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/>
  <bookViews>
    <workbookView xWindow="0" yWindow="0" windowWidth="28800" windowHeight="12435" activeTab="8"/>
  </bookViews>
  <sheets>
    <sheet name="ბალანსი" sheetId="6" r:id="rId1"/>
    <sheet name="რეპორტი" sheetId="1" r:id="rId2"/>
    <sheet name="Sheet1 (2)" sheetId="7" r:id="rId3"/>
    <sheet name="N1" sheetId="2" r:id="rId4"/>
    <sheet name="N2" sheetId="8" r:id="rId5"/>
    <sheet name="N3" sheetId="3" r:id="rId6"/>
    <sheet name="N4" sheetId="9" r:id="rId7"/>
    <sheet name="N5" sheetId="4" r:id="rId8"/>
    <sheet name="N6" sheetId="10" r:id="rId9"/>
    <sheet name="N7" sheetId="5" r:id="rId10"/>
  </sheets>
  <externalReferences>
    <externalReference r:id="rId11"/>
  </externalReferences>
  <definedNames>
    <definedName name="_xlnm._FilterDatabase" localSheetId="3" hidden="1">'N1'!$B$5:$G$5</definedName>
    <definedName name="_xlnm._FilterDatabase" localSheetId="4" hidden="1">'N2'!$A$5:$H$4566</definedName>
    <definedName name="_xlnm._FilterDatabase" localSheetId="5" hidden="1">'N3'!$B$5:$G$60</definedName>
    <definedName name="_xlnm._FilterDatabase" localSheetId="6" hidden="1">'N4'!$A$5:$H$4566</definedName>
    <definedName name="_xlnm._FilterDatabase" localSheetId="7" hidden="1">'N5'!$B$5:$G$60</definedName>
    <definedName name="_xlnm._FilterDatabase" localSheetId="8" hidden="1">'N6'!$A$5:$R$4566</definedName>
    <definedName name="_xlnm.Print_Area" localSheetId="3">'N1'!$B$2:$G$60</definedName>
    <definedName name="_xlnm.Print_Area" localSheetId="4">'N2'!$B$2:$H$4566</definedName>
    <definedName name="_xlnm.Print_Area" localSheetId="5">'N3'!$B$2:$G$60</definedName>
    <definedName name="_xlnm.Print_Area" localSheetId="6">'N4'!$B$2:$H$4566</definedName>
    <definedName name="_xlnm.Print_Area" localSheetId="7">'N5'!$B$2:$G$60</definedName>
    <definedName name="_xlnm.Print_Area" localSheetId="8">'N6'!$B$2:$R$4566</definedName>
    <definedName name="_xlnm.Print_Area" localSheetId="9">'N7'!$B$2:$G$57</definedName>
    <definedName name="_xlnm.Print_Titles" localSheetId="4">'N2'!$5:$5</definedName>
    <definedName name="_xlnm.Print_Titles" localSheetId="6">'N4'!$5:$5</definedName>
    <definedName name="_xlnm.Print_Titles" localSheetId="8">'N6'!$5:$5</definedName>
    <definedName name="_xlnm.Print_Titles" localSheetId="9">'N7'!$5:$6</definedName>
    <definedName name="ShemoKodiSF_l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4566" i="10" l="1"/>
  <c r="G4566" i="10"/>
  <c r="F4566" i="10"/>
  <c r="E4566" i="10"/>
  <c r="D4566" i="10"/>
  <c r="A4566" i="10" s="1"/>
  <c r="H4565" i="10"/>
  <c r="G4565" i="10"/>
  <c r="F4565" i="10"/>
  <c r="E4565" i="10"/>
  <c r="D4565" i="10"/>
  <c r="A4565" i="10" s="1"/>
  <c r="H4564" i="10"/>
  <c r="G4564" i="10"/>
  <c r="F4564" i="10"/>
  <c r="E4564" i="10"/>
  <c r="D4564" i="10"/>
  <c r="H4563" i="10"/>
  <c r="G4563" i="10"/>
  <c r="F4563" i="10"/>
  <c r="E4563" i="10"/>
  <c r="D4563" i="10"/>
  <c r="A4563" i="10" s="1"/>
  <c r="H4562" i="10"/>
  <c r="G4562" i="10"/>
  <c r="F4562" i="10"/>
  <c r="E4562" i="10"/>
  <c r="D4562" i="10"/>
  <c r="A4562" i="10" s="1"/>
  <c r="H4561" i="10"/>
  <c r="G4561" i="10"/>
  <c r="F4561" i="10"/>
  <c r="E4561" i="10"/>
  <c r="D4561" i="10"/>
  <c r="A4561" i="10" s="1"/>
  <c r="H4560" i="10"/>
  <c r="G4560" i="10"/>
  <c r="F4560" i="10"/>
  <c r="E4560" i="10"/>
  <c r="D4560" i="10"/>
  <c r="H4559" i="10"/>
  <c r="G4559" i="10"/>
  <c r="F4559" i="10"/>
  <c r="E4559" i="10"/>
  <c r="D4559" i="10"/>
  <c r="A4559" i="10" s="1"/>
  <c r="H4558" i="10"/>
  <c r="G4558" i="10"/>
  <c r="F4558" i="10"/>
  <c r="E4558" i="10"/>
  <c r="D4558" i="10"/>
  <c r="A4558" i="10" s="1"/>
  <c r="H4557" i="10"/>
  <c r="G4557" i="10"/>
  <c r="F4557" i="10"/>
  <c r="E4557" i="10"/>
  <c r="D4557" i="10"/>
  <c r="A4557" i="10" s="1"/>
  <c r="H4556" i="10"/>
  <c r="G4556" i="10"/>
  <c r="F4556" i="10"/>
  <c r="E4556" i="10"/>
  <c r="D4556" i="10"/>
  <c r="H4555" i="10"/>
  <c r="G4555" i="10"/>
  <c r="F4555" i="10"/>
  <c r="E4555" i="10"/>
  <c r="D4555" i="10"/>
  <c r="A4555" i="10" s="1"/>
  <c r="H4554" i="10"/>
  <c r="G4554" i="10"/>
  <c r="F4554" i="10"/>
  <c r="E4554" i="10"/>
  <c r="D4554" i="10"/>
  <c r="A4554" i="10" s="1"/>
  <c r="H4553" i="10"/>
  <c r="G4553" i="10"/>
  <c r="F4553" i="10"/>
  <c r="E4553" i="10"/>
  <c r="D4553" i="10"/>
  <c r="A4553" i="10" s="1"/>
  <c r="H4552" i="10"/>
  <c r="G4552" i="10"/>
  <c r="F4552" i="10"/>
  <c r="E4552" i="10"/>
  <c r="D4552" i="10"/>
  <c r="H4551" i="10"/>
  <c r="G4551" i="10"/>
  <c r="F4551" i="10"/>
  <c r="E4551" i="10"/>
  <c r="D4551" i="10"/>
  <c r="A4551" i="10" s="1"/>
  <c r="H4550" i="10"/>
  <c r="G4550" i="10"/>
  <c r="F4550" i="10"/>
  <c r="E4550" i="10"/>
  <c r="D4550" i="10"/>
  <c r="A4550" i="10" s="1"/>
  <c r="H4549" i="10"/>
  <c r="G4549" i="10"/>
  <c r="F4549" i="10"/>
  <c r="E4549" i="10"/>
  <c r="D4549" i="10"/>
  <c r="A4549" i="10" s="1"/>
  <c r="H4548" i="10"/>
  <c r="G4548" i="10"/>
  <c r="F4548" i="10"/>
  <c r="E4548" i="10"/>
  <c r="D4548" i="10"/>
  <c r="H4547" i="10"/>
  <c r="G4547" i="10"/>
  <c r="F4547" i="10"/>
  <c r="E4547" i="10"/>
  <c r="D4547" i="10"/>
  <c r="A4547" i="10" s="1"/>
  <c r="H4546" i="10"/>
  <c r="G4546" i="10"/>
  <c r="F4546" i="10"/>
  <c r="E4546" i="10"/>
  <c r="D4546" i="10"/>
  <c r="A4546" i="10" s="1"/>
  <c r="H4545" i="10"/>
  <c r="G4545" i="10"/>
  <c r="F4545" i="10"/>
  <c r="E4545" i="10"/>
  <c r="D4545" i="10"/>
  <c r="A4545" i="10" s="1"/>
  <c r="H4544" i="10"/>
  <c r="G4544" i="10"/>
  <c r="F4544" i="10"/>
  <c r="A4544" i="10" s="1"/>
  <c r="E4544" i="10"/>
  <c r="D4544" i="10"/>
  <c r="H4543" i="10"/>
  <c r="G4543" i="10"/>
  <c r="F4543" i="10"/>
  <c r="E4543" i="10"/>
  <c r="D4543" i="10"/>
  <c r="A4543" i="10" s="1"/>
  <c r="H4542" i="10"/>
  <c r="G4542" i="10"/>
  <c r="F4542" i="10"/>
  <c r="A4542" i="10" s="1"/>
  <c r="E4542" i="10"/>
  <c r="D4542" i="10"/>
  <c r="H4541" i="10"/>
  <c r="G4541" i="10"/>
  <c r="F4541" i="10"/>
  <c r="E4541" i="10"/>
  <c r="D4541" i="10"/>
  <c r="A4541" i="10" s="1"/>
  <c r="H4540" i="10"/>
  <c r="G4540" i="10"/>
  <c r="F4540" i="10"/>
  <c r="A4540" i="10" s="1"/>
  <c r="E4540" i="10"/>
  <c r="D4540" i="10"/>
  <c r="H4539" i="10"/>
  <c r="G4539" i="10"/>
  <c r="F4539" i="10"/>
  <c r="E4539" i="10"/>
  <c r="D4539" i="10"/>
  <c r="A4539" i="10" s="1"/>
  <c r="H4538" i="10"/>
  <c r="G4538" i="10"/>
  <c r="F4538" i="10"/>
  <c r="A4538" i="10" s="1"/>
  <c r="E4538" i="10"/>
  <c r="D4538" i="10"/>
  <c r="H4537" i="10"/>
  <c r="G4537" i="10"/>
  <c r="F4537" i="10"/>
  <c r="E4537" i="10"/>
  <c r="D4537" i="10"/>
  <c r="A4537" i="10" s="1"/>
  <c r="H4536" i="10"/>
  <c r="G4536" i="10"/>
  <c r="F4536" i="10"/>
  <c r="A4536" i="10" s="1"/>
  <c r="E4536" i="10"/>
  <c r="D4536" i="10"/>
  <c r="H4535" i="10"/>
  <c r="G4535" i="10"/>
  <c r="F4535" i="10"/>
  <c r="E4535" i="10"/>
  <c r="D4535" i="10"/>
  <c r="A4535" i="10" s="1"/>
  <c r="H4534" i="10"/>
  <c r="G4534" i="10"/>
  <c r="F4534" i="10"/>
  <c r="A4534" i="10" s="1"/>
  <c r="E4534" i="10"/>
  <c r="D4534" i="10"/>
  <c r="H4533" i="10"/>
  <c r="G4533" i="10"/>
  <c r="F4533" i="10"/>
  <c r="E4533" i="10"/>
  <c r="D4533" i="10"/>
  <c r="A4533" i="10" s="1"/>
  <c r="H4532" i="10"/>
  <c r="G4532" i="10"/>
  <c r="F4532" i="10"/>
  <c r="E4532" i="10"/>
  <c r="D4532" i="10"/>
  <c r="H4531" i="10"/>
  <c r="G4531" i="10"/>
  <c r="F4531" i="10"/>
  <c r="E4531" i="10"/>
  <c r="D4531" i="10"/>
  <c r="A4531" i="10" s="1"/>
  <c r="H4530" i="10"/>
  <c r="G4530" i="10"/>
  <c r="F4530" i="10"/>
  <c r="E4530" i="10"/>
  <c r="D4530" i="10"/>
  <c r="A4530" i="10" s="1"/>
  <c r="H4529" i="10"/>
  <c r="G4529" i="10"/>
  <c r="F4529" i="10"/>
  <c r="E4529" i="10"/>
  <c r="D4529" i="10"/>
  <c r="A4529" i="10" s="1"/>
  <c r="H4528" i="10"/>
  <c r="G4528" i="10"/>
  <c r="F4528" i="10"/>
  <c r="E4528" i="10"/>
  <c r="D4528" i="10"/>
  <c r="H4527" i="10"/>
  <c r="G4527" i="10"/>
  <c r="F4527" i="10"/>
  <c r="E4527" i="10"/>
  <c r="D4527" i="10"/>
  <c r="A4527" i="10" s="1"/>
  <c r="H4526" i="10"/>
  <c r="G4526" i="10"/>
  <c r="F4526" i="10"/>
  <c r="E4526" i="10"/>
  <c r="D4526" i="10"/>
  <c r="A4526" i="10" s="1"/>
  <c r="H4525" i="10"/>
  <c r="G4525" i="10"/>
  <c r="F4525" i="10"/>
  <c r="E4525" i="10"/>
  <c r="D4525" i="10"/>
  <c r="A4525" i="10" s="1"/>
  <c r="H4524" i="10"/>
  <c r="G4524" i="10"/>
  <c r="F4524" i="10"/>
  <c r="E4524" i="10"/>
  <c r="D4524" i="10"/>
  <c r="H4523" i="10"/>
  <c r="G4523" i="10"/>
  <c r="F4523" i="10"/>
  <c r="E4523" i="10"/>
  <c r="D4523" i="10"/>
  <c r="A4523" i="10" s="1"/>
  <c r="H4522" i="10"/>
  <c r="G4522" i="10"/>
  <c r="F4522" i="10"/>
  <c r="E4522" i="10"/>
  <c r="D4522" i="10"/>
  <c r="A4522" i="10" s="1"/>
  <c r="H4521" i="10"/>
  <c r="G4521" i="10"/>
  <c r="F4521" i="10"/>
  <c r="E4521" i="10"/>
  <c r="D4521" i="10"/>
  <c r="A4521" i="10" s="1"/>
  <c r="H4520" i="10"/>
  <c r="G4520" i="10"/>
  <c r="F4520" i="10"/>
  <c r="E4520" i="10"/>
  <c r="D4520" i="10"/>
  <c r="H4519" i="10"/>
  <c r="G4519" i="10"/>
  <c r="F4519" i="10"/>
  <c r="E4519" i="10"/>
  <c r="D4519" i="10"/>
  <c r="A4519" i="10" s="1"/>
  <c r="H4518" i="10"/>
  <c r="G4518" i="10"/>
  <c r="F4518" i="10"/>
  <c r="E4518" i="10"/>
  <c r="D4518" i="10"/>
  <c r="A4518" i="10" s="1"/>
  <c r="H4517" i="10"/>
  <c r="G4517" i="10"/>
  <c r="F4517" i="10"/>
  <c r="E4517" i="10"/>
  <c r="D4517" i="10"/>
  <c r="A4517" i="10" s="1"/>
  <c r="H4516" i="10"/>
  <c r="G4516" i="10"/>
  <c r="F4516" i="10"/>
  <c r="E4516" i="10"/>
  <c r="D4516" i="10"/>
  <c r="H4515" i="10"/>
  <c r="G4515" i="10"/>
  <c r="F4515" i="10"/>
  <c r="E4515" i="10"/>
  <c r="D4515" i="10"/>
  <c r="A4515" i="10" s="1"/>
  <c r="H4514" i="10"/>
  <c r="G4514" i="10"/>
  <c r="F4514" i="10"/>
  <c r="E4514" i="10"/>
  <c r="D4514" i="10"/>
  <c r="A4514" i="10" s="1"/>
  <c r="H4513" i="10"/>
  <c r="G4513" i="10"/>
  <c r="F4513" i="10"/>
  <c r="E4513" i="10"/>
  <c r="D4513" i="10"/>
  <c r="A4513" i="10" s="1"/>
  <c r="H4512" i="10"/>
  <c r="G4512" i="10"/>
  <c r="F4512" i="10"/>
  <c r="E4512" i="10"/>
  <c r="D4512" i="10"/>
  <c r="H4511" i="10"/>
  <c r="G4511" i="10"/>
  <c r="F4511" i="10"/>
  <c r="E4511" i="10"/>
  <c r="D4511" i="10"/>
  <c r="A4511" i="10" s="1"/>
  <c r="H4510" i="10"/>
  <c r="G4510" i="10"/>
  <c r="F4510" i="10"/>
  <c r="E4510" i="10"/>
  <c r="D4510" i="10"/>
  <c r="A4510" i="10" s="1"/>
  <c r="H4509" i="10"/>
  <c r="G4509" i="10"/>
  <c r="F4509" i="10"/>
  <c r="E4509" i="10"/>
  <c r="D4509" i="10"/>
  <c r="A4509" i="10" s="1"/>
  <c r="H4508" i="10"/>
  <c r="G4508" i="10"/>
  <c r="F4508" i="10"/>
  <c r="A4508" i="10" s="1"/>
  <c r="E4508" i="10"/>
  <c r="D4508" i="10"/>
  <c r="H4507" i="10"/>
  <c r="G4507" i="10"/>
  <c r="F4507" i="10"/>
  <c r="E4507" i="10"/>
  <c r="D4507" i="10"/>
  <c r="A4507" i="10" s="1"/>
  <c r="H4506" i="10"/>
  <c r="G4506" i="10"/>
  <c r="F4506" i="10"/>
  <c r="E4506" i="10"/>
  <c r="D4506" i="10"/>
  <c r="A4506" i="10" s="1"/>
  <c r="H4505" i="10"/>
  <c r="G4505" i="10"/>
  <c r="F4505" i="10"/>
  <c r="E4505" i="10"/>
  <c r="D4505" i="10"/>
  <c r="A4505" i="10" s="1"/>
  <c r="H4504" i="10"/>
  <c r="G4504" i="10"/>
  <c r="F4504" i="10"/>
  <c r="E4504" i="10"/>
  <c r="D4504" i="10"/>
  <c r="H4503" i="10"/>
  <c r="G4503" i="10"/>
  <c r="F4503" i="10"/>
  <c r="E4503" i="10"/>
  <c r="D4503" i="10"/>
  <c r="A4503" i="10" s="1"/>
  <c r="H4502" i="10"/>
  <c r="G4502" i="10"/>
  <c r="F4502" i="10"/>
  <c r="E4502" i="10"/>
  <c r="D4502" i="10"/>
  <c r="A4502" i="10" s="1"/>
  <c r="H4501" i="10"/>
  <c r="G4501" i="10"/>
  <c r="F4501" i="10"/>
  <c r="E4501" i="10"/>
  <c r="D4501" i="10"/>
  <c r="A4501" i="10" s="1"/>
  <c r="H4500" i="10"/>
  <c r="G4500" i="10"/>
  <c r="F4500" i="10"/>
  <c r="E4500" i="10"/>
  <c r="D4500" i="10"/>
  <c r="H4499" i="10"/>
  <c r="G4499" i="10"/>
  <c r="F4499" i="10"/>
  <c r="E4499" i="10"/>
  <c r="D4499" i="10"/>
  <c r="A4499" i="10" s="1"/>
  <c r="H4498" i="10"/>
  <c r="G4498" i="10"/>
  <c r="F4498" i="10"/>
  <c r="E4498" i="10"/>
  <c r="D4498" i="10"/>
  <c r="A4498" i="10" s="1"/>
  <c r="H4497" i="10"/>
  <c r="G4497" i="10"/>
  <c r="F4497" i="10"/>
  <c r="E4497" i="10"/>
  <c r="D4497" i="10"/>
  <c r="A4497" i="10" s="1"/>
  <c r="H4496" i="10"/>
  <c r="G4496" i="10"/>
  <c r="F4496" i="10"/>
  <c r="E4496" i="10"/>
  <c r="D4496" i="10"/>
  <c r="H4495" i="10"/>
  <c r="G4495" i="10"/>
  <c r="F4495" i="10"/>
  <c r="E4495" i="10"/>
  <c r="D4495" i="10"/>
  <c r="A4495" i="10" s="1"/>
  <c r="H4494" i="10"/>
  <c r="G4494" i="10"/>
  <c r="F4494" i="10"/>
  <c r="E4494" i="10"/>
  <c r="D4494" i="10"/>
  <c r="A4494" i="10" s="1"/>
  <c r="H4493" i="10"/>
  <c r="G4493" i="10"/>
  <c r="F4493" i="10"/>
  <c r="E4493" i="10"/>
  <c r="D4493" i="10"/>
  <c r="A4493" i="10" s="1"/>
  <c r="H4492" i="10"/>
  <c r="G4492" i="10"/>
  <c r="F4492" i="10"/>
  <c r="E4492" i="10"/>
  <c r="D4492" i="10"/>
  <c r="H4491" i="10"/>
  <c r="G4491" i="10"/>
  <c r="F4491" i="10"/>
  <c r="E4491" i="10"/>
  <c r="D4491" i="10"/>
  <c r="A4491" i="10" s="1"/>
  <c r="H4490" i="10"/>
  <c r="G4490" i="10"/>
  <c r="F4490" i="10"/>
  <c r="E4490" i="10"/>
  <c r="D4490" i="10"/>
  <c r="A4490" i="10" s="1"/>
  <c r="H4489" i="10"/>
  <c r="G4489" i="10"/>
  <c r="F4489" i="10"/>
  <c r="E4489" i="10"/>
  <c r="D4489" i="10"/>
  <c r="A4489" i="10" s="1"/>
  <c r="H4488" i="10"/>
  <c r="G4488" i="10"/>
  <c r="F4488" i="10"/>
  <c r="A4488" i="10" s="1"/>
  <c r="E4488" i="10"/>
  <c r="D4488" i="10"/>
  <c r="H4487" i="10"/>
  <c r="G4487" i="10"/>
  <c r="F4487" i="10"/>
  <c r="E4487" i="10"/>
  <c r="D4487" i="10"/>
  <c r="A4487" i="10" s="1"/>
  <c r="H4486" i="10"/>
  <c r="G4486" i="10"/>
  <c r="F4486" i="10"/>
  <c r="A4486" i="10" s="1"/>
  <c r="E4486" i="10"/>
  <c r="D4486" i="10"/>
  <c r="H4485" i="10"/>
  <c r="G4485" i="10"/>
  <c r="F4485" i="10"/>
  <c r="E4485" i="10"/>
  <c r="D4485" i="10"/>
  <c r="A4485" i="10" s="1"/>
  <c r="H4484" i="10"/>
  <c r="G4484" i="10"/>
  <c r="F4484" i="10"/>
  <c r="A4484" i="10" s="1"/>
  <c r="E4484" i="10"/>
  <c r="D4484" i="10"/>
  <c r="H4483" i="10"/>
  <c r="G4483" i="10"/>
  <c r="F4483" i="10"/>
  <c r="E4483" i="10"/>
  <c r="D4483" i="10"/>
  <c r="A4483" i="10" s="1"/>
  <c r="H4482" i="10"/>
  <c r="G4482" i="10"/>
  <c r="F4482" i="10"/>
  <c r="E4482" i="10"/>
  <c r="D4482" i="10"/>
  <c r="A4482" i="10" s="1"/>
  <c r="H4481" i="10"/>
  <c r="G4481" i="10"/>
  <c r="F4481" i="10"/>
  <c r="E4481" i="10"/>
  <c r="D4481" i="10"/>
  <c r="A4481" i="10" s="1"/>
  <c r="H4480" i="10"/>
  <c r="G4480" i="10"/>
  <c r="F4480" i="10"/>
  <c r="A4480" i="10" s="1"/>
  <c r="E4480" i="10"/>
  <c r="D4480" i="10"/>
  <c r="H4479" i="10"/>
  <c r="G4479" i="10"/>
  <c r="F4479" i="10"/>
  <c r="E4479" i="10"/>
  <c r="D4479" i="10"/>
  <c r="A4479" i="10" s="1"/>
  <c r="H4478" i="10"/>
  <c r="G4478" i="10"/>
  <c r="F4478" i="10"/>
  <c r="A4478" i="10" s="1"/>
  <c r="E4478" i="10"/>
  <c r="D4478" i="10"/>
  <c r="H4477" i="10"/>
  <c r="G4477" i="10"/>
  <c r="F4477" i="10"/>
  <c r="E4477" i="10"/>
  <c r="D4477" i="10"/>
  <c r="A4477" i="10" s="1"/>
  <c r="H4476" i="10"/>
  <c r="G4476" i="10"/>
  <c r="F4476" i="10"/>
  <c r="E4476" i="10"/>
  <c r="D4476" i="10"/>
  <c r="H4475" i="10"/>
  <c r="G4475" i="10"/>
  <c r="F4475" i="10"/>
  <c r="E4475" i="10"/>
  <c r="D4475" i="10"/>
  <c r="A4475" i="10" s="1"/>
  <c r="H4474" i="10"/>
  <c r="G4474" i="10"/>
  <c r="F4474" i="10"/>
  <c r="A4474" i="10" s="1"/>
  <c r="E4474" i="10"/>
  <c r="D4474" i="10"/>
  <c r="H4473" i="10"/>
  <c r="G4473" i="10"/>
  <c r="F4473" i="10"/>
  <c r="E4473" i="10"/>
  <c r="D4473" i="10"/>
  <c r="A4473" i="10" s="1"/>
  <c r="H4472" i="10"/>
  <c r="G4472" i="10"/>
  <c r="F4472" i="10"/>
  <c r="A4472" i="10" s="1"/>
  <c r="E4472" i="10"/>
  <c r="D4472" i="10"/>
  <c r="H4471" i="10"/>
  <c r="G4471" i="10"/>
  <c r="F4471" i="10"/>
  <c r="E4471" i="10"/>
  <c r="D4471" i="10"/>
  <c r="A4471" i="10" s="1"/>
  <c r="H4470" i="10"/>
  <c r="G4470" i="10"/>
  <c r="F4470" i="10"/>
  <c r="A4470" i="10" s="1"/>
  <c r="E4470" i="10"/>
  <c r="D4470" i="10"/>
  <c r="H4469" i="10"/>
  <c r="G4469" i="10"/>
  <c r="F4469" i="10"/>
  <c r="E4469" i="10"/>
  <c r="D4469" i="10"/>
  <c r="A4469" i="10" s="1"/>
  <c r="H4468" i="10"/>
  <c r="G4468" i="10"/>
  <c r="F4468" i="10"/>
  <c r="E4468" i="10"/>
  <c r="D4468" i="10"/>
  <c r="H4467" i="10"/>
  <c r="G4467" i="10"/>
  <c r="F4467" i="10"/>
  <c r="E4467" i="10"/>
  <c r="D4467" i="10"/>
  <c r="A4467" i="10" s="1"/>
  <c r="H4466" i="10"/>
  <c r="G4466" i="10"/>
  <c r="F4466" i="10"/>
  <c r="E4466" i="10"/>
  <c r="D4466" i="10"/>
  <c r="A4466" i="10" s="1"/>
  <c r="H4465" i="10"/>
  <c r="G4465" i="10"/>
  <c r="F4465" i="10"/>
  <c r="E4465" i="10"/>
  <c r="D4465" i="10"/>
  <c r="A4465" i="10" s="1"/>
  <c r="H4464" i="10"/>
  <c r="G4464" i="10"/>
  <c r="F4464" i="10"/>
  <c r="E4464" i="10"/>
  <c r="D4464" i="10"/>
  <c r="H4463" i="10"/>
  <c r="G4463" i="10"/>
  <c r="F4463" i="10"/>
  <c r="E4463" i="10"/>
  <c r="D4463" i="10"/>
  <c r="A4463" i="10" s="1"/>
  <c r="H4462" i="10"/>
  <c r="G4462" i="10"/>
  <c r="F4462" i="10"/>
  <c r="E4462" i="10"/>
  <c r="D4462" i="10"/>
  <c r="A4462" i="10" s="1"/>
  <c r="H4461" i="10"/>
  <c r="G4461" i="10"/>
  <c r="F4461" i="10"/>
  <c r="E4461" i="10"/>
  <c r="D4461" i="10"/>
  <c r="A4461" i="10" s="1"/>
  <c r="H4460" i="10"/>
  <c r="G4460" i="10"/>
  <c r="F4460" i="10"/>
  <c r="E4460" i="10"/>
  <c r="D4460" i="10"/>
  <c r="H4459" i="10"/>
  <c r="G4459" i="10"/>
  <c r="F4459" i="10"/>
  <c r="E4459" i="10"/>
  <c r="D4459" i="10"/>
  <c r="A4459" i="10" s="1"/>
  <c r="H4458" i="10"/>
  <c r="G4458" i="10"/>
  <c r="F4458" i="10"/>
  <c r="A4458" i="10" s="1"/>
  <c r="E4458" i="10"/>
  <c r="D4458" i="10"/>
  <c r="H4457" i="10"/>
  <c r="G4457" i="10"/>
  <c r="F4457" i="10"/>
  <c r="E4457" i="10"/>
  <c r="D4457" i="10"/>
  <c r="A4457" i="10" s="1"/>
  <c r="H4456" i="10"/>
  <c r="G4456" i="10"/>
  <c r="F4456" i="10"/>
  <c r="E4456" i="10"/>
  <c r="D4456" i="10"/>
  <c r="H4455" i="10"/>
  <c r="G4455" i="10"/>
  <c r="F4455" i="10"/>
  <c r="E4455" i="10"/>
  <c r="D4455" i="10"/>
  <c r="A4455" i="10" s="1"/>
  <c r="H4454" i="10"/>
  <c r="G4454" i="10"/>
  <c r="F4454" i="10"/>
  <c r="E4454" i="10"/>
  <c r="D4454" i="10"/>
  <c r="A4454" i="10" s="1"/>
  <c r="H4453" i="10"/>
  <c r="G4453" i="10"/>
  <c r="F4453" i="10"/>
  <c r="E4453" i="10"/>
  <c r="D4453" i="10"/>
  <c r="A4453" i="10" s="1"/>
  <c r="H4452" i="10"/>
  <c r="G4452" i="10"/>
  <c r="F4452" i="10"/>
  <c r="E4452" i="10"/>
  <c r="D4452" i="10"/>
  <c r="H4451" i="10"/>
  <c r="G4451" i="10"/>
  <c r="F4451" i="10"/>
  <c r="E4451" i="10"/>
  <c r="D4451" i="10"/>
  <c r="A4451" i="10" s="1"/>
  <c r="H4450" i="10"/>
  <c r="G4450" i="10"/>
  <c r="F4450" i="10"/>
  <c r="E4450" i="10"/>
  <c r="D4450" i="10"/>
  <c r="A4450" i="10" s="1"/>
  <c r="H4449" i="10"/>
  <c r="G4449" i="10"/>
  <c r="F4449" i="10"/>
  <c r="E4449" i="10"/>
  <c r="D4449" i="10"/>
  <c r="A4449" i="10" s="1"/>
  <c r="H4448" i="10"/>
  <c r="G4448" i="10"/>
  <c r="F4448" i="10"/>
  <c r="A4448" i="10" s="1"/>
  <c r="E4448" i="10"/>
  <c r="D4448" i="10"/>
  <c r="H4447" i="10"/>
  <c r="G4447" i="10"/>
  <c r="F4447" i="10"/>
  <c r="E4447" i="10"/>
  <c r="D4447" i="10"/>
  <c r="A4447" i="10" s="1"/>
  <c r="H4446" i="10"/>
  <c r="G4446" i="10"/>
  <c r="F4446" i="10"/>
  <c r="E4446" i="10"/>
  <c r="D4446" i="10"/>
  <c r="A4446" i="10" s="1"/>
  <c r="H4445" i="10"/>
  <c r="G4445" i="10"/>
  <c r="F4445" i="10"/>
  <c r="E4445" i="10"/>
  <c r="D4445" i="10"/>
  <c r="A4445" i="10" s="1"/>
  <c r="H4444" i="10"/>
  <c r="G4444" i="10"/>
  <c r="F4444" i="10"/>
  <c r="E4444" i="10"/>
  <c r="D4444" i="10"/>
  <c r="H4443" i="10"/>
  <c r="G4443" i="10"/>
  <c r="F4443" i="10"/>
  <c r="E4443" i="10"/>
  <c r="D4443" i="10"/>
  <c r="A4443" i="10" s="1"/>
  <c r="H4442" i="10"/>
  <c r="G4442" i="10"/>
  <c r="F4442" i="10"/>
  <c r="E4442" i="10"/>
  <c r="D4442" i="10"/>
  <c r="A4442" i="10" s="1"/>
  <c r="H4441" i="10"/>
  <c r="G4441" i="10"/>
  <c r="F4441" i="10"/>
  <c r="E4441" i="10"/>
  <c r="D4441" i="10"/>
  <c r="A4441" i="10" s="1"/>
  <c r="H4440" i="10"/>
  <c r="G4440" i="10"/>
  <c r="F4440" i="10"/>
  <c r="A4440" i="10" s="1"/>
  <c r="E4440" i="10"/>
  <c r="D4440" i="10"/>
  <c r="H4439" i="10"/>
  <c r="G4439" i="10"/>
  <c r="F4439" i="10"/>
  <c r="E4439" i="10"/>
  <c r="D4439" i="10"/>
  <c r="A4439" i="10" s="1"/>
  <c r="H4438" i="10"/>
  <c r="G4438" i="10"/>
  <c r="F4438" i="10"/>
  <c r="A4438" i="10" s="1"/>
  <c r="E4438" i="10"/>
  <c r="D4438" i="10"/>
  <c r="H4437" i="10"/>
  <c r="G4437" i="10"/>
  <c r="F4437" i="10"/>
  <c r="E4437" i="10"/>
  <c r="D4437" i="10"/>
  <c r="A4437" i="10" s="1"/>
  <c r="H4436" i="10"/>
  <c r="G4436" i="10"/>
  <c r="F4436" i="10"/>
  <c r="A4436" i="10" s="1"/>
  <c r="E4436" i="10"/>
  <c r="D4436" i="10"/>
  <c r="H4435" i="10"/>
  <c r="G4435" i="10"/>
  <c r="F4435" i="10"/>
  <c r="E4435" i="10"/>
  <c r="D4435" i="10"/>
  <c r="A4435" i="10" s="1"/>
  <c r="H4434" i="10"/>
  <c r="G4434" i="10"/>
  <c r="F4434" i="10"/>
  <c r="A4434" i="10" s="1"/>
  <c r="E4434" i="10"/>
  <c r="D4434" i="10"/>
  <c r="H4433" i="10"/>
  <c r="G4433" i="10"/>
  <c r="F4433" i="10"/>
  <c r="E4433" i="10"/>
  <c r="D4433" i="10"/>
  <c r="A4433" i="10" s="1"/>
  <c r="H4432" i="10"/>
  <c r="G4432" i="10"/>
  <c r="F4432" i="10"/>
  <c r="A4432" i="10" s="1"/>
  <c r="E4432" i="10"/>
  <c r="D4432" i="10"/>
  <c r="H4431" i="10"/>
  <c r="G4431" i="10"/>
  <c r="F4431" i="10"/>
  <c r="E4431" i="10"/>
  <c r="D4431" i="10"/>
  <c r="A4431" i="10" s="1"/>
  <c r="H4430" i="10"/>
  <c r="G4430" i="10"/>
  <c r="F4430" i="10"/>
  <c r="A4430" i="10" s="1"/>
  <c r="E4430" i="10"/>
  <c r="D4430" i="10"/>
  <c r="H4429" i="10"/>
  <c r="G4429" i="10"/>
  <c r="F4429" i="10"/>
  <c r="E4429" i="10"/>
  <c r="D4429" i="10"/>
  <c r="A4429" i="10" s="1"/>
  <c r="H4428" i="10"/>
  <c r="G4428" i="10"/>
  <c r="F4428" i="10"/>
  <c r="A4428" i="10" s="1"/>
  <c r="E4428" i="10"/>
  <c r="D4428" i="10"/>
  <c r="H4427" i="10"/>
  <c r="G4427" i="10"/>
  <c r="F4427" i="10"/>
  <c r="E4427" i="10"/>
  <c r="D4427" i="10"/>
  <c r="A4427" i="10" s="1"/>
  <c r="H4426" i="10"/>
  <c r="G4426" i="10"/>
  <c r="F4426" i="10"/>
  <c r="E4426" i="10"/>
  <c r="D4426" i="10"/>
  <c r="A4426" i="10" s="1"/>
  <c r="H4425" i="10"/>
  <c r="G4425" i="10"/>
  <c r="F4425" i="10"/>
  <c r="E4425" i="10"/>
  <c r="D4425" i="10"/>
  <c r="A4425" i="10" s="1"/>
  <c r="H4424" i="10"/>
  <c r="G4424" i="10"/>
  <c r="F4424" i="10"/>
  <c r="A4424" i="10" s="1"/>
  <c r="E4424" i="10"/>
  <c r="D4424" i="10"/>
  <c r="H4423" i="10"/>
  <c r="G4423" i="10"/>
  <c r="F4423" i="10"/>
  <c r="E4423" i="10"/>
  <c r="D4423" i="10"/>
  <c r="A4423" i="10" s="1"/>
  <c r="H4422" i="10"/>
  <c r="G4422" i="10"/>
  <c r="F4422" i="10"/>
  <c r="A4422" i="10" s="1"/>
  <c r="E4422" i="10"/>
  <c r="D4422" i="10"/>
  <c r="H4421" i="10"/>
  <c r="G4421" i="10"/>
  <c r="F4421" i="10"/>
  <c r="E4421" i="10"/>
  <c r="D4421" i="10"/>
  <c r="A4421" i="10" s="1"/>
  <c r="H4420" i="10"/>
  <c r="G4420" i="10"/>
  <c r="F4420" i="10"/>
  <c r="A4420" i="10" s="1"/>
  <c r="E4420" i="10"/>
  <c r="D4420" i="10"/>
  <c r="H4419" i="10"/>
  <c r="G4419" i="10"/>
  <c r="F4419" i="10"/>
  <c r="E4419" i="10"/>
  <c r="D4419" i="10"/>
  <c r="A4419" i="10" s="1"/>
  <c r="H4418" i="10"/>
  <c r="G4418" i="10"/>
  <c r="F4418" i="10"/>
  <c r="A4418" i="10" s="1"/>
  <c r="E4418" i="10"/>
  <c r="D4418" i="10"/>
  <c r="H4417" i="10"/>
  <c r="G4417" i="10"/>
  <c r="F4417" i="10"/>
  <c r="E4417" i="10"/>
  <c r="D4417" i="10"/>
  <c r="A4417" i="10" s="1"/>
  <c r="H4416" i="10"/>
  <c r="G4416" i="10"/>
  <c r="F4416" i="10"/>
  <c r="A4416" i="10" s="1"/>
  <c r="E4416" i="10"/>
  <c r="D4416" i="10"/>
  <c r="H4415" i="10"/>
  <c r="G4415" i="10"/>
  <c r="F4415" i="10"/>
  <c r="E4415" i="10"/>
  <c r="D4415" i="10"/>
  <c r="A4415" i="10" s="1"/>
  <c r="H4414" i="10"/>
  <c r="G4414" i="10"/>
  <c r="F4414" i="10"/>
  <c r="A4414" i="10" s="1"/>
  <c r="E4414" i="10"/>
  <c r="D4414" i="10"/>
  <c r="H4413" i="10"/>
  <c r="G4413" i="10"/>
  <c r="F4413" i="10"/>
  <c r="E4413" i="10"/>
  <c r="D4413" i="10"/>
  <c r="A4413" i="10" s="1"/>
  <c r="H4412" i="10"/>
  <c r="G4412" i="10"/>
  <c r="F4412" i="10"/>
  <c r="E4412" i="10"/>
  <c r="D4412" i="10"/>
  <c r="H4411" i="10"/>
  <c r="G4411" i="10"/>
  <c r="F4411" i="10"/>
  <c r="E4411" i="10"/>
  <c r="D4411" i="10"/>
  <c r="A4411" i="10" s="1"/>
  <c r="H4410" i="10"/>
  <c r="G4410" i="10"/>
  <c r="F4410" i="10"/>
  <c r="A4410" i="10" s="1"/>
  <c r="E4410" i="10"/>
  <c r="D4410" i="10"/>
  <c r="H4409" i="10"/>
  <c r="G4409" i="10"/>
  <c r="F4409" i="10"/>
  <c r="E4409" i="10"/>
  <c r="D4409" i="10"/>
  <c r="A4409" i="10" s="1"/>
  <c r="H4408" i="10"/>
  <c r="G4408" i="10"/>
  <c r="F4408" i="10"/>
  <c r="E4408" i="10"/>
  <c r="D4408" i="10"/>
  <c r="H4407" i="10"/>
  <c r="G4407" i="10"/>
  <c r="F4407" i="10"/>
  <c r="E4407" i="10"/>
  <c r="D4407" i="10"/>
  <c r="A4407" i="10" s="1"/>
  <c r="H4406" i="10"/>
  <c r="G4406" i="10"/>
  <c r="F4406" i="10"/>
  <c r="E4406" i="10"/>
  <c r="D4406" i="10"/>
  <c r="A4406" i="10" s="1"/>
  <c r="H4405" i="10"/>
  <c r="G4405" i="10"/>
  <c r="F4405" i="10"/>
  <c r="E4405" i="10"/>
  <c r="D4405" i="10"/>
  <c r="A4405" i="10" s="1"/>
  <c r="H4404" i="10"/>
  <c r="G4404" i="10"/>
  <c r="F4404" i="10"/>
  <c r="E4404" i="10"/>
  <c r="D4404" i="10"/>
  <c r="H4403" i="10"/>
  <c r="G4403" i="10"/>
  <c r="F4403" i="10"/>
  <c r="E4403" i="10"/>
  <c r="D4403" i="10"/>
  <c r="A4403" i="10" s="1"/>
  <c r="H4402" i="10"/>
  <c r="G4402" i="10"/>
  <c r="F4402" i="10"/>
  <c r="E4402" i="10"/>
  <c r="D4402" i="10"/>
  <c r="A4402" i="10" s="1"/>
  <c r="H4401" i="10"/>
  <c r="G4401" i="10"/>
  <c r="F4401" i="10"/>
  <c r="E4401" i="10"/>
  <c r="D4401" i="10"/>
  <c r="A4401" i="10" s="1"/>
  <c r="H4400" i="10"/>
  <c r="G4400" i="10"/>
  <c r="F4400" i="10"/>
  <c r="E4400" i="10"/>
  <c r="D4400" i="10"/>
  <c r="H4399" i="10"/>
  <c r="G4399" i="10"/>
  <c r="F4399" i="10"/>
  <c r="E4399" i="10"/>
  <c r="D4399" i="10"/>
  <c r="A4399" i="10" s="1"/>
  <c r="H4398" i="10"/>
  <c r="G4398" i="10"/>
  <c r="F4398" i="10"/>
  <c r="E4398" i="10"/>
  <c r="D4398" i="10"/>
  <c r="A4398" i="10" s="1"/>
  <c r="H4397" i="10"/>
  <c r="G4397" i="10"/>
  <c r="F4397" i="10"/>
  <c r="E4397" i="10"/>
  <c r="D4397" i="10"/>
  <c r="A4397" i="10" s="1"/>
  <c r="H4396" i="10"/>
  <c r="G4396" i="10"/>
  <c r="F4396" i="10"/>
  <c r="E4396" i="10"/>
  <c r="D4396" i="10"/>
  <c r="A4396" i="10" s="1"/>
  <c r="H4395" i="10"/>
  <c r="G4395" i="10"/>
  <c r="F4395" i="10"/>
  <c r="E4395" i="10"/>
  <c r="D4395" i="10"/>
  <c r="A4395" i="10" s="1"/>
  <c r="H4394" i="10"/>
  <c r="G4394" i="10"/>
  <c r="F4394" i="10"/>
  <c r="E4394" i="10"/>
  <c r="D4394" i="10"/>
  <c r="A4394" i="10" s="1"/>
  <c r="H4393" i="10"/>
  <c r="G4393" i="10"/>
  <c r="F4393" i="10"/>
  <c r="E4393" i="10"/>
  <c r="D4393" i="10"/>
  <c r="H4392" i="10"/>
  <c r="G4392" i="10"/>
  <c r="F4392" i="10"/>
  <c r="E4392" i="10"/>
  <c r="D4392" i="10"/>
  <c r="A4392" i="10" s="1"/>
  <c r="H4391" i="10"/>
  <c r="G4391" i="10"/>
  <c r="F4391" i="10"/>
  <c r="E4391" i="10"/>
  <c r="D4391" i="10"/>
  <c r="A4391" i="10" s="1"/>
  <c r="H4390" i="10"/>
  <c r="G4390" i="10"/>
  <c r="F4390" i="10"/>
  <c r="E4390" i="10"/>
  <c r="D4390" i="10"/>
  <c r="A4390" i="10" s="1"/>
  <c r="H4389" i="10"/>
  <c r="G4389" i="10"/>
  <c r="F4389" i="10"/>
  <c r="E4389" i="10"/>
  <c r="D4389" i="10"/>
  <c r="H4388" i="10"/>
  <c r="G4388" i="10"/>
  <c r="F4388" i="10"/>
  <c r="E4388" i="10"/>
  <c r="D4388" i="10"/>
  <c r="A4388" i="10" s="1"/>
  <c r="H4387" i="10"/>
  <c r="G4387" i="10"/>
  <c r="F4387" i="10"/>
  <c r="E4387" i="10"/>
  <c r="D4387" i="10"/>
  <c r="A4387" i="10" s="1"/>
  <c r="H4386" i="10"/>
  <c r="G4386" i="10"/>
  <c r="F4386" i="10"/>
  <c r="E4386" i="10"/>
  <c r="D4386" i="10"/>
  <c r="A4386" i="10" s="1"/>
  <c r="H4385" i="10"/>
  <c r="G4385" i="10"/>
  <c r="F4385" i="10"/>
  <c r="E4385" i="10"/>
  <c r="D4385" i="10"/>
  <c r="H4384" i="10"/>
  <c r="G4384" i="10"/>
  <c r="F4384" i="10"/>
  <c r="E4384" i="10"/>
  <c r="D4384" i="10"/>
  <c r="A4384" i="10" s="1"/>
  <c r="H4383" i="10"/>
  <c r="G4383" i="10"/>
  <c r="F4383" i="10"/>
  <c r="E4383" i="10"/>
  <c r="D4383" i="10"/>
  <c r="A4383" i="10" s="1"/>
  <c r="H4382" i="10"/>
  <c r="G4382" i="10"/>
  <c r="F4382" i="10"/>
  <c r="E4382" i="10"/>
  <c r="D4382" i="10"/>
  <c r="A4382" i="10" s="1"/>
  <c r="H4381" i="10"/>
  <c r="G4381" i="10"/>
  <c r="F4381" i="10"/>
  <c r="E4381" i="10"/>
  <c r="D4381" i="10"/>
  <c r="H4380" i="10"/>
  <c r="G4380" i="10"/>
  <c r="F4380" i="10"/>
  <c r="E4380" i="10"/>
  <c r="D4380" i="10"/>
  <c r="A4380" i="10" s="1"/>
  <c r="H4379" i="10"/>
  <c r="G4379" i="10"/>
  <c r="F4379" i="10"/>
  <c r="E4379" i="10"/>
  <c r="D4379" i="10"/>
  <c r="A4379" i="10" s="1"/>
  <c r="H4378" i="10"/>
  <c r="G4378" i="10"/>
  <c r="F4378" i="10"/>
  <c r="E4378" i="10"/>
  <c r="D4378" i="10"/>
  <c r="A4378" i="10" s="1"/>
  <c r="H4377" i="10"/>
  <c r="G4377" i="10"/>
  <c r="F4377" i="10"/>
  <c r="E4377" i="10"/>
  <c r="D4377" i="10"/>
  <c r="H4376" i="10"/>
  <c r="G4376" i="10"/>
  <c r="F4376" i="10"/>
  <c r="E4376" i="10"/>
  <c r="D4376" i="10"/>
  <c r="A4376" i="10" s="1"/>
  <c r="H4375" i="10"/>
  <c r="G4375" i="10"/>
  <c r="F4375" i="10"/>
  <c r="E4375" i="10"/>
  <c r="D4375" i="10"/>
  <c r="A4375" i="10" s="1"/>
  <c r="H4374" i="10"/>
  <c r="G4374" i="10"/>
  <c r="F4374" i="10"/>
  <c r="E4374" i="10"/>
  <c r="D4374" i="10"/>
  <c r="A4374" i="10" s="1"/>
  <c r="H4373" i="10"/>
  <c r="G4373" i="10"/>
  <c r="F4373" i="10"/>
  <c r="E4373" i="10"/>
  <c r="D4373" i="10"/>
  <c r="H4372" i="10"/>
  <c r="G4372" i="10"/>
  <c r="F4372" i="10"/>
  <c r="E4372" i="10"/>
  <c r="D4372" i="10"/>
  <c r="A4372" i="10" s="1"/>
  <c r="H4371" i="10"/>
  <c r="G4371" i="10"/>
  <c r="F4371" i="10"/>
  <c r="E4371" i="10"/>
  <c r="D4371" i="10"/>
  <c r="A4371" i="10" s="1"/>
  <c r="H4370" i="10"/>
  <c r="G4370" i="10"/>
  <c r="F4370" i="10"/>
  <c r="E4370" i="10"/>
  <c r="D4370" i="10"/>
  <c r="A4370" i="10" s="1"/>
  <c r="H4369" i="10"/>
  <c r="G4369" i="10"/>
  <c r="F4369" i="10"/>
  <c r="E4369" i="10"/>
  <c r="D4369" i="10"/>
  <c r="H4368" i="10"/>
  <c r="G4368" i="10"/>
  <c r="F4368" i="10"/>
  <c r="E4368" i="10"/>
  <c r="D4368" i="10"/>
  <c r="A4368" i="10" s="1"/>
  <c r="H4367" i="10"/>
  <c r="G4367" i="10"/>
  <c r="F4367" i="10"/>
  <c r="E4367" i="10"/>
  <c r="D4367" i="10"/>
  <c r="A4367" i="10" s="1"/>
  <c r="H4366" i="10"/>
  <c r="G4366" i="10"/>
  <c r="F4366" i="10"/>
  <c r="E4366" i="10"/>
  <c r="D4366" i="10"/>
  <c r="A4366" i="10" s="1"/>
  <c r="H4365" i="10"/>
  <c r="G4365" i="10"/>
  <c r="F4365" i="10"/>
  <c r="E4365" i="10"/>
  <c r="D4365" i="10"/>
  <c r="H4364" i="10"/>
  <c r="G4364" i="10"/>
  <c r="F4364" i="10"/>
  <c r="E4364" i="10"/>
  <c r="D4364" i="10"/>
  <c r="A4364" i="10" s="1"/>
  <c r="H4363" i="10"/>
  <c r="G4363" i="10"/>
  <c r="F4363" i="10"/>
  <c r="E4363" i="10"/>
  <c r="D4363" i="10"/>
  <c r="A4363" i="10" s="1"/>
  <c r="H4362" i="10"/>
  <c r="G4362" i="10"/>
  <c r="F4362" i="10"/>
  <c r="E4362" i="10"/>
  <c r="D4362" i="10"/>
  <c r="A4362" i="10" s="1"/>
  <c r="H4361" i="10"/>
  <c r="G4361" i="10"/>
  <c r="F4361" i="10"/>
  <c r="E4361" i="10"/>
  <c r="D4361" i="10"/>
  <c r="H4360" i="10"/>
  <c r="G4360" i="10"/>
  <c r="F4360" i="10"/>
  <c r="E4360" i="10"/>
  <c r="D4360" i="10"/>
  <c r="A4360" i="10" s="1"/>
  <c r="H4359" i="10"/>
  <c r="G4359" i="10"/>
  <c r="F4359" i="10"/>
  <c r="E4359" i="10"/>
  <c r="D4359" i="10"/>
  <c r="A4359" i="10" s="1"/>
  <c r="H4358" i="10"/>
  <c r="G4358" i="10"/>
  <c r="F4358" i="10"/>
  <c r="E4358" i="10"/>
  <c r="D4358" i="10"/>
  <c r="A4358" i="10" s="1"/>
  <c r="H4357" i="10"/>
  <c r="G4357" i="10"/>
  <c r="F4357" i="10"/>
  <c r="E4357" i="10"/>
  <c r="D4357" i="10"/>
  <c r="H4356" i="10"/>
  <c r="G4356" i="10"/>
  <c r="F4356" i="10"/>
  <c r="E4356" i="10"/>
  <c r="D4356" i="10"/>
  <c r="A4356" i="10" s="1"/>
  <c r="H4355" i="10"/>
  <c r="G4355" i="10"/>
  <c r="F4355" i="10"/>
  <c r="E4355" i="10"/>
  <c r="D4355" i="10"/>
  <c r="A4355" i="10" s="1"/>
  <c r="H4354" i="10"/>
  <c r="G4354" i="10"/>
  <c r="F4354" i="10"/>
  <c r="E4354" i="10"/>
  <c r="D4354" i="10"/>
  <c r="A4354" i="10" s="1"/>
  <c r="H4353" i="10"/>
  <c r="G4353" i="10"/>
  <c r="F4353" i="10"/>
  <c r="E4353" i="10"/>
  <c r="D4353" i="10"/>
  <c r="H4352" i="10"/>
  <c r="G4352" i="10"/>
  <c r="F4352" i="10"/>
  <c r="E4352" i="10"/>
  <c r="D4352" i="10"/>
  <c r="A4352" i="10" s="1"/>
  <c r="H4351" i="10"/>
  <c r="G4351" i="10"/>
  <c r="F4351" i="10"/>
  <c r="E4351" i="10"/>
  <c r="D4351" i="10"/>
  <c r="A4351" i="10" s="1"/>
  <c r="H4350" i="10"/>
  <c r="G4350" i="10"/>
  <c r="F4350" i="10"/>
  <c r="E4350" i="10"/>
  <c r="D4350" i="10"/>
  <c r="A4350" i="10" s="1"/>
  <c r="H4349" i="10"/>
  <c r="G4349" i="10"/>
  <c r="F4349" i="10"/>
  <c r="E4349" i="10"/>
  <c r="D4349" i="10"/>
  <c r="H4348" i="10"/>
  <c r="G4348" i="10"/>
  <c r="F4348" i="10"/>
  <c r="E4348" i="10"/>
  <c r="D4348" i="10"/>
  <c r="A4348" i="10" s="1"/>
  <c r="H4347" i="10"/>
  <c r="G4347" i="10"/>
  <c r="F4347" i="10"/>
  <c r="E4347" i="10"/>
  <c r="D4347" i="10"/>
  <c r="A4347" i="10" s="1"/>
  <c r="H4346" i="10"/>
  <c r="G4346" i="10"/>
  <c r="F4346" i="10"/>
  <c r="E4346" i="10"/>
  <c r="D4346" i="10"/>
  <c r="A4346" i="10" s="1"/>
  <c r="H4345" i="10"/>
  <c r="G4345" i="10"/>
  <c r="F4345" i="10"/>
  <c r="E4345" i="10"/>
  <c r="D4345" i="10"/>
  <c r="H4344" i="10"/>
  <c r="G4344" i="10"/>
  <c r="F4344" i="10"/>
  <c r="E4344" i="10"/>
  <c r="D4344" i="10"/>
  <c r="A4344" i="10" s="1"/>
  <c r="H4343" i="10"/>
  <c r="G4343" i="10"/>
  <c r="F4343" i="10"/>
  <c r="E4343" i="10"/>
  <c r="D4343" i="10"/>
  <c r="A4343" i="10" s="1"/>
  <c r="H4342" i="10"/>
  <c r="G4342" i="10"/>
  <c r="F4342" i="10"/>
  <c r="E4342" i="10"/>
  <c r="D4342" i="10"/>
  <c r="A4342" i="10" s="1"/>
  <c r="H4341" i="10"/>
  <c r="G4341" i="10"/>
  <c r="F4341" i="10"/>
  <c r="E4341" i="10"/>
  <c r="D4341" i="10"/>
  <c r="H4340" i="10"/>
  <c r="G4340" i="10"/>
  <c r="F4340" i="10"/>
  <c r="E4340" i="10"/>
  <c r="D4340" i="10"/>
  <c r="A4340" i="10" s="1"/>
  <c r="H4339" i="10"/>
  <c r="G4339" i="10"/>
  <c r="F4339" i="10"/>
  <c r="E4339" i="10"/>
  <c r="D4339" i="10"/>
  <c r="A4339" i="10" s="1"/>
  <c r="H4338" i="10"/>
  <c r="G4338" i="10"/>
  <c r="F4338" i="10"/>
  <c r="E4338" i="10"/>
  <c r="D4338" i="10"/>
  <c r="A4338" i="10" s="1"/>
  <c r="H4337" i="10"/>
  <c r="G4337" i="10"/>
  <c r="F4337" i="10"/>
  <c r="E4337" i="10"/>
  <c r="D4337" i="10"/>
  <c r="H4336" i="10"/>
  <c r="G4336" i="10"/>
  <c r="F4336" i="10"/>
  <c r="E4336" i="10"/>
  <c r="D4336" i="10"/>
  <c r="A4336" i="10" s="1"/>
  <c r="H4335" i="10"/>
  <c r="G4335" i="10"/>
  <c r="F4335" i="10"/>
  <c r="E4335" i="10"/>
  <c r="D4335" i="10"/>
  <c r="A4335" i="10" s="1"/>
  <c r="H4334" i="10"/>
  <c r="G4334" i="10"/>
  <c r="F4334" i="10"/>
  <c r="E4334" i="10"/>
  <c r="D4334" i="10"/>
  <c r="A4334" i="10" s="1"/>
  <c r="H4333" i="10"/>
  <c r="G4333" i="10"/>
  <c r="F4333" i="10"/>
  <c r="E4333" i="10"/>
  <c r="D4333" i="10"/>
  <c r="H4332" i="10"/>
  <c r="G4332" i="10"/>
  <c r="F4332" i="10"/>
  <c r="E4332" i="10"/>
  <c r="D4332" i="10"/>
  <c r="A4332" i="10" s="1"/>
  <c r="H4331" i="10"/>
  <c r="G4331" i="10"/>
  <c r="F4331" i="10"/>
  <c r="E4331" i="10"/>
  <c r="D4331" i="10"/>
  <c r="A4331" i="10" s="1"/>
  <c r="H4330" i="10"/>
  <c r="G4330" i="10"/>
  <c r="F4330" i="10"/>
  <c r="E4330" i="10"/>
  <c r="D4330" i="10"/>
  <c r="A4330" i="10" s="1"/>
  <c r="H4329" i="10"/>
  <c r="G4329" i="10"/>
  <c r="F4329" i="10"/>
  <c r="E4329" i="10"/>
  <c r="D4329" i="10"/>
  <c r="H4328" i="10"/>
  <c r="G4328" i="10"/>
  <c r="F4328" i="10"/>
  <c r="E4328" i="10"/>
  <c r="D4328" i="10"/>
  <c r="A4328" i="10"/>
  <c r="H4327" i="10"/>
  <c r="G4327" i="10"/>
  <c r="F4327" i="10"/>
  <c r="E4327" i="10"/>
  <c r="D4327" i="10"/>
  <c r="H4326" i="10"/>
  <c r="G4326" i="10"/>
  <c r="F4326" i="10"/>
  <c r="E4326" i="10"/>
  <c r="D4326" i="10"/>
  <c r="A4326" i="10"/>
  <c r="H4325" i="10"/>
  <c r="G4325" i="10"/>
  <c r="F4325" i="10"/>
  <c r="E4325" i="10"/>
  <c r="D4325" i="10"/>
  <c r="A4325" i="10" s="1"/>
  <c r="H4324" i="10"/>
  <c r="G4324" i="10"/>
  <c r="F4324" i="10"/>
  <c r="E4324" i="10"/>
  <c r="D4324" i="10"/>
  <c r="A4324" i="10" s="1"/>
  <c r="H4323" i="10"/>
  <c r="G4323" i="10"/>
  <c r="F4323" i="10"/>
  <c r="E4323" i="10"/>
  <c r="D4323" i="10"/>
  <c r="H4322" i="10"/>
  <c r="G4322" i="10"/>
  <c r="F4322" i="10"/>
  <c r="E4322" i="10"/>
  <c r="D4322" i="10"/>
  <c r="A4322" i="10" s="1"/>
  <c r="H4321" i="10"/>
  <c r="G4321" i="10"/>
  <c r="F4321" i="10"/>
  <c r="E4321" i="10"/>
  <c r="D4321" i="10"/>
  <c r="H4320" i="10"/>
  <c r="G4320" i="10"/>
  <c r="F4320" i="10"/>
  <c r="E4320" i="10"/>
  <c r="D4320" i="10"/>
  <c r="A4320" i="10"/>
  <c r="H4319" i="10"/>
  <c r="G4319" i="10"/>
  <c r="F4319" i="10"/>
  <c r="E4319" i="10"/>
  <c r="D4319" i="10"/>
  <c r="H4318" i="10"/>
  <c r="G4318" i="10"/>
  <c r="F4318" i="10"/>
  <c r="E4318" i="10"/>
  <c r="D4318" i="10"/>
  <c r="A4318" i="10"/>
  <c r="H4317" i="10"/>
  <c r="G4317" i="10"/>
  <c r="F4317" i="10"/>
  <c r="E4317" i="10"/>
  <c r="D4317" i="10"/>
  <c r="A4317" i="10" s="1"/>
  <c r="H4316" i="10"/>
  <c r="G4316" i="10"/>
  <c r="F4316" i="10"/>
  <c r="E4316" i="10"/>
  <c r="D4316" i="10"/>
  <c r="A4316" i="10" s="1"/>
  <c r="H4315" i="10"/>
  <c r="G4315" i="10"/>
  <c r="F4315" i="10"/>
  <c r="E4315" i="10"/>
  <c r="D4315" i="10"/>
  <c r="H4314" i="10"/>
  <c r="G4314" i="10"/>
  <c r="F4314" i="10"/>
  <c r="E4314" i="10"/>
  <c r="D4314" i="10"/>
  <c r="A4314" i="10" s="1"/>
  <c r="H4313" i="10"/>
  <c r="G4313" i="10"/>
  <c r="F4313" i="10"/>
  <c r="E4313" i="10"/>
  <c r="D4313" i="10"/>
  <c r="H4312" i="10"/>
  <c r="G4312" i="10"/>
  <c r="F4312" i="10"/>
  <c r="E4312" i="10"/>
  <c r="D4312" i="10"/>
  <c r="A4312" i="10"/>
  <c r="H4311" i="10"/>
  <c r="G4311" i="10"/>
  <c r="F4311" i="10"/>
  <c r="E4311" i="10"/>
  <c r="D4311" i="10"/>
  <c r="H4310" i="10"/>
  <c r="G4310" i="10"/>
  <c r="F4310" i="10"/>
  <c r="E4310" i="10"/>
  <c r="D4310" i="10"/>
  <c r="A4310" i="10"/>
  <c r="H4309" i="10"/>
  <c r="G4309" i="10"/>
  <c r="F4309" i="10"/>
  <c r="E4309" i="10"/>
  <c r="D4309" i="10"/>
  <c r="A4309" i="10" s="1"/>
  <c r="H4308" i="10"/>
  <c r="G4308" i="10"/>
  <c r="F4308" i="10"/>
  <c r="E4308" i="10"/>
  <c r="D4308" i="10"/>
  <c r="A4308" i="10" s="1"/>
  <c r="H4307" i="10"/>
  <c r="G4307" i="10"/>
  <c r="F4307" i="10"/>
  <c r="E4307" i="10"/>
  <c r="D4307" i="10"/>
  <c r="H4306" i="10"/>
  <c r="G4306" i="10"/>
  <c r="F4306" i="10"/>
  <c r="E4306" i="10"/>
  <c r="D4306" i="10"/>
  <c r="A4306" i="10" s="1"/>
  <c r="H4305" i="10"/>
  <c r="G4305" i="10"/>
  <c r="F4305" i="10"/>
  <c r="E4305" i="10"/>
  <c r="D4305" i="10"/>
  <c r="H4304" i="10"/>
  <c r="G4304" i="10"/>
  <c r="F4304" i="10"/>
  <c r="E4304" i="10"/>
  <c r="D4304" i="10"/>
  <c r="A4304" i="10"/>
  <c r="H4303" i="10"/>
  <c r="G4303" i="10"/>
  <c r="F4303" i="10"/>
  <c r="E4303" i="10"/>
  <c r="D4303" i="10"/>
  <c r="H4302" i="10"/>
  <c r="G4302" i="10"/>
  <c r="F4302" i="10"/>
  <c r="A4302" i="10" s="1"/>
  <c r="E4302" i="10"/>
  <c r="D4302" i="10"/>
  <c r="H4301" i="10"/>
  <c r="G4301" i="10"/>
  <c r="F4301" i="10"/>
  <c r="E4301" i="10"/>
  <c r="D4301" i="10"/>
  <c r="A4301" i="10" s="1"/>
  <c r="H4300" i="10"/>
  <c r="G4300" i="10"/>
  <c r="F4300" i="10"/>
  <c r="E4300" i="10"/>
  <c r="D4300" i="10"/>
  <c r="A4300" i="10" s="1"/>
  <c r="H4299" i="10"/>
  <c r="G4299" i="10"/>
  <c r="F4299" i="10"/>
  <c r="E4299" i="10"/>
  <c r="D4299" i="10"/>
  <c r="H4298" i="10"/>
  <c r="G4298" i="10"/>
  <c r="F4298" i="10"/>
  <c r="E4298" i="10"/>
  <c r="D4298" i="10"/>
  <c r="A4298" i="10" s="1"/>
  <c r="H4297" i="10"/>
  <c r="G4297" i="10"/>
  <c r="F4297" i="10"/>
  <c r="E4297" i="10"/>
  <c r="D4297" i="10"/>
  <c r="H4296" i="10"/>
  <c r="G4296" i="10"/>
  <c r="F4296" i="10"/>
  <c r="E4296" i="10"/>
  <c r="D4296" i="10"/>
  <c r="A4296" i="10"/>
  <c r="H4295" i="10"/>
  <c r="G4295" i="10"/>
  <c r="F4295" i="10"/>
  <c r="E4295" i="10"/>
  <c r="D4295" i="10"/>
  <c r="H4294" i="10"/>
  <c r="G4294" i="10"/>
  <c r="F4294" i="10"/>
  <c r="A4294" i="10" s="1"/>
  <c r="E4294" i="10"/>
  <c r="D4294" i="10"/>
  <c r="H4293" i="10"/>
  <c r="G4293" i="10"/>
  <c r="F4293" i="10"/>
  <c r="E4293" i="10"/>
  <c r="D4293" i="10"/>
  <c r="A4293" i="10" s="1"/>
  <c r="H4292" i="10"/>
  <c r="G4292" i="10"/>
  <c r="F4292" i="10"/>
  <c r="E4292" i="10"/>
  <c r="D4292" i="10"/>
  <c r="A4292" i="10" s="1"/>
  <c r="H4291" i="10"/>
  <c r="G4291" i="10"/>
  <c r="F4291" i="10"/>
  <c r="E4291" i="10"/>
  <c r="D4291" i="10"/>
  <c r="H4290" i="10"/>
  <c r="G4290" i="10"/>
  <c r="F4290" i="10"/>
  <c r="E4290" i="10"/>
  <c r="D4290" i="10"/>
  <c r="A4290" i="10" s="1"/>
  <c r="H4289" i="10"/>
  <c r="G4289" i="10"/>
  <c r="F4289" i="10"/>
  <c r="E4289" i="10"/>
  <c r="D4289" i="10"/>
  <c r="H4288" i="10"/>
  <c r="G4288" i="10"/>
  <c r="F4288" i="10"/>
  <c r="E4288" i="10"/>
  <c r="D4288" i="10"/>
  <c r="A4288" i="10"/>
  <c r="H4287" i="10"/>
  <c r="G4287" i="10"/>
  <c r="F4287" i="10"/>
  <c r="E4287" i="10"/>
  <c r="D4287" i="10"/>
  <c r="H4286" i="10"/>
  <c r="G4286" i="10"/>
  <c r="F4286" i="10"/>
  <c r="A4286" i="10" s="1"/>
  <c r="E4286" i="10"/>
  <c r="D4286" i="10"/>
  <c r="H4285" i="10"/>
  <c r="G4285" i="10"/>
  <c r="F4285" i="10"/>
  <c r="E4285" i="10"/>
  <c r="D4285" i="10"/>
  <c r="A4285" i="10" s="1"/>
  <c r="H4284" i="10"/>
  <c r="G4284" i="10"/>
  <c r="F4284" i="10"/>
  <c r="E4284" i="10"/>
  <c r="D4284" i="10"/>
  <c r="A4284" i="10" s="1"/>
  <c r="H4283" i="10"/>
  <c r="G4283" i="10"/>
  <c r="F4283" i="10"/>
  <c r="E4283" i="10"/>
  <c r="D4283" i="10"/>
  <c r="H4282" i="10"/>
  <c r="G4282" i="10"/>
  <c r="F4282" i="10"/>
  <c r="E4282" i="10"/>
  <c r="D4282" i="10"/>
  <c r="A4282" i="10" s="1"/>
  <c r="H4281" i="10"/>
  <c r="G4281" i="10"/>
  <c r="F4281" i="10"/>
  <c r="E4281" i="10"/>
  <c r="D4281" i="10"/>
  <c r="H4280" i="10"/>
  <c r="G4280" i="10"/>
  <c r="F4280" i="10"/>
  <c r="E4280" i="10"/>
  <c r="D4280" i="10"/>
  <c r="A4280" i="10"/>
  <c r="H4279" i="10"/>
  <c r="G4279" i="10"/>
  <c r="F4279" i="10"/>
  <c r="E4279" i="10"/>
  <c r="D4279" i="10"/>
  <c r="H4278" i="10"/>
  <c r="G4278" i="10"/>
  <c r="F4278" i="10"/>
  <c r="E4278" i="10"/>
  <c r="A4278" i="10" s="1"/>
  <c r="D4278" i="10"/>
  <c r="H4277" i="10"/>
  <c r="G4277" i="10"/>
  <c r="F4277" i="10"/>
  <c r="E4277" i="10"/>
  <c r="D4277" i="10"/>
  <c r="A4277" i="10" s="1"/>
  <c r="H4276" i="10"/>
  <c r="G4276" i="10"/>
  <c r="F4276" i="10"/>
  <c r="E4276" i="10"/>
  <c r="A4276" i="10" s="1"/>
  <c r="D4276" i="10"/>
  <c r="H4275" i="10"/>
  <c r="G4275" i="10"/>
  <c r="F4275" i="10"/>
  <c r="E4275" i="10"/>
  <c r="D4275" i="10"/>
  <c r="A4275" i="10" s="1"/>
  <c r="H4274" i="10"/>
  <c r="G4274" i="10"/>
  <c r="F4274" i="10"/>
  <c r="E4274" i="10"/>
  <c r="A4274" i="10" s="1"/>
  <c r="D4274" i="10"/>
  <c r="H4273" i="10"/>
  <c r="G4273" i="10"/>
  <c r="F4273" i="10"/>
  <c r="E4273" i="10"/>
  <c r="D4273" i="10"/>
  <c r="A4273" i="10" s="1"/>
  <c r="H4272" i="10"/>
  <c r="G4272" i="10"/>
  <c r="F4272" i="10"/>
  <c r="E4272" i="10"/>
  <c r="A4272" i="10" s="1"/>
  <c r="D4272" i="10"/>
  <c r="H4271" i="10"/>
  <c r="G4271" i="10"/>
  <c r="F4271" i="10"/>
  <c r="E4271" i="10"/>
  <c r="D4271" i="10"/>
  <c r="A4271" i="10" s="1"/>
  <c r="H4270" i="10"/>
  <c r="G4270" i="10"/>
  <c r="F4270" i="10"/>
  <c r="E4270" i="10"/>
  <c r="A4270" i="10" s="1"/>
  <c r="D4270" i="10"/>
  <c r="H4269" i="10"/>
  <c r="G4269" i="10"/>
  <c r="F4269" i="10"/>
  <c r="E4269" i="10"/>
  <c r="D4269" i="10"/>
  <c r="A4269" i="10" s="1"/>
  <c r="H4268" i="10"/>
  <c r="G4268" i="10"/>
  <c r="F4268" i="10"/>
  <c r="E4268" i="10"/>
  <c r="A4268" i="10" s="1"/>
  <c r="D4268" i="10"/>
  <c r="H4267" i="10"/>
  <c r="G4267" i="10"/>
  <c r="F4267" i="10"/>
  <c r="E4267" i="10"/>
  <c r="D4267" i="10"/>
  <c r="A4267" i="10" s="1"/>
  <c r="H4266" i="10"/>
  <c r="G4266" i="10"/>
  <c r="F4266" i="10"/>
  <c r="A4266" i="10" s="1"/>
  <c r="E4266" i="10"/>
  <c r="D4266" i="10"/>
  <c r="H4265" i="10"/>
  <c r="G4265" i="10"/>
  <c r="F4265" i="10"/>
  <c r="E4265" i="10"/>
  <c r="D4265" i="10"/>
  <c r="A4265" i="10" s="1"/>
  <c r="H4264" i="10"/>
  <c r="G4264" i="10"/>
  <c r="F4264" i="10"/>
  <c r="A4264" i="10" s="1"/>
  <c r="E4264" i="10"/>
  <c r="D4264" i="10"/>
  <c r="H4263" i="10"/>
  <c r="G4263" i="10"/>
  <c r="F4263" i="10"/>
  <c r="E4263" i="10"/>
  <c r="D4263" i="10"/>
  <c r="A4263" i="10" s="1"/>
  <c r="H4262" i="10"/>
  <c r="G4262" i="10"/>
  <c r="F4262" i="10"/>
  <c r="A4262" i="10" s="1"/>
  <c r="E4262" i="10"/>
  <c r="D4262" i="10"/>
  <c r="H4261" i="10"/>
  <c r="G4261" i="10"/>
  <c r="F4261" i="10"/>
  <c r="E4261" i="10"/>
  <c r="D4261" i="10"/>
  <c r="A4261" i="10" s="1"/>
  <c r="H4260" i="10"/>
  <c r="G4260" i="10"/>
  <c r="F4260" i="10"/>
  <c r="A4260" i="10" s="1"/>
  <c r="E4260" i="10"/>
  <c r="D4260" i="10"/>
  <c r="H4259" i="10"/>
  <c r="G4259" i="10"/>
  <c r="F4259" i="10"/>
  <c r="E4259" i="10"/>
  <c r="D4259" i="10"/>
  <c r="A4259" i="10" s="1"/>
  <c r="H4258" i="10"/>
  <c r="G4258" i="10"/>
  <c r="F4258" i="10"/>
  <c r="A4258" i="10" s="1"/>
  <c r="E4258" i="10"/>
  <c r="D4258" i="10"/>
  <c r="H4257" i="10"/>
  <c r="G4257" i="10"/>
  <c r="F4257" i="10"/>
  <c r="E4257" i="10"/>
  <c r="D4257" i="10"/>
  <c r="A4257" i="10" s="1"/>
  <c r="H4256" i="10"/>
  <c r="G4256" i="10"/>
  <c r="F4256" i="10"/>
  <c r="A4256" i="10" s="1"/>
  <c r="E4256" i="10"/>
  <c r="D4256" i="10"/>
  <c r="H4255" i="10"/>
  <c r="G4255" i="10"/>
  <c r="F4255" i="10"/>
  <c r="E4255" i="10"/>
  <c r="D4255" i="10"/>
  <c r="A4255" i="10" s="1"/>
  <c r="H4254" i="10"/>
  <c r="G4254" i="10"/>
  <c r="F4254" i="10"/>
  <c r="A4254" i="10" s="1"/>
  <c r="E4254" i="10"/>
  <c r="D4254" i="10"/>
  <c r="H4253" i="10"/>
  <c r="G4253" i="10"/>
  <c r="F4253" i="10"/>
  <c r="E4253" i="10"/>
  <c r="D4253" i="10"/>
  <c r="A4253" i="10" s="1"/>
  <c r="H4252" i="10"/>
  <c r="G4252" i="10"/>
  <c r="F4252" i="10"/>
  <c r="A4252" i="10" s="1"/>
  <c r="E4252" i="10"/>
  <c r="D4252" i="10"/>
  <c r="H4251" i="10"/>
  <c r="G4251" i="10"/>
  <c r="F4251" i="10"/>
  <c r="E4251" i="10"/>
  <c r="D4251" i="10"/>
  <c r="A4251" i="10" s="1"/>
  <c r="H4250" i="10"/>
  <c r="G4250" i="10"/>
  <c r="F4250" i="10"/>
  <c r="A4250" i="10" s="1"/>
  <c r="E4250" i="10"/>
  <c r="D4250" i="10"/>
  <c r="H4249" i="10"/>
  <c r="G4249" i="10"/>
  <c r="F4249" i="10"/>
  <c r="E4249" i="10"/>
  <c r="D4249" i="10"/>
  <c r="A4249" i="10" s="1"/>
  <c r="H4248" i="10"/>
  <c r="G4248" i="10"/>
  <c r="F4248" i="10"/>
  <c r="A4248" i="10" s="1"/>
  <c r="E4248" i="10"/>
  <c r="D4248" i="10"/>
  <c r="H4247" i="10"/>
  <c r="G4247" i="10"/>
  <c r="F4247" i="10"/>
  <c r="E4247" i="10"/>
  <c r="D4247" i="10"/>
  <c r="A4247" i="10" s="1"/>
  <c r="H4246" i="10"/>
  <c r="G4246" i="10"/>
  <c r="F4246" i="10"/>
  <c r="A4246" i="10" s="1"/>
  <c r="E4246" i="10"/>
  <c r="D4246" i="10"/>
  <c r="H4245" i="10"/>
  <c r="G4245" i="10"/>
  <c r="F4245" i="10"/>
  <c r="E4245" i="10"/>
  <c r="D4245" i="10"/>
  <c r="A4245" i="10" s="1"/>
  <c r="H4244" i="10"/>
  <c r="G4244" i="10"/>
  <c r="F4244" i="10"/>
  <c r="A4244" i="10" s="1"/>
  <c r="E4244" i="10"/>
  <c r="D4244" i="10"/>
  <c r="H4243" i="10"/>
  <c r="G4243" i="10"/>
  <c r="F4243" i="10"/>
  <c r="E4243" i="10"/>
  <c r="D4243" i="10"/>
  <c r="A4243" i="10" s="1"/>
  <c r="H4242" i="10"/>
  <c r="G4242" i="10"/>
  <c r="F4242" i="10"/>
  <c r="A4242" i="10" s="1"/>
  <c r="E4242" i="10"/>
  <c r="D4242" i="10"/>
  <c r="H4241" i="10"/>
  <c r="G4241" i="10"/>
  <c r="F4241" i="10"/>
  <c r="E4241" i="10"/>
  <c r="D4241" i="10"/>
  <c r="A4241" i="10" s="1"/>
  <c r="H4240" i="10"/>
  <c r="G4240" i="10"/>
  <c r="F4240" i="10"/>
  <c r="A4240" i="10" s="1"/>
  <c r="E4240" i="10"/>
  <c r="D4240" i="10"/>
  <c r="H4239" i="10"/>
  <c r="G4239" i="10"/>
  <c r="F4239" i="10"/>
  <c r="E4239" i="10"/>
  <c r="D4239" i="10"/>
  <c r="A4239" i="10" s="1"/>
  <c r="H4238" i="10"/>
  <c r="G4238" i="10"/>
  <c r="F4238" i="10"/>
  <c r="A4238" i="10" s="1"/>
  <c r="E4238" i="10"/>
  <c r="D4238" i="10"/>
  <c r="H4237" i="10"/>
  <c r="G4237" i="10"/>
  <c r="F4237" i="10"/>
  <c r="E4237" i="10"/>
  <c r="D4237" i="10"/>
  <c r="A4237" i="10" s="1"/>
  <c r="H4236" i="10"/>
  <c r="G4236" i="10"/>
  <c r="F4236" i="10"/>
  <c r="A4236" i="10" s="1"/>
  <c r="E4236" i="10"/>
  <c r="D4236" i="10"/>
  <c r="H4235" i="10"/>
  <c r="G4235" i="10"/>
  <c r="F4235" i="10"/>
  <c r="E4235" i="10"/>
  <c r="D4235" i="10"/>
  <c r="A4235" i="10" s="1"/>
  <c r="H4234" i="10"/>
  <c r="G4234" i="10"/>
  <c r="F4234" i="10"/>
  <c r="A4234" i="10" s="1"/>
  <c r="E4234" i="10"/>
  <c r="D4234" i="10"/>
  <c r="H4233" i="10"/>
  <c r="G4233" i="10"/>
  <c r="F4233" i="10"/>
  <c r="E4233" i="10"/>
  <c r="D4233" i="10"/>
  <c r="A4233" i="10" s="1"/>
  <c r="H4232" i="10"/>
  <c r="G4232" i="10"/>
  <c r="F4232" i="10"/>
  <c r="A4232" i="10" s="1"/>
  <c r="E4232" i="10"/>
  <c r="D4232" i="10"/>
  <c r="H4231" i="10"/>
  <c r="G4231" i="10"/>
  <c r="F4231" i="10"/>
  <c r="E4231" i="10"/>
  <c r="D4231" i="10"/>
  <c r="A4231" i="10" s="1"/>
  <c r="H4230" i="10"/>
  <c r="G4230" i="10"/>
  <c r="F4230" i="10"/>
  <c r="A4230" i="10" s="1"/>
  <c r="E4230" i="10"/>
  <c r="D4230" i="10"/>
  <c r="H4229" i="10"/>
  <c r="G4229" i="10"/>
  <c r="F4229" i="10"/>
  <c r="E4229" i="10"/>
  <c r="D4229" i="10"/>
  <c r="A4229" i="10" s="1"/>
  <c r="H4228" i="10"/>
  <c r="G4228" i="10"/>
  <c r="F4228" i="10"/>
  <c r="A4228" i="10" s="1"/>
  <c r="E4228" i="10"/>
  <c r="D4228" i="10"/>
  <c r="H4227" i="10"/>
  <c r="G4227" i="10"/>
  <c r="F4227" i="10"/>
  <c r="E4227" i="10"/>
  <c r="D4227" i="10"/>
  <c r="A4227" i="10" s="1"/>
  <c r="H4226" i="10"/>
  <c r="G4226" i="10"/>
  <c r="F4226" i="10"/>
  <c r="A4226" i="10" s="1"/>
  <c r="E4226" i="10"/>
  <c r="D4226" i="10"/>
  <c r="H4225" i="10"/>
  <c r="G4225" i="10"/>
  <c r="F4225" i="10"/>
  <c r="E4225" i="10"/>
  <c r="D4225" i="10"/>
  <c r="A4225" i="10" s="1"/>
  <c r="H4224" i="10"/>
  <c r="G4224" i="10"/>
  <c r="F4224" i="10"/>
  <c r="A4224" i="10" s="1"/>
  <c r="E4224" i="10"/>
  <c r="D4224" i="10"/>
  <c r="H4223" i="10"/>
  <c r="G4223" i="10"/>
  <c r="F4223" i="10"/>
  <c r="E4223" i="10"/>
  <c r="D4223" i="10"/>
  <c r="A4223" i="10" s="1"/>
  <c r="H4222" i="10"/>
  <c r="G4222" i="10"/>
  <c r="F4222" i="10"/>
  <c r="A4222" i="10" s="1"/>
  <c r="E4222" i="10"/>
  <c r="D4222" i="10"/>
  <c r="H4221" i="10"/>
  <c r="G4221" i="10"/>
  <c r="F4221" i="10"/>
  <c r="E4221" i="10"/>
  <c r="D4221" i="10"/>
  <c r="A4221" i="10" s="1"/>
  <c r="H4220" i="10"/>
  <c r="G4220" i="10"/>
  <c r="F4220" i="10"/>
  <c r="A4220" i="10" s="1"/>
  <c r="E4220" i="10"/>
  <c r="D4220" i="10"/>
  <c r="H4219" i="10"/>
  <c r="G4219" i="10"/>
  <c r="F4219" i="10"/>
  <c r="E4219" i="10"/>
  <c r="D4219" i="10"/>
  <c r="A4219" i="10" s="1"/>
  <c r="H4218" i="10"/>
  <c r="G4218" i="10"/>
  <c r="F4218" i="10"/>
  <c r="A4218" i="10" s="1"/>
  <c r="E4218" i="10"/>
  <c r="D4218" i="10"/>
  <c r="H4217" i="10"/>
  <c r="G4217" i="10"/>
  <c r="F4217" i="10"/>
  <c r="E4217" i="10"/>
  <c r="D4217" i="10"/>
  <c r="A4217" i="10" s="1"/>
  <c r="H4216" i="10"/>
  <c r="G4216" i="10"/>
  <c r="F4216" i="10"/>
  <c r="A4216" i="10" s="1"/>
  <c r="E4216" i="10"/>
  <c r="D4216" i="10"/>
  <c r="H4215" i="10"/>
  <c r="G4215" i="10"/>
  <c r="F4215" i="10"/>
  <c r="E4215" i="10"/>
  <c r="D4215" i="10"/>
  <c r="A4215" i="10" s="1"/>
  <c r="H4214" i="10"/>
  <c r="G4214" i="10"/>
  <c r="F4214" i="10"/>
  <c r="A4214" i="10" s="1"/>
  <c r="E4214" i="10"/>
  <c r="D4214" i="10"/>
  <c r="H4213" i="10"/>
  <c r="G4213" i="10"/>
  <c r="F4213" i="10"/>
  <c r="E4213" i="10"/>
  <c r="D4213" i="10"/>
  <c r="A4213" i="10" s="1"/>
  <c r="H4212" i="10"/>
  <c r="G4212" i="10"/>
  <c r="F4212" i="10"/>
  <c r="A4212" i="10" s="1"/>
  <c r="E4212" i="10"/>
  <c r="D4212" i="10"/>
  <c r="H4211" i="10"/>
  <c r="G4211" i="10"/>
  <c r="F4211" i="10"/>
  <c r="E4211" i="10"/>
  <c r="D4211" i="10"/>
  <c r="A4211" i="10" s="1"/>
  <c r="H4210" i="10"/>
  <c r="G4210" i="10"/>
  <c r="F4210" i="10"/>
  <c r="E4210" i="10"/>
  <c r="D4210" i="10"/>
  <c r="A4210" i="10"/>
  <c r="H4209" i="10"/>
  <c r="G4209" i="10"/>
  <c r="F4209" i="10"/>
  <c r="E4209" i="10"/>
  <c r="D4209" i="10"/>
  <c r="H4208" i="10"/>
  <c r="G4208" i="10"/>
  <c r="F4208" i="10"/>
  <c r="A4208" i="10" s="1"/>
  <c r="E4208" i="10"/>
  <c r="D4208" i="10"/>
  <c r="H4207" i="10"/>
  <c r="G4207" i="10"/>
  <c r="F4207" i="10"/>
  <c r="E4207" i="10"/>
  <c r="D4207" i="10"/>
  <c r="A4207" i="10" s="1"/>
  <c r="H4206" i="10"/>
  <c r="G4206" i="10"/>
  <c r="F4206" i="10"/>
  <c r="A4206" i="10" s="1"/>
  <c r="E4206" i="10"/>
  <c r="D4206" i="10"/>
  <c r="H4205" i="10"/>
  <c r="G4205" i="10"/>
  <c r="F4205" i="10"/>
  <c r="E4205" i="10"/>
  <c r="D4205" i="10"/>
  <c r="A4205" i="10" s="1"/>
  <c r="H4204" i="10"/>
  <c r="G4204" i="10"/>
  <c r="F4204" i="10"/>
  <c r="A4204" i="10" s="1"/>
  <c r="E4204" i="10"/>
  <c r="D4204" i="10"/>
  <c r="H4203" i="10"/>
  <c r="G4203" i="10"/>
  <c r="F4203" i="10"/>
  <c r="E4203" i="10"/>
  <c r="D4203" i="10"/>
  <c r="A4203" i="10" s="1"/>
  <c r="H4202" i="10"/>
  <c r="G4202" i="10"/>
  <c r="F4202" i="10"/>
  <c r="E4202" i="10"/>
  <c r="D4202" i="10"/>
  <c r="A4202" i="10"/>
  <c r="H4201" i="10"/>
  <c r="G4201" i="10"/>
  <c r="F4201" i="10"/>
  <c r="E4201" i="10"/>
  <c r="D4201" i="10"/>
  <c r="H4200" i="10"/>
  <c r="G4200" i="10"/>
  <c r="F4200" i="10"/>
  <c r="A4200" i="10" s="1"/>
  <c r="E4200" i="10"/>
  <c r="D4200" i="10"/>
  <c r="H4199" i="10"/>
  <c r="G4199" i="10"/>
  <c r="F4199" i="10"/>
  <c r="E4199" i="10"/>
  <c r="D4199" i="10"/>
  <c r="A4199" i="10" s="1"/>
  <c r="H4198" i="10"/>
  <c r="G4198" i="10"/>
  <c r="F4198" i="10"/>
  <c r="A4198" i="10" s="1"/>
  <c r="E4198" i="10"/>
  <c r="D4198" i="10"/>
  <c r="H4197" i="10"/>
  <c r="G4197" i="10"/>
  <c r="F4197" i="10"/>
  <c r="E4197" i="10"/>
  <c r="D4197" i="10"/>
  <c r="A4197" i="10" s="1"/>
  <c r="H4196" i="10"/>
  <c r="G4196" i="10"/>
  <c r="F4196" i="10"/>
  <c r="A4196" i="10" s="1"/>
  <c r="E4196" i="10"/>
  <c r="D4196" i="10"/>
  <c r="H4195" i="10"/>
  <c r="G4195" i="10"/>
  <c r="F4195" i="10"/>
  <c r="E4195" i="10"/>
  <c r="D4195" i="10"/>
  <c r="A4195" i="10" s="1"/>
  <c r="H4194" i="10"/>
  <c r="G4194" i="10"/>
  <c r="F4194" i="10"/>
  <c r="E4194" i="10"/>
  <c r="D4194" i="10"/>
  <c r="A4194" i="10"/>
  <c r="H4193" i="10"/>
  <c r="G4193" i="10"/>
  <c r="F4193" i="10"/>
  <c r="E4193" i="10"/>
  <c r="D4193" i="10"/>
  <c r="H4192" i="10"/>
  <c r="G4192" i="10"/>
  <c r="F4192" i="10"/>
  <c r="A4192" i="10" s="1"/>
  <c r="E4192" i="10"/>
  <c r="D4192" i="10"/>
  <c r="H4191" i="10"/>
  <c r="G4191" i="10"/>
  <c r="F4191" i="10"/>
  <c r="E4191" i="10"/>
  <c r="D4191" i="10"/>
  <c r="A4191" i="10" s="1"/>
  <c r="H4190" i="10"/>
  <c r="G4190" i="10"/>
  <c r="F4190" i="10"/>
  <c r="A4190" i="10" s="1"/>
  <c r="E4190" i="10"/>
  <c r="D4190" i="10"/>
  <c r="H4189" i="10"/>
  <c r="G4189" i="10"/>
  <c r="F4189" i="10"/>
  <c r="E4189" i="10"/>
  <c r="D4189" i="10"/>
  <c r="A4189" i="10" s="1"/>
  <c r="H4188" i="10"/>
  <c r="G4188" i="10"/>
  <c r="F4188" i="10"/>
  <c r="A4188" i="10" s="1"/>
  <c r="E4188" i="10"/>
  <c r="D4188" i="10"/>
  <c r="H4187" i="10"/>
  <c r="G4187" i="10"/>
  <c r="F4187" i="10"/>
  <c r="E4187" i="10"/>
  <c r="D4187" i="10"/>
  <c r="A4187" i="10" s="1"/>
  <c r="H4186" i="10"/>
  <c r="G4186" i="10"/>
  <c r="F4186" i="10"/>
  <c r="E4186" i="10"/>
  <c r="D4186" i="10"/>
  <c r="A4186" i="10"/>
  <c r="H4185" i="10"/>
  <c r="G4185" i="10"/>
  <c r="F4185" i="10"/>
  <c r="E4185" i="10"/>
  <c r="D4185" i="10"/>
  <c r="H4184" i="10"/>
  <c r="G4184" i="10"/>
  <c r="F4184" i="10"/>
  <c r="A4184" i="10" s="1"/>
  <c r="E4184" i="10"/>
  <c r="D4184" i="10"/>
  <c r="H4183" i="10"/>
  <c r="G4183" i="10"/>
  <c r="F4183" i="10"/>
  <c r="E4183" i="10"/>
  <c r="D4183" i="10"/>
  <c r="A4183" i="10" s="1"/>
  <c r="H4182" i="10"/>
  <c r="G4182" i="10"/>
  <c r="F4182" i="10"/>
  <c r="A4182" i="10" s="1"/>
  <c r="E4182" i="10"/>
  <c r="D4182" i="10"/>
  <c r="H4181" i="10"/>
  <c r="G4181" i="10"/>
  <c r="F4181" i="10"/>
  <c r="E4181" i="10"/>
  <c r="D4181" i="10"/>
  <c r="A4181" i="10" s="1"/>
  <c r="H4180" i="10"/>
  <c r="G4180" i="10"/>
  <c r="F4180" i="10"/>
  <c r="A4180" i="10" s="1"/>
  <c r="E4180" i="10"/>
  <c r="D4180" i="10"/>
  <c r="H4179" i="10"/>
  <c r="G4179" i="10"/>
  <c r="F4179" i="10"/>
  <c r="E4179" i="10"/>
  <c r="D4179" i="10"/>
  <c r="A4179" i="10" s="1"/>
  <c r="H4178" i="10"/>
  <c r="G4178" i="10"/>
  <c r="F4178" i="10"/>
  <c r="E4178" i="10"/>
  <c r="D4178" i="10"/>
  <c r="A4178" i="10"/>
  <c r="H4177" i="10"/>
  <c r="G4177" i="10"/>
  <c r="F4177" i="10"/>
  <c r="E4177" i="10"/>
  <c r="D4177" i="10"/>
  <c r="H4176" i="10"/>
  <c r="G4176" i="10"/>
  <c r="F4176" i="10"/>
  <c r="A4176" i="10" s="1"/>
  <c r="E4176" i="10"/>
  <c r="D4176" i="10"/>
  <c r="H4175" i="10"/>
  <c r="G4175" i="10"/>
  <c r="F4175" i="10"/>
  <c r="E4175" i="10"/>
  <c r="D4175" i="10"/>
  <c r="A4175" i="10" s="1"/>
  <c r="H4174" i="10"/>
  <c r="G4174" i="10"/>
  <c r="F4174" i="10"/>
  <c r="A4174" i="10" s="1"/>
  <c r="E4174" i="10"/>
  <c r="D4174" i="10"/>
  <c r="H4173" i="10"/>
  <c r="G4173" i="10"/>
  <c r="F4173" i="10"/>
  <c r="E4173" i="10"/>
  <c r="D4173" i="10"/>
  <c r="A4173" i="10" s="1"/>
  <c r="H4172" i="10"/>
  <c r="G4172" i="10"/>
  <c r="F4172" i="10"/>
  <c r="A4172" i="10" s="1"/>
  <c r="E4172" i="10"/>
  <c r="D4172" i="10"/>
  <c r="H4171" i="10"/>
  <c r="G4171" i="10"/>
  <c r="F4171" i="10"/>
  <c r="E4171" i="10"/>
  <c r="D4171" i="10"/>
  <c r="A4171" i="10" s="1"/>
  <c r="H4170" i="10"/>
  <c r="G4170" i="10"/>
  <c r="F4170" i="10"/>
  <c r="E4170" i="10"/>
  <c r="D4170" i="10"/>
  <c r="A4170" i="10"/>
  <c r="H4169" i="10"/>
  <c r="G4169" i="10"/>
  <c r="F4169" i="10"/>
  <c r="E4169" i="10"/>
  <c r="D4169" i="10"/>
  <c r="H4168" i="10"/>
  <c r="G4168" i="10"/>
  <c r="F4168" i="10"/>
  <c r="A4168" i="10" s="1"/>
  <c r="E4168" i="10"/>
  <c r="D4168" i="10"/>
  <c r="H4167" i="10"/>
  <c r="G4167" i="10"/>
  <c r="F4167" i="10"/>
  <c r="E4167" i="10"/>
  <c r="D4167" i="10"/>
  <c r="A4167" i="10" s="1"/>
  <c r="H4166" i="10"/>
  <c r="G4166" i="10"/>
  <c r="F4166" i="10"/>
  <c r="A4166" i="10" s="1"/>
  <c r="E4166" i="10"/>
  <c r="D4166" i="10"/>
  <c r="H4165" i="10"/>
  <c r="G4165" i="10"/>
  <c r="F4165" i="10"/>
  <c r="E4165" i="10"/>
  <c r="D4165" i="10"/>
  <c r="A4165" i="10" s="1"/>
  <c r="H4164" i="10"/>
  <c r="G4164" i="10"/>
  <c r="F4164" i="10"/>
  <c r="A4164" i="10" s="1"/>
  <c r="E4164" i="10"/>
  <c r="D4164" i="10"/>
  <c r="H4163" i="10"/>
  <c r="G4163" i="10"/>
  <c r="F4163" i="10"/>
  <c r="E4163" i="10"/>
  <c r="D4163" i="10"/>
  <c r="A4163" i="10" s="1"/>
  <c r="H4162" i="10"/>
  <c r="G4162" i="10"/>
  <c r="F4162" i="10"/>
  <c r="E4162" i="10"/>
  <c r="D4162" i="10"/>
  <c r="A4162" i="10"/>
  <c r="H4161" i="10"/>
  <c r="G4161" i="10"/>
  <c r="F4161" i="10"/>
  <c r="E4161" i="10"/>
  <c r="D4161" i="10"/>
  <c r="H4160" i="10"/>
  <c r="G4160" i="10"/>
  <c r="F4160" i="10"/>
  <c r="A4160" i="10" s="1"/>
  <c r="E4160" i="10"/>
  <c r="D4160" i="10"/>
  <c r="H4159" i="10"/>
  <c r="G4159" i="10"/>
  <c r="F4159" i="10"/>
  <c r="E4159" i="10"/>
  <c r="D4159" i="10"/>
  <c r="A4159" i="10" s="1"/>
  <c r="H4158" i="10"/>
  <c r="G4158" i="10"/>
  <c r="F4158" i="10"/>
  <c r="A4158" i="10" s="1"/>
  <c r="E4158" i="10"/>
  <c r="D4158" i="10"/>
  <c r="H4157" i="10"/>
  <c r="G4157" i="10"/>
  <c r="F4157" i="10"/>
  <c r="E4157" i="10"/>
  <c r="D4157" i="10"/>
  <c r="A4157" i="10" s="1"/>
  <c r="H4156" i="10"/>
  <c r="G4156" i="10"/>
  <c r="F4156" i="10"/>
  <c r="A4156" i="10" s="1"/>
  <c r="E4156" i="10"/>
  <c r="D4156" i="10"/>
  <c r="H4155" i="10"/>
  <c r="G4155" i="10"/>
  <c r="F4155" i="10"/>
  <c r="E4155" i="10"/>
  <c r="D4155" i="10"/>
  <c r="A4155" i="10" s="1"/>
  <c r="H4154" i="10"/>
  <c r="G4154" i="10"/>
  <c r="F4154" i="10"/>
  <c r="E4154" i="10"/>
  <c r="D4154" i="10"/>
  <c r="A4154" i="10"/>
  <c r="H4153" i="10"/>
  <c r="G4153" i="10"/>
  <c r="F4153" i="10"/>
  <c r="E4153" i="10"/>
  <c r="D4153" i="10"/>
  <c r="H4152" i="10"/>
  <c r="G4152" i="10"/>
  <c r="F4152" i="10"/>
  <c r="A4152" i="10" s="1"/>
  <c r="E4152" i="10"/>
  <c r="D4152" i="10"/>
  <c r="H4151" i="10"/>
  <c r="G4151" i="10"/>
  <c r="F4151" i="10"/>
  <c r="E4151" i="10"/>
  <c r="D4151" i="10"/>
  <c r="A4151" i="10" s="1"/>
  <c r="H4150" i="10"/>
  <c r="G4150" i="10"/>
  <c r="F4150" i="10"/>
  <c r="A4150" i="10" s="1"/>
  <c r="E4150" i="10"/>
  <c r="D4150" i="10"/>
  <c r="H4149" i="10"/>
  <c r="G4149" i="10"/>
  <c r="F4149" i="10"/>
  <c r="E4149" i="10"/>
  <c r="D4149" i="10"/>
  <c r="A4149" i="10" s="1"/>
  <c r="H4148" i="10"/>
  <c r="G4148" i="10"/>
  <c r="F4148" i="10"/>
  <c r="A4148" i="10" s="1"/>
  <c r="E4148" i="10"/>
  <c r="D4148" i="10"/>
  <c r="H4147" i="10"/>
  <c r="G4147" i="10"/>
  <c r="F4147" i="10"/>
  <c r="E4147" i="10"/>
  <c r="D4147" i="10"/>
  <c r="A4147" i="10" s="1"/>
  <c r="H4146" i="10"/>
  <c r="G4146" i="10"/>
  <c r="F4146" i="10"/>
  <c r="E4146" i="10"/>
  <c r="D4146" i="10"/>
  <c r="A4146" i="10"/>
  <c r="H4145" i="10"/>
  <c r="G4145" i="10"/>
  <c r="F4145" i="10"/>
  <c r="E4145" i="10"/>
  <c r="D4145" i="10"/>
  <c r="H4144" i="10"/>
  <c r="G4144" i="10"/>
  <c r="F4144" i="10"/>
  <c r="A4144" i="10" s="1"/>
  <c r="E4144" i="10"/>
  <c r="D4144" i="10"/>
  <c r="H4143" i="10"/>
  <c r="G4143" i="10"/>
  <c r="F4143" i="10"/>
  <c r="E4143" i="10"/>
  <c r="D4143" i="10"/>
  <c r="A4143" i="10" s="1"/>
  <c r="H4142" i="10"/>
  <c r="G4142" i="10"/>
  <c r="F4142" i="10"/>
  <c r="A4142" i="10" s="1"/>
  <c r="E4142" i="10"/>
  <c r="D4142" i="10"/>
  <c r="H4141" i="10"/>
  <c r="G4141" i="10"/>
  <c r="F4141" i="10"/>
  <c r="E4141" i="10"/>
  <c r="D4141" i="10"/>
  <c r="A4141" i="10" s="1"/>
  <c r="H4140" i="10"/>
  <c r="G4140" i="10"/>
  <c r="F4140" i="10"/>
  <c r="A4140" i="10" s="1"/>
  <c r="E4140" i="10"/>
  <c r="D4140" i="10"/>
  <c r="H4139" i="10"/>
  <c r="G4139" i="10"/>
  <c r="F4139" i="10"/>
  <c r="E4139" i="10"/>
  <c r="D4139" i="10"/>
  <c r="A4139" i="10" s="1"/>
  <c r="H4138" i="10"/>
  <c r="G4138" i="10"/>
  <c r="F4138" i="10"/>
  <c r="E4138" i="10"/>
  <c r="D4138" i="10"/>
  <c r="A4138" i="10"/>
  <c r="H4137" i="10"/>
  <c r="G4137" i="10"/>
  <c r="F4137" i="10"/>
  <c r="E4137" i="10"/>
  <c r="D4137" i="10"/>
  <c r="H4136" i="10"/>
  <c r="G4136" i="10"/>
  <c r="F4136" i="10"/>
  <c r="A4136" i="10" s="1"/>
  <c r="E4136" i="10"/>
  <c r="D4136" i="10"/>
  <c r="H4135" i="10"/>
  <c r="G4135" i="10"/>
  <c r="F4135" i="10"/>
  <c r="E4135" i="10"/>
  <c r="D4135" i="10"/>
  <c r="A4135" i="10" s="1"/>
  <c r="H4134" i="10"/>
  <c r="G4134" i="10"/>
  <c r="F4134" i="10"/>
  <c r="E4134" i="10"/>
  <c r="A4134" i="10" s="1"/>
  <c r="D4134" i="10"/>
  <c r="H4133" i="10"/>
  <c r="G4133" i="10"/>
  <c r="F4133" i="10"/>
  <c r="E4133" i="10"/>
  <c r="D4133" i="10"/>
  <c r="A4133" i="10"/>
  <c r="H4132" i="10"/>
  <c r="G4132" i="10"/>
  <c r="F4132" i="10"/>
  <c r="E4132" i="10"/>
  <c r="A4132" i="10" s="1"/>
  <c r="D4132" i="10"/>
  <c r="H4131" i="10"/>
  <c r="G4131" i="10"/>
  <c r="F4131" i="10"/>
  <c r="E4131" i="10"/>
  <c r="D4131" i="10"/>
  <c r="A4131" i="10"/>
  <c r="H4130" i="10"/>
  <c r="G4130" i="10"/>
  <c r="F4130" i="10"/>
  <c r="E4130" i="10"/>
  <c r="A4130" i="10" s="1"/>
  <c r="D4130" i="10"/>
  <c r="H4129" i="10"/>
  <c r="G4129" i="10"/>
  <c r="F4129" i="10"/>
  <c r="E4129" i="10"/>
  <c r="D4129" i="10"/>
  <c r="A4129" i="10"/>
  <c r="H4128" i="10"/>
  <c r="G4128" i="10"/>
  <c r="F4128" i="10"/>
  <c r="E4128" i="10"/>
  <c r="A4128" i="10" s="1"/>
  <c r="D4128" i="10"/>
  <c r="H4127" i="10"/>
  <c r="G4127" i="10"/>
  <c r="F4127" i="10"/>
  <c r="E4127" i="10"/>
  <c r="D4127" i="10"/>
  <c r="A4127" i="10"/>
  <c r="H4126" i="10"/>
  <c r="G4126" i="10"/>
  <c r="F4126" i="10"/>
  <c r="E4126" i="10"/>
  <c r="A4126" i="10" s="1"/>
  <c r="D4126" i="10"/>
  <c r="H4125" i="10"/>
  <c r="G4125" i="10"/>
  <c r="F4125" i="10"/>
  <c r="E4125" i="10"/>
  <c r="D4125" i="10"/>
  <c r="A4125" i="10"/>
  <c r="H4124" i="10"/>
  <c r="G4124" i="10"/>
  <c r="F4124" i="10"/>
  <c r="E4124" i="10"/>
  <c r="A4124" i="10" s="1"/>
  <c r="D4124" i="10"/>
  <c r="H4123" i="10"/>
  <c r="G4123" i="10"/>
  <c r="F4123" i="10"/>
  <c r="E4123" i="10"/>
  <c r="D4123" i="10"/>
  <c r="A4123" i="10"/>
  <c r="H4122" i="10"/>
  <c r="G4122" i="10"/>
  <c r="F4122" i="10"/>
  <c r="E4122" i="10"/>
  <c r="A4122" i="10" s="1"/>
  <c r="D4122" i="10"/>
  <c r="H4121" i="10"/>
  <c r="G4121" i="10"/>
  <c r="F4121" i="10"/>
  <c r="E4121" i="10"/>
  <c r="D4121" i="10"/>
  <c r="A4121" i="10"/>
  <c r="H4120" i="10"/>
  <c r="G4120" i="10"/>
  <c r="F4120" i="10"/>
  <c r="E4120" i="10"/>
  <c r="A4120" i="10" s="1"/>
  <c r="D4120" i="10"/>
  <c r="H4119" i="10"/>
  <c r="G4119" i="10"/>
  <c r="F4119" i="10"/>
  <c r="E4119" i="10"/>
  <c r="D4119" i="10"/>
  <c r="A4119" i="10"/>
  <c r="H4118" i="10"/>
  <c r="G4118" i="10"/>
  <c r="F4118" i="10"/>
  <c r="E4118" i="10"/>
  <c r="A4118" i="10" s="1"/>
  <c r="D4118" i="10"/>
  <c r="H4117" i="10"/>
  <c r="G4117" i="10"/>
  <c r="F4117" i="10"/>
  <c r="E4117" i="10"/>
  <c r="D4117" i="10"/>
  <c r="A4117" i="10"/>
  <c r="H4116" i="10"/>
  <c r="G4116" i="10"/>
  <c r="F4116" i="10"/>
  <c r="E4116" i="10"/>
  <c r="A4116" i="10" s="1"/>
  <c r="D4116" i="10"/>
  <c r="H4115" i="10"/>
  <c r="G4115" i="10"/>
  <c r="F4115" i="10"/>
  <c r="E4115" i="10"/>
  <c r="D4115" i="10"/>
  <c r="A4115" i="10"/>
  <c r="H4114" i="10"/>
  <c r="G4114" i="10"/>
  <c r="F4114" i="10"/>
  <c r="E4114" i="10"/>
  <c r="A4114" i="10" s="1"/>
  <c r="D4114" i="10"/>
  <c r="H4113" i="10"/>
  <c r="G4113" i="10"/>
  <c r="F4113" i="10"/>
  <c r="E4113" i="10"/>
  <c r="D4113" i="10"/>
  <c r="A4113" i="10"/>
  <c r="H4112" i="10"/>
  <c r="G4112" i="10"/>
  <c r="F4112" i="10"/>
  <c r="E4112" i="10"/>
  <c r="A4112" i="10" s="1"/>
  <c r="D4112" i="10"/>
  <c r="H4111" i="10"/>
  <c r="G4111" i="10"/>
  <c r="F4111" i="10"/>
  <c r="E4111" i="10"/>
  <c r="D4111" i="10"/>
  <c r="A4111" i="10"/>
  <c r="H4110" i="10"/>
  <c r="G4110" i="10"/>
  <c r="F4110" i="10"/>
  <c r="E4110" i="10"/>
  <c r="A4110" i="10" s="1"/>
  <c r="D4110" i="10"/>
  <c r="H4109" i="10"/>
  <c r="G4109" i="10"/>
  <c r="F4109" i="10"/>
  <c r="E4109" i="10"/>
  <c r="D4109" i="10"/>
  <c r="A4109" i="10"/>
  <c r="H4108" i="10"/>
  <c r="G4108" i="10"/>
  <c r="F4108" i="10"/>
  <c r="E4108" i="10"/>
  <c r="A4108" i="10" s="1"/>
  <c r="D4108" i="10"/>
  <c r="H4107" i="10"/>
  <c r="G4107" i="10"/>
  <c r="F4107" i="10"/>
  <c r="E4107" i="10"/>
  <c r="D4107" i="10"/>
  <c r="A4107" i="10"/>
  <c r="H4106" i="10"/>
  <c r="G4106" i="10"/>
  <c r="F4106" i="10"/>
  <c r="E4106" i="10"/>
  <c r="A4106" i="10" s="1"/>
  <c r="D4106" i="10"/>
  <c r="H4105" i="10"/>
  <c r="G4105" i="10"/>
  <c r="F4105" i="10"/>
  <c r="E4105" i="10"/>
  <c r="D4105" i="10"/>
  <c r="A4105" i="10"/>
  <c r="H4104" i="10"/>
  <c r="G4104" i="10"/>
  <c r="F4104" i="10"/>
  <c r="E4104" i="10"/>
  <c r="A4104" i="10" s="1"/>
  <c r="D4104" i="10"/>
  <c r="H4103" i="10"/>
  <c r="G4103" i="10"/>
  <c r="F4103" i="10"/>
  <c r="E4103" i="10"/>
  <c r="D4103" i="10"/>
  <c r="A4103" i="10"/>
  <c r="H4102" i="10"/>
  <c r="G4102" i="10"/>
  <c r="F4102" i="10"/>
  <c r="E4102" i="10"/>
  <c r="A4102" i="10" s="1"/>
  <c r="D4102" i="10"/>
  <c r="H4101" i="10"/>
  <c r="G4101" i="10"/>
  <c r="F4101" i="10"/>
  <c r="E4101" i="10"/>
  <c r="D4101" i="10"/>
  <c r="A4101" i="10"/>
  <c r="H4100" i="10"/>
  <c r="G4100" i="10"/>
  <c r="F4100" i="10"/>
  <c r="E4100" i="10"/>
  <c r="A4100" i="10" s="1"/>
  <c r="D4100" i="10"/>
  <c r="H4099" i="10"/>
  <c r="G4099" i="10"/>
  <c r="F4099" i="10"/>
  <c r="E4099" i="10"/>
  <c r="D4099" i="10"/>
  <c r="A4099" i="10"/>
  <c r="H4098" i="10"/>
  <c r="G4098" i="10"/>
  <c r="F4098" i="10"/>
  <c r="E4098" i="10"/>
  <c r="A4098" i="10" s="1"/>
  <c r="D4098" i="10"/>
  <c r="H4097" i="10"/>
  <c r="G4097" i="10"/>
  <c r="F4097" i="10"/>
  <c r="E4097" i="10"/>
  <c r="D4097" i="10"/>
  <c r="A4097" i="10"/>
  <c r="H4096" i="10"/>
  <c r="G4096" i="10"/>
  <c r="F4096" i="10"/>
  <c r="E4096" i="10"/>
  <c r="A4096" i="10" s="1"/>
  <c r="D4096" i="10"/>
  <c r="H4095" i="10"/>
  <c r="G4095" i="10"/>
  <c r="F4095" i="10"/>
  <c r="E4095" i="10"/>
  <c r="D4095" i="10"/>
  <c r="A4095" i="10"/>
  <c r="H4094" i="10"/>
  <c r="G4094" i="10"/>
  <c r="F4094" i="10"/>
  <c r="E4094" i="10"/>
  <c r="A4094" i="10" s="1"/>
  <c r="D4094" i="10"/>
  <c r="H4093" i="10"/>
  <c r="G4093" i="10"/>
  <c r="F4093" i="10"/>
  <c r="E4093" i="10"/>
  <c r="D4093" i="10"/>
  <c r="A4093" i="10"/>
  <c r="H4092" i="10"/>
  <c r="G4092" i="10"/>
  <c r="F4092" i="10"/>
  <c r="E4092" i="10"/>
  <c r="A4092" i="10" s="1"/>
  <c r="D4092" i="10"/>
  <c r="H4091" i="10"/>
  <c r="G4091" i="10"/>
  <c r="F4091" i="10"/>
  <c r="E4091" i="10"/>
  <c r="D4091" i="10"/>
  <c r="A4091" i="10"/>
  <c r="H4090" i="10"/>
  <c r="G4090" i="10"/>
  <c r="F4090" i="10"/>
  <c r="E4090" i="10"/>
  <c r="A4090" i="10" s="1"/>
  <c r="D4090" i="10"/>
  <c r="H4089" i="10"/>
  <c r="G4089" i="10"/>
  <c r="F4089" i="10"/>
  <c r="E4089" i="10"/>
  <c r="D4089" i="10"/>
  <c r="A4089" i="10"/>
  <c r="H4088" i="10"/>
  <c r="G4088" i="10"/>
  <c r="F4088" i="10"/>
  <c r="E4088" i="10"/>
  <c r="A4088" i="10" s="1"/>
  <c r="D4088" i="10"/>
  <c r="H4087" i="10"/>
  <c r="G4087" i="10"/>
  <c r="F4087" i="10"/>
  <c r="E4087" i="10"/>
  <c r="D4087" i="10"/>
  <c r="A4087" i="10"/>
  <c r="H4086" i="10"/>
  <c r="G4086" i="10"/>
  <c r="F4086" i="10"/>
  <c r="E4086" i="10"/>
  <c r="A4086" i="10" s="1"/>
  <c r="D4086" i="10"/>
  <c r="H4085" i="10"/>
  <c r="G4085" i="10"/>
  <c r="F4085" i="10"/>
  <c r="E4085" i="10"/>
  <c r="D4085" i="10"/>
  <c r="A4085" i="10"/>
  <c r="H4084" i="10"/>
  <c r="G4084" i="10"/>
  <c r="F4084" i="10"/>
  <c r="E4084" i="10"/>
  <c r="A4084" i="10" s="1"/>
  <c r="D4084" i="10"/>
  <c r="H4083" i="10"/>
  <c r="G4083" i="10"/>
  <c r="F4083" i="10"/>
  <c r="E4083" i="10"/>
  <c r="D4083" i="10"/>
  <c r="A4083" i="10"/>
  <c r="H4082" i="10"/>
  <c r="G4082" i="10"/>
  <c r="F4082" i="10"/>
  <c r="E4082" i="10"/>
  <c r="A4082" i="10" s="1"/>
  <c r="D4082" i="10"/>
  <c r="H4081" i="10"/>
  <c r="G4081" i="10"/>
  <c r="F4081" i="10"/>
  <c r="E4081" i="10"/>
  <c r="D4081" i="10"/>
  <c r="A4081" i="10"/>
  <c r="H4080" i="10"/>
  <c r="G4080" i="10"/>
  <c r="F4080" i="10"/>
  <c r="E4080" i="10"/>
  <c r="A4080" i="10" s="1"/>
  <c r="D4080" i="10"/>
  <c r="H4079" i="10"/>
  <c r="G4079" i="10"/>
  <c r="F4079" i="10"/>
  <c r="E4079" i="10"/>
  <c r="D4079" i="10"/>
  <c r="A4079" i="10"/>
  <c r="H4078" i="10"/>
  <c r="G4078" i="10"/>
  <c r="F4078" i="10"/>
  <c r="E4078" i="10"/>
  <c r="A4078" i="10" s="1"/>
  <c r="D4078" i="10"/>
  <c r="H4077" i="10"/>
  <c r="G4077" i="10"/>
  <c r="F4077" i="10"/>
  <c r="E4077" i="10"/>
  <c r="D4077" i="10"/>
  <c r="A4077" i="10"/>
  <c r="H4076" i="10"/>
  <c r="G4076" i="10"/>
  <c r="F4076" i="10"/>
  <c r="E4076" i="10"/>
  <c r="A4076" i="10" s="1"/>
  <c r="D4076" i="10"/>
  <c r="H4075" i="10"/>
  <c r="G4075" i="10"/>
  <c r="F4075" i="10"/>
  <c r="E4075" i="10"/>
  <c r="D4075" i="10"/>
  <c r="A4075" i="10"/>
  <c r="H4074" i="10"/>
  <c r="G4074" i="10"/>
  <c r="F4074" i="10"/>
  <c r="E4074" i="10"/>
  <c r="A4074" i="10" s="1"/>
  <c r="D4074" i="10"/>
  <c r="H4073" i="10"/>
  <c r="G4073" i="10"/>
  <c r="F4073" i="10"/>
  <c r="E4073" i="10"/>
  <c r="D4073" i="10"/>
  <c r="A4073" i="10"/>
  <c r="H4072" i="10"/>
  <c r="G4072" i="10"/>
  <c r="F4072" i="10"/>
  <c r="E4072" i="10"/>
  <c r="A4072" i="10" s="1"/>
  <c r="D4072" i="10"/>
  <c r="H4071" i="10"/>
  <c r="G4071" i="10"/>
  <c r="F4071" i="10"/>
  <c r="E4071" i="10"/>
  <c r="D4071" i="10"/>
  <c r="A4071" i="10"/>
  <c r="H4070" i="10"/>
  <c r="G4070" i="10"/>
  <c r="F4070" i="10"/>
  <c r="E4070" i="10"/>
  <c r="A4070" i="10" s="1"/>
  <c r="D4070" i="10"/>
  <c r="H4069" i="10"/>
  <c r="G4069" i="10"/>
  <c r="F4069" i="10"/>
  <c r="E4069" i="10"/>
  <c r="D4069" i="10"/>
  <c r="A4069" i="10"/>
  <c r="H4068" i="10"/>
  <c r="G4068" i="10"/>
  <c r="F4068" i="10"/>
  <c r="E4068" i="10"/>
  <c r="A4068" i="10" s="1"/>
  <c r="D4068" i="10"/>
  <c r="H4067" i="10"/>
  <c r="G4067" i="10"/>
  <c r="F4067" i="10"/>
  <c r="E4067" i="10"/>
  <c r="D4067" i="10"/>
  <c r="A4067" i="10"/>
  <c r="H4066" i="10"/>
  <c r="G4066" i="10"/>
  <c r="F4066" i="10"/>
  <c r="E4066" i="10"/>
  <c r="A4066" i="10" s="1"/>
  <c r="D4066" i="10"/>
  <c r="H4065" i="10"/>
  <c r="G4065" i="10"/>
  <c r="F4065" i="10"/>
  <c r="E4065" i="10"/>
  <c r="D4065" i="10"/>
  <c r="A4065" i="10"/>
  <c r="H4064" i="10"/>
  <c r="G4064" i="10"/>
  <c r="F4064" i="10"/>
  <c r="E4064" i="10"/>
  <c r="A4064" i="10" s="1"/>
  <c r="D4064" i="10"/>
  <c r="H4063" i="10"/>
  <c r="G4063" i="10"/>
  <c r="F4063" i="10"/>
  <c r="E4063" i="10"/>
  <c r="D4063" i="10"/>
  <c r="A4063" i="10"/>
  <c r="H4062" i="10"/>
  <c r="G4062" i="10"/>
  <c r="F4062" i="10"/>
  <c r="E4062" i="10"/>
  <c r="A4062" i="10" s="1"/>
  <c r="D4062" i="10"/>
  <c r="H4061" i="10"/>
  <c r="G4061" i="10"/>
  <c r="F4061" i="10"/>
  <c r="E4061" i="10"/>
  <c r="D4061" i="10"/>
  <c r="A4061" i="10"/>
  <c r="H4060" i="10"/>
  <c r="G4060" i="10"/>
  <c r="F4060" i="10"/>
  <c r="E4060" i="10"/>
  <c r="A4060" i="10" s="1"/>
  <c r="D4060" i="10"/>
  <c r="H4059" i="10"/>
  <c r="G4059" i="10"/>
  <c r="F4059" i="10"/>
  <c r="E4059" i="10"/>
  <c r="D4059" i="10"/>
  <c r="A4059" i="10"/>
  <c r="H4058" i="10"/>
  <c r="G4058" i="10"/>
  <c r="F4058" i="10"/>
  <c r="E4058" i="10"/>
  <c r="A4058" i="10" s="1"/>
  <c r="D4058" i="10"/>
  <c r="H4057" i="10"/>
  <c r="G4057" i="10"/>
  <c r="F4057" i="10"/>
  <c r="E4057" i="10"/>
  <c r="D4057" i="10"/>
  <c r="A4057" i="10"/>
  <c r="H4056" i="10"/>
  <c r="G4056" i="10"/>
  <c r="F4056" i="10"/>
  <c r="E4056" i="10"/>
  <c r="A4056" i="10" s="1"/>
  <c r="D4056" i="10"/>
  <c r="H4055" i="10"/>
  <c r="G4055" i="10"/>
  <c r="F4055" i="10"/>
  <c r="E4055" i="10"/>
  <c r="D4055" i="10"/>
  <c r="A4055" i="10"/>
  <c r="H4054" i="10"/>
  <c r="G4054" i="10"/>
  <c r="F4054" i="10"/>
  <c r="E4054" i="10"/>
  <c r="A4054" i="10" s="1"/>
  <c r="D4054" i="10"/>
  <c r="H4053" i="10"/>
  <c r="G4053" i="10"/>
  <c r="F4053" i="10"/>
  <c r="E4053" i="10"/>
  <c r="D4053" i="10"/>
  <c r="A4053" i="10"/>
  <c r="H4052" i="10"/>
  <c r="G4052" i="10"/>
  <c r="F4052" i="10"/>
  <c r="E4052" i="10"/>
  <c r="A4052" i="10" s="1"/>
  <c r="D4052" i="10"/>
  <c r="H4051" i="10"/>
  <c r="G4051" i="10"/>
  <c r="F4051" i="10"/>
  <c r="E4051" i="10"/>
  <c r="D4051" i="10"/>
  <c r="A4051" i="10"/>
  <c r="H4050" i="10"/>
  <c r="G4050" i="10"/>
  <c r="F4050" i="10"/>
  <c r="E4050" i="10"/>
  <c r="A4050" i="10" s="1"/>
  <c r="D4050" i="10"/>
  <c r="H4049" i="10"/>
  <c r="G4049" i="10"/>
  <c r="F4049" i="10"/>
  <c r="E4049" i="10"/>
  <c r="D4049" i="10"/>
  <c r="A4049" i="10"/>
  <c r="H4048" i="10"/>
  <c r="G4048" i="10"/>
  <c r="F4048" i="10"/>
  <c r="E4048" i="10"/>
  <c r="A4048" i="10" s="1"/>
  <c r="D4048" i="10"/>
  <c r="H4047" i="10"/>
  <c r="G4047" i="10"/>
  <c r="F4047" i="10"/>
  <c r="E4047" i="10"/>
  <c r="D4047" i="10"/>
  <c r="A4047" i="10"/>
  <c r="H4046" i="10"/>
  <c r="G4046" i="10"/>
  <c r="F4046" i="10"/>
  <c r="E4046" i="10"/>
  <c r="A4046" i="10" s="1"/>
  <c r="D4046" i="10"/>
  <c r="H4045" i="10"/>
  <c r="G4045" i="10"/>
  <c r="F4045" i="10"/>
  <c r="E4045" i="10"/>
  <c r="D4045" i="10"/>
  <c r="A4045" i="10"/>
  <c r="H4044" i="10"/>
  <c r="G4044" i="10"/>
  <c r="F4044" i="10"/>
  <c r="E4044" i="10"/>
  <c r="A4044" i="10" s="1"/>
  <c r="D4044" i="10"/>
  <c r="H4043" i="10"/>
  <c r="G4043" i="10"/>
  <c r="F4043" i="10"/>
  <c r="E4043" i="10"/>
  <c r="D4043" i="10"/>
  <c r="A4043" i="10"/>
  <c r="H4042" i="10"/>
  <c r="G4042" i="10"/>
  <c r="F4042" i="10"/>
  <c r="E4042" i="10"/>
  <c r="A4042" i="10" s="1"/>
  <c r="D4042" i="10"/>
  <c r="H4041" i="10"/>
  <c r="G4041" i="10"/>
  <c r="F4041" i="10"/>
  <c r="E4041" i="10"/>
  <c r="D4041" i="10"/>
  <c r="A4041" i="10"/>
  <c r="H4040" i="10"/>
  <c r="G4040" i="10"/>
  <c r="F4040" i="10"/>
  <c r="E4040" i="10"/>
  <c r="A4040" i="10" s="1"/>
  <c r="D4040" i="10"/>
  <c r="H4039" i="10"/>
  <c r="G4039" i="10"/>
  <c r="F4039" i="10"/>
  <c r="E4039" i="10"/>
  <c r="D4039" i="10"/>
  <c r="A4039" i="10"/>
  <c r="H4038" i="10"/>
  <c r="G4038" i="10"/>
  <c r="F4038" i="10"/>
  <c r="E4038" i="10"/>
  <c r="A4038" i="10" s="1"/>
  <c r="D4038" i="10"/>
  <c r="H4037" i="10"/>
  <c r="G4037" i="10"/>
  <c r="F4037" i="10"/>
  <c r="E4037" i="10"/>
  <c r="D4037" i="10"/>
  <c r="A4037" i="10"/>
  <c r="H4036" i="10"/>
  <c r="G4036" i="10"/>
  <c r="F4036" i="10"/>
  <c r="E4036" i="10"/>
  <c r="A4036" i="10" s="1"/>
  <c r="D4036" i="10"/>
  <c r="H4035" i="10"/>
  <c r="G4035" i="10"/>
  <c r="F4035" i="10"/>
  <c r="E4035" i="10"/>
  <c r="D4035" i="10"/>
  <c r="A4035" i="10"/>
  <c r="H4034" i="10"/>
  <c r="G4034" i="10"/>
  <c r="F4034" i="10"/>
  <c r="E4034" i="10"/>
  <c r="A4034" i="10" s="1"/>
  <c r="D4034" i="10"/>
  <c r="H4033" i="10"/>
  <c r="G4033" i="10"/>
  <c r="F4033" i="10"/>
  <c r="E4033" i="10"/>
  <c r="D4033" i="10"/>
  <c r="A4033" i="10"/>
  <c r="H4032" i="10"/>
  <c r="G4032" i="10"/>
  <c r="F4032" i="10"/>
  <c r="E4032" i="10"/>
  <c r="A4032" i="10" s="1"/>
  <c r="D4032" i="10"/>
  <c r="H4031" i="10"/>
  <c r="G4031" i="10"/>
  <c r="F4031" i="10"/>
  <c r="E4031" i="10"/>
  <c r="D4031" i="10"/>
  <c r="A4031" i="10"/>
  <c r="H4030" i="10"/>
  <c r="G4030" i="10"/>
  <c r="F4030" i="10"/>
  <c r="E4030" i="10"/>
  <c r="A4030" i="10" s="1"/>
  <c r="D4030" i="10"/>
  <c r="H4029" i="10"/>
  <c r="G4029" i="10"/>
  <c r="F4029" i="10"/>
  <c r="E4029" i="10"/>
  <c r="D4029" i="10"/>
  <c r="A4029" i="10"/>
  <c r="H4028" i="10"/>
  <c r="G4028" i="10"/>
  <c r="F4028" i="10"/>
  <c r="E4028" i="10"/>
  <c r="A4028" i="10" s="1"/>
  <c r="D4028" i="10"/>
  <c r="H4027" i="10"/>
  <c r="G4027" i="10"/>
  <c r="F4027" i="10"/>
  <c r="E4027" i="10"/>
  <c r="D4027" i="10"/>
  <c r="A4027" i="10"/>
  <c r="H4026" i="10"/>
  <c r="G4026" i="10"/>
  <c r="F4026" i="10"/>
  <c r="E4026" i="10"/>
  <c r="A4026" i="10" s="1"/>
  <c r="D4026" i="10"/>
  <c r="H4025" i="10"/>
  <c r="G4025" i="10"/>
  <c r="F4025" i="10"/>
  <c r="E4025" i="10"/>
  <c r="D4025" i="10"/>
  <c r="A4025" i="10"/>
  <c r="H4024" i="10"/>
  <c r="G4024" i="10"/>
  <c r="F4024" i="10"/>
  <c r="E4024" i="10"/>
  <c r="A4024" i="10" s="1"/>
  <c r="D4024" i="10"/>
  <c r="H4023" i="10"/>
  <c r="G4023" i="10"/>
  <c r="F4023" i="10"/>
  <c r="E4023" i="10"/>
  <c r="D4023" i="10"/>
  <c r="A4023" i="10"/>
  <c r="H4022" i="10"/>
  <c r="G4022" i="10"/>
  <c r="F4022" i="10"/>
  <c r="E4022" i="10"/>
  <c r="A4022" i="10" s="1"/>
  <c r="D4022" i="10"/>
  <c r="H4021" i="10"/>
  <c r="G4021" i="10"/>
  <c r="F4021" i="10"/>
  <c r="E4021" i="10"/>
  <c r="D4021" i="10"/>
  <c r="A4021" i="10"/>
  <c r="H4020" i="10"/>
  <c r="G4020" i="10"/>
  <c r="F4020" i="10"/>
  <c r="E4020" i="10"/>
  <c r="A4020" i="10" s="1"/>
  <c r="D4020" i="10"/>
  <c r="H4019" i="10"/>
  <c r="G4019" i="10"/>
  <c r="F4019" i="10"/>
  <c r="E4019" i="10"/>
  <c r="D4019" i="10"/>
  <c r="A4019" i="10"/>
  <c r="H4018" i="10"/>
  <c r="G4018" i="10"/>
  <c r="F4018" i="10"/>
  <c r="E4018" i="10"/>
  <c r="A4018" i="10" s="1"/>
  <c r="D4018" i="10"/>
  <c r="H4017" i="10"/>
  <c r="G4017" i="10"/>
  <c r="F4017" i="10"/>
  <c r="E4017" i="10"/>
  <c r="D4017" i="10"/>
  <c r="A4017" i="10"/>
  <c r="H4016" i="10"/>
  <c r="G4016" i="10"/>
  <c r="F4016" i="10"/>
  <c r="E4016" i="10"/>
  <c r="A4016" i="10" s="1"/>
  <c r="D4016" i="10"/>
  <c r="H4015" i="10"/>
  <c r="G4015" i="10"/>
  <c r="F4015" i="10"/>
  <c r="E4015" i="10"/>
  <c r="D4015" i="10"/>
  <c r="A4015" i="10"/>
  <c r="H4014" i="10"/>
  <c r="G4014" i="10"/>
  <c r="F4014" i="10"/>
  <c r="E4014" i="10"/>
  <c r="A4014" i="10" s="1"/>
  <c r="D4014" i="10"/>
  <c r="H4013" i="10"/>
  <c r="G4013" i="10"/>
  <c r="F4013" i="10"/>
  <c r="E4013" i="10"/>
  <c r="D4013" i="10"/>
  <c r="A4013" i="10"/>
  <c r="H4012" i="10"/>
  <c r="G4012" i="10"/>
  <c r="F4012" i="10"/>
  <c r="E4012" i="10"/>
  <c r="A4012" i="10" s="1"/>
  <c r="D4012" i="10"/>
  <c r="H4011" i="10"/>
  <c r="G4011" i="10"/>
  <c r="F4011" i="10"/>
  <c r="E4011" i="10"/>
  <c r="D4011" i="10"/>
  <c r="A4011" i="10"/>
  <c r="H4010" i="10"/>
  <c r="G4010" i="10"/>
  <c r="F4010" i="10"/>
  <c r="E4010" i="10"/>
  <c r="A4010" i="10" s="1"/>
  <c r="D4010" i="10"/>
  <c r="H4009" i="10"/>
  <c r="G4009" i="10"/>
  <c r="F4009" i="10"/>
  <c r="E4009" i="10"/>
  <c r="D4009" i="10"/>
  <c r="A4009" i="10"/>
  <c r="H4008" i="10"/>
  <c r="G4008" i="10"/>
  <c r="F4008" i="10"/>
  <c r="E4008" i="10"/>
  <c r="A4008" i="10" s="1"/>
  <c r="D4008" i="10"/>
  <c r="H4007" i="10"/>
  <c r="G4007" i="10"/>
  <c r="F4007" i="10"/>
  <c r="E4007" i="10"/>
  <c r="D4007" i="10"/>
  <c r="A4007" i="10"/>
  <c r="H4006" i="10"/>
  <c r="G4006" i="10"/>
  <c r="F4006" i="10"/>
  <c r="E4006" i="10"/>
  <c r="A4006" i="10" s="1"/>
  <c r="D4006" i="10"/>
  <c r="H4005" i="10"/>
  <c r="G4005" i="10"/>
  <c r="F4005" i="10"/>
  <c r="E4005" i="10"/>
  <c r="D4005" i="10"/>
  <c r="A4005" i="10"/>
  <c r="H4004" i="10"/>
  <c r="G4004" i="10"/>
  <c r="F4004" i="10"/>
  <c r="E4004" i="10"/>
  <c r="A4004" i="10" s="1"/>
  <c r="D4004" i="10"/>
  <c r="H4003" i="10"/>
  <c r="G4003" i="10"/>
  <c r="F4003" i="10"/>
  <c r="E4003" i="10"/>
  <c r="D4003" i="10"/>
  <c r="A4003" i="10"/>
  <c r="H4002" i="10"/>
  <c r="G4002" i="10"/>
  <c r="F4002" i="10"/>
  <c r="E4002" i="10"/>
  <c r="A4002" i="10" s="1"/>
  <c r="D4002" i="10"/>
  <c r="H4001" i="10"/>
  <c r="G4001" i="10"/>
  <c r="F4001" i="10"/>
  <c r="E4001" i="10"/>
  <c r="D4001" i="10"/>
  <c r="A4001" i="10"/>
  <c r="H4000" i="10"/>
  <c r="G4000" i="10"/>
  <c r="F4000" i="10"/>
  <c r="E4000" i="10"/>
  <c r="A4000" i="10" s="1"/>
  <c r="D4000" i="10"/>
  <c r="H3999" i="10"/>
  <c r="G3999" i="10"/>
  <c r="F3999" i="10"/>
  <c r="E3999" i="10"/>
  <c r="D3999" i="10"/>
  <c r="A3999" i="10"/>
  <c r="H3998" i="10"/>
  <c r="G3998" i="10"/>
  <c r="F3998" i="10"/>
  <c r="E3998" i="10"/>
  <c r="A3998" i="10" s="1"/>
  <c r="D3998" i="10"/>
  <c r="H3997" i="10"/>
  <c r="G3997" i="10"/>
  <c r="F3997" i="10"/>
  <c r="E3997" i="10"/>
  <c r="D3997" i="10"/>
  <c r="A3997" i="10"/>
  <c r="H3996" i="10"/>
  <c r="G3996" i="10"/>
  <c r="F3996" i="10"/>
  <c r="E3996" i="10"/>
  <c r="A3996" i="10" s="1"/>
  <c r="D3996" i="10"/>
  <c r="H3995" i="10"/>
  <c r="G3995" i="10"/>
  <c r="F3995" i="10"/>
  <c r="E3995" i="10"/>
  <c r="D3995" i="10"/>
  <c r="A3995" i="10"/>
  <c r="H3994" i="10"/>
  <c r="G3994" i="10"/>
  <c r="F3994" i="10"/>
  <c r="E3994" i="10"/>
  <c r="A3994" i="10" s="1"/>
  <c r="D3994" i="10"/>
  <c r="H3993" i="10"/>
  <c r="G3993" i="10"/>
  <c r="F3993" i="10"/>
  <c r="E3993" i="10"/>
  <c r="D3993" i="10"/>
  <c r="A3993" i="10"/>
  <c r="H3992" i="10"/>
  <c r="G3992" i="10"/>
  <c r="F3992" i="10"/>
  <c r="E3992" i="10"/>
  <c r="A3992" i="10" s="1"/>
  <c r="D3992" i="10"/>
  <c r="H3991" i="10"/>
  <c r="G3991" i="10"/>
  <c r="F3991" i="10"/>
  <c r="E3991" i="10"/>
  <c r="D3991" i="10"/>
  <c r="A3991" i="10"/>
  <c r="H3990" i="10"/>
  <c r="G3990" i="10"/>
  <c r="F3990" i="10"/>
  <c r="E3990" i="10"/>
  <c r="A3990" i="10" s="1"/>
  <c r="D3990" i="10"/>
  <c r="H3989" i="10"/>
  <c r="G3989" i="10"/>
  <c r="F3989" i="10"/>
  <c r="E3989" i="10"/>
  <c r="D3989" i="10"/>
  <c r="A3989" i="10"/>
  <c r="H3988" i="10"/>
  <c r="G3988" i="10"/>
  <c r="F3988" i="10"/>
  <c r="E3988" i="10"/>
  <c r="A3988" i="10" s="1"/>
  <c r="D3988" i="10"/>
  <c r="H3987" i="10"/>
  <c r="G3987" i="10"/>
  <c r="F3987" i="10"/>
  <c r="E3987" i="10"/>
  <c r="D3987" i="10"/>
  <c r="A3987" i="10"/>
  <c r="H3986" i="10"/>
  <c r="G3986" i="10"/>
  <c r="F3986" i="10"/>
  <c r="E3986" i="10"/>
  <c r="A3986" i="10" s="1"/>
  <c r="D3986" i="10"/>
  <c r="H3985" i="10"/>
  <c r="G3985" i="10"/>
  <c r="F3985" i="10"/>
  <c r="E3985" i="10"/>
  <c r="D3985" i="10"/>
  <c r="A3985" i="10"/>
  <c r="H3984" i="10"/>
  <c r="G3984" i="10"/>
  <c r="F3984" i="10"/>
  <c r="E3984" i="10"/>
  <c r="A3984" i="10" s="1"/>
  <c r="D3984" i="10"/>
  <c r="H3983" i="10"/>
  <c r="G3983" i="10"/>
  <c r="F3983" i="10"/>
  <c r="E3983" i="10"/>
  <c r="D3983" i="10"/>
  <c r="A3983" i="10"/>
  <c r="H3982" i="10"/>
  <c r="G3982" i="10"/>
  <c r="F3982" i="10"/>
  <c r="E3982" i="10"/>
  <c r="A3982" i="10" s="1"/>
  <c r="D3982" i="10"/>
  <c r="H3981" i="10"/>
  <c r="G3981" i="10"/>
  <c r="F3981" i="10"/>
  <c r="E3981" i="10"/>
  <c r="D3981" i="10"/>
  <c r="A3981" i="10"/>
  <c r="H3980" i="10"/>
  <c r="G3980" i="10"/>
  <c r="F3980" i="10"/>
  <c r="E3980" i="10"/>
  <c r="A3980" i="10" s="1"/>
  <c r="D3980" i="10"/>
  <c r="H3979" i="10"/>
  <c r="G3979" i="10"/>
  <c r="F3979" i="10"/>
  <c r="E3979" i="10"/>
  <c r="D3979" i="10"/>
  <c r="A3979" i="10"/>
  <c r="H3978" i="10"/>
  <c r="G3978" i="10"/>
  <c r="F3978" i="10"/>
  <c r="E3978" i="10"/>
  <c r="A3978" i="10" s="1"/>
  <c r="D3978" i="10"/>
  <c r="H3977" i="10"/>
  <c r="G3977" i="10"/>
  <c r="F3977" i="10"/>
  <c r="E3977" i="10"/>
  <c r="D3977" i="10"/>
  <c r="A3977" i="10"/>
  <c r="H3976" i="10"/>
  <c r="G3976" i="10"/>
  <c r="F3976" i="10"/>
  <c r="E3976" i="10"/>
  <c r="A3976" i="10" s="1"/>
  <c r="D3976" i="10"/>
  <c r="H3975" i="10"/>
  <c r="G3975" i="10"/>
  <c r="F3975" i="10"/>
  <c r="E3975" i="10"/>
  <c r="D3975" i="10"/>
  <c r="A3975" i="10"/>
  <c r="H3974" i="10"/>
  <c r="G3974" i="10"/>
  <c r="F3974" i="10"/>
  <c r="E3974" i="10"/>
  <c r="A3974" i="10" s="1"/>
  <c r="D3974" i="10"/>
  <c r="H3973" i="10"/>
  <c r="G3973" i="10"/>
  <c r="F3973" i="10"/>
  <c r="E3973" i="10"/>
  <c r="D3973" i="10"/>
  <c r="A3973" i="10"/>
  <c r="H3972" i="10"/>
  <c r="G3972" i="10"/>
  <c r="F3972" i="10"/>
  <c r="E3972" i="10"/>
  <c r="A3972" i="10" s="1"/>
  <c r="D3972" i="10"/>
  <c r="H3971" i="10"/>
  <c r="G3971" i="10"/>
  <c r="F3971" i="10"/>
  <c r="E3971" i="10"/>
  <c r="D3971" i="10"/>
  <c r="A3971" i="10"/>
  <c r="H3970" i="10"/>
  <c r="G3970" i="10"/>
  <c r="F3970" i="10"/>
  <c r="E3970" i="10"/>
  <c r="A3970" i="10" s="1"/>
  <c r="D3970" i="10"/>
  <c r="H3969" i="10"/>
  <c r="G3969" i="10"/>
  <c r="F3969" i="10"/>
  <c r="E3969" i="10"/>
  <c r="D3969" i="10"/>
  <c r="A3969" i="10"/>
  <c r="H3968" i="10"/>
  <c r="G3968" i="10"/>
  <c r="F3968" i="10"/>
  <c r="E3968" i="10"/>
  <c r="A3968" i="10" s="1"/>
  <c r="D3968" i="10"/>
  <c r="H3967" i="10"/>
  <c r="G3967" i="10"/>
  <c r="F3967" i="10"/>
  <c r="E3967" i="10"/>
  <c r="D3967" i="10"/>
  <c r="A3967" i="10"/>
  <c r="H3966" i="10"/>
  <c r="G3966" i="10"/>
  <c r="F3966" i="10"/>
  <c r="E3966" i="10"/>
  <c r="A3966" i="10" s="1"/>
  <c r="D3966" i="10"/>
  <c r="H3965" i="10"/>
  <c r="G3965" i="10"/>
  <c r="F3965" i="10"/>
  <c r="E3965" i="10"/>
  <c r="D3965" i="10"/>
  <c r="A3965" i="10"/>
  <c r="H3964" i="10"/>
  <c r="G3964" i="10"/>
  <c r="F3964" i="10"/>
  <c r="E3964" i="10"/>
  <c r="A3964" i="10" s="1"/>
  <c r="D3964" i="10"/>
  <c r="H3963" i="10"/>
  <c r="G3963" i="10"/>
  <c r="F3963" i="10"/>
  <c r="E3963" i="10"/>
  <c r="D3963" i="10"/>
  <c r="A3963" i="10"/>
  <c r="H3962" i="10"/>
  <c r="G3962" i="10"/>
  <c r="F3962" i="10"/>
  <c r="E3962" i="10"/>
  <c r="A3962" i="10" s="1"/>
  <c r="D3962" i="10"/>
  <c r="H3961" i="10"/>
  <c r="G3961" i="10"/>
  <c r="F3961" i="10"/>
  <c r="E3961" i="10"/>
  <c r="D3961" i="10"/>
  <c r="A3961" i="10"/>
  <c r="H3960" i="10"/>
  <c r="G3960" i="10"/>
  <c r="F3960" i="10"/>
  <c r="E3960" i="10"/>
  <c r="A3960" i="10" s="1"/>
  <c r="D3960" i="10"/>
  <c r="H3959" i="10"/>
  <c r="G3959" i="10"/>
  <c r="F3959" i="10"/>
  <c r="E3959" i="10"/>
  <c r="D3959" i="10"/>
  <c r="A3959" i="10"/>
  <c r="H3958" i="10"/>
  <c r="G3958" i="10"/>
  <c r="F3958" i="10"/>
  <c r="E3958" i="10"/>
  <c r="A3958" i="10" s="1"/>
  <c r="D3958" i="10"/>
  <c r="H3957" i="10"/>
  <c r="G3957" i="10"/>
  <c r="F3957" i="10"/>
  <c r="E3957" i="10"/>
  <c r="D3957" i="10"/>
  <c r="A3957" i="10"/>
  <c r="H3956" i="10"/>
  <c r="G3956" i="10"/>
  <c r="F3956" i="10"/>
  <c r="E3956" i="10"/>
  <c r="A3956" i="10" s="1"/>
  <c r="D3956" i="10"/>
  <c r="H3955" i="10"/>
  <c r="G3955" i="10"/>
  <c r="F3955" i="10"/>
  <c r="E3955" i="10"/>
  <c r="D3955" i="10"/>
  <c r="A3955" i="10"/>
  <c r="H3954" i="10"/>
  <c r="G3954" i="10"/>
  <c r="F3954" i="10"/>
  <c r="E3954" i="10"/>
  <c r="A3954" i="10" s="1"/>
  <c r="D3954" i="10"/>
  <c r="H3953" i="10"/>
  <c r="G3953" i="10"/>
  <c r="F3953" i="10"/>
  <c r="E3953" i="10"/>
  <c r="D3953" i="10"/>
  <c r="A3953" i="10"/>
  <c r="H3952" i="10"/>
  <c r="G3952" i="10"/>
  <c r="F3952" i="10"/>
  <c r="E3952" i="10"/>
  <c r="A3952" i="10" s="1"/>
  <c r="D3952" i="10"/>
  <c r="H3951" i="10"/>
  <c r="G3951" i="10"/>
  <c r="F3951" i="10"/>
  <c r="E3951" i="10"/>
  <c r="D3951" i="10"/>
  <c r="A3951" i="10"/>
  <c r="H3950" i="10"/>
  <c r="G3950" i="10"/>
  <c r="F3950" i="10"/>
  <c r="E3950" i="10"/>
  <c r="A3950" i="10" s="1"/>
  <c r="D3950" i="10"/>
  <c r="H3949" i="10"/>
  <c r="G3949" i="10"/>
  <c r="F3949" i="10"/>
  <c r="E3949" i="10"/>
  <c r="D3949" i="10"/>
  <c r="A3949" i="10"/>
  <c r="H3948" i="10"/>
  <c r="G3948" i="10"/>
  <c r="F3948" i="10"/>
  <c r="E3948" i="10"/>
  <c r="A3948" i="10" s="1"/>
  <c r="D3948" i="10"/>
  <c r="H3947" i="10"/>
  <c r="G3947" i="10"/>
  <c r="F3947" i="10"/>
  <c r="E3947" i="10"/>
  <c r="D3947" i="10"/>
  <c r="A3947" i="10"/>
  <c r="H3946" i="10"/>
  <c r="G3946" i="10"/>
  <c r="F3946" i="10"/>
  <c r="E3946" i="10"/>
  <c r="A3946" i="10" s="1"/>
  <c r="D3946" i="10"/>
  <c r="H3945" i="10"/>
  <c r="G3945" i="10"/>
  <c r="F3945" i="10"/>
  <c r="E3945" i="10"/>
  <c r="D3945" i="10"/>
  <c r="A3945" i="10"/>
  <c r="H3944" i="10"/>
  <c r="G3944" i="10"/>
  <c r="F3944" i="10"/>
  <c r="E3944" i="10"/>
  <c r="A3944" i="10" s="1"/>
  <c r="D3944" i="10"/>
  <c r="H3943" i="10"/>
  <c r="G3943" i="10"/>
  <c r="F3943" i="10"/>
  <c r="E3943" i="10"/>
  <c r="D3943" i="10"/>
  <c r="A3943" i="10"/>
  <c r="H3942" i="10"/>
  <c r="G3942" i="10"/>
  <c r="F3942" i="10"/>
  <c r="E3942" i="10"/>
  <c r="A3942" i="10" s="1"/>
  <c r="D3942" i="10"/>
  <c r="H3941" i="10"/>
  <c r="G3941" i="10"/>
  <c r="F3941" i="10"/>
  <c r="E3941" i="10"/>
  <c r="D3941" i="10"/>
  <c r="A3941" i="10"/>
  <c r="H3940" i="10"/>
  <c r="G3940" i="10"/>
  <c r="F3940" i="10"/>
  <c r="E3940" i="10"/>
  <c r="A3940" i="10" s="1"/>
  <c r="D3940" i="10"/>
  <c r="H3939" i="10"/>
  <c r="G3939" i="10"/>
  <c r="F3939" i="10"/>
  <c r="E3939" i="10"/>
  <c r="D3939" i="10"/>
  <c r="A3939" i="10"/>
  <c r="H3938" i="10"/>
  <c r="G3938" i="10"/>
  <c r="F3938" i="10"/>
  <c r="E3938" i="10"/>
  <c r="A3938" i="10" s="1"/>
  <c r="D3938" i="10"/>
  <c r="H3937" i="10"/>
  <c r="G3937" i="10"/>
  <c r="F3937" i="10"/>
  <c r="E3937" i="10"/>
  <c r="D3937" i="10"/>
  <c r="A3937" i="10"/>
  <c r="H3936" i="10"/>
  <c r="G3936" i="10"/>
  <c r="F3936" i="10"/>
  <c r="E3936" i="10"/>
  <c r="A3936" i="10" s="1"/>
  <c r="D3936" i="10"/>
  <c r="H3935" i="10"/>
  <c r="G3935" i="10"/>
  <c r="F3935" i="10"/>
  <c r="E3935" i="10"/>
  <c r="D3935" i="10"/>
  <c r="A3935" i="10"/>
  <c r="H3934" i="10"/>
  <c r="G3934" i="10"/>
  <c r="F3934" i="10"/>
  <c r="E3934" i="10"/>
  <c r="A3934" i="10" s="1"/>
  <c r="D3934" i="10"/>
  <c r="H3933" i="10"/>
  <c r="G3933" i="10"/>
  <c r="F3933" i="10"/>
  <c r="E3933" i="10"/>
  <c r="D3933" i="10"/>
  <c r="A3933" i="10"/>
  <c r="H3932" i="10"/>
  <c r="G3932" i="10"/>
  <c r="F3932" i="10"/>
  <c r="E3932" i="10"/>
  <c r="A3932" i="10" s="1"/>
  <c r="D3932" i="10"/>
  <c r="H3931" i="10"/>
  <c r="G3931" i="10"/>
  <c r="F3931" i="10"/>
  <c r="E3931" i="10"/>
  <c r="D3931" i="10"/>
  <c r="A3931" i="10"/>
  <c r="H3930" i="10"/>
  <c r="G3930" i="10"/>
  <c r="F3930" i="10"/>
  <c r="E3930" i="10"/>
  <c r="A3930" i="10" s="1"/>
  <c r="D3930" i="10"/>
  <c r="H3929" i="10"/>
  <c r="G3929" i="10"/>
  <c r="F3929" i="10"/>
  <c r="E3929" i="10"/>
  <c r="D3929" i="10"/>
  <c r="A3929" i="10"/>
  <c r="H3928" i="10"/>
  <c r="G3928" i="10"/>
  <c r="F3928" i="10"/>
  <c r="E3928" i="10"/>
  <c r="A3928" i="10" s="1"/>
  <c r="D3928" i="10"/>
  <c r="H3927" i="10"/>
  <c r="G3927" i="10"/>
  <c r="F3927" i="10"/>
  <c r="E3927" i="10"/>
  <c r="D3927" i="10"/>
  <c r="A3927" i="10"/>
  <c r="H3926" i="10"/>
  <c r="G3926" i="10"/>
  <c r="F3926" i="10"/>
  <c r="E3926" i="10"/>
  <c r="A3926" i="10" s="1"/>
  <c r="D3926" i="10"/>
  <c r="H3925" i="10"/>
  <c r="G3925" i="10"/>
  <c r="F3925" i="10"/>
  <c r="E3925" i="10"/>
  <c r="D3925" i="10"/>
  <c r="A3925" i="10"/>
  <c r="H3924" i="10"/>
  <c r="G3924" i="10"/>
  <c r="F3924" i="10"/>
  <c r="E3924" i="10"/>
  <c r="A3924" i="10" s="1"/>
  <c r="D3924" i="10"/>
  <c r="H3923" i="10"/>
  <c r="G3923" i="10"/>
  <c r="F3923" i="10"/>
  <c r="E3923" i="10"/>
  <c r="D3923" i="10"/>
  <c r="A3923" i="10"/>
  <c r="H3922" i="10"/>
  <c r="G3922" i="10"/>
  <c r="F3922" i="10"/>
  <c r="E3922" i="10"/>
  <c r="A3922" i="10" s="1"/>
  <c r="D3922" i="10"/>
  <c r="H3921" i="10"/>
  <c r="G3921" i="10"/>
  <c r="F3921" i="10"/>
  <c r="E3921" i="10"/>
  <c r="D3921" i="10"/>
  <c r="A3921" i="10"/>
  <c r="H3920" i="10"/>
  <c r="G3920" i="10"/>
  <c r="F3920" i="10"/>
  <c r="E3920" i="10"/>
  <c r="A3920" i="10" s="1"/>
  <c r="D3920" i="10"/>
  <c r="H3919" i="10"/>
  <c r="G3919" i="10"/>
  <c r="F3919" i="10"/>
  <c r="E3919" i="10"/>
  <c r="D3919" i="10"/>
  <c r="A3919" i="10"/>
  <c r="H3918" i="10"/>
  <c r="G3918" i="10"/>
  <c r="F3918" i="10"/>
  <c r="E3918" i="10"/>
  <c r="A3918" i="10" s="1"/>
  <c r="D3918" i="10"/>
  <c r="H3917" i="10"/>
  <c r="G3917" i="10"/>
  <c r="F3917" i="10"/>
  <c r="E3917" i="10"/>
  <c r="D3917" i="10"/>
  <c r="A3917" i="10"/>
  <c r="H3916" i="10"/>
  <c r="G3916" i="10"/>
  <c r="F3916" i="10"/>
  <c r="E3916" i="10"/>
  <c r="A3916" i="10" s="1"/>
  <c r="D3916" i="10"/>
  <c r="H3915" i="10"/>
  <c r="G3915" i="10"/>
  <c r="F3915" i="10"/>
  <c r="E3915" i="10"/>
  <c r="D3915" i="10"/>
  <c r="A3915" i="10"/>
  <c r="H3914" i="10"/>
  <c r="G3914" i="10"/>
  <c r="F3914" i="10"/>
  <c r="E3914" i="10"/>
  <c r="A3914" i="10" s="1"/>
  <c r="D3914" i="10"/>
  <c r="H3913" i="10"/>
  <c r="G3913" i="10"/>
  <c r="F3913" i="10"/>
  <c r="E3913" i="10"/>
  <c r="D3913" i="10"/>
  <c r="A3913" i="10"/>
  <c r="H3912" i="10"/>
  <c r="G3912" i="10"/>
  <c r="F3912" i="10"/>
  <c r="E3912" i="10"/>
  <c r="A3912" i="10" s="1"/>
  <c r="D3912" i="10"/>
  <c r="H3911" i="10"/>
  <c r="G3911" i="10"/>
  <c r="F3911" i="10"/>
  <c r="E3911" i="10"/>
  <c r="D3911" i="10"/>
  <c r="A3911" i="10"/>
  <c r="H3910" i="10"/>
  <c r="G3910" i="10"/>
  <c r="F3910" i="10"/>
  <c r="E3910" i="10"/>
  <c r="A3910" i="10" s="1"/>
  <c r="D3910" i="10"/>
  <c r="H3909" i="10"/>
  <c r="G3909" i="10"/>
  <c r="F3909" i="10"/>
  <c r="E3909" i="10"/>
  <c r="D3909" i="10"/>
  <c r="A3909" i="10"/>
  <c r="H3908" i="10"/>
  <c r="G3908" i="10"/>
  <c r="F3908" i="10"/>
  <c r="E3908" i="10"/>
  <c r="A3908" i="10" s="1"/>
  <c r="D3908" i="10"/>
  <c r="H3907" i="10"/>
  <c r="G3907" i="10"/>
  <c r="F3907" i="10"/>
  <c r="E3907" i="10"/>
  <c r="D3907" i="10"/>
  <c r="A3907" i="10"/>
  <c r="H3906" i="10"/>
  <c r="G3906" i="10"/>
  <c r="F3906" i="10"/>
  <c r="E3906" i="10"/>
  <c r="A3906" i="10" s="1"/>
  <c r="D3906" i="10"/>
  <c r="H3905" i="10"/>
  <c r="G3905" i="10"/>
  <c r="F3905" i="10"/>
  <c r="E3905" i="10"/>
  <c r="D3905" i="10"/>
  <c r="A3905" i="10"/>
  <c r="H3904" i="10"/>
  <c r="G3904" i="10"/>
  <c r="F3904" i="10"/>
  <c r="E3904" i="10"/>
  <c r="A3904" i="10" s="1"/>
  <c r="D3904" i="10"/>
  <c r="H3903" i="10"/>
  <c r="G3903" i="10"/>
  <c r="F3903" i="10"/>
  <c r="E3903" i="10"/>
  <c r="D3903" i="10"/>
  <c r="A3903" i="10"/>
  <c r="H3902" i="10"/>
  <c r="G3902" i="10"/>
  <c r="F3902" i="10"/>
  <c r="E3902" i="10"/>
  <c r="A3902" i="10" s="1"/>
  <c r="D3902" i="10"/>
  <c r="H3901" i="10"/>
  <c r="G3901" i="10"/>
  <c r="F3901" i="10"/>
  <c r="E3901" i="10"/>
  <c r="D3901" i="10"/>
  <c r="A3901" i="10"/>
  <c r="H3900" i="10"/>
  <c r="G3900" i="10"/>
  <c r="F3900" i="10"/>
  <c r="E3900" i="10"/>
  <c r="A3900" i="10" s="1"/>
  <c r="D3900" i="10"/>
  <c r="H3899" i="10"/>
  <c r="G3899" i="10"/>
  <c r="F3899" i="10"/>
  <c r="E3899" i="10"/>
  <c r="D3899" i="10"/>
  <c r="A3899" i="10"/>
  <c r="H3898" i="10"/>
  <c r="G3898" i="10"/>
  <c r="F3898" i="10"/>
  <c r="E3898" i="10"/>
  <c r="A3898" i="10" s="1"/>
  <c r="D3898" i="10"/>
  <c r="H3897" i="10"/>
  <c r="G3897" i="10"/>
  <c r="F3897" i="10"/>
  <c r="E3897" i="10"/>
  <c r="D3897" i="10"/>
  <c r="A3897" i="10" s="1"/>
  <c r="H3896" i="10"/>
  <c r="G3896" i="10"/>
  <c r="F3896" i="10"/>
  <c r="E3896" i="10"/>
  <c r="D3896" i="10"/>
  <c r="H3895" i="10"/>
  <c r="G3895" i="10"/>
  <c r="F3895" i="10"/>
  <c r="E3895" i="10"/>
  <c r="D3895" i="10"/>
  <c r="A3895" i="10"/>
  <c r="H3894" i="10"/>
  <c r="G3894" i="10"/>
  <c r="F3894" i="10"/>
  <c r="E3894" i="10"/>
  <c r="A3894" i="10" s="1"/>
  <c r="D3894" i="10"/>
  <c r="H3893" i="10"/>
  <c r="G3893" i="10"/>
  <c r="F3893" i="10"/>
  <c r="E3893" i="10"/>
  <c r="D3893" i="10"/>
  <c r="A3893" i="10"/>
  <c r="H3892" i="10"/>
  <c r="G3892" i="10"/>
  <c r="F3892" i="10"/>
  <c r="E3892" i="10"/>
  <c r="A3892" i="10" s="1"/>
  <c r="D3892" i="10"/>
  <c r="H3891" i="10"/>
  <c r="G3891" i="10"/>
  <c r="F3891" i="10"/>
  <c r="E3891" i="10"/>
  <c r="D3891" i="10"/>
  <c r="A3891" i="10"/>
  <c r="H3890" i="10"/>
  <c r="G3890" i="10"/>
  <c r="F3890" i="10"/>
  <c r="E3890" i="10"/>
  <c r="A3890" i="10" s="1"/>
  <c r="D3890" i="10"/>
  <c r="H3889" i="10"/>
  <c r="G3889" i="10"/>
  <c r="F3889" i="10"/>
  <c r="E3889" i="10"/>
  <c r="D3889" i="10"/>
  <c r="A3889" i="10" s="1"/>
  <c r="H3888" i="10"/>
  <c r="G3888" i="10"/>
  <c r="F3888" i="10"/>
  <c r="E3888" i="10"/>
  <c r="D3888" i="10"/>
  <c r="H3887" i="10"/>
  <c r="G3887" i="10"/>
  <c r="F3887" i="10"/>
  <c r="E3887" i="10"/>
  <c r="D3887" i="10"/>
  <c r="A3887" i="10" s="1"/>
  <c r="H3886" i="10"/>
  <c r="G3886" i="10"/>
  <c r="F3886" i="10"/>
  <c r="E3886" i="10"/>
  <c r="D3886" i="10"/>
  <c r="H3885" i="10"/>
  <c r="G3885" i="10"/>
  <c r="F3885" i="10"/>
  <c r="E3885" i="10"/>
  <c r="D3885" i="10"/>
  <c r="A3885" i="10"/>
  <c r="H3884" i="10"/>
  <c r="G3884" i="10"/>
  <c r="F3884" i="10"/>
  <c r="E3884" i="10"/>
  <c r="A3884" i="10" s="1"/>
  <c r="D3884" i="10"/>
  <c r="H3883" i="10"/>
  <c r="G3883" i="10"/>
  <c r="F3883" i="10"/>
  <c r="E3883" i="10"/>
  <c r="D3883" i="10"/>
  <c r="A3883" i="10"/>
  <c r="H3882" i="10"/>
  <c r="G3882" i="10"/>
  <c r="F3882" i="10"/>
  <c r="E3882" i="10"/>
  <c r="A3882" i="10" s="1"/>
  <c r="D3882" i="10"/>
  <c r="H3881" i="10"/>
  <c r="G3881" i="10"/>
  <c r="F3881" i="10"/>
  <c r="E3881" i="10"/>
  <c r="D3881" i="10"/>
  <c r="A3881" i="10" s="1"/>
  <c r="H3880" i="10"/>
  <c r="G3880" i="10"/>
  <c r="F3880" i="10"/>
  <c r="E3880" i="10"/>
  <c r="D3880" i="10"/>
  <c r="H3879" i="10"/>
  <c r="G3879" i="10"/>
  <c r="F3879" i="10"/>
  <c r="E3879" i="10"/>
  <c r="D3879" i="10"/>
  <c r="A3879" i="10" s="1"/>
  <c r="H3878" i="10"/>
  <c r="G3878" i="10"/>
  <c r="F3878" i="10"/>
  <c r="E3878" i="10"/>
  <c r="D3878" i="10"/>
  <c r="H3877" i="10"/>
  <c r="G3877" i="10"/>
  <c r="F3877" i="10"/>
  <c r="E3877" i="10"/>
  <c r="D3877" i="10"/>
  <c r="A3877" i="10"/>
  <c r="H3876" i="10"/>
  <c r="G3876" i="10"/>
  <c r="F3876" i="10"/>
  <c r="E3876" i="10"/>
  <c r="A3876" i="10" s="1"/>
  <c r="D3876" i="10"/>
  <c r="H3875" i="10"/>
  <c r="G3875" i="10"/>
  <c r="F3875" i="10"/>
  <c r="E3875" i="10"/>
  <c r="D3875" i="10"/>
  <c r="A3875" i="10"/>
  <c r="H3874" i="10"/>
  <c r="G3874" i="10"/>
  <c r="F3874" i="10"/>
  <c r="E3874" i="10"/>
  <c r="A3874" i="10" s="1"/>
  <c r="D3874" i="10"/>
  <c r="H3873" i="10"/>
  <c r="G3873" i="10"/>
  <c r="F3873" i="10"/>
  <c r="E3873" i="10"/>
  <c r="D3873" i="10"/>
  <c r="A3873" i="10" s="1"/>
  <c r="H3872" i="10"/>
  <c r="G3872" i="10"/>
  <c r="F3872" i="10"/>
  <c r="E3872" i="10"/>
  <c r="D3872" i="10"/>
  <c r="H3871" i="10"/>
  <c r="G3871" i="10"/>
  <c r="F3871" i="10"/>
  <c r="E3871" i="10"/>
  <c r="D3871" i="10"/>
  <c r="A3871" i="10"/>
  <c r="H3870" i="10"/>
  <c r="G3870" i="10"/>
  <c r="F3870" i="10"/>
  <c r="E3870" i="10"/>
  <c r="A3870" i="10" s="1"/>
  <c r="D3870" i="10"/>
  <c r="H3869" i="10"/>
  <c r="G3869" i="10"/>
  <c r="F3869" i="10"/>
  <c r="E3869" i="10"/>
  <c r="D3869" i="10"/>
  <c r="A3869" i="10"/>
  <c r="H3868" i="10"/>
  <c r="G3868" i="10"/>
  <c r="F3868" i="10"/>
  <c r="E3868" i="10"/>
  <c r="A3868" i="10" s="1"/>
  <c r="D3868" i="10"/>
  <c r="H3867" i="10"/>
  <c r="G3867" i="10"/>
  <c r="F3867" i="10"/>
  <c r="E3867" i="10"/>
  <c r="D3867" i="10"/>
  <c r="A3867" i="10"/>
  <c r="H3866" i="10"/>
  <c r="G3866" i="10"/>
  <c r="F3866" i="10"/>
  <c r="E3866" i="10"/>
  <c r="A3866" i="10" s="1"/>
  <c r="D3866" i="10"/>
  <c r="H3865" i="10"/>
  <c r="G3865" i="10"/>
  <c r="F3865" i="10"/>
  <c r="E3865" i="10"/>
  <c r="D3865" i="10"/>
  <c r="A3865" i="10" s="1"/>
  <c r="H3864" i="10"/>
  <c r="G3864" i="10"/>
  <c r="F3864" i="10"/>
  <c r="E3864" i="10"/>
  <c r="D3864" i="10"/>
  <c r="H3863" i="10"/>
  <c r="G3863" i="10"/>
  <c r="F3863" i="10"/>
  <c r="E3863" i="10"/>
  <c r="D3863" i="10"/>
  <c r="A3863" i="10"/>
  <c r="H3862" i="10"/>
  <c r="G3862" i="10"/>
  <c r="F3862" i="10"/>
  <c r="E3862" i="10"/>
  <c r="A3862" i="10" s="1"/>
  <c r="D3862" i="10"/>
  <c r="H3861" i="10"/>
  <c r="G3861" i="10"/>
  <c r="F3861" i="10"/>
  <c r="E3861" i="10"/>
  <c r="D3861" i="10"/>
  <c r="A3861" i="10"/>
  <c r="H3860" i="10"/>
  <c r="G3860" i="10"/>
  <c r="F3860" i="10"/>
  <c r="E3860" i="10"/>
  <c r="A3860" i="10" s="1"/>
  <c r="D3860" i="10"/>
  <c r="H3859" i="10"/>
  <c r="G3859" i="10"/>
  <c r="F3859" i="10"/>
  <c r="E3859" i="10"/>
  <c r="D3859" i="10"/>
  <c r="A3859" i="10"/>
  <c r="H3858" i="10"/>
  <c r="G3858" i="10"/>
  <c r="F3858" i="10"/>
  <c r="E3858" i="10"/>
  <c r="A3858" i="10" s="1"/>
  <c r="D3858" i="10"/>
  <c r="H3857" i="10"/>
  <c r="G3857" i="10"/>
  <c r="F3857" i="10"/>
  <c r="E3857" i="10"/>
  <c r="D3857" i="10"/>
  <c r="A3857" i="10" s="1"/>
  <c r="H3856" i="10"/>
  <c r="G3856" i="10"/>
  <c r="F3856" i="10"/>
  <c r="E3856" i="10"/>
  <c r="D3856" i="10"/>
  <c r="H3855" i="10"/>
  <c r="G3855" i="10"/>
  <c r="F3855" i="10"/>
  <c r="E3855" i="10"/>
  <c r="D3855" i="10"/>
  <c r="A3855" i="10" s="1"/>
  <c r="H3854" i="10"/>
  <c r="G3854" i="10"/>
  <c r="F3854" i="10"/>
  <c r="E3854" i="10"/>
  <c r="D3854" i="10"/>
  <c r="H3853" i="10"/>
  <c r="G3853" i="10"/>
  <c r="F3853" i="10"/>
  <c r="E3853" i="10"/>
  <c r="D3853" i="10"/>
  <c r="A3853" i="10"/>
  <c r="H3852" i="10"/>
  <c r="G3852" i="10"/>
  <c r="F3852" i="10"/>
  <c r="E3852" i="10"/>
  <c r="A3852" i="10" s="1"/>
  <c r="D3852" i="10"/>
  <c r="H3851" i="10"/>
  <c r="G3851" i="10"/>
  <c r="F3851" i="10"/>
  <c r="E3851" i="10"/>
  <c r="D3851" i="10"/>
  <c r="A3851" i="10"/>
  <c r="H3850" i="10"/>
  <c r="G3850" i="10"/>
  <c r="F3850" i="10"/>
  <c r="E3850" i="10"/>
  <c r="A3850" i="10" s="1"/>
  <c r="D3850" i="10"/>
  <c r="H3849" i="10"/>
  <c r="G3849" i="10"/>
  <c r="F3849" i="10"/>
  <c r="E3849" i="10"/>
  <c r="D3849" i="10"/>
  <c r="A3849" i="10" s="1"/>
  <c r="H3848" i="10"/>
  <c r="G3848" i="10"/>
  <c r="F3848" i="10"/>
  <c r="E3848" i="10"/>
  <c r="D3848" i="10"/>
  <c r="H3847" i="10"/>
  <c r="G3847" i="10"/>
  <c r="F3847" i="10"/>
  <c r="E3847" i="10"/>
  <c r="D3847" i="10"/>
  <c r="A3847" i="10" s="1"/>
  <c r="H3846" i="10"/>
  <c r="G3846" i="10"/>
  <c r="F3846" i="10"/>
  <c r="E3846" i="10"/>
  <c r="D3846" i="10"/>
  <c r="H3845" i="10"/>
  <c r="G3845" i="10"/>
  <c r="F3845" i="10"/>
  <c r="E3845" i="10"/>
  <c r="D3845" i="10"/>
  <c r="A3845" i="10"/>
  <c r="H3844" i="10"/>
  <c r="G3844" i="10"/>
  <c r="F3844" i="10"/>
  <c r="E3844" i="10"/>
  <c r="A3844" i="10" s="1"/>
  <c r="D3844" i="10"/>
  <c r="H3843" i="10"/>
  <c r="G3843" i="10"/>
  <c r="F3843" i="10"/>
  <c r="E3843" i="10"/>
  <c r="D3843" i="10"/>
  <c r="A3843" i="10"/>
  <c r="H3842" i="10"/>
  <c r="G3842" i="10"/>
  <c r="F3842" i="10"/>
  <c r="E3842" i="10"/>
  <c r="A3842" i="10" s="1"/>
  <c r="D3842" i="10"/>
  <c r="H3841" i="10"/>
  <c r="G3841" i="10"/>
  <c r="F3841" i="10"/>
  <c r="E3841" i="10"/>
  <c r="D3841" i="10"/>
  <c r="A3841" i="10" s="1"/>
  <c r="H3840" i="10"/>
  <c r="G3840" i="10"/>
  <c r="F3840" i="10"/>
  <c r="E3840" i="10"/>
  <c r="D3840" i="10"/>
  <c r="H3839" i="10"/>
  <c r="G3839" i="10"/>
  <c r="F3839" i="10"/>
  <c r="E3839" i="10"/>
  <c r="D3839" i="10"/>
  <c r="A3839" i="10"/>
  <c r="H3838" i="10"/>
  <c r="G3838" i="10"/>
  <c r="F3838" i="10"/>
  <c r="E3838" i="10"/>
  <c r="A3838" i="10" s="1"/>
  <c r="D3838" i="10"/>
  <c r="H3837" i="10"/>
  <c r="G3837" i="10"/>
  <c r="F3837" i="10"/>
  <c r="E3837" i="10"/>
  <c r="D3837" i="10"/>
  <c r="A3837" i="10"/>
  <c r="H3836" i="10"/>
  <c r="G3836" i="10"/>
  <c r="F3836" i="10"/>
  <c r="E3836" i="10"/>
  <c r="A3836" i="10" s="1"/>
  <c r="D3836" i="10"/>
  <c r="H3835" i="10"/>
  <c r="G3835" i="10"/>
  <c r="F3835" i="10"/>
  <c r="E3835" i="10"/>
  <c r="D3835" i="10"/>
  <c r="A3835" i="10"/>
  <c r="H3834" i="10"/>
  <c r="G3834" i="10"/>
  <c r="F3834" i="10"/>
  <c r="E3834" i="10"/>
  <c r="A3834" i="10" s="1"/>
  <c r="D3834" i="10"/>
  <c r="H3833" i="10"/>
  <c r="G3833" i="10"/>
  <c r="F3833" i="10"/>
  <c r="E3833" i="10"/>
  <c r="D3833" i="10"/>
  <c r="A3833" i="10" s="1"/>
  <c r="H3832" i="10"/>
  <c r="G3832" i="10"/>
  <c r="F3832" i="10"/>
  <c r="E3832" i="10"/>
  <c r="D3832" i="10"/>
  <c r="H3831" i="10"/>
  <c r="G3831" i="10"/>
  <c r="F3831" i="10"/>
  <c r="E3831" i="10"/>
  <c r="D3831" i="10"/>
  <c r="A3831" i="10"/>
  <c r="H3830" i="10"/>
  <c r="G3830" i="10"/>
  <c r="F3830" i="10"/>
  <c r="E3830" i="10"/>
  <c r="A3830" i="10" s="1"/>
  <c r="D3830" i="10"/>
  <c r="H3829" i="10"/>
  <c r="G3829" i="10"/>
  <c r="F3829" i="10"/>
  <c r="E3829" i="10"/>
  <c r="D3829" i="10"/>
  <c r="A3829" i="10"/>
  <c r="H3828" i="10"/>
  <c r="G3828" i="10"/>
  <c r="F3828" i="10"/>
  <c r="E3828" i="10"/>
  <c r="A3828" i="10" s="1"/>
  <c r="D3828" i="10"/>
  <c r="H3827" i="10"/>
  <c r="G3827" i="10"/>
  <c r="F3827" i="10"/>
  <c r="E3827" i="10"/>
  <c r="D3827" i="10"/>
  <c r="A3827" i="10"/>
  <c r="H3826" i="10"/>
  <c r="G3826" i="10"/>
  <c r="F3826" i="10"/>
  <c r="E3826" i="10"/>
  <c r="A3826" i="10" s="1"/>
  <c r="D3826" i="10"/>
  <c r="H3825" i="10"/>
  <c r="G3825" i="10"/>
  <c r="F3825" i="10"/>
  <c r="E3825" i="10"/>
  <c r="D3825" i="10"/>
  <c r="A3825" i="10" s="1"/>
  <c r="H3824" i="10"/>
  <c r="G3824" i="10"/>
  <c r="F3824" i="10"/>
  <c r="E3824" i="10"/>
  <c r="D3824" i="10"/>
  <c r="H3823" i="10"/>
  <c r="G3823" i="10"/>
  <c r="F3823" i="10"/>
  <c r="E3823" i="10"/>
  <c r="D3823" i="10"/>
  <c r="A3823" i="10" s="1"/>
  <c r="H3822" i="10"/>
  <c r="G3822" i="10"/>
  <c r="F3822" i="10"/>
  <c r="E3822" i="10"/>
  <c r="D3822" i="10"/>
  <c r="H3821" i="10"/>
  <c r="G3821" i="10"/>
  <c r="F3821" i="10"/>
  <c r="E3821" i="10"/>
  <c r="D3821" i="10"/>
  <c r="A3821" i="10"/>
  <c r="H3820" i="10"/>
  <c r="G3820" i="10"/>
  <c r="F3820" i="10"/>
  <c r="E3820" i="10"/>
  <c r="A3820" i="10" s="1"/>
  <c r="D3820" i="10"/>
  <c r="H3819" i="10"/>
  <c r="G3819" i="10"/>
  <c r="F3819" i="10"/>
  <c r="E3819" i="10"/>
  <c r="D3819" i="10"/>
  <c r="A3819" i="10"/>
  <c r="H3818" i="10"/>
  <c r="G3818" i="10"/>
  <c r="F3818" i="10"/>
  <c r="E3818" i="10"/>
  <c r="A3818" i="10" s="1"/>
  <c r="D3818" i="10"/>
  <c r="H3817" i="10"/>
  <c r="G3817" i="10"/>
  <c r="F3817" i="10"/>
  <c r="E3817" i="10"/>
  <c r="D3817" i="10"/>
  <c r="A3817" i="10" s="1"/>
  <c r="H3816" i="10"/>
  <c r="G3816" i="10"/>
  <c r="F3816" i="10"/>
  <c r="E3816" i="10"/>
  <c r="D3816" i="10"/>
  <c r="H3815" i="10"/>
  <c r="G3815" i="10"/>
  <c r="F3815" i="10"/>
  <c r="E3815" i="10"/>
  <c r="D3815" i="10"/>
  <c r="A3815" i="10" s="1"/>
  <c r="H3814" i="10"/>
  <c r="G3814" i="10"/>
  <c r="F3814" i="10"/>
  <c r="E3814" i="10"/>
  <c r="D3814" i="10"/>
  <c r="H3813" i="10"/>
  <c r="G3813" i="10"/>
  <c r="F3813" i="10"/>
  <c r="E3813" i="10"/>
  <c r="D3813" i="10"/>
  <c r="A3813" i="10"/>
  <c r="H3812" i="10"/>
  <c r="G3812" i="10"/>
  <c r="F3812" i="10"/>
  <c r="E3812" i="10"/>
  <c r="A3812" i="10" s="1"/>
  <c r="D3812" i="10"/>
  <c r="H3811" i="10"/>
  <c r="G3811" i="10"/>
  <c r="F3811" i="10"/>
  <c r="E3811" i="10"/>
  <c r="D3811" i="10"/>
  <c r="A3811" i="10"/>
  <c r="H3810" i="10"/>
  <c r="G3810" i="10"/>
  <c r="F3810" i="10"/>
  <c r="E3810" i="10"/>
  <c r="A3810" i="10" s="1"/>
  <c r="D3810" i="10"/>
  <c r="H3809" i="10"/>
  <c r="G3809" i="10"/>
  <c r="F3809" i="10"/>
  <c r="E3809" i="10"/>
  <c r="D3809" i="10"/>
  <c r="A3809" i="10"/>
  <c r="H3808" i="10"/>
  <c r="G3808" i="10"/>
  <c r="F3808" i="10"/>
  <c r="E3808" i="10"/>
  <c r="A3808" i="10" s="1"/>
  <c r="D3808" i="10"/>
  <c r="H3807" i="10"/>
  <c r="G3807" i="10"/>
  <c r="F3807" i="10"/>
  <c r="E3807" i="10"/>
  <c r="D3807" i="10"/>
  <c r="A3807" i="10"/>
  <c r="H3806" i="10"/>
  <c r="G3806" i="10"/>
  <c r="F3806" i="10"/>
  <c r="E3806" i="10"/>
  <c r="A3806" i="10" s="1"/>
  <c r="D3806" i="10"/>
  <c r="H3805" i="10"/>
  <c r="G3805" i="10"/>
  <c r="F3805" i="10"/>
  <c r="E3805" i="10"/>
  <c r="D3805" i="10"/>
  <c r="A3805" i="10"/>
  <c r="H3804" i="10"/>
  <c r="G3804" i="10"/>
  <c r="F3804" i="10"/>
  <c r="E3804" i="10"/>
  <c r="A3804" i="10" s="1"/>
  <c r="D3804" i="10"/>
  <c r="H3803" i="10"/>
  <c r="G3803" i="10"/>
  <c r="F3803" i="10"/>
  <c r="E3803" i="10"/>
  <c r="D3803" i="10"/>
  <c r="A3803" i="10"/>
  <c r="H3802" i="10"/>
  <c r="G3802" i="10"/>
  <c r="F3802" i="10"/>
  <c r="E3802" i="10"/>
  <c r="A3802" i="10" s="1"/>
  <c r="D3802" i="10"/>
  <c r="H3801" i="10"/>
  <c r="G3801" i="10"/>
  <c r="F3801" i="10"/>
  <c r="E3801" i="10"/>
  <c r="D3801" i="10"/>
  <c r="A3801" i="10"/>
  <c r="H3800" i="10"/>
  <c r="G3800" i="10"/>
  <c r="F3800" i="10"/>
  <c r="E3800" i="10"/>
  <c r="A3800" i="10" s="1"/>
  <c r="D3800" i="10"/>
  <c r="H3799" i="10"/>
  <c r="G3799" i="10"/>
  <c r="F3799" i="10"/>
  <c r="E3799" i="10"/>
  <c r="D3799" i="10"/>
  <c r="A3799" i="10"/>
  <c r="H3798" i="10"/>
  <c r="G3798" i="10"/>
  <c r="F3798" i="10"/>
  <c r="E3798" i="10"/>
  <c r="A3798" i="10" s="1"/>
  <c r="D3798" i="10"/>
  <c r="H3797" i="10"/>
  <c r="G3797" i="10"/>
  <c r="F3797" i="10"/>
  <c r="E3797" i="10"/>
  <c r="D3797" i="10"/>
  <c r="A3797" i="10"/>
  <c r="H3796" i="10"/>
  <c r="G3796" i="10"/>
  <c r="F3796" i="10"/>
  <c r="E3796" i="10"/>
  <c r="A3796" i="10" s="1"/>
  <c r="D3796" i="10"/>
  <c r="H3795" i="10"/>
  <c r="G3795" i="10"/>
  <c r="F3795" i="10"/>
  <c r="E3795" i="10"/>
  <c r="D3795" i="10"/>
  <c r="A3795" i="10"/>
  <c r="H3794" i="10"/>
  <c r="G3794" i="10"/>
  <c r="F3794" i="10"/>
  <c r="E3794" i="10"/>
  <c r="A3794" i="10" s="1"/>
  <c r="D3794" i="10"/>
  <c r="H3793" i="10"/>
  <c r="G3793" i="10"/>
  <c r="F3793" i="10"/>
  <c r="E3793" i="10"/>
  <c r="D3793" i="10"/>
  <c r="A3793" i="10"/>
  <c r="H3792" i="10"/>
  <c r="G3792" i="10"/>
  <c r="F3792" i="10"/>
  <c r="E3792" i="10"/>
  <c r="A3792" i="10" s="1"/>
  <c r="D3792" i="10"/>
  <c r="H3791" i="10"/>
  <c r="G3791" i="10"/>
  <c r="F3791" i="10"/>
  <c r="E3791" i="10"/>
  <c r="D3791" i="10"/>
  <c r="A3791" i="10"/>
  <c r="H3790" i="10"/>
  <c r="G3790" i="10"/>
  <c r="F3790" i="10"/>
  <c r="E3790" i="10"/>
  <c r="A3790" i="10" s="1"/>
  <c r="D3790" i="10"/>
  <c r="H3789" i="10"/>
  <c r="G3789" i="10"/>
  <c r="F3789" i="10"/>
  <c r="E3789" i="10"/>
  <c r="D3789" i="10"/>
  <c r="A3789" i="10"/>
  <c r="H3788" i="10"/>
  <c r="G3788" i="10"/>
  <c r="F3788" i="10"/>
  <c r="E3788" i="10"/>
  <c r="A3788" i="10" s="1"/>
  <c r="D3788" i="10"/>
  <c r="H3787" i="10"/>
  <c r="G3787" i="10"/>
  <c r="F3787" i="10"/>
  <c r="E3787" i="10"/>
  <c r="D3787" i="10"/>
  <c r="A3787" i="10"/>
  <c r="H3786" i="10"/>
  <c r="G3786" i="10"/>
  <c r="F3786" i="10"/>
  <c r="E3786" i="10"/>
  <c r="A3786" i="10" s="1"/>
  <c r="D3786" i="10"/>
  <c r="H3785" i="10"/>
  <c r="G3785" i="10"/>
  <c r="F3785" i="10"/>
  <c r="E3785" i="10"/>
  <c r="D3785" i="10"/>
  <c r="A3785" i="10"/>
  <c r="H3784" i="10"/>
  <c r="G3784" i="10"/>
  <c r="F3784" i="10"/>
  <c r="E3784" i="10"/>
  <c r="A3784" i="10" s="1"/>
  <c r="D3784" i="10"/>
  <c r="H3783" i="10"/>
  <c r="G3783" i="10"/>
  <c r="F3783" i="10"/>
  <c r="E3783" i="10"/>
  <c r="D3783" i="10"/>
  <c r="A3783" i="10"/>
  <c r="H3782" i="10"/>
  <c r="G3782" i="10"/>
  <c r="F3782" i="10"/>
  <c r="E3782" i="10"/>
  <c r="A3782" i="10" s="1"/>
  <c r="D3782" i="10"/>
  <c r="H3781" i="10"/>
  <c r="G3781" i="10"/>
  <c r="F3781" i="10"/>
  <c r="E3781" i="10"/>
  <c r="D3781" i="10"/>
  <c r="A3781" i="10"/>
  <c r="H3780" i="10"/>
  <c r="G3780" i="10"/>
  <c r="F3780" i="10"/>
  <c r="E3780" i="10"/>
  <c r="A3780" i="10" s="1"/>
  <c r="D3780" i="10"/>
  <c r="H3779" i="10"/>
  <c r="G3779" i="10"/>
  <c r="F3779" i="10"/>
  <c r="E3779" i="10"/>
  <c r="D3779" i="10"/>
  <c r="A3779" i="10"/>
  <c r="H3778" i="10"/>
  <c r="G3778" i="10"/>
  <c r="F3778" i="10"/>
  <c r="E3778" i="10"/>
  <c r="A3778" i="10" s="1"/>
  <c r="D3778" i="10"/>
  <c r="H3777" i="10"/>
  <c r="G3777" i="10"/>
  <c r="F3777" i="10"/>
  <c r="E3777" i="10"/>
  <c r="D3777" i="10"/>
  <c r="A3777" i="10"/>
  <c r="H3776" i="10"/>
  <c r="G3776" i="10"/>
  <c r="F3776" i="10"/>
  <c r="E3776" i="10"/>
  <c r="A3776" i="10" s="1"/>
  <c r="D3776" i="10"/>
  <c r="H3775" i="10"/>
  <c r="G3775" i="10"/>
  <c r="F3775" i="10"/>
  <c r="E3775" i="10"/>
  <c r="D3775" i="10"/>
  <c r="A3775" i="10"/>
  <c r="H3774" i="10"/>
  <c r="G3774" i="10"/>
  <c r="F3774" i="10"/>
  <c r="E3774" i="10"/>
  <c r="A3774" i="10" s="1"/>
  <c r="D3774" i="10"/>
  <c r="H3773" i="10"/>
  <c r="G3773" i="10"/>
  <c r="F3773" i="10"/>
  <c r="E3773" i="10"/>
  <c r="D3773" i="10"/>
  <c r="A3773" i="10"/>
  <c r="H3772" i="10"/>
  <c r="G3772" i="10"/>
  <c r="F3772" i="10"/>
  <c r="E3772" i="10"/>
  <c r="A3772" i="10" s="1"/>
  <c r="D3772" i="10"/>
  <c r="H3771" i="10"/>
  <c r="G3771" i="10"/>
  <c r="F3771" i="10"/>
  <c r="E3771" i="10"/>
  <c r="D3771" i="10"/>
  <c r="A3771" i="10"/>
  <c r="H3770" i="10"/>
  <c r="G3770" i="10"/>
  <c r="F3770" i="10"/>
  <c r="E3770" i="10"/>
  <c r="A3770" i="10" s="1"/>
  <c r="D3770" i="10"/>
  <c r="H3769" i="10"/>
  <c r="G3769" i="10"/>
  <c r="F3769" i="10"/>
  <c r="E3769" i="10"/>
  <c r="D3769" i="10"/>
  <c r="A3769" i="10"/>
  <c r="H3768" i="10"/>
  <c r="G3768" i="10"/>
  <c r="F3768" i="10"/>
  <c r="E3768" i="10"/>
  <c r="A3768" i="10" s="1"/>
  <c r="D3768" i="10"/>
  <c r="H3767" i="10"/>
  <c r="G3767" i="10"/>
  <c r="F3767" i="10"/>
  <c r="E3767" i="10"/>
  <c r="D3767" i="10"/>
  <c r="A3767" i="10"/>
  <c r="H3766" i="10"/>
  <c r="G3766" i="10"/>
  <c r="F3766" i="10"/>
  <c r="E3766" i="10"/>
  <c r="A3766" i="10" s="1"/>
  <c r="D3766" i="10"/>
  <c r="H3765" i="10"/>
  <c r="G3765" i="10"/>
  <c r="F3765" i="10"/>
  <c r="E3765" i="10"/>
  <c r="D3765" i="10"/>
  <c r="A3765" i="10"/>
  <c r="H3764" i="10"/>
  <c r="G3764" i="10"/>
  <c r="F3764" i="10"/>
  <c r="E3764" i="10"/>
  <c r="A3764" i="10" s="1"/>
  <c r="D3764" i="10"/>
  <c r="H3763" i="10"/>
  <c r="G3763" i="10"/>
  <c r="F3763" i="10"/>
  <c r="E3763" i="10"/>
  <c r="D3763" i="10"/>
  <c r="A3763" i="10"/>
  <c r="H3762" i="10"/>
  <c r="G3762" i="10"/>
  <c r="F3762" i="10"/>
  <c r="E3762" i="10"/>
  <c r="A3762" i="10" s="1"/>
  <c r="D3762" i="10"/>
  <c r="H3761" i="10"/>
  <c r="G3761" i="10"/>
  <c r="F3761" i="10"/>
  <c r="E3761" i="10"/>
  <c r="D3761" i="10"/>
  <c r="A3761" i="10"/>
  <c r="H3760" i="10"/>
  <c r="G3760" i="10"/>
  <c r="F3760" i="10"/>
  <c r="E3760" i="10"/>
  <c r="A3760" i="10" s="1"/>
  <c r="D3760" i="10"/>
  <c r="H3759" i="10"/>
  <c r="G3759" i="10"/>
  <c r="F3759" i="10"/>
  <c r="E3759" i="10"/>
  <c r="D3759" i="10"/>
  <c r="A3759" i="10"/>
  <c r="H3758" i="10"/>
  <c r="G3758" i="10"/>
  <c r="F3758" i="10"/>
  <c r="E3758" i="10"/>
  <c r="A3758" i="10" s="1"/>
  <c r="D3758" i="10"/>
  <c r="H3757" i="10"/>
  <c r="G3757" i="10"/>
  <c r="F3757" i="10"/>
  <c r="E3757" i="10"/>
  <c r="D3757" i="10"/>
  <c r="A3757" i="10"/>
  <c r="H3756" i="10"/>
  <c r="G3756" i="10"/>
  <c r="F3756" i="10"/>
  <c r="E3756" i="10"/>
  <c r="A3756" i="10" s="1"/>
  <c r="D3756" i="10"/>
  <c r="H3755" i="10"/>
  <c r="G3755" i="10"/>
  <c r="F3755" i="10"/>
  <c r="E3755" i="10"/>
  <c r="D3755" i="10"/>
  <c r="A3755" i="10"/>
  <c r="H3754" i="10"/>
  <c r="G3754" i="10"/>
  <c r="F3754" i="10"/>
  <c r="E3754" i="10"/>
  <c r="A3754" i="10" s="1"/>
  <c r="D3754" i="10"/>
  <c r="H3753" i="10"/>
  <c r="G3753" i="10"/>
  <c r="F3753" i="10"/>
  <c r="E3753" i="10"/>
  <c r="D3753" i="10"/>
  <c r="A3753" i="10"/>
  <c r="H3752" i="10"/>
  <c r="G3752" i="10"/>
  <c r="F3752" i="10"/>
  <c r="E3752" i="10"/>
  <c r="A3752" i="10" s="1"/>
  <c r="D3752" i="10"/>
  <c r="H3751" i="10"/>
  <c r="G3751" i="10"/>
  <c r="F3751" i="10"/>
  <c r="E3751" i="10"/>
  <c r="D3751" i="10"/>
  <c r="A3751" i="10"/>
  <c r="H3750" i="10"/>
  <c r="G3750" i="10"/>
  <c r="F3750" i="10"/>
  <c r="E3750" i="10"/>
  <c r="A3750" i="10" s="1"/>
  <c r="D3750" i="10"/>
  <c r="H3749" i="10"/>
  <c r="G3749" i="10"/>
  <c r="F3749" i="10"/>
  <c r="E3749" i="10"/>
  <c r="D3749" i="10"/>
  <c r="A3749" i="10"/>
  <c r="H3748" i="10"/>
  <c r="G3748" i="10"/>
  <c r="F3748" i="10"/>
  <c r="E3748" i="10"/>
  <c r="A3748" i="10" s="1"/>
  <c r="D3748" i="10"/>
  <c r="H3747" i="10"/>
  <c r="G3747" i="10"/>
  <c r="F3747" i="10"/>
  <c r="E3747" i="10"/>
  <c r="D3747" i="10"/>
  <c r="A3747" i="10"/>
  <c r="H3746" i="10"/>
  <c r="G3746" i="10"/>
  <c r="F3746" i="10"/>
  <c r="E3746" i="10"/>
  <c r="A3746" i="10" s="1"/>
  <c r="D3746" i="10"/>
  <c r="H3745" i="10"/>
  <c r="G3745" i="10"/>
  <c r="F3745" i="10"/>
  <c r="E3745" i="10"/>
  <c r="D3745" i="10"/>
  <c r="A3745" i="10"/>
  <c r="H3744" i="10"/>
  <c r="G3744" i="10"/>
  <c r="F3744" i="10"/>
  <c r="E3744" i="10"/>
  <c r="A3744" i="10" s="1"/>
  <c r="D3744" i="10"/>
  <c r="H3743" i="10"/>
  <c r="G3743" i="10"/>
  <c r="F3743" i="10"/>
  <c r="E3743" i="10"/>
  <c r="D3743" i="10"/>
  <c r="A3743" i="10"/>
  <c r="H3742" i="10"/>
  <c r="G3742" i="10"/>
  <c r="F3742" i="10"/>
  <c r="E3742" i="10"/>
  <c r="A3742" i="10" s="1"/>
  <c r="D3742" i="10"/>
  <c r="H3741" i="10"/>
  <c r="G3741" i="10"/>
  <c r="F3741" i="10"/>
  <c r="E3741" i="10"/>
  <c r="D3741" i="10"/>
  <c r="A3741" i="10"/>
  <c r="H3740" i="10"/>
  <c r="G3740" i="10"/>
  <c r="F3740" i="10"/>
  <c r="E3740" i="10"/>
  <c r="A3740" i="10" s="1"/>
  <c r="D3740" i="10"/>
  <c r="H3739" i="10"/>
  <c r="G3739" i="10"/>
  <c r="F3739" i="10"/>
  <c r="E3739" i="10"/>
  <c r="D3739" i="10"/>
  <c r="A3739" i="10"/>
  <c r="H3738" i="10"/>
  <c r="G3738" i="10"/>
  <c r="F3738" i="10"/>
  <c r="E3738" i="10"/>
  <c r="A3738" i="10" s="1"/>
  <c r="D3738" i="10"/>
  <c r="H3737" i="10"/>
  <c r="G3737" i="10"/>
  <c r="F3737" i="10"/>
  <c r="E3737" i="10"/>
  <c r="D3737" i="10"/>
  <c r="A3737" i="10"/>
  <c r="H3736" i="10"/>
  <c r="G3736" i="10"/>
  <c r="F3736" i="10"/>
  <c r="E3736" i="10"/>
  <c r="A3736" i="10" s="1"/>
  <c r="D3736" i="10"/>
  <c r="H3735" i="10"/>
  <c r="G3735" i="10"/>
  <c r="F3735" i="10"/>
  <c r="E3735" i="10"/>
  <c r="D3735" i="10"/>
  <c r="A3735" i="10"/>
  <c r="H3734" i="10"/>
  <c r="G3734" i="10"/>
  <c r="F3734" i="10"/>
  <c r="E3734" i="10"/>
  <c r="A3734" i="10" s="1"/>
  <c r="D3734" i="10"/>
  <c r="H3733" i="10"/>
  <c r="G3733" i="10"/>
  <c r="F3733" i="10"/>
  <c r="E3733" i="10"/>
  <c r="D3733" i="10"/>
  <c r="A3733" i="10"/>
  <c r="H3732" i="10"/>
  <c r="G3732" i="10"/>
  <c r="F3732" i="10"/>
  <c r="E3732" i="10"/>
  <c r="D3732" i="10"/>
  <c r="H3731" i="10"/>
  <c r="G3731" i="10"/>
  <c r="F3731" i="10"/>
  <c r="A3731" i="10" s="1"/>
  <c r="E3731" i="10"/>
  <c r="D3731" i="10"/>
  <c r="H3730" i="10"/>
  <c r="G3730" i="10"/>
  <c r="F3730" i="10"/>
  <c r="E3730" i="10"/>
  <c r="D3730" i="10"/>
  <c r="A3730" i="10" s="1"/>
  <c r="H3729" i="10"/>
  <c r="G3729" i="10"/>
  <c r="F3729" i="10"/>
  <c r="A3729" i="10" s="1"/>
  <c r="E3729" i="10"/>
  <c r="D3729" i="10"/>
  <c r="H3728" i="10"/>
  <c r="G3728" i="10"/>
  <c r="F3728" i="10"/>
  <c r="E3728" i="10"/>
  <c r="D3728" i="10"/>
  <c r="A3728" i="10" s="1"/>
  <c r="H3727" i="10"/>
  <c r="G3727" i="10"/>
  <c r="F3727" i="10"/>
  <c r="E3727" i="10"/>
  <c r="D3727" i="10"/>
  <c r="A3727" i="10"/>
  <c r="H3726" i="10"/>
  <c r="G3726" i="10"/>
  <c r="F3726" i="10"/>
  <c r="E3726" i="10"/>
  <c r="D3726" i="10"/>
  <c r="H3725" i="10"/>
  <c r="G3725" i="10"/>
  <c r="F3725" i="10"/>
  <c r="E3725" i="10"/>
  <c r="D3725" i="10"/>
  <c r="A3725" i="10"/>
  <c r="H3724" i="10"/>
  <c r="G3724" i="10"/>
  <c r="F3724" i="10"/>
  <c r="E3724" i="10"/>
  <c r="D3724" i="10"/>
  <c r="H3723" i="10"/>
  <c r="G3723" i="10"/>
  <c r="F3723" i="10"/>
  <c r="A3723" i="10" s="1"/>
  <c r="E3723" i="10"/>
  <c r="D3723" i="10"/>
  <c r="H3722" i="10"/>
  <c r="G3722" i="10"/>
  <c r="F3722" i="10"/>
  <c r="E3722" i="10"/>
  <c r="D3722" i="10"/>
  <c r="A3722" i="10" s="1"/>
  <c r="H3721" i="10"/>
  <c r="G3721" i="10"/>
  <c r="F3721" i="10"/>
  <c r="A3721" i="10" s="1"/>
  <c r="E3721" i="10"/>
  <c r="D3721" i="10"/>
  <c r="H3720" i="10"/>
  <c r="G3720" i="10"/>
  <c r="F3720" i="10"/>
  <c r="E3720" i="10"/>
  <c r="D3720" i="10"/>
  <c r="A3720" i="10" s="1"/>
  <c r="H3719" i="10"/>
  <c r="G3719" i="10"/>
  <c r="F3719" i="10"/>
  <c r="E3719" i="10"/>
  <c r="D3719" i="10"/>
  <c r="A3719" i="10"/>
  <c r="H3718" i="10"/>
  <c r="G3718" i="10"/>
  <c r="F3718" i="10"/>
  <c r="E3718" i="10"/>
  <c r="D3718" i="10"/>
  <c r="H3717" i="10"/>
  <c r="G3717" i="10"/>
  <c r="F3717" i="10"/>
  <c r="E3717" i="10"/>
  <c r="D3717" i="10"/>
  <c r="A3717" i="10"/>
  <c r="H3716" i="10"/>
  <c r="G3716" i="10"/>
  <c r="F3716" i="10"/>
  <c r="E3716" i="10"/>
  <c r="D3716" i="10"/>
  <c r="H3715" i="10"/>
  <c r="G3715" i="10"/>
  <c r="F3715" i="10"/>
  <c r="A3715" i="10" s="1"/>
  <c r="E3715" i="10"/>
  <c r="D3715" i="10"/>
  <c r="H3714" i="10"/>
  <c r="G3714" i="10"/>
  <c r="F3714" i="10"/>
  <c r="E3714" i="10"/>
  <c r="D3714" i="10"/>
  <c r="A3714" i="10" s="1"/>
  <c r="H3713" i="10"/>
  <c r="G3713" i="10"/>
  <c r="F3713" i="10"/>
  <c r="A3713" i="10" s="1"/>
  <c r="E3713" i="10"/>
  <c r="D3713" i="10"/>
  <c r="H3712" i="10"/>
  <c r="G3712" i="10"/>
  <c r="F3712" i="10"/>
  <c r="E3712" i="10"/>
  <c r="D3712" i="10"/>
  <c r="A3712" i="10" s="1"/>
  <c r="H3711" i="10"/>
  <c r="G3711" i="10"/>
  <c r="F3711" i="10"/>
  <c r="E3711" i="10"/>
  <c r="D3711" i="10"/>
  <c r="A3711" i="10"/>
  <c r="H3710" i="10"/>
  <c r="G3710" i="10"/>
  <c r="F3710" i="10"/>
  <c r="E3710" i="10"/>
  <c r="D3710" i="10"/>
  <c r="H3709" i="10"/>
  <c r="G3709" i="10"/>
  <c r="F3709" i="10"/>
  <c r="E3709" i="10"/>
  <c r="D3709" i="10"/>
  <c r="A3709" i="10"/>
  <c r="H3708" i="10"/>
  <c r="G3708" i="10"/>
  <c r="F3708" i="10"/>
  <c r="E3708" i="10"/>
  <c r="D3708" i="10"/>
  <c r="H3707" i="10"/>
  <c r="G3707" i="10"/>
  <c r="F3707" i="10"/>
  <c r="A3707" i="10" s="1"/>
  <c r="E3707" i="10"/>
  <c r="D3707" i="10"/>
  <c r="H3706" i="10"/>
  <c r="G3706" i="10"/>
  <c r="F3706" i="10"/>
  <c r="E3706" i="10"/>
  <c r="D3706" i="10"/>
  <c r="A3706" i="10" s="1"/>
  <c r="H3705" i="10"/>
  <c r="G3705" i="10"/>
  <c r="F3705" i="10"/>
  <c r="A3705" i="10" s="1"/>
  <c r="E3705" i="10"/>
  <c r="D3705" i="10"/>
  <c r="H3704" i="10"/>
  <c r="G3704" i="10"/>
  <c r="F3704" i="10"/>
  <c r="E3704" i="10"/>
  <c r="D3704" i="10"/>
  <c r="A3704" i="10" s="1"/>
  <c r="H3703" i="10"/>
  <c r="G3703" i="10"/>
  <c r="F3703" i="10"/>
  <c r="E3703" i="10"/>
  <c r="D3703" i="10"/>
  <c r="A3703" i="10"/>
  <c r="H3702" i="10"/>
  <c r="G3702" i="10"/>
  <c r="F3702" i="10"/>
  <c r="E3702" i="10"/>
  <c r="D3702" i="10"/>
  <c r="H3701" i="10"/>
  <c r="G3701" i="10"/>
  <c r="F3701" i="10"/>
  <c r="E3701" i="10"/>
  <c r="D3701" i="10"/>
  <c r="A3701" i="10"/>
  <c r="H3700" i="10"/>
  <c r="G3700" i="10"/>
  <c r="F3700" i="10"/>
  <c r="E3700" i="10"/>
  <c r="D3700" i="10"/>
  <c r="H3699" i="10"/>
  <c r="G3699" i="10"/>
  <c r="F3699" i="10"/>
  <c r="A3699" i="10" s="1"/>
  <c r="E3699" i="10"/>
  <c r="D3699" i="10"/>
  <c r="H3698" i="10"/>
  <c r="G3698" i="10"/>
  <c r="F3698" i="10"/>
  <c r="E3698" i="10"/>
  <c r="D3698" i="10"/>
  <c r="A3698" i="10" s="1"/>
  <c r="H3697" i="10"/>
  <c r="G3697" i="10"/>
  <c r="F3697" i="10"/>
  <c r="A3697" i="10" s="1"/>
  <c r="E3697" i="10"/>
  <c r="D3697" i="10"/>
  <c r="H3696" i="10"/>
  <c r="G3696" i="10"/>
  <c r="F3696" i="10"/>
  <c r="E3696" i="10"/>
  <c r="D3696" i="10"/>
  <c r="A3696" i="10" s="1"/>
  <c r="H3695" i="10"/>
  <c r="G3695" i="10"/>
  <c r="F3695" i="10"/>
  <c r="E3695" i="10"/>
  <c r="D3695" i="10"/>
  <c r="A3695" i="10"/>
  <c r="H3694" i="10"/>
  <c r="G3694" i="10"/>
  <c r="F3694" i="10"/>
  <c r="E3694" i="10"/>
  <c r="D3694" i="10"/>
  <c r="H3693" i="10"/>
  <c r="G3693" i="10"/>
  <c r="F3693" i="10"/>
  <c r="E3693" i="10"/>
  <c r="D3693" i="10"/>
  <c r="A3693" i="10"/>
  <c r="H3692" i="10"/>
  <c r="G3692" i="10"/>
  <c r="F3692" i="10"/>
  <c r="E3692" i="10"/>
  <c r="D3692" i="10"/>
  <c r="H3691" i="10"/>
  <c r="G3691" i="10"/>
  <c r="F3691" i="10"/>
  <c r="A3691" i="10" s="1"/>
  <c r="E3691" i="10"/>
  <c r="D3691" i="10"/>
  <c r="H3690" i="10"/>
  <c r="G3690" i="10"/>
  <c r="F3690" i="10"/>
  <c r="E3690" i="10"/>
  <c r="D3690" i="10"/>
  <c r="A3690" i="10" s="1"/>
  <c r="H3689" i="10"/>
  <c r="G3689" i="10"/>
  <c r="F3689" i="10"/>
  <c r="A3689" i="10" s="1"/>
  <c r="E3689" i="10"/>
  <c r="D3689" i="10"/>
  <c r="H3688" i="10"/>
  <c r="G3688" i="10"/>
  <c r="F3688" i="10"/>
  <c r="E3688" i="10"/>
  <c r="D3688" i="10"/>
  <c r="A3688" i="10" s="1"/>
  <c r="H3687" i="10"/>
  <c r="G3687" i="10"/>
  <c r="F3687" i="10"/>
  <c r="E3687" i="10"/>
  <c r="D3687" i="10"/>
  <c r="A3687" i="10"/>
  <c r="H3686" i="10"/>
  <c r="G3686" i="10"/>
  <c r="F3686" i="10"/>
  <c r="E3686" i="10"/>
  <c r="D3686" i="10"/>
  <c r="H3685" i="10"/>
  <c r="G3685" i="10"/>
  <c r="F3685" i="10"/>
  <c r="E3685" i="10"/>
  <c r="D3685" i="10"/>
  <c r="A3685" i="10"/>
  <c r="H3684" i="10"/>
  <c r="G3684" i="10"/>
  <c r="F3684" i="10"/>
  <c r="E3684" i="10"/>
  <c r="D3684" i="10"/>
  <c r="H3683" i="10"/>
  <c r="G3683" i="10"/>
  <c r="F3683" i="10"/>
  <c r="A3683" i="10" s="1"/>
  <c r="E3683" i="10"/>
  <c r="D3683" i="10"/>
  <c r="H3682" i="10"/>
  <c r="G3682" i="10"/>
  <c r="F3682" i="10"/>
  <c r="E3682" i="10"/>
  <c r="D3682" i="10"/>
  <c r="A3682" i="10" s="1"/>
  <c r="H3681" i="10"/>
  <c r="G3681" i="10"/>
  <c r="F3681" i="10"/>
  <c r="A3681" i="10" s="1"/>
  <c r="E3681" i="10"/>
  <c r="D3681" i="10"/>
  <c r="H3680" i="10"/>
  <c r="G3680" i="10"/>
  <c r="F3680" i="10"/>
  <c r="E3680" i="10"/>
  <c r="D3680" i="10"/>
  <c r="A3680" i="10" s="1"/>
  <c r="H3679" i="10"/>
  <c r="G3679" i="10"/>
  <c r="F3679" i="10"/>
  <c r="E3679" i="10"/>
  <c r="D3679" i="10"/>
  <c r="A3679" i="10"/>
  <c r="H3678" i="10"/>
  <c r="G3678" i="10"/>
  <c r="F3678" i="10"/>
  <c r="E3678" i="10"/>
  <c r="D3678" i="10"/>
  <c r="H3677" i="10"/>
  <c r="G3677" i="10"/>
  <c r="F3677" i="10"/>
  <c r="E3677" i="10"/>
  <c r="D3677" i="10"/>
  <c r="A3677" i="10"/>
  <c r="H3676" i="10"/>
  <c r="G3676" i="10"/>
  <c r="F3676" i="10"/>
  <c r="E3676" i="10"/>
  <c r="D3676" i="10"/>
  <c r="H3675" i="10"/>
  <c r="G3675" i="10"/>
  <c r="F3675" i="10"/>
  <c r="A3675" i="10" s="1"/>
  <c r="E3675" i="10"/>
  <c r="D3675" i="10"/>
  <c r="H3674" i="10"/>
  <c r="G3674" i="10"/>
  <c r="F3674" i="10"/>
  <c r="E3674" i="10"/>
  <c r="D3674" i="10"/>
  <c r="A3674" i="10" s="1"/>
  <c r="H3673" i="10"/>
  <c r="G3673" i="10"/>
  <c r="F3673" i="10"/>
  <c r="A3673" i="10" s="1"/>
  <c r="E3673" i="10"/>
  <c r="D3673" i="10"/>
  <c r="H3672" i="10"/>
  <c r="G3672" i="10"/>
  <c r="F3672" i="10"/>
  <c r="E3672" i="10"/>
  <c r="D3672" i="10"/>
  <c r="A3672" i="10" s="1"/>
  <c r="H3671" i="10"/>
  <c r="G3671" i="10"/>
  <c r="F3671" i="10"/>
  <c r="E3671" i="10"/>
  <c r="D3671" i="10"/>
  <c r="A3671" i="10"/>
  <c r="H3670" i="10"/>
  <c r="G3670" i="10"/>
  <c r="F3670" i="10"/>
  <c r="E3670" i="10"/>
  <c r="D3670" i="10"/>
  <c r="H3669" i="10"/>
  <c r="G3669" i="10"/>
  <c r="F3669" i="10"/>
  <c r="E3669" i="10"/>
  <c r="D3669" i="10"/>
  <c r="A3669" i="10"/>
  <c r="H3668" i="10"/>
  <c r="G3668" i="10"/>
  <c r="F3668" i="10"/>
  <c r="E3668" i="10"/>
  <c r="D3668" i="10"/>
  <c r="H3667" i="10"/>
  <c r="G3667" i="10"/>
  <c r="F3667" i="10"/>
  <c r="A3667" i="10" s="1"/>
  <c r="E3667" i="10"/>
  <c r="D3667" i="10"/>
  <c r="H3666" i="10"/>
  <c r="G3666" i="10"/>
  <c r="F3666" i="10"/>
  <c r="E3666" i="10"/>
  <c r="D3666" i="10"/>
  <c r="A3666" i="10" s="1"/>
  <c r="H3665" i="10"/>
  <c r="G3665" i="10"/>
  <c r="F3665" i="10"/>
  <c r="A3665" i="10" s="1"/>
  <c r="E3665" i="10"/>
  <c r="D3665" i="10"/>
  <c r="H3664" i="10"/>
  <c r="G3664" i="10"/>
  <c r="F3664" i="10"/>
  <c r="E3664" i="10"/>
  <c r="D3664" i="10"/>
  <c r="A3664" i="10" s="1"/>
  <c r="H3663" i="10"/>
  <c r="G3663" i="10"/>
  <c r="F3663" i="10"/>
  <c r="E3663" i="10"/>
  <c r="D3663" i="10"/>
  <c r="A3663" i="10"/>
  <c r="H3662" i="10"/>
  <c r="G3662" i="10"/>
  <c r="F3662" i="10"/>
  <c r="E3662" i="10"/>
  <c r="D3662" i="10"/>
  <c r="H3661" i="10"/>
  <c r="G3661" i="10"/>
  <c r="F3661" i="10"/>
  <c r="E3661" i="10"/>
  <c r="D3661" i="10"/>
  <c r="A3661" i="10"/>
  <c r="H3660" i="10"/>
  <c r="G3660" i="10"/>
  <c r="F3660" i="10"/>
  <c r="E3660" i="10"/>
  <c r="D3660" i="10"/>
  <c r="H3659" i="10"/>
  <c r="G3659" i="10"/>
  <c r="F3659" i="10"/>
  <c r="A3659" i="10" s="1"/>
  <c r="E3659" i="10"/>
  <c r="D3659" i="10"/>
  <c r="H3658" i="10"/>
  <c r="G3658" i="10"/>
  <c r="F3658" i="10"/>
  <c r="E3658" i="10"/>
  <c r="D3658" i="10"/>
  <c r="A3658" i="10" s="1"/>
  <c r="H3657" i="10"/>
  <c r="G3657" i="10"/>
  <c r="F3657" i="10"/>
  <c r="A3657" i="10" s="1"/>
  <c r="E3657" i="10"/>
  <c r="D3657" i="10"/>
  <c r="H3656" i="10"/>
  <c r="G3656" i="10"/>
  <c r="F3656" i="10"/>
  <c r="E3656" i="10"/>
  <c r="D3656" i="10"/>
  <c r="A3656" i="10" s="1"/>
  <c r="H3655" i="10"/>
  <c r="G3655" i="10"/>
  <c r="F3655" i="10"/>
  <c r="E3655" i="10"/>
  <c r="D3655" i="10"/>
  <c r="A3655" i="10"/>
  <c r="H3654" i="10"/>
  <c r="G3654" i="10"/>
  <c r="F3654" i="10"/>
  <c r="E3654" i="10"/>
  <c r="D3654" i="10"/>
  <c r="H3653" i="10"/>
  <c r="G3653" i="10"/>
  <c r="F3653" i="10"/>
  <c r="E3653" i="10"/>
  <c r="D3653" i="10"/>
  <c r="A3653" i="10"/>
  <c r="H3652" i="10"/>
  <c r="G3652" i="10"/>
  <c r="F3652" i="10"/>
  <c r="E3652" i="10"/>
  <c r="D3652" i="10"/>
  <c r="H3651" i="10"/>
  <c r="G3651" i="10"/>
  <c r="F3651" i="10"/>
  <c r="A3651" i="10" s="1"/>
  <c r="E3651" i="10"/>
  <c r="D3651" i="10"/>
  <c r="H3650" i="10"/>
  <c r="G3650" i="10"/>
  <c r="F3650" i="10"/>
  <c r="E3650" i="10"/>
  <c r="D3650" i="10"/>
  <c r="A3650" i="10" s="1"/>
  <c r="H3649" i="10"/>
  <c r="G3649" i="10"/>
  <c r="F3649" i="10"/>
  <c r="A3649" i="10" s="1"/>
  <c r="E3649" i="10"/>
  <c r="D3649" i="10"/>
  <c r="H3648" i="10"/>
  <c r="G3648" i="10"/>
  <c r="F3648" i="10"/>
  <c r="E3648" i="10"/>
  <c r="D3648" i="10"/>
  <c r="A3648" i="10" s="1"/>
  <c r="H3647" i="10"/>
  <c r="G3647" i="10"/>
  <c r="F3647" i="10"/>
  <c r="E3647" i="10"/>
  <c r="D3647" i="10"/>
  <c r="A3647" i="10"/>
  <c r="H3646" i="10"/>
  <c r="G3646" i="10"/>
  <c r="F3646" i="10"/>
  <c r="E3646" i="10"/>
  <c r="D3646" i="10"/>
  <c r="H3645" i="10"/>
  <c r="G3645" i="10"/>
  <c r="F3645" i="10"/>
  <c r="E3645" i="10"/>
  <c r="D3645" i="10"/>
  <c r="A3645" i="10"/>
  <c r="H3644" i="10"/>
  <c r="G3644" i="10"/>
  <c r="F3644" i="10"/>
  <c r="E3644" i="10"/>
  <c r="D3644" i="10"/>
  <c r="H3643" i="10"/>
  <c r="G3643" i="10"/>
  <c r="F3643" i="10"/>
  <c r="A3643" i="10" s="1"/>
  <c r="E3643" i="10"/>
  <c r="D3643" i="10"/>
  <c r="H3642" i="10"/>
  <c r="G3642" i="10"/>
  <c r="F3642" i="10"/>
  <c r="E3642" i="10"/>
  <c r="D3642" i="10"/>
  <c r="A3642" i="10" s="1"/>
  <c r="H3641" i="10"/>
  <c r="G3641" i="10"/>
  <c r="F3641" i="10"/>
  <c r="A3641" i="10" s="1"/>
  <c r="E3641" i="10"/>
  <c r="D3641" i="10"/>
  <c r="H3640" i="10"/>
  <c r="G3640" i="10"/>
  <c r="F3640" i="10"/>
  <c r="E3640" i="10"/>
  <c r="D3640" i="10"/>
  <c r="A3640" i="10" s="1"/>
  <c r="H3639" i="10"/>
  <c r="G3639" i="10"/>
  <c r="F3639" i="10"/>
  <c r="E3639" i="10"/>
  <c r="D3639" i="10"/>
  <c r="A3639" i="10"/>
  <c r="H3638" i="10"/>
  <c r="G3638" i="10"/>
  <c r="F3638" i="10"/>
  <c r="E3638" i="10"/>
  <c r="D3638" i="10"/>
  <c r="H3637" i="10"/>
  <c r="G3637" i="10"/>
  <c r="F3637" i="10"/>
  <c r="E3637" i="10"/>
  <c r="D3637" i="10"/>
  <c r="A3637" i="10"/>
  <c r="H3636" i="10"/>
  <c r="G3636" i="10"/>
  <c r="F3636" i="10"/>
  <c r="E3636" i="10"/>
  <c r="D3636" i="10"/>
  <c r="H3635" i="10"/>
  <c r="G3635" i="10"/>
  <c r="F3635" i="10"/>
  <c r="A3635" i="10" s="1"/>
  <c r="E3635" i="10"/>
  <c r="D3635" i="10"/>
  <c r="H3634" i="10"/>
  <c r="G3634" i="10"/>
  <c r="F3634" i="10"/>
  <c r="E3634" i="10"/>
  <c r="D3634" i="10"/>
  <c r="A3634" i="10" s="1"/>
  <c r="H3633" i="10"/>
  <c r="G3633" i="10"/>
  <c r="F3633" i="10"/>
  <c r="A3633" i="10" s="1"/>
  <c r="E3633" i="10"/>
  <c r="D3633" i="10"/>
  <c r="H3632" i="10"/>
  <c r="G3632" i="10"/>
  <c r="F3632" i="10"/>
  <c r="E3632" i="10"/>
  <c r="D3632" i="10"/>
  <c r="A3632" i="10" s="1"/>
  <c r="H3631" i="10"/>
  <c r="G3631" i="10"/>
  <c r="F3631" i="10"/>
  <c r="E3631" i="10"/>
  <c r="D3631" i="10"/>
  <c r="A3631" i="10"/>
  <c r="H3630" i="10"/>
  <c r="G3630" i="10"/>
  <c r="F3630" i="10"/>
  <c r="E3630" i="10"/>
  <c r="D3630" i="10"/>
  <c r="H3629" i="10"/>
  <c r="G3629" i="10"/>
  <c r="F3629" i="10"/>
  <c r="E3629" i="10"/>
  <c r="D3629" i="10"/>
  <c r="A3629" i="10"/>
  <c r="H3628" i="10"/>
  <c r="G3628" i="10"/>
  <c r="F3628" i="10"/>
  <c r="E3628" i="10"/>
  <c r="D3628" i="10"/>
  <c r="H3627" i="10"/>
  <c r="G3627" i="10"/>
  <c r="F3627" i="10"/>
  <c r="A3627" i="10" s="1"/>
  <c r="E3627" i="10"/>
  <c r="D3627" i="10"/>
  <c r="H3626" i="10"/>
  <c r="G3626" i="10"/>
  <c r="F3626" i="10"/>
  <c r="E3626" i="10"/>
  <c r="D3626" i="10"/>
  <c r="A3626" i="10" s="1"/>
  <c r="H3625" i="10"/>
  <c r="G3625" i="10"/>
  <c r="F3625" i="10"/>
  <c r="A3625" i="10" s="1"/>
  <c r="E3625" i="10"/>
  <c r="D3625" i="10"/>
  <c r="H3624" i="10"/>
  <c r="G3624" i="10"/>
  <c r="F3624" i="10"/>
  <c r="E3624" i="10"/>
  <c r="D3624" i="10"/>
  <c r="A3624" i="10" s="1"/>
  <c r="H3623" i="10"/>
  <c r="G3623" i="10"/>
  <c r="F3623" i="10"/>
  <c r="E3623" i="10"/>
  <c r="D3623" i="10"/>
  <c r="A3623" i="10"/>
  <c r="H3622" i="10"/>
  <c r="G3622" i="10"/>
  <c r="F3622" i="10"/>
  <c r="E3622" i="10"/>
  <c r="D3622" i="10"/>
  <c r="H3621" i="10"/>
  <c r="G3621" i="10"/>
  <c r="F3621" i="10"/>
  <c r="E3621" i="10"/>
  <c r="D3621" i="10"/>
  <c r="A3621" i="10"/>
  <c r="H3620" i="10"/>
  <c r="G3620" i="10"/>
  <c r="F3620" i="10"/>
  <c r="E3620" i="10"/>
  <c r="D3620" i="10"/>
  <c r="H3619" i="10"/>
  <c r="G3619" i="10"/>
  <c r="F3619" i="10"/>
  <c r="A3619" i="10" s="1"/>
  <c r="E3619" i="10"/>
  <c r="D3619" i="10"/>
  <c r="H3618" i="10"/>
  <c r="G3618" i="10"/>
  <c r="F3618" i="10"/>
  <c r="E3618" i="10"/>
  <c r="D3618" i="10"/>
  <c r="A3618" i="10" s="1"/>
  <c r="H3617" i="10"/>
  <c r="G3617" i="10"/>
  <c r="F3617" i="10"/>
  <c r="A3617" i="10" s="1"/>
  <c r="E3617" i="10"/>
  <c r="D3617" i="10"/>
  <c r="H3616" i="10"/>
  <c r="G3616" i="10"/>
  <c r="F3616" i="10"/>
  <c r="E3616" i="10"/>
  <c r="D3616" i="10"/>
  <c r="A3616" i="10" s="1"/>
  <c r="H3615" i="10"/>
  <c r="G3615" i="10"/>
  <c r="F3615" i="10"/>
  <c r="E3615" i="10"/>
  <c r="D3615" i="10"/>
  <c r="A3615" i="10"/>
  <c r="H3614" i="10"/>
  <c r="G3614" i="10"/>
  <c r="F3614" i="10"/>
  <c r="E3614" i="10"/>
  <c r="D3614" i="10"/>
  <c r="H3613" i="10"/>
  <c r="G3613" i="10"/>
  <c r="F3613" i="10"/>
  <c r="E3613" i="10"/>
  <c r="D3613" i="10"/>
  <c r="A3613" i="10"/>
  <c r="H3612" i="10"/>
  <c r="G3612" i="10"/>
  <c r="F3612" i="10"/>
  <c r="E3612" i="10"/>
  <c r="D3612" i="10"/>
  <c r="H3611" i="10"/>
  <c r="G3611" i="10"/>
  <c r="F3611" i="10"/>
  <c r="A3611" i="10" s="1"/>
  <c r="E3611" i="10"/>
  <c r="D3611" i="10"/>
  <c r="H3610" i="10"/>
  <c r="G3610" i="10"/>
  <c r="F3610" i="10"/>
  <c r="E3610" i="10"/>
  <c r="D3610" i="10"/>
  <c r="A3610" i="10" s="1"/>
  <c r="H3609" i="10"/>
  <c r="G3609" i="10"/>
  <c r="F3609" i="10"/>
  <c r="A3609" i="10" s="1"/>
  <c r="E3609" i="10"/>
  <c r="D3609" i="10"/>
  <c r="H3608" i="10"/>
  <c r="G3608" i="10"/>
  <c r="F3608" i="10"/>
  <c r="E3608" i="10"/>
  <c r="D3608" i="10"/>
  <c r="A3608" i="10" s="1"/>
  <c r="H3607" i="10"/>
  <c r="G3607" i="10"/>
  <c r="F3607" i="10"/>
  <c r="E3607" i="10"/>
  <c r="D3607" i="10"/>
  <c r="A3607" i="10"/>
  <c r="H3606" i="10"/>
  <c r="G3606" i="10"/>
  <c r="F3606" i="10"/>
  <c r="E3606" i="10"/>
  <c r="D3606" i="10"/>
  <c r="H3605" i="10"/>
  <c r="G3605" i="10"/>
  <c r="F3605" i="10"/>
  <c r="E3605" i="10"/>
  <c r="D3605" i="10"/>
  <c r="A3605" i="10"/>
  <c r="H3604" i="10"/>
  <c r="G3604" i="10"/>
  <c r="F3604" i="10"/>
  <c r="E3604" i="10"/>
  <c r="D3604" i="10"/>
  <c r="H3603" i="10"/>
  <c r="G3603" i="10"/>
  <c r="F3603" i="10"/>
  <c r="A3603" i="10" s="1"/>
  <c r="E3603" i="10"/>
  <c r="D3603" i="10"/>
  <c r="H3602" i="10"/>
  <c r="G3602" i="10"/>
  <c r="F3602" i="10"/>
  <c r="E3602" i="10"/>
  <c r="D3602" i="10"/>
  <c r="A3602" i="10" s="1"/>
  <c r="H3601" i="10"/>
  <c r="G3601" i="10"/>
  <c r="F3601" i="10"/>
  <c r="A3601" i="10" s="1"/>
  <c r="E3601" i="10"/>
  <c r="D3601" i="10"/>
  <c r="H3600" i="10"/>
  <c r="G3600" i="10"/>
  <c r="F3600" i="10"/>
  <c r="E3600" i="10"/>
  <c r="D3600" i="10"/>
  <c r="A3600" i="10" s="1"/>
  <c r="H3599" i="10"/>
  <c r="G3599" i="10"/>
  <c r="F3599" i="10"/>
  <c r="E3599" i="10"/>
  <c r="D3599" i="10"/>
  <c r="A3599" i="10"/>
  <c r="H3598" i="10"/>
  <c r="G3598" i="10"/>
  <c r="F3598" i="10"/>
  <c r="E3598" i="10"/>
  <c r="D3598" i="10"/>
  <c r="H3597" i="10"/>
  <c r="G3597" i="10"/>
  <c r="F3597" i="10"/>
  <c r="E3597" i="10"/>
  <c r="D3597" i="10"/>
  <c r="A3597" i="10"/>
  <c r="H3596" i="10"/>
  <c r="G3596" i="10"/>
  <c r="F3596" i="10"/>
  <c r="E3596" i="10"/>
  <c r="D3596" i="10"/>
  <c r="H3595" i="10"/>
  <c r="G3595" i="10"/>
  <c r="F3595" i="10"/>
  <c r="A3595" i="10" s="1"/>
  <c r="E3595" i="10"/>
  <c r="D3595" i="10"/>
  <c r="H3594" i="10"/>
  <c r="G3594" i="10"/>
  <c r="F3594" i="10"/>
  <c r="E3594" i="10"/>
  <c r="D3594" i="10"/>
  <c r="A3594" i="10" s="1"/>
  <c r="H3593" i="10"/>
  <c r="G3593" i="10"/>
  <c r="F3593" i="10"/>
  <c r="A3593" i="10" s="1"/>
  <c r="E3593" i="10"/>
  <c r="D3593" i="10"/>
  <c r="H3592" i="10"/>
  <c r="G3592" i="10"/>
  <c r="F3592" i="10"/>
  <c r="E3592" i="10"/>
  <c r="D3592" i="10"/>
  <c r="A3592" i="10" s="1"/>
  <c r="H3591" i="10"/>
  <c r="G3591" i="10"/>
  <c r="F3591" i="10"/>
  <c r="E3591" i="10"/>
  <c r="D3591" i="10"/>
  <c r="A3591" i="10"/>
  <c r="H3590" i="10"/>
  <c r="G3590" i="10"/>
  <c r="F3590" i="10"/>
  <c r="E3590" i="10"/>
  <c r="D3590" i="10"/>
  <c r="H3589" i="10"/>
  <c r="G3589" i="10"/>
  <c r="F3589" i="10"/>
  <c r="E3589" i="10"/>
  <c r="D3589" i="10"/>
  <c r="A3589" i="10"/>
  <c r="H3588" i="10"/>
  <c r="G3588" i="10"/>
  <c r="F3588" i="10"/>
  <c r="E3588" i="10"/>
  <c r="D3588" i="10"/>
  <c r="H3587" i="10"/>
  <c r="G3587" i="10"/>
  <c r="F3587" i="10"/>
  <c r="A3587" i="10" s="1"/>
  <c r="E3587" i="10"/>
  <c r="D3587" i="10"/>
  <c r="H3586" i="10"/>
  <c r="G3586" i="10"/>
  <c r="F3586" i="10"/>
  <c r="E3586" i="10"/>
  <c r="D3586" i="10"/>
  <c r="A3586" i="10" s="1"/>
  <c r="H3585" i="10"/>
  <c r="G3585" i="10"/>
  <c r="F3585" i="10"/>
  <c r="A3585" i="10" s="1"/>
  <c r="E3585" i="10"/>
  <c r="D3585" i="10"/>
  <c r="H3584" i="10"/>
  <c r="G3584" i="10"/>
  <c r="F3584" i="10"/>
  <c r="E3584" i="10"/>
  <c r="D3584" i="10"/>
  <c r="A3584" i="10" s="1"/>
  <c r="H3583" i="10"/>
  <c r="G3583" i="10"/>
  <c r="F3583" i="10"/>
  <c r="E3583" i="10"/>
  <c r="D3583" i="10"/>
  <c r="A3583" i="10"/>
  <c r="H3582" i="10"/>
  <c r="G3582" i="10"/>
  <c r="F3582" i="10"/>
  <c r="E3582" i="10"/>
  <c r="D3582" i="10"/>
  <c r="H3581" i="10"/>
  <c r="G3581" i="10"/>
  <c r="F3581" i="10"/>
  <c r="E3581" i="10"/>
  <c r="D3581" i="10"/>
  <c r="A3581" i="10"/>
  <c r="H3580" i="10"/>
  <c r="G3580" i="10"/>
  <c r="F3580" i="10"/>
  <c r="E3580" i="10"/>
  <c r="D3580" i="10"/>
  <c r="H3579" i="10"/>
  <c r="G3579" i="10"/>
  <c r="F3579" i="10"/>
  <c r="A3579" i="10" s="1"/>
  <c r="E3579" i="10"/>
  <c r="D3579" i="10"/>
  <c r="H3578" i="10"/>
  <c r="G3578" i="10"/>
  <c r="F3578" i="10"/>
  <c r="E3578" i="10"/>
  <c r="D3578" i="10"/>
  <c r="A3578" i="10" s="1"/>
  <c r="H3577" i="10"/>
  <c r="G3577" i="10"/>
  <c r="F3577" i="10"/>
  <c r="A3577" i="10" s="1"/>
  <c r="E3577" i="10"/>
  <c r="D3577" i="10"/>
  <c r="H3576" i="10"/>
  <c r="G3576" i="10"/>
  <c r="F3576" i="10"/>
  <c r="E3576" i="10"/>
  <c r="D3576" i="10"/>
  <c r="A3576" i="10" s="1"/>
  <c r="H3575" i="10"/>
  <c r="G3575" i="10"/>
  <c r="F3575" i="10"/>
  <c r="E3575" i="10"/>
  <c r="D3575" i="10"/>
  <c r="A3575" i="10"/>
  <c r="H3574" i="10"/>
  <c r="G3574" i="10"/>
  <c r="F3574" i="10"/>
  <c r="E3574" i="10"/>
  <c r="D3574" i="10"/>
  <c r="H3573" i="10"/>
  <c r="G3573" i="10"/>
  <c r="F3573" i="10"/>
  <c r="E3573" i="10"/>
  <c r="D3573" i="10"/>
  <c r="A3573" i="10"/>
  <c r="H3572" i="10"/>
  <c r="G3572" i="10"/>
  <c r="F3572" i="10"/>
  <c r="E3572" i="10"/>
  <c r="D3572" i="10"/>
  <c r="H3571" i="10"/>
  <c r="G3571" i="10"/>
  <c r="F3571" i="10"/>
  <c r="A3571" i="10" s="1"/>
  <c r="E3571" i="10"/>
  <c r="D3571" i="10"/>
  <c r="H3570" i="10"/>
  <c r="G3570" i="10"/>
  <c r="F3570" i="10"/>
  <c r="E3570" i="10"/>
  <c r="D3570" i="10"/>
  <c r="A3570" i="10" s="1"/>
  <c r="H3569" i="10"/>
  <c r="G3569" i="10"/>
  <c r="F3569" i="10"/>
  <c r="A3569" i="10" s="1"/>
  <c r="E3569" i="10"/>
  <c r="D3569" i="10"/>
  <c r="H3568" i="10"/>
  <c r="G3568" i="10"/>
  <c r="F3568" i="10"/>
  <c r="E3568" i="10"/>
  <c r="D3568" i="10"/>
  <c r="A3568" i="10" s="1"/>
  <c r="H3567" i="10"/>
  <c r="G3567" i="10"/>
  <c r="F3567" i="10"/>
  <c r="E3567" i="10"/>
  <c r="D3567" i="10"/>
  <c r="A3567" i="10"/>
  <c r="H3566" i="10"/>
  <c r="G3566" i="10"/>
  <c r="F3566" i="10"/>
  <c r="E3566" i="10"/>
  <c r="D3566" i="10"/>
  <c r="H3565" i="10"/>
  <c r="G3565" i="10"/>
  <c r="F3565" i="10"/>
  <c r="E3565" i="10"/>
  <c r="D3565" i="10"/>
  <c r="A3565" i="10"/>
  <c r="H3564" i="10"/>
  <c r="G3564" i="10"/>
  <c r="F3564" i="10"/>
  <c r="E3564" i="10"/>
  <c r="D3564" i="10"/>
  <c r="H3563" i="10"/>
  <c r="G3563" i="10"/>
  <c r="F3563" i="10"/>
  <c r="A3563" i="10" s="1"/>
  <c r="E3563" i="10"/>
  <c r="D3563" i="10"/>
  <c r="H3562" i="10"/>
  <c r="G3562" i="10"/>
  <c r="F3562" i="10"/>
  <c r="E3562" i="10"/>
  <c r="D3562" i="10"/>
  <c r="A3562" i="10" s="1"/>
  <c r="H3561" i="10"/>
  <c r="G3561" i="10"/>
  <c r="F3561" i="10"/>
  <c r="A3561" i="10" s="1"/>
  <c r="E3561" i="10"/>
  <c r="D3561" i="10"/>
  <c r="H3560" i="10"/>
  <c r="G3560" i="10"/>
  <c r="F3560" i="10"/>
  <c r="E3560" i="10"/>
  <c r="D3560" i="10"/>
  <c r="A3560" i="10" s="1"/>
  <c r="H3559" i="10"/>
  <c r="G3559" i="10"/>
  <c r="F3559" i="10"/>
  <c r="E3559" i="10"/>
  <c r="D3559" i="10"/>
  <c r="A3559" i="10"/>
  <c r="H3558" i="10"/>
  <c r="G3558" i="10"/>
  <c r="F3558" i="10"/>
  <c r="E3558" i="10"/>
  <c r="D3558" i="10"/>
  <c r="H3557" i="10"/>
  <c r="G3557" i="10"/>
  <c r="F3557" i="10"/>
  <c r="E3557" i="10"/>
  <c r="D3557" i="10"/>
  <c r="A3557" i="10"/>
  <c r="H3556" i="10"/>
  <c r="G3556" i="10"/>
  <c r="F3556" i="10"/>
  <c r="E3556" i="10"/>
  <c r="D3556" i="10"/>
  <c r="H3555" i="10"/>
  <c r="G3555" i="10"/>
  <c r="F3555" i="10"/>
  <c r="A3555" i="10" s="1"/>
  <c r="E3555" i="10"/>
  <c r="D3555" i="10"/>
  <c r="H3554" i="10"/>
  <c r="G3554" i="10"/>
  <c r="F3554" i="10"/>
  <c r="E3554" i="10"/>
  <c r="D3554" i="10"/>
  <c r="A3554" i="10" s="1"/>
  <c r="H3553" i="10"/>
  <c r="G3553" i="10"/>
  <c r="F3553" i="10"/>
  <c r="A3553" i="10" s="1"/>
  <c r="E3553" i="10"/>
  <c r="D3553" i="10"/>
  <c r="H3552" i="10"/>
  <c r="G3552" i="10"/>
  <c r="F3552" i="10"/>
  <c r="E3552" i="10"/>
  <c r="D3552" i="10"/>
  <c r="A3552" i="10" s="1"/>
  <c r="H3551" i="10"/>
  <c r="G3551" i="10"/>
  <c r="F3551" i="10"/>
  <c r="E3551" i="10"/>
  <c r="D3551" i="10"/>
  <c r="A3551" i="10"/>
  <c r="H3550" i="10"/>
  <c r="G3550" i="10"/>
  <c r="F3550" i="10"/>
  <c r="E3550" i="10"/>
  <c r="D3550" i="10"/>
  <c r="H3549" i="10"/>
  <c r="G3549" i="10"/>
  <c r="F3549" i="10"/>
  <c r="E3549" i="10"/>
  <c r="D3549" i="10"/>
  <c r="A3549" i="10"/>
  <c r="H3548" i="10"/>
  <c r="G3548" i="10"/>
  <c r="F3548" i="10"/>
  <c r="E3548" i="10"/>
  <c r="D3548" i="10"/>
  <c r="H3547" i="10"/>
  <c r="G3547" i="10"/>
  <c r="F3547" i="10"/>
  <c r="A3547" i="10" s="1"/>
  <c r="E3547" i="10"/>
  <c r="D3547" i="10"/>
  <c r="H3546" i="10"/>
  <c r="G3546" i="10"/>
  <c r="F3546" i="10"/>
  <c r="E3546" i="10"/>
  <c r="D3546" i="10"/>
  <c r="A3546" i="10" s="1"/>
  <c r="H3545" i="10"/>
  <c r="G3545" i="10"/>
  <c r="F3545" i="10"/>
  <c r="A3545" i="10" s="1"/>
  <c r="E3545" i="10"/>
  <c r="D3545" i="10"/>
  <c r="H3544" i="10"/>
  <c r="G3544" i="10"/>
  <c r="F3544" i="10"/>
  <c r="E3544" i="10"/>
  <c r="D3544" i="10"/>
  <c r="A3544" i="10" s="1"/>
  <c r="H3543" i="10"/>
  <c r="G3543" i="10"/>
  <c r="F3543" i="10"/>
  <c r="E3543" i="10"/>
  <c r="D3543" i="10"/>
  <c r="A3543" i="10"/>
  <c r="H3542" i="10"/>
  <c r="G3542" i="10"/>
  <c r="F3542" i="10"/>
  <c r="E3542" i="10"/>
  <c r="D3542" i="10"/>
  <c r="H3541" i="10"/>
  <c r="G3541" i="10"/>
  <c r="F3541" i="10"/>
  <c r="E3541" i="10"/>
  <c r="D3541" i="10"/>
  <c r="A3541" i="10"/>
  <c r="H3540" i="10"/>
  <c r="G3540" i="10"/>
  <c r="F3540" i="10"/>
  <c r="E3540" i="10"/>
  <c r="D3540" i="10"/>
  <c r="H3539" i="10"/>
  <c r="G3539" i="10"/>
  <c r="F3539" i="10"/>
  <c r="A3539" i="10" s="1"/>
  <c r="E3539" i="10"/>
  <c r="D3539" i="10"/>
  <c r="H3538" i="10"/>
  <c r="G3538" i="10"/>
  <c r="F3538" i="10"/>
  <c r="E3538" i="10"/>
  <c r="D3538" i="10"/>
  <c r="A3538" i="10" s="1"/>
  <c r="H3537" i="10"/>
  <c r="G3537" i="10"/>
  <c r="F3537" i="10"/>
  <c r="A3537" i="10" s="1"/>
  <c r="E3537" i="10"/>
  <c r="D3537" i="10"/>
  <c r="H3536" i="10"/>
  <c r="G3536" i="10"/>
  <c r="F3536" i="10"/>
  <c r="E3536" i="10"/>
  <c r="D3536" i="10"/>
  <c r="A3536" i="10" s="1"/>
  <c r="H3535" i="10"/>
  <c r="G3535" i="10"/>
  <c r="F3535" i="10"/>
  <c r="E3535" i="10"/>
  <c r="D3535" i="10"/>
  <c r="A3535" i="10"/>
  <c r="H3534" i="10"/>
  <c r="G3534" i="10"/>
  <c r="F3534" i="10"/>
  <c r="E3534" i="10"/>
  <c r="D3534" i="10"/>
  <c r="H3533" i="10"/>
  <c r="G3533" i="10"/>
  <c r="F3533" i="10"/>
  <c r="E3533" i="10"/>
  <c r="D3533" i="10"/>
  <c r="A3533" i="10"/>
  <c r="H3532" i="10"/>
  <c r="G3532" i="10"/>
  <c r="F3532" i="10"/>
  <c r="E3532" i="10"/>
  <c r="D3532" i="10"/>
  <c r="H3531" i="10"/>
  <c r="G3531" i="10"/>
  <c r="F3531" i="10"/>
  <c r="A3531" i="10" s="1"/>
  <c r="E3531" i="10"/>
  <c r="D3531" i="10"/>
  <c r="H3530" i="10"/>
  <c r="G3530" i="10"/>
  <c r="F3530" i="10"/>
  <c r="E3530" i="10"/>
  <c r="D3530" i="10"/>
  <c r="A3530" i="10" s="1"/>
  <c r="H3529" i="10"/>
  <c r="G3529" i="10"/>
  <c r="F3529" i="10"/>
  <c r="A3529" i="10" s="1"/>
  <c r="E3529" i="10"/>
  <c r="D3529" i="10"/>
  <c r="H3528" i="10"/>
  <c r="G3528" i="10"/>
  <c r="F3528" i="10"/>
  <c r="E3528" i="10"/>
  <c r="D3528" i="10"/>
  <c r="A3528" i="10" s="1"/>
  <c r="H3527" i="10"/>
  <c r="G3527" i="10"/>
  <c r="F3527" i="10"/>
  <c r="E3527" i="10"/>
  <c r="D3527" i="10"/>
  <c r="A3527" i="10" s="1"/>
  <c r="H3526" i="10"/>
  <c r="G3526" i="10"/>
  <c r="F3526" i="10"/>
  <c r="E3526" i="10"/>
  <c r="D3526" i="10"/>
  <c r="H3525" i="10"/>
  <c r="G3525" i="10"/>
  <c r="F3525" i="10"/>
  <c r="E3525" i="10"/>
  <c r="D3525" i="10"/>
  <c r="A3525" i="10"/>
  <c r="H3524" i="10"/>
  <c r="G3524" i="10"/>
  <c r="F3524" i="10"/>
  <c r="E3524" i="10"/>
  <c r="D3524" i="10"/>
  <c r="H3523" i="10"/>
  <c r="G3523" i="10"/>
  <c r="F3523" i="10"/>
  <c r="A3523" i="10" s="1"/>
  <c r="E3523" i="10"/>
  <c r="D3523" i="10"/>
  <c r="H3522" i="10"/>
  <c r="G3522" i="10"/>
  <c r="F3522" i="10"/>
  <c r="E3522" i="10"/>
  <c r="D3522" i="10"/>
  <c r="A3522" i="10" s="1"/>
  <c r="H3521" i="10"/>
  <c r="G3521" i="10"/>
  <c r="F3521" i="10"/>
  <c r="E3521" i="10"/>
  <c r="D3521" i="10"/>
  <c r="A3521" i="10" s="1"/>
  <c r="H3520" i="10"/>
  <c r="G3520" i="10"/>
  <c r="F3520" i="10"/>
  <c r="E3520" i="10"/>
  <c r="D3520" i="10"/>
  <c r="A3520" i="10" s="1"/>
  <c r="H3519" i="10"/>
  <c r="G3519" i="10"/>
  <c r="F3519" i="10"/>
  <c r="E3519" i="10"/>
  <c r="D3519" i="10"/>
  <c r="A3519" i="10" s="1"/>
  <c r="H3518" i="10"/>
  <c r="G3518" i="10"/>
  <c r="F3518" i="10"/>
  <c r="E3518" i="10"/>
  <c r="D3518" i="10"/>
  <c r="H3517" i="10"/>
  <c r="G3517" i="10"/>
  <c r="F3517" i="10"/>
  <c r="E3517" i="10"/>
  <c r="D3517" i="10"/>
  <c r="A3517" i="10"/>
  <c r="H3516" i="10"/>
  <c r="G3516" i="10"/>
  <c r="F3516" i="10"/>
  <c r="E3516" i="10"/>
  <c r="D3516" i="10"/>
  <c r="H3515" i="10"/>
  <c r="G3515" i="10"/>
  <c r="F3515" i="10"/>
  <c r="E3515" i="10"/>
  <c r="D3515" i="10"/>
  <c r="A3515" i="10" s="1"/>
  <c r="H3514" i="10"/>
  <c r="G3514" i="10"/>
  <c r="F3514" i="10"/>
  <c r="E3514" i="10"/>
  <c r="D3514" i="10"/>
  <c r="H3513" i="10"/>
  <c r="G3513" i="10"/>
  <c r="F3513" i="10"/>
  <c r="E3513" i="10"/>
  <c r="D3513" i="10"/>
  <c r="A3513" i="10"/>
  <c r="H3512" i="10"/>
  <c r="G3512" i="10"/>
  <c r="F3512" i="10"/>
  <c r="E3512" i="10"/>
  <c r="D3512" i="10"/>
  <c r="H3511" i="10"/>
  <c r="G3511" i="10"/>
  <c r="F3511" i="10"/>
  <c r="E3511" i="10"/>
  <c r="D3511" i="10"/>
  <c r="A3511" i="10" s="1"/>
  <c r="H3510" i="10"/>
  <c r="G3510" i="10"/>
  <c r="F3510" i="10"/>
  <c r="E3510" i="10"/>
  <c r="D3510" i="10"/>
  <c r="A3510" i="10" s="1"/>
  <c r="H3509" i="10"/>
  <c r="G3509" i="10"/>
  <c r="F3509" i="10"/>
  <c r="E3509" i="10"/>
  <c r="D3509" i="10"/>
  <c r="A3509" i="10"/>
  <c r="H3508" i="10"/>
  <c r="G3508" i="10"/>
  <c r="F3508" i="10"/>
  <c r="E3508" i="10"/>
  <c r="D3508" i="10"/>
  <c r="H3507" i="10"/>
  <c r="G3507" i="10"/>
  <c r="F3507" i="10"/>
  <c r="E3507" i="10"/>
  <c r="D3507" i="10"/>
  <c r="A3507" i="10" s="1"/>
  <c r="H3506" i="10"/>
  <c r="G3506" i="10"/>
  <c r="F3506" i="10"/>
  <c r="E3506" i="10"/>
  <c r="D3506" i="10"/>
  <c r="H3505" i="10"/>
  <c r="G3505" i="10"/>
  <c r="F3505" i="10"/>
  <c r="E3505" i="10"/>
  <c r="D3505" i="10"/>
  <c r="A3505" i="10"/>
  <c r="H3504" i="10"/>
  <c r="G3504" i="10"/>
  <c r="F3504" i="10"/>
  <c r="E3504" i="10"/>
  <c r="D3504" i="10"/>
  <c r="H3503" i="10"/>
  <c r="G3503" i="10"/>
  <c r="F3503" i="10"/>
  <c r="E3503" i="10"/>
  <c r="D3503" i="10"/>
  <c r="A3503" i="10" s="1"/>
  <c r="H3502" i="10"/>
  <c r="G3502" i="10"/>
  <c r="F3502" i="10"/>
  <c r="E3502" i="10"/>
  <c r="D3502" i="10"/>
  <c r="A3502" i="10" s="1"/>
  <c r="H3501" i="10"/>
  <c r="G3501" i="10"/>
  <c r="F3501" i="10"/>
  <c r="E3501" i="10"/>
  <c r="D3501" i="10"/>
  <c r="A3501" i="10"/>
  <c r="H3500" i="10"/>
  <c r="G3500" i="10"/>
  <c r="F3500" i="10"/>
  <c r="E3500" i="10"/>
  <c r="D3500" i="10"/>
  <c r="H3499" i="10"/>
  <c r="G3499" i="10"/>
  <c r="F3499" i="10"/>
  <c r="E3499" i="10"/>
  <c r="D3499" i="10"/>
  <c r="A3499" i="10" s="1"/>
  <c r="H3498" i="10"/>
  <c r="G3498" i="10"/>
  <c r="F3498" i="10"/>
  <c r="E3498" i="10"/>
  <c r="D3498" i="10"/>
  <c r="H3497" i="10"/>
  <c r="G3497" i="10"/>
  <c r="F3497" i="10"/>
  <c r="E3497" i="10"/>
  <c r="D3497" i="10"/>
  <c r="A3497" i="10"/>
  <c r="H3496" i="10"/>
  <c r="G3496" i="10"/>
  <c r="F3496" i="10"/>
  <c r="E3496" i="10"/>
  <c r="D3496" i="10"/>
  <c r="H3495" i="10"/>
  <c r="G3495" i="10"/>
  <c r="F3495" i="10"/>
  <c r="E3495" i="10"/>
  <c r="D3495" i="10"/>
  <c r="A3495" i="10" s="1"/>
  <c r="H3494" i="10"/>
  <c r="G3494" i="10"/>
  <c r="F3494" i="10"/>
  <c r="E3494" i="10"/>
  <c r="D3494" i="10"/>
  <c r="A3494" i="10" s="1"/>
  <c r="H3493" i="10"/>
  <c r="G3493" i="10"/>
  <c r="F3493" i="10"/>
  <c r="E3493" i="10"/>
  <c r="D3493" i="10"/>
  <c r="A3493" i="10"/>
  <c r="H3492" i="10"/>
  <c r="G3492" i="10"/>
  <c r="F3492" i="10"/>
  <c r="E3492" i="10"/>
  <c r="D3492" i="10"/>
  <c r="H3491" i="10"/>
  <c r="G3491" i="10"/>
  <c r="F3491" i="10"/>
  <c r="E3491" i="10"/>
  <c r="D3491" i="10"/>
  <c r="A3491" i="10" s="1"/>
  <c r="H3490" i="10"/>
  <c r="G3490" i="10"/>
  <c r="F3490" i="10"/>
  <c r="E3490" i="10"/>
  <c r="D3490" i="10"/>
  <c r="H3489" i="10"/>
  <c r="G3489" i="10"/>
  <c r="F3489" i="10"/>
  <c r="E3489" i="10"/>
  <c r="D3489" i="10"/>
  <c r="A3489" i="10"/>
  <c r="H3488" i="10"/>
  <c r="G3488" i="10"/>
  <c r="F3488" i="10"/>
  <c r="E3488" i="10"/>
  <c r="D3488" i="10"/>
  <c r="H3487" i="10"/>
  <c r="G3487" i="10"/>
  <c r="F3487" i="10"/>
  <c r="E3487" i="10"/>
  <c r="D3487" i="10"/>
  <c r="A3487" i="10" s="1"/>
  <c r="H3486" i="10"/>
  <c r="G3486" i="10"/>
  <c r="F3486" i="10"/>
  <c r="E3486" i="10"/>
  <c r="D3486" i="10"/>
  <c r="A3486" i="10" s="1"/>
  <c r="H3485" i="10"/>
  <c r="G3485" i="10"/>
  <c r="F3485" i="10"/>
  <c r="E3485" i="10"/>
  <c r="D3485" i="10"/>
  <c r="A3485" i="10"/>
  <c r="H3484" i="10"/>
  <c r="G3484" i="10"/>
  <c r="F3484" i="10"/>
  <c r="E3484" i="10"/>
  <c r="D3484" i="10"/>
  <c r="H3483" i="10"/>
  <c r="G3483" i="10"/>
  <c r="F3483" i="10"/>
  <c r="E3483" i="10"/>
  <c r="D3483" i="10"/>
  <c r="A3483" i="10" s="1"/>
  <c r="H3482" i="10"/>
  <c r="G3482" i="10"/>
  <c r="F3482" i="10"/>
  <c r="E3482" i="10"/>
  <c r="D3482" i="10"/>
  <c r="H3481" i="10"/>
  <c r="G3481" i="10"/>
  <c r="F3481" i="10"/>
  <c r="E3481" i="10"/>
  <c r="D3481" i="10"/>
  <c r="A3481" i="10"/>
  <c r="H3480" i="10"/>
  <c r="G3480" i="10"/>
  <c r="F3480" i="10"/>
  <c r="E3480" i="10"/>
  <c r="D3480" i="10"/>
  <c r="H3479" i="10"/>
  <c r="G3479" i="10"/>
  <c r="F3479" i="10"/>
  <c r="E3479" i="10"/>
  <c r="D3479" i="10"/>
  <c r="A3479" i="10" s="1"/>
  <c r="H3478" i="10"/>
  <c r="G3478" i="10"/>
  <c r="F3478" i="10"/>
  <c r="E3478" i="10"/>
  <c r="D3478" i="10"/>
  <c r="A3478" i="10" s="1"/>
  <c r="H3477" i="10"/>
  <c r="G3477" i="10"/>
  <c r="F3477" i="10"/>
  <c r="E3477" i="10"/>
  <c r="D3477" i="10"/>
  <c r="A3477" i="10"/>
  <c r="H3476" i="10"/>
  <c r="G3476" i="10"/>
  <c r="F3476" i="10"/>
  <c r="E3476" i="10"/>
  <c r="D3476" i="10"/>
  <c r="H3475" i="10"/>
  <c r="G3475" i="10"/>
  <c r="F3475" i="10"/>
  <c r="E3475" i="10"/>
  <c r="D3475" i="10"/>
  <c r="A3475" i="10" s="1"/>
  <c r="H3474" i="10"/>
  <c r="G3474" i="10"/>
  <c r="F3474" i="10"/>
  <c r="E3474" i="10"/>
  <c r="D3474" i="10"/>
  <c r="H3473" i="10"/>
  <c r="G3473" i="10"/>
  <c r="F3473" i="10"/>
  <c r="E3473" i="10"/>
  <c r="D3473" i="10"/>
  <c r="A3473" i="10"/>
  <c r="H3472" i="10"/>
  <c r="G3472" i="10"/>
  <c r="F3472" i="10"/>
  <c r="E3472" i="10"/>
  <c r="D3472" i="10"/>
  <c r="H3471" i="10"/>
  <c r="G3471" i="10"/>
  <c r="F3471" i="10"/>
  <c r="E3471" i="10"/>
  <c r="D3471" i="10"/>
  <c r="A3471" i="10" s="1"/>
  <c r="H3470" i="10"/>
  <c r="G3470" i="10"/>
  <c r="F3470" i="10"/>
  <c r="E3470" i="10"/>
  <c r="D3470" i="10"/>
  <c r="A3470" i="10" s="1"/>
  <c r="H3469" i="10"/>
  <c r="G3469" i="10"/>
  <c r="F3469" i="10"/>
  <c r="E3469" i="10"/>
  <c r="D3469" i="10"/>
  <c r="A3469" i="10"/>
  <c r="H3468" i="10"/>
  <c r="G3468" i="10"/>
  <c r="F3468" i="10"/>
  <c r="E3468" i="10"/>
  <c r="D3468" i="10"/>
  <c r="H3467" i="10"/>
  <c r="G3467" i="10"/>
  <c r="F3467" i="10"/>
  <c r="E3467" i="10"/>
  <c r="D3467" i="10"/>
  <c r="A3467" i="10" s="1"/>
  <c r="H3466" i="10"/>
  <c r="G3466" i="10"/>
  <c r="F3466" i="10"/>
  <c r="E3466" i="10"/>
  <c r="D3466" i="10"/>
  <c r="H3465" i="10"/>
  <c r="G3465" i="10"/>
  <c r="F3465" i="10"/>
  <c r="E3465" i="10"/>
  <c r="D3465" i="10"/>
  <c r="A3465" i="10"/>
  <c r="H3464" i="10"/>
  <c r="G3464" i="10"/>
  <c r="F3464" i="10"/>
  <c r="E3464" i="10"/>
  <c r="D3464" i="10"/>
  <c r="H3463" i="10"/>
  <c r="G3463" i="10"/>
  <c r="F3463" i="10"/>
  <c r="E3463" i="10"/>
  <c r="D3463" i="10"/>
  <c r="A3463" i="10" s="1"/>
  <c r="H3462" i="10"/>
  <c r="G3462" i="10"/>
  <c r="F3462" i="10"/>
  <c r="E3462" i="10"/>
  <c r="D3462" i="10"/>
  <c r="A3462" i="10" s="1"/>
  <c r="H3461" i="10"/>
  <c r="G3461" i="10"/>
  <c r="F3461" i="10"/>
  <c r="E3461" i="10"/>
  <c r="D3461" i="10"/>
  <c r="A3461" i="10"/>
  <c r="H3460" i="10"/>
  <c r="G3460" i="10"/>
  <c r="F3460" i="10"/>
  <c r="E3460" i="10"/>
  <c r="D3460" i="10"/>
  <c r="H3459" i="10"/>
  <c r="G3459" i="10"/>
  <c r="F3459" i="10"/>
  <c r="E3459" i="10"/>
  <c r="D3459" i="10"/>
  <c r="A3459" i="10" s="1"/>
  <c r="H3458" i="10"/>
  <c r="G3458" i="10"/>
  <c r="F3458" i="10"/>
  <c r="E3458" i="10"/>
  <c r="D3458" i="10"/>
  <c r="H3457" i="10"/>
  <c r="G3457" i="10"/>
  <c r="F3457" i="10"/>
  <c r="E3457" i="10"/>
  <c r="D3457" i="10"/>
  <c r="A3457" i="10"/>
  <c r="H3456" i="10"/>
  <c r="G3456" i="10"/>
  <c r="F3456" i="10"/>
  <c r="E3456" i="10"/>
  <c r="D3456" i="10"/>
  <c r="H3455" i="10"/>
  <c r="G3455" i="10"/>
  <c r="F3455" i="10"/>
  <c r="E3455" i="10"/>
  <c r="D3455" i="10"/>
  <c r="A3455" i="10" s="1"/>
  <c r="H3454" i="10"/>
  <c r="G3454" i="10"/>
  <c r="F3454" i="10"/>
  <c r="E3454" i="10"/>
  <c r="D3454" i="10"/>
  <c r="A3454" i="10" s="1"/>
  <c r="H3453" i="10"/>
  <c r="G3453" i="10"/>
  <c r="F3453" i="10"/>
  <c r="E3453" i="10"/>
  <c r="D3453" i="10"/>
  <c r="A3453" i="10"/>
  <c r="H3452" i="10"/>
  <c r="G3452" i="10"/>
  <c r="F3452" i="10"/>
  <c r="E3452" i="10"/>
  <c r="D3452" i="10"/>
  <c r="H3451" i="10"/>
  <c r="G3451" i="10"/>
  <c r="F3451" i="10"/>
  <c r="E3451" i="10"/>
  <c r="D3451" i="10"/>
  <c r="A3451" i="10" s="1"/>
  <c r="H3450" i="10"/>
  <c r="G3450" i="10"/>
  <c r="F3450" i="10"/>
  <c r="E3450" i="10"/>
  <c r="D3450" i="10"/>
  <c r="H3449" i="10"/>
  <c r="G3449" i="10"/>
  <c r="F3449" i="10"/>
  <c r="E3449" i="10"/>
  <c r="D3449" i="10"/>
  <c r="A3449" i="10"/>
  <c r="H3448" i="10"/>
  <c r="G3448" i="10"/>
  <c r="F3448" i="10"/>
  <c r="E3448" i="10"/>
  <c r="D3448" i="10"/>
  <c r="H3447" i="10"/>
  <c r="G3447" i="10"/>
  <c r="F3447" i="10"/>
  <c r="E3447" i="10"/>
  <c r="D3447" i="10"/>
  <c r="A3447" i="10" s="1"/>
  <c r="H3446" i="10"/>
  <c r="G3446" i="10"/>
  <c r="F3446" i="10"/>
  <c r="E3446" i="10"/>
  <c r="D3446" i="10"/>
  <c r="A3446" i="10" s="1"/>
  <c r="H3445" i="10"/>
  <c r="G3445" i="10"/>
  <c r="F3445" i="10"/>
  <c r="E3445" i="10"/>
  <c r="D3445" i="10"/>
  <c r="A3445" i="10"/>
  <c r="H3444" i="10"/>
  <c r="G3444" i="10"/>
  <c r="F3444" i="10"/>
  <c r="E3444" i="10"/>
  <c r="D3444" i="10"/>
  <c r="H3443" i="10"/>
  <c r="G3443" i="10"/>
  <c r="F3443" i="10"/>
  <c r="E3443" i="10"/>
  <c r="D3443" i="10"/>
  <c r="A3443" i="10" s="1"/>
  <c r="H3442" i="10"/>
  <c r="G3442" i="10"/>
  <c r="F3442" i="10"/>
  <c r="E3442" i="10"/>
  <c r="D3442" i="10"/>
  <c r="H3441" i="10"/>
  <c r="G3441" i="10"/>
  <c r="F3441" i="10"/>
  <c r="E3441" i="10"/>
  <c r="D3441" i="10"/>
  <c r="A3441" i="10"/>
  <c r="H3440" i="10"/>
  <c r="G3440" i="10"/>
  <c r="F3440" i="10"/>
  <c r="E3440" i="10"/>
  <c r="D3440" i="10"/>
  <c r="H3439" i="10"/>
  <c r="G3439" i="10"/>
  <c r="F3439" i="10"/>
  <c r="E3439" i="10"/>
  <c r="D3439" i="10"/>
  <c r="A3439" i="10" s="1"/>
  <c r="H3438" i="10"/>
  <c r="G3438" i="10"/>
  <c r="F3438" i="10"/>
  <c r="E3438" i="10"/>
  <c r="D3438" i="10"/>
  <c r="A3438" i="10" s="1"/>
  <c r="H3437" i="10"/>
  <c r="G3437" i="10"/>
  <c r="F3437" i="10"/>
  <c r="E3437" i="10"/>
  <c r="D3437" i="10"/>
  <c r="A3437" i="10"/>
  <c r="H3436" i="10"/>
  <c r="G3436" i="10"/>
  <c r="F3436" i="10"/>
  <c r="E3436" i="10"/>
  <c r="D3436" i="10"/>
  <c r="H3435" i="10"/>
  <c r="G3435" i="10"/>
  <c r="F3435" i="10"/>
  <c r="E3435" i="10"/>
  <c r="D3435" i="10"/>
  <c r="A3435" i="10" s="1"/>
  <c r="H3434" i="10"/>
  <c r="G3434" i="10"/>
  <c r="F3434" i="10"/>
  <c r="E3434" i="10"/>
  <c r="D3434" i="10"/>
  <c r="H3433" i="10"/>
  <c r="G3433" i="10"/>
  <c r="F3433" i="10"/>
  <c r="E3433" i="10"/>
  <c r="D3433" i="10"/>
  <c r="A3433" i="10"/>
  <c r="H3432" i="10"/>
  <c r="G3432" i="10"/>
  <c r="F3432" i="10"/>
  <c r="E3432" i="10"/>
  <c r="D3432" i="10"/>
  <c r="H3431" i="10"/>
  <c r="G3431" i="10"/>
  <c r="F3431" i="10"/>
  <c r="E3431" i="10"/>
  <c r="D3431" i="10"/>
  <c r="A3431" i="10" s="1"/>
  <c r="H3430" i="10"/>
  <c r="G3430" i="10"/>
  <c r="F3430" i="10"/>
  <c r="E3430" i="10"/>
  <c r="D3430" i="10"/>
  <c r="A3430" i="10" s="1"/>
  <c r="H3429" i="10"/>
  <c r="G3429" i="10"/>
  <c r="F3429" i="10"/>
  <c r="E3429" i="10"/>
  <c r="D3429" i="10"/>
  <c r="A3429" i="10"/>
  <c r="H3428" i="10"/>
  <c r="G3428" i="10"/>
  <c r="F3428" i="10"/>
  <c r="E3428" i="10"/>
  <c r="D3428" i="10"/>
  <c r="H3427" i="10"/>
  <c r="G3427" i="10"/>
  <c r="F3427" i="10"/>
  <c r="E3427" i="10"/>
  <c r="D3427" i="10"/>
  <c r="A3427" i="10" s="1"/>
  <c r="H3426" i="10"/>
  <c r="G3426" i="10"/>
  <c r="F3426" i="10"/>
  <c r="E3426" i="10"/>
  <c r="D3426" i="10"/>
  <c r="H3425" i="10"/>
  <c r="G3425" i="10"/>
  <c r="F3425" i="10"/>
  <c r="E3425" i="10"/>
  <c r="D3425" i="10"/>
  <c r="A3425" i="10"/>
  <c r="H3424" i="10"/>
  <c r="G3424" i="10"/>
  <c r="F3424" i="10"/>
  <c r="E3424" i="10"/>
  <c r="D3424" i="10"/>
  <c r="H3423" i="10"/>
  <c r="G3423" i="10"/>
  <c r="F3423" i="10"/>
  <c r="E3423" i="10"/>
  <c r="D3423" i="10"/>
  <c r="A3423" i="10" s="1"/>
  <c r="H3422" i="10"/>
  <c r="G3422" i="10"/>
  <c r="F3422" i="10"/>
  <c r="E3422" i="10"/>
  <c r="D3422" i="10"/>
  <c r="A3422" i="10" s="1"/>
  <c r="H3421" i="10"/>
  <c r="G3421" i="10"/>
  <c r="F3421" i="10"/>
  <c r="E3421" i="10"/>
  <c r="D3421" i="10"/>
  <c r="A3421" i="10"/>
  <c r="H3420" i="10"/>
  <c r="G3420" i="10"/>
  <c r="F3420" i="10"/>
  <c r="E3420" i="10"/>
  <c r="D3420" i="10"/>
  <c r="H3419" i="10"/>
  <c r="G3419" i="10"/>
  <c r="F3419" i="10"/>
  <c r="E3419" i="10"/>
  <c r="D3419" i="10"/>
  <c r="A3419" i="10" s="1"/>
  <c r="H3418" i="10"/>
  <c r="G3418" i="10"/>
  <c r="F3418" i="10"/>
  <c r="E3418" i="10"/>
  <c r="D3418" i="10"/>
  <c r="H3417" i="10"/>
  <c r="G3417" i="10"/>
  <c r="F3417" i="10"/>
  <c r="E3417" i="10"/>
  <c r="D3417" i="10"/>
  <c r="A3417" i="10"/>
  <c r="H3416" i="10"/>
  <c r="G3416" i="10"/>
  <c r="F3416" i="10"/>
  <c r="E3416" i="10"/>
  <c r="D3416" i="10"/>
  <c r="H3415" i="10"/>
  <c r="G3415" i="10"/>
  <c r="F3415" i="10"/>
  <c r="E3415" i="10"/>
  <c r="D3415" i="10"/>
  <c r="A3415" i="10" s="1"/>
  <c r="H3414" i="10"/>
  <c r="G3414" i="10"/>
  <c r="F3414" i="10"/>
  <c r="E3414" i="10"/>
  <c r="D3414" i="10"/>
  <c r="A3414" i="10" s="1"/>
  <c r="H3413" i="10"/>
  <c r="G3413" i="10"/>
  <c r="F3413" i="10"/>
  <c r="E3413" i="10"/>
  <c r="D3413" i="10"/>
  <c r="A3413" i="10"/>
  <c r="H3412" i="10"/>
  <c r="G3412" i="10"/>
  <c r="F3412" i="10"/>
  <c r="E3412" i="10"/>
  <c r="D3412" i="10"/>
  <c r="H3411" i="10"/>
  <c r="G3411" i="10"/>
  <c r="F3411" i="10"/>
  <c r="E3411" i="10"/>
  <c r="D3411" i="10"/>
  <c r="A3411" i="10" s="1"/>
  <c r="H3410" i="10"/>
  <c r="G3410" i="10"/>
  <c r="F3410" i="10"/>
  <c r="E3410" i="10"/>
  <c r="D3410" i="10"/>
  <c r="H3409" i="10"/>
  <c r="G3409" i="10"/>
  <c r="F3409" i="10"/>
  <c r="E3409" i="10"/>
  <c r="D3409" i="10"/>
  <c r="A3409" i="10"/>
  <c r="H3408" i="10"/>
  <c r="G3408" i="10"/>
  <c r="F3408" i="10"/>
  <c r="E3408" i="10"/>
  <c r="D3408" i="10"/>
  <c r="H3407" i="10"/>
  <c r="G3407" i="10"/>
  <c r="F3407" i="10"/>
  <c r="E3407" i="10"/>
  <c r="D3407" i="10"/>
  <c r="A3407" i="10" s="1"/>
  <c r="H3406" i="10"/>
  <c r="G3406" i="10"/>
  <c r="F3406" i="10"/>
  <c r="E3406" i="10"/>
  <c r="D3406" i="10"/>
  <c r="A3406" i="10" s="1"/>
  <c r="H3405" i="10"/>
  <c r="G3405" i="10"/>
  <c r="F3405" i="10"/>
  <c r="E3405" i="10"/>
  <c r="D3405" i="10"/>
  <c r="A3405" i="10"/>
  <c r="H3404" i="10"/>
  <c r="G3404" i="10"/>
  <c r="F3404" i="10"/>
  <c r="E3404" i="10"/>
  <c r="D3404" i="10"/>
  <c r="H3403" i="10"/>
  <c r="G3403" i="10"/>
  <c r="F3403" i="10"/>
  <c r="E3403" i="10"/>
  <c r="D3403" i="10"/>
  <c r="A3403" i="10" s="1"/>
  <c r="H3402" i="10"/>
  <c r="G3402" i="10"/>
  <c r="F3402" i="10"/>
  <c r="E3402" i="10"/>
  <c r="D3402" i="10"/>
  <c r="H3401" i="10"/>
  <c r="G3401" i="10"/>
  <c r="F3401" i="10"/>
  <c r="E3401" i="10"/>
  <c r="D3401" i="10"/>
  <c r="A3401" i="10"/>
  <c r="H3400" i="10"/>
  <c r="G3400" i="10"/>
  <c r="F3400" i="10"/>
  <c r="E3400" i="10"/>
  <c r="D3400" i="10"/>
  <c r="H3399" i="10"/>
  <c r="G3399" i="10"/>
  <c r="F3399" i="10"/>
  <c r="E3399" i="10"/>
  <c r="D3399" i="10"/>
  <c r="A3399" i="10" s="1"/>
  <c r="H3398" i="10"/>
  <c r="G3398" i="10"/>
  <c r="F3398" i="10"/>
  <c r="E3398" i="10"/>
  <c r="D3398" i="10"/>
  <c r="A3398" i="10" s="1"/>
  <c r="H3397" i="10"/>
  <c r="G3397" i="10"/>
  <c r="F3397" i="10"/>
  <c r="E3397" i="10"/>
  <c r="D3397" i="10"/>
  <c r="A3397" i="10"/>
  <c r="H3396" i="10"/>
  <c r="G3396" i="10"/>
  <c r="F3396" i="10"/>
  <c r="E3396" i="10"/>
  <c r="D3396" i="10"/>
  <c r="H3395" i="10"/>
  <c r="G3395" i="10"/>
  <c r="F3395" i="10"/>
  <c r="E3395" i="10"/>
  <c r="D3395" i="10"/>
  <c r="A3395" i="10" s="1"/>
  <c r="H3394" i="10"/>
  <c r="G3394" i="10"/>
  <c r="F3394" i="10"/>
  <c r="E3394" i="10"/>
  <c r="D3394" i="10"/>
  <c r="H3393" i="10"/>
  <c r="G3393" i="10"/>
  <c r="F3393" i="10"/>
  <c r="E3393" i="10"/>
  <c r="D3393" i="10"/>
  <c r="A3393" i="10"/>
  <c r="H3392" i="10"/>
  <c r="G3392" i="10"/>
  <c r="F3392" i="10"/>
  <c r="E3392" i="10"/>
  <c r="D3392" i="10"/>
  <c r="H3391" i="10"/>
  <c r="G3391" i="10"/>
  <c r="F3391" i="10"/>
  <c r="E3391" i="10"/>
  <c r="D3391" i="10"/>
  <c r="A3391" i="10" s="1"/>
  <c r="H3390" i="10"/>
  <c r="G3390" i="10"/>
  <c r="F3390" i="10"/>
  <c r="E3390" i="10"/>
  <c r="D3390" i="10"/>
  <c r="A3390" i="10" s="1"/>
  <c r="H3389" i="10"/>
  <c r="G3389" i="10"/>
  <c r="F3389" i="10"/>
  <c r="E3389" i="10"/>
  <c r="D3389" i="10"/>
  <c r="A3389" i="10"/>
  <c r="H3388" i="10"/>
  <c r="G3388" i="10"/>
  <c r="F3388" i="10"/>
  <c r="E3388" i="10"/>
  <c r="D3388" i="10"/>
  <c r="H3387" i="10"/>
  <c r="G3387" i="10"/>
  <c r="F3387" i="10"/>
  <c r="E3387" i="10"/>
  <c r="D3387" i="10"/>
  <c r="A3387" i="10" s="1"/>
  <c r="H3386" i="10"/>
  <c r="G3386" i="10"/>
  <c r="F3386" i="10"/>
  <c r="E3386" i="10"/>
  <c r="D3386" i="10"/>
  <c r="H3385" i="10"/>
  <c r="G3385" i="10"/>
  <c r="F3385" i="10"/>
  <c r="E3385" i="10"/>
  <c r="D3385" i="10"/>
  <c r="A3385" i="10"/>
  <c r="H3384" i="10"/>
  <c r="G3384" i="10"/>
  <c r="F3384" i="10"/>
  <c r="E3384" i="10"/>
  <c r="D3384" i="10"/>
  <c r="H3383" i="10"/>
  <c r="G3383" i="10"/>
  <c r="F3383" i="10"/>
  <c r="E3383" i="10"/>
  <c r="D3383" i="10"/>
  <c r="A3383" i="10" s="1"/>
  <c r="H3382" i="10"/>
  <c r="G3382" i="10"/>
  <c r="F3382" i="10"/>
  <c r="E3382" i="10"/>
  <c r="D3382" i="10"/>
  <c r="A3382" i="10" s="1"/>
  <c r="H3381" i="10"/>
  <c r="G3381" i="10"/>
  <c r="F3381" i="10"/>
  <c r="E3381" i="10"/>
  <c r="D3381" i="10"/>
  <c r="A3381" i="10"/>
  <c r="H3380" i="10"/>
  <c r="G3380" i="10"/>
  <c r="F3380" i="10"/>
  <c r="E3380" i="10"/>
  <c r="D3380" i="10"/>
  <c r="H3379" i="10"/>
  <c r="G3379" i="10"/>
  <c r="F3379" i="10"/>
  <c r="E3379" i="10"/>
  <c r="D3379" i="10"/>
  <c r="A3379" i="10" s="1"/>
  <c r="H3378" i="10"/>
  <c r="G3378" i="10"/>
  <c r="F3378" i="10"/>
  <c r="E3378" i="10"/>
  <c r="D3378" i="10"/>
  <c r="H3377" i="10"/>
  <c r="G3377" i="10"/>
  <c r="F3377" i="10"/>
  <c r="E3377" i="10"/>
  <c r="D3377" i="10"/>
  <c r="A3377" i="10"/>
  <c r="H3376" i="10"/>
  <c r="G3376" i="10"/>
  <c r="F3376" i="10"/>
  <c r="E3376" i="10"/>
  <c r="D3376" i="10"/>
  <c r="H3375" i="10"/>
  <c r="G3375" i="10"/>
  <c r="F3375" i="10"/>
  <c r="E3375" i="10"/>
  <c r="D3375" i="10"/>
  <c r="A3375" i="10" s="1"/>
  <c r="H3374" i="10"/>
  <c r="G3374" i="10"/>
  <c r="F3374" i="10"/>
  <c r="E3374" i="10"/>
  <c r="D3374" i="10"/>
  <c r="A3374" i="10" s="1"/>
  <c r="H3373" i="10"/>
  <c r="G3373" i="10"/>
  <c r="F3373" i="10"/>
  <c r="E3373" i="10"/>
  <c r="D3373" i="10"/>
  <c r="A3373" i="10"/>
  <c r="H3372" i="10"/>
  <c r="G3372" i="10"/>
  <c r="F3372" i="10"/>
  <c r="E3372" i="10"/>
  <c r="D3372" i="10"/>
  <c r="H3371" i="10"/>
  <c r="G3371" i="10"/>
  <c r="F3371" i="10"/>
  <c r="E3371" i="10"/>
  <c r="D3371" i="10"/>
  <c r="A3371" i="10" s="1"/>
  <c r="H3370" i="10"/>
  <c r="G3370" i="10"/>
  <c r="F3370" i="10"/>
  <c r="E3370" i="10"/>
  <c r="D3370" i="10"/>
  <c r="H3369" i="10"/>
  <c r="G3369" i="10"/>
  <c r="F3369" i="10"/>
  <c r="E3369" i="10"/>
  <c r="D3369" i="10"/>
  <c r="A3369" i="10"/>
  <c r="H3368" i="10"/>
  <c r="G3368" i="10"/>
  <c r="F3368" i="10"/>
  <c r="E3368" i="10"/>
  <c r="D3368" i="10"/>
  <c r="H3367" i="10"/>
  <c r="G3367" i="10"/>
  <c r="F3367" i="10"/>
  <c r="E3367" i="10"/>
  <c r="D3367" i="10"/>
  <c r="A3367" i="10" s="1"/>
  <c r="H3366" i="10"/>
  <c r="G3366" i="10"/>
  <c r="F3366" i="10"/>
  <c r="E3366" i="10"/>
  <c r="D3366" i="10"/>
  <c r="A3366" i="10" s="1"/>
  <c r="H3365" i="10"/>
  <c r="G3365" i="10"/>
  <c r="F3365" i="10"/>
  <c r="E3365" i="10"/>
  <c r="D3365" i="10"/>
  <c r="A3365" i="10"/>
  <c r="H3364" i="10"/>
  <c r="G3364" i="10"/>
  <c r="F3364" i="10"/>
  <c r="E3364" i="10"/>
  <c r="D3364" i="10"/>
  <c r="H3363" i="10"/>
  <c r="G3363" i="10"/>
  <c r="F3363" i="10"/>
  <c r="E3363" i="10"/>
  <c r="D3363" i="10"/>
  <c r="A3363" i="10" s="1"/>
  <c r="H3362" i="10"/>
  <c r="G3362" i="10"/>
  <c r="F3362" i="10"/>
  <c r="E3362" i="10"/>
  <c r="D3362" i="10"/>
  <c r="H3361" i="10"/>
  <c r="G3361" i="10"/>
  <c r="F3361" i="10"/>
  <c r="E3361" i="10"/>
  <c r="D3361" i="10"/>
  <c r="A3361" i="10"/>
  <c r="H3360" i="10"/>
  <c r="G3360" i="10"/>
  <c r="F3360" i="10"/>
  <c r="E3360" i="10"/>
  <c r="D3360" i="10"/>
  <c r="H3359" i="10"/>
  <c r="G3359" i="10"/>
  <c r="F3359" i="10"/>
  <c r="E3359" i="10"/>
  <c r="D3359" i="10"/>
  <c r="A3359" i="10" s="1"/>
  <c r="H3358" i="10"/>
  <c r="G3358" i="10"/>
  <c r="F3358" i="10"/>
  <c r="E3358" i="10"/>
  <c r="D3358" i="10"/>
  <c r="A3358" i="10" s="1"/>
  <c r="H3357" i="10"/>
  <c r="G3357" i="10"/>
  <c r="F3357" i="10"/>
  <c r="E3357" i="10"/>
  <c r="D3357" i="10"/>
  <c r="A3357" i="10"/>
  <c r="H3356" i="10"/>
  <c r="G3356" i="10"/>
  <c r="F3356" i="10"/>
  <c r="E3356" i="10"/>
  <c r="D3356" i="10"/>
  <c r="H3355" i="10"/>
  <c r="G3355" i="10"/>
  <c r="F3355" i="10"/>
  <c r="E3355" i="10"/>
  <c r="D3355" i="10"/>
  <c r="A3355" i="10" s="1"/>
  <c r="H3354" i="10"/>
  <c r="G3354" i="10"/>
  <c r="F3354" i="10"/>
  <c r="E3354" i="10"/>
  <c r="D3354" i="10"/>
  <c r="H3353" i="10"/>
  <c r="G3353" i="10"/>
  <c r="F3353" i="10"/>
  <c r="E3353" i="10"/>
  <c r="D3353" i="10"/>
  <c r="A3353" i="10"/>
  <c r="H3352" i="10"/>
  <c r="G3352" i="10"/>
  <c r="F3352" i="10"/>
  <c r="E3352" i="10"/>
  <c r="D3352" i="10"/>
  <c r="H3351" i="10"/>
  <c r="G3351" i="10"/>
  <c r="F3351" i="10"/>
  <c r="E3351" i="10"/>
  <c r="D3351" i="10"/>
  <c r="A3351" i="10" s="1"/>
  <c r="H3350" i="10"/>
  <c r="G3350" i="10"/>
  <c r="F3350" i="10"/>
  <c r="E3350" i="10"/>
  <c r="D3350" i="10"/>
  <c r="A3350" i="10" s="1"/>
  <c r="H3349" i="10"/>
  <c r="G3349" i="10"/>
  <c r="F3349" i="10"/>
  <c r="E3349" i="10"/>
  <c r="D3349" i="10"/>
  <c r="A3349" i="10"/>
  <c r="H3348" i="10"/>
  <c r="G3348" i="10"/>
  <c r="F3348" i="10"/>
  <c r="E3348" i="10"/>
  <c r="D3348" i="10"/>
  <c r="H3347" i="10"/>
  <c r="G3347" i="10"/>
  <c r="F3347" i="10"/>
  <c r="E3347" i="10"/>
  <c r="D3347" i="10"/>
  <c r="A3347" i="10" s="1"/>
  <c r="H3346" i="10"/>
  <c r="G3346" i="10"/>
  <c r="F3346" i="10"/>
  <c r="E3346" i="10"/>
  <c r="D3346" i="10"/>
  <c r="H3345" i="10"/>
  <c r="G3345" i="10"/>
  <c r="F3345" i="10"/>
  <c r="E3345" i="10"/>
  <c r="D3345" i="10"/>
  <c r="A3345" i="10"/>
  <c r="H3344" i="10"/>
  <c r="G3344" i="10"/>
  <c r="F3344" i="10"/>
  <c r="E3344" i="10"/>
  <c r="D3344" i="10"/>
  <c r="H3343" i="10"/>
  <c r="G3343" i="10"/>
  <c r="F3343" i="10"/>
  <c r="E3343" i="10"/>
  <c r="D3343" i="10"/>
  <c r="A3343" i="10" s="1"/>
  <c r="H3342" i="10"/>
  <c r="G3342" i="10"/>
  <c r="F3342" i="10"/>
  <c r="E3342" i="10"/>
  <c r="D3342" i="10"/>
  <c r="A3342" i="10" s="1"/>
  <c r="H3341" i="10"/>
  <c r="G3341" i="10"/>
  <c r="F3341" i="10"/>
  <c r="E3341" i="10"/>
  <c r="D3341" i="10"/>
  <c r="A3341" i="10"/>
  <c r="H3340" i="10"/>
  <c r="G3340" i="10"/>
  <c r="F3340" i="10"/>
  <c r="E3340" i="10"/>
  <c r="D3340" i="10"/>
  <c r="H3339" i="10"/>
  <c r="G3339" i="10"/>
  <c r="F3339" i="10"/>
  <c r="E3339" i="10"/>
  <c r="D3339" i="10"/>
  <c r="A3339" i="10" s="1"/>
  <c r="H3338" i="10"/>
  <c r="G3338" i="10"/>
  <c r="F3338" i="10"/>
  <c r="E3338" i="10"/>
  <c r="D3338" i="10"/>
  <c r="H3337" i="10"/>
  <c r="G3337" i="10"/>
  <c r="F3337" i="10"/>
  <c r="E3337" i="10"/>
  <c r="D3337" i="10"/>
  <c r="A3337" i="10"/>
  <c r="H3336" i="10"/>
  <c r="G3336" i="10"/>
  <c r="F3336" i="10"/>
  <c r="E3336" i="10"/>
  <c r="D3336" i="10"/>
  <c r="H3335" i="10"/>
  <c r="G3335" i="10"/>
  <c r="F3335" i="10"/>
  <c r="E3335" i="10"/>
  <c r="D3335" i="10"/>
  <c r="A3335" i="10" s="1"/>
  <c r="H3334" i="10"/>
  <c r="G3334" i="10"/>
  <c r="F3334" i="10"/>
  <c r="E3334" i="10"/>
  <c r="D3334" i="10"/>
  <c r="A3334" i="10" s="1"/>
  <c r="H3333" i="10"/>
  <c r="G3333" i="10"/>
  <c r="F3333" i="10"/>
  <c r="E3333" i="10"/>
  <c r="D3333" i="10"/>
  <c r="A3333" i="10"/>
  <c r="H3332" i="10"/>
  <c r="G3332" i="10"/>
  <c r="F3332" i="10"/>
  <c r="E3332" i="10"/>
  <c r="D3332" i="10"/>
  <c r="H3331" i="10"/>
  <c r="G3331" i="10"/>
  <c r="F3331" i="10"/>
  <c r="E3331" i="10"/>
  <c r="D3331" i="10"/>
  <c r="A3331" i="10" s="1"/>
  <c r="H3330" i="10"/>
  <c r="G3330" i="10"/>
  <c r="F3330" i="10"/>
  <c r="E3330" i="10"/>
  <c r="D3330" i="10"/>
  <c r="H3329" i="10"/>
  <c r="G3329" i="10"/>
  <c r="F3329" i="10"/>
  <c r="E3329" i="10"/>
  <c r="D3329" i="10"/>
  <c r="A3329" i="10"/>
  <c r="H3328" i="10"/>
  <c r="G3328" i="10"/>
  <c r="F3328" i="10"/>
  <c r="E3328" i="10"/>
  <c r="D3328" i="10"/>
  <c r="H3327" i="10"/>
  <c r="G3327" i="10"/>
  <c r="F3327" i="10"/>
  <c r="E3327" i="10"/>
  <c r="D3327" i="10"/>
  <c r="A3327" i="10" s="1"/>
  <c r="H3326" i="10"/>
  <c r="G3326" i="10"/>
  <c r="F3326" i="10"/>
  <c r="E3326" i="10"/>
  <c r="D3326" i="10"/>
  <c r="A3326" i="10" s="1"/>
  <c r="H3325" i="10"/>
  <c r="G3325" i="10"/>
  <c r="F3325" i="10"/>
  <c r="E3325" i="10"/>
  <c r="D3325" i="10"/>
  <c r="A3325" i="10"/>
  <c r="H3324" i="10"/>
  <c r="G3324" i="10"/>
  <c r="F3324" i="10"/>
  <c r="E3324" i="10"/>
  <c r="D3324" i="10"/>
  <c r="H3323" i="10"/>
  <c r="G3323" i="10"/>
  <c r="F3323" i="10"/>
  <c r="E3323" i="10"/>
  <c r="D3323" i="10"/>
  <c r="A3323" i="10" s="1"/>
  <c r="H3322" i="10"/>
  <c r="G3322" i="10"/>
  <c r="F3322" i="10"/>
  <c r="E3322" i="10"/>
  <c r="D3322" i="10"/>
  <c r="H3321" i="10"/>
  <c r="G3321" i="10"/>
  <c r="F3321" i="10"/>
  <c r="E3321" i="10"/>
  <c r="D3321" i="10"/>
  <c r="A3321" i="10"/>
  <c r="H3320" i="10"/>
  <c r="G3320" i="10"/>
  <c r="F3320" i="10"/>
  <c r="E3320" i="10"/>
  <c r="D3320" i="10"/>
  <c r="H3319" i="10"/>
  <c r="G3319" i="10"/>
  <c r="F3319" i="10"/>
  <c r="E3319" i="10"/>
  <c r="D3319" i="10"/>
  <c r="A3319" i="10" s="1"/>
  <c r="H3318" i="10"/>
  <c r="G3318" i="10"/>
  <c r="F3318" i="10"/>
  <c r="E3318" i="10"/>
  <c r="D3318" i="10"/>
  <c r="A3318" i="10" s="1"/>
  <c r="H3317" i="10"/>
  <c r="G3317" i="10"/>
  <c r="F3317" i="10"/>
  <c r="E3317" i="10"/>
  <c r="D3317" i="10"/>
  <c r="A3317" i="10"/>
  <c r="H3316" i="10"/>
  <c r="G3316" i="10"/>
  <c r="F3316" i="10"/>
  <c r="E3316" i="10"/>
  <c r="D3316" i="10"/>
  <c r="H3315" i="10"/>
  <c r="G3315" i="10"/>
  <c r="F3315" i="10"/>
  <c r="E3315" i="10"/>
  <c r="D3315" i="10"/>
  <c r="A3315" i="10" s="1"/>
  <c r="H3314" i="10"/>
  <c r="G3314" i="10"/>
  <c r="F3314" i="10"/>
  <c r="E3314" i="10"/>
  <c r="D3314" i="10"/>
  <c r="H3313" i="10"/>
  <c r="G3313" i="10"/>
  <c r="F3313" i="10"/>
  <c r="E3313" i="10"/>
  <c r="D3313" i="10"/>
  <c r="A3313" i="10"/>
  <c r="H3312" i="10"/>
  <c r="G3312" i="10"/>
  <c r="F3312" i="10"/>
  <c r="E3312" i="10"/>
  <c r="D3312" i="10"/>
  <c r="H3311" i="10"/>
  <c r="G3311" i="10"/>
  <c r="F3311" i="10"/>
  <c r="E3311" i="10"/>
  <c r="D3311" i="10"/>
  <c r="A3311" i="10" s="1"/>
  <c r="H3310" i="10"/>
  <c r="G3310" i="10"/>
  <c r="F3310" i="10"/>
  <c r="E3310" i="10"/>
  <c r="D3310" i="10"/>
  <c r="A3310" i="10" s="1"/>
  <c r="H3309" i="10"/>
  <c r="G3309" i="10"/>
  <c r="F3309" i="10"/>
  <c r="E3309" i="10"/>
  <c r="D3309" i="10"/>
  <c r="A3309" i="10"/>
  <c r="H3308" i="10"/>
  <c r="G3308" i="10"/>
  <c r="F3308" i="10"/>
  <c r="E3308" i="10"/>
  <c r="D3308" i="10"/>
  <c r="H3307" i="10"/>
  <c r="G3307" i="10"/>
  <c r="F3307" i="10"/>
  <c r="E3307" i="10"/>
  <c r="D3307" i="10"/>
  <c r="A3307" i="10" s="1"/>
  <c r="H3306" i="10"/>
  <c r="G3306" i="10"/>
  <c r="F3306" i="10"/>
  <c r="E3306" i="10"/>
  <c r="D3306" i="10"/>
  <c r="H3305" i="10"/>
  <c r="G3305" i="10"/>
  <c r="F3305" i="10"/>
  <c r="E3305" i="10"/>
  <c r="D3305" i="10"/>
  <c r="A3305" i="10"/>
  <c r="H3304" i="10"/>
  <c r="G3304" i="10"/>
  <c r="F3304" i="10"/>
  <c r="E3304" i="10"/>
  <c r="D3304" i="10"/>
  <c r="H3303" i="10"/>
  <c r="G3303" i="10"/>
  <c r="F3303" i="10"/>
  <c r="E3303" i="10"/>
  <c r="D3303" i="10"/>
  <c r="A3303" i="10" s="1"/>
  <c r="H3302" i="10"/>
  <c r="G3302" i="10"/>
  <c r="F3302" i="10"/>
  <c r="E3302" i="10"/>
  <c r="D3302" i="10"/>
  <c r="A3302" i="10" s="1"/>
  <c r="H3301" i="10"/>
  <c r="G3301" i="10"/>
  <c r="F3301" i="10"/>
  <c r="E3301" i="10"/>
  <c r="D3301" i="10"/>
  <c r="A3301" i="10"/>
  <c r="H3300" i="10"/>
  <c r="G3300" i="10"/>
  <c r="F3300" i="10"/>
  <c r="E3300" i="10"/>
  <c r="D3300" i="10"/>
  <c r="H3299" i="10"/>
  <c r="G3299" i="10"/>
  <c r="F3299" i="10"/>
  <c r="E3299" i="10"/>
  <c r="D3299" i="10"/>
  <c r="A3299" i="10" s="1"/>
  <c r="H3298" i="10"/>
  <c r="G3298" i="10"/>
  <c r="F3298" i="10"/>
  <c r="E3298" i="10"/>
  <c r="D3298" i="10"/>
  <c r="H3297" i="10"/>
  <c r="G3297" i="10"/>
  <c r="F3297" i="10"/>
  <c r="E3297" i="10"/>
  <c r="D3297" i="10"/>
  <c r="A3297" i="10"/>
  <c r="H3296" i="10"/>
  <c r="G3296" i="10"/>
  <c r="F3296" i="10"/>
  <c r="E3296" i="10"/>
  <c r="D3296" i="10"/>
  <c r="H3295" i="10"/>
  <c r="G3295" i="10"/>
  <c r="F3295" i="10"/>
  <c r="E3295" i="10"/>
  <c r="D3295" i="10"/>
  <c r="A3295" i="10" s="1"/>
  <c r="H3294" i="10"/>
  <c r="G3294" i="10"/>
  <c r="F3294" i="10"/>
  <c r="E3294" i="10"/>
  <c r="D3294" i="10"/>
  <c r="A3294" i="10" s="1"/>
  <c r="H3293" i="10"/>
  <c r="G3293" i="10"/>
  <c r="F3293" i="10"/>
  <c r="E3293" i="10"/>
  <c r="D3293" i="10"/>
  <c r="A3293" i="10"/>
  <c r="H3292" i="10"/>
  <c r="G3292" i="10"/>
  <c r="F3292" i="10"/>
  <c r="E3292" i="10"/>
  <c r="D3292" i="10"/>
  <c r="H3291" i="10"/>
  <c r="G3291" i="10"/>
  <c r="F3291" i="10"/>
  <c r="E3291" i="10"/>
  <c r="D3291" i="10"/>
  <c r="A3291" i="10" s="1"/>
  <c r="H3290" i="10"/>
  <c r="G3290" i="10"/>
  <c r="F3290" i="10"/>
  <c r="E3290" i="10"/>
  <c r="D3290" i="10"/>
  <c r="H3289" i="10"/>
  <c r="G3289" i="10"/>
  <c r="F3289" i="10"/>
  <c r="E3289" i="10"/>
  <c r="D3289" i="10"/>
  <c r="A3289" i="10"/>
  <c r="H3288" i="10"/>
  <c r="G3288" i="10"/>
  <c r="F3288" i="10"/>
  <c r="E3288" i="10"/>
  <c r="D3288" i="10"/>
  <c r="H3287" i="10"/>
  <c r="G3287" i="10"/>
  <c r="F3287" i="10"/>
  <c r="E3287" i="10"/>
  <c r="D3287" i="10"/>
  <c r="A3287" i="10" s="1"/>
  <c r="H3286" i="10"/>
  <c r="G3286" i="10"/>
  <c r="F3286" i="10"/>
  <c r="E3286" i="10"/>
  <c r="D3286" i="10"/>
  <c r="A3286" i="10" s="1"/>
  <c r="H3285" i="10"/>
  <c r="G3285" i="10"/>
  <c r="F3285" i="10"/>
  <c r="E3285" i="10"/>
  <c r="D3285" i="10"/>
  <c r="A3285" i="10"/>
  <c r="H3284" i="10"/>
  <c r="G3284" i="10"/>
  <c r="F3284" i="10"/>
  <c r="E3284" i="10"/>
  <c r="D3284" i="10"/>
  <c r="H3283" i="10"/>
  <c r="G3283" i="10"/>
  <c r="F3283" i="10"/>
  <c r="E3283" i="10"/>
  <c r="D3283" i="10"/>
  <c r="A3283" i="10" s="1"/>
  <c r="H3282" i="10"/>
  <c r="G3282" i="10"/>
  <c r="F3282" i="10"/>
  <c r="E3282" i="10"/>
  <c r="D3282" i="10"/>
  <c r="H3281" i="10"/>
  <c r="G3281" i="10"/>
  <c r="F3281" i="10"/>
  <c r="E3281" i="10"/>
  <c r="D3281" i="10"/>
  <c r="A3281" i="10"/>
  <c r="H3280" i="10"/>
  <c r="G3280" i="10"/>
  <c r="F3280" i="10"/>
  <c r="E3280" i="10"/>
  <c r="D3280" i="10"/>
  <c r="H3279" i="10"/>
  <c r="G3279" i="10"/>
  <c r="F3279" i="10"/>
  <c r="E3279" i="10"/>
  <c r="D3279" i="10"/>
  <c r="A3279" i="10" s="1"/>
  <c r="H3278" i="10"/>
  <c r="G3278" i="10"/>
  <c r="F3278" i="10"/>
  <c r="E3278" i="10"/>
  <c r="D3278" i="10"/>
  <c r="A3278" i="10" s="1"/>
  <c r="H3277" i="10"/>
  <c r="G3277" i="10"/>
  <c r="F3277" i="10"/>
  <c r="E3277" i="10"/>
  <c r="D3277" i="10"/>
  <c r="A3277" i="10"/>
  <c r="H3276" i="10"/>
  <c r="G3276" i="10"/>
  <c r="F3276" i="10"/>
  <c r="E3276" i="10"/>
  <c r="D3276" i="10"/>
  <c r="H3275" i="10"/>
  <c r="G3275" i="10"/>
  <c r="F3275" i="10"/>
  <c r="E3275" i="10"/>
  <c r="D3275" i="10"/>
  <c r="A3275" i="10" s="1"/>
  <c r="H3274" i="10"/>
  <c r="G3274" i="10"/>
  <c r="F3274" i="10"/>
  <c r="E3274" i="10"/>
  <c r="D3274" i="10"/>
  <c r="H3273" i="10"/>
  <c r="G3273" i="10"/>
  <c r="F3273" i="10"/>
  <c r="E3273" i="10"/>
  <c r="D3273" i="10"/>
  <c r="A3273" i="10"/>
  <c r="H3272" i="10"/>
  <c r="G3272" i="10"/>
  <c r="F3272" i="10"/>
  <c r="E3272" i="10"/>
  <c r="D3272" i="10"/>
  <c r="H3271" i="10"/>
  <c r="G3271" i="10"/>
  <c r="F3271" i="10"/>
  <c r="E3271" i="10"/>
  <c r="D3271" i="10"/>
  <c r="A3271" i="10" s="1"/>
  <c r="H3270" i="10"/>
  <c r="G3270" i="10"/>
  <c r="F3270" i="10"/>
  <c r="E3270" i="10"/>
  <c r="D3270" i="10"/>
  <c r="A3270" i="10" s="1"/>
  <c r="H3269" i="10"/>
  <c r="G3269" i="10"/>
  <c r="F3269" i="10"/>
  <c r="E3269" i="10"/>
  <c r="D3269" i="10"/>
  <c r="A3269" i="10"/>
  <c r="H3268" i="10"/>
  <c r="G3268" i="10"/>
  <c r="F3268" i="10"/>
  <c r="E3268" i="10"/>
  <c r="D3268" i="10"/>
  <c r="H3267" i="10"/>
  <c r="G3267" i="10"/>
  <c r="F3267" i="10"/>
  <c r="E3267" i="10"/>
  <c r="D3267" i="10"/>
  <c r="A3267" i="10" s="1"/>
  <c r="H3266" i="10"/>
  <c r="G3266" i="10"/>
  <c r="F3266" i="10"/>
  <c r="E3266" i="10"/>
  <c r="D3266" i="10"/>
  <c r="H3265" i="10"/>
  <c r="G3265" i="10"/>
  <c r="F3265" i="10"/>
  <c r="E3265" i="10"/>
  <c r="D3265" i="10"/>
  <c r="A3265" i="10"/>
  <c r="H3264" i="10"/>
  <c r="G3264" i="10"/>
  <c r="F3264" i="10"/>
  <c r="E3264" i="10"/>
  <c r="D3264" i="10"/>
  <c r="H3263" i="10"/>
  <c r="G3263" i="10"/>
  <c r="F3263" i="10"/>
  <c r="E3263" i="10"/>
  <c r="D3263" i="10"/>
  <c r="A3263" i="10" s="1"/>
  <c r="H3262" i="10"/>
  <c r="G3262" i="10"/>
  <c r="F3262" i="10"/>
  <c r="E3262" i="10"/>
  <c r="D3262" i="10"/>
  <c r="H3261" i="10"/>
  <c r="G3261" i="10"/>
  <c r="F3261" i="10"/>
  <c r="E3261" i="10"/>
  <c r="D3261" i="10"/>
  <c r="A3261" i="10"/>
  <c r="H3260" i="10"/>
  <c r="G3260" i="10"/>
  <c r="F3260" i="10"/>
  <c r="E3260" i="10"/>
  <c r="D3260" i="10"/>
  <c r="H3259" i="10"/>
  <c r="G3259" i="10"/>
  <c r="F3259" i="10"/>
  <c r="E3259" i="10"/>
  <c r="D3259" i="10"/>
  <c r="A3259" i="10" s="1"/>
  <c r="H3258" i="10"/>
  <c r="G3258" i="10"/>
  <c r="F3258" i="10"/>
  <c r="E3258" i="10"/>
  <c r="D3258" i="10"/>
  <c r="A3258" i="10" s="1"/>
  <c r="H3257" i="10"/>
  <c r="G3257" i="10"/>
  <c r="F3257" i="10"/>
  <c r="E3257" i="10"/>
  <c r="D3257" i="10"/>
  <c r="A3257" i="10"/>
  <c r="H3256" i="10"/>
  <c r="G3256" i="10"/>
  <c r="F3256" i="10"/>
  <c r="E3256" i="10"/>
  <c r="D3256" i="10"/>
  <c r="H3255" i="10"/>
  <c r="G3255" i="10"/>
  <c r="F3255" i="10"/>
  <c r="E3255" i="10"/>
  <c r="D3255" i="10"/>
  <c r="A3255" i="10" s="1"/>
  <c r="H3254" i="10"/>
  <c r="G3254" i="10"/>
  <c r="F3254" i="10"/>
  <c r="E3254" i="10"/>
  <c r="D3254" i="10"/>
  <c r="A3254" i="10" s="1"/>
  <c r="H3253" i="10"/>
  <c r="G3253" i="10"/>
  <c r="F3253" i="10"/>
  <c r="E3253" i="10"/>
  <c r="D3253" i="10"/>
  <c r="A3253" i="10"/>
  <c r="H3252" i="10"/>
  <c r="G3252" i="10"/>
  <c r="F3252" i="10"/>
  <c r="E3252" i="10"/>
  <c r="D3252" i="10"/>
  <c r="H3251" i="10"/>
  <c r="G3251" i="10"/>
  <c r="F3251" i="10"/>
  <c r="E3251" i="10"/>
  <c r="D3251" i="10"/>
  <c r="A3251" i="10" s="1"/>
  <c r="H3250" i="10"/>
  <c r="G3250" i="10"/>
  <c r="F3250" i="10"/>
  <c r="E3250" i="10"/>
  <c r="D3250" i="10"/>
  <c r="H3249" i="10"/>
  <c r="G3249" i="10"/>
  <c r="F3249" i="10"/>
  <c r="E3249" i="10"/>
  <c r="D3249" i="10"/>
  <c r="A3249" i="10"/>
  <c r="H3248" i="10"/>
  <c r="G3248" i="10"/>
  <c r="F3248" i="10"/>
  <c r="E3248" i="10"/>
  <c r="D3248" i="10"/>
  <c r="H3247" i="10"/>
  <c r="G3247" i="10"/>
  <c r="F3247" i="10"/>
  <c r="E3247" i="10"/>
  <c r="D3247" i="10"/>
  <c r="A3247" i="10" s="1"/>
  <c r="H3246" i="10"/>
  <c r="G3246" i="10"/>
  <c r="F3246" i="10"/>
  <c r="E3246" i="10"/>
  <c r="D3246" i="10"/>
  <c r="H3245" i="10"/>
  <c r="G3245" i="10"/>
  <c r="F3245" i="10"/>
  <c r="E3245" i="10"/>
  <c r="D3245" i="10"/>
  <c r="A3245" i="10"/>
  <c r="H3244" i="10"/>
  <c r="G3244" i="10"/>
  <c r="F3244" i="10"/>
  <c r="E3244" i="10"/>
  <c r="D3244" i="10"/>
  <c r="H3243" i="10"/>
  <c r="G3243" i="10"/>
  <c r="F3243" i="10"/>
  <c r="E3243" i="10"/>
  <c r="D3243" i="10"/>
  <c r="A3243" i="10" s="1"/>
  <c r="H3242" i="10"/>
  <c r="G3242" i="10"/>
  <c r="F3242" i="10"/>
  <c r="E3242" i="10"/>
  <c r="D3242" i="10"/>
  <c r="A3242" i="10" s="1"/>
  <c r="H3241" i="10"/>
  <c r="G3241" i="10"/>
  <c r="F3241" i="10"/>
  <c r="E3241" i="10"/>
  <c r="D3241" i="10"/>
  <c r="A3241" i="10"/>
  <c r="H3240" i="10"/>
  <c r="G3240" i="10"/>
  <c r="F3240" i="10"/>
  <c r="E3240" i="10"/>
  <c r="D3240" i="10"/>
  <c r="H3239" i="10"/>
  <c r="G3239" i="10"/>
  <c r="F3239" i="10"/>
  <c r="E3239" i="10"/>
  <c r="D3239" i="10"/>
  <c r="A3239" i="10" s="1"/>
  <c r="H3238" i="10"/>
  <c r="G3238" i="10"/>
  <c r="F3238" i="10"/>
  <c r="E3238" i="10"/>
  <c r="D3238" i="10"/>
  <c r="A3238" i="10" s="1"/>
  <c r="H3237" i="10"/>
  <c r="G3237" i="10"/>
  <c r="F3237" i="10"/>
  <c r="E3237" i="10"/>
  <c r="D3237" i="10"/>
  <c r="A3237" i="10"/>
  <c r="H3236" i="10"/>
  <c r="G3236" i="10"/>
  <c r="F3236" i="10"/>
  <c r="E3236" i="10"/>
  <c r="D3236" i="10"/>
  <c r="H3235" i="10"/>
  <c r="G3235" i="10"/>
  <c r="F3235" i="10"/>
  <c r="E3235" i="10"/>
  <c r="D3235" i="10"/>
  <c r="A3235" i="10" s="1"/>
  <c r="H3234" i="10"/>
  <c r="G3234" i="10"/>
  <c r="F3234" i="10"/>
  <c r="E3234" i="10"/>
  <c r="D3234" i="10"/>
  <c r="H3233" i="10"/>
  <c r="G3233" i="10"/>
  <c r="F3233" i="10"/>
  <c r="E3233" i="10"/>
  <c r="D3233" i="10"/>
  <c r="A3233" i="10"/>
  <c r="H3232" i="10"/>
  <c r="G3232" i="10"/>
  <c r="F3232" i="10"/>
  <c r="E3232" i="10"/>
  <c r="D3232" i="10"/>
  <c r="H3231" i="10"/>
  <c r="G3231" i="10"/>
  <c r="F3231" i="10"/>
  <c r="E3231" i="10"/>
  <c r="D3231" i="10"/>
  <c r="A3231" i="10" s="1"/>
  <c r="H3230" i="10"/>
  <c r="G3230" i="10"/>
  <c r="F3230" i="10"/>
  <c r="E3230" i="10"/>
  <c r="D3230" i="10"/>
  <c r="H3229" i="10"/>
  <c r="G3229" i="10"/>
  <c r="F3229" i="10"/>
  <c r="E3229" i="10"/>
  <c r="D3229" i="10"/>
  <c r="A3229" i="10"/>
  <c r="H3228" i="10"/>
  <c r="G3228" i="10"/>
  <c r="F3228" i="10"/>
  <c r="E3228" i="10"/>
  <c r="D3228" i="10"/>
  <c r="H3227" i="10"/>
  <c r="G3227" i="10"/>
  <c r="F3227" i="10"/>
  <c r="E3227" i="10"/>
  <c r="D3227" i="10"/>
  <c r="A3227" i="10" s="1"/>
  <c r="H3226" i="10"/>
  <c r="G3226" i="10"/>
  <c r="F3226" i="10"/>
  <c r="E3226" i="10"/>
  <c r="D3226" i="10"/>
  <c r="A3226" i="10" s="1"/>
  <c r="H3225" i="10"/>
  <c r="G3225" i="10"/>
  <c r="F3225" i="10"/>
  <c r="E3225" i="10"/>
  <c r="D3225" i="10"/>
  <c r="A3225" i="10"/>
  <c r="H3224" i="10"/>
  <c r="G3224" i="10"/>
  <c r="F3224" i="10"/>
  <c r="E3224" i="10"/>
  <c r="D3224" i="10"/>
  <c r="H3223" i="10"/>
  <c r="G3223" i="10"/>
  <c r="F3223" i="10"/>
  <c r="E3223" i="10"/>
  <c r="D3223" i="10"/>
  <c r="A3223" i="10" s="1"/>
  <c r="H3222" i="10"/>
  <c r="G3222" i="10"/>
  <c r="F3222" i="10"/>
  <c r="E3222" i="10"/>
  <c r="D3222" i="10"/>
  <c r="A3222" i="10" s="1"/>
  <c r="H3221" i="10"/>
  <c r="G3221" i="10"/>
  <c r="F3221" i="10"/>
  <c r="E3221" i="10"/>
  <c r="D3221" i="10"/>
  <c r="A3221" i="10"/>
  <c r="H3220" i="10"/>
  <c r="G3220" i="10"/>
  <c r="F3220" i="10"/>
  <c r="E3220" i="10"/>
  <c r="D3220" i="10"/>
  <c r="H3219" i="10"/>
  <c r="G3219" i="10"/>
  <c r="F3219" i="10"/>
  <c r="E3219" i="10"/>
  <c r="D3219" i="10"/>
  <c r="A3219" i="10" s="1"/>
  <c r="H3218" i="10"/>
  <c r="G3218" i="10"/>
  <c r="F3218" i="10"/>
  <c r="E3218" i="10"/>
  <c r="D3218" i="10"/>
  <c r="H3217" i="10"/>
  <c r="G3217" i="10"/>
  <c r="F3217" i="10"/>
  <c r="E3217" i="10"/>
  <c r="D3217" i="10"/>
  <c r="A3217" i="10"/>
  <c r="H3216" i="10"/>
  <c r="G3216" i="10"/>
  <c r="F3216" i="10"/>
  <c r="E3216" i="10"/>
  <c r="D3216" i="10"/>
  <c r="H3215" i="10"/>
  <c r="G3215" i="10"/>
  <c r="F3215" i="10"/>
  <c r="E3215" i="10"/>
  <c r="D3215" i="10"/>
  <c r="A3215" i="10" s="1"/>
  <c r="H3214" i="10"/>
  <c r="G3214" i="10"/>
  <c r="F3214" i="10"/>
  <c r="E3214" i="10"/>
  <c r="D3214" i="10"/>
  <c r="H3213" i="10"/>
  <c r="G3213" i="10"/>
  <c r="F3213" i="10"/>
  <c r="E3213" i="10"/>
  <c r="D3213" i="10"/>
  <c r="A3213" i="10"/>
  <c r="H3212" i="10"/>
  <c r="G3212" i="10"/>
  <c r="F3212" i="10"/>
  <c r="E3212" i="10"/>
  <c r="D3212" i="10"/>
  <c r="H3211" i="10"/>
  <c r="G3211" i="10"/>
  <c r="F3211" i="10"/>
  <c r="E3211" i="10"/>
  <c r="D3211" i="10"/>
  <c r="A3211" i="10" s="1"/>
  <c r="H3210" i="10"/>
  <c r="G3210" i="10"/>
  <c r="F3210" i="10"/>
  <c r="E3210" i="10"/>
  <c r="D3210" i="10"/>
  <c r="A3210" i="10" s="1"/>
  <c r="H3209" i="10"/>
  <c r="G3209" i="10"/>
  <c r="F3209" i="10"/>
  <c r="E3209" i="10"/>
  <c r="D3209" i="10"/>
  <c r="A3209" i="10"/>
  <c r="H3208" i="10"/>
  <c r="G3208" i="10"/>
  <c r="F3208" i="10"/>
  <c r="E3208" i="10"/>
  <c r="D3208" i="10"/>
  <c r="H3207" i="10"/>
  <c r="G3207" i="10"/>
  <c r="F3207" i="10"/>
  <c r="E3207" i="10"/>
  <c r="D3207" i="10"/>
  <c r="A3207" i="10" s="1"/>
  <c r="H3206" i="10"/>
  <c r="G3206" i="10"/>
  <c r="F3206" i="10"/>
  <c r="E3206" i="10"/>
  <c r="D3206" i="10"/>
  <c r="A3206" i="10" s="1"/>
  <c r="H3205" i="10"/>
  <c r="G3205" i="10"/>
  <c r="F3205" i="10"/>
  <c r="E3205" i="10"/>
  <c r="D3205" i="10"/>
  <c r="A3205" i="10"/>
  <c r="H3204" i="10"/>
  <c r="G3204" i="10"/>
  <c r="F3204" i="10"/>
  <c r="E3204" i="10"/>
  <c r="A3204" i="10" s="1"/>
  <c r="D3204" i="10"/>
  <c r="H3203" i="10"/>
  <c r="G3203" i="10"/>
  <c r="F3203" i="10"/>
  <c r="E3203" i="10"/>
  <c r="D3203" i="10"/>
  <c r="A3203" i="10" s="1"/>
  <c r="H3202" i="10"/>
  <c r="G3202" i="10"/>
  <c r="F3202" i="10"/>
  <c r="E3202" i="10"/>
  <c r="D3202" i="10"/>
  <c r="H3201" i="10"/>
  <c r="G3201" i="10"/>
  <c r="F3201" i="10"/>
  <c r="E3201" i="10"/>
  <c r="D3201" i="10"/>
  <c r="A3201" i="10"/>
  <c r="H3200" i="10"/>
  <c r="G3200" i="10"/>
  <c r="F3200" i="10"/>
  <c r="E3200" i="10"/>
  <c r="A3200" i="10" s="1"/>
  <c r="D3200" i="10"/>
  <c r="H3199" i="10"/>
  <c r="G3199" i="10"/>
  <c r="F3199" i="10"/>
  <c r="E3199" i="10"/>
  <c r="D3199" i="10"/>
  <c r="A3199" i="10" s="1"/>
  <c r="H3198" i="10"/>
  <c r="G3198" i="10"/>
  <c r="F3198" i="10"/>
  <c r="E3198" i="10"/>
  <c r="D3198" i="10"/>
  <c r="H3197" i="10"/>
  <c r="G3197" i="10"/>
  <c r="F3197" i="10"/>
  <c r="E3197" i="10"/>
  <c r="D3197" i="10"/>
  <c r="A3197" i="10"/>
  <c r="H3196" i="10"/>
  <c r="G3196" i="10"/>
  <c r="F3196" i="10"/>
  <c r="E3196" i="10"/>
  <c r="A3196" i="10" s="1"/>
  <c r="D3196" i="10"/>
  <c r="H3195" i="10"/>
  <c r="G3195" i="10"/>
  <c r="F3195" i="10"/>
  <c r="E3195" i="10"/>
  <c r="D3195" i="10"/>
  <c r="A3195" i="10" s="1"/>
  <c r="H3194" i="10"/>
  <c r="G3194" i="10"/>
  <c r="F3194" i="10"/>
  <c r="E3194" i="10"/>
  <c r="D3194" i="10"/>
  <c r="H3193" i="10"/>
  <c r="G3193" i="10"/>
  <c r="F3193" i="10"/>
  <c r="E3193" i="10"/>
  <c r="D3193" i="10"/>
  <c r="A3193" i="10"/>
  <c r="H3192" i="10"/>
  <c r="G3192" i="10"/>
  <c r="F3192" i="10"/>
  <c r="E3192" i="10"/>
  <c r="A3192" i="10" s="1"/>
  <c r="D3192" i="10"/>
  <c r="H3191" i="10"/>
  <c r="G3191" i="10"/>
  <c r="F3191" i="10"/>
  <c r="E3191" i="10"/>
  <c r="D3191" i="10"/>
  <c r="A3191" i="10" s="1"/>
  <c r="H3190" i="10"/>
  <c r="G3190" i="10"/>
  <c r="F3190" i="10"/>
  <c r="E3190" i="10"/>
  <c r="D3190" i="10"/>
  <c r="H3189" i="10"/>
  <c r="G3189" i="10"/>
  <c r="F3189" i="10"/>
  <c r="E3189" i="10"/>
  <c r="D3189" i="10"/>
  <c r="A3189" i="10"/>
  <c r="H3188" i="10"/>
  <c r="G3188" i="10"/>
  <c r="F3188" i="10"/>
  <c r="E3188" i="10"/>
  <c r="A3188" i="10" s="1"/>
  <c r="D3188" i="10"/>
  <c r="H3187" i="10"/>
  <c r="G3187" i="10"/>
  <c r="F3187" i="10"/>
  <c r="E3187" i="10"/>
  <c r="D3187" i="10"/>
  <c r="A3187" i="10" s="1"/>
  <c r="H3186" i="10"/>
  <c r="G3186" i="10"/>
  <c r="F3186" i="10"/>
  <c r="E3186" i="10"/>
  <c r="D3186" i="10"/>
  <c r="H3185" i="10"/>
  <c r="G3185" i="10"/>
  <c r="F3185" i="10"/>
  <c r="E3185" i="10"/>
  <c r="D3185" i="10"/>
  <c r="A3185" i="10"/>
  <c r="H3184" i="10"/>
  <c r="G3184" i="10"/>
  <c r="F3184" i="10"/>
  <c r="E3184" i="10"/>
  <c r="A3184" i="10" s="1"/>
  <c r="D3184" i="10"/>
  <c r="H3183" i="10"/>
  <c r="G3183" i="10"/>
  <c r="F3183" i="10"/>
  <c r="E3183" i="10"/>
  <c r="D3183" i="10"/>
  <c r="A3183" i="10" s="1"/>
  <c r="H3182" i="10"/>
  <c r="G3182" i="10"/>
  <c r="F3182" i="10"/>
  <c r="E3182" i="10"/>
  <c r="D3182" i="10"/>
  <c r="H3181" i="10"/>
  <c r="G3181" i="10"/>
  <c r="F3181" i="10"/>
  <c r="E3181" i="10"/>
  <c r="D3181" i="10"/>
  <c r="A3181" i="10"/>
  <c r="H3180" i="10"/>
  <c r="G3180" i="10"/>
  <c r="F3180" i="10"/>
  <c r="E3180" i="10"/>
  <c r="A3180" i="10" s="1"/>
  <c r="D3180" i="10"/>
  <c r="H3179" i="10"/>
  <c r="G3179" i="10"/>
  <c r="F3179" i="10"/>
  <c r="E3179" i="10"/>
  <c r="D3179" i="10"/>
  <c r="A3179" i="10" s="1"/>
  <c r="H3178" i="10"/>
  <c r="G3178" i="10"/>
  <c r="F3178" i="10"/>
  <c r="E3178" i="10"/>
  <c r="D3178" i="10"/>
  <c r="H3177" i="10"/>
  <c r="G3177" i="10"/>
  <c r="F3177" i="10"/>
  <c r="E3177" i="10"/>
  <c r="D3177" i="10"/>
  <c r="A3177" i="10"/>
  <c r="H3176" i="10"/>
  <c r="G3176" i="10"/>
  <c r="F3176" i="10"/>
  <c r="E3176" i="10"/>
  <c r="A3176" i="10" s="1"/>
  <c r="D3176" i="10"/>
  <c r="H3175" i="10"/>
  <c r="G3175" i="10"/>
  <c r="F3175" i="10"/>
  <c r="E3175" i="10"/>
  <c r="D3175" i="10"/>
  <c r="A3175" i="10" s="1"/>
  <c r="H3174" i="10"/>
  <c r="G3174" i="10"/>
  <c r="F3174" i="10"/>
  <c r="E3174" i="10"/>
  <c r="D3174" i="10"/>
  <c r="H3173" i="10"/>
  <c r="G3173" i="10"/>
  <c r="F3173" i="10"/>
  <c r="E3173" i="10"/>
  <c r="D3173" i="10"/>
  <c r="A3173" i="10"/>
  <c r="H3172" i="10"/>
  <c r="G3172" i="10"/>
  <c r="F3172" i="10"/>
  <c r="E3172" i="10"/>
  <c r="A3172" i="10" s="1"/>
  <c r="D3172" i="10"/>
  <c r="H3171" i="10"/>
  <c r="G3171" i="10"/>
  <c r="F3171" i="10"/>
  <c r="E3171" i="10"/>
  <c r="D3171" i="10"/>
  <c r="A3171" i="10" s="1"/>
  <c r="H3170" i="10"/>
  <c r="G3170" i="10"/>
  <c r="F3170" i="10"/>
  <c r="E3170" i="10"/>
  <c r="D3170" i="10"/>
  <c r="H3169" i="10"/>
  <c r="G3169" i="10"/>
  <c r="F3169" i="10"/>
  <c r="E3169" i="10"/>
  <c r="D3169" i="10"/>
  <c r="A3169" i="10"/>
  <c r="H3168" i="10"/>
  <c r="G3168" i="10"/>
  <c r="F3168" i="10"/>
  <c r="E3168" i="10"/>
  <c r="A3168" i="10" s="1"/>
  <c r="D3168" i="10"/>
  <c r="H3167" i="10"/>
  <c r="G3167" i="10"/>
  <c r="F3167" i="10"/>
  <c r="E3167" i="10"/>
  <c r="D3167" i="10"/>
  <c r="A3167" i="10" s="1"/>
  <c r="H3166" i="10"/>
  <c r="G3166" i="10"/>
  <c r="F3166" i="10"/>
  <c r="E3166" i="10"/>
  <c r="D3166" i="10"/>
  <c r="H3165" i="10"/>
  <c r="G3165" i="10"/>
  <c r="F3165" i="10"/>
  <c r="E3165" i="10"/>
  <c r="D3165" i="10"/>
  <c r="A3165" i="10"/>
  <c r="H3164" i="10"/>
  <c r="G3164" i="10"/>
  <c r="F3164" i="10"/>
  <c r="E3164" i="10"/>
  <c r="A3164" i="10" s="1"/>
  <c r="D3164" i="10"/>
  <c r="H3163" i="10"/>
  <c r="G3163" i="10"/>
  <c r="F3163" i="10"/>
  <c r="E3163" i="10"/>
  <c r="D3163" i="10"/>
  <c r="A3163" i="10" s="1"/>
  <c r="H3162" i="10"/>
  <c r="G3162" i="10"/>
  <c r="F3162" i="10"/>
  <c r="E3162" i="10"/>
  <c r="D3162" i="10"/>
  <c r="H3161" i="10"/>
  <c r="G3161" i="10"/>
  <c r="F3161" i="10"/>
  <c r="E3161" i="10"/>
  <c r="D3161" i="10"/>
  <c r="A3161" i="10"/>
  <c r="H3160" i="10"/>
  <c r="G3160" i="10"/>
  <c r="F3160" i="10"/>
  <c r="E3160" i="10"/>
  <c r="A3160" i="10" s="1"/>
  <c r="D3160" i="10"/>
  <c r="H3159" i="10"/>
  <c r="G3159" i="10"/>
  <c r="F3159" i="10"/>
  <c r="E3159" i="10"/>
  <c r="D3159" i="10"/>
  <c r="A3159" i="10" s="1"/>
  <c r="H3158" i="10"/>
  <c r="G3158" i="10"/>
  <c r="F3158" i="10"/>
  <c r="E3158" i="10"/>
  <c r="D3158" i="10"/>
  <c r="H3157" i="10"/>
  <c r="G3157" i="10"/>
  <c r="F3157" i="10"/>
  <c r="E3157" i="10"/>
  <c r="D3157" i="10"/>
  <c r="A3157" i="10"/>
  <c r="H3156" i="10"/>
  <c r="G3156" i="10"/>
  <c r="F3156" i="10"/>
  <c r="E3156" i="10"/>
  <c r="A3156" i="10" s="1"/>
  <c r="D3156" i="10"/>
  <c r="H3155" i="10"/>
  <c r="G3155" i="10"/>
  <c r="F3155" i="10"/>
  <c r="E3155" i="10"/>
  <c r="D3155" i="10"/>
  <c r="A3155" i="10" s="1"/>
  <c r="H3154" i="10"/>
  <c r="G3154" i="10"/>
  <c r="F3154" i="10"/>
  <c r="E3154" i="10"/>
  <c r="D3154" i="10"/>
  <c r="H3153" i="10"/>
  <c r="G3153" i="10"/>
  <c r="F3153" i="10"/>
  <c r="E3153" i="10"/>
  <c r="D3153" i="10"/>
  <c r="A3153" i="10"/>
  <c r="H3152" i="10"/>
  <c r="G3152" i="10"/>
  <c r="F3152" i="10"/>
  <c r="E3152" i="10"/>
  <c r="A3152" i="10" s="1"/>
  <c r="D3152" i="10"/>
  <c r="H3151" i="10"/>
  <c r="G3151" i="10"/>
  <c r="F3151" i="10"/>
  <c r="E3151" i="10"/>
  <c r="D3151" i="10"/>
  <c r="A3151" i="10" s="1"/>
  <c r="H3150" i="10"/>
  <c r="G3150" i="10"/>
  <c r="F3150" i="10"/>
  <c r="E3150" i="10"/>
  <c r="D3150" i="10"/>
  <c r="H3149" i="10"/>
  <c r="G3149" i="10"/>
  <c r="F3149" i="10"/>
  <c r="E3149" i="10"/>
  <c r="D3149" i="10"/>
  <c r="A3149" i="10"/>
  <c r="H3148" i="10"/>
  <c r="G3148" i="10"/>
  <c r="F3148" i="10"/>
  <c r="E3148" i="10"/>
  <c r="A3148" i="10" s="1"/>
  <c r="D3148" i="10"/>
  <c r="H3147" i="10"/>
  <c r="G3147" i="10"/>
  <c r="F3147" i="10"/>
  <c r="E3147" i="10"/>
  <c r="D3147" i="10"/>
  <c r="A3147" i="10" s="1"/>
  <c r="H3146" i="10"/>
  <c r="G3146" i="10"/>
  <c r="F3146" i="10"/>
  <c r="E3146" i="10"/>
  <c r="D3146" i="10"/>
  <c r="H3145" i="10"/>
  <c r="G3145" i="10"/>
  <c r="F3145" i="10"/>
  <c r="E3145" i="10"/>
  <c r="D3145" i="10"/>
  <c r="A3145" i="10"/>
  <c r="H3144" i="10"/>
  <c r="G3144" i="10"/>
  <c r="F3144" i="10"/>
  <c r="E3144" i="10"/>
  <c r="A3144" i="10" s="1"/>
  <c r="D3144" i="10"/>
  <c r="H3143" i="10"/>
  <c r="G3143" i="10"/>
  <c r="F3143" i="10"/>
  <c r="E3143" i="10"/>
  <c r="D3143" i="10"/>
  <c r="A3143" i="10" s="1"/>
  <c r="H3142" i="10"/>
  <c r="G3142" i="10"/>
  <c r="F3142" i="10"/>
  <c r="E3142" i="10"/>
  <c r="D3142" i="10"/>
  <c r="H3141" i="10"/>
  <c r="G3141" i="10"/>
  <c r="F3141" i="10"/>
  <c r="E3141" i="10"/>
  <c r="D3141" i="10"/>
  <c r="A3141" i="10"/>
  <c r="H3140" i="10"/>
  <c r="G3140" i="10"/>
  <c r="F3140" i="10"/>
  <c r="E3140" i="10"/>
  <c r="A3140" i="10" s="1"/>
  <c r="D3140" i="10"/>
  <c r="H3139" i="10"/>
  <c r="G3139" i="10"/>
  <c r="F3139" i="10"/>
  <c r="E3139" i="10"/>
  <c r="D3139" i="10"/>
  <c r="A3139" i="10" s="1"/>
  <c r="H3138" i="10"/>
  <c r="G3138" i="10"/>
  <c r="F3138" i="10"/>
  <c r="E3138" i="10"/>
  <c r="D3138" i="10"/>
  <c r="H3137" i="10"/>
  <c r="G3137" i="10"/>
  <c r="F3137" i="10"/>
  <c r="E3137" i="10"/>
  <c r="D3137" i="10"/>
  <c r="A3137" i="10"/>
  <c r="H3136" i="10"/>
  <c r="G3136" i="10"/>
  <c r="F3136" i="10"/>
  <c r="E3136" i="10"/>
  <c r="A3136" i="10" s="1"/>
  <c r="D3136" i="10"/>
  <c r="H3135" i="10"/>
  <c r="G3135" i="10"/>
  <c r="F3135" i="10"/>
  <c r="E3135" i="10"/>
  <c r="D3135" i="10"/>
  <c r="A3135" i="10" s="1"/>
  <c r="H3134" i="10"/>
  <c r="G3134" i="10"/>
  <c r="F3134" i="10"/>
  <c r="E3134" i="10"/>
  <c r="D3134" i="10"/>
  <c r="H3133" i="10"/>
  <c r="G3133" i="10"/>
  <c r="F3133" i="10"/>
  <c r="E3133" i="10"/>
  <c r="D3133" i="10"/>
  <c r="A3133" i="10"/>
  <c r="H3132" i="10"/>
  <c r="G3132" i="10"/>
  <c r="F3132" i="10"/>
  <c r="E3132" i="10"/>
  <c r="A3132" i="10" s="1"/>
  <c r="D3132" i="10"/>
  <c r="H3131" i="10"/>
  <c r="G3131" i="10"/>
  <c r="F3131" i="10"/>
  <c r="E3131" i="10"/>
  <c r="D3131" i="10"/>
  <c r="A3131" i="10" s="1"/>
  <c r="H3130" i="10"/>
  <c r="G3130" i="10"/>
  <c r="F3130" i="10"/>
  <c r="E3130" i="10"/>
  <c r="D3130" i="10"/>
  <c r="H3129" i="10"/>
  <c r="G3129" i="10"/>
  <c r="F3129" i="10"/>
  <c r="E3129" i="10"/>
  <c r="D3129" i="10"/>
  <c r="A3129" i="10"/>
  <c r="H3128" i="10"/>
  <c r="G3128" i="10"/>
  <c r="F3128" i="10"/>
  <c r="E3128" i="10"/>
  <c r="A3128" i="10" s="1"/>
  <c r="D3128" i="10"/>
  <c r="H3127" i="10"/>
  <c r="G3127" i="10"/>
  <c r="F3127" i="10"/>
  <c r="E3127" i="10"/>
  <c r="D3127" i="10"/>
  <c r="A3127" i="10" s="1"/>
  <c r="H3126" i="10"/>
  <c r="G3126" i="10"/>
  <c r="F3126" i="10"/>
  <c r="E3126" i="10"/>
  <c r="D3126" i="10"/>
  <c r="H3125" i="10"/>
  <c r="G3125" i="10"/>
  <c r="F3125" i="10"/>
  <c r="E3125" i="10"/>
  <c r="D3125" i="10"/>
  <c r="A3125" i="10"/>
  <c r="H3124" i="10"/>
  <c r="G3124" i="10"/>
  <c r="F3124" i="10"/>
  <c r="E3124" i="10"/>
  <c r="A3124" i="10" s="1"/>
  <c r="D3124" i="10"/>
  <c r="H3123" i="10"/>
  <c r="G3123" i="10"/>
  <c r="F3123" i="10"/>
  <c r="E3123" i="10"/>
  <c r="D3123" i="10"/>
  <c r="A3123" i="10" s="1"/>
  <c r="H3122" i="10"/>
  <c r="G3122" i="10"/>
  <c r="F3122" i="10"/>
  <c r="E3122" i="10"/>
  <c r="D3122" i="10"/>
  <c r="H3121" i="10"/>
  <c r="G3121" i="10"/>
  <c r="F3121" i="10"/>
  <c r="E3121" i="10"/>
  <c r="D3121" i="10"/>
  <c r="A3121" i="10"/>
  <c r="H3120" i="10"/>
  <c r="G3120" i="10"/>
  <c r="F3120" i="10"/>
  <c r="E3120" i="10"/>
  <c r="A3120" i="10" s="1"/>
  <c r="D3120" i="10"/>
  <c r="H3119" i="10"/>
  <c r="G3119" i="10"/>
  <c r="F3119" i="10"/>
  <c r="E3119" i="10"/>
  <c r="D3119" i="10"/>
  <c r="A3119" i="10" s="1"/>
  <c r="H3118" i="10"/>
  <c r="G3118" i="10"/>
  <c r="F3118" i="10"/>
  <c r="E3118" i="10"/>
  <c r="D3118" i="10"/>
  <c r="H3117" i="10"/>
  <c r="G3117" i="10"/>
  <c r="F3117" i="10"/>
  <c r="E3117" i="10"/>
  <c r="D3117" i="10"/>
  <c r="A3117" i="10"/>
  <c r="H3116" i="10"/>
  <c r="G3116" i="10"/>
  <c r="F3116" i="10"/>
  <c r="E3116" i="10"/>
  <c r="A3116" i="10" s="1"/>
  <c r="D3116" i="10"/>
  <c r="H3115" i="10"/>
  <c r="G3115" i="10"/>
  <c r="F3115" i="10"/>
  <c r="E3115" i="10"/>
  <c r="D3115" i="10"/>
  <c r="A3115" i="10" s="1"/>
  <c r="H3114" i="10"/>
  <c r="G3114" i="10"/>
  <c r="F3114" i="10"/>
  <c r="E3114" i="10"/>
  <c r="D3114" i="10"/>
  <c r="H3113" i="10"/>
  <c r="G3113" i="10"/>
  <c r="F3113" i="10"/>
  <c r="E3113" i="10"/>
  <c r="D3113" i="10"/>
  <c r="A3113" i="10"/>
  <c r="H3112" i="10"/>
  <c r="G3112" i="10"/>
  <c r="F3112" i="10"/>
  <c r="E3112" i="10"/>
  <c r="A3112" i="10" s="1"/>
  <c r="D3112" i="10"/>
  <c r="H3111" i="10"/>
  <c r="G3111" i="10"/>
  <c r="F3111" i="10"/>
  <c r="E3111" i="10"/>
  <c r="D3111" i="10"/>
  <c r="A3111" i="10" s="1"/>
  <c r="H3110" i="10"/>
  <c r="G3110" i="10"/>
  <c r="F3110" i="10"/>
  <c r="E3110" i="10"/>
  <c r="D3110" i="10"/>
  <c r="H3109" i="10"/>
  <c r="G3109" i="10"/>
  <c r="F3109" i="10"/>
  <c r="E3109" i="10"/>
  <c r="D3109" i="10"/>
  <c r="A3109" i="10"/>
  <c r="H3108" i="10"/>
  <c r="G3108" i="10"/>
  <c r="F3108" i="10"/>
  <c r="E3108" i="10"/>
  <c r="A3108" i="10" s="1"/>
  <c r="D3108" i="10"/>
  <c r="H3107" i="10"/>
  <c r="G3107" i="10"/>
  <c r="F3107" i="10"/>
  <c r="E3107" i="10"/>
  <c r="D3107" i="10"/>
  <c r="A3107" i="10" s="1"/>
  <c r="H3106" i="10"/>
  <c r="G3106" i="10"/>
  <c r="F3106" i="10"/>
  <c r="E3106" i="10"/>
  <c r="D3106" i="10"/>
  <c r="H3105" i="10"/>
  <c r="G3105" i="10"/>
  <c r="F3105" i="10"/>
  <c r="E3105" i="10"/>
  <c r="D3105" i="10"/>
  <c r="A3105" i="10"/>
  <c r="H3104" i="10"/>
  <c r="G3104" i="10"/>
  <c r="F3104" i="10"/>
  <c r="E3104" i="10"/>
  <c r="A3104" i="10" s="1"/>
  <c r="D3104" i="10"/>
  <c r="H3103" i="10"/>
  <c r="G3103" i="10"/>
  <c r="F3103" i="10"/>
  <c r="E3103" i="10"/>
  <c r="D3103" i="10"/>
  <c r="A3103" i="10" s="1"/>
  <c r="H3102" i="10"/>
  <c r="G3102" i="10"/>
  <c r="F3102" i="10"/>
  <c r="E3102" i="10"/>
  <c r="D3102" i="10"/>
  <c r="H3101" i="10"/>
  <c r="G3101" i="10"/>
  <c r="F3101" i="10"/>
  <c r="E3101" i="10"/>
  <c r="D3101" i="10"/>
  <c r="A3101" i="10"/>
  <c r="H3100" i="10"/>
  <c r="G3100" i="10"/>
  <c r="F3100" i="10"/>
  <c r="E3100" i="10"/>
  <c r="A3100" i="10" s="1"/>
  <c r="D3100" i="10"/>
  <c r="H3099" i="10"/>
  <c r="G3099" i="10"/>
  <c r="F3099" i="10"/>
  <c r="E3099" i="10"/>
  <c r="D3099" i="10"/>
  <c r="A3099" i="10" s="1"/>
  <c r="H3098" i="10"/>
  <c r="G3098" i="10"/>
  <c r="F3098" i="10"/>
  <c r="E3098" i="10"/>
  <c r="D3098" i="10"/>
  <c r="H3097" i="10"/>
  <c r="G3097" i="10"/>
  <c r="F3097" i="10"/>
  <c r="E3097" i="10"/>
  <c r="D3097" i="10"/>
  <c r="A3097" i="10"/>
  <c r="H3096" i="10"/>
  <c r="G3096" i="10"/>
  <c r="F3096" i="10"/>
  <c r="E3096" i="10"/>
  <c r="A3096" i="10" s="1"/>
  <c r="D3096" i="10"/>
  <c r="H3095" i="10"/>
  <c r="G3095" i="10"/>
  <c r="F3095" i="10"/>
  <c r="E3095" i="10"/>
  <c r="D3095" i="10"/>
  <c r="A3095" i="10" s="1"/>
  <c r="H3094" i="10"/>
  <c r="G3094" i="10"/>
  <c r="F3094" i="10"/>
  <c r="E3094" i="10"/>
  <c r="D3094" i="10"/>
  <c r="H3093" i="10"/>
  <c r="G3093" i="10"/>
  <c r="F3093" i="10"/>
  <c r="E3093" i="10"/>
  <c r="D3093" i="10"/>
  <c r="A3093" i="10"/>
  <c r="H3092" i="10"/>
  <c r="G3092" i="10"/>
  <c r="F3092" i="10"/>
  <c r="E3092" i="10"/>
  <c r="A3092" i="10" s="1"/>
  <c r="D3092" i="10"/>
  <c r="H3091" i="10"/>
  <c r="G3091" i="10"/>
  <c r="F3091" i="10"/>
  <c r="E3091" i="10"/>
  <c r="D3091" i="10"/>
  <c r="A3091" i="10" s="1"/>
  <c r="H3090" i="10"/>
  <c r="G3090" i="10"/>
  <c r="F3090" i="10"/>
  <c r="E3090" i="10"/>
  <c r="D3090" i="10"/>
  <c r="H3089" i="10"/>
  <c r="G3089" i="10"/>
  <c r="F3089" i="10"/>
  <c r="E3089" i="10"/>
  <c r="D3089" i="10"/>
  <c r="A3089" i="10"/>
  <c r="H3088" i="10"/>
  <c r="G3088" i="10"/>
  <c r="F3088" i="10"/>
  <c r="E3088" i="10"/>
  <c r="A3088" i="10" s="1"/>
  <c r="D3088" i="10"/>
  <c r="H3087" i="10"/>
  <c r="G3087" i="10"/>
  <c r="F3087" i="10"/>
  <c r="E3087" i="10"/>
  <c r="D3087" i="10"/>
  <c r="A3087" i="10" s="1"/>
  <c r="H3086" i="10"/>
  <c r="G3086" i="10"/>
  <c r="F3086" i="10"/>
  <c r="E3086" i="10"/>
  <c r="D3086" i="10"/>
  <c r="H3085" i="10"/>
  <c r="G3085" i="10"/>
  <c r="F3085" i="10"/>
  <c r="E3085" i="10"/>
  <c r="D3085" i="10"/>
  <c r="A3085" i="10"/>
  <c r="H3084" i="10"/>
  <c r="G3084" i="10"/>
  <c r="F3084" i="10"/>
  <c r="E3084" i="10"/>
  <c r="A3084" i="10" s="1"/>
  <c r="D3084" i="10"/>
  <c r="H3083" i="10"/>
  <c r="G3083" i="10"/>
  <c r="F3083" i="10"/>
  <c r="E3083" i="10"/>
  <c r="D3083" i="10"/>
  <c r="A3083" i="10" s="1"/>
  <c r="H3082" i="10"/>
  <c r="G3082" i="10"/>
  <c r="F3082" i="10"/>
  <c r="E3082" i="10"/>
  <c r="D3082" i="10"/>
  <c r="H3081" i="10"/>
  <c r="G3081" i="10"/>
  <c r="F3081" i="10"/>
  <c r="E3081" i="10"/>
  <c r="D3081" i="10"/>
  <c r="A3081" i="10"/>
  <c r="H3080" i="10"/>
  <c r="G3080" i="10"/>
  <c r="F3080" i="10"/>
  <c r="E3080" i="10"/>
  <c r="A3080" i="10" s="1"/>
  <c r="D3080" i="10"/>
  <c r="H3079" i="10"/>
  <c r="G3079" i="10"/>
  <c r="F3079" i="10"/>
  <c r="E3079" i="10"/>
  <c r="D3079" i="10"/>
  <c r="A3079" i="10" s="1"/>
  <c r="H3078" i="10"/>
  <c r="G3078" i="10"/>
  <c r="F3078" i="10"/>
  <c r="E3078" i="10"/>
  <c r="D3078" i="10"/>
  <c r="H3077" i="10"/>
  <c r="G3077" i="10"/>
  <c r="F3077" i="10"/>
  <c r="E3077" i="10"/>
  <c r="D3077" i="10"/>
  <c r="A3077" i="10"/>
  <c r="H3076" i="10"/>
  <c r="G3076" i="10"/>
  <c r="F3076" i="10"/>
  <c r="E3076" i="10"/>
  <c r="A3076" i="10" s="1"/>
  <c r="D3076" i="10"/>
  <c r="H3075" i="10"/>
  <c r="G3075" i="10"/>
  <c r="F3075" i="10"/>
  <c r="E3075" i="10"/>
  <c r="D3075" i="10"/>
  <c r="A3075" i="10" s="1"/>
  <c r="H3074" i="10"/>
  <c r="G3074" i="10"/>
  <c r="F3074" i="10"/>
  <c r="E3074" i="10"/>
  <c r="D3074" i="10"/>
  <c r="H3073" i="10"/>
  <c r="G3073" i="10"/>
  <c r="F3073" i="10"/>
  <c r="E3073" i="10"/>
  <c r="D3073" i="10"/>
  <c r="A3073" i="10"/>
  <c r="H3072" i="10"/>
  <c r="G3072" i="10"/>
  <c r="F3072" i="10"/>
  <c r="E3072" i="10"/>
  <c r="A3072" i="10" s="1"/>
  <c r="D3072" i="10"/>
  <c r="H3071" i="10"/>
  <c r="G3071" i="10"/>
  <c r="F3071" i="10"/>
  <c r="E3071" i="10"/>
  <c r="D3071" i="10"/>
  <c r="A3071" i="10" s="1"/>
  <c r="H3070" i="10"/>
  <c r="G3070" i="10"/>
  <c r="F3070" i="10"/>
  <c r="E3070" i="10"/>
  <c r="D3070" i="10"/>
  <c r="H3069" i="10"/>
  <c r="G3069" i="10"/>
  <c r="F3069" i="10"/>
  <c r="E3069" i="10"/>
  <c r="D3069" i="10"/>
  <c r="A3069" i="10"/>
  <c r="H3068" i="10"/>
  <c r="G3068" i="10"/>
  <c r="F3068" i="10"/>
  <c r="E3068" i="10"/>
  <c r="A3068" i="10" s="1"/>
  <c r="D3068" i="10"/>
  <c r="H3067" i="10"/>
  <c r="G3067" i="10"/>
  <c r="F3067" i="10"/>
  <c r="E3067" i="10"/>
  <c r="D3067" i="10"/>
  <c r="A3067" i="10" s="1"/>
  <c r="H3066" i="10"/>
  <c r="G3066" i="10"/>
  <c r="F3066" i="10"/>
  <c r="E3066" i="10"/>
  <c r="D3066" i="10"/>
  <c r="H3065" i="10"/>
  <c r="G3065" i="10"/>
  <c r="F3065" i="10"/>
  <c r="E3065" i="10"/>
  <c r="D3065" i="10"/>
  <c r="A3065" i="10"/>
  <c r="H3064" i="10"/>
  <c r="G3064" i="10"/>
  <c r="F3064" i="10"/>
  <c r="E3064" i="10"/>
  <c r="A3064" i="10" s="1"/>
  <c r="D3064" i="10"/>
  <c r="H3063" i="10"/>
  <c r="G3063" i="10"/>
  <c r="F3063" i="10"/>
  <c r="E3063" i="10"/>
  <c r="D3063" i="10"/>
  <c r="A3063" i="10" s="1"/>
  <c r="H3062" i="10"/>
  <c r="G3062" i="10"/>
  <c r="F3062" i="10"/>
  <c r="E3062" i="10"/>
  <c r="D3062" i="10"/>
  <c r="H3061" i="10"/>
  <c r="G3061" i="10"/>
  <c r="F3061" i="10"/>
  <c r="E3061" i="10"/>
  <c r="D3061" i="10"/>
  <c r="A3061" i="10"/>
  <c r="H3060" i="10"/>
  <c r="G3060" i="10"/>
  <c r="F3060" i="10"/>
  <c r="E3060" i="10"/>
  <c r="A3060" i="10" s="1"/>
  <c r="D3060" i="10"/>
  <c r="H3059" i="10"/>
  <c r="G3059" i="10"/>
  <c r="F3059" i="10"/>
  <c r="E3059" i="10"/>
  <c r="D3059" i="10"/>
  <c r="A3059" i="10" s="1"/>
  <c r="H3058" i="10"/>
  <c r="G3058" i="10"/>
  <c r="F3058" i="10"/>
  <c r="E3058" i="10"/>
  <c r="D3058" i="10"/>
  <c r="H3057" i="10"/>
  <c r="G3057" i="10"/>
  <c r="F3057" i="10"/>
  <c r="E3057" i="10"/>
  <c r="D3057" i="10"/>
  <c r="A3057" i="10"/>
  <c r="H3056" i="10"/>
  <c r="G3056" i="10"/>
  <c r="F3056" i="10"/>
  <c r="E3056" i="10"/>
  <c r="A3056" i="10" s="1"/>
  <c r="D3056" i="10"/>
  <c r="H3055" i="10"/>
  <c r="G3055" i="10"/>
  <c r="F3055" i="10"/>
  <c r="E3055" i="10"/>
  <c r="D3055" i="10"/>
  <c r="A3055" i="10" s="1"/>
  <c r="H3054" i="10"/>
  <c r="G3054" i="10"/>
  <c r="F3054" i="10"/>
  <c r="E3054" i="10"/>
  <c r="D3054" i="10"/>
  <c r="H3053" i="10"/>
  <c r="G3053" i="10"/>
  <c r="F3053" i="10"/>
  <c r="E3053" i="10"/>
  <c r="D3053" i="10"/>
  <c r="A3053" i="10"/>
  <c r="H3052" i="10"/>
  <c r="G3052" i="10"/>
  <c r="F3052" i="10"/>
  <c r="E3052" i="10"/>
  <c r="A3052" i="10" s="1"/>
  <c r="D3052" i="10"/>
  <c r="H3051" i="10"/>
  <c r="G3051" i="10"/>
  <c r="F3051" i="10"/>
  <c r="E3051" i="10"/>
  <c r="D3051" i="10"/>
  <c r="A3051" i="10" s="1"/>
  <c r="H3050" i="10"/>
  <c r="G3050" i="10"/>
  <c r="F3050" i="10"/>
  <c r="E3050" i="10"/>
  <c r="D3050" i="10"/>
  <c r="H3049" i="10"/>
  <c r="G3049" i="10"/>
  <c r="F3049" i="10"/>
  <c r="E3049" i="10"/>
  <c r="D3049" i="10"/>
  <c r="A3049" i="10"/>
  <c r="H3048" i="10"/>
  <c r="G3048" i="10"/>
  <c r="F3048" i="10"/>
  <c r="E3048" i="10"/>
  <c r="A3048" i="10" s="1"/>
  <c r="D3048" i="10"/>
  <c r="H3047" i="10"/>
  <c r="G3047" i="10"/>
  <c r="F3047" i="10"/>
  <c r="E3047" i="10"/>
  <c r="D3047" i="10"/>
  <c r="A3047" i="10" s="1"/>
  <c r="H3046" i="10"/>
  <c r="G3046" i="10"/>
  <c r="F3046" i="10"/>
  <c r="E3046" i="10"/>
  <c r="D3046" i="10"/>
  <c r="H3045" i="10"/>
  <c r="G3045" i="10"/>
  <c r="F3045" i="10"/>
  <c r="E3045" i="10"/>
  <c r="D3045" i="10"/>
  <c r="A3045" i="10"/>
  <c r="H3044" i="10"/>
  <c r="G3044" i="10"/>
  <c r="F3044" i="10"/>
  <c r="E3044" i="10"/>
  <c r="A3044" i="10" s="1"/>
  <c r="D3044" i="10"/>
  <c r="H3043" i="10"/>
  <c r="G3043" i="10"/>
  <c r="F3043" i="10"/>
  <c r="E3043" i="10"/>
  <c r="D3043" i="10"/>
  <c r="A3043" i="10" s="1"/>
  <c r="H3042" i="10"/>
  <c r="G3042" i="10"/>
  <c r="F3042" i="10"/>
  <c r="E3042" i="10"/>
  <c r="D3042" i="10"/>
  <c r="H3041" i="10"/>
  <c r="G3041" i="10"/>
  <c r="F3041" i="10"/>
  <c r="E3041" i="10"/>
  <c r="D3041" i="10"/>
  <c r="A3041" i="10"/>
  <c r="H3040" i="10"/>
  <c r="G3040" i="10"/>
  <c r="F3040" i="10"/>
  <c r="E3040" i="10"/>
  <c r="A3040" i="10" s="1"/>
  <c r="D3040" i="10"/>
  <c r="H3039" i="10"/>
  <c r="G3039" i="10"/>
  <c r="F3039" i="10"/>
  <c r="E3039" i="10"/>
  <c r="D3039" i="10"/>
  <c r="A3039" i="10" s="1"/>
  <c r="H3038" i="10"/>
  <c r="G3038" i="10"/>
  <c r="F3038" i="10"/>
  <c r="E3038" i="10"/>
  <c r="D3038" i="10"/>
  <c r="H3037" i="10"/>
  <c r="G3037" i="10"/>
  <c r="F3037" i="10"/>
  <c r="E3037" i="10"/>
  <c r="D3037" i="10"/>
  <c r="A3037" i="10"/>
  <c r="H3036" i="10"/>
  <c r="G3036" i="10"/>
  <c r="F3036" i="10"/>
  <c r="E3036" i="10"/>
  <c r="A3036" i="10" s="1"/>
  <c r="D3036" i="10"/>
  <c r="H3035" i="10"/>
  <c r="G3035" i="10"/>
  <c r="F3035" i="10"/>
  <c r="E3035" i="10"/>
  <c r="D3035" i="10"/>
  <c r="A3035" i="10" s="1"/>
  <c r="H3034" i="10"/>
  <c r="G3034" i="10"/>
  <c r="F3034" i="10"/>
  <c r="E3034" i="10"/>
  <c r="D3034" i="10"/>
  <c r="H3033" i="10"/>
  <c r="G3033" i="10"/>
  <c r="F3033" i="10"/>
  <c r="E3033" i="10"/>
  <c r="D3033" i="10"/>
  <c r="A3033" i="10"/>
  <c r="H3032" i="10"/>
  <c r="G3032" i="10"/>
  <c r="F3032" i="10"/>
  <c r="E3032" i="10"/>
  <c r="A3032" i="10" s="1"/>
  <c r="D3032" i="10"/>
  <c r="H3031" i="10"/>
  <c r="G3031" i="10"/>
  <c r="F3031" i="10"/>
  <c r="E3031" i="10"/>
  <c r="D3031" i="10"/>
  <c r="A3031" i="10" s="1"/>
  <c r="H3030" i="10"/>
  <c r="G3030" i="10"/>
  <c r="F3030" i="10"/>
  <c r="E3030" i="10"/>
  <c r="D3030" i="10"/>
  <c r="H3029" i="10"/>
  <c r="G3029" i="10"/>
  <c r="F3029" i="10"/>
  <c r="E3029" i="10"/>
  <c r="D3029" i="10"/>
  <c r="A3029" i="10"/>
  <c r="H3028" i="10"/>
  <c r="G3028" i="10"/>
  <c r="F3028" i="10"/>
  <c r="E3028" i="10"/>
  <c r="A3028" i="10" s="1"/>
  <c r="D3028" i="10"/>
  <c r="H3027" i="10"/>
  <c r="G3027" i="10"/>
  <c r="F3027" i="10"/>
  <c r="E3027" i="10"/>
  <c r="D3027" i="10"/>
  <c r="A3027" i="10" s="1"/>
  <c r="H3026" i="10"/>
  <c r="G3026" i="10"/>
  <c r="F3026" i="10"/>
  <c r="E3026" i="10"/>
  <c r="D3026" i="10"/>
  <c r="H3025" i="10"/>
  <c r="G3025" i="10"/>
  <c r="F3025" i="10"/>
  <c r="E3025" i="10"/>
  <c r="D3025" i="10"/>
  <c r="A3025" i="10"/>
  <c r="H3024" i="10"/>
  <c r="G3024" i="10"/>
  <c r="F3024" i="10"/>
  <c r="E3024" i="10"/>
  <c r="A3024" i="10" s="1"/>
  <c r="D3024" i="10"/>
  <c r="H3023" i="10"/>
  <c r="G3023" i="10"/>
  <c r="F3023" i="10"/>
  <c r="E3023" i="10"/>
  <c r="D3023" i="10"/>
  <c r="A3023" i="10" s="1"/>
  <c r="H3022" i="10"/>
  <c r="G3022" i="10"/>
  <c r="F3022" i="10"/>
  <c r="E3022" i="10"/>
  <c r="D3022" i="10"/>
  <c r="H3021" i="10"/>
  <c r="G3021" i="10"/>
  <c r="F3021" i="10"/>
  <c r="E3021" i="10"/>
  <c r="D3021" i="10"/>
  <c r="A3021" i="10"/>
  <c r="H3020" i="10"/>
  <c r="G3020" i="10"/>
  <c r="F3020" i="10"/>
  <c r="E3020" i="10"/>
  <c r="A3020" i="10" s="1"/>
  <c r="D3020" i="10"/>
  <c r="H3019" i="10"/>
  <c r="G3019" i="10"/>
  <c r="F3019" i="10"/>
  <c r="E3019" i="10"/>
  <c r="D3019" i="10"/>
  <c r="A3019" i="10" s="1"/>
  <c r="H3018" i="10"/>
  <c r="G3018" i="10"/>
  <c r="F3018" i="10"/>
  <c r="E3018" i="10"/>
  <c r="D3018" i="10"/>
  <c r="H3017" i="10"/>
  <c r="G3017" i="10"/>
  <c r="F3017" i="10"/>
  <c r="E3017" i="10"/>
  <c r="D3017" i="10"/>
  <c r="A3017" i="10"/>
  <c r="H3016" i="10"/>
  <c r="G3016" i="10"/>
  <c r="F3016" i="10"/>
  <c r="E3016" i="10"/>
  <c r="A3016" i="10" s="1"/>
  <c r="D3016" i="10"/>
  <c r="H3015" i="10"/>
  <c r="G3015" i="10"/>
  <c r="F3015" i="10"/>
  <c r="E3015" i="10"/>
  <c r="D3015" i="10"/>
  <c r="A3015" i="10" s="1"/>
  <c r="H3014" i="10"/>
  <c r="G3014" i="10"/>
  <c r="F3014" i="10"/>
  <c r="E3014" i="10"/>
  <c r="D3014" i="10"/>
  <c r="H3013" i="10"/>
  <c r="G3013" i="10"/>
  <c r="F3013" i="10"/>
  <c r="E3013" i="10"/>
  <c r="D3013" i="10"/>
  <c r="A3013" i="10"/>
  <c r="H3012" i="10"/>
  <c r="G3012" i="10"/>
  <c r="F3012" i="10"/>
  <c r="E3012" i="10"/>
  <c r="A3012" i="10" s="1"/>
  <c r="D3012" i="10"/>
  <c r="H3011" i="10"/>
  <c r="G3011" i="10"/>
  <c r="F3011" i="10"/>
  <c r="E3011" i="10"/>
  <c r="D3011" i="10"/>
  <c r="A3011" i="10" s="1"/>
  <c r="H3010" i="10"/>
  <c r="G3010" i="10"/>
  <c r="F3010" i="10"/>
  <c r="E3010" i="10"/>
  <c r="D3010" i="10"/>
  <c r="H3009" i="10"/>
  <c r="G3009" i="10"/>
  <c r="F3009" i="10"/>
  <c r="E3009" i="10"/>
  <c r="D3009" i="10"/>
  <c r="A3009" i="10"/>
  <c r="H3008" i="10"/>
  <c r="G3008" i="10"/>
  <c r="F3008" i="10"/>
  <c r="E3008" i="10"/>
  <c r="A3008" i="10" s="1"/>
  <c r="D3008" i="10"/>
  <c r="H3007" i="10"/>
  <c r="G3007" i="10"/>
  <c r="F3007" i="10"/>
  <c r="E3007" i="10"/>
  <c r="D3007" i="10"/>
  <c r="A3007" i="10" s="1"/>
  <c r="H3006" i="10"/>
  <c r="G3006" i="10"/>
  <c r="F3006" i="10"/>
  <c r="E3006" i="10"/>
  <c r="D3006" i="10"/>
  <c r="H3005" i="10"/>
  <c r="G3005" i="10"/>
  <c r="F3005" i="10"/>
  <c r="E3005" i="10"/>
  <c r="D3005" i="10"/>
  <c r="A3005" i="10"/>
  <c r="H3004" i="10"/>
  <c r="G3004" i="10"/>
  <c r="F3004" i="10"/>
  <c r="E3004" i="10"/>
  <c r="A3004" i="10" s="1"/>
  <c r="D3004" i="10"/>
  <c r="H3003" i="10"/>
  <c r="G3003" i="10"/>
  <c r="F3003" i="10"/>
  <c r="E3003" i="10"/>
  <c r="D3003" i="10"/>
  <c r="A3003" i="10" s="1"/>
  <c r="H3002" i="10"/>
  <c r="G3002" i="10"/>
  <c r="F3002" i="10"/>
  <c r="E3002" i="10"/>
  <c r="D3002" i="10"/>
  <c r="H3001" i="10"/>
  <c r="G3001" i="10"/>
  <c r="F3001" i="10"/>
  <c r="E3001" i="10"/>
  <c r="D3001" i="10"/>
  <c r="A3001" i="10"/>
  <c r="H3000" i="10"/>
  <c r="G3000" i="10"/>
  <c r="F3000" i="10"/>
  <c r="E3000" i="10"/>
  <c r="A3000" i="10" s="1"/>
  <c r="D3000" i="10"/>
  <c r="H2999" i="10"/>
  <c r="G2999" i="10"/>
  <c r="F2999" i="10"/>
  <c r="E2999" i="10"/>
  <c r="D2999" i="10"/>
  <c r="A2999" i="10" s="1"/>
  <c r="H2998" i="10"/>
  <c r="G2998" i="10"/>
  <c r="F2998" i="10"/>
  <c r="E2998" i="10"/>
  <c r="D2998" i="10"/>
  <c r="H2997" i="10"/>
  <c r="G2997" i="10"/>
  <c r="F2997" i="10"/>
  <c r="E2997" i="10"/>
  <c r="D2997" i="10"/>
  <c r="A2997" i="10"/>
  <c r="H2996" i="10"/>
  <c r="G2996" i="10"/>
  <c r="F2996" i="10"/>
  <c r="E2996" i="10"/>
  <c r="A2996" i="10" s="1"/>
  <c r="D2996" i="10"/>
  <c r="H2995" i="10"/>
  <c r="G2995" i="10"/>
  <c r="F2995" i="10"/>
  <c r="E2995" i="10"/>
  <c r="D2995" i="10"/>
  <c r="A2995" i="10" s="1"/>
  <c r="H2994" i="10"/>
  <c r="G2994" i="10"/>
  <c r="F2994" i="10"/>
  <c r="E2994" i="10"/>
  <c r="D2994" i="10"/>
  <c r="H2993" i="10"/>
  <c r="G2993" i="10"/>
  <c r="F2993" i="10"/>
  <c r="E2993" i="10"/>
  <c r="D2993" i="10"/>
  <c r="A2993" i="10"/>
  <c r="H2992" i="10"/>
  <c r="G2992" i="10"/>
  <c r="F2992" i="10"/>
  <c r="E2992" i="10"/>
  <c r="A2992" i="10" s="1"/>
  <c r="D2992" i="10"/>
  <c r="H2991" i="10"/>
  <c r="G2991" i="10"/>
  <c r="F2991" i="10"/>
  <c r="E2991" i="10"/>
  <c r="D2991" i="10"/>
  <c r="A2991" i="10" s="1"/>
  <c r="H2990" i="10"/>
  <c r="G2990" i="10"/>
  <c r="F2990" i="10"/>
  <c r="E2990" i="10"/>
  <c r="D2990" i="10"/>
  <c r="H2989" i="10"/>
  <c r="G2989" i="10"/>
  <c r="F2989" i="10"/>
  <c r="E2989" i="10"/>
  <c r="D2989" i="10"/>
  <c r="A2989" i="10"/>
  <c r="H2988" i="10"/>
  <c r="G2988" i="10"/>
  <c r="F2988" i="10"/>
  <c r="E2988" i="10"/>
  <c r="A2988" i="10" s="1"/>
  <c r="D2988" i="10"/>
  <c r="H2987" i="10"/>
  <c r="G2987" i="10"/>
  <c r="F2987" i="10"/>
  <c r="E2987" i="10"/>
  <c r="D2987" i="10"/>
  <c r="A2987" i="10" s="1"/>
  <c r="H2986" i="10"/>
  <c r="G2986" i="10"/>
  <c r="F2986" i="10"/>
  <c r="E2986" i="10"/>
  <c r="D2986" i="10"/>
  <c r="H2985" i="10"/>
  <c r="G2985" i="10"/>
  <c r="F2985" i="10"/>
  <c r="E2985" i="10"/>
  <c r="D2985" i="10"/>
  <c r="A2985" i="10"/>
  <c r="H2984" i="10"/>
  <c r="G2984" i="10"/>
  <c r="F2984" i="10"/>
  <c r="E2984" i="10"/>
  <c r="A2984" i="10" s="1"/>
  <c r="D2984" i="10"/>
  <c r="H2983" i="10"/>
  <c r="G2983" i="10"/>
  <c r="F2983" i="10"/>
  <c r="E2983" i="10"/>
  <c r="D2983" i="10"/>
  <c r="A2983" i="10" s="1"/>
  <c r="H2982" i="10"/>
  <c r="G2982" i="10"/>
  <c r="F2982" i="10"/>
  <c r="E2982" i="10"/>
  <c r="D2982" i="10"/>
  <c r="H2981" i="10"/>
  <c r="G2981" i="10"/>
  <c r="F2981" i="10"/>
  <c r="E2981" i="10"/>
  <c r="D2981" i="10"/>
  <c r="A2981" i="10"/>
  <c r="H2980" i="10"/>
  <c r="G2980" i="10"/>
  <c r="F2980" i="10"/>
  <c r="E2980" i="10"/>
  <c r="A2980" i="10" s="1"/>
  <c r="D2980" i="10"/>
  <c r="H2979" i="10"/>
  <c r="G2979" i="10"/>
  <c r="F2979" i="10"/>
  <c r="E2979" i="10"/>
  <c r="D2979" i="10"/>
  <c r="A2979" i="10" s="1"/>
  <c r="H2978" i="10"/>
  <c r="G2978" i="10"/>
  <c r="F2978" i="10"/>
  <c r="E2978" i="10"/>
  <c r="D2978" i="10"/>
  <c r="H2977" i="10"/>
  <c r="G2977" i="10"/>
  <c r="F2977" i="10"/>
  <c r="E2977" i="10"/>
  <c r="D2977" i="10"/>
  <c r="A2977" i="10"/>
  <c r="H2976" i="10"/>
  <c r="G2976" i="10"/>
  <c r="F2976" i="10"/>
  <c r="E2976" i="10"/>
  <c r="A2976" i="10" s="1"/>
  <c r="D2976" i="10"/>
  <c r="H2975" i="10"/>
  <c r="G2975" i="10"/>
  <c r="F2975" i="10"/>
  <c r="E2975" i="10"/>
  <c r="D2975" i="10"/>
  <c r="A2975" i="10" s="1"/>
  <c r="H2974" i="10"/>
  <c r="G2974" i="10"/>
  <c r="F2974" i="10"/>
  <c r="E2974" i="10"/>
  <c r="D2974" i="10"/>
  <c r="H2973" i="10"/>
  <c r="G2973" i="10"/>
  <c r="F2973" i="10"/>
  <c r="E2973" i="10"/>
  <c r="D2973" i="10"/>
  <c r="A2973" i="10"/>
  <c r="H2972" i="10"/>
  <c r="G2972" i="10"/>
  <c r="F2972" i="10"/>
  <c r="E2972" i="10"/>
  <c r="A2972" i="10" s="1"/>
  <c r="D2972" i="10"/>
  <c r="H2971" i="10"/>
  <c r="G2971" i="10"/>
  <c r="F2971" i="10"/>
  <c r="E2971" i="10"/>
  <c r="D2971" i="10"/>
  <c r="A2971" i="10" s="1"/>
  <c r="H2970" i="10"/>
  <c r="G2970" i="10"/>
  <c r="F2970" i="10"/>
  <c r="E2970" i="10"/>
  <c r="D2970" i="10"/>
  <c r="H2969" i="10"/>
  <c r="G2969" i="10"/>
  <c r="F2969" i="10"/>
  <c r="E2969" i="10"/>
  <c r="D2969" i="10"/>
  <c r="A2969" i="10"/>
  <c r="H2968" i="10"/>
  <c r="G2968" i="10"/>
  <c r="F2968" i="10"/>
  <c r="E2968" i="10"/>
  <c r="A2968" i="10" s="1"/>
  <c r="D2968" i="10"/>
  <c r="H2967" i="10"/>
  <c r="G2967" i="10"/>
  <c r="F2967" i="10"/>
  <c r="E2967" i="10"/>
  <c r="D2967" i="10"/>
  <c r="A2967" i="10" s="1"/>
  <c r="H2966" i="10"/>
  <c r="G2966" i="10"/>
  <c r="F2966" i="10"/>
  <c r="E2966" i="10"/>
  <c r="D2966" i="10"/>
  <c r="H2965" i="10"/>
  <c r="G2965" i="10"/>
  <c r="F2965" i="10"/>
  <c r="E2965" i="10"/>
  <c r="D2965" i="10"/>
  <c r="A2965" i="10"/>
  <c r="H2964" i="10"/>
  <c r="G2964" i="10"/>
  <c r="F2964" i="10"/>
  <c r="E2964" i="10"/>
  <c r="A2964" i="10" s="1"/>
  <c r="D2964" i="10"/>
  <c r="H2963" i="10"/>
  <c r="G2963" i="10"/>
  <c r="F2963" i="10"/>
  <c r="E2963" i="10"/>
  <c r="D2963" i="10"/>
  <c r="A2963" i="10" s="1"/>
  <c r="H2962" i="10"/>
  <c r="G2962" i="10"/>
  <c r="F2962" i="10"/>
  <c r="E2962" i="10"/>
  <c r="D2962" i="10"/>
  <c r="H2961" i="10"/>
  <c r="G2961" i="10"/>
  <c r="F2961" i="10"/>
  <c r="E2961" i="10"/>
  <c r="D2961" i="10"/>
  <c r="A2961" i="10"/>
  <c r="H2960" i="10"/>
  <c r="G2960" i="10"/>
  <c r="F2960" i="10"/>
  <c r="E2960" i="10"/>
  <c r="A2960" i="10" s="1"/>
  <c r="D2960" i="10"/>
  <c r="H2959" i="10"/>
  <c r="G2959" i="10"/>
  <c r="F2959" i="10"/>
  <c r="E2959" i="10"/>
  <c r="D2959" i="10"/>
  <c r="A2959" i="10" s="1"/>
  <c r="H2958" i="10"/>
  <c r="G2958" i="10"/>
  <c r="F2958" i="10"/>
  <c r="E2958" i="10"/>
  <c r="D2958" i="10"/>
  <c r="H2957" i="10"/>
  <c r="G2957" i="10"/>
  <c r="F2957" i="10"/>
  <c r="E2957" i="10"/>
  <c r="D2957" i="10"/>
  <c r="A2957" i="10"/>
  <c r="H2956" i="10"/>
  <c r="G2956" i="10"/>
  <c r="F2956" i="10"/>
  <c r="E2956" i="10"/>
  <c r="A2956" i="10" s="1"/>
  <c r="D2956" i="10"/>
  <c r="H2955" i="10"/>
  <c r="G2955" i="10"/>
  <c r="F2955" i="10"/>
  <c r="E2955" i="10"/>
  <c r="D2955" i="10"/>
  <c r="A2955" i="10" s="1"/>
  <c r="H2954" i="10"/>
  <c r="G2954" i="10"/>
  <c r="F2954" i="10"/>
  <c r="E2954" i="10"/>
  <c r="D2954" i="10"/>
  <c r="H2953" i="10"/>
  <c r="G2953" i="10"/>
  <c r="F2953" i="10"/>
  <c r="E2953" i="10"/>
  <c r="D2953" i="10"/>
  <c r="A2953" i="10" s="1"/>
  <c r="H2952" i="10"/>
  <c r="G2952" i="10"/>
  <c r="F2952" i="10"/>
  <c r="E2952" i="10"/>
  <c r="D2952" i="10"/>
  <c r="H2951" i="10"/>
  <c r="G2951" i="10"/>
  <c r="F2951" i="10"/>
  <c r="E2951" i="10"/>
  <c r="D2951" i="10"/>
  <c r="A2951" i="10" s="1"/>
  <c r="H2950" i="10"/>
  <c r="G2950" i="10"/>
  <c r="F2950" i="10"/>
  <c r="E2950" i="10"/>
  <c r="D2950" i="10"/>
  <c r="H2949" i="10"/>
  <c r="G2949" i="10"/>
  <c r="F2949" i="10"/>
  <c r="E2949" i="10"/>
  <c r="D2949" i="10"/>
  <c r="A2949" i="10" s="1"/>
  <c r="H2948" i="10"/>
  <c r="G2948" i="10"/>
  <c r="F2948" i="10"/>
  <c r="E2948" i="10"/>
  <c r="D2948" i="10"/>
  <c r="H2947" i="10"/>
  <c r="G2947" i="10"/>
  <c r="F2947" i="10"/>
  <c r="E2947" i="10"/>
  <c r="D2947" i="10"/>
  <c r="A2947" i="10" s="1"/>
  <c r="H2946" i="10"/>
  <c r="G2946" i="10"/>
  <c r="F2946" i="10"/>
  <c r="E2946" i="10"/>
  <c r="D2946" i="10"/>
  <c r="H2945" i="10"/>
  <c r="G2945" i="10"/>
  <c r="F2945" i="10"/>
  <c r="E2945" i="10"/>
  <c r="D2945" i="10"/>
  <c r="A2945" i="10" s="1"/>
  <c r="H2944" i="10"/>
  <c r="G2944" i="10"/>
  <c r="F2944" i="10"/>
  <c r="E2944" i="10"/>
  <c r="D2944" i="10"/>
  <c r="H2943" i="10"/>
  <c r="G2943" i="10"/>
  <c r="F2943" i="10"/>
  <c r="E2943" i="10"/>
  <c r="D2943" i="10"/>
  <c r="A2943" i="10" s="1"/>
  <c r="H2942" i="10"/>
  <c r="G2942" i="10"/>
  <c r="F2942" i="10"/>
  <c r="E2942" i="10"/>
  <c r="D2942" i="10"/>
  <c r="H2941" i="10"/>
  <c r="G2941" i="10"/>
  <c r="F2941" i="10"/>
  <c r="E2941" i="10"/>
  <c r="D2941" i="10"/>
  <c r="A2941" i="10" s="1"/>
  <c r="H2940" i="10"/>
  <c r="G2940" i="10"/>
  <c r="F2940" i="10"/>
  <c r="E2940" i="10"/>
  <c r="D2940" i="10"/>
  <c r="H2939" i="10"/>
  <c r="G2939" i="10"/>
  <c r="F2939" i="10"/>
  <c r="E2939" i="10"/>
  <c r="D2939" i="10"/>
  <c r="A2939" i="10" s="1"/>
  <c r="H2938" i="10"/>
  <c r="G2938" i="10"/>
  <c r="F2938" i="10"/>
  <c r="E2938" i="10"/>
  <c r="D2938" i="10"/>
  <c r="H2937" i="10"/>
  <c r="G2937" i="10"/>
  <c r="F2937" i="10"/>
  <c r="E2937" i="10"/>
  <c r="D2937" i="10"/>
  <c r="A2937" i="10" s="1"/>
  <c r="H2936" i="10"/>
  <c r="G2936" i="10"/>
  <c r="F2936" i="10"/>
  <c r="E2936" i="10"/>
  <c r="D2936" i="10"/>
  <c r="H2935" i="10"/>
  <c r="G2935" i="10"/>
  <c r="F2935" i="10"/>
  <c r="E2935" i="10"/>
  <c r="D2935" i="10"/>
  <c r="A2935" i="10" s="1"/>
  <c r="H2934" i="10"/>
  <c r="G2934" i="10"/>
  <c r="F2934" i="10"/>
  <c r="E2934" i="10"/>
  <c r="D2934" i="10"/>
  <c r="H2933" i="10"/>
  <c r="G2933" i="10"/>
  <c r="F2933" i="10"/>
  <c r="E2933" i="10"/>
  <c r="D2933" i="10"/>
  <c r="A2933" i="10" s="1"/>
  <c r="H2932" i="10"/>
  <c r="G2932" i="10"/>
  <c r="F2932" i="10"/>
  <c r="E2932" i="10"/>
  <c r="D2932" i="10"/>
  <c r="H2931" i="10"/>
  <c r="G2931" i="10"/>
  <c r="F2931" i="10"/>
  <c r="E2931" i="10"/>
  <c r="D2931" i="10"/>
  <c r="A2931" i="10" s="1"/>
  <c r="H2930" i="10"/>
  <c r="G2930" i="10"/>
  <c r="F2930" i="10"/>
  <c r="E2930" i="10"/>
  <c r="D2930" i="10"/>
  <c r="H2929" i="10"/>
  <c r="G2929" i="10"/>
  <c r="F2929" i="10"/>
  <c r="E2929" i="10"/>
  <c r="D2929" i="10"/>
  <c r="A2929" i="10" s="1"/>
  <c r="H2928" i="10"/>
  <c r="G2928" i="10"/>
  <c r="F2928" i="10"/>
  <c r="E2928" i="10"/>
  <c r="A2928" i="10" s="1"/>
  <c r="D2928" i="10"/>
  <c r="H2927" i="10"/>
  <c r="G2927" i="10"/>
  <c r="F2927" i="10"/>
  <c r="E2927" i="10"/>
  <c r="D2927" i="10"/>
  <c r="A2927" i="10"/>
  <c r="H2926" i="10"/>
  <c r="G2926" i="10"/>
  <c r="F2926" i="10"/>
  <c r="E2926" i="10"/>
  <c r="A2926" i="10" s="1"/>
  <c r="D2926" i="10"/>
  <c r="H2925" i="10"/>
  <c r="G2925" i="10"/>
  <c r="F2925" i="10"/>
  <c r="E2925" i="10"/>
  <c r="D2925" i="10"/>
  <c r="A2925" i="10" s="1"/>
  <c r="H2924" i="10"/>
  <c r="G2924" i="10"/>
  <c r="F2924" i="10"/>
  <c r="E2924" i="10"/>
  <c r="D2924" i="10"/>
  <c r="A2924" i="10" s="1"/>
  <c r="H2923" i="10"/>
  <c r="G2923" i="10"/>
  <c r="F2923" i="10"/>
  <c r="E2923" i="10"/>
  <c r="D2923" i="10"/>
  <c r="A2923" i="10" s="1"/>
  <c r="H2922" i="10"/>
  <c r="G2922" i="10"/>
  <c r="F2922" i="10"/>
  <c r="E2922" i="10"/>
  <c r="D2922" i="10"/>
  <c r="H2921" i="10"/>
  <c r="G2921" i="10"/>
  <c r="F2921" i="10"/>
  <c r="E2921" i="10"/>
  <c r="D2921" i="10"/>
  <c r="A2921" i="10" s="1"/>
  <c r="H2920" i="10"/>
  <c r="G2920" i="10"/>
  <c r="F2920" i="10"/>
  <c r="E2920" i="10"/>
  <c r="D2920" i="10"/>
  <c r="H2919" i="10"/>
  <c r="G2919" i="10"/>
  <c r="F2919" i="10"/>
  <c r="E2919" i="10"/>
  <c r="D2919" i="10"/>
  <c r="A2919" i="10"/>
  <c r="H2918" i="10"/>
  <c r="G2918" i="10"/>
  <c r="F2918" i="10"/>
  <c r="E2918" i="10"/>
  <c r="D2918" i="10"/>
  <c r="H2917" i="10"/>
  <c r="G2917" i="10"/>
  <c r="F2917" i="10"/>
  <c r="E2917" i="10"/>
  <c r="D2917" i="10"/>
  <c r="A2917" i="10" s="1"/>
  <c r="H2916" i="10"/>
  <c r="G2916" i="10"/>
  <c r="F2916" i="10"/>
  <c r="E2916" i="10"/>
  <c r="D2916" i="10"/>
  <c r="A2916" i="10" s="1"/>
  <c r="H2915" i="10"/>
  <c r="G2915" i="10"/>
  <c r="F2915" i="10"/>
  <c r="E2915" i="10"/>
  <c r="D2915" i="10"/>
  <c r="A2915" i="10" s="1"/>
  <c r="H2914" i="10"/>
  <c r="G2914" i="10"/>
  <c r="F2914" i="10"/>
  <c r="E2914" i="10"/>
  <c r="D2914" i="10"/>
  <c r="H2913" i="10"/>
  <c r="G2913" i="10"/>
  <c r="F2913" i="10"/>
  <c r="E2913" i="10"/>
  <c r="D2913" i="10"/>
  <c r="A2913" i="10" s="1"/>
  <c r="H2912" i="10"/>
  <c r="G2912" i="10"/>
  <c r="F2912" i="10"/>
  <c r="E2912" i="10"/>
  <c r="D2912" i="10"/>
  <c r="H2911" i="10"/>
  <c r="G2911" i="10"/>
  <c r="F2911" i="10"/>
  <c r="E2911" i="10"/>
  <c r="D2911" i="10"/>
  <c r="A2911" i="10"/>
  <c r="H2910" i="10"/>
  <c r="G2910" i="10"/>
  <c r="F2910" i="10"/>
  <c r="E2910" i="10"/>
  <c r="D2910" i="10"/>
  <c r="H2909" i="10"/>
  <c r="G2909" i="10"/>
  <c r="F2909" i="10"/>
  <c r="E2909" i="10"/>
  <c r="D2909" i="10"/>
  <c r="A2909" i="10" s="1"/>
  <c r="H2908" i="10"/>
  <c r="G2908" i="10"/>
  <c r="F2908" i="10"/>
  <c r="E2908" i="10"/>
  <c r="D2908" i="10"/>
  <c r="A2908" i="10" s="1"/>
  <c r="H2907" i="10"/>
  <c r="G2907" i="10"/>
  <c r="F2907" i="10"/>
  <c r="E2907" i="10"/>
  <c r="D2907" i="10"/>
  <c r="A2907" i="10" s="1"/>
  <c r="H2906" i="10"/>
  <c r="G2906" i="10"/>
  <c r="F2906" i="10"/>
  <c r="E2906" i="10"/>
  <c r="D2906" i="10"/>
  <c r="H2905" i="10"/>
  <c r="G2905" i="10"/>
  <c r="F2905" i="10"/>
  <c r="E2905" i="10"/>
  <c r="D2905" i="10"/>
  <c r="A2905" i="10" s="1"/>
  <c r="H2904" i="10"/>
  <c r="G2904" i="10"/>
  <c r="F2904" i="10"/>
  <c r="E2904" i="10"/>
  <c r="D2904" i="10"/>
  <c r="H2903" i="10"/>
  <c r="G2903" i="10"/>
  <c r="F2903" i="10"/>
  <c r="E2903" i="10"/>
  <c r="D2903" i="10"/>
  <c r="A2903" i="10"/>
  <c r="H2902" i="10"/>
  <c r="G2902" i="10"/>
  <c r="F2902" i="10"/>
  <c r="E2902" i="10"/>
  <c r="D2902" i="10"/>
  <c r="H2901" i="10"/>
  <c r="G2901" i="10"/>
  <c r="F2901" i="10"/>
  <c r="E2901" i="10"/>
  <c r="D2901" i="10"/>
  <c r="A2901" i="10" s="1"/>
  <c r="H2900" i="10"/>
  <c r="G2900" i="10"/>
  <c r="F2900" i="10"/>
  <c r="E2900" i="10"/>
  <c r="D2900" i="10"/>
  <c r="A2900" i="10" s="1"/>
  <c r="H2899" i="10"/>
  <c r="G2899" i="10"/>
  <c r="F2899" i="10"/>
  <c r="E2899" i="10"/>
  <c r="D2899" i="10"/>
  <c r="A2899" i="10" s="1"/>
  <c r="H2898" i="10"/>
  <c r="G2898" i="10"/>
  <c r="F2898" i="10"/>
  <c r="E2898" i="10"/>
  <c r="D2898" i="10"/>
  <c r="H2897" i="10"/>
  <c r="G2897" i="10"/>
  <c r="F2897" i="10"/>
  <c r="E2897" i="10"/>
  <c r="D2897" i="10"/>
  <c r="A2897" i="10" s="1"/>
  <c r="H2896" i="10"/>
  <c r="G2896" i="10"/>
  <c r="F2896" i="10"/>
  <c r="E2896" i="10"/>
  <c r="D2896" i="10"/>
  <c r="H2895" i="10"/>
  <c r="G2895" i="10"/>
  <c r="F2895" i="10"/>
  <c r="E2895" i="10"/>
  <c r="D2895" i="10"/>
  <c r="A2895" i="10"/>
  <c r="H2894" i="10"/>
  <c r="G2894" i="10"/>
  <c r="F2894" i="10"/>
  <c r="E2894" i="10"/>
  <c r="D2894" i="10"/>
  <c r="A2894" i="10" s="1"/>
  <c r="H2893" i="10"/>
  <c r="G2893" i="10"/>
  <c r="F2893" i="10"/>
  <c r="E2893" i="10"/>
  <c r="D2893" i="10"/>
  <c r="A2893" i="10"/>
  <c r="H2892" i="10"/>
  <c r="G2892" i="10"/>
  <c r="F2892" i="10"/>
  <c r="E2892" i="10"/>
  <c r="D2892" i="10"/>
  <c r="A2892" i="10" s="1"/>
  <c r="H2891" i="10"/>
  <c r="G2891" i="10"/>
  <c r="F2891" i="10"/>
  <c r="E2891" i="10"/>
  <c r="D2891" i="10"/>
  <c r="A2891" i="10"/>
  <c r="H2890" i="10"/>
  <c r="G2890" i="10"/>
  <c r="F2890" i="10"/>
  <c r="E2890" i="10"/>
  <c r="D2890" i="10"/>
  <c r="A2890" i="10" s="1"/>
  <c r="H2889" i="10"/>
  <c r="G2889" i="10"/>
  <c r="F2889" i="10"/>
  <c r="E2889" i="10"/>
  <c r="D2889" i="10"/>
  <c r="A2889" i="10"/>
  <c r="H2888" i="10"/>
  <c r="G2888" i="10"/>
  <c r="F2888" i="10"/>
  <c r="E2888" i="10"/>
  <c r="D2888" i="10"/>
  <c r="A2888" i="10" s="1"/>
  <c r="H2887" i="10"/>
  <c r="G2887" i="10"/>
  <c r="F2887" i="10"/>
  <c r="E2887" i="10"/>
  <c r="D2887" i="10"/>
  <c r="A2887" i="10"/>
  <c r="H2886" i="10"/>
  <c r="G2886" i="10"/>
  <c r="F2886" i="10"/>
  <c r="E2886" i="10"/>
  <c r="D2886" i="10"/>
  <c r="A2886" i="10" s="1"/>
  <c r="H2885" i="10"/>
  <c r="G2885" i="10"/>
  <c r="F2885" i="10"/>
  <c r="E2885" i="10"/>
  <c r="D2885" i="10"/>
  <c r="A2885" i="10"/>
  <c r="H2884" i="10"/>
  <c r="G2884" i="10"/>
  <c r="F2884" i="10"/>
  <c r="E2884" i="10"/>
  <c r="D2884" i="10"/>
  <c r="A2884" i="10" s="1"/>
  <c r="H2883" i="10"/>
  <c r="G2883" i="10"/>
  <c r="F2883" i="10"/>
  <c r="E2883" i="10"/>
  <c r="D2883" i="10"/>
  <c r="A2883" i="10"/>
  <c r="H2882" i="10"/>
  <c r="G2882" i="10"/>
  <c r="F2882" i="10"/>
  <c r="E2882" i="10"/>
  <c r="D2882" i="10"/>
  <c r="A2882" i="10" s="1"/>
  <c r="H2881" i="10"/>
  <c r="G2881" i="10"/>
  <c r="F2881" i="10"/>
  <c r="E2881" i="10"/>
  <c r="D2881" i="10"/>
  <c r="A2881" i="10"/>
  <c r="H2880" i="10"/>
  <c r="G2880" i="10"/>
  <c r="F2880" i="10"/>
  <c r="E2880" i="10"/>
  <c r="D2880" i="10"/>
  <c r="A2880" i="10" s="1"/>
  <c r="H2879" i="10"/>
  <c r="G2879" i="10"/>
  <c r="F2879" i="10"/>
  <c r="E2879" i="10"/>
  <c r="D2879" i="10"/>
  <c r="A2879" i="10"/>
  <c r="H2878" i="10"/>
  <c r="G2878" i="10"/>
  <c r="F2878" i="10"/>
  <c r="E2878" i="10"/>
  <c r="D2878" i="10"/>
  <c r="A2878" i="10" s="1"/>
  <c r="H2877" i="10"/>
  <c r="G2877" i="10"/>
  <c r="F2877" i="10"/>
  <c r="E2877" i="10"/>
  <c r="D2877" i="10"/>
  <c r="A2877" i="10"/>
  <c r="H2876" i="10"/>
  <c r="G2876" i="10"/>
  <c r="F2876" i="10"/>
  <c r="E2876" i="10"/>
  <c r="D2876" i="10"/>
  <c r="A2876" i="10" s="1"/>
  <c r="H2875" i="10"/>
  <c r="G2875" i="10"/>
  <c r="F2875" i="10"/>
  <c r="E2875" i="10"/>
  <c r="D2875" i="10"/>
  <c r="A2875" i="10"/>
  <c r="H2874" i="10"/>
  <c r="G2874" i="10"/>
  <c r="F2874" i="10"/>
  <c r="E2874" i="10"/>
  <c r="D2874" i="10"/>
  <c r="A2874" i="10" s="1"/>
  <c r="H2873" i="10"/>
  <c r="G2873" i="10"/>
  <c r="F2873" i="10"/>
  <c r="E2873" i="10"/>
  <c r="D2873" i="10"/>
  <c r="A2873" i="10"/>
  <c r="H2872" i="10"/>
  <c r="G2872" i="10"/>
  <c r="F2872" i="10"/>
  <c r="E2872" i="10"/>
  <c r="D2872" i="10"/>
  <c r="A2872" i="10" s="1"/>
  <c r="H2871" i="10"/>
  <c r="G2871" i="10"/>
  <c r="F2871" i="10"/>
  <c r="E2871" i="10"/>
  <c r="D2871" i="10"/>
  <c r="A2871" i="10"/>
  <c r="H2870" i="10"/>
  <c r="G2870" i="10"/>
  <c r="F2870" i="10"/>
  <c r="E2870" i="10"/>
  <c r="D2870" i="10"/>
  <c r="A2870" i="10" s="1"/>
  <c r="H2869" i="10"/>
  <c r="G2869" i="10"/>
  <c r="F2869" i="10"/>
  <c r="E2869" i="10"/>
  <c r="D2869" i="10"/>
  <c r="A2869" i="10"/>
  <c r="H2868" i="10"/>
  <c r="G2868" i="10"/>
  <c r="F2868" i="10"/>
  <c r="E2868" i="10"/>
  <c r="D2868" i="10"/>
  <c r="A2868" i="10" s="1"/>
  <c r="H2867" i="10"/>
  <c r="G2867" i="10"/>
  <c r="F2867" i="10"/>
  <c r="E2867" i="10"/>
  <c r="D2867" i="10"/>
  <c r="A2867" i="10"/>
  <c r="H2866" i="10"/>
  <c r="G2866" i="10"/>
  <c r="F2866" i="10"/>
  <c r="E2866" i="10"/>
  <c r="D2866" i="10"/>
  <c r="A2866" i="10" s="1"/>
  <c r="H2865" i="10"/>
  <c r="G2865" i="10"/>
  <c r="F2865" i="10"/>
  <c r="E2865" i="10"/>
  <c r="D2865" i="10"/>
  <c r="A2865" i="10"/>
  <c r="H2864" i="10"/>
  <c r="G2864" i="10"/>
  <c r="F2864" i="10"/>
  <c r="E2864" i="10"/>
  <c r="D2864" i="10"/>
  <c r="A2864" i="10" s="1"/>
  <c r="H2863" i="10"/>
  <c r="G2863" i="10"/>
  <c r="F2863" i="10"/>
  <c r="E2863" i="10"/>
  <c r="D2863" i="10"/>
  <c r="A2863" i="10"/>
  <c r="H2862" i="10"/>
  <c r="G2862" i="10"/>
  <c r="F2862" i="10"/>
  <c r="E2862" i="10"/>
  <c r="D2862" i="10"/>
  <c r="A2862" i="10" s="1"/>
  <c r="H2861" i="10"/>
  <c r="G2861" i="10"/>
  <c r="F2861" i="10"/>
  <c r="E2861" i="10"/>
  <c r="D2861" i="10"/>
  <c r="A2861" i="10"/>
  <c r="H2860" i="10"/>
  <c r="G2860" i="10"/>
  <c r="F2860" i="10"/>
  <c r="E2860" i="10"/>
  <c r="D2860" i="10"/>
  <c r="A2860" i="10" s="1"/>
  <c r="H2859" i="10"/>
  <c r="G2859" i="10"/>
  <c r="F2859" i="10"/>
  <c r="E2859" i="10"/>
  <c r="D2859" i="10"/>
  <c r="A2859" i="10"/>
  <c r="H2858" i="10"/>
  <c r="G2858" i="10"/>
  <c r="F2858" i="10"/>
  <c r="E2858" i="10"/>
  <c r="D2858" i="10"/>
  <c r="A2858" i="10" s="1"/>
  <c r="H2857" i="10"/>
  <c r="G2857" i="10"/>
  <c r="F2857" i="10"/>
  <c r="E2857" i="10"/>
  <c r="D2857" i="10"/>
  <c r="A2857" i="10"/>
  <c r="H2856" i="10"/>
  <c r="G2856" i="10"/>
  <c r="F2856" i="10"/>
  <c r="E2856" i="10"/>
  <c r="D2856" i="10"/>
  <c r="A2856" i="10" s="1"/>
  <c r="H2855" i="10"/>
  <c r="G2855" i="10"/>
  <c r="F2855" i="10"/>
  <c r="E2855" i="10"/>
  <c r="D2855" i="10"/>
  <c r="A2855" i="10"/>
  <c r="H2854" i="10"/>
  <c r="G2854" i="10"/>
  <c r="F2854" i="10"/>
  <c r="E2854" i="10"/>
  <c r="D2854" i="10"/>
  <c r="A2854" i="10" s="1"/>
  <c r="H2853" i="10"/>
  <c r="G2853" i="10"/>
  <c r="F2853" i="10"/>
  <c r="E2853" i="10"/>
  <c r="D2853" i="10"/>
  <c r="A2853" i="10"/>
  <c r="H2852" i="10"/>
  <c r="G2852" i="10"/>
  <c r="F2852" i="10"/>
  <c r="E2852" i="10"/>
  <c r="D2852" i="10"/>
  <c r="A2852" i="10" s="1"/>
  <c r="H2851" i="10"/>
  <c r="G2851" i="10"/>
  <c r="F2851" i="10"/>
  <c r="E2851" i="10"/>
  <c r="D2851" i="10"/>
  <c r="A2851" i="10"/>
  <c r="H2850" i="10"/>
  <c r="G2850" i="10"/>
  <c r="F2850" i="10"/>
  <c r="E2850" i="10"/>
  <c r="D2850" i="10"/>
  <c r="A2850" i="10" s="1"/>
  <c r="H2849" i="10"/>
  <c r="G2849" i="10"/>
  <c r="F2849" i="10"/>
  <c r="E2849" i="10"/>
  <c r="D2849" i="10"/>
  <c r="A2849" i="10"/>
  <c r="H2848" i="10"/>
  <c r="G2848" i="10"/>
  <c r="F2848" i="10"/>
  <c r="E2848" i="10"/>
  <c r="D2848" i="10"/>
  <c r="A2848" i="10" s="1"/>
  <c r="H2847" i="10"/>
  <c r="G2847" i="10"/>
  <c r="F2847" i="10"/>
  <c r="E2847" i="10"/>
  <c r="D2847" i="10"/>
  <c r="A2847" i="10"/>
  <c r="H2846" i="10"/>
  <c r="G2846" i="10"/>
  <c r="F2846" i="10"/>
  <c r="E2846" i="10"/>
  <c r="D2846" i="10"/>
  <c r="A2846" i="10" s="1"/>
  <c r="H2845" i="10"/>
  <c r="G2845" i="10"/>
  <c r="F2845" i="10"/>
  <c r="E2845" i="10"/>
  <c r="D2845" i="10"/>
  <c r="A2845" i="10"/>
  <c r="H2844" i="10"/>
  <c r="G2844" i="10"/>
  <c r="F2844" i="10"/>
  <c r="E2844" i="10"/>
  <c r="D2844" i="10"/>
  <c r="A2844" i="10" s="1"/>
  <c r="H2843" i="10"/>
  <c r="G2843" i="10"/>
  <c r="F2843" i="10"/>
  <c r="E2843" i="10"/>
  <c r="D2843" i="10"/>
  <c r="A2843" i="10"/>
  <c r="H2842" i="10"/>
  <c r="G2842" i="10"/>
  <c r="F2842" i="10"/>
  <c r="E2842" i="10"/>
  <c r="D2842" i="10"/>
  <c r="A2842" i="10" s="1"/>
  <c r="H2841" i="10"/>
  <c r="G2841" i="10"/>
  <c r="F2841" i="10"/>
  <c r="E2841" i="10"/>
  <c r="D2841" i="10"/>
  <c r="A2841" i="10"/>
  <c r="H2840" i="10"/>
  <c r="G2840" i="10"/>
  <c r="F2840" i="10"/>
  <c r="E2840" i="10"/>
  <c r="D2840" i="10"/>
  <c r="A2840" i="10" s="1"/>
  <c r="H2839" i="10"/>
  <c r="G2839" i="10"/>
  <c r="F2839" i="10"/>
  <c r="E2839" i="10"/>
  <c r="D2839" i="10"/>
  <c r="A2839" i="10"/>
  <c r="H2838" i="10"/>
  <c r="G2838" i="10"/>
  <c r="F2838" i="10"/>
  <c r="E2838" i="10"/>
  <c r="D2838" i="10"/>
  <c r="A2838" i="10" s="1"/>
  <c r="H2837" i="10"/>
  <c r="G2837" i="10"/>
  <c r="F2837" i="10"/>
  <c r="E2837" i="10"/>
  <c r="D2837" i="10"/>
  <c r="A2837" i="10"/>
  <c r="H2836" i="10"/>
  <c r="G2836" i="10"/>
  <c r="F2836" i="10"/>
  <c r="E2836" i="10"/>
  <c r="D2836" i="10"/>
  <c r="A2836" i="10" s="1"/>
  <c r="H2835" i="10"/>
  <c r="G2835" i="10"/>
  <c r="F2835" i="10"/>
  <c r="E2835" i="10"/>
  <c r="D2835" i="10"/>
  <c r="A2835" i="10"/>
  <c r="H2834" i="10"/>
  <c r="G2834" i="10"/>
  <c r="F2834" i="10"/>
  <c r="E2834" i="10"/>
  <c r="D2834" i="10"/>
  <c r="A2834" i="10" s="1"/>
  <c r="H2833" i="10"/>
  <c r="G2833" i="10"/>
  <c r="F2833" i="10"/>
  <c r="E2833" i="10"/>
  <c r="D2833" i="10"/>
  <c r="A2833" i="10"/>
  <c r="H2832" i="10"/>
  <c r="G2832" i="10"/>
  <c r="F2832" i="10"/>
  <c r="E2832" i="10"/>
  <c r="D2832" i="10"/>
  <c r="A2832" i="10" s="1"/>
  <c r="H2831" i="10"/>
  <c r="G2831" i="10"/>
  <c r="F2831" i="10"/>
  <c r="E2831" i="10"/>
  <c r="D2831" i="10"/>
  <c r="A2831" i="10"/>
  <c r="H2830" i="10"/>
  <c r="G2830" i="10"/>
  <c r="F2830" i="10"/>
  <c r="E2830" i="10"/>
  <c r="D2830" i="10"/>
  <c r="A2830" i="10" s="1"/>
  <c r="H2829" i="10"/>
  <c r="G2829" i="10"/>
  <c r="F2829" i="10"/>
  <c r="E2829" i="10"/>
  <c r="D2829" i="10"/>
  <c r="A2829" i="10"/>
  <c r="H2828" i="10"/>
  <c r="G2828" i="10"/>
  <c r="F2828" i="10"/>
  <c r="E2828" i="10"/>
  <c r="D2828" i="10"/>
  <c r="A2828" i="10" s="1"/>
  <c r="H2827" i="10"/>
  <c r="G2827" i="10"/>
  <c r="F2827" i="10"/>
  <c r="E2827" i="10"/>
  <c r="D2827" i="10"/>
  <c r="A2827" i="10"/>
  <c r="H2826" i="10"/>
  <c r="G2826" i="10"/>
  <c r="F2826" i="10"/>
  <c r="E2826" i="10"/>
  <c r="D2826" i="10"/>
  <c r="A2826" i="10" s="1"/>
  <c r="H2825" i="10"/>
  <c r="G2825" i="10"/>
  <c r="F2825" i="10"/>
  <c r="E2825" i="10"/>
  <c r="D2825" i="10"/>
  <c r="A2825" i="10"/>
  <c r="H2824" i="10"/>
  <c r="G2824" i="10"/>
  <c r="F2824" i="10"/>
  <c r="E2824" i="10"/>
  <c r="D2824" i="10"/>
  <c r="A2824" i="10" s="1"/>
  <c r="H2823" i="10"/>
  <c r="G2823" i="10"/>
  <c r="F2823" i="10"/>
  <c r="E2823" i="10"/>
  <c r="D2823" i="10"/>
  <c r="A2823" i="10"/>
  <c r="H2822" i="10"/>
  <c r="G2822" i="10"/>
  <c r="F2822" i="10"/>
  <c r="E2822" i="10"/>
  <c r="D2822" i="10"/>
  <c r="A2822" i="10" s="1"/>
  <c r="H2821" i="10"/>
  <c r="G2821" i="10"/>
  <c r="F2821" i="10"/>
  <c r="E2821" i="10"/>
  <c r="D2821" i="10"/>
  <c r="A2821" i="10"/>
  <c r="H2820" i="10"/>
  <c r="G2820" i="10"/>
  <c r="F2820" i="10"/>
  <c r="E2820" i="10"/>
  <c r="D2820" i="10"/>
  <c r="A2820" i="10" s="1"/>
  <c r="H2819" i="10"/>
  <c r="G2819" i="10"/>
  <c r="F2819" i="10"/>
  <c r="E2819" i="10"/>
  <c r="D2819" i="10"/>
  <c r="A2819" i="10"/>
  <c r="H2818" i="10"/>
  <c r="G2818" i="10"/>
  <c r="F2818" i="10"/>
  <c r="E2818" i="10"/>
  <c r="D2818" i="10"/>
  <c r="A2818" i="10" s="1"/>
  <c r="H2817" i="10"/>
  <c r="G2817" i="10"/>
  <c r="F2817" i="10"/>
  <c r="E2817" i="10"/>
  <c r="D2817" i="10"/>
  <c r="A2817" i="10"/>
  <c r="H2816" i="10"/>
  <c r="G2816" i="10"/>
  <c r="F2816" i="10"/>
  <c r="E2816" i="10"/>
  <c r="D2816" i="10"/>
  <c r="A2816" i="10" s="1"/>
  <c r="H2815" i="10"/>
  <c r="G2815" i="10"/>
  <c r="F2815" i="10"/>
  <c r="E2815" i="10"/>
  <c r="D2815" i="10"/>
  <c r="A2815" i="10"/>
  <c r="H2814" i="10"/>
  <c r="G2814" i="10"/>
  <c r="F2814" i="10"/>
  <c r="E2814" i="10"/>
  <c r="D2814" i="10"/>
  <c r="A2814" i="10" s="1"/>
  <c r="H2813" i="10"/>
  <c r="G2813" i="10"/>
  <c r="F2813" i="10"/>
  <c r="E2813" i="10"/>
  <c r="D2813" i="10"/>
  <c r="A2813" i="10"/>
  <c r="H2812" i="10"/>
  <c r="G2812" i="10"/>
  <c r="F2812" i="10"/>
  <c r="E2812" i="10"/>
  <c r="D2812" i="10"/>
  <c r="A2812" i="10" s="1"/>
  <c r="H2811" i="10"/>
  <c r="G2811" i="10"/>
  <c r="F2811" i="10"/>
  <c r="E2811" i="10"/>
  <c r="D2811" i="10"/>
  <c r="A2811" i="10"/>
  <c r="H2810" i="10"/>
  <c r="G2810" i="10"/>
  <c r="F2810" i="10"/>
  <c r="E2810" i="10"/>
  <c r="D2810" i="10"/>
  <c r="A2810" i="10" s="1"/>
  <c r="H2809" i="10"/>
  <c r="G2809" i="10"/>
  <c r="F2809" i="10"/>
  <c r="E2809" i="10"/>
  <c r="D2809" i="10"/>
  <c r="A2809" i="10"/>
  <c r="H2808" i="10"/>
  <c r="G2808" i="10"/>
  <c r="F2808" i="10"/>
  <c r="E2808" i="10"/>
  <c r="D2808" i="10"/>
  <c r="A2808" i="10" s="1"/>
  <c r="H2807" i="10"/>
  <c r="G2807" i="10"/>
  <c r="F2807" i="10"/>
  <c r="E2807" i="10"/>
  <c r="D2807" i="10"/>
  <c r="A2807" i="10"/>
  <c r="H2806" i="10"/>
  <c r="G2806" i="10"/>
  <c r="F2806" i="10"/>
  <c r="E2806" i="10"/>
  <c r="D2806" i="10"/>
  <c r="A2806" i="10" s="1"/>
  <c r="H2805" i="10"/>
  <c r="G2805" i="10"/>
  <c r="F2805" i="10"/>
  <c r="E2805" i="10"/>
  <c r="D2805" i="10"/>
  <c r="A2805" i="10"/>
  <c r="H2804" i="10"/>
  <c r="G2804" i="10"/>
  <c r="F2804" i="10"/>
  <c r="E2804" i="10"/>
  <c r="D2804" i="10"/>
  <c r="A2804" i="10" s="1"/>
  <c r="H2803" i="10"/>
  <c r="G2803" i="10"/>
  <c r="F2803" i="10"/>
  <c r="E2803" i="10"/>
  <c r="D2803" i="10"/>
  <c r="A2803" i="10"/>
  <c r="H2802" i="10"/>
  <c r="G2802" i="10"/>
  <c r="F2802" i="10"/>
  <c r="E2802" i="10"/>
  <c r="D2802" i="10"/>
  <c r="A2802" i="10" s="1"/>
  <c r="H2801" i="10"/>
  <c r="G2801" i="10"/>
  <c r="F2801" i="10"/>
  <c r="E2801" i="10"/>
  <c r="D2801" i="10"/>
  <c r="A2801" i="10"/>
  <c r="H2800" i="10"/>
  <c r="G2800" i="10"/>
  <c r="F2800" i="10"/>
  <c r="E2800" i="10"/>
  <c r="D2800" i="10"/>
  <c r="A2800" i="10" s="1"/>
  <c r="H2799" i="10"/>
  <c r="G2799" i="10"/>
  <c r="F2799" i="10"/>
  <c r="E2799" i="10"/>
  <c r="D2799" i="10"/>
  <c r="A2799" i="10"/>
  <c r="H2798" i="10"/>
  <c r="G2798" i="10"/>
  <c r="F2798" i="10"/>
  <c r="E2798" i="10"/>
  <c r="D2798" i="10"/>
  <c r="A2798" i="10" s="1"/>
  <c r="H2797" i="10"/>
  <c r="G2797" i="10"/>
  <c r="F2797" i="10"/>
  <c r="E2797" i="10"/>
  <c r="D2797" i="10"/>
  <c r="A2797" i="10"/>
  <c r="H2796" i="10"/>
  <c r="G2796" i="10"/>
  <c r="F2796" i="10"/>
  <c r="E2796" i="10"/>
  <c r="D2796" i="10"/>
  <c r="A2796" i="10" s="1"/>
  <c r="H2795" i="10"/>
  <c r="G2795" i="10"/>
  <c r="F2795" i="10"/>
  <c r="E2795" i="10"/>
  <c r="D2795" i="10"/>
  <c r="A2795" i="10"/>
  <c r="H2794" i="10"/>
  <c r="G2794" i="10"/>
  <c r="F2794" i="10"/>
  <c r="E2794" i="10"/>
  <c r="D2794" i="10"/>
  <c r="A2794" i="10" s="1"/>
  <c r="H2793" i="10"/>
  <c r="G2793" i="10"/>
  <c r="F2793" i="10"/>
  <c r="E2793" i="10"/>
  <c r="D2793" i="10"/>
  <c r="A2793" i="10"/>
  <c r="H2792" i="10"/>
  <c r="G2792" i="10"/>
  <c r="F2792" i="10"/>
  <c r="E2792" i="10"/>
  <c r="D2792" i="10"/>
  <c r="A2792" i="10" s="1"/>
  <c r="H2791" i="10"/>
  <c r="G2791" i="10"/>
  <c r="F2791" i="10"/>
  <c r="E2791" i="10"/>
  <c r="D2791" i="10"/>
  <c r="A2791" i="10"/>
  <c r="H2790" i="10"/>
  <c r="G2790" i="10"/>
  <c r="F2790" i="10"/>
  <c r="E2790" i="10"/>
  <c r="D2790" i="10"/>
  <c r="A2790" i="10" s="1"/>
  <c r="H2789" i="10"/>
  <c r="G2789" i="10"/>
  <c r="F2789" i="10"/>
  <c r="E2789" i="10"/>
  <c r="D2789" i="10"/>
  <c r="A2789" i="10"/>
  <c r="H2788" i="10"/>
  <c r="G2788" i="10"/>
  <c r="F2788" i="10"/>
  <c r="E2788" i="10"/>
  <c r="D2788" i="10"/>
  <c r="A2788" i="10" s="1"/>
  <c r="H2787" i="10"/>
  <c r="G2787" i="10"/>
  <c r="F2787" i="10"/>
  <c r="E2787" i="10"/>
  <c r="D2787" i="10"/>
  <c r="A2787" i="10"/>
  <c r="H2786" i="10"/>
  <c r="G2786" i="10"/>
  <c r="F2786" i="10"/>
  <c r="E2786" i="10"/>
  <c r="D2786" i="10"/>
  <c r="A2786" i="10" s="1"/>
  <c r="H2785" i="10"/>
  <c r="G2785" i="10"/>
  <c r="F2785" i="10"/>
  <c r="E2785" i="10"/>
  <c r="D2785" i="10"/>
  <c r="A2785" i="10"/>
  <c r="H2784" i="10"/>
  <c r="G2784" i="10"/>
  <c r="F2784" i="10"/>
  <c r="E2784" i="10"/>
  <c r="D2784" i="10"/>
  <c r="A2784" i="10" s="1"/>
  <c r="H2783" i="10"/>
  <c r="G2783" i="10"/>
  <c r="F2783" i="10"/>
  <c r="E2783" i="10"/>
  <c r="D2783" i="10"/>
  <c r="A2783" i="10"/>
  <c r="H2782" i="10"/>
  <c r="G2782" i="10"/>
  <c r="F2782" i="10"/>
  <c r="E2782" i="10"/>
  <c r="D2782" i="10"/>
  <c r="A2782" i="10" s="1"/>
  <c r="H2781" i="10"/>
  <c r="G2781" i="10"/>
  <c r="F2781" i="10"/>
  <c r="E2781" i="10"/>
  <c r="D2781" i="10"/>
  <c r="A2781" i="10"/>
  <c r="H2780" i="10"/>
  <c r="G2780" i="10"/>
  <c r="F2780" i="10"/>
  <c r="E2780" i="10"/>
  <c r="D2780" i="10"/>
  <c r="A2780" i="10" s="1"/>
  <c r="H2779" i="10"/>
  <c r="G2779" i="10"/>
  <c r="F2779" i="10"/>
  <c r="E2779" i="10"/>
  <c r="D2779" i="10"/>
  <c r="A2779" i="10"/>
  <c r="H2778" i="10"/>
  <c r="G2778" i="10"/>
  <c r="F2778" i="10"/>
  <c r="E2778" i="10"/>
  <c r="D2778" i="10"/>
  <c r="A2778" i="10" s="1"/>
  <c r="H2777" i="10"/>
  <c r="G2777" i="10"/>
  <c r="F2777" i="10"/>
  <c r="E2777" i="10"/>
  <c r="D2777" i="10"/>
  <c r="A2777" i="10"/>
  <c r="H2776" i="10"/>
  <c r="G2776" i="10"/>
  <c r="F2776" i="10"/>
  <c r="E2776" i="10"/>
  <c r="D2776" i="10"/>
  <c r="A2776" i="10" s="1"/>
  <c r="H2775" i="10"/>
  <c r="G2775" i="10"/>
  <c r="F2775" i="10"/>
  <c r="E2775" i="10"/>
  <c r="D2775" i="10"/>
  <c r="A2775" i="10"/>
  <c r="H2774" i="10"/>
  <c r="G2774" i="10"/>
  <c r="F2774" i="10"/>
  <c r="E2774" i="10"/>
  <c r="D2774" i="10"/>
  <c r="A2774" i="10" s="1"/>
  <c r="H2773" i="10"/>
  <c r="G2773" i="10"/>
  <c r="F2773" i="10"/>
  <c r="E2773" i="10"/>
  <c r="D2773" i="10"/>
  <c r="A2773" i="10"/>
  <c r="H2772" i="10"/>
  <c r="G2772" i="10"/>
  <c r="F2772" i="10"/>
  <c r="E2772" i="10"/>
  <c r="D2772" i="10"/>
  <c r="A2772" i="10" s="1"/>
  <c r="H2771" i="10"/>
  <c r="G2771" i="10"/>
  <c r="F2771" i="10"/>
  <c r="E2771" i="10"/>
  <c r="D2771" i="10"/>
  <c r="A2771" i="10"/>
  <c r="H2770" i="10"/>
  <c r="G2770" i="10"/>
  <c r="F2770" i="10"/>
  <c r="E2770" i="10"/>
  <c r="D2770" i="10"/>
  <c r="A2770" i="10" s="1"/>
  <c r="H2769" i="10"/>
  <c r="G2769" i="10"/>
  <c r="F2769" i="10"/>
  <c r="E2769" i="10"/>
  <c r="D2769" i="10"/>
  <c r="A2769" i="10"/>
  <c r="H2768" i="10"/>
  <c r="G2768" i="10"/>
  <c r="F2768" i="10"/>
  <c r="E2768" i="10"/>
  <c r="D2768" i="10"/>
  <c r="A2768" i="10" s="1"/>
  <c r="H2767" i="10"/>
  <c r="G2767" i="10"/>
  <c r="F2767" i="10"/>
  <c r="E2767" i="10"/>
  <c r="D2767" i="10"/>
  <c r="A2767" i="10"/>
  <c r="H2766" i="10"/>
  <c r="G2766" i="10"/>
  <c r="F2766" i="10"/>
  <c r="E2766" i="10"/>
  <c r="D2766" i="10"/>
  <c r="A2766" i="10" s="1"/>
  <c r="H2765" i="10"/>
  <c r="G2765" i="10"/>
  <c r="F2765" i="10"/>
  <c r="E2765" i="10"/>
  <c r="D2765" i="10"/>
  <c r="A2765" i="10"/>
  <c r="H2764" i="10"/>
  <c r="G2764" i="10"/>
  <c r="F2764" i="10"/>
  <c r="E2764" i="10"/>
  <c r="D2764" i="10"/>
  <c r="A2764" i="10" s="1"/>
  <c r="H2763" i="10"/>
  <c r="G2763" i="10"/>
  <c r="F2763" i="10"/>
  <c r="E2763" i="10"/>
  <c r="D2763" i="10"/>
  <c r="A2763" i="10"/>
  <c r="H2762" i="10"/>
  <c r="G2762" i="10"/>
  <c r="F2762" i="10"/>
  <c r="E2762" i="10"/>
  <c r="D2762" i="10"/>
  <c r="A2762" i="10" s="1"/>
  <c r="H2761" i="10"/>
  <c r="G2761" i="10"/>
  <c r="F2761" i="10"/>
  <c r="E2761" i="10"/>
  <c r="D2761" i="10"/>
  <c r="A2761" i="10"/>
  <c r="H2760" i="10"/>
  <c r="G2760" i="10"/>
  <c r="F2760" i="10"/>
  <c r="E2760" i="10"/>
  <c r="D2760" i="10"/>
  <c r="A2760" i="10" s="1"/>
  <c r="H2759" i="10"/>
  <c r="G2759" i="10"/>
  <c r="F2759" i="10"/>
  <c r="E2759" i="10"/>
  <c r="D2759" i="10"/>
  <c r="A2759" i="10"/>
  <c r="H2758" i="10"/>
  <c r="G2758" i="10"/>
  <c r="F2758" i="10"/>
  <c r="E2758" i="10"/>
  <c r="D2758" i="10"/>
  <c r="A2758" i="10" s="1"/>
  <c r="H2757" i="10"/>
  <c r="G2757" i="10"/>
  <c r="F2757" i="10"/>
  <c r="E2757" i="10"/>
  <c r="D2757" i="10"/>
  <c r="A2757" i="10"/>
  <c r="H2756" i="10"/>
  <c r="G2756" i="10"/>
  <c r="F2756" i="10"/>
  <c r="E2756" i="10"/>
  <c r="D2756" i="10"/>
  <c r="A2756" i="10" s="1"/>
  <c r="H2755" i="10"/>
  <c r="G2755" i="10"/>
  <c r="F2755" i="10"/>
  <c r="E2755" i="10"/>
  <c r="D2755" i="10"/>
  <c r="A2755" i="10"/>
  <c r="H2754" i="10"/>
  <c r="G2754" i="10"/>
  <c r="F2754" i="10"/>
  <c r="E2754" i="10"/>
  <c r="D2754" i="10"/>
  <c r="A2754" i="10" s="1"/>
  <c r="H2753" i="10"/>
  <c r="G2753" i="10"/>
  <c r="F2753" i="10"/>
  <c r="E2753" i="10"/>
  <c r="D2753" i="10"/>
  <c r="A2753" i="10"/>
  <c r="H2752" i="10"/>
  <c r="G2752" i="10"/>
  <c r="F2752" i="10"/>
  <c r="E2752" i="10"/>
  <c r="D2752" i="10"/>
  <c r="A2752" i="10" s="1"/>
  <c r="H2751" i="10"/>
  <c r="G2751" i="10"/>
  <c r="F2751" i="10"/>
  <c r="E2751" i="10"/>
  <c r="D2751" i="10"/>
  <c r="A2751" i="10"/>
  <c r="H2750" i="10"/>
  <c r="G2750" i="10"/>
  <c r="F2750" i="10"/>
  <c r="E2750" i="10"/>
  <c r="D2750" i="10"/>
  <c r="A2750" i="10" s="1"/>
  <c r="H2749" i="10"/>
  <c r="G2749" i="10"/>
  <c r="F2749" i="10"/>
  <c r="E2749" i="10"/>
  <c r="D2749" i="10"/>
  <c r="A2749" i="10"/>
  <c r="H2748" i="10"/>
  <c r="G2748" i="10"/>
  <c r="F2748" i="10"/>
  <c r="E2748" i="10"/>
  <c r="D2748" i="10"/>
  <c r="A2748" i="10" s="1"/>
  <c r="H2747" i="10"/>
  <c r="G2747" i="10"/>
  <c r="F2747" i="10"/>
  <c r="E2747" i="10"/>
  <c r="D2747" i="10"/>
  <c r="A2747" i="10"/>
  <c r="H2746" i="10"/>
  <c r="G2746" i="10"/>
  <c r="F2746" i="10"/>
  <c r="E2746" i="10"/>
  <c r="D2746" i="10"/>
  <c r="A2746" i="10" s="1"/>
  <c r="H2745" i="10"/>
  <c r="G2745" i="10"/>
  <c r="F2745" i="10"/>
  <c r="E2745" i="10"/>
  <c r="D2745" i="10"/>
  <c r="A2745" i="10"/>
  <c r="H2744" i="10"/>
  <c r="G2744" i="10"/>
  <c r="F2744" i="10"/>
  <c r="E2744" i="10"/>
  <c r="D2744" i="10"/>
  <c r="A2744" i="10" s="1"/>
  <c r="H2743" i="10"/>
  <c r="G2743" i="10"/>
  <c r="F2743" i="10"/>
  <c r="E2743" i="10"/>
  <c r="D2743" i="10"/>
  <c r="A2743" i="10"/>
  <c r="H2742" i="10"/>
  <c r="G2742" i="10"/>
  <c r="F2742" i="10"/>
  <c r="E2742" i="10"/>
  <c r="D2742" i="10"/>
  <c r="A2742" i="10" s="1"/>
  <c r="H2741" i="10"/>
  <c r="G2741" i="10"/>
  <c r="F2741" i="10"/>
  <c r="E2741" i="10"/>
  <c r="D2741" i="10"/>
  <c r="A2741" i="10"/>
  <c r="H2740" i="10"/>
  <c r="G2740" i="10"/>
  <c r="F2740" i="10"/>
  <c r="E2740" i="10"/>
  <c r="D2740" i="10"/>
  <c r="A2740" i="10" s="1"/>
  <c r="H2739" i="10"/>
  <c r="G2739" i="10"/>
  <c r="F2739" i="10"/>
  <c r="E2739" i="10"/>
  <c r="D2739" i="10"/>
  <c r="A2739" i="10"/>
  <c r="H2738" i="10"/>
  <c r="G2738" i="10"/>
  <c r="F2738" i="10"/>
  <c r="E2738" i="10"/>
  <c r="D2738" i="10"/>
  <c r="A2738" i="10" s="1"/>
  <c r="H2737" i="10"/>
  <c r="G2737" i="10"/>
  <c r="F2737" i="10"/>
  <c r="E2737" i="10"/>
  <c r="D2737" i="10"/>
  <c r="A2737" i="10"/>
  <c r="H2736" i="10"/>
  <c r="G2736" i="10"/>
  <c r="F2736" i="10"/>
  <c r="E2736" i="10"/>
  <c r="D2736" i="10"/>
  <c r="A2736" i="10" s="1"/>
  <c r="H2735" i="10"/>
  <c r="G2735" i="10"/>
  <c r="F2735" i="10"/>
  <c r="E2735" i="10"/>
  <c r="D2735" i="10"/>
  <c r="A2735" i="10"/>
  <c r="H2734" i="10"/>
  <c r="G2734" i="10"/>
  <c r="F2734" i="10"/>
  <c r="E2734" i="10"/>
  <c r="D2734" i="10"/>
  <c r="A2734" i="10" s="1"/>
  <c r="H2733" i="10"/>
  <c r="G2733" i="10"/>
  <c r="F2733" i="10"/>
  <c r="E2733" i="10"/>
  <c r="D2733" i="10"/>
  <c r="A2733" i="10"/>
  <c r="H2732" i="10"/>
  <c r="G2732" i="10"/>
  <c r="F2732" i="10"/>
  <c r="E2732" i="10"/>
  <c r="D2732" i="10"/>
  <c r="A2732" i="10" s="1"/>
  <c r="H2731" i="10"/>
  <c r="G2731" i="10"/>
  <c r="F2731" i="10"/>
  <c r="E2731" i="10"/>
  <c r="D2731" i="10"/>
  <c r="A2731" i="10"/>
  <c r="H2730" i="10"/>
  <c r="G2730" i="10"/>
  <c r="F2730" i="10"/>
  <c r="E2730" i="10"/>
  <c r="D2730" i="10"/>
  <c r="A2730" i="10" s="1"/>
  <c r="H2729" i="10"/>
  <c r="G2729" i="10"/>
  <c r="F2729" i="10"/>
  <c r="E2729" i="10"/>
  <c r="D2729" i="10"/>
  <c r="A2729" i="10"/>
  <c r="H2728" i="10"/>
  <c r="G2728" i="10"/>
  <c r="F2728" i="10"/>
  <c r="E2728" i="10"/>
  <c r="D2728" i="10"/>
  <c r="A2728" i="10" s="1"/>
  <c r="H2727" i="10"/>
  <c r="G2727" i="10"/>
  <c r="F2727" i="10"/>
  <c r="E2727" i="10"/>
  <c r="D2727" i="10"/>
  <c r="A2727" i="10"/>
  <c r="H2726" i="10"/>
  <c r="G2726" i="10"/>
  <c r="F2726" i="10"/>
  <c r="E2726" i="10"/>
  <c r="D2726" i="10"/>
  <c r="A2726" i="10" s="1"/>
  <c r="H2725" i="10"/>
  <c r="G2725" i="10"/>
  <c r="F2725" i="10"/>
  <c r="E2725" i="10"/>
  <c r="D2725" i="10"/>
  <c r="A2725" i="10"/>
  <c r="H2724" i="10"/>
  <c r="G2724" i="10"/>
  <c r="F2724" i="10"/>
  <c r="E2724" i="10"/>
  <c r="D2724" i="10"/>
  <c r="A2724" i="10" s="1"/>
  <c r="H2723" i="10"/>
  <c r="G2723" i="10"/>
  <c r="F2723" i="10"/>
  <c r="E2723" i="10"/>
  <c r="D2723" i="10"/>
  <c r="A2723" i="10"/>
  <c r="H2722" i="10"/>
  <c r="G2722" i="10"/>
  <c r="F2722" i="10"/>
  <c r="E2722" i="10"/>
  <c r="D2722" i="10"/>
  <c r="A2722" i="10" s="1"/>
  <c r="H2721" i="10"/>
  <c r="G2721" i="10"/>
  <c r="F2721" i="10"/>
  <c r="E2721" i="10"/>
  <c r="D2721" i="10"/>
  <c r="A2721" i="10"/>
  <c r="H2720" i="10"/>
  <c r="G2720" i="10"/>
  <c r="F2720" i="10"/>
  <c r="E2720" i="10"/>
  <c r="D2720" i="10"/>
  <c r="A2720" i="10" s="1"/>
  <c r="H2719" i="10"/>
  <c r="G2719" i="10"/>
  <c r="F2719" i="10"/>
  <c r="E2719" i="10"/>
  <c r="D2719" i="10"/>
  <c r="A2719" i="10"/>
  <c r="H2718" i="10"/>
  <c r="G2718" i="10"/>
  <c r="F2718" i="10"/>
  <c r="E2718" i="10"/>
  <c r="D2718" i="10"/>
  <c r="A2718" i="10" s="1"/>
  <c r="H2717" i="10"/>
  <c r="G2717" i="10"/>
  <c r="F2717" i="10"/>
  <c r="E2717" i="10"/>
  <c r="D2717" i="10"/>
  <c r="A2717" i="10"/>
  <c r="H2716" i="10"/>
  <c r="G2716" i="10"/>
  <c r="F2716" i="10"/>
  <c r="E2716" i="10"/>
  <c r="D2716" i="10"/>
  <c r="A2716" i="10" s="1"/>
  <c r="H2715" i="10"/>
  <c r="G2715" i="10"/>
  <c r="F2715" i="10"/>
  <c r="E2715" i="10"/>
  <c r="D2715" i="10"/>
  <c r="A2715" i="10"/>
  <c r="H2714" i="10"/>
  <c r="G2714" i="10"/>
  <c r="F2714" i="10"/>
  <c r="E2714" i="10"/>
  <c r="D2714" i="10"/>
  <c r="A2714" i="10" s="1"/>
  <c r="H2713" i="10"/>
  <c r="G2713" i="10"/>
  <c r="F2713" i="10"/>
  <c r="E2713" i="10"/>
  <c r="D2713" i="10"/>
  <c r="A2713" i="10"/>
  <c r="H2712" i="10"/>
  <c r="G2712" i="10"/>
  <c r="F2712" i="10"/>
  <c r="E2712" i="10"/>
  <c r="D2712" i="10"/>
  <c r="A2712" i="10" s="1"/>
  <c r="H2711" i="10"/>
  <c r="G2711" i="10"/>
  <c r="F2711" i="10"/>
  <c r="E2711" i="10"/>
  <c r="D2711" i="10"/>
  <c r="A2711" i="10"/>
  <c r="H2710" i="10"/>
  <c r="G2710" i="10"/>
  <c r="F2710" i="10"/>
  <c r="E2710" i="10"/>
  <c r="D2710" i="10"/>
  <c r="A2710" i="10" s="1"/>
  <c r="H2709" i="10"/>
  <c r="G2709" i="10"/>
  <c r="F2709" i="10"/>
  <c r="E2709" i="10"/>
  <c r="D2709" i="10"/>
  <c r="A2709" i="10"/>
  <c r="H2708" i="10"/>
  <c r="G2708" i="10"/>
  <c r="F2708" i="10"/>
  <c r="E2708" i="10"/>
  <c r="D2708" i="10"/>
  <c r="A2708" i="10" s="1"/>
  <c r="H2707" i="10"/>
  <c r="G2707" i="10"/>
  <c r="F2707" i="10"/>
  <c r="E2707" i="10"/>
  <c r="D2707" i="10"/>
  <c r="A2707" i="10"/>
  <c r="H2706" i="10"/>
  <c r="G2706" i="10"/>
  <c r="F2706" i="10"/>
  <c r="E2706" i="10"/>
  <c r="D2706" i="10"/>
  <c r="A2706" i="10" s="1"/>
  <c r="H2705" i="10"/>
  <c r="G2705" i="10"/>
  <c r="F2705" i="10"/>
  <c r="E2705" i="10"/>
  <c r="D2705" i="10"/>
  <c r="A2705" i="10"/>
  <c r="H2704" i="10"/>
  <c r="G2704" i="10"/>
  <c r="F2704" i="10"/>
  <c r="E2704" i="10"/>
  <c r="D2704" i="10"/>
  <c r="A2704" i="10" s="1"/>
  <c r="H2703" i="10"/>
  <c r="G2703" i="10"/>
  <c r="F2703" i="10"/>
  <c r="E2703" i="10"/>
  <c r="D2703" i="10"/>
  <c r="A2703" i="10"/>
  <c r="H2702" i="10"/>
  <c r="G2702" i="10"/>
  <c r="F2702" i="10"/>
  <c r="E2702" i="10"/>
  <c r="D2702" i="10"/>
  <c r="A2702" i="10" s="1"/>
  <c r="H2701" i="10"/>
  <c r="G2701" i="10"/>
  <c r="F2701" i="10"/>
  <c r="E2701" i="10"/>
  <c r="D2701" i="10"/>
  <c r="A2701" i="10"/>
  <c r="H2700" i="10"/>
  <c r="G2700" i="10"/>
  <c r="F2700" i="10"/>
  <c r="E2700" i="10"/>
  <c r="D2700" i="10"/>
  <c r="A2700" i="10" s="1"/>
  <c r="H2699" i="10"/>
  <c r="G2699" i="10"/>
  <c r="F2699" i="10"/>
  <c r="E2699" i="10"/>
  <c r="D2699" i="10"/>
  <c r="A2699" i="10"/>
  <c r="H2698" i="10"/>
  <c r="G2698" i="10"/>
  <c r="F2698" i="10"/>
  <c r="E2698" i="10"/>
  <c r="D2698" i="10"/>
  <c r="A2698" i="10" s="1"/>
  <c r="H2697" i="10"/>
  <c r="G2697" i="10"/>
  <c r="F2697" i="10"/>
  <c r="E2697" i="10"/>
  <c r="D2697" i="10"/>
  <c r="A2697" i="10"/>
  <c r="H2696" i="10"/>
  <c r="G2696" i="10"/>
  <c r="F2696" i="10"/>
  <c r="E2696" i="10"/>
  <c r="D2696" i="10"/>
  <c r="A2696" i="10" s="1"/>
  <c r="H2695" i="10"/>
  <c r="G2695" i="10"/>
  <c r="F2695" i="10"/>
  <c r="E2695" i="10"/>
  <c r="D2695" i="10"/>
  <c r="A2695" i="10"/>
  <c r="H2694" i="10"/>
  <c r="G2694" i="10"/>
  <c r="F2694" i="10"/>
  <c r="E2694" i="10"/>
  <c r="D2694" i="10"/>
  <c r="A2694" i="10" s="1"/>
  <c r="H2693" i="10"/>
  <c r="G2693" i="10"/>
  <c r="F2693" i="10"/>
  <c r="E2693" i="10"/>
  <c r="D2693" i="10"/>
  <c r="A2693" i="10"/>
  <c r="H2692" i="10"/>
  <c r="G2692" i="10"/>
  <c r="F2692" i="10"/>
  <c r="E2692" i="10"/>
  <c r="D2692" i="10"/>
  <c r="A2692" i="10" s="1"/>
  <c r="H2691" i="10"/>
  <c r="G2691" i="10"/>
  <c r="F2691" i="10"/>
  <c r="E2691" i="10"/>
  <c r="D2691" i="10"/>
  <c r="A2691" i="10"/>
  <c r="H2690" i="10"/>
  <c r="G2690" i="10"/>
  <c r="F2690" i="10"/>
  <c r="E2690" i="10"/>
  <c r="D2690" i="10"/>
  <c r="A2690" i="10" s="1"/>
  <c r="H2689" i="10"/>
  <c r="G2689" i="10"/>
  <c r="F2689" i="10"/>
  <c r="E2689" i="10"/>
  <c r="D2689" i="10"/>
  <c r="A2689" i="10"/>
  <c r="H2688" i="10"/>
  <c r="G2688" i="10"/>
  <c r="F2688" i="10"/>
  <c r="E2688" i="10"/>
  <c r="D2688" i="10"/>
  <c r="A2688" i="10" s="1"/>
  <c r="H2687" i="10"/>
  <c r="G2687" i="10"/>
  <c r="F2687" i="10"/>
  <c r="E2687" i="10"/>
  <c r="D2687" i="10"/>
  <c r="A2687" i="10"/>
  <c r="H2686" i="10"/>
  <c r="G2686" i="10"/>
  <c r="F2686" i="10"/>
  <c r="E2686" i="10"/>
  <c r="D2686" i="10"/>
  <c r="A2686" i="10" s="1"/>
  <c r="H2685" i="10"/>
  <c r="G2685" i="10"/>
  <c r="F2685" i="10"/>
  <c r="E2685" i="10"/>
  <c r="D2685" i="10"/>
  <c r="A2685" i="10"/>
  <c r="H2684" i="10"/>
  <c r="G2684" i="10"/>
  <c r="F2684" i="10"/>
  <c r="E2684" i="10"/>
  <c r="D2684" i="10"/>
  <c r="A2684" i="10" s="1"/>
  <c r="H2683" i="10"/>
  <c r="G2683" i="10"/>
  <c r="F2683" i="10"/>
  <c r="E2683" i="10"/>
  <c r="D2683" i="10"/>
  <c r="A2683" i="10"/>
  <c r="H2682" i="10"/>
  <c r="G2682" i="10"/>
  <c r="F2682" i="10"/>
  <c r="E2682" i="10"/>
  <c r="D2682" i="10"/>
  <c r="A2682" i="10" s="1"/>
  <c r="H2681" i="10"/>
  <c r="G2681" i="10"/>
  <c r="F2681" i="10"/>
  <c r="E2681" i="10"/>
  <c r="D2681" i="10"/>
  <c r="A2681" i="10"/>
  <c r="H2680" i="10"/>
  <c r="G2680" i="10"/>
  <c r="F2680" i="10"/>
  <c r="E2680" i="10"/>
  <c r="D2680" i="10"/>
  <c r="A2680" i="10" s="1"/>
  <c r="H2679" i="10"/>
  <c r="G2679" i="10"/>
  <c r="F2679" i="10"/>
  <c r="E2679" i="10"/>
  <c r="D2679" i="10"/>
  <c r="A2679" i="10"/>
  <c r="H2678" i="10"/>
  <c r="G2678" i="10"/>
  <c r="F2678" i="10"/>
  <c r="E2678" i="10"/>
  <c r="D2678" i="10"/>
  <c r="A2678" i="10" s="1"/>
  <c r="H2677" i="10"/>
  <c r="G2677" i="10"/>
  <c r="F2677" i="10"/>
  <c r="E2677" i="10"/>
  <c r="D2677" i="10"/>
  <c r="A2677" i="10"/>
  <c r="H2676" i="10"/>
  <c r="G2676" i="10"/>
  <c r="F2676" i="10"/>
  <c r="E2676" i="10"/>
  <c r="D2676" i="10"/>
  <c r="A2676" i="10" s="1"/>
  <c r="H2675" i="10"/>
  <c r="G2675" i="10"/>
  <c r="F2675" i="10"/>
  <c r="E2675" i="10"/>
  <c r="D2675" i="10"/>
  <c r="A2675" i="10"/>
  <c r="H2674" i="10"/>
  <c r="G2674" i="10"/>
  <c r="F2674" i="10"/>
  <c r="E2674" i="10"/>
  <c r="D2674" i="10"/>
  <c r="A2674" i="10" s="1"/>
  <c r="H2673" i="10"/>
  <c r="G2673" i="10"/>
  <c r="F2673" i="10"/>
  <c r="E2673" i="10"/>
  <c r="D2673" i="10"/>
  <c r="A2673" i="10"/>
  <c r="H2672" i="10"/>
  <c r="G2672" i="10"/>
  <c r="F2672" i="10"/>
  <c r="E2672" i="10"/>
  <c r="D2672" i="10"/>
  <c r="A2672" i="10" s="1"/>
  <c r="H2671" i="10"/>
  <c r="G2671" i="10"/>
  <c r="F2671" i="10"/>
  <c r="E2671" i="10"/>
  <c r="D2671" i="10"/>
  <c r="A2671" i="10"/>
  <c r="H2670" i="10"/>
  <c r="G2670" i="10"/>
  <c r="F2670" i="10"/>
  <c r="E2670" i="10"/>
  <c r="D2670" i="10"/>
  <c r="A2670" i="10" s="1"/>
  <c r="H2669" i="10"/>
  <c r="G2669" i="10"/>
  <c r="F2669" i="10"/>
  <c r="E2669" i="10"/>
  <c r="D2669" i="10"/>
  <c r="A2669" i="10"/>
  <c r="H2668" i="10"/>
  <c r="G2668" i="10"/>
  <c r="F2668" i="10"/>
  <c r="E2668" i="10"/>
  <c r="D2668" i="10"/>
  <c r="A2668" i="10" s="1"/>
  <c r="H2667" i="10"/>
  <c r="G2667" i="10"/>
  <c r="F2667" i="10"/>
  <c r="E2667" i="10"/>
  <c r="D2667" i="10"/>
  <c r="A2667" i="10"/>
  <c r="H2666" i="10"/>
  <c r="G2666" i="10"/>
  <c r="F2666" i="10"/>
  <c r="E2666" i="10"/>
  <c r="D2666" i="10"/>
  <c r="A2666" i="10" s="1"/>
  <c r="H2665" i="10"/>
  <c r="G2665" i="10"/>
  <c r="F2665" i="10"/>
  <c r="E2665" i="10"/>
  <c r="D2665" i="10"/>
  <c r="A2665" i="10"/>
  <c r="H2664" i="10"/>
  <c r="G2664" i="10"/>
  <c r="F2664" i="10"/>
  <c r="E2664" i="10"/>
  <c r="D2664" i="10"/>
  <c r="A2664" i="10" s="1"/>
  <c r="H2663" i="10"/>
  <c r="G2663" i="10"/>
  <c r="F2663" i="10"/>
  <c r="E2663" i="10"/>
  <c r="D2663" i="10"/>
  <c r="A2663" i="10"/>
  <c r="H2662" i="10"/>
  <c r="G2662" i="10"/>
  <c r="F2662" i="10"/>
  <c r="E2662" i="10"/>
  <c r="D2662" i="10"/>
  <c r="A2662" i="10" s="1"/>
  <c r="H2661" i="10"/>
  <c r="G2661" i="10"/>
  <c r="F2661" i="10"/>
  <c r="E2661" i="10"/>
  <c r="D2661" i="10"/>
  <c r="A2661" i="10"/>
  <c r="H2660" i="10"/>
  <c r="G2660" i="10"/>
  <c r="F2660" i="10"/>
  <c r="E2660" i="10"/>
  <c r="D2660" i="10"/>
  <c r="A2660" i="10" s="1"/>
  <c r="H2659" i="10"/>
  <c r="G2659" i="10"/>
  <c r="F2659" i="10"/>
  <c r="E2659" i="10"/>
  <c r="D2659" i="10"/>
  <c r="A2659" i="10"/>
  <c r="H2658" i="10"/>
  <c r="G2658" i="10"/>
  <c r="F2658" i="10"/>
  <c r="E2658" i="10"/>
  <c r="D2658" i="10"/>
  <c r="A2658" i="10" s="1"/>
  <c r="H2657" i="10"/>
  <c r="G2657" i="10"/>
  <c r="F2657" i="10"/>
  <c r="E2657" i="10"/>
  <c r="D2657" i="10"/>
  <c r="A2657" i="10"/>
  <c r="H2656" i="10"/>
  <c r="G2656" i="10"/>
  <c r="F2656" i="10"/>
  <c r="E2656" i="10"/>
  <c r="D2656" i="10"/>
  <c r="A2656" i="10" s="1"/>
  <c r="H2655" i="10"/>
  <c r="G2655" i="10"/>
  <c r="F2655" i="10"/>
  <c r="E2655" i="10"/>
  <c r="D2655" i="10"/>
  <c r="A2655" i="10"/>
  <c r="H2654" i="10"/>
  <c r="G2654" i="10"/>
  <c r="F2654" i="10"/>
  <c r="E2654" i="10"/>
  <c r="D2654" i="10"/>
  <c r="A2654" i="10" s="1"/>
  <c r="H2653" i="10"/>
  <c r="G2653" i="10"/>
  <c r="F2653" i="10"/>
  <c r="E2653" i="10"/>
  <c r="D2653" i="10"/>
  <c r="A2653" i="10"/>
  <c r="H2652" i="10"/>
  <c r="G2652" i="10"/>
  <c r="F2652" i="10"/>
  <c r="E2652" i="10"/>
  <c r="D2652" i="10"/>
  <c r="A2652" i="10" s="1"/>
  <c r="H2651" i="10"/>
  <c r="G2651" i="10"/>
  <c r="F2651" i="10"/>
  <c r="E2651" i="10"/>
  <c r="D2651" i="10"/>
  <c r="A2651" i="10"/>
  <c r="H2650" i="10"/>
  <c r="G2650" i="10"/>
  <c r="F2650" i="10"/>
  <c r="E2650" i="10"/>
  <c r="D2650" i="10"/>
  <c r="A2650" i="10" s="1"/>
  <c r="H2649" i="10"/>
  <c r="G2649" i="10"/>
  <c r="F2649" i="10"/>
  <c r="E2649" i="10"/>
  <c r="D2649" i="10"/>
  <c r="A2649" i="10"/>
  <c r="H2648" i="10"/>
  <c r="G2648" i="10"/>
  <c r="F2648" i="10"/>
  <c r="E2648" i="10"/>
  <c r="D2648" i="10"/>
  <c r="A2648" i="10" s="1"/>
  <c r="H2647" i="10"/>
  <c r="G2647" i="10"/>
  <c r="F2647" i="10"/>
  <c r="E2647" i="10"/>
  <c r="D2647" i="10"/>
  <c r="A2647" i="10"/>
  <c r="H2646" i="10"/>
  <c r="G2646" i="10"/>
  <c r="F2646" i="10"/>
  <c r="E2646" i="10"/>
  <c r="D2646" i="10"/>
  <c r="A2646" i="10" s="1"/>
  <c r="H2645" i="10"/>
  <c r="G2645" i="10"/>
  <c r="F2645" i="10"/>
  <c r="E2645" i="10"/>
  <c r="D2645" i="10"/>
  <c r="A2645" i="10"/>
  <c r="H2644" i="10"/>
  <c r="G2644" i="10"/>
  <c r="F2644" i="10"/>
  <c r="E2644" i="10"/>
  <c r="D2644" i="10"/>
  <c r="A2644" i="10" s="1"/>
  <c r="H2643" i="10"/>
  <c r="G2643" i="10"/>
  <c r="F2643" i="10"/>
  <c r="E2643" i="10"/>
  <c r="D2643" i="10"/>
  <c r="A2643" i="10"/>
  <c r="H2642" i="10"/>
  <c r="G2642" i="10"/>
  <c r="F2642" i="10"/>
  <c r="E2642" i="10"/>
  <c r="D2642" i="10"/>
  <c r="A2642" i="10" s="1"/>
  <c r="H2641" i="10"/>
  <c r="G2641" i="10"/>
  <c r="F2641" i="10"/>
  <c r="E2641" i="10"/>
  <c r="D2641" i="10"/>
  <c r="A2641" i="10"/>
  <c r="H2640" i="10"/>
  <c r="G2640" i="10"/>
  <c r="F2640" i="10"/>
  <c r="E2640" i="10"/>
  <c r="D2640" i="10"/>
  <c r="A2640" i="10" s="1"/>
  <c r="H2639" i="10"/>
  <c r="G2639" i="10"/>
  <c r="F2639" i="10"/>
  <c r="E2639" i="10"/>
  <c r="D2639" i="10"/>
  <c r="A2639" i="10"/>
  <c r="H2638" i="10"/>
  <c r="G2638" i="10"/>
  <c r="F2638" i="10"/>
  <c r="E2638" i="10"/>
  <c r="D2638" i="10"/>
  <c r="A2638" i="10" s="1"/>
  <c r="H2637" i="10"/>
  <c r="G2637" i="10"/>
  <c r="F2637" i="10"/>
  <c r="E2637" i="10"/>
  <c r="D2637" i="10"/>
  <c r="A2637" i="10"/>
  <c r="H2636" i="10"/>
  <c r="G2636" i="10"/>
  <c r="F2636" i="10"/>
  <c r="E2636" i="10"/>
  <c r="D2636" i="10"/>
  <c r="A2636" i="10" s="1"/>
  <c r="H2635" i="10"/>
  <c r="G2635" i="10"/>
  <c r="F2635" i="10"/>
  <c r="E2635" i="10"/>
  <c r="D2635" i="10"/>
  <c r="A2635" i="10"/>
  <c r="H2634" i="10"/>
  <c r="G2634" i="10"/>
  <c r="F2634" i="10"/>
  <c r="E2634" i="10"/>
  <c r="D2634" i="10"/>
  <c r="A2634" i="10" s="1"/>
  <c r="H2633" i="10"/>
  <c r="G2633" i="10"/>
  <c r="F2633" i="10"/>
  <c r="E2633" i="10"/>
  <c r="D2633" i="10"/>
  <c r="A2633" i="10"/>
  <c r="H2632" i="10"/>
  <c r="G2632" i="10"/>
  <c r="F2632" i="10"/>
  <c r="E2632" i="10"/>
  <c r="D2632" i="10"/>
  <c r="A2632" i="10" s="1"/>
  <c r="H2631" i="10"/>
  <c r="G2631" i="10"/>
  <c r="F2631" i="10"/>
  <c r="E2631" i="10"/>
  <c r="D2631" i="10"/>
  <c r="A2631" i="10"/>
  <c r="H2630" i="10"/>
  <c r="G2630" i="10"/>
  <c r="F2630" i="10"/>
  <c r="E2630" i="10"/>
  <c r="D2630" i="10"/>
  <c r="A2630" i="10" s="1"/>
  <c r="H2629" i="10"/>
  <c r="G2629" i="10"/>
  <c r="F2629" i="10"/>
  <c r="E2629" i="10"/>
  <c r="D2629" i="10"/>
  <c r="A2629" i="10"/>
  <c r="H2628" i="10"/>
  <c r="G2628" i="10"/>
  <c r="F2628" i="10"/>
  <c r="E2628" i="10"/>
  <c r="D2628" i="10"/>
  <c r="A2628" i="10" s="1"/>
  <c r="H2627" i="10"/>
  <c r="G2627" i="10"/>
  <c r="F2627" i="10"/>
  <c r="E2627" i="10"/>
  <c r="D2627" i="10"/>
  <c r="A2627" i="10"/>
  <c r="H2626" i="10"/>
  <c r="G2626" i="10"/>
  <c r="F2626" i="10"/>
  <c r="E2626" i="10"/>
  <c r="D2626" i="10"/>
  <c r="H2625" i="10"/>
  <c r="G2625" i="10"/>
  <c r="F2625" i="10"/>
  <c r="E2625" i="10"/>
  <c r="D2625" i="10"/>
  <c r="A2625" i="10"/>
  <c r="H2624" i="10"/>
  <c r="G2624" i="10"/>
  <c r="F2624" i="10"/>
  <c r="E2624" i="10"/>
  <c r="D2624" i="10"/>
  <c r="H2623" i="10"/>
  <c r="G2623" i="10"/>
  <c r="F2623" i="10"/>
  <c r="E2623" i="10"/>
  <c r="D2623" i="10"/>
  <c r="A2623" i="10"/>
  <c r="H2622" i="10"/>
  <c r="G2622" i="10"/>
  <c r="F2622" i="10"/>
  <c r="E2622" i="10"/>
  <c r="D2622" i="10"/>
  <c r="H2621" i="10"/>
  <c r="G2621" i="10"/>
  <c r="F2621" i="10"/>
  <c r="E2621" i="10"/>
  <c r="D2621" i="10"/>
  <c r="A2621" i="10"/>
  <c r="H2620" i="10"/>
  <c r="G2620" i="10"/>
  <c r="F2620" i="10"/>
  <c r="E2620" i="10"/>
  <c r="D2620" i="10"/>
  <c r="A2620" i="10" s="1"/>
  <c r="H2619" i="10"/>
  <c r="G2619" i="10"/>
  <c r="F2619" i="10"/>
  <c r="E2619" i="10"/>
  <c r="D2619" i="10"/>
  <c r="A2619" i="10"/>
  <c r="H2618" i="10"/>
  <c r="G2618" i="10"/>
  <c r="F2618" i="10"/>
  <c r="E2618" i="10"/>
  <c r="D2618" i="10"/>
  <c r="H2617" i="10"/>
  <c r="G2617" i="10"/>
  <c r="F2617" i="10"/>
  <c r="E2617" i="10"/>
  <c r="D2617" i="10"/>
  <c r="A2617" i="10"/>
  <c r="H2616" i="10"/>
  <c r="G2616" i="10"/>
  <c r="F2616" i="10"/>
  <c r="E2616" i="10"/>
  <c r="D2616" i="10"/>
  <c r="A2616" i="10" s="1"/>
  <c r="H2615" i="10"/>
  <c r="G2615" i="10"/>
  <c r="F2615" i="10"/>
  <c r="E2615" i="10"/>
  <c r="D2615" i="10"/>
  <c r="A2615" i="10"/>
  <c r="H2614" i="10"/>
  <c r="G2614" i="10"/>
  <c r="F2614" i="10"/>
  <c r="E2614" i="10"/>
  <c r="D2614" i="10"/>
  <c r="H2613" i="10"/>
  <c r="G2613" i="10"/>
  <c r="F2613" i="10"/>
  <c r="E2613" i="10"/>
  <c r="D2613" i="10"/>
  <c r="A2613" i="10"/>
  <c r="H2612" i="10"/>
  <c r="G2612" i="10"/>
  <c r="F2612" i="10"/>
  <c r="E2612" i="10"/>
  <c r="D2612" i="10"/>
  <c r="A2612" i="10" s="1"/>
  <c r="H2611" i="10"/>
  <c r="G2611" i="10"/>
  <c r="F2611" i="10"/>
  <c r="E2611" i="10"/>
  <c r="D2611" i="10"/>
  <c r="A2611" i="10"/>
  <c r="H2610" i="10"/>
  <c r="G2610" i="10"/>
  <c r="F2610" i="10"/>
  <c r="E2610" i="10"/>
  <c r="D2610" i="10"/>
  <c r="H2609" i="10"/>
  <c r="G2609" i="10"/>
  <c r="F2609" i="10"/>
  <c r="E2609" i="10"/>
  <c r="D2609" i="10"/>
  <c r="A2609" i="10"/>
  <c r="H2608" i="10"/>
  <c r="G2608" i="10"/>
  <c r="F2608" i="10"/>
  <c r="E2608" i="10"/>
  <c r="D2608" i="10"/>
  <c r="A2608" i="10" s="1"/>
  <c r="H2607" i="10"/>
  <c r="G2607" i="10"/>
  <c r="F2607" i="10"/>
  <c r="E2607" i="10"/>
  <c r="D2607" i="10"/>
  <c r="A2607" i="10"/>
  <c r="H2606" i="10"/>
  <c r="G2606" i="10"/>
  <c r="F2606" i="10"/>
  <c r="E2606" i="10"/>
  <c r="D2606" i="10"/>
  <c r="H2605" i="10"/>
  <c r="G2605" i="10"/>
  <c r="F2605" i="10"/>
  <c r="E2605" i="10"/>
  <c r="D2605" i="10"/>
  <c r="A2605" i="10"/>
  <c r="H2604" i="10"/>
  <c r="G2604" i="10"/>
  <c r="F2604" i="10"/>
  <c r="E2604" i="10"/>
  <c r="D2604" i="10"/>
  <c r="A2604" i="10" s="1"/>
  <c r="H2603" i="10"/>
  <c r="G2603" i="10"/>
  <c r="F2603" i="10"/>
  <c r="E2603" i="10"/>
  <c r="D2603" i="10"/>
  <c r="A2603" i="10"/>
  <c r="H2602" i="10"/>
  <c r="G2602" i="10"/>
  <c r="F2602" i="10"/>
  <c r="E2602" i="10"/>
  <c r="D2602" i="10"/>
  <c r="H2601" i="10"/>
  <c r="G2601" i="10"/>
  <c r="F2601" i="10"/>
  <c r="E2601" i="10"/>
  <c r="D2601" i="10"/>
  <c r="A2601" i="10"/>
  <c r="H2600" i="10"/>
  <c r="G2600" i="10"/>
  <c r="F2600" i="10"/>
  <c r="E2600" i="10"/>
  <c r="D2600" i="10"/>
  <c r="A2600" i="10" s="1"/>
  <c r="H2599" i="10"/>
  <c r="G2599" i="10"/>
  <c r="F2599" i="10"/>
  <c r="E2599" i="10"/>
  <c r="D2599" i="10"/>
  <c r="A2599" i="10"/>
  <c r="H2598" i="10"/>
  <c r="G2598" i="10"/>
  <c r="F2598" i="10"/>
  <c r="E2598" i="10"/>
  <c r="D2598" i="10"/>
  <c r="H2597" i="10"/>
  <c r="G2597" i="10"/>
  <c r="F2597" i="10"/>
  <c r="E2597" i="10"/>
  <c r="D2597" i="10"/>
  <c r="A2597" i="10"/>
  <c r="H2596" i="10"/>
  <c r="G2596" i="10"/>
  <c r="F2596" i="10"/>
  <c r="E2596" i="10"/>
  <c r="D2596" i="10"/>
  <c r="A2596" i="10" s="1"/>
  <c r="H2595" i="10"/>
  <c r="G2595" i="10"/>
  <c r="F2595" i="10"/>
  <c r="E2595" i="10"/>
  <c r="D2595" i="10"/>
  <c r="A2595" i="10"/>
  <c r="H2594" i="10"/>
  <c r="G2594" i="10"/>
  <c r="F2594" i="10"/>
  <c r="E2594" i="10"/>
  <c r="D2594" i="10"/>
  <c r="H2593" i="10"/>
  <c r="G2593" i="10"/>
  <c r="F2593" i="10"/>
  <c r="E2593" i="10"/>
  <c r="D2593" i="10"/>
  <c r="A2593" i="10"/>
  <c r="H2592" i="10"/>
  <c r="G2592" i="10"/>
  <c r="F2592" i="10"/>
  <c r="E2592" i="10"/>
  <c r="D2592" i="10"/>
  <c r="A2592" i="10" s="1"/>
  <c r="H2591" i="10"/>
  <c r="G2591" i="10"/>
  <c r="F2591" i="10"/>
  <c r="E2591" i="10"/>
  <c r="D2591" i="10"/>
  <c r="A2591" i="10"/>
  <c r="H2590" i="10"/>
  <c r="G2590" i="10"/>
  <c r="F2590" i="10"/>
  <c r="E2590" i="10"/>
  <c r="D2590" i="10"/>
  <c r="H2589" i="10"/>
  <c r="G2589" i="10"/>
  <c r="F2589" i="10"/>
  <c r="E2589" i="10"/>
  <c r="D2589" i="10"/>
  <c r="A2589" i="10"/>
  <c r="H2588" i="10"/>
  <c r="G2588" i="10"/>
  <c r="F2588" i="10"/>
  <c r="E2588" i="10"/>
  <c r="D2588" i="10"/>
  <c r="A2588" i="10" s="1"/>
  <c r="H2587" i="10"/>
  <c r="G2587" i="10"/>
  <c r="F2587" i="10"/>
  <c r="E2587" i="10"/>
  <c r="D2587" i="10"/>
  <c r="A2587" i="10"/>
  <c r="H2586" i="10"/>
  <c r="G2586" i="10"/>
  <c r="F2586" i="10"/>
  <c r="E2586" i="10"/>
  <c r="D2586" i="10"/>
  <c r="H2585" i="10"/>
  <c r="G2585" i="10"/>
  <c r="F2585" i="10"/>
  <c r="E2585" i="10"/>
  <c r="D2585" i="10"/>
  <c r="A2585" i="10"/>
  <c r="H2584" i="10"/>
  <c r="G2584" i="10"/>
  <c r="F2584" i="10"/>
  <c r="E2584" i="10"/>
  <c r="D2584" i="10"/>
  <c r="A2584" i="10" s="1"/>
  <c r="H2583" i="10"/>
  <c r="G2583" i="10"/>
  <c r="F2583" i="10"/>
  <c r="E2583" i="10"/>
  <c r="D2583" i="10"/>
  <c r="A2583" i="10"/>
  <c r="H2582" i="10"/>
  <c r="G2582" i="10"/>
  <c r="F2582" i="10"/>
  <c r="E2582" i="10"/>
  <c r="D2582" i="10"/>
  <c r="H2581" i="10"/>
  <c r="G2581" i="10"/>
  <c r="F2581" i="10"/>
  <c r="E2581" i="10"/>
  <c r="D2581" i="10"/>
  <c r="A2581" i="10"/>
  <c r="H2580" i="10"/>
  <c r="G2580" i="10"/>
  <c r="F2580" i="10"/>
  <c r="E2580" i="10"/>
  <c r="D2580" i="10"/>
  <c r="A2580" i="10" s="1"/>
  <c r="H2579" i="10"/>
  <c r="G2579" i="10"/>
  <c r="F2579" i="10"/>
  <c r="E2579" i="10"/>
  <c r="D2579" i="10"/>
  <c r="A2579" i="10"/>
  <c r="H2578" i="10"/>
  <c r="G2578" i="10"/>
  <c r="F2578" i="10"/>
  <c r="E2578" i="10"/>
  <c r="D2578" i="10"/>
  <c r="H2577" i="10"/>
  <c r="G2577" i="10"/>
  <c r="F2577" i="10"/>
  <c r="E2577" i="10"/>
  <c r="D2577" i="10"/>
  <c r="A2577" i="10"/>
  <c r="H2576" i="10"/>
  <c r="G2576" i="10"/>
  <c r="F2576" i="10"/>
  <c r="E2576" i="10"/>
  <c r="D2576" i="10"/>
  <c r="A2576" i="10" s="1"/>
  <c r="H2575" i="10"/>
  <c r="G2575" i="10"/>
  <c r="F2575" i="10"/>
  <c r="E2575" i="10"/>
  <c r="D2575" i="10"/>
  <c r="A2575" i="10"/>
  <c r="H2574" i="10"/>
  <c r="G2574" i="10"/>
  <c r="F2574" i="10"/>
  <c r="E2574" i="10"/>
  <c r="D2574" i="10"/>
  <c r="H2573" i="10"/>
  <c r="G2573" i="10"/>
  <c r="F2573" i="10"/>
  <c r="E2573" i="10"/>
  <c r="D2573" i="10"/>
  <c r="A2573" i="10"/>
  <c r="H2572" i="10"/>
  <c r="G2572" i="10"/>
  <c r="F2572" i="10"/>
  <c r="E2572" i="10"/>
  <c r="D2572" i="10"/>
  <c r="A2572" i="10" s="1"/>
  <c r="H2571" i="10"/>
  <c r="G2571" i="10"/>
  <c r="F2571" i="10"/>
  <c r="E2571" i="10"/>
  <c r="D2571" i="10"/>
  <c r="A2571" i="10"/>
  <c r="H2570" i="10"/>
  <c r="G2570" i="10"/>
  <c r="F2570" i="10"/>
  <c r="E2570" i="10"/>
  <c r="D2570" i="10"/>
  <c r="H2569" i="10"/>
  <c r="G2569" i="10"/>
  <c r="F2569" i="10"/>
  <c r="E2569" i="10"/>
  <c r="D2569" i="10"/>
  <c r="A2569" i="10"/>
  <c r="H2568" i="10"/>
  <c r="G2568" i="10"/>
  <c r="F2568" i="10"/>
  <c r="E2568" i="10"/>
  <c r="D2568" i="10"/>
  <c r="A2568" i="10" s="1"/>
  <c r="H2567" i="10"/>
  <c r="G2567" i="10"/>
  <c r="F2567" i="10"/>
  <c r="E2567" i="10"/>
  <c r="D2567" i="10"/>
  <c r="A2567" i="10"/>
  <c r="H2566" i="10"/>
  <c r="G2566" i="10"/>
  <c r="F2566" i="10"/>
  <c r="E2566" i="10"/>
  <c r="D2566" i="10"/>
  <c r="H2565" i="10"/>
  <c r="G2565" i="10"/>
  <c r="F2565" i="10"/>
  <c r="E2565" i="10"/>
  <c r="D2565" i="10"/>
  <c r="A2565" i="10"/>
  <c r="H2564" i="10"/>
  <c r="G2564" i="10"/>
  <c r="F2564" i="10"/>
  <c r="E2564" i="10"/>
  <c r="D2564" i="10"/>
  <c r="A2564" i="10" s="1"/>
  <c r="H2563" i="10"/>
  <c r="G2563" i="10"/>
  <c r="F2563" i="10"/>
  <c r="E2563" i="10"/>
  <c r="D2563" i="10"/>
  <c r="A2563" i="10"/>
  <c r="H2562" i="10"/>
  <c r="G2562" i="10"/>
  <c r="F2562" i="10"/>
  <c r="E2562" i="10"/>
  <c r="D2562" i="10"/>
  <c r="H2561" i="10"/>
  <c r="G2561" i="10"/>
  <c r="F2561" i="10"/>
  <c r="E2561" i="10"/>
  <c r="D2561" i="10"/>
  <c r="A2561" i="10"/>
  <c r="H2560" i="10"/>
  <c r="G2560" i="10"/>
  <c r="F2560" i="10"/>
  <c r="E2560" i="10"/>
  <c r="D2560" i="10"/>
  <c r="A2560" i="10" s="1"/>
  <c r="H2559" i="10"/>
  <c r="G2559" i="10"/>
  <c r="F2559" i="10"/>
  <c r="E2559" i="10"/>
  <c r="D2559" i="10"/>
  <c r="A2559" i="10"/>
  <c r="H2558" i="10"/>
  <c r="G2558" i="10"/>
  <c r="F2558" i="10"/>
  <c r="E2558" i="10"/>
  <c r="D2558" i="10"/>
  <c r="H2557" i="10"/>
  <c r="G2557" i="10"/>
  <c r="F2557" i="10"/>
  <c r="E2557" i="10"/>
  <c r="D2557" i="10"/>
  <c r="A2557" i="10"/>
  <c r="H2556" i="10"/>
  <c r="G2556" i="10"/>
  <c r="F2556" i="10"/>
  <c r="E2556" i="10"/>
  <c r="D2556" i="10"/>
  <c r="A2556" i="10" s="1"/>
  <c r="H2555" i="10"/>
  <c r="G2555" i="10"/>
  <c r="F2555" i="10"/>
  <c r="E2555" i="10"/>
  <c r="D2555" i="10"/>
  <c r="A2555" i="10"/>
  <c r="H2554" i="10"/>
  <c r="G2554" i="10"/>
  <c r="F2554" i="10"/>
  <c r="E2554" i="10"/>
  <c r="D2554" i="10"/>
  <c r="H2553" i="10"/>
  <c r="G2553" i="10"/>
  <c r="F2553" i="10"/>
  <c r="E2553" i="10"/>
  <c r="D2553" i="10"/>
  <c r="A2553" i="10"/>
  <c r="H2552" i="10"/>
  <c r="G2552" i="10"/>
  <c r="F2552" i="10"/>
  <c r="E2552" i="10"/>
  <c r="D2552" i="10"/>
  <c r="A2552" i="10" s="1"/>
  <c r="H2551" i="10"/>
  <c r="G2551" i="10"/>
  <c r="F2551" i="10"/>
  <c r="E2551" i="10"/>
  <c r="D2551" i="10"/>
  <c r="A2551" i="10"/>
  <c r="H2550" i="10"/>
  <c r="G2550" i="10"/>
  <c r="F2550" i="10"/>
  <c r="E2550" i="10"/>
  <c r="D2550" i="10"/>
  <c r="H2549" i="10"/>
  <c r="G2549" i="10"/>
  <c r="F2549" i="10"/>
  <c r="E2549" i="10"/>
  <c r="D2549" i="10"/>
  <c r="A2549" i="10"/>
  <c r="H2548" i="10"/>
  <c r="G2548" i="10"/>
  <c r="F2548" i="10"/>
  <c r="E2548" i="10"/>
  <c r="D2548" i="10"/>
  <c r="A2548" i="10" s="1"/>
  <c r="H2547" i="10"/>
  <c r="G2547" i="10"/>
  <c r="F2547" i="10"/>
  <c r="E2547" i="10"/>
  <c r="D2547" i="10"/>
  <c r="A2547" i="10"/>
  <c r="H2546" i="10"/>
  <c r="G2546" i="10"/>
  <c r="F2546" i="10"/>
  <c r="E2546" i="10"/>
  <c r="D2546" i="10"/>
  <c r="H2545" i="10"/>
  <c r="G2545" i="10"/>
  <c r="F2545" i="10"/>
  <c r="E2545" i="10"/>
  <c r="D2545" i="10"/>
  <c r="A2545" i="10"/>
  <c r="H2544" i="10"/>
  <c r="G2544" i="10"/>
  <c r="F2544" i="10"/>
  <c r="E2544" i="10"/>
  <c r="D2544" i="10"/>
  <c r="A2544" i="10" s="1"/>
  <c r="H2543" i="10"/>
  <c r="G2543" i="10"/>
  <c r="F2543" i="10"/>
  <c r="E2543" i="10"/>
  <c r="D2543" i="10"/>
  <c r="A2543" i="10"/>
  <c r="H2542" i="10"/>
  <c r="G2542" i="10"/>
  <c r="F2542" i="10"/>
  <c r="E2542" i="10"/>
  <c r="D2542" i="10"/>
  <c r="H2541" i="10"/>
  <c r="G2541" i="10"/>
  <c r="F2541" i="10"/>
  <c r="E2541" i="10"/>
  <c r="D2541" i="10"/>
  <c r="A2541" i="10"/>
  <c r="H2540" i="10"/>
  <c r="G2540" i="10"/>
  <c r="F2540" i="10"/>
  <c r="E2540" i="10"/>
  <c r="D2540" i="10"/>
  <c r="A2540" i="10" s="1"/>
  <c r="H2539" i="10"/>
  <c r="G2539" i="10"/>
  <c r="F2539" i="10"/>
  <c r="E2539" i="10"/>
  <c r="D2539" i="10"/>
  <c r="A2539" i="10"/>
  <c r="H2538" i="10"/>
  <c r="G2538" i="10"/>
  <c r="F2538" i="10"/>
  <c r="E2538" i="10"/>
  <c r="D2538" i="10"/>
  <c r="H2537" i="10"/>
  <c r="G2537" i="10"/>
  <c r="F2537" i="10"/>
  <c r="E2537" i="10"/>
  <c r="D2537" i="10"/>
  <c r="A2537" i="10"/>
  <c r="H2536" i="10"/>
  <c r="G2536" i="10"/>
  <c r="F2536" i="10"/>
  <c r="E2536" i="10"/>
  <c r="D2536" i="10"/>
  <c r="A2536" i="10" s="1"/>
  <c r="H2535" i="10"/>
  <c r="G2535" i="10"/>
  <c r="F2535" i="10"/>
  <c r="E2535" i="10"/>
  <c r="D2535" i="10"/>
  <c r="A2535" i="10"/>
  <c r="H2534" i="10"/>
  <c r="G2534" i="10"/>
  <c r="F2534" i="10"/>
  <c r="E2534" i="10"/>
  <c r="D2534" i="10"/>
  <c r="H2533" i="10"/>
  <c r="G2533" i="10"/>
  <c r="F2533" i="10"/>
  <c r="E2533" i="10"/>
  <c r="D2533" i="10"/>
  <c r="A2533" i="10"/>
  <c r="H2532" i="10"/>
  <c r="G2532" i="10"/>
  <c r="F2532" i="10"/>
  <c r="E2532" i="10"/>
  <c r="D2532" i="10"/>
  <c r="A2532" i="10" s="1"/>
  <c r="H2531" i="10"/>
  <c r="G2531" i="10"/>
  <c r="F2531" i="10"/>
  <c r="E2531" i="10"/>
  <c r="D2531" i="10"/>
  <c r="A2531" i="10"/>
  <c r="H2530" i="10"/>
  <c r="G2530" i="10"/>
  <c r="F2530" i="10"/>
  <c r="E2530" i="10"/>
  <c r="D2530" i="10"/>
  <c r="H2529" i="10"/>
  <c r="G2529" i="10"/>
  <c r="F2529" i="10"/>
  <c r="E2529" i="10"/>
  <c r="D2529" i="10"/>
  <c r="A2529" i="10"/>
  <c r="H2528" i="10"/>
  <c r="G2528" i="10"/>
  <c r="F2528" i="10"/>
  <c r="E2528" i="10"/>
  <c r="D2528" i="10"/>
  <c r="A2528" i="10" s="1"/>
  <c r="H2527" i="10"/>
  <c r="G2527" i="10"/>
  <c r="F2527" i="10"/>
  <c r="E2527" i="10"/>
  <c r="D2527" i="10"/>
  <c r="A2527" i="10"/>
  <c r="H2526" i="10"/>
  <c r="G2526" i="10"/>
  <c r="F2526" i="10"/>
  <c r="E2526" i="10"/>
  <c r="D2526" i="10"/>
  <c r="H2525" i="10"/>
  <c r="G2525" i="10"/>
  <c r="F2525" i="10"/>
  <c r="E2525" i="10"/>
  <c r="D2525" i="10"/>
  <c r="A2525" i="10"/>
  <c r="H2524" i="10"/>
  <c r="G2524" i="10"/>
  <c r="F2524" i="10"/>
  <c r="E2524" i="10"/>
  <c r="D2524" i="10"/>
  <c r="A2524" i="10" s="1"/>
  <c r="H2523" i="10"/>
  <c r="G2523" i="10"/>
  <c r="F2523" i="10"/>
  <c r="E2523" i="10"/>
  <c r="D2523" i="10"/>
  <c r="A2523" i="10"/>
  <c r="H2522" i="10"/>
  <c r="G2522" i="10"/>
  <c r="F2522" i="10"/>
  <c r="E2522" i="10"/>
  <c r="D2522" i="10"/>
  <c r="H2521" i="10"/>
  <c r="G2521" i="10"/>
  <c r="F2521" i="10"/>
  <c r="E2521" i="10"/>
  <c r="D2521" i="10"/>
  <c r="A2521" i="10"/>
  <c r="H2520" i="10"/>
  <c r="G2520" i="10"/>
  <c r="F2520" i="10"/>
  <c r="E2520" i="10"/>
  <c r="D2520" i="10"/>
  <c r="A2520" i="10" s="1"/>
  <c r="H2519" i="10"/>
  <c r="G2519" i="10"/>
  <c r="F2519" i="10"/>
  <c r="E2519" i="10"/>
  <c r="D2519" i="10"/>
  <c r="A2519" i="10"/>
  <c r="H2518" i="10"/>
  <c r="G2518" i="10"/>
  <c r="F2518" i="10"/>
  <c r="E2518" i="10"/>
  <c r="D2518" i="10"/>
  <c r="H2517" i="10"/>
  <c r="G2517" i="10"/>
  <c r="F2517" i="10"/>
  <c r="E2517" i="10"/>
  <c r="D2517" i="10"/>
  <c r="A2517" i="10"/>
  <c r="H2516" i="10"/>
  <c r="G2516" i="10"/>
  <c r="F2516" i="10"/>
  <c r="E2516" i="10"/>
  <c r="D2516" i="10"/>
  <c r="A2516" i="10" s="1"/>
  <c r="H2515" i="10"/>
  <c r="G2515" i="10"/>
  <c r="F2515" i="10"/>
  <c r="E2515" i="10"/>
  <c r="D2515" i="10"/>
  <c r="A2515" i="10"/>
  <c r="H2514" i="10"/>
  <c r="G2514" i="10"/>
  <c r="F2514" i="10"/>
  <c r="E2514" i="10"/>
  <c r="D2514" i="10"/>
  <c r="H2513" i="10"/>
  <c r="G2513" i="10"/>
  <c r="F2513" i="10"/>
  <c r="E2513" i="10"/>
  <c r="D2513" i="10"/>
  <c r="A2513" i="10"/>
  <c r="H2512" i="10"/>
  <c r="G2512" i="10"/>
  <c r="F2512" i="10"/>
  <c r="E2512" i="10"/>
  <c r="D2512" i="10"/>
  <c r="A2512" i="10" s="1"/>
  <c r="H2511" i="10"/>
  <c r="G2511" i="10"/>
  <c r="F2511" i="10"/>
  <c r="E2511" i="10"/>
  <c r="D2511" i="10"/>
  <c r="A2511" i="10"/>
  <c r="H2510" i="10"/>
  <c r="G2510" i="10"/>
  <c r="F2510" i="10"/>
  <c r="E2510" i="10"/>
  <c r="D2510" i="10"/>
  <c r="H2509" i="10"/>
  <c r="G2509" i="10"/>
  <c r="F2509" i="10"/>
  <c r="E2509" i="10"/>
  <c r="D2509" i="10"/>
  <c r="A2509" i="10"/>
  <c r="H2508" i="10"/>
  <c r="G2508" i="10"/>
  <c r="F2508" i="10"/>
  <c r="E2508" i="10"/>
  <c r="D2508" i="10"/>
  <c r="A2508" i="10" s="1"/>
  <c r="H2507" i="10"/>
  <c r="G2507" i="10"/>
  <c r="F2507" i="10"/>
  <c r="E2507" i="10"/>
  <c r="D2507" i="10"/>
  <c r="A2507" i="10"/>
  <c r="H2506" i="10"/>
  <c r="G2506" i="10"/>
  <c r="F2506" i="10"/>
  <c r="E2506" i="10"/>
  <c r="D2506" i="10"/>
  <c r="H2505" i="10"/>
  <c r="G2505" i="10"/>
  <c r="F2505" i="10"/>
  <c r="E2505" i="10"/>
  <c r="D2505" i="10"/>
  <c r="A2505" i="10"/>
  <c r="H2504" i="10"/>
  <c r="G2504" i="10"/>
  <c r="F2504" i="10"/>
  <c r="E2504" i="10"/>
  <c r="D2504" i="10"/>
  <c r="A2504" i="10" s="1"/>
  <c r="H2503" i="10"/>
  <c r="G2503" i="10"/>
  <c r="F2503" i="10"/>
  <c r="E2503" i="10"/>
  <c r="D2503" i="10"/>
  <c r="A2503" i="10"/>
  <c r="H2502" i="10"/>
  <c r="G2502" i="10"/>
  <c r="F2502" i="10"/>
  <c r="E2502" i="10"/>
  <c r="D2502" i="10"/>
  <c r="H2501" i="10"/>
  <c r="G2501" i="10"/>
  <c r="F2501" i="10"/>
  <c r="E2501" i="10"/>
  <c r="D2501" i="10"/>
  <c r="A2501" i="10"/>
  <c r="H2500" i="10"/>
  <c r="G2500" i="10"/>
  <c r="F2500" i="10"/>
  <c r="E2500" i="10"/>
  <c r="D2500" i="10"/>
  <c r="A2500" i="10" s="1"/>
  <c r="H2499" i="10"/>
  <c r="G2499" i="10"/>
  <c r="F2499" i="10"/>
  <c r="E2499" i="10"/>
  <c r="D2499" i="10"/>
  <c r="A2499" i="10"/>
  <c r="H2498" i="10"/>
  <c r="G2498" i="10"/>
  <c r="F2498" i="10"/>
  <c r="E2498" i="10"/>
  <c r="D2498" i="10"/>
  <c r="H2497" i="10"/>
  <c r="G2497" i="10"/>
  <c r="F2497" i="10"/>
  <c r="E2497" i="10"/>
  <c r="D2497" i="10"/>
  <c r="A2497" i="10"/>
  <c r="H2496" i="10"/>
  <c r="G2496" i="10"/>
  <c r="F2496" i="10"/>
  <c r="E2496" i="10"/>
  <c r="D2496" i="10"/>
  <c r="A2496" i="10" s="1"/>
  <c r="H2495" i="10"/>
  <c r="G2495" i="10"/>
  <c r="F2495" i="10"/>
  <c r="E2495" i="10"/>
  <c r="D2495" i="10"/>
  <c r="A2495" i="10"/>
  <c r="H2494" i="10"/>
  <c r="G2494" i="10"/>
  <c r="F2494" i="10"/>
  <c r="E2494" i="10"/>
  <c r="D2494" i="10"/>
  <c r="H2493" i="10"/>
  <c r="G2493" i="10"/>
  <c r="F2493" i="10"/>
  <c r="E2493" i="10"/>
  <c r="D2493" i="10"/>
  <c r="A2493" i="10"/>
  <c r="H2492" i="10"/>
  <c r="G2492" i="10"/>
  <c r="F2492" i="10"/>
  <c r="E2492" i="10"/>
  <c r="D2492" i="10"/>
  <c r="A2492" i="10" s="1"/>
  <c r="H2491" i="10"/>
  <c r="G2491" i="10"/>
  <c r="F2491" i="10"/>
  <c r="E2491" i="10"/>
  <c r="D2491" i="10"/>
  <c r="A2491" i="10"/>
  <c r="H2490" i="10"/>
  <c r="G2490" i="10"/>
  <c r="F2490" i="10"/>
  <c r="E2490" i="10"/>
  <c r="D2490" i="10"/>
  <c r="H2489" i="10"/>
  <c r="G2489" i="10"/>
  <c r="F2489" i="10"/>
  <c r="E2489" i="10"/>
  <c r="D2489" i="10"/>
  <c r="A2489" i="10"/>
  <c r="H2488" i="10"/>
  <c r="G2488" i="10"/>
  <c r="F2488" i="10"/>
  <c r="E2488" i="10"/>
  <c r="D2488" i="10"/>
  <c r="A2488" i="10" s="1"/>
  <c r="H2487" i="10"/>
  <c r="G2487" i="10"/>
  <c r="F2487" i="10"/>
  <c r="E2487" i="10"/>
  <c r="D2487" i="10"/>
  <c r="A2487" i="10"/>
  <c r="H2486" i="10"/>
  <c r="G2486" i="10"/>
  <c r="F2486" i="10"/>
  <c r="E2486" i="10"/>
  <c r="D2486" i="10"/>
  <c r="H2485" i="10"/>
  <c r="G2485" i="10"/>
  <c r="F2485" i="10"/>
  <c r="E2485" i="10"/>
  <c r="D2485" i="10"/>
  <c r="A2485" i="10"/>
  <c r="H2484" i="10"/>
  <c r="G2484" i="10"/>
  <c r="F2484" i="10"/>
  <c r="E2484" i="10"/>
  <c r="D2484" i="10"/>
  <c r="A2484" i="10" s="1"/>
  <c r="H2483" i="10"/>
  <c r="G2483" i="10"/>
  <c r="F2483" i="10"/>
  <c r="E2483" i="10"/>
  <c r="D2483" i="10"/>
  <c r="A2483" i="10"/>
  <c r="H2482" i="10"/>
  <c r="G2482" i="10"/>
  <c r="F2482" i="10"/>
  <c r="E2482" i="10"/>
  <c r="D2482" i="10"/>
  <c r="H2481" i="10"/>
  <c r="G2481" i="10"/>
  <c r="F2481" i="10"/>
  <c r="E2481" i="10"/>
  <c r="D2481" i="10"/>
  <c r="A2481" i="10"/>
  <c r="H2480" i="10"/>
  <c r="G2480" i="10"/>
  <c r="F2480" i="10"/>
  <c r="E2480" i="10"/>
  <c r="D2480" i="10"/>
  <c r="A2480" i="10" s="1"/>
  <c r="H2479" i="10"/>
  <c r="G2479" i="10"/>
  <c r="F2479" i="10"/>
  <c r="E2479" i="10"/>
  <c r="D2479" i="10"/>
  <c r="A2479" i="10"/>
  <c r="H2478" i="10"/>
  <c r="G2478" i="10"/>
  <c r="F2478" i="10"/>
  <c r="E2478" i="10"/>
  <c r="D2478" i="10"/>
  <c r="H2477" i="10"/>
  <c r="G2477" i="10"/>
  <c r="F2477" i="10"/>
  <c r="E2477" i="10"/>
  <c r="D2477" i="10"/>
  <c r="A2477" i="10"/>
  <c r="H2476" i="10"/>
  <c r="G2476" i="10"/>
  <c r="F2476" i="10"/>
  <c r="E2476" i="10"/>
  <c r="D2476" i="10"/>
  <c r="A2476" i="10" s="1"/>
  <c r="H2475" i="10"/>
  <c r="G2475" i="10"/>
  <c r="F2475" i="10"/>
  <c r="E2475" i="10"/>
  <c r="D2475" i="10"/>
  <c r="A2475" i="10"/>
  <c r="H2474" i="10"/>
  <c r="G2474" i="10"/>
  <c r="F2474" i="10"/>
  <c r="E2474" i="10"/>
  <c r="D2474" i="10"/>
  <c r="H2473" i="10"/>
  <c r="G2473" i="10"/>
  <c r="F2473" i="10"/>
  <c r="E2473" i="10"/>
  <c r="D2473" i="10"/>
  <c r="A2473" i="10"/>
  <c r="H2472" i="10"/>
  <c r="G2472" i="10"/>
  <c r="F2472" i="10"/>
  <c r="E2472" i="10"/>
  <c r="D2472" i="10"/>
  <c r="A2472" i="10" s="1"/>
  <c r="H2471" i="10"/>
  <c r="G2471" i="10"/>
  <c r="F2471" i="10"/>
  <c r="E2471" i="10"/>
  <c r="D2471" i="10"/>
  <c r="A2471" i="10"/>
  <c r="H2470" i="10"/>
  <c r="G2470" i="10"/>
  <c r="F2470" i="10"/>
  <c r="E2470" i="10"/>
  <c r="D2470" i="10"/>
  <c r="H2469" i="10"/>
  <c r="G2469" i="10"/>
  <c r="F2469" i="10"/>
  <c r="E2469" i="10"/>
  <c r="D2469" i="10"/>
  <c r="A2469" i="10"/>
  <c r="H2468" i="10"/>
  <c r="G2468" i="10"/>
  <c r="F2468" i="10"/>
  <c r="E2468" i="10"/>
  <c r="D2468" i="10"/>
  <c r="A2468" i="10" s="1"/>
  <c r="H2467" i="10"/>
  <c r="G2467" i="10"/>
  <c r="F2467" i="10"/>
  <c r="E2467" i="10"/>
  <c r="D2467" i="10"/>
  <c r="A2467" i="10"/>
  <c r="H2466" i="10"/>
  <c r="G2466" i="10"/>
  <c r="F2466" i="10"/>
  <c r="E2466" i="10"/>
  <c r="D2466" i="10"/>
  <c r="H2465" i="10"/>
  <c r="G2465" i="10"/>
  <c r="F2465" i="10"/>
  <c r="E2465" i="10"/>
  <c r="D2465" i="10"/>
  <c r="A2465" i="10"/>
  <c r="H2464" i="10"/>
  <c r="G2464" i="10"/>
  <c r="F2464" i="10"/>
  <c r="E2464" i="10"/>
  <c r="D2464" i="10"/>
  <c r="A2464" i="10" s="1"/>
  <c r="H2463" i="10"/>
  <c r="G2463" i="10"/>
  <c r="F2463" i="10"/>
  <c r="E2463" i="10"/>
  <c r="D2463" i="10"/>
  <c r="A2463" i="10"/>
  <c r="H2462" i="10"/>
  <c r="G2462" i="10"/>
  <c r="F2462" i="10"/>
  <c r="E2462" i="10"/>
  <c r="D2462" i="10"/>
  <c r="H2461" i="10"/>
  <c r="G2461" i="10"/>
  <c r="F2461" i="10"/>
  <c r="E2461" i="10"/>
  <c r="D2461" i="10"/>
  <c r="A2461" i="10"/>
  <c r="H2460" i="10"/>
  <c r="G2460" i="10"/>
  <c r="F2460" i="10"/>
  <c r="E2460" i="10"/>
  <c r="D2460" i="10"/>
  <c r="A2460" i="10" s="1"/>
  <c r="H2459" i="10"/>
  <c r="G2459" i="10"/>
  <c r="F2459" i="10"/>
  <c r="E2459" i="10"/>
  <c r="D2459" i="10"/>
  <c r="A2459" i="10"/>
  <c r="H2458" i="10"/>
  <c r="G2458" i="10"/>
  <c r="F2458" i="10"/>
  <c r="E2458" i="10"/>
  <c r="D2458" i="10"/>
  <c r="H2457" i="10"/>
  <c r="G2457" i="10"/>
  <c r="F2457" i="10"/>
  <c r="E2457" i="10"/>
  <c r="D2457" i="10"/>
  <c r="A2457" i="10"/>
  <c r="H2456" i="10"/>
  <c r="G2456" i="10"/>
  <c r="F2456" i="10"/>
  <c r="E2456" i="10"/>
  <c r="D2456" i="10"/>
  <c r="A2456" i="10" s="1"/>
  <c r="H2455" i="10"/>
  <c r="G2455" i="10"/>
  <c r="F2455" i="10"/>
  <c r="E2455" i="10"/>
  <c r="D2455" i="10"/>
  <c r="A2455" i="10"/>
  <c r="H2454" i="10"/>
  <c r="G2454" i="10"/>
  <c r="F2454" i="10"/>
  <c r="E2454" i="10"/>
  <c r="D2454" i="10"/>
  <c r="H2453" i="10"/>
  <c r="G2453" i="10"/>
  <c r="F2453" i="10"/>
  <c r="E2453" i="10"/>
  <c r="D2453" i="10"/>
  <c r="A2453" i="10"/>
  <c r="H2452" i="10"/>
  <c r="G2452" i="10"/>
  <c r="F2452" i="10"/>
  <c r="E2452" i="10"/>
  <c r="D2452" i="10"/>
  <c r="A2452" i="10" s="1"/>
  <c r="H2451" i="10"/>
  <c r="G2451" i="10"/>
  <c r="F2451" i="10"/>
  <c r="E2451" i="10"/>
  <c r="D2451" i="10"/>
  <c r="A2451" i="10"/>
  <c r="H2450" i="10"/>
  <c r="G2450" i="10"/>
  <c r="F2450" i="10"/>
  <c r="E2450" i="10"/>
  <c r="D2450" i="10"/>
  <c r="H2449" i="10"/>
  <c r="G2449" i="10"/>
  <c r="F2449" i="10"/>
  <c r="E2449" i="10"/>
  <c r="D2449" i="10"/>
  <c r="A2449" i="10"/>
  <c r="H2448" i="10"/>
  <c r="G2448" i="10"/>
  <c r="F2448" i="10"/>
  <c r="E2448" i="10"/>
  <c r="D2448" i="10"/>
  <c r="A2448" i="10" s="1"/>
  <c r="H2447" i="10"/>
  <c r="G2447" i="10"/>
  <c r="F2447" i="10"/>
  <c r="E2447" i="10"/>
  <c r="D2447" i="10"/>
  <c r="A2447" i="10"/>
  <c r="H2446" i="10"/>
  <c r="G2446" i="10"/>
  <c r="F2446" i="10"/>
  <c r="E2446" i="10"/>
  <c r="D2446" i="10"/>
  <c r="H2445" i="10"/>
  <c r="G2445" i="10"/>
  <c r="F2445" i="10"/>
  <c r="E2445" i="10"/>
  <c r="D2445" i="10"/>
  <c r="A2445" i="10"/>
  <c r="H2444" i="10"/>
  <c r="G2444" i="10"/>
  <c r="F2444" i="10"/>
  <c r="E2444" i="10"/>
  <c r="D2444" i="10"/>
  <c r="A2444" i="10" s="1"/>
  <c r="H2443" i="10"/>
  <c r="G2443" i="10"/>
  <c r="F2443" i="10"/>
  <c r="E2443" i="10"/>
  <c r="D2443" i="10"/>
  <c r="A2443" i="10"/>
  <c r="H2442" i="10"/>
  <c r="G2442" i="10"/>
  <c r="F2442" i="10"/>
  <c r="E2442" i="10"/>
  <c r="D2442" i="10"/>
  <c r="H2441" i="10"/>
  <c r="G2441" i="10"/>
  <c r="F2441" i="10"/>
  <c r="E2441" i="10"/>
  <c r="D2441" i="10"/>
  <c r="A2441" i="10"/>
  <c r="H2440" i="10"/>
  <c r="G2440" i="10"/>
  <c r="F2440" i="10"/>
  <c r="E2440" i="10"/>
  <c r="D2440" i="10"/>
  <c r="A2440" i="10" s="1"/>
  <c r="H2439" i="10"/>
  <c r="G2439" i="10"/>
  <c r="F2439" i="10"/>
  <c r="E2439" i="10"/>
  <c r="D2439" i="10"/>
  <c r="A2439" i="10"/>
  <c r="H2438" i="10"/>
  <c r="G2438" i="10"/>
  <c r="F2438" i="10"/>
  <c r="E2438" i="10"/>
  <c r="D2438" i="10"/>
  <c r="H2437" i="10"/>
  <c r="G2437" i="10"/>
  <c r="F2437" i="10"/>
  <c r="E2437" i="10"/>
  <c r="D2437" i="10"/>
  <c r="A2437" i="10"/>
  <c r="H2436" i="10"/>
  <c r="G2436" i="10"/>
  <c r="F2436" i="10"/>
  <c r="E2436" i="10"/>
  <c r="D2436" i="10"/>
  <c r="A2436" i="10" s="1"/>
  <c r="H2435" i="10"/>
  <c r="G2435" i="10"/>
  <c r="F2435" i="10"/>
  <c r="E2435" i="10"/>
  <c r="D2435" i="10"/>
  <c r="A2435" i="10"/>
  <c r="H2434" i="10"/>
  <c r="G2434" i="10"/>
  <c r="F2434" i="10"/>
  <c r="E2434" i="10"/>
  <c r="D2434" i="10"/>
  <c r="H2433" i="10"/>
  <c r="G2433" i="10"/>
  <c r="F2433" i="10"/>
  <c r="E2433" i="10"/>
  <c r="D2433" i="10"/>
  <c r="A2433" i="10"/>
  <c r="H2432" i="10"/>
  <c r="G2432" i="10"/>
  <c r="F2432" i="10"/>
  <c r="E2432" i="10"/>
  <c r="D2432" i="10"/>
  <c r="A2432" i="10" s="1"/>
  <c r="H2431" i="10"/>
  <c r="G2431" i="10"/>
  <c r="F2431" i="10"/>
  <c r="E2431" i="10"/>
  <c r="D2431" i="10"/>
  <c r="A2431" i="10"/>
  <c r="H2430" i="10"/>
  <c r="G2430" i="10"/>
  <c r="F2430" i="10"/>
  <c r="E2430" i="10"/>
  <c r="D2430" i="10"/>
  <c r="H2429" i="10"/>
  <c r="G2429" i="10"/>
  <c r="F2429" i="10"/>
  <c r="E2429" i="10"/>
  <c r="D2429" i="10"/>
  <c r="A2429" i="10"/>
  <c r="H2428" i="10"/>
  <c r="G2428" i="10"/>
  <c r="F2428" i="10"/>
  <c r="E2428" i="10"/>
  <c r="D2428" i="10"/>
  <c r="A2428" i="10" s="1"/>
  <c r="H2427" i="10"/>
  <c r="G2427" i="10"/>
  <c r="F2427" i="10"/>
  <c r="E2427" i="10"/>
  <c r="D2427" i="10"/>
  <c r="A2427" i="10"/>
  <c r="H2426" i="10"/>
  <c r="G2426" i="10"/>
  <c r="F2426" i="10"/>
  <c r="E2426" i="10"/>
  <c r="D2426" i="10"/>
  <c r="H2425" i="10"/>
  <c r="G2425" i="10"/>
  <c r="F2425" i="10"/>
  <c r="E2425" i="10"/>
  <c r="D2425" i="10"/>
  <c r="A2425" i="10"/>
  <c r="H2424" i="10"/>
  <c r="G2424" i="10"/>
  <c r="F2424" i="10"/>
  <c r="E2424" i="10"/>
  <c r="D2424" i="10"/>
  <c r="A2424" i="10" s="1"/>
  <c r="H2423" i="10"/>
  <c r="G2423" i="10"/>
  <c r="F2423" i="10"/>
  <c r="E2423" i="10"/>
  <c r="D2423" i="10"/>
  <c r="A2423" i="10"/>
  <c r="H2422" i="10"/>
  <c r="G2422" i="10"/>
  <c r="F2422" i="10"/>
  <c r="E2422" i="10"/>
  <c r="D2422" i="10"/>
  <c r="H2421" i="10"/>
  <c r="G2421" i="10"/>
  <c r="F2421" i="10"/>
  <c r="E2421" i="10"/>
  <c r="D2421" i="10"/>
  <c r="A2421" i="10"/>
  <c r="H2420" i="10"/>
  <c r="G2420" i="10"/>
  <c r="F2420" i="10"/>
  <c r="E2420" i="10"/>
  <c r="D2420" i="10"/>
  <c r="A2420" i="10" s="1"/>
  <c r="H2419" i="10"/>
  <c r="G2419" i="10"/>
  <c r="F2419" i="10"/>
  <c r="E2419" i="10"/>
  <c r="D2419" i="10"/>
  <c r="A2419" i="10"/>
  <c r="H2418" i="10"/>
  <c r="G2418" i="10"/>
  <c r="F2418" i="10"/>
  <c r="E2418" i="10"/>
  <c r="D2418" i="10"/>
  <c r="H2417" i="10"/>
  <c r="G2417" i="10"/>
  <c r="F2417" i="10"/>
  <c r="E2417" i="10"/>
  <c r="D2417" i="10"/>
  <c r="A2417" i="10"/>
  <c r="H2416" i="10"/>
  <c r="G2416" i="10"/>
  <c r="F2416" i="10"/>
  <c r="E2416" i="10"/>
  <c r="D2416" i="10"/>
  <c r="A2416" i="10" s="1"/>
  <c r="H2415" i="10"/>
  <c r="G2415" i="10"/>
  <c r="F2415" i="10"/>
  <c r="E2415" i="10"/>
  <c r="D2415" i="10"/>
  <c r="A2415" i="10"/>
  <c r="H2414" i="10"/>
  <c r="G2414" i="10"/>
  <c r="F2414" i="10"/>
  <c r="E2414" i="10"/>
  <c r="D2414" i="10"/>
  <c r="H2413" i="10"/>
  <c r="G2413" i="10"/>
  <c r="F2413" i="10"/>
  <c r="E2413" i="10"/>
  <c r="D2413" i="10"/>
  <c r="A2413" i="10"/>
  <c r="H2412" i="10"/>
  <c r="G2412" i="10"/>
  <c r="F2412" i="10"/>
  <c r="E2412" i="10"/>
  <c r="D2412" i="10"/>
  <c r="A2412" i="10" s="1"/>
  <c r="H2411" i="10"/>
  <c r="G2411" i="10"/>
  <c r="F2411" i="10"/>
  <c r="E2411" i="10"/>
  <c r="D2411" i="10"/>
  <c r="A2411" i="10"/>
  <c r="H2410" i="10"/>
  <c r="G2410" i="10"/>
  <c r="F2410" i="10"/>
  <c r="E2410" i="10"/>
  <c r="D2410" i="10"/>
  <c r="H2409" i="10"/>
  <c r="G2409" i="10"/>
  <c r="F2409" i="10"/>
  <c r="E2409" i="10"/>
  <c r="D2409" i="10"/>
  <c r="A2409" i="10"/>
  <c r="H2408" i="10"/>
  <c r="G2408" i="10"/>
  <c r="F2408" i="10"/>
  <c r="E2408" i="10"/>
  <c r="D2408" i="10"/>
  <c r="A2408" i="10" s="1"/>
  <c r="H2407" i="10"/>
  <c r="G2407" i="10"/>
  <c r="F2407" i="10"/>
  <c r="E2407" i="10"/>
  <c r="D2407" i="10"/>
  <c r="A2407" i="10"/>
  <c r="H2406" i="10"/>
  <c r="G2406" i="10"/>
  <c r="F2406" i="10"/>
  <c r="E2406" i="10"/>
  <c r="D2406" i="10"/>
  <c r="H2405" i="10"/>
  <c r="G2405" i="10"/>
  <c r="F2405" i="10"/>
  <c r="E2405" i="10"/>
  <c r="D2405" i="10"/>
  <c r="A2405" i="10"/>
  <c r="H2404" i="10"/>
  <c r="G2404" i="10"/>
  <c r="F2404" i="10"/>
  <c r="E2404" i="10"/>
  <c r="D2404" i="10"/>
  <c r="A2404" i="10" s="1"/>
  <c r="H2403" i="10"/>
  <c r="G2403" i="10"/>
  <c r="F2403" i="10"/>
  <c r="E2403" i="10"/>
  <c r="D2403" i="10"/>
  <c r="A2403" i="10"/>
  <c r="H2402" i="10"/>
  <c r="G2402" i="10"/>
  <c r="F2402" i="10"/>
  <c r="E2402" i="10"/>
  <c r="D2402" i="10"/>
  <c r="H2401" i="10"/>
  <c r="G2401" i="10"/>
  <c r="F2401" i="10"/>
  <c r="E2401" i="10"/>
  <c r="D2401" i="10"/>
  <c r="A2401" i="10"/>
  <c r="H2400" i="10"/>
  <c r="G2400" i="10"/>
  <c r="F2400" i="10"/>
  <c r="E2400" i="10"/>
  <c r="D2400" i="10"/>
  <c r="A2400" i="10" s="1"/>
  <c r="H2399" i="10"/>
  <c r="G2399" i="10"/>
  <c r="F2399" i="10"/>
  <c r="E2399" i="10"/>
  <c r="D2399" i="10"/>
  <c r="A2399" i="10"/>
  <c r="H2398" i="10"/>
  <c r="G2398" i="10"/>
  <c r="F2398" i="10"/>
  <c r="E2398" i="10"/>
  <c r="D2398" i="10"/>
  <c r="H2397" i="10"/>
  <c r="G2397" i="10"/>
  <c r="F2397" i="10"/>
  <c r="E2397" i="10"/>
  <c r="D2397" i="10"/>
  <c r="A2397" i="10"/>
  <c r="H2396" i="10"/>
  <c r="G2396" i="10"/>
  <c r="F2396" i="10"/>
  <c r="E2396" i="10"/>
  <c r="D2396" i="10"/>
  <c r="A2396" i="10" s="1"/>
  <c r="H2395" i="10"/>
  <c r="G2395" i="10"/>
  <c r="F2395" i="10"/>
  <c r="E2395" i="10"/>
  <c r="D2395" i="10"/>
  <c r="A2395" i="10"/>
  <c r="H2394" i="10"/>
  <c r="G2394" i="10"/>
  <c r="F2394" i="10"/>
  <c r="E2394" i="10"/>
  <c r="D2394" i="10"/>
  <c r="H2393" i="10"/>
  <c r="G2393" i="10"/>
  <c r="F2393" i="10"/>
  <c r="E2393" i="10"/>
  <c r="D2393" i="10"/>
  <c r="A2393" i="10"/>
  <c r="H2392" i="10"/>
  <c r="G2392" i="10"/>
  <c r="F2392" i="10"/>
  <c r="E2392" i="10"/>
  <c r="D2392" i="10"/>
  <c r="A2392" i="10" s="1"/>
  <c r="H2391" i="10"/>
  <c r="G2391" i="10"/>
  <c r="F2391" i="10"/>
  <c r="E2391" i="10"/>
  <c r="D2391" i="10"/>
  <c r="A2391" i="10"/>
  <c r="H2390" i="10"/>
  <c r="G2390" i="10"/>
  <c r="F2390" i="10"/>
  <c r="E2390" i="10"/>
  <c r="D2390" i="10"/>
  <c r="H2389" i="10"/>
  <c r="G2389" i="10"/>
  <c r="F2389" i="10"/>
  <c r="E2389" i="10"/>
  <c r="D2389" i="10"/>
  <c r="A2389" i="10"/>
  <c r="H2388" i="10"/>
  <c r="G2388" i="10"/>
  <c r="F2388" i="10"/>
  <c r="E2388" i="10"/>
  <c r="D2388" i="10"/>
  <c r="A2388" i="10" s="1"/>
  <c r="H2387" i="10"/>
  <c r="G2387" i="10"/>
  <c r="F2387" i="10"/>
  <c r="E2387" i="10"/>
  <c r="D2387" i="10"/>
  <c r="A2387" i="10"/>
  <c r="H2386" i="10"/>
  <c r="G2386" i="10"/>
  <c r="F2386" i="10"/>
  <c r="E2386" i="10"/>
  <c r="D2386" i="10"/>
  <c r="H2385" i="10"/>
  <c r="G2385" i="10"/>
  <c r="F2385" i="10"/>
  <c r="E2385" i="10"/>
  <c r="D2385" i="10"/>
  <c r="A2385" i="10"/>
  <c r="H2384" i="10"/>
  <c r="G2384" i="10"/>
  <c r="F2384" i="10"/>
  <c r="E2384" i="10"/>
  <c r="D2384" i="10"/>
  <c r="A2384" i="10" s="1"/>
  <c r="H2383" i="10"/>
  <c r="G2383" i="10"/>
  <c r="F2383" i="10"/>
  <c r="E2383" i="10"/>
  <c r="D2383" i="10"/>
  <c r="A2383" i="10"/>
  <c r="H2382" i="10"/>
  <c r="G2382" i="10"/>
  <c r="F2382" i="10"/>
  <c r="E2382" i="10"/>
  <c r="D2382" i="10"/>
  <c r="H2381" i="10"/>
  <c r="G2381" i="10"/>
  <c r="F2381" i="10"/>
  <c r="E2381" i="10"/>
  <c r="D2381" i="10"/>
  <c r="A2381" i="10"/>
  <c r="H2380" i="10"/>
  <c r="G2380" i="10"/>
  <c r="F2380" i="10"/>
  <c r="E2380" i="10"/>
  <c r="D2380" i="10"/>
  <c r="A2380" i="10" s="1"/>
  <c r="H2379" i="10"/>
  <c r="G2379" i="10"/>
  <c r="F2379" i="10"/>
  <c r="E2379" i="10"/>
  <c r="D2379" i="10"/>
  <c r="A2379" i="10"/>
  <c r="H2378" i="10"/>
  <c r="G2378" i="10"/>
  <c r="F2378" i="10"/>
  <c r="E2378" i="10"/>
  <c r="D2378" i="10"/>
  <c r="H2377" i="10"/>
  <c r="G2377" i="10"/>
  <c r="F2377" i="10"/>
  <c r="E2377" i="10"/>
  <c r="D2377" i="10"/>
  <c r="A2377" i="10"/>
  <c r="H2376" i="10"/>
  <c r="G2376" i="10"/>
  <c r="F2376" i="10"/>
  <c r="E2376" i="10"/>
  <c r="D2376" i="10"/>
  <c r="A2376" i="10" s="1"/>
  <c r="H2375" i="10"/>
  <c r="G2375" i="10"/>
  <c r="F2375" i="10"/>
  <c r="E2375" i="10"/>
  <c r="D2375" i="10"/>
  <c r="A2375" i="10"/>
  <c r="H2374" i="10"/>
  <c r="G2374" i="10"/>
  <c r="F2374" i="10"/>
  <c r="E2374" i="10"/>
  <c r="D2374" i="10"/>
  <c r="H2373" i="10"/>
  <c r="G2373" i="10"/>
  <c r="F2373" i="10"/>
  <c r="E2373" i="10"/>
  <c r="D2373" i="10"/>
  <c r="A2373" i="10"/>
  <c r="H2372" i="10"/>
  <c r="G2372" i="10"/>
  <c r="F2372" i="10"/>
  <c r="E2372" i="10"/>
  <c r="D2372" i="10"/>
  <c r="A2372" i="10" s="1"/>
  <c r="H2371" i="10"/>
  <c r="G2371" i="10"/>
  <c r="F2371" i="10"/>
  <c r="E2371" i="10"/>
  <c r="D2371" i="10"/>
  <c r="A2371" i="10"/>
  <c r="H2370" i="10"/>
  <c r="G2370" i="10"/>
  <c r="F2370" i="10"/>
  <c r="E2370" i="10"/>
  <c r="D2370" i="10"/>
  <c r="H2369" i="10"/>
  <c r="G2369" i="10"/>
  <c r="F2369" i="10"/>
  <c r="E2369" i="10"/>
  <c r="D2369" i="10"/>
  <c r="A2369" i="10"/>
  <c r="H2368" i="10"/>
  <c r="G2368" i="10"/>
  <c r="F2368" i="10"/>
  <c r="E2368" i="10"/>
  <c r="D2368" i="10"/>
  <c r="A2368" i="10" s="1"/>
  <c r="H2367" i="10"/>
  <c r="G2367" i="10"/>
  <c r="F2367" i="10"/>
  <c r="E2367" i="10"/>
  <c r="D2367" i="10"/>
  <c r="A2367" i="10"/>
  <c r="H2366" i="10"/>
  <c r="G2366" i="10"/>
  <c r="F2366" i="10"/>
  <c r="E2366" i="10"/>
  <c r="D2366" i="10"/>
  <c r="H2365" i="10"/>
  <c r="G2365" i="10"/>
  <c r="F2365" i="10"/>
  <c r="E2365" i="10"/>
  <c r="D2365" i="10"/>
  <c r="A2365" i="10"/>
  <c r="H2364" i="10"/>
  <c r="G2364" i="10"/>
  <c r="F2364" i="10"/>
  <c r="E2364" i="10"/>
  <c r="D2364" i="10"/>
  <c r="A2364" i="10" s="1"/>
  <c r="H2363" i="10"/>
  <c r="G2363" i="10"/>
  <c r="F2363" i="10"/>
  <c r="E2363" i="10"/>
  <c r="D2363" i="10"/>
  <c r="A2363" i="10"/>
  <c r="H2362" i="10"/>
  <c r="G2362" i="10"/>
  <c r="F2362" i="10"/>
  <c r="E2362" i="10"/>
  <c r="D2362" i="10"/>
  <c r="H2361" i="10"/>
  <c r="G2361" i="10"/>
  <c r="F2361" i="10"/>
  <c r="E2361" i="10"/>
  <c r="D2361" i="10"/>
  <c r="A2361" i="10"/>
  <c r="H2360" i="10"/>
  <c r="G2360" i="10"/>
  <c r="F2360" i="10"/>
  <c r="E2360" i="10"/>
  <c r="D2360" i="10"/>
  <c r="A2360" i="10" s="1"/>
  <c r="H2359" i="10"/>
  <c r="G2359" i="10"/>
  <c r="F2359" i="10"/>
  <c r="E2359" i="10"/>
  <c r="D2359" i="10"/>
  <c r="A2359" i="10"/>
  <c r="H2358" i="10"/>
  <c r="G2358" i="10"/>
  <c r="F2358" i="10"/>
  <c r="E2358" i="10"/>
  <c r="D2358" i="10"/>
  <c r="H2357" i="10"/>
  <c r="G2357" i="10"/>
  <c r="F2357" i="10"/>
  <c r="E2357" i="10"/>
  <c r="D2357" i="10"/>
  <c r="A2357" i="10"/>
  <c r="H2356" i="10"/>
  <c r="G2356" i="10"/>
  <c r="F2356" i="10"/>
  <c r="E2356" i="10"/>
  <c r="D2356" i="10"/>
  <c r="A2356" i="10" s="1"/>
  <c r="H2355" i="10"/>
  <c r="G2355" i="10"/>
  <c r="F2355" i="10"/>
  <c r="E2355" i="10"/>
  <c r="D2355" i="10"/>
  <c r="A2355" i="10"/>
  <c r="H2354" i="10"/>
  <c r="G2354" i="10"/>
  <c r="F2354" i="10"/>
  <c r="E2354" i="10"/>
  <c r="D2354" i="10"/>
  <c r="H2353" i="10"/>
  <c r="G2353" i="10"/>
  <c r="F2353" i="10"/>
  <c r="E2353" i="10"/>
  <c r="D2353" i="10"/>
  <c r="A2353" i="10"/>
  <c r="H2352" i="10"/>
  <c r="G2352" i="10"/>
  <c r="F2352" i="10"/>
  <c r="E2352" i="10"/>
  <c r="D2352" i="10"/>
  <c r="A2352" i="10" s="1"/>
  <c r="H2351" i="10"/>
  <c r="G2351" i="10"/>
  <c r="F2351" i="10"/>
  <c r="E2351" i="10"/>
  <c r="D2351" i="10"/>
  <c r="A2351" i="10"/>
  <c r="H2350" i="10"/>
  <c r="G2350" i="10"/>
  <c r="F2350" i="10"/>
  <c r="E2350" i="10"/>
  <c r="D2350" i="10"/>
  <c r="H2349" i="10"/>
  <c r="G2349" i="10"/>
  <c r="F2349" i="10"/>
  <c r="E2349" i="10"/>
  <c r="D2349" i="10"/>
  <c r="A2349" i="10"/>
  <c r="H2348" i="10"/>
  <c r="G2348" i="10"/>
  <c r="F2348" i="10"/>
  <c r="E2348" i="10"/>
  <c r="D2348" i="10"/>
  <c r="A2348" i="10" s="1"/>
  <c r="H2347" i="10"/>
  <c r="G2347" i="10"/>
  <c r="F2347" i="10"/>
  <c r="E2347" i="10"/>
  <c r="D2347" i="10"/>
  <c r="A2347" i="10"/>
  <c r="H2346" i="10"/>
  <c r="G2346" i="10"/>
  <c r="F2346" i="10"/>
  <c r="E2346" i="10"/>
  <c r="D2346" i="10"/>
  <c r="H2345" i="10"/>
  <c r="G2345" i="10"/>
  <c r="F2345" i="10"/>
  <c r="E2345" i="10"/>
  <c r="D2345" i="10"/>
  <c r="A2345" i="10"/>
  <c r="H2344" i="10"/>
  <c r="G2344" i="10"/>
  <c r="F2344" i="10"/>
  <c r="E2344" i="10"/>
  <c r="D2344" i="10"/>
  <c r="A2344" i="10" s="1"/>
  <c r="H2343" i="10"/>
  <c r="G2343" i="10"/>
  <c r="F2343" i="10"/>
  <c r="E2343" i="10"/>
  <c r="D2343" i="10"/>
  <c r="A2343" i="10"/>
  <c r="H2342" i="10"/>
  <c r="G2342" i="10"/>
  <c r="F2342" i="10"/>
  <c r="E2342" i="10"/>
  <c r="D2342" i="10"/>
  <c r="H2341" i="10"/>
  <c r="G2341" i="10"/>
  <c r="F2341" i="10"/>
  <c r="E2341" i="10"/>
  <c r="D2341" i="10"/>
  <c r="A2341" i="10"/>
  <c r="H2340" i="10"/>
  <c r="G2340" i="10"/>
  <c r="F2340" i="10"/>
  <c r="E2340" i="10"/>
  <c r="D2340" i="10"/>
  <c r="A2340" i="10" s="1"/>
  <c r="H2339" i="10"/>
  <c r="G2339" i="10"/>
  <c r="F2339" i="10"/>
  <c r="E2339" i="10"/>
  <c r="D2339" i="10"/>
  <c r="A2339" i="10"/>
  <c r="H2338" i="10"/>
  <c r="G2338" i="10"/>
  <c r="F2338" i="10"/>
  <c r="E2338" i="10"/>
  <c r="D2338" i="10"/>
  <c r="H2337" i="10"/>
  <c r="G2337" i="10"/>
  <c r="F2337" i="10"/>
  <c r="E2337" i="10"/>
  <c r="D2337" i="10"/>
  <c r="A2337" i="10"/>
  <c r="H2336" i="10"/>
  <c r="G2336" i="10"/>
  <c r="F2336" i="10"/>
  <c r="E2336" i="10"/>
  <c r="D2336" i="10"/>
  <c r="A2336" i="10" s="1"/>
  <c r="H2335" i="10"/>
  <c r="G2335" i="10"/>
  <c r="F2335" i="10"/>
  <c r="E2335" i="10"/>
  <c r="D2335" i="10"/>
  <c r="A2335" i="10"/>
  <c r="H2334" i="10"/>
  <c r="G2334" i="10"/>
  <c r="F2334" i="10"/>
  <c r="E2334" i="10"/>
  <c r="D2334" i="10"/>
  <c r="H2333" i="10"/>
  <c r="G2333" i="10"/>
  <c r="F2333" i="10"/>
  <c r="E2333" i="10"/>
  <c r="D2333" i="10"/>
  <c r="A2333" i="10"/>
  <c r="H2332" i="10"/>
  <c r="G2332" i="10"/>
  <c r="F2332" i="10"/>
  <c r="E2332" i="10"/>
  <c r="D2332" i="10"/>
  <c r="A2332" i="10" s="1"/>
  <c r="H2331" i="10"/>
  <c r="G2331" i="10"/>
  <c r="F2331" i="10"/>
  <c r="E2331" i="10"/>
  <c r="D2331" i="10"/>
  <c r="A2331" i="10"/>
  <c r="H2330" i="10"/>
  <c r="G2330" i="10"/>
  <c r="F2330" i="10"/>
  <c r="E2330" i="10"/>
  <c r="D2330" i="10"/>
  <c r="H2329" i="10"/>
  <c r="G2329" i="10"/>
  <c r="F2329" i="10"/>
  <c r="E2329" i="10"/>
  <c r="D2329" i="10"/>
  <c r="A2329" i="10"/>
  <c r="H2328" i="10"/>
  <c r="G2328" i="10"/>
  <c r="F2328" i="10"/>
  <c r="E2328" i="10"/>
  <c r="D2328" i="10"/>
  <c r="A2328" i="10" s="1"/>
  <c r="H2327" i="10"/>
  <c r="G2327" i="10"/>
  <c r="F2327" i="10"/>
  <c r="E2327" i="10"/>
  <c r="D2327" i="10"/>
  <c r="A2327" i="10"/>
  <c r="H2326" i="10"/>
  <c r="G2326" i="10"/>
  <c r="F2326" i="10"/>
  <c r="E2326" i="10"/>
  <c r="D2326" i="10"/>
  <c r="H2325" i="10"/>
  <c r="G2325" i="10"/>
  <c r="F2325" i="10"/>
  <c r="E2325" i="10"/>
  <c r="D2325" i="10"/>
  <c r="A2325" i="10"/>
  <c r="H2324" i="10"/>
  <c r="G2324" i="10"/>
  <c r="F2324" i="10"/>
  <c r="E2324" i="10"/>
  <c r="D2324" i="10"/>
  <c r="A2324" i="10" s="1"/>
  <c r="H2323" i="10"/>
  <c r="G2323" i="10"/>
  <c r="F2323" i="10"/>
  <c r="E2323" i="10"/>
  <c r="D2323" i="10"/>
  <c r="A2323" i="10"/>
  <c r="H2322" i="10"/>
  <c r="G2322" i="10"/>
  <c r="F2322" i="10"/>
  <c r="E2322" i="10"/>
  <c r="D2322" i="10"/>
  <c r="H2321" i="10"/>
  <c r="G2321" i="10"/>
  <c r="F2321" i="10"/>
  <c r="E2321" i="10"/>
  <c r="D2321" i="10"/>
  <c r="A2321" i="10"/>
  <c r="H2320" i="10"/>
  <c r="G2320" i="10"/>
  <c r="F2320" i="10"/>
  <c r="E2320" i="10"/>
  <c r="D2320" i="10"/>
  <c r="A2320" i="10" s="1"/>
  <c r="H2319" i="10"/>
  <c r="G2319" i="10"/>
  <c r="F2319" i="10"/>
  <c r="E2319" i="10"/>
  <c r="D2319" i="10"/>
  <c r="A2319" i="10"/>
  <c r="H2318" i="10"/>
  <c r="G2318" i="10"/>
  <c r="F2318" i="10"/>
  <c r="E2318" i="10"/>
  <c r="D2318" i="10"/>
  <c r="H2317" i="10"/>
  <c r="G2317" i="10"/>
  <c r="F2317" i="10"/>
  <c r="E2317" i="10"/>
  <c r="D2317" i="10"/>
  <c r="A2317" i="10"/>
  <c r="H2316" i="10"/>
  <c r="G2316" i="10"/>
  <c r="F2316" i="10"/>
  <c r="E2316" i="10"/>
  <c r="D2316" i="10"/>
  <c r="A2316" i="10" s="1"/>
  <c r="H2315" i="10"/>
  <c r="G2315" i="10"/>
  <c r="F2315" i="10"/>
  <c r="E2315" i="10"/>
  <c r="D2315" i="10"/>
  <c r="A2315" i="10"/>
  <c r="H2314" i="10"/>
  <c r="G2314" i="10"/>
  <c r="F2314" i="10"/>
  <c r="E2314" i="10"/>
  <c r="D2314" i="10"/>
  <c r="H2313" i="10"/>
  <c r="G2313" i="10"/>
  <c r="F2313" i="10"/>
  <c r="E2313" i="10"/>
  <c r="D2313" i="10"/>
  <c r="A2313" i="10"/>
  <c r="H2312" i="10"/>
  <c r="G2312" i="10"/>
  <c r="F2312" i="10"/>
  <c r="E2312" i="10"/>
  <c r="D2312" i="10"/>
  <c r="A2312" i="10" s="1"/>
  <c r="H2311" i="10"/>
  <c r="G2311" i="10"/>
  <c r="F2311" i="10"/>
  <c r="E2311" i="10"/>
  <c r="D2311" i="10"/>
  <c r="A2311" i="10"/>
  <c r="H2310" i="10"/>
  <c r="G2310" i="10"/>
  <c r="F2310" i="10"/>
  <c r="E2310" i="10"/>
  <c r="D2310" i="10"/>
  <c r="H2309" i="10"/>
  <c r="G2309" i="10"/>
  <c r="F2309" i="10"/>
  <c r="E2309" i="10"/>
  <c r="D2309" i="10"/>
  <c r="A2309" i="10"/>
  <c r="H2308" i="10"/>
  <c r="G2308" i="10"/>
  <c r="F2308" i="10"/>
  <c r="E2308" i="10"/>
  <c r="D2308" i="10"/>
  <c r="A2308" i="10" s="1"/>
  <c r="H2307" i="10"/>
  <c r="G2307" i="10"/>
  <c r="F2307" i="10"/>
  <c r="E2307" i="10"/>
  <c r="D2307" i="10"/>
  <c r="A2307" i="10"/>
  <c r="H2306" i="10"/>
  <c r="G2306" i="10"/>
  <c r="F2306" i="10"/>
  <c r="E2306" i="10"/>
  <c r="D2306" i="10"/>
  <c r="H2305" i="10"/>
  <c r="G2305" i="10"/>
  <c r="F2305" i="10"/>
  <c r="E2305" i="10"/>
  <c r="D2305" i="10"/>
  <c r="A2305" i="10"/>
  <c r="H2304" i="10"/>
  <c r="G2304" i="10"/>
  <c r="F2304" i="10"/>
  <c r="E2304" i="10"/>
  <c r="D2304" i="10"/>
  <c r="A2304" i="10" s="1"/>
  <c r="H2303" i="10"/>
  <c r="G2303" i="10"/>
  <c r="F2303" i="10"/>
  <c r="E2303" i="10"/>
  <c r="D2303" i="10"/>
  <c r="A2303" i="10"/>
  <c r="H2302" i="10"/>
  <c r="G2302" i="10"/>
  <c r="F2302" i="10"/>
  <c r="E2302" i="10"/>
  <c r="D2302" i="10"/>
  <c r="H2301" i="10"/>
  <c r="G2301" i="10"/>
  <c r="F2301" i="10"/>
  <c r="E2301" i="10"/>
  <c r="D2301" i="10"/>
  <c r="A2301" i="10"/>
  <c r="H2300" i="10"/>
  <c r="G2300" i="10"/>
  <c r="F2300" i="10"/>
  <c r="E2300" i="10"/>
  <c r="D2300" i="10"/>
  <c r="A2300" i="10" s="1"/>
  <c r="H2299" i="10"/>
  <c r="G2299" i="10"/>
  <c r="F2299" i="10"/>
  <c r="E2299" i="10"/>
  <c r="D2299" i="10"/>
  <c r="A2299" i="10"/>
  <c r="H2298" i="10"/>
  <c r="G2298" i="10"/>
  <c r="F2298" i="10"/>
  <c r="E2298" i="10"/>
  <c r="D2298" i="10"/>
  <c r="H2297" i="10"/>
  <c r="G2297" i="10"/>
  <c r="F2297" i="10"/>
  <c r="E2297" i="10"/>
  <c r="D2297" i="10"/>
  <c r="A2297" i="10"/>
  <c r="H2296" i="10"/>
  <c r="G2296" i="10"/>
  <c r="F2296" i="10"/>
  <c r="E2296" i="10"/>
  <c r="D2296" i="10"/>
  <c r="A2296" i="10" s="1"/>
  <c r="H2295" i="10"/>
  <c r="G2295" i="10"/>
  <c r="F2295" i="10"/>
  <c r="E2295" i="10"/>
  <c r="D2295" i="10"/>
  <c r="A2295" i="10"/>
  <c r="H2294" i="10"/>
  <c r="G2294" i="10"/>
  <c r="F2294" i="10"/>
  <c r="E2294" i="10"/>
  <c r="D2294" i="10"/>
  <c r="H2293" i="10"/>
  <c r="G2293" i="10"/>
  <c r="F2293" i="10"/>
  <c r="E2293" i="10"/>
  <c r="D2293" i="10"/>
  <c r="A2293" i="10"/>
  <c r="H2292" i="10"/>
  <c r="G2292" i="10"/>
  <c r="F2292" i="10"/>
  <c r="E2292" i="10"/>
  <c r="D2292" i="10"/>
  <c r="A2292" i="10" s="1"/>
  <c r="H2291" i="10"/>
  <c r="G2291" i="10"/>
  <c r="F2291" i="10"/>
  <c r="E2291" i="10"/>
  <c r="D2291" i="10"/>
  <c r="A2291" i="10"/>
  <c r="H2290" i="10"/>
  <c r="G2290" i="10"/>
  <c r="F2290" i="10"/>
  <c r="E2290" i="10"/>
  <c r="D2290" i="10"/>
  <c r="H2289" i="10"/>
  <c r="G2289" i="10"/>
  <c r="F2289" i="10"/>
  <c r="E2289" i="10"/>
  <c r="D2289" i="10"/>
  <c r="A2289" i="10"/>
  <c r="H2288" i="10"/>
  <c r="G2288" i="10"/>
  <c r="F2288" i="10"/>
  <c r="E2288" i="10"/>
  <c r="D2288" i="10"/>
  <c r="A2288" i="10" s="1"/>
  <c r="H2287" i="10"/>
  <c r="G2287" i="10"/>
  <c r="F2287" i="10"/>
  <c r="E2287" i="10"/>
  <c r="D2287" i="10"/>
  <c r="A2287" i="10"/>
  <c r="H2286" i="10"/>
  <c r="G2286" i="10"/>
  <c r="F2286" i="10"/>
  <c r="E2286" i="10"/>
  <c r="D2286" i="10"/>
  <c r="H2285" i="10"/>
  <c r="G2285" i="10"/>
  <c r="F2285" i="10"/>
  <c r="E2285" i="10"/>
  <c r="D2285" i="10"/>
  <c r="A2285" i="10"/>
  <c r="H2284" i="10"/>
  <c r="G2284" i="10"/>
  <c r="F2284" i="10"/>
  <c r="E2284" i="10"/>
  <c r="D2284" i="10"/>
  <c r="A2284" i="10" s="1"/>
  <c r="H2283" i="10"/>
  <c r="G2283" i="10"/>
  <c r="F2283" i="10"/>
  <c r="E2283" i="10"/>
  <c r="D2283" i="10"/>
  <c r="A2283" i="10"/>
  <c r="H2282" i="10"/>
  <c r="G2282" i="10"/>
  <c r="F2282" i="10"/>
  <c r="E2282" i="10"/>
  <c r="D2282" i="10"/>
  <c r="H2281" i="10"/>
  <c r="G2281" i="10"/>
  <c r="F2281" i="10"/>
  <c r="E2281" i="10"/>
  <c r="D2281" i="10"/>
  <c r="A2281" i="10"/>
  <c r="H2280" i="10"/>
  <c r="G2280" i="10"/>
  <c r="F2280" i="10"/>
  <c r="E2280" i="10"/>
  <c r="D2280" i="10"/>
  <c r="A2280" i="10" s="1"/>
  <c r="H2279" i="10"/>
  <c r="G2279" i="10"/>
  <c r="F2279" i="10"/>
  <c r="E2279" i="10"/>
  <c r="D2279" i="10"/>
  <c r="A2279" i="10"/>
  <c r="H2278" i="10"/>
  <c r="G2278" i="10"/>
  <c r="F2278" i="10"/>
  <c r="E2278" i="10"/>
  <c r="D2278" i="10"/>
  <c r="H2277" i="10"/>
  <c r="G2277" i="10"/>
  <c r="F2277" i="10"/>
  <c r="E2277" i="10"/>
  <c r="D2277" i="10"/>
  <c r="A2277" i="10"/>
  <c r="H2276" i="10"/>
  <c r="G2276" i="10"/>
  <c r="F2276" i="10"/>
  <c r="E2276" i="10"/>
  <c r="D2276" i="10"/>
  <c r="A2276" i="10" s="1"/>
  <c r="H2275" i="10"/>
  <c r="G2275" i="10"/>
  <c r="F2275" i="10"/>
  <c r="E2275" i="10"/>
  <c r="D2275" i="10"/>
  <c r="A2275" i="10"/>
  <c r="H2274" i="10"/>
  <c r="G2274" i="10"/>
  <c r="F2274" i="10"/>
  <c r="E2274" i="10"/>
  <c r="D2274" i="10"/>
  <c r="H2273" i="10"/>
  <c r="G2273" i="10"/>
  <c r="F2273" i="10"/>
  <c r="E2273" i="10"/>
  <c r="D2273" i="10"/>
  <c r="A2273" i="10"/>
  <c r="H2272" i="10"/>
  <c r="G2272" i="10"/>
  <c r="F2272" i="10"/>
  <c r="E2272" i="10"/>
  <c r="D2272" i="10"/>
  <c r="A2272" i="10" s="1"/>
  <c r="H2271" i="10"/>
  <c r="G2271" i="10"/>
  <c r="F2271" i="10"/>
  <c r="E2271" i="10"/>
  <c r="D2271" i="10"/>
  <c r="A2271" i="10"/>
  <c r="H2270" i="10"/>
  <c r="G2270" i="10"/>
  <c r="F2270" i="10"/>
  <c r="E2270" i="10"/>
  <c r="D2270" i="10"/>
  <c r="H2269" i="10"/>
  <c r="G2269" i="10"/>
  <c r="F2269" i="10"/>
  <c r="E2269" i="10"/>
  <c r="D2269" i="10"/>
  <c r="A2269" i="10"/>
  <c r="H2268" i="10"/>
  <c r="G2268" i="10"/>
  <c r="F2268" i="10"/>
  <c r="E2268" i="10"/>
  <c r="D2268" i="10"/>
  <c r="A2268" i="10" s="1"/>
  <c r="H2267" i="10"/>
  <c r="G2267" i="10"/>
  <c r="F2267" i="10"/>
  <c r="E2267" i="10"/>
  <c r="D2267" i="10"/>
  <c r="A2267" i="10"/>
  <c r="H2266" i="10"/>
  <c r="G2266" i="10"/>
  <c r="F2266" i="10"/>
  <c r="E2266" i="10"/>
  <c r="D2266" i="10"/>
  <c r="H2265" i="10"/>
  <c r="G2265" i="10"/>
  <c r="F2265" i="10"/>
  <c r="E2265" i="10"/>
  <c r="D2265" i="10"/>
  <c r="A2265" i="10"/>
  <c r="H2264" i="10"/>
  <c r="G2264" i="10"/>
  <c r="F2264" i="10"/>
  <c r="E2264" i="10"/>
  <c r="D2264" i="10"/>
  <c r="A2264" i="10" s="1"/>
  <c r="H2263" i="10"/>
  <c r="G2263" i="10"/>
  <c r="F2263" i="10"/>
  <c r="E2263" i="10"/>
  <c r="D2263" i="10"/>
  <c r="A2263" i="10"/>
  <c r="H2262" i="10"/>
  <c r="G2262" i="10"/>
  <c r="F2262" i="10"/>
  <c r="E2262" i="10"/>
  <c r="D2262" i="10"/>
  <c r="H2261" i="10"/>
  <c r="G2261" i="10"/>
  <c r="F2261" i="10"/>
  <c r="E2261" i="10"/>
  <c r="D2261" i="10"/>
  <c r="A2261" i="10"/>
  <c r="H2260" i="10"/>
  <c r="G2260" i="10"/>
  <c r="F2260" i="10"/>
  <c r="E2260" i="10"/>
  <c r="D2260" i="10"/>
  <c r="A2260" i="10" s="1"/>
  <c r="H2259" i="10"/>
  <c r="G2259" i="10"/>
  <c r="F2259" i="10"/>
  <c r="E2259" i="10"/>
  <c r="D2259" i="10"/>
  <c r="A2259" i="10"/>
  <c r="H2258" i="10"/>
  <c r="G2258" i="10"/>
  <c r="F2258" i="10"/>
  <c r="E2258" i="10"/>
  <c r="D2258" i="10"/>
  <c r="H2257" i="10"/>
  <c r="G2257" i="10"/>
  <c r="F2257" i="10"/>
  <c r="E2257" i="10"/>
  <c r="D2257" i="10"/>
  <c r="A2257" i="10"/>
  <c r="H2256" i="10"/>
  <c r="G2256" i="10"/>
  <c r="F2256" i="10"/>
  <c r="E2256" i="10"/>
  <c r="D2256" i="10"/>
  <c r="A2256" i="10" s="1"/>
  <c r="H2255" i="10"/>
  <c r="G2255" i="10"/>
  <c r="F2255" i="10"/>
  <c r="E2255" i="10"/>
  <c r="D2255" i="10"/>
  <c r="A2255" i="10"/>
  <c r="H2254" i="10"/>
  <c r="G2254" i="10"/>
  <c r="F2254" i="10"/>
  <c r="E2254" i="10"/>
  <c r="D2254" i="10"/>
  <c r="H2253" i="10"/>
  <c r="G2253" i="10"/>
  <c r="F2253" i="10"/>
  <c r="E2253" i="10"/>
  <c r="D2253" i="10"/>
  <c r="A2253" i="10"/>
  <c r="H2252" i="10"/>
  <c r="G2252" i="10"/>
  <c r="F2252" i="10"/>
  <c r="E2252" i="10"/>
  <c r="D2252" i="10"/>
  <c r="A2252" i="10" s="1"/>
  <c r="H2251" i="10"/>
  <c r="G2251" i="10"/>
  <c r="F2251" i="10"/>
  <c r="E2251" i="10"/>
  <c r="D2251" i="10"/>
  <c r="A2251" i="10"/>
  <c r="H2250" i="10"/>
  <c r="G2250" i="10"/>
  <c r="F2250" i="10"/>
  <c r="E2250" i="10"/>
  <c r="D2250" i="10"/>
  <c r="H2249" i="10"/>
  <c r="G2249" i="10"/>
  <c r="F2249" i="10"/>
  <c r="E2249" i="10"/>
  <c r="D2249" i="10"/>
  <c r="A2249" i="10"/>
  <c r="H2248" i="10"/>
  <c r="G2248" i="10"/>
  <c r="F2248" i="10"/>
  <c r="E2248" i="10"/>
  <c r="D2248" i="10"/>
  <c r="A2248" i="10" s="1"/>
  <c r="H2247" i="10"/>
  <c r="G2247" i="10"/>
  <c r="F2247" i="10"/>
  <c r="E2247" i="10"/>
  <c r="D2247" i="10"/>
  <c r="A2247" i="10"/>
  <c r="H2246" i="10"/>
  <c r="G2246" i="10"/>
  <c r="F2246" i="10"/>
  <c r="E2246" i="10"/>
  <c r="D2246" i="10"/>
  <c r="H2245" i="10"/>
  <c r="G2245" i="10"/>
  <c r="F2245" i="10"/>
  <c r="A2245" i="10" s="1"/>
  <c r="E2245" i="10"/>
  <c r="D2245" i="10"/>
  <c r="H2244" i="10"/>
  <c r="G2244" i="10"/>
  <c r="F2244" i="10"/>
  <c r="E2244" i="10"/>
  <c r="D2244" i="10"/>
  <c r="A2244" i="10" s="1"/>
  <c r="H2243" i="10"/>
  <c r="G2243" i="10"/>
  <c r="F2243" i="10"/>
  <c r="E2243" i="10"/>
  <c r="D2243" i="10"/>
  <c r="A2243" i="10"/>
  <c r="H2242" i="10"/>
  <c r="G2242" i="10"/>
  <c r="F2242" i="10"/>
  <c r="E2242" i="10"/>
  <c r="D2242" i="10"/>
  <c r="H2241" i="10"/>
  <c r="G2241" i="10"/>
  <c r="F2241" i="10"/>
  <c r="E2241" i="10"/>
  <c r="D2241" i="10"/>
  <c r="A2241" i="10"/>
  <c r="H2240" i="10"/>
  <c r="G2240" i="10"/>
  <c r="F2240" i="10"/>
  <c r="E2240" i="10"/>
  <c r="D2240" i="10"/>
  <c r="H2239" i="10"/>
  <c r="G2239" i="10"/>
  <c r="F2239" i="10"/>
  <c r="A2239" i="10" s="1"/>
  <c r="E2239" i="10"/>
  <c r="D2239" i="10"/>
  <c r="H2238" i="10"/>
  <c r="G2238" i="10"/>
  <c r="F2238" i="10"/>
  <c r="E2238" i="10"/>
  <c r="D2238" i="10"/>
  <c r="A2238" i="10" s="1"/>
  <c r="H2237" i="10"/>
  <c r="G2237" i="10"/>
  <c r="F2237" i="10"/>
  <c r="E2237" i="10"/>
  <c r="A2237" i="10" s="1"/>
  <c r="D2237" i="10"/>
  <c r="H2236" i="10"/>
  <c r="G2236" i="10"/>
  <c r="F2236" i="10"/>
  <c r="E2236" i="10"/>
  <c r="D2236" i="10"/>
  <c r="A2236" i="10" s="1"/>
  <c r="H2235" i="10"/>
  <c r="G2235" i="10"/>
  <c r="F2235" i="10"/>
  <c r="E2235" i="10"/>
  <c r="D2235" i="10"/>
  <c r="H2234" i="10"/>
  <c r="G2234" i="10"/>
  <c r="F2234" i="10"/>
  <c r="E2234" i="10"/>
  <c r="D2234" i="10"/>
  <c r="A2234" i="10"/>
  <c r="H2233" i="10"/>
  <c r="G2233" i="10"/>
  <c r="F2233" i="10"/>
  <c r="E2233" i="10"/>
  <c r="A2233" i="10" s="1"/>
  <c r="D2233" i="10"/>
  <c r="H2232" i="10"/>
  <c r="G2232" i="10"/>
  <c r="F2232" i="10"/>
  <c r="E2232" i="10"/>
  <c r="D2232" i="10"/>
  <c r="A2232" i="10" s="1"/>
  <c r="H2231" i="10"/>
  <c r="G2231" i="10"/>
  <c r="F2231" i="10"/>
  <c r="E2231" i="10"/>
  <c r="D2231" i="10"/>
  <c r="H2230" i="10"/>
  <c r="G2230" i="10"/>
  <c r="F2230" i="10"/>
  <c r="E2230" i="10"/>
  <c r="D2230" i="10"/>
  <c r="A2230" i="10"/>
  <c r="H2229" i="10"/>
  <c r="G2229" i="10"/>
  <c r="F2229" i="10"/>
  <c r="E2229" i="10"/>
  <c r="A2229" i="10" s="1"/>
  <c r="D2229" i="10"/>
  <c r="H2228" i="10"/>
  <c r="G2228" i="10"/>
  <c r="F2228" i="10"/>
  <c r="E2228" i="10"/>
  <c r="D2228" i="10"/>
  <c r="A2228" i="10" s="1"/>
  <c r="H2227" i="10"/>
  <c r="G2227" i="10"/>
  <c r="F2227" i="10"/>
  <c r="E2227" i="10"/>
  <c r="D2227" i="10"/>
  <c r="H2226" i="10"/>
  <c r="G2226" i="10"/>
  <c r="F2226" i="10"/>
  <c r="E2226" i="10"/>
  <c r="D2226" i="10"/>
  <c r="A2226" i="10"/>
  <c r="H2225" i="10"/>
  <c r="G2225" i="10"/>
  <c r="F2225" i="10"/>
  <c r="E2225" i="10"/>
  <c r="A2225" i="10" s="1"/>
  <c r="D2225" i="10"/>
  <c r="H2224" i="10"/>
  <c r="G2224" i="10"/>
  <c r="F2224" i="10"/>
  <c r="E2224" i="10"/>
  <c r="D2224" i="10"/>
  <c r="A2224" i="10" s="1"/>
  <c r="H2223" i="10"/>
  <c r="G2223" i="10"/>
  <c r="F2223" i="10"/>
  <c r="E2223" i="10"/>
  <c r="D2223" i="10"/>
  <c r="H2222" i="10"/>
  <c r="G2222" i="10"/>
  <c r="F2222" i="10"/>
  <c r="E2222" i="10"/>
  <c r="D2222" i="10"/>
  <c r="A2222" i="10"/>
  <c r="H2221" i="10"/>
  <c r="G2221" i="10"/>
  <c r="F2221" i="10"/>
  <c r="E2221" i="10"/>
  <c r="A2221" i="10" s="1"/>
  <c r="D2221" i="10"/>
  <c r="H2220" i="10"/>
  <c r="G2220" i="10"/>
  <c r="F2220" i="10"/>
  <c r="E2220" i="10"/>
  <c r="D2220" i="10"/>
  <c r="A2220" i="10" s="1"/>
  <c r="H2219" i="10"/>
  <c r="G2219" i="10"/>
  <c r="F2219" i="10"/>
  <c r="E2219" i="10"/>
  <c r="D2219" i="10"/>
  <c r="H2218" i="10"/>
  <c r="G2218" i="10"/>
  <c r="F2218" i="10"/>
  <c r="E2218" i="10"/>
  <c r="D2218" i="10"/>
  <c r="A2218" i="10"/>
  <c r="H2217" i="10"/>
  <c r="G2217" i="10"/>
  <c r="F2217" i="10"/>
  <c r="E2217" i="10"/>
  <c r="A2217" i="10" s="1"/>
  <c r="D2217" i="10"/>
  <c r="H2216" i="10"/>
  <c r="G2216" i="10"/>
  <c r="F2216" i="10"/>
  <c r="E2216" i="10"/>
  <c r="D2216" i="10"/>
  <c r="A2216" i="10" s="1"/>
  <c r="H2215" i="10"/>
  <c r="G2215" i="10"/>
  <c r="F2215" i="10"/>
  <c r="E2215" i="10"/>
  <c r="D2215" i="10"/>
  <c r="H2214" i="10"/>
  <c r="G2214" i="10"/>
  <c r="F2214" i="10"/>
  <c r="E2214" i="10"/>
  <c r="D2214" i="10"/>
  <c r="A2214" i="10"/>
  <c r="H2213" i="10"/>
  <c r="G2213" i="10"/>
  <c r="F2213" i="10"/>
  <c r="E2213" i="10"/>
  <c r="A2213" i="10" s="1"/>
  <c r="D2213" i="10"/>
  <c r="H2212" i="10"/>
  <c r="G2212" i="10"/>
  <c r="F2212" i="10"/>
  <c r="E2212" i="10"/>
  <c r="D2212" i="10"/>
  <c r="A2212" i="10" s="1"/>
  <c r="H2211" i="10"/>
  <c r="G2211" i="10"/>
  <c r="F2211" i="10"/>
  <c r="E2211" i="10"/>
  <c r="D2211" i="10"/>
  <c r="H2210" i="10"/>
  <c r="G2210" i="10"/>
  <c r="F2210" i="10"/>
  <c r="E2210" i="10"/>
  <c r="D2210" i="10"/>
  <c r="A2210" i="10"/>
  <c r="H2209" i="10"/>
  <c r="G2209" i="10"/>
  <c r="F2209" i="10"/>
  <c r="E2209" i="10"/>
  <c r="A2209" i="10" s="1"/>
  <c r="D2209" i="10"/>
  <c r="H2208" i="10"/>
  <c r="G2208" i="10"/>
  <c r="F2208" i="10"/>
  <c r="E2208" i="10"/>
  <c r="D2208" i="10"/>
  <c r="A2208" i="10" s="1"/>
  <c r="H2207" i="10"/>
  <c r="G2207" i="10"/>
  <c r="F2207" i="10"/>
  <c r="E2207" i="10"/>
  <c r="D2207" i="10"/>
  <c r="H2206" i="10"/>
  <c r="G2206" i="10"/>
  <c r="F2206" i="10"/>
  <c r="E2206" i="10"/>
  <c r="D2206" i="10"/>
  <c r="A2206" i="10"/>
  <c r="H2205" i="10"/>
  <c r="G2205" i="10"/>
  <c r="F2205" i="10"/>
  <c r="E2205" i="10"/>
  <c r="A2205" i="10" s="1"/>
  <c r="D2205" i="10"/>
  <c r="H2204" i="10"/>
  <c r="G2204" i="10"/>
  <c r="F2204" i="10"/>
  <c r="E2204" i="10"/>
  <c r="D2204" i="10"/>
  <c r="A2204" i="10" s="1"/>
  <c r="H2203" i="10"/>
  <c r="G2203" i="10"/>
  <c r="F2203" i="10"/>
  <c r="E2203" i="10"/>
  <c r="D2203" i="10"/>
  <c r="H2202" i="10"/>
  <c r="G2202" i="10"/>
  <c r="F2202" i="10"/>
  <c r="E2202" i="10"/>
  <c r="D2202" i="10"/>
  <c r="A2202" i="10"/>
  <c r="H2201" i="10"/>
  <c r="G2201" i="10"/>
  <c r="F2201" i="10"/>
  <c r="E2201" i="10"/>
  <c r="A2201" i="10" s="1"/>
  <c r="D2201" i="10"/>
  <c r="H2200" i="10"/>
  <c r="G2200" i="10"/>
  <c r="F2200" i="10"/>
  <c r="E2200" i="10"/>
  <c r="D2200" i="10"/>
  <c r="A2200" i="10" s="1"/>
  <c r="H2199" i="10"/>
  <c r="G2199" i="10"/>
  <c r="F2199" i="10"/>
  <c r="E2199" i="10"/>
  <c r="D2199" i="10"/>
  <c r="H2198" i="10"/>
  <c r="G2198" i="10"/>
  <c r="F2198" i="10"/>
  <c r="E2198" i="10"/>
  <c r="D2198" i="10"/>
  <c r="A2198" i="10"/>
  <c r="H2197" i="10"/>
  <c r="G2197" i="10"/>
  <c r="F2197" i="10"/>
  <c r="E2197" i="10"/>
  <c r="A2197" i="10" s="1"/>
  <c r="D2197" i="10"/>
  <c r="H2196" i="10"/>
  <c r="G2196" i="10"/>
  <c r="F2196" i="10"/>
  <c r="E2196" i="10"/>
  <c r="D2196" i="10"/>
  <c r="A2196" i="10" s="1"/>
  <c r="H2195" i="10"/>
  <c r="G2195" i="10"/>
  <c r="F2195" i="10"/>
  <c r="E2195" i="10"/>
  <c r="D2195" i="10"/>
  <c r="H2194" i="10"/>
  <c r="G2194" i="10"/>
  <c r="F2194" i="10"/>
  <c r="E2194" i="10"/>
  <c r="D2194" i="10"/>
  <c r="A2194" i="10"/>
  <c r="H2193" i="10"/>
  <c r="G2193" i="10"/>
  <c r="F2193" i="10"/>
  <c r="E2193" i="10"/>
  <c r="A2193" i="10" s="1"/>
  <c r="D2193" i="10"/>
  <c r="H2192" i="10"/>
  <c r="G2192" i="10"/>
  <c r="F2192" i="10"/>
  <c r="E2192" i="10"/>
  <c r="D2192" i="10"/>
  <c r="A2192" i="10" s="1"/>
  <c r="H2191" i="10"/>
  <c r="G2191" i="10"/>
  <c r="F2191" i="10"/>
  <c r="E2191" i="10"/>
  <c r="D2191" i="10"/>
  <c r="H2190" i="10"/>
  <c r="G2190" i="10"/>
  <c r="F2190" i="10"/>
  <c r="E2190" i="10"/>
  <c r="D2190" i="10"/>
  <c r="A2190" i="10"/>
  <c r="H2189" i="10"/>
  <c r="G2189" i="10"/>
  <c r="F2189" i="10"/>
  <c r="E2189" i="10"/>
  <c r="A2189" i="10" s="1"/>
  <c r="D2189" i="10"/>
  <c r="H2188" i="10"/>
  <c r="G2188" i="10"/>
  <c r="F2188" i="10"/>
  <c r="E2188" i="10"/>
  <c r="D2188" i="10"/>
  <c r="A2188" i="10" s="1"/>
  <c r="H2187" i="10"/>
  <c r="G2187" i="10"/>
  <c r="F2187" i="10"/>
  <c r="E2187" i="10"/>
  <c r="D2187" i="10"/>
  <c r="H2186" i="10"/>
  <c r="G2186" i="10"/>
  <c r="F2186" i="10"/>
  <c r="E2186" i="10"/>
  <c r="D2186" i="10"/>
  <c r="A2186" i="10"/>
  <c r="H2185" i="10"/>
  <c r="G2185" i="10"/>
  <c r="F2185" i="10"/>
  <c r="E2185" i="10"/>
  <c r="D2185" i="10"/>
  <c r="H2184" i="10"/>
  <c r="G2184" i="10"/>
  <c r="F2184" i="10"/>
  <c r="E2184" i="10"/>
  <c r="D2184" i="10"/>
  <c r="A2184" i="10" s="1"/>
  <c r="H2183" i="10"/>
  <c r="G2183" i="10"/>
  <c r="F2183" i="10"/>
  <c r="E2183" i="10"/>
  <c r="D2183" i="10"/>
  <c r="A2183" i="10" s="1"/>
  <c r="H2182" i="10"/>
  <c r="G2182" i="10"/>
  <c r="F2182" i="10"/>
  <c r="E2182" i="10"/>
  <c r="D2182" i="10"/>
  <c r="A2182" i="10"/>
  <c r="H2181" i="10"/>
  <c r="G2181" i="10"/>
  <c r="F2181" i="10"/>
  <c r="E2181" i="10"/>
  <c r="D2181" i="10"/>
  <c r="H2180" i="10"/>
  <c r="G2180" i="10"/>
  <c r="F2180" i="10"/>
  <c r="E2180" i="10"/>
  <c r="D2180" i="10"/>
  <c r="A2180" i="10" s="1"/>
  <c r="H2179" i="10"/>
  <c r="G2179" i="10"/>
  <c r="F2179" i="10"/>
  <c r="E2179" i="10"/>
  <c r="D2179" i="10"/>
  <c r="H2178" i="10"/>
  <c r="G2178" i="10"/>
  <c r="F2178" i="10"/>
  <c r="E2178" i="10"/>
  <c r="D2178" i="10"/>
  <c r="A2178" i="10"/>
  <c r="H2177" i="10"/>
  <c r="G2177" i="10"/>
  <c r="F2177" i="10"/>
  <c r="E2177" i="10"/>
  <c r="D2177" i="10"/>
  <c r="H2176" i="10"/>
  <c r="G2176" i="10"/>
  <c r="F2176" i="10"/>
  <c r="E2176" i="10"/>
  <c r="D2176" i="10"/>
  <c r="A2176" i="10" s="1"/>
  <c r="H2175" i="10"/>
  <c r="G2175" i="10"/>
  <c r="F2175" i="10"/>
  <c r="E2175" i="10"/>
  <c r="D2175" i="10"/>
  <c r="A2175" i="10" s="1"/>
  <c r="H2174" i="10"/>
  <c r="G2174" i="10"/>
  <c r="F2174" i="10"/>
  <c r="E2174" i="10"/>
  <c r="D2174" i="10"/>
  <c r="A2174" i="10"/>
  <c r="H2173" i="10"/>
  <c r="G2173" i="10"/>
  <c r="F2173" i="10"/>
  <c r="E2173" i="10"/>
  <c r="D2173" i="10"/>
  <c r="H2172" i="10"/>
  <c r="G2172" i="10"/>
  <c r="F2172" i="10"/>
  <c r="E2172" i="10"/>
  <c r="D2172" i="10"/>
  <c r="A2172" i="10" s="1"/>
  <c r="H2171" i="10"/>
  <c r="G2171" i="10"/>
  <c r="F2171" i="10"/>
  <c r="E2171" i="10"/>
  <c r="D2171" i="10"/>
  <c r="H2170" i="10"/>
  <c r="G2170" i="10"/>
  <c r="F2170" i="10"/>
  <c r="E2170" i="10"/>
  <c r="D2170" i="10"/>
  <c r="A2170" i="10"/>
  <c r="H2169" i="10"/>
  <c r="G2169" i="10"/>
  <c r="F2169" i="10"/>
  <c r="E2169" i="10"/>
  <c r="D2169" i="10"/>
  <c r="H2168" i="10"/>
  <c r="G2168" i="10"/>
  <c r="F2168" i="10"/>
  <c r="E2168" i="10"/>
  <c r="D2168" i="10"/>
  <c r="A2168" i="10" s="1"/>
  <c r="H2167" i="10"/>
  <c r="G2167" i="10"/>
  <c r="F2167" i="10"/>
  <c r="E2167" i="10"/>
  <c r="D2167" i="10"/>
  <c r="A2167" i="10" s="1"/>
  <c r="H2166" i="10"/>
  <c r="G2166" i="10"/>
  <c r="F2166" i="10"/>
  <c r="E2166" i="10"/>
  <c r="D2166" i="10"/>
  <c r="A2166" i="10" s="1"/>
  <c r="H2165" i="10"/>
  <c r="G2165" i="10"/>
  <c r="F2165" i="10"/>
  <c r="E2165" i="10"/>
  <c r="D2165" i="10"/>
  <c r="A2165" i="10" s="1"/>
  <c r="H2164" i="10"/>
  <c r="G2164" i="10"/>
  <c r="F2164" i="10"/>
  <c r="E2164" i="10"/>
  <c r="D2164" i="10"/>
  <c r="A2164" i="10" s="1"/>
  <c r="H2163" i="10"/>
  <c r="G2163" i="10"/>
  <c r="F2163" i="10"/>
  <c r="E2163" i="10"/>
  <c r="D2163" i="10"/>
  <c r="A2163" i="10" s="1"/>
  <c r="H2162" i="10"/>
  <c r="G2162" i="10"/>
  <c r="F2162" i="10"/>
  <c r="E2162" i="10"/>
  <c r="D2162" i="10"/>
  <c r="A2162" i="10" s="1"/>
  <c r="H2161" i="10"/>
  <c r="G2161" i="10"/>
  <c r="F2161" i="10"/>
  <c r="E2161" i="10"/>
  <c r="D2161" i="10"/>
  <c r="A2161" i="10" s="1"/>
  <c r="H2160" i="10"/>
  <c r="G2160" i="10"/>
  <c r="F2160" i="10"/>
  <c r="E2160" i="10"/>
  <c r="D2160" i="10"/>
  <c r="A2160" i="10" s="1"/>
  <c r="H2159" i="10"/>
  <c r="G2159" i="10"/>
  <c r="F2159" i="10"/>
  <c r="E2159" i="10"/>
  <c r="D2159" i="10"/>
  <c r="A2159" i="10" s="1"/>
  <c r="H2158" i="10"/>
  <c r="G2158" i="10"/>
  <c r="F2158" i="10"/>
  <c r="E2158" i="10"/>
  <c r="D2158" i="10"/>
  <c r="A2158" i="10" s="1"/>
  <c r="H2157" i="10"/>
  <c r="G2157" i="10"/>
  <c r="F2157" i="10"/>
  <c r="E2157" i="10"/>
  <c r="D2157" i="10"/>
  <c r="A2157" i="10" s="1"/>
  <c r="H2156" i="10"/>
  <c r="G2156" i="10"/>
  <c r="F2156" i="10"/>
  <c r="E2156" i="10"/>
  <c r="D2156" i="10"/>
  <c r="H2155" i="10"/>
  <c r="G2155" i="10"/>
  <c r="F2155" i="10"/>
  <c r="E2155" i="10"/>
  <c r="D2155" i="10"/>
  <c r="A2155" i="10" s="1"/>
  <c r="H2154" i="10"/>
  <c r="G2154" i="10"/>
  <c r="F2154" i="10"/>
  <c r="E2154" i="10"/>
  <c r="D2154" i="10"/>
  <c r="A2154" i="10" s="1"/>
  <c r="H2153" i="10"/>
  <c r="G2153" i="10"/>
  <c r="F2153" i="10"/>
  <c r="E2153" i="10"/>
  <c r="D2153" i="10"/>
  <c r="A2153" i="10" s="1"/>
  <c r="H2152" i="10"/>
  <c r="G2152" i="10"/>
  <c r="F2152" i="10"/>
  <c r="E2152" i="10"/>
  <c r="D2152" i="10"/>
  <c r="H2151" i="10"/>
  <c r="G2151" i="10"/>
  <c r="F2151" i="10"/>
  <c r="E2151" i="10"/>
  <c r="D2151" i="10"/>
  <c r="A2151" i="10" s="1"/>
  <c r="H2150" i="10"/>
  <c r="G2150" i="10"/>
  <c r="F2150" i="10"/>
  <c r="E2150" i="10"/>
  <c r="D2150" i="10"/>
  <c r="A2150" i="10" s="1"/>
  <c r="H2149" i="10"/>
  <c r="G2149" i="10"/>
  <c r="F2149" i="10"/>
  <c r="E2149" i="10"/>
  <c r="D2149" i="10"/>
  <c r="A2149" i="10" s="1"/>
  <c r="H2148" i="10"/>
  <c r="G2148" i="10"/>
  <c r="F2148" i="10"/>
  <c r="E2148" i="10"/>
  <c r="D2148" i="10"/>
  <c r="H2147" i="10"/>
  <c r="G2147" i="10"/>
  <c r="F2147" i="10"/>
  <c r="E2147" i="10"/>
  <c r="D2147" i="10"/>
  <c r="A2147" i="10" s="1"/>
  <c r="H2146" i="10"/>
  <c r="G2146" i="10"/>
  <c r="F2146" i="10"/>
  <c r="E2146" i="10"/>
  <c r="D2146" i="10"/>
  <c r="A2146" i="10" s="1"/>
  <c r="H2145" i="10"/>
  <c r="G2145" i="10"/>
  <c r="F2145" i="10"/>
  <c r="E2145" i="10"/>
  <c r="D2145" i="10"/>
  <c r="A2145" i="10" s="1"/>
  <c r="H2144" i="10"/>
  <c r="G2144" i="10"/>
  <c r="F2144" i="10"/>
  <c r="E2144" i="10"/>
  <c r="D2144" i="10"/>
  <c r="H2143" i="10"/>
  <c r="G2143" i="10"/>
  <c r="F2143" i="10"/>
  <c r="E2143" i="10"/>
  <c r="D2143" i="10"/>
  <c r="A2143" i="10" s="1"/>
  <c r="H2142" i="10"/>
  <c r="G2142" i="10"/>
  <c r="F2142" i="10"/>
  <c r="E2142" i="10"/>
  <c r="D2142" i="10"/>
  <c r="A2142" i="10" s="1"/>
  <c r="H2141" i="10"/>
  <c r="G2141" i="10"/>
  <c r="F2141" i="10"/>
  <c r="E2141" i="10"/>
  <c r="D2141" i="10"/>
  <c r="A2141" i="10" s="1"/>
  <c r="H2140" i="10"/>
  <c r="G2140" i="10"/>
  <c r="F2140" i="10"/>
  <c r="E2140" i="10"/>
  <c r="D2140" i="10"/>
  <c r="H2139" i="10"/>
  <c r="G2139" i="10"/>
  <c r="F2139" i="10"/>
  <c r="E2139" i="10"/>
  <c r="D2139" i="10"/>
  <c r="A2139" i="10" s="1"/>
  <c r="H2138" i="10"/>
  <c r="G2138" i="10"/>
  <c r="F2138" i="10"/>
  <c r="E2138" i="10"/>
  <c r="D2138" i="10"/>
  <c r="A2138" i="10" s="1"/>
  <c r="H2137" i="10"/>
  <c r="G2137" i="10"/>
  <c r="F2137" i="10"/>
  <c r="E2137" i="10"/>
  <c r="D2137" i="10"/>
  <c r="A2137" i="10" s="1"/>
  <c r="H2136" i="10"/>
  <c r="G2136" i="10"/>
  <c r="F2136" i="10"/>
  <c r="E2136" i="10"/>
  <c r="D2136" i="10"/>
  <c r="H2135" i="10"/>
  <c r="G2135" i="10"/>
  <c r="F2135" i="10"/>
  <c r="E2135" i="10"/>
  <c r="D2135" i="10"/>
  <c r="A2135" i="10" s="1"/>
  <c r="H2134" i="10"/>
  <c r="G2134" i="10"/>
  <c r="F2134" i="10"/>
  <c r="E2134" i="10"/>
  <c r="D2134" i="10"/>
  <c r="A2134" i="10" s="1"/>
  <c r="H2133" i="10"/>
  <c r="G2133" i="10"/>
  <c r="F2133" i="10"/>
  <c r="E2133" i="10"/>
  <c r="D2133" i="10"/>
  <c r="A2133" i="10" s="1"/>
  <c r="H2132" i="10"/>
  <c r="G2132" i="10"/>
  <c r="F2132" i="10"/>
  <c r="E2132" i="10"/>
  <c r="D2132" i="10"/>
  <c r="H2131" i="10"/>
  <c r="G2131" i="10"/>
  <c r="F2131" i="10"/>
  <c r="E2131" i="10"/>
  <c r="D2131" i="10"/>
  <c r="A2131" i="10" s="1"/>
  <c r="H2130" i="10"/>
  <c r="G2130" i="10"/>
  <c r="F2130" i="10"/>
  <c r="E2130" i="10"/>
  <c r="D2130" i="10"/>
  <c r="A2130" i="10" s="1"/>
  <c r="H2129" i="10"/>
  <c r="G2129" i="10"/>
  <c r="F2129" i="10"/>
  <c r="E2129" i="10"/>
  <c r="D2129" i="10"/>
  <c r="A2129" i="10" s="1"/>
  <c r="H2128" i="10"/>
  <c r="G2128" i="10"/>
  <c r="F2128" i="10"/>
  <c r="E2128" i="10"/>
  <c r="D2128" i="10"/>
  <c r="H2127" i="10"/>
  <c r="G2127" i="10"/>
  <c r="F2127" i="10"/>
  <c r="E2127" i="10"/>
  <c r="D2127" i="10"/>
  <c r="A2127" i="10" s="1"/>
  <c r="H2126" i="10"/>
  <c r="G2126" i="10"/>
  <c r="F2126" i="10"/>
  <c r="E2126" i="10"/>
  <c r="D2126" i="10"/>
  <c r="A2126" i="10" s="1"/>
  <c r="H2125" i="10"/>
  <c r="G2125" i="10"/>
  <c r="F2125" i="10"/>
  <c r="E2125" i="10"/>
  <c r="D2125" i="10"/>
  <c r="A2125" i="10" s="1"/>
  <c r="H2124" i="10"/>
  <c r="G2124" i="10"/>
  <c r="F2124" i="10"/>
  <c r="E2124" i="10"/>
  <c r="D2124" i="10"/>
  <c r="H2123" i="10"/>
  <c r="G2123" i="10"/>
  <c r="F2123" i="10"/>
  <c r="E2123" i="10"/>
  <c r="D2123" i="10"/>
  <c r="A2123" i="10" s="1"/>
  <c r="H2122" i="10"/>
  <c r="G2122" i="10"/>
  <c r="F2122" i="10"/>
  <c r="E2122" i="10"/>
  <c r="D2122" i="10"/>
  <c r="A2122" i="10" s="1"/>
  <c r="H2121" i="10"/>
  <c r="G2121" i="10"/>
  <c r="F2121" i="10"/>
  <c r="E2121" i="10"/>
  <c r="D2121" i="10"/>
  <c r="A2121" i="10" s="1"/>
  <c r="H2120" i="10"/>
  <c r="G2120" i="10"/>
  <c r="F2120" i="10"/>
  <c r="E2120" i="10"/>
  <c r="D2120" i="10"/>
  <c r="H2119" i="10"/>
  <c r="G2119" i="10"/>
  <c r="F2119" i="10"/>
  <c r="E2119" i="10"/>
  <c r="D2119" i="10"/>
  <c r="A2119" i="10" s="1"/>
  <c r="H2118" i="10"/>
  <c r="G2118" i="10"/>
  <c r="F2118" i="10"/>
  <c r="E2118" i="10"/>
  <c r="D2118" i="10"/>
  <c r="A2118" i="10" s="1"/>
  <c r="H2117" i="10"/>
  <c r="G2117" i="10"/>
  <c r="F2117" i="10"/>
  <c r="E2117" i="10"/>
  <c r="D2117" i="10"/>
  <c r="A2117" i="10" s="1"/>
  <c r="H2116" i="10"/>
  <c r="G2116" i="10"/>
  <c r="F2116" i="10"/>
  <c r="E2116" i="10"/>
  <c r="D2116" i="10"/>
  <c r="H2115" i="10"/>
  <c r="G2115" i="10"/>
  <c r="F2115" i="10"/>
  <c r="E2115" i="10"/>
  <c r="D2115" i="10"/>
  <c r="A2115" i="10" s="1"/>
  <c r="H2114" i="10"/>
  <c r="G2114" i="10"/>
  <c r="F2114" i="10"/>
  <c r="E2114" i="10"/>
  <c r="D2114" i="10"/>
  <c r="A2114" i="10" s="1"/>
  <c r="H2113" i="10"/>
  <c r="G2113" i="10"/>
  <c r="F2113" i="10"/>
  <c r="E2113" i="10"/>
  <c r="D2113" i="10"/>
  <c r="A2113" i="10" s="1"/>
  <c r="H2112" i="10"/>
  <c r="G2112" i="10"/>
  <c r="F2112" i="10"/>
  <c r="E2112" i="10"/>
  <c r="D2112" i="10"/>
  <c r="H2111" i="10"/>
  <c r="G2111" i="10"/>
  <c r="F2111" i="10"/>
  <c r="E2111" i="10"/>
  <c r="D2111" i="10"/>
  <c r="A2111" i="10" s="1"/>
  <c r="H2110" i="10"/>
  <c r="G2110" i="10"/>
  <c r="F2110" i="10"/>
  <c r="E2110" i="10"/>
  <c r="D2110" i="10"/>
  <c r="A2110" i="10" s="1"/>
  <c r="H2109" i="10"/>
  <c r="G2109" i="10"/>
  <c r="F2109" i="10"/>
  <c r="E2109" i="10"/>
  <c r="D2109" i="10"/>
  <c r="A2109" i="10" s="1"/>
  <c r="H2108" i="10"/>
  <c r="G2108" i="10"/>
  <c r="F2108" i="10"/>
  <c r="E2108" i="10"/>
  <c r="D2108" i="10"/>
  <c r="H2107" i="10"/>
  <c r="G2107" i="10"/>
  <c r="F2107" i="10"/>
  <c r="E2107" i="10"/>
  <c r="D2107" i="10"/>
  <c r="A2107" i="10" s="1"/>
  <c r="H2106" i="10"/>
  <c r="G2106" i="10"/>
  <c r="F2106" i="10"/>
  <c r="E2106" i="10"/>
  <c r="D2106" i="10"/>
  <c r="A2106" i="10" s="1"/>
  <c r="H2105" i="10"/>
  <c r="G2105" i="10"/>
  <c r="F2105" i="10"/>
  <c r="E2105" i="10"/>
  <c r="D2105" i="10"/>
  <c r="A2105" i="10" s="1"/>
  <c r="H2104" i="10"/>
  <c r="G2104" i="10"/>
  <c r="F2104" i="10"/>
  <c r="E2104" i="10"/>
  <c r="D2104" i="10"/>
  <c r="H2103" i="10"/>
  <c r="G2103" i="10"/>
  <c r="F2103" i="10"/>
  <c r="E2103" i="10"/>
  <c r="D2103" i="10"/>
  <c r="A2103" i="10" s="1"/>
  <c r="H2102" i="10"/>
  <c r="G2102" i="10"/>
  <c r="F2102" i="10"/>
  <c r="E2102" i="10"/>
  <c r="D2102" i="10"/>
  <c r="A2102" i="10" s="1"/>
  <c r="H2101" i="10"/>
  <c r="G2101" i="10"/>
  <c r="F2101" i="10"/>
  <c r="E2101" i="10"/>
  <c r="D2101" i="10"/>
  <c r="A2101" i="10" s="1"/>
  <c r="H2100" i="10"/>
  <c r="G2100" i="10"/>
  <c r="F2100" i="10"/>
  <c r="E2100" i="10"/>
  <c r="D2100" i="10"/>
  <c r="H2099" i="10"/>
  <c r="G2099" i="10"/>
  <c r="F2099" i="10"/>
  <c r="E2099" i="10"/>
  <c r="D2099" i="10"/>
  <c r="A2099" i="10" s="1"/>
  <c r="H2098" i="10"/>
  <c r="G2098" i="10"/>
  <c r="F2098" i="10"/>
  <c r="E2098" i="10"/>
  <c r="D2098" i="10"/>
  <c r="A2098" i="10" s="1"/>
  <c r="H2097" i="10"/>
  <c r="G2097" i="10"/>
  <c r="F2097" i="10"/>
  <c r="E2097" i="10"/>
  <c r="D2097" i="10"/>
  <c r="A2097" i="10" s="1"/>
  <c r="H2096" i="10"/>
  <c r="G2096" i="10"/>
  <c r="F2096" i="10"/>
  <c r="E2096" i="10"/>
  <c r="D2096" i="10"/>
  <c r="H2095" i="10"/>
  <c r="G2095" i="10"/>
  <c r="F2095" i="10"/>
  <c r="E2095" i="10"/>
  <c r="D2095" i="10"/>
  <c r="A2095" i="10" s="1"/>
  <c r="H2094" i="10"/>
  <c r="G2094" i="10"/>
  <c r="F2094" i="10"/>
  <c r="E2094" i="10"/>
  <c r="D2094" i="10"/>
  <c r="A2094" i="10" s="1"/>
  <c r="H2093" i="10"/>
  <c r="G2093" i="10"/>
  <c r="F2093" i="10"/>
  <c r="E2093" i="10"/>
  <c r="D2093" i="10"/>
  <c r="A2093" i="10" s="1"/>
  <c r="H2092" i="10"/>
  <c r="G2092" i="10"/>
  <c r="F2092" i="10"/>
  <c r="E2092" i="10"/>
  <c r="D2092" i="10"/>
  <c r="H2091" i="10"/>
  <c r="G2091" i="10"/>
  <c r="F2091" i="10"/>
  <c r="E2091" i="10"/>
  <c r="D2091" i="10"/>
  <c r="A2091" i="10" s="1"/>
  <c r="H2090" i="10"/>
  <c r="G2090" i="10"/>
  <c r="F2090" i="10"/>
  <c r="E2090" i="10"/>
  <c r="D2090" i="10"/>
  <c r="A2090" i="10" s="1"/>
  <c r="H2089" i="10"/>
  <c r="G2089" i="10"/>
  <c r="F2089" i="10"/>
  <c r="E2089" i="10"/>
  <c r="D2089" i="10"/>
  <c r="A2089" i="10" s="1"/>
  <c r="H2088" i="10"/>
  <c r="G2088" i="10"/>
  <c r="F2088" i="10"/>
  <c r="E2088" i="10"/>
  <c r="D2088" i="10"/>
  <c r="H2087" i="10"/>
  <c r="G2087" i="10"/>
  <c r="F2087" i="10"/>
  <c r="E2087" i="10"/>
  <c r="D2087" i="10"/>
  <c r="H2086" i="10"/>
  <c r="G2086" i="10"/>
  <c r="F2086" i="10"/>
  <c r="E2086" i="10"/>
  <c r="D2086" i="10"/>
  <c r="A2086" i="10" s="1"/>
  <c r="H2085" i="10"/>
  <c r="G2085" i="10"/>
  <c r="F2085" i="10"/>
  <c r="E2085" i="10"/>
  <c r="D2085" i="10"/>
  <c r="A2085" i="10" s="1"/>
  <c r="H2084" i="10"/>
  <c r="G2084" i="10"/>
  <c r="F2084" i="10"/>
  <c r="E2084" i="10"/>
  <c r="D2084" i="10"/>
  <c r="H2083" i="10"/>
  <c r="G2083" i="10"/>
  <c r="F2083" i="10"/>
  <c r="E2083" i="10"/>
  <c r="D2083" i="10"/>
  <c r="H2082" i="10"/>
  <c r="G2082" i="10"/>
  <c r="F2082" i="10"/>
  <c r="E2082" i="10"/>
  <c r="D2082" i="10"/>
  <c r="A2082" i="10" s="1"/>
  <c r="H2081" i="10"/>
  <c r="G2081" i="10"/>
  <c r="F2081" i="10"/>
  <c r="E2081" i="10"/>
  <c r="D2081" i="10"/>
  <c r="A2081" i="10" s="1"/>
  <c r="H2080" i="10"/>
  <c r="G2080" i="10"/>
  <c r="F2080" i="10"/>
  <c r="E2080" i="10"/>
  <c r="D2080" i="10"/>
  <c r="H2079" i="10"/>
  <c r="G2079" i="10"/>
  <c r="F2079" i="10"/>
  <c r="E2079" i="10"/>
  <c r="D2079" i="10"/>
  <c r="H2078" i="10"/>
  <c r="G2078" i="10"/>
  <c r="F2078" i="10"/>
  <c r="E2078" i="10"/>
  <c r="D2078" i="10"/>
  <c r="A2078" i="10" s="1"/>
  <c r="H2077" i="10"/>
  <c r="G2077" i="10"/>
  <c r="F2077" i="10"/>
  <c r="E2077" i="10"/>
  <c r="D2077" i="10"/>
  <c r="A2077" i="10" s="1"/>
  <c r="H2076" i="10"/>
  <c r="G2076" i="10"/>
  <c r="F2076" i="10"/>
  <c r="E2076" i="10"/>
  <c r="D2076" i="10"/>
  <c r="H2075" i="10"/>
  <c r="G2075" i="10"/>
  <c r="F2075" i="10"/>
  <c r="E2075" i="10"/>
  <c r="D2075" i="10"/>
  <c r="H2074" i="10"/>
  <c r="G2074" i="10"/>
  <c r="F2074" i="10"/>
  <c r="E2074" i="10"/>
  <c r="D2074" i="10"/>
  <c r="A2074" i="10" s="1"/>
  <c r="H2073" i="10"/>
  <c r="G2073" i="10"/>
  <c r="F2073" i="10"/>
  <c r="E2073" i="10"/>
  <c r="D2073" i="10"/>
  <c r="A2073" i="10" s="1"/>
  <c r="H2072" i="10"/>
  <c r="G2072" i="10"/>
  <c r="F2072" i="10"/>
  <c r="E2072" i="10"/>
  <c r="D2072" i="10"/>
  <c r="H2071" i="10"/>
  <c r="G2071" i="10"/>
  <c r="F2071" i="10"/>
  <c r="E2071" i="10"/>
  <c r="D2071" i="10"/>
  <c r="H2070" i="10"/>
  <c r="G2070" i="10"/>
  <c r="F2070" i="10"/>
  <c r="E2070" i="10"/>
  <c r="D2070" i="10"/>
  <c r="A2070" i="10" s="1"/>
  <c r="H2069" i="10"/>
  <c r="G2069" i="10"/>
  <c r="F2069" i="10"/>
  <c r="E2069" i="10"/>
  <c r="D2069" i="10"/>
  <c r="A2069" i="10" s="1"/>
  <c r="H2068" i="10"/>
  <c r="G2068" i="10"/>
  <c r="F2068" i="10"/>
  <c r="E2068" i="10"/>
  <c r="D2068" i="10"/>
  <c r="H2067" i="10"/>
  <c r="G2067" i="10"/>
  <c r="F2067" i="10"/>
  <c r="E2067" i="10"/>
  <c r="D2067" i="10"/>
  <c r="H2066" i="10"/>
  <c r="G2066" i="10"/>
  <c r="F2066" i="10"/>
  <c r="E2066" i="10"/>
  <c r="D2066" i="10"/>
  <c r="A2066" i="10" s="1"/>
  <c r="H2065" i="10"/>
  <c r="G2065" i="10"/>
  <c r="F2065" i="10"/>
  <c r="E2065" i="10"/>
  <c r="D2065" i="10"/>
  <c r="A2065" i="10" s="1"/>
  <c r="H2064" i="10"/>
  <c r="G2064" i="10"/>
  <c r="F2064" i="10"/>
  <c r="E2064" i="10"/>
  <c r="D2064" i="10"/>
  <c r="H2063" i="10"/>
  <c r="G2063" i="10"/>
  <c r="F2063" i="10"/>
  <c r="E2063" i="10"/>
  <c r="D2063" i="10"/>
  <c r="H2062" i="10"/>
  <c r="G2062" i="10"/>
  <c r="F2062" i="10"/>
  <c r="E2062" i="10"/>
  <c r="D2062" i="10"/>
  <c r="A2062" i="10" s="1"/>
  <c r="H2061" i="10"/>
  <c r="G2061" i="10"/>
  <c r="F2061" i="10"/>
  <c r="E2061" i="10"/>
  <c r="D2061" i="10"/>
  <c r="A2061" i="10" s="1"/>
  <c r="H2060" i="10"/>
  <c r="G2060" i="10"/>
  <c r="F2060" i="10"/>
  <c r="E2060" i="10"/>
  <c r="D2060" i="10"/>
  <c r="H2059" i="10"/>
  <c r="G2059" i="10"/>
  <c r="F2059" i="10"/>
  <c r="E2059" i="10"/>
  <c r="D2059" i="10"/>
  <c r="H2058" i="10"/>
  <c r="G2058" i="10"/>
  <c r="F2058" i="10"/>
  <c r="E2058" i="10"/>
  <c r="D2058" i="10"/>
  <c r="A2058" i="10" s="1"/>
  <c r="H2057" i="10"/>
  <c r="G2057" i="10"/>
  <c r="F2057" i="10"/>
  <c r="E2057" i="10"/>
  <c r="D2057" i="10"/>
  <c r="A2057" i="10" s="1"/>
  <c r="H2056" i="10"/>
  <c r="G2056" i="10"/>
  <c r="F2056" i="10"/>
  <c r="E2056" i="10"/>
  <c r="D2056" i="10"/>
  <c r="H2055" i="10"/>
  <c r="G2055" i="10"/>
  <c r="F2055" i="10"/>
  <c r="E2055" i="10"/>
  <c r="D2055" i="10"/>
  <c r="H2054" i="10"/>
  <c r="G2054" i="10"/>
  <c r="F2054" i="10"/>
  <c r="E2054" i="10"/>
  <c r="D2054" i="10"/>
  <c r="A2054" i="10" s="1"/>
  <c r="H2053" i="10"/>
  <c r="G2053" i="10"/>
  <c r="F2053" i="10"/>
  <c r="E2053" i="10"/>
  <c r="D2053" i="10"/>
  <c r="A2053" i="10" s="1"/>
  <c r="H2052" i="10"/>
  <c r="G2052" i="10"/>
  <c r="F2052" i="10"/>
  <c r="E2052" i="10"/>
  <c r="D2052" i="10"/>
  <c r="H2051" i="10"/>
  <c r="G2051" i="10"/>
  <c r="F2051" i="10"/>
  <c r="E2051" i="10"/>
  <c r="D2051" i="10"/>
  <c r="H2050" i="10"/>
  <c r="G2050" i="10"/>
  <c r="F2050" i="10"/>
  <c r="E2050" i="10"/>
  <c r="D2050" i="10"/>
  <c r="A2050" i="10" s="1"/>
  <c r="H2049" i="10"/>
  <c r="G2049" i="10"/>
  <c r="F2049" i="10"/>
  <c r="E2049" i="10"/>
  <c r="D2049" i="10"/>
  <c r="A2049" i="10" s="1"/>
  <c r="H2048" i="10"/>
  <c r="G2048" i="10"/>
  <c r="F2048" i="10"/>
  <c r="E2048" i="10"/>
  <c r="D2048" i="10"/>
  <c r="H2047" i="10"/>
  <c r="G2047" i="10"/>
  <c r="F2047" i="10"/>
  <c r="E2047" i="10"/>
  <c r="D2047" i="10"/>
  <c r="H2046" i="10"/>
  <c r="G2046" i="10"/>
  <c r="F2046" i="10"/>
  <c r="E2046" i="10"/>
  <c r="D2046" i="10"/>
  <c r="A2046" i="10" s="1"/>
  <c r="H2045" i="10"/>
  <c r="G2045" i="10"/>
  <c r="F2045" i="10"/>
  <c r="E2045" i="10"/>
  <c r="D2045" i="10"/>
  <c r="A2045" i="10" s="1"/>
  <c r="H2044" i="10"/>
  <c r="G2044" i="10"/>
  <c r="F2044" i="10"/>
  <c r="E2044" i="10"/>
  <c r="D2044" i="10"/>
  <c r="H2043" i="10"/>
  <c r="G2043" i="10"/>
  <c r="F2043" i="10"/>
  <c r="E2043" i="10"/>
  <c r="D2043" i="10"/>
  <c r="H2042" i="10"/>
  <c r="G2042" i="10"/>
  <c r="F2042" i="10"/>
  <c r="E2042" i="10"/>
  <c r="D2042" i="10"/>
  <c r="A2042" i="10" s="1"/>
  <c r="H2041" i="10"/>
  <c r="G2041" i="10"/>
  <c r="F2041" i="10"/>
  <c r="E2041" i="10"/>
  <c r="D2041" i="10"/>
  <c r="A2041" i="10" s="1"/>
  <c r="H2040" i="10"/>
  <c r="G2040" i="10"/>
  <c r="F2040" i="10"/>
  <c r="E2040" i="10"/>
  <c r="D2040" i="10"/>
  <c r="H2039" i="10"/>
  <c r="G2039" i="10"/>
  <c r="F2039" i="10"/>
  <c r="E2039" i="10"/>
  <c r="D2039" i="10"/>
  <c r="H2038" i="10"/>
  <c r="G2038" i="10"/>
  <c r="F2038" i="10"/>
  <c r="E2038" i="10"/>
  <c r="D2038" i="10"/>
  <c r="A2038" i="10" s="1"/>
  <c r="H2037" i="10"/>
  <c r="G2037" i="10"/>
  <c r="F2037" i="10"/>
  <c r="E2037" i="10"/>
  <c r="D2037" i="10"/>
  <c r="A2037" i="10" s="1"/>
  <c r="H2036" i="10"/>
  <c r="G2036" i="10"/>
  <c r="F2036" i="10"/>
  <c r="E2036" i="10"/>
  <c r="D2036" i="10"/>
  <c r="H2035" i="10"/>
  <c r="G2035" i="10"/>
  <c r="F2035" i="10"/>
  <c r="E2035" i="10"/>
  <c r="D2035" i="10"/>
  <c r="H2034" i="10"/>
  <c r="G2034" i="10"/>
  <c r="F2034" i="10"/>
  <c r="E2034" i="10"/>
  <c r="D2034" i="10"/>
  <c r="A2034" i="10" s="1"/>
  <c r="H2033" i="10"/>
  <c r="G2033" i="10"/>
  <c r="F2033" i="10"/>
  <c r="E2033" i="10"/>
  <c r="D2033" i="10"/>
  <c r="A2033" i="10" s="1"/>
  <c r="H2032" i="10"/>
  <c r="G2032" i="10"/>
  <c r="F2032" i="10"/>
  <c r="E2032" i="10"/>
  <c r="D2032" i="10"/>
  <c r="H2031" i="10"/>
  <c r="G2031" i="10"/>
  <c r="F2031" i="10"/>
  <c r="E2031" i="10"/>
  <c r="D2031" i="10"/>
  <c r="H2030" i="10"/>
  <c r="G2030" i="10"/>
  <c r="F2030" i="10"/>
  <c r="E2030" i="10"/>
  <c r="D2030" i="10"/>
  <c r="A2030" i="10" s="1"/>
  <c r="H2029" i="10"/>
  <c r="G2029" i="10"/>
  <c r="F2029" i="10"/>
  <c r="E2029" i="10"/>
  <c r="D2029" i="10"/>
  <c r="A2029" i="10" s="1"/>
  <c r="H2028" i="10"/>
  <c r="G2028" i="10"/>
  <c r="F2028" i="10"/>
  <c r="E2028" i="10"/>
  <c r="D2028" i="10"/>
  <c r="H2027" i="10"/>
  <c r="G2027" i="10"/>
  <c r="F2027" i="10"/>
  <c r="E2027" i="10"/>
  <c r="D2027" i="10"/>
  <c r="H2026" i="10"/>
  <c r="G2026" i="10"/>
  <c r="F2026" i="10"/>
  <c r="E2026" i="10"/>
  <c r="D2026" i="10"/>
  <c r="A2026" i="10" s="1"/>
  <c r="H2025" i="10"/>
  <c r="G2025" i="10"/>
  <c r="F2025" i="10"/>
  <c r="E2025" i="10"/>
  <c r="D2025" i="10"/>
  <c r="A2025" i="10" s="1"/>
  <c r="H2024" i="10"/>
  <c r="G2024" i="10"/>
  <c r="F2024" i="10"/>
  <c r="E2024" i="10"/>
  <c r="D2024" i="10"/>
  <c r="H2023" i="10"/>
  <c r="G2023" i="10"/>
  <c r="F2023" i="10"/>
  <c r="E2023" i="10"/>
  <c r="D2023" i="10"/>
  <c r="H2022" i="10"/>
  <c r="G2022" i="10"/>
  <c r="F2022" i="10"/>
  <c r="E2022" i="10"/>
  <c r="D2022" i="10"/>
  <c r="A2022" i="10" s="1"/>
  <c r="H2021" i="10"/>
  <c r="G2021" i="10"/>
  <c r="F2021" i="10"/>
  <c r="E2021" i="10"/>
  <c r="D2021" i="10"/>
  <c r="A2021" i="10" s="1"/>
  <c r="H2020" i="10"/>
  <c r="G2020" i="10"/>
  <c r="F2020" i="10"/>
  <c r="E2020" i="10"/>
  <c r="D2020" i="10"/>
  <c r="H2019" i="10"/>
  <c r="G2019" i="10"/>
  <c r="F2019" i="10"/>
  <c r="E2019" i="10"/>
  <c r="D2019" i="10"/>
  <c r="H2018" i="10"/>
  <c r="G2018" i="10"/>
  <c r="F2018" i="10"/>
  <c r="E2018" i="10"/>
  <c r="D2018" i="10"/>
  <c r="A2018" i="10" s="1"/>
  <c r="H2017" i="10"/>
  <c r="G2017" i="10"/>
  <c r="F2017" i="10"/>
  <c r="E2017" i="10"/>
  <c r="D2017" i="10"/>
  <c r="A2017" i="10" s="1"/>
  <c r="H2016" i="10"/>
  <c r="G2016" i="10"/>
  <c r="F2016" i="10"/>
  <c r="E2016" i="10"/>
  <c r="D2016" i="10"/>
  <c r="H2015" i="10"/>
  <c r="G2015" i="10"/>
  <c r="F2015" i="10"/>
  <c r="E2015" i="10"/>
  <c r="D2015" i="10"/>
  <c r="H2014" i="10"/>
  <c r="G2014" i="10"/>
  <c r="F2014" i="10"/>
  <c r="E2014" i="10"/>
  <c r="D2014" i="10"/>
  <c r="A2014" i="10" s="1"/>
  <c r="H2013" i="10"/>
  <c r="G2013" i="10"/>
  <c r="F2013" i="10"/>
  <c r="E2013" i="10"/>
  <c r="D2013" i="10"/>
  <c r="A2013" i="10" s="1"/>
  <c r="H2012" i="10"/>
  <c r="G2012" i="10"/>
  <c r="F2012" i="10"/>
  <c r="E2012" i="10"/>
  <c r="D2012" i="10"/>
  <c r="H2011" i="10"/>
  <c r="G2011" i="10"/>
  <c r="F2011" i="10"/>
  <c r="E2011" i="10"/>
  <c r="D2011" i="10"/>
  <c r="H2010" i="10"/>
  <c r="G2010" i="10"/>
  <c r="F2010" i="10"/>
  <c r="E2010" i="10"/>
  <c r="D2010" i="10"/>
  <c r="A2010" i="10" s="1"/>
  <c r="H2009" i="10"/>
  <c r="G2009" i="10"/>
  <c r="F2009" i="10"/>
  <c r="E2009" i="10"/>
  <c r="D2009" i="10"/>
  <c r="A2009" i="10" s="1"/>
  <c r="H2008" i="10"/>
  <c r="G2008" i="10"/>
  <c r="F2008" i="10"/>
  <c r="E2008" i="10"/>
  <c r="D2008" i="10"/>
  <c r="H2007" i="10"/>
  <c r="G2007" i="10"/>
  <c r="F2007" i="10"/>
  <c r="E2007" i="10"/>
  <c r="D2007" i="10"/>
  <c r="H2006" i="10"/>
  <c r="G2006" i="10"/>
  <c r="F2006" i="10"/>
  <c r="E2006" i="10"/>
  <c r="D2006" i="10"/>
  <c r="A2006" i="10" s="1"/>
  <c r="H2005" i="10"/>
  <c r="G2005" i="10"/>
  <c r="F2005" i="10"/>
  <c r="E2005" i="10"/>
  <c r="D2005" i="10"/>
  <c r="A2005" i="10" s="1"/>
  <c r="H2004" i="10"/>
  <c r="G2004" i="10"/>
  <c r="F2004" i="10"/>
  <c r="E2004" i="10"/>
  <c r="D2004" i="10"/>
  <c r="H2003" i="10"/>
  <c r="G2003" i="10"/>
  <c r="F2003" i="10"/>
  <c r="E2003" i="10"/>
  <c r="D2003" i="10"/>
  <c r="H2002" i="10"/>
  <c r="G2002" i="10"/>
  <c r="F2002" i="10"/>
  <c r="E2002" i="10"/>
  <c r="D2002" i="10"/>
  <c r="A2002" i="10" s="1"/>
  <c r="H2001" i="10"/>
  <c r="G2001" i="10"/>
  <c r="F2001" i="10"/>
  <c r="E2001" i="10"/>
  <c r="D2001" i="10"/>
  <c r="A2001" i="10" s="1"/>
  <c r="H2000" i="10"/>
  <c r="G2000" i="10"/>
  <c r="F2000" i="10"/>
  <c r="E2000" i="10"/>
  <c r="D2000" i="10"/>
  <c r="H1999" i="10"/>
  <c r="G1999" i="10"/>
  <c r="F1999" i="10"/>
  <c r="E1999" i="10"/>
  <c r="D1999" i="10"/>
  <c r="H1998" i="10"/>
  <c r="G1998" i="10"/>
  <c r="F1998" i="10"/>
  <c r="E1998" i="10"/>
  <c r="D1998" i="10"/>
  <c r="A1998" i="10" s="1"/>
  <c r="H1997" i="10"/>
  <c r="G1997" i="10"/>
  <c r="F1997" i="10"/>
  <c r="E1997" i="10"/>
  <c r="D1997" i="10"/>
  <c r="A1997" i="10" s="1"/>
  <c r="H1996" i="10"/>
  <c r="G1996" i="10"/>
  <c r="F1996" i="10"/>
  <c r="E1996" i="10"/>
  <c r="D1996" i="10"/>
  <c r="H1995" i="10"/>
  <c r="G1995" i="10"/>
  <c r="F1995" i="10"/>
  <c r="E1995" i="10"/>
  <c r="D1995" i="10"/>
  <c r="H1994" i="10"/>
  <c r="G1994" i="10"/>
  <c r="F1994" i="10"/>
  <c r="E1994" i="10"/>
  <c r="D1994" i="10"/>
  <c r="A1994" i="10" s="1"/>
  <c r="H1993" i="10"/>
  <c r="G1993" i="10"/>
  <c r="F1993" i="10"/>
  <c r="E1993" i="10"/>
  <c r="D1993" i="10"/>
  <c r="H1992" i="10"/>
  <c r="G1992" i="10"/>
  <c r="F1992" i="10"/>
  <c r="E1992" i="10"/>
  <c r="D1992" i="10"/>
  <c r="A1992" i="10"/>
  <c r="H1991" i="10"/>
  <c r="G1991" i="10"/>
  <c r="F1991" i="10"/>
  <c r="E1991" i="10"/>
  <c r="D1991" i="10"/>
  <c r="H1990" i="10"/>
  <c r="G1990" i="10"/>
  <c r="F1990" i="10"/>
  <c r="E1990" i="10"/>
  <c r="D1990" i="10"/>
  <c r="A1990" i="10" s="1"/>
  <c r="H1989" i="10"/>
  <c r="G1989" i="10"/>
  <c r="F1989" i="10"/>
  <c r="E1989" i="10"/>
  <c r="D1989" i="10"/>
  <c r="A1989" i="10" s="1"/>
  <c r="H1988" i="10"/>
  <c r="G1988" i="10"/>
  <c r="F1988" i="10"/>
  <c r="E1988" i="10"/>
  <c r="D1988" i="10"/>
  <c r="A1988" i="10" s="1"/>
  <c r="H1987" i="10"/>
  <c r="G1987" i="10"/>
  <c r="F1987" i="10"/>
  <c r="E1987" i="10"/>
  <c r="D1987" i="10"/>
  <c r="H1986" i="10"/>
  <c r="G1986" i="10"/>
  <c r="F1986" i="10"/>
  <c r="E1986" i="10"/>
  <c r="D1986" i="10"/>
  <c r="A1986" i="10" s="1"/>
  <c r="H1985" i="10"/>
  <c r="G1985" i="10"/>
  <c r="F1985" i="10"/>
  <c r="E1985" i="10"/>
  <c r="D1985" i="10"/>
  <c r="H1984" i="10"/>
  <c r="G1984" i="10"/>
  <c r="F1984" i="10"/>
  <c r="E1984" i="10"/>
  <c r="D1984" i="10"/>
  <c r="A1984" i="10"/>
  <c r="H1983" i="10"/>
  <c r="G1983" i="10"/>
  <c r="F1983" i="10"/>
  <c r="E1983" i="10"/>
  <c r="D1983" i="10"/>
  <c r="H1982" i="10"/>
  <c r="G1982" i="10"/>
  <c r="F1982" i="10"/>
  <c r="E1982" i="10"/>
  <c r="D1982" i="10"/>
  <c r="A1982" i="10" s="1"/>
  <c r="H1981" i="10"/>
  <c r="G1981" i="10"/>
  <c r="F1981" i="10"/>
  <c r="E1981" i="10"/>
  <c r="D1981" i="10"/>
  <c r="A1981" i="10" s="1"/>
  <c r="H1980" i="10"/>
  <c r="G1980" i="10"/>
  <c r="F1980" i="10"/>
  <c r="E1980" i="10"/>
  <c r="D1980" i="10"/>
  <c r="A1980" i="10" s="1"/>
  <c r="H1979" i="10"/>
  <c r="G1979" i="10"/>
  <c r="F1979" i="10"/>
  <c r="E1979" i="10"/>
  <c r="D1979" i="10"/>
  <c r="H1978" i="10"/>
  <c r="G1978" i="10"/>
  <c r="F1978" i="10"/>
  <c r="E1978" i="10"/>
  <c r="D1978" i="10"/>
  <c r="A1978" i="10" s="1"/>
  <c r="H1977" i="10"/>
  <c r="G1977" i="10"/>
  <c r="F1977" i="10"/>
  <c r="E1977" i="10"/>
  <c r="D1977" i="10"/>
  <c r="H1976" i="10"/>
  <c r="G1976" i="10"/>
  <c r="F1976" i="10"/>
  <c r="E1976" i="10"/>
  <c r="D1976" i="10"/>
  <c r="A1976" i="10"/>
  <c r="H1975" i="10"/>
  <c r="G1975" i="10"/>
  <c r="F1975" i="10"/>
  <c r="E1975" i="10"/>
  <c r="D1975" i="10"/>
  <c r="H1974" i="10"/>
  <c r="G1974" i="10"/>
  <c r="F1974" i="10"/>
  <c r="E1974" i="10"/>
  <c r="D1974" i="10"/>
  <c r="A1974" i="10" s="1"/>
  <c r="H1973" i="10"/>
  <c r="G1973" i="10"/>
  <c r="F1973" i="10"/>
  <c r="E1973" i="10"/>
  <c r="D1973" i="10"/>
  <c r="A1973" i="10" s="1"/>
  <c r="H1972" i="10"/>
  <c r="G1972" i="10"/>
  <c r="F1972" i="10"/>
  <c r="E1972" i="10"/>
  <c r="D1972" i="10"/>
  <c r="A1972" i="10" s="1"/>
  <c r="H1971" i="10"/>
  <c r="G1971" i="10"/>
  <c r="F1971" i="10"/>
  <c r="E1971" i="10"/>
  <c r="D1971" i="10"/>
  <c r="H1970" i="10"/>
  <c r="G1970" i="10"/>
  <c r="F1970" i="10"/>
  <c r="E1970" i="10"/>
  <c r="D1970" i="10"/>
  <c r="A1970" i="10" s="1"/>
  <c r="H1969" i="10"/>
  <c r="G1969" i="10"/>
  <c r="F1969" i="10"/>
  <c r="E1969" i="10"/>
  <c r="D1969" i="10"/>
  <c r="H1968" i="10"/>
  <c r="G1968" i="10"/>
  <c r="F1968" i="10"/>
  <c r="E1968" i="10"/>
  <c r="D1968" i="10"/>
  <c r="A1968" i="10"/>
  <c r="H1967" i="10"/>
  <c r="G1967" i="10"/>
  <c r="F1967" i="10"/>
  <c r="E1967" i="10"/>
  <c r="D1967" i="10"/>
  <c r="H1966" i="10"/>
  <c r="G1966" i="10"/>
  <c r="F1966" i="10"/>
  <c r="E1966" i="10"/>
  <c r="D1966" i="10"/>
  <c r="A1966" i="10" s="1"/>
  <c r="H1965" i="10"/>
  <c r="G1965" i="10"/>
  <c r="F1965" i="10"/>
  <c r="E1965" i="10"/>
  <c r="D1965" i="10"/>
  <c r="A1965" i="10" s="1"/>
  <c r="H1964" i="10"/>
  <c r="G1964" i="10"/>
  <c r="F1964" i="10"/>
  <c r="E1964" i="10"/>
  <c r="D1964" i="10"/>
  <c r="A1964" i="10" s="1"/>
  <c r="H1963" i="10"/>
  <c r="G1963" i="10"/>
  <c r="F1963" i="10"/>
  <c r="E1963" i="10"/>
  <c r="D1963" i="10"/>
  <c r="H1962" i="10"/>
  <c r="G1962" i="10"/>
  <c r="F1962" i="10"/>
  <c r="E1962" i="10"/>
  <c r="D1962" i="10"/>
  <c r="A1962" i="10" s="1"/>
  <c r="H1961" i="10"/>
  <c r="G1961" i="10"/>
  <c r="F1961" i="10"/>
  <c r="E1961" i="10"/>
  <c r="D1961" i="10"/>
  <c r="H1960" i="10"/>
  <c r="G1960" i="10"/>
  <c r="F1960" i="10"/>
  <c r="E1960" i="10"/>
  <c r="D1960" i="10"/>
  <c r="A1960" i="10"/>
  <c r="H1959" i="10"/>
  <c r="G1959" i="10"/>
  <c r="F1959" i="10"/>
  <c r="E1959" i="10"/>
  <c r="D1959" i="10"/>
  <c r="H1958" i="10"/>
  <c r="G1958" i="10"/>
  <c r="F1958" i="10"/>
  <c r="E1958" i="10"/>
  <c r="D1958" i="10"/>
  <c r="A1958" i="10" s="1"/>
  <c r="H1957" i="10"/>
  <c r="G1957" i="10"/>
  <c r="F1957" i="10"/>
  <c r="E1957" i="10"/>
  <c r="D1957" i="10"/>
  <c r="A1957" i="10" s="1"/>
  <c r="H1956" i="10"/>
  <c r="G1956" i="10"/>
  <c r="F1956" i="10"/>
  <c r="E1956" i="10"/>
  <c r="D1956" i="10"/>
  <c r="A1956" i="10" s="1"/>
  <c r="H1955" i="10"/>
  <c r="G1955" i="10"/>
  <c r="F1955" i="10"/>
  <c r="E1955" i="10"/>
  <c r="D1955" i="10"/>
  <c r="H1954" i="10"/>
  <c r="G1954" i="10"/>
  <c r="F1954" i="10"/>
  <c r="E1954" i="10"/>
  <c r="D1954" i="10"/>
  <c r="A1954" i="10" s="1"/>
  <c r="H1953" i="10"/>
  <c r="G1953" i="10"/>
  <c r="F1953" i="10"/>
  <c r="E1953" i="10"/>
  <c r="D1953" i="10"/>
  <c r="H1952" i="10"/>
  <c r="G1952" i="10"/>
  <c r="F1952" i="10"/>
  <c r="E1952" i="10"/>
  <c r="D1952" i="10"/>
  <c r="A1952" i="10"/>
  <c r="H1951" i="10"/>
  <c r="G1951" i="10"/>
  <c r="F1951" i="10"/>
  <c r="E1951" i="10"/>
  <c r="D1951" i="10"/>
  <c r="H1950" i="10"/>
  <c r="G1950" i="10"/>
  <c r="F1950" i="10"/>
  <c r="E1950" i="10"/>
  <c r="D1950" i="10"/>
  <c r="A1950" i="10" s="1"/>
  <c r="H1949" i="10"/>
  <c r="G1949" i="10"/>
  <c r="F1949" i="10"/>
  <c r="E1949" i="10"/>
  <c r="D1949" i="10"/>
  <c r="A1949" i="10" s="1"/>
  <c r="H1948" i="10"/>
  <c r="G1948" i="10"/>
  <c r="F1948" i="10"/>
  <c r="E1948" i="10"/>
  <c r="D1948" i="10"/>
  <c r="A1948" i="10" s="1"/>
  <c r="H1947" i="10"/>
  <c r="G1947" i="10"/>
  <c r="F1947" i="10"/>
  <c r="E1947" i="10"/>
  <c r="D1947" i="10"/>
  <c r="H1946" i="10"/>
  <c r="G1946" i="10"/>
  <c r="F1946" i="10"/>
  <c r="E1946" i="10"/>
  <c r="D1946" i="10"/>
  <c r="A1946" i="10" s="1"/>
  <c r="H1945" i="10"/>
  <c r="G1945" i="10"/>
  <c r="F1945" i="10"/>
  <c r="E1945" i="10"/>
  <c r="D1945" i="10"/>
  <c r="H1944" i="10"/>
  <c r="G1944" i="10"/>
  <c r="F1944" i="10"/>
  <c r="E1944" i="10"/>
  <c r="D1944" i="10"/>
  <c r="A1944" i="10"/>
  <c r="H1943" i="10"/>
  <c r="G1943" i="10"/>
  <c r="F1943" i="10"/>
  <c r="E1943" i="10"/>
  <c r="D1943" i="10"/>
  <c r="H1942" i="10"/>
  <c r="G1942" i="10"/>
  <c r="F1942" i="10"/>
  <c r="E1942" i="10"/>
  <c r="D1942" i="10"/>
  <c r="A1942" i="10" s="1"/>
  <c r="H1941" i="10"/>
  <c r="G1941" i="10"/>
  <c r="F1941" i="10"/>
  <c r="E1941" i="10"/>
  <c r="D1941" i="10"/>
  <c r="A1941" i="10" s="1"/>
  <c r="H1940" i="10"/>
  <c r="G1940" i="10"/>
  <c r="F1940" i="10"/>
  <c r="E1940" i="10"/>
  <c r="D1940" i="10"/>
  <c r="A1940" i="10" s="1"/>
  <c r="H1939" i="10"/>
  <c r="G1939" i="10"/>
  <c r="F1939" i="10"/>
  <c r="E1939" i="10"/>
  <c r="D1939" i="10"/>
  <c r="H1938" i="10"/>
  <c r="G1938" i="10"/>
  <c r="F1938" i="10"/>
  <c r="E1938" i="10"/>
  <c r="D1938" i="10"/>
  <c r="A1938" i="10" s="1"/>
  <c r="H1937" i="10"/>
  <c r="G1937" i="10"/>
  <c r="F1937" i="10"/>
  <c r="E1937" i="10"/>
  <c r="D1937" i="10"/>
  <c r="H1936" i="10"/>
  <c r="G1936" i="10"/>
  <c r="F1936" i="10"/>
  <c r="E1936" i="10"/>
  <c r="D1936" i="10"/>
  <c r="A1936" i="10"/>
  <c r="H1935" i="10"/>
  <c r="G1935" i="10"/>
  <c r="F1935" i="10"/>
  <c r="E1935" i="10"/>
  <c r="D1935" i="10"/>
  <c r="H1934" i="10"/>
  <c r="G1934" i="10"/>
  <c r="F1934" i="10"/>
  <c r="E1934" i="10"/>
  <c r="D1934" i="10"/>
  <c r="A1934" i="10" s="1"/>
  <c r="H1933" i="10"/>
  <c r="G1933" i="10"/>
  <c r="F1933" i="10"/>
  <c r="E1933" i="10"/>
  <c r="D1933" i="10"/>
  <c r="A1933" i="10" s="1"/>
  <c r="H1932" i="10"/>
  <c r="G1932" i="10"/>
  <c r="F1932" i="10"/>
  <c r="E1932" i="10"/>
  <c r="D1932" i="10"/>
  <c r="A1932" i="10" s="1"/>
  <c r="H1931" i="10"/>
  <c r="G1931" i="10"/>
  <c r="F1931" i="10"/>
  <c r="E1931" i="10"/>
  <c r="D1931" i="10"/>
  <c r="H1930" i="10"/>
  <c r="G1930" i="10"/>
  <c r="F1930" i="10"/>
  <c r="E1930" i="10"/>
  <c r="D1930" i="10"/>
  <c r="A1930" i="10" s="1"/>
  <c r="H1929" i="10"/>
  <c r="G1929" i="10"/>
  <c r="F1929" i="10"/>
  <c r="E1929" i="10"/>
  <c r="D1929" i="10"/>
  <c r="H1928" i="10"/>
  <c r="G1928" i="10"/>
  <c r="F1928" i="10"/>
  <c r="E1928" i="10"/>
  <c r="D1928" i="10"/>
  <c r="A1928" i="10"/>
  <c r="H1927" i="10"/>
  <c r="G1927" i="10"/>
  <c r="F1927" i="10"/>
  <c r="E1927" i="10"/>
  <c r="D1927" i="10"/>
  <c r="H1926" i="10"/>
  <c r="G1926" i="10"/>
  <c r="F1926" i="10"/>
  <c r="E1926" i="10"/>
  <c r="D1926" i="10"/>
  <c r="A1926" i="10" s="1"/>
  <c r="H1925" i="10"/>
  <c r="G1925" i="10"/>
  <c r="F1925" i="10"/>
  <c r="E1925" i="10"/>
  <c r="D1925" i="10"/>
  <c r="A1925" i="10" s="1"/>
  <c r="H1924" i="10"/>
  <c r="G1924" i="10"/>
  <c r="F1924" i="10"/>
  <c r="E1924" i="10"/>
  <c r="D1924" i="10"/>
  <c r="A1924" i="10" s="1"/>
  <c r="H1923" i="10"/>
  <c r="G1923" i="10"/>
  <c r="F1923" i="10"/>
  <c r="E1923" i="10"/>
  <c r="D1923" i="10"/>
  <c r="H1922" i="10"/>
  <c r="G1922" i="10"/>
  <c r="F1922" i="10"/>
  <c r="E1922" i="10"/>
  <c r="D1922" i="10"/>
  <c r="A1922" i="10" s="1"/>
  <c r="H1921" i="10"/>
  <c r="G1921" i="10"/>
  <c r="F1921" i="10"/>
  <c r="E1921" i="10"/>
  <c r="D1921" i="10"/>
  <c r="H1920" i="10"/>
  <c r="G1920" i="10"/>
  <c r="F1920" i="10"/>
  <c r="E1920" i="10"/>
  <c r="D1920" i="10"/>
  <c r="A1920" i="10"/>
  <c r="H1919" i="10"/>
  <c r="G1919" i="10"/>
  <c r="F1919" i="10"/>
  <c r="E1919" i="10"/>
  <c r="D1919" i="10"/>
  <c r="H1918" i="10"/>
  <c r="G1918" i="10"/>
  <c r="F1918" i="10"/>
  <c r="E1918" i="10"/>
  <c r="D1918" i="10"/>
  <c r="A1918" i="10" s="1"/>
  <c r="H1917" i="10"/>
  <c r="G1917" i="10"/>
  <c r="F1917" i="10"/>
  <c r="E1917" i="10"/>
  <c r="D1917" i="10"/>
  <c r="A1917" i="10" s="1"/>
  <c r="H1916" i="10"/>
  <c r="G1916" i="10"/>
  <c r="F1916" i="10"/>
  <c r="E1916" i="10"/>
  <c r="D1916" i="10"/>
  <c r="A1916" i="10" s="1"/>
  <c r="H1915" i="10"/>
  <c r="G1915" i="10"/>
  <c r="F1915" i="10"/>
  <c r="E1915" i="10"/>
  <c r="D1915" i="10"/>
  <c r="H1914" i="10"/>
  <c r="G1914" i="10"/>
  <c r="F1914" i="10"/>
  <c r="E1914" i="10"/>
  <c r="D1914" i="10"/>
  <c r="A1914" i="10" s="1"/>
  <c r="H1913" i="10"/>
  <c r="G1913" i="10"/>
  <c r="F1913" i="10"/>
  <c r="E1913" i="10"/>
  <c r="D1913" i="10"/>
  <c r="H1912" i="10"/>
  <c r="G1912" i="10"/>
  <c r="F1912" i="10"/>
  <c r="E1912" i="10"/>
  <c r="D1912" i="10"/>
  <c r="A1912" i="10"/>
  <c r="H1911" i="10"/>
  <c r="G1911" i="10"/>
  <c r="F1911" i="10"/>
  <c r="E1911" i="10"/>
  <c r="D1911" i="10"/>
  <c r="H1910" i="10"/>
  <c r="G1910" i="10"/>
  <c r="F1910" i="10"/>
  <c r="E1910" i="10"/>
  <c r="D1910" i="10"/>
  <c r="A1910" i="10" s="1"/>
  <c r="H1909" i="10"/>
  <c r="G1909" i="10"/>
  <c r="F1909" i="10"/>
  <c r="E1909" i="10"/>
  <c r="D1909" i="10"/>
  <c r="A1909" i="10" s="1"/>
  <c r="H1908" i="10"/>
  <c r="G1908" i="10"/>
  <c r="F1908" i="10"/>
  <c r="E1908" i="10"/>
  <c r="D1908" i="10"/>
  <c r="A1908" i="10" s="1"/>
  <c r="H1907" i="10"/>
  <c r="G1907" i="10"/>
  <c r="F1907" i="10"/>
  <c r="E1907" i="10"/>
  <c r="D1907" i="10"/>
  <c r="H1906" i="10"/>
  <c r="G1906" i="10"/>
  <c r="F1906" i="10"/>
  <c r="E1906" i="10"/>
  <c r="D1906" i="10"/>
  <c r="A1906" i="10" s="1"/>
  <c r="H1905" i="10"/>
  <c r="G1905" i="10"/>
  <c r="F1905" i="10"/>
  <c r="E1905" i="10"/>
  <c r="D1905" i="10"/>
  <c r="H1904" i="10"/>
  <c r="G1904" i="10"/>
  <c r="F1904" i="10"/>
  <c r="E1904" i="10"/>
  <c r="D1904" i="10"/>
  <c r="A1904" i="10"/>
  <c r="H1903" i="10"/>
  <c r="G1903" i="10"/>
  <c r="F1903" i="10"/>
  <c r="E1903" i="10"/>
  <c r="D1903" i="10"/>
  <c r="H1902" i="10"/>
  <c r="G1902" i="10"/>
  <c r="F1902" i="10"/>
  <c r="E1902" i="10"/>
  <c r="D1902" i="10"/>
  <c r="A1902" i="10" s="1"/>
  <c r="H1901" i="10"/>
  <c r="G1901" i="10"/>
  <c r="F1901" i="10"/>
  <c r="E1901" i="10"/>
  <c r="D1901" i="10"/>
  <c r="A1901" i="10" s="1"/>
  <c r="H1900" i="10"/>
  <c r="G1900" i="10"/>
  <c r="F1900" i="10"/>
  <c r="E1900" i="10"/>
  <c r="D1900" i="10"/>
  <c r="A1900" i="10" s="1"/>
  <c r="H1899" i="10"/>
  <c r="G1899" i="10"/>
  <c r="F1899" i="10"/>
  <c r="E1899" i="10"/>
  <c r="D1899" i="10"/>
  <c r="H1898" i="10"/>
  <c r="G1898" i="10"/>
  <c r="F1898" i="10"/>
  <c r="E1898" i="10"/>
  <c r="D1898" i="10"/>
  <c r="A1898" i="10" s="1"/>
  <c r="H1897" i="10"/>
  <c r="G1897" i="10"/>
  <c r="F1897" i="10"/>
  <c r="E1897" i="10"/>
  <c r="D1897" i="10"/>
  <c r="H1896" i="10"/>
  <c r="G1896" i="10"/>
  <c r="F1896" i="10"/>
  <c r="E1896" i="10"/>
  <c r="D1896" i="10"/>
  <c r="A1896" i="10"/>
  <c r="H1895" i="10"/>
  <c r="G1895" i="10"/>
  <c r="F1895" i="10"/>
  <c r="E1895" i="10"/>
  <c r="D1895" i="10"/>
  <c r="H1894" i="10"/>
  <c r="G1894" i="10"/>
  <c r="F1894" i="10"/>
  <c r="E1894" i="10"/>
  <c r="D1894" i="10"/>
  <c r="A1894" i="10" s="1"/>
  <c r="H1893" i="10"/>
  <c r="G1893" i="10"/>
  <c r="F1893" i="10"/>
  <c r="E1893" i="10"/>
  <c r="D1893" i="10"/>
  <c r="A1893" i="10" s="1"/>
  <c r="H1892" i="10"/>
  <c r="G1892" i="10"/>
  <c r="F1892" i="10"/>
  <c r="E1892" i="10"/>
  <c r="D1892" i="10"/>
  <c r="A1892" i="10" s="1"/>
  <c r="H1891" i="10"/>
  <c r="G1891" i="10"/>
  <c r="F1891" i="10"/>
  <c r="E1891" i="10"/>
  <c r="D1891" i="10"/>
  <c r="H1890" i="10"/>
  <c r="G1890" i="10"/>
  <c r="F1890" i="10"/>
  <c r="E1890" i="10"/>
  <c r="D1890" i="10"/>
  <c r="A1890" i="10" s="1"/>
  <c r="H1889" i="10"/>
  <c r="G1889" i="10"/>
  <c r="F1889" i="10"/>
  <c r="E1889" i="10"/>
  <c r="D1889" i="10"/>
  <c r="H1888" i="10"/>
  <c r="G1888" i="10"/>
  <c r="F1888" i="10"/>
  <c r="E1888" i="10"/>
  <c r="D1888" i="10"/>
  <c r="A1888" i="10"/>
  <c r="H1887" i="10"/>
  <c r="G1887" i="10"/>
  <c r="F1887" i="10"/>
  <c r="E1887" i="10"/>
  <c r="D1887" i="10"/>
  <c r="H1886" i="10"/>
  <c r="G1886" i="10"/>
  <c r="F1886" i="10"/>
  <c r="E1886" i="10"/>
  <c r="D1886" i="10"/>
  <c r="A1886" i="10" s="1"/>
  <c r="H1885" i="10"/>
  <c r="G1885" i="10"/>
  <c r="F1885" i="10"/>
  <c r="E1885" i="10"/>
  <c r="D1885" i="10"/>
  <c r="A1885" i="10" s="1"/>
  <c r="H1884" i="10"/>
  <c r="G1884" i="10"/>
  <c r="F1884" i="10"/>
  <c r="E1884" i="10"/>
  <c r="D1884" i="10"/>
  <c r="A1884" i="10" s="1"/>
  <c r="H1883" i="10"/>
  <c r="G1883" i="10"/>
  <c r="F1883" i="10"/>
  <c r="E1883" i="10"/>
  <c r="D1883" i="10"/>
  <c r="H1882" i="10"/>
  <c r="G1882" i="10"/>
  <c r="F1882" i="10"/>
  <c r="E1882" i="10"/>
  <c r="D1882" i="10"/>
  <c r="A1882" i="10" s="1"/>
  <c r="H1881" i="10"/>
  <c r="G1881" i="10"/>
  <c r="F1881" i="10"/>
  <c r="E1881" i="10"/>
  <c r="D1881" i="10"/>
  <c r="H1880" i="10"/>
  <c r="G1880" i="10"/>
  <c r="F1880" i="10"/>
  <c r="E1880" i="10"/>
  <c r="D1880" i="10"/>
  <c r="A1880" i="10"/>
  <c r="H1879" i="10"/>
  <c r="G1879" i="10"/>
  <c r="F1879" i="10"/>
  <c r="E1879" i="10"/>
  <c r="D1879" i="10"/>
  <c r="H1878" i="10"/>
  <c r="G1878" i="10"/>
  <c r="F1878" i="10"/>
  <c r="E1878" i="10"/>
  <c r="D1878" i="10"/>
  <c r="A1878" i="10" s="1"/>
  <c r="H1877" i="10"/>
  <c r="G1877" i="10"/>
  <c r="F1877" i="10"/>
  <c r="E1877" i="10"/>
  <c r="D1877" i="10"/>
  <c r="A1877" i="10" s="1"/>
  <c r="H1876" i="10"/>
  <c r="G1876" i="10"/>
  <c r="F1876" i="10"/>
  <c r="E1876" i="10"/>
  <c r="D1876" i="10"/>
  <c r="A1876" i="10" s="1"/>
  <c r="H1875" i="10"/>
  <c r="G1875" i="10"/>
  <c r="F1875" i="10"/>
  <c r="E1875" i="10"/>
  <c r="D1875" i="10"/>
  <c r="H1874" i="10"/>
  <c r="G1874" i="10"/>
  <c r="F1874" i="10"/>
  <c r="E1874" i="10"/>
  <c r="D1874" i="10"/>
  <c r="A1874" i="10" s="1"/>
  <c r="H1873" i="10"/>
  <c r="G1873" i="10"/>
  <c r="F1873" i="10"/>
  <c r="E1873" i="10"/>
  <c r="D1873" i="10"/>
  <c r="H1872" i="10"/>
  <c r="G1872" i="10"/>
  <c r="F1872" i="10"/>
  <c r="E1872" i="10"/>
  <c r="D1872" i="10"/>
  <c r="A1872" i="10"/>
  <c r="H1871" i="10"/>
  <c r="G1871" i="10"/>
  <c r="F1871" i="10"/>
  <c r="E1871" i="10"/>
  <c r="D1871" i="10"/>
  <c r="H1870" i="10"/>
  <c r="G1870" i="10"/>
  <c r="F1870" i="10"/>
  <c r="E1870" i="10"/>
  <c r="D1870" i="10"/>
  <c r="A1870" i="10" s="1"/>
  <c r="H1869" i="10"/>
  <c r="G1869" i="10"/>
  <c r="F1869" i="10"/>
  <c r="E1869" i="10"/>
  <c r="D1869" i="10"/>
  <c r="A1869" i="10" s="1"/>
  <c r="H1868" i="10"/>
  <c r="G1868" i="10"/>
  <c r="F1868" i="10"/>
  <c r="E1868" i="10"/>
  <c r="D1868" i="10"/>
  <c r="A1868" i="10" s="1"/>
  <c r="H1867" i="10"/>
  <c r="G1867" i="10"/>
  <c r="F1867" i="10"/>
  <c r="E1867" i="10"/>
  <c r="D1867" i="10"/>
  <c r="A1867" i="10"/>
  <c r="H1866" i="10"/>
  <c r="G1866" i="10"/>
  <c r="F1866" i="10"/>
  <c r="E1866" i="10"/>
  <c r="D1866" i="10"/>
  <c r="A1866" i="10" s="1"/>
  <c r="H1865" i="10"/>
  <c r="G1865" i="10"/>
  <c r="F1865" i="10"/>
  <c r="E1865" i="10"/>
  <c r="D1865" i="10"/>
  <c r="A1865" i="10"/>
  <c r="H1864" i="10"/>
  <c r="G1864" i="10"/>
  <c r="F1864" i="10"/>
  <c r="E1864" i="10"/>
  <c r="D1864" i="10"/>
  <c r="A1864" i="10" s="1"/>
  <c r="H1863" i="10"/>
  <c r="G1863" i="10"/>
  <c r="F1863" i="10"/>
  <c r="E1863" i="10"/>
  <c r="D1863" i="10"/>
  <c r="A1863" i="10"/>
  <c r="H1862" i="10"/>
  <c r="G1862" i="10"/>
  <c r="F1862" i="10"/>
  <c r="E1862" i="10"/>
  <c r="D1862" i="10"/>
  <c r="A1862" i="10" s="1"/>
  <c r="H1861" i="10"/>
  <c r="G1861" i="10"/>
  <c r="F1861" i="10"/>
  <c r="E1861" i="10"/>
  <c r="D1861" i="10"/>
  <c r="A1861" i="10"/>
  <c r="H1860" i="10"/>
  <c r="G1860" i="10"/>
  <c r="F1860" i="10"/>
  <c r="E1860" i="10"/>
  <c r="D1860" i="10"/>
  <c r="A1860" i="10" s="1"/>
  <c r="H1859" i="10"/>
  <c r="G1859" i="10"/>
  <c r="F1859" i="10"/>
  <c r="E1859" i="10"/>
  <c r="D1859" i="10"/>
  <c r="A1859" i="10"/>
  <c r="H1858" i="10"/>
  <c r="G1858" i="10"/>
  <c r="F1858" i="10"/>
  <c r="E1858" i="10"/>
  <c r="D1858" i="10"/>
  <c r="A1858" i="10" s="1"/>
  <c r="H1857" i="10"/>
  <c r="G1857" i="10"/>
  <c r="F1857" i="10"/>
  <c r="E1857" i="10"/>
  <c r="D1857" i="10"/>
  <c r="A1857" i="10"/>
  <c r="H1856" i="10"/>
  <c r="G1856" i="10"/>
  <c r="F1856" i="10"/>
  <c r="E1856" i="10"/>
  <c r="D1856" i="10"/>
  <c r="A1856" i="10" s="1"/>
  <c r="H1855" i="10"/>
  <c r="G1855" i="10"/>
  <c r="F1855" i="10"/>
  <c r="E1855" i="10"/>
  <c r="D1855" i="10"/>
  <c r="A1855" i="10"/>
  <c r="H1854" i="10"/>
  <c r="G1854" i="10"/>
  <c r="F1854" i="10"/>
  <c r="E1854" i="10"/>
  <c r="D1854" i="10"/>
  <c r="A1854" i="10" s="1"/>
  <c r="H1853" i="10"/>
  <c r="G1853" i="10"/>
  <c r="F1853" i="10"/>
  <c r="E1853" i="10"/>
  <c r="D1853" i="10"/>
  <c r="A1853" i="10"/>
  <c r="H1852" i="10"/>
  <c r="G1852" i="10"/>
  <c r="F1852" i="10"/>
  <c r="E1852" i="10"/>
  <c r="D1852" i="10"/>
  <c r="A1852" i="10" s="1"/>
  <c r="H1851" i="10"/>
  <c r="G1851" i="10"/>
  <c r="F1851" i="10"/>
  <c r="E1851" i="10"/>
  <c r="D1851" i="10"/>
  <c r="A1851" i="10"/>
  <c r="H1850" i="10"/>
  <c r="G1850" i="10"/>
  <c r="F1850" i="10"/>
  <c r="E1850" i="10"/>
  <c r="D1850" i="10"/>
  <c r="A1850" i="10" s="1"/>
  <c r="H1849" i="10"/>
  <c r="G1849" i="10"/>
  <c r="F1849" i="10"/>
  <c r="E1849" i="10"/>
  <c r="D1849" i="10"/>
  <c r="A1849" i="10"/>
  <c r="H1848" i="10"/>
  <c r="G1848" i="10"/>
  <c r="F1848" i="10"/>
  <c r="E1848" i="10"/>
  <c r="D1848" i="10"/>
  <c r="A1848" i="10" s="1"/>
  <c r="H1847" i="10"/>
  <c r="G1847" i="10"/>
  <c r="F1847" i="10"/>
  <c r="E1847" i="10"/>
  <c r="D1847" i="10"/>
  <c r="A1847" i="10"/>
  <c r="H1846" i="10"/>
  <c r="G1846" i="10"/>
  <c r="F1846" i="10"/>
  <c r="E1846" i="10"/>
  <c r="D1846" i="10"/>
  <c r="A1846" i="10" s="1"/>
  <c r="H1845" i="10"/>
  <c r="G1845" i="10"/>
  <c r="F1845" i="10"/>
  <c r="E1845" i="10"/>
  <c r="D1845" i="10"/>
  <c r="A1845" i="10"/>
  <c r="H1844" i="10"/>
  <c r="G1844" i="10"/>
  <c r="F1844" i="10"/>
  <c r="E1844" i="10"/>
  <c r="D1844" i="10"/>
  <c r="A1844" i="10" s="1"/>
  <c r="H1843" i="10"/>
  <c r="G1843" i="10"/>
  <c r="F1843" i="10"/>
  <c r="E1843" i="10"/>
  <c r="D1843" i="10"/>
  <c r="A1843" i="10"/>
  <c r="H1842" i="10"/>
  <c r="G1842" i="10"/>
  <c r="F1842" i="10"/>
  <c r="E1842" i="10"/>
  <c r="D1842" i="10"/>
  <c r="A1842" i="10" s="1"/>
  <c r="H1841" i="10"/>
  <c r="G1841" i="10"/>
  <c r="F1841" i="10"/>
  <c r="E1841" i="10"/>
  <c r="D1841" i="10"/>
  <c r="A1841" i="10"/>
  <c r="H1840" i="10"/>
  <c r="G1840" i="10"/>
  <c r="F1840" i="10"/>
  <c r="E1840" i="10"/>
  <c r="D1840" i="10"/>
  <c r="A1840" i="10" s="1"/>
  <c r="H1839" i="10"/>
  <c r="G1839" i="10"/>
  <c r="F1839" i="10"/>
  <c r="E1839" i="10"/>
  <c r="D1839" i="10"/>
  <c r="A1839" i="10"/>
  <c r="H1838" i="10"/>
  <c r="G1838" i="10"/>
  <c r="F1838" i="10"/>
  <c r="E1838" i="10"/>
  <c r="D1838" i="10"/>
  <c r="A1838" i="10" s="1"/>
  <c r="H1837" i="10"/>
  <c r="G1837" i="10"/>
  <c r="F1837" i="10"/>
  <c r="E1837" i="10"/>
  <c r="D1837" i="10"/>
  <c r="A1837" i="10"/>
  <c r="H1836" i="10"/>
  <c r="G1836" i="10"/>
  <c r="F1836" i="10"/>
  <c r="E1836" i="10"/>
  <c r="D1836" i="10"/>
  <c r="A1836" i="10" s="1"/>
  <c r="H1835" i="10"/>
  <c r="G1835" i="10"/>
  <c r="F1835" i="10"/>
  <c r="E1835" i="10"/>
  <c r="D1835" i="10"/>
  <c r="A1835" i="10"/>
  <c r="H1834" i="10"/>
  <c r="G1834" i="10"/>
  <c r="F1834" i="10"/>
  <c r="E1834" i="10"/>
  <c r="D1834" i="10"/>
  <c r="A1834" i="10" s="1"/>
  <c r="H1833" i="10"/>
  <c r="G1833" i="10"/>
  <c r="F1833" i="10"/>
  <c r="E1833" i="10"/>
  <c r="D1833" i="10"/>
  <c r="A1833" i="10"/>
  <c r="H1832" i="10"/>
  <c r="G1832" i="10"/>
  <c r="F1832" i="10"/>
  <c r="E1832" i="10"/>
  <c r="D1832" i="10"/>
  <c r="A1832" i="10" s="1"/>
  <c r="H1831" i="10"/>
  <c r="G1831" i="10"/>
  <c r="F1831" i="10"/>
  <c r="E1831" i="10"/>
  <c r="D1831" i="10"/>
  <c r="A1831" i="10"/>
  <c r="H1830" i="10"/>
  <c r="G1830" i="10"/>
  <c r="F1830" i="10"/>
  <c r="E1830" i="10"/>
  <c r="D1830" i="10"/>
  <c r="A1830" i="10" s="1"/>
  <c r="H1829" i="10"/>
  <c r="G1829" i="10"/>
  <c r="F1829" i="10"/>
  <c r="E1829" i="10"/>
  <c r="D1829" i="10"/>
  <c r="A1829" i="10"/>
  <c r="H1828" i="10"/>
  <c r="G1828" i="10"/>
  <c r="F1828" i="10"/>
  <c r="E1828" i="10"/>
  <c r="D1828" i="10"/>
  <c r="A1828" i="10" s="1"/>
  <c r="H1827" i="10"/>
  <c r="G1827" i="10"/>
  <c r="F1827" i="10"/>
  <c r="E1827" i="10"/>
  <c r="D1827" i="10"/>
  <c r="A1827" i="10"/>
  <c r="H1826" i="10"/>
  <c r="G1826" i="10"/>
  <c r="F1826" i="10"/>
  <c r="E1826" i="10"/>
  <c r="D1826" i="10"/>
  <c r="A1826" i="10" s="1"/>
  <c r="H1825" i="10"/>
  <c r="G1825" i="10"/>
  <c r="F1825" i="10"/>
  <c r="E1825" i="10"/>
  <c r="D1825" i="10"/>
  <c r="A1825" i="10"/>
  <c r="H1824" i="10"/>
  <c r="G1824" i="10"/>
  <c r="F1824" i="10"/>
  <c r="E1824" i="10"/>
  <c r="D1824" i="10"/>
  <c r="A1824" i="10" s="1"/>
  <c r="H1823" i="10"/>
  <c r="G1823" i="10"/>
  <c r="F1823" i="10"/>
  <c r="E1823" i="10"/>
  <c r="D1823" i="10"/>
  <c r="A1823" i="10"/>
  <c r="H1822" i="10"/>
  <c r="G1822" i="10"/>
  <c r="F1822" i="10"/>
  <c r="E1822" i="10"/>
  <c r="D1822" i="10"/>
  <c r="A1822" i="10" s="1"/>
  <c r="H1821" i="10"/>
  <c r="G1821" i="10"/>
  <c r="F1821" i="10"/>
  <c r="E1821" i="10"/>
  <c r="D1821" i="10"/>
  <c r="A1821" i="10"/>
  <c r="H1820" i="10"/>
  <c r="G1820" i="10"/>
  <c r="F1820" i="10"/>
  <c r="E1820" i="10"/>
  <c r="D1820" i="10"/>
  <c r="A1820" i="10" s="1"/>
  <c r="H1819" i="10"/>
  <c r="G1819" i="10"/>
  <c r="F1819" i="10"/>
  <c r="E1819" i="10"/>
  <c r="D1819" i="10"/>
  <c r="A1819" i="10"/>
  <c r="H1818" i="10"/>
  <c r="G1818" i="10"/>
  <c r="F1818" i="10"/>
  <c r="E1818" i="10"/>
  <c r="D1818" i="10"/>
  <c r="A1818" i="10" s="1"/>
  <c r="H1817" i="10"/>
  <c r="G1817" i="10"/>
  <c r="F1817" i="10"/>
  <c r="E1817" i="10"/>
  <c r="D1817" i="10"/>
  <c r="A1817" i="10"/>
  <c r="H1816" i="10"/>
  <c r="G1816" i="10"/>
  <c r="F1816" i="10"/>
  <c r="E1816" i="10"/>
  <c r="D1816" i="10"/>
  <c r="A1816" i="10" s="1"/>
  <c r="H1815" i="10"/>
  <c r="G1815" i="10"/>
  <c r="F1815" i="10"/>
  <c r="E1815" i="10"/>
  <c r="D1815" i="10"/>
  <c r="A1815" i="10"/>
  <c r="H1814" i="10"/>
  <c r="G1814" i="10"/>
  <c r="F1814" i="10"/>
  <c r="E1814" i="10"/>
  <c r="D1814" i="10"/>
  <c r="A1814" i="10" s="1"/>
  <c r="H1813" i="10"/>
  <c r="G1813" i="10"/>
  <c r="F1813" i="10"/>
  <c r="E1813" i="10"/>
  <c r="D1813" i="10"/>
  <c r="A1813" i="10"/>
  <c r="H1812" i="10"/>
  <c r="G1812" i="10"/>
  <c r="F1812" i="10"/>
  <c r="E1812" i="10"/>
  <c r="D1812" i="10"/>
  <c r="A1812" i="10" s="1"/>
  <c r="H1811" i="10"/>
  <c r="G1811" i="10"/>
  <c r="F1811" i="10"/>
  <c r="E1811" i="10"/>
  <c r="D1811" i="10"/>
  <c r="A1811" i="10"/>
  <c r="H1810" i="10"/>
  <c r="G1810" i="10"/>
  <c r="F1810" i="10"/>
  <c r="E1810" i="10"/>
  <c r="D1810" i="10"/>
  <c r="A1810" i="10" s="1"/>
  <c r="H1809" i="10"/>
  <c r="G1809" i="10"/>
  <c r="F1809" i="10"/>
  <c r="E1809" i="10"/>
  <c r="D1809" i="10"/>
  <c r="A1809" i="10"/>
  <c r="H1808" i="10"/>
  <c r="G1808" i="10"/>
  <c r="F1808" i="10"/>
  <c r="E1808" i="10"/>
  <c r="D1808" i="10"/>
  <c r="A1808" i="10" s="1"/>
  <c r="H1807" i="10"/>
  <c r="G1807" i="10"/>
  <c r="F1807" i="10"/>
  <c r="E1807" i="10"/>
  <c r="D1807" i="10"/>
  <c r="A1807" i="10"/>
  <c r="H1806" i="10"/>
  <c r="G1806" i="10"/>
  <c r="F1806" i="10"/>
  <c r="E1806" i="10"/>
  <c r="D1806" i="10"/>
  <c r="A1806" i="10" s="1"/>
  <c r="H1805" i="10"/>
  <c r="G1805" i="10"/>
  <c r="F1805" i="10"/>
  <c r="E1805" i="10"/>
  <c r="D1805" i="10"/>
  <c r="A1805" i="10"/>
  <c r="H1804" i="10"/>
  <c r="G1804" i="10"/>
  <c r="F1804" i="10"/>
  <c r="E1804" i="10"/>
  <c r="D1804" i="10"/>
  <c r="A1804" i="10" s="1"/>
  <c r="H1803" i="10"/>
  <c r="G1803" i="10"/>
  <c r="F1803" i="10"/>
  <c r="E1803" i="10"/>
  <c r="D1803" i="10"/>
  <c r="A1803" i="10"/>
  <c r="H1802" i="10"/>
  <c r="G1802" i="10"/>
  <c r="F1802" i="10"/>
  <c r="E1802" i="10"/>
  <c r="D1802" i="10"/>
  <c r="A1802" i="10" s="1"/>
  <c r="H1801" i="10"/>
  <c r="G1801" i="10"/>
  <c r="F1801" i="10"/>
  <c r="E1801" i="10"/>
  <c r="D1801" i="10"/>
  <c r="A1801" i="10"/>
  <c r="H1800" i="10"/>
  <c r="G1800" i="10"/>
  <c r="F1800" i="10"/>
  <c r="E1800" i="10"/>
  <c r="D1800" i="10"/>
  <c r="A1800" i="10" s="1"/>
  <c r="H1799" i="10"/>
  <c r="G1799" i="10"/>
  <c r="F1799" i="10"/>
  <c r="E1799" i="10"/>
  <c r="D1799" i="10"/>
  <c r="A1799" i="10"/>
  <c r="H1798" i="10"/>
  <c r="G1798" i="10"/>
  <c r="F1798" i="10"/>
  <c r="E1798" i="10"/>
  <c r="D1798" i="10"/>
  <c r="A1798" i="10" s="1"/>
  <c r="H1797" i="10"/>
  <c r="G1797" i="10"/>
  <c r="F1797" i="10"/>
  <c r="E1797" i="10"/>
  <c r="D1797" i="10"/>
  <c r="A1797" i="10"/>
  <c r="H1796" i="10"/>
  <c r="G1796" i="10"/>
  <c r="F1796" i="10"/>
  <c r="E1796" i="10"/>
  <c r="D1796" i="10"/>
  <c r="A1796" i="10" s="1"/>
  <c r="H1795" i="10"/>
  <c r="G1795" i="10"/>
  <c r="F1795" i="10"/>
  <c r="E1795" i="10"/>
  <c r="D1795" i="10"/>
  <c r="A1795" i="10"/>
  <c r="H1794" i="10"/>
  <c r="G1794" i="10"/>
  <c r="F1794" i="10"/>
  <c r="E1794" i="10"/>
  <c r="D1794" i="10"/>
  <c r="A1794" i="10" s="1"/>
  <c r="H1793" i="10"/>
  <c r="G1793" i="10"/>
  <c r="F1793" i="10"/>
  <c r="E1793" i="10"/>
  <c r="D1793" i="10"/>
  <c r="A1793" i="10"/>
  <c r="H1792" i="10"/>
  <c r="G1792" i="10"/>
  <c r="F1792" i="10"/>
  <c r="E1792" i="10"/>
  <c r="D1792" i="10"/>
  <c r="A1792" i="10" s="1"/>
  <c r="H1791" i="10"/>
  <c r="G1791" i="10"/>
  <c r="F1791" i="10"/>
  <c r="E1791" i="10"/>
  <c r="D1791" i="10"/>
  <c r="A1791" i="10"/>
  <c r="H1790" i="10"/>
  <c r="G1790" i="10"/>
  <c r="F1790" i="10"/>
  <c r="E1790" i="10"/>
  <c r="D1790" i="10"/>
  <c r="A1790" i="10" s="1"/>
  <c r="H1789" i="10"/>
  <c r="G1789" i="10"/>
  <c r="F1789" i="10"/>
  <c r="E1789" i="10"/>
  <c r="D1789" i="10"/>
  <c r="A1789" i="10"/>
  <c r="H1788" i="10"/>
  <c r="G1788" i="10"/>
  <c r="F1788" i="10"/>
  <c r="E1788" i="10"/>
  <c r="D1788" i="10"/>
  <c r="A1788" i="10" s="1"/>
  <c r="H1787" i="10"/>
  <c r="G1787" i="10"/>
  <c r="F1787" i="10"/>
  <c r="E1787" i="10"/>
  <c r="D1787" i="10"/>
  <c r="A1787" i="10"/>
  <c r="H1786" i="10"/>
  <c r="G1786" i="10"/>
  <c r="F1786" i="10"/>
  <c r="E1786" i="10"/>
  <c r="D1786" i="10"/>
  <c r="A1786" i="10" s="1"/>
  <c r="H1785" i="10"/>
  <c r="G1785" i="10"/>
  <c r="F1785" i="10"/>
  <c r="E1785" i="10"/>
  <c r="D1785" i="10"/>
  <c r="A1785" i="10"/>
  <c r="H1784" i="10"/>
  <c r="G1784" i="10"/>
  <c r="F1784" i="10"/>
  <c r="E1784" i="10"/>
  <c r="D1784" i="10"/>
  <c r="A1784" i="10" s="1"/>
  <c r="H1783" i="10"/>
  <c r="G1783" i="10"/>
  <c r="F1783" i="10"/>
  <c r="E1783" i="10"/>
  <c r="D1783" i="10"/>
  <c r="A1783" i="10"/>
  <c r="H1782" i="10"/>
  <c r="G1782" i="10"/>
  <c r="F1782" i="10"/>
  <c r="E1782" i="10"/>
  <c r="D1782" i="10"/>
  <c r="A1782" i="10" s="1"/>
  <c r="H1781" i="10"/>
  <c r="G1781" i="10"/>
  <c r="F1781" i="10"/>
  <c r="E1781" i="10"/>
  <c r="D1781" i="10"/>
  <c r="A1781" i="10"/>
  <c r="H1780" i="10"/>
  <c r="G1780" i="10"/>
  <c r="F1780" i="10"/>
  <c r="E1780" i="10"/>
  <c r="D1780" i="10"/>
  <c r="A1780" i="10" s="1"/>
  <c r="H1779" i="10"/>
  <c r="G1779" i="10"/>
  <c r="F1779" i="10"/>
  <c r="E1779" i="10"/>
  <c r="D1779" i="10"/>
  <c r="A1779" i="10"/>
  <c r="H1778" i="10"/>
  <c r="G1778" i="10"/>
  <c r="F1778" i="10"/>
  <c r="E1778" i="10"/>
  <c r="D1778" i="10"/>
  <c r="A1778" i="10" s="1"/>
  <c r="H1777" i="10"/>
  <c r="G1777" i="10"/>
  <c r="F1777" i="10"/>
  <c r="E1777" i="10"/>
  <c r="D1777" i="10"/>
  <c r="A1777" i="10"/>
  <c r="H1776" i="10"/>
  <c r="G1776" i="10"/>
  <c r="F1776" i="10"/>
  <c r="E1776" i="10"/>
  <c r="D1776" i="10"/>
  <c r="A1776" i="10" s="1"/>
  <c r="H1775" i="10"/>
  <c r="G1775" i="10"/>
  <c r="F1775" i="10"/>
  <c r="E1775" i="10"/>
  <c r="D1775" i="10"/>
  <c r="A1775" i="10"/>
  <c r="H1774" i="10"/>
  <c r="G1774" i="10"/>
  <c r="F1774" i="10"/>
  <c r="E1774" i="10"/>
  <c r="D1774" i="10"/>
  <c r="A1774" i="10" s="1"/>
  <c r="H1773" i="10"/>
  <c r="G1773" i="10"/>
  <c r="F1773" i="10"/>
  <c r="E1773" i="10"/>
  <c r="D1773" i="10"/>
  <c r="A1773" i="10"/>
  <c r="H1772" i="10"/>
  <c r="G1772" i="10"/>
  <c r="F1772" i="10"/>
  <c r="E1772" i="10"/>
  <c r="D1772" i="10"/>
  <c r="A1772" i="10" s="1"/>
  <c r="H1771" i="10"/>
  <c r="G1771" i="10"/>
  <c r="F1771" i="10"/>
  <c r="E1771" i="10"/>
  <c r="D1771" i="10"/>
  <c r="A1771" i="10"/>
  <c r="H1770" i="10"/>
  <c r="G1770" i="10"/>
  <c r="F1770" i="10"/>
  <c r="E1770" i="10"/>
  <c r="D1770" i="10"/>
  <c r="A1770" i="10" s="1"/>
  <c r="H1769" i="10"/>
  <c r="G1769" i="10"/>
  <c r="F1769" i="10"/>
  <c r="E1769" i="10"/>
  <c r="D1769" i="10"/>
  <c r="A1769" i="10"/>
  <c r="H1768" i="10"/>
  <c r="G1768" i="10"/>
  <c r="F1768" i="10"/>
  <c r="E1768" i="10"/>
  <c r="D1768" i="10"/>
  <c r="A1768" i="10" s="1"/>
  <c r="H1767" i="10"/>
  <c r="G1767" i="10"/>
  <c r="F1767" i="10"/>
  <c r="E1767" i="10"/>
  <c r="D1767" i="10"/>
  <c r="A1767" i="10"/>
  <c r="H1766" i="10"/>
  <c r="G1766" i="10"/>
  <c r="F1766" i="10"/>
  <c r="E1766" i="10"/>
  <c r="D1766" i="10"/>
  <c r="A1766" i="10" s="1"/>
  <c r="H1765" i="10"/>
  <c r="G1765" i="10"/>
  <c r="F1765" i="10"/>
  <c r="E1765" i="10"/>
  <c r="D1765" i="10"/>
  <c r="A1765" i="10"/>
  <c r="H1764" i="10"/>
  <c r="G1764" i="10"/>
  <c r="F1764" i="10"/>
  <c r="E1764" i="10"/>
  <c r="D1764" i="10"/>
  <c r="A1764" i="10" s="1"/>
  <c r="H1763" i="10"/>
  <c r="G1763" i="10"/>
  <c r="F1763" i="10"/>
  <c r="E1763" i="10"/>
  <c r="D1763" i="10"/>
  <c r="A1763" i="10"/>
  <c r="H1762" i="10"/>
  <c r="G1762" i="10"/>
  <c r="F1762" i="10"/>
  <c r="E1762" i="10"/>
  <c r="D1762" i="10"/>
  <c r="A1762" i="10" s="1"/>
  <c r="H1761" i="10"/>
  <c r="G1761" i="10"/>
  <c r="F1761" i="10"/>
  <c r="E1761" i="10"/>
  <c r="D1761" i="10"/>
  <c r="A1761" i="10"/>
  <c r="H1760" i="10"/>
  <c r="G1760" i="10"/>
  <c r="F1760" i="10"/>
  <c r="E1760" i="10"/>
  <c r="D1760" i="10"/>
  <c r="A1760" i="10" s="1"/>
  <c r="H1759" i="10"/>
  <c r="G1759" i="10"/>
  <c r="F1759" i="10"/>
  <c r="E1759" i="10"/>
  <c r="D1759" i="10"/>
  <c r="A1759" i="10"/>
  <c r="H1758" i="10"/>
  <c r="G1758" i="10"/>
  <c r="F1758" i="10"/>
  <c r="E1758" i="10"/>
  <c r="D1758" i="10"/>
  <c r="A1758" i="10" s="1"/>
  <c r="H1757" i="10"/>
  <c r="G1757" i="10"/>
  <c r="F1757" i="10"/>
  <c r="E1757" i="10"/>
  <c r="D1757" i="10"/>
  <c r="A1757" i="10"/>
  <c r="H1756" i="10"/>
  <c r="G1756" i="10"/>
  <c r="F1756" i="10"/>
  <c r="E1756" i="10"/>
  <c r="D1756" i="10"/>
  <c r="A1756" i="10" s="1"/>
  <c r="H1755" i="10"/>
  <c r="G1755" i="10"/>
  <c r="F1755" i="10"/>
  <c r="E1755" i="10"/>
  <c r="D1755" i="10"/>
  <c r="A1755" i="10"/>
  <c r="H1754" i="10"/>
  <c r="G1754" i="10"/>
  <c r="F1754" i="10"/>
  <c r="E1754" i="10"/>
  <c r="D1754" i="10"/>
  <c r="A1754" i="10" s="1"/>
  <c r="H1753" i="10"/>
  <c r="G1753" i="10"/>
  <c r="F1753" i="10"/>
  <c r="E1753" i="10"/>
  <c r="D1753" i="10"/>
  <c r="A1753" i="10"/>
  <c r="H1752" i="10"/>
  <c r="G1752" i="10"/>
  <c r="F1752" i="10"/>
  <c r="E1752" i="10"/>
  <c r="D1752" i="10"/>
  <c r="A1752" i="10" s="1"/>
  <c r="H1751" i="10"/>
  <c r="G1751" i="10"/>
  <c r="F1751" i="10"/>
  <c r="E1751" i="10"/>
  <c r="D1751" i="10"/>
  <c r="A1751" i="10"/>
  <c r="H1750" i="10"/>
  <c r="G1750" i="10"/>
  <c r="F1750" i="10"/>
  <c r="E1750" i="10"/>
  <c r="D1750" i="10"/>
  <c r="A1750" i="10" s="1"/>
  <c r="H1749" i="10"/>
  <c r="G1749" i="10"/>
  <c r="F1749" i="10"/>
  <c r="E1749" i="10"/>
  <c r="D1749" i="10"/>
  <c r="A1749" i="10"/>
  <c r="H1748" i="10"/>
  <c r="G1748" i="10"/>
  <c r="F1748" i="10"/>
  <c r="E1748" i="10"/>
  <c r="D1748" i="10"/>
  <c r="A1748" i="10" s="1"/>
  <c r="H1747" i="10"/>
  <c r="G1747" i="10"/>
  <c r="F1747" i="10"/>
  <c r="E1747" i="10"/>
  <c r="D1747" i="10"/>
  <c r="A1747" i="10"/>
  <c r="H1746" i="10"/>
  <c r="G1746" i="10"/>
  <c r="F1746" i="10"/>
  <c r="E1746" i="10"/>
  <c r="D1746" i="10"/>
  <c r="A1746" i="10" s="1"/>
  <c r="H1745" i="10"/>
  <c r="G1745" i="10"/>
  <c r="F1745" i="10"/>
  <c r="E1745" i="10"/>
  <c r="D1745" i="10"/>
  <c r="A1745" i="10"/>
  <c r="H1744" i="10"/>
  <c r="G1744" i="10"/>
  <c r="F1744" i="10"/>
  <c r="E1744" i="10"/>
  <c r="D1744" i="10"/>
  <c r="A1744" i="10" s="1"/>
  <c r="H1743" i="10"/>
  <c r="G1743" i="10"/>
  <c r="F1743" i="10"/>
  <c r="E1743" i="10"/>
  <c r="D1743" i="10"/>
  <c r="A1743" i="10"/>
  <c r="H1742" i="10"/>
  <c r="G1742" i="10"/>
  <c r="F1742" i="10"/>
  <c r="E1742" i="10"/>
  <c r="D1742" i="10"/>
  <c r="A1742" i="10" s="1"/>
  <c r="H1741" i="10"/>
  <c r="G1741" i="10"/>
  <c r="F1741" i="10"/>
  <c r="E1741" i="10"/>
  <c r="D1741" i="10"/>
  <c r="A1741" i="10"/>
  <c r="H1740" i="10"/>
  <c r="G1740" i="10"/>
  <c r="F1740" i="10"/>
  <c r="E1740" i="10"/>
  <c r="D1740" i="10"/>
  <c r="A1740" i="10" s="1"/>
  <c r="H1739" i="10"/>
  <c r="G1739" i="10"/>
  <c r="F1739" i="10"/>
  <c r="E1739" i="10"/>
  <c r="D1739" i="10"/>
  <c r="A1739" i="10"/>
  <c r="H1738" i="10"/>
  <c r="G1738" i="10"/>
  <c r="F1738" i="10"/>
  <c r="E1738" i="10"/>
  <c r="D1738" i="10"/>
  <c r="A1738" i="10" s="1"/>
  <c r="H1737" i="10"/>
  <c r="G1737" i="10"/>
  <c r="F1737" i="10"/>
  <c r="E1737" i="10"/>
  <c r="D1737" i="10"/>
  <c r="A1737" i="10"/>
  <c r="H1736" i="10"/>
  <c r="G1736" i="10"/>
  <c r="F1736" i="10"/>
  <c r="E1736" i="10"/>
  <c r="D1736" i="10"/>
  <c r="A1736" i="10" s="1"/>
  <c r="H1735" i="10"/>
  <c r="G1735" i="10"/>
  <c r="F1735" i="10"/>
  <c r="E1735" i="10"/>
  <c r="D1735" i="10"/>
  <c r="A1735" i="10"/>
  <c r="H1734" i="10"/>
  <c r="G1734" i="10"/>
  <c r="F1734" i="10"/>
  <c r="E1734" i="10"/>
  <c r="D1734" i="10"/>
  <c r="A1734" i="10" s="1"/>
  <c r="H1733" i="10"/>
  <c r="G1733" i="10"/>
  <c r="F1733" i="10"/>
  <c r="E1733" i="10"/>
  <c r="D1733" i="10"/>
  <c r="A1733" i="10"/>
  <c r="H1732" i="10"/>
  <c r="G1732" i="10"/>
  <c r="F1732" i="10"/>
  <c r="E1732" i="10"/>
  <c r="D1732" i="10"/>
  <c r="A1732" i="10" s="1"/>
  <c r="H1731" i="10"/>
  <c r="G1731" i="10"/>
  <c r="F1731" i="10"/>
  <c r="E1731" i="10"/>
  <c r="D1731" i="10"/>
  <c r="A1731" i="10"/>
  <c r="H1730" i="10"/>
  <c r="G1730" i="10"/>
  <c r="F1730" i="10"/>
  <c r="E1730" i="10"/>
  <c r="D1730" i="10"/>
  <c r="A1730" i="10" s="1"/>
  <c r="H1729" i="10"/>
  <c r="G1729" i="10"/>
  <c r="F1729" i="10"/>
  <c r="E1729" i="10"/>
  <c r="D1729" i="10"/>
  <c r="A1729" i="10"/>
  <c r="H1728" i="10"/>
  <c r="G1728" i="10"/>
  <c r="F1728" i="10"/>
  <c r="E1728" i="10"/>
  <c r="D1728" i="10"/>
  <c r="A1728" i="10" s="1"/>
  <c r="H1727" i="10"/>
  <c r="G1727" i="10"/>
  <c r="F1727" i="10"/>
  <c r="E1727" i="10"/>
  <c r="D1727" i="10"/>
  <c r="A1727" i="10"/>
  <c r="H1726" i="10"/>
  <c r="G1726" i="10"/>
  <c r="F1726" i="10"/>
  <c r="E1726" i="10"/>
  <c r="D1726" i="10"/>
  <c r="A1726" i="10" s="1"/>
  <c r="H1725" i="10"/>
  <c r="G1725" i="10"/>
  <c r="F1725" i="10"/>
  <c r="E1725" i="10"/>
  <c r="D1725" i="10"/>
  <c r="A1725" i="10"/>
  <c r="H1724" i="10"/>
  <c r="G1724" i="10"/>
  <c r="F1724" i="10"/>
  <c r="E1724" i="10"/>
  <c r="D1724" i="10"/>
  <c r="A1724" i="10" s="1"/>
  <c r="H1723" i="10"/>
  <c r="G1723" i="10"/>
  <c r="F1723" i="10"/>
  <c r="E1723" i="10"/>
  <c r="D1723" i="10"/>
  <c r="A1723" i="10"/>
  <c r="H1722" i="10"/>
  <c r="G1722" i="10"/>
  <c r="F1722" i="10"/>
  <c r="E1722" i="10"/>
  <c r="D1722" i="10"/>
  <c r="A1722" i="10" s="1"/>
  <c r="H1721" i="10"/>
  <c r="G1721" i="10"/>
  <c r="F1721" i="10"/>
  <c r="E1721" i="10"/>
  <c r="D1721" i="10"/>
  <c r="A1721" i="10"/>
  <c r="H1720" i="10"/>
  <c r="G1720" i="10"/>
  <c r="F1720" i="10"/>
  <c r="E1720" i="10"/>
  <c r="D1720" i="10"/>
  <c r="A1720" i="10" s="1"/>
  <c r="H1719" i="10"/>
  <c r="G1719" i="10"/>
  <c r="F1719" i="10"/>
  <c r="E1719" i="10"/>
  <c r="D1719" i="10"/>
  <c r="A1719" i="10"/>
  <c r="H1718" i="10"/>
  <c r="G1718" i="10"/>
  <c r="F1718" i="10"/>
  <c r="E1718" i="10"/>
  <c r="D1718" i="10"/>
  <c r="A1718" i="10" s="1"/>
  <c r="H1717" i="10"/>
  <c r="G1717" i="10"/>
  <c r="F1717" i="10"/>
  <c r="E1717" i="10"/>
  <c r="D1717" i="10"/>
  <c r="A1717" i="10"/>
  <c r="H1716" i="10"/>
  <c r="G1716" i="10"/>
  <c r="F1716" i="10"/>
  <c r="E1716" i="10"/>
  <c r="D1716" i="10"/>
  <c r="A1716" i="10" s="1"/>
  <c r="H1715" i="10"/>
  <c r="G1715" i="10"/>
  <c r="F1715" i="10"/>
  <c r="E1715" i="10"/>
  <c r="D1715" i="10"/>
  <c r="A1715" i="10"/>
  <c r="H1714" i="10"/>
  <c r="G1714" i="10"/>
  <c r="F1714" i="10"/>
  <c r="E1714" i="10"/>
  <c r="D1714" i="10"/>
  <c r="A1714" i="10" s="1"/>
  <c r="H1713" i="10"/>
  <c r="G1713" i="10"/>
  <c r="F1713" i="10"/>
  <c r="E1713" i="10"/>
  <c r="D1713" i="10"/>
  <c r="A1713" i="10"/>
  <c r="H1712" i="10"/>
  <c r="G1712" i="10"/>
  <c r="F1712" i="10"/>
  <c r="E1712" i="10"/>
  <c r="D1712" i="10"/>
  <c r="A1712" i="10" s="1"/>
  <c r="H1711" i="10"/>
  <c r="G1711" i="10"/>
  <c r="F1711" i="10"/>
  <c r="E1711" i="10"/>
  <c r="D1711" i="10"/>
  <c r="A1711" i="10"/>
  <c r="H1710" i="10"/>
  <c r="G1710" i="10"/>
  <c r="F1710" i="10"/>
  <c r="E1710" i="10"/>
  <c r="D1710" i="10"/>
  <c r="A1710" i="10" s="1"/>
  <c r="H1709" i="10"/>
  <c r="G1709" i="10"/>
  <c r="F1709" i="10"/>
  <c r="E1709" i="10"/>
  <c r="D1709" i="10"/>
  <c r="A1709" i="10"/>
  <c r="H1708" i="10"/>
  <c r="G1708" i="10"/>
  <c r="F1708" i="10"/>
  <c r="E1708" i="10"/>
  <c r="D1708" i="10"/>
  <c r="A1708" i="10" s="1"/>
  <c r="H1707" i="10"/>
  <c r="G1707" i="10"/>
  <c r="F1707" i="10"/>
  <c r="E1707" i="10"/>
  <c r="D1707" i="10"/>
  <c r="A1707" i="10"/>
  <c r="H1706" i="10"/>
  <c r="G1706" i="10"/>
  <c r="F1706" i="10"/>
  <c r="E1706" i="10"/>
  <c r="D1706" i="10"/>
  <c r="A1706" i="10" s="1"/>
  <c r="H1705" i="10"/>
  <c r="G1705" i="10"/>
  <c r="F1705" i="10"/>
  <c r="E1705" i="10"/>
  <c r="D1705" i="10"/>
  <c r="A1705" i="10"/>
  <c r="H1704" i="10"/>
  <c r="G1704" i="10"/>
  <c r="F1704" i="10"/>
  <c r="E1704" i="10"/>
  <c r="D1704" i="10"/>
  <c r="A1704" i="10" s="1"/>
  <c r="H1703" i="10"/>
  <c r="G1703" i="10"/>
  <c r="F1703" i="10"/>
  <c r="E1703" i="10"/>
  <c r="D1703" i="10"/>
  <c r="A1703" i="10"/>
  <c r="H1702" i="10"/>
  <c r="G1702" i="10"/>
  <c r="F1702" i="10"/>
  <c r="E1702" i="10"/>
  <c r="D1702" i="10"/>
  <c r="A1702" i="10" s="1"/>
  <c r="H1701" i="10"/>
  <c r="G1701" i="10"/>
  <c r="F1701" i="10"/>
  <c r="E1701" i="10"/>
  <c r="D1701" i="10"/>
  <c r="A1701" i="10"/>
  <c r="H1700" i="10"/>
  <c r="G1700" i="10"/>
  <c r="F1700" i="10"/>
  <c r="E1700" i="10"/>
  <c r="D1700" i="10"/>
  <c r="A1700" i="10" s="1"/>
  <c r="H1699" i="10"/>
  <c r="G1699" i="10"/>
  <c r="F1699" i="10"/>
  <c r="E1699" i="10"/>
  <c r="D1699" i="10"/>
  <c r="A1699" i="10"/>
  <c r="H1698" i="10"/>
  <c r="G1698" i="10"/>
  <c r="F1698" i="10"/>
  <c r="E1698" i="10"/>
  <c r="D1698" i="10"/>
  <c r="A1698" i="10" s="1"/>
  <c r="H1697" i="10"/>
  <c r="G1697" i="10"/>
  <c r="F1697" i="10"/>
  <c r="E1697" i="10"/>
  <c r="D1697" i="10"/>
  <c r="A1697" i="10"/>
  <c r="H1696" i="10"/>
  <c r="G1696" i="10"/>
  <c r="F1696" i="10"/>
  <c r="E1696" i="10"/>
  <c r="D1696" i="10"/>
  <c r="A1696" i="10" s="1"/>
  <c r="H1695" i="10"/>
  <c r="G1695" i="10"/>
  <c r="F1695" i="10"/>
  <c r="E1695" i="10"/>
  <c r="D1695" i="10"/>
  <c r="A1695" i="10"/>
  <c r="H1694" i="10"/>
  <c r="G1694" i="10"/>
  <c r="F1694" i="10"/>
  <c r="E1694" i="10"/>
  <c r="D1694" i="10"/>
  <c r="A1694" i="10" s="1"/>
  <c r="H1693" i="10"/>
  <c r="G1693" i="10"/>
  <c r="F1693" i="10"/>
  <c r="E1693" i="10"/>
  <c r="D1693" i="10"/>
  <c r="A1693" i="10"/>
  <c r="H1692" i="10"/>
  <c r="G1692" i="10"/>
  <c r="F1692" i="10"/>
  <c r="E1692" i="10"/>
  <c r="D1692" i="10"/>
  <c r="A1692" i="10" s="1"/>
  <c r="H1691" i="10"/>
  <c r="G1691" i="10"/>
  <c r="F1691" i="10"/>
  <c r="E1691" i="10"/>
  <c r="D1691" i="10"/>
  <c r="A1691" i="10"/>
  <c r="H1690" i="10"/>
  <c r="G1690" i="10"/>
  <c r="F1690" i="10"/>
  <c r="E1690" i="10"/>
  <c r="D1690" i="10"/>
  <c r="A1690" i="10" s="1"/>
  <c r="H1689" i="10"/>
  <c r="G1689" i="10"/>
  <c r="F1689" i="10"/>
  <c r="E1689" i="10"/>
  <c r="D1689" i="10"/>
  <c r="A1689" i="10"/>
  <c r="H1688" i="10"/>
  <c r="G1688" i="10"/>
  <c r="F1688" i="10"/>
  <c r="E1688" i="10"/>
  <c r="D1688" i="10"/>
  <c r="A1688" i="10" s="1"/>
  <c r="H1687" i="10"/>
  <c r="G1687" i="10"/>
  <c r="F1687" i="10"/>
  <c r="E1687" i="10"/>
  <c r="D1687" i="10"/>
  <c r="A1687" i="10"/>
  <c r="H1686" i="10"/>
  <c r="G1686" i="10"/>
  <c r="F1686" i="10"/>
  <c r="E1686" i="10"/>
  <c r="D1686" i="10"/>
  <c r="A1686" i="10" s="1"/>
  <c r="H1685" i="10"/>
  <c r="G1685" i="10"/>
  <c r="F1685" i="10"/>
  <c r="E1685" i="10"/>
  <c r="D1685" i="10"/>
  <c r="A1685" i="10"/>
  <c r="H1684" i="10"/>
  <c r="G1684" i="10"/>
  <c r="F1684" i="10"/>
  <c r="E1684" i="10"/>
  <c r="D1684" i="10"/>
  <c r="A1684" i="10" s="1"/>
  <c r="H1683" i="10"/>
  <c r="G1683" i="10"/>
  <c r="F1683" i="10"/>
  <c r="E1683" i="10"/>
  <c r="D1683" i="10"/>
  <c r="A1683" i="10"/>
  <c r="H1682" i="10"/>
  <c r="G1682" i="10"/>
  <c r="F1682" i="10"/>
  <c r="E1682" i="10"/>
  <c r="D1682" i="10"/>
  <c r="A1682" i="10" s="1"/>
  <c r="H1681" i="10"/>
  <c r="G1681" i="10"/>
  <c r="F1681" i="10"/>
  <c r="E1681" i="10"/>
  <c r="D1681" i="10"/>
  <c r="A1681" i="10"/>
  <c r="H1680" i="10"/>
  <c r="G1680" i="10"/>
  <c r="F1680" i="10"/>
  <c r="E1680" i="10"/>
  <c r="D1680" i="10"/>
  <c r="A1680" i="10" s="1"/>
  <c r="H1679" i="10"/>
  <c r="G1679" i="10"/>
  <c r="F1679" i="10"/>
  <c r="E1679" i="10"/>
  <c r="D1679" i="10"/>
  <c r="A1679" i="10"/>
  <c r="H1678" i="10"/>
  <c r="G1678" i="10"/>
  <c r="F1678" i="10"/>
  <c r="E1678" i="10"/>
  <c r="D1678" i="10"/>
  <c r="A1678" i="10" s="1"/>
  <c r="H1677" i="10"/>
  <c r="G1677" i="10"/>
  <c r="F1677" i="10"/>
  <c r="E1677" i="10"/>
  <c r="D1677" i="10"/>
  <c r="A1677" i="10"/>
  <c r="H1676" i="10"/>
  <c r="G1676" i="10"/>
  <c r="F1676" i="10"/>
  <c r="E1676" i="10"/>
  <c r="D1676" i="10"/>
  <c r="A1676" i="10" s="1"/>
  <c r="H1675" i="10"/>
  <c r="G1675" i="10"/>
  <c r="F1675" i="10"/>
  <c r="E1675" i="10"/>
  <c r="D1675" i="10"/>
  <c r="A1675" i="10"/>
  <c r="H1674" i="10"/>
  <c r="G1674" i="10"/>
  <c r="F1674" i="10"/>
  <c r="E1674" i="10"/>
  <c r="D1674" i="10"/>
  <c r="A1674" i="10" s="1"/>
  <c r="H1673" i="10"/>
  <c r="G1673" i="10"/>
  <c r="F1673" i="10"/>
  <c r="E1673" i="10"/>
  <c r="D1673" i="10"/>
  <c r="A1673" i="10"/>
  <c r="H1672" i="10"/>
  <c r="G1672" i="10"/>
  <c r="F1672" i="10"/>
  <c r="E1672" i="10"/>
  <c r="D1672" i="10"/>
  <c r="A1672" i="10" s="1"/>
  <c r="H1671" i="10"/>
  <c r="G1671" i="10"/>
  <c r="F1671" i="10"/>
  <c r="E1671" i="10"/>
  <c r="D1671" i="10"/>
  <c r="A1671" i="10"/>
  <c r="H1670" i="10"/>
  <c r="G1670" i="10"/>
  <c r="F1670" i="10"/>
  <c r="E1670" i="10"/>
  <c r="D1670" i="10"/>
  <c r="A1670" i="10" s="1"/>
  <c r="H1669" i="10"/>
  <c r="G1669" i="10"/>
  <c r="F1669" i="10"/>
  <c r="E1669" i="10"/>
  <c r="D1669" i="10"/>
  <c r="A1669" i="10"/>
  <c r="H1668" i="10"/>
  <c r="G1668" i="10"/>
  <c r="F1668" i="10"/>
  <c r="E1668" i="10"/>
  <c r="D1668" i="10"/>
  <c r="A1668" i="10" s="1"/>
  <c r="H1667" i="10"/>
  <c r="G1667" i="10"/>
  <c r="F1667" i="10"/>
  <c r="E1667" i="10"/>
  <c r="D1667" i="10"/>
  <c r="A1667" i="10"/>
  <c r="H1666" i="10"/>
  <c r="G1666" i="10"/>
  <c r="F1666" i="10"/>
  <c r="E1666" i="10"/>
  <c r="D1666" i="10"/>
  <c r="A1666" i="10" s="1"/>
  <c r="H1665" i="10"/>
  <c r="G1665" i="10"/>
  <c r="F1665" i="10"/>
  <c r="E1665" i="10"/>
  <c r="D1665" i="10"/>
  <c r="A1665" i="10"/>
  <c r="H1664" i="10"/>
  <c r="G1664" i="10"/>
  <c r="F1664" i="10"/>
  <c r="E1664" i="10"/>
  <c r="D1664" i="10"/>
  <c r="A1664" i="10" s="1"/>
  <c r="H1663" i="10"/>
  <c r="G1663" i="10"/>
  <c r="F1663" i="10"/>
  <c r="E1663" i="10"/>
  <c r="D1663" i="10"/>
  <c r="A1663" i="10"/>
  <c r="H1662" i="10"/>
  <c r="G1662" i="10"/>
  <c r="F1662" i="10"/>
  <c r="E1662" i="10"/>
  <c r="D1662" i="10"/>
  <c r="A1662" i="10" s="1"/>
  <c r="H1661" i="10"/>
  <c r="G1661" i="10"/>
  <c r="F1661" i="10"/>
  <c r="E1661" i="10"/>
  <c r="D1661" i="10"/>
  <c r="A1661" i="10"/>
  <c r="H1660" i="10"/>
  <c r="G1660" i="10"/>
  <c r="F1660" i="10"/>
  <c r="E1660" i="10"/>
  <c r="D1660" i="10"/>
  <c r="A1660" i="10" s="1"/>
  <c r="H1659" i="10"/>
  <c r="G1659" i="10"/>
  <c r="F1659" i="10"/>
  <c r="E1659" i="10"/>
  <c r="D1659" i="10"/>
  <c r="A1659" i="10"/>
  <c r="H1658" i="10"/>
  <c r="G1658" i="10"/>
  <c r="F1658" i="10"/>
  <c r="E1658" i="10"/>
  <c r="D1658" i="10"/>
  <c r="A1658" i="10" s="1"/>
  <c r="H1657" i="10"/>
  <c r="G1657" i="10"/>
  <c r="F1657" i="10"/>
  <c r="E1657" i="10"/>
  <c r="D1657" i="10"/>
  <c r="A1657" i="10"/>
  <c r="H1656" i="10"/>
  <c r="G1656" i="10"/>
  <c r="F1656" i="10"/>
  <c r="E1656" i="10"/>
  <c r="D1656" i="10"/>
  <c r="A1656" i="10" s="1"/>
  <c r="H1655" i="10"/>
  <c r="G1655" i="10"/>
  <c r="F1655" i="10"/>
  <c r="E1655" i="10"/>
  <c r="D1655" i="10"/>
  <c r="A1655" i="10"/>
  <c r="H1654" i="10"/>
  <c r="G1654" i="10"/>
  <c r="F1654" i="10"/>
  <c r="E1654" i="10"/>
  <c r="D1654" i="10"/>
  <c r="A1654" i="10" s="1"/>
  <c r="H1653" i="10"/>
  <c r="G1653" i="10"/>
  <c r="F1653" i="10"/>
  <c r="E1653" i="10"/>
  <c r="D1653" i="10"/>
  <c r="A1653" i="10"/>
  <c r="H1652" i="10"/>
  <c r="G1652" i="10"/>
  <c r="F1652" i="10"/>
  <c r="E1652" i="10"/>
  <c r="D1652" i="10"/>
  <c r="A1652" i="10" s="1"/>
  <c r="H1651" i="10"/>
  <c r="G1651" i="10"/>
  <c r="F1651" i="10"/>
  <c r="E1651" i="10"/>
  <c r="D1651" i="10"/>
  <c r="A1651" i="10"/>
  <c r="H1650" i="10"/>
  <c r="G1650" i="10"/>
  <c r="F1650" i="10"/>
  <c r="E1650" i="10"/>
  <c r="D1650" i="10"/>
  <c r="A1650" i="10" s="1"/>
  <c r="H1649" i="10"/>
  <c r="G1649" i="10"/>
  <c r="F1649" i="10"/>
  <c r="E1649" i="10"/>
  <c r="D1649" i="10"/>
  <c r="A1649" i="10"/>
  <c r="H1648" i="10"/>
  <c r="G1648" i="10"/>
  <c r="F1648" i="10"/>
  <c r="E1648" i="10"/>
  <c r="D1648" i="10"/>
  <c r="A1648" i="10" s="1"/>
  <c r="H1647" i="10"/>
  <c r="G1647" i="10"/>
  <c r="F1647" i="10"/>
  <c r="E1647" i="10"/>
  <c r="D1647" i="10"/>
  <c r="A1647" i="10"/>
  <c r="H1646" i="10"/>
  <c r="G1646" i="10"/>
  <c r="F1646" i="10"/>
  <c r="E1646" i="10"/>
  <c r="D1646" i="10"/>
  <c r="A1646" i="10" s="1"/>
  <c r="H1645" i="10"/>
  <c r="G1645" i="10"/>
  <c r="F1645" i="10"/>
  <c r="E1645" i="10"/>
  <c r="D1645" i="10"/>
  <c r="A1645" i="10"/>
  <c r="H1644" i="10"/>
  <c r="G1644" i="10"/>
  <c r="F1644" i="10"/>
  <c r="E1644" i="10"/>
  <c r="D1644" i="10"/>
  <c r="A1644" i="10" s="1"/>
  <c r="H1643" i="10"/>
  <c r="G1643" i="10"/>
  <c r="F1643" i="10"/>
  <c r="E1643" i="10"/>
  <c r="D1643" i="10"/>
  <c r="A1643" i="10"/>
  <c r="H1642" i="10"/>
  <c r="G1642" i="10"/>
  <c r="F1642" i="10"/>
  <c r="E1642" i="10"/>
  <c r="D1642" i="10"/>
  <c r="A1642" i="10" s="1"/>
  <c r="H1641" i="10"/>
  <c r="G1641" i="10"/>
  <c r="F1641" i="10"/>
  <c r="E1641" i="10"/>
  <c r="D1641" i="10"/>
  <c r="A1641" i="10"/>
  <c r="H1640" i="10"/>
  <c r="G1640" i="10"/>
  <c r="F1640" i="10"/>
  <c r="E1640" i="10"/>
  <c r="D1640" i="10"/>
  <c r="A1640" i="10" s="1"/>
  <c r="H1639" i="10"/>
  <c r="G1639" i="10"/>
  <c r="F1639" i="10"/>
  <c r="E1639" i="10"/>
  <c r="D1639" i="10"/>
  <c r="A1639" i="10"/>
  <c r="H1638" i="10"/>
  <c r="G1638" i="10"/>
  <c r="F1638" i="10"/>
  <c r="E1638" i="10"/>
  <c r="D1638" i="10"/>
  <c r="A1638" i="10" s="1"/>
  <c r="H1637" i="10"/>
  <c r="G1637" i="10"/>
  <c r="F1637" i="10"/>
  <c r="E1637" i="10"/>
  <c r="D1637" i="10"/>
  <c r="A1637" i="10"/>
  <c r="H1636" i="10"/>
  <c r="G1636" i="10"/>
  <c r="F1636" i="10"/>
  <c r="E1636" i="10"/>
  <c r="D1636" i="10"/>
  <c r="A1636" i="10" s="1"/>
  <c r="H1635" i="10"/>
  <c r="G1635" i="10"/>
  <c r="F1635" i="10"/>
  <c r="E1635" i="10"/>
  <c r="D1635" i="10"/>
  <c r="A1635" i="10"/>
  <c r="H1634" i="10"/>
  <c r="G1634" i="10"/>
  <c r="F1634" i="10"/>
  <c r="E1634" i="10"/>
  <c r="D1634" i="10"/>
  <c r="A1634" i="10" s="1"/>
  <c r="H1633" i="10"/>
  <c r="G1633" i="10"/>
  <c r="F1633" i="10"/>
  <c r="E1633" i="10"/>
  <c r="D1633" i="10"/>
  <c r="A1633" i="10"/>
  <c r="H1632" i="10"/>
  <c r="G1632" i="10"/>
  <c r="F1632" i="10"/>
  <c r="E1632" i="10"/>
  <c r="D1632" i="10"/>
  <c r="A1632" i="10" s="1"/>
  <c r="H1631" i="10"/>
  <c r="G1631" i="10"/>
  <c r="F1631" i="10"/>
  <c r="E1631" i="10"/>
  <c r="D1631" i="10"/>
  <c r="A1631" i="10"/>
  <c r="H1630" i="10"/>
  <c r="G1630" i="10"/>
  <c r="F1630" i="10"/>
  <c r="E1630" i="10"/>
  <c r="D1630" i="10"/>
  <c r="A1630" i="10" s="1"/>
  <c r="H1629" i="10"/>
  <c r="G1629" i="10"/>
  <c r="F1629" i="10"/>
  <c r="E1629" i="10"/>
  <c r="D1629" i="10"/>
  <c r="A1629" i="10"/>
  <c r="H1628" i="10"/>
  <c r="G1628" i="10"/>
  <c r="F1628" i="10"/>
  <c r="E1628" i="10"/>
  <c r="D1628" i="10"/>
  <c r="A1628" i="10" s="1"/>
  <c r="H1627" i="10"/>
  <c r="G1627" i="10"/>
  <c r="F1627" i="10"/>
  <c r="E1627" i="10"/>
  <c r="D1627" i="10"/>
  <c r="A1627" i="10"/>
  <c r="H1626" i="10"/>
  <c r="G1626" i="10"/>
  <c r="F1626" i="10"/>
  <c r="E1626" i="10"/>
  <c r="D1626" i="10"/>
  <c r="A1626" i="10" s="1"/>
  <c r="H1625" i="10"/>
  <c r="G1625" i="10"/>
  <c r="F1625" i="10"/>
  <c r="E1625" i="10"/>
  <c r="D1625" i="10"/>
  <c r="A1625" i="10"/>
  <c r="H1624" i="10"/>
  <c r="G1624" i="10"/>
  <c r="F1624" i="10"/>
  <c r="E1624" i="10"/>
  <c r="D1624" i="10"/>
  <c r="A1624" i="10" s="1"/>
  <c r="H1623" i="10"/>
  <c r="G1623" i="10"/>
  <c r="F1623" i="10"/>
  <c r="E1623" i="10"/>
  <c r="D1623" i="10"/>
  <c r="A1623" i="10"/>
  <c r="H1622" i="10"/>
  <c r="G1622" i="10"/>
  <c r="F1622" i="10"/>
  <c r="E1622" i="10"/>
  <c r="D1622" i="10"/>
  <c r="A1622" i="10" s="1"/>
  <c r="H1621" i="10"/>
  <c r="G1621" i="10"/>
  <c r="F1621" i="10"/>
  <c r="E1621" i="10"/>
  <c r="D1621" i="10"/>
  <c r="A1621" i="10"/>
  <c r="H1620" i="10"/>
  <c r="G1620" i="10"/>
  <c r="F1620" i="10"/>
  <c r="E1620" i="10"/>
  <c r="D1620" i="10"/>
  <c r="A1620" i="10" s="1"/>
  <c r="H1619" i="10"/>
  <c r="G1619" i="10"/>
  <c r="F1619" i="10"/>
  <c r="E1619" i="10"/>
  <c r="D1619" i="10"/>
  <c r="A1619" i="10"/>
  <c r="H1618" i="10"/>
  <c r="G1618" i="10"/>
  <c r="F1618" i="10"/>
  <c r="E1618" i="10"/>
  <c r="D1618" i="10"/>
  <c r="A1618" i="10" s="1"/>
  <c r="H1617" i="10"/>
  <c r="G1617" i="10"/>
  <c r="F1617" i="10"/>
  <c r="E1617" i="10"/>
  <c r="D1617" i="10"/>
  <c r="A1617" i="10"/>
  <c r="H1616" i="10"/>
  <c r="G1616" i="10"/>
  <c r="F1616" i="10"/>
  <c r="E1616" i="10"/>
  <c r="D1616" i="10"/>
  <c r="A1616" i="10" s="1"/>
  <c r="H1615" i="10"/>
  <c r="G1615" i="10"/>
  <c r="F1615" i="10"/>
  <c r="E1615" i="10"/>
  <c r="D1615" i="10"/>
  <c r="A1615" i="10"/>
  <c r="H1614" i="10"/>
  <c r="G1614" i="10"/>
  <c r="F1614" i="10"/>
  <c r="E1614" i="10"/>
  <c r="D1614" i="10"/>
  <c r="A1614" i="10" s="1"/>
  <c r="H1613" i="10"/>
  <c r="G1613" i="10"/>
  <c r="F1613" i="10"/>
  <c r="E1613" i="10"/>
  <c r="D1613" i="10"/>
  <c r="A1613" i="10"/>
  <c r="H1612" i="10"/>
  <c r="G1612" i="10"/>
  <c r="F1612" i="10"/>
  <c r="E1612" i="10"/>
  <c r="D1612" i="10"/>
  <c r="A1612" i="10" s="1"/>
  <c r="H1611" i="10"/>
  <c r="G1611" i="10"/>
  <c r="F1611" i="10"/>
  <c r="E1611" i="10"/>
  <c r="D1611" i="10"/>
  <c r="A1611" i="10"/>
  <c r="H1610" i="10"/>
  <c r="G1610" i="10"/>
  <c r="F1610" i="10"/>
  <c r="E1610" i="10"/>
  <c r="D1610" i="10"/>
  <c r="A1610" i="10" s="1"/>
  <c r="H1609" i="10"/>
  <c r="G1609" i="10"/>
  <c r="F1609" i="10"/>
  <c r="E1609" i="10"/>
  <c r="D1609" i="10"/>
  <c r="A1609" i="10"/>
  <c r="H1608" i="10"/>
  <c r="G1608" i="10"/>
  <c r="F1608" i="10"/>
  <c r="E1608" i="10"/>
  <c r="D1608" i="10"/>
  <c r="A1608" i="10" s="1"/>
  <c r="H1607" i="10"/>
  <c r="G1607" i="10"/>
  <c r="F1607" i="10"/>
  <c r="E1607" i="10"/>
  <c r="D1607" i="10"/>
  <c r="A1607" i="10"/>
  <c r="H1606" i="10"/>
  <c r="G1606" i="10"/>
  <c r="F1606" i="10"/>
  <c r="E1606" i="10"/>
  <c r="D1606" i="10"/>
  <c r="A1606" i="10" s="1"/>
  <c r="H1605" i="10"/>
  <c r="G1605" i="10"/>
  <c r="F1605" i="10"/>
  <c r="E1605" i="10"/>
  <c r="D1605" i="10"/>
  <c r="A1605" i="10"/>
  <c r="H1604" i="10"/>
  <c r="G1604" i="10"/>
  <c r="F1604" i="10"/>
  <c r="E1604" i="10"/>
  <c r="D1604" i="10"/>
  <c r="A1604" i="10" s="1"/>
  <c r="H1603" i="10"/>
  <c r="G1603" i="10"/>
  <c r="F1603" i="10"/>
  <c r="E1603" i="10"/>
  <c r="D1603" i="10"/>
  <c r="A1603" i="10"/>
  <c r="H1602" i="10"/>
  <c r="G1602" i="10"/>
  <c r="F1602" i="10"/>
  <c r="E1602" i="10"/>
  <c r="D1602" i="10"/>
  <c r="A1602" i="10" s="1"/>
  <c r="H1601" i="10"/>
  <c r="G1601" i="10"/>
  <c r="F1601" i="10"/>
  <c r="E1601" i="10"/>
  <c r="D1601" i="10"/>
  <c r="A1601" i="10"/>
  <c r="H1600" i="10"/>
  <c r="G1600" i="10"/>
  <c r="F1600" i="10"/>
  <c r="E1600" i="10"/>
  <c r="D1600" i="10"/>
  <c r="A1600" i="10" s="1"/>
  <c r="H1599" i="10"/>
  <c r="G1599" i="10"/>
  <c r="F1599" i="10"/>
  <c r="E1599" i="10"/>
  <c r="D1599" i="10"/>
  <c r="A1599" i="10"/>
  <c r="H1598" i="10"/>
  <c r="G1598" i="10"/>
  <c r="F1598" i="10"/>
  <c r="E1598" i="10"/>
  <c r="D1598" i="10"/>
  <c r="A1598" i="10" s="1"/>
  <c r="H1597" i="10"/>
  <c r="G1597" i="10"/>
  <c r="F1597" i="10"/>
  <c r="E1597" i="10"/>
  <c r="D1597" i="10"/>
  <c r="A1597" i="10"/>
  <c r="H1596" i="10"/>
  <c r="G1596" i="10"/>
  <c r="F1596" i="10"/>
  <c r="E1596" i="10"/>
  <c r="D1596" i="10"/>
  <c r="A1596" i="10" s="1"/>
  <c r="H1595" i="10"/>
  <c r="G1595" i="10"/>
  <c r="F1595" i="10"/>
  <c r="E1595" i="10"/>
  <c r="D1595" i="10"/>
  <c r="A1595" i="10"/>
  <c r="H1594" i="10"/>
  <c r="G1594" i="10"/>
  <c r="F1594" i="10"/>
  <c r="E1594" i="10"/>
  <c r="D1594" i="10"/>
  <c r="A1594" i="10" s="1"/>
  <c r="H1593" i="10"/>
  <c r="G1593" i="10"/>
  <c r="F1593" i="10"/>
  <c r="E1593" i="10"/>
  <c r="D1593" i="10"/>
  <c r="A1593" i="10"/>
  <c r="H1592" i="10"/>
  <c r="G1592" i="10"/>
  <c r="F1592" i="10"/>
  <c r="E1592" i="10"/>
  <c r="D1592" i="10"/>
  <c r="A1592" i="10" s="1"/>
  <c r="H1591" i="10"/>
  <c r="G1591" i="10"/>
  <c r="F1591" i="10"/>
  <c r="E1591" i="10"/>
  <c r="D1591" i="10"/>
  <c r="A1591" i="10"/>
  <c r="H1590" i="10"/>
  <c r="G1590" i="10"/>
  <c r="F1590" i="10"/>
  <c r="E1590" i="10"/>
  <c r="D1590" i="10"/>
  <c r="A1590" i="10" s="1"/>
  <c r="H1589" i="10"/>
  <c r="G1589" i="10"/>
  <c r="F1589" i="10"/>
  <c r="E1589" i="10"/>
  <c r="D1589" i="10"/>
  <c r="A1589" i="10"/>
  <c r="H1588" i="10"/>
  <c r="G1588" i="10"/>
  <c r="F1588" i="10"/>
  <c r="E1588" i="10"/>
  <c r="D1588" i="10"/>
  <c r="A1588" i="10" s="1"/>
  <c r="H1587" i="10"/>
  <c r="G1587" i="10"/>
  <c r="F1587" i="10"/>
  <c r="E1587" i="10"/>
  <c r="D1587" i="10"/>
  <c r="A1587" i="10"/>
  <c r="H1586" i="10"/>
  <c r="G1586" i="10"/>
  <c r="F1586" i="10"/>
  <c r="E1586" i="10"/>
  <c r="D1586" i="10"/>
  <c r="A1586" i="10" s="1"/>
  <c r="H1585" i="10"/>
  <c r="G1585" i="10"/>
  <c r="F1585" i="10"/>
  <c r="E1585" i="10"/>
  <c r="D1585" i="10"/>
  <c r="A1585" i="10"/>
  <c r="H1584" i="10"/>
  <c r="G1584" i="10"/>
  <c r="F1584" i="10"/>
  <c r="E1584" i="10"/>
  <c r="D1584" i="10"/>
  <c r="A1584" i="10" s="1"/>
  <c r="H1583" i="10"/>
  <c r="G1583" i="10"/>
  <c r="F1583" i="10"/>
  <c r="E1583" i="10"/>
  <c r="D1583" i="10"/>
  <c r="A1583" i="10"/>
  <c r="H1582" i="10"/>
  <c r="G1582" i="10"/>
  <c r="F1582" i="10"/>
  <c r="E1582" i="10"/>
  <c r="D1582" i="10"/>
  <c r="A1582" i="10" s="1"/>
  <c r="H1581" i="10"/>
  <c r="G1581" i="10"/>
  <c r="F1581" i="10"/>
  <c r="E1581" i="10"/>
  <c r="D1581" i="10"/>
  <c r="A1581" i="10"/>
  <c r="H1580" i="10"/>
  <c r="G1580" i="10"/>
  <c r="F1580" i="10"/>
  <c r="E1580" i="10"/>
  <c r="D1580" i="10"/>
  <c r="A1580" i="10" s="1"/>
  <c r="H1579" i="10"/>
  <c r="G1579" i="10"/>
  <c r="F1579" i="10"/>
  <c r="E1579" i="10"/>
  <c r="D1579" i="10"/>
  <c r="A1579" i="10"/>
  <c r="H1578" i="10"/>
  <c r="G1578" i="10"/>
  <c r="F1578" i="10"/>
  <c r="E1578" i="10"/>
  <c r="D1578" i="10"/>
  <c r="A1578" i="10" s="1"/>
  <c r="H1577" i="10"/>
  <c r="G1577" i="10"/>
  <c r="F1577" i="10"/>
  <c r="E1577" i="10"/>
  <c r="D1577" i="10"/>
  <c r="A1577" i="10"/>
  <c r="H1576" i="10"/>
  <c r="G1576" i="10"/>
  <c r="F1576" i="10"/>
  <c r="E1576" i="10"/>
  <c r="D1576" i="10"/>
  <c r="A1576" i="10" s="1"/>
  <c r="H1575" i="10"/>
  <c r="G1575" i="10"/>
  <c r="F1575" i="10"/>
  <c r="E1575" i="10"/>
  <c r="D1575" i="10"/>
  <c r="A1575" i="10"/>
  <c r="H1574" i="10"/>
  <c r="G1574" i="10"/>
  <c r="F1574" i="10"/>
  <c r="E1574" i="10"/>
  <c r="D1574" i="10"/>
  <c r="A1574" i="10" s="1"/>
  <c r="H1573" i="10"/>
  <c r="G1573" i="10"/>
  <c r="F1573" i="10"/>
  <c r="E1573" i="10"/>
  <c r="D1573" i="10"/>
  <c r="A1573" i="10"/>
  <c r="H1572" i="10"/>
  <c r="G1572" i="10"/>
  <c r="F1572" i="10"/>
  <c r="E1572" i="10"/>
  <c r="D1572" i="10"/>
  <c r="A1572" i="10" s="1"/>
  <c r="H1571" i="10"/>
  <c r="G1571" i="10"/>
  <c r="F1571" i="10"/>
  <c r="E1571" i="10"/>
  <c r="D1571" i="10"/>
  <c r="A1571" i="10"/>
  <c r="H1570" i="10"/>
  <c r="G1570" i="10"/>
  <c r="F1570" i="10"/>
  <c r="E1570" i="10"/>
  <c r="D1570" i="10"/>
  <c r="A1570" i="10" s="1"/>
  <c r="H1569" i="10"/>
  <c r="G1569" i="10"/>
  <c r="F1569" i="10"/>
  <c r="E1569" i="10"/>
  <c r="D1569" i="10"/>
  <c r="A1569" i="10"/>
  <c r="H1568" i="10"/>
  <c r="G1568" i="10"/>
  <c r="F1568" i="10"/>
  <c r="E1568" i="10"/>
  <c r="D1568" i="10"/>
  <c r="A1568" i="10" s="1"/>
  <c r="H1567" i="10"/>
  <c r="G1567" i="10"/>
  <c r="F1567" i="10"/>
  <c r="E1567" i="10"/>
  <c r="D1567" i="10"/>
  <c r="A1567" i="10"/>
  <c r="H1566" i="10"/>
  <c r="G1566" i="10"/>
  <c r="F1566" i="10"/>
  <c r="E1566" i="10"/>
  <c r="D1566" i="10"/>
  <c r="A1566" i="10" s="1"/>
  <c r="H1565" i="10"/>
  <c r="G1565" i="10"/>
  <c r="F1565" i="10"/>
  <c r="E1565" i="10"/>
  <c r="D1565" i="10"/>
  <c r="A1565" i="10"/>
  <c r="H1564" i="10"/>
  <c r="G1564" i="10"/>
  <c r="F1564" i="10"/>
  <c r="E1564" i="10"/>
  <c r="D1564" i="10"/>
  <c r="A1564" i="10" s="1"/>
  <c r="H1563" i="10"/>
  <c r="G1563" i="10"/>
  <c r="F1563" i="10"/>
  <c r="E1563" i="10"/>
  <c r="D1563" i="10"/>
  <c r="A1563" i="10"/>
  <c r="H1562" i="10"/>
  <c r="G1562" i="10"/>
  <c r="F1562" i="10"/>
  <c r="E1562" i="10"/>
  <c r="D1562" i="10"/>
  <c r="A1562" i="10" s="1"/>
  <c r="H1561" i="10"/>
  <c r="G1561" i="10"/>
  <c r="F1561" i="10"/>
  <c r="E1561" i="10"/>
  <c r="D1561" i="10"/>
  <c r="A1561" i="10"/>
  <c r="H1560" i="10"/>
  <c r="G1560" i="10"/>
  <c r="F1560" i="10"/>
  <c r="E1560" i="10"/>
  <c r="D1560" i="10"/>
  <c r="A1560" i="10" s="1"/>
  <c r="H1559" i="10"/>
  <c r="G1559" i="10"/>
  <c r="F1559" i="10"/>
  <c r="E1559" i="10"/>
  <c r="D1559" i="10"/>
  <c r="A1559" i="10"/>
  <c r="H1558" i="10"/>
  <c r="G1558" i="10"/>
  <c r="F1558" i="10"/>
  <c r="E1558" i="10"/>
  <c r="D1558" i="10"/>
  <c r="A1558" i="10" s="1"/>
  <c r="H1557" i="10"/>
  <c r="G1557" i="10"/>
  <c r="F1557" i="10"/>
  <c r="E1557" i="10"/>
  <c r="D1557" i="10"/>
  <c r="A1557" i="10"/>
  <c r="H1556" i="10"/>
  <c r="G1556" i="10"/>
  <c r="F1556" i="10"/>
  <c r="E1556" i="10"/>
  <c r="D1556" i="10"/>
  <c r="A1556" i="10" s="1"/>
  <c r="H1555" i="10"/>
  <c r="G1555" i="10"/>
  <c r="F1555" i="10"/>
  <c r="E1555" i="10"/>
  <c r="D1555" i="10"/>
  <c r="A1555" i="10"/>
  <c r="H1554" i="10"/>
  <c r="G1554" i="10"/>
  <c r="F1554" i="10"/>
  <c r="E1554" i="10"/>
  <c r="D1554" i="10"/>
  <c r="A1554" i="10" s="1"/>
  <c r="H1553" i="10"/>
  <c r="G1553" i="10"/>
  <c r="F1553" i="10"/>
  <c r="E1553" i="10"/>
  <c r="D1553" i="10"/>
  <c r="A1553" i="10"/>
  <c r="H1552" i="10"/>
  <c r="G1552" i="10"/>
  <c r="F1552" i="10"/>
  <c r="E1552" i="10"/>
  <c r="D1552" i="10"/>
  <c r="A1552" i="10" s="1"/>
  <c r="H1551" i="10"/>
  <c r="G1551" i="10"/>
  <c r="F1551" i="10"/>
  <c r="E1551" i="10"/>
  <c r="D1551" i="10"/>
  <c r="A1551" i="10"/>
  <c r="H1550" i="10"/>
  <c r="G1550" i="10"/>
  <c r="F1550" i="10"/>
  <c r="E1550" i="10"/>
  <c r="D1550" i="10"/>
  <c r="A1550" i="10" s="1"/>
  <c r="H1549" i="10"/>
  <c r="G1549" i="10"/>
  <c r="F1549" i="10"/>
  <c r="E1549" i="10"/>
  <c r="D1549" i="10"/>
  <c r="A1549" i="10"/>
  <c r="H1548" i="10"/>
  <c r="G1548" i="10"/>
  <c r="F1548" i="10"/>
  <c r="E1548" i="10"/>
  <c r="D1548" i="10"/>
  <c r="A1548" i="10" s="1"/>
  <c r="H1547" i="10"/>
  <c r="G1547" i="10"/>
  <c r="F1547" i="10"/>
  <c r="E1547" i="10"/>
  <c r="D1547" i="10"/>
  <c r="A1547" i="10"/>
  <c r="H1546" i="10"/>
  <c r="G1546" i="10"/>
  <c r="F1546" i="10"/>
  <c r="E1546" i="10"/>
  <c r="D1546" i="10"/>
  <c r="A1546" i="10" s="1"/>
  <c r="H1545" i="10"/>
  <c r="G1545" i="10"/>
  <c r="F1545" i="10"/>
  <c r="E1545" i="10"/>
  <c r="D1545" i="10"/>
  <c r="A1545" i="10"/>
  <c r="H1544" i="10"/>
  <c r="G1544" i="10"/>
  <c r="F1544" i="10"/>
  <c r="E1544" i="10"/>
  <c r="D1544" i="10"/>
  <c r="A1544" i="10" s="1"/>
  <c r="H1543" i="10"/>
  <c r="G1543" i="10"/>
  <c r="F1543" i="10"/>
  <c r="E1543" i="10"/>
  <c r="D1543" i="10"/>
  <c r="A1543" i="10"/>
  <c r="H1542" i="10"/>
  <c r="G1542" i="10"/>
  <c r="F1542" i="10"/>
  <c r="E1542" i="10"/>
  <c r="D1542" i="10"/>
  <c r="A1542" i="10" s="1"/>
  <c r="H1541" i="10"/>
  <c r="G1541" i="10"/>
  <c r="F1541" i="10"/>
  <c r="E1541" i="10"/>
  <c r="D1541" i="10"/>
  <c r="A1541" i="10"/>
  <c r="H1540" i="10"/>
  <c r="G1540" i="10"/>
  <c r="F1540" i="10"/>
  <c r="E1540" i="10"/>
  <c r="D1540" i="10"/>
  <c r="A1540" i="10" s="1"/>
  <c r="H1539" i="10"/>
  <c r="G1539" i="10"/>
  <c r="F1539" i="10"/>
  <c r="E1539" i="10"/>
  <c r="D1539" i="10"/>
  <c r="A1539" i="10"/>
  <c r="H1538" i="10"/>
  <c r="G1538" i="10"/>
  <c r="F1538" i="10"/>
  <c r="E1538" i="10"/>
  <c r="D1538" i="10"/>
  <c r="A1538" i="10" s="1"/>
  <c r="H1537" i="10"/>
  <c r="G1537" i="10"/>
  <c r="F1537" i="10"/>
  <c r="E1537" i="10"/>
  <c r="D1537" i="10"/>
  <c r="A1537" i="10"/>
  <c r="H1536" i="10"/>
  <c r="G1536" i="10"/>
  <c r="F1536" i="10"/>
  <c r="E1536" i="10"/>
  <c r="D1536" i="10"/>
  <c r="A1536" i="10" s="1"/>
  <c r="H1535" i="10"/>
  <c r="G1535" i="10"/>
  <c r="F1535" i="10"/>
  <c r="E1535" i="10"/>
  <c r="D1535" i="10"/>
  <c r="A1535" i="10"/>
  <c r="H1534" i="10"/>
  <c r="G1534" i="10"/>
  <c r="F1534" i="10"/>
  <c r="E1534" i="10"/>
  <c r="D1534" i="10"/>
  <c r="A1534" i="10" s="1"/>
  <c r="H1533" i="10"/>
  <c r="G1533" i="10"/>
  <c r="F1533" i="10"/>
  <c r="E1533" i="10"/>
  <c r="D1533" i="10"/>
  <c r="A1533" i="10"/>
  <c r="H1532" i="10"/>
  <c r="G1532" i="10"/>
  <c r="F1532" i="10"/>
  <c r="E1532" i="10"/>
  <c r="D1532" i="10"/>
  <c r="A1532" i="10" s="1"/>
  <c r="H1531" i="10"/>
  <c r="G1531" i="10"/>
  <c r="F1531" i="10"/>
  <c r="E1531" i="10"/>
  <c r="D1531" i="10"/>
  <c r="A1531" i="10"/>
  <c r="H1530" i="10"/>
  <c r="G1530" i="10"/>
  <c r="F1530" i="10"/>
  <c r="E1530" i="10"/>
  <c r="D1530" i="10"/>
  <c r="A1530" i="10" s="1"/>
  <c r="H1529" i="10"/>
  <c r="G1529" i="10"/>
  <c r="F1529" i="10"/>
  <c r="E1529" i="10"/>
  <c r="D1529" i="10"/>
  <c r="A1529" i="10"/>
  <c r="H1528" i="10"/>
  <c r="G1528" i="10"/>
  <c r="F1528" i="10"/>
  <c r="E1528" i="10"/>
  <c r="D1528" i="10"/>
  <c r="A1528" i="10" s="1"/>
  <c r="H1527" i="10"/>
  <c r="G1527" i="10"/>
  <c r="F1527" i="10"/>
  <c r="E1527" i="10"/>
  <c r="D1527" i="10"/>
  <c r="A1527" i="10"/>
  <c r="H1526" i="10"/>
  <c r="G1526" i="10"/>
  <c r="F1526" i="10"/>
  <c r="E1526" i="10"/>
  <c r="D1526" i="10"/>
  <c r="A1526" i="10" s="1"/>
  <c r="H1525" i="10"/>
  <c r="G1525" i="10"/>
  <c r="F1525" i="10"/>
  <c r="E1525" i="10"/>
  <c r="D1525" i="10"/>
  <c r="A1525" i="10"/>
  <c r="H1524" i="10"/>
  <c r="G1524" i="10"/>
  <c r="F1524" i="10"/>
  <c r="E1524" i="10"/>
  <c r="D1524" i="10"/>
  <c r="A1524" i="10" s="1"/>
  <c r="H1523" i="10"/>
  <c r="G1523" i="10"/>
  <c r="F1523" i="10"/>
  <c r="E1523" i="10"/>
  <c r="D1523" i="10"/>
  <c r="A1523" i="10"/>
  <c r="H1522" i="10"/>
  <c r="G1522" i="10"/>
  <c r="F1522" i="10"/>
  <c r="E1522" i="10"/>
  <c r="D1522" i="10"/>
  <c r="A1522" i="10" s="1"/>
  <c r="H1521" i="10"/>
  <c r="G1521" i="10"/>
  <c r="F1521" i="10"/>
  <c r="E1521" i="10"/>
  <c r="D1521" i="10"/>
  <c r="A1521" i="10"/>
  <c r="H1520" i="10"/>
  <c r="G1520" i="10"/>
  <c r="F1520" i="10"/>
  <c r="E1520" i="10"/>
  <c r="D1520" i="10"/>
  <c r="A1520" i="10" s="1"/>
  <c r="H1519" i="10"/>
  <c r="G1519" i="10"/>
  <c r="F1519" i="10"/>
  <c r="E1519" i="10"/>
  <c r="D1519" i="10"/>
  <c r="A1519" i="10"/>
  <c r="H1518" i="10"/>
  <c r="G1518" i="10"/>
  <c r="F1518" i="10"/>
  <c r="E1518" i="10"/>
  <c r="D1518" i="10"/>
  <c r="A1518" i="10" s="1"/>
  <c r="H1517" i="10"/>
  <c r="G1517" i="10"/>
  <c r="F1517" i="10"/>
  <c r="E1517" i="10"/>
  <c r="D1517" i="10"/>
  <c r="A1517" i="10"/>
  <c r="H1516" i="10"/>
  <c r="G1516" i="10"/>
  <c r="F1516" i="10"/>
  <c r="E1516" i="10"/>
  <c r="D1516" i="10"/>
  <c r="A1516" i="10" s="1"/>
  <c r="H1515" i="10"/>
  <c r="G1515" i="10"/>
  <c r="F1515" i="10"/>
  <c r="E1515" i="10"/>
  <c r="D1515" i="10"/>
  <c r="A1515" i="10"/>
  <c r="H1514" i="10"/>
  <c r="G1514" i="10"/>
  <c r="F1514" i="10"/>
  <c r="E1514" i="10"/>
  <c r="D1514" i="10"/>
  <c r="A1514" i="10" s="1"/>
  <c r="H1513" i="10"/>
  <c r="G1513" i="10"/>
  <c r="F1513" i="10"/>
  <c r="E1513" i="10"/>
  <c r="D1513" i="10"/>
  <c r="A1513" i="10"/>
  <c r="H1512" i="10"/>
  <c r="G1512" i="10"/>
  <c r="F1512" i="10"/>
  <c r="E1512" i="10"/>
  <c r="D1512" i="10"/>
  <c r="A1512" i="10" s="1"/>
  <c r="H1511" i="10"/>
  <c r="G1511" i="10"/>
  <c r="F1511" i="10"/>
  <c r="E1511" i="10"/>
  <c r="D1511" i="10"/>
  <c r="A1511" i="10"/>
  <c r="H1510" i="10"/>
  <c r="G1510" i="10"/>
  <c r="F1510" i="10"/>
  <c r="E1510" i="10"/>
  <c r="D1510" i="10"/>
  <c r="A1510" i="10" s="1"/>
  <c r="H1509" i="10"/>
  <c r="G1509" i="10"/>
  <c r="F1509" i="10"/>
  <c r="E1509" i="10"/>
  <c r="D1509" i="10"/>
  <c r="A1509" i="10"/>
  <c r="H1508" i="10"/>
  <c r="G1508" i="10"/>
  <c r="F1508" i="10"/>
  <c r="E1508" i="10"/>
  <c r="D1508" i="10"/>
  <c r="A1508" i="10" s="1"/>
  <c r="H1507" i="10"/>
  <c r="G1507" i="10"/>
  <c r="F1507" i="10"/>
  <c r="E1507" i="10"/>
  <c r="D1507" i="10"/>
  <c r="A1507" i="10"/>
  <c r="H1506" i="10"/>
  <c r="G1506" i="10"/>
  <c r="F1506" i="10"/>
  <c r="E1506" i="10"/>
  <c r="D1506" i="10"/>
  <c r="A1506" i="10" s="1"/>
  <c r="H1505" i="10"/>
  <c r="G1505" i="10"/>
  <c r="F1505" i="10"/>
  <c r="E1505" i="10"/>
  <c r="D1505" i="10"/>
  <c r="A1505" i="10"/>
  <c r="H1504" i="10"/>
  <c r="G1504" i="10"/>
  <c r="F1504" i="10"/>
  <c r="E1504" i="10"/>
  <c r="D1504" i="10"/>
  <c r="A1504" i="10" s="1"/>
  <c r="H1503" i="10"/>
  <c r="G1503" i="10"/>
  <c r="F1503" i="10"/>
  <c r="E1503" i="10"/>
  <c r="D1503" i="10"/>
  <c r="A1503" i="10"/>
  <c r="H1502" i="10"/>
  <c r="G1502" i="10"/>
  <c r="F1502" i="10"/>
  <c r="E1502" i="10"/>
  <c r="D1502" i="10"/>
  <c r="A1502" i="10" s="1"/>
  <c r="H1501" i="10"/>
  <c r="G1501" i="10"/>
  <c r="F1501" i="10"/>
  <c r="E1501" i="10"/>
  <c r="D1501" i="10"/>
  <c r="A1501" i="10"/>
  <c r="H1500" i="10"/>
  <c r="G1500" i="10"/>
  <c r="F1500" i="10"/>
  <c r="E1500" i="10"/>
  <c r="D1500" i="10"/>
  <c r="A1500" i="10" s="1"/>
  <c r="H1499" i="10"/>
  <c r="G1499" i="10"/>
  <c r="F1499" i="10"/>
  <c r="E1499" i="10"/>
  <c r="D1499" i="10"/>
  <c r="A1499" i="10"/>
  <c r="H1498" i="10"/>
  <c r="G1498" i="10"/>
  <c r="F1498" i="10"/>
  <c r="E1498" i="10"/>
  <c r="D1498" i="10"/>
  <c r="A1498" i="10" s="1"/>
  <c r="H1497" i="10"/>
  <c r="G1497" i="10"/>
  <c r="F1497" i="10"/>
  <c r="E1497" i="10"/>
  <c r="D1497" i="10"/>
  <c r="A1497" i="10"/>
  <c r="H1496" i="10"/>
  <c r="G1496" i="10"/>
  <c r="F1496" i="10"/>
  <c r="E1496" i="10"/>
  <c r="D1496" i="10"/>
  <c r="A1496" i="10" s="1"/>
  <c r="H1495" i="10"/>
  <c r="G1495" i="10"/>
  <c r="F1495" i="10"/>
  <c r="E1495" i="10"/>
  <c r="D1495" i="10"/>
  <c r="A1495" i="10"/>
  <c r="H1494" i="10"/>
  <c r="G1494" i="10"/>
  <c r="F1494" i="10"/>
  <c r="E1494" i="10"/>
  <c r="D1494" i="10"/>
  <c r="A1494" i="10" s="1"/>
  <c r="H1493" i="10"/>
  <c r="G1493" i="10"/>
  <c r="F1493" i="10"/>
  <c r="E1493" i="10"/>
  <c r="D1493" i="10"/>
  <c r="A1493" i="10"/>
  <c r="H1492" i="10"/>
  <c r="G1492" i="10"/>
  <c r="F1492" i="10"/>
  <c r="E1492" i="10"/>
  <c r="D1492" i="10"/>
  <c r="A1492" i="10" s="1"/>
  <c r="H1491" i="10"/>
  <c r="G1491" i="10"/>
  <c r="F1491" i="10"/>
  <c r="E1491" i="10"/>
  <c r="D1491" i="10"/>
  <c r="A1491" i="10"/>
  <c r="H1490" i="10"/>
  <c r="G1490" i="10"/>
  <c r="F1490" i="10"/>
  <c r="E1490" i="10"/>
  <c r="D1490" i="10"/>
  <c r="A1490" i="10" s="1"/>
  <c r="H1489" i="10"/>
  <c r="G1489" i="10"/>
  <c r="F1489" i="10"/>
  <c r="E1489" i="10"/>
  <c r="D1489" i="10"/>
  <c r="A1489" i="10"/>
  <c r="H1488" i="10"/>
  <c r="G1488" i="10"/>
  <c r="F1488" i="10"/>
  <c r="E1488" i="10"/>
  <c r="D1488" i="10"/>
  <c r="A1488" i="10" s="1"/>
  <c r="H1487" i="10"/>
  <c r="G1487" i="10"/>
  <c r="F1487" i="10"/>
  <c r="E1487" i="10"/>
  <c r="D1487" i="10"/>
  <c r="A1487" i="10"/>
  <c r="H1486" i="10"/>
  <c r="G1486" i="10"/>
  <c r="F1486" i="10"/>
  <c r="E1486" i="10"/>
  <c r="D1486" i="10"/>
  <c r="A1486" i="10" s="1"/>
  <c r="H1485" i="10"/>
  <c r="G1485" i="10"/>
  <c r="F1485" i="10"/>
  <c r="E1485" i="10"/>
  <c r="D1485" i="10"/>
  <c r="A1485" i="10"/>
  <c r="H1484" i="10"/>
  <c r="G1484" i="10"/>
  <c r="F1484" i="10"/>
  <c r="E1484" i="10"/>
  <c r="D1484" i="10"/>
  <c r="A1484" i="10" s="1"/>
  <c r="H1483" i="10"/>
  <c r="G1483" i="10"/>
  <c r="F1483" i="10"/>
  <c r="E1483" i="10"/>
  <c r="D1483" i="10"/>
  <c r="A1483" i="10"/>
  <c r="H1482" i="10"/>
  <c r="G1482" i="10"/>
  <c r="F1482" i="10"/>
  <c r="E1482" i="10"/>
  <c r="D1482" i="10"/>
  <c r="A1482" i="10" s="1"/>
  <c r="H1481" i="10"/>
  <c r="G1481" i="10"/>
  <c r="F1481" i="10"/>
  <c r="E1481" i="10"/>
  <c r="D1481" i="10"/>
  <c r="A1481" i="10"/>
  <c r="H1480" i="10"/>
  <c r="G1480" i="10"/>
  <c r="F1480" i="10"/>
  <c r="E1480" i="10"/>
  <c r="D1480" i="10"/>
  <c r="A1480" i="10" s="1"/>
  <c r="H1479" i="10"/>
  <c r="G1479" i="10"/>
  <c r="F1479" i="10"/>
  <c r="E1479" i="10"/>
  <c r="D1479" i="10"/>
  <c r="A1479" i="10"/>
  <c r="H1478" i="10"/>
  <c r="G1478" i="10"/>
  <c r="F1478" i="10"/>
  <c r="E1478" i="10"/>
  <c r="D1478" i="10"/>
  <c r="A1478" i="10" s="1"/>
  <c r="H1477" i="10"/>
  <c r="G1477" i="10"/>
  <c r="F1477" i="10"/>
  <c r="E1477" i="10"/>
  <c r="D1477" i="10"/>
  <c r="A1477" i="10"/>
  <c r="H1476" i="10"/>
  <c r="G1476" i="10"/>
  <c r="F1476" i="10"/>
  <c r="E1476" i="10"/>
  <c r="D1476" i="10"/>
  <c r="A1476" i="10" s="1"/>
  <c r="H1475" i="10"/>
  <c r="G1475" i="10"/>
  <c r="F1475" i="10"/>
  <c r="E1475" i="10"/>
  <c r="D1475" i="10"/>
  <c r="A1475" i="10"/>
  <c r="H1474" i="10"/>
  <c r="G1474" i="10"/>
  <c r="F1474" i="10"/>
  <c r="E1474" i="10"/>
  <c r="D1474" i="10"/>
  <c r="A1474" i="10" s="1"/>
  <c r="H1473" i="10"/>
  <c r="G1473" i="10"/>
  <c r="F1473" i="10"/>
  <c r="E1473" i="10"/>
  <c r="D1473" i="10"/>
  <c r="A1473" i="10"/>
  <c r="H1472" i="10"/>
  <c r="G1472" i="10"/>
  <c r="F1472" i="10"/>
  <c r="E1472" i="10"/>
  <c r="D1472" i="10"/>
  <c r="A1472" i="10" s="1"/>
  <c r="H1471" i="10"/>
  <c r="G1471" i="10"/>
  <c r="F1471" i="10"/>
  <c r="E1471" i="10"/>
  <c r="D1471" i="10"/>
  <c r="A1471" i="10"/>
  <c r="H1470" i="10"/>
  <c r="G1470" i="10"/>
  <c r="F1470" i="10"/>
  <c r="E1470" i="10"/>
  <c r="D1470" i="10"/>
  <c r="A1470" i="10" s="1"/>
  <c r="H1469" i="10"/>
  <c r="G1469" i="10"/>
  <c r="F1469" i="10"/>
  <c r="E1469" i="10"/>
  <c r="D1469" i="10"/>
  <c r="A1469" i="10"/>
  <c r="H1468" i="10"/>
  <c r="G1468" i="10"/>
  <c r="F1468" i="10"/>
  <c r="E1468" i="10"/>
  <c r="D1468" i="10"/>
  <c r="A1468" i="10" s="1"/>
  <c r="H1467" i="10"/>
  <c r="G1467" i="10"/>
  <c r="F1467" i="10"/>
  <c r="E1467" i="10"/>
  <c r="D1467" i="10"/>
  <c r="A1467" i="10"/>
  <c r="H1466" i="10"/>
  <c r="G1466" i="10"/>
  <c r="F1466" i="10"/>
  <c r="E1466" i="10"/>
  <c r="D1466" i="10"/>
  <c r="A1466" i="10" s="1"/>
  <c r="H1465" i="10"/>
  <c r="G1465" i="10"/>
  <c r="F1465" i="10"/>
  <c r="E1465" i="10"/>
  <c r="D1465" i="10"/>
  <c r="A1465" i="10"/>
  <c r="H1464" i="10"/>
  <c r="G1464" i="10"/>
  <c r="F1464" i="10"/>
  <c r="E1464" i="10"/>
  <c r="D1464" i="10"/>
  <c r="A1464" i="10" s="1"/>
  <c r="H1463" i="10"/>
  <c r="G1463" i="10"/>
  <c r="F1463" i="10"/>
  <c r="E1463" i="10"/>
  <c r="D1463" i="10"/>
  <c r="A1463" i="10"/>
  <c r="H1462" i="10"/>
  <c r="G1462" i="10"/>
  <c r="F1462" i="10"/>
  <c r="E1462" i="10"/>
  <c r="D1462" i="10"/>
  <c r="A1462" i="10" s="1"/>
  <c r="H1461" i="10"/>
  <c r="G1461" i="10"/>
  <c r="F1461" i="10"/>
  <c r="E1461" i="10"/>
  <c r="D1461" i="10"/>
  <c r="A1461" i="10"/>
  <c r="H1460" i="10"/>
  <c r="G1460" i="10"/>
  <c r="F1460" i="10"/>
  <c r="E1460" i="10"/>
  <c r="D1460" i="10"/>
  <c r="A1460" i="10" s="1"/>
  <c r="H1459" i="10"/>
  <c r="G1459" i="10"/>
  <c r="F1459" i="10"/>
  <c r="E1459" i="10"/>
  <c r="D1459" i="10"/>
  <c r="A1459" i="10"/>
  <c r="H1458" i="10"/>
  <c r="G1458" i="10"/>
  <c r="F1458" i="10"/>
  <c r="E1458" i="10"/>
  <c r="D1458" i="10"/>
  <c r="A1458" i="10" s="1"/>
  <c r="H1457" i="10"/>
  <c r="G1457" i="10"/>
  <c r="F1457" i="10"/>
  <c r="E1457" i="10"/>
  <c r="D1457" i="10"/>
  <c r="A1457" i="10"/>
  <c r="H1456" i="10"/>
  <c r="G1456" i="10"/>
  <c r="F1456" i="10"/>
  <c r="E1456" i="10"/>
  <c r="D1456" i="10"/>
  <c r="A1456" i="10" s="1"/>
  <c r="H1455" i="10"/>
  <c r="G1455" i="10"/>
  <c r="F1455" i="10"/>
  <c r="E1455" i="10"/>
  <c r="D1455" i="10"/>
  <c r="A1455" i="10"/>
  <c r="H1454" i="10"/>
  <c r="G1454" i="10"/>
  <c r="F1454" i="10"/>
  <c r="E1454" i="10"/>
  <c r="D1454" i="10"/>
  <c r="A1454" i="10" s="1"/>
  <c r="H1453" i="10"/>
  <c r="G1453" i="10"/>
  <c r="F1453" i="10"/>
  <c r="E1453" i="10"/>
  <c r="D1453" i="10"/>
  <c r="A1453" i="10"/>
  <c r="H1452" i="10"/>
  <c r="G1452" i="10"/>
  <c r="F1452" i="10"/>
  <c r="E1452" i="10"/>
  <c r="D1452" i="10"/>
  <c r="A1452" i="10" s="1"/>
  <c r="H1451" i="10"/>
  <c r="G1451" i="10"/>
  <c r="F1451" i="10"/>
  <c r="E1451" i="10"/>
  <c r="D1451" i="10"/>
  <c r="A1451" i="10"/>
  <c r="H1450" i="10"/>
  <c r="G1450" i="10"/>
  <c r="F1450" i="10"/>
  <c r="E1450" i="10"/>
  <c r="D1450" i="10"/>
  <c r="A1450" i="10" s="1"/>
  <c r="H1449" i="10"/>
  <c r="G1449" i="10"/>
  <c r="F1449" i="10"/>
  <c r="E1449" i="10"/>
  <c r="D1449" i="10"/>
  <c r="A1449" i="10"/>
  <c r="H1448" i="10"/>
  <c r="G1448" i="10"/>
  <c r="F1448" i="10"/>
  <c r="E1448" i="10"/>
  <c r="D1448" i="10"/>
  <c r="A1448" i="10" s="1"/>
  <c r="H1447" i="10"/>
  <c r="G1447" i="10"/>
  <c r="F1447" i="10"/>
  <c r="E1447" i="10"/>
  <c r="D1447" i="10"/>
  <c r="A1447" i="10"/>
  <c r="H1446" i="10"/>
  <c r="G1446" i="10"/>
  <c r="F1446" i="10"/>
  <c r="E1446" i="10"/>
  <c r="D1446" i="10"/>
  <c r="A1446" i="10" s="1"/>
  <c r="H1445" i="10"/>
  <c r="G1445" i="10"/>
  <c r="F1445" i="10"/>
  <c r="E1445" i="10"/>
  <c r="D1445" i="10"/>
  <c r="A1445" i="10"/>
  <c r="H1444" i="10"/>
  <c r="G1444" i="10"/>
  <c r="F1444" i="10"/>
  <c r="E1444" i="10"/>
  <c r="D1444" i="10"/>
  <c r="A1444" i="10" s="1"/>
  <c r="H1443" i="10"/>
  <c r="G1443" i="10"/>
  <c r="F1443" i="10"/>
  <c r="E1443" i="10"/>
  <c r="D1443" i="10"/>
  <c r="A1443" i="10"/>
  <c r="H1442" i="10"/>
  <c r="G1442" i="10"/>
  <c r="F1442" i="10"/>
  <c r="E1442" i="10"/>
  <c r="D1442" i="10"/>
  <c r="A1442" i="10" s="1"/>
  <c r="H1441" i="10"/>
  <c r="G1441" i="10"/>
  <c r="F1441" i="10"/>
  <c r="E1441" i="10"/>
  <c r="D1441" i="10"/>
  <c r="A1441" i="10"/>
  <c r="H1440" i="10"/>
  <c r="G1440" i="10"/>
  <c r="F1440" i="10"/>
  <c r="E1440" i="10"/>
  <c r="D1440" i="10"/>
  <c r="A1440" i="10" s="1"/>
  <c r="H1439" i="10"/>
  <c r="G1439" i="10"/>
  <c r="F1439" i="10"/>
  <c r="E1439" i="10"/>
  <c r="D1439" i="10"/>
  <c r="A1439" i="10"/>
  <c r="H1438" i="10"/>
  <c r="G1438" i="10"/>
  <c r="F1438" i="10"/>
  <c r="E1438" i="10"/>
  <c r="D1438" i="10"/>
  <c r="A1438" i="10" s="1"/>
  <c r="H1437" i="10"/>
  <c r="G1437" i="10"/>
  <c r="F1437" i="10"/>
  <c r="E1437" i="10"/>
  <c r="D1437" i="10"/>
  <c r="A1437" i="10"/>
  <c r="H1436" i="10"/>
  <c r="G1436" i="10"/>
  <c r="F1436" i="10"/>
  <c r="E1436" i="10"/>
  <c r="D1436" i="10"/>
  <c r="A1436" i="10" s="1"/>
  <c r="H1435" i="10"/>
  <c r="G1435" i="10"/>
  <c r="F1435" i="10"/>
  <c r="E1435" i="10"/>
  <c r="D1435" i="10"/>
  <c r="A1435" i="10"/>
  <c r="H1434" i="10"/>
  <c r="G1434" i="10"/>
  <c r="F1434" i="10"/>
  <c r="E1434" i="10"/>
  <c r="D1434" i="10"/>
  <c r="A1434" i="10" s="1"/>
  <c r="H1433" i="10"/>
  <c r="G1433" i="10"/>
  <c r="F1433" i="10"/>
  <c r="E1433" i="10"/>
  <c r="D1433" i="10"/>
  <c r="A1433" i="10"/>
  <c r="H1432" i="10"/>
  <c r="G1432" i="10"/>
  <c r="F1432" i="10"/>
  <c r="E1432" i="10"/>
  <c r="D1432" i="10"/>
  <c r="A1432" i="10" s="1"/>
  <c r="H1431" i="10"/>
  <c r="G1431" i="10"/>
  <c r="F1431" i="10"/>
  <c r="E1431" i="10"/>
  <c r="D1431" i="10"/>
  <c r="A1431" i="10"/>
  <c r="H1430" i="10"/>
  <c r="G1430" i="10"/>
  <c r="F1430" i="10"/>
  <c r="E1430" i="10"/>
  <c r="D1430" i="10"/>
  <c r="A1430" i="10" s="1"/>
  <c r="H1429" i="10"/>
  <c r="G1429" i="10"/>
  <c r="F1429" i="10"/>
  <c r="E1429" i="10"/>
  <c r="D1429" i="10"/>
  <c r="A1429" i="10"/>
  <c r="H1428" i="10"/>
  <c r="G1428" i="10"/>
  <c r="F1428" i="10"/>
  <c r="E1428" i="10"/>
  <c r="D1428" i="10"/>
  <c r="A1428" i="10" s="1"/>
  <c r="H1427" i="10"/>
  <c r="G1427" i="10"/>
  <c r="F1427" i="10"/>
  <c r="E1427" i="10"/>
  <c r="D1427" i="10"/>
  <c r="A1427" i="10"/>
  <c r="H1426" i="10"/>
  <c r="G1426" i="10"/>
  <c r="F1426" i="10"/>
  <c r="E1426" i="10"/>
  <c r="D1426" i="10"/>
  <c r="A1426" i="10" s="1"/>
  <c r="H1425" i="10"/>
  <c r="G1425" i="10"/>
  <c r="F1425" i="10"/>
  <c r="E1425" i="10"/>
  <c r="D1425" i="10"/>
  <c r="A1425" i="10"/>
  <c r="H1424" i="10"/>
  <c r="G1424" i="10"/>
  <c r="F1424" i="10"/>
  <c r="E1424" i="10"/>
  <c r="D1424" i="10"/>
  <c r="A1424" i="10" s="1"/>
  <c r="H1423" i="10"/>
  <c r="G1423" i="10"/>
  <c r="F1423" i="10"/>
  <c r="E1423" i="10"/>
  <c r="D1423" i="10"/>
  <c r="A1423" i="10"/>
  <c r="H1422" i="10"/>
  <c r="G1422" i="10"/>
  <c r="F1422" i="10"/>
  <c r="E1422" i="10"/>
  <c r="D1422" i="10"/>
  <c r="A1422" i="10" s="1"/>
  <c r="H1421" i="10"/>
  <c r="G1421" i="10"/>
  <c r="F1421" i="10"/>
  <c r="E1421" i="10"/>
  <c r="D1421" i="10"/>
  <c r="A1421" i="10"/>
  <c r="H1420" i="10"/>
  <c r="G1420" i="10"/>
  <c r="F1420" i="10"/>
  <c r="E1420" i="10"/>
  <c r="D1420" i="10"/>
  <c r="A1420" i="10" s="1"/>
  <c r="H1419" i="10"/>
  <c r="G1419" i="10"/>
  <c r="F1419" i="10"/>
  <c r="E1419" i="10"/>
  <c r="D1419" i="10"/>
  <c r="A1419" i="10"/>
  <c r="H1418" i="10"/>
  <c r="G1418" i="10"/>
  <c r="F1418" i="10"/>
  <c r="E1418" i="10"/>
  <c r="D1418" i="10"/>
  <c r="A1418" i="10" s="1"/>
  <c r="H1417" i="10"/>
  <c r="G1417" i="10"/>
  <c r="F1417" i="10"/>
  <c r="E1417" i="10"/>
  <c r="D1417" i="10"/>
  <c r="A1417" i="10"/>
  <c r="H1416" i="10"/>
  <c r="G1416" i="10"/>
  <c r="F1416" i="10"/>
  <c r="E1416" i="10"/>
  <c r="D1416" i="10"/>
  <c r="A1416" i="10" s="1"/>
  <c r="H1415" i="10"/>
  <c r="G1415" i="10"/>
  <c r="F1415" i="10"/>
  <c r="E1415" i="10"/>
  <c r="D1415" i="10"/>
  <c r="A1415" i="10"/>
  <c r="H1414" i="10"/>
  <c r="G1414" i="10"/>
  <c r="F1414" i="10"/>
  <c r="E1414" i="10"/>
  <c r="D1414" i="10"/>
  <c r="A1414" i="10" s="1"/>
  <c r="H1413" i="10"/>
  <c r="G1413" i="10"/>
  <c r="F1413" i="10"/>
  <c r="E1413" i="10"/>
  <c r="D1413" i="10"/>
  <c r="A1413" i="10"/>
  <c r="H1412" i="10"/>
  <c r="G1412" i="10"/>
  <c r="F1412" i="10"/>
  <c r="E1412" i="10"/>
  <c r="D1412" i="10"/>
  <c r="A1412" i="10" s="1"/>
  <c r="H1411" i="10"/>
  <c r="G1411" i="10"/>
  <c r="F1411" i="10"/>
  <c r="E1411" i="10"/>
  <c r="D1411" i="10"/>
  <c r="A1411" i="10"/>
  <c r="H1410" i="10"/>
  <c r="G1410" i="10"/>
  <c r="F1410" i="10"/>
  <c r="E1410" i="10"/>
  <c r="D1410" i="10"/>
  <c r="A1410" i="10" s="1"/>
  <c r="H1409" i="10"/>
  <c r="G1409" i="10"/>
  <c r="F1409" i="10"/>
  <c r="E1409" i="10"/>
  <c r="D1409" i="10"/>
  <c r="A1409" i="10"/>
  <c r="H1408" i="10"/>
  <c r="G1408" i="10"/>
  <c r="F1408" i="10"/>
  <c r="E1408" i="10"/>
  <c r="D1408" i="10"/>
  <c r="A1408" i="10" s="1"/>
  <c r="H1407" i="10"/>
  <c r="G1407" i="10"/>
  <c r="F1407" i="10"/>
  <c r="E1407" i="10"/>
  <c r="D1407" i="10"/>
  <c r="A1407" i="10"/>
  <c r="H1406" i="10"/>
  <c r="G1406" i="10"/>
  <c r="F1406" i="10"/>
  <c r="E1406" i="10"/>
  <c r="D1406" i="10"/>
  <c r="A1406" i="10" s="1"/>
  <c r="H1405" i="10"/>
  <c r="G1405" i="10"/>
  <c r="F1405" i="10"/>
  <c r="E1405" i="10"/>
  <c r="D1405" i="10"/>
  <c r="A1405" i="10"/>
  <c r="H1404" i="10"/>
  <c r="G1404" i="10"/>
  <c r="F1404" i="10"/>
  <c r="E1404" i="10"/>
  <c r="D1404" i="10"/>
  <c r="A1404" i="10" s="1"/>
  <c r="H1403" i="10"/>
  <c r="G1403" i="10"/>
  <c r="F1403" i="10"/>
  <c r="E1403" i="10"/>
  <c r="D1403" i="10"/>
  <c r="A1403" i="10"/>
  <c r="H1402" i="10"/>
  <c r="G1402" i="10"/>
  <c r="F1402" i="10"/>
  <c r="E1402" i="10"/>
  <c r="D1402" i="10"/>
  <c r="A1402" i="10" s="1"/>
  <c r="H1401" i="10"/>
  <c r="G1401" i="10"/>
  <c r="F1401" i="10"/>
  <c r="E1401" i="10"/>
  <c r="D1401" i="10"/>
  <c r="A1401" i="10"/>
  <c r="H1400" i="10"/>
  <c r="G1400" i="10"/>
  <c r="F1400" i="10"/>
  <c r="E1400" i="10"/>
  <c r="D1400" i="10"/>
  <c r="A1400" i="10" s="1"/>
  <c r="H1399" i="10"/>
  <c r="G1399" i="10"/>
  <c r="F1399" i="10"/>
  <c r="E1399" i="10"/>
  <c r="D1399" i="10"/>
  <c r="A1399" i="10"/>
  <c r="H1398" i="10"/>
  <c r="G1398" i="10"/>
  <c r="F1398" i="10"/>
  <c r="E1398" i="10"/>
  <c r="D1398" i="10"/>
  <c r="A1398" i="10" s="1"/>
  <c r="H1397" i="10"/>
  <c r="G1397" i="10"/>
  <c r="F1397" i="10"/>
  <c r="E1397" i="10"/>
  <c r="D1397" i="10"/>
  <c r="A1397" i="10"/>
  <c r="H1396" i="10"/>
  <c r="G1396" i="10"/>
  <c r="F1396" i="10"/>
  <c r="E1396" i="10"/>
  <c r="D1396" i="10"/>
  <c r="A1396" i="10" s="1"/>
  <c r="H1395" i="10"/>
  <c r="G1395" i="10"/>
  <c r="F1395" i="10"/>
  <c r="E1395" i="10"/>
  <c r="D1395" i="10"/>
  <c r="A1395" i="10"/>
  <c r="H1394" i="10"/>
  <c r="G1394" i="10"/>
  <c r="F1394" i="10"/>
  <c r="E1394" i="10"/>
  <c r="D1394" i="10"/>
  <c r="A1394" i="10" s="1"/>
  <c r="H1393" i="10"/>
  <c r="G1393" i="10"/>
  <c r="F1393" i="10"/>
  <c r="E1393" i="10"/>
  <c r="D1393" i="10"/>
  <c r="A1393" i="10"/>
  <c r="H1392" i="10"/>
  <c r="G1392" i="10"/>
  <c r="F1392" i="10"/>
  <c r="E1392" i="10"/>
  <c r="D1392" i="10"/>
  <c r="A1392" i="10" s="1"/>
  <c r="H1391" i="10"/>
  <c r="G1391" i="10"/>
  <c r="F1391" i="10"/>
  <c r="E1391" i="10"/>
  <c r="D1391" i="10"/>
  <c r="A1391" i="10"/>
  <c r="H1390" i="10"/>
  <c r="G1390" i="10"/>
  <c r="F1390" i="10"/>
  <c r="E1390" i="10"/>
  <c r="D1390" i="10"/>
  <c r="A1390" i="10" s="1"/>
  <c r="H1389" i="10"/>
  <c r="G1389" i="10"/>
  <c r="F1389" i="10"/>
  <c r="E1389" i="10"/>
  <c r="D1389" i="10"/>
  <c r="A1389" i="10"/>
  <c r="H1388" i="10"/>
  <c r="G1388" i="10"/>
  <c r="F1388" i="10"/>
  <c r="E1388" i="10"/>
  <c r="D1388" i="10"/>
  <c r="A1388" i="10" s="1"/>
  <c r="H1387" i="10"/>
  <c r="G1387" i="10"/>
  <c r="F1387" i="10"/>
  <c r="E1387" i="10"/>
  <c r="D1387" i="10"/>
  <c r="A1387" i="10"/>
  <c r="H1386" i="10"/>
  <c r="G1386" i="10"/>
  <c r="F1386" i="10"/>
  <c r="E1386" i="10"/>
  <c r="D1386" i="10"/>
  <c r="A1386" i="10" s="1"/>
  <c r="H1385" i="10"/>
  <c r="G1385" i="10"/>
  <c r="F1385" i="10"/>
  <c r="E1385" i="10"/>
  <c r="D1385" i="10"/>
  <c r="A1385" i="10"/>
  <c r="H1384" i="10"/>
  <c r="G1384" i="10"/>
  <c r="F1384" i="10"/>
  <c r="E1384" i="10"/>
  <c r="D1384" i="10"/>
  <c r="A1384" i="10" s="1"/>
  <c r="H1383" i="10"/>
  <c r="G1383" i="10"/>
  <c r="F1383" i="10"/>
  <c r="E1383" i="10"/>
  <c r="D1383" i="10"/>
  <c r="A1383" i="10"/>
  <c r="H1382" i="10"/>
  <c r="G1382" i="10"/>
  <c r="F1382" i="10"/>
  <c r="E1382" i="10"/>
  <c r="D1382" i="10"/>
  <c r="A1382" i="10" s="1"/>
  <c r="H1381" i="10"/>
  <c r="G1381" i="10"/>
  <c r="F1381" i="10"/>
  <c r="E1381" i="10"/>
  <c r="D1381" i="10"/>
  <c r="A1381" i="10"/>
  <c r="H1380" i="10"/>
  <c r="G1380" i="10"/>
  <c r="F1380" i="10"/>
  <c r="E1380" i="10"/>
  <c r="D1380" i="10"/>
  <c r="A1380" i="10" s="1"/>
  <c r="H1379" i="10"/>
  <c r="G1379" i="10"/>
  <c r="F1379" i="10"/>
  <c r="E1379" i="10"/>
  <c r="D1379" i="10"/>
  <c r="A1379" i="10"/>
  <c r="H1378" i="10"/>
  <c r="G1378" i="10"/>
  <c r="F1378" i="10"/>
  <c r="E1378" i="10"/>
  <c r="D1378" i="10"/>
  <c r="A1378" i="10" s="1"/>
  <c r="H1377" i="10"/>
  <c r="G1377" i="10"/>
  <c r="F1377" i="10"/>
  <c r="E1377" i="10"/>
  <c r="D1377" i="10"/>
  <c r="A1377" i="10"/>
  <c r="H1376" i="10"/>
  <c r="G1376" i="10"/>
  <c r="F1376" i="10"/>
  <c r="E1376" i="10"/>
  <c r="D1376" i="10"/>
  <c r="A1376" i="10" s="1"/>
  <c r="H1375" i="10"/>
  <c r="G1375" i="10"/>
  <c r="F1375" i="10"/>
  <c r="E1375" i="10"/>
  <c r="D1375" i="10"/>
  <c r="A1375" i="10"/>
  <c r="H1374" i="10"/>
  <c r="G1374" i="10"/>
  <c r="F1374" i="10"/>
  <c r="E1374" i="10"/>
  <c r="D1374" i="10"/>
  <c r="A1374" i="10" s="1"/>
  <c r="H1373" i="10"/>
  <c r="G1373" i="10"/>
  <c r="F1373" i="10"/>
  <c r="E1373" i="10"/>
  <c r="D1373" i="10"/>
  <c r="A1373" i="10"/>
  <c r="H1372" i="10"/>
  <c r="G1372" i="10"/>
  <c r="F1372" i="10"/>
  <c r="E1372" i="10"/>
  <c r="D1372" i="10"/>
  <c r="A1372" i="10" s="1"/>
  <c r="H1371" i="10"/>
  <c r="G1371" i="10"/>
  <c r="F1371" i="10"/>
  <c r="E1371" i="10"/>
  <c r="D1371" i="10"/>
  <c r="A1371" i="10"/>
  <c r="H1370" i="10"/>
  <c r="G1370" i="10"/>
  <c r="F1370" i="10"/>
  <c r="E1370" i="10"/>
  <c r="D1370" i="10"/>
  <c r="A1370" i="10" s="1"/>
  <c r="H1369" i="10"/>
  <c r="G1369" i="10"/>
  <c r="F1369" i="10"/>
  <c r="E1369" i="10"/>
  <c r="D1369" i="10"/>
  <c r="A1369" i="10"/>
  <c r="H1368" i="10"/>
  <c r="G1368" i="10"/>
  <c r="F1368" i="10"/>
  <c r="E1368" i="10"/>
  <c r="D1368" i="10"/>
  <c r="A1368" i="10" s="1"/>
  <c r="H1367" i="10"/>
  <c r="G1367" i="10"/>
  <c r="F1367" i="10"/>
  <c r="E1367" i="10"/>
  <c r="D1367" i="10"/>
  <c r="A1367" i="10"/>
  <c r="H1366" i="10"/>
  <c r="G1366" i="10"/>
  <c r="F1366" i="10"/>
  <c r="E1366" i="10"/>
  <c r="D1366" i="10"/>
  <c r="H1365" i="10"/>
  <c r="G1365" i="10"/>
  <c r="F1365" i="10"/>
  <c r="E1365" i="10"/>
  <c r="D1365" i="10"/>
  <c r="A1365" i="10"/>
  <c r="H1364" i="10"/>
  <c r="G1364" i="10"/>
  <c r="F1364" i="10"/>
  <c r="E1364" i="10"/>
  <c r="D1364" i="10"/>
  <c r="A1364" i="10" s="1"/>
  <c r="H1363" i="10"/>
  <c r="G1363" i="10"/>
  <c r="F1363" i="10"/>
  <c r="E1363" i="10"/>
  <c r="D1363" i="10"/>
  <c r="A1363" i="10"/>
  <c r="H1362" i="10"/>
  <c r="G1362" i="10"/>
  <c r="F1362" i="10"/>
  <c r="E1362" i="10"/>
  <c r="D1362" i="10"/>
  <c r="A1362" i="10" s="1"/>
  <c r="H1361" i="10"/>
  <c r="G1361" i="10"/>
  <c r="F1361" i="10"/>
  <c r="E1361" i="10"/>
  <c r="D1361" i="10"/>
  <c r="A1361" i="10"/>
  <c r="H1360" i="10"/>
  <c r="G1360" i="10"/>
  <c r="F1360" i="10"/>
  <c r="E1360" i="10"/>
  <c r="D1360" i="10"/>
  <c r="A1360" i="10" s="1"/>
  <c r="H1359" i="10"/>
  <c r="G1359" i="10"/>
  <c r="F1359" i="10"/>
  <c r="E1359" i="10"/>
  <c r="D1359" i="10"/>
  <c r="A1359" i="10"/>
  <c r="H1358" i="10"/>
  <c r="G1358" i="10"/>
  <c r="F1358" i="10"/>
  <c r="E1358" i="10"/>
  <c r="D1358" i="10"/>
  <c r="H1357" i="10"/>
  <c r="G1357" i="10"/>
  <c r="F1357" i="10"/>
  <c r="E1357" i="10"/>
  <c r="D1357" i="10"/>
  <c r="A1357" i="10"/>
  <c r="H1356" i="10"/>
  <c r="G1356" i="10"/>
  <c r="F1356" i="10"/>
  <c r="E1356" i="10"/>
  <c r="D1356" i="10"/>
  <c r="A1356" i="10" s="1"/>
  <c r="H1355" i="10"/>
  <c r="G1355" i="10"/>
  <c r="F1355" i="10"/>
  <c r="E1355" i="10"/>
  <c r="D1355" i="10"/>
  <c r="A1355" i="10"/>
  <c r="H1354" i="10"/>
  <c r="G1354" i="10"/>
  <c r="F1354" i="10"/>
  <c r="E1354" i="10"/>
  <c r="D1354" i="10"/>
  <c r="A1354" i="10" s="1"/>
  <c r="H1353" i="10"/>
  <c r="G1353" i="10"/>
  <c r="F1353" i="10"/>
  <c r="E1353" i="10"/>
  <c r="D1353" i="10"/>
  <c r="A1353" i="10"/>
  <c r="H1352" i="10"/>
  <c r="G1352" i="10"/>
  <c r="F1352" i="10"/>
  <c r="E1352" i="10"/>
  <c r="D1352" i="10"/>
  <c r="A1352" i="10" s="1"/>
  <c r="H1351" i="10"/>
  <c r="G1351" i="10"/>
  <c r="F1351" i="10"/>
  <c r="E1351" i="10"/>
  <c r="D1351" i="10"/>
  <c r="A1351" i="10"/>
  <c r="H1350" i="10"/>
  <c r="G1350" i="10"/>
  <c r="F1350" i="10"/>
  <c r="E1350" i="10"/>
  <c r="D1350" i="10"/>
  <c r="H1349" i="10"/>
  <c r="G1349" i="10"/>
  <c r="F1349" i="10"/>
  <c r="E1349" i="10"/>
  <c r="D1349" i="10"/>
  <c r="A1349" i="10"/>
  <c r="H1348" i="10"/>
  <c r="G1348" i="10"/>
  <c r="F1348" i="10"/>
  <c r="E1348" i="10"/>
  <c r="D1348" i="10"/>
  <c r="A1348" i="10" s="1"/>
  <c r="H1347" i="10"/>
  <c r="G1347" i="10"/>
  <c r="F1347" i="10"/>
  <c r="E1347" i="10"/>
  <c r="D1347" i="10"/>
  <c r="A1347" i="10"/>
  <c r="H1346" i="10"/>
  <c r="G1346" i="10"/>
  <c r="F1346" i="10"/>
  <c r="E1346" i="10"/>
  <c r="D1346" i="10"/>
  <c r="A1346" i="10" s="1"/>
  <c r="H1345" i="10"/>
  <c r="G1345" i="10"/>
  <c r="F1345" i="10"/>
  <c r="E1345" i="10"/>
  <c r="D1345" i="10"/>
  <c r="A1345" i="10"/>
  <c r="H1344" i="10"/>
  <c r="G1344" i="10"/>
  <c r="F1344" i="10"/>
  <c r="E1344" i="10"/>
  <c r="D1344" i="10"/>
  <c r="A1344" i="10" s="1"/>
  <c r="H1343" i="10"/>
  <c r="G1343" i="10"/>
  <c r="F1343" i="10"/>
  <c r="E1343" i="10"/>
  <c r="D1343" i="10"/>
  <c r="A1343" i="10"/>
  <c r="H1342" i="10"/>
  <c r="G1342" i="10"/>
  <c r="F1342" i="10"/>
  <c r="E1342" i="10"/>
  <c r="D1342" i="10"/>
  <c r="H1341" i="10"/>
  <c r="G1341" i="10"/>
  <c r="F1341" i="10"/>
  <c r="E1341" i="10"/>
  <c r="D1341" i="10"/>
  <c r="A1341" i="10"/>
  <c r="H1340" i="10"/>
  <c r="G1340" i="10"/>
  <c r="F1340" i="10"/>
  <c r="E1340" i="10"/>
  <c r="D1340" i="10"/>
  <c r="A1340" i="10" s="1"/>
  <c r="H1339" i="10"/>
  <c r="G1339" i="10"/>
  <c r="F1339" i="10"/>
  <c r="E1339" i="10"/>
  <c r="D1339" i="10"/>
  <c r="A1339" i="10"/>
  <c r="H1338" i="10"/>
  <c r="G1338" i="10"/>
  <c r="F1338" i="10"/>
  <c r="E1338" i="10"/>
  <c r="D1338" i="10"/>
  <c r="A1338" i="10" s="1"/>
  <c r="H1337" i="10"/>
  <c r="G1337" i="10"/>
  <c r="F1337" i="10"/>
  <c r="E1337" i="10"/>
  <c r="D1337" i="10"/>
  <c r="A1337" i="10"/>
  <c r="H1336" i="10"/>
  <c r="G1336" i="10"/>
  <c r="F1336" i="10"/>
  <c r="E1336" i="10"/>
  <c r="D1336" i="10"/>
  <c r="A1336" i="10" s="1"/>
  <c r="H1335" i="10"/>
  <c r="G1335" i="10"/>
  <c r="F1335" i="10"/>
  <c r="E1335" i="10"/>
  <c r="D1335" i="10"/>
  <c r="A1335" i="10"/>
  <c r="H1334" i="10"/>
  <c r="G1334" i="10"/>
  <c r="F1334" i="10"/>
  <c r="E1334" i="10"/>
  <c r="D1334" i="10"/>
  <c r="H1333" i="10"/>
  <c r="G1333" i="10"/>
  <c r="F1333" i="10"/>
  <c r="E1333" i="10"/>
  <c r="D1333" i="10"/>
  <c r="A1333" i="10"/>
  <c r="H1332" i="10"/>
  <c r="G1332" i="10"/>
  <c r="F1332" i="10"/>
  <c r="E1332" i="10"/>
  <c r="D1332" i="10"/>
  <c r="A1332" i="10" s="1"/>
  <c r="H1331" i="10"/>
  <c r="G1331" i="10"/>
  <c r="F1331" i="10"/>
  <c r="E1331" i="10"/>
  <c r="D1331" i="10"/>
  <c r="A1331" i="10"/>
  <c r="H1330" i="10"/>
  <c r="G1330" i="10"/>
  <c r="F1330" i="10"/>
  <c r="E1330" i="10"/>
  <c r="D1330" i="10"/>
  <c r="A1330" i="10" s="1"/>
  <c r="H1329" i="10"/>
  <c r="G1329" i="10"/>
  <c r="F1329" i="10"/>
  <c r="E1329" i="10"/>
  <c r="D1329" i="10"/>
  <c r="A1329" i="10"/>
  <c r="H1328" i="10"/>
  <c r="G1328" i="10"/>
  <c r="F1328" i="10"/>
  <c r="E1328" i="10"/>
  <c r="D1328" i="10"/>
  <c r="A1328" i="10" s="1"/>
  <c r="H1327" i="10"/>
  <c r="G1327" i="10"/>
  <c r="F1327" i="10"/>
  <c r="E1327" i="10"/>
  <c r="D1327" i="10"/>
  <c r="A1327" i="10"/>
  <c r="H1326" i="10"/>
  <c r="G1326" i="10"/>
  <c r="F1326" i="10"/>
  <c r="E1326" i="10"/>
  <c r="D1326" i="10"/>
  <c r="H1325" i="10"/>
  <c r="G1325" i="10"/>
  <c r="F1325" i="10"/>
  <c r="E1325" i="10"/>
  <c r="D1325" i="10"/>
  <c r="A1325" i="10"/>
  <c r="H1324" i="10"/>
  <c r="G1324" i="10"/>
  <c r="F1324" i="10"/>
  <c r="E1324" i="10"/>
  <c r="D1324" i="10"/>
  <c r="A1324" i="10" s="1"/>
  <c r="H1323" i="10"/>
  <c r="G1323" i="10"/>
  <c r="F1323" i="10"/>
  <c r="E1323" i="10"/>
  <c r="D1323" i="10"/>
  <c r="A1323" i="10"/>
  <c r="H1322" i="10"/>
  <c r="G1322" i="10"/>
  <c r="F1322" i="10"/>
  <c r="E1322" i="10"/>
  <c r="D1322" i="10"/>
  <c r="A1322" i="10" s="1"/>
  <c r="H1321" i="10"/>
  <c r="G1321" i="10"/>
  <c r="F1321" i="10"/>
  <c r="E1321" i="10"/>
  <c r="D1321" i="10"/>
  <c r="A1321" i="10"/>
  <c r="H1320" i="10"/>
  <c r="G1320" i="10"/>
  <c r="F1320" i="10"/>
  <c r="E1320" i="10"/>
  <c r="D1320" i="10"/>
  <c r="A1320" i="10" s="1"/>
  <c r="H1319" i="10"/>
  <c r="G1319" i="10"/>
  <c r="F1319" i="10"/>
  <c r="E1319" i="10"/>
  <c r="D1319" i="10"/>
  <c r="A1319" i="10"/>
  <c r="H1318" i="10"/>
  <c r="G1318" i="10"/>
  <c r="F1318" i="10"/>
  <c r="E1318" i="10"/>
  <c r="D1318" i="10"/>
  <c r="H1317" i="10"/>
  <c r="G1317" i="10"/>
  <c r="F1317" i="10"/>
  <c r="E1317" i="10"/>
  <c r="D1317" i="10"/>
  <c r="A1317" i="10"/>
  <c r="H1316" i="10"/>
  <c r="G1316" i="10"/>
  <c r="F1316" i="10"/>
  <c r="E1316" i="10"/>
  <c r="D1316" i="10"/>
  <c r="A1316" i="10" s="1"/>
  <c r="H1315" i="10"/>
  <c r="G1315" i="10"/>
  <c r="F1315" i="10"/>
  <c r="E1315" i="10"/>
  <c r="D1315" i="10"/>
  <c r="A1315" i="10"/>
  <c r="H1314" i="10"/>
  <c r="G1314" i="10"/>
  <c r="F1314" i="10"/>
  <c r="E1314" i="10"/>
  <c r="D1314" i="10"/>
  <c r="A1314" i="10" s="1"/>
  <c r="H1313" i="10"/>
  <c r="G1313" i="10"/>
  <c r="F1313" i="10"/>
  <c r="E1313" i="10"/>
  <c r="D1313" i="10"/>
  <c r="A1313" i="10"/>
  <c r="H1312" i="10"/>
  <c r="G1312" i="10"/>
  <c r="F1312" i="10"/>
  <c r="E1312" i="10"/>
  <c r="D1312" i="10"/>
  <c r="A1312" i="10" s="1"/>
  <c r="H1311" i="10"/>
  <c r="G1311" i="10"/>
  <c r="F1311" i="10"/>
  <c r="E1311" i="10"/>
  <c r="D1311" i="10"/>
  <c r="A1311" i="10"/>
  <c r="H1310" i="10"/>
  <c r="G1310" i="10"/>
  <c r="F1310" i="10"/>
  <c r="E1310" i="10"/>
  <c r="D1310" i="10"/>
  <c r="H1309" i="10"/>
  <c r="G1309" i="10"/>
  <c r="F1309" i="10"/>
  <c r="E1309" i="10"/>
  <c r="D1309" i="10"/>
  <c r="A1309" i="10"/>
  <c r="H1308" i="10"/>
  <c r="G1308" i="10"/>
  <c r="F1308" i="10"/>
  <c r="E1308" i="10"/>
  <c r="D1308" i="10"/>
  <c r="A1308" i="10" s="1"/>
  <c r="H1307" i="10"/>
  <c r="G1307" i="10"/>
  <c r="F1307" i="10"/>
  <c r="E1307" i="10"/>
  <c r="D1307" i="10"/>
  <c r="A1307" i="10"/>
  <c r="H1306" i="10"/>
  <c r="G1306" i="10"/>
  <c r="F1306" i="10"/>
  <c r="E1306" i="10"/>
  <c r="D1306" i="10"/>
  <c r="A1306" i="10" s="1"/>
  <c r="H1305" i="10"/>
  <c r="G1305" i="10"/>
  <c r="F1305" i="10"/>
  <c r="E1305" i="10"/>
  <c r="D1305" i="10"/>
  <c r="A1305" i="10"/>
  <c r="H1304" i="10"/>
  <c r="G1304" i="10"/>
  <c r="F1304" i="10"/>
  <c r="E1304" i="10"/>
  <c r="D1304" i="10"/>
  <c r="A1304" i="10" s="1"/>
  <c r="H1303" i="10"/>
  <c r="G1303" i="10"/>
  <c r="F1303" i="10"/>
  <c r="E1303" i="10"/>
  <c r="D1303" i="10"/>
  <c r="A1303" i="10"/>
  <c r="H1302" i="10"/>
  <c r="G1302" i="10"/>
  <c r="F1302" i="10"/>
  <c r="E1302" i="10"/>
  <c r="D1302" i="10"/>
  <c r="H1301" i="10"/>
  <c r="G1301" i="10"/>
  <c r="F1301" i="10"/>
  <c r="E1301" i="10"/>
  <c r="D1301" i="10"/>
  <c r="A1301" i="10"/>
  <c r="H1300" i="10"/>
  <c r="G1300" i="10"/>
  <c r="F1300" i="10"/>
  <c r="E1300" i="10"/>
  <c r="D1300" i="10"/>
  <c r="A1300" i="10" s="1"/>
  <c r="H1299" i="10"/>
  <c r="G1299" i="10"/>
  <c r="F1299" i="10"/>
  <c r="E1299" i="10"/>
  <c r="D1299" i="10"/>
  <c r="A1299" i="10"/>
  <c r="H1298" i="10"/>
  <c r="G1298" i="10"/>
  <c r="F1298" i="10"/>
  <c r="E1298" i="10"/>
  <c r="D1298" i="10"/>
  <c r="A1298" i="10" s="1"/>
  <c r="H1297" i="10"/>
  <c r="G1297" i="10"/>
  <c r="F1297" i="10"/>
  <c r="E1297" i="10"/>
  <c r="D1297" i="10"/>
  <c r="A1297" i="10"/>
  <c r="H1296" i="10"/>
  <c r="G1296" i="10"/>
  <c r="F1296" i="10"/>
  <c r="E1296" i="10"/>
  <c r="D1296" i="10"/>
  <c r="A1296" i="10" s="1"/>
  <c r="H1295" i="10"/>
  <c r="G1295" i="10"/>
  <c r="F1295" i="10"/>
  <c r="E1295" i="10"/>
  <c r="D1295" i="10"/>
  <c r="A1295" i="10"/>
  <c r="H1294" i="10"/>
  <c r="G1294" i="10"/>
  <c r="F1294" i="10"/>
  <c r="E1294" i="10"/>
  <c r="D1294" i="10"/>
  <c r="H1293" i="10"/>
  <c r="G1293" i="10"/>
  <c r="F1293" i="10"/>
  <c r="E1293" i="10"/>
  <c r="D1293" i="10"/>
  <c r="A1293" i="10"/>
  <c r="H1292" i="10"/>
  <c r="G1292" i="10"/>
  <c r="F1292" i="10"/>
  <c r="E1292" i="10"/>
  <c r="D1292" i="10"/>
  <c r="A1292" i="10" s="1"/>
  <c r="H1291" i="10"/>
  <c r="G1291" i="10"/>
  <c r="F1291" i="10"/>
  <c r="E1291" i="10"/>
  <c r="D1291" i="10"/>
  <c r="A1291" i="10"/>
  <c r="H1290" i="10"/>
  <c r="G1290" i="10"/>
  <c r="F1290" i="10"/>
  <c r="E1290" i="10"/>
  <c r="D1290" i="10"/>
  <c r="A1290" i="10" s="1"/>
  <c r="H1289" i="10"/>
  <c r="G1289" i="10"/>
  <c r="F1289" i="10"/>
  <c r="E1289" i="10"/>
  <c r="D1289" i="10"/>
  <c r="A1289" i="10"/>
  <c r="H1288" i="10"/>
  <c r="G1288" i="10"/>
  <c r="F1288" i="10"/>
  <c r="E1288" i="10"/>
  <c r="D1288" i="10"/>
  <c r="A1288" i="10" s="1"/>
  <c r="H1287" i="10"/>
  <c r="G1287" i="10"/>
  <c r="F1287" i="10"/>
  <c r="E1287" i="10"/>
  <c r="D1287" i="10"/>
  <c r="A1287" i="10"/>
  <c r="H1286" i="10"/>
  <c r="G1286" i="10"/>
  <c r="F1286" i="10"/>
  <c r="E1286" i="10"/>
  <c r="D1286" i="10"/>
  <c r="H1285" i="10"/>
  <c r="G1285" i="10"/>
  <c r="F1285" i="10"/>
  <c r="E1285" i="10"/>
  <c r="D1285" i="10"/>
  <c r="A1285" i="10"/>
  <c r="H1284" i="10"/>
  <c r="G1284" i="10"/>
  <c r="F1284" i="10"/>
  <c r="E1284" i="10"/>
  <c r="D1284" i="10"/>
  <c r="A1284" i="10" s="1"/>
  <c r="H1283" i="10"/>
  <c r="G1283" i="10"/>
  <c r="F1283" i="10"/>
  <c r="E1283" i="10"/>
  <c r="D1283" i="10"/>
  <c r="A1283" i="10"/>
  <c r="H1282" i="10"/>
  <c r="G1282" i="10"/>
  <c r="F1282" i="10"/>
  <c r="E1282" i="10"/>
  <c r="D1282" i="10"/>
  <c r="A1282" i="10" s="1"/>
  <c r="H1281" i="10"/>
  <c r="G1281" i="10"/>
  <c r="F1281" i="10"/>
  <c r="E1281" i="10"/>
  <c r="D1281" i="10"/>
  <c r="A1281" i="10"/>
  <c r="H1280" i="10"/>
  <c r="G1280" i="10"/>
  <c r="F1280" i="10"/>
  <c r="E1280" i="10"/>
  <c r="D1280" i="10"/>
  <c r="A1280" i="10" s="1"/>
  <c r="H1279" i="10"/>
  <c r="G1279" i="10"/>
  <c r="F1279" i="10"/>
  <c r="E1279" i="10"/>
  <c r="D1279" i="10"/>
  <c r="A1279" i="10"/>
  <c r="H1278" i="10"/>
  <c r="G1278" i="10"/>
  <c r="F1278" i="10"/>
  <c r="E1278" i="10"/>
  <c r="D1278" i="10"/>
  <c r="H1277" i="10"/>
  <c r="G1277" i="10"/>
  <c r="F1277" i="10"/>
  <c r="E1277" i="10"/>
  <c r="D1277" i="10"/>
  <c r="A1277" i="10"/>
  <c r="H1276" i="10"/>
  <c r="G1276" i="10"/>
  <c r="F1276" i="10"/>
  <c r="E1276" i="10"/>
  <c r="D1276" i="10"/>
  <c r="A1276" i="10" s="1"/>
  <c r="H1275" i="10"/>
  <c r="G1275" i="10"/>
  <c r="F1275" i="10"/>
  <c r="E1275" i="10"/>
  <c r="D1275" i="10"/>
  <c r="A1275" i="10"/>
  <c r="H1274" i="10"/>
  <c r="G1274" i="10"/>
  <c r="F1274" i="10"/>
  <c r="E1274" i="10"/>
  <c r="D1274" i="10"/>
  <c r="A1274" i="10" s="1"/>
  <c r="H1273" i="10"/>
  <c r="G1273" i="10"/>
  <c r="F1273" i="10"/>
  <c r="E1273" i="10"/>
  <c r="D1273" i="10"/>
  <c r="A1273" i="10"/>
  <c r="H1272" i="10"/>
  <c r="G1272" i="10"/>
  <c r="F1272" i="10"/>
  <c r="E1272" i="10"/>
  <c r="D1272" i="10"/>
  <c r="A1272" i="10" s="1"/>
  <c r="H1271" i="10"/>
  <c r="G1271" i="10"/>
  <c r="F1271" i="10"/>
  <c r="E1271" i="10"/>
  <c r="D1271" i="10"/>
  <c r="A1271" i="10"/>
  <c r="H1270" i="10"/>
  <c r="G1270" i="10"/>
  <c r="F1270" i="10"/>
  <c r="E1270" i="10"/>
  <c r="D1270" i="10"/>
  <c r="H1269" i="10"/>
  <c r="G1269" i="10"/>
  <c r="F1269" i="10"/>
  <c r="E1269" i="10"/>
  <c r="D1269" i="10"/>
  <c r="A1269" i="10"/>
  <c r="H1268" i="10"/>
  <c r="G1268" i="10"/>
  <c r="F1268" i="10"/>
  <c r="E1268" i="10"/>
  <c r="D1268" i="10"/>
  <c r="A1268" i="10" s="1"/>
  <c r="H1267" i="10"/>
  <c r="G1267" i="10"/>
  <c r="F1267" i="10"/>
  <c r="E1267" i="10"/>
  <c r="D1267" i="10"/>
  <c r="A1267" i="10"/>
  <c r="H1266" i="10"/>
  <c r="G1266" i="10"/>
  <c r="F1266" i="10"/>
  <c r="E1266" i="10"/>
  <c r="D1266" i="10"/>
  <c r="A1266" i="10" s="1"/>
  <c r="H1265" i="10"/>
  <c r="G1265" i="10"/>
  <c r="F1265" i="10"/>
  <c r="E1265" i="10"/>
  <c r="D1265" i="10"/>
  <c r="A1265" i="10"/>
  <c r="H1264" i="10"/>
  <c r="G1264" i="10"/>
  <c r="F1264" i="10"/>
  <c r="E1264" i="10"/>
  <c r="D1264" i="10"/>
  <c r="A1264" i="10" s="1"/>
  <c r="H1263" i="10"/>
  <c r="G1263" i="10"/>
  <c r="F1263" i="10"/>
  <c r="E1263" i="10"/>
  <c r="D1263" i="10"/>
  <c r="A1263" i="10"/>
  <c r="H1262" i="10"/>
  <c r="G1262" i="10"/>
  <c r="F1262" i="10"/>
  <c r="E1262" i="10"/>
  <c r="D1262" i="10"/>
  <c r="H1261" i="10"/>
  <c r="G1261" i="10"/>
  <c r="F1261" i="10"/>
  <c r="E1261" i="10"/>
  <c r="D1261" i="10"/>
  <c r="A1261" i="10"/>
  <c r="H1260" i="10"/>
  <c r="G1260" i="10"/>
  <c r="F1260" i="10"/>
  <c r="E1260" i="10"/>
  <c r="D1260" i="10"/>
  <c r="A1260" i="10" s="1"/>
  <c r="H1259" i="10"/>
  <c r="G1259" i="10"/>
  <c r="F1259" i="10"/>
  <c r="E1259" i="10"/>
  <c r="D1259" i="10"/>
  <c r="A1259" i="10"/>
  <c r="H1258" i="10"/>
  <c r="G1258" i="10"/>
  <c r="F1258" i="10"/>
  <c r="E1258" i="10"/>
  <c r="D1258" i="10"/>
  <c r="A1258" i="10" s="1"/>
  <c r="H1257" i="10"/>
  <c r="G1257" i="10"/>
  <c r="F1257" i="10"/>
  <c r="E1257" i="10"/>
  <c r="D1257" i="10"/>
  <c r="A1257" i="10"/>
  <c r="H1256" i="10"/>
  <c r="G1256" i="10"/>
  <c r="F1256" i="10"/>
  <c r="E1256" i="10"/>
  <c r="D1256" i="10"/>
  <c r="A1256" i="10" s="1"/>
  <c r="H1255" i="10"/>
  <c r="G1255" i="10"/>
  <c r="F1255" i="10"/>
  <c r="E1255" i="10"/>
  <c r="D1255" i="10"/>
  <c r="A1255" i="10"/>
  <c r="H1254" i="10"/>
  <c r="G1254" i="10"/>
  <c r="F1254" i="10"/>
  <c r="E1254" i="10"/>
  <c r="D1254" i="10"/>
  <c r="H1253" i="10"/>
  <c r="G1253" i="10"/>
  <c r="F1253" i="10"/>
  <c r="E1253" i="10"/>
  <c r="D1253" i="10"/>
  <c r="A1253" i="10"/>
  <c r="H1252" i="10"/>
  <c r="G1252" i="10"/>
  <c r="F1252" i="10"/>
  <c r="E1252" i="10"/>
  <c r="D1252" i="10"/>
  <c r="A1252" i="10" s="1"/>
  <c r="H1251" i="10"/>
  <c r="G1251" i="10"/>
  <c r="F1251" i="10"/>
  <c r="E1251" i="10"/>
  <c r="D1251" i="10"/>
  <c r="A1251" i="10"/>
  <c r="H1250" i="10"/>
  <c r="G1250" i="10"/>
  <c r="F1250" i="10"/>
  <c r="E1250" i="10"/>
  <c r="D1250" i="10"/>
  <c r="A1250" i="10" s="1"/>
  <c r="H1249" i="10"/>
  <c r="G1249" i="10"/>
  <c r="F1249" i="10"/>
  <c r="E1249" i="10"/>
  <c r="D1249" i="10"/>
  <c r="A1249" i="10"/>
  <c r="H1248" i="10"/>
  <c r="G1248" i="10"/>
  <c r="F1248" i="10"/>
  <c r="E1248" i="10"/>
  <c r="D1248" i="10"/>
  <c r="A1248" i="10" s="1"/>
  <c r="H1247" i="10"/>
  <c r="G1247" i="10"/>
  <c r="F1247" i="10"/>
  <c r="E1247" i="10"/>
  <c r="D1247" i="10"/>
  <c r="A1247" i="10"/>
  <c r="H1246" i="10"/>
  <c r="G1246" i="10"/>
  <c r="F1246" i="10"/>
  <c r="E1246" i="10"/>
  <c r="D1246" i="10"/>
  <c r="H1245" i="10"/>
  <c r="G1245" i="10"/>
  <c r="F1245" i="10"/>
  <c r="E1245" i="10"/>
  <c r="D1245" i="10"/>
  <c r="A1245" i="10"/>
  <c r="H1244" i="10"/>
  <c r="G1244" i="10"/>
  <c r="F1244" i="10"/>
  <c r="E1244" i="10"/>
  <c r="D1244" i="10"/>
  <c r="A1244" i="10" s="1"/>
  <c r="H1243" i="10"/>
  <c r="G1243" i="10"/>
  <c r="F1243" i="10"/>
  <c r="E1243" i="10"/>
  <c r="D1243" i="10"/>
  <c r="A1243" i="10"/>
  <c r="H1242" i="10"/>
  <c r="G1242" i="10"/>
  <c r="F1242" i="10"/>
  <c r="E1242" i="10"/>
  <c r="D1242" i="10"/>
  <c r="A1242" i="10" s="1"/>
  <c r="H1241" i="10"/>
  <c r="G1241" i="10"/>
  <c r="F1241" i="10"/>
  <c r="E1241" i="10"/>
  <c r="D1241" i="10"/>
  <c r="A1241" i="10"/>
  <c r="H1240" i="10"/>
  <c r="G1240" i="10"/>
  <c r="F1240" i="10"/>
  <c r="E1240" i="10"/>
  <c r="D1240" i="10"/>
  <c r="A1240" i="10" s="1"/>
  <c r="H1239" i="10"/>
  <c r="G1239" i="10"/>
  <c r="F1239" i="10"/>
  <c r="E1239" i="10"/>
  <c r="D1239" i="10"/>
  <c r="A1239" i="10"/>
  <c r="H1238" i="10"/>
  <c r="G1238" i="10"/>
  <c r="F1238" i="10"/>
  <c r="E1238" i="10"/>
  <c r="D1238" i="10"/>
  <c r="H1237" i="10"/>
  <c r="G1237" i="10"/>
  <c r="F1237" i="10"/>
  <c r="E1237" i="10"/>
  <c r="D1237" i="10"/>
  <c r="A1237" i="10"/>
  <c r="H1236" i="10"/>
  <c r="G1236" i="10"/>
  <c r="F1236" i="10"/>
  <c r="E1236" i="10"/>
  <c r="D1236" i="10"/>
  <c r="A1236" i="10" s="1"/>
  <c r="H1235" i="10"/>
  <c r="G1235" i="10"/>
  <c r="F1235" i="10"/>
  <c r="E1235" i="10"/>
  <c r="D1235" i="10"/>
  <c r="A1235" i="10"/>
  <c r="H1234" i="10"/>
  <c r="G1234" i="10"/>
  <c r="F1234" i="10"/>
  <c r="E1234" i="10"/>
  <c r="D1234" i="10"/>
  <c r="A1234" i="10" s="1"/>
  <c r="H1233" i="10"/>
  <c r="G1233" i="10"/>
  <c r="F1233" i="10"/>
  <c r="E1233" i="10"/>
  <c r="D1233" i="10"/>
  <c r="A1233" i="10"/>
  <c r="H1232" i="10"/>
  <c r="G1232" i="10"/>
  <c r="F1232" i="10"/>
  <c r="E1232" i="10"/>
  <c r="D1232" i="10"/>
  <c r="A1232" i="10" s="1"/>
  <c r="H1231" i="10"/>
  <c r="G1231" i="10"/>
  <c r="F1231" i="10"/>
  <c r="E1231" i="10"/>
  <c r="D1231" i="10"/>
  <c r="A1231" i="10"/>
  <c r="H1230" i="10"/>
  <c r="G1230" i="10"/>
  <c r="F1230" i="10"/>
  <c r="E1230" i="10"/>
  <c r="D1230" i="10"/>
  <c r="H1229" i="10"/>
  <c r="G1229" i="10"/>
  <c r="F1229" i="10"/>
  <c r="E1229" i="10"/>
  <c r="D1229" i="10"/>
  <c r="A1229" i="10"/>
  <c r="H1228" i="10"/>
  <c r="G1228" i="10"/>
  <c r="F1228" i="10"/>
  <c r="E1228" i="10"/>
  <c r="D1228" i="10"/>
  <c r="A1228" i="10" s="1"/>
  <c r="H1227" i="10"/>
  <c r="G1227" i="10"/>
  <c r="F1227" i="10"/>
  <c r="E1227" i="10"/>
  <c r="D1227" i="10"/>
  <c r="A1227" i="10"/>
  <c r="H1226" i="10"/>
  <c r="G1226" i="10"/>
  <c r="F1226" i="10"/>
  <c r="E1226" i="10"/>
  <c r="D1226" i="10"/>
  <c r="A1226" i="10" s="1"/>
  <c r="H1225" i="10"/>
  <c r="G1225" i="10"/>
  <c r="F1225" i="10"/>
  <c r="E1225" i="10"/>
  <c r="D1225" i="10"/>
  <c r="A1225" i="10"/>
  <c r="H1224" i="10"/>
  <c r="G1224" i="10"/>
  <c r="F1224" i="10"/>
  <c r="E1224" i="10"/>
  <c r="D1224" i="10"/>
  <c r="A1224" i="10" s="1"/>
  <c r="H1223" i="10"/>
  <c r="G1223" i="10"/>
  <c r="F1223" i="10"/>
  <c r="E1223" i="10"/>
  <c r="D1223" i="10"/>
  <c r="A1223" i="10"/>
  <c r="H1222" i="10"/>
  <c r="G1222" i="10"/>
  <c r="F1222" i="10"/>
  <c r="E1222" i="10"/>
  <c r="D1222" i="10"/>
  <c r="H1221" i="10"/>
  <c r="G1221" i="10"/>
  <c r="F1221" i="10"/>
  <c r="E1221" i="10"/>
  <c r="D1221" i="10"/>
  <c r="A1221" i="10"/>
  <c r="H1220" i="10"/>
  <c r="G1220" i="10"/>
  <c r="F1220" i="10"/>
  <c r="E1220" i="10"/>
  <c r="D1220" i="10"/>
  <c r="A1220" i="10" s="1"/>
  <c r="H1219" i="10"/>
  <c r="G1219" i="10"/>
  <c r="F1219" i="10"/>
  <c r="E1219" i="10"/>
  <c r="D1219" i="10"/>
  <c r="A1219" i="10"/>
  <c r="H1218" i="10"/>
  <c r="G1218" i="10"/>
  <c r="F1218" i="10"/>
  <c r="E1218" i="10"/>
  <c r="D1218" i="10"/>
  <c r="A1218" i="10" s="1"/>
  <c r="H1217" i="10"/>
  <c r="G1217" i="10"/>
  <c r="F1217" i="10"/>
  <c r="E1217" i="10"/>
  <c r="D1217" i="10"/>
  <c r="A1217" i="10"/>
  <c r="H1216" i="10"/>
  <c r="G1216" i="10"/>
  <c r="F1216" i="10"/>
  <c r="E1216" i="10"/>
  <c r="D1216" i="10"/>
  <c r="A1216" i="10" s="1"/>
  <c r="H1215" i="10"/>
  <c r="G1215" i="10"/>
  <c r="F1215" i="10"/>
  <c r="E1215" i="10"/>
  <c r="D1215" i="10"/>
  <c r="A1215" i="10"/>
  <c r="H1214" i="10"/>
  <c r="G1214" i="10"/>
  <c r="F1214" i="10"/>
  <c r="E1214" i="10"/>
  <c r="D1214" i="10"/>
  <c r="H1213" i="10"/>
  <c r="G1213" i="10"/>
  <c r="F1213" i="10"/>
  <c r="E1213" i="10"/>
  <c r="D1213" i="10"/>
  <c r="A1213" i="10"/>
  <c r="H1212" i="10"/>
  <c r="G1212" i="10"/>
  <c r="F1212" i="10"/>
  <c r="E1212" i="10"/>
  <c r="D1212" i="10"/>
  <c r="A1212" i="10" s="1"/>
  <c r="H1211" i="10"/>
  <c r="G1211" i="10"/>
  <c r="F1211" i="10"/>
  <c r="E1211" i="10"/>
  <c r="D1211" i="10"/>
  <c r="A1211" i="10"/>
  <c r="H1210" i="10"/>
  <c r="G1210" i="10"/>
  <c r="F1210" i="10"/>
  <c r="E1210" i="10"/>
  <c r="D1210" i="10"/>
  <c r="A1210" i="10" s="1"/>
  <c r="H1209" i="10"/>
  <c r="G1209" i="10"/>
  <c r="F1209" i="10"/>
  <c r="E1209" i="10"/>
  <c r="D1209" i="10"/>
  <c r="A1209" i="10"/>
  <c r="H1208" i="10"/>
  <c r="G1208" i="10"/>
  <c r="F1208" i="10"/>
  <c r="E1208" i="10"/>
  <c r="D1208" i="10"/>
  <c r="A1208" i="10" s="1"/>
  <c r="H1207" i="10"/>
  <c r="G1207" i="10"/>
  <c r="F1207" i="10"/>
  <c r="E1207" i="10"/>
  <c r="D1207" i="10"/>
  <c r="A1207" i="10"/>
  <c r="H1206" i="10"/>
  <c r="G1206" i="10"/>
  <c r="F1206" i="10"/>
  <c r="E1206" i="10"/>
  <c r="D1206" i="10"/>
  <c r="H1205" i="10"/>
  <c r="G1205" i="10"/>
  <c r="F1205" i="10"/>
  <c r="E1205" i="10"/>
  <c r="D1205" i="10"/>
  <c r="A1205" i="10"/>
  <c r="H1204" i="10"/>
  <c r="G1204" i="10"/>
  <c r="F1204" i="10"/>
  <c r="E1204" i="10"/>
  <c r="D1204" i="10"/>
  <c r="A1204" i="10" s="1"/>
  <c r="H1203" i="10"/>
  <c r="G1203" i="10"/>
  <c r="F1203" i="10"/>
  <c r="E1203" i="10"/>
  <c r="D1203" i="10"/>
  <c r="A1203" i="10"/>
  <c r="H1202" i="10"/>
  <c r="G1202" i="10"/>
  <c r="F1202" i="10"/>
  <c r="E1202" i="10"/>
  <c r="D1202" i="10"/>
  <c r="A1202" i="10" s="1"/>
  <c r="H1201" i="10"/>
  <c r="G1201" i="10"/>
  <c r="F1201" i="10"/>
  <c r="E1201" i="10"/>
  <c r="D1201" i="10"/>
  <c r="A1201" i="10"/>
  <c r="H1200" i="10"/>
  <c r="G1200" i="10"/>
  <c r="F1200" i="10"/>
  <c r="E1200" i="10"/>
  <c r="D1200" i="10"/>
  <c r="A1200" i="10" s="1"/>
  <c r="H1199" i="10"/>
  <c r="G1199" i="10"/>
  <c r="F1199" i="10"/>
  <c r="E1199" i="10"/>
  <c r="D1199" i="10"/>
  <c r="A1199" i="10"/>
  <c r="H1198" i="10"/>
  <c r="G1198" i="10"/>
  <c r="F1198" i="10"/>
  <c r="E1198" i="10"/>
  <c r="D1198" i="10"/>
  <c r="H1197" i="10"/>
  <c r="G1197" i="10"/>
  <c r="F1197" i="10"/>
  <c r="E1197" i="10"/>
  <c r="D1197" i="10"/>
  <c r="A1197" i="10"/>
  <c r="H1196" i="10"/>
  <c r="G1196" i="10"/>
  <c r="F1196" i="10"/>
  <c r="E1196" i="10"/>
  <c r="D1196" i="10"/>
  <c r="A1196" i="10" s="1"/>
  <c r="H1195" i="10"/>
  <c r="G1195" i="10"/>
  <c r="F1195" i="10"/>
  <c r="E1195" i="10"/>
  <c r="D1195" i="10"/>
  <c r="A1195" i="10"/>
  <c r="H1194" i="10"/>
  <c r="G1194" i="10"/>
  <c r="F1194" i="10"/>
  <c r="E1194" i="10"/>
  <c r="D1194" i="10"/>
  <c r="A1194" i="10" s="1"/>
  <c r="H1193" i="10"/>
  <c r="G1193" i="10"/>
  <c r="F1193" i="10"/>
  <c r="E1193" i="10"/>
  <c r="D1193" i="10"/>
  <c r="A1193" i="10"/>
  <c r="H1192" i="10"/>
  <c r="G1192" i="10"/>
  <c r="F1192" i="10"/>
  <c r="E1192" i="10"/>
  <c r="D1192" i="10"/>
  <c r="A1192" i="10" s="1"/>
  <c r="H1191" i="10"/>
  <c r="G1191" i="10"/>
  <c r="F1191" i="10"/>
  <c r="E1191" i="10"/>
  <c r="D1191" i="10"/>
  <c r="A1191" i="10"/>
  <c r="H1190" i="10"/>
  <c r="G1190" i="10"/>
  <c r="F1190" i="10"/>
  <c r="E1190" i="10"/>
  <c r="D1190" i="10"/>
  <c r="H1189" i="10"/>
  <c r="G1189" i="10"/>
  <c r="F1189" i="10"/>
  <c r="E1189" i="10"/>
  <c r="D1189" i="10"/>
  <c r="A1189" i="10"/>
  <c r="H1188" i="10"/>
  <c r="G1188" i="10"/>
  <c r="F1188" i="10"/>
  <c r="E1188" i="10"/>
  <c r="D1188" i="10"/>
  <c r="A1188" i="10" s="1"/>
  <c r="H1187" i="10"/>
  <c r="G1187" i="10"/>
  <c r="F1187" i="10"/>
  <c r="E1187" i="10"/>
  <c r="D1187" i="10"/>
  <c r="A1187" i="10"/>
  <c r="H1186" i="10"/>
  <c r="G1186" i="10"/>
  <c r="F1186" i="10"/>
  <c r="E1186" i="10"/>
  <c r="D1186" i="10"/>
  <c r="A1186" i="10" s="1"/>
  <c r="H1185" i="10"/>
  <c r="G1185" i="10"/>
  <c r="F1185" i="10"/>
  <c r="E1185" i="10"/>
  <c r="D1185" i="10"/>
  <c r="A1185" i="10"/>
  <c r="H1184" i="10"/>
  <c r="G1184" i="10"/>
  <c r="F1184" i="10"/>
  <c r="E1184" i="10"/>
  <c r="D1184" i="10"/>
  <c r="A1184" i="10" s="1"/>
  <c r="H1183" i="10"/>
  <c r="G1183" i="10"/>
  <c r="F1183" i="10"/>
  <c r="E1183" i="10"/>
  <c r="D1183" i="10"/>
  <c r="A1183" i="10"/>
  <c r="H1182" i="10"/>
  <c r="G1182" i="10"/>
  <c r="F1182" i="10"/>
  <c r="E1182" i="10"/>
  <c r="D1182" i="10"/>
  <c r="H1181" i="10"/>
  <c r="G1181" i="10"/>
  <c r="F1181" i="10"/>
  <c r="E1181" i="10"/>
  <c r="D1181" i="10"/>
  <c r="A1181" i="10"/>
  <c r="H1180" i="10"/>
  <c r="G1180" i="10"/>
  <c r="F1180" i="10"/>
  <c r="E1180" i="10"/>
  <c r="D1180" i="10"/>
  <c r="A1180" i="10" s="1"/>
  <c r="H1179" i="10"/>
  <c r="G1179" i="10"/>
  <c r="F1179" i="10"/>
  <c r="E1179" i="10"/>
  <c r="D1179" i="10"/>
  <c r="A1179" i="10"/>
  <c r="H1178" i="10"/>
  <c r="G1178" i="10"/>
  <c r="F1178" i="10"/>
  <c r="E1178" i="10"/>
  <c r="D1178" i="10"/>
  <c r="A1178" i="10" s="1"/>
  <c r="H1177" i="10"/>
  <c r="G1177" i="10"/>
  <c r="F1177" i="10"/>
  <c r="E1177" i="10"/>
  <c r="D1177" i="10"/>
  <c r="A1177" i="10"/>
  <c r="H1176" i="10"/>
  <c r="G1176" i="10"/>
  <c r="F1176" i="10"/>
  <c r="E1176" i="10"/>
  <c r="D1176" i="10"/>
  <c r="A1176" i="10" s="1"/>
  <c r="H1175" i="10"/>
  <c r="G1175" i="10"/>
  <c r="F1175" i="10"/>
  <c r="E1175" i="10"/>
  <c r="D1175" i="10"/>
  <c r="A1175" i="10"/>
  <c r="H1174" i="10"/>
  <c r="G1174" i="10"/>
  <c r="F1174" i="10"/>
  <c r="E1174" i="10"/>
  <c r="D1174" i="10"/>
  <c r="H1173" i="10"/>
  <c r="G1173" i="10"/>
  <c r="F1173" i="10"/>
  <c r="E1173" i="10"/>
  <c r="D1173" i="10"/>
  <c r="A1173" i="10"/>
  <c r="H1172" i="10"/>
  <c r="G1172" i="10"/>
  <c r="F1172" i="10"/>
  <c r="E1172" i="10"/>
  <c r="D1172" i="10"/>
  <c r="A1172" i="10" s="1"/>
  <c r="H1171" i="10"/>
  <c r="G1171" i="10"/>
  <c r="F1171" i="10"/>
  <c r="E1171" i="10"/>
  <c r="D1171" i="10"/>
  <c r="A1171" i="10"/>
  <c r="H1170" i="10"/>
  <c r="G1170" i="10"/>
  <c r="F1170" i="10"/>
  <c r="E1170" i="10"/>
  <c r="D1170" i="10"/>
  <c r="A1170" i="10" s="1"/>
  <c r="H1169" i="10"/>
  <c r="G1169" i="10"/>
  <c r="F1169" i="10"/>
  <c r="E1169" i="10"/>
  <c r="D1169" i="10"/>
  <c r="A1169" i="10"/>
  <c r="H1168" i="10"/>
  <c r="G1168" i="10"/>
  <c r="F1168" i="10"/>
  <c r="E1168" i="10"/>
  <c r="D1168" i="10"/>
  <c r="A1168" i="10" s="1"/>
  <c r="H1167" i="10"/>
  <c r="G1167" i="10"/>
  <c r="F1167" i="10"/>
  <c r="E1167" i="10"/>
  <c r="D1167" i="10"/>
  <c r="A1167" i="10"/>
  <c r="H1166" i="10"/>
  <c r="G1166" i="10"/>
  <c r="F1166" i="10"/>
  <c r="E1166" i="10"/>
  <c r="D1166" i="10"/>
  <c r="H1165" i="10"/>
  <c r="G1165" i="10"/>
  <c r="F1165" i="10"/>
  <c r="E1165" i="10"/>
  <c r="D1165" i="10"/>
  <c r="A1165" i="10"/>
  <c r="H1164" i="10"/>
  <c r="G1164" i="10"/>
  <c r="F1164" i="10"/>
  <c r="E1164" i="10"/>
  <c r="D1164" i="10"/>
  <c r="A1164" i="10" s="1"/>
  <c r="H1163" i="10"/>
  <c r="G1163" i="10"/>
  <c r="F1163" i="10"/>
  <c r="E1163" i="10"/>
  <c r="D1163" i="10"/>
  <c r="A1163" i="10"/>
  <c r="H1162" i="10"/>
  <c r="G1162" i="10"/>
  <c r="F1162" i="10"/>
  <c r="E1162" i="10"/>
  <c r="D1162" i="10"/>
  <c r="A1162" i="10" s="1"/>
  <c r="H1161" i="10"/>
  <c r="G1161" i="10"/>
  <c r="F1161" i="10"/>
  <c r="E1161" i="10"/>
  <c r="D1161" i="10"/>
  <c r="A1161" i="10"/>
  <c r="H1160" i="10"/>
  <c r="G1160" i="10"/>
  <c r="F1160" i="10"/>
  <c r="E1160" i="10"/>
  <c r="D1160" i="10"/>
  <c r="A1160" i="10" s="1"/>
  <c r="H1159" i="10"/>
  <c r="G1159" i="10"/>
  <c r="F1159" i="10"/>
  <c r="E1159" i="10"/>
  <c r="D1159" i="10"/>
  <c r="A1159" i="10"/>
  <c r="H1158" i="10"/>
  <c r="G1158" i="10"/>
  <c r="F1158" i="10"/>
  <c r="E1158" i="10"/>
  <c r="D1158" i="10"/>
  <c r="H1157" i="10"/>
  <c r="G1157" i="10"/>
  <c r="F1157" i="10"/>
  <c r="E1157" i="10"/>
  <c r="D1157" i="10"/>
  <c r="A1157" i="10"/>
  <c r="H1156" i="10"/>
  <c r="G1156" i="10"/>
  <c r="F1156" i="10"/>
  <c r="E1156" i="10"/>
  <c r="D1156" i="10"/>
  <c r="A1156" i="10" s="1"/>
  <c r="H1155" i="10"/>
  <c r="G1155" i="10"/>
  <c r="F1155" i="10"/>
  <c r="E1155" i="10"/>
  <c r="D1155" i="10"/>
  <c r="A1155" i="10"/>
  <c r="H1154" i="10"/>
  <c r="G1154" i="10"/>
  <c r="F1154" i="10"/>
  <c r="E1154" i="10"/>
  <c r="D1154" i="10"/>
  <c r="A1154" i="10" s="1"/>
  <c r="H1153" i="10"/>
  <c r="G1153" i="10"/>
  <c r="F1153" i="10"/>
  <c r="E1153" i="10"/>
  <c r="D1153" i="10"/>
  <c r="A1153" i="10"/>
  <c r="H1152" i="10"/>
  <c r="G1152" i="10"/>
  <c r="F1152" i="10"/>
  <c r="E1152" i="10"/>
  <c r="D1152" i="10"/>
  <c r="A1152" i="10" s="1"/>
  <c r="H1151" i="10"/>
  <c r="G1151" i="10"/>
  <c r="F1151" i="10"/>
  <c r="E1151" i="10"/>
  <c r="D1151" i="10"/>
  <c r="A1151" i="10"/>
  <c r="H1150" i="10"/>
  <c r="G1150" i="10"/>
  <c r="F1150" i="10"/>
  <c r="E1150" i="10"/>
  <c r="D1150" i="10"/>
  <c r="H1149" i="10"/>
  <c r="G1149" i="10"/>
  <c r="F1149" i="10"/>
  <c r="E1149" i="10"/>
  <c r="D1149" i="10"/>
  <c r="A1149" i="10"/>
  <c r="H1148" i="10"/>
  <c r="G1148" i="10"/>
  <c r="F1148" i="10"/>
  <c r="E1148" i="10"/>
  <c r="D1148" i="10"/>
  <c r="H1147" i="10"/>
  <c r="G1147" i="10"/>
  <c r="F1147" i="10"/>
  <c r="E1147" i="10"/>
  <c r="D1147" i="10"/>
  <c r="A1147" i="10"/>
  <c r="H1146" i="10"/>
  <c r="G1146" i="10"/>
  <c r="F1146" i="10"/>
  <c r="E1146" i="10"/>
  <c r="D1146" i="10"/>
  <c r="A1146" i="10" s="1"/>
  <c r="H1145" i="10"/>
  <c r="G1145" i="10"/>
  <c r="F1145" i="10"/>
  <c r="E1145" i="10"/>
  <c r="D1145" i="10"/>
  <c r="A1145" i="10"/>
  <c r="H1144" i="10"/>
  <c r="G1144" i="10"/>
  <c r="F1144" i="10"/>
  <c r="E1144" i="10"/>
  <c r="D1144" i="10"/>
  <c r="A1144" i="10" s="1"/>
  <c r="H1143" i="10"/>
  <c r="G1143" i="10"/>
  <c r="F1143" i="10"/>
  <c r="E1143" i="10"/>
  <c r="D1143" i="10"/>
  <c r="A1143" i="10"/>
  <c r="H1142" i="10"/>
  <c r="G1142" i="10"/>
  <c r="F1142" i="10"/>
  <c r="E1142" i="10"/>
  <c r="D1142" i="10"/>
  <c r="H1141" i="10"/>
  <c r="G1141" i="10"/>
  <c r="F1141" i="10"/>
  <c r="E1141" i="10"/>
  <c r="D1141" i="10"/>
  <c r="A1141" i="10"/>
  <c r="H1140" i="10"/>
  <c r="G1140" i="10"/>
  <c r="F1140" i="10"/>
  <c r="E1140" i="10"/>
  <c r="D1140" i="10"/>
  <c r="H1139" i="10"/>
  <c r="G1139" i="10"/>
  <c r="F1139" i="10"/>
  <c r="E1139" i="10"/>
  <c r="D1139" i="10"/>
  <c r="A1139" i="10"/>
  <c r="H1138" i="10"/>
  <c r="G1138" i="10"/>
  <c r="F1138" i="10"/>
  <c r="E1138" i="10"/>
  <c r="D1138" i="10"/>
  <c r="A1138" i="10" s="1"/>
  <c r="H1137" i="10"/>
  <c r="G1137" i="10"/>
  <c r="F1137" i="10"/>
  <c r="E1137" i="10"/>
  <c r="D1137" i="10"/>
  <c r="A1137" i="10"/>
  <c r="H1136" i="10"/>
  <c r="G1136" i="10"/>
  <c r="F1136" i="10"/>
  <c r="E1136" i="10"/>
  <c r="D1136" i="10"/>
  <c r="A1136" i="10" s="1"/>
  <c r="H1135" i="10"/>
  <c r="G1135" i="10"/>
  <c r="F1135" i="10"/>
  <c r="E1135" i="10"/>
  <c r="D1135" i="10"/>
  <c r="A1135" i="10"/>
  <c r="H1134" i="10"/>
  <c r="G1134" i="10"/>
  <c r="F1134" i="10"/>
  <c r="E1134" i="10"/>
  <c r="D1134" i="10"/>
  <c r="H1133" i="10"/>
  <c r="G1133" i="10"/>
  <c r="F1133" i="10"/>
  <c r="E1133" i="10"/>
  <c r="D1133" i="10"/>
  <c r="A1133" i="10"/>
  <c r="H1132" i="10"/>
  <c r="G1132" i="10"/>
  <c r="F1132" i="10"/>
  <c r="E1132" i="10"/>
  <c r="D1132" i="10"/>
  <c r="H1131" i="10"/>
  <c r="G1131" i="10"/>
  <c r="F1131" i="10"/>
  <c r="E1131" i="10"/>
  <c r="D1131" i="10"/>
  <c r="A1131" i="10"/>
  <c r="H1130" i="10"/>
  <c r="G1130" i="10"/>
  <c r="F1130" i="10"/>
  <c r="E1130" i="10"/>
  <c r="D1130" i="10"/>
  <c r="A1130" i="10" s="1"/>
  <c r="H1129" i="10"/>
  <c r="G1129" i="10"/>
  <c r="F1129" i="10"/>
  <c r="E1129" i="10"/>
  <c r="D1129" i="10"/>
  <c r="A1129" i="10"/>
  <c r="H1128" i="10"/>
  <c r="G1128" i="10"/>
  <c r="F1128" i="10"/>
  <c r="E1128" i="10"/>
  <c r="D1128" i="10"/>
  <c r="A1128" i="10" s="1"/>
  <c r="H1127" i="10"/>
  <c r="G1127" i="10"/>
  <c r="F1127" i="10"/>
  <c r="E1127" i="10"/>
  <c r="D1127" i="10"/>
  <c r="A1127" i="10"/>
  <c r="H1126" i="10"/>
  <c r="G1126" i="10"/>
  <c r="F1126" i="10"/>
  <c r="E1126" i="10"/>
  <c r="D1126" i="10"/>
  <c r="H1125" i="10"/>
  <c r="G1125" i="10"/>
  <c r="F1125" i="10"/>
  <c r="E1125" i="10"/>
  <c r="D1125" i="10"/>
  <c r="A1125" i="10"/>
  <c r="H1124" i="10"/>
  <c r="G1124" i="10"/>
  <c r="F1124" i="10"/>
  <c r="E1124" i="10"/>
  <c r="D1124" i="10"/>
  <c r="H1123" i="10"/>
  <c r="G1123" i="10"/>
  <c r="F1123" i="10"/>
  <c r="E1123" i="10"/>
  <c r="D1123" i="10"/>
  <c r="A1123" i="10"/>
  <c r="H1122" i="10"/>
  <c r="G1122" i="10"/>
  <c r="F1122" i="10"/>
  <c r="E1122" i="10"/>
  <c r="D1122" i="10"/>
  <c r="A1122" i="10" s="1"/>
  <c r="H1121" i="10"/>
  <c r="G1121" i="10"/>
  <c r="F1121" i="10"/>
  <c r="E1121" i="10"/>
  <c r="D1121" i="10"/>
  <c r="A1121" i="10"/>
  <c r="H1120" i="10"/>
  <c r="G1120" i="10"/>
  <c r="F1120" i="10"/>
  <c r="E1120" i="10"/>
  <c r="D1120" i="10"/>
  <c r="A1120" i="10" s="1"/>
  <c r="H1119" i="10"/>
  <c r="G1119" i="10"/>
  <c r="F1119" i="10"/>
  <c r="E1119" i="10"/>
  <c r="D1119" i="10"/>
  <c r="A1119" i="10"/>
  <c r="H1118" i="10"/>
  <c r="G1118" i="10"/>
  <c r="F1118" i="10"/>
  <c r="E1118" i="10"/>
  <c r="D1118" i="10"/>
  <c r="H1117" i="10"/>
  <c r="G1117" i="10"/>
  <c r="F1117" i="10"/>
  <c r="E1117" i="10"/>
  <c r="D1117" i="10"/>
  <c r="A1117" i="10"/>
  <c r="H1116" i="10"/>
  <c r="G1116" i="10"/>
  <c r="F1116" i="10"/>
  <c r="E1116" i="10"/>
  <c r="D1116" i="10"/>
  <c r="H1115" i="10"/>
  <c r="G1115" i="10"/>
  <c r="F1115" i="10"/>
  <c r="E1115" i="10"/>
  <c r="D1115" i="10"/>
  <c r="A1115" i="10"/>
  <c r="H1114" i="10"/>
  <c r="G1114" i="10"/>
  <c r="F1114" i="10"/>
  <c r="E1114" i="10"/>
  <c r="D1114" i="10"/>
  <c r="A1114" i="10" s="1"/>
  <c r="H1113" i="10"/>
  <c r="G1113" i="10"/>
  <c r="F1113" i="10"/>
  <c r="E1113" i="10"/>
  <c r="D1113" i="10"/>
  <c r="A1113" i="10"/>
  <c r="H1112" i="10"/>
  <c r="G1112" i="10"/>
  <c r="F1112" i="10"/>
  <c r="E1112" i="10"/>
  <c r="D1112" i="10"/>
  <c r="A1112" i="10" s="1"/>
  <c r="H1111" i="10"/>
  <c r="G1111" i="10"/>
  <c r="F1111" i="10"/>
  <c r="E1111" i="10"/>
  <c r="D1111" i="10"/>
  <c r="A1111" i="10"/>
  <c r="H1110" i="10"/>
  <c r="G1110" i="10"/>
  <c r="F1110" i="10"/>
  <c r="E1110" i="10"/>
  <c r="D1110" i="10"/>
  <c r="H1109" i="10"/>
  <c r="G1109" i="10"/>
  <c r="F1109" i="10"/>
  <c r="E1109" i="10"/>
  <c r="D1109" i="10"/>
  <c r="A1109" i="10"/>
  <c r="H1108" i="10"/>
  <c r="G1108" i="10"/>
  <c r="F1108" i="10"/>
  <c r="E1108" i="10"/>
  <c r="D1108" i="10"/>
  <c r="H1107" i="10"/>
  <c r="G1107" i="10"/>
  <c r="F1107" i="10"/>
  <c r="E1107" i="10"/>
  <c r="D1107" i="10"/>
  <c r="A1107" i="10"/>
  <c r="H1106" i="10"/>
  <c r="G1106" i="10"/>
  <c r="F1106" i="10"/>
  <c r="E1106" i="10"/>
  <c r="D1106" i="10"/>
  <c r="A1106" i="10" s="1"/>
  <c r="H1105" i="10"/>
  <c r="G1105" i="10"/>
  <c r="F1105" i="10"/>
  <c r="E1105" i="10"/>
  <c r="D1105" i="10"/>
  <c r="A1105" i="10"/>
  <c r="H1104" i="10"/>
  <c r="G1104" i="10"/>
  <c r="F1104" i="10"/>
  <c r="E1104" i="10"/>
  <c r="D1104" i="10"/>
  <c r="A1104" i="10" s="1"/>
  <c r="H1103" i="10"/>
  <c r="G1103" i="10"/>
  <c r="F1103" i="10"/>
  <c r="E1103" i="10"/>
  <c r="D1103" i="10"/>
  <c r="A1103" i="10"/>
  <c r="H1102" i="10"/>
  <c r="G1102" i="10"/>
  <c r="F1102" i="10"/>
  <c r="E1102" i="10"/>
  <c r="D1102" i="10"/>
  <c r="H1101" i="10"/>
  <c r="G1101" i="10"/>
  <c r="F1101" i="10"/>
  <c r="E1101" i="10"/>
  <c r="D1101" i="10"/>
  <c r="A1101" i="10"/>
  <c r="H1100" i="10"/>
  <c r="G1100" i="10"/>
  <c r="F1100" i="10"/>
  <c r="E1100" i="10"/>
  <c r="D1100" i="10"/>
  <c r="H1099" i="10"/>
  <c r="G1099" i="10"/>
  <c r="F1099" i="10"/>
  <c r="E1099" i="10"/>
  <c r="D1099" i="10"/>
  <c r="A1099" i="10"/>
  <c r="H1098" i="10"/>
  <c r="G1098" i="10"/>
  <c r="F1098" i="10"/>
  <c r="E1098" i="10"/>
  <c r="D1098" i="10"/>
  <c r="A1098" i="10" s="1"/>
  <c r="H1097" i="10"/>
  <c r="G1097" i="10"/>
  <c r="F1097" i="10"/>
  <c r="E1097" i="10"/>
  <c r="D1097" i="10"/>
  <c r="A1097" i="10"/>
  <c r="H1096" i="10"/>
  <c r="G1096" i="10"/>
  <c r="F1096" i="10"/>
  <c r="E1096" i="10"/>
  <c r="D1096" i="10"/>
  <c r="A1096" i="10" s="1"/>
  <c r="H1095" i="10"/>
  <c r="G1095" i="10"/>
  <c r="F1095" i="10"/>
  <c r="E1095" i="10"/>
  <c r="D1095" i="10"/>
  <c r="A1095" i="10"/>
  <c r="H1094" i="10"/>
  <c r="G1094" i="10"/>
  <c r="F1094" i="10"/>
  <c r="E1094" i="10"/>
  <c r="A1094" i="10" s="1"/>
  <c r="D1094" i="10"/>
  <c r="H1093" i="10"/>
  <c r="G1093" i="10"/>
  <c r="F1093" i="10"/>
  <c r="E1093" i="10"/>
  <c r="D1093" i="10"/>
  <c r="A1093" i="10"/>
  <c r="H1092" i="10"/>
  <c r="G1092" i="10"/>
  <c r="F1092" i="10"/>
  <c r="E1092" i="10"/>
  <c r="A1092" i="10" s="1"/>
  <c r="D1092" i="10"/>
  <c r="H1091" i="10"/>
  <c r="G1091" i="10"/>
  <c r="F1091" i="10"/>
  <c r="E1091" i="10"/>
  <c r="D1091" i="10"/>
  <c r="A1091" i="10"/>
  <c r="H1090" i="10"/>
  <c r="G1090" i="10"/>
  <c r="F1090" i="10"/>
  <c r="E1090" i="10"/>
  <c r="A1090" i="10" s="1"/>
  <c r="D1090" i="10"/>
  <c r="H1089" i="10"/>
  <c r="G1089" i="10"/>
  <c r="F1089" i="10"/>
  <c r="E1089" i="10"/>
  <c r="D1089" i="10"/>
  <c r="A1089" i="10"/>
  <c r="H1088" i="10"/>
  <c r="G1088" i="10"/>
  <c r="F1088" i="10"/>
  <c r="E1088" i="10"/>
  <c r="A1088" i="10" s="1"/>
  <c r="D1088" i="10"/>
  <c r="H1087" i="10"/>
  <c r="G1087" i="10"/>
  <c r="F1087" i="10"/>
  <c r="E1087" i="10"/>
  <c r="D1087" i="10"/>
  <c r="A1087" i="10"/>
  <c r="H1086" i="10"/>
  <c r="G1086" i="10"/>
  <c r="F1086" i="10"/>
  <c r="E1086" i="10"/>
  <c r="A1086" i="10" s="1"/>
  <c r="D1086" i="10"/>
  <c r="H1085" i="10"/>
  <c r="G1085" i="10"/>
  <c r="F1085" i="10"/>
  <c r="E1085" i="10"/>
  <c r="D1085" i="10"/>
  <c r="A1085" i="10"/>
  <c r="H1084" i="10"/>
  <c r="G1084" i="10"/>
  <c r="F1084" i="10"/>
  <c r="E1084" i="10"/>
  <c r="A1084" i="10" s="1"/>
  <c r="D1084" i="10"/>
  <c r="H1083" i="10"/>
  <c r="G1083" i="10"/>
  <c r="F1083" i="10"/>
  <c r="E1083" i="10"/>
  <c r="D1083" i="10"/>
  <c r="A1083" i="10"/>
  <c r="H1082" i="10"/>
  <c r="G1082" i="10"/>
  <c r="F1082" i="10"/>
  <c r="E1082" i="10"/>
  <c r="A1082" i="10" s="1"/>
  <c r="D1082" i="10"/>
  <c r="H1081" i="10"/>
  <c r="G1081" i="10"/>
  <c r="F1081" i="10"/>
  <c r="E1081" i="10"/>
  <c r="D1081" i="10"/>
  <c r="A1081" i="10"/>
  <c r="H1080" i="10"/>
  <c r="G1080" i="10"/>
  <c r="F1080" i="10"/>
  <c r="E1080" i="10"/>
  <c r="A1080" i="10" s="1"/>
  <c r="D1080" i="10"/>
  <c r="H1079" i="10"/>
  <c r="G1079" i="10"/>
  <c r="F1079" i="10"/>
  <c r="E1079" i="10"/>
  <c r="D1079" i="10"/>
  <c r="A1079" i="10"/>
  <c r="H1078" i="10"/>
  <c r="G1078" i="10"/>
  <c r="F1078" i="10"/>
  <c r="E1078" i="10"/>
  <c r="A1078" i="10" s="1"/>
  <c r="D1078" i="10"/>
  <c r="H1077" i="10"/>
  <c r="G1077" i="10"/>
  <c r="F1077" i="10"/>
  <c r="E1077" i="10"/>
  <c r="D1077" i="10"/>
  <c r="A1077" i="10"/>
  <c r="H1076" i="10"/>
  <c r="G1076" i="10"/>
  <c r="F1076" i="10"/>
  <c r="E1076" i="10"/>
  <c r="A1076" i="10" s="1"/>
  <c r="D1076" i="10"/>
  <c r="H1075" i="10"/>
  <c r="G1075" i="10"/>
  <c r="F1075" i="10"/>
  <c r="E1075" i="10"/>
  <c r="D1075" i="10"/>
  <c r="A1075" i="10"/>
  <c r="H1074" i="10"/>
  <c r="G1074" i="10"/>
  <c r="F1074" i="10"/>
  <c r="E1074" i="10"/>
  <c r="A1074" i="10" s="1"/>
  <c r="D1074" i="10"/>
  <c r="H1073" i="10"/>
  <c r="G1073" i="10"/>
  <c r="F1073" i="10"/>
  <c r="E1073" i="10"/>
  <c r="D1073" i="10"/>
  <c r="A1073" i="10"/>
  <c r="H1072" i="10"/>
  <c r="G1072" i="10"/>
  <c r="F1072" i="10"/>
  <c r="E1072" i="10"/>
  <c r="A1072" i="10" s="1"/>
  <c r="D1072" i="10"/>
  <c r="H1071" i="10"/>
  <c r="G1071" i="10"/>
  <c r="F1071" i="10"/>
  <c r="E1071" i="10"/>
  <c r="D1071" i="10"/>
  <c r="A1071" i="10"/>
  <c r="H1070" i="10"/>
  <c r="G1070" i="10"/>
  <c r="F1070" i="10"/>
  <c r="E1070" i="10"/>
  <c r="A1070" i="10" s="1"/>
  <c r="D1070" i="10"/>
  <c r="H1069" i="10"/>
  <c r="G1069" i="10"/>
  <c r="F1069" i="10"/>
  <c r="E1069" i="10"/>
  <c r="D1069" i="10"/>
  <c r="A1069" i="10"/>
  <c r="H1068" i="10"/>
  <c r="G1068" i="10"/>
  <c r="F1068" i="10"/>
  <c r="E1068" i="10"/>
  <c r="A1068" i="10" s="1"/>
  <c r="D1068" i="10"/>
  <c r="H1067" i="10"/>
  <c r="G1067" i="10"/>
  <c r="F1067" i="10"/>
  <c r="E1067" i="10"/>
  <c r="D1067" i="10"/>
  <c r="A1067" i="10"/>
  <c r="H1066" i="10"/>
  <c r="G1066" i="10"/>
  <c r="F1066" i="10"/>
  <c r="E1066" i="10"/>
  <c r="A1066" i="10" s="1"/>
  <c r="D1066" i="10"/>
  <c r="H1065" i="10"/>
  <c r="G1065" i="10"/>
  <c r="F1065" i="10"/>
  <c r="E1065" i="10"/>
  <c r="D1065" i="10"/>
  <c r="A1065" i="10"/>
  <c r="H1064" i="10"/>
  <c r="G1064" i="10"/>
  <c r="F1064" i="10"/>
  <c r="E1064" i="10"/>
  <c r="A1064" i="10" s="1"/>
  <c r="D1064" i="10"/>
  <c r="H1063" i="10"/>
  <c r="G1063" i="10"/>
  <c r="F1063" i="10"/>
  <c r="E1063" i="10"/>
  <c r="D1063" i="10"/>
  <c r="A1063" i="10"/>
  <c r="H1062" i="10"/>
  <c r="G1062" i="10"/>
  <c r="F1062" i="10"/>
  <c r="E1062" i="10"/>
  <c r="A1062" i="10" s="1"/>
  <c r="D1062" i="10"/>
  <c r="H1061" i="10"/>
  <c r="G1061" i="10"/>
  <c r="F1061" i="10"/>
  <c r="E1061" i="10"/>
  <c r="D1061" i="10"/>
  <c r="A1061" i="10"/>
  <c r="H1060" i="10"/>
  <c r="G1060" i="10"/>
  <c r="F1060" i="10"/>
  <c r="E1060" i="10"/>
  <c r="A1060" i="10" s="1"/>
  <c r="D1060" i="10"/>
  <c r="H1059" i="10"/>
  <c r="G1059" i="10"/>
  <c r="F1059" i="10"/>
  <c r="E1059" i="10"/>
  <c r="D1059" i="10"/>
  <c r="A1059" i="10"/>
  <c r="H1058" i="10"/>
  <c r="G1058" i="10"/>
  <c r="F1058" i="10"/>
  <c r="E1058" i="10"/>
  <c r="A1058" i="10" s="1"/>
  <c r="D1058" i="10"/>
  <c r="H1057" i="10"/>
  <c r="G1057" i="10"/>
  <c r="F1057" i="10"/>
  <c r="E1057" i="10"/>
  <c r="D1057" i="10"/>
  <c r="A1057" i="10"/>
  <c r="H1056" i="10"/>
  <c r="G1056" i="10"/>
  <c r="F1056" i="10"/>
  <c r="E1056" i="10"/>
  <c r="A1056" i="10" s="1"/>
  <c r="D1056" i="10"/>
  <c r="H1055" i="10"/>
  <c r="G1055" i="10"/>
  <c r="F1055" i="10"/>
  <c r="E1055" i="10"/>
  <c r="D1055" i="10"/>
  <c r="A1055" i="10"/>
  <c r="H1054" i="10"/>
  <c r="G1054" i="10"/>
  <c r="F1054" i="10"/>
  <c r="E1054" i="10"/>
  <c r="A1054" i="10" s="1"/>
  <c r="D1054" i="10"/>
  <c r="H1053" i="10"/>
  <c r="G1053" i="10"/>
  <c r="F1053" i="10"/>
  <c r="E1053" i="10"/>
  <c r="D1053" i="10"/>
  <c r="A1053" i="10"/>
  <c r="H1052" i="10"/>
  <c r="G1052" i="10"/>
  <c r="F1052" i="10"/>
  <c r="E1052" i="10"/>
  <c r="A1052" i="10" s="1"/>
  <c r="D1052" i="10"/>
  <c r="H1051" i="10"/>
  <c r="G1051" i="10"/>
  <c r="F1051" i="10"/>
  <c r="E1051" i="10"/>
  <c r="D1051" i="10"/>
  <c r="A1051" i="10"/>
  <c r="H1050" i="10"/>
  <c r="G1050" i="10"/>
  <c r="F1050" i="10"/>
  <c r="E1050" i="10"/>
  <c r="A1050" i="10" s="1"/>
  <c r="D1050" i="10"/>
  <c r="H1049" i="10"/>
  <c r="G1049" i="10"/>
  <c r="F1049" i="10"/>
  <c r="E1049" i="10"/>
  <c r="D1049" i="10"/>
  <c r="A1049" i="10"/>
  <c r="H1048" i="10"/>
  <c r="G1048" i="10"/>
  <c r="F1048" i="10"/>
  <c r="E1048" i="10"/>
  <c r="A1048" i="10" s="1"/>
  <c r="D1048" i="10"/>
  <c r="H1047" i="10"/>
  <c r="G1047" i="10"/>
  <c r="F1047" i="10"/>
  <c r="E1047" i="10"/>
  <c r="D1047" i="10"/>
  <c r="A1047" i="10"/>
  <c r="H1046" i="10"/>
  <c r="G1046" i="10"/>
  <c r="F1046" i="10"/>
  <c r="E1046" i="10"/>
  <c r="A1046" i="10" s="1"/>
  <c r="D1046" i="10"/>
  <c r="H1045" i="10"/>
  <c r="G1045" i="10"/>
  <c r="F1045" i="10"/>
  <c r="E1045" i="10"/>
  <c r="D1045" i="10"/>
  <c r="A1045" i="10"/>
  <c r="H1044" i="10"/>
  <c r="G1044" i="10"/>
  <c r="F1044" i="10"/>
  <c r="E1044" i="10"/>
  <c r="A1044" i="10" s="1"/>
  <c r="D1044" i="10"/>
  <c r="H1043" i="10"/>
  <c r="G1043" i="10"/>
  <c r="F1043" i="10"/>
  <c r="E1043" i="10"/>
  <c r="D1043" i="10"/>
  <c r="A1043" i="10"/>
  <c r="H1042" i="10"/>
  <c r="G1042" i="10"/>
  <c r="F1042" i="10"/>
  <c r="E1042" i="10"/>
  <c r="A1042" i="10" s="1"/>
  <c r="D1042" i="10"/>
  <c r="H1041" i="10"/>
  <c r="G1041" i="10"/>
  <c r="F1041" i="10"/>
  <c r="E1041" i="10"/>
  <c r="D1041" i="10"/>
  <c r="A1041" i="10"/>
  <c r="H1040" i="10"/>
  <c r="G1040" i="10"/>
  <c r="F1040" i="10"/>
  <c r="E1040" i="10"/>
  <c r="A1040" i="10" s="1"/>
  <c r="D1040" i="10"/>
  <c r="H1039" i="10"/>
  <c r="G1039" i="10"/>
  <c r="F1039" i="10"/>
  <c r="E1039" i="10"/>
  <c r="D1039" i="10"/>
  <c r="A1039" i="10"/>
  <c r="H1038" i="10"/>
  <c r="G1038" i="10"/>
  <c r="F1038" i="10"/>
  <c r="E1038" i="10"/>
  <c r="A1038" i="10" s="1"/>
  <c r="D1038" i="10"/>
  <c r="H1037" i="10"/>
  <c r="G1037" i="10"/>
  <c r="F1037" i="10"/>
  <c r="E1037" i="10"/>
  <c r="D1037" i="10"/>
  <c r="A1037" i="10"/>
  <c r="H1036" i="10"/>
  <c r="G1036" i="10"/>
  <c r="F1036" i="10"/>
  <c r="E1036" i="10"/>
  <c r="A1036" i="10" s="1"/>
  <c r="D1036" i="10"/>
  <c r="H1035" i="10"/>
  <c r="G1035" i="10"/>
  <c r="F1035" i="10"/>
  <c r="E1035" i="10"/>
  <c r="D1035" i="10"/>
  <c r="A1035" i="10"/>
  <c r="H1034" i="10"/>
  <c r="G1034" i="10"/>
  <c r="F1034" i="10"/>
  <c r="E1034" i="10"/>
  <c r="A1034" i="10" s="1"/>
  <c r="D1034" i="10"/>
  <c r="H1033" i="10"/>
  <c r="G1033" i="10"/>
  <c r="F1033" i="10"/>
  <c r="E1033" i="10"/>
  <c r="D1033" i="10"/>
  <c r="A1033" i="10"/>
  <c r="H1032" i="10"/>
  <c r="G1032" i="10"/>
  <c r="F1032" i="10"/>
  <c r="E1032" i="10"/>
  <c r="A1032" i="10" s="1"/>
  <c r="D1032" i="10"/>
  <c r="H1031" i="10"/>
  <c r="G1031" i="10"/>
  <c r="F1031" i="10"/>
  <c r="E1031" i="10"/>
  <c r="D1031" i="10"/>
  <c r="A1031" i="10"/>
  <c r="H1030" i="10"/>
  <c r="G1030" i="10"/>
  <c r="F1030" i="10"/>
  <c r="E1030" i="10"/>
  <c r="A1030" i="10" s="1"/>
  <c r="D1030" i="10"/>
  <c r="H1029" i="10"/>
  <c r="G1029" i="10"/>
  <c r="F1029" i="10"/>
  <c r="E1029" i="10"/>
  <c r="D1029" i="10"/>
  <c r="A1029" i="10"/>
  <c r="H1028" i="10"/>
  <c r="G1028" i="10"/>
  <c r="F1028" i="10"/>
  <c r="E1028" i="10"/>
  <c r="A1028" i="10" s="1"/>
  <c r="D1028" i="10"/>
  <c r="H1027" i="10"/>
  <c r="G1027" i="10"/>
  <c r="F1027" i="10"/>
  <c r="E1027" i="10"/>
  <c r="D1027" i="10"/>
  <c r="A1027" i="10"/>
  <c r="H1026" i="10"/>
  <c r="G1026" i="10"/>
  <c r="F1026" i="10"/>
  <c r="E1026" i="10"/>
  <c r="A1026" i="10" s="1"/>
  <c r="D1026" i="10"/>
  <c r="H1025" i="10"/>
  <c r="G1025" i="10"/>
  <c r="F1025" i="10"/>
  <c r="E1025" i="10"/>
  <c r="D1025" i="10"/>
  <c r="A1025" i="10"/>
  <c r="H1024" i="10"/>
  <c r="G1024" i="10"/>
  <c r="F1024" i="10"/>
  <c r="E1024" i="10"/>
  <c r="A1024" i="10" s="1"/>
  <c r="D1024" i="10"/>
  <c r="H1023" i="10"/>
  <c r="G1023" i="10"/>
  <c r="F1023" i="10"/>
  <c r="E1023" i="10"/>
  <c r="D1023" i="10"/>
  <c r="A1023" i="10"/>
  <c r="H1022" i="10"/>
  <c r="G1022" i="10"/>
  <c r="F1022" i="10"/>
  <c r="E1022" i="10"/>
  <c r="A1022" i="10" s="1"/>
  <c r="D1022" i="10"/>
  <c r="H1021" i="10"/>
  <c r="G1021" i="10"/>
  <c r="F1021" i="10"/>
  <c r="E1021" i="10"/>
  <c r="D1021" i="10"/>
  <c r="A1021" i="10"/>
  <c r="H1020" i="10"/>
  <c r="G1020" i="10"/>
  <c r="F1020" i="10"/>
  <c r="E1020" i="10"/>
  <c r="A1020" i="10" s="1"/>
  <c r="D1020" i="10"/>
  <c r="H1019" i="10"/>
  <c r="G1019" i="10"/>
  <c r="F1019" i="10"/>
  <c r="E1019" i="10"/>
  <c r="D1019" i="10"/>
  <c r="A1019" i="10"/>
  <c r="H1018" i="10"/>
  <c r="G1018" i="10"/>
  <c r="F1018" i="10"/>
  <c r="E1018" i="10"/>
  <c r="A1018" i="10" s="1"/>
  <c r="D1018" i="10"/>
  <c r="H1017" i="10"/>
  <c r="G1017" i="10"/>
  <c r="F1017" i="10"/>
  <c r="E1017" i="10"/>
  <c r="D1017" i="10"/>
  <c r="A1017" i="10"/>
  <c r="H1016" i="10"/>
  <c r="G1016" i="10"/>
  <c r="F1016" i="10"/>
  <c r="E1016" i="10"/>
  <c r="A1016" i="10" s="1"/>
  <c r="D1016" i="10"/>
  <c r="H1015" i="10"/>
  <c r="G1015" i="10"/>
  <c r="F1015" i="10"/>
  <c r="E1015" i="10"/>
  <c r="D1015" i="10"/>
  <c r="A1015" i="10"/>
  <c r="H1014" i="10"/>
  <c r="G1014" i="10"/>
  <c r="F1014" i="10"/>
  <c r="E1014" i="10"/>
  <c r="A1014" i="10" s="1"/>
  <c r="D1014" i="10"/>
  <c r="H1013" i="10"/>
  <c r="G1013" i="10"/>
  <c r="F1013" i="10"/>
  <c r="E1013" i="10"/>
  <c r="D1013" i="10"/>
  <c r="A1013" i="10"/>
  <c r="H1012" i="10"/>
  <c r="G1012" i="10"/>
  <c r="F1012" i="10"/>
  <c r="E1012" i="10"/>
  <c r="A1012" i="10" s="1"/>
  <c r="D1012" i="10"/>
  <c r="H1011" i="10"/>
  <c r="G1011" i="10"/>
  <c r="F1011" i="10"/>
  <c r="E1011" i="10"/>
  <c r="D1011" i="10"/>
  <c r="A1011" i="10"/>
  <c r="H1010" i="10"/>
  <c r="G1010" i="10"/>
  <c r="F1010" i="10"/>
  <c r="E1010" i="10"/>
  <c r="A1010" i="10" s="1"/>
  <c r="D1010" i="10"/>
  <c r="H1009" i="10"/>
  <c r="G1009" i="10"/>
  <c r="F1009" i="10"/>
  <c r="E1009" i="10"/>
  <c r="D1009" i="10"/>
  <c r="A1009" i="10"/>
  <c r="H1008" i="10"/>
  <c r="G1008" i="10"/>
  <c r="F1008" i="10"/>
  <c r="E1008" i="10"/>
  <c r="A1008" i="10" s="1"/>
  <c r="D1008" i="10"/>
  <c r="H1007" i="10"/>
  <c r="G1007" i="10"/>
  <c r="F1007" i="10"/>
  <c r="E1007" i="10"/>
  <c r="D1007" i="10"/>
  <c r="A1007" i="10"/>
  <c r="H1006" i="10"/>
  <c r="G1006" i="10"/>
  <c r="F1006" i="10"/>
  <c r="E1006" i="10"/>
  <c r="A1006" i="10" s="1"/>
  <c r="D1006" i="10"/>
  <c r="H1005" i="10"/>
  <c r="G1005" i="10"/>
  <c r="F1005" i="10"/>
  <c r="E1005" i="10"/>
  <c r="D1005" i="10"/>
  <c r="A1005" i="10"/>
  <c r="H1004" i="10"/>
  <c r="G1004" i="10"/>
  <c r="F1004" i="10"/>
  <c r="E1004" i="10"/>
  <c r="A1004" i="10" s="1"/>
  <c r="D1004" i="10"/>
  <c r="H1003" i="10"/>
  <c r="G1003" i="10"/>
  <c r="F1003" i="10"/>
  <c r="E1003" i="10"/>
  <c r="D1003" i="10"/>
  <c r="A1003" i="10"/>
  <c r="H1002" i="10"/>
  <c r="G1002" i="10"/>
  <c r="F1002" i="10"/>
  <c r="E1002" i="10"/>
  <c r="A1002" i="10" s="1"/>
  <c r="D1002" i="10"/>
  <c r="H1001" i="10"/>
  <c r="G1001" i="10"/>
  <c r="F1001" i="10"/>
  <c r="E1001" i="10"/>
  <c r="D1001" i="10"/>
  <c r="A1001" i="10"/>
  <c r="H1000" i="10"/>
  <c r="G1000" i="10"/>
  <c r="F1000" i="10"/>
  <c r="E1000" i="10"/>
  <c r="A1000" i="10" s="1"/>
  <c r="D1000" i="10"/>
  <c r="H999" i="10"/>
  <c r="G999" i="10"/>
  <c r="F999" i="10"/>
  <c r="E999" i="10"/>
  <c r="D999" i="10"/>
  <c r="A999" i="10"/>
  <c r="H998" i="10"/>
  <c r="G998" i="10"/>
  <c r="F998" i="10"/>
  <c r="E998" i="10"/>
  <c r="A998" i="10" s="1"/>
  <c r="D998" i="10"/>
  <c r="H997" i="10"/>
  <c r="G997" i="10"/>
  <c r="F997" i="10"/>
  <c r="E997" i="10"/>
  <c r="D997" i="10"/>
  <c r="A997" i="10"/>
  <c r="H996" i="10"/>
  <c r="G996" i="10"/>
  <c r="F996" i="10"/>
  <c r="E996" i="10"/>
  <c r="A996" i="10" s="1"/>
  <c r="D996" i="10"/>
  <c r="H995" i="10"/>
  <c r="G995" i="10"/>
  <c r="F995" i="10"/>
  <c r="E995" i="10"/>
  <c r="D995" i="10"/>
  <c r="A995" i="10"/>
  <c r="H994" i="10"/>
  <c r="G994" i="10"/>
  <c r="F994" i="10"/>
  <c r="E994" i="10"/>
  <c r="A994" i="10" s="1"/>
  <c r="D994" i="10"/>
  <c r="H993" i="10"/>
  <c r="G993" i="10"/>
  <c r="F993" i="10"/>
  <c r="E993" i="10"/>
  <c r="D993" i="10"/>
  <c r="A993" i="10"/>
  <c r="H992" i="10"/>
  <c r="G992" i="10"/>
  <c r="F992" i="10"/>
  <c r="E992" i="10"/>
  <c r="A992" i="10" s="1"/>
  <c r="D992" i="10"/>
  <c r="H991" i="10"/>
  <c r="G991" i="10"/>
  <c r="F991" i="10"/>
  <c r="E991" i="10"/>
  <c r="D991" i="10"/>
  <c r="A991" i="10"/>
  <c r="H990" i="10"/>
  <c r="G990" i="10"/>
  <c r="F990" i="10"/>
  <c r="E990" i="10"/>
  <c r="A990" i="10" s="1"/>
  <c r="D990" i="10"/>
  <c r="H989" i="10"/>
  <c r="G989" i="10"/>
  <c r="F989" i="10"/>
  <c r="E989" i="10"/>
  <c r="D989" i="10"/>
  <c r="A989" i="10"/>
  <c r="H988" i="10"/>
  <c r="G988" i="10"/>
  <c r="F988" i="10"/>
  <c r="E988" i="10"/>
  <c r="A988" i="10" s="1"/>
  <c r="D988" i="10"/>
  <c r="H987" i="10"/>
  <c r="G987" i="10"/>
  <c r="F987" i="10"/>
  <c r="E987" i="10"/>
  <c r="D987" i="10"/>
  <c r="A987" i="10"/>
  <c r="H986" i="10"/>
  <c r="G986" i="10"/>
  <c r="F986" i="10"/>
  <c r="E986" i="10"/>
  <c r="A986" i="10" s="1"/>
  <c r="D986" i="10"/>
  <c r="H985" i="10"/>
  <c r="G985" i="10"/>
  <c r="F985" i="10"/>
  <c r="E985" i="10"/>
  <c r="D985" i="10"/>
  <c r="A985" i="10"/>
  <c r="H984" i="10"/>
  <c r="G984" i="10"/>
  <c r="F984" i="10"/>
  <c r="E984" i="10"/>
  <c r="A984" i="10" s="1"/>
  <c r="D984" i="10"/>
  <c r="H983" i="10"/>
  <c r="G983" i="10"/>
  <c r="F983" i="10"/>
  <c r="E983" i="10"/>
  <c r="D983" i="10"/>
  <c r="A983" i="10"/>
  <c r="H982" i="10"/>
  <c r="G982" i="10"/>
  <c r="F982" i="10"/>
  <c r="E982" i="10"/>
  <c r="A982" i="10" s="1"/>
  <c r="D982" i="10"/>
  <c r="H981" i="10"/>
  <c r="G981" i="10"/>
  <c r="F981" i="10"/>
  <c r="E981" i="10"/>
  <c r="D981" i="10"/>
  <c r="A981" i="10"/>
  <c r="H980" i="10"/>
  <c r="G980" i="10"/>
  <c r="F980" i="10"/>
  <c r="E980" i="10"/>
  <c r="A980" i="10" s="1"/>
  <c r="D980" i="10"/>
  <c r="H979" i="10"/>
  <c r="G979" i="10"/>
  <c r="F979" i="10"/>
  <c r="E979" i="10"/>
  <c r="D979" i="10"/>
  <c r="A979" i="10"/>
  <c r="H978" i="10"/>
  <c r="G978" i="10"/>
  <c r="F978" i="10"/>
  <c r="E978" i="10"/>
  <c r="A978" i="10" s="1"/>
  <c r="D978" i="10"/>
  <c r="H977" i="10"/>
  <c r="G977" i="10"/>
  <c r="F977" i="10"/>
  <c r="E977" i="10"/>
  <c r="D977" i="10"/>
  <c r="A977" i="10"/>
  <c r="H976" i="10"/>
  <c r="G976" i="10"/>
  <c r="F976" i="10"/>
  <c r="E976" i="10"/>
  <c r="A976" i="10" s="1"/>
  <c r="D976" i="10"/>
  <c r="H975" i="10"/>
  <c r="G975" i="10"/>
  <c r="F975" i="10"/>
  <c r="E975" i="10"/>
  <c r="D975" i="10"/>
  <c r="A975" i="10"/>
  <c r="H974" i="10"/>
  <c r="G974" i="10"/>
  <c r="F974" i="10"/>
  <c r="E974" i="10"/>
  <c r="A974" i="10" s="1"/>
  <c r="D974" i="10"/>
  <c r="H973" i="10"/>
  <c r="G973" i="10"/>
  <c r="F973" i="10"/>
  <c r="E973" i="10"/>
  <c r="D973" i="10"/>
  <c r="A973" i="10"/>
  <c r="H972" i="10"/>
  <c r="G972" i="10"/>
  <c r="F972" i="10"/>
  <c r="E972" i="10"/>
  <c r="A972" i="10" s="1"/>
  <c r="D972" i="10"/>
  <c r="H971" i="10"/>
  <c r="G971" i="10"/>
  <c r="F971" i="10"/>
  <c r="E971" i="10"/>
  <c r="D971" i="10"/>
  <c r="A971" i="10"/>
  <c r="H970" i="10"/>
  <c r="G970" i="10"/>
  <c r="F970" i="10"/>
  <c r="E970" i="10"/>
  <c r="A970" i="10" s="1"/>
  <c r="D970" i="10"/>
  <c r="H969" i="10"/>
  <c r="G969" i="10"/>
  <c r="F969" i="10"/>
  <c r="E969" i="10"/>
  <c r="D969" i="10"/>
  <c r="A969" i="10"/>
  <c r="H968" i="10"/>
  <c r="G968" i="10"/>
  <c r="F968" i="10"/>
  <c r="E968" i="10"/>
  <c r="A968" i="10" s="1"/>
  <c r="D968" i="10"/>
  <c r="H967" i="10"/>
  <c r="G967" i="10"/>
  <c r="F967" i="10"/>
  <c r="E967" i="10"/>
  <c r="D967" i="10"/>
  <c r="A967" i="10"/>
  <c r="H966" i="10"/>
  <c r="G966" i="10"/>
  <c r="F966" i="10"/>
  <c r="E966" i="10"/>
  <c r="A966" i="10" s="1"/>
  <c r="D966" i="10"/>
  <c r="H965" i="10"/>
  <c r="G965" i="10"/>
  <c r="F965" i="10"/>
  <c r="E965" i="10"/>
  <c r="D965" i="10"/>
  <c r="A965" i="10"/>
  <c r="H964" i="10"/>
  <c r="G964" i="10"/>
  <c r="F964" i="10"/>
  <c r="E964" i="10"/>
  <c r="A964" i="10" s="1"/>
  <c r="D964" i="10"/>
  <c r="H963" i="10"/>
  <c r="G963" i="10"/>
  <c r="F963" i="10"/>
  <c r="E963" i="10"/>
  <c r="D963" i="10"/>
  <c r="A963" i="10"/>
  <c r="H962" i="10"/>
  <c r="G962" i="10"/>
  <c r="F962" i="10"/>
  <c r="E962" i="10"/>
  <c r="A962" i="10" s="1"/>
  <c r="D962" i="10"/>
  <c r="H961" i="10"/>
  <c r="G961" i="10"/>
  <c r="F961" i="10"/>
  <c r="E961" i="10"/>
  <c r="D961" i="10"/>
  <c r="A961" i="10"/>
  <c r="H960" i="10"/>
  <c r="G960" i="10"/>
  <c r="F960" i="10"/>
  <c r="E960" i="10"/>
  <c r="A960" i="10" s="1"/>
  <c r="D960" i="10"/>
  <c r="H959" i="10"/>
  <c r="G959" i="10"/>
  <c r="F959" i="10"/>
  <c r="E959" i="10"/>
  <c r="D959" i="10"/>
  <c r="A959" i="10"/>
  <c r="H958" i="10"/>
  <c r="G958" i="10"/>
  <c r="F958" i="10"/>
  <c r="E958" i="10"/>
  <c r="A958" i="10" s="1"/>
  <c r="D958" i="10"/>
  <c r="H957" i="10"/>
  <c r="G957" i="10"/>
  <c r="F957" i="10"/>
  <c r="E957" i="10"/>
  <c r="D957" i="10"/>
  <c r="A957" i="10"/>
  <c r="H956" i="10"/>
  <c r="G956" i="10"/>
  <c r="F956" i="10"/>
  <c r="E956" i="10"/>
  <c r="A956" i="10" s="1"/>
  <c r="D956" i="10"/>
  <c r="H955" i="10"/>
  <c r="G955" i="10"/>
  <c r="F955" i="10"/>
  <c r="E955" i="10"/>
  <c r="D955" i="10"/>
  <c r="A955" i="10"/>
  <c r="H954" i="10"/>
  <c r="G954" i="10"/>
  <c r="F954" i="10"/>
  <c r="E954" i="10"/>
  <c r="A954" i="10" s="1"/>
  <c r="D954" i="10"/>
  <c r="H953" i="10"/>
  <c r="G953" i="10"/>
  <c r="F953" i="10"/>
  <c r="E953" i="10"/>
  <c r="D953" i="10"/>
  <c r="A953" i="10"/>
  <c r="H952" i="10"/>
  <c r="G952" i="10"/>
  <c r="F952" i="10"/>
  <c r="E952" i="10"/>
  <c r="A952" i="10" s="1"/>
  <c r="D952" i="10"/>
  <c r="H951" i="10"/>
  <c r="G951" i="10"/>
  <c r="F951" i="10"/>
  <c r="E951" i="10"/>
  <c r="D951" i="10"/>
  <c r="A951" i="10"/>
  <c r="H950" i="10"/>
  <c r="G950" i="10"/>
  <c r="F950" i="10"/>
  <c r="E950" i="10"/>
  <c r="A950" i="10" s="1"/>
  <c r="D950" i="10"/>
  <c r="H949" i="10"/>
  <c r="G949" i="10"/>
  <c r="F949" i="10"/>
  <c r="E949" i="10"/>
  <c r="D949" i="10"/>
  <c r="A949" i="10"/>
  <c r="H948" i="10"/>
  <c r="G948" i="10"/>
  <c r="F948" i="10"/>
  <c r="E948" i="10"/>
  <c r="A948" i="10" s="1"/>
  <c r="D948" i="10"/>
  <c r="H947" i="10"/>
  <c r="G947" i="10"/>
  <c r="F947" i="10"/>
  <c r="E947" i="10"/>
  <c r="D947" i="10"/>
  <c r="A947" i="10"/>
  <c r="H946" i="10"/>
  <c r="G946" i="10"/>
  <c r="F946" i="10"/>
  <c r="E946" i="10"/>
  <c r="A946" i="10" s="1"/>
  <c r="D946" i="10"/>
  <c r="H945" i="10"/>
  <c r="G945" i="10"/>
  <c r="F945" i="10"/>
  <c r="E945" i="10"/>
  <c r="D945" i="10"/>
  <c r="A945" i="10"/>
  <c r="H944" i="10"/>
  <c r="G944" i="10"/>
  <c r="F944" i="10"/>
  <c r="E944" i="10"/>
  <c r="A944" i="10" s="1"/>
  <c r="D944" i="10"/>
  <c r="H943" i="10"/>
  <c r="G943" i="10"/>
  <c r="F943" i="10"/>
  <c r="E943" i="10"/>
  <c r="D943" i="10"/>
  <c r="A943" i="10"/>
  <c r="H942" i="10"/>
  <c r="G942" i="10"/>
  <c r="F942" i="10"/>
  <c r="E942" i="10"/>
  <c r="A942" i="10" s="1"/>
  <c r="D942" i="10"/>
  <c r="H941" i="10"/>
  <c r="G941" i="10"/>
  <c r="F941" i="10"/>
  <c r="E941" i="10"/>
  <c r="D941" i="10"/>
  <c r="A941" i="10"/>
  <c r="H940" i="10"/>
  <c r="G940" i="10"/>
  <c r="F940" i="10"/>
  <c r="E940" i="10"/>
  <c r="A940" i="10" s="1"/>
  <c r="D940" i="10"/>
  <c r="H939" i="10"/>
  <c r="G939" i="10"/>
  <c r="F939" i="10"/>
  <c r="E939" i="10"/>
  <c r="D939" i="10"/>
  <c r="A939" i="10"/>
  <c r="H938" i="10"/>
  <c r="G938" i="10"/>
  <c r="F938" i="10"/>
  <c r="E938" i="10"/>
  <c r="A938" i="10" s="1"/>
  <c r="D938" i="10"/>
  <c r="H937" i="10"/>
  <c r="G937" i="10"/>
  <c r="F937" i="10"/>
  <c r="E937" i="10"/>
  <c r="D937" i="10"/>
  <c r="A937" i="10"/>
  <c r="H936" i="10"/>
  <c r="G936" i="10"/>
  <c r="F936" i="10"/>
  <c r="E936" i="10"/>
  <c r="A936" i="10" s="1"/>
  <c r="D936" i="10"/>
  <c r="H935" i="10"/>
  <c r="G935" i="10"/>
  <c r="F935" i="10"/>
  <c r="E935" i="10"/>
  <c r="D935" i="10"/>
  <c r="A935" i="10"/>
  <c r="H934" i="10"/>
  <c r="G934" i="10"/>
  <c r="F934" i="10"/>
  <c r="E934" i="10"/>
  <c r="A934" i="10" s="1"/>
  <c r="D934" i="10"/>
  <c r="H933" i="10"/>
  <c r="G933" i="10"/>
  <c r="F933" i="10"/>
  <c r="E933" i="10"/>
  <c r="D933" i="10"/>
  <c r="A933" i="10"/>
  <c r="H932" i="10"/>
  <c r="G932" i="10"/>
  <c r="F932" i="10"/>
  <c r="E932" i="10"/>
  <c r="A932" i="10" s="1"/>
  <c r="D932" i="10"/>
  <c r="H931" i="10"/>
  <c r="G931" i="10"/>
  <c r="F931" i="10"/>
  <c r="E931" i="10"/>
  <c r="D931" i="10"/>
  <c r="A931" i="10"/>
  <c r="H930" i="10"/>
  <c r="G930" i="10"/>
  <c r="F930" i="10"/>
  <c r="E930" i="10"/>
  <c r="A930" i="10" s="1"/>
  <c r="D930" i="10"/>
  <c r="H929" i="10"/>
  <c r="G929" i="10"/>
  <c r="F929" i="10"/>
  <c r="E929" i="10"/>
  <c r="D929" i="10"/>
  <c r="A929" i="10"/>
  <c r="H928" i="10"/>
  <c r="G928" i="10"/>
  <c r="F928" i="10"/>
  <c r="E928" i="10"/>
  <c r="A928" i="10" s="1"/>
  <c r="D928" i="10"/>
  <c r="H927" i="10"/>
  <c r="G927" i="10"/>
  <c r="F927" i="10"/>
  <c r="E927" i="10"/>
  <c r="D927" i="10"/>
  <c r="A927" i="10"/>
  <c r="H926" i="10"/>
  <c r="G926" i="10"/>
  <c r="F926" i="10"/>
  <c r="E926" i="10"/>
  <c r="A926" i="10" s="1"/>
  <c r="D926" i="10"/>
  <c r="H925" i="10"/>
  <c r="G925" i="10"/>
  <c r="F925" i="10"/>
  <c r="E925" i="10"/>
  <c r="D925" i="10"/>
  <c r="A925" i="10"/>
  <c r="H924" i="10"/>
  <c r="G924" i="10"/>
  <c r="F924" i="10"/>
  <c r="E924" i="10"/>
  <c r="A924" i="10" s="1"/>
  <c r="D924" i="10"/>
  <c r="H923" i="10"/>
  <c r="G923" i="10"/>
  <c r="F923" i="10"/>
  <c r="E923" i="10"/>
  <c r="D923" i="10"/>
  <c r="A923" i="10"/>
  <c r="H922" i="10"/>
  <c r="G922" i="10"/>
  <c r="F922" i="10"/>
  <c r="E922" i="10"/>
  <c r="A922" i="10" s="1"/>
  <c r="D922" i="10"/>
  <c r="H921" i="10"/>
  <c r="G921" i="10"/>
  <c r="F921" i="10"/>
  <c r="E921" i="10"/>
  <c r="D921" i="10"/>
  <c r="A921" i="10"/>
  <c r="H920" i="10"/>
  <c r="G920" i="10"/>
  <c r="F920" i="10"/>
  <c r="E920" i="10"/>
  <c r="A920" i="10" s="1"/>
  <c r="D920" i="10"/>
  <c r="H919" i="10"/>
  <c r="G919" i="10"/>
  <c r="F919" i="10"/>
  <c r="E919" i="10"/>
  <c r="D919" i="10"/>
  <c r="A919" i="10"/>
  <c r="H918" i="10"/>
  <c r="G918" i="10"/>
  <c r="F918" i="10"/>
  <c r="E918" i="10"/>
  <c r="A918" i="10" s="1"/>
  <c r="D918" i="10"/>
  <c r="H917" i="10"/>
  <c r="G917" i="10"/>
  <c r="F917" i="10"/>
  <c r="E917" i="10"/>
  <c r="D917" i="10"/>
  <c r="A917" i="10"/>
  <c r="H916" i="10"/>
  <c r="G916" i="10"/>
  <c r="F916" i="10"/>
  <c r="E916" i="10"/>
  <c r="A916" i="10" s="1"/>
  <c r="D916" i="10"/>
  <c r="H915" i="10"/>
  <c r="G915" i="10"/>
  <c r="F915" i="10"/>
  <c r="E915" i="10"/>
  <c r="D915" i="10"/>
  <c r="A915" i="10"/>
  <c r="H914" i="10"/>
  <c r="G914" i="10"/>
  <c r="F914" i="10"/>
  <c r="E914" i="10"/>
  <c r="A914" i="10" s="1"/>
  <c r="D914" i="10"/>
  <c r="H913" i="10"/>
  <c r="G913" i="10"/>
  <c r="F913" i="10"/>
  <c r="E913" i="10"/>
  <c r="D913" i="10"/>
  <c r="A913" i="10"/>
  <c r="H912" i="10"/>
  <c r="G912" i="10"/>
  <c r="F912" i="10"/>
  <c r="E912" i="10"/>
  <c r="A912" i="10" s="1"/>
  <c r="D912" i="10"/>
  <c r="H911" i="10"/>
  <c r="G911" i="10"/>
  <c r="F911" i="10"/>
  <c r="E911" i="10"/>
  <c r="D911" i="10"/>
  <c r="A911" i="10"/>
  <c r="H910" i="10"/>
  <c r="G910" i="10"/>
  <c r="F910" i="10"/>
  <c r="E910" i="10"/>
  <c r="A910" i="10" s="1"/>
  <c r="D910" i="10"/>
  <c r="H909" i="10"/>
  <c r="G909" i="10"/>
  <c r="F909" i="10"/>
  <c r="E909" i="10"/>
  <c r="D909" i="10"/>
  <c r="A909" i="10"/>
  <c r="H908" i="10"/>
  <c r="G908" i="10"/>
  <c r="F908" i="10"/>
  <c r="E908" i="10"/>
  <c r="A908" i="10" s="1"/>
  <c r="D908" i="10"/>
  <c r="H907" i="10"/>
  <c r="G907" i="10"/>
  <c r="F907" i="10"/>
  <c r="E907" i="10"/>
  <c r="D907" i="10"/>
  <c r="A907" i="10"/>
  <c r="H906" i="10"/>
  <c r="G906" i="10"/>
  <c r="F906" i="10"/>
  <c r="E906" i="10"/>
  <c r="A906" i="10" s="1"/>
  <c r="D906" i="10"/>
  <c r="H905" i="10"/>
  <c r="G905" i="10"/>
  <c r="F905" i="10"/>
  <c r="E905" i="10"/>
  <c r="D905" i="10"/>
  <c r="A905" i="10"/>
  <c r="H904" i="10"/>
  <c r="G904" i="10"/>
  <c r="F904" i="10"/>
  <c r="E904" i="10"/>
  <c r="A904" i="10" s="1"/>
  <c r="D904" i="10"/>
  <c r="H903" i="10"/>
  <c r="G903" i="10"/>
  <c r="F903" i="10"/>
  <c r="E903" i="10"/>
  <c r="D903" i="10"/>
  <c r="A903" i="10"/>
  <c r="H902" i="10"/>
  <c r="G902" i="10"/>
  <c r="F902" i="10"/>
  <c r="E902" i="10"/>
  <c r="A902" i="10" s="1"/>
  <c r="D902" i="10"/>
  <c r="H901" i="10"/>
  <c r="G901" i="10"/>
  <c r="F901" i="10"/>
  <c r="E901" i="10"/>
  <c r="D901" i="10"/>
  <c r="A901" i="10"/>
  <c r="H900" i="10"/>
  <c r="G900" i="10"/>
  <c r="F900" i="10"/>
  <c r="E900" i="10"/>
  <c r="A900" i="10" s="1"/>
  <c r="D900" i="10"/>
  <c r="H899" i="10"/>
  <c r="G899" i="10"/>
  <c r="F899" i="10"/>
  <c r="E899" i="10"/>
  <c r="D899" i="10"/>
  <c r="A899" i="10"/>
  <c r="H898" i="10"/>
  <c r="G898" i="10"/>
  <c r="F898" i="10"/>
  <c r="E898" i="10"/>
  <c r="A898" i="10" s="1"/>
  <c r="D898" i="10"/>
  <c r="H897" i="10"/>
  <c r="G897" i="10"/>
  <c r="F897" i="10"/>
  <c r="E897" i="10"/>
  <c r="D897" i="10"/>
  <c r="A897" i="10"/>
  <c r="H896" i="10"/>
  <c r="G896" i="10"/>
  <c r="F896" i="10"/>
  <c r="E896" i="10"/>
  <c r="A896" i="10" s="1"/>
  <c r="D896" i="10"/>
  <c r="H895" i="10"/>
  <c r="G895" i="10"/>
  <c r="F895" i="10"/>
  <c r="E895" i="10"/>
  <c r="D895" i="10"/>
  <c r="A895" i="10"/>
  <c r="H894" i="10"/>
  <c r="G894" i="10"/>
  <c r="F894" i="10"/>
  <c r="E894" i="10"/>
  <c r="A894" i="10" s="1"/>
  <c r="D894" i="10"/>
  <c r="H893" i="10"/>
  <c r="G893" i="10"/>
  <c r="F893" i="10"/>
  <c r="E893" i="10"/>
  <c r="D893" i="10"/>
  <c r="A893" i="10"/>
  <c r="H892" i="10"/>
  <c r="G892" i="10"/>
  <c r="F892" i="10"/>
  <c r="E892" i="10"/>
  <c r="A892" i="10" s="1"/>
  <c r="D892" i="10"/>
  <c r="H891" i="10"/>
  <c r="G891" i="10"/>
  <c r="F891" i="10"/>
  <c r="E891" i="10"/>
  <c r="D891" i="10"/>
  <c r="A891" i="10"/>
  <c r="H890" i="10"/>
  <c r="G890" i="10"/>
  <c r="F890" i="10"/>
  <c r="E890" i="10"/>
  <c r="A890" i="10" s="1"/>
  <c r="D890" i="10"/>
  <c r="H889" i="10"/>
  <c r="G889" i="10"/>
  <c r="F889" i="10"/>
  <c r="E889" i="10"/>
  <c r="D889" i="10"/>
  <c r="A889" i="10"/>
  <c r="H888" i="10"/>
  <c r="G888" i="10"/>
  <c r="F888" i="10"/>
  <c r="E888" i="10"/>
  <c r="A888" i="10" s="1"/>
  <c r="D888" i="10"/>
  <c r="H887" i="10"/>
  <c r="G887" i="10"/>
  <c r="F887" i="10"/>
  <c r="E887" i="10"/>
  <c r="D887" i="10"/>
  <c r="A887" i="10"/>
  <c r="H886" i="10"/>
  <c r="G886" i="10"/>
  <c r="F886" i="10"/>
  <c r="E886" i="10"/>
  <c r="A886" i="10" s="1"/>
  <c r="D886" i="10"/>
  <c r="H885" i="10"/>
  <c r="G885" i="10"/>
  <c r="F885" i="10"/>
  <c r="E885" i="10"/>
  <c r="D885" i="10"/>
  <c r="A885" i="10"/>
  <c r="H884" i="10"/>
  <c r="G884" i="10"/>
  <c r="F884" i="10"/>
  <c r="E884" i="10"/>
  <c r="A884" i="10" s="1"/>
  <c r="D884" i="10"/>
  <c r="H883" i="10"/>
  <c r="G883" i="10"/>
  <c r="F883" i="10"/>
  <c r="E883" i="10"/>
  <c r="D883" i="10"/>
  <c r="A883" i="10"/>
  <c r="H882" i="10"/>
  <c r="G882" i="10"/>
  <c r="F882" i="10"/>
  <c r="E882" i="10"/>
  <c r="A882" i="10" s="1"/>
  <c r="D882" i="10"/>
  <c r="H881" i="10"/>
  <c r="G881" i="10"/>
  <c r="F881" i="10"/>
  <c r="E881" i="10"/>
  <c r="D881" i="10"/>
  <c r="A881" i="10"/>
  <c r="H880" i="10"/>
  <c r="G880" i="10"/>
  <c r="F880" i="10"/>
  <c r="E880" i="10"/>
  <c r="A880" i="10" s="1"/>
  <c r="D880" i="10"/>
  <c r="H879" i="10"/>
  <c r="G879" i="10"/>
  <c r="F879" i="10"/>
  <c r="E879" i="10"/>
  <c r="D879" i="10"/>
  <c r="A879" i="10"/>
  <c r="H878" i="10"/>
  <c r="G878" i="10"/>
  <c r="F878" i="10"/>
  <c r="E878" i="10"/>
  <c r="A878" i="10" s="1"/>
  <c r="D878" i="10"/>
  <c r="H877" i="10"/>
  <c r="G877" i="10"/>
  <c r="F877" i="10"/>
  <c r="E877" i="10"/>
  <c r="D877" i="10"/>
  <c r="A877" i="10"/>
  <c r="H876" i="10"/>
  <c r="G876" i="10"/>
  <c r="F876" i="10"/>
  <c r="E876" i="10"/>
  <c r="A876" i="10" s="1"/>
  <c r="D876" i="10"/>
  <c r="H875" i="10"/>
  <c r="G875" i="10"/>
  <c r="F875" i="10"/>
  <c r="E875" i="10"/>
  <c r="D875" i="10"/>
  <c r="A875" i="10"/>
  <c r="H874" i="10"/>
  <c r="G874" i="10"/>
  <c r="F874" i="10"/>
  <c r="E874" i="10"/>
  <c r="A874" i="10" s="1"/>
  <c r="D874" i="10"/>
  <c r="H873" i="10"/>
  <c r="G873" i="10"/>
  <c r="F873" i="10"/>
  <c r="E873" i="10"/>
  <c r="D873" i="10"/>
  <c r="A873" i="10"/>
  <c r="H872" i="10"/>
  <c r="G872" i="10"/>
  <c r="F872" i="10"/>
  <c r="E872" i="10"/>
  <c r="A872" i="10" s="1"/>
  <c r="D872" i="10"/>
  <c r="H871" i="10"/>
  <c r="G871" i="10"/>
  <c r="F871" i="10"/>
  <c r="E871" i="10"/>
  <c r="D871" i="10"/>
  <c r="A871" i="10"/>
  <c r="H870" i="10"/>
  <c r="G870" i="10"/>
  <c r="F870" i="10"/>
  <c r="E870" i="10"/>
  <c r="A870" i="10" s="1"/>
  <c r="D870" i="10"/>
  <c r="H869" i="10"/>
  <c r="G869" i="10"/>
  <c r="F869" i="10"/>
  <c r="E869" i="10"/>
  <c r="D869" i="10"/>
  <c r="A869" i="10"/>
  <c r="H868" i="10"/>
  <c r="G868" i="10"/>
  <c r="F868" i="10"/>
  <c r="E868" i="10"/>
  <c r="A868" i="10" s="1"/>
  <c r="D868" i="10"/>
  <c r="H867" i="10"/>
  <c r="G867" i="10"/>
  <c r="F867" i="10"/>
  <c r="E867" i="10"/>
  <c r="D867" i="10"/>
  <c r="A867" i="10"/>
  <c r="H866" i="10"/>
  <c r="G866" i="10"/>
  <c r="F866" i="10"/>
  <c r="E866" i="10"/>
  <c r="A866" i="10" s="1"/>
  <c r="D866" i="10"/>
  <c r="H865" i="10"/>
  <c r="G865" i="10"/>
  <c r="F865" i="10"/>
  <c r="E865" i="10"/>
  <c r="D865" i="10"/>
  <c r="A865" i="10"/>
  <c r="H864" i="10"/>
  <c r="G864" i="10"/>
  <c r="F864" i="10"/>
  <c r="E864" i="10"/>
  <c r="A864" i="10" s="1"/>
  <c r="D864" i="10"/>
  <c r="H863" i="10"/>
  <c r="G863" i="10"/>
  <c r="F863" i="10"/>
  <c r="E863" i="10"/>
  <c r="D863" i="10"/>
  <c r="A863" i="10"/>
  <c r="H862" i="10"/>
  <c r="G862" i="10"/>
  <c r="F862" i="10"/>
  <c r="E862" i="10"/>
  <c r="A862" i="10" s="1"/>
  <c r="D862" i="10"/>
  <c r="H861" i="10"/>
  <c r="G861" i="10"/>
  <c r="F861" i="10"/>
  <c r="E861" i="10"/>
  <c r="D861" i="10"/>
  <c r="A861" i="10"/>
  <c r="H860" i="10"/>
  <c r="G860" i="10"/>
  <c r="F860" i="10"/>
  <c r="E860" i="10"/>
  <c r="A860" i="10" s="1"/>
  <c r="D860" i="10"/>
  <c r="H859" i="10"/>
  <c r="G859" i="10"/>
  <c r="F859" i="10"/>
  <c r="E859" i="10"/>
  <c r="D859" i="10"/>
  <c r="A859" i="10"/>
  <c r="H858" i="10"/>
  <c r="G858" i="10"/>
  <c r="F858" i="10"/>
  <c r="E858" i="10"/>
  <c r="A858" i="10" s="1"/>
  <c r="D858" i="10"/>
  <c r="H857" i="10"/>
  <c r="G857" i="10"/>
  <c r="F857" i="10"/>
  <c r="E857" i="10"/>
  <c r="D857" i="10"/>
  <c r="A857" i="10"/>
  <c r="H856" i="10"/>
  <c r="G856" i="10"/>
  <c r="F856" i="10"/>
  <c r="E856" i="10"/>
  <c r="A856" i="10" s="1"/>
  <c r="D856" i="10"/>
  <c r="H855" i="10"/>
  <c r="G855" i="10"/>
  <c r="F855" i="10"/>
  <c r="E855" i="10"/>
  <c r="D855" i="10"/>
  <c r="A855" i="10"/>
  <c r="H854" i="10"/>
  <c r="G854" i="10"/>
  <c r="F854" i="10"/>
  <c r="E854" i="10"/>
  <c r="A854" i="10" s="1"/>
  <c r="D854" i="10"/>
  <c r="H853" i="10"/>
  <c r="G853" i="10"/>
  <c r="F853" i="10"/>
  <c r="E853" i="10"/>
  <c r="D853" i="10"/>
  <c r="A853" i="10"/>
  <c r="H852" i="10"/>
  <c r="G852" i="10"/>
  <c r="F852" i="10"/>
  <c r="E852" i="10"/>
  <c r="A852" i="10" s="1"/>
  <c r="D852" i="10"/>
  <c r="H851" i="10"/>
  <c r="G851" i="10"/>
  <c r="F851" i="10"/>
  <c r="E851" i="10"/>
  <c r="D851" i="10"/>
  <c r="A851" i="10"/>
  <c r="H850" i="10"/>
  <c r="G850" i="10"/>
  <c r="F850" i="10"/>
  <c r="E850" i="10"/>
  <c r="A850" i="10" s="1"/>
  <c r="D850" i="10"/>
  <c r="H849" i="10"/>
  <c r="G849" i="10"/>
  <c r="F849" i="10"/>
  <c r="E849" i="10"/>
  <c r="D849" i="10"/>
  <c r="A849" i="10"/>
  <c r="H848" i="10"/>
  <c r="G848" i="10"/>
  <c r="F848" i="10"/>
  <c r="E848" i="10"/>
  <c r="A848" i="10" s="1"/>
  <c r="D848" i="10"/>
  <c r="H847" i="10"/>
  <c r="G847" i="10"/>
  <c r="F847" i="10"/>
  <c r="E847" i="10"/>
  <c r="D847" i="10"/>
  <c r="A847" i="10"/>
  <c r="H846" i="10"/>
  <c r="G846" i="10"/>
  <c r="F846" i="10"/>
  <c r="E846" i="10"/>
  <c r="A846" i="10" s="1"/>
  <c r="D846" i="10"/>
  <c r="H845" i="10"/>
  <c r="G845" i="10"/>
  <c r="F845" i="10"/>
  <c r="E845" i="10"/>
  <c r="D845" i="10"/>
  <c r="A845" i="10"/>
  <c r="H844" i="10"/>
  <c r="G844" i="10"/>
  <c r="F844" i="10"/>
  <c r="E844" i="10"/>
  <c r="A844" i="10" s="1"/>
  <c r="D844" i="10"/>
  <c r="H843" i="10"/>
  <c r="G843" i="10"/>
  <c r="F843" i="10"/>
  <c r="E843" i="10"/>
  <c r="D843" i="10"/>
  <c r="A843" i="10"/>
  <c r="H842" i="10"/>
  <c r="G842" i="10"/>
  <c r="F842" i="10"/>
  <c r="E842" i="10"/>
  <c r="A842" i="10" s="1"/>
  <c r="D842" i="10"/>
  <c r="H841" i="10"/>
  <c r="G841" i="10"/>
  <c r="F841" i="10"/>
  <c r="E841" i="10"/>
  <c r="D841" i="10"/>
  <c r="A841" i="10"/>
  <c r="H840" i="10"/>
  <c r="G840" i="10"/>
  <c r="F840" i="10"/>
  <c r="E840" i="10"/>
  <c r="A840" i="10" s="1"/>
  <c r="D840" i="10"/>
  <c r="H839" i="10"/>
  <c r="G839" i="10"/>
  <c r="F839" i="10"/>
  <c r="E839" i="10"/>
  <c r="D839" i="10"/>
  <c r="A839" i="10"/>
  <c r="H838" i="10"/>
  <c r="G838" i="10"/>
  <c r="F838" i="10"/>
  <c r="E838" i="10"/>
  <c r="A838" i="10" s="1"/>
  <c r="D838" i="10"/>
  <c r="H837" i="10"/>
  <c r="G837" i="10"/>
  <c r="F837" i="10"/>
  <c r="E837" i="10"/>
  <c r="D837" i="10"/>
  <c r="A837" i="10"/>
  <c r="H836" i="10"/>
  <c r="G836" i="10"/>
  <c r="F836" i="10"/>
  <c r="E836" i="10"/>
  <c r="A836" i="10" s="1"/>
  <c r="D836" i="10"/>
  <c r="H835" i="10"/>
  <c r="G835" i="10"/>
  <c r="F835" i="10"/>
  <c r="E835" i="10"/>
  <c r="D835" i="10"/>
  <c r="A835" i="10"/>
  <c r="H834" i="10"/>
  <c r="G834" i="10"/>
  <c r="F834" i="10"/>
  <c r="E834" i="10"/>
  <c r="A834" i="10" s="1"/>
  <c r="D834" i="10"/>
  <c r="H833" i="10"/>
  <c r="G833" i="10"/>
  <c r="F833" i="10"/>
  <c r="E833" i="10"/>
  <c r="D833" i="10"/>
  <c r="A833" i="10"/>
  <c r="H832" i="10"/>
  <c r="G832" i="10"/>
  <c r="F832" i="10"/>
  <c r="E832" i="10"/>
  <c r="A832" i="10" s="1"/>
  <c r="D832" i="10"/>
  <c r="H831" i="10"/>
  <c r="G831" i="10"/>
  <c r="F831" i="10"/>
  <c r="E831" i="10"/>
  <c r="D831" i="10"/>
  <c r="A831" i="10"/>
  <c r="H830" i="10"/>
  <c r="G830" i="10"/>
  <c r="F830" i="10"/>
  <c r="E830" i="10"/>
  <c r="A830" i="10" s="1"/>
  <c r="D830" i="10"/>
  <c r="H829" i="10"/>
  <c r="G829" i="10"/>
  <c r="F829" i="10"/>
  <c r="E829" i="10"/>
  <c r="D829" i="10"/>
  <c r="A829" i="10"/>
  <c r="H828" i="10"/>
  <c r="G828" i="10"/>
  <c r="F828" i="10"/>
  <c r="E828" i="10"/>
  <c r="A828" i="10" s="1"/>
  <c r="D828" i="10"/>
  <c r="H827" i="10"/>
  <c r="G827" i="10"/>
  <c r="F827" i="10"/>
  <c r="E827" i="10"/>
  <c r="D827" i="10"/>
  <c r="A827" i="10"/>
  <c r="H826" i="10"/>
  <c r="G826" i="10"/>
  <c r="F826" i="10"/>
  <c r="E826" i="10"/>
  <c r="A826" i="10" s="1"/>
  <c r="D826" i="10"/>
  <c r="H825" i="10"/>
  <c r="G825" i="10"/>
  <c r="F825" i="10"/>
  <c r="E825" i="10"/>
  <c r="D825" i="10"/>
  <c r="A825" i="10"/>
  <c r="H824" i="10"/>
  <c r="G824" i="10"/>
  <c r="F824" i="10"/>
  <c r="E824" i="10"/>
  <c r="A824" i="10" s="1"/>
  <c r="D824" i="10"/>
  <c r="H823" i="10"/>
  <c r="G823" i="10"/>
  <c r="F823" i="10"/>
  <c r="E823" i="10"/>
  <c r="D823" i="10"/>
  <c r="A823" i="10"/>
  <c r="H822" i="10"/>
  <c r="G822" i="10"/>
  <c r="F822" i="10"/>
  <c r="E822" i="10"/>
  <c r="A822" i="10" s="1"/>
  <c r="D822" i="10"/>
  <c r="H821" i="10"/>
  <c r="G821" i="10"/>
  <c r="F821" i="10"/>
  <c r="E821" i="10"/>
  <c r="D821" i="10"/>
  <c r="A821" i="10"/>
  <c r="H820" i="10"/>
  <c r="G820" i="10"/>
  <c r="F820" i="10"/>
  <c r="E820" i="10"/>
  <c r="A820" i="10" s="1"/>
  <c r="D820" i="10"/>
  <c r="H819" i="10"/>
  <c r="G819" i="10"/>
  <c r="F819" i="10"/>
  <c r="E819" i="10"/>
  <c r="D819" i="10"/>
  <c r="A819" i="10"/>
  <c r="H818" i="10"/>
  <c r="G818" i="10"/>
  <c r="F818" i="10"/>
  <c r="E818" i="10"/>
  <c r="A818" i="10" s="1"/>
  <c r="D818" i="10"/>
  <c r="H817" i="10"/>
  <c r="G817" i="10"/>
  <c r="F817" i="10"/>
  <c r="E817" i="10"/>
  <c r="D817" i="10"/>
  <c r="A817" i="10"/>
  <c r="H816" i="10"/>
  <c r="G816" i="10"/>
  <c r="F816" i="10"/>
  <c r="E816" i="10"/>
  <c r="A816" i="10" s="1"/>
  <c r="D816" i="10"/>
  <c r="H815" i="10"/>
  <c r="G815" i="10"/>
  <c r="F815" i="10"/>
  <c r="E815" i="10"/>
  <c r="D815" i="10"/>
  <c r="A815" i="10"/>
  <c r="H814" i="10"/>
  <c r="G814" i="10"/>
  <c r="F814" i="10"/>
  <c r="E814" i="10"/>
  <c r="A814" i="10" s="1"/>
  <c r="D814" i="10"/>
  <c r="H813" i="10"/>
  <c r="G813" i="10"/>
  <c r="F813" i="10"/>
  <c r="E813" i="10"/>
  <c r="D813" i="10"/>
  <c r="A813" i="10"/>
  <c r="H812" i="10"/>
  <c r="G812" i="10"/>
  <c r="F812" i="10"/>
  <c r="E812" i="10"/>
  <c r="A812" i="10" s="1"/>
  <c r="D812" i="10"/>
  <c r="H811" i="10"/>
  <c r="G811" i="10"/>
  <c r="F811" i="10"/>
  <c r="E811" i="10"/>
  <c r="D811" i="10"/>
  <c r="A811" i="10"/>
  <c r="H810" i="10"/>
  <c r="G810" i="10"/>
  <c r="F810" i="10"/>
  <c r="E810" i="10"/>
  <c r="A810" i="10" s="1"/>
  <c r="D810" i="10"/>
  <c r="H809" i="10"/>
  <c r="G809" i="10"/>
  <c r="F809" i="10"/>
  <c r="E809" i="10"/>
  <c r="D809" i="10"/>
  <c r="A809" i="10"/>
  <c r="H808" i="10"/>
  <c r="G808" i="10"/>
  <c r="F808" i="10"/>
  <c r="E808" i="10"/>
  <c r="A808" i="10" s="1"/>
  <c r="D808" i="10"/>
  <c r="H807" i="10"/>
  <c r="G807" i="10"/>
  <c r="F807" i="10"/>
  <c r="E807" i="10"/>
  <c r="D807" i="10"/>
  <c r="A807" i="10"/>
  <c r="H806" i="10"/>
  <c r="G806" i="10"/>
  <c r="F806" i="10"/>
  <c r="E806" i="10"/>
  <c r="A806" i="10" s="1"/>
  <c r="D806" i="10"/>
  <c r="H805" i="10"/>
  <c r="G805" i="10"/>
  <c r="F805" i="10"/>
  <c r="E805" i="10"/>
  <c r="D805" i="10"/>
  <c r="A805" i="10"/>
  <c r="H804" i="10"/>
  <c r="G804" i="10"/>
  <c r="F804" i="10"/>
  <c r="E804" i="10"/>
  <c r="A804" i="10" s="1"/>
  <c r="D804" i="10"/>
  <c r="H803" i="10"/>
  <c r="G803" i="10"/>
  <c r="F803" i="10"/>
  <c r="E803" i="10"/>
  <c r="D803" i="10"/>
  <c r="A803" i="10"/>
  <c r="H802" i="10"/>
  <c r="G802" i="10"/>
  <c r="F802" i="10"/>
  <c r="E802" i="10"/>
  <c r="A802" i="10" s="1"/>
  <c r="D802" i="10"/>
  <c r="H801" i="10"/>
  <c r="G801" i="10"/>
  <c r="F801" i="10"/>
  <c r="E801" i="10"/>
  <c r="D801" i="10"/>
  <c r="A801" i="10"/>
  <c r="H800" i="10"/>
  <c r="G800" i="10"/>
  <c r="F800" i="10"/>
  <c r="E800" i="10"/>
  <c r="A800" i="10" s="1"/>
  <c r="D800" i="10"/>
  <c r="H799" i="10"/>
  <c r="G799" i="10"/>
  <c r="F799" i="10"/>
  <c r="E799" i="10"/>
  <c r="D799" i="10"/>
  <c r="A799" i="10"/>
  <c r="H798" i="10"/>
  <c r="G798" i="10"/>
  <c r="F798" i="10"/>
  <c r="E798" i="10"/>
  <c r="A798" i="10" s="1"/>
  <c r="D798" i="10"/>
  <c r="H797" i="10"/>
  <c r="G797" i="10"/>
  <c r="F797" i="10"/>
  <c r="E797" i="10"/>
  <c r="D797" i="10"/>
  <c r="A797" i="10"/>
  <c r="H796" i="10"/>
  <c r="G796" i="10"/>
  <c r="F796" i="10"/>
  <c r="E796" i="10"/>
  <c r="A796" i="10" s="1"/>
  <c r="D796" i="10"/>
  <c r="H795" i="10"/>
  <c r="G795" i="10"/>
  <c r="F795" i="10"/>
  <c r="E795" i="10"/>
  <c r="D795" i="10"/>
  <c r="A795" i="10"/>
  <c r="H794" i="10"/>
  <c r="G794" i="10"/>
  <c r="F794" i="10"/>
  <c r="E794" i="10"/>
  <c r="A794" i="10" s="1"/>
  <c r="D794" i="10"/>
  <c r="H793" i="10"/>
  <c r="G793" i="10"/>
  <c r="F793" i="10"/>
  <c r="E793" i="10"/>
  <c r="D793" i="10"/>
  <c r="A793" i="10"/>
  <c r="H792" i="10"/>
  <c r="G792" i="10"/>
  <c r="F792" i="10"/>
  <c r="E792" i="10"/>
  <c r="A792" i="10" s="1"/>
  <c r="D792" i="10"/>
  <c r="H791" i="10"/>
  <c r="G791" i="10"/>
  <c r="F791" i="10"/>
  <c r="E791" i="10"/>
  <c r="D791" i="10"/>
  <c r="A791" i="10"/>
  <c r="H790" i="10"/>
  <c r="G790" i="10"/>
  <c r="F790" i="10"/>
  <c r="E790" i="10"/>
  <c r="A790" i="10" s="1"/>
  <c r="D790" i="10"/>
  <c r="H789" i="10"/>
  <c r="G789" i="10"/>
  <c r="F789" i="10"/>
  <c r="E789" i="10"/>
  <c r="D789" i="10"/>
  <c r="A789" i="10"/>
  <c r="H788" i="10"/>
  <c r="G788" i="10"/>
  <c r="F788" i="10"/>
  <c r="E788" i="10"/>
  <c r="A788" i="10" s="1"/>
  <c r="D788" i="10"/>
  <c r="H787" i="10"/>
  <c r="G787" i="10"/>
  <c r="F787" i="10"/>
  <c r="E787" i="10"/>
  <c r="D787" i="10"/>
  <c r="A787" i="10"/>
  <c r="H786" i="10"/>
  <c r="G786" i="10"/>
  <c r="F786" i="10"/>
  <c r="E786" i="10"/>
  <c r="A786" i="10" s="1"/>
  <c r="D786" i="10"/>
  <c r="H785" i="10"/>
  <c r="G785" i="10"/>
  <c r="F785" i="10"/>
  <c r="E785" i="10"/>
  <c r="D785" i="10"/>
  <c r="A785" i="10"/>
  <c r="H784" i="10"/>
  <c r="G784" i="10"/>
  <c r="F784" i="10"/>
  <c r="E784" i="10"/>
  <c r="A784" i="10" s="1"/>
  <c r="D784" i="10"/>
  <c r="H783" i="10"/>
  <c r="G783" i="10"/>
  <c r="F783" i="10"/>
  <c r="E783" i="10"/>
  <c r="D783" i="10"/>
  <c r="A783" i="10"/>
  <c r="H782" i="10"/>
  <c r="G782" i="10"/>
  <c r="F782" i="10"/>
  <c r="E782" i="10"/>
  <c r="A782" i="10" s="1"/>
  <c r="D782" i="10"/>
  <c r="H781" i="10"/>
  <c r="G781" i="10"/>
  <c r="F781" i="10"/>
  <c r="E781" i="10"/>
  <c r="D781" i="10"/>
  <c r="A781" i="10"/>
  <c r="H780" i="10"/>
  <c r="G780" i="10"/>
  <c r="F780" i="10"/>
  <c r="E780" i="10"/>
  <c r="A780" i="10" s="1"/>
  <c r="D780" i="10"/>
  <c r="H779" i="10"/>
  <c r="G779" i="10"/>
  <c r="F779" i="10"/>
  <c r="E779" i="10"/>
  <c r="D779" i="10"/>
  <c r="A779" i="10"/>
  <c r="H778" i="10"/>
  <c r="G778" i="10"/>
  <c r="F778" i="10"/>
  <c r="E778" i="10"/>
  <c r="A778" i="10" s="1"/>
  <c r="D778" i="10"/>
  <c r="H777" i="10"/>
  <c r="G777" i="10"/>
  <c r="F777" i="10"/>
  <c r="E777" i="10"/>
  <c r="D777" i="10"/>
  <c r="A777" i="10"/>
  <c r="H776" i="10"/>
  <c r="G776" i="10"/>
  <c r="F776" i="10"/>
  <c r="E776" i="10"/>
  <c r="A776" i="10" s="1"/>
  <c r="D776" i="10"/>
  <c r="H775" i="10"/>
  <c r="G775" i="10"/>
  <c r="F775" i="10"/>
  <c r="E775" i="10"/>
  <c r="D775" i="10"/>
  <c r="A775" i="10"/>
  <c r="H774" i="10"/>
  <c r="G774" i="10"/>
  <c r="F774" i="10"/>
  <c r="E774" i="10"/>
  <c r="A774" i="10" s="1"/>
  <c r="D774" i="10"/>
  <c r="H773" i="10"/>
  <c r="G773" i="10"/>
  <c r="F773" i="10"/>
  <c r="E773" i="10"/>
  <c r="D773" i="10"/>
  <c r="A773" i="10"/>
  <c r="H772" i="10"/>
  <c r="G772" i="10"/>
  <c r="F772" i="10"/>
  <c r="E772" i="10"/>
  <c r="A772" i="10" s="1"/>
  <c r="D772" i="10"/>
  <c r="H771" i="10"/>
  <c r="G771" i="10"/>
  <c r="F771" i="10"/>
  <c r="E771" i="10"/>
  <c r="D771" i="10"/>
  <c r="A771" i="10"/>
  <c r="H770" i="10"/>
  <c r="G770" i="10"/>
  <c r="F770" i="10"/>
  <c r="E770" i="10"/>
  <c r="A770" i="10" s="1"/>
  <c r="D770" i="10"/>
  <c r="H769" i="10"/>
  <c r="G769" i="10"/>
  <c r="F769" i="10"/>
  <c r="E769" i="10"/>
  <c r="D769" i="10"/>
  <c r="A769" i="10"/>
  <c r="H768" i="10"/>
  <c r="G768" i="10"/>
  <c r="F768" i="10"/>
  <c r="E768" i="10"/>
  <c r="A768" i="10" s="1"/>
  <c r="D768" i="10"/>
  <c r="H767" i="10"/>
  <c r="G767" i="10"/>
  <c r="F767" i="10"/>
  <c r="E767" i="10"/>
  <c r="D767" i="10"/>
  <c r="A767" i="10"/>
  <c r="H766" i="10"/>
  <c r="G766" i="10"/>
  <c r="F766" i="10"/>
  <c r="E766" i="10"/>
  <c r="A766" i="10" s="1"/>
  <c r="D766" i="10"/>
  <c r="H765" i="10"/>
  <c r="G765" i="10"/>
  <c r="F765" i="10"/>
  <c r="E765" i="10"/>
  <c r="D765" i="10"/>
  <c r="A765" i="10"/>
  <c r="H764" i="10"/>
  <c r="G764" i="10"/>
  <c r="F764" i="10"/>
  <c r="E764" i="10"/>
  <c r="A764" i="10" s="1"/>
  <c r="D764" i="10"/>
  <c r="H763" i="10"/>
  <c r="G763" i="10"/>
  <c r="F763" i="10"/>
  <c r="E763" i="10"/>
  <c r="D763" i="10"/>
  <c r="A763" i="10"/>
  <c r="H762" i="10"/>
  <c r="G762" i="10"/>
  <c r="F762" i="10"/>
  <c r="E762" i="10"/>
  <c r="A762" i="10" s="1"/>
  <c r="D762" i="10"/>
  <c r="H761" i="10"/>
  <c r="G761" i="10"/>
  <c r="F761" i="10"/>
  <c r="E761" i="10"/>
  <c r="D761" i="10"/>
  <c r="A761" i="10"/>
  <c r="H760" i="10"/>
  <c r="G760" i="10"/>
  <c r="F760" i="10"/>
  <c r="E760" i="10"/>
  <c r="A760" i="10" s="1"/>
  <c r="D760" i="10"/>
  <c r="H759" i="10"/>
  <c r="G759" i="10"/>
  <c r="F759" i="10"/>
  <c r="E759" i="10"/>
  <c r="D759" i="10"/>
  <c r="A759" i="10"/>
  <c r="H758" i="10"/>
  <c r="G758" i="10"/>
  <c r="F758" i="10"/>
  <c r="E758" i="10"/>
  <c r="A758" i="10" s="1"/>
  <c r="D758" i="10"/>
  <c r="H757" i="10"/>
  <c r="G757" i="10"/>
  <c r="F757" i="10"/>
  <c r="E757" i="10"/>
  <c r="D757" i="10"/>
  <c r="A757" i="10"/>
  <c r="H756" i="10"/>
  <c r="G756" i="10"/>
  <c r="F756" i="10"/>
  <c r="E756" i="10"/>
  <c r="A756" i="10" s="1"/>
  <c r="D756" i="10"/>
  <c r="H755" i="10"/>
  <c r="G755" i="10"/>
  <c r="F755" i="10"/>
  <c r="E755" i="10"/>
  <c r="D755" i="10"/>
  <c r="A755" i="10"/>
  <c r="H754" i="10"/>
  <c r="G754" i="10"/>
  <c r="F754" i="10"/>
  <c r="E754" i="10"/>
  <c r="A754" i="10" s="1"/>
  <c r="D754" i="10"/>
  <c r="H753" i="10"/>
  <c r="G753" i="10"/>
  <c r="F753" i="10"/>
  <c r="E753" i="10"/>
  <c r="D753" i="10"/>
  <c r="A753" i="10"/>
  <c r="H752" i="10"/>
  <c r="G752" i="10"/>
  <c r="F752" i="10"/>
  <c r="E752" i="10"/>
  <c r="A752" i="10" s="1"/>
  <c r="D752" i="10"/>
  <c r="H751" i="10"/>
  <c r="G751" i="10"/>
  <c r="F751" i="10"/>
  <c r="E751" i="10"/>
  <c r="D751" i="10"/>
  <c r="A751" i="10"/>
  <c r="H750" i="10"/>
  <c r="G750" i="10"/>
  <c r="F750" i="10"/>
  <c r="E750" i="10"/>
  <c r="A750" i="10" s="1"/>
  <c r="D750" i="10"/>
  <c r="H749" i="10"/>
  <c r="G749" i="10"/>
  <c r="F749" i="10"/>
  <c r="E749" i="10"/>
  <c r="D749" i="10"/>
  <c r="A749" i="10"/>
  <c r="H748" i="10"/>
  <c r="G748" i="10"/>
  <c r="F748" i="10"/>
  <c r="E748" i="10"/>
  <c r="A748" i="10" s="1"/>
  <c r="D748" i="10"/>
  <c r="H747" i="10"/>
  <c r="G747" i="10"/>
  <c r="F747" i="10"/>
  <c r="E747" i="10"/>
  <c r="D747" i="10"/>
  <c r="A747" i="10"/>
  <c r="H746" i="10"/>
  <c r="G746" i="10"/>
  <c r="F746" i="10"/>
  <c r="E746" i="10"/>
  <c r="A746" i="10" s="1"/>
  <c r="D746" i="10"/>
  <c r="H745" i="10"/>
  <c r="G745" i="10"/>
  <c r="F745" i="10"/>
  <c r="E745" i="10"/>
  <c r="D745" i="10"/>
  <c r="A745" i="10"/>
  <c r="H744" i="10"/>
  <c r="G744" i="10"/>
  <c r="F744" i="10"/>
  <c r="E744" i="10"/>
  <c r="A744" i="10" s="1"/>
  <c r="D744" i="10"/>
  <c r="H743" i="10"/>
  <c r="G743" i="10"/>
  <c r="F743" i="10"/>
  <c r="E743" i="10"/>
  <c r="D743" i="10"/>
  <c r="A743" i="10"/>
  <c r="H742" i="10"/>
  <c r="G742" i="10"/>
  <c r="F742" i="10"/>
  <c r="E742" i="10"/>
  <c r="A742" i="10" s="1"/>
  <c r="D742" i="10"/>
  <c r="H741" i="10"/>
  <c r="G741" i="10"/>
  <c r="F741" i="10"/>
  <c r="E741" i="10"/>
  <c r="D741" i="10"/>
  <c r="A741" i="10"/>
  <c r="H740" i="10"/>
  <c r="G740" i="10"/>
  <c r="F740" i="10"/>
  <c r="E740" i="10"/>
  <c r="A740" i="10" s="1"/>
  <c r="D740" i="10"/>
  <c r="H739" i="10"/>
  <c r="G739" i="10"/>
  <c r="F739" i="10"/>
  <c r="E739" i="10"/>
  <c r="D739" i="10"/>
  <c r="A739" i="10"/>
  <c r="H738" i="10"/>
  <c r="G738" i="10"/>
  <c r="F738" i="10"/>
  <c r="E738" i="10"/>
  <c r="A738" i="10" s="1"/>
  <c r="D738" i="10"/>
  <c r="H737" i="10"/>
  <c r="G737" i="10"/>
  <c r="F737" i="10"/>
  <c r="E737" i="10"/>
  <c r="D737" i="10"/>
  <c r="A737" i="10"/>
  <c r="H736" i="10"/>
  <c r="G736" i="10"/>
  <c r="F736" i="10"/>
  <c r="E736" i="10"/>
  <c r="A736" i="10" s="1"/>
  <c r="D736" i="10"/>
  <c r="H735" i="10"/>
  <c r="G735" i="10"/>
  <c r="F735" i="10"/>
  <c r="E735" i="10"/>
  <c r="D735" i="10"/>
  <c r="A735" i="10"/>
  <c r="H734" i="10"/>
  <c r="G734" i="10"/>
  <c r="F734" i="10"/>
  <c r="E734" i="10"/>
  <c r="A734" i="10" s="1"/>
  <c r="D734" i="10"/>
  <c r="H733" i="10"/>
  <c r="G733" i="10"/>
  <c r="F733" i="10"/>
  <c r="E733" i="10"/>
  <c r="D733" i="10"/>
  <c r="A733" i="10"/>
  <c r="H732" i="10"/>
  <c r="G732" i="10"/>
  <c r="F732" i="10"/>
  <c r="E732" i="10"/>
  <c r="A732" i="10" s="1"/>
  <c r="D732" i="10"/>
  <c r="H731" i="10"/>
  <c r="G731" i="10"/>
  <c r="F731" i="10"/>
  <c r="E731" i="10"/>
  <c r="D731" i="10"/>
  <c r="A731" i="10"/>
  <c r="H730" i="10"/>
  <c r="G730" i="10"/>
  <c r="F730" i="10"/>
  <c r="E730" i="10"/>
  <c r="A730" i="10" s="1"/>
  <c r="D730" i="10"/>
  <c r="H729" i="10"/>
  <c r="G729" i="10"/>
  <c r="F729" i="10"/>
  <c r="E729" i="10"/>
  <c r="D729" i="10"/>
  <c r="A729" i="10"/>
  <c r="H728" i="10"/>
  <c r="G728" i="10"/>
  <c r="F728" i="10"/>
  <c r="E728" i="10"/>
  <c r="A728" i="10" s="1"/>
  <c r="D728" i="10"/>
  <c r="H727" i="10"/>
  <c r="G727" i="10"/>
  <c r="F727" i="10"/>
  <c r="E727" i="10"/>
  <c r="D727" i="10"/>
  <c r="A727" i="10"/>
  <c r="H726" i="10"/>
  <c r="G726" i="10"/>
  <c r="F726" i="10"/>
  <c r="E726" i="10"/>
  <c r="A726" i="10" s="1"/>
  <c r="D726" i="10"/>
  <c r="H725" i="10"/>
  <c r="G725" i="10"/>
  <c r="F725" i="10"/>
  <c r="E725" i="10"/>
  <c r="D725" i="10"/>
  <c r="A725" i="10"/>
  <c r="H724" i="10"/>
  <c r="G724" i="10"/>
  <c r="F724" i="10"/>
  <c r="E724" i="10"/>
  <c r="A724" i="10" s="1"/>
  <c r="D724" i="10"/>
  <c r="H723" i="10"/>
  <c r="G723" i="10"/>
  <c r="F723" i="10"/>
  <c r="E723" i="10"/>
  <c r="D723" i="10"/>
  <c r="A723" i="10"/>
  <c r="H722" i="10"/>
  <c r="G722" i="10"/>
  <c r="F722" i="10"/>
  <c r="E722" i="10"/>
  <c r="A722" i="10" s="1"/>
  <c r="D722" i="10"/>
  <c r="H721" i="10"/>
  <c r="G721" i="10"/>
  <c r="F721" i="10"/>
  <c r="E721" i="10"/>
  <c r="D721" i="10"/>
  <c r="A721" i="10"/>
  <c r="H720" i="10"/>
  <c r="G720" i="10"/>
  <c r="F720" i="10"/>
  <c r="E720" i="10"/>
  <c r="A720" i="10" s="1"/>
  <c r="D720" i="10"/>
  <c r="H719" i="10"/>
  <c r="G719" i="10"/>
  <c r="F719" i="10"/>
  <c r="E719" i="10"/>
  <c r="D719" i="10"/>
  <c r="A719" i="10"/>
  <c r="H718" i="10"/>
  <c r="G718" i="10"/>
  <c r="F718" i="10"/>
  <c r="E718" i="10"/>
  <c r="A718" i="10" s="1"/>
  <c r="D718" i="10"/>
  <c r="H717" i="10"/>
  <c r="G717" i="10"/>
  <c r="F717" i="10"/>
  <c r="E717" i="10"/>
  <c r="D717" i="10"/>
  <c r="A717" i="10"/>
  <c r="H716" i="10"/>
  <c r="G716" i="10"/>
  <c r="F716" i="10"/>
  <c r="E716" i="10"/>
  <c r="A716" i="10" s="1"/>
  <c r="D716" i="10"/>
  <c r="H715" i="10"/>
  <c r="G715" i="10"/>
  <c r="F715" i="10"/>
  <c r="E715" i="10"/>
  <c r="D715" i="10"/>
  <c r="A715" i="10"/>
  <c r="H714" i="10"/>
  <c r="G714" i="10"/>
  <c r="F714" i="10"/>
  <c r="E714" i="10"/>
  <c r="A714" i="10" s="1"/>
  <c r="D714" i="10"/>
  <c r="H713" i="10"/>
  <c r="G713" i="10"/>
  <c r="F713" i="10"/>
  <c r="E713" i="10"/>
  <c r="D713" i="10"/>
  <c r="A713" i="10"/>
  <c r="H712" i="10"/>
  <c r="G712" i="10"/>
  <c r="F712" i="10"/>
  <c r="E712" i="10"/>
  <c r="A712" i="10" s="1"/>
  <c r="D712" i="10"/>
  <c r="H711" i="10"/>
  <c r="G711" i="10"/>
  <c r="F711" i="10"/>
  <c r="E711" i="10"/>
  <c r="D711" i="10"/>
  <c r="A711" i="10"/>
  <c r="H710" i="10"/>
  <c r="G710" i="10"/>
  <c r="F710" i="10"/>
  <c r="E710" i="10"/>
  <c r="A710" i="10" s="1"/>
  <c r="D710" i="10"/>
  <c r="H709" i="10"/>
  <c r="G709" i="10"/>
  <c r="F709" i="10"/>
  <c r="E709" i="10"/>
  <c r="D709" i="10"/>
  <c r="A709" i="10"/>
  <c r="H708" i="10"/>
  <c r="G708" i="10"/>
  <c r="F708" i="10"/>
  <c r="E708" i="10"/>
  <c r="A708" i="10" s="1"/>
  <c r="D708" i="10"/>
  <c r="H707" i="10"/>
  <c r="G707" i="10"/>
  <c r="F707" i="10"/>
  <c r="E707" i="10"/>
  <c r="D707" i="10"/>
  <c r="A707" i="10"/>
  <c r="H706" i="10"/>
  <c r="G706" i="10"/>
  <c r="F706" i="10"/>
  <c r="E706" i="10"/>
  <c r="A706" i="10" s="1"/>
  <c r="D706" i="10"/>
  <c r="H705" i="10"/>
  <c r="G705" i="10"/>
  <c r="F705" i="10"/>
  <c r="E705" i="10"/>
  <c r="D705" i="10"/>
  <c r="A705" i="10"/>
  <c r="H704" i="10"/>
  <c r="G704" i="10"/>
  <c r="F704" i="10"/>
  <c r="E704" i="10"/>
  <c r="A704" i="10" s="1"/>
  <c r="D704" i="10"/>
  <c r="H703" i="10"/>
  <c r="G703" i="10"/>
  <c r="F703" i="10"/>
  <c r="E703" i="10"/>
  <c r="D703" i="10"/>
  <c r="A703" i="10"/>
  <c r="H702" i="10"/>
  <c r="G702" i="10"/>
  <c r="F702" i="10"/>
  <c r="E702" i="10"/>
  <c r="A702" i="10" s="1"/>
  <c r="D702" i="10"/>
  <c r="H701" i="10"/>
  <c r="G701" i="10"/>
  <c r="F701" i="10"/>
  <c r="E701" i="10"/>
  <c r="D701" i="10"/>
  <c r="A701" i="10"/>
  <c r="H700" i="10"/>
  <c r="G700" i="10"/>
  <c r="F700" i="10"/>
  <c r="E700" i="10"/>
  <c r="A700" i="10" s="1"/>
  <c r="D700" i="10"/>
  <c r="H699" i="10"/>
  <c r="G699" i="10"/>
  <c r="F699" i="10"/>
  <c r="E699" i="10"/>
  <c r="D699" i="10"/>
  <c r="A699" i="10"/>
  <c r="H698" i="10"/>
  <c r="G698" i="10"/>
  <c r="F698" i="10"/>
  <c r="E698" i="10"/>
  <c r="A698" i="10" s="1"/>
  <c r="D698" i="10"/>
  <c r="H697" i="10"/>
  <c r="G697" i="10"/>
  <c r="F697" i="10"/>
  <c r="E697" i="10"/>
  <c r="D697" i="10"/>
  <c r="A697" i="10"/>
  <c r="H696" i="10"/>
  <c r="G696" i="10"/>
  <c r="F696" i="10"/>
  <c r="E696" i="10"/>
  <c r="A696" i="10" s="1"/>
  <c r="D696" i="10"/>
  <c r="H695" i="10"/>
  <c r="G695" i="10"/>
  <c r="F695" i="10"/>
  <c r="E695" i="10"/>
  <c r="D695" i="10"/>
  <c r="A695" i="10"/>
  <c r="H694" i="10"/>
  <c r="G694" i="10"/>
  <c r="F694" i="10"/>
  <c r="E694" i="10"/>
  <c r="A694" i="10" s="1"/>
  <c r="D694" i="10"/>
  <c r="H693" i="10"/>
  <c r="G693" i="10"/>
  <c r="F693" i="10"/>
  <c r="E693" i="10"/>
  <c r="D693" i="10"/>
  <c r="A693" i="10"/>
  <c r="H692" i="10"/>
  <c r="G692" i="10"/>
  <c r="F692" i="10"/>
  <c r="E692" i="10"/>
  <c r="A692" i="10" s="1"/>
  <c r="D692" i="10"/>
  <c r="H691" i="10"/>
  <c r="G691" i="10"/>
  <c r="F691" i="10"/>
  <c r="E691" i="10"/>
  <c r="D691" i="10"/>
  <c r="A691" i="10"/>
  <c r="H690" i="10"/>
  <c r="G690" i="10"/>
  <c r="F690" i="10"/>
  <c r="E690" i="10"/>
  <c r="A690" i="10" s="1"/>
  <c r="D690" i="10"/>
  <c r="H689" i="10"/>
  <c r="G689" i="10"/>
  <c r="F689" i="10"/>
  <c r="E689" i="10"/>
  <c r="D689" i="10"/>
  <c r="A689" i="10"/>
  <c r="H688" i="10"/>
  <c r="G688" i="10"/>
  <c r="F688" i="10"/>
  <c r="E688" i="10"/>
  <c r="A688" i="10" s="1"/>
  <c r="D688" i="10"/>
  <c r="H687" i="10"/>
  <c r="G687" i="10"/>
  <c r="F687" i="10"/>
  <c r="E687" i="10"/>
  <c r="D687" i="10"/>
  <c r="A687" i="10"/>
  <c r="H686" i="10"/>
  <c r="G686" i="10"/>
  <c r="F686" i="10"/>
  <c r="E686" i="10"/>
  <c r="A686" i="10" s="1"/>
  <c r="D686" i="10"/>
  <c r="H685" i="10"/>
  <c r="G685" i="10"/>
  <c r="F685" i="10"/>
  <c r="E685" i="10"/>
  <c r="D685" i="10"/>
  <c r="A685" i="10"/>
  <c r="H684" i="10"/>
  <c r="G684" i="10"/>
  <c r="F684" i="10"/>
  <c r="E684" i="10"/>
  <c r="A684" i="10" s="1"/>
  <c r="D684" i="10"/>
  <c r="H683" i="10"/>
  <c r="G683" i="10"/>
  <c r="F683" i="10"/>
  <c r="E683" i="10"/>
  <c r="D683" i="10"/>
  <c r="A683" i="10"/>
  <c r="H682" i="10"/>
  <c r="G682" i="10"/>
  <c r="F682" i="10"/>
  <c r="E682" i="10"/>
  <c r="A682" i="10" s="1"/>
  <c r="D682" i="10"/>
  <c r="H681" i="10"/>
  <c r="G681" i="10"/>
  <c r="F681" i="10"/>
  <c r="E681" i="10"/>
  <c r="D681" i="10"/>
  <c r="A681" i="10"/>
  <c r="H680" i="10"/>
  <c r="G680" i="10"/>
  <c r="F680" i="10"/>
  <c r="E680" i="10"/>
  <c r="A680" i="10" s="1"/>
  <c r="D680" i="10"/>
  <c r="H679" i="10"/>
  <c r="G679" i="10"/>
  <c r="F679" i="10"/>
  <c r="E679" i="10"/>
  <c r="D679" i="10"/>
  <c r="A679" i="10"/>
  <c r="H678" i="10"/>
  <c r="G678" i="10"/>
  <c r="F678" i="10"/>
  <c r="E678" i="10"/>
  <c r="A678" i="10" s="1"/>
  <c r="D678" i="10"/>
  <c r="H677" i="10"/>
  <c r="G677" i="10"/>
  <c r="F677" i="10"/>
  <c r="E677" i="10"/>
  <c r="D677" i="10"/>
  <c r="A677" i="10"/>
  <c r="H676" i="10"/>
  <c r="G676" i="10"/>
  <c r="F676" i="10"/>
  <c r="E676" i="10"/>
  <c r="A676" i="10" s="1"/>
  <c r="D676" i="10"/>
  <c r="H675" i="10"/>
  <c r="G675" i="10"/>
  <c r="F675" i="10"/>
  <c r="E675" i="10"/>
  <c r="D675" i="10"/>
  <c r="A675" i="10"/>
  <c r="H674" i="10"/>
  <c r="G674" i="10"/>
  <c r="F674" i="10"/>
  <c r="E674" i="10"/>
  <c r="A674" i="10" s="1"/>
  <c r="D674" i="10"/>
  <c r="H673" i="10"/>
  <c r="G673" i="10"/>
  <c r="F673" i="10"/>
  <c r="E673" i="10"/>
  <c r="D673" i="10"/>
  <c r="A673" i="10"/>
  <c r="H672" i="10"/>
  <c r="G672" i="10"/>
  <c r="F672" i="10"/>
  <c r="E672" i="10"/>
  <c r="A672" i="10" s="1"/>
  <c r="D672" i="10"/>
  <c r="H671" i="10"/>
  <c r="G671" i="10"/>
  <c r="F671" i="10"/>
  <c r="E671" i="10"/>
  <c r="D671" i="10"/>
  <c r="A671" i="10"/>
  <c r="H670" i="10"/>
  <c r="G670" i="10"/>
  <c r="F670" i="10"/>
  <c r="E670" i="10"/>
  <c r="A670" i="10" s="1"/>
  <c r="D670" i="10"/>
  <c r="H669" i="10"/>
  <c r="G669" i="10"/>
  <c r="F669" i="10"/>
  <c r="E669" i="10"/>
  <c r="D669" i="10"/>
  <c r="A669" i="10"/>
  <c r="H668" i="10"/>
  <c r="G668" i="10"/>
  <c r="F668" i="10"/>
  <c r="E668" i="10"/>
  <c r="A668" i="10" s="1"/>
  <c r="D668" i="10"/>
  <c r="H667" i="10"/>
  <c r="G667" i="10"/>
  <c r="F667" i="10"/>
  <c r="E667" i="10"/>
  <c r="D667" i="10"/>
  <c r="A667" i="10"/>
  <c r="H666" i="10"/>
  <c r="G666" i="10"/>
  <c r="F666" i="10"/>
  <c r="E666" i="10"/>
  <c r="A666" i="10" s="1"/>
  <c r="D666" i="10"/>
  <c r="H665" i="10"/>
  <c r="G665" i="10"/>
  <c r="F665" i="10"/>
  <c r="E665" i="10"/>
  <c r="D665" i="10"/>
  <c r="A665" i="10"/>
  <c r="H664" i="10"/>
  <c r="G664" i="10"/>
  <c r="F664" i="10"/>
  <c r="E664" i="10"/>
  <c r="A664" i="10" s="1"/>
  <c r="D664" i="10"/>
  <c r="H663" i="10"/>
  <c r="G663" i="10"/>
  <c r="F663" i="10"/>
  <c r="E663" i="10"/>
  <c r="D663" i="10"/>
  <c r="A663" i="10"/>
  <c r="H662" i="10"/>
  <c r="G662" i="10"/>
  <c r="F662" i="10"/>
  <c r="E662" i="10"/>
  <c r="A662" i="10" s="1"/>
  <c r="D662" i="10"/>
  <c r="H661" i="10"/>
  <c r="G661" i="10"/>
  <c r="F661" i="10"/>
  <c r="E661" i="10"/>
  <c r="D661" i="10"/>
  <c r="A661" i="10"/>
  <c r="H660" i="10"/>
  <c r="G660" i="10"/>
  <c r="F660" i="10"/>
  <c r="E660" i="10"/>
  <c r="A660" i="10" s="1"/>
  <c r="D660" i="10"/>
  <c r="H659" i="10"/>
  <c r="G659" i="10"/>
  <c r="F659" i="10"/>
  <c r="E659" i="10"/>
  <c r="D659" i="10"/>
  <c r="A659" i="10"/>
  <c r="H658" i="10"/>
  <c r="G658" i="10"/>
  <c r="F658" i="10"/>
  <c r="E658" i="10"/>
  <c r="A658" i="10" s="1"/>
  <c r="D658" i="10"/>
  <c r="H657" i="10"/>
  <c r="G657" i="10"/>
  <c r="F657" i="10"/>
  <c r="E657" i="10"/>
  <c r="D657" i="10"/>
  <c r="A657" i="10"/>
  <c r="H656" i="10"/>
  <c r="G656" i="10"/>
  <c r="F656" i="10"/>
  <c r="E656" i="10"/>
  <c r="A656" i="10" s="1"/>
  <c r="D656" i="10"/>
  <c r="H655" i="10"/>
  <c r="G655" i="10"/>
  <c r="F655" i="10"/>
  <c r="E655" i="10"/>
  <c r="D655" i="10"/>
  <c r="A655" i="10"/>
  <c r="H654" i="10"/>
  <c r="G654" i="10"/>
  <c r="F654" i="10"/>
  <c r="E654" i="10"/>
  <c r="A654" i="10" s="1"/>
  <c r="D654" i="10"/>
  <c r="H653" i="10"/>
  <c r="G653" i="10"/>
  <c r="F653" i="10"/>
  <c r="E653" i="10"/>
  <c r="D653" i="10"/>
  <c r="A653" i="10"/>
  <c r="H652" i="10"/>
  <c r="G652" i="10"/>
  <c r="F652" i="10"/>
  <c r="E652" i="10"/>
  <c r="A652" i="10" s="1"/>
  <c r="D652" i="10"/>
  <c r="H651" i="10"/>
  <c r="G651" i="10"/>
  <c r="F651" i="10"/>
  <c r="E651" i="10"/>
  <c r="D651" i="10"/>
  <c r="A651" i="10"/>
  <c r="H650" i="10"/>
  <c r="G650" i="10"/>
  <c r="F650" i="10"/>
  <c r="E650" i="10"/>
  <c r="A650" i="10" s="1"/>
  <c r="D650" i="10"/>
  <c r="H649" i="10"/>
  <c r="G649" i="10"/>
  <c r="F649" i="10"/>
  <c r="E649" i="10"/>
  <c r="A649" i="10" s="1"/>
  <c r="D649" i="10"/>
  <c r="H648" i="10"/>
  <c r="G648" i="10"/>
  <c r="F648" i="10"/>
  <c r="E648" i="10"/>
  <c r="D648" i="10"/>
  <c r="A648" i="10"/>
  <c r="H647" i="10"/>
  <c r="G647" i="10"/>
  <c r="F647" i="10"/>
  <c r="E647" i="10"/>
  <c r="D647" i="10"/>
  <c r="A647" i="10" s="1"/>
  <c r="H646" i="10"/>
  <c r="G646" i="10"/>
  <c r="F646" i="10"/>
  <c r="E646" i="10"/>
  <c r="D646" i="10"/>
  <c r="A646" i="10"/>
  <c r="H645" i="10"/>
  <c r="G645" i="10"/>
  <c r="F645" i="10"/>
  <c r="E645" i="10"/>
  <c r="D645" i="10"/>
  <c r="A645" i="10" s="1"/>
  <c r="H644" i="10"/>
  <c r="G644" i="10"/>
  <c r="F644" i="10"/>
  <c r="E644" i="10"/>
  <c r="D644" i="10"/>
  <c r="A644" i="10"/>
  <c r="H643" i="10"/>
  <c r="G643" i="10"/>
  <c r="F643" i="10"/>
  <c r="E643" i="10"/>
  <c r="D643" i="10"/>
  <c r="A643" i="10" s="1"/>
  <c r="H642" i="10"/>
  <c r="G642" i="10"/>
  <c r="F642" i="10"/>
  <c r="E642" i="10"/>
  <c r="D642" i="10"/>
  <c r="A642" i="10"/>
  <c r="H641" i="10"/>
  <c r="G641" i="10"/>
  <c r="F641" i="10"/>
  <c r="E641" i="10"/>
  <c r="D641" i="10"/>
  <c r="A641" i="10" s="1"/>
  <c r="H640" i="10"/>
  <c r="G640" i="10"/>
  <c r="F640" i="10"/>
  <c r="E640" i="10"/>
  <c r="D640" i="10"/>
  <c r="A640" i="10"/>
  <c r="H639" i="10"/>
  <c r="G639" i="10"/>
  <c r="F639" i="10"/>
  <c r="E639" i="10"/>
  <c r="D639" i="10"/>
  <c r="A639" i="10" s="1"/>
  <c r="H638" i="10"/>
  <c r="G638" i="10"/>
  <c r="F638" i="10"/>
  <c r="E638" i="10"/>
  <c r="D638" i="10"/>
  <c r="A638" i="10"/>
  <c r="H637" i="10"/>
  <c r="G637" i="10"/>
  <c r="F637" i="10"/>
  <c r="E637" i="10"/>
  <c r="D637" i="10"/>
  <c r="A637" i="10" s="1"/>
  <c r="H636" i="10"/>
  <c r="G636" i="10"/>
  <c r="F636" i="10"/>
  <c r="E636" i="10"/>
  <c r="D636" i="10"/>
  <c r="A636" i="10"/>
  <c r="H635" i="10"/>
  <c r="G635" i="10"/>
  <c r="F635" i="10"/>
  <c r="E635" i="10"/>
  <c r="D635" i="10"/>
  <c r="A635" i="10" s="1"/>
  <c r="H634" i="10"/>
  <c r="G634" i="10"/>
  <c r="F634" i="10"/>
  <c r="E634" i="10"/>
  <c r="D634" i="10"/>
  <c r="A634" i="10"/>
  <c r="H633" i="10"/>
  <c r="G633" i="10"/>
  <c r="F633" i="10"/>
  <c r="E633" i="10"/>
  <c r="D633" i="10"/>
  <c r="A633" i="10" s="1"/>
  <c r="H632" i="10"/>
  <c r="G632" i="10"/>
  <c r="F632" i="10"/>
  <c r="E632" i="10"/>
  <c r="D632" i="10"/>
  <c r="A632" i="10"/>
  <c r="H631" i="10"/>
  <c r="G631" i="10"/>
  <c r="F631" i="10"/>
  <c r="E631" i="10"/>
  <c r="D631" i="10"/>
  <c r="A631" i="10" s="1"/>
  <c r="H630" i="10"/>
  <c r="G630" i="10"/>
  <c r="F630" i="10"/>
  <c r="E630" i="10"/>
  <c r="D630" i="10"/>
  <c r="A630" i="10"/>
  <c r="H629" i="10"/>
  <c r="G629" i="10"/>
  <c r="F629" i="10"/>
  <c r="E629" i="10"/>
  <c r="D629" i="10"/>
  <c r="A629" i="10" s="1"/>
  <c r="H628" i="10"/>
  <c r="G628" i="10"/>
  <c r="F628" i="10"/>
  <c r="E628" i="10"/>
  <c r="D628" i="10"/>
  <c r="A628" i="10"/>
  <c r="H627" i="10"/>
  <c r="G627" i="10"/>
  <c r="F627" i="10"/>
  <c r="E627" i="10"/>
  <c r="D627" i="10"/>
  <c r="A627" i="10" s="1"/>
  <c r="H626" i="10"/>
  <c r="G626" i="10"/>
  <c r="F626" i="10"/>
  <c r="E626" i="10"/>
  <c r="D626" i="10"/>
  <c r="A626" i="10"/>
  <c r="H625" i="10"/>
  <c r="G625" i="10"/>
  <c r="F625" i="10"/>
  <c r="E625" i="10"/>
  <c r="D625" i="10"/>
  <c r="A625" i="10" s="1"/>
  <c r="H624" i="10"/>
  <c r="G624" i="10"/>
  <c r="F624" i="10"/>
  <c r="E624" i="10"/>
  <c r="D624" i="10"/>
  <c r="A624" i="10"/>
  <c r="H623" i="10"/>
  <c r="G623" i="10"/>
  <c r="F623" i="10"/>
  <c r="E623" i="10"/>
  <c r="D623" i="10"/>
  <c r="A623" i="10" s="1"/>
  <c r="H622" i="10"/>
  <c r="G622" i="10"/>
  <c r="F622" i="10"/>
  <c r="E622" i="10"/>
  <c r="D622" i="10"/>
  <c r="A622" i="10"/>
  <c r="H621" i="10"/>
  <c r="G621" i="10"/>
  <c r="F621" i="10"/>
  <c r="E621" i="10"/>
  <c r="D621" i="10"/>
  <c r="A621" i="10" s="1"/>
  <c r="H620" i="10"/>
  <c r="G620" i="10"/>
  <c r="F620" i="10"/>
  <c r="E620" i="10"/>
  <c r="D620" i="10"/>
  <c r="A620" i="10"/>
  <c r="H619" i="10"/>
  <c r="G619" i="10"/>
  <c r="F619" i="10"/>
  <c r="E619" i="10"/>
  <c r="D619" i="10"/>
  <c r="A619" i="10" s="1"/>
  <c r="H618" i="10"/>
  <c r="G618" i="10"/>
  <c r="F618" i="10"/>
  <c r="E618" i="10"/>
  <c r="D618" i="10"/>
  <c r="A618" i="10"/>
  <c r="H617" i="10"/>
  <c r="G617" i="10"/>
  <c r="F617" i="10"/>
  <c r="E617" i="10"/>
  <c r="D617" i="10"/>
  <c r="A617" i="10" s="1"/>
  <c r="H616" i="10"/>
  <c r="G616" i="10"/>
  <c r="F616" i="10"/>
  <c r="E616" i="10"/>
  <c r="D616" i="10"/>
  <c r="A616" i="10"/>
  <c r="H615" i="10"/>
  <c r="G615" i="10"/>
  <c r="F615" i="10"/>
  <c r="E615" i="10"/>
  <c r="D615" i="10"/>
  <c r="A615" i="10" s="1"/>
  <c r="H614" i="10"/>
  <c r="G614" i="10"/>
  <c r="F614" i="10"/>
  <c r="E614" i="10"/>
  <c r="D614" i="10"/>
  <c r="A614" i="10"/>
  <c r="H613" i="10"/>
  <c r="G613" i="10"/>
  <c r="F613" i="10"/>
  <c r="E613" i="10"/>
  <c r="D613" i="10"/>
  <c r="A613" i="10" s="1"/>
  <c r="H612" i="10"/>
  <c r="G612" i="10"/>
  <c r="F612" i="10"/>
  <c r="E612" i="10"/>
  <c r="D612" i="10"/>
  <c r="A612" i="10"/>
  <c r="H611" i="10"/>
  <c r="G611" i="10"/>
  <c r="F611" i="10"/>
  <c r="E611" i="10"/>
  <c r="D611" i="10"/>
  <c r="A611" i="10" s="1"/>
  <c r="H610" i="10"/>
  <c r="G610" i="10"/>
  <c r="F610" i="10"/>
  <c r="E610" i="10"/>
  <c r="D610" i="10"/>
  <c r="A610" i="10"/>
  <c r="H609" i="10"/>
  <c r="G609" i="10"/>
  <c r="F609" i="10"/>
  <c r="E609" i="10"/>
  <c r="D609" i="10"/>
  <c r="A609" i="10" s="1"/>
  <c r="H608" i="10"/>
  <c r="G608" i="10"/>
  <c r="F608" i="10"/>
  <c r="E608" i="10"/>
  <c r="D608" i="10"/>
  <c r="A608" i="10"/>
  <c r="H607" i="10"/>
  <c r="G607" i="10"/>
  <c r="F607" i="10"/>
  <c r="E607" i="10"/>
  <c r="D607" i="10"/>
  <c r="A607" i="10" s="1"/>
  <c r="H606" i="10"/>
  <c r="G606" i="10"/>
  <c r="F606" i="10"/>
  <c r="E606" i="10"/>
  <c r="D606" i="10"/>
  <c r="A606" i="10"/>
  <c r="H605" i="10"/>
  <c r="G605" i="10"/>
  <c r="F605" i="10"/>
  <c r="E605" i="10"/>
  <c r="D605" i="10"/>
  <c r="A605" i="10" s="1"/>
  <c r="H604" i="10"/>
  <c r="G604" i="10"/>
  <c r="F604" i="10"/>
  <c r="E604" i="10"/>
  <c r="D604" i="10"/>
  <c r="A604" i="10"/>
  <c r="H603" i="10"/>
  <c r="G603" i="10"/>
  <c r="F603" i="10"/>
  <c r="E603" i="10"/>
  <c r="D603" i="10"/>
  <c r="A603" i="10" s="1"/>
  <c r="H602" i="10"/>
  <c r="G602" i="10"/>
  <c r="F602" i="10"/>
  <c r="E602" i="10"/>
  <c r="D602" i="10"/>
  <c r="A602" i="10"/>
  <c r="H601" i="10"/>
  <c r="G601" i="10"/>
  <c r="F601" i="10"/>
  <c r="E601" i="10"/>
  <c r="D601" i="10"/>
  <c r="A601" i="10" s="1"/>
  <c r="H600" i="10"/>
  <c r="G600" i="10"/>
  <c r="F600" i="10"/>
  <c r="E600" i="10"/>
  <c r="D600" i="10"/>
  <c r="A600" i="10"/>
  <c r="H599" i="10"/>
  <c r="G599" i="10"/>
  <c r="F599" i="10"/>
  <c r="E599" i="10"/>
  <c r="D599" i="10"/>
  <c r="A599" i="10" s="1"/>
  <c r="H598" i="10"/>
  <c r="G598" i="10"/>
  <c r="F598" i="10"/>
  <c r="E598" i="10"/>
  <c r="D598" i="10"/>
  <c r="A598" i="10"/>
  <c r="H597" i="10"/>
  <c r="G597" i="10"/>
  <c r="F597" i="10"/>
  <c r="E597" i="10"/>
  <c r="D597" i="10"/>
  <c r="A597" i="10" s="1"/>
  <c r="H596" i="10"/>
  <c r="G596" i="10"/>
  <c r="F596" i="10"/>
  <c r="E596" i="10"/>
  <c r="D596" i="10"/>
  <c r="A596" i="10"/>
  <c r="H595" i="10"/>
  <c r="G595" i="10"/>
  <c r="F595" i="10"/>
  <c r="E595" i="10"/>
  <c r="D595" i="10"/>
  <c r="A595" i="10" s="1"/>
  <c r="H594" i="10"/>
  <c r="G594" i="10"/>
  <c r="F594" i="10"/>
  <c r="E594" i="10"/>
  <c r="D594" i="10"/>
  <c r="A594" i="10"/>
  <c r="H593" i="10"/>
  <c r="G593" i="10"/>
  <c r="F593" i="10"/>
  <c r="E593" i="10"/>
  <c r="D593" i="10"/>
  <c r="A593" i="10" s="1"/>
  <c r="H592" i="10"/>
  <c r="G592" i="10"/>
  <c r="F592" i="10"/>
  <c r="E592" i="10"/>
  <c r="D592" i="10"/>
  <c r="A592" i="10"/>
  <c r="H591" i="10"/>
  <c r="G591" i="10"/>
  <c r="F591" i="10"/>
  <c r="E591" i="10"/>
  <c r="D591" i="10"/>
  <c r="A591" i="10" s="1"/>
  <c r="H590" i="10"/>
  <c r="G590" i="10"/>
  <c r="F590" i="10"/>
  <c r="E590" i="10"/>
  <c r="D590" i="10"/>
  <c r="A590" i="10"/>
  <c r="H589" i="10"/>
  <c r="G589" i="10"/>
  <c r="F589" i="10"/>
  <c r="E589" i="10"/>
  <c r="D589" i="10"/>
  <c r="A589" i="10" s="1"/>
  <c r="H588" i="10"/>
  <c r="G588" i="10"/>
  <c r="F588" i="10"/>
  <c r="E588" i="10"/>
  <c r="D588" i="10"/>
  <c r="A588" i="10"/>
  <c r="H587" i="10"/>
  <c r="G587" i="10"/>
  <c r="F587" i="10"/>
  <c r="E587" i="10"/>
  <c r="D587" i="10"/>
  <c r="A587" i="10" s="1"/>
  <c r="H586" i="10"/>
  <c r="G586" i="10"/>
  <c r="F586" i="10"/>
  <c r="E586" i="10"/>
  <c r="D586" i="10"/>
  <c r="A586" i="10"/>
  <c r="H585" i="10"/>
  <c r="G585" i="10"/>
  <c r="F585" i="10"/>
  <c r="E585" i="10"/>
  <c r="D585" i="10"/>
  <c r="A585" i="10" s="1"/>
  <c r="H584" i="10"/>
  <c r="G584" i="10"/>
  <c r="F584" i="10"/>
  <c r="E584" i="10"/>
  <c r="D584" i="10"/>
  <c r="A584" i="10"/>
  <c r="H583" i="10"/>
  <c r="G583" i="10"/>
  <c r="F583" i="10"/>
  <c r="E583" i="10"/>
  <c r="D583" i="10"/>
  <c r="A583" i="10" s="1"/>
  <c r="H582" i="10"/>
  <c r="G582" i="10"/>
  <c r="F582" i="10"/>
  <c r="E582" i="10"/>
  <c r="D582" i="10"/>
  <c r="A582" i="10"/>
  <c r="H581" i="10"/>
  <c r="G581" i="10"/>
  <c r="F581" i="10"/>
  <c r="E581" i="10"/>
  <c r="D581" i="10"/>
  <c r="A581" i="10" s="1"/>
  <c r="H580" i="10"/>
  <c r="G580" i="10"/>
  <c r="F580" i="10"/>
  <c r="E580" i="10"/>
  <c r="D580" i="10"/>
  <c r="A580" i="10"/>
  <c r="H579" i="10"/>
  <c r="G579" i="10"/>
  <c r="F579" i="10"/>
  <c r="E579" i="10"/>
  <c r="D579" i="10"/>
  <c r="A579" i="10" s="1"/>
  <c r="H578" i="10"/>
  <c r="G578" i="10"/>
  <c r="F578" i="10"/>
  <c r="E578" i="10"/>
  <c r="D578" i="10"/>
  <c r="A578" i="10"/>
  <c r="H577" i="10"/>
  <c r="G577" i="10"/>
  <c r="F577" i="10"/>
  <c r="E577" i="10"/>
  <c r="D577" i="10"/>
  <c r="A577" i="10" s="1"/>
  <c r="H576" i="10"/>
  <c r="G576" i="10"/>
  <c r="F576" i="10"/>
  <c r="E576" i="10"/>
  <c r="D576" i="10"/>
  <c r="A576" i="10"/>
  <c r="H575" i="10"/>
  <c r="G575" i="10"/>
  <c r="F575" i="10"/>
  <c r="E575" i="10"/>
  <c r="D575" i="10"/>
  <c r="A575" i="10" s="1"/>
  <c r="H574" i="10"/>
  <c r="G574" i="10"/>
  <c r="F574" i="10"/>
  <c r="E574" i="10"/>
  <c r="D574" i="10"/>
  <c r="A574" i="10"/>
  <c r="H573" i="10"/>
  <c r="G573" i="10"/>
  <c r="F573" i="10"/>
  <c r="E573" i="10"/>
  <c r="D573" i="10"/>
  <c r="A573" i="10" s="1"/>
  <c r="H572" i="10"/>
  <c r="G572" i="10"/>
  <c r="F572" i="10"/>
  <c r="E572" i="10"/>
  <c r="D572" i="10"/>
  <c r="A572" i="10"/>
  <c r="H571" i="10"/>
  <c r="G571" i="10"/>
  <c r="F571" i="10"/>
  <c r="E571" i="10"/>
  <c r="D571" i="10"/>
  <c r="A571" i="10" s="1"/>
  <c r="H570" i="10"/>
  <c r="G570" i="10"/>
  <c r="F570" i="10"/>
  <c r="E570" i="10"/>
  <c r="D570" i="10"/>
  <c r="A570" i="10"/>
  <c r="H569" i="10"/>
  <c r="G569" i="10"/>
  <c r="F569" i="10"/>
  <c r="E569" i="10"/>
  <c r="D569" i="10"/>
  <c r="A569" i="10" s="1"/>
  <c r="H568" i="10"/>
  <c r="G568" i="10"/>
  <c r="F568" i="10"/>
  <c r="E568" i="10"/>
  <c r="D568" i="10"/>
  <c r="A568" i="10"/>
  <c r="H567" i="10"/>
  <c r="G567" i="10"/>
  <c r="F567" i="10"/>
  <c r="E567" i="10"/>
  <c r="D567" i="10"/>
  <c r="A567" i="10" s="1"/>
  <c r="H566" i="10"/>
  <c r="G566" i="10"/>
  <c r="F566" i="10"/>
  <c r="E566" i="10"/>
  <c r="D566" i="10"/>
  <c r="A566" i="10"/>
  <c r="H565" i="10"/>
  <c r="G565" i="10"/>
  <c r="F565" i="10"/>
  <c r="E565" i="10"/>
  <c r="D565" i="10"/>
  <c r="A565" i="10" s="1"/>
  <c r="H564" i="10"/>
  <c r="G564" i="10"/>
  <c r="F564" i="10"/>
  <c r="E564" i="10"/>
  <c r="D564" i="10"/>
  <c r="A564" i="10"/>
  <c r="H563" i="10"/>
  <c r="G563" i="10"/>
  <c r="F563" i="10"/>
  <c r="E563" i="10"/>
  <c r="D563" i="10"/>
  <c r="A563" i="10" s="1"/>
  <c r="H562" i="10"/>
  <c r="G562" i="10"/>
  <c r="F562" i="10"/>
  <c r="E562" i="10"/>
  <c r="D562" i="10"/>
  <c r="A562" i="10"/>
  <c r="H561" i="10"/>
  <c r="G561" i="10"/>
  <c r="F561" i="10"/>
  <c r="E561" i="10"/>
  <c r="D561" i="10"/>
  <c r="A561" i="10" s="1"/>
  <c r="H560" i="10"/>
  <c r="G560" i="10"/>
  <c r="F560" i="10"/>
  <c r="E560" i="10"/>
  <c r="D560" i="10"/>
  <c r="A560" i="10"/>
  <c r="H559" i="10"/>
  <c r="G559" i="10"/>
  <c r="F559" i="10"/>
  <c r="E559" i="10"/>
  <c r="D559" i="10"/>
  <c r="A559" i="10" s="1"/>
  <c r="H558" i="10"/>
  <c r="G558" i="10"/>
  <c r="F558" i="10"/>
  <c r="E558" i="10"/>
  <c r="D558" i="10"/>
  <c r="A558" i="10"/>
  <c r="H557" i="10"/>
  <c r="G557" i="10"/>
  <c r="F557" i="10"/>
  <c r="E557" i="10"/>
  <c r="D557" i="10"/>
  <c r="A557" i="10" s="1"/>
  <c r="H556" i="10"/>
  <c r="G556" i="10"/>
  <c r="F556" i="10"/>
  <c r="E556" i="10"/>
  <c r="D556" i="10"/>
  <c r="A556" i="10"/>
  <c r="H555" i="10"/>
  <c r="G555" i="10"/>
  <c r="F555" i="10"/>
  <c r="E555" i="10"/>
  <c r="D555" i="10"/>
  <c r="A555" i="10" s="1"/>
  <c r="H554" i="10"/>
  <c r="G554" i="10"/>
  <c r="F554" i="10"/>
  <c r="E554" i="10"/>
  <c r="D554" i="10"/>
  <c r="A554" i="10"/>
  <c r="H553" i="10"/>
  <c r="G553" i="10"/>
  <c r="F553" i="10"/>
  <c r="E553" i="10"/>
  <c r="D553" i="10"/>
  <c r="A553" i="10" s="1"/>
  <c r="H552" i="10"/>
  <c r="G552" i="10"/>
  <c r="F552" i="10"/>
  <c r="E552" i="10"/>
  <c r="D552" i="10"/>
  <c r="A552" i="10"/>
  <c r="H551" i="10"/>
  <c r="G551" i="10"/>
  <c r="F551" i="10"/>
  <c r="E551" i="10"/>
  <c r="D551" i="10"/>
  <c r="A551" i="10" s="1"/>
  <c r="H550" i="10"/>
  <c r="G550" i="10"/>
  <c r="F550" i="10"/>
  <c r="E550" i="10"/>
  <c r="D550" i="10"/>
  <c r="A550" i="10"/>
  <c r="H549" i="10"/>
  <c r="G549" i="10"/>
  <c r="F549" i="10"/>
  <c r="E549" i="10"/>
  <c r="D549" i="10"/>
  <c r="A549" i="10" s="1"/>
  <c r="H548" i="10"/>
  <c r="G548" i="10"/>
  <c r="F548" i="10"/>
  <c r="E548" i="10"/>
  <c r="D548" i="10"/>
  <c r="A548" i="10"/>
  <c r="H547" i="10"/>
  <c r="G547" i="10"/>
  <c r="F547" i="10"/>
  <c r="E547" i="10"/>
  <c r="D547" i="10"/>
  <c r="A547" i="10" s="1"/>
  <c r="H546" i="10"/>
  <c r="G546" i="10"/>
  <c r="F546" i="10"/>
  <c r="E546" i="10"/>
  <c r="D546" i="10"/>
  <c r="A546" i="10"/>
  <c r="H545" i="10"/>
  <c r="G545" i="10"/>
  <c r="F545" i="10"/>
  <c r="E545" i="10"/>
  <c r="D545" i="10"/>
  <c r="A545" i="10" s="1"/>
  <c r="H544" i="10"/>
  <c r="G544" i="10"/>
  <c r="F544" i="10"/>
  <c r="E544" i="10"/>
  <c r="D544" i="10"/>
  <c r="A544" i="10"/>
  <c r="H543" i="10"/>
  <c r="G543" i="10"/>
  <c r="F543" i="10"/>
  <c r="E543" i="10"/>
  <c r="D543" i="10"/>
  <c r="A543" i="10" s="1"/>
  <c r="H542" i="10"/>
  <c r="G542" i="10"/>
  <c r="F542" i="10"/>
  <c r="E542" i="10"/>
  <c r="D542" i="10"/>
  <c r="A542" i="10"/>
  <c r="H541" i="10"/>
  <c r="G541" i="10"/>
  <c r="F541" i="10"/>
  <c r="E541" i="10"/>
  <c r="D541" i="10"/>
  <c r="A541" i="10" s="1"/>
  <c r="H540" i="10"/>
  <c r="G540" i="10"/>
  <c r="F540" i="10"/>
  <c r="E540" i="10"/>
  <c r="D540" i="10"/>
  <c r="A540" i="10"/>
  <c r="H539" i="10"/>
  <c r="G539" i="10"/>
  <c r="F539" i="10"/>
  <c r="E539" i="10"/>
  <c r="D539" i="10"/>
  <c r="A539" i="10" s="1"/>
  <c r="H538" i="10"/>
  <c r="G538" i="10"/>
  <c r="F538" i="10"/>
  <c r="E538" i="10"/>
  <c r="D538" i="10"/>
  <c r="A538" i="10"/>
  <c r="H537" i="10"/>
  <c r="G537" i="10"/>
  <c r="F537" i="10"/>
  <c r="E537" i="10"/>
  <c r="D537" i="10"/>
  <c r="A537" i="10" s="1"/>
  <c r="H536" i="10"/>
  <c r="G536" i="10"/>
  <c r="F536" i="10"/>
  <c r="E536" i="10"/>
  <c r="D536" i="10"/>
  <c r="A536" i="10"/>
  <c r="H535" i="10"/>
  <c r="G535" i="10"/>
  <c r="F535" i="10"/>
  <c r="E535" i="10"/>
  <c r="D535" i="10"/>
  <c r="A535" i="10" s="1"/>
  <c r="H534" i="10"/>
  <c r="G534" i="10"/>
  <c r="F534" i="10"/>
  <c r="E534" i="10"/>
  <c r="D534" i="10"/>
  <c r="A534" i="10"/>
  <c r="H533" i="10"/>
  <c r="G533" i="10"/>
  <c r="F533" i="10"/>
  <c r="E533" i="10"/>
  <c r="D533" i="10"/>
  <c r="A533" i="10" s="1"/>
  <c r="H532" i="10"/>
  <c r="G532" i="10"/>
  <c r="F532" i="10"/>
  <c r="E532" i="10"/>
  <c r="D532" i="10"/>
  <c r="A532" i="10"/>
  <c r="H531" i="10"/>
  <c r="G531" i="10"/>
  <c r="F531" i="10"/>
  <c r="E531" i="10"/>
  <c r="D531" i="10"/>
  <c r="A531" i="10" s="1"/>
  <c r="H530" i="10"/>
  <c r="G530" i="10"/>
  <c r="F530" i="10"/>
  <c r="E530" i="10"/>
  <c r="D530" i="10"/>
  <c r="A530" i="10"/>
  <c r="H529" i="10"/>
  <c r="G529" i="10"/>
  <c r="F529" i="10"/>
  <c r="E529" i="10"/>
  <c r="D529" i="10"/>
  <c r="A529" i="10" s="1"/>
  <c r="H528" i="10"/>
  <c r="G528" i="10"/>
  <c r="F528" i="10"/>
  <c r="E528" i="10"/>
  <c r="D528" i="10"/>
  <c r="A528" i="10"/>
  <c r="H527" i="10"/>
  <c r="G527" i="10"/>
  <c r="F527" i="10"/>
  <c r="E527" i="10"/>
  <c r="D527" i="10"/>
  <c r="A527" i="10" s="1"/>
  <c r="H526" i="10"/>
  <c r="G526" i="10"/>
  <c r="F526" i="10"/>
  <c r="E526" i="10"/>
  <c r="D526" i="10"/>
  <c r="A526" i="10"/>
  <c r="H525" i="10"/>
  <c r="G525" i="10"/>
  <c r="F525" i="10"/>
  <c r="E525" i="10"/>
  <c r="D525" i="10"/>
  <c r="A525" i="10" s="1"/>
  <c r="H524" i="10"/>
  <c r="G524" i="10"/>
  <c r="F524" i="10"/>
  <c r="E524" i="10"/>
  <c r="D524" i="10"/>
  <c r="A524" i="10"/>
  <c r="H523" i="10"/>
  <c r="G523" i="10"/>
  <c r="F523" i="10"/>
  <c r="E523" i="10"/>
  <c r="D523" i="10"/>
  <c r="A523" i="10" s="1"/>
  <c r="H522" i="10"/>
  <c r="G522" i="10"/>
  <c r="F522" i="10"/>
  <c r="E522" i="10"/>
  <c r="D522" i="10"/>
  <c r="A522" i="10"/>
  <c r="H521" i="10"/>
  <c r="G521" i="10"/>
  <c r="F521" i="10"/>
  <c r="E521" i="10"/>
  <c r="D521" i="10"/>
  <c r="A521" i="10" s="1"/>
  <c r="H520" i="10"/>
  <c r="G520" i="10"/>
  <c r="F520" i="10"/>
  <c r="E520" i="10"/>
  <c r="D520" i="10"/>
  <c r="A520" i="10"/>
  <c r="H519" i="10"/>
  <c r="G519" i="10"/>
  <c r="F519" i="10"/>
  <c r="E519" i="10"/>
  <c r="D519" i="10"/>
  <c r="A519" i="10" s="1"/>
  <c r="H518" i="10"/>
  <c r="G518" i="10"/>
  <c r="F518" i="10"/>
  <c r="E518" i="10"/>
  <c r="D518" i="10"/>
  <c r="A518" i="10"/>
  <c r="H517" i="10"/>
  <c r="G517" i="10"/>
  <c r="F517" i="10"/>
  <c r="E517" i="10"/>
  <c r="D517" i="10"/>
  <c r="A517" i="10" s="1"/>
  <c r="H516" i="10"/>
  <c r="G516" i="10"/>
  <c r="F516" i="10"/>
  <c r="E516" i="10"/>
  <c r="D516" i="10"/>
  <c r="A516" i="10"/>
  <c r="H515" i="10"/>
  <c r="G515" i="10"/>
  <c r="F515" i="10"/>
  <c r="E515" i="10"/>
  <c r="D515" i="10"/>
  <c r="A515" i="10" s="1"/>
  <c r="H514" i="10"/>
  <c r="G514" i="10"/>
  <c r="F514" i="10"/>
  <c r="E514" i="10"/>
  <c r="D514" i="10"/>
  <c r="A514" i="10"/>
  <c r="H513" i="10"/>
  <c r="G513" i="10"/>
  <c r="F513" i="10"/>
  <c r="E513" i="10"/>
  <c r="D513" i="10"/>
  <c r="A513" i="10" s="1"/>
  <c r="H512" i="10"/>
  <c r="G512" i="10"/>
  <c r="F512" i="10"/>
  <c r="E512" i="10"/>
  <c r="D512" i="10"/>
  <c r="A512" i="10"/>
  <c r="H511" i="10"/>
  <c r="G511" i="10"/>
  <c r="F511" i="10"/>
  <c r="E511" i="10"/>
  <c r="D511" i="10"/>
  <c r="A511" i="10" s="1"/>
  <c r="H510" i="10"/>
  <c r="G510" i="10"/>
  <c r="F510" i="10"/>
  <c r="E510" i="10"/>
  <c r="D510" i="10"/>
  <c r="A510" i="10"/>
  <c r="H509" i="10"/>
  <c r="G509" i="10"/>
  <c r="F509" i="10"/>
  <c r="E509" i="10"/>
  <c r="D509" i="10"/>
  <c r="A509" i="10" s="1"/>
  <c r="H508" i="10"/>
  <c r="G508" i="10"/>
  <c r="F508" i="10"/>
  <c r="E508" i="10"/>
  <c r="D508" i="10"/>
  <c r="A508" i="10"/>
  <c r="H507" i="10"/>
  <c r="G507" i="10"/>
  <c r="F507" i="10"/>
  <c r="E507" i="10"/>
  <c r="D507" i="10"/>
  <c r="A507" i="10" s="1"/>
  <c r="H506" i="10"/>
  <c r="G506" i="10"/>
  <c r="F506" i="10"/>
  <c r="E506" i="10"/>
  <c r="D506" i="10"/>
  <c r="A506" i="10"/>
  <c r="H505" i="10"/>
  <c r="G505" i="10"/>
  <c r="F505" i="10"/>
  <c r="E505" i="10"/>
  <c r="D505" i="10"/>
  <c r="A505" i="10" s="1"/>
  <c r="H504" i="10"/>
  <c r="G504" i="10"/>
  <c r="F504" i="10"/>
  <c r="E504" i="10"/>
  <c r="D504" i="10"/>
  <c r="A504" i="10"/>
  <c r="H503" i="10"/>
  <c r="G503" i="10"/>
  <c r="F503" i="10"/>
  <c r="E503" i="10"/>
  <c r="D503" i="10"/>
  <c r="A503" i="10" s="1"/>
  <c r="H502" i="10"/>
  <c r="G502" i="10"/>
  <c r="F502" i="10"/>
  <c r="E502" i="10"/>
  <c r="D502" i="10"/>
  <c r="A502" i="10"/>
  <c r="H501" i="10"/>
  <c r="G501" i="10"/>
  <c r="F501" i="10"/>
  <c r="E501" i="10"/>
  <c r="D501" i="10"/>
  <c r="A501" i="10" s="1"/>
  <c r="H500" i="10"/>
  <c r="G500" i="10"/>
  <c r="F500" i="10"/>
  <c r="E500" i="10"/>
  <c r="D500" i="10"/>
  <c r="A500" i="10"/>
  <c r="H499" i="10"/>
  <c r="G499" i="10"/>
  <c r="F499" i="10"/>
  <c r="E499" i="10"/>
  <c r="D499" i="10"/>
  <c r="A499" i="10" s="1"/>
  <c r="H498" i="10"/>
  <c r="G498" i="10"/>
  <c r="F498" i="10"/>
  <c r="E498" i="10"/>
  <c r="D498" i="10"/>
  <c r="A498" i="10"/>
  <c r="H497" i="10"/>
  <c r="G497" i="10"/>
  <c r="F497" i="10"/>
  <c r="E497" i="10"/>
  <c r="D497" i="10"/>
  <c r="A497" i="10" s="1"/>
  <c r="H496" i="10"/>
  <c r="G496" i="10"/>
  <c r="F496" i="10"/>
  <c r="E496" i="10"/>
  <c r="D496" i="10"/>
  <c r="A496" i="10"/>
  <c r="H495" i="10"/>
  <c r="G495" i="10"/>
  <c r="F495" i="10"/>
  <c r="E495" i="10"/>
  <c r="D495" i="10"/>
  <c r="A495" i="10" s="1"/>
  <c r="H494" i="10"/>
  <c r="G494" i="10"/>
  <c r="F494" i="10"/>
  <c r="E494" i="10"/>
  <c r="D494" i="10"/>
  <c r="A494" i="10"/>
  <c r="H493" i="10"/>
  <c r="G493" i="10"/>
  <c r="F493" i="10"/>
  <c r="E493" i="10"/>
  <c r="D493" i="10"/>
  <c r="A493" i="10" s="1"/>
  <c r="H492" i="10"/>
  <c r="G492" i="10"/>
  <c r="F492" i="10"/>
  <c r="E492" i="10"/>
  <c r="D492" i="10"/>
  <c r="A492" i="10"/>
  <c r="H491" i="10"/>
  <c r="G491" i="10"/>
  <c r="F491" i="10"/>
  <c r="E491" i="10"/>
  <c r="D491" i="10"/>
  <c r="A491" i="10" s="1"/>
  <c r="H490" i="10"/>
  <c r="G490" i="10"/>
  <c r="F490" i="10"/>
  <c r="E490" i="10"/>
  <c r="D490" i="10"/>
  <c r="A490" i="10"/>
  <c r="H489" i="10"/>
  <c r="G489" i="10"/>
  <c r="F489" i="10"/>
  <c r="E489" i="10"/>
  <c r="D489" i="10"/>
  <c r="A489" i="10" s="1"/>
  <c r="H488" i="10"/>
  <c r="G488" i="10"/>
  <c r="F488" i="10"/>
  <c r="E488" i="10"/>
  <c r="D488" i="10"/>
  <c r="A488" i="10"/>
  <c r="H487" i="10"/>
  <c r="G487" i="10"/>
  <c r="F487" i="10"/>
  <c r="E487" i="10"/>
  <c r="D487" i="10"/>
  <c r="A487" i="10" s="1"/>
  <c r="H486" i="10"/>
  <c r="G486" i="10"/>
  <c r="F486" i="10"/>
  <c r="E486" i="10"/>
  <c r="D486" i="10"/>
  <c r="A486" i="10"/>
  <c r="H485" i="10"/>
  <c r="G485" i="10"/>
  <c r="F485" i="10"/>
  <c r="E485" i="10"/>
  <c r="D485" i="10"/>
  <c r="A485" i="10" s="1"/>
  <c r="H484" i="10"/>
  <c r="G484" i="10"/>
  <c r="F484" i="10"/>
  <c r="E484" i="10"/>
  <c r="D484" i="10"/>
  <c r="A484" i="10"/>
  <c r="H483" i="10"/>
  <c r="G483" i="10"/>
  <c r="F483" i="10"/>
  <c r="E483" i="10"/>
  <c r="D483" i="10"/>
  <c r="A483" i="10" s="1"/>
  <c r="H482" i="10"/>
  <c r="G482" i="10"/>
  <c r="F482" i="10"/>
  <c r="E482" i="10"/>
  <c r="D482" i="10"/>
  <c r="A482" i="10"/>
  <c r="H481" i="10"/>
  <c r="G481" i="10"/>
  <c r="F481" i="10"/>
  <c r="E481" i="10"/>
  <c r="D481" i="10"/>
  <c r="A481" i="10" s="1"/>
  <c r="H480" i="10"/>
  <c r="G480" i="10"/>
  <c r="F480" i="10"/>
  <c r="E480" i="10"/>
  <c r="D480" i="10"/>
  <c r="A480" i="10"/>
  <c r="H479" i="10"/>
  <c r="G479" i="10"/>
  <c r="F479" i="10"/>
  <c r="E479" i="10"/>
  <c r="D479" i="10"/>
  <c r="A479" i="10" s="1"/>
  <c r="H478" i="10"/>
  <c r="G478" i="10"/>
  <c r="F478" i="10"/>
  <c r="E478" i="10"/>
  <c r="D478" i="10"/>
  <c r="A478" i="10"/>
  <c r="H477" i="10"/>
  <c r="G477" i="10"/>
  <c r="F477" i="10"/>
  <c r="E477" i="10"/>
  <c r="D477" i="10"/>
  <c r="A477" i="10" s="1"/>
  <c r="H476" i="10"/>
  <c r="G476" i="10"/>
  <c r="F476" i="10"/>
  <c r="E476" i="10"/>
  <c r="D476" i="10"/>
  <c r="A476" i="10"/>
  <c r="H475" i="10"/>
  <c r="G475" i="10"/>
  <c r="F475" i="10"/>
  <c r="E475" i="10"/>
  <c r="D475" i="10"/>
  <c r="H474" i="10"/>
  <c r="G474" i="10"/>
  <c r="F474" i="10"/>
  <c r="E474" i="10"/>
  <c r="D474" i="10"/>
  <c r="A474" i="10"/>
  <c r="H473" i="10"/>
  <c r="G473" i="10"/>
  <c r="F473" i="10"/>
  <c r="E473" i="10"/>
  <c r="D473" i="10"/>
  <c r="A473" i="10" s="1"/>
  <c r="H472" i="10"/>
  <c r="G472" i="10"/>
  <c r="F472" i="10"/>
  <c r="E472" i="10"/>
  <c r="D472" i="10"/>
  <c r="A472" i="10"/>
  <c r="H471" i="10"/>
  <c r="G471" i="10"/>
  <c r="F471" i="10"/>
  <c r="E471" i="10"/>
  <c r="D471" i="10"/>
  <c r="H470" i="10"/>
  <c r="G470" i="10"/>
  <c r="F470" i="10"/>
  <c r="E470" i="10"/>
  <c r="D470" i="10"/>
  <c r="A470" i="10"/>
  <c r="H469" i="10"/>
  <c r="G469" i="10"/>
  <c r="F469" i="10"/>
  <c r="E469" i="10"/>
  <c r="D469" i="10"/>
  <c r="A469" i="10" s="1"/>
  <c r="H468" i="10"/>
  <c r="G468" i="10"/>
  <c r="F468" i="10"/>
  <c r="E468" i="10"/>
  <c r="D468" i="10"/>
  <c r="A468" i="10"/>
  <c r="H467" i="10"/>
  <c r="G467" i="10"/>
  <c r="F467" i="10"/>
  <c r="E467" i="10"/>
  <c r="D467" i="10"/>
  <c r="H466" i="10"/>
  <c r="G466" i="10"/>
  <c r="F466" i="10"/>
  <c r="E466" i="10"/>
  <c r="D466" i="10"/>
  <c r="A466" i="10"/>
  <c r="H465" i="10"/>
  <c r="G465" i="10"/>
  <c r="F465" i="10"/>
  <c r="E465" i="10"/>
  <c r="D465" i="10"/>
  <c r="A465" i="10" s="1"/>
  <c r="H464" i="10"/>
  <c r="G464" i="10"/>
  <c r="F464" i="10"/>
  <c r="E464" i="10"/>
  <c r="D464" i="10"/>
  <c r="A464" i="10"/>
  <c r="H463" i="10"/>
  <c r="G463" i="10"/>
  <c r="F463" i="10"/>
  <c r="E463" i="10"/>
  <c r="D463" i="10"/>
  <c r="H462" i="10"/>
  <c r="G462" i="10"/>
  <c r="F462" i="10"/>
  <c r="E462" i="10"/>
  <c r="D462" i="10"/>
  <c r="A462" i="10"/>
  <c r="H461" i="10"/>
  <c r="G461" i="10"/>
  <c r="F461" i="10"/>
  <c r="E461" i="10"/>
  <c r="D461" i="10"/>
  <c r="A461" i="10" s="1"/>
  <c r="H460" i="10"/>
  <c r="G460" i="10"/>
  <c r="F460" i="10"/>
  <c r="E460" i="10"/>
  <c r="D460" i="10"/>
  <c r="A460" i="10"/>
  <c r="H459" i="10"/>
  <c r="G459" i="10"/>
  <c r="F459" i="10"/>
  <c r="E459" i="10"/>
  <c r="D459" i="10"/>
  <c r="H458" i="10"/>
  <c r="G458" i="10"/>
  <c r="F458" i="10"/>
  <c r="E458" i="10"/>
  <c r="D458" i="10"/>
  <c r="A458" i="10"/>
  <c r="H457" i="10"/>
  <c r="G457" i="10"/>
  <c r="F457" i="10"/>
  <c r="E457" i="10"/>
  <c r="D457" i="10"/>
  <c r="A457" i="10" s="1"/>
  <c r="H456" i="10"/>
  <c r="G456" i="10"/>
  <c r="F456" i="10"/>
  <c r="E456" i="10"/>
  <c r="D456" i="10"/>
  <c r="A456" i="10"/>
  <c r="H455" i="10"/>
  <c r="G455" i="10"/>
  <c r="F455" i="10"/>
  <c r="E455" i="10"/>
  <c r="D455" i="10"/>
  <c r="H454" i="10"/>
  <c r="G454" i="10"/>
  <c r="F454" i="10"/>
  <c r="E454" i="10"/>
  <c r="D454" i="10"/>
  <c r="A454" i="10"/>
  <c r="H453" i="10"/>
  <c r="G453" i="10"/>
  <c r="F453" i="10"/>
  <c r="E453" i="10"/>
  <c r="D453" i="10"/>
  <c r="A453" i="10" s="1"/>
  <c r="H452" i="10"/>
  <c r="G452" i="10"/>
  <c r="F452" i="10"/>
  <c r="E452" i="10"/>
  <c r="D452" i="10"/>
  <c r="A452" i="10"/>
  <c r="H451" i="10"/>
  <c r="G451" i="10"/>
  <c r="F451" i="10"/>
  <c r="E451" i="10"/>
  <c r="D451" i="10"/>
  <c r="H450" i="10"/>
  <c r="G450" i="10"/>
  <c r="F450" i="10"/>
  <c r="E450" i="10"/>
  <c r="D450" i="10"/>
  <c r="A450" i="10"/>
  <c r="H449" i="10"/>
  <c r="G449" i="10"/>
  <c r="F449" i="10"/>
  <c r="E449" i="10"/>
  <c r="D449" i="10"/>
  <c r="A449" i="10" s="1"/>
  <c r="H448" i="10"/>
  <c r="G448" i="10"/>
  <c r="F448" i="10"/>
  <c r="E448" i="10"/>
  <c r="D448" i="10"/>
  <c r="A448" i="10"/>
  <c r="H447" i="10"/>
  <c r="G447" i="10"/>
  <c r="F447" i="10"/>
  <c r="E447" i="10"/>
  <c r="D447" i="10"/>
  <c r="H446" i="10"/>
  <c r="G446" i="10"/>
  <c r="F446" i="10"/>
  <c r="E446" i="10"/>
  <c r="D446" i="10"/>
  <c r="A446" i="10"/>
  <c r="H445" i="10"/>
  <c r="G445" i="10"/>
  <c r="F445" i="10"/>
  <c r="E445" i="10"/>
  <c r="D445" i="10"/>
  <c r="A445" i="10" s="1"/>
  <c r="H444" i="10"/>
  <c r="G444" i="10"/>
  <c r="F444" i="10"/>
  <c r="E444" i="10"/>
  <c r="D444" i="10"/>
  <c r="A444" i="10"/>
  <c r="H443" i="10"/>
  <c r="G443" i="10"/>
  <c r="F443" i="10"/>
  <c r="E443" i="10"/>
  <c r="D443" i="10"/>
  <c r="H442" i="10"/>
  <c r="G442" i="10"/>
  <c r="F442" i="10"/>
  <c r="E442" i="10"/>
  <c r="D442" i="10"/>
  <c r="A442" i="10"/>
  <c r="H441" i="10"/>
  <c r="G441" i="10"/>
  <c r="F441" i="10"/>
  <c r="E441" i="10"/>
  <c r="D441" i="10"/>
  <c r="A441" i="10" s="1"/>
  <c r="H440" i="10"/>
  <c r="G440" i="10"/>
  <c r="F440" i="10"/>
  <c r="E440" i="10"/>
  <c r="D440" i="10"/>
  <c r="A440" i="10"/>
  <c r="H439" i="10"/>
  <c r="G439" i="10"/>
  <c r="F439" i="10"/>
  <c r="E439" i="10"/>
  <c r="D439" i="10"/>
  <c r="H438" i="10"/>
  <c r="G438" i="10"/>
  <c r="F438" i="10"/>
  <c r="E438" i="10"/>
  <c r="D438" i="10"/>
  <c r="A438" i="10"/>
  <c r="H437" i="10"/>
  <c r="G437" i="10"/>
  <c r="F437" i="10"/>
  <c r="E437" i="10"/>
  <c r="D437" i="10"/>
  <c r="A437" i="10" s="1"/>
  <c r="H436" i="10"/>
  <c r="G436" i="10"/>
  <c r="F436" i="10"/>
  <c r="E436" i="10"/>
  <c r="D436" i="10"/>
  <c r="A436" i="10"/>
  <c r="H435" i="10"/>
  <c r="G435" i="10"/>
  <c r="F435" i="10"/>
  <c r="E435" i="10"/>
  <c r="D435" i="10"/>
  <c r="H434" i="10"/>
  <c r="G434" i="10"/>
  <c r="F434" i="10"/>
  <c r="E434" i="10"/>
  <c r="D434" i="10"/>
  <c r="A434" i="10"/>
  <c r="H433" i="10"/>
  <c r="G433" i="10"/>
  <c r="F433" i="10"/>
  <c r="E433" i="10"/>
  <c r="D433" i="10"/>
  <c r="A433" i="10" s="1"/>
  <c r="H432" i="10"/>
  <c r="G432" i="10"/>
  <c r="F432" i="10"/>
  <c r="E432" i="10"/>
  <c r="D432" i="10"/>
  <c r="A432" i="10"/>
  <c r="H431" i="10"/>
  <c r="G431" i="10"/>
  <c r="F431" i="10"/>
  <c r="E431" i="10"/>
  <c r="D431" i="10"/>
  <c r="H430" i="10"/>
  <c r="G430" i="10"/>
  <c r="F430" i="10"/>
  <c r="E430" i="10"/>
  <c r="D430" i="10"/>
  <c r="A430" i="10"/>
  <c r="H429" i="10"/>
  <c r="G429" i="10"/>
  <c r="F429" i="10"/>
  <c r="E429" i="10"/>
  <c r="D429" i="10"/>
  <c r="A429" i="10" s="1"/>
  <c r="H428" i="10"/>
  <c r="G428" i="10"/>
  <c r="F428" i="10"/>
  <c r="E428" i="10"/>
  <c r="D428" i="10"/>
  <c r="A428" i="10"/>
  <c r="H427" i="10"/>
  <c r="G427" i="10"/>
  <c r="F427" i="10"/>
  <c r="E427" i="10"/>
  <c r="D427" i="10"/>
  <c r="H426" i="10"/>
  <c r="G426" i="10"/>
  <c r="F426" i="10"/>
  <c r="E426" i="10"/>
  <c r="D426" i="10"/>
  <c r="A426" i="10"/>
  <c r="H425" i="10"/>
  <c r="G425" i="10"/>
  <c r="F425" i="10"/>
  <c r="E425" i="10"/>
  <c r="D425" i="10"/>
  <c r="A425" i="10" s="1"/>
  <c r="H424" i="10"/>
  <c r="G424" i="10"/>
  <c r="F424" i="10"/>
  <c r="E424" i="10"/>
  <c r="D424" i="10"/>
  <c r="A424" i="10"/>
  <c r="H423" i="10"/>
  <c r="G423" i="10"/>
  <c r="F423" i="10"/>
  <c r="E423" i="10"/>
  <c r="D423" i="10"/>
  <c r="H422" i="10"/>
  <c r="G422" i="10"/>
  <c r="F422" i="10"/>
  <c r="E422" i="10"/>
  <c r="D422" i="10"/>
  <c r="A422" i="10"/>
  <c r="H421" i="10"/>
  <c r="G421" i="10"/>
  <c r="F421" i="10"/>
  <c r="E421" i="10"/>
  <c r="D421" i="10"/>
  <c r="A421" i="10" s="1"/>
  <c r="H420" i="10"/>
  <c r="G420" i="10"/>
  <c r="F420" i="10"/>
  <c r="E420" i="10"/>
  <c r="D420" i="10"/>
  <c r="A420" i="10"/>
  <c r="H419" i="10"/>
  <c r="G419" i="10"/>
  <c r="F419" i="10"/>
  <c r="E419" i="10"/>
  <c r="D419" i="10"/>
  <c r="H418" i="10"/>
  <c r="G418" i="10"/>
  <c r="F418" i="10"/>
  <c r="E418" i="10"/>
  <c r="D418" i="10"/>
  <c r="A418" i="10"/>
  <c r="H417" i="10"/>
  <c r="G417" i="10"/>
  <c r="F417" i="10"/>
  <c r="E417" i="10"/>
  <c r="D417" i="10"/>
  <c r="A417" i="10" s="1"/>
  <c r="H416" i="10"/>
  <c r="G416" i="10"/>
  <c r="F416" i="10"/>
  <c r="E416" i="10"/>
  <c r="D416" i="10"/>
  <c r="A416" i="10"/>
  <c r="H415" i="10"/>
  <c r="G415" i="10"/>
  <c r="F415" i="10"/>
  <c r="E415" i="10"/>
  <c r="D415" i="10"/>
  <c r="H414" i="10"/>
  <c r="G414" i="10"/>
  <c r="F414" i="10"/>
  <c r="E414" i="10"/>
  <c r="D414" i="10"/>
  <c r="A414" i="10"/>
  <c r="H413" i="10"/>
  <c r="G413" i="10"/>
  <c r="F413" i="10"/>
  <c r="E413" i="10"/>
  <c r="D413" i="10"/>
  <c r="A413" i="10" s="1"/>
  <c r="H412" i="10"/>
  <c r="G412" i="10"/>
  <c r="F412" i="10"/>
  <c r="E412" i="10"/>
  <c r="D412" i="10"/>
  <c r="A412" i="10"/>
  <c r="H411" i="10"/>
  <c r="G411" i="10"/>
  <c r="F411" i="10"/>
  <c r="E411" i="10"/>
  <c r="D411" i="10"/>
  <c r="H410" i="10"/>
  <c r="G410" i="10"/>
  <c r="F410" i="10"/>
  <c r="E410" i="10"/>
  <c r="D410" i="10"/>
  <c r="A410" i="10"/>
  <c r="H409" i="10"/>
  <c r="G409" i="10"/>
  <c r="F409" i="10"/>
  <c r="E409" i="10"/>
  <c r="D409" i="10"/>
  <c r="A409" i="10" s="1"/>
  <c r="H408" i="10"/>
  <c r="G408" i="10"/>
  <c r="F408" i="10"/>
  <c r="E408" i="10"/>
  <c r="D408" i="10"/>
  <c r="A408" i="10"/>
  <c r="H407" i="10"/>
  <c r="G407" i="10"/>
  <c r="F407" i="10"/>
  <c r="E407" i="10"/>
  <c r="D407" i="10"/>
  <c r="H406" i="10"/>
  <c r="G406" i="10"/>
  <c r="F406" i="10"/>
  <c r="E406" i="10"/>
  <c r="D406" i="10"/>
  <c r="A406" i="10"/>
  <c r="H405" i="10"/>
  <c r="G405" i="10"/>
  <c r="F405" i="10"/>
  <c r="E405" i="10"/>
  <c r="D405" i="10"/>
  <c r="A405" i="10" s="1"/>
  <c r="H404" i="10"/>
  <c r="G404" i="10"/>
  <c r="F404" i="10"/>
  <c r="E404" i="10"/>
  <c r="D404" i="10"/>
  <c r="A404" i="10"/>
  <c r="H403" i="10"/>
  <c r="G403" i="10"/>
  <c r="F403" i="10"/>
  <c r="E403" i="10"/>
  <c r="D403" i="10"/>
  <c r="H402" i="10"/>
  <c r="G402" i="10"/>
  <c r="F402" i="10"/>
  <c r="E402" i="10"/>
  <c r="D402" i="10"/>
  <c r="A402" i="10"/>
  <c r="H401" i="10"/>
  <c r="G401" i="10"/>
  <c r="F401" i="10"/>
  <c r="E401" i="10"/>
  <c r="D401" i="10"/>
  <c r="A401" i="10" s="1"/>
  <c r="H400" i="10"/>
  <c r="G400" i="10"/>
  <c r="F400" i="10"/>
  <c r="E400" i="10"/>
  <c r="D400" i="10"/>
  <c r="A400" i="10"/>
  <c r="H399" i="10"/>
  <c r="G399" i="10"/>
  <c r="F399" i="10"/>
  <c r="E399" i="10"/>
  <c r="D399" i="10"/>
  <c r="H398" i="10"/>
  <c r="G398" i="10"/>
  <c r="F398" i="10"/>
  <c r="E398" i="10"/>
  <c r="D398" i="10"/>
  <c r="A398" i="10"/>
  <c r="H397" i="10"/>
  <c r="G397" i="10"/>
  <c r="F397" i="10"/>
  <c r="E397" i="10"/>
  <c r="D397" i="10"/>
  <c r="A397" i="10" s="1"/>
  <c r="H396" i="10"/>
  <c r="G396" i="10"/>
  <c r="F396" i="10"/>
  <c r="E396" i="10"/>
  <c r="D396" i="10"/>
  <c r="A396" i="10"/>
  <c r="H395" i="10"/>
  <c r="G395" i="10"/>
  <c r="F395" i="10"/>
  <c r="E395" i="10"/>
  <c r="D395" i="10"/>
  <c r="H394" i="10"/>
  <c r="G394" i="10"/>
  <c r="F394" i="10"/>
  <c r="E394" i="10"/>
  <c r="D394" i="10"/>
  <c r="A394" i="10"/>
  <c r="H393" i="10"/>
  <c r="G393" i="10"/>
  <c r="F393" i="10"/>
  <c r="E393" i="10"/>
  <c r="D393" i="10"/>
  <c r="A393" i="10" s="1"/>
  <c r="H392" i="10"/>
  <c r="G392" i="10"/>
  <c r="F392" i="10"/>
  <c r="E392" i="10"/>
  <c r="D392" i="10"/>
  <c r="A392" i="10"/>
  <c r="H391" i="10"/>
  <c r="G391" i="10"/>
  <c r="F391" i="10"/>
  <c r="E391" i="10"/>
  <c r="D391" i="10"/>
  <c r="H390" i="10"/>
  <c r="G390" i="10"/>
  <c r="F390" i="10"/>
  <c r="E390" i="10"/>
  <c r="D390" i="10"/>
  <c r="A390" i="10"/>
  <c r="H389" i="10"/>
  <c r="G389" i="10"/>
  <c r="F389" i="10"/>
  <c r="E389" i="10"/>
  <c r="D389" i="10"/>
  <c r="A389" i="10" s="1"/>
  <c r="H388" i="10"/>
  <c r="G388" i="10"/>
  <c r="F388" i="10"/>
  <c r="E388" i="10"/>
  <c r="D388" i="10"/>
  <c r="A388" i="10"/>
  <c r="H387" i="10"/>
  <c r="G387" i="10"/>
  <c r="F387" i="10"/>
  <c r="E387" i="10"/>
  <c r="D387" i="10"/>
  <c r="H386" i="10"/>
  <c r="G386" i="10"/>
  <c r="F386" i="10"/>
  <c r="E386" i="10"/>
  <c r="D386" i="10"/>
  <c r="A386" i="10"/>
  <c r="H385" i="10"/>
  <c r="G385" i="10"/>
  <c r="F385" i="10"/>
  <c r="E385" i="10"/>
  <c r="D385" i="10"/>
  <c r="A385" i="10" s="1"/>
  <c r="H384" i="10"/>
  <c r="G384" i="10"/>
  <c r="F384" i="10"/>
  <c r="E384" i="10"/>
  <c r="D384" i="10"/>
  <c r="A384" i="10"/>
  <c r="H383" i="10"/>
  <c r="G383" i="10"/>
  <c r="F383" i="10"/>
  <c r="E383" i="10"/>
  <c r="D383" i="10"/>
  <c r="H382" i="10"/>
  <c r="G382" i="10"/>
  <c r="F382" i="10"/>
  <c r="E382" i="10"/>
  <c r="D382" i="10"/>
  <c r="A382" i="10"/>
  <c r="H381" i="10"/>
  <c r="G381" i="10"/>
  <c r="F381" i="10"/>
  <c r="E381" i="10"/>
  <c r="D381" i="10"/>
  <c r="A381" i="10" s="1"/>
  <c r="H380" i="10"/>
  <c r="G380" i="10"/>
  <c r="F380" i="10"/>
  <c r="E380" i="10"/>
  <c r="D380" i="10"/>
  <c r="A380" i="10"/>
  <c r="H379" i="10"/>
  <c r="G379" i="10"/>
  <c r="F379" i="10"/>
  <c r="E379" i="10"/>
  <c r="D379" i="10"/>
  <c r="H378" i="10"/>
  <c r="G378" i="10"/>
  <c r="F378" i="10"/>
  <c r="E378" i="10"/>
  <c r="D378" i="10"/>
  <c r="A378" i="10"/>
  <c r="H377" i="10"/>
  <c r="G377" i="10"/>
  <c r="F377" i="10"/>
  <c r="E377" i="10"/>
  <c r="D377" i="10"/>
  <c r="A377" i="10" s="1"/>
  <c r="H376" i="10"/>
  <c r="G376" i="10"/>
  <c r="F376" i="10"/>
  <c r="E376" i="10"/>
  <c r="D376" i="10"/>
  <c r="A376" i="10"/>
  <c r="H375" i="10"/>
  <c r="G375" i="10"/>
  <c r="F375" i="10"/>
  <c r="E375" i="10"/>
  <c r="D375" i="10"/>
  <c r="H374" i="10"/>
  <c r="G374" i="10"/>
  <c r="F374" i="10"/>
  <c r="E374" i="10"/>
  <c r="D374" i="10"/>
  <c r="A374" i="10"/>
  <c r="H373" i="10"/>
  <c r="G373" i="10"/>
  <c r="F373" i="10"/>
  <c r="E373" i="10"/>
  <c r="D373" i="10"/>
  <c r="A373" i="10" s="1"/>
  <c r="H372" i="10"/>
  <c r="G372" i="10"/>
  <c r="F372" i="10"/>
  <c r="E372" i="10"/>
  <c r="D372" i="10"/>
  <c r="A372" i="10"/>
  <c r="H371" i="10"/>
  <c r="G371" i="10"/>
  <c r="F371" i="10"/>
  <c r="E371" i="10"/>
  <c r="D371" i="10"/>
  <c r="H370" i="10"/>
  <c r="G370" i="10"/>
  <c r="F370" i="10"/>
  <c r="E370" i="10"/>
  <c r="D370" i="10"/>
  <c r="A370" i="10"/>
  <c r="H369" i="10"/>
  <c r="G369" i="10"/>
  <c r="F369" i="10"/>
  <c r="E369" i="10"/>
  <c r="D369" i="10"/>
  <c r="A369" i="10" s="1"/>
  <c r="H368" i="10"/>
  <c r="G368" i="10"/>
  <c r="F368" i="10"/>
  <c r="E368" i="10"/>
  <c r="D368" i="10"/>
  <c r="A368" i="10"/>
  <c r="H367" i="10"/>
  <c r="G367" i="10"/>
  <c r="F367" i="10"/>
  <c r="E367" i="10"/>
  <c r="D367" i="10"/>
  <c r="H366" i="10"/>
  <c r="G366" i="10"/>
  <c r="F366" i="10"/>
  <c r="E366" i="10"/>
  <c r="D366" i="10"/>
  <c r="A366" i="10"/>
  <c r="H365" i="10"/>
  <c r="G365" i="10"/>
  <c r="F365" i="10"/>
  <c r="E365" i="10"/>
  <c r="D365" i="10"/>
  <c r="A365" i="10" s="1"/>
  <c r="H364" i="10"/>
  <c r="G364" i="10"/>
  <c r="F364" i="10"/>
  <c r="E364" i="10"/>
  <c r="D364" i="10"/>
  <c r="A364" i="10"/>
  <c r="H363" i="10"/>
  <c r="G363" i="10"/>
  <c r="F363" i="10"/>
  <c r="E363" i="10"/>
  <c r="D363" i="10"/>
  <c r="H362" i="10"/>
  <c r="G362" i="10"/>
  <c r="F362" i="10"/>
  <c r="E362" i="10"/>
  <c r="D362" i="10"/>
  <c r="A362" i="10"/>
  <c r="H361" i="10"/>
  <c r="G361" i="10"/>
  <c r="F361" i="10"/>
  <c r="E361" i="10"/>
  <c r="D361" i="10"/>
  <c r="A361" i="10" s="1"/>
  <c r="H360" i="10"/>
  <c r="G360" i="10"/>
  <c r="F360" i="10"/>
  <c r="E360" i="10"/>
  <c r="D360" i="10"/>
  <c r="A360" i="10"/>
  <c r="H359" i="10"/>
  <c r="G359" i="10"/>
  <c r="F359" i="10"/>
  <c r="E359" i="10"/>
  <c r="D359" i="10"/>
  <c r="H358" i="10"/>
  <c r="G358" i="10"/>
  <c r="F358" i="10"/>
  <c r="E358" i="10"/>
  <c r="D358" i="10"/>
  <c r="A358" i="10"/>
  <c r="H357" i="10"/>
  <c r="G357" i="10"/>
  <c r="F357" i="10"/>
  <c r="E357" i="10"/>
  <c r="D357" i="10"/>
  <c r="A357" i="10" s="1"/>
  <c r="H356" i="10"/>
  <c r="G356" i="10"/>
  <c r="F356" i="10"/>
  <c r="E356" i="10"/>
  <c r="D356" i="10"/>
  <c r="A356" i="10"/>
  <c r="H355" i="10"/>
  <c r="G355" i="10"/>
  <c r="F355" i="10"/>
  <c r="E355" i="10"/>
  <c r="D355" i="10"/>
  <c r="H354" i="10"/>
  <c r="G354" i="10"/>
  <c r="F354" i="10"/>
  <c r="E354" i="10"/>
  <c r="D354" i="10"/>
  <c r="A354" i="10"/>
  <c r="H353" i="10"/>
  <c r="G353" i="10"/>
  <c r="F353" i="10"/>
  <c r="E353" i="10"/>
  <c r="D353" i="10"/>
  <c r="A353" i="10" s="1"/>
  <c r="H352" i="10"/>
  <c r="G352" i="10"/>
  <c r="F352" i="10"/>
  <c r="E352" i="10"/>
  <c r="D352" i="10"/>
  <c r="A352" i="10"/>
  <c r="H351" i="10"/>
  <c r="G351" i="10"/>
  <c r="F351" i="10"/>
  <c r="E351" i="10"/>
  <c r="D351" i="10"/>
  <c r="H350" i="10"/>
  <c r="G350" i="10"/>
  <c r="F350" i="10"/>
  <c r="E350" i="10"/>
  <c r="D350" i="10"/>
  <c r="A350" i="10"/>
  <c r="H349" i="10"/>
  <c r="G349" i="10"/>
  <c r="F349" i="10"/>
  <c r="E349" i="10"/>
  <c r="D349" i="10"/>
  <c r="A349" i="10" s="1"/>
  <c r="H348" i="10"/>
  <c r="G348" i="10"/>
  <c r="F348" i="10"/>
  <c r="E348" i="10"/>
  <c r="D348" i="10"/>
  <c r="A348" i="10"/>
  <c r="H347" i="10"/>
  <c r="G347" i="10"/>
  <c r="F347" i="10"/>
  <c r="E347" i="10"/>
  <c r="D347" i="10"/>
  <c r="H346" i="10"/>
  <c r="G346" i="10"/>
  <c r="F346" i="10"/>
  <c r="E346" i="10"/>
  <c r="D346" i="10"/>
  <c r="A346" i="10"/>
  <c r="H345" i="10"/>
  <c r="G345" i="10"/>
  <c r="F345" i="10"/>
  <c r="E345" i="10"/>
  <c r="D345" i="10"/>
  <c r="A345" i="10" s="1"/>
  <c r="H344" i="10"/>
  <c r="G344" i="10"/>
  <c r="F344" i="10"/>
  <c r="E344" i="10"/>
  <c r="D344" i="10"/>
  <c r="A344" i="10"/>
  <c r="H343" i="10"/>
  <c r="G343" i="10"/>
  <c r="F343" i="10"/>
  <c r="E343" i="10"/>
  <c r="D343" i="10"/>
  <c r="H342" i="10"/>
  <c r="G342" i="10"/>
  <c r="F342" i="10"/>
  <c r="E342" i="10"/>
  <c r="D342" i="10"/>
  <c r="A342" i="10"/>
  <c r="H341" i="10"/>
  <c r="G341" i="10"/>
  <c r="F341" i="10"/>
  <c r="E341" i="10"/>
  <c r="D341" i="10"/>
  <c r="A341" i="10" s="1"/>
  <c r="H340" i="10"/>
  <c r="G340" i="10"/>
  <c r="F340" i="10"/>
  <c r="E340" i="10"/>
  <c r="D340" i="10"/>
  <c r="A340" i="10"/>
  <c r="H339" i="10"/>
  <c r="G339" i="10"/>
  <c r="F339" i="10"/>
  <c r="E339" i="10"/>
  <c r="D339" i="10"/>
  <c r="H338" i="10"/>
  <c r="G338" i="10"/>
  <c r="F338" i="10"/>
  <c r="E338" i="10"/>
  <c r="D338" i="10"/>
  <c r="A338" i="10"/>
  <c r="H337" i="10"/>
  <c r="G337" i="10"/>
  <c r="F337" i="10"/>
  <c r="E337" i="10"/>
  <c r="D337" i="10"/>
  <c r="A337" i="10" s="1"/>
  <c r="H336" i="10"/>
  <c r="G336" i="10"/>
  <c r="F336" i="10"/>
  <c r="E336" i="10"/>
  <c r="D336" i="10"/>
  <c r="A336" i="10"/>
  <c r="H335" i="10"/>
  <c r="G335" i="10"/>
  <c r="F335" i="10"/>
  <c r="E335" i="10"/>
  <c r="D335" i="10"/>
  <c r="H334" i="10"/>
  <c r="G334" i="10"/>
  <c r="F334" i="10"/>
  <c r="E334" i="10"/>
  <c r="D334" i="10"/>
  <c r="A334" i="10"/>
  <c r="H333" i="10"/>
  <c r="G333" i="10"/>
  <c r="F333" i="10"/>
  <c r="E333" i="10"/>
  <c r="D333" i="10"/>
  <c r="A333" i="10" s="1"/>
  <c r="H332" i="10"/>
  <c r="G332" i="10"/>
  <c r="F332" i="10"/>
  <c r="E332" i="10"/>
  <c r="D332" i="10"/>
  <c r="A332" i="10"/>
  <c r="H331" i="10"/>
  <c r="G331" i="10"/>
  <c r="F331" i="10"/>
  <c r="E331" i="10"/>
  <c r="D331" i="10"/>
  <c r="H330" i="10"/>
  <c r="G330" i="10"/>
  <c r="F330" i="10"/>
  <c r="E330" i="10"/>
  <c r="D330" i="10"/>
  <c r="A330" i="10"/>
  <c r="H329" i="10"/>
  <c r="G329" i="10"/>
  <c r="F329" i="10"/>
  <c r="E329" i="10"/>
  <c r="D329" i="10"/>
  <c r="A329" i="10" s="1"/>
  <c r="H328" i="10"/>
  <c r="G328" i="10"/>
  <c r="F328" i="10"/>
  <c r="E328" i="10"/>
  <c r="D328" i="10"/>
  <c r="A328" i="10"/>
  <c r="H327" i="10"/>
  <c r="G327" i="10"/>
  <c r="F327" i="10"/>
  <c r="E327" i="10"/>
  <c r="D327" i="10"/>
  <c r="H326" i="10"/>
  <c r="G326" i="10"/>
  <c r="F326" i="10"/>
  <c r="E326" i="10"/>
  <c r="D326" i="10"/>
  <c r="A326" i="10"/>
  <c r="H325" i="10"/>
  <c r="G325" i="10"/>
  <c r="F325" i="10"/>
  <c r="E325" i="10"/>
  <c r="D325" i="10"/>
  <c r="A325" i="10" s="1"/>
  <c r="H324" i="10"/>
  <c r="G324" i="10"/>
  <c r="F324" i="10"/>
  <c r="E324" i="10"/>
  <c r="D324" i="10"/>
  <c r="A324" i="10"/>
  <c r="H323" i="10"/>
  <c r="G323" i="10"/>
  <c r="F323" i="10"/>
  <c r="E323" i="10"/>
  <c r="D323" i="10"/>
  <c r="H322" i="10"/>
  <c r="G322" i="10"/>
  <c r="F322" i="10"/>
  <c r="E322" i="10"/>
  <c r="D322" i="10"/>
  <c r="A322" i="10"/>
  <c r="H321" i="10"/>
  <c r="G321" i="10"/>
  <c r="F321" i="10"/>
  <c r="E321" i="10"/>
  <c r="D321" i="10"/>
  <c r="A321" i="10" s="1"/>
  <c r="H320" i="10"/>
  <c r="G320" i="10"/>
  <c r="F320" i="10"/>
  <c r="E320" i="10"/>
  <c r="D320" i="10"/>
  <c r="A320" i="10"/>
  <c r="H319" i="10"/>
  <c r="G319" i="10"/>
  <c r="F319" i="10"/>
  <c r="E319" i="10"/>
  <c r="D319" i="10"/>
  <c r="H318" i="10"/>
  <c r="G318" i="10"/>
  <c r="F318" i="10"/>
  <c r="E318" i="10"/>
  <c r="D318" i="10"/>
  <c r="A318" i="10"/>
  <c r="H317" i="10"/>
  <c r="G317" i="10"/>
  <c r="F317" i="10"/>
  <c r="E317" i="10"/>
  <c r="D317" i="10"/>
  <c r="A317" i="10" s="1"/>
  <c r="H316" i="10"/>
  <c r="G316" i="10"/>
  <c r="F316" i="10"/>
  <c r="E316" i="10"/>
  <c r="D316" i="10"/>
  <c r="A316" i="10"/>
  <c r="H315" i="10"/>
  <c r="G315" i="10"/>
  <c r="F315" i="10"/>
  <c r="E315" i="10"/>
  <c r="D315" i="10"/>
  <c r="H314" i="10"/>
  <c r="G314" i="10"/>
  <c r="F314" i="10"/>
  <c r="E314" i="10"/>
  <c r="D314" i="10"/>
  <c r="A314" i="10"/>
  <c r="H313" i="10"/>
  <c r="G313" i="10"/>
  <c r="F313" i="10"/>
  <c r="E313" i="10"/>
  <c r="D313" i="10"/>
  <c r="A313" i="10" s="1"/>
  <c r="H312" i="10"/>
  <c r="G312" i="10"/>
  <c r="F312" i="10"/>
  <c r="E312" i="10"/>
  <c r="D312" i="10"/>
  <c r="A312" i="10"/>
  <c r="H311" i="10"/>
  <c r="G311" i="10"/>
  <c r="F311" i="10"/>
  <c r="E311" i="10"/>
  <c r="D311" i="10"/>
  <c r="H310" i="10"/>
  <c r="G310" i="10"/>
  <c r="F310" i="10"/>
  <c r="E310" i="10"/>
  <c r="D310" i="10"/>
  <c r="A310" i="10"/>
  <c r="H309" i="10"/>
  <c r="G309" i="10"/>
  <c r="F309" i="10"/>
  <c r="E309" i="10"/>
  <c r="D309" i="10"/>
  <c r="A309" i="10" s="1"/>
  <c r="H308" i="10"/>
  <c r="G308" i="10"/>
  <c r="F308" i="10"/>
  <c r="E308" i="10"/>
  <c r="D308" i="10"/>
  <c r="A308" i="10"/>
  <c r="H307" i="10"/>
  <c r="G307" i="10"/>
  <c r="F307" i="10"/>
  <c r="E307" i="10"/>
  <c r="D307" i="10"/>
  <c r="H306" i="10"/>
  <c r="G306" i="10"/>
  <c r="F306" i="10"/>
  <c r="E306" i="10"/>
  <c r="D306" i="10"/>
  <c r="A306" i="10"/>
  <c r="H305" i="10"/>
  <c r="G305" i="10"/>
  <c r="F305" i="10"/>
  <c r="E305" i="10"/>
  <c r="D305" i="10"/>
  <c r="A305" i="10" s="1"/>
  <c r="H304" i="10"/>
  <c r="G304" i="10"/>
  <c r="F304" i="10"/>
  <c r="E304" i="10"/>
  <c r="D304" i="10"/>
  <c r="A304" i="10"/>
  <c r="H303" i="10"/>
  <c r="G303" i="10"/>
  <c r="F303" i="10"/>
  <c r="E303" i="10"/>
  <c r="D303" i="10"/>
  <c r="H302" i="10"/>
  <c r="G302" i="10"/>
  <c r="F302" i="10"/>
  <c r="E302" i="10"/>
  <c r="D302" i="10"/>
  <c r="A302" i="10"/>
  <c r="H301" i="10"/>
  <c r="G301" i="10"/>
  <c r="F301" i="10"/>
  <c r="E301" i="10"/>
  <c r="D301" i="10"/>
  <c r="A301" i="10" s="1"/>
  <c r="H300" i="10"/>
  <c r="G300" i="10"/>
  <c r="F300" i="10"/>
  <c r="E300" i="10"/>
  <c r="D300" i="10"/>
  <c r="A300" i="10"/>
  <c r="H299" i="10"/>
  <c r="G299" i="10"/>
  <c r="F299" i="10"/>
  <c r="E299" i="10"/>
  <c r="D299" i="10"/>
  <c r="H298" i="10"/>
  <c r="G298" i="10"/>
  <c r="F298" i="10"/>
  <c r="E298" i="10"/>
  <c r="D298" i="10"/>
  <c r="A298" i="10"/>
  <c r="H297" i="10"/>
  <c r="G297" i="10"/>
  <c r="F297" i="10"/>
  <c r="E297" i="10"/>
  <c r="D297" i="10"/>
  <c r="A297" i="10" s="1"/>
  <c r="H296" i="10"/>
  <c r="G296" i="10"/>
  <c r="F296" i="10"/>
  <c r="E296" i="10"/>
  <c r="D296" i="10"/>
  <c r="A296" i="10"/>
  <c r="H295" i="10"/>
  <c r="G295" i="10"/>
  <c r="F295" i="10"/>
  <c r="E295" i="10"/>
  <c r="D295" i="10"/>
  <c r="H294" i="10"/>
  <c r="G294" i="10"/>
  <c r="F294" i="10"/>
  <c r="E294" i="10"/>
  <c r="D294" i="10"/>
  <c r="A294" i="10"/>
  <c r="H293" i="10"/>
  <c r="G293" i="10"/>
  <c r="F293" i="10"/>
  <c r="E293" i="10"/>
  <c r="D293" i="10"/>
  <c r="A293" i="10" s="1"/>
  <c r="H292" i="10"/>
  <c r="G292" i="10"/>
  <c r="F292" i="10"/>
  <c r="E292" i="10"/>
  <c r="D292" i="10"/>
  <c r="A292" i="10"/>
  <c r="H291" i="10"/>
  <c r="G291" i="10"/>
  <c r="F291" i="10"/>
  <c r="E291" i="10"/>
  <c r="D291" i="10"/>
  <c r="H290" i="10"/>
  <c r="G290" i="10"/>
  <c r="F290" i="10"/>
  <c r="E290" i="10"/>
  <c r="D290" i="10"/>
  <c r="A290" i="10"/>
  <c r="H289" i="10"/>
  <c r="G289" i="10"/>
  <c r="F289" i="10"/>
  <c r="E289" i="10"/>
  <c r="D289" i="10"/>
  <c r="A289" i="10" s="1"/>
  <c r="H288" i="10"/>
  <c r="G288" i="10"/>
  <c r="F288" i="10"/>
  <c r="E288" i="10"/>
  <c r="D288" i="10"/>
  <c r="A288" i="10"/>
  <c r="H287" i="10"/>
  <c r="G287" i="10"/>
  <c r="F287" i="10"/>
  <c r="E287" i="10"/>
  <c r="D287" i="10"/>
  <c r="H286" i="10"/>
  <c r="G286" i="10"/>
  <c r="F286" i="10"/>
  <c r="E286" i="10"/>
  <c r="D286" i="10"/>
  <c r="A286" i="10"/>
  <c r="H285" i="10"/>
  <c r="G285" i="10"/>
  <c r="F285" i="10"/>
  <c r="E285" i="10"/>
  <c r="D285" i="10"/>
  <c r="A285" i="10" s="1"/>
  <c r="H284" i="10"/>
  <c r="G284" i="10"/>
  <c r="F284" i="10"/>
  <c r="E284" i="10"/>
  <c r="D284" i="10"/>
  <c r="A284" i="10"/>
  <c r="H283" i="10"/>
  <c r="G283" i="10"/>
  <c r="F283" i="10"/>
  <c r="E283" i="10"/>
  <c r="D283" i="10"/>
  <c r="H282" i="10"/>
  <c r="G282" i="10"/>
  <c r="F282" i="10"/>
  <c r="E282" i="10"/>
  <c r="D282" i="10"/>
  <c r="A282" i="10"/>
  <c r="H281" i="10"/>
  <c r="G281" i="10"/>
  <c r="F281" i="10"/>
  <c r="E281" i="10"/>
  <c r="D281" i="10"/>
  <c r="A281" i="10" s="1"/>
  <c r="H280" i="10"/>
  <c r="G280" i="10"/>
  <c r="F280" i="10"/>
  <c r="E280" i="10"/>
  <c r="D280" i="10"/>
  <c r="A280" i="10"/>
  <c r="H279" i="10"/>
  <c r="G279" i="10"/>
  <c r="F279" i="10"/>
  <c r="E279" i="10"/>
  <c r="D279" i="10"/>
  <c r="H278" i="10"/>
  <c r="G278" i="10"/>
  <c r="F278" i="10"/>
  <c r="E278" i="10"/>
  <c r="D278" i="10"/>
  <c r="A278" i="10" s="1"/>
  <c r="H277" i="10"/>
  <c r="G277" i="10"/>
  <c r="F277" i="10"/>
  <c r="E277" i="10"/>
  <c r="D277" i="10"/>
  <c r="H276" i="10"/>
  <c r="G276" i="10"/>
  <c r="F276" i="10"/>
  <c r="E276" i="10"/>
  <c r="D276" i="10"/>
  <c r="A276" i="10"/>
  <c r="H275" i="10"/>
  <c r="G275" i="10"/>
  <c r="F275" i="10"/>
  <c r="E275" i="10"/>
  <c r="D275" i="10"/>
  <c r="H274" i="10"/>
  <c r="G274" i="10"/>
  <c r="F274" i="10"/>
  <c r="E274" i="10"/>
  <c r="D274" i="10"/>
  <c r="A274" i="10" s="1"/>
  <c r="H273" i="10"/>
  <c r="G273" i="10"/>
  <c r="F273" i="10"/>
  <c r="E273" i="10"/>
  <c r="D273" i="10"/>
  <c r="A273" i="10" s="1"/>
  <c r="H272" i="10"/>
  <c r="G272" i="10"/>
  <c r="F272" i="10"/>
  <c r="E272" i="10"/>
  <c r="D272" i="10"/>
  <c r="A272" i="10"/>
  <c r="H271" i="10"/>
  <c r="G271" i="10"/>
  <c r="F271" i="10"/>
  <c r="E271" i="10"/>
  <c r="D271" i="10"/>
  <c r="H270" i="10"/>
  <c r="G270" i="10"/>
  <c r="F270" i="10"/>
  <c r="E270" i="10"/>
  <c r="D270" i="10"/>
  <c r="A270" i="10" s="1"/>
  <c r="H269" i="10"/>
  <c r="G269" i="10"/>
  <c r="F269" i="10"/>
  <c r="E269" i="10"/>
  <c r="D269" i="10"/>
  <c r="H268" i="10"/>
  <c r="G268" i="10"/>
  <c r="F268" i="10"/>
  <c r="E268" i="10"/>
  <c r="D268" i="10"/>
  <c r="A268" i="10"/>
  <c r="H267" i="10"/>
  <c r="G267" i="10"/>
  <c r="F267" i="10"/>
  <c r="E267" i="10"/>
  <c r="D267" i="10"/>
  <c r="H266" i="10"/>
  <c r="G266" i="10"/>
  <c r="F266" i="10"/>
  <c r="E266" i="10"/>
  <c r="D266" i="10"/>
  <c r="A266" i="10" s="1"/>
  <c r="H265" i="10"/>
  <c r="G265" i="10"/>
  <c r="F265" i="10"/>
  <c r="E265" i="10"/>
  <c r="D265" i="10"/>
  <c r="A265" i="10" s="1"/>
  <c r="H264" i="10"/>
  <c r="G264" i="10"/>
  <c r="F264" i="10"/>
  <c r="E264" i="10"/>
  <c r="D264" i="10"/>
  <c r="A264" i="10"/>
  <c r="H263" i="10"/>
  <c r="G263" i="10"/>
  <c r="F263" i="10"/>
  <c r="E263" i="10"/>
  <c r="D263" i="10"/>
  <c r="H262" i="10"/>
  <c r="G262" i="10"/>
  <c r="F262" i="10"/>
  <c r="E262" i="10"/>
  <c r="D262" i="10"/>
  <c r="A262" i="10" s="1"/>
  <c r="H261" i="10"/>
  <c r="G261" i="10"/>
  <c r="F261" i="10"/>
  <c r="E261" i="10"/>
  <c r="D261" i="10"/>
  <c r="H260" i="10"/>
  <c r="G260" i="10"/>
  <c r="F260" i="10"/>
  <c r="E260" i="10"/>
  <c r="D260" i="10"/>
  <c r="A260" i="10"/>
  <c r="H259" i="10"/>
  <c r="G259" i="10"/>
  <c r="F259" i="10"/>
  <c r="E259" i="10"/>
  <c r="D259" i="10"/>
  <c r="H258" i="10"/>
  <c r="G258" i="10"/>
  <c r="F258" i="10"/>
  <c r="E258" i="10"/>
  <c r="D258" i="10"/>
  <c r="A258" i="10" s="1"/>
  <c r="H257" i="10"/>
  <c r="G257" i="10"/>
  <c r="F257" i="10"/>
  <c r="E257" i="10"/>
  <c r="D257" i="10"/>
  <c r="A257" i="10" s="1"/>
  <c r="H256" i="10"/>
  <c r="G256" i="10"/>
  <c r="F256" i="10"/>
  <c r="E256" i="10"/>
  <c r="D256" i="10"/>
  <c r="A256" i="10"/>
  <c r="H255" i="10"/>
  <c r="G255" i="10"/>
  <c r="F255" i="10"/>
  <c r="E255" i="10"/>
  <c r="D255" i="10"/>
  <c r="H254" i="10"/>
  <c r="G254" i="10"/>
  <c r="F254" i="10"/>
  <c r="E254" i="10"/>
  <c r="D254" i="10"/>
  <c r="A254" i="10" s="1"/>
  <c r="H253" i="10"/>
  <c r="G253" i="10"/>
  <c r="F253" i="10"/>
  <c r="E253" i="10"/>
  <c r="D253" i="10"/>
  <c r="H252" i="10"/>
  <c r="G252" i="10"/>
  <c r="F252" i="10"/>
  <c r="E252" i="10"/>
  <c r="D252" i="10"/>
  <c r="A252" i="10"/>
  <c r="H251" i="10"/>
  <c r="G251" i="10"/>
  <c r="F251" i="10"/>
  <c r="E251" i="10"/>
  <c r="D251" i="10"/>
  <c r="H250" i="10"/>
  <c r="G250" i="10"/>
  <c r="F250" i="10"/>
  <c r="E250" i="10"/>
  <c r="D250" i="10"/>
  <c r="A250" i="10" s="1"/>
  <c r="H249" i="10"/>
  <c r="G249" i="10"/>
  <c r="F249" i="10"/>
  <c r="E249" i="10"/>
  <c r="D249" i="10"/>
  <c r="A249" i="10" s="1"/>
  <c r="H248" i="10"/>
  <c r="G248" i="10"/>
  <c r="F248" i="10"/>
  <c r="E248" i="10"/>
  <c r="D248" i="10"/>
  <c r="A248" i="10"/>
  <c r="H247" i="10"/>
  <c r="G247" i="10"/>
  <c r="F247" i="10"/>
  <c r="E247" i="10"/>
  <c r="D247" i="10"/>
  <c r="H246" i="10"/>
  <c r="G246" i="10"/>
  <c r="F246" i="10"/>
  <c r="E246" i="10"/>
  <c r="D246" i="10"/>
  <c r="A246" i="10" s="1"/>
  <c r="H245" i="10"/>
  <c r="G245" i="10"/>
  <c r="F245" i="10"/>
  <c r="E245" i="10"/>
  <c r="D245" i="10"/>
  <c r="H244" i="10"/>
  <c r="G244" i="10"/>
  <c r="F244" i="10"/>
  <c r="E244" i="10"/>
  <c r="D244" i="10"/>
  <c r="A244" i="10"/>
  <c r="H243" i="10"/>
  <c r="G243" i="10"/>
  <c r="F243" i="10"/>
  <c r="E243" i="10"/>
  <c r="D243" i="10"/>
  <c r="H242" i="10"/>
  <c r="G242" i="10"/>
  <c r="F242" i="10"/>
  <c r="E242" i="10"/>
  <c r="D242" i="10"/>
  <c r="A242" i="10" s="1"/>
  <c r="H241" i="10"/>
  <c r="G241" i="10"/>
  <c r="F241" i="10"/>
  <c r="E241" i="10"/>
  <c r="D241" i="10"/>
  <c r="A241" i="10" s="1"/>
  <c r="H240" i="10"/>
  <c r="G240" i="10"/>
  <c r="F240" i="10"/>
  <c r="E240" i="10"/>
  <c r="D240" i="10"/>
  <c r="A240" i="10"/>
  <c r="H239" i="10"/>
  <c r="G239" i="10"/>
  <c r="F239" i="10"/>
  <c r="E239" i="10"/>
  <c r="D239" i="10"/>
  <c r="H238" i="10"/>
  <c r="G238" i="10"/>
  <c r="F238" i="10"/>
  <c r="E238" i="10"/>
  <c r="D238" i="10"/>
  <c r="A238" i="10" s="1"/>
  <c r="H237" i="10"/>
  <c r="G237" i="10"/>
  <c r="F237" i="10"/>
  <c r="E237" i="10"/>
  <c r="D237" i="10"/>
  <c r="H236" i="10"/>
  <c r="G236" i="10"/>
  <c r="F236" i="10"/>
  <c r="E236" i="10"/>
  <c r="D236" i="10"/>
  <c r="A236" i="10"/>
  <c r="H235" i="10"/>
  <c r="G235" i="10"/>
  <c r="F235" i="10"/>
  <c r="E235" i="10"/>
  <c r="D235" i="10"/>
  <c r="H234" i="10"/>
  <c r="G234" i="10"/>
  <c r="F234" i="10"/>
  <c r="E234" i="10"/>
  <c r="D234" i="10"/>
  <c r="A234" i="10" s="1"/>
  <c r="H233" i="10"/>
  <c r="G233" i="10"/>
  <c r="F233" i="10"/>
  <c r="E233" i="10"/>
  <c r="D233" i="10"/>
  <c r="A233" i="10" s="1"/>
  <c r="H232" i="10"/>
  <c r="G232" i="10"/>
  <c r="F232" i="10"/>
  <c r="E232" i="10"/>
  <c r="D232" i="10"/>
  <c r="A232" i="10"/>
  <c r="H231" i="10"/>
  <c r="G231" i="10"/>
  <c r="F231" i="10"/>
  <c r="E231" i="10"/>
  <c r="D231" i="10"/>
  <c r="H230" i="10"/>
  <c r="G230" i="10"/>
  <c r="F230" i="10"/>
  <c r="E230" i="10"/>
  <c r="D230" i="10"/>
  <c r="A230" i="10" s="1"/>
  <c r="H229" i="10"/>
  <c r="G229" i="10"/>
  <c r="F229" i="10"/>
  <c r="E229" i="10"/>
  <c r="D229" i="10"/>
  <c r="H228" i="10"/>
  <c r="G228" i="10"/>
  <c r="F228" i="10"/>
  <c r="E228" i="10"/>
  <c r="D228" i="10"/>
  <c r="A228" i="10"/>
  <c r="H227" i="10"/>
  <c r="G227" i="10"/>
  <c r="F227" i="10"/>
  <c r="E227" i="10"/>
  <c r="D227" i="10"/>
  <c r="H226" i="10"/>
  <c r="G226" i="10"/>
  <c r="F226" i="10"/>
  <c r="E226" i="10"/>
  <c r="D226" i="10"/>
  <c r="A226" i="10" s="1"/>
  <c r="H225" i="10"/>
  <c r="G225" i="10"/>
  <c r="F225" i="10"/>
  <c r="E225" i="10"/>
  <c r="D225" i="10"/>
  <c r="A225" i="10" s="1"/>
  <c r="H224" i="10"/>
  <c r="G224" i="10"/>
  <c r="F224" i="10"/>
  <c r="E224" i="10"/>
  <c r="D224" i="10"/>
  <c r="A224" i="10"/>
  <c r="H223" i="10"/>
  <c r="G223" i="10"/>
  <c r="F223" i="10"/>
  <c r="E223" i="10"/>
  <c r="D223" i="10"/>
  <c r="H222" i="10"/>
  <c r="G222" i="10"/>
  <c r="F222" i="10"/>
  <c r="E222" i="10"/>
  <c r="D222" i="10"/>
  <c r="A222" i="10" s="1"/>
  <c r="H221" i="10"/>
  <c r="G221" i="10"/>
  <c r="F221" i="10"/>
  <c r="E221" i="10"/>
  <c r="D221" i="10"/>
  <c r="H220" i="10"/>
  <c r="G220" i="10"/>
  <c r="F220" i="10"/>
  <c r="E220" i="10"/>
  <c r="D220" i="10"/>
  <c r="A220" i="10"/>
  <c r="H219" i="10"/>
  <c r="G219" i="10"/>
  <c r="F219" i="10"/>
  <c r="E219" i="10"/>
  <c r="D219" i="10"/>
  <c r="H218" i="10"/>
  <c r="G218" i="10"/>
  <c r="F218" i="10"/>
  <c r="E218" i="10"/>
  <c r="D218" i="10"/>
  <c r="A218" i="10" s="1"/>
  <c r="H217" i="10"/>
  <c r="G217" i="10"/>
  <c r="F217" i="10"/>
  <c r="E217" i="10"/>
  <c r="D217" i="10"/>
  <c r="A217" i="10" s="1"/>
  <c r="H216" i="10"/>
  <c r="G216" i="10"/>
  <c r="F216" i="10"/>
  <c r="E216" i="10"/>
  <c r="D216" i="10"/>
  <c r="A216" i="10"/>
  <c r="H215" i="10"/>
  <c r="G215" i="10"/>
  <c r="F215" i="10"/>
  <c r="E215" i="10"/>
  <c r="D215" i="10"/>
  <c r="H214" i="10"/>
  <c r="G214" i="10"/>
  <c r="F214" i="10"/>
  <c r="E214" i="10"/>
  <c r="D214" i="10"/>
  <c r="A214" i="10" s="1"/>
  <c r="H213" i="10"/>
  <c r="G213" i="10"/>
  <c r="F213" i="10"/>
  <c r="E213" i="10"/>
  <c r="D213" i="10"/>
  <c r="H212" i="10"/>
  <c r="G212" i="10"/>
  <c r="F212" i="10"/>
  <c r="E212" i="10"/>
  <c r="D212" i="10"/>
  <c r="A212" i="10"/>
  <c r="H211" i="10"/>
  <c r="G211" i="10"/>
  <c r="F211" i="10"/>
  <c r="E211" i="10"/>
  <c r="D211" i="10"/>
  <c r="H210" i="10"/>
  <c r="G210" i="10"/>
  <c r="F210" i="10"/>
  <c r="E210" i="10"/>
  <c r="D210" i="10"/>
  <c r="A210" i="10" s="1"/>
  <c r="H209" i="10"/>
  <c r="G209" i="10"/>
  <c r="F209" i="10"/>
  <c r="E209" i="10"/>
  <c r="D209" i="10"/>
  <c r="A209" i="10" s="1"/>
  <c r="H208" i="10"/>
  <c r="G208" i="10"/>
  <c r="F208" i="10"/>
  <c r="E208" i="10"/>
  <c r="D208" i="10"/>
  <c r="A208" i="10"/>
  <c r="H207" i="10"/>
  <c r="G207" i="10"/>
  <c r="F207" i="10"/>
  <c r="E207" i="10"/>
  <c r="D207" i="10"/>
  <c r="H206" i="10"/>
  <c r="G206" i="10"/>
  <c r="F206" i="10"/>
  <c r="E206" i="10"/>
  <c r="D206" i="10"/>
  <c r="A206" i="10" s="1"/>
  <c r="H205" i="10"/>
  <c r="G205" i="10"/>
  <c r="F205" i="10"/>
  <c r="E205" i="10"/>
  <c r="D205" i="10"/>
  <c r="H204" i="10"/>
  <c r="G204" i="10"/>
  <c r="F204" i="10"/>
  <c r="E204" i="10"/>
  <c r="D204" i="10"/>
  <c r="A204" i="10"/>
  <c r="H203" i="10"/>
  <c r="G203" i="10"/>
  <c r="F203" i="10"/>
  <c r="E203" i="10"/>
  <c r="D203" i="10"/>
  <c r="H202" i="10"/>
  <c r="G202" i="10"/>
  <c r="F202" i="10"/>
  <c r="E202" i="10"/>
  <c r="D202" i="10"/>
  <c r="A202" i="10" s="1"/>
  <c r="H201" i="10"/>
  <c r="G201" i="10"/>
  <c r="F201" i="10"/>
  <c r="E201" i="10"/>
  <c r="D201" i="10"/>
  <c r="A201" i="10" s="1"/>
  <c r="H200" i="10"/>
  <c r="G200" i="10"/>
  <c r="F200" i="10"/>
  <c r="E200" i="10"/>
  <c r="D200" i="10"/>
  <c r="A200" i="10"/>
  <c r="H199" i="10"/>
  <c r="G199" i="10"/>
  <c r="F199" i="10"/>
  <c r="E199" i="10"/>
  <c r="D199" i="10"/>
  <c r="H198" i="10"/>
  <c r="G198" i="10"/>
  <c r="F198" i="10"/>
  <c r="E198" i="10"/>
  <c r="D198" i="10"/>
  <c r="A198" i="10" s="1"/>
  <c r="H197" i="10"/>
  <c r="G197" i="10"/>
  <c r="F197" i="10"/>
  <c r="E197" i="10"/>
  <c r="D197" i="10"/>
  <c r="H196" i="10"/>
  <c r="G196" i="10"/>
  <c r="F196" i="10"/>
  <c r="E196" i="10"/>
  <c r="D196" i="10"/>
  <c r="A196" i="10"/>
  <c r="H195" i="10"/>
  <c r="G195" i="10"/>
  <c r="F195" i="10"/>
  <c r="E195" i="10"/>
  <c r="D195" i="10"/>
  <c r="H194" i="10"/>
  <c r="G194" i="10"/>
  <c r="F194" i="10"/>
  <c r="E194" i="10"/>
  <c r="D194" i="10"/>
  <c r="A194" i="10" s="1"/>
  <c r="H193" i="10"/>
  <c r="G193" i="10"/>
  <c r="F193" i="10"/>
  <c r="E193" i="10"/>
  <c r="D193" i="10"/>
  <c r="A193" i="10" s="1"/>
  <c r="H192" i="10"/>
  <c r="G192" i="10"/>
  <c r="F192" i="10"/>
  <c r="E192" i="10"/>
  <c r="D192" i="10"/>
  <c r="A192" i="10"/>
  <c r="H191" i="10"/>
  <c r="G191" i="10"/>
  <c r="F191" i="10"/>
  <c r="E191" i="10"/>
  <c r="D191" i="10"/>
  <c r="H190" i="10"/>
  <c r="G190" i="10"/>
  <c r="F190" i="10"/>
  <c r="E190" i="10"/>
  <c r="D190" i="10"/>
  <c r="A190" i="10" s="1"/>
  <c r="H189" i="10"/>
  <c r="G189" i="10"/>
  <c r="F189" i="10"/>
  <c r="E189" i="10"/>
  <c r="D189" i="10"/>
  <c r="H188" i="10"/>
  <c r="G188" i="10"/>
  <c r="F188" i="10"/>
  <c r="E188" i="10"/>
  <c r="D188" i="10"/>
  <c r="A188" i="10"/>
  <c r="H187" i="10"/>
  <c r="G187" i="10"/>
  <c r="F187" i="10"/>
  <c r="E187" i="10"/>
  <c r="D187" i="10"/>
  <c r="H186" i="10"/>
  <c r="G186" i="10"/>
  <c r="F186" i="10"/>
  <c r="E186" i="10"/>
  <c r="D186" i="10"/>
  <c r="A186" i="10" s="1"/>
  <c r="H185" i="10"/>
  <c r="G185" i="10"/>
  <c r="F185" i="10"/>
  <c r="E185" i="10"/>
  <c r="D185" i="10"/>
  <c r="A185" i="10" s="1"/>
  <c r="H184" i="10"/>
  <c r="G184" i="10"/>
  <c r="F184" i="10"/>
  <c r="E184" i="10"/>
  <c r="D184" i="10"/>
  <c r="A184" i="10"/>
  <c r="H183" i="10"/>
  <c r="G183" i="10"/>
  <c r="F183" i="10"/>
  <c r="E183" i="10"/>
  <c r="D183" i="10"/>
  <c r="H182" i="10"/>
  <c r="G182" i="10"/>
  <c r="F182" i="10"/>
  <c r="E182" i="10"/>
  <c r="D182" i="10"/>
  <c r="A182" i="10" s="1"/>
  <c r="H181" i="10"/>
  <c r="G181" i="10"/>
  <c r="F181" i="10"/>
  <c r="E181" i="10"/>
  <c r="D181" i="10"/>
  <c r="H180" i="10"/>
  <c r="G180" i="10"/>
  <c r="F180" i="10"/>
  <c r="E180" i="10"/>
  <c r="D180" i="10"/>
  <c r="A180" i="10"/>
  <c r="H179" i="10"/>
  <c r="G179" i="10"/>
  <c r="F179" i="10"/>
  <c r="E179" i="10"/>
  <c r="D179" i="10"/>
  <c r="H178" i="10"/>
  <c r="G178" i="10"/>
  <c r="F178" i="10"/>
  <c r="E178" i="10"/>
  <c r="D178" i="10"/>
  <c r="A178" i="10" s="1"/>
  <c r="H177" i="10"/>
  <c r="G177" i="10"/>
  <c r="F177" i="10"/>
  <c r="E177" i="10"/>
  <c r="D177" i="10"/>
  <c r="A177" i="10" s="1"/>
  <c r="H176" i="10"/>
  <c r="G176" i="10"/>
  <c r="F176" i="10"/>
  <c r="E176" i="10"/>
  <c r="D176" i="10"/>
  <c r="A176" i="10"/>
  <c r="H175" i="10"/>
  <c r="G175" i="10"/>
  <c r="F175" i="10"/>
  <c r="E175" i="10"/>
  <c r="D175" i="10"/>
  <c r="H174" i="10"/>
  <c r="G174" i="10"/>
  <c r="F174" i="10"/>
  <c r="E174" i="10"/>
  <c r="D174" i="10"/>
  <c r="A174" i="10" s="1"/>
  <c r="H173" i="10"/>
  <c r="G173" i="10"/>
  <c r="F173" i="10"/>
  <c r="E173" i="10"/>
  <c r="D173" i="10"/>
  <c r="H172" i="10"/>
  <c r="G172" i="10"/>
  <c r="F172" i="10"/>
  <c r="E172" i="10"/>
  <c r="D172" i="10"/>
  <c r="A172" i="10"/>
  <c r="H171" i="10"/>
  <c r="G171" i="10"/>
  <c r="F171" i="10"/>
  <c r="E171" i="10"/>
  <c r="D171" i="10"/>
  <c r="H170" i="10"/>
  <c r="G170" i="10"/>
  <c r="F170" i="10"/>
  <c r="E170" i="10"/>
  <c r="D170" i="10"/>
  <c r="A170" i="10" s="1"/>
  <c r="H169" i="10"/>
  <c r="G169" i="10"/>
  <c r="F169" i="10"/>
  <c r="E169" i="10"/>
  <c r="D169" i="10"/>
  <c r="A169" i="10" s="1"/>
  <c r="H168" i="10"/>
  <c r="G168" i="10"/>
  <c r="F168" i="10"/>
  <c r="E168" i="10"/>
  <c r="D168" i="10"/>
  <c r="A168" i="10"/>
  <c r="H167" i="10"/>
  <c r="G167" i="10"/>
  <c r="F167" i="10"/>
  <c r="E167" i="10"/>
  <c r="D167" i="10"/>
  <c r="H166" i="10"/>
  <c r="G166" i="10"/>
  <c r="F166" i="10"/>
  <c r="E166" i="10"/>
  <c r="D166" i="10"/>
  <c r="A166" i="10" s="1"/>
  <c r="H165" i="10"/>
  <c r="G165" i="10"/>
  <c r="F165" i="10"/>
  <c r="E165" i="10"/>
  <c r="D165" i="10"/>
  <c r="H164" i="10"/>
  <c r="G164" i="10"/>
  <c r="F164" i="10"/>
  <c r="E164" i="10"/>
  <c r="D164" i="10"/>
  <c r="A164" i="10"/>
  <c r="H163" i="10"/>
  <c r="G163" i="10"/>
  <c r="F163" i="10"/>
  <c r="E163" i="10"/>
  <c r="D163" i="10"/>
  <c r="H162" i="10"/>
  <c r="G162" i="10"/>
  <c r="F162" i="10"/>
  <c r="E162" i="10"/>
  <c r="D162" i="10"/>
  <c r="A162" i="10" s="1"/>
  <c r="H161" i="10"/>
  <c r="G161" i="10"/>
  <c r="F161" i="10"/>
  <c r="E161" i="10"/>
  <c r="D161" i="10"/>
  <c r="A161" i="10" s="1"/>
  <c r="H160" i="10"/>
  <c r="G160" i="10"/>
  <c r="F160" i="10"/>
  <c r="E160" i="10"/>
  <c r="D160" i="10"/>
  <c r="A160" i="10"/>
  <c r="H159" i="10"/>
  <c r="G159" i="10"/>
  <c r="F159" i="10"/>
  <c r="E159" i="10"/>
  <c r="D159" i="10"/>
  <c r="H158" i="10"/>
  <c r="G158" i="10"/>
  <c r="F158" i="10"/>
  <c r="E158" i="10"/>
  <c r="D158" i="10"/>
  <c r="A158" i="10" s="1"/>
  <c r="H157" i="10"/>
  <c r="G157" i="10"/>
  <c r="F157" i="10"/>
  <c r="E157" i="10"/>
  <c r="D157" i="10"/>
  <c r="H156" i="10"/>
  <c r="G156" i="10"/>
  <c r="F156" i="10"/>
  <c r="E156" i="10"/>
  <c r="D156" i="10"/>
  <c r="A156" i="10"/>
  <c r="H155" i="10"/>
  <c r="G155" i="10"/>
  <c r="F155" i="10"/>
  <c r="E155" i="10"/>
  <c r="D155" i="10"/>
  <c r="H154" i="10"/>
  <c r="G154" i="10"/>
  <c r="F154" i="10"/>
  <c r="E154" i="10"/>
  <c r="D154" i="10"/>
  <c r="A154" i="10" s="1"/>
  <c r="H153" i="10"/>
  <c r="G153" i="10"/>
  <c r="F153" i="10"/>
  <c r="E153" i="10"/>
  <c r="D153" i="10"/>
  <c r="A153" i="10" s="1"/>
  <c r="H152" i="10"/>
  <c r="G152" i="10"/>
  <c r="F152" i="10"/>
  <c r="E152" i="10"/>
  <c r="D152" i="10"/>
  <c r="A152" i="10"/>
  <c r="H151" i="10"/>
  <c r="G151" i="10"/>
  <c r="F151" i="10"/>
  <c r="E151" i="10"/>
  <c r="D151" i="10"/>
  <c r="H150" i="10"/>
  <c r="G150" i="10"/>
  <c r="F150" i="10"/>
  <c r="E150" i="10"/>
  <c r="D150" i="10"/>
  <c r="A150" i="10" s="1"/>
  <c r="H149" i="10"/>
  <c r="G149" i="10"/>
  <c r="F149" i="10"/>
  <c r="E149" i="10"/>
  <c r="D149" i="10"/>
  <c r="H148" i="10"/>
  <c r="G148" i="10"/>
  <c r="F148" i="10"/>
  <c r="E148" i="10"/>
  <c r="D148" i="10"/>
  <c r="A148" i="10"/>
  <c r="H147" i="10"/>
  <c r="G147" i="10"/>
  <c r="F147" i="10"/>
  <c r="E147" i="10"/>
  <c r="D147" i="10"/>
  <c r="H146" i="10"/>
  <c r="G146" i="10"/>
  <c r="F146" i="10"/>
  <c r="E146" i="10"/>
  <c r="D146" i="10"/>
  <c r="A146" i="10" s="1"/>
  <c r="H145" i="10"/>
  <c r="G145" i="10"/>
  <c r="F145" i="10"/>
  <c r="E145" i="10"/>
  <c r="D145" i="10"/>
  <c r="A145" i="10" s="1"/>
  <c r="H144" i="10"/>
  <c r="G144" i="10"/>
  <c r="F144" i="10"/>
  <c r="E144" i="10"/>
  <c r="D144" i="10"/>
  <c r="A144" i="10"/>
  <c r="H143" i="10"/>
  <c r="G143" i="10"/>
  <c r="F143" i="10"/>
  <c r="E143" i="10"/>
  <c r="D143" i="10"/>
  <c r="H142" i="10"/>
  <c r="G142" i="10"/>
  <c r="F142" i="10"/>
  <c r="E142" i="10"/>
  <c r="D142" i="10"/>
  <c r="A142" i="10" s="1"/>
  <c r="H141" i="10"/>
  <c r="G141" i="10"/>
  <c r="F141" i="10"/>
  <c r="E141" i="10"/>
  <c r="D141" i="10"/>
  <c r="H140" i="10"/>
  <c r="G140" i="10"/>
  <c r="F140" i="10"/>
  <c r="E140" i="10"/>
  <c r="D140" i="10"/>
  <c r="A140" i="10"/>
  <c r="H139" i="10"/>
  <c r="G139" i="10"/>
  <c r="F139" i="10"/>
  <c r="E139" i="10"/>
  <c r="D139" i="10"/>
  <c r="H138" i="10"/>
  <c r="G138" i="10"/>
  <c r="F138" i="10"/>
  <c r="E138" i="10"/>
  <c r="D138" i="10"/>
  <c r="A138" i="10" s="1"/>
  <c r="H137" i="10"/>
  <c r="G137" i="10"/>
  <c r="F137" i="10"/>
  <c r="E137" i="10"/>
  <c r="D137" i="10"/>
  <c r="A137" i="10" s="1"/>
  <c r="H136" i="10"/>
  <c r="G136" i="10"/>
  <c r="F136" i="10"/>
  <c r="E136" i="10"/>
  <c r="D136" i="10"/>
  <c r="A136" i="10"/>
  <c r="H135" i="10"/>
  <c r="G135" i="10"/>
  <c r="F135" i="10"/>
  <c r="E135" i="10"/>
  <c r="D135" i="10"/>
  <c r="H134" i="10"/>
  <c r="G134" i="10"/>
  <c r="F134" i="10"/>
  <c r="E134" i="10"/>
  <c r="D134" i="10"/>
  <c r="A134" i="10" s="1"/>
  <c r="H133" i="10"/>
  <c r="G133" i="10"/>
  <c r="F133" i="10"/>
  <c r="E133" i="10"/>
  <c r="D133" i="10"/>
  <c r="H132" i="10"/>
  <c r="G132" i="10"/>
  <c r="F132" i="10"/>
  <c r="E132" i="10"/>
  <c r="D132" i="10"/>
  <c r="A132" i="10"/>
  <c r="H131" i="10"/>
  <c r="G131" i="10"/>
  <c r="F131" i="10"/>
  <c r="E131" i="10"/>
  <c r="D131" i="10"/>
  <c r="H130" i="10"/>
  <c r="G130" i="10"/>
  <c r="F130" i="10"/>
  <c r="E130" i="10"/>
  <c r="D130" i="10"/>
  <c r="A130" i="10" s="1"/>
  <c r="H129" i="10"/>
  <c r="G129" i="10"/>
  <c r="F129" i="10"/>
  <c r="E129" i="10"/>
  <c r="D129" i="10"/>
  <c r="A129" i="10" s="1"/>
  <c r="H128" i="10"/>
  <c r="G128" i="10"/>
  <c r="F128" i="10"/>
  <c r="E128" i="10"/>
  <c r="D128" i="10"/>
  <c r="A128" i="10"/>
  <c r="H127" i="10"/>
  <c r="G127" i="10"/>
  <c r="F127" i="10"/>
  <c r="E127" i="10"/>
  <c r="D127" i="10"/>
  <c r="H126" i="10"/>
  <c r="G126" i="10"/>
  <c r="F126" i="10"/>
  <c r="E126" i="10"/>
  <c r="D126" i="10"/>
  <c r="A126" i="10" s="1"/>
  <c r="H125" i="10"/>
  <c r="G125" i="10"/>
  <c r="F125" i="10"/>
  <c r="E125" i="10"/>
  <c r="D125" i="10"/>
  <c r="H124" i="10"/>
  <c r="G124" i="10"/>
  <c r="F124" i="10"/>
  <c r="E124" i="10"/>
  <c r="D124" i="10"/>
  <c r="A124" i="10"/>
  <c r="H123" i="10"/>
  <c r="G123" i="10"/>
  <c r="F123" i="10"/>
  <c r="E123" i="10"/>
  <c r="D123" i="10"/>
  <c r="H122" i="10"/>
  <c r="G122" i="10"/>
  <c r="F122" i="10"/>
  <c r="E122" i="10"/>
  <c r="D122" i="10"/>
  <c r="A122" i="10" s="1"/>
  <c r="H121" i="10"/>
  <c r="G121" i="10"/>
  <c r="F121" i="10"/>
  <c r="E121" i="10"/>
  <c r="D121" i="10"/>
  <c r="A121" i="10" s="1"/>
  <c r="H120" i="10"/>
  <c r="G120" i="10"/>
  <c r="F120" i="10"/>
  <c r="E120" i="10"/>
  <c r="D120" i="10"/>
  <c r="A120" i="10"/>
  <c r="H119" i="10"/>
  <c r="G119" i="10"/>
  <c r="F119" i="10"/>
  <c r="E119" i="10"/>
  <c r="D119" i="10"/>
  <c r="H118" i="10"/>
  <c r="G118" i="10"/>
  <c r="F118" i="10"/>
  <c r="E118" i="10"/>
  <c r="D118" i="10"/>
  <c r="A118" i="10" s="1"/>
  <c r="H117" i="10"/>
  <c r="G117" i="10"/>
  <c r="F117" i="10"/>
  <c r="E117" i="10"/>
  <c r="D117" i="10"/>
  <c r="H116" i="10"/>
  <c r="G116" i="10"/>
  <c r="F116" i="10"/>
  <c r="E116" i="10"/>
  <c r="D116" i="10"/>
  <c r="A116" i="10"/>
  <c r="H115" i="10"/>
  <c r="G115" i="10"/>
  <c r="F115" i="10"/>
  <c r="E115" i="10"/>
  <c r="D115" i="10"/>
  <c r="H114" i="10"/>
  <c r="G114" i="10"/>
  <c r="F114" i="10"/>
  <c r="E114" i="10"/>
  <c r="D114" i="10"/>
  <c r="A114" i="10" s="1"/>
  <c r="H113" i="10"/>
  <c r="G113" i="10"/>
  <c r="F113" i="10"/>
  <c r="E113" i="10"/>
  <c r="D113" i="10"/>
  <c r="A113" i="10" s="1"/>
  <c r="H112" i="10"/>
  <c r="G112" i="10"/>
  <c r="F112" i="10"/>
  <c r="E112" i="10"/>
  <c r="D112" i="10"/>
  <c r="A112" i="10"/>
  <c r="H111" i="10"/>
  <c r="G111" i="10"/>
  <c r="F111" i="10"/>
  <c r="E111" i="10"/>
  <c r="D111" i="10"/>
  <c r="H110" i="10"/>
  <c r="G110" i="10"/>
  <c r="F110" i="10"/>
  <c r="E110" i="10"/>
  <c r="D110" i="10"/>
  <c r="A110" i="10" s="1"/>
  <c r="H109" i="10"/>
  <c r="G109" i="10"/>
  <c r="F109" i="10"/>
  <c r="E109" i="10"/>
  <c r="D109" i="10"/>
  <c r="H108" i="10"/>
  <c r="G108" i="10"/>
  <c r="F108" i="10"/>
  <c r="E108" i="10"/>
  <c r="D108" i="10"/>
  <c r="A108" i="10"/>
  <c r="H107" i="10"/>
  <c r="G107" i="10"/>
  <c r="F107" i="10"/>
  <c r="E107" i="10"/>
  <c r="D107" i="10"/>
  <c r="H106" i="10"/>
  <c r="G106" i="10"/>
  <c r="F106" i="10"/>
  <c r="E106" i="10"/>
  <c r="D106" i="10"/>
  <c r="A106" i="10" s="1"/>
  <c r="H105" i="10"/>
  <c r="G105" i="10"/>
  <c r="F105" i="10"/>
  <c r="E105" i="10"/>
  <c r="D105" i="10"/>
  <c r="A105" i="10" s="1"/>
  <c r="H104" i="10"/>
  <c r="G104" i="10"/>
  <c r="F104" i="10"/>
  <c r="E104" i="10"/>
  <c r="D104" i="10"/>
  <c r="A104" i="10"/>
  <c r="H103" i="10"/>
  <c r="G103" i="10"/>
  <c r="F103" i="10"/>
  <c r="E103" i="10"/>
  <c r="D103" i="10"/>
  <c r="H102" i="10"/>
  <c r="G102" i="10"/>
  <c r="F102" i="10"/>
  <c r="E102" i="10"/>
  <c r="D102" i="10"/>
  <c r="A102" i="10" s="1"/>
  <c r="H101" i="10"/>
  <c r="G101" i="10"/>
  <c r="F101" i="10"/>
  <c r="E101" i="10"/>
  <c r="D101" i="10"/>
  <c r="H100" i="10"/>
  <c r="G100" i="10"/>
  <c r="F100" i="10"/>
  <c r="E100" i="10"/>
  <c r="D100" i="10"/>
  <c r="A100" i="10"/>
  <c r="H99" i="10"/>
  <c r="G99" i="10"/>
  <c r="F99" i="10"/>
  <c r="E99" i="10"/>
  <c r="D99" i="10"/>
  <c r="H98" i="10"/>
  <c r="G98" i="10"/>
  <c r="F98" i="10"/>
  <c r="E98" i="10"/>
  <c r="D98" i="10"/>
  <c r="A98" i="10" s="1"/>
  <c r="H97" i="10"/>
  <c r="G97" i="10"/>
  <c r="F97" i="10"/>
  <c r="E97" i="10"/>
  <c r="D97" i="10"/>
  <c r="A97" i="10" s="1"/>
  <c r="H96" i="10"/>
  <c r="G96" i="10"/>
  <c r="F96" i="10"/>
  <c r="E96" i="10"/>
  <c r="D96" i="10"/>
  <c r="A96" i="10"/>
  <c r="H95" i="10"/>
  <c r="G95" i="10"/>
  <c r="F95" i="10"/>
  <c r="E95" i="10"/>
  <c r="D95" i="10"/>
  <c r="H94" i="10"/>
  <c r="G94" i="10"/>
  <c r="F94" i="10"/>
  <c r="E94" i="10"/>
  <c r="D94" i="10"/>
  <c r="A94" i="10" s="1"/>
  <c r="H93" i="10"/>
  <c r="G93" i="10"/>
  <c r="F93" i="10"/>
  <c r="E93" i="10"/>
  <c r="D93" i="10"/>
  <c r="H92" i="10"/>
  <c r="G92" i="10"/>
  <c r="F92" i="10"/>
  <c r="E92" i="10"/>
  <c r="D92" i="10"/>
  <c r="A92" i="10"/>
  <c r="H91" i="10"/>
  <c r="G91" i="10"/>
  <c r="F91" i="10"/>
  <c r="E91" i="10"/>
  <c r="D91" i="10"/>
  <c r="H90" i="10"/>
  <c r="G90" i="10"/>
  <c r="F90" i="10"/>
  <c r="E90" i="10"/>
  <c r="D90" i="10"/>
  <c r="A90" i="10" s="1"/>
  <c r="H89" i="10"/>
  <c r="G89" i="10"/>
  <c r="F89" i="10"/>
  <c r="E89" i="10"/>
  <c r="D89" i="10"/>
  <c r="A89" i="10" s="1"/>
  <c r="H88" i="10"/>
  <c r="G88" i="10"/>
  <c r="F88" i="10"/>
  <c r="E88" i="10"/>
  <c r="D88" i="10"/>
  <c r="A88" i="10"/>
  <c r="H87" i="10"/>
  <c r="G87" i="10"/>
  <c r="F87" i="10"/>
  <c r="E87" i="10"/>
  <c r="D87" i="10"/>
  <c r="H86" i="10"/>
  <c r="G86" i="10"/>
  <c r="F86" i="10"/>
  <c r="E86" i="10"/>
  <c r="D86" i="10"/>
  <c r="A86" i="10" s="1"/>
  <c r="H85" i="10"/>
  <c r="G85" i="10"/>
  <c r="F85" i="10"/>
  <c r="E85" i="10"/>
  <c r="D85" i="10"/>
  <c r="H84" i="10"/>
  <c r="G84" i="10"/>
  <c r="F84" i="10"/>
  <c r="E84" i="10"/>
  <c r="D84" i="10"/>
  <c r="A84" i="10"/>
  <c r="H83" i="10"/>
  <c r="G83" i="10"/>
  <c r="F83" i="10"/>
  <c r="E83" i="10"/>
  <c r="D83" i="10"/>
  <c r="H82" i="10"/>
  <c r="G82" i="10"/>
  <c r="F82" i="10"/>
  <c r="E82" i="10"/>
  <c r="D82" i="10"/>
  <c r="A82" i="10" s="1"/>
  <c r="H81" i="10"/>
  <c r="G81" i="10"/>
  <c r="F81" i="10"/>
  <c r="E81" i="10"/>
  <c r="D81" i="10"/>
  <c r="A81" i="10" s="1"/>
  <c r="H80" i="10"/>
  <c r="G80" i="10"/>
  <c r="F80" i="10"/>
  <c r="E80" i="10"/>
  <c r="D80" i="10"/>
  <c r="A80" i="10"/>
  <c r="H79" i="10"/>
  <c r="G79" i="10"/>
  <c r="F79" i="10"/>
  <c r="E79" i="10"/>
  <c r="D79" i="10"/>
  <c r="H78" i="10"/>
  <c r="G78" i="10"/>
  <c r="F78" i="10"/>
  <c r="E78" i="10"/>
  <c r="D78" i="10"/>
  <c r="A78" i="10" s="1"/>
  <c r="H77" i="10"/>
  <c r="G77" i="10"/>
  <c r="F77" i="10"/>
  <c r="E77" i="10"/>
  <c r="D77" i="10"/>
  <c r="H76" i="10"/>
  <c r="G76" i="10"/>
  <c r="F76" i="10"/>
  <c r="E76" i="10"/>
  <c r="D76" i="10"/>
  <c r="A76" i="10"/>
  <c r="H75" i="10"/>
  <c r="G75" i="10"/>
  <c r="F75" i="10"/>
  <c r="E75" i="10"/>
  <c r="D75" i="10"/>
  <c r="H74" i="10"/>
  <c r="G74" i="10"/>
  <c r="F74" i="10"/>
  <c r="E74" i="10"/>
  <c r="D74" i="10"/>
  <c r="A74" i="10" s="1"/>
  <c r="H73" i="10"/>
  <c r="G73" i="10"/>
  <c r="F73" i="10"/>
  <c r="E73" i="10"/>
  <c r="D73" i="10"/>
  <c r="A73" i="10" s="1"/>
  <c r="H72" i="10"/>
  <c r="G72" i="10"/>
  <c r="F72" i="10"/>
  <c r="E72" i="10"/>
  <c r="D72" i="10"/>
  <c r="A72" i="10"/>
  <c r="H71" i="10"/>
  <c r="G71" i="10"/>
  <c r="F71" i="10"/>
  <c r="E71" i="10"/>
  <c r="D71" i="10"/>
  <c r="H70" i="10"/>
  <c r="G70" i="10"/>
  <c r="F70" i="10"/>
  <c r="E70" i="10"/>
  <c r="D70" i="10"/>
  <c r="A70" i="10" s="1"/>
  <c r="H69" i="10"/>
  <c r="G69" i="10"/>
  <c r="F69" i="10"/>
  <c r="E69" i="10"/>
  <c r="D69" i="10"/>
  <c r="H68" i="10"/>
  <c r="G68" i="10"/>
  <c r="F68" i="10"/>
  <c r="E68" i="10"/>
  <c r="D68" i="10"/>
  <c r="A68" i="10"/>
  <c r="H67" i="10"/>
  <c r="G67" i="10"/>
  <c r="F67" i="10"/>
  <c r="E67" i="10"/>
  <c r="D67" i="10"/>
  <c r="H66" i="10"/>
  <c r="G66" i="10"/>
  <c r="F66" i="10"/>
  <c r="E66" i="10"/>
  <c r="D66" i="10"/>
  <c r="A66" i="10" s="1"/>
  <c r="H65" i="10"/>
  <c r="G65" i="10"/>
  <c r="F65" i="10"/>
  <c r="E65" i="10"/>
  <c r="D65" i="10"/>
  <c r="A65" i="10" s="1"/>
  <c r="H64" i="10"/>
  <c r="G64" i="10"/>
  <c r="F64" i="10"/>
  <c r="E64" i="10"/>
  <c r="D64" i="10"/>
  <c r="A64" i="10"/>
  <c r="H63" i="10"/>
  <c r="G63" i="10"/>
  <c r="F63" i="10"/>
  <c r="E63" i="10"/>
  <c r="D63" i="10"/>
  <c r="H62" i="10"/>
  <c r="G62" i="10"/>
  <c r="F62" i="10"/>
  <c r="E62" i="10"/>
  <c r="D62" i="10"/>
  <c r="A62" i="10" s="1"/>
  <c r="H61" i="10"/>
  <c r="G61" i="10"/>
  <c r="F61" i="10"/>
  <c r="E61" i="10"/>
  <c r="D61" i="10"/>
  <c r="H60" i="10"/>
  <c r="G60" i="10"/>
  <c r="F60" i="10"/>
  <c r="E60" i="10"/>
  <c r="D60" i="10"/>
  <c r="A60" i="10"/>
  <c r="H59" i="10"/>
  <c r="G59" i="10"/>
  <c r="F59" i="10"/>
  <c r="E59" i="10"/>
  <c r="D59" i="10"/>
  <c r="H58" i="10"/>
  <c r="G58" i="10"/>
  <c r="F58" i="10"/>
  <c r="E58" i="10"/>
  <c r="D58" i="10"/>
  <c r="A58" i="10" s="1"/>
  <c r="H57" i="10"/>
  <c r="G57" i="10"/>
  <c r="F57" i="10"/>
  <c r="E57" i="10"/>
  <c r="D57" i="10"/>
  <c r="A57" i="10" s="1"/>
  <c r="H56" i="10"/>
  <c r="G56" i="10"/>
  <c r="F56" i="10"/>
  <c r="E56" i="10"/>
  <c r="D56" i="10"/>
  <c r="A56" i="10"/>
  <c r="H55" i="10"/>
  <c r="G55" i="10"/>
  <c r="F55" i="10"/>
  <c r="E55" i="10"/>
  <c r="D55" i="10"/>
  <c r="H54" i="10"/>
  <c r="G54" i="10"/>
  <c r="F54" i="10"/>
  <c r="E54" i="10"/>
  <c r="D54" i="10"/>
  <c r="A54" i="10" s="1"/>
  <c r="H53" i="10"/>
  <c r="G53" i="10"/>
  <c r="F53" i="10"/>
  <c r="E53" i="10"/>
  <c r="D53" i="10"/>
  <c r="H52" i="10"/>
  <c r="G52" i="10"/>
  <c r="F52" i="10"/>
  <c r="E52" i="10"/>
  <c r="D52" i="10"/>
  <c r="A52" i="10"/>
  <c r="H51" i="10"/>
  <c r="G51" i="10"/>
  <c r="F51" i="10"/>
  <c r="E51" i="10"/>
  <c r="D51" i="10"/>
  <c r="H50" i="10"/>
  <c r="G50" i="10"/>
  <c r="F50" i="10"/>
  <c r="E50" i="10"/>
  <c r="D50" i="10"/>
  <c r="A50" i="10" s="1"/>
  <c r="H49" i="10"/>
  <c r="G49" i="10"/>
  <c r="F49" i="10"/>
  <c r="E49" i="10"/>
  <c r="D49" i="10"/>
  <c r="A49" i="10" s="1"/>
  <c r="H48" i="10"/>
  <c r="G48" i="10"/>
  <c r="F48" i="10"/>
  <c r="E48" i="10"/>
  <c r="D48" i="10"/>
  <c r="A48" i="10"/>
  <c r="H47" i="10"/>
  <c r="G47" i="10"/>
  <c r="F47" i="10"/>
  <c r="E47" i="10"/>
  <c r="D47" i="10"/>
  <c r="H46" i="10"/>
  <c r="G46" i="10"/>
  <c r="F46" i="10"/>
  <c r="E46" i="10"/>
  <c r="D46" i="10"/>
  <c r="A46" i="10" s="1"/>
  <c r="H45" i="10"/>
  <c r="G45" i="10"/>
  <c r="F45" i="10"/>
  <c r="E45" i="10"/>
  <c r="D45" i="10"/>
  <c r="H44" i="10"/>
  <c r="G44" i="10"/>
  <c r="F44" i="10"/>
  <c r="E44" i="10"/>
  <c r="D44" i="10"/>
  <c r="A44" i="10"/>
  <c r="H43" i="10"/>
  <c r="G43" i="10"/>
  <c r="F43" i="10"/>
  <c r="E43" i="10"/>
  <c r="D43" i="10"/>
  <c r="H42" i="10"/>
  <c r="G42" i="10"/>
  <c r="F42" i="10"/>
  <c r="E42" i="10"/>
  <c r="D42" i="10"/>
  <c r="A42" i="10" s="1"/>
  <c r="H41" i="10"/>
  <c r="G41" i="10"/>
  <c r="F41" i="10"/>
  <c r="E41" i="10"/>
  <c r="D41" i="10"/>
  <c r="A41" i="10" s="1"/>
  <c r="H40" i="10"/>
  <c r="G40" i="10"/>
  <c r="F40" i="10"/>
  <c r="E40" i="10"/>
  <c r="D40" i="10"/>
  <c r="A40" i="10"/>
  <c r="H39" i="10"/>
  <c r="G39" i="10"/>
  <c r="F39" i="10"/>
  <c r="E39" i="10"/>
  <c r="D39" i="10"/>
  <c r="H38" i="10"/>
  <c r="G38" i="10"/>
  <c r="F38" i="10"/>
  <c r="E38" i="10"/>
  <c r="D38" i="10"/>
  <c r="A38" i="10" s="1"/>
  <c r="H37" i="10"/>
  <c r="G37" i="10"/>
  <c r="F37" i="10"/>
  <c r="E37" i="10"/>
  <c r="D37" i="10"/>
  <c r="H36" i="10"/>
  <c r="G36" i="10"/>
  <c r="F36" i="10"/>
  <c r="E36" i="10"/>
  <c r="D36" i="10"/>
  <c r="A36" i="10"/>
  <c r="H35" i="10"/>
  <c r="G35" i="10"/>
  <c r="F35" i="10"/>
  <c r="E35" i="10"/>
  <c r="A35" i="10" s="1"/>
  <c r="D35" i="10"/>
  <c r="H34" i="10"/>
  <c r="G34" i="10"/>
  <c r="F34" i="10"/>
  <c r="E34" i="10"/>
  <c r="D34" i="10"/>
  <c r="A34" i="10"/>
  <c r="H33" i="10"/>
  <c r="G33" i="10"/>
  <c r="F33" i="10"/>
  <c r="E33" i="10"/>
  <c r="A33" i="10" s="1"/>
  <c r="D33" i="10"/>
  <c r="H32" i="10"/>
  <c r="G32" i="10"/>
  <c r="F32" i="10"/>
  <c r="E32" i="10"/>
  <c r="D32" i="10"/>
  <c r="A32" i="10"/>
  <c r="H31" i="10"/>
  <c r="G31" i="10"/>
  <c r="F31" i="10"/>
  <c r="E31" i="10"/>
  <c r="A31" i="10" s="1"/>
  <c r="D31" i="10"/>
  <c r="H30" i="10"/>
  <c r="G30" i="10"/>
  <c r="F30" i="10"/>
  <c r="E30" i="10"/>
  <c r="D30" i="10"/>
  <c r="A30" i="10"/>
  <c r="H29" i="10"/>
  <c r="G29" i="10"/>
  <c r="F29" i="10"/>
  <c r="E29" i="10"/>
  <c r="A29" i="10" s="1"/>
  <c r="D29" i="10"/>
  <c r="H28" i="10"/>
  <c r="G28" i="10"/>
  <c r="F28" i="10"/>
  <c r="E28" i="10"/>
  <c r="D28" i="10"/>
  <c r="A28" i="10"/>
  <c r="H27" i="10"/>
  <c r="G27" i="10"/>
  <c r="F27" i="10"/>
  <c r="E27" i="10"/>
  <c r="A27" i="10" s="1"/>
  <c r="D27" i="10"/>
  <c r="H26" i="10"/>
  <c r="G26" i="10"/>
  <c r="F26" i="10"/>
  <c r="E26" i="10"/>
  <c r="D26" i="10"/>
  <c r="A26" i="10"/>
  <c r="H25" i="10"/>
  <c r="G25" i="10"/>
  <c r="F25" i="10"/>
  <c r="E25" i="10"/>
  <c r="A25" i="10" s="1"/>
  <c r="D25" i="10"/>
  <c r="H24" i="10"/>
  <c r="G24" i="10"/>
  <c r="F24" i="10"/>
  <c r="E24" i="10"/>
  <c r="D24" i="10"/>
  <c r="A24" i="10"/>
  <c r="H23" i="10"/>
  <c r="G23" i="10"/>
  <c r="F23" i="10"/>
  <c r="E23" i="10"/>
  <c r="A23" i="10" s="1"/>
  <c r="D23" i="10"/>
  <c r="H22" i="10"/>
  <c r="G22" i="10"/>
  <c r="F22" i="10"/>
  <c r="E22" i="10"/>
  <c r="D22" i="10"/>
  <c r="A22" i="10"/>
  <c r="H21" i="10"/>
  <c r="G21" i="10"/>
  <c r="F21" i="10"/>
  <c r="E21" i="10"/>
  <c r="A21" i="10" s="1"/>
  <c r="D21" i="10"/>
  <c r="H20" i="10"/>
  <c r="G20" i="10"/>
  <c r="F20" i="10"/>
  <c r="E20" i="10"/>
  <c r="D20" i="10"/>
  <c r="A20" i="10"/>
  <c r="H19" i="10"/>
  <c r="G19" i="10"/>
  <c r="F19" i="10"/>
  <c r="E19" i="10"/>
  <c r="A19" i="10" s="1"/>
  <c r="D19" i="10"/>
  <c r="H18" i="10"/>
  <c r="G18" i="10"/>
  <c r="F18" i="10"/>
  <c r="E18" i="10"/>
  <c r="D18" i="10"/>
  <c r="A18" i="10"/>
  <c r="H17" i="10"/>
  <c r="G17" i="10"/>
  <c r="F17" i="10"/>
  <c r="E17" i="10"/>
  <c r="A17" i="10" s="1"/>
  <c r="D17" i="10"/>
  <c r="H16" i="10"/>
  <c r="G16" i="10"/>
  <c r="F16" i="10"/>
  <c r="E16" i="10"/>
  <c r="D16" i="10"/>
  <c r="A16" i="10"/>
  <c r="H15" i="10"/>
  <c r="G15" i="10"/>
  <c r="F15" i="10"/>
  <c r="E15" i="10"/>
  <c r="A15" i="10" s="1"/>
  <c r="D15" i="10"/>
  <c r="H14" i="10"/>
  <c r="G14" i="10"/>
  <c r="F14" i="10"/>
  <c r="E14" i="10"/>
  <c r="D14" i="10"/>
  <c r="A14" i="10"/>
  <c r="H13" i="10"/>
  <c r="G13" i="10"/>
  <c r="F13" i="10"/>
  <c r="E13" i="10"/>
  <c r="A13" i="10" s="1"/>
  <c r="D13" i="10"/>
  <c r="H12" i="10"/>
  <c r="G12" i="10"/>
  <c r="F12" i="10"/>
  <c r="E12" i="10"/>
  <c r="D12" i="10"/>
  <c r="A12" i="10"/>
  <c r="H11" i="10"/>
  <c r="G11" i="10"/>
  <c r="F11" i="10"/>
  <c r="E11" i="10"/>
  <c r="A11" i="10" s="1"/>
  <c r="D11" i="10"/>
  <c r="H10" i="10"/>
  <c r="G10" i="10"/>
  <c r="F10" i="10"/>
  <c r="E10" i="10"/>
  <c r="D10" i="10"/>
  <c r="A10" i="10"/>
  <c r="H9" i="10"/>
  <c r="G9" i="10"/>
  <c r="F9" i="10"/>
  <c r="E9" i="10"/>
  <c r="A9" i="10" s="1"/>
  <c r="D9" i="10"/>
  <c r="H8" i="10"/>
  <c r="G8" i="10"/>
  <c r="F8" i="10"/>
  <c r="E8" i="10"/>
  <c r="D8" i="10"/>
  <c r="A8" i="10"/>
  <c r="H7" i="10"/>
  <c r="G7" i="10"/>
  <c r="F7" i="10"/>
  <c r="E7" i="10"/>
  <c r="A7" i="10" s="1"/>
  <c r="D7" i="10"/>
  <c r="H6" i="10"/>
  <c r="G6" i="10"/>
  <c r="F6" i="10"/>
  <c r="E6" i="10"/>
  <c r="D6" i="10"/>
  <c r="A6" i="10"/>
  <c r="A4566" i="9"/>
  <c r="A4565" i="9"/>
  <c r="A4564" i="9"/>
  <c r="A4563" i="9"/>
  <c r="A4562" i="9"/>
  <c r="A4561" i="9"/>
  <c r="A4560" i="9"/>
  <c r="A4559" i="9"/>
  <c r="A4558" i="9"/>
  <c r="A4557" i="9"/>
  <c r="A4556" i="9"/>
  <c r="A4555" i="9"/>
  <c r="A4554" i="9"/>
  <c r="A4553" i="9"/>
  <c r="A4552" i="9"/>
  <c r="A4551" i="9"/>
  <c r="A4550" i="9"/>
  <c r="A4549" i="9"/>
  <c r="A4548" i="9"/>
  <c r="A4547" i="9"/>
  <c r="A4546" i="9"/>
  <c r="A4545" i="9"/>
  <c r="A4544" i="9"/>
  <c r="A4543" i="9"/>
  <c r="A4542" i="9"/>
  <c r="A4541" i="9"/>
  <c r="A4540" i="9"/>
  <c r="A4539" i="9"/>
  <c r="A4538" i="9"/>
  <c r="A4537" i="9"/>
  <c r="A4536" i="9"/>
  <c r="A4535" i="9"/>
  <c r="A4534" i="9"/>
  <c r="A4533" i="9"/>
  <c r="A4532" i="9"/>
  <c r="A4531" i="9"/>
  <c r="A4530" i="9"/>
  <c r="A4529" i="9"/>
  <c r="A4528" i="9"/>
  <c r="A4527" i="9"/>
  <c r="A4526" i="9"/>
  <c r="A4525" i="9"/>
  <c r="A4524" i="9"/>
  <c r="A4523" i="9"/>
  <c r="A4522" i="9"/>
  <c r="A4521" i="9"/>
  <c r="A4520" i="9"/>
  <c r="A4519" i="9"/>
  <c r="A4518" i="9"/>
  <c r="A4517" i="9"/>
  <c r="A4516" i="9"/>
  <c r="A4515" i="9"/>
  <c r="A4514" i="9"/>
  <c r="A4513" i="9"/>
  <c r="A4512" i="9"/>
  <c r="A4511" i="9"/>
  <c r="A4510" i="9"/>
  <c r="A4509" i="9"/>
  <c r="A4508" i="9"/>
  <c r="A4507" i="9"/>
  <c r="A4506" i="9"/>
  <c r="A4505" i="9"/>
  <c r="A4504" i="9"/>
  <c r="A4503" i="9"/>
  <c r="A4502" i="9"/>
  <c r="A4501" i="9"/>
  <c r="A4500" i="9"/>
  <c r="A4499" i="9"/>
  <c r="A4498" i="9"/>
  <c r="A4497" i="9"/>
  <c r="A4496" i="9"/>
  <c r="A4495" i="9"/>
  <c r="A4494" i="9"/>
  <c r="A4493" i="9"/>
  <c r="A4492" i="9"/>
  <c r="A4491" i="9"/>
  <c r="A4490" i="9"/>
  <c r="A4489" i="9"/>
  <c r="A4488" i="9"/>
  <c r="A4487" i="9"/>
  <c r="A4486" i="9"/>
  <c r="A4485" i="9"/>
  <c r="A4484" i="9"/>
  <c r="A4483" i="9"/>
  <c r="A4482" i="9"/>
  <c r="A4481" i="9"/>
  <c r="A4480" i="9"/>
  <c r="A4479" i="9"/>
  <c r="A4478" i="9"/>
  <c r="A4477" i="9"/>
  <c r="A4476" i="9"/>
  <c r="A4475" i="9"/>
  <c r="A4474" i="9"/>
  <c r="A4473" i="9"/>
  <c r="A4472" i="9"/>
  <c r="A4471" i="9"/>
  <c r="A4470" i="9"/>
  <c r="A4469" i="9"/>
  <c r="A4468" i="9"/>
  <c r="A4467" i="9"/>
  <c r="A4466" i="9"/>
  <c r="A4465" i="9"/>
  <c r="A4464" i="9"/>
  <c r="A4463" i="9"/>
  <c r="A4462" i="9"/>
  <c r="A4461" i="9"/>
  <c r="A4460" i="9"/>
  <c r="A4459" i="9"/>
  <c r="A4458" i="9"/>
  <c r="A4457" i="9"/>
  <c r="A4456" i="9"/>
  <c r="A4455" i="9"/>
  <c r="A4454" i="9"/>
  <c r="A4453" i="9"/>
  <c r="A4452" i="9"/>
  <c r="A4451" i="9"/>
  <c r="A4450" i="9"/>
  <c r="A4449" i="9"/>
  <c r="A4448" i="9"/>
  <c r="A4447" i="9"/>
  <c r="A4446" i="9"/>
  <c r="A4445" i="9"/>
  <c r="A4444" i="9"/>
  <c r="A4443" i="9"/>
  <c r="A4442" i="9"/>
  <c r="A4441" i="9"/>
  <c r="A4440" i="9"/>
  <c r="A4439" i="9"/>
  <c r="A4438" i="9"/>
  <c r="A4437" i="9"/>
  <c r="A4436" i="9"/>
  <c r="A4435" i="9"/>
  <c r="A4434" i="9"/>
  <c r="A4433" i="9"/>
  <c r="A4432" i="9"/>
  <c r="A4431" i="9"/>
  <c r="A4430" i="9"/>
  <c r="A4429" i="9"/>
  <c r="A4428" i="9"/>
  <c r="A4427" i="9"/>
  <c r="A4426" i="9"/>
  <c r="A4425" i="9"/>
  <c r="A4424" i="9"/>
  <c r="A4423" i="9"/>
  <c r="A4422" i="9"/>
  <c r="A4421" i="9"/>
  <c r="A4420" i="9"/>
  <c r="A4419" i="9"/>
  <c r="A4418" i="9"/>
  <c r="A4417" i="9"/>
  <c r="A4416" i="9"/>
  <c r="A4415" i="9"/>
  <c r="A4414" i="9"/>
  <c r="A4413" i="9"/>
  <c r="A4412" i="9"/>
  <c r="A4411" i="9"/>
  <c r="A4410" i="9"/>
  <c r="A4409" i="9"/>
  <c r="A4408" i="9"/>
  <c r="A4407" i="9"/>
  <c r="A4406" i="9"/>
  <c r="A4405" i="9"/>
  <c r="A4404" i="9"/>
  <c r="A4403" i="9"/>
  <c r="A4402" i="9"/>
  <c r="A4401" i="9"/>
  <c r="A4400" i="9"/>
  <c r="A4399" i="9"/>
  <c r="A4398" i="9"/>
  <c r="A4397" i="9"/>
  <c r="A4396" i="9"/>
  <c r="A4395" i="9"/>
  <c r="A4394" i="9"/>
  <c r="A4393" i="9"/>
  <c r="A4392" i="9"/>
  <c r="A4391" i="9"/>
  <c r="A4390" i="9"/>
  <c r="A4389" i="9"/>
  <c r="A4388" i="9"/>
  <c r="A4387" i="9"/>
  <c r="A4386" i="9"/>
  <c r="A4385" i="9"/>
  <c r="A4384" i="9"/>
  <c r="A4383" i="9"/>
  <c r="A4382" i="9"/>
  <c r="A4381" i="9"/>
  <c r="A4380" i="9"/>
  <c r="A4379" i="9"/>
  <c r="A4378" i="9"/>
  <c r="A4377" i="9"/>
  <c r="A4376" i="9"/>
  <c r="A4375" i="9"/>
  <c r="A4374" i="9"/>
  <c r="A4373" i="9"/>
  <c r="A4372" i="9"/>
  <c r="A4371" i="9"/>
  <c r="A4370" i="9"/>
  <c r="A4369" i="9"/>
  <c r="A4368" i="9"/>
  <c r="A4367" i="9"/>
  <c r="A4366" i="9"/>
  <c r="A4365" i="9"/>
  <c r="A4364" i="9"/>
  <c r="A4363" i="9"/>
  <c r="A4362" i="9"/>
  <c r="A4361" i="9"/>
  <c r="A4360" i="9"/>
  <c r="A4359" i="9"/>
  <c r="A4358" i="9"/>
  <c r="A4357" i="9"/>
  <c r="A4356" i="9"/>
  <c r="A4355" i="9"/>
  <c r="A4354" i="9"/>
  <c r="A4353" i="9"/>
  <c r="A4352" i="9"/>
  <c r="A4351" i="9"/>
  <c r="A4350" i="9"/>
  <c r="A4349" i="9"/>
  <c r="A4348" i="9"/>
  <c r="A4347" i="9"/>
  <c r="A4346" i="9"/>
  <c r="A4345" i="9"/>
  <c r="A4344" i="9"/>
  <c r="A4343" i="9"/>
  <c r="A4342" i="9"/>
  <c r="A4341" i="9"/>
  <c r="A4340" i="9"/>
  <c r="A4339" i="9"/>
  <c r="A4338" i="9"/>
  <c r="A4337" i="9"/>
  <c r="A4336" i="9"/>
  <c r="A4335" i="9"/>
  <c r="A4334" i="9"/>
  <c r="A4333" i="9"/>
  <c r="A4332" i="9"/>
  <c r="A4331" i="9"/>
  <c r="A4330" i="9"/>
  <c r="A4329" i="9"/>
  <c r="A4328" i="9"/>
  <c r="A4327" i="9"/>
  <c r="A4326" i="9"/>
  <c r="A4325" i="9"/>
  <c r="A4324" i="9"/>
  <c r="A4323" i="9"/>
  <c r="A4322" i="9"/>
  <c r="A4321" i="9"/>
  <c r="A4320" i="9"/>
  <c r="A4319" i="9"/>
  <c r="A4318" i="9"/>
  <c r="A4317" i="9"/>
  <c r="A4316" i="9"/>
  <c r="A4315" i="9"/>
  <c r="A4314" i="9"/>
  <c r="A4313" i="9"/>
  <c r="A4312" i="9"/>
  <c r="A4311" i="9"/>
  <c r="A4310" i="9"/>
  <c r="A4309" i="9"/>
  <c r="A4308" i="9"/>
  <c r="A4307" i="9"/>
  <c r="A4306" i="9"/>
  <c r="A4305" i="9"/>
  <c r="A4304" i="9"/>
  <c r="A4303" i="9"/>
  <c r="A4302" i="9"/>
  <c r="A4301" i="9"/>
  <c r="A4300" i="9"/>
  <c r="A4299" i="9"/>
  <c r="A4298" i="9"/>
  <c r="A4297" i="9"/>
  <c r="A4296" i="9"/>
  <c r="A4295" i="9"/>
  <c r="A4294" i="9"/>
  <c r="A4293" i="9"/>
  <c r="A4292" i="9"/>
  <c r="A4291" i="9"/>
  <c r="A4290" i="9"/>
  <c r="A4289" i="9"/>
  <c r="A4288" i="9"/>
  <c r="A4287" i="9"/>
  <c r="A4286" i="9"/>
  <c r="A4285" i="9"/>
  <c r="A4284" i="9"/>
  <c r="A4283" i="9"/>
  <c r="A4282" i="9"/>
  <c r="A4281" i="9"/>
  <c r="A4280" i="9"/>
  <c r="A4279" i="9"/>
  <c r="A4278" i="9"/>
  <c r="A4277" i="9"/>
  <c r="A4276" i="9"/>
  <c r="A4275" i="9"/>
  <c r="A4274" i="9"/>
  <c r="A4273" i="9"/>
  <c r="A4272" i="9"/>
  <c r="A4271" i="9"/>
  <c r="A4270" i="9"/>
  <c r="A4269" i="9"/>
  <c r="A4268" i="9"/>
  <c r="A4267" i="9"/>
  <c r="A4266" i="9"/>
  <c r="A4265" i="9"/>
  <c r="A4264" i="9"/>
  <c r="A4263" i="9"/>
  <c r="A4262" i="9"/>
  <c r="A4261" i="9"/>
  <c r="A4260" i="9"/>
  <c r="A4259" i="9"/>
  <c r="A4258" i="9"/>
  <c r="A4257" i="9"/>
  <c r="A4256" i="9"/>
  <c r="A4255" i="9"/>
  <c r="A4254" i="9"/>
  <c r="A4253" i="9"/>
  <c r="A4252" i="9"/>
  <c r="A4251" i="9"/>
  <c r="A4250" i="9"/>
  <c r="A4249" i="9"/>
  <c r="A4248" i="9"/>
  <c r="A4247" i="9"/>
  <c r="A4246" i="9"/>
  <c r="A4245" i="9"/>
  <c r="A4244" i="9"/>
  <c r="A4243" i="9"/>
  <c r="A4242" i="9"/>
  <c r="A4241" i="9"/>
  <c r="A4240" i="9"/>
  <c r="A4239" i="9"/>
  <c r="A4238" i="9"/>
  <c r="A4237" i="9"/>
  <c r="A4236" i="9"/>
  <c r="A4235" i="9"/>
  <c r="A4234" i="9"/>
  <c r="A4233" i="9"/>
  <c r="A4232" i="9"/>
  <c r="A4231" i="9"/>
  <c r="A4230" i="9"/>
  <c r="A4229" i="9"/>
  <c r="A4228" i="9"/>
  <c r="A4227" i="9"/>
  <c r="A4226" i="9"/>
  <c r="A4225" i="9"/>
  <c r="A4224" i="9"/>
  <c r="A4223" i="9"/>
  <c r="A4222" i="9"/>
  <c r="A4221" i="9"/>
  <c r="A4220" i="9"/>
  <c r="A4219" i="9"/>
  <c r="A4218" i="9"/>
  <c r="A4217" i="9"/>
  <c r="A4216" i="9"/>
  <c r="A4215" i="9"/>
  <c r="A4214" i="9"/>
  <c r="A4213" i="9"/>
  <c r="A4212" i="9"/>
  <c r="A4211" i="9"/>
  <c r="A4210" i="9"/>
  <c r="A4209" i="9"/>
  <c r="A4208" i="9"/>
  <c r="A4207" i="9"/>
  <c r="A4206" i="9"/>
  <c r="A4205" i="9"/>
  <c r="A4204" i="9"/>
  <c r="A4203" i="9"/>
  <c r="A4202" i="9"/>
  <c r="A4201" i="9"/>
  <c r="A4200" i="9"/>
  <c r="A4199" i="9"/>
  <c r="A4198" i="9"/>
  <c r="A4197" i="9"/>
  <c r="A4196" i="9"/>
  <c r="A4195" i="9"/>
  <c r="A4194" i="9"/>
  <c r="A4193" i="9"/>
  <c r="A4192" i="9"/>
  <c r="A4191" i="9"/>
  <c r="A4190" i="9"/>
  <c r="A4189" i="9"/>
  <c r="A4188" i="9"/>
  <c r="A4187" i="9"/>
  <c r="A4186" i="9"/>
  <c r="A4185" i="9"/>
  <c r="A4184" i="9"/>
  <c r="A4183" i="9"/>
  <c r="A4182" i="9"/>
  <c r="A4181" i="9"/>
  <c r="A4180" i="9"/>
  <c r="A4179" i="9"/>
  <c r="A4178" i="9"/>
  <c r="A4177" i="9"/>
  <c r="A4176" i="9"/>
  <c r="A4175" i="9"/>
  <c r="A4174" i="9"/>
  <c r="A4173" i="9"/>
  <c r="A4172" i="9"/>
  <c r="A4171" i="9"/>
  <c r="A4170" i="9"/>
  <c r="A4169" i="9"/>
  <c r="A4168" i="9"/>
  <c r="A4167" i="9"/>
  <c r="A4166" i="9"/>
  <c r="A4165" i="9"/>
  <c r="A4164" i="9"/>
  <c r="A4163" i="9"/>
  <c r="A4162" i="9"/>
  <c r="A4161" i="9"/>
  <c r="A4160" i="9"/>
  <c r="A4159" i="9"/>
  <c r="A4158" i="9"/>
  <c r="A4157" i="9"/>
  <c r="A4156" i="9"/>
  <c r="A4155" i="9"/>
  <c r="A4154" i="9"/>
  <c r="A4153" i="9"/>
  <c r="A4152" i="9"/>
  <c r="A4151" i="9"/>
  <c r="A4150" i="9"/>
  <c r="A4149" i="9"/>
  <c r="A4148" i="9"/>
  <c r="A4147" i="9"/>
  <c r="A4146" i="9"/>
  <c r="A4145" i="9"/>
  <c r="A4144" i="9"/>
  <c r="A4143" i="9"/>
  <c r="A4142" i="9"/>
  <c r="A4141" i="9"/>
  <c r="A4140" i="9"/>
  <c r="A4139" i="9"/>
  <c r="A4138" i="9"/>
  <c r="A4137" i="9"/>
  <c r="A4136" i="9"/>
  <c r="A4135" i="9"/>
  <c r="A4134" i="9"/>
  <c r="A4133" i="9"/>
  <c r="A4132" i="9"/>
  <c r="A4131" i="9"/>
  <c r="A4130" i="9"/>
  <c r="A4129" i="9"/>
  <c r="A4128" i="9"/>
  <c r="A4127" i="9"/>
  <c r="A4126" i="9"/>
  <c r="A4125" i="9"/>
  <c r="A4124" i="9"/>
  <c r="A4123" i="9"/>
  <c r="A4122" i="9"/>
  <c r="A4121" i="9"/>
  <c r="A4120" i="9"/>
  <c r="A4119" i="9"/>
  <c r="A4118" i="9"/>
  <c r="A4117" i="9"/>
  <c r="A4116" i="9"/>
  <c r="A4115" i="9"/>
  <c r="A4114" i="9"/>
  <c r="A4113" i="9"/>
  <c r="A4112" i="9"/>
  <c r="A4111" i="9"/>
  <c r="A4110" i="9"/>
  <c r="A4109" i="9"/>
  <c r="A4108" i="9"/>
  <c r="A4107" i="9"/>
  <c r="A4106" i="9"/>
  <c r="A4105" i="9"/>
  <c r="A4104" i="9"/>
  <c r="A4103" i="9"/>
  <c r="A4102" i="9"/>
  <c r="A4101" i="9"/>
  <c r="A4100" i="9"/>
  <c r="A4099" i="9"/>
  <c r="A4098" i="9"/>
  <c r="A4097" i="9"/>
  <c r="A4096" i="9"/>
  <c r="A4095" i="9"/>
  <c r="A4094" i="9"/>
  <c r="A4093" i="9"/>
  <c r="A4092" i="9"/>
  <c r="A4091" i="9"/>
  <c r="A4090" i="9"/>
  <c r="A4089" i="9"/>
  <c r="A4088" i="9"/>
  <c r="A4087" i="9"/>
  <c r="A4086" i="9"/>
  <c r="A4085" i="9"/>
  <c r="A4084" i="9"/>
  <c r="A4083" i="9"/>
  <c r="A4082" i="9"/>
  <c r="A4081" i="9"/>
  <c r="A4080" i="9"/>
  <c r="A4079" i="9"/>
  <c r="A4078" i="9"/>
  <c r="A4077" i="9"/>
  <c r="A4076" i="9"/>
  <c r="A4075" i="9"/>
  <c r="A4074" i="9"/>
  <c r="A4073" i="9"/>
  <c r="A4072" i="9"/>
  <c r="A4071" i="9"/>
  <c r="A4070" i="9"/>
  <c r="A4069" i="9"/>
  <c r="A4068" i="9"/>
  <c r="A4067" i="9"/>
  <c r="A4066" i="9"/>
  <c r="A4065" i="9"/>
  <c r="A4064" i="9"/>
  <c r="A4063" i="9"/>
  <c r="A4062" i="9"/>
  <c r="A4061" i="9"/>
  <c r="A4060" i="9"/>
  <c r="A4059" i="9"/>
  <c r="A4058" i="9"/>
  <c r="A4057" i="9"/>
  <c r="A4056" i="9"/>
  <c r="A4055" i="9"/>
  <c r="A4054" i="9"/>
  <c r="A4053" i="9"/>
  <c r="A4052" i="9"/>
  <c r="A4051" i="9"/>
  <c r="A4050" i="9"/>
  <c r="A4049" i="9"/>
  <c r="A4048" i="9"/>
  <c r="A4047" i="9"/>
  <c r="A4046" i="9"/>
  <c r="A4045" i="9"/>
  <c r="A4044" i="9"/>
  <c r="A4043" i="9"/>
  <c r="A4042" i="9"/>
  <c r="A4041" i="9"/>
  <c r="A4040" i="9"/>
  <c r="A4039" i="9"/>
  <c r="A4038" i="9"/>
  <c r="A4037" i="9"/>
  <c r="A4036" i="9"/>
  <c r="A4035" i="9"/>
  <c r="A4034" i="9"/>
  <c r="A4033" i="9"/>
  <c r="A4032" i="9"/>
  <c r="A4031" i="9"/>
  <c r="A4030" i="9"/>
  <c r="A4029" i="9"/>
  <c r="A4028" i="9"/>
  <c r="A4027" i="9"/>
  <c r="A4026" i="9"/>
  <c r="A4025" i="9"/>
  <c r="A4024" i="9"/>
  <c r="A4023" i="9"/>
  <c r="A4022" i="9"/>
  <c r="A4021" i="9"/>
  <c r="A4020" i="9"/>
  <c r="A4019" i="9"/>
  <c r="A4018" i="9"/>
  <c r="A4017" i="9"/>
  <c r="A4016" i="9"/>
  <c r="A4015" i="9"/>
  <c r="A4014" i="9"/>
  <c r="A4013" i="9"/>
  <c r="A4012" i="9"/>
  <c r="A4011" i="9"/>
  <c r="A4010" i="9"/>
  <c r="A4009" i="9"/>
  <c r="A4008" i="9"/>
  <c r="A4007" i="9"/>
  <c r="A4006" i="9"/>
  <c r="A4005" i="9"/>
  <c r="A4004" i="9"/>
  <c r="A4003" i="9"/>
  <c r="A4002" i="9"/>
  <c r="A4001" i="9"/>
  <c r="A4000" i="9"/>
  <c r="A3999" i="9"/>
  <c r="A3998" i="9"/>
  <c r="A3997" i="9"/>
  <c r="A3996" i="9"/>
  <c r="A3995" i="9"/>
  <c r="A3994" i="9"/>
  <c r="A3993" i="9"/>
  <c r="A3992" i="9"/>
  <c r="A3991" i="9"/>
  <c r="A3990" i="9"/>
  <c r="A3989" i="9"/>
  <c r="A3988" i="9"/>
  <c r="A3987" i="9"/>
  <c r="A3986" i="9"/>
  <c r="A3985" i="9"/>
  <c r="A3984" i="9"/>
  <c r="A3983" i="9"/>
  <c r="A3982" i="9"/>
  <c r="A3981" i="9"/>
  <c r="A3980" i="9"/>
  <c r="A3979" i="9"/>
  <c r="A3978" i="9"/>
  <c r="A3977" i="9"/>
  <c r="A3976" i="9"/>
  <c r="A3975" i="9"/>
  <c r="A3974" i="9"/>
  <c r="A3973" i="9"/>
  <c r="A3972" i="9"/>
  <c r="A3971" i="9"/>
  <c r="A3970" i="9"/>
  <c r="A3969" i="9"/>
  <c r="A3968" i="9"/>
  <c r="A3967" i="9"/>
  <c r="A3966" i="9"/>
  <c r="A3965" i="9"/>
  <c r="A3964" i="9"/>
  <c r="A3963" i="9"/>
  <c r="A3962" i="9"/>
  <c r="A3961" i="9"/>
  <c r="A3960" i="9"/>
  <c r="A3959" i="9"/>
  <c r="A3958" i="9"/>
  <c r="A3957" i="9"/>
  <c r="A3956" i="9"/>
  <c r="A3955" i="9"/>
  <c r="A3954" i="9"/>
  <c r="A3953" i="9"/>
  <c r="A3952" i="9"/>
  <c r="A3951" i="9"/>
  <c r="A3950" i="9"/>
  <c r="A3949" i="9"/>
  <c r="A3948" i="9"/>
  <c r="A3947" i="9"/>
  <c r="A3946" i="9"/>
  <c r="A3945" i="9"/>
  <c r="A3944" i="9"/>
  <c r="A3943" i="9"/>
  <c r="A3942" i="9"/>
  <c r="A3941" i="9"/>
  <c r="A3940" i="9"/>
  <c r="A3939" i="9"/>
  <c r="A3938" i="9"/>
  <c r="A3937" i="9"/>
  <c r="A3936" i="9"/>
  <c r="A3935" i="9"/>
  <c r="A3934" i="9"/>
  <c r="A3933" i="9"/>
  <c r="A3932" i="9"/>
  <c r="A3931" i="9"/>
  <c r="A3930" i="9"/>
  <c r="A3929" i="9"/>
  <c r="A3928" i="9"/>
  <c r="A3927" i="9"/>
  <c r="A3926" i="9"/>
  <c r="A3925" i="9"/>
  <c r="A3924" i="9"/>
  <c r="A3923" i="9"/>
  <c r="A3922" i="9"/>
  <c r="A3921" i="9"/>
  <c r="A3920" i="9"/>
  <c r="A3919" i="9"/>
  <c r="A3918" i="9"/>
  <c r="A3917" i="9"/>
  <c r="A3916" i="9"/>
  <c r="A3915" i="9"/>
  <c r="A3914" i="9"/>
  <c r="A3913" i="9"/>
  <c r="A3912" i="9"/>
  <c r="A3911" i="9"/>
  <c r="A3910" i="9"/>
  <c r="A3909" i="9"/>
  <c r="A3908" i="9"/>
  <c r="A3907" i="9"/>
  <c r="A3906" i="9"/>
  <c r="A3905" i="9"/>
  <c r="A3904" i="9"/>
  <c r="A3903" i="9"/>
  <c r="A3902" i="9"/>
  <c r="A3901" i="9"/>
  <c r="A3900" i="9"/>
  <c r="A3899" i="9"/>
  <c r="A3898" i="9"/>
  <c r="A3897" i="9"/>
  <c r="A3896" i="9"/>
  <c r="A3895" i="9"/>
  <c r="A3894" i="9"/>
  <c r="A3893" i="9"/>
  <c r="A3892" i="9"/>
  <c r="A3891" i="9"/>
  <c r="A3890" i="9"/>
  <c r="A3889" i="9"/>
  <c r="A3888" i="9"/>
  <c r="A3887" i="9"/>
  <c r="A3886" i="9"/>
  <c r="A3885" i="9"/>
  <c r="A3884" i="9"/>
  <c r="A3883" i="9"/>
  <c r="A3882" i="9"/>
  <c r="A3881" i="9"/>
  <c r="A3880" i="9"/>
  <c r="A3879" i="9"/>
  <c r="A3878" i="9"/>
  <c r="A3877" i="9"/>
  <c r="A3876" i="9"/>
  <c r="A3875" i="9"/>
  <c r="A3874" i="9"/>
  <c r="A3873" i="9"/>
  <c r="A3872" i="9"/>
  <c r="A3871" i="9"/>
  <c r="A3870" i="9"/>
  <c r="A3869" i="9"/>
  <c r="A3868" i="9"/>
  <c r="A3867" i="9"/>
  <c r="A3866" i="9"/>
  <c r="A3865" i="9"/>
  <c r="A3864" i="9"/>
  <c r="A3863" i="9"/>
  <c r="A3862" i="9"/>
  <c r="A3861" i="9"/>
  <c r="A3860" i="9"/>
  <c r="A3859" i="9"/>
  <c r="A3858" i="9"/>
  <c r="A3857" i="9"/>
  <c r="A3856" i="9"/>
  <c r="A3855" i="9"/>
  <c r="A3854" i="9"/>
  <c r="A3853" i="9"/>
  <c r="A3852" i="9"/>
  <c r="A3851" i="9"/>
  <c r="A3850" i="9"/>
  <c r="A3849" i="9"/>
  <c r="A3848" i="9"/>
  <c r="A3847" i="9"/>
  <c r="A3846" i="9"/>
  <c r="A3845" i="9"/>
  <c r="A3844" i="9"/>
  <c r="A3843" i="9"/>
  <c r="A3842" i="9"/>
  <c r="A3841" i="9"/>
  <c r="A3840" i="9"/>
  <c r="A3839" i="9"/>
  <c r="A3838" i="9"/>
  <c r="A3837" i="9"/>
  <c r="A3836" i="9"/>
  <c r="A3835" i="9"/>
  <c r="A3834" i="9"/>
  <c r="A3833" i="9"/>
  <c r="A3832" i="9"/>
  <c r="A3831" i="9"/>
  <c r="A3830" i="9"/>
  <c r="A3829" i="9"/>
  <c r="A3828" i="9"/>
  <c r="A3827" i="9"/>
  <c r="A3826" i="9"/>
  <c r="A3825" i="9"/>
  <c r="A3824" i="9"/>
  <c r="A3823" i="9"/>
  <c r="A3822" i="9"/>
  <c r="A3821" i="9"/>
  <c r="A3820" i="9"/>
  <c r="A3819" i="9"/>
  <c r="A3818" i="9"/>
  <c r="A3817" i="9"/>
  <c r="A3816" i="9"/>
  <c r="A3815" i="9"/>
  <c r="A3814" i="9"/>
  <c r="A3813" i="9"/>
  <c r="A3812" i="9"/>
  <c r="A3811" i="9"/>
  <c r="A3810" i="9"/>
  <c r="A3809" i="9"/>
  <c r="A3808" i="9"/>
  <c r="A3807" i="9"/>
  <c r="A3806" i="9"/>
  <c r="A3805" i="9"/>
  <c r="A3804" i="9"/>
  <c r="A3803" i="9"/>
  <c r="A3802" i="9"/>
  <c r="A3801" i="9"/>
  <c r="A3800" i="9"/>
  <c r="A3799" i="9"/>
  <c r="A3798" i="9"/>
  <c r="A3797" i="9"/>
  <c r="A3796" i="9"/>
  <c r="A3795" i="9"/>
  <c r="A3794" i="9"/>
  <c r="A3793" i="9"/>
  <c r="A3792" i="9"/>
  <c r="A3791" i="9"/>
  <c r="A3790" i="9"/>
  <c r="A3789" i="9"/>
  <c r="A3788" i="9"/>
  <c r="A3787" i="9"/>
  <c r="A3786" i="9"/>
  <c r="A3785" i="9"/>
  <c r="A3784" i="9"/>
  <c r="A3783" i="9"/>
  <c r="A3782" i="9"/>
  <c r="A3781" i="9"/>
  <c r="A3780" i="9"/>
  <c r="A3779" i="9"/>
  <c r="A3778" i="9"/>
  <c r="A3777" i="9"/>
  <c r="A3776" i="9"/>
  <c r="A3775" i="9"/>
  <c r="A3774" i="9"/>
  <c r="A3773" i="9"/>
  <c r="A3772" i="9"/>
  <c r="A3771" i="9"/>
  <c r="A3770" i="9"/>
  <c r="A3769" i="9"/>
  <c r="A3768" i="9"/>
  <c r="A3767" i="9"/>
  <c r="A3766" i="9"/>
  <c r="A3765" i="9"/>
  <c r="A3764" i="9"/>
  <c r="A3763" i="9"/>
  <c r="A3762" i="9"/>
  <c r="A3761" i="9"/>
  <c r="A3760" i="9"/>
  <c r="A3759" i="9"/>
  <c r="A3758" i="9"/>
  <c r="A3757" i="9"/>
  <c r="A3756" i="9"/>
  <c r="A3755" i="9"/>
  <c r="A3754" i="9"/>
  <c r="A3753" i="9"/>
  <c r="A3752" i="9"/>
  <c r="A3751" i="9"/>
  <c r="A3750" i="9"/>
  <c r="A3749" i="9"/>
  <c r="A3748" i="9"/>
  <c r="A3747" i="9"/>
  <c r="A3746" i="9"/>
  <c r="A3745" i="9"/>
  <c r="A3744" i="9"/>
  <c r="A3743" i="9"/>
  <c r="A3742" i="9"/>
  <c r="A3741" i="9"/>
  <c r="A3740" i="9"/>
  <c r="A3739" i="9"/>
  <c r="A3738" i="9"/>
  <c r="A3737" i="9"/>
  <c r="A3736" i="9"/>
  <c r="A3735" i="9"/>
  <c r="A3734" i="9"/>
  <c r="A3733" i="9"/>
  <c r="A3732" i="9"/>
  <c r="A3731" i="9"/>
  <c r="A3730" i="9"/>
  <c r="A3729" i="9"/>
  <c r="A3728" i="9"/>
  <c r="A3727" i="9"/>
  <c r="A3726" i="9"/>
  <c r="A3725" i="9"/>
  <c r="A3724" i="9"/>
  <c r="A3723" i="9"/>
  <c r="A3722" i="9"/>
  <c r="A3721" i="9"/>
  <c r="A3720" i="9"/>
  <c r="A3719" i="9"/>
  <c r="A3718" i="9"/>
  <c r="A3717" i="9"/>
  <c r="A3716" i="9"/>
  <c r="A3715" i="9"/>
  <c r="A3714" i="9"/>
  <c r="A3713" i="9"/>
  <c r="A3712" i="9"/>
  <c r="A3711" i="9"/>
  <c r="A3710" i="9"/>
  <c r="A3709" i="9"/>
  <c r="A3708" i="9"/>
  <c r="A3707" i="9"/>
  <c r="A3706" i="9"/>
  <c r="A3705" i="9"/>
  <c r="A3704" i="9"/>
  <c r="A3703" i="9"/>
  <c r="A3702" i="9"/>
  <c r="A3701" i="9"/>
  <c r="A3700" i="9"/>
  <c r="A3699" i="9"/>
  <c r="A3698" i="9"/>
  <c r="A3697" i="9"/>
  <c r="A3696" i="9"/>
  <c r="A3695" i="9"/>
  <c r="A3694" i="9"/>
  <c r="A3693" i="9"/>
  <c r="A3692" i="9"/>
  <c r="A3691" i="9"/>
  <c r="A3690" i="9"/>
  <c r="A3689" i="9"/>
  <c r="A3688" i="9"/>
  <c r="A3687" i="9"/>
  <c r="A3686" i="9"/>
  <c r="A3685" i="9"/>
  <c r="A3684" i="9"/>
  <c r="A3683" i="9"/>
  <c r="A3682" i="9"/>
  <c r="A3681" i="9"/>
  <c r="A3680" i="9"/>
  <c r="A3679" i="9"/>
  <c r="A3678" i="9"/>
  <c r="A3677" i="9"/>
  <c r="A3676" i="9"/>
  <c r="A3675" i="9"/>
  <c r="A3674" i="9"/>
  <c r="A3673" i="9"/>
  <c r="A3672" i="9"/>
  <c r="A3671" i="9"/>
  <c r="A3670" i="9"/>
  <c r="A3669" i="9"/>
  <c r="A3668" i="9"/>
  <c r="A3667" i="9"/>
  <c r="A3666" i="9"/>
  <c r="A3665" i="9"/>
  <c r="A3664" i="9"/>
  <c r="A3663" i="9"/>
  <c r="A3662" i="9"/>
  <c r="A3661" i="9"/>
  <c r="A3660" i="9"/>
  <c r="A3659" i="9"/>
  <c r="A3658" i="9"/>
  <c r="A3657" i="9"/>
  <c r="A3656" i="9"/>
  <c r="A3655" i="9"/>
  <c r="A3654" i="9"/>
  <c r="A3653" i="9"/>
  <c r="A3652" i="9"/>
  <c r="A3651" i="9"/>
  <c r="A3650" i="9"/>
  <c r="A3649" i="9"/>
  <c r="A3648" i="9"/>
  <c r="A3647" i="9"/>
  <c r="A3646" i="9"/>
  <c r="A3645" i="9"/>
  <c r="A3644" i="9"/>
  <c r="A3643" i="9"/>
  <c r="A3642" i="9"/>
  <c r="A3641" i="9"/>
  <c r="A3640" i="9"/>
  <c r="A3639" i="9"/>
  <c r="A3638" i="9"/>
  <c r="A3637" i="9"/>
  <c r="A3636" i="9"/>
  <c r="A3635" i="9"/>
  <c r="A3634" i="9"/>
  <c r="A3633" i="9"/>
  <c r="A3632" i="9"/>
  <c r="A3631" i="9"/>
  <c r="A3630" i="9"/>
  <c r="A3629" i="9"/>
  <c r="A3628" i="9"/>
  <c r="A3627" i="9"/>
  <c r="A3626" i="9"/>
  <c r="A3625" i="9"/>
  <c r="A3624" i="9"/>
  <c r="A3623" i="9"/>
  <c r="A3622" i="9"/>
  <c r="A3621" i="9"/>
  <c r="A3620" i="9"/>
  <c r="A3619" i="9"/>
  <c r="A3618" i="9"/>
  <c r="A3617" i="9"/>
  <c r="A3616" i="9"/>
  <c r="A3615" i="9"/>
  <c r="A3614" i="9"/>
  <c r="A3613" i="9"/>
  <c r="A3612" i="9"/>
  <c r="A3611" i="9"/>
  <c r="A3610" i="9"/>
  <c r="A3609" i="9"/>
  <c r="A3608" i="9"/>
  <c r="A3607" i="9"/>
  <c r="A3606" i="9"/>
  <c r="A3605" i="9"/>
  <c r="A3604" i="9"/>
  <c r="A3603" i="9"/>
  <c r="A3602" i="9"/>
  <c r="A3601" i="9"/>
  <c r="A3600" i="9"/>
  <c r="A3599" i="9"/>
  <c r="A3598" i="9"/>
  <c r="A3597" i="9"/>
  <c r="A3596" i="9"/>
  <c r="A3595" i="9"/>
  <c r="A3594" i="9"/>
  <c r="A3593" i="9"/>
  <c r="A3592" i="9"/>
  <c r="A3591" i="9"/>
  <c r="A3590" i="9"/>
  <c r="A3589" i="9"/>
  <c r="A3588" i="9"/>
  <c r="A3587" i="9"/>
  <c r="A3586" i="9"/>
  <c r="A3585" i="9"/>
  <c r="A3584" i="9"/>
  <c r="A3583" i="9"/>
  <c r="A3582" i="9"/>
  <c r="A3581" i="9"/>
  <c r="A3580" i="9"/>
  <c r="A3579" i="9"/>
  <c r="A3578" i="9"/>
  <c r="A3577" i="9"/>
  <c r="A3576" i="9"/>
  <c r="A3575" i="9"/>
  <c r="A3574" i="9"/>
  <c r="A3573" i="9"/>
  <c r="A3572" i="9"/>
  <c r="A3571" i="9"/>
  <c r="A3570" i="9"/>
  <c r="A3569" i="9"/>
  <c r="A3568" i="9"/>
  <c r="A3567" i="9"/>
  <c r="A3566" i="9"/>
  <c r="A3565" i="9"/>
  <c r="A3564" i="9"/>
  <c r="A3563" i="9"/>
  <c r="A3562" i="9"/>
  <c r="A3561" i="9"/>
  <c r="A3560" i="9"/>
  <c r="A3559" i="9"/>
  <c r="A3558" i="9"/>
  <c r="A3557" i="9"/>
  <c r="A3556" i="9"/>
  <c r="A3555" i="9"/>
  <c r="A3554" i="9"/>
  <c r="A3553" i="9"/>
  <c r="A3552" i="9"/>
  <c r="A3551" i="9"/>
  <c r="A3550" i="9"/>
  <c r="A3549" i="9"/>
  <c r="A3548" i="9"/>
  <c r="A3547" i="9"/>
  <c r="A3546" i="9"/>
  <c r="A3545" i="9"/>
  <c r="A3544" i="9"/>
  <c r="A3543" i="9"/>
  <c r="A3542" i="9"/>
  <c r="A3541" i="9"/>
  <c r="A3540" i="9"/>
  <c r="A3539" i="9"/>
  <c r="A3538" i="9"/>
  <c r="A3537" i="9"/>
  <c r="A3536" i="9"/>
  <c r="A3535" i="9"/>
  <c r="A3534" i="9"/>
  <c r="A3533" i="9"/>
  <c r="A3532" i="9"/>
  <c r="A3531" i="9"/>
  <c r="A3530" i="9"/>
  <c r="A3529" i="9"/>
  <c r="A3528" i="9"/>
  <c r="A3527" i="9"/>
  <c r="A3526" i="9"/>
  <c r="A3525" i="9"/>
  <c r="A3524" i="9"/>
  <c r="A3523" i="9"/>
  <c r="A3522" i="9"/>
  <c r="A3521" i="9"/>
  <c r="A3520" i="9"/>
  <c r="A3519" i="9"/>
  <c r="A3518" i="9"/>
  <c r="A3517" i="9"/>
  <c r="A3516" i="9"/>
  <c r="A3515" i="9"/>
  <c r="A3514" i="9"/>
  <c r="A3513" i="9"/>
  <c r="A3512" i="9"/>
  <c r="A3511" i="9"/>
  <c r="A3510" i="9"/>
  <c r="A3509" i="9"/>
  <c r="A3508" i="9"/>
  <c r="A3507" i="9"/>
  <c r="A3506" i="9"/>
  <c r="A3505" i="9"/>
  <c r="A3504" i="9"/>
  <c r="A3503" i="9"/>
  <c r="A3502" i="9"/>
  <c r="A3501" i="9"/>
  <c r="A3500" i="9"/>
  <c r="A3499" i="9"/>
  <c r="A3498" i="9"/>
  <c r="A3497" i="9"/>
  <c r="A3496" i="9"/>
  <c r="A3495" i="9"/>
  <c r="A3494" i="9"/>
  <c r="A3493" i="9"/>
  <c r="A3492" i="9"/>
  <c r="A3491" i="9"/>
  <c r="A3490" i="9"/>
  <c r="A3489" i="9"/>
  <c r="A3488" i="9"/>
  <c r="A3487" i="9"/>
  <c r="A3486" i="9"/>
  <c r="A3485" i="9"/>
  <c r="A3484" i="9"/>
  <c r="A3483" i="9"/>
  <c r="A3482" i="9"/>
  <c r="A3481" i="9"/>
  <c r="A3480" i="9"/>
  <c r="A3479" i="9"/>
  <c r="A3478" i="9"/>
  <c r="A3477" i="9"/>
  <c r="A3476" i="9"/>
  <c r="A3475" i="9"/>
  <c r="A3474" i="9"/>
  <c r="A3473" i="9"/>
  <c r="A3472" i="9"/>
  <c r="A3471" i="9"/>
  <c r="A3470" i="9"/>
  <c r="A3469" i="9"/>
  <c r="A3468" i="9"/>
  <c r="A3467" i="9"/>
  <c r="A3466" i="9"/>
  <c r="A3465" i="9"/>
  <c r="A3464" i="9"/>
  <c r="A3463" i="9"/>
  <c r="A3462" i="9"/>
  <c r="A3461" i="9"/>
  <c r="A3460" i="9"/>
  <c r="A3459" i="9"/>
  <c r="A3458" i="9"/>
  <c r="A3457" i="9"/>
  <c r="A3456" i="9"/>
  <c r="A3455" i="9"/>
  <c r="A3454" i="9"/>
  <c r="A3453" i="9"/>
  <c r="A3452" i="9"/>
  <c r="A3451" i="9"/>
  <c r="A3450" i="9"/>
  <c r="A3449" i="9"/>
  <c r="A3448" i="9"/>
  <c r="A3447" i="9"/>
  <c r="A3446" i="9"/>
  <c r="A3445" i="9"/>
  <c r="A3444" i="9"/>
  <c r="A3443" i="9"/>
  <c r="A3442" i="9"/>
  <c r="A3441" i="9"/>
  <c r="A3440" i="9"/>
  <c r="A3439" i="9"/>
  <c r="A3438" i="9"/>
  <c r="A3437" i="9"/>
  <c r="A3436" i="9"/>
  <c r="A3435" i="9"/>
  <c r="A3434" i="9"/>
  <c r="A3433" i="9"/>
  <c r="A3432" i="9"/>
  <c r="A3431" i="9"/>
  <c r="A3430" i="9"/>
  <c r="A3429" i="9"/>
  <c r="A3428" i="9"/>
  <c r="A3427" i="9"/>
  <c r="A3426" i="9"/>
  <c r="A3425" i="9"/>
  <c r="A3424" i="9"/>
  <c r="A3423" i="9"/>
  <c r="A3422" i="9"/>
  <c r="A3421" i="9"/>
  <c r="A3420" i="9"/>
  <c r="A3419" i="9"/>
  <c r="A3418" i="9"/>
  <c r="A3417" i="9"/>
  <c r="A3416" i="9"/>
  <c r="A3415" i="9"/>
  <c r="A3414" i="9"/>
  <c r="A3413" i="9"/>
  <c r="A3412" i="9"/>
  <c r="A3411" i="9"/>
  <c r="A3410" i="9"/>
  <c r="A3409" i="9"/>
  <c r="A3408" i="9"/>
  <c r="A3407" i="9"/>
  <c r="A3406" i="9"/>
  <c r="A3405" i="9"/>
  <c r="A3404" i="9"/>
  <c r="A3403" i="9"/>
  <c r="A3402" i="9"/>
  <c r="A3401" i="9"/>
  <c r="A3400" i="9"/>
  <c r="A3399" i="9"/>
  <c r="A3398" i="9"/>
  <c r="A3397" i="9"/>
  <c r="A3396" i="9"/>
  <c r="A3395" i="9"/>
  <c r="A3394" i="9"/>
  <c r="A3393" i="9"/>
  <c r="A3392" i="9"/>
  <c r="A3391" i="9"/>
  <c r="A3390" i="9"/>
  <c r="A3389" i="9"/>
  <c r="A3388" i="9"/>
  <c r="A3387" i="9"/>
  <c r="A3386" i="9"/>
  <c r="A3385" i="9"/>
  <c r="A3384" i="9"/>
  <c r="A3383" i="9"/>
  <c r="A3382" i="9"/>
  <c r="A3381" i="9"/>
  <c r="A3380" i="9"/>
  <c r="A3379" i="9"/>
  <c r="A3378" i="9"/>
  <c r="A3377" i="9"/>
  <c r="A3376" i="9"/>
  <c r="A3375" i="9"/>
  <c r="A3374" i="9"/>
  <c r="A3373" i="9"/>
  <c r="A3372" i="9"/>
  <c r="A3371" i="9"/>
  <c r="A3370" i="9"/>
  <c r="A3369" i="9"/>
  <c r="A3368" i="9"/>
  <c r="A3367" i="9"/>
  <c r="A3366" i="9"/>
  <c r="A3365" i="9"/>
  <c r="A3364" i="9"/>
  <c r="A3363" i="9"/>
  <c r="A3362" i="9"/>
  <c r="A3361" i="9"/>
  <c r="A3360" i="9"/>
  <c r="A3359" i="9"/>
  <c r="A3358" i="9"/>
  <c r="A3357" i="9"/>
  <c r="A3356" i="9"/>
  <c r="A3355" i="9"/>
  <c r="A3354" i="9"/>
  <c r="A3353" i="9"/>
  <c r="A3352" i="9"/>
  <c r="A3351" i="9"/>
  <c r="A3350" i="9"/>
  <c r="A3349" i="9"/>
  <c r="A3348" i="9"/>
  <c r="A3347" i="9"/>
  <c r="A3346" i="9"/>
  <c r="A3345" i="9"/>
  <c r="A3344" i="9"/>
  <c r="A3343" i="9"/>
  <c r="A3342" i="9"/>
  <c r="A3341" i="9"/>
  <c r="A3340" i="9"/>
  <c r="A3339" i="9"/>
  <c r="A3338" i="9"/>
  <c r="A3337" i="9"/>
  <c r="A3336" i="9"/>
  <c r="A3335" i="9"/>
  <c r="A3334" i="9"/>
  <c r="A3333" i="9"/>
  <c r="A3332" i="9"/>
  <c r="A3331" i="9"/>
  <c r="A3330" i="9"/>
  <c r="A3329" i="9"/>
  <c r="A3328" i="9"/>
  <c r="A3327" i="9"/>
  <c r="A3326" i="9"/>
  <c r="A3325" i="9"/>
  <c r="A3324" i="9"/>
  <c r="A3323" i="9"/>
  <c r="A3322" i="9"/>
  <c r="A3321" i="9"/>
  <c r="A3320" i="9"/>
  <c r="A3319" i="9"/>
  <c r="A3318" i="9"/>
  <c r="A3317" i="9"/>
  <c r="A3316" i="9"/>
  <c r="A3315" i="9"/>
  <c r="A3314" i="9"/>
  <c r="A3313" i="9"/>
  <c r="A3312" i="9"/>
  <c r="A3311" i="9"/>
  <c r="A3310" i="9"/>
  <c r="A3309" i="9"/>
  <c r="A3308" i="9"/>
  <c r="A3307" i="9"/>
  <c r="A3306" i="9"/>
  <c r="A3305" i="9"/>
  <c r="A3304" i="9"/>
  <c r="A3303" i="9"/>
  <c r="A3302" i="9"/>
  <c r="A3301" i="9"/>
  <c r="A3300" i="9"/>
  <c r="A3299" i="9"/>
  <c r="A3298" i="9"/>
  <c r="A3297" i="9"/>
  <c r="A3296" i="9"/>
  <c r="A3295" i="9"/>
  <c r="A3294" i="9"/>
  <c r="A3293" i="9"/>
  <c r="A3292" i="9"/>
  <c r="A3291" i="9"/>
  <c r="A3290" i="9"/>
  <c r="A3289" i="9"/>
  <c r="A3288" i="9"/>
  <c r="A3287" i="9"/>
  <c r="A3286" i="9"/>
  <c r="A3285" i="9"/>
  <c r="A3284" i="9"/>
  <c r="A3283" i="9"/>
  <c r="A3282" i="9"/>
  <c r="A3281" i="9"/>
  <c r="A3280" i="9"/>
  <c r="A3279" i="9"/>
  <c r="A3278" i="9"/>
  <c r="A3277" i="9"/>
  <c r="A3276" i="9"/>
  <c r="A3275" i="9"/>
  <c r="A3274" i="9"/>
  <c r="A3273" i="9"/>
  <c r="A3272" i="9"/>
  <c r="A3271" i="9"/>
  <c r="A3270" i="9"/>
  <c r="A3269" i="9"/>
  <c r="A3268" i="9"/>
  <c r="A3267" i="9"/>
  <c r="A3266" i="9"/>
  <c r="A3265" i="9"/>
  <c r="A3264" i="9"/>
  <c r="A3263" i="9"/>
  <c r="A3262" i="9"/>
  <c r="A3261" i="9"/>
  <c r="A3260" i="9"/>
  <c r="A3259" i="9"/>
  <c r="A3258" i="9"/>
  <c r="A3257" i="9"/>
  <c r="A3256" i="9"/>
  <c r="A3255" i="9"/>
  <c r="A3254" i="9"/>
  <c r="A3253" i="9"/>
  <c r="A3252" i="9"/>
  <c r="A3251" i="9"/>
  <c r="A3250" i="9"/>
  <c r="A3249" i="9"/>
  <c r="A3248" i="9"/>
  <c r="A3247" i="9"/>
  <c r="A3246" i="9"/>
  <c r="A3245" i="9"/>
  <c r="A3244" i="9"/>
  <c r="A3243" i="9"/>
  <c r="A3242" i="9"/>
  <c r="A3241" i="9"/>
  <c r="A3240" i="9"/>
  <c r="A3239" i="9"/>
  <c r="A3238" i="9"/>
  <c r="A3237" i="9"/>
  <c r="A3236" i="9"/>
  <c r="A3235" i="9"/>
  <c r="A3234" i="9"/>
  <c r="A3233" i="9"/>
  <c r="A3232" i="9"/>
  <c r="A3231" i="9"/>
  <c r="A3230" i="9"/>
  <c r="A3229" i="9"/>
  <c r="A3228" i="9"/>
  <c r="A3227" i="9"/>
  <c r="A3226" i="9"/>
  <c r="A3225" i="9"/>
  <c r="A3224" i="9"/>
  <c r="A3223" i="9"/>
  <c r="A3222" i="9"/>
  <c r="A3221" i="9"/>
  <c r="A3220" i="9"/>
  <c r="A3219" i="9"/>
  <c r="A3218" i="9"/>
  <c r="A3217" i="9"/>
  <c r="A3216" i="9"/>
  <c r="A3215" i="9"/>
  <c r="A3214" i="9"/>
  <c r="A3213" i="9"/>
  <c r="A3212" i="9"/>
  <c r="A3211" i="9"/>
  <c r="A3210" i="9"/>
  <c r="A3209" i="9"/>
  <c r="A3208" i="9"/>
  <c r="A3207" i="9"/>
  <c r="A3206" i="9"/>
  <c r="A3205" i="9"/>
  <c r="A3204" i="9"/>
  <c r="A3203" i="9"/>
  <c r="A3202" i="9"/>
  <c r="A3201" i="9"/>
  <c r="A3200" i="9"/>
  <c r="A3199" i="9"/>
  <c r="A3198" i="9"/>
  <c r="A3197" i="9"/>
  <c r="A3196" i="9"/>
  <c r="A3195" i="9"/>
  <c r="A3194" i="9"/>
  <c r="A3193" i="9"/>
  <c r="A3192" i="9"/>
  <c r="A3191" i="9"/>
  <c r="A3190" i="9"/>
  <c r="A3189" i="9"/>
  <c r="A3188" i="9"/>
  <c r="A3187" i="9"/>
  <c r="A3186" i="9"/>
  <c r="A3185" i="9"/>
  <c r="A3184" i="9"/>
  <c r="A3183" i="9"/>
  <c r="A3182" i="9"/>
  <c r="A3181" i="9"/>
  <c r="A3180" i="9"/>
  <c r="A3179" i="9"/>
  <c r="A3178" i="9"/>
  <c r="A3177" i="9"/>
  <c r="A3176" i="9"/>
  <c r="A3175" i="9"/>
  <c r="A3174" i="9"/>
  <c r="A3173" i="9"/>
  <c r="A3172" i="9"/>
  <c r="A3171" i="9"/>
  <c r="A3170" i="9"/>
  <c r="A3169" i="9"/>
  <c r="A3168" i="9"/>
  <c r="A3167" i="9"/>
  <c r="A3166" i="9"/>
  <c r="A3165" i="9"/>
  <c r="A3164" i="9"/>
  <c r="A3163" i="9"/>
  <c r="A3162" i="9"/>
  <c r="A3161" i="9"/>
  <c r="A3160" i="9"/>
  <c r="A3159" i="9"/>
  <c r="A3158" i="9"/>
  <c r="A3157" i="9"/>
  <c r="A3156" i="9"/>
  <c r="A3155" i="9"/>
  <c r="A3154" i="9"/>
  <c r="A3153" i="9"/>
  <c r="A3152" i="9"/>
  <c r="A3151" i="9"/>
  <c r="A3150" i="9"/>
  <c r="A3149" i="9"/>
  <c r="A3148" i="9"/>
  <c r="A3147" i="9"/>
  <c r="A3146" i="9"/>
  <c r="A3145" i="9"/>
  <c r="A3144" i="9"/>
  <c r="A3143" i="9"/>
  <c r="A3142" i="9"/>
  <c r="A3141" i="9"/>
  <c r="A3140" i="9"/>
  <c r="A3139" i="9"/>
  <c r="A3138" i="9"/>
  <c r="A3137" i="9"/>
  <c r="A3136" i="9"/>
  <c r="A3135" i="9"/>
  <c r="A3134" i="9"/>
  <c r="A3133" i="9"/>
  <c r="A3132" i="9"/>
  <c r="A3131" i="9"/>
  <c r="A3130" i="9"/>
  <c r="A3129" i="9"/>
  <c r="A3128" i="9"/>
  <c r="A3127" i="9"/>
  <c r="A3126" i="9"/>
  <c r="A3125" i="9"/>
  <c r="A3124" i="9"/>
  <c r="A3123" i="9"/>
  <c r="A3122" i="9"/>
  <c r="A3121" i="9"/>
  <c r="A3120" i="9"/>
  <c r="A3119" i="9"/>
  <c r="A3118" i="9"/>
  <c r="A3117" i="9"/>
  <c r="A3116" i="9"/>
  <c r="A3115" i="9"/>
  <c r="A3114" i="9"/>
  <c r="A3113" i="9"/>
  <c r="A3112" i="9"/>
  <c r="A3111" i="9"/>
  <c r="A3110" i="9"/>
  <c r="A3109" i="9"/>
  <c r="A3108" i="9"/>
  <c r="A3107" i="9"/>
  <c r="A3106" i="9"/>
  <c r="A3105" i="9"/>
  <c r="A3104" i="9"/>
  <c r="A3103" i="9"/>
  <c r="A3102" i="9"/>
  <c r="A3101" i="9"/>
  <c r="A3100" i="9"/>
  <c r="A3099" i="9"/>
  <c r="A3098" i="9"/>
  <c r="A3097" i="9"/>
  <c r="A3096" i="9"/>
  <c r="A3095" i="9"/>
  <c r="A3094" i="9"/>
  <c r="A3093" i="9"/>
  <c r="A3092" i="9"/>
  <c r="A3091" i="9"/>
  <c r="A3090" i="9"/>
  <c r="A3089" i="9"/>
  <c r="A3088" i="9"/>
  <c r="A3087" i="9"/>
  <c r="A3086" i="9"/>
  <c r="A3085" i="9"/>
  <c r="A3084" i="9"/>
  <c r="A3083" i="9"/>
  <c r="A3082" i="9"/>
  <c r="A3081" i="9"/>
  <c r="A3080" i="9"/>
  <c r="A3079" i="9"/>
  <c r="A3078" i="9"/>
  <c r="A3077" i="9"/>
  <c r="A3076" i="9"/>
  <c r="A3075" i="9"/>
  <c r="A3074" i="9"/>
  <c r="A3073" i="9"/>
  <c r="A3072" i="9"/>
  <c r="A3071" i="9"/>
  <c r="A3070" i="9"/>
  <c r="A3069" i="9"/>
  <c r="A3068" i="9"/>
  <c r="A3067" i="9"/>
  <c r="A3066" i="9"/>
  <c r="A3065" i="9"/>
  <c r="A3064" i="9"/>
  <c r="A3063" i="9"/>
  <c r="A3062" i="9"/>
  <c r="A3061" i="9"/>
  <c r="A3060" i="9"/>
  <c r="A3059" i="9"/>
  <c r="A3058" i="9"/>
  <c r="A3057" i="9"/>
  <c r="A3056" i="9"/>
  <c r="A3055" i="9"/>
  <c r="A3054" i="9"/>
  <c r="A3053" i="9"/>
  <c r="A3052" i="9"/>
  <c r="A3051" i="9"/>
  <c r="A3050" i="9"/>
  <c r="A3049" i="9"/>
  <c r="A3048" i="9"/>
  <c r="A3047" i="9"/>
  <c r="A3046" i="9"/>
  <c r="A3045" i="9"/>
  <c r="A3044" i="9"/>
  <c r="A3043" i="9"/>
  <c r="A3042" i="9"/>
  <c r="A3041" i="9"/>
  <c r="A3040" i="9"/>
  <c r="A3039" i="9"/>
  <c r="A3038" i="9"/>
  <c r="A3037" i="9"/>
  <c r="A3036" i="9"/>
  <c r="A3035" i="9"/>
  <c r="A3034" i="9"/>
  <c r="A3033" i="9"/>
  <c r="A3032" i="9"/>
  <c r="A3031" i="9"/>
  <c r="A3030" i="9"/>
  <c r="A3029" i="9"/>
  <c r="A3028" i="9"/>
  <c r="A3027" i="9"/>
  <c r="A3026" i="9"/>
  <c r="A3025" i="9"/>
  <c r="A3024" i="9"/>
  <c r="A3023" i="9"/>
  <c r="A3022" i="9"/>
  <c r="A3021" i="9"/>
  <c r="A3020" i="9"/>
  <c r="A3019" i="9"/>
  <c r="A3018" i="9"/>
  <c r="A3017" i="9"/>
  <c r="A3016" i="9"/>
  <c r="A3015" i="9"/>
  <c r="A3014" i="9"/>
  <c r="A3013" i="9"/>
  <c r="A3012" i="9"/>
  <c r="A3011" i="9"/>
  <c r="A3010" i="9"/>
  <c r="A3009" i="9"/>
  <c r="A3008" i="9"/>
  <c r="A3007" i="9"/>
  <c r="A3006" i="9"/>
  <c r="A3005" i="9"/>
  <c r="A3004" i="9"/>
  <c r="A3003" i="9"/>
  <c r="A3002" i="9"/>
  <c r="A3001" i="9"/>
  <c r="A3000" i="9"/>
  <c r="A2999" i="9"/>
  <c r="A2998" i="9"/>
  <c r="A2997" i="9"/>
  <c r="A2996" i="9"/>
  <c r="A2995" i="9"/>
  <c r="A2994" i="9"/>
  <c r="A2993" i="9"/>
  <c r="A2992" i="9"/>
  <c r="A2991" i="9"/>
  <c r="A2990" i="9"/>
  <c r="A2989" i="9"/>
  <c r="A2988" i="9"/>
  <c r="A2987" i="9"/>
  <c r="A2986" i="9"/>
  <c r="A2985" i="9"/>
  <c r="A2984" i="9"/>
  <c r="A2983" i="9"/>
  <c r="A2982" i="9"/>
  <c r="A2981" i="9"/>
  <c r="A2980" i="9"/>
  <c r="A2979" i="9"/>
  <c r="A2978" i="9"/>
  <c r="A2977" i="9"/>
  <c r="A2976" i="9"/>
  <c r="A2975" i="9"/>
  <c r="A2974" i="9"/>
  <c r="A2973" i="9"/>
  <c r="A2972" i="9"/>
  <c r="A2971" i="9"/>
  <c r="A2970" i="9"/>
  <c r="A2969" i="9"/>
  <c r="A2968" i="9"/>
  <c r="A2967" i="9"/>
  <c r="A2966" i="9"/>
  <c r="A2965" i="9"/>
  <c r="A2964" i="9"/>
  <c r="A2963" i="9"/>
  <c r="A2962" i="9"/>
  <c r="A2961" i="9"/>
  <c r="A2960" i="9"/>
  <c r="A2959" i="9"/>
  <c r="A2958" i="9"/>
  <c r="A2957" i="9"/>
  <c r="A2956" i="9"/>
  <c r="A2955" i="9"/>
  <c r="A2954" i="9"/>
  <c r="A2953" i="9"/>
  <c r="A2952" i="9"/>
  <c r="A2951" i="9"/>
  <c r="A2950" i="9"/>
  <c r="A2949" i="9"/>
  <c r="A2948" i="9"/>
  <c r="A2947" i="9"/>
  <c r="A2946" i="9"/>
  <c r="A2945" i="9"/>
  <c r="A2944" i="9"/>
  <c r="A2943" i="9"/>
  <c r="A2942" i="9"/>
  <c r="A2941" i="9"/>
  <c r="A2940" i="9"/>
  <c r="A2939" i="9"/>
  <c r="A2938" i="9"/>
  <c r="A2937" i="9"/>
  <c r="A2936" i="9"/>
  <c r="A2935" i="9"/>
  <c r="A2934" i="9"/>
  <c r="A2933" i="9"/>
  <c r="A2932" i="9"/>
  <c r="A2931" i="9"/>
  <c r="A2930" i="9"/>
  <c r="A2929" i="9"/>
  <c r="A2928" i="9"/>
  <c r="A2927" i="9"/>
  <c r="A2926" i="9"/>
  <c r="A2925" i="9"/>
  <c r="A2924" i="9"/>
  <c r="A2923" i="9"/>
  <c r="A2922" i="9"/>
  <c r="A2921" i="9"/>
  <c r="A2920" i="9"/>
  <c r="A2919" i="9"/>
  <c r="A2918" i="9"/>
  <c r="A2917" i="9"/>
  <c r="A2916" i="9"/>
  <c r="A2915" i="9"/>
  <c r="A2914" i="9"/>
  <c r="A2913" i="9"/>
  <c r="A2912" i="9"/>
  <c r="A2911" i="9"/>
  <c r="A2910" i="9"/>
  <c r="A2909" i="9"/>
  <c r="A2908" i="9"/>
  <c r="A2907" i="9"/>
  <c r="A2906" i="9"/>
  <c r="A2905" i="9"/>
  <c r="A2904" i="9"/>
  <c r="A2903" i="9"/>
  <c r="A2902" i="9"/>
  <c r="A2901" i="9"/>
  <c r="A2900" i="9"/>
  <c r="A2899" i="9"/>
  <c r="A2898" i="9"/>
  <c r="A2897" i="9"/>
  <c r="A2896" i="9"/>
  <c r="A2895" i="9"/>
  <c r="A2894" i="9"/>
  <c r="A2893" i="9"/>
  <c r="A2892" i="9"/>
  <c r="A2891" i="9"/>
  <c r="A2890" i="9"/>
  <c r="A2889" i="9"/>
  <c r="A2888" i="9"/>
  <c r="A2887" i="9"/>
  <c r="A2886" i="9"/>
  <c r="A2885" i="9"/>
  <c r="A2884" i="9"/>
  <c r="A2883" i="9"/>
  <c r="A2882" i="9"/>
  <c r="A2881" i="9"/>
  <c r="A2880" i="9"/>
  <c r="A2879" i="9"/>
  <c r="A2878" i="9"/>
  <c r="A2877" i="9"/>
  <c r="A2876" i="9"/>
  <c r="A2875" i="9"/>
  <c r="A2874" i="9"/>
  <c r="A2873" i="9"/>
  <c r="A2872" i="9"/>
  <c r="A2871" i="9"/>
  <c r="A2870" i="9"/>
  <c r="A2869" i="9"/>
  <c r="A2868" i="9"/>
  <c r="A2867" i="9"/>
  <c r="A2866" i="9"/>
  <c r="A2865" i="9"/>
  <c r="A2864" i="9"/>
  <c r="A2863" i="9"/>
  <c r="A2862" i="9"/>
  <c r="A2861" i="9"/>
  <c r="A2860" i="9"/>
  <c r="A2859" i="9"/>
  <c r="A2858" i="9"/>
  <c r="A2857" i="9"/>
  <c r="A2856" i="9"/>
  <c r="A2855" i="9"/>
  <c r="A2854" i="9"/>
  <c r="A2853" i="9"/>
  <c r="A2852" i="9"/>
  <c r="A2851" i="9"/>
  <c r="A2850" i="9"/>
  <c r="A2849" i="9"/>
  <c r="A2848" i="9"/>
  <c r="A2847" i="9"/>
  <c r="A2846" i="9"/>
  <c r="A2845" i="9"/>
  <c r="A2844" i="9"/>
  <c r="A2843" i="9"/>
  <c r="A2842" i="9"/>
  <c r="A2841" i="9"/>
  <c r="A2840" i="9"/>
  <c r="A2839" i="9"/>
  <c r="A2838" i="9"/>
  <c r="A2837" i="9"/>
  <c r="A2836" i="9"/>
  <c r="A2835" i="9"/>
  <c r="A2834" i="9"/>
  <c r="A2833" i="9"/>
  <c r="A2832" i="9"/>
  <c r="A2831" i="9"/>
  <c r="A2830" i="9"/>
  <c r="A2829" i="9"/>
  <c r="A2828" i="9"/>
  <c r="A2827" i="9"/>
  <c r="A2826" i="9"/>
  <c r="A2825" i="9"/>
  <c r="A2824" i="9"/>
  <c r="A2823" i="9"/>
  <c r="A2822" i="9"/>
  <c r="A2821" i="9"/>
  <c r="A2820" i="9"/>
  <c r="A2819" i="9"/>
  <c r="A2818" i="9"/>
  <c r="A2817" i="9"/>
  <c r="A2816" i="9"/>
  <c r="A2815" i="9"/>
  <c r="A2814" i="9"/>
  <c r="A2813" i="9"/>
  <c r="A2812" i="9"/>
  <c r="A2811" i="9"/>
  <c r="A2810" i="9"/>
  <c r="A2809" i="9"/>
  <c r="A2808" i="9"/>
  <c r="A2807" i="9"/>
  <c r="A2806" i="9"/>
  <c r="A2805" i="9"/>
  <c r="A2804" i="9"/>
  <c r="A2803" i="9"/>
  <c r="A2802" i="9"/>
  <c r="A2801" i="9"/>
  <c r="A2800" i="9"/>
  <c r="A2799" i="9"/>
  <c r="A2798" i="9"/>
  <c r="A2797" i="9"/>
  <c r="A2796" i="9"/>
  <c r="A2795" i="9"/>
  <c r="A2794" i="9"/>
  <c r="A2793" i="9"/>
  <c r="A2792" i="9"/>
  <c r="A2791" i="9"/>
  <c r="A2790" i="9"/>
  <c r="A2789" i="9"/>
  <c r="A2788" i="9"/>
  <c r="A2787" i="9"/>
  <c r="A2786" i="9"/>
  <c r="A2785" i="9"/>
  <c r="A2784" i="9"/>
  <c r="A2783" i="9"/>
  <c r="A2782" i="9"/>
  <c r="A2781" i="9"/>
  <c r="A2780" i="9"/>
  <c r="A2779" i="9"/>
  <c r="A2778" i="9"/>
  <c r="A2777" i="9"/>
  <c r="A2776" i="9"/>
  <c r="A2775" i="9"/>
  <c r="A2774" i="9"/>
  <c r="A2773" i="9"/>
  <c r="A2772" i="9"/>
  <c r="A2771" i="9"/>
  <c r="A2770" i="9"/>
  <c r="A2769" i="9"/>
  <c r="A2768" i="9"/>
  <c r="A2767" i="9"/>
  <c r="A2766" i="9"/>
  <c r="A2765" i="9"/>
  <c r="A2764" i="9"/>
  <c r="A2763" i="9"/>
  <c r="A2762" i="9"/>
  <c r="A2761" i="9"/>
  <c r="A2760" i="9"/>
  <c r="A2759" i="9"/>
  <c r="A2758" i="9"/>
  <c r="A2757" i="9"/>
  <c r="A2756" i="9"/>
  <c r="A2755" i="9"/>
  <c r="A2754" i="9"/>
  <c r="A2753" i="9"/>
  <c r="A2752" i="9"/>
  <c r="A2751" i="9"/>
  <c r="A2750" i="9"/>
  <c r="A2749" i="9"/>
  <c r="A2748" i="9"/>
  <c r="A2747" i="9"/>
  <c r="A2746" i="9"/>
  <c r="A2745" i="9"/>
  <c r="A2744" i="9"/>
  <c r="A2743" i="9"/>
  <c r="A2742" i="9"/>
  <c r="A2741" i="9"/>
  <c r="A2740" i="9"/>
  <c r="A2739" i="9"/>
  <c r="A2738" i="9"/>
  <c r="A2737" i="9"/>
  <c r="A2736" i="9"/>
  <c r="A2735" i="9"/>
  <c r="A2734" i="9"/>
  <c r="A2733" i="9"/>
  <c r="A2732" i="9"/>
  <c r="A2731" i="9"/>
  <c r="A2730" i="9"/>
  <c r="A2729" i="9"/>
  <c r="A2728" i="9"/>
  <c r="A2727" i="9"/>
  <c r="A2726" i="9"/>
  <c r="A2725" i="9"/>
  <c r="A2724" i="9"/>
  <c r="A2723" i="9"/>
  <c r="A2722" i="9"/>
  <c r="A2721" i="9"/>
  <c r="A2720" i="9"/>
  <c r="A2719" i="9"/>
  <c r="A2718" i="9"/>
  <c r="A2717" i="9"/>
  <c r="A2716" i="9"/>
  <c r="A2715" i="9"/>
  <c r="A2714" i="9"/>
  <c r="A2713" i="9"/>
  <c r="A2712" i="9"/>
  <c r="A2711" i="9"/>
  <c r="A2710" i="9"/>
  <c r="A2709" i="9"/>
  <c r="A2708" i="9"/>
  <c r="A2707" i="9"/>
  <c r="A2706" i="9"/>
  <c r="A2705" i="9"/>
  <c r="A2704" i="9"/>
  <c r="A2703" i="9"/>
  <c r="A2702" i="9"/>
  <c r="A2701" i="9"/>
  <c r="A2700" i="9"/>
  <c r="A2699" i="9"/>
  <c r="A2698" i="9"/>
  <c r="A2697" i="9"/>
  <c r="A2696" i="9"/>
  <c r="A2695" i="9"/>
  <c r="A2694" i="9"/>
  <c r="A2693" i="9"/>
  <c r="A2692" i="9"/>
  <c r="A2691" i="9"/>
  <c r="A2690" i="9"/>
  <c r="A2689" i="9"/>
  <c r="A2688" i="9"/>
  <c r="A2687" i="9"/>
  <c r="A2686" i="9"/>
  <c r="A2685" i="9"/>
  <c r="A2684" i="9"/>
  <c r="A2683" i="9"/>
  <c r="A2682" i="9"/>
  <c r="A2681" i="9"/>
  <c r="A2680" i="9"/>
  <c r="A2679" i="9"/>
  <c r="A2678" i="9"/>
  <c r="A2677" i="9"/>
  <c r="A2676" i="9"/>
  <c r="A2675" i="9"/>
  <c r="A2674" i="9"/>
  <c r="A2673" i="9"/>
  <c r="A2672" i="9"/>
  <c r="A2671" i="9"/>
  <c r="A2670" i="9"/>
  <c r="A2669" i="9"/>
  <c r="A2668" i="9"/>
  <c r="A2667" i="9"/>
  <c r="A2666" i="9"/>
  <c r="A2665" i="9"/>
  <c r="A2664" i="9"/>
  <c r="A2663" i="9"/>
  <c r="A2662" i="9"/>
  <c r="A2661" i="9"/>
  <c r="A2660" i="9"/>
  <c r="A2659" i="9"/>
  <c r="A2658" i="9"/>
  <c r="A2657" i="9"/>
  <c r="A2656" i="9"/>
  <c r="A2655" i="9"/>
  <c r="A2654" i="9"/>
  <c r="A2653" i="9"/>
  <c r="A2652" i="9"/>
  <c r="A2651" i="9"/>
  <c r="A2650" i="9"/>
  <c r="A2649" i="9"/>
  <c r="A2648" i="9"/>
  <c r="A2647" i="9"/>
  <c r="A2646" i="9"/>
  <c r="A2645" i="9"/>
  <c r="A2644" i="9"/>
  <c r="A2643" i="9"/>
  <c r="A2642" i="9"/>
  <c r="A2641" i="9"/>
  <c r="A2640" i="9"/>
  <c r="A2639" i="9"/>
  <c r="A2638" i="9"/>
  <c r="A2637" i="9"/>
  <c r="A2636" i="9"/>
  <c r="A2635" i="9"/>
  <c r="A2634" i="9"/>
  <c r="A2633" i="9"/>
  <c r="A2632" i="9"/>
  <c r="A2631" i="9"/>
  <c r="A2630" i="9"/>
  <c r="A2629" i="9"/>
  <c r="A2628" i="9"/>
  <c r="A2627" i="9"/>
  <c r="A2626" i="9"/>
  <c r="A2625" i="9"/>
  <c r="A2624" i="9"/>
  <c r="A2623" i="9"/>
  <c r="A2622" i="9"/>
  <c r="A2621" i="9"/>
  <c r="A2620" i="9"/>
  <c r="A2619" i="9"/>
  <c r="A2618" i="9"/>
  <c r="A2617" i="9"/>
  <c r="A2616" i="9"/>
  <c r="A2615" i="9"/>
  <c r="A2614" i="9"/>
  <c r="A2613" i="9"/>
  <c r="A2612" i="9"/>
  <c r="A2611" i="9"/>
  <c r="A2610" i="9"/>
  <c r="A2609" i="9"/>
  <c r="A2608" i="9"/>
  <c r="A2607" i="9"/>
  <c r="A2606" i="9"/>
  <c r="A2605" i="9"/>
  <c r="A2604" i="9"/>
  <c r="A2603" i="9"/>
  <c r="A2602" i="9"/>
  <c r="A2601" i="9"/>
  <c r="A2600" i="9"/>
  <c r="A2599" i="9"/>
  <c r="A2598" i="9"/>
  <c r="A2597" i="9"/>
  <c r="A2596" i="9"/>
  <c r="A2595" i="9"/>
  <c r="A2594" i="9"/>
  <c r="A2593" i="9"/>
  <c r="A2592" i="9"/>
  <c r="A2591" i="9"/>
  <c r="A2590" i="9"/>
  <c r="A2589" i="9"/>
  <c r="A2588" i="9"/>
  <c r="A2587" i="9"/>
  <c r="A2586" i="9"/>
  <c r="A2585" i="9"/>
  <c r="A2584" i="9"/>
  <c r="A2583" i="9"/>
  <c r="A2582" i="9"/>
  <c r="A2581" i="9"/>
  <c r="A2580" i="9"/>
  <c r="A2579" i="9"/>
  <c r="A2578" i="9"/>
  <c r="A2577" i="9"/>
  <c r="A2576" i="9"/>
  <c r="A2575" i="9"/>
  <c r="A2574" i="9"/>
  <c r="A2573" i="9"/>
  <c r="A2572" i="9"/>
  <c r="A2571" i="9"/>
  <c r="A2570" i="9"/>
  <c r="A2569" i="9"/>
  <c r="A2568" i="9"/>
  <c r="A2567" i="9"/>
  <c r="A2566" i="9"/>
  <c r="A2565" i="9"/>
  <c r="A2564" i="9"/>
  <c r="A2563" i="9"/>
  <c r="A2562" i="9"/>
  <c r="A2561" i="9"/>
  <c r="A2560" i="9"/>
  <c r="A2559" i="9"/>
  <c r="A2558" i="9"/>
  <c r="A2557" i="9"/>
  <c r="A2556" i="9"/>
  <c r="A2555" i="9"/>
  <c r="A2554" i="9"/>
  <c r="A2553" i="9"/>
  <c r="A2552" i="9"/>
  <c r="A2551" i="9"/>
  <c r="A2550" i="9"/>
  <c r="A2549" i="9"/>
  <c r="A2548" i="9"/>
  <c r="A2547" i="9"/>
  <c r="A2546" i="9"/>
  <c r="A2545" i="9"/>
  <c r="A2544" i="9"/>
  <c r="A2543" i="9"/>
  <c r="A2542" i="9"/>
  <c r="A2541" i="9"/>
  <c r="A2540" i="9"/>
  <c r="A2539" i="9"/>
  <c r="A2538" i="9"/>
  <c r="A2537" i="9"/>
  <c r="A2536" i="9"/>
  <c r="A2535" i="9"/>
  <c r="A2534" i="9"/>
  <c r="A2533" i="9"/>
  <c r="A2532" i="9"/>
  <c r="A2531" i="9"/>
  <c r="A2530" i="9"/>
  <c r="A2529" i="9"/>
  <c r="A2528" i="9"/>
  <c r="A2527" i="9"/>
  <c r="A2526" i="9"/>
  <c r="A2525" i="9"/>
  <c r="A2524" i="9"/>
  <c r="A2523" i="9"/>
  <c r="A2522" i="9"/>
  <c r="A2521" i="9"/>
  <c r="A2520" i="9"/>
  <c r="A2519" i="9"/>
  <c r="A2518" i="9"/>
  <c r="A2517" i="9"/>
  <c r="A2516" i="9"/>
  <c r="A2515" i="9"/>
  <c r="A2514" i="9"/>
  <c r="A2513" i="9"/>
  <c r="A2512" i="9"/>
  <c r="A2511" i="9"/>
  <c r="A2510" i="9"/>
  <c r="A2509" i="9"/>
  <c r="A2508" i="9"/>
  <c r="A2507" i="9"/>
  <c r="A2506" i="9"/>
  <c r="A2505" i="9"/>
  <c r="A2504" i="9"/>
  <c r="A2503" i="9"/>
  <c r="A2502" i="9"/>
  <c r="A2501" i="9"/>
  <c r="A2500" i="9"/>
  <c r="A2499" i="9"/>
  <c r="A2498" i="9"/>
  <c r="A2497" i="9"/>
  <c r="A2496" i="9"/>
  <c r="A2495" i="9"/>
  <c r="A2494" i="9"/>
  <c r="A2493" i="9"/>
  <c r="A2492" i="9"/>
  <c r="A2491" i="9"/>
  <c r="A2490" i="9"/>
  <c r="A2489" i="9"/>
  <c r="A2488" i="9"/>
  <c r="A2487" i="9"/>
  <c r="A2486" i="9"/>
  <c r="A2485" i="9"/>
  <c r="A2484" i="9"/>
  <c r="A2483" i="9"/>
  <c r="A2482" i="9"/>
  <c r="A2481" i="9"/>
  <c r="A2480" i="9"/>
  <c r="A2479" i="9"/>
  <c r="A2478" i="9"/>
  <c r="A2477" i="9"/>
  <c r="A2476" i="9"/>
  <c r="A2475" i="9"/>
  <c r="A2474" i="9"/>
  <c r="A2473" i="9"/>
  <c r="A2472" i="9"/>
  <c r="A2471" i="9"/>
  <c r="A2470" i="9"/>
  <c r="A2469" i="9"/>
  <c r="A2468" i="9"/>
  <c r="A2467" i="9"/>
  <c r="A2466" i="9"/>
  <c r="A2465" i="9"/>
  <c r="A2464" i="9"/>
  <c r="A2463" i="9"/>
  <c r="A2462" i="9"/>
  <c r="A2461" i="9"/>
  <c r="A2460" i="9"/>
  <c r="A2459" i="9"/>
  <c r="A2458" i="9"/>
  <c r="A2457" i="9"/>
  <c r="A2456" i="9"/>
  <c r="A2455" i="9"/>
  <c r="A2454" i="9"/>
  <c r="A2453" i="9"/>
  <c r="A2452" i="9"/>
  <c r="A2451" i="9"/>
  <c r="A2450" i="9"/>
  <c r="A2449" i="9"/>
  <c r="A2448" i="9"/>
  <c r="A2447" i="9"/>
  <c r="A2446" i="9"/>
  <c r="A2445" i="9"/>
  <c r="A2444" i="9"/>
  <c r="A2443" i="9"/>
  <c r="A2442" i="9"/>
  <c r="A2441" i="9"/>
  <c r="A2440" i="9"/>
  <c r="A2439" i="9"/>
  <c r="A2438" i="9"/>
  <c r="A2437" i="9"/>
  <c r="A2436" i="9"/>
  <c r="A2435" i="9"/>
  <c r="A2434" i="9"/>
  <c r="A2433" i="9"/>
  <c r="A2432" i="9"/>
  <c r="A2431" i="9"/>
  <c r="A2430" i="9"/>
  <c r="A2429" i="9"/>
  <c r="A2428" i="9"/>
  <c r="A2427" i="9"/>
  <c r="A2426" i="9"/>
  <c r="A2425" i="9"/>
  <c r="A2424" i="9"/>
  <c r="A2423" i="9"/>
  <c r="A2422" i="9"/>
  <c r="A2421" i="9"/>
  <c r="A2420" i="9"/>
  <c r="A2419" i="9"/>
  <c r="A2418" i="9"/>
  <c r="A2417" i="9"/>
  <c r="A2416" i="9"/>
  <c r="A2415" i="9"/>
  <c r="A2414" i="9"/>
  <c r="A2413" i="9"/>
  <c r="A2412" i="9"/>
  <c r="A2411" i="9"/>
  <c r="A2410" i="9"/>
  <c r="A2409" i="9"/>
  <c r="A2408" i="9"/>
  <c r="A2407" i="9"/>
  <c r="A2406" i="9"/>
  <c r="A2405" i="9"/>
  <c r="A2404" i="9"/>
  <c r="A2403" i="9"/>
  <c r="A2402" i="9"/>
  <c r="A2401" i="9"/>
  <c r="A2400" i="9"/>
  <c r="A2399" i="9"/>
  <c r="A2398" i="9"/>
  <c r="A2397" i="9"/>
  <c r="A2396" i="9"/>
  <c r="A2395" i="9"/>
  <c r="A2394" i="9"/>
  <c r="A2393" i="9"/>
  <c r="A2392" i="9"/>
  <c r="A2391" i="9"/>
  <c r="A2390" i="9"/>
  <c r="A2389" i="9"/>
  <c r="A2388" i="9"/>
  <c r="A2387" i="9"/>
  <c r="A2386" i="9"/>
  <c r="A2385" i="9"/>
  <c r="A2384" i="9"/>
  <c r="A2383" i="9"/>
  <c r="A2382" i="9"/>
  <c r="A2381" i="9"/>
  <c r="A2380" i="9"/>
  <c r="A2379" i="9"/>
  <c r="A2378" i="9"/>
  <c r="A2377" i="9"/>
  <c r="A2376" i="9"/>
  <c r="A2375" i="9"/>
  <c r="A2374" i="9"/>
  <c r="A2373" i="9"/>
  <c r="A2372" i="9"/>
  <c r="A2371" i="9"/>
  <c r="A2370" i="9"/>
  <c r="A2369" i="9"/>
  <c r="A2368" i="9"/>
  <c r="A2367" i="9"/>
  <c r="A2366" i="9"/>
  <c r="A2365" i="9"/>
  <c r="A2364" i="9"/>
  <c r="A2363" i="9"/>
  <c r="A2362" i="9"/>
  <c r="A2361" i="9"/>
  <c r="A2360" i="9"/>
  <c r="A2359" i="9"/>
  <c r="A2358" i="9"/>
  <c r="A2357" i="9"/>
  <c r="A2356" i="9"/>
  <c r="A2355" i="9"/>
  <c r="A2354" i="9"/>
  <c r="A2353" i="9"/>
  <c r="A2352" i="9"/>
  <c r="A2351" i="9"/>
  <c r="A2350" i="9"/>
  <c r="A2349" i="9"/>
  <c r="A2348" i="9"/>
  <c r="A2347" i="9"/>
  <c r="A2346" i="9"/>
  <c r="A2345" i="9"/>
  <c r="A2344" i="9"/>
  <c r="A2343" i="9"/>
  <c r="A2342" i="9"/>
  <c r="A2341" i="9"/>
  <c r="A2340" i="9"/>
  <c r="A2339" i="9"/>
  <c r="A2338" i="9"/>
  <c r="A2337" i="9"/>
  <c r="A2336" i="9"/>
  <c r="A2335" i="9"/>
  <c r="A2334" i="9"/>
  <c r="A2333" i="9"/>
  <c r="A2332" i="9"/>
  <c r="A2331" i="9"/>
  <c r="A2330" i="9"/>
  <c r="A2329" i="9"/>
  <c r="A2328" i="9"/>
  <c r="A2327" i="9"/>
  <c r="A2326" i="9"/>
  <c r="A2325" i="9"/>
  <c r="A2324" i="9"/>
  <c r="A2323" i="9"/>
  <c r="A2322" i="9"/>
  <c r="A2321" i="9"/>
  <c r="A2320" i="9"/>
  <c r="A2319" i="9"/>
  <c r="A2318" i="9"/>
  <c r="A2317" i="9"/>
  <c r="A2316" i="9"/>
  <c r="A2315" i="9"/>
  <c r="A2314" i="9"/>
  <c r="A2313" i="9"/>
  <c r="A2312" i="9"/>
  <c r="A2311" i="9"/>
  <c r="A2310" i="9"/>
  <c r="A2309" i="9"/>
  <c r="A2308" i="9"/>
  <c r="A2307" i="9"/>
  <c r="A2306" i="9"/>
  <c r="A2305" i="9"/>
  <c r="A2304" i="9"/>
  <c r="A2303" i="9"/>
  <c r="A2302" i="9"/>
  <c r="A2301" i="9"/>
  <c r="A2300" i="9"/>
  <c r="A2299" i="9"/>
  <c r="A2298" i="9"/>
  <c r="A2297" i="9"/>
  <c r="A2296" i="9"/>
  <c r="A2295" i="9"/>
  <c r="A2294" i="9"/>
  <c r="A2293" i="9"/>
  <c r="A2292" i="9"/>
  <c r="A2291" i="9"/>
  <c r="A2290" i="9"/>
  <c r="A2289" i="9"/>
  <c r="A2288" i="9"/>
  <c r="A2287" i="9"/>
  <c r="A2286" i="9"/>
  <c r="A2285" i="9"/>
  <c r="A2284" i="9"/>
  <c r="A2283" i="9"/>
  <c r="A2282" i="9"/>
  <c r="A2281" i="9"/>
  <c r="A2280" i="9"/>
  <c r="A2279" i="9"/>
  <c r="A2278" i="9"/>
  <c r="A2277" i="9"/>
  <c r="A2276" i="9"/>
  <c r="A2275" i="9"/>
  <c r="A2274" i="9"/>
  <c r="A2273" i="9"/>
  <c r="A2272" i="9"/>
  <c r="A2271" i="9"/>
  <c r="A2270" i="9"/>
  <c r="A2269" i="9"/>
  <c r="A2268" i="9"/>
  <c r="A2267" i="9"/>
  <c r="A2266" i="9"/>
  <c r="A2265" i="9"/>
  <c r="A2264" i="9"/>
  <c r="A2263" i="9"/>
  <c r="A2262" i="9"/>
  <c r="A2261" i="9"/>
  <c r="A2260" i="9"/>
  <c r="A2259" i="9"/>
  <c r="A2258" i="9"/>
  <c r="A2257" i="9"/>
  <c r="A2256" i="9"/>
  <c r="A2255" i="9"/>
  <c r="A2254" i="9"/>
  <c r="A2253" i="9"/>
  <c r="A2252" i="9"/>
  <c r="A2251" i="9"/>
  <c r="A2250" i="9"/>
  <c r="A2249" i="9"/>
  <c r="A2248" i="9"/>
  <c r="A2247" i="9"/>
  <c r="A2246" i="9"/>
  <c r="A2245" i="9"/>
  <c r="A2244" i="9"/>
  <c r="A2243" i="9"/>
  <c r="A2242" i="9"/>
  <c r="A2241" i="9"/>
  <c r="A2240" i="9"/>
  <c r="A2239" i="9"/>
  <c r="A2238" i="9"/>
  <c r="A2237" i="9"/>
  <c r="A2236" i="9"/>
  <c r="A2235" i="9"/>
  <c r="A2234" i="9"/>
  <c r="A2233" i="9"/>
  <c r="A2232" i="9"/>
  <c r="A2231" i="9"/>
  <c r="A2230" i="9"/>
  <c r="A2229" i="9"/>
  <c r="A2228" i="9"/>
  <c r="A2227" i="9"/>
  <c r="A2226" i="9"/>
  <c r="A2225" i="9"/>
  <c r="A2224" i="9"/>
  <c r="A2223" i="9"/>
  <c r="A2222" i="9"/>
  <c r="A2221" i="9"/>
  <c r="A2220" i="9"/>
  <c r="A2219" i="9"/>
  <c r="A2218" i="9"/>
  <c r="A2217" i="9"/>
  <c r="A2216" i="9"/>
  <c r="A2215" i="9"/>
  <c r="A2214" i="9"/>
  <c r="A2213" i="9"/>
  <c r="A2212" i="9"/>
  <c r="A2211" i="9"/>
  <c r="A2210" i="9"/>
  <c r="A2209" i="9"/>
  <c r="A2208" i="9"/>
  <c r="A2207" i="9"/>
  <c r="A2206" i="9"/>
  <c r="A2205" i="9"/>
  <c r="A2204" i="9"/>
  <c r="A2203" i="9"/>
  <c r="A2202" i="9"/>
  <c r="A2201" i="9"/>
  <c r="A2200" i="9"/>
  <c r="A2199" i="9"/>
  <c r="A2198" i="9"/>
  <c r="A2197" i="9"/>
  <c r="A2196" i="9"/>
  <c r="A2195" i="9"/>
  <c r="A2194" i="9"/>
  <c r="A2193" i="9"/>
  <c r="A2192" i="9"/>
  <c r="A2191" i="9"/>
  <c r="A2190" i="9"/>
  <c r="A2189" i="9"/>
  <c r="A2188" i="9"/>
  <c r="A2187" i="9"/>
  <c r="A2186" i="9"/>
  <c r="A2185" i="9"/>
  <c r="A2184" i="9"/>
  <c r="A2183" i="9"/>
  <c r="A2182" i="9"/>
  <c r="A2181" i="9"/>
  <c r="A2180" i="9"/>
  <c r="A2179" i="9"/>
  <c r="A2178" i="9"/>
  <c r="A2177" i="9"/>
  <c r="A2176" i="9"/>
  <c r="A2175" i="9"/>
  <c r="A2174" i="9"/>
  <c r="A2173" i="9"/>
  <c r="A2172" i="9"/>
  <c r="A2171" i="9"/>
  <c r="A2170" i="9"/>
  <c r="A2169" i="9"/>
  <c r="A2168" i="9"/>
  <c r="A2167" i="9"/>
  <c r="A2166" i="9"/>
  <c r="A2165" i="9"/>
  <c r="A2164" i="9"/>
  <c r="A2163" i="9"/>
  <c r="A2162" i="9"/>
  <c r="A2161" i="9"/>
  <c r="A2160" i="9"/>
  <c r="A2159" i="9"/>
  <c r="A2158" i="9"/>
  <c r="A2157" i="9"/>
  <c r="A2156" i="9"/>
  <c r="A2155" i="9"/>
  <c r="A2154" i="9"/>
  <c r="A2153" i="9"/>
  <c r="A2152" i="9"/>
  <c r="A2151" i="9"/>
  <c r="A2150" i="9"/>
  <c r="A2149" i="9"/>
  <c r="A2148" i="9"/>
  <c r="A2147" i="9"/>
  <c r="A2146" i="9"/>
  <c r="A2145" i="9"/>
  <c r="A2144" i="9"/>
  <c r="A2143" i="9"/>
  <c r="A2142" i="9"/>
  <c r="A2141" i="9"/>
  <c r="A2140" i="9"/>
  <c r="A2139" i="9"/>
  <c r="A2138" i="9"/>
  <c r="A2137" i="9"/>
  <c r="A2136" i="9"/>
  <c r="A2135" i="9"/>
  <c r="A2134" i="9"/>
  <c r="A2133" i="9"/>
  <c r="A2132" i="9"/>
  <c r="A2131" i="9"/>
  <c r="A2130" i="9"/>
  <c r="A2129" i="9"/>
  <c r="A2128" i="9"/>
  <c r="A2127" i="9"/>
  <c r="A2126" i="9"/>
  <c r="A2125" i="9"/>
  <c r="A2124" i="9"/>
  <c r="A2123" i="9"/>
  <c r="A2122" i="9"/>
  <c r="A2121" i="9"/>
  <c r="A2120" i="9"/>
  <c r="A2119" i="9"/>
  <c r="A2118" i="9"/>
  <c r="A2117" i="9"/>
  <c r="A2116" i="9"/>
  <c r="A2115" i="9"/>
  <c r="A2114" i="9"/>
  <c r="A2113" i="9"/>
  <c r="A2112" i="9"/>
  <c r="A2111" i="9"/>
  <c r="A2110" i="9"/>
  <c r="A2109" i="9"/>
  <c r="A2108" i="9"/>
  <c r="A2107" i="9"/>
  <c r="A2106" i="9"/>
  <c r="A2105" i="9"/>
  <c r="A2104" i="9"/>
  <c r="A2103" i="9"/>
  <c r="A2102" i="9"/>
  <c r="A2101" i="9"/>
  <c r="A2100" i="9"/>
  <c r="A2099" i="9"/>
  <c r="A2098" i="9"/>
  <c r="A2097" i="9"/>
  <c r="A2096" i="9"/>
  <c r="A2095" i="9"/>
  <c r="A2094" i="9"/>
  <c r="A2093" i="9"/>
  <c r="A2092" i="9"/>
  <c r="A2091" i="9"/>
  <c r="A2090" i="9"/>
  <c r="A2089" i="9"/>
  <c r="A2088" i="9"/>
  <c r="A2087" i="9"/>
  <c r="A2086" i="9"/>
  <c r="A2085" i="9"/>
  <c r="A2084" i="9"/>
  <c r="A2083" i="9"/>
  <c r="A2082" i="9"/>
  <c r="A2081" i="9"/>
  <c r="A2080" i="9"/>
  <c r="A2079" i="9"/>
  <c r="A2078" i="9"/>
  <c r="A2077" i="9"/>
  <c r="A2076" i="9"/>
  <c r="A2075" i="9"/>
  <c r="A2074" i="9"/>
  <c r="A2073" i="9"/>
  <c r="A2072" i="9"/>
  <c r="A2071" i="9"/>
  <c r="A2070" i="9"/>
  <c r="A2069" i="9"/>
  <c r="A2068" i="9"/>
  <c r="A2067" i="9"/>
  <c r="A2066" i="9"/>
  <c r="A2065" i="9"/>
  <c r="A2064" i="9"/>
  <c r="A2063" i="9"/>
  <c r="A2062" i="9"/>
  <c r="A2061" i="9"/>
  <c r="A2060" i="9"/>
  <c r="A2059" i="9"/>
  <c r="A2058" i="9"/>
  <c r="A2057" i="9"/>
  <c r="A2056" i="9"/>
  <c r="A2055" i="9"/>
  <c r="A2054" i="9"/>
  <c r="A2053" i="9"/>
  <c r="A2052" i="9"/>
  <c r="A2051" i="9"/>
  <c r="A2050" i="9"/>
  <c r="A2049" i="9"/>
  <c r="A2048" i="9"/>
  <c r="A2047" i="9"/>
  <c r="A2046" i="9"/>
  <c r="A2045" i="9"/>
  <c r="A2044" i="9"/>
  <c r="A2043" i="9"/>
  <c r="A2042" i="9"/>
  <c r="A2041" i="9"/>
  <c r="A2040" i="9"/>
  <c r="A2039" i="9"/>
  <c r="A2038" i="9"/>
  <c r="A2037" i="9"/>
  <c r="A2036" i="9"/>
  <c r="A2035" i="9"/>
  <c r="A2034" i="9"/>
  <c r="A2033" i="9"/>
  <c r="A2032" i="9"/>
  <c r="A2031" i="9"/>
  <c r="A2030" i="9"/>
  <c r="A2029" i="9"/>
  <c r="A2028" i="9"/>
  <c r="A2027" i="9"/>
  <c r="A2026" i="9"/>
  <c r="A2025" i="9"/>
  <c r="A2024" i="9"/>
  <c r="A2023" i="9"/>
  <c r="A2022" i="9"/>
  <c r="A2021" i="9"/>
  <c r="A2020" i="9"/>
  <c r="A2019" i="9"/>
  <c r="A2018" i="9"/>
  <c r="A2017" i="9"/>
  <c r="A2016" i="9"/>
  <c r="A2015" i="9"/>
  <c r="A2014" i="9"/>
  <c r="A2013" i="9"/>
  <c r="A2012" i="9"/>
  <c r="A2011" i="9"/>
  <c r="A2010" i="9"/>
  <c r="A2009" i="9"/>
  <c r="A2008" i="9"/>
  <c r="A2007" i="9"/>
  <c r="A2006" i="9"/>
  <c r="A2005" i="9"/>
  <c r="A2004" i="9"/>
  <c r="A2003" i="9"/>
  <c r="A2002" i="9"/>
  <c r="A2001" i="9"/>
  <c r="A2000" i="9"/>
  <c r="A1999" i="9"/>
  <c r="A1998" i="9"/>
  <c r="A1997" i="9"/>
  <c r="A1996" i="9"/>
  <c r="A1995" i="9"/>
  <c r="A1994" i="9"/>
  <c r="A1993" i="9"/>
  <c r="A1992" i="9"/>
  <c r="A1991" i="9"/>
  <c r="A1990" i="9"/>
  <c r="A1989" i="9"/>
  <c r="A1988" i="9"/>
  <c r="A1987" i="9"/>
  <c r="A1986" i="9"/>
  <c r="A1985" i="9"/>
  <c r="A1984" i="9"/>
  <c r="A1983" i="9"/>
  <c r="A1982" i="9"/>
  <c r="A1981" i="9"/>
  <c r="A1980" i="9"/>
  <c r="A1979" i="9"/>
  <c r="A1978" i="9"/>
  <c r="A1977" i="9"/>
  <c r="A1976" i="9"/>
  <c r="A1975" i="9"/>
  <c r="A1974" i="9"/>
  <c r="A1973" i="9"/>
  <c r="A1972" i="9"/>
  <c r="A1971" i="9"/>
  <c r="A1970" i="9"/>
  <c r="A1969" i="9"/>
  <c r="A1968" i="9"/>
  <c r="A1967" i="9"/>
  <c r="A1966" i="9"/>
  <c r="A1965" i="9"/>
  <c r="A1964" i="9"/>
  <c r="A1963" i="9"/>
  <c r="A1962" i="9"/>
  <c r="A1961" i="9"/>
  <c r="A1960" i="9"/>
  <c r="A1959" i="9"/>
  <c r="A1958" i="9"/>
  <c r="A1957" i="9"/>
  <c r="A1956" i="9"/>
  <c r="A1955" i="9"/>
  <c r="A1954" i="9"/>
  <c r="A1953" i="9"/>
  <c r="A1952" i="9"/>
  <c r="A1951" i="9"/>
  <c r="A1950" i="9"/>
  <c r="A1949" i="9"/>
  <c r="A1948" i="9"/>
  <c r="A1947" i="9"/>
  <c r="A1946" i="9"/>
  <c r="A1945" i="9"/>
  <c r="A1944" i="9"/>
  <c r="A1943" i="9"/>
  <c r="A1942" i="9"/>
  <c r="A1941" i="9"/>
  <c r="A1940" i="9"/>
  <c r="A1939" i="9"/>
  <c r="A1938" i="9"/>
  <c r="A1937" i="9"/>
  <c r="A1936" i="9"/>
  <c r="A1935" i="9"/>
  <c r="A1934" i="9"/>
  <c r="A1933" i="9"/>
  <c r="A1932" i="9"/>
  <c r="A1931" i="9"/>
  <c r="A1930" i="9"/>
  <c r="A1929" i="9"/>
  <c r="A1928" i="9"/>
  <c r="A1927" i="9"/>
  <c r="A1926" i="9"/>
  <c r="A1925" i="9"/>
  <c r="A1924" i="9"/>
  <c r="A1923" i="9"/>
  <c r="A1922" i="9"/>
  <c r="A1921" i="9"/>
  <c r="A1920" i="9"/>
  <c r="A1919" i="9"/>
  <c r="A1918" i="9"/>
  <c r="A1917" i="9"/>
  <c r="A1916" i="9"/>
  <c r="A1915" i="9"/>
  <c r="A1914" i="9"/>
  <c r="A1913" i="9"/>
  <c r="A1912" i="9"/>
  <c r="A1911" i="9"/>
  <c r="A1910" i="9"/>
  <c r="A1909" i="9"/>
  <c r="A1908" i="9"/>
  <c r="A1907" i="9"/>
  <c r="A1906" i="9"/>
  <c r="A1905" i="9"/>
  <c r="A1904" i="9"/>
  <c r="A1903" i="9"/>
  <c r="A1902" i="9"/>
  <c r="A1901" i="9"/>
  <c r="A1900" i="9"/>
  <c r="A1899" i="9"/>
  <c r="A1898" i="9"/>
  <c r="A1897" i="9"/>
  <c r="A1896" i="9"/>
  <c r="A1895" i="9"/>
  <c r="A1894" i="9"/>
  <c r="A1893" i="9"/>
  <c r="A1892" i="9"/>
  <c r="A1891" i="9"/>
  <c r="A1890" i="9"/>
  <c r="A1889" i="9"/>
  <c r="A1888" i="9"/>
  <c r="A1887" i="9"/>
  <c r="A1886" i="9"/>
  <c r="A1885" i="9"/>
  <c r="A1884" i="9"/>
  <c r="A1883" i="9"/>
  <c r="A1882" i="9"/>
  <c r="A1881" i="9"/>
  <c r="A1880" i="9"/>
  <c r="A1879" i="9"/>
  <c r="A1878" i="9"/>
  <c r="A1877" i="9"/>
  <c r="A1876" i="9"/>
  <c r="A1875" i="9"/>
  <c r="A1874" i="9"/>
  <c r="A1873" i="9"/>
  <c r="A1872" i="9"/>
  <c r="A1871" i="9"/>
  <c r="A1870" i="9"/>
  <c r="A1869" i="9"/>
  <c r="A1868" i="9"/>
  <c r="A1867" i="9"/>
  <c r="A1866" i="9"/>
  <c r="A1865" i="9"/>
  <c r="A1864" i="9"/>
  <c r="A1863" i="9"/>
  <c r="A1862" i="9"/>
  <c r="A1861" i="9"/>
  <c r="A1860" i="9"/>
  <c r="A1859" i="9"/>
  <c r="A1858" i="9"/>
  <c r="A1857" i="9"/>
  <c r="A1856" i="9"/>
  <c r="A1855" i="9"/>
  <c r="A1854" i="9"/>
  <c r="A1853" i="9"/>
  <c r="A1852" i="9"/>
  <c r="A1851" i="9"/>
  <c r="A1850" i="9"/>
  <c r="A1849" i="9"/>
  <c r="A1848" i="9"/>
  <c r="A1847" i="9"/>
  <c r="A1846" i="9"/>
  <c r="A1845" i="9"/>
  <c r="A1844" i="9"/>
  <c r="A1843" i="9"/>
  <c r="A1842" i="9"/>
  <c r="A1841" i="9"/>
  <c r="A1840" i="9"/>
  <c r="A1839" i="9"/>
  <c r="A1838" i="9"/>
  <c r="A1837" i="9"/>
  <c r="A1836" i="9"/>
  <c r="A1835" i="9"/>
  <c r="A1834" i="9"/>
  <c r="A1833" i="9"/>
  <c r="A1832" i="9"/>
  <c r="A1831" i="9"/>
  <c r="A1830" i="9"/>
  <c r="A1829" i="9"/>
  <c r="A1828" i="9"/>
  <c r="A1827" i="9"/>
  <c r="A1826" i="9"/>
  <c r="A1825" i="9"/>
  <c r="A1824" i="9"/>
  <c r="A1823" i="9"/>
  <c r="A1822" i="9"/>
  <c r="A1821" i="9"/>
  <c r="A1820" i="9"/>
  <c r="A1819" i="9"/>
  <c r="A1818" i="9"/>
  <c r="A1817" i="9"/>
  <c r="A1816" i="9"/>
  <c r="A1815" i="9"/>
  <c r="A1814" i="9"/>
  <c r="A1813" i="9"/>
  <c r="A1812" i="9"/>
  <c r="A1811" i="9"/>
  <c r="A1810" i="9"/>
  <c r="A1809" i="9"/>
  <c r="A1808" i="9"/>
  <c r="A1807" i="9"/>
  <c r="A1806" i="9"/>
  <c r="A1805" i="9"/>
  <c r="A1804" i="9"/>
  <c r="A1803" i="9"/>
  <c r="A1802" i="9"/>
  <c r="A1801" i="9"/>
  <c r="A1800" i="9"/>
  <c r="A1799" i="9"/>
  <c r="A1798" i="9"/>
  <c r="A1797" i="9"/>
  <c r="A1796" i="9"/>
  <c r="A1795" i="9"/>
  <c r="A1794" i="9"/>
  <c r="A1793" i="9"/>
  <c r="A1792" i="9"/>
  <c r="A1791" i="9"/>
  <c r="A1790" i="9"/>
  <c r="A1789" i="9"/>
  <c r="A1788" i="9"/>
  <c r="A1787" i="9"/>
  <c r="A1786" i="9"/>
  <c r="A1785" i="9"/>
  <c r="A1784" i="9"/>
  <c r="A1783" i="9"/>
  <c r="A1782" i="9"/>
  <c r="A1781" i="9"/>
  <c r="A1780" i="9"/>
  <c r="A1779" i="9"/>
  <c r="A1778" i="9"/>
  <c r="A1777" i="9"/>
  <c r="A1776" i="9"/>
  <c r="A1775" i="9"/>
  <c r="A1774" i="9"/>
  <c r="A1773" i="9"/>
  <c r="A1772" i="9"/>
  <c r="A1771" i="9"/>
  <c r="A1770" i="9"/>
  <c r="A1769" i="9"/>
  <c r="A1768" i="9"/>
  <c r="A1767" i="9"/>
  <c r="A1766" i="9"/>
  <c r="A1765" i="9"/>
  <c r="A1764" i="9"/>
  <c r="A1763" i="9"/>
  <c r="A1762" i="9"/>
  <c r="A1761" i="9"/>
  <c r="A1760" i="9"/>
  <c r="A1759" i="9"/>
  <c r="A1758" i="9"/>
  <c r="A1757" i="9"/>
  <c r="A1756" i="9"/>
  <c r="A1755" i="9"/>
  <c r="A1754" i="9"/>
  <c r="A1753" i="9"/>
  <c r="A1752" i="9"/>
  <c r="A1751" i="9"/>
  <c r="A1750" i="9"/>
  <c r="A1749" i="9"/>
  <c r="A1748" i="9"/>
  <c r="A1747" i="9"/>
  <c r="A1746" i="9"/>
  <c r="A1745" i="9"/>
  <c r="A1744" i="9"/>
  <c r="A1743" i="9"/>
  <c r="A1742" i="9"/>
  <c r="A1741" i="9"/>
  <c r="A1740" i="9"/>
  <c r="A1739" i="9"/>
  <c r="A1738" i="9"/>
  <c r="A1737" i="9"/>
  <c r="A1736" i="9"/>
  <c r="A1735" i="9"/>
  <c r="A1734" i="9"/>
  <c r="A1733" i="9"/>
  <c r="A1732" i="9"/>
  <c r="A1731" i="9"/>
  <c r="A1730" i="9"/>
  <c r="A1729" i="9"/>
  <c r="A1728" i="9"/>
  <c r="A1727" i="9"/>
  <c r="A1726" i="9"/>
  <c r="A1725" i="9"/>
  <c r="A1724" i="9"/>
  <c r="A1723" i="9"/>
  <c r="A1722" i="9"/>
  <c r="A1721" i="9"/>
  <c r="A1720" i="9"/>
  <c r="A1719" i="9"/>
  <c r="A1718" i="9"/>
  <c r="A1717" i="9"/>
  <c r="A1716" i="9"/>
  <c r="A1715" i="9"/>
  <c r="A1714" i="9"/>
  <c r="A1713" i="9"/>
  <c r="A1712" i="9"/>
  <c r="A1711" i="9"/>
  <c r="A1710" i="9"/>
  <c r="A1709" i="9"/>
  <c r="A1708" i="9"/>
  <c r="A1707" i="9"/>
  <c r="A1706" i="9"/>
  <c r="A1705" i="9"/>
  <c r="A1704" i="9"/>
  <c r="A1703" i="9"/>
  <c r="A1702" i="9"/>
  <c r="A1701" i="9"/>
  <c r="A1700" i="9"/>
  <c r="A1699" i="9"/>
  <c r="A1698" i="9"/>
  <c r="A1697" i="9"/>
  <c r="A1696" i="9"/>
  <c r="A1695" i="9"/>
  <c r="A1694" i="9"/>
  <c r="A1693" i="9"/>
  <c r="A1692" i="9"/>
  <c r="A1691" i="9"/>
  <c r="A1690" i="9"/>
  <c r="A1689" i="9"/>
  <c r="A1688" i="9"/>
  <c r="A1687" i="9"/>
  <c r="A1686" i="9"/>
  <c r="A1685" i="9"/>
  <c r="A1684" i="9"/>
  <c r="A1683" i="9"/>
  <c r="A1682" i="9"/>
  <c r="A1681" i="9"/>
  <c r="A1680" i="9"/>
  <c r="A1679" i="9"/>
  <c r="A1678" i="9"/>
  <c r="A1677" i="9"/>
  <c r="A1676" i="9"/>
  <c r="A1675" i="9"/>
  <c r="A1674" i="9"/>
  <c r="A1673" i="9"/>
  <c r="A1672" i="9"/>
  <c r="A1671" i="9"/>
  <c r="A1670" i="9"/>
  <c r="A1669" i="9"/>
  <c r="A1668" i="9"/>
  <c r="A1667" i="9"/>
  <c r="A1666" i="9"/>
  <c r="A1665" i="9"/>
  <c r="A1664" i="9"/>
  <c r="A1663" i="9"/>
  <c r="A1662" i="9"/>
  <c r="A1661" i="9"/>
  <c r="A1660" i="9"/>
  <c r="A1659" i="9"/>
  <c r="A1658" i="9"/>
  <c r="A1657" i="9"/>
  <c r="A1656" i="9"/>
  <c r="A1655" i="9"/>
  <c r="A1654" i="9"/>
  <c r="A1653" i="9"/>
  <c r="A1652" i="9"/>
  <c r="A1651" i="9"/>
  <c r="A1650" i="9"/>
  <c r="A1649" i="9"/>
  <c r="A1648" i="9"/>
  <c r="A1647" i="9"/>
  <c r="A1646" i="9"/>
  <c r="A1645" i="9"/>
  <c r="A1644" i="9"/>
  <c r="A1643" i="9"/>
  <c r="A1642" i="9"/>
  <c r="A1641" i="9"/>
  <c r="A1640" i="9"/>
  <c r="A1639" i="9"/>
  <c r="A1638" i="9"/>
  <c r="A1637" i="9"/>
  <c r="A1636" i="9"/>
  <c r="A1635" i="9"/>
  <c r="A1634" i="9"/>
  <c r="A1633" i="9"/>
  <c r="A1632" i="9"/>
  <c r="A1631" i="9"/>
  <c r="A1630" i="9"/>
  <c r="A1629" i="9"/>
  <c r="A1628" i="9"/>
  <c r="A1627" i="9"/>
  <c r="A1626" i="9"/>
  <c r="A1625" i="9"/>
  <c r="A1624" i="9"/>
  <c r="A1623" i="9"/>
  <c r="A1622" i="9"/>
  <c r="A1621" i="9"/>
  <c r="A1620" i="9"/>
  <c r="A1619" i="9"/>
  <c r="A1618" i="9"/>
  <c r="A1617" i="9"/>
  <c r="A1616" i="9"/>
  <c r="A1615" i="9"/>
  <c r="A1614" i="9"/>
  <c r="A1613" i="9"/>
  <c r="A1612" i="9"/>
  <c r="A1611" i="9"/>
  <c r="A1610" i="9"/>
  <c r="A1609" i="9"/>
  <c r="A1608" i="9"/>
  <c r="A1607" i="9"/>
  <c r="A1606" i="9"/>
  <c r="A1605" i="9"/>
  <c r="A1604" i="9"/>
  <c r="A1603" i="9"/>
  <c r="A1602" i="9"/>
  <c r="A1601" i="9"/>
  <c r="A1600" i="9"/>
  <c r="A1599" i="9"/>
  <c r="A1598" i="9"/>
  <c r="A1597" i="9"/>
  <c r="A1596" i="9"/>
  <c r="A1595" i="9"/>
  <c r="A1594" i="9"/>
  <c r="A1593" i="9"/>
  <c r="A1592" i="9"/>
  <c r="A1591" i="9"/>
  <c r="A1590" i="9"/>
  <c r="A1589" i="9"/>
  <c r="A1588" i="9"/>
  <c r="A1587" i="9"/>
  <c r="A1586" i="9"/>
  <c r="A1585" i="9"/>
  <c r="A1584" i="9"/>
  <c r="A1583" i="9"/>
  <c r="A1582" i="9"/>
  <c r="A1581" i="9"/>
  <c r="A1580" i="9"/>
  <c r="A1579" i="9"/>
  <c r="A1578" i="9"/>
  <c r="A1577" i="9"/>
  <c r="A1576" i="9"/>
  <c r="A1575" i="9"/>
  <c r="A1574" i="9"/>
  <c r="A1573" i="9"/>
  <c r="A1572" i="9"/>
  <c r="A1571" i="9"/>
  <c r="A1570" i="9"/>
  <c r="A1569" i="9"/>
  <c r="A1568" i="9"/>
  <c r="A1567" i="9"/>
  <c r="A1566" i="9"/>
  <c r="A1565" i="9"/>
  <c r="A1564" i="9"/>
  <c r="A1563" i="9"/>
  <c r="A1562" i="9"/>
  <c r="A1561" i="9"/>
  <c r="A1560" i="9"/>
  <c r="A1559" i="9"/>
  <c r="A1558" i="9"/>
  <c r="A1557" i="9"/>
  <c r="A1556" i="9"/>
  <c r="A1555" i="9"/>
  <c r="A1554" i="9"/>
  <c r="A1553" i="9"/>
  <c r="A1552" i="9"/>
  <c r="A1551" i="9"/>
  <c r="A1550" i="9"/>
  <c r="A1549" i="9"/>
  <c r="A1548" i="9"/>
  <c r="A1547" i="9"/>
  <c r="A1546" i="9"/>
  <c r="A1545" i="9"/>
  <c r="A1544" i="9"/>
  <c r="A1543" i="9"/>
  <c r="A1542" i="9"/>
  <c r="A1541" i="9"/>
  <c r="A1540" i="9"/>
  <c r="A1539" i="9"/>
  <c r="A1538" i="9"/>
  <c r="A1537" i="9"/>
  <c r="A1536" i="9"/>
  <c r="A1535" i="9"/>
  <c r="A1534" i="9"/>
  <c r="A1533" i="9"/>
  <c r="A1532" i="9"/>
  <c r="A1531" i="9"/>
  <c r="A1530" i="9"/>
  <c r="A1529" i="9"/>
  <c r="A1528" i="9"/>
  <c r="A1527" i="9"/>
  <c r="A1526" i="9"/>
  <c r="A1525" i="9"/>
  <c r="A1524" i="9"/>
  <c r="A1523" i="9"/>
  <c r="A1522" i="9"/>
  <c r="A1521" i="9"/>
  <c r="A1520" i="9"/>
  <c r="A1519" i="9"/>
  <c r="A1518" i="9"/>
  <c r="A1517" i="9"/>
  <c r="A1516" i="9"/>
  <c r="A1515" i="9"/>
  <c r="A1514" i="9"/>
  <c r="A1513" i="9"/>
  <c r="A1512" i="9"/>
  <c r="A1511" i="9"/>
  <c r="A1510" i="9"/>
  <c r="A1509" i="9"/>
  <c r="A1508" i="9"/>
  <c r="A1507" i="9"/>
  <c r="A1506" i="9"/>
  <c r="A1505" i="9"/>
  <c r="A1504" i="9"/>
  <c r="A1503" i="9"/>
  <c r="A1502" i="9"/>
  <c r="A1501" i="9"/>
  <c r="A1500" i="9"/>
  <c r="A1499" i="9"/>
  <c r="A1498" i="9"/>
  <c r="A1497" i="9"/>
  <c r="A1496" i="9"/>
  <c r="A1495" i="9"/>
  <c r="A1494" i="9"/>
  <c r="A1493" i="9"/>
  <c r="A1492" i="9"/>
  <c r="A1491" i="9"/>
  <c r="A1490" i="9"/>
  <c r="A1489" i="9"/>
  <c r="A1488" i="9"/>
  <c r="A1487" i="9"/>
  <c r="A1486" i="9"/>
  <c r="A1485" i="9"/>
  <c r="A1484" i="9"/>
  <c r="A1483" i="9"/>
  <c r="A1482" i="9"/>
  <c r="A1481" i="9"/>
  <c r="A1480" i="9"/>
  <c r="A1479" i="9"/>
  <c r="A1478" i="9"/>
  <c r="A1477" i="9"/>
  <c r="A1476" i="9"/>
  <c r="A1475" i="9"/>
  <c r="A1474" i="9"/>
  <c r="A1473" i="9"/>
  <c r="A1472" i="9"/>
  <c r="A1471" i="9"/>
  <c r="A1470" i="9"/>
  <c r="A1469" i="9"/>
  <c r="A1468" i="9"/>
  <c r="A1467" i="9"/>
  <c r="A1466" i="9"/>
  <c r="A1465" i="9"/>
  <c r="A1464" i="9"/>
  <c r="A1463" i="9"/>
  <c r="A1462" i="9"/>
  <c r="A1461" i="9"/>
  <c r="A1460" i="9"/>
  <c r="A1459" i="9"/>
  <c r="A1458" i="9"/>
  <c r="A1457" i="9"/>
  <c r="A1456" i="9"/>
  <c r="A1455" i="9"/>
  <c r="A1454" i="9"/>
  <c r="A1453" i="9"/>
  <c r="A1452" i="9"/>
  <c r="A1451" i="9"/>
  <c r="A1450" i="9"/>
  <c r="A1449" i="9"/>
  <c r="A1448" i="9"/>
  <c r="A1447" i="9"/>
  <c r="A1446" i="9"/>
  <c r="A1445" i="9"/>
  <c r="A1444" i="9"/>
  <c r="A1443" i="9"/>
  <c r="A1442" i="9"/>
  <c r="A1441" i="9"/>
  <c r="A1440" i="9"/>
  <c r="A1439" i="9"/>
  <c r="A1438" i="9"/>
  <c r="A1437" i="9"/>
  <c r="A1436" i="9"/>
  <c r="A1435" i="9"/>
  <c r="A1434" i="9"/>
  <c r="A1433" i="9"/>
  <c r="A1432" i="9"/>
  <c r="A1431" i="9"/>
  <c r="A1430" i="9"/>
  <c r="A1429" i="9"/>
  <c r="A1428" i="9"/>
  <c r="A1427" i="9"/>
  <c r="A1426" i="9"/>
  <c r="A1425" i="9"/>
  <c r="A1424" i="9"/>
  <c r="A1423" i="9"/>
  <c r="A1422" i="9"/>
  <c r="A1421" i="9"/>
  <c r="A1420" i="9"/>
  <c r="A1419" i="9"/>
  <c r="A1418" i="9"/>
  <c r="A1417" i="9"/>
  <c r="A1416" i="9"/>
  <c r="A1415" i="9"/>
  <c r="A1414" i="9"/>
  <c r="A1413" i="9"/>
  <c r="A1412" i="9"/>
  <c r="A1411" i="9"/>
  <c r="A1410" i="9"/>
  <c r="A1409" i="9"/>
  <c r="A1408" i="9"/>
  <c r="A1407" i="9"/>
  <c r="A1406" i="9"/>
  <c r="A1405" i="9"/>
  <c r="A1404" i="9"/>
  <c r="A1403" i="9"/>
  <c r="A1402" i="9"/>
  <c r="A1401" i="9"/>
  <c r="A1400" i="9"/>
  <c r="A1399" i="9"/>
  <c r="A1398" i="9"/>
  <c r="A1397" i="9"/>
  <c r="A1396" i="9"/>
  <c r="A1395" i="9"/>
  <c r="A1394" i="9"/>
  <c r="A1393" i="9"/>
  <c r="A1392" i="9"/>
  <c r="A1391" i="9"/>
  <c r="A1390" i="9"/>
  <c r="A1389" i="9"/>
  <c r="A1388" i="9"/>
  <c r="A1387" i="9"/>
  <c r="A1386" i="9"/>
  <c r="A1385" i="9"/>
  <c r="A1384" i="9"/>
  <c r="A1383" i="9"/>
  <c r="A1382" i="9"/>
  <c r="A1381" i="9"/>
  <c r="A1380" i="9"/>
  <c r="A1379" i="9"/>
  <c r="A1378" i="9"/>
  <c r="A1377" i="9"/>
  <c r="A1376" i="9"/>
  <c r="A1375" i="9"/>
  <c r="A1374" i="9"/>
  <c r="A1373" i="9"/>
  <c r="A1372" i="9"/>
  <c r="A1371" i="9"/>
  <c r="A1370" i="9"/>
  <c r="A1369" i="9"/>
  <c r="A1368" i="9"/>
  <c r="A1367" i="9"/>
  <c r="A1366" i="9"/>
  <c r="A1365" i="9"/>
  <c r="A1364" i="9"/>
  <c r="A1363" i="9"/>
  <c r="A1362" i="9"/>
  <c r="A1361" i="9"/>
  <c r="A1360" i="9"/>
  <c r="A1359" i="9"/>
  <c r="A1358" i="9"/>
  <c r="A1357" i="9"/>
  <c r="A1356" i="9"/>
  <c r="A1355" i="9"/>
  <c r="A1354" i="9"/>
  <c r="A1353" i="9"/>
  <c r="A1352" i="9"/>
  <c r="A1351" i="9"/>
  <c r="A1350" i="9"/>
  <c r="A1349" i="9"/>
  <c r="A1348" i="9"/>
  <c r="A1347" i="9"/>
  <c r="A1346" i="9"/>
  <c r="A1345" i="9"/>
  <c r="A1344" i="9"/>
  <c r="A1343" i="9"/>
  <c r="A1342" i="9"/>
  <c r="A1341" i="9"/>
  <c r="A1340" i="9"/>
  <c r="A1339" i="9"/>
  <c r="A1338" i="9"/>
  <c r="A1337" i="9"/>
  <c r="A1336" i="9"/>
  <c r="A1335" i="9"/>
  <c r="A1334" i="9"/>
  <c r="A1333" i="9"/>
  <c r="A1332" i="9"/>
  <c r="A1331" i="9"/>
  <c r="A1330" i="9"/>
  <c r="A1329" i="9"/>
  <c r="A1328" i="9"/>
  <c r="A1327" i="9"/>
  <c r="A1326" i="9"/>
  <c r="A1325" i="9"/>
  <c r="A1324" i="9"/>
  <c r="A1323" i="9"/>
  <c r="A1322" i="9"/>
  <c r="A1321" i="9"/>
  <c r="A1320" i="9"/>
  <c r="A1319" i="9"/>
  <c r="A1318" i="9"/>
  <c r="A1317" i="9"/>
  <c r="A1316" i="9"/>
  <c r="A1315" i="9"/>
  <c r="A1314" i="9"/>
  <c r="A1313" i="9"/>
  <c r="A1312" i="9"/>
  <c r="A1311" i="9"/>
  <c r="A1310" i="9"/>
  <c r="A1309" i="9"/>
  <c r="A1308" i="9"/>
  <c r="A1307" i="9"/>
  <c r="A1306" i="9"/>
  <c r="A1305" i="9"/>
  <c r="A1304" i="9"/>
  <c r="A1303" i="9"/>
  <c r="A1302" i="9"/>
  <c r="A1301" i="9"/>
  <c r="A1300" i="9"/>
  <c r="A1299" i="9"/>
  <c r="A1298" i="9"/>
  <c r="A1297" i="9"/>
  <c r="A1296" i="9"/>
  <c r="A1295" i="9"/>
  <c r="A1294" i="9"/>
  <c r="A1293" i="9"/>
  <c r="A1292" i="9"/>
  <c r="A1291" i="9"/>
  <c r="A1290" i="9"/>
  <c r="A1289" i="9"/>
  <c r="A1288" i="9"/>
  <c r="A1287" i="9"/>
  <c r="A1286" i="9"/>
  <c r="A1285" i="9"/>
  <c r="A1284" i="9"/>
  <c r="A1283" i="9"/>
  <c r="A1282" i="9"/>
  <c r="A1281" i="9"/>
  <c r="A1280" i="9"/>
  <c r="A1279" i="9"/>
  <c r="A1278" i="9"/>
  <c r="A1277" i="9"/>
  <c r="A1276" i="9"/>
  <c r="A1275" i="9"/>
  <c r="A1274" i="9"/>
  <c r="A1273" i="9"/>
  <c r="A1272" i="9"/>
  <c r="A1271" i="9"/>
  <c r="A1270" i="9"/>
  <c r="A1269" i="9"/>
  <c r="A1268" i="9"/>
  <c r="A1267" i="9"/>
  <c r="A1266" i="9"/>
  <c r="A1265" i="9"/>
  <c r="A1264" i="9"/>
  <c r="A1263" i="9"/>
  <c r="A1262" i="9"/>
  <c r="A1261" i="9"/>
  <c r="A1260" i="9"/>
  <c r="A1259" i="9"/>
  <c r="A1258" i="9"/>
  <c r="A1257" i="9"/>
  <c r="A1256" i="9"/>
  <c r="A1255" i="9"/>
  <c r="A1254" i="9"/>
  <c r="A1253" i="9"/>
  <c r="A1252" i="9"/>
  <c r="A1251" i="9"/>
  <c r="A1250" i="9"/>
  <c r="A1249" i="9"/>
  <c r="A1248" i="9"/>
  <c r="A1247" i="9"/>
  <c r="A1246" i="9"/>
  <c r="A1245" i="9"/>
  <c r="A1244" i="9"/>
  <c r="A1243" i="9"/>
  <c r="A1242" i="9"/>
  <c r="A1241" i="9"/>
  <c r="A1240" i="9"/>
  <c r="A1239" i="9"/>
  <c r="A1238" i="9"/>
  <c r="A1237" i="9"/>
  <c r="A1236" i="9"/>
  <c r="A1235" i="9"/>
  <c r="A1234" i="9"/>
  <c r="A1233" i="9"/>
  <c r="A1232" i="9"/>
  <c r="A1231" i="9"/>
  <c r="A1230" i="9"/>
  <c r="A1229" i="9"/>
  <c r="A1228" i="9"/>
  <c r="A1227" i="9"/>
  <c r="A1226" i="9"/>
  <c r="A1225" i="9"/>
  <c r="A1224" i="9"/>
  <c r="A1223" i="9"/>
  <c r="A1222" i="9"/>
  <c r="A1221" i="9"/>
  <c r="A1220" i="9"/>
  <c r="A1219" i="9"/>
  <c r="A1218" i="9"/>
  <c r="A1217" i="9"/>
  <c r="A1216" i="9"/>
  <c r="A1215" i="9"/>
  <c r="A1214" i="9"/>
  <c r="A1213" i="9"/>
  <c r="A1212" i="9"/>
  <c r="A1211" i="9"/>
  <c r="A1210" i="9"/>
  <c r="A1209" i="9"/>
  <c r="A1208" i="9"/>
  <c r="A1207" i="9"/>
  <c r="A1206" i="9"/>
  <c r="A1205" i="9"/>
  <c r="A1204" i="9"/>
  <c r="A1203" i="9"/>
  <c r="A1202" i="9"/>
  <c r="A1201" i="9"/>
  <c r="A1200" i="9"/>
  <c r="A1199" i="9"/>
  <c r="A1198" i="9"/>
  <c r="A1197" i="9"/>
  <c r="A1196" i="9"/>
  <c r="A1195" i="9"/>
  <c r="A1194" i="9"/>
  <c r="A1193" i="9"/>
  <c r="A1192" i="9"/>
  <c r="A1191" i="9"/>
  <c r="A1190" i="9"/>
  <c r="A1189" i="9"/>
  <c r="A1188" i="9"/>
  <c r="A1187" i="9"/>
  <c r="A1186" i="9"/>
  <c r="A1185" i="9"/>
  <c r="A1184" i="9"/>
  <c r="A1183" i="9"/>
  <c r="A1182" i="9"/>
  <c r="A1181" i="9"/>
  <c r="A1180" i="9"/>
  <c r="A1179" i="9"/>
  <c r="A1178" i="9"/>
  <c r="A1177" i="9"/>
  <c r="A1176" i="9"/>
  <c r="A1175" i="9"/>
  <c r="A1174" i="9"/>
  <c r="A1173" i="9"/>
  <c r="A1172" i="9"/>
  <c r="A1171" i="9"/>
  <c r="A1170" i="9"/>
  <c r="A1169" i="9"/>
  <c r="A1168" i="9"/>
  <c r="A1167" i="9"/>
  <c r="A1166" i="9"/>
  <c r="A1165" i="9"/>
  <c r="A1164" i="9"/>
  <c r="A1163" i="9"/>
  <c r="A1162" i="9"/>
  <c r="A1161" i="9"/>
  <c r="A1160" i="9"/>
  <c r="A1159" i="9"/>
  <c r="A1158" i="9"/>
  <c r="A1157" i="9"/>
  <c r="A1156" i="9"/>
  <c r="A1155" i="9"/>
  <c r="A1154" i="9"/>
  <c r="A1153" i="9"/>
  <c r="A1152" i="9"/>
  <c r="A1151" i="9"/>
  <c r="A1150" i="9"/>
  <c r="A1149" i="9"/>
  <c r="A1148" i="9"/>
  <c r="A1147" i="9"/>
  <c r="A1146" i="9"/>
  <c r="A1145" i="9"/>
  <c r="A1144" i="9"/>
  <c r="A1143" i="9"/>
  <c r="A1142" i="9"/>
  <c r="A1141" i="9"/>
  <c r="A1140" i="9"/>
  <c r="A1139" i="9"/>
  <c r="A1138" i="9"/>
  <c r="A1137" i="9"/>
  <c r="A1136" i="9"/>
  <c r="A1135" i="9"/>
  <c r="A1134" i="9"/>
  <c r="A1133" i="9"/>
  <c r="A1132" i="9"/>
  <c r="A1131" i="9"/>
  <c r="A1130" i="9"/>
  <c r="A1129" i="9"/>
  <c r="A1128" i="9"/>
  <c r="A1127" i="9"/>
  <c r="A1126" i="9"/>
  <c r="A1125" i="9"/>
  <c r="A1124" i="9"/>
  <c r="A1123" i="9"/>
  <c r="A1122" i="9"/>
  <c r="A1121" i="9"/>
  <c r="A1120" i="9"/>
  <c r="A1119" i="9"/>
  <c r="A1118" i="9"/>
  <c r="A1117" i="9"/>
  <c r="A1116" i="9"/>
  <c r="A1115" i="9"/>
  <c r="A1114" i="9"/>
  <c r="A1113" i="9"/>
  <c r="A1112" i="9"/>
  <c r="A1111" i="9"/>
  <c r="A1110" i="9"/>
  <c r="A1109" i="9"/>
  <c r="A1108" i="9"/>
  <c r="A1107" i="9"/>
  <c r="A1106" i="9"/>
  <c r="A1105" i="9"/>
  <c r="A1104" i="9"/>
  <c r="A1103" i="9"/>
  <c r="A1102" i="9"/>
  <c r="A1101" i="9"/>
  <c r="A1100" i="9"/>
  <c r="A1099" i="9"/>
  <c r="A1098" i="9"/>
  <c r="A1097" i="9"/>
  <c r="A1096" i="9"/>
  <c r="A1095" i="9"/>
  <c r="A1094" i="9"/>
  <c r="A1093" i="9"/>
  <c r="A1092" i="9"/>
  <c r="A1091" i="9"/>
  <c r="A1090" i="9"/>
  <c r="A1089" i="9"/>
  <c r="A1088" i="9"/>
  <c r="A1087" i="9"/>
  <c r="A1086" i="9"/>
  <c r="A1085" i="9"/>
  <c r="A1084" i="9"/>
  <c r="A1083" i="9"/>
  <c r="A1082" i="9"/>
  <c r="A1081" i="9"/>
  <c r="A1080" i="9"/>
  <c r="A1079" i="9"/>
  <c r="A1078" i="9"/>
  <c r="A1077" i="9"/>
  <c r="A1076" i="9"/>
  <c r="A1075" i="9"/>
  <c r="A1074" i="9"/>
  <c r="A1073" i="9"/>
  <c r="A1072" i="9"/>
  <c r="A1071" i="9"/>
  <c r="A1070" i="9"/>
  <c r="A1069" i="9"/>
  <c r="A1068" i="9"/>
  <c r="A1067" i="9"/>
  <c r="A1066" i="9"/>
  <c r="A1065" i="9"/>
  <c r="A1064" i="9"/>
  <c r="A1063" i="9"/>
  <c r="A1062" i="9"/>
  <c r="A1061" i="9"/>
  <c r="A1060" i="9"/>
  <c r="A1059" i="9"/>
  <c r="A1058" i="9"/>
  <c r="A1057" i="9"/>
  <c r="A1056" i="9"/>
  <c r="A1055" i="9"/>
  <c r="A1054" i="9"/>
  <c r="A1053" i="9"/>
  <c r="A1052" i="9"/>
  <c r="A1051" i="9"/>
  <c r="A1050" i="9"/>
  <c r="A1049" i="9"/>
  <c r="A1048" i="9"/>
  <c r="A1047" i="9"/>
  <c r="A1046" i="9"/>
  <c r="A1045" i="9"/>
  <c r="A1044" i="9"/>
  <c r="A1043" i="9"/>
  <c r="A1042" i="9"/>
  <c r="A1041" i="9"/>
  <c r="A1040" i="9"/>
  <c r="A1039" i="9"/>
  <c r="A1038" i="9"/>
  <c r="A1037" i="9"/>
  <c r="A1036" i="9"/>
  <c r="A1035" i="9"/>
  <c r="A1034" i="9"/>
  <c r="A1033" i="9"/>
  <c r="A1032" i="9"/>
  <c r="A1031" i="9"/>
  <c r="A1030" i="9"/>
  <c r="A1029" i="9"/>
  <c r="A1028" i="9"/>
  <c r="A1027" i="9"/>
  <c r="A1026" i="9"/>
  <c r="A1025" i="9"/>
  <c r="A1024" i="9"/>
  <c r="A1023" i="9"/>
  <c r="A1022" i="9"/>
  <c r="A1021" i="9"/>
  <c r="A1020" i="9"/>
  <c r="A1019" i="9"/>
  <c r="A1018" i="9"/>
  <c r="A1017" i="9"/>
  <c r="A1016" i="9"/>
  <c r="A1015" i="9"/>
  <c r="A1014" i="9"/>
  <c r="A1013" i="9"/>
  <c r="A1012" i="9"/>
  <c r="A1011" i="9"/>
  <c r="A1010" i="9"/>
  <c r="A1009" i="9"/>
  <c r="A1008" i="9"/>
  <c r="A1007" i="9"/>
  <c r="A1006" i="9"/>
  <c r="A1005" i="9"/>
  <c r="A1004" i="9"/>
  <c r="A1003" i="9"/>
  <c r="A1002" i="9"/>
  <c r="A1001" i="9"/>
  <c r="A1000" i="9"/>
  <c r="A999" i="9"/>
  <c r="A998" i="9"/>
  <c r="A997" i="9"/>
  <c r="A996" i="9"/>
  <c r="A995" i="9"/>
  <c r="A994" i="9"/>
  <c r="A993" i="9"/>
  <c r="A992" i="9"/>
  <c r="A991" i="9"/>
  <c r="A990" i="9"/>
  <c r="A989" i="9"/>
  <c r="A988" i="9"/>
  <c r="A987" i="9"/>
  <c r="A986" i="9"/>
  <c r="A985" i="9"/>
  <c r="A984" i="9"/>
  <c r="A983" i="9"/>
  <c r="A982" i="9"/>
  <c r="A981" i="9"/>
  <c r="A980" i="9"/>
  <c r="A979" i="9"/>
  <c r="A978" i="9"/>
  <c r="A977" i="9"/>
  <c r="A976" i="9"/>
  <c r="A975" i="9"/>
  <c r="A974" i="9"/>
  <c r="A973" i="9"/>
  <c r="A972" i="9"/>
  <c r="A971" i="9"/>
  <c r="A970" i="9"/>
  <c r="A969" i="9"/>
  <c r="A968" i="9"/>
  <c r="A967" i="9"/>
  <c r="A966" i="9"/>
  <c r="A965" i="9"/>
  <c r="A964" i="9"/>
  <c r="A963" i="9"/>
  <c r="A962" i="9"/>
  <c r="A961" i="9"/>
  <c r="A960" i="9"/>
  <c r="A959" i="9"/>
  <c r="A958" i="9"/>
  <c r="A957" i="9"/>
  <c r="A956" i="9"/>
  <c r="A955" i="9"/>
  <c r="A954" i="9"/>
  <c r="A953" i="9"/>
  <c r="A952" i="9"/>
  <c r="A951" i="9"/>
  <c r="A950" i="9"/>
  <c r="A949" i="9"/>
  <c r="A948" i="9"/>
  <c r="A947" i="9"/>
  <c r="A946" i="9"/>
  <c r="A945" i="9"/>
  <c r="A944" i="9"/>
  <c r="A943" i="9"/>
  <c r="A942" i="9"/>
  <c r="A941" i="9"/>
  <c r="A940" i="9"/>
  <c r="A939" i="9"/>
  <c r="A938" i="9"/>
  <c r="A937" i="9"/>
  <c r="A936" i="9"/>
  <c r="A935" i="9"/>
  <c r="A934" i="9"/>
  <c r="A933" i="9"/>
  <c r="A932" i="9"/>
  <c r="A931" i="9"/>
  <c r="A930" i="9"/>
  <c r="A929" i="9"/>
  <c r="A928" i="9"/>
  <c r="A927" i="9"/>
  <c r="A926" i="9"/>
  <c r="A925" i="9"/>
  <c r="A924" i="9"/>
  <c r="A923" i="9"/>
  <c r="A922" i="9"/>
  <c r="A921" i="9"/>
  <c r="A920" i="9"/>
  <c r="A919" i="9"/>
  <c r="A918" i="9"/>
  <c r="A917" i="9"/>
  <c r="A916" i="9"/>
  <c r="A915" i="9"/>
  <c r="A914" i="9"/>
  <c r="A913" i="9"/>
  <c r="A912" i="9"/>
  <c r="A911" i="9"/>
  <c r="A910" i="9"/>
  <c r="A909" i="9"/>
  <c r="A908" i="9"/>
  <c r="A907" i="9"/>
  <c r="A906" i="9"/>
  <c r="A905" i="9"/>
  <c r="A904" i="9"/>
  <c r="A903" i="9"/>
  <c r="A902" i="9"/>
  <c r="A901" i="9"/>
  <c r="A900" i="9"/>
  <c r="A899" i="9"/>
  <c r="A898" i="9"/>
  <c r="A897" i="9"/>
  <c r="A896" i="9"/>
  <c r="A895" i="9"/>
  <c r="A894" i="9"/>
  <c r="A893" i="9"/>
  <c r="A892" i="9"/>
  <c r="A891" i="9"/>
  <c r="A890" i="9"/>
  <c r="A889" i="9"/>
  <c r="A888" i="9"/>
  <c r="A887" i="9"/>
  <c r="A886" i="9"/>
  <c r="A885" i="9"/>
  <c r="A884" i="9"/>
  <c r="A883" i="9"/>
  <c r="A882" i="9"/>
  <c r="A881" i="9"/>
  <c r="A880" i="9"/>
  <c r="A879" i="9"/>
  <c r="A878" i="9"/>
  <c r="A877" i="9"/>
  <c r="A876" i="9"/>
  <c r="A875" i="9"/>
  <c r="A874" i="9"/>
  <c r="A873" i="9"/>
  <c r="A872" i="9"/>
  <c r="A871" i="9"/>
  <c r="A870" i="9"/>
  <c r="A869" i="9"/>
  <c r="A868" i="9"/>
  <c r="A867" i="9"/>
  <c r="A866" i="9"/>
  <c r="A865" i="9"/>
  <c r="A864" i="9"/>
  <c r="A863" i="9"/>
  <c r="A862" i="9"/>
  <c r="A861" i="9"/>
  <c r="A860" i="9"/>
  <c r="A859" i="9"/>
  <c r="A858" i="9"/>
  <c r="A857" i="9"/>
  <c r="A856" i="9"/>
  <c r="A855" i="9"/>
  <c r="A854" i="9"/>
  <c r="A853" i="9"/>
  <c r="A852" i="9"/>
  <c r="A851" i="9"/>
  <c r="A850" i="9"/>
  <c r="A849" i="9"/>
  <c r="A848" i="9"/>
  <c r="A847" i="9"/>
  <c r="A846" i="9"/>
  <c r="A845" i="9"/>
  <c r="A844" i="9"/>
  <c r="A843" i="9"/>
  <c r="A842" i="9"/>
  <c r="A841" i="9"/>
  <c r="A840" i="9"/>
  <c r="A839" i="9"/>
  <c r="A838" i="9"/>
  <c r="A837" i="9"/>
  <c r="A836" i="9"/>
  <c r="A835" i="9"/>
  <c r="A834" i="9"/>
  <c r="A833" i="9"/>
  <c r="A832" i="9"/>
  <c r="A831" i="9"/>
  <c r="A830" i="9"/>
  <c r="A829" i="9"/>
  <c r="A828" i="9"/>
  <c r="A827" i="9"/>
  <c r="A826" i="9"/>
  <c r="A825" i="9"/>
  <c r="A824" i="9"/>
  <c r="A823" i="9"/>
  <c r="A822" i="9"/>
  <c r="A821" i="9"/>
  <c r="A820" i="9"/>
  <c r="A819" i="9"/>
  <c r="A818" i="9"/>
  <c r="A817" i="9"/>
  <c r="A816" i="9"/>
  <c r="A815" i="9"/>
  <c r="A814" i="9"/>
  <c r="A813" i="9"/>
  <c r="A812" i="9"/>
  <c r="A811" i="9"/>
  <c r="A810" i="9"/>
  <c r="A809" i="9"/>
  <c r="A808" i="9"/>
  <c r="A807" i="9"/>
  <c r="A806" i="9"/>
  <c r="A805" i="9"/>
  <c r="A804" i="9"/>
  <c r="A803" i="9"/>
  <c r="A802" i="9"/>
  <c r="A801" i="9"/>
  <c r="A800" i="9"/>
  <c r="A799" i="9"/>
  <c r="A798" i="9"/>
  <c r="A797" i="9"/>
  <c r="A796" i="9"/>
  <c r="A795" i="9"/>
  <c r="A794" i="9"/>
  <c r="A793" i="9"/>
  <c r="A792" i="9"/>
  <c r="A791" i="9"/>
  <c r="A790" i="9"/>
  <c r="A789" i="9"/>
  <c r="A788" i="9"/>
  <c r="A787" i="9"/>
  <c r="A786" i="9"/>
  <c r="A785" i="9"/>
  <c r="A784" i="9"/>
  <c r="A783" i="9"/>
  <c r="A782" i="9"/>
  <c r="A781" i="9"/>
  <c r="A780" i="9"/>
  <c r="A779" i="9"/>
  <c r="A778" i="9"/>
  <c r="A777" i="9"/>
  <c r="A776" i="9"/>
  <c r="A775" i="9"/>
  <c r="A774" i="9"/>
  <c r="A773" i="9"/>
  <c r="A772" i="9"/>
  <c r="A771" i="9"/>
  <c r="A770" i="9"/>
  <c r="A769" i="9"/>
  <c r="A768" i="9"/>
  <c r="A767" i="9"/>
  <c r="A766" i="9"/>
  <c r="A765" i="9"/>
  <c r="A764" i="9"/>
  <c r="A763" i="9"/>
  <c r="A762" i="9"/>
  <c r="A761" i="9"/>
  <c r="A760" i="9"/>
  <c r="A759" i="9"/>
  <c r="A758" i="9"/>
  <c r="A757" i="9"/>
  <c r="A756" i="9"/>
  <c r="A755" i="9"/>
  <c r="A754" i="9"/>
  <c r="A753" i="9"/>
  <c r="A752" i="9"/>
  <c r="A751" i="9"/>
  <c r="A750" i="9"/>
  <c r="A749" i="9"/>
  <c r="A748" i="9"/>
  <c r="A747" i="9"/>
  <c r="A746" i="9"/>
  <c r="A745" i="9"/>
  <c r="A744" i="9"/>
  <c r="A743" i="9"/>
  <c r="A742" i="9"/>
  <c r="A741" i="9"/>
  <c r="A740" i="9"/>
  <c r="A739" i="9"/>
  <c r="A738" i="9"/>
  <c r="A737" i="9"/>
  <c r="A736" i="9"/>
  <c r="A735" i="9"/>
  <c r="A734" i="9"/>
  <c r="A733" i="9"/>
  <c r="A732" i="9"/>
  <c r="A731" i="9"/>
  <c r="A730" i="9"/>
  <c r="A729" i="9"/>
  <c r="A728" i="9"/>
  <c r="A727" i="9"/>
  <c r="A726" i="9"/>
  <c r="A725" i="9"/>
  <c r="A724" i="9"/>
  <c r="A723" i="9"/>
  <c r="A722" i="9"/>
  <c r="A721" i="9"/>
  <c r="A720" i="9"/>
  <c r="A719" i="9"/>
  <c r="A718" i="9"/>
  <c r="A717" i="9"/>
  <c r="A716" i="9"/>
  <c r="A715" i="9"/>
  <c r="A714" i="9"/>
  <c r="A713" i="9"/>
  <c r="A712" i="9"/>
  <c r="A711" i="9"/>
  <c r="A710" i="9"/>
  <c r="A709" i="9"/>
  <c r="A708" i="9"/>
  <c r="A707" i="9"/>
  <c r="A706" i="9"/>
  <c r="A705" i="9"/>
  <c r="A704" i="9"/>
  <c r="A703" i="9"/>
  <c r="A702" i="9"/>
  <c r="A701" i="9"/>
  <c r="A700" i="9"/>
  <c r="A699" i="9"/>
  <c r="A698" i="9"/>
  <c r="A697" i="9"/>
  <c r="A696" i="9"/>
  <c r="A695" i="9"/>
  <c r="A694" i="9"/>
  <c r="A693" i="9"/>
  <c r="A692" i="9"/>
  <c r="A691" i="9"/>
  <c r="A690" i="9"/>
  <c r="A689" i="9"/>
  <c r="A688" i="9"/>
  <c r="A687" i="9"/>
  <c r="A686" i="9"/>
  <c r="A685" i="9"/>
  <c r="A684" i="9"/>
  <c r="A683" i="9"/>
  <c r="A682" i="9"/>
  <c r="A681" i="9"/>
  <c r="A680" i="9"/>
  <c r="A679" i="9"/>
  <c r="A678" i="9"/>
  <c r="A677" i="9"/>
  <c r="A676" i="9"/>
  <c r="A675" i="9"/>
  <c r="A674" i="9"/>
  <c r="A673" i="9"/>
  <c r="A672" i="9"/>
  <c r="A671" i="9"/>
  <c r="A670" i="9"/>
  <c r="A669" i="9"/>
  <c r="A668" i="9"/>
  <c r="A667" i="9"/>
  <c r="A666" i="9"/>
  <c r="A665" i="9"/>
  <c r="A664" i="9"/>
  <c r="A663" i="9"/>
  <c r="A662" i="9"/>
  <c r="A661" i="9"/>
  <c r="A660" i="9"/>
  <c r="A659" i="9"/>
  <c r="A658" i="9"/>
  <c r="A657" i="9"/>
  <c r="A656" i="9"/>
  <c r="A655" i="9"/>
  <c r="A654" i="9"/>
  <c r="A653" i="9"/>
  <c r="A652" i="9"/>
  <c r="A651" i="9"/>
  <c r="A650" i="9"/>
  <c r="A649" i="9"/>
  <c r="A648" i="9"/>
  <c r="A647" i="9"/>
  <c r="A646" i="9"/>
  <c r="A645" i="9"/>
  <c r="A644" i="9"/>
  <c r="A643" i="9"/>
  <c r="A642" i="9"/>
  <c r="A641" i="9"/>
  <c r="A640" i="9"/>
  <c r="A639" i="9"/>
  <c r="A638" i="9"/>
  <c r="A637" i="9"/>
  <c r="A636" i="9"/>
  <c r="A635" i="9"/>
  <c r="A634" i="9"/>
  <c r="A633" i="9"/>
  <c r="A632" i="9"/>
  <c r="A631" i="9"/>
  <c r="A630" i="9"/>
  <c r="A629" i="9"/>
  <c r="A628" i="9"/>
  <c r="A627" i="9"/>
  <c r="A626" i="9"/>
  <c r="A625" i="9"/>
  <c r="A624" i="9"/>
  <c r="A623" i="9"/>
  <c r="A622" i="9"/>
  <c r="A621" i="9"/>
  <c r="A620" i="9"/>
  <c r="A619" i="9"/>
  <c r="A618" i="9"/>
  <c r="A617" i="9"/>
  <c r="A616" i="9"/>
  <c r="A615" i="9"/>
  <c r="A614" i="9"/>
  <c r="A613" i="9"/>
  <c r="A612" i="9"/>
  <c r="A611" i="9"/>
  <c r="A610" i="9"/>
  <c r="A609" i="9"/>
  <c r="A608" i="9"/>
  <c r="A607" i="9"/>
  <c r="A606" i="9"/>
  <c r="A605" i="9"/>
  <c r="A604" i="9"/>
  <c r="A603" i="9"/>
  <c r="A602" i="9"/>
  <c r="A601" i="9"/>
  <c r="A600" i="9"/>
  <c r="A599" i="9"/>
  <c r="A598" i="9"/>
  <c r="A597" i="9"/>
  <c r="A596" i="9"/>
  <c r="A595" i="9"/>
  <c r="A594" i="9"/>
  <c r="A593" i="9"/>
  <c r="A592" i="9"/>
  <c r="A591" i="9"/>
  <c r="A590" i="9"/>
  <c r="A589" i="9"/>
  <c r="A588" i="9"/>
  <c r="A587" i="9"/>
  <c r="A586" i="9"/>
  <c r="A585" i="9"/>
  <c r="A584" i="9"/>
  <c r="A583" i="9"/>
  <c r="A582" i="9"/>
  <c r="A581" i="9"/>
  <c r="A580" i="9"/>
  <c r="A579" i="9"/>
  <c r="A578" i="9"/>
  <c r="A577" i="9"/>
  <c r="A576" i="9"/>
  <c r="A575" i="9"/>
  <c r="A574" i="9"/>
  <c r="A573" i="9"/>
  <c r="A572" i="9"/>
  <c r="A571" i="9"/>
  <c r="A570" i="9"/>
  <c r="A569" i="9"/>
  <c r="A568" i="9"/>
  <c r="A567" i="9"/>
  <c r="A566" i="9"/>
  <c r="A565" i="9"/>
  <c r="A564" i="9"/>
  <c r="A563" i="9"/>
  <c r="A562" i="9"/>
  <c r="A561" i="9"/>
  <c r="A560" i="9"/>
  <c r="A559" i="9"/>
  <c r="A558" i="9"/>
  <c r="A557" i="9"/>
  <c r="A556" i="9"/>
  <c r="A555" i="9"/>
  <c r="A554" i="9"/>
  <c r="A553" i="9"/>
  <c r="A552" i="9"/>
  <c r="A551" i="9"/>
  <c r="A550" i="9"/>
  <c r="A549" i="9"/>
  <c r="A548" i="9"/>
  <c r="A547" i="9"/>
  <c r="A546" i="9"/>
  <c r="A545" i="9"/>
  <c r="A544" i="9"/>
  <c r="A543" i="9"/>
  <c r="A542" i="9"/>
  <c r="A541" i="9"/>
  <c r="A540" i="9"/>
  <c r="A539" i="9"/>
  <c r="A538" i="9"/>
  <c r="A537" i="9"/>
  <c r="A536" i="9"/>
  <c r="A535" i="9"/>
  <c r="A534" i="9"/>
  <c r="A533" i="9"/>
  <c r="A532" i="9"/>
  <c r="A531" i="9"/>
  <c r="A530" i="9"/>
  <c r="A529" i="9"/>
  <c r="A528" i="9"/>
  <c r="A527" i="9"/>
  <c r="A526" i="9"/>
  <c r="A525" i="9"/>
  <c r="A524" i="9"/>
  <c r="A523" i="9"/>
  <c r="A522" i="9"/>
  <c r="A521" i="9"/>
  <c r="A520" i="9"/>
  <c r="A519" i="9"/>
  <c r="A518" i="9"/>
  <c r="A517" i="9"/>
  <c r="A516" i="9"/>
  <c r="A515" i="9"/>
  <c r="A514" i="9"/>
  <c r="A513" i="9"/>
  <c r="A512" i="9"/>
  <c r="A511" i="9"/>
  <c r="A510" i="9"/>
  <c r="A509" i="9"/>
  <c r="A508" i="9"/>
  <c r="A507" i="9"/>
  <c r="A506" i="9"/>
  <c r="A505" i="9"/>
  <c r="A504" i="9"/>
  <c r="A503" i="9"/>
  <c r="A502" i="9"/>
  <c r="A501" i="9"/>
  <c r="A500" i="9"/>
  <c r="A499" i="9"/>
  <c r="A498" i="9"/>
  <c r="A497" i="9"/>
  <c r="A496" i="9"/>
  <c r="A495" i="9"/>
  <c r="A494" i="9"/>
  <c r="A493" i="9"/>
  <c r="A492" i="9"/>
  <c r="A491" i="9"/>
  <c r="A490" i="9"/>
  <c r="A489" i="9"/>
  <c r="A488" i="9"/>
  <c r="A487" i="9"/>
  <c r="A486" i="9"/>
  <c r="A485" i="9"/>
  <c r="A484" i="9"/>
  <c r="A483" i="9"/>
  <c r="A482" i="9"/>
  <c r="A481" i="9"/>
  <c r="A480" i="9"/>
  <c r="A479" i="9"/>
  <c r="A478" i="9"/>
  <c r="A477" i="9"/>
  <c r="A476" i="9"/>
  <c r="A475" i="9"/>
  <c r="A474" i="9"/>
  <c r="A473" i="9"/>
  <c r="A472" i="9"/>
  <c r="A471" i="9"/>
  <c r="A470" i="9"/>
  <c r="A469" i="9"/>
  <c r="A468" i="9"/>
  <c r="A467" i="9"/>
  <c r="A466" i="9"/>
  <c r="A465" i="9"/>
  <c r="A464" i="9"/>
  <c r="A463" i="9"/>
  <c r="A462" i="9"/>
  <c r="A461" i="9"/>
  <c r="A460" i="9"/>
  <c r="A459" i="9"/>
  <c r="A458" i="9"/>
  <c r="A457" i="9"/>
  <c r="A456" i="9"/>
  <c r="A455" i="9"/>
  <c r="A454" i="9"/>
  <c r="A453" i="9"/>
  <c r="A452" i="9"/>
  <c r="A451" i="9"/>
  <c r="A450" i="9"/>
  <c r="A449" i="9"/>
  <c r="A448" i="9"/>
  <c r="A447" i="9"/>
  <c r="A446" i="9"/>
  <c r="A445" i="9"/>
  <c r="A444" i="9"/>
  <c r="A443" i="9"/>
  <c r="A442" i="9"/>
  <c r="A441" i="9"/>
  <c r="A440" i="9"/>
  <c r="A439" i="9"/>
  <c r="A438" i="9"/>
  <c r="A437" i="9"/>
  <c r="A436" i="9"/>
  <c r="A435" i="9"/>
  <c r="A434" i="9"/>
  <c r="A433" i="9"/>
  <c r="A432" i="9"/>
  <c r="A431" i="9"/>
  <c r="A430" i="9"/>
  <c r="A429" i="9"/>
  <c r="A428" i="9"/>
  <c r="A427" i="9"/>
  <c r="A426" i="9"/>
  <c r="A425" i="9"/>
  <c r="A424" i="9"/>
  <c r="A423" i="9"/>
  <c r="A422" i="9"/>
  <c r="A421" i="9"/>
  <c r="A420" i="9"/>
  <c r="A419" i="9"/>
  <c r="A418" i="9"/>
  <c r="A417" i="9"/>
  <c r="A416" i="9"/>
  <c r="A415" i="9"/>
  <c r="A414" i="9"/>
  <c r="A413" i="9"/>
  <c r="A412" i="9"/>
  <c r="A411" i="9"/>
  <c r="A410" i="9"/>
  <c r="A409" i="9"/>
  <c r="A408" i="9"/>
  <c r="A407" i="9"/>
  <c r="A406" i="9"/>
  <c r="A405" i="9"/>
  <c r="A404" i="9"/>
  <c r="A403" i="9"/>
  <c r="A402" i="9"/>
  <c r="A401" i="9"/>
  <c r="A400" i="9"/>
  <c r="A399" i="9"/>
  <c r="A398" i="9"/>
  <c r="A397" i="9"/>
  <c r="A396" i="9"/>
  <c r="A395" i="9"/>
  <c r="A394" i="9"/>
  <c r="A393" i="9"/>
  <c r="A392" i="9"/>
  <c r="A391" i="9"/>
  <c r="A390" i="9"/>
  <c r="A389" i="9"/>
  <c r="A388" i="9"/>
  <c r="A387" i="9"/>
  <c r="A386" i="9"/>
  <c r="A385" i="9"/>
  <c r="A384" i="9"/>
  <c r="A383" i="9"/>
  <c r="A382" i="9"/>
  <c r="A381" i="9"/>
  <c r="A380" i="9"/>
  <c r="A379" i="9"/>
  <c r="A378" i="9"/>
  <c r="A377" i="9"/>
  <c r="A376" i="9"/>
  <c r="A375" i="9"/>
  <c r="A374" i="9"/>
  <c r="A373" i="9"/>
  <c r="A372" i="9"/>
  <c r="A371" i="9"/>
  <c r="A370" i="9"/>
  <c r="A369" i="9"/>
  <c r="A368" i="9"/>
  <c r="A367" i="9"/>
  <c r="A366" i="9"/>
  <c r="A365" i="9"/>
  <c r="A364" i="9"/>
  <c r="A363" i="9"/>
  <c r="A362" i="9"/>
  <c r="A361" i="9"/>
  <c r="A360" i="9"/>
  <c r="A359" i="9"/>
  <c r="A358" i="9"/>
  <c r="A357" i="9"/>
  <c r="A356" i="9"/>
  <c r="A355" i="9"/>
  <c r="A354" i="9"/>
  <c r="A353" i="9"/>
  <c r="A352" i="9"/>
  <c r="A351" i="9"/>
  <c r="A350" i="9"/>
  <c r="A349" i="9"/>
  <c r="A348" i="9"/>
  <c r="A347" i="9"/>
  <c r="A346" i="9"/>
  <c r="A345" i="9"/>
  <c r="A344" i="9"/>
  <c r="A343" i="9"/>
  <c r="A342" i="9"/>
  <c r="A341" i="9"/>
  <c r="A340" i="9"/>
  <c r="A339" i="9"/>
  <c r="A338" i="9"/>
  <c r="A337" i="9"/>
  <c r="A336" i="9"/>
  <c r="A335" i="9"/>
  <c r="A334" i="9"/>
  <c r="A333" i="9"/>
  <c r="A332" i="9"/>
  <c r="A331" i="9"/>
  <c r="A330" i="9"/>
  <c r="A329" i="9"/>
  <c r="A328" i="9"/>
  <c r="A327" i="9"/>
  <c r="A326" i="9"/>
  <c r="A325" i="9"/>
  <c r="A324" i="9"/>
  <c r="A323" i="9"/>
  <c r="A322" i="9"/>
  <c r="A321" i="9"/>
  <c r="A320" i="9"/>
  <c r="A319" i="9"/>
  <c r="A318" i="9"/>
  <c r="A317" i="9"/>
  <c r="A316" i="9"/>
  <c r="A315" i="9"/>
  <c r="A314" i="9"/>
  <c r="A313" i="9"/>
  <c r="A312" i="9"/>
  <c r="A311" i="9"/>
  <c r="A310" i="9"/>
  <c r="A309" i="9"/>
  <c r="A308" i="9"/>
  <c r="A307" i="9"/>
  <c r="A306" i="9"/>
  <c r="A305" i="9"/>
  <c r="A304" i="9"/>
  <c r="A303" i="9"/>
  <c r="A302" i="9"/>
  <c r="A301" i="9"/>
  <c r="A300" i="9"/>
  <c r="A299" i="9"/>
  <c r="A298" i="9"/>
  <c r="A297" i="9"/>
  <c r="A296" i="9"/>
  <c r="A295" i="9"/>
  <c r="A294" i="9"/>
  <c r="A293" i="9"/>
  <c r="A292" i="9"/>
  <c r="A291" i="9"/>
  <c r="A290" i="9"/>
  <c r="A289" i="9"/>
  <c r="A288" i="9"/>
  <c r="A287" i="9"/>
  <c r="A286" i="9"/>
  <c r="A285" i="9"/>
  <c r="A284" i="9"/>
  <c r="A283" i="9"/>
  <c r="A282" i="9"/>
  <c r="A281" i="9"/>
  <c r="A280" i="9"/>
  <c r="A279" i="9"/>
  <c r="A278" i="9"/>
  <c r="A277" i="9"/>
  <c r="A276" i="9"/>
  <c r="A275" i="9"/>
  <c r="A274" i="9"/>
  <c r="A273" i="9"/>
  <c r="A272" i="9"/>
  <c r="A271" i="9"/>
  <c r="A270" i="9"/>
  <c r="A269" i="9"/>
  <c r="A268" i="9"/>
  <c r="A267" i="9"/>
  <c r="A266" i="9"/>
  <c r="A265" i="9"/>
  <c r="A264" i="9"/>
  <c r="A263" i="9"/>
  <c r="A262" i="9"/>
  <c r="A261" i="9"/>
  <c r="A260" i="9"/>
  <c r="A259" i="9"/>
  <c r="A258" i="9"/>
  <c r="A257" i="9"/>
  <c r="A256" i="9"/>
  <c r="A255" i="9"/>
  <c r="A254" i="9"/>
  <c r="A253" i="9"/>
  <c r="A252" i="9"/>
  <c r="A251" i="9"/>
  <c r="A250" i="9"/>
  <c r="A249" i="9"/>
  <c r="A248" i="9"/>
  <c r="A247" i="9"/>
  <c r="A246" i="9"/>
  <c r="A245" i="9"/>
  <c r="A244" i="9"/>
  <c r="A243" i="9"/>
  <c r="A242" i="9"/>
  <c r="A241" i="9"/>
  <c r="A240" i="9"/>
  <c r="A239" i="9"/>
  <c r="A238" i="9"/>
  <c r="A237" i="9"/>
  <c r="A236" i="9"/>
  <c r="A235" i="9"/>
  <c r="A234" i="9"/>
  <c r="A233" i="9"/>
  <c r="A232" i="9"/>
  <c r="A231" i="9"/>
  <c r="A230" i="9"/>
  <c r="A229" i="9"/>
  <c r="A228" i="9"/>
  <c r="A227" i="9"/>
  <c r="A226" i="9"/>
  <c r="A225" i="9"/>
  <c r="A224" i="9"/>
  <c r="A223" i="9"/>
  <c r="A222" i="9"/>
  <c r="A221" i="9"/>
  <c r="A220" i="9"/>
  <c r="A219" i="9"/>
  <c r="A218" i="9"/>
  <c r="A217" i="9"/>
  <c r="A216" i="9"/>
  <c r="A215" i="9"/>
  <c r="A214" i="9"/>
  <c r="A213" i="9"/>
  <c r="A212" i="9"/>
  <c r="A211" i="9"/>
  <c r="A210" i="9"/>
  <c r="A209" i="9"/>
  <c r="A208" i="9"/>
  <c r="A207" i="9"/>
  <c r="A206" i="9"/>
  <c r="A205" i="9"/>
  <c r="A204" i="9"/>
  <c r="A203" i="9"/>
  <c r="A202" i="9"/>
  <c r="A201" i="9"/>
  <c r="A200" i="9"/>
  <c r="A199" i="9"/>
  <c r="A198" i="9"/>
  <c r="A197" i="9"/>
  <c r="A196" i="9"/>
  <c r="A195" i="9"/>
  <c r="A194" i="9"/>
  <c r="A193" i="9"/>
  <c r="A192" i="9"/>
  <c r="A191" i="9"/>
  <c r="A190" i="9"/>
  <c r="A189" i="9"/>
  <c r="A188" i="9"/>
  <c r="A187" i="9"/>
  <c r="A186" i="9"/>
  <c r="A185" i="9"/>
  <c r="A184" i="9"/>
  <c r="A183" i="9"/>
  <c r="A182" i="9"/>
  <c r="A181" i="9"/>
  <c r="A180" i="9"/>
  <c r="A179" i="9"/>
  <c r="A178" i="9"/>
  <c r="A177" i="9"/>
  <c r="A176" i="9"/>
  <c r="A175" i="9"/>
  <c r="A174" i="9"/>
  <c r="A173" i="9"/>
  <c r="A172" i="9"/>
  <c r="A171" i="9"/>
  <c r="A170" i="9"/>
  <c r="A169" i="9"/>
  <c r="A168" i="9"/>
  <c r="A167" i="9"/>
  <c r="A166" i="9"/>
  <c r="A165" i="9"/>
  <c r="A164" i="9"/>
  <c r="A163" i="9"/>
  <c r="A162" i="9"/>
  <c r="A161" i="9"/>
  <c r="A160" i="9"/>
  <c r="A159" i="9"/>
  <c r="A158" i="9"/>
  <c r="A157" i="9"/>
  <c r="A156" i="9"/>
  <c r="A155" i="9"/>
  <c r="A154" i="9"/>
  <c r="A153" i="9"/>
  <c r="A152" i="9"/>
  <c r="A151" i="9"/>
  <c r="A150" i="9"/>
  <c r="A149" i="9"/>
  <c r="A148" i="9"/>
  <c r="A147" i="9"/>
  <c r="A146" i="9"/>
  <c r="A145" i="9"/>
  <c r="A144" i="9"/>
  <c r="A143" i="9"/>
  <c r="A142" i="9"/>
  <c r="A141" i="9"/>
  <c r="A140" i="9"/>
  <c r="A139" i="9"/>
  <c r="A138" i="9"/>
  <c r="A137" i="9"/>
  <c r="A136" i="9"/>
  <c r="A135" i="9"/>
  <c r="A134" i="9"/>
  <c r="A133" i="9"/>
  <c r="A132" i="9"/>
  <c r="A131" i="9"/>
  <c r="A130" i="9"/>
  <c r="A129" i="9"/>
  <c r="A128" i="9"/>
  <c r="A127" i="9"/>
  <c r="A126" i="9"/>
  <c r="A125" i="9"/>
  <c r="A124" i="9"/>
  <c r="A123" i="9"/>
  <c r="A122" i="9"/>
  <c r="A121" i="9"/>
  <c r="A120" i="9"/>
  <c r="A119" i="9"/>
  <c r="A118" i="9"/>
  <c r="A117" i="9"/>
  <c r="A116" i="9"/>
  <c r="A115" i="9"/>
  <c r="A114" i="9"/>
  <c r="A113" i="9"/>
  <c r="A112" i="9"/>
  <c r="A111" i="9"/>
  <c r="A110" i="9"/>
  <c r="A109" i="9"/>
  <c r="A108" i="9"/>
  <c r="A107" i="9"/>
  <c r="A106" i="9"/>
  <c r="A105" i="9"/>
  <c r="A104" i="9"/>
  <c r="A103" i="9"/>
  <c r="A102" i="9"/>
  <c r="A101" i="9"/>
  <c r="A100" i="9"/>
  <c r="A99" i="9"/>
  <c r="A98" i="9"/>
  <c r="A97" i="9"/>
  <c r="A96" i="9"/>
  <c r="A95" i="9"/>
  <c r="A94" i="9"/>
  <c r="A93" i="9"/>
  <c r="A92" i="9"/>
  <c r="A91" i="9"/>
  <c r="A90" i="9"/>
  <c r="A89" i="9"/>
  <c r="A88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1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3" i="9"/>
  <c r="A52" i="9"/>
  <c r="A51" i="9"/>
  <c r="A50" i="9"/>
  <c r="A49" i="9"/>
  <c r="A48" i="9"/>
  <c r="A47" i="9"/>
  <c r="A46" i="9"/>
  <c r="A45" i="9"/>
  <c r="A44" i="9"/>
  <c r="A43" i="9"/>
  <c r="A42" i="9"/>
  <c r="A41" i="9"/>
  <c r="A40" i="9"/>
  <c r="A39" i="9"/>
  <c r="A38" i="9"/>
  <c r="A37" i="9"/>
  <c r="A36" i="9"/>
  <c r="A35" i="9"/>
  <c r="A34" i="9"/>
  <c r="A33" i="9"/>
  <c r="A32" i="9"/>
  <c r="A31" i="9"/>
  <c r="A30" i="9"/>
  <c r="A29" i="9"/>
  <c r="A28" i="9"/>
  <c r="A27" i="9"/>
  <c r="A26" i="9"/>
  <c r="A25" i="9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A10" i="9"/>
  <c r="A9" i="9"/>
  <c r="A8" i="9"/>
  <c r="A7" i="9"/>
  <c r="A6" i="9"/>
  <c r="A4566" i="8"/>
  <c r="A4565" i="8"/>
  <c r="A4564" i="8"/>
  <c r="A4563" i="8"/>
  <c r="A4562" i="8"/>
  <c r="A4561" i="8"/>
  <c r="A4560" i="8"/>
  <c r="A4559" i="8"/>
  <c r="A4558" i="8"/>
  <c r="A4557" i="8"/>
  <c r="A4556" i="8"/>
  <c r="A4555" i="8"/>
  <c r="A4554" i="8"/>
  <c r="A4553" i="8"/>
  <c r="A4552" i="8"/>
  <c r="A4551" i="8"/>
  <c r="A4550" i="8"/>
  <c r="A4549" i="8"/>
  <c r="A4548" i="8"/>
  <c r="A4547" i="8"/>
  <c r="A4546" i="8"/>
  <c r="A4545" i="8"/>
  <c r="A4544" i="8"/>
  <c r="A4543" i="8"/>
  <c r="A4542" i="8"/>
  <c r="A4541" i="8"/>
  <c r="A4540" i="8"/>
  <c r="A4539" i="8"/>
  <c r="A4538" i="8"/>
  <c r="A4537" i="8"/>
  <c r="A4536" i="8"/>
  <c r="A4535" i="8"/>
  <c r="A4534" i="8"/>
  <c r="A4533" i="8"/>
  <c r="A4532" i="8"/>
  <c r="A4531" i="8"/>
  <c r="A4530" i="8"/>
  <c r="A4529" i="8"/>
  <c r="A4528" i="8"/>
  <c r="A4527" i="8"/>
  <c r="A4526" i="8"/>
  <c r="A4525" i="8"/>
  <c r="A4524" i="8"/>
  <c r="A4523" i="8"/>
  <c r="A4522" i="8"/>
  <c r="A4521" i="8"/>
  <c r="A4520" i="8"/>
  <c r="A4519" i="8"/>
  <c r="A4518" i="8"/>
  <c r="A4517" i="8"/>
  <c r="A4516" i="8"/>
  <c r="A4515" i="8"/>
  <c r="A4514" i="8"/>
  <c r="A4513" i="8"/>
  <c r="A4512" i="8"/>
  <c r="A4511" i="8"/>
  <c r="A4510" i="8"/>
  <c r="A4509" i="8"/>
  <c r="A4508" i="8"/>
  <c r="A4507" i="8"/>
  <c r="A4506" i="8"/>
  <c r="A4505" i="8"/>
  <c r="A4504" i="8"/>
  <c r="A4503" i="8"/>
  <c r="A4502" i="8"/>
  <c r="A4501" i="8"/>
  <c r="A4500" i="8"/>
  <c r="A4499" i="8"/>
  <c r="A4498" i="8"/>
  <c r="A4497" i="8"/>
  <c r="A4496" i="8"/>
  <c r="A4495" i="8"/>
  <c r="A4494" i="8"/>
  <c r="A4493" i="8"/>
  <c r="A4492" i="8"/>
  <c r="A4491" i="8"/>
  <c r="A4490" i="8"/>
  <c r="A4489" i="8"/>
  <c r="A4488" i="8"/>
  <c r="A4487" i="8"/>
  <c r="A4486" i="8"/>
  <c r="A4485" i="8"/>
  <c r="A4484" i="8"/>
  <c r="A4483" i="8"/>
  <c r="A4482" i="8"/>
  <c r="A4481" i="8"/>
  <c r="A4480" i="8"/>
  <c r="A4479" i="8"/>
  <c r="A4478" i="8"/>
  <c r="A4477" i="8"/>
  <c r="A4476" i="8"/>
  <c r="A4475" i="8"/>
  <c r="A4474" i="8"/>
  <c r="A4473" i="8"/>
  <c r="A4472" i="8"/>
  <c r="A4471" i="8"/>
  <c r="A4470" i="8"/>
  <c r="A4469" i="8"/>
  <c r="A4468" i="8"/>
  <c r="A4467" i="8"/>
  <c r="A4466" i="8"/>
  <c r="A4465" i="8"/>
  <c r="A4464" i="8"/>
  <c r="A4463" i="8"/>
  <c r="A4462" i="8"/>
  <c r="A4461" i="8"/>
  <c r="A4460" i="8"/>
  <c r="A4459" i="8"/>
  <c r="A4458" i="8"/>
  <c r="A4457" i="8"/>
  <c r="A4456" i="8"/>
  <c r="A4455" i="8"/>
  <c r="A4454" i="8"/>
  <c r="A4453" i="8"/>
  <c r="A4452" i="8"/>
  <c r="A4451" i="8"/>
  <c r="A4450" i="8"/>
  <c r="A4449" i="8"/>
  <c r="A4448" i="8"/>
  <c r="A4447" i="8"/>
  <c r="A4446" i="8"/>
  <c r="A4445" i="8"/>
  <c r="A4444" i="8"/>
  <c r="A4443" i="8"/>
  <c r="A4442" i="8"/>
  <c r="A4441" i="8"/>
  <c r="A4440" i="8"/>
  <c r="A4439" i="8"/>
  <c r="A4438" i="8"/>
  <c r="A4437" i="8"/>
  <c r="A4436" i="8"/>
  <c r="A4435" i="8"/>
  <c r="A4434" i="8"/>
  <c r="A4433" i="8"/>
  <c r="A4432" i="8"/>
  <c r="A4431" i="8"/>
  <c r="A4430" i="8"/>
  <c r="A4429" i="8"/>
  <c r="A4428" i="8"/>
  <c r="A4427" i="8"/>
  <c r="A4426" i="8"/>
  <c r="A4425" i="8"/>
  <c r="A4424" i="8"/>
  <c r="A4423" i="8"/>
  <c r="A4422" i="8"/>
  <c r="A4421" i="8"/>
  <c r="A4420" i="8"/>
  <c r="A4419" i="8"/>
  <c r="A4418" i="8"/>
  <c r="A4417" i="8"/>
  <c r="A4416" i="8"/>
  <c r="A4415" i="8"/>
  <c r="A4414" i="8"/>
  <c r="A4413" i="8"/>
  <c r="A4412" i="8"/>
  <c r="A4411" i="8"/>
  <c r="A4410" i="8"/>
  <c r="A4409" i="8"/>
  <c r="A4408" i="8"/>
  <c r="A4407" i="8"/>
  <c r="A4406" i="8"/>
  <c r="A4405" i="8"/>
  <c r="A4404" i="8"/>
  <c r="A4403" i="8"/>
  <c r="A4402" i="8"/>
  <c r="A4401" i="8"/>
  <c r="A4400" i="8"/>
  <c r="A4399" i="8"/>
  <c r="A4398" i="8"/>
  <c r="A4397" i="8"/>
  <c r="A4396" i="8"/>
  <c r="A4395" i="8"/>
  <c r="A4394" i="8"/>
  <c r="A4393" i="8"/>
  <c r="A4392" i="8"/>
  <c r="A4391" i="8"/>
  <c r="A4390" i="8"/>
  <c r="A4389" i="8"/>
  <c r="A4388" i="8"/>
  <c r="A4387" i="8"/>
  <c r="A4386" i="8"/>
  <c r="A4385" i="8"/>
  <c r="A4384" i="8"/>
  <c r="A4383" i="8"/>
  <c r="A4382" i="8"/>
  <c r="A4381" i="8"/>
  <c r="A4380" i="8"/>
  <c r="A4379" i="8"/>
  <c r="A4378" i="8"/>
  <c r="A4377" i="8"/>
  <c r="A4376" i="8"/>
  <c r="A4375" i="8"/>
  <c r="A4374" i="8"/>
  <c r="A4373" i="8"/>
  <c r="A4372" i="8"/>
  <c r="A4371" i="8"/>
  <c r="A4370" i="8"/>
  <c r="A4369" i="8"/>
  <c r="A4368" i="8"/>
  <c r="A4367" i="8"/>
  <c r="A4366" i="8"/>
  <c r="A4365" i="8"/>
  <c r="A4364" i="8"/>
  <c r="A4363" i="8"/>
  <c r="A4362" i="8"/>
  <c r="A4361" i="8"/>
  <c r="A4360" i="8"/>
  <c r="A4359" i="8"/>
  <c r="A4358" i="8"/>
  <c r="A4357" i="8"/>
  <c r="A4356" i="8"/>
  <c r="A4355" i="8"/>
  <c r="A4354" i="8"/>
  <c r="A4353" i="8"/>
  <c r="A4352" i="8"/>
  <c r="A4351" i="8"/>
  <c r="A4350" i="8"/>
  <c r="A4349" i="8"/>
  <c r="A4348" i="8"/>
  <c r="A4347" i="8"/>
  <c r="A4346" i="8"/>
  <c r="A4345" i="8"/>
  <c r="A4344" i="8"/>
  <c r="A4343" i="8"/>
  <c r="A4342" i="8"/>
  <c r="A4341" i="8"/>
  <c r="A4340" i="8"/>
  <c r="A4339" i="8"/>
  <c r="A4338" i="8"/>
  <c r="A4337" i="8"/>
  <c r="A4336" i="8"/>
  <c r="A4335" i="8"/>
  <c r="A4334" i="8"/>
  <c r="A4333" i="8"/>
  <c r="A4332" i="8"/>
  <c r="A4331" i="8"/>
  <c r="A4330" i="8"/>
  <c r="A4329" i="8"/>
  <c r="A4328" i="8"/>
  <c r="A4327" i="8"/>
  <c r="A4326" i="8"/>
  <c r="A4325" i="8"/>
  <c r="A4324" i="8"/>
  <c r="A4323" i="8"/>
  <c r="A4322" i="8"/>
  <c r="A4321" i="8"/>
  <c r="A4320" i="8"/>
  <c r="A4319" i="8"/>
  <c r="A4318" i="8"/>
  <c r="A4317" i="8"/>
  <c r="A4316" i="8"/>
  <c r="A4315" i="8"/>
  <c r="A4314" i="8"/>
  <c r="A4313" i="8"/>
  <c r="A4312" i="8"/>
  <c r="A4311" i="8"/>
  <c r="A4310" i="8"/>
  <c r="A4309" i="8"/>
  <c r="A4308" i="8"/>
  <c r="A4307" i="8"/>
  <c r="A4306" i="8"/>
  <c r="A4305" i="8"/>
  <c r="A4304" i="8"/>
  <c r="A4303" i="8"/>
  <c r="A4302" i="8"/>
  <c r="A4301" i="8"/>
  <c r="A4300" i="8"/>
  <c r="A4299" i="8"/>
  <c r="A4298" i="8"/>
  <c r="A4297" i="8"/>
  <c r="A4296" i="8"/>
  <c r="A4295" i="8"/>
  <c r="A4294" i="8"/>
  <c r="A4293" i="8"/>
  <c r="A4292" i="8"/>
  <c r="A4291" i="8"/>
  <c r="A4290" i="8"/>
  <c r="A4289" i="8"/>
  <c r="A4288" i="8"/>
  <c r="A4287" i="8"/>
  <c r="A4286" i="8"/>
  <c r="A4285" i="8"/>
  <c r="A4284" i="8"/>
  <c r="A4283" i="8"/>
  <c r="A4282" i="8"/>
  <c r="A4281" i="8"/>
  <c r="A4280" i="8"/>
  <c r="A4279" i="8"/>
  <c r="A4278" i="8"/>
  <c r="A4277" i="8"/>
  <c r="A4276" i="8"/>
  <c r="A4275" i="8"/>
  <c r="A4274" i="8"/>
  <c r="A4273" i="8"/>
  <c r="A4272" i="8"/>
  <c r="A4271" i="8"/>
  <c r="A4270" i="8"/>
  <c r="A4269" i="8"/>
  <c r="A4268" i="8"/>
  <c r="A4267" i="8"/>
  <c r="A4266" i="8"/>
  <c r="A4265" i="8"/>
  <c r="A4264" i="8"/>
  <c r="A4263" i="8"/>
  <c r="A4262" i="8"/>
  <c r="A4261" i="8"/>
  <c r="A4260" i="8"/>
  <c r="A4259" i="8"/>
  <c r="A4258" i="8"/>
  <c r="A4257" i="8"/>
  <c r="A4256" i="8"/>
  <c r="A4255" i="8"/>
  <c r="A4254" i="8"/>
  <c r="A4253" i="8"/>
  <c r="A4252" i="8"/>
  <c r="A4251" i="8"/>
  <c r="A4250" i="8"/>
  <c r="A4249" i="8"/>
  <c r="A4248" i="8"/>
  <c r="A4247" i="8"/>
  <c r="A4246" i="8"/>
  <c r="A4245" i="8"/>
  <c r="A4244" i="8"/>
  <c r="A4243" i="8"/>
  <c r="A4242" i="8"/>
  <c r="A4241" i="8"/>
  <c r="A4240" i="8"/>
  <c r="A4239" i="8"/>
  <c r="A4238" i="8"/>
  <c r="A4237" i="8"/>
  <c r="A4236" i="8"/>
  <c r="A4235" i="8"/>
  <c r="A4234" i="8"/>
  <c r="A4233" i="8"/>
  <c r="A4232" i="8"/>
  <c r="A4231" i="8"/>
  <c r="A4230" i="8"/>
  <c r="A4229" i="8"/>
  <c r="A4228" i="8"/>
  <c r="A4227" i="8"/>
  <c r="A4226" i="8"/>
  <c r="A4225" i="8"/>
  <c r="A4224" i="8"/>
  <c r="A4223" i="8"/>
  <c r="A4222" i="8"/>
  <c r="A4221" i="8"/>
  <c r="A4220" i="8"/>
  <c r="A4219" i="8"/>
  <c r="A4218" i="8"/>
  <c r="A4217" i="8"/>
  <c r="A4216" i="8"/>
  <c r="A4215" i="8"/>
  <c r="A4214" i="8"/>
  <c r="A4213" i="8"/>
  <c r="A4212" i="8"/>
  <c r="A4211" i="8"/>
  <c r="A4210" i="8"/>
  <c r="A4209" i="8"/>
  <c r="A4208" i="8"/>
  <c r="A4207" i="8"/>
  <c r="A4206" i="8"/>
  <c r="A4205" i="8"/>
  <c r="A4204" i="8"/>
  <c r="A4203" i="8"/>
  <c r="A4202" i="8"/>
  <c r="A4201" i="8"/>
  <c r="A4200" i="8"/>
  <c r="A4199" i="8"/>
  <c r="A4198" i="8"/>
  <c r="A4197" i="8"/>
  <c r="A4196" i="8"/>
  <c r="A4195" i="8"/>
  <c r="A4194" i="8"/>
  <c r="A4193" i="8"/>
  <c r="A4192" i="8"/>
  <c r="A4191" i="8"/>
  <c r="A4190" i="8"/>
  <c r="A4189" i="8"/>
  <c r="A4188" i="8"/>
  <c r="A4187" i="8"/>
  <c r="A4186" i="8"/>
  <c r="A4185" i="8"/>
  <c r="A4184" i="8"/>
  <c r="A4183" i="8"/>
  <c r="A4182" i="8"/>
  <c r="A4181" i="8"/>
  <c r="A4180" i="8"/>
  <c r="A4179" i="8"/>
  <c r="A4178" i="8"/>
  <c r="A4177" i="8"/>
  <c r="A4176" i="8"/>
  <c r="A4175" i="8"/>
  <c r="A4174" i="8"/>
  <c r="A4173" i="8"/>
  <c r="A4172" i="8"/>
  <c r="A4171" i="8"/>
  <c r="A4170" i="8"/>
  <c r="A4169" i="8"/>
  <c r="A4168" i="8"/>
  <c r="A4167" i="8"/>
  <c r="A4166" i="8"/>
  <c r="A4165" i="8"/>
  <c r="A4164" i="8"/>
  <c r="A4163" i="8"/>
  <c r="A4162" i="8"/>
  <c r="A4161" i="8"/>
  <c r="A4160" i="8"/>
  <c r="A4159" i="8"/>
  <c r="A4158" i="8"/>
  <c r="A4157" i="8"/>
  <c r="A4156" i="8"/>
  <c r="A4155" i="8"/>
  <c r="A4154" i="8"/>
  <c r="A4153" i="8"/>
  <c r="A4152" i="8"/>
  <c r="A4151" i="8"/>
  <c r="A4150" i="8"/>
  <c r="A4149" i="8"/>
  <c r="A4148" i="8"/>
  <c r="A4147" i="8"/>
  <c r="A4146" i="8"/>
  <c r="A4145" i="8"/>
  <c r="A4144" i="8"/>
  <c r="A4143" i="8"/>
  <c r="A4142" i="8"/>
  <c r="A4141" i="8"/>
  <c r="A4140" i="8"/>
  <c r="A4139" i="8"/>
  <c r="A4138" i="8"/>
  <c r="A4137" i="8"/>
  <c r="A4136" i="8"/>
  <c r="A4135" i="8"/>
  <c r="A4134" i="8"/>
  <c r="A4133" i="8"/>
  <c r="A4132" i="8"/>
  <c r="A4131" i="8"/>
  <c r="A4130" i="8"/>
  <c r="A4129" i="8"/>
  <c r="A4128" i="8"/>
  <c r="A4127" i="8"/>
  <c r="A4126" i="8"/>
  <c r="A4125" i="8"/>
  <c r="A4124" i="8"/>
  <c r="A4123" i="8"/>
  <c r="A4122" i="8"/>
  <c r="A4121" i="8"/>
  <c r="A4120" i="8"/>
  <c r="A4119" i="8"/>
  <c r="A4118" i="8"/>
  <c r="A4117" i="8"/>
  <c r="A4116" i="8"/>
  <c r="A4115" i="8"/>
  <c r="A4114" i="8"/>
  <c r="A4113" i="8"/>
  <c r="A4112" i="8"/>
  <c r="A4111" i="8"/>
  <c r="A4110" i="8"/>
  <c r="A4109" i="8"/>
  <c r="A4108" i="8"/>
  <c r="A4107" i="8"/>
  <c r="A4106" i="8"/>
  <c r="A4105" i="8"/>
  <c r="A4104" i="8"/>
  <c r="A4103" i="8"/>
  <c r="A4102" i="8"/>
  <c r="A4101" i="8"/>
  <c r="A4100" i="8"/>
  <c r="A4099" i="8"/>
  <c r="A4098" i="8"/>
  <c r="A4097" i="8"/>
  <c r="A4096" i="8"/>
  <c r="A4095" i="8"/>
  <c r="A4094" i="8"/>
  <c r="A4093" i="8"/>
  <c r="A4092" i="8"/>
  <c r="A4091" i="8"/>
  <c r="A4090" i="8"/>
  <c r="A4089" i="8"/>
  <c r="A4088" i="8"/>
  <c r="A4087" i="8"/>
  <c r="A4086" i="8"/>
  <c r="A4085" i="8"/>
  <c r="A4084" i="8"/>
  <c r="A4083" i="8"/>
  <c r="A4082" i="8"/>
  <c r="A4081" i="8"/>
  <c r="A4080" i="8"/>
  <c r="A4079" i="8"/>
  <c r="A4078" i="8"/>
  <c r="A4077" i="8"/>
  <c r="A4076" i="8"/>
  <c r="A4075" i="8"/>
  <c r="A4074" i="8"/>
  <c r="A4073" i="8"/>
  <c r="A4072" i="8"/>
  <c r="A4071" i="8"/>
  <c r="A4070" i="8"/>
  <c r="A4069" i="8"/>
  <c r="A4068" i="8"/>
  <c r="A4067" i="8"/>
  <c r="A4066" i="8"/>
  <c r="A4065" i="8"/>
  <c r="A4064" i="8"/>
  <c r="A4063" i="8"/>
  <c r="A4062" i="8"/>
  <c r="A4061" i="8"/>
  <c r="A4060" i="8"/>
  <c r="A4059" i="8"/>
  <c r="A4058" i="8"/>
  <c r="A4057" i="8"/>
  <c r="A4056" i="8"/>
  <c r="A4055" i="8"/>
  <c r="A4054" i="8"/>
  <c r="A4053" i="8"/>
  <c r="A4052" i="8"/>
  <c r="A4051" i="8"/>
  <c r="A4050" i="8"/>
  <c r="A4049" i="8"/>
  <c r="A4048" i="8"/>
  <c r="A4047" i="8"/>
  <c r="A4046" i="8"/>
  <c r="A4045" i="8"/>
  <c r="A4044" i="8"/>
  <c r="A4043" i="8"/>
  <c r="A4042" i="8"/>
  <c r="A4041" i="8"/>
  <c r="A4040" i="8"/>
  <c r="A4039" i="8"/>
  <c r="A4038" i="8"/>
  <c r="A4037" i="8"/>
  <c r="A4036" i="8"/>
  <c r="A4035" i="8"/>
  <c r="A4034" i="8"/>
  <c r="A4033" i="8"/>
  <c r="A4032" i="8"/>
  <c r="A4031" i="8"/>
  <c r="A4030" i="8"/>
  <c r="A4029" i="8"/>
  <c r="A4028" i="8"/>
  <c r="A4027" i="8"/>
  <c r="A4026" i="8"/>
  <c r="A4025" i="8"/>
  <c r="A4024" i="8"/>
  <c r="A4023" i="8"/>
  <c r="A4022" i="8"/>
  <c r="A4021" i="8"/>
  <c r="A4020" i="8"/>
  <c r="A4019" i="8"/>
  <c r="A4018" i="8"/>
  <c r="A4017" i="8"/>
  <c r="A4016" i="8"/>
  <c r="A4015" i="8"/>
  <c r="A4014" i="8"/>
  <c r="A4013" i="8"/>
  <c r="A4012" i="8"/>
  <c r="A4011" i="8"/>
  <c r="A4010" i="8"/>
  <c r="A4009" i="8"/>
  <c r="A4008" i="8"/>
  <c r="A4007" i="8"/>
  <c r="A4006" i="8"/>
  <c r="A4005" i="8"/>
  <c r="A4004" i="8"/>
  <c r="A4003" i="8"/>
  <c r="A4002" i="8"/>
  <c r="A4001" i="8"/>
  <c r="A4000" i="8"/>
  <c r="A3999" i="8"/>
  <c r="A3998" i="8"/>
  <c r="A3997" i="8"/>
  <c r="A3996" i="8"/>
  <c r="A3995" i="8"/>
  <c r="A3994" i="8"/>
  <c r="A3993" i="8"/>
  <c r="A3992" i="8"/>
  <c r="A3991" i="8"/>
  <c r="A3990" i="8"/>
  <c r="A3989" i="8"/>
  <c r="A3988" i="8"/>
  <c r="A3987" i="8"/>
  <c r="A3986" i="8"/>
  <c r="A3985" i="8"/>
  <c r="A3984" i="8"/>
  <c r="A3983" i="8"/>
  <c r="A3982" i="8"/>
  <c r="A3981" i="8"/>
  <c r="A3980" i="8"/>
  <c r="A3979" i="8"/>
  <c r="A3978" i="8"/>
  <c r="A3977" i="8"/>
  <c r="A3976" i="8"/>
  <c r="A3975" i="8"/>
  <c r="A3974" i="8"/>
  <c r="A3973" i="8"/>
  <c r="A3972" i="8"/>
  <c r="A3971" i="8"/>
  <c r="A3970" i="8"/>
  <c r="A3969" i="8"/>
  <c r="A3968" i="8"/>
  <c r="A3967" i="8"/>
  <c r="A3966" i="8"/>
  <c r="A3965" i="8"/>
  <c r="A3964" i="8"/>
  <c r="A3963" i="8"/>
  <c r="A3962" i="8"/>
  <c r="A3961" i="8"/>
  <c r="A3960" i="8"/>
  <c r="A3959" i="8"/>
  <c r="A3958" i="8"/>
  <c r="A3957" i="8"/>
  <c r="A3956" i="8"/>
  <c r="A3955" i="8"/>
  <c r="A3954" i="8"/>
  <c r="A3953" i="8"/>
  <c r="A3952" i="8"/>
  <c r="A3951" i="8"/>
  <c r="A3950" i="8"/>
  <c r="A3949" i="8"/>
  <c r="A3948" i="8"/>
  <c r="A3947" i="8"/>
  <c r="A3946" i="8"/>
  <c r="A3945" i="8"/>
  <c r="A3944" i="8"/>
  <c r="A3943" i="8"/>
  <c r="A3942" i="8"/>
  <c r="A3941" i="8"/>
  <c r="A3940" i="8"/>
  <c r="A3939" i="8"/>
  <c r="A3938" i="8"/>
  <c r="A3937" i="8"/>
  <c r="A3936" i="8"/>
  <c r="A3935" i="8"/>
  <c r="A3934" i="8"/>
  <c r="A3933" i="8"/>
  <c r="A3932" i="8"/>
  <c r="A3931" i="8"/>
  <c r="A3930" i="8"/>
  <c r="A3929" i="8"/>
  <c r="A3928" i="8"/>
  <c r="A3927" i="8"/>
  <c r="A3926" i="8"/>
  <c r="A3925" i="8"/>
  <c r="A3924" i="8"/>
  <c r="A3923" i="8"/>
  <c r="A3922" i="8"/>
  <c r="A3921" i="8"/>
  <c r="A3920" i="8"/>
  <c r="A3919" i="8"/>
  <c r="A3918" i="8"/>
  <c r="A3917" i="8"/>
  <c r="A3916" i="8"/>
  <c r="A3915" i="8"/>
  <c r="A3914" i="8"/>
  <c r="A3913" i="8"/>
  <c r="A3912" i="8"/>
  <c r="A3911" i="8"/>
  <c r="A3910" i="8"/>
  <c r="A3909" i="8"/>
  <c r="A3908" i="8"/>
  <c r="A3907" i="8"/>
  <c r="A3906" i="8"/>
  <c r="A3905" i="8"/>
  <c r="A3904" i="8"/>
  <c r="A3903" i="8"/>
  <c r="A3902" i="8"/>
  <c r="A3901" i="8"/>
  <c r="A3900" i="8"/>
  <c r="A3899" i="8"/>
  <c r="A3898" i="8"/>
  <c r="A3897" i="8"/>
  <c r="A3896" i="8"/>
  <c r="A3895" i="8"/>
  <c r="A3894" i="8"/>
  <c r="A3893" i="8"/>
  <c r="A3892" i="8"/>
  <c r="A3891" i="8"/>
  <c r="A3890" i="8"/>
  <c r="A3889" i="8"/>
  <c r="A3888" i="8"/>
  <c r="A3887" i="8"/>
  <c r="A3886" i="8"/>
  <c r="A3885" i="8"/>
  <c r="A3884" i="8"/>
  <c r="A3883" i="8"/>
  <c r="A3882" i="8"/>
  <c r="A3881" i="8"/>
  <c r="A3880" i="8"/>
  <c r="A3879" i="8"/>
  <c r="A3878" i="8"/>
  <c r="A3877" i="8"/>
  <c r="A3876" i="8"/>
  <c r="A3875" i="8"/>
  <c r="A3874" i="8"/>
  <c r="A3873" i="8"/>
  <c r="A3872" i="8"/>
  <c r="A3871" i="8"/>
  <c r="A3870" i="8"/>
  <c r="A3869" i="8"/>
  <c r="A3868" i="8"/>
  <c r="A3867" i="8"/>
  <c r="A3866" i="8"/>
  <c r="A3865" i="8"/>
  <c r="A3864" i="8"/>
  <c r="A3863" i="8"/>
  <c r="A3862" i="8"/>
  <c r="A3861" i="8"/>
  <c r="A3860" i="8"/>
  <c r="A3859" i="8"/>
  <c r="A3858" i="8"/>
  <c r="A3857" i="8"/>
  <c r="A3856" i="8"/>
  <c r="A3855" i="8"/>
  <c r="A3854" i="8"/>
  <c r="A3853" i="8"/>
  <c r="A3852" i="8"/>
  <c r="A3851" i="8"/>
  <c r="A3850" i="8"/>
  <c r="A3849" i="8"/>
  <c r="A3848" i="8"/>
  <c r="A3847" i="8"/>
  <c r="A3846" i="8"/>
  <c r="A3845" i="8"/>
  <c r="A3844" i="8"/>
  <c r="A3843" i="8"/>
  <c r="A3842" i="8"/>
  <c r="A3841" i="8"/>
  <c r="A3840" i="8"/>
  <c r="A3839" i="8"/>
  <c r="A3838" i="8"/>
  <c r="A3837" i="8"/>
  <c r="A3836" i="8"/>
  <c r="A3835" i="8"/>
  <c r="A3834" i="8"/>
  <c r="A3833" i="8"/>
  <c r="A3832" i="8"/>
  <c r="A3831" i="8"/>
  <c r="A3830" i="8"/>
  <c r="A3829" i="8"/>
  <c r="A3828" i="8"/>
  <c r="A3827" i="8"/>
  <c r="A3826" i="8"/>
  <c r="A3825" i="8"/>
  <c r="A3824" i="8"/>
  <c r="A3823" i="8"/>
  <c r="A3822" i="8"/>
  <c r="A3821" i="8"/>
  <c r="A3820" i="8"/>
  <c r="A3819" i="8"/>
  <c r="A3818" i="8"/>
  <c r="A3817" i="8"/>
  <c r="A3816" i="8"/>
  <c r="A3815" i="8"/>
  <c r="A3814" i="8"/>
  <c r="A3813" i="8"/>
  <c r="A3812" i="8"/>
  <c r="A3811" i="8"/>
  <c r="A3810" i="8"/>
  <c r="A3809" i="8"/>
  <c r="A3808" i="8"/>
  <c r="A3807" i="8"/>
  <c r="A3806" i="8"/>
  <c r="A3805" i="8"/>
  <c r="A3804" i="8"/>
  <c r="A3803" i="8"/>
  <c r="A3802" i="8"/>
  <c r="A3801" i="8"/>
  <c r="A3800" i="8"/>
  <c r="A3799" i="8"/>
  <c r="A3798" i="8"/>
  <c r="A3797" i="8"/>
  <c r="A3796" i="8"/>
  <c r="A3795" i="8"/>
  <c r="A3794" i="8"/>
  <c r="A3793" i="8"/>
  <c r="A3792" i="8"/>
  <c r="A3791" i="8"/>
  <c r="A3790" i="8"/>
  <c r="A3789" i="8"/>
  <c r="A3788" i="8"/>
  <c r="A3787" i="8"/>
  <c r="A3786" i="8"/>
  <c r="A3785" i="8"/>
  <c r="A3784" i="8"/>
  <c r="A3783" i="8"/>
  <c r="A3782" i="8"/>
  <c r="A3781" i="8"/>
  <c r="A3780" i="8"/>
  <c r="A3779" i="8"/>
  <c r="A3778" i="8"/>
  <c r="A3777" i="8"/>
  <c r="A3776" i="8"/>
  <c r="A3775" i="8"/>
  <c r="A3774" i="8"/>
  <c r="A3773" i="8"/>
  <c r="A3772" i="8"/>
  <c r="A3771" i="8"/>
  <c r="A3770" i="8"/>
  <c r="A3769" i="8"/>
  <c r="A3768" i="8"/>
  <c r="A3767" i="8"/>
  <c r="A3766" i="8"/>
  <c r="A3765" i="8"/>
  <c r="A3764" i="8"/>
  <c r="A3763" i="8"/>
  <c r="A3762" i="8"/>
  <c r="A3761" i="8"/>
  <c r="A3760" i="8"/>
  <c r="A3759" i="8"/>
  <c r="A3758" i="8"/>
  <c r="A3757" i="8"/>
  <c r="A3756" i="8"/>
  <c r="A3755" i="8"/>
  <c r="A3754" i="8"/>
  <c r="A3753" i="8"/>
  <c r="A3752" i="8"/>
  <c r="A3751" i="8"/>
  <c r="A3750" i="8"/>
  <c r="A3749" i="8"/>
  <c r="A3748" i="8"/>
  <c r="A3747" i="8"/>
  <c r="A3746" i="8"/>
  <c r="A3745" i="8"/>
  <c r="A3744" i="8"/>
  <c r="A3743" i="8"/>
  <c r="A3742" i="8"/>
  <c r="A3741" i="8"/>
  <c r="A3740" i="8"/>
  <c r="A3739" i="8"/>
  <c r="A3738" i="8"/>
  <c r="A3737" i="8"/>
  <c r="A3736" i="8"/>
  <c r="A3735" i="8"/>
  <c r="A3734" i="8"/>
  <c r="A3733" i="8"/>
  <c r="A3732" i="8"/>
  <c r="A3731" i="8"/>
  <c r="A3730" i="8"/>
  <c r="A3729" i="8"/>
  <c r="A3728" i="8"/>
  <c r="A3727" i="8"/>
  <c r="A3726" i="8"/>
  <c r="A3725" i="8"/>
  <c r="A3724" i="8"/>
  <c r="A3723" i="8"/>
  <c r="A3722" i="8"/>
  <c r="A3721" i="8"/>
  <c r="A3720" i="8"/>
  <c r="A3719" i="8"/>
  <c r="A3718" i="8"/>
  <c r="A3717" i="8"/>
  <c r="A3716" i="8"/>
  <c r="A3715" i="8"/>
  <c r="A3714" i="8"/>
  <c r="A3713" i="8"/>
  <c r="A3712" i="8"/>
  <c r="A3711" i="8"/>
  <c r="A3710" i="8"/>
  <c r="A3709" i="8"/>
  <c r="A3708" i="8"/>
  <c r="A3707" i="8"/>
  <c r="A3706" i="8"/>
  <c r="A3705" i="8"/>
  <c r="A3704" i="8"/>
  <c r="A3703" i="8"/>
  <c r="A3702" i="8"/>
  <c r="A3701" i="8"/>
  <c r="A3700" i="8"/>
  <c r="A3699" i="8"/>
  <c r="A3698" i="8"/>
  <c r="A3697" i="8"/>
  <c r="A3696" i="8"/>
  <c r="A3695" i="8"/>
  <c r="A3694" i="8"/>
  <c r="A3693" i="8"/>
  <c r="A3692" i="8"/>
  <c r="A3691" i="8"/>
  <c r="A3690" i="8"/>
  <c r="A3689" i="8"/>
  <c r="A3688" i="8"/>
  <c r="A3687" i="8"/>
  <c r="A3686" i="8"/>
  <c r="A3685" i="8"/>
  <c r="A3684" i="8"/>
  <c r="A3683" i="8"/>
  <c r="A3682" i="8"/>
  <c r="A3681" i="8"/>
  <c r="A3680" i="8"/>
  <c r="A3679" i="8"/>
  <c r="A3678" i="8"/>
  <c r="A3677" i="8"/>
  <c r="A3676" i="8"/>
  <c r="A3675" i="8"/>
  <c r="A3674" i="8"/>
  <c r="A3673" i="8"/>
  <c r="A3672" i="8"/>
  <c r="A3671" i="8"/>
  <c r="A3670" i="8"/>
  <c r="A3669" i="8"/>
  <c r="A3668" i="8"/>
  <c r="A3667" i="8"/>
  <c r="A3666" i="8"/>
  <c r="A3665" i="8"/>
  <c r="A3664" i="8"/>
  <c r="A3663" i="8"/>
  <c r="A3662" i="8"/>
  <c r="A3661" i="8"/>
  <c r="A3660" i="8"/>
  <c r="A3659" i="8"/>
  <c r="A3658" i="8"/>
  <c r="A3657" i="8"/>
  <c r="A3656" i="8"/>
  <c r="A3655" i="8"/>
  <c r="A3654" i="8"/>
  <c r="A3653" i="8"/>
  <c r="A3652" i="8"/>
  <c r="A3651" i="8"/>
  <c r="A3650" i="8"/>
  <c r="A3649" i="8"/>
  <c r="A3648" i="8"/>
  <c r="A3647" i="8"/>
  <c r="A3646" i="8"/>
  <c r="A3645" i="8"/>
  <c r="A3644" i="8"/>
  <c r="A3643" i="8"/>
  <c r="A3642" i="8"/>
  <c r="A3641" i="8"/>
  <c r="A3640" i="8"/>
  <c r="A3639" i="8"/>
  <c r="A3638" i="8"/>
  <c r="A3637" i="8"/>
  <c r="A3636" i="8"/>
  <c r="A3635" i="8"/>
  <c r="A3634" i="8"/>
  <c r="A3633" i="8"/>
  <c r="A3632" i="8"/>
  <c r="A3631" i="8"/>
  <c r="A3630" i="8"/>
  <c r="A3629" i="8"/>
  <c r="A3628" i="8"/>
  <c r="A3627" i="8"/>
  <c r="A3626" i="8"/>
  <c r="A3625" i="8"/>
  <c r="A3624" i="8"/>
  <c r="A3623" i="8"/>
  <c r="A3622" i="8"/>
  <c r="A3621" i="8"/>
  <c r="A3620" i="8"/>
  <c r="A3619" i="8"/>
  <c r="A3618" i="8"/>
  <c r="A3617" i="8"/>
  <c r="A3616" i="8"/>
  <c r="A3615" i="8"/>
  <c r="A3614" i="8"/>
  <c r="A3613" i="8"/>
  <c r="A3612" i="8"/>
  <c r="A3611" i="8"/>
  <c r="A3610" i="8"/>
  <c r="A3609" i="8"/>
  <c r="A3608" i="8"/>
  <c r="A3607" i="8"/>
  <c r="A3606" i="8"/>
  <c r="A3605" i="8"/>
  <c r="A3604" i="8"/>
  <c r="A3603" i="8"/>
  <c r="A3602" i="8"/>
  <c r="A3601" i="8"/>
  <c r="A3600" i="8"/>
  <c r="A3599" i="8"/>
  <c r="A3598" i="8"/>
  <c r="A3597" i="8"/>
  <c r="A3596" i="8"/>
  <c r="A3595" i="8"/>
  <c r="A3594" i="8"/>
  <c r="A3593" i="8"/>
  <c r="A3592" i="8"/>
  <c r="A3591" i="8"/>
  <c r="A3590" i="8"/>
  <c r="A3589" i="8"/>
  <c r="A3588" i="8"/>
  <c r="A3587" i="8"/>
  <c r="A3586" i="8"/>
  <c r="A3585" i="8"/>
  <c r="A3584" i="8"/>
  <c r="A3583" i="8"/>
  <c r="A3582" i="8"/>
  <c r="A3581" i="8"/>
  <c r="A3580" i="8"/>
  <c r="A3579" i="8"/>
  <c r="A3578" i="8"/>
  <c r="A3577" i="8"/>
  <c r="A3576" i="8"/>
  <c r="A3575" i="8"/>
  <c r="A3574" i="8"/>
  <c r="A3573" i="8"/>
  <c r="A3572" i="8"/>
  <c r="A3571" i="8"/>
  <c r="A3570" i="8"/>
  <c r="A3569" i="8"/>
  <c r="A3568" i="8"/>
  <c r="A3567" i="8"/>
  <c r="A3566" i="8"/>
  <c r="A3565" i="8"/>
  <c r="A3564" i="8"/>
  <c r="A3563" i="8"/>
  <c r="A3562" i="8"/>
  <c r="A3561" i="8"/>
  <c r="A3560" i="8"/>
  <c r="A3559" i="8"/>
  <c r="A3558" i="8"/>
  <c r="A3557" i="8"/>
  <c r="A3556" i="8"/>
  <c r="A3555" i="8"/>
  <c r="A3554" i="8"/>
  <c r="A3553" i="8"/>
  <c r="A3552" i="8"/>
  <c r="A3551" i="8"/>
  <c r="A3550" i="8"/>
  <c r="A3549" i="8"/>
  <c r="A3548" i="8"/>
  <c r="A3547" i="8"/>
  <c r="A3546" i="8"/>
  <c r="A3545" i="8"/>
  <c r="A3544" i="8"/>
  <c r="A3543" i="8"/>
  <c r="A3542" i="8"/>
  <c r="A3541" i="8"/>
  <c r="A3540" i="8"/>
  <c r="A3539" i="8"/>
  <c r="A3538" i="8"/>
  <c r="A3537" i="8"/>
  <c r="A3536" i="8"/>
  <c r="A3535" i="8"/>
  <c r="A3534" i="8"/>
  <c r="A3533" i="8"/>
  <c r="A3532" i="8"/>
  <c r="A3531" i="8"/>
  <c r="A3530" i="8"/>
  <c r="A3529" i="8"/>
  <c r="A3528" i="8"/>
  <c r="A3527" i="8"/>
  <c r="A3526" i="8"/>
  <c r="A3525" i="8"/>
  <c r="A3524" i="8"/>
  <c r="A3523" i="8"/>
  <c r="A3522" i="8"/>
  <c r="A3521" i="8"/>
  <c r="A3520" i="8"/>
  <c r="A3519" i="8"/>
  <c r="A3518" i="8"/>
  <c r="A3517" i="8"/>
  <c r="A3516" i="8"/>
  <c r="A3515" i="8"/>
  <c r="A3514" i="8"/>
  <c r="A3513" i="8"/>
  <c r="A3512" i="8"/>
  <c r="A3511" i="8"/>
  <c r="A3510" i="8"/>
  <c r="A3509" i="8"/>
  <c r="A3508" i="8"/>
  <c r="A3507" i="8"/>
  <c r="A3506" i="8"/>
  <c r="A3505" i="8"/>
  <c r="A3504" i="8"/>
  <c r="A3503" i="8"/>
  <c r="A3502" i="8"/>
  <c r="A3501" i="8"/>
  <c r="A3500" i="8"/>
  <c r="A3499" i="8"/>
  <c r="A3498" i="8"/>
  <c r="A3497" i="8"/>
  <c r="A3496" i="8"/>
  <c r="A3495" i="8"/>
  <c r="A3494" i="8"/>
  <c r="A3493" i="8"/>
  <c r="A3492" i="8"/>
  <c r="A3491" i="8"/>
  <c r="A3490" i="8"/>
  <c r="A3489" i="8"/>
  <c r="A3488" i="8"/>
  <c r="A3487" i="8"/>
  <c r="A3486" i="8"/>
  <c r="A3485" i="8"/>
  <c r="A3484" i="8"/>
  <c r="A3483" i="8"/>
  <c r="A3482" i="8"/>
  <c r="A3481" i="8"/>
  <c r="A3480" i="8"/>
  <c r="A3479" i="8"/>
  <c r="A3478" i="8"/>
  <c r="A3477" i="8"/>
  <c r="A3476" i="8"/>
  <c r="A3475" i="8"/>
  <c r="A3474" i="8"/>
  <c r="A3473" i="8"/>
  <c r="A3472" i="8"/>
  <c r="A3471" i="8"/>
  <c r="A3470" i="8"/>
  <c r="A3469" i="8"/>
  <c r="A3468" i="8"/>
  <c r="A3467" i="8"/>
  <c r="A3466" i="8"/>
  <c r="A3465" i="8"/>
  <c r="A3464" i="8"/>
  <c r="A3463" i="8"/>
  <c r="A3462" i="8"/>
  <c r="A3461" i="8"/>
  <c r="A3460" i="8"/>
  <c r="A3459" i="8"/>
  <c r="A3458" i="8"/>
  <c r="A3457" i="8"/>
  <c r="A3456" i="8"/>
  <c r="A3455" i="8"/>
  <c r="A3454" i="8"/>
  <c r="A3453" i="8"/>
  <c r="A3452" i="8"/>
  <c r="A3451" i="8"/>
  <c r="A3450" i="8"/>
  <c r="A3449" i="8"/>
  <c r="A3448" i="8"/>
  <c r="A3447" i="8"/>
  <c r="A3446" i="8"/>
  <c r="A3445" i="8"/>
  <c r="A3444" i="8"/>
  <c r="A3443" i="8"/>
  <c r="A3442" i="8"/>
  <c r="A3441" i="8"/>
  <c r="A3440" i="8"/>
  <c r="A3439" i="8"/>
  <c r="A3438" i="8"/>
  <c r="A3437" i="8"/>
  <c r="A3436" i="8"/>
  <c r="A3435" i="8"/>
  <c r="A3434" i="8"/>
  <c r="A3433" i="8"/>
  <c r="A3432" i="8"/>
  <c r="A3431" i="8"/>
  <c r="A3430" i="8"/>
  <c r="A3429" i="8"/>
  <c r="A3428" i="8"/>
  <c r="A3427" i="8"/>
  <c r="A3426" i="8"/>
  <c r="A3425" i="8"/>
  <c r="A3424" i="8"/>
  <c r="A3423" i="8"/>
  <c r="A3422" i="8"/>
  <c r="A3421" i="8"/>
  <c r="A3420" i="8"/>
  <c r="A3419" i="8"/>
  <c r="A3418" i="8"/>
  <c r="A3417" i="8"/>
  <c r="A3416" i="8"/>
  <c r="A3415" i="8"/>
  <c r="A3414" i="8"/>
  <c r="A3413" i="8"/>
  <c r="A3412" i="8"/>
  <c r="A3411" i="8"/>
  <c r="A3410" i="8"/>
  <c r="A3409" i="8"/>
  <c r="A3408" i="8"/>
  <c r="A3407" i="8"/>
  <c r="A3406" i="8"/>
  <c r="A3405" i="8"/>
  <c r="A3404" i="8"/>
  <c r="A3403" i="8"/>
  <c r="A3402" i="8"/>
  <c r="A3401" i="8"/>
  <c r="A3400" i="8"/>
  <c r="A3399" i="8"/>
  <c r="A3398" i="8"/>
  <c r="A3397" i="8"/>
  <c r="A3396" i="8"/>
  <c r="A3395" i="8"/>
  <c r="A3394" i="8"/>
  <c r="A3393" i="8"/>
  <c r="A3392" i="8"/>
  <c r="A3391" i="8"/>
  <c r="A3390" i="8"/>
  <c r="A3389" i="8"/>
  <c r="A3388" i="8"/>
  <c r="A3387" i="8"/>
  <c r="A3386" i="8"/>
  <c r="A3385" i="8"/>
  <c r="A3384" i="8"/>
  <c r="A3383" i="8"/>
  <c r="A3382" i="8"/>
  <c r="A3381" i="8"/>
  <c r="A3380" i="8"/>
  <c r="A3379" i="8"/>
  <c r="A3378" i="8"/>
  <c r="A3377" i="8"/>
  <c r="A3376" i="8"/>
  <c r="A3375" i="8"/>
  <c r="A3374" i="8"/>
  <c r="A3373" i="8"/>
  <c r="A3372" i="8"/>
  <c r="A3371" i="8"/>
  <c r="A3370" i="8"/>
  <c r="A3369" i="8"/>
  <c r="A3368" i="8"/>
  <c r="A3367" i="8"/>
  <c r="A3366" i="8"/>
  <c r="A3365" i="8"/>
  <c r="A3364" i="8"/>
  <c r="A3363" i="8"/>
  <c r="A3362" i="8"/>
  <c r="A3361" i="8"/>
  <c r="A3360" i="8"/>
  <c r="A3359" i="8"/>
  <c r="A3358" i="8"/>
  <c r="A3357" i="8"/>
  <c r="A3356" i="8"/>
  <c r="A3355" i="8"/>
  <c r="A3354" i="8"/>
  <c r="A3353" i="8"/>
  <c r="A3352" i="8"/>
  <c r="A3351" i="8"/>
  <c r="A3350" i="8"/>
  <c r="A3349" i="8"/>
  <c r="A3348" i="8"/>
  <c r="A3347" i="8"/>
  <c r="A3346" i="8"/>
  <c r="A3345" i="8"/>
  <c r="A3344" i="8"/>
  <c r="A3343" i="8"/>
  <c r="A3342" i="8"/>
  <c r="A3341" i="8"/>
  <c r="A3340" i="8"/>
  <c r="A3339" i="8"/>
  <c r="A3338" i="8"/>
  <c r="A3337" i="8"/>
  <c r="A3336" i="8"/>
  <c r="A3335" i="8"/>
  <c r="A3334" i="8"/>
  <c r="A3333" i="8"/>
  <c r="A3332" i="8"/>
  <c r="A3331" i="8"/>
  <c r="A3330" i="8"/>
  <c r="A3329" i="8"/>
  <c r="A3328" i="8"/>
  <c r="A3327" i="8"/>
  <c r="A3326" i="8"/>
  <c r="A3325" i="8"/>
  <c r="A3324" i="8"/>
  <c r="A3323" i="8"/>
  <c r="A3322" i="8"/>
  <c r="A3321" i="8"/>
  <c r="A3320" i="8"/>
  <c r="A3319" i="8"/>
  <c r="A3318" i="8"/>
  <c r="A3317" i="8"/>
  <c r="A3316" i="8"/>
  <c r="A3315" i="8"/>
  <c r="A3314" i="8"/>
  <c r="A3313" i="8"/>
  <c r="A3312" i="8"/>
  <c r="A3311" i="8"/>
  <c r="A3310" i="8"/>
  <c r="A3309" i="8"/>
  <c r="A3308" i="8"/>
  <c r="A3307" i="8"/>
  <c r="A3306" i="8"/>
  <c r="A3305" i="8"/>
  <c r="A3304" i="8"/>
  <c r="A3303" i="8"/>
  <c r="A3302" i="8"/>
  <c r="A3301" i="8"/>
  <c r="A3300" i="8"/>
  <c r="A3299" i="8"/>
  <c r="A3298" i="8"/>
  <c r="A3297" i="8"/>
  <c r="A3296" i="8"/>
  <c r="A3295" i="8"/>
  <c r="A3294" i="8"/>
  <c r="A3293" i="8"/>
  <c r="A3292" i="8"/>
  <c r="A3291" i="8"/>
  <c r="A3290" i="8"/>
  <c r="A3289" i="8"/>
  <c r="A3288" i="8"/>
  <c r="A3287" i="8"/>
  <c r="A3286" i="8"/>
  <c r="A3285" i="8"/>
  <c r="A3284" i="8"/>
  <c r="A3283" i="8"/>
  <c r="A3282" i="8"/>
  <c r="A3281" i="8"/>
  <c r="A3280" i="8"/>
  <c r="A3279" i="8"/>
  <c r="A3278" i="8"/>
  <c r="A3277" i="8"/>
  <c r="A3276" i="8"/>
  <c r="A3275" i="8"/>
  <c r="A3274" i="8"/>
  <c r="A3273" i="8"/>
  <c r="A3272" i="8"/>
  <c r="A3271" i="8"/>
  <c r="A3270" i="8"/>
  <c r="A3269" i="8"/>
  <c r="A3268" i="8"/>
  <c r="A3267" i="8"/>
  <c r="A3266" i="8"/>
  <c r="A3265" i="8"/>
  <c r="A3264" i="8"/>
  <c r="A3263" i="8"/>
  <c r="A3262" i="8"/>
  <c r="A3261" i="8"/>
  <c r="A3260" i="8"/>
  <c r="A3259" i="8"/>
  <c r="A3258" i="8"/>
  <c r="A3257" i="8"/>
  <c r="A3256" i="8"/>
  <c r="A3255" i="8"/>
  <c r="A3254" i="8"/>
  <c r="A3253" i="8"/>
  <c r="A3252" i="8"/>
  <c r="A3251" i="8"/>
  <c r="A3250" i="8"/>
  <c r="A3249" i="8"/>
  <c r="A3248" i="8"/>
  <c r="A3247" i="8"/>
  <c r="A3246" i="8"/>
  <c r="A3245" i="8"/>
  <c r="A3244" i="8"/>
  <c r="A3243" i="8"/>
  <c r="A3242" i="8"/>
  <c r="A3241" i="8"/>
  <c r="A3240" i="8"/>
  <c r="A3239" i="8"/>
  <c r="A3238" i="8"/>
  <c r="A3237" i="8"/>
  <c r="A3236" i="8"/>
  <c r="A3235" i="8"/>
  <c r="A3234" i="8"/>
  <c r="A3233" i="8"/>
  <c r="A3232" i="8"/>
  <c r="A3231" i="8"/>
  <c r="A3230" i="8"/>
  <c r="A3229" i="8"/>
  <c r="A3228" i="8"/>
  <c r="A3227" i="8"/>
  <c r="A3226" i="8"/>
  <c r="A3225" i="8"/>
  <c r="A3224" i="8"/>
  <c r="A3223" i="8"/>
  <c r="A3222" i="8"/>
  <c r="A3221" i="8"/>
  <c r="A3220" i="8"/>
  <c r="A3219" i="8"/>
  <c r="A3218" i="8"/>
  <c r="A3217" i="8"/>
  <c r="A3216" i="8"/>
  <c r="A3215" i="8"/>
  <c r="A3214" i="8"/>
  <c r="A3213" i="8"/>
  <c r="A3212" i="8"/>
  <c r="A3211" i="8"/>
  <c r="A3210" i="8"/>
  <c r="A3209" i="8"/>
  <c r="A3208" i="8"/>
  <c r="A3207" i="8"/>
  <c r="A3206" i="8"/>
  <c r="A3205" i="8"/>
  <c r="A3204" i="8"/>
  <c r="A3203" i="8"/>
  <c r="A3202" i="8"/>
  <c r="A3201" i="8"/>
  <c r="A3200" i="8"/>
  <c r="A3199" i="8"/>
  <c r="A3198" i="8"/>
  <c r="A3197" i="8"/>
  <c r="A3196" i="8"/>
  <c r="A3195" i="8"/>
  <c r="A3194" i="8"/>
  <c r="A3193" i="8"/>
  <c r="A3192" i="8"/>
  <c r="A3191" i="8"/>
  <c r="A3190" i="8"/>
  <c r="A3189" i="8"/>
  <c r="A3188" i="8"/>
  <c r="A3187" i="8"/>
  <c r="A3186" i="8"/>
  <c r="A3185" i="8"/>
  <c r="A3184" i="8"/>
  <c r="A3183" i="8"/>
  <c r="A3182" i="8"/>
  <c r="A3181" i="8"/>
  <c r="A3180" i="8"/>
  <c r="A3179" i="8"/>
  <c r="A3178" i="8"/>
  <c r="A3177" i="8"/>
  <c r="A3176" i="8"/>
  <c r="A3175" i="8"/>
  <c r="A3174" i="8"/>
  <c r="A3173" i="8"/>
  <c r="A3172" i="8"/>
  <c r="A3171" i="8"/>
  <c r="A3170" i="8"/>
  <c r="A3169" i="8"/>
  <c r="A3168" i="8"/>
  <c r="A3167" i="8"/>
  <c r="A3166" i="8"/>
  <c r="A3165" i="8"/>
  <c r="A3164" i="8"/>
  <c r="A3163" i="8"/>
  <c r="A3162" i="8"/>
  <c r="A3161" i="8"/>
  <c r="A3160" i="8"/>
  <c r="A3159" i="8"/>
  <c r="A3158" i="8"/>
  <c r="A3157" i="8"/>
  <c r="A3156" i="8"/>
  <c r="A3155" i="8"/>
  <c r="A3154" i="8"/>
  <c r="A3153" i="8"/>
  <c r="A3152" i="8"/>
  <c r="A3151" i="8"/>
  <c r="A3150" i="8"/>
  <c r="A3149" i="8"/>
  <c r="A3148" i="8"/>
  <c r="A3147" i="8"/>
  <c r="A3146" i="8"/>
  <c r="A3145" i="8"/>
  <c r="A3144" i="8"/>
  <c r="A3143" i="8"/>
  <c r="A3142" i="8"/>
  <c r="A3141" i="8"/>
  <c r="A3140" i="8"/>
  <c r="A3139" i="8"/>
  <c r="A3138" i="8"/>
  <c r="A3137" i="8"/>
  <c r="A3136" i="8"/>
  <c r="A3135" i="8"/>
  <c r="A3134" i="8"/>
  <c r="A3133" i="8"/>
  <c r="A3132" i="8"/>
  <c r="A3131" i="8"/>
  <c r="A3130" i="8"/>
  <c r="A3129" i="8"/>
  <c r="A3128" i="8"/>
  <c r="A3127" i="8"/>
  <c r="A3126" i="8"/>
  <c r="A3125" i="8"/>
  <c r="A3124" i="8"/>
  <c r="A3123" i="8"/>
  <c r="A3122" i="8"/>
  <c r="A3121" i="8"/>
  <c r="A3120" i="8"/>
  <c r="A3119" i="8"/>
  <c r="A3118" i="8"/>
  <c r="A3117" i="8"/>
  <c r="A3116" i="8"/>
  <c r="A3115" i="8"/>
  <c r="A3114" i="8"/>
  <c r="A3113" i="8"/>
  <c r="A3112" i="8"/>
  <c r="A3111" i="8"/>
  <c r="A3110" i="8"/>
  <c r="A3109" i="8"/>
  <c r="A3108" i="8"/>
  <c r="A3107" i="8"/>
  <c r="A3106" i="8"/>
  <c r="A3105" i="8"/>
  <c r="A3104" i="8"/>
  <c r="A3103" i="8"/>
  <c r="A3102" i="8"/>
  <c r="A3101" i="8"/>
  <c r="A3100" i="8"/>
  <c r="A3099" i="8"/>
  <c r="A3098" i="8"/>
  <c r="A3097" i="8"/>
  <c r="A3096" i="8"/>
  <c r="A3095" i="8"/>
  <c r="A3094" i="8"/>
  <c r="A3093" i="8"/>
  <c r="A3092" i="8"/>
  <c r="A3091" i="8"/>
  <c r="A3090" i="8"/>
  <c r="A3089" i="8"/>
  <c r="A3088" i="8"/>
  <c r="A3087" i="8"/>
  <c r="A3086" i="8"/>
  <c r="A3085" i="8"/>
  <c r="A3084" i="8"/>
  <c r="A3083" i="8"/>
  <c r="A3082" i="8"/>
  <c r="A3081" i="8"/>
  <c r="A3080" i="8"/>
  <c r="A3079" i="8"/>
  <c r="A3078" i="8"/>
  <c r="A3077" i="8"/>
  <c r="A3076" i="8"/>
  <c r="A3075" i="8"/>
  <c r="A3074" i="8"/>
  <c r="A3073" i="8"/>
  <c r="A3072" i="8"/>
  <c r="A3071" i="8"/>
  <c r="A3070" i="8"/>
  <c r="A3069" i="8"/>
  <c r="A3068" i="8"/>
  <c r="A3067" i="8"/>
  <c r="A3066" i="8"/>
  <c r="A3065" i="8"/>
  <c r="A3064" i="8"/>
  <c r="A3063" i="8"/>
  <c r="A3062" i="8"/>
  <c r="A3061" i="8"/>
  <c r="A3060" i="8"/>
  <c r="A3059" i="8"/>
  <c r="A3058" i="8"/>
  <c r="A3057" i="8"/>
  <c r="A3056" i="8"/>
  <c r="A3055" i="8"/>
  <c r="A3054" i="8"/>
  <c r="A3053" i="8"/>
  <c r="A3052" i="8"/>
  <c r="A3051" i="8"/>
  <c r="A3050" i="8"/>
  <c r="A3049" i="8"/>
  <c r="A3048" i="8"/>
  <c r="A3047" i="8"/>
  <c r="A3046" i="8"/>
  <c r="A3045" i="8"/>
  <c r="A3044" i="8"/>
  <c r="A3043" i="8"/>
  <c r="A3042" i="8"/>
  <c r="A3041" i="8"/>
  <c r="A3040" i="8"/>
  <c r="A3039" i="8"/>
  <c r="A3038" i="8"/>
  <c r="A3037" i="8"/>
  <c r="A3036" i="8"/>
  <c r="A3035" i="8"/>
  <c r="A3034" i="8"/>
  <c r="A3033" i="8"/>
  <c r="A3032" i="8"/>
  <c r="A3031" i="8"/>
  <c r="A3030" i="8"/>
  <c r="A3029" i="8"/>
  <c r="A3028" i="8"/>
  <c r="A3027" i="8"/>
  <c r="A3026" i="8"/>
  <c r="A3025" i="8"/>
  <c r="A3024" i="8"/>
  <c r="A3023" i="8"/>
  <c r="A3022" i="8"/>
  <c r="A3021" i="8"/>
  <c r="A3020" i="8"/>
  <c r="A3019" i="8"/>
  <c r="A3018" i="8"/>
  <c r="A3017" i="8"/>
  <c r="A3016" i="8"/>
  <c r="A3015" i="8"/>
  <c r="A3014" i="8"/>
  <c r="A3013" i="8"/>
  <c r="A3012" i="8"/>
  <c r="A3011" i="8"/>
  <c r="A3010" i="8"/>
  <c r="A3009" i="8"/>
  <c r="A3008" i="8"/>
  <c r="A3007" i="8"/>
  <c r="A3006" i="8"/>
  <c r="A3005" i="8"/>
  <c r="A3004" i="8"/>
  <c r="A3003" i="8"/>
  <c r="A3002" i="8"/>
  <c r="A3001" i="8"/>
  <c r="A3000" i="8"/>
  <c r="A2999" i="8"/>
  <c r="A2998" i="8"/>
  <c r="A2997" i="8"/>
  <c r="A2996" i="8"/>
  <c r="A2995" i="8"/>
  <c r="A2994" i="8"/>
  <c r="A2993" i="8"/>
  <c r="A2992" i="8"/>
  <c r="A2991" i="8"/>
  <c r="A2990" i="8"/>
  <c r="A2989" i="8"/>
  <c r="A2988" i="8"/>
  <c r="A2987" i="8"/>
  <c r="A2986" i="8"/>
  <c r="A2985" i="8"/>
  <c r="A2984" i="8"/>
  <c r="A2983" i="8"/>
  <c r="A2982" i="8"/>
  <c r="A2981" i="8"/>
  <c r="A2980" i="8"/>
  <c r="A2979" i="8"/>
  <c r="A2978" i="8"/>
  <c r="A2977" i="8"/>
  <c r="A2976" i="8"/>
  <c r="A2975" i="8"/>
  <c r="A2974" i="8"/>
  <c r="A2973" i="8"/>
  <c r="A2972" i="8"/>
  <c r="A2971" i="8"/>
  <c r="A2970" i="8"/>
  <c r="A2969" i="8"/>
  <c r="A2968" i="8"/>
  <c r="A2967" i="8"/>
  <c r="A2966" i="8"/>
  <c r="A2965" i="8"/>
  <c r="A2964" i="8"/>
  <c r="A2963" i="8"/>
  <c r="A2962" i="8"/>
  <c r="A2961" i="8"/>
  <c r="A2960" i="8"/>
  <c r="A2959" i="8"/>
  <c r="A2958" i="8"/>
  <c r="A2957" i="8"/>
  <c r="A2956" i="8"/>
  <c r="A2955" i="8"/>
  <c r="A2954" i="8"/>
  <c r="A2953" i="8"/>
  <c r="A2952" i="8"/>
  <c r="A2951" i="8"/>
  <c r="A2950" i="8"/>
  <c r="A2949" i="8"/>
  <c r="A2948" i="8"/>
  <c r="A2947" i="8"/>
  <c r="A2946" i="8"/>
  <c r="A2945" i="8"/>
  <c r="A2944" i="8"/>
  <c r="A2943" i="8"/>
  <c r="A2942" i="8"/>
  <c r="A2941" i="8"/>
  <c r="A2940" i="8"/>
  <c r="A2939" i="8"/>
  <c r="A2938" i="8"/>
  <c r="A2937" i="8"/>
  <c r="A2936" i="8"/>
  <c r="A2935" i="8"/>
  <c r="A2934" i="8"/>
  <c r="A2933" i="8"/>
  <c r="A2932" i="8"/>
  <c r="A2931" i="8"/>
  <c r="A2930" i="8"/>
  <c r="A2929" i="8"/>
  <c r="A2928" i="8"/>
  <c r="A2927" i="8"/>
  <c r="A2926" i="8"/>
  <c r="A2925" i="8"/>
  <c r="A2924" i="8"/>
  <c r="A2923" i="8"/>
  <c r="A2922" i="8"/>
  <c r="A2921" i="8"/>
  <c r="A2920" i="8"/>
  <c r="A2919" i="8"/>
  <c r="A2918" i="8"/>
  <c r="A2917" i="8"/>
  <c r="A2916" i="8"/>
  <c r="A2915" i="8"/>
  <c r="A2914" i="8"/>
  <c r="A2913" i="8"/>
  <c r="A2912" i="8"/>
  <c r="A2911" i="8"/>
  <c r="A2910" i="8"/>
  <c r="A2909" i="8"/>
  <c r="A2908" i="8"/>
  <c r="A2907" i="8"/>
  <c r="A2906" i="8"/>
  <c r="A2905" i="8"/>
  <c r="A2904" i="8"/>
  <c r="A2903" i="8"/>
  <c r="A2902" i="8"/>
  <c r="A2901" i="8"/>
  <c r="A2900" i="8"/>
  <c r="A2899" i="8"/>
  <c r="A2898" i="8"/>
  <c r="A2897" i="8"/>
  <c r="A2896" i="8"/>
  <c r="A2895" i="8"/>
  <c r="A2894" i="8"/>
  <c r="A2893" i="8"/>
  <c r="A2892" i="8"/>
  <c r="A2891" i="8"/>
  <c r="A2890" i="8"/>
  <c r="A2889" i="8"/>
  <c r="A2888" i="8"/>
  <c r="A2887" i="8"/>
  <c r="A2886" i="8"/>
  <c r="A2885" i="8"/>
  <c r="A2884" i="8"/>
  <c r="A2883" i="8"/>
  <c r="A2882" i="8"/>
  <c r="A2881" i="8"/>
  <c r="A2880" i="8"/>
  <c r="A2879" i="8"/>
  <c r="A2878" i="8"/>
  <c r="A2877" i="8"/>
  <c r="A2876" i="8"/>
  <c r="A2875" i="8"/>
  <c r="A2874" i="8"/>
  <c r="A2873" i="8"/>
  <c r="A2872" i="8"/>
  <c r="A2871" i="8"/>
  <c r="A2870" i="8"/>
  <c r="A2869" i="8"/>
  <c r="A2868" i="8"/>
  <c r="A2867" i="8"/>
  <c r="A2866" i="8"/>
  <c r="A2865" i="8"/>
  <c r="A2864" i="8"/>
  <c r="A2863" i="8"/>
  <c r="A2862" i="8"/>
  <c r="A2861" i="8"/>
  <c r="A2860" i="8"/>
  <c r="A2859" i="8"/>
  <c r="A2858" i="8"/>
  <c r="A2857" i="8"/>
  <c r="A2856" i="8"/>
  <c r="A2855" i="8"/>
  <c r="A2854" i="8"/>
  <c r="A2853" i="8"/>
  <c r="A2852" i="8"/>
  <c r="A2851" i="8"/>
  <c r="A2850" i="8"/>
  <c r="A2849" i="8"/>
  <c r="A2848" i="8"/>
  <c r="A2847" i="8"/>
  <c r="A2846" i="8"/>
  <c r="A2845" i="8"/>
  <c r="A2844" i="8"/>
  <c r="A2843" i="8"/>
  <c r="A2842" i="8"/>
  <c r="A2841" i="8"/>
  <c r="A2840" i="8"/>
  <c r="A2839" i="8"/>
  <c r="A2838" i="8"/>
  <c r="A2837" i="8"/>
  <c r="A2836" i="8"/>
  <c r="A2835" i="8"/>
  <c r="A2834" i="8"/>
  <c r="A2833" i="8"/>
  <c r="A2832" i="8"/>
  <c r="A2831" i="8"/>
  <c r="A2830" i="8"/>
  <c r="A2829" i="8"/>
  <c r="A2828" i="8"/>
  <c r="A2827" i="8"/>
  <c r="A2826" i="8"/>
  <c r="A2825" i="8"/>
  <c r="A2824" i="8"/>
  <c r="A2823" i="8"/>
  <c r="A2822" i="8"/>
  <c r="A2821" i="8"/>
  <c r="A2820" i="8"/>
  <c r="A2819" i="8"/>
  <c r="A2818" i="8"/>
  <c r="A2817" i="8"/>
  <c r="A2816" i="8"/>
  <c r="A2815" i="8"/>
  <c r="A2814" i="8"/>
  <c r="A2813" i="8"/>
  <c r="A2812" i="8"/>
  <c r="A2811" i="8"/>
  <c r="A2810" i="8"/>
  <c r="A2809" i="8"/>
  <c r="A2808" i="8"/>
  <c r="A2807" i="8"/>
  <c r="A2806" i="8"/>
  <c r="A2805" i="8"/>
  <c r="A2804" i="8"/>
  <c r="A2803" i="8"/>
  <c r="A2802" i="8"/>
  <c r="A2801" i="8"/>
  <c r="A2800" i="8"/>
  <c r="A2799" i="8"/>
  <c r="A2798" i="8"/>
  <c r="A2797" i="8"/>
  <c r="A2796" i="8"/>
  <c r="A2795" i="8"/>
  <c r="A2794" i="8"/>
  <c r="A2793" i="8"/>
  <c r="A2792" i="8"/>
  <c r="A2791" i="8"/>
  <c r="A2790" i="8"/>
  <c r="A2789" i="8"/>
  <c r="A2788" i="8"/>
  <c r="A2787" i="8"/>
  <c r="A2786" i="8"/>
  <c r="A2785" i="8"/>
  <c r="A2784" i="8"/>
  <c r="A2783" i="8"/>
  <c r="A2782" i="8"/>
  <c r="A2781" i="8"/>
  <c r="A2780" i="8"/>
  <c r="A2779" i="8"/>
  <c r="A2778" i="8"/>
  <c r="A2777" i="8"/>
  <c r="A2776" i="8"/>
  <c r="A2775" i="8"/>
  <c r="A2774" i="8"/>
  <c r="A2773" i="8"/>
  <c r="A2772" i="8"/>
  <c r="A2771" i="8"/>
  <c r="A2770" i="8"/>
  <c r="A2769" i="8"/>
  <c r="A2768" i="8"/>
  <c r="A2767" i="8"/>
  <c r="A2766" i="8"/>
  <c r="A2765" i="8"/>
  <c r="A2764" i="8"/>
  <c r="A2763" i="8"/>
  <c r="A2762" i="8"/>
  <c r="A2761" i="8"/>
  <c r="A2760" i="8"/>
  <c r="A2759" i="8"/>
  <c r="A2758" i="8"/>
  <c r="A2757" i="8"/>
  <c r="A2756" i="8"/>
  <c r="A2755" i="8"/>
  <c r="A2754" i="8"/>
  <c r="A2753" i="8"/>
  <c r="A2752" i="8"/>
  <c r="A2751" i="8"/>
  <c r="A2750" i="8"/>
  <c r="A2749" i="8"/>
  <c r="A2748" i="8"/>
  <c r="A2747" i="8"/>
  <c r="A2746" i="8"/>
  <c r="A2745" i="8"/>
  <c r="A2744" i="8"/>
  <c r="A2743" i="8"/>
  <c r="A2742" i="8"/>
  <c r="A2741" i="8"/>
  <c r="A2740" i="8"/>
  <c r="A2739" i="8"/>
  <c r="A2738" i="8"/>
  <c r="A2737" i="8"/>
  <c r="A2736" i="8"/>
  <c r="A2735" i="8"/>
  <c r="A2734" i="8"/>
  <c r="A2733" i="8"/>
  <c r="A2732" i="8"/>
  <c r="A2731" i="8"/>
  <c r="A2730" i="8"/>
  <c r="A2729" i="8"/>
  <c r="A2728" i="8"/>
  <c r="A2727" i="8"/>
  <c r="A2726" i="8"/>
  <c r="A2725" i="8"/>
  <c r="A2724" i="8"/>
  <c r="A2723" i="8"/>
  <c r="A2722" i="8"/>
  <c r="A2721" i="8"/>
  <c r="A2720" i="8"/>
  <c r="A2719" i="8"/>
  <c r="A2718" i="8"/>
  <c r="A2717" i="8"/>
  <c r="A2716" i="8"/>
  <c r="A2715" i="8"/>
  <c r="A2714" i="8"/>
  <c r="A2713" i="8"/>
  <c r="A2712" i="8"/>
  <c r="A2711" i="8"/>
  <c r="A2710" i="8"/>
  <c r="A2709" i="8"/>
  <c r="A2708" i="8"/>
  <c r="A2707" i="8"/>
  <c r="A2706" i="8"/>
  <c r="A2705" i="8"/>
  <c r="A2704" i="8"/>
  <c r="A2703" i="8"/>
  <c r="A2702" i="8"/>
  <c r="A2701" i="8"/>
  <c r="A2700" i="8"/>
  <c r="A2699" i="8"/>
  <c r="A2698" i="8"/>
  <c r="A2697" i="8"/>
  <c r="A2696" i="8"/>
  <c r="A2695" i="8"/>
  <c r="A2694" i="8"/>
  <c r="A2693" i="8"/>
  <c r="A2692" i="8"/>
  <c r="A2691" i="8"/>
  <c r="A2690" i="8"/>
  <c r="A2689" i="8"/>
  <c r="A2688" i="8"/>
  <c r="A2687" i="8"/>
  <c r="A2686" i="8"/>
  <c r="A2685" i="8"/>
  <c r="A2684" i="8"/>
  <c r="A2683" i="8"/>
  <c r="A2682" i="8"/>
  <c r="A2681" i="8"/>
  <c r="A2680" i="8"/>
  <c r="A2679" i="8"/>
  <c r="A2678" i="8"/>
  <c r="A2677" i="8"/>
  <c r="A2676" i="8"/>
  <c r="A2675" i="8"/>
  <c r="A2674" i="8"/>
  <c r="A2673" i="8"/>
  <c r="A2672" i="8"/>
  <c r="A2671" i="8"/>
  <c r="A2670" i="8"/>
  <c r="A2669" i="8"/>
  <c r="A2668" i="8"/>
  <c r="A2667" i="8"/>
  <c r="A2666" i="8"/>
  <c r="A2665" i="8"/>
  <c r="A2664" i="8"/>
  <c r="A2663" i="8"/>
  <c r="A2662" i="8"/>
  <c r="A2661" i="8"/>
  <c r="A2660" i="8"/>
  <c r="A2659" i="8"/>
  <c r="A2658" i="8"/>
  <c r="A2657" i="8"/>
  <c r="A2656" i="8"/>
  <c r="A2655" i="8"/>
  <c r="A2654" i="8"/>
  <c r="A2653" i="8"/>
  <c r="A2652" i="8"/>
  <c r="A2651" i="8"/>
  <c r="A2650" i="8"/>
  <c r="A2649" i="8"/>
  <c r="A2648" i="8"/>
  <c r="A2647" i="8"/>
  <c r="A2646" i="8"/>
  <c r="A2645" i="8"/>
  <c r="A2644" i="8"/>
  <c r="A2643" i="8"/>
  <c r="A2642" i="8"/>
  <c r="A2641" i="8"/>
  <c r="A2640" i="8"/>
  <c r="A2639" i="8"/>
  <c r="A2638" i="8"/>
  <c r="A2637" i="8"/>
  <c r="A2636" i="8"/>
  <c r="A2635" i="8"/>
  <c r="A2634" i="8"/>
  <c r="A2633" i="8"/>
  <c r="A2632" i="8"/>
  <c r="A2631" i="8"/>
  <c r="A2630" i="8"/>
  <c r="A2629" i="8"/>
  <c r="A2628" i="8"/>
  <c r="A2627" i="8"/>
  <c r="A2626" i="8"/>
  <c r="A2625" i="8"/>
  <c r="A2624" i="8"/>
  <c r="A2623" i="8"/>
  <c r="A2622" i="8"/>
  <c r="A2621" i="8"/>
  <c r="A2620" i="8"/>
  <c r="A2619" i="8"/>
  <c r="A2618" i="8"/>
  <c r="A2617" i="8"/>
  <c r="A2616" i="8"/>
  <c r="A2615" i="8"/>
  <c r="A2614" i="8"/>
  <c r="A2613" i="8"/>
  <c r="A2612" i="8"/>
  <c r="A2611" i="8"/>
  <c r="A2610" i="8"/>
  <c r="A2609" i="8"/>
  <c r="A2608" i="8"/>
  <c r="A2607" i="8"/>
  <c r="A2606" i="8"/>
  <c r="A2605" i="8"/>
  <c r="A2604" i="8"/>
  <c r="A2603" i="8"/>
  <c r="A2602" i="8"/>
  <c r="A2601" i="8"/>
  <c r="A2600" i="8"/>
  <c r="A2599" i="8"/>
  <c r="A2598" i="8"/>
  <c r="A2597" i="8"/>
  <c r="A2596" i="8"/>
  <c r="A2595" i="8"/>
  <c r="A2594" i="8"/>
  <c r="A2593" i="8"/>
  <c r="A2592" i="8"/>
  <c r="A2591" i="8"/>
  <c r="A2590" i="8"/>
  <c r="A2589" i="8"/>
  <c r="A2588" i="8"/>
  <c r="A2587" i="8"/>
  <c r="A2586" i="8"/>
  <c r="A2585" i="8"/>
  <c r="A2584" i="8"/>
  <c r="A2583" i="8"/>
  <c r="A2582" i="8"/>
  <c r="A2581" i="8"/>
  <c r="A2580" i="8"/>
  <c r="A2579" i="8"/>
  <c r="A2578" i="8"/>
  <c r="A2577" i="8"/>
  <c r="A2576" i="8"/>
  <c r="A2575" i="8"/>
  <c r="A2574" i="8"/>
  <c r="A2573" i="8"/>
  <c r="A2572" i="8"/>
  <c r="A2571" i="8"/>
  <c r="A2570" i="8"/>
  <c r="A2569" i="8"/>
  <c r="A2568" i="8"/>
  <c r="A2567" i="8"/>
  <c r="A2566" i="8"/>
  <c r="A2565" i="8"/>
  <c r="A2564" i="8"/>
  <c r="A2563" i="8"/>
  <c r="A2562" i="8"/>
  <c r="A2561" i="8"/>
  <c r="A2560" i="8"/>
  <c r="A2559" i="8"/>
  <c r="A2558" i="8"/>
  <c r="A2557" i="8"/>
  <c r="A2556" i="8"/>
  <c r="A2555" i="8"/>
  <c r="A2554" i="8"/>
  <c r="A2553" i="8"/>
  <c r="A2552" i="8"/>
  <c r="A2551" i="8"/>
  <c r="A2550" i="8"/>
  <c r="A2549" i="8"/>
  <c r="A2548" i="8"/>
  <c r="A2547" i="8"/>
  <c r="A2546" i="8"/>
  <c r="A2545" i="8"/>
  <c r="A2544" i="8"/>
  <c r="A2543" i="8"/>
  <c r="A2542" i="8"/>
  <c r="A2541" i="8"/>
  <c r="A2540" i="8"/>
  <c r="A2539" i="8"/>
  <c r="A2538" i="8"/>
  <c r="A2537" i="8"/>
  <c r="A2536" i="8"/>
  <c r="A2535" i="8"/>
  <c r="A2534" i="8"/>
  <c r="A2533" i="8"/>
  <c r="A2532" i="8"/>
  <c r="A2531" i="8"/>
  <c r="A2530" i="8"/>
  <c r="A2529" i="8"/>
  <c r="A2528" i="8"/>
  <c r="A2527" i="8"/>
  <c r="A2526" i="8"/>
  <c r="A2525" i="8"/>
  <c r="A2524" i="8"/>
  <c r="A2523" i="8"/>
  <c r="A2522" i="8"/>
  <c r="A2521" i="8"/>
  <c r="A2520" i="8"/>
  <c r="A2519" i="8"/>
  <c r="A2518" i="8"/>
  <c r="A2517" i="8"/>
  <c r="A2516" i="8"/>
  <c r="A2515" i="8"/>
  <c r="A2514" i="8"/>
  <c r="A2513" i="8"/>
  <c r="A2512" i="8"/>
  <c r="A2511" i="8"/>
  <c r="A2510" i="8"/>
  <c r="A2509" i="8"/>
  <c r="A2508" i="8"/>
  <c r="A2507" i="8"/>
  <c r="A2506" i="8"/>
  <c r="A2505" i="8"/>
  <c r="A2504" i="8"/>
  <c r="A2503" i="8"/>
  <c r="A2502" i="8"/>
  <c r="A2501" i="8"/>
  <c r="A2500" i="8"/>
  <c r="A2499" i="8"/>
  <c r="A2498" i="8"/>
  <c r="A2497" i="8"/>
  <c r="A2496" i="8"/>
  <c r="A2495" i="8"/>
  <c r="A2494" i="8"/>
  <c r="A2493" i="8"/>
  <c r="A2492" i="8"/>
  <c r="A2491" i="8"/>
  <c r="A2490" i="8"/>
  <c r="A2489" i="8"/>
  <c r="A2488" i="8"/>
  <c r="A2487" i="8"/>
  <c r="A2486" i="8"/>
  <c r="A2485" i="8"/>
  <c r="A2484" i="8"/>
  <c r="A2483" i="8"/>
  <c r="A2482" i="8"/>
  <c r="A2481" i="8"/>
  <c r="A2480" i="8"/>
  <c r="A2479" i="8"/>
  <c r="A2478" i="8"/>
  <c r="A2477" i="8"/>
  <c r="A2476" i="8"/>
  <c r="A2475" i="8"/>
  <c r="A2474" i="8"/>
  <c r="A2473" i="8"/>
  <c r="A2472" i="8"/>
  <c r="A2471" i="8"/>
  <c r="A2470" i="8"/>
  <c r="A2469" i="8"/>
  <c r="A2468" i="8"/>
  <c r="A2467" i="8"/>
  <c r="A2466" i="8"/>
  <c r="A2465" i="8"/>
  <c r="A2464" i="8"/>
  <c r="A2463" i="8"/>
  <c r="A2462" i="8"/>
  <c r="A2461" i="8"/>
  <c r="A2460" i="8"/>
  <c r="A2459" i="8"/>
  <c r="A2458" i="8"/>
  <c r="A2457" i="8"/>
  <c r="A2456" i="8"/>
  <c r="A2455" i="8"/>
  <c r="A2454" i="8"/>
  <c r="A2453" i="8"/>
  <c r="A2452" i="8"/>
  <c r="A2451" i="8"/>
  <c r="A2450" i="8"/>
  <c r="A2449" i="8"/>
  <c r="A2448" i="8"/>
  <c r="A2447" i="8"/>
  <c r="A2446" i="8"/>
  <c r="A2445" i="8"/>
  <c r="A2444" i="8"/>
  <c r="A2443" i="8"/>
  <c r="A2442" i="8"/>
  <c r="A2441" i="8"/>
  <c r="A2440" i="8"/>
  <c r="A2439" i="8"/>
  <c r="A2438" i="8"/>
  <c r="A2437" i="8"/>
  <c r="A2436" i="8"/>
  <c r="A2435" i="8"/>
  <c r="A2434" i="8"/>
  <c r="A2433" i="8"/>
  <c r="A2432" i="8"/>
  <c r="A2431" i="8"/>
  <c r="A2430" i="8"/>
  <c r="A2429" i="8"/>
  <c r="A2428" i="8"/>
  <c r="A2427" i="8"/>
  <c r="A2426" i="8"/>
  <c r="A2425" i="8"/>
  <c r="A2424" i="8"/>
  <c r="A2423" i="8"/>
  <c r="A2422" i="8"/>
  <c r="A2421" i="8"/>
  <c r="A2420" i="8"/>
  <c r="A2419" i="8"/>
  <c r="A2418" i="8"/>
  <c r="A2417" i="8"/>
  <c r="A2416" i="8"/>
  <c r="A2415" i="8"/>
  <c r="A2414" i="8"/>
  <c r="A2413" i="8"/>
  <c r="A2412" i="8"/>
  <c r="A2411" i="8"/>
  <c r="A2410" i="8"/>
  <c r="A2409" i="8"/>
  <c r="A2408" i="8"/>
  <c r="A2407" i="8"/>
  <c r="A2406" i="8"/>
  <c r="A2405" i="8"/>
  <c r="A2404" i="8"/>
  <c r="A2403" i="8"/>
  <c r="A2402" i="8"/>
  <c r="A2401" i="8"/>
  <c r="A2400" i="8"/>
  <c r="A2399" i="8"/>
  <c r="A2398" i="8"/>
  <c r="A2397" i="8"/>
  <c r="A2396" i="8"/>
  <c r="A2395" i="8"/>
  <c r="A2394" i="8"/>
  <c r="A2393" i="8"/>
  <c r="A2392" i="8"/>
  <c r="A2391" i="8"/>
  <c r="A2390" i="8"/>
  <c r="A2389" i="8"/>
  <c r="A2388" i="8"/>
  <c r="A2387" i="8"/>
  <c r="A2386" i="8"/>
  <c r="A2385" i="8"/>
  <c r="A2384" i="8"/>
  <c r="A2383" i="8"/>
  <c r="A2382" i="8"/>
  <c r="A2381" i="8"/>
  <c r="A2380" i="8"/>
  <c r="A2379" i="8"/>
  <c r="A2378" i="8"/>
  <c r="A2377" i="8"/>
  <c r="A2376" i="8"/>
  <c r="A2375" i="8"/>
  <c r="A2374" i="8"/>
  <c r="A2373" i="8"/>
  <c r="A2372" i="8"/>
  <c r="A2371" i="8"/>
  <c r="A2370" i="8"/>
  <c r="A2369" i="8"/>
  <c r="A2368" i="8"/>
  <c r="A2367" i="8"/>
  <c r="A2366" i="8"/>
  <c r="A2365" i="8"/>
  <c r="A2364" i="8"/>
  <c r="A2363" i="8"/>
  <c r="A2362" i="8"/>
  <c r="A2361" i="8"/>
  <c r="A2360" i="8"/>
  <c r="A2359" i="8"/>
  <c r="A2358" i="8"/>
  <c r="A2357" i="8"/>
  <c r="A2356" i="8"/>
  <c r="A2355" i="8"/>
  <c r="A2354" i="8"/>
  <c r="A2353" i="8"/>
  <c r="A2352" i="8"/>
  <c r="A2351" i="8"/>
  <c r="A2350" i="8"/>
  <c r="A2349" i="8"/>
  <c r="A2348" i="8"/>
  <c r="A2347" i="8"/>
  <c r="A2346" i="8"/>
  <c r="A2345" i="8"/>
  <c r="A2344" i="8"/>
  <c r="A2343" i="8"/>
  <c r="A2342" i="8"/>
  <c r="A2341" i="8"/>
  <c r="A2340" i="8"/>
  <c r="A2339" i="8"/>
  <c r="A2338" i="8"/>
  <c r="A2337" i="8"/>
  <c r="A2336" i="8"/>
  <c r="A2335" i="8"/>
  <c r="A2334" i="8"/>
  <c r="A2333" i="8"/>
  <c r="A2332" i="8"/>
  <c r="A2331" i="8"/>
  <c r="A2330" i="8"/>
  <c r="A2329" i="8"/>
  <c r="A2328" i="8"/>
  <c r="A2327" i="8"/>
  <c r="A2326" i="8"/>
  <c r="A2325" i="8"/>
  <c r="A2324" i="8"/>
  <c r="A2323" i="8"/>
  <c r="A2322" i="8"/>
  <c r="A2321" i="8"/>
  <c r="A2320" i="8"/>
  <c r="A2319" i="8"/>
  <c r="A2318" i="8"/>
  <c r="A2317" i="8"/>
  <c r="A2316" i="8"/>
  <c r="A2315" i="8"/>
  <c r="A2314" i="8"/>
  <c r="A2313" i="8"/>
  <c r="A2312" i="8"/>
  <c r="A2311" i="8"/>
  <c r="A2310" i="8"/>
  <c r="A2309" i="8"/>
  <c r="A2308" i="8"/>
  <c r="A2307" i="8"/>
  <c r="A2306" i="8"/>
  <c r="A2305" i="8"/>
  <c r="A2304" i="8"/>
  <c r="A2303" i="8"/>
  <c r="A2302" i="8"/>
  <c r="A2301" i="8"/>
  <c r="A2300" i="8"/>
  <c r="A2299" i="8"/>
  <c r="A2298" i="8"/>
  <c r="A2297" i="8"/>
  <c r="A2296" i="8"/>
  <c r="A2295" i="8"/>
  <c r="A2294" i="8"/>
  <c r="A2293" i="8"/>
  <c r="A2292" i="8"/>
  <c r="A2291" i="8"/>
  <c r="A2290" i="8"/>
  <c r="A2289" i="8"/>
  <c r="A2288" i="8"/>
  <c r="A2287" i="8"/>
  <c r="A2286" i="8"/>
  <c r="A2285" i="8"/>
  <c r="A2284" i="8"/>
  <c r="A2283" i="8"/>
  <c r="A2282" i="8"/>
  <c r="A2281" i="8"/>
  <c r="A2280" i="8"/>
  <c r="A2279" i="8"/>
  <c r="A2278" i="8"/>
  <c r="A2277" i="8"/>
  <c r="A2276" i="8"/>
  <c r="A2275" i="8"/>
  <c r="A2274" i="8"/>
  <c r="A2273" i="8"/>
  <c r="A2272" i="8"/>
  <c r="A2271" i="8"/>
  <c r="A2270" i="8"/>
  <c r="A2269" i="8"/>
  <c r="A2268" i="8"/>
  <c r="A2267" i="8"/>
  <c r="A2266" i="8"/>
  <c r="A2265" i="8"/>
  <c r="A2264" i="8"/>
  <c r="A2263" i="8"/>
  <c r="A2262" i="8"/>
  <c r="A2261" i="8"/>
  <c r="A2260" i="8"/>
  <c r="A2259" i="8"/>
  <c r="A2258" i="8"/>
  <c r="A2257" i="8"/>
  <c r="A2256" i="8"/>
  <c r="A2255" i="8"/>
  <c r="A2254" i="8"/>
  <c r="A2253" i="8"/>
  <c r="A2252" i="8"/>
  <c r="A2251" i="8"/>
  <c r="A2250" i="8"/>
  <c r="A2249" i="8"/>
  <c r="A2248" i="8"/>
  <c r="A2247" i="8"/>
  <c r="A2246" i="8"/>
  <c r="A2245" i="8"/>
  <c r="A2244" i="8"/>
  <c r="A2243" i="8"/>
  <c r="A2242" i="8"/>
  <c r="A2241" i="8"/>
  <c r="A2240" i="8"/>
  <c r="A2239" i="8"/>
  <c r="A2238" i="8"/>
  <c r="A2237" i="8"/>
  <c r="A2236" i="8"/>
  <c r="A2235" i="8"/>
  <c r="A2234" i="8"/>
  <c r="A2233" i="8"/>
  <c r="A2232" i="8"/>
  <c r="A2231" i="8"/>
  <c r="A2230" i="8"/>
  <c r="A2229" i="8"/>
  <c r="A2228" i="8"/>
  <c r="A2227" i="8"/>
  <c r="A2226" i="8"/>
  <c r="A2225" i="8"/>
  <c r="A2224" i="8"/>
  <c r="A2223" i="8"/>
  <c r="A2222" i="8"/>
  <c r="A2221" i="8"/>
  <c r="A2220" i="8"/>
  <c r="A2219" i="8"/>
  <c r="A2218" i="8"/>
  <c r="A2217" i="8"/>
  <c r="A2216" i="8"/>
  <c r="A2215" i="8"/>
  <c r="A2214" i="8"/>
  <c r="A2213" i="8"/>
  <c r="A2212" i="8"/>
  <c r="A2211" i="8"/>
  <c r="A2210" i="8"/>
  <c r="A2209" i="8"/>
  <c r="A2208" i="8"/>
  <c r="A2207" i="8"/>
  <c r="A2206" i="8"/>
  <c r="A2205" i="8"/>
  <c r="A2204" i="8"/>
  <c r="A2203" i="8"/>
  <c r="A2202" i="8"/>
  <c r="A2201" i="8"/>
  <c r="A2200" i="8"/>
  <c r="A2199" i="8"/>
  <c r="A2198" i="8"/>
  <c r="A2197" i="8"/>
  <c r="A2196" i="8"/>
  <c r="A2195" i="8"/>
  <c r="A2194" i="8"/>
  <c r="A2193" i="8"/>
  <c r="A2192" i="8"/>
  <c r="A2191" i="8"/>
  <c r="A2190" i="8"/>
  <c r="A2189" i="8"/>
  <c r="A2188" i="8"/>
  <c r="A2187" i="8"/>
  <c r="A2186" i="8"/>
  <c r="A2185" i="8"/>
  <c r="A2184" i="8"/>
  <c r="A2183" i="8"/>
  <c r="A2182" i="8"/>
  <c r="A2181" i="8"/>
  <c r="A2180" i="8"/>
  <c r="A2179" i="8"/>
  <c r="A2178" i="8"/>
  <c r="A2177" i="8"/>
  <c r="A2176" i="8"/>
  <c r="A2175" i="8"/>
  <c r="A2174" i="8"/>
  <c r="A2173" i="8"/>
  <c r="A2172" i="8"/>
  <c r="A2171" i="8"/>
  <c r="A2170" i="8"/>
  <c r="A2169" i="8"/>
  <c r="A2168" i="8"/>
  <c r="A2167" i="8"/>
  <c r="A2166" i="8"/>
  <c r="A2165" i="8"/>
  <c r="A2164" i="8"/>
  <c r="A2163" i="8"/>
  <c r="A2162" i="8"/>
  <c r="A2161" i="8"/>
  <c r="A2160" i="8"/>
  <c r="A2159" i="8"/>
  <c r="A2158" i="8"/>
  <c r="A2157" i="8"/>
  <c r="A2156" i="8"/>
  <c r="A2155" i="8"/>
  <c r="A2154" i="8"/>
  <c r="A2153" i="8"/>
  <c r="A2152" i="8"/>
  <c r="A2151" i="8"/>
  <c r="A2150" i="8"/>
  <c r="A2149" i="8"/>
  <c r="A2148" i="8"/>
  <c r="A2147" i="8"/>
  <c r="A2146" i="8"/>
  <c r="A2145" i="8"/>
  <c r="A2144" i="8"/>
  <c r="A2143" i="8"/>
  <c r="A2142" i="8"/>
  <c r="A2141" i="8"/>
  <c r="A2140" i="8"/>
  <c r="A2139" i="8"/>
  <c r="A2138" i="8"/>
  <c r="A2137" i="8"/>
  <c r="A2136" i="8"/>
  <c r="A2135" i="8"/>
  <c r="A2134" i="8"/>
  <c r="A2133" i="8"/>
  <c r="A2132" i="8"/>
  <c r="A2131" i="8"/>
  <c r="A2130" i="8"/>
  <c r="A2129" i="8"/>
  <c r="A2128" i="8"/>
  <c r="A2127" i="8"/>
  <c r="A2126" i="8"/>
  <c r="A2125" i="8"/>
  <c r="A2124" i="8"/>
  <c r="A2123" i="8"/>
  <c r="A2122" i="8"/>
  <c r="A2121" i="8"/>
  <c r="A2120" i="8"/>
  <c r="A2119" i="8"/>
  <c r="A2118" i="8"/>
  <c r="A2117" i="8"/>
  <c r="A2116" i="8"/>
  <c r="A2115" i="8"/>
  <c r="A2114" i="8"/>
  <c r="A2113" i="8"/>
  <c r="A2112" i="8"/>
  <c r="A2111" i="8"/>
  <c r="A2110" i="8"/>
  <c r="A2109" i="8"/>
  <c r="A2108" i="8"/>
  <c r="A2107" i="8"/>
  <c r="A2106" i="8"/>
  <c r="A2105" i="8"/>
  <c r="A2104" i="8"/>
  <c r="A2103" i="8"/>
  <c r="A2102" i="8"/>
  <c r="A2101" i="8"/>
  <c r="A2100" i="8"/>
  <c r="A2099" i="8"/>
  <c r="A2098" i="8"/>
  <c r="A2097" i="8"/>
  <c r="A2096" i="8"/>
  <c r="A2095" i="8"/>
  <c r="A2094" i="8"/>
  <c r="A2093" i="8"/>
  <c r="A2092" i="8"/>
  <c r="A2091" i="8"/>
  <c r="A2090" i="8"/>
  <c r="A2089" i="8"/>
  <c r="A2088" i="8"/>
  <c r="A2087" i="8"/>
  <c r="A2086" i="8"/>
  <c r="A2085" i="8"/>
  <c r="A2084" i="8"/>
  <c r="A2083" i="8"/>
  <c r="A2082" i="8"/>
  <c r="A2081" i="8"/>
  <c r="A2080" i="8"/>
  <c r="A2079" i="8"/>
  <c r="A2078" i="8"/>
  <c r="A2077" i="8"/>
  <c r="A2076" i="8"/>
  <c r="A2075" i="8"/>
  <c r="A2074" i="8"/>
  <c r="A2073" i="8"/>
  <c r="A2072" i="8"/>
  <c r="A2071" i="8"/>
  <c r="A2070" i="8"/>
  <c r="A2069" i="8"/>
  <c r="A2068" i="8"/>
  <c r="A2067" i="8"/>
  <c r="A2066" i="8"/>
  <c r="A2065" i="8"/>
  <c r="A2064" i="8"/>
  <c r="A2063" i="8"/>
  <c r="A2062" i="8"/>
  <c r="A2061" i="8"/>
  <c r="A2060" i="8"/>
  <c r="A2059" i="8"/>
  <c r="A2058" i="8"/>
  <c r="A2057" i="8"/>
  <c r="A2056" i="8"/>
  <c r="A2055" i="8"/>
  <c r="A2054" i="8"/>
  <c r="A2053" i="8"/>
  <c r="A2052" i="8"/>
  <c r="A2051" i="8"/>
  <c r="A2050" i="8"/>
  <c r="A2049" i="8"/>
  <c r="A2048" i="8"/>
  <c r="A2047" i="8"/>
  <c r="A2046" i="8"/>
  <c r="A2045" i="8"/>
  <c r="A2044" i="8"/>
  <c r="A2043" i="8"/>
  <c r="A2042" i="8"/>
  <c r="A2041" i="8"/>
  <c r="A2040" i="8"/>
  <c r="A2039" i="8"/>
  <c r="A2038" i="8"/>
  <c r="A2037" i="8"/>
  <c r="A2036" i="8"/>
  <c r="A2035" i="8"/>
  <c r="A2034" i="8"/>
  <c r="A2033" i="8"/>
  <c r="A2032" i="8"/>
  <c r="A2031" i="8"/>
  <c r="A2030" i="8"/>
  <c r="A2029" i="8"/>
  <c r="A2028" i="8"/>
  <c r="A2027" i="8"/>
  <c r="A2026" i="8"/>
  <c r="A2025" i="8"/>
  <c r="A2024" i="8"/>
  <c r="A2023" i="8"/>
  <c r="A2022" i="8"/>
  <c r="A2021" i="8"/>
  <c r="A2020" i="8"/>
  <c r="A2019" i="8"/>
  <c r="A2018" i="8"/>
  <c r="A2017" i="8"/>
  <c r="A2016" i="8"/>
  <c r="A2015" i="8"/>
  <c r="A2014" i="8"/>
  <c r="A2013" i="8"/>
  <c r="A2012" i="8"/>
  <c r="A2011" i="8"/>
  <c r="A2010" i="8"/>
  <c r="A2009" i="8"/>
  <c r="A2008" i="8"/>
  <c r="A2007" i="8"/>
  <c r="A2006" i="8"/>
  <c r="A2005" i="8"/>
  <c r="A2004" i="8"/>
  <c r="A2003" i="8"/>
  <c r="A2002" i="8"/>
  <c r="A2001" i="8"/>
  <c r="A2000" i="8"/>
  <c r="A1999" i="8"/>
  <c r="A1998" i="8"/>
  <c r="A1997" i="8"/>
  <c r="A1996" i="8"/>
  <c r="A1995" i="8"/>
  <c r="A1994" i="8"/>
  <c r="A1993" i="8"/>
  <c r="A1992" i="8"/>
  <c r="A1991" i="8"/>
  <c r="A1990" i="8"/>
  <c r="A1989" i="8"/>
  <c r="A1988" i="8"/>
  <c r="A1987" i="8"/>
  <c r="A1986" i="8"/>
  <c r="A1985" i="8"/>
  <c r="A1984" i="8"/>
  <c r="A1983" i="8"/>
  <c r="A1982" i="8"/>
  <c r="A1981" i="8"/>
  <c r="A1980" i="8"/>
  <c r="A1979" i="8"/>
  <c r="A1978" i="8"/>
  <c r="A1977" i="8"/>
  <c r="A1976" i="8"/>
  <c r="A1975" i="8"/>
  <c r="A1974" i="8"/>
  <c r="A1973" i="8"/>
  <c r="A1972" i="8"/>
  <c r="A1971" i="8"/>
  <c r="A1970" i="8"/>
  <c r="A1969" i="8"/>
  <c r="A1968" i="8"/>
  <c r="A1967" i="8"/>
  <c r="A1966" i="8"/>
  <c r="A1965" i="8"/>
  <c r="A1964" i="8"/>
  <c r="A1963" i="8"/>
  <c r="A1962" i="8"/>
  <c r="A1961" i="8"/>
  <c r="A1960" i="8"/>
  <c r="A1959" i="8"/>
  <c r="A1958" i="8"/>
  <c r="A1957" i="8"/>
  <c r="A1956" i="8"/>
  <c r="A1955" i="8"/>
  <c r="A1954" i="8"/>
  <c r="A1953" i="8"/>
  <c r="A1952" i="8"/>
  <c r="A1951" i="8"/>
  <c r="A1950" i="8"/>
  <c r="A1949" i="8"/>
  <c r="A1948" i="8"/>
  <c r="A1947" i="8"/>
  <c r="A1946" i="8"/>
  <c r="A1945" i="8"/>
  <c r="A1944" i="8"/>
  <c r="A1943" i="8"/>
  <c r="A1942" i="8"/>
  <c r="A1941" i="8"/>
  <c r="A1940" i="8"/>
  <c r="A1939" i="8"/>
  <c r="A1938" i="8"/>
  <c r="A1937" i="8"/>
  <c r="A1936" i="8"/>
  <c r="A1935" i="8"/>
  <c r="A1934" i="8"/>
  <c r="A1933" i="8"/>
  <c r="A1932" i="8"/>
  <c r="A1931" i="8"/>
  <c r="A1930" i="8"/>
  <c r="A1929" i="8"/>
  <c r="A1928" i="8"/>
  <c r="A1927" i="8"/>
  <c r="A1926" i="8"/>
  <c r="A1925" i="8"/>
  <c r="A1924" i="8"/>
  <c r="A1923" i="8"/>
  <c r="A1922" i="8"/>
  <c r="A1921" i="8"/>
  <c r="A1920" i="8"/>
  <c r="A1919" i="8"/>
  <c r="A1918" i="8"/>
  <c r="A1917" i="8"/>
  <c r="A1916" i="8"/>
  <c r="A1915" i="8"/>
  <c r="A1914" i="8"/>
  <c r="A1913" i="8"/>
  <c r="A1912" i="8"/>
  <c r="A1911" i="8"/>
  <c r="A1910" i="8"/>
  <c r="A1909" i="8"/>
  <c r="A1908" i="8"/>
  <c r="A1907" i="8"/>
  <c r="A1906" i="8"/>
  <c r="A1905" i="8"/>
  <c r="A1904" i="8"/>
  <c r="A1903" i="8"/>
  <c r="A1902" i="8"/>
  <c r="A1901" i="8"/>
  <c r="A1900" i="8"/>
  <c r="A1899" i="8"/>
  <c r="A1898" i="8"/>
  <c r="A1897" i="8"/>
  <c r="A1896" i="8"/>
  <c r="A1895" i="8"/>
  <c r="A1894" i="8"/>
  <c r="A1893" i="8"/>
  <c r="A1892" i="8"/>
  <c r="A1891" i="8"/>
  <c r="A1890" i="8"/>
  <c r="A1889" i="8"/>
  <c r="A1888" i="8"/>
  <c r="A1887" i="8"/>
  <c r="A1886" i="8"/>
  <c r="A1885" i="8"/>
  <c r="A1884" i="8"/>
  <c r="A1883" i="8"/>
  <c r="A1882" i="8"/>
  <c r="A1881" i="8"/>
  <c r="A1880" i="8"/>
  <c r="A1879" i="8"/>
  <c r="A1878" i="8"/>
  <c r="A1877" i="8"/>
  <c r="A1876" i="8"/>
  <c r="A1875" i="8"/>
  <c r="A1874" i="8"/>
  <c r="A1873" i="8"/>
  <c r="A1872" i="8"/>
  <c r="A1871" i="8"/>
  <c r="A1870" i="8"/>
  <c r="A1869" i="8"/>
  <c r="A1868" i="8"/>
  <c r="A1867" i="8"/>
  <c r="A1866" i="8"/>
  <c r="A1865" i="8"/>
  <c r="A1864" i="8"/>
  <c r="A1863" i="8"/>
  <c r="A1862" i="8"/>
  <c r="A1861" i="8"/>
  <c r="A1860" i="8"/>
  <c r="A1859" i="8"/>
  <c r="A1858" i="8"/>
  <c r="A1857" i="8"/>
  <c r="A1856" i="8"/>
  <c r="A1855" i="8"/>
  <c r="A1854" i="8"/>
  <c r="A1853" i="8"/>
  <c r="A1852" i="8"/>
  <c r="A1851" i="8"/>
  <c r="A1850" i="8"/>
  <c r="A1849" i="8"/>
  <c r="A1848" i="8"/>
  <c r="A1847" i="8"/>
  <c r="A1846" i="8"/>
  <c r="A1845" i="8"/>
  <c r="A1844" i="8"/>
  <c r="A1843" i="8"/>
  <c r="A1842" i="8"/>
  <c r="A1841" i="8"/>
  <c r="A1840" i="8"/>
  <c r="A1839" i="8"/>
  <c r="A1838" i="8"/>
  <c r="A1837" i="8"/>
  <c r="A1836" i="8"/>
  <c r="A1835" i="8"/>
  <c r="A1834" i="8"/>
  <c r="A1833" i="8"/>
  <c r="A1832" i="8"/>
  <c r="A1831" i="8"/>
  <c r="A1830" i="8"/>
  <c r="A1829" i="8"/>
  <c r="A1828" i="8"/>
  <c r="A1827" i="8"/>
  <c r="A1826" i="8"/>
  <c r="A1825" i="8"/>
  <c r="A1824" i="8"/>
  <c r="A1823" i="8"/>
  <c r="A1822" i="8"/>
  <c r="A1821" i="8"/>
  <c r="A1820" i="8"/>
  <c r="A1819" i="8"/>
  <c r="A1818" i="8"/>
  <c r="A1817" i="8"/>
  <c r="A1816" i="8"/>
  <c r="A1815" i="8"/>
  <c r="A1814" i="8"/>
  <c r="A1813" i="8"/>
  <c r="A1812" i="8"/>
  <c r="A1811" i="8"/>
  <c r="A1810" i="8"/>
  <c r="A1809" i="8"/>
  <c r="A1808" i="8"/>
  <c r="A1807" i="8"/>
  <c r="A1806" i="8"/>
  <c r="A1805" i="8"/>
  <c r="A1804" i="8"/>
  <c r="A1803" i="8"/>
  <c r="A1802" i="8"/>
  <c r="A1801" i="8"/>
  <c r="A1800" i="8"/>
  <c r="A1799" i="8"/>
  <c r="A1798" i="8"/>
  <c r="A1797" i="8"/>
  <c r="A1796" i="8"/>
  <c r="A1795" i="8"/>
  <c r="A1794" i="8"/>
  <c r="A1793" i="8"/>
  <c r="A1792" i="8"/>
  <c r="A1791" i="8"/>
  <c r="A1790" i="8"/>
  <c r="A1789" i="8"/>
  <c r="A1788" i="8"/>
  <c r="A1787" i="8"/>
  <c r="A1786" i="8"/>
  <c r="A1785" i="8"/>
  <c r="A1784" i="8"/>
  <c r="A1783" i="8"/>
  <c r="A1782" i="8"/>
  <c r="A1781" i="8"/>
  <c r="A1780" i="8"/>
  <c r="A1779" i="8"/>
  <c r="A1778" i="8"/>
  <c r="A1777" i="8"/>
  <c r="A1776" i="8"/>
  <c r="A1775" i="8"/>
  <c r="A1774" i="8"/>
  <c r="A1773" i="8"/>
  <c r="A1772" i="8"/>
  <c r="A1771" i="8"/>
  <c r="A1770" i="8"/>
  <c r="A1769" i="8"/>
  <c r="A1768" i="8"/>
  <c r="A1767" i="8"/>
  <c r="A1766" i="8"/>
  <c r="A1765" i="8"/>
  <c r="A1764" i="8"/>
  <c r="A1763" i="8"/>
  <c r="A1762" i="8"/>
  <c r="A1761" i="8"/>
  <c r="A1760" i="8"/>
  <c r="A1759" i="8"/>
  <c r="A1758" i="8"/>
  <c r="A1757" i="8"/>
  <c r="A1756" i="8"/>
  <c r="A1755" i="8"/>
  <c r="A1754" i="8"/>
  <c r="A1753" i="8"/>
  <c r="A1752" i="8"/>
  <c r="A1751" i="8"/>
  <c r="A1750" i="8"/>
  <c r="A1749" i="8"/>
  <c r="A1748" i="8"/>
  <c r="A1747" i="8"/>
  <c r="A1746" i="8"/>
  <c r="A1745" i="8"/>
  <c r="A1744" i="8"/>
  <c r="A1743" i="8"/>
  <c r="A1742" i="8"/>
  <c r="A1741" i="8"/>
  <c r="A1740" i="8"/>
  <c r="A1739" i="8"/>
  <c r="A1738" i="8"/>
  <c r="A1737" i="8"/>
  <c r="A1736" i="8"/>
  <c r="A1735" i="8"/>
  <c r="A1734" i="8"/>
  <c r="A1733" i="8"/>
  <c r="A1732" i="8"/>
  <c r="A1731" i="8"/>
  <c r="A1730" i="8"/>
  <c r="A1729" i="8"/>
  <c r="A1728" i="8"/>
  <c r="A1727" i="8"/>
  <c r="A1726" i="8"/>
  <c r="A1725" i="8"/>
  <c r="A1724" i="8"/>
  <c r="A1723" i="8"/>
  <c r="A1722" i="8"/>
  <c r="A1721" i="8"/>
  <c r="A1720" i="8"/>
  <c r="A1719" i="8"/>
  <c r="A1718" i="8"/>
  <c r="A1717" i="8"/>
  <c r="A1716" i="8"/>
  <c r="A1715" i="8"/>
  <c r="A1714" i="8"/>
  <c r="A1713" i="8"/>
  <c r="A1712" i="8"/>
  <c r="A1711" i="8"/>
  <c r="A1710" i="8"/>
  <c r="A1709" i="8"/>
  <c r="A1708" i="8"/>
  <c r="A1707" i="8"/>
  <c r="A1706" i="8"/>
  <c r="A1705" i="8"/>
  <c r="A1704" i="8"/>
  <c r="A1703" i="8"/>
  <c r="A1702" i="8"/>
  <c r="A1701" i="8"/>
  <c r="A1700" i="8"/>
  <c r="A1699" i="8"/>
  <c r="A1698" i="8"/>
  <c r="A1697" i="8"/>
  <c r="A1696" i="8"/>
  <c r="A1695" i="8"/>
  <c r="A1694" i="8"/>
  <c r="A1693" i="8"/>
  <c r="A1692" i="8"/>
  <c r="A1691" i="8"/>
  <c r="A1690" i="8"/>
  <c r="A1689" i="8"/>
  <c r="A1688" i="8"/>
  <c r="A1687" i="8"/>
  <c r="A1686" i="8"/>
  <c r="A1685" i="8"/>
  <c r="A1684" i="8"/>
  <c r="A1683" i="8"/>
  <c r="A1682" i="8"/>
  <c r="A1681" i="8"/>
  <c r="A1680" i="8"/>
  <c r="A1679" i="8"/>
  <c r="A1678" i="8"/>
  <c r="A1677" i="8"/>
  <c r="A1676" i="8"/>
  <c r="A1675" i="8"/>
  <c r="A1674" i="8"/>
  <c r="A1673" i="8"/>
  <c r="A1672" i="8"/>
  <c r="A1671" i="8"/>
  <c r="A1670" i="8"/>
  <c r="A1669" i="8"/>
  <c r="A1668" i="8"/>
  <c r="A1667" i="8"/>
  <c r="A1666" i="8"/>
  <c r="A1665" i="8"/>
  <c r="A1664" i="8"/>
  <c r="A1663" i="8"/>
  <c r="A1662" i="8"/>
  <c r="A1661" i="8"/>
  <c r="A1660" i="8"/>
  <c r="A1659" i="8"/>
  <c r="A1658" i="8"/>
  <c r="A1657" i="8"/>
  <c r="A1656" i="8"/>
  <c r="A1655" i="8"/>
  <c r="A1654" i="8"/>
  <c r="A1653" i="8"/>
  <c r="A1652" i="8"/>
  <c r="A1651" i="8"/>
  <c r="A1650" i="8"/>
  <c r="A1649" i="8"/>
  <c r="A1648" i="8"/>
  <c r="A1647" i="8"/>
  <c r="A1646" i="8"/>
  <c r="A1645" i="8"/>
  <c r="A1644" i="8"/>
  <c r="A1643" i="8"/>
  <c r="A1642" i="8"/>
  <c r="A1641" i="8"/>
  <c r="A1640" i="8"/>
  <c r="A1639" i="8"/>
  <c r="A1638" i="8"/>
  <c r="A1637" i="8"/>
  <c r="A1636" i="8"/>
  <c r="A1635" i="8"/>
  <c r="A1634" i="8"/>
  <c r="A1633" i="8"/>
  <c r="A1632" i="8"/>
  <c r="A1631" i="8"/>
  <c r="A1630" i="8"/>
  <c r="A1629" i="8"/>
  <c r="A1628" i="8"/>
  <c r="A1627" i="8"/>
  <c r="A1626" i="8"/>
  <c r="A1625" i="8"/>
  <c r="A1624" i="8"/>
  <c r="A1623" i="8"/>
  <c r="A1622" i="8"/>
  <c r="A1621" i="8"/>
  <c r="A1620" i="8"/>
  <c r="A1619" i="8"/>
  <c r="A1618" i="8"/>
  <c r="A1617" i="8"/>
  <c r="A1616" i="8"/>
  <c r="A1615" i="8"/>
  <c r="A1614" i="8"/>
  <c r="A1613" i="8"/>
  <c r="A1612" i="8"/>
  <c r="A1611" i="8"/>
  <c r="A1610" i="8"/>
  <c r="A1609" i="8"/>
  <c r="A1608" i="8"/>
  <c r="A1607" i="8"/>
  <c r="A1606" i="8"/>
  <c r="A1605" i="8"/>
  <c r="A1604" i="8"/>
  <c r="A1603" i="8"/>
  <c r="A1602" i="8"/>
  <c r="A1601" i="8"/>
  <c r="A1600" i="8"/>
  <c r="A1599" i="8"/>
  <c r="A1598" i="8"/>
  <c r="A1597" i="8"/>
  <c r="A1596" i="8"/>
  <c r="A1595" i="8"/>
  <c r="A1594" i="8"/>
  <c r="A1593" i="8"/>
  <c r="A1592" i="8"/>
  <c r="A1591" i="8"/>
  <c r="A1590" i="8"/>
  <c r="A1589" i="8"/>
  <c r="A1588" i="8"/>
  <c r="A1587" i="8"/>
  <c r="A1586" i="8"/>
  <c r="A1585" i="8"/>
  <c r="A1584" i="8"/>
  <c r="A1583" i="8"/>
  <c r="A1582" i="8"/>
  <c r="A1581" i="8"/>
  <c r="A1580" i="8"/>
  <c r="A1579" i="8"/>
  <c r="A1578" i="8"/>
  <c r="A1577" i="8"/>
  <c r="A1576" i="8"/>
  <c r="A1575" i="8"/>
  <c r="A1574" i="8"/>
  <c r="A1573" i="8"/>
  <c r="A1572" i="8"/>
  <c r="A1571" i="8"/>
  <c r="A1570" i="8"/>
  <c r="A1569" i="8"/>
  <c r="A1568" i="8"/>
  <c r="A1567" i="8"/>
  <c r="A1566" i="8"/>
  <c r="A1565" i="8"/>
  <c r="A1564" i="8"/>
  <c r="A1563" i="8"/>
  <c r="A1562" i="8"/>
  <c r="A1561" i="8"/>
  <c r="A1560" i="8"/>
  <c r="A1559" i="8"/>
  <c r="A1558" i="8"/>
  <c r="A1557" i="8"/>
  <c r="A1556" i="8"/>
  <c r="A1555" i="8"/>
  <c r="A1554" i="8"/>
  <c r="A1553" i="8"/>
  <c r="A1552" i="8"/>
  <c r="A1551" i="8"/>
  <c r="A1550" i="8"/>
  <c r="A1549" i="8"/>
  <c r="A1548" i="8"/>
  <c r="A1547" i="8"/>
  <c r="A1546" i="8"/>
  <c r="A1545" i="8"/>
  <c r="A1544" i="8"/>
  <c r="A1543" i="8"/>
  <c r="A1542" i="8"/>
  <c r="A1541" i="8"/>
  <c r="A1540" i="8"/>
  <c r="A1539" i="8"/>
  <c r="A1538" i="8"/>
  <c r="A1537" i="8"/>
  <c r="A1536" i="8"/>
  <c r="A1535" i="8"/>
  <c r="A1534" i="8"/>
  <c r="A1533" i="8"/>
  <c r="A1532" i="8"/>
  <c r="A1531" i="8"/>
  <c r="A1530" i="8"/>
  <c r="A1529" i="8"/>
  <c r="A1528" i="8"/>
  <c r="A1527" i="8"/>
  <c r="A1526" i="8"/>
  <c r="A1525" i="8"/>
  <c r="A1524" i="8"/>
  <c r="A1523" i="8"/>
  <c r="A1522" i="8"/>
  <c r="A1521" i="8"/>
  <c r="A1520" i="8"/>
  <c r="A1519" i="8"/>
  <c r="A1518" i="8"/>
  <c r="A1517" i="8"/>
  <c r="A1516" i="8"/>
  <c r="A1515" i="8"/>
  <c r="A1514" i="8"/>
  <c r="A1513" i="8"/>
  <c r="A1512" i="8"/>
  <c r="A1511" i="8"/>
  <c r="A1510" i="8"/>
  <c r="A1509" i="8"/>
  <c r="A1508" i="8"/>
  <c r="A1507" i="8"/>
  <c r="A1506" i="8"/>
  <c r="A1505" i="8"/>
  <c r="A1504" i="8"/>
  <c r="A1503" i="8"/>
  <c r="A1502" i="8"/>
  <c r="A1501" i="8"/>
  <c r="A1500" i="8"/>
  <c r="A1499" i="8"/>
  <c r="A1498" i="8"/>
  <c r="A1497" i="8"/>
  <c r="A1496" i="8"/>
  <c r="A1495" i="8"/>
  <c r="A1494" i="8"/>
  <c r="A1493" i="8"/>
  <c r="A1492" i="8"/>
  <c r="A1491" i="8"/>
  <c r="A1490" i="8"/>
  <c r="A1489" i="8"/>
  <c r="A1488" i="8"/>
  <c r="A1487" i="8"/>
  <c r="A1486" i="8"/>
  <c r="A1485" i="8"/>
  <c r="A1484" i="8"/>
  <c r="A1483" i="8"/>
  <c r="A1482" i="8"/>
  <c r="A1481" i="8"/>
  <c r="A1480" i="8"/>
  <c r="A1479" i="8"/>
  <c r="A1478" i="8"/>
  <c r="A1477" i="8"/>
  <c r="A1476" i="8"/>
  <c r="A1475" i="8"/>
  <c r="A1474" i="8"/>
  <c r="A1473" i="8"/>
  <c r="A1472" i="8"/>
  <c r="A1471" i="8"/>
  <c r="A1470" i="8"/>
  <c r="A1469" i="8"/>
  <c r="A1468" i="8"/>
  <c r="A1467" i="8"/>
  <c r="A1466" i="8"/>
  <c r="A1465" i="8"/>
  <c r="A1464" i="8"/>
  <c r="A1463" i="8"/>
  <c r="A1462" i="8"/>
  <c r="A1461" i="8"/>
  <c r="A1460" i="8"/>
  <c r="A1459" i="8"/>
  <c r="A1458" i="8"/>
  <c r="A1457" i="8"/>
  <c r="A1456" i="8"/>
  <c r="A1455" i="8"/>
  <c r="A1454" i="8"/>
  <c r="A1453" i="8"/>
  <c r="A1452" i="8"/>
  <c r="A1451" i="8"/>
  <c r="A1450" i="8"/>
  <c r="A1449" i="8"/>
  <c r="A1448" i="8"/>
  <c r="A1447" i="8"/>
  <c r="A1446" i="8"/>
  <c r="A1445" i="8"/>
  <c r="A1444" i="8"/>
  <c r="A1443" i="8"/>
  <c r="A1442" i="8"/>
  <c r="A1441" i="8"/>
  <c r="A1440" i="8"/>
  <c r="A1439" i="8"/>
  <c r="A1438" i="8"/>
  <c r="A1437" i="8"/>
  <c r="A1436" i="8"/>
  <c r="A1435" i="8"/>
  <c r="A1434" i="8"/>
  <c r="A1433" i="8"/>
  <c r="A1432" i="8"/>
  <c r="A1431" i="8"/>
  <c r="A1430" i="8"/>
  <c r="A1429" i="8"/>
  <c r="A1428" i="8"/>
  <c r="A1427" i="8"/>
  <c r="A1426" i="8"/>
  <c r="A1425" i="8"/>
  <c r="A1424" i="8"/>
  <c r="A1423" i="8"/>
  <c r="A1422" i="8"/>
  <c r="A1421" i="8"/>
  <c r="A1420" i="8"/>
  <c r="A1419" i="8"/>
  <c r="A1418" i="8"/>
  <c r="A1417" i="8"/>
  <c r="A1416" i="8"/>
  <c r="A1415" i="8"/>
  <c r="A1414" i="8"/>
  <c r="A1413" i="8"/>
  <c r="A1412" i="8"/>
  <c r="A1411" i="8"/>
  <c r="A1410" i="8"/>
  <c r="A1409" i="8"/>
  <c r="A1408" i="8"/>
  <c r="A1407" i="8"/>
  <c r="A1406" i="8"/>
  <c r="A1405" i="8"/>
  <c r="A1404" i="8"/>
  <c r="A1403" i="8"/>
  <c r="A1402" i="8"/>
  <c r="A1401" i="8"/>
  <c r="A1400" i="8"/>
  <c r="A1399" i="8"/>
  <c r="A1398" i="8"/>
  <c r="A1397" i="8"/>
  <c r="A1396" i="8"/>
  <c r="A1395" i="8"/>
  <c r="A1394" i="8"/>
  <c r="A1393" i="8"/>
  <c r="A1392" i="8"/>
  <c r="A1391" i="8"/>
  <c r="A1390" i="8"/>
  <c r="A1389" i="8"/>
  <c r="A1388" i="8"/>
  <c r="A1387" i="8"/>
  <c r="A1386" i="8"/>
  <c r="A1385" i="8"/>
  <c r="A1384" i="8"/>
  <c r="A1383" i="8"/>
  <c r="A1382" i="8"/>
  <c r="A1381" i="8"/>
  <c r="A1380" i="8"/>
  <c r="A1379" i="8"/>
  <c r="A1378" i="8"/>
  <c r="A1377" i="8"/>
  <c r="A1376" i="8"/>
  <c r="A1375" i="8"/>
  <c r="A1374" i="8"/>
  <c r="A1373" i="8"/>
  <c r="A1372" i="8"/>
  <c r="A1371" i="8"/>
  <c r="A1370" i="8"/>
  <c r="A1369" i="8"/>
  <c r="A1368" i="8"/>
  <c r="A1367" i="8"/>
  <c r="A1366" i="8"/>
  <c r="A1365" i="8"/>
  <c r="A1364" i="8"/>
  <c r="A1363" i="8"/>
  <c r="A1362" i="8"/>
  <c r="A1361" i="8"/>
  <c r="A1360" i="8"/>
  <c r="A1359" i="8"/>
  <c r="A1358" i="8"/>
  <c r="A1357" i="8"/>
  <c r="A1356" i="8"/>
  <c r="A1355" i="8"/>
  <c r="A1354" i="8"/>
  <c r="A1353" i="8"/>
  <c r="A1352" i="8"/>
  <c r="A1351" i="8"/>
  <c r="A1350" i="8"/>
  <c r="A1349" i="8"/>
  <c r="A1348" i="8"/>
  <c r="A1347" i="8"/>
  <c r="A1346" i="8"/>
  <c r="A1345" i="8"/>
  <c r="A1344" i="8"/>
  <c r="A1343" i="8"/>
  <c r="A1342" i="8"/>
  <c r="A1341" i="8"/>
  <c r="A1340" i="8"/>
  <c r="A1339" i="8"/>
  <c r="A1338" i="8"/>
  <c r="A1337" i="8"/>
  <c r="A1336" i="8"/>
  <c r="A1335" i="8"/>
  <c r="A1334" i="8"/>
  <c r="A1333" i="8"/>
  <c r="A1332" i="8"/>
  <c r="A1331" i="8"/>
  <c r="A1330" i="8"/>
  <c r="A1329" i="8"/>
  <c r="A1328" i="8"/>
  <c r="A1327" i="8"/>
  <c r="A1326" i="8"/>
  <c r="A1325" i="8"/>
  <c r="A1324" i="8"/>
  <c r="A1323" i="8"/>
  <c r="A1322" i="8"/>
  <c r="A1321" i="8"/>
  <c r="A1320" i="8"/>
  <c r="A1319" i="8"/>
  <c r="A1318" i="8"/>
  <c r="A1317" i="8"/>
  <c r="A1316" i="8"/>
  <c r="A1315" i="8"/>
  <c r="A1314" i="8"/>
  <c r="A1313" i="8"/>
  <c r="A1312" i="8"/>
  <c r="A1311" i="8"/>
  <c r="A1310" i="8"/>
  <c r="A1309" i="8"/>
  <c r="A1308" i="8"/>
  <c r="A1307" i="8"/>
  <c r="A1306" i="8"/>
  <c r="A1305" i="8"/>
  <c r="A1304" i="8"/>
  <c r="A1303" i="8"/>
  <c r="A1302" i="8"/>
  <c r="A1301" i="8"/>
  <c r="A1300" i="8"/>
  <c r="A1299" i="8"/>
  <c r="A1298" i="8"/>
  <c r="A1297" i="8"/>
  <c r="A1296" i="8"/>
  <c r="A1295" i="8"/>
  <c r="A1294" i="8"/>
  <c r="A1293" i="8"/>
  <c r="A1292" i="8"/>
  <c r="A1291" i="8"/>
  <c r="A1290" i="8"/>
  <c r="A1289" i="8"/>
  <c r="A1288" i="8"/>
  <c r="A1287" i="8"/>
  <c r="A1286" i="8"/>
  <c r="A1285" i="8"/>
  <c r="A1284" i="8"/>
  <c r="A1283" i="8"/>
  <c r="A1282" i="8"/>
  <c r="A1281" i="8"/>
  <c r="A1280" i="8"/>
  <c r="A1279" i="8"/>
  <c r="A1278" i="8"/>
  <c r="A1277" i="8"/>
  <c r="A1276" i="8"/>
  <c r="A1275" i="8"/>
  <c r="A1274" i="8"/>
  <c r="A1273" i="8"/>
  <c r="A1272" i="8"/>
  <c r="A1271" i="8"/>
  <c r="A1270" i="8"/>
  <c r="A1269" i="8"/>
  <c r="A1268" i="8"/>
  <c r="A1267" i="8"/>
  <c r="A1266" i="8"/>
  <c r="A1265" i="8"/>
  <c r="A1264" i="8"/>
  <c r="A1263" i="8"/>
  <c r="A1262" i="8"/>
  <c r="A1261" i="8"/>
  <c r="A1260" i="8"/>
  <c r="A1259" i="8"/>
  <c r="A1258" i="8"/>
  <c r="A1257" i="8"/>
  <c r="A1256" i="8"/>
  <c r="A1255" i="8"/>
  <c r="A1254" i="8"/>
  <c r="A1253" i="8"/>
  <c r="A1252" i="8"/>
  <c r="A1251" i="8"/>
  <c r="A1250" i="8"/>
  <c r="A1249" i="8"/>
  <c r="A1248" i="8"/>
  <c r="A1247" i="8"/>
  <c r="A1246" i="8"/>
  <c r="A1245" i="8"/>
  <c r="A1244" i="8"/>
  <c r="A1243" i="8"/>
  <c r="A1242" i="8"/>
  <c r="A1241" i="8"/>
  <c r="A1240" i="8"/>
  <c r="A1239" i="8"/>
  <c r="A1238" i="8"/>
  <c r="A1237" i="8"/>
  <c r="A1236" i="8"/>
  <c r="A1235" i="8"/>
  <c r="A1234" i="8"/>
  <c r="A1233" i="8"/>
  <c r="A1232" i="8"/>
  <c r="A1231" i="8"/>
  <c r="A1230" i="8"/>
  <c r="A1229" i="8"/>
  <c r="A1228" i="8"/>
  <c r="A1227" i="8"/>
  <c r="A1226" i="8"/>
  <c r="A1225" i="8"/>
  <c r="A1224" i="8"/>
  <c r="A1223" i="8"/>
  <c r="A1222" i="8"/>
  <c r="A1221" i="8"/>
  <c r="A1220" i="8"/>
  <c r="A1219" i="8"/>
  <c r="A1218" i="8"/>
  <c r="A1217" i="8"/>
  <c r="A1216" i="8"/>
  <c r="A1215" i="8"/>
  <c r="A1214" i="8"/>
  <c r="A1213" i="8"/>
  <c r="A1212" i="8"/>
  <c r="A1211" i="8"/>
  <c r="A1210" i="8"/>
  <c r="A1209" i="8"/>
  <c r="A1208" i="8"/>
  <c r="A1207" i="8"/>
  <c r="A1206" i="8"/>
  <c r="A1205" i="8"/>
  <c r="A1204" i="8"/>
  <c r="A1203" i="8"/>
  <c r="A1202" i="8"/>
  <c r="A1201" i="8"/>
  <c r="A1200" i="8"/>
  <c r="A1199" i="8"/>
  <c r="A1198" i="8"/>
  <c r="A1197" i="8"/>
  <c r="A1196" i="8"/>
  <c r="A1195" i="8"/>
  <c r="A1194" i="8"/>
  <c r="A1193" i="8"/>
  <c r="A1192" i="8"/>
  <c r="A1191" i="8"/>
  <c r="A1190" i="8"/>
  <c r="A1189" i="8"/>
  <c r="A1188" i="8"/>
  <c r="A1187" i="8"/>
  <c r="A1186" i="8"/>
  <c r="A1185" i="8"/>
  <c r="A1184" i="8"/>
  <c r="A1183" i="8"/>
  <c r="A1182" i="8"/>
  <c r="A1181" i="8"/>
  <c r="A1180" i="8"/>
  <c r="A1179" i="8"/>
  <c r="A1178" i="8"/>
  <c r="A1177" i="8"/>
  <c r="A1176" i="8"/>
  <c r="A1175" i="8"/>
  <c r="A1174" i="8"/>
  <c r="A1173" i="8"/>
  <c r="A1172" i="8"/>
  <c r="A1171" i="8"/>
  <c r="A1170" i="8"/>
  <c r="A1169" i="8"/>
  <c r="A1168" i="8"/>
  <c r="A1167" i="8"/>
  <c r="A1166" i="8"/>
  <c r="A1165" i="8"/>
  <c r="A1164" i="8"/>
  <c r="A1163" i="8"/>
  <c r="A1162" i="8"/>
  <c r="A1161" i="8"/>
  <c r="A1160" i="8"/>
  <c r="A1159" i="8"/>
  <c r="A1158" i="8"/>
  <c r="A1157" i="8"/>
  <c r="A1156" i="8"/>
  <c r="A1155" i="8"/>
  <c r="A1154" i="8"/>
  <c r="A1153" i="8"/>
  <c r="A1152" i="8"/>
  <c r="A1151" i="8"/>
  <c r="A1150" i="8"/>
  <c r="A1149" i="8"/>
  <c r="A1148" i="8"/>
  <c r="A1147" i="8"/>
  <c r="A1146" i="8"/>
  <c r="A1145" i="8"/>
  <c r="A1144" i="8"/>
  <c r="A1143" i="8"/>
  <c r="A1142" i="8"/>
  <c r="A1141" i="8"/>
  <c r="A1140" i="8"/>
  <c r="A1139" i="8"/>
  <c r="A1138" i="8"/>
  <c r="A1137" i="8"/>
  <c r="A1136" i="8"/>
  <c r="A1135" i="8"/>
  <c r="A1134" i="8"/>
  <c r="A1133" i="8"/>
  <c r="A1132" i="8"/>
  <c r="A1131" i="8"/>
  <c r="A1130" i="8"/>
  <c r="A1129" i="8"/>
  <c r="A1128" i="8"/>
  <c r="A1127" i="8"/>
  <c r="A1126" i="8"/>
  <c r="A1125" i="8"/>
  <c r="A1124" i="8"/>
  <c r="A1123" i="8"/>
  <c r="A1122" i="8"/>
  <c r="A1121" i="8"/>
  <c r="A1120" i="8"/>
  <c r="A1119" i="8"/>
  <c r="A1118" i="8"/>
  <c r="A1117" i="8"/>
  <c r="A1116" i="8"/>
  <c r="A1115" i="8"/>
  <c r="A1114" i="8"/>
  <c r="A1113" i="8"/>
  <c r="A1112" i="8"/>
  <c r="A1111" i="8"/>
  <c r="A1110" i="8"/>
  <c r="A1109" i="8"/>
  <c r="A1108" i="8"/>
  <c r="A1107" i="8"/>
  <c r="A1106" i="8"/>
  <c r="A1105" i="8"/>
  <c r="A1104" i="8"/>
  <c r="A1103" i="8"/>
  <c r="A1102" i="8"/>
  <c r="A1101" i="8"/>
  <c r="A1100" i="8"/>
  <c r="A1099" i="8"/>
  <c r="A1098" i="8"/>
  <c r="A1097" i="8"/>
  <c r="A1096" i="8"/>
  <c r="A1095" i="8"/>
  <c r="A1094" i="8"/>
  <c r="A1093" i="8"/>
  <c r="A1092" i="8"/>
  <c r="A1091" i="8"/>
  <c r="A1090" i="8"/>
  <c r="A1089" i="8"/>
  <c r="A1088" i="8"/>
  <c r="A1087" i="8"/>
  <c r="A1086" i="8"/>
  <c r="A1085" i="8"/>
  <c r="A1084" i="8"/>
  <c r="A1083" i="8"/>
  <c r="A1082" i="8"/>
  <c r="A1081" i="8"/>
  <c r="A1080" i="8"/>
  <c r="A1079" i="8"/>
  <c r="A1078" i="8"/>
  <c r="A1077" i="8"/>
  <c r="A1076" i="8"/>
  <c r="A1075" i="8"/>
  <c r="A1074" i="8"/>
  <c r="A1073" i="8"/>
  <c r="A1072" i="8"/>
  <c r="A1071" i="8"/>
  <c r="A1070" i="8"/>
  <c r="A1069" i="8"/>
  <c r="A1068" i="8"/>
  <c r="A1067" i="8"/>
  <c r="A1066" i="8"/>
  <c r="A1065" i="8"/>
  <c r="A1064" i="8"/>
  <c r="A1063" i="8"/>
  <c r="A1062" i="8"/>
  <c r="A1061" i="8"/>
  <c r="A1060" i="8"/>
  <c r="A1059" i="8"/>
  <c r="A1058" i="8"/>
  <c r="A1057" i="8"/>
  <c r="A1056" i="8"/>
  <c r="A1055" i="8"/>
  <c r="A1054" i="8"/>
  <c r="A1053" i="8"/>
  <c r="A1052" i="8"/>
  <c r="A1051" i="8"/>
  <c r="A1050" i="8"/>
  <c r="A1049" i="8"/>
  <c r="A1048" i="8"/>
  <c r="A1047" i="8"/>
  <c r="A1046" i="8"/>
  <c r="A1045" i="8"/>
  <c r="A1044" i="8"/>
  <c r="A1043" i="8"/>
  <c r="A1042" i="8"/>
  <c r="A1041" i="8"/>
  <c r="A1040" i="8"/>
  <c r="A1039" i="8"/>
  <c r="A1038" i="8"/>
  <c r="A1037" i="8"/>
  <c r="A1036" i="8"/>
  <c r="A1035" i="8"/>
  <c r="A1034" i="8"/>
  <c r="A1033" i="8"/>
  <c r="A1032" i="8"/>
  <c r="A1031" i="8"/>
  <c r="A1030" i="8"/>
  <c r="A1029" i="8"/>
  <c r="A1028" i="8"/>
  <c r="A1027" i="8"/>
  <c r="A1026" i="8"/>
  <c r="A1025" i="8"/>
  <c r="A1024" i="8"/>
  <c r="A1023" i="8"/>
  <c r="A1022" i="8"/>
  <c r="A1021" i="8"/>
  <c r="A1020" i="8"/>
  <c r="A1019" i="8"/>
  <c r="A1018" i="8"/>
  <c r="A1017" i="8"/>
  <c r="A1016" i="8"/>
  <c r="A1015" i="8"/>
  <c r="A1014" i="8"/>
  <c r="A1013" i="8"/>
  <c r="A1012" i="8"/>
  <c r="A1011" i="8"/>
  <c r="A1010" i="8"/>
  <c r="A1009" i="8"/>
  <c r="A1008" i="8"/>
  <c r="A1007" i="8"/>
  <c r="A1006" i="8"/>
  <c r="A1005" i="8"/>
  <c r="A1004" i="8"/>
  <c r="A1003" i="8"/>
  <c r="A1002" i="8"/>
  <c r="A1001" i="8"/>
  <c r="A1000" i="8"/>
  <c r="A999" i="8"/>
  <c r="A998" i="8"/>
  <c r="A997" i="8"/>
  <c r="A996" i="8"/>
  <c r="A995" i="8"/>
  <c r="A994" i="8"/>
  <c r="A993" i="8"/>
  <c r="A992" i="8"/>
  <c r="A991" i="8"/>
  <c r="A990" i="8"/>
  <c r="A989" i="8"/>
  <c r="A988" i="8"/>
  <c r="A987" i="8"/>
  <c r="A986" i="8"/>
  <c r="A985" i="8"/>
  <c r="A984" i="8"/>
  <c r="A983" i="8"/>
  <c r="A982" i="8"/>
  <c r="A981" i="8"/>
  <c r="A980" i="8"/>
  <c r="A979" i="8"/>
  <c r="A978" i="8"/>
  <c r="A977" i="8"/>
  <c r="A976" i="8"/>
  <c r="A975" i="8"/>
  <c r="A974" i="8"/>
  <c r="A973" i="8"/>
  <c r="A972" i="8"/>
  <c r="A971" i="8"/>
  <c r="A970" i="8"/>
  <c r="A969" i="8"/>
  <c r="A968" i="8"/>
  <c r="A967" i="8"/>
  <c r="A966" i="8"/>
  <c r="A965" i="8"/>
  <c r="A964" i="8"/>
  <c r="A963" i="8"/>
  <c r="A962" i="8"/>
  <c r="A961" i="8"/>
  <c r="A960" i="8"/>
  <c r="A959" i="8"/>
  <c r="A958" i="8"/>
  <c r="A957" i="8"/>
  <c r="A956" i="8"/>
  <c r="A955" i="8"/>
  <c r="A954" i="8"/>
  <c r="A953" i="8"/>
  <c r="A952" i="8"/>
  <c r="A951" i="8"/>
  <c r="A950" i="8"/>
  <c r="A949" i="8"/>
  <c r="A948" i="8"/>
  <c r="A947" i="8"/>
  <c r="A946" i="8"/>
  <c r="A945" i="8"/>
  <c r="A944" i="8"/>
  <c r="A943" i="8"/>
  <c r="A942" i="8"/>
  <c r="A941" i="8"/>
  <c r="A940" i="8"/>
  <c r="A939" i="8"/>
  <c r="A938" i="8"/>
  <c r="A937" i="8"/>
  <c r="A936" i="8"/>
  <c r="A935" i="8"/>
  <c r="A934" i="8"/>
  <c r="A933" i="8"/>
  <c r="A932" i="8"/>
  <c r="A931" i="8"/>
  <c r="A930" i="8"/>
  <c r="A929" i="8"/>
  <c r="A928" i="8"/>
  <c r="A927" i="8"/>
  <c r="A926" i="8"/>
  <c r="A925" i="8"/>
  <c r="A924" i="8"/>
  <c r="A923" i="8"/>
  <c r="A922" i="8"/>
  <c r="A921" i="8"/>
  <c r="A920" i="8"/>
  <c r="A919" i="8"/>
  <c r="A918" i="8"/>
  <c r="A917" i="8"/>
  <c r="A916" i="8"/>
  <c r="A915" i="8"/>
  <c r="A914" i="8"/>
  <c r="A913" i="8"/>
  <c r="A912" i="8"/>
  <c r="A911" i="8"/>
  <c r="A910" i="8"/>
  <c r="A909" i="8"/>
  <c r="A908" i="8"/>
  <c r="A907" i="8"/>
  <c r="A906" i="8"/>
  <c r="A905" i="8"/>
  <c r="A904" i="8"/>
  <c r="A903" i="8"/>
  <c r="A902" i="8"/>
  <c r="A901" i="8"/>
  <c r="A900" i="8"/>
  <c r="A899" i="8"/>
  <c r="A898" i="8"/>
  <c r="A897" i="8"/>
  <c r="A896" i="8"/>
  <c r="A895" i="8"/>
  <c r="A894" i="8"/>
  <c r="A893" i="8"/>
  <c r="A892" i="8"/>
  <c r="A891" i="8"/>
  <c r="A890" i="8"/>
  <c r="A889" i="8"/>
  <c r="A888" i="8"/>
  <c r="A887" i="8"/>
  <c r="A886" i="8"/>
  <c r="A885" i="8"/>
  <c r="A884" i="8"/>
  <c r="A883" i="8"/>
  <c r="A882" i="8"/>
  <c r="A881" i="8"/>
  <c r="A880" i="8"/>
  <c r="A879" i="8"/>
  <c r="A878" i="8"/>
  <c r="A877" i="8"/>
  <c r="A876" i="8"/>
  <c r="A875" i="8"/>
  <c r="A874" i="8"/>
  <c r="A873" i="8"/>
  <c r="A872" i="8"/>
  <c r="A871" i="8"/>
  <c r="A870" i="8"/>
  <c r="A869" i="8"/>
  <c r="A868" i="8"/>
  <c r="A867" i="8"/>
  <c r="A866" i="8"/>
  <c r="A865" i="8"/>
  <c r="A864" i="8"/>
  <c r="A863" i="8"/>
  <c r="A862" i="8"/>
  <c r="A861" i="8"/>
  <c r="A860" i="8"/>
  <c r="A859" i="8"/>
  <c r="A858" i="8"/>
  <c r="A857" i="8"/>
  <c r="A856" i="8"/>
  <c r="A855" i="8"/>
  <c r="A854" i="8"/>
  <c r="A853" i="8"/>
  <c r="A852" i="8"/>
  <c r="A851" i="8"/>
  <c r="A850" i="8"/>
  <c r="A849" i="8"/>
  <c r="A848" i="8"/>
  <c r="A847" i="8"/>
  <c r="A846" i="8"/>
  <c r="A845" i="8"/>
  <c r="A844" i="8"/>
  <c r="A843" i="8"/>
  <c r="A842" i="8"/>
  <c r="A841" i="8"/>
  <c r="A840" i="8"/>
  <c r="A839" i="8"/>
  <c r="A838" i="8"/>
  <c r="A837" i="8"/>
  <c r="A836" i="8"/>
  <c r="A835" i="8"/>
  <c r="A834" i="8"/>
  <c r="A833" i="8"/>
  <c r="A832" i="8"/>
  <c r="A831" i="8"/>
  <c r="A830" i="8"/>
  <c r="A829" i="8"/>
  <c r="A828" i="8"/>
  <c r="A827" i="8"/>
  <c r="A826" i="8"/>
  <c r="A825" i="8"/>
  <c r="A824" i="8"/>
  <c r="A823" i="8"/>
  <c r="A822" i="8"/>
  <c r="A821" i="8"/>
  <c r="A820" i="8"/>
  <c r="A819" i="8"/>
  <c r="A818" i="8"/>
  <c r="A817" i="8"/>
  <c r="A816" i="8"/>
  <c r="A815" i="8"/>
  <c r="A814" i="8"/>
  <c r="A813" i="8"/>
  <c r="A812" i="8"/>
  <c r="A811" i="8"/>
  <c r="A810" i="8"/>
  <c r="A809" i="8"/>
  <c r="A808" i="8"/>
  <c r="A807" i="8"/>
  <c r="A806" i="8"/>
  <c r="A805" i="8"/>
  <c r="A804" i="8"/>
  <c r="A803" i="8"/>
  <c r="A802" i="8"/>
  <c r="A801" i="8"/>
  <c r="A800" i="8"/>
  <c r="A799" i="8"/>
  <c r="A798" i="8"/>
  <c r="A797" i="8"/>
  <c r="A796" i="8"/>
  <c r="A795" i="8"/>
  <c r="A794" i="8"/>
  <c r="A793" i="8"/>
  <c r="A792" i="8"/>
  <c r="A791" i="8"/>
  <c r="A790" i="8"/>
  <c r="A789" i="8"/>
  <c r="A788" i="8"/>
  <c r="A787" i="8"/>
  <c r="A786" i="8"/>
  <c r="A785" i="8"/>
  <c r="A784" i="8"/>
  <c r="A783" i="8"/>
  <c r="A782" i="8"/>
  <c r="A781" i="8"/>
  <c r="A780" i="8"/>
  <c r="A779" i="8"/>
  <c r="A778" i="8"/>
  <c r="A777" i="8"/>
  <c r="A776" i="8"/>
  <c r="A775" i="8"/>
  <c r="A774" i="8"/>
  <c r="A773" i="8"/>
  <c r="A772" i="8"/>
  <c r="A771" i="8"/>
  <c r="A770" i="8"/>
  <c r="A769" i="8"/>
  <c r="A768" i="8"/>
  <c r="A767" i="8"/>
  <c r="A766" i="8"/>
  <c r="A765" i="8"/>
  <c r="A764" i="8"/>
  <c r="A763" i="8"/>
  <c r="A762" i="8"/>
  <c r="A761" i="8"/>
  <c r="A760" i="8"/>
  <c r="A759" i="8"/>
  <c r="A758" i="8"/>
  <c r="A757" i="8"/>
  <c r="A756" i="8"/>
  <c r="A755" i="8"/>
  <c r="A754" i="8"/>
  <c r="A753" i="8"/>
  <c r="A752" i="8"/>
  <c r="A751" i="8"/>
  <c r="A750" i="8"/>
  <c r="A749" i="8"/>
  <c r="A748" i="8"/>
  <c r="A747" i="8"/>
  <c r="A746" i="8"/>
  <c r="A745" i="8"/>
  <c r="A744" i="8"/>
  <c r="A743" i="8"/>
  <c r="A742" i="8"/>
  <c r="A741" i="8"/>
  <c r="A740" i="8"/>
  <c r="A739" i="8"/>
  <c r="A738" i="8"/>
  <c r="A737" i="8"/>
  <c r="A736" i="8"/>
  <c r="A735" i="8"/>
  <c r="A734" i="8"/>
  <c r="A733" i="8"/>
  <c r="A732" i="8"/>
  <c r="A731" i="8"/>
  <c r="A730" i="8"/>
  <c r="A729" i="8"/>
  <c r="A728" i="8"/>
  <c r="A727" i="8"/>
  <c r="A726" i="8"/>
  <c r="A725" i="8"/>
  <c r="A724" i="8"/>
  <c r="A723" i="8"/>
  <c r="A722" i="8"/>
  <c r="A721" i="8"/>
  <c r="A720" i="8"/>
  <c r="A719" i="8"/>
  <c r="A718" i="8"/>
  <c r="A717" i="8"/>
  <c r="A716" i="8"/>
  <c r="A715" i="8"/>
  <c r="A714" i="8"/>
  <c r="A713" i="8"/>
  <c r="A712" i="8"/>
  <c r="A711" i="8"/>
  <c r="A710" i="8"/>
  <c r="A709" i="8"/>
  <c r="A708" i="8"/>
  <c r="A707" i="8"/>
  <c r="A706" i="8"/>
  <c r="A705" i="8"/>
  <c r="A704" i="8"/>
  <c r="A703" i="8"/>
  <c r="A702" i="8"/>
  <c r="A701" i="8"/>
  <c r="A700" i="8"/>
  <c r="A699" i="8"/>
  <c r="A698" i="8"/>
  <c r="A697" i="8"/>
  <c r="A696" i="8"/>
  <c r="A695" i="8"/>
  <c r="A694" i="8"/>
  <c r="A693" i="8"/>
  <c r="A692" i="8"/>
  <c r="A691" i="8"/>
  <c r="A690" i="8"/>
  <c r="A689" i="8"/>
  <c r="A688" i="8"/>
  <c r="A687" i="8"/>
  <c r="A686" i="8"/>
  <c r="A685" i="8"/>
  <c r="A684" i="8"/>
  <c r="A683" i="8"/>
  <c r="A682" i="8"/>
  <c r="A681" i="8"/>
  <c r="A680" i="8"/>
  <c r="A679" i="8"/>
  <c r="A678" i="8"/>
  <c r="A677" i="8"/>
  <c r="A676" i="8"/>
  <c r="A675" i="8"/>
  <c r="A674" i="8"/>
  <c r="A673" i="8"/>
  <c r="A672" i="8"/>
  <c r="A671" i="8"/>
  <c r="A670" i="8"/>
  <c r="A669" i="8"/>
  <c r="A668" i="8"/>
  <c r="A667" i="8"/>
  <c r="A666" i="8"/>
  <c r="A665" i="8"/>
  <c r="A664" i="8"/>
  <c r="A663" i="8"/>
  <c r="A662" i="8"/>
  <c r="A661" i="8"/>
  <c r="A660" i="8"/>
  <c r="A659" i="8"/>
  <c r="A658" i="8"/>
  <c r="A657" i="8"/>
  <c r="A656" i="8"/>
  <c r="A655" i="8"/>
  <c r="A654" i="8"/>
  <c r="A653" i="8"/>
  <c r="A652" i="8"/>
  <c r="A651" i="8"/>
  <c r="A650" i="8"/>
  <c r="A649" i="8"/>
  <c r="A648" i="8"/>
  <c r="A647" i="8"/>
  <c r="A646" i="8"/>
  <c r="A645" i="8"/>
  <c r="A644" i="8"/>
  <c r="A643" i="8"/>
  <c r="A642" i="8"/>
  <c r="A641" i="8"/>
  <c r="A640" i="8"/>
  <c r="A639" i="8"/>
  <c r="A638" i="8"/>
  <c r="A637" i="8"/>
  <c r="A636" i="8"/>
  <c r="A635" i="8"/>
  <c r="A634" i="8"/>
  <c r="A633" i="8"/>
  <c r="A632" i="8"/>
  <c r="A631" i="8"/>
  <c r="A630" i="8"/>
  <c r="A629" i="8"/>
  <c r="A628" i="8"/>
  <c r="A627" i="8"/>
  <c r="A626" i="8"/>
  <c r="A625" i="8"/>
  <c r="A624" i="8"/>
  <c r="A623" i="8"/>
  <c r="A622" i="8"/>
  <c r="A621" i="8"/>
  <c r="A620" i="8"/>
  <c r="A619" i="8"/>
  <c r="A618" i="8"/>
  <c r="A617" i="8"/>
  <c r="A616" i="8"/>
  <c r="A615" i="8"/>
  <c r="A614" i="8"/>
  <c r="A613" i="8"/>
  <c r="A612" i="8"/>
  <c r="A611" i="8"/>
  <c r="A610" i="8"/>
  <c r="A609" i="8"/>
  <c r="A608" i="8"/>
  <c r="A607" i="8"/>
  <c r="A606" i="8"/>
  <c r="A605" i="8"/>
  <c r="A604" i="8"/>
  <c r="A603" i="8"/>
  <c r="A602" i="8"/>
  <c r="A601" i="8"/>
  <c r="A600" i="8"/>
  <c r="A599" i="8"/>
  <c r="A598" i="8"/>
  <c r="A597" i="8"/>
  <c r="A596" i="8"/>
  <c r="A595" i="8"/>
  <c r="A594" i="8"/>
  <c r="A593" i="8"/>
  <c r="A592" i="8"/>
  <c r="A591" i="8"/>
  <c r="A590" i="8"/>
  <c r="A589" i="8"/>
  <c r="A588" i="8"/>
  <c r="A587" i="8"/>
  <c r="A586" i="8"/>
  <c r="A585" i="8"/>
  <c r="A584" i="8"/>
  <c r="A583" i="8"/>
  <c r="A582" i="8"/>
  <c r="A581" i="8"/>
  <c r="A580" i="8"/>
  <c r="A579" i="8"/>
  <c r="A578" i="8"/>
  <c r="A577" i="8"/>
  <c r="A576" i="8"/>
  <c r="A575" i="8"/>
  <c r="A574" i="8"/>
  <c r="A573" i="8"/>
  <c r="A572" i="8"/>
  <c r="A571" i="8"/>
  <c r="A570" i="8"/>
  <c r="A569" i="8"/>
  <c r="A568" i="8"/>
  <c r="A567" i="8"/>
  <c r="A566" i="8"/>
  <c r="A565" i="8"/>
  <c r="A564" i="8"/>
  <c r="A563" i="8"/>
  <c r="A562" i="8"/>
  <c r="A561" i="8"/>
  <c r="A560" i="8"/>
  <c r="A559" i="8"/>
  <c r="A558" i="8"/>
  <c r="A557" i="8"/>
  <c r="A556" i="8"/>
  <c r="A555" i="8"/>
  <c r="A554" i="8"/>
  <c r="A553" i="8"/>
  <c r="A552" i="8"/>
  <c r="A551" i="8"/>
  <c r="A550" i="8"/>
  <c r="A549" i="8"/>
  <c r="A548" i="8"/>
  <c r="A547" i="8"/>
  <c r="A546" i="8"/>
  <c r="A545" i="8"/>
  <c r="A544" i="8"/>
  <c r="A543" i="8"/>
  <c r="A542" i="8"/>
  <c r="A541" i="8"/>
  <c r="A540" i="8"/>
  <c r="A539" i="8"/>
  <c r="A538" i="8"/>
  <c r="A537" i="8"/>
  <c r="A536" i="8"/>
  <c r="A535" i="8"/>
  <c r="A534" i="8"/>
  <c r="A533" i="8"/>
  <c r="A532" i="8"/>
  <c r="A531" i="8"/>
  <c r="A530" i="8"/>
  <c r="A529" i="8"/>
  <c r="A528" i="8"/>
  <c r="A527" i="8"/>
  <c r="A526" i="8"/>
  <c r="A525" i="8"/>
  <c r="A524" i="8"/>
  <c r="A523" i="8"/>
  <c r="A522" i="8"/>
  <c r="A521" i="8"/>
  <c r="A520" i="8"/>
  <c r="A519" i="8"/>
  <c r="A518" i="8"/>
  <c r="A517" i="8"/>
  <c r="A516" i="8"/>
  <c r="A515" i="8"/>
  <c r="A514" i="8"/>
  <c r="A513" i="8"/>
  <c r="A512" i="8"/>
  <c r="A511" i="8"/>
  <c r="A510" i="8"/>
  <c r="A509" i="8"/>
  <c r="A508" i="8"/>
  <c r="A507" i="8"/>
  <c r="A506" i="8"/>
  <c r="A505" i="8"/>
  <c r="A504" i="8"/>
  <c r="A503" i="8"/>
  <c r="A502" i="8"/>
  <c r="A501" i="8"/>
  <c r="A500" i="8"/>
  <c r="A499" i="8"/>
  <c r="A498" i="8"/>
  <c r="A497" i="8"/>
  <c r="A496" i="8"/>
  <c r="A495" i="8"/>
  <c r="A494" i="8"/>
  <c r="A493" i="8"/>
  <c r="A492" i="8"/>
  <c r="A491" i="8"/>
  <c r="A490" i="8"/>
  <c r="A489" i="8"/>
  <c r="A488" i="8"/>
  <c r="A487" i="8"/>
  <c r="A486" i="8"/>
  <c r="A485" i="8"/>
  <c r="A484" i="8"/>
  <c r="A483" i="8"/>
  <c r="A482" i="8"/>
  <c r="A481" i="8"/>
  <c r="A480" i="8"/>
  <c r="A479" i="8"/>
  <c r="A478" i="8"/>
  <c r="A477" i="8"/>
  <c r="A476" i="8"/>
  <c r="A475" i="8"/>
  <c r="A474" i="8"/>
  <c r="A473" i="8"/>
  <c r="A472" i="8"/>
  <c r="A471" i="8"/>
  <c r="A470" i="8"/>
  <c r="A469" i="8"/>
  <c r="A468" i="8"/>
  <c r="A467" i="8"/>
  <c r="A466" i="8"/>
  <c r="A465" i="8"/>
  <c r="A464" i="8"/>
  <c r="A463" i="8"/>
  <c r="A462" i="8"/>
  <c r="A461" i="8"/>
  <c r="A460" i="8"/>
  <c r="A459" i="8"/>
  <c r="A458" i="8"/>
  <c r="A457" i="8"/>
  <c r="A456" i="8"/>
  <c r="A455" i="8"/>
  <c r="A454" i="8"/>
  <c r="A453" i="8"/>
  <c r="A452" i="8"/>
  <c r="A451" i="8"/>
  <c r="A450" i="8"/>
  <c r="A449" i="8"/>
  <c r="A448" i="8"/>
  <c r="A447" i="8"/>
  <c r="A446" i="8"/>
  <c r="A445" i="8"/>
  <c r="A444" i="8"/>
  <c r="A443" i="8"/>
  <c r="A442" i="8"/>
  <c r="A441" i="8"/>
  <c r="A440" i="8"/>
  <c r="A439" i="8"/>
  <c r="A438" i="8"/>
  <c r="A437" i="8"/>
  <c r="A436" i="8"/>
  <c r="A435" i="8"/>
  <c r="A434" i="8"/>
  <c r="A433" i="8"/>
  <c r="A432" i="8"/>
  <c r="A431" i="8"/>
  <c r="A430" i="8"/>
  <c r="A429" i="8"/>
  <c r="A428" i="8"/>
  <c r="A427" i="8"/>
  <c r="A426" i="8"/>
  <c r="A425" i="8"/>
  <c r="A424" i="8"/>
  <c r="A423" i="8"/>
  <c r="A422" i="8"/>
  <c r="A421" i="8"/>
  <c r="A420" i="8"/>
  <c r="A419" i="8"/>
  <c r="A418" i="8"/>
  <c r="A417" i="8"/>
  <c r="A416" i="8"/>
  <c r="A415" i="8"/>
  <c r="A414" i="8"/>
  <c r="A413" i="8"/>
  <c r="A412" i="8"/>
  <c r="A411" i="8"/>
  <c r="A410" i="8"/>
  <c r="A409" i="8"/>
  <c r="A408" i="8"/>
  <c r="A407" i="8"/>
  <c r="A406" i="8"/>
  <c r="A405" i="8"/>
  <c r="A404" i="8"/>
  <c r="A403" i="8"/>
  <c r="A402" i="8"/>
  <c r="A401" i="8"/>
  <c r="A400" i="8"/>
  <c r="A399" i="8"/>
  <c r="A398" i="8"/>
  <c r="A397" i="8"/>
  <c r="A396" i="8"/>
  <c r="A395" i="8"/>
  <c r="A394" i="8"/>
  <c r="A393" i="8"/>
  <c r="A392" i="8"/>
  <c r="A391" i="8"/>
  <c r="A390" i="8"/>
  <c r="A389" i="8"/>
  <c r="A388" i="8"/>
  <c r="A387" i="8"/>
  <c r="A386" i="8"/>
  <c r="A385" i="8"/>
  <c r="A384" i="8"/>
  <c r="A383" i="8"/>
  <c r="A382" i="8"/>
  <c r="A381" i="8"/>
  <c r="A380" i="8"/>
  <c r="A379" i="8"/>
  <c r="A378" i="8"/>
  <c r="A377" i="8"/>
  <c r="A376" i="8"/>
  <c r="A375" i="8"/>
  <c r="A374" i="8"/>
  <c r="A373" i="8"/>
  <c r="A372" i="8"/>
  <c r="A371" i="8"/>
  <c r="A370" i="8"/>
  <c r="A369" i="8"/>
  <c r="A368" i="8"/>
  <c r="A367" i="8"/>
  <c r="A366" i="8"/>
  <c r="A365" i="8"/>
  <c r="A364" i="8"/>
  <c r="A363" i="8"/>
  <c r="A362" i="8"/>
  <c r="A361" i="8"/>
  <c r="A360" i="8"/>
  <c r="A359" i="8"/>
  <c r="A358" i="8"/>
  <c r="A357" i="8"/>
  <c r="A356" i="8"/>
  <c r="A355" i="8"/>
  <c r="A354" i="8"/>
  <c r="A353" i="8"/>
  <c r="A352" i="8"/>
  <c r="A351" i="8"/>
  <c r="A350" i="8"/>
  <c r="A349" i="8"/>
  <c r="A348" i="8"/>
  <c r="A347" i="8"/>
  <c r="A346" i="8"/>
  <c r="A345" i="8"/>
  <c r="A344" i="8"/>
  <c r="A343" i="8"/>
  <c r="A342" i="8"/>
  <c r="A341" i="8"/>
  <c r="A340" i="8"/>
  <c r="A339" i="8"/>
  <c r="A338" i="8"/>
  <c r="A337" i="8"/>
  <c r="A336" i="8"/>
  <c r="A335" i="8"/>
  <c r="A334" i="8"/>
  <c r="A333" i="8"/>
  <c r="A332" i="8"/>
  <c r="A331" i="8"/>
  <c r="A330" i="8"/>
  <c r="A329" i="8"/>
  <c r="A328" i="8"/>
  <c r="A327" i="8"/>
  <c r="A326" i="8"/>
  <c r="A325" i="8"/>
  <c r="A324" i="8"/>
  <c r="A323" i="8"/>
  <c r="A322" i="8"/>
  <c r="A321" i="8"/>
  <c r="A320" i="8"/>
  <c r="A319" i="8"/>
  <c r="A318" i="8"/>
  <c r="A317" i="8"/>
  <c r="A316" i="8"/>
  <c r="A315" i="8"/>
  <c r="A314" i="8"/>
  <c r="A313" i="8"/>
  <c r="A312" i="8"/>
  <c r="A311" i="8"/>
  <c r="A310" i="8"/>
  <c r="A309" i="8"/>
  <c r="A308" i="8"/>
  <c r="A307" i="8"/>
  <c r="A306" i="8"/>
  <c r="A305" i="8"/>
  <c r="A304" i="8"/>
  <c r="A303" i="8"/>
  <c r="A302" i="8"/>
  <c r="A301" i="8"/>
  <c r="A300" i="8"/>
  <c r="A299" i="8"/>
  <c r="A298" i="8"/>
  <c r="A297" i="8"/>
  <c r="A296" i="8"/>
  <c r="A295" i="8"/>
  <c r="A294" i="8"/>
  <c r="A293" i="8"/>
  <c r="A292" i="8"/>
  <c r="A291" i="8"/>
  <c r="A290" i="8"/>
  <c r="A289" i="8"/>
  <c r="A288" i="8"/>
  <c r="A287" i="8"/>
  <c r="A286" i="8"/>
  <c r="A285" i="8"/>
  <c r="A284" i="8"/>
  <c r="A283" i="8"/>
  <c r="A282" i="8"/>
  <c r="A281" i="8"/>
  <c r="A280" i="8"/>
  <c r="A279" i="8"/>
  <c r="A278" i="8"/>
  <c r="A277" i="8"/>
  <c r="A276" i="8"/>
  <c r="A275" i="8"/>
  <c r="A274" i="8"/>
  <c r="A273" i="8"/>
  <c r="A272" i="8"/>
  <c r="A271" i="8"/>
  <c r="A270" i="8"/>
  <c r="A269" i="8"/>
  <c r="A268" i="8"/>
  <c r="A267" i="8"/>
  <c r="A266" i="8"/>
  <c r="A265" i="8"/>
  <c r="A264" i="8"/>
  <c r="A263" i="8"/>
  <c r="A262" i="8"/>
  <c r="A261" i="8"/>
  <c r="A260" i="8"/>
  <c r="A259" i="8"/>
  <c r="A258" i="8"/>
  <c r="A257" i="8"/>
  <c r="A256" i="8"/>
  <c r="A255" i="8"/>
  <c r="A254" i="8"/>
  <c r="A253" i="8"/>
  <c r="A252" i="8"/>
  <c r="A251" i="8"/>
  <c r="A250" i="8"/>
  <c r="A249" i="8"/>
  <c r="A248" i="8"/>
  <c r="A247" i="8"/>
  <c r="A246" i="8"/>
  <c r="A245" i="8"/>
  <c r="A244" i="8"/>
  <c r="A243" i="8"/>
  <c r="A242" i="8"/>
  <c r="A241" i="8"/>
  <c r="A240" i="8"/>
  <c r="A239" i="8"/>
  <c r="A238" i="8"/>
  <c r="A237" i="8"/>
  <c r="A236" i="8"/>
  <c r="A235" i="8"/>
  <c r="A234" i="8"/>
  <c r="A233" i="8"/>
  <c r="A232" i="8"/>
  <c r="A231" i="8"/>
  <c r="A230" i="8"/>
  <c r="A229" i="8"/>
  <c r="A228" i="8"/>
  <c r="A227" i="8"/>
  <c r="A226" i="8"/>
  <c r="A225" i="8"/>
  <c r="A224" i="8"/>
  <c r="A223" i="8"/>
  <c r="A222" i="8"/>
  <c r="A221" i="8"/>
  <c r="A220" i="8"/>
  <c r="A219" i="8"/>
  <c r="A218" i="8"/>
  <c r="A217" i="8"/>
  <c r="A216" i="8"/>
  <c r="A215" i="8"/>
  <c r="A214" i="8"/>
  <c r="A213" i="8"/>
  <c r="A212" i="8"/>
  <c r="A211" i="8"/>
  <c r="A210" i="8"/>
  <c r="A209" i="8"/>
  <c r="A208" i="8"/>
  <c r="A207" i="8"/>
  <c r="A206" i="8"/>
  <c r="A205" i="8"/>
  <c r="A204" i="8"/>
  <c r="A203" i="8"/>
  <c r="A202" i="8"/>
  <c r="A201" i="8"/>
  <c r="A200" i="8"/>
  <c r="A199" i="8"/>
  <c r="A198" i="8"/>
  <c r="A197" i="8"/>
  <c r="A196" i="8"/>
  <c r="A195" i="8"/>
  <c r="A194" i="8"/>
  <c r="A193" i="8"/>
  <c r="A192" i="8"/>
  <c r="A191" i="8"/>
  <c r="A190" i="8"/>
  <c r="A189" i="8"/>
  <c r="A188" i="8"/>
  <c r="A187" i="8"/>
  <c r="A186" i="8"/>
  <c r="A185" i="8"/>
  <c r="A184" i="8"/>
  <c r="A183" i="8"/>
  <c r="A182" i="8"/>
  <c r="A181" i="8"/>
  <c r="A180" i="8"/>
  <c r="A179" i="8"/>
  <c r="A178" i="8"/>
  <c r="A177" i="8"/>
  <c r="A176" i="8"/>
  <c r="A175" i="8"/>
  <c r="A174" i="8"/>
  <c r="A173" i="8"/>
  <c r="A172" i="8"/>
  <c r="A171" i="8"/>
  <c r="A170" i="8"/>
  <c r="A169" i="8"/>
  <c r="A168" i="8"/>
  <c r="A167" i="8"/>
  <c r="A166" i="8"/>
  <c r="A165" i="8"/>
  <c r="A164" i="8"/>
  <c r="A163" i="8"/>
  <c r="A162" i="8"/>
  <c r="A161" i="8"/>
  <c r="A160" i="8"/>
  <c r="A159" i="8"/>
  <c r="A158" i="8"/>
  <c r="A157" i="8"/>
  <c r="A156" i="8"/>
  <c r="A155" i="8"/>
  <c r="A154" i="8"/>
  <c r="A153" i="8"/>
  <c r="A152" i="8"/>
  <c r="A151" i="8"/>
  <c r="A150" i="8"/>
  <c r="A149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34" i="8"/>
  <c r="A133" i="8"/>
  <c r="A132" i="8"/>
  <c r="A131" i="8"/>
  <c r="A130" i="8"/>
  <c r="A129" i="8"/>
  <c r="A128" i="8"/>
  <c r="A127" i="8"/>
  <c r="A126" i="8"/>
  <c r="A125" i="8"/>
  <c r="A124" i="8"/>
  <c r="A123" i="8"/>
  <c r="A122" i="8"/>
  <c r="A121" i="8"/>
  <c r="A120" i="8"/>
  <c r="A119" i="8"/>
  <c r="A118" i="8"/>
  <c r="A117" i="8"/>
  <c r="A116" i="8"/>
  <c r="A115" i="8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95" i="8"/>
  <c r="A94" i="8"/>
  <c r="A93" i="8"/>
  <c r="A92" i="8"/>
  <c r="A91" i="8"/>
  <c r="A90" i="8"/>
  <c r="A89" i="8"/>
  <c r="A88" i="8"/>
  <c r="A87" i="8"/>
  <c r="A86" i="8"/>
  <c r="A85" i="8"/>
  <c r="A84" i="8"/>
  <c r="A83" i="8"/>
  <c r="A82" i="8"/>
  <c r="A81" i="8"/>
  <c r="A80" i="8"/>
  <c r="A79" i="8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53" i="8"/>
  <c r="A52" i="8"/>
  <c r="A51" i="8"/>
  <c r="A50" i="8"/>
  <c r="A49" i="8"/>
  <c r="A48" i="8"/>
  <c r="A47" i="8"/>
  <c r="A46" i="8"/>
  <c r="A45" i="8"/>
  <c r="A44" i="8"/>
  <c r="A43" i="8"/>
  <c r="A42" i="8"/>
  <c r="A41" i="8"/>
  <c r="A40" i="8"/>
  <c r="A39" i="8"/>
  <c r="A38" i="8"/>
  <c r="A37" i="8"/>
  <c r="A36" i="8"/>
  <c r="A35" i="8"/>
  <c r="A34" i="8"/>
  <c r="A33" i="8"/>
  <c r="A32" i="8"/>
  <c r="A31" i="8"/>
  <c r="A30" i="8"/>
  <c r="A29" i="8"/>
  <c r="A28" i="8"/>
  <c r="A27" i="8"/>
  <c r="A26" i="8"/>
  <c r="A25" i="8"/>
  <c r="A24" i="8"/>
  <c r="A23" i="8"/>
  <c r="A22" i="8"/>
  <c r="A21" i="8"/>
  <c r="A20" i="8"/>
  <c r="A19" i="8"/>
  <c r="A18" i="8"/>
  <c r="A17" i="8"/>
  <c r="A16" i="8"/>
  <c r="A15" i="8"/>
  <c r="A14" i="8"/>
  <c r="A13" i="8"/>
  <c r="A12" i="8"/>
  <c r="A11" i="8"/>
  <c r="A10" i="8"/>
  <c r="A9" i="8"/>
  <c r="A8" i="8"/>
  <c r="A7" i="8"/>
  <c r="A6" i="8"/>
  <c r="S6931" i="7"/>
  <c r="N6931" i="7"/>
  <c r="I6931" i="7"/>
  <c r="H6931" i="7"/>
  <c r="D6931" i="7" s="1"/>
  <c r="G6931" i="7"/>
  <c r="F6931" i="7"/>
  <c r="E6931" i="7"/>
  <c r="S6930" i="7"/>
  <c r="N6930" i="7"/>
  <c r="I6930" i="7"/>
  <c r="H6930" i="7"/>
  <c r="G6930" i="7"/>
  <c r="F6930" i="7"/>
  <c r="E6930" i="7"/>
  <c r="D6930" i="7"/>
  <c r="W6929" i="7"/>
  <c r="V6929" i="7"/>
  <c r="U6929" i="7"/>
  <c r="T6929" i="7"/>
  <c r="S6929" i="7" s="1"/>
  <c r="R6929" i="7"/>
  <c r="Q6929" i="7"/>
  <c r="P6929" i="7"/>
  <c r="O6929" i="7"/>
  <c r="M6929" i="7"/>
  <c r="L6929" i="7"/>
  <c r="G6929" i="7" s="1"/>
  <c r="K6929" i="7"/>
  <c r="J6929" i="7"/>
  <c r="I6929" i="7" s="1"/>
  <c r="H6929" i="7"/>
  <c r="S6928" i="7"/>
  <c r="N6928" i="7"/>
  <c r="I6928" i="7"/>
  <c r="H6928" i="7"/>
  <c r="G6928" i="7"/>
  <c r="F6928" i="7"/>
  <c r="E6928" i="7"/>
  <c r="D6928" i="7"/>
  <c r="S6927" i="7"/>
  <c r="N6927" i="7"/>
  <c r="I6927" i="7"/>
  <c r="H6927" i="7"/>
  <c r="G6927" i="7"/>
  <c r="F6927" i="7"/>
  <c r="E6927" i="7"/>
  <c r="D6927" i="7"/>
  <c r="W6926" i="7"/>
  <c r="V6926" i="7"/>
  <c r="U6926" i="7"/>
  <c r="T6926" i="7"/>
  <c r="S6926" i="7" s="1"/>
  <c r="R6926" i="7"/>
  <c r="Q6926" i="7"/>
  <c r="P6926" i="7"/>
  <c r="P6925" i="7" s="1"/>
  <c r="O6926" i="7"/>
  <c r="M6926" i="7"/>
  <c r="L6926" i="7"/>
  <c r="K6926" i="7"/>
  <c r="J6926" i="7"/>
  <c r="H6926" i="7"/>
  <c r="W6925" i="7"/>
  <c r="V6925" i="7"/>
  <c r="U6925" i="7"/>
  <c r="T6925" i="7"/>
  <c r="R6925" i="7"/>
  <c r="Q6925" i="7"/>
  <c r="O6925" i="7"/>
  <c r="M6925" i="7"/>
  <c r="K6925" i="7"/>
  <c r="J6925" i="7"/>
  <c r="H6925" i="7"/>
  <c r="W6924" i="7"/>
  <c r="V6924" i="7"/>
  <c r="U6924" i="7"/>
  <c r="R6924" i="7"/>
  <c r="Q6924" i="7"/>
  <c r="O6924" i="7"/>
  <c r="M6924" i="7"/>
  <c r="K6924" i="7"/>
  <c r="J6924" i="7"/>
  <c r="H6924" i="7"/>
  <c r="W6923" i="7"/>
  <c r="V6923" i="7"/>
  <c r="U6923" i="7"/>
  <c r="R6923" i="7"/>
  <c r="Q6923" i="7"/>
  <c r="O6923" i="7"/>
  <c r="M6923" i="7"/>
  <c r="K6923" i="7"/>
  <c r="J6923" i="7"/>
  <c r="H6923" i="7"/>
  <c r="S6922" i="7"/>
  <c r="N6922" i="7"/>
  <c r="I6922" i="7"/>
  <c r="H6922" i="7"/>
  <c r="G6922" i="7"/>
  <c r="F6922" i="7"/>
  <c r="E6922" i="7"/>
  <c r="D6922" i="7"/>
  <c r="S6921" i="7"/>
  <c r="N6921" i="7"/>
  <c r="I6921" i="7"/>
  <c r="H6921" i="7"/>
  <c r="G6921" i="7"/>
  <c r="F6921" i="7"/>
  <c r="E6921" i="7"/>
  <c r="D6921" i="7"/>
  <c r="W6920" i="7"/>
  <c r="V6920" i="7"/>
  <c r="U6920" i="7"/>
  <c r="R6920" i="7"/>
  <c r="Q6920" i="7"/>
  <c r="O6920" i="7"/>
  <c r="M6920" i="7"/>
  <c r="K6920" i="7"/>
  <c r="J6920" i="7"/>
  <c r="H6920" i="7"/>
  <c r="W6919" i="7"/>
  <c r="V6919" i="7"/>
  <c r="U6919" i="7"/>
  <c r="R6919" i="7"/>
  <c r="Q6919" i="7"/>
  <c r="O6919" i="7"/>
  <c r="M6919" i="7"/>
  <c r="K6919" i="7"/>
  <c r="J6919" i="7"/>
  <c r="H6919" i="7"/>
  <c r="S6918" i="7"/>
  <c r="N6918" i="7"/>
  <c r="I6918" i="7"/>
  <c r="H6918" i="7"/>
  <c r="G6918" i="7"/>
  <c r="F6918" i="7"/>
  <c r="E6918" i="7"/>
  <c r="D6918" i="7"/>
  <c r="W6917" i="7"/>
  <c r="V6917" i="7"/>
  <c r="U6917" i="7"/>
  <c r="T6917" i="7"/>
  <c r="S6917" i="7" s="1"/>
  <c r="R6917" i="7"/>
  <c r="Q6917" i="7"/>
  <c r="P6917" i="7"/>
  <c r="P6913" i="7" s="1"/>
  <c r="O6917" i="7"/>
  <c r="M6917" i="7"/>
  <c r="L6917" i="7"/>
  <c r="K6917" i="7"/>
  <c r="J6917" i="7"/>
  <c r="H6917" i="7"/>
  <c r="S6916" i="7"/>
  <c r="N6916" i="7"/>
  <c r="I6916" i="7"/>
  <c r="H6916" i="7"/>
  <c r="G6916" i="7"/>
  <c r="F6916" i="7"/>
  <c r="E6916" i="7"/>
  <c r="D6916" i="7"/>
  <c r="S6915" i="7"/>
  <c r="N6915" i="7"/>
  <c r="I6915" i="7"/>
  <c r="H6915" i="7"/>
  <c r="G6915" i="7"/>
  <c r="F6915" i="7"/>
  <c r="E6915" i="7"/>
  <c r="D6915" i="7"/>
  <c r="S6914" i="7"/>
  <c r="N6914" i="7"/>
  <c r="I6914" i="7"/>
  <c r="H6914" i="7"/>
  <c r="G6914" i="7"/>
  <c r="F6914" i="7"/>
  <c r="E6914" i="7"/>
  <c r="D6914" i="7"/>
  <c r="W6913" i="7"/>
  <c r="V6913" i="7"/>
  <c r="U6913" i="7"/>
  <c r="T6913" i="7"/>
  <c r="R6913" i="7"/>
  <c r="Q6913" i="7"/>
  <c r="O6913" i="7"/>
  <c r="M6913" i="7"/>
  <c r="K6913" i="7"/>
  <c r="J6913" i="7"/>
  <c r="H6913" i="7"/>
  <c r="W6912" i="7"/>
  <c r="V6912" i="7"/>
  <c r="U6912" i="7"/>
  <c r="R6912" i="7"/>
  <c r="Q6912" i="7"/>
  <c r="O6912" i="7"/>
  <c r="M6912" i="7"/>
  <c r="K6912" i="7"/>
  <c r="J6912" i="7"/>
  <c r="H6912" i="7"/>
  <c r="S6911" i="7"/>
  <c r="N6911" i="7"/>
  <c r="I6911" i="7"/>
  <c r="H6911" i="7"/>
  <c r="G6911" i="7"/>
  <c r="F6911" i="7"/>
  <c r="E6911" i="7"/>
  <c r="D6911" i="7"/>
  <c r="S6910" i="7"/>
  <c r="N6910" i="7"/>
  <c r="I6910" i="7"/>
  <c r="H6910" i="7"/>
  <c r="G6910" i="7"/>
  <c r="F6910" i="7"/>
  <c r="E6910" i="7"/>
  <c r="D6910" i="7"/>
  <c r="W6909" i="7"/>
  <c r="V6909" i="7"/>
  <c r="U6909" i="7"/>
  <c r="T6909" i="7"/>
  <c r="S6909" i="7" s="1"/>
  <c r="R6909" i="7"/>
  <c r="Q6909" i="7"/>
  <c r="P6909" i="7"/>
  <c r="O6909" i="7"/>
  <c r="M6909" i="7"/>
  <c r="L6909" i="7"/>
  <c r="G6909" i="7" s="1"/>
  <c r="K6909" i="7"/>
  <c r="J6909" i="7"/>
  <c r="I6909" i="7" s="1"/>
  <c r="H6909" i="7"/>
  <c r="S6908" i="7"/>
  <c r="N6908" i="7"/>
  <c r="I6908" i="7"/>
  <c r="H6908" i="7"/>
  <c r="G6908" i="7"/>
  <c r="F6908" i="7"/>
  <c r="E6908" i="7"/>
  <c r="D6908" i="7"/>
  <c r="S6907" i="7"/>
  <c r="N6907" i="7"/>
  <c r="I6907" i="7"/>
  <c r="H6907" i="7"/>
  <c r="G6907" i="7"/>
  <c r="F6907" i="7"/>
  <c r="E6907" i="7"/>
  <c r="D6907" i="7"/>
  <c r="W6906" i="7"/>
  <c r="V6906" i="7"/>
  <c r="U6906" i="7"/>
  <c r="T6906" i="7"/>
  <c r="S6906" i="7" s="1"/>
  <c r="R6906" i="7"/>
  <c r="Q6906" i="7"/>
  <c r="P6906" i="7"/>
  <c r="P6905" i="7" s="1"/>
  <c r="O6906" i="7"/>
  <c r="M6906" i="7"/>
  <c r="L6906" i="7"/>
  <c r="K6906" i="7"/>
  <c r="J6906" i="7"/>
  <c r="H6906" i="7"/>
  <c r="W6905" i="7"/>
  <c r="V6905" i="7"/>
  <c r="U6905" i="7"/>
  <c r="T6905" i="7"/>
  <c r="R6905" i="7"/>
  <c r="Q6905" i="7"/>
  <c r="O6905" i="7"/>
  <c r="M6905" i="7"/>
  <c r="K6905" i="7"/>
  <c r="J6905" i="7"/>
  <c r="H6905" i="7"/>
  <c r="W6904" i="7"/>
  <c r="V6904" i="7"/>
  <c r="U6904" i="7"/>
  <c r="R6904" i="7"/>
  <c r="Q6904" i="7"/>
  <c r="O6904" i="7"/>
  <c r="M6904" i="7"/>
  <c r="K6904" i="7"/>
  <c r="J6904" i="7"/>
  <c r="H6904" i="7"/>
  <c r="S6903" i="7"/>
  <c r="N6903" i="7"/>
  <c r="I6903" i="7"/>
  <c r="H6903" i="7"/>
  <c r="G6903" i="7"/>
  <c r="F6903" i="7"/>
  <c r="E6903" i="7"/>
  <c r="D6903" i="7"/>
  <c r="W6902" i="7"/>
  <c r="V6902" i="7"/>
  <c r="U6902" i="7"/>
  <c r="T6902" i="7"/>
  <c r="R6902" i="7"/>
  <c r="Q6902" i="7"/>
  <c r="P6902" i="7"/>
  <c r="O6902" i="7"/>
  <c r="M6902" i="7"/>
  <c r="L6902" i="7"/>
  <c r="G6902" i="7" s="1"/>
  <c r="K6902" i="7"/>
  <c r="J6902" i="7"/>
  <c r="I6902" i="7" s="1"/>
  <c r="H6902" i="7"/>
  <c r="W6901" i="7"/>
  <c r="V6901" i="7"/>
  <c r="U6901" i="7"/>
  <c r="R6901" i="7"/>
  <c r="Q6901" i="7"/>
  <c r="O6901" i="7"/>
  <c r="M6901" i="7"/>
  <c r="K6901" i="7"/>
  <c r="J6901" i="7"/>
  <c r="H6901" i="7"/>
  <c r="S6900" i="7"/>
  <c r="N6900" i="7"/>
  <c r="I6900" i="7"/>
  <c r="H6900" i="7"/>
  <c r="G6900" i="7"/>
  <c r="F6900" i="7"/>
  <c r="E6900" i="7"/>
  <c r="D6900" i="7"/>
  <c r="S6899" i="7"/>
  <c r="N6899" i="7"/>
  <c r="I6899" i="7"/>
  <c r="H6899" i="7"/>
  <c r="G6899" i="7"/>
  <c r="F6899" i="7"/>
  <c r="E6899" i="7"/>
  <c r="D6899" i="7"/>
  <c r="W6898" i="7"/>
  <c r="V6898" i="7"/>
  <c r="U6898" i="7"/>
  <c r="R6898" i="7"/>
  <c r="Q6898" i="7"/>
  <c r="O6898" i="7"/>
  <c r="M6898" i="7"/>
  <c r="K6898" i="7"/>
  <c r="J6898" i="7"/>
  <c r="H6898" i="7"/>
  <c r="W6897" i="7"/>
  <c r="V6897" i="7"/>
  <c r="U6897" i="7"/>
  <c r="R6897" i="7"/>
  <c r="Q6897" i="7"/>
  <c r="O6897" i="7"/>
  <c r="M6897" i="7"/>
  <c r="K6897" i="7"/>
  <c r="J6897" i="7"/>
  <c r="H6897" i="7"/>
  <c r="W6896" i="7"/>
  <c r="V6896" i="7"/>
  <c r="U6896" i="7"/>
  <c r="T6896" i="7"/>
  <c r="S6896" i="7" s="1"/>
  <c r="R6896" i="7"/>
  <c r="Q6896" i="7"/>
  <c r="P6896" i="7"/>
  <c r="O6896" i="7"/>
  <c r="M6896" i="7"/>
  <c r="L6896" i="7"/>
  <c r="G6896" i="7" s="1"/>
  <c r="K6896" i="7"/>
  <c r="J6896" i="7"/>
  <c r="I6896" i="7" s="1"/>
  <c r="H6896" i="7"/>
  <c r="W6895" i="7"/>
  <c r="V6895" i="7"/>
  <c r="U6895" i="7"/>
  <c r="T6895" i="7"/>
  <c r="S6895" i="7" s="1"/>
  <c r="R6895" i="7"/>
  <c r="Q6895" i="7"/>
  <c r="P6895" i="7"/>
  <c r="O6895" i="7"/>
  <c r="M6895" i="7"/>
  <c r="L6895" i="7"/>
  <c r="G6895" i="7" s="1"/>
  <c r="K6895" i="7"/>
  <c r="J6895" i="7"/>
  <c r="H6895" i="7"/>
  <c r="W6894" i="7"/>
  <c r="V6894" i="7"/>
  <c r="U6894" i="7"/>
  <c r="T6894" i="7"/>
  <c r="S6894" i="7" s="1"/>
  <c r="R6894" i="7"/>
  <c r="Q6894" i="7"/>
  <c r="O6894" i="7"/>
  <c r="M6894" i="7"/>
  <c r="K6894" i="7"/>
  <c r="J6894" i="7"/>
  <c r="H6894" i="7"/>
  <c r="W6893" i="7"/>
  <c r="V6893" i="7"/>
  <c r="U6893" i="7"/>
  <c r="T6893" i="7"/>
  <c r="S6893" i="7" s="1"/>
  <c r="R6893" i="7"/>
  <c r="Q6893" i="7"/>
  <c r="P6893" i="7"/>
  <c r="O6893" i="7"/>
  <c r="M6893" i="7"/>
  <c r="L6893" i="7"/>
  <c r="G6893" i="7" s="1"/>
  <c r="K6893" i="7"/>
  <c r="J6893" i="7"/>
  <c r="H6893" i="7"/>
  <c r="W6892" i="7"/>
  <c r="V6892" i="7"/>
  <c r="U6892" i="7"/>
  <c r="T6892" i="7"/>
  <c r="S6892" i="7" s="1"/>
  <c r="R6892" i="7"/>
  <c r="Q6892" i="7"/>
  <c r="P6892" i="7"/>
  <c r="O6892" i="7"/>
  <c r="M6892" i="7"/>
  <c r="L6892" i="7"/>
  <c r="G6892" i="7" s="1"/>
  <c r="K6892" i="7"/>
  <c r="J6892" i="7"/>
  <c r="I6892" i="7" s="1"/>
  <c r="H6892" i="7"/>
  <c r="W6891" i="7"/>
  <c r="V6891" i="7"/>
  <c r="U6891" i="7"/>
  <c r="T6891" i="7"/>
  <c r="S6891" i="7" s="1"/>
  <c r="R6891" i="7"/>
  <c r="Q6891" i="7"/>
  <c r="P6891" i="7"/>
  <c r="O6891" i="7"/>
  <c r="M6891" i="7"/>
  <c r="K6891" i="7"/>
  <c r="J6891" i="7"/>
  <c r="H6891" i="7"/>
  <c r="W6890" i="7"/>
  <c r="V6890" i="7"/>
  <c r="U6890" i="7"/>
  <c r="R6890" i="7"/>
  <c r="Q6890" i="7"/>
  <c r="O6890" i="7"/>
  <c r="M6890" i="7"/>
  <c r="K6890" i="7"/>
  <c r="J6890" i="7"/>
  <c r="H6890" i="7"/>
  <c r="W6889" i="7"/>
  <c r="V6889" i="7"/>
  <c r="U6889" i="7"/>
  <c r="R6889" i="7"/>
  <c r="Q6889" i="7"/>
  <c r="O6889" i="7"/>
  <c r="M6889" i="7"/>
  <c r="K6889" i="7"/>
  <c r="J6889" i="7"/>
  <c r="H6889" i="7"/>
  <c r="W6888" i="7"/>
  <c r="V6888" i="7"/>
  <c r="U6888" i="7"/>
  <c r="T6888" i="7"/>
  <c r="S6888" i="7" s="1"/>
  <c r="R6888" i="7"/>
  <c r="Q6888" i="7"/>
  <c r="P6888" i="7"/>
  <c r="O6888" i="7"/>
  <c r="M6888" i="7"/>
  <c r="L6888" i="7"/>
  <c r="G6888" i="7" s="1"/>
  <c r="K6888" i="7"/>
  <c r="J6888" i="7"/>
  <c r="I6888" i="7" s="1"/>
  <c r="H6888" i="7"/>
  <c r="W6887" i="7"/>
  <c r="V6887" i="7"/>
  <c r="U6887" i="7"/>
  <c r="R6887" i="7"/>
  <c r="Q6887" i="7"/>
  <c r="P6887" i="7"/>
  <c r="O6887" i="7"/>
  <c r="M6887" i="7"/>
  <c r="L6887" i="7"/>
  <c r="G6887" i="7" s="1"/>
  <c r="K6887" i="7"/>
  <c r="J6887" i="7"/>
  <c r="H6887" i="7"/>
  <c r="W6886" i="7"/>
  <c r="V6886" i="7"/>
  <c r="U6886" i="7"/>
  <c r="R6886" i="7"/>
  <c r="Q6886" i="7"/>
  <c r="O6886" i="7"/>
  <c r="M6886" i="7"/>
  <c r="K6886" i="7"/>
  <c r="J6886" i="7"/>
  <c r="H6886" i="7"/>
  <c r="W6885" i="7"/>
  <c r="V6885" i="7"/>
  <c r="U6885" i="7"/>
  <c r="T6885" i="7"/>
  <c r="S6885" i="7" s="1"/>
  <c r="R6885" i="7"/>
  <c r="Q6885" i="7"/>
  <c r="P6885" i="7"/>
  <c r="O6885" i="7"/>
  <c r="M6885" i="7"/>
  <c r="L6885" i="7"/>
  <c r="G6885" i="7" s="1"/>
  <c r="K6885" i="7"/>
  <c r="J6885" i="7"/>
  <c r="H6885" i="7"/>
  <c r="W6884" i="7"/>
  <c r="V6884" i="7"/>
  <c r="U6884" i="7"/>
  <c r="T6884" i="7"/>
  <c r="S6884" i="7" s="1"/>
  <c r="R6884" i="7"/>
  <c r="Q6884" i="7"/>
  <c r="P6884" i="7"/>
  <c r="O6884" i="7"/>
  <c r="M6884" i="7"/>
  <c r="L6884" i="7"/>
  <c r="G6884" i="7" s="1"/>
  <c r="K6884" i="7"/>
  <c r="J6884" i="7"/>
  <c r="I6884" i="7" s="1"/>
  <c r="H6884" i="7"/>
  <c r="W6883" i="7"/>
  <c r="V6883" i="7"/>
  <c r="U6883" i="7"/>
  <c r="R6883" i="7"/>
  <c r="Q6883" i="7"/>
  <c r="O6883" i="7"/>
  <c r="M6883" i="7"/>
  <c r="K6883" i="7"/>
  <c r="J6883" i="7"/>
  <c r="H6883" i="7"/>
  <c r="W6882" i="7"/>
  <c r="V6882" i="7"/>
  <c r="U6882" i="7"/>
  <c r="R6882" i="7"/>
  <c r="Q6882" i="7"/>
  <c r="O6882" i="7"/>
  <c r="M6882" i="7"/>
  <c r="K6882" i="7"/>
  <c r="J6882" i="7"/>
  <c r="H6882" i="7"/>
  <c r="S6881" i="7"/>
  <c r="N6881" i="7"/>
  <c r="I6881" i="7"/>
  <c r="H6881" i="7"/>
  <c r="G6881" i="7"/>
  <c r="F6881" i="7"/>
  <c r="E6881" i="7"/>
  <c r="D6881" i="7"/>
  <c r="W6880" i="7"/>
  <c r="V6880" i="7"/>
  <c r="U6880" i="7"/>
  <c r="T6880" i="7"/>
  <c r="S6880" i="7" s="1"/>
  <c r="R6880" i="7"/>
  <c r="Q6880" i="7"/>
  <c r="P6880" i="7"/>
  <c r="P6878" i="7" s="1"/>
  <c r="O6880" i="7"/>
  <c r="M6880" i="7"/>
  <c r="L6880" i="7"/>
  <c r="K6880" i="7"/>
  <c r="J6880" i="7"/>
  <c r="H6880" i="7"/>
  <c r="S6879" i="7"/>
  <c r="N6879" i="7"/>
  <c r="I6879" i="7"/>
  <c r="H6879" i="7"/>
  <c r="G6879" i="7"/>
  <c r="F6879" i="7"/>
  <c r="E6879" i="7"/>
  <c r="D6879" i="7"/>
  <c r="W6878" i="7"/>
  <c r="V6878" i="7"/>
  <c r="U6878" i="7"/>
  <c r="T6878" i="7"/>
  <c r="R6878" i="7"/>
  <c r="Q6878" i="7"/>
  <c r="O6878" i="7"/>
  <c r="M6878" i="7"/>
  <c r="K6878" i="7"/>
  <c r="J6878" i="7"/>
  <c r="H6878" i="7"/>
  <c r="W6877" i="7"/>
  <c r="V6877" i="7"/>
  <c r="U6877" i="7"/>
  <c r="R6877" i="7"/>
  <c r="Q6877" i="7"/>
  <c r="O6877" i="7"/>
  <c r="M6877" i="7"/>
  <c r="K6877" i="7"/>
  <c r="J6877" i="7"/>
  <c r="H6877" i="7"/>
  <c r="S6876" i="7"/>
  <c r="N6876" i="7"/>
  <c r="I6876" i="7"/>
  <c r="H6876" i="7"/>
  <c r="G6876" i="7"/>
  <c r="F6876" i="7"/>
  <c r="E6876" i="7"/>
  <c r="D6876" i="7"/>
  <c r="W6875" i="7"/>
  <c r="V6875" i="7"/>
  <c r="U6875" i="7"/>
  <c r="T6875" i="7"/>
  <c r="S6875" i="7" s="1"/>
  <c r="R6875" i="7"/>
  <c r="Q6875" i="7"/>
  <c r="P6875" i="7"/>
  <c r="O6875" i="7"/>
  <c r="N6875" i="7"/>
  <c r="M6875" i="7"/>
  <c r="L6875" i="7"/>
  <c r="G6875" i="7" s="1"/>
  <c r="K6875" i="7"/>
  <c r="J6875" i="7"/>
  <c r="H6875" i="7"/>
  <c r="F6875" i="7"/>
  <c r="W6874" i="7"/>
  <c r="V6874" i="7"/>
  <c r="U6874" i="7"/>
  <c r="T6874" i="7"/>
  <c r="S6874" i="7" s="1"/>
  <c r="R6874" i="7"/>
  <c r="Q6874" i="7"/>
  <c r="P6874" i="7"/>
  <c r="O6874" i="7"/>
  <c r="N6874" i="7"/>
  <c r="M6874" i="7"/>
  <c r="L6874" i="7"/>
  <c r="K6874" i="7"/>
  <c r="J6874" i="7"/>
  <c r="H6874" i="7"/>
  <c r="F6874" i="7"/>
  <c r="S6873" i="7"/>
  <c r="N6873" i="7"/>
  <c r="I6873" i="7"/>
  <c r="H6873" i="7"/>
  <c r="G6873" i="7"/>
  <c r="F6873" i="7"/>
  <c r="E6873" i="7"/>
  <c r="D6873" i="7"/>
  <c r="W6872" i="7"/>
  <c r="V6872" i="7"/>
  <c r="V6866" i="7" s="1"/>
  <c r="U6872" i="7"/>
  <c r="T6872" i="7"/>
  <c r="R6872" i="7"/>
  <c r="R6866" i="7" s="1"/>
  <c r="Q6872" i="7"/>
  <c r="P6872" i="7"/>
  <c r="O6872" i="7"/>
  <c r="N6872" i="7"/>
  <c r="M6872" i="7"/>
  <c r="L6872" i="7"/>
  <c r="K6872" i="7"/>
  <c r="J6872" i="7"/>
  <c r="J6866" i="7" s="1"/>
  <c r="H6872" i="7"/>
  <c r="F6872" i="7"/>
  <c r="S6871" i="7"/>
  <c r="N6871" i="7"/>
  <c r="I6871" i="7"/>
  <c r="H6871" i="7"/>
  <c r="G6871" i="7"/>
  <c r="F6871" i="7"/>
  <c r="E6871" i="7"/>
  <c r="D6871" i="7"/>
  <c r="S6870" i="7"/>
  <c r="N6870" i="7"/>
  <c r="I6870" i="7"/>
  <c r="H6870" i="7"/>
  <c r="G6870" i="7"/>
  <c r="F6870" i="7"/>
  <c r="E6870" i="7"/>
  <c r="D6870" i="7"/>
  <c r="W6869" i="7"/>
  <c r="V6869" i="7"/>
  <c r="U6869" i="7"/>
  <c r="T6869" i="7"/>
  <c r="S6869" i="7" s="1"/>
  <c r="R6869" i="7"/>
  <c r="Q6869" i="7"/>
  <c r="P6869" i="7"/>
  <c r="O6869" i="7"/>
  <c r="N6869" i="7"/>
  <c r="M6869" i="7"/>
  <c r="L6869" i="7"/>
  <c r="K6869" i="7"/>
  <c r="J6869" i="7"/>
  <c r="H6869" i="7"/>
  <c r="F6869" i="7"/>
  <c r="W6868" i="7"/>
  <c r="V6868" i="7"/>
  <c r="U6868" i="7"/>
  <c r="T6868" i="7"/>
  <c r="S6868" i="7" s="1"/>
  <c r="R6868" i="7"/>
  <c r="Q6868" i="7"/>
  <c r="P6868" i="7"/>
  <c r="O6868" i="7"/>
  <c r="N6868" i="7"/>
  <c r="M6868" i="7"/>
  <c r="L6868" i="7"/>
  <c r="K6868" i="7"/>
  <c r="J6868" i="7"/>
  <c r="H6868" i="7"/>
  <c r="F6868" i="7"/>
  <c r="W6867" i="7"/>
  <c r="V6867" i="7"/>
  <c r="G6867" i="7" s="1"/>
  <c r="U6867" i="7"/>
  <c r="T6867" i="7"/>
  <c r="S6867" i="7" s="1"/>
  <c r="R6867" i="7"/>
  <c r="Q6867" i="7"/>
  <c r="P6867" i="7"/>
  <c r="O6867" i="7"/>
  <c r="N6867" i="7"/>
  <c r="M6867" i="7"/>
  <c r="L6867" i="7"/>
  <c r="K6867" i="7"/>
  <c r="J6867" i="7"/>
  <c r="H6867" i="7"/>
  <c r="F6867" i="7"/>
  <c r="W6866" i="7"/>
  <c r="U6866" i="7"/>
  <c r="Q6866" i="7"/>
  <c r="P6866" i="7"/>
  <c r="O6866" i="7"/>
  <c r="M6866" i="7"/>
  <c r="K6866" i="7"/>
  <c r="H6866" i="7"/>
  <c r="F6866" i="7"/>
  <c r="W6865" i="7"/>
  <c r="V6865" i="7"/>
  <c r="U6865" i="7"/>
  <c r="T6865" i="7"/>
  <c r="S6865" i="7" s="1"/>
  <c r="R6865" i="7"/>
  <c r="Q6865" i="7"/>
  <c r="P6865" i="7"/>
  <c r="O6865" i="7"/>
  <c r="M6865" i="7"/>
  <c r="L6865" i="7"/>
  <c r="G6865" i="7" s="1"/>
  <c r="K6865" i="7"/>
  <c r="J6865" i="7"/>
  <c r="H6865" i="7"/>
  <c r="W6864" i="7"/>
  <c r="V6864" i="7"/>
  <c r="U6864" i="7"/>
  <c r="T6864" i="7"/>
  <c r="S6864" i="7" s="1"/>
  <c r="R6864" i="7"/>
  <c r="Q6864" i="7"/>
  <c r="P6864" i="7"/>
  <c r="O6864" i="7"/>
  <c r="M6864" i="7"/>
  <c r="L6864" i="7"/>
  <c r="G6864" i="7" s="1"/>
  <c r="K6864" i="7"/>
  <c r="J6864" i="7"/>
  <c r="I6864" i="7" s="1"/>
  <c r="H6864" i="7"/>
  <c r="W6863" i="7"/>
  <c r="V6863" i="7"/>
  <c r="U6863" i="7"/>
  <c r="T6863" i="7"/>
  <c r="S6863" i="7" s="1"/>
  <c r="R6863" i="7"/>
  <c r="Q6863" i="7"/>
  <c r="P6863" i="7"/>
  <c r="O6863" i="7"/>
  <c r="M6863" i="7"/>
  <c r="K6863" i="7"/>
  <c r="J6863" i="7"/>
  <c r="H6863" i="7"/>
  <c r="W6862" i="7"/>
  <c r="V6862" i="7"/>
  <c r="U6862" i="7"/>
  <c r="R6862" i="7"/>
  <c r="Q6862" i="7"/>
  <c r="O6862" i="7"/>
  <c r="M6862" i="7"/>
  <c r="K6862" i="7"/>
  <c r="J6862" i="7"/>
  <c r="H6862" i="7"/>
  <c r="S6861" i="7"/>
  <c r="N6861" i="7"/>
  <c r="I6861" i="7"/>
  <c r="H6861" i="7"/>
  <c r="G6861" i="7"/>
  <c r="F6861" i="7"/>
  <c r="E6861" i="7"/>
  <c r="D6861" i="7"/>
  <c r="S6860" i="7"/>
  <c r="N6860" i="7"/>
  <c r="I6860" i="7"/>
  <c r="H6860" i="7"/>
  <c r="G6860" i="7"/>
  <c r="F6860" i="7"/>
  <c r="E6860" i="7"/>
  <c r="D6860" i="7"/>
  <c r="W6859" i="7"/>
  <c r="V6859" i="7"/>
  <c r="U6859" i="7"/>
  <c r="T6859" i="7"/>
  <c r="S6859" i="7" s="1"/>
  <c r="R6859" i="7"/>
  <c r="Q6859" i="7"/>
  <c r="P6859" i="7"/>
  <c r="O6859" i="7"/>
  <c r="M6859" i="7"/>
  <c r="L6859" i="7"/>
  <c r="G6859" i="7" s="1"/>
  <c r="K6859" i="7"/>
  <c r="J6859" i="7"/>
  <c r="H6859" i="7"/>
  <c r="S6858" i="7"/>
  <c r="N6858" i="7"/>
  <c r="I6858" i="7"/>
  <c r="H6858" i="7"/>
  <c r="G6858" i="7"/>
  <c r="F6858" i="7"/>
  <c r="E6858" i="7"/>
  <c r="D6858" i="7"/>
  <c r="S6857" i="7"/>
  <c r="N6857" i="7"/>
  <c r="I6857" i="7"/>
  <c r="H6857" i="7"/>
  <c r="G6857" i="7"/>
  <c r="F6857" i="7"/>
  <c r="E6857" i="7"/>
  <c r="D6857" i="7"/>
  <c r="W6856" i="7"/>
  <c r="V6856" i="7"/>
  <c r="U6856" i="7"/>
  <c r="T6856" i="7"/>
  <c r="R6856" i="7"/>
  <c r="Q6856" i="7"/>
  <c r="P6856" i="7"/>
  <c r="O6856" i="7"/>
  <c r="M6856" i="7"/>
  <c r="L6856" i="7"/>
  <c r="G6856" i="7" s="1"/>
  <c r="K6856" i="7"/>
  <c r="J6856" i="7"/>
  <c r="I6856" i="7" s="1"/>
  <c r="H6856" i="7"/>
  <c r="W6855" i="7"/>
  <c r="V6855" i="7"/>
  <c r="U6855" i="7"/>
  <c r="R6855" i="7"/>
  <c r="Q6855" i="7"/>
  <c r="P6855" i="7"/>
  <c r="P6854" i="7" s="1"/>
  <c r="O6855" i="7"/>
  <c r="M6855" i="7"/>
  <c r="L6855" i="7"/>
  <c r="K6855" i="7"/>
  <c r="J6855" i="7"/>
  <c r="H6855" i="7"/>
  <c r="W6854" i="7"/>
  <c r="V6854" i="7"/>
  <c r="U6854" i="7"/>
  <c r="R6854" i="7"/>
  <c r="Q6854" i="7"/>
  <c r="O6854" i="7"/>
  <c r="M6854" i="7"/>
  <c r="K6854" i="7"/>
  <c r="J6854" i="7"/>
  <c r="H6854" i="7"/>
  <c r="S6853" i="7"/>
  <c r="N6853" i="7"/>
  <c r="I6853" i="7"/>
  <c r="H6853" i="7"/>
  <c r="G6853" i="7"/>
  <c r="F6853" i="7"/>
  <c r="E6853" i="7"/>
  <c r="D6853" i="7"/>
  <c r="W6852" i="7"/>
  <c r="V6852" i="7"/>
  <c r="U6852" i="7"/>
  <c r="T6852" i="7"/>
  <c r="S6852" i="7" s="1"/>
  <c r="R6852" i="7"/>
  <c r="Q6852" i="7"/>
  <c r="P6852" i="7"/>
  <c r="O6852" i="7"/>
  <c r="M6852" i="7"/>
  <c r="L6852" i="7"/>
  <c r="K6852" i="7"/>
  <c r="J6852" i="7"/>
  <c r="H6852" i="7"/>
  <c r="W6851" i="7"/>
  <c r="V6851" i="7"/>
  <c r="U6851" i="7"/>
  <c r="R6851" i="7"/>
  <c r="Q6851" i="7"/>
  <c r="O6851" i="7"/>
  <c r="M6851" i="7"/>
  <c r="K6851" i="7"/>
  <c r="J6851" i="7"/>
  <c r="H6851" i="7"/>
  <c r="S6850" i="7"/>
  <c r="N6850" i="7"/>
  <c r="I6850" i="7"/>
  <c r="H6850" i="7"/>
  <c r="G6850" i="7"/>
  <c r="F6850" i="7"/>
  <c r="E6850" i="7"/>
  <c r="D6850" i="7"/>
  <c r="S6849" i="7"/>
  <c r="N6849" i="7"/>
  <c r="I6849" i="7"/>
  <c r="H6849" i="7"/>
  <c r="G6849" i="7"/>
  <c r="F6849" i="7"/>
  <c r="E6849" i="7"/>
  <c r="D6849" i="7"/>
  <c r="W6848" i="7"/>
  <c r="V6848" i="7"/>
  <c r="U6848" i="7"/>
  <c r="R6848" i="7"/>
  <c r="Q6848" i="7"/>
  <c r="O6848" i="7"/>
  <c r="M6848" i="7"/>
  <c r="K6848" i="7"/>
  <c r="J6848" i="7"/>
  <c r="H6848" i="7"/>
  <c r="W6847" i="7"/>
  <c r="V6847" i="7"/>
  <c r="U6847" i="7"/>
  <c r="R6847" i="7"/>
  <c r="Q6847" i="7"/>
  <c r="O6847" i="7"/>
  <c r="M6847" i="7"/>
  <c r="K6847" i="7"/>
  <c r="J6847" i="7"/>
  <c r="H6847" i="7"/>
  <c r="S6846" i="7"/>
  <c r="N6846" i="7"/>
  <c r="I6846" i="7"/>
  <c r="H6846" i="7"/>
  <c r="G6846" i="7"/>
  <c r="F6846" i="7"/>
  <c r="E6846" i="7"/>
  <c r="D6846" i="7"/>
  <c r="W6845" i="7"/>
  <c r="V6845" i="7"/>
  <c r="U6845" i="7"/>
  <c r="T6845" i="7"/>
  <c r="S6845" i="7" s="1"/>
  <c r="R6845" i="7"/>
  <c r="Q6845" i="7"/>
  <c r="P6845" i="7"/>
  <c r="P6844" i="7" s="1"/>
  <c r="O6845" i="7"/>
  <c r="M6845" i="7"/>
  <c r="L6845" i="7"/>
  <c r="K6845" i="7"/>
  <c r="J6845" i="7"/>
  <c r="H6845" i="7"/>
  <c r="W6844" i="7"/>
  <c r="V6844" i="7"/>
  <c r="U6844" i="7"/>
  <c r="T6844" i="7"/>
  <c r="R6844" i="7"/>
  <c r="Q6844" i="7"/>
  <c r="O6844" i="7"/>
  <c r="M6844" i="7"/>
  <c r="K6844" i="7"/>
  <c r="J6844" i="7"/>
  <c r="H6844" i="7"/>
  <c r="W6843" i="7"/>
  <c r="V6843" i="7"/>
  <c r="U6843" i="7"/>
  <c r="R6843" i="7"/>
  <c r="H6843" i="7" s="1"/>
  <c r="Q6843" i="7"/>
  <c r="O6843" i="7"/>
  <c r="M6843" i="7"/>
  <c r="K6843" i="7"/>
  <c r="W6842" i="7"/>
  <c r="V6842" i="7"/>
  <c r="U6842" i="7"/>
  <c r="R6842" i="7"/>
  <c r="H6842" i="7" s="1"/>
  <c r="Q6842" i="7"/>
  <c r="O6842" i="7"/>
  <c r="M6842" i="7"/>
  <c r="K6842" i="7"/>
  <c r="W6841" i="7"/>
  <c r="V6841" i="7"/>
  <c r="U6841" i="7"/>
  <c r="Q6841" i="7"/>
  <c r="O6841" i="7"/>
  <c r="M6841" i="7"/>
  <c r="K6841" i="7"/>
  <c r="W6840" i="7"/>
  <c r="V6840" i="7"/>
  <c r="U6840" i="7"/>
  <c r="Q6840" i="7"/>
  <c r="O6840" i="7"/>
  <c r="M6840" i="7"/>
  <c r="K6840" i="7"/>
  <c r="W6839" i="7"/>
  <c r="V6839" i="7"/>
  <c r="U6839" i="7"/>
  <c r="Q6839" i="7"/>
  <c r="O6839" i="7"/>
  <c r="M6839" i="7"/>
  <c r="K6839" i="7"/>
  <c r="W6838" i="7"/>
  <c r="V6838" i="7"/>
  <c r="U6838" i="7"/>
  <c r="T6838" i="7"/>
  <c r="R6838" i="7"/>
  <c r="H6838" i="7" s="1"/>
  <c r="Q6838" i="7"/>
  <c r="P6838" i="7"/>
  <c r="O6838" i="7"/>
  <c r="N6838" i="7"/>
  <c r="M6838" i="7"/>
  <c r="L6838" i="7"/>
  <c r="G6838" i="7" s="1"/>
  <c r="K6838" i="7"/>
  <c r="J6838" i="7"/>
  <c r="F6838" i="7"/>
  <c r="W6837" i="7"/>
  <c r="V6837" i="7"/>
  <c r="U6837" i="7"/>
  <c r="R6837" i="7"/>
  <c r="H6837" i="7" s="1"/>
  <c r="Q6837" i="7"/>
  <c r="P6837" i="7"/>
  <c r="O6837" i="7"/>
  <c r="N6837" i="7"/>
  <c r="M6837" i="7"/>
  <c r="K6837" i="7"/>
  <c r="J6837" i="7"/>
  <c r="F6837" i="7"/>
  <c r="W6836" i="7"/>
  <c r="V6836" i="7"/>
  <c r="U6836" i="7"/>
  <c r="R6836" i="7"/>
  <c r="H6836" i="7" s="1"/>
  <c r="Q6836" i="7"/>
  <c r="O6836" i="7"/>
  <c r="M6836" i="7"/>
  <c r="K6836" i="7"/>
  <c r="W6835" i="7"/>
  <c r="V6835" i="7"/>
  <c r="U6835" i="7"/>
  <c r="R6835" i="7"/>
  <c r="H6835" i="7" s="1"/>
  <c r="Q6835" i="7"/>
  <c r="O6835" i="7"/>
  <c r="M6835" i="7"/>
  <c r="K6835" i="7"/>
  <c r="W6834" i="7"/>
  <c r="V6834" i="7"/>
  <c r="U6834" i="7"/>
  <c r="Q6834" i="7"/>
  <c r="O6834" i="7"/>
  <c r="M6834" i="7"/>
  <c r="K6834" i="7"/>
  <c r="W6833" i="7"/>
  <c r="V6833" i="7"/>
  <c r="U6833" i="7"/>
  <c r="Q6833" i="7"/>
  <c r="O6833" i="7"/>
  <c r="M6833" i="7"/>
  <c r="K6833" i="7"/>
  <c r="W6832" i="7"/>
  <c r="V6832" i="7"/>
  <c r="U6832" i="7"/>
  <c r="Q6832" i="7"/>
  <c r="O6832" i="7"/>
  <c r="M6832" i="7"/>
  <c r="K6832" i="7"/>
  <c r="W6831" i="7"/>
  <c r="V6831" i="7"/>
  <c r="U6831" i="7"/>
  <c r="Q6831" i="7"/>
  <c r="O6831" i="7"/>
  <c r="M6831" i="7"/>
  <c r="K6831" i="7"/>
  <c r="S6830" i="7"/>
  <c r="N6830" i="7"/>
  <c r="I6830" i="7"/>
  <c r="H6830" i="7"/>
  <c r="G6830" i="7"/>
  <c r="F6830" i="7"/>
  <c r="D6830" i="7" s="1"/>
  <c r="E6830" i="7"/>
  <c r="S6829" i="7"/>
  <c r="N6829" i="7"/>
  <c r="I6829" i="7"/>
  <c r="H6829" i="7"/>
  <c r="G6829" i="7"/>
  <c r="F6829" i="7"/>
  <c r="D6829" i="7" s="1"/>
  <c r="E6829" i="7"/>
  <c r="S6828" i="7"/>
  <c r="N6828" i="7"/>
  <c r="I6828" i="7"/>
  <c r="H6828" i="7"/>
  <c r="G6828" i="7"/>
  <c r="F6828" i="7"/>
  <c r="D6828" i="7" s="1"/>
  <c r="E6828" i="7"/>
  <c r="W6827" i="7"/>
  <c r="V6827" i="7"/>
  <c r="U6827" i="7"/>
  <c r="T6827" i="7"/>
  <c r="R6827" i="7"/>
  <c r="Q6827" i="7"/>
  <c r="P6827" i="7"/>
  <c r="F6827" i="7" s="1"/>
  <c r="O6827" i="7"/>
  <c r="N6827" i="7"/>
  <c r="M6827" i="7"/>
  <c r="L6827" i="7"/>
  <c r="K6827" i="7"/>
  <c r="J6827" i="7"/>
  <c r="G6827" i="7"/>
  <c r="W6826" i="7"/>
  <c r="W6825" i="7" s="1"/>
  <c r="W6824" i="7" s="1"/>
  <c r="W6823" i="7" s="1"/>
  <c r="W6822" i="7" s="1"/>
  <c r="W6821" i="7" s="1"/>
  <c r="V6826" i="7"/>
  <c r="U6826" i="7"/>
  <c r="T6826" i="7"/>
  <c r="Q6826" i="7"/>
  <c r="P6826" i="7"/>
  <c r="O6826" i="7"/>
  <c r="O6825" i="7" s="1"/>
  <c r="O6824" i="7" s="1"/>
  <c r="M6826" i="7"/>
  <c r="L6826" i="7"/>
  <c r="K6826" i="7"/>
  <c r="K6825" i="7" s="1"/>
  <c r="V6825" i="7"/>
  <c r="V6824" i="7" s="1"/>
  <c r="U6825" i="7"/>
  <c r="Q6825" i="7"/>
  <c r="M6825" i="7"/>
  <c r="U6824" i="7"/>
  <c r="Q6824" i="7"/>
  <c r="M6824" i="7"/>
  <c r="V6823" i="7"/>
  <c r="V6822" i="7" s="1"/>
  <c r="V6821" i="7" s="1"/>
  <c r="U6823" i="7"/>
  <c r="Q6823" i="7"/>
  <c r="M6823" i="7"/>
  <c r="U6822" i="7"/>
  <c r="Q6822" i="7"/>
  <c r="M6822" i="7"/>
  <c r="U6821" i="7"/>
  <c r="Q6821" i="7"/>
  <c r="M6821" i="7"/>
  <c r="S6820" i="7"/>
  <c r="N6820" i="7"/>
  <c r="I6820" i="7"/>
  <c r="H6820" i="7"/>
  <c r="G6820" i="7"/>
  <c r="F6820" i="7"/>
  <c r="E6820" i="7"/>
  <c r="D6820" i="7"/>
  <c r="W6819" i="7"/>
  <c r="W6818" i="7" s="1"/>
  <c r="W6817" i="7" s="1"/>
  <c r="W6816" i="7" s="1"/>
  <c r="W6815" i="7" s="1"/>
  <c r="W6814" i="7" s="1"/>
  <c r="W6813" i="7" s="1"/>
  <c r="V6819" i="7"/>
  <c r="U6819" i="7"/>
  <c r="T6819" i="7"/>
  <c r="R6819" i="7"/>
  <c r="H6819" i="7" s="1"/>
  <c r="Q6819" i="7"/>
  <c r="P6819" i="7"/>
  <c r="F6819" i="7" s="1"/>
  <c r="O6819" i="7"/>
  <c r="O6818" i="7" s="1"/>
  <c r="N6819" i="7"/>
  <c r="M6819" i="7"/>
  <c r="L6819" i="7"/>
  <c r="K6819" i="7"/>
  <c r="K6818" i="7" s="1"/>
  <c r="K6779" i="7" s="1"/>
  <c r="J6819" i="7"/>
  <c r="G6819" i="7"/>
  <c r="V6818" i="7"/>
  <c r="U6818" i="7"/>
  <c r="Q6818" i="7"/>
  <c r="P6818" i="7"/>
  <c r="M6818" i="7"/>
  <c r="L6818" i="7"/>
  <c r="G6818" i="7" s="1"/>
  <c r="J6818" i="7"/>
  <c r="V6817" i="7"/>
  <c r="V6816" i="7" s="1"/>
  <c r="V6815" i="7" s="1"/>
  <c r="V6814" i="7" s="1"/>
  <c r="U6817" i="7"/>
  <c r="Q6817" i="7"/>
  <c r="P6817" i="7"/>
  <c r="M6817" i="7"/>
  <c r="J6817" i="7"/>
  <c r="U6816" i="7"/>
  <c r="Q6816" i="7"/>
  <c r="P6816" i="7"/>
  <c r="M6816" i="7"/>
  <c r="J6816" i="7"/>
  <c r="U6815" i="7"/>
  <c r="Q6815" i="7"/>
  <c r="P6815" i="7"/>
  <c r="M6815" i="7"/>
  <c r="J6815" i="7"/>
  <c r="U6814" i="7"/>
  <c r="Q6814" i="7"/>
  <c r="P6814" i="7"/>
  <c r="M6814" i="7"/>
  <c r="J6814" i="7"/>
  <c r="V6813" i="7"/>
  <c r="U6813" i="7"/>
  <c r="Q6813" i="7"/>
  <c r="P6813" i="7"/>
  <c r="M6813" i="7"/>
  <c r="J6813" i="7"/>
  <c r="S6812" i="7"/>
  <c r="N6812" i="7"/>
  <c r="I6812" i="7"/>
  <c r="H6812" i="7"/>
  <c r="G6812" i="7"/>
  <c r="F6812" i="7"/>
  <c r="D6812" i="7" s="1"/>
  <c r="E6812" i="7"/>
  <c r="S6811" i="7"/>
  <c r="N6811" i="7"/>
  <c r="I6811" i="7"/>
  <c r="H6811" i="7"/>
  <c r="G6811" i="7"/>
  <c r="F6811" i="7"/>
  <c r="D6811" i="7" s="1"/>
  <c r="E6811" i="7"/>
  <c r="W6810" i="7"/>
  <c r="V6810" i="7"/>
  <c r="U6810" i="7"/>
  <c r="T6810" i="7"/>
  <c r="R6810" i="7"/>
  <c r="Q6810" i="7"/>
  <c r="P6810" i="7"/>
  <c r="F6810" i="7" s="1"/>
  <c r="O6810" i="7"/>
  <c r="N6810" i="7"/>
  <c r="M6810" i="7"/>
  <c r="L6810" i="7"/>
  <c r="G6810" i="7" s="1"/>
  <c r="K6810" i="7"/>
  <c r="J6810" i="7"/>
  <c r="W6809" i="7"/>
  <c r="W6808" i="7" s="1"/>
  <c r="V6809" i="7"/>
  <c r="V6808" i="7" s="1"/>
  <c r="U6809" i="7"/>
  <c r="T6809" i="7"/>
  <c r="Q6809" i="7"/>
  <c r="O6809" i="7"/>
  <c r="O6808" i="7" s="1"/>
  <c r="M6809" i="7"/>
  <c r="K6809" i="7"/>
  <c r="K6808" i="7" s="1"/>
  <c r="U6808" i="7"/>
  <c r="T6808" i="7"/>
  <c r="S6808" i="7" s="1"/>
  <c r="Q6808" i="7"/>
  <c r="M6808" i="7"/>
  <c r="S6807" i="7"/>
  <c r="N6807" i="7"/>
  <c r="I6807" i="7"/>
  <c r="H6807" i="7"/>
  <c r="G6807" i="7"/>
  <c r="F6807" i="7"/>
  <c r="D6807" i="7" s="1"/>
  <c r="E6807" i="7"/>
  <c r="S6806" i="7"/>
  <c r="N6806" i="7"/>
  <c r="I6806" i="7"/>
  <c r="H6806" i="7"/>
  <c r="G6806" i="7"/>
  <c r="F6806" i="7"/>
  <c r="D6806" i="7" s="1"/>
  <c r="E6806" i="7"/>
  <c r="W6805" i="7"/>
  <c r="V6805" i="7"/>
  <c r="V6804" i="7" s="1"/>
  <c r="V6803" i="7" s="1"/>
  <c r="U6805" i="7"/>
  <c r="T6805" i="7"/>
  <c r="R6805" i="7"/>
  <c r="Q6805" i="7"/>
  <c r="P6805" i="7"/>
  <c r="N6805" i="7" s="1"/>
  <c r="O6805" i="7"/>
  <c r="M6805" i="7"/>
  <c r="L6805" i="7"/>
  <c r="K6805" i="7"/>
  <c r="J6805" i="7"/>
  <c r="H6805" i="7"/>
  <c r="F6805" i="7"/>
  <c r="W6804" i="7"/>
  <c r="U6804" i="7"/>
  <c r="T6804" i="7"/>
  <c r="R6804" i="7"/>
  <c r="Q6804" i="7"/>
  <c r="P6804" i="7"/>
  <c r="N6804" i="7" s="1"/>
  <c r="O6804" i="7"/>
  <c r="M6804" i="7"/>
  <c r="L6804" i="7"/>
  <c r="K6804" i="7"/>
  <c r="J6804" i="7"/>
  <c r="H6804" i="7"/>
  <c r="F6804" i="7"/>
  <c r="W6803" i="7"/>
  <c r="U6803" i="7"/>
  <c r="T6803" i="7"/>
  <c r="R6803" i="7"/>
  <c r="Q6803" i="7"/>
  <c r="P6803" i="7"/>
  <c r="N6803" i="7" s="1"/>
  <c r="O6803" i="7"/>
  <c r="M6803" i="7"/>
  <c r="L6803" i="7"/>
  <c r="K6803" i="7"/>
  <c r="J6803" i="7"/>
  <c r="H6803" i="7"/>
  <c r="F6803" i="7"/>
  <c r="S6802" i="7"/>
  <c r="N6802" i="7"/>
  <c r="I6802" i="7"/>
  <c r="H6802" i="7"/>
  <c r="G6802" i="7"/>
  <c r="F6802" i="7"/>
  <c r="D6802" i="7" s="1"/>
  <c r="E6802" i="7"/>
  <c r="S6801" i="7"/>
  <c r="N6801" i="7"/>
  <c r="I6801" i="7"/>
  <c r="H6801" i="7"/>
  <c r="G6801" i="7"/>
  <c r="F6801" i="7"/>
  <c r="D6801" i="7" s="1"/>
  <c r="E6801" i="7"/>
  <c r="W6800" i="7"/>
  <c r="V6800" i="7"/>
  <c r="U6800" i="7"/>
  <c r="T6800" i="7"/>
  <c r="T6799" i="7" s="1"/>
  <c r="R6800" i="7"/>
  <c r="Q6800" i="7"/>
  <c r="P6800" i="7"/>
  <c r="N6800" i="7" s="1"/>
  <c r="O6800" i="7"/>
  <c r="M6800" i="7"/>
  <c r="L6800" i="7"/>
  <c r="K6800" i="7"/>
  <c r="J6800" i="7"/>
  <c r="H6800" i="7"/>
  <c r="F6800" i="7"/>
  <c r="E6800" i="7"/>
  <c r="W6799" i="7"/>
  <c r="U6799" i="7"/>
  <c r="R6799" i="7"/>
  <c r="Q6799" i="7"/>
  <c r="Q6798" i="7" s="1"/>
  <c r="P6799" i="7"/>
  <c r="F6799" i="7" s="1"/>
  <c r="O6799" i="7"/>
  <c r="N6799" i="7"/>
  <c r="M6799" i="7"/>
  <c r="M6798" i="7" s="1"/>
  <c r="L6799" i="7"/>
  <c r="K6799" i="7"/>
  <c r="J6799" i="7"/>
  <c r="W6798" i="7"/>
  <c r="U6798" i="7"/>
  <c r="P6798" i="7"/>
  <c r="O6798" i="7"/>
  <c r="L6798" i="7"/>
  <c r="K6798" i="7"/>
  <c r="S6797" i="7"/>
  <c r="N6797" i="7"/>
  <c r="I6797" i="7"/>
  <c r="H6797" i="7"/>
  <c r="G6797" i="7"/>
  <c r="F6797" i="7"/>
  <c r="E6797" i="7"/>
  <c r="D6797" i="7" s="1"/>
  <c r="S6796" i="7"/>
  <c r="N6796" i="7"/>
  <c r="I6796" i="7"/>
  <c r="H6796" i="7"/>
  <c r="G6796" i="7"/>
  <c r="F6796" i="7"/>
  <c r="E6796" i="7"/>
  <c r="D6796" i="7" s="1"/>
  <c r="W6795" i="7"/>
  <c r="V6795" i="7"/>
  <c r="V6783" i="7" s="1"/>
  <c r="U6795" i="7"/>
  <c r="T6795" i="7"/>
  <c r="R6795" i="7"/>
  <c r="Q6795" i="7"/>
  <c r="P6795" i="7"/>
  <c r="F6795" i="7" s="1"/>
  <c r="O6795" i="7"/>
  <c r="N6795" i="7"/>
  <c r="M6795" i="7"/>
  <c r="L6795" i="7"/>
  <c r="G6795" i="7" s="1"/>
  <c r="K6795" i="7"/>
  <c r="J6795" i="7"/>
  <c r="E6795" i="7"/>
  <c r="S6794" i="7"/>
  <c r="N6794" i="7"/>
  <c r="I6794" i="7"/>
  <c r="H6794" i="7"/>
  <c r="G6794" i="7"/>
  <c r="F6794" i="7"/>
  <c r="E6794" i="7"/>
  <c r="D6794" i="7" s="1"/>
  <c r="W6793" i="7"/>
  <c r="V6793" i="7"/>
  <c r="U6793" i="7"/>
  <c r="U6792" i="7" s="1"/>
  <c r="U6791" i="7" s="1"/>
  <c r="U6790" i="7" s="1"/>
  <c r="T6793" i="7"/>
  <c r="T6792" i="7" s="1"/>
  <c r="R6793" i="7"/>
  <c r="R6780" i="7" s="1"/>
  <c r="Q6793" i="7"/>
  <c r="P6793" i="7"/>
  <c r="O6793" i="7"/>
  <c r="M6793" i="7"/>
  <c r="L6793" i="7"/>
  <c r="K6793" i="7"/>
  <c r="J6793" i="7"/>
  <c r="H6793" i="7"/>
  <c r="E6793" i="7"/>
  <c r="W6792" i="7"/>
  <c r="V6792" i="7"/>
  <c r="V6791" i="7" s="1"/>
  <c r="R6792" i="7"/>
  <c r="Q6792" i="7"/>
  <c r="Q6791" i="7" s="1"/>
  <c r="Q6790" i="7" s="1"/>
  <c r="Q6789" i="7" s="1"/>
  <c r="Q6788" i="7" s="1"/>
  <c r="Q6787" i="7" s="1"/>
  <c r="O6792" i="7"/>
  <c r="M6792" i="7"/>
  <c r="M6791" i="7" s="1"/>
  <c r="K6792" i="7"/>
  <c r="J6792" i="7"/>
  <c r="E6792" i="7" s="1"/>
  <c r="W6791" i="7"/>
  <c r="O6791" i="7"/>
  <c r="K6791" i="7"/>
  <c r="W6790" i="7"/>
  <c r="O6790" i="7"/>
  <c r="K6790" i="7"/>
  <c r="W6789" i="7"/>
  <c r="O6789" i="7"/>
  <c r="K6789" i="7"/>
  <c r="W6788" i="7"/>
  <c r="O6788" i="7"/>
  <c r="K6788" i="7"/>
  <c r="W6787" i="7"/>
  <c r="O6787" i="7"/>
  <c r="K6787" i="7"/>
  <c r="W6786" i="7"/>
  <c r="V6786" i="7"/>
  <c r="U6786" i="7"/>
  <c r="T6786" i="7"/>
  <c r="R6786" i="7"/>
  <c r="H6786" i="7" s="1"/>
  <c r="Q6786" i="7"/>
  <c r="P6786" i="7"/>
  <c r="F6786" i="7" s="1"/>
  <c r="O6786" i="7"/>
  <c r="N6786" i="7"/>
  <c r="M6786" i="7"/>
  <c r="L6786" i="7"/>
  <c r="G6786" i="7" s="1"/>
  <c r="K6786" i="7"/>
  <c r="J6786" i="7"/>
  <c r="I6786" i="7" s="1"/>
  <c r="E6786" i="7"/>
  <c r="D6786" i="7" s="1"/>
  <c r="W6785" i="7"/>
  <c r="V6785" i="7"/>
  <c r="U6785" i="7"/>
  <c r="T6785" i="7"/>
  <c r="R6785" i="7"/>
  <c r="Q6785" i="7"/>
  <c r="P6785" i="7"/>
  <c r="O6785" i="7"/>
  <c r="M6785" i="7"/>
  <c r="L6785" i="7"/>
  <c r="G6785" i="7" s="1"/>
  <c r="K6785" i="7"/>
  <c r="J6785" i="7"/>
  <c r="I6785" i="7" s="1"/>
  <c r="H6785" i="7"/>
  <c r="E6785" i="7"/>
  <c r="W6784" i="7"/>
  <c r="V6784" i="7"/>
  <c r="U6784" i="7"/>
  <c r="T6784" i="7"/>
  <c r="R6784" i="7"/>
  <c r="H6784" i="7" s="1"/>
  <c r="Q6784" i="7"/>
  <c r="P6784" i="7"/>
  <c r="F6784" i="7" s="1"/>
  <c r="O6784" i="7"/>
  <c r="N6784" i="7"/>
  <c r="M6784" i="7"/>
  <c r="L6784" i="7"/>
  <c r="G6784" i="7" s="1"/>
  <c r="K6784" i="7"/>
  <c r="J6784" i="7"/>
  <c r="I6784" i="7" s="1"/>
  <c r="E6784" i="7"/>
  <c r="D6784" i="7" s="1"/>
  <c r="W6783" i="7"/>
  <c r="U6783" i="7"/>
  <c r="T6783" i="7"/>
  <c r="Q6783" i="7"/>
  <c r="P6783" i="7"/>
  <c r="O6783" i="7"/>
  <c r="M6783" i="7"/>
  <c r="L6783" i="7"/>
  <c r="K6783" i="7"/>
  <c r="W6782" i="7"/>
  <c r="V6782" i="7"/>
  <c r="U6782" i="7"/>
  <c r="S6782" i="7" s="1"/>
  <c r="T6782" i="7"/>
  <c r="R6782" i="7"/>
  <c r="Q6782" i="7"/>
  <c r="G6782" i="7" s="1"/>
  <c r="P6782" i="7"/>
  <c r="O6782" i="7"/>
  <c r="M6782" i="7"/>
  <c r="H6782" i="7" s="1"/>
  <c r="L6782" i="7"/>
  <c r="K6782" i="7"/>
  <c r="F6782" i="7" s="1"/>
  <c r="J6782" i="7"/>
  <c r="I6782" i="7"/>
  <c r="E6782" i="7"/>
  <c r="W6781" i="7"/>
  <c r="V6781" i="7"/>
  <c r="U6781" i="7"/>
  <c r="S6781" i="7" s="1"/>
  <c r="T6781" i="7"/>
  <c r="R6781" i="7"/>
  <c r="Q6781" i="7"/>
  <c r="G6781" i="7" s="1"/>
  <c r="P6781" i="7"/>
  <c r="O6781" i="7"/>
  <c r="N6781" i="7" s="1"/>
  <c r="M6781" i="7"/>
  <c r="H6781" i="7" s="1"/>
  <c r="L6781" i="7"/>
  <c r="K6781" i="7"/>
  <c r="F6781" i="7" s="1"/>
  <c r="J6781" i="7"/>
  <c r="I6781" i="7"/>
  <c r="E6781" i="7"/>
  <c r="W6780" i="7"/>
  <c r="V6780" i="7"/>
  <c r="U6780" i="7"/>
  <c r="Q6780" i="7"/>
  <c r="O6780" i="7"/>
  <c r="M6780" i="7"/>
  <c r="K6780" i="7"/>
  <c r="W6779" i="7"/>
  <c r="U6779" i="7"/>
  <c r="Q6779" i="7"/>
  <c r="O6779" i="7"/>
  <c r="M6779" i="7"/>
  <c r="Q6778" i="7"/>
  <c r="M6778" i="7"/>
  <c r="W6777" i="7"/>
  <c r="Q6777" i="7"/>
  <c r="Q6776" i="7"/>
  <c r="W6775" i="7"/>
  <c r="V6775" i="7"/>
  <c r="U6775" i="7"/>
  <c r="T6775" i="7"/>
  <c r="S6775" i="7"/>
  <c r="R6775" i="7"/>
  <c r="Q6775" i="7"/>
  <c r="P6775" i="7"/>
  <c r="O6775" i="7"/>
  <c r="N6775" i="7" s="1"/>
  <c r="M6775" i="7"/>
  <c r="H6775" i="7" s="1"/>
  <c r="L6775" i="7"/>
  <c r="K6775" i="7"/>
  <c r="J6775" i="7"/>
  <c r="G6775" i="7"/>
  <c r="E6775" i="7"/>
  <c r="W6774" i="7"/>
  <c r="U6774" i="7"/>
  <c r="T6774" i="7"/>
  <c r="R6774" i="7"/>
  <c r="Q6774" i="7"/>
  <c r="P6774" i="7"/>
  <c r="O6774" i="7"/>
  <c r="M6774" i="7"/>
  <c r="H6774" i="7" s="1"/>
  <c r="L6774" i="7"/>
  <c r="K6774" i="7"/>
  <c r="J6774" i="7"/>
  <c r="I6774" i="7"/>
  <c r="W6773" i="7"/>
  <c r="Q6773" i="7"/>
  <c r="W6772" i="7"/>
  <c r="Q6772" i="7"/>
  <c r="S6771" i="7"/>
  <c r="N6771" i="7"/>
  <c r="I6771" i="7"/>
  <c r="H6771" i="7"/>
  <c r="G6771" i="7"/>
  <c r="F6771" i="7"/>
  <c r="E6771" i="7"/>
  <c r="D6771" i="7"/>
  <c r="W6770" i="7"/>
  <c r="V6770" i="7"/>
  <c r="U6770" i="7"/>
  <c r="U6769" i="7" s="1"/>
  <c r="T6770" i="7"/>
  <c r="S6770" i="7" s="1"/>
  <c r="R6770" i="7"/>
  <c r="Q6770" i="7"/>
  <c r="Q6769" i="7" s="1"/>
  <c r="P6770" i="7"/>
  <c r="O6770" i="7"/>
  <c r="M6770" i="7"/>
  <c r="M6762" i="7" s="1"/>
  <c r="L6770" i="7"/>
  <c r="L6769" i="7" s="1"/>
  <c r="K6770" i="7"/>
  <c r="F6770" i="7" s="1"/>
  <c r="J6770" i="7"/>
  <c r="I6770" i="7"/>
  <c r="G6770" i="7"/>
  <c r="W6769" i="7"/>
  <c r="W6768" i="7" s="1"/>
  <c r="V6769" i="7"/>
  <c r="T6769" i="7"/>
  <c r="R6769" i="7"/>
  <c r="P6769" i="7"/>
  <c r="P6768" i="7" s="1"/>
  <c r="P6760" i="7" s="1"/>
  <c r="O6769" i="7"/>
  <c r="O6768" i="7" s="1"/>
  <c r="K6769" i="7"/>
  <c r="J6769" i="7"/>
  <c r="G6769" i="7"/>
  <c r="V6768" i="7"/>
  <c r="R6768" i="7"/>
  <c r="J6768" i="7"/>
  <c r="V6767" i="7"/>
  <c r="R6767" i="7"/>
  <c r="J6767" i="7"/>
  <c r="V6766" i="7"/>
  <c r="R6766" i="7"/>
  <c r="J6766" i="7"/>
  <c r="V6765" i="7"/>
  <c r="R6765" i="7"/>
  <c r="J6765" i="7"/>
  <c r="V6764" i="7"/>
  <c r="R6764" i="7"/>
  <c r="J6764" i="7"/>
  <c r="W6763" i="7"/>
  <c r="V6763" i="7"/>
  <c r="U6763" i="7"/>
  <c r="T6763" i="7"/>
  <c r="R6763" i="7"/>
  <c r="Q6763" i="7"/>
  <c r="P6763" i="7"/>
  <c r="O6763" i="7"/>
  <c r="M6763" i="7"/>
  <c r="H6763" i="7" s="1"/>
  <c r="L6763" i="7"/>
  <c r="K6763" i="7"/>
  <c r="J6763" i="7"/>
  <c r="G6763" i="7"/>
  <c r="W6762" i="7"/>
  <c r="V6762" i="7"/>
  <c r="U6762" i="7"/>
  <c r="T6762" i="7"/>
  <c r="S6762" i="7" s="1"/>
  <c r="R6762" i="7"/>
  <c r="Q6762" i="7"/>
  <c r="P6762" i="7"/>
  <c r="O6762" i="7"/>
  <c r="L6762" i="7"/>
  <c r="K6762" i="7"/>
  <c r="F6762" i="7" s="1"/>
  <c r="J6762" i="7"/>
  <c r="G6762" i="7"/>
  <c r="W6761" i="7"/>
  <c r="V6761" i="7"/>
  <c r="T6761" i="7"/>
  <c r="R6761" i="7"/>
  <c r="P6761" i="7"/>
  <c r="O6761" i="7"/>
  <c r="K6761" i="7"/>
  <c r="J6761" i="7"/>
  <c r="V6760" i="7"/>
  <c r="R6760" i="7"/>
  <c r="J6760" i="7"/>
  <c r="V6759" i="7"/>
  <c r="R6759" i="7"/>
  <c r="J6759" i="7"/>
  <c r="V6758" i="7"/>
  <c r="R6758" i="7"/>
  <c r="J6758" i="7"/>
  <c r="V6757" i="7"/>
  <c r="R6757" i="7"/>
  <c r="J6757" i="7"/>
  <c r="V6756" i="7"/>
  <c r="R6756" i="7"/>
  <c r="J6756" i="7"/>
  <c r="S6755" i="7"/>
  <c r="N6755" i="7"/>
  <c r="I6755" i="7"/>
  <c r="H6755" i="7"/>
  <c r="G6755" i="7"/>
  <c r="F6755" i="7"/>
  <c r="E6755" i="7"/>
  <c r="D6755" i="7"/>
  <c r="W6754" i="7"/>
  <c r="W6753" i="7" s="1"/>
  <c r="V6754" i="7"/>
  <c r="U6754" i="7"/>
  <c r="T6754" i="7"/>
  <c r="R6754" i="7"/>
  <c r="Q6754" i="7"/>
  <c r="P6754" i="7"/>
  <c r="P6753" i="7" s="1"/>
  <c r="O6754" i="7"/>
  <c r="O6753" i="7" s="1"/>
  <c r="M6754" i="7"/>
  <c r="H6754" i="7" s="1"/>
  <c r="L6754" i="7"/>
  <c r="K6754" i="7"/>
  <c r="J6754" i="7"/>
  <c r="G6754" i="7"/>
  <c r="V6753" i="7"/>
  <c r="U6753" i="7"/>
  <c r="R6753" i="7"/>
  <c r="Q6753" i="7"/>
  <c r="M6753" i="7"/>
  <c r="L6753" i="7"/>
  <c r="J6753" i="7"/>
  <c r="G6753" i="7"/>
  <c r="S6752" i="7"/>
  <c r="N6752" i="7"/>
  <c r="I6752" i="7"/>
  <c r="H6752" i="7"/>
  <c r="G6752" i="7"/>
  <c r="F6752" i="7"/>
  <c r="E6752" i="7"/>
  <c r="D6752" i="7"/>
  <c r="W6751" i="7"/>
  <c r="V6751" i="7"/>
  <c r="U6751" i="7"/>
  <c r="T6751" i="7"/>
  <c r="S6751" i="7" s="1"/>
  <c r="R6751" i="7"/>
  <c r="Q6751" i="7"/>
  <c r="P6751" i="7"/>
  <c r="O6751" i="7"/>
  <c r="M6751" i="7"/>
  <c r="L6751" i="7"/>
  <c r="G6751" i="7" s="1"/>
  <c r="K6751" i="7"/>
  <c r="J6751" i="7"/>
  <c r="I6751" i="7" s="1"/>
  <c r="H6751" i="7"/>
  <c r="W6750" i="7"/>
  <c r="V6750" i="7"/>
  <c r="U6750" i="7"/>
  <c r="R6750" i="7"/>
  <c r="Q6750" i="7"/>
  <c r="O6750" i="7"/>
  <c r="M6750" i="7"/>
  <c r="L6750" i="7"/>
  <c r="G6750" i="7" s="1"/>
  <c r="K6750" i="7"/>
  <c r="J6750" i="7"/>
  <c r="H6750" i="7"/>
  <c r="W6749" i="7"/>
  <c r="V6749" i="7"/>
  <c r="U6749" i="7"/>
  <c r="R6749" i="7"/>
  <c r="Q6749" i="7"/>
  <c r="O6749" i="7"/>
  <c r="M6749" i="7"/>
  <c r="K6749" i="7"/>
  <c r="J6749" i="7"/>
  <c r="H6749" i="7"/>
  <c r="S6748" i="7"/>
  <c r="N6748" i="7"/>
  <c r="I6748" i="7"/>
  <c r="H6748" i="7"/>
  <c r="G6748" i="7"/>
  <c r="F6748" i="7"/>
  <c r="E6748" i="7"/>
  <c r="D6748" i="7"/>
  <c r="W6747" i="7"/>
  <c r="V6747" i="7"/>
  <c r="U6747" i="7"/>
  <c r="T6747" i="7"/>
  <c r="S6747" i="7" s="1"/>
  <c r="R6747" i="7"/>
  <c r="Q6747" i="7"/>
  <c r="P6747" i="7"/>
  <c r="O6747" i="7"/>
  <c r="M6747" i="7"/>
  <c r="L6747" i="7"/>
  <c r="G6747" i="7" s="1"/>
  <c r="K6747" i="7"/>
  <c r="J6747" i="7"/>
  <c r="H6747" i="7"/>
  <c r="W6746" i="7"/>
  <c r="V6746" i="7"/>
  <c r="U6746" i="7"/>
  <c r="T6746" i="7"/>
  <c r="S6746" i="7" s="1"/>
  <c r="R6746" i="7"/>
  <c r="Q6746" i="7"/>
  <c r="P6746" i="7"/>
  <c r="O6746" i="7"/>
  <c r="M6746" i="7"/>
  <c r="K6746" i="7"/>
  <c r="J6746" i="7"/>
  <c r="H6746" i="7"/>
  <c r="W6745" i="7"/>
  <c r="V6745" i="7"/>
  <c r="U6745" i="7"/>
  <c r="R6745" i="7"/>
  <c r="Q6745" i="7"/>
  <c r="O6745" i="7"/>
  <c r="M6745" i="7"/>
  <c r="K6745" i="7"/>
  <c r="J6745" i="7"/>
  <c r="H6745" i="7"/>
  <c r="S6744" i="7"/>
  <c r="N6744" i="7"/>
  <c r="I6744" i="7"/>
  <c r="H6744" i="7"/>
  <c r="G6744" i="7"/>
  <c r="F6744" i="7"/>
  <c r="E6744" i="7"/>
  <c r="D6744" i="7"/>
  <c r="W6743" i="7"/>
  <c r="V6743" i="7"/>
  <c r="U6743" i="7"/>
  <c r="T6743" i="7"/>
  <c r="S6743" i="7" s="1"/>
  <c r="R6743" i="7"/>
  <c r="Q6743" i="7"/>
  <c r="P6743" i="7"/>
  <c r="O6743" i="7"/>
  <c r="M6743" i="7"/>
  <c r="L6743" i="7"/>
  <c r="G6743" i="7" s="1"/>
  <c r="K6743" i="7"/>
  <c r="J6743" i="7"/>
  <c r="I6743" i="7" s="1"/>
  <c r="H6743" i="7"/>
  <c r="W6742" i="7"/>
  <c r="V6742" i="7"/>
  <c r="U6742" i="7"/>
  <c r="R6742" i="7"/>
  <c r="Q6742" i="7"/>
  <c r="O6742" i="7"/>
  <c r="M6742" i="7"/>
  <c r="L6742" i="7"/>
  <c r="G6742" i="7" s="1"/>
  <c r="K6742" i="7"/>
  <c r="J6742" i="7"/>
  <c r="H6742" i="7"/>
  <c r="W6741" i="7"/>
  <c r="V6741" i="7"/>
  <c r="U6741" i="7"/>
  <c r="R6741" i="7"/>
  <c r="Q6741" i="7"/>
  <c r="O6741" i="7"/>
  <c r="M6741" i="7"/>
  <c r="K6741" i="7"/>
  <c r="J6741" i="7"/>
  <c r="H6741" i="7"/>
  <c r="W6740" i="7"/>
  <c r="V6740" i="7"/>
  <c r="U6740" i="7"/>
  <c r="R6740" i="7"/>
  <c r="Q6740" i="7"/>
  <c r="O6740" i="7"/>
  <c r="M6740" i="7"/>
  <c r="K6740" i="7"/>
  <c r="J6740" i="7"/>
  <c r="H6740" i="7"/>
  <c r="W6739" i="7"/>
  <c r="V6739" i="7"/>
  <c r="U6739" i="7"/>
  <c r="R6739" i="7"/>
  <c r="Q6739" i="7"/>
  <c r="O6739" i="7"/>
  <c r="M6739" i="7"/>
  <c r="K6739" i="7"/>
  <c r="J6739" i="7"/>
  <c r="H6739" i="7"/>
  <c r="W6738" i="7"/>
  <c r="V6738" i="7"/>
  <c r="U6738" i="7"/>
  <c r="R6738" i="7"/>
  <c r="Q6738" i="7"/>
  <c r="O6738" i="7"/>
  <c r="M6738" i="7"/>
  <c r="K6738" i="7"/>
  <c r="J6738" i="7"/>
  <c r="H6738" i="7"/>
  <c r="W6737" i="7"/>
  <c r="V6737" i="7"/>
  <c r="U6737" i="7"/>
  <c r="R6737" i="7"/>
  <c r="Q6737" i="7"/>
  <c r="O6737" i="7"/>
  <c r="M6737" i="7"/>
  <c r="K6737" i="7"/>
  <c r="J6737" i="7"/>
  <c r="H6737" i="7"/>
  <c r="S6736" i="7"/>
  <c r="N6736" i="7"/>
  <c r="I6736" i="7"/>
  <c r="H6736" i="7"/>
  <c r="G6736" i="7"/>
  <c r="F6736" i="7"/>
  <c r="E6736" i="7"/>
  <c r="D6736" i="7"/>
  <c r="W6735" i="7"/>
  <c r="V6735" i="7"/>
  <c r="U6735" i="7"/>
  <c r="T6735" i="7"/>
  <c r="S6735" i="7" s="1"/>
  <c r="R6735" i="7"/>
  <c r="Q6735" i="7"/>
  <c r="P6735" i="7"/>
  <c r="O6735" i="7"/>
  <c r="M6735" i="7"/>
  <c r="L6735" i="7"/>
  <c r="G6735" i="7" s="1"/>
  <c r="K6735" i="7"/>
  <c r="J6735" i="7"/>
  <c r="H6735" i="7"/>
  <c r="W6734" i="7"/>
  <c r="V6734" i="7"/>
  <c r="U6734" i="7"/>
  <c r="T6734" i="7"/>
  <c r="S6734" i="7" s="1"/>
  <c r="R6734" i="7"/>
  <c r="Q6734" i="7"/>
  <c r="P6734" i="7"/>
  <c r="O6734" i="7"/>
  <c r="M6734" i="7"/>
  <c r="K6734" i="7"/>
  <c r="J6734" i="7"/>
  <c r="H6734" i="7"/>
  <c r="W6733" i="7"/>
  <c r="V6733" i="7"/>
  <c r="U6733" i="7"/>
  <c r="R6733" i="7"/>
  <c r="Q6733" i="7"/>
  <c r="O6733" i="7"/>
  <c r="M6733" i="7"/>
  <c r="K6733" i="7"/>
  <c r="J6733" i="7"/>
  <c r="H6733" i="7"/>
  <c r="W6732" i="7"/>
  <c r="V6732" i="7"/>
  <c r="U6732" i="7"/>
  <c r="R6732" i="7"/>
  <c r="Q6732" i="7"/>
  <c r="O6732" i="7"/>
  <c r="M6732" i="7"/>
  <c r="K6732" i="7"/>
  <c r="J6732" i="7"/>
  <c r="H6732" i="7"/>
  <c r="W6731" i="7"/>
  <c r="V6731" i="7"/>
  <c r="U6731" i="7"/>
  <c r="R6731" i="7"/>
  <c r="Q6731" i="7"/>
  <c r="O6731" i="7"/>
  <c r="M6731" i="7"/>
  <c r="K6731" i="7"/>
  <c r="J6731" i="7"/>
  <c r="H6731" i="7"/>
  <c r="W6730" i="7"/>
  <c r="V6730" i="7"/>
  <c r="U6730" i="7"/>
  <c r="R6730" i="7"/>
  <c r="Q6730" i="7"/>
  <c r="O6730" i="7"/>
  <c r="M6730" i="7"/>
  <c r="K6730" i="7"/>
  <c r="J6730" i="7"/>
  <c r="H6730" i="7"/>
  <c r="W6729" i="7"/>
  <c r="V6729" i="7"/>
  <c r="U6729" i="7"/>
  <c r="R6729" i="7"/>
  <c r="Q6729" i="7"/>
  <c r="O6729" i="7"/>
  <c r="M6729" i="7"/>
  <c r="K6729" i="7"/>
  <c r="J6729" i="7"/>
  <c r="H6729" i="7"/>
  <c r="S6728" i="7"/>
  <c r="N6728" i="7"/>
  <c r="I6728" i="7"/>
  <c r="H6728" i="7"/>
  <c r="G6728" i="7"/>
  <c r="F6728" i="7"/>
  <c r="E6728" i="7"/>
  <c r="D6728" i="7"/>
  <c r="W6727" i="7"/>
  <c r="V6727" i="7"/>
  <c r="U6727" i="7"/>
  <c r="T6727" i="7"/>
  <c r="S6727" i="7" s="1"/>
  <c r="R6727" i="7"/>
  <c r="Q6727" i="7"/>
  <c r="P6727" i="7"/>
  <c r="O6727" i="7"/>
  <c r="M6727" i="7"/>
  <c r="L6727" i="7"/>
  <c r="G6727" i="7" s="1"/>
  <c r="K6727" i="7"/>
  <c r="J6727" i="7"/>
  <c r="I6727" i="7" s="1"/>
  <c r="H6727" i="7"/>
  <c r="W6726" i="7"/>
  <c r="V6726" i="7"/>
  <c r="U6726" i="7"/>
  <c r="R6726" i="7"/>
  <c r="Q6726" i="7"/>
  <c r="O6726" i="7"/>
  <c r="M6726" i="7"/>
  <c r="L6726" i="7"/>
  <c r="G6726" i="7" s="1"/>
  <c r="K6726" i="7"/>
  <c r="J6726" i="7"/>
  <c r="H6726" i="7"/>
  <c r="W6725" i="7"/>
  <c r="V6725" i="7"/>
  <c r="U6725" i="7"/>
  <c r="R6725" i="7"/>
  <c r="Q6725" i="7"/>
  <c r="O6725" i="7"/>
  <c r="M6725" i="7"/>
  <c r="K6725" i="7"/>
  <c r="J6725" i="7"/>
  <c r="H6725" i="7"/>
  <c r="W6724" i="7"/>
  <c r="V6724" i="7"/>
  <c r="U6724" i="7"/>
  <c r="T6724" i="7"/>
  <c r="S6724" i="7" s="1"/>
  <c r="R6724" i="7"/>
  <c r="Q6724" i="7"/>
  <c r="P6724" i="7"/>
  <c r="O6724" i="7"/>
  <c r="M6724" i="7"/>
  <c r="L6724" i="7"/>
  <c r="G6724" i="7" s="1"/>
  <c r="K6724" i="7"/>
  <c r="J6724" i="7"/>
  <c r="H6724" i="7"/>
  <c r="W6723" i="7"/>
  <c r="V6723" i="7"/>
  <c r="U6723" i="7"/>
  <c r="T6723" i="7"/>
  <c r="S6723" i="7" s="1"/>
  <c r="R6723" i="7"/>
  <c r="Q6723" i="7"/>
  <c r="P6723" i="7"/>
  <c r="O6723" i="7"/>
  <c r="M6723" i="7"/>
  <c r="L6723" i="7"/>
  <c r="G6723" i="7" s="1"/>
  <c r="K6723" i="7"/>
  <c r="J6723" i="7"/>
  <c r="I6723" i="7" s="1"/>
  <c r="H6723" i="7"/>
  <c r="W6722" i="7"/>
  <c r="V6722" i="7"/>
  <c r="U6722" i="7"/>
  <c r="R6722" i="7"/>
  <c r="Q6722" i="7"/>
  <c r="O6722" i="7"/>
  <c r="M6722" i="7"/>
  <c r="L6722" i="7"/>
  <c r="G6722" i="7" s="1"/>
  <c r="K6722" i="7"/>
  <c r="J6722" i="7"/>
  <c r="H6722" i="7"/>
  <c r="W6721" i="7"/>
  <c r="V6721" i="7"/>
  <c r="U6721" i="7"/>
  <c r="R6721" i="7"/>
  <c r="Q6721" i="7"/>
  <c r="O6721" i="7"/>
  <c r="M6721" i="7"/>
  <c r="K6721" i="7"/>
  <c r="J6721" i="7"/>
  <c r="H6721" i="7"/>
  <c r="S6720" i="7"/>
  <c r="N6720" i="7"/>
  <c r="I6720" i="7"/>
  <c r="H6720" i="7"/>
  <c r="G6720" i="7"/>
  <c r="F6720" i="7"/>
  <c r="E6720" i="7"/>
  <c r="D6720" i="7"/>
  <c r="W6719" i="7"/>
  <c r="V6719" i="7"/>
  <c r="U6719" i="7"/>
  <c r="T6719" i="7"/>
  <c r="S6719" i="7" s="1"/>
  <c r="R6719" i="7"/>
  <c r="Q6719" i="7"/>
  <c r="P6719" i="7"/>
  <c r="O6719" i="7"/>
  <c r="M6719" i="7"/>
  <c r="L6719" i="7"/>
  <c r="G6719" i="7" s="1"/>
  <c r="K6719" i="7"/>
  <c r="J6719" i="7"/>
  <c r="H6719" i="7"/>
  <c r="W6718" i="7"/>
  <c r="V6718" i="7"/>
  <c r="U6718" i="7"/>
  <c r="T6718" i="7"/>
  <c r="S6718" i="7" s="1"/>
  <c r="R6718" i="7"/>
  <c r="Q6718" i="7"/>
  <c r="P6718" i="7"/>
  <c r="O6718" i="7"/>
  <c r="M6718" i="7"/>
  <c r="K6718" i="7"/>
  <c r="J6718" i="7"/>
  <c r="H6718" i="7"/>
  <c r="W6717" i="7"/>
  <c r="V6717" i="7"/>
  <c r="U6717" i="7"/>
  <c r="R6717" i="7"/>
  <c r="Q6717" i="7"/>
  <c r="O6717" i="7"/>
  <c r="M6717" i="7"/>
  <c r="K6717" i="7"/>
  <c r="J6717" i="7"/>
  <c r="H6717" i="7"/>
  <c r="S6716" i="7"/>
  <c r="N6716" i="7"/>
  <c r="I6716" i="7"/>
  <c r="H6716" i="7"/>
  <c r="G6716" i="7"/>
  <c r="F6716" i="7"/>
  <c r="E6716" i="7"/>
  <c r="D6716" i="7"/>
  <c r="W6715" i="7"/>
  <c r="V6715" i="7"/>
  <c r="U6715" i="7"/>
  <c r="T6715" i="7"/>
  <c r="S6715" i="7" s="1"/>
  <c r="R6715" i="7"/>
  <c r="Q6715" i="7"/>
  <c r="P6715" i="7"/>
  <c r="O6715" i="7"/>
  <c r="M6715" i="7"/>
  <c r="L6715" i="7"/>
  <c r="G6715" i="7" s="1"/>
  <c r="K6715" i="7"/>
  <c r="J6715" i="7"/>
  <c r="I6715" i="7" s="1"/>
  <c r="H6715" i="7"/>
  <c r="W6714" i="7"/>
  <c r="V6714" i="7"/>
  <c r="U6714" i="7"/>
  <c r="R6714" i="7"/>
  <c r="Q6714" i="7"/>
  <c r="O6714" i="7"/>
  <c r="M6714" i="7"/>
  <c r="L6714" i="7"/>
  <c r="G6714" i="7" s="1"/>
  <c r="K6714" i="7"/>
  <c r="J6714" i="7"/>
  <c r="H6714" i="7"/>
  <c r="W6713" i="7"/>
  <c r="V6713" i="7"/>
  <c r="U6713" i="7"/>
  <c r="R6713" i="7"/>
  <c r="Q6713" i="7"/>
  <c r="O6713" i="7"/>
  <c r="M6713" i="7"/>
  <c r="K6713" i="7"/>
  <c r="J6713" i="7"/>
  <c r="H6713" i="7"/>
  <c r="S6712" i="7"/>
  <c r="N6712" i="7"/>
  <c r="I6712" i="7"/>
  <c r="H6712" i="7"/>
  <c r="G6712" i="7"/>
  <c r="F6712" i="7"/>
  <c r="D6712" i="7" s="1"/>
  <c r="E6712" i="7"/>
  <c r="S6711" i="7"/>
  <c r="N6711" i="7"/>
  <c r="I6711" i="7"/>
  <c r="H6711" i="7"/>
  <c r="G6711" i="7"/>
  <c r="F6711" i="7"/>
  <c r="D6711" i="7" s="1"/>
  <c r="E6711" i="7"/>
  <c r="S6710" i="7"/>
  <c r="N6710" i="7"/>
  <c r="I6710" i="7"/>
  <c r="H6710" i="7"/>
  <c r="G6710" i="7"/>
  <c r="F6710" i="7"/>
  <c r="D6710" i="7" s="1"/>
  <c r="E6710" i="7"/>
  <c r="W6709" i="7"/>
  <c r="V6709" i="7"/>
  <c r="U6709" i="7"/>
  <c r="T6709" i="7"/>
  <c r="R6709" i="7"/>
  <c r="Q6709" i="7"/>
  <c r="P6709" i="7"/>
  <c r="O6709" i="7"/>
  <c r="N6709" i="7"/>
  <c r="M6709" i="7"/>
  <c r="L6709" i="7"/>
  <c r="K6709" i="7"/>
  <c r="J6709" i="7"/>
  <c r="F6709" i="7"/>
  <c r="W6708" i="7"/>
  <c r="V6708" i="7"/>
  <c r="U6708" i="7"/>
  <c r="T6708" i="7"/>
  <c r="R6708" i="7"/>
  <c r="Q6708" i="7"/>
  <c r="P6708" i="7"/>
  <c r="O6708" i="7"/>
  <c r="N6708" i="7"/>
  <c r="M6708" i="7"/>
  <c r="L6708" i="7"/>
  <c r="G6708" i="7" s="1"/>
  <c r="K6708" i="7"/>
  <c r="J6708" i="7"/>
  <c r="F6708" i="7"/>
  <c r="W6707" i="7"/>
  <c r="V6707" i="7"/>
  <c r="U6707" i="7"/>
  <c r="T6707" i="7"/>
  <c r="Q6707" i="7"/>
  <c r="P6707" i="7"/>
  <c r="O6707" i="7"/>
  <c r="M6707" i="7"/>
  <c r="L6707" i="7"/>
  <c r="G6707" i="7" s="1"/>
  <c r="K6707" i="7"/>
  <c r="F6707" i="7"/>
  <c r="W6706" i="7"/>
  <c r="V6706" i="7"/>
  <c r="U6706" i="7"/>
  <c r="Q6706" i="7"/>
  <c r="O6706" i="7"/>
  <c r="M6706" i="7"/>
  <c r="K6706" i="7"/>
  <c r="W6705" i="7"/>
  <c r="V6705" i="7"/>
  <c r="U6705" i="7"/>
  <c r="Q6705" i="7"/>
  <c r="O6705" i="7"/>
  <c r="M6705" i="7"/>
  <c r="K6705" i="7"/>
  <c r="W6704" i="7"/>
  <c r="V6704" i="7"/>
  <c r="U6704" i="7"/>
  <c r="Q6704" i="7"/>
  <c r="O6704" i="7"/>
  <c r="M6704" i="7"/>
  <c r="K6704" i="7"/>
  <c r="W6703" i="7"/>
  <c r="V6703" i="7"/>
  <c r="U6703" i="7"/>
  <c r="Q6703" i="7"/>
  <c r="O6703" i="7"/>
  <c r="M6703" i="7"/>
  <c r="K6703" i="7"/>
  <c r="S6702" i="7"/>
  <c r="N6702" i="7"/>
  <c r="I6702" i="7"/>
  <c r="H6702" i="7"/>
  <c r="G6702" i="7"/>
  <c r="F6702" i="7"/>
  <c r="D6702" i="7" s="1"/>
  <c r="E6702" i="7"/>
  <c r="W6701" i="7"/>
  <c r="V6701" i="7"/>
  <c r="U6701" i="7"/>
  <c r="T6701" i="7"/>
  <c r="R6701" i="7"/>
  <c r="Q6701" i="7"/>
  <c r="P6701" i="7"/>
  <c r="F6701" i="7" s="1"/>
  <c r="O6701" i="7"/>
  <c r="N6701" i="7"/>
  <c r="M6701" i="7"/>
  <c r="L6701" i="7"/>
  <c r="K6701" i="7"/>
  <c r="J6701" i="7"/>
  <c r="G6701" i="7"/>
  <c r="W6700" i="7"/>
  <c r="W6699" i="7" s="1"/>
  <c r="V6700" i="7"/>
  <c r="U6700" i="7"/>
  <c r="T6700" i="7"/>
  <c r="Q6700" i="7"/>
  <c r="P6700" i="7"/>
  <c r="O6700" i="7"/>
  <c r="O6699" i="7" s="1"/>
  <c r="M6700" i="7"/>
  <c r="L6700" i="7"/>
  <c r="L6699" i="7" s="1"/>
  <c r="K6700" i="7"/>
  <c r="K6699" i="7" s="1"/>
  <c r="G6700" i="7"/>
  <c r="V6699" i="7"/>
  <c r="V6698" i="7" s="1"/>
  <c r="V6690" i="7" s="1"/>
  <c r="V6673" i="7" s="1"/>
  <c r="U6699" i="7"/>
  <c r="Q6699" i="7"/>
  <c r="M6699" i="7"/>
  <c r="U6698" i="7"/>
  <c r="Q6698" i="7"/>
  <c r="M6698" i="7"/>
  <c r="L6698" i="7"/>
  <c r="L6697" i="7" s="1"/>
  <c r="V6697" i="7"/>
  <c r="U6697" i="7"/>
  <c r="Q6697" i="7"/>
  <c r="M6697" i="7"/>
  <c r="U6696" i="7"/>
  <c r="Q6696" i="7"/>
  <c r="M6696" i="7"/>
  <c r="U6695" i="7"/>
  <c r="Q6695" i="7"/>
  <c r="M6695" i="7"/>
  <c r="W6694" i="7"/>
  <c r="V6694" i="7"/>
  <c r="U6694" i="7"/>
  <c r="T6694" i="7"/>
  <c r="S6694" i="7" s="1"/>
  <c r="R6694" i="7"/>
  <c r="H6694" i="7" s="1"/>
  <c r="Q6694" i="7"/>
  <c r="P6694" i="7"/>
  <c r="O6694" i="7"/>
  <c r="M6694" i="7"/>
  <c r="L6694" i="7"/>
  <c r="K6694" i="7"/>
  <c r="J6694" i="7"/>
  <c r="W6693" i="7"/>
  <c r="V6693" i="7"/>
  <c r="U6693" i="7"/>
  <c r="T6693" i="7"/>
  <c r="R6693" i="7"/>
  <c r="Q6693" i="7"/>
  <c r="P6693" i="7"/>
  <c r="F6693" i="7" s="1"/>
  <c r="O6693" i="7"/>
  <c r="N6693" i="7"/>
  <c r="M6693" i="7"/>
  <c r="L6693" i="7"/>
  <c r="K6693" i="7"/>
  <c r="J6693" i="7"/>
  <c r="W6692" i="7"/>
  <c r="V6692" i="7"/>
  <c r="U6692" i="7"/>
  <c r="T6692" i="7"/>
  <c r="S6692" i="7" s="1"/>
  <c r="Q6692" i="7"/>
  <c r="P6692" i="7"/>
  <c r="O6692" i="7"/>
  <c r="M6692" i="7"/>
  <c r="L6692" i="7"/>
  <c r="L6675" i="7" s="1"/>
  <c r="K6692" i="7"/>
  <c r="G6692" i="7"/>
  <c r="V6691" i="7"/>
  <c r="V6674" i="7" s="1"/>
  <c r="U6691" i="7"/>
  <c r="Q6691" i="7"/>
  <c r="M6691" i="7"/>
  <c r="U6690" i="7"/>
  <c r="Q6690" i="7"/>
  <c r="M6690" i="7"/>
  <c r="L6690" i="7"/>
  <c r="G6690" i="7" s="1"/>
  <c r="U6689" i="7"/>
  <c r="Q6689" i="7"/>
  <c r="M6689" i="7"/>
  <c r="U6688" i="7"/>
  <c r="Q6688" i="7"/>
  <c r="M6688" i="7"/>
  <c r="U6687" i="7"/>
  <c r="Q6687" i="7"/>
  <c r="M6687" i="7"/>
  <c r="W6686" i="7"/>
  <c r="V6686" i="7"/>
  <c r="U6686" i="7"/>
  <c r="T6686" i="7"/>
  <c r="S6686" i="7" s="1"/>
  <c r="R6686" i="7"/>
  <c r="Q6686" i="7"/>
  <c r="P6686" i="7"/>
  <c r="O6686" i="7"/>
  <c r="M6686" i="7"/>
  <c r="L6686" i="7"/>
  <c r="G6686" i="7" s="1"/>
  <c r="K6686" i="7"/>
  <c r="J6686" i="7"/>
  <c r="H6686" i="7"/>
  <c r="W6685" i="7"/>
  <c r="V6685" i="7"/>
  <c r="U6685" i="7"/>
  <c r="T6685" i="7"/>
  <c r="S6685" i="7" s="1"/>
  <c r="R6685" i="7"/>
  <c r="Q6685" i="7"/>
  <c r="O6685" i="7"/>
  <c r="M6685" i="7"/>
  <c r="L6685" i="7"/>
  <c r="G6685" i="7" s="1"/>
  <c r="K6685" i="7"/>
  <c r="J6685" i="7"/>
  <c r="I6685" i="7" s="1"/>
  <c r="H6685" i="7"/>
  <c r="W6684" i="7"/>
  <c r="V6684" i="7"/>
  <c r="U6684" i="7"/>
  <c r="R6684" i="7"/>
  <c r="Q6684" i="7"/>
  <c r="O6684" i="7"/>
  <c r="M6684" i="7"/>
  <c r="L6684" i="7"/>
  <c r="G6684" i="7" s="1"/>
  <c r="K6684" i="7"/>
  <c r="J6684" i="7"/>
  <c r="H6684" i="7"/>
  <c r="W6683" i="7"/>
  <c r="V6683" i="7"/>
  <c r="U6683" i="7"/>
  <c r="R6683" i="7"/>
  <c r="Q6683" i="7"/>
  <c r="O6683" i="7"/>
  <c r="M6683" i="7"/>
  <c r="K6683" i="7"/>
  <c r="J6683" i="7"/>
  <c r="H6683" i="7"/>
  <c r="W6682" i="7"/>
  <c r="V6682" i="7"/>
  <c r="U6682" i="7"/>
  <c r="T6682" i="7"/>
  <c r="S6682" i="7" s="1"/>
  <c r="R6682" i="7"/>
  <c r="Q6682" i="7"/>
  <c r="P6682" i="7"/>
  <c r="O6682" i="7"/>
  <c r="M6682" i="7"/>
  <c r="L6682" i="7"/>
  <c r="G6682" i="7" s="1"/>
  <c r="K6682" i="7"/>
  <c r="J6682" i="7"/>
  <c r="H6682" i="7"/>
  <c r="W6681" i="7"/>
  <c r="V6681" i="7"/>
  <c r="U6681" i="7"/>
  <c r="T6681" i="7"/>
  <c r="S6681" i="7" s="1"/>
  <c r="R6681" i="7"/>
  <c r="Q6681" i="7"/>
  <c r="P6681" i="7"/>
  <c r="O6681" i="7"/>
  <c r="M6681" i="7"/>
  <c r="L6681" i="7"/>
  <c r="G6681" i="7" s="1"/>
  <c r="K6681" i="7"/>
  <c r="J6681" i="7"/>
  <c r="I6681" i="7" s="1"/>
  <c r="H6681" i="7"/>
  <c r="W6680" i="7"/>
  <c r="V6680" i="7"/>
  <c r="U6680" i="7"/>
  <c r="T6680" i="7"/>
  <c r="S6680" i="7" s="1"/>
  <c r="R6680" i="7"/>
  <c r="Q6680" i="7"/>
  <c r="P6680" i="7"/>
  <c r="O6680" i="7"/>
  <c r="M6680" i="7"/>
  <c r="L6680" i="7"/>
  <c r="G6680" i="7" s="1"/>
  <c r="K6680" i="7"/>
  <c r="J6680" i="7"/>
  <c r="H6680" i="7"/>
  <c r="W6679" i="7"/>
  <c r="V6679" i="7"/>
  <c r="U6679" i="7"/>
  <c r="T6679" i="7"/>
  <c r="S6679" i="7" s="1"/>
  <c r="Q6679" i="7"/>
  <c r="P6679" i="7"/>
  <c r="O6679" i="7"/>
  <c r="M6679" i="7"/>
  <c r="L6679" i="7"/>
  <c r="G6679" i="7" s="1"/>
  <c r="K6679" i="7"/>
  <c r="W6678" i="7"/>
  <c r="V6678" i="7"/>
  <c r="U6678" i="7"/>
  <c r="T6678" i="7"/>
  <c r="S6678" i="7" s="1"/>
  <c r="Q6678" i="7"/>
  <c r="P6678" i="7"/>
  <c r="O6678" i="7"/>
  <c r="M6678" i="7"/>
  <c r="L6678" i="7"/>
  <c r="G6678" i="7" s="1"/>
  <c r="K6678" i="7"/>
  <c r="W6677" i="7"/>
  <c r="V6677" i="7"/>
  <c r="U6677" i="7"/>
  <c r="T6677" i="7"/>
  <c r="S6677" i="7" s="1"/>
  <c r="R6677" i="7"/>
  <c r="Q6677" i="7"/>
  <c r="P6677" i="7"/>
  <c r="O6677" i="7"/>
  <c r="M6677" i="7"/>
  <c r="K6677" i="7"/>
  <c r="J6677" i="7"/>
  <c r="H6677" i="7"/>
  <c r="W6676" i="7"/>
  <c r="U6676" i="7"/>
  <c r="T6676" i="7"/>
  <c r="Q6676" i="7"/>
  <c r="P6676" i="7"/>
  <c r="O6676" i="7"/>
  <c r="M6676" i="7"/>
  <c r="L6676" i="7"/>
  <c r="K6676" i="7"/>
  <c r="W6675" i="7"/>
  <c r="V6675" i="7"/>
  <c r="U6675" i="7"/>
  <c r="T6675" i="7"/>
  <c r="S6675" i="7" s="1"/>
  <c r="Q6675" i="7"/>
  <c r="P6675" i="7"/>
  <c r="O6675" i="7"/>
  <c r="M6675" i="7"/>
  <c r="K6675" i="7"/>
  <c r="U6674" i="7"/>
  <c r="Q6674" i="7"/>
  <c r="M6674" i="7"/>
  <c r="U6673" i="7"/>
  <c r="Q6673" i="7"/>
  <c r="M6673" i="7"/>
  <c r="U6672" i="7"/>
  <c r="Q6672" i="7"/>
  <c r="M6672" i="7"/>
  <c r="U6671" i="7"/>
  <c r="Q6671" i="7"/>
  <c r="M6671" i="7"/>
  <c r="U6670" i="7"/>
  <c r="Q6670" i="7"/>
  <c r="M6670" i="7"/>
  <c r="S6669" i="7"/>
  <c r="N6669" i="7"/>
  <c r="I6669" i="7"/>
  <c r="H6669" i="7"/>
  <c r="G6669" i="7"/>
  <c r="F6669" i="7"/>
  <c r="E6669" i="7"/>
  <c r="D6669" i="7"/>
  <c r="W6668" i="7"/>
  <c r="V6668" i="7"/>
  <c r="U6668" i="7"/>
  <c r="T6668" i="7"/>
  <c r="S6668" i="7" s="1"/>
  <c r="R6668" i="7"/>
  <c r="Q6668" i="7"/>
  <c r="P6668" i="7"/>
  <c r="P6667" i="7" s="1"/>
  <c r="O6668" i="7"/>
  <c r="M6668" i="7"/>
  <c r="L6668" i="7"/>
  <c r="K6668" i="7"/>
  <c r="J6668" i="7"/>
  <c r="H6668" i="7"/>
  <c r="W6667" i="7"/>
  <c r="V6667" i="7"/>
  <c r="U6667" i="7"/>
  <c r="T6667" i="7"/>
  <c r="R6667" i="7"/>
  <c r="Q6667" i="7"/>
  <c r="O6667" i="7"/>
  <c r="M6667" i="7"/>
  <c r="K6667" i="7"/>
  <c r="J6667" i="7"/>
  <c r="H6667" i="7"/>
  <c r="W6666" i="7"/>
  <c r="V6666" i="7"/>
  <c r="U6666" i="7"/>
  <c r="R6666" i="7"/>
  <c r="Q6666" i="7"/>
  <c r="O6666" i="7"/>
  <c r="M6666" i="7"/>
  <c r="K6666" i="7"/>
  <c r="J6666" i="7"/>
  <c r="H6666" i="7"/>
  <c r="W6665" i="7"/>
  <c r="V6665" i="7"/>
  <c r="U6665" i="7"/>
  <c r="R6665" i="7"/>
  <c r="Q6665" i="7"/>
  <c r="O6665" i="7"/>
  <c r="M6665" i="7"/>
  <c r="K6665" i="7"/>
  <c r="J6665" i="7"/>
  <c r="H6665" i="7"/>
  <c r="S6664" i="7"/>
  <c r="N6664" i="7"/>
  <c r="I6664" i="7"/>
  <c r="H6664" i="7"/>
  <c r="G6664" i="7"/>
  <c r="F6664" i="7"/>
  <c r="D6664" i="7" s="1"/>
  <c r="E6664" i="7"/>
  <c r="S6663" i="7"/>
  <c r="N6663" i="7"/>
  <c r="I6663" i="7"/>
  <c r="H6663" i="7"/>
  <c r="G6663" i="7"/>
  <c r="F6663" i="7"/>
  <c r="D6663" i="7" s="1"/>
  <c r="E6663" i="7"/>
  <c r="W6662" i="7"/>
  <c r="V6662" i="7"/>
  <c r="U6662" i="7"/>
  <c r="T6662" i="7"/>
  <c r="R6662" i="7"/>
  <c r="Q6662" i="7"/>
  <c r="P6662" i="7"/>
  <c r="N6662" i="7" s="1"/>
  <c r="O6662" i="7"/>
  <c r="M6662" i="7"/>
  <c r="L6662" i="7"/>
  <c r="K6662" i="7"/>
  <c r="J6662" i="7"/>
  <c r="H6662" i="7"/>
  <c r="F6662" i="7"/>
  <c r="W6661" i="7"/>
  <c r="V6661" i="7"/>
  <c r="U6661" i="7"/>
  <c r="T6661" i="7"/>
  <c r="R6661" i="7"/>
  <c r="Q6661" i="7"/>
  <c r="P6661" i="7"/>
  <c r="N6661" i="7" s="1"/>
  <c r="O6661" i="7"/>
  <c r="M6661" i="7"/>
  <c r="L6661" i="7"/>
  <c r="K6661" i="7"/>
  <c r="J6661" i="7"/>
  <c r="H6661" i="7"/>
  <c r="F6661" i="7"/>
  <c r="S6660" i="7"/>
  <c r="N6660" i="7"/>
  <c r="I6660" i="7"/>
  <c r="H6660" i="7"/>
  <c r="G6660" i="7"/>
  <c r="F6660" i="7"/>
  <c r="D6660" i="7" s="1"/>
  <c r="E6660" i="7"/>
  <c r="S6659" i="7"/>
  <c r="N6659" i="7"/>
  <c r="I6659" i="7"/>
  <c r="H6659" i="7"/>
  <c r="G6659" i="7"/>
  <c r="F6659" i="7"/>
  <c r="D6659" i="7" s="1"/>
  <c r="E6659" i="7"/>
  <c r="W6658" i="7"/>
  <c r="V6658" i="7"/>
  <c r="U6658" i="7"/>
  <c r="T6658" i="7"/>
  <c r="R6658" i="7"/>
  <c r="Q6658" i="7"/>
  <c r="P6658" i="7"/>
  <c r="F6658" i="7" s="1"/>
  <c r="O6658" i="7"/>
  <c r="N6658" i="7"/>
  <c r="M6658" i="7"/>
  <c r="L6658" i="7"/>
  <c r="K6658" i="7"/>
  <c r="J6658" i="7"/>
  <c r="W6657" i="7"/>
  <c r="U6657" i="7"/>
  <c r="T6657" i="7"/>
  <c r="Q6657" i="7"/>
  <c r="P6657" i="7"/>
  <c r="O6657" i="7"/>
  <c r="M6657" i="7"/>
  <c r="L6657" i="7"/>
  <c r="K6657" i="7"/>
  <c r="W6656" i="7"/>
  <c r="V6656" i="7"/>
  <c r="G6656" i="7" s="1"/>
  <c r="U6656" i="7"/>
  <c r="T6656" i="7"/>
  <c r="R6656" i="7"/>
  <c r="H6656" i="7" s="1"/>
  <c r="Q6656" i="7"/>
  <c r="P6656" i="7"/>
  <c r="F6656" i="7" s="1"/>
  <c r="O6656" i="7"/>
  <c r="N6656" i="7"/>
  <c r="M6656" i="7"/>
  <c r="L6656" i="7"/>
  <c r="K6656" i="7"/>
  <c r="J6656" i="7"/>
  <c r="W6655" i="7"/>
  <c r="V6655" i="7"/>
  <c r="U6655" i="7"/>
  <c r="T6655" i="7"/>
  <c r="S6655" i="7" s="1"/>
  <c r="R6655" i="7"/>
  <c r="H6655" i="7" s="1"/>
  <c r="Q6655" i="7"/>
  <c r="P6655" i="7"/>
  <c r="O6655" i="7"/>
  <c r="M6655" i="7"/>
  <c r="L6655" i="7"/>
  <c r="K6655" i="7"/>
  <c r="J6655" i="7"/>
  <c r="G6655" i="7"/>
  <c r="W6654" i="7"/>
  <c r="V6654" i="7"/>
  <c r="G6654" i="7" s="1"/>
  <c r="U6654" i="7"/>
  <c r="T6654" i="7"/>
  <c r="R6654" i="7"/>
  <c r="H6654" i="7" s="1"/>
  <c r="Q6654" i="7"/>
  <c r="P6654" i="7"/>
  <c r="F6654" i="7" s="1"/>
  <c r="O6654" i="7"/>
  <c r="N6654" i="7"/>
  <c r="M6654" i="7"/>
  <c r="L6654" i="7"/>
  <c r="K6654" i="7"/>
  <c r="J6654" i="7"/>
  <c r="W6653" i="7"/>
  <c r="V6653" i="7"/>
  <c r="U6653" i="7"/>
  <c r="T6653" i="7"/>
  <c r="S6653" i="7" s="1"/>
  <c r="R6653" i="7"/>
  <c r="H6653" i="7" s="1"/>
  <c r="Q6653" i="7"/>
  <c r="P6653" i="7"/>
  <c r="O6653" i="7"/>
  <c r="M6653" i="7"/>
  <c r="L6653" i="7"/>
  <c r="G6653" i="7" s="1"/>
  <c r="K6653" i="7"/>
  <c r="J6653" i="7"/>
  <c r="W6652" i="7"/>
  <c r="V6652" i="7"/>
  <c r="G6652" i="7" s="1"/>
  <c r="U6652" i="7"/>
  <c r="T6652" i="7"/>
  <c r="S6652" i="7" s="1"/>
  <c r="Q6652" i="7"/>
  <c r="P6652" i="7"/>
  <c r="F6652" i="7" s="1"/>
  <c r="O6652" i="7"/>
  <c r="M6652" i="7"/>
  <c r="L6652" i="7"/>
  <c r="K6652" i="7"/>
  <c r="W6651" i="7"/>
  <c r="V6651" i="7"/>
  <c r="U6651" i="7"/>
  <c r="T6651" i="7"/>
  <c r="S6651" i="7" s="1"/>
  <c r="R6651" i="7"/>
  <c r="H6651" i="7" s="1"/>
  <c r="Q6651" i="7"/>
  <c r="P6651" i="7"/>
  <c r="O6651" i="7"/>
  <c r="M6651" i="7"/>
  <c r="L6651" i="7"/>
  <c r="K6651" i="7"/>
  <c r="J6651" i="7"/>
  <c r="G6651" i="7"/>
  <c r="W6650" i="7"/>
  <c r="V6650" i="7"/>
  <c r="G6650" i="7" s="1"/>
  <c r="U6650" i="7"/>
  <c r="T6650" i="7"/>
  <c r="S6650" i="7" s="1"/>
  <c r="R6650" i="7"/>
  <c r="H6650" i="7" s="1"/>
  <c r="Q6650" i="7"/>
  <c r="P6650" i="7"/>
  <c r="F6650" i="7" s="1"/>
  <c r="O6650" i="7"/>
  <c r="N6650" i="7"/>
  <c r="M6650" i="7"/>
  <c r="L6650" i="7"/>
  <c r="K6650" i="7"/>
  <c r="J6650" i="7"/>
  <c r="W6649" i="7"/>
  <c r="V6649" i="7"/>
  <c r="U6649" i="7"/>
  <c r="T6649" i="7"/>
  <c r="S6649" i="7" s="1"/>
  <c r="R6649" i="7"/>
  <c r="H6649" i="7" s="1"/>
  <c r="Q6649" i="7"/>
  <c r="P6649" i="7"/>
  <c r="O6649" i="7"/>
  <c r="M6649" i="7"/>
  <c r="L6649" i="7"/>
  <c r="G6649" i="7" s="1"/>
  <c r="K6649" i="7"/>
  <c r="J6649" i="7"/>
  <c r="W6648" i="7"/>
  <c r="V6648" i="7"/>
  <c r="G6648" i="7" s="1"/>
  <c r="U6648" i="7"/>
  <c r="T6648" i="7"/>
  <c r="R6648" i="7"/>
  <c r="H6648" i="7" s="1"/>
  <c r="Q6648" i="7"/>
  <c r="P6648" i="7"/>
  <c r="F6648" i="7" s="1"/>
  <c r="O6648" i="7"/>
  <c r="N6648" i="7"/>
  <c r="M6648" i="7"/>
  <c r="L6648" i="7"/>
  <c r="K6648" i="7"/>
  <c r="J6648" i="7"/>
  <c r="W6647" i="7"/>
  <c r="V6647" i="7"/>
  <c r="U6647" i="7"/>
  <c r="R6647" i="7"/>
  <c r="H6647" i="7" s="1"/>
  <c r="Q6647" i="7"/>
  <c r="O6647" i="7"/>
  <c r="M6647" i="7"/>
  <c r="K6647" i="7"/>
  <c r="W6646" i="7"/>
  <c r="U6646" i="7"/>
  <c r="Q6646" i="7"/>
  <c r="O6646" i="7"/>
  <c r="M6646" i="7"/>
  <c r="K6646" i="7"/>
  <c r="Q6645" i="7"/>
  <c r="M6645" i="7"/>
  <c r="W6644" i="7"/>
  <c r="V6644" i="7"/>
  <c r="U6644" i="7"/>
  <c r="T6644" i="7"/>
  <c r="R6644" i="7"/>
  <c r="H6644" i="7" s="1"/>
  <c r="Q6644" i="7"/>
  <c r="P6644" i="7"/>
  <c r="O6644" i="7"/>
  <c r="N6644" i="7"/>
  <c r="M6644" i="7"/>
  <c r="L6644" i="7"/>
  <c r="G6644" i="7" s="1"/>
  <c r="K6644" i="7"/>
  <c r="J6644" i="7"/>
  <c r="F6644" i="7"/>
  <c r="W6643" i="7"/>
  <c r="V6643" i="7"/>
  <c r="U6643" i="7"/>
  <c r="T6643" i="7"/>
  <c r="S6643" i="7" s="1"/>
  <c r="R6643" i="7"/>
  <c r="H6643" i="7" s="1"/>
  <c r="Q6643" i="7"/>
  <c r="O6643" i="7"/>
  <c r="M6643" i="7"/>
  <c r="L6643" i="7"/>
  <c r="G6643" i="7" s="1"/>
  <c r="K6643" i="7"/>
  <c r="J6643" i="7"/>
  <c r="W6642" i="7"/>
  <c r="V6642" i="7"/>
  <c r="U6642" i="7"/>
  <c r="T6642" i="7"/>
  <c r="R6642" i="7"/>
  <c r="H6642" i="7" s="1"/>
  <c r="Q6642" i="7"/>
  <c r="P6642" i="7"/>
  <c r="O6642" i="7"/>
  <c r="N6642" i="7"/>
  <c r="M6642" i="7"/>
  <c r="L6642" i="7"/>
  <c r="K6642" i="7"/>
  <c r="J6642" i="7"/>
  <c r="F6642" i="7"/>
  <c r="W6641" i="7"/>
  <c r="V6641" i="7"/>
  <c r="U6641" i="7"/>
  <c r="T6641" i="7"/>
  <c r="S6641" i="7" s="1"/>
  <c r="Q6641" i="7"/>
  <c r="P6641" i="7"/>
  <c r="O6641" i="7"/>
  <c r="M6641" i="7"/>
  <c r="L6641" i="7"/>
  <c r="K6641" i="7"/>
  <c r="F6641" i="7"/>
  <c r="W6640" i="7"/>
  <c r="V6640" i="7"/>
  <c r="T6640" i="7"/>
  <c r="P6640" i="7"/>
  <c r="O6640" i="7"/>
  <c r="K6640" i="7"/>
  <c r="W6639" i="7"/>
  <c r="V6639" i="7"/>
  <c r="U6639" i="7"/>
  <c r="T6639" i="7"/>
  <c r="S6639" i="7" s="1"/>
  <c r="R6639" i="7"/>
  <c r="H6639" i="7" s="1"/>
  <c r="Q6639" i="7"/>
  <c r="O6639" i="7"/>
  <c r="M6639" i="7"/>
  <c r="K6639" i="7"/>
  <c r="J6639" i="7"/>
  <c r="W6638" i="7"/>
  <c r="U6638" i="7"/>
  <c r="T6638" i="7"/>
  <c r="Q6638" i="7"/>
  <c r="O6638" i="7"/>
  <c r="M6638" i="7"/>
  <c r="L6638" i="7"/>
  <c r="K6638" i="7"/>
  <c r="W6637" i="7"/>
  <c r="V6637" i="7"/>
  <c r="U6637" i="7"/>
  <c r="T6637" i="7"/>
  <c r="S6637" i="7" s="1"/>
  <c r="Q6637" i="7"/>
  <c r="O6637" i="7"/>
  <c r="M6637" i="7"/>
  <c r="K6637" i="7"/>
  <c r="V6636" i="7"/>
  <c r="W6634" i="7"/>
  <c r="V6634" i="7"/>
  <c r="U6634" i="7"/>
  <c r="T6634" i="7"/>
  <c r="R6634" i="7"/>
  <c r="H6634" i="7" s="1"/>
  <c r="Q6634" i="7"/>
  <c r="P6634" i="7"/>
  <c r="O6634" i="7"/>
  <c r="N6634" i="7"/>
  <c r="M6634" i="7"/>
  <c r="L6634" i="7"/>
  <c r="G6634" i="7" s="1"/>
  <c r="K6634" i="7"/>
  <c r="J6634" i="7"/>
  <c r="F6634" i="7"/>
  <c r="W6633" i="7"/>
  <c r="V6633" i="7"/>
  <c r="U6633" i="7"/>
  <c r="T6633" i="7"/>
  <c r="S6633" i="7" s="1"/>
  <c r="R6633" i="7"/>
  <c r="H6633" i="7" s="1"/>
  <c r="Q6633" i="7"/>
  <c r="P6633" i="7"/>
  <c r="O6633" i="7"/>
  <c r="N6633" i="7"/>
  <c r="M6633" i="7"/>
  <c r="K6633" i="7"/>
  <c r="J6633" i="7"/>
  <c r="F6633" i="7"/>
  <c r="W6631" i="7"/>
  <c r="V6631" i="7"/>
  <c r="U6631" i="7"/>
  <c r="T6631" i="7"/>
  <c r="R6631" i="7"/>
  <c r="H6631" i="7" s="1"/>
  <c r="Q6631" i="7"/>
  <c r="P6631" i="7"/>
  <c r="O6631" i="7"/>
  <c r="N6631" i="7"/>
  <c r="M6631" i="7"/>
  <c r="L6631" i="7"/>
  <c r="G6631" i="7" s="1"/>
  <c r="K6631" i="7"/>
  <c r="J6631" i="7"/>
  <c r="F6631" i="7"/>
  <c r="W6630" i="7"/>
  <c r="U6630" i="7"/>
  <c r="T6630" i="7"/>
  <c r="R6630" i="7"/>
  <c r="H6630" i="7" s="1"/>
  <c r="Q6630" i="7"/>
  <c r="P6630" i="7"/>
  <c r="O6630" i="7"/>
  <c r="N6630" i="7"/>
  <c r="M6630" i="7"/>
  <c r="L6630" i="7"/>
  <c r="K6630" i="7"/>
  <c r="J6630" i="7"/>
  <c r="F6630" i="7"/>
  <c r="W6629" i="7"/>
  <c r="V6629" i="7"/>
  <c r="U6629" i="7"/>
  <c r="T6629" i="7"/>
  <c r="R6629" i="7"/>
  <c r="H6629" i="7" s="1"/>
  <c r="Q6629" i="7"/>
  <c r="P6629" i="7"/>
  <c r="O6629" i="7"/>
  <c r="N6629" i="7"/>
  <c r="M6629" i="7"/>
  <c r="L6629" i="7"/>
  <c r="G6629" i="7" s="1"/>
  <c r="K6629" i="7"/>
  <c r="J6629" i="7"/>
  <c r="F6629" i="7"/>
  <c r="S6626" i="7"/>
  <c r="N6626" i="7"/>
  <c r="I6626" i="7"/>
  <c r="H6626" i="7"/>
  <c r="G6626" i="7"/>
  <c r="F6626" i="7"/>
  <c r="D6626" i="7" s="1"/>
  <c r="E6626" i="7"/>
  <c r="S6625" i="7"/>
  <c r="N6625" i="7"/>
  <c r="I6625" i="7"/>
  <c r="H6625" i="7"/>
  <c r="G6625" i="7"/>
  <c r="F6625" i="7"/>
  <c r="D6625" i="7" s="1"/>
  <c r="E6625" i="7"/>
  <c r="W6624" i="7"/>
  <c r="V6624" i="7"/>
  <c r="U6624" i="7"/>
  <c r="T6624" i="7"/>
  <c r="S6624" i="7" s="1"/>
  <c r="R6624" i="7"/>
  <c r="H6624" i="7" s="1"/>
  <c r="Q6624" i="7"/>
  <c r="P6624" i="7"/>
  <c r="O6624" i="7"/>
  <c r="N6624" i="7"/>
  <c r="M6624" i="7"/>
  <c r="L6624" i="7"/>
  <c r="G6624" i="7" s="1"/>
  <c r="K6624" i="7"/>
  <c r="J6624" i="7"/>
  <c r="F6624" i="7"/>
  <c r="S6623" i="7"/>
  <c r="N6623" i="7"/>
  <c r="I6623" i="7"/>
  <c r="H6623" i="7"/>
  <c r="G6623" i="7"/>
  <c r="F6623" i="7"/>
  <c r="D6623" i="7" s="1"/>
  <c r="E6623" i="7"/>
  <c r="S6622" i="7"/>
  <c r="N6622" i="7"/>
  <c r="I6622" i="7"/>
  <c r="H6622" i="7"/>
  <c r="G6622" i="7"/>
  <c r="F6622" i="7"/>
  <c r="D6622" i="7" s="1"/>
  <c r="E6622" i="7"/>
  <c r="S6621" i="7"/>
  <c r="N6621" i="7"/>
  <c r="I6621" i="7"/>
  <c r="H6621" i="7"/>
  <c r="G6621" i="7"/>
  <c r="F6621" i="7"/>
  <c r="D6621" i="7" s="1"/>
  <c r="E6621" i="7"/>
  <c r="W6620" i="7"/>
  <c r="V6620" i="7"/>
  <c r="U6620" i="7"/>
  <c r="T6620" i="7"/>
  <c r="S6620" i="7" s="1"/>
  <c r="Q6620" i="7"/>
  <c r="P6620" i="7"/>
  <c r="O6620" i="7"/>
  <c r="M6620" i="7"/>
  <c r="L6620" i="7"/>
  <c r="K6620" i="7"/>
  <c r="F6620" i="7"/>
  <c r="W6619" i="7"/>
  <c r="V6619" i="7"/>
  <c r="U6619" i="7"/>
  <c r="T6619" i="7"/>
  <c r="Q6619" i="7"/>
  <c r="P6619" i="7"/>
  <c r="O6619" i="7"/>
  <c r="M6619" i="7"/>
  <c r="L6619" i="7"/>
  <c r="K6619" i="7"/>
  <c r="F6619" i="7"/>
  <c r="S6618" i="7"/>
  <c r="N6618" i="7"/>
  <c r="I6618" i="7"/>
  <c r="H6618" i="7"/>
  <c r="G6618" i="7"/>
  <c r="F6618" i="7"/>
  <c r="D6618" i="7" s="1"/>
  <c r="E6618" i="7"/>
  <c r="S6617" i="7"/>
  <c r="N6617" i="7"/>
  <c r="I6617" i="7"/>
  <c r="H6617" i="7"/>
  <c r="G6617" i="7"/>
  <c r="F6617" i="7"/>
  <c r="D6617" i="7" s="1"/>
  <c r="E6617" i="7"/>
  <c r="W6616" i="7"/>
  <c r="V6616" i="7"/>
  <c r="U6616" i="7"/>
  <c r="T6616" i="7"/>
  <c r="R6616" i="7"/>
  <c r="H6616" i="7" s="1"/>
  <c r="Q6616" i="7"/>
  <c r="P6616" i="7"/>
  <c r="O6616" i="7"/>
  <c r="N6616" i="7"/>
  <c r="M6616" i="7"/>
  <c r="L6616" i="7"/>
  <c r="K6616" i="7"/>
  <c r="J6616" i="7"/>
  <c r="F6616" i="7"/>
  <c r="S6615" i="7"/>
  <c r="N6615" i="7"/>
  <c r="I6615" i="7"/>
  <c r="H6615" i="7"/>
  <c r="G6615" i="7"/>
  <c r="F6615" i="7"/>
  <c r="D6615" i="7" s="1"/>
  <c r="E6615" i="7"/>
  <c r="W6614" i="7"/>
  <c r="V6614" i="7"/>
  <c r="U6614" i="7"/>
  <c r="T6614" i="7"/>
  <c r="R6614" i="7"/>
  <c r="Q6614" i="7"/>
  <c r="P6614" i="7"/>
  <c r="O6614" i="7"/>
  <c r="N6614" i="7"/>
  <c r="M6614" i="7"/>
  <c r="L6614" i="7"/>
  <c r="G6614" i="7" s="1"/>
  <c r="K6614" i="7"/>
  <c r="J6614" i="7"/>
  <c r="F6614" i="7"/>
  <c r="W6613" i="7"/>
  <c r="U6613" i="7"/>
  <c r="T6613" i="7"/>
  <c r="Q6613" i="7"/>
  <c r="P6613" i="7"/>
  <c r="O6613" i="7"/>
  <c r="M6613" i="7"/>
  <c r="L6613" i="7"/>
  <c r="K6613" i="7"/>
  <c r="F6613" i="7"/>
  <c r="W6612" i="7"/>
  <c r="U6612" i="7"/>
  <c r="T6612" i="7"/>
  <c r="Q6612" i="7"/>
  <c r="P6612" i="7"/>
  <c r="O6612" i="7"/>
  <c r="M6612" i="7"/>
  <c r="L6612" i="7"/>
  <c r="K6612" i="7"/>
  <c r="F6612" i="7"/>
  <c r="S6611" i="7"/>
  <c r="N6611" i="7"/>
  <c r="I6611" i="7"/>
  <c r="H6611" i="7"/>
  <c r="G6611" i="7"/>
  <c r="F6611" i="7"/>
  <c r="D6611" i="7" s="1"/>
  <c r="E6611" i="7"/>
  <c r="S6610" i="7"/>
  <c r="N6610" i="7"/>
  <c r="I6610" i="7"/>
  <c r="H6610" i="7"/>
  <c r="G6610" i="7"/>
  <c r="F6610" i="7"/>
  <c r="D6610" i="7" s="1"/>
  <c r="E6610" i="7"/>
  <c r="W6609" i="7"/>
  <c r="V6609" i="7"/>
  <c r="U6609" i="7"/>
  <c r="T6609" i="7"/>
  <c r="R6609" i="7"/>
  <c r="Q6609" i="7"/>
  <c r="P6609" i="7"/>
  <c r="O6609" i="7"/>
  <c r="N6609" i="7"/>
  <c r="M6609" i="7"/>
  <c r="L6609" i="7"/>
  <c r="G6609" i="7" s="1"/>
  <c r="K6609" i="7"/>
  <c r="J6609" i="7"/>
  <c r="F6609" i="7"/>
  <c r="S6608" i="7"/>
  <c r="N6608" i="7"/>
  <c r="I6608" i="7"/>
  <c r="H6608" i="7"/>
  <c r="G6608" i="7"/>
  <c r="F6608" i="7"/>
  <c r="D6608" i="7" s="1"/>
  <c r="E6608" i="7"/>
  <c r="S6607" i="7"/>
  <c r="N6607" i="7"/>
  <c r="I6607" i="7"/>
  <c r="H6607" i="7"/>
  <c r="G6607" i="7"/>
  <c r="F6607" i="7"/>
  <c r="D6607" i="7" s="1"/>
  <c r="E6607" i="7"/>
  <c r="S6606" i="7"/>
  <c r="N6606" i="7"/>
  <c r="I6606" i="7"/>
  <c r="H6606" i="7"/>
  <c r="G6606" i="7"/>
  <c r="F6606" i="7"/>
  <c r="D6606" i="7" s="1"/>
  <c r="E6606" i="7"/>
  <c r="W6605" i="7"/>
  <c r="V6605" i="7"/>
  <c r="V6604" i="7" s="1"/>
  <c r="U6605" i="7"/>
  <c r="T6605" i="7"/>
  <c r="Q6605" i="7"/>
  <c r="P6605" i="7"/>
  <c r="O6605" i="7"/>
  <c r="M6605" i="7"/>
  <c r="L6605" i="7"/>
  <c r="K6605" i="7"/>
  <c r="F6605" i="7"/>
  <c r="W6604" i="7"/>
  <c r="U6604" i="7"/>
  <c r="T6604" i="7"/>
  <c r="S6604" i="7" s="1"/>
  <c r="Q6604" i="7"/>
  <c r="P6604" i="7"/>
  <c r="O6604" i="7"/>
  <c r="M6604" i="7"/>
  <c r="L6604" i="7"/>
  <c r="K6604" i="7"/>
  <c r="F6604" i="7"/>
  <c r="W6603" i="7"/>
  <c r="V6603" i="7"/>
  <c r="U6603" i="7"/>
  <c r="T6603" i="7"/>
  <c r="R6603" i="7"/>
  <c r="H6603" i="7" s="1"/>
  <c r="Q6603" i="7"/>
  <c r="P6603" i="7"/>
  <c r="O6603" i="7"/>
  <c r="N6603" i="7"/>
  <c r="M6603" i="7"/>
  <c r="L6603" i="7"/>
  <c r="K6603" i="7"/>
  <c r="J6603" i="7"/>
  <c r="F6603" i="7"/>
  <c r="W6602" i="7"/>
  <c r="V6602" i="7"/>
  <c r="U6602" i="7"/>
  <c r="T6602" i="7"/>
  <c r="S6602" i="7" s="1"/>
  <c r="R6602" i="7"/>
  <c r="H6602" i="7" s="1"/>
  <c r="Q6602" i="7"/>
  <c r="P6602" i="7"/>
  <c r="O6602" i="7"/>
  <c r="N6602" i="7"/>
  <c r="M6602" i="7"/>
  <c r="L6602" i="7"/>
  <c r="K6602" i="7"/>
  <c r="J6602" i="7"/>
  <c r="F6602" i="7"/>
  <c r="W6601" i="7"/>
  <c r="V6601" i="7"/>
  <c r="U6601" i="7"/>
  <c r="T6601" i="7"/>
  <c r="Q6601" i="7"/>
  <c r="P6601" i="7"/>
  <c r="O6601" i="7"/>
  <c r="M6601" i="7"/>
  <c r="L6601" i="7"/>
  <c r="K6601" i="7"/>
  <c r="F6601" i="7"/>
  <c r="W6600" i="7"/>
  <c r="V6600" i="7"/>
  <c r="U6600" i="7"/>
  <c r="T6600" i="7"/>
  <c r="S6600" i="7" s="1"/>
  <c r="R6600" i="7"/>
  <c r="H6600" i="7" s="1"/>
  <c r="Q6600" i="7"/>
  <c r="P6600" i="7"/>
  <c r="O6600" i="7"/>
  <c r="N6600" i="7"/>
  <c r="M6600" i="7"/>
  <c r="L6600" i="7"/>
  <c r="K6600" i="7"/>
  <c r="J6600" i="7"/>
  <c r="F6600" i="7"/>
  <c r="W6599" i="7"/>
  <c r="V6599" i="7"/>
  <c r="U6599" i="7"/>
  <c r="T6599" i="7"/>
  <c r="R6599" i="7"/>
  <c r="H6599" i="7" s="1"/>
  <c r="Q6599" i="7"/>
  <c r="P6599" i="7"/>
  <c r="O6599" i="7"/>
  <c r="N6599" i="7"/>
  <c r="M6599" i="7"/>
  <c r="L6599" i="7"/>
  <c r="K6599" i="7"/>
  <c r="J6599" i="7"/>
  <c r="F6599" i="7"/>
  <c r="W6598" i="7"/>
  <c r="V6598" i="7"/>
  <c r="U6598" i="7"/>
  <c r="T6598" i="7"/>
  <c r="S6598" i="7" s="1"/>
  <c r="Q6598" i="7"/>
  <c r="P6598" i="7"/>
  <c r="O6598" i="7"/>
  <c r="M6598" i="7"/>
  <c r="L6598" i="7"/>
  <c r="K6598" i="7"/>
  <c r="F6598" i="7"/>
  <c r="W6597" i="7"/>
  <c r="V6597" i="7"/>
  <c r="U6597" i="7"/>
  <c r="T6597" i="7"/>
  <c r="R6597" i="7"/>
  <c r="H6597" i="7" s="1"/>
  <c r="Q6597" i="7"/>
  <c r="P6597" i="7"/>
  <c r="O6597" i="7"/>
  <c r="N6597" i="7"/>
  <c r="M6597" i="7"/>
  <c r="L6597" i="7"/>
  <c r="K6597" i="7"/>
  <c r="J6597" i="7"/>
  <c r="F6597" i="7"/>
  <c r="W6596" i="7"/>
  <c r="V6596" i="7"/>
  <c r="U6596" i="7"/>
  <c r="T6596" i="7"/>
  <c r="S6596" i="7" s="1"/>
  <c r="R6596" i="7"/>
  <c r="H6596" i="7" s="1"/>
  <c r="Q6596" i="7"/>
  <c r="P6596" i="7"/>
  <c r="O6596" i="7"/>
  <c r="N6596" i="7"/>
  <c r="M6596" i="7"/>
  <c r="L6596" i="7"/>
  <c r="K6596" i="7"/>
  <c r="J6596" i="7"/>
  <c r="F6596" i="7"/>
  <c r="W6595" i="7"/>
  <c r="U6595" i="7"/>
  <c r="T6595" i="7"/>
  <c r="Q6595" i="7"/>
  <c r="P6595" i="7"/>
  <c r="O6595" i="7"/>
  <c r="M6595" i="7"/>
  <c r="L6595" i="7"/>
  <c r="K6595" i="7"/>
  <c r="F6595" i="7"/>
  <c r="W6594" i="7"/>
  <c r="U6594" i="7"/>
  <c r="T6594" i="7"/>
  <c r="Q6594" i="7"/>
  <c r="P6594" i="7"/>
  <c r="O6594" i="7"/>
  <c r="M6594" i="7"/>
  <c r="L6594" i="7"/>
  <c r="K6594" i="7"/>
  <c r="F6594" i="7"/>
  <c r="S6593" i="7"/>
  <c r="N6593" i="7"/>
  <c r="I6593" i="7"/>
  <c r="H6593" i="7"/>
  <c r="G6593" i="7"/>
  <c r="F6593" i="7"/>
  <c r="D6593" i="7" s="1"/>
  <c r="E6593" i="7"/>
  <c r="S6592" i="7"/>
  <c r="N6592" i="7"/>
  <c r="I6592" i="7"/>
  <c r="H6592" i="7"/>
  <c r="G6592" i="7"/>
  <c r="F6592" i="7"/>
  <c r="D6592" i="7" s="1"/>
  <c r="E6592" i="7"/>
  <c r="S6591" i="7"/>
  <c r="N6591" i="7"/>
  <c r="I6591" i="7"/>
  <c r="H6591" i="7"/>
  <c r="G6591" i="7"/>
  <c r="F6591" i="7"/>
  <c r="D6591" i="7" s="1"/>
  <c r="E6591" i="7"/>
  <c r="W6590" i="7"/>
  <c r="V6590" i="7"/>
  <c r="V6589" i="7" s="1"/>
  <c r="U6590" i="7"/>
  <c r="T6590" i="7"/>
  <c r="R6590" i="7"/>
  <c r="Q6590" i="7"/>
  <c r="P6590" i="7"/>
  <c r="O6590" i="7"/>
  <c r="N6590" i="7"/>
  <c r="M6590" i="7"/>
  <c r="L6590" i="7"/>
  <c r="G6590" i="7" s="1"/>
  <c r="K6590" i="7"/>
  <c r="J6590" i="7"/>
  <c r="F6590" i="7"/>
  <c r="W6589" i="7"/>
  <c r="U6589" i="7"/>
  <c r="T6589" i="7"/>
  <c r="Q6589" i="7"/>
  <c r="P6589" i="7"/>
  <c r="O6589" i="7"/>
  <c r="M6589" i="7"/>
  <c r="L6589" i="7"/>
  <c r="G6589" i="7" s="1"/>
  <c r="K6589" i="7"/>
  <c r="F6589" i="7"/>
  <c r="S6588" i="7"/>
  <c r="N6588" i="7"/>
  <c r="I6588" i="7"/>
  <c r="H6588" i="7"/>
  <c r="G6588" i="7"/>
  <c r="F6588" i="7"/>
  <c r="D6588" i="7" s="1"/>
  <c r="E6588" i="7"/>
  <c r="W6587" i="7"/>
  <c r="V6587" i="7"/>
  <c r="U6587" i="7"/>
  <c r="T6587" i="7"/>
  <c r="R6587" i="7"/>
  <c r="H6587" i="7" s="1"/>
  <c r="Q6587" i="7"/>
  <c r="P6587" i="7"/>
  <c r="O6587" i="7"/>
  <c r="N6587" i="7"/>
  <c r="M6587" i="7"/>
  <c r="L6587" i="7"/>
  <c r="K6587" i="7"/>
  <c r="J6587" i="7"/>
  <c r="F6587" i="7"/>
  <c r="S6586" i="7"/>
  <c r="N6586" i="7"/>
  <c r="I6586" i="7"/>
  <c r="H6586" i="7"/>
  <c r="G6586" i="7"/>
  <c r="F6586" i="7"/>
  <c r="D6586" i="7" s="1"/>
  <c r="E6586" i="7"/>
  <c r="S6585" i="7"/>
  <c r="N6585" i="7"/>
  <c r="I6585" i="7"/>
  <c r="H6585" i="7"/>
  <c r="G6585" i="7"/>
  <c r="F6585" i="7"/>
  <c r="D6585" i="7" s="1"/>
  <c r="E6585" i="7"/>
  <c r="W6584" i="7"/>
  <c r="V6584" i="7"/>
  <c r="V6583" i="7" s="1"/>
  <c r="U6584" i="7"/>
  <c r="T6584" i="7"/>
  <c r="R6584" i="7"/>
  <c r="H6584" i="7" s="1"/>
  <c r="Q6584" i="7"/>
  <c r="P6584" i="7"/>
  <c r="O6584" i="7"/>
  <c r="N6584" i="7"/>
  <c r="M6584" i="7"/>
  <c r="L6584" i="7"/>
  <c r="K6584" i="7"/>
  <c r="J6584" i="7"/>
  <c r="F6584" i="7"/>
  <c r="W6583" i="7"/>
  <c r="U6583" i="7"/>
  <c r="T6583" i="7"/>
  <c r="S6583" i="7" s="1"/>
  <c r="R6583" i="7"/>
  <c r="H6583" i="7" s="1"/>
  <c r="Q6583" i="7"/>
  <c r="P6583" i="7"/>
  <c r="O6583" i="7"/>
  <c r="N6583" i="7"/>
  <c r="M6583" i="7"/>
  <c r="L6583" i="7"/>
  <c r="K6583" i="7"/>
  <c r="J6583" i="7"/>
  <c r="F6583" i="7"/>
  <c r="S6582" i="7"/>
  <c r="N6582" i="7"/>
  <c r="I6582" i="7"/>
  <c r="H6582" i="7"/>
  <c r="G6582" i="7"/>
  <c r="F6582" i="7"/>
  <c r="D6582" i="7" s="1"/>
  <c r="E6582" i="7"/>
  <c r="S6581" i="7"/>
  <c r="N6581" i="7"/>
  <c r="I6581" i="7"/>
  <c r="H6581" i="7"/>
  <c r="G6581" i="7"/>
  <c r="F6581" i="7"/>
  <c r="D6581" i="7" s="1"/>
  <c r="E6581" i="7"/>
  <c r="W6580" i="7"/>
  <c r="V6580" i="7"/>
  <c r="V6576" i="7" s="1"/>
  <c r="V6575" i="7" s="1"/>
  <c r="U6580" i="7"/>
  <c r="T6580" i="7"/>
  <c r="S6580" i="7" s="1"/>
  <c r="R6580" i="7"/>
  <c r="H6580" i="7" s="1"/>
  <c r="Q6580" i="7"/>
  <c r="P6580" i="7"/>
  <c r="O6580" i="7"/>
  <c r="N6580" i="7"/>
  <c r="M6580" i="7"/>
  <c r="L6580" i="7"/>
  <c r="K6580" i="7"/>
  <c r="J6580" i="7"/>
  <c r="F6580" i="7"/>
  <c r="S6579" i="7"/>
  <c r="N6579" i="7"/>
  <c r="I6579" i="7"/>
  <c r="H6579" i="7"/>
  <c r="G6579" i="7"/>
  <c r="F6579" i="7"/>
  <c r="D6579" i="7" s="1"/>
  <c r="E6579" i="7"/>
  <c r="S6578" i="7"/>
  <c r="N6578" i="7"/>
  <c r="I6578" i="7"/>
  <c r="H6578" i="7"/>
  <c r="G6578" i="7"/>
  <c r="F6578" i="7"/>
  <c r="D6578" i="7" s="1"/>
  <c r="E6578" i="7"/>
  <c r="S6577" i="7"/>
  <c r="N6577" i="7"/>
  <c r="I6577" i="7"/>
  <c r="H6577" i="7"/>
  <c r="G6577" i="7"/>
  <c r="F6577" i="7"/>
  <c r="D6577" i="7" s="1"/>
  <c r="E6577" i="7"/>
  <c r="W6576" i="7"/>
  <c r="U6576" i="7"/>
  <c r="T6576" i="7"/>
  <c r="R6576" i="7"/>
  <c r="Q6576" i="7"/>
  <c r="P6576" i="7"/>
  <c r="O6576" i="7"/>
  <c r="N6576" i="7"/>
  <c r="M6576" i="7"/>
  <c r="L6576" i="7"/>
  <c r="K6576" i="7"/>
  <c r="J6576" i="7"/>
  <c r="F6576" i="7"/>
  <c r="W6575" i="7"/>
  <c r="U6575" i="7"/>
  <c r="T6575" i="7"/>
  <c r="Q6575" i="7"/>
  <c r="P6575" i="7"/>
  <c r="O6575" i="7"/>
  <c r="M6575" i="7"/>
  <c r="L6575" i="7"/>
  <c r="G6575" i="7" s="1"/>
  <c r="K6575" i="7"/>
  <c r="F6575" i="7"/>
  <c r="S6574" i="7"/>
  <c r="N6574" i="7"/>
  <c r="I6574" i="7"/>
  <c r="H6574" i="7"/>
  <c r="G6574" i="7"/>
  <c r="F6574" i="7"/>
  <c r="D6574" i="7" s="1"/>
  <c r="E6574" i="7"/>
  <c r="W6573" i="7"/>
  <c r="V6573" i="7"/>
  <c r="U6573" i="7"/>
  <c r="T6573" i="7"/>
  <c r="R6573" i="7"/>
  <c r="H6573" i="7" s="1"/>
  <c r="Q6573" i="7"/>
  <c r="P6573" i="7"/>
  <c r="O6573" i="7"/>
  <c r="N6573" i="7"/>
  <c r="M6573" i="7"/>
  <c r="L6573" i="7"/>
  <c r="K6573" i="7"/>
  <c r="J6573" i="7"/>
  <c r="F6573" i="7"/>
  <c r="W6572" i="7"/>
  <c r="U6572" i="7"/>
  <c r="T6572" i="7"/>
  <c r="R6572" i="7"/>
  <c r="H6572" i="7" s="1"/>
  <c r="Q6572" i="7"/>
  <c r="P6572" i="7"/>
  <c r="O6572" i="7"/>
  <c r="N6572" i="7"/>
  <c r="M6572" i="7"/>
  <c r="L6572" i="7"/>
  <c r="K6572" i="7"/>
  <c r="J6572" i="7"/>
  <c r="J6571" i="7" s="1"/>
  <c r="F6572" i="7"/>
  <c r="W6571" i="7"/>
  <c r="U6571" i="7"/>
  <c r="T6571" i="7"/>
  <c r="Q6571" i="7"/>
  <c r="P6571" i="7"/>
  <c r="O6571" i="7"/>
  <c r="M6571" i="7"/>
  <c r="L6571" i="7"/>
  <c r="K6571" i="7"/>
  <c r="F6571" i="7"/>
  <c r="S6570" i="7"/>
  <c r="N6570" i="7"/>
  <c r="I6570" i="7"/>
  <c r="H6570" i="7"/>
  <c r="G6570" i="7"/>
  <c r="F6570" i="7"/>
  <c r="D6570" i="7" s="1"/>
  <c r="E6570" i="7"/>
  <c r="S6569" i="7"/>
  <c r="N6569" i="7"/>
  <c r="I6569" i="7"/>
  <c r="H6569" i="7"/>
  <c r="G6569" i="7"/>
  <c r="F6569" i="7"/>
  <c r="D6569" i="7" s="1"/>
  <c r="E6569" i="7"/>
  <c r="W6568" i="7"/>
  <c r="V6568" i="7"/>
  <c r="U6568" i="7"/>
  <c r="T6568" i="7"/>
  <c r="R6568" i="7"/>
  <c r="H6568" i="7" s="1"/>
  <c r="Q6568" i="7"/>
  <c r="P6568" i="7"/>
  <c r="O6568" i="7"/>
  <c r="N6568" i="7"/>
  <c r="M6568" i="7"/>
  <c r="L6568" i="7"/>
  <c r="K6568" i="7"/>
  <c r="J6568" i="7"/>
  <c r="F6568" i="7"/>
  <c r="S6567" i="7"/>
  <c r="N6567" i="7"/>
  <c r="I6567" i="7"/>
  <c r="H6567" i="7"/>
  <c r="G6567" i="7"/>
  <c r="F6567" i="7"/>
  <c r="D6567" i="7" s="1"/>
  <c r="E6567" i="7"/>
  <c r="S6566" i="7"/>
  <c r="N6566" i="7"/>
  <c r="I6566" i="7"/>
  <c r="H6566" i="7"/>
  <c r="G6566" i="7"/>
  <c r="F6566" i="7"/>
  <c r="D6566" i="7" s="1"/>
  <c r="E6566" i="7"/>
  <c r="S6565" i="7"/>
  <c r="N6565" i="7"/>
  <c r="I6565" i="7"/>
  <c r="H6565" i="7"/>
  <c r="G6565" i="7"/>
  <c r="F6565" i="7"/>
  <c r="D6565" i="7" s="1"/>
  <c r="E6565" i="7"/>
  <c r="W6564" i="7"/>
  <c r="U6564" i="7"/>
  <c r="T6564" i="7"/>
  <c r="R6564" i="7"/>
  <c r="H6564" i="7" s="1"/>
  <c r="Q6564" i="7"/>
  <c r="P6564" i="7"/>
  <c r="O6564" i="7"/>
  <c r="N6564" i="7"/>
  <c r="M6564" i="7"/>
  <c r="L6564" i="7"/>
  <c r="K6564" i="7"/>
  <c r="J6564" i="7"/>
  <c r="F6564" i="7"/>
  <c r="W6563" i="7"/>
  <c r="U6563" i="7"/>
  <c r="T6563" i="7"/>
  <c r="R6563" i="7"/>
  <c r="H6563" i="7" s="1"/>
  <c r="Q6563" i="7"/>
  <c r="P6563" i="7"/>
  <c r="O6563" i="7"/>
  <c r="N6563" i="7"/>
  <c r="M6563" i="7"/>
  <c r="L6563" i="7"/>
  <c r="K6563" i="7"/>
  <c r="J6563" i="7"/>
  <c r="F6563" i="7"/>
  <c r="W6562" i="7"/>
  <c r="V6562" i="7"/>
  <c r="U6562" i="7"/>
  <c r="T6562" i="7"/>
  <c r="S6562" i="7" s="1"/>
  <c r="R6562" i="7"/>
  <c r="H6562" i="7" s="1"/>
  <c r="Q6562" i="7"/>
  <c r="P6562" i="7"/>
  <c r="O6562" i="7"/>
  <c r="N6562" i="7"/>
  <c r="M6562" i="7"/>
  <c r="L6562" i="7"/>
  <c r="G6562" i="7" s="1"/>
  <c r="K6562" i="7"/>
  <c r="J6562" i="7"/>
  <c r="F6562" i="7"/>
  <c r="W6561" i="7"/>
  <c r="V6561" i="7"/>
  <c r="U6561" i="7"/>
  <c r="T6561" i="7"/>
  <c r="R6561" i="7"/>
  <c r="H6561" i="7" s="1"/>
  <c r="Q6561" i="7"/>
  <c r="P6561" i="7"/>
  <c r="O6561" i="7"/>
  <c r="N6561" i="7"/>
  <c r="M6561" i="7"/>
  <c r="L6561" i="7"/>
  <c r="G6561" i="7" s="1"/>
  <c r="K6561" i="7"/>
  <c r="J6561" i="7"/>
  <c r="F6561" i="7"/>
  <c r="W6560" i="7"/>
  <c r="U6560" i="7"/>
  <c r="T6560" i="7"/>
  <c r="R6560" i="7"/>
  <c r="H6560" i="7" s="1"/>
  <c r="Q6560" i="7"/>
  <c r="P6560" i="7"/>
  <c r="O6560" i="7"/>
  <c r="N6560" i="7"/>
  <c r="M6560" i="7"/>
  <c r="L6560" i="7"/>
  <c r="K6560" i="7"/>
  <c r="J6560" i="7"/>
  <c r="F6560" i="7"/>
  <c r="W6559" i="7"/>
  <c r="V6559" i="7"/>
  <c r="U6559" i="7"/>
  <c r="T6559" i="7"/>
  <c r="R6559" i="7"/>
  <c r="H6559" i="7" s="1"/>
  <c r="Q6559" i="7"/>
  <c r="P6559" i="7"/>
  <c r="O6559" i="7"/>
  <c r="N6559" i="7"/>
  <c r="M6559" i="7"/>
  <c r="L6559" i="7"/>
  <c r="G6559" i="7" s="1"/>
  <c r="K6559" i="7"/>
  <c r="J6559" i="7"/>
  <c r="F6559" i="7"/>
  <c r="W6558" i="7"/>
  <c r="V6558" i="7"/>
  <c r="U6558" i="7"/>
  <c r="T6558" i="7"/>
  <c r="S6558" i="7" s="1"/>
  <c r="R6558" i="7"/>
  <c r="H6558" i="7" s="1"/>
  <c r="Q6558" i="7"/>
  <c r="P6558" i="7"/>
  <c r="O6558" i="7"/>
  <c r="N6558" i="7"/>
  <c r="M6558" i="7"/>
  <c r="L6558" i="7"/>
  <c r="G6558" i="7" s="1"/>
  <c r="K6558" i="7"/>
  <c r="J6558" i="7"/>
  <c r="F6558" i="7"/>
  <c r="W6557" i="7"/>
  <c r="U6557" i="7"/>
  <c r="T6557" i="7"/>
  <c r="R6557" i="7"/>
  <c r="H6557" i="7" s="1"/>
  <c r="Q6557" i="7"/>
  <c r="P6557" i="7"/>
  <c r="O6557" i="7"/>
  <c r="N6557" i="7"/>
  <c r="M6557" i="7"/>
  <c r="L6557" i="7"/>
  <c r="K6557" i="7"/>
  <c r="J6557" i="7"/>
  <c r="F6557" i="7"/>
  <c r="W6556" i="7"/>
  <c r="V6556" i="7"/>
  <c r="U6556" i="7"/>
  <c r="T6556" i="7"/>
  <c r="S6556" i="7" s="1"/>
  <c r="R6556" i="7"/>
  <c r="H6556" i="7" s="1"/>
  <c r="Q6556" i="7"/>
  <c r="P6556" i="7"/>
  <c r="O6556" i="7"/>
  <c r="N6556" i="7"/>
  <c r="M6556" i="7"/>
  <c r="L6556" i="7"/>
  <c r="G6556" i="7" s="1"/>
  <c r="K6556" i="7"/>
  <c r="J6556" i="7"/>
  <c r="F6556" i="7"/>
  <c r="W6555" i="7"/>
  <c r="V6555" i="7"/>
  <c r="U6555" i="7"/>
  <c r="T6555" i="7"/>
  <c r="R6555" i="7"/>
  <c r="H6555" i="7" s="1"/>
  <c r="Q6555" i="7"/>
  <c r="P6555" i="7"/>
  <c r="O6555" i="7"/>
  <c r="N6555" i="7"/>
  <c r="M6555" i="7"/>
  <c r="L6555" i="7"/>
  <c r="G6555" i="7" s="1"/>
  <c r="K6555" i="7"/>
  <c r="J6555" i="7"/>
  <c r="F6555" i="7"/>
  <c r="W6554" i="7"/>
  <c r="U6554" i="7"/>
  <c r="T6554" i="7"/>
  <c r="R6554" i="7"/>
  <c r="H6554" i="7" s="1"/>
  <c r="Q6554" i="7"/>
  <c r="P6554" i="7"/>
  <c r="O6554" i="7"/>
  <c r="N6554" i="7"/>
  <c r="M6554" i="7"/>
  <c r="L6554" i="7"/>
  <c r="K6554" i="7"/>
  <c r="J6554" i="7"/>
  <c r="F6554" i="7"/>
  <c r="W6553" i="7"/>
  <c r="U6553" i="7"/>
  <c r="T6553" i="7"/>
  <c r="Q6553" i="7"/>
  <c r="P6553" i="7"/>
  <c r="O6553" i="7"/>
  <c r="M6553" i="7"/>
  <c r="L6553" i="7"/>
  <c r="K6553" i="7"/>
  <c r="J6553" i="7"/>
  <c r="F6553" i="7"/>
  <c r="S6552" i="7"/>
  <c r="N6552" i="7"/>
  <c r="I6552" i="7"/>
  <c r="H6552" i="7"/>
  <c r="G6552" i="7"/>
  <c r="F6552" i="7"/>
  <c r="D6552" i="7" s="1"/>
  <c r="E6552" i="7"/>
  <c r="S6551" i="7"/>
  <c r="N6551" i="7"/>
  <c r="I6551" i="7"/>
  <c r="H6551" i="7"/>
  <c r="G6551" i="7"/>
  <c r="F6551" i="7"/>
  <c r="D6551" i="7" s="1"/>
  <c r="E6551" i="7"/>
  <c r="W6550" i="7"/>
  <c r="V6550" i="7"/>
  <c r="V6549" i="7" s="1"/>
  <c r="U6550" i="7"/>
  <c r="T6550" i="7"/>
  <c r="R6550" i="7"/>
  <c r="Q6550" i="7"/>
  <c r="P6550" i="7"/>
  <c r="O6550" i="7"/>
  <c r="N6550" i="7"/>
  <c r="M6550" i="7"/>
  <c r="L6550" i="7"/>
  <c r="G6550" i="7" s="1"/>
  <c r="K6550" i="7"/>
  <c r="J6550" i="7"/>
  <c r="F6550" i="7"/>
  <c r="W6549" i="7"/>
  <c r="U6549" i="7"/>
  <c r="T6549" i="7"/>
  <c r="Q6549" i="7"/>
  <c r="P6549" i="7"/>
  <c r="O6549" i="7"/>
  <c r="M6549" i="7"/>
  <c r="L6549" i="7"/>
  <c r="G6549" i="7" s="1"/>
  <c r="K6549" i="7"/>
  <c r="F6549" i="7"/>
  <c r="S6548" i="7"/>
  <c r="N6548" i="7"/>
  <c r="I6548" i="7"/>
  <c r="H6548" i="7"/>
  <c r="G6548" i="7"/>
  <c r="F6548" i="7"/>
  <c r="D6548" i="7" s="1"/>
  <c r="E6548" i="7"/>
  <c r="S6547" i="7"/>
  <c r="N6547" i="7"/>
  <c r="I6547" i="7"/>
  <c r="H6547" i="7"/>
  <c r="G6547" i="7"/>
  <c r="F6547" i="7"/>
  <c r="D6547" i="7" s="1"/>
  <c r="E6547" i="7"/>
  <c r="W6546" i="7"/>
  <c r="V6546" i="7"/>
  <c r="U6546" i="7"/>
  <c r="T6546" i="7"/>
  <c r="S6546" i="7" s="1"/>
  <c r="R6546" i="7"/>
  <c r="H6546" i="7" s="1"/>
  <c r="Q6546" i="7"/>
  <c r="P6546" i="7"/>
  <c r="O6546" i="7"/>
  <c r="N6546" i="7"/>
  <c r="M6546" i="7"/>
  <c r="L6546" i="7"/>
  <c r="G6546" i="7" s="1"/>
  <c r="K6546" i="7"/>
  <c r="J6546" i="7"/>
  <c r="F6546" i="7"/>
  <c r="S6545" i="7"/>
  <c r="N6545" i="7"/>
  <c r="I6545" i="7"/>
  <c r="H6545" i="7"/>
  <c r="G6545" i="7"/>
  <c r="F6545" i="7"/>
  <c r="D6545" i="7" s="1"/>
  <c r="E6545" i="7"/>
  <c r="S6544" i="7"/>
  <c r="N6544" i="7"/>
  <c r="I6544" i="7"/>
  <c r="H6544" i="7"/>
  <c r="G6544" i="7"/>
  <c r="F6544" i="7"/>
  <c r="D6544" i="7" s="1"/>
  <c r="E6544" i="7"/>
  <c r="W6543" i="7"/>
  <c r="V6543" i="7"/>
  <c r="U6543" i="7"/>
  <c r="T6543" i="7"/>
  <c r="S6543" i="7" s="1"/>
  <c r="R6543" i="7"/>
  <c r="H6543" i="7" s="1"/>
  <c r="Q6543" i="7"/>
  <c r="P6543" i="7"/>
  <c r="O6543" i="7"/>
  <c r="N6543" i="7"/>
  <c r="M6543" i="7"/>
  <c r="L6543" i="7"/>
  <c r="G6543" i="7" s="1"/>
  <c r="K6543" i="7"/>
  <c r="J6543" i="7"/>
  <c r="F6543" i="7"/>
  <c r="W6542" i="7"/>
  <c r="V6542" i="7"/>
  <c r="U6542" i="7"/>
  <c r="T6542" i="7"/>
  <c r="R6542" i="7"/>
  <c r="H6542" i="7" s="1"/>
  <c r="Q6542" i="7"/>
  <c r="P6542" i="7"/>
  <c r="O6542" i="7"/>
  <c r="N6542" i="7"/>
  <c r="M6542" i="7"/>
  <c r="L6542" i="7"/>
  <c r="G6542" i="7" s="1"/>
  <c r="K6542" i="7"/>
  <c r="J6542" i="7"/>
  <c r="F6542" i="7"/>
  <c r="S6541" i="7"/>
  <c r="N6541" i="7"/>
  <c r="I6541" i="7"/>
  <c r="H6541" i="7"/>
  <c r="G6541" i="7"/>
  <c r="F6541" i="7"/>
  <c r="D6541" i="7" s="1"/>
  <c r="E6541" i="7"/>
  <c r="S6540" i="7"/>
  <c r="N6540" i="7"/>
  <c r="I6540" i="7"/>
  <c r="H6540" i="7"/>
  <c r="G6540" i="7"/>
  <c r="F6540" i="7"/>
  <c r="D6540" i="7" s="1"/>
  <c r="E6540" i="7"/>
  <c r="W6539" i="7"/>
  <c r="V6539" i="7"/>
  <c r="V6538" i="7" s="1"/>
  <c r="V6527" i="7" s="1"/>
  <c r="U6539" i="7"/>
  <c r="T6539" i="7"/>
  <c r="R6539" i="7"/>
  <c r="Q6539" i="7"/>
  <c r="P6539" i="7"/>
  <c r="O6539" i="7"/>
  <c r="N6539" i="7"/>
  <c r="M6539" i="7"/>
  <c r="L6539" i="7"/>
  <c r="G6539" i="7" s="1"/>
  <c r="K6539" i="7"/>
  <c r="J6539" i="7"/>
  <c r="F6539" i="7"/>
  <c r="W6538" i="7"/>
  <c r="U6538" i="7"/>
  <c r="T6538" i="7"/>
  <c r="Q6538" i="7"/>
  <c r="P6538" i="7"/>
  <c r="O6538" i="7"/>
  <c r="M6538" i="7"/>
  <c r="L6538" i="7"/>
  <c r="G6538" i="7" s="1"/>
  <c r="K6538" i="7"/>
  <c r="F6538" i="7"/>
  <c r="W6537" i="7"/>
  <c r="V6537" i="7"/>
  <c r="U6537" i="7"/>
  <c r="T6537" i="7"/>
  <c r="R6537" i="7"/>
  <c r="H6537" i="7" s="1"/>
  <c r="Q6537" i="7"/>
  <c r="P6537" i="7"/>
  <c r="O6537" i="7"/>
  <c r="N6537" i="7"/>
  <c r="M6537" i="7"/>
  <c r="L6537" i="7"/>
  <c r="G6537" i="7" s="1"/>
  <c r="K6537" i="7"/>
  <c r="J6537" i="7"/>
  <c r="F6537" i="7"/>
  <c r="W6536" i="7"/>
  <c r="V6536" i="7"/>
  <c r="U6536" i="7"/>
  <c r="T6536" i="7"/>
  <c r="S6536" i="7" s="1"/>
  <c r="R6536" i="7"/>
  <c r="H6536" i="7" s="1"/>
  <c r="Q6536" i="7"/>
  <c r="P6536" i="7"/>
  <c r="O6536" i="7"/>
  <c r="N6536" i="7"/>
  <c r="M6536" i="7"/>
  <c r="L6536" i="7"/>
  <c r="G6536" i="7" s="1"/>
  <c r="K6536" i="7"/>
  <c r="J6536" i="7"/>
  <c r="F6536" i="7"/>
  <c r="W6535" i="7"/>
  <c r="V6535" i="7"/>
  <c r="U6535" i="7"/>
  <c r="T6535" i="7"/>
  <c r="R6535" i="7"/>
  <c r="H6535" i="7" s="1"/>
  <c r="Q6535" i="7"/>
  <c r="P6535" i="7"/>
  <c r="O6535" i="7"/>
  <c r="N6535" i="7"/>
  <c r="M6535" i="7"/>
  <c r="L6535" i="7"/>
  <c r="G6535" i="7" s="1"/>
  <c r="K6535" i="7"/>
  <c r="J6535" i="7"/>
  <c r="F6535" i="7"/>
  <c r="W6534" i="7"/>
  <c r="V6534" i="7"/>
  <c r="U6534" i="7"/>
  <c r="T6534" i="7"/>
  <c r="S6534" i="7" s="1"/>
  <c r="R6534" i="7"/>
  <c r="H6534" i="7" s="1"/>
  <c r="Q6534" i="7"/>
  <c r="P6534" i="7"/>
  <c r="O6534" i="7"/>
  <c r="N6534" i="7"/>
  <c r="M6534" i="7"/>
  <c r="L6534" i="7"/>
  <c r="G6534" i="7" s="1"/>
  <c r="K6534" i="7"/>
  <c r="J6534" i="7"/>
  <c r="F6534" i="7"/>
  <c r="W6533" i="7"/>
  <c r="V6533" i="7"/>
  <c r="U6533" i="7"/>
  <c r="T6533" i="7"/>
  <c r="R6533" i="7"/>
  <c r="H6533" i="7" s="1"/>
  <c r="Q6533" i="7"/>
  <c r="P6533" i="7"/>
  <c r="O6533" i="7"/>
  <c r="N6533" i="7"/>
  <c r="M6533" i="7"/>
  <c r="L6533" i="7"/>
  <c r="G6533" i="7" s="1"/>
  <c r="K6533" i="7"/>
  <c r="J6533" i="7"/>
  <c r="F6533" i="7"/>
  <c r="W6532" i="7"/>
  <c r="V6532" i="7"/>
  <c r="U6532" i="7"/>
  <c r="T6532" i="7"/>
  <c r="S6532" i="7" s="1"/>
  <c r="R6532" i="7"/>
  <c r="H6532" i="7" s="1"/>
  <c r="Q6532" i="7"/>
  <c r="P6532" i="7"/>
  <c r="O6532" i="7"/>
  <c r="N6532" i="7"/>
  <c r="M6532" i="7"/>
  <c r="L6532" i="7"/>
  <c r="G6532" i="7" s="1"/>
  <c r="K6532" i="7"/>
  <c r="J6532" i="7"/>
  <c r="F6532" i="7"/>
  <c r="W6531" i="7"/>
  <c r="V6531" i="7"/>
  <c r="U6531" i="7"/>
  <c r="T6531" i="7"/>
  <c r="R6531" i="7"/>
  <c r="H6531" i="7" s="1"/>
  <c r="Q6531" i="7"/>
  <c r="P6531" i="7"/>
  <c r="O6531" i="7"/>
  <c r="N6531" i="7"/>
  <c r="M6531" i="7"/>
  <c r="L6531" i="7"/>
  <c r="G6531" i="7" s="1"/>
  <c r="K6531" i="7"/>
  <c r="J6531" i="7"/>
  <c r="F6531" i="7"/>
  <c r="W6530" i="7"/>
  <c r="V6530" i="7"/>
  <c r="U6530" i="7"/>
  <c r="T6530" i="7"/>
  <c r="S6530" i="7" s="1"/>
  <c r="R6530" i="7"/>
  <c r="H6530" i="7" s="1"/>
  <c r="Q6530" i="7"/>
  <c r="P6530" i="7"/>
  <c r="O6530" i="7"/>
  <c r="N6530" i="7"/>
  <c r="M6530" i="7"/>
  <c r="L6530" i="7"/>
  <c r="G6530" i="7" s="1"/>
  <c r="K6530" i="7"/>
  <c r="J6530" i="7"/>
  <c r="F6530" i="7"/>
  <c r="W6529" i="7"/>
  <c r="V6529" i="7"/>
  <c r="U6529" i="7"/>
  <c r="T6529" i="7"/>
  <c r="R6529" i="7"/>
  <c r="H6529" i="7" s="1"/>
  <c r="Q6529" i="7"/>
  <c r="P6529" i="7"/>
  <c r="O6529" i="7"/>
  <c r="N6529" i="7"/>
  <c r="M6529" i="7"/>
  <c r="L6529" i="7"/>
  <c r="G6529" i="7" s="1"/>
  <c r="K6529" i="7"/>
  <c r="J6529" i="7"/>
  <c r="F6529" i="7"/>
  <c r="W6528" i="7"/>
  <c r="U6528" i="7"/>
  <c r="T6528" i="7"/>
  <c r="Q6528" i="7"/>
  <c r="P6528" i="7"/>
  <c r="O6528" i="7"/>
  <c r="M6528" i="7"/>
  <c r="L6528" i="7"/>
  <c r="K6528" i="7"/>
  <c r="F6528" i="7"/>
  <c r="W6527" i="7"/>
  <c r="U6527" i="7"/>
  <c r="T6527" i="7"/>
  <c r="Q6527" i="7"/>
  <c r="P6527" i="7"/>
  <c r="O6527" i="7"/>
  <c r="M6527" i="7"/>
  <c r="L6527" i="7"/>
  <c r="K6527" i="7"/>
  <c r="F6527" i="7"/>
  <c r="S6526" i="7"/>
  <c r="N6526" i="7"/>
  <c r="I6526" i="7"/>
  <c r="H6526" i="7"/>
  <c r="G6526" i="7"/>
  <c r="F6526" i="7"/>
  <c r="D6526" i="7" s="1"/>
  <c r="E6526" i="7"/>
  <c r="S6525" i="7"/>
  <c r="N6525" i="7"/>
  <c r="I6525" i="7"/>
  <c r="H6525" i="7"/>
  <c r="G6525" i="7"/>
  <c r="F6525" i="7"/>
  <c r="D6525" i="7" s="1"/>
  <c r="E6525" i="7"/>
  <c r="W6524" i="7"/>
  <c r="V6524" i="7"/>
  <c r="U6524" i="7"/>
  <c r="T6524" i="7"/>
  <c r="R6524" i="7"/>
  <c r="H6524" i="7" s="1"/>
  <c r="Q6524" i="7"/>
  <c r="P6524" i="7"/>
  <c r="O6524" i="7"/>
  <c r="N6524" i="7"/>
  <c r="M6524" i="7"/>
  <c r="L6524" i="7"/>
  <c r="G6524" i="7" s="1"/>
  <c r="K6524" i="7"/>
  <c r="J6524" i="7"/>
  <c r="F6524" i="7"/>
  <c r="S6523" i="7"/>
  <c r="N6523" i="7"/>
  <c r="I6523" i="7"/>
  <c r="H6523" i="7"/>
  <c r="G6523" i="7"/>
  <c r="F6523" i="7"/>
  <c r="D6523" i="7" s="1"/>
  <c r="E6523" i="7"/>
  <c r="S6522" i="7"/>
  <c r="N6522" i="7"/>
  <c r="I6522" i="7"/>
  <c r="H6522" i="7"/>
  <c r="G6522" i="7"/>
  <c r="F6522" i="7"/>
  <c r="D6522" i="7" s="1"/>
  <c r="E6522" i="7"/>
  <c r="W6521" i="7"/>
  <c r="V6521" i="7"/>
  <c r="V6520" i="7" s="1"/>
  <c r="V6517" i="7" s="1"/>
  <c r="V6516" i="7" s="1"/>
  <c r="U6521" i="7"/>
  <c r="T6521" i="7"/>
  <c r="R6521" i="7"/>
  <c r="Q6521" i="7"/>
  <c r="P6521" i="7"/>
  <c r="O6521" i="7"/>
  <c r="N6521" i="7"/>
  <c r="M6521" i="7"/>
  <c r="L6521" i="7"/>
  <c r="G6521" i="7" s="1"/>
  <c r="K6521" i="7"/>
  <c r="J6521" i="7"/>
  <c r="F6521" i="7"/>
  <c r="W6520" i="7"/>
  <c r="U6520" i="7"/>
  <c r="T6520" i="7"/>
  <c r="Q6520" i="7"/>
  <c r="P6520" i="7"/>
  <c r="O6520" i="7"/>
  <c r="M6520" i="7"/>
  <c r="L6520" i="7"/>
  <c r="G6520" i="7" s="1"/>
  <c r="K6520" i="7"/>
  <c r="F6520" i="7"/>
  <c r="S6519" i="7"/>
  <c r="N6519" i="7"/>
  <c r="I6519" i="7"/>
  <c r="H6519" i="7"/>
  <c r="G6519" i="7"/>
  <c r="F6519" i="7"/>
  <c r="D6519" i="7" s="1"/>
  <c r="E6519" i="7"/>
  <c r="S6518" i="7"/>
  <c r="N6518" i="7"/>
  <c r="I6518" i="7"/>
  <c r="H6518" i="7"/>
  <c r="G6518" i="7"/>
  <c r="F6518" i="7"/>
  <c r="D6518" i="7" s="1"/>
  <c r="E6518" i="7"/>
  <c r="W6517" i="7"/>
  <c r="U6517" i="7"/>
  <c r="T6517" i="7"/>
  <c r="Q6517" i="7"/>
  <c r="P6517" i="7"/>
  <c r="O6517" i="7"/>
  <c r="M6517" i="7"/>
  <c r="L6517" i="7"/>
  <c r="G6517" i="7" s="1"/>
  <c r="K6517" i="7"/>
  <c r="F6517" i="7"/>
  <c r="W6516" i="7"/>
  <c r="U6516" i="7"/>
  <c r="T6516" i="7"/>
  <c r="Q6516" i="7"/>
  <c r="P6516" i="7"/>
  <c r="O6516" i="7"/>
  <c r="M6516" i="7"/>
  <c r="L6516" i="7"/>
  <c r="K6516" i="7"/>
  <c r="F6516" i="7"/>
  <c r="S6515" i="7"/>
  <c r="N6515" i="7"/>
  <c r="I6515" i="7"/>
  <c r="H6515" i="7"/>
  <c r="G6515" i="7"/>
  <c r="F6515" i="7"/>
  <c r="D6515" i="7" s="1"/>
  <c r="E6515" i="7"/>
  <c r="S6514" i="7"/>
  <c r="N6514" i="7"/>
  <c r="I6514" i="7"/>
  <c r="H6514" i="7"/>
  <c r="G6514" i="7"/>
  <c r="F6514" i="7"/>
  <c r="D6514" i="7" s="1"/>
  <c r="E6514" i="7"/>
  <c r="W6513" i="7"/>
  <c r="V6513" i="7"/>
  <c r="V6512" i="7" s="1"/>
  <c r="V6492" i="7" s="1"/>
  <c r="U6513" i="7"/>
  <c r="T6513" i="7"/>
  <c r="R6513" i="7"/>
  <c r="Q6513" i="7"/>
  <c r="P6513" i="7"/>
  <c r="O6513" i="7"/>
  <c r="N6513" i="7"/>
  <c r="M6513" i="7"/>
  <c r="L6513" i="7"/>
  <c r="G6513" i="7" s="1"/>
  <c r="K6513" i="7"/>
  <c r="J6513" i="7"/>
  <c r="F6513" i="7"/>
  <c r="W6512" i="7"/>
  <c r="U6512" i="7"/>
  <c r="T6512" i="7"/>
  <c r="Q6512" i="7"/>
  <c r="P6512" i="7"/>
  <c r="O6512" i="7"/>
  <c r="M6512" i="7"/>
  <c r="L6512" i="7"/>
  <c r="G6512" i="7" s="1"/>
  <c r="K6512" i="7"/>
  <c r="F6512" i="7"/>
  <c r="S6511" i="7"/>
  <c r="N6511" i="7"/>
  <c r="I6511" i="7"/>
  <c r="H6511" i="7"/>
  <c r="G6511" i="7"/>
  <c r="F6511" i="7"/>
  <c r="D6511" i="7" s="1"/>
  <c r="E6511" i="7"/>
  <c r="S6510" i="7"/>
  <c r="N6510" i="7"/>
  <c r="I6510" i="7"/>
  <c r="H6510" i="7"/>
  <c r="G6510" i="7"/>
  <c r="F6510" i="7"/>
  <c r="D6510" i="7" s="1"/>
  <c r="E6510" i="7"/>
  <c r="W6509" i="7"/>
  <c r="V6509" i="7"/>
  <c r="U6509" i="7"/>
  <c r="T6509" i="7"/>
  <c r="S6509" i="7" s="1"/>
  <c r="R6509" i="7"/>
  <c r="H6509" i="7" s="1"/>
  <c r="Q6509" i="7"/>
  <c r="P6509" i="7"/>
  <c r="O6509" i="7"/>
  <c r="N6509" i="7"/>
  <c r="M6509" i="7"/>
  <c r="L6509" i="7"/>
  <c r="G6509" i="7" s="1"/>
  <c r="K6509" i="7"/>
  <c r="J6509" i="7"/>
  <c r="F6509" i="7"/>
  <c r="W6508" i="7"/>
  <c r="V6508" i="7"/>
  <c r="U6508" i="7"/>
  <c r="T6508" i="7"/>
  <c r="R6508" i="7"/>
  <c r="H6508" i="7" s="1"/>
  <c r="Q6508" i="7"/>
  <c r="P6508" i="7"/>
  <c r="O6508" i="7"/>
  <c r="N6508" i="7"/>
  <c r="M6508" i="7"/>
  <c r="L6508" i="7"/>
  <c r="G6508" i="7" s="1"/>
  <c r="K6508" i="7"/>
  <c r="J6508" i="7"/>
  <c r="F6508" i="7"/>
  <c r="S6507" i="7"/>
  <c r="N6507" i="7"/>
  <c r="I6507" i="7"/>
  <c r="H6507" i="7"/>
  <c r="G6507" i="7"/>
  <c r="F6507" i="7"/>
  <c r="D6507" i="7" s="1"/>
  <c r="E6507" i="7"/>
  <c r="S6506" i="7"/>
  <c r="N6506" i="7"/>
  <c r="I6506" i="7"/>
  <c r="H6506" i="7"/>
  <c r="G6506" i="7"/>
  <c r="F6506" i="7"/>
  <c r="D6506" i="7" s="1"/>
  <c r="E6506" i="7"/>
  <c r="W6505" i="7"/>
  <c r="V6505" i="7"/>
  <c r="U6505" i="7"/>
  <c r="T6505" i="7"/>
  <c r="R6505" i="7"/>
  <c r="Q6505" i="7"/>
  <c r="P6505" i="7"/>
  <c r="O6505" i="7"/>
  <c r="N6505" i="7"/>
  <c r="M6505" i="7"/>
  <c r="L6505" i="7"/>
  <c r="G6505" i="7" s="1"/>
  <c r="K6505" i="7"/>
  <c r="J6505" i="7"/>
  <c r="F6505" i="7"/>
  <c r="S6504" i="7"/>
  <c r="N6504" i="7"/>
  <c r="I6504" i="7"/>
  <c r="H6504" i="7"/>
  <c r="G6504" i="7"/>
  <c r="F6504" i="7"/>
  <c r="D6504" i="7" s="1"/>
  <c r="E6504" i="7"/>
  <c r="S6503" i="7"/>
  <c r="N6503" i="7"/>
  <c r="I6503" i="7"/>
  <c r="H6503" i="7"/>
  <c r="G6503" i="7"/>
  <c r="F6503" i="7"/>
  <c r="E6503" i="7"/>
  <c r="D6503" i="7"/>
  <c r="S6502" i="7"/>
  <c r="N6502" i="7"/>
  <c r="I6502" i="7"/>
  <c r="H6502" i="7"/>
  <c r="G6502" i="7"/>
  <c r="F6502" i="7"/>
  <c r="E6502" i="7"/>
  <c r="D6502" i="7"/>
  <c r="W6501" i="7"/>
  <c r="V6501" i="7"/>
  <c r="U6501" i="7"/>
  <c r="T6501" i="7"/>
  <c r="S6501" i="7" s="1"/>
  <c r="Q6501" i="7"/>
  <c r="P6501" i="7"/>
  <c r="O6501" i="7"/>
  <c r="M6501" i="7"/>
  <c r="L6501" i="7"/>
  <c r="K6501" i="7"/>
  <c r="F6501" i="7"/>
  <c r="W6500" i="7"/>
  <c r="V6500" i="7"/>
  <c r="U6500" i="7"/>
  <c r="T6500" i="7"/>
  <c r="S6500" i="7" s="1"/>
  <c r="Q6500" i="7"/>
  <c r="P6500" i="7"/>
  <c r="O6500" i="7"/>
  <c r="M6500" i="7"/>
  <c r="L6500" i="7"/>
  <c r="K6500" i="7"/>
  <c r="F6500" i="7"/>
  <c r="W6499" i="7"/>
  <c r="V6499" i="7"/>
  <c r="U6499" i="7"/>
  <c r="T6499" i="7"/>
  <c r="S6499" i="7" s="1"/>
  <c r="R6499" i="7"/>
  <c r="Q6499" i="7"/>
  <c r="P6499" i="7"/>
  <c r="O6499" i="7"/>
  <c r="N6499" i="7"/>
  <c r="M6499" i="7"/>
  <c r="L6499" i="7"/>
  <c r="K6499" i="7"/>
  <c r="J6499" i="7"/>
  <c r="H6499" i="7"/>
  <c r="F6499" i="7"/>
  <c r="W6498" i="7"/>
  <c r="V6498" i="7"/>
  <c r="U6498" i="7"/>
  <c r="T6498" i="7"/>
  <c r="S6498" i="7" s="1"/>
  <c r="R6498" i="7"/>
  <c r="Q6498" i="7"/>
  <c r="P6498" i="7"/>
  <c r="O6498" i="7"/>
  <c r="N6498" i="7"/>
  <c r="M6498" i="7"/>
  <c r="L6498" i="7"/>
  <c r="K6498" i="7"/>
  <c r="J6498" i="7"/>
  <c r="H6498" i="7"/>
  <c r="F6498" i="7"/>
  <c r="W6497" i="7"/>
  <c r="V6497" i="7"/>
  <c r="U6497" i="7"/>
  <c r="T6497" i="7"/>
  <c r="S6497" i="7" s="1"/>
  <c r="Q6497" i="7"/>
  <c r="P6497" i="7"/>
  <c r="O6497" i="7"/>
  <c r="M6497" i="7"/>
  <c r="L6497" i="7"/>
  <c r="K6497" i="7"/>
  <c r="F6497" i="7"/>
  <c r="W6496" i="7"/>
  <c r="V6496" i="7"/>
  <c r="U6496" i="7"/>
  <c r="T6496" i="7"/>
  <c r="S6496" i="7" s="1"/>
  <c r="R6496" i="7"/>
  <c r="Q6496" i="7"/>
  <c r="P6496" i="7"/>
  <c r="O6496" i="7"/>
  <c r="N6496" i="7"/>
  <c r="M6496" i="7"/>
  <c r="L6496" i="7"/>
  <c r="K6496" i="7"/>
  <c r="J6496" i="7"/>
  <c r="H6496" i="7"/>
  <c r="F6496" i="7"/>
  <c r="W6495" i="7"/>
  <c r="V6495" i="7"/>
  <c r="U6495" i="7"/>
  <c r="T6495" i="7"/>
  <c r="S6495" i="7" s="1"/>
  <c r="R6495" i="7"/>
  <c r="Q6495" i="7"/>
  <c r="P6495" i="7"/>
  <c r="O6495" i="7"/>
  <c r="N6495" i="7"/>
  <c r="M6495" i="7"/>
  <c r="L6495" i="7"/>
  <c r="K6495" i="7"/>
  <c r="J6495" i="7"/>
  <c r="H6495" i="7"/>
  <c r="F6495" i="7"/>
  <c r="W6494" i="7"/>
  <c r="V6494" i="7"/>
  <c r="U6494" i="7"/>
  <c r="T6494" i="7"/>
  <c r="S6494" i="7" s="1"/>
  <c r="R6494" i="7"/>
  <c r="Q6494" i="7"/>
  <c r="P6494" i="7"/>
  <c r="O6494" i="7"/>
  <c r="N6494" i="7"/>
  <c r="M6494" i="7"/>
  <c r="L6494" i="7"/>
  <c r="K6494" i="7"/>
  <c r="J6494" i="7"/>
  <c r="H6494" i="7"/>
  <c r="F6494" i="7"/>
  <c r="W6493" i="7"/>
  <c r="V6493" i="7"/>
  <c r="U6493" i="7"/>
  <c r="T6493" i="7"/>
  <c r="S6493" i="7" s="1"/>
  <c r="Q6493" i="7"/>
  <c r="P6493" i="7"/>
  <c r="O6493" i="7"/>
  <c r="M6493" i="7"/>
  <c r="L6493" i="7"/>
  <c r="K6493" i="7"/>
  <c r="F6493" i="7"/>
  <c r="W6492" i="7"/>
  <c r="U6492" i="7"/>
  <c r="T6492" i="7"/>
  <c r="Q6492" i="7"/>
  <c r="P6492" i="7"/>
  <c r="O6492" i="7"/>
  <c r="M6492" i="7"/>
  <c r="L6492" i="7"/>
  <c r="K6492" i="7"/>
  <c r="F6492" i="7"/>
  <c r="S6491" i="7"/>
  <c r="N6491" i="7"/>
  <c r="I6491" i="7"/>
  <c r="H6491" i="7"/>
  <c r="G6491" i="7"/>
  <c r="F6491" i="7"/>
  <c r="D6491" i="7" s="1"/>
  <c r="E6491" i="7"/>
  <c r="S6490" i="7"/>
  <c r="N6490" i="7"/>
  <c r="I6490" i="7"/>
  <c r="H6490" i="7"/>
  <c r="G6490" i="7"/>
  <c r="F6490" i="7"/>
  <c r="D6490" i="7" s="1"/>
  <c r="E6490" i="7"/>
  <c r="W6489" i="7"/>
  <c r="V6489" i="7"/>
  <c r="U6489" i="7"/>
  <c r="T6489" i="7"/>
  <c r="R6489" i="7"/>
  <c r="H6489" i="7" s="1"/>
  <c r="Q6489" i="7"/>
  <c r="P6489" i="7"/>
  <c r="O6489" i="7"/>
  <c r="N6489" i="7"/>
  <c r="M6489" i="7"/>
  <c r="L6489" i="7"/>
  <c r="K6489" i="7"/>
  <c r="J6489" i="7"/>
  <c r="F6489" i="7"/>
  <c r="S6488" i="7"/>
  <c r="N6488" i="7"/>
  <c r="I6488" i="7"/>
  <c r="H6488" i="7"/>
  <c r="G6488" i="7"/>
  <c r="F6488" i="7"/>
  <c r="D6488" i="7" s="1"/>
  <c r="E6488" i="7"/>
  <c r="S6487" i="7"/>
  <c r="N6487" i="7"/>
  <c r="I6487" i="7"/>
  <c r="H6487" i="7"/>
  <c r="G6487" i="7"/>
  <c r="F6487" i="7"/>
  <c r="D6487" i="7" s="1"/>
  <c r="E6487" i="7"/>
  <c r="W6486" i="7"/>
  <c r="V6486" i="7"/>
  <c r="V6485" i="7" s="1"/>
  <c r="V6484" i="7" s="1"/>
  <c r="V6483" i="7" s="1"/>
  <c r="V6480" i="7" s="1"/>
  <c r="V6479" i="7" s="1"/>
  <c r="U6486" i="7"/>
  <c r="T6486" i="7"/>
  <c r="R6486" i="7"/>
  <c r="Q6486" i="7"/>
  <c r="P6486" i="7"/>
  <c r="O6486" i="7"/>
  <c r="N6486" i="7"/>
  <c r="M6486" i="7"/>
  <c r="L6486" i="7"/>
  <c r="K6486" i="7"/>
  <c r="J6486" i="7"/>
  <c r="F6486" i="7"/>
  <c r="W6485" i="7"/>
  <c r="U6485" i="7"/>
  <c r="T6485" i="7"/>
  <c r="Q6485" i="7"/>
  <c r="P6485" i="7"/>
  <c r="O6485" i="7"/>
  <c r="M6485" i="7"/>
  <c r="L6485" i="7"/>
  <c r="G6485" i="7" s="1"/>
  <c r="K6485" i="7"/>
  <c r="F6485" i="7"/>
  <c r="W6484" i="7"/>
  <c r="U6484" i="7"/>
  <c r="T6484" i="7"/>
  <c r="Q6484" i="7"/>
  <c r="P6484" i="7"/>
  <c r="O6484" i="7"/>
  <c r="M6484" i="7"/>
  <c r="L6484" i="7"/>
  <c r="K6484" i="7"/>
  <c r="F6484" i="7"/>
  <c r="W6483" i="7"/>
  <c r="U6483" i="7"/>
  <c r="T6483" i="7"/>
  <c r="Q6483" i="7"/>
  <c r="P6483" i="7"/>
  <c r="O6483" i="7"/>
  <c r="M6483" i="7"/>
  <c r="L6483" i="7"/>
  <c r="G6483" i="7" s="1"/>
  <c r="K6483" i="7"/>
  <c r="F6483" i="7"/>
  <c r="S6482" i="7"/>
  <c r="N6482" i="7"/>
  <c r="I6482" i="7"/>
  <c r="H6482" i="7"/>
  <c r="G6482" i="7"/>
  <c r="F6482" i="7"/>
  <c r="D6482" i="7" s="1"/>
  <c r="E6482" i="7"/>
  <c r="S6481" i="7"/>
  <c r="N6481" i="7"/>
  <c r="I6481" i="7"/>
  <c r="H6481" i="7"/>
  <c r="G6481" i="7"/>
  <c r="F6481" i="7"/>
  <c r="D6481" i="7" s="1"/>
  <c r="E6481" i="7"/>
  <c r="W6480" i="7"/>
  <c r="U6480" i="7"/>
  <c r="T6480" i="7"/>
  <c r="Q6480" i="7"/>
  <c r="P6480" i="7"/>
  <c r="O6480" i="7"/>
  <c r="M6480" i="7"/>
  <c r="L6480" i="7"/>
  <c r="G6480" i="7" s="1"/>
  <c r="K6480" i="7"/>
  <c r="F6480" i="7"/>
  <c r="W6479" i="7"/>
  <c r="U6479" i="7"/>
  <c r="T6479" i="7"/>
  <c r="Q6479" i="7"/>
  <c r="P6479" i="7"/>
  <c r="O6479" i="7"/>
  <c r="M6479" i="7"/>
  <c r="L6479" i="7"/>
  <c r="K6479" i="7"/>
  <c r="F6479" i="7"/>
  <c r="S6478" i="7"/>
  <c r="N6478" i="7"/>
  <c r="I6478" i="7"/>
  <c r="H6478" i="7"/>
  <c r="G6478" i="7"/>
  <c r="F6478" i="7"/>
  <c r="D6478" i="7" s="1"/>
  <c r="E6478" i="7"/>
  <c r="W6477" i="7"/>
  <c r="V6477" i="7"/>
  <c r="U6477" i="7"/>
  <c r="T6477" i="7"/>
  <c r="S6477" i="7" s="1"/>
  <c r="R6477" i="7"/>
  <c r="H6477" i="7" s="1"/>
  <c r="Q6477" i="7"/>
  <c r="P6477" i="7"/>
  <c r="O6477" i="7"/>
  <c r="N6477" i="7"/>
  <c r="M6477" i="7"/>
  <c r="L6477" i="7"/>
  <c r="K6477" i="7"/>
  <c r="J6477" i="7"/>
  <c r="J6476" i="7" s="1"/>
  <c r="F6477" i="7"/>
  <c r="W6476" i="7"/>
  <c r="V6476" i="7"/>
  <c r="V6475" i="7" s="1"/>
  <c r="U6476" i="7"/>
  <c r="T6476" i="7"/>
  <c r="Q6476" i="7"/>
  <c r="P6476" i="7"/>
  <c r="O6476" i="7"/>
  <c r="M6476" i="7"/>
  <c r="L6476" i="7"/>
  <c r="K6476" i="7"/>
  <c r="F6476" i="7"/>
  <c r="W6475" i="7"/>
  <c r="U6475" i="7"/>
  <c r="T6475" i="7"/>
  <c r="S6475" i="7" s="1"/>
  <c r="Q6475" i="7"/>
  <c r="P6475" i="7"/>
  <c r="O6475" i="7"/>
  <c r="M6475" i="7"/>
  <c r="L6475" i="7"/>
  <c r="K6475" i="7"/>
  <c r="F6475" i="7"/>
  <c r="S6474" i="7"/>
  <c r="N6474" i="7"/>
  <c r="I6474" i="7"/>
  <c r="H6474" i="7"/>
  <c r="G6474" i="7"/>
  <c r="F6474" i="7"/>
  <c r="D6474" i="7" s="1"/>
  <c r="E6474" i="7"/>
  <c r="S6473" i="7"/>
  <c r="N6473" i="7"/>
  <c r="I6473" i="7"/>
  <c r="H6473" i="7"/>
  <c r="G6473" i="7"/>
  <c r="F6473" i="7"/>
  <c r="D6473" i="7" s="1"/>
  <c r="E6473" i="7"/>
  <c r="S6472" i="7"/>
  <c r="N6472" i="7"/>
  <c r="I6472" i="7"/>
  <c r="H6472" i="7"/>
  <c r="G6472" i="7"/>
  <c r="F6472" i="7"/>
  <c r="D6472" i="7" s="1"/>
  <c r="E6472" i="7"/>
  <c r="W6471" i="7"/>
  <c r="V6471" i="7"/>
  <c r="V6469" i="7" s="1"/>
  <c r="U6471" i="7"/>
  <c r="T6471" i="7"/>
  <c r="R6471" i="7"/>
  <c r="Q6471" i="7"/>
  <c r="P6471" i="7"/>
  <c r="O6471" i="7"/>
  <c r="N6471" i="7"/>
  <c r="M6471" i="7"/>
  <c r="L6471" i="7"/>
  <c r="K6471" i="7"/>
  <c r="J6471" i="7"/>
  <c r="F6471" i="7"/>
  <c r="S6470" i="7"/>
  <c r="N6470" i="7"/>
  <c r="I6470" i="7"/>
  <c r="H6470" i="7"/>
  <c r="G6470" i="7"/>
  <c r="F6470" i="7"/>
  <c r="D6470" i="7" s="1"/>
  <c r="E6470" i="7"/>
  <c r="W6469" i="7"/>
  <c r="U6469" i="7"/>
  <c r="T6469" i="7"/>
  <c r="S6469" i="7" s="1"/>
  <c r="Q6469" i="7"/>
  <c r="P6469" i="7"/>
  <c r="O6469" i="7"/>
  <c r="M6469" i="7"/>
  <c r="L6469" i="7"/>
  <c r="K6469" i="7"/>
  <c r="F6469" i="7"/>
  <c r="W6468" i="7"/>
  <c r="V6468" i="7"/>
  <c r="U6468" i="7"/>
  <c r="T6468" i="7"/>
  <c r="Q6468" i="7"/>
  <c r="P6468" i="7"/>
  <c r="O6468" i="7"/>
  <c r="M6468" i="7"/>
  <c r="L6468" i="7"/>
  <c r="K6468" i="7"/>
  <c r="F6468" i="7"/>
  <c r="S6467" i="7"/>
  <c r="N6467" i="7"/>
  <c r="I6467" i="7"/>
  <c r="H6467" i="7"/>
  <c r="G6467" i="7"/>
  <c r="F6467" i="7"/>
  <c r="D6467" i="7" s="1"/>
  <c r="E6467" i="7"/>
  <c r="W6466" i="7"/>
  <c r="V6466" i="7"/>
  <c r="V6465" i="7" s="1"/>
  <c r="V6464" i="7" s="1"/>
  <c r="U6466" i="7"/>
  <c r="T6466" i="7"/>
  <c r="R6466" i="7"/>
  <c r="Q6466" i="7"/>
  <c r="P6466" i="7"/>
  <c r="O6466" i="7"/>
  <c r="N6466" i="7"/>
  <c r="M6466" i="7"/>
  <c r="L6466" i="7"/>
  <c r="K6466" i="7"/>
  <c r="J6466" i="7"/>
  <c r="F6466" i="7"/>
  <c r="W6465" i="7"/>
  <c r="U6465" i="7"/>
  <c r="T6465" i="7"/>
  <c r="Q6465" i="7"/>
  <c r="P6465" i="7"/>
  <c r="O6465" i="7"/>
  <c r="M6465" i="7"/>
  <c r="L6465" i="7"/>
  <c r="G6465" i="7" s="1"/>
  <c r="K6465" i="7"/>
  <c r="F6465" i="7"/>
  <c r="W6464" i="7"/>
  <c r="U6464" i="7"/>
  <c r="T6464" i="7"/>
  <c r="Q6464" i="7"/>
  <c r="P6464" i="7"/>
  <c r="O6464" i="7"/>
  <c r="M6464" i="7"/>
  <c r="L6464" i="7"/>
  <c r="K6464" i="7"/>
  <c r="F6464" i="7"/>
  <c r="S6463" i="7"/>
  <c r="N6463" i="7"/>
  <c r="I6463" i="7"/>
  <c r="H6463" i="7"/>
  <c r="G6463" i="7"/>
  <c r="F6463" i="7"/>
  <c r="D6463" i="7" s="1"/>
  <c r="E6463" i="7"/>
  <c r="W6462" i="7"/>
  <c r="V6462" i="7"/>
  <c r="U6462" i="7"/>
  <c r="T6462" i="7"/>
  <c r="S6462" i="7" s="1"/>
  <c r="R6462" i="7"/>
  <c r="H6462" i="7" s="1"/>
  <c r="Q6462" i="7"/>
  <c r="P6462" i="7"/>
  <c r="O6462" i="7"/>
  <c r="N6462" i="7"/>
  <c r="M6462" i="7"/>
  <c r="L6462" i="7"/>
  <c r="K6462" i="7"/>
  <c r="J6462" i="7"/>
  <c r="J6461" i="7" s="1"/>
  <c r="F6462" i="7"/>
  <c r="W6461" i="7"/>
  <c r="V6461" i="7"/>
  <c r="V6460" i="7" s="1"/>
  <c r="U6461" i="7"/>
  <c r="T6461" i="7"/>
  <c r="Q6461" i="7"/>
  <c r="P6461" i="7"/>
  <c r="O6461" i="7"/>
  <c r="M6461" i="7"/>
  <c r="L6461" i="7"/>
  <c r="K6461" i="7"/>
  <c r="F6461" i="7"/>
  <c r="W6460" i="7"/>
  <c r="U6460" i="7"/>
  <c r="T6460" i="7"/>
  <c r="S6460" i="7" s="1"/>
  <c r="Q6460" i="7"/>
  <c r="P6460" i="7"/>
  <c r="O6460" i="7"/>
  <c r="M6460" i="7"/>
  <c r="L6460" i="7"/>
  <c r="K6460" i="7"/>
  <c r="F6460" i="7"/>
  <c r="S6459" i="7"/>
  <c r="N6459" i="7"/>
  <c r="I6459" i="7"/>
  <c r="H6459" i="7"/>
  <c r="G6459" i="7"/>
  <c r="F6459" i="7"/>
  <c r="D6459" i="7" s="1"/>
  <c r="E6459" i="7"/>
  <c r="S6458" i="7"/>
  <c r="N6458" i="7"/>
  <c r="I6458" i="7"/>
  <c r="H6458" i="7"/>
  <c r="G6458" i="7"/>
  <c r="F6458" i="7"/>
  <c r="D6458" i="7" s="1"/>
  <c r="E6458" i="7"/>
  <c r="W6457" i="7"/>
  <c r="V6457" i="7"/>
  <c r="U6457" i="7"/>
  <c r="T6457" i="7"/>
  <c r="S6457" i="7" s="1"/>
  <c r="R6457" i="7"/>
  <c r="H6457" i="7" s="1"/>
  <c r="Q6457" i="7"/>
  <c r="P6457" i="7"/>
  <c r="O6457" i="7"/>
  <c r="N6457" i="7"/>
  <c r="M6457" i="7"/>
  <c r="L6457" i="7"/>
  <c r="K6457" i="7"/>
  <c r="J6457" i="7"/>
  <c r="J6456" i="7" s="1"/>
  <c r="F6457" i="7"/>
  <c r="W6456" i="7"/>
  <c r="V6456" i="7"/>
  <c r="V6455" i="7" s="1"/>
  <c r="U6456" i="7"/>
  <c r="T6456" i="7"/>
  <c r="Q6456" i="7"/>
  <c r="P6456" i="7"/>
  <c r="O6456" i="7"/>
  <c r="M6456" i="7"/>
  <c r="L6456" i="7"/>
  <c r="K6456" i="7"/>
  <c r="F6456" i="7"/>
  <c r="W6455" i="7"/>
  <c r="U6455" i="7"/>
  <c r="T6455" i="7"/>
  <c r="S6455" i="7" s="1"/>
  <c r="Q6455" i="7"/>
  <c r="P6455" i="7"/>
  <c r="O6455" i="7"/>
  <c r="M6455" i="7"/>
  <c r="L6455" i="7"/>
  <c r="K6455" i="7"/>
  <c r="F6455" i="7"/>
  <c r="S6454" i="7"/>
  <c r="N6454" i="7"/>
  <c r="I6454" i="7"/>
  <c r="H6454" i="7"/>
  <c r="G6454" i="7"/>
  <c r="F6454" i="7"/>
  <c r="D6454" i="7" s="1"/>
  <c r="E6454" i="7"/>
  <c r="W6453" i="7"/>
  <c r="V6453" i="7"/>
  <c r="U6453" i="7"/>
  <c r="T6453" i="7"/>
  <c r="S6453" i="7" s="1"/>
  <c r="R6453" i="7"/>
  <c r="H6453" i="7" s="1"/>
  <c r="Q6453" i="7"/>
  <c r="P6453" i="7"/>
  <c r="O6453" i="7"/>
  <c r="N6453" i="7"/>
  <c r="M6453" i="7"/>
  <c r="L6453" i="7"/>
  <c r="G6453" i="7" s="1"/>
  <c r="K6453" i="7"/>
  <c r="J6453" i="7"/>
  <c r="F6453" i="7"/>
  <c r="W6452" i="7"/>
  <c r="V6452" i="7"/>
  <c r="V6451" i="7" s="1"/>
  <c r="U6452" i="7"/>
  <c r="T6452" i="7"/>
  <c r="R6452" i="7"/>
  <c r="Q6452" i="7"/>
  <c r="P6452" i="7"/>
  <c r="O6452" i="7"/>
  <c r="N6452" i="7"/>
  <c r="M6452" i="7"/>
  <c r="L6452" i="7"/>
  <c r="K6452" i="7"/>
  <c r="J6452" i="7"/>
  <c r="F6452" i="7"/>
  <c r="W6451" i="7"/>
  <c r="U6451" i="7"/>
  <c r="T6451" i="7"/>
  <c r="Q6451" i="7"/>
  <c r="P6451" i="7"/>
  <c r="O6451" i="7"/>
  <c r="M6451" i="7"/>
  <c r="L6451" i="7"/>
  <c r="G6451" i="7" s="1"/>
  <c r="K6451" i="7"/>
  <c r="F6451" i="7"/>
  <c r="S6450" i="7"/>
  <c r="N6450" i="7"/>
  <c r="I6450" i="7"/>
  <c r="H6450" i="7"/>
  <c r="G6450" i="7"/>
  <c r="F6450" i="7"/>
  <c r="D6450" i="7" s="1"/>
  <c r="E6450" i="7"/>
  <c r="W6449" i="7"/>
  <c r="V6449" i="7"/>
  <c r="V6448" i="7" s="1"/>
  <c r="U6449" i="7"/>
  <c r="T6449" i="7"/>
  <c r="R6449" i="7"/>
  <c r="H6449" i="7" s="1"/>
  <c r="Q6449" i="7"/>
  <c r="P6449" i="7"/>
  <c r="O6449" i="7"/>
  <c r="N6449" i="7"/>
  <c r="M6449" i="7"/>
  <c r="L6449" i="7"/>
  <c r="K6449" i="7"/>
  <c r="J6449" i="7"/>
  <c r="F6449" i="7"/>
  <c r="W6448" i="7"/>
  <c r="U6448" i="7"/>
  <c r="T6448" i="7"/>
  <c r="S6448" i="7" s="1"/>
  <c r="R6448" i="7"/>
  <c r="H6448" i="7" s="1"/>
  <c r="Q6448" i="7"/>
  <c r="P6448" i="7"/>
  <c r="O6448" i="7"/>
  <c r="N6448" i="7"/>
  <c r="M6448" i="7"/>
  <c r="L6448" i="7"/>
  <c r="K6448" i="7"/>
  <c r="J6448" i="7"/>
  <c r="J6447" i="7" s="1"/>
  <c r="F6448" i="7"/>
  <c r="W6447" i="7"/>
  <c r="V6447" i="7"/>
  <c r="U6447" i="7"/>
  <c r="T6447" i="7"/>
  <c r="Q6447" i="7"/>
  <c r="P6447" i="7"/>
  <c r="O6447" i="7"/>
  <c r="M6447" i="7"/>
  <c r="L6447" i="7"/>
  <c r="K6447" i="7"/>
  <c r="F6447" i="7"/>
  <c r="S6446" i="7"/>
  <c r="N6446" i="7"/>
  <c r="I6446" i="7"/>
  <c r="H6446" i="7"/>
  <c r="G6446" i="7"/>
  <c r="F6446" i="7"/>
  <c r="D6446" i="7" s="1"/>
  <c r="E6446" i="7"/>
  <c r="W6445" i="7"/>
  <c r="V6445" i="7"/>
  <c r="V6444" i="7" s="1"/>
  <c r="V6443" i="7" s="1"/>
  <c r="U6445" i="7"/>
  <c r="T6445" i="7"/>
  <c r="R6445" i="7"/>
  <c r="Q6445" i="7"/>
  <c r="P6445" i="7"/>
  <c r="O6445" i="7"/>
  <c r="N6445" i="7"/>
  <c r="M6445" i="7"/>
  <c r="L6445" i="7"/>
  <c r="K6445" i="7"/>
  <c r="J6445" i="7"/>
  <c r="F6445" i="7"/>
  <c r="W6444" i="7"/>
  <c r="U6444" i="7"/>
  <c r="T6444" i="7"/>
  <c r="Q6444" i="7"/>
  <c r="P6444" i="7"/>
  <c r="O6444" i="7"/>
  <c r="M6444" i="7"/>
  <c r="L6444" i="7"/>
  <c r="G6444" i="7" s="1"/>
  <c r="K6444" i="7"/>
  <c r="F6444" i="7"/>
  <c r="W6443" i="7"/>
  <c r="U6443" i="7"/>
  <c r="T6443" i="7"/>
  <c r="Q6443" i="7"/>
  <c r="P6443" i="7"/>
  <c r="O6443" i="7"/>
  <c r="M6443" i="7"/>
  <c r="L6443" i="7"/>
  <c r="K6443" i="7"/>
  <c r="F6443" i="7"/>
  <c r="S6442" i="7"/>
  <c r="N6442" i="7"/>
  <c r="I6442" i="7"/>
  <c r="H6442" i="7"/>
  <c r="G6442" i="7"/>
  <c r="F6442" i="7"/>
  <c r="D6442" i="7" s="1"/>
  <c r="E6442" i="7"/>
  <c r="S6441" i="7"/>
  <c r="N6441" i="7"/>
  <c r="I6441" i="7"/>
  <c r="H6441" i="7"/>
  <c r="G6441" i="7"/>
  <c r="F6441" i="7"/>
  <c r="D6441" i="7" s="1"/>
  <c r="E6441" i="7"/>
  <c r="W6440" i="7"/>
  <c r="V6440" i="7"/>
  <c r="V6439" i="7" s="1"/>
  <c r="V6438" i="7" s="1"/>
  <c r="U6440" i="7"/>
  <c r="T6440" i="7"/>
  <c r="R6440" i="7"/>
  <c r="Q6440" i="7"/>
  <c r="P6440" i="7"/>
  <c r="O6440" i="7"/>
  <c r="N6440" i="7"/>
  <c r="M6440" i="7"/>
  <c r="L6440" i="7"/>
  <c r="K6440" i="7"/>
  <c r="J6440" i="7"/>
  <c r="F6440" i="7"/>
  <c r="W6439" i="7"/>
  <c r="U6439" i="7"/>
  <c r="T6439" i="7"/>
  <c r="Q6439" i="7"/>
  <c r="P6439" i="7"/>
  <c r="O6439" i="7"/>
  <c r="M6439" i="7"/>
  <c r="L6439" i="7"/>
  <c r="G6439" i="7" s="1"/>
  <c r="K6439" i="7"/>
  <c r="F6439" i="7"/>
  <c r="W6438" i="7"/>
  <c r="U6438" i="7"/>
  <c r="T6438" i="7"/>
  <c r="Q6438" i="7"/>
  <c r="P6438" i="7"/>
  <c r="O6438" i="7"/>
  <c r="M6438" i="7"/>
  <c r="L6438" i="7"/>
  <c r="K6438" i="7"/>
  <c r="F6438" i="7"/>
  <c r="S6437" i="7"/>
  <c r="N6437" i="7"/>
  <c r="I6437" i="7"/>
  <c r="H6437" i="7"/>
  <c r="G6437" i="7"/>
  <c r="F6437" i="7"/>
  <c r="D6437" i="7" s="1"/>
  <c r="E6437" i="7"/>
  <c r="S6436" i="7"/>
  <c r="N6436" i="7"/>
  <c r="I6436" i="7"/>
  <c r="H6436" i="7"/>
  <c r="G6436" i="7"/>
  <c r="F6436" i="7"/>
  <c r="D6436" i="7" s="1"/>
  <c r="E6436" i="7"/>
  <c r="W6435" i="7"/>
  <c r="V6435" i="7"/>
  <c r="V6434" i="7" s="1"/>
  <c r="V6433" i="7" s="1"/>
  <c r="U6435" i="7"/>
  <c r="T6435" i="7"/>
  <c r="R6435" i="7"/>
  <c r="Q6435" i="7"/>
  <c r="P6435" i="7"/>
  <c r="O6435" i="7"/>
  <c r="N6435" i="7"/>
  <c r="M6435" i="7"/>
  <c r="L6435" i="7"/>
  <c r="K6435" i="7"/>
  <c r="J6435" i="7"/>
  <c r="F6435" i="7"/>
  <c r="W6434" i="7"/>
  <c r="U6434" i="7"/>
  <c r="T6434" i="7"/>
  <c r="Q6434" i="7"/>
  <c r="P6434" i="7"/>
  <c r="O6434" i="7"/>
  <c r="M6434" i="7"/>
  <c r="L6434" i="7"/>
  <c r="G6434" i="7" s="1"/>
  <c r="K6434" i="7"/>
  <c r="F6434" i="7"/>
  <c r="W6433" i="7"/>
  <c r="U6433" i="7"/>
  <c r="T6433" i="7"/>
  <c r="Q6433" i="7"/>
  <c r="P6433" i="7"/>
  <c r="O6433" i="7"/>
  <c r="M6433" i="7"/>
  <c r="L6433" i="7"/>
  <c r="K6433" i="7"/>
  <c r="F6433" i="7"/>
  <c r="S6432" i="7"/>
  <c r="N6432" i="7"/>
  <c r="I6432" i="7"/>
  <c r="H6432" i="7"/>
  <c r="G6432" i="7"/>
  <c r="F6432" i="7"/>
  <c r="D6432" i="7" s="1"/>
  <c r="E6432" i="7"/>
  <c r="S6431" i="7"/>
  <c r="N6431" i="7"/>
  <c r="I6431" i="7"/>
  <c r="H6431" i="7"/>
  <c r="G6431" i="7"/>
  <c r="F6431" i="7"/>
  <c r="D6431" i="7" s="1"/>
  <c r="E6431" i="7"/>
  <c r="W6430" i="7"/>
  <c r="V6430" i="7"/>
  <c r="V6429" i="7" s="1"/>
  <c r="V6428" i="7" s="1"/>
  <c r="U6430" i="7"/>
  <c r="T6430" i="7"/>
  <c r="R6430" i="7"/>
  <c r="Q6430" i="7"/>
  <c r="P6430" i="7"/>
  <c r="O6430" i="7"/>
  <c r="N6430" i="7"/>
  <c r="M6430" i="7"/>
  <c r="L6430" i="7"/>
  <c r="K6430" i="7"/>
  <c r="J6430" i="7"/>
  <c r="F6430" i="7"/>
  <c r="W6429" i="7"/>
  <c r="U6429" i="7"/>
  <c r="T6429" i="7"/>
  <c r="Q6429" i="7"/>
  <c r="P6429" i="7"/>
  <c r="O6429" i="7"/>
  <c r="M6429" i="7"/>
  <c r="L6429" i="7"/>
  <c r="G6429" i="7" s="1"/>
  <c r="K6429" i="7"/>
  <c r="F6429" i="7"/>
  <c r="W6428" i="7"/>
  <c r="U6428" i="7"/>
  <c r="T6428" i="7"/>
  <c r="Q6428" i="7"/>
  <c r="P6428" i="7"/>
  <c r="O6428" i="7"/>
  <c r="M6428" i="7"/>
  <c r="L6428" i="7"/>
  <c r="K6428" i="7"/>
  <c r="F6428" i="7"/>
  <c r="S6427" i="7"/>
  <c r="N6427" i="7"/>
  <c r="I6427" i="7"/>
  <c r="H6427" i="7"/>
  <c r="G6427" i="7"/>
  <c r="F6427" i="7"/>
  <c r="D6427" i="7" s="1"/>
  <c r="E6427" i="7"/>
  <c r="W6426" i="7"/>
  <c r="V6426" i="7"/>
  <c r="U6426" i="7"/>
  <c r="T6426" i="7"/>
  <c r="S6426" i="7" s="1"/>
  <c r="R6426" i="7"/>
  <c r="H6426" i="7" s="1"/>
  <c r="Q6426" i="7"/>
  <c r="P6426" i="7"/>
  <c r="O6426" i="7"/>
  <c r="N6426" i="7"/>
  <c r="M6426" i="7"/>
  <c r="L6426" i="7"/>
  <c r="K6426" i="7"/>
  <c r="J6426" i="7"/>
  <c r="J6425" i="7" s="1"/>
  <c r="F6426" i="7"/>
  <c r="W6425" i="7"/>
  <c r="V6425" i="7"/>
  <c r="V6424" i="7" s="1"/>
  <c r="U6425" i="7"/>
  <c r="T6425" i="7"/>
  <c r="Q6425" i="7"/>
  <c r="P6425" i="7"/>
  <c r="O6425" i="7"/>
  <c r="M6425" i="7"/>
  <c r="L6425" i="7"/>
  <c r="K6425" i="7"/>
  <c r="F6425" i="7"/>
  <c r="W6424" i="7"/>
  <c r="U6424" i="7"/>
  <c r="T6424" i="7"/>
  <c r="S6424" i="7" s="1"/>
  <c r="Q6424" i="7"/>
  <c r="P6424" i="7"/>
  <c r="O6424" i="7"/>
  <c r="M6424" i="7"/>
  <c r="L6424" i="7"/>
  <c r="K6424" i="7"/>
  <c r="F6424" i="7"/>
  <c r="S6423" i="7"/>
  <c r="N6423" i="7"/>
  <c r="I6423" i="7"/>
  <c r="H6423" i="7"/>
  <c r="G6423" i="7"/>
  <c r="F6423" i="7"/>
  <c r="D6423" i="7" s="1"/>
  <c r="E6423" i="7"/>
  <c r="W6422" i="7"/>
  <c r="V6422" i="7"/>
  <c r="U6422" i="7"/>
  <c r="T6422" i="7"/>
  <c r="S6422" i="7" s="1"/>
  <c r="R6422" i="7"/>
  <c r="H6422" i="7" s="1"/>
  <c r="Q6422" i="7"/>
  <c r="P6422" i="7"/>
  <c r="O6422" i="7"/>
  <c r="N6422" i="7"/>
  <c r="M6422" i="7"/>
  <c r="L6422" i="7"/>
  <c r="G6422" i="7" s="1"/>
  <c r="K6422" i="7"/>
  <c r="J6422" i="7"/>
  <c r="F6422" i="7"/>
  <c r="W6421" i="7"/>
  <c r="V6421" i="7"/>
  <c r="V6420" i="7" s="1"/>
  <c r="U6421" i="7"/>
  <c r="T6421" i="7"/>
  <c r="R6421" i="7"/>
  <c r="Q6421" i="7"/>
  <c r="P6421" i="7"/>
  <c r="O6421" i="7"/>
  <c r="N6421" i="7"/>
  <c r="M6421" i="7"/>
  <c r="L6421" i="7"/>
  <c r="K6421" i="7"/>
  <c r="J6421" i="7"/>
  <c r="F6421" i="7"/>
  <c r="W6420" i="7"/>
  <c r="U6420" i="7"/>
  <c r="T6420" i="7"/>
  <c r="Q6420" i="7"/>
  <c r="P6420" i="7"/>
  <c r="O6420" i="7"/>
  <c r="M6420" i="7"/>
  <c r="L6420" i="7"/>
  <c r="G6420" i="7" s="1"/>
  <c r="K6420" i="7"/>
  <c r="F6420" i="7"/>
  <c r="S6419" i="7"/>
  <c r="N6419" i="7"/>
  <c r="I6419" i="7"/>
  <c r="H6419" i="7"/>
  <c r="G6419" i="7"/>
  <c r="F6419" i="7"/>
  <c r="D6419" i="7" s="1"/>
  <c r="E6419" i="7"/>
  <c r="S6418" i="7"/>
  <c r="N6418" i="7"/>
  <c r="I6418" i="7"/>
  <c r="H6418" i="7"/>
  <c r="G6418" i="7"/>
  <c r="F6418" i="7"/>
  <c r="D6418" i="7" s="1"/>
  <c r="E6418" i="7"/>
  <c r="W6417" i="7"/>
  <c r="V6417" i="7"/>
  <c r="U6417" i="7"/>
  <c r="T6417" i="7"/>
  <c r="S6417" i="7" s="1"/>
  <c r="R6417" i="7"/>
  <c r="H6417" i="7" s="1"/>
  <c r="Q6417" i="7"/>
  <c r="P6417" i="7"/>
  <c r="O6417" i="7"/>
  <c r="N6417" i="7"/>
  <c r="M6417" i="7"/>
  <c r="L6417" i="7"/>
  <c r="G6417" i="7" s="1"/>
  <c r="K6417" i="7"/>
  <c r="J6417" i="7"/>
  <c r="F6417" i="7"/>
  <c r="W6416" i="7"/>
  <c r="V6416" i="7"/>
  <c r="V6415" i="7" s="1"/>
  <c r="U6416" i="7"/>
  <c r="T6416" i="7"/>
  <c r="R6416" i="7"/>
  <c r="Q6416" i="7"/>
  <c r="P6416" i="7"/>
  <c r="O6416" i="7"/>
  <c r="N6416" i="7"/>
  <c r="M6416" i="7"/>
  <c r="L6416" i="7"/>
  <c r="K6416" i="7"/>
  <c r="J6416" i="7"/>
  <c r="F6416" i="7"/>
  <c r="W6415" i="7"/>
  <c r="U6415" i="7"/>
  <c r="T6415" i="7"/>
  <c r="Q6415" i="7"/>
  <c r="P6415" i="7"/>
  <c r="O6415" i="7"/>
  <c r="M6415" i="7"/>
  <c r="L6415" i="7"/>
  <c r="G6415" i="7" s="1"/>
  <c r="K6415" i="7"/>
  <c r="F6415" i="7"/>
  <c r="S6414" i="7"/>
  <c r="N6414" i="7"/>
  <c r="I6414" i="7"/>
  <c r="H6414" i="7"/>
  <c r="G6414" i="7"/>
  <c r="F6414" i="7"/>
  <c r="D6414" i="7" s="1"/>
  <c r="E6414" i="7"/>
  <c r="W6413" i="7"/>
  <c r="V6413" i="7"/>
  <c r="V6412" i="7" s="1"/>
  <c r="V6411" i="7" s="1"/>
  <c r="U6413" i="7"/>
  <c r="T6413" i="7"/>
  <c r="R6413" i="7"/>
  <c r="H6413" i="7" s="1"/>
  <c r="Q6413" i="7"/>
  <c r="P6413" i="7"/>
  <c r="O6413" i="7"/>
  <c r="N6413" i="7"/>
  <c r="M6413" i="7"/>
  <c r="L6413" i="7"/>
  <c r="K6413" i="7"/>
  <c r="J6413" i="7"/>
  <c r="F6413" i="7"/>
  <c r="W6412" i="7"/>
  <c r="U6412" i="7"/>
  <c r="T6412" i="7"/>
  <c r="R6412" i="7"/>
  <c r="H6412" i="7" s="1"/>
  <c r="Q6412" i="7"/>
  <c r="P6412" i="7"/>
  <c r="O6412" i="7"/>
  <c r="N6412" i="7"/>
  <c r="M6412" i="7"/>
  <c r="L6412" i="7"/>
  <c r="K6412" i="7"/>
  <c r="J6412" i="7"/>
  <c r="J6411" i="7" s="1"/>
  <c r="F6412" i="7"/>
  <c r="W6411" i="7"/>
  <c r="U6411" i="7"/>
  <c r="T6411" i="7"/>
  <c r="Q6411" i="7"/>
  <c r="P6411" i="7"/>
  <c r="O6411" i="7"/>
  <c r="M6411" i="7"/>
  <c r="L6411" i="7"/>
  <c r="K6411" i="7"/>
  <c r="F6411" i="7"/>
  <c r="S6410" i="7"/>
  <c r="N6410" i="7"/>
  <c r="I6410" i="7"/>
  <c r="H6410" i="7"/>
  <c r="G6410" i="7"/>
  <c r="F6410" i="7"/>
  <c r="D6410" i="7" s="1"/>
  <c r="E6410" i="7"/>
  <c r="W6409" i="7"/>
  <c r="V6409" i="7"/>
  <c r="V6408" i="7" s="1"/>
  <c r="V6407" i="7" s="1"/>
  <c r="U6409" i="7"/>
  <c r="T6409" i="7"/>
  <c r="R6409" i="7"/>
  <c r="Q6409" i="7"/>
  <c r="P6409" i="7"/>
  <c r="O6409" i="7"/>
  <c r="N6409" i="7"/>
  <c r="M6409" i="7"/>
  <c r="L6409" i="7"/>
  <c r="K6409" i="7"/>
  <c r="J6409" i="7"/>
  <c r="F6409" i="7"/>
  <c r="W6408" i="7"/>
  <c r="U6408" i="7"/>
  <c r="T6408" i="7"/>
  <c r="Q6408" i="7"/>
  <c r="P6408" i="7"/>
  <c r="O6408" i="7"/>
  <c r="M6408" i="7"/>
  <c r="L6408" i="7"/>
  <c r="G6408" i="7" s="1"/>
  <c r="K6408" i="7"/>
  <c r="F6408" i="7"/>
  <c r="W6407" i="7"/>
  <c r="U6407" i="7"/>
  <c r="T6407" i="7"/>
  <c r="Q6407" i="7"/>
  <c r="P6407" i="7"/>
  <c r="O6407" i="7"/>
  <c r="M6407" i="7"/>
  <c r="L6407" i="7"/>
  <c r="K6407" i="7"/>
  <c r="F6407" i="7"/>
  <c r="S6406" i="7"/>
  <c r="N6406" i="7"/>
  <c r="I6406" i="7"/>
  <c r="H6406" i="7"/>
  <c r="G6406" i="7"/>
  <c r="F6406" i="7"/>
  <c r="D6406" i="7" s="1"/>
  <c r="E6406" i="7"/>
  <c r="W6405" i="7"/>
  <c r="V6405" i="7"/>
  <c r="U6405" i="7"/>
  <c r="T6405" i="7"/>
  <c r="S6405" i="7" s="1"/>
  <c r="R6405" i="7"/>
  <c r="H6405" i="7" s="1"/>
  <c r="Q6405" i="7"/>
  <c r="P6405" i="7"/>
  <c r="O6405" i="7"/>
  <c r="N6405" i="7"/>
  <c r="M6405" i="7"/>
  <c r="L6405" i="7"/>
  <c r="K6405" i="7"/>
  <c r="J6405" i="7"/>
  <c r="J6404" i="7" s="1"/>
  <c r="F6405" i="7"/>
  <c r="W6404" i="7"/>
  <c r="V6404" i="7"/>
  <c r="V6403" i="7" s="1"/>
  <c r="U6404" i="7"/>
  <c r="T6404" i="7"/>
  <c r="Q6404" i="7"/>
  <c r="P6404" i="7"/>
  <c r="O6404" i="7"/>
  <c r="M6404" i="7"/>
  <c r="L6404" i="7"/>
  <c r="K6404" i="7"/>
  <c r="F6404" i="7"/>
  <c r="W6403" i="7"/>
  <c r="U6403" i="7"/>
  <c r="T6403" i="7"/>
  <c r="S6403" i="7" s="1"/>
  <c r="Q6403" i="7"/>
  <c r="P6403" i="7"/>
  <c r="O6403" i="7"/>
  <c r="M6403" i="7"/>
  <c r="L6403" i="7"/>
  <c r="K6403" i="7"/>
  <c r="F6403" i="7"/>
  <c r="S6402" i="7"/>
  <c r="N6402" i="7"/>
  <c r="I6402" i="7"/>
  <c r="H6402" i="7"/>
  <c r="G6402" i="7"/>
  <c r="F6402" i="7"/>
  <c r="D6402" i="7" s="1"/>
  <c r="E6402" i="7"/>
  <c r="W6401" i="7"/>
  <c r="V6401" i="7"/>
  <c r="U6401" i="7"/>
  <c r="T6401" i="7"/>
  <c r="S6401" i="7" s="1"/>
  <c r="R6401" i="7"/>
  <c r="H6401" i="7" s="1"/>
  <c r="Q6401" i="7"/>
  <c r="P6401" i="7"/>
  <c r="O6401" i="7"/>
  <c r="N6401" i="7"/>
  <c r="M6401" i="7"/>
  <c r="L6401" i="7"/>
  <c r="G6401" i="7" s="1"/>
  <c r="K6401" i="7"/>
  <c r="J6401" i="7"/>
  <c r="F6401" i="7"/>
  <c r="W6400" i="7"/>
  <c r="V6400" i="7"/>
  <c r="V6399" i="7" s="1"/>
  <c r="U6400" i="7"/>
  <c r="T6400" i="7"/>
  <c r="R6400" i="7"/>
  <c r="Q6400" i="7"/>
  <c r="P6400" i="7"/>
  <c r="O6400" i="7"/>
  <c r="N6400" i="7"/>
  <c r="M6400" i="7"/>
  <c r="L6400" i="7"/>
  <c r="K6400" i="7"/>
  <c r="J6400" i="7"/>
  <c r="F6400" i="7"/>
  <c r="W6399" i="7"/>
  <c r="U6399" i="7"/>
  <c r="T6399" i="7"/>
  <c r="Q6399" i="7"/>
  <c r="P6399" i="7"/>
  <c r="O6399" i="7"/>
  <c r="M6399" i="7"/>
  <c r="L6399" i="7"/>
  <c r="G6399" i="7" s="1"/>
  <c r="K6399" i="7"/>
  <c r="F6399" i="7"/>
  <c r="S6398" i="7"/>
  <c r="N6398" i="7"/>
  <c r="I6398" i="7"/>
  <c r="H6398" i="7"/>
  <c r="G6398" i="7"/>
  <c r="F6398" i="7"/>
  <c r="D6398" i="7" s="1"/>
  <c r="E6398" i="7"/>
  <c r="W6397" i="7"/>
  <c r="V6397" i="7"/>
  <c r="V6396" i="7" s="1"/>
  <c r="V6395" i="7" s="1"/>
  <c r="U6397" i="7"/>
  <c r="T6397" i="7"/>
  <c r="R6397" i="7"/>
  <c r="H6397" i="7" s="1"/>
  <c r="Q6397" i="7"/>
  <c r="P6397" i="7"/>
  <c r="O6397" i="7"/>
  <c r="N6397" i="7"/>
  <c r="M6397" i="7"/>
  <c r="L6397" i="7"/>
  <c r="K6397" i="7"/>
  <c r="J6397" i="7"/>
  <c r="F6397" i="7"/>
  <c r="W6396" i="7"/>
  <c r="U6396" i="7"/>
  <c r="T6396" i="7"/>
  <c r="R6396" i="7"/>
  <c r="H6396" i="7" s="1"/>
  <c r="Q6396" i="7"/>
  <c r="P6396" i="7"/>
  <c r="O6396" i="7"/>
  <c r="N6396" i="7"/>
  <c r="M6396" i="7"/>
  <c r="L6396" i="7"/>
  <c r="K6396" i="7"/>
  <c r="J6396" i="7"/>
  <c r="J6395" i="7" s="1"/>
  <c r="F6396" i="7"/>
  <c r="W6395" i="7"/>
  <c r="U6395" i="7"/>
  <c r="T6395" i="7"/>
  <c r="Q6395" i="7"/>
  <c r="P6395" i="7"/>
  <c r="O6395" i="7"/>
  <c r="M6395" i="7"/>
  <c r="L6395" i="7"/>
  <c r="K6395" i="7"/>
  <c r="F6395" i="7"/>
  <c r="S6394" i="7"/>
  <c r="N6394" i="7"/>
  <c r="I6394" i="7"/>
  <c r="H6394" i="7"/>
  <c r="G6394" i="7"/>
  <c r="F6394" i="7"/>
  <c r="D6394" i="7" s="1"/>
  <c r="E6394" i="7"/>
  <c r="W6393" i="7"/>
  <c r="V6393" i="7"/>
  <c r="V6392" i="7" s="1"/>
  <c r="V6391" i="7" s="1"/>
  <c r="U6393" i="7"/>
  <c r="T6393" i="7"/>
  <c r="R6393" i="7"/>
  <c r="Q6393" i="7"/>
  <c r="P6393" i="7"/>
  <c r="O6393" i="7"/>
  <c r="N6393" i="7"/>
  <c r="M6393" i="7"/>
  <c r="L6393" i="7"/>
  <c r="K6393" i="7"/>
  <c r="J6393" i="7"/>
  <c r="F6393" i="7"/>
  <c r="W6392" i="7"/>
  <c r="U6392" i="7"/>
  <c r="T6392" i="7"/>
  <c r="Q6392" i="7"/>
  <c r="P6392" i="7"/>
  <c r="O6392" i="7"/>
  <c r="M6392" i="7"/>
  <c r="L6392" i="7"/>
  <c r="G6392" i="7" s="1"/>
  <c r="K6392" i="7"/>
  <c r="F6392" i="7"/>
  <c r="W6391" i="7"/>
  <c r="U6391" i="7"/>
  <c r="T6391" i="7"/>
  <c r="Q6391" i="7"/>
  <c r="P6391" i="7"/>
  <c r="O6391" i="7"/>
  <c r="M6391" i="7"/>
  <c r="L6391" i="7"/>
  <c r="K6391" i="7"/>
  <c r="F6391" i="7"/>
  <c r="S6390" i="7"/>
  <c r="N6390" i="7"/>
  <c r="I6390" i="7"/>
  <c r="H6390" i="7"/>
  <c r="G6390" i="7"/>
  <c r="F6390" i="7"/>
  <c r="D6390" i="7" s="1"/>
  <c r="E6390" i="7"/>
  <c r="W6389" i="7"/>
  <c r="V6389" i="7"/>
  <c r="U6389" i="7"/>
  <c r="T6389" i="7"/>
  <c r="S6389" i="7" s="1"/>
  <c r="R6389" i="7"/>
  <c r="H6389" i="7" s="1"/>
  <c r="Q6389" i="7"/>
  <c r="P6389" i="7"/>
  <c r="O6389" i="7"/>
  <c r="N6389" i="7"/>
  <c r="M6389" i="7"/>
  <c r="L6389" i="7"/>
  <c r="K6389" i="7"/>
  <c r="J6389" i="7"/>
  <c r="J6388" i="7" s="1"/>
  <c r="F6389" i="7"/>
  <c r="W6388" i="7"/>
  <c r="V6388" i="7"/>
  <c r="V6387" i="7" s="1"/>
  <c r="U6388" i="7"/>
  <c r="T6388" i="7"/>
  <c r="Q6388" i="7"/>
  <c r="P6388" i="7"/>
  <c r="O6388" i="7"/>
  <c r="M6388" i="7"/>
  <c r="L6388" i="7"/>
  <c r="K6388" i="7"/>
  <c r="F6388" i="7"/>
  <c r="W6387" i="7"/>
  <c r="U6387" i="7"/>
  <c r="T6387" i="7"/>
  <c r="S6387" i="7" s="1"/>
  <c r="Q6387" i="7"/>
  <c r="P6387" i="7"/>
  <c r="O6387" i="7"/>
  <c r="M6387" i="7"/>
  <c r="L6387" i="7"/>
  <c r="K6387" i="7"/>
  <c r="F6387" i="7"/>
  <c r="S6386" i="7"/>
  <c r="N6386" i="7"/>
  <c r="I6386" i="7"/>
  <c r="H6386" i="7"/>
  <c r="G6386" i="7"/>
  <c r="F6386" i="7"/>
  <c r="D6386" i="7" s="1"/>
  <c r="E6386" i="7"/>
  <c r="W6385" i="7"/>
  <c r="V6385" i="7"/>
  <c r="U6385" i="7"/>
  <c r="T6385" i="7"/>
  <c r="S6385" i="7" s="1"/>
  <c r="R6385" i="7"/>
  <c r="H6385" i="7" s="1"/>
  <c r="Q6385" i="7"/>
  <c r="P6385" i="7"/>
  <c r="O6385" i="7"/>
  <c r="N6385" i="7"/>
  <c r="M6385" i="7"/>
  <c r="L6385" i="7"/>
  <c r="G6385" i="7" s="1"/>
  <c r="K6385" i="7"/>
  <c r="J6385" i="7"/>
  <c r="F6385" i="7"/>
  <c r="W6384" i="7"/>
  <c r="V6384" i="7"/>
  <c r="V6383" i="7" s="1"/>
  <c r="U6384" i="7"/>
  <c r="T6384" i="7"/>
  <c r="R6384" i="7"/>
  <c r="Q6384" i="7"/>
  <c r="P6384" i="7"/>
  <c r="O6384" i="7"/>
  <c r="N6384" i="7"/>
  <c r="M6384" i="7"/>
  <c r="L6384" i="7"/>
  <c r="K6384" i="7"/>
  <c r="J6384" i="7"/>
  <c r="F6384" i="7"/>
  <c r="W6383" i="7"/>
  <c r="U6383" i="7"/>
  <c r="T6383" i="7"/>
  <c r="Q6383" i="7"/>
  <c r="P6383" i="7"/>
  <c r="O6383" i="7"/>
  <c r="M6383" i="7"/>
  <c r="L6383" i="7"/>
  <c r="G6383" i="7" s="1"/>
  <c r="K6383" i="7"/>
  <c r="F6383" i="7"/>
  <c r="S6382" i="7"/>
  <c r="N6382" i="7"/>
  <c r="I6382" i="7"/>
  <c r="H6382" i="7"/>
  <c r="G6382" i="7"/>
  <c r="F6382" i="7"/>
  <c r="D6382" i="7" s="1"/>
  <c r="E6382" i="7"/>
  <c r="W6381" i="7"/>
  <c r="V6381" i="7"/>
  <c r="V6380" i="7" s="1"/>
  <c r="V6379" i="7" s="1"/>
  <c r="U6381" i="7"/>
  <c r="T6381" i="7"/>
  <c r="R6381" i="7"/>
  <c r="H6381" i="7" s="1"/>
  <c r="Q6381" i="7"/>
  <c r="P6381" i="7"/>
  <c r="O6381" i="7"/>
  <c r="N6381" i="7"/>
  <c r="M6381" i="7"/>
  <c r="L6381" i="7"/>
  <c r="K6381" i="7"/>
  <c r="J6381" i="7"/>
  <c r="F6381" i="7"/>
  <c r="W6380" i="7"/>
  <c r="U6380" i="7"/>
  <c r="T6380" i="7"/>
  <c r="R6380" i="7"/>
  <c r="H6380" i="7" s="1"/>
  <c r="Q6380" i="7"/>
  <c r="P6380" i="7"/>
  <c r="O6380" i="7"/>
  <c r="N6380" i="7"/>
  <c r="M6380" i="7"/>
  <c r="L6380" i="7"/>
  <c r="K6380" i="7"/>
  <c r="J6380" i="7"/>
  <c r="J6379" i="7" s="1"/>
  <c r="F6380" i="7"/>
  <c r="W6379" i="7"/>
  <c r="U6379" i="7"/>
  <c r="T6379" i="7"/>
  <c r="Q6379" i="7"/>
  <c r="P6379" i="7"/>
  <c r="O6379" i="7"/>
  <c r="M6379" i="7"/>
  <c r="L6379" i="7"/>
  <c r="K6379" i="7"/>
  <c r="F6379" i="7"/>
  <c r="S6378" i="7"/>
  <c r="N6378" i="7"/>
  <c r="I6378" i="7"/>
  <c r="H6378" i="7"/>
  <c r="G6378" i="7"/>
  <c r="F6378" i="7"/>
  <c r="D6378" i="7" s="1"/>
  <c r="E6378" i="7"/>
  <c r="S6377" i="7"/>
  <c r="N6377" i="7"/>
  <c r="I6377" i="7"/>
  <c r="H6377" i="7"/>
  <c r="G6377" i="7"/>
  <c r="F6377" i="7"/>
  <c r="D6377" i="7" s="1"/>
  <c r="E6377" i="7"/>
  <c r="W6376" i="7"/>
  <c r="V6376" i="7"/>
  <c r="V6375" i="7" s="1"/>
  <c r="V6374" i="7" s="1"/>
  <c r="U6376" i="7"/>
  <c r="T6376" i="7"/>
  <c r="R6376" i="7"/>
  <c r="H6376" i="7" s="1"/>
  <c r="Q6376" i="7"/>
  <c r="P6376" i="7"/>
  <c r="O6376" i="7"/>
  <c r="N6376" i="7"/>
  <c r="M6376" i="7"/>
  <c r="L6376" i="7"/>
  <c r="K6376" i="7"/>
  <c r="J6376" i="7"/>
  <c r="F6376" i="7"/>
  <c r="W6375" i="7"/>
  <c r="U6375" i="7"/>
  <c r="T6375" i="7"/>
  <c r="R6375" i="7"/>
  <c r="H6375" i="7" s="1"/>
  <c r="Q6375" i="7"/>
  <c r="P6375" i="7"/>
  <c r="O6375" i="7"/>
  <c r="N6375" i="7"/>
  <c r="M6375" i="7"/>
  <c r="L6375" i="7"/>
  <c r="K6375" i="7"/>
  <c r="J6375" i="7"/>
  <c r="J6374" i="7" s="1"/>
  <c r="F6375" i="7"/>
  <c r="W6374" i="7"/>
  <c r="U6374" i="7"/>
  <c r="T6374" i="7"/>
  <c r="Q6374" i="7"/>
  <c r="P6374" i="7"/>
  <c r="O6374" i="7"/>
  <c r="M6374" i="7"/>
  <c r="L6374" i="7"/>
  <c r="K6374" i="7"/>
  <c r="F6374" i="7"/>
  <c r="S6373" i="7"/>
  <c r="N6373" i="7"/>
  <c r="I6373" i="7"/>
  <c r="H6373" i="7"/>
  <c r="G6373" i="7"/>
  <c r="F6373" i="7"/>
  <c r="D6373" i="7" s="1"/>
  <c r="E6373" i="7"/>
  <c r="W6372" i="7"/>
  <c r="V6372" i="7"/>
  <c r="V6371" i="7" s="1"/>
  <c r="V6370" i="7" s="1"/>
  <c r="U6372" i="7"/>
  <c r="T6372" i="7"/>
  <c r="R6372" i="7"/>
  <c r="Q6372" i="7"/>
  <c r="P6372" i="7"/>
  <c r="O6372" i="7"/>
  <c r="N6372" i="7"/>
  <c r="M6372" i="7"/>
  <c r="L6372" i="7"/>
  <c r="K6372" i="7"/>
  <c r="J6372" i="7"/>
  <c r="F6372" i="7"/>
  <c r="W6371" i="7"/>
  <c r="U6371" i="7"/>
  <c r="T6371" i="7"/>
  <c r="Q6371" i="7"/>
  <c r="P6371" i="7"/>
  <c r="O6371" i="7"/>
  <c r="M6371" i="7"/>
  <c r="L6371" i="7"/>
  <c r="G6371" i="7" s="1"/>
  <c r="K6371" i="7"/>
  <c r="F6371" i="7"/>
  <c r="W6370" i="7"/>
  <c r="U6370" i="7"/>
  <c r="T6370" i="7"/>
  <c r="Q6370" i="7"/>
  <c r="P6370" i="7"/>
  <c r="O6370" i="7"/>
  <c r="M6370" i="7"/>
  <c r="L6370" i="7"/>
  <c r="K6370" i="7"/>
  <c r="F6370" i="7"/>
  <c r="S6369" i="7"/>
  <c r="N6369" i="7"/>
  <c r="I6369" i="7"/>
  <c r="H6369" i="7"/>
  <c r="G6369" i="7"/>
  <c r="F6369" i="7"/>
  <c r="D6369" i="7" s="1"/>
  <c r="E6369" i="7"/>
  <c r="W6368" i="7"/>
  <c r="V6368" i="7"/>
  <c r="U6368" i="7"/>
  <c r="T6368" i="7"/>
  <c r="S6368" i="7" s="1"/>
  <c r="R6368" i="7"/>
  <c r="H6368" i="7" s="1"/>
  <c r="Q6368" i="7"/>
  <c r="P6368" i="7"/>
  <c r="O6368" i="7"/>
  <c r="N6368" i="7"/>
  <c r="M6368" i="7"/>
  <c r="L6368" i="7"/>
  <c r="K6368" i="7"/>
  <c r="J6368" i="7"/>
  <c r="J6367" i="7" s="1"/>
  <c r="F6368" i="7"/>
  <c r="W6367" i="7"/>
  <c r="V6367" i="7"/>
  <c r="V6366" i="7" s="1"/>
  <c r="U6367" i="7"/>
  <c r="T6367" i="7"/>
  <c r="Q6367" i="7"/>
  <c r="P6367" i="7"/>
  <c r="O6367" i="7"/>
  <c r="M6367" i="7"/>
  <c r="L6367" i="7"/>
  <c r="K6367" i="7"/>
  <c r="F6367" i="7"/>
  <c r="W6366" i="7"/>
  <c r="U6366" i="7"/>
  <c r="T6366" i="7"/>
  <c r="S6366" i="7" s="1"/>
  <c r="Q6366" i="7"/>
  <c r="P6366" i="7"/>
  <c r="O6366" i="7"/>
  <c r="M6366" i="7"/>
  <c r="L6366" i="7"/>
  <c r="K6366" i="7"/>
  <c r="F6366" i="7"/>
  <c r="S6365" i="7"/>
  <c r="N6365" i="7"/>
  <c r="I6365" i="7"/>
  <c r="H6365" i="7"/>
  <c r="G6365" i="7"/>
  <c r="F6365" i="7"/>
  <c r="D6365" i="7" s="1"/>
  <c r="E6365" i="7"/>
  <c r="W6364" i="7"/>
  <c r="V6364" i="7"/>
  <c r="U6364" i="7"/>
  <c r="T6364" i="7"/>
  <c r="S6364" i="7" s="1"/>
  <c r="R6364" i="7"/>
  <c r="H6364" i="7" s="1"/>
  <c r="Q6364" i="7"/>
  <c r="P6364" i="7"/>
  <c r="O6364" i="7"/>
  <c r="N6364" i="7"/>
  <c r="M6364" i="7"/>
  <c r="L6364" i="7"/>
  <c r="G6364" i="7" s="1"/>
  <c r="K6364" i="7"/>
  <c r="J6364" i="7"/>
  <c r="F6364" i="7"/>
  <c r="W6363" i="7"/>
  <c r="V6363" i="7"/>
  <c r="V6362" i="7" s="1"/>
  <c r="U6363" i="7"/>
  <c r="T6363" i="7"/>
  <c r="R6363" i="7"/>
  <c r="Q6363" i="7"/>
  <c r="P6363" i="7"/>
  <c r="O6363" i="7"/>
  <c r="N6363" i="7"/>
  <c r="M6363" i="7"/>
  <c r="L6363" i="7"/>
  <c r="K6363" i="7"/>
  <c r="J6363" i="7"/>
  <c r="F6363" i="7"/>
  <c r="W6362" i="7"/>
  <c r="U6362" i="7"/>
  <c r="T6362" i="7"/>
  <c r="Q6362" i="7"/>
  <c r="P6362" i="7"/>
  <c r="O6362" i="7"/>
  <c r="M6362" i="7"/>
  <c r="L6362" i="7"/>
  <c r="G6362" i="7" s="1"/>
  <c r="K6362" i="7"/>
  <c r="F6362" i="7"/>
  <c r="S6361" i="7"/>
  <c r="N6361" i="7"/>
  <c r="I6361" i="7"/>
  <c r="H6361" i="7"/>
  <c r="G6361" i="7"/>
  <c r="F6361" i="7"/>
  <c r="D6361" i="7" s="1"/>
  <c r="E6361" i="7"/>
  <c r="W6360" i="7"/>
  <c r="V6360" i="7"/>
  <c r="U6360" i="7"/>
  <c r="T6360" i="7"/>
  <c r="R6360" i="7"/>
  <c r="H6360" i="7" s="1"/>
  <c r="Q6360" i="7"/>
  <c r="P6360" i="7"/>
  <c r="O6360" i="7"/>
  <c r="N6360" i="7"/>
  <c r="M6360" i="7"/>
  <c r="L6360" i="7"/>
  <c r="K6360" i="7"/>
  <c r="J6360" i="7"/>
  <c r="F6360" i="7"/>
  <c r="W6359" i="7"/>
  <c r="U6359" i="7"/>
  <c r="T6359" i="7"/>
  <c r="R6359" i="7"/>
  <c r="H6359" i="7" s="1"/>
  <c r="Q6359" i="7"/>
  <c r="P6359" i="7"/>
  <c r="O6359" i="7"/>
  <c r="N6359" i="7"/>
  <c r="M6359" i="7"/>
  <c r="L6359" i="7"/>
  <c r="K6359" i="7"/>
  <c r="J6359" i="7"/>
  <c r="J6358" i="7" s="1"/>
  <c r="F6359" i="7"/>
  <c r="W6358" i="7"/>
  <c r="U6358" i="7"/>
  <c r="T6358" i="7"/>
  <c r="Q6358" i="7"/>
  <c r="P6358" i="7"/>
  <c r="O6358" i="7"/>
  <c r="M6358" i="7"/>
  <c r="L6358" i="7"/>
  <c r="K6358" i="7"/>
  <c r="F6358" i="7"/>
  <c r="S6357" i="7"/>
  <c r="N6357" i="7"/>
  <c r="I6357" i="7"/>
  <c r="H6357" i="7"/>
  <c r="G6357" i="7"/>
  <c r="F6357" i="7"/>
  <c r="D6357" i="7" s="1"/>
  <c r="E6357" i="7"/>
  <c r="W6356" i="7"/>
  <c r="V6356" i="7"/>
  <c r="V6355" i="7" s="1"/>
  <c r="U6356" i="7"/>
  <c r="T6356" i="7"/>
  <c r="R6356" i="7"/>
  <c r="Q6356" i="7"/>
  <c r="P6356" i="7"/>
  <c r="O6356" i="7"/>
  <c r="N6356" i="7"/>
  <c r="M6356" i="7"/>
  <c r="L6356" i="7"/>
  <c r="K6356" i="7"/>
  <c r="J6356" i="7"/>
  <c r="F6356" i="7"/>
  <c r="W6355" i="7"/>
  <c r="U6355" i="7"/>
  <c r="T6355" i="7"/>
  <c r="Q6355" i="7"/>
  <c r="P6355" i="7"/>
  <c r="O6355" i="7"/>
  <c r="M6355" i="7"/>
  <c r="L6355" i="7"/>
  <c r="G6355" i="7" s="1"/>
  <c r="K6355" i="7"/>
  <c r="F6355" i="7"/>
  <c r="W6354" i="7"/>
  <c r="U6354" i="7"/>
  <c r="T6354" i="7"/>
  <c r="Q6354" i="7"/>
  <c r="P6354" i="7"/>
  <c r="O6354" i="7"/>
  <c r="M6354" i="7"/>
  <c r="K6354" i="7"/>
  <c r="S6353" i="7"/>
  <c r="N6353" i="7"/>
  <c r="I6353" i="7"/>
  <c r="H6353" i="7"/>
  <c r="G6353" i="7"/>
  <c r="F6353" i="7"/>
  <c r="E6353" i="7"/>
  <c r="D6353" i="7"/>
  <c r="W6352" i="7"/>
  <c r="V6352" i="7"/>
  <c r="U6352" i="7"/>
  <c r="T6352" i="7"/>
  <c r="S6352" i="7" s="1"/>
  <c r="R6352" i="7"/>
  <c r="H6352" i="7" s="1"/>
  <c r="Q6352" i="7"/>
  <c r="P6352" i="7"/>
  <c r="O6352" i="7"/>
  <c r="M6352" i="7"/>
  <c r="L6352" i="7"/>
  <c r="G6352" i="7" s="1"/>
  <c r="K6352" i="7"/>
  <c r="J6352" i="7"/>
  <c r="W6351" i="7"/>
  <c r="V6351" i="7"/>
  <c r="U6351" i="7"/>
  <c r="T6351" i="7"/>
  <c r="S6351" i="7" s="1"/>
  <c r="R6351" i="7"/>
  <c r="H6351" i="7" s="1"/>
  <c r="Q6351" i="7"/>
  <c r="O6351" i="7"/>
  <c r="M6351" i="7"/>
  <c r="L6351" i="7"/>
  <c r="K6351" i="7"/>
  <c r="J6351" i="7"/>
  <c r="W6350" i="7"/>
  <c r="V6350" i="7"/>
  <c r="U6350" i="7"/>
  <c r="T6350" i="7"/>
  <c r="S6350" i="7" s="1"/>
  <c r="R6350" i="7"/>
  <c r="H6350" i="7" s="1"/>
  <c r="Q6350" i="7"/>
  <c r="O6350" i="7"/>
  <c r="M6350" i="7"/>
  <c r="K6350" i="7"/>
  <c r="J6350" i="7"/>
  <c r="S6349" i="7"/>
  <c r="N6349" i="7"/>
  <c r="I6349" i="7"/>
  <c r="H6349" i="7"/>
  <c r="G6349" i="7"/>
  <c r="F6349" i="7"/>
  <c r="E6349" i="7"/>
  <c r="D6349" i="7"/>
  <c r="W6348" i="7"/>
  <c r="V6348" i="7"/>
  <c r="U6348" i="7"/>
  <c r="T6348" i="7"/>
  <c r="S6348" i="7" s="1"/>
  <c r="R6348" i="7"/>
  <c r="H6348" i="7" s="1"/>
  <c r="Q6348" i="7"/>
  <c r="P6348" i="7"/>
  <c r="N6348" i="7" s="1"/>
  <c r="O6348" i="7"/>
  <c r="M6348" i="7"/>
  <c r="L6348" i="7"/>
  <c r="G6348" i="7" s="1"/>
  <c r="K6348" i="7"/>
  <c r="J6348" i="7"/>
  <c r="F6348" i="7"/>
  <c r="W6347" i="7"/>
  <c r="V6347" i="7"/>
  <c r="U6347" i="7"/>
  <c r="T6347" i="7"/>
  <c r="S6347" i="7" s="1"/>
  <c r="R6347" i="7"/>
  <c r="H6347" i="7" s="1"/>
  <c r="Q6347" i="7"/>
  <c r="P6347" i="7"/>
  <c r="O6347" i="7"/>
  <c r="M6347" i="7"/>
  <c r="L6347" i="7"/>
  <c r="G6347" i="7" s="1"/>
  <c r="K6347" i="7"/>
  <c r="J6347" i="7"/>
  <c r="W6346" i="7"/>
  <c r="V6346" i="7"/>
  <c r="U6346" i="7"/>
  <c r="T6346" i="7"/>
  <c r="S6346" i="7" s="1"/>
  <c r="R6346" i="7"/>
  <c r="H6346" i="7" s="1"/>
  <c r="Q6346" i="7"/>
  <c r="O6346" i="7"/>
  <c r="M6346" i="7"/>
  <c r="L6346" i="7"/>
  <c r="G6346" i="7" s="1"/>
  <c r="K6346" i="7"/>
  <c r="J6346" i="7"/>
  <c r="S6345" i="7"/>
  <c r="N6345" i="7"/>
  <c r="I6345" i="7"/>
  <c r="H6345" i="7"/>
  <c r="G6345" i="7"/>
  <c r="F6345" i="7"/>
  <c r="E6345" i="7"/>
  <c r="D6345" i="7"/>
  <c r="W6344" i="7"/>
  <c r="V6344" i="7"/>
  <c r="U6344" i="7"/>
  <c r="T6344" i="7"/>
  <c r="S6344" i="7" s="1"/>
  <c r="R6344" i="7"/>
  <c r="H6344" i="7" s="1"/>
  <c r="Q6344" i="7"/>
  <c r="P6344" i="7"/>
  <c r="N6344" i="7" s="1"/>
  <c r="O6344" i="7"/>
  <c r="M6344" i="7"/>
  <c r="L6344" i="7"/>
  <c r="G6344" i="7" s="1"/>
  <c r="K6344" i="7"/>
  <c r="J6344" i="7"/>
  <c r="F6344" i="7"/>
  <c r="W6343" i="7"/>
  <c r="V6343" i="7"/>
  <c r="U6343" i="7"/>
  <c r="T6343" i="7"/>
  <c r="S6343" i="7" s="1"/>
  <c r="R6343" i="7"/>
  <c r="H6343" i="7" s="1"/>
  <c r="Q6343" i="7"/>
  <c r="P6343" i="7"/>
  <c r="N6343" i="7" s="1"/>
  <c r="O6343" i="7"/>
  <c r="M6343" i="7"/>
  <c r="K6343" i="7"/>
  <c r="J6343" i="7"/>
  <c r="F6343" i="7"/>
  <c r="W6342" i="7"/>
  <c r="V6342" i="7"/>
  <c r="U6342" i="7"/>
  <c r="T6342" i="7"/>
  <c r="S6342" i="7" s="1"/>
  <c r="R6342" i="7"/>
  <c r="H6342" i="7" s="1"/>
  <c r="Q6342" i="7"/>
  <c r="P6342" i="7"/>
  <c r="O6342" i="7"/>
  <c r="M6342" i="7"/>
  <c r="K6342" i="7"/>
  <c r="J6342" i="7"/>
  <c r="S6341" i="7"/>
  <c r="N6341" i="7"/>
  <c r="I6341" i="7"/>
  <c r="H6341" i="7"/>
  <c r="G6341" i="7"/>
  <c r="F6341" i="7"/>
  <c r="E6341" i="7"/>
  <c r="D6341" i="7"/>
  <c r="W6340" i="7"/>
  <c r="V6340" i="7"/>
  <c r="U6340" i="7"/>
  <c r="T6340" i="7"/>
  <c r="S6340" i="7" s="1"/>
  <c r="R6340" i="7"/>
  <c r="H6340" i="7" s="1"/>
  <c r="Q6340" i="7"/>
  <c r="P6340" i="7"/>
  <c r="N6340" i="7" s="1"/>
  <c r="O6340" i="7"/>
  <c r="M6340" i="7"/>
  <c r="L6340" i="7"/>
  <c r="K6340" i="7"/>
  <c r="J6340" i="7"/>
  <c r="W6339" i="7"/>
  <c r="V6339" i="7"/>
  <c r="U6339" i="7"/>
  <c r="T6339" i="7"/>
  <c r="S6339" i="7" s="1"/>
  <c r="R6339" i="7"/>
  <c r="H6339" i="7" s="1"/>
  <c r="Q6339" i="7"/>
  <c r="O6339" i="7"/>
  <c r="M6339" i="7"/>
  <c r="K6339" i="7"/>
  <c r="J6339" i="7"/>
  <c r="W6338" i="7"/>
  <c r="V6338" i="7"/>
  <c r="U6338" i="7"/>
  <c r="T6338" i="7"/>
  <c r="S6338" i="7" s="1"/>
  <c r="R6338" i="7"/>
  <c r="H6338" i="7" s="1"/>
  <c r="Q6338" i="7"/>
  <c r="O6338" i="7"/>
  <c r="M6338" i="7"/>
  <c r="K6338" i="7"/>
  <c r="J6338" i="7"/>
  <c r="S6337" i="7"/>
  <c r="N6337" i="7"/>
  <c r="I6337" i="7"/>
  <c r="H6337" i="7"/>
  <c r="G6337" i="7"/>
  <c r="F6337" i="7"/>
  <c r="E6337" i="7"/>
  <c r="D6337" i="7"/>
  <c r="W6336" i="7"/>
  <c r="V6336" i="7"/>
  <c r="U6336" i="7"/>
  <c r="T6336" i="7"/>
  <c r="S6336" i="7" s="1"/>
  <c r="R6336" i="7"/>
  <c r="H6336" i="7" s="1"/>
  <c r="Q6336" i="7"/>
  <c r="P6336" i="7"/>
  <c r="O6336" i="7"/>
  <c r="M6336" i="7"/>
  <c r="L6336" i="7"/>
  <c r="G6336" i="7" s="1"/>
  <c r="K6336" i="7"/>
  <c r="J6336" i="7"/>
  <c r="W6335" i="7"/>
  <c r="V6335" i="7"/>
  <c r="U6335" i="7"/>
  <c r="T6335" i="7"/>
  <c r="S6335" i="7" s="1"/>
  <c r="R6335" i="7"/>
  <c r="H6335" i="7" s="1"/>
  <c r="Q6335" i="7"/>
  <c r="O6335" i="7"/>
  <c r="M6335" i="7"/>
  <c r="L6335" i="7"/>
  <c r="K6335" i="7"/>
  <c r="J6335" i="7"/>
  <c r="W6334" i="7"/>
  <c r="V6334" i="7"/>
  <c r="U6334" i="7"/>
  <c r="T6334" i="7"/>
  <c r="S6334" i="7" s="1"/>
  <c r="R6334" i="7"/>
  <c r="H6334" i="7" s="1"/>
  <c r="Q6334" i="7"/>
  <c r="O6334" i="7"/>
  <c r="M6334" i="7"/>
  <c r="K6334" i="7"/>
  <c r="J6334" i="7"/>
  <c r="S6333" i="7"/>
  <c r="N6333" i="7"/>
  <c r="I6333" i="7"/>
  <c r="H6333" i="7"/>
  <c r="G6333" i="7"/>
  <c r="F6333" i="7"/>
  <c r="E6333" i="7"/>
  <c r="D6333" i="7"/>
  <c r="W6332" i="7"/>
  <c r="V6332" i="7"/>
  <c r="U6332" i="7"/>
  <c r="T6332" i="7"/>
  <c r="S6332" i="7" s="1"/>
  <c r="R6332" i="7"/>
  <c r="H6332" i="7" s="1"/>
  <c r="Q6332" i="7"/>
  <c r="P6332" i="7"/>
  <c r="N6332" i="7" s="1"/>
  <c r="O6332" i="7"/>
  <c r="M6332" i="7"/>
  <c r="L6332" i="7"/>
  <c r="G6332" i="7" s="1"/>
  <c r="K6332" i="7"/>
  <c r="J6332" i="7"/>
  <c r="F6332" i="7"/>
  <c r="W6331" i="7"/>
  <c r="V6331" i="7"/>
  <c r="U6331" i="7"/>
  <c r="T6331" i="7"/>
  <c r="S6331" i="7" s="1"/>
  <c r="R6331" i="7"/>
  <c r="H6331" i="7" s="1"/>
  <c r="Q6331" i="7"/>
  <c r="P6331" i="7"/>
  <c r="O6331" i="7"/>
  <c r="M6331" i="7"/>
  <c r="L6331" i="7"/>
  <c r="G6331" i="7" s="1"/>
  <c r="K6331" i="7"/>
  <c r="J6331" i="7"/>
  <c r="W6330" i="7"/>
  <c r="V6330" i="7"/>
  <c r="U6330" i="7"/>
  <c r="T6330" i="7"/>
  <c r="S6330" i="7" s="1"/>
  <c r="R6330" i="7"/>
  <c r="H6330" i="7" s="1"/>
  <c r="Q6330" i="7"/>
  <c r="O6330" i="7"/>
  <c r="M6330" i="7"/>
  <c r="L6330" i="7"/>
  <c r="G6330" i="7" s="1"/>
  <c r="K6330" i="7"/>
  <c r="J6330" i="7"/>
  <c r="S6329" i="7"/>
  <c r="N6329" i="7"/>
  <c r="I6329" i="7"/>
  <c r="H6329" i="7"/>
  <c r="G6329" i="7"/>
  <c r="F6329" i="7"/>
  <c r="E6329" i="7"/>
  <c r="D6329" i="7"/>
  <c r="W6328" i="7"/>
  <c r="V6328" i="7"/>
  <c r="U6328" i="7"/>
  <c r="T6328" i="7"/>
  <c r="S6328" i="7" s="1"/>
  <c r="R6328" i="7"/>
  <c r="H6328" i="7" s="1"/>
  <c r="Q6328" i="7"/>
  <c r="P6328" i="7"/>
  <c r="N6328" i="7" s="1"/>
  <c r="O6328" i="7"/>
  <c r="M6328" i="7"/>
  <c r="L6328" i="7"/>
  <c r="G6328" i="7" s="1"/>
  <c r="K6328" i="7"/>
  <c r="J6328" i="7"/>
  <c r="F6328" i="7"/>
  <c r="W6327" i="7"/>
  <c r="V6327" i="7"/>
  <c r="U6327" i="7"/>
  <c r="T6327" i="7"/>
  <c r="S6327" i="7" s="1"/>
  <c r="R6327" i="7"/>
  <c r="Q6327" i="7"/>
  <c r="P6327" i="7"/>
  <c r="O6327" i="7"/>
  <c r="N6327" i="7" s="1"/>
  <c r="M6327" i="7"/>
  <c r="K6327" i="7"/>
  <c r="F6327" i="7" s="1"/>
  <c r="J6327" i="7"/>
  <c r="H6327" i="7"/>
  <c r="W6326" i="7"/>
  <c r="V6326" i="7"/>
  <c r="U6326" i="7"/>
  <c r="T6326" i="7"/>
  <c r="S6326" i="7" s="1"/>
  <c r="R6326" i="7"/>
  <c r="Q6326" i="7"/>
  <c r="P6326" i="7"/>
  <c r="O6326" i="7"/>
  <c r="M6326" i="7"/>
  <c r="K6326" i="7"/>
  <c r="F6326" i="7" s="1"/>
  <c r="J6326" i="7"/>
  <c r="H6326" i="7"/>
  <c r="S6325" i="7"/>
  <c r="N6325" i="7"/>
  <c r="I6325" i="7"/>
  <c r="H6325" i="7"/>
  <c r="G6325" i="7"/>
  <c r="F6325" i="7"/>
  <c r="E6325" i="7"/>
  <c r="D6325" i="7"/>
  <c r="S6324" i="7"/>
  <c r="N6324" i="7"/>
  <c r="I6324" i="7"/>
  <c r="H6324" i="7"/>
  <c r="G6324" i="7"/>
  <c r="F6324" i="7"/>
  <c r="E6324" i="7"/>
  <c r="D6324" i="7"/>
  <c r="W6323" i="7"/>
  <c r="V6323" i="7"/>
  <c r="U6323" i="7"/>
  <c r="T6323" i="7"/>
  <c r="R6323" i="7"/>
  <c r="Q6323" i="7"/>
  <c r="P6323" i="7"/>
  <c r="O6323" i="7"/>
  <c r="N6323" i="7" s="1"/>
  <c r="M6323" i="7"/>
  <c r="L6323" i="7"/>
  <c r="G6323" i="7" s="1"/>
  <c r="K6323" i="7"/>
  <c r="F6323" i="7" s="1"/>
  <c r="J6323" i="7"/>
  <c r="I6323" i="7" s="1"/>
  <c r="H6323" i="7"/>
  <c r="W6322" i="7"/>
  <c r="V6322" i="7"/>
  <c r="U6322" i="7"/>
  <c r="R6322" i="7"/>
  <c r="Q6322" i="7"/>
  <c r="P6322" i="7"/>
  <c r="P6321" i="7" s="1"/>
  <c r="O6322" i="7"/>
  <c r="M6322" i="7"/>
  <c r="L6322" i="7"/>
  <c r="K6322" i="7"/>
  <c r="F6322" i="7" s="1"/>
  <c r="J6322" i="7"/>
  <c r="H6322" i="7"/>
  <c r="W6321" i="7"/>
  <c r="V6321" i="7"/>
  <c r="U6321" i="7"/>
  <c r="R6321" i="7"/>
  <c r="Q6321" i="7"/>
  <c r="O6321" i="7"/>
  <c r="N6321" i="7" s="1"/>
  <c r="M6321" i="7"/>
  <c r="K6321" i="7"/>
  <c r="J6321" i="7"/>
  <c r="H6321" i="7"/>
  <c r="S6320" i="7"/>
  <c r="N6320" i="7"/>
  <c r="I6320" i="7"/>
  <c r="H6320" i="7"/>
  <c r="G6320" i="7"/>
  <c r="F6320" i="7"/>
  <c r="E6320" i="7"/>
  <c r="D6320" i="7"/>
  <c r="S6319" i="7"/>
  <c r="N6319" i="7"/>
  <c r="I6319" i="7"/>
  <c r="H6319" i="7"/>
  <c r="G6319" i="7"/>
  <c r="F6319" i="7"/>
  <c r="E6319" i="7"/>
  <c r="D6319" i="7"/>
  <c r="W6318" i="7"/>
  <c r="V6318" i="7"/>
  <c r="U6318" i="7"/>
  <c r="T6318" i="7"/>
  <c r="S6318" i="7" s="1"/>
  <c r="R6318" i="7"/>
  <c r="Q6318" i="7"/>
  <c r="P6318" i="7"/>
  <c r="P6317" i="7" s="1"/>
  <c r="P6316" i="7" s="1"/>
  <c r="O6318" i="7"/>
  <c r="M6318" i="7"/>
  <c r="L6318" i="7"/>
  <c r="K6318" i="7"/>
  <c r="F6318" i="7" s="1"/>
  <c r="J6318" i="7"/>
  <c r="H6318" i="7"/>
  <c r="W6317" i="7"/>
  <c r="V6317" i="7"/>
  <c r="U6317" i="7"/>
  <c r="T6317" i="7"/>
  <c r="R6317" i="7"/>
  <c r="Q6317" i="7"/>
  <c r="O6317" i="7"/>
  <c r="N6317" i="7" s="1"/>
  <c r="M6317" i="7"/>
  <c r="K6317" i="7"/>
  <c r="J6317" i="7"/>
  <c r="H6317" i="7"/>
  <c r="W6316" i="7"/>
  <c r="V6316" i="7"/>
  <c r="U6316" i="7"/>
  <c r="R6316" i="7"/>
  <c r="Q6316" i="7"/>
  <c r="O6316" i="7"/>
  <c r="M6316" i="7"/>
  <c r="K6316" i="7"/>
  <c r="J6316" i="7"/>
  <c r="H6316" i="7"/>
  <c r="S6315" i="7"/>
  <c r="N6315" i="7"/>
  <c r="I6315" i="7"/>
  <c r="H6315" i="7"/>
  <c r="G6315" i="7"/>
  <c r="F6315" i="7"/>
  <c r="E6315" i="7"/>
  <c r="D6315" i="7"/>
  <c r="W6314" i="7"/>
  <c r="V6314" i="7"/>
  <c r="U6314" i="7"/>
  <c r="T6314" i="7"/>
  <c r="R6314" i="7"/>
  <c r="Q6314" i="7"/>
  <c r="P6314" i="7"/>
  <c r="O6314" i="7"/>
  <c r="N6314" i="7" s="1"/>
  <c r="M6314" i="7"/>
  <c r="L6314" i="7"/>
  <c r="G6314" i="7" s="1"/>
  <c r="K6314" i="7"/>
  <c r="F6314" i="7" s="1"/>
  <c r="J6314" i="7"/>
  <c r="I6314" i="7" s="1"/>
  <c r="H6314" i="7"/>
  <c r="W6313" i="7"/>
  <c r="V6313" i="7"/>
  <c r="U6313" i="7"/>
  <c r="R6313" i="7"/>
  <c r="Q6313" i="7"/>
  <c r="P6313" i="7"/>
  <c r="P6312" i="7" s="1"/>
  <c r="O6313" i="7"/>
  <c r="M6313" i="7"/>
  <c r="L6313" i="7"/>
  <c r="K6313" i="7"/>
  <c r="F6313" i="7" s="1"/>
  <c r="J6313" i="7"/>
  <c r="H6313" i="7"/>
  <c r="W6312" i="7"/>
  <c r="V6312" i="7"/>
  <c r="U6312" i="7"/>
  <c r="R6312" i="7"/>
  <c r="Q6312" i="7"/>
  <c r="O6312" i="7"/>
  <c r="M6312" i="7"/>
  <c r="K6312" i="7"/>
  <c r="J6312" i="7"/>
  <c r="H6312" i="7"/>
  <c r="S6311" i="7"/>
  <c r="N6311" i="7"/>
  <c r="I6311" i="7"/>
  <c r="H6311" i="7"/>
  <c r="G6311" i="7"/>
  <c r="F6311" i="7"/>
  <c r="E6311" i="7"/>
  <c r="D6311" i="7"/>
  <c r="S6310" i="7"/>
  <c r="N6310" i="7"/>
  <c r="I6310" i="7"/>
  <c r="H6310" i="7"/>
  <c r="G6310" i="7"/>
  <c r="F6310" i="7"/>
  <c r="E6310" i="7"/>
  <c r="D6310" i="7"/>
  <c r="W6309" i="7"/>
  <c r="V6309" i="7"/>
  <c r="U6309" i="7"/>
  <c r="T6309" i="7"/>
  <c r="S6309" i="7" s="1"/>
  <c r="R6309" i="7"/>
  <c r="Q6309" i="7"/>
  <c r="P6309" i="7"/>
  <c r="P6308" i="7" s="1"/>
  <c r="P6307" i="7" s="1"/>
  <c r="O6309" i="7"/>
  <c r="M6309" i="7"/>
  <c r="L6309" i="7"/>
  <c r="K6309" i="7"/>
  <c r="F6309" i="7" s="1"/>
  <c r="J6309" i="7"/>
  <c r="H6309" i="7"/>
  <c r="W6308" i="7"/>
  <c r="V6308" i="7"/>
  <c r="U6308" i="7"/>
  <c r="T6308" i="7"/>
  <c r="R6308" i="7"/>
  <c r="Q6308" i="7"/>
  <c r="O6308" i="7"/>
  <c r="M6308" i="7"/>
  <c r="K6308" i="7"/>
  <c r="J6308" i="7"/>
  <c r="H6308" i="7"/>
  <c r="W6307" i="7"/>
  <c r="V6307" i="7"/>
  <c r="U6307" i="7"/>
  <c r="R6307" i="7"/>
  <c r="Q6307" i="7"/>
  <c r="O6307" i="7"/>
  <c r="M6307" i="7"/>
  <c r="K6307" i="7"/>
  <c r="J6307" i="7"/>
  <c r="H6307" i="7"/>
  <c r="S6306" i="7"/>
  <c r="N6306" i="7"/>
  <c r="I6306" i="7"/>
  <c r="H6306" i="7"/>
  <c r="G6306" i="7"/>
  <c r="F6306" i="7"/>
  <c r="E6306" i="7"/>
  <c r="D6306" i="7"/>
  <c r="S6305" i="7"/>
  <c r="N6305" i="7"/>
  <c r="I6305" i="7"/>
  <c r="H6305" i="7"/>
  <c r="G6305" i="7"/>
  <c r="F6305" i="7"/>
  <c r="E6305" i="7"/>
  <c r="D6305" i="7"/>
  <c r="W6304" i="7"/>
  <c r="V6304" i="7"/>
  <c r="U6304" i="7"/>
  <c r="T6304" i="7"/>
  <c r="R6304" i="7"/>
  <c r="Q6304" i="7"/>
  <c r="P6304" i="7"/>
  <c r="O6304" i="7"/>
  <c r="N6304" i="7" s="1"/>
  <c r="M6304" i="7"/>
  <c r="L6304" i="7"/>
  <c r="G6304" i="7" s="1"/>
  <c r="K6304" i="7"/>
  <c r="F6304" i="7" s="1"/>
  <c r="J6304" i="7"/>
  <c r="I6304" i="7" s="1"/>
  <c r="H6304" i="7"/>
  <c r="W6303" i="7"/>
  <c r="V6303" i="7"/>
  <c r="U6303" i="7"/>
  <c r="R6303" i="7"/>
  <c r="Q6303" i="7"/>
  <c r="P6303" i="7"/>
  <c r="P6302" i="7" s="1"/>
  <c r="O6303" i="7"/>
  <c r="M6303" i="7"/>
  <c r="L6303" i="7"/>
  <c r="K6303" i="7"/>
  <c r="F6303" i="7" s="1"/>
  <c r="J6303" i="7"/>
  <c r="H6303" i="7"/>
  <c r="W6302" i="7"/>
  <c r="V6302" i="7"/>
  <c r="U6302" i="7"/>
  <c r="R6302" i="7"/>
  <c r="Q6302" i="7"/>
  <c r="O6302" i="7"/>
  <c r="N6302" i="7" s="1"/>
  <c r="M6302" i="7"/>
  <c r="K6302" i="7"/>
  <c r="J6302" i="7"/>
  <c r="H6302" i="7"/>
  <c r="S6301" i="7"/>
  <c r="N6301" i="7"/>
  <c r="I6301" i="7"/>
  <c r="H6301" i="7"/>
  <c r="G6301" i="7"/>
  <c r="F6301" i="7"/>
  <c r="E6301" i="7"/>
  <c r="D6301" i="7"/>
  <c r="W6300" i="7"/>
  <c r="V6300" i="7"/>
  <c r="U6300" i="7"/>
  <c r="T6300" i="7"/>
  <c r="S6300" i="7" s="1"/>
  <c r="R6300" i="7"/>
  <c r="Q6300" i="7"/>
  <c r="P6300" i="7"/>
  <c r="P6299" i="7" s="1"/>
  <c r="P6298" i="7" s="1"/>
  <c r="O6300" i="7"/>
  <c r="M6300" i="7"/>
  <c r="L6300" i="7"/>
  <c r="K6300" i="7"/>
  <c r="F6300" i="7" s="1"/>
  <c r="J6300" i="7"/>
  <c r="H6300" i="7"/>
  <c r="W6299" i="7"/>
  <c r="V6299" i="7"/>
  <c r="U6299" i="7"/>
  <c r="T6299" i="7"/>
  <c r="R6299" i="7"/>
  <c r="Q6299" i="7"/>
  <c r="O6299" i="7"/>
  <c r="N6299" i="7" s="1"/>
  <c r="M6299" i="7"/>
  <c r="K6299" i="7"/>
  <c r="J6299" i="7"/>
  <c r="H6299" i="7"/>
  <c r="W6298" i="7"/>
  <c r="V6298" i="7"/>
  <c r="U6298" i="7"/>
  <c r="R6298" i="7"/>
  <c r="Q6298" i="7"/>
  <c r="O6298" i="7"/>
  <c r="M6298" i="7"/>
  <c r="K6298" i="7"/>
  <c r="J6298" i="7"/>
  <c r="H6298" i="7"/>
  <c r="S6297" i="7"/>
  <c r="N6297" i="7"/>
  <c r="I6297" i="7"/>
  <c r="H6297" i="7"/>
  <c r="G6297" i="7"/>
  <c r="F6297" i="7"/>
  <c r="E6297" i="7"/>
  <c r="D6297" i="7"/>
  <c r="W6296" i="7"/>
  <c r="V6296" i="7"/>
  <c r="U6296" i="7"/>
  <c r="T6296" i="7"/>
  <c r="R6296" i="7"/>
  <c r="Q6296" i="7"/>
  <c r="P6296" i="7"/>
  <c r="O6296" i="7"/>
  <c r="N6296" i="7" s="1"/>
  <c r="M6296" i="7"/>
  <c r="L6296" i="7"/>
  <c r="G6296" i="7" s="1"/>
  <c r="K6296" i="7"/>
  <c r="F6296" i="7" s="1"/>
  <c r="J6296" i="7"/>
  <c r="I6296" i="7" s="1"/>
  <c r="H6296" i="7"/>
  <c r="W6295" i="7"/>
  <c r="V6295" i="7"/>
  <c r="U6295" i="7"/>
  <c r="R6295" i="7"/>
  <c r="Q6295" i="7"/>
  <c r="P6295" i="7"/>
  <c r="P6294" i="7" s="1"/>
  <c r="O6295" i="7"/>
  <c r="M6295" i="7"/>
  <c r="L6295" i="7"/>
  <c r="K6295" i="7"/>
  <c r="F6295" i="7" s="1"/>
  <c r="J6295" i="7"/>
  <c r="H6295" i="7"/>
  <c r="W6294" i="7"/>
  <c r="V6294" i="7"/>
  <c r="U6294" i="7"/>
  <c r="R6294" i="7"/>
  <c r="Q6294" i="7"/>
  <c r="O6294" i="7"/>
  <c r="M6294" i="7"/>
  <c r="K6294" i="7"/>
  <c r="J6294" i="7"/>
  <c r="H6294" i="7"/>
  <c r="S6293" i="7"/>
  <c r="N6293" i="7"/>
  <c r="I6293" i="7"/>
  <c r="H6293" i="7"/>
  <c r="G6293" i="7"/>
  <c r="F6293" i="7"/>
  <c r="E6293" i="7"/>
  <c r="D6293" i="7"/>
  <c r="W6292" i="7"/>
  <c r="V6292" i="7"/>
  <c r="U6292" i="7"/>
  <c r="T6292" i="7"/>
  <c r="S6292" i="7" s="1"/>
  <c r="R6292" i="7"/>
  <c r="Q6292" i="7"/>
  <c r="P6292" i="7"/>
  <c r="P6291" i="7" s="1"/>
  <c r="P6290" i="7" s="1"/>
  <c r="O6292" i="7"/>
  <c r="M6292" i="7"/>
  <c r="L6292" i="7"/>
  <c r="K6292" i="7"/>
  <c r="F6292" i="7" s="1"/>
  <c r="J6292" i="7"/>
  <c r="H6292" i="7"/>
  <c r="W6291" i="7"/>
  <c r="V6291" i="7"/>
  <c r="U6291" i="7"/>
  <c r="T6291" i="7"/>
  <c r="R6291" i="7"/>
  <c r="Q6291" i="7"/>
  <c r="O6291" i="7"/>
  <c r="M6291" i="7"/>
  <c r="K6291" i="7"/>
  <c r="J6291" i="7"/>
  <c r="H6291" i="7"/>
  <c r="W6290" i="7"/>
  <c r="V6290" i="7"/>
  <c r="U6290" i="7"/>
  <c r="R6290" i="7"/>
  <c r="Q6290" i="7"/>
  <c r="O6290" i="7"/>
  <c r="M6290" i="7"/>
  <c r="K6290" i="7"/>
  <c r="J6290" i="7"/>
  <c r="H6290" i="7"/>
  <c r="S6289" i="7"/>
  <c r="N6289" i="7"/>
  <c r="I6289" i="7"/>
  <c r="H6289" i="7"/>
  <c r="G6289" i="7"/>
  <c r="F6289" i="7"/>
  <c r="E6289" i="7"/>
  <c r="D6289" i="7"/>
  <c r="S6288" i="7"/>
  <c r="N6288" i="7"/>
  <c r="I6288" i="7"/>
  <c r="H6288" i="7"/>
  <c r="G6288" i="7"/>
  <c r="F6288" i="7"/>
  <c r="E6288" i="7"/>
  <c r="D6288" i="7"/>
  <c r="W6287" i="7"/>
  <c r="V6287" i="7"/>
  <c r="U6287" i="7"/>
  <c r="T6287" i="7"/>
  <c r="R6287" i="7"/>
  <c r="Q6287" i="7"/>
  <c r="P6287" i="7"/>
  <c r="O6287" i="7"/>
  <c r="N6287" i="7" s="1"/>
  <c r="M6287" i="7"/>
  <c r="L6287" i="7"/>
  <c r="G6287" i="7" s="1"/>
  <c r="K6287" i="7"/>
  <c r="F6287" i="7" s="1"/>
  <c r="J6287" i="7"/>
  <c r="I6287" i="7" s="1"/>
  <c r="H6287" i="7"/>
  <c r="W6286" i="7"/>
  <c r="V6286" i="7"/>
  <c r="U6286" i="7"/>
  <c r="R6286" i="7"/>
  <c r="Q6286" i="7"/>
  <c r="P6286" i="7"/>
  <c r="P6285" i="7" s="1"/>
  <c r="O6286" i="7"/>
  <c r="M6286" i="7"/>
  <c r="L6286" i="7"/>
  <c r="K6286" i="7"/>
  <c r="F6286" i="7" s="1"/>
  <c r="J6286" i="7"/>
  <c r="H6286" i="7"/>
  <c r="W6285" i="7"/>
  <c r="V6285" i="7"/>
  <c r="U6285" i="7"/>
  <c r="R6285" i="7"/>
  <c r="Q6285" i="7"/>
  <c r="O6285" i="7"/>
  <c r="N6285" i="7" s="1"/>
  <c r="M6285" i="7"/>
  <c r="K6285" i="7"/>
  <c r="J6285" i="7"/>
  <c r="H6285" i="7"/>
  <c r="S6284" i="7"/>
  <c r="N6284" i="7"/>
  <c r="I6284" i="7"/>
  <c r="H6284" i="7"/>
  <c r="G6284" i="7"/>
  <c r="F6284" i="7"/>
  <c r="E6284" i="7"/>
  <c r="D6284" i="7"/>
  <c r="S6283" i="7"/>
  <c r="N6283" i="7"/>
  <c r="I6283" i="7"/>
  <c r="H6283" i="7"/>
  <c r="G6283" i="7"/>
  <c r="F6283" i="7"/>
  <c r="E6283" i="7"/>
  <c r="D6283" i="7"/>
  <c r="W6282" i="7"/>
  <c r="V6282" i="7"/>
  <c r="U6282" i="7"/>
  <c r="T6282" i="7"/>
  <c r="S6282" i="7" s="1"/>
  <c r="R6282" i="7"/>
  <c r="Q6282" i="7"/>
  <c r="P6282" i="7"/>
  <c r="P6281" i="7" s="1"/>
  <c r="P6280" i="7" s="1"/>
  <c r="O6282" i="7"/>
  <c r="M6282" i="7"/>
  <c r="L6282" i="7"/>
  <c r="K6282" i="7"/>
  <c r="F6282" i="7" s="1"/>
  <c r="J6282" i="7"/>
  <c r="H6282" i="7"/>
  <c r="W6281" i="7"/>
  <c r="V6281" i="7"/>
  <c r="U6281" i="7"/>
  <c r="T6281" i="7"/>
  <c r="R6281" i="7"/>
  <c r="Q6281" i="7"/>
  <c r="O6281" i="7"/>
  <c r="N6281" i="7" s="1"/>
  <c r="M6281" i="7"/>
  <c r="K6281" i="7"/>
  <c r="J6281" i="7"/>
  <c r="H6281" i="7"/>
  <c r="W6280" i="7"/>
  <c r="V6280" i="7"/>
  <c r="U6280" i="7"/>
  <c r="R6280" i="7"/>
  <c r="Q6280" i="7"/>
  <c r="O6280" i="7"/>
  <c r="M6280" i="7"/>
  <c r="K6280" i="7"/>
  <c r="J6280" i="7"/>
  <c r="H6280" i="7"/>
  <c r="S6279" i="7"/>
  <c r="N6279" i="7"/>
  <c r="I6279" i="7"/>
  <c r="H6279" i="7"/>
  <c r="G6279" i="7"/>
  <c r="F6279" i="7"/>
  <c r="E6279" i="7"/>
  <c r="D6279" i="7"/>
  <c r="S6278" i="7"/>
  <c r="N6278" i="7"/>
  <c r="I6278" i="7"/>
  <c r="H6278" i="7"/>
  <c r="G6278" i="7"/>
  <c r="F6278" i="7"/>
  <c r="E6278" i="7"/>
  <c r="D6278" i="7"/>
  <c r="W6277" i="7"/>
  <c r="V6277" i="7"/>
  <c r="U6277" i="7"/>
  <c r="T6277" i="7"/>
  <c r="R6277" i="7"/>
  <c r="Q6277" i="7"/>
  <c r="P6277" i="7"/>
  <c r="O6277" i="7"/>
  <c r="N6277" i="7" s="1"/>
  <c r="M6277" i="7"/>
  <c r="L6277" i="7"/>
  <c r="G6277" i="7" s="1"/>
  <c r="K6277" i="7"/>
  <c r="F6277" i="7" s="1"/>
  <c r="J6277" i="7"/>
  <c r="I6277" i="7" s="1"/>
  <c r="H6277" i="7"/>
  <c r="W6276" i="7"/>
  <c r="V6276" i="7"/>
  <c r="U6276" i="7"/>
  <c r="R6276" i="7"/>
  <c r="Q6276" i="7"/>
  <c r="P6276" i="7"/>
  <c r="P6275" i="7" s="1"/>
  <c r="O6276" i="7"/>
  <c r="M6276" i="7"/>
  <c r="L6276" i="7"/>
  <c r="K6276" i="7"/>
  <c r="F6276" i="7" s="1"/>
  <c r="J6276" i="7"/>
  <c r="H6276" i="7"/>
  <c r="W6275" i="7"/>
  <c r="V6275" i="7"/>
  <c r="U6275" i="7"/>
  <c r="R6275" i="7"/>
  <c r="Q6275" i="7"/>
  <c r="O6275" i="7"/>
  <c r="M6275" i="7"/>
  <c r="K6275" i="7"/>
  <c r="J6275" i="7"/>
  <c r="H6275" i="7"/>
  <c r="S6274" i="7"/>
  <c r="N6274" i="7"/>
  <c r="I6274" i="7"/>
  <c r="H6274" i="7"/>
  <c r="G6274" i="7"/>
  <c r="F6274" i="7"/>
  <c r="E6274" i="7"/>
  <c r="D6274" i="7"/>
  <c r="W6273" i="7"/>
  <c r="V6273" i="7"/>
  <c r="U6273" i="7"/>
  <c r="T6273" i="7"/>
  <c r="S6273" i="7" s="1"/>
  <c r="R6273" i="7"/>
  <c r="Q6273" i="7"/>
  <c r="P6273" i="7"/>
  <c r="P6272" i="7" s="1"/>
  <c r="P6271" i="7" s="1"/>
  <c r="O6273" i="7"/>
  <c r="M6273" i="7"/>
  <c r="L6273" i="7"/>
  <c r="K6273" i="7"/>
  <c r="F6273" i="7" s="1"/>
  <c r="J6273" i="7"/>
  <c r="H6273" i="7"/>
  <c r="W6272" i="7"/>
  <c r="V6272" i="7"/>
  <c r="U6272" i="7"/>
  <c r="T6272" i="7"/>
  <c r="R6272" i="7"/>
  <c r="Q6272" i="7"/>
  <c r="O6272" i="7"/>
  <c r="M6272" i="7"/>
  <c r="K6272" i="7"/>
  <c r="J6272" i="7"/>
  <c r="H6272" i="7"/>
  <c r="W6271" i="7"/>
  <c r="V6271" i="7"/>
  <c r="U6271" i="7"/>
  <c r="R6271" i="7"/>
  <c r="Q6271" i="7"/>
  <c r="O6271" i="7"/>
  <c r="M6271" i="7"/>
  <c r="K6271" i="7"/>
  <c r="J6271" i="7"/>
  <c r="H6271" i="7"/>
  <c r="S6270" i="7"/>
  <c r="N6270" i="7"/>
  <c r="I6270" i="7"/>
  <c r="H6270" i="7"/>
  <c r="G6270" i="7"/>
  <c r="F6270" i="7"/>
  <c r="E6270" i="7"/>
  <c r="D6270" i="7"/>
  <c r="W6269" i="7"/>
  <c r="V6269" i="7"/>
  <c r="U6269" i="7"/>
  <c r="T6269" i="7"/>
  <c r="R6269" i="7"/>
  <c r="Q6269" i="7"/>
  <c r="P6269" i="7"/>
  <c r="O6269" i="7"/>
  <c r="N6269" i="7" s="1"/>
  <c r="M6269" i="7"/>
  <c r="L6269" i="7"/>
  <c r="G6269" i="7" s="1"/>
  <c r="K6269" i="7"/>
  <c r="F6269" i="7" s="1"/>
  <c r="J6269" i="7"/>
  <c r="I6269" i="7" s="1"/>
  <c r="H6269" i="7"/>
  <c r="W6268" i="7"/>
  <c r="V6268" i="7"/>
  <c r="U6268" i="7"/>
  <c r="R6268" i="7"/>
  <c r="Q6268" i="7"/>
  <c r="P6268" i="7"/>
  <c r="P6267" i="7" s="1"/>
  <c r="O6268" i="7"/>
  <c r="M6268" i="7"/>
  <c r="L6268" i="7"/>
  <c r="K6268" i="7"/>
  <c r="F6268" i="7" s="1"/>
  <c r="J6268" i="7"/>
  <c r="H6268" i="7"/>
  <c r="W6267" i="7"/>
  <c r="V6267" i="7"/>
  <c r="U6267" i="7"/>
  <c r="R6267" i="7"/>
  <c r="Q6267" i="7"/>
  <c r="O6267" i="7"/>
  <c r="N6267" i="7" s="1"/>
  <c r="M6267" i="7"/>
  <c r="K6267" i="7"/>
  <c r="J6267" i="7"/>
  <c r="H6267" i="7"/>
  <c r="S6266" i="7"/>
  <c r="N6266" i="7"/>
  <c r="I6266" i="7"/>
  <c r="H6266" i="7"/>
  <c r="G6266" i="7"/>
  <c r="F6266" i="7"/>
  <c r="E6266" i="7"/>
  <c r="D6266" i="7"/>
  <c r="S6265" i="7"/>
  <c r="N6265" i="7"/>
  <c r="I6265" i="7"/>
  <c r="H6265" i="7"/>
  <c r="G6265" i="7"/>
  <c r="F6265" i="7"/>
  <c r="E6265" i="7"/>
  <c r="D6265" i="7"/>
  <c r="W6264" i="7"/>
  <c r="V6264" i="7"/>
  <c r="U6264" i="7"/>
  <c r="T6264" i="7"/>
  <c r="S6264" i="7" s="1"/>
  <c r="R6264" i="7"/>
  <c r="Q6264" i="7"/>
  <c r="P6264" i="7"/>
  <c r="P6263" i="7" s="1"/>
  <c r="P6262" i="7" s="1"/>
  <c r="O6264" i="7"/>
  <c r="M6264" i="7"/>
  <c r="L6264" i="7"/>
  <c r="K6264" i="7"/>
  <c r="F6264" i="7" s="1"/>
  <c r="J6264" i="7"/>
  <c r="H6264" i="7"/>
  <c r="W6263" i="7"/>
  <c r="V6263" i="7"/>
  <c r="U6263" i="7"/>
  <c r="T6263" i="7"/>
  <c r="R6263" i="7"/>
  <c r="Q6263" i="7"/>
  <c r="O6263" i="7"/>
  <c r="N6263" i="7" s="1"/>
  <c r="M6263" i="7"/>
  <c r="K6263" i="7"/>
  <c r="J6263" i="7"/>
  <c r="H6263" i="7"/>
  <c r="W6262" i="7"/>
  <c r="V6262" i="7"/>
  <c r="U6262" i="7"/>
  <c r="R6262" i="7"/>
  <c r="Q6262" i="7"/>
  <c r="O6262" i="7"/>
  <c r="M6262" i="7"/>
  <c r="K6262" i="7"/>
  <c r="J6262" i="7"/>
  <c r="H6262" i="7"/>
  <c r="S6261" i="7"/>
  <c r="N6261" i="7"/>
  <c r="I6261" i="7"/>
  <c r="H6261" i="7"/>
  <c r="G6261" i="7"/>
  <c r="F6261" i="7"/>
  <c r="E6261" i="7"/>
  <c r="D6261" i="7"/>
  <c r="W6260" i="7"/>
  <c r="V6260" i="7"/>
  <c r="U6260" i="7"/>
  <c r="T6260" i="7"/>
  <c r="R6260" i="7"/>
  <c r="Q6260" i="7"/>
  <c r="P6260" i="7"/>
  <c r="O6260" i="7"/>
  <c r="N6260" i="7" s="1"/>
  <c r="M6260" i="7"/>
  <c r="L6260" i="7"/>
  <c r="G6260" i="7" s="1"/>
  <c r="K6260" i="7"/>
  <c r="F6260" i="7" s="1"/>
  <c r="J6260" i="7"/>
  <c r="I6260" i="7" s="1"/>
  <c r="H6260" i="7"/>
  <c r="W6259" i="7"/>
  <c r="V6259" i="7"/>
  <c r="U6259" i="7"/>
  <c r="R6259" i="7"/>
  <c r="Q6259" i="7"/>
  <c r="P6259" i="7"/>
  <c r="P6258" i="7" s="1"/>
  <c r="O6259" i="7"/>
  <c r="M6259" i="7"/>
  <c r="L6259" i="7"/>
  <c r="K6259" i="7"/>
  <c r="F6259" i="7" s="1"/>
  <c r="J6259" i="7"/>
  <c r="H6259" i="7"/>
  <c r="W6258" i="7"/>
  <c r="V6258" i="7"/>
  <c r="U6258" i="7"/>
  <c r="R6258" i="7"/>
  <c r="Q6258" i="7"/>
  <c r="O6258" i="7"/>
  <c r="M6258" i="7"/>
  <c r="K6258" i="7"/>
  <c r="J6258" i="7"/>
  <c r="H6258" i="7"/>
  <c r="S6257" i="7"/>
  <c r="N6257" i="7"/>
  <c r="I6257" i="7"/>
  <c r="H6257" i="7"/>
  <c r="G6257" i="7"/>
  <c r="F6257" i="7"/>
  <c r="E6257" i="7"/>
  <c r="D6257" i="7"/>
  <c r="W6256" i="7"/>
  <c r="V6256" i="7"/>
  <c r="U6256" i="7"/>
  <c r="T6256" i="7"/>
  <c r="S6256" i="7" s="1"/>
  <c r="R6256" i="7"/>
  <c r="Q6256" i="7"/>
  <c r="P6256" i="7"/>
  <c r="P6255" i="7" s="1"/>
  <c r="P6254" i="7" s="1"/>
  <c r="O6256" i="7"/>
  <c r="M6256" i="7"/>
  <c r="L6256" i="7"/>
  <c r="K6256" i="7"/>
  <c r="F6256" i="7" s="1"/>
  <c r="J6256" i="7"/>
  <c r="H6256" i="7"/>
  <c r="W6255" i="7"/>
  <c r="V6255" i="7"/>
  <c r="U6255" i="7"/>
  <c r="T6255" i="7"/>
  <c r="R6255" i="7"/>
  <c r="Q6255" i="7"/>
  <c r="O6255" i="7"/>
  <c r="M6255" i="7"/>
  <c r="K6255" i="7"/>
  <c r="J6255" i="7"/>
  <c r="H6255" i="7"/>
  <c r="W6254" i="7"/>
  <c r="V6254" i="7"/>
  <c r="U6254" i="7"/>
  <c r="R6254" i="7"/>
  <c r="Q6254" i="7"/>
  <c r="O6254" i="7"/>
  <c r="M6254" i="7"/>
  <c r="K6254" i="7"/>
  <c r="J6254" i="7"/>
  <c r="H6254" i="7"/>
  <c r="S6253" i="7"/>
  <c r="N6253" i="7"/>
  <c r="I6253" i="7"/>
  <c r="H6253" i="7"/>
  <c r="G6253" i="7"/>
  <c r="F6253" i="7"/>
  <c r="E6253" i="7"/>
  <c r="D6253" i="7"/>
  <c r="S6252" i="7"/>
  <c r="N6252" i="7"/>
  <c r="I6252" i="7"/>
  <c r="H6252" i="7"/>
  <c r="G6252" i="7"/>
  <c r="F6252" i="7"/>
  <c r="E6252" i="7"/>
  <c r="D6252" i="7"/>
  <c r="W6251" i="7"/>
  <c r="V6251" i="7"/>
  <c r="U6251" i="7"/>
  <c r="T6251" i="7"/>
  <c r="R6251" i="7"/>
  <c r="Q6251" i="7"/>
  <c r="P6251" i="7"/>
  <c r="O6251" i="7"/>
  <c r="N6251" i="7" s="1"/>
  <c r="M6251" i="7"/>
  <c r="L6251" i="7"/>
  <c r="G6251" i="7" s="1"/>
  <c r="K6251" i="7"/>
  <c r="F6251" i="7" s="1"/>
  <c r="J6251" i="7"/>
  <c r="I6251" i="7" s="1"/>
  <c r="H6251" i="7"/>
  <c r="W6250" i="7"/>
  <c r="V6250" i="7"/>
  <c r="U6250" i="7"/>
  <c r="R6250" i="7"/>
  <c r="Q6250" i="7"/>
  <c r="P6250" i="7"/>
  <c r="P6249" i="7" s="1"/>
  <c r="O6250" i="7"/>
  <c r="M6250" i="7"/>
  <c r="L6250" i="7"/>
  <c r="K6250" i="7"/>
  <c r="F6250" i="7" s="1"/>
  <c r="J6250" i="7"/>
  <c r="H6250" i="7"/>
  <c r="W6249" i="7"/>
  <c r="V6249" i="7"/>
  <c r="U6249" i="7"/>
  <c r="R6249" i="7"/>
  <c r="Q6249" i="7"/>
  <c r="O6249" i="7"/>
  <c r="N6249" i="7" s="1"/>
  <c r="M6249" i="7"/>
  <c r="K6249" i="7"/>
  <c r="J6249" i="7"/>
  <c r="H6249" i="7"/>
  <c r="S6248" i="7"/>
  <c r="N6248" i="7"/>
  <c r="I6248" i="7"/>
  <c r="H6248" i="7"/>
  <c r="G6248" i="7"/>
  <c r="F6248" i="7"/>
  <c r="E6248" i="7"/>
  <c r="D6248" i="7"/>
  <c r="S6247" i="7"/>
  <c r="N6247" i="7"/>
  <c r="I6247" i="7"/>
  <c r="H6247" i="7"/>
  <c r="G6247" i="7"/>
  <c r="F6247" i="7"/>
  <c r="E6247" i="7"/>
  <c r="D6247" i="7"/>
  <c r="W6246" i="7"/>
  <c r="V6246" i="7"/>
  <c r="U6246" i="7"/>
  <c r="T6246" i="7"/>
  <c r="S6246" i="7" s="1"/>
  <c r="R6246" i="7"/>
  <c r="Q6246" i="7"/>
  <c r="P6246" i="7"/>
  <c r="P6245" i="7" s="1"/>
  <c r="P6244" i="7" s="1"/>
  <c r="O6246" i="7"/>
  <c r="M6246" i="7"/>
  <c r="L6246" i="7"/>
  <c r="K6246" i="7"/>
  <c r="F6246" i="7" s="1"/>
  <c r="J6246" i="7"/>
  <c r="H6246" i="7"/>
  <c r="W6245" i="7"/>
  <c r="V6245" i="7"/>
  <c r="U6245" i="7"/>
  <c r="T6245" i="7"/>
  <c r="R6245" i="7"/>
  <c r="Q6245" i="7"/>
  <c r="O6245" i="7"/>
  <c r="N6245" i="7" s="1"/>
  <c r="M6245" i="7"/>
  <c r="K6245" i="7"/>
  <c r="J6245" i="7"/>
  <c r="H6245" i="7"/>
  <c r="W6244" i="7"/>
  <c r="V6244" i="7"/>
  <c r="U6244" i="7"/>
  <c r="R6244" i="7"/>
  <c r="Q6244" i="7"/>
  <c r="O6244" i="7"/>
  <c r="M6244" i="7"/>
  <c r="K6244" i="7"/>
  <c r="J6244" i="7"/>
  <c r="H6244" i="7"/>
  <c r="S6243" i="7"/>
  <c r="N6243" i="7"/>
  <c r="I6243" i="7"/>
  <c r="H6243" i="7"/>
  <c r="G6243" i="7"/>
  <c r="F6243" i="7"/>
  <c r="E6243" i="7"/>
  <c r="D6243" i="7"/>
  <c r="W6242" i="7"/>
  <c r="V6242" i="7"/>
  <c r="U6242" i="7"/>
  <c r="T6242" i="7"/>
  <c r="R6242" i="7"/>
  <c r="Q6242" i="7"/>
  <c r="P6242" i="7"/>
  <c r="O6242" i="7"/>
  <c r="N6242" i="7" s="1"/>
  <c r="M6242" i="7"/>
  <c r="L6242" i="7"/>
  <c r="G6242" i="7" s="1"/>
  <c r="K6242" i="7"/>
  <c r="F6242" i="7" s="1"/>
  <c r="J6242" i="7"/>
  <c r="I6242" i="7" s="1"/>
  <c r="H6242" i="7"/>
  <c r="W6241" i="7"/>
  <c r="V6241" i="7"/>
  <c r="U6241" i="7"/>
  <c r="R6241" i="7"/>
  <c r="Q6241" i="7"/>
  <c r="P6241" i="7"/>
  <c r="P6240" i="7" s="1"/>
  <c r="O6241" i="7"/>
  <c r="M6241" i="7"/>
  <c r="L6241" i="7"/>
  <c r="K6241" i="7"/>
  <c r="F6241" i="7" s="1"/>
  <c r="J6241" i="7"/>
  <c r="H6241" i="7"/>
  <c r="W6240" i="7"/>
  <c r="V6240" i="7"/>
  <c r="U6240" i="7"/>
  <c r="R6240" i="7"/>
  <c r="Q6240" i="7"/>
  <c r="O6240" i="7"/>
  <c r="M6240" i="7"/>
  <c r="K6240" i="7"/>
  <c r="J6240" i="7"/>
  <c r="H6240" i="7"/>
  <c r="S6239" i="7"/>
  <c r="N6239" i="7"/>
  <c r="I6239" i="7"/>
  <c r="H6239" i="7"/>
  <c r="G6239" i="7"/>
  <c r="F6239" i="7"/>
  <c r="E6239" i="7"/>
  <c r="D6239" i="7"/>
  <c r="W6238" i="7"/>
  <c r="V6238" i="7"/>
  <c r="U6238" i="7"/>
  <c r="T6238" i="7"/>
  <c r="S6238" i="7" s="1"/>
  <c r="R6238" i="7"/>
  <c r="Q6238" i="7"/>
  <c r="P6238" i="7"/>
  <c r="P6237" i="7" s="1"/>
  <c r="P6236" i="7" s="1"/>
  <c r="O6238" i="7"/>
  <c r="M6238" i="7"/>
  <c r="L6238" i="7"/>
  <c r="K6238" i="7"/>
  <c r="F6238" i="7" s="1"/>
  <c r="J6238" i="7"/>
  <c r="H6238" i="7"/>
  <c r="W6237" i="7"/>
  <c r="V6237" i="7"/>
  <c r="U6237" i="7"/>
  <c r="T6237" i="7"/>
  <c r="R6237" i="7"/>
  <c r="Q6237" i="7"/>
  <c r="O6237" i="7"/>
  <c r="M6237" i="7"/>
  <c r="K6237" i="7"/>
  <c r="J6237" i="7"/>
  <c r="H6237" i="7"/>
  <c r="W6236" i="7"/>
  <c r="V6236" i="7"/>
  <c r="U6236" i="7"/>
  <c r="R6236" i="7"/>
  <c r="Q6236" i="7"/>
  <c r="O6236" i="7"/>
  <c r="M6236" i="7"/>
  <c r="K6236" i="7"/>
  <c r="J6236" i="7"/>
  <c r="H6236" i="7"/>
  <c r="S6235" i="7"/>
  <c r="N6235" i="7"/>
  <c r="I6235" i="7"/>
  <c r="H6235" i="7"/>
  <c r="G6235" i="7"/>
  <c r="F6235" i="7"/>
  <c r="E6235" i="7"/>
  <c r="D6235" i="7"/>
  <c r="W6234" i="7"/>
  <c r="V6234" i="7"/>
  <c r="U6234" i="7"/>
  <c r="T6234" i="7"/>
  <c r="R6234" i="7"/>
  <c r="Q6234" i="7"/>
  <c r="P6234" i="7"/>
  <c r="O6234" i="7"/>
  <c r="N6234" i="7" s="1"/>
  <c r="M6234" i="7"/>
  <c r="L6234" i="7"/>
  <c r="G6234" i="7" s="1"/>
  <c r="K6234" i="7"/>
  <c r="F6234" i="7" s="1"/>
  <c r="J6234" i="7"/>
  <c r="I6234" i="7" s="1"/>
  <c r="H6234" i="7"/>
  <c r="W6233" i="7"/>
  <c r="V6233" i="7"/>
  <c r="U6233" i="7"/>
  <c r="R6233" i="7"/>
  <c r="Q6233" i="7"/>
  <c r="P6233" i="7"/>
  <c r="P6232" i="7" s="1"/>
  <c r="O6233" i="7"/>
  <c r="M6233" i="7"/>
  <c r="L6233" i="7"/>
  <c r="K6233" i="7"/>
  <c r="F6233" i="7" s="1"/>
  <c r="J6233" i="7"/>
  <c r="H6233" i="7"/>
  <c r="W6232" i="7"/>
  <c r="V6232" i="7"/>
  <c r="U6232" i="7"/>
  <c r="R6232" i="7"/>
  <c r="Q6232" i="7"/>
  <c r="O6232" i="7"/>
  <c r="N6232" i="7" s="1"/>
  <c r="M6232" i="7"/>
  <c r="K6232" i="7"/>
  <c r="J6232" i="7"/>
  <c r="H6232" i="7"/>
  <c r="S6231" i="7"/>
  <c r="N6231" i="7"/>
  <c r="I6231" i="7"/>
  <c r="H6231" i="7"/>
  <c r="G6231" i="7"/>
  <c r="F6231" i="7"/>
  <c r="E6231" i="7"/>
  <c r="D6231" i="7"/>
  <c r="W6230" i="7"/>
  <c r="V6230" i="7"/>
  <c r="U6230" i="7"/>
  <c r="T6230" i="7"/>
  <c r="S6230" i="7" s="1"/>
  <c r="R6230" i="7"/>
  <c r="Q6230" i="7"/>
  <c r="P6230" i="7"/>
  <c r="P6229" i="7" s="1"/>
  <c r="P6228" i="7" s="1"/>
  <c r="O6230" i="7"/>
  <c r="M6230" i="7"/>
  <c r="L6230" i="7"/>
  <c r="K6230" i="7"/>
  <c r="F6230" i="7" s="1"/>
  <c r="J6230" i="7"/>
  <c r="H6230" i="7"/>
  <c r="W6229" i="7"/>
  <c r="V6229" i="7"/>
  <c r="U6229" i="7"/>
  <c r="T6229" i="7"/>
  <c r="R6229" i="7"/>
  <c r="Q6229" i="7"/>
  <c r="O6229" i="7"/>
  <c r="N6229" i="7" s="1"/>
  <c r="M6229" i="7"/>
  <c r="K6229" i="7"/>
  <c r="J6229" i="7"/>
  <c r="H6229" i="7"/>
  <c r="W6228" i="7"/>
  <c r="V6228" i="7"/>
  <c r="U6228" i="7"/>
  <c r="R6228" i="7"/>
  <c r="Q6228" i="7"/>
  <c r="O6228" i="7"/>
  <c r="M6228" i="7"/>
  <c r="K6228" i="7"/>
  <c r="J6228" i="7"/>
  <c r="H6228" i="7"/>
  <c r="S6227" i="7"/>
  <c r="N6227" i="7"/>
  <c r="I6227" i="7"/>
  <c r="H6227" i="7"/>
  <c r="G6227" i="7"/>
  <c r="F6227" i="7"/>
  <c r="E6227" i="7"/>
  <c r="D6227" i="7"/>
  <c r="W6226" i="7"/>
  <c r="V6226" i="7"/>
  <c r="U6226" i="7"/>
  <c r="T6226" i="7"/>
  <c r="R6226" i="7"/>
  <c r="Q6226" i="7"/>
  <c r="P6226" i="7"/>
  <c r="O6226" i="7"/>
  <c r="N6226" i="7" s="1"/>
  <c r="M6226" i="7"/>
  <c r="L6226" i="7"/>
  <c r="G6226" i="7" s="1"/>
  <c r="K6226" i="7"/>
  <c r="F6226" i="7" s="1"/>
  <c r="J6226" i="7"/>
  <c r="I6226" i="7" s="1"/>
  <c r="H6226" i="7"/>
  <c r="W6225" i="7"/>
  <c r="V6225" i="7"/>
  <c r="U6225" i="7"/>
  <c r="R6225" i="7"/>
  <c r="Q6225" i="7"/>
  <c r="P6225" i="7"/>
  <c r="P6224" i="7" s="1"/>
  <c r="O6225" i="7"/>
  <c r="M6225" i="7"/>
  <c r="L6225" i="7"/>
  <c r="K6225" i="7"/>
  <c r="F6225" i="7" s="1"/>
  <c r="J6225" i="7"/>
  <c r="H6225" i="7"/>
  <c r="W6224" i="7"/>
  <c r="V6224" i="7"/>
  <c r="U6224" i="7"/>
  <c r="R6224" i="7"/>
  <c r="Q6224" i="7"/>
  <c r="O6224" i="7"/>
  <c r="M6224" i="7"/>
  <c r="K6224" i="7"/>
  <c r="J6224" i="7"/>
  <c r="H6224" i="7"/>
  <c r="S6223" i="7"/>
  <c r="N6223" i="7"/>
  <c r="I6223" i="7"/>
  <c r="H6223" i="7"/>
  <c r="G6223" i="7"/>
  <c r="F6223" i="7"/>
  <c r="E6223" i="7"/>
  <c r="D6223" i="7"/>
  <c r="W6222" i="7"/>
  <c r="V6222" i="7"/>
  <c r="U6222" i="7"/>
  <c r="T6222" i="7"/>
  <c r="S6222" i="7" s="1"/>
  <c r="R6222" i="7"/>
  <c r="Q6222" i="7"/>
  <c r="P6222" i="7"/>
  <c r="P6221" i="7" s="1"/>
  <c r="P6220" i="7" s="1"/>
  <c r="O6222" i="7"/>
  <c r="M6222" i="7"/>
  <c r="L6222" i="7"/>
  <c r="K6222" i="7"/>
  <c r="F6222" i="7" s="1"/>
  <c r="J6222" i="7"/>
  <c r="H6222" i="7"/>
  <c r="W6221" i="7"/>
  <c r="V6221" i="7"/>
  <c r="U6221" i="7"/>
  <c r="T6221" i="7"/>
  <c r="R6221" i="7"/>
  <c r="Q6221" i="7"/>
  <c r="O6221" i="7"/>
  <c r="M6221" i="7"/>
  <c r="K6221" i="7"/>
  <c r="J6221" i="7"/>
  <c r="H6221" i="7"/>
  <c r="W6220" i="7"/>
  <c r="V6220" i="7"/>
  <c r="U6220" i="7"/>
  <c r="R6220" i="7"/>
  <c r="Q6220" i="7"/>
  <c r="O6220" i="7"/>
  <c r="M6220" i="7"/>
  <c r="K6220" i="7"/>
  <c r="J6220" i="7"/>
  <c r="H6220" i="7"/>
  <c r="S6219" i="7"/>
  <c r="N6219" i="7"/>
  <c r="I6219" i="7"/>
  <c r="H6219" i="7"/>
  <c r="G6219" i="7"/>
  <c r="F6219" i="7"/>
  <c r="E6219" i="7"/>
  <c r="D6219" i="7"/>
  <c r="S6218" i="7"/>
  <c r="N6218" i="7"/>
  <c r="I6218" i="7"/>
  <c r="H6218" i="7"/>
  <c r="G6218" i="7"/>
  <c r="F6218" i="7"/>
  <c r="E6218" i="7"/>
  <c r="D6218" i="7"/>
  <c r="W6217" i="7"/>
  <c r="V6217" i="7"/>
  <c r="U6217" i="7"/>
  <c r="T6217" i="7"/>
  <c r="R6217" i="7"/>
  <c r="Q6217" i="7"/>
  <c r="P6217" i="7"/>
  <c r="O6217" i="7"/>
  <c r="N6217" i="7" s="1"/>
  <c r="M6217" i="7"/>
  <c r="L6217" i="7"/>
  <c r="G6217" i="7" s="1"/>
  <c r="K6217" i="7"/>
  <c r="F6217" i="7" s="1"/>
  <c r="J6217" i="7"/>
  <c r="I6217" i="7" s="1"/>
  <c r="H6217" i="7"/>
  <c r="W6216" i="7"/>
  <c r="V6216" i="7"/>
  <c r="U6216" i="7"/>
  <c r="R6216" i="7"/>
  <c r="Q6216" i="7"/>
  <c r="P6216" i="7"/>
  <c r="P6215" i="7" s="1"/>
  <c r="O6216" i="7"/>
  <c r="M6216" i="7"/>
  <c r="L6216" i="7"/>
  <c r="K6216" i="7"/>
  <c r="F6216" i="7" s="1"/>
  <c r="J6216" i="7"/>
  <c r="H6216" i="7"/>
  <c r="W6215" i="7"/>
  <c r="V6215" i="7"/>
  <c r="U6215" i="7"/>
  <c r="R6215" i="7"/>
  <c r="Q6215" i="7"/>
  <c r="O6215" i="7"/>
  <c r="N6215" i="7" s="1"/>
  <c r="M6215" i="7"/>
  <c r="K6215" i="7"/>
  <c r="J6215" i="7"/>
  <c r="H6215" i="7"/>
  <c r="S6214" i="7"/>
  <c r="N6214" i="7"/>
  <c r="I6214" i="7"/>
  <c r="H6214" i="7"/>
  <c r="G6214" i="7"/>
  <c r="F6214" i="7"/>
  <c r="E6214" i="7"/>
  <c r="D6214" i="7"/>
  <c r="W6213" i="7"/>
  <c r="V6213" i="7"/>
  <c r="U6213" i="7"/>
  <c r="T6213" i="7"/>
  <c r="S6213" i="7" s="1"/>
  <c r="R6213" i="7"/>
  <c r="Q6213" i="7"/>
  <c r="P6213" i="7"/>
  <c r="P6212" i="7" s="1"/>
  <c r="P6211" i="7" s="1"/>
  <c r="O6213" i="7"/>
  <c r="M6213" i="7"/>
  <c r="L6213" i="7"/>
  <c r="K6213" i="7"/>
  <c r="F6213" i="7" s="1"/>
  <c r="J6213" i="7"/>
  <c r="H6213" i="7"/>
  <c r="W6212" i="7"/>
  <c r="V6212" i="7"/>
  <c r="U6212" i="7"/>
  <c r="T6212" i="7"/>
  <c r="R6212" i="7"/>
  <c r="Q6212" i="7"/>
  <c r="O6212" i="7"/>
  <c r="N6212" i="7" s="1"/>
  <c r="M6212" i="7"/>
  <c r="K6212" i="7"/>
  <c r="J6212" i="7"/>
  <c r="H6212" i="7"/>
  <c r="W6211" i="7"/>
  <c r="V6211" i="7"/>
  <c r="U6211" i="7"/>
  <c r="R6211" i="7"/>
  <c r="Q6211" i="7"/>
  <c r="O6211" i="7"/>
  <c r="M6211" i="7"/>
  <c r="K6211" i="7"/>
  <c r="J6211" i="7"/>
  <c r="H6211" i="7"/>
  <c r="S6210" i="7"/>
  <c r="N6210" i="7"/>
  <c r="I6210" i="7"/>
  <c r="H6210" i="7"/>
  <c r="G6210" i="7"/>
  <c r="F6210" i="7"/>
  <c r="E6210" i="7"/>
  <c r="D6210" i="7"/>
  <c r="S6209" i="7"/>
  <c r="N6209" i="7"/>
  <c r="I6209" i="7"/>
  <c r="H6209" i="7"/>
  <c r="G6209" i="7"/>
  <c r="F6209" i="7"/>
  <c r="E6209" i="7"/>
  <c r="D6209" i="7"/>
  <c r="W6208" i="7"/>
  <c r="V6208" i="7"/>
  <c r="U6208" i="7"/>
  <c r="T6208" i="7"/>
  <c r="R6208" i="7"/>
  <c r="Q6208" i="7"/>
  <c r="P6208" i="7"/>
  <c r="O6208" i="7"/>
  <c r="N6208" i="7" s="1"/>
  <c r="M6208" i="7"/>
  <c r="L6208" i="7"/>
  <c r="G6208" i="7" s="1"/>
  <c r="K6208" i="7"/>
  <c r="F6208" i="7" s="1"/>
  <c r="J6208" i="7"/>
  <c r="I6208" i="7" s="1"/>
  <c r="H6208" i="7"/>
  <c r="W6207" i="7"/>
  <c r="V6207" i="7"/>
  <c r="U6207" i="7"/>
  <c r="R6207" i="7"/>
  <c r="Q6207" i="7"/>
  <c r="P6207" i="7"/>
  <c r="P6206" i="7" s="1"/>
  <c r="O6207" i="7"/>
  <c r="M6207" i="7"/>
  <c r="L6207" i="7"/>
  <c r="K6207" i="7"/>
  <c r="F6207" i="7" s="1"/>
  <c r="J6207" i="7"/>
  <c r="H6207" i="7"/>
  <c r="W6206" i="7"/>
  <c r="V6206" i="7"/>
  <c r="U6206" i="7"/>
  <c r="R6206" i="7"/>
  <c r="Q6206" i="7"/>
  <c r="O6206" i="7"/>
  <c r="M6206" i="7"/>
  <c r="K6206" i="7"/>
  <c r="J6206" i="7"/>
  <c r="H6206" i="7"/>
  <c r="S6205" i="7"/>
  <c r="N6205" i="7"/>
  <c r="I6205" i="7"/>
  <c r="H6205" i="7"/>
  <c r="G6205" i="7"/>
  <c r="F6205" i="7"/>
  <c r="E6205" i="7"/>
  <c r="D6205" i="7"/>
  <c r="W6204" i="7"/>
  <c r="V6204" i="7"/>
  <c r="U6204" i="7"/>
  <c r="T6204" i="7"/>
  <c r="S6204" i="7" s="1"/>
  <c r="R6204" i="7"/>
  <c r="Q6204" i="7"/>
  <c r="P6204" i="7"/>
  <c r="P6203" i="7" s="1"/>
  <c r="O6204" i="7"/>
  <c r="M6204" i="7"/>
  <c r="L6204" i="7"/>
  <c r="K6204" i="7"/>
  <c r="F6204" i="7" s="1"/>
  <c r="J6204" i="7"/>
  <c r="H6204" i="7"/>
  <c r="W6203" i="7"/>
  <c r="V6203" i="7"/>
  <c r="U6203" i="7"/>
  <c r="T6203" i="7"/>
  <c r="R6203" i="7"/>
  <c r="Q6203" i="7"/>
  <c r="O6203" i="7"/>
  <c r="M6203" i="7"/>
  <c r="K6203" i="7"/>
  <c r="J6203" i="7"/>
  <c r="H6203" i="7"/>
  <c r="W6202" i="7"/>
  <c r="V6202" i="7"/>
  <c r="U6202" i="7"/>
  <c r="R6202" i="7"/>
  <c r="Q6202" i="7"/>
  <c r="O6202" i="7"/>
  <c r="M6202" i="7"/>
  <c r="K6202" i="7"/>
  <c r="J6202" i="7"/>
  <c r="H6202" i="7"/>
  <c r="S6201" i="7"/>
  <c r="N6201" i="7"/>
  <c r="I6201" i="7"/>
  <c r="H6201" i="7"/>
  <c r="G6201" i="7"/>
  <c r="F6201" i="7"/>
  <c r="E6201" i="7"/>
  <c r="D6201" i="7"/>
  <c r="S6200" i="7"/>
  <c r="N6200" i="7"/>
  <c r="I6200" i="7"/>
  <c r="H6200" i="7"/>
  <c r="G6200" i="7"/>
  <c r="F6200" i="7"/>
  <c r="E6200" i="7"/>
  <c r="D6200" i="7"/>
  <c r="W6199" i="7"/>
  <c r="V6199" i="7"/>
  <c r="U6199" i="7"/>
  <c r="T6199" i="7"/>
  <c r="R6199" i="7"/>
  <c r="Q6199" i="7"/>
  <c r="P6199" i="7"/>
  <c r="O6199" i="7"/>
  <c r="N6199" i="7" s="1"/>
  <c r="M6199" i="7"/>
  <c r="L6199" i="7"/>
  <c r="G6199" i="7" s="1"/>
  <c r="K6199" i="7"/>
  <c r="F6199" i="7" s="1"/>
  <c r="J6199" i="7"/>
  <c r="I6199" i="7" s="1"/>
  <c r="H6199" i="7"/>
  <c r="W6198" i="7"/>
  <c r="V6198" i="7"/>
  <c r="U6198" i="7"/>
  <c r="R6198" i="7"/>
  <c r="Q6198" i="7"/>
  <c r="P6198" i="7"/>
  <c r="P6197" i="7" s="1"/>
  <c r="O6198" i="7"/>
  <c r="M6198" i="7"/>
  <c r="L6198" i="7"/>
  <c r="K6198" i="7"/>
  <c r="F6198" i="7" s="1"/>
  <c r="J6198" i="7"/>
  <c r="H6198" i="7"/>
  <c r="W6197" i="7"/>
  <c r="V6197" i="7"/>
  <c r="U6197" i="7"/>
  <c r="R6197" i="7"/>
  <c r="Q6197" i="7"/>
  <c r="O6197" i="7"/>
  <c r="N6197" i="7" s="1"/>
  <c r="M6197" i="7"/>
  <c r="K6197" i="7"/>
  <c r="J6197" i="7"/>
  <c r="H6197" i="7"/>
  <c r="S6196" i="7"/>
  <c r="N6196" i="7"/>
  <c r="I6196" i="7"/>
  <c r="H6196" i="7"/>
  <c r="G6196" i="7"/>
  <c r="F6196" i="7"/>
  <c r="E6196" i="7"/>
  <c r="D6196" i="7"/>
  <c r="W6195" i="7"/>
  <c r="V6195" i="7"/>
  <c r="U6195" i="7"/>
  <c r="T6195" i="7"/>
  <c r="S6195" i="7" s="1"/>
  <c r="R6195" i="7"/>
  <c r="Q6195" i="7"/>
  <c r="P6195" i="7"/>
  <c r="P6194" i="7" s="1"/>
  <c r="P6193" i="7" s="1"/>
  <c r="O6195" i="7"/>
  <c r="M6195" i="7"/>
  <c r="L6195" i="7"/>
  <c r="K6195" i="7"/>
  <c r="F6195" i="7" s="1"/>
  <c r="J6195" i="7"/>
  <c r="H6195" i="7"/>
  <c r="W6194" i="7"/>
  <c r="V6194" i="7"/>
  <c r="U6194" i="7"/>
  <c r="T6194" i="7"/>
  <c r="R6194" i="7"/>
  <c r="Q6194" i="7"/>
  <c r="O6194" i="7"/>
  <c r="N6194" i="7" s="1"/>
  <c r="M6194" i="7"/>
  <c r="K6194" i="7"/>
  <c r="J6194" i="7"/>
  <c r="H6194" i="7"/>
  <c r="W6193" i="7"/>
  <c r="V6193" i="7"/>
  <c r="U6193" i="7"/>
  <c r="R6193" i="7"/>
  <c r="Q6193" i="7"/>
  <c r="O6193" i="7"/>
  <c r="M6193" i="7"/>
  <c r="K6193" i="7"/>
  <c r="J6193" i="7"/>
  <c r="H6193" i="7"/>
  <c r="S6192" i="7"/>
  <c r="N6192" i="7"/>
  <c r="I6192" i="7"/>
  <c r="H6192" i="7"/>
  <c r="G6192" i="7"/>
  <c r="F6192" i="7"/>
  <c r="E6192" i="7"/>
  <c r="D6192" i="7"/>
  <c r="W6191" i="7"/>
  <c r="V6191" i="7"/>
  <c r="U6191" i="7"/>
  <c r="T6191" i="7"/>
  <c r="R6191" i="7"/>
  <c r="Q6191" i="7"/>
  <c r="P6191" i="7"/>
  <c r="O6191" i="7"/>
  <c r="N6191" i="7" s="1"/>
  <c r="M6191" i="7"/>
  <c r="L6191" i="7"/>
  <c r="G6191" i="7" s="1"/>
  <c r="K6191" i="7"/>
  <c r="F6191" i="7" s="1"/>
  <c r="J6191" i="7"/>
  <c r="I6191" i="7" s="1"/>
  <c r="H6191" i="7"/>
  <c r="W6190" i="7"/>
  <c r="V6190" i="7"/>
  <c r="U6190" i="7"/>
  <c r="R6190" i="7"/>
  <c r="Q6190" i="7"/>
  <c r="P6190" i="7"/>
  <c r="P6189" i="7" s="1"/>
  <c r="O6190" i="7"/>
  <c r="M6190" i="7"/>
  <c r="L6190" i="7"/>
  <c r="K6190" i="7"/>
  <c r="F6190" i="7" s="1"/>
  <c r="J6190" i="7"/>
  <c r="H6190" i="7"/>
  <c r="W6189" i="7"/>
  <c r="V6189" i="7"/>
  <c r="U6189" i="7"/>
  <c r="R6189" i="7"/>
  <c r="Q6189" i="7"/>
  <c r="O6189" i="7"/>
  <c r="M6189" i="7"/>
  <c r="K6189" i="7"/>
  <c r="J6189" i="7"/>
  <c r="H6189" i="7"/>
  <c r="S6188" i="7"/>
  <c r="N6188" i="7"/>
  <c r="I6188" i="7"/>
  <c r="H6188" i="7"/>
  <c r="G6188" i="7"/>
  <c r="F6188" i="7"/>
  <c r="E6188" i="7"/>
  <c r="D6188" i="7"/>
  <c r="W6187" i="7"/>
  <c r="V6187" i="7"/>
  <c r="U6187" i="7"/>
  <c r="T6187" i="7"/>
  <c r="S6187" i="7" s="1"/>
  <c r="R6187" i="7"/>
  <c r="Q6187" i="7"/>
  <c r="P6187" i="7"/>
  <c r="P6186" i="7" s="1"/>
  <c r="P6185" i="7" s="1"/>
  <c r="O6187" i="7"/>
  <c r="M6187" i="7"/>
  <c r="L6187" i="7"/>
  <c r="K6187" i="7"/>
  <c r="F6187" i="7" s="1"/>
  <c r="J6187" i="7"/>
  <c r="H6187" i="7"/>
  <c r="W6186" i="7"/>
  <c r="V6186" i="7"/>
  <c r="U6186" i="7"/>
  <c r="T6186" i="7"/>
  <c r="R6186" i="7"/>
  <c r="Q6186" i="7"/>
  <c r="O6186" i="7"/>
  <c r="M6186" i="7"/>
  <c r="K6186" i="7"/>
  <c r="J6186" i="7"/>
  <c r="H6186" i="7"/>
  <c r="W6185" i="7"/>
  <c r="V6185" i="7"/>
  <c r="U6185" i="7"/>
  <c r="R6185" i="7"/>
  <c r="Q6185" i="7"/>
  <c r="O6185" i="7"/>
  <c r="M6185" i="7"/>
  <c r="K6185" i="7"/>
  <c r="J6185" i="7"/>
  <c r="H6185" i="7"/>
  <c r="W6184" i="7"/>
  <c r="V6184" i="7"/>
  <c r="U6184" i="7"/>
  <c r="T6184" i="7"/>
  <c r="R6184" i="7"/>
  <c r="Q6184" i="7"/>
  <c r="P6184" i="7"/>
  <c r="O6184" i="7"/>
  <c r="N6184" i="7" s="1"/>
  <c r="M6184" i="7"/>
  <c r="L6184" i="7"/>
  <c r="G6184" i="7" s="1"/>
  <c r="K6184" i="7"/>
  <c r="F6184" i="7" s="1"/>
  <c r="J6184" i="7"/>
  <c r="I6184" i="7" s="1"/>
  <c r="H6184" i="7"/>
  <c r="W6183" i="7"/>
  <c r="V6183" i="7"/>
  <c r="U6183" i="7"/>
  <c r="T6183" i="7"/>
  <c r="S6183" i="7" s="1"/>
  <c r="R6183" i="7"/>
  <c r="Q6183" i="7"/>
  <c r="P6183" i="7"/>
  <c r="O6183" i="7"/>
  <c r="M6183" i="7"/>
  <c r="L6183" i="7"/>
  <c r="K6183" i="7"/>
  <c r="F6183" i="7" s="1"/>
  <c r="J6183" i="7"/>
  <c r="H6183" i="7"/>
  <c r="W6182" i="7"/>
  <c r="U6182" i="7"/>
  <c r="Q6182" i="7"/>
  <c r="O6182" i="7"/>
  <c r="M6182" i="7"/>
  <c r="L6182" i="7"/>
  <c r="K6182" i="7"/>
  <c r="W6181" i="7"/>
  <c r="U6181" i="7"/>
  <c r="Q6181" i="7"/>
  <c r="O6181" i="7"/>
  <c r="M6181" i="7"/>
  <c r="K6181" i="7"/>
  <c r="W6180" i="7"/>
  <c r="U6180" i="7"/>
  <c r="Q6180" i="7"/>
  <c r="O6180" i="7"/>
  <c r="M6180" i="7"/>
  <c r="K6180" i="7"/>
  <c r="W6179" i="7"/>
  <c r="V6179" i="7"/>
  <c r="U6179" i="7"/>
  <c r="T6179" i="7"/>
  <c r="S6179" i="7" s="1"/>
  <c r="R6179" i="7"/>
  <c r="Q6179" i="7"/>
  <c r="P6179" i="7"/>
  <c r="O6179" i="7"/>
  <c r="M6179" i="7"/>
  <c r="L6179" i="7"/>
  <c r="G6179" i="7" s="1"/>
  <c r="K6179" i="7"/>
  <c r="F6179" i="7" s="1"/>
  <c r="J6179" i="7"/>
  <c r="I6179" i="7" s="1"/>
  <c r="H6179" i="7"/>
  <c r="W6178" i="7"/>
  <c r="V6178" i="7"/>
  <c r="U6178" i="7"/>
  <c r="R6178" i="7"/>
  <c r="Q6178" i="7"/>
  <c r="P6178" i="7"/>
  <c r="O6178" i="7"/>
  <c r="M6178" i="7"/>
  <c r="L6178" i="7"/>
  <c r="G6178" i="7" s="1"/>
  <c r="K6178" i="7"/>
  <c r="F6178" i="7" s="1"/>
  <c r="J6178" i="7"/>
  <c r="H6178" i="7"/>
  <c r="W6177" i="7"/>
  <c r="V6177" i="7"/>
  <c r="U6177" i="7"/>
  <c r="T6177" i="7"/>
  <c r="S6177" i="7" s="1"/>
  <c r="R6177" i="7"/>
  <c r="Q6177" i="7"/>
  <c r="P6177" i="7"/>
  <c r="O6177" i="7"/>
  <c r="M6177" i="7"/>
  <c r="K6177" i="7"/>
  <c r="J6177" i="7"/>
  <c r="H6177" i="7"/>
  <c r="W6176" i="7"/>
  <c r="U6176" i="7"/>
  <c r="Q6176" i="7"/>
  <c r="O6176" i="7"/>
  <c r="M6176" i="7"/>
  <c r="K6176" i="7"/>
  <c r="W6175" i="7"/>
  <c r="V6175" i="7"/>
  <c r="U6175" i="7"/>
  <c r="T6175" i="7"/>
  <c r="S6175" i="7" s="1"/>
  <c r="R6175" i="7"/>
  <c r="Q6175" i="7"/>
  <c r="P6175" i="7"/>
  <c r="O6175" i="7"/>
  <c r="M6175" i="7"/>
  <c r="L6175" i="7"/>
  <c r="G6175" i="7" s="1"/>
  <c r="K6175" i="7"/>
  <c r="F6175" i="7" s="1"/>
  <c r="J6175" i="7"/>
  <c r="H6175" i="7"/>
  <c r="W6174" i="7"/>
  <c r="U6174" i="7"/>
  <c r="Q6174" i="7"/>
  <c r="O6174" i="7"/>
  <c r="M6174" i="7"/>
  <c r="K6174" i="7"/>
  <c r="W6173" i="7"/>
  <c r="U6173" i="7"/>
  <c r="Q6173" i="7"/>
  <c r="O6173" i="7"/>
  <c r="M6173" i="7"/>
  <c r="K6173" i="7"/>
  <c r="S6172" i="7"/>
  <c r="N6172" i="7"/>
  <c r="I6172" i="7"/>
  <c r="H6172" i="7"/>
  <c r="G6172" i="7"/>
  <c r="F6172" i="7"/>
  <c r="E6172" i="7"/>
  <c r="D6172" i="7"/>
  <c r="W6171" i="7"/>
  <c r="V6171" i="7"/>
  <c r="U6171" i="7"/>
  <c r="T6171" i="7"/>
  <c r="S6171" i="7" s="1"/>
  <c r="R6171" i="7"/>
  <c r="Q6171" i="7"/>
  <c r="P6171" i="7"/>
  <c r="P6170" i="7" s="1"/>
  <c r="O6171" i="7"/>
  <c r="M6171" i="7"/>
  <c r="L6171" i="7"/>
  <c r="K6171" i="7"/>
  <c r="F6171" i="7" s="1"/>
  <c r="J6171" i="7"/>
  <c r="H6171" i="7"/>
  <c r="W6170" i="7"/>
  <c r="V6170" i="7"/>
  <c r="U6170" i="7"/>
  <c r="T6170" i="7"/>
  <c r="R6170" i="7"/>
  <c r="Q6170" i="7"/>
  <c r="O6170" i="7"/>
  <c r="N6170" i="7" s="1"/>
  <c r="M6170" i="7"/>
  <c r="K6170" i="7"/>
  <c r="J6170" i="7"/>
  <c r="H6170" i="7"/>
  <c r="W6169" i="7"/>
  <c r="V6169" i="7"/>
  <c r="U6169" i="7"/>
  <c r="R6169" i="7"/>
  <c r="Q6169" i="7"/>
  <c r="O6169" i="7"/>
  <c r="M6169" i="7"/>
  <c r="K6169" i="7"/>
  <c r="J6169" i="7"/>
  <c r="H6169" i="7"/>
  <c r="S6168" i="7"/>
  <c r="N6168" i="7"/>
  <c r="I6168" i="7"/>
  <c r="H6168" i="7"/>
  <c r="G6168" i="7"/>
  <c r="F6168" i="7"/>
  <c r="E6168" i="7"/>
  <c r="D6168" i="7"/>
  <c r="S6167" i="7"/>
  <c r="N6167" i="7"/>
  <c r="I6167" i="7"/>
  <c r="H6167" i="7"/>
  <c r="G6167" i="7"/>
  <c r="F6167" i="7"/>
  <c r="E6167" i="7"/>
  <c r="D6167" i="7"/>
  <c r="W6166" i="7"/>
  <c r="H6166" i="7" s="1"/>
  <c r="V6166" i="7"/>
  <c r="U6166" i="7"/>
  <c r="T6166" i="7"/>
  <c r="S6166" i="7" s="1"/>
  <c r="R6166" i="7"/>
  <c r="Q6166" i="7"/>
  <c r="P6166" i="7"/>
  <c r="O6166" i="7"/>
  <c r="M6166" i="7"/>
  <c r="L6166" i="7"/>
  <c r="K6166" i="7"/>
  <c r="F6166" i="7" s="1"/>
  <c r="J6166" i="7"/>
  <c r="G6166" i="7"/>
  <c r="S6165" i="7"/>
  <c r="N6165" i="7"/>
  <c r="I6165" i="7"/>
  <c r="H6165" i="7"/>
  <c r="G6165" i="7"/>
  <c r="F6165" i="7"/>
  <c r="E6165" i="7"/>
  <c r="D6165" i="7"/>
  <c r="S6164" i="7"/>
  <c r="N6164" i="7"/>
  <c r="I6164" i="7"/>
  <c r="H6164" i="7"/>
  <c r="G6164" i="7"/>
  <c r="F6164" i="7"/>
  <c r="E6164" i="7"/>
  <c r="D6164" i="7"/>
  <c r="S6163" i="7"/>
  <c r="N6163" i="7"/>
  <c r="I6163" i="7"/>
  <c r="H6163" i="7"/>
  <c r="G6163" i="7"/>
  <c r="F6163" i="7"/>
  <c r="E6163" i="7"/>
  <c r="D6163" i="7"/>
  <c r="W6162" i="7"/>
  <c r="H6162" i="7" s="1"/>
  <c r="V6162" i="7"/>
  <c r="U6162" i="7"/>
  <c r="T6162" i="7"/>
  <c r="S6162" i="7" s="1"/>
  <c r="R6162" i="7"/>
  <c r="Q6162" i="7"/>
  <c r="P6162" i="7"/>
  <c r="O6162" i="7"/>
  <c r="M6162" i="7"/>
  <c r="L6162" i="7"/>
  <c r="K6162" i="7"/>
  <c r="F6162" i="7" s="1"/>
  <c r="J6162" i="7"/>
  <c r="W6161" i="7"/>
  <c r="H6161" i="7" s="1"/>
  <c r="V6161" i="7"/>
  <c r="U6161" i="7"/>
  <c r="T6161" i="7"/>
  <c r="S6161" i="7" s="1"/>
  <c r="R6161" i="7"/>
  <c r="Q6161" i="7"/>
  <c r="P6161" i="7"/>
  <c r="O6161" i="7"/>
  <c r="M6161" i="7"/>
  <c r="L6161" i="7"/>
  <c r="K6161" i="7"/>
  <c r="F6161" i="7" s="1"/>
  <c r="J6161" i="7"/>
  <c r="W6160" i="7"/>
  <c r="H6160" i="7" s="1"/>
  <c r="V6160" i="7"/>
  <c r="U6160" i="7"/>
  <c r="T6160" i="7"/>
  <c r="S6160" i="7" s="1"/>
  <c r="R6160" i="7"/>
  <c r="Q6160" i="7"/>
  <c r="P6160" i="7"/>
  <c r="O6160" i="7"/>
  <c r="M6160" i="7"/>
  <c r="L6160" i="7"/>
  <c r="G6160" i="7" s="1"/>
  <c r="K6160" i="7"/>
  <c r="F6160" i="7" s="1"/>
  <c r="J6160" i="7"/>
  <c r="W6159" i="7"/>
  <c r="H6159" i="7" s="1"/>
  <c r="V6159" i="7"/>
  <c r="U6159" i="7"/>
  <c r="T6159" i="7"/>
  <c r="S6159" i="7" s="1"/>
  <c r="R6159" i="7"/>
  <c r="Q6159" i="7"/>
  <c r="P6159" i="7"/>
  <c r="O6159" i="7"/>
  <c r="M6159" i="7"/>
  <c r="L6159" i="7"/>
  <c r="K6159" i="7"/>
  <c r="F6159" i="7" s="1"/>
  <c r="J6159" i="7"/>
  <c r="G6159" i="7"/>
  <c r="W6158" i="7"/>
  <c r="H6158" i="7" s="1"/>
  <c r="V6158" i="7"/>
  <c r="U6158" i="7"/>
  <c r="T6158" i="7"/>
  <c r="S6158" i="7" s="1"/>
  <c r="R6158" i="7"/>
  <c r="Q6158" i="7"/>
  <c r="P6158" i="7"/>
  <c r="O6158" i="7"/>
  <c r="M6158" i="7"/>
  <c r="L6158" i="7"/>
  <c r="G6158" i="7" s="1"/>
  <c r="K6158" i="7"/>
  <c r="F6158" i="7" s="1"/>
  <c r="J6158" i="7"/>
  <c r="W6157" i="7"/>
  <c r="H6157" i="7" s="1"/>
  <c r="V6157" i="7"/>
  <c r="U6157" i="7"/>
  <c r="T6157" i="7"/>
  <c r="S6157" i="7" s="1"/>
  <c r="R6157" i="7"/>
  <c r="Q6157" i="7"/>
  <c r="P6157" i="7"/>
  <c r="O6157" i="7"/>
  <c r="M6157" i="7"/>
  <c r="L6157" i="7"/>
  <c r="G6157" i="7" s="1"/>
  <c r="K6157" i="7"/>
  <c r="F6157" i="7" s="1"/>
  <c r="J6157" i="7"/>
  <c r="W6156" i="7"/>
  <c r="H6156" i="7" s="1"/>
  <c r="V6156" i="7"/>
  <c r="U6156" i="7"/>
  <c r="T6156" i="7"/>
  <c r="S6156" i="7" s="1"/>
  <c r="R6156" i="7"/>
  <c r="Q6156" i="7"/>
  <c r="P6156" i="7"/>
  <c r="O6156" i="7"/>
  <c r="M6156" i="7"/>
  <c r="L6156" i="7"/>
  <c r="G6156" i="7" s="1"/>
  <c r="K6156" i="7"/>
  <c r="J6156" i="7"/>
  <c r="W6155" i="7"/>
  <c r="H6155" i="7" s="1"/>
  <c r="V6155" i="7"/>
  <c r="U6155" i="7"/>
  <c r="T6155" i="7"/>
  <c r="S6155" i="7" s="1"/>
  <c r="R6155" i="7"/>
  <c r="Q6155" i="7"/>
  <c r="P6155" i="7"/>
  <c r="O6155" i="7"/>
  <c r="M6155" i="7"/>
  <c r="K6155" i="7"/>
  <c r="J6155" i="7"/>
  <c r="W6154" i="7"/>
  <c r="V6154" i="7"/>
  <c r="U6154" i="7"/>
  <c r="T6154" i="7"/>
  <c r="S6154" i="7" s="1"/>
  <c r="R6154" i="7"/>
  <c r="Q6154" i="7"/>
  <c r="P6154" i="7"/>
  <c r="O6154" i="7"/>
  <c r="N6154" i="7" s="1"/>
  <c r="M6154" i="7"/>
  <c r="H6154" i="7" s="1"/>
  <c r="L6154" i="7"/>
  <c r="G6154" i="7" s="1"/>
  <c r="K6154" i="7"/>
  <c r="F6154" i="7" s="1"/>
  <c r="J6154" i="7"/>
  <c r="I6154" i="7"/>
  <c r="E6154" i="7"/>
  <c r="W6153" i="7"/>
  <c r="V6153" i="7"/>
  <c r="U6153" i="7"/>
  <c r="T6153" i="7"/>
  <c r="S6153" i="7" s="1"/>
  <c r="R6153" i="7"/>
  <c r="Q6153" i="7"/>
  <c r="P6153" i="7"/>
  <c r="O6153" i="7"/>
  <c r="M6153" i="7"/>
  <c r="H6153" i="7" s="1"/>
  <c r="L6153" i="7"/>
  <c r="G6153" i="7" s="1"/>
  <c r="K6153" i="7"/>
  <c r="F6153" i="7" s="1"/>
  <c r="J6153" i="7"/>
  <c r="I6153" i="7"/>
  <c r="E6153" i="7"/>
  <c r="D6153" i="7" s="1"/>
  <c r="W6152" i="7"/>
  <c r="V6152" i="7"/>
  <c r="U6152" i="7"/>
  <c r="R6152" i="7"/>
  <c r="Q6152" i="7"/>
  <c r="O6152" i="7"/>
  <c r="M6152" i="7"/>
  <c r="H6152" i="7" s="1"/>
  <c r="K6152" i="7"/>
  <c r="J6152" i="7"/>
  <c r="W6151" i="7"/>
  <c r="V6151" i="7"/>
  <c r="U6151" i="7"/>
  <c r="R6151" i="7"/>
  <c r="Q6151" i="7"/>
  <c r="O6151" i="7"/>
  <c r="M6151" i="7"/>
  <c r="H6151" i="7" s="1"/>
  <c r="K6151" i="7"/>
  <c r="J6151" i="7"/>
  <c r="S6150" i="7"/>
  <c r="N6150" i="7"/>
  <c r="I6150" i="7"/>
  <c r="H6150" i="7"/>
  <c r="G6150" i="7"/>
  <c r="F6150" i="7"/>
  <c r="E6150" i="7"/>
  <c r="D6150" i="7" s="1"/>
  <c r="S6149" i="7"/>
  <c r="N6149" i="7"/>
  <c r="I6149" i="7"/>
  <c r="H6149" i="7"/>
  <c r="G6149" i="7"/>
  <c r="F6149" i="7"/>
  <c r="E6149" i="7"/>
  <c r="D6149" i="7" s="1"/>
  <c r="W6148" i="7"/>
  <c r="V6148" i="7"/>
  <c r="U6148" i="7"/>
  <c r="U6144" i="7" s="1"/>
  <c r="U6143" i="7" s="1"/>
  <c r="T6148" i="7"/>
  <c r="S6148" i="7" s="1"/>
  <c r="R6148" i="7"/>
  <c r="Q6148" i="7"/>
  <c r="Q6144" i="7" s="1"/>
  <c r="Q6143" i="7" s="1"/>
  <c r="P6148" i="7"/>
  <c r="O6148" i="7"/>
  <c r="N6148" i="7" s="1"/>
  <c r="M6148" i="7"/>
  <c r="H6148" i="7" s="1"/>
  <c r="L6148" i="7"/>
  <c r="G6148" i="7" s="1"/>
  <c r="K6148" i="7"/>
  <c r="F6148" i="7" s="1"/>
  <c r="J6148" i="7"/>
  <c r="I6148" i="7"/>
  <c r="E6148" i="7"/>
  <c r="S6147" i="7"/>
  <c r="N6147" i="7"/>
  <c r="I6147" i="7"/>
  <c r="H6147" i="7"/>
  <c r="G6147" i="7"/>
  <c r="F6147" i="7"/>
  <c r="E6147" i="7"/>
  <c r="D6147" i="7" s="1"/>
  <c r="S6146" i="7"/>
  <c r="N6146" i="7"/>
  <c r="I6146" i="7"/>
  <c r="H6146" i="7"/>
  <c r="G6146" i="7"/>
  <c r="F6146" i="7"/>
  <c r="E6146" i="7"/>
  <c r="D6146" i="7" s="1"/>
  <c r="S6145" i="7"/>
  <c r="N6145" i="7"/>
  <c r="I6145" i="7"/>
  <c r="H6145" i="7"/>
  <c r="G6145" i="7"/>
  <c r="F6145" i="7"/>
  <c r="E6145" i="7"/>
  <c r="D6145" i="7" s="1"/>
  <c r="W6144" i="7"/>
  <c r="V6144" i="7"/>
  <c r="T6144" i="7"/>
  <c r="R6144" i="7"/>
  <c r="P6144" i="7"/>
  <c r="O6144" i="7"/>
  <c r="M6144" i="7"/>
  <c r="L6144" i="7"/>
  <c r="K6144" i="7"/>
  <c r="J6144" i="7"/>
  <c r="I6144" i="7"/>
  <c r="E6144" i="7"/>
  <c r="W6143" i="7"/>
  <c r="V6143" i="7"/>
  <c r="T6143" i="7"/>
  <c r="R6143" i="7"/>
  <c r="P6143" i="7"/>
  <c r="O6143" i="7"/>
  <c r="L6143" i="7"/>
  <c r="K6143" i="7"/>
  <c r="J6143" i="7"/>
  <c r="E6143" i="7"/>
  <c r="S6142" i="7"/>
  <c r="N6142" i="7"/>
  <c r="I6142" i="7"/>
  <c r="H6142" i="7"/>
  <c r="G6142" i="7"/>
  <c r="F6142" i="7"/>
  <c r="E6142" i="7"/>
  <c r="D6142" i="7" s="1"/>
  <c r="S6141" i="7"/>
  <c r="N6141" i="7"/>
  <c r="I6141" i="7"/>
  <c r="H6141" i="7"/>
  <c r="G6141" i="7"/>
  <c r="F6141" i="7"/>
  <c r="E6141" i="7"/>
  <c r="D6141" i="7" s="1"/>
  <c r="W6140" i="7"/>
  <c r="V6140" i="7"/>
  <c r="U6140" i="7"/>
  <c r="T6140" i="7"/>
  <c r="R6140" i="7"/>
  <c r="Q6140" i="7"/>
  <c r="P6140" i="7"/>
  <c r="O6140" i="7"/>
  <c r="M6140" i="7"/>
  <c r="H6140" i="7" s="1"/>
  <c r="L6140" i="7"/>
  <c r="G6140" i="7" s="1"/>
  <c r="K6140" i="7"/>
  <c r="F6140" i="7" s="1"/>
  <c r="J6140" i="7"/>
  <c r="I6140" i="7"/>
  <c r="E6140" i="7"/>
  <c r="S6139" i="7"/>
  <c r="N6139" i="7"/>
  <c r="I6139" i="7"/>
  <c r="H6139" i="7"/>
  <c r="G6139" i="7"/>
  <c r="F6139" i="7"/>
  <c r="E6139" i="7"/>
  <c r="D6139" i="7" s="1"/>
  <c r="S6138" i="7"/>
  <c r="N6138" i="7"/>
  <c r="I6138" i="7"/>
  <c r="H6138" i="7"/>
  <c r="G6138" i="7"/>
  <c r="F6138" i="7"/>
  <c r="E6138" i="7"/>
  <c r="D6138" i="7" s="1"/>
  <c r="W6137" i="7"/>
  <c r="V6137" i="7"/>
  <c r="U6137" i="7"/>
  <c r="T6137" i="7"/>
  <c r="R6137" i="7"/>
  <c r="Q6137" i="7"/>
  <c r="Q6136" i="7" s="1"/>
  <c r="Q6135" i="7" s="1"/>
  <c r="Q6134" i="7" s="1"/>
  <c r="Q6131" i="7" s="1"/>
  <c r="Q6130" i="7" s="1"/>
  <c r="P6137" i="7"/>
  <c r="O6137" i="7"/>
  <c r="M6137" i="7"/>
  <c r="H6137" i="7" s="1"/>
  <c r="L6137" i="7"/>
  <c r="G6137" i="7" s="1"/>
  <c r="K6137" i="7"/>
  <c r="F6137" i="7" s="1"/>
  <c r="J6137" i="7"/>
  <c r="I6137" i="7"/>
  <c r="E6137" i="7"/>
  <c r="W6136" i="7"/>
  <c r="V6136" i="7"/>
  <c r="T6136" i="7"/>
  <c r="R6136" i="7"/>
  <c r="P6136" i="7"/>
  <c r="O6136" i="7"/>
  <c r="M6136" i="7"/>
  <c r="M6107" i="7" s="1"/>
  <c r="L6136" i="7"/>
  <c r="K6136" i="7"/>
  <c r="J6136" i="7"/>
  <c r="I6136" i="7"/>
  <c r="E6136" i="7"/>
  <c r="W6135" i="7"/>
  <c r="V6135" i="7"/>
  <c r="T6135" i="7"/>
  <c r="R6135" i="7"/>
  <c r="P6135" i="7"/>
  <c r="O6135" i="7"/>
  <c r="L6135" i="7"/>
  <c r="K6135" i="7"/>
  <c r="J6135" i="7"/>
  <c r="E6135" i="7"/>
  <c r="W6134" i="7"/>
  <c r="V6134" i="7"/>
  <c r="T6134" i="7"/>
  <c r="R6134" i="7"/>
  <c r="P6134" i="7"/>
  <c r="O6134" i="7"/>
  <c r="L6134" i="7"/>
  <c r="K6134" i="7"/>
  <c r="J6134" i="7"/>
  <c r="E6134" i="7"/>
  <c r="S6133" i="7"/>
  <c r="N6133" i="7"/>
  <c r="I6133" i="7"/>
  <c r="H6133" i="7"/>
  <c r="G6133" i="7"/>
  <c r="F6133" i="7"/>
  <c r="E6133" i="7"/>
  <c r="D6133" i="7" s="1"/>
  <c r="S6132" i="7"/>
  <c r="N6132" i="7"/>
  <c r="I6132" i="7"/>
  <c r="H6132" i="7"/>
  <c r="G6132" i="7"/>
  <c r="F6132" i="7"/>
  <c r="E6132" i="7"/>
  <c r="D6132" i="7" s="1"/>
  <c r="W6131" i="7"/>
  <c r="V6131" i="7"/>
  <c r="T6131" i="7"/>
  <c r="R6131" i="7"/>
  <c r="P6131" i="7"/>
  <c r="O6131" i="7"/>
  <c r="L6131" i="7"/>
  <c r="K6131" i="7"/>
  <c r="J6131" i="7"/>
  <c r="E6131" i="7"/>
  <c r="W6130" i="7"/>
  <c r="V6130" i="7"/>
  <c r="T6130" i="7"/>
  <c r="R6130" i="7"/>
  <c r="P6130" i="7"/>
  <c r="O6130" i="7"/>
  <c r="L6130" i="7"/>
  <c r="K6130" i="7"/>
  <c r="J6130" i="7"/>
  <c r="E6130" i="7"/>
  <c r="S6129" i="7"/>
  <c r="N6129" i="7"/>
  <c r="I6129" i="7"/>
  <c r="H6129" i="7"/>
  <c r="G6129" i="7"/>
  <c r="F6129" i="7"/>
  <c r="E6129" i="7"/>
  <c r="D6129" i="7" s="1"/>
  <c r="S6128" i="7"/>
  <c r="N6128" i="7"/>
  <c r="I6128" i="7"/>
  <c r="H6128" i="7"/>
  <c r="G6128" i="7"/>
  <c r="F6128" i="7"/>
  <c r="E6128" i="7"/>
  <c r="D6128" i="7" s="1"/>
  <c r="S6127" i="7"/>
  <c r="N6127" i="7"/>
  <c r="I6127" i="7"/>
  <c r="H6127" i="7"/>
  <c r="G6127" i="7"/>
  <c r="F6127" i="7"/>
  <c r="E6127" i="7"/>
  <c r="D6127" i="7" s="1"/>
  <c r="W6126" i="7"/>
  <c r="V6126" i="7"/>
  <c r="U6126" i="7"/>
  <c r="T6126" i="7"/>
  <c r="S6126" i="7" s="1"/>
  <c r="R6126" i="7"/>
  <c r="Q6126" i="7"/>
  <c r="Q6111" i="7" s="1"/>
  <c r="Q6096" i="7" s="1"/>
  <c r="P6126" i="7"/>
  <c r="O6126" i="7"/>
  <c r="N6126" i="7" s="1"/>
  <c r="M6126" i="7"/>
  <c r="H6126" i="7" s="1"/>
  <c r="L6126" i="7"/>
  <c r="G6126" i="7" s="1"/>
  <c r="K6126" i="7"/>
  <c r="F6126" i="7" s="1"/>
  <c r="J6126" i="7"/>
  <c r="I6126" i="7"/>
  <c r="E6126" i="7"/>
  <c r="S6125" i="7"/>
  <c r="N6125" i="7"/>
  <c r="I6125" i="7"/>
  <c r="H6125" i="7"/>
  <c r="G6125" i="7"/>
  <c r="F6125" i="7"/>
  <c r="E6125" i="7"/>
  <c r="D6125" i="7" s="1"/>
  <c r="S6124" i="7"/>
  <c r="N6124" i="7"/>
  <c r="I6124" i="7"/>
  <c r="H6124" i="7"/>
  <c r="G6124" i="7"/>
  <c r="F6124" i="7"/>
  <c r="E6124" i="7"/>
  <c r="D6124" i="7" s="1"/>
  <c r="W6123" i="7"/>
  <c r="V6123" i="7"/>
  <c r="U6123" i="7"/>
  <c r="U6122" i="7" s="1"/>
  <c r="T6123" i="7"/>
  <c r="S6123" i="7" s="1"/>
  <c r="R6123" i="7"/>
  <c r="Q6123" i="7"/>
  <c r="P6123" i="7"/>
  <c r="O6123" i="7"/>
  <c r="N6123" i="7" s="1"/>
  <c r="M6123" i="7"/>
  <c r="H6123" i="7" s="1"/>
  <c r="L6123" i="7"/>
  <c r="G6123" i="7" s="1"/>
  <c r="K6123" i="7"/>
  <c r="F6123" i="7" s="1"/>
  <c r="J6123" i="7"/>
  <c r="I6123" i="7"/>
  <c r="E6123" i="7"/>
  <c r="W6122" i="7"/>
  <c r="V6122" i="7"/>
  <c r="T6122" i="7"/>
  <c r="R6122" i="7"/>
  <c r="Q6122" i="7"/>
  <c r="P6122" i="7"/>
  <c r="O6122" i="7"/>
  <c r="M6122" i="7"/>
  <c r="H6122" i="7" s="1"/>
  <c r="L6122" i="7"/>
  <c r="G6122" i="7" s="1"/>
  <c r="K6122" i="7"/>
  <c r="J6122" i="7"/>
  <c r="I6122" i="7"/>
  <c r="E6122" i="7"/>
  <c r="W6121" i="7"/>
  <c r="V6121" i="7"/>
  <c r="T6121" i="7"/>
  <c r="R6121" i="7"/>
  <c r="P6121" i="7"/>
  <c r="O6121" i="7"/>
  <c r="L6121" i="7"/>
  <c r="K6121" i="7"/>
  <c r="J6121" i="7"/>
  <c r="E6121" i="7"/>
  <c r="W6120" i="7"/>
  <c r="V6120" i="7"/>
  <c r="T6120" i="7"/>
  <c r="R6120" i="7"/>
  <c r="P6120" i="7"/>
  <c r="O6120" i="7"/>
  <c r="L6120" i="7"/>
  <c r="K6120" i="7"/>
  <c r="J6120" i="7"/>
  <c r="E6120" i="7"/>
  <c r="S6119" i="7"/>
  <c r="N6119" i="7"/>
  <c r="I6119" i="7"/>
  <c r="H6119" i="7"/>
  <c r="G6119" i="7"/>
  <c r="F6119" i="7"/>
  <c r="E6119" i="7"/>
  <c r="D6119" i="7" s="1"/>
  <c r="S6118" i="7"/>
  <c r="N6118" i="7"/>
  <c r="I6118" i="7"/>
  <c r="H6118" i="7"/>
  <c r="G6118" i="7"/>
  <c r="F6118" i="7"/>
  <c r="E6118" i="7"/>
  <c r="D6118" i="7" s="1"/>
  <c r="S6117" i="7"/>
  <c r="N6117" i="7"/>
  <c r="I6117" i="7"/>
  <c r="H6117" i="7"/>
  <c r="G6117" i="7"/>
  <c r="F6117" i="7"/>
  <c r="E6117" i="7"/>
  <c r="D6117" i="7" s="1"/>
  <c r="W6116" i="7"/>
  <c r="V6116" i="7"/>
  <c r="T6116" i="7"/>
  <c r="R6116" i="7"/>
  <c r="P6116" i="7"/>
  <c r="O6116" i="7"/>
  <c r="L6116" i="7"/>
  <c r="K6116" i="7"/>
  <c r="J6116" i="7"/>
  <c r="E6116" i="7"/>
  <c r="W6115" i="7"/>
  <c r="V6115" i="7"/>
  <c r="T6115" i="7"/>
  <c r="R6115" i="7"/>
  <c r="P6115" i="7"/>
  <c r="O6115" i="7"/>
  <c r="L6115" i="7"/>
  <c r="K6115" i="7"/>
  <c r="J6115" i="7"/>
  <c r="E6115" i="7"/>
  <c r="W6114" i="7"/>
  <c r="V6114" i="7"/>
  <c r="U6114" i="7"/>
  <c r="U6099" i="7" s="1"/>
  <c r="T6114" i="7"/>
  <c r="R6114" i="7"/>
  <c r="Q6114" i="7"/>
  <c r="Q6099" i="7" s="1"/>
  <c r="P6114" i="7"/>
  <c r="O6114" i="7"/>
  <c r="M6114" i="7"/>
  <c r="H6114" i="7" s="1"/>
  <c r="L6114" i="7"/>
  <c r="G6114" i="7" s="1"/>
  <c r="K6114" i="7"/>
  <c r="F6114" i="7" s="1"/>
  <c r="J6114" i="7"/>
  <c r="I6114" i="7"/>
  <c r="E6114" i="7"/>
  <c r="W6113" i="7"/>
  <c r="V6113" i="7"/>
  <c r="U6113" i="7"/>
  <c r="T6113" i="7"/>
  <c r="S6113" i="7" s="1"/>
  <c r="R6113" i="7"/>
  <c r="Q6113" i="7"/>
  <c r="P6113" i="7"/>
  <c r="O6113" i="7"/>
  <c r="N6113" i="7" s="1"/>
  <c r="M6113" i="7"/>
  <c r="L6113" i="7"/>
  <c r="G6113" i="7" s="1"/>
  <c r="K6113" i="7"/>
  <c r="F6113" i="7" s="1"/>
  <c r="J6113" i="7"/>
  <c r="I6113" i="7"/>
  <c r="E6113" i="7"/>
  <c r="W6112" i="7"/>
  <c r="V6112" i="7"/>
  <c r="U6112" i="7"/>
  <c r="U6097" i="7" s="1"/>
  <c r="T6112" i="7"/>
  <c r="R6112" i="7"/>
  <c r="Q6112" i="7"/>
  <c r="Q6097" i="7" s="1"/>
  <c r="P6112" i="7"/>
  <c r="O6112" i="7"/>
  <c r="M6112" i="7"/>
  <c r="H6112" i="7" s="1"/>
  <c r="L6112" i="7"/>
  <c r="G6112" i="7" s="1"/>
  <c r="K6112" i="7"/>
  <c r="F6112" i="7" s="1"/>
  <c r="J6112" i="7"/>
  <c r="I6112" i="7"/>
  <c r="E6112" i="7"/>
  <c r="W6111" i="7"/>
  <c r="V6111" i="7"/>
  <c r="T6111" i="7"/>
  <c r="R6111" i="7"/>
  <c r="P6111" i="7"/>
  <c r="O6111" i="7"/>
  <c r="M6111" i="7"/>
  <c r="L6111" i="7"/>
  <c r="K6111" i="7"/>
  <c r="J6111" i="7"/>
  <c r="I6111" i="7"/>
  <c r="E6111" i="7"/>
  <c r="W6110" i="7"/>
  <c r="V6110" i="7"/>
  <c r="U6110" i="7"/>
  <c r="U6095" i="7" s="1"/>
  <c r="T6110" i="7"/>
  <c r="R6110" i="7"/>
  <c r="Q6110" i="7"/>
  <c r="Q6095" i="7" s="1"/>
  <c r="P6110" i="7"/>
  <c r="O6110" i="7"/>
  <c r="M6110" i="7"/>
  <c r="H6110" i="7" s="1"/>
  <c r="L6110" i="7"/>
  <c r="G6110" i="7" s="1"/>
  <c r="K6110" i="7"/>
  <c r="F6110" i="7" s="1"/>
  <c r="J6110" i="7"/>
  <c r="I6110" i="7"/>
  <c r="E6110" i="7"/>
  <c r="W6109" i="7"/>
  <c r="V6109" i="7"/>
  <c r="U6109" i="7"/>
  <c r="T6109" i="7"/>
  <c r="S6109" i="7" s="1"/>
  <c r="R6109" i="7"/>
  <c r="Q6109" i="7"/>
  <c r="P6109" i="7"/>
  <c r="O6109" i="7"/>
  <c r="N6109" i="7" s="1"/>
  <c r="M6109" i="7"/>
  <c r="L6109" i="7"/>
  <c r="G6109" i="7" s="1"/>
  <c r="K6109" i="7"/>
  <c r="F6109" i="7" s="1"/>
  <c r="J6109" i="7"/>
  <c r="I6109" i="7"/>
  <c r="E6109" i="7"/>
  <c r="W6108" i="7"/>
  <c r="V6108" i="7"/>
  <c r="T6108" i="7"/>
  <c r="R6108" i="7"/>
  <c r="Q6108" i="7"/>
  <c r="Q6093" i="7" s="1"/>
  <c r="P6108" i="7"/>
  <c r="O6108" i="7"/>
  <c r="M6108" i="7"/>
  <c r="H6108" i="7" s="1"/>
  <c r="L6108" i="7"/>
  <c r="G6108" i="7" s="1"/>
  <c r="K6108" i="7"/>
  <c r="J6108" i="7"/>
  <c r="I6108" i="7"/>
  <c r="E6108" i="7"/>
  <c r="W6107" i="7"/>
  <c r="V6107" i="7"/>
  <c r="T6107" i="7"/>
  <c r="R6107" i="7"/>
  <c r="P6107" i="7"/>
  <c r="O6107" i="7"/>
  <c r="L6107" i="7"/>
  <c r="K6107" i="7"/>
  <c r="J6107" i="7"/>
  <c r="E6107" i="7"/>
  <c r="W6106" i="7"/>
  <c r="V6106" i="7"/>
  <c r="T6106" i="7"/>
  <c r="R6106" i="7"/>
  <c r="P6106" i="7"/>
  <c r="O6106" i="7"/>
  <c r="L6106" i="7"/>
  <c r="K6106" i="7"/>
  <c r="J6106" i="7"/>
  <c r="E6106" i="7"/>
  <c r="W6105" i="7"/>
  <c r="V6105" i="7"/>
  <c r="T6105" i="7"/>
  <c r="R6105" i="7"/>
  <c r="P6105" i="7"/>
  <c r="O6105" i="7"/>
  <c r="L6105" i="7"/>
  <c r="K6105" i="7"/>
  <c r="J6105" i="7"/>
  <c r="E6105" i="7"/>
  <c r="W6104" i="7"/>
  <c r="V6104" i="7"/>
  <c r="U6104" i="7"/>
  <c r="U6089" i="7" s="1"/>
  <c r="T6104" i="7"/>
  <c r="R6104" i="7"/>
  <c r="Q6104" i="7"/>
  <c r="Q6089" i="7" s="1"/>
  <c r="P6104" i="7"/>
  <c r="O6104" i="7"/>
  <c r="M6104" i="7"/>
  <c r="H6104" i="7" s="1"/>
  <c r="L6104" i="7"/>
  <c r="G6104" i="7" s="1"/>
  <c r="K6104" i="7"/>
  <c r="F6104" i="7" s="1"/>
  <c r="J6104" i="7"/>
  <c r="I6104" i="7"/>
  <c r="E6104" i="7"/>
  <c r="W6103" i="7"/>
  <c r="V6103" i="7"/>
  <c r="U6103" i="7"/>
  <c r="T6103" i="7"/>
  <c r="S6103" i="7" s="1"/>
  <c r="R6103" i="7"/>
  <c r="Q6103" i="7"/>
  <c r="P6103" i="7"/>
  <c r="O6103" i="7"/>
  <c r="N6103" i="7" s="1"/>
  <c r="M6103" i="7"/>
  <c r="L6103" i="7"/>
  <c r="G6103" i="7" s="1"/>
  <c r="K6103" i="7"/>
  <c r="F6103" i="7" s="1"/>
  <c r="J6103" i="7"/>
  <c r="I6103" i="7"/>
  <c r="E6103" i="7"/>
  <c r="W6102" i="7"/>
  <c r="V6102" i="7"/>
  <c r="U6102" i="7"/>
  <c r="U6087" i="7" s="1"/>
  <c r="T6102" i="7"/>
  <c r="R6102" i="7"/>
  <c r="Q6102" i="7"/>
  <c r="Q6087" i="7" s="1"/>
  <c r="P6102" i="7"/>
  <c r="O6102" i="7"/>
  <c r="M6102" i="7"/>
  <c r="H6102" i="7" s="1"/>
  <c r="L6102" i="7"/>
  <c r="G6102" i="7" s="1"/>
  <c r="K6102" i="7"/>
  <c r="F6102" i="7" s="1"/>
  <c r="J6102" i="7"/>
  <c r="I6102" i="7"/>
  <c r="E6102" i="7"/>
  <c r="W6101" i="7"/>
  <c r="V6101" i="7"/>
  <c r="T6101" i="7"/>
  <c r="R6101" i="7"/>
  <c r="P6101" i="7"/>
  <c r="O6101" i="7"/>
  <c r="L6101" i="7"/>
  <c r="K6101" i="7"/>
  <c r="J6101" i="7"/>
  <c r="E6101" i="7"/>
  <c r="W6100" i="7"/>
  <c r="V6100" i="7"/>
  <c r="T6100" i="7"/>
  <c r="R6100" i="7"/>
  <c r="P6100" i="7"/>
  <c r="O6100" i="7"/>
  <c r="L6100" i="7"/>
  <c r="K6100" i="7"/>
  <c r="J6100" i="7"/>
  <c r="E6100" i="7"/>
  <c r="W6099" i="7"/>
  <c r="V6099" i="7"/>
  <c r="T6099" i="7"/>
  <c r="R6099" i="7"/>
  <c r="P6099" i="7"/>
  <c r="O6099" i="7"/>
  <c r="M6099" i="7"/>
  <c r="H6099" i="7" s="1"/>
  <c r="L6099" i="7"/>
  <c r="K6099" i="7"/>
  <c r="J6099" i="7"/>
  <c r="I6099" i="7"/>
  <c r="E6099" i="7"/>
  <c r="W6098" i="7"/>
  <c r="V6098" i="7"/>
  <c r="U6098" i="7"/>
  <c r="T6098" i="7"/>
  <c r="R6098" i="7"/>
  <c r="Q6098" i="7"/>
  <c r="P6098" i="7"/>
  <c r="O6098" i="7"/>
  <c r="L6098" i="7"/>
  <c r="G6098" i="7" s="1"/>
  <c r="K6098" i="7"/>
  <c r="F6098" i="7" s="1"/>
  <c r="J6098" i="7"/>
  <c r="E6098" i="7"/>
  <c r="W6097" i="7"/>
  <c r="V6097" i="7"/>
  <c r="T6097" i="7"/>
  <c r="R6097" i="7"/>
  <c r="P6097" i="7"/>
  <c r="O6097" i="7"/>
  <c r="M6097" i="7"/>
  <c r="H6097" i="7" s="1"/>
  <c r="L6097" i="7"/>
  <c r="K6097" i="7"/>
  <c r="J6097" i="7"/>
  <c r="I6097" i="7"/>
  <c r="E6097" i="7"/>
  <c r="W6096" i="7"/>
  <c r="V6096" i="7"/>
  <c r="T6096" i="7"/>
  <c r="R6096" i="7"/>
  <c r="P6096" i="7"/>
  <c r="O6096" i="7"/>
  <c r="L6096" i="7"/>
  <c r="K6096" i="7"/>
  <c r="J6096" i="7"/>
  <c r="E6096" i="7"/>
  <c r="W6095" i="7"/>
  <c r="V6095" i="7"/>
  <c r="T6095" i="7"/>
  <c r="R6095" i="7"/>
  <c r="P6095" i="7"/>
  <c r="O6095" i="7"/>
  <c r="M6095" i="7"/>
  <c r="H6095" i="7" s="1"/>
  <c r="L6095" i="7"/>
  <c r="K6095" i="7"/>
  <c r="J6095" i="7"/>
  <c r="I6095" i="7"/>
  <c r="E6095" i="7"/>
  <c r="W6094" i="7"/>
  <c r="V6094" i="7"/>
  <c r="U6094" i="7"/>
  <c r="T6094" i="7"/>
  <c r="R6094" i="7"/>
  <c r="Q6094" i="7"/>
  <c r="P6094" i="7"/>
  <c r="O6094" i="7"/>
  <c r="L6094" i="7"/>
  <c r="G6094" i="7" s="1"/>
  <c r="K6094" i="7"/>
  <c r="J6094" i="7"/>
  <c r="E6094" i="7"/>
  <c r="W6093" i="7"/>
  <c r="V6093" i="7"/>
  <c r="T6093" i="7"/>
  <c r="R6093" i="7"/>
  <c r="P6093" i="7"/>
  <c r="O6093" i="7"/>
  <c r="M6093" i="7"/>
  <c r="H6093" i="7" s="1"/>
  <c r="L6093" i="7"/>
  <c r="K6093" i="7"/>
  <c r="J6093" i="7"/>
  <c r="I6093" i="7"/>
  <c r="E6093" i="7"/>
  <c r="W6092" i="7"/>
  <c r="V6092" i="7"/>
  <c r="T6092" i="7"/>
  <c r="R6092" i="7"/>
  <c r="P6092" i="7"/>
  <c r="O6092" i="7"/>
  <c r="L6092" i="7"/>
  <c r="K6092" i="7"/>
  <c r="J6092" i="7"/>
  <c r="E6092" i="7"/>
  <c r="W6091" i="7"/>
  <c r="V6091" i="7"/>
  <c r="T6091" i="7"/>
  <c r="R6091" i="7"/>
  <c r="P6091" i="7"/>
  <c r="O6091" i="7"/>
  <c r="L6091" i="7"/>
  <c r="K6091" i="7"/>
  <c r="J6091" i="7"/>
  <c r="E6091" i="7"/>
  <c r="W6090" i="7"/>
  <c r="V6090" i="7"/>
  <c r="T6090" i="7"/>
  <c r="R6090" i="7"/>
  <c r="P6090" i="7"/>
  <c r="O6090" i="7"/>
  <c r="L6090" i="7"/>
  <c r="K6090" i="7"/>
  <c r="J6090" i="7"/>
  <c r="E6090" i="7"/>
  <c r="W6089" i="7"/>
  <c r="V6089" i="7"/>
  <c r="T6089" i="7"/>
  <c r="R6089" i="7"/>
  <c r="P6089" i="7"/>
  <c r="O6089" i="7"/>
  <c r="M6089" i="7"/>
  <c r="H6089" i="7" s="1"/>
  <c r="L6089" i="7"/>
  <c r="K6089" i="7"/>
  <c r="J6089" i="7"/>
  <c r="I6089" i="7"/>
  <c r="E6089" i="7"/>
  <c r="W6088" i="7"/>
  <c r="V6088" i="7"/>
  <c r="U6088" i="7"/>
  <c r="T6088" i="7"/>
  <c r="R6088" i="7"/>
  <c r="Q6088" i="7"/>
  <c r="P6088" i="7"/>
  <c r="O6088" i="7"/>
  <c r="L6088" i="7"/>
  <c r="G6088" i="7" s="1"/>
  <c r="K6088" i="7"/>
  <c r="J6088" i="7"/>
  <c r="E6088" i="7"/>
  <c r="W6087" i="7"/>
  <c r="V6087" i="7"/>
  <c r="T6087" i="7"/>
  <c r="R6087" i="7"/>
  <c r="P6087" i="7"/>
  <c r="O6087" i="7"/>
  <c r="M6087" i="7"/>
  <c r="H6087" i="7" s="1"/>
  <c r="L6087" i="7"/>
  <c r="K6087" i="7"/>
  <c r="J6087" i="7"/>
  <c r="I6087" i="7"/>
  <c r="E6087" i="7"/>
  <c r="W6086" i="7"/>
  <c r="V6086" i="7"/>
  <c r="T6086" i="7"/>
  <c r="R6086" i="7"/>
  <c r="P6086" i="7"/>
  <c r="O6086" i="7"/>
  <c r="L6086" i="7"/>
  <c r="K6086" i="7"/>
  <c r="J6086" i="7"/>
  <c r="E6086" i="7"/>
  <c r="W6085" i="7"/>
  <c r="V6085" i="7"/>
  <c r="T6085" i="7"/>
  <c r="R6085" i="7"/>
  <c r="P6085" i="7"/>
  <c r="O6085" i="7"/>
  <c r="L6085" i="7"/>
  <c r="K6085" i="7"/>
  <c r="J6085" i="7"/>
  <c r="E6085" i="7"/>
  <c r="S6084" i="7"/>
  <c r="N6084" i="7"/>
  <c r="I6084" i="7"/>
  <c r="H6084" i="7"/>
  <c r="G6084" i="7"/>
  <c r="F6084" i="7"/>
  <c r="E6084" i="7"/>
  <c r="D6084" i="7" s="1"/>
  <c r="S6083" i="7"/>
  <c r="N6083" i="7"/>
  <c r="I6083" i="7"/>
  <c r="H6083" i="7"/>
  <c r="G6083" i="7"/>
  <c r="F6083" i="7"/>
  <c r="E6083" i="7"/>
  <c r="D6083" i="7" s="1"/>
  <c r="W6082" i="7"/>
  <c r="V6082" i="7"/>
  <c r="U6082" i="7"/>
  <c r="T6082" i="7"/>
  <c r="S6082" i="7" s="1"/>
  <c r="R6082" i="7"/>
  <c r="Q6082" i="7"/>
  <c r="P6082" i="7"/>
  <c r="O6082" i="7"/>
  <c r="N6082" i="7" s="1"/>
  <c r="M6082" i="7"/>
  <c r="L6082" i="7"/>
  <c r="G6082" i="7" s="1"/>
  <c r="K6082" i="7"/>
  <c r="F6082" i="7" s="1"/>
  <c r="J6082" i="7"/>
  <c r="I6082" i="7"/>
  <c r="E6082" i="7"/>
  <c r="S6081" i="7"/>
  <c r="N6081" i="7"/>
  <c r="I6081" i="7"/>
  <c r="H6081" i="7"/>
  <c r="G6081" i="7"/>
  <c r="F6081" i="7"/>
  <c r="E6081" i="7"/>
  <c r="D6081" i="7" s="1"/>
  <c r="S6080" i="7"/>
  <c r="N6080" i="7"/>
  <c r="I6080" i="7"/>
  <c r="H6080" i="7"/>
  <c r="G6080" i="7"/>
  <c r="F6080" i="7"/>
  <c r="E6080" i="7"/>
  <c r="D6080" i="7" s="1"/>
  <c r="W6079" i="7"/>
  <c r="V6079" i="7"/>
  <c r="U6079" i="7"/>
  <c r="T6079" i="7"/>
  <c r="S6079" i="7" s="1"/>
  <c r="R6079" i="7"/>
  <c r="Q6079" i="7"/>
  <c r="P6079" i="7"/>
  <c r="O6079" i="7"/>
  <c r="N6079" i="7" s="1"/>
  <c r="M6079" i="7"/>
  <c r="L6079" i="7"/>
  <c r="G6079" i="7" s="1"/>
  <c r="K6079" i="7"/>
  <c r="F6079" i="7" s="1"/>
  <c r="J6079" i="7"/>
  <c r="I6079" i="7"/>
  <c r="E6079" i="7"/>
  <c r="W6078" i="7"/>
  <c r="V6078" i="7"/>
  <c r="U6078" i="7"/>
  <c r="T6078" i="7"/>
  <c r="R6078" i="7"/>
  <c r="Q6078" i="7"/>
  <c r="P6078" i="7"/>
  <c r="O6078" i="7"/>
  <c r="L6078" i="7"/>
  <c r="G6078" i="7" s="1"/>
  <c r="K6078" i="7"/>
  <c r="F6078" i="7" s="1"/>
  <c r="J6078" i="7"/>
  <c r="E6078" i="7"/>
  <c r="S6077" i="7"/>
  <c r="N6077" i="7"/>
  <c r="I6077" i="7"/>
  <c r="H6077" i="7"/>
  <c r="G6077" i="7"/>
  <c r="F6077" i="7"/>
  <c r="E6077" i="7"/>
  <c r="D6077" i="7" s="1"/>
  <c r="S6076" i="7"/>
  <c r="N6076" i="7"/>
  <c r="I6076" i="7"/>
  <c r="H6076" i="7"/>
  <c r="G6076" i="7"/>
  <c r="F6076" i="7"/>
  <c r="E6076" i="7"/>
  <c r="D6076" i="7" s="1"/>
  <c r="W6075" i="7"/>
  <c r="V6075" i="7"/>
  <c r="U6075" i="7"/>
  <c r="T6075" i="7"/>
  <c r="R6075" i="7"/>
  <c r="Q6075" i="7"/>
  <c r="Q6074" i="7" s="1"/>
  <c r="Q6063" i="7" s="1"/>
  <c r="P6075" i="7"/>
  <c r="O6075" i="7"/>
  <c r="L6075" i="7"/>
  <c r="G6075" i="7" s="1"/>
  <c r="K6075" i="7"/>
  <c r="F6075" i="7" s="1"/>
  <c r="J6075" i="7"/>
  <c r="E6075" i="7"/>
  <c r="W6074" i="7"/>
  <c r="V6074" i="7"/>
  <c r="T6074" i="7"/>
  <c r="R6074" i="7"/>
  <c r="P6074" i="7"/>
  <c r="O6074" i="7"/>
  <c r="L6074" i="7"/>
  <c r="K6074" i="7"/>
  <c r="J6074" i="7"/>
  <c r="E6074" i="7"/>
  <c r="W6073" i="7"/>
  <c r="V6073" i="7"/>
  <c r="U6073" i="7"/>
  <c r="T6073" i="7"/>
  <c r="R6073" i="7"/>
  <c r="Q6073" i="7"/>
  <c r="P6073" i="7"/>
  <c r="O6073" i="7"/>
  <c r="M6073" i="7"/>
  <c r="H6073" i="7" s="1"/>
  <c r="L6073" i="7"/>
  <c r="G6073" i="7" s="1"/>
  <c r="K6073" i="7"/>
  <c r="F6073" i="7" s="1"/>
  <c r="J6073" i="7"/>
  <c r="I6073" i="7"/>
  <c r="E6073" i="7"/>
  <c r="W6072" i="7"/>
  <c r="V6072" i="7"/>
  <c r="U6072" i="7"/>
  <c r="T6072" i="7"/>
  <c r="S6072" i="7" s="1"/>
  <c r="R6072" i="7"/>
  <c r="Q6072" i="7"/>
  <c r="P6072" i="7"/>
  <c r="O6072" i="7"/>
  <c r="N6072" i="7" s="1"/>
  <c r="M6072" i="7"/>
  <c r="H6072" i="7" s="1"/>
  <c r="L6072" i="7"/>
  <c r="G6072" i="7" s="1"/>
  <c r="K6072" i="7"/>
  <c r="F6072" i="7" s="1"/>
  <c r="J6072" i="7"/>
  <c r="I6072" i="7"/>
  <c r="E6072" i="7"/>
  <c r="W6071" i="7"/>
  <c r="V6071" i="7"/>
  <c r="U6071" i="7"/>
  <c r="T6071" i="7"/>
  <c r="R6071" i="7"/>
  <c r="Q6071" i="7"/>
  <c r="P6071" i="7"/>
  <c r="O6071" i="7"/>
  <c r="L6071" i="7"/>
  <c r="G6071" i="7" s="1"/>
  <c r="K6071" i="7"/>
  <c r="F6071" i="7" s="1"/>
  <c r="J6071" i="7"/>
  <c r="E6071" i="7"/>
  <c r="W6070" i="7"/>
  <c r="V6070" i="7"/>
  <c r="U6070" i="7"/>
  <c r="T6070" i="7"/>
  <c r="S6070" i="7" s="1"/>
  <c r="R6070" i="7"/>
  <c r="Q6070" i="7"/>
  <c r="P6070" i="7"/>
  <c r="O6070" i="7"/>
  <c r="N6070" i="7" s="1"/>
  <c r="M6070" i="7"/>
  <c r="H6070" i="7" s="1"/>
  <c r="L6070" i="7"/>
  <c r="G6070" i="7" s="1"/>
  <c r="K6070" i="7"/>
  <c r="F6070" i="7" s="1"/>
  <c r="J6070" i="7"/>
  <c r="I6070" i="7"/>
  <c r="E6070" i="7"/>
  <c r="W6069" i="7"/>
  <c r="V6069" i="7"/>
  <c r="U6069" i="7"/>
  <c r="T6069" i="7"/>
  <c r="R6069" i="7"/>
  <c r="Q6069" i="7"/>
  <c r="P6069" i="7"/>
  <c r="O6069" i="7"/>
  <c r="M6069" i="7"/>
  <c r="H6069" i="7" s="1"/>
  <c r="L6069" i="7"/>
  <c r="G6069" i="7" s="1"/>
  <c r="K6069" i="7"/>
  <c r="F6069" i="7" s="1"/>
  <c r="J6069" i="7"/>
  <c r="I6069" i="7"/>
  <c r="E6069" i="7"/>
  <c r="W6068" i="7"/>
  <c r="V6068" i="7"/>
  <c r="U6068" i="7"/>
  <c r="T6068" i="7"/>
  <c r="S6068" i="7" s="1"/>
  <c r="R6068" i="7"/>
  <c r="Q6068" i="7"/>
  <c r="P6068" i="7"/>
  <c r="O6068" i="7"/>
  <c r="N6068" i="7" s="1"/>
  <c r="M6068" i="7"/>
  <c r="H6068" i="7" s="1"/>
  <c r="L6068" i="7"/>
  <c r="G6068" i="7" s="1"/>
  <c r="K6068" i="7"/>
  <c r="F6068" i="7" s="1"/>
  <c r="J6068" i="7"/>
  <c r="I6068" i="7"/>
  <c r="E6068" i="7"/>
  <c r="W6067" i="7"/>
  <c r="V6067" i="7"/>
  <c r="U6067" i="7"/>
  <c r="T6067" i="7"/>
  <c r="R6067" i="7"/>
  <c r="Q6067" i="7"/>
  <c r="P6067" i="7"/>
  <c r="O6067" i="7"/>
  <c r="L6067" i="7"/>
  <c r="G6067" i="7" s="1"/>
  <c r="K6067" i="7"/>
  <c r="F6067" i="7" s="1"/>
  <c r="J6067" i="7"/>
  <c r="E6067" i="7"/>
  <c r="W6066" i="7"/>
  <c r="V6066" i="7"/>
  <c r="U6066" i="7"/>
  <c r="T6066" i="7"/>
  <c r="S6066" i="7" s="1"/>
  <c r="R6066" i="7"/>
  <c r="Q6066" i="7"/>
  <c r="P6066" i="7"/>
  <c r="O6066" i="7"/>
  <c r="N6066" i="7" s="1"/>
  <c r="M6066" i="7"/>
  <c r="H6066" i="7" s="1"/>
  <c r="L6066" i="7"/>
  <c r="G6066" i="7" s="1"/>
  <c r="K6066" i="7"/>
  <c r="F6066" i="7" s="1"/>
  <c r="J6066" i="7"/>
  <c r="I6066" i="7"/>
  <c r="E6066" i="7"/>
  <c r="W6065" i="7"/>
  <c r="V6065" i="7"/>
  <c r="U6065" i="7"/>
  <c r="T6065" i="7"/>
  <c r="R6065" i="7"/>
  <c r="Q6065" i="7"/>
  <c r="P6065" i="7"/>
  <c r="O6065" i="7"/>
  <c r="M6065" i="7"/>
  <c r="H6065" i="7" s="1"/>
  <c r="L6065" i="7"/>
  <c r="G6065" i="7" s="1"/>
  <c r="K6065" i="7"/>
  <c r="F6065" i="7" s="1"/>
  <c r="J6065" i="7"/>
  <c r="I6065" i="7"/>
  <c r="E6065" i="7"/>
  <c r="W6064" i="7"/>
  <c r="V6064" i="7"/>
  <c r="T6064" i="7"/>
  <c r="R6064" i="7"/>
  <c r="P6064" i="7"/>
  <c r="O6064" i="7"/>
  <c r="L6064" i="7"/>
  <c r="K6064" i="7"/>
  <c r="J6064" i="7"/>
  <c r="E6064" i="7"/>
  <c r="W6063" i="7"/>
  <c r="V6063" i="7"/>
  <c r="T6063" i="7"/>
  <c r="R6063" i="7"/>
  <c r="P6063" i="7"/>
  <c r="O6063" i="7"/>
  <c r="L6063" i="7"/>
  <c r="K6063" i="7"/>
  <c r="J6063" i="7"/>
  <c r="E6063" i="7"/>
  <c r="S6062" i="7"/>
  <c r="N6062" i="7"/>
  <c r="I6062" i="7"/>
  <c r="H6062" i="7"/>
  <c r="G6062" i="7"/>
  <c r="F6062" i="7"/>
  <c r="E6062" i="7"/>
  <c r="D6062" i="7" s="1"/>
  <c r="S6061" i="7"/>
  <c r="N6061" i="7"/>
  <c r="I6061" i="7"/>
  <c r="H6061" i="7"/>
  <c r="G6061" i="7"/>
  <c r="F6061" i="7"/>
  <c r="E6061" i="7"/>
  <c r="D6061" i="7" s="1"/>
  <c r="W6060" i="7"/>
  <c r="V6060" i="7"/>
  <c r="U6060" i="7"/>
  <c r="U6056" i="7" s="1"/>
  <c r="U6055" i="7" s="1"/>
  <c r="T6060" i="7"/>
  <c r="R6060" i="7"/>
  <c r="Q6060" i="7"/>
  <c r="Q6056" i="7" s="1"/>
  <c r="P6060" i="7"/>
  <c r="O6060" i="7"/>
  <c r="M6060" i="7"/>
  <c r="H6060" i="7" s="1"/>
  <c r="L6060" i="7"/>
  <c r="G6060" i="7" s="1"/>
  <c r="K6060" i="7"/>
  <c r="F6060" i="7" s="1"/>
  <c r="J6060" i="7"/>
  <c r="I6060" i="7"/>
  <c r="E6060" i="7"/>
  <c r="S6059" i="7"/>
  <c r="N6059" i="7"/>
  <c r="I6059" i="7"/>
  <c r="H6059" i="7"/>
  <c r="G6059" i="7"/>
  <c r="F6059" i="7"/>
  <c r="E6059" i="7"/>
  <c r="D6059" i="7" s="1"/>
  <c r="S6058" i="7"/>
  <c r="N6058" i="7"/>
  <c r="I6058" i="7"/>
  <c r="H6058" i="7"/>
  <c r="G6058" i="7"/>
  <c r="F6058" i="7"/>
  <c r="E6058" i="7"/>
  <c r="D6058" i="7" s="1"/>
  <c r="S6057" i="7"/>
  <c r="N6057" i="7"/>
  <c r="I6057" i="7"/>
  <c r="H6057" i="7"/>
  <c r="G6057" i="7"/>
  <c r="F6057" i="7"/>
  <c r="E6057" i="7"/>
  <c r="D6057" i="7" s="1"/>
  <c r="W6056" i="7"/>
  <c r="V6056" i="7"/>
  <c r="T6056" i="7"/>
  <c r="R6056" i="7"/>
  <c r="P6056" i="7"/>
  <c r="O6056" i="7"/>
  <c r="N6056" i="7" s="1"/>
  <c r="L6056" i="7"/>
  <c r="K6056" i="7"/>
  <c r="J6056" i="7"/>
  <c r="E6056" i="7"/>
  <c r="W6055" i="7"/>
  <c r="V6055" i="7"/>
  <c r="T6055" i="7"/>
  <c r="R6055" i="7"/>
  <c r="Q6055" i="7"/>
  <c r="P6055" i="7"/>
  <c r="O6055" i="7"/>
  <c r="L6055" i="7"/>
  <c r="G6055" i="7" s="1"/>
  <c r="K6055" i="7"/>
  <c r="J6055" i="7"/>
  <c r="E6055" i="7"/>
  <c r="S6054" i="7"/>
  <c r="N6054" i="7"/>
  <c r="I6054" i="7"/>
  <c r="H6054" i="7"/>
  <c r="G6054" i="7"/>
  <c r="F6054" i="7"/>
  <c r="E6054" i="7"/>
  <c r="D6054" i="7" s="1"/>
  <c r="S6053" i="7"/>
  <c r="N6053" i="7"/>
  <c r="I6053" i="7"/>
  <c r="H6053" i="7"/>
  <c r="G6053" i="7"/>
  <c r="F6053" i="7"/>
  <c r="E6053" i="7"/>
  <c r="D6053" i="7" s="1"/>
  <c r="W6052" i="7"/>
  <c r="V6052" i="7"/>
  <c r="U6052" i="7"/>
  <c r="T6052" i="7"/>
  <c r="S6052" i="7" s="1"/>
  <c r="R6052" i="7"/>
  <c r="Q6052" i="7"/>
  <c r="Q6048" i="7" s="1"/>
  <c r="Q6047" i="7" s="1"/>
  <c r="P6052" i="7"/>
  <c r="O6052" i="7"/>
  <c r="M6052" i="7"/>
  <c r="H6052" i="7" s="1"/>
  <c r="L6052" i="7"/>
  <c r="G6052" i="7" s="1"/>
  <c r="K6052" i="7"/>
  <c r="F6052" i="7" s="1"/>
  <c r="J6052" i="7"/>
  <c r="I6052" i="7"/>
  <c r="E6052" i="7"/>
  <c r="D6052" i="7" s="1"/>
  <c r="S6051" i="7"/>
  <c r="N6051" i="7"/>
  <c r="I6051" i="7"/>
  <c r="H6051" i="7"/>
  <c r="G6051" i="7"/>
  <c r="F6051" i="7"/>
  <c r="E6051" i="7"/>
  <c r="D6051" i="7" s="1"/>
  <c r="S6050" i="7"/>
  <c r="N6050" i="7"/>
  <c r="I6050" i="7"/>
  <c r="H6050" i="7"/>
  <c r="G6050" i="7"/>
  <c r="F6050" i="7"/>
  <c r="E6050" i="7"/>
  <c r="D6050" i="7" s="1"/>
  <c r="S6049" i="7"/>
  <c r="N6049" i="7"/>
  <c r="I6049" i="7"/>
  <c r="H6049" i="7"/>
  <c r="G6049" i="7"/>
  <c r="F6049" i="7"/>
  <c r="E6049" i="7"/>
  <c r="D6049" i="7" s="1"/>
  <c r="W6048" i="7"/>
  <c r="V6048" i="7"/>
  <c r="U6048" i="7"/>
  <c r="U6047" i="7" s="1"/>
  <c r="T6048" i="7"/>
  <c r="R6048" i="7"/>
  <c r="P6048" i="7"/>
  <c r="O6048" i="7"/>
  <c r="L6048" i="7"/>
  <c r="K6048" i="7"/>
  <c r="J6048" i="7"/>
  <c r="E6048" i="7"/>
  <c r="W6047" i="7"/>
  <c r="V6047" i="7"/>
  <c r="T6047" i="7"/>
  <c r="R6047" i="7"/>
  <c r="P6047" i="7"/>
  <c r="O6047" i="7"/>
  <c r="L6047" i="7"/>
  <c r="K6047" i="7"/>
  <c r="J6047" i="7"/>
  <c r="E6047" i="7"/>
  <c r="S6046" i="7"/>
  <c r="N6046" i="7"/>
  <c r="I6046" i="7"/>
  <c r="H6046" i="7"/>
  <c r="G6046" i="7"/>
  <c r="F6046" i="7"/>
  <c r="E6046" i="7"/>
  <c r="D6046" i="7" s="1"/>
  <c r="S6045" i="7"/>
  <c r="N6045" i="7"/>
  <c r="I6045" i="7"/>
  <c r="H6045" i="7"/>
  <c r="G6045" i="7"/>
  <c r="F6045" i="7"/>
  <c r="E6045" i="7"/>
  <c r="D6045" i="7" s="1"/>
  <c r="W6044" i="7"/>
  <c r="V6044" i="7"/>
  <c r="U6044" i="7"/>
  <c r="U6040" i="7" s="1"/>
  <c r="T6044" i="7"/>
  <c r="S6044" i="7" s="1"/>
  <c r="R6044" i="7"/>
  <c r="Q6044" i="7"/>
  <c r="P6044" i="7"/>
  <c r="O6044" i="7"/>
  <c r="N6044" i="7" s="1"/>
  <c r="M6044" i="7"/>
  <c r="L6044" i="7"/>
  <c r="G6044" i="7" s="1"/>
  <c r="K6044" i="7"/>
  <c r="F6044" i="7" s="1"/>
  <c r="J6044" i="7"/>
  <c r="I6044" i="7"/>
  <c r="E6044" i="7"/>
  <c r="S6043" i="7"/>
  <c r="N6043" i="7"/>
  <c r="I6043" i="7"/>
  <c r="H6043" i="7"/>
  <c r="G6043" i="7"/>
  <c r="F6043" i="7"/>
  <c r="E6043" i="7"/>
  <c r="D6043" i="7" s="1"/>
  <c r="S6042" i="7"/>
  <c r="N6042" i="7"/>
  <c r="I6042" i="7"/>
  <c r="H6042" i="7"/>
  <c r="G6042" i="7"/>
  <c r="F6042" i="7"/>
  <c r="E6042" i="7"/>
  <c r="D6042" i="7" s="1"/>
  <c r="S6041" i="7"/>
  <c r="N6041" i="7"/>
  <c r="I6041" i="7"/>
  <c r="H6041" i="7"/>
  <c r="G6041" i="7"/>
  <c r="F6041" i="7"/>
  <c r="E6041" i="7"/>
  <c r="D6041" i="7" s="1"/>
  <c r="W6040" i="7"/>
  <c r="V6040" i="7"/>
  <c r="T6040" i="7"/>
  <c r="R6040" i="7"/>
  <c r="Q6040" i="7"/>
  <c r="Q6039" i="7" s="1"/>
  <c r="P6040" i="7"/>
  <c r="O6040" i="7"/>
  <c r="L6040" i="7"/>
  <c r="G6040" i="7" s="1"/>
  <c r="K6040" i="7"/>
  <c r="J6040" i="7"/>
  <c r="E6040" i="7"/>
  <c r="W6039" i="7"/>
  <c r="V6039" i="7"/>
  <c r="T6039" i="7"/>
  <c r="R6039" i="7"/>
  <c r="P6039" i="7"/>
  <c r="O6039" i="7"/>
  <c r="N6039" i="7" s="1"/>
  <c r="L6039" i="7"/>
  <c r="K6039" i="7"/>
  <c r="J6039" i="7"/>
  <c r="E6039" i="7"/>
  <c r="W6038" i="7"/>
  <c r="V6038" i="7"/>
  <c r="U6038" i="7"/>
  <c r="T6038" i="7"/>
  <c r="S6038" i="7" s="1"/>
  <c r="R6038" i="7"/>
  <c r="Q6038" i="7"/>
  <c r="P6038" i="7"/>
  <c r="O6038" i="7"/>
  <c r="M6038" i="7"/>
  <c r="H6038" i="7" s="1"/>
  <c r="L6038" i="7"/>
  <c r="G6038" i="7" s="1"/>
  <c r="K6038" i="7"/>
  <c r="F6038" i="7" s="1"/>
  <c r="J6038" i="7"/>
  <c r="I6038" i="7"/>
  <c r="E6038" i="7"/>
  <c r="D6038" i="7" s="1"/>
  <c r="W6037" i="7"/>
  <c r="V6037" i="7"/>
  <c r="U6037" i="7"/>
  <c r="T6037" i="7"/>
  <c r="S6037" i="7" s="1"/>
  <c r="R6037" i="7"/>
  <c r="Q6037" i="7"/>
  <c r="P6037" i="7"/>
  <c r="O6037" i="7"/>
  <c r="N6037" i="7" s="1"/>
  <c r="M6037" i="7"/>
  <c r="H6037" i="7" s="1"/>
  <c r="L6037" i="7"/>
  <c r="G6037" i="7" s="1"/>
  <c r="K6037" i="7"/>
  <c r="F6037" i="7" s="1"/>
  <c r="J6037" i="7"/>
  <c r="I6037" i="7"/>
  <c r="E6037" i="7"/>
  <c r="W6036" i="7"/>
  <c r="V6036" i="7"/>
  <c r="T6036" i="7"/>
  <c r="R6036" i="7"/>
  <c r="Q6036" i="7"/>
  <c r="P6036" i="7"/>
  <c r="O6036" i="7"/>
  <c r="L6036" i="7"/>
  <c r="K6036" i="7"/>
  <c r="J6036" i="7"/>
  <c r="E6036" i="7"/>
  <c r="W6035" i="7"/>
  <c r="V6035" i="7"/>
  <c r="U6035" i="7"/>
  <c r="T6035" i="7"/>
  <c r="S6035" i="7" s="1"/>
  <c r="R6035" i="7"/>
  <c r="Q6035" i="7"/>
  <c r="P6035" i="7"/>
  <c r="O6035" i="7"/>
  <c r="N6035" i="7" s="1"/>
  <c r="M6035" i="7"/>
  <c r="H6035" i="7" s="1"/>
  <c r="L6035" i="7"/>
  <c r="G6035" i="7" s="1"/>
  <c r="K6035" i="7"/>
  <c r="F6035" i="7" s="1"/>
  <c r="J6035" i="7"/>
  <c r="I6035" i="7"/>
  <c r="E6035" i="7"/>
  <c r="W6034" i="7"/>
  <c r="V6034" i="7"/>
  <c r="U6034" i="7"/>
  <c r="T6034" i="7"/>
  <c r="S6034" i="7" s="1"/>
  <c r="R6034" i="7"/>
  <c r="Q6034" i="7"/>
  <c r="P6034" i="7"/>
  <c r="O6034" i="7"/>
  <c r="M6034" i="7"/>
  <c r="H6034" i="7" s="1"/>
  <c r="L6034" i="7"/>
  <c r="G6034" i="7" s="1"/>
  <c r="K6034" i="7"/>
  <c r="F6034" i="7" s="1"/>
  <c r="J6034" i="7"/>
  <c r="I6034" i="7"/>
  <c r="E6034" i="7"/>
  <c r="D6034" i="7" s="1"/>
  <c r="W6033" i="7"/>
  <c r="V6033" i="7"/>
  <c r="U6033" i="7"/>
  <c r="T6033" i="7"/>
  <c r="S6033" i="7" s="1"/>
  <c r="R6033" i="7"/>
  <c r="Q6033" i="7"/>
  <c r="P6033" i="7"/>
  <c r="O6033" i="7"/>
  <c r="N6033" i="7" s="1"/>
  <c r="M6033" i="7"/>
  <c r="H6033" i="7" s="1"/>
  <c r="L6033" i="7"/>
  <c r="G6033" i="7" s="1"/>
  <c r="K6033" i="7"/>
  <c r="F6033" i="7" s="1"/>
  <c r="J6033" i="7"/>
  <c r="I6033" i="7"/>
  <c r="E6033" i="7"/>
  <c r="W6032" i="7"/>
  <c r="V6032" i="7"/>
  <c r="T6032" i="7"/>
  <c r="R6032" i="7"/>
  <c r="Q6032" i="7"/>
  <c r="P6032" i="7"/>
  <c r="O6032" i="7"/>
  <c r="L6032" i="7"/>
  <c r="G6032" i="7" s="1"/>
  <c r="K6032" i="7"/>
  <c r="J6032" i="7"/>
  <c r="E6032" i="7"/>
  <c r="W6031" i="7"/>
  <c r="V6031" i="7"/>
  <c r="T6031" i="7"/>
  <c r="R6031" i="7"/>
  <c r="P6031" i="7"/>
  <c r="O6031" i="7"/>
  <c r="L6031" i="7"/>
  <c r="K6031" i="7"/>
  <c r="J6031" i="7"/>
  <c r="E6031" i="7"/>
  <c r="S6030" i="7"/>
  <c r="N6030" i="7"/>
  <c r="I6030" i="7"/>
  <c r="H6030" i="7"/>
  <c r="G6030" i="7"/>
  <c r="F6030" i="7"/>
  <c r="E6030" i="7"/>
  <c r="D6030" i="7" s="1"/>
  <c r="S6029" i="7"/>
  <c r="N6029" i="7"/>
  <c r="I6029" i="7"/>
  <c r="H6029" i="7"/>
  <c r="G6029" i="7"/>
  <c r="F6029" i="7"/>
  <c r="E6029" i="7"/>
  <c r="D6029" i="7" s="1"/>
  <c r="W6028" i="7"/>
  <c r="V6028" i="7"/>
  <c r="U6028" i="7"/>
  <c r="U6027" i="7" s="1"/>
  <c r="T6028" i="7"/>
  <c r="S6028" i="7" s="1"/>
  <c r="R6028" i="7"/>
  <c r="Q6028" i="7"/>
  <c r="P6028" i="7"/>
  <c r="O6028" i="7"/>
  <c r="N6028" i="7" s="1"/>
  <c r="M6028" i="7"/>
  <c r="H6028" i="7" s="1"/>
  <c r="L6028" i="7"/>
  <c r="G6028" i="7" s="1"/>
  <c r="K6028" i="7"/>
  <c r="F6028" i="7" s="1"/>
  <c r="J6028" i="7"/>
  <c r="I6028" i="7"/>
  <c r="E6028" i="7"/>
  <c r="W6027" i="7"/>
  <c r="V6027" i="7"/>
  <c r="T6027" i="7"/>
  <c r="R6027" i="7"/>
  <c r="Q6027" i="7"/>
  <c r="P6027" i="7"/>
  <c r="O6027" i="7"/>
  <c r="M6027" i="7"/>
  <c r="H6027" i="7" s="1"/>
  <c r="L6027" i="7"/>
  <c r="G6027" i="7" s="1"/>
  <c r="K6027" i="7"/>
  <c r="J6027" i="7"/>
  <c r="I6027" i="7"/>
  <c r="E6027" i="7"/>
  <c r="S6026" i="7"/>
  <c r="N6026" i="7"/>
  <c r="I6026" i="7"/>
  <c r="H6026" i="7"/>
  <c r="G6026" i="7"/>
  <c r="F6026" i="7"/>
  <c r="E6026" i="7"/>
  <c r="D6026" i="7" s="1"/>
  <c r="S6025" i="7"/>
  <c r="N6025" i="7"/>
  <c r="I6025" i="7"/>
  <c r="H6025" i="7"/>
  <c r="G6025" i="7"/>
  <c r="F6025" i="7"/>
  <c r="E6025" i="7"/>
  <c r="D6025" i="7" s="1"/>
  <c r="W6024" i="7"/>
  <c r="V6024" i="7"/>
  <c r="U6024" i="7"/>
  <c r="T6024" i="7"/>
  <c r="S6024" i="7" s="1"/>
  <c r="R6024" i="7"/>
  <c r="Q6024" i="7"/>
  <c r="Q6018" i="7" s="1"/>
  <c r="Q6017" i="7" s="1"/>
  <c r="P6024" i="7"/>
  <c r="O6024" i="7"/>
  <c r="M6024" i="7"/>
  <c r="H6024" i="7" s="1"/>
  <c r="L6024" i="7"/>
  <c r="G6024" i="7" s="1"/>
  <c r="K6024" i="7"/>
  <c r="F6024" i="7" s="1"/>
  <c r="J6024" i="7"/>
  <c r="I6024" i="7"/>
  <c r="E6024" i="7"/>
  <c r="D6024" i="7" s="1"/>
  <c r="S6023" i="7"/>
  <c r="N6023" i="7"/>
  <c r="I6023" i="7"/>
  <c r="H6023" i="7"/>
  <c r="G6023" i="7"/>
  <c r="F6023" i="7"/>
  <c r="E6023" i="7"/>
  <c r="D6023" i="7" s="1"/>
  <c r="W6022" i="7"/>
  <c r="V6022" i="7"/>
  <c r="U6022" i="7"/>
  <c r="T6022" i="7"/>
  <c r="S6022" i="7" s="1"/>
  <c r="R6022" i="7"/>
  <c r="Q6022" i="7"/>
  <c r="P6022" i="7"/>
  <c r="O6022" i="7"/>
  <c r="N6022" i="7" s="1"/>
  <c r="M6022" i="7"/>
  <c r="L6022" i="7"/>
  <c r="G6022" i="7" s="1"/>
  <c r="K6022" i="7"/>
  <c r="F6022" i="7" s="1"/>
  <c r="J6022" i="7"/>
  <c r="I6022" i="7"/>
  <c r="E6022" i="7"/>
  <c r="W6021" i="7"/>
  <c r="V6021" i="7"/>
  <c r="U6021" i="7"/>
  <c r="T6021" i="7"/>
  <c r="R6021" i="7"/>
  <c r="Q6021" i="7"/>
  <c r="P6021" i="7"/>
  <c r="O6021" i="7"/>
  <c r="L6021" i="7"/>
  <c r="G6021" i="7" s="1"/>
  <c r="K6021" i="7"/>
  <c r="J6021" i="7"/>
  <c r="E6021" i="7"/>
  <c r="S6020" i="7"/>
  <c r="N6020" i="7"/>
  <c r="I6020" i="7"/>
  <c r="H6020" i="7"/>
  <c r="G6020" i="7"/>
  <c r="F6020" i="7"/>
  <c r="E6020" i="7"/>
  <c r="D6020" i="7" s="1"/>
  <c r="S6019" i="7"/>
  <c r="N6019" i="7"/>
  <c r="I6019" i="7"/>
  <c r="H6019" i="7"/>
  <c r="G6019" i="7"/>
  <c r="F6019" i="7"/>
  <c r="E6019" i="7"/>
  <c r="D6019" i="7" s="1"/>
  <c r="W6018" i="7"/>
  <c r="V6018" i="7"/>
  <c r="U6018" i="7"/>
  <c r="U6017" i="7" s="1"/>
  <c r="T6018" i="7"/>
  <c r="R6018" i="7"/>
  <c r="P6018" i="7"/>
  <c r="O6018" i="7"/>
  <c r="L6018" i="7"/>
  <c r="K6018" i="7"/>
  <c r="J6018" i="7"/>
  <c r="E6018" i="7"/>
  <c r="W6017" i="7"/>
  <c r="V6017" i="7"/>
  <c r="T6017" i="7"/>
  <c r="R6017" i="7"/>
  <c r="P6017" i="7"/>
  <c r="O6017" i="7"/>
  <c r="L6017" i="7"/>
  <c r="K6017" i="7"/>
  <c r="J6017" i="7"/>
  <c r="E6017" i="7"/>
  <c r="S6016" i="7"/>
  <c r="N6016" i="7"/>
  <c r="I6016" i="7"/>
  <c r="H6016" i="7"/>
  <c r="G6016" i="7"/>
  <c r="F6016" i="7"/>
  <c r="E6016" i="7"/>
  <c r="D6016" i="7" s="1"/>
  <c r="S6015" i="7"/>
  <c r="N6015" i="7"/>
  <c r="I6015" i="7"/>
  <c r="H6015" i="7"/>
  <c r="G6015" i="7"/>
  <c r="F6015" i="7"/>
  <c r="E6015" i="7"/>
  <c r="D6015" i="7" s="1"/>
  <c r="W6014" i="7"/>
  <c r="V6014" i="7"/>
  <c r="U6014" i="7"/>
  <c r="U6010" i="7" s="1"/>
  <c r="U6009" i="7" s="1"/>
  <c r="T6014" i="7"/>
  <c r="S6014" i="7" s="1"/>
  <c r="R6014" i="7"/>
  <c r="Q6014" i="7"/>
  <c r="P6014" i="7"/>
  <c r="O6014" i="7"/>
  <c r="N6014" i="7" s="1"/>
  <c r="M6014" i="7"/>
  <c r="L6014" i="7"/>
  <c r="G6014" i="7" s="1"/>
  <c r="K6014" i="7"/>
  <c r="F6014" i="7" s="1"/>
  <c r="J6014" i="7"/>
  <c r="I6014" i="7"/>
  <c r="E6014" i="7"/>
  <c r="S6013" i="7"/>
  <c r="N6013" i="7"/>
  <c r="I6013" i="7"/>
  <c r="H6013" i="7"/>
  <c r="G6013" i="7"/>
  <c r="F6013" i="7"/>
  <c r="E6013" i="7"/>
  <c r="D6013" i="7" s="1"/>
  <c r="S6012" i="7"/>
  <c r="N6012" i="7"/>
  <c r="I6012" i="7"/>
  <c r="H6012" i="7"/>
  <c r="G6012" i="7"/>
  <c r="F6012" i="7"/>
  <c r="E6012" i="7"/>
  <c r="D6012" i="7" s="1"/>
  <c r="S6011" i="7"/>
  <c r="N6011" i="7"/>
  <c r="I6011" i="7"/>
  <c r="H6011" i="7"/>
  <c r="G6011" i="7"/>
  <c r="F6011" i="7"/>
  <c r="E6011" i="7"/>
  <c r="D6011" i="7" s="1"/>
  <c r="W6010" i="7"/>
  <c r="V6010" i="7"/>
  <c r="T6010" i="7"/>
  <c r="R6010" i="7"/>
  <c r="Q6010" i="7"/>
  <c r="P6010" i="7"/>
  <c r="O6010" i="7"/>
  <c r="L6010" i="7"/>
  <c r="K6010" i="7"/>
  <c r="J6010" i="7"/>
  <c r="E6010" i="7"/>
  <c r="W6009" i="7"/>
  <c r="V6009" i="7"/>
  <c r="T6009" i="7"/>
  <c r="R6009" i="7"/>
  <c r="P6009" i="7"/>
  <c r="O6009" i="7"/>
  <c r="L6009" i="7"/>
  <c r="K6009" i="7"/>
  <c r="J6009" i="7"/>
  <c r="E6009" i="7"/>
  <c r="S6008" i="7"/>
  <c r="N6008" i="7"/>
  <c r="I6008" i="7"/>
  <c r="H6008" i="7"/>
  <c r="G6008" i="7"/>
  <c r="F6008" i="7"/>
  <c r="E6008" i="7"/>
  <c r="D6008" i="7" s="1"/>
  <c r="S6007" i="7"/>
  <c r="N6007" i="7"/>
  <c r="I6007" i="7"/>
  <c r="H6007" i="7"/>
  <c r="G6007" i="7"/>
  <c r="F6007" i="7"/>
  <c r="E6007" i="7"/>
  <c r="D6007" i="7" s="1"/>
  <c r="S6006" i="7"/>
  <c r="N6006" i="7"/>
  <c r="I6006" i="7"/>
  <c r="H6006" i="7"/>
  <c r="G6006" i="7"/>
  <c r="F6006" i="7"/>
  <c r="E6006" i="7"/>
  <c r="D6006" i="7" s="1"/>
  <c r="W6005" i="7"/>
  <c r="V6005" i="7"/>
  <c r="U6005" i="7"/>
  <c r="T6005" i="7"/>
  <c r="S6005" i="7" s="1"/>
  <c r="R6005" i="7"/>
  <c r="Q6005" i="7"/>
  <c r="P6005" i="7"/>
  <c r="O6005" i="7"/>
  <c r="N6005" i="7" s="1"/>
  <c r="M6005" i="7"/>
  <c r="L6005" i="7"/>
  <c r="G6005" i="7" s="1"/>
  <c r="K6005" i="7"/>
  <c r="F6005" i="7" s="1"/>
  <c r="J6005" i="7"/>
  <c r="I6005" i="7"/>
  <c r="E6005" i="7"/>
  <c r="S6004" i="7"/>
  <c r="N6004" i="7"/>
  <c r="I6004" i="7"/>
  <c r="H6004" i="7"/>
  <c r="G6004" i="7"/>
  <c r="F6004" i="7"/>
  <c r="E6004" i="7"/>
  <c r="D6004" i="7" s="1"/>
  <c r="S6003" i="7"/>
  <c r="N6003" i="7"/>
  <c r="I6003" i="7"/>
  <c r="H6003" i="7"/>
  <c r="G6003" i="7"/>
  <c r="F6003" i="7"/>
  <c r="E6003" i="7"/>
  <c r="D6003" i="7" s="1"/>
  <c r="W6002" i="7"/>
  <c r="V6002" i="7"/>
  <c r="U6002" i="7"/>
  <c r="T6002" i="7"/>
  <c r="S6002" i="7" s="1"/>
  <c r="R6002" i="7"/>
  <c r="Q6002" i="7"/>
  <c r="P6002" i="7"/>
  <c r="O6002" i="7"/>
  <c r="N6002" i="7" s="1"/>
  <c r="M6002" i="7"/>
  <c r="H6002" i="7" s="1"/>
  <c r="L6002" i="7"/>
  <c r="G6002" i="7" s="1"/>
  <c r="K6002" i="7"/>
  <c r="F6002" i="7" s="1"/>
  <c r="J6002" i="7"/>
  <c r="I6002" i="7"/>
  <c r="E6002" i="7"/>
  <c r="S6001" i="7"/>
  <c r="N6001" i="7"/>
  <c r="I6001" i="7"/>
  <c r="H6001" i="7"/>
  <c r="G6001" i="7"/>
  <c r="F6001" i="7"/>
  <c r="E6001" i="7"/>
  <c r="D6001" i="7" s="1"/>
  <c r="S6000" i="7"/>
  <c r="N6000" i="7"/>
  <c r="I6000" i="7"/>
  <c r="H6000" i="7"/>
  <c r="G6000" i="7"/>
  <c r="F6000" i="7"/>
  <c r="E6000" i="7"/>
  <c r="D6000" i="7" s="1"/>
  <c r="W5999" i="7"/>
  <c r="V5999" i="7"/>
  <c r="U5999" i="7"/>
  <c r="T5999" i="7"/>
  <c r="S5999" i="7" s="1"/>
  <c r="R5999" i="7"/>
  <c r="Q5999" i="7"/>
  <c r="P5999" i="7"/>
  <c r="O5999" i="7"/>
  <c r="N5999" i="7" s="1"/>
  <c r="M5999" i="7"/>
  <c r="L5999" i="7"/>
  <c r="G5999" i="7" s="1"/>
  <c r="K5999" i="7"/>
  <c r="F5999" i="7" s="1"/>
  <c r="J5999" i="7"/>
  <c r="I5999" i="7"/>
  <c r="E5999" i="7"/>
  <c r="W5998" i="7"/>
  <c r="V5998" i="7"/>
  <c r="U5998" i="7"/>
  <c r="U5987" i="7" s="1"/>
  <c r="T5998" i="7"/>
  <c r="R5998" i="7"/>
  <c r="Q5998" i="7"/>
  <c r="P5998" i="7"/>
  <c r="O5998" i="7"/>
  <c r="L5998" i="7"/>
  <c r="G5998" i="7" s="1"/>
  <c r="K5998" i="7"/>
  <c r="J5998" i="7"/>
  <c r="E5998" i="7"/>
  <c r="W5997" i="7"/>
  <c r="V5997" i="7"/>
  <c r="U5997" i="7"/>
  <c r="T5997" i="7"/>
  <c r="S5997" i="7" s="1"/>
  <c r="R5997" i="7"/>
  <c r="Q5997" i="7"/>
  <c r="P5997" i="7"/>
  <c r="O5997" i="7"/>
  <c r="N5997" i="7" s="1"/>
  <c r="M5997" i="7"/>
  <c r="H5997" i="7" s="1"/>
  <c r="L5997" i="7"/>
  <c r="G5997" i="7" s="1"/>
  <c r="K5997" i="7"/>
  <c r="F5997" i="7" s="1"/>
  <c r="J5997" i="7"/>
  <c r="I5997" i="7"/>
  <c r="E5997" i="7"/>
  <c r="W5996" i="7"/>
  <c r="V5996" i="7"/>
  <c r="U5996" i="7"/>
  <c r="T5996" i="7"/>
  <c r="R5996" i="7"/>
  <c r="Q5996" i="7"/>
  <c r="P5996" i="7"/>
  <c r="O5996" i="7"/>
  <c r="M5996" i="7"/>
  <c r="H5996" i="7" s="1"/>
  <c r="L5996" i="7"/>
  <c r="G5996" i="7" s="1"/>
  <c r="K5996" i="7"/>
  <c r="F5996" i="7" s="1"/>
  <c r="J5996" i="7"/>
  <c r="I5996" i="7"/>
  <c r="E5996" i="7"/>
  <c r="W5995" i="7"/>
  <c r="V5995" i="7"/>
  <c r="U5995" i="7"/>
  <c r="T5995" i="7"/>
  <c r="S5995" i="7" s="1"/>
  <c r="R5995" i="7"/>
  <c r="Q5995" i="7"/>
  <c r="P5995" i="7"/>
  <c r="O5995" i="7"/>
  <c r="N5995" i="7" s="1"/>
  <c r="M5995" i="7"/>
  <c r="H5995" i="7" s="1"/>
  <c r="L5995" i="7"/>
  <c r="G5995" i="7" s="1"/>
  <c r="K5995" i="7"/>
  <c r="F5995" i="7" s="1"/>
  <c r="J5995" i="7"/>
  <c r="I5995" i="7"/>
  <c r="E5995" i="7"/>
  <c r="W5994" i="7"/>
  <c r="V5994" i="7"/>
  <c r="U5994" i="7"/>
  <c r="T5994" i="7"/>
  <c r="R5994" i="7"/>
  <c r="Q5994" i="7"/>
  <c r="P5994" i="7"/>
  <c r="O5994" i="7"/>
  <c r="L5994" i="7"/>
  <c r="G5994" i="7" s="1"/>
  <c r="K5994" i="7"/>
  <c r="J5994" i="7"/>
  <c r="E5994" i="7"/>
  <c r="W5993" i="7"/>
  <c r="V5993" i="7"/>
  <c r="U5993" i="7"/>
  <c r="T5993" i="7"/>
  <c r="S5993" i="7" s="1"/>
  <c r="R5993" i="7"/>
  <c r="Q5993" i="7"/>
  <c r="P5993" i="7"/>
  <c r="O5993" i="7"/>
  <c r="N5993" i="7" s="1"/>
  <c r="M5993" i="7"/>
  <c r="H5993" i="7" s="1"/>
  <c r="L5993" i="7"/>
  <c r="G5993" i="7" s="1"/>
  <c r="K5993" i="7"/>
  <c r="F5993" i="7" s="1"/>
  <c r="J5993" i="7"/>
  <c r="I5993" i="7"/>
  <c r="E5993" i="7"/>
  <c r="W5992" i="7"/>
  <c r="V5992" i="7"/>
  <c r="U5992" i="7"/>
  <c r="T5992" i="7"/>
  <c r="R5992" i="7"/>
  <c r="Q5992" i="7"/>
  <c r="P5992" i="7"/>
  <c r="O5992" i="7"/>
  <c r="M5992" i="7"/>
  <c r="H5992" i="7" s="1"/>
  <c r="L5992" i="7"/>
  <c r="G5992" i="7" s="1"/>
  <c r="K5992" i="7"/>
  <c r="F5992" i="7" s="1"/>
  <c r="J5992" i="7"/>
  <c r="I5992" i="7"/>
  <c r="E5992" i="7"/>
  <c r="W5991" i="7"/>
  <c r="V5991" i="7"/>
  <c r="U5991" i="7"/>
  <c r="T5991" i="7"/>
  <c r="S5991" i="7" s="1"/>
  <c r="R5991" i="7"/>
  <c r="Q5991" i="7"/>
  <c r="P5991" i="7"/>
  <c r="O5991" i="7"/>
  <c r="N5991" i="7" s="1"/>
  <c r="M5991" i="7"/>
  <c r="H5991" i="7" s="1"/>
  <c r="L5991" i="7"/>
  <c r="G5991" i="7" s="1"/>
  <c r="K5991" i="7"/>
  <c r="F5991" i="7" s="1"/>
  <c r="J5991" i="7"/>
  <c r="I5991" i="7"/>
  <c r="E5991" i="7"/>
  <c r="W5990" i="7"/>
  <c r="V5990" i="7"/>
  <c r="U5990" i="7"/>
  <c r="T5990" i="7"/>
  <c r="R5990" i="7"/>
  <c r="Q5990" i="7"/>
  <c r="P5990" i="7"/>
  <c r="O5990" i="7"/>
  <c r="M5990" i="7"/>
  <c r="H5990" i="7" s="1"/>
  <c r="L5990" i="7"/>
  <c r="G5990" i="7" s="1"/>
  <c r="K5990" i="7"/>
  <c r="F5990" i="7" s="1"/>
  <c r="J5990" i="7"/>
  <c r="I5990" i="7"/>
  <c r="E5990" i="7"/>
  <c r="W5989" i="7"/>
  <c r="V5989" i="7"/>
  <c r="U5989" i="7"/>
  <c r="T5989" i="7"/>
  <c r="S5989" i="7" s="1"/>
  <c r="R5989" i="7"/>
  <c r="Q5989" i="7"/>
  <c r="P5989" i="7"/>
  <c r="O5989" i="7"/>
  <c r="N5989" i="7" s="1"/>
  <c r="M5989" i="7"/>
  <c r="H5989" i="7" s="1"/>
  <c r="L5989" i="7"/>
  <c r="G5989" i="7" s="1"/>
  <c r="K5989" i="7"/>
  <c r="F5989" i="7" s="1"/>
  <c r="J5989" i="7"/>
  <c r="I5989" i="7"/>
  <c r="E5989" i="7"/>
  <c r="W5988" i="7"/>
  <c r="V5988" i="7"/>
  <c r="U5988" i="7"/>
  <c r="T5988" i="7"/>
  <c r="R5988" i="7"/>
  <c r="P5988" i="7"/>
  <c r="O5988" i="7"/>
  <c r="L5988" i="7"/>
  <c r="K5988" i="7"/>
  <c r="J5988" i="7"/>
  <c r="E5988" i="7"/>
  <c r="W5987" i="7"/>
  <c r="V5987" i="7"/>
  <c r="T5987" i="7"/>
  <c r="R5987" i="7"/>
  <c r="P5987" i="7"/>
  <c r="O5987" i="7"/>
  <c r="L5987" i="7"/>
  <c r="K5987" i="7"/>
  <c r="J5987" i="7"/>
  <c r="E5987" i="7"/>
  <c r="S5986" i="7"/>
  <c r="N5986" i="7"/>
  <c r="I5986" i="7"/>
  <c r="H5986" i="7"/>
  <c r="G5986" i="7"/>
  <c r="F5986" i="7"/>
  <c r="E5986" i="7"/>
  <c r="D5986" i="7" s="1"/>
  <c r="S5985" i="7"/>
  <c r="N5985" i="7"/>
  <c r="I5985" i="7"/>
  <c r="H5985" i="7"/>
  <c r="G5985" i="7"/>
  <c r="F5985" i="7"/>
  <c r="E5985" i="7"/>
  <c r="D5985" i="7" s="1"/>
  <c r="W5984" i="7"/>
  <c r="V5984" i="7"/>
  <c r="U5984" i="7"/>
  <c r="U5980" i="7" s="1"/>
  <c r="U5979" i="7" s="1"/>
  <c r="T5984" i="7"/>
  <c r="S5984" i="7" s="1"/>
  <c r="R5984" i="7"/>
  <c r="Q5984" i="7"/>
  <c r="G5984" i="7" s="1"/>
  <c r="P5984" i="7"/>
  <c r="O5984" i="7"/>
  <c r="N5984" i="7" s="1"/>
  <c r="M5984" i="7"/>
  <c r="L5984" i="7"/>
  <c r="K5984" i="7"/>
  <c r="F5984" i="7" s="1"/>
  <c r="J5984" i="7"/>
  <c r="I5984" i="7"/>
  <c r="E5984" i="7"/>
  <c r="S5983" i="7"/>
  <c r="N5983" i="7"/>
  <c r="I5983" i="7"/>
  <c r="H5983" i="7"/>
  <c r="G5983" i="7"/>
  <c r="F5983" i="7"/>
  <c r="E5983" i="7"/>
  <c r="D5983" i="7" s="1"/>
  <c r="S5982" i="7"/>
  <c r="N5982" i="7"/>
  <c r="I5982" i="7"/>
  <c r="H5982" i="7"/>
  <c r="G5982" i="7"/>
  <c r="F5982" i="7"/>
  <c r="E5982" i="7"/>
  <c r="D5982" i="7" s="1"/>
  <c r="S5981" i="7"/>
  <c r="N5981" i="7"/>
  <c r="I5981" i="7"/>
  <c r="H5981" i="7"/>
  <c r="G5981" i="7"/>
  <c r="F5981" i="7"/>
  <c r="E5981" i="7"/>
  <c r="D5981" i="7" s="1"/>
  <c r="W5980" i="7"/>
  <c r="V5980" i="7"/>
  <c r="T5980" i="7"/>
  <c r="R5980" i="7"/>
  <c r="Q5980" i="7"/>
  <c r="P5980" i="7"/>
  <c r="O5980" i="7"/>
  <c r="L5980" i="7"/>
  <c r="K5980" i="7"/>
  <c r="J5980" i="7"/>
  <c r="E5980" i="7"/>
  <c r="W5979" i="7"/>
  <c r="V5979" i="7"/>
  <c r="T5979" i="7"/>
  <c r="R5979" i="7"/>
  <c r="P5979" i="7"/>
  <c r="O5979" i="7"/>
  <c r="L5979" i="7"/>
  <c r="K5979" i="7"/>
  <c r="J5979" i="7"/>
  <c r="E5979" i="7"/>
  <c r="S5978" i="7"/>
  <c r="N5978" i="7"/>
  <c r="I5978" i="7"/>
  <c r="H5978" i="7"/>
  <c r="G5978" i="7"/>
  <c r="F5978" i="7"/>
  <c r="E5978" i="7"/>
  <c r="D5978" i="7" s="1"/>
  <c r="S5977" i="7"/>
  <c r="N5977" i="7"/>
  <c r="I5977" i="7"/>
  <c r="H5977" i="7"/>
  <c r="G5977" i="7"/>
  <c r="F5977" i="7"/>
  <c r="E5977" i="7"/>
  <c r="D5977" i="7" s="1"/>
  <c r="W5976" i="7"/>
  <c r="V5976" i="7"/>
  <c r="U5976" i="7"/>
  <c r="S5976" i="7" s="1"/>
  <c r="T5976" i="7"/>
  <c r="R5976" i="7"/>
  <c r="Q5976" i="7"/>
  <c r="G5976" i="7" s="1"/>
  <c r="P5976" i="7"/>
  <c r="O5976" i="7"/>
  <c r="N5976" i="7" s="1"/>
  <c r="M5976" i="7"/>
  <c r="H5976" i="7" s="1"/>
  <c r="L5976" i="7"/>
  <c r="K5976" i="7"/>
  <c r="F5976" i="7" s="1"/>
  <c r="J5976" i="7"/>
  <c r="I5976" i="7"/>
  <c r="E5976" i="7"/>
  <c r="S5975" i="7"/>
  <c r="N5975" i="7"/>
  <c r="I5975" i="7"/>
  <c r="H5975" i="7"/>
  <c r="G5975" i="7"/>
  <c r="F5975" i="7"/>
  <c r="E5975" i="7"/>
  <c r="D5975" i="7" s="1"/>
  <c r="S5974" i="7"/>
  <c r="N5974" i="7"/>
  <c r="I5974" i="7"/>
  <c r="H5974" i="7"/>
  <c r="G5974" i="7"/>
  <c r="F5974" i="7"/>
  <c r="E5974" i="7"/>
  <c r="D5974" i="7" s="1"/>
  <c r="W5973" i="7"/>
  <c r="V5973" i="7"/>
  <c r="U5973" i="7"/>
  <c r="S5973" i="7" s="1"/>
  <c r="T5973" i="7"/>
  <c r="R5973" i="7"/>
  <c r="Q5973" i="7"/>
  <c r="G5973" i="7" s="1"/>
  <c r="P5973" i="7"/>
  <c r="O5973" i="7"/>
  <c r="N5973" i="7" s="1"/>
  <c r="M5973" i="7"/>
  <c r="H5973" i="7" s="1"/>
  <c r="L5973" i="7"/>
  <c r="K5973" i="7"/>
  <c r="F5973" i="7" s="1"/>
  <c r="J5973" i="7"/>
  <c r="I5973" i="7"/>
  <c r="E5973" i="7"/>
  <c r="W5972" i="7"/>
  <c r="V5972" i="7"/>
  <c r="T5972" i="7"/>
  <c r="R5972" i="7"/>
  <c r="Q5972" i="7"/>
  <c r="G5972" i="7" s="1"/>
  <c r="P5972" i="7"/>
  <c r="O5972" i="7"/>
  <c r="M5972" i="7"/>
  <c r="H5972" i="7" s="1"/>
  <c r="L5972" i="7"/>
  <c r="K5972" i="7"/>
  <c r="J5972" i="7"/>
  <c r="I5972" i="7"/>
  <c r="E5972" i="7"/>
  <c r="S5971" i="7"/>
  <c r="N5971" i="7"/>
  <c r="I5971" i="7"/>
  <c r="H5971" i="7"/>
  <c r="G5971" i="7"/>
  <c r="F5971" i="7"/>
  <c r="E5971" i="7"/>
  <c r="D5971" i="7" s="1"/>
  <c r="W5970" i="7"/>
  <c r="V5970" i="7"/>
  <c r="U5970" i="7"/>
  <c r="S5970" i="7" s="1"/>
  <c r="T5970" i="7"/>
  <c r="R5970" i="7"/>
  <c r="Q5970" i="7"/>
  <c r="G5970" i="7" s="1"/>
  <c r="P5970" i="7"/>
  <c r="O5970" i="7"/>
  <c r="N5970" i="7" s="1"/>
  <c r="M5970" i="7"/>
  <c r="L5970" i="7"/>
  <c r="K5970" i="7"/>
  <c r="F5970" i="7" s="1"/>
  <c r="J5970" i="7"/>
  <c r="I5970" i="7"/>
  <c r="E5970" i="7"/>
  <c r="W5969" i="7"/>
  <c r="V5969" i="7"/>
  <c r="U5969" i="7"/>
  <c r="S5969" i="7" s="1"/>
  <c r="T5969" i="7"/>
  <c r="R5969" i="7"/>
  <c r="Q5969" i="7"/>
  <c r="G5969" i="7" s="1"/>
  <c r="P5969" i="7"/>
  <c r="O5969" i="7"/>
  <c r="L5969" i="7"/>
  <c r="K5969" i="7"/>
  <c r="F5969" i="7" s="1"/>
  <c r="J5969" i="7"/>
  <c r="E5969" i="7"/>
  <c r="S5968" i="7"/>
  <c r="N5968" i="7"/>
  <c r="I5968" i="7"/>
  <c r="H5968" i="7"/>
  <c r="G5968" i="7"/>
  <c r="F5968" i="7"/>
  <c r="E5968" i="7"/>
  <c r="D5968" i="7" s="1"/>
  <c r="S5967" i="7"/>
  <c r="N5967" i="7"/>
  <c r="I5967" i="7"/>
  <c r="H5967" i="7"/>
  <c r="G5967" i="7"/>
  <c r="F5967" i="7"/>
  <c r="E5967" i="7"/>
  <c r="D5967" i="7" s="1"/>
  <c r="W5966" i="7"/>
  <c r="V5966" i="7"/>
  <c r="U5966" i="7"/>
  <c r="T5966" i="7"/>
  <c r="R5966" i="7"/>
  <c r="Q5966" i="7"/>
  <c r="G5966" i="7" s="1"/>
  <c r="P5966" i="7"/>
  <c r="O5966" i="7"/>
  <c r="M5966" i="7"/>
  <c r="H5966" i="7" s="1"/>
  <c r="L5966" i="7"/>
  <c r="K5966" i="7"/>
  <c r="F5966" i="7" s="1"/>
  <c r="J5966" i="7"/>
  <c r="I5966" i="7"/>
  <c r="E5966" i="7"/>
  <c r="S5965" i="7"/>
  <c r="N5965" i="7"/>
  <c r="I5965" i="7"/>
  <c r="H5965" i="7"/>
  <c r="G5965" i="7"/>
  <c r="F5965" i="7"/>
  <c r="E5965" i="7"/>
  <c r="D5965" i="7" s="1"/>
  <c r="S5964" i="7"/>
  <c r="N5964" i="7"/>
  <c r="I5964" i="7"/>
  <c r="H5964" i="7"/>
  <c r="G5964" i="7"/>
  <c r="F5964" i="7"/>
  <c r="E5964" i="7"/>
  <c r="D5964" i="7" s="1"/>
  <c r="S5963" i="7"/>
  <c r="N5963" i="7"/>
  <c r="I5963" i="7"/>
  <c r="H5963" i="7"/>
  <c r="G5963" i="7"/>
  <c r="F5963" i="7"/>
  <c r="E5963" i="7"/>
  <c r="D5963" i="7" s="1"/>
  <c r="W5962" i="7"/>
  <c r="V5962" i="7"/>
  <c r="T5962" i="7"/>
  <c r="R5962" i="7"/>
  <c r="P5962" i="7"/>
  <c r="O5962" i="7"/>
  <c r="L5962" i="7"/>
  <c r="K5962" i="7"/>
  <c r="J5962" i="7"/>
  <c r="E5962" i="7"/>
  <c r="W5961" i="7"/>
  <c r="V5961" i="7"/>
  <c r="T5961" i="7"/>
  <c r="R5961" i="7"/>
  <c r="P5961" i="7"/>
  <c r="O5961" i="7"/>
  <c r="L5961" i="7"/>
  <c r="K5961" i="7"/>
  <c r="J5961" i="7"/>
  <c r="E5961" i="7"/>
  <c r="S5960" i="7"/>
  <c r="N5960" i="7"/>
  <c r="I5960" i="7"/>
  <c r="H5960" i="7"/>
  <c r="G5960" i="7"/>
  <c r="F5960" i="7"/>
  <c r="E5960" i="7"/>
  <c r="D5960" i="7" s="1"/>
  <c r="S5959" i="7"/>
  <c r="N5959" i="7"/>
  <c r="I5959" i="7"/>
  <c r="H5959" i="7"/>
  <c r="G5959" i="7"/>
  <c r="F5959" i="7"/>
  <c r="E5959" i="7"/>
  <c r="D5959" i="7" s="1"/>
  <c r="W5958" i="7"/>
  <c r="V5958" i="7"/>
  <c r="U5958" i="7"/>
  <c r="S5958" i="7" s="1"/>
  <c r="T5958" i="7"/>
  <c r="R5958" i="7"/>
  <c r="Q5958" i="7"/>
  <c r="P5958" i="7"/>
  <c r="O5958" i="7"/>
  <c r="M5958" i="7"/>
  <c r="H5958" i="7" s="1"/>
  <c r="L5958" i="7"/>
  <c r="K5958" i="7"/>
  <c r="F5958" i="7" s="1"/>
  <c r="J5958" i="7"/>
  <c r="I5958" i="7"/>
  <c r="E5958" i="7"/>
  <c r="S5957" i="7"/>
  <c r="N5957" i="7"/>
  <c r="I5957" i="7"/>
  <c r="H5957" i="7"/>
  <c r="G5957" i="7"/>
  <c r="F5957" i="7"/>
  <c r="E5957" i="7"/>
  <c r="D5957" i="7" s="1"/>
  <c r="S5956" i="7"/>
  <c r="N5956" i="7"/>
  <c r="I5956" i="7"/>
  <c r="H5956" i="7"/>
  <c r="G5956" i="7"/>
  <c r="F5956" i="7"/>
  <c r="E5956" i="7"/>
  <c r="D5956" i="7" s="1"/>
  <c r="W5955" i="7"/>
  <c r="V5955" i="7"/>
  <c r="U5955" i="7"/>
  <c r="S5955" i="7" s="1"/>
  <c r="T5955" i="7"/>
  <c r="R5955" i="7"/>
  <c r="Q5955" i="7"/>
  <c r="P5955" i="7"/>
  <c r="O5955" i="7"/>
  <c r="M5955" i="7"/>
  <c r="H5955" i="7" s="1"/>
  <c r="L5955" i="7"/>
  <c r="K5955" i="7"/>
  <c r="F5955" i="7" s="1"/>
  <c r="J5955" i="7"/>
  <c r="I5955" i="7"/>
  <c r="E5955" i="7"/>
  <c r="W5954" i="7"/>
  <c r="V5954" i="7"/>
  <c r="U5954" i="7"/>
  <c r="S5954" i="7" s="1"/>
  <c r="T5954" i="7"/>
  <c r="R5954" i="7"/>
  <c r="P5954" i="7"/>
  <c r="O5954" i="7"/>
  <c r="L5954" i="7"/>
  <c r="K5954" i="7"/>
  <c r="F5954" i="7" s="1"/>
  <c r="J5954" i="7"/>
  <c r="E5954" i="7"/>
  <c r="S5953" i="7"/>
  <c r="N5953" i="7"/>
  <c r="I5953" i="7"/>
  <c r="H5953" i="7"/>
  <c r="G5953" i="7"/>
  <c r="F5953" i="7"/>
  <c r="E5953" i="7"/>
  <c r="D5953" i="7" s="1"/>
  <c r="S5952" i="7"/>
  <c r="N5952" i="7"/>
  <c r="I5952" i="7"/>
  <c r="H5952" i="7"/>
  <c r="G5952" i="7"/>
  <c r="F5952" i="7"/>
  <c r="E5952" i="7"/>
  <c r="D5952" i="7" s="1"/>
  <c r="W5951" i="7"/>
  <c r="V5951" i="7"/>
  <c r="U5951" i="7"/>
  <c r="S5951" i="7" s="1"/>
  <c r="T5951" i="7"/>
  <c r="R5951" i="7"/>
  <c r="P5951" i="7"/>
  <c r="O5951" i="7"/>
  <c r="L5951" i="7"/>
  <c r="K5951" i="7"/>
  <c r="F5951" i="7" s="1"/>
  <c r="J5951" i="7"/>
  <c r="E5951" i="7"/>
  <c r="W5950" i="7"/>
  <c r="V5950" i="7"/>
  <c r="T5950" i="7"/>
  <c r="R5950" i="7"/>
  <c r="P5950" i="7"/>
  <c r="O5950" i="7"/>
  <c r="L5950" i="7"/>
  <c r="K5950" i="7"/>
  <c r="J5950" i="7"/>
  <c r="E5950" i="7"/>
  <c r="W5949" i="7"/>
  <c r="V5949" i="7"/>
  <c r="U5949" i="7"/>
  <c r="S5949" i="7" s="1"/>
  <c r="T5949" i="7"/>
  <c r="R5949" i="7"/>
  <c r="Q5949" i="7"/>
  <c r="G5949" i="7" s="1"/>
  <c r="P5949" i="7"/>
  <c r="O5949" i="7"/>
  <c r="N5949" i="7" s="1"/>
  <c r="M5949" i="7"/>
  <c r="H5949" i="7" s="1"/>
  <c r="L5949" i="7"/>
  <c r="K5949" i="7"/>
  <c r="F5949" i="7" s="1"/>
  <c r="J5949" i="7"/>
  <c r="I5949" i="7"/>
  <c r="E5949" i="7"/>
  <c r="W5948" i="7"/>
  <c r="V5948" i="7"/>
  <c r="U5948" i="7"/>
  <c r="S5948" i="7" s="1"/>
  <c r="T5948" i="7"/>
  <c r="R5948" i="7"/>
  <c r="Q5948" i="7"/>
  <c r="G5948" i="7" s="1"/>
  <c r="P5948" i="7"/>
  <c r="O5948" i="7"/>
  <c r="M5948" i="7"/>
  <c r="H5948" i="7" s="1"/>
  <c r="L5948" i="7"/>
  <c r="K5948" i="7"/>
  <c r="F5948" i="7" s="1"/>
  <c r="J5948" i="7"/>
  <c r="I5948" i="7"/>
  <c r="E5948" i="7"/>
  <c r="D5948" i="7" s="1"/>
  <c r="W5947" i="7"/>
  <c r="V5947" i="7"/>
  <c r="T5947" i="7"/>
  <c r="R5947" i="7"/>
  <c r="P5947" i="7"/>
  <c r="O5947" i="7"/>
  <c r="L5947" i="7"/>
  <c r="K5947" i="7"/>
  <c r="J5947" i="7"/>
  <c r="E5947" i="7"/>
  <c r="W5946" i="7"/>
  <c r="V5946" i="7"/>
  <c r="U5946" i="7"/>
  <c r="S5946" i="7" s="1"/>
  <c r="T5946" i="7"/>
  <c r="R5946" i="7"/>
  <c r="Q5946" i="7"/>
  <c r="G5946" i="7" s="1"/>
  <c r="P5946" i="7"/>
  <c r="O5946" i="7"/>
  <c r="M5946" i="7"/>
  <c r="H5946" i="7" s="1"/>
  <c r="L5946" i="7"/>
  <c r="K5946" i="7"/>
  <c r="F5946" i="7" s="1"/>
  <c r="J5946" i="7"/>
  <c r="I5946" i="7"/>
  <c r="E5946" i="7"/>
  <c r="D5946" i="7" s="1"/>
  <c r="W5945" i="7"/>
  <c r="V5945" i="7"/>
  <c r="U5945" i="7"/>
  <c r="S5945" i="7" s="1"/>
  <c r="T5945" i="7"/>
  <c r="R5945" i="7"/>
  <c r="Q5945" i="7"/>
  <c r="G5945" i="7" s="1"/>
  <c r="P5945" i="7"/>
  <c r="O5945" i="7"/>
  <c r="N5945" i="7" s="1"/>
  <c r="M5945" i="7"/>
  <c r="H5945" i="7" s="1"/>
  <c r="L5945" i="7"/>
  <c r="K5945" i="7"/>
  <c r="F5945" i="7" s="1"/>
  <c r="J5945" i="7"/>
  <c r="I5945" i="7"/>
  <c r="E5945" i="7"/>
  <c r="W5944" i="7"/>
  <c r="V5944" i="7"/>
  <c r="U5944" i="7"/>
  <c r="S5944" i="7" s="1"/>
  <c r="T5944" i="7"/>
  <c r="R5944" i="7"/>
  <c r="P5944" i="7"/>
  <c r="O5944" i="7"/>
  <c r="M5944" i="7"/>
  <c r="H5944" i="7" s="1"/>
  <c r="L5944" i="7"/>
  <c r="K5944" i="7"/>
  <c r="F5944" i="7" s="1"/>
  <c r="J5944" i="7"/>
  <c r="I5944" i="7"/>
  <c r="E5944" i="7"/>
  <c r="W5943" i="7"/>
  <c r="V5943" i="7"/>
  <c r="U5943" i="7"/>
  <c r="S5943" i="7" s="1"/>
  <c r="T5943" i="7"/>
  <c r="R5943" i="7"/>
  <c r="P5943" i="7"/>
  <c r="O5943" i="7"/>
  <c r="L5943" i="7"/>
  <c r="K5943" i="7"/>
  <c r="F5943" i="7" s="1"/>
  <c r="J5943" i="7"/>
  <c r="E5943" i="7"/>
  <c r="W5942" i="7"/>
  <c r="V5942" i="7"/>
  <c r="U5942" i="7"/>
  <c r="S5942" i="7" s="1"/>
  <c r="T5942" i="7"/>
  <c r="R5942" i="7"/>
  <c r="Q5942" i="7"/>
  <c r="G5942" i="7" s="1"/>
  <c r="P5942" i="7"/>
  <c r="O5942" i="7"/>
  <c r="M5942" i="7"/>
  <c r="H5942" i="7" s="1"/>
  <c r="L5942" i="7"/>
  <c r="K5942" i="7"/>
  <c r="F5942" i="7" s="1"/>
  <c r="J5942" i="7"/>
  <c r="I5942" i="7"/>
  <c r="E5942" i="7"/>
  <c r="D5942" i="7" s="1"/>
  <c r="W5941" i="7"/>
  <c r="V5941" i="7"/>
  <c r="U5941" i="7"/>
  <c r="S5941" i="7" s="1"/>
  <c r="T5941" i="7"/>
  <c r="R5941" i="7"/>
  <c r="Q5941" i="7"/>
  <c r="G5941" i="7" s="1"/>
  <c r="P5941" i="7"/>
  <c r="O5941" i="7"/>
  <c r="N5941" i="7" s="1"/>
  <c r="M5941" i="7"/>
  <c r="H5941" i="7" s="1"/>
  <c r="L5941" i="7"/>
  <c r="K5941" i="7"/>
  <c r="F5941" i="7" s="1"/>
  <c r="J5941" i="7"/>
  <c r="I5941" i="7"/>
  <c r="E5941" i="7"/>
  <c r="W5940" i="7"/>
  <c r="V5940" i="7"/>
  <c r="T5940" i="7"/>
  <c r="R5940" i="7"/>
  <c r="P5940" i="7"/>
  <c r="O5940" i="7"/>
  <c r="L5940" i="7"/>
  <c r="K5940" i="7"/>
  <c r="J5940" i="7"/>
  <c r="E5940" i="7"/>
  <c r="W5939" i="7"/>
  <c r="V5939" i="7"/>
  <c r="T5939" i="7"/>
  <c r="R5939" i="7"/>
  <c r="P5939" i="7"/>
  <c r="O5939" i="7"/>
  <c r="L5939" i="7"/>
  <c r="K5939" i="7"/>
  <c r="J5939" i="7"/>
  <c r="E5939" i="7"/>
  <c r="S5938" i="7"/>
  <c r="N5938" i="7"/>
  <c r="I5938" i="7"/>
  <c r="H5938" i="7"/>
  <c r="G5938" i="7"/>
  <c r="F5938" i="7"/>
  <c r="E5938" i="7"/>
  <c r="D5938" i="7" s="1"/>
  <c r="W5937" i="7"/>
  <c r="V5937" i="7"/>
  <c r="U5937" i="7"/>
  <c r="T5937" i="7"/>
  <c r="R5937" i="7"/>
  <c r="Q5937" i="7"/>
  <c r="G5937" i="7" s="1"/>
  <c r="P5937" i="7"/>
  <c r="O5937" i="7"/>
  <c r="M5937" i="7"/>
  <c r="H5937" i="7" s="1"/>
  <c r="L5937" i="7"/>
  <c r="K5937" i="7"/>
  <c r="F5937" i="7" s="1"/>
  <c r="J5937" i="7"/>
  <c r="I5937" i="7"/>
  <c r="E5937" i="7"/>
  <c r="W5936" i="7"/>
  <c r="V5936" i="7"/>
  <c r="T5936" i="7"/>
  <c r="R5936" i="7"/>
  <c r="P5936" i="7"/>
  <c r="O5936" i="7"/>
  <c r="M5936" i="7"/>
  <c r="L5936" i="7"/>
  <c r="K5936" i="7"/>
  <c r="J5936" i="7"/>
  <c r="I5936" i="7"/>
  <c r="E5936" i="7"/>
  <c r="W5935" i="7"/>
  <c r="V5935" i="7"/>
  <c r="T5935" i="7"/>
  <c r="R5935" i="7"/>
  <c r="P5935" i="7"/>
  <c r="O5935" i="7"/>
  <c r="L5935" i="7"/>
  <c r="K5935" i="7"/>
  <c r="J5935" i="7"/>
  <c r="E5935" i="7"/>
  <c r="S5934" i="7"/>
  <c r="N5934" i="7"/>
  <c r="I5934" i="7"/>
  <c r="H5934" i="7"/>
  <c r="G5934" i="7"/>
  <c r="F5934" i="7"/>
  <c r="E5934" i="7"/>
  <c r="D5934" i="7" s="1"/>
  <c r="S5933" i="7"/>
  <c r="N5933" i="7"/>
  <c r="I5933" i="7"/>
  <c r="H5933" i="7"/>
  <c r="G5933" i="7"/>
  <c r="F5933" i="7"/>
  <c r="E5933" i="7"/>
  <c r="D5933" i="7" s="1"/>
  <c r="W5932" i="7"/>
  <c r="V5932" i="7"/>
  <c r="U5932" i="7"/>
  <c r="T5932" i="7"/>
  <c r="R5932" i="7"/>
  <c r="Q5932" i="7"/>
  <c r="G5932" i="7" s="1"/>
  <c r="P5932" i="7"/>
  <c r="O5932" i="7"/>
  <c r="M5932" i="7"/>
  <c r="H5932" i="7" s="1"/>
  <c r="L5932" i="7"/>
  <c r="K5932" i="7"/>
  <c r="F5932" i="7" s="1"/>
  <c r="J5932" i="7"/>
  <c r="I5932" i="7"/>
  <c r="E5932" i="7"/>
  <c r="W5931" i="7"/>
  <c r="V5931" i="7"/>
  <c r="T5931" i="7"/>
  <c r="R5931" i="7"/>
  <c r="P5931" i="7"/>
  <c r="O5931" i="7"/>
  <c r="M5931" i="7"/>
  <c r="H5931" i="7" s="1"/>
  <c r="L5931" i="7"/>
  <c r="K5931" i="7"/>
  <c r="J5931" i="7"/>
  <c r="I5931" i="7"/>
  <c r="E5931" i="7"/>
  <c r="S5930" i="7"/>
  <c r="N5930" i="7"/>
  <c r="I5930" i="7"/>
  <c r="H5930" i="7"/>
  <c r="G5930" i="7"/>
  <c r="F5930" i="7"/>
  <c r="E5930" i="7"/>
  <c r="D5930" i="7" s="1"/>
  <c r="S5929" i="7"/>
  <c r="N5929" i="7"/>
  <c r="I5929" i="7"/>
  <c r="H5929" i="7"/>
  <c r="G5929" i="7"/>
  <c r="F5929" i="7"/>
  <c r="E5929" i="7"/>
  <c r="D5929" i="7" s="1"/>
  <c r="W5928" i="7"/>
  <c r="V5928" i="7"/>
  <c r="U5928" i="7"/>
  <c r="S5928" i="7" s="1"/>
  <c r="T5928" i="7"/>
  <c r="R5928" i="7"/>
  <c r="Q5928" i="7"/>
  <c r="G5928" i="7" s="1"/>
  <c r="P5928" i="7"/>
  <c r="O5928" i="7"/>
  <c r="N5928" i="7" s="1"/>
  <c r="M5928" i="7"/>
  <c r="L5928" i="7"/>
  <c r="K5928" i="7"/>
  <c r="F5928" i="7" s="1"/>
  <c r="J5928" i="7"/>
  <c r="I5928" i="7"/>
  <c r="E5928" i="7"/>
  <c r="S5927" i="7"/>
  <c r="N5927" i="7"/>
  <c r="I5927" i="7"/>
  <c r="H5927" i="7"/>
  <c r="G5927" i="7"/>
  <c r="F5927" i="7"/>
  <c r="E5927" i="7"/>
  <c r="D5927" i="7" s="1"/>
  <c r="W5926" i="7"/>
  <c r="V5926" i="7"/>
  <c r="U5926" i="7"/>
  <c r="S5926" i="7" s="1"/>
  <c r="T5926" i="7"/>
  <c r="R5926" i="7"/>
  <c r="Q5926" i="7"/>
  <c r="G5926" i="7" s="1"/>
  <c r="P5926" i="7"/>
  <c r="O5926" i="7"/>
  <c r="N5926" i="7" s="1"/>
  <c r="L5926" i="7"/>
  <c r="K5926" i="7"/>
  <c r="F5926" i="7" s="1"/>
  <c r="J5926" i="7"/>
  <c r="E5926" i="7"/>
  <c r="W5925" i="7"/>
  <c r="V5925" i="7"/>
  <c r="T5925" i="7"/>
  <c r="R5925" i="7"/>
  <c r="Q5925" i="7"/>
  <c r="G5925" i="7" s="1"/>
  <c r="P5925" i="7"/>
  <c r="O5925" i="7"/>
  <c r="L5925" i="7"/>
  <c r="K5925" i="7"/>
  <c r="J5925" i="7"/>
  <c r="E5925" i="7"/>
  <c r="S5924" i="7"/>
  <c r="N5924" i="7"/>
  <c r="I5924" i="7"/>
  <c r="H5924" i="7"/>
  <c r="G5924" i="7"/>
  <c r="F5924" i="7"/>
  <c r="E5924" i="7"/>
  <c r="D5924" i="7" s="1"/>
  <c r="W5923" i="7"/>
  <c r="V5923" i="7"/>
  <c r="U5923" i="7"/>
  <c r="S5923" i="7" s="1"/>
  <c r="T5923" i="7"/>
  <c r="R5923" i="7"/>
  <c r="Q5923" i="7"/>
  <c r="G5923" i="7" s="1"/>
  <c r="P5923" i="7"/>
  <c r="O5923" i="7"/>
  <c r="N5923" i="7" s="1"/>
  <c r="M5923" i="7"/>
  <c r="L5923" i="7"/>
  <c r="K5923" i="7"/>
  <c r="F5923" i="7" s="1"/>
  <c r="J5923" i="7"/>
  <c r="I5923" i="7"/>
  <c r="E5923" i="7"/>
  <c r="S5922" i="7"/>
  <c r="N5922" i="7"/>
  <c r="I5922" i="7"/>
  <c r="H5922" i="7"/>
  <c r="G5922" i="7"/>
  <c r="F5922" i="7"/>
  <c r="E5922" i="7"/>
  <c r="D5922" i="7" s="1"/>
  <c r="W5921" i="7"/>
  <c r="V5921" i="7"/>
  <c r="U5921" i="7"/>
  <c r="S5921" i="7" s="1"/>
  <c r="T5921" i="7"/>
  <c r="R5921" i="7"/>
  <c r="Q5921" i="7"/>
  <c r="G5921" i="7" s="1"/>
  <c r="P5921" i="7"/>
  <c r="O5921" i="7"/>
  <c r="N5921" i="7" s="1"/>
  <c r="L5921" i="7"/>
  <c r="K5921" i="7"/>
  <c r="F5921" i="7" s="1"/>
  <c r="J5921" i="7"/>
  <c r="E5921" i="7"/>
  <c r="W5920" i="7"/>
  <c r="V5920" i="7"/>
  <c r="T5920" i="7"/>
  <c r="R5920" i="7"/>
  <c r="Q5920" i="7"/>
  <c r="P5920" i="7"/>
  <c r="O5920" i="7"/>
  <c r="L5920" i="7"/>
  <c r="K5920" i="7"/>
  <c r="J5920" i="7"/>
  <c r="E5920" i="7"/>
  <c r="W5919" i="7"/>
  <c r="V5919" i="7"/>
  <c r="U5919" i="7"/>
  <c r="S5919" i="7" s="1"/>
  <c r="T5919" i="7"/>
  <c r="R5919" i="7"/>
  <c r="Q5919" i="7"/>
  <c r="G5919" i="7" s="1"/>
  <c r="P5919" i="7"/>
  <c r="O5919" i="7"/>
  <c r="N5919" i="7" s="1"/>
  <c r="M5919" i="7"/>
  <c r="H5919" i="7" s="1"/>
  <c r="L5919" i="7"/>
  <c r="K5919" i="7"/>
  <c r="F5919" i="7" s="1"/>
  <c r="J5919" i="7"/>
  <c r="I5919" i="7"/>
  <c r="E5919" i="7"/>
  <c r="W5918" i="7"/>
  <c r="V5918" i="7"/>
  <c r="T5918" i="7"/>
  <c r="R5918" i="7"/>
  <c r="Q5918" i="7"/>
  <c r="G5918" i="7" s="1"/>
  <c r="P5918" i="7"/>
  <c r="O5918" i="7"/>
  <c r="L5918" i="7"/>
  <c r="K5918" i="7"/>
  <c r="J5918" i="7"/>
  <c r="E5918" i="7"/>
  <c r="W5917" i="7"/>
  <c r="V5917" i="7"/>
  <c r="U5917" i="7"/>
  <c r="S5917" i="7" s="1"/>
  <c r="T5917" i="7"/>
  <c r="R5917" i="7"/>
  <c r="Q5917" i="7"/>
  <c r="G5917" i="7" s="1"/>
  <c r="P5917" i="7"/>
  <c r="O5917" i="7"/>
  <c r="N5917" i="7" s="1"/>
  <c r="M5917" i="7"/>
  <c r="H5917" i="7" s="1"/>
  <c r="L5917" i="7"/>
  <c r="K5917" i="7"/>
  <c r="F5917" i="7" s="1"/>
  <c r="J5917" i="7"/>
  <c r="I5917" i="7"/>
  <c r="E5917" i="7"/>
  <c r="W5916" i="7"/>
  <c r="V5916" i="7"/>
  <c r="T5916" i="7"/>
  <c r="R5916" i="7"/>
  <c r="Q5916" i="7"/>
  <c r="G5916" i="7" s="1"/>
  <c r="P5916" i="7"/>
  <c r="O5916" i="7"/>
  <c r="L5916" i="7"/>
  <c r="K5916" i="7"/>
  <c r="J5916" i="7"/>
  <c r="E5916" i="7"/>
  <c r="W5915" i="7"/>
  <c r="V5915" i="7"/>
  <c r="T5915" i="7"/>
  <c r="R5915" i="7"/>
  <c r="P5915" i="7"/>
  <c r="O5915" i="7"/>
  <c r="L5915" i="7"/>
  <c r="K5915" i="7"/>
  <c r="J5915" i="7"/>
  <c r="E5915" i="7"/>
  <c r="S5914" i="7"/>
  <c r="N5914" i="7"/>
  <c r="I5914" i="7"/>
  <c r="H5914" i="7"/>
  <c r="G5914" i="7"/>
  <c r="F5914" i="7"/>
  <c r="E5914" i="7"/>
  <c r="D5914" i="7" s="1"/>
  <c r="W5913" i="7"/>
  <c r="V5913" i="7"/>
  <c r="U5913" i="7"/>
  <c r="T5913" i="7"/>
  <c r="R5913" i="7"/>
  <c r="Q5913" i="7"/>
  <c r="G5913" i="7" s="1"/>
  <c r="P5913" i="7"/>
  <c r="O5913" i="7"/>
  <c r="M5913" i="7"/>
  <c r="H5913" i="7" s="1"/>
  <c r="L5913" i="7"/>
  <c r="K5913" i="7"/>
  <c r="F5913" i="7" s="1"/>
  <c r="J5913" i="7"/>
  <c r="I5913" i="7"/>
  <c r="E5913" i="7"/>
  <c r="W5912" i="7"/>
  <c r="V5912" i="7"/>
  <c r="T5912" i="7"/>
  <c r="R5912" i="7"/>
  <c r="P5912" i="7"/>
  <c r="O5912" i="7"/>
  <c r="M5912" i="7"/>
  <c r="L5912" i="7"/>
  <c r="K5912" i="7"/>
  <c r="J5912" i="7"/>
  <c r="I5912" i="7"/>
  <c r="E5912" i="7"/>
  <c r="W5911" i="7"/>
  <c r="V5911" i="7"/>
  <c r="U5911" i="7"/>
  <c r="S5911" i="7" s="1"/>
  <c r="T5911" i="7"/>
  <c r="R5911" i="7"/>
  <c r="Q5911" i="7"/>
  <c r="G5911" i="7" s="1"/>
  <c r="P5911" i="7"/>
  <c r="O5911" i="7"/>
  <c r="M5911" i="7"/>
  <c r="H5911" i="7" s="1"/>
  <c r="L5911" i="7"/>
  <c r="K5911" i="7"/>
  <c r="F5911" i="7" s="1"/>
  <c r="J5911" i="7"/>
  <c r="I5911" i="7"/>
  <c r="E5911" i="7"/>
  <c r="W5910" i="7"/>
  <c r="V5910" i="7"/>
  <c r="T5910" i="7"/>
  <c r="R5910" i="7"/>
  <c r="P5910" i="7"/>
  <c r="O5910" i="7"/>
  <c r="M5910" i="7"/>
  <c r="H5910" i="7" s="1"/>
  <c r="L5910" i="7"/>
  <c r="K5910" i="7"/>
  <c r="J5910" i="7"/>
  <c r="I5910" i="7"/>
  <c r="E5910" i="7"/>
  <c r="W5909" i="7"/>
  <c r="V5909" i="7"/>
  <c r="T5909" i="7"/>
  <c r="R5909" i="7"/>
  <c r="P5909" i="7"/>
  <c r="O5909" i="7"/>
  <c r="L5909" i="7"/>
  <c r="K5909" i="7"/>
  <c r="J5909" i="7"/>
  <c r="E5909" i="7"/>
  <c r="S5908" i="7"/>
  <c r="N5908" i="7"/>
  <c r="I5908" i="7"/>
  <c r="H5908" i="7"/>
  <c r="G5908" i="7"/>
  <c r="F5908" i="7"/>
  <c r="E5908" i="7"/>
  <c r="D5908" i="7" s="1"/>
  <c r="W5907" i="7"/>
  <c r="V5907" i="7"/>
  <c r="U5907" i="7"/>
  <c r="S5907" i="7" s="1"/>
  <c r="T5907" i="7"/>
  <c r="R5907" i="7"/>
  <c r="Q5907" i="7"/>
  <c r="P5907" i="7"/>
  <c r="O5907" i="7"/>
  <c r="M5907" i="7"/>
  <c r="H5907" i="7" s="1"/>
  <c r="L5907" i="7"/>
  <c r="K5907" i="7"/>
  <c r="F5907" i="7" s="1"/>
  <c r="J5907" i="7"/>
  <c r="I5907" i="7"/>
  <c r="E5907" i="7"/>
  <c r="W5906" i="7"/>
  <c r="V5906" i="7"/>
  <c r="U5906" i="7"/>
  <c r="S5906" i="7" s="1"/>
  <c r="T5906" i="7"/>
  <c r="R5906" i="7"/>
  <c r="P5906" i="7"/>
  <c r="O5906" i="7"/>
  <c r="L5906" i="7"/>
  <c r="K5906" i="7"/>
  <c r="F5906" i="7" s="1"/>
  <c r="J5906" i="7"/>
  <c r="E5906" i="7"/>
  <c r="W5905" i="7"/>
  <c r="V5905" i="7"/>
  <c r="T5905" i="7"/>
  <c r="R5905" i="7"/>
  <c r="P5905" i="7"/>
  <c r="O5905" i="7"/>
  <c r="L5905" i="7"/>
  <c r="K5905" i="7"/>
  <c r="J5905" i="7"/>
  <c r="E5905" i="7"/>
  <c r="S5904" i="7"/>
  <c r="N5904" i="7"/>
  <c r="I5904" i="7"/>
  <c r="H5904" i="7"/>
  <c r="G5904" i="7"/>
  <c r="F5904" i="7"/>
  <c r="E5904" i="7"/>
  <c r="D5904" i="7" s="1"/>
  <c r="W5903" i="7"/>
  <c r="V5903" i="7"/>
  <c r="U5903" i="7"/>
  <c r="S5903" i="7" s="1"/>
  <c r="T5903" i="7"/>
  <c r="R5903" i="7"/>
  <c r="Q5903" i="7"/>
  <c r="G5903" i="7" s="1"/>
  <c r="P5903" i="7"/>
  <c r="O5903" i="7"/>
  <c r="N5903" i="7" s="1"/>
  <c r="M5903" i="7"/>
  <c r="L5903" i="7"/>
  <c r="K5903" i="7"/>
  <c r="F5903" i="7" s="1"/>
  <c r="J5903" i="7"/>
  <c r="I5903" i="7"/>
  <c r="E5903" i="7"/>
  <c r="W5902" i="7"/>
  <c r="V5902" i="7"/>
  <c r="U5902" i="7"/>
  <c r="T5902" i="7"/>
  <c r="R5902" i="7"/>
  <c r="Q5902" i="7"/>
  <c r="G5902" i="7" s="1"/>
  <c r="P5902" i="7"/>
  <c r="O5902" i="7"/>
  <c r="L5902" i="7"/>
  <c r="K5902" i="7"/>
  <c r="F5902" i="7" s="1"/>
  <c r="J5902" i="7"/>
  <c r="E5902" i="7"/>
  <c r="W5901" i="7"/>
  <c r="V5901" i="7"/>
  <c r="T5901" i="7"/>
  <c r="R5901" i="7"/>
  <c r="P5901" i="7"/>
  <c r="O5901" i="7"/>
  <c r="L5901" i="7"/>
  <c r="K5901" i="7"/>
  <c r="J5901" i="7"/>
  <c r="E5901" i="7"/>
  <c r="W5900" i="7"/>
  <c r="V5900" i="7"/>
  <c r="U5900" i="7"/>
  <c r="T5900" i="7"/>
  <c r="R5900" i="7"/>
  <c r="Q5900" i="7"/>
  <c r="G5900" i="7" s="1"/>
  <c r="P5900" i="7"/>
  <c r="O5900" i="7"/>
  <c r="M5900" i="7"/>
  <c r="H5900" i="7" s="1"/>
  <c r="L5900" i="7"/>
  <c r="K5900" i="7"/>
  <c r="F5900" i="7" s="1"/>
  <c r="J5900" i="7"/>
  <c r="I5900" i="7"/>
  <c r="E5900" i="7"/>
  <c r="W5899" i="7"/>
  <c r="V5899" i="7"/>
  <c r="U5899" i="7"/>
  <c r="S5899" i="7" s="1"/>
  <c r="T5899" i="7"/>
  <c r="R5899" i="7"/>
  <c r="P5899" i="7"/>
  <c r="O5899" i="7"/>
  <c r="M5899" i="7"/>
  <c r="L5899" i="7"/>
  <c r="K5899" i="7"/>
  <c r="F5899" i="7" s="1"/>
  <c r="J5899" i="7"/>
  <c r="I5899" i="7"/>
  <c r="E5899" i="7"/>
  <c r="W5898" i="7"/>
  <c r="V5898" i="7"/>
  <c r="U5898" i="7"/>
  <c r="S5898" i="7" s="1"/>
  <c r="T5898" i="7"/>
  <c r="R5898" i="7"/>
  <c r="P5898" i="7"/>
  <c r="O5898" i="7"/>
  <c r="L5898" i="7"/>
  <c r="K5898" i="7"/>
  <c r="F5898" i="7" s="1"/>
  <c r="J5898" i="7"/>
  <c r="E5898" i="7"/>
  <c r="W5897" i="7"/>
  <c r="V5897" i="7"/>
  <c r="T5897" i="7"/>
  <c r="R5897" i="7"/>
  <c r="P5897" i="7"/>
  <c r="O5897" i="7"/>
  <c r="L5897" i="7"/>
  <c r="K5897" i="7"/>
  <c r="J5897" i="7"/>
  <c r="E5897" i="7"/>
  <c r="S5896" i="7"/>
  <c r="N5896" i="7"/>
  <c r="I5896" i="7"/>
  <c r="H5896" i="7"/>
  <c r="G5896" i="7"/>
  <c r="F5896" i="7"/>
  <c r="E5896" i="7"/>
  <c r="D5896" i="7" s="1"/>
  <c r="W5895" i="7"/>
  <c r="V5895" i="7"/>
  <c r="U5895" i="7"/>
  <c r="S5895" i="7" s="1"/>
  <c r="T5895" i="7"/>
  <c r="R5895" i="7"/>
  <c r="Q5895" i="7"/>
  <c r="G5895" i="7" s="1"/>
  <c r="P5895" i="7"/>
  <c r="O5895" i="7"/>
  <c r="N5895" i="7" s="1"/>
  <c r="M5895" i="7"/>
  <c r="H5895" i="7" s="1"/>
  <c r="L5895" i="7"/>
  <c r="K5895" i="7"/>
  <c r="F5895" i="7" s="1"/>
  <c r="J5895" i="7"/>
  <c r="I5895" i="7"/>
  <c r="E5895" i="7"/>
  <c r="W5894" i="7"/>
  <c r="V5894" i="7"/>
  <c r="T5894" i="7"/>
  <c r="R5894" i="7"/>
  <c r="Q5894" i="7"/>
  <c r="P5894" i="7"/>
  <c r="O5894" i="7"/>
  <c r="M5894" i="7"/>
  <c r="H5894" i="7" s="1"/>
  <c r="L5894" i="7"/>
  <c r="K5894" i="7"/>
  <c r="J5894" i="7"/>
  <c r="I5894" i="7"/>
  <c r="E5894" i="7"/>
  <c r="W5893" i="7"/>
  <c r="V5893" i="7"/>
  <c r="U5893" i="7"/>
  <c r="S5893" i="7" s="1"/>
  <c r="T5893" i="7"/>
  <c r="R5893" i="7"/>
  <c r="Q5893" i="7"/>
  <c r="G5893" i="7" s="1"/>
  <c r="P5893" i="7"/>
  <c r="O5893" i="7"/>
  <c r="N5893" i="7" s="1"/>
  <c r="M5893" i="7"/>
  <c r="H5893" i="7" s="1"/>
  <c r="L5893" i="7"/>
  <c r="K5893" i="7"/>
  <c r="F5893" i="7" s="1"/>
  <c r="J5893" i="7"/>
  <c r="I5893" i="7"/>
  <c r="E5893" i="7"/>
  <c r="W5892" i="7"/>
  <c r="V5892" i="7"/>
  <c r="T5892" i="7"/>
  <c r="R5892" i="7"/>
  <c r="Q5892" i="7"/>
  <c r="G5892" i="7" s="1"/>
  <c r="P5892" i="7"/>
  <c r="O5892" i="7"/>
  <c r="M5892" i="7"/>
  <c r="H5892" i="7" s="1"/>
  <c r="L5892" i="7"/>
  <c r="K5892" i="7"/>
  <c r="J5892" i="7"/>
  <c r="I5892" i="7"/>
  <c r="E5892" i="7"/>
  <c r="W5891" i="7"/>
  <c r="V5891" i="7"/>
  <c r="T5891" i="7"/>
  <c r="R5891" i="7"/>
  <c r="P5891" i="7"/>
  <c r="O5891" i="7"/>
  <c r="L5891" i="7"/>
  <c r="K5891" i="7"/>
  <c r="J5891" i="7"/>
  <c r="E5891" i="7"/>
  <c r="S5890" i="7"/>
  <c r="N5890" i="7"/>
  <c r="I5890" i="7"/>
  <c r="H5890" i="7"/>
  <c r="G5890" i="7"/>
  <c r="F5890" i="7"/>
  <c r="E5890" i="7"/>
  <c r="D5890" i="7" s="1"/>
  <c r="W5889" i="7"/>
  <c r="V5889" i="7"/>
  <c r="U5889" i="7"/>
  <c r="T5889" i="7"/>
  <c r="R5889" i="7"/>
  <c r="Q5889" i="7"/>
  <c r="G5889" i="7" s="1"/>
  <c r="P5889" i="7"/>
  <c r="O5889" i="7"/>
  <c r="M5889" i="7"/>
  <c r="H5889" i="7" s="1"/>
  <c r="L5889" i="7"/>
  <c r="K5889" i="7"/>
  <c r="F5889" i="7" s="1"/>
  <c r="J5889" i="7"/>
  <c r="I5889" i="7"/>
  <c r="E5889" i="7"/>
  <c r="W5888" i="7"/>
  <c r="V5888" i="7"/>
  <c r="T5888" i="7"/>
  <c r="R5888" i="7"/>
  <c r="P5888" i="7"/>
  <c r="O5888" i="7"/>
  <c r="M5888" i="7"/>
  <c r="L5888" i="7"/>
  <c r="K5888" i="7"/>
  <c r="J5888" i="7"/>
  <c r="I5888" i="7"/>
  <c r="E5888" i="7"/>
  <c r="W5887" i="7"/>
  <c r="V5887" i="7"/>
  <c r="T5887" i="7"/>
  <c r="R5887" i="7"/>
  <c r="P5887" i="7"/>
  <c r="O5887" i="7"/>
  <c r="L5887" i="7"/>
  <c r="K5887" i="7"/>
  <c r="J5887" i="7"/>
  <c r="E5887" i="7"/>
  <c r="W5886" i="7"/>
  <c r="V5886" i="7"/>
  <c r="U5886" i="7"/>
  <c r="S5886" i="7" s="1"/>
  <c r="T5886" i="7"/>
  <c r="R5886" i="7"/>
  <c r="Q5886" i="7"/>
  <c r="G5886" i="7" s="1"/>
  <c r="P5886" i="7"/>
  <c r="O5886" i="7"/>
  <c r="N5886" i="7" s="1"/>
  <c r="M5886" i="7"/>
  <c r="H5886" i="7" s="1"/>
  <c r="L5886" i="7"/>
  <c r="K5886" i="7"/>
  <c r="F5886" i="7" s="1"/>
  <c r="J5886" i="7"/>
  <c r="I5886" i="7"/>
  <c r="E5886" i="7"/>
  <c r="W5885" i="7"/>
  <c r="V5885" i="7"/>
  <c r="U5885" i="7"/>
  <c r="S5885" i="7" s="1"/>
  <c r="T5885" i="7"/>
  <c r="R5885" i="7"/>
  <c r="Q5885" i="7"/>
  <c r="G5885" i="7" s="1"/>
  <c r="P5885" i="7"/>
  <c r="O5885" i="7"/>
  <c r="M5885" i="7"/>
  <c r="H5885" i="7" s="1"/>
  <c r="L5885" i="7"/>
  <c r="K5885" i="7"/>
  <c r="F5885" i="7" s="1"/>
  <c r="J5885" i="7"/>
  <c r="I5885" i="7"/>
  <c r="E5885" i="7"/>
  <c r="W5884" i="7"/>
  <c r="V5884" i="7"/>
  <c r="T5884" i="7"/>
  <c r="R5884" i="7"/>
  <c r="P5884" i="7"/>
  <c r="O5884" i="7"/>
  <c r="M5884" i="7"/>
  <c r="L5884" i="7"/>
  <c r="K5884" i="7"/>
  <c r="J5884" i="7"/>
  <c r="I5884" i="7"/>
  <c r="E5884" i="7"/>
  <c r="W5883" i="7"/>
  <c r="V5883" i="7"/>
  <c r="T5883" i="7"/>
  <c r="R5883" i="7"/>
  <c r="P5883" i="7"/>
  <c r="O5883" i="7"/>
  <c r="L5883" i="7"/>
  <c r="K5883" i="7"/>
  <c r="J5883" i="7"/>
  <c r="E5883" i="7"/>
  <c r="W5882" i="7"/>
  <c r="V5882" i="7"/>
  <c r="T5882" i="7"/>
  <c r="R5882" i="7"/>
  <c r="P5882" i="7"/>
  <c r="O5882" i="7"/>
  <c r="L5882" i="7"/>
  <c r="K5882" i="7"/>
  <c r="J5882" i="7"/>
  <c r="E5882" i="7"/>
  <c r="W5881" i="7"/>
  <c r="V5881" i="7"/>
  <c r="T5881" i="7"/>
  <c r="R5881" i="7"/>
  <c r="P5881" i="7"/>
  <c r="O5881" i="7"/>
  <c r="L5881" i="7"/>
  <c r="K5881" i="7"/>
  <c r="J5881" i="7"/>
  <c r="E5881" i="7"/>
  <c r="W5880" i="7"/>
  <c r="V5880" i="7"/>
  <c r="T5880" i="7"/>
  <c r="R5880" i="7"/>
  <c r="P5880" i="7"/>
  <c r="O5880" i="7"/>
  <c r="M5880" i="7"/>
  <c r="H5880" i="7" s="1"/>
  <c r="L5880" i="7"/>
  <c r="K5880" i="7"/>
  <c r="J5880" i="7"/>
  <c r="I5880" i="7"/>
  <c r="E5880" i="7"/>
  <c r="W5879" i="7"/>
  <c r="V5879" i="7"/>
  <c r="T5879" i="7"/>
  <c r="R5879" i="7"/>
  <c r="P5879" i="7"/>
  <c r="O5879" i="7"/>
  <c r="L5879" i="7"/>
  <c r="K5879" i="7"/>
  <c r="J5879" i="7"/>
  <c r="E5879" i="7"/>
  <c r="W5878" i="7"/>
  <c r="V5878" i="7"/>
  <c r="T5878" i="7"/>
  <c r="R5878" i="7"/>
  <c r="P5878" i="7"/>
  <c r="O5878" i="7"/>
  <c r="L5878" i="7"/>
  <c r="K5878" i="7"/>
  <c r="J5878" i="7"/>
  <c r="E5878" i="7"/>
  <c r="S5877" i="7"/>
  <c r="N5877" i="7"/>
  <c r="I5877" i="7"/>
  <c r="H5877" i="7"/>
  <c r="G5877" i="7"/>
  <c r="F5877" i="7"/>
  <c r="E5877" i="7"/>
  <c r="D5877" i="7" s="1"/>
  <c r="W5876" i="7"/>
  <c r="V5876" i="7"/>
  <c r="U5876" i="7"/>
  <c r="S5876" i="7" s="1"/>
  <c r="T5876" i="7"/>
  <c r="R5876" i="7"/>
  <c r="Q5876" i="7"/>
  <c r="G5876" i="7" s="1"/>
  <c r="P5876" i="7"/>
  <c r="O5876" i="7"/>
  <c r="N5876" i="7" s="1"/>
  <c r="M5876" i="7"/>
  <c r="H5876" i="7" s="1"/>
  <c r="L5876" i="7"/>
  <c r="K5876" i="7"/>
  <c r="F5876" i="7" s="1"/>
  <c r="J5876" i="7"/>
  <c r="I5876" i="7"/>
  <c r="E5876" i="7"/>
  <c r="W5875" i="7"/>
  <c r="V5875" i="7"/>
  <c r="T5875" i="7"/>
  <c r="R5875" i="7"/>
  <c r="Q5875" i="7"/>
  <c r="P5875" i="7"/>
  <c r="O5875" i="7"/>
  <c r="M5875" i="7"/>
  <c r="H5875" i="7" s="1"/>
  <c r="L5875" i="7"/>
  <c r="K5875" i="7"/>
  <c r="J5875" i="7"/>
  <c r="I5875" i="7"/>
  <c r="E5875" i="7"/>
  <c r="W5874" i="7"/>
  <c r="V5874" i="7"/>
  <c r="T5874" i="7"/>
  <c r="R5874" i="7"/>
  <c r="P5874" i="7"/>
  <c r="O5874" i="7"/>
  <c r="L5874" i="7"/>
  <c r="K5874" i="7"/>
  <c r="J5874" i="7"/>
  <c r="E5874" i="7"/>
  <c r="W5873" i="7"/>
  <c r="V5873" i="7"/>
  <c r="U5873" i="7"/>
  <c r="S5873" i="7" s="1"/>
  <c r="T5873" i="7"/>
  <c r="R5873" i="7"/>
  <c r="Q5873" i="7"/>
  <c r="P5873" i="7"/>
  <c r="O5873" i="7"/>
  <c r="M5873" i="7"/>
  <c r="H5873" i="7" s="1"/>
  <c r="L5873" i="7"/>
  <c r="K5873" i="7"/>
  <c r="F5873" i="7" s="1"/>
  <c r="J5873" i="7"/>
  <c r="I5873" i="7"/>
  <c r="E5873" i="7"/>
  <c r="W5872" i="7"/>
  <c r="V5872" i="7"/>
  <c r="U5872" i="7"/>
  <c r="S5872" i="7" s="1"/>
  <c r="T5872" i="7"/>
  <c r="R5872" i="7"/>
  <c r="Q5872" i="7"/>
  <c r="G5872" i="7" s="1"/>
  <c r="P5872" i="7"/>
  <c r="O5872" i="7"/>
  <c r="N5872" i="7" s="1"/>
  <c r="M5872" i="7"/>
  <c r="H5872" i="7" s="1"/>
  <c r="L5872" i="7"/>
  <c r="K5872" i="7"/>
  <c r="F5872" i="7" s="1"/>
  <c r="J5872" i="7"/>
  <c r="I5872" i="7"/>
  <c r="E5872" i="7"/>
  <c r="W5871" i="7"/>
  <c r="V5871" i="7"/>
  <c r="T5871" i="7"/>
  <c r="R5871" i="7"/>
  <c r="P5871" i="7"/>
  <c r="O5871" i="7"/>
  <c r="M5871" i="7"/>
  <c r="H5871" i="7" s="1"/>
  <c r="L5871" i="7"/>
  <c r="K5871" i="7"/>
  <c r="J5871" i="7"/>
  <c r="I5871" i="7"/>
  <c r="E5871" i="7"/>
  <c r="W5870" i="7"/>
  <c r="V5870" i="7"/>
  <c r="T5870" i="7"/>
  <c r="R5870" i="7"/>
  <c r="P5870" i="7"/>
  <c r="O5870" i="7"/>
  <c r="L5870" i="7"/>
  <c r="K5870" i="7"/>
  <c r="J5870" i="7"/>
  <c r="E5870" i="7"/>
  <c r="S5869" i="7"/>
  <c r="N5869" i="7"/>
  <c r="I5869" i="7"/>
  <c r="H5869" i="7"/>
  <c r="G5869" i="7"/>
  <c r="F5869" i="7"/>
  <c r="E5869" i="7"/>
  <c r="D5869" i="7" s="1"/>
  <c r="W5868" i="7"/>
  <c r="V5868" i="7"/>
  <c r="U5868" i="7"/>
  <c r="T5868" i="7"/>
  <c r="R5868" i="7"/>
  <c r="Q5868" i="7"/>
  <c r="G5868" i="7" s="1"/>
  <c r="P5868" i="7"/>
  <c r="O5868" i="7"/>
  <c r="M5868" i="7"/>
  <c r="H5868" i="7" s="1"/>
  <c r="L5868" i="7"/>
  <c r="K5868" i="7"/>
  <c r="F5868" i="7" s="1"/>
  <c r="J5868" i="7"/>
  <c r="I5868" i="7"/>
  <c r="E5868" i="7"/>
  <c r="W5867" i="7"/>
  <c r="V5867" i="7"/>
  <c r="T5867" i="7"/>
  <c r="R5867" i="7"/>
  <c r="P5867" i="7"/>
  <c r="O5867" i="7"/>
  <c r="M5867" i="7"/>
  <c r="L5867" i="7"/>
  <c r="K5867" i="7"/>
  <c r="J5867" i="7"/>
  <c r="I5867" i="7"/>
  <c r="E5867" i="7"/>
  <c r="W5866" i="7"/>
  <c r="V5866" i="7"/>
  <c r="T5866" i="7"/>
  <c r="R5866" i="7"/>
  <c r="P5866" i="7"/>
  <c r="O5866" i="7"/>
  <c r="L5866" i="7"/>
  <c r="K5866" i="7"/>
  <c r="J5866" i="7"/>
  <c r="E5866" i="7"/>
  <c r="W5865" i="7"/>
  <c r="V5865" i="7"/>
  <c r="U5865" i="7"/>
  <c r="S5865" i="7" s="1"/>
  <c r="T5865" i="7"/>
  <c r="R5865" i="7"/>
  <c r="Q5865" i="7"/>
  <c r="G5865" i="7" s="1"/>
  <c r="P5865" i="7"/>
  <c r="O5865" i="7"/>
  <c r="N5865" i="7" s="1"/>
  <c r="M5865" i="7"/>
  <c r="H5865" i="7" s="1"/>
  <c r="L5865" i="7"/>
  <c r="K5865" i="7"/>
  <c r="F5865" i="7" s="1"/>
  <c r="J5865" i="7"/>
  <c r="I5865" i="7"/>
  <c r="E5865" i="7"/>
  <c r="W5864" i="7"/>
  <c r="V5864" i="7"/>
  <c r="U5864" i="7"/>
  <c r="S5864" i="7" s="1"/>
  <c r="T5864" i="7"/>
  <c r="R5864" i="7"/>
  <c r="Q5864" i="7"/>
  <c r="G5864" i="7" s="1"/>
  <c r="P5864" i="7"/>
  <c r="O5864" i="7"/>
  <c r="M5864" i="7"/>
  <c r="H5864" i="7" s="1"/>
  <c r="L5864" i="7"/>
  <c r="K5864" i="7"/>
  <c r="F5864" i="7" s="1"/>
  <c r="J5864" i="7"/>
  <c r="I5864" i="7"/>
  <c r="E5864" i="7"/>
  <c r="W5863" i="7"/>
  <c r="V5863" i="7"/>
  <c r="T5863" i="7"/>
  <c r="R5863" i="7"/>
  <c r="P5863" i="7"/>
  <c r="O5863" i="7"/>
  <c r="M5863" i="7"/>
  <c r="H5863" i="7" s="1"/>
  <c r="L5863" i="7"/>
  <c r="K5863" i="7"/>
  <c r="J5863" i="7"/>
  <c r="I5863" i="7"/>
  <c r="E5863" i="7"/>
  <c r="W5862" i="7"/>
  <c r="V5862" i="7"/>
  <c r="T5862" i="7"/>
  <c r="R5862" i="7"/>
  <c r="P5862" i="7"/>
  <c r="O5862" i="7"/>
  <c r="L5862" i="7"/>
  <c r="K5862" i="7"/>
  <c r="J5862" i="7"/>
  <c r="E5862" i="7"/>
  <c r="S5861" i="7"/>
  <c r="N5861" i="7"/>
  <c r="I5861" i="7"/>
  <c r="H5861" i="7"/>
  <c r="G5861" i="7"/>
  <c r="F5861" i="7"/>
  <c r="E5861" i="7"/>
  <c r="D5861" i="7" s="1"/>
  <c r="S5860" i="7"/>
  <c r="N5860" i="7"/>
  <c r="I5860" i="7"/>
  <c r="H5860" i="7"/>
  <c r="G5860" i="7"/>
  <c r="F5860" i="7"/>
  <c r="E5860" i="7"/>
  <c r="D5860" i="7" s="1"/>
  <c r="W5859" i="7"/>
  <c r="V5859" i="7"/>
  <c r="U5859" i="7"/>
  <c r="T5859" i="7"/>
  <c r="R5859" i="7"/>
  <c r="Q5859" i="7"/>
  <c r="G5859" i="7" s="1"/>
  <c r="P5859" i="7"/>
  <c r="O5859" i="7"/>
  <c r="M5859" i="7"/>
  <c r="H5859" i="7" s="1"/>
  <c r="L5859" i="7"/>
  <c r="K5859" i="7"/>
  <c r="F5859" i="7" s="1"/>
  <c r="J5859" i="7"/>
  <c r="I5859" i="7"/>
  <c r="E5859" i="7"/>
  <c r="W5858" i="7"/>
  <c r="V5858" i="7"/>
  <c r="T5858" i="7"/>
  <c r="R5858" i="7"/>
  <c r="P5858" i="7"/>
  <c r="O5858" i="7"/>
  <c r="M5858" i="7"/>
  <c r="L5858" i="7"/>
  <c r="K5858" i="7"/>
  <c r="J5858" i="7"/>
  <c r="I5858" i="7"/>
  <c r="E5858" i="7"/>
  <c r="W5857" i="7"/>
  <c r="V5857" i="7"/>
  <c r="T5857" i="7"/>
  <c r="R5857" i="7"/>
  <c r="P5857" i="7"/>
  <c r="O5857" i="7"/>
  <c r="L5857" i="7"/>
  <c r="K5857" i="7"/>
  <c r="J5857" i="7"/>
  <c r="E5857" i="7"/>
  <c r="W5856" i="7"/>
  <c r="V5856" i="7"/>
  <c r="T5856" i="7"/>
  <c r="R5856" i="7"/>
  <c r="P5856" i="7"/>
  <c r="O5856" i="7"/>
  <c r="L5856" i="7"/>
  <c r="K5856" i="7"/>
  <c r="J5856" i="7"/>
  <c r="S5855" i="7"/>
  <c r="N5855" i="7"/>
  <c r="I5855" i="7"/>
  <c r="H5855" i="7"/>
  <c r="G5855" i="7"/>
  <c r="D5855" i="7" s="1"/>
  <c r="F5855" i="7"/>
  <c r="E5855" i="7"/>
  <c r="W5854" i="7"/>
  <c r="W5851" i="7" s="1"/>
  <c r="W5850" i="7" s="1"/>
  <c r="V5854" i="7"/>
  <c r="U5854" i="7"/>
  <c r="T5854" i="7"/>
  <c r="S5854" i="7"/>
  <c r="R5854" i="7"/>
  <c r="Q5854" i="7"/>
  <c r="P5854" i="7"/>
  <c r="O5854" i="7"/>
  <c r="N5854" i="7" s="1"/>
  <c r="M5854" i="7"/>
  <c r="L5854" i="7"/>
  <c r="K5854" i="7"/>
  <c r="F5854" i="7" s="1"/>
  <c r="J5854" i="7"/>
  <c r="I5854" i="7"/>
  <c r="G5854" i="7"/>
  <c r="E5854" i="7"/>
  <c r="S5853" i="7"/>
  <c r="N5853" i="7"/>
  <c r="I5853" i="7"/>
  <c r="H5853" i="7"/>
  <c r="G5853" i="7"/>
  <c r="F5853" i="7"/>
  <c r="E5853" i="7"/>
  <c r="D5853" i="7"/>
  <c r="S5852" i="7"/>
  <c r="N5852" i="7"/>
  <c r="I5852" i="7"/>
  <c r="H5852" i="7"/>
  <c r="G5852" i="7"/>
  <c r="F5852" i="7"/>
  <c r="E5852" i="7"/>
  <c r="D5852" i="7"/>
  <c r="V5851" i="7"/>
  <c r="T5851" i="7"/>
  <c r="R5851" i="7"/>
  <c r="P5851" i="7"/>
  <c r="P5850" i="7" s="1"/>
  <c r="L5851" i="7"/>
  <c r="L5850" i="7" s="1"/>
  <c r="K5851" i="7"/>
  <c r="J5851" i="7"/>
  <c r="V5850" i="7"/>
  <c r="R5850" i="7"/>
  <c r="J5850" i="7"/>
  <c r="S5849" i="7"/>
  <c r="N5849" i="7"/>
  <c r="I5849" i="7"/>
  <c r="H5849" i="7"/>
  <c r="G5849" i="7"/>
  <c r="F5849" i="7"/>
  <c r="E5849" i="7"/>
  <c r="D5849" i="7"/>
  <c r="W5848" i="7"/>
  <c r="V5848" i="7"/>
  <c r="U5848" i="7"/>
  <c r="U5847" i="7" s="1"/>
  <c r="T5848" i="7"/>
  <c r="R5848" i="7"/>
  <c r="Q5848" i="7"/>
  <c r="Q5847" i="7" s="1"/>
  <c r="P5848" i="7"/>
  <c r="P5847" i="7" s="1"/>
  <c r="P5843" i="7" s="1"/>
  <c r="O5848" i="7"/>
  <c r="M5848" i="7"/>
  <c r="L5848" i="7"/>
  <c r="L5847" i="7" s="1"/>
  <c r="K5848" i="7"/>
  <c r="J5848" i="7"/>
  <c r="H5848" i="7"/>
  <c r="G5848" i="7"/>
  <c r="W5847" i="7"/>
  <c r="W5846" i="7" s="1"/>
  <c r="W5842" i="7" s="1"/>
  <c r="V5847" i="7"/>
  <c r="R5847" i="7"/>
  <c r="O5847" i="7"/>
  <c r="M5847" i="7"/>
  <c r="J5847" i="7"/>
  <c r="V5846" i="7"/>
  <c r="R5846" i="7"/>
  <c r="P5846" i="7"/>
  <c r="P5842" i="7" s="1"/>
  <c r="J5846" i="7"/>
  <c r="W5845" i="7"/>
  <c r="V5845" i="7"/>
  <c r="U5845" i="7"/>
  <c r="T5845" i="7"/>
  <c r="S5845" i="7"/>
  <c r="R5845" i="7"/>
  <c r="Q5845" i="7"/>
  <c r="P5845" i="7"/>
  <c r="O5845" i="7"/>
  <c r="N5845" i="7" s="1"/>
  <c r="M5845" i="7"/>
  <c r="L5845" i="7"/>
  <c r="K5845" i="7"/>
  <c r="F5845" i="7" s="1"/>
  <c r="J5845" i="7"/>
  <c r="I5845" i="7"/>
  <c r="G5845" i="7"/>
  <c r="E5845" i="7"/>
  <c r="W5844" i="7"/>
  <c r="V5844" i="7"/>
  <c r="U5844" i="7"/>
  <c r="U5704" i="7" s="1"/>
  <c r="R5844" i="7"/>
  <c r="Q5844" i="7"/>
  <c r="Q5704" i="7" s="1"/>
  <c r="P5844" i="7"/>
  <c r="O5844" i="7"/>
  <c r="M5844" i="7"/>
  <c r="L5844" i="7"/>
  <c r="K5844" i="7"/>
  <c r="J5844" i="7"/>
  <c r="H5844" i="7"/>
  <c r="G5844" i="7"/>
  <c r="W5843" i="7"/>
  <c r="V5843" i="7"/>
  <c r="R5843" i="7"/>
  <c r="O5843" i="7"/>
  <c r="J5843" i="7"/>
  <c r="V5842" i="7"/>
  <c r="R5842" i="7"/>
  <c r="J5842" i="7"/>
  <c r="S5841" i="7"/>
  <c r="N5841" i="7"/>
  <c r="I5841" i="7"/>
  <c r="H5841" i="7"/>
  <c r="G5841" i="7"/>
  <c r="F5841" i="7"/>
  <c r="D5841" i="7" s="1"/>
  <c r="E5841" i="7"/>
  <c r="W5840" i="7"/>
  <c r="V5840" i="7"/>
  <c r="V5839" i="7" s="1"/>
  <c r="U5840" i="7"/>
  <c r="T5840" i="7"/>
  <c r="R5840" i="7"/>
  <c r="Q5840" i="7"/>
  <c r="P5840" i="7"/>
  <c r="O5840" i="7"/>
  <c r="N5840" i="7"/>
  <c r="M5840" i="7"/>
  <c r="L5840" i="7"/>
  <c r="K5840" i="7"/>
  <c r="J5840" i="7"/>
  <c r="F5840" i="7"/>
  <c r="W5839" i="7"/>
  <c r="U5839" i="7"/>
  <c r="T5839" i="7"/>
  <c r="Q5839" i="7"/>
  <c r="P5839" i="7"/>
  <c r="O5839" i="7"/>
  <c r="M5839" i="7"/>
  <c r="L5839" i="7"/>
  <c r="K5839" i="7"/>
  <c r="F5839" i="7"/>
  <c r="W5838" i="7"/>
  <c r="U5838" i="7"/>
  <c r="T5838" i="7"/>
  <c r="Q5838" i="7"/>
  <c r="P5838" i="7"/>
  <c r="O5838" i="7"/>
  <c r="M5838" i="7"/>
  <c r="L5838" i="7"/>
  <c r="K5838" i="7"/>
  <c r="F5838" i="7"/>
  <c r="W5837" i="7"/>
  <c r="V5837" i="7"/>
  <c r="U5837" i="7"/>
  <c r="T5837" i="7"/>
  <c r="R5837" i="7"/>
  <c r="H5837" i="7" s="1"/>
  <c r="Q5837" i="7"/>
  <c r="P5837" i="7"/>
  <c r="O5837" i="7"/>
  <c r="N5837" i="7"/>
  <c r="M5837" i="7"/>
  <c r="L5837" i="7"/>
  <c r="K5837" i="7"/>
  <c r="J5837" i="7"/>
  <c r="F5837" i="7"/>
  <c r="W5836" i="7"/>
  <c r="V5836" i="7"/>
  <c r="U5836" i="7"/>
  <c r="T5836" i="7"/>
  <c r="R5836" i="7"/>
  <c r="H5836" i="7" s="1"/>
  <c r="Q5836" i="7"/>
  <c r="P5836" i="7"/>
  <c r="O5836" i="7"/>
  <c r="N5836" i="7"/>
  <c r="M5836" i="7"/>
  <c r="L5836" i="7"/>
  <c r="K5836" i="7"/>
  <c r="J5836" i="7"/>
  <c r="F5836" i="7"/>
  <c r="W5835" i="7"/>
  <c r="U5835" i="7"/>
  <c r="T5835" i="7"/>
  <c r="Q5835" i="7"/>
  <c r="P5835" i="7"/>
  <c r="O5835" i="7"/>
  <c r="M5835" i="7"/>
  <c r="L5835" i="7"/>
  <c r="K5835" i="7"/>
  <c r="F5835" i="7"/>
  <c r="W5834" i="7"/>
  <c r="U5834" i="7"/>
  <c r="T5834" i="7"/>
  <c r="Q5834" i="7"/>
  <c r="P5834" i="7"/>
  <c r="O5834" i="7"/>
  <c r="M5834" i="7"/>
  <c r="L5834" i="7"/>
  <c r="K5834" i="7"/>
  <c r="F5834" i="7"/>
  <c r="S5833" i="7"/>
  <c r="N5833" i="7"/>
  <c r="I5833" i="7"/>
  <c r="H5833" i="7"/>
  <c r="G5833" i="7"/>
  <c r="F5833" i="7"/>
  <c r="D5833" i="7" s="1"/>
  <c r="E5833" i="7"/>
  <c r="W5832" i="7"/>
  <c r="V5832" i="7"/>
  <c r="U5832" i="7"/>
  <c r="T5832" i="7"/>
  <c r="R5832" i="7"/>
  <c r="H5832" i="7" s="1"/>
  <c r="Q5832" i="7"/>
  <c r="P5832" i="7"/>
  <c r="O5832" i="7"/>
  <c r="N5832" i="7"/>
  <c r="M5832" i="7"/>
  <c r="L5832" i="7"/>
  <c r="K5832" i="7"/>
  <c r="J5832" i="7"/>
  <c r="J5831" i="7" s="1"/>
  <c r="F5832" i="7"/>
  <c r="W5831" i="7"/>
  <c r="V5831" i="7"/>
  <c r="V5827" i="7" s="1"/>
  <c r="U5831" i="7"/>
  <c r="T5831" i="7"/>
  <c r="Q5831" i="7"/>
  <c r="P5831" i="7"/>
  <c r="O5831" i="7"/>
  <c r="M5831" i="7"/>
  <c r="L5831" i="7"/>
  <c r="K5831" i="7"/>
  <c r="F5831" i="7"/>
  <c r="W5830" i="7"/>
  <c r="U5830" i="7"/>
  <c r="T5830" i="7"/>
  <c r="Q5830" i="7"/>
  <c r="P5830" i="7"/>
  <c r="O5830" i="7"/>
  <c r="M5830" i="7"/>
  <c r="L5830" i="7"/>
  <c r="K5830" i="7"/>
  <c r="F5830" i="7"/>
  <c r="W5829" i="7"/>
  <c r="V5829" i="7"/>
  <c r="U5829" i="7"/>
  <c r="T5829" i="7"/>
  <c r="R5829" i="7"/>
  <c r="H5829" i="7" s="1"/>
  <c r="Q5829" i="7"/>
  <c r="P5829" i="7"/>
  <c r="O5829" i="7"/>
  <c r="N5829" i="7"/>
  <c r="M5829" i="7"/>
  <c r="L5829" i="7"/>
  <c r="K5829" i="7"/>
  <c r="J5829" i="7"/>
  <c r="F5829" i="7"/>
  <c r="W5828" i="7"/>
  <c r="V5828" i="7"/>
  <c r="U5828" i="7"/>
  <c r="T5828" i="7"/>
  <c r="R5828" i="7"/>
  <c r="H5828" i="7" s="1"/>
  <c r="Q5828" i="7"/>
  <c r="P5828" i="7"/>
  <c r="O5828" i="7"/>
  <c r="N5828" i="7"/>
  <c r="M5828" i="7"/>
  <c r="L5828" i="7"/>
  <c r="K5828" i="7"/>
  <c r="J5828" i="7"/>
  <c r="F5828" i="7"/>
  <c r="W5827" i="7"/>
  <c r="U5827" i="7"/>
  <c r="T5827" i="7"/>
  <c r="Q5827" i="7"/>
  <c r="P5827" i="7"/>
  <c r="O5827" i="7"/>
  <c r="M5827" i="7"/>
  <c r="L5827" i="7"/>
  <c r="K5827" i="7"/>
  <c r="F5827" i="7"/>
  <c r="W5826" i="7"/>
  <c r="U5826" i="7"/>
  <c r="T5826" i="7"/>
  <c r="Q5826" i="7"/>
  <c r="P5826" i="7"/>
  <c r="O5826" i="7"/>
  <c r="M5826" i="7"/>
  <c r="L5826" i="7"/>
  <c r="K5826" i="7"/>
  <c r="F5826" i="7"/>
  <c r="S5825" i="7"/>
  <c r="N5825" i="7"/>
  <c r="I5825" i="7"/>
  <c r="H5825" i="7"/>
  <c r="G5825" i="7"/>
  <c r="F5825" i="7"/>
  <c r="D5825" i="7" s="1"/>
  <c r="E5825" i="7"/>
  <c r="W5824" i="7"/>
  <c r="V5824" i="7"/>
  <c r="U5824" i="7"/>
  <c r="T5824" i="7"/>
  <c r="R5824" i="7"/>
  <c r="H5824" i="7" s="1"/>
  <c r="Q5824" i="7"/>
  <c r="P5824" i="7"/>
  <c r="O5824" i="7"/>
  <c r="N5824" i="7"/>
  <c r="M5824" i="7"/>
  <c r="L5824" i="7"/>
  <c r="K5824" i="7"/>
  <c r="J5824" i="7"/>
  <c r="F5824" i="7"/>
  <c r="W5823" i="7"/>
  <c r="V5823" i="7"/>
  <c r="V5822" i="7" s="1"/>
  <c r="U5823" i="7"/>
  <c r="T5823" i="7"/>
  <c r="R5823" i="7"/>
  <c r="Q5823" i="7"/>
  <c r="P5823" i="7"/>
  <c r="O5823" i="7"/>
  <c r="N5823" i="7"/>
  <c r="M5823" i="7"/>
  <c r="L5823" i="7"/>
  <c r="K5823" i="7"/>
  <c r="J5823" i="7"/>
  <c r="F5823" i="7"/>
  <c r="W5822" i="7"/>
  <c r="U5822" i="7"/>
  <c r="T5822" i="7"/>
  <c r="Q5822" i="7"/>
  <c r="P5822" i="7"/>
  <c r="O5822" i="7"/>
  <c r="M5822" i="7"/>
  <c r="L5822" i="7"/>
  <c r="K5822" i="7"/>
  <c r="F5822" i="7"/>
  <c r="W5821" i="7"/>
  <c r="V5821" i="7"/>
  <c r="U5821" i="7"/>
  <c r="T5821" i="7"/>
  <c r="R5821" i="7"/>
  <c r="H5821" i="7" s="1"/>
  <c r="Q5821" i="7"/>
  <c r="P5821" i="7"/>
  <c r="O5821" i="7"/>
  <c r="N5821" i="7"/>
  <c r="M5821" i="7"/>
  <c r="L5821" i="7"/>
  <c r="K5821" i="7"/>
  <c r="J5821" i="7"/>
  <c r="F5821" i="7"/>
  <c r="W5820" i="7"/>
  <c r="V5820" i="7"/>
  <c r="U5820" i="7"/>
  <c r="T5820" i="7"/>
  <c r="R5820" i="7"/>
  <c r="H5820" i="7" s="1"/>
  <c r="Q5820" i="7"/>
  <c r="P5820" i="7"/>
  <c r="O5820" i="7"/>
  <c r="N5820" i="7"/>
  <c r="M5820" i="7"/>
  <c r="L5820" i="7"/>
  <c r="K5820" i="7"/>
  <c r="J5820" i="7"/>
  <c r="F5820" i="7"/>
  <c r="W5819" i="7"/>
  <c r="V5819" i="7"/>
  <c r="U5819" i="7"/>
  <c r="T5819" i="7"/>
  <c r="R5819" i="7"/>
  <c r="H5819" i="7" s="1"/>
  <c r="Q5819" i="7"/>
  <c r="P5819" i="7"/>
  <c r="O5819" i="7"/>
  <c r="N5819" i="7"/>
  <c r="M5819" i="7"/>
  <c r="L5819" i="7"/>
  <c r="K5819" i="7"/>
  <c r="J5819" i="7"/>
  <c r="F5819" i="7"/>
  <c r="W5818" i="7"/>
  <c r="U5818" i="7"/>
  <c r="T5818" i="7"/>
  <c r="Q5818" i="7"/>
  <c r="P5818" i="7"/>
  <c r="O5818" i="7"/>
  <c r="M5818" i="7"/>
  <c r="L5818" i="7"/>
  <c r="K5818" i="7"/>
  <c r="F5818" i="7"/>
  <c r="S5817" i="7"/>
  <c r="N5817" i="7"/>
  <c r="I5817" i="7"/>
  <c r="H5817" i="7"/>
  <c r="G5817" i="7"/>
  <c r="F5817" i="7"/>
  <c r="D5817" i="7" s="1"/>
  <c r="E5817" i="7"/>
  <c r="W5816" i="7"/>
  <c r="V5816" i="7"/>
  <c r="U5816" i="7"/>
  <c r="T5816" i="7"/>
  <c r="R5816" i="7"/>
  <c r="H5816" i="7" s="1"/>
  <c r="Q5816" i="7"/>
  <c r="P5816" i="7"/>
  <c r="O5816" i="7"/>
  <c r="N5816" i="7"/>
  <c r="M5816" i="7"/>
  <c r="L5816" i="7"/>
  <c r="K5816" i="7"/>
  <c r="J5816" i="7"/>
  <c r="F5816" i="7"/>
  <c r="W5815" i="7"/>
  <c r="U5815" i="7"/>
  <c r="T5815" i="7"/>
  <c r="R5815" i="7"/>
  <c r="H5815" i="7" s="1"/>
  <c r="Q5815" i="7"/>
  <c r="P5815" i="7"/>
  <c r="O5815" i="7"/>
  <c r="N5815" i="7"/>
  <c r="M5815" i="7"/>
  <c r="L5815" i="7"/>
  <c r="K5815" i="7"/>
  <c r="J5815" i="7"/>
  <c r="J5814" i="7" s="1"/>
  <c r="F5815" i="7"/>
  <c r="W5814" i="7"/>
  <c r="U5814" i="7"/>
  <c r="T5814" i="7"/>
  <c r="Q5814" i="7"/>
  <c r="P5814" i="7"/>
  <c r="O5814" i="7"/>
  <c r="M5814" i="7"/>
  <c r="L5814" i="7"/>
  <c r="K5814" i="7"/>
  <c r="F5814" i="7"/>
  <c r="W5813" i="7"/>
  <c r="V5813" i="7"/>
  <c r="U5813" i="7"/>
  <c r="T5813" i="7"/>
  <c r="R5813" i="7"/>
  <c r="H5813" i="7" s="1"/>
  <c r="Q5813" i="7"/>
  <c r="P5813" i="7"/>
  <c r="O5813" i="7"/>
  <c r="N5813" i="7"/>
  <c r="M5813" i="7"/>
  <c r="L5813" i="7"/>
  <c r="K5813" i="7"/>
  <c r="J5813" i="7"/>
  <c r="F5813" i="7"/>
  <c r="W5812" i="7"/>
  <c r="V5812" i="7"/>
  <c r="U5812" i="7"/>
  <c r="T5812" i="7"/>
  <c r="R5812" i="7"/>
  <c r="H5812" i="7" s="1"/>
  <c r="Q5812" i="7"/>
  <c r="P5812" i="7"/>
  <c r="O5812" i="7"/>
  <c r="N5812" i="7"/>
  <c r="M5812" i="7"/>
  <c r="L5812" i="7"/>
  <c r="K5812" i="7"/>
  <c r="J5812" i="7"/>
  <c r="F5812" i="7"/>
  <c r="W5811" i="7"/>
  <c r="U5811" i="7"/>
  <c r="T5811" i="7"/>
  <c r="R5811" i="7"/>
  <c r="H5811" i="7" s="1"/>
  <c r="Q5811" i="7"/>
  <c r="P5811" i="7"/>
  <c r="O5811" i="7"/>
  <c r="N5811" i="7"/>
  <c r="M5811" i="7"/>
  <c r="L5811" i="7"/>
  <c r="K5811" i="7"/>
  <c r="J5811" i="7"/>
  <c r="F5811" i="7"/>
  <c r="W5810" i="7"/>
  <c r="U5810" i="7"/>
  <c r="T5810" i="7"/>
  <c r="Q5810" i="7"/>
  <c r="P5810" i="7"/>
  <c r="O5810" i="7"/>
  <c r="M5810" i="7"/>
  <c r="L5810" i="7"/>
  <c r="K5810" i="7"/>
  <c r="J5810" i="7"/>
  <c r="F5810" i="7"/>
  <c r="S5809" i="7"/>
  <c r="N5809" i="7"/>
  <c r="I5809" i="7"/>
  <c r="H5809" i="7"/>
  <c r="G5809" i="7"/>
  <c r="F5809" i="7"/>
  <c r="D5809" i="7" s="1"/>
  <c r="E5809" i="7"/>
  <c r="W5808" i="7"/>
  <c r="V5808" i="7"/>
  <c r="U5808" i="7"/>
  <c r="T5808" i="7"/>
  <c r="S5808" i="7"/>
  <c r="R5808" i="7"/>
  <c r="Q5808" i="7"/>
  <c r="P5808" i="7"/>
  <c r="O5808" i="7"/>
  <c r="N5808" i="7" s="1"/>
  <c r="M5808" i="7"/>
  <c r="L5808" i="7"/>
  <c r="K5808" i="7"/>
  <c r="F5808" i="7" s="1"/>
  <c r="J5808" i="7"/>
  <c r="G5808" i="7"/>
  <c r="W5807" i="7"/>
  <c r="V5807" i="7"/>
  <c r="U5807" i="7"/>
  <c r="T5807" i="7"/>
  <c r="S5807" i="7"/>
  <c r="R5807" i="7"/>
  <c r="Q5807" i="7"/>
  <c r="P5807" i="7"/>
  <c r="O5807" i="7"/>
  <c r="N5807" i="7" s="1"/>
  <c r="M5807" i="7"/>
  <c r="L5807" i="7"/>
  <c r="K5807" i="7"/>
  <c r="F5807" i="7" s="1"/>
  <c r="J5807" i="7"/>
  <c r="G5807" i="7"/>
  <c r="W5806" i="7"/>
  <c r="V5806" i="7"/>
  <c r="U5806" i="7"/>
  <c r="T5806" i="7"/>
  <c r="S5806" i="7"/>
  <c r="R5806" i="7"/>
  <c r="Q5806" i="7"/>
  <c r="P5806" i="7"/>
  <c r="O5806" i="7"/>
  <c r="N5806" i="7" s="1"/>
  <c r="M5806" i="7"/>
  <c r="L5806" i="7"/>
  <c r="K5806" i="7"/>
  <c r="F5806" i="7" s="1"/>
  <c r="J5806" i="7"/>
  <c r="G5806" i="7"/>
  <c r="W5805" i="7"/>
  <c r="V5805" i="7"/>
  <c r="U5805" i="7"/>
  <c r="T5805" i="7"/>
  <c r="S5805" i="7"/>
  <c r="R5805" i="7"/>
  <c r="Q5805" i="7"/>
  <c r="P5805" i="7"/>
  <c r="O5805" i="7"/>
  <c r="N5805" i="7" s="1"/>
  <c r="M5805" i="7"/>
  <c r="L5805" i="7"/>
  <c r="K5805" i="7"/>
  <c r="F5805" i="7" s="1"/>
  <c r="J5805" i="7"/>
  <c r="G5805" i="7"/>
  <c r="W5804" i="7"/>
  <c r="V5804" i="7"/>
  <c r="U5804" i="7"/>
  <c r="T5804" i="7"/>
  <c r="S5804" i="7"/>
  <c r="R5804" i="7"/>
  <c r="Q5804" i="7"/>
  <c r="P5804" i="7"/>
  <c r="O5804" i="7"/>
  <c r="N5804" i="7" s="1"/>
  <c r="M5804" i="7"/>
  <c r="L5804" i="7"/>
  <c r="K5804" i="7"/>
  <c r="F5804" i="7" s="1"/>
  <c r="J5804" i="7"/>
  <c r="G5804" i="7"/>
  <c r="W5803" i="7"/>
  <c r="V5803" i="7"/>
  <c r="U5803" i="7"/>
  <c r="T5803" i="7"/>
  <c r="S5803" i="7"/>
  <c r="R5803" i="7"/>
  <c r="Q5803" i="7"/>
  <c r="P5803" i="7"/>
  <c r="O5803" i="7"/>
  <c r="N5803" i="7" s="1"/>
  <c r="M5803" i="7"/>
  <c r="L5803" i="7"/>
  <c r="K5803" i="7"/>
  <c r="F5803" i="7" s="1"/>
  <c r="J5803" i="7"/>
  <c r="G5803" i="7"/>
  <c r="W5802" i="7"/>
  <c r="V5802" i="7"/>
  <c r="U5802" i="7"/>
  <c r="T5802" i="7"/>
  <c r="S5802" i="7"/>
  <c r="R5802" i="7"/>
  <c r="Q5802" i="7"/>
  <c r="P5802" i="7"/>
  <c r="O5802" i="7"/>
  <c r="N5802" i="7" s="1"/>
  <c r="M5802" i="7"/>
  <c r="L5802" i="7"/>
  <c r="K5802" i="7"/>
  <c r="F5802" i="7" s="1"/>
  <c r="J5802" i="7"/>
  <c r="G5802" i="7"/>
  <c r="S5801" i="7"/>
  <c r="N5801" i="7"/>
  <c r="I5801" i="7"/>
  <c r="H5801" i="7"/>
  <c r="G5801" i="7"/>
  <c r="F5801" i="7"/>
  <c r="E5801" i="7"/>
  <c r="W5800" i="7"/>
  <c r="V5800" i="7"/>
  <c r="S5800" i="7" s="1"/>
  <c r="U5800" i="7"/>
  <c r="T5800" i="7"/>
  <c r="R5800" i="7"/>
  <c r="H5800" i="7" s="1"/>
  <c r="Q5800" i="7"/>
  <c r="P5800" i="7"/>
  <c r="O5800" i="7"/>
  <c r="N5800" i="7"/>
  <c r="M5800" i="7"/>
  <c r="L5800" i="7"/>
  <c r="K5800" i="7"/>
  <c r="J5800" i="7"/>
  <c r="F5800" i="7"/>
  <c r="W5799" i="7"/>
  <c r="V5799" i="7"/>
  <c r="S5799" i="7" s="1"/>
  <c r="U5799" i="7"/>
  <c r="T5799" i="7"/>
  <c r="R5799" i="7"/>
  <c r="H5799" i="7" s="1"/>
  <c r="Q5799" i="7"/>
  <c r="P5799" i="7"/>
  <c r="O5799" i="7"/>
  <c r="N5799" i="7"/>
  <c r="M5799" i="7"/>
  <c r="L5799" i="7"/>
  <c r="K5799" i="7"/>
  <c r="J5799" i="7"/>
  <c r="F5799" i="7"/>
  <c r="W5798" i="7"/>
  <c r="V5798" i="7"/>
  <c r="S5798" i="7" s="1"/>
  <c r="U5798" i="7"/>
  <c r="T5798" i="7"/>
  <c r="R5798" i="7"/>
  <c r="H5798" i="7" s="1"/>
  <c r="Q5798" i="7"/>
  <c r="P5798" i="7"/>
  <c r="O5798" i="7"/>
  <c r="N5798" i="7"/>
  <c r="M5798" i="7"/>
  <c r="L5798" i="7"/>
  <c r="K5798" i="7"/>
  <c r="J5798" i="7"/>
  <c r="F5798" i="7"/>
  <c r="W5797" i="7"/>
  <c r="V5797" i="7"/>
  <c r="S5797" i="7" s="1"/>
  <c r="U5797" i="7"/>
  <c r="T5797" i="7"/>
  <c r="R5797" i="7"/>
  <c r="H5797" i="7" s="1"/>
  <c r="Q5797" i="7"/>
  <c r="P5797" i="7"/>
  <c r="O5797" i="7"/>
  <c r="N5797" i="7"/>
  <c r="M5797" i="7"/>
  <c r="L5797" i="7"/>
  <c r="K5797" i="7"/>
  <c r="J5797" i="7"/>
  <c r="F5797" i="7"/>
  <c r="W5796" i="7"/>
  <c r="V5796" i="7"/>
  <c r="S5796" i="7" s="1"/>
  <c r="U5796" i="7"/>
  <c r="T5796" i="7"/>
  <c r="R5796" i="7"/>
  <c r="H5796" i="7" s="1"/>
  <c r="Q5796" i="7"/>
  <c r="P5796" i="7"/>
  <c r="O5796" i="7"/>
  <c r="N5796" i="7"/>
  <c r="M5796" i="7"/>
  <c r="L5796" i="7"/>
  <c r="K5796" i="7"/>
  <c r="J5796" i="7"/>
  <c r="F5796" i="7"/>
  <c r="W5795" i="7"/>
  <c r="V5795" i="7"/>
  <c r="S5795" i="7" s="1"/>
  <c r="U5795" i="7"/>
  <c r="T5795" i="7"/>
  <c r="R5795" i="7"/>
  <c r="H5795" i="7" s="1"/>
  <c r="Q5795" i="7"/>
  <c r="P5795" i="7"/>
  <c r="O5795" i="7"/>
  <c r="N5795" i="7"/>
  <c r="M5795" i="7"/>
  <c r="L5795" i="7"/>
  <c r="K5795" i="7"/>
  <c r="J5795" i="7"/>
  <c r="F5795" i="7"/>
  <c r="W5794" i="7"/>
  <c r="V5794" i="7"/>
  <c r="S5794" i="7" s="1"/>
  <c r="U5794" i="7"/>
  <c r="T5794" i="7"/>
  <c r="R5794" i="7"/>
  <c r="H5794" i="7" s="1"/>
  <c r="Q5794" i="7"/>
  <c r="P5794" i="7"/>
  <c r="O5794" i="7"/>
  <c r="N5794" i="7"/>
  <c r="M5794" i="7"/>
  <c r="L5794" i="7"/>
  <c r="K5794" i="7"/>
  <c r="J5794" i="7"/>
  <c r="F5794" i="7"/>
  <c r="S5793" i="7"/>
  <c r="N5793" i="7"/>
  <c r="I5793" i="7"/>
  <c r="H5793" i="7"/>
  <c r="G5793" i="7"/>
  <c r="F5793" i="7"/>
  <c r="D5793" i="7" s="1"/>
  <c r="E5793" i="7"/>
  <c r="W5792" i="7"/>
  <c r="V5792" i="7"/>
  <c r="U5792" i="7"/>
  <c r="T5792" i="7"/>
  <c r="S5792" i="7"/>
  <c r="R5792" i="7"/>
  <c r="Q5792" i="7"/>
  <c r="P5792" i="7"/>
  <c r="O5792" i="7"/>
  <c r="M5792" i="7"/>
  <c r="L5792" i="7"/>
  <c r="K5792" i="7"/>
  <c r="F5792" i="7" s="1"/>
  <c r="J5792" i="7"/>
  <c r="G5792" i="7"/>
  <c r="V5791" i="7"/>
  <c r="U5791" i="7"/>
  <c r="T5791" i="7"/>
  <c r="R5791" i="7"/>
  <c r="Q5791" i="7"/>
  <c r="P5791" i="7"/>
  <c r="M5791" i="7"/>
  <c r="L5791" i="7"/>
  <c r="K5791" i="7"/>
  <c r="F5791" i="7" s="1"/>
  <c r="J5791" i="7"/>
  <c r="G5791" i="7"/>
  <c r="V5790" i="7"/>
  <c r="U5790" i="7"/>
  <c r="T5790" i="7"/>
  <c r="R5790" i="7"/>
  <c r="Q5790" i="7"/>
  <c r="P5790" i="7"/>
  <c r="M5790" i="7"/>
  <c r="L5790" i="7"/>
  <c r="J5790" i="7"/>
  <c r="G5790" i="7"/>
  <c r="W5789" i="7"/>
  <c r="V5789" i="7"/>
  <c r="U5789" i="7"/>
  <c r="T5789" i="7"/>
  <c r="S5789" i="7"/>
  <c r="R5789" i="7"/>
  <c r="Q5789" i="7"/>
  <c r="P5789" i="7"/>
  <c r="O5789" i="7"/>
  <c r="N5789" i="7" s="1"/>
  <c r="M5789" i="7"/>
  <c r="L5789" i="7"/>
  <c r="K5789" i="7"/>
  <c r="F5789" i="7" s="1"/>
  <c r="J5789" i="7"/>
  <c r="G5789" i="7"/>
  <c r="V5788" i="7"/>
  <c r="U5788" i="7"/>
  <c r="T5788" i="7"/>
  <c r="R5788" i="7"/>
  <c r="Q5788" i="7"/>
  <c r="P5788" i="7"/>
  <c r="M5788" i="7"/>
  <c r="L5788" i="7"/>
  <c r="K5788" i="7"/>
  <c r="F5788" i="7" s="1"/>
  <c r="J5788" i="7"/>
  <c r="G5788" i="7"/>
  <c r="V5787" i="7"/>
  <c r="U5787" i="7"/>
  <c r="T5787" i="7"/>
  <c r="R5787" i="7"/>
  <c r="Q5787" i="7"/>
  <c r="P5787" i="7"/>
  <c r="M5787" i="7"/>
  <c r="L5787" i="7"/>
  <c r="K5787" i="7"/>
  <c r="F5787" i="7" s="1"/>
  <c r="J5787" i="7"/>
  <c r="G5787" i="7"/>
  <c r="V5786" i="7"/>
  <c r="U5786" i="7"/>
  <c r="T5786" i="7"/>
  <c r="R5786" i="7"/>
  <c r="Q5786" i="7"/>
  <c r="P5786" i="7"/>
  <c r="M5786" i="7"/>
  <c r="L5786" i="7"/>
  <c r="J5786" i="7"/>
  <c r="G5786" i="7"/>
  <c r="S5785" i="7"/>
  <c r="N5785" i="7"/>
  <c r="I5785" i="7"/>
  <c r="H5785" i="7"/>
  <c r="G5785" i="7"/>
  <c r="F5785" i="7"/>
  <c r="E5785" i="7"/>
  <c r="W5784" i="7"/>
  <c r="V5784" i="7"/>
  <c r="U5784" i="7"/>
  <c r="T5784" i="7"/>
  <c r="R5784" i="7"/>
  <c r="H5784" i="7" s="1"/>
  <c r="Q5784" i="7"/>
  <c r="P5784" i="7"/>
  <c r="O5784" i="7"/>
  <c r="N5784" i="7"/>
  <c r="M5784" i="7"/>
  <c r="L5784" i="7"/>
  <c r="K5784" i="7"/>
  <c r="J5784" i="7"/>
  <c r="J5783" i="7" s="1"/>
  <c r="F5784" i="7"/>
  <c r="W5783" i="7"/>
  <c r="V5783" i="7"/>
  <c r="U5783" i="7"/>
  <c r="T5783" i="7"/>
  <c r="Q5783" i="7"/>
  <c r="P5783" i="7"/>
  <c r="O5783" i="7"/>
  <c r="M5783" i="7"/>
  <c r="L5783" i="7"/>
  <c r="K5783" i="7"/>
  <c r="F5783" i="7"/>
  <c r="W5782" i="7"/>
  <c r="U5782" i="7"/>
  <c r="T5782" i="7"/>
  <c r="Q5782" i="7"/>
  <c r="P5782" i="7"/>
  <c r="O5782" i="7"/>
  <c r="M5782" i="7"/>
  <c r="L5782" i="7"/>
  <c r="K5782" i="7"/>
  <c r="F5782" i="7"/>
  <c r="W5781" i="7"/>
  <c r="V5781" i="7"/>
  <c r="U5781" i="7"/>
  <c r="T5781" i="7"/>
  <c r="R5781" i="7"/>
  <c r="Q5781" i="7"/>
  <c r="P5781" i="7"/>
  <c r="O5781" i="7"/>
  <c r="N5781" i="7"/>
  <c r="M5781" i="7"/>
  <c r="L5781" i="7"/>
  <c r="K5781" i="7"/>
  <c r="J5781" i="7"/>
  <c r="F5781" i="7"/>
  <c r="W5780" i="7"/>
  <c r="V5780" i="7"/>
  <c r="U5780" i="7"/>
  <c r="T5780" i="7"/>
  <c r="R5780" i="7"/>
  <c r="H5780" i="7" s="1"/>
  <c r="Q5780" i="7"/>
  <c r="P5780" i="7"/>
  <c r="O5780" i="7"/>
  <c r="N5780" i="7"/>
  <c r="M5780" i="7"/>
  <c r="L5780" i="7"/>
  <c r="K5780" i="7"/>
  <c r="J5780" i="7"/>
  <c r="F5780" i="7"/>
  <c r="W5779" i="7"/>
  <c r="U5779" i="7"/>
  <c r="T5779" i="7"/>
  <c r="Q5779" i="7"/>
  <c r="P5779" i="7"/>
  <c r="O5779" i="7"/>
  <c r="M5779" i="7"/>
  <c r="L5779" i="7"/>
  <c r="K5779" i="7"/>
  <c r="F5779" i="7"/>
  <c r="W5778" i="7"/>
  <c r="U5778" i="7"/>
  <c r="T5778" i="7"/>
  <c r="Q5778" i="7"/>
  <c r="P5778" i="7"/>
  <c r="O5778" i="7"/>
  <c r="M5778" i="7"/>
  <c r="L5778" i="7"/>
  <c r="K5778" i="7"/>
  <c r="F5778" i="7"/>
  <c r="S5777" i="7"/>
  <c r="N5777" i="7"/>
  <c r="I5777" i="7"/>
  <c r="H5777" i="7"/>
  <c r="G5777" i="7"/>
  <c r="F5777" i="7"/>
  <c r="D5777" i="7" s="1"/>
  <c r="E5777" i="7"/>
  <c r="W5776" i="7"/>
  <c r="V5776" i="7"/>
  <c r="U5776" i="7"/>
  <c r="T5776" i="7"/>
  <c r="S5776" i="7"/>
  <c r="R5776" i="7"/>
  <c r="Q5776" i="7"/>
  <c r="P5776" i="7"/>
  <c r="O5776" i="7"/>
  <c r="N5776" i="7" s="1"/>
  <c r="M5776" i="7"/>
  <c r="L5776" i="7"/>
  <c r="K5776" i="7"/>
  <c r="F5776" i="7" s="1"/>
  <c r="J5776" i="7"/>
  <c r="G5776" i="7"/>
  <c r="W5775" i="7"/>
  <c r="V5775" i="7"/>
  <c r="U5775" i="7"/>
  <c r="T5775" i="7"/>
  <c r="S5775" i="7"/>
  <c r="R5775" i="7"/>
  <c r="Q5775" i="7"/>
  <c r="P5775" i="7"/>
  <c r="O5775" i="7"/>
  <c r="N5775" i="7" s="1"/>
  <c r="M5775" i="7"/>
  <c r="L5775" i="7"/>
  <c r="K5775" i="7"/>
  <c r="F5775" i="7" s="1"/>
  <c r="J5775" i="7"/>
  <c r="G5775" i="7"/>
  <c r="W5774" i="7"/>
  <c r="V5774" i="7"/>
  <c r="U5774" i="7"/>
  <c r="T5774" i="7"/>
  <c r="S5774" i="7"/>
  <c r="R5774" i="7"/>
  <c r="Q5774" i="7"/>
  <c r="P5774" i="7"/>
  <c r="O5774" i="7"/>
  <c r="N5774" i="7" s="1"/>
  <c r="M5774" i="7"/>
  <c r="L5774" i="7"/>
  <c r="K5774" i="7"/>
  <c r="F5774" i="7" s="1"/>
  <c r="J5774" i="7"/>
  <c r="G5774" i="7"/>
  <c r="W5773" i="7"/>
  <c r="V5773" i="7"/>
  <c r="U5773" i="7"/>
  <c r="T5773" i="7"/>
  <c r="S5773" i="7"/>
  <c r="R5773" i="7"/>
  <c r="Q5773" i="7"/>
  <c r="P5773" i="7"/>
  <c r="O5773" i="7"/>
  <c r="N5773" i="7" s="1"/>
  <c r="M5773" i="7"/>
  <c r="L5773" i="7"/>
  <c r="K5773" i="7"/>
  <c r="F5773" i="7" s="1"/>
  <c r="J5773" i="7"/>
  <c r="G5773" i="7"/>
  <c r="W5772" i="7"/>
  <c r="V5772" i="7"/>
  <c r="U5772" i="7"/>
  <c r="T5772" i="7"/>
  <c r="S5772" i="7"/>
  <c r="R5772" i="7"/>
  <c r="Q5772" i="7"/>
  <c r="P5772" i="7"/>
  <c r="O5772" i="7"/>
  <c r="N5772" i="7" s="1"/>
  <c r="M5772" i="7"/>
  <c r="L5772" i="7"/>
  <c r="K5772" i="7"/>
  <c r="F5772" i="7" s="1"/>
  <c r="J5772" i="7"/>
  <c r="G5772" i="7"/>
  <c r="W5771" i="7"/>
  <c r="V5771" i="7"/>
  <c r="U5771" i="7"/>
  <c r="T5771" i="7"/>
  <c r="S5771" i="7"/>
  <c r="R5771" i="7"/>
  <c r="Q5771" i="7"/>
  <c r="P5771" i="7"/>
  <c r="O5771" i="7"/>
  <c r="N5771" i="7" s="1"/>
  <c r="M5771" i="7"/>
  <c r="L5771" i="7"/>
  <c r="K5771" i="7"/>
  <c r="F5771" i="7" s="1"/>
  <c r="J5771" i="7"/>
  <c r="G5771" i="7"/>
  <c r="W5770" i="7"/>
  <c r="V5770" i="7"/>
  <c r="U5770" i="7"/>
  <c r="T5770" i="7"/>
  <c r="S5770" i="7"/>
  <c r="R5770" i="7"/>
  <c r="Q5770" i="7"/>
  <c r="P5770" i="7"/>
  <c r="O5770" i="7"/>
  <c r="N5770" i="7" s="1"/>
  <c r="M5770" i="7"/>
  <c r="L5770" i="7"/>
  <c r="K5770" i="7"/>
  <c r="F5770" i="7" s="1"/>
  <c r="J5770" i="7"/>
  <c r="G5770" i="7"/>
  <c r="S5769" i="7"/>
  <c r="N5769" i="7"/>
  <c r="I5769" i="7"/>
  <c r="H5769" i="7"/>
  <c r="G5769" i="7"/>
  <c r="F5769" i="7"/>
  <c r="E5769" i="7"/>
  <c r="W5768" i="7"/>
  <c r="V5768" i="7"/>
  <c r="S5768" i="7" s="1"/>
  <c r="U5768" i="7"/>
  <c r="T5768" i="7"/>
  <c r="R5768" i="7"/>
  <c r="H5768" i="7" s="1"/>
  <c r="Q5768" i="7"/>
  <c r="P5768" i="7"/>
  <c r="O5768" i="7"/>
  <c r="N5768" i="7"/>
  <c r="M5768" i="7"/>
  <c r="L5768" i="7"/>
  <c r="K5768" i="7"/>
  <c r="J5768" i="7"/>
  <c r="F5768" i="7"/>
  <c r="W5767" i="7"/>
  <c r="V5767" i="7"/>
  <c r="S5767" i="7" s="1"/>
  <c r="U5767" i="7"/>
  <c r="T5767" i="7"/>
  <c r="R5767" i="7"/>
  <c r="H5767" i="7" s="1"/>
  <c r="Q5767" i="7"/>
  <c r="P5767" i="7"/>
  <c r="O5767" i="7"/>
  <c r="N5767" i="7"/>
  <c r="M5767" i="7"/>
  <c r="L5767" i="7"/>
  <c r="K5767" i="7"/>
  <c r="J5767" i="7"/>
  <c r="F5767" i="7"/>
  <c r="W5766" i="7"/>
  <c r="V5766" i="7"/>
  <c r="S5766" i="7" s="1"/>
  <c r="U5766" i="7"/>
  <c r="T5766" i="7"/>
  <c r="R5766" i="7"/>
  <c r="H5766" i="7" s="1"/>
  <c r="Q5766" i="7"/>
  <c r="P5766" i="7"/>
  <c r="O5766" i="7"/>
  <c r="N5766" i="7"/>
  <c r="M5766" i="7"/>
  <c r="L5766" i="7"/>
  <c r="K5766" i="7"/>
  <c r="J5766" i="7"/>
  <c r="F5766" i="7"/>
  <c r="S5765" i="7"/>
  <c r="N5765" i="7"/>
  <c r="I5765" i="7"/>
  <c r="H5765" i="7"/>
  <c r="G5765" i="7"/>
  <c r="F5765" i="7"/>
  <c r="D5765" i="7" s="1"/>
  <c r="E5765" i="7"/>
  <c r="W5764" i="7"/>
  <c r="W5763" i="7" s="1"/>
  <c r="W5762" i="7" s="1"/>
  <c r="V5764" i="7"/>
  <c r="U5764" i="7"/>
  <c r="T5764" i="7"/>
  <c r="S5764" i="7"/>
  <c r="R5764" i="7"/>
  <c r="Q5764" i="7"/>
  <c r="P5764" i="7"/>
  <c r="O5764" i="7"/>
  <c r="M5764" i="7"/>
  <c r="L5764" i="7"/>
  <c r="K5764" i="7"/>
  <c r="F5764" i="7" s="1"/>
  <c r="J5764" i="7"/>
  <c r="G5764" i="7"/>
  <c r="V5763" i="7"/>
  <c r="U5763" i="7"/>
  <c r="T5763" i="7"/>
  <c r="R5763" i="7"/>
  <c r="Q5763" i="7"/>
  <c r="P5763" i="7"/>
  <c r="M5763" i="7"/>
  <c r="L5763" i="7"/>
  <c r="K5763" i="7"/>
  <c r="F5763" i="7" s="1"/>
  <c r="J5763" i="7"/>
  <c r="G5763" i="7"/>
  <c r="V5762" i="7"/>
  <c r="U5762" i="7"/>
  <c r="T5762" i="7"/>
  <c r="R5762" i="7"/>
  <c r="Q5762" i="7"/>
  <c r="P5762" i="7"/>
  <c r="M5762" i="7"/>
  <c r="L5762" i="7"/>
  <c r="J5762" i="7"/>
  <c r="G5762" i="7"/>
  <c r="W5761" i="7"/>
  <c r="V5761" i="7"/>
  <c r="U5761" i="7"/>
  <c r="T5761" i="7"/>
  <c r="S5761" i="7"/>
  <c r="R5761" i="7"/>
  <c r="Q5761" i="7"/>
  <c r="P5761" i="7"/>
  <c r="O5761" i="7"/>
  <c r="N5761" i="7" s="1"/>
  <c r="M5761" i="7"/>
  <c r="L5761" i="7"/>
  <c r="K5761" i="7"/>
  <c r="F5761" i="7" s="1"/>
  <c r="J5761" i="7"/>
  <c r="G5761" i="7"/>
  <c r="W5760" i="7"/>
  <c r="V5760" i="7"/>
  <c r="U5760" i="7"/>
  <c r="T5760" i="7"/>
  <c r="S5760" i="7"/>
  <c r="R5760" i="7"/>
  <c r="Q5760" i="7"/>
  <c r="P5760" i="7"/>
  <c r="O5760" i="7"/>
  <c r="N5760" i="7" s="1"/>
  <c r="M5760" i="7"/>
  <c r="L5760" i="7"/>
  <c r="K5760" i="7"/>
  <c r="F5760" i="7" s="1"/>
  <c r="J5760" i="7"/>
  <c r="G5760" i="7"/>
  <c r="V5759" i="7"/>
  <c r="U5759" i="7"/>
  <c r="T5759" i="7"/>
  <c r="R5759" i="7"/>
  <c r="Q5759" i="7"/>
  <c r="P5759" i="7"/>
  <c r="M5759" i="7"/>
  <c r="L5759" i="7"/>
  <c r="K5759" i="7"/>
  <c r="F5759" i="7" s="1"/>
  <c r="J5759" i="7"/>
  <c r="G5759" i="7"/>
  <c r="V5758" i="7"/>
  <c r="G5758" i="7" s="1"/>
  <c r="U5758" i="7"/>
  <c r="T5758" i="7"/>
  <c r="R5758" i="7"/>
  <c r="Q5758" i="7"/>
  <c r="P5758" i="7"/>
  <c r="M5758" i="7"/>
  <c r="L5758" i="7"/>
  <c r="J5758" i="7"/>
  <c r="S5757" i="7"/>
  <c r="N5757" i="7"/>
  <c r="I5757" i="7"/>
  <c r="H5757" i="7"/>
  <c r="G5757" i="7"/>
  <c r="D5757" i="7" s="1"/>
  <c r="F5757" i="7"/>
  <c r="E5757" i="7"/>
  <c r="W5756" i="7"/>
  <c r="V5756" i="7"/>
  <c r="U5756" i="7"/>
  <c r="T5756" i="7"/>
  <c r="T5755" i="7" s="1"/>
  <c r="S5756" i="7"/>
  <c r="R5756" i="7"/>
  <c r="Q5756" i="7"/>
  <c r="P5756" i="7"/>
  <c r="P5755" i="7" s="1"/>
  <c r="O5756" i="7"/>
  <c r="N5756" i="7" s="1"/>
  <c r="M5756" i="7"/>
  <c r="L5756" i="7"/>
  <c r="L5755" i="7" s="1"/>
  <c r="K5756" i="7"/>
  <c r="J5756" i="7"/>
  <c r="H5756" i="7"/>
  <c r="G5756" i="7"/>
  <c r="F5756" i="7"/>
  <c r="W5755" i="7"/>
  <c r="W5751" i="7" s="1"/>
  <c r="H5751" i="7" s="1"/>
  <c r="V5755" i="7"/>
  <c r="V5754" i="7" s="1"/>
  <c r="V5750" i="7" s="1"/>
  <c r="U5755" i="7"/>
  <c r="S5755" i="7"/>
  <c r="R5755" i="7"/>
  <c r="R5754" i="7" s="1"/>
  <c r="R5750" i="7" s="1"/>
  <c r="Q5755" i="7"/>
  <c r="O5755" i="7"/>
  <c r="M5755" i="7"/>
  <c r="K5755" i="7"/>
  <c r="K5754" i="7" s="1"/>
  <c r="J5755" i="7"/>
  <c r="J5754" i="7" s="1"/>
  <c r="U5754" i="7"/>
  <c r="Q5754" i="7"/>
  <c r="M5754" i="7"/>
  <c r="W5753" i="7"/>
  <c r="H5753" i="7" s="1"/>
  <c r="V5753" i="7"/>
  <c r="G5753" i="7" s="1"/>
  <c r="U5753" i="7"/>
  <c r="T5753" i="7"/>
  <c r="S5753" i="7"/>
  <c r="R5753" i="7"/>
  <c r="Q5753" i="7"/>
  <c r="P5753" i="7"/>
  <c r="O5753" i="7"/>
  <c r="N5753" i="7" s="1"/>
  <c r="M5753" i="7"/>
  <c r="L5753" i="7"/>
  <c r="K5753" i="7"/>
  <c r="J5753" i="7"/>
  <c r="F5753" i="7"/>
  <c r="W5752" i="7"/>
  <c r="V5752" i="7"/>
  <c r="U5752" i="7"/>
  <c r="T5752" i="7"/>
  <c r="S5752" i="7"/>
  <c r="R5752" i="7"/>
  <c r="Q5752" i="7"/>
  <c r="P5752" i="7"/>
  <c r="O5752" i="7"/>
  <c r="N5752" i="7" s="1"/>
  <c r="M5752" i="7"/>
  <c r="L5752" i="7"/>
  <c r="K5752" i="7"/>
  <c r="J5752" i="7"/>
  <c r="H5752" i="7"/>
  <c r="G5752" i="7"/>
  <c r="F5752" i="7"/>
  <c r="V5751" i="7"/>
  <c r="U5751" i="7"/>
  <c r="R5751" i="7"/>
  <c r="Q5751" i="7"/>
  <c r="O5751" i="7"/>
  <c r="M5751" i="7"/>
  <c r="J5751" i="7"/>
  <c r="U5750" i="7"/>
  <c r="Q5750" i="7"/>
  <c r="M5750" i="7"/>
  <c r="S5749" i="7"/>
  <c r="N5749" i="7"/>
  <c r="I5749" i="7"/>
  <c r="H5749" i="7"/>
  <c r="G5749" i="7"/>
  <c r="F5749" i="7"/>
  <c r="E5749" i="7"/>
  <c r="W5748" i="7"/>
  <c r="V5748" i="7"/>
  <c r="G5748" i="7" s="1"/>
  <c r="U5748" i="7"/>
  <c r="T5748" i="7"/>
  <c r="S5748" i="7"/>
  <c r="R5748" i="7"/>
  <c r="Q5748" i="7"/>
  <c r="P5748" i="7"/>
  <c r="O5748" i="7"/>
  <c r="M5748" i="7"/>
  <c r="L5748" i="7"/>
  <c r="K5748" i="7"/>
  <c r="K5747" i="7" s="1"/>
  <c r="J5748" i="7"/>
  <c r="J5747" i="7" s="1"/>
  <c r="F5748" i="7"/>
  <c r="U5747" i="7"/>
  <c r="T5747" i="7"/>
  <c r="Q5747" i="7"/>
  <c r="P5747" i="7"/>
  <c r="P5746" i="7" s="1"/>
  <c r="P5742" i="7" s="1"/>
  <c r="M5747" i="7"/>
  <c r="L5747" i="7"/>
  <c r="L5746" i="7" s="1"/>
  <c r="U5746" i="7"/>
  <c r="Q5746" i="7"/>
  <c r="M5746" i="7"/>
  <c r="K5746" i="7"/>
  <c r="F5746" i="7"/>
  <c r="W5745" i="7"/>
  <c r="V5745" i="7"/>
  <c r="U5745" i="7"/>
  <c r="T5745" i="7"/>
  <c r="S5745" i="7" s="1"/>
  <c r="R5745" i="7"/>
  <c r="Q5745" i="7"/>
  <c r="P5745" i="7"/>
  <c r="P5705" i="7" s="1"/>
  <c r="O5745" i="7"/>
  <c r="N5745" i="7" s="1"/>
  <c r="M5745" i="7"/>
  <c r="L5745" i="7"/>
  <c r="K5745" i="7"/>
  <c r="J5745" i="7"/>
  <c r="H5745" i="7"/>
  <c r="G5745" i="7"/>
  <c r="F5745" i="7"/>
  <c r="V5744" i="7"/>
  <c r="G5744" i="7" s="1"/>
  <c r="U5744" i="7"/>
  <c r="T5744" i="7"/>
  <c r="R5744" i="7"/>
  <c r="Q5744" i="7"/>
  <c r="P5744" i="7"/>
  <c r="M5744" i="7"/>
  <c r="L5744" i="7"/>
  <c r="K5744" i="7"/>
  <c r="J5744" i="7"/>
  <c r="F5744" i="7"/>
  <c r="U5743" i="7"/>
  <c r="T5743" i="7"/>
  <c r="Q5743" i="7"/>
  <c r="P5743" i="7"/>
  <c r="M5743" i="7"/>
  <c r="L5743" i="7"/>
  <c r="U5742" i="7"/>
  <c r="Q5742" i="7"/>
  <c r="M5742" i="7"/>
  <c r="K5742" i="7"/>
  <c r="F5742" i="7"/>
  <c r="S5741" i="7"/>
  <c r="N5741" i="7"/>
  <c r="I5741" i="7"/>
  <c r="H5741" i="7"/>
  <c r="G5741" i="7"/>
  <c r="F5741" i="7"/>
  <c r="E5741" i="7"/>
  <c r="D5741" i="7"/>
  <c r="W5740" i="7"/>
  <c r="V5740" i="7"/>
  <c r="U5740" i="7"/>
  <c r="T5740" i="7"/>
  <c r="S5740" i="7" s="1"/>
  <c r="R5740" i="7"/>
  <c r="Q5740" i="7"/>
  <c r="P5740" i="7"/>
  <c r="F5740" i="7" s="1"/>
  <c r="O5740" i="7"/>
  <c r="N5740" i="7" s="1"/>
  <c r="M5740" i="7"/>
  <c r="L5740" i="7"/>
  <c r="L5738" i="7" s="1"/>
  <c r="K5740" i="7"/>
  <c r="J5740" i="7"/>
  <c r="H5740" i="7"/>
  <c r="G5740" i="7"/>
  <c r="S5739" i="7"/>
  <c r="N5739" i="7"/>
  <c r="I5739" i="7"/>
  <c r="H5739" i="7"/>
  <c r="G5739" i="7"/>
  <c r="F5739" i="7"/>
  <c r="D5739" i="7" s="1"/>
  <c r="E5739" i="7"/>
  <c r="W5738" i="7"/>
  <c r="V5738" i="7"/>
  <c r="V5737" i="7" s="1"/>
  <c r="V5732" i="7" s="1"/>
  <c r="U5738" i="7"/>
  <c r="R5738" i="7"/>
  <c r="H5738" i="7" s="1"/>
  <c r="Q5738" i="7"/>
  <c r="O5738" i="7"/>
  <c r="M5738" i="7"/>
  <c r="K5738" i="7"/>
  <c r="J5738" i="7"/>
  <c r="J5737" i="7" s="1"/>
  <c r="U5737" i="7"/>
  <c r="Q5737" i="7"/>
  <c r="M5737" i="7"/>
  <c r="W5736" i="7"/>
  <c r="V5736" i="7"/>
  <c r="G5736" i="7" s="1"/>
  <c r="U5736" i="7"/>
  <c r="T5736" i="7"/>
  <c r="S5736" i="7"/>
  <c r="R5736" i="7"/>
  <c r="Q5736" i="7"/>
  <c r="P5736" i="7"/>
  <c r="O5736" i="7"/>
  <c r="N5736" i="7" s="1"/>
  <c r="M5736" i="7"/>
  <c r="L5736" i="7"/>
  <c r="K5736" i="7"/>
  <c r="F5736" i="7" s="1"/>
  <c r="J5736" i="7"/>
  <c r="W5735" i="7"/>
  <c r="V5735" i="7"/>
  <c r="U5735" i="7"/>
  <c r="T5735" i="7"/>
  <c r="S5735" i="7" s="1"/>
  <c r="R5735" i="7"/>
  <c r="Q5735" i="7"/>
  <c r="P5735" i="7"/>
  <c r="F5735" i="7" s="1"/>
  <c r="O5735" i="7"/>
  <c r="N5735" i="7" s="1"/>
  <c r="M5735" i="7"/>
  <c r="L5735" i="7"/>
  <c r="K5735" i="7"/>
  <c r="J5735" i="7"/>
  <c r="H5735" i="7"/>
  <c r="G5735" i="7"/>
  <c r="W5734" i="7"/>
  <c r="V5734" i="7"/>
  <c r="G5734" i="7" s="1"/>
  <c r="U5734" i="7"/>
  <c r="T5734" i="7"/>
  <c r="S5734" i="7"/>
  <c r="R5734" i="7"/>
  <c r="Q5734" i="7"/>
  <c r="P5734" i="7"/>
  <c r="O5734" i="7"/>
  <c r="N5734" i="7" s="1"/>
  <c r="M5734" i="7"/>
  <c r="L5734" i="7"/>
  <c r="K5734" i="7"/>
  <c r="F5734" i="7" s="1"/>
  <c r="J5734" i="7"/>
  <c r="U5733" i="7"/>
  <c r="Q5733" i="7"/>
  <c r="M5733" i="7"/>
  <c r="U5732" i="7"/>
  <c r="Q5732" i="7"/>
  <c r="M5732" i="7"/>
  <c r="S5731" i="7"/>
  <c r="N5731" i="7"/>
  <c r="I5731" i="7"/>
  <c r="H5731" i="7"/>
  <c r="G5731" i="7"/>
  <c r="F5731" i="7"/>
  <c r="E5731" i="7"/>
  <c r="D5731" i="7"/>
  <c r="W5730" i="7"/>
  <c r="V5730" i="7"/>
  <c r="U5730" i="7"/>
  <c r="T5730" i="7"/>
  <c r="S5730" i="7" s="1"/>
  <c r="R5730" i="7"/>
  <c r="Q5730" i="7"/>
  <c r="P5730" i="7"/>
  <c r="F5730" i="7" s="1"/>
  <c r="O5730" i="7"/>
  <c r="N5730" i="7" s="1"/>
  <c r="M5730" i="7"/>
  <c r="L5730" i="7"/>
  <c r="L5729" i="7" s="1"/>
  <c r="K5730" i="7"/>
  <c r="J5730" i="7"/>
  <c r="H5730" i="7"/>
  <c r="G5730" i="7"/>
  <c r="W5729" i="7"/>
  <c r="W5728" i="7" s="1"/>
  <c r="W5724" i="7" s="1"/>
  <c r="V5729" i="7"/>
  <c r="V5728" i="7" s="1"/>
  <c r="V5724" i="7" s="1"/>
  <c r="U5729" i="7"/>
  <c r="R5729" i="7"/>
  <c r="H5729" i="7" s="1"/>
  <c r="Q5729" i="7"/>
  <c r="O5729" i="7"/>
  <c r="M5729" i="7"/>
  <c r="K5729" i="7"/>
  <c r="K5728" i="7" s="1"/>
  <c r="J5729" i="7"/>
  <c r="J5728" i="7" s="1"/>
  <c r="U5728" i="7"/>
  <c r="Q5728" i="7"/>
  <c r="M5728" i="7"/>
  <c r="W5727" i="7"/>
  <c r="V5727" i="7"/>
  <c r="G5727" i="7" s="1"/>
  <c r="U5727" i="7"/>
  <c r="T5727" i="7"/>
  <c r="S5727" i="7"/>
  <c r="R5727" i="7"/>
  <c r="Q5727" i="7"/>
  <c r="P5727" i="7"/>
  <c r="O5727" i="7"/>
  <c r="N5727" i="7" s="1"/>
  <c r="M5727" i="7"/>
  <c r="L5727" i="7"/>
  <c r="K5727" i="7"/>
  <c r="J5727" i="7"/>
  <c r="F5727" i="7"/>
  <c r="W5726" i="7"/>
  <c r="V5726" i="7"/>
  <c r="U5726" i="7"/>
  <c r="T5726" i="7"/>
  <c r="S5726" i="7" s="1"/>
  <c r="R5726" i="7"/>
  <c r="Q5726" i="7"/>
  <c r="P5726" i="7"/>
  <c r="F5726" i="7" s="1"/>
  <c r="O5726" i="7"/>
  <c r="N5726" i="7" s="1"/>
  <c r="M5726" i="7"/>
  <c r="L5726" i="7"/>
  <c r="K5726" i="7"/>
  <c r="J5726" i="7"/>
  <c r="H5726" i="7"/>
  <c r="G5726" i="7"/>
  <c r="W5725" i="7"/>
  <c r="V5725" i="7"/>
  <c r="U5725" i="7"/>
  <c r="R5725" i="7"/>
  <c r="H5725" i="7" s="1"/>
  <c r="Q5725" i="7"/>
  <c r="O5725" i="7"/>
  <c r="M5725" i="7"/>
  <c r="K5725" i="7"/>
  <c r="J5725" i="7"/>
  <c r="U5724" i="7"/>
  <c r="Q5724" i="7"/>
  <c r="M5724" i="7"/>
  <c r="S5723" i="7"/>
  <c r="N5723" i="7"/>
  <c r="I5723" i="7"/>
  <c r="H5723" i="7"/>
  <c r="G5723" i="7"/>
  <c r="F5723" i="7"/>
  <c r="D5723" i="7" s="1"/>
  <c r="E5723" i="7"/>
  <c r="W5722" i="7"/>
  <c r="V5722" i="7"/>
  <c r="G5722" i="7" s="1"/>
  <c r="U5722" i="7"/>
  <c r="T5722" i="7"/>
  <c r="S5722" i="7"/>
  <c r="R5722" i="7"/>
  <c r="Q5722" i="7"/>
  <c r="P5722" i="7"/>
  <c r="O5722" i="7"/>
  <c r="M5722" i="7"/>
  <c r="L5722" i="7"/>
  <c r="K5722" i="7"/>
  <c r="F5722" i="7" s="1"/>
  <c r="J5722" i="7"/>
  <c r="J5721" i="7" s="1"/>
  <c r="U5721" i="7"/>
  <c r="T5721" i="7"/>
  <c r="Q5721" i="7"/>
  <c r="P5721" i="7"/>
  <c r="P5720" i="7" s="1"/>
  <c r="M5721" i="7"/>
  <c r="L5721" i="7"/>
  <c r="L5720" i="7" s="1"/>
  <c r="U5720" i="7"/>
  <c r="Q5720" i="7"/>
  <c r="M5720" i="7"/>
  <c r="S5719" i="7"/>
  <c r="N5719" i="7"/>
  <c r="I5719" i="7"/>
  <c r="H5719" i="7"/>
  <c r="G5719" i="7"/>
  <c r="F5719" i="7"/>
  <c r="E5719" i="7"/>
  <c r="D5719" i="7"/>
  <c r="W5718" i="7"/>
  <c r="V5718" i="7"/>
  <c r="U5718" i="7"/>
  <c r="T5718" i="7"/>
  <c r="S5718" i="7" s="1"/>
  <c r="R5718" i="7"/>
  <c r="Q5718" i="7"/>
  <c r="P5718" i="7"/>
  <c r="F5718" i="7" s="1"/>
  <c r="O5718" i="7"/>
  <c r="N5718" i="7" s="1"/>
  <c r="M5718" i="7"/>
  <c r="L5718" i="7"/>
  <c r="L5717" i="7" s="1"/>
  <c r="K5718" i="7"/>
  <c r="J5718" i="7"/>
  <c r="H5718" i="7"/>
  <c r="G5718" i="7"/>
  <c r="W5717" i="7"/>
  <c r="W5716" i="7" s="1"/>
  <c r="V5717" i="7"/>
  <c r="V5716" i="7" s="1"/>
  <c r="U5717" i="7"/>
  <c r="R5717" i="7"/>
  <c r="H5717" i="7" s="1"/>
  <c r="Q5717" i="7"/>
  <c r="O5717" i="7"/>
  <c r="M5717" i="7"/>
  <c r="K5717" i="7"/>
  <c r="K5716" i="7" s="1"/>
  <c r="J5717" i="7"/>
  <c r="J5716" i="7" s="1"/>
  <c r="U5716" i="7"/>
  <c r="Q5716" i="7"/>
  <c r="M5716" i="7"/>
  <c r="W5715" i="7"/>
  <c r="W5705" i="7" s="1"/>
  <c r="V5715" i="7"/>
  <c r="G5715" i="7" s="1"/>
  <c r="U5715" i="7"/>
  <c r="T5715" i="7"/>
  <c r="S5715" i="7"/>
  <c r="R5715" i="7"/>
  <c r="Q5715" i="7"/>
  <c r="P5715" i="7"/>
  <c r="O5715" i="7"/>
  <c r="N5715" i="7" s="1"/>
  <c r="M5715" i="7"/>
  <c r="L5715" i="7"/>
  <c r="K5715" i="7"/>
  <c r="J5715" i="7"/>
  <c r="F5715" i="7"/>
  <c r="U5714" i="7"/>
  <c r="T5714" i="7"/>
  <c r="Q5714" i="7"/>
  <c r="P5714" i="7"/>
  <c r="M5714" i="7"/>
  <c r="L5714" i="7"/>
  <c r="U5713" i="7"/>
  <c r="Q5713" i="7"/>
  <c r="M5713" i="7"/>
  <c r="U5712" i="7"/>
  <c r="Q5712" i="7"/>
  <c r="M5712" i="7"/>
  <c r="W5711" i="7"/>
  <c r="V5711" i="7"/>
  <c r="G5711" i="7" s="1"/>
  <c r="U5711" i="7"/>
  <c r="T5711" i="7"/>
  <c r="S5711" i="7"/>
  <c r="R5711" i="7"/>
  <c r="Q5711" i="7"/>
  <c r="P5711" i="7"/>
  <c r="O5711" i="7"/>
  <c r="N5711" i="7" s="1"/>
  <c r="M5711" i="7"/>
  <c r="L5711" i="7"/>
  <c r="K5711" i="7"/>
  <c r="F5711" i="7" s="1"/>
  <c r="J5711" i="7"/>
  <c r="W5710" i="7"/>
  <c r="V5710" i="7"/>
  <c r="U5710" i="7"/>
  <c r="T5710" i="7"/>
  <c r="S5710" i="7" s="1"/>
  <c r="R5710" i="7"/>
  <c r="Q5710" i="7"/>
  <c r="P5710" i="7"/>
  <c r="F5710" i="7" s="1"/>
  <c r="O5710" i="7"/>
  <c r="N5710" i="7" s="1"/>
  <c r="M5710" i="7"/>
  <c r="L5710" i="7"/>
  <c r="K5710" i="7"/>
  <c r="J5710" i="7"/>
  <c r="H5710" i="7"/>
  <c r="G5710" i="7"/>
  <c r="W5709" i="7"/>
  <c r="V5709" i="7"/>
  <c r="T5709" i="7"/>
  <c r="R5709" i="7"/>
  <c r="H5709" i="7" s="1"/>
  <c r="P5709" i="7"/>
  <c r="O5709" i="7"/>
  <c r="M5709" i="7"/>
  <c r="L5709" i="7"/>
  <c r="K5709" i="7"/>
  <c r="J5709" i="7"/>
  <c r="W5708" i="7"/>
  <c r="V5708" i="7"/>
  <c r="T5708" i="7"/>
  <c r="R5708" i="7"/>
  <c r="P5708" i="7"/>
  <c r="O5708" i="7"/>
  <c r="L5708" i="7"/>
  <c r="K5708" i="7"/>
  <c r="J5708" i="7"/>
  <c r="W5707" i="7"/>
  <c r="V5707" i="7"/>
  <c r="T5707" i="7"/>
  <c r="R5707" i="7"/>
  <c r="P5707" i="7"/>
  <c r="O5707" i="7"/>
  <c r="L5707" i="7"/>
  <c r="K5707" i="7"/>
  <c r="J5707" i="7"/>
  <c r="W5706" i="7"/>
  <c r="V5706" i="7"/>
  <c r="T5706" i="7"/>
  <c r="R5706" i="7"/>
  <c r="P5706" i="7"/>
  <c r="O5706" i="7"/>
  <c r="L5706" i="7"/>
  <c r="K5706" i="7"/>
  <c r="J5706" i="7"/>
  <c r="U5705" i="7"/>
  <c r="T5705" i="7"/>
  <c r="O5705" i="7"/>
  <c r="L5705" i="7"/>
  <c r="J5705" i="7"/>
  <c r="P5704" i="7"/>
  <c r="L5704" i="7"/>
  <c r="W5703" i="7"/>
  <c r="V5703" i="7"/>
  <c r="G5703" i="7" s="1"/>
  <c r="U5703" i="7"/>
  <c r="T5703" i="7"/>
  <c r="S5703" i="7"/>
  <c r="R5703" i="7"/>
  <c r="Q5703" i="7"/>
  <c r="P5703" i="7"/>
  <c r="O5703" i="7"/>
  <c r="N5703" i="7" s="1"/>
  <c r="M5703" i="7"/>
  <c r="L5703" i="7"/>
  <c r="K5703" i="7"/>
  <c r="F5703" i="7" s="1"/>
  <c r="J5703" i="7"/>
  <c r="W5702" i="7"/>
  <c r="V5702" i="7"/>
  <c r="U5702" i="7"/>
  <c r="T5702" i="7"/>
  <c r="S5702" i="7" s="1"/>
  <c r="R5702" i="7"/>
  <c r="Q5702" i="7"/>
  <c r="P5702" i="7"/>
  <c r="F5702" i="7" s="1"/>
  <c r="O5702" i="7"/>
  <c r="N5702" i="7" s="1"/>
  <c r="M5702" i="7"/>
  <c r="L5702" i="7"/>
  <c r="K5702" i="7"/>
  <c r="J5702" i="7"/>
  <c r="H5702" i="7"/>
  <c r="G5702" i="7"/>
  <c r="S5699" i="7"/>
  <c r="N5699" i="7"/>
  <c r="I5699" i="7"/>
  <c r="H5699" i="7"/>
  <c r="G5699" i="7"/>
  <c r="F5699" i="7"/>
  <c r="E5699" i="7"/>
  <c r="D5699" i="7"/>
  <c r="W5698" i="7"/>
  <c r="V5698" i="7"/>
  <c r="U5698" i="7"/>
  <c r="T5698" i="7"/>
  <c r="S5698" i="7" s="1"/>
  <c r="R5698" i="7"/>
  <c r="Q5698" i="7"/>
  <c r="P5698" i="7"/>
  <c r="F5698" i="7" s="1"/>
  <c r="O5698" i="7"/>
  <c r="N5698" i="7" s="1"/>
  <c r="M5698" i="7"/>
  <c r="L5698" i="7"/>
  <c r="K5698" i="7"/>
  <c r="J5698" i="7"/>
  <c r="H5698" i="7"/>
  <c r="G5698" i="7"/>
  <c r="S5697" i="7"/>
  <c r="N5697" i="7"/>
  <c r="I5697" i="7"/>
  <c r="H5697" i="7"/>
  <c r="G5697" i="7"/>
  <c r="F5697" i="7"/>
  <c r="D5697" i="7" s="1"/>
  <c r="E5697" i="7"/>
  <c r="S5696" i="7"/>
  <c r="N5696" i="7"/>
  <c r="I5696" i="7"/>
  <c r="H5696" i="7"/>
  <c r="G5696" i="7"/>
  <c r="F5696" i="7"/>
  <c r="E5696" i="7"/>
  <c r="W5695" i="7"/>
  <c r="W5677" i="7" s="1"/>
  <c r="W5509" i="7" s="1"/>
  <c r="V5695" i="7"/>
  <c r="G5695" i="7" s="1"/>
  <c r="U5695" i="7"/>
  <c r="T5695" i="7"/>
  <c r="S5695" i="7"/>
  <c r="R5695" i="7"/>
  <c r="Q5695" i="7"/>
  <c r="P5695" i="7"/>
  <c r="O5695" i="7"/>
  <c r="M5695" i="7"/>
  <c r="L5695" i="7"/>
  <c r="K5695" i="7"/>
  <c r="J5695" i="7"/>
  <c r="J5677" i="7" s="1"/>
  <c r="S5694" i="7"/>
  <c r="N5694" i="7"/>
  <c r="I5694" i="7"/>
  <c r="H5694" i="7"/>
  <c r="G5694" i="7"/>
  <c r="F5694" i="7"/>
  <c r="E5694" i="7"/>
  <c r="D5694" i="7"/>
  <c r="W5693" i="7"/>
  <c r="V5693" i="7"/>
  <c r="U5693" i="7"/>
  <c r="T5693" i="7"/>
  <c r="S5693" i="7" s="1"/>
  <c r="R5693" i="7"/>
  <c r="Q5693" i="7"/>
  <c r="P5693" i="7"/>
  <c r="F5693" i="7" s="1"/>
  <c r="O5693" i="7"/>
  <c r="N5693" i="7" s="1"/>
  <c r="M5693" i="7"/>
  <c r="L5693" i="7"/>
  <c r="L5692" i="7" s="1"/>
  <c r="K5693" i="7"/>
  <c r="J5693" i="7"/>
  <c r="H5693" i="7"/>
  <c r="G5693" i="7"/>
  <c r="W5692" i="7"/>
  <c r="V5692" i="7"/>
  <c r="V5690" i="7" s="1"/>
  <c r="U5692" i="7"/>
  <c r="R5692" i="7"/>
  <c r="H5692" i="7" s="1"/>
  <c r="Q5692" i="7"/>
  <c r="O5692" i="7"/>
  <c r="M5692" i="7"/>
  <c r="K5692" i="7"/>
  <c r="J5692" i="7"/>
  <c r="J5690" i="7" s="1"/>
  <c r="S5691" i="7"/>
  <c r="N5691" i="7"/>
  <c r="I5691" i="7"/>
  <c r="H5691" i="7"/>
  <c r="G5691" i="7"/>
  <c r="F5691" i="7"/>
  <c r="E5691" i="7"/>
  <c r="D5691" i="7"/>
  <c r="U5690" i="7"/>
  <c r="Q5690" i="7"/>
  <c r="M5690" i="7"/>
  <c r="U5689" i="7"/>
  <c r="Q5689" i="7"/>
  <c r="M5689" i="7"/>
  <c r="S5688" i="7"/>
  <c r="N5688" i="7"/>
  <c r="I5688" i="7"/>
  <c r="H5688" i="7"/>
  <c r="G5688" i="7"/>
  <c r="F5688" i="7"/>
  <c r="E5688" i="7"/>
  <c r="D5688" i="7"/>
  <c r="S5687" i="7"/>
  <c r="N5687" i="7"/>
  <c r="I5687" i="7"/>
  <c r="H5687" i="7"/>
  <c r="G5687" i="7"/>
  <c r="F5687" i="7"/>
  <c r="E5687" i="7"/>
  <c r="D5687" i="7"/>
  <c r="W5686" i="7"/>
  <c r="V5686" i="7"/>
  <c r="U5686" i="7"/>
  <c r="T5686" i="7"/>
  <c r="S5686" i="7" s="1"/>
  <c r="R5686" i="7"/>
  <c r="Q5686" i="7"/>
  <c r="P5686" i="7"/>
  <c r="F5686" i="7" s="1"/>
  <c r="O5686" i="7"/>
  <c r="N5686" i="7" s="1"/>
  <c r="M5686" i="7"/>
  <c r="L5686" i="7"/>
  <c r="L5682" i="7" s="1"/>
  <c r="K5686" i="7"/>
  <c r="J5686" i="7"/>
  <c r="H5686" i="7"/>
  <c r="G5686" i="7"/>
  <c r="S5685" i="7"/>
  <c r="N5685" i="7"/>
  <c r="I5685" i="7"/>
  <c r="H5685" i="7"/>
  <c r="G5685" i="7"/>
  <c r="F5685" i="7"/>
  <c r="E5685" i="7"/>
  <c r="S5684" i="7"/>
  <c r="N5684" i="7"/>
  <c r="I5684" i="7"/>
  <c r="H5684" i="7"/>
  <c r="G5684" i="7"/>
  <c r="F5684" i="7"/>
  <c r="E5684" i="7"/>
  <c r="S5683" i="7"/>
  <c r="N5683" i="7"/>
  <c r="I5683" i="7"/>
  <c r="H5683" i="7"/>
  <c r="G5683" i="7"/>
  <c r="F5683" i="7"/>
  <c r="E5683" i="7"/>
  <c r="W5682" i="7"/>
  <c r="V5682" i="7"/>
  <c r="V5681" i="7" s="1"/>
  <c r="U5682" i="7"/>
  <c r="R5682" i="7"/>
  <c r="H5682" i="7" s="1"/>
  <c r="Q5682" i="7"/>
  <c r="O5682" i="7"/>
  <c r="M5682" i="7"/>
  <c r="K5682" i="7"/>
  <c r="J5682" i="7"/>
  <c r="J5681" i="7" s="1"/>
  <c r="U5681" i="7"/>
  <c r="Q5681" i="7"/>
  <c r="M5681" i="7"/>
  <c r="W5680" i="7"/>
  <c r="W5512" i="7" s="1"/>
  <c r="V5680" i="7"/>
  <c r="G5680" i="7" s="1"/>
  <c r="U5680" i="7"/>
  <c r="T5680" i="7"/>
  <c r="S5680" i="7"/>
  <c r="R5680" i="7"/>
  <c r="Q5680" i="7"/>
  <c r="P5680" i="7"/>
  <c r="O5680" i="7"/>
  <c r="M5680" i="7"/>
  <c r="L5680" i="7"/>
  <c r="K5680" i="7"/>
  <c r="K5512" i="7" s="1"/>
  <c r="J5680" i="7"/>
  <c r="W5679" i="7"/>
  <c r="V5679" i="7"/>
  <c r="U5679" i="7"/>
  <c r="T5679" i="7"/>
  <c r="S5679" i="7" s="1"/>
  <c r="R5679" i="7"/>
  <c r="Q5679" i="7"/>
  <c r="P5679" i="7"/>
  <c r="F5679" i="7" s="1"/>
  <c r="O5679" i="7"/>
  <c r="N5679" i="7" s="1"/>
  <c r="M5679" i="7"/>
  <c r="L5679" i="7"/>
  <c r="K5679" i="7"/>
  <c r="J5679" i="7"/>
  <c r="H5679" i="7"/>
  <c r="G5679" i="7"/>
  <c r="W5678" i="7"/>
  <c r="W5510" i="7" s="1"/>
  <c r="V5678" i="7"/>
  <c r="G5678" i="7" s="1"/>
  <c r="U5678" i="7"/>
  <c r="T5678" i="7"/>
  <c r="S5678" i="7"/>
  <c r="R5678" i="7"/>
  <c r="Q5678" i="7"/>
  <c r="P5678" i="7"/>
  <c r="O5678" i="7"/>
  <c r="M5678" i="7"/>
  <c r="L5678" i="7"/>
  <c r="K5678" i="7"/>
  <c r="K5510" i="7" s="1"/>
  <c r="J5678" i="7"/>
  <c r="U5677" i="7"/>
  <c r="T5677" i="7"/>
  <c r="Q5677" i="7"/>
  <c r="P5677" i="7"/>
  <c r="M5677" i="7"/>
  <c r="L5677" i="7"/>
  <c r="W5676" i="7"/>
  <c r="V5676" i="7"/>
  <c r="U5676" i="7"/>
  <c r="T5676" i="7"/>
  <c r="S5676" i="7" s="1"/>
  <c r="R5676" i="7"/>
  <c r="Q5676" i="7"/>
  <c r="P5676" i="7"/>
  <c r="O5676" i="7"/>
  <c r="M5676" i="7"/>
  <c r="L5676" i="7"/>
  <c r="G5676" i="7" s="1"/>
  <c r="K5676" i="7"/>
  <c r="F5676" i="7" s="1"/>
  <c r="J5676" i="7"/>
  <c r="H5676" i="7"/>
  <c r="W5675" i="7"/>
  <c r="V5675" i="7"/>
  <c r="U5675" i="7"/>
  <c r="T5675" i="7"/>
  <c r="S5675" i="7" s="1"/>
  <c r="R5675" i="7"/>
  <c r="Q5675" i="7"/>
  <c r="P5675" i="7"/>
  <c r="O5675" i="7"/>
  <c r="M5675" i="7"/>
  <c r="L5675" i="7"/>
  <c r="G5675" i="7" s="1"/>
  <c r="K5675" i="7"/>
  <c r="F5675" i="7" s="1"/>
  <c r="J5675" i="7"/>
  <c r="I5675" i="7" s="1"/>
  <c r="H5675" i="7"/>
  <c r="W5674" i="7"/>
  <c r="V5674" i="7"/>
  <c r="U5674" i="7"/>
  <c r="T5674" i="7"/>
  <c r="S5674" i="7" s="1"/>
  <c r="R5674" i="7"/>
  <c r="Q5674" i="7"/>
  <c r="P5674" i="7"/>
  <c r="O5674" i="7"/>
  <c r="M5674" i="7"/>
  <c r="L5674" i="7"/>
  <c r="G5674" i="7" s="1"/>
  <c r="K5674" i="7"/>
  <c r="F5674" i="7" s="1"/>
  <c r="J5674" i="7"/>
  <c r="H5674" i="7"/>
  <c r="V5673" i="7"/>
  <c r="U5673" i="7"/>
  <c r="R5673" i="7"/>
  <c r="Q5673" i="7"/>
  <c r="M5673" i="7"/>
  <c r="J5673" i="7"/>
  <c r="W5672" i="7"/>
  <c r="V5672" i="7"/>
  <c r="U5672" i="7"/>
  <c r="T5672" i="7"/>
  <c r="S5672" i="7" s="1"/>
  <c r="R5672" i="7"/>
  <c r="Q5672" i="7"/>
  <c r="P5672" i="7"/>
  <c r="O5672" i="7"/>
  <c r="N5672" i="7" s="1"/>
  <c r="M5672" i="7"/>
  <c r="L5672" i="7"/>
  <c r="G5672" i="7" s="1"/>
  <c r="K5672" i="7"/>
  <c r="F5672" i="7" s="1"/>
  <c r="J5672" i="7"/>
  <c r="I5672" i="7" s="1"/>
  <c r="H5672" i="7"/>
  <c r="W5671" i="7"/>
  <c r="V5671" i="7"/>
  <c r="U5671" i="7"/>
  <c r="T5671" i="7"/>
  <c r="S5671" i="7" s="1"/>
  <c r="R5671" i="7"/>
  <c r="Q5671" i="7"/>
  <c r="P5671" i="7"/>
  <c r="O5671" i="7"/>
  <c r="M5671" i="7"/>
  <c r="L5671" i="7"/>
  <c r="G5671" i="7" s="1"/>
  <c r="K5671" i="7"/>
  <c r="F5671" i="7" s="1"/>
  <c r="J5671" i="7"/>
  <c r="H5671" i="7"/>
  <c r="U5670" i="7"/>
  <c r="Q5670" i="7"/>
  <c r="M5670" i="7"/>
  <c r="U5669" i="7"/>
  <c r="Q5669" i="7"/>
  <c r="M5669" i="7"/>
  <c r="S5668" i="7"/>
  <c r="N5668" i="7"/>
  <c r="I5668" i="7"/>
  <c r="H5668" i="7"/>
  <c r="G5668" i="7"/>
  <c r="F5668" i="7"/>
  <c r="E5668" i="7"/>
  <c r="D5668" i="7"/>
  <c r="S5667" i="7"/>
  <c r="N5667" i="7"/>
  <c r="I5667" i="7"/>
  <c r="H5667" i="7"/>
  <c r="G5667" i="7"/>
  <c r="F5667" i="7"/>
  <c r="E5667" i="7"/>
  <c r="D5667" i="7"/>
  <c r="W5666" i="7"/>
  <c r="V5666" i="7"/>
  <c r="U5666" i="7"/>
  <c r="T5666" i="7"/>
  <c r="R5666" i="7"/>
  <c r="Q5666" i="7"/>
  <c r="P5666" i="7"/>
  <c r="O5666" i="7"/>
  <c r="N5666" i="7" s="1"/>
  <c r="M5666" i="7"/>
  <c r="L5666" i="7"/>
  <c r="G5666" i="7" s="1"/>
  <c r="K5666" i="7"/>
  <c r="F5666" i="7" s="1"/>
  <c r="J5666" i="7"/>
  <c r="I5666" i="7" s="1"/>
  <c r="H5666" i="7"/>
  <c r="W5665" i="7"/>
  <c r="V5665" i="7"/>
  <c r="U5665" i="7"/>
  <c r="R5665" i="7"/>
  <c r="Q5665" i="7"/>
  <c r="P5665" i="7"/>
  <c r="O5665" i="7"/>
  <c r="M5665" i="7"/>
  <c r="L5665" i="7"/>
  <c r="G5665" i="7" s="1"/>
  <c r="K5665" i="7"/>
  <c r="F5665" i="7" s="1"/>
  <c r="J5665" i="7"/>
  <c r="H5665" i="7"/>
  <c r="S5664" i="7"/>
  <c r="N5664" i="7"/>
  <c r="I5664" i="7"/>
  <c r="H5664" i="7"/>
  <c r="G5664" i="7"/>
  <c r="F5664" i="7"/>
  <c r="E5664" i="7"/>
  <c r="D5664" i="7"/>
  <c r="W5663" i="7"/>
  <c r="V5663" i="7"/>
  <c r="U5663" i="7"/>
  <c r="T5663" i="7"/>
  <c r="R5663" i="7"/>
  <c r="Q5663" i="7"/>
  <c r="P5663" i="7"/>
  <c r="O5663" i="7"/>
  <c r="N5663" i="7" s="1"/>
  <c r="M5663" i="7"/>
  <c r="L5663" i="7"/>
  <c r="G5663" i="7" s="1"/>
  <c r="K5663" i="7"/>
  <c r="F5663" i="7" s="1"/>
  <c r="J5663" i="7"/>
  <c r="I5663" i="7" s="1"/>
  <c r="H5663" i="7"/>
  <c r="S5662" i="7"/>
  <c r="N5662" i="7"/>
  <c r="I5662" i="7"/>
  <c r="H5662" i="7"/>
  <c r="G5662" i="7"/>
  <c r="F5662" i="7"/>
  <c r="E5662" i="7"/>
  <c r="D5662" i="7"/>
  <c r="S5661" i="7"/>
  <c r="N5661" i="7"/>
  <c r="I5661" i="7"/>
  <c r="H5661" i="7"/>
  <c r="G5661" i="7"/>
  <c r="F5661" i="7"/>
  <c r="E5661" i="7"/>
  <c r="D5661" i="7"/>
  <c r="W5660" i="7"/>
  <c r="V5660" i="7"/>
  <c r="U5660" i="7"/>
  <c r="R5660" i="7"/>
  <c r="Q5660" i="7"/>
  <c r="P5660" i="7"/>
  <c r="P5659" i="7" s="1"/>
  <c r="O5660" i="7"/>
  <c r="M5660" i="7"/>
  <c r="L5660" i="7"/>
  <c r="K5660" i="7"/>
  <c r="F5660" i="7" s="1"/>
  <c r="J5660" i="7"/>
  <c r="H5660" i="7"/>
  <c r="W5659" i="7"/>
  <c r="V5659" i="7"/>
  <c r="U5659" i="7"/>
  <c r="R5659" i="7"/>
  <c r="Q5659" i="7"/>
  <c r="O5659" i="7"/>
  <c r="M5659" i="7"/>
  <c r="K5659" i="7"/>
  <c r="J5659" i="7"/>
  <c r="H5659" i="7"/>
  <c r="S5658" i="7"/>
  <c r="N5658" i="7"/>
  <c r="I5658" i="7"/>
  <c r="H5658" i="7"/>
  <c r="G5658" i="7"/>
  <c r="F5658" i="7"/>
  <c r="E5658" i="7"/>
  <c r="D5658" i="7"/>
  <c r="W5657" i="7"/>
  <c r="V5657" i="7"/>
  <c r="U5657" i="7"/>
  <c r="T5657" i="7"/>
  <c r="S5657" i="7" s="1"/>
  <c r="R5657" i="7"/>
  <c r="Q5657" i="7"/>
  <c r="P5657" i="7"/>
  <c r="P5654" i="7" s="1"/>
  <c r="P5653" i="7" s="1"/>
  <c r="O5657" i="7"/>
  <c r="N5657" i="7" s="1"/>
  <c r="M5657" i="7"/>
  <c r="L5657" i="7"/>
  <c r="K5657" i="7"/>
  <c r="F5657" i="7" s="1"/>
  <c r="J5657" i="7"/>
  <c r="H5657" i="7"/>
  <c r="S5656" i="7"/>
  <c r="N5656" i="7"/>
  <c r="I5656" i="7"/>
  <c r="H5656" i="7"/>
  <c r="G5656" i="7"/>
  <c r="F5656" i="7"/>
  <c r="E5656" i="7"/>
  <c r="D5656" i="7"/>
  <c r="S5655" i="7"/>
  <c r="N5655" i="7"/>
  <c r="I5655" i="7"/>
  <c r="H5655" i="7"/>
  <c r="G5655" i="7"/>
  <c r="F5655" i="7"/>
  <c r="E5655" i="7"/>
  <c r="D5655" i="7"/>
  <c r="W5654" i="7"/>
  <c r="V5654" i="7"/>
  <c r="U5654" i="7"/>
  <c r="T5654" i="7"/>
  <c r="R5654" i="7"/>
  <c r="Q5654" i="7"/>
  <c r="O5654" i="7"/>
  <c r="M5654" i="7"/>
  <c r="K5654" i="7"/>
  <c r="J5654" i="7"/>
  <c r="H5654" i="7"/>
  <c r="W5653" i="7"/>
  <c r="V5653" i="7"/>
  <c r="U5653" i="7"/>
  <c r="R5653" i="7"/>
  <c r="Q5653" i="7"/>
  <c r="O5653" i="7"/>
  <c r="M5653" i="7"/>
  <c r="K5653" i="7"/>
  <c r="J5653" i="7"/>
  <c r="H5653" i="7"/>
  <c r="S5652" i="7"/>
  <c r="N5652" i="7"/>
  <c r="I5652" i="7"/>
  <c r="H5652" i="7"/>
  <c r="G5652" i="7"/>
  <c r="F5652" i="7"/>
  <c r="E5652" i="7"/>
  <c r="D5652" i="7"/>
  <c r="S5651" i="7"/>
  <c r="N5651" i="7"/>
  <c r="I5651" i="7"/>
  <c r="H5651" i="7"/>
  <c r="G5651" i="7"/>
  <c r="F5651" i="7"/>
  <c r="E5651" i="7"/>
  <c r="D5651" i="7"/>
  <c r="W5650" i="7"/>
  <c r="V5650" i="7"/>
  <c r="U5650" i="7"/>
  <c r="T5650" i="7"/>
  <c r="R5650" i="7"/>
  <c r="Q5650" i="7"/>
  <c r="P5650" i="7"/>
  <c r="O5650" i="7"/>
  <c r="N5650" i="7" s="1"/>
  <c r="M5650" i="7"/>
  <c r="L5650" i="7"/>
  <c r="G5650" i="7" s="1"/>
  <c r="K5650" i="7"/>
  <c r="F5650" i="7" s="1"/>
  <c r="J5650" i="7"/>
  <c r="I5650" i="7" s="1"/>
  <c r="H5650" i="7"/>
  <c r="W5649" i="7"/>
  <c r="V5649" i="7"/>
  <c r="U5649" i="7"/>
  <c r="R5649" i="7"/>
  <c r="Q5649" i="7"/>
  <c r="P5649" i="7"/>
  <c r="O5649" i="7"/>
  <c r="N5649" i="7" s="1"/>
  <c r="M5649" i="7"/>
  <c r="L5649" i="7"/>
  <c r="G5649" i="7" s="1"/>
  <c r="K5649" i="7"/>
  <c r="F5649" i="7" s="1"/>
  <c r="J5649" i="7"/>
  <c r="H5649" i="7"/>
  <c r="S5648" i="7"/>
  <c r="N5648" i="7"/>
  <c r="I5648" i="7"/>
  <c r="H5648" i="7"/>
  <c r="G5648" i="7"/>
  <c r="F5648" i="7"/>
  <c r="E5648" i="7"/>
  <c r="D5648" i="7"/>
  <c r="S5647" i="7"/>
  <c r="N5647" i="7"/>
  <c r="I5647" i="7"/>
  <c r="H5647" i="7"/>
  <c r="G5647" i="7"/>
  <c r="F5647" i="7"/>
  <c r="E5647" i="7"/>
  <c r="D5647" i="7"/>
  <c r="W5646" i="7"/>
  <c r="V5646" i="7"/>
  <c r="U5646" i="7"/>
  <c r="T5646" i="7"/>
  <c r="R5646" i="7"/>
  <c r="Q5646" i="7"/>
  <c r="P5646" i="7"/>
  <c r="O5646" i="7"/>
  <c r="N5646" i="7" s="1"/>
  <c r="M5646" i="7"/>
  <c r="L5646" i="7"/>
  <c r="G5646" i="7" s="1"/>
  <c r="K5646" i="7"/>
  <c r="F5646" i="7" s="1"/>
  <c r="J5646" i="7"/>
  <c r="I5646" i="7" s="1"/>
  <c r="H5646" i="7"/>
  <c r="S5645" i="7"/>
  <c r="N5645" i="7"/>
  <c r="I5645" i="7"/>
  <c r="H5645" i="7"/>
  <c r="G5645" i="7"/>
  <c r="F5645" i="7"/>
  <c r="E5645" i="7"/>
  <c r="D5645" i="7"/>
  <c r="S5644" i="7"/>
  <c r="N5644" i="7"/>
  <c r="I5644" i="7"/>
  <c r="H5644" i="7"/>
  <c r="G5644" i="7"/>
  <c r="F5644" i="7"/>
  <c r="E5644" i="7"/>
  <c r="D5644" i="7"/>
  <c r="S5643" i="7"/>
  <c r="N5643" i="7"/>
  <c r="I5643" i="7"/>
  <c r="H5643" i="7"/>
  <c r="G5643" i="7"/>
  <c r="F5643" i="7"/>
  <c r="E5643" i="7"/>
  <c r="D5643" i="7"/>
  <c r="W5642" i="7"/>
  <c r="V5642" i="7"/>
  <c r="U5642" i="7"/>
  <c r="R5642" i="7"/>
  <c r="Q5642" i="7"/>
  <c r="P5642" i="7"/>
  <c r="P5641" i="7" s="1"/>
  <c r="O5642" i="7"/>
  <c r="N5642" i="7" s="1"/>
  <c r="M5642" i="7"/>
  <c r="L5642" i="7"/>
  <c r="K5642" i="7"/>
  <c r="F5642" i="7" s="1"/>
  <c r="J5642" i="7"/>
  <c r="H5642" i="7"/>
  <c r="W5641" i="7"/>
  <c r="V5641" i="7"/>
  <c r="U5641" i="7"/>
  <c r="R5641" i="7"/>
  <c r="Q5641" i="7"/>
  <c r="O5641" i="7"/>
  <c r="M5641" i="7"/>
  <c r="K5641" i="7"/>
  <c r="J5641" i="7"/>
  <c r="H5641" i="7"/>
  <c r="S5640" i="7"/>
  <c r="N5640" i="7"/>
  <c r="I5640" i="7"/>
  <c r="H5640" i="7"/>
  <c r="G5640" i="7"/>
  <c r="F5640" i="7"/>
  <c r="E5640" i="7"/>
  <c r="D5640" i="7"/>
  <c r="W5639" i="7"/>
  <c r="V5639" i="7"/>
  <c r="U5639" i="7"/>
  <c r="T5639" i="7"/>
  <c r="S5639" i="7" s="1"/>
  <c r="R5639" i="7"/>
  <c r="Q5639" i="7"/>
  <c r="P5639" i="7"/>
  <c r="P5636" i="7" s="1"/>
  <c r="P5635" i="7" s="1"/>
  <c r="O5639" i="7"/>
  <c r="N5639" i="7" s="1"/>
  <c r="M5639" i="7"/>
  <c r="L5639" i="7"/>
  <c r="K5639" i="7"/>
  <c r="F5639" i="7" s="1"/>
  <c r="J5639" i="7"/>
  <c r="H5639" i="7"/>
  <c r="S5638" i="7"/>
  <c r="N5638" i="7"/>
  <c r="I5638" i="7"/>
  <c r="H5638" i="7"/>
  <c r="G5638" i="7"/>
  <c r="F5638" i="7"/>
  <c r="E5638" i="7"/>
  <c r="D5638" i="7"/>
  <c r="S5637" i="7"/>
  <c r="N5637" i="7"/>
  <c r="I5637" i="7"/>
  <c r="H5637" i="7"/>
  <c r="G5637" i="7"/>
  <c r="F5637" i="7"/>
  <c r="E5637" i="7"/>
  <c r="D5637" i="7"/>
  <c r="W5636" i="7"/>
  <c r="V5636" i="7"/>
  <c r="U5636" i="7"/>
  <c r="T5636" i="7"/>
  <c r="R5636" i="7"/>
  <c r="Q5636" i="7"/>
  <c r="O5636" i="7"/>
  <c r="M5636" i="7"/>
  <c r="K5636" i="7"/>
  <c r="J5636" i="7"/>
  <c r="H5636" i="7"/>
  <c r="W5635" i="7"/>
  <c r="V5635" i="7"/>
  <c r="U5635" i="7"/>
  <c r="R5635" i="7"/>
  <c r="Q5635" i="7"/>
  <c r="O5635" i="7"/>
  <c r="M5635" i="7"/>
  <c r="K5635" i="7"/>
  <c r="J5635" i="7"/>
  <c r="H5635" i="7"/>
  <c r="S5634" i="7"/>
  <c r="N5634" i="7"/>
  <c r="I5634" i="7"/>
  <c r="H5634" i="7"/>
  <c r="G5634" i="7"/>
  <c r="F5634" i="7"/>
  <c r="E5634" i="7"/>
  <c r="D5634" i="7"/>
  <c r="S5633" i="7"/>
  <c r="N5633" i="7"/>
  <c r="I5633" i="7"/>
  <c r="H5633" i="7"/>
  <c r="G5633" i="7"/>
  <c r="F5633" i="7"/>
  <c r="E5633" i="7"/>
  <c r="D5633" i="7"/>
  <c r="S5632" i="7"/>
  <c r="N5632" i="7"/>
  <c r="I5632" i="7"/>
  <c r="H5632" i="7"/>
  <c r="G5632" i="7"/>
  <c r="F5632" i="7"/>
  <c r="E5632" i="7"/>
  <c r="D5632" i="7"/>
  <c r="W5631" i="7"/>
  <c r="V5631" i="7"/>
  <c r="U5631" i="7"/>
  <c r="T5631" i="7"/>
  <c r="R5631" i="7"/>
  <c r="Q5631" i="7"/>
  <c r="P5631" i="7"/>
  <c r="O5631" i="7"/>
  <c r="N5631" i="7" s="1"/>
  <c r="M5631" i="7"/>
  <c r="L5631" i="7"/>
  <c r="G5631" i="7" s="1"/>
  <c r="K5631" i="7"/>
  <c r="F5631" i="7" s="1"/>
  <c r="J5631" i="7"/>
  <c r="I5631" i="7" s="1"/>
  <c r="H5631" i="7"/>
  <c r="W5630" i="7"/>
  <c r="V5630" i="7"/>
  <c r="U5630" i="7"/>
  <c r="R5630" i="7"/>
  <c r="Q5630" i="7"/>
  <c r="P5630" i="7"/>
  <c r="O5630" i="7"/>
  <c r="N5630" i="7" s="1"/>
  <c r="M5630" i="7"/>
  <c r="L5630" i="7"/>
  <c r="G5630" i="7" s="1"/>
  <c r="K5630" i="7"/>
  <c r="F5630" i="7" s="1"/>
  <c r="J5630" i="7"/>
  <c r="H5630" i="7"/>
  <c r="S5629" i="7"/>
  <c r="N5629" i="7"/>
  <c r="I5629" i="7"/>
  <c r="H5629" i="7"/>
  <c r="G5629" i="7"/>
  <c r="F5629" i="7"/>
  <c r="E5629" i="7"/>
  <c r="D5629" i="7"/>
  <c r="S5628" i="7"/>
  <c r="N5628" i="7"/>
  <c r="I5628" i="7"/>
  <c r="H5628" i="7"/>
  <c r="G5628" i="7"/>
  <c r="F5628" i="7"/>
  <c r="E5628" i="7"/>
  <c r="D5628" i="7"/>
  <c r="W5627" i="7"/>
  <c r="V5627" i="7"/>
  <c r="U5627" i="7"/>
  <c r="T5627" i="7"/>
  <c r="R5627" i="7"/>
  <c r="Q5627" i="7"/>
  <c r="P5627" i="7"/>
  <c r="O5627" i="7"/>
  <c r="N5627" i="7" s="1"/>
  <c r="M5627" i="7"/>
  <c r="L5627" i="7"/>
  <c r="G5627" i="7" s="1"/>
  <c r="K5627" i="7"/>
  <c r="F5627" i="7" s="1"/>
  <c r="J5627" i="7"/>
  <c r="I5627" i="7" s="1"/>
  <c r="H5627" i="7"/>
  <c r="W5626" i="7"/>
  <c r="V5626" i="7"/>
  <c r="U5626" i="7"/>
  <c r="R5626" i="7"/>
  <c r="Q5626" i="7"/>
  <c r="P5626" i="7"/>
  <c r="O5626" i="7"/>
  <c r="N5626" i="7" s="1"/>
  <c r="M5626" i="7"/>
  <c r="L5626" i="7"/>
  <c r="G5626" i="7" s="1"/>
  <c r="K5626" i="7"/>
  <c r="F5626" i="7" s="1"/>
  <c r="J5626" i="7"/>
  <c r="H5626" i="7"/>
  <c r="S5625" i="7"/>
  <c r="N5625" i="7"/>
  <c r="I5625" i="7"/>
  <c r="H5625" i="7"/>
  <c r="G5625" i="7"/>
  <c r="F5625" i="7"/>
  <c r="E5625" i="7"/>
  <c r="D5625" i="7"/>
  <c r="S5624" i="7"/>
  <c r="N5624" i="7"/>
  <c r="I5624" i="7"/>
  <c r="H5624" i="7"/>
  <c r="G5624" i="7"/>
  <c r="F5624" i="7"/>
  <c r="E5624" i="7"/>
  <c r="D5624" i="7"/>
  <c r="W5623" i="7"/>
  <c r="V5623" i="7"/>
  <c r="U5623" i="7"/>
  <c r="T5623" i="7"/>
  <c r="R5623" i="7"/>
  <c r="Q5623" i="7"/>
  <c r="P5623" i="7"/>
  <c r="O5623" i="7"/>
  <c r="N5623" i="7" s="1"/>
  <c r="M5623" i="7"/>
  <c r="L5623" i="7"/>
  <c r="G5623" i="7" s="1"/>
  <c r="K5623" i="7"/>
  <c r="F5623" i="7" s="1"/>
  <c r="J5623" i="7"/>
  <c r="I5623" i="7" s="1"/>
  <c r="H5623" i="7"/>
  <c r="W5622" i="7"/>
  <c r="V5622" i="7"/>
  <c r="U5622" i="7"/>
  <c r="R5622" i="7"/>
  <c r="Q5622" i="7"/>
  <c r="P5622" i="7"/>
  <c r="O5622" i="7"/>
  <c r="N5622" i="7" s="1"/>
  <c r="M5622" i="7"/>
  <c r="L5622" i="7"/>
  <c r="G5622" i="7" s="1"/>
  <c r="K5622" i="7"/>
  <c r="F5622" i="7" s="1"/>
  <c r="J5622" i="7"/>
  <c r="H5622" i="7"/>
  <c r="S5621" i="7"/>
  <c r="N5621" i="7"/>
  <c r="I5621" i="7"/>
  <c r="H5621" i="7"/>
  <c r="G5621" i="7"/>
  <c r="F5621" i="7"/>
  <c r="E5621" i="7"/>
  <c r="D5621" i="7"/>
  <c r="S5620" i="7"/>
  <c r="N5620" i="7"/>
  <c r="I5620" i="7"/>
  <c r="H5620" i="7"/>
  <c r="G5620" i="7"/>
  <c r="F5620" i="7"/>
  <c r="E5620" i="7"/>
  <c r="D5620" i="7"/>
  <c r="W5619" i="7"/>
  <c r="V5619" i="7"/>
  <c r="U5619" i="7"/>
  <c r="T5619" i="7"/>
  <c r="R5619" i="7"/>
  <c r="Q5619" i="7"/>
  <c r="P5619" i="7"/>
  <c r="O5619" i="7"/>
  <c r="N5619" i="7" s="1"/>
  <c r="M5619" i="7"/>
  <c r="L5619" i="7"/>
  <c r="G5619" i="7" s="1"/>
  <c r="K5619" i="7"/>
  <c r="F5619" i="7" s="1"/>
  <c r="J5619" i="7"/>
  <c r="I5619" i="7" s="1"/>
  <c r="H5619" i="7"/>
  <c r="W5618" i="7"/>
  <c r="V5618" i="7"/>
  <c r="U5618" i="7"/>
  <c r="R5618" i="7"/>
  <c r="Q5618" i="7"/>
  <c r="P5618" i="7"/>
  <c r="O5618" i="7"/>
  <c r="N5618" i="7" s="1"/>
  <c r="M5618" i="7"/>
  <c r="L5618" i="7"/>
  <c r="G5618" i="7" s="1"/>
  <c r="K5618" i="7"/>
  <c r="F5618" i="7" s="1"/>
  <c r="J5618" i="7"/>
  <c r="H5618" i="7"/>
  <c r="S5617" i="7"/>
  <c r="N5617" i="7"/>
  <c r="I5617" i="7"/>
  <c r="H5617" i="7"/>
  <c r="G5617" i="7"/>
  <c r="F5617" i="7"/>
  <c r="E5617" i="7"/>
  <c r="D5617" i="7"/>
  <c r="S5616" i="7"/>
  <c r="N5616" i="7"/>
  <c r="I5616" i="7"/>
  <c r="H5616" i="7"/>
  <c r="G5616" i="7"/>
  <c r="F5616" i="7"/>
  <c r="E5616" i="7"/>
  <c r="D5616" i="7"/>
  <c r="W5615" i="7"/>
  <c r="V5615" i="7"/>
  <c r="U5615" i="7"/>
  <c r="T5615" i="7"/>
  <c r="R5615" i="7"/>
  <c r="Q5615" i="7"/>
  <c r="P5615" i="7"/>
  <c r="O5615" i="7"/>
  <c r="N5615" i="7" s="1"/>
  <c r="M5615" i="7"/>
  <c r="L5615" i="7"/>
  <c r="G5615" i="7" s="1"/>
  <c r="K5615" i="7"/>
  <c r="F5615" i="7" s="1"/>
  <c r="J5615" i="7"/>
  <c r="I5615" i="7" s="1"/>
  <c r="H5615" i="7"/>
  <c r="S5614" i="7"/>
  <c r="N5614" i="7"/>
  <c r="I5614" i="7"/>
  <c r="H5614" i="7"/>
  <c r="G5614" i="7"/>
  <c r="F5614" i="7"/>
  <c r="E5614" i="7"/>
  <c r="D5614" i="7"/>
  <c r="S5613" i="7"/>
  <c r="N5613" i="7"/>
  <c r="I5613" i="7"/>
  <c r="H5613" i="7"/>
  <c r="G5613" i="7"/>
  <c r="F5613" i="7"/>
  <c r="E5613" i="7"/>
  <c r="D5613" i="7"/>
  <c r="W5612" i="7"/>
  <c r="V5612" i="7"/>
  <c r="U5612" i="7"/>
  <c r="R5612" i="7"/>
  <c r="Q5612" i="7"/>
  <c r="P5612" i="7"/>
  <c r="P5611" i="7" s="1"/>
  <c r="O5612" i="7"/>
  <c r="N5612" i="7" s="1"/>
  <c r="M5612" i="7"/>
  <c r="L5612" i="7"/>
  <c r="K5612" i="7"/>
  <c r="F5612" i="7" s="1"/>
  <c r="J5612" i="7"/>
  <c r="H5612" i="7"/>
  <c r="W5611" i="7"/>
  <c r="V5611" i="7"/>
  <c r="U5611" i="7"/>
  <c r="R5611" i="7"/>
  <c r="Q5611" i="7"/>
  <c r="O5611" i="7"/>
  <c r="N5611" i="7" s="1"/>
  <c r="M5611" i="7"/>
  <c r="K5611" i="7"/>
  <c r="J5611" i="7"/>
  <c r="H5611" i="7"/>
  <c r="S5610" i="7"/>
  <c r="N5610" i="7"/>
  <c r="I5610" i="7"/>
  <c r="H5610" i="7"/>
  <c r="G5610" i="7"/>
  <c r="F5610" i="7"/>
  <c r="E5610" i="7"/>
  <c r="D5610" i="7"/>
  <c r="S5609" i="7"/>
  <c r="N5609" i="7"/>
  <c r="I5609" i="7"/>
  <c r="H5609" i="7"/>
  <c r="G5609" i="7"/>
  <c r="F5609" i="7"/>
  <c r="E5609" i="7"/>
  <c r="D5609" i="7"/>
  <c r="W5608" i="7"/>
  <c r="V5608" i="7"/>
  <c r="U5608" i="7"/>
  <c r="T5608" i="7"/>
  <c r="S5608" i="7" s="1"/>
  <c r="R5608" i="7"/>
  <c r="Q5608" i="7"/>
  <c r="P5608" i="7"/>
  <c r="P5607" i="7" s="1"/>
  <c r="O5608" i="7"/>
  <c r="N5608" i="7" s="1"/>
  <c r="M5608" i="7"/>
  <c r="L5608" i="7"/>
  <c r="K5608" i="7"/>
  <c r="F5608" i="7" s="1"/>
  <c r="J5608" i="7"/>
  <c r="H5608" i="7"/>
  <c r="W5607" i="7"/>
  <c r="V5607" i="7"/>
  <c r="U5607" i="7"/>
  <c r="T5607" i="7"/>
  <c r="S5607" i="7" s="1"/>
  <c r="R5607" i="7"/>
  <c r="Q5607" i="7"/>
  <c r="O5607" i="7"/>
  <c r="M5607" i="7"/>
  <c r="K5607" i="7"/>
  <c r="J5607" i="7"/>
  <c r="H5607" i="7"/>
  <c r="S5606" i="7"/>
  <c r="N5606" i="7"/>
  <c r="I5606" i="7"/>
  <c r="H5606" i="7"/>
  <c r="G5606" i="7"/>
  <c r="F5606" i="7"/>
  <c r="E5606" i="7"/>
  <c r="D5606" i="7"/>
  <c r="W5605" i="7"/>
  <c r="V5605" i="7"/>
  <c r="U5605" i="7"/>
  <c r="T5605" i="7"/>
  <c r="S5605" i="7" s="1"/>
  <c r="R5605" i="7"/>
  <c r="Q5605" i="7"/>
  <c r="P5605" i="7"/>
  <c r="P5602" i="7" s="1"/>
  <c r="P5601" i="7" s="1"/>
  <c r="O5605" i="7"/>
  <c r="N5605" i="7" s="1"/>
  <c r="M5605" i="7"/>
  <c r="L5605" i="7"/>
  <c r="K5605" i="7"/>
  <c r="F5605" i="7" s="1"/>
  <c r="J5605" i="7"/>
  <c r="H5605" i="7"/>
  <c r="S5604" i="7"/>
  <c r="N5604" i="7"/>
  <c r="I5604" i="7"/>
  <c r="H5604" i="7"/>
  <c r="G5604" i="7"/>
  <c r="F5604" i="7"/>
  <c r="E5604" i="7"/>
  <c r="D5604" i="7"/>
  <c r="S5603" i="7"/>
  <c r="N5603" i="7"/>
  <c r="I5603" i="7"/>
  <c r="H5603" i="7"/>
  <c r="G5603" i="7"/>
  <c r="F5603" i="7"/>
  <c r="E5603" i="7"/>
  <c r="D5603" i="7"/>
  <c r="W5602" i="7"/>
  <c r="V5602" i="7"/>
  <c r="U5602" i="7"/>
  <c r="T5602" i="7"/>
  <c r="R5602" i="7"/>
  <c r="Q5602" i="7"/>
  <c r="O5602" i="7"/>
  <c r="M5602" i="7"/>
  <c r="K5602" i="7"/>
  <c r="J5602" i="7"/>
  <c r="H5602" i="7"/>
  <c r="W5601" i="7"/>
  <c r="V5601" i="7"/>
  <c r="U5601" i="7"/>
  <c r="R5601" i="7"/>
  <c r="Q5601" i="7"/>
  <c r="O5601" i="7"/>
  <c r="M5601" i="7"/>
  <c r="K5601" i="7"/>
  <c r="J5601" i="7"/>
  <c r="H5601" i="7"/>
  <c r="S5600" i="7"/>
  <c r="N5600" i="7"/>
  <c r="I5600" i="7"/>
  <c r="H5600" i="7"/>
  <c r="G5600" i="7"/>
  <c r="F5600" i="7"/>
  <c r="E5600" i="7"/>
  <c r="D5600" i="7"/>
  <c r="S5599" i="7"/>
  <c r="N5599" i="7"/>
  <c r="I5599" i="7"/>
  <c r="H5599" i="7"/>
  <c r="G5599" i="7"/>
  <c r="F5599" i="7"/>
  <c r="E5599" i="7"/>
  <c r="D5599" i="7"/>
  <c r="W5598" i="7"/>
  <c r="V5598" i="7"/>
  <c r="U5598" i="7"/>
  <c r="T5598" i="7"/>
  <c r="R5598" i="7"/>
  <c r="Q5598" i="7"/>
  <c r="P5598" i="7"/>
  <c r="O5598" i="7"/>
  <c r="N5598" i="7" s="1"/>
  <c r="M5598" i="7"/>
  <c r="L5598" i="7"/>
  <c r="G5598" i="7" s="1"/>
  <c r="K5598" i="7"/>
  <c r="F5598" i="7" s="1"/>
  <c r="J5598" i="7"/>
  <c r="I5598" i="7" s="1"/>
  <c r="H5598" i="7"/>
  <c r="S5597" i="7"/>
  <c r="N5597" i="7"/>
  <c r="I5597" i="7"/>
  <c r="H5597" i="7"/>
  <c r="G5597" i="7"/>
  <c r="F5597" i="7"/>
  <c r="E5597" i="7"/>
  <c r="D5597" i="7"/>
  <c r="S5596" i="7"/>
  <c r="N5596" i="7"/>
  <c r="I5596" i="7"/>
  <c r="H5596" i="7"/>
  <c r="G5596" i="7"/>
  <c r="F5596" i="7"/>
  <c r="E5596" i="7"/>
  <c r="D5596" i="7"/>
  <c r="W5595" i="7"/>
  <c r="V5595" i="7"/>
  <c r="U5595" i="7"/>
  <c r="R5595" i="7"/>
  <c r="Q5595" i="7"/>
  <c r="P5595" i="7"/>
  <c r="P5594" i="7" s="1"/>
  <c r="O5595" i="7"/>
  <c r="N5595" i="7" s="1"/>
  <c r="M5595" i="7"/>
  <c r="L5595" i="7"/>
  <c r="K5595" i="7"/>
  <c r="F5595" i="7" s="1"/>
  <c r="J5595" i="7"/>
  <c r="H5595" i="7"/>
  <c r="W5594" i="7"/>
  <c r="V5594" i="7"/>
  <c r="U5594" i="7"/>
  <c r="R5594" i="7"/>
  <c r="Q5594" i="7"/>
  <c r="O5594" i="7"/>
  <c r="N5594" i="7" s="1"/>
  <c r="M5594" i="7"/>
  <c r="K5594" i="7"/>
  <c r="J5594" i="7"/>
  <c r="H5594" i="7"/>
  <c r="S5593" i="7"/>
  <c r="N5593" i="7"/>
  <c r="I5593" i="7"/>
  <c r="H5593" i="7"/>
  <c r="G5593" i="7"/>
  <c r="F5593" i="7"/>
  <c r="E5593" i="7"/>
  <c r="D5593" i="7"/>
  <c r="W5592" i="7"/>
  <c r="V5592" i="7"/>
  <c r="U5592" i="7"/>
  <c r="T5592" i="7"/>
  <c r="S5592" i="7" s="1"/>
  <c r="R5592" i="7"/>
  <c r="Q5592" i="7"/>
  <c r="P5592" i="7"/>
  <c r="P5589" i="7" s="1"/>
  <c r="P5588" i="7" s="1"/>
  <c r="O5592" i="7"/>
  <c r="N5592" i="7" s="1"/>
  <c r="M5592" i="7"/>
  <c r="L5592" i="7"/>
  <c r="K5592" i="7"/>
  <c r="F5592" i="7" s="1"/>
  <c r="J5592" i="7"/>
  <c r="H5592" i="7"/>
  <c r="S5591" i="7"/>
  <c r="N5591" i="7"/>
  <c r="I5591" i="7"/>
  <c r="H5591" i="7"/>
  <c r="G5591" i="7"/>
  <c r="F5591" i="7"/>
  <c r="E5591" i="7"/>
  <c r="D5591" i="7"/>
  <c r="S5590" i="7"/>
  <c r="N5590" i="7"/>
  <c r="I5590" i="7"/>
  <c r="H5590" i="7"/>
  <c r="G5590" i="7"/>
  <c r="F5590" i="7"/>
  <c r="E5590" i="7"/>
  <c r="D5590" i="7"/>
  <c r="W5589" i="7"/>
  <c r="V5589" i="7"/>
  <c r="U5589" i="7"/>
  <c r="T5589" i="7"/>
  <c r="R5589" i="7"/>
  <c r="Q5589" i="7"/>
  <c r="O5589" i="7"/>
  <c r="N5589" i="7" s="1"/>
  <c r="M5589" i="7"/>
  <c r="K5589" i="7"/>
  <c r="J5589" i="7"/>
  <c r="H5589" i="7"/>
  <c r="W5588" i="7"/>
  <c r="V5588" i="7"/>
  <c r="U5588" i="7"/>
  <c r="R5588" i="7"/>
  <c r="Q5588" i="7"/>
  <c r="O5588" i="7"/>
  <c r="M5588" i="7"/>
  <c r="K5588" i="7"/>
  <c r="J5588" i="7"/>
  <c r="H5588" i="7"/>
  <c r="S5587" i="7"/>
  <c r="N5587" i="7"/>
  <c r="I5587" i="7"/>
  <c r="H5587" i="7"/>
  <c r="G5587" i="7"/>
  <c r="F5587" i="7"/>
  <c r="E5587" i="7"/>
  <c r="D5587" i="7"/>
  <c r="S5586" i="7"/>
  <c r="N5586" i="7"/>
  <c r="I5586" i="7"/>
  <c r="H5586" i="7"/>
  <c r="G5586" i="7"/>
  <c r="F5586" i="7"/>
  <c r="E5586" i="7"/>
  <c r="D5586" i="7"/>
  <c r="W5585" i="7"/>
  <c r="V5585" i="7"/>
  <c r="U5585" i="7"/>
  <c r="T5585" i="7"/>
  <c r="R5585" i="7"/>
  <c r="Q5585" i="7"/>
  <c r="P5585" i="7"/>
  <c r="O5585" i="7"/>
  <c r="N5585" i="7" s="1"/>
  <c r="M5585" i="7"/>
  <c r="L5585" i="7"/>
  <c r="G5585" i="7" s="1"/>
  <c r="K5585" i="7"/>
  <c r="F5585" i="7" s="1"/>
  <c r="J5585" i="7"/>
  <c r="I5585" i="7" s="1"/>
  <c r="H5585" i="7"/>
  <c r="S5584" i="7"/>
  <c r="N5584" i="7"/>
  <c r="I5584" i="7"/>
  <c r="H5584" i="7"/>
  <c r="G5584" i="7"/>
  <c r="F5584" i="7"/>
  <c r="E5584" i="7"/>
  <c r="D5584" i="7"/>
  <c r="S5583" i="7"/>
  <c r="N5583" i="7"/>
  <c r="I5583" i="7"/>
  <c r="H5583" i="7"/>
  <c r="G5583" i="7"/>
  <c r="F5583" i="7"/>
  <c r="E5583" i="7"/>
  <c r="D5583" i="7"/>
  <c r="W5582" i="7"/>
  <c r="V5582" i="7"/>
  <c r="U5582" i="7"/>
  <c r="R5582" i="7"/>
  <c r="Q5582" i="7"/>
  <c r="P5582" i="7"/>
  <c r="P5581" i="7" s="1"/>
  <c r="O5582" i="7"/>
  <c r="N5582" i="7" s="1"/>
  <c r="M5582" i="7"/>
  <c r="L5582" i="7"/>
  <c r="K5582" i="7"/>
  <c r="F5582" i="7" s="1"/>
  <c r="J5582" i="7"/>
  <c r="H5582" i="7"/>
  <c r="W5581" i="7"/>
  <c r="V5581" i="7"/>
  <c r="U5581" i="7"/>
  <c r="R5581" i="7"/>
  <c r="Q5581" i="7"/>
  <c r="O5581" i="7"/>
  <c r="M5581" i="7"/>
  <c r="K5581" i="7"/>
  <c r="J5581" i="7"/>
  <c r="H5581" i="7"/>
  <c r="S5580" i="7"/>
  <c r="N5580" i="7"/>
  <c r="I5580" i="7"/>
  <c r="H5580" i="7"/>
  <c r="G5580" i="7"/>
  <c r="F5580" i="7"/>
  <c r="E5580" i="7"/>
  <c r="D5580" i="7"/>
  <c r="S5579" i="7"/>
  <c r="N5579" i="7"/>
  <c r="I5579" i="7"/>
  <c r="H5579" i="7"/>
  <c r="G5579" i="7"/>
  <c r="F5579" i="7"/>
  <c r="E5579" i="7"/>
  <c r="D5579" i="7"/>
  <c r="W5578" i="7"/>
  <c r="V5578" i="7"/>
  <c r="U5578" i="7"/>
  <c r="T5578" i="7"/>
  <c r="S5578" i="7" s="1"/>
  <c r="R5578" i="7"/>
  <c r="Q5578" i="7"/>
  <c r="P5578" i="7"/>
  <c r="P5575" i="7" s="1"/>
  <c r="P5574" i="7" s="1"/>
  <c r="O5578" i="7"/>
  <c r="N5578" i="7" s="1"/>
  <c r="M5578" i="7"/>
  <c r="L5578" i="7"/>
  <c r="K5578" i="7"/>
  <c r="F5578" i="7" s="1"/>
  <c r="J5578" i="7"/>
  <c r="H5578" i="7"/>
  <c r="S5577" i="7"/>
  <c r="N5577" i="7"/>
  <c r="I5577" i="7"/>
  <c r="H5577" i="7"/>
  <c r="G5577" i="7"/>
  <c r="F5577" i="7"/>
  <c r="E5577" i="7"/>
  <c r="D5577" i="7"/>
  <c r="S5576" i="7"/>
  <c r="N5576" i="7"/>
  <c r="I5576" i="7"/>
  <c r="H5576" i="7"/>
  <c r="G5576" i="7"/>
  <c r="F5576" i="7"/>
  <c r="E5576" i="7"/>
  <c r="D5576" i="7"/>
  <c r="W5575" i="7"/>
  <c r="V5575" i="7"/>
  <c r="U5575" i="7"/>
  <c r="T5575" i="7"/>
  <c r="R5575" i="7"/>
  <c r="Q5575" i="7"/>
  <c r="O5575" i="7"/>
  <c r="M5575" i="7"/>
  <c r="K5575" i="7"/>
  <c r="J5575" i="7"/>
  <c r="H5575" i="7"/>
  <c r="W5574" i="7"/>
  <c r="V5574" i="7"/>
  <c r="U5574" i="7"/>
  <c r="R5574" i="7"/>
  <c r="Q5574" i="7"/>
  <c r="O5574" i="7"/>
  <c r="M5574" i="7"/>
  <c r="K5574" i="7"/>
  <c r="J5574" i="7"/>
  <c r="H5574" i="7"/>
  <c r="S5573" i="7"/>
  <c r="N5573" i="7"/>
  <c r="I5573" i="7"/>
  <c r="H5573" i="7"/>
  <c r="G5573" i="7"/>
  <c r="F5573" i="7"/>
  <c r="E5573" i="7"/>
  <c r="D5573" i="7"/>
  <c r="S5572" i="7"/>
  <c r="N5572" i="7"/>
  <c r="I5572" i="7"/>
  <c r="H5572" i="7"/>
  <c r="G5572" i="7"/>
  <c r="F5572" i="7"/>
  <c r="E5572" i="7"/>
  <c r="D5572" i="7"/>
  <c r="W5571" i="7"/>
  <c r="V5571" i="7"/>
  <c r="U5571" i="7"/>
  <c r="T5571" i="7"/>
  <c r="R5571" i="7"/>
  <c r="Q5571" i="7"/>
  <c r="P5571" i="7"/>
  <c r="O5571" i="7"/>
  <c r="N5571" i="7" s="1"/>
  <c r="M5571" i="7"/>
  <c r="L5571" i="7"/>
  <c r="G5571" i="7" s="1"/>
  <c r="K5571" i="7"/>
  <c r="F5571" i="7" s="1"/>
  <c r="J5571" i="7"/>
  <c r="I5571" i="7" s="1"/>
  <c r="H5571" i="7"/>
  <c r="S5570" i="7"/>
  <c r="N5570" i="7"/>
  <c r="I5570" i="7"/>
  <c r="H5570" i="7"/>
  <c r="G5570" i="7"/>
  <c r="F5570" i="7"/>
  <c r="E5570" i="7"/>
  <c r="D5570" i="7"/>
  <c r="S5569" i="7"/>
  <c r="N5569" i="7"/>
  <c r="I5569" i="7"/>
  <c r="H5569" i="7"/>
  <c r="G5569" i="7"/>
  <c r="F5569" i="7"/>
  <c r="E5569" i="7"/>
  <c r="D5569" i="7"/>
  <c r="S5568" i="7"/>
  <c r="N5568" i="7"/>
  <c r="I5568" i="7"/>
  <c r="H5568" i="7"/>
  <c r="G5568" i="7"/>
  <c r="F5568" i="7"/>
  <c r="E5568" i="7"/>
  <c r="D5568" i="7"/>
  <c r="W5567" i="7"/>
  <c r="V5567" i="7"/>
  <c r="U5567" i="7"/>
  <c r="R5567" i="7"/>
  <c r="Q5567" i="7"/>
  <c r="P5567" i="7"/>
  <c r="P5566" i="7" s="1"/>
  <c r="O5567" i="7"/>
  <c r="N5567" i="7" s="1"/>
  <c r="M5567" i="7"/>
  <c r="L5567" i="7"/>
  <c r="K5567" i="7"/>
  <c r="F5567" i="7" s="1"/>
  <c r="J5567" i="7"/>
  <c r="H5567" i="7"/>
  <c r="W5566" i="7"/>
  <c r="V5566" i="7"/>
  <c r="U5566" i="7"/>
  <c r="R5566" i="7"/>
  <c r="Q5566" i="7"/>
  <c r="O5566" i="7"/>
  <c r="N5566" i="7" s="1"/>
  <c r="M5566" i="7"/>
  <c r="K5566" i="7"/>
  <c r="J5566" i="7"/>
  <c r="H5566" i="7"/>
  <c r="S5565" i="7"/>
  <c r="N5565" i="7"/>
  <c r="I5565" i="7"/>
  <c r="H5565" i="7"/>
  <c r="G5565" i="7"/>
  <c r="F5565" i="7"/>
  <c r="E5565" i="7"/>
  <c r="D5565" i="7"/>
  <c r="S5564" i="7"/>
  <c r="N5564" i="7"/>
  <c r="I5564" i="7"/>
  <c r="H5564" i="7"/>
  <c r="G5564" i="7"/>
  <c r="F5564" i="7"/>
  <c r="E5564" i="7"/>
  <c r="D5564" i="7"/>
  <c r="W5563" i="7"/>
  <c r="V5563" i="7"/>
  <c r="U5563" i="7"/>
  <c r="T5563" i="7"/>
  <c r="S5563" i="7" s="1"/>
  <c r="R5563" i="7"/>
  <c r="Q5563" i="7"/>
  <c r="P5563" i="7"/>
  <c r="P5560" i="7" s="1"/>
  <c r="P5559" i="7" s="1"/>
  <c r="O5563" i="7"/>
  <c r="N5563" i="7" s="1"/>
  <c r="M5563" i="7"/>
  <c r="L5563" i="7"/>
  <c r="K5563" i="7"/>
  <c r="F5563" i="7" s="1"/>
  <c r="J5563" i="7"/>
  <c r="H5563" i="7"/>
  <c r="S5562" i="7"/>
  <c r="N5562" i="7"/>
  <c r="I5562" i="7"/>
  <c r="H5562" i="7"/>
  <c r="G5562" i="7"/>
  <c r="F5562" i="7"/>
  <c r="E5562" i="7"/>
  <c r="D5562" i="7"/>
  <c r="S5561" i="7"/>
  <c r="N5561" i="7"/>
  <c r="I5561" i="7"/>
  <c r="H5561" i="7"/>
  <c r="G5561" i="7"/>
  <c r="F5561" i="7"/>
  <c r="E5561" i="7"/>
  <c r="D5561" i="7"/>
  <c r="W5560" i="7"/>
  <c r="V5560" i="7"/>
  <c r="U5560" i="7"/>
  <c r="T5560" i="7"/>
  <c r="R5560" i="7"/>
  <c r="Q5560" i="7"/>
  <c r="O5560" i="7"/>
  <c r="N5560" i="7" s="1"/>
  <c r="M5560" i="7"/>
  <c r="K5560" i="7"/>
  <c r="J5560" i="7"/>
  <c r="H5560" i="7"/>
  <c r="W5559" i="7"/>
  <c r="V5559" i="7"/>
  <c r="U5559" i="7"/>
  <c r="R5559" i="7"/>
  <c r="Q5559" i="7"/>
  <c r="O5559" i="7"/>
  <c r="M5559" i="7"/>
  <c r="K5559" i="7"/>
  <c r="J5559" i="7"/>
  <c r="H5559" i="7"/>
  <c r="S5558" i="7"/>
  <c r="N5558" i="7"/>
  <c r="I5558" i="7"/>
  <c r="H5558" i="7"/>
  <c r="G5558" i="7"/>
  <c r="F5558" i="7"/>
  <c r="E5558" i="7"/>
  <c r="D5558" i="7"/>
  <c r="S5557" i="7"/>
  <c r="N5557" i="7"/>
  <c r="I5557" i="7"/>
  <c r="H5557" i="7"/>
  <c r="G5557" i="7"/>
  <c r="F5557" i="7"/>
  <c r="E5557" i="7"/>
  <c r="D5557" i="7"/>
  <c r="W5556" i="7"/>
  <c r="V5556" i="7"/>
  <c r="U5556" i="7"/>
  <c r="T5556" i="7"/>
  <c r="R5556" i="7"/>
  <c r="Q5556" i="7"/>
  <c r="P5556" i="7"/>
  <c r="O5556" i="7"/>
  <c r="N5556" i="7" s="1"/>
  <c r="M5556" i="7"/>
  <c r="L5556" i="7"/>
  <c r="G5556" i="7" s="1"/>
  <c r="K5556" i="7"/>
  <c r="F5556" i="7" s="1"/>
  <c r="J5556" i="7"/>
  <c r="I5556" i="7" s="1"/>
  <c r="H5556" i="7"/>
  <c r="S5555" i="7"/>
  <c r="N5555" i="7"/>
  <c r="I5555" i="7"/>
  <c r="H5555" i="7"/>
  <c r="G5555" i="7"/>
  <c r="F5555" i="7"/>
  <c r="E5555" i="7"/>
  <c r="D5555" i="7"/>
  <c r="S5554" i="7"/>
  <c r="N5554" i="7"/>
  <c r="I5554" i="7"/>
  <c r="H5554" i="7"/>
  <c r="G5554" i="7"/>
  <c r="F5554" i="7"/>
  <c r="E5554" i="7"/>
  <c r="D5554" i="7"/>
  <c r="W5553" i="7"/>
  <c r="V5553" i="7"/>
  <c r="U5553" i="7"/>
  <c r="T5553" i="7"/>
  <c r="S5553" i="7" s="1"/>
  <c r="R5553" i="7"/>
  <c r="Q5553" i="7"/>
  <c r="P5553" i="7"/>
  <c r="P5552" i="7" s="1"/>
  <c r="O5553" i="7"/>
  <c r="N5553" i="7" s="1"/>
  <c r="M5553" i="7"/>
  <c r="L5553" i="7"/>
  <c r="K5553" i="7"/>
  <c r="F5553" i="7" s="1"/>
  <c r="J5553" i="7"/>
  <c r="H5553" i="7"/>
  <c r="W5552" i="7"/>
  <c r="V5552" i="7"/>
  <c r="U5552" i="7"/>
  <c r="T5552" i="7"/>
  <c r="R5552" i="7"/>
  <c r="Q5552" i="7"/>
  <c r="O5552" i="7"/>
  <c r="M5552" i="7"/>
  <c r="K5552" i="7"/>
  <c r="J5552" i="7"/>
  <c r="H5552" i="7"/>
  <c r="S5551" i="7"/>
  <c r="N5551" i="7"/>
  <c r="I5551" i="7"/>
  <c r="H5551" i="7"/>
  <c r="G5551" i="7"/>
  <c r="F5551" i="7"/>
  <c r="E5551" i="7"/>
  <c r="D5551" i="7"/>
  <c r="S5550" i="7"/>
  <c r="N5550" i="7"/>
  <c r="I5550" i="7"/>
  <c r="H5550" i="7"/>
  <c r="G5550" i="7"/>
  <c r="F5550" i="7"/>
  <c r="E5550" i="7"/>
  <c r="D5550" i="7"/>
  <c r="W5549" i="7"/>
  <c r="V5549" i="7"/>
  <c r="U5549" i="7"/>
  <c r="R5549" i="7"/>
  <c r="Q5549" i="7"/>
  <c r="O5549" i="7"/>
  <c r="M5549" i="7"/>
  <c r="K5549" i="7"/>
  <c r="J5549" i="7"/>
  <c r="H5549" i="7"/>
  <c r="W5548" i="7"/>
  <c r="V5548" i="7"/>
  <c r="U5548" i="7"/>
  <c r="R5548" i="7"/>
  <c r="Q5548" i="7"/>
  <c r="O5548" i="7"/>
  <c r="M5548" i="7"/>
  <c r="K5548" i="7"/>
  <c r="J5548" i="7"/>
  <c r="H5548" i="7"/>
  <c r="W5547" i="7"/>
  <c r="V5547" i="7"/>
  <c r="U5547" i="7"/>
  <c r="T5547" i="7"/>
  <c r="S5547" i="7" s="1"/>
  <c r="R5547" i="7"/>
  <c r="Q5547" i="7"/>
  <c r="P5547" i="7"/>
  <c r="O5547" i="7"/>
  <c r="N5547" i="7" s="1"/>
  <c r="M5547" i="7"/>
  <c r="L5547" i="7"/>
  <c r="K5547" i="7"/>
  <c r="F5547" i="7" s="1"/>
  <c r="J5547" i="7"/>
  <c r="H5547" i="7"/>
  <c r="W5546" i="7"/>
  <c r="V5546" i="7"/>
  <c r="U5546" i="7"/>
  <c r="T5546" i="7"/>
  <c r="R5546" i="7"/>
  <c r="Q5546" i="7"/>
  <c r="P5546" i="7"/>
  <c r="O5546" i="7"/>
  <c r="N5546" i="7" s="1"/>
  <c r="M5546" i="7"/>
  <c r="L5546" i="7"/>
  <c r="G5546" i="7" s="1"/>
  <c r="K5546" i="7"/>
  <c r="F5546" i="7" s="1"/>
  <c r="J5546" i="7"/>
  <c r="I5546" i="7" s="1"/>
  <c r="H5546" i="7"/>
  <c r="W5545" i="7"/>
  <c r="V5545" i="7"/>
  <c r="U5545" i="7"/>
  <c r="R5545" i="7"/>
  <c r="Q5545" i="7"/>
  <c r="P5545" i="7"/>
  <c r="O5545" i="7"/>
  <c r="N5545" i="7" s="1"/>
  <c r="M5545" i="7"/>
  <c r="K5545" i="7"/>
  <c r="F5545" i="7" s="1"/>
  <c r="J5545" i="7"/>
  <c r="H5545" i="7"/>
  <c r="W5544" i="7"/>
  <c r="V5544" i="7"/>
  <c r="U5544" i="7"/>
  <c r="T5544" i="7"/>
  <c r="R5544" i="7"/>
  <c r="Q5544" i="7"/>
  <c r="P5544" i="7"/>
  <c r="O5544" i="7"/>
  <c r="N5544" i="7" s="1"/>
  <c r="M5544" i="7"/>
  <c r="L5544" i="7"/>
  <c r="G5544" i="7" s="1"/>
  <c r="K5544" i="7"/>
  <c r="F5544" i="7" s="1"/>
  <c r="J5544" i="7"/>
  <c r="I5544" i="7" s="1"/>
  <c r="H5544" i="7"/>
  <c r="W5543" i="7"/>
  <c r="V5543" i="7"/>
  <c r="U5543" i="7"/>
  <c r="T5543" i="7"/>
  <c r="S5543" i="7" s="1"/>
  <c r="R5543" i="7"/>
  <c r="Q5543" i="7"/>
  <c r="P5543" i="7"/>
  <c r="O5543" i="7"/>
  <c r="N5543" i="7" s="1"/>
  <c r="M5543" i="7"/>
  <c r="L5543" i="7"/>
  <c r="G5543" i="7" s="1"/>
  <c r="K5543" i="7"/>
  <c r="F5543" i="7" s="1"/>
  <c r="J5543" i="7"/>
  <c r="H5543" i="7"/>
  <c r="W5542" i="7"/>
  <c r="V5542" i="7"/>
  <c r="U5542" i="7"/>
  <c r="T5542" i="7"/>
  <c r="S5542" i="7" s="1"/>
  <c r="R5542" i="7"/>
  <c r="Q5542" i="7"/>
  <c r="O5542" i="7"/>
  <c r="M5542" i="7"/>
  <c r="K5542" i="7"/>
  <c r="J5542" i="7"/>
  <c r="H5542" i="7"/>
  <c r="W5541" i="7"/>
  <c r="V5541" i="7"/>
  <c r="U5541" i="7"/>
  <c r="R5541" i="7"/>
  <c r="Q5541" i="7"/>
  <c r="O5541" i="7"/>
  <c r="M5541" i="7"/>
  <c r="K5541" i="7"/>
  <c r="J5541" i="7"/>
  <c r="H5541" i="7"/>
  <c r="W5540" i="7"/>
  <c r="V5540" i="7"/>
  <c r="U5540" i="7"/>
  <c r="T5540" i="7"/>
  <c r="S5540" i="7" s="1"/>
  <c r="R5540" i="7"/>
  <c r="Q5540" i="7"/>
  <c r="P5540" i="7"/>
  <c r="O5540" i="7"/>
  <c r="N5540" i="7" s="1"/>
  <c r="M5540" i="7"/>
  <c r="L5540" i="7"/>
  <c r="G5540" i="7" s="1"/>
  <c r="K5540" i="7"/>
  <c r="F5540" i="7" s="1"/>
  <c r="J5540" i="7"/>
  <c r="I5540" i="7" s="1"/>
  <c r="H5540" i="7"/>
  <c r="W5539" i="7"/>
  <c r="V5539" i="7"/>
  <c r="U5539" i="7"/>
  <c r="T5539" i="7"/>
  <c r="S5539" i="7" s="1"/>
  <c r="R5539" i="7"/>
  <c r="Q5539" i="7"/>
  <c r="P5539" i="7"/>
  <c r="O5539" i="7"/>
  <c r="N5539" i="7" s="1"/>
  <c r="M5539" i="7"/>
  <c r="L5539" i="7"/>
  <c r="K5539" i="7"/>
  <c r="F5539" i="7" s="1"/>
  <c r="J5539" i="7"/>
  <c r="H5539" i="7"/>
  <c r="W5538" i="7"/>
  <c r="V5538" i="7"/>
  <c r="U5538" i="7"/>
  <c r="R5538" i="7"/>
  <c r="Q5538" i="7"/>
  <c r="O5538" i="7"/>
  <c r="M5538" i="7"/>
  <c r="K5538" i="7"/>
  <c r="J5538" i="7"/>
  <c r="H5538" i="7"/>
  <c r="W5537" i="7"/>
  <c r="V5537" i="7"/>
  <c r="U5537" i="7"/>
  <c r="R5537" i="7"/>
  <c r="Q5537" i="7"/>
  <c r="O5537" i="7"/>
  <c r="M5537" i="7"/>
  <c r="K5537" i="7"/>
  <c r="J5537" i="7"/>
  <c r="H5537" i="7"/>
  <c r="S5536" i="7"/>
  <c r="N5536" i="7"/>
  <c r="I5536" i="7"/>
  <c r="H5536" i="7"/>
  <c r="G5536" i="7"/>
  <c r="F5536" i="7"/>
  <c r="E5536" i="7"/>
  <c r="D5536" i="7"/>
  <c r="W5535" i="7"/>
  <c r="V5535" i="7"/>
  <c r="U5535" i="7"/>
  <c r="T5535" i="7"/>
  <c r="S5535" i="7" s="1"/>
  <c r="R5535" i="7"/>
  <c r="Q5535" i="7"/>
  <c r="P5535" i="7"/>
  <c r="O5535" i="7"/>
  <c r="N5535" i="7" s="1"/>
  <c r="M5535" i="7"/>
  <c r="L5535" i="7"/>
  <c r="G5535" i="7" s="1"/>
  <c r="K5535" i="7"/>
  <c r="F5535" i="7" s="1"/>
  <c r="J5535" i="7"/>
  <c r="I5535" i="7" s="1"/>
  <c r="H5535" i="7"/>
  <c r="S5534" i="7"/>
  <c r="N5534" i="7"/>
  <c r="I5534" i="7"/>
  <c r="H5534" i="7"/>
  <c r="G5534" i="7"/>
  <c r="F5534" i="7"/>
  <c r="E5534" i="7"/>
  <c r="D5534" i="7"/>
  <c r="W5533" i="7"/>
  <c r="V5533" i="7"/>
  <c r="U5533" i="7"/>
  <c r="T5533" i="7"/>
  <c r="S5533" i="7" s="1"/>
  <c r="R5533" i="7"/>
  <c r="Q5533" i="7"/>
  <c r="P5533" i="7"/>
  <c r="P5532" i="7" s="1"/>
  <c r="O5533" i="7"/>
  <c r="N5533" i="7" s="1"/>
  <c r="M5533" i="7"/>
  <c r="L5533" i="7"/>
  <c r="K5533" i="7"/>
  <c r="F5533" i="7" s="1"/>
  <c r="J5533" i="7"/>
  <c r="H5533" i="7"/>
  <c r="W5532" i="7"/>
  <c r="V5532" i="7"/>
  <c r="U5532" i="7"/>
  <c r="T5532" i="7"/>
  <c r="R5532" i="7"/>
  <c r="Q5532" i="7"/>
  <c r="O5532" i="7"/>
  <c r="N5532" i="7" s="1"/>
  <c r="M5532" i="7"/>
  <c r="K5532" i="7"/>
  <c r="J5532" i="7"/>
  <c r="H5532" i="7"/>
  <c r="S5531" i="7"/>
  <c r="N5531" i="7"/>
  <c r="I5531" i="7"/>
  <c r="H5531" i="7"/>
  <c r="G5531" i="7"/>
  <c r="F5531" i="7"/>
  <c r="E5531" i="7"/>
  <c r="D5531" i="7"/>
  <c r="W5530" i="7"/>
  <c r="V5530" i="7"/>
  <c r="U5530" i="7"/>
  <c r="R5530" i="7"/>
  <c r="Q5530" i="7"/>
  <c r="O5530" i="7"/>
  <c r="M5530" i="7"/>
  <c r="K5530" i="7"/>
  <c r="J5530" i="7"/>
  <c r="H5530" i="7"/>
  <c r="W5529" i="7"/>
  <c r="V5529" i="7"/>
  <c r="U5529" i="7"/>
  <c r="R5529" i="7"/>
  <c r="Q5529" i="7"/>
  <c r="O5529" i="7"/>
  <c r="M5529" i="7"/>
  <c r="K5529" i="7"/>
  <c r="J5529" i="7"/>
  <c r="H5529" i="7"/>
  <c r="W5528" i="7"/>
  <c r="V5528" i="7"/>
  <c r="U5528" i="7"/>
  <c r="T5528" i="7"/>
  <c r="S5528" i="7" s="1"/>
  <c r="R5528" i="7"/>
  <c r="Q5528" i="7"/>
  <c r="P5528" i="7"/>
  <c r="O5528" i="7"/>
  <c r="N5528" i="7" s="1"/>
  <c r="M5528" i="7"/>
  <c r="L5528" i="7"/>
  <c r="G5528" i="7" s="1"/>
  <c r="K5528" i="7"/>
  <c r="F5528" i="7" s="1"/>
  <c r="J5528" i="7"/>
  <c r="H5528" i="7"/>
  <c r="W5527" i="7"/>
  <c r="V5527" i="7"/>
  <c r="U5527" i="7"/>
  <c r="T5527" i="7"/>
  <c r="S5527" i="7" s="1"/>
  <c r="R5527" i="7"/>
  <c r="Q5527" i="7"/>
  <c r="P5527" i="7"/>
  <c r="O5527" i="7"/>
  <c r="N5527" i="7" s="1"/>
  <c r="M5527" i="7"/>
  <c r="L5527" i="7"/>
  <c r="G5527" i="7" s="1"/>
  <c r="K5527" i="7"/>
  <c r="F5527" i="7" s="1"/>
  <c r="J5527" i="7"/>
  <c r="I5527" i="7" s="1"/>
  <c r="H5527" i="7"/>
  <c r="W5526" i="7"/>
  <c r="V5526" i="7"/>
  <c r="U5526" i="7"/>
  <c r="T5526" i="7"/>
  <c r="S5526" i="7" s="1"/>
  <c r="R5526" i="7"/>
  <c r="Q5526" i="7"/>
  <c r="P5526" i="7"/>
  <c r="O5526" i="7"/>
  <c r="N5526" i="7" s="1"/>
  <c r="M5526" i="7"/>
  <c r="L5526" i="7"/>
  <c r="G5526" i="7" s="1"/>
  <c r="K5526" i="7"/>
  <c r="F5526" i="7" s="1"/>
  <c r="J5526" i="7"/>
  <c r="H5526" i="7"/>
  <c r="W5525" i="7"/>
  <c r="V5525" i="7"/>
  <c r="U5525" i="7"/>
  <c r="T5525" i="7"/>
  <c r="S5525" i="7" s="1"/>
  <c r="R5525" i="7"/>
  <c r="Q5525" i="7"/>
  <c r="O5525" i="7"/>
  <c r="M5525" i="7"/>
  <c r="K5525" i="7"/>
  <c r="J5525" i="7"/>
  <c r="H5525" i="7"/>
  <c r="W5524" i="7"/>
  <c r="V5524" i="7"/>
  <c r="U5524" i="7"/>
  <c r="R5524" i="7"/>
  <c r="Q5524" i="7"/>
  <c r="O5524" i="7"/>
  <c r="M5524" i="7"/>
  <c r="K5524" i="7"/>
  <c r="J5524" i="7"/>
  <c r="H5524" i="7"/>
  <c r="W5523" i="7"/>
  <c r="V5523" i="7"/>
  <c r="U5523" i="7"/>
  <c r="T5523" i="7"/>
  <c r="S5523" i="7" s="1"/>
  <c r="R5523" i="7"/>
  <c r="Q5523" i="7"/>
  <c r="P5523" i="7"/>
  <c r="O5523" i="7"/>
  <c r="N5523" i="7" s="1"/>
  <c r="M5523" i="7"/>
  <c r="L5523" i="7"/>
  <c r="G5523" i="7" s="1"/>
  <c r="K5523" i="7"/>
  <c r="F5523" i="7" s="1"/>
  <c r="J5523" i="7"/>
  <c r="I5523" i="7" s="1"/>
  <c r="H5523" i="7"/>
  <c r="W5522" i="7"/>
  <c r="V5522" i="7"/>
  <c r="U5522" i="7"/>
  <c r="R5522" i="7"/>
  <c r="Q5522" i="7"/>
  <c r="O5522" i="7"/>
  <c r="M5522" i="7"/>
  <c r="K5522" i="7"/>
  <c r="J5522" i="7"/>
  <c r="H5522" i="7"/>
  <c r="W5521" i="7"/>
  <c r="V5521" i="7"/>
  <c r="U5521" i="7"/>
  <c r="R5521" i="7"/>
  <c r="Q5521" i="7"/>
  <c r="O5521" i="7"/>
  <c r="M5521" i="7"/>
  <c r="K5521" i="7"/>
  <c r="J5521" i="7"/>
  <c r="H5521" i="7"/>
  <c r="W5520" i="7"/>
  <c r="V5520" i="7"/>
  <c r="U5520" i="7"/>
  <c r="T5520" i="7"/>
  <c r="S5520" i="7" s="1"/>
  <c r="R5520" i="7"/>
  <c r="Q5520" i="7"/>
  <c r="P5520" i="7"/>
  <c r="O5520" i="7"/>
  <c r="N5520" i="7" s="1"/>
  <c r="M5520" i="7"/>
  <c r="K5520" i="7"/>
  <c r="F5520" i="7" s="1"/>
  <c r="J5520" i="7"/>
  <c r="H5520" i="7"/>
  <c r="W5519" i="7"/>
  <c r="V5519" i="7"/>
  <c r="U5519" i="7"/>
  <c r="R5519" i="7"/>
  <c r="Q5519" i="7"/>
  <c r="P5519" i="7"/>
  <c r="O5519" i="7"/>
  <c r="N5519" i="7" s="1"/>
  <c r="M5519" i="7"/>
  <c r="L5519" i="7"/>
  <c r="G5519" i="7" s="1"/>
  <c r="K5519" i="7"/>
  <c r="F5519" i="7" s="1"/>
  <c r="J5519" i="7"/>
  <c r="I5519" i="7" s="1"/>
  <c r="H5519" i="7"/>
  <c r="W5518" i="7"/>
  <c r="V5518" i="7"/>
  <c r="U5518" i="7"/>
  <c r="T5518" i="7"/>
  <c r="S5518" i="7" s="1"/>
  <c r="R5518" i="7"/>
  <c r="Q5518" i="7"/>
  <c r="P5518" i="7"/>
  <c r="P5507" i="7" s="1"/>
  <c r="O5518" i="7"/>
  <c r="N5518" i="7" s="1"/>
  <c r="M5518" i="7"/>
  <c r="L5518" i="7"/>
  <c r="K5518" i="7"/>
  <c r="F5518" i="7" s="1"/>
  <c r="J5518" i="7"/>
  <c r="H5518" i="7"/>
  <c r="W5517" i="7"/>
  <c r="V5517" i="7"/>
  <c r="U5517" i="7"/>
  <c r="T5517" i="7"/>
  <c r="R5517" i="7"/>
  <c r="Q5517" i="7"/>
  <c r="O5517" i="7"/>
  <c r="M5517" i="7"/>
  <c r="K5517" i="7"/>
  <c r="J5517" i="7"/>
  <c r="H5517" i="7"/>
  <c r="W5516" i="7"/>
  <c r="V5516" i="7"/>
  <c r="U5516" i="7"/>
  <c r="R5516" i="7"/>
  <c r="Q5516" i="7"/>
  <c r="O5516" i="7"/>
  <c r="M5516" i="7"/>
  <c r="K5516" i="7"/>
  <c r="J5516" i="7"/>
  <c r="H5516" i="7"/>
  <c r="W5515" i="7"/>
  <c r="V5515" i="7"/>
  <c r="U5515" i="7"/>
  <c r="T5515" i="7"/>
  <c r="R5515" i="7"/>
  <c r="Q5515" i="7"/>
  <c r="P5515" i="7"/>
  <c r="O5515" i="7"/>
  <c r="N5515" i="7" s="1"/>
  <c r="M5515" i="7"/>
  <c r="L5515" i="7"/>
  <c r="G5515" i="7" s="1"/>
  <c r="K5515" i="7"/>
  <c r="F5515" i="7" s="1"/>
  <c r="J5515" i="7"/>
  <c r="I5515" i="7" s="1"/>
  <c r="H5515" i="7"/>
  <c r="W5514" i="7"/>
  <c r="V5514" i="7"/>
  <c r="U5514" i="7"/>
  <c r="R5514" i="7"/>
  <c r="Q5514" i="7"/>
  <c r="O5514" i="7"/>
  <c r="M5514" i="7"/>
  <c r="K5514" i="7"/>
  <c r="J5514" i="7"/>
  <c r="H5514" i="7"/>
  <c r="W5513" i="7"/>
  <c r="V5513" i="7"/>
  <c r="U5513" i="7"/>
  <c r="R5513" i="7"/>
  <c r="Q5513" i="7"/>
  <c r="O5513" i="7"/>
  <c r="M5513" i="7"/>
  <c r="K5513" i="7"/>
  <c r="J5513" i="7"/>
  <c r="H5513" i="7"/>
  <c r="V5512" i="7"/>
  <c r="U5512" i="7"/>
  <c r="T5512" i="7"/>
  <c r="S5512" i="7" s="1"/>
  <c r="R5512" i="7"/>
  <c r="Q5512" i="7"/>
  <c r="P5512" i="7"/>
  <c r="M5512" i="7"/>
  <c r="J5512" i="7"/>
  <c r="H5512" i="7"/>
  <c r="W5511" i="7"/>
  <c r="V5511" i="7"/>
  <c r="U5511" i="7"/>
  <c r="T5511" i="7"/>
  <c r="S5511" i="7" s="1"/>
  <c r="R5511" i="7"/>
  <c r="Q5511" i="7"/>
  <c r="P5511" i="7"/>
  <c r="O5511" i="7"/>
  <c r="M5511" i="7"/>
  <c r="L5511" i="7"/>
  <c r="G5511" i="7" s="1"/>
  <c r="K5511" i="7"/>
  <c r="F5511" i="7" s="1"/>
  <c r="J5511" i="7"/>
  <c r="I5511" i="7" s="1"/>
  <c r="H5511" i="7"/>
  <c r="V5510" i="7"/>
  <c r="U5510" i="7"/>
  <c r="R5510" i="7"/>
  <c r="Q5510" i="7"/>
  <c r="P5510" i="7"/>
  <c r="M5510" i="7"/>
  <c r="J5510" i="7"/>
  <c r="H5510" i="7"/>
  <c r="U5509" i="7"/>
  <c r="Q5509" i="7"/>
  <c r="P5509" i="7"/>
  <c r="M5509" i="7"/>
  <c r="W5508" i="7"/>
  <c r="V5508" i="7"/>
  <c r="U5508" i="7"/>
  <c r="R5508" i="7"/>
  <c r="Q5508" i="7"/>
  <c r="P5508" i="7"/>
  <c r="O5508" i="7"/>
  <c r="N5508" i="7" s="1"/>
  <c r="M5508" i="7"/>
  <c r="L5508" i="7"/>
  <c r="G5508" i="7" s="1"/>
  <c r="K5508" i="7"/>
  <c r="F5508" i="7" s="1"/>
  <c r="J5508" i="7"/>
  <c r="H5508" i="7"/>
  <c r="W5507" i="7"/>
  <c r="V5507" i="7"/>
  <c r="U5507" i="7"/>
  <c r="T5507" i="7"/>
  <c r="S5507" i="7" s="1"/>
  <c r="R5507" i="7"/>
  <c r="Q5507" i="7"/>
  <c r="O5507" i="7"/>
  <c r="M5507" i="7"/>
  <c r="K5507" i="7"/>
  <c r="J5507" i="7"/>
  <c r="H5507" i="7"/>
  <c r="W5506" i="7"/>
  <c r="V5506" i="7"/>
  <c r="U5506" i="7"/>
  <c r="R5506" i="7"/>
  <c r="Q5506" i="7"/>
  <c r="O5506" i="7"/>
  <c r="M5506" i="7"/>
  <c r="K5506" i="7"/>
  <c r="J5506" i="7"/>
  <c r="H5506" i="7"/>
  <c r="V5505" i="7"/>
  <c r="U5505" i="7"/>
  <c r="R5505" i="7"/>
  <c r="Q5505" i="7"/>
  <c r="M5505" i="7"/>
  <c r="J5505" i="7"/>
  <c r="W5504" i="7"/>
  <c r="V5504" i="7"/>
  <c r="U5504" i="7"/>
  <c r="R5504" i="7"/>
  <c r="Q5504" i="7"/>
  <c r="P5504" i="7"/>
  <c r="O5504" i="7"/>
  <c r="M5504" i="7"/>
  <c r="K5504" i="7"/>
  <c r="F5504" i="7" s="1"/>
  <c r="J5504" i="7"/>
  <c r="H5504" i="7"/>
  <c r="W5503" i="7"/>
  <c r="V5503" i="7"/>
  <c r="U5503" i="7"/>
  <c r="R5503" i="7"/>
  <c r="Q5503" i="7"/>
  <c r="P5503" i="7"/>
  <c r="O5503" i="7"/>
  <c r="M5503" i="7"/>
  <c r="K5503" i="7"/>
  <c r="F5503" i="7" s="1"/>
  <c r="J5503" i="7"/>
  <c r="H5503" i="7"/>
  <c r="U5502" i="7"/>
  <c r="Q5502" i="7"/>
  <c r="M5502" i="7"/>
  <c r="U5501" i="7"/>
  <c r="Q5501" i="7"/>
  <c r="M5501" i="7"/>
  <c r="S5500" i="7"/>
  <c r="N5500" i="7"/>
  <c r="I5500" i="7"/>
  <c r="H5500" i="7"/>
  <c r="G5500" i="7"/>
  <c r="F5500" i="7"/>
  <c r="E5500" i="7"/>
  <c r="D5500" i="7"/>
  <c r="W5499" i="7"/>
  <c r="V5499" i="7"/>
  <c r="U5499" i="7"/>
  <c r="T5499" i="7"/>
  <c r="S5499" i="7" s="1"/>
  <c r="R5499" i="7"/>
  <c r="Q5499" i="7"/>
  <c r="P5499" i="7"/>
  <c r="O5499" i="7"/>
  <c r="M5499" i="7"/>
  <c r="L5499" i="7"/>
  <c r="G5499" i="7" s="1"/>
  <c r="K5499" i="7"/>
  <c r="F5499" i="7" s="1"/>
  <c r="J5499" i="7"/>
  <c r="H5499" i="7"/>
  <c r="W5498" i="7"/>
  <c r="V5498" i="7"/>
  <c r="U5498" i="7"/>
  <c r="T5498" i="7"/>
  <c r="S5498" i="7" s="1"/>
  <c r="R5498" i="7"/>
  <c r="Q5498" i="7"/>
  <c r="P5498" i="7"/>
  <c r="O5498" i="7"/>
  <c r="M5498" i="7"/>
  <c r="K5498" i="7"/>
  <c r="F5498" i="7" s="1"/>
  <c r="J5498" i="7"/>
  <c r="H5498" i="7"/>
  <c r="W5497" i="7"/>
  <c r="V5497" i="7"/>
  <c r="U5497" i="7"/>
  <c r="R5497" i="7"/>
  <c r="Q5497" i="7"/>
  <c r="O5497" i="7"/>
  <c r="M5497" i="7"/>
  <c r="K5497" i="7"/>
  <c r="J5497" i="7"/>
  <c r="H5497" i="7"/>
  <c r="W5496" i="7"/>
  <c r="V5496" i="7"/>
  <c r="U5496" i="7"/>
  <c r="R5496" i="7"/>
  <c r="Q5496" i="7"/>
  <c r="O5496" i="7"/>
  <c r="M5496" i="7"/>
  <c r="K5496" i="7"/>
  <c r="J5496" i="7"/>
  <c r="H5496" i="7"/>
  <c r="W5495" i="7"/>
  <c r="V5495" i="7"/>
  <c r="U5495" i="7"/>
  <c r="T5495" i="7"/>
  <c r="S5495" i="7" s="1"/>
  <c r="R5495" i="7"/>
  <c r="Q5495" i="7"/>
  <c r="P5495" i="7"/>
  <c r="O5495" i="7"/>
  <c r="M5495" i="7"/>
  <c r="L5495" i="7"/>
  <c r="G5495" i="7" s="1"/>
  <c r="K5495" i="7"/>
  <c r="F5495" i="7" s="1"/>
  <c r="J5495" i="7"/>
  <c r="H5495" i="7"/>
  <c r="W5494" i="7"/>
  <c r="V5494" i="7"/>
  <c r="U5494" i="7"/>
  <c r="T5494" i="7"/>
  <c r="S5494" i="7" s="1"/>
  <c r="R5494" i="7"/>
  <c r="Q5494" i="7"/>
  <c r="P5494" i="7"/>
  <c r="P5157" i="7" s="1"/>
  <c r="O5494" i="7"/>
  <c r="M5494" i="7"/>
  <c r="K5494" i="7"/>
  <c r="J5494" i="7"/>
  <c r="H5494" i="7"/>
  <c r="W5493" i="7"/>
  <c r="V5493" i="7"/>
  <c r="U5493" i="7"/>
  <c r="R5493" i="7"/>
  <c r="Q5493" i="7"/>
  <c r="O5493" i="7"/>
  <c r="M5493" i="7"/>
  <c r="K5493" i="7"/>
  <c r="J5493" i="7"/>
  <c r="H5493" i="7"/>
  <c r="W5492" i="7"/>
  <c r="V5492" i="7"/>
  <c r="U5492" i="7"/>
  <c r="R5492" i="7"/>
  <c r="Q5492" i="7"/>
  <c r="O5492" i="7"/>
  <c r="M5492" i="7"/>
  <c r="K5492" i="7"/>
  <c r="J5492" i="7"/>
  <c r="H5492" i="7"/>
  <c r="W5491" i="7"/>
  <c r="V5491" i="7"/>
  <c r="U5491" i="7"/>
  <c r="R5491" i="7"/>
  <c r="Q5491" i="7"/>
  <c r="O5491" i="7"/>
  <c r="M5491" i="7"/>
  <c r="K5491" i="7"/>
  <c r="J5491" i="7"/>
  <c r="H5491" i="7"/>
  <c r="S5490" i="7"/>
  <c r="N5490" i="7"/>
  <c r="I5490" i="7"/>
  <c r="H5490" i="7"/>
  <c r="G5490" i="7"/>
  <c r="F5490" i="7"/>
  <c r="E5490" i="7"/>
  <c r="D5490" i="7"/>
  <c r="W5489" i="7"/>
  <c r="V5489" i="7"/>
  <c r="U5489" i="7"/>
  <c r="T5489" i="7"/>
  <c r="S5489" i="7" s="1"/>
  <c r="R5489" i="7"/>
  <c r="Q5489" i="7"/>
  <c r="P5489" i="7"/>
  <c r="P5488" i="7" s="1"/>
  <c r="O5489" i="7"/>
  <c r="M5489" i="7"/>
  <c r="L5489" i="7"/>
  <c r="G5489" i="7" s="1"/>
  <c r="K5489" i="7"/>
  <c r="F5489" i="7" s="1"/>
  <c r="J5489" i="7"/>
  <c r="I5489" i="7" s="1"/>
  <c r="H5489" i="7"/>
  <c r="W5488" i="7"/>
  <c r="V5488" i="7"/>
  <c r="U5488" i="7"/>
  <c r="R5488" i="7"/>
  <c r="Q5488" i="7"/>
  <c r="O5488" i="7"/>
  <c r="M5488" i="7"/>
  <c r="L5488" i="7"/>
  <c r="G5488" i="7" s="1"/>
  <c r="K5488" i="7"/>
  <c r="J5488" i="7"/>
  <c r="H5488" i="7"/>
  <c r="W5487" i="7"/>
  <c r="V5487" i="7"/>
  <c r="U5487" i="7"/>
  <c r="R5487" i="7"/>
  <c r="Q5487" i="7"/>
  <c r="P5487" i="7"/>
  <c r="O5487" i="7"/>
  <c r="M5487" i="7"/>
  <c r="K5487" i="7"/>
  <c r="F5487" i="7" s="1"/>
  <c r="J5487" i="7"/>
  <c r="H5487" i="7"/>
  <c r="S5486" i="7"/>
  <c r="N5486" i="7"/>
  <c r="I5486" i="7"/>
  <c r="H5486" i="7"/>
  <c r="G5486" i="7"/>
  <c r="F5486" i="7"/>
  <c r="E5486" i="7"/>
  <c r="D5486" i="7"/>
  <c r="S5485" i="7"/>
  <c r="N5485" i="7"/>
  <c r="I5485" i="7"/>
  <c r="H5485" i="7"/>
  <c r="G5485" i="7"/>
  <c r="F5485" i="7"/>
  <c r="E5485" i="7"/>
  <c r="D5485" i="7"/>
  <c r="W5484" i="7"/>
  <c r="V5484" i="7"/>
  <c r="U5484" i="7"/>
  <c r="T5484" i="7"/>
  <c r="S5484" i="7" s="1"/>
  <c r="R5484" i="7"/>
  <c r="Q5484" i="7"/>
  <c r="P5484" i="7"/>
  <c r="O5484" i="7"/>
  <c r="M5484" i="7"/>
  <c r="L5484" i="7"/>
  <c r="G5484" i="7" s="1"/>
  <c r="K5484" i="7"/>
  <c r="F5484" i="7" s="1"/>
  <c r="J5484" i="7"/>
  <c r="H5484" i="7"/>
  <c r="S5483" i="7"/>
  <c r="N5483" i="7"/>
  <c r="I5483" i="7"/>
  <c r="H5483" i="7"/>
  <c r="G5483" i="7"/>
  <c r="F5483" i="7"/>
  <c r="E5483" i="7"/>
  <c r="D5483" i="7"/>
  <c r="W5482" i="7"/>
  <c r="V5482" i="7"/>
  <c r="U5482" i="7"/>
  <c r="T5482" i="7"/>
  <c r="S5482" i="7" s="1"/>
  <c r="R5482" i="7"/>
  <c r="Q5482" i="7"/>
  <c r="P5482" i="7"/>
  <c r="O5482" i="7"/>
  <c r="M5482" i="7"/>
  <c r="L5482" i="7"/>
  <c r="G5482" i="7" s="1"/>
  <c r="K5482" i="7"/>
  <c r="F5482" i="7" s="1"/>
  <c r="J5482" i="7"/>
  <c r="I5482" i="7" s="1"/>
  <c r="H5482" i="7"/>
  <c r="S5481" i="7"/>
  <c r="N5481" i="7"/>
  <c r="I5481" i="7"/>
  <c r="H5481" i="7"/>
  <c r="G5481" i="7"/>
  <c r="F5481" i="7"/>
  <c r="E5481" i="7"/>
  <c r="D5481" i="7"/>
  <c r="W5480" i="7"/>
  <c r="V5480" i="7"/>
  <c r="U5480" i="7"/>
  <c r="R5480" i="7"/>
  <c r="Q5480" i="7"/>
  <c r="O5480" i="7"/>
  <c r="M5480" i="7"/>
  <c r="L5480" i="7"/>
  <c r="G5480" i="7" s="1"/>
  <c r="K5480" i="7"/>
  <c r="J5480" i="7"/>
  <c r="H5480" i="7"/>
  <c r="W5479" i="7"/>
  <c r="V5479" i="7"/>
  <c r="U5479" i="7"/>
  <c r="R5479" i="7"/>
  <c r="Q5479" i="7"/>
  <c r="O5479" i="7"/>
  <c r="M5479" i="7"/>
  <c r="K5479" i="7"/>
  <c r="J5479" i="7"/>
  <c r="H5479" i="7"/>
  <c r="W5478" i="7"/>
  <c r="V5478" i="7"/>
  <c r="U5478" i="7"/>
  <c r="T5478" i="7"/>
  <c r="S5478" i="7" s="1"/>
  <c r="R5478" i="7"/>
  <c r="Q5478" i="7"/>
  <c r="P5478" i="7"/>
  <c r="O5478" i="7"/>
  <c r="M5478" i="7"/>
  <c r="L5478" i="7"/>
  <c r="G5478" i="7" s="1"/>
  <c r="K5478" i="7"/>
  <c r="F5478" i="7" s="1"/>
  <c r="J5478" i="7"/>
  <c r="H5478" i="7"/>
  <c r="W5477" i="7"/>
  <c r="V5477" i="7"/>
  <c r="U5477" i="7"/>
  <c r="T5477" i="7"/>
  <c r="S5477" i="7" s="1"/>
  <c r="R5477" i="7"/>
  <c r="Q5477" i="7"/>
  <c r="P5477" i="7"/>
  <c r="O5477" i="7"/>
  <c r="M5477" i="7"/>
  <c r="L5477" i="7"/>
  <c r="G5477" i="7" s="1"/>
  <c r="K5477" i="7"/>
  <c r="F5477" i="7" s="1"/>
  <c r="J5477" i="7"/>
  <c r="I5477" i="7" s="1"/>
  <c r="H5477" i="7"/>
  <c r="W5476" i="7"/>
  <c r="V5476" i="7"/>
  <c r="U5476" i="7"/>
  <c r="T5476" i="7"/>
  <c r="S5476" i="7" s="1"/>
  <c r="R5476" i="7"/>
  <c r="Q5476" i="7"/>
  <c r="P5476" i="7"/>
  <c r="O5476" i="7"/>
  <c r="M5476" i="7"/>
  <c r="L5476" i="7"/>
  <c r="G5476" i="7" s="1"/>
  <c r="K5476" i="7"/>
  <c r="F5476" i="7" s="1"/>
  <c r="J5476" i="7"/>
  <c r="H5476" i="7"/>
  <c r="W5475" i="7"/>
  <c r="V5475" i="7"/>
  <c r="U5475" i="7"/>
  <c r="T5475" i="7"/>
  <c r="S5475" i="7" s="1"/>
  <c r="R5475" i="7"/>
  <c r="Q5475" i="7"/>
  <c r="P5475" i="7"/>
  <c r="P5467" i="7" s="1"/>
  <c r="P5155" i="7" s="1"/>
  <c r="P3583" i="7" s="1"/>
  <c r="O5475" i="7"/>
  <c r="M5475" i="7"/>
  <c r="L5475" i="7"/>
  <c r="G5475" i="7" s="1"/>
  <c r="K5475" i="7"/>
  <c r="F5475" i="7" s="1"/>
  <c r="J5475" i="7"/>
  <c r="I5475" i="7" s="1"/>
  <c r="H5475" i="7"/>
  <c r="W5474" i="7"/>
  <c r="V5474" i="7"/>
  <c r="U5474" i="7"/>
  <c r="R5474" i="7"/>
  <c r="Q5474" i="7"/>
  <c r="O5474" i="7"/>
  <c r="M5474" i="7"/>
  <c r="L5474" i="7"/>
  <c r="G5474" i="7" s="1"/>
  <c r="K5474" i="7"/>
  <c r="J5474" i="7"/>
  <c r="H5474" i="7"/>
  <c r="W5473" i="7"/>
  <c r="V5473" i="7"/>
  <c r="U5473" i="7"/>
  <c r="T5473" i="7"/>
  <c r="S5473" i="7" s="1"/>
  <c r="R5473" i="7"/>
  <c r="Q5473" i="7"/>
  <c r="P5473" i="7"/>
  <c r="P5465" i="7" s="1"/>
  <c r="P5153" i="7" s="1"/>
  <c r="P3581" i="7" s="1"/>
  <c r="O5473" i="7"/>
  <c r="M5473" i="7"/>
  <c r="L5473" i="7"/>
  <c r="G5473" i="7" s="1"/>
  <c r="K5473" i="7"/>
  <c r="F5473" i="7" s="1"/>
  <c r="J5473" i="7"/>
  <c r="I5473" i="7" s="1"/>
  <c r="H5473" i="7"/>
  <c r="W5472" i="7"/>
  <c r="V5472" i="7"/>
  <c r="U5472" i="7"/>
  <c r="R5472" i="7"/>
  <c r="Q5472" i="7"/>
  <c r="O5472" i="7"/>
  <c r="M5472" i="7"/>
  <c r="L5472" i="7"/>
  <c r="G5472" i="7" s="1"/>
  <c r="K5472" i="7"/>
  <c r="J5472" i="7"/>
  <c r="H5472" i="7"/>
  <c r="W5471" i="7"/>
  <c r="V5471" i="7"/>
  <c r="U5471" i="7"/>
  <c r="R5471" i="7"/>
  <c r="Q5471" i="7"/>
  <c r="O5471" i="7"/>
  <c r="M5471" i="7"/>
  <c r="K5471" i="7"/>
  <c r="J5471" i="7"/>
  <c r="H5471" i="7"/>
  <c r="W5470" i="7"/>
  <c r="V5470" i="7"/>
  <c r="U5470" i="7"/>
  <c r="T5470" i="7"/>
  <c r="S5470" i="7" s="1"/>
  <c r="R5470" i="7"/>
  <c r="Q5470" i="7"/>
  <c r="P5470" i="7"/>
  <c r="O5470" i="7"/>
  <c r="M5470" i="7"/>
  <c r="L5470" i="7"/>
  <c r="G5470" i="7" s="1"/>
  <c r="K5470" i="7"/>
  <c r="F5470" i="7" s="1"/>
  <c r="J5470" i="7"/>
  <c r="H5470" i="7"/>
  <c r="W5469" i="7"/>
  <c r="V5469" i="7"/>
  <c r="U5469" i="7"/>
  <c r="T5469" i="7"/>
  <c r="S5469" i="7" s="1"/>
  <c r="R5469" i="7"/>
  <c r="Q5469" i="7"/>
  <c r="P5469" i="7"/>
  <c r="P5161" i="7" s="1"/>
  <c r="O5469" i="7"/>
  <c r="M5469" i="7"/>
  <c r="L5469" i="7"/>
  <c r="G5469" i="7" s="1"/>
  <c r="K5469" i="7"/>
  <c r="F5469" i="7" s="1"/>
  <c r="J5469" i="7"/>
  <c r="I5469" i="7" s="1"/>
  <c r="H5469" i="7"/>
  <c r="W5468" i="7"/>
  <c r="V5468" i="7"/>
  <c r="U5468" i="7"/>
  <c r="T5468" i="7"/>
  <c r="S5468" i="7" s="1"/>
  <c r="R5468" i="7"/>
  <c r="Q5468" i="7"/>
  <c r="P5468" i="7"/>
  <c r="O5468" i="7"/>
  <c r="M5468" i="7"/>
  <c r="L5468" i="7"/>
  <c r="G5468" i="7" s="1"/>
  <c r="K5468" i="7"/>
  <c r="F5468" i="7" s="1"/>
  <c r="J5468" i="7"/>
  <c r="H5468" i="7"/>
  <c r="W5467" i="7"/>
  <c r="V5467" i="7"/>
  <c r="U5467" i="7"/>
  <c r="T5467" i="7"/>
  <c r="S5467" i="7" s="1"/>
  <c r="R5467" i="7"/>
  <c r="Q5467" i="7"/>
  <c r="O5467" i="7"/>
  <c r="M5467" i="7"/>
  <c r="L5467" i="7"/>
  <c r="G5467" i="7" s="1"/>
  <c r="K5467" i="7"/>
  <c r="J5467" i="7"/>
  <c r="I5467" i="7" s="1"/>
  <c r="H5467" i="7"/>
  <c r="W5466" i="7"/>
  <c r="V5466" i="7"/>
  <c r="U5466" i="7"/>
  <c r="R5466" i="7"/>
  <c r="Q5466" i="7"/>
  <c r="O5466" i="7"/>
  <c r="M5466" i="7"/>
  <c r="L5466" i="7"/>
  <c r="G5466" i="7" s="1"/>
  <c r="K5466" i="7"/>
  <c r="J5466" i="7"/>
  <c r="H5466" i="7"/>
  <c r="W5465" i="7"/>
  <c r="V5465" i="7"/>
  <c r="U5465" i="7"/>
  <c r="T5465" i="7"/>
  <c r="S5465" i="7" s="1"/>
  <c r="R5465" i="7"/>
  <c r="Q5465" i="7"/>
  <c r="O5465" i="7"/>
  <c r="M5465" i="7"/>
  <c r="L5465" i="7"/>
  <c r="G5465" i="7" s="1"/>
  <c r="K5465" i="7"/>
  <c r="J5465" i="7"/>
  <c r="I5465" i="7" s="1"/>
  <c r="H5465" i="7"/>
  <c r="W5464" i="7"/>
  <c r="V5464" i="7"/>
  <c r="U5464" i="7"/>
  <c r="R5464" i="7"/>
  <c r="Q5464" i="7"/>
  <c r="O5464" i="7"/>
  <c r="M5464" i="7"/>
  <c r="L5464" i="7"/>
  <c r="G5464" i="7" s="1"/>
  <c r="K5464" i="7"/>
  <c r="J5464" i="7"/>
  <c r="H5464" i="7"/>
  <c r="W5463" i="7"/>
  <c r="V5463" i="7"/>
  <c r="U5463" i="7"/>
  <c r="R5463" i="7"/>
  <c r="Q5463" i="7"/>
  <c r="O5463" i="7"/>
  <c r="M5463" i="7"/>
  <c r="K5463" i="7"/>
  <c r="J5463" i="7"/>
  <c r="H5463" i="7"/>
  <c r="S5462" i="7"/>
  <c r="N5462" i="7"/>
  <c r="I5462" i="7"/>
  <c r="H5462" i="7"/>
  <c r="G5462" i="7"/>
  <c r="F5462" i="7"/>
  <c r="E5462" i="7"/>
  <c r="D5462" i="7"/>
  <c r="S5461" i="7"/>
  <c r="N5461" i="7"/>
  <c r="I5461" i="7"/>
  <c r="H5461" i="7"/>
  <c r="G5461" i="7"/>
  <c r="F5461" i="7"/>
  <c r="E5461" i="7"/>
  <c r="D5461" i="7"/>
  <c r="W5460" i="7"/>
  <c r="V5460" i="7"/>
  <c r="U5460" i="7"/>
  <c r="T5460" i="7"/>
  <c r="S5460" i="7" s="1"/>
  <c r="R5460" i="7"/>
  <c r="Q5460" i="7"/>
  <c r="P5460" i="7"/>
  <c r="O5460" i="7"/>
  <c r="M5460" i="7"/>
  <c r="L5460" i="7"/>
  <c r="G5460" i="7" s="1"/>
  <c r="K5460" i="7"/>
  <c r="F5460" i="7" s="1"/>
  <c r="J5460" i="7"/>
  <c r="H5460" i="7"/>
  <c r="W5459" i="7"/>
  <c r="V5459" i="7"/>
  <c r="U5459" i="7"/>
  <c r="T5459" i="7"/>
  <c r="S5459" i="7" s="1"/>
  <c r="R5459" i="7"/>
  <c r="Q5459" i="7"/>
  <c r="P5459" i="7"/>
  <c r="O5459" i="7"/>
  <c r="M5459" i="7"/>
  <c r="K5459" i="7"/>
  <c r="F5459" i="7" s="1"/>
  <c r="J5459" i="7"/>
  <c r="H5459" i="7"/>
  <c r="S5458" i="7"/>
  <c r="N5458" i="7"/>
  <c r="I5458" i="7"/>
  <c r="H5458" i="7"/>
  <c r="G5458" i="7"/>
  <c r="F5458" i="7"/>
  <c r="E5458" i="7"/>
  <c r="D5458" i="7"/>
  <c r="S5457" i="7"/>
  <c r="N5457" i="7"/>
  <c r="I5457" i="7"/>
  <c r="H5457" i="7"/>
  <c r="G5457" i="7"/>
  <c r="F5457" i="7"/>
  <c r="E5457" i="7"/>
  <c r="D5457" i="7"/>
  <c r="W5456" i="7"/>
  <c r="V5456" i="7"/>
  <c r="U5456" i="7"/>
  <c r="T5456" i="7"/>
  <c r="S5456" i="7" s="1"/>
  <c r="R5456" i="7"/>
  <c r="Q5456" i="7"/>
  <c r="P5456" i="7"/>
  <c r="O5456" i="7"/>
  <c r="M5456" i="7"/>
  <c r="L5456" i="7"/>
  <c r="G5456" i="7" s="1"/>
  <c r="K5456" i="7"/>
  <c r="F5456" i="7" s="1"/>
  <c r="J5456" i="7"/>
  <c r="H5456" i="7"/>
  <c r="S5455" i="7"/>
  <c r="N5455" i="7"/>
  <c r="I5455" i="7"/>
  <c r="H5455" i="7"/>
  <c r="G5455" i="7"/>
  <c r="F5455" i="7"/>
  <c r="E5455" i="7"/>
  <c r="D5455" i="7"/>
  <c r="W5454" i="7"/>
  <c r="V5454" i="7"/>
  <c r="U5454" i="7"/>
  <c r="T5454" i="7"/>
  <c r="S5454" i="7" s="1"/>
  <c r="R5454" i="7"/>
  <c r="Q5454" i="7"/>
  <c r="P5454" i="7"/>
  <c r="O5454" i="7"/>
  <c r="M5454" i="7"/>
  <c r="L5454" i="7"/>
  <c r="G5454" i="7" s="1"/>
  <c r="K5454" i="7"/>
  <c r="F5454" i="7" s="1"/>
  <c r="J5454" i="7"/>
  <c r="I5454" i="7" s="1"/>
  <c r="H5454" i="7"/>
  <c r="S5453" i="7"/>
  <c r="N5453" i="7"/>
  <c r="I5453" i="7"/>
  <c r="H5453" i="7"/>
  <c r="G5453" i="7"/>
  <c r="F5453" i="7"/>
  <c r="E5453" i="7"/>
  <c r="D5453" i="7"/>
  <c r="S5452" i="7"/>
  <c r="N5452" i="7"/>
  <c r="I5452" i="7"/>
  <c r="H5452" i="7"/>
  <c r="G5452" i="7"/>
  <c r="F5452" i="7"/>
  <c r="E5452" i="7"/>
  <c r="D5452" i="7"/>
  <c r="W5451" i="7"/>
  <c r="V5451" i="7"/>
  <c r="U5451" i="7"/>
  <c r="R5451" i="7"/>
  <c r="Q5451" i="7"/>
  <c r="O5451" i="7"/>
  <c r="M5451" i="7"/>
  <c r="L5451" i="7"/>
  <c r="G5451" i="7" s="1"/>
  <c r="K5451" i="7"/>
  <c r="J5451" i="7"/>
  <c r="H5451" i="7"/>
  <c r="W5450" i="7"/>
  <c r="V5450" i="7"/>
  <c r="U5450" i="7"/>
  <c r="R5450" i="7"/>
  <c r="Q5450" i="7"/>
  <c r="O5450" i="7"/>
  <c r="M5450" i="7"/>
  <c r="K5450" i="7"/>
  <c r="J5450" i="7"/>
  <c r="H5450" i="7"/>
  <c r="S5449" i="7"/>
  <c r="N5449" i="7"/>
  <c r="I5449" i="7"/>
  <c r="H5449" i="7"/>
  <c r="G5449" i="7"/>
  <c r="F5449" i="7"/>
  <c r="E5449" i="7"/>
  <c r="D5449" i="7"/>
  <c r="S5448" i="7"/>
  <c r="N5448" i="7"/>
  <c r="I5448" i="7"/>
  <c r="H5448" i="7"/>
  <c r="G5448" i="7"/>
  <c r="D5448" i="7" s="1"/>
  <c r="F5448" i="7"/>
  <c r="E5448" i="7"/>
  <c r="W5447" i="7"/>
  <c r="H5447" i="7" s="1"/>
  <c r="V5447" i="7"/>
  <c r="U5447" i="7"/>
  <c r="T5447" i="7"/>
  <c r="S5447" i="7"/>
  <c r="R5447" i="7"/>
  <c r="Q5447" i="7"/>
  <c r="P5447" i="7"/>
  <c r="O5447" i="7"/>
  <c r="N5447" i="7" s="1"/>
  <c r="M5447" i="7"/>
  <c r="L5447" i="7"/>
  <c r="L5444" i="7" s="1"/>
  <c r="K5447" i="7"/>
  <c r="F5447" i="7" s="1"/>
  <c r="J5447" i="7"/>
  <c r="I5447" i="7" s="1"/>
  <c r="G5447" i="7"/>
  <c r="S5446" i="7"/>
  <c r="N5446" i="7"/>
  <c r="I5446" i="7"/>
  <c r="H5446" i="7"/>
  <c r="G5446" i="7"/>
  <c r="F5446" i="7"/>
  <c r="E5446" i="7"/>
  <c r="S5445" i="7"/>
  <c r="N5445" i="7"/>
  <c r="I5445" i="7"/>
  <c r="H5445" i="7"/>
  <c r="G5445" i="7"/>
  <c r="F5445" i="7"/>
  <c r="E5445" i="7"/>
  <c r="W5444" i="7"/>
  <c r="V5444" i="7"/>
  <c r="V5443" i="7" s="1"/>
  <c r="U5444" i="7"/>
  <c r="T5444" i="7"/>
  <c r="S5444" i="7"/>
  <c r="R5444" i="7"/>
  <c r="R5443" i="7" s="1"/>
  <c r="Q5444" i="7"/>
  <c r="P5444" i="7"/>
  <c r="O5444" i="7"/>
  <c r="M5444" i="7"/>
  <c r="K5444" i="7"/>
  <c r="K5443" i="7" s="1"/>
  <c r="F5443" i="7" s="1"/>
  <c r="J5444" i="7"/>
  <c r="J5443" i="7" s="1"/>
  <c r="F5444" i="7"/>
  <c r="U5443" i="7"/>
  <c r="T5443" i="7"/>
  <c r="Q5443" i="7"/>
  <c r="P5443" i="7"/>
  <c r="M5443" i="7"/>
  <c r="S5442" i="7"/>
  <c r="N5442" i="7"/>
  <c r="I5442" i="7"/>
  <c r="H5442" i="7"/>
  <c r="G5442" i="7"/>
  <c r="F5442" i="7"/>
  <c r="D5442" i="7" s="1"/>
  <c r="E5442" i="7"/>
  <c r="S5441" i="7"/>
  <c r="N5441" i="7"/>
  <c r="I5441" i="7"/>
  <c r="H5441" i="7"/>
  <c r="G5441" i="7"/>
  <c r="F5441" i="7"/>
  <c r="E5441" i="7"/>
  <c r="W5440" i="7"/>
  <c r="V5440" i="7"/>
  <c r="G5440" i="7" s="1"/>
  <c r="U5440" i="7"/>
  <c r="T5440" i="7"/>
  <c r="S5440" i="7"/>
  <c r="R5440" i="7"/>
  <c r="R5439" i="7" s="1"/>
  <c r="Q5440" i="7"/>
  <c r="P5440" i="7"/>
  <c r="O5440" i="7"/>
  <c r="M5440" i="7"/>
  <c r="L5440" i="7"/>
  <c r="K5440" i="7"/>
  <c r="K5439" i="7" s="1"/>
  <c r="F5439" i="7" s="1"/>
  <c r="J5440" i="7"/>
  <c r="J5439" i="7" s="1"/>
  <c r="U5439" i="7"/>
  <c r="T5439" i="7"/>
  <c r="Q5439" i="7"/>
  <c r="P5439" i="7"/>
  <c r="M5439" i="7"/>
  <c r="L5439" i="7"/>
  <c r="S5438" i="7"/>
  <c r="N5438" i="7"/>
  <c r="I5438" i="7"/>
  <c r="H5438" i="7"/>
  <c r="G5438" i="7"/>
  <c r="F5438" i="7"/>
  <c r="E5438" i="7"/>
  <c r="S5437" i="7"/>
  <c r="N5437" i="7"/>
  <c r="I5437" i="7"/>
  <c r="H5437" i="7"/>
  <c r="G5437" i="7"/>
  <c r="F5437" i="7"/>
  <c r="E5437" i="7"/>
  <c r="W5436" i="7"/>
  <c r="V5436" i="7"/>
  <c r="G5436" i="7" s="1"/>
  <c r="U5436" i="7"/>
  <c r="T5436" i="7"/>
  <c r="S5436" i="7"/>
  <c r="R5436" i="7"/>
  <c r="R5435" i="7" s="1"/>
  <c r="Q5436" i="7"/>
  <c r="P5436" i="7"/>
  <c r="O5436" i="7"/>
  <c r="M5436" i="7"/>
  <c r="L5436" i="7"/>
  <c r="K5436" i="7"/>
  <c r="K5435" i="7" s="1"/>
  <c r="F5435" i="7" s="1"/>
  <c r="J5436" i="7"/>
  <c r="J5435" i="7" s="1"/>
  <c r="F5436" i="7"/>
  <c r="U5435" i="7"/>
  <c r="T5435" i="7"/>
  <c r="Q5435" i="7"/>
  <c r="P5435" i="7"/>
  <c r="M5435" i="7"/>
  <c r="L5435" i="7"/>
  <c r="S5434" i="7"/>
  <c r="N5434" i="7"/>
  <c r="I5434" i="7"/>
  <c r="H5434" i="7"/>
  <c r="G5434" i="7"/>
  <c r="F5434" i="7"/>
  <c r="E5434" i="7"/>
  <c r="S5433" i="7"/>
  <c r="N5433" i="7"/>
  <c r="I5433" i="7"/>
  <c r="H5433" i="7"/>
  <c r="G5433" i="7"/>
  <c r="F5433" i="7"/>
  <c r="D5433" i="7" s="1"/>
  <c r="E5433" i="7"/>
  <c r="W5432" i="7"/>
  <c r="V5432" i="7"/>
  <c r="G5432" i="7" s="1"/>
  <c r="U5432" i="7"/>
  <c r="T5432" i="7"/>
  <c r="S5432" i="7"/>
  <c r="R5432" i="7"/>
  <c r="R5431" i="7" s="1"/>
  <c r="Q5432" i="7"/>
  <c r="P5432" i="7"/>
  <c r="O5432" i="7"/>
  <c r="M5432" i="7"/>
  <c r="L5432" i="7"/>
  <c r="K5432" i="7"/>
  <c r="K5431" i="7" s="1"/>
  <c r="F5431" i="7" s="1"/>
  <c r="J5432" i="7"/>
  <c r="J5431" i="7" s="1"/>
  <c r="F5432" i="7"/>
  <c r="U5431" i="7"/>
  <c r="T5431" i="7"/>
  <c r="Q5431" i="7"/>
  <c r="P5431" i="7"/>
  <c r="M5431" i="7"/>
  <c r="L5431" i="7"/>
  <c r="S5430" i="7"/>
  <c r="N5430" i="7"/>
  <c r="I5430" i="7"/>
  <c r="H5430" i="7"/>
  <c r="G5430" i="7"/>
  <c r="F5430" i="7"/>
  <c r="D5430" i="7" s="1"/>
  <c r="E5430" i="7"/>
  <c r="S5429" i="7"/>
  <c r="N5429" i="7"/>
  <c r="I5429" i="7"/>
  <c r="H5429" i="7"/>
  <c r="G5429" i="7"/>
  <c r="F5429" i="7"/>
  <c r="D5429" i="7" s="1"/>
  <c r="E5429" i="7"/>
  <c r="W5428" i="7"/>
  <c r="V5428" i="7"/>
  <c r="G5428" i="7" s="1"/>
  <c r="U5428" i="7"/>
  <c r="T5428" i="7"/>
  <c r="S5428" i="7"/>
  <c r="R5428" i="7"/>
  <c r="R5427" i="7" s="1"/>
  <c r="Q5428" i="7"/>
  <c r="P5428" i="7"/>
  <c r="O5428" i="7"/>
  <c r="M5428" i="7"/>
  <c r="L5428" i="7"/>
  <c r="K5428" i="7"/>
  <c r="J5428" i="7"/>
  <c r="J5427" i="7" s="1"/>
  <c r="U5427" i="7"/>
  <c r="T5427" i="7"/>
  <c r="Q5427" i="7"/>
  <c r="P5427" i="7"/>
  <c r="M5427" i="7"/>
  <c r="L5427" i="7"/>
  <c r="S5426" i="7"/>
  <c r="N5426" i="7"/>
  <c r="I5426" i="7"/>
  <c r="H5426" i="7"/>
  <c r="G5426" i="7"/>
  <c r="F5426" i="7"/>
  <c r="E5426" i="7"/>
  <c r="D5426" i="7" s="1"/>
  <c r="S5425" i="7"/>
  <c r="N5425" i="7"/>
  <c r="I5425" i="7"/>
  <c r="H5425" i="7"/>
  <c r="G5425" i="7"/>
  <c r="F5425" i="7"/>
  <c r="E5425" i="7"/>
  <c r="D5425" i="7" s="1"/>
  <c r="W5424" i="7"/>
  <c r="W5423" i="7" s="1"/>
  <c r="S5423" i="7" s="1"/>
  <c r="V5424" i="7"/>
  <c r="U5424" i="7"/>
  <c r="T5424" i="7"/>
  <c r="S5424" i="7"/>
  <c r="R5424" i="7"/>
  <c r="Q5424" i="7"/>
  <c r="P5424" i="7"/>
  <c r="O5424" i="7"/>
  <c r="M5424" i="7"/>
  <c r="L5424" i="7"/>
  <c r="K5424" i="7"/>
  <c r="J5424" i="7"/>
  <c r="G5424" i="7"/>
  <c r="V5423" i="7"/>
  <c r="U5423" i="7"/>
  <c r="T5423" i="7"/>
  <c r="R5423" i="7"/>
  <c r="Q5423" i="7"/>
  <c r="P5423" i="7"/>
  <c r="M5423" i="7"/>
  <c r="L5423" i="7"/>
  <c r="J5423" i="7"/>
  <c r="G5423" i="7"/>
  <c r="S5422" i="7"/>
  <c r="N5422" i="7"/>
  <c r="I5422" i="7"/>
  <c r="H5422" i="7"/>
  <c r="G5422" i="7"/>
  <c r="F5422" i="7"/>
  <c r="E5422" i="7"/>
  <c r="W5421" i="7"/>
  <c r="V5421" i="7"/>
  <c r="U5421" i="7"/>
  <c r="T5421" i="7"/>
  <c r="S5421" i="7"/>
  <c r="R5421" i="7"/>
  <c r="Q5421" i="7"/>
  <c r="P5421" i="7"/>
  <c r="O5421" i="7"/>
  <c r="M5421" i="7"/>
  <c r="H5421" i="7" s="1"/>
  <c r="L5421" i="7"/>
  <c r="K5421" i="7"/>
  <c r="J5421" i="7"/>
  <c r="G5421" i="7"/>
  <c r="S5420" i="7"/>
  <c r="N5420" i="7"/>
  <c r="I5420" i="7"/>
  <c r="H5420" i="7"/>
  <c r="G5420" i="7"/>
  <c r="F5420" i="7"/>
  <c r="E5420" i="7"/>
  <c r="D5420" i="7" s="1"/>
  <c r="S5419" i="7"/>
  <c r="N5419" i="7"/>
  <c r="I5419" i="7"/>
  <c r="H5419" i="7"/>
  <c r="G5419" i="7"/>
  <c r="F5419" i="7"/>
  <c r="E5419" i="7"/>
  <c r="W5418" i="7"/>
  <c r="W5417" i="7" s="1"/>
  <c r="S5417" i="7" s="1"/>
  <c r="V5418" i="7"/>
  <c r="U5418" i="7"/>
  <c r="T5418" i="7"/>
  <c r="S5418" i="7"/>
  <c r="R5418" i="7"/>
  <c r="Q5418" i="7"/>
  <c r="P5418" i="7"/>
  <c r="O5418" i="7"/>
  <c r="M5418" i="7"/>
  <c r="H5418" i="7" s="1"/>
  <c r="L5418" i="7"/>
  <c r="K5418" i="7"/>
  <c r="J5418" i="7"/>
  <c r="G5418" i="7"/>
  <c r="V5417" i="7"/>
  <c r="U5417" i="7"/>
  <c r="T5417" i="7"/>
  <c r="R5417" i="7"/>
  <c r="Q5417" i="7"/>
  <c r="P5417" i="7"/>
  <c r="M5417" i="7"/>
  <c r="L5417" i="7"/>
  <c r="K5417" i="7"/>
  <c r="J5417" i="7"/>
  <c r="G5417" i="7"/>
  <c r="S5416" i="7"/>
  <c r="N5416" i="7"/>
  <c r="I5416" i="7"/>
  <c r="H5416" i="7"/>
  <c r="G5416" i="7"/>
  <c r="F5416" i="7"/>
  <c r="E5416" i="7"/>
  <c r="S5415" i="7"/>
  <c r="N5415" i="7"/>
  <c r="I5415" i="7"/>
  <c r="H5415" i="7"/>
  <c r="G5415" i="7"/>
  <c r="F5415" i="7"/>
  <c r="E5415" i="7"/>
  <c r="D5415" i="7" s="1"/>
  <c r="W5414" i="7"/>
  <c r="V5414" i="7"/>
  <c r="U5414" i="7"/>
  <c r="T5414" i="7"/>
  <c r="S5414" i="7"/>
  <c r="R5414" i="7"/>
  <c r="Q5414" i="7"/>
  <c r="P5414" i="7"/>
  <c r="O5414" i="7"/>
  <c r="M5414" i="7"/>
  <c r="H5414" i="7" s="1"/>
  <c r="L5414" i="7"/>
  <c r="K5414" i="7"/>
  <c r="J5414" i="7"/>
  <c r="G5414" i="7"/>
  <c r="W5413" i="7"/>
  <c r="V5413" i="7"/>
  <c r="U5413" i="7"/>
  <c r="T5413" i="7"/>
  <c r="S5413" i="7"/>
  <c r="R5413" i="7"/>
  <c r="Q5413" i="7"/>
  <c r="P5413" i="7"/>
  <c r="O5413" i="7"/>
  <c r="M5413" i="7"/>
  <c r="H5413" i="7" s="1"/>
  <c r="L5413" i="7"/>
  <c r="J5413" i="7"/>
  <c r="G5413" i="7"/>
  <c r="S5412" i="7"/>
  <c r="N5412" i="7"/>
  <c r="I5412" i="7"/>
  <c r="H5412" i="7"/>
  <c r="G5412" i="7"/>
  <c r="F5412" i="7"/>
  <c r="E5412" i="7"/>
  <c r="D5412" i="7" s="1"/>
  <c r="S5411" i="7"/>
  <c r="N5411" i="7"/>
  <c r="I5411" i="7"/>
  <c r="H5411" i="7"/>
  <c r="G5411" i="7"/>
  <c r="F5411" i="7"/>
  <c r="E5411" i="7"/>
  <c r="W5410" i="7"/>
  <c r="W5409" i="7" s="1"/>
  <c r="S5409" i="7" s="1"/>
  <c r="V5410" i="7"/>
  <c r="U5410" i="7"/>
  <c r="T5410" i="7"/>
  <c r="S5410" i="7"/>
  <c r="R5410" i="7"/>
  <c r="Q5410" i="7"/>
  <c r="P5410" i="7"/>
  <c r="O5410" i="7"/>
  <c r="M5410" i="7"/>
  <c r="H5410" i="7" s="1"/>
  <c r="L5410" i="7"/>
  <c r="K5410" i="7"/>
  <c r="J5410" i="7"/>
  <c r="G5410" i="7"/>
  <c r="V5409" i="7"/>
  <c r="U5409" i="7"/>
  <c r="T5409" i="7"/>
  <c r="R5409" i="7"/>
  <c r="Q5409" i="7"/>
  <c r="P5409" i="7"/>
  <c r="M5409" i="7"/>
  <c r="L5409" i="7"/>
  <c r="K5409" i="7"/>
  <c r="J5409" i="7"/>
  <c r="G5409" i="7"/>
  <c r="S5408" i="7"/>
  <c r="N5408" i="7"/>
  <c r="I5408" i="7"/>
  <c r="H5408" i="7"/>
  <c r="G5408" i="7"/>
  <c r="F5408" i="7"/>
  <c r="E5408" i="7"/>
  <c r="W5407" i="7"/>
  <c r="V5407" i="7"/>
  <c r="U5407" i="7"/>
  <c r="T5407" i="7"/>
  <c r="S5407" i="7"/>
  <c r="R5407" i="7"/>
  <c r="Q5407" i="7"/>
  <c r="P5407" i="7"/>
  <c r="O5407" i="7"/>
  <c r="M5407" i="7"/>
  <c r="H5407" i="7" s="1"/>
  <c r="L5407" i="7"/>
  <c r="K5407" i="7"/>
  <c r="J5407" i="7"/>
  <c r="G5407" i="7"/>
  <c r="S5406" i="7"/>
  <c r="N5406" i="7"/>
  <c r="I5406" i="7"/>
  <c r="H5406" i="7"/>
  <c r="G5406" i="7"/>
  <c r="F5406" i="7"/>
  <c r="E5406" i="7"/>
  <c r="S5405" i="7"/>
  <c r="N5405" i="7"/>
  <c r="I5405" i="7"/>
  <c r="H5405" i="7"/>
  <c r="G5405" i="7"/>
  <c r="F5405" i="7"/>
  <c r="E5405" i="7"/>
  <c r="W5404" i="7"/>
  <c r="V5404" i="7"/>
  <c r="U5404" i="7"/>
  <c r="T5404" i="7"/>
  <c r="S5404" i="7"/>
  <c r="R5404" i="7"/>
  <c r="Q5404" i="7"/>
  <c r="P5404" i="7"/>
  <c r="O5404" i="7"/>
  <c r="M5404" i="7"/>
  <c r="H5404" i="7" s="1"/>
  <c r="L5404" i="7"/>
  <c r="K5404" i="7"/>
  <c r="J5404" i="7"/>
  <c r="G5404" i="7"/>
  <c r="W5403" i="7"/>
  <c r="V5403" i="7"/>
  <c r="U5403" i="7"/>
  <c r="T5403" i="7"/>
  <c r="S5403" i="7"/>
  <c r="R5403" i="7"/>
  <c r="Q5403" i="7"/>
  <c r="P5403" i="7"/>
  <c r="O5403" i="7"/>
  <c r="M5403" i="7"/>
  <c r="L5403" i="7"/>
  <c r="K5403" i="7"/>
  <c r="J5403" i="7"/>
  <c r="G5403" i="7"/>
  <c r="S5402" i="7"/>
  <c r="N5402" i="7"/>
  <c r="I5402" i="7"/>
  <c r="H5402" i="7"/>
  <c r="G5402" i="7"/>
  <c r="F5402" i="7"/>
  <c r="E5402" i="7"/>
  <c r="D5402" i="7" s="1"/>
  <c r="S5401" i="7"/>
  <c r="N5401" i="7"/>
  <c r="I5401" i="7"/>
  <c r="H5401" i="7"/>
  <c r="G5401" i="7"/>
  <c r="F5401" i="7"/>
  <c r="E5401" i="7"/>
  <c r="D5401" i="7" s="1"/>
  <c r="W5400" i="7"/>
  <c r="W5399" i="7" s="1"/>
  <c r="S5399" i="7" s="1"/>
  <c r="V5400" i="7"/>
  <c r="U5400" i="7"/>
  <c r="T5400" i="7"/>
  <c r="S5400" i="7"/>
  <c r="R5400" i="7"/>
  <c r="Q5400" i="7"/>
  <c r="P5400" i="7"/>
  <c r="O5400" i="7"/>
  <c r="M5400" i="7"/>
  <c r="L5400" i="7"/>
  <c r="K5400" i="7"/>
  <c r="J5400" i="7"/>
  <c r="G5400" i="7"/>
  <c r="V5399" i="7"/>
  <c r="U5399" i="7"/>
  <c r="T5399" i="7"/>
  <c r="R5399" i="7"/>
  <c r="Q5399" i="7"/>
  <c r="P5399" i="7"/>
  <c r="M5399" i="7"/>
  <c r="L5399" i="7"/>
  <c r="J5399" i="7"/>
  <c r="G5399" i="7"/>
  <c r="S5398" i="7"/>
  <c r="N5398" i="7"/>
  <c r="I5398" i="7"/>
  <c r="H5398" i="7"/>
  <c r="G5398" i="7"/>
  <c r="F5398" i="7"/>
  <c r="E5398" i="7"/>
  <c r="W5397" i="7"/>
  <c r="V5397" i="7"/>
  <c r="U5397" i="7"/>
  <c r="T5397" i="7"/>
  <c r="S5397" i="7"/>
  <c r="R5397" i="7"/>
  <c r="Q5397" i="7"/>
  <c r="P5397" i="7"/>
  <c r="O5397" i="7"/>
  <c r="M5397" i="7"/>
  <c r="H5397" i="7" s="1"/>
  <c r="L5397" i="7"/>
  <c r="K5397" i="7"/>
  <c r="J5397" i="7"/>
  <c r="G5397" i="7"/>
  <c r="S5396" i="7"/>
  <c r="N5396" i="7"/>
  <c r="I5396" i="7"/>
  <c r="H5396" i="7"/>
  <c r="G5396" i="7"/>
  <c r="F5396" i="7"/>
  <c r="E5396" i="7"/>
  <c r="D5396" i="7" s="1"/>
  <c r="S5395" i="7"/>
  <c r="N5395" i="7"/>
  <c r="I5395" i="7"/>
  <c r="H5395" i="7"/>
  <c r="G5395" i="7"/>
  <c r="F5395" i="7"/>
  <c r="E5395" i="7"/>
  <c r="W5394" i="7"/>
  <c r="W5393" i="7" s="1"/>
  <c r="S5393" i="7" s="1"/>
  <c r="V5394" i="7"/>
  <c r="U5394" i="7"/>
  <c r="T5394" i="7"/>
  <c r="S5394" i="7"/>
  <c r="R5394" i="7"/>
  <c r="Q5394" i="7"/>
  <c r="P5394" i="7"/>
  <c r="O5394" i="7"/>
  <c r="M5394" i="7"/>
  <c r="H5394" i="7" s="1"/>
  <c r="L5394" i="7"/>
  <c r="K5394" i="7"/>
  <c r="J5394" i="7"/>
  <c r="G5394" i="7"/>
  <c r="V5393" i="7"/>
  <c r="U5393" i="7"/>
  <c r="T5393" i="7"/>
  <c r="R5393" i="7"/>
  <c r="Q5393" i="7"/>
  <c r="P5393" i="7"/>
  <c r="M5393" i="7"/>
  <c r="L5393" i="7"/>
  <c r="K5393" i="7"/>
  <c r="J5393" i="7"/>
  <c r="G5393" i="7"/>
  <c r="S5392" i="7"/>
  <c r="N5392" i="7"/>
  <c r="I5392" i="7"/>
  <c r="H5392" i="7"/>
  <c r="G5392" i="7"/>
  <c r="F5392" i="7"/>
  <c r="E5392" i="7"/>
  <c r="W5391" i="7"/>
  <c r="V5391" i="7"/>
  <c r="U5391" i="7"/>
  <c r="T5391" i="7"/>
  <c r="S5391" i="7"/>
  <c r="R5391" i="7"/>
  <c r="Q5391" i="7"/>
  <c r="P5391" i="7"/>
  <c r="O5391" i="7"/>
  <c r="M5391" i="7"/>
  <c r="H5391" i="7" s="1"/>
  <c r="L5391" i="7"/>
  <c r="K5391" i="7"/>
  <c r="J5391" i="7"/>
  <c r="G5391" i="7"/>
  <c r="S5390" i="7"/>
  <c r="N5390" i="7"/>
  <c r="I5390" i="7"/>
  <c r="H5390" i="7"/>
  <c r="G5390" i="7"/>
  <c r="F5390" i="7"/>
  <c r="E5390" i="7"/>
  <c r="S5389" i="7"/>
  <c r="N5389" i="7"/>
  <c r="I5389" i="7"/>
  <c r="H5389" i="7"/>
  <c r="G5389" i="7"/>
  <c r="F5389" i="7"/>
  <c r="E5389" i="7"/>
  <c r="W5388" i="7"/>
  <c r="V5388" i="7"/>
  <c r="U5388" i="7"/>
  <c r="T5388" i="7"/>
  <c r="S5388" i="7"/>
  <c r="R5388" i="7"/>
  <c r="Q5388" i="7"/>
  <c r="P5388" i="7"/>
  <c r="O5388" i="7"/>
  <c r="M5388" i="7"/>
  <c r="H5388" i="7" s="1"/>
  <c r="L5388" i="7"/>
  <c r="K5388" i="7"/>
  <c r="J5388" i="7"/>
  <c r="G5388" i="7"/>
  <c r="W5387" i="7"/>
  <c r="V5387" i="7"/>
  <c r="U5387" i="7"/>
  <c r="T5387" i="7"/>
  <c r="S5387" i="7"/>
  <c r="R5387" i="7"/>
  <c r="Q5387" i="7"/>
  <c r="P5387" i="7"/>
  <c r="O5387" i="7"/>
  <c r="M5387" i="7"/>
  <c r="L5387" i="7"/>
  <c r="K5387" i="7"/>
  <c r="J5387" i="7"/>
  <c r="G5387" i="7"/>
  <c r="S5386" i="7"/>
  <c r="N5386" i="7"/>
  <c r="I5386" i="7"/>
  <c r="H5386" i="7"/>
  <c r="G5386" i="7"/>
  <c r="F5386" i="7"/>
  <c r="E5386" i="7"/>
  <c r="D5386" i="7" s="1"/>
  <c r="S5385" i="7"/>
  <c r="N5385" i="7"/>
  <c r="I5385" i="7"/>
  <c r="H5385" i="7"/>
  <c r="G5385" i="7"/>
  <c r="F5385" i="7"/>
  <c r="E5385" i="7"/>
  <c r="D5385" i="7" s="1"/>
  <c r="W5384" i="7"/>
  <c r="W5383" i="7" s="1"/>
  <c r="S5383" i="7" s="1"/>
  <c r="V5384" i="7"/>
  <c r="U5384" i="7"/>
  <c r="T5384" i="7"/>
  <c r="S5384" i="7"/>
  <c r="R5384" i="7"/>
  <c r="Q5384" i="7"/>
  <c r="P5384" i="7"/>
  <c r="O5384" i="7"/>
  <c r="M5384" i="7"/>
  <c r="L5384" i="7"/>
  <c r="K5384" i="7"/>
  <c r="J5384" i="7"/>
  <c r="G5384" i="7"/>
  <c r="V5383" i="7"/>
  <c r="U5383" i="7"/>
  <c r="T5383" i="7"/>
  <c r="R5383" i="7"/>
  <c r="Q5383" i="7"/>
  <c r="P5383" i="7"/>
  <c r="M5383" i="7"/>
  <c r="L5383" i="7"/>
  <c r="J5383" i="7"/>
  <c r="G5383" i="7"/>
  <c r="S5382" i="7"/>
  <c r="N5382" i="7"/>
  <c r="I5382" i="7"/>
  <c r="H5382" i="7"/>
  <c r="G5382" i="7"/>
  <c r="F5382" i="7"/>
  <c r="E5382" i="7"/>
  <c r="W5381" i="7"/>
  <c r="W5377" i="7" s="1"/>
  <c r="S5377" i="7" s="1"/>
  <c r="V5381" i="7"/>
  <c r="U5381" i="7"/>
  <c r="T5381" i="7"/>
  <c r="S5381" i="7"/>
  <c r="R5381" i="7"/>
  <c r="Q5381" i="7"/>
  <c r="P5381" i="7"/>
  <c r="O5381" i="7"/>
  <c r="M5381" i="7"/>
  <c r="H5381" i="7" s="1"/>
  <c r="L5381" i="7"/>
  <c r="K5381" i="7"/>
  <c r="J5381" i="7"/>
  <c r="G5381" i="7"/>
  <c r="S5380" i="7"/>
  <c r="N5380" i="7"/>
  <c r="I5380" i="7"/>
  <c r="H5380" i="7"/>
  <c r="G5380" i="7"/>
  <c r="F5380" i="7"/>
  <c r="E5380" i="7"/>
  <c r="D5380" i="7" s="1"/>
  <c r="S5379" i="7"/>
  <c r="N5379" i="7"/>
  <c r="I5379" i="7"/>
  <c r="H5379" i="7"/>
  <c r="G5379" i="7"/>
  <c r="F5379" i="7"/>
  <c r="E5379" i="7"/>
  <c r="S5378" i="7"/>
  <c r="N5378" i="7"/>
  <c r="I5378" i="7"/>
  <c r="H5378" i="7"/>
  <c r="G5378" i="7"/>
  <c r="F5378" i="7"/>
  <c r="E5378" i="7"/>
  <c r="V5377" i="7"/>
  <c r="U5377" i="7"/>
  <c r="T5377" i="7"/>
  <c r="R5377" i="7"/>
  <c r="Q5377" i="7"/>
  <c r="P5377" i="7"/>
  <c r="M5377" i="7"/>
  <c r="L5377" i="7"/>
  <c r="J5377" i="7"/>
  <c r="G5377" i="7"/>
  <c r="W5376" i="7"/>
  <c r="V5376" i="7"/>
  <c r="U5376" i="7"/>
  <c r="T5376" i="7"/>
  <c r="S5376" i="7"/>
  <c r="R5376" i="7"/>
  <c r="Q5376" i="7"/>
  <c r="P5376" i="7"/>
  <c r="M5376" i="7"/>
  <c r="L5376" i="7"/>
  <c r="J5376" i="7"/>
  <c r="G5376" i="7"/>
  <c r="S5375" i="7"/>
  <c r="N5375" i="7"/>
  <c r="I5375" i="7"/>
  <c r="H5375" i="7"/>
  <c r="G5375" i="7"/>
  <c r="F5375" i="7"/>
  <c r="E5375" i="7"/>
  <c r="D5375" i="7" s="1"/>
  <c r="W5374" i="7"/>
  <c r="V5374" i="7"/>
  <c r="U5374" i="7"/>
  <c r="T5374" i="7"/>
  <c r="S5374" i="7"/>
  <c r="R5374" i="7"/>
  <c r="Q5374" i="7"/>
  <c r="P5374" i="7"/>
  <c r="O5374" i="7"/>
  <c r="M5374" i="7"/>
  <c r="H5374" i="7" s="1"/>
  <c r="L5374" i="7"/>
  <c r="K5374" i="7"/>
  <c r="J5374" i="7"/>
  <c r="G5374" i="7"/>
  <c r="S5373" i="7"/>
  <c r="N5373" i="7"/>
  <c r="I5373" i="7"/>
  <c r="H5373" i="7"/>
  <c r="G5373" i="7"/>
  <c r="F5373" i="7"/>
  <c r="E5373" i="7"/>
  <c r="S5372" i="7"/>
  <c r="N5372" i="7"/>
  <c r="I5372" i="7"/>
  <c r="H5372" i="7"/>
  <c r="G5372" i="7"/>
  <c r="F5372" i="7"/>
  <c r="E5372" i="7"/>
  <c r="D5372" i="7" s="1"/>
  <c r="W5371" i="7"/>
  <c r="V5371" i="7"/>
  <c r="U5371" i="7"/>
  <c r="T5371" i="7"/>
  <c r="S5371" i="7"/>
  <c r="R5371" i="7"/>
  <c r="Q5371" i="7"/>
  <c r="P5371" i="7"/>
  <c r="O5371" i="7"/>
  <c r="M5371" i="7"/>
  <c r="H5371" i="7" s="1"/>
  <c r="L5371" i="7"/>
  <c r="K5371" i="7"/>
  <c r="J5371" i="7"/>
  <c r="G5371" i="7"/>
  <c r="W5370" i="7"/>
  <c r="V5370" i="7"/>
  <c r="U5370" i="7"/>
  <c r="T5370" i="7"/>
  <c r="S5370" i="7"/>
  <c r="R5370" i="7"/>
  <c r="Q5370" i="7"/>
  <c r="P5370" i="7"/>
  <c r="O5370" i="7"/>
  <c r="M5370" i="7"/>
  <c r="H5370" i="7" s="1"/>
  <c r="L5370" i="7"/>
  <c r="J5370" i="7"/>
  <c r="G5370" i="7"/>
  <c r="S5369" i="7"/>
  <c r="N5369" i="7"/>
  <c r="I5369" i="7"/>
  <c r="H5369" i="7"/>
  <c r="G5369" i="7"/>
  <c r="F5369" i="7"/>
  <c r="E5369" i="7"/>
  <c r="D5369" i="7" s="1"/>
  <c r="W5368" i="7"/>
  <c r="V5368" i="7"/>
  <c r="U5368" i="7"/>
  <c r="T5368" i="7"/>
  <c r="S5368" i="7"/>
  <c r="R5368" i="7"/>
  <c r="Q5368" i="7"/>
  <c r="P5368" i="7"/>
  <c r="O5368" i="7"/>
  <c r="M5368" i="7"/>
  <c r="L5368" i="7"/>
  <c r="K5368" i="7"/>
  <c r="J5368" i="7"/>
  <c r="G5368" i="7"/>
  <c r="S5367" i="7"/>
  <c r="N5367" i="7"/>
  <c r="I5367" i="7"/>
  <c r="H5367" i="7"/>
  <c r="G5367" i="7"/>
  <c r="F5367" i="7"/>
  <c r="E5367" i="7"/>
  <c r="D5367" i="7" s="1"/>
  <c r="S5366" i="7"/>
  <c r="N5366" i="7"/>
  <c r="I5366" i="7"/>
  <c r="H5366" i="7"/>
  <c r="G5366" i="7"/>
  <c r="F5366" i="7"/>
  <c r="E5366" i="7"/>
  <c r="D5366" i="7" s="1"/>
  <c r="W5365" i="7"/>
  <c r="W5364" i="7" s="1"/>
  <c r="S5364" i="7" s="1"/>
  <c r="V5365" i="7"/>
  <c r="U5365" i="7"/>
  <c r="T5365" i="7"/>
  <c r="S5365" i="7"/>
  <c r="R5365" i="7"/>
  <c r="Q5365" i="7"/>
  <c r="P5365" i="7"/>
  <c r="O5365" i="7"/>
  <c r="M5365" i="7"/>
  <c r="L5365" i="7"/>
  <c r="K5365" i="7"/>
  <c r="J5365" i="7"/>
  <c r="G5365" i="7"/>
  <c r="V5364" i="7"/>
  <c r="U5364" i="7"/>
  <c r="T5364" i="7"/>
  <c r="R5364" i="7"/>
  <c r="Q5364" i="7"/>
  <c r="P5364" i="7"/>
  <c r="M5364" i="7"/>
  <c r="L5364" i="7"/>
  <c r="J5364" i="7"/>
  <c r="G5364" i="7"/>
  <c r="S5363" i="7"/>
  <c r="N5363" i="7"/>
  <c r="I5363" i="7"/>
  <c r="H5363" i="7"/>
  <c r="G5363" i="7"/>
  <c r="F5363" i="7"/>
  <c r="E5363" i="7"/>
  <c r="S5362" i="7"/>
  <c r="N5362" i="7"/>
  <c r="I5362" i="7"/>
  <c r="H5362" i="7"/>
  <c r="G5362" i="7"/>
  <c r="F5362" i="7"/>
  <c r="E5362" i="7"/>
  <c r="W5361" i="7"/>
  <c r="V5361" i="7"/>
  <c r="U5361" i="7"/>
  <c r="T5361" i="7"/>
  <c r="S5361" i="7"/>
  <c r="R5361" i="7"/>
  <c r="Q5361" i="7"/>
  <c r="P5361" i="7"/>
  <c r="O5361" i="7"/>
  <c r="M5361" i="7"/>
  <c r="H5361" i="7" s="1"/>
  <c r="L5361" i="7"/>
  <c r="K5361" i="7"/>
  <c r="J5361" i="7"/>
  <c r="G5361" i="7"/>
  <c r="W5360" i="7"/>
  <c r="V5360" i="7"/>
  <c r="U5360" i="7"/>
  <c r="T5360" i="7"/>
  <c r="S5360" i="7"/>
  <c r="R5360" i="7"/>
  <c r="Q5360" i="7"/>
  <c r="P5360" i="7"/>
  <c r="O5360" i="7"/>
  <c r="M5360" i="7"/>
  <c r="L5360" i="7"/>
  <c r="K5360" i="7"/>
  <c r="J5360" i="7"/>
  <c r="G5360" i="7"/>
  <c r="S5359" i="7"/>
  <c r="N5359" i="7"/>
  <c r="I5359" i="7"/>
  <c r="H5359" i="7"/>
  <c r="G5359" i="7"/>
  <c r="F5359" i="7"/>
  <c r="E5359" i="7"/>
  <c r="D5359" i="7" s="1"/>
  <c r="W5358" i="7"/>
  <c r="V5358" i="7"/>
  <c r="U5358" i="7"/>
  <c r="T5358" i="7"/>
  <c r="S5358" i="7"/>
  <c r="R5358" i="7"/>
  <c r="Q5358" i="7"/>
  <c r="P5358" i="7"/>
  <c r="O5358" i="7"/>
  <c r="M5358" i="7"/>
  <c r="H5358" i="7" s="1"/>
  <c r="L5358" i="7"/>
  <c r="K5358" i="7"/>
  <c r="J5358" i="7"/>
  <c r="G5358" i="7"/>
  <c r="S5357" i="7"/>
  <c r="N5357" i="7"/>
  <c r="I5357" i="7"/>
  <c r="H5357" i="7"/>
  <c r="G5357" i="7"/>
  <c r="F5357" i="7"/>
  <c r="E5357" i="7"/>
  <c r="S5356" i="7"/>
  <c r="N5356" i="7"/>
  <c r="I5356" i="7"/>
  <c r="H5356" i="7"/>
  <c r="G5356" i="7"/>
  <c r="F5356" i="7"/>
  <c r="E5356" i="7"/>
  <c r="D5356" i="7" s="1"/>
  <c r="W5355" i="7"/>
  <c r="V5355" i="7"/>
  <c r="U5355" i="7"/>
  <c r="T5355" i="7"/>
  <c r="S5355" i="7"/>
  <c r="R5355" i="7"/>
  <c r="Q5355" i="7"/>
  <c r="P5355" i="7"/>
  <c r="O5355" i="7"/>
  <c r="M5355" i="7"/>
  <c r="H5355" i="7" s="1"/>
  <c r="L5355" i="7"/>
  <c r="K5355" i="7"/>
  <c r="J5355" i="7"/>
  <c r="G5355" i="7"/>
  <c r="W5354" i="7"/>
  <c r="V5354" i="7"/>
  <c r="U5354" i="7"/>
  <c r="T5354" i="7"/>
  <c r="S5354" i="7"/>
  <c r="R5354" i="7"/>
  <c r="Q5354" i="7"/>
  <c r="P5354" i="7"/>
  <c r="O5354" i="7"/>
  <c r="M5354" i="7"/>
  <c r="H5354" i="7" s="1"/>
  <c r="L5354" i="7"/>
  <c r="J5354" i="7"/>
  <c r="G5354" i="7"/>
  <c r="S5353" i="7"/>
  <c r="N5353" i="7"/>
  <c r="I5353" i="7"/>
  <c r="H5353" i="7"/>
  <c r="G5353" i="7"/>
  <c r="F5353" i="7"/>
  <c r="E5353" i="7"/>
  <c r="D5353" i="7" s="1"/>
  <c r="S5352" i="7"/>
  <c r="N5352" i="7"/>
  <c r="I5352" i="7"/>
  <c r="H5352" i="7"/>
  <c r="G5352" i="7"/>
  <c r="F5352" i="7"/>
  <c r="E5352" i="7"/>
  <c r="W5351" i="7"/>
  <c r="V5351" i="7"/>
  <c r="U5351" i="7"/>
  <c r="T5351" i="7"/>
  <c r="S5351" i="7"/>
  <c r="R5351" i="7"/>
  <c r="Q5351" i="7"/>
  <c r="P5351" i="7"/>
  <c r="O5351" i="7"/>
  <c r="M5351" i="7"/>
  <c r="H5351" i="7" s="1"/>
  <c r="L5351" i="7"/>
  <c r="K5351" i="7"/>
  <c r="J5351" i="7"/>
  <c r="G5351" i="7"/>
  <c r="S5350" i="7"/>
  <c r="N5350" i="7"/>
  <c r="I5350" i="7"/>
  <c r="H5350" i="7"/>
  <c r="G5350" i="7"/>
  <c r="F5350" i="7"/>
  <c r="E5350" i="7"/>
  <c r="D5350" i="7" s="1"/>
  <c r="S5349" i="7"/>
  <c r="N5349" i="7"/>
  <c r="I5349" i="7"/>
  <c r="H5349" i="7"/>
  <c r="G5349" i="7"/>
  <c r="F5349" i="7"/>
  <c r="E5349" i="7"/>
  <c r="S5348" i="7"/>
  <c r="N5348" i="7"/>
  <c r="I5348" i="7"/>
  <c r="H5348" i="7"/>
  <c r="G5348" i="7"/>
  <c r="F5348" i="7"/>
  <c r="E5348" i="7"/>
  <c r="W5347" i="7"/>
  <c r="V5347" i="7"/>
  <c r="U5347" i="7"/>
  <c r="T5347" i="7"/>
  <c r="S5347" i="7"/>
  <c r="R5347" i="7"/>
  <c r="Q5347" i="7"/>
  <c r="P5347" i="7"/>
  <c r="O5347" i="7"/>
  <c r="M5347" i="7"/>
  <c r="H5347" i="7" s="1"/>
  <c r="L5347" i="7"/>
  <c r="J5347" i="7"/>
  <c r="G5347" i="7"/>
  <c r="W5346" i="7"/>
  <c r="V5346" i="7"/>
  <c r="U5346" i="7"/>
  <c r="T5346" i="7"/>
  <c r="S5346" i="7"/>
  <c r="R5346" i="7"/>
  <c r="Q5346" i="7"/>
  <c r="P5346" i="7"/>
  <c r="O5346" i="7"/>
  <c r="M5346" i="7"/>
  <c r="L5346" i="7"/>
  <c r="J5346" i="7"/>
  <c r="G5346" i="7"/>
  <c r="S5345" i="7"/>
  <c r="N5345" i="7"/>
  <c r="I5345" i="7"/>
  <c r="H5345" i="7"/>
  <c r="G5345" i="7"/>
  <c r="F5345" i="7"/>
  <c r="E5345" i="7"/>
  <c r="D5345" i="7" s="1"/>
  <c r="S5344" i="7"/>
  <c r="N5344" i="7"/>
  <c r="I5344" i="7"/>
  <c r="H5344" i="7"/>
  <c r="G5344" i="7"/>
  <c r="F5344" i="7"/>
  <c r="E5344" i="7"/>
  <c r="D5344" i="7" s="1"/>
  <c r="W5343" i="7"/>
  <c r="W5342" i="7" s="1"/>
  <c r="S5342" i="7" s="1"/>
  <c r="V5343" i="7"/>
  <c r="U5343" i="7"/>
  <c r="T5343" i="7"/>
  <c r="S5343" i="7"/>
  <c r="R5343" i="7"/>
  <c r="Q5343" i="7"/>
  <c r="P5343" i="7"/>
  <c r="O5343" i="7"/>
  <c r="M5343" i="7"/>
  <c r="L5343" i="7"/>
  <c r="K5343" i="7"/>
  <c r="J5343" i="7"/>
  <c r="G5343" i="7"/>
  <c r="V5342" i="7"/>
  <c r="U5342" i="7"/>
  <c r="T5342" i="7"/>
  <c r="R5342" i="7"/>
  <c r="Q5342" i="7"/>
  <c r="P5342" i="7"/>
  <c r="M5342" i="7"/>
  <c r="L5342" i="7"/>
  <c r="J5342" i="7"/>
  <c r="G5342" i="7"/>
  <c r="S5341" i="7"/>
  <c r="N5341" i="7"/>
  <c r="I5341" i="7"/>
  <c r="H5341" i="7"/>
  <c r="G5341" i="7"/>
  <c r="F5341" i="7"/>
  <c r="E5341" i="7"/>
  <c r="S5340" i="7"/>
  <c r="N5340" i="7"/>
  <c r="I5340" i="7"/>
  <c r="H5340" i="7"/>
  <c r="G5340" i="7"/>
  <c r="F5340" i="7"/>
  <c r="E5340" i="7"/>
  <c r="W5339" i="7"/>
  <c r="V5339" i="7"/>
  <c r="U5339" i="7"/>
  <c r="T5339" i="7"/>
  <c r="S5339" i="7"/>
  <c r="R5339" i="7"/>
  <c r="Q5339" i="7"/>
  <c r="P5339" i="7"/>
  <c r="O5339" i="7"/>
  <c r="M5339" i="7"/>
  <c r="H5339" i="7" s="1"/>
  <c r="L5339" i="7"/>
  <c r="K5339" i="7"/>
  <c r="J5339" i="7"/>
  <c r="G5339" i="7"/>
  <c r="W5338" i="7"/>
  <c r="V5338" i="7"/>
  <c r="U5338" i="7"/>
  <c r="T5338" i="7"/>
  <c r="S5338" i="7"/>
  <c r="R5338" i="7"/>
  <c r="Q5338" i="7"/>
  <c r="P5338" i="7"/>
  <c r="O5338" i="7"/>
  <c r="M5338" i="7"/>
  <c r="L5338" i="7"/>
  <c r="K5338" i="7"/>
  <c r="J5338" i="7"/>
  <c r="G5338" i="7"/>
  <c r="S5337" i="7"/>
  <c r="N5337" i="7"/>
  <c r="I5337" i="7"/>
  <c r="H5337" i="7"/>
  <c r="G5337" i="7"/>
  <c r="F5337" i="7"/>
  <c r="E5337" i="7"/>
  <c r="D5337" i="7" s="1"/>
  <c r="S5336" i="7"/>
  <c r="N5336" i="7"/>
  <c r="I5336" i="7"/>
  <c r="H5336" i="7"/>
  <c r="G5336" i="7"/>
  <c r="F5336" i="7"/>
  <c r="E5336" i="7"/>
  <c r="D5336" i="7" s="1"/>
  <c r="W5335" i="7"/>
  <c r="W5334" i="7" s="1"/>
  <c r="S5334" i="7" s="1"/>
  <c r="V5335" i="7"/>
  <c r="U5335" i="7"/>
  <c r="T5335" i="7"/>
  <c r="S5335" i="7"/>
  <c r="R5335" i="7"/>
  <c r="Q5335" i="7"/>
  <c r="P5335" i="7"/>
  <c r="O5335" i="7"/>
  <c r="M5335" i="7"/>
  <c r="L5335" i="7"/>
  <c r="K5335" i="7"/>
  <c r="J5335" i="7"/>
  <c r="G5335" i="7"/>
  <c r="V5334" i="7"/>
  <c r="U5334" i="7"/>
  <c r="T5334" i="7"/>
  <c r="R5334" i="7"/>
  <c r="Q5334" i="7"/>
  <c r="P5334" i="7"/>
  <c r="M5334" i="7"/>
  <c r="L5334" i="7"/>
  <c r="J5334" i="7"/>
  <c r="G5334" i="7"/>
  <c r="S5333" i="7"/>
  <c r="N5333" i="7"/>
  <c r="I5333" i="7"/>
  <c r="H5333" i="7"/>
  <c r="G5333" i="7"/>
  <c r="F5333" i="7"/>
  <c r="E5333" i="7"/>
  <c r="W5332" i="7"/>
  <c r="V5332" i="7"/>
  <c r="U5332" i="7"/>
  <c r="T5332" i="7"/>
  <c r="S5332" i="7"/>
  <c r="R5332" i="7"/>
  <c r="Q5332" i="7"/>
  <c r="P5332" i="7"/>
  <c r="O5332" i="7"/>
  <c r="M5332" i="7"/>
  <c r="H5332" i="7" s="1"/>
  <c r="L5332" i="7"/>
  <c r="K5332" i="7"/>
  <c r="J5332" i="7"/>
  <c r="G5332" i="7"/>
  <c r="S5331" i="7"/>
  <c r="N5331" i="7"/>
  <c r="I5331" i="7"/>
  <c r="H5331" i="7"/>
  <c r="G5331" i="7"/>
  <c r="F5331" i="7"/>
  <c r="E5331" i="7"/>
  <c r="D5331" i="7" s="1"/>
  <c r="S5330" i="7"/>
  <c r="N5330" i="7"/>
  <c r="I5330" i="7"/>
  <c r="H5330" i="7"/>
  <c r="G5330" i="7"/>
  <c r="F5330" i="7"/>
  <c r="E5330" i="7"/>
  <c r="W5329" i="7"/>
  <c r="W5328" i="7" s="1"/>
  <c r="S5328" i="7" s="1"/>
  <c r="V5329" i="7"/>
  <c r="U5329" i="7"/>
  <c r="T5329" i="7"/>
  <c r="S5329" i="7"/>
  <c r="R5329" i="7"/>
  <c r="Q5329" i="7"/>
  <c r="P5329" i="7"/>
  <c r="O5329" i="7"/>
  <c r="M5329" i="7"/>
  <c r="H5329" i="7" s="1"/>
  <c r="L5329" i="7"/>
  <c r="K5329" i="7"/>
  <c r="J5329" i="7"/>
  <c r="G5329" i="7"/>
  <c r="V5328" i="7"/>
  <c r="U5328" i="7"/>
  <c r="T5328" i="7"/>
  <c r="R5328" i="7"/>
  <c r="Q5328" i="7"/>
  <c r="P5328" i="7"/>
  <c r="M5328" i="7"/>
  <c r="L5328" i="7"/>
  <c r="K5328" i="7"/>
  <c r="J5328" i="7"/>
  <c r="G5328" i="7"/>
  <c r="S5327" i="7"/>
  <c r="N5327" i="7"/>
  <c r="I5327" i="7"/>
  <c r="H5327" i="7"/>
  <c r="G5327" i="7"/>
  <c r="F5327" i="7"/>
  <c r="E5327" i="7"/>
  <c r="S5326" i="7"/>
  <c r="N5326" i="7"/>
  <c r="I5326" i="7"/>
  <c r="H5326" i="7"/>
  <c r="G5326" i="7"/>
  <c r="F5326" i="7"/>
  <c r="E5326" i="7"/>
  <c r="D5326" i="7" s="1"/>
  <c r="W5325" i="7"/>
  <c r="V5325" i="7"/>
  <c r="U5325" i="7"/>
  <c r="T5325" i="7"/>
  <c r="S5325" i="7"/>
  <c r="R5325" i="7"/>
  <c r="Q5325" i="7"/>
  <c r="P5325" i="7"/>
  <c r="O5325" i="7"/>
  <c r="M5325" i="7"/>
  <c r="H5325" i="7" s="1"/>
  <c r="L5325" i="7"/>
  <c r="K5325" i="7"/>
  <c r="J5325" i="7"/>
  <c r="G5325" i="7"/>
  <c r="W5324" i="7"/>
  <c r="V5324" i="7"/>
  <c r="U5324" i="7"/>
  <c r="T5324" i="7"/>
  <c r="S5324" i="7"/>
  <c r="R5324" i="7"/>
  <c r="Q5324" i="7"/>
  <c r="P5324" i="7"/>
  <c r="O5324" i="7"/>
  <c r="M5324" i="7"/>
  <c r="H5324" i="7" s="1"/>
  <c r="L5324" i="7"/>
  <c r="J5324" i="7"/>
  <c r="G5324" i="7"/>
  <c r="S5323" i="7"/>
  <c r="N5323" i="7"/>
  <c r="I5323" i="7"/>
  <c r="H5323" i="7"/>
  <c r="G5323" i="7"/>
  <c r="F5323" i="7"/>
  <c r="E5323" i="7"/>
  <c r="D5323" i="7" s="1"/>
  <c r="W5322" i="7"/>
  <c r="V5322" i="7"/>
  <c r="U5322" i="7"/>
  <c r="T5322" i="7"/>
  <c r="S5322" i="7"/>
  <c r="R5322" i="7"/>
  <c r="Q5322" i="7"/>
  <c r="P5322" i="7"/>
  <c r="O5322" i="7"/>
  <c r="M5322" i="7"/>
  <c r="L5322" i="7"/>
  <c r="K5322" i="7"/>
  <c r="J5322" i="7"/>
  <c r="G5322" i="7"/>
  <c r="S5321" i="7"/>
  <c r="N5321" i="7"/>
  <c r="I5321" i="7"/>
  <c r="H5321" i="7"/>
  <c r="G5321" i="7"/>
  <c r="F5321" i="7"/>
  <c r="E5321" i="7"/>
  <c r="D5321" i="7" s="1"/>
  <c r="S5320" i="7"/>
  <c r="N5320" i="7"/>
  <c r="I5320" i="7"/>
  <c r="H5320" i="7"/>
  <c r="G5320" i="7"/>
  <c r="F5320" i="7"/>
  <c r="E5320" i="7"/>
  <c r="D5320" i="7" s="1"/>
  <c r="W5319" i="7"/>
  <c r="W5318" i="7" s="1"/>
  <c r="S5318" i="7" s="1"/>
  <c r="V5319" i="7"/>
  <c r="U5319" i="7"/>
  <c r="T5319" i="7"/>
  <c r="S5319" i="7"/>
  <c r="R5319" i="7"/>
  <c r="Q5319" i="7"/>
  <c r="P5319" i="7"/>
  <c r="O5319" i="7"/>
  <c r="M5319" i="7"/>
  <c r="L5319" i="7"/>
  <c r="K5319" i="7"/>
  <c r="J5319" i="7"/>
  <c r="G5319" i="7"/>
  <c r="V5318" i="7"/>
  <c r="U5318" i="7"/>
  <c r="T5318" i="7"/>
  <c r="R5318" i="7"/>
  <c r="Q5318" i="7"/>
  <c r="P5318" i="7"/>
  <c r="M5318" i="7"/>
  <c r="L5318" i="7"/>
  <c r="J5318" i="7"/>
  <c r="G5318" i="7"/>
  <c r="S5317" i="7"/>
  <c r="N5317" i="7"/>
  <c r="I5317" i="7"/>
  <c r="H5317" i="7"/>
  <c r="G5317" i="7"/>
  <c r="F5317" i="7"/>
  <c r="E5317" i="7"/>
  <c r="S5316" i="7"/>
  <c r="N5316" i="7"/>
  <c r="I5316" i="7"/>
  <c r="H5316" i="7"/>
  <c r="G5316" i="7"/>
  <c r="F5316" i="7"/>
  <c r="E5316" i="7"/>
  <c r="W5315" i="7"/>
  <c r="V5315" i="7"/>
  <c r="U5315" i="7"/>
  <c r="T5315" i="7"/>
  <c r="S5315" i="7"/>
  <c r="R5315" i="7"/>
  <c r="Q5315" i="7"/>
  <c r="P5315" i="7"/>
  <c r="O5315" i="7"/>
  <c r="M5315" i="7"/>
  <c r="H5315" i="7" s="1"/>
  <c r="L5315" i="7"/>
  <c r="K5315" i="7"/>
  <c r="J5315" i="7"/>
  <c r="G5315" i="7"/>
  <c r="S5314" i="7"/>
  <c r="N5314" i="7"/>
  <c r="I5314" i="7"/>
  <c r="H5314" i="7"/>
  <c r="G5314" i="7"/>
  <c r="F5314" i="7"/>
  <c r="E5314" i="7"/>
  <c r="S5313" i="7"/>
  <c r="N5313" i="7"/>
  <c r="I5313" i="7"/>
  <c r="H5313" i="7"/>
  <c r="G5313" i="7"/>
  <c r="F5313" i="7"/>
  <c r="E5313" i="7"/>
  <c r="W5312" i="7"/>
  <c r="V5312" i="7"/>
  <c r="U5312" i="7"/>
  <c r="T5312" i="7"/>
  <c r="S5312" i="7"/>
  <c r="R5312" i="7"/>
  <c r="Q5312" i="7"/>
  <c r="P5312" i="7"/>
  <c r="O5312" i="7"/>
  <c r="M5312" i="7"/>
  <c r="H5312" i="7" s="1"/>
  <c r="L5312" i="7"/>
  <c r="K5312" i="7"/>
  <c r="J5312" i="7"/>
  <c r="G5312" i="7"/>
  <c r="W5311" i="7"/>
  <c r="V5311" i="7"/>
  <c r="U5311" i="7"/>
  <c r="T5311" i="7"/>
  <c r="S5311" i="7"/>
  <c r="R5311" i="7"/>
  <c r="Q5311" i="7"/>
  <c r="P5311" i="7"/>
  <c r="O5311" i="7"/>
  <c r="M5311" i="7"/>
  <c r="L5311" i="7"/>
  <c r="K5311" i="7"/>
  <c r="J5311" i="7"/>
  <c r="G5311" i="7"/>
  <c r="S5310" i="7"/>
  <c r="N5310" i="7"/>
  <c r="I5310" i="7"/>
  <c r="H5310" i="7"/>
  <c r="G5310" i="7"/>
  <c r="F5310" i="7"/>
  <c r="E5310" i="7"/>
  <c r="D5310" i="7" s="1"/>
  <c r="W5309" i="7"/>
  <c r="V5309" i="7"/>
  <c r="U5309" i="7"/>
  <c r="T5309" i="7"/>
  <c r="S5309" i="7"/>
  <c r="R5309" i="7"/>
  <c r="Q5309" i="7"/>
  <c r="P5309" i="7"/>
  <c r="O5309" i="7"/>
  <c r="M5309" i="7"/>
  <c r="H5309" i="7" s="1"/>
  <c r="L5309" i="7"/>
  <c r="K5309" i="7"/>
  <c r="J5309" i="7"/>
  <c r="G5309" i="7"/>
  <c r="S5308" i="7"/>
  <c r="N5308" i="7"/>
  <c r="I5308" i="7"/>
  <c r="H5308" i="7"/>
  <c r="G5308" i="7"/>
  <c r="F5308" i="7"/>
  <c r="E5308" i="7"/>
  <c r="S5307" i="7"/>
  <c r="N5307" i="7"/>
  <c r="I5307" i="7"/>
  <c r="H5307" i="7"/>
  <c r="G5307" i="7"/>
  <c r="F5307" i="7"/>
  <c r="E5307" i="7"/>
  <c r="D5307" i="7" s="1"/>
  <c r="W5306" i="7"/>
  <c r="V5306" i="7"/>
  <c r="U5306" i="7"/>
  <c r="T5306" i="7"/>
  <c r="S5306" i="7"/>
  <c r="R5306" i="7"/>
  <c r="Q5306" i="7"/>
  <c r="P5306" i="7"/>
  <c r="O5306" i="7"/>
  <c r="M5306" i="7"/>
  <c r="H5306" i="7" s="1"/>
  <c r="L5306" i="7"/>
  <c r="K5306" i="7"/>
  <c r="J5306" i="7"/>
  <c r="G5306" i="7"/>
  <c r="W5305" i="7"/>
  <c r="V5305" i="7"/>
  <c r="U5305" i="7"/>
  <c r="T5305" i="7"/>
  <c r="S5305" i="7"/>
  <c r="R5305" i="7"/>
  <c r="Q5305" i="7"/>
  <c r="P5305" i="7"/>
  <c r="O5305" i="7"/>
  <c r="M5305" i="7"/>
  <c r="H5305" i="7" s="1"/>
  <c r="L5305" i="7"/>
  <c r="J5305" i="7"/>
  <c r="G5305" i="7"/>
  <c r="S5304" i="7"/>
  <c r="N5304" i="7"/>
  <c r="I5304" i="7"/>
  <c r="H5304" i="7"/>
  <c r="G5304" i="7"/>
  <c r="F5304" i="7"/>
  <c r="E5304" i="7"/>
  <c r="D5304" i="7" s="1"/>
  <c r="S5303" i="7"/>
  <c r="N5303" i="7"/>
  <c r="I5303" i="7"/>
  <c r="H5303" i="7"/>
  <c r="G5303" i="7"/>
  <c r="F5303" i="7"/>
  <c r="E5303" i="7"/>
  <c r="W5302" i="7"/>
  <c r="W5301" i="7" s="1"/>
  <c r="S5301" i="7" s="1"/>
  <c r="V5302" i="7"/>
  <c r="U5302" i="7"/>
  <c r="T5302" i="7"/>
  <c r="S5302" i="7"/>
  <c r="R5302" i="7"/>
  <c r="Q5302" i="7"/>
  <c r="P5302" i="7"/>
  <c r="O5302" i="7"/>
  <c r="M5302" i="7"/>
  <c r="H5302" i="7" s="1"/>
  <c r="L5302" i="7"/>
  <c r="K5302" i="7"/>
  <c r="J5302" i="7"/>
  <c r="G5302" i="7"/>
  <c r="V5301" i="7"/>
  <c r="U5301" i="7"/>
  <c r="T5301" i="7"/>
  <c r="R5301" i="7"/>
  <c r="Q5301" i="7"/>
  <c r="P5301" i="7"/>
  <c r="M5301" i="7"/>
  <c r="L5301" i="7"/>
  <c r="K5301" i="7"/>
  <c r="J5301" i="7"/>
  <c r="G5301" i="7"/>
  <c r="S5300" i="7"/>
  <c r="N5300" i="7"/>
  <c r="I5300" i="7"/>
  <c r="H5300" i="7"/>
  <c r="G5300" i="7"/>
  <c r="F5300" i="7"/>
  <c r="E5300" i="7"/>
  <c r="S5299" i="7"/>
  <c r="N5299" i="7"/>
  <c r="I5299" i="7"/>
  <c r="H5299" i="7"/>
  <c r="G5299" i="7"/>
  <c r="F5299" i="7"/>
  <c r="E5299" i="7"/>
  <c r="D5299" i="7" s="1"/>
  <c r="S5298" i="7"/>
  <c r="N5298" i="7"/>
  <c r="I5298" i="7"/>
  <c r="H5298" i="7"/>
  <c r="G5298" i="7"/>
  <c r="F5298" i="7"/>
  <c r="E5298" i="7"/>
  <c r="D5298" i="7" s="1"/>
  <c r="W5297" i="7"/>
  <c r="W5289" i="7" s="1"/>
  <c r="V5297" i="7"/>
  <c r="U5297" i="7"/>
  <c r="T5297" i="7"/>
  <c r="S5297" i="7"/>
  <c r="R5297" i="7"/>
  <c r="Q5297" i="7"/>
  <c r="P5297" i="7"/>
  <c r="O5297" i="7"/>
  <c r="M5297" i="7"/>
  <c r="L5297" i="7"/>
  <c r="K5297" i="7"/>
  <c r="J5297" i="7"/>
  <c r="G5297" i="7"/>
  <c r="S5296" i="7"/>
  <c r="N5296" i="7"/>
  <c r="I5296" i="7"/>
  <c r="H5296" i="7"/>
  <c r="G5296" i="7"/>
  <c r="F5296" i="7"/>
  <c r="E5296" i="7"/>
  <c r="D5296" i="7" s="1"/>
  <c r="W5295" i="7"/>
  <c r="V5295" i="7"/>
  <c r="U5295" i="7"/>
  <c r="T5295" i="7"/>
  <c r="S5295" i="7"/>
  <c r="R5295" i="7"/>
  <c r="Q5295" i="7"/>
  <c r="P5295" i="7"/>
  <c r="O5295" i="7"/>
  <c r="M5295" i="7"/>
  <c r="H5295" i="7" s="1"/>
  <c r="L5295" i="7"/>
  <c r="K5295" i="7"/>
  <c r="J5295" i="7"/>
  <c r="G5295" i="7"/>
  <c r="W5294" i="7"/>
  <c r="V5294" i="7"/>
  <c r="U5294" i="7"/>
  <c r="T5294" i="7"/>
  <c r="S5294" i="7"/>
  <c r="R5294" i="7"/>
  <c r="Q5294" i="7"/>
  <c r="P5294" i="7"/>
  <c r="O5294" i="7"/>
  <c r="M5294" i="7"/>
  <c r="H5294" i="7" s="1"/>
  <c r="L5294" i="7"/>
  <c r="J5294" i="7"/>
  <c r="G5294" i="7"/>
  <c r="S5293" i="7"/>
  <c r="N5293" i="7"/>
  <c r="I5293" i="7"/>
  <c r="H5293" i="7"/>
  <c r="G5293" i="7"/>
  <c r="F5293" i="7"/>
  <c r="E5293" i="7"/>
  <c r="D5293" i="7" s="1"/>
  <c r="W5292" i="7"/>
  <c r="V5292" i="7"/>
  <c r="U5292" i="7"/>
  <c r="T5292" i="7"/>
  <c r="S5292" i="7"/>
  <c r="R5292" i="7"/>
  <c r="Q5292" i="7"/>
  <c r="P5292" i="7"/>
  <c r="O5292" i="7"/>
  <c r="M5292" i="7"/>
  <c r="L5292" i="7"/>
  <c r="K5292" i="7"/>
  <c r="J5292" i="7"/>
  <c r="G5292" i="7"/>
  <c r="S5291" i="7"/>
  <c r="N5291" i="7"/>
  <c r="I5291" i="7"/>
  <c r="H5291" i="7"/>
  <c r="G5291" i="7"/>
  <c r="F5291" i="7"/>
  <c r="E5291" i="7"/>
  <c r="D5291" i="7" s="1"/>
  <c r="S5290" i="7"/>
  <c r="N5290" i="7"/>
  <c r="I5290" i="7"/>
  <c r="H5290" i="7"/>
  <c r="G5290" i="7"/>
  <c r="F5290" i="7"/>
  <c r="E5290" i="7"/>
  <c r="D5290" i="7" s="1"/>
  <c r="V5289" i="7"/>
  <c r="U5289" i="7"/>
  <c r="T5289" i="7"/>
  <c r="R5289" i="7"/>
  <c r="Q5289" i="7"/>
  <c r="P5289" i="7"/>
  <c r="M5289" i="7"/>
  <c r="L5289" i="7"/>
  <c r="J5289" i="7"/>
  <c r="G5289" i="7"/>
  <c r="V5288" i="7"/>
  <c r="U5288" i="7"/>
  <c r="T5288" i="7"/>
  <c r="R5288" i="7"/>
  <c r="Q5288" i="7"/>
  <c r="P5288" i="7"/>
  <c r="M5288" i="7"/>
  <c r="L5288" i="7"/>
  <c r="J5288" i="7"/>
  <c r="G5288" i="7"/>
  <c r="S5287" i="7"/>
  <c r="N5287" i="7"/>
  <c r="I5287" i="7"/>
  <c r="H5287" i="7"/>
  <c r="G5287" i="7"/>
  <c r="F5287" i="7"/>
  <c r="E5287" i="7"/>
  <c r="W5286" i="7"/>
  <c r="V5286" i="7"/>
  <c r="U5286" i="7"/>
  <c r="T5286" i="7"/>
  <c r="S5286" i="7"/>
  <c r="R5286" i="7"/>
  <c r="Q5286" i="7"/>
  <c r="P5286" i="7"/>
  <c r="O5286" i="7"/>
  <c r="M5286" i="7"/>
  <c r="H5286" i="7" s="1"/>
  <c r="L5286" i="7"/>
  <c r="K5286" i="7"/>
  <c r="J5286" i="7"/>
  <c r="G5286" i="7"/>
  <c r="S5285" i="7"/>
  <c r="N5285" i="7"/>
  <c r="I5285" i="7"/>
  <c r="H5285" i="7"/>
  <c r="G5285" i="7"/>
  <c r="F5285" i="7"/>
  <c r="E5285" i="7"/>
  <c r="D5285" i="7" s="1"/>
  <c r="S5284" i="7"/>
  <c r="N5284" i="7"/>
  <c r="I5284" i="7"/>
  <c r="H5284" i="7"/>
  <c r="G5284" i="7"/>
  <c r="F5284" i="7"/>
  <c r="E5284" i="7"/>
  <c r="W5283" i="7"/>
  <c r="W5282" i="7" s="1"/>
  <c r="S5282" i="7" s="1"/>
  <c r="V5283" i="7"/>
  <c r="U5283" i="7"/>
  <c r="T5283" i="7"/>
  <c r="S5283" i="7"/>
  <c r="R5283" i="7"/>
  <c r="Q5283" i="7"/>
  <c r="P5283" i="7"/>
  <c r="O5283" i="7"/>
  <c r="M5283" i="7"/>
  <c r="H5283" i="7" s="1"/>
  <c r="L5283" i="7"/>
  <c r="K5283" i="7"/>
  <c r="J5283" i="7"/>
  <c r="G5283" i="7"/>
  <c r="V5282" i="7"/>
  <c r="U5282" i="7"/>
  <c r="T5282" i="7"/>
  <c r="R5282" i="7"/>
  <c r="Q5282" i="7"/>
  <c r="P5282" i="7"/>
  <c r="M5282" i="7"/>
  <c r="L5282" i="7"/>
  <c r="K5282" i="7"/>
  <c r="J5282" i="7"/>
  <c r="G5282" i="7"/>
  <c r="S5281" i="7"/>
  <c r="N5281" i="7"/>
  <c r="I5281" i="7"/>
  <c r="H5281" i="7"/>
  <c r="G5281" i="7"/>
  <c r="F5281" i="7"/>
  <c r="E5281" i="7"/>
  <c r="W5280" i="7"/>
  <c r="V5280" i="7"/>
  <c r="U5280" i="7"/>
  <c r="T5280" i="7"/>
  <c r="S5280" i="7"/>
  <c r="R5280" i="7"/>
  <c r="Q5280" i="7"/>
  <c r="P5280" i="7"/>
  <c r="O5280" i="7"/>
  <c r="M5280" i="7"/>
  <c r="H5280" i="7" s="1"/>
  <c r="L5280" i="7"/>
  <c r="K5280" i="7"/>
  <c r="J5280" i="7"/>
  <c r="G5280" i="7"/>
  <c r="S5279" i="7"/>
  <c r="N5279" i="7"/>
  <c r="I5279" i="7"/>
  <c r="H5279" i="7"/>
  <c r="G5279" i="7"/>
  <c r="F5279" i="7"/>
  <c r="E5279" i="7"/>
  <c r="S5278" i="7"/>
  <c r="N5278" i="7"/>
  <c r="I5278" i="7"/>
  <c r="H5278" i="7"/>
  <c r="G5278" i="7"/>
  <c r="F5278" i="7"/>
  <c r="E5278" i="7"/>
  <c r="W5277" i="7"/>
  <c r="V5277" i="7"/>
  <c r="U5277" i="7"/>
  <c r="T5277" i="7"/>
  <c r="S5277" i="7"/>
  <c r="R5277" i="7"/>
  <c r="Q5277" i="7"/>
  <c r="P5277" i="7"/>
  <c r="O5277" i="7"/>
  <c r="M5277" i="7"/>
  <c r="H5277" i="7" s="1"/>
  <c r="L5277" i="7"/>
  <c r="K5277" i="7"/>
  <c r="J5277" i="7"/>
  <c r="G5277" i="7"/>
  <c r="W5276" i="7"/>
  <c r="V5276" i="7"/>
  <c r="U5276" i="7"/>
  <c r="T5276" i="7"/>
  <c r="S5276" i="7"/>
  <c r="R5276" i="7"/>
  <c r="Q5276" i="7"/>
  <c r="P5276" i="7"/>
  <c r="O5276" i="7"/>
  <c r="M5276" i="7"/>
  <c r="L5276" i="7"/>
  <c r="K5276" i="7"/>
  <c r="J5276" i="7"/>
  <c r="G5276" i="7"/>
  <c r="S5275" i="7"/>
  <c r="N5275" i="7"/>
  <c r="I5275" i="7"/>
  <c r="H5275" i="7"/>
  <c r="G5275" i="7"/>
  <c r="F5275" i="7"/>
  <c r="E5275" i="7"/>
  <c r="D5275" i="7" s="1"/>
  <c r="S5274" i="7"/>
  <c r="N5274" i="7"/>
  <c r="I5274" i="7"/>
  <c r="H5274" i="7"/>
  <c r="G5274" i="7"/>
  <c r="F5274" i="7"/>
  <c r="E5274" i="7"/>
  <c r="D5274" i="7" s="1"/>
  <c r="W5273" i="7"/>
  <c r="W5272" i="7" s="1"/>
  <c r="S5272" i="7" s="1"/>
  <c r="V5273" i="7"/>
  <c r="U5273" i="7"/>
  <c r="T5273" i="7"/>
  <c r="S5273" i="7"/>
  <c r="R5273" i="7"/>
  <c r="Q5273" i="7"/>
  <c r="P5273" i="7"/>
  <c r="O5273" i="7"/>
  <c r="M5273" i="7"/>
  <c r="L5273" i="7"/>
  <c r="K5273" i="7"/>
  <c r="J5273" i="7"/>
  <c r="G5273" i="7"/>
  <c r="V5272" i="7"/>
  <c r="U5272" i="7"/>
  <c r="T5272" i="7"/>
  <c r="R5272" i="7"/>
  <c r="Q5272" i="7"/>
  <c r="P5272" i="7"/>
  <c r="M5272" i="7"/>
  <c r="L5272" i="7"/>
  <c r="J5272" i="7"/>
  <c r="G5272" i="7"/>
  <c r="S5271" i="7"/>
  <c r="N5271" i="7"/>
  <c r="I5271" i="7"/>
  <c r="H5271" i="7"/>
  <c r="G5271" i="7"/>
  <c r="F5271" i="7"/>
  <c r="E5271" i="7"/>
  <c r="W5270" i="7"/>
  <c r="V5270" i="7"/>
  <c r="U5270" i="7"/>
  <c r="T5270" i="7"/>
  <c r="S5270" i="7"/>
  <c r="R5270" i="7"/>
  <c r="Q5270" i="7"/>
  <c r="P5270" i="7"/>
  <c r="O5270" i="7"/>
  <c r="M5270" i="7"/>
  <c r="H5270" i="7" s="1"/>
  <c r="L5270" i="7"/>
  <c r="K5270" i="7"/>
  <c r="J5270" i="7"/>
  <c r="G5270" i="7"/>
  <c r="S5269" i="7"/>
  <c r="N5269" i="7"/>
  <c r="I5269" i="7"/>
  <c r="H5269" i="7"/>
  <c r="G5269" i="7"/>
  <c r="F5269" i="7"/>
  <c r="E5269" i="7"/>
  <c r="D5269" i="7" s="1"/>
  <c r="S5268" i="7"/>
  <c r="N5268" i="7"/>
  <c r="I5268" i="7"/>
  <c r="H5268" i="7"/>
  <c r="G5268" i="7"/>
  <c r="F5268" i="7"/>
  <c r="E5268" i="7"/>
  <c r="S5267" i="7"/>
  <c r="N5267" i="7"/>
  <c r="I5267" i="7"/>
  <c r="H5267" i="7"/>
  <c r="G5267" i="7"/>
  <c r="F5267" i="7"/>
  <c r="E5267" i="7"/>
  <c r="W5266" i="7"/>
  <c r="V5266" i="7"/>
  <c r="U5266" i="7"/>
  <c r="T5266" i="7"/>
  <c r="S5266" i="7"/>
  <c r="R5266" i="7"/>
  <c r="Q5266" i="7"/>
  <c r="P5266" i="7"/>
  <c r="O5266" i="7"/>
  <c r="M5266" i="7"/>
  <c r="H5266" i="7" s="1"/>
  <c r="L5266" i="7"/>
  <c r="J5266" i="7"/>
  <c r="G5266" i="7"/>
  <c r="W5265" i="7"/>
  <c r="V5265" i="7"/>
  <c r="U5265" i="7"/>
  <c r="T5265" i="7"/>
  <c r="S5265" i="7"/>
  <c r="R5265" i="7"/>
  <c r="Q5265" i="7"/>
  <c r="P5265" i="7"/>
  <c r="O5265" i="7"/>
  <c r="M5265" i="7"/>
  <c r="L5265" i="7"/>
  <c r="J5265" i="7"/>
  <c r="G5265" i="7"/>
  <c r="S5264" i="7"/>
  <c r="N5264" i="7"/>
  <c r="I5264" i="7"/>
  <c r="H5264" i="7"/>
  <c r="G5264" i="7"/>
  <c r="F5264" i="7"/>
  <c r="E5264" i="7"/>
  <c r="D5264" i="7" s="1"/>
  <c r="S5263" i="7"/>
  <c r="N5263" i="7"/>
  <c r="I5263" i="7"/>
  <c r="H5263" i="7"/>
  <c r="G5263" i="7"/>
  <c r="F5263" i="7"/>
  <c r="E5263" i="7"/>
  <c r="D5263" i="7" s="1"/>
  <c r="S5262" i="7"/>
  <c r="N5262" i="7"/>
  <c r="I5262" i="7"/>
  <c r="H5262" i="7"/>
  <c r="G5262" i="7"/>
  <c r="F5262" i="7"/>
  <c r="E5262" i="7"/>
  <c r="W5261" i="7"/>
  <c r="W5260" i="7" s="1"/>
  <c r="S5260" i="7" s="1"/>
  <c r="V5261" i="7"/>
  <c r="U5261" i="7"/>
  <c r="T5261" i="7"/>
  <c r="S5261" i="7"/>
  <c r="R5261" i="7"/>
  <c r="Q5261" i="7"/>
  <c r="P5261" i="7"/>
  <c r="O5261" i="7"/>
  <c r="M5261" i="7"/>
  <c r="H5261" i="7" s="1"/>
  <c r="L5261" i="7"/>
  <c r="K5261" i="7"/>
  <c r="J5261" i="7"/>
  <c r="G5261" i="7"/>
  <c r="V5260" i="7"/>
  <c r="U5260" i="7"/>
  <c r="T5260" i="7"/>
  <c r="R5260" i="7"/>
  <c r="Q5260" i="7"/>
  <c r="P5260" i="7"/>
  <c r="M5260" i="7"/>
  <c r="L5260" i="7"/>
  <c r="K5260" i="7"/>
  <c r="J5260" i="7"/>
  <c r="G5260" i="7"/>
  <c r="S5259" i="7"/>
  <c r="N5259" i="7"/>
  <c r="I5259" i="7"/>
  <c r="H5259" i="7"/>
  <c r="G5259" i="7"/>
  <c r="F5259" i="7"/>
  <c r="E5259" i="7"/>
  <c r="W5258" i="7"/>
  <c r="V5258" i="7"/>
  <c r="U5258" i="7"/>
  <c r="T5258" i="7"/>
  <c r="S5258" i="7"/>
  <c r="R5258" i="7"/>
  <c r="Q5258" i="7"/>
  <c r="P5258" i="7"/>
  <c r="O5258" i="7"/>
  <c r="M5258" i="7"/>
  <c r="H5258" i="7" s="1"/>
  <c r="L5258" i="7"/>
  <c r="K5258" i="7"/>
  <c r="J5258" i="7"/>
  <c r="G5258" i="7"/>
  <c r="S5257" i="7"/>
  <c r="N5257" i="7"/>
  <c r="I5257" i="7"/>
  <c r="H5257" i="7"/>
  <c r="G5257" i="7"/>
  <c r="F5257" i="7"/>
  <c r="E5257" i="7"/>
  <c r="S5256" i="7"/>
  <c r="N5256" i="7"/>
  <c r="I5256" i="7"/>
  <c r="H5256" i="7"/>
  <c r="G5256" i="7"/>
  <c r="F5256" i="7"/>
  <c r="E5256" i="7"/>
  <c r="W5255" i="7"/>
  <c r="V5255" i="7"/>
  <c r="U5255" i="7"/>
  <c r="T5255" i="7"/>
  <c r="S5255" i="7"/>
  <c r="R5255" i="7"/>
  <c r="Q5255" i="7"/>
  <c r="P5255" i="7"/>
  <c r="O5255" i="7"/>
  <c r="M5255" i="7"/>
  <c r="H5255" i="7" s="1"/>
  <c r="L5255" i="7"/>
  <c r="K5255" i="7"/>
  <c r="J5255" i="7"/>
  <c r="G5255" i="7"/>
  <c r="W5254" i="7"/>
  <c r="V5254" i="7"/>
  <c r="U5254" i="7"/>
  <c r="T5254" i="7"/>
  <c r="S5254" i="7"/>
  <c r="R5254" i="7"/>
  <c r="Q5254" i="7"/>
  <c r="P5254" i="7"/>
  <c r="O5254" i="7"/>
  <c r="M5254" i="7"/>
  <c r="L5254" i="7"/>
  <c r="K5254" i="7"/>
  <c r="J5254" i="7"/>
  <c r="G5254" i="7"/>
  <c r="S5253" i="7"/>
  <c r="N5253" i="7"/>
  <c r="I5253" i="7"/>
  <c r="H5253" i="7"/>
  <c r="G5253" i="7"/>
  <c r="F5253" i="7"/>
  <c r="E5253" i="7"/>
  <c r="D5253" i="7" s="1"/>
  <c r="S5252" i="7"/>
  <c r="N5252" i="7"/>
  <c r="I5252" i="7"/>
  <c r="H5252" i="7"/>
  <c r="G5252" i="7"/>
  <c r="F5252" i="7"/>
  <c r="E5252" i="7"/>
  <c r="D5252" i="7" s="1"/>
  <c r="W5251" i="7"/>
  <c r="W5250" i="7" s="1"/>
  <c r="S5250" i="7" s="1"/>
  <c r="V5251" i="7"/>
  <c r="U5251" i="7"/>
  <c r="T5251" i="7"/>
  <c r="S5251" i="7"/>
  <c r="R5251" i="7"/>
  <c r="Q5251" i="7"/>
  <c r="P5251" i="7"/>
  <c r="O5251" i="7"/>
  <c r="M5251" i="7"/>
  <c r="L5251" i="7"/>
  <c r="K5251" i="7"/>
  <c r="J5251" i="7"/>
  <c r="G5251" i="7"/>
  <c r="V5250" i="7"/>
  <c r="U5250" i="7"/>
  <c r="T5250" i="7"/>
  <c r="R5250" i="7"/>
  <c r="Q5250" i="7"/>
  <c r="P5250" i="7"/>
  <c r="M5250" i="7"/>
  <c r="L5250" i="7"/>
  <c r="J5250" i="7"/>
  <c r="G5250" i="7"/>
  <c r="S5249" i="7"/>
  <c r="N5249" i="7"/>
  <c r="I5249" i="7"/>
  <c r="H5249" i="7"/>
  <c r="G5249" i="7"/>
  <c r="F5249" i="7"/>
  <c r="E5249" i="7"/>
  <c r="S5248" i="7"/>
  <c r="N5248" i="7"/>
  <c r="I5248" i="7"/>
  <c r="H5248" i="7"/>
  <c r="G5248" i="7"/>
  <c r="F5248" i="7"/>
  <c r="E5248" i="7"/>
  <c r="W5247" i="7"/>
  <c r="V5247" i="7"/>
  <c r="U5247" i="7"/>
  <c r="T5247" i="7"/>
  <c r="S5247" i="7"/>
  <c r="R5247" i="7"/>
  <c r="Q5247" i="7"/>
  <c r="P5247" i="7"/>
  <c r="O5247" i="7"/>
  <c r="M5247" i="7"/>
  <c r="H5247" i="7" s="1"/>
  <c r="L5247" i="7"/>
  <c r="K5247" i="7"/>
  <c r="J5247" i="7"/>
  <c r="G5247" i="7"/>
  <c r="S5246" i="7"/>
  <c r="N5246" i="7"/>
  <c r="I5246" i="7"/>
  <c r="H5246" i="7"/>
  <c r="G5246" i="7"/>
  <c r="F5246" i="7"/>
  <c r="E5246" i="7"/>
  <c r="W5245" i="7"/>
  <c r="W5244" i="7" s="1"/>
  <c r="V5245" i="7"/>
  <c r="U5245" i="7"/>
  <c r="T5245" i="7"/>
  <c r="S5245" i="7"/>
  <c r="R5245" i="7"/>
  <c r="Q5245" i="7"/>
  <c r="P5245" i="7"/>
  <c r="O5245" i="7"/>
  <c r="M5245" i="7"/>
  <c r="H5245" i="7" s="1"/>
  <c r="L5245" i="7"/>
  <c r="K5245" i="7"/>
  <c r="J5245" i="7"/>
  <c r="G5245" i="7"/>
  <c r="V5244" i="7"/>
  <c r="U5244" i="7"/>
  <c r="T5244" i="7"/>
  <c r="R5244" i="7"/>
  <c r="Q5244" i="7"/>
  <c r="P5244" i="7"/>
  <c r="M5244" i="7"/>
  <c r="L5244" i="7"/>
  <c r="K5244" i="7"/>
  <c r="J5244" i="7"/>
  <c r="G5244" i="7"/>
  <c r="S5243" i="7"/>
  <c r="N5243" i="7"/>
  <c r="I5243" i="7"/>
  <c r="H5243" i="7"/>
  <c r="G5243" i="7"/>
  <c r="F5243" i="7"/>
  <c r="E5243" i="7"/>
  <c r="S5242" i="7"/>
  <c r="N5242" i="7"/>
  <c r="I5242" i="7"/>
  <c r="H5242" i="7"/>
  <c r="G5242" i="7"/>
  <c r="F5242" i="7"/>
  <c r="E5242" i="7"/>
  <c r="D5242" i="7" s="1"/>
  <c r="V5241" i="7"/>
  <c r="U5241" i="7"/>
  <c r="T5241" i="7"/>
  <c r="R5241" i="7"/>
  <c r="Q5241" i="7"/>
  <c r="P5241" i="7"/>
  <c r="M5241" i="7"/>
  <c r="L5241" i="7"/>
  <c r="K5241" i="7"/>
  <c r="J5241" i="7"/>
  <c r="G5241" i="7"/>
  <c r="V5240" i="7"/>
  <c r="U5240" i="7"/>
  <c r="T5240" i="7"/>
  <c r="R5240" i="7"/>
  <c r="Q5240" i="7"/>
  <c r="P5240" i="7"/>
  <c r="M5240" i="7"/>
  <c r="L5240" i="7"/>
  <c r="J5240" i="7"/>
  <c r="G5240" i="7"/>
  <c r="S5239" i="7"/>
  <c r="N5239" i="7"/>
  <c r="I5239" i="7"/>
  <c r="H5239" i="7"/>
  <c r="G5239" i="7"/>
  <c r="F5239" i="7"/>
  <c r="E5239" i="7"/>
  <c r="D5239" i="7" s="1"/>
  <c r="S5238" i="7"/>
  <c r="N5238" i="7"/>
  <c r="I5238" i="7"/>
  <c r="H5238" i="7"/>
  <c r="G5238" i="7"/>
  <c r="F5238" i="7"/>
  <c r="E5238" i="7"/>
  <c r="W5237" i="7"/>
  <c r="W5233" i="7" s="1"/>
  <c r="S5233" i="7" s="1"/>
  <c r="V5237" i="7"/>
  <c r="U5237" i="7"/>
  <c r="T5237" i="7"/>
  <c r="S5237" i="7"/>
  <c r="R5237" i="7"/>
  <c r="Q5237" i="7"/>
  <c r="P5237" i="7"/>
  <c r="O5237" i="7"/>
  <c r="M5237" i="7"/>
  <c r="H5237" i="7" s="1"/>
  <c r="L5237" i="7"/>
  <c r="K5237" i="7"/>
  <c r="J5237" i="7"/>
  <c r="G5237" i="7"/>
  <c r="S5236" i="7"/>
  <c r="N5236" i="7"/>
  <c r="I5236" i="7"/>
  <c r="H5236" i="7"/>
  <c r="G5236" i="7"/>
  <c r="F5236" i="7"/>
  <c r="E5236" i="7"/>
  <c r="D5236" i="7" s="1"/>
  <c r="S5235" i="7"/>
  <c r="N5235" i="7"/>
  <c r="I5235" i="7"/>
  <c r="H5235" i="7"/>
  <c r="G5235" i="7"/>
  <c r="F5235" i="7"/>
  <c r="E5235" i="7"/>
  <c r="S5234" i="7"/>
  <c r="N5234" i="7"/>
  <c r="I5234" i="7"/>
  <c r="H5234" i="7"/>
  <c r="G5234" i="7"/>
  <c r="F5234" i="7"/>
  <c r="E5234" i="7"/>
  <c r="V5233" i="7"/>
  <c r="U5233" i="7"/>
  <c r="T5233" i="7"/>
  <c r="R5233" i="7"/>
  <c r="Q5233" i="7"/>
  <c r="P5233" i="7"/>
  <c r="M5233" i="7"/>
  <c r="L5233" i="7"/>
  <c r="J5233" i="7"/>
  <c r="G5233" i="7"/>
  <c r="W5232" i="7"/>
  <c r="V5232" i="7"/>
  <c r="U5232" i="7"/>
  <c r="T5232" i="7"/>
  <c r="S5232" i="7"/>
  <c r="R5232" i="7"/>
  <c r="Q5232" i="7"/>
  <c r="P5232" i="7"/>
  <c r="M5232" i="7"/>
  <c r="L5232" i="7"/>
  <c r="J5232" i="7"/>
  <c r="G5232" i="7"/>
  <c r="S5231" i="7"/>
  <c r="N5231" i="7"/>
  <c r="I5231" i="7"/>
  <c r="H5231" i="7"/>
  <c r="G5231" i="7"/>
  <c r="F5231" i="7"/>
  <c r="E5231" i="7"/>
  <c r="D5231" i="7" s="1"/>
  <c r="S5230" i="7"/>
  <c r="N5230" i="7"/>
  <c r="I5230" i="7"/>
  <c r="H5230" i="7"/>
  <c r="G5230" i="7"/>
  <c r="F5230" i="7"/>
  <c r="E5230" i="7"/>
  <c r="D5230" i="7" s="1"/>
  <c r="W5229" i="7"/>
  <c r="V5229" i="7"/>
  <c r="U5229" i="7"/>
  <c r="T5229" i="7"/>
  <c r="S5229" i="7"/>
  <c r="R5229" i="7"/>
  <c r="Q5229" i="7"/>
  <c r="P5229" i="7"/>
  <c r="O5229" i="7"/>
  <c r="M5229" i="7"/>
  <c r="L5229" i="7"/>
  <c r="K5229" i="7"/>
  <c r="J5229" i="7"/>
  <c r="G5229" i="7"/>
  <c r="S5228" i="7"/>
  <c r="N5228" i="7"/>
  <c r="I5228" i="7"/>
  <c r="H5228" i="7"/>
  <c r="G5228" i="7"/>
  <c r="F5228" i="7"/>
  <c r="E5228" i="7"/>
  <c r="D5228" i="7" s="1"/>
  <c r="S5227" i="7"/>
  <c r="N5227" i="7"/>
  <c r="I5227" i="7"/>
  <c r="H5227" i="7"/>
  <c r="G5227" i="7"/>
  <c r="F5227" i="7"/>
  <c r="E5227" i="7"/>
  <c r="D5227" i="7" s="1"/>
  <c r="W5226" i="7"/>
  <c r="W5225" i="7" s="1"/>
  <c r="V5226" i="7"/>
  <c r="U5226" i="7"/>
  <c r="T5226" i="7"/>
  <c r="S5226" i="7"/>
  <c r="R5226" i="7"/>
  <c r="Q5226" i="7"/>
  <c r="P5226" i="7"/>
  <c r="O5226" i="7"/>
  <c r="M5226" i="7"/>
  <c r="L5226" i="7"/>
  <c r="K5226" i="7"/>
  <c r="J5226" i="7"/>
  <c r="G5226" i="7"/>
  <c r="V5225" i="7"/>
  <c r="U5225" i="7"/>
  <c r="T5225" i="7"/>
  <c r="R5225" i="7"/>
  <c r="Q5225" i="7"/>
  <c r="P5225" i="7"/>
  <c r="M5225" i="7"/>
  <c r="L5225" i="7"/>
  <c r="J5225" i="7"/>
  <c r="G5225" i="7"/>
  <c r="S5224" i="7"/>
  <c r="N5224" i="7"/>
  <c r="I5224" i="7"/>
  <c r="H5224" i="7"/>
  <c r="G5224" i="7"/>
  <c r="F5224" i="7"/>
  <c r="E5224" i="7"/>
  <c r="S5223" i="7"/>
  <c r="N5223" i="7"/>
  <c r="I5223" i="7"/>
  <c r="H5223" i="7"/>
  <c r="G5223" i="7"/>
  <c r="F5223" i="7"/>
  <c r="E5223" i="7"/>
  <c r="V5222" i="7"/>
  <c r="U5222" i="7"/>
  <c r="T5222" i="7"/>
  <c r="R5222" i="7"/>
  <c r="Q5222" i="7"/>
  <c r="P5222" i="7"/>
  <c r="M5222" i="7"/>
  <c r="L5222" i="7"/>
  <c r="J5222" i="7"/>
  <c r="G5222" i="7"/>
  <c r="V5221" i="7"/>
  <c r="U5221" i="7"/>
  <c r="T5221" i="7"/>
  <c r="R5221" i="7"/>
  <c r="Q5221" i="7"/>
  <c r="P5221" i="7"/>
  <c r="M5221" i="7"/>
  <c r="L5221" i="7"/>
  <c r="J5221" i="7"/>
  <c r="G5221" i="7"/>
  <c r="S5220" i="7"/>
  <c r="N5220" i="7"/>
  <c r="I5220" i="7"/>
  <c r="H5220" i="7"/>
  <c r="G5220" i="7"/>
  <c r="F5220" i="7"/>
  <c r="E5220" i="7"/>
  <c r="D5220" i="7" s="1"/>
  <c r="S5219" i="7"/>
  <c r="N5219" i="7"/>
  <c r="I5219" i="7"/>
  <c r="H5219" i="7"/>
  <c r="G5219" i="7"/>
  <c r="F5219" i="7"/>
  <c r="E5219" i="7"/>
  <c r="D5219" i="7" s="1"/>
  <c r="W5218" i="7"/>
  <c r="W5214" i="7" s="1"/>
  <c r="V5218" i="7"/>
  <c r="U5218" i="7"/>
  <c r="T5218" i="7"/>
  <c r="S5218" i="7"/>
  <c r="R5218" i="7"/>
  <c r="Q5218" i="7"/>
  <c r="P5218" i="7"/>
  <c r="O5218" i="7"/>
  <c r="M5218" i="7"/>
  <c r="L5218" i="7"/>
  <c r="K5218" i="7"/>
  <c r="J5218" i="7"/>
  <c r="G5218" i="7"/>
  <c r="S5217" i="7"/>
  <c r="N5217" i="7"/>
  <c r="I5217" i="7"/>
  <c r="H5217" i="7"/>
  <c r="G5217" i="7"/>
  <c r="F5217" i="7"/>
  <c r="E5217" i="7"/>
  <c r="D5217" i="7" s="1"/>
  <c r="S5216" i="7"/>
  <c r="N5216" i="7"/>
  <c r="I5216" i="7"/>
  <c r="H5216" i="7"/>
  <c r="G5216" i="7"/>
  <c r="F5216" i="7"/>
  <c r="E5216" i="7"/>
  <c r="D5216" i="7" s="1"/>
  <c r="S5215" i="7"/>
  <c r="N5215" i="7"/>
  <c r="I5215" i="7"/>
  <c r="H5215" i="7"/>
  <c r="G5215" i="7"/>
  <c r="F5215" i="7"/>
  <c r="E5215" i="7"/>
  <c r="V5214" i="7"/>
  <c r="U5214" i="7"/>
  <c r="T5214" i="7"/>
  <c r="R5214" i="7"/>
  <c r="Q5214" i="7"/>
  <c r="P5214" i="7"/>
  <c r="M5214" i="7"/>
  <c r="L5214" i="7"/>
  <c r="J5214" i="7"/>
  <c r="G5214" i="7"/>
  <c r="V5213" i="7"/>
  <c r="U5213" i="7"/>
  <c r="T5213" i="7"/>
  <c r="R5213" i="7"/>
  <c r="Q5213" i="7"/>
  <c r="P5213" i="7"/>
  <c r="M5213" i="7"/>
  <c r="L5213" i="7"/>
  <c r="J5213" i="7"/>
  <c r="G5213" i="7"/>
  <c r="S5212" i="7"/>
  <c r="N5212" i="7"/>
  <c r="I5212" i="7"/>
  <c r="H5212" i="7"/>
  <c r="G5212" i="7"/>
  <c r="F5212" i="7"/>
  <c r="E5212" i="7"/>
  <c r="S5211" i="7"/>
  <c r="N5211" i="7"/>
  <c r="I5211" i="7"/>
  <c r="H5211" i="7"/>
  <c r="G5211" i="7"/>
  <c r="F5211" i="7"/>
  <c r="E5211" i="7"/>
  <c r="D5211" i="7" s="1"/>
  <c r="W5210" i="7"/>
  <c r="V5210" i="7"/>
  <c r="U5210" i="7"/>
  <c r="T5210" i="7"/>
  <c r="S5210" i="7"/>
  <c r="R5210" i="7"/>
  <c r="Q5210" i="7"/>
  <c r="P5210" i="7"/>
  <c r="O5210" i="7"/>
  <c r="M5210" i="7"/>
  <c r="H5210" i="7" s="1"/>
  <c r="L5210" i="7"/>
  <c r="K5210" i="7"/>
  <c r="J5210" i="7"/>
  <c r="G5210" i="7"/>
  <c r="W5209" i="7"/>
  <c r="V5209" i="7"/>
  <c r="U5209" i="7"/>
  <c r="T5209" i="7"/>
  <c r="S5209" i="7"/>
  <c r="R5209" i="7"/>
  <c r="Q5209" i="7"/>
  <c r="P5209" i="7"/>
  <c r="O5209" i="7"/>
  <c r="M5209" i="7"/>
  <c r="H5209" i="7" s="1"/>
  <c r="L5209" i="7"/>
  <c r="J5209" i="7"/>
  <c r="G5209" i="7"/>
  <c r="S5208" i="7"/>
  <c r="N5208" i="7"/>
  <c r="I5208" i="7"/>
  <c r="H5208" i="7"/>
  <c r="G5208" i="7"/>
  <c r="F5208" i="7"/>
  <c r="E5208" i="7"/>
  <c r="D5208" i="7" s="1"/>
  <c r="S5207" i="7"/>
  <c r="N5207" i="7"/>
  <c r="I5207" i="7"/>
  <c r="H5207" i="7"/>
  <c r="G5207" i="7"/>
  <c r="F5207" i="7"/>
  <c r="E5207" i="7"/>
  <c r="W5206" i="7"/>
  <c r="V5206" i="7"/>
  <c r="U5206" i="7"/>
  <c r="T5206" i="7"/>
  <c r="S5206" i="7"/>
  <c r="R5206" i="7"/>
  <c r="Q5206" i="7"/>
  <c r="P5206" i="7"/>
  <c r="O5206" i="7"/>
  <c r="M5206" i="7"/>
  <c r="H5206" i="7" s="1"/>
  <c r="L5206" i="7"/>
  <c r="K5206" i="7"/>
  <c r="J5206" i="7"/>
  <c r="G5206" i="7"/>
  <c r="S5205" i="7"/>
  <c r="N5205" i="7"/>
  <c r="I5205" i="7"/>
  <c r="H5205" i="7"/>
  <c r="G5205" i="7"/>
  <c r="F5205" i="7"/>
  <c r="E5205" i="7"/>
  <c r="D5205" i="7" s="1"/>
  <c r="W5204" i="7"/>
  <c r="W5203" i="7" s="1"/>
  <c r="S5203" i="7" s="1"/>
  <c r="V5204" i="7"/>
  <c r="U5204" i="7"/>
  <c r="T5204" i="7"/>
  <c r="S5204" i="7"/>
  <c r="R5204" i="7"/>
  <c r="Q5204" i="7"/>
  <c r="P5204" i="7"/>
  <c r="O5204" i="7"/>
  <c r="M5204" i="7"/>
  <c r="L5204" i="7"/>
  <c r="K5204" i="7"/>
  <c r="J5204" i="7"/>
  <c r="G5204" i="7"/>
  <c r="V5203" i="7"/>
  <c r="U5203" i="7"/>
  <c r="T5203" i="7"/>
  <c r="R5203" i="7"/>
  <c r="Q5203" i="7"/>
  <c r="P5203" i="7"/>
  <c r="M5203" i="7"/>
  <c r="L5203" i="7"/>
  <c r="J5203" i="7"/>
  <c r="G5203" i="7"/>
  <c r="S5202" i="7"/>
  <c r="N5202" i="7"/>
  <c r="I5202" i="7"/>
  <c r="H5202" i="7"/>
  <c r="G5202" i="7"/>
  <c r="F5202" i="7"/>
  <c r="E5202" i="7"/>
  <c r="S5201" i="7"/>
  <c r="N5201" i="7"/>
  <c r="I5201" i="7"/>
  <c r="H5201" i="7"/>
  <c r="G5201" i="7"/>
  <c r="F5201" i="7"/>
  <c r="E5201" i="7"/>
  <c r="W5200" i="7"/>
  <c r="V5200" i="7"/>
  <c r="U5200" i="7"/>
  <c r="T5200" i="7"/>
  <c r="S5200" i="7"/>
  <c r="R5200" i="7"/>
  <c r="Q5200" i="7"/>
  <c r="P5200" i="7"/>
  <c r="O5200" i="7"/>
  <c r="M5200" i="7"/>
  <c r="H5200" i="7" s="1"/>
  <c r="L5200" i="7"/>
  <c r="K5200" i="7"/>
  <c r="J5200" i="7"/>
  <c r="G5200" i="7"/>
  <c r="S5199" i="7"/>
  <c r="N5199" i="7"/>
  <c r="I5199" i="7"/>
  <c r="H5199" i="7"/>
  <c r="G5199" i="7"/>
  <c r="F5199" i="7"/>
  <c r="E5199" i="7"/>
  <c r="S5198" i="7"/>
  <c r="N5198" i="7"/>
  <c r="I5198" i="7"/>
  <c r="H5198" i="7"/>
  <c r="G5198" i="7"/>
  <c r="F5198" i="7"/>
  <c r="E5198" i="7"/>
  <c r="W5197" i="7"/>
  <c r="V5197" i="7"/>
  <c r="U5197" i="7"/>
  <c r="T5197" i="7"/>
  <c r="S5197" i="7"/>
  <c r="R5197" i="7"/>
  <c r="Q5197" i="7"/>
  <c r="P5197" i="7"/>
  <c r="O5197" i="7"/>
  <c r="M5197" i="7"/>
  <c r="H5197" i="7" s="1"/>
  <c r="L5197" i="7"/>
  <c r="K5197" i="7"/>
  <c r="J5197" i="7"/>
  <c r="G5197" i="7"/>
  <c r="W5196" i="7"/>
  <c r="W5184" i="7" s="1"/>
  <c r="S5184" i="7" s="1"/>
  <c r="V5196" i="7"/>
  <c r="U5196" i="7"/>
  <c r="T5196" i="7"/>
  <c r="S5196" i="7"/>
  <c r="R5196" i="7"/>
  <c r="Q5196" i="7"/>
  <c r="P5196" i="7"/>
  <c r="O5196" i="7"/>
  <c r="M5196" i="7"/>
  <c r="L5196" i="7"/>
  <c r="K5196" i="7"/>
  <c r="J5196" i="7"/>
  <c r="G5196" i="7"/>
  <c r="S5195" i="7"/>
  <c r="N5195" i="7"/>
  <c r="I5195" i="7"/>
  <c r="H5195" i="7"/>
  <c r="G5195" i="7"/>
  <c r="F5195" i="7"/>
  <c r="E5195" i="7"/>
  <c r="D5195" i="7" s="1"/>
  <c r="S5194" i="7"/>
  <c r="N5194" i="7"/>
  <c r="I5194" i="7"/>
  <c r="H5194" i="7"/>
  <c r="G5194" i="7"/>
  <c r="F5194" i="7"/>
  <c r="E5194" i="7"/>
  <c r="D5194" i="7" s="1"/>
  <c r="W5193" i="7"/>
  <c r="W5192" i="7" s="1"/>
  <c r="V5193" i="7"/>
  <c r="U5193" i="7"/>
  <c r="T5193" i="7"/>
  <c r="S5193" i="7"/>
  <c r="R5193" i="7"/>
  <c r="Q5193" i="7"/>
  <c r="P5193" i="7"/>
  <c r="O5193" i="7"/>
  <c r="M5193" i="7"/>
  <c r="L5193" i="7"/>
  <c r="K5193" i="7"/>
  <c r="J5193" i="7"/>
  <c r="G5193" i="7"/>
  <c r="V5192" i="7"/>
  <c r="U5192" i="7"/>
  <c r="T5192" i="7"/>
  <c r="R5192" i="7"/>
  <c r="Q5192" i="7"/>
  <c r="P5192" i="7"/>
  <c r="M5192" i="7"/>
  <c r="L5192" i="7"/>
  <c r="J5192" i="7"/>
  <c r="G5192" i="7"/>
  <c r="W5191" i="7"/>
  <c r="W5179" i="7" s="1"/>
  <c r="S5179" i="7" s="1"/>
  <c r="V5191" i="7"/>
  <c r="U5191" i="7"/>
  <c r="T5191" i="7"/>
  <c r="S5191" i="7"/>
  <c r="R5191" i="7"/>
  <c r="Q5191" i="7"/>
  <c r="P5191" i="7"/>
  <c r="O5191" i="7"/>
  <c r="M5191" i="7"/>
  <c r="L5191" i="7"/>
  <c r="K5191" i="7"/>
  <c r="J5191" i="7"/>
  <c r="G5191" i="7"/>
  <c r="W5190" i="7"/>
  <c r="V5190" i="7"/>
  <c r="U5190" i="7"/>
  <c r="T5190" i="7"/>
  <c r="S5190" i="7"/>
  <c r="R5190" i="7"/>
  <c r="Q5190" i="7"/>
  <c r="P5190" i="7"/>
  <c r="O5190" i="7"/>
  <c r="M5190" i="7"/>
  <c r="H5190" i="7" s="1"/>
  <c r="L5190" i="7"/>
  <c r="K5190" i="7"/>
  <c r="J5190" i="7"/>
  <c r="G5190" i="7"/>
  <c r="W5189" i="7"/>
  <c r="W5176" i="7" s="1"/>
  <c r="V5189" i="7"/>
  <c r="U5189" i="7"/>
  <c r="T5189" i="7"/>
  <c r="S5189" i="7"/>
  <c r="R5189" i="7"/>
  <c r="Q5189" i="7"/>
  <c r="P5189" i="7"/>
  <c r="O5189" i="7"/>
  <c r="M5189" i="7"/>
  <c r="L5189" i="7"/>
  <c r="K5189" i="7"/>
  <c r="J5189" i="7"/>
  <c r="G5189" i="7"/>
  <c r="W5188" i="7"/>
  <c r="V5188" i="7"/>
  <c r="U5188" i="7"/>
  <c r="T5188" i="7"/>
  <c r="S5188" i="7"/>
  <c r="R5188" i="7"/>
  <c r="Q5188" i="7"/>
  <c r="P5188" i="7"/>
  <c r="O5188" i="7"/>
  <c r="M5188" i="7"/>
  <c r="H5188" i="7" s="1"/>
  <c r="L5188" i="7"/>
  <c r="K5188" i="7"/>
  <c r="J5188" i="7"/>
  <c r="G5188" i="7"/>
  <c r="W5187" i="7"/>
  <c r="W5174" i="7" s="1"/>
  <c r="V5187" i="7"/>
  <c r="U5187" i="7"/>
  <c r="T5187" i="7"/>
  <c r="S5187" i="7"/>
  <c r="R5187" i="7"/>
  <c r="Q5187" i="7"/>
  <c r="P5187" i="7"/>
  <c r="O5187" i="7"/>
  <c r="M5187" i="7"/>
  <c r="L5187" i="7"/>
  <c r="K5187" i="7"/>
  <c r="J5187" i="7"/>
  <c r="G5187" i="7"/>
  <c r="W5186" i="7"/>
  <c r="V5186" i="7"/>
  <c r="U5186" i="7"/>
  <c r="T5186" i="7"/>
  <c r="S5186" i="7"/>
  <c r="R5186" i="7"/>
  <c r="Q5186" i="7"/>
  <c r="P5186" i="7"/>
  <c r="O5186" i="7"/>
  <c r="M5186" i="7"/>
  <c r="H5186" i="7" s="1"/>
  <c r="L5186" i="7"/>
  <c r="K5186" i="7"/>
  <c r="J5186" i="7"/>
  <c r="G5186" i="7"/>
  <c r="W5185" i="7"/>
  <c r="W5172" i="7" s="1"/>
  <c r="V5185" i="7"/>
  <c r="U5185" i="7"/>
  <c r="T5185" i="7"/>
  <c r="S5185" i="7"/>
  <c r="R5185" i="7"/>
  <c r="Q5185" i="7"/>
  <c r="P5185" i="7"/>
  <c r="O5185" i="7"/>
  <c r="M5185" i="7"/>
  <c r="L5185" i="7"/>
  <c r="K5185" i="7"/>
  <c r="J5185" i="7"/>
  <c r="G5185" i="7"/>
  <c r="V5184" i="7"/>
  <c r="U5184" i="7"/>
  <c r="T5184" i="7"/>
  <c r="R5184" i="7"/>
  <c r="Q5184" i="7"/>
  <c r="P5184" i="7"/>
  <c r="M5184" i="7"/>
  <c r="L5184" i="7"/>
  <c r="J5184" i="7"/>
  <c r="G5184" i="7"/>
  <c r="W5183" i="7"/>
  <c r="W5168" i="7" s="1"/>
  <c r="V5183" i="7"/>
  <c r="U5183" i="7"/>
  <c r="T5183" i="7"/>
  <c r="S5183" i="7"/>
  <c r="R5183" i="7"/>
  <c r="Q5183" i="7"/>
  <c r="P5183" i="7"/>
  <c r="O5183" i="7"/>
  <c r="M5183" i="7"/>
  <c r="L5183" i="7"/>
  <c r="K5183" i="7"/>
  <c r="J5183" i="7"/>
  <c r="G5183" i="7"/>
  <c r="W5182" i="7"/>
  <c r="V5182" i="7"/>
  <c r="U5182" i="7"/>
  <c r="T5182" i="7"/>
  <c r="S5182" i="7"/>
  <c r="R5182" i="7"/>
  <c r="Q5182" i="7"/>
  <c r="P5182" i="7"/>
  <c r="O5182" i="7"/>
  <c r="M5182" i="7"/>
  <c r="H5182" i="7" s="1"/>
  <c r="L5182" i="7"/>
  <c r="K5182" i="7"/>
  <c r="J5182" i="7"/>
  <c r="G5182" i="7"/>
  <c r="W5181" i="7"/>
  <c r="V5181" i="7"/>
  <c r="U5181" i="7"/>
  <c r="T5181" i="7"/>
  <c r="S5181" i="7"/>
  <c r="R5181" i="7"/>
  <c r="Q5181" i="7"/>
  <c r="P5181" i="7"/>
  <c r="O5181" i="7"/>
  <c r="M5181" i="7"/>
  <c r="L5181" i="7"/>
  <c r="J5181" i="7"/>
  <c r="G5181" i="7"/>
  <c r="V5180" i="7"/>
  <c r="U5180" i="7"/>
  <c r="T5180" i="7"/>
  <c r="R5180" i="7"/>
  <c r="Q5180" i="7"/>
  <c r="P5180" i="7"/>
  <c r="M5180" i="7"/>
  <c r="L5180" i="7"/>
  <c r="J5180" i="7"/>
  <c r="G5180" i="7"/>
  <c r="V5179" i="7"/>
  <c r="U5179" i="7"/>
  <c r="T5179" i="7"/>
  <c r="R5179" i="7"/>
  <c r="Q5179" i="7"/>
  <c r="P5179" i="7"/>
  <c r="M5179" i="7"/>
  <c r="L5179" i="7"/>
  <c r="K5179" i="7"/>
  <c r="J5179" i="7"/>
  <c r="G5179" i="7"/>
  <c r="W5178" i="7"/>
  <c r="V5178" i="7"/>
  <c r="U5178" i="7"/>
  <c r="T5178" i="7"/>
  <c r="S5178" i="7"/>
  <c r="R5178" i="7"/>
  <c r="Q5178" i="7"/>
  <c r="P5178" i="7"/>
  <c r="O5178" i="7"/>
  <c r="M5178" i="7"/>
  <c r="H5178" i="7" s="1"/>
  <c r="L5178" i="7"/>
  <c r="K5178" i="7"/>
  <c r="J5178" i="7"/>
  <c r="G5178" i="7"/>
  <c r="W5177" i="7"/>
  <c r="V5177" i="7"/>
  <c r="U5177" i="7"/>
  <c r="T5177" i="7"/>
  <c r="S5177" i="7"/>
  <c r="R5177" i="7"/>
  <c r="Q5177" i="7"/>
  <c r="P5177" i="7"/>
  <c r="O5177" i="7"/>
  <c r="M5177" i="7"/>
  <c r="L5177" i="7"/>
  <c r="K5177" i="7"/>
  <c r="J5177" i="7"/>
  <c r="G5177" i="7"/>
  <c r="V5176" i="7"/>
  <c r="U5176" i="7"/>
  <c r="T5176" i="7"/>
  <c r="R5176" i="7"/>
  <c r="Q5176" i="7"/>
  <c r="P5176" i="7"/>
  <c r="M5176" i="7"/>
  <c r="L5176" i="7"/>
  <c r="K5176" i="7"/>
  <c r="J5176" i="7"/>
  <c r="G5176" i="7"/>
  <c r="W5175" i="7"/>
  <c r="W5160" i="7" s="1"/>
  <c r="S5160" i="7" s="1"/>
  <c r="V5175" i="7"/>
  <c r="U5175" i="7"/>
  <c r="T5175" i="7"/>
  <c r="S5175" i="7"/>
  <c r="R5175" i="7"/>
  <c r="Q5175" i="7"/>
  <c r="P5175" i="7"/>
  <c r="O5175" i="7"/>
  <c r="M5175" i="7"/>
  <c r="L5175" i="7"/>
  <c r="J5175" i="7"/>
  <c r="G5175" i="7"/>
  <c r="V5174" i="7"/>
  <c r="U5174" i="7"/>
  <c r="T5174" i="7"/>
  <c r="R5174" i="7"/>
  <c r="Q5174" i="7"/>
  <c r="P5174" i="7"/>
  <c r="M5174" i="7"/>
  <c r="L5174" i="7"/>
  <c r="K5174" i="7"/>
  <c r="J5174" i="7"/>
  <c r="G5174" i="7"/>
  <c r="W5173" i="7"/>
  <c r="W5158" i="7" s="1"/>
  <c r="V5173" i="7"/>
  <c r="U5173" i="7"/>
  <c r="T5173" i="7"/>
  <c r="S5173" i="7"/>
  <c r="R5173" i="7"/>
  <c r="Q5173" i="7"/>
  <c r="P5173" i="7"/>
  <c r="O5173" i="7"/>
  <c r="M5173" i="7"/>
  <c r="L5173" i="7"/>
  <c r="K5173" i="7"/>
  <c r="J5173" i="7"/>
  <c r="G5173" i="7"/>
  <c r="V5172" i="7"/>
  <c r="U5172" i="7"/>
  <c r="T5172" i="7"/>
  <c r="R5172" i="7"/>
  <c r="Q5172" i="7"/>
  <c r="P5172" i="7"/>
  <c r="M5172" i="7"/>
  <c r="L5172" i="7"/>
  <c r="J5172" i="7"/>
  <c r="G5172" i="7"/>
  <c r="W5171" i="7"/>
  <c r="W5156" i="7" s="1"/>
  <c r="V5171" i="7"/>
  <c r="U5171" i="7"/>
  <c r="T5171" i="7"/>
  <c r="S5171" i="7"/>
  <c r="R5171" i="7"/>
  <c r="Q5171" i="7"/>
  <c r="P5171" i="7"/>
  <c r="M5171" i="7"/>
  <c r="L5171" i="7"/>
  <c r="J5171" i="7"/>
  <c r="G5171" i="7"/>
  <c r="W5170" i="7"/>
  <c r="V5170" i="7"/>
  <c r="U5170" i="7"/>
  <c r="T5170" i="7"/>
  <c r="S5170" i="7"/>
  <c r="R5170" i="7"/>
  <c r="Q5170" i="7"/>
  <c r="P5170" i="7"/>
  <c r="O5170" i="7"/>
  <c r="M5170" i="7"/>
  <c r="H5170" i="7" s="1"/>
  <c r="L5170" i="7"/>
  <c r="K5170" i="7"/>
  <c r="J5170" i="7"/>
  <c r="G5170" i="7"/>
  <c r="W5169" i="7"/>
  <c r="W5154" i="7" s="1"/>
  <c r="V5169" i="7"/>
  <c r="U5169" i="7"/>
  <c r="T5169" i="7"/>
  <c r="S5169" i="7"/>
  <c r="R5169" i="7"/>
  <c r="Q5169" i="7"/>
  <c r="M5169" i="7"/>
  <c r="H5169" i="7" s="1"/>
  <c r="L5169" i="7"/>
  <c r="K5169" i="7"/>
  <c r="J5169" i="7"/>
  <c r="G5169" i="7"/>
  <c r="V5168" i="7"/>
  <c r="U5168" i="7"/>
  <c r="T5168" i="7"/>
  <c r="R5168" i="7"/>
  <c r="Q5168" i="7"/>
  <c r="P5168" i="7"/>
  <c r="M5168" i="7"/>
  <c r="L5168" i="7"/>
  <c r="K5168" i="7"/>
  <c r="J5168" i="7"/>
  <c r="G5168" i="7"/>
  <c r="W5167" i="7"/>
  <c r="V5167" i="7"/>
  <c r="U5167" i="7"/>
  <c r="T5167" i="7"/>
  <c r="S5167" i="7"/>
  <c r="R5167" i="7"/>
  <c r="Q5167" i="7"/>
  <c r="P5167" i="7"/>
  <c r="O5167" i="7"/>
  <c r="M5167" i="7"/>
  <c r="H5167" i="7" s="1"/>
  <c r="L5167" i="7"/>
  <c r="K5167" i="7"/>
  <c r="J5167" i="7"/>
  <c r="G5167" i="7"/>
  <c r="V5166" i="7"/>
  <c r="U5166" i="7"/>
  <c r="R5166" i="7"/>
  <c r="Q5166" i="7"/>
  <c r="M5166" i="7"/>
  <c r="J5166" i="7"/>
  <c r="U5165" i="7"/>
  <c r="Q5165" i="7"/>
  <c r="M5165" i="7"/>
  <c r="V5164" i="7"/>
  <c r="U5164" i="7"/>
  <c r="T5164" i="7"/>
  <c r="R5164" i="7"/>
  <c r="Q5164" i="7"/>
  <c r="P5164" i="7"/>
  <c r="M5164" i="7"/>
  <c r="L5164" i="7"/>
  <c r="K5164" i="7"/>
  <c r="J5164" i="7"/>
  <c r="G5164" i="7"/>
  <c r="W5163" i="7"/>
  <c r="V5163" i="7"/>
  <c r="U5163" i="7"/>
  <c r="T5163" i="7"/>
  <c r="S5163" i="7"/>
  <c r="R5163" i="7"/>
  <c r="Q5163" i="7"/>
  <c r="P5163" i="7"/>
  <c r="O5163" i="7"/>
  <c r="M5163" i="7"/>
  <c r="H5163" i="7" s="1"/>
  <c r="L5163" i="7"/>
  <c r="K5163" i="7"/>
  <c r="J5163" i="7"/>
  <c r="G5163" i="7"/>
  <c r="W5162" i="7"/>
  <c r="V5162" i="7"/>
  <c r="U5162" i="7"/>
  <c r="T5162" i="7"/>
  <c r="S5162" i="7"/>
  <c r="R5162" i="7"/>
  <c r="Q5162" i="7"/>
  <c r="P5162" i="7"/>
  <c r="O5162" i="7"/>
  <c r="M5162" i="7"/>
  <c r="L5162" i="7"/>
  <c r="K5162" i="7"/>
  <c r="J5162" i="7"/>
  <c r="G5162" i="7"/>
  <c r="V5161" i="7"/>
  <c r="U5161" i="7"/>
  <c r="T5161" i="7"/>
  <c r="R5161" i="7"/>
  <c r="Q5161" i="7"/>
  <c r="M5161" i="7"/>
  <c r="L5161" i="7"/>
  <c r="K5161" i="7"/>
  <c r="J5161" i="7"/>
  <c r="G5161" i="7"/>
  <c r="V5160" i="7"/>
  <c r="U5160" i="7"/>
  <c r="T5160" i="7"/>
  <c r="R5160" i="7"/>
  <c r="Q5160" i="7"/>
  <c r="P5160" i="7"/>
  <c r="M5160" i="7"/>
  <c r="L5160" i="7"/>
  <c r="J5160" i="7"/>
  <c r="G5160" i="7"/>
  <c r="V5159" i="7"/>
  <c r="U5159" i="7"/>
  <c r="T5159" i="7"/>
  <c r="R5159" i="7"/>
  <c r="Q5159" i="7"/>
  <c r="P5159" i="7"/>
  <c r="M5159" i="7"/>
  <c r="L5159" i="7"/>
  <c r="K5159" i="7"/>
  <c r="J5159" i="7"/>
  <c r="G5159" i="7"/>
  <c r="V5158" i="7"/>
  <c r="U5158" i="7"/>
  <c r="T5158" i="7"/>
  <c r="R5158" i="7"/>
  <c r="Q5158" i="7"/>
  <c r="P5158" i="7"/>
  <c r="M5158" i="7"/>
  <c r="L5158" i="7"/>
  <c r="K5158" i="7"/>
  <c r="J5158" i="7"/>
  <c r="G5158" i="7"/>
  <c r="V5157" i="7"/>
  <c r="U5157" i="7"/>
  <c r="T5157" i="7"/>
  <c r="R5157" i="7"/>
  <c r="Q5157" i="7"/>
  <c r="M5157" i="7"/>
  <c r="J5157" i="7"/>
  <c r="V5156" i="7"/>
  <c r="U5156" i="7"/>
  <c r="R5156" i="7"/>
  <c r="Q5156" i="7"/>
  <c r="M5156" i="7"/>
  <c r="J5156" i="7"/>
  <c r="W5155" i="7"/>
  <c r="V5155" i="7"/>
  <c r="U5155" i="7"/>
  <c r="T5155" i="7"/>
  <c r="S5155" i="7"/>
  <c r="R5155" i="7"/>
  <c r="Q5155" i="7"/>
  <c r="O5155" i="7"/>
  <c r="M5155" i="7"/>
  <c r="H5155" i="7" s="1"/>
  <c r="L5155" i="7"/>
  <c r="K5155" i="7"/>
  <c r="J5155" i="7"/>
  <c r="G5155" i="7"/>
  <c r="V5154" i="7"/>
  <c r="U5154" i="7"/>
  <c r="R5154" i="7"/>
  <c r="Q5154" i="7"/>
  <c r="M5154" i="7"/>
  <c r="H5154" i="7" s="1"/>
  <c r="L5154" i="7"/>
  <c r="K5154" i="7"/>
  <c r="J5154" i="7"/>
  <c r="G5154" i="7"/>
  <c r="V5153" i="7"/>
  <c r="U5153" i="7"/>
  <c r="T5153" i="7"/>
  <c r="R5153" i="7"/>
  <c r="Q5153" i="7"/>
  <c r="M5153" i="7"/>
  <c r="L5153" i="7"/>
  <c r="J5153" i="7"/>
  <c r="G5153" i="7"/>
  <c r="W5152" i="7"/>
  <c r="V5152" i="7"/>
  <c r="U5152" i="7"/>
  <c r="T5152" i="7"/>
  <c r="S5152" i="7"/>
  <c r="R5152" i="7"/>
  <c r="Q5152" i="7"/>
  <c r="P5152" i="7"/>
  <c r="O5152" i="7"/>
  <c r="M5152" i="7"/>
  <c r="H5152" i="7" s="1"/>
  <c r="L5152" i="7"/>
  <c r="K5152" i="7"/>
  <c r="J5152" i="7"/>
  <c r="G5152" i="7"/>
  <c r="V5151" i="7"/>
  <c r="U5151" i="7"/>
  <c r="R5151" i="7"/>
  <c r="Q5151" i="7"/>
  <c r="M5151" i="7"/>
  <c r="J5151" i="7"/>
  <c r="U5150" i="7"/>
  <c r="Q5150" i="7"/>
  <c r="M5150" i="7"/>
  <c r="S5149" i="7"/>
  <c r="N5149" i="7"/>
  <c r="I5149" i="7"/>
  <c r="H5149" i="7"/>
  <c r="G5149" i="7"/>
  <c r="F5149" i="7"/>
  <c r="E5149" i="7"/>
  <c r="W5148" i="7"/>
  <c r="V5148" i="7"/>
  <c r="U5148" i="7"/>
  <c r="T5148" i="7"/>
  <c r="S5148" i="7"/>
  <c r="R5148" i="7"/>
  <c r="Q5148" i="7"/>
  <c r="P5148" i="7"/>
  <c r="O5148" i="7"/>
  <c r="M5148" i="7"/>
  <c r="H5148" i="7" s="1"/>
  <c r="L5148" i="7"/>
  <c r="K5148" i="7"/>
  <c r="J5148" i="7"/>
  <c r="G5148" i="7"/>
  <c r="W5147" i="7"/>
  <c r="V5147" i="7"/>
  <c r="U5147" i="7"/>
  <c r="T5147" i="7"/>
  <c r="S5147" i="7"/>
  <c r="R5147" i="7"/>
  <c r="Q5147" i="7"/>
  <c r="P5147" i="7"/>
  <c r="O5147" i="7"/>
  <c r="M5147" i="7"/>
  <c r="L5147" i="7"/>
  <c r="K5147" i="7"/>
  <c r="J5147" i="7"/>
  <c r="G5147" i="7"/>
  <c r="S5146" i="7"/>
  <c r="N5146" i="7"/>
  <c r="I5146" i="7"/>
  <c r="H5146" i="7"/>
  <c r="G5146" i="7"/>
  <c r="F5146" i="7"/>
  <c r="E5146" i="7"/>
  <c r="D5146" i="7" s="1"/>
  <c r="W5145" i="7"/>
  <c r="V5145" i="7"/>
  <c r="U5145" i="7"/>
  <c r="T5145" i="7"/>
  <c r="S5145" i="7"/>
  <c r="R5145" i="7"/>
  <c r="Q5145" i="7"/>
  <c r="P5145" i="7"/>
  <c r="O5145" i="7"/>
  <c r="M5145" i="7"/>
  <c r="H5145" i="7" s="1"/>
  <c r="L5145" i="7"/>
  <c r="K5145" i="7"/>
  <c r="J5145" i="7"/>
  <c r="G5145" i="7"/>
  <c r="W5144" i="7"/>
  <c r="V5144" i="7"/>
  <c r="U5144" i="7"/>
  <c r="T5144" i="7"/>
  <c r="S5144" i="7"/>
  <c r="R5144" i="7"/>
  <c r="Q5144" i="7"/>
  <c r="P5144" i="7"/>
  <c r="O5144" i="7"/>
  <c r="M5144" i="7"/>
  <c r="H5144" i="7" s="1"/>
  <c r="L5144" i="7"/>
  <c r="J5144" i="7"/>
  <c r="G5144" i="7"/>
  <c r="S5143" i="7"/>
  <c r="N5143" i="7"/>
  <c r="I5143" i="7"/>
  <c r="H5143" i="7"/>
  <c r="G5143" i="7"/>
  <c r="F5143" i="7"/>
  <c r="E5143" i="7"/>
  <c r="D5143" i="7" s="1"/>
  <c r="S5142" i="7"/>
  <c r="N5142" i="7"/>
  <c r="I5142" i="7"/>
  <c r="H5142" i="7"/>
  <c r="G5142" i="7"/>
  <c r="F5142" i="7"/>
  <c r="E5142" i="7"/>
  <c r="W5141" i="7"/>
  <c r="W5140" i="7" s="1"/>
  <c r="S5140" i="7" s="1"/>
  <c r="V5141" i="7"/>
  <c r="U5141" i="7"/>
  <c r="T5141" i="7"/>
  <c r="S5141" i="7"/>
  <c r="R5141" i="7"/>
  <c r="Q5141" i="7"/>
  <c r="P5141" i="7"/>
  <c r="O5141" i="7"/>
  <c r="M5141" i="7"/>
  <c r="H5141" i="7" s="1"/>
  <c r="L5141" i="7"/>
  <c r="K5141" i="7"/>
  <c r="J5141" i="7"/>
  <c r="G5141" i="7"/>
  <c r="V5140" i="7"/>
  <c r="U5140" i="7"/>
  <c r="T5140" i="7"/>
  <c r="R5140" i="7"/>
  <c r="Q5140" i="7"/>
  <c r="P5140" i="7"/>
  <c r="M5140" i="7"/>
  <c r="L5140" i="7"/>
  <c r="K5140" i="7"/>
  <c r="J5140" i="7"/>
  <c r="G5140" i="7"/>
  <c r="S5139" i="7"/>
  <c r="N5139" i="7"/>
  <c r="I5139" i="7"/>
  <c r="H5139" i="7"/>
  <c r="G5139" i="7"/>
  <c r="F5139" i="7"/>
  <c r="E5139" i="7"/>
  <c r="S5138" i="7"/>
  <c r="N5138" i="7"/>
  <c r="I5138" i="7"/>
  <c r="H5138" i="7"/>
  <c r="G5138" i="7"/>
  <c r="F5138" i="7"/>
  <c r="E5138" i="7"/>
  <c r="D5138" i="7" s="1"/>
  <c r="W5137" i="7"/>
  <c r="V5137" i="7"/>
  <c r="U5137" i="7"/>
  <c r="T5137" i="7"/>
  <c r="S5137" i="7"/>
  <c r="R5137" i="7"/>
  <c r="Q5137" i="7"/>
  <c r="P5137" i="7"/>
  <c r="O5137" i="7"/>
  <c r="M5137" i="7"/>
  <c r="H5137" i="7" s="1"/>
  <c r="L5137" i="7"/>
  <c r="K5137" i="7"/>
  <c r="J5137" i="7"/>
  <c r="G5137" i="7"/>
  <c r="W5136" i="7"/>
  <c r="V5136" i="7"/>
  <c r="U5136" i="7"/>
  <c r="T5136" i="7"/>
  <c r="S5136" i="7"/>
  <c r="R5136" i="7"/>
  <c r="Q5136" i="7"/>
  <c r="P5136" i="7"/>
  <c r="O5136" i="7"/>
  <c r="M5136" i="7"/>
  <c r="H5136" i="7" s="1"/>
  <c r="L5136" i="7"/>
  <c r="J5136" i="7"/>
  <c r="G5136" i="7"/>
  <c r="S5135" i="7"/>
  <c r="N5135" i="7"/>
  <c r="I5135" i="7"/>
  <c r="H5135" i="7"/>
  <c r="G5135" i="7"/>
  <c r="F5135" i="7"/>
  <c r="E5135" i="7"/>
  <c r="D5135" i="7" s="1"/>
  <c r="S5134" i="7"/>
  <c r="N5134" i="7"/>
  <c r="I5134" i="7"/>
  <c r="H5134" i="7"/>
  <c r="G5134" i="7"/>
  <c r="F5134" i="7"/>
  <c r="E5134" i="7"/>
  <c r="W5133" i="7"/>
  <c r="W5132" i="7" s="1"/>
  <c r="S5132" i="7" s="1"/>
  <c r="V5133" i="7"/>
  <c r="U5133" i="7"/>
  <c r="T5133" i="7"/>
  <c r="S5133" i="7"/>
  <c r="R5133" i="7"/>
  <c r="Q5133" i="7"/>
  <c r="P5133" i="7"/>
  <c r="O5133" i="7"/>
  <c r="M5133" i="7"/>
  <c r="H5133" i="7" s="1"/>
  <c r="L5133" i="7"/>
  <c r="K5133" i="7"/>
  <c r="J5133" i="7"/>
  <c r="G5133" i="7"/>
  <c r="V5132" i="7"/>
  <c r="U5132" i="7"/>
  <c r="T5132" i="7"/>
  <c r="R5132" i="7"/>
  <c r="Q5132" i="7"/>
  <c r="P5132" i="7"/>
  <c r="M5132" i="7"/>
  <c r="L5132" i="7"/>
  <c r="K5132" i="7"/>
  <c r="J5132" i="7"/>
  <c r="G5132" i="7"/>
  <c r="S5131" i="7"/>
  <c r="N5131" i="7"/>
  <c r="I5131" i="7"/>
  <c r="H5131" i="7"/>
  <c r="G5131" i="7"/>
  <c r="F5131" i="7"/>
  <c r="E5131" i="7"/>
  <c r="S5130" i="7"/>
  <c r="N5130" i="7"/>
  <c r="I5130" i="7"/>
  <c r="H5130" i="7"/>
  <c r="G5130" i="7"/>
  <c r="F5130" i="7"/>
  <c r="E5130" i="7"/>
  <c r="D5130" i="7" s="1"/>
  <c r="W5129" i="7"/>
  <c r="V5129" i="7"/>
  <c r="U5129" i="7"/>
  <c r="T5129" i="7"/>
  <c r="S5129" i="7"/>
  <c r="R5129" i="7"/>
  <c r="Q5129" i="7"/>
  <c r="P5129" i="7"/>
  <c r="O5129" i="7"/>
  <c r="M5129" i="7"/>
  <c r="H5129" i="7" s="1"/>
  <c r="L5129" i="7"/>
  <c r="K5129" i="7"/>
  <c r="J5129" i="7"/>
  <c r="G5129" i="7"/>
  <c r="W5128" i="7"/>
  <c r="V5128" i="7"/>
  <c r="U5128" i="7"/>
  <c r="T5128" i="7"/>
  <c r="S5128" i="7"/>
  <c r="R5128" i="7"/>
  <c r="Q5128" i="7"/>
  <c r="P5128" i="7"/>
  <c r="O5128" i="7"/>
  <c r="M5128" i="7"/>
  <c r="H5128" i="7" s="1"/>
  <c r="L5128" i="7"/>
  <c r="J5128" i="7"/>
  <c r="G5128" i="7"/>
  <c r="S5127" i="7"/>
  <c r="N5127" i="7"/>
  <c r="I5127" i="7"/>
  <c r="H5127" i="7"/>
  <c r="G5127" i="7"/>
  <c r="F5127" i="7"/>
  <c r="E5127" i="7"/>
  <c r="D5127" i="7" s="1"/>
  <c r="S5126" i="7"/>
  <c r="N5126" i="7"/>
  <c r="I5126" i="7"/>
  <c r="H5126" i="7"/>
  <c r="G5126" i="7"/>
  <c r="F5126" i="7"/>
  <c r="E5126" i="7"/>
  <c r="S5125" i="7"/>
  <c r="N5125" i="7"/>
  <c r="I5125" i="7"/>
  <c r="H5125" i="7"/>
  <c r="G5125" i="7"/>
  <c r="F5125" i="7"/>
  <c r="E5125" i="7"/>
  <c r="W5124" i="7"/>
  <c r="V5124" i="7"/>
  <c r="U5124" i="7"/>
  <c r="T5124" i="7"/>
  <c r="S5124" i="7"/>
  <c r="R5124" i="7"/>
  <c r="Q5124" i="7"/>
  <c r="P5124" i="7"/>
  <c r="O5124" i="7"/>
  <c r="M5124" i="7"/>
  <c r="H5124" i="7" s="1"/>
  <c r="L5124" i="7"/>
  <c r="K5124" i="7"/>
  <c r="J5124" i="7"/>
  <c r="G5124" i="7"/>
  <c r="W5123" i="7"/>
  <c r="V5123" i="7"/>
  <c r="U5123" i="7"/>
  <c r="T5123" i="7"/>
  <c r="S5123" i="7"/>
  <c r="R5123" i="7"/>
  <c r="Q5123" i="7"/>
  <c r="P5123" i="7"/>
  <c r="O5123" i="7"/>
  <c r="M5123" i="7"/>
  <c r="L5123" i="7"/>
  <c r="K5123" i="7"/>
  <c r="J5123" i="7"/>
  <c r="G5123" i="7"/>
  <c r="S5122" i="7"/>
  <c r="N5122" i="7"/>
  <c r="I5122" i="7"/>
  <c r="H5122" i="7"/>
  <c r="G5122" i="7"/>
  <c r="F5122" i="7"/>
  <c r="E5122" i="7"/>
  <c r="D5122" i="7" s="1"/>
  <c r="W5121" i="7"/>
  <c r="V5121" i="7"/>
  <c r="U5121" i="7"/>
  <c r="T5121" i="7"/>
  <c r="S5121" i="7"/>
  <c r="R5121" i="7"/>
  <c r="Q5121" i="7"/>
  <c r="P5121" i="7"/>
  <c r="O5121" i="7"/>
  <c r="M5121" i="7"/>
  <c r="H5121" i="7" s="1"/>
  <c r="L5121" i="7"/>
  <c r="K5121" i="7"/>
  <c r="J5121" i="7"/>
  <c r="G5121" i="7"/>
  <c r="S5120" i="7"/>
  <c r="N5120" i="7"/>
  <c r="I5120" i="7"/>
  <c r="H5120" i="7"/>
  <c r="G5120" i="7"/>
  <c r="F5120" i="7"/>
  <c r="E5120" i="7"/>
  <c r="S5119" i="7"/>
  <c r="N5119" i="7"/>
  <c r="I5119" i="7"/>
  <c r="H5119" i="7"/>
  <c r="G5119" i="7"/>
  <c r="F5119" i="7"/>
  <c r="E5119" i="7"/>
  <c r="D5119" i="7" s="1"/>
  <c r="W5118" i="7"/>
  <c r="V5118" i="7"/>
  <c r="U5118" i="7"/>
  <c r="T5118" i="7"/>
  <c r="S5118" i="7"/>
  <c r="R5118" i="7"/>
  <c r="Q5118" i="7"/>
  <c r="P5118" i="7"/>
  <c r="O5118" i="7"/>
  <c r="M5118" i="7"/>
  <c r="H5118" i="7" s="1"/>
  <c r="L5118" i="7"/>
  <c r="K5118" i="7"/>
  <c r="J5118" i="7"/>
  <c r="G5118" i="7"/>
  <c r="W5117" i="7"/>
  <c r="V5117" i="7"/>
  <c r="U5117" i="7"/>
  <c r="T5117" i="7"/>
  <c r="S5117" i="7"/>
  <c r="R5117" i="7"/>
  <c r="Q5117" i="7"/>
  <c r="P5117" i="7"/>
  <c r="O5117" i="7"/>
  <c r="M5117" i="7"/>
  <c r="H5117" i="7" s="1"/>
  <c r="L5117" i="7"/>
  <c r="J5117" i="7"/>
  <c r="G5117" i="7"/>
  <c r="S5116" i="7"/>
  <c r="N5116" i="7"/>
  <c r="I5116" i="7"/>
  <c r="H5116" i="7"/>
  <c r="G5116" i="7"/>
  <c r="F5116" i="7"/>
  <c r="E5116" i="7"/>
  <c r="D5116" i="7" s="1"/>
  <c r="S5115" i="7"/>
  <c r="N5115" i="7"/>
  <c r="I5115" i="7"/>
  <c r="H5115" i="7"/>
  <c r="G5115" i="7"/>
  <c r="F5115" i="7"/>
  <c r="E5115" i="7"/>
  <c r="W5114" i="7"/>
  <c r="W5110" i="7" s="1"/>
  <c r="V5114" i="7"/>
  <c r="U5114" i="7"/>
  <c r="T5114" i="7"/>
  <c r="S5114" i="7"/>
  <c r="R5114" i="7"/>
  <c r="Q5114" i="7"/>
  <c r="P5114" i="7"/>
  <c r="O5114" i="7"/>
  <c r="M5114" i="7"/>
  <c r="H5114" i="7" s="1"/>
  <c r="L5114" i="7"/>
  <c r="K5114" i="7"/>
  <c r="J5114" i="7"/>
  <c r="G5114" i="7"/>
  <c r="S5113" i="7"/>
  <c r="N5113" i="7"/>
  <c r="I5113" i="7"/>
  <c r="H5113" i="7"/>
  <c r="G5113" i="7"/>
  <c r="F5113" i="7"/>
  <c r="E5113" i="7"/>
  <c r="D5113" i="7" s="1"/>
  <c r="S5112" i="7"/>
  <c r="N5112" i="7"/>
  <c r="I5112" i="7"/>
  <c r="H5112" i="7"/>
  <c r="G5112" i="7"/>
  <c r="F5112" i="7"/>
  <c r="E5112" i="7"/>
  <c r="S5111" i="7"/>
  <c r="N5111" i="7"/>
  <c r="I5111" i="7"/>
  <c r="H5111" i="7"/>
  <c r="G5111" i="7"/>
  <c r="F5111" i="7"/>
  <c r="E5111" i="7"/>
  <c r="V5110" i="7"/>
  <c r="U5110" i="7"/>
  <c r="T5110" i="7"/>
  <c r="R5110" i="7"/>
  <c r="Q5110" i="7"/>
  <c r="P5110" i="7"/>
  <c r="M5110" i="7"/>
  <c r="L5110" i="7"/>
  <c r="J5110" i="7"/>
  <c r="G5110" i="7"/>
  <c r="V5109" i="7"/>
  <c r="U5109" i="7"/>
  <c r="T5109" i="7"/>
  <c r="R5109" i="7"/>
  <c r="Q5109" i="7"/>
  <c r="P5109" i="7"/>
  <c r="M5109" i="7"/>
  <c r="L5109" i="7"/>
  <c r="J5109" i="7"/>
  <c r="G5109" i="7"/>
  <c r="S5108" i="7"/>
  <c r="N5108" i="7"/>
  <c r="I5108" i="7"/>
  <c r="H5108" i="7"/>
  <c r="G5108" i="7"/>
  <c r="F5108" i="7"/>
  <c r="E5108" i="7"/>
  <c r="D5108" i="7" s="1"/>
  <c r="S5107" i="7"/>
  <c r="N5107" i="7"/>
  <c r="I5107" i="7"/>
  <c r="H5107" i="7"/>
  <c r="G5107" i="7"/>
  <c r="F5107" i="7"/>
  <c r="E5107" i="7"/>
  <c r="D5107" i="7" s="1"/>
  <c r="W5106" i="7"/>
  <c r="W5102" i="7" s="1"/>
  <c r="V5106" i="7"/>
  <c r="U5106" i="7"/>
  <c r="T5106" i="7"/>
  <c r="S5106" i="7"/>
  <c r="R5106" i="7"/>
  <c r="Q5106" i="7"/>
  <c r="P5106" i="7"/>
  <c r="O5106" i="7"/>
  <c r="M5106" i="7"/>
  <c r="L5106" i="7"/>
  <c r="K5106" i="7"/>
  <c r="J5106" i="7"/>
  <c r="G5106" i="7"/>
  <c r="S5105" i="7"/>
  <c r="N5105" i="7"/>
  <c r="I5105" i="7"/>
  <c r="H5105" i="7"/>
  <c r="G5105" i="7"/>
  <c r="F5105" i="7"/>
  <c r="E5105" i="7"/>
  <c r="D5105" i="7" s="1"/>
  <c r="S5104" i="7"/>
  <c r="N5104" i="7"/>
  <c r="I5104" i="7"/>
  <c r="H5104" i="7"/>
  <c r="G5104" i="7"/>
  <c r="F5104" i="7"/>
  <c r="E5104" i="7"/>
  <c r="D5104" i="7" s="1"/>
  <c r="S5103" i="7"/>
  <c r="N5103" i="7"/>
  <c r="I5103" i="7"/>
  <c r="H5103" i="7"/>
  <c r="G5103" i="7"/>
  <c r="F5103" i="7"/>
  <c r="E5103" i="7"/>
  <c r="V5102" i="7"/>
  <c r="U5102" i="7"/>
  <c r="T5102" i="7"/>
  <c r="R5102" i="7"/>
  <c r="Q5102" i="7"/>
  <c r="P5102" i="7"/>
  <c r="M5102" i="7"/>
  <c r="L5102" i="7"/>
  <c r="J5102" i="7"/>
  <c r="G5102" i="7"/>
  <c r="V5101" i="7"/>
  <c r="U5101" i="7"/>
  <c r="T5101" i="7"/>
  <c r="R5101" i="7"/>
  <c r="Q5101" i="7"/>
  <c r="P5101" i="7"/>
  <c r="M5101" i="7"/>
  <c r="L5101" i="7"/>
  <c r="J5101" i="7"/>
  <c r="G5101" i="7"/>
  <c r="S5100" i="7"/>
  <c r="N5100" i="7"/>
  <c r="I5100" i="7"/>
  <c r="H5100" i="7"/>
  <c r="G5100" i="7"/>
  <c r="F5100" i="7"/>
  <c r="E5100" i="7"/>
  <c r="S5099" i="7"/>
  <c r="N5099" i="7"/>
  <c r="I5099" i="7"/>
  <c r="H5099" i="7"/>
  <c r="G5099" i="7"/>
  <c r="F5099" i="7"/>
  <c r="E5099" i="7"/>
  <c r="D5099" i="7" s="1"/>
  <c r="W5098" i="7"/>
  <c r="H5098" i="7" s="1"/>
  <c r="V5098" i="7"/>
  <c r="U5098" i="7"/>
  <c r="T5098" i="7"/>
  <c r="S5098" i="7"/>
  <c r="R5098" i="7"/>
  <c r="Q5098" i="7"/>
  <c r="P5098" i="7"/>
  <c r="O5098" i="7"/>
  <c r="M5098" i="7"/>
  <c r="L5098" i="7"/>
  <c r="K5098" i="7"/>
  <c r="J5098" i="7"/>
  <c r="G5098" i="7"/>
  <c r="S5097" i="7"/>
  <c r="N5097" i="7"/>
  <c r="I5097" i="7"/>
  <c r="H5097" i="7"/>
  <c r="G5097" i="7"/>
  <c r="F5097" i="7"/>
  <c r="E5097" i="7"/>
  <c r="W5096" i="7"/>
  <c r="H5096" i="7" s="1"/>
  <c r="V5096" i="7"/>
  <c r="U5096" i="7"/>
  <c r="T5096" i="7"/>
  <c r="S5096" i="7"/>
  <c r="R5096" i="7"/>
  <c r="Q5096" i="7"/>
  <c r="P5096" i="7"/>
  <c r="O5096" i="7"/>
  <c r="M5096" i="7"/>
  <c r="L5096" i="7"/>
  <c r="K5096" i="7"/>
  <c r="J5096" i="7"/>
  <c r="G5096" i="7"/>
  <c r="S5095" i="7"/>
  <c r="N5095" i="7"/>
  <c r="I5095" i="7"/>
  <c r="H5095" i="7"/>
  <c r="G5095" i="7"/>
  <c r="F5095" i="7"/>
  <c r="E5095" i="7"/>
  <c r="W5094" i="7"/>
  <c r="H5094" i="7" s="1"/>
  <c r="V5094" i="7"/>
  <c r="U5094" i="7"/>
  <c r="T5094" i="7"/>
  <c r="S5094" i="7"/>
  <c r="R5094" i="7"/>
  <c r="Q5094" i="7"/>
  <c r="P5094" i="7"/>
  <c r="O5094" i="7"/>
  <c r="M5094" i="7"/>
  <c r="L5094" i="7"/>
  <c r="J5094" i="7"/>
  <c r="G5094" i="7"/>
  <c r="V5093" i="7"/>
  <c r="U5093" i="7"/>
  <c r="T5093" i="7"/>
  <c r="R5093" i="7"/>
  <c r="Q5093" i="7"/>
  <c r="P5093" i="7"/>
  <c r="M5093" i="7"/>
  <c r="L5093" i="7"/>
  <c r="J5093" i="7"/>
  <c r="G5093" i="7"/>
  <c r="S5092" i="7"/>
  <c r="N5092" i="7"/>
  <c r="I5092" i="7"/>
  <c r="H5092" i="7"/>
  <c r="G5092" i="7"/>
  <c r="F5092" i="7"/>
  <c r="E5092" i="7"/>
  <c r="S5091" i="7"/>
  <c r="N5091" i="7"/>
  <c r="I5091" i="7"/>
  <c r="H5091" i="7"/>
  <c r="G5091" i="7"/>
  <c r="F5091" i="7"/>
  <c r="E5091" i="7"/>
  <c r="D5091" i="7" s="1"/>
  <c r="W5090" i="7"/>
  <c r="H5090" i="7" s="1"/>
  <c r="V5090" i="7"/>
  <c r="U5090" i="7"/>
  <c r="T5090" i="7"/>
  <c r="S5090" i="7"/>
  <c r="R5090" i="7"/>
  <c r="Q5090" i="7"/>
  <c r="P5090" i="7"/>
  <c r="O5090" i="7"/>
  <c r="M5090" i="7"/>
  <c r="L5090" i="7"/>
  <c r="K5090" i="7"/>
  <c r="J5090" i="7"/>
  <c r="G5090" i="7"/>
  <c r="S5089" i="7"/>
  <c r="N5089" i="7"/>
  <c r="I5089" i="7"/>
  <c r="H5089" i="7"/>
  <c r="G5089" i="7"/>
  <c r="D5089" i="7" s="1"/>
  <c r="F5089" i="7"/>
  <c r="E5089" i="7"/>
  <c r="S5088" i="7"/>
  <c r="N5088" i="7"/>
  <c r="I5088" i="7"/>
  <c r="H5088" i="7"/>
  <c r="G5088" i="7"/>
  <c r="D5088" i="7" s="1"/>
  <c r="F5088" i="7"/>
  <c r="E5088" i="7"/>
  <c r="S5087" i="7"/>
  <c r="N5087" i="7"/>
  <c r="I5087" i="7"/>
  <c r="H5087" i="7"/>
  <c r="G5087" i="7"/>
  <c r="D5087" i="7" s="1"/>
  <c r="F5087" i="7"/>
  <c r="E5087" i="7"/>
  <c r="W5086" i="7"/>
  <c r="W5076" i="7" s="1"/>
  <c r="V5086" i="7"/>
  <c r="U5086" i="7"/>
  <c r="T5086" i="7"/>
  <c r="S5086" i="7"/>
  <c r="R5086" i="7"/>
  <c r="Q5086" i="7"/>
  <c r="P5086" i="7"/>
  <c r="O5086" i="7"/>
  <c r="O5076" i="7" s="1"/>
  <c r="M5086" i="7"/>
  <c r="L5086" i="7"/>
  <c r="J5086" i="7"/>
  <c r="G5086" i="7"/>
  <c r="V5085" i="7"/>
  <c r="U5085" i="7"/>
  <c r="T5085" i="7"/>
  <c r="R5085" i="7"/>
  <c r="Q5085" i="7"/>
  <c r="P5085" i="7"/>
  <c r="M5085" i="7"/>
  <c r="L5085" i="7"/>
  <c r="J5085" i="7"/>
  <c r="G5085" i="7"/>
  <c r="W5084" i="7"/>
  <c r="V5084" i="7"/>
  <c r="U5084" i="7"/>
  <c r="T5084" i="7"/>
  <c r="S5084" i="7"/>
  <c r="R5084" i="7"/>
  <c r="Q5084" i="7"/>
  <c r="P5084" i="7"/>
  <c r="O5084" i="7"/>
  <c r="M5084" i="7"/>
  <c r="L5084" i="7"/>
  <c r="K5084" i="7"/>
  <c r="J5084" i="7"/>
  <c r="G5084" i="7"/>
  <c r="W5083" i="7"/>
  <c r="H5083" i="7" s="1"/>
  <c r="V5083" i="7"/>
  <c r="U5083" i="7"/>
  <c r="T5083" i="7"/>
  <c r="S5083" i="7"/>
  <c r="R5083" i="7"/>
  <c r="Q5083" i="7"/>
  <c r="P5083" i="7"/>
  <c r="O5083" i="7"/>
  <c r="M5083" i="7"/>
  <c r="L5083" i="7"/>
  <c r="K5083" i="7"/>
  <c r="J5083" i="7"/>
  <c r="G5083" i="7"/>
  <c r="W5082" i="7"/>
  <c r="V5082" i="7"/>
  <c r="U5082" i="7"/>
  <c r="T5082" i="7"/>
  <c r="S5082" i="7"/>
  <c r="R5082" i="7"/>
  <c r="Q5082" i="7"/>
  <c r="P5082" i="7"/>
  <c r="O5082" i="7"/>
  <c r="M5082" i="7"/>
  <c r="L5082" i="7"/>
  <c r="J5082" i="7"/>
  <c r="G5082" i="7"/>
  <c r="W5081" i="7"/>
  <c r="H5081" i="7" s="1"/>
  <c r="V5081" i="7"/>
  <c r="U5081" i="7"/>
  <c r="T5081" i="7"/>
  <c r="S5081" i="7"/>
  <c r="R5081" i="7"/>
  <c r="Q5081" i="7"/>
  <c r="P5081" i="7"/>
  <c r="O5081" i="7"/>
  <c r="M5081" i="7"/>
  <c r="L5081" i="7"/>
  <c r="K5081" i="7"/>
  <c r="J5081" i="7"/>
  <c r="G5081" i="7"/>
  <c r="W5080" i="7"/>
  <c r="V5080" i="7"/>
  <c r="U5080" i="7"/>
  <c r="T5080" i="7"/>
  <c r="S5080" i="7"/>
  <c r="R5080" i="7"/>
  <c r="Q5080" i="7"/>
  <c r="P5080" i="7"/>
  <c r="O5080" i="7"/>
  <c r="M5080" i="7"/>
  <c r="L5080" i="7"/>
  <c r="K5080" i="7"/>
  <c r="J5080" i="7"/>
  <c r="G5080" i="7"/>
  <c r="W5079" i="7"/>
  <c r="H5079" i="7" s="1"/>
  <c r="V5079" i="7"/>
  <c r="U5079" i="7"/>
  <c r="T5079" i="7"/>
  <c r="S5079" i="7"/>
  <c r="R5079" i="7"/>
  <c r="Q5079" i="7"/>
  <c r="P5079" i="7"/>
  <c r="O5079" i="7"/>
  <c r="M5079" i="7"/>
  <c r="L5079" i="7"/>
  <c r="K5079" i="7"/>
  <c r="J5079" i="7"/>
  <c r="G5079" i="7"/>
  <c r="W5078" i="7"/>
  <c r="V5078" i="7"/>
  <c r="U5078" i="7"/>
  <c r="T5078" i="7"/>
  <c r="S5078" i="7"/>
  <c r="R5078" i="7"/>
  <c r="Q5078" i="7"/>
  <c r="P5078" i="7"/>
  <c r="O5078" i="7"/>
  <c r="M5078" i="7"/>
  <c r="L5078" i="7"/>
  <c r="K5078" i="7"/>
  <c r="J5078" i="7"/>
  <c r="G5078" i="7"/>
  <c r="W5077" i="7"/>
  <c r="H5077" i="7" s="1"/>
  <c r="V5077" i="7"/>
  <c r="U5077" i="7"/>
  <c r="T5077" i="7"/>
  <c r="S5077" i="7"/>
  <c r="R5077" i="7"/>
  <c r="Q5077" i="7"/>
  <c r="P5077" i="7"/>
  <c r="O5077" i="7"/>
  <c r="M5077" i="7"/>
  <c r="L5077" i="7"/>
  <c r="K5077" i="7"/>
  <c r="J5077" i="7"/>
  <c r="G5077" i="7"/>
  <c r="V5076" i="7"/>
  <c r="U5076" i="7"/>
  <c r="T5076" i="7"/>
  <c r="R5076" i="7"/>
  <c r="Q5076" i="7"/>
  <c r="P5076" i="7"/>
  <c r="M5076" i="7"/>
  <c r="L5076" i="7"/>
  <c r="J5076" i="7"/>
  <c r="G5076" i="7"/>
  <c r="V5075" i="7"/>
  <c r="U5075" i="7"/>
  <c r="T5075" i="7"/>
  <c r="R5075" i="7"/>
  <c r="Q5075" i="7"/>
  <c r="P5075" i="7"/>
  <c r="M5075" i="7"/>
  <c r="L5075" i="7"/>
  <c r="J5075" i="7"/>
  <c r="G5075" i="7"/>
  <c r="S5074" i="7"/>
  <c r="N5074" i="7"/>
  <c r="I5074" i="7"/>
  <c r="H5074" i="7"/>
  <c r="G5074" i="7"/>
  <c r="D5074" i="7" s="1"/>
  <c r="F5074" i="7"/>
  <c r="E5074" i="7"/>
  <c r="S5073" i="7"/>
  <c r="N5073" i="7"/>
  <c r="I5073" i="7"/>
  <c r="H5073" i="7"/>
  <c r="G5073" i="7"/>
  <c r="D5073" i="7" s="1"/>
  <c r="F5073" i="7"/>
  <c r="E5073" i="7"/>
  <c r="W5072" i="7"/>
  <c r="H5072" i="7" s="1"/>
  <c r="V5072" i="7"/>
  <c r="U5072" i="7"/>
  <c r="T5072" i="7"/>
  <c r="S5072" i="7"/>
  <c r="R5072" i="7"/>
  <c r="Q5072" i="7"/>
  <c r="P5072" i="7"/>
  <c r="O5072" i="7"/>
  <c r="M5072" i="7"/>
  <c r="L5072" i="7"/>
  <c r="K5072" i="7"/>
  <c r="J5072" i="7"/>
  <c r="G5072" i="7"/>
  <c r="S5071" i="7"/>
  <c r="N5071" i="7"/>
  <c r="I5071" i="7"/>
  <c r="H5071" i="7"/>
  <c r="G5071" i="7"/>
  <c r="D5071" i="7" s="1"/>
  <c r="F5071" i="7"/>
  <c r="E5071" i="7"/>
  <c r="S5070" i="7"/>
  <c r="N5070" i="7"/>
  <c r="I5070" i="7"/>
  <c r="H5070" i="7"/>
  <c r="G5070" i="7"/>
  <c r="D5070" i="7" s="1"/>
  <c r="F5070" i="7"/>
  <c r="E5070" i="7"/>
  <c r="W5069" i="7"/>
  <c r="H5069" i="7" s="1"/>
  <c r="V5069" i="7"/>
  <c r="U5069" i="7"/>
  <c r="T5069" i="7"/>
  <c r="S5069" i="7"/>
  <c r="R5069" i="7"/>
  <c r="Q5069" i="7"/>
  <c r="P5069" i="7"/>
  <c r="O5069" i="7"/>
  <c r="M5069" i="7"/>
  <c r="L5069" i="7"/>
  <c r="K5069" i="7"/>
  <c r="J5069" i="7"/>
  <c r="G5069" i="7"/>
  <c r="W5068" i="7"/>
  <c r="H5068" i="7" s="1"/>
  <c r="V5068" i="7"/>
  <c r="U5068" i="7"/>
  <c r="T5068" i="7"/>
  <c r="S5068" i="7"/>
  <c r="R5068" i="7"/>
  <c r="Q5068" i="7"/>
  <c r="P5068" i="7"/>
  <c r="O5068" i="7"/>
  <c r="M5068" i="7"/>
  <c r="L5068" i="7"/>
  <c r="K5068" i="7"/>
  <c r="J5068" i="7"/>
  <c r="G5068" i="7"/>
  <c r="V5067" i="7"/>
  <c r="U5067" i="7"/>
  <c r="T5067" i="7"/>
  <c r="R5067" i="7"/>
  <c r="Q5067" i="7"/>
  <c r="P5067" i="7"/>
  <c r="M5067" i="7"/>
  <c r="L5067" i="7"/>
  <c r="K5067" i="7"/>
  <c r="J5067" i="7"/>
  <c r="G5067" i="7"/>
  <c r="W5066" i="7"/>
  <c r="H5066" i="7" s="1"/>
  <c r="V5066" i="7"/>
  <c r="U5066" i="7"/>
  <c r="T5066" i="7"/>
  <c r="S5066" i="7"/>
  <c r="R5066" i="7"/>
  <c r="Q5066" i="7"/>
  <c r="P5066" i="7"/>
  <c r="O5066" i="7"/>
  <c r="M5066" i="7"/>
  <c r="L5066" i="7"/>
  <c r="K5066" i="7"/>
  <c r="J5066" i="7"/>
  <c r="G5066" i="7"/>
  <c r="V5065" i="7"/>
  <c r="U5065" i="7"/>
  <c r="T5065" i="7"/>
  <c r="R5065" i="7"/>
  <c r="Q5065" i="7"/>
  <c r="P5065" i="7"/>
  <c r="M5065" i="7"/>
  <c r="L5065" i="7"/>
  <c r="J5065" i="7"/>
  <c r="G5065" i="7"/>
  <c r="W5064" i="7"/>
  <c r="H5064" i="7" s="1"/>
  <c r="V5064" i="7"/>
  <c r="U5064" i="7"/>
  <c r="T5064" i="7"/>
  <c r="S5064" i="7"/>
  <c r="R5064" i="7"/>
  <c r="Q5064" i="7"/>
  <c r="P5064" i="7"/>
  <c r="O5064" i="7"/>
  <c r="M5064" i="7"/>
  <c r="L5064" i="7"/>
  <c r="K5064" i="7"/>
  <c r="J5064" i="7"/>
  <c r="G5064" i="7"/>
  <c r="V5063" i="7"/>
  <c r="U5063" i="7"/>
  <c r="T5063" i="7"/>
  <c r="R5063" i="7"/>
  <c r="Q5063" i="7"/>
  <c r="P5063" i="7"/>
  <c r="M5063" i="7"/>
  <c r="L5063" i="7"/>
  <c r="K5063" i="7"/>
  <c r="J5063" i="7"/>
  <c r="G5063" i="7"/>
  <c r="W5062" i="7"/>
  <c r="H5062" i="7" s="1"/>
  <c r="V5062" i="7"/>
  <c r="U5062" i="7"/>
  <c r="T5062" i="7"/>
  <c r="S5062" i="7"/>
  <c r="R5062" i="7"/>
  <c r="Q5062" i="7"/>
  <c r="P5062" i="7"/>
  <c r="O5062" i="7"/>
  <c r="M5062" i="7"/>
  <c r="L5062" i="7"/>
  <c r="K5062" i="7"/>
  <c r="J5062" i="7"/>
  <c r="G5062" i="7"/>
  <c r="V5061" i="7"/>
  <c r="U5061" i="7"/>
  <c r="T5061" i="7"/>
  <c r="R5061" i="7"/>
  <c r="Q5061" i="7"/>
  <c r="P5061" i="7"/>
  <c r="M5061" i="7"/>
  <c r="L5061" i="7"/>
  <c r="K5061" i="7"/>
  <c r="J5061" i="7"/>
  <c r="G5061" i="7"/>
  <c r="W5060" i="7"/>
  <c r="V5060" i="7"/>
  <c r="U5060" i="7"/>
  <c r="T5060" i="7"/>
  <c r="S5060" i="7"/>
  <c r="R5060" i="7"/>
  <c r="Q5060" i="7"/>
  <c r="P5060" i="7"/>
  <c r="O5060" i="7"/>
  <c r="M5060" i="7"/>
  <c r="L5060" i="7"/>
  <c r="K5060" i="7"/>
  <c r="J5060" i="7"/>
  <c r="G5060" i="7"/>
  <c r="V5059" i="7"/>
  <c r="U5059" i="7"/>
  <c r="T5059" i="7"/>
  <c r="R5059" i="7"/>
  <c r="Q5059" i="7"/>
  <c r="P5059" i="7"/>
  <c r="M5059" i="7"/>
  <c r="L5059" i="7"/>
  <c r="J5059" i="7"/>
  <c r="G5059" i="7"/>
  <c r="V5058" i="7"/>
  <c r="U5058" i="7"/>
  <c r="T5058" i="7"/>
  <c r="R5058" i="7"/>
  <c r="Q5058" i="7"/>
  <c r="P5058" i="7"/>
  <c r="M5058" i="7"/>
  <c r="L5058" i="7"/>
  <c r="J5058" i="7"/>
  <c r="G5058" i="7"/>
  <c r="S5057" i="7"/>
  <c r="N5057" i="7"/>
  <c r="I5057" i="7"/>
  <c r="H5057" i="7"/>
  <c r="G5057" i="7"/>
  <c r="D5057" i="7" s="1"/>
  <c r="F5057" i="7"/>
  <c r="E5057" i="7"/>
  <c r="W5056" i="7"/>
  <c r="H5056" i="7" s="1"/>
  <c r="V5056" i="7"/>
  <c r="U5056" i="7"/>
  <c r="T5056" i="7"/>
  <c r="S5056" i="7"/>
  <c r="R5056" i="7"/>
  <c r="Q5056" i="7"/>
  <c r="P5056" i="7"/>
  <c r="O5056" i="7"/>
  <c r="M5056" i="7"/>
  <c r="L5056" i="7"/>
  <c r="K5056" i="7"/>
  <c r="J5056" i="7"/>
  <c r="G5056" i="7"/>
  <c r="W5055" i="7"/>
  <c r="H5055" i="7" s="1"/>
  <c r="V5055" i="7"/>
  <c r="U5055" i="7"/>
  <c r="T5055" i="7"/>
  <c r="S5055" i="7"/>
  <c r="R5055" i="7"/>
  <c r="Q5055" i="7"/>
  <c r="P5055" i="7"/>
  <c r="O5055" i="7"/>
  <c r="M5055" i="7"/>
  <c r="L5055" i="7"/>
  <c r="J5055" i="7"/>
  <c r="G5055" i="7"/>
  <c r="V5054" i="7"/>
  <c r="U5054" i="7"/>
  <c r="T5054" i="7"/>
  <c r="R5054" i="7"/>
  <c r="Q5054" i="7"/>
  <c r="P5054" i="7"/>
  <c r="M5054" i="7"/>
  <c r="L5054" i="7"/>
  <c r="J5054" i="7"/>
  <c r="G5054" i="7"/>
  <c r="S5053" i="7"/>
  <c r="N5053" i="7"/>
  <c r="I5053" i="7"/>
  <c r="H5053" i="7"/>
  <c r="G5053" i="7"/>
  <c r="D5053" i="7" s="1"/>
  <c r="F5053" i="7"/>
  <c r="E5053" i="7"/>
  <c r="W5052" i="7"/>
  <c r="H5052" i="7" s="1"/>
  <c r="V5052" i="7"/>
  <c r="U5052" i="7"/>
  <c r="T5052" i="7"/>
  <c r="S5052" i="7"/>
  <c r="R5052" i="7"/>
  <c r="Q5052" i="7"/>
  <c r="P5052" i="7"/>
  <c r="O5052" i="7"/>
  <c r="M5052" i="7"/>
  <c r="L5052" i="7"/>
  <c r="K5052" i="7"/>
  <c r="J5052" i="7"/>
  <c r="G5052" i="7"/>
  <c r="W5051" i="7"/>
  <c r="V5051" i="7"/>
  <c r="U5051" i="7"/>
  <c r="T5051" i="7"/>
  <c r="S5051" i="7"/>
  <c r="R5051" i="7"/>
  <c r="Q5051" i="7"/>
  <c r="P5051" i="7"/>
  <c r="O5051" i="7"/>
  <c r="M5051" i="7"/>
  <c r="L5051" i="7"/>
  <c r="K5051" i="7"/>
  <c r="J5051" i="7"/>
  <c r="G5051" i="7"/>
  <c r="V5050" i="7"/>
  <c r="U5050" i="7"/>
  <c r="T5050" i="7"/>
  <c r="R5050" i="7"/>
  <c r="Q5050" i="7"/>
  <c r="P5050" i="7"/>
  <c r="M5050" i="7"/>
  <c r="L5050" i="7"/>
  <c r="J5050" i="7"/>
  <c r="G5050" i="7"/>
  <c r="W5049" i="7"/>
  <c r="V5049" i="7"/>
  <c r="U5049" i="7"/>
  <c r="T5049" i="7"/>
  <c r="S5049" i="7"/>
  <c r="R5049" i="7"/>
  <c r="Q5049" i="7"/>
  <c r="P5049" i="7"/>
  <c r="O5049" i="7"/>
  <c r="M5049" i="7"/>
  <c r="L5049" i="7"/>
  <c r="K5049" i="7"/>
  <c r="J5049" i="7"/>
  <c r="G5049" i="7"/>
  <c r="W5048" i="7"/>
  <c r="H5048" i="7" s="1"/>
  <c r="V5048" i="7"/>
  <c r="U5048" i="7"/>
  <c r="T5048" i="7"/>
  <c r="S5048" i="7"/>
  <c r="R5048" i="7"/>
  <c r="Q5048" i="7"/>
  <c r="P5048" i="7"/>
  <c r="O5048" i="7"/>
  <c r="M5048" i="7"/>
  <c r="L5048" i="7"/>
  <c r="J5048" i="7"/>
  <c r="G5048" i="7"/>
  <c r="V5047" i="7"/>
  <c r="U5047" i="7"/>
  <c r="T5047" i="7"/>
  <c r="R5047" i="7"/>
  <c r="Q5047" i="7"/>
  <c r="P5047" i="7"/>
  <c r="M5047" i="7"/>
  <c r="L5047" i="7"/>
  <c r="J5047" i="7"/>
  <c r="G5047" i="7"/>
  <c r="V5046" i="7"/>
  <c r="U5046" i="7"/>
  <c r="T5046" i="7"/>
  <c r="R5046" i="7"/>
  <c r="Q5046" i="7"/>
  <c r="P5046" i="7"/>
  <c r="M5046" i="7"/>
  <c r="L5046" i="7"/>
  <c r="J5046" i="7"/>
  <c r="G5046" i="7"/>
  <c r="S5045" i="7"/>
  <c r="N5045" i="7"/>
  <c r="I5045" i="7"/>
  <c r="H5045" i="7"/>
  <c r="G5045" i="7"/>
  <c r="D5045" i="7" s="1"/>
  <c r="F5045" i="7"/>
  <c r="E5045" i="7"/>
  <c r="W5044" i="7"/>
  <c r="H5044" i="7" s="1"/>
  <c r="V5044" i="7"/>
  <c r="U5044" i="7"/>
  <c r="T5044" i="7"/>
  <c r="S5044" i="7"/>
  <c r="R5044" i="7"/>
  <c r="Q5044" i="7"/>
  <c r="P5044" i="7"/>
  <c r="O5044" i="7"/>
  <c r="M5044" i="7"/>
  <c r="L5044" i="7"/>
  <c r="K5044" i="7"/>
  <c r="J5044" i="7"/>
  <c r="G5044" i="7"/>
  <c r="W5043" i="7"/>
  <c r="H5043" i="7" s="1"/>
  <c r="V5043" i="7"/>
  <c r="U5043" i="7"/>
  <c r="T5043" i="7"/>
  <c r="S5043" i="7"/>
  <c r="R5043" i="7"/>
  <c r="Q5043" i="7"/>
  <c r="P5043" i="7"/>
  <c r="O5043" i="7"/>
  <c r="M5043" i="7"/>
  <c r="L5043" i="7"/>
  <c r="K5043" i="7"/>
  <c r="J5043" i="7"/>
  <c r="G5043" i="7"/>
  <c r="W5042" i="7"/>
  <c r="H5042" i="7" s="1"/>
  <c r="V5042" i="7"/>
  <c r="U5042" i="7"/>
  <c r="T5042" i="7"/>
  <c r="S5042" i="7"/>
  <c r="R5042" i="7"/>
  <c r="Q5042" i="7"/>
  <c r="P5042" i="7"/>
  <c r="O5042" i="7"/>
  <c r="M5042" i="7"/>
  <c r="L5042" i="7"/>
  <c r="K5042" i="7"/>
  <c r="J5042" i="7"/>
  <c r="G5042" i="7"/>
  <c r="S5041" i="7"/>
  <c r="N5041" i="7"/>
  <c r="I5041" i="7"/>
  <c r="H5041" i="7"/>
  <c r="G5041" i="7"/>
  <c r="D5041" i="7" s="1"/>
  <c r="F5041" i="7"/>
  <c r="E5041" i="7"/>
  <c r="S5040" i="7"/>
  <c r="N5040" i="7"/>
  <c r="I5040" i="7"/>
  <c r="H5040" i="7"/>
  <c r="G5040" i="7"/>
  <c r="D5040" i="7" s="1"/>
  <c r="F5040" i="7"/>
  <c r="E5040" i="7"/>
  <c r="W5039" i="7"/>
  <c r="H5039" i="7" s="1"/>
  <c r="V5039" i="7"/>
  <c r="U5039" i="7"/>
  <c r="T5039" i="7"/>
  <c r="S5039" i="7"/>
  <c r="R5039" i="7"/>
  <c r="Q5039" i="7"/>
  <c r="P5039" i="7"/>
  <c r="O5039" i="7"/>
  <c r="M5039" i="7"/>
  <c r="L5039" i="7"/>
  <c r="K5039" i="7"/>
  <c r="J5039" i="7"/>
  <c r="G5039" i="7"/>
  <c r="V5038" i="7"/>
  <c r="U5038" i="7"/>
  <c r="T5038" i="7"/>
  <c r="R5038" i="7"/>
  <c r="Q5038" i="7"/>
  <c r="P5038" i="7"/>
  <c r="M5038" i="7"/>
  <c r="L5038" i="7"/>
  <c r="K5038" i="7"/>
  <c r="J5038" i="7"/>
  <c r="G5038" i="7"/>
  <c r="S5037" i="7"/>
  <c r="N5037" i="7"/>
  <c r="I5037" i="7"/>
  <c r="H5037" i="7"/>
  <c r="G5037" i="7"/>
  <c r="D5037" i="7" s="1"/>
  <c r="F5037" i="7"/>
  <c r="E5037" i="7"/>
  <c r="W5036" i="7"/>
  <c r="H5036" i="7" s="1"/>
  <c r="V5036" i="7"/>
  <c r="U5036" i="7"/>
  <c r="T5036" i="7"/>
  <c r="S5036" i="7"/>
  <c r="R5036" i="7"/>
  <c r="Q5036" i="7"/>
  <c r="P5036" i="7"/>
  <c r="O5036" i="7"/>
  <c r="M5036" i="7"/>
  <c r="L5036" i="7"/>
  <c r="K5036" i="7"/>
  <c r="J5036" i="7"/>
  <c r="G5036" i="7"/>
  <c r="W5035" i="7"/>
  <c r="V5035" i="7"/>
  <c r="U5035" i="7"/>
  <c r="T5035" i="7"/>
  <c r="S5035" i="7"/>
  <c r="R5035" i="7"/>
  <c r="Q5035" i="7"/>
  <c r="P5035" i="7"/>
  <c r="O5035" i="7"/>
  <c r="M5035" i="7"/>
  <c r="L5035" i="7"/>
  <c r="K5035" i="7"/>
  <c r="J5035" i="7"/>
  <c r="G5035" i="7"/>
  <c r="V5034" i="7"/>
  <c r="U5034" i="7"/>
  <c r="T5034" i="7"/>
  <c r="R5034" i="7"/>
  <c r="Q5034" i="7"/>
  <c r="P5034" i="7"/>
  <c r="M5034" i="7"/>
  <c r="L5034" i="7"/>
  <c r="J5034" i="7"/>
  <c r="G5034" i="7"/>
  <c r="V5033" i="7"/>
  <c r="U5033" i="7"/>
  <c r="T5033" i="7"/>
  <c r="R5033" i="7"/>
  <c r="Q5033" i="7"/>
  <c r="P5033" i="7"/>
  <c r="M5033" i="7"/>
  <c r="L5033" i="7"/>
  <c r="J5033" i="7"/>
  <c r="G5033" i="7"/>
  <c r="V5032" i="7"/>
  <c r="U5032" i="7"/>
  <c r="T5032" i="7"/>
  <c r="R5032" i="7"/>
  <c r="Q5032" i="7"/>
  <c r="P5032" i="7"/>
  <c r="M5032" i="7"/>
  <c r="L5032" i="7"/>
  <c r="J5032" i="7"/>
  <c r="G5032" i="7"/>
  <c r="V5031" i="7"/>
  <c r="U5031" i="7"/>
  <c r="T5031" i="7"/>
  <c r="R5031" i="7"/>
  <c r="Q5031" i="7"/>
  <c r="P5031" i="7"/>
  <c r="M5031" i="7"/>
  <c r="L5031" i="7"/>
  <c r="J5031" i="7"/>
  <c r="G5031" i="7"/>
  <c r="S5030" i="7"/>
  <c r="N5030" i="7"/>
  <c r="I5030" i="7"/>
  <c r="H5030" i="7"/>
  <c r="G5030" i="7"/>
  <c r="D5030" i="7" s="1"/>
  <c r="F5030" i="7"/>
  <c r="E5030" i="7"/>
  <c r="S5029" i="7"/>
  <c r="N5029" i="7"/>
  <c r="I5029" i="7"/>
  <c r="H5029" i="7"/>
  <c r="G5029" i="7"/>
  <c r="D5029" i="7" s="1"/>
  <c r="F5029" i="7"/>
  <c r="E5029" i="7"/>
  <c r="W5028" i="7"/>
  <c r="V5028" i="7"/>
  <c r="U5028" i="7"/>
  <c r="T5028" i="7"/>
  <c r="S5028" i="7"/>
  <c r="R5028" i="7"/>
  <c r="Q5028" i="7"/>
  <c r="P5028" i="7"/>
  <c r="O5028" i="7"/>
  <c r="M5028" i="7"/>
  <c r="L5028" i="7"/>
  <c r="K5028" i="7"/>
  <c r="J5028" i="7"/>
  <c r="G5028" i="7"/>
  <c r="V5027" i="7"/>
  <c r="U5027" i="7"/>
  <c r="T5027" i="7"/>
  <c r="R5027" i="7"/>
  <c r="Q5027" i="7"/>
  <c r="P5027" i="7"/>
  <c r="M5027" i="7"/>
  <c r="L5027" i="7"/>
  <c r="J5027" i="7"/>
  <c r="G5027" i="7"/>
  <c r="V5026" i="7"/>
  <c r="U5026" i="7"/>
  <c r="T5026" i="7"/>
  <c r="R5026" i="7"/>
  <c r="Q5026" i="7"/>
  <c r="P5026" i="7"/>
  <c r="M5026" i="7"/>
  <c r="L5026" i="7"/>
  <c r="J5026" i="7"/>
  <c r="G5026" i="7"/>
  <c r="V5025" i="7"/>
  <c r="U5025" i="7"/>
  <c r="T5025" i="7"/>
  <c r="R5025" i="7"/>
  <c r="Q5025" i="7"/>
  <c r="P5025" i="7"/>
  <c r="M5025" i="7"/>
  <c r="L5025" i="7"/>
  <c r="J5025" i="7"/>
  <c r="G5025" i="7"/>
  <c r="V5024" i="7"/>
  <c r="U5024" i="7"/>
  <c r="T5024" i="7"/>
  <c r="R5024" i="7"/>
  <c r="Q5024" i="7"/>
  <c r="P5024" i="7"/>
  <c r="M5024" i="7"/>
  <c r="L5024" i="7"/>
  <c r="J5024" i="7"/>
  <c r="G5024" i="7"/>
  <c r="V5023" i="7"/>
  <c r="U5023" i="7"/>
  <c r="T5023" i="7"/>
  <c r="R5023" i="7"/>
  <c r="Q5023" i="7"/>
  <c r="P5023" i="7"/>
  <c r="M5023" i="7"/>
  <c r="L5023" i="7"/>
  <c r="J5023" i="7"/>
  <c r="G5023" i="7"/>
  <c r="S5022" i="7"/>
  <c r="N5022" i="7"/>
  <c r="I5022" i="7"/>
  <c r="H5022" i="7"/>
  <c r="G5022" i="7"/>
  <c r="D5022" i="7" s="1"/>
  <c r="F5022" i="7"/>
  <c r="E5022" i="7"/>
  <c r="S5021" i="7"/>
  <c r="N5021" i="7"/>
  <c r="I5021" i="7"/>
  <c r="H5021" i="7"/>
  <c r="G5021" i="7"/>
  <c r="D5021" i="7" s="1"/>
  <c r="F5021" i="7"/>
  <c r="E5021" i="7"/>
  <c r="W5020" i="7"/>
  <c r="H5020" i="7" s="1"/>
  <c r="V5020" i="7"/>
  <c r="U5020" i="7"/>
  <c r="T5020" i="7"/>
  <c r="S5020" i="7"/>
  <c r="R5020" i="7"/>
  <c r="Q5020" i="7"/>
  <c r="P5020" i="7"/>
  <c r="O5020" i="7"/>
  <c r="M5020" i="7"/>
  <c r="L5020" i="7"/>
  <c r="K5020" i="7"/>
  <c r="J5020" i="7"/>
  <c r="G5020" i="7"/>
  <c r="W5019" i="7"/>
  <c r="V5019" i="7"/>
  <c r="U5019" i="7"/>
  <c r="T5019" i="7"/>
  <c r="S5019" i="7"/>
  <c r="R5019" i="7"/>
  <c r="Q5019" i="7"/>
  <c r="P5019" i="7"/>
  <c r="O5019" i="7"/>
  <c r="M5019" i="7"/>
  <c r="L5019" i="7"/>
  <c r="K5019" i="7"/>
  <c r="J5019" i="7"/>
  <c r="G5019" i="7"/>
  <c r="V5018" i="7"/>
  <c r="U5018" i="7"/>
  <c r="T5018" i="7"/>
  <c r="R5018" i="7"/>
  <c r="Q5018" i="7"/>
  <c r="P5018" i="7"/>
  <c r="M5018" i="7"/>
  <c r="L5018" i="7"/>
  <c r="J5018" i="7"/>
  <c r="G5018" i="7"/>
  <c r="V5017" i="7"/>
  <c r="U5017" i="7"/>
  <c r="T5017" i="7"/>
  <c r="R5017" i="7"/>
  <c r="Q5017" i="7"/>
  <c r="P5017" i="7"/>
  <c r="M5017" i="7"/>
  <c r="L5017" i="7"/>
  <c r="J5017" i="7"/>
  <c r="G5017" i="7"/>
  <c r="S5016" i="7"/>
  <c r="N5016" i="7"/>
  <c r="I5016" i="7"/>
  <c r="H5016" i="7"/>
  <c r="G5016" i="7"/>
  <c r="D5016" i="7" s="1"/>
  <c r="F5016" i="7"/>
  <c r="E5016" i="7"/>
  <c r="V5015" i="7"/>
  <c r="U5015" i="7"/>
  <c r="T5015" i="7"/>
  <c r="R5015" i="7"/>
  <c r="Q5015" i="7"/>
  <c r="P5015" i="7"/>
  <c r="M5015" i="7"/>
  <c r="L5015" i="7"/>
  <c r="J5015" i="7"/>
  <c r="G5015" i="7"/>
  <c r="V5014" i="7"/>
  <c r="U5014" i="7"/>
  <c r="T5014" i="7"/>
  <c r="R5014" i="7"/>
  <c r="Q5014" i="7"/>
  <c r="P5014" i="7"/>
  <c r="M5014" i="7"/>
  <c r="L5014" i="7"/>
  <c r="J5014" i="7"/>
  <c r="G5014" i="7"/>
  <c r="S5013" i="7"/>
  <c r="N5013" i="7"/>
  <c r="I5013" i="7"/>
  <c r="H5013" i="7"/>
  <c r="G5013" i="7"/>
  <c r="D5013" i="7" s="1"/>
  <c r="F5013" i="7"/>
  <c r="E5013" i="7"/>
  <c r="S5012" i="7"/>
  <c r="N5012" i="7"/>
  <c r="I5012" i="7"/>
  <c r="H5012" i="7"/>
  <c r="G5012" i="7"/>
  <c r="D5012" i="7" s="1"/>
  <c r="F5012" i="7"/>
  <c r="E5012" i="7"/>
  <c r="W5011" i="7"/>
  <c r="H5011" i="7" s="1"/>
  <c r="V5011" i="7"/>
  <c r="U5011" i="7"/>
  <c r="T5011" i="7"/>
  <c r="S5011" i="7"/>
  <c r="R5011" i="7"/>
  <c r="Q5011" i="7"/>
  <c r="P5011" i="7"/>
  <c r="O5011" i="7"/>
  <c r="M5011" i="7"/>
  <c r="L5011" i="7"/>
  <c r="K5011" i="7"/>
  <c r="F5011" i="7" s="1"/>
  <c r="J5011" i="7"/>
  <c r="G5011" i="7"/>
  <c r="S5010" i="7"/>
  <c r="N5010" i="7"/>
  <c r="I5010" i="7"/>
  <c r="H5010" i="7"/>
  <c r="G5010" i="7"/>
  <c r="D5010" i="7" s="1"/>
  <c r="F5010" i="7"/>
  <c r="E5010" i="7"/>
  <c r="S5009" i="7"/>
  <c r="N5009" i="7"/>
  <c r="I5009" i="7"/>
  <c r="H5009" i="7"/>
  <c r="G5009" i="7"/>
  <c r="D5009" i="7" s="1"/>
  <c r="F5009" i="7"/>
  <c r="E5009" i="7"/>
  <c r="W5008" i="7"/>
  <c r="H5008" i="7" s="1"/>
  <c r="V5008" i="7"/>
  <c r="U5008" i="7"/>
  <c r="T5008" i="7"/>
  <c r="S5008" i="7"/>
  <c r="R5008" i="7"/>
  <c r="Q5008" i="7"/>
  <c r="P5008" i="7"/>
  <c r="O5008" i="7"/>
  <c r="M5008" i="7"/>
  <c r="L5008" i="7"/>
  <c r="K5008" i="7"/>
  <c r="J5008" i="7"/>
  <c r="G5008" i="7"/>
  <c r="V5007" i="7"/>
  <c r="U5007" i="7"/>
  <c r="T5007" i="7"/>
  <c r="R5007" i="7"/>
  <c r="Q5007" i="7"/>
  <c r="P5007" i="7"/>
  <c r="M5007" i="7"/>
  <c r="L5007" i="7"/>
  <c r="K5007" i="7"/>
  <c r="J5007" i="7"/>
  <c r="G5007" i="7"/>
  <c r="W5006" i="7"/>
  <c r="H5006" i="7" s="1"/>
  <c r="V5006" i="7"/>
  <c r="U5006" i="7"/>
  <c r="T5006" i="7"/>
  <c r="S5006" i="7"/>
  <c r="R5006" i="7"/>
  <c r="Q5006" i="7"/>
  <c r="P5006" i="7"/>
  <c r="O5006" i="7"/>
  <c r="M5006" i="7"/>
  <c r="L5006" i="7"/>
  <c r="J5006" i="7"/>
  <c r="G5006" i="7"/>
  <c r="V5005" i="7"/>
  <c r="U5005" i="7"/>
  <c r="T5005" i="7"/>
  <c r="R5005" i="7"/>
  <c r="Q5005" i="7"/>
  <c r="P5005" i="7"/>
  <c r="M5005" i="7"/>
  <c r="L5005" i="7"/>
  <c r="K5005" i="7"/>
  <c r="J5005" i="7"/>
  <c r="G5005" i="7"/>
  <c r="W5004" i="7"/>
  <c r="H5004" i="7" s="1"/>
  <c r="V5004" i="7"/>
  <c r="U5004" i="7"/>
  <c r="T5004" i="7"/>
  <c r="S5004" i="7"/>
  <c r="R5004" i="7"/>
  <c r="Q5004" i="7"/>
  <c r="P5004" i="7"/>
  <c r="O5004" i="7"/>
  <c r="M5004" i="7"/>
  <c r="L5004" i="7"/>
  <c r="J5004" i="7"/>
  <c r="G5004" i="7"/>
  <c r="W5003" i="7"/>
  <c r="H5003" i="7" s="1"/>
  <c r="V5003" i="7"/>
  <c r="U5003" i="7"/>
  <c r="T5003" i="7"/>
  <c r="S5003" i="7"/>
  <c r="R5003" i="7"/>
  <c r="Q5003" i="7"/>
  <c r="P5003" i="7"/>
  <c r="O5003" i="7"/>
  <c r="M5003" i="7"/>
  <c r="L5003" i="7"/>
  <c r="K5003" i="7"/>
  <c r="F5003" i="7" s="1"/>
  <c r="J5003" i="7"/>
  <c r="G5003" i="7"/>
  <c r="W5002" i="7"/>
  <c r="H5002" i="7" s="1"/>
  <c r="V5002" i="7"/>
  <c r="U5002" i="7"/>
  <c r="T5002" i="7"/>
  <c r="S5002" i="7"/>
  <c r="R5002" i="7"/>
  <c r="Q5002" i="7"/>
  <c r="P5002" i="7"/>
  <c r="O5002" i="7"/>
  <c r="M5002" i="7"/>
  <c r="L5002" i="7"/>
  <c r="K5002" i="7"/>
  <c r="F5002" i="7" s="1"/>
  <c r="J5002" i="7"/>
  <c r="I5002" i="7" s="1"/>
  <c r="G5002" i="7"/>
  <c r="V5001" i="7"/>
  <c r="U5001" i="7"/>
  <c r="T5001" i="7"/>
  <c r="R5001" i="7"/>
  <c r="Q5001" i="7"/>
  <c r="P5001" i="7"/>
  <c r="M5001" i="7"/>
  <c r="L5001" i="7"/>
  <c r="K5001" i="7"/>
  <c r="J5001" i="7"/>
  <c r="G5001" i="7"/>
  <c r="V5000" i="7"/>
  <c r="U5000" i="7"/>
  <c r="T5000" i="7"/>
  <c r="R5000" i="7"/>
  <c r="Q5000" i="7"/>
  <c r="P5000" i="7"/>
  <c r="M5000" i="7"/>
  <c r="L5000" i="7"/>
  <c r="J5000" i="7"/>
  <c r="G5000" i="7"/>
  <c r="V4999" i="7"/>
  <c r="U4999" i="7"/>
  <c r="T4999" i="7"/>
  <c r="R4999" i="7"/>
  <c r="Q4999" i="7"/>
  <c r="P4999" i="7"/>
  <c r="M4999" i="7"/>
  <c r="L4999" i="7"/>
  <c r="J4999" i="7"/>
  <c r="G4999" i="7"/>
  <c r="V4998" i="7"/>
  <c r="U4998" i="7"/>
  <c r="T4998" i="7"/>
  <c r="R4998" i="7"/>
  <c r="Q4998" i="7"/>
  <c r="P4998" i="7"/>
  <c r="M4998" i="7"/>
  <c r="L4998" i="7"/>
  <c r="J4998" i="7"/>
  <c r="G4998" i="7"/>
  <c r="W4997" i="7"/>
  <c r="V4997" i="7"/>
  <c r="U4997" i="7"/>
  <c r="T4997" i="7"/>
  <c r="S4997" i="7"/>
  <c r="R4997" i="7"/>
  <c r="Q4997" i="7"/>
  <c r="P4997" i="7"/>
  <c r="O4997" i="7"/>
  <c r="M4997" i="7"/>
  <c r="H4997" i="7" s="1"/>
  <c r="L4997" i="7"/>
  <c r="K4997" i="7"/>
  <c r="J4997" i="7"/>
  <c r="G4997" i="7"/>
  <c r="V4996" i="7"/>
  <c r="U4996" i="7"/>
  <c r="T4996" i="7"/>
  <c r="R4996" i="7"/>
  <c r="Q4996" i="7"/>
  <c r="P4996" i="7"/>
  <c r="M4996" i="7"/>
  <c r="L4996" i="7"/>
  <c r="J4996" i="7"/>
  <c r="G4996" i="7"/>
  <c r="V4995" i="7"/>
  <c r="U4995" i="7"/>
  <c r="T4995" i="7"/>
  <c r="R4995" i="7"/>
  <c r="Q4995" i="7"/>
  <c r="P4995" i="7"/>
  <c r="M4995" i="7"/>
  <c r="L4995" i="7"/>
  <c r="J4995" i="7"/>
  <c r="G4995" i="7"/>
  <c r="S4994" i="7"/>
  <c r="N4994" i="7"/>
  <c r="I4994" i="7"/>
  <c r="H4994" i="7"/>
  <c r="G4994" i="7"/>
  <c r="F4994" i="7"/>
  <c r="E4994" i="7"/>
  <c r="W4993" i="7"/>
  <c r="V4993" i="7"/>
  <c r="U4993" i="7"/>
  <c r="T4993" i="7"/>
  <c r="S4993" i="7"/>
  <c r="R4993" i="7"/>
  <c r="Q4993" i="7"/>
  <c r="P4993" i="7"/>
  <c r="O4993" i="7"/>
  <c r="M4993" i="7"/>
  <c r="H4993" i="7" s="1"/>
  <c r="L4993" i="7"/>
  <c r="K4993" i="7"/>
  <c r="F4993" i="7" s="1"/>
  <c r="J4993" i="7"/>
  <c r="I4993" i="7" s="1"/>
  <c r="G4993" i="7"/>
  <c r="W4992" i="7"/>
  <c r="V4992" i="7"/>
  <c r="U4992" i="7"/>
  <c r="T4992" i="7"/>
  <c r="S4992" i="7"/>
  <c r="R4992" i="7"/>
  <c r="Q4992" i="7"/>
  <c r="P4992" i="7"/>
  <c r="O4992" i="7"/>
  <c r="M4992" i="7"/>
  <c r="L4992" i="7"/>
  <c r="K4992" i="7"/>
  <c r="F4992" i="7" s="1"/>
  <c r="J4992" i="7"/>
  <c r="I4992" i="7" s="1"/>
  <c r="G4992" i="7"/>
  <c r="S4991" i="7"/>
  <c r="N4991" i="7"/>
  <c r="I4991" i="7"/>
  <c r="H4991" i="7"/>
  <c r="G4991" i="7"/>
  <c r="F4991" i="7"/>
  <c r="E4991" i="7"/>
  <c r="D4991" i="7" s="1"/>
  <c r="W4990" i="7"/>
  <c r="V4990" i="7"/>
  <c r="U4990" i="7"/>
  <c r="T4990" i="7"/>
  <c r="S4990" i="7"/>
  <c r="R4990" i="7"/>
  <c r="Q4990" i="7"/>
  <c r="P4990" i="7"/>
  <c r="O4990" i="7"/>
  <c r="M4990" i="7"/>
  <c r="H4990" i="7" s="1"/>
  <c r="L4990" i="7"/>
  <c r="K4990" i="7"/>
  <c r="J4990" i="7"/>
  <c r="G4990" i="7"/>
  <c r="W4989" i="7"/>
  <c r="W4988" i="7" s="1"/>
  <c r="S4988" i="7" s="1"/>
  <c r="V4989" i="7"/>
  <c r="U4989" i="7"/>
  <c r="T4989" i="7"/>
  <c r="S4989" i="7"/>
  <c r="R4989" i="7"/>
  <c r="Q4989" i="7"/>
  <c r="P4989" i="7"/>
  <c r="O4989" i="7"/>
  <c r="M4989" i="7"/>
  <c r="H4989" i="7" s="1"/>
  <c r="L4989" i="7"/>
  <c r="J4989" i="7"/>
  <c r="G4989" i="7"/>
  <c r="V4988" i="7"/>
  <c r="U4988" i="7"/>
  <c r="T4988" i="7"/>
  <c r="R4988" i="7"/>
  <c r="Q4988" i="7"/>
  <c r="P4988" i="7"/>
  <c r="M4988" i="7"/>
  <c r="L4988" i="7"/>
  <c r="J4988" i="7"/>
  <c r="G4988" i="7"/>
  <c r="S4987" i="7"/>
  <c r="N4987" i="7"/>
  <c r="I4987" i="7"/>
  <c r="H4987" i="7"/>
  <c r="G4987" i="7"/>
  <c r="F4987" i="7"/>
  <c r="E4987" i="7"/>
  <c r="W4986" i="7"/>
  <c r="V4986" i="7"/>
  <c r="U4986" i="7"/>
  <c r="T4986" i="7"/>
  <c r="S4986" i="7"/>
  <c r="R4986" i="7"/>
  <c r="Q4986" i="7"/>
  <c r="P4986" i="7"/>
  <c r="O4986" i="7"/>
  <c r="M4986" i="7"/>
  <c r="H4986" i="7" s="1"/>
  <c r="L4986" i="7"/>
  <c r="K4986" i="7"/>
  <c r="J4986" i="7"/>
  <c r="G4986" i="7"/>
  <c r="W4985" i="7"/>
  <c r="W4984" i="7" s="1"/>
  <c r="S4984" i="7" s="1"/>
  <c r="V4985" i="7"/>
  <c r="U4985" i="7"/>
  <c r="T4985" i="7"/>
  <c r="S4985" i="7"/>
  <c r="R4985" i="7"/>
  <c r="Q4985" i="7"/>
  <c r="P4985" i="7"/>
  <c r="O4985" i="7"/>
  <c r="M4985" i="7"/>
  <c r="L4985" i="7"/>
  <c r="K4985" i="7"/>
  <c r="J4985" i="7"/>
  <c r="G4985" i="7"/>
  <c r="V4984" i="7"/>
  <c r="U4984" i="7"/>
  <c r="T4984" i="7"/>
  <c r="R4984" i="7"/>
  <c r="Q4984" i="7"/>
  <c r="P4984" i="7"/>
  <c r="M4984" i="7"/>
  <c r="L4984" i="7"/>
  <c r="J4984" i="7"/>
  <c r="G4984" i="7"/>
  <c r="S4983" i="7"/>
  <c r="N4983" i="7"/>
  <c r="I4983" i="7"/>
  <c r="H4983" i="7"/>
  <c r="G4983" i="7"/>
  <c r="F4983" i="7"/>
  <c r="E4983" i="7"/>
  <c r="W4982" i="7"/>
  <c r="W4981" i="7" s="1"/>
  <c r="V4982" i="7"/>
  <c r="U4982" i="7"/>
  <c r="T4982" i="7"/>
  <c r="S4982" i="7"/>
  <c r="R4982" i="7"/>
  <c r="Q4982" i="7"/>
  <c r="P4982" i="7"/>
  <c r="O4982" i="7"/>
  <c r="M4982" i="7"/>
  <c r="H4982" i="7" s="1"/>
  <c r="L4982" i="7"/>
  <c r="K4982" i="7"/>
  <c r="J4982" i="7"/>
  <c r="G4982" i="7"/>
  <c r="V4981" i="7"/>
  <c r="U4981" i="7"/>
  <c r="T4981" i="7"/>
  <c r="R4981" i="7"/>
  <c r="Q4981" i="7"/>
  <c r="P4981" i="7"/>
  <c r="M4981" i="7"/>
  <c r="L4981" i="7"/>
  <c r="K4981" i="7"/>
  <c r="J4981" i="7"/>
  <c r="G4981" i="7"/>
  <c r="V4980" i="7"/>
  <c r="U4980" i="7"/>
  <c r="T4980" i="7"/>
  <c r="R4980" i="7"/>
  <c r="Q4980" i="7"/>
  <c r="P4980" i="7"/>
  <c r="M4980" i="7"/>
  <c r="L4980" i="7"/>
  <c r="J4980" i="7"/>
  <c r="G4980" i="7"/>
  <c r="S4979" i="7"/>
  <c r="N4979" i="7"/>
  <c r="I4979" i="7"/>
  <c r="H4979" i="7"/>
  <c r="G4979" i="7"/>
  <c r="F4979" i="7"/>
  <c r="E4979" i="7"/>
  <c r="D4979" i="7" s="1"/>
  <c r="W4978" i="7"/>
  <c r="W4977" i="7" s="1"/>
  <c r="S4977" i="7" s="1"/>
  <c r="V4978" i="7"/>
  <c r="U4978" i="7"/>
  <c r="T4978" i="7"/>
  <c r="S4978" i="7"/>
  <c r="R4978" i="7"/>
  <c r="Q4978" i="7"/>
  <c r="P4978" i="7"/>
  <c r="O4978" i="7"/>
  <c r="M4978" i="7"/>
  <c r="L4978" i="7"/>
  <c r="K4978" i="7"/>
  <c r="J4978" i="7"/>
  <c r="G4978" i="7"/>
  <c r="V4977" i="7"/>
  <c r="U4977" i="7"/>
  <c r="T4977" i="7"/>
  <c r="R4977" i="7"/>
  <c r="Q4977" i="7"/>
  <c r="P4977" i="7"/>
  <c r="M4977" i="7"/>
  <c r="L4977" i="7"/>
  <c r="J4977" i="7"/>
  <c r="G4977" i="7"/>
  <c r="W4976" i="7"/>
  <c r="V4976" i="7"/>
  <c r="U4976" i="7"/>
  <c r="T4976" i="7"/>
  <c r="S4976" i="7"/>
  <c r="R4976" i="7"/>
  <c r="Q4976" i="7"/>
  <c r="P4976" i="7"/>
  <c r="M4976" i="7"/>
  <c r="L4976" i="7"/>
  <c r="J4976" i="7"/>
  <c r="G4976" i="7"/>
  <c r="S4975" i="7"/>
  <c r="N4975" i="7"/>
  <c r="I4975" i="7"/>
  <c r="H4975" i="7"/>
  <c r="G4975" i="7"/>
  <c r="F4975" i="7"/>
  <c r="E4975" i="7"/>
  <c r="D4975" i="7" s="1"/>
  <c r="W4974" i="7"/>
  <c r="V4974" i="7"/>
  <c r="U4974" i="7"/>
  <c r="T4974" i="7"/>
  <c r="S4974" i="7"/>
  <c r="R4974" i="7"/>
  <c r="Q4974" i="7"/>
  <c r="P4974" i="7"/>
  <c r="O4974" i="7"/>
  <c r="M4974" i="7"/>
  <c r="H4974" i="7" s="1"/>
  <c r="L4974" i="7"/>
  <c r="K4974" i="7"/>
  <c r="J4974" i="7"/>
  <c r="G4974" i="7"/>
  <c r="W4973" i="7"/>
  <c r="W4972" i="7" s="1"/>
  <c r="S4972" i="7" s="1"/>
  <c r="V4973" i="7"/>
  <c r="U4973" i="7"/>
  <c r="T4973" i="7"/>
  <c r="S4973" i="7"/>
  <c r="R4973" i="7"/>
  <c r="Q4973" i="7"/>
  <c r="P4973" i="7"/>
  <c r="O4973" i="7"/>
  <c r="M4973" i="7"/>
  <c r="H4973" i="7" s="1"/>
  <c r="L4973" i="7"/>
  <c r="J4973" i="7"/>
  <c r="G4973" i="7"/>
  <c r="V4972" i="7"/>
  <c r="U4972" i="7"/>
  <c r="T4972" i="7"/>
  <c r="R4972" i="7"/>
  <c r="Q4972" i="7"/>
  <c r="P4972" i="7"/>
  <c r="M4972" i="7"/>
  <c r="L4972" i="7"/>
  <c r="J4972" i="7"/>
  <c r="G4972" i="7"/>
  <c r="S4971" i="7"/>
  <c r="N4971" i="7"/>
  <c r="I4971" i="7"/>
  <c r="H4971" i="7"/>
  <c r="G4971" i="7"/>
  <c r="F4971" i="7"/>
  <c r="E4971" i="7"/>
  <c r="W4970" i="7"/>
  <c r="V4970" i="7"/>
  <c r="U4970" i="7"/>
  <c r="T4970" i="7"/>
  <c r="S4970" i="7"/>
  <c r="R4970" i="7"/>
  <c r="Q4970" i="7"/>
  <c r="P4970" i="7"/>
  <c r="O4970" i="7"/>
  <c r="M4970" i="7"/>
  <c r="H4970" i="7" s="1"/>
  <c r="L4970" i="7"/>
  <c r="K4970" i="7"/>
  <c r="J4970" i="7"/>
  <c r="G4970" i="7"/>
  <c r="W4969" i="7"/>
  <c r="W4968" i="7" s="1"/>
  <c r="S4968" i="7" s="1"/>
  <c r="V4969" i="7"/>
  <c r="U4969" i="7"/>
  <c r="T4969" i="7"/>
  <c r="S4969" i="7"/>
  <c r="R4969" i="7"/>
  <c r="Q4969" i="7"/>
  <c r="P4969" i="7"/>
  <c r="O4969" i="7"/>
  <c r="M4969" i="7"/>
  <c r="L4969" i="7"/>
  <c r="K4969" i="7"/>
  <c r="J4969" i="7"/>
  <c r="G4969" i="7"/>
  <c r="V4968" i="7"/>
  <c r="U4968" i="7"/>
  <c r="T4968" i="7"/>
  <c r="R4968" i="7"/>
  <c r="Q4968" i="7"/>
  <c r="P4968" i="7"/>
  <c r="M4968" i="7"/>
  <c r="L4968" i="7"/>
  <c r="J4968" i="7"/>
  <c r="G4968" i="7"/>
  <c r="S4967" i="7"/>
  <c r="N4967" i="7"/>
  <c r="I4967" i="7"/>
  <c r="H4967" i="7"/>
  <c r="G4967" i="7"/>
  <c r="F4967" i="7"/>
  <c r="E4967" i="7"/>
  <c r="W4966" i="7"/>
  <c r="W4965" i="7" s="1"/>
  <c r="V4966" i="7"/>
  <c r="U4966" i="7"/>
  <c r="T4966" i="7"/>
  <c r="S4966" i="7"/>
  <c r="R4966" i="7"/>
  <c r="Q4966" i="7"/>
  <c r="P4966" i="7"/>
  <c r="O4966" i="7"/>
  <c r="M4966" i="7"/>
  <c r="H4966" i="7" s="1"/>
  <c r="L4966" i="7"/>
  <c r="K4966" i="7"/>
  <c r="J4966" i="7"/>
  <c r="G4966" i="7"/>
  <c r="V4965" i="7"/>
  <c r="U4965" i="7"/>
  <c r="T4965" i="7"/>
  <c r="R4965" i="7"/>
  <c r="Q4965" i="7"/>
  <c r="P4965" i="7"/>
  <c r="M4965" i="7"/>
  <c r="L4965" i="7"/>
  <c r="K4965" i="7"/>
  <c r="J4965" i="7"/>
  <c r="G4965" i="7"/>
  <c r="V4964" i="7"/>
  <c r="U4964" i="7"/>
  <c r="T4964" i="7"/>
  <c r="R4964" i="7"/>
  <c r="Q4964" i="7"/>
  <c r="P4964" i="7"/>
  <c r="M4964" i="7"/>
  <c r="L4964" i="7"/>
  <c r="J4964" i="7"/>
  <c r="G4964" i="7"/>
  <c r="S4963" i="7"/>
  <c r="N4963" i="7"/>
  <c r="I4963" i="7"/>
  <c r="H4963" i="7"/>
  <c r="G4963" i="7"/>
  <c r="F4963" i="7"/>
  <c r="E4963" i="7"/>
  <c r="D4963" i="7" s="1"/>
  <c r="W4962" i="7"/>
  <c r="V4962" i="7"/>
  <c r="U4962" i="7"/>
  <c r="T4962" i="7"/>
  <c r="S4962" i="7"/>
  <c r="R4962" i="7"/>
  <c r="Q4962" i="7"/>
  <c r="P4962" i="7"/>
  <c r="O4962" i="7"/>
  <c r="M4962" i="7"/>
  <c r="L4962" i="7"/>
  <c r="K4962" i="7"/>
  <c r="J4962" i="7"/>
  <c r="G4962" i="7"/>
  <c r="V4961" i="7"/>
  <c r="U4961" i="7"/>
  <c r="T4961" i="7"/>
  <c r="R4961" i="7"/>
  <c r="Q4961" i="7"/>
  <c r="P4961" i="7"/>
  <c r="M4961" i="7"/>
  <c r="L4961" i="7"/>
  <c r="J4961" i="7"/>
  <c r="G4961" i="7"/>
  <c r="V4960" i="7"/>
  <c r="U4960" i="7"/>
  <c r="T4960" i="7"/>
  <c r="R4960" i="7"/>
  <c r="Q4960" i="7"/>
  <c r="P4960" i="7"/>
  <c r="M4960" i="7"/>
  <c r="L4960" i="7"/>
  <c r="J4960" i="7"/>
  <c r="G4960" i="7"/>
  <c r="S4959" i="7"/>
  <c r="N4959" i="7"/>
  <c r="I4959" i="7"/>
  <c r="H4959" i="7"/>
  <c r="G4959" i="7"/>
  <c r="F4959" i="7"/>
  <c r="E4959" i="7"/>
  <c r="D4959" i="7" s="1"/>
  <c r="W4958" i="7"/>
  <c r="V4958" i="7"/>
  <c r="U4958" i="7"/>
  <c r="T4958" i="7"/>
  <c r="S4958" i="7"/>
  <c r="R4958" i="7"/>
  <c r="Q4958" i="7"/>
  <c r="P4958" i="7"/>
  <c r="O4958" i="7"/>
  <c r="M4958" i="7"/>
  <c r="H4958" i="7" s="1"/>
  <c r="L4958" i="7"/>
  <c r="K4958" i="7"/>
  <c r="J4958" i="7"/>
  <c r="G4958" i="7"/>
  <c r="W4957" i="7"/>
  <c r="W4956" i="7" s="1"/>
  <c r="S4956" i="7" s="1"/>
  <c r="V4957" i="7"/>
  <c r="U4957" i="7"/>
  <c r="T4957" i="7"/>
  <c r="S4957" i="7"/>
  <c r="R4957" i="7"/>
  <c r="Q4957" i="7"/>
  <c r="P4957" i="7"/>
  <c r="O4957" i="7"/>
  <c r="M4957" i="7"/>
  <c r="H4957" i="7" s="1"/>
  <c r="L4957" i="7"/>
  <c r="J4957" i="7"/>
  <c r="G4957" i="7"/>
  <c r="V4956" i="7"/>
  <c r="U4956" i="7"/>
  <c r="T4956" i="7"/>
  <c r="R4956" i="7"/>
  <c r="Q4956" i="7"/>
  <c r="P4956" i="7"/>
  <c r="M4956" i="7"/>
  <c r="L4956" i="7"/>
  <c r="J4956" i="7"/>
  <c r="G4956" i="7"/>
  <c r="S4955" i="7"/>
  <c r="N4955" i="7"/>
  <c r="I4955" i="7"/>
  <c r="H4955" i="7"/>
  <c r="G4955" i="7"/>
  <c r="F4955" i="7"/>
  <c r="E4955" i="7"/>
  <c r="W4954" i="7"/>
  <c r="V4954" i="7"/>
  <c r="U4954" i="7"/>
  <c r="T4954" i="7"/>
  <c r="S4954" i="7"/>
  <c r="R4954" i="7"/>
  <c r="Q4954" i="7"/>
  <c r="P4954" i="7"/>
  <c r="O4954" i="7"/>
  <c r="M4954" i="7"/>
  <c r="H4954" i="7" s="1"/>
  <c r="L4954" i="7"/>
  <c r="K4954" i="7"/>
  <c r="J4954" i="7"/>
  <c r="G4954" i="7"/>
  <c r="W4953" i="7"/>
  <c r="W4952" i="7" s="1"/>
  <c r="V4953" i="7"/>
  <c r="U4953" i="7"/>
  <c r="T4953" i="7"/>
  <c r="S4953" i="7"/>
  <c r="R4953" i="7"/>
  <c r="Q4953" i="7"/>
  <c r="P4953" i="7"/>
  <c r="O4953" i="7"/>
  <c r="M4953" i="7"/>
  <c r="L4953" i="7"/>
  <c r="K4953" i="7"/>
  <c r="J4953" i="7"/>
  <c r="G4953" i="7"/>
  <c r="V4952" i="7"/>
  <c r="U4952" i="7"/>
  <c r="T4952" i="7"/>
  <c r="R4952" i="7"/>
  <c r="Q4952" i="7"/>
  <c r="P4952" i="7"/>
  <c r="M4952" i="7"/>
  <c r="L4952" i="7"/>
  <c r="J4952" i="7"/>
  <c r="G4952" i="7"/>
  <c r="W4951" i="7"/>
  <c r="V4951" i="7"/>
  <c r="U4951" i="7"/>
  <c r="T4951" i="7"/>
  <c r="S4951" i="7"/>
  <c r="R4951" i="7"/>
  <c r="Q4951" i="7"/>
  <c r="P4951" i="7"/>
  <c r="O4951" i="7"/>
  <c r="M4951" i="7"/>
  <c r="L4951" i="7"/>
  <c r="K4951" i="7"/>
  <c r="J4951" i="7"/>
  <c r="G4951" i="7"/>
  <c r="V4950" i="7"/>
  <c r="U4950" i="7"/>
  <c r="T4950" i="7"/>
  <c r="R4950" i="7"/>
  <c r="Q4950" i="7"/>
  <c r="P4950" i="7"/>
  <c r="M4950" i="7"/>
  <c r="L4950" i="7"/>
  <c r="J4950" i="7"/>
  <c r="G4950" i="7"/>
  <c r="V4949" i="7"/>
  <c r="U4949" i="7"/>
  <c r="T4949" i="7"/>
  <c r="R4949" i="7"/>
  <c r="Q4949" i="7"/>
  <c r="P4949" i="7"/>
  <c r="M4949" i="7"/>
  <c r="L4949" i="7"/>
  <c r="J4949" i="7"/>
  <c r="G4949" i="7"/>
  <c r="V4948" i="7"/>
  <c r="U4948" i="7"/>
  <c r="T4948" i="7"/>
  <c r="R4948" i="7"/>
  <c r="Q4948" i="7"/>
  <c r="P4948" i="7"/>
  <c r="M4948" i="7"/>
  <c r="L4948" i="7"/>
  <c r="J4948" i="7"/>
  <c r="G4948" i="7"/>
  <c r="S4947" i="7"/>
  <c r="N4947" i="7"/>
  <c r="I4947" i="7"/>
  <c r="H4947" i="7"/>
  <c r="G4947" i="7"/>
  <c r="F4947" i="7"/>
  <c r="E4947" i="7"/>
  <c r="W4946" i="7"/>
  <c r="W4941" i="7" s="1"/>
  <c r="V4946" i="7"/>
  <c r="U4946" i="7"/>
  <c r="T4946" i="7"/>
  <c r="S4946" i="7"/>
  <c r="R4946" i="7"/>
  <c r="Q4946" i="7"/>
  <c r="P4946" i="7"/>
  <c r="O4946" i="7"/>
  <c r="M4946" i="7"/>
  <c r="H4946" i="7" s="1"/>
  <c r="L4946" i="7"/>
  <c r="K4946" i="7"/>
  <c r="J4946" i="7"/>
  <c r="G4946" i="7"/>
  <c r="S4945" i="7"/>
  <c r="N4945" i="7"/>
  <c r="I4945" i="7"/>
  <c r="H4945" i="7"/>
  <c r="G4945" i="7"/>
  <c r="F4945" i="7"/>
  <c r="E4945" i="7"/>
  <c r="D4945" i="7" s="1"/>
  <c r="W4944" i="7"/>
  <c r="V4944" i="7"/>
  <c r="U4944" i="7"/>
  <c r="T4944" i="7"/>
  <c r="S4944" i="7"/>
  <c r="R4944" i="7"/>
  <c r="Q4944" i="7"/>
  <c r="P4944" i="7"/>
  <c r="O4944" i="7"/>
  <c r="M4944" i="7"/>
  <c r="L4944" i="7"/>
  <c r="K4944" i="7"/>
  <c r="J4944" i="7"/>
  <c r="G4944" i="7"/>
  <c r="V4943" i="7"/>
  <c r="U4943" i="7"/>
  <c r="T4943" i="7"/>
  <c r="R4943" i="7"/>
  <c r="Q4943" i="7"/>
  <c r="P4943" i="7"/>
  <c r="M4943" i="7"/>
  <c r="L4943" i="7"/>
  <c r="J4943" i="7"/>
  <c r="G4943" i="7"/>
  <c r="W4942" i="7"/>
  <c r="V4942" i="7"/>
  <c r="U4942" i="7"/>
  <c r="T4942" i="7"/>
  <c r="S4942" i="7"/>
  <c r="R4942" i="7"/>
  <c r="Q4942" i="7"/>
  <c r="P4942" i="7"/>
  <c r="O4942" i="7"/>
  <c r="M4942" i="7"/>
  <c r="L4942" i="7"/>
  <c r="K4942" i="7"/>
  <c r="J4942" i="7"/>
  <c r="G4942" i="7"/>
  <c r="V4941" i="7"/>
  <c r="U4941" i="7"/>
  <c r="T4941" i="7"/>
  <c r="R4941" i="7"/>
  <c r="Q4941" i="7"/>
  <c r="P4941" i="7"/>
  <c r="M4941" i="7"/>
  <c r="L4941" i="7"/>
  <c r="J4941" i="7"/>
  <c r="G4941" i="7"/>
  <c r="W4940" i="7"/>
  <c r="V4940" i="7"/>
  <c r="U4940" i="7"/>
  <c r="T4940" i="7"/>
  <c r="S4940" i="7"/>
  <c r="R4940" i="7"/>
  <c r="Q4940" i="7"/>
  <c r="P4940" i="7"/>
  <c r="O4940" i="7"/>
  <c r="M4940" i="7"/>
  <c r="L4940" i="7"/>
  <c r="K4940" i="7"/>
  <c r="J4940" i="7"/>
  <c r="G4940" i="7"/>
  <c r="V4939" i="7"/>
  <c r="U4939" i="7"/>
  <c r="T4939" i="7"/>
  <c r="R4939" i="7"/>
  <c r="Q4939" i="7"/>
  <c r="P4939" i="7"/>
  <c r="M4939" i="7"/>
  <c r="L4939" i="7"/>
  <c r="J4939" i="7"/>
  <c r="G4939" i="7"/>
  <c r="V4938" i="7"/>
  <c r="U4938" i="7"/>
  <c r="T4938" i="7"/>
  <c r="R4938" i="7"/>
  <c r="Q4938" i="7"/>
  <c r="P4938" i="7"/>
  <c r="M4938" i="7"/>
  <c r="L4938" i="7"/>
  <c r="J4938" i="7"/>
  <c r="G4938" i="7"/>
  <c r="W4937" i="7"/>
  <c r="H4937" i="7" s="1"/>
  <c r="V4937" i="7"/>
  <c r="U4937" i="7"/>
  <c r="T4937" i="7"/>
  <c r="S4937" i="7"/>
  <c r="R4937" i="7"/>
  <c r="Q4937" i="7"/>
  <c r="P4937" i="7"/>
  <c r="O4937" i="7"/>
  <c r="M4937" i="7"/>
  <c r="L4937" i="7"/>
  <c r="K4937" i="7"/>
  <c r="J4937" i="7"/>
  <c r="G4937" i="7"/>
  <c r="W4936" i="7"/>
  <c r="H4936" i="7" s="1"/>
  <c r="V4936" i="7"/>
  <c r="U4936" i="7"/>
  <c r="T4936" i="7"/>
  <c r="S4936" i="7"/>
  <c r="R4936" i="7"/>
  <c r="Q4936" i="7"/>
  <c r="P4936" i="7"/>
  <c r="O4936" i="7"/>
  <c r="M4936" i="7"/>
  <c r="L4936" i="7"/>
  <c r="J4936" i="7"/>
  <c r="G4936" i="7"/>
  <c r="V4935" i="7"/>
  <c r="U4935" i="7"/>
  <c r="T4935" i="7"/>
  <c r="R4935" i="7"/>
  <c r="Q4935" i="7"/>
  <c r="P4935" i="7"/>
  <c r="M4935" i="7"/>
  <c r="L4935" i="7"/>
  <c r="J4935" i="7"/>
  <c r="G4935" i="7"/>
  <c r="V4934" i="7"/>
  <c r="U4934" i="7"/>
  <c r="T4934" i="7"/>
  <c r="R4934" i="7"/>
  <c r="Q4934" i="7"/>
  <c r="P4934" i="7"/>
  <c r="M4934" i="7"/>
  <c r="L4934" i="7"/>
  <c r="J4934" i="7"/>
  <c r="G4934" i="7"/>
  <c r="V4933" i="7"/>
  <c r="U4933" i="7"/>
  <c r="T4933" i="7"/>
  <c r="R4933" i="7"/>
  <c r="Q4933" i="7"/>
  <c r="P4933" i="7"/>
  <c r="M4933" i="7"/>
  <c r="L4933" i="7"/>
  <c r="J4933" i="7"/>
  <c r="G4933" i="7"/>
  <c r="V4932" i="7"/>
  <c r="U4932" i="7"/>
  <c r="T4932" i="7"/>
  <c r="R4932" i="7"/>
  <c r="Q4932" i="7"/>
  <c r="P4932" i="7"/>
  <c r="M4932" i="7"/>
  <c r="L4932" i="7"/>
  <c r="J4932" i="7"/>
  <c r="G4932" i="7"/>
  <c r="V4931" i="7"/>
  <c r="U4931" i="7"/>
  <c r="T4931" i="7"/>
  <c r="R4931" i="7"/>
  <c r="Q4931" i="7"/>
  <c r="P4931" i="7"/>
  <c r="M4931" i="7"/>
  <c r="L4931" i="7"/>
  <c r="J4931" i="7"/>
  <c r="G4931" i="7"/>
  <c r="S4930" i="7"/>
  <c r="N4930" i="7"/>
  <c r="I4930" i="7"/>
  <c r="H4930" i="7"/>
  <c r="G4930" i="7"/>
  <c r="F4930" i="7"/>
  <c r="E4930" i="7"/>
  <c r="W4929" i="7"/>
  <c r="W4928" i="7" s="1"/>
  <c r="S4928" i="7" s="1"/>
  <c r="V4929" i="7"/>
  <c r="U4929" i="7"/>
  <c r="T4929" i="7"/>
  <c r="S4929" i="7"/>
  <c r="R4929" i="7"/>
  <c r="Q4929" i="7"/>
  <c r="P4929" i="7"/>
  <c r="O4929" i="7"/>
  <c r="M4929" i="7"/>
  <c r="H4929" i="7" s="1"/>
  <c r="L4929" i="7"/>
  <c r="K4929" i="7"/>
  <c r="J4929" i="7"/>
  <c r="G4929" i="7"/>
  <c r="V4928" i="7"/>
  <c r="U4928" i="7"/>
  <c r="T4928" i="7"/>
  <c r="R4928" i="7"/>
  <c r="Q4928" i="7"/>
  <c r="P4928" i="7"/>
  <c r="M4928" i="7"/>
  <c r="L4928" i="7"/>
  <c r="K4928" i="7"/>
  <c r="J4928" i="7"/>
  <c r="G4928" i="7"/>
  <c r="S4927" i="7"/>
  <c r="N4927" i="7"/>
  <c r="I4927" i="7"/>
  <c r="H4927" i="7"/>
  <c r="G4927" i="7"/>
  <c r="F4927" i="7"/>
  <c r="E4927" i="7"/>
  <c r="S4926" i="7"/>
  <c r="N4926" i="7"/>
  <c r="I4926" i="7"/>
  <c r="H4926" i="7"/>
  <c r="G4926" i="7"/>
  <c r="F4926" i="7"/>
  <c r="E4926" i="7"/>
  <c r="D4926" i="7" s="1"/>
  <c r="W4925" i="7"/>
  <c r="V4925" i="7"/>
  <c r="U4925" i="7"/>
  <c r="T4925" i="7"/>
  <c r="S4925" i="7"/>
  <c r="R4925" i="7"/>
  <c r="Q4925" i="7"/>
  <c r="P4925" i="7"/>
  <c r="O4925" i="7"/>
  <c r="M4925" i="7"/>
  <c r="H4925" i="7" s="1"/>
  <c r="L4925" i="7"/>
  <c r="K4925" i="7"/>
  <c r="J4925" i="7"/>
  <c r="G4925" i="7"/>
  <c r="S4924" i="7"/>
  <c r="N4924" i="7"/>
  <c r="I4924" i="7"/>
  <c r="H4924" i="7"/>
  <c r="G4924" i="7"/>
  <c r="F4924" i="7"/>
  <c r="E4924" i="7"/>
  <c r="W4923" i="7"/>
  <c r="V4923" i="7"/>
  <c r="U4923" i="7"/>
  <c r="T4923" i="7"/>
  <c r="S4923" i="7"/>
  <c r="R4923" i="7"/>
  <c r="Q4923" i="7"/>
  <c r="P4923" i="7"/>
  <c r="O4923" i="7"/>
  <c r="M4923" i="7"/>
  <c r="H4923" i="7" s="1"/>
  <c r="L4923" i="7"/>
  <c r="K4923" i="7"/>
  <c r="J4923" i="7"/>
  <c r="G4923" i="7"/>
  <c r="W4922" i="7"/>
  <c r="V4922" i="7"/>
  <c r="U4922" i="7"/>
  <c r="T4922" i="7"/>
  <c r="S4922" i="7"/>
  <c r="R4922" i="7"/>
  <c r="Q4922" i="7"/>
  <c r="P4922" i="7"/>
  <c r="O4922" i="7"/>
  <c r="M4922" i="7"/>
  <c r="L4922" i="7"/>
  <c r="J4922" i="7"/>
  <c r="G4922" i="7"/>
  <c r="V4921" i="7"/>
  <c r="U4921" i="7"/>
  <c r="T4921" i="7"/>
  <c r="R4921" i="7"/>
  <c r="Q4921" i="7"/>
  <c r="P4921" i="7"/>
  <c r="M4921" i="7"/>
  <c r="L4921" i="7"/>
  <c r="J4921" i="7"/>
  <c r="G4921" i="7"/>
  <c r="W4920" i="7"/>
  <c r="V4920" i="7"/>
  <c r="U4920" i="7"/>
  <c r="T4920" i="7"/>
  <c r="S4920" i="7"/>
  <c r="R4920" i="7"/>
  <c r="Q4920" i="7"/>
  <c r="P4920" i="7"/>
  <c r="O4920" i="7"/>
  <c r="M4920" i="7"/>
  <c r="L4920" i="7"/>
  <c r="K4920" i="7"/>
  <c r="J4920" i="7"/>
  <c r="G4920" i="7"/>
  <c r="W4919" i="7"/>
  <c r="V4919" i="7"/>
  <c r="U4919" i="7"/>
  <c r="T4919" i="7"/>
  <c r="S4919" i="7"/>
  <c r="R4919" i="7"/>
  <c r="Q4919" i="7"/>
  <c r="P4919" i="7"/>
  <c r="O4919" i="7"/>
  <c r="M4919" i="7"/>
  <c r="H4919" i="7" s="1"/>
  <c r="L4919" i="7"/>
  <c r="K4919" i="7"/>
  <c r="J4919" i="7"/>
  <c r="G4919" i="7"/>
  <c r="W4918" i="7"/>
  <c r="V4918" i="7"/>
  <c r="U4918" i="7"/>
  <c r="T4918" i="7"/>
  <c r="S4918" i="7"/>
  <c r="R4918" i="7"/>
  <c r="Q4918" i="7"/>
  <c r="P4918" i="7"/>
  <c r="O4918" i="7"/>
  <c r="M4918" i="7"/>
  <c r="L4918" i="7"/>
  <c r="J4918" i="7"/>
  <c r="G4918" i="7"/>
  <c r="W4917" i="7"/>
  <c r="V4917" i="7"/>
  <c r="U4917" i="7"/>
  <c r="T4917" i="7"/>
  <c r="S4917" i="7"/>
  <c r="R4917" i="7"/>
  <c r="Q4917" i="7"/>
  <c r="P4917" i="7"/>
  <c r="O4917" i="7"/>
  <c r="M4917" i="7"/>
  <c r="H4917" i="7" s="1"/>
  <c r="L4917" i="7"/>
  <c r="K4917" i="7"/>
  <c r="J4917" i="7"/>
  <c r="G4917" i="7"/>
  <c r="W4916" i="7"/>
  <c r="W4776" i="7" s="1"/>
  <c r="V4916" i="7"/>
  <c r="U4916" i="7"/>
  <c r="T4916" i="7"/>
  <c r="S4916" i="7"/>
  <c r="R4916" i="7"/>
  <c r="Q4916" i="7"/>
  <c r="P4916" i="7"/>
  <c r="O4916" i="7"/>
  <c r="M4916" i="7"/>
  <c r="L4916" i="7"/>
  <c r="K4916" i="7"/>
  <c r="J4916" i="7"/>
  <c r="G4916" i="7"/>
  <c r="V4915" i="7"/>
  <c r="U4915" i="7"/>
  <c r="T4915" i="7"/>
  <c r="R4915" i="7"/>
  <c r="Q4915" i="7"/>
  <c r="P4915" i="7"/>
  <c r="M4915" i="7"/>
  <c r="L4915" i="7"/>
  <c r="J4915" i="7"/>
  <c r="G4915" i="7"/>
  <c r="V4914" i="7"/>
  <c r="U4914" i="7"/>
  <c r="T4914" i="7"/>
  <c r="R4914" i="7"/>
  <c r="Q4914" i="7"/>
  <c r="P4914" i="7"/>
  <c r="M4914" i="7"/>
  <c r="L4914" i="7"/>
  <c r="J4914" i="7"/>
  <c r="G4914" i="7"/>
  <c r="S4913" i="7"/>
  <c r="N4913" i="7"/>
  <c r="I4913" i="7"/>
  <c r="H4913" i="7"/>
  <c r="G4913" i="7"/>
  <c r="F4913" i="7"/>
  <c r="E4913" i="7"/>
  <c r="D4913" i="7" s="1"/>
  <c r="S4912" i="7"/>
  <c r="N4912" i="7"/>
  <c r="I4912" i="7"/>
  <c r="H4912" i="7"/>
  <c r="G4912" i="7"/>
  <c r="F4912" i="7"/>
  <c r="E4912" i="7"/>
  <c r="D4912" i="7" s="1"/>
  <c r="W4911" i="7"/>
  <c r="V4911" i="7"/>
  <c r="U4911" i="7"/>
  <c r="T4911" i="7"/>
  <c r="S4911" i="7"/>
  <c r="R4911" i="7"/>
  <c r="Q4911" i="7"/>
  <c r="P4911" i="7"/>
  <c r="O4911" i="7"/>
  <c r="M4911" i="7"/>
  <c r="L4911" i="7"/>
  <c r="K4911" i="7"/>
  <c r="J4911" i="7"/>
  <c r="G4911" i="7"/>
  <c r="S4910" i="7"/>
  <c r="N4910" i="7"/>
  <c r="I4910" i="7"/>
  <c r="H4910" i="7"/>
  <c r="G4910" i="7"/>
  <c r="F4910" i="7"/>
  <c r="E4910" i="7"/>
  <c r="D4910" i="7" s="1"/>
  <c r="S4909" i="7"/>
  <c r="N4909" i="7"/>
  <c r="I4909" i="7"/>
  <c r="H4909" i="7"/>
  <c r="G4909" i="7"/>
  <c r="F4909" i="7"/>
  <c r="E4909" i="7"/>
  <c r="D4909" i="7" s="1"/>
  <c r="W4908" i="7"/>
  <c r="W4907" i="7" s="1"/>
  <c r="V4908" i="7"/>
  <c r="U4908" i="7"/>
  <c r="T4908" i="7"/>
  <c r="S4908" i="7"/>
  <c r="R4908" i="7"/>
  <c r="Q4908" i="7"/>
  <c r="P4908" i="7"/>
  <c r="O4908" i="7"/>
  <c r="M4908" i="7"/>
  <c r="L4908" i="7"/>
  <c r="K4908" i="7"/>
  <c r="J4908" i="7"/>
  <c r="G4908" i="7"/>
  <c r="V4907" i="7"/>
  <c r="U4907" i="7"/>
  <c r="T4907" i="7"/>
  <c r="R4907" i="7"/>
  <c r="Q4907" i="7"/>
  <c r="P4907" i="7"/>
  <c r="M4907" i="7"/>
  <c r="L4907" i="7"/>
  <c r="J4907" i="7"/>
  <c r="G4907" i="7"/>
  <c r="S4906" i="7"/>
  <c r="N4906" i="7"/>
  <c r="I4906" i="7"/>
  <c r="H4906" i="7"/>
  <c r="G4906" i="7"/>
  <c r="F4906" i="7"/>
  <c r="E4906" i="7"/>
  <c r="S4905" i="7"/>
  <c r="N4905" i="7"/>
  <c r="I4905" i="7"/>
  <c r="H4905" i="7"/>
  <c r="G4905" i="7"/>
  <c r="F4905" i="7"/>
  <c r="E4905" i="7"/>
  <c r="V4904" i="7"/>
  <c r="U4904" i="7"/>
  <c r="T4904" i="7"/>
  <c r="R4904" i="7"/>
  <c r="Q4904" i="7"/>
  <c r="P4904" i="7"/>
  <c r="M4904" i="7"/>
  <c r="L4904" i="7"/>
  <c r="J4904" i="7"/>
  <c r="G4904" i="7"/>
  <c r="V4903" i="7"/>
  <c r="U4903" i="7"/>
  <c r="T4903" i="7"/>
  <c r="R4903" i="7"/>
  <c r="Q4903" i="7"/>
  <c r="P4903" i="7"/>
  <c r="M4903" i="7"/>
  <c r="L4903" i="7"/>
  <c r="J4903" i="7"/>
  <c r="G4903" i="7"/>
  <c r="S4902" i="7"/>
  <c r="N4902" i="7"/>
  <c r="I4902" i="7"/>
  <c r="H4902" i="7"/>
  <c r="G4902" i="7"/>
  <c r="F4902" i="7"/>
  <c r="E4902" i="7"/>
  <c r="D4902" i="7" s="1"/>
  <c r="S4901" i="7"/>
  <c r="N4901" i="7"/>
  <c r="I4901" i="7"/>
  <c r="H4901" i="7"/>
  <c r="G4901" i="7"/>
  <c r="F4901" i="7"/>
  <c r="E4901" i="7"/>
  <c r="D4901" i="7" s="1"/>
  <c r="W4900" i="7"/>
  <c r="V4900" i="7"/>
  <c r="U4900" i="7"/>
  <c r="T4900" i="7"/>
  <c r="S4900" i="7"/>
  <c r="R4900" i="7"/>
  <c r="Q4900" i="7"/>
  <c r="P4900" i="7"/>
  <c r="O4900" i="7"/>
  <c r="M4900" i="7"/>
  <c r="L4900" i="7"/>
  <c r="K4900" i="7"/>
  <c r="J4900" i="7"/>
  <c r="G4900" i="7"/>
  <c r="S4899" i="7"/>
  <c r="N4899" i="7"/>
  <c r="I4899" i="7"/>
  <c r="H4899" i="7"/>
  <c r="G4899" i="7"/>
  <c r="F4899" i="7"/>
  <c r="E4899" i="7"/>
  <c r="D4899" i="7" s="1"/>
  <c r="S4898" i="7"/>
  <c r="N4898" i="7"/>
  <c r="I4898" i="7"/>
  <c r="H4898" i="7"/>
  <c r="G4898" i="7"/>
  <c r="F4898" i="7"/>
  <c r="E4898" i="7"/>
  <c r="D4898" i="7" s="1"/>
  <c r="W4897" i="7"/>
  <c r="W4896" i="7" s="1"/>
  <c r="V4897" i="7"/>
  <c r="U4897" i="7"/>
  <c r="T4897" i="7"/>
  <c r="S4897" i="7"/>
  <c r="R4897" i="7"/>
  <c r="Q4897" i="7"/>
  <c r="P4897" i="7"/>
  <c r="O4897" i="7"/>
  <c r="M4897" i="7"/>
  <c r="L4897" i="7"/>
  <c r="K4897" i="7"/>
  <c r="J4897" i="7"/>
  <c r="G4897" i="7"/>
  <c r="V4896" i="7"/>
  <c r="U4896" i="7"/>
  <c r="T4896" i="7"/>
  <c r="R4896" i="7"/>
  <c r="Q4896" i="7"/>
  <c r="P4896" i="7"/>
  <c r="M4896" i="7"/>
  <c r="L4896" i="7"/>
  <c r="J4896" i="7"/>
  <c r="G4896" i="7"/>
  <c r="S4895" i="7"/>
  <c r="N4895" i="7"/>
  <c r="I4895" i="7"/>
  <c r="H4895" i="7"/>
  <c r="G4895" i="7"/>
  <c r="F4895" i="7"/>
  <c r="E4895" i="7"/>
  <c r="S4894" i="7"/>
  <c r="N4894" i="7"/>
  <c r="I4894" i="7"/>
  <c r="H4894" i="7"/>
  <c r="G4894" i="7"/>
  <c r="F4894" i="7"/>
  <c r="E4894" i="7"/>
  <c r="V4893" i="7"/>
  <c r="U4893" i="7"/>
  <c r="T4893" i="7"/>
  <c r="R4893" i="7"/>
  <c r="Q4893" i="7"/>
  <c r="P4893" i="7"/>
  <c r="M4893" i="7"/>
  <c r="L4893" i="7"/>
  <c r="J4893" i="7"/>
  <c r="G4893" i="7"/>
  <c r="V4892" i="7"/>
  <c r="U4892" i="7"/>
  <c r="T4892" i="7"/>
  <c r="R4892" i="7"/>
  <c r="Q4892" i="7"/>
  <c r="P4892" i="7"/>
  <c r="M4892" i="7"/>
  <c r="L4892" i="7"/>
  <c r="J4892" i="7"/>
  <c r="G4892" i="7"/>
  <c r="S4891" i="7"/>
  <c r="N4891" i="7"/>
  <c r="I4891" i="7"/>
  <c r="H4891" i="7"/>
  <c r="G4891" i="7"/>
  <c r="F4891" i="7"/>
  <c r="E4891" i="7"/>
  <c r="D4891" i="7" s="1"/>
  <c r="S4890" i="7"/>
  <c r="N4890" i="7"/>
  <c r="I4890" i="7"/>
  <c r="H4890" i="7"/>
  <c r="G4890" i="7"/>
  <c r="F4890" i="7"/>
  <c r="E4890" i="7"/>
  <c r="D4890" i="7" s="1"/>
  <c r="W4889" i="7"/>
  <c r="W4885" i="7" s="1"/>
  <c r="V4889" i="7"/>
  <c r="U4889" i="7"/>
  <c r="T4889" i="7"/>
  <c r="S4889" i="7"/>
  <c r="R4889" i="7"/>
  <c r="Q4889" i="7"/>
  <c r="P4889" i="7"/>
  <c r="O4889" i="7"/>
  <c r="M4889" i="7"/>
  <c r="L4889" i="7"/>
  <c r="K4889" i="7"/>
  <c r="J4889" i="7"/>
  <c r="G4889" i="7"/>
  <c r="S4888" i="7"/>
  <c r="N4888" i="7"/>
  <c r="I4888" i="7"/>
  <c r="H4888" i="7"/>
  <c r="G4888" i="7"/>
  <c r="F4888" i="7"/>
  <c r="E4888" i="7"/>
  <c r="D4888" i="7" s="1"/>
  <c r="S4887" i="7"/>
  <c r="N4887" i="7"/>
  <c r="I4887" i="7"/>
  <c r="H4887" i="7"/>
  <c r="G4887" i="7"/>
  <c r="F4887" i="7"/>
  <c r="E4887" i="7"/>
  <c r="D4887" i="7" s="1"/>
  <c r="S4886" i="7"/>
  <c r="N4886" i="7"/>
  <c r="I4886" i="7"/>
  <c r="H4886" i="7"/>
  <c r="G4886" i="7"/>
  <c r="F4886" i="7"/>
  <c r="E4886" i="7"/>
  <c r="V4885" i="7"/>
  <c r="U4885" i="7"/>
  <c r="T4885" i="7"/>
  <c r="R4885" i="7"/>
  <c r="Q4885" i="7"/>
  <c r="P4885" i="7"/>
  <c r="M4885" i="7"/>
  <c r="H4885" i="7" s="1"/>
  <c r="L4885" i="7"/>
  <c r="J4885" i="7"/>
  <c r="G4885" i="7"/>
  <c r="V4884" i="7"/>
  <c r="U4884" i="7"/>
  <c r="T4884" i="7"/>
  <c r="R4884" i="7"/>
  <c r="Q4884" i="7"/>
  <c r="P4884" i="7"/>
  <c r="M4884" i="7"/>
  <c r="L4884" i="7"/>
  <c r="J4884" i="7"/>
  <c r="G4884" i="7"/>
  <c r="S4883" i="7"/>
  <c r="N4883" i="7"/>
  <c r="I4883" i="7"/>
  <c r="H4883" i="7"/>
  <c r="G4883" i="7"/>
  <c r="F4883" i="7"/>
  <c r="E4883" i="7"/>
  <c r="S4882" i="7"/>
  <c r="N4882" i="7"/>
  <c r="I4882" i="7"/>
  <c r="H4882" i="7"/>
  <c r="G4882" i="7"/>
  <c r="F4882" i="7"/>
  <c r="E4882" i="7"/>
  <c r="D4882" i="7" s="1"/>
  <c r="W4881" i="7"/>
  <c r="V4881" i="7"/>
  <c r="U4881" i="7"/>
  <c r="T4881" i="7"/>
  <c r="S4881" i="7"/>
  <c r="R4881" i="7"/>
  <c r="Q4881" i="7"/>
  <c r="P4881" i="7"/>
  <c r="O4881" i="7"/>
  <c r="M4881" i="7"/>
  <c r="H4881" i="7" s="1"/>
  <c r="L4881" i="7"/>
  <c r="K4881" i="7"/>
  <c r="J4881" i="7"/>
  <c r="G4881" i="7"/>
  <c r="S4880" i="7"/>
  <c r="N4880" i="7"/>
  <c r="I4880" i="7"/>
  <c r="H4880" i="7"/>
  <c r="G4880" i="7"/>
  <c r="F4880" i="7"/>
  <c r="E4880" i="7"/>
  <c r="W4879" i="7"/>
  <c r="V4879" i="7"/>
  <c r="U4879" i="7"/>
  <c r="T4879" i="7"/>
  <c r="S4879" i="7"/>
  <c r="R4879" i="7"/>
  <c r="Q4879" i="7"/>
  <c r="P4879" i="7"/>
  <c r="O4879" i="7"/>
  <c r="M4879" i="7"/>
  <c r="H4879" i="7" s="1"/>
  <c r="L4879" i="7"/>
  <c r="J4879" i="7"/>
  <c r="G4879" i="7"/>
  <c r="W4878" i="7"/>
  <c r="V4878" i="7"/>
  <c r="U4878" i="7"/>
  <c r="T4878" i="7"/>
  <c r="S4878" i="7"/>
  <c r="R4878" i="7"/>
  <c r="Q4878" i="7"/>
  <c r="P4878" i="7"/>
  <c r="O4878" i="7"/>
  <c r="M4878" i="7"/>
  <c r="L4878" i="7"/>
  <c r="J4878" i="7"/>
  <c r="G4878" i="7"/>
  <c r="S4877" i="7"/>
  <c r="N4877" i="7"/>
  <c r="I4877" i="7"/>
  <c r="H4877" i="7"/>
  <c r="G4877" i="7"/>
  <c r="F4877" i="7"/>
  <c r="E4877" i="7"/>
  <c r="D4877" i="7" s="1"/>
  <c r="S4876" i="7"/>
  <c r="N4876" i="7"/>
  <c r="I4876" i="7"/>
  <c r="H4876" i="7"/>
  <c r="G4876" i="7"/>
  <c r="F4876" i="7"/>
  <c r="E4876" i="7"/>
  <c r="D4876" i="7" s="1"/>
  <c r="W4875" i="7"/>
  <c r="V4875" i="7"/>
  <c r="U4875" i="7"/>
  <c r="T4875" i="7"/>
  <c r="S4875" i="7"/>
  <c r="R4875" i="7"/>
  <c r="Q4875" i="7"/>
  <c r="P4875" i="7"/>
  <c r="O4875" i="7"/>
  <c r="M4875" i="7"/>
  <c r="L4875" i="7"/>
  <c r="K4875" i="7"/>
  <c r="J4875" i="7"/>
  <c r="G4875" i="7"/>
  <c r="S4874" i="7"/>
  <c r="N4874" i="7"/>
  <c r="I4874" i="7"/>
  <c r="H4874" i="7"/>
  <c r="G4874" i="7"/>
  <c r="F4874" i="7"/>
  <c r="E4874" i="7"/>
  <c r="D4874" i="7" s="1"/>
  <c r="S4873" i="7"/>
  <c r="N4873" i="7"/>
  <c r="I4873" i="7"/>
  <c r="H4873" i="7"/>
  <c r="G4873" i="7"/>
  <c r="F4873" i="7"/>
  <c r="E4873" i="7"/>
  <c r="D4873" i="7" s="1"/>
  <c r="S4872" i="7"/>
  <c r="N4872" i="7"/>
  <c r="I4872" i="7"/>
  <c r="H4872" i="7"/>
  <c r="G4872" i="7"/>
  <c r="F4872" i="7"/>
  <c r="E4872" i="7"/>
  <c r="V4871" i="7"/>
  <c r="U4871" i="7"/>
  <c r="T4871" i="7"/>
  <c r="R4871" i="7"/>
  <c r="Q4871" i="7"/>
  <c r="P4871" i="7"/>
  <c r="M4871" i="7"/>
  <c r="L4871" i="7"/>
  <c r="J4871" i="7"/>
  <c r="G4871" i="7"/>
  <c r="V4870" i="7"/>
  <c r="U4870" i="7"/>
  <c r="T4870" i="7"/>
  <c r="R4870" i="7"/>
  <c r="Q4870" i="7"/>
  <c r="P4870" i="7"/>
  <c r="M4870" i="7"/>
  <c r="L4870" i="7"/>
  <c r="J4870" i="7"/>
  <c r="G4870" i="7"/>
  <c r="W4869" i="7"/>
  <c r="V4869" i="7"/>
  <c r="U4869" i="7"/>
  <c r="T4869" i="7"/>
  <c r="S4869" i="7"/>
  <c r="R4869" i="7"/>
  <c r="Q4869" i="7"/>
  <c r="P4869" i="7"/>
  <c r="O4869" i="7"/>
  <c r="M4869" i="7"/>
  <c r="H4869" i="7" s="1"/>
  <c r="L4869" i="7"/>
  <c r="K4869" i="7"/>
  <c r="J4869" i="7"/>
  <c r="G4869" i="7"/>
  <c r="W4868" i="7"/>
  <c r="V4868" i="7"/>
  <c r="U4868" i="7"/>
  <c r="T4868" i="7"/>
  <c r="S4868" i="7"/>
  <c r="R4868" i="7"/>
  <c r="Q4868" i="7"/>
  <c r="P4868" i="7"/>
  <c r="O4868" i="7"/>
  <c r="M4868" i="7"/>
  <c r="H4868" i="7" s="1"/>
  <c r="L4868" i="7"/>
  <c r="K4868" i="7"/>
  <c r="J4868" i="7"/>
  <c r="G4868" i="7"/>
  <c r="V4867" i="7"/>
  <c r="U4867" i="7"/>
  <c r="T4867" i="7"/>
  <c r="R4867" i="7"/>
  <c r="Q4867" i="7"/>
  <c r="P4867" i="7"/>
  <c r="M4867" i="7"/>
  <c r="L4867" i="7"/>
  <c r="J4867" i="7"/>
  <c r="G4867" i="7"/>
  <c r="W4866" i="7"/>
  <c r="V4866" i="7"/>
  <c r="U4866" i="7"/>
  <c r="T4866" i="7"/>
  <c r="S4866" i="7"/>
  <c r="R4866" i="7"/>
  <c r="Q4866" i="7"/>
  <c r="P4866" i="7"/>
  <c r="O4866" i="7"/>
  <c r="M4866" i="7"/>
  <c r="H4866" i="7" s="1"/>
  <c r="L4866" i="7"/>
  <c r="K4866" i="7"/>
  <c r="J4866" i="7"/>
  <c r="G4866" i="7"/>
  <c r="W4865" i="7"/>
  <c r="V4865" i="7"/>
  <c r="U4865" i="7"/>
  <c r="T4865" i="7"/>
  <c r="S4865" i="7"/>
  <c r="R4865" i="7"/>
  <c r="Q4865" i="7"/>
  <c r="P4865" i="7"/>
  <c r="O4865" i="7"/>
  <c r="M4865" i="7"/>
  <c r="H4865" i="7" s="1"/>
  <c r="L4865" i="7"/>
  <c r="K4865" i="7"/>
  <c r="J4865" i="7"/>
  <c r="G4865" i="7"/>
  <c r="W4864" i="7"/>
  <c r="V4864" i="7"/>
  <c r="U4864" i="7"/>
  <c r="T4864" i="7"/>
  <c r="S4864" i="7"/>
  <c r="R4864" i="7"/>
  <c r="Q4864" i="7"/>
  <c r="P4864" i="7"/>
  <c r="O4864" i="7"/>
  <c r="M4864" i="7"/>
  <c r="H4864" i="7" s="1"/>
  <c r="L4864" i="7"/>
  <c r="K4864" i="7"/>
  <c r="J4864" i="7"/>
  <c r="G4864" i="7"/>
  <c r="V4863" i="7"/>
  <c r="U4863" i="7"/>
  <c r="T4863" i="7"/>
  <c r="R4863" i="7"/>
  <c r="Q4863" i="7"/>
  <c r="P4863" i="7"/>
  <c r="M4863" i="7"/>
  <c r="L4863" i="7"/>
  <c r="J4863" i="7"/>
  <c r="G4863" i="7"/>
  <c r="V4862" i="7"/>
  <c r="U4862" i="7"/>
  <c r="T4862" i="7"/>
  <c r="R4862" i="7"/>
  <c r="Q4862" i="7"/>
  <c r="P4862" i="7"/>
  <c r="M4862" i="7"/>
  <c r="L4862" i="7"/>
  <c r="J4862" i="7"/>
  <c r="G4862" i="7"/>
  <c r="S4861" i="7"/>
  <c r="N4861" i="7"/>
  <c r="I4861" i="7"/>
  <c r="H4861" i="7"/>
  <c r="G4861" i="7"/>
  <c r="F4861" i="7"/>
  <c r="E4861" i="7"/>
  <c r="S4860" i="7"/>
  <c r="N4860" i="7"/>
  <c r="I4860" i="7"/>
  <c r="H4860" i="7"/>
  <c r="G4860" i="7"/>
  <c r="F4860" i="7"/>
  <c r="E4860" i="7"/>
  <c r="D4860" i="7" s="1"/>
  <c r="W4859" i="7"/>
  <c r="V4859" i="7"/>
  <c r="U4859" i="7"/>
  <c r="T4859" i="7"/>
  <c r="S4859" i="7"/>
  <c r="R4859" i="7"/>
  <c r="Q4859" i="7"/>
  <c r="P4859" i="7"/>
  <c r="O4859" i="7"/>
  <c r="M4859" i="7"/>
  <c r="H4859" i="7" s="1"/>
  <c r="L4859" i="7"/>
  <c r="K4859" i="7"/>
  <c r="J4859" i="7"/>
  <c r="G4859" i="7"/>
  <c r="S4858" i="7"/>
  <c r="N4858" i="7"/>
  <c r="I4858" i="7"/>
  <c r="H4858" i="7"/>
  <c r="G4858" i="7"/>
  <c r="F4858" i="7"/>
  <c r="E4858" i="7"/>
  <c r="W4857" i="7"/>
  <c r="V4857" i="7"/>
  <c r="U4857" i="7"/>
  <c r="T4857" i="7"/>
  <c r="S4857" i="7"/>
  <c r="R4857" i="7"/>
  <c r="Q4857" i="7"/>
  <c r="P4857" i="7"/>
  <c r="O4857" i="7"/>
  <c r="M4857" i="7"/>
  <c r="H4857" i="7" s="1"/>
  <c r="L4857" i="7"/>
  <c r="J4857" i="7"/>
  <c r="G4857" i="7"/>
  <c r="W4856" i="7"/>
  <c r="V4856" i="7"/>
  <c r="U4856" i="7"/>
  <c r="T4856" i="7"/>
  <c r="S4856" i="7"/>
  <c r="R4856" i="7"/>
  <c r="Q4856" i="7"/>
  <c r="P4856" i="7"/>
  <c r="O4856" i="7"/>
  <c r="M4856" i="7"/>
  <c r="L4856" i="7"/>
  <c r="J4856" i="7"/>
  <c r="G4856" i="7"/>
  <c r="S4855" i="7"/>
  <c r="N4855" i="7"/>
  <c r="I4855" i="7"/>
  <c r="H4855" i="7"/>
  <c r="G4855" i="7"/>
  <c r="F4855" i="7"/>
  <c r="E4855" i="7"/>
  <c r="D4855" i="7" s="1"/>
  <c r="S4854" i="7"/>
  <c r="N4854" i="7"/>
  <c r="I4854" i="7"/>
  <c r="H4854" i="7"/>
  <c r="G4854" i="7"/>
  <c r="F4854" i="7"/>
  <c r="E4854" i="7"/>
  <c r="D4854" i="7" s="1"/>
  <c r="W4853" i="7"/>
  <c r="V4853" i="7"/>
  <c r="U4853" i="7"/>
  <c r="T4853" i="7"/>
  <c r="S4853" i="7"/>
  <c r="R4853" i="7"/>
  <c r="Q4853" i="7"/>
  <c r="P4853" i="7"/>
  <c r="O4853" i="7"/>
  <c r="M4853" i="7"/>
  <c r="L4853" i="7"/>
  <c r="K4853" i="7"/>
  <c r="J4853" i="7"/>
  <c r="G4853" i="7"/>
  <c r="S4852" i="7"/>
  <c r="N4852" i="7"/>
  <c r="I4852" i="7"/>
  <c r="H4852" i="7"/>
  <c r="G4852" i="7"/>
  <c r="F4852" i="7"/>
  <c r="E4852" i="7"/>
  <c r="D4852" i="7" s="1"/>
  <c r="S4851" i="7"/>
  <c r="N4851" i="7"/>
  <c r="I4851" i="7"/>
  <c r="H4851" i="7"/>
  <c r="G4851" i="7"/>
  <c r="F4851" i="7"/>
  <c r="E4851" i="7"/>
  <c r="D4851" i="7" s="1"/>
  <c r="W4850" i="7"/>
  <c r="V4850" i="7"/>
  <c r="U4850" i="7"/>
  <c r="T4850" i="7"/>
  <c r="S4850" i="7"/>
  <c r="R4850" i="7"/>
  <c r="Q4850" i="7"/>
  <c r="P4850" i="7"/>
  <c r="O4850" i="7"/>
  <c r="M4850" i="7"/>
  <c r="L4850" i="7"/>
  <c r="K4850" i="7"/>
  <c r="J4850" i="7"/>
  <c r="G4850" i="7"/>
  <c r="V4849" i="7"/>
  <c r="U4849" i="7"/>
  <c r="T4849" i="7"/>
  <c r="R4849" i="7"/>
  <c r="Q4849" i="7"/>
  <c r="P4849" i="7"/>
  <c r="M4849" i="7"/>
  <c r="L4849" i="7"/>
  <c r="J4849" i="7"/>
  <c r="G4849" i="7"/>
  <c r="W4848" i="7"/>
  <c r="W4841" i="7" s="1"/>
  <c r="V4848" i="7"/>
  <c r="U4848" i="7"/>
  <c r="T4848" i="7"/>
  <c r="S4848" i="7"/>
  <c r="R4848" i="7"/>
  <c r="Q4848" i="7"/>
  <c r="P4848" i="7"/>
  <c r="O4848" i="7"/>
  <c r="M4848" i="7"/>
  <c r="L4848" i="7"/>
  <c r="K4848" i="7"/>
  <c r="F4848" i="7" s="1"/>
  <c r="J4848" i="7"/>
  <c r="I4848" i="7" s="1"/>
  <c r="G4848" i="7"/>
  <c r="W4847" i="7"/>
  <c r="V4847" i="7"/>
  <c r="U4847" i="7"/>
  <c r="T4847" i="7"/>
  <c r="S4847" i="7"/>
  <c r="R4847" i="7"/>
  <c r="H4847" i="7" s="1"/>
  <c r="Q4847" i="7"/>
  <c r="P4847" i="7"/>
  <c r="O4847" i="7"/>
  <c r="N4847" i="7" s="1"/>
  <c r="M4847" i="7"/>
  <c r="L4847" i="7"/>
  <c r="K4847" i="7"/>
  <c r="F4847" i="7" s="1"/>
  <c r="J4847" i="7"/>
  <c r="I4847" i="7" s="1"/>
  <c r="G4847" i="7"/>
  <c r="W4846" i="7"/>
  <c r="V4846" i="7"/>
  <c r="U4846" i="7"/>
  <c r="T4846" i="7"/>
  <c r="S4846" i="7"/>
  <c r="R4846" i="7"/>
  <c r="Q4846" i="7"/>
  <c r="P4846" i="7"/>
  <c r="O4846" i="7"/>
  <c r="M4846" i="7"/>
  <c r="L4846" i="7"/>
  <c r="J4846" i="7"/>
  <c r="G4846" i="7"/>
  <c r="W4845" i="7"/>
  <c r="V4845" i="7"/>
  <c r="U4845" i="7"/>
  <c r="T4845" i="7"/>
  <c r="S4845" i="7"/>
  <c r="R4845" i="7"/>
  <c r="H4845" i="7" s="1"/>
  <c r="Q4845" i="7"/>
  <c r="P4845" i="7"/>
  <c r="O4845" i="7"/>
  <c r="N4845" i="7" s="1"/>
  <c r="M4845" i="7"/>
  <c r="L4845" i="7"/>
  <c r="K4845" i="7"/>
  <c r="F4845" i="7" s="1"/>
  <c r="J4845" i="7"/>
  <c r="I4845" i="7" s="1"/>
  <c r="G4845" i="7"/>
  <c r="W4844" i="7"/>
  <c r="W4833" i="7" s="1"/>
  <c r="V4844" i="7"/>
  <c r="U4844" i="7"/>
  <c r="T4844" i="7"/>
  <c r="S4844" i="7"/>
  <c r="R4844" i="7"/>
  <c r="Q4844" i="7"/>
  <c r="P4844" i="7"/>
  <c r="O4844" i="7"/>
  <c r="M4844" i="7"/>
  <c r="L4844" i="7"/>
  <c r="K4844" i="7"/>
  <c r="F4844" i="7" s="1"/>
  <c r="J4844" i="7"/>
  <c r="I4844" i="7" s="1"/>
  <c r="G4844" i="7"/>
  <c r="V4843" i="7"/>
  <c r="U4843" i="7"/>
  <c r="T4843" i="7"/>
  <c r="R4843" i="7"/>
  <c r="Q4843" i="7"/>
  <c r="P4843" i="7"/>
  <c r="M4843" i="7"/>
  <c r="L4843" i="7"/>
  <c r="J4843" i="7"/>
  <c r="G4843" i="7"/>
  <c r="V4842" i="7"/>
  <c r="U4842" i="7"/>
  <c r="T4842" i="7"/>
  <c r="R4842" i="7"/>
  <c r="Q4842" i="7"/>
  <c r="P4842" i="7"/>
  <c r="M4842" i="7"/>
  <c r="L4842" i="7"/>
  <c r="J4842" i="7"/>
  <c r="G4842" i="7"/>
  <c r="V4841" i="7"/>
  <c r="U4841" i="7"/>
  <c r="T4841" i="7"/>
  <c r="R4841" i="7"/>
  <c r="Q4841" i="7"/>
  <c r="P4841" i="7"/>
  <c r="M4841" i="7"/>
  <c r="L4841" i="7"/>
  <c r="J4841" i="7"/>
  <c r="G4841" i="7"/>
  <c r="W4840" i="7"/>
  <c r="V4840" i="7"/>
  <c r="U4840" i="7"/>
  <c r="T4840" i="7"/>
  <c r="S4840" i="7"/>
  <c r="R4840" i="7"/>
  <c r="Q4840" i="7"/>
  <c r="P4840" i="7"/>
  <c r="O4840" i="7"/>
  <c r="N4840" i="7" s="1"/>
  <c r="M4840" i="7"/>
  <c r="L4840" i="7"/>
  <c r="J4840" i="7"/>
  <c r="G4840" i="7"/>
  <c r="V4839" i="7"/>
  <c r="U4839" i="7"/>
  <c r="T4839" i="7"/>
  <c r="R4839" i="7"/>
  <c r="Q4839" i="7"/>
  <c r="P4839" i="7"/>
  <c r="M4839" i="7"/>
  <c r="L4839" i="7"/>
  <c r="J4839" i="7"/>
  <c r="G4839" i="7"/>
  <c r="W4838" i="7"/>
  <c r="V4838" i="7"/>
  <c r="U4838" i="7"/>
  <c r="T4838" i="7"/>
  <c r="S4838" i="7"/>
  <c r="R4838" i="7"/>
  <c r="Q4838" i="7"/>
  <c r="P4838" i="7"/>
  <c r="O4838" i="7"/>
  <c r="N4838" i="7" s="1"/>
  <c r="M4838" i="7"/>
  <c r="L4838" i="7"/>
  <c r="J4838" i="7"/>
  <c r="G4838" i="7"/>
  <c r="W4837" i="7"/>
  <c r="V4837" i="7"/>
  <c r="U4837" i="7"/>
  <c r="T4837" i="7"/>
  <c r="S4837" i="7"/>
  <c r="R4837" i="7"/>
  <c r="H4837" i="7" s="1"/>
  <c r="Q4837" i="7"/>
  <c r="P4837" i="7"/>
  <c r="O4837" i="7"/>
  <c r="N4837" i="7" s="1"/>
  <c r="M4837" i="7"/>
  <c r="L4837" i="7"/>
  <c r="K4837" i="7"/>
  <c r="F4837" i="7" s="1"/>
  <c r="J4837" i="7"/>
  <c r="I4837" i="7" s="1"/>
  <c r="G4837" i="7"/>
  <c r="W4836" i="7"/>
  <c r="V4836" i="7"/>
  <c r="U4836" i="7"/>
  <c r="T4836" i="7"/>
  <c r="S4836" i="7"/>
  <c r="R4836" i="7"/>
  <c r="Q4836" i="7"/>
  <c r="P4836" i="7"/>
  <c r="O4836" i="7"/>
  <c r="N4836" i="7" s="1"/>
  <c r="M4836" i="7"/>
  <c r="L4836" i="7"/>
  <c r="K4836" i="7"/>
  <c r="F4836" i="7" s="1"/>
  <c r="J4836" i="7"/>
  <c r="I4836" i="7" s="1"/>
  <c r="G4836" i="7"/>
  <c r="V4835" i="7"/>
  <c r="U4835" i="7"/>
  <c r="T4835" i="7"/>
  <c r="R4835" i="7"/>
  <c r="Q4835" i="7"/>
  <c r="P4835" i="7"/>
  <c r="M4835" i="7"/>
  <c r="L4835" i="7"/>
  <c r="J4835" i="7"/>
  <c r="G4835" i="7"/>
  <c r="W4834" i="7"/>
  <c r="H4834" i="7" s="1"/>
  <c r="V4834" i="7"/>
  <c r="U4834" i="7"/>
  <c r="T4834" i="7"/>
  <c r="S4834" i="7"/>
  <c r="R4834" i="7"/>
  <c r="Q4834" i="7"/>
  <c r="P4834" i="7"/>
  <c r="O4834" i="7"/>
  <c r="N4834" i="7" s="1"/>
  <c r="M4834" i="7"/>
  <c r="L4834" i="7"/>
  <c r="K4834" i="7"/>
  <c r="F4834" i="7" s="1"/>
  <c r="J4834" i="7"/>
  <c r="I4834" i="7" s="1"/>
  <c r="G4834" i="7"/>
  <c r="V4833" i="7"/>
  <c r="U4833" i="7"/>
  <c r="T4833" i="7"/>
  <c r="R4833" i="7"/>
  <c r="Q4833" i="7"/>
  <c r="P4833" i="7"/>
  <c r="M4833" i="7"/>
  <c r="L4833" i="7"/>
  <c r="J4833" i="7"/>
  <c r="G4833" i="7"/>
  <c r="V4832" i="7"/>
  <c r="U4832" i="7"/>
  <c r="T4832" i="7"/>
  <c r="R4832" i="7"/>
  <c r="Q4832" i="7"/>
  <c r="P4832" i="7"/>
  <c r="M4832" i="7"/>
  <c r="L4832" i="7"/>
  <c r="J4832" i="7"/>
  <c r="G4832" i="7"/>
  <c r="V4831" i="7"/>
  <c r="U4831" i="7"/>
  <c r="T4831" i="7"/>
  <c r="R4831" i="7"/>
  <c r="Q4831" i="7"/>
  <c r="P4831" i="7"/>
  <c r="M4831" i="7"/>
  <c r="L4831" i="7"/>
  <c r="J4831" i="7"/>
  <c r="G4831" i="7"/>
  <c r="S4830" i="7"/>
  <c r="N4830" i="7"/>
  <c r="I4830" i="7"/>
  <c r="H4830" i="7"/>
  <c r="G4830" i="7"/>
  <c r="F4830" i="7"/>
  <c r="E4830" i="7"/>
  <c r="W4829" i="7"/>
  <c r="H4829" i="7" s="1"/>
  <c r="V4829" i="7"/>
  <c r="U4829" i="7"/>
  <c r="T4829" i="7"/>
  <c r="S4829" i="7"/>
  <c r="R4829" i="7"/>
  <c r="Q4829" i="7"/>
  <c r="P4829" i="7"/>
  <c r="O4829" i="7"/>
  <c r="N4829" i="7" s="1"/>
  <c r="M4829" i="7"/>
  <c r="L4829" i="7"/>
  <c r="K4829" i="7"/>
  <c r="F4829" i="7" s="1"/>
  <c r="J4829" i="7"/>
  <c r="I4829" i="7" s="1"/>
  <c r="G4829" i="7"/>
  <c r="S4828" i="7"/>
  <c r="N4828" i="7"/>
  <c r="I4828" i="7"/>
  <c r="H4828" i="7"/>
  <c r="G4828" i="7"/>
  <c r="F4828" i="7"/>
  <c r="E4828" i="7"/>
  <c r="D4828" i="7" s="1"/>
  <c r="S4827" i="7"/>
  <c r="N4827" i="7"/>
  <c r="I4827" i="7"/>
  <c r="H4827" i="7"/>
  <c r="G4827" i="7"/>
  <c r="F4827" i="7"/>
  <c r="E4827" i="7"/>
  <c r="W4826" i="7"/>
  <c r="H4826" i="7" s="1"/>
  <c r="V4826" i="7"/>
  <c r="U4826" i="7"/>
  <c r="T4826" i="7"/>
  <c r="S4826" i="7"/>
  <c r="R4826" i="7"/>
  <c r="Q4826" i="7"/>
  <c r="P4826" i="7"/>
  <c r="O4826" i="7"/>
  <c r="M4826" i="7"/>
  <c r="L4826" i="7"/>
  <c r="K4826" i="7"/>
  <c r="F4826" i="7" s="1"/>
  <c r="J4826" i="7"/>
  <c r="I4826" i="7" s="1"/>
  <c r="G4826" i="7"/>
  <c r="S4825" i="7"/>
  <c r="N4825" i="7"/>
  <c r="I4825" i="7"/>
  <c r="H4825" i="7"/>
  <c r="G4825" i="7"/>
  <c r="D4825" i="7" s="1"/>
  <c r="F4825" i="7"/>
  <c r="E4825" i="7"/>
  <c r="W4824" i="7"/>
  <c r="V4824" i="7"/>
  <c r="U4824" i="7"/>
  <c r="T4824" i="7"/>
  <c r="S4824" i="7"/>
  <c r="R4824" i="7"/>
  <c r="Q4824" i="7"/>
  <c r="P4824" i="7"/>
  <c r="O4824" i="7"/>
  <c r="M4824" i="7"/>
  <c r="L4824" i="7"/>
  <c r="K4824" i="7"/>
  <c r="F4824" i="7" s="1"/>
  <c r="J4824" i="7"/>
  <c r="I4824" i="7" s="1"/>
  <c r="G4824" i="7"/>
  <c r="V4823" i="7"/>
  <c r="U4823" i="7"/>
  <c r="T4823" i="7"/>
  <c r="R4823" i="7"/>
  <c r="Q4823" i="7"/>
  <c r="P4823" i="7"/>
  <c r="M4823" i="7"/>
  <c r="L4823" i="7"/>
  <c r="J4823" i="7"/>
  <c r="G4823" i="7"/>
  <c r="V4822" i="7"/>
  <c r="U4822" i="7"/>
  <c r="T4822" i="7"/>
  <c r="R4822" i="7"/>
  <c r="Q4822" i="7"/>
  <c r="P4822" i="7"/>
  <c r="M4822" i="7"/>
  <c r="L4822" i="7"/>
  <c r="J4822" i="7"/>
  <c r="G4822" i="7"/>
  <c r="S4821" i="7"/>
  <c r="N4821" i="7"/>
  <c r="I4821" i="7"/>
  <c r="H4821" i="7"/>
  <c r="G4821" i="7"/>
  <c r="F4821" i="7"/>
  <c r="E4821" i="7"/>
  <c r="D4821" i="7" s="1"/>
  <c r="W4820" i="7"/>
  <c r="H4820" i="7" s="1"/>
  <c r="V4820" i="7"/>
  <c r="U4820" i="7"/>
  <c r="T4820" i="7"/>
  <c r="S4820" i="7"/>
  <c r="R4820" i="7"/>
  <c r="Q4820" i="7"/>
  <c r="P4820" i="7"/>
  <c r="O4820" i="7"/>
  <c r="M4820" i="7"/>
  <c r="L4820" i="7"/>
  <c r="K4820" i="7"/>
  <c r="J4820" i="7"/>
  <c r="G4820" i="7"/>
  <c r="V4819" i="7"/>
  <c r="U4819" i="7"/>
  <c r="T4819" i="7"/>
  <c r="R4819" i="7"/>
  <c r="Q4819" i="7"/>
  <c r="P4819" i="7"/>
  <c r="M4819" i="7"/>
  <c r="L4819" i="7"/>
  <c r="J4819" i="7"/>
  <c r="G4819" i="7"/>
  <c r="S4818" i="7"/>
  <c r="N4818" i="7"/>
  <c r="I4818" i="7"/>
  <c r="H4818" i="7"/>
  <c r="G4818" i="7"/>
  <c r="D4818" i="7" s="1"/>
  <c r="F4818" i="7"/>
  <c r="E4818" i="7"/>
  <c r="V4817" i="7"/>
  <c r="U4817" i="7"/>
  <c r="T4817" i="7"/>
  <c r="R4817" i="7"/>
  <c r="Q4817" i="7"/>
  <c r="P4817" i="7"/>
  <c r="M4817" i="7"/>
  <c r="L4817" i="7"/>
  <c r="J4817" i="7"/>
  <c r="G4817" i="7"/>
  <c r="V4816" i="7"/>
  <c r="U4816" i="7"/>
  <c r="T4816" i="7"/>
  <c r="R4816" i="7"/>
  <c r="Q4816" i="7"/>
  <c r="P4816" i="7"/>
  <c r="M4816" i="7"/>
  <c r="L4816" i="7"/>
  <c r="J4816" i="7"/>
  <c r="G4816" i="7"/>
  <c r="S4815" i="7"/>
  <c r="N4815" i="7"/>
  <c r="I4815" i="7"/>
  <c r="H4815" i="7"/>
  <c r="G4815" i="7"/>
  <c r="D4815" i="7" s="1"/>
  <c r="F4815" i="7"/>
  <c r="E4815" i="7"/>
  <c r="S4814" i="7"/>
  <c r="N4814" i="7"/>
  <c r="I4814" i="7"/>
  <c r="H4814" i="7"/>
  <c r="G4814" i="7"/>
  <c r="F4814" i="7"/>
  <c r="E4814" i="7"/>
  <c r="W4813" i="7"/>
  <c r="H4813" i="7" s="1"/>
  <c r="V4813" i="7"/>
  <c r="U4813" i="7"/>
  <c r="T4813" i="7"/>
  <c r="S4813" i="7"/>
  <c r="R4813" i="7"/>
  <c r="Q4813" i="7"/>
  <c r="P4813" i="7"/>
  <c r="O4813" i="7"/>
  <c r="M4813" i="7"/>
  <c r="L4813" i="7"/>
  <c r="K4813" i="7"/>
  <c r="J4813" i="7"/>
  <c r="G4813" i="7"/>
  <c r="S4812" i="7"/>
  <c r="N4812" i="7"/>
  <c r="I4812" i="7"/>
  <c r="H4812" i="7"/>
  <c r="G4812" i="7"/>
  <c r="F4812" i="7"/>
  <c r="E4812" i="7"/>
  <c r="S4811" i="7"/>
  <c r="N4811" i="7"/>
  <c r="I4811" i="7"/>
  <c r="H4811" i="7"/>
  <c r="G4811" i="7"/>
  <c r="F4811" i="7"/>
  <c r="E4811" i="7"/>
  <c r="S4810" i="7"/>
  <c r="N4810" i="7"/>
  <c r="I4810" i="7"/>
  <c r="H4810" i="7"/>
  <c r="G4810" i="7"/>
  <c r="D4810" i="7" s="1"/>
  <c r="F4810" i="7"/>
  <c r="E4810" i="7"/>
  <c r="V4809" i="7"/>
  <c r="U4809" i="7"/>
  <c r="T4809" i="7"/>
  <c r="R4809" i="7"/>
  <c r="Q4809" i="7"/>
  <c r="P4809" i="7"/>
  <c r="M4809" i="7"/>
  <c r="L4809" i="7"/>
  <c r="K4809" i="7"/>
  <c r="J4809" i="7"/>
  <c r="G4809" i="7"/>
  <c r="V4808" i="7"/>
  <c r="U4808" i="7"/>
  <c r="T4808" i="7"/>
  <c r="R4808" i="7"/>
  <c r="Q4808" i="7"/>
  <c r="P4808" i="7"/>
  <c r="M4808" i="7"/>
  <c r="L4808" i="7"/>
  <c r="J4808" i="7"/>
  <c r="G4808" i="7"/>
  <c r="W4807" i="7"/>
  <c r="H4807" i="7" s="1"/>
  <c r="V4807" i="7"/>
  <c r="U4807" i="7"/>
  <c r="T4807" i="7"/>
  <c r="S4807" i="7"/>
  <c r="R4807" i="7"/>
  <c r="Q4807" i="7"/>
  <c r="P4807" i="7"/>
  <c r="O4807" i="7"/>
  <c r="M4807" i="7"/>
  <c r="L4807" i="7"/>
  <c r="K4807" i="7"/>
  <c r="J4807" i="7"/>
  <c r="G4807" i="7"/>
  <c r="W4806" i="7"/>
  <c r="H4806" i="7" s="1"/>
  <c r="V4806" i="7"/>
  <c r="U4806" i="7"/>
  <c r="T4806" i="7"/>
  <c r="S4806" i="7"/>
  <c r="R4806" i="7"/>
  <c r="Q4806" i="7"/>
  <c r="P4806" i="7"/>
  <c r="O4806" i="7"/>
  <c r="M4806" i="7"/>
  <c r="L4806" i="7"/>
  <c r="K4806" i="7"/>
  <c r="J4806" i="7"/>
  <c r="G4806" i="7"/>
  <c r="V4805" i="7"/>
  <c r="U4805" i="7"/>
  <c r="T4805" i="7"/>
  <c r="R4805" i="7"/>
  <c r="Q4805" i="7"/>
  <c r="P4805" i="7"/>
  <c r="M4805" i="7"/>
  <c r="L4805" i="7"/>
  <c r="K4805" i="7"/>
  <c r="J4805" i="7"/>
  <c r="G4805" i="7"/>
  <c r="W4804" i="7"/>
  <c r="H4804" i="7" s="1"/>
  <c r="V4804" i="7"/>
  <c r="U4804" i="7"/>
  <c r="T4804" i="7"/>
  <c r="S4804" i="7"/>
  <c r="R4804" i="7"/>
  <c r="Q4804" i="7"/>
  <c r="P4804" i="7"/>
  <c r="O4804" i="7"/>
  <c r="M4804" i="7"/>
  <c r="L4804" i="7"/>
  <c r="K4804" i="7"/>
  <c r="J4804" i="7"/>
  <c r="G4804" i="7"/>
  <c r="W4803" i="7"/>
  <c r="H4803" i="7" s="1"/>
  <c r="V4803" i="7"/>
  <c r="U4803" i="7"/>
  <c r="T4803" i="7"/>
  <c r="S4803" i="7"/>
  <c r="R4803" i="7"/>
  <c r="Q4803" i="7"/>
  <c r="P4803" i="7"/>
  <c r="O4803" i="7"/>
  <c r="M4803" i="7"/>
  <c r="L4803" i="7"/>
  <c r="K4803" i="7"/>
  <c r="J4803" i="7"/>
  <c r="G4803" i="7"/>
  <c r="W4802" i="7"/>
  <c r="H4802" i="7" s="1"/>
  <c r="V4802" i="7"/>
  <c r="U4802" i="7"/>
  <c r="T4802" i="7"/>
  <c r="S4802" i="7"/>
  <c r="R4802" i="7"/>
  <c r="Q4802" i="7"/>
  <c r="P4802" i="7"/>
  <c r="O4802" i="7"/>
  <c r="M4802" i="7"/>
  <c r="L4802" i="7"/>
  <c r="K4802" i="7"/>
  <c r="J4802" i="7"/>
  <c r="G4802" i="7"/>
  <c r="W4801" i="7"/>
  <c r="H4801" i="7" s="1"/>
  <c r="V4801" i="7"/>
  <c r="U4801" i="7"/>
  <c r="T4801" i="7"/>
  <c r="S4801" i="7"/>
  <c r="R4801" i="7"/>
  <c r="Q4801" i="7"/>
  <c r="P4801" i="7"/>
  <c r="O4801" i="7"/>
  <c r="M4801" i="7"/>
  <c r="L4801" i="7"/>
  <c r="K4801" i="7"/>
  <c r="J4801" i="7"/>
  <c r="G4801" i="7"/>
  <c r="V4800" i="7"/>
  <c r="U4800" i="7"/>
  <c r="T4800" i="7"/>
  <c r="R4800" i="7"/>
  <c r="Q4800" i="7"/>
  <c r="P4800" i="7"/>
  <c r="M4800" i="7"/>
  <c r="L4800" i="7"/>
  <c r="K4800" i="7"/>
  <c r="J4800" i="7"/>
  <c r="G4800" i="7"/>
  <c r="V4799" i="7"/>
  <c r="U4799" i="7"/>
  <c r="T4799" i="7"/>
  <c r="R4799" i="7"/>
  <c r="Q4799" i="7"/>
  <c r="P4799" i="7"/>
  <c r="M4799" i="7"/>
  <c r="L4799" i="7"/>
  <c r="J4799" i="7"/>
  <c r="G4799" i="7"/>
  <c r="V4798" i="7"/>
  <c r="U4798" i="7"/>
  <c r="T4798" i="7"/>
  <c r="R4798" i="7"/>
  <c r="Q4798" i="7"/>
  <c r="P4798" i="7"/>
  <c r="M4798" i="7"/>
  <c r="L4798" i="7"/>
  <c r="J4798" i="7"/>
  <c r="G4798" i="7"/>
  <c r="W4797" i="7"/>
  <c r="H4797" i="7" s="1"/>
  <c r="V4797" i="7"/>
  <c r="U4797" i="7"/>
  <c r="T4797" i="7"/>
  <c r="S4797" i="7"/>
  <c r="R4797" i="7"/>
  <c r="Q4797" i="7"/>
  <c r="P4797" i="7"/>
  <c r="O4797" i="7"/>
  <c r="M4797" i="7"/>
  <c r="L4797" i="7"/>
  <c r="K4797" i="7"/>
  <c r="J4797" i="7"/>
  <c r="G4797" i="7"/>
  <c r="W4796" i="7"/>
  <c r="H4796" i="7" s="1"/>
  <c r="V4796" i="7"/>
  <c r="U4796" i="7"/>
  <c r="T4796" i="7"/>
  <c r="S4796" i="7"/>
  <c r="R4796" i="7"/>
  <c r="Q4796" i="7"/>
  <c r="P4796" i="7"/>
  <c r="O4796" i="7"/>
  <c r="M4796" i="7"/>
  <c r="L4796" i="7"/>
  <c r="J4796" i="7"/>
  <c r="G4796" i="7"/>
  <c r="V4795" i="7"/>
  <c r="U4795" i="7"/>
  <c r="T4795" i="7"/>
  <c r="R4795" i="7"/>
  <c r="Q4795" i="7"/>
  <c r="P4795" i="7"/>
  <c r="M4795" i="7"/>
  <c r="L4795" i="7"/>
  <c r="J4795" i="7"/>
  <c r="G4795" i="7"/>
  <c r="W4794" i="7"/>
  <c r="H4794" i="7" s="1"/>
  <c r="V4794" i="7"/>
  <c r="U4794" i="7"/>
  <c r="T4794" i="7"/>
  <c r="S4794" i="7"/>
  <c r="R4794" i="7"/>
  <c r="Q4794" i="7"/>
  <c r="P4794" i="7"/>
  <c r="O4794" i="7"/>
  <c r="M4794" i="7"/>
  <c r="L4794" i="7"/>
  <c r="K4794" i="7"/>
  <c r="J4794" i="7"/>
  <c r="G4794" i="7"/>
  <c r="W4793" i="7"/>
  <c r="H4793" i="7" s="1"/>
  <c r="V4793" i="7"/>
  <c r="U4793" i="7"/>
  <c r="T4793" i="7"/>
  <c r="S4793" i="7"/>
  <c r="R4793" i="7"/>
  <c r="Q4793" i="7"/>
  <c r="P4793" i="7"/>
  <c r="O4793" i="7"/>
  <c r="M4793" i="7"/>
  <c r="L4793" i="7"/>
  <c r="K4793" i="7"/>
  <c r="J4793" i="7"/>
  <c r="G4793" i="7"/>
  <c r="V4792" i="7"/>
  <c r="U4792" i="7"/>
  <c r="T4792" i="7"/>
  <c r="R4792" i="7"/>
  <c r="Q4792" i="7"/>
  <c r="P4792" i="7"/>
  <c r="M4792" i="7"/>
  <c r="L4792" i="7"/>
  <c r="J4792" i="7"/>
  <c r="G4792" i="7"/>
  <c r="V4791" i="7"/>
  <c r="U4791" i="7"/>
  <c r="T4791" i="7"/>
  <c r="R4791" i="7"/>
  <c r="Q4791" i="7"/>
  <c r="P4791" i="7"/>
  <c r="M4791" i="7"/>
  <c r="L4791" i="7"/>
  <c r="J4791" i="7"/>
  <c r="G4791" i="7"/>
  <c r="V4790" i="7"/>
  <c r="U4790" i="7"/>
  <c r="T4790" i="7"/>
  <c r="R4790" i="7"/>
  <c r="Q4790" i="7"/>
  <c r="P4790" i="7"/>
  <c r="M4790" i="7"/>
  <c r="L4790" i="7"/>
  <c r="J4790" i="7"/>
  <c r="G4790" i="7"/>
  <c r="V4789" i="7"/>
  <c r="U4789" i="7"/>
  <c r="T4789" i="7"/>
  <c r="R4789" i="7"/>
  <c r="Q4789" i="7"/>
  <c r="P4789" i="7"/>
  <c r="M4789" i="7"/>
  <c r="L4789" i="7"/>
  <c r="J4789" i="7"/>
  <c r="G4789" i="7"/>
  <c r="V4788" i="7"/>
  <c r="U4788" i="7"/>
  <c r="T4788" i="7"/>
  <c r="R4788" i="7"/>
  <c r="Q4788" i="7"/>
  <c r="P4788" i="7"/>
  <c r="M4788" i="7"/>
  <c r="L4788" i="7"/>
  <c r="J4788" i="7"/>
  <c r="G4788" i="7"/>
  <c r="V4787" i="7"/>
  <c r="U4787" i="7"/>
  <c r="T4787" i="7"/>
  <c r="R4787" i="7"/>
  <c r="Q4787" i="7"/>
  <c r="P4787" i="7"/>
  <c r="M4787" i="7"/>
  <c r="L4787" i="7"/>
  <c r="J4787" i="7"/>
  <c r="G4787" i="7"/>
  <c r="W4786" i="7"/>
  <c r="H4786" i="7" s="1"/>
  <c r="V4786" i="7"/>
  <c r="U4786" i="7"/>
  <c r="T4786" i="7"/>
  <c r="S4786" i="7"/>
  <c r="R4786" i="7"/>
  <c r="Q4786" i="7"/>
  <c r="P4786" i="7"/>
  <c r="O4786" i="7"/>
  <c r="M4786" i="7"/>
  <c r="L4786" i="7"/>
  <c r="J4786" i="7"/>
  <c r="G4786" i="7"/>
  <c r="V4785" i="7"/>
  <c r="U4785" i="7"/>
  <c r="T4785" i="7"/>
  <c r="R4785" i="7"/>
  <c r="Q4785" i="7"/>
  <c r="P4785" i="7"/>
  <c r="M4785" i="7"/>
  <c r="L4785" i="7"/>
  <c r="K4785" i="7"/>
  <c r="J4785" i="7"/>
  <c r="G4785" i="7"/>
  <c r="W4784" i="7"/>
  <c r="H4784" i="7" s="1"/>
  <c r="V4784" i="7"/>
  <c r="U4784" i="7"/>
  <c r="T4784" i="7"/>
  <c r="S4784" i="7"/>
  <c r="R4784" i="7"/>
  <c r="Q4784" i="7"/>
  <c r="P4784" i="7"/>
  <c r="O4784" i="7"/>
  <c r="M4784" i="7"/>
  <c r="L4784" i="7"/>
  <c r="J4784" i="7"/>
  <c r="G4784" i="7"/>
  <c r="V4783" i="7"/>
  <c r="U4783" i="7"/>
  <c r="T4783" i="7"/>
  <c r="R4783" i="7"/>
  <c r="Q4783" i="7"/>
  <c r="P4783" i="7"/>
  <c r="M4783" i="7"/>
  <c r="L4783" i="7"/>
  <c r="K4783" i="7"/>
  <c r="J4783" i="7"/>
  <c r="G4783" i="7"/>
  <c r="V4782" i="7"/>
  <c r="U4782" i="7"/>
  <c r="T4782" i="7"/>
  <c r="R4782" i="7"/>
  <c r="Q4782" i="7"/>
  <c r="P4782" i="7"/>
  <c r="M4782" i="7"/>
  <c r="L4782" i="7"/>
  <c r="J4782" i="7"/>
  <c r="G4782" i="7"/>
  <c r="V4781" i="7"/>
  <c r="U4781" i="7"/>
  <c r="T4781" i="7"/>
  <c r="R4781" i="7"/>
  <c r="Q4781" i="7"/>
  <c r="P4781" i="7"/>
  <c r="M4781" i="7"/>
  <c r="L4781" i="7"/>
  <c r="J4781" i="7"/>
  <c r="G4781" i="7"/>
  <c r="W4780" i="7"/>
  <c r="H4780" i="7" s="1"/>
  <c r="V4780" i="7"/>
  <c r="U4780" i="7"/>
  <c r="T4780" i="7"/>
  <c r="S4780" i="7"/>
  <c r="R4780" i="7"/>
  <c r="Q4780" i="7"/>
  <c r="P4780" i="7"/>
  <c r="O4780" i="7"/>
  <c r="M4780" i="7"/>
  <c r="L4780" i="7"/>
  <c r="J4780" i="7"/>
  <c r="G4780" i="7"/>
  <c r="V4779" i="7"/>
  <c r="U4779" i="7"/>
  <c r="T4779" i="7"/>
  <c r="R4779" i="7"/>
  <c r="Q4779" i="7"/>
  <c r="P4779" i="7"/>
  <c r="M4779" i="7"/>
  <c r="L4779" i="7"/>
  <c r="J4779" i="7"/>
  <c r="G4779" i="7"/>
  <c r="V4778" i="7"/>
  <c r="U4778" i="7"/>
  <c r="T4778" i="7"/>
  <c r="R4778" i="7"/>
  <c r="Q4778" i="7"/>
  <c r="P4778" i="7"/>
  <c r="M4778" i="7"/>
  <c r="L4778" i="7"/>
  <c r="J4778" i="7"/>
  <c r="G4778" i="7"/>
  <c r="W4777" i="7"/>
  <c r="H4777" i="7" s="1"/>
  <c r="V4777" i="7"/>
  <c r="U4777" i="7"/>
  <c r="T4777" i="7"/>
  <c r="S4777" i="7"/>
  <c r="R4777" i="7"/>
  <c r="Q4777" i="7"/>
  <c r="P4777" i="7"/>
  <c r="O4777" i="7"/>
  <c r="M4777" i="7"/>
  <c r="L4777" i="7"/>
  <c r="K4777" i="7"/>
  <c r="J4777" i="7"/>
  <c r="G4777" i="7"/>
  <c r="V4776" i="7"/>
  <c r="U4776" i="7"/>
  <c r="T4776" i="7"/>
  <c r="R4776" i="7"/>
  <c r="Q4776" i="7"/>
  <c r="P4776" i="7"/>
  <c r="M4776" i="7"/>
  <c r="L4776" i="7"/>
  <c r="K4776" i="7"/>
  <c r="J4776" i="7"/>
  <c r="G4776" i="7"/>
  <c r="V4775" i="7"/>
  <c r="U4775" i="7"/>
  <c r="T4775" i="7"/>
  <c r="R4775" i="7"/>
  <c r="Q4775" i="7"/>
  <c r="P4775" i="7"/>
  <c r="M4775" i="7"/>
  <c r="L4775" i="7"/>
  <c r="K4775" i="7"/>
  <c r="J4775" i="7"/>
  <c r="G4775" i="7"/>
  <c r="V4774" i="7"/>
  <c r="U4774" i="7"/>
  <c r="T4774" i="7"/>
  <c r="R4774" i="7"/>
  <c r="Q4774" i="7"/>
  <c r="P4774" i="7"/>
  <c r="M4774" i="7"/>
  <c r="L4774" i="7"/>
  <c r="J4774" i="7"/>
  <c r="G4774" i="7"/>
  <c r="V4773" i="7"/>
  <c r="U4773" i="7"/>
  <c r="T4773" i="7"/>
  <c r="R4773" i="7"/>
  <c r="Q4773" i="7"/>
  <c r="P4773" i="7"/>
  <c r="M4773" i="7"/>
  <c r="L4773" i="7"/>
  <c r="J4773" i="7"/>
  <c r="G4773" i="7"/>
  <c r="V4772" i="7"/>
  <c r="U4772" i="7"/>
  <c r="T4772" i="7"/>
  <c r="R4772" i="7"/>
  <c r="Q4772" i="7"/>
  <c r="P4772" i="7"/>
  <c r="M4772" i="7"/>
  <c r="L4772" i="7"/>
  <c r="J4772" i="7"/>
  <c r="G4772" i="7"/>
  <c r="S4771" i="7"/>
  <c r="N4771" i="7"/>
  <c r="I4771" i="7"/>
  <c r="H4771" i="7"/>
  <c r="G4771" i="7"/>
  <c r="D4771" i="7" s="1"/>
  <c r="F4771" i="7"/>
  <c r="E4771" i="7"/>
  <c r="S4770" i="7"/>
  <c r="N4770" i="7"/>
  <c r="I4770" i="7"/>
  <c r="H4770" i="7"/>
  <c r="G4770" i="7"/>
  <c r="D4770" i="7" s="1"/>
  <c r="F4770" i="7"/>
  <c r="E4770" i="7"/>
  <c r="W4769" i="7"/>
  <c r="H4769" i="7" s="1"/>
  <c r="V4769" i="7"/>
  <c r="U4769" i="7"/>
  <c r="T4769" i="7"/>
  <c r="S4769" i="7"/>
  <c r="R4769" i="7"/>
  <c r="Q4769" i="7"/>
  <c r="P4769" i="7"/>
  <c r="O4769" i="7"/>
  <c r="M4769" i="7"/>
  <c r="L4769" i="7"/>
  <c r="K4769" i="7"/>
  <c r="J4769" i="7"/>
  <c r="G4769" i="7"/>
  <c r="S4768" i="7"/>
  <c r="N4768" i="7"/>
  <c r="I4768" i="7"/>
  <c r="H4768" i="7"/>
  <c r="G4768" i="7"/>
  <c r="D4768" i="7" s="1"/>
  <c r="F4768" i="7"/>
  <c r="E4768" i="7"/>
  <c r="S4767" i="7"/>
  <c r="N4767" i="7"/>
  <c r="I4767" i="7"/>
  <c r="H4767" i="7"/>
  <c r="G4767" i="7"/>
  <c r="D4767" i="7" s="1"/>
  <c r="F4767" i="7"/>
  <c r="E4767" i="7"/>
  <c r="S4766" i="7"/>
  <c r="N4766" i="7"/>
  <c r="I4766" i="7"/>
  <c r="H4766" i="7"/>
  <c r="G4766" i="7"/>
  <c r="D4766" i="7" s="1"/>
  <c r="F4766" i="7"/>
  <c r="E4766" i="7"/>
  <c r="V4765" i="7"/>
  <c r="U4765" i="7"/>
  <c r="T4765" i="7"/>
  <c r="R4765" i="7"/>
  <c r="Q4765" i="7"/>
  <c r="P4765" i="7"/>
  <c r="M4765" i="7"/>
  <c r="L4765" i="7"/>
  <c r="J4765" i="7"/>
  <c r="G4765" i="7"/>
  <c r="V4764" i="7"/>
  <c r="U4764" i="7"/>
  <c r="T4764" i="7"/>
  <c r="R4764" i="7"/>
  <c r="Q4764" i="7"/>
  <c r="P4764" i="7"/>
  <c r="M4764" i="7"/>
  <c r="L4764" i="7"/>
  <c r="J4764" i="7"/>
  <c r="G4764" i="7"/>
  <c r="S4763" i="7"/>
  <c r="N4763" i="7"/>
  <c r="I4763" i="7"/>
  <c r="H4763" i="7"/>
  <c r="G4763" i="7"/>
  <c r="D4763" i="7" s="1"/>
  <c r="F4763" i="7"/>
  <c r="E4763" i="7"/>
  <c r="S4762" i="7"/>
  <c r="N4762" i="7"/>
  <c r="I4762" i="7"/>
  <c r="H4762" i="7"/>
  <c r="G4762" i="7"/>
  <c r="F4762" i="7"/>
  <c r="E4762" i="7"/>
  <c r="D4762" i="7"/>
  <c r="W4761" i="7"/>
  <c r="V4761" i="7"/>
  <c r="U4761" i="7"/>
  <c r="T4761" i="7"/>
  <c r="R4761" i="7"/>
  <c r="Q4761" i="7"/>
  <c r="P4761" i="7"/>
  <c r="P4477" i="7" s="1"/>
  <c r="P4353" i="7" s="1"/>
  <c r="O4761" i="7"/>
  <c r="M4761" i="7"/>
  <c r="L4761" i="7"/>
  <c r="K4761" i="7"/>
  <c r="J4761" i="7"/>
  <c r="H4761" i="7"/>
  <c r="G4761" i="7"/>
  <c r="S4760" i="7"/>
  <c r="N4760" i="7"/>
  <c r="I4760" i="7"/>
  <c r="H4760" i="7"/>
  <c r="G4760" i="7"/>
  <c r="D4760" i="7" s="1"/>
  <c r="F4760" i="7"/>
  <c r="E4760" i="7"/>
  <c r="W4759" i="7"/>
  <c r="W4758" i="7" s="1"/>
  <c r="V4759" i="7"/>
  <c r="U4759" i="7"/>
  <c r="T4759" i="7"/>
  <c r="S4759" i="7"/>
  <c r="R4759" i="7"/>
  <c r="Q4759" i="7"/>
  <c r="P4759" i="7"/>
  <c r="O4759" i="7"/>
  <c r="N4759" i="7" s="1"/>
  <c r="M4759" i="7"/>
  <c r="L4759" i="7"/>
  <c r="K4759" i="7"/>
  <c r="F4759" i="7" s="1"/>
  <c r="J4759" i="7"/>
  <c r="I4759" i="7"/>
  <c r="G4759" i="7"/>
  <c r="E4759" i="7"/>
  <c r="V4758" i="7"/>
  <c r="U4758" i="7"/>
  <c r="U4755" i="7" s="1"/>
  <c r="T4758" i="7"/>
  <c r="R4758" i="7"/>
  <c r="Q4758" i="7"/>
  <c r="Q4755" i="7" s="1"/>
  <c r="P4758" i="7"/>
  <c r="L4758" i="7"/>
  <c r="L4755" i="7" s="1"/>
  <c r="K4758" i="7"/>
  <c r="J4758" i="7"/>
  <c r="G4758" i="7"/>
  <c r="S4757" i="7"/>
  <c r="N4757" i="7"/>
  <c r="I4757" i="7"/>
  <c r="H4757" i="7"/>
  <c r="G4757" i="7"/>
  <c r="D4757" i="7" s="1"/>
  <c r="F4757" i="7"/>
  <c r="E4757" i="7"/>
  <c r="S4756" i="7"/>
  <c r="N4756" i="7"/>
  <c r="I4756" i="7"/>
  <c r="H4756" i="7"/>
  <c r="G4756" i="7"/>
  <c r="D4756" i="7" s="1"/>
  <c r="F4756" i="7"/>
  <c r="E4756" i="7"/>
  <c r="V4755" i="7"/>
  <c r="R4755" i="7"/>
  <c r="J4755" i="7"/>
  <c r="V4754" i="7"/>
  <c r="R4754" i="7"/>
  <c r="J4754" i="7"/>
  <c r="S4753" i="7"/>
  <c r="N4753" i="7"/>
  <c r="I4753" i="7"/>
  <c r="H4753" i="7"/>
  <c r="G4753" i="7"/>
  <c r="F4753" i="7"/>
  <c r="D4753" i="7" s="1"/>
  <c r="E4753" i="7"/>
  <c r="S4752" i="7"/>
  <c r="N4752" i="7"/>
  <c r="I4752" i="7"/>
  <c r="H4752" i="7"/>
  <c r="G4752" i="7"/>
  <c r="F4752" i="7"/>
  <c r="D4752" i="7" s="1"/>
  <c r="E4752" i="7"/>
  <c r="W4751" i="7"/>
  <c r="V4751" i="7"/>
  <c r="U4751" i="7"/>
  <c r="T4751" i="7"/>
  <c r="R4751" i="7"/>
  <c r="H4751" i="7" s="1"/>
  <c r="Q4751" i="7"/>
  <c r="P4751" i="7"/>
  <c r="O4751" i="7"/>
  <c r="N4751" i="7"/>
  <c r="M4751" i="7"/>
  <c r="L4751" i="7"/>
  <c r="K4751" i="7"/>
  <c r="J4751" i="7"/>
  <c r="F4751" i="7"/>
  <c r="S4750" i="7"/>
  <c r="N4750" i="7"/>
  <c r="I4750" i="7"/>
  <c r="H4750" i="7"/>
  <c r="G4750" i="7"/>
  <c r="F4750" i="7"/>
  <c r="D4750" i="7" s="1"/>
  <c r="E4750" i="7"/>
  <c r="S4749" i="7"/>
  <c r="N4749" i="7"/>
  <c r="I4749" i="7"/>
  <c r="H4749" i="7"/>
  <c r="G4749" i="7"/>
  <c r="F4749" i="7"/>
  <c r="D4749" i="7" s="1"/>
  <c r="E4749" i="7"/>
  <c r="S4748" i="7"/>
  <c r="N4748" i="7"/>
  <c r="I4748" i="7"/>
  <c r="H4748" i="7"/>
  <c r="G4748" i="7"/>
  <c r="F4748" i="7"/>
  <c r="D4748" i="7" s="1"/>
  <c r="E4748" i="7"/>
  <c r="W4747" i="7"/>
  <c r="V4747" i="7"/>
  <c r="U4747" i="7"/>
  <c r="T4747" i="7"/>
  <c r="Q4747" i="7"/>
  <c r="P4747" i="7"/>
  <c r="O4747" i="7"/>
  <c r="M4747" i="7"/>
  <c r="L4747" i="7"/>
  <c r="K4747" i="7"/>
  <c r="F4747" i="7"/>
  <c r="W4746" i="7"/>
  <c r="V4746" i="7"/>
  <c r="U4746" i="7"/>
  <c r="T4746" i="7"/>
  <c r="Q4746" i="7"/>
  <c r="P4746" i="7"/>
  <c r="O4746" i="7"/>
  <c r="M4746" i="7"/>
  <c r="L4746" i="7"/>
  <c r="K4746" i="7"/>
  <c r="F4746" i="7"/>
  <c r="S4745" i="7"/>
  <c r="N4745" i="7"/>
  <c r="I4745" i="7"/>
  <c r="H4745" i="7"/>
  <c r="G4745" i="7"/>
  <c r="F4745" i="7"/>
  <c r="D4745" i="7" s="1"/>
  <c r="E4745" i="7"/>
  <c r="S4744" i="7"/>
  <c r="N4744" i="7"/>
  <c r="I4744" i="7"/>
  <c r="H4744" i="7"/>
  <c r="G4744" i="7"/>
  <c r="F4744" i="7"/>
  <c r="D4744" i="7" s="1"/>
  <c r="E4744" i="7"/>
  <c r="W4743" i="7"/>
  <c r="V4743" i="7"/>
  <c r="U4743" i="7"/>
  <c r="T4743" i="7"/>
  <c r="R4743" i="7"/>
  <c r="H4743" i="7" s="1"/>
  <c r="Q4743" i="7"/>
  <c r="P4743" i="7"/>
  <c r="O4743" i="7"/>
  <c r="N4743" i="7"/>
  <c r="M4743" i="7"/>
  <c r="L4743" i="7"/>
  <c r="K4743" i="7"/>
  <c r="J4743" i="7"/>
  <c r="F4743" i="7"/>
  <c r="S4742" i="7"/>
  <c r="N4742" i="7"/>
  <c r="I4742" i="7"/>
  <c r="H4742" i="7"/>
  <c r="G4742" i="7"/>
  <c r="F4742" i="7"/>
  <c r="D4742" i="7" s="1"/>
  <c r="E4742" i="7"/>
  <c r="S4741" i="7"/>
  <c r="N4741" i="7"/>
  <c r="I4741" i="7"/>
  <c r="H4741" i="7"/>
  <c r="G4741" i="7"/>
  <c r="F4741" i="7"/>
  <c r="D4741" i="7" s="1"/>
  <c r="E4741" i="7"/>
  <c r="W4740" i="7"/>
  <c r="V4740" i="7"/>
  <c r="U4740" i="7"/>
  <c r="T4740" i="7"/>
  <c r="R4740" i="7"/>
  <c r="H4740" i="7" s="1"/>
  <c r="Q4740" i="7"/>
  <c r="P4740" i="7"/>
  <c r="O4740" i="7"/>
  <c r="N4740" i="7"/>
  <c r="M4740" i="7"/>
  <c r="L4740" i="7"/>
  <c r="K4740" i="7"/>
  <c r="J4740" i="7"/>
  <c r="F4740" i="7"/>
  <c r="W4739" i="7"/>
  <c r="U4739" i="7"/>
  <c r="T4739" i="7"/>
  <c r="R4739" i="7"/>
  <c r="H4739" i="7" s="1"/>
  <c r="Q4739" i="7"/>
  <c r="P4739" i="7"/>
  <c r="O4739" i="7"/>
  <c r="N4739" i="7"/>
  <c r="M4739" i="7"/>
  <c r="L4739" i="7"/>
  <c r="K4739" i="7"/>
  <c r="J4739" i="7"/>
  <c r="F4739" i="7"/>
  <c r="S4738" i="7"/>
  <c r="N4738" i="7"/>
  <c r="I4738" i="7"/>
  <c r="H4738" i="7"/>
  <c r="G4738" i="7"/>
  <c r="F4738" i="7"/>
  <c r="D4738" i="7" s="1"/>
  <c r="E4738" i="7"/>
  <c r="S4737" i="7"/>
  <c r="N4737" i="7"/>
  <c r="I4737" i="7"/>
  <c r="H4737" i="7"/>
  <c r="G4737" i="7"/>
  <c r="F4737" i="7"/>
  <c r="D4737" i="7" s="1"/>
  <c r="E4737" i="7"/>
  <c r="W4736" i="7"/>
  <c r="V4736" i="7"/>
  <c r="U4736" i="7"/>
  <c r="T4736" i="7"/>
  <c r="R4736" i="7"/>
  <c r="H4736" i="7" s="1"/>
  <c r="Q4736" i="7"/>
  <c r="P4736" i="7"/>
  <c r="O4736" i="7"/>
  <c r="N4736" i="7"/>
  <c r="M4736" i="7"/>
  <c r="L4736" i="7"/>
  <c r="K4736" i="7"/>
  <c r="J4736" i="7"/>
  <c r="J4735" i="7" s="1"/>
  <c r="F4736" i="7"/>
  <c r="W4735" i="7"/>
  <c r="V4735" i="7"/>
  <c r="U4735" i="7"/>
  <c r="T4735" i="7"/>
  <c r="Q4735" i="7"/>
  <c r="P4735" i="7"/>
  <c r="O4735" i="7"/>
  <c r="M4735" i="7"/>
  <c r="L4735" i="7"/>
  <c r="K4735" i="7"/>
  <c r="F4735" i="7"/>
  <c r="S4734" i="7"/>
  <c r="N4734" i="7"/>
  <c r="I4734" i="7"/>
  <c r="H4734" i="7"/>
  <c r="G4734" i="7"/>
  <c r="F4734" i="7"/>
  <c r="D4734" i="7" s="1"/>
  <c r="E4734" i="7"/>
  <c r="S4733" i="7"/>
  <c r="N4733" i="7"/>
  <c r="I4733" i="7"/>
  <c r="H4733" i="7"/>
  <c r="G4733" i="7"/>
  <c r="F4733" i="7"/>
  <c r="D4733" i="7" s="1"/>
  <c r="E4733" i="7"/>
  <c r="W4732" i="7"/>
  <c r="V4732" i="7"/>
  <c r="U4732" i="7"/>
  <c r="T4732" i="7"/>
  <c r="R4732" i="7"/>
  <c r="H4732" i="7" s="1"/>
  <c r="Q4732" i="7"/>
  <c r="P4732" i="7"/>
  <c r="O4732" i="7"/>
  <c r="N4732" i="7"/>
  <c r="M4732" i="7"/>
  <c r="L4732" i="7"/>
  <c r="K4732" i="7"/>
  <c r="J4732" i="7"/>
  <c r="F4732" i="7"/>
  <c r="S4731" i="7"/>
  <c r="N4731" i="7"/>
  <c r="I4731" i="7"/>
  <c r="H4731" i="7"/>
  <c r="G4731" i="7"/>
  <c r="F4731" i="7"/>
  <c r="D4731" i="7" s="1"/>
  <c r="E4731" i="7"/>
  <c r="W4730" i="7"/>
  <c r="U4730" i="7"/>
  <c r="T4730" i="7"/>
  <c r="R4730" i="7"/>
  <c r="Q4730" i="7"/>
  <c r="P4730" i="7"/>
  <c r="O4730" i="7"/>
  <c r="N4730" i="7"/>
  <c r="M4730" i="7"/>
  <c r="L4730" i="7"/>
  <c r="K4730" i="7"/>
  <c r="J4730" i="7"/>
  <c r="F4730" i="7"/>
  <c r="W4729" i="7"/>
  <c r="U4729" i="7"/>
  <c r="T4729" i="7"/>
  <c r="Q4729" i="7"/>
  <c r="P4729" i="7"/>
  <c r="O4729" i="7"/>
  <c r="M4729" i="7"/>
  <c r="L4729" i="7"/>
  <c r="K4729" i="7"/>
  <c r="F4729" i="7"/>
  <c r="S4728" i="7"/>
  <c r="N4728" i="7"/>
  <c r="I4728" i="7"/>
  <c r="H4728" i="7"/>
  <c r="G4728" i="7"/>
  <c r="F4728" i="7"/>
  <c r="D4728" i="7" s="1"/>
  <c r="E4728" i="7"/>
  <c r="S4727" i="7"/>
  <c r="N4727" i="7"/>
  <c r="I4727" i="7"/>
  <c r="H4727" i="7"/>
  <c r="G4727" i="7"/>
  <c r="F4727" i="7"/>
  <c r="D4727" i="7" s="1"/>
  <c r="E4727" i="7"/>
  <c r="W4726" i="7"/>
  <c r="V4726" i="7"/>
  <c r="U4726" i="7"/>
  <c r="T4726" i="7"/>
  <c r="R4726" i="7"/>
  <c r="H4726" i="7" s="1"/>
  <c r="Q4726" i="7"/>
  <c r="P4726" i="7"/>
  <c r="O4726" i="7"/>
  <c r="N4726" i="7"/>
  <c r="M4726" i="7"/>
  <c r="L4726" i="7"/>
  <c r="K4726" i="7"/>
  <c r="J4726" i="7"/>
  <c r="F4726" i="7"/>
  <c r="S4725" i="7"/>
  <c r="N4725" i="7"/>
  <c r="I4725" i="7"/>
  <c r="H4725" i="7"/>
  <c r="G4725" i="7"/>
  <c r="F4725" i="7"/>
  <c r="D4725" i="7" s="1"/>
  <c r="E4725" i="7"/>
  <c r="S4724" i="7"/>
  <c r="N4724" i="7"/>
  <c r="I4724" i="7"/>
  <c r="H4724" i="7"/>
  <c r="G4724" i="7"/>
  <c r="F4724" i="7"/>
  <c r="D4724" i="7" s="1"/>
  <c r="E4724" i="7"/>
  <c r="W4723" i="7"/>
  <c r="V4723" i="7"/>
  <c r="U4723" i="7"/>
  <c r="T4723" i="7"/>
  <c r="R4723" i="7"/>
  <c r="H4723" i="7" s="1"/>
  <c r="Q4723" i="7"/>
  <c r="P4723" i="7"/>
  <c r="O4723" i="7"/>
  <c r="N4723" i="7"/>
  <c r="M4723" i="7"/>
  <c r="L4723" i="7"/>
  <c r="K4723" i="7"/>
  <c r="J4723" i="7"/>
  <c r="F4723" i="7"/>
  <c r="W4722" i="7"/>
  <c r="V4722" i="7"/>
  <c r="U4722" i="7"/>
  <c r="T4722" i="7"/>
  <c r="R4722" i="7"/>
  <c r="H4722" i="7" s="1"/>
  <c r="Q4722" i="7"/>
  <c r="P4722" i="7"/>
  <c r="O4722" i="7"/>
  <c r="N4722" i="7"/>
  <c r="M4722" i="7"/>
  <c r="L4722" i="7"/>
  <c r="K4722" i="7"/>
  <c r="J4722" i="7"/>
  <c r="F4722" i="7"/>
  <c r="S4721" i="7"/>
  <c r="N4721" i="7"/>
  <c r="I4721" i="7"/>
  <c r="H4721" i="7"/>
  <c r="G4721" i="7"/>
  <c r="F4721" i="7"/>
  <c r="D4721" i="7" s="1"/>
  <c r="E4721" i="7"/>
  <c r="S4720" i="7"/>
  <c r="N4720" i="7"/>
  <c r="I4720" i="7"/>
  <c r="H4720" i="7"/>
  <c r="G4720" i="7"/>
  <c r="F4720" i="7"/>
  <c r="D4720" i="7" s="1"/>
  <c r="E4720" i="7"/>
  <c r="W4719" i="7"/>
  <c r="V4719" i="7"/>
  <c r="V4718" i="7" s="1"/>
  <c r="U4719" i="7"/>
  <c r="T4719" i="7"/>
  <c r="R4719" i="7"/>
  <c r="Q4719" i="7"/>
  <c r="P4719" i="7"/>
  <c r="O4719" i="7"/>
  <c r="N4719" i="7"/>
  <c r="M4719" i="7"/>
  <c r="L4719" i="7"/>
  <c r="K4719" i="7"/>
  <c r="J4719" i="7"/>
  <c r="F4719" i="7"/>
  <c r="W4718" i="7"/>
  <c r="U4718" i="7"/>
  <c r="T4718" i="7"/>
  <c r="Q4718" i="7"/>
  <c r="P4718" i="7"/>
  <c r="O4718" i="7"/>
  <c r="M4718" i="7"/>
  <c r="L4718" i="7"/>
  <c r="K4718" i="7"/>
  <c r="F4718" i="7"/>
  <c r="W4717" i="7"/>
  <c r="V4717" i="7"/>
  <c r="U4717" i="7"/>
  <c r="T4717" i="7"/>
  <c r="R4717" i="7"/>
  <c r="Q4717" i="7"/>
  <c r="P4717" i="7"/>
  <c r="O4717" i="7"/>
  <c r="N4717" i="7"/>
  <c r="M4717" i="7"/>
  <c r="L4717" i="7"/>
  <c r="K4717" i="7"/>
  <c r="J4717" i="7"/>
  <c r="F4717" i="7"/>
  <c r="W4716" i="7"/>
  <c r="V4716" i="7"/>
  <c r="U4716" i="7"/>
  <c r="T4716" i="7"/>
  <c r="R4716" i="7"/>
  <c r="H4716" i="7" s="1"/>
  <c r="Q4716" i="7"/>
  <c r="P4716" i="7"/>
  <c r="O4716" i="7"/>
  <c r="N4716" i="7"/>
  <c r="M4716" i="7"/>
  <c r="L4716" i="7"/>
  <c r="K4716" i="7"/>
  <c r="J4716" i="7"/>
  <c r="F4716" i="7"/>
  <c r="W4715" i="7"/>
  <c r="U4715" i="7"/>
  <c r="T4715" i="7"/>
  <c r="R4715" i="7"/>
  <c r="H4715" i="7" s="1"/>
  <c r="Q4715" i="7"/>
  <c r="P4715" i="7"/>
  <c r="O4715" i="7"/>
  <c r="N4715" i="7"/>
  <c r="M4715" i="7"/>
  <c r="L4715" i="7"/>
  <c r="K4715" i="7"/>
  <c r="J4715" i="7"/>
  <c r="F4715" i="7"/>
  <c r="W4714" i="7"/>
  <c r="V4714" i="7"/>
  <c r="U4714" i="7"/>
  <c r="T4714" i="7"/>
  <c r="R4714" i="7"/>
  <c r="H4714" i="7" s="1"/>
  <c r="Q4714" i="7"/>
  <c r="P4714" i="7"/>
  <c r="O4714" i="7"/>
  <c r="N4714" i="7"/>
  <c r="M4714" i="7"/>
  <c r="L4714" i="7"/>
  <c r="K4714" i="7"/>
  <c r="J4714" i="7"/>
  <c r="F4714" i="7"/>
  <c r="W4713" i="7"/>
  <c r="V4713" i="7"/>
  <c r="U4713" i="7"/>
  <c r="T4713" i="7"/>
  <c r="R4713" i="7"/>
  <c r="Q4713" i="7"/>
  <c r="P4713" i="7"/>
  <c r="O4713" i="7"/>
  <c r="N4713" i="7"/>
  <c r="M4713" i="7"/>
  <c r="L4713" i="7"/>
  <c r="K4713" i="7"/>
  <c r="J4713" i="7"/>
  <c r="F4713" i="7"/>
  <c r="W4712" i="7"/>
  <c r="V4712" i="7"/>
  <c r="U4712" i="7"/>
  <c r="T4712" i="7"/>
  <c r="R4712" i="7"/>
  <c r="H4712" i="7" s="1"/>
  <c r="Q4712" i="7"/>
  <c r="P4712" i="7"/>
  <c r="O4712" i="7"/>
  <c r="N4712" i="7"/>
  <c r="M4712" i="7"/>
  <c r="L4712" i="7"/>
  <c r="K4712" i="7"/>
  <c r="J4712" i="7"/>
  <c r="F4712" i="7"/>
  <c r="W4711" i="7"/>
  <c r="V4711" i="7"/>
  <c r="U4711" i="7"/>
  <c r="T4711" i="7"/>
  <c r="R4711" i="7"/>
  <c r="H4711" i="7" s="1"/>
  <c r="Q4711" i="7"/>
  <c r="P4711" i="7"/>
  <c r="O4711" i="7"/>
  <c r="N4711" i="7"/>
  <c r="M4711" i="7"/>
  <c r="L4711" i="7"/>
  <c r="K4711" i="7"/>
  <c r="J4711" i="7"/>
  <c r="F4711" i="7"/>
  <c r="W4710" i="7"/>
  <c r="V4710" i="7"/>
  <c r="U4710" i="7"/>
  <c r="T4710" i="7"/>
  <c r="R4710" i="7"/>
  <c r="H4710" i="7" s="1"/>
  <c r="Q4710" i="7"/>
  <c r="P4710" i="7"/>
  <c r="O4710" i="7"/>
  <c r="N4710" i="7"/>
  <c r="M4710" i="7"/>
  <c r="L4710" i="7"/>
  <c r="K4710" i="7"/>
  <c r="J4710" i="7"/>
  <c r="F4710" i="7"/>
  <c r="W4709" i="7"/>
  <c r="V4709" i="7"/>
  <c r="U4709" i="7"/>
  <c r="T4709" i="7"/>
  <c r="R4709" i="7"/>
  <c r="Q4709" i="7"/>
  <c r="P4709" i="7"/>
  <c r="O4709" i="7"/>
  <c r="N4709" i="7"/>
  <c r="M4709" i="7"/>
  <c r="L4709" i="7"/>
  <c r="K4709" i="7"/>
  <c r="J4709" i="7"/>
  <c r="F4709" i="7"/>
  <c r="W4708" i="7"/>
  <c r="U4708" i="7"/>
  <c r="T4708" i="7"/>
  <c r="Q4708" i="7"/>
  <c r="P4708" i="7"/>
  <c r="O4708" i="7"/>
  <c r="M4708" i="7"/>
  <c r="L4708" i="7"/>
  <c r="K4708" i="7"/>
  <c r="F4708" i="7"/>
  <c r="W4707" i="7"/>
  <c r="U4707" i="7"/>
  <c r="T4707" i="7"/>
  <c r="Q4707" i="7"/>
  <c r="P4707" i="7"/>
  <c r="O4707" i="7"/>
  <c r="M4707" i="7"/>
  <c r="L4707" i="7"/>
  <c r="K4707" i="7"/>
  <c r="F4707" i="7"/>
  <c r="S4706" i="7"/>
  <c r="N4706" i="7"/>
  <c r="I4706" i="7"/>
  <c r="H4706" i="7"/>
  <c r="G4706" i="7"/>
  <c r="F4706" i="7"/>
  <c r="D4706" i="7" s="1"/>
  <c r="E4706" i="7"/>
  <c r="S4705" i="7"/>
  <c r="N4705" i="7"/>
  <c r="I4705" i="7"/>
  <c r="H4705" i="7"/>
  <c r="G4705" i="7"/>
  <c r="F4705" i="7"/>
  <c r="D4705" i="7" s="1"/>
  <c r="E4705" i="7"/>
  <c r="W4704" i="7"/>
  <c r="V4704" i="7"/>
  <c r="U4704" i="7"/>
  <c r="T4704" i="7"/>
  <c r="R4704" i="7"/>
  <c r="H4704" i="7" s="1"/>
  <c r="Q4704" i="7"/>
  <c r="P4704" i="7"/>
  <c r="O4704" i="7"/>
  <c r="N4704" i="7"/>
  <c r="M4704" i="7"/>
  <c r="L4704" i="7"/>
  <c r="K4704" i="7"/>
  <c r="J4704" i="7"/>
  <c r="F4704" i="7"/>
  <c r="S4703" i="7"/>
  <c r="N4703" i="7"/>
  <c r="I4703" i="7"/>
  <c r="H4703" i="7"/>
  <c r="G4703" i="7"/>
  <c r="F4703" i="7"/>
  <c r="D4703" i="7" s="1"/>
  <c r="E4703" i="7"/>
  <c r="S4702" i="7"/>
  <c r="N4702" i="7"/>
  <c r="I4702" i="7"/>
  <c r="H4702" i="7"/>
  <c r="G4702" i="7"/>
  <c r="F4702" i="7"/>
  <c r="D4702" i="7" s="1"/>
  <c r="E4702" i="7"/>
  <c r="W4701" i="7"/>
  <c r="V4701" i="7"/>
  <c r="V4700" i="7" s="1"/>
  <c r="U4701" i="7"/>
  <c r="T4701" i="7"/>
  <c r="R4701" i="7"/>
  <c r="Q4701" i="7"/>
  <c r="P4701" i="7"/>
  <c r="O4701" i="7"/>
  <c r="N4701" i="7"/>
  <c r="M4701" i="7"/>
  <c r="L4701" i="7"/>
  <c r="K4701" i="7"/>
  <c r="J4701" i="7"/>
  <c r="F4701" i="7"/>
  <c r="W4700" i="7"/>
  <c r="U4700" i="7"/>
  <c r="T4700" i="7"/>
  <c r="Q4700" i="7"/>
  <c r="P4700" i="7"/>
  <c r="O4700" i="7"/>
  <c r="M4700" i="7"/>
  <c r="L4700" i="7"/>
  <c r="K4700" i="7"/>
  <c r="F4700" i="7"/>
  <c r="S4699" i="7"/>
  <c r="N4699" i="7"/>
  <c r="I4699" i="7"/>
  <c r="H4699" i="7"/>
  <c r="G4699" i="7"/>
  <c r="F4699" i="7"/>
  <c r="D4699" i="7" s="1"/>
  <c r="E4699" i="7"/>
  <c r="S4698" i="7"/>
  <c r="N4698" i="7"/>
  <c r="I4698" i="7"/>
  <c r="H4698" i="7"/>
  <c r="G4698" i="7"/>
  <c r="F4698" i="7"/>
  <c r="D4698" i="7" s="1"/>
  <c r="E4698" i="7"/>
  <c r="W4697" i="7"/>
  <c r="U4697" i="7"/>
  <c r="T4697" i="7"/>
  <c r="Q4697" i="7"/>
  <c r="P4697" i="7"/>
  <c r="O4697" i="7"/>
  <c r="M4697" i="7"/>
  <c r="L4697" i="7"/>
  <c r="K4697" i="7"/>
  <c r="F4697" i="7"/>
  <c r="W4696" i="7"/>
  <c r="U4696" i="7"/>
  <c r="T4696" i="7"/>
  <c r="Q4696" i="7"/>
  <c r="P4696" i="7"/>
  <c r="O4696" i="7"/>
  <c r="M4696" i="7"/>
  <c r="L4696" i="7"/>
  <c r="K4696" i="7"/>
  <c r="F4696" i="7"/>
  <c r="S4695" i="7"/>
  <c r="N4695" i="7"/>
  <c r="I4695" i="7"/>
  <c r="H4695" i="7"/>
  <c r="G4695" i="7"/>
  <c r="F4695" i="7"/>
  <c r="D4695" i="7" s="1"/>
  <c r="E4695" i="7"/>
  <c r="S4694" i="7"/>
  <c r="N4694" i="7"/>
  <c r="I4694" i="7"/>
  <c r="H4694" i="7"/>
  <c r="G4694" i="7"/>
  <c r="F4694" i="7"/>
  <c r="D4694" i="7" s="1"/>
  <c r="E4694" i="7"/>
  <c r="W4693" i="7"/>
  <c r="V4693" i="7"/>
  <c r="U4693" i="7"/>
  <c r="T4693" i="7"/>
  <c r="R4693" i="7"/>
  <c r="H4693" i="7" s="1"/>
  <c r="Q4693" i="7"/>
  <c r="P4693" i="7"/>
  <c r="O4693" i="7"/>
  <c r="N4693" i="7"/>
  <c r="M4693" i="7"/>
  <c r="L4693" i="7"/>
  <c r="K4693" i="7"/>
  <c r="J4693" i="7"/>
  <c r="F4693" i="7"/>
  <c r="S4692" i="7"/>
  <c r="N4692" i="7"/>
  <c r="I4692" i="7"/>
  <c r="H4692" i="7"/>
  <c r="G4692" i="7"/>
  <c r="F4692" i="7"/>
  <c r="D4692" i="7" s="1"/>
  <c r="E4692" i="7"/>
  <c r="S4691" i="7"/>
  <c r="N4691" i="7"/>
  <c r="I4691" i="7"/>
  <c r="H4691" i="7"/>
  <c r="G4691" i="7"/>
  <c r="F4691" i="7"/>
  <c r="D4691" i="7" s="1"/>
  <c r="E4691" i="7"/>
  <c r="W4690" i="7"/>
  <c r="V4690" i="7"/>
  <c r="V4689" i="7" s="1"/>
  <c r="U4690" i="7"/>
  <c r="T4690" i="7"/>
  <c r="R4690" i="7"/>
  <c r="Q4690" i="7"/>
  <c r="P4690" i="7"/>
  <c r="O4690" i="7"/>
  <c r="N4690" i="7"/>
  <c r="M4690" i="7"/>
  <c r="L4690" i="7"/>
  <c r="K4690" i="7"/>
  <c r="J4690" i="7"/>
  <c r="F4690" i="7"/>
  <c r="W4689" i="7"/>
  <c r="U4689" i="7"/>
  <c r="T4689" i="7"/>
  <c r="Q4689" i="7"/>
  <c r="P4689" i="7"/>
  <c r="O4689" i="7"/>
  <c r="M4689" i="7"/>
  <c r="L4689" i="7"/>
  <c r="K4689" i="7"/>
  <c r="F4689" i="7"/>
  <c r="S4688" i="7"/>
  <c r="N4688" i="7"/>
  <c r="I4688" i="7"/>
  <c r="H4688" i="7"/>
  <c r="G4688" i="7"/>
  <c r="F4688" i="7"/>
  <c r="D4688" i="7" s="1"/>
  <c r="E4688" i="7"/>
  <c r="W4687" i="7"/>
  <c r="V4687" i="7"/>
  <c r="U4687" i="7"/>
  <c r="T4687" i="7"/>
  <c r="R4687" i="7"/>
  <c r="H4687" i="7" s="1"/>
  <c r="Q4687" i="7"/>
  <c r="P4687" i="7"/>
  <c r="O4687" i="7"/>
  <c r="N4687" i="7"/>
  <c r="M4687" i="7"/>
  <c r="L4687" i="7"/>
  <c r="K4687" i="7"/>
  <c r="J4687" i="7"/>
  <c r="F4687" i="7"/>
  <c r="S4686" i="7"/>
  <c r="N4686" i="7"/>
  <c r="I4686" i="7"/>
  <c r="H4686" i="7"/>
  <c r="G4686" i="7"/>
  <c r="F4686" i="7"/>
  <c r="D4686" i="7" s="1"/>
  <c r="E4686" i="7"/>
  <c r="S4685" i="7"/>
  <c r="N4685" i="7"/>
  <c r="I4685" i="7"/>
  <c r="H4685" i="7"/>
  <c r="G4685" i="7"/>
  <c r="F4685" i="7"/>
  <c r="D4685" i="7" s="1"/>
  <c r="E4685" i="7"/>
  <c r="W4684" i="7"/>
  <c r="U4684" i="7"/>
  <c r="T4684" i="7"/>
  <c r="Q4684" i="7"/>
  <c r="P4684" i="7"/>
  <c r="O4684" i="7"/>
  <c r="M4684" i="7"/>
  <c r="L4684" i="7"/>
  <c r="K4684" i="7"/>
  <c r="F4684" i="7"/>
  <c r="W4683" i="7"/>
  <c r="U4683" i="7"/>
  <c r="T4683" i="7"/>
  <c r="Q4683" i="7"/>
  <c r="P4683" i="7"/>
  <c r="O4683" i="7"/>
  <c r="M4683" i="7"/>
  <c r="L4683" i="7"/>
  <c r="K4683" i="7"/>
  <c r="F4683" i="7"/>
  <c r="S4682" i="7"/>
  <c r="N4682" i="7"/>
  <c r="I4682" i="7"/>
  <c r="H4682" i="7"/>
  <c r="G4682" i="7"/>
  <c r="F4682" i="7"/>
  <c r="D4682" i="7" s="1"/>
  <c r="E4682" i="7"/>
  <c r="S4681" i="7"/>
  <c r="N4681" i="7"/>
  <c r="I4681" i="7"/>
  <c r="H4681" i="7"/>
  <c r="G4681" i="7"/>
  <c r="F4681" i="7"/>
  <c r="D4681" i="7" s="1"/>
  <c r="E4681" i="7"/>
  <c r="W4680" i="7"/>
  <c r="V4680" i="7"/>
  <c r="U4680" i="7"/>
  <c r="T4680" i="7"/>
  <c r="R4680" i="7"/>
  <c r="H4680" i="7" s="1"/>
  <c r="Q4680" i="7"/>
  <c r="P4680" i="7"/>
  <c r="O4680" i="7"/>
  <c r="N4680" i="7"/>
  <c r="M4680" i="7"/>
  <c r="L4680" i="7"/>
  <c r="K4680" i="7"/>
  <c r="J4680" i="7"/>
  <c r="F4680" i="7"/>
  <c r="S4679" i="7"/>
  <c r="N4679" i="7"/>
  <c r="I4679" i="7"/>
  <c r="H4679" i="7"/>
  <c r="G4679" i="7"/>
  <c r="F4679" i="7"/>
  <c r="D4679" i="7" s="1"/>
  <c r="E4679" i="7"/>
  <c r="S4678" i="7"/>
  <c r="N4678" i="7"/>
  <c r="I4678" i="7"/>
  <c r="H4678" i="7"/>
  <c r="G4678" i="7"/>
  <c r="F4678" i="7"/>
  <c r="D4678" i="7" s="1"/>
  <c r="E4678" i="7"/>
  <c r="S4677" i="7"/>
  <c r="N4677" i="7"/>
  <c r="I4677" i="7"/>
  <c r="H4677" i="7"/>
  <c r="G4677" i="7"/>
  <c r="F4677" i="7"/>
  <c r="D4677" i="7" s="1"/>
  <c r="E4677" i="7"/>
  <c r="W4676" i="7"/>
  <c r="U4676" i="7"/>
  <c r="T4676" i="7"/>
  <c r="R4676" i="7"/>
  <c r="Q4676" i="7"/>
  <c r="P4676" i="7"/>
  <c r="O4676" i="7"/>
  <c r="N4676" i="7"/>
  <c r="M4676" i="7"/>
  <c r="L4676" i="7"/>
  <c r="K4676" i="7"/>
  <c r="J4676" i="7"/>
  <c r="F4676" i="7"/>
  <c r="W4675" i="7"/>
  <c r="U4675" i="7"/>
  <c r="T4675" i="7"/>
  <c r="Q4675" i="7"/>
  <c r="P4675" i="7"/>
  <c r="O4675" i="7"/>
  <c r="M4675" i="7"/>
  <c r="L4675" i="7"/>
  <c r="K4675" i="7"/>
  <c r="F4675" i="7"/>
  <c r="S4674" i="7"/>
  <c r="N4674" i="7"/>
  <c r="I4674" i="7"/>
  <c r="H4674" i="7"/>
  <c r="G4674" i="7"/>
  <c r="F4674" i="7"/>
  <c r="D4674" i="7" s="1"/>
  <c r="E4674" i="7"/>
  <c r="W4673" i="7"/>
  <c r="V4673" i="7"/>
  <c r="U4673" i="7"/>
  <c r="T4673" i="7"/>
  <c r="R4673" i="7"/>
  <c r="H4673" i="7" s="1"/>
  <c r="Q4673" i="7"/>
  <c r="P4673" i="7"/>
  <c r="O4673" i="7"/>
  <c r="N4673" i="7"/>
  <c r="M4673" i="7"/>
  <c r="L4673" i="7"/>
  <c r="K4673" i="7"/>
  <c r="J4673" i="7"/>
  <c r="F4673" i="7"/>
  <c r="S4672" i="7"/>
  <c r="N4672" i="7"/>
  <c r="I4672" i="7"/>
  <c r="H4672" i="7"/>
  <c r="G4672" i="7"/>
  <c r="F4672" i="7"/>
  <c r="D4672" i="7" s="1"/>
  <c r="E4672" i="7"/>
  <c r="S4671" i="7"/>
  <c r="N4671" i="7"/>
  <c r="I4671" i="7"/>
  <c r="H4671" i="7"/>
  <c r="G4671" i="7"/>
  <c r="F4671" i="7"/>
  <c r="D4671" i="7" s="1"/>
  <c r="E4671" i="7"/>
  <c r="S4670" i="7"/>
  <c r="N4670" i="7"/>
  <c r="I4670" i="7"/>
  <c r="H4670" i="7"/>
  <c r="G4670" i="7"/>
  <c r="F4670" i="7"/>
  <c r="D4670" i="7" s="1"/>
  <c r="E4670" i="7"/>
  <c r="W4669" i="7"/>
  <c r="U4669" i="7"/>
  <c r="T4669" i="7"/>
  <c r="R4669" i="7"/>
  <c r="H4669" i="7" s="1"/>
  <c r="Q4669" i="7"/>
  <c r="P4669" i="7"/>
  <c r="O4669" i="7"/>
  <c r="N4669" i="7"/>
  <c r="M4669" i="7"/>
  <c r="L4669" i="7"/>
  <c r="K4669" i="7"/>
  <c r="J4669" i="7"/>
  <c r="F4669" i="7"/>
  <c r="W4668" i="7"/>
  <c r="U4668" i="7"/>
  <c r="T4668" i="7"/>
  <c r="R4668" i="7"/>
  <c r="H4668" i="7" s="1"/>
  <c r="Q4668" i="7"/>
  <c r="P4668" i="7"/>
  <c r="O4668" i="7"/>
  <c r="N4668" i="7"/>
  <c r="M4668" i="7"/>
  <c r="L4668" i="7"/>
  <c r="K4668" i="7"/>
  <c r="J4668" i="7"/>
  <c r="F4668" i="7"/>
  <c r="S4667" i="7"/>
  <c r="N4667" i="7"/>
  <c r="I4667" i="7"/>
  <c r="H4667" i="7"/>
  <c r="G4667" i="7"/>
  <c r="F4667" i="7"/>
  <c r="D4667" i="7" s="1"/>
  <c r="E4667" i="7"/>
  <c r="W4666" i="7"/>
  <c r="V4666" i="7"/>
  <c r="U4666" i="7"/>
  <c r="T4666" i="7"/>
  <c r="R4666" i="7"/>
  <c r="H4666" i="7" s="1"/>
  <c r="Q4666" i="7"/>
  <c r="P4666" i="7"/>
  <c r="O4666" i="7"/>
  <c r="N4666" i="7"/>
  <c r="M4666" i="7"/>
  <c r="L4666" i="7"/>
  <c r="K4666" i="7"/>
  <c r="J4666" i="7"/>
  <c r="F4666" i="7"/>
  <c r="S4665" i="7"/>
  <c r="N4665" i="7"/>
  <c r="I4665" i="7"/>
  <c r="H4665" i="7"/>
  <c r="G4665" i="7"/>
  <c r="F4665" i="7"/>
  <c r="D4665" i="7" s="1"/>
  <c r="E4665" i="7"/>
  <c r="S4664" i="7"/>
  <c r="N4664" i="7"/>
  <c r="I4664" i="7"/>
  <c r="H4664" i="7"/>
  <c r="G4664" i="7"/>
  <c r="F4664" i="7"/>
  <c r="D4664" i="7" s="1"/>
  <c r="E4664" i="7"/>
  <c r="S4663" i="7"/>
  <c r="N4663" i="7"/>
  <c r="I4663" i="7"/>
  <c r="H4663" i="7"/>
  <c r="G4663" i="7"/>
  <c r="F4663" i="7"/>
  <c r="D4663" i="7" s="1"/>
  <c r="E4663" i="7"/>
  <c r="W4662" i="7"/>
  <c r="U4662" i="7"/>
  <c r="T4662" i="7"/>
  <c r="R4662" i="7"/>
  <c r="Q4662" i="7"/>
  <c r="P4662" i="7"/>
  <c r="O4662" i="7"/>
  <c r="N4662" i="7"/>
  <c r="M4662" i="7"/>
  <c r="L4662" i="7"/>
  <c r="K4662" i="7"/>
  <c r="J4662" i="7"/>
  <c r="F4662" i="7"/>
  <c r="W4661" i="7"/>
  <c r="U4661" i="7"/>
  <c r="T4661" i="7"/>
  <c r="Q4661" i="7"/>
  <c r="P4661" i="7"/>
  <c r="O4661" i="7"/>
  <c r="M4661" i="7"/>
  <c r="L4661" i="7"/>
  <c r="K4661" i="7"/>
  <c r="F4661" i="7"/>
  <c r="S4660" i="7"/>
  <c r="N4660" i="7"/>
  <c r="I4660" i="7"/>
  <c r="H4660" i="7"/>
  <c r="G4660" i="7"/>
  <c r="F4660" i="7"/>
  <c r="D4660" i="7" s="1"/>
  <c r="E4660" i="7"/>
  <c r="W4659" i="7"/>
  <c r="V4659" i="7"/>
  <c r="U4659" i="7"/>
  <c r="T4659" i="7"/>
  <c r="R4659" i="7"/>
  <c r="H4659" i="7" s="1"/>
  <c r="Q4659" i="7"/>
  <c r="P4659" i="7"/>
  <c r="O4659" i="7"/>
  <c r="N4659" i="7"/>
  <c r="M4659" i="7"/>
  <c r="L4659" i="7"/>
  <c r="K4659" i="7"/>
  <c r="J4659" i="7"/>
  <c r="F4659" i="7"/>
  <c r="S4658" i="7"/>
  <c r="N4658" i="7"/>
  <c r="I4658" i="7"/>
  <c r="H4658" i="7"/>
  <c r="G4658" i="7"/>
  <c r="F4658" i="7"/>
  <c r="D4658" i="7" s="1"/>
  <c r="E4658" i="7"/>
  <c r="S4657" i="7"/>
  <c r="N4657" i="7"/>
  <c r="I4657" i="7"/>
  <c r="H4657" i="7"/>
  <c r="G4657" i="7"/>
  <c r="F4657" i="7"/>
  <c r="D4657" i="7" s="1"/>
  <c r="E4657" i="7"/>
  <c r="S4656" i="7"/>
  <c r="N4656" i="7"/>
  <c r="I4656" i="7"/>
  <c r="H4656" i="7"/>
  <c r="G4656" i="7"/>
  <c r="F4656" i="7"/>
  <c r="D4656" i="7" s="1"/>
  <c r="E4656" i="7"/>
  <c r="W4655" i="7"/>
  <c r="U4655" i="7"/>
  <c r="T4655" i="7"/>
  <c r="R4655" i="7"/>
  <c r="H4655" i="7" s="1"/>
  <c r="Q4655" i="7"/>
  <c r="P4655" i="7"/>
  <c r="O4655" i="7"/>
  <c r="N4655" i="7"/>
  <c r="M4655" i="7"/>
  <c r="L4655" i="7"/>
  <c r="K4655" i="7"/>
  <c r="J4655" i="7"/>
  <c r="F4655" i="7"/>
  <c r="W4654" i="7"/>
  <c r="U4654" i="7"/>
  <c r="T4654" i="7"/>
  <c r="R4654" i="7"/>
  <c r="H4654" i="7" s="1"/>
  <c r="Q4654" i="7"/>
  <c r="P4654" i="7"/>
  <c r="O4654" i="7"/>
  <c r="N4654" i="7"/>
  <c r="M4654" i="7"/>
  <c r="L4654" i="7"/>
  <c r="K4654" i="7"/>
  <c r="J4654" i="7"/>
  <c r="F4654" i="7"/>
  <c r="S4653" i="7"/>
  <c r="N4653" i="7"/>
  <c r="I4653" i="7"/>
  <c r="H4653" i="7"/>
  <c r="G4653" i="7"/>
  <c r="F4653" i="7"/>
  <c r="D4653" i="7" s="1"/>
  <c r="E4653" i="7"/>
  <c r="S4652" i="7"/>
  <c r="N4652" i="7"/>
  <c r="I4652" i="7"/>
  <c r="H4652" i="7"/>
  <c r="G4652" i="7"/>
  <c r="F4652" i="7"/>
  <c r="D4652" i="7" s="1"/>
  <c r="E4652" i="7"/>
  <c r="W4651" i="7"/>
  <c r="V4651" i="7"/>
  <c r="U4651" i="7"/>
  <c r="T4651" i="7"/>
  <c r="R4651" i="7"/>
  <c r="Q4651" i="7"/>
  <c r="P4651" i="7"/>
  <c r="O4651" i="7"/>
  <c r="N4651" i="7"/>
  <c r="M4651" i="7"/>
  <c r="L4651" i="7"/>
  <c r="K4651" i="7"/>
  <c r="J4651" i="7"/>
  <c r="F4651" i="7"/>
  <c r="S4650" i="7"/>
  <c r="N4650" i="7"/>
  <c r="I4650" i="7"/>
  <c r="H4650" i="7"/>
  <c r="G4650" i="7"/>
  <c r="F4650" i="7"/>
  <c r="D4650" i="7" s="1"/>
  <c r="E4650" i="7"/>
  <c r="S4649" i="7"/>
  <c r="N4649" i="7"/>
  <c r="I4649" i="7"/>
  <c r="H4649" i="7"/>
  <c r="G4649" i="7"/>
  <c r="F4649" i="7"/>
  <c r="D4649" i="7" s="1"/>
  <c r="E4649" i="7"/>
  <c r="S4648" i="7"/>
  <c r="N4648" i="7"/>
  <c r="I4648" i="7"/>
  <c r="H4648" i="7"/>
  <c r="G4648" i="7"/>
  <c r="F4648" i="7"/>
  <c r="D4648" i="7" s="1"/>
  <c r="E4648" i="7"/>
  <c r="W4647" i="7"/>
  <c r="V4647" i="7"/>
  <c r="U4647" i="7"/>
  <c r="T4647" i="7"/>
  <c r="Q4647" i="7"/>
  <c r="P4647" i="7"/>
  <c r="O4647" i="7"/>
  <c r="M4647" i="7"/>
  <c r="L4647" i="7"/>
  <c r="K4647" i="7"/>
  <c r="F4647" i="7"/>
  <c r="W4646" i="7"/>
  <c r="U4646" i="7"/>
  <c r="T4646" i="7"/>
  <c r="Q4646" i="7"/>
  <c r="P4646" i="7"/>
  <c r="O4646" i="7"/>
  <c r="M4646" i="7"/>
  <c r="L4646" i="7"/>
  <c r="K4646" i="7"/>
  <c r="F4646" i="7"/>
  <c r="S4645" i="7"/>
  <c r="N4645" i="7"/>
  <c r="I4645" i="7"/>
  <c r="H4645" i="7"/>
  <c r="G4645" i="7"/>
  <c r="F4645" i="7"/>
  <c r="D4645" i="7" s="1"/>
  <c r="E4645" i="7"/>
  <c r="S4644" i="7"/>
  <c r="N4644" i="7"/>
  <c r="I4644" i="7"/>
  <c r="H4644" i="7"/>
  <c r="G4644" i="7"/>
  <c r="F4644" i="7"/>
  <c r="D4644" i="7" s="1"/>
  <c r="E4644" i="7"/>
  <c r="W4643" i="7"/>
  <c r="V4643" i="7"/>
  <c r="U4643" i="7"/>
  <c r="T4643" i="7"/>
  <c r="R4643" i="7"/>
  <c r="H4643" i="7" s="1"/>
  <c r="Q4643" i="7"/>
  <c r="P4643" i="7"/>
  <c r="O4643" i="7"/>
  <c r="N4643" i="7"/>
  <c r="M4643" i="7"/>
  <c r="L4643" i="7"/>
  <c r="K4643" i="7"/>
  <c r="J4643" i="7"/>
  <c r="F4643" i="7"/>
  <c r="S4642" i="7"/>
  <c r="N4642" i="7"/>
  <c r="I4642" i="7"/>
  <c r="H4642" i="7"/>
  <c r="G4642" i="7"/>
  <c r="F4642" i="7"/>
  <c r="D4642" i="7" s="1"/>
  <c r="E4642" i="7"/>
  <c r="S4641" i="7"/>
  <c r="N4641" i="7"/>
  <c r="I4641" i="7"/>
  <c r="H4641" i="7"/>
  <c r="G4641" i="7"/>
  <c r="F4641" i="7"/>
  <c r="D4641" i="7" s="1"/>
  <c r="E4641" i="7"/>
  <c r="S4640" i="7"/>
  <c r="N4640" i="7"/>
  <c r="I4640" i="7"/>
  <c r="H4640" i="7"/>
  <c r="G4640" i="7"/>
  <c r="F4640" i="7"/>
  <c r="D4640" i="7" s="1"/>
  <c r="E4640" i="7"/>
  <c r="W4639" i="7"/>
  <c r="U4639" i="7"/>
  <c r="T4639" i="7"/>
  <c r="R4639" i="7"/>
  <c r="Q4639" i="7"/>
  <c r="P4639" i="7"/>
  <c r="O4639" i="7"/>
  <c r="N4639" i="7"/>
  <c r="M4639" i="7"/>
  <c r="L4639" i="7"/>
  <c r="K4639" i="7"/>
  <c r="J4639" i="7"/>
  <c r="F4639" i="7"/>
  <c r="W4638" i="7"/>
  <c r="U4638" i="7"/>
  <c r="T4638" i="7"/>
  <c r="Q4638" i="7"/>
  <c r="P4638" i="7"/>
  <c r="O4638" i="7"/>
  <c r="M4638" i="7"/>
  <c r="L4638" i="7"/>
  <c r="K4638" i="7"/>
  <c r="F4638" i="7"/>
  <c r="S4637" i="7"/>
  <c r="N4637" i="7"/>
  <c r="I4637" i="7"/>
  <c r="H4637" i="7"/>
  <c r="G4637" i="7"/>
  <c r="F4637" i="7"/>
  <c r="D4637" i="7" s="1"/>
  <c r="E4637" i="7"/>
  <c r="S4636" i="7"/>
  <c r="N4636" i="7"/>
  <c r="I4636" i="7"/>
  <c r="H4636" i="7"/>
  <c r="G4636" i="7"/>
  <c r="F4636" i="7"/>
  <c r="D4636" i="7" s="1"/>
  <c r="E4636" i="7"/>
  <c r="W4635" i="7"/>
  <c r="V4635" i="7"/>
  <c r="U4635" i="7"/>
  <c r="T4635" i="7"/>
  <c r="R4635" i="7"/>
  <c r="H4635" i="7" s="1"/>
  <c r="Q4635" i="7"/>
  <c r="P4635" i="7"/>
  <c r="O4635" i="7"/>
  <c r="N4635" i="7"/>
  <c r="M4635" i="7"/>
  <c r="L4635" i="7"/>
  <c r="K4635" i="7"/>
  <c r="J4635" i="7"/>
  <c r="F4635" i="7"/>
  <c r="S4634" i="7"/>
  <c r="N4634" i="7"/>
  <c r="I4634" i="7"/>
  <c r="H4634" i="7"/>
  <c r="G4634" i="7"/>
  <c r="F4634" i="7"/>
  <c r="D4634" i="7" s="1"/>
  <c r="E4634" i="7"/>
  <c r="S4633" i="7"/>
  <c r="N4633" i="7"/>
  <c r="I4633" i="7"/>
  <c r="H4633" i="7"/>
  <c r="G4633" i="7"/>
  <c r="F4633" i="7"/>
  <c r="D4633" i="7" s="1"/>
  <c r="E4633" i="7"/>
  <c r="W4632" i="7"/>
  <c r="V4632" i="7"/>
  <c r="U4632" i="7"/>
  <c r="T4632" i="7"/>
  <c r="R4632" i="7"/>
  <c r="H4632" i="7" s="1"/>
  <c r="Q4632" i="7"/>
  <c r="P4632" i="7"/>
  <c r="O4632" i="7"/>
  <c r="N4632" i="7"/>
  <c r="M4632" i="7"/>
  <c r="L4632" i="7"/>
  <c r="K4632" i="7"/>
  <c r="J4632" i="7"/>
  <c r="F4632" i="7"/>
  <c r="W4631" i="7"/>
  <c r="V4631" i="7"/>
  <c r="U4631" i="7"/>
  <c r="T4631" i="7"/>
  <c r="R4631" i="7"/>
  <c r="Q4631" i="7"/>
  <c r="P4631" i="7"/>
  <c r="O4631" i="7"/>
  <c r="N4631" i="7"/>
  <c r="M4631" i="7"/>
  <c r="L4631" i="7"/>
  <c r="K4631" i="7"/>
  <c r="J4631" i="7"/>
  <c r="F4631" i="7"/>
  <c r="S4630" i="7"/>
  <c r="N4630" i="7"/>
  <c r="I4630" i="7"/>
  <c r="H4630" i="7"/>
  <c r="G4630" i="7"/>
  <c r="F4630" i="7"/>
  <c r="D4630" i="7" s="1"/>
  <c r="E4630" i="7"/>
  <c r="W4629" i="7"/>
  <c r="V4629" i="7"/>
  <c r="U4629" i="7"/>
  <c r="T4629" i="7"/>
  <c r="R4629" i="7"/>
  <c r="H4629" i="7" s="1"/>
  <c r="Q4629" i="7"/>
  <c r="P4629" i="7"/>
  <c r="O4629" i="7"/>
  <c r="N4629" i="7"/>
  <c r="M4629" i="7"/>
  <c r="L4629" i="7"/>
  <c r="K4629" i="7"/>
  <c r="J4629" i="7"/>
  <c r="F4629" i="7"/>
  <c r="S4628" i="7"/>
  <c r="N4628" i="7"/>
  <c r="I4628" i="7"/>
  <c r="H4628" i="7"/>
  <c r="G4628" i="7"/>
  <c r="F4628" i="7"/>
  <c r="D4628" i="7" s="1"/>
  <c r="E4628" i="7"/>
  <c r="S4627" i="7"/>
  <c r="N4627" i="7"/>
  <c r="I4627" i="7"/>
  <c r="H4627" i="7"/>
  <c r="G4627" i="7"/>
  <c r="F4627" i="7"/>
  <c r="D4627" i="7" s="1"/>
  <c r="E4627" i="7"/>
  <c r="W4626" i="7"/>
  <c r="V4626" i="7"/>
  <c r="U4626" i="7"/>
  <c r="T4626" i="7"/>
  <c r="Q4626" i="7"/>
  <c r="P4626" i="7"/>
  <c r="O4626" i="7"/>
  <c r="M4626" i="7"/>
  <c r="L4626" i="7"/>
  <c r="K4626" i="7"/>
  <c r="F4626" i="7"/>
  <c r="W4625" i="7"/>
  <c r="V4625" i="7"/>
  <c r="U4625" i="7"/>
  <c r="T4625" i="7"/>
  <c r="Q4625" i="7"/>
  <c r="P4625" i="7"/>
  <c r="O4625" i="7"/>
  <c r="M4625" i="7"/>
  <c r="L4625" i="7"/>
  <c r="K4625" i="7"/>
  <c r="F4625" i="7"/>
  <c r="W4624" i="7"/>
  <c r="V4624" i="7"/>
  <c r="U4624" i="7"/>
  <c r="T4624" i="7"/>
  <c r="R4624" i="7"/>
  <c r="H4624" i="7" s="1"/>
  <c r="Q4624" i="7"/>
  <c r="P4624" i="7"/>
  <c r="O4624" i="7"/>
  <c r="N4624" i="7"/>
  <c r="M4624" i="7"/>
  <c r="L4624" i="7"/>
  <c r="K4624" i="7"/>
  <c r="J4624" i="7"/>
  <c r="F4624" i="7"/>
  <c r="W4623" i="7"/>
  <c r="V4623" i="7"/>
  <c r="U4623" i="7"/>
  <c r="T4623" i="7"/>
  <c r="R4623" i="7"/>
  <c r="H4623" i="7" s="1"/>
  <c r="Q4623" i="7"/>
  <c r="P4623" i="7"/>
  <c r="O4623" i="7"/>
  <c r="N4623" i="7"/>
  <c r="M4623" i="7"/>
  <c r="L4623" i="7"/>
  <c r="K4623" i="7"/>
  <c r="J4623" i="7"/>
  <c r="F4623" i="7"/>
  <c r="W4622" i="7"/>
  <c r="U4622" i="7"/>
  <c r="T4622" i="7"/>
  <c r="Q4622" i="7"/>
  <c r="P4622" i="7"/>
  <c r="O4622" i="7"/>
  <c r="M4622" i="7"/>
  <c r="L4622" i="7"/>
  <c r="K4622" i="7"/>
  <c r="F4622" i="7"/>
  <c r="W4621" i="7"/>
  <c r="V4621" i="7"/>
  <c r="U4621" i="7"/>
  <c r="T4621" i="7"/>
  <c r="R4621" i="7"/>
  <c r="H4621" i="7" s="1"/>
  <c r="Q4621" i="7"/>
  <c r="P4621" i="7"/>
  <c r="O4621" i="7"/>
  <c r="N4621" i="7"/>
  <c r="M4621" i="7"/>
  <c r="L4621" i="7"/>
  <c r="K4621" i="7"/>
  <c r="J4621" i="7"/>
  <c r="F4621" i="7"/>
  <c r="W4620" i="7"/>
  <c r="V4620" i="7"/>
  <c r="U4620" i="7"/>
  <c r="T4620" i="7"/>
  <c r="R4620" i="7"/>
  <c r="H4620" i="7" s="1"/>
  <c r="Q4620" i="7"/>
  <c r="P4620" i="7"/>
  <c r="O4620" i="7"/>
  <c r="N4620" i="7"/>
  <c r="M4620" i="7"/>
  <c r="L4620" i="7"/>
  <c r="K4620" i="7"/>
  <c r="J4620" i="7"/>
  <c r="F4620" i="7"/>
  <c r="W4619" i="7"/>
  <c r="V4619" i="7"/>
  <c r="U4619" i="7"/>
  <c r="T4619" i="7"/>
  <c r="R4619" i="7"/>
  <c r="H4619" i="7" s="1"/>
  <c r="Q4619" i="7"/>
  <c r="P4619" i="7"/>
  <c r="O4619" i="7"/>
  <c r="N4619" i="7"/>
  <c r="M4619" i="7"/>
  <c r="L4619" i="7"/>
  <c r="K4619" i="7"/>
  <c r="J4619" i="7"/>
  <c r="F4619" i="7"/>
  <c r="W4618" i="7"/>
  <c r="V4618" i="7"/>
  <c r="U4618" i="7"/>
  <c r="T4618" i="7"/>
  <c r="Q4618" i="7"/>
  <c r="P4618" i="7"/>
  <c r="O4618" i="7"/>
  <c r="M4618" i="7"/>
  <c r="L4618" i="7"/>
  <c r="K4618" i="7"/>
  <c r="F4618" i="7"/>
  <c r="W4617" i="7"/>
  <c r="V4617" i="7"/>
  <c r="U4617" i="7"/>
  <c r="T4617" i="7"/>
  <c r="R4617" i="7"/>
  <c r="H4617" i="7" s="1"/>
  <c r="Q4617" i="7"/>
  <c r="P4617" i="7"/>
  <c r="O4617" i="7"/>
  <c r="N4617" i="7"/>
  <c r="M4617" i="7"/>
  <c r="L4617" i="7"/>
  <c r="K4617" i="7"/>
  <c r="J4617" i="7"/>
  <c r="F4617" i="7"/>
  <c r="W4616" i="7"/>
  <c r="V4616" i="7"/>
  <c r="U4616" i="7"/>
  <c r="T4616" i="7"/>
  <c r="R4616" i="7"/>
  <c r="H4616" i="7" s="1"/>
  <c r="Q4616" i="7"/>
  <c r="P4616" i="7"/>
  <c r="O4616" i="7"/>
  <c r="N4616" i="7"/>
  <c r="M4616" i="7"/>
  <c r="L4616" i="7"/>
  <c r="K4616" i="7"/>
  <c r="J4616" i="7"/>
  <c r="F4616" i="7"/>
  <c r="W4615" i="7"/>
  <c r="V4615" i="7"/>
  <c r="U4615" i="7"/>
  <c r="T4615" i="7"/>
  <c r="R4615" i="7"/>
  <c r="H4615" i="7" s="1"/>
  <c r="Q4615" i="7"/>
  <c r="P4615" i="7"/>
  <c r="O4615" i="7"/>
  <c r="N4615" i="7"/>
  <c r="M4615" i="7"/>
  <c r="L4615" i="7"/>
  <c r="K4615" i="7"/>
  <c r="J4615" i="7"/>
  <c r="F4615" i="7"/>
  <c r="W4614" i="7"/>
  <c r="V4614" i="7"/>
  <c r="U4614" i="7"/>
  <c r="T4614" i="7"/>
  <c r="R4614" i="7"/>
  <c r="H4614" i="7" s="1"/>
  <c r="Q4614" i="7"/>
  <c r="P4614" i="7"/>
  <c r="O4614" i="7"/>
  <c r="N4614" i="7"/>
  <c r="M4614" i="7"/>
  <c r="L4614" i="7"/>
  <c r="K4614" i="7"/>
  <c r="J4614" i="7"/>
  <c r="F4614" i="7"/>
  <c r="W4613" i="7"/>
  <c r="U4613" i="7"/>
  <c r="T4613" i="7"/>
  <c r="Q4613" i="7"/>
  <c r="P4613" i="7"/>
  <c r="O4613" i="7"/>
  <c r="M4613" i="7"/>
  <c r="L4613" i="7"/>
  <c r="K4613" i="7"/>
  <c r="F4613" i="7"/>
  <c r="W4612" i="7"/>
  <c r="U4612" i="7"/>
  <c r="T4612" i="7"/>
  <c r="Q4612" i="7"/>
  <c r="P4612" i="7"/>
  <c r="O4612" i="7"/>
  <c r="M4612" i="7"/>
  <c r="L4612" i="7"/>
  <c r="K4612" i="7"/>
  <c r="F4612" i="7"/>
  <c r="S4611" i="7"/>
  <c r="N4611" i="7"/>
  <c r="I4611" i="7"/>
  <c r="H4611" i="7"/>
  <c r="G4611" i="7"/>
  <c r="F4611" i="7"/>
  <c r="D4611" i="7" s="1"/>
  <c r="E4611" i="7"/>
  <c r="S4610" i="7"/>
  <c r="N4610" i="7"/>
  <c r="I4610" i="7"/>
  <c r="H4610" i="7"/>
  <c r="G4610" i="7"/>
  <c r="F4610" i="7"/>
  <c r="D4610" i="7" s="1"/>
  <c r="E4610" i="7"/>
  <c r="W4609" i="7"/>
  <c r="V4609" i="7"/>
  <c r="U4609" i="7"/>
  <c r="T4609" i="7"/>
  <c r="R4609" i="7"/>
  <c r="H4609" i="7" s="1"/>
  <c r="Q4609" i="7"/>
  <c r="P4609" i="7"/>
  <c r="O4609" i="7"/>
  <c r="N4609" i="7"/>
  <c r="M4609" i="7"/>
  <c r="L4609" i="7"/>
  <c r="K4609" i="7"/>
  <c r="J4609" i="7"/>
  <c r="F4609" i="7"/>
  <c r="S4608" i="7"/>
  <c r="N4608" i="7"/>
  <c r="I4608" i="7"/>
  <c r="H4608" i="7"/>
  <c r="G4608" i="7"/>
  <c r="F4608" i="7"/>
  <c r="D4608" i="7" s="1"/>
  <c r="E4608" i="7"/>
  <c r="S4607" i="7"/>
  <c r="N4607" i="7"/>
  <c r="I4607" i="7"/>
  <c r="H4607" i="7"/>
  <c r="G4607" i="7"/>
  <c r="F4607" i="7"/>
  <c r="D4607" i="7" s="1"/>
  <c r="E4607" i="7"/>
  <c r="W4606" i="7"/>
  <c r="V4606" i="7"/>
  <c r="U4606" i="7"/>
  <c r="T4606" i="7"/>
  <c r="R4606" i="7"/>
  <c r="H4606" i="7" s="1"/>
  <c r="Q4606" i="7"/>
  <c r="P4606" i="7"/>
  <c r="O4606" i="7"/>
  <c r="N4606" i="7"/>
  <c r="M4606" i="7"/>
  <c r="L4606" i="7"/>
  <c r="K4606" i="7"/>
  <c r="J4606" i="7"/>
  <c r="J4605" i="7" s="1"/>
  <c r="F4606" i="7"/>
  <c r="W4605" i="7"/>
  <c r="V4605" i="7"/>
  <c r="V4602" i="7" s="1"/>
  <c r="U4605" i="7"/>
  <c r="T4605" i="7"/>
  <c r="Q4605" i="7"/>
  <c r="P4605" i="7"/>
  <c r="O4605" i="7"/>
  <c r="M4605" i="7"/>
  <c r="L4605" i="7"/>
  <c r="K4605" i="7"/>
  <c r="F4605" i="7"/>
  <c r="S4604" i="7"/>
  <c r="N4604" i="7"/>
  <c r="I4604" i="7"/>
  <c r="H4604" i="7"/>
  <c r="G4604" i="7"/>
  <c r="F4604" i="7"/>
  <c r="D4604" i="7" s="1"/>
  <c r="E4604" i="7"/>
  <c r="S4603" i="7"/>
  <c r="N4603" i="7"/>
  <c r="I4603" i="7"/>
  <c r="H4603" i="7"/>
  <c r="G4603" i="7"/>
  <c r="F4603" i="7"/>
  <c r="D4603" i="7" s="1"/>
  <c r="E4603" i="7"/>
  <c r="W4602" i="7"/>
  <c r="U4602" i="7"/>
  <c r="T4602" i="7"/>
  <c r="Q4602" i="7"/>
  <c r="P4602" i="7"/>
  <c r="O4602" i="7"/>
  <c r="M4602" i="7"/>
  <c r="L4602" i="7"/>
  <c r="K4602" i="7"/>
  <c r="F4602" i="7"/>
  <c r="W4601" i="7"/>
  <c r="U4601" i="7"/>
  <c r="T4601" i="7"/>
  <c r="Q4601" i="7"/>
  <c r="P4601" i="7"/>
  <c r="O4601" i="7"/>
  <c r="M4601" i="7"/>
  <c r="L4601" i="7"/>
  <c r="K4601" i="7"/>
  <c r="F4601" i="7"/>
  <c r="S4600" i="7"/>
  <c r="N4600" i="7"/>
  <c r="I4600" i="7"/>
  <c r="H4600" i="7"/>
  <c r="G4600" i="7"/>
  <c r="F4600" i="7"/>
  <c r="D4600" i="7" s="1"/>
  <c r="E4600" i="7"/>
  <c r="S4599" i="7"/>
  <c r="N4599" i="7"/>
  <c r="I4599" i="7"/>
  <c r="H4599" i="7"/>
  <c r="G4599" i="7"/>
  <c r="F4599" i="7"/>
  <c r="D4599" i="7" s="1"/>
  <c r="E4599" i="7"/>
  <c r="W4598" i="7"/>
  <c r="V4598" i="7"/>
  <c r="U4598" i="7"/>
  <c r="T4598" i="7"/>
  <c r="R4598" i="7"/>
  <c r="H4598" i="7" s="1"/>
  <c r="Q4598" i="7"/>
  <c r="P4598" i="7"/>
  <c r="O4598" i="7"/>
  <c r="N4598" i="7"/>
  <c r="M4598" i="7"/>
  <c r="L4598" i="7"/>
  <c r="K4598" i="7"/>
  <c r="J4598" i="7"/>
  <c r="J4597" i="7" s="1"/>
  <c r="F4598" i="7"/>
  <c r="W4597" i="7"/>
  <c r="V4597" i="7"/>
  <c r="U4597" i="7"/>
  <c r="T4597" i="7"/>
  <c r="Q4597" i="7"/>
  <c r="P4597" i="7"/>
  <c r="O4597" i="7"/>
  <c r="M4597" i="7"/>
  <c r="L4597" i="7"/>
  <c r="K4597" i="7"/>
  <c r="F4597" i="7"/>
  <c r="W4596" i="7"/>
  <c r="U4596" i="7"/>
  <c r="T4596" i="7"/>
  <c r="Q4596" i="7"/>
  <c r="P4596" i="7"/>
  <c r="O4596" i="7"/>
  <c r="M4596" i="7"/>
  <c r="L4596" i="7"/>
  <c r="K4596" i="7"/>
  <c r="F4596" i="7"/>
  <c r="S4595" i="7"/>
  <c r="N4595" i="7"/>
  <c r="I4595" i="7"/>
  <c r="H4595" i="7"/>
  <c r="G4595" i="7"/>
  <c r="F4595" i="7"/>
  <c r="D4595" i="7" s="1"/>
  <c r="E4595" i="7"/>
  <c r="S4594" i="7"/>
  <c r="N4594" i="7"/>
  <c r="I4594" i="7"/>
  <c r="H4594" i="7"/>
  <c r="G4594" i="7"/>
  <c r="F4594" i="7"/>
  <c r="D4594" i="7" s="1"/>
  <c r="E4594" i="7"/>
  <c r="W4593" i="7"/>
  <c r="V4593" i="7"/>
  <c r="V4591" i="7" s="1"/>
  <c r="U4593" i="7"/>
  <c r="T4593" i="7"/>
  <c r="R4593" i="7"/>
  <c r="H4593" i="7" s="1"/>
  <c r="Q4593" i="7"/>
  <c r="P4593" i="7"/>
  <c r="O4593" i="7"/>
  <c r="N4593" i="7"/>
  <c r="M4593" i="7"/>
  <c r="L4593" i="7"/>
  <c r="K4593" i="7"/>
  <c r="J4593" i="7"/>
  <c r="F4593" i="7"/>
  <c r="S4592" i="7"/>
  <c r="N4592" i="7"/>
  <c r="I4592" i="7"/>
  <c r="H4592" i="7"/>
  <c r="G4592" i="7"/>
  <c r="F4592" i="7"/>
  <c r="D4592" i="7" s="1"/>
  <c r="E4592" i="7"/>
  <c r="W4591" i="7"/>
  <c r="U4591" i="7"/>
  <c r="T4591" i="7"/>
  <c r="R4591" i="7"/>
  <c r="H4591" i="7" s="1"/>
  <c r="Q4591" i="7"/>
  <c r="P4591" i="7"/>
  <c r="O4591" i="7"/>
  <c r="N4591" i="7"/>
  <c r="M4591" i="7"/>
  <c r="L4591" i="7"/>
  <c r="K4591" i="7"/>
  <c r="J4591" i="7"/>
  <c r="F4591" i="7"/>
  <c r="W4590" i="7"/>
  <c r="U4590" i="7"/>
  <c r="T4590" i="7"/>
  <c r="R4590" i="7"/>
  <c r="H4590" i="7" s="1"/>
  <c r="Q4590" i="7"/>
  <c r="P4590" i="7"/>
  <c r="O4590" i="7"/>
  <c r="N4590" i="7"/>
  <c r="M4590" i="7"/>
  <c r="L4590" i="7"/>
  <c r="K4590" i="7"/>
  <c r="J4590" i="7"/>
  <c r="F4590" i="7"/>
  <c r="S4589" i="7"/>
  <c r="N4589" i="7"/>
  <c r="I4589" i="7"/>
  <c r="H4589" i="7"/>
  <c r="G4589" i="7"/>
  <c r="F4589" i="7"/>
  <c r="D4589" i="7" s="1"/>
  <c r="E4589" i="7"/>
  <c r="S4588" i="7"/>
  <c r="N4588" i="7"/>
  <c r="I4588" i="7"/>
  <c r="H4588" i="7"/>
  <c r="G4588" i="7"/>
  <c r="F4588" i="7"/>
  <c r="D4588" i="7" s="1"/>
  <c r="E4588" i="7"/>
  <c r="W4587" i="7"/>
  <c r="V4587" i="7"/>
  <c r="U4587" i="7"/>
  <c r="T4587" i="7"/>
  <c r="R4587" i="7"/>
  <c r="Q4587" i="7"/>
  <c r="P4587" i="7"/>
  <c r="O4587" i="7"/>
  <c r="N4587" i="7"/>
  <c r="M4587" i="7"/>
  <c r="L4587" i="7"/>
  <c r="K4587" i="7"/>
  <c r="J4587" i="7"/>
  <c r="F4587" i="7"/>
  <c r="S4586" i="7"/>
  <c r="N4586" i="7"/>
  <c r="I4586" i="7"/>
  <c r="H4586" i="7"/>
  <c r="G4586" i="7"/>
  <c r="F4586" i="7"/>
  <c r="D4586" i="7" s="1"/>
  <c r="E4586" i="7"/>
  <c r="S4585" i="7"/>
  <c r="N4585" i="7"/>
  <c r="I4585" i="7"/>
  <c r="H4585" i="7"/>
  <c r="G4585" i="7"/>
  <c r="F4585" i="7"/>
  <c r="D4585" i="7" s="1"/>
  <c r="E4585" i="7"/>
  <c r="W4584" i="7"/>
  <c r="V4584" i="7"/>
  <c r="V4583" i="7" s="1"/>
  <c r="U4584" i="7"/>
  <c r="T4584" i="7"/>
  <c r="R4584" i="7"/>
  <c r="Q4584" i="7"/>
  <c r="P4584" i="7"/>
  <c r="O4584" i="7"/>
  <c r="N4584" i="7"/>
  <c r="M4584" i="7"/>
  <c r="L4584" i="7"/>
  <c r="K4584" i="7"/>
  <c r="J4584" i="7"/>
  <c r="F4584" i="7"/>
  <c r="W4583" i="7"/>
  <c r="U4583" i="7"/>
  <c r="T4583" i="7"/>
  <c r="Q4583" i="7"/>
  <c r="P4583" i="7"/>
  <c r="O4583" i="7"/>
  <c r="M4583" i="7"/>
  <c r="L4583" i="7"/>
  <c r="K4583" i="7"/>
  <c r="F4583" i="7"/>
  <c r="W4582" i="7"/>
  <c r="U4582" i="7"/>
  <c r="T4582" i="7"/>
  <c r="Q4582" i="7"/>
  <c r="P4582" i="7"/>
  <c r="O4582" i="7"/>
  <c r="M4582" i="7"/>
  <c r="L4582" i="7"/>
  <c r="K4582" i="7"/>
  <c r="F4582" i="7"/>
  <c r="S4581" i="7"/>
  <c r="N4581" i="7"/>
  <c r="I4581" i="7"/>
  <c r="H4581" i="7"/>
  <c r="G4581" i="7"/>
  <c r="F4581" i="7"/>
  <c r="D4581" i="7" s="1"/>
  <c r="E4581" i="7"/>
  <c r="W4580" i="7"/>
  <c r="V4580" i="7"/>
  <c r="U4580" i="7"/>
  <c r="T4580" i="7"/>
  <c r="R4580" i="7"/>
  <c r="H4580" i="7" s="1"/>
  <c r="Q4580" i="7"/>
  <c r="P4580" i="7"/>
  <c r="O4580" i="7"/>
  <c r="N4580" i="7"/>
  <c r="M4580" i="7"/>
  <c r="L4580" i="7"/>
  <c r="K4580" i="7"/>
  <c r="J4580" i="7"/>
  <c r="F4580" i="7"/>
  <c r="W4579" i="7"/>
  <c r="U4579" i="7"/>
  <c r="T4579" i="7"/>
  <c r="Q4579" i="7"/>
  <c r="P4579" i="7"/>
  <c r="O4579" i="7"/>
  <c r="M4579" i="7"/>
  <c r="L4579" i="7"/>
  <c r="K4579" i="7"/>
  <c r="F4579" i="7"/>
  <c r="S4578" i="7"/>
  <c r="N4578" i="7"/>
  <c r="I4578" i="7"/>
  <c r="H4578" i="7"/>
  <c r="G4578" i="7"/>
  <c r="F4578" i="7"/>
  <c r="D4578" i="7" s="1"/>
  <c r="E4578" i="7"/>
  <c r="S4577" i="7"/>
  <c r="N4577" i="7"/>
  <c r="I4577" i="7"/>
  <c r="H4577" i="7"/>
  <c r="G4577" i="7"/>
  <c r="F4577" i="7"/>
  <c r="D4577" i="7" s="1"/>
  <c r="E4577" i="7"/>
  <c r="W4576" i="7"/>
  <c r="U4576" i="7"/>
  <c r="T4576" i="7"/>
  <c r="Q4576" i="7"/>
  <c r="P4576" i="7"/>
  <c r="O4576" i="7"/>
  <c r="M4576" i="7"/>
  <c r="L4576" i="7"/>
  <c r="K4576" i="7"/>
  <c r="F4576" i="7"/>
  <c r="W4575" i="7"/>
  <c r="U4575" i="7"/>
  <c r="T4575" i="7"/>
  <c r="Q4575" i="7"/>
  <c r="P4575" i="7"/>
  <c r="O4575" i="7"/>
  <c r="M4575" i="7"/>
  <c r="L4575" i="7"/>
  <c r="K4575" i="7"/>
  <c r="F4575" i="7"/>
  <c r="W4574" i="7"/>
  <c r="V4574" i="7"/>
  <c r="U4574" i="7"/>
  <c r="T4574" i="7"/>
  <c r="R4574" i="7"/>
  <c r="H4574" i="7" s="1"/>
  <c r="Q4574" i="7"/>
  <c r="P4574" i="7"/>
  <c r="O4574" i="7"/>
  <c r="N4574" i="7"/>
  <c r="M4574" i="7"/>
  <c r="L4574" i="7"/>
  <c r="K4574" i="7"/>
  <c r="J4574" i="7"/>
  <c r="F4574" i="7"/>
  <c r="W4573" i="7"/>
  <c r="V4573" i="7"/>
  <c r="U4573" i="7"/>
  <c r="T4573" i="7"/>
  <c r="R4573" i="7"/>
  <c r="H4573" i="7" s="1"/>
  <c r="Q4573" i="7"/>
  <c r="P4573" i="7"/>
  <c r="O4573" i="7"/>
  <c r="N4573" i="7"/>
  <c r="M4573" i="7"/>
  <c r="L4573" i="7"/>
  <c r="K4573" i="7"/>
  <c r="J4573" i="7"/>
  <c r="F4573" i="7"/>
  <c r="W4572" i="7"/>
  <c r="V4572" i="7"/>
  <c r="U4572" i="7"/>
  <c r="T4572" i="7"/>
  <c r="Q4572" i="7"/>
  <c r="P4572" i="7"/>
  <c r="O4572" i="7"/>
  <c r="M4572" i="7"/>
  <c r="L4572" i="7"/>
  <c r="K4572" i="7"/>
  <c r="F4572" i="7"/>
  <c r="W4571" i="7"/>
  <c r="V4571" i="7"/>
  <c r="U4571" i="7"/>
  <c r="T4571" i="7"/>
  <c r="R4571" i="7"/>
  <c r="H4571" i="7" s="1"/>
  <c r="Q4571" i="7"/>
  <c r="P4571" i="7"/>
  <c r="O4571" i="7"/>
  <c r="N4571" i="7"/>
  <c r="M4571" i="7"/>
  <c r="L4571" i="7"/>
  <c r="K4571" i="7"/>
  <c r="J4571" i="7"/>
  <c r="F4571" i="7"/>
  <c r="W4570" i="7"/>
  <c r="V4570" i="7"/>
  <c r="U4570" i="7"/>
  <c r="T4570" i="7"/>
  <c r="R4570" i="7"/>
  <c r="H4570" i="7" s="1"/>
  <c r="Q4570" i="7"/>
  <c r="P4570" i="7"/>
  <c r="O4570" i="7"/>
  <c r="N4570" i="7"/>
  <c r="M4570" i="7"/>
  <c r="L4570" i="7"/>
  <c r="K4570" i="7"/>
  <c r="J4570" i="7"/>
  <c r="F4570" i="7"/>
  <c r="W4569" i="7"/>
  <c r="V4569" i="7"/>
  <c r="U4569" i="7"/>
  <c r="T4569" i="7"/>
  <c r="Q4569" i="7"/>
  <c r="P4569" i="7"/>
  <c r="O4569" i="7"/>
  <c r="M4569" i="7"/>
  <c r="L4569" i="7"/>
  <c r="K4569" i="7"/>
  <c r="F4569" i="7"/>
  <c r="W4568" i="7"/>
  <c r="U4568" i="7"/>
  <c r="T4568" i="7"/>
  <c r="Q4568" i="7"/>
  <c r="P4568" i="7"/>
  <c r="O4568" i="7"/>
  <c r="M4568" i="7"/>
  <c r="L4568" i="7"/>
  <c r="K4568" i="7"/>
  <c r="F4568" i="7"/>
  <c r="W4567" i="7"/>
  <c r="U4567" i="7"/>
  <c r="T4567" i="7"/>
  <c r="Q4567" i="7"/>
  <c r="P4567" i="7"/>
  <c r="O4567" i="7"/>
  <c r="M4567" i="7"/>
  <c r="L4567" i="7"/>
  <c r="K4567" i="7"/>
  <c r="F4567" i="7"/>
  <c r="W4566" i="7"/>
  <c r="V4566" i="7"/>
  <c r="U4566" i="7"/>
  <c r="T4566" i="7"/>
  <c r="R4566" i="7"/>
  <c r="H4566" i="7" s="1"/>
  <c r="Q4566" i="7"/>
  <c r="P4566" i="7"/>
  <c r="O4566" i="7"/>
  <c r="N4566" i="7"/>
  <c r="M4566" i="7"/>
  <c r="L4566" i="7"/>
  <c r="K4566" i="7"/>
  <c r="J4566" i="7"/>
  <c r="F4566" i="7"/>
  <c r="W4565" i="7"/>
  <c r="V4565" i="7"/>
  <c r="U4565" i="7"/>
  <c r="T4565" i="7"/>
  <c r="R4565" i="7"/>
  <c r="H4565" i="7" s="1"/>
  <c r="Q4565" i="7"/>
  <c r="P4565" i="7"/>
  <c r="O4565" i="7"/>
  <c r="N4565" i="7"/>
  <c r="M4565" i="7"/>
  <c r="L4565" i="7"/>
  <c r="K4565" i="7"/>
  <c r="J4565" i="7"/>
  <c r="F4565" i="7"/>
  <c r="W4564" i="7"/>
  <c r="U4564" i="7"/>
  <c r="T4564" i="7"/>
  <c r="Q4564" i="7"/>
  <c r="P4564" i="7"/>
  <c r="O4564" i="7"/>
  <c r="M4564" i="7"/>
  <c r="L4564" i="7"/>
  <c r="K4564" i="7"/>
  <c r="F4564" i="7"/>
  <c r="W4563" i="7"/>
  <c r="V4563" i="7"/>
  <c r="U4563" i="7"/>
  <c r="T4563" i="7"/>
  <c r="R4563" i="7"/>
  <c r="H4563" i="7" s="1"/>
  <c r="Q4563" i="7"/>
  <c r="P4563" i="7"/>
  <c r="O4563" i="7"/>
  <c r="N4563" i="7"/>
  <c r="M4563" i="7"/>
  <c r="L4563" i="7"/>
  <c r="K4563" i="7"/>
  <c r="J4563" i="7"/>
  <c r="F4563" i="7"/>
  <c r="W4562" i="7"/>
  <c r="V4562" i="7"/>
  <c r="U4562" i="7"/>
  <c r="T4562" i="7"/>
  <c r="R4562" i="7"/>
  <c r="H4562" i="7" s="1"/>
  <c r="Q4562" i="7"/>
  <c r="P4562" i="7"/>
  <c r="O4562" i="7"/>
  <c r="N4562" i="7"/>
  <c r="M4562" i="7"/>
  <c r="L4562" i="7"/>
  <c r="K4562" i="7"/>
  <c r="J4562" i="7"/>
  <c r="F4562" i="7"/>
  <c r="W4561" i="7"/>
  <c r="V4561" i="7"/>
  <c r="U4561" i="7"/>
  <c r="T4561" i="7"/>
  <c r="R4561" i="7"/>
  <c r="H4561" i="7" s="1"/>
  <c r="Q4561" i="7"/>
  <c r="P4561" i="7"/>
  <c r="O4561" i="7"/>
  <c r="N4561" i="7"/>
  <c r="M4561" i="7"/>
  <c r="L4561" i="7"/>
  <c r="K4561" i="7"/>
  <c r="J4561" i="7"/>
  <c r="F4561" i="7"/>
  <c r="W4560" i="7"/>
  <c r="V4560" i="7"/>
  <c r="U4560" i="7"/>
  <c r="T4560" i="7"/>
  <c r="R4560" i="7"/>
  <c r="H4560" i="7" s="1"/>
  <c r="Q4560" i="7"/>
  <c r="P4560" i="7"/>
  <c r="O4560" i="7"/>
  <c r="N4560" i="7"/>
  <c r="M4560" i="7"/>
  <c r="L4560" i="7"/>
  <c r="K4560" i="7"/>
  <c r="J4560" i="7"/>
  <c r="F4560" i="7"/>
  <c r="W4559" i="7"/>
  <c r="U4559" i="7"/>
  <c r="T4559" i="7"/>
  <c r="Q4559" i="7"/>
  <c r="P4559" i="7"/>
  <c r="O4559" i="7"/>
  <c r="M4559" i="7"/>
  <c r="L4559" i="7"/>
  <c r="K4559" i="7"/>
  <c r="F4559" i="7"/>
  <c r="W4558" i="7"/>
  <c r="U4558" i="7"/>
  <c r="T4558" i="7"/>
  <c r="Q4558" i="7"/>
  <c r="P4558" i="7"/>
  <c r="O4558" i="7"/>
  <c r="M4558" i="7"/>
  <c r="L4558" i="7"/>
  <c r="K4558" i="7"/>
  <c r="F4558" i="7"/>
  <c r="S4557" i="7"/>
  <c r="N4557" i="7"/>
  <c r="I4557" i="7"/>
  <c r="H4557" i="7"/>
  <c r="G4557" i="7"/>
  <c r="F4557" i="7"/>
  <c r="D4557" i="7" s="1"/>
  <c r="E4557" i="7"/>
  <c r="W4556" i="7"/>
  <c r="V4556" i="7"/>
  <c r="V4554" i="7" s="1"/>
  <c r="U4556" i="7"/>
  <c r="T4556" i="7"/>
  <c r="R4556" i="7"/>
  <c r="Q4556" i="7"/>
  <c r="P4556" i="7"/>
  <c r="O4556" i="7"/>
  <c r="N4556" i="7"/>
  <c r="M4556" i="7"/>
  <c r="L4556" i="7"/>
  <c r="K4556" i="7"/>
  <c r="J4556" i="7"/>
  <c r="F4556" i="7"/>
  <c r="S4555" i="7"/>
  <c r="N4555" i="7"/>
  <c r="I4555" i="7"/>
  <c r="H4555" i="7"/>
  <c r="G4555" i="7"/>
  <c r="F4555" i="7"/>
  <c r="D4555" i="7" s="1"/>
  <c r="E4555" i="7"/>
  <c r="W4554" i="7"/>
  <c r="U4554" i="7"/>
  <c r="T4554" i="7"/>
  <c r="Q4554" i="7"/>
  <c r="P4554" i="7"/>
  <c r="O4554" i="7"/>
  <c r="M4554" i="7"/>
  <c r="L4554" i="7"/>
  <c r="K4554" i="7"/>
  <c r="F4554" i="7"/>
  <c r="W4553" i="7"/>
  <c r="V4553" i="7"/>
  <c r="U4553" i="7"/>
  <c r="T4553" i="7"/>
  <c r="Q4553" i="7"/>
  <c r="P4553" i="7"/>
  <c r="O4553" i="7"/>
  <c r="M4553" i="7"/>
  <c r="L4553" i="7"/>
  <c r="K4553" i="7"/>
  <c r="F4553" i="7"/>
  <c r="S4552" i="7"/>
  <c r="N4552" i="7"/>
  <c r="I4552" i="7"/>
  <c r="H4552" i="7"/>
  <c r="G4552" i="7"/>
  <c r="F4552" i="7"/>
  <c r="D4552" i="7" s="1"/>
  <c r="E4552" i="7"/>
  <c r="S4551" i="7"/>
  <c r="N4551" i="7"/>
  <c r="I4551" i="7"/>
  <c r="H4551" i="7"/>
  <c r="G4551" i="7"/>
  <c r="F4551" i="7"/>
  <c r="D4551" i="7" s="1"/>
  <c r="E4551" i="7"/>
  <c r="W4550" i="7"/>
  <c r="V4550" i="7"/>
  <c r="U4550" i="7"/>
  <c r="T4550" i="7"/>
  <c r="R4550" i="7"/>
  <c r="H4550" i="7" s="1"/>
  <c r="Q4550" i="7"/>
  <c r="P4550" i="7"/>
  <c r="O4550" i="7"/>
  <c r="N4550" i="7"/>
  <c r="M4550" i="7"/>
  <c r="L4550" i="7"/>
  <c r="K4550" i="7"/>
  <c r="J4550" i="7"/>
  <c r="F4550" i="7"/>
  <c r="S4549" i="7"/>
  <c r="N4549" i="7"/>
  <c r="I4549" i="7"/>
  <c r="H4549" i="7"/>
  <c r="G4549" i="7"/>
  <c r="F4549" i="7"/>
  <c r="D4549" i="7" s="1"/>
  <c r="E4549" i="7"/>
  <c r="S4548" i="7"/>
  <c r="N4548" i="7"/>
  <c r="I4548" i="7"/>
  <c r="H4548" i="7"/>
  <c r="G4548" i="7"/>
  <c r="F4548" i="7"/>
  <c r="D4548" i="7" s="1"/>
  <c r="E4548" i="7"/>
  <c r="W4547" i="7"/>
  <c r="V4547" i="7"/>
  <c r="U4547" i="7"/>
  <c r="T4547" i="7"/>
  <c r="R4547" i="7"/>
  <c r="H4547" i="7" s="1"/>
  <c r="Q4547" i="7"/>
  <c r="P4547" i="7"/>
  <c r="O4547" i="7"/>
  <c r="N4547" i="7"/>
  <c r="M4547" i="7"/>
  <c r="L4547" i="7"/>
  <c r="K4547" i="7"/>
  <c r="J4547" i="7"/>
  <c r="F4547" i="7"/>
  <c r="W4546" i="7"/>
  <c r="U4546" i="7"/>
  <c r="T4546" i="7"/>
  <c r="R4546" i="7"/>
  <c r="H4546" i="7" s="1"/>
  <c r="Q4546" i="7"/>
  <c r="P4546" i="7"/>
  <c r="O4546" i="7"/>
  <c r="N4546" i="7"/>
  <c r="M4546" i="7"/>
  <c r="L4546" i="7"/>
  <c r="K4546" i="7"/>
  <c r="J4546" i="7"/>
  <c r="F4546" i="7"/>
  <c r="S4545" i="7"/>
  <c r="N4545" i="7"/>
  <c r="I4545" i="7"/>
  <c r="H4545" i="7"/>
  <c r="G4545" i="7"/>
  <c r="F4545" i="7"/>
  <c r="D4545" i="7" s="1"/>
  <c r="E4545" i="7"/>
  <c r="S4544" i="7"/>
  <c r="N4544" i="7"/>
  <c r="I4544" i="7"/>
  <c r="H4544" i="7"/>
  <c r="G4544" i="7"/>
  <c r="F4544" i="7"/>
  <c r="D4544" i="7" s="1"/>
  <c r="E4544" i="7"/>
  <c r="W4543" i="7"/>
  <c r="U4543" i="7"/>
  <c r="T4543" i="7"/>
  <c r="R4543" i="7"/>
  <c r="H4543" i="7" s="1"/>
  <c r="Q4543" i="7"/>
  <c r="P4543" i="7"/>
  <c r="O4543" i="7"/>
  <c r="N4543" i="7"/>
  <c r="M4543" i="7"/>
  <c r="L4543" i="7"/>
  <c r="K4543" i="7"/>
  <c r="J4543" i="7"/>
  <c r="J4542" i="7" s="1"/>
  <c r="F4543" i="7"/>
  <c r="W4542" i="7"/>
  <c r="U4542" i="7"/>
  <c r="T4542" i="7"/>
  <c r="R4542" i="7"/>
  <c r="H4542" i="7" s="1"/>
  <c r="Q4542" i="7"/>
  <c r="P4542" i="7"/>
  <c r="O4542" i="7"/>
  <c r="N4542" i="7"/>
  <c r="M4542" i="7"/>
  <c r="L4542" i="7"/>
  <c r="K4542" i="7"/>
  <c r="F4542" i="7"/>
  <c r="S4541" i="7"/>
  <c r="N4541" i="7"/>
  <c r="I4541" i="7"/>
  <c r="H4541" i="7"/>
  <c r="G4541" i="7"/>
  <c r="F4541" i="7"/>
  <c r="D4541" i="7" s="1"/>
  <c r="E4541" i="7"/>
  <c r="S4540" i="7"/>
  <c r="N4540" i="7"/>
  <c r="I4540" i="7"/>
  <c r="H4540" i="7"/>
  <c r="G4540" i="7"/>
  <c r="F4540" i="7"/>
  <c r="D4540" i="7" s="1"/>
  <c r="E4540" i="7"/>
  <c r="W4539" i="7"/>
  <c r="V4539" i="7"/>
  <c r="U4539" i="7"/>
  <c r="T4539" i="7"/>
  <c r="R4539" i="7"/>
  <c r="H4539" i="7" s="1"/>
  <c r="Q4539" i="7"/>
  <c r="P4539" i="7"/>
  <c r="O4539" i="7"/>
  <c r="N4539" i="7"/>
  <c r="M4539" i="7"/>
  <c r="L4539" i="7"/>
  <c r="K4539" i="7"/>
  <c r="J4539" i="7"/>
  <c r="F4539" i="7"/>
  <c r="W4538" i="7"/>
  <c r="U4538" i="7"/>
  <c r="T4538" i="7"/>
  <c r="R4538" i="7"/>
  <c r="H4538" i="7" s="1"/>
  <c r="Q4538" i="7"/>
  <c r="P4538" i="7"/>
  <c r="O4538" i="7"/>
  <c r="N4538" i="7"/>
  <c r="M4538" i="7"/>
  <c r="L4538" i="7"/>
  <c r="K4538" i="7"/>
  <c r="J4538" i="7"/>
  <c r="F4538" i="7"/>
  <c r="W4537" i="7"/>
  <c r="V4537" i="7"/>
  <c r="U4537" i="7"/>
  <c r="T4537" i="7"/>
  <c r="R4537" i="7"/>
  <c r="H4537" i="7" s="1"/>
  <c r="Q4537" i="7"/>
  <c r="P4537" i="7"/>
  <c r="O4537" i="7"/>
  <c r="N4537" i="7"/>
  <c r="M4537" i="7"/>
  <c r="L4537" i="7"/>
  <c r="K4537" i="7"/>
  <c r="J4537" i="7"/>
  <c r="F4537" i="7"/>
  <c r="W4536" i="7"/>
  <c r="V4536" i="7"/>
  <c r="U4536" i="7"/>
  <c r="T4536" i="7"/>
  <c r="R4536" i="7"/>
  <c r="H4536" i="7" s="1"/>
  <c r="Q4536" i="7"/>
  <c r="P4536" i="7"/>
  <c r="O4536" i="7"/>
  <c r="N4536" i="7"/>
  <c r="M4536" i="7"/>
  <c r="L4536" i="7"/>
  <c r="K4536" i="7"/>
  <c r="J4536" i="7"/>
  <c r="F4536" i="7"/>
  <c r="W4535" i="7"/>
  <c r="V4535" i="7"/>
  <c r="U4535" i="7"/>
  <c r="T4535" i="7"/>
  <c r="R4535" i="7"/>
  <c r="H4535" i="7" s="1"/>
  <c r="Q4535" i="7"/>
  <c r="P4535" i="7"/>
  <c r="O4535" i="7"/>
  <c r="N4535" i="7"/>
  <c r="M4535" i="7"/>
  <c r="L4535" i="7"/>
  <c r="K4535" i="7"/>
  <c r="J4535" i="7"/>
  <c r="F4535" i="7"/>
  <c r="W4534" i="7"/>
  <c r="V4534" i="7"/>
  <c r="U4534" i="7"/>
  <c r="T4534" i="7"/>
  <c r="R4534" i="7"/>
  <c r="H4534" i="7" s="1"/>
  <c r="Q4534" i="7"/>
  <c r="P4534" i="7"/>
  <c r="O4534" i="7"/>
  <c r="N4534" i="7"/>
  <c r="M4534" i="7"/>
  <c r="L4534" i="7"/>
  <c r="K4534" i="7"/>
  <c r="J4534" i="7"/>
  <c r="F4534" i="7"/>
  <c r="W4533" i="7"/>
  <c r="V4533" i="7"/>
  <c r="U4533" i="7"/>
  <c r="T4533" i="7"/>
  <c r="R4533" i="7"/>
  <c r="H4533" i="7" s="1"/>
  <c r="Q4533" i="7"/>
  <c r="P4533" i="7"/>
  <c r="O4533" i="7"/>
  <c r="N4533" i="7"/>
  <c r="M4533" i="7"/>
  <c r="L4533" i="7"/>
  <c r="K4533" i="7"/>
  <c r="J4533" i="7"/>
  <c r="F4533" i="7"/>
  <c r="W4532" i="7"/>
  <c r="U4532" i="7"/>
  <c r="T4532" i="7"/>
  <c r="R4532" i="7"/>
  <c r="H4532" i="7" s="1"/>
  <c r="Q4532" i="7"/>
  <c r="P4532" i="7"/>
  <c r="O4532" i="7"/>
  <c r="N4532" i="7"/>
  <c r="M4532" i="7"/>
  <c r="L4532" i="7"/>
  <c r="K4532" i="7"/>
  <c r="J4532" i="7"/>
  <c r="F4532" i="7"/>
  <c r="W4531" i="7"/>
  <c r="U4531" i="7"/>
  <c r="T4531" i="7"/>
  <c r="R4531" i="7"/>
  <c r="H4531" i="7" s="1"/>
  <c r="Q4531" i="7"/>
  <c r="P4531" i="7"/>
  <c r="O4531" i="7"/>
  <c r="N4531" i="7"/>
  <c r="M4531" i="7"/>
  <c r="L4531" i="7"/>
  <c r="K4531" i="7"/>
  <c r="J4531" i="7"/>
  <c r="F4531" i="7"/>
  <c r="W4530" i="7"/>
  <c r="V4530" i="7"/>
  <c r="U4530" i="7"/>
  <c r="T4530" i="7"/>
  <c r="R4530" i="7"/>
  <c r="H4530" i="7" s="1"/>
  <c r="Q4530" i="7"/>
  <c r="P4530" i="7"/>
  <c r="O4530" i="7"/>
  <c r="N4530" i="7"/>
  <c r="M4530" i="7"/>
  <c r="L4530" i="7"/>
  <c r="K4530" i="7"/>
  <c r="J4530" i="7"/>
  <c r="F4530" i="7"/>
  <c r="W4529" i="7"/>
  <c r="V4529" i="7"/>
  <c r="U4529" i="7"/>
  <c r="T4529" i="7"/>
  <c r="R4529" i="7"/>
  <c r="H4529" i="7" s="1"/>
  <c r="Q4529" i="7"/>
  <c r="P4529" i="7"/>
  <c r="O4529" i="7"/>
  <c r="N4529" i="7"/>
  <c r="M4529" i="7"/>
  <c r="L4529" i="7"/>
  <c r="K4529" i="7"/>
  <c r="J4529" i="7"/>
  <c r="F4529" i="7"/>
  <c r="W4528" i="7"/>
  <c r="U4528" i="7"/>
  <c r="T4528" i="7"/>
  <c r="R4528" i="7"/>
  <c r="H4528" i="7" s="1"/>
  <c r="Q4528" i="7"/>
  <c r="P4528" i="7"/>
  <c r="O4528" i="7"/>
  <c r="N4528" i="7"/>
  <c r="M4528" i="7"/>
  <c r="L4528" i="7"/>
  <c r="K4528" i="7"/>
  <c r="J4528" i="7"/>
  <c r="F4528" i="7"/>
  <c r="W4527" i="7"/>
  <c r="U4527" i="7"/>
  <c r="T4527" i="7"/>
  <c r="R4527" i="7"/>
  <c r="H4527" i="7" s="1"/>
  <c r="Q4527" i="7"/>
  <c r="P4527" i="7"/>
  <c r="O4527" i="7"/>
  <c r="N4527" i="7"/>
  <c r="M4527" i="7"/>
  <c r="L4527" i="7"/>
  <c r="K4527" i="7"/>
  <c r="F4527" i="7"/>
  <c r="S4526" i="7"/>
  <c r="N4526" i="7"/>
  <c r="I4526" i="7"/>
  <c r="H4526" i="7"/>
  <c r="G4526" i="7"/>
  <c r="F4526" i="7"/>
  <c r="D4526" i="7" s="1"/>
  <c r="E4526" i="7"/>
  <c r="S4525" i="7"/>
  <c r="N4525" i="7"/>
  <c r="I4525" i="7"/>
  <c r="H4525" i="7"/>
  <c r="G4525" i="7"/>
  <c r="F4525" i="7"/>
  <c r="D4525" i="7" s="1"/>
  <c r="E4525" i="7"/>
  <c r="W4524" i="7"/>
  <c r="V4524" i="7"/>
  <c r="U4524" i="7"/>
  <c r="T4524" i="7"/>
  <c r="R4524" i="7"/>
  <c r="H4524" i="7" s="1"/>
  <c r="Q4524" i="7"/>
  <c r="P4524" i="7"/>
  <c r="O4524" i="7"/>
  <c r="N4524" i="7"/>
  <c r="M4524" i="7"/>
  <c r="L4524" i="7"/>
  <c r="K4524" i="7"/>
  <c r="J4524" i="7"/>
  <c r="F4524" i="7"/>
  <c r="S4523" i="7"/>
  <c r="N4523" i="7"/>
  <c r="I4523" i="7"/>
  <c r="H4523" i="7"/>
  <c r="G4523" i="7"/>
  <c r="F4523" i="7"/>
  <c r="D4523" i="7" s="1"/>
  <c r="E4523" i="7"/>
  <c r="S4522" i="7"/>
  <c r="N4522" i="7"/>
  <c r="I4522" i="7"/>
  <c r="H4522" i="7"/>
  <c r="G4522" i="7"/>
  <c r="F4522" i="7"/>
  <c r="D4522" i="7" s="1"/>
  <c r="E4522" i="7"/>
  <c r="W4521" i="7"/>
  <c r="V4521" i="7"/>
  <c r="U4521" i="7"/>
  <c r="T4521" i="7"/>
  <c r="R4521" i="7"/>
  <c r="H4521" i="7" s="1"/>
  <c r="Q4521" i="7"/>
  <c r="P4521" i="7"/>
  <c r="O4521" i="7"/>
  <c r="N4521" i="7"/>
  <c r="M4521" i="7"/>
  <c r="L4521" i="7"/>
  <c r="K4521" i="7"/>
  <c r="J4521" i="7"/>
  <c r="F4521" i="7"/>
  <c r="W4520" i="7"/>
  <c r="U4520" i="7"/>
  <c r="T4520" i="7"/>
  <c r="R4520" i="7"/>
  <c r="H4520" i="7" s="1"/>
  <c r="Q4520" i="7"/>
  <c r="P4520" i="7"/>
  <c r="O4520" i="7"/>
  <c r="N4520" i="7"/>
  <c r="M4520" i="7"/>
  <c r="L4520" i="7"/>
  <c r="K4520" i="7"/>
  <c r="J4520" i="7"/>
  <c r="F4520" i="7"/>
  <c r="S4519" i="7"/>
  <c r="N4519" i="7"/>
  <c r="I4519" i="7"/>
  <c r="H4519" i="7"/>
  <c r="G4519" i="7"/>
  <c r="F4519" i="7"/>
  <c r="D4519" i="7" s="1"/>
  <c r="E4519" i="7"/>
  <c r="S4518" i="7"/>
  <c r="N4518" i="7"/>
  <c r="I4518" i="7"/>
  <c r="H4518" i="7"/>
  <c r="G4518" i="7"/>
  <c r="F4518" i="7"/>
  <c r="D4518" i="7" s="1"/>
  <c r="E4518" i="7"/>
  <c r="W4517" i="7"/>
  <c r="V4517" i="7"/>
  <c r="U4517" i="7"/>
  <c r="T4517" i="7"/>
  <c r="R4517" i="7"/>
  <c r="H4517" i="7" s="1"/>
  <c r="Q4517" i="7"/>
  <c r="P4517" i="7"/>
  <c r="O4517" i="7"/>
  <c r="N4517" i="7"/>
  <c r="M4517" i="7"/>
  <c r="L4517" i="7"/>
  <c r="K4517" i="7"/>
  <c r="J4517" i="7"/>
  <c r="F4517" i="7"/>
  <c r="S4516" i="7"/>
  <c r="N4516" i="7"/>
  <c r="I4516" i="7"/>
  <c r="H4516" i="7"/>
  <c r="G4516" i="7"/>
  <c r="F4516" i="7"/>
  <c r="D4516" i="7" s="1"/>
  <c r="E4516" i="7"/>
  <c r="S4515" i="7"/>
  <c r="N4515" i="7"/>
  <c r="I4515" i="7"/>
  <c r="H4515" i="7"/>
  <c r="G4515" i="7"/>
  <c r="F4515" i="7"/>
  <c r="D4515" i="7" s="1"/>
  <c r="E4515" i="7"/>
  <c r="W4514" i="7"/>
  <c r="V4514" i="7"/>
  <c r="U4514" i="7"/>
  <c r="T4514" i="7"/>
  <c r="R4514" i="7"/>
  <c r="H4514" i="7" s="1"/>
  <c r="Q4514" i="7"/>
  <c r="P4514" i="7"/>
  <c r="O4514" i="7"/>
  <c r="N4514" i="7"/>
  <c r="M4514" i="7"/>
  <c r="L4514" i="7"/>
  <c r="K4514" i="7"/>
  <c r="J4514" i="7"/>
  <c r="F4514" i="7"/>
  <c r="W4513" i="7"/>
  <c r="V4513" i="7"/>
  <c r="U4513" i="7"/>
  <c r="T4513" i="7"/>
  <c r="R4513" i="7"/>
  <c r="H4513" i="7" s="1"/>
  <c r="Q4513" i="7"/>
  <c r="P4513" i="7"/>
  <c r="O4513" i="7"/>
  <c r="N4513" i="7"/>
  <c r="M4513" i="7"/>
  <c r="L4513" i="7"/>
  <c r="K4513" i="7"/>
  <c r="J4513" i="7"/>
  <c r="F4513" i="7"/>
  <c r="S4512" i="7"/>
  <c r="N4512" i="7"/>
  <c r="I4512" i="7"/>
  <c r="H4512" i="7"/>
  <c r="G4512" i="7"/>
  <c r="F4512" i="7"/>
  <c r="D4512" i="7" s="1"/>
  <c r="E4512" i="7"/>
  <c r="S4511" i="7"/>
  <c r="N4511" i="7"/>
  <c r="I4511" i="7"/>
  <c r="H4511" i="7"/>
  <c r="G4511" i="7"/>
  <c r="F4511" i="7"/>
  <c r="D4511" i="7" s="1"/>
  <c r="E4511" i="7"/>
  <c r="W4510" i="7"/>
  <c r="V4510" i="7"/>
  <c r="U4510" i="7"/>
  <c r="T4510" i="7"/>
  <c r="R4510" i="7"/>
  <c r="H4510" i="7" s="1"/>
  <c r="Q4510" i="7"/>
  <c r="P4510" i="7"/>
  <c r="O4510" i="7"/>
  <c r="N4510" i="7"/>
  <c r="M4510" i="7"/>
  <c r="L4510" i="7"/>
  <c r="K4510" i="7"/>
  <c r="J4510" i="7"/>
  <c r="F4510" i="7"/>
  <c r="W4509" i="7"/>
  <c r="U4509" i="7"/>
  <c r="T4509" i="7"/>
  <c r="R4509" i="7"/>
  <c r="H4509" i="7" s="1"/>
  <c r="Q4509" i="7"/>
  <c r="P4509" i="7"/>
  <c r="O4509" i="7"/>
  <c r="N4509" i="7"/>
  <c r="M4509" i="7"/>
  <c r="L4509" i="7"/>
  <c r="K4509" i="7"/>
  <c r="J4509" i="7"/>
  <c r="F4509" i="7"/>
  <c r="S4508" i="7"/>
  <c r="N4508" i="7"/>
  <c r="I4508" i="7"/>
  <c r="H4508" i="7"/>
  <c r="G4508" i="7"/>
  <c r="F4508" i="7"/>
  <c r="D4508" i="7" s="1"/>
  <c r="E4508" i="7"/>
  <c r="S4507" i="7"/>
  <c r="N4507" i="7"/>
  <c r="I4507" i="7"/>
  <c r="H4507" i="7"/>
  <c r="G4507" i="7"/>
  <c r="F4507" i="7"/>
  <c r="D4507" i="7" s="1"/>
  <c r="E4507" i="7"/>
  <c r="W4506" i="7"/>
  <c r="V4506" i="7"/>
  <c r="U4506" i="7"/>
  <c r="T4506" i="7"/>
  <c r="R4506" i="7"/>
  <c r="H4506" i="7" s="1"/>
  <c r="Q4506" i="7"/>
  <c r="P4506" i="7"/>
  <c r="O4506" i="7"/>
  <c r="N4506" i="7"/>
  <c r="M4506" i="7"/>
  <c r="L4506" i="7"/>
  <c r="K4506" i="7"/>
  <c r="J4506" i="7"/>
  <c r="F4506" i="7"/>
  <c r="S4505" i="7"/>
  <c r="N4505" i="7"/>
  <c r="I4505" i="7"/>
  <c r="H4505" i="7"/>
  <c r="G4505" i="7"/>
  <c r="F4505" i="7"/>
  <c r="D4505" i="7" s="1"/>
  <c r="E4505" i="7"/>
  <c r="S4504" i="7"/>
  <c r="N4504" i="7"/>
  <c r="I4504" i="7"/>
  <c r="H4504" i="7"/>
  <c r="G4504" i="7"/>
  <c r="F4504" i="7"/>
  <c r="D4504" i="7" s="1"/>
  <c r="E4504" i="7"/>
  <c r="S4503" i="7"/>
  <c r="N4503" i="7"/>
  <c r="I4503" i="7"/>
  <c r="H4503" i="7"/>
  <c r="G4503" i="7"/>
  <c r="F4503" i="7"/>
  <c r="D4503" i="7" s="1"/>
  <c r="E4503" i="7"/>
  <c r="W4502" i="7"/>
  <c r="V4502" i="7"/>
  <c r="U4502" i="7"/>
  <c r="T4502" i="7"/>
  <c r="R4502" i="7"/>
  <c r="Q4502" i="7"/>
  <c r="P4502" i="7"/>
  <c r="O4502" i="7"/>
  <c r="N4502" i="7"/>
  <c r="M4502" i="7"/>
  <c r="L4502" i="7"/>
  <c r="K4502" i="7"/>
  <c r="J4502" i="7"/>
  <c r="F4502" i="7"/>
  <c r="W4501" i="7"/>
  <c r="V4501" i="7"/>
  <c r="U4501" i="7"/>
  <c r="T4501" i="7"/>
  <c r="Q4501" i="7"/>
  <c r="P4501" i="7"/>
  <c r="O4501" i="7"/>
  <c r="M4501" i="7"/>
  <c r="L4501" i="7"/>
  <c r="K4501" i="7"/>
  <c r="F4501" i="7"/>
  <c r="S4500" i="7"/>
  <c r="N4500" i="7"/>
  <c r="I4500" i="7"/>
  <c r="H4500" i="7"/>
  <c r="G4500" i="7"/>
  <c r="F4500" i="7"/>
  <c r="D4500" i="7" s="1"/>
  <c r="E4500" i="7"/>
  <c r="S4499" i="7"/>
  <c r="N4499" i="7"/>
  <c r="I4499" i="7"/>
  <c r="H4499" i="7"/>
  <c r="G4499" i="7"/>
  <c r="F4499" i="7"/>
  <c r="D4499" i="7" s="1"/>
  <c r="E4499" i="7"/>
  <c r="W4498" i="7"/>
  <c r="V4498" i="7"/>
  <c r="U4498" i="7"/>
  <c r="T4498" i="7"/>
  <c r="R4498" i="7"/>
  <c r="H4498" i="7" s="1"/>
  <c r="Q4498" i="7"/>
  <c r="P4498" i="7"/>
  <c r="O4498" i="7"/>
  <c r="N4498" i="7"/>
  <c r="M4498" i="7"/>
  <c r="L4498" i="7"/>
  <c r="K4498" i="7"/>
  <c r="J4498" i="7"/>
  <c r="F4498" i="7"/>
  <c r="S4497" i="7"/>
  <c r="N4497" i="7"/>
  <c r="I4497" i="7"/>
  <c r="H4497" i="7"/>
  <c r="G4497" i="7"/>
  <c r="F4497" i="7"/>
  <c r="D4497" i="7" s="1"/>
  <c r="E4497" i="7"/>
  <c r="W4496" i="7"/>
  <c r="V4496" i="7"/>
  <c r="U4496" i="7"/>
  <c r="T4496" i="7"/>
  <c r="R4496" i="7"/>
  <c r="H4496" i="7" s="1"/>
  <c r="Q4496" i="7"/>
  <c r="P4496" i="7"/>
  <c r="O4496" i="7"/>
  <c r="N4496" i="7"/>
  <c r="M4496" i="7"/>
  <c r="L4496" i="7"/>
  <c r="K4496" i="7"/>
  <c r="J4496" i="7"/>
  <c r="F4496" i="7"/>
  <c r="W4495" i="7"/>
  <c r="U4495" i="7"/>
  <c r="T4495" i="7"/>
  <c r="Q4495" i="7"/>
  <c r="P4495" i="7"/>
  <c r="O4495" i="7"/>
  <c r="M4495" i="7"/>
  <c r="L4495" i="7"/>
  <c r="K4495" i="7"/>
  <c r="F4495" i="7"/>
  <c r="S4494" i="7"/>
  <c r="N4494" i="7"/>
  <c r="I4494" i="7"/>
  <c r="H4494" i="7"/>
  <c r="G4494" i="7"/>
  <c r="F4494" i="7"/>
  <c r="D4494" i="7" s="1"/>
  <c r="E4494" i="7"/>
  <c r="S4493" i="7"/>
  <c r="N4493" i="7"/>
  <c r="I4493" i="7"/>
  <c r="H4493" i="7"/>
  <c r="G4493" i="7"/>
  <c r="F4493" i="7"/>
  <c r="D4493" i="7" s="1"/>
  <c r="E4493" i="7"/>
  <c r="W4492" i="7"/>
  <c r="U4492" i="7"/>
  <c r="T4492" i="7"/>
  <c r="Q4492" i="7"/>
  <c r="P4492" i="7"/>
  <c r="O4492" i="7"/>
  <c r="M4492" i="7"/>
  <c r="L4492" i="7"/>
  <c r="K4492" i="7"/>
  <c r="F4492" i="7"/>
  <c r="W4491" i="7"/>
  <c r="U4491" i="7"/>
  <c r="T4491" i="7"/>
  <c r="Q4491" i="7"/>
  <c r="P4491" i="7"/>
  <c r="O4491" i="7"/>
  <c r="M4491" i="7"/>
  <c r="L4491" i="7"/>
  <c r="K4491" i="7"/>
  <c r="F4491" i="7"/>
  <c r="S4490" i="7"/>
  <c r="N4490" i="7"/>
  <c r="I4490" i="7"/>
  <c r="H4490" i="7"/>
  <c r="G4490" i="7"/>
  <c r="F4490" i="7"/>
  <c r="D4490" i="7" s="1"/>
  <c r="E4490" i="7"/>
  <c r="S4489" i="7"/>
  <c r="N4489" i="7"/>
  <c r="I4489" i="7"/>
  <c r="H4489" i="7"/>
  <c r="G4489" i="7"/>
  <c r="F4489" i="7"/>
  <c r="D4489" i="7" s="1"/>
  <c r="E4489" i="7"/>
  <c r="W4488" i="7"/>
  <c r="V4488" i="7"/>
  <c r="U4488" i="7"/>
  <c r="T4488" i="7"/>
  <c r="R4488" i="7"/>
  <c r="H4488" i="7" s="1"/>
  <c r="Q4488" i="7"/>
  <c r="P4488" i="7"/>
  <c r="O4488" i="7"/>
  <c r="N4488" i="7"/>
  <c r="M4488" i="7"/>
  <c r="L4488" i="7"/>
  <c r="K4488" i="7"/>
  <c r="J4488" i="7"/>
  <c r="F4488" i="7"/>
  <c r="S4487" i="7"/>
  <c r="N4487" i="7"/>
  <c r="I4487" i="7"/>
  <c r="H4487" i="7"/>
  <c r="G4487" i="7"/>
  <c r="F4487" i="7"/>
  <c r="D4487" i="7" s="1"/>
  <c r="E4487" i="7"/>
  <c r="S4486" i="7"/>
  <c r="N4486" i="7"/>
  <c r="I4486" i="7"/>
  <c r="H4486" i="7"/>
  <c r="G4486" i="7"/>
  <c r="F4486" i="7"/>
  <c r="D4486" i="7" s="1"/>
  <c r="E4486" i="7"/>
  <c r="W4485" i="7"/>
  <c r="V4485" i="7"/>
  <c r="U4485" i="7"/>
  <c r="T4485" i="7"/>
  <c r="R4485" i="7"/>
  <c r="H4485" i="7" s="1"/>
  <c r="Q4485" i="7"/>
  <c r="P4485" i="7"/>
  <c r="O4485" i="7"/>
  <c r="N4485" i="7"/>
  <c r="M4485" i="7"/>
  <c r="L4485" i="7"/>
  <c r="K4485" i="7"/>
  <c r="J4485" i="7"/>
  <c r="F4485" i="7"/>
  <c r="W4484" i="7"/>
  <c r="U4484" i="7"/>
  <c r="T4484" i="7"/>
  <c r="Q4484" i="7"/>
  <c r="P4484" i="7"/>
  <c r="O4484" i="7"/>
  <c r="M4484" i="7"/>
  <c r="L4484" i="7"/>
  <c r="K4484" i="7"/>
  <c r="F4484" i="7"/>
  <c r="S4483" i="7"/>
  <c r="N4483" i="7"/>
  <c r="I4483" i="7"/>
  <c r="H4483" i="7"/>
  <c r="G4483" i="7"/>
  <c r="F4483" i="7"/>
  <c r="D4483" i="7" s="1"/>
  <c r="E4483" i="7"/>
  <c r="S4482" i="7"/>
  <c r="N4482" i="7"/>
  <c r="I4482" i="7"/>
  <c r="H4482" i="7"/>
  <c r="G4482" i="7"/>
  <c r="F4482" i="7"/>
  <c r="D4482" i="7" s="1"/>
  <c r="E4482" i="7"/>
  <c r="W4481" i="7"/>
  <c r="U4481" i="7"/>
  <c r="T4481" i="7"/>
  <c r="Q4481" i="7"/>
  <c r="P4481" i="7"/>
  <c r="O4481" i="7"/>
  <c r="M4481" i="7"/>
  <c r="L4481" i="7"/>
  <c r="K4481" i="7"/>
  <c r="F4481" i="7"/>
  <c r="W4480" i="7"/>
  <c r="U4480" i="7"/>
  <c r="T4480" i="7"/>
  <c r="Q4480" i="7"/>
  <c r="P4480" i="7"/>
  <c r="O4480" i="7"/>
  <c r="M4480" i="7"/>
  <c r="L4480" i="7"/>
  <c r="K4480" i="7"/>
  <c r="F4480" i="7"/>
  <c r="W4479" i="7"/>
  <c r="U4479" i="7"/>
  <c r="T4479" i="7"/>
  <c r="Q4479" i="7"/>
  <c r="P4479" i="7"/>
  <c r="O4479" i="7"/>
  <c r="M4479" i="7"/>
  <c r="L4479" i="7"/>
  <c r="K4479" i="7"/>
  <c r="F4479" i="7"/>
  <c r="W4478" i="7"/>
  <c r="V4478" i="7"/>
  <c r="U4478" i="7"/>
  <c r="T4478" i="7"/>
  <c r="R4478" i="7"/>
  <c r="H4478" i="7" s="1"/>
  <c r="Q4478" i="7"/>
  <c r="P4478" i="7"/>
  <c r="O4478" i="7"/>
  <c r="N4478" i="7"/>
  <c r="M4478" i="7"/>
  <c r="L4478" i="7"/>
  <c r="K4478" i="7"/>
  <c r="J4478" i="7"/>
  <c r="F4478" i="7"/>
  <c r="W4477" i="7"/>
  <c r="U4477" i="7"/>
  <c r="Q4477" i="7"/>
  <c r="O4477" i="7"/>
  <c r="M4477" i="7"/>
  <c r="L4477" i="7"/>
  <c r="W4476" i="7"/>
  <c r="U4476" i="7"/>
  <c r="T4476" i="7"/>
  <c r="R4476" i="7"/>
  <c r="H4476" i="7" s="1"/>
  <c r="Q4476" i="7"/>
  <c r="P4476" i="7"/>
  <c r="O4476" i="7"/>
  <c r="N4476" i="7"/>
  <c r="M4476" i="7"/>
  <c r="L4476" i="7"/>
  <c r="K4476" i="7"/>
  <c r="J4476" i="7"/>
  <c r="F4476" i="7"/>
  <c r="W4475" i="7"/>
  <c r="U4475" i="7"/>
  <c r="T4475" i="7"/>
  <c r="R4475" i="7"/>
  <c r="H4475" i="7" s="1"/>
  <c r="Q4475" i="7"/>
  <c r="P4475" i="7"/>
  <c r="O4475" i="7"/>
  <c r="N4475" i="7"/>
  <c r="M4475" i="7"/>
  <c r="L4475" i="7"/>
  <c r="K4475" i="7"/>
  <c r="J4475" i="7"/>
  <c r="F4475" i="7"/>
  <c r="W4474" i="7"/>
  <c r="V4474" i="7"/>
  <c r="U4474" i="7"/>
  <c r="T4474" i="7"/>
  <c r="Q4474" i="7"/>
  <c r="P4474" i="7"/>
  <c r="O4474" i="7"/>
  <c r="M4474" i="7"/>
  <c r="L4474" i="7"/>
  <c r="K4474" i="7"/>
  <c r="F4474" i="7"/>
  <c r="W4473" i="7"/>
  <c r="U4473" i="7"/>
  <c r="T4473" i="7"/>
  <c r="Q4473" i="7"/>
  <c r="P4473" i="7"/>
  <c r="O4473" i="7"/>
  <c r="M4473" i="7"/>
  <c r="L4473" i="7"/>
  <c r="K4473" i="7"/>
  <c r="F4473" i="7"/>
  <c r="W4472" i="7"/>
  <c r="U4472" i="7"/>
  <c r="T4472" i="7"/>
  <c r="Q4472" i="7"/>
  <c r="P4472" i="7"/>
  <c r="O4472" i="7"/>
  <c r="M4472" i="7"/>
  <c r="L4472" i="7"/>
  <c r="K4472" i="7"/>
  <c r="F4472" i="7"/>
  <c r="W4471" i="7"/>
  <c r="U4471" i="7"/>
  <c r="T4471" i="7"/>
  <c r="Q4471" i="7"/>
  <c r="P4471" i="7"/>
  <c r="O4471" i="7"/>
  <c r="M4471" i="7"/>
  <c r="L4471" i="7"/>
  <c r="K4471" i="7"/>
  <c r="F4471" i="7"/>
  <c r="W4470" i="7"/>
  <c r="U4470" i="7"/>
  <c r="T4470" i="7"/>
  <c r="R4470" i="7"/>
  <c r="Q4470" i="7"/>
  <c r="P4470" i="7"/>
  <c r="O4470" i="7"/>
  <c r="N4470" i="7"/>
  <c r="L4470" i="7"/>
  <c r="K4470" i="7"/>
  <c r="F4470" i="7"/>
  <c r="U4469" i="7"/>
  <c r="Q4469" i="7"/>
  <c r="L4469" i="7"/>
  <c r="W4468" i="7"/>
  <c r="U4468" i="7"/>
  <c r="T4468" i="7"/>
  <c r="R4468" i="7"/>
  <c r="H4468" i="7" s="1"/>
  <c r="Q4468" i="7"/>
  <c r="P4468" i="7"/>
  <c r="O4468" i="7"/>
  <c r="N4468" i="7"/>
  <c r="M4468" i="7"/>
  <c r="L4468" i="7"/>
  <c r="K4468" i="7"/>
  <c r="J4468" i="7"/>
  <c r="F4468" i="7"/>
  <c r="W4467" i="7"/>
  <c r="V4467" i="7"/>
  <c r="U4467" i="7"/>
  <c r="T4467" i="7"/>
  <c r="Q4467" i="7"/>
  <c r="P4467" i="7"/>
  <c r="O4467" i="7"/>
  <c r="M4467" i="7"/>
  <c r="L4467" i="7"/>
  <c r="K4467" i="7"/>
  <c r="F4467" i="7"/>
  <c r="W4466" i="7"/>
  <c r="U4466" i="7"/>
  <c r="T4466" i="7"/>
  <c r="R4466" i="7"/>
  <c r="H4466" i="7" s="1"/>
  <c r="Q4466" i="7"/>
  <c r="P4466" i="7"/>
  <c r="O4466" i="7"/>
  <c r="N4466" i="7"/>
  <c r="M4466" i="7"/>
  <c r="L4466" i="7"/>
  <c r="K4466" i="7"/>
  <c r="J4466" i="7"/>
  <c r="F4466" i="7"/>
  <c r="W4465" i="7"/>
  <c r="U4465" i="7"/>
  <c r="T4465" i="7"/>
  <c r="Q4465" i="7"/>
  <c r="P4465" i="7"/>
  <c r="O4465" i="7"/>
  <c r="M4465" i="7"/>
  <c r="L4465" i="7"/>
  <c r="K4465" i="7"/>
  <c r="F4465" i="7"/>
  <c r="S4462" i="7"/>
  <c r="N4462" i="7"/>
  <c r="I4462" i="7"/>
  <c r="H4462" i="7"/>
  <c r="G4462" i="7"/>
  <c r="F4462" i="7"/>
  <c r="D4462" i="7" s="1"/>
  <c r="E4462" i="7"/>
  <c r="S4461" i="7"/>
  <c r="N4461" i="7"/>
  <c r="I4461" i="7"/>
  <c r="H4461" i="7"/>
  <c r="G4461" i="7"/>
  <c r="F4461" i="7"/>
  <c r="D4461" i="7" s="1"/>
  <c r="E4461" i="7"/>
  <c r="W4460" i="7"/>
  <c r="V4460" i="7"/>
  <c r="G4460" i="7" s="1"/>
  <c r="U4460" i="7"/>
  <c r="T4460" i="7"/>
  <c r="S4460" i="7" s="1"/>
  <c r="R4460" i="7"/>
  <c r="H4460" i="7" s="1"/>
  <c r="Q4460" i="7"/>
  <c r="P4460" i="7"/>
  <c r="O4460" i="7"/>
  <c r="N4460" i="7"/>
  <c r="M4460" i="7"/>
  <c r="L4460" i="7"/>
  <c r="K4460" i="7"/>
  <c r="J4460" i="7"/>
  <c r="F4460" i="7"/>
  <c r="S4459" i="7"/>
  <c r="N4459" i="7"/>
  <c r="I4459" i="7"/>
  <c r="H4459" i="7"/>
  <c r="G4459" i="7"/>
  <c r="F4459" i="7"/>
  <c r="D4459" i="7" s="1"/>
  <c r="E4459" i="7"/>
  <c r="S4458" i="7"/>
  <c r="N4458" i="7"/>
  <c r="I4458" i="7"/>
  <c r="H4458" i="7"/>
  <c r="G4458" i="7"/>
  <c r="F4458" i="7"/>
  <c r="D4458" i="7" s="1"/>
  <c r="E4458" i="7"/>
  <c r="S4457" i="7"/>
  <c r="N4457" i="7"/>
  <c r="I4457" i="7"/>
  <c r="H4457" i="7"/>
  <c r="G4457" i="7"/>
  <c r="F4457" i="7"/>
  <c r="D4457" i="7" s="1"/>
  <c r="E4457" i="7"/>
  <c r="W4456" i="7"/>
  <c r="V4456" i="7"/>
  <c r="G4456" i="7" s="1"/>
  <c r="U4456" i="7"/>
  <c r="T4456" i="7"/>
  <c r="S4456" i="7" s="1"/>
  <c r="R4456" i="7"/>
  <c r="Q4456" i="7"/>
  <c r="P4456" i="7"/>
  <c r="O4456" i="7"/>
  <c r="N4456" i="7"/>
  <c r="M4456" i="7"/>
  <c r="L4456" i="7"/>
  <c r="K4456" i="7"/>
  <c r="J4456" i="7"/>
  <c r="F4456" i="7"/>
  <c r="W4455" i="7"/>
  <c r="V4455" i="7"/>
  <c r="U4455" i="7"/>
  <c r="T4455" i="7"/>
  <c r="Q4455" i="7"/>
  <c r="P4455" i="7"/>
  <c r="O4455" i="7"/>
  <c r="M4455" i="7"/>
  <c r="L4455" i="7"/>
  <c r="K4455" i="7"/>
  <c r="F4455" i="7"/>
  <c r="S4454" i="7"/>
  <c r="N4454" i="7"/>
  <c r="I4454" i="7"/>
  <c r="H4454" i="7"/>
  <c r="G4454" i="7"/>
  <c r="F4454" i="7"/>
  <c r="D4454" i="7" s="1"/>
  <c r="E4454" i="7"/>
  <c r="W4453" i="7"/>
  <c r="V4453" i="7"/>
  <c r="U4453" i="7"/>
  <c r="T4453" i="7"/>
  <c r="R4453" i="7"/>
  <c r="H4453" i="7" s="1"/>
  <c r="Q4453" i="7"/>
  <c r="P4453" i="7"/>
  <c r="O4453" i="7"/>
  <c r="N4453" i="7"/>
  <c r="M4453" i="7"/>
  <c r="L4453" i="7"/>
  <c r="K4453" i="7"/>
  <c r="J4453" i="7"/>
  <c r="F4453" i="7"/>
  <c r="W4452" i="7"/>
  <c r="U4452" i="7"/>
  <c r="T4452" i="7"/>
  <c r="R4452" i="7"/>
  <c r="H4452" i="7" s="1"/>
  <c r="Q4452" i="7"/>
  <c r="P4452" i="7"/>
  <c r="O4452" i="7"/>
  <c r="N4452" i="7"/>
  <c r="M4452" i="7"/>
  <c r="L4452" i="7"/>
  <c r="K4452" i="7"/>
  <c r="J4452" i="7"/>
  <c r="F4452" i="7"/>
  <c r="W4451" i="7"/>
  <c r="V4451" i="7"/>
  <c r="U4451" i="7"/>
  <c r="T4451" i="7"/>
  <c r="R4451" i="7"/>
  <c r="H4451" i="7" s="1"/>
  <c r="Q4451" i="7"/>
  <c r="P4451" i="7"/>
  <c r="O4451" i="7"/>
  <c r="N4451" i="7"/>
  <c r="M4451" i="7"/>
  <c r="L4451" i="7"/>
  <c r="K4451" i="7"/>
  <c r="J4451" i="7"/>
  <c r="F4451" i="7"/>
  <c r="W4450" i="7"/>
  <c r="U4450" i="7"/>
  <c r="T4450" i="7"/>
  <c r="R4450" i="7"/>
  <c r="H4450" i="7" s="1"/>
  <c r="Q4450" i="7"/>
  <c r="P4450" i="7"/>
  <c r="O4450" i="7"/>
  <c r="N4450" i="7"/>
  <c r="M4450" i="7"/>
  <c r="L4450" i="7"/>
  <c r="K4450" i="7"/>
  <c r="J4450" i="7"/>
  <c r="F4450" i="7"/>
  <c r="W4449" i="7"/>
  <c r="U4449" i="7"/>
  <c r="T4449" i="7"/>
  <c r="R4449" i="7"/>
  <c r="H4449" i="7" s="1"/>
  <c r="Q4449" i="7"/>
  <c r="P4449" i="7"/>
  <c r="O4449" i="7"/>
  <c r="N4449" i="7"/>
  <c r="M4449" i="7"/>
  <c r="L4449" i="7"/>
  <c r="K4449" i="7"/>
  <c r="J4449" i="7"/>
  <c r="F4449" i="7"/>
  <c r="S4448" i="7"/>
  <c r="N4448" i="7"/>
  <c r="I4448" i="7"/>
  <c r="H4448" i="7"/>
  <c r="G4448" i="7"/>
  <c r="F4448" i="7"/>
  <c r="D4448" i="7" s="1"/>
  <c r="E4448" i="7"/>
  <c r="W4447" i="7"/>
  <c r="V4447" i="7"/>
  <c r="V4445" i="7" s="1"/>
  <c r="U4447" i="7"/>
  <c r="T4447" i="7"/>
  <c r="R4447" i="7"/>
  <c r="Q4447" i="7"/>
  <c r="P4447" i="7"/>
  <c r="O4447" i="7"/>
  <c r="N4447" i="7"/>
  <c r="M4447" i="7"/>
  <c r="L4447" i="7"/>
  <c r="K4447" i="7"/>
  <c r="J4447" i="7"/>
  <c r="F4447" i="7"/>
  <c r="S4446" i="7"/>
  <c r="N4446" i="7"/>
  <c r="I4446" i="7"/>
  <c r="H4446" i="7"/>
  <c r="G4446" i="7"/>
  <c r="F4446" i="7"/>
  <c r="D4446" i="7" s="1"/>
  <c r="E4446" i="7"/>
  <c r="W4445" i="7"/>
  <c r="U4445" i="7"/>
  <c r="T4445" i="7"/>
  <c r="Q4445" i="7"/>
  <c r="P4445" i="7"/>
  <c r="O4445" i="7"/>
  <c r="M4445" i="7"/>
  <c r="L4445" i="7"/>
  <c r="K4445" i="7"/>
  <c r="F4445" i="7"/>
  <c r="W4444" i="7"/>
  <c r="U4444" i="7"/>
  <c r="T4444" i="7"/>
  <c r="Q4444" i="7"/>
  <c r="P4444" i="7"/>
  <c r="O4444" i="7"/>
  <c r="M4444" i="7"/>
  <c r="L4444" i="7"/>
  <c r="K4444" i="7"/>
  <c r="F4444" i="7"/>
  <c r="W4443" i="7"/>
  <c r="V4443" i="7"/>
  <c r="U4443" i="7"/>
  <c r="T4443" i="7"/>
  <c r="R4443" i="7"/>
  <c r="H4443" i="7" s="1"/>
  <c r="Q4443" i="7"/>
  <c r="P4443" i="7"/>
  <c r="O4443" i="7"/>
  <c r="N4443" i="7"/>
  <c r="M4443" i="7"/>
  <c r="L4443" i="7"/>
  <c r="K4443" i="7"/>
  <c r="J4443" i="7"/>
  <c r="F4443" i="7"/>
  <c r="W4442" i="7"/>
  <c r="V4442" i="7"/>
  <c r="U4442" i="7"/>
  <c r="T4442" i="7"/>
  <c r="Q4442" i="7"/>
  <c r="P4442" i="7"/>
  <c r="O4442" i="7"/>
  <c r="M4442" i="7"/>
  <c r="L4442" i="7"/>
  <c r="K4442" i="7"/>
  <c r="F4442" i="7"/>
  <c r="W4441" i="7"/>
  <c r="V4441" i="7"/>
  <c r="U4441" i="7"/>
  <c r="T4441" i="7"/>
  <c r="R4441" i="7"/>
  <c r="H4441" i="7" s="1"/>
  <c r="Q4441" i="7"/>
  <c r="P4441" i="7"/>
  <c r="O4441" i="7"/>
  <c r="N4441" i="7"/>
  <c r="M4441" i="7"/>
  <c r="L4441" i="7"/>
  <c r="K4441" i="7"/>
  <c r="J4441" i="7"/>
  <c r="F4441" i="7"/>
  <c r="W4440" i="7"/>
  <c r="V4440" i="7"/>
  <c r="U4440" i="7"/>
  <c r="T4440" i="7"/>
  <c r="Q4440" i="7"/>
  <c r="P4440" i="7"/>
  <c r="O4440" i="7"/>
  <c r="M4440" i="7"/>
  <c r="L4440" i="7"/>
  <c r="K4440" i="7"/>
  <c r="F4440" i="7"/>
  <c r="W4439" i="7"/>
  <c r="U4439" i="7"/>
  <c r="T4439" i="7"/>
  <c r="Q4439" i="7"/>
  <c r="P4439" i="7"/>
  <c r="O4439" i="7"/>
  <c r="M4439" i="7"/>
  <c r="L4439" i="7"/>
  <c r="K4439" i="7"/>
  <c r="F4439" i="7"/>
  <c r="S4438" i="7"/>
  <c r="N4438" i="7"/>
  <c r="I4438" i="7"/>
  <c r="H4438" i="7"/>
  <c r="G4438" i="7"/>
  <c r="F4438" i="7"/>
  <c r="D4438" i="7" s="1"/>
  <c r="E4438" i="7"/>
  <c r="W4437" i="7"/>
  <c r="V4437" i="7"/>
  <c r="U4437" i="7"/>
  <c r="T4437" i="7"/>
  <c r="R4437" i="7"/>
  <c r="H4437" i="7" s="1"/>
  <c r="Q4437" i="7"/>
  <c r="P4437" i="7"/>
  <c r="O4437" i="7"/>
  <c r="N4437" i="7"/>
  <c r="M4437" i="7"/>
  <c r="L4437" i="7"/>
  <c r="K4437" i="7"/>
  <c r="J4437" i="7"/>
  <c r="F4437" i="7"/>
  <c r="W4436" i="7"/>
  <c r="V4436" i="7"/>
  <c r="U4436" i="7"/>
  <c r="T4436" i="7"/>
  <c r="R4436" i="7"/>
  <c r="Q4436" i="7"/>
  <c r="P4436" i="7"/>
  <c r="O4436" i="7"/>
  <c r="N4436" i="7"/>
  <c r="M4436" i="7"/>
  <c r="L4436" i="7"/>
  <c r="K4436" i="7"/>
  <c r="J4436" i="7"/>
  <c r="F4436" i="7"/>
  <c r="W4435" i="7"/>
  <c r="V4435" i="7"/>
  <c r="U4435" i="7"/>
  <c r="T4435" i="7"/>
  <c r="R4435" i="7"/>
  <c r="H4435" i="7" s="1"/>
  <c r="Q4435" i="7"/>
  <c r="P4435" i="7"/>
  <c r="O4435" i="7"/>
  <c r="N4435" i="7"/>
  <c r="M4435" i="7"/>
  <c r="L4435" i="7"/>
  <c r="K4435" i="7"/>
  <c r="J4435" i="7"/>
  <c r="F4435" i="7"/>
  <c r="W4434" i="7"/>
  <c r="V4434" i="7"/>
  <c r="U4434" i="7"/>
  <c r="T4434" i="7"/>
  <c r="R4434" i="7"/>
  <c r="H4434" i="7" s="1"/>
  <c r="Q4434" i="7"/>
  <c r="P4434" i="7"/>
  <c r="O4434" i="7"/>
  <c r="N4434" i="7"/>
  <c r="M4434" i="7"/>
  <c r="L4434" i="7"/>
  <c r="K4434" i="7"/>
  <c r="J4434" i="7"/>
  <c r="F4434" i="7"/>
  <c r="W4433" i="7"/>
  <c r="V4433" i="7"/>
  <c r="U4433" i="7"/>
  <c r="T4433" i="7"/>
  <c r="Q4433" i="7"/>
  <c r="P4433" i="7"/>
  <c r="O4433" i="7"/>
  <c r="M4433" i="7"/>
  <c r="L4433" i="7"/>
  <c r="K4433" i="7"/>
  <c r="F4433" i="7"/>
  <c r="S4432" i="7"/>
  <c r="N4432" i="7"/>
  <c r="I4432" i="7"/>
  <c r="H4432" i="7"/>
  <c r="G4432" i="7"/>
  <c r="F4432" i="7"/>
  <c r="D4432" i="7" s="1"/>
  <c r="E4432" i="7"/>
  <c r="W4431" i="7"/>
  <c r="V4431" i="7"/>
  <c r="U4431" i="7"/>
  <c r="T4431" i="7"/>
  <c r="R4431" i="7"/>
  <c r="H4431" i="7" s="1"/>
  <c r="Q4431" i="7"/>
  <c r="P4431" i="7"/>
  <c r="O4431" i="7"/>
  <c r="N4431" i="7"/>
  <c r="M4431" i="7"/>
  <c r="L4431" i="7"/>
  <c r="K4431" i="7"/>
  <c r="J4431" i="7"/>
  <c r="F4431" i="7"/>
  <c r="W4430" i="7"/>
  <c r="U4430" i="7"/>
  <c r="T4430" i="7"/>
  <c r="Q4430" i="7"/>
  <c r="P4430" i="7"/>
  <c r="O4430" i="7"/>
  <c r="M4430" i="7"/>
  <c r="L4430" i="7"/>
  <c r="K4430" i="7"/>
  <c r="F4430" i="7"/>
  <c r="W4429" i="7"/>
  <c r="U4429" i="7"/>
  <c r="T4429" i="7"/>
  <c r="Q4429" i="7"/>
  <c r="P4429" i="7"/>
  <c r="O4429" i="7"/>
  <c r="M4429" i="7"/>
  <c r="L4429" i="7"/>
  <c r="K4429" i="7"/>
  <c r="F4429" i="7"/>
  <c r="S4428" i="7"/>
  <c r="N4428" i="7"/>
  <c r="I4428" i="7"/>
  <c r="H4428" i="7"/>
  <c r="G4428" i="7"/>
  <c r="F4428" i="7"/>
  <c r="D4428" i="7" s="1"/>
  <c r="E4428" i="7"/>
  <c r="W4427" i="7"/>
  <c r="V4427" i="7"/>
  <c r="U4427" i="7"/>
  <c r="T4427" i="7"/>
  <c r="R4427" i="7"/>
  <c r="Q4427" i="7"/>
  <c r="P4427" i="7"/>
  <c r="O4427" i="7"/>
  <c r="N4427" i="7"/>
  <c r="M4427" i="7"/>
  <c r="L4427" i="7"/>
  <c r="K4427" i="7"/>
  <c r="J4427" i="7"/>
  <c r="F4427" i="7"/>
  <c r="W4426" i="7"/>
  <c r="V4426" i="7"/>
  <c r="G4426" i="7" s="1"/>
  <c r="U4426" i="7"/>
  <c r="T4426" i="7"/>
  <c r="Q4426" i="7"/>
  <c r="P4426" i="7"/>
  <c r="O4426" i="7"/>
  <c r="M4426" i="7"/>
  <c r="L4426" i="7"/>
  <c r="K4426" i="7"/>
  <c r="F4426" i="7"/>
  <c r="W4425" i="7"/>
  <c r="V4425" i="7"/>
  <c r="U4425" i="7"/>
  <c r="T4425" i="7"/>
  <c r="Q4425" i="7"/>
  <c r="P4425" i="7"/>
  <c r="O4425" i="7"/>
  <c r="M4425" i="7"/>
  <c r="L4425" i="7"/>
  <c r="K4425" i="7"/>
  <c r="F4425" i="7"/>
  <c r="W4424" i="7"/>
  <c r="V4424" i="7"/>
  <c r="U4424" i="7"/>
  <c r="T4424" i="7"/>
  <c r="R4424" i="7"/>
  <c r="H4424" i="7" s="1"/>
  <c r="Q4424" i="7"/>
  <c r="P4424" i="7"/>
  <c r="O4424" i="7"/>
  <c r="N4424" i="7"/>
  <c r="M4424" i="7"/>
  <c r="L4424" i="7"/>
  <c r="K4424" i="7"/>
  <c r="J4424" i="7"/>
  <c r="F4424" i="7"/>
  <c r="W4423" i="7"/>
  <c r="V4423" i="7"/>
  <c r="U4423" i="7"/>
  <c r="T4423" i="7"/>
  <c r="R4423" i="7"/>
  <c r="H4423" i="7" s="1"/>
  <c r="Q4423" i="7"/>
  <c r="P4423" i="7"/>
  <c r="O4423" i="7"/>
  <c r="N4423" i="7"/>
  <c r="M4423" i="7"/>
  <c r="L4423" i="7"/>
  <c r="K4423" i="7"/>
  <c r="J4423" i="7"/>
  <c r="F4423" i="7"/>
  <c r="W4422" i="7"/>
  <c r="V4422" i="7"/>
  <c r="G4422" i="7" s="1"/>
  <c r="U4422" i="7"/>
  <c r="T4422" i="7"/>
  <c r="Q4422" i="7"/>
  <c r="P4422" i="7"/>
  <c r="O4422" i="7"/>
  <c r="M4422" i="7"/>
  <c r="L4422" i="7"/>
  <c r="K4422" i="7"/>
  <c r="F4422" i="7"/>
  <c r="W4421" i="7"/>
  <c r="V4421" i="7"/>
  <c r="U4421" i="7"/>
  <c r="T4421" i="7"/>
  <c r="Q4421" i="7"/>
  <c r="P4421" i="7"/>
  <c r="O4421" i="7"/>
  <c r="M4421" i="7"/>
  <c r="L4421" i="7"/>
  <c r="K4421" i="7"/>
  <c r="F4421" i="7"/>
  <c r="S4420" i="7"/>
  <c r="N4420" i="7"/>
  <c r="I4420" i="7"/>
  <c r="H4420" i="7"/>
  <c r="G4420" i="7"/>
  <c r="F4420" i="7"/>
  <c r="E4420" i="7"/>
  <c r="D4420" i="7" s="1"/>
  <c r="W4419" i="7"/>
  <c r="V4419" i="7"/>
  <c r="U4419" i="7"/>
  <c r="T4419" i="7"/>
  <c r="R4419" i="7"/>
  <c r="H4419" i="7" s="1"/>
  <c r="Q4419" i="7"/>
  <c r="P4419" i="7"/>
  <c r="O4419" i="7"/>
  <c r="N4419" i="7"/>
  <c r="M4419" i="7"/>
  <c r="L4419" i="7"/>
  <c r="K4419" i="7"/>
  <c r="J4419" i="7"/>
  <c r="F4419" i="7"/>
  <c r="W4418" i="7"/>
  <c r="V4418" i="7"/>
  <c r="U4418" i="7"/>
  <c r="T4418" i="7"/>
  <c r="R4418" i="7"/>
  <c r="H4418" i="7" s="1"/>
  <c r="Q4418" i="7"/>
  <c r="P4418" i="7"/>
  <c r="O4418" i="7"/>
  <c r="N4418" i="7"/>
  <c r="M4418" i="7"/>
  <c r="L4418" i="7"/>
  <c r="K4418" i="7"/>
  <c r="J4418" i="7"/>
  <c r="F4418" i="7"/>
  <c r="W4417" i="7"/>
  <c r="U4417" i="7"/>
  <c r="T4417" i="7"/>
  <c r="R4417" i="7"/>
  <c r="H4417" i="7" s="1"/>
  <c r="Q4417" i="7"/>
  <c r="P4417" i="7"/>
  <c r="O4417" i="7"/>
  <c r="N4417" i="7"/>
  <c r="M4417" i="7"/>
  <c r="L4417" i="7"/>
  <c r="K4417" i="7"/>
  <c r="J4417" i="7"/>
  <c r="F4417" i="7"/>
  <c r="S4416" i="7"/>
  <c r="N4416" i="7"/>
  <c r="I4416" i="7"/>
  <c r="H4416" i="7"/>
  <c r="G4416" i="7"/>
  <c r="F4416" i="7"/>
  <c r="E4416" i="7"/>
  <c r="W4415" i="7"/>
  <c r="V4415" i="7"/>
  <c r="U4415" i="7"/>
  <c r="T4415" i="7"/>
  <c r="R4415" i="7"/>
  <c r="H4415" i="7" s="1"/>
  <c r="Q4415" i="7"/>
  <c r="P4415" i="7"/>
  <c r="O4415" i="7"/>
  <c r="N4415" i="7"/>
  <c r="M4415" i="7"/>
  <c r="L4415" i="7"/>
  <c r="K4415" i="7"/>
  <c r="J4415" i="7"/>
  <c r="F4415" i="7"/>
  <c r="W4414" i="7"/>
  <c r="V4414" i="7"/>
  <c r="G4414" i="7" s="1"/>
  <c r="U4414" i="7"/>
  <c r="T4414" i="7"/>
  <c r="S4414" i="7" s="1"/>
  <c r="R4414" i="7"/>
  <c r="Q4414" i="7"/>
  <c r="P4414" i="7"/>
  <c r="O4414" i="7"/>
  <c r="N4414" i="7"/>
  <c r="M4414" i="7"/>
  <c r="L4414" i="7"/>
  <c r="K4414" i="7"/>
  <c r="J4414" i="7"/>
  <c r="F4414" i="7"/>
  <c r="W4413" i="7"/>
  <c r="V4413" i="7"/>
  <c r="G4413" i="7" s="1"/>
  <c r="U4413" i="7"/>
  <c r="T4413" i="7"/>
  <c r="S4413" i="7" s="1"/>
  <c r="Q4413" i="7"/>
  <c r="P4413" i="7"/>
  <c r="O4413" i="7"/>
  <c r="M4413" i="7"/>
  <c r="L4413" i="7"/>
  <c r="K4413" i="7"/>
  <c r="F4413" i="7"/>
  <c r="S4412" i="7"/>
  <c r="N4412" i="7"/>
  <c r="I4412" i="7"/>
  <c r="H4412" i="7"/>
  <c r="G4412" i="7"/>
  <c r="F4412" i="7"/>
  <c r="D4412" i="7" s="1"/>
  <c r="E4412" i="7"/>
  <c r="W4411" i="7"/>
  <c r="V4411" i="7"/>
  <c r="U4411" i="7"/>
  <c r="T4411" i="7"/>
  <c r="R4411" i="7"/>
  <c r="H4411" i="7" s="1"/>
  <c r="Q4411" i="7"/>
  <c r="P4411" i="7"/>
  <c r="O4411" i="7"/>
  <c r="N4411" i="7"/>
  <c r="M4411" i="7"/>
  <c r="L4411" i="7"/>
  <c r="K4411" i="7"/>
  <c r="J4411" i="7"/>
  <c r="F4411" i="7"/>
  <c r="W4410" i="7"/>
  <c r="U4410" i="7"/>
  <c r="T4410" i="7"/>
  <c r="R4410" i="7"/>
  <c r="H4410" i="7" s="1"/>
  <c r="Q4410" i="7"/>
  <c r="P4410" i="7"/>
  <c r="O4410" i="7"/>
  <c r="N4410" i="7"/>
  <c r="M4410" i="7"/>
  <c r="L4410" i="7"/>
  <c r="K4410" i="7"/>
  <c r="J4410" i="7"/>
  <c r="F4410" i="7"/>
  <c r="W4409" i="7"/>
  <c r="U4409" i="7"/>
  <c r="T4409" i="7"/>
  <c r="R4409" i="7"/>
  <c r="H4409" i="7" s="1"/>
  <c r="Q4409" i="7"/>
  <c r="P4409" i="7"/>
  <c r="O4409" i="7"/>
  <c r="N4409" i="7"/>
  <c r="M4409" i="7"/>
  <c r="L4409" i="7"/>
  <c r="K4409" i="7"/>
  <c r="J4409" i="7"/>
  <c r="F4409" i="7"/>
  <c r="S4408" i="7"/>
  <c r="N4408" i="7"/>
  <c r="I4408" i="7"/>
  <c r="H4408" i="7"/>
  <c r="G4408" i="7"/>
  <c r="F4408" i="7"/>
  <c r="D4408" i="7" s="1"/>
  <c r="E4408" i="7"/>
  <c r="W4407" i="7"/>
  <c r="V4407" i="7"/>
  <c r="U4407" i="7"/>
  <c r="T4407" i="7"/>
  <c r="R4407" i="7"/>
  <c r="Q4407" i="7"/>
  <c r="P4407" i="7"/>
  <c r="O4407" i="7"/>
  <c r="N4407" i="7"/>
  <c r="M4407" i="7"/>
  <c r="L4407" i="7"/>
  <c r="K4407" i="7"/>
  <c r="J4407" i="7"/>
  <c r="F4407" i="7"/>
  <c r="W4406" i="7"/>
  <c r="V4406" i="7"/>
  <c r="U4406" i="7"/>
  <c r="T4406" i="7"/>
  <c r="Q4406" i="7"/>
  <c r="P4406" i="7"/>
  <c r="O4406" i="7"/>
  <c r="M4406" i="7"/>
  <c r="L4406" i="7"/>
  <c r="K4406" i="7"/>
  <c r="F4406" i="7"/>
  <c r="W4405" i="7"/>
  <c r="V4405" i="7"/>
  <c r="U4405" i="7"/>
  <c r="T4405" i="7"/>
  <c r="Q4405" i="7"/>
  <c r="P4405" i="7"/>
  <c r="O4405" i="7"/>
  <c r="M4405" i="7"/>
  <c r="L4405" i="7"/>
  <c r="K4405" i="7"/>
  <c r="F4405" i="7"/>
  <c r="S4404" i="7"/>
  <c r="N4404" i="7"/>
  <c r="I4404" i="7"/>
  <c r="H4404" i="7"/>
  <c r="G4404" i="7"/>
  <c r="F4404" i="7"/>
  <c r="D4404" i="7" s="1"/>
  <c r="E4404" i="7"/>
  <c r="W4403" i="7"/>
  <c r="V4403" i="7"/>
  <c r="U4403" i="7"/>
  <c r="T4403" i="7"/>
  <c r="R4403" i="7"/>
  <c r="H4403" i="7" s="1"/>
  <c r="Q4403" i="7"/>
  <c r="P4403" i="7"/>
  <c r="O4403" i="7"/>
  <c r="N4403" i="7"/>
  <c r="M4403" i="7"/>
  <c r="L4403" i="7"/>
  <c r="K4403" i="7"/>
  <c r="J4403" i="7"/>
  <c r="F4403" i="7"/>
  <c r="W4402" i="7"/>
  <c r="V4402" i="7"/>
  <c r="U4402" i="7"/>
  <c r="T4402" i="7"/>
  <c r="R4402" i="7"/>
  <c r="H4402" i="7" s="1"/>
  <c r="Q4402" i="7"/>
  <c r="P4402" i="7"/>
  <c r="O4402" i="7"/>
  <c r="N4402" i="7"/>
  <c r="M4402" i="7"/>
  <c r="L4402" i="7"/>
  <c r="K4402" i="7"/>
  <c r="J4402" i="7"/>
  <c r="F4402" i="7"/>
  <c r="W4401" i="7"/>
  <c r="U4401" i="7"/>
  <c r="T4401" i="7"/>
  <c r="R4401" i="7"/>
  <c r="H4401" i="7" s="1"/>
  <c r="Q4401" i="7"/>
  <c r="P4401" i="7"/>
  <c r="O4401" i="7"/>
  <c r="N4401" i="7"/>
  <c r="M4401" i="7"/>
  <c r="L4401" i="7"/>
  <c r="K4401" i="7"/>
  <c r="J4401" i="7"/>
  <c r="F4401" i="7"/>
  <c r="W4400" i="7"/>
  <c r="V4400" i="7"/>
  <c r="U4400" i="7"/>
  <c r="T4400" i="7"/>
  <c r="R4400" i="7"/>
  <c r="H4400" i="7" s="1"/>
  <c r="Q4400" i="7"/>
  <c r="P4400" i="7"/>
  <c r="O4400" i="7"/>
  <c r="N4400" i="7"/>
  <c r="M4400" i="7"/>
  <c r="L4400" i="7"/>
  <c r="K4400" i="7"/>
  <c r="J4400" i="7"/>
  <c r="F4400" i="7"/>
  <c r="W4399" i="7"/>
  <c r="U4399" i="7"/>
  <c r="T4399" i="7"/>
  <c r="Q4399" i="7"/>
  <c r="P4399" i="7"/>
  <c r="O4399" i="7"/>
  <c r="M4399" i="7"/>
  <c r="L4399" i="7"/>
  <c r="K4399" i="7"/>
  <c r="F4399" i="7"/>
  <c r="W4398" i="7"/>
  <c r="V4398" i="7"/>
  <c r="U4398" i="7"/>
  <c r="T4398" i="7"/>
  <c r="R4398" i="7"/>
  <c r="H4398" i="7" s="1"/>
  <c r="Q4398" i="7"/>
  <c r="P4398" i="7"/>
  <c r="O4398" i="7"/>
  <c r="N4398" i="7"/>
  <c r="M4398" i="7"/>
  <c r="L4398" i="7"/>
  <c r="K4398" i="7"/>
  <c r="J4398" i="7"/>
  <c r="F4398" i="7"/>
  <c r="W4397" i="7"/>
  <c r="U4397" i="7"/>
  <c r="T4397" i="7"/>
  <c r="Q4397" i="7"/>
  <c r="P4397" i="7"/>
  <c r="O4397" i="7"/>
  <c r="M4397" i="7"/>
  <c r="L4397" i="7"/>
  <c r="K4397" i="7"/>
  <c r="F4397" i="7"/>
  <c r="W4396" i="7"/>
  <c r="V4396" i="7"/>
  <c r="U4396" i="7"/>
  <c r="T4396" i="7"/>
  <c r="R4396" i="7"/>
  <c r="H4396" i="7" s="1"/>
  <c r="Q4396" i="7"/>
  <c r="P4396" i="7"/>
  <c r="O4396" i="7"/>
  <c r="N4396" i="7"/>
  <c r="M4396" i="7"/>
  <c r="L4396" i="7"/>
  <c r="K4396" i="7"/>
  <c r="J4396" i="7"/>
  <c r="F4396" i="7"/>
  <c r="W4395" i="7"/>
  <c r="U4395" i="7"/>
  <c r="T4395" i="7"/>
  <c r="Q4395" i="7"/>
  <c r="P4395" i="7"/>
  <c r="O4395" i="7"/>
  <c r="M4395" i="7"/>
  <c r="L4395" i="7"/>
  <c r="K4395" i="7"/>
  <c r="F4395" i="7"/>
  <c r="W4394" i="7"/>
  <c r="U4394" i="7"/>
  <c r="T4394" i="7"/>
  <c r="Q4394" i="7"/>
  <c r="P4394" i="7"/>
  <c r="O4394" i="7"/>
  <c r="M4394" i="7"/>
  <c r="L4394" i="7"/>
  <c r="K4394" i="7"/>
  <c r="F4394" i="7"/>
  <c r="S4393" i="7"/>
  <c r="N4393" i="7"/>
  <c r="I4393" i="7"/>
  <c r="H4393" i="7"/>
  <c r="G4393" i="7"/>
  <c r="F4393" i="7"/>
  <c r="E4393" i="7"/>
  <c r="D4393" i="7" s="1"/>
  <c r="S4392" i="7"/>
  <c r="N4392" i="7"/>
  <c r="I4392" i="7"/>
  <c r="H4392" i="7"/>
  <c r="G4392" i="7"/>
  <c r="F4392" i="7"/>
  <c r="E4392" i="7"/>
  <c r="W4391" i="7"/>
  <c r="V4391" i="7"/>
  <c r="U4391" i="7"/>
  <c r="T4391" i="7"/>
  <c r="R4391" i="7"/>
  <c r="H4391" i="7" s="1"/>
  <c r="Q4391" i="7"/>
  <c r="P4391" i="7"/>
  <c r="O4391" i="7"/>
  <c r="N4391" i="7"/>
  <c r="M4391" i="7"/>
  <c r="L4391" i="7"/>
  <c r="K4391" i="7"/>
  <c r="J4391" i="7"/>
  <c r="F4391" i="7"/>
  <c r="W4390" i="7"/>
  <c r="U4390" i="7"/>
  <c r="T4390" i="7"/>
  <c r="Q4390" i="7"/>
  <c r="P4390" i="7"/>
  <c r="O4390" i="7"/>
  <c r="M4390" i="7"/>
  <c r="L4390" i="7"/>
  <c r="K4390" i="7"/>
  <c r="F4390" i="7"/>
  <c r="S4389" i="7"/>
  <c r="N4389" i="7"/>
  <c r="I4389" i="7"/>
  <c r="H4389" i="7"/>
  <c r="G4389" i="7"/>
  <c r="F4389" i="7"/>
  <c r="D4389" i="7" s="1"/>
  <c r="E4389" i="7"/>
  <c r="W4388" i="7"/>
  <c r="U4388" i="7"/>
  <c r="T4388" i="7"/>
  <c r="Q4388" i="7"/>
  <c r="P4388" i="7"/>
  <c r="O4388" i="7"/>
  <c r="M4388" i="7"/>
  <c r="L4388" i="7"/>
  <c r="K4388" i="7"/>
  <c r="F4388" i="7"/>
  <c r="W4387" i="7"/>
  <c r="U4387" i="7"/>
  <c r="T4387" i="7"/>
  <c r="Q4387" i="7"/>
  <c r="P4387" i="7"/>
  <c r="O4387" i="7"/>
  <c r="M4387" i="7"/>
  <c r="L4387" i="7"/>
  <c r="K4387" i="7"/>
  <c r="F4387" i="7"/>
  <c r="S4386" i="7"/>
  <c r="N4386" i="7"/>
  <c r="I4386" i="7"/>
  <c r="H4386" i="7"/>
  <c r="G4386" i="7"/>
  <c r="F4386" i="7"/>
  <c r="D4386" i="7" s="1"/>
  <c r="E4386" i="7"/>
  <c r="S4385" i="7"/>
  <c r="N4385" i="7"/>
  <c r="I4385" i="7"/>
  <c r="H4385" i="7"/>
  <c r="G4385" i="7"/>
  <c r="F4385" i="7"/>
  <c r="D4385" i="7" s="1"/>
  <c r="E4385" i="7"/>
  <c r="S4384" i="7"/>
  <c r="N4384" i="7"/>
  <c r="I4384" i="7"/>
  <c r="H4384" i="7"/>
  <c r="G4384" i="7"/>
  <c r="F4384" i="7"/>
  <c r="D4384" i="7" s="1"/>
  <c r="E4384" i="7"/>
  <c r="W4383" i="7"/>
  <c r="V4383" i="7"/>
  <c r="U4383" i="7"/>
  <c r="T4383" i="7"/>
  <c r="R4383" i="7"/>
  <c r="H4383" i="7" s="1"/>
  <c r="Q4383" i="7"/>
  <c r="P4383" i="7"/>
  <c r="O4383" i="7"/>
  <c r="N4383" i="7"/>
  <c r="M4383" i="7"/>
  <c r="L4383" i="7"/>
  <c r="K4383" i="7"/>
  <c r="J4383" i="7"/>
  <c r="F4383" i="7"/>
  <c r="S4382" i="7"/>
  <c r="N4382" i="7"/>
  <c r="I4382" i="7"/>
  <c r="H4382" i="7"/>
  <c r="G4382" i="7"/>
  <c r="F4382" i="7"/>
  <c r="D4382" i="7" s="1"/>
  <c r="E4382" i="7"/>
  <c r="S4381" i="7"/>
  <c r="N4381" i="7"/>
  <c r="I4381" i="7"/>
  <c r="H4381" i="7"/>
  <c r="G4381" i="7"/>
  <c r="F4381" i="7"/>
  <c r="D4381" i="7" s="1"/>
  <c r="E4381" i="7"/>
  <c r="W4380" i="7"/>
  <c r="V4380" i="7"/>
  <c r="U4380" i="7"/>
  <c r="T4380" i="7"/>
  <c r="R4380" i="7"/>
  <c r="H4380" i="7" s="1"/>
  <c r="Q4380" i="7"/>
  <c r="P4380" i="7"/>
  <c r="O4380" i="7"/>
  <c r="N4380" i="7"/>
  <c r="M4380" i="7"/>
  <c r="L4380" i="7"/>
  <c r="K4380" i="7"/>
  <c r="J4380" i="7"/>
  <c r="F4380" i="7"/>
  <c r="W4379" i="7"/>
  <c r="U4379" i="7"/>
  <c r="T4379" i="7"/>
  <c r="Q4379" i="7"/>
  <c r="P4379" i="7"/>
  <c r="O4379" i="7"/>
  <c r="M4379" i="7"/>
  <c r="L4379" i="7"/>
  <c r="K4379" i="7"/>
  <c r="F4379" i="7"/>
  <c r="W4378" i="7"/>
  <c r="U4378" i="7"/>
  <c r="T4378" i="7"/>
  <c r="Q4378" i="7"/>
  <c r="P4378" i="7"/>
  <c r="O4378" i="7"/>
  <c r="M4378" i="7"/>
  <c r="L4378" i="7"/>
  <c r="K4378" i="7"/>
  <c r="F4378" i="7"/>
  <c r="W4377" i="7"/>
  <c r="U4377" i="7"/>
  <c r="T4377" i="7"/>
  <c r="Q4377" i="7"/>
  <c r="P4377" i="7"/>
  <c r="O4377" i="7"/>
  <c r="M4377" i="7"/>
  <c r="L4377" i="7"/>
  <c r="K4377" i="7"/>
  <c r="F4377" i="7"/>
  <c r="S4376" i="7"/>
  <c r="N4376" i="7"/>
  <c r="I4376" i="7"/>
  <c r="H4376" i="7"/>
  <c r="G4376" i="7"/>
  <c r="F4376" i="7"/>
  <c r="D4376" i="7" s="1"/>
  <c r="E4376" i="7"/>
  <c r="S4375" i="7"/>
  <c r="N4375" i="7"/>
  <c r="I4375" i="7"/>
  <c r="H4375" i="7"/>
  <c r="G4375" i="7"/>
  <c r="F4375" i="7"/>
  <c r="D4375" i="7" s="1"/>
  <c r="E4375" i="7"/>
  <c r="W4374" i="7"/>
  <c r="U4374" i="7"/>
  <c r="T4374" i="7"/>
  <c r="Q4374" i="7"/>
  <c r="P4374" i="7"/>
  <c r="O4374" i="7"/>
  <c r="M4374" i="7"/>
  <c r="L4374" i="7"/>
  <c r="K4374" i="7"/>
  <c r="F4374" i="7"/>
  <c r="W4373" i="7"/>
  <c r="U4373" i="7"/>
  <c r="T4373" i="7"/>
  <c r="Q4373" i="7"/>
  <c r="P4373" i="7"/>
  <c r="O4373" i="7"/>
  <c r="M4373" i="7"/>
  <c r="L4373" i="7"/>
  <c r="K4373" i="7"/>
  <c r="F4373" i="7"/>
  <c r="W4372" i="7"/>
  <c r="V4372" i="7"/>
  <c r="U4372" i="7"/>
  <c r="T4372" i="7"/>
  <c r="R4372" i="7"/>
  <c r="H4372" i="7" s="1"/>
  <c r="Q4372" i="7"/>
  <c r="P4372" i="7"/>
  <c r="O4372" i="7"/>
  <c r="N4372" i="7"/>
  <c r="M4372" i="7"/>
  <c r="L4372" i="7"/>
  <c r="K4372" i="7"/>
  <c r="J4372" i="7"/>
  <c r="F4372" i="7"/>
  <c r="W4371" i="7"/>
  <c r="V4371" i="7"/>
  <c r="U4371" i="7"/>
  <c r="T4371" i="7"/>
  <c r="R4371" i="7"/>
  <c r="H4371" i="7" s="1"/>
  <c r="Q4371" i="7"/>
  <c r="P4371" i="7"/>
  <c r="O4371" i="7"/>
  <c r="N4371" i="7"/>
  <c r="M4371" i="7"/>
  <c r="L4371" i="7"/>
  <c r="K4371" i="7"/>
  <c r="J4371" i="7"/>
  <c r="F4371" i="7"/>
  <c r="W4370" i="7"/>
  <c r="V4370" i="7"/>
  <c r="U4370" i="7"/>
  <c r="T4370" i="7"/>
  <c r="R4370" i="7"/>
  <c r="H4370" i="7" s="1"/>
  <c r="Q4370" i="7"/>
  <c r="P4370" i="7"/>
  <c r="O4370" i="7"/>
  <c r="N4370" i="7"/>
  <c r="M4370" i="7"/>
  <c r="L4370" i="7"/>
  <c r="K4370" i="7"/>
  <c r="J4370" i="7"/>
  <c r="F4370" i="7"/>
  <c r="W4369" i="7"/>
  <c r="U4369" i="7"/>
  <c r="T4369" i="7"/>
  <c r="R4369" i="7"/>
  <c r="H4369" i="7" s="1"/>
  <c r="Q4369" i="7"/>
  <c r="P4369" i="7"/>
  <c r="O4369" i="7"/>
  <c r="N4369" i="7"/>
  <c r="M4369" i="7"/>
  <c r="L4369" i="7"/>
  <c r="K4369" i="7"/>
  <c r="J4369" i="7"/>
  <c r="F4369" i="7"/>
  <c r="W4368" i="7"/>
  <c r="V4368" i="7"/>
  <c r="U4368" i="7"/>
  <c r="T4368" i="7"/>
  <c r="R4368" i="7"/>
  <c r="H4368" i="7" s="1"/>
  <c r="Q4368" i="7"/>
  <c r="P4368" i="7"/>
  <c r="O4368" i="7"/>
  <c r="N4368" i="7"/>
  <c r="M4368" i="7"/>
  <c r="L4368" i="7"/>
  <c r="K4368" i="7"/>
  <c r="J4368" i="7"/>
  <c r="J4352" i="7" s="1"/>
  <c r="F4368" i="7"/>
  <c r="W4367" i="7"/>
  <c r="V4367" i="7"/>
  <c r="U4367" i="7"/>
  <c r="T4367" i="7"/>
  <c r="R4367" i="7"/>
  <c r="H4367" i="7" s="1"/>
  <c r="Q4367" i="7"/>
  <c r="P4367" i="7"/>
  <c r="O4367" i="7"/>
  <c r="N4367" i="7"/>
  <c r="M4367" i="7"/>
  <c r="L4367" i="7"/>
  <c r="K4367" i="7"/>
  <c r="J4367" i="7"/>
  <c r="F4367" i="7"/>
  <c r="W4366" i="7"/>
  <c r="U4366" i="7"/>
  <c r="T4366" i="7"/>
  <c r="R4366" i="7"/>
  <c r="H4366" i="7" s="1"/>
  <c r="Q4366" i="7"/>
  <c r="P4366" i="7"/>
  <c r="O4366" i="7"/>
  <c r="N4366" i="7"/>
  <c r="M4366" i="7"/>
  <c r="L4366" i="7"/>
  <c r="K4366" i="7"/>
  <c r="J4366" i="7"/>
  <c r="F4366" i="7"/>
  <c r="W4365" i="7"/>
  <c r="U4365" i="7"/>
  <c r="T4365" i="7"/>
  <c r="Q4365" i="7"/>
  <c r="P4365" i="7"/>
  <c r="O4365" i="7"/>
  <c r="M4365" i="7"/>
  <c r="L4365" i="7"/>
  <c r="K4365" i="7"/>
  <c r="F4365" i="7"/>
  <c r="W4364" i="7"/>
  <c r="U4364" i="7"/>
  <c r="T4364" i="7"/>
  <c r="Q4364" i="7"/>
  <c r="P4364" i="7"/>
  <c r="O4364" i="7"/>
  <c r="M4364" i="7"/>
  <c r="L4364" i="7"/>
  <c r="K4364" i="7"/>
  <c r="F4364" i="7"/>
  <c r="W4363" i="7"/>
  <c r="V4363" i="7"/>
  <c r="U4363" i="7"/>
  <c r="T4363" i="7"/>
  <c r="R4363" i="7"/>
  <c r="H4363" i="7" s="1"/>
  <c r="Q4363" i="7"/>
  <c r="P4363" i="7"/>
  <c r="O4363" i="7"/>
  <c r="N4363" i="7"/>
  <c r="M4363" i="7"/>
  <c r="L4363" i="7"/>
  <c r="K4363" i="7"/>
  <c r="J4363" i="7"/>
  <c r="F4363" i="7"/>
  <c r="W4362" i="7"/>
  <c r="U4362" i="7"/>
  <c r="T4362" i="7"/>
  <c r="R4362" i="7"/>
  <c r="H4362" i="7" s="1"/>
  <c r="Q4362" i="7"/>
  <c r="P4362" i="7"/>
  <c r="O4362" i="7"/>
  <c r="N4362" i="7"/>
  <c r="M4362" i="7"/>
  <c r="L4362" i="7"/>
  <c r="K4362" i="7"/>
  <c r="J4362" i="7"/>
  <c r="F4362" i="7"/>
  <c r="W4361" i="7"/>
  <c r="U4361" i="7"/>
  <c r="T4361" i="7"/>
  <c r="Q4361" i="7"/>
  <c r="P4361" i="7"/>
  <c r="O4361" i="7"/>
  <c r="M4361" i="7"/>
  <c r="L4361" i="7"/>
  <c r="K4361" i="7"/>
  <c r="F4361" i="7"/>
  <c r="W4360" i="7"/>
  <c r="V4360" i="7"/>
  <c r="U4360" i="7"/>
  <c r="T4360" i="7"/>
  <c r="R4360" i="7"/>
  <c r="H4360" i="7" s="1"/>
  <c r="Q4360" i="7"/>
  <c r="P4360" i="7"/>
  <c r="O4360" i="7"/>
  <c r="N4360" i="7"/>
  <c r="M4360" i="7"/>
  <c r="L4360" i="7"/>
  <c r="K4360" i="7"/>
  <c r="J4360" i="7"/>
  <c r="F4360" i="7"/>
  <c r="W4359" i="7"/>
  <c r="V4359" i="7"/>
  <c r="U4359" i="7"/>
  <c r="T4359" i="7"/>
  <c r="R4359" i="7"/>
  <c r="H4359" i="7" s="1"/>
  <c r="Q4359" i="7"/>
  <c r="P4359" i="7"/>
  <c r="O4359" i="7"/>
  <c r="N4359" i="7"/>
  <c r="M4359" i="7"/>
  <c r="L4359" i="7"/>
  <c r="K4359" i="7"/>
  <c r="J4359" i="7"/>
  <c r="F4359" i="7"/>
  <c r="W4358" i="7"/>
  <c r="U4358" i="7"/>
  <c r="T4358" i="7"/>
  <c r="Q4358" i="7"/>
  <c r="P4358" i="7"/>
  <c r="O4358" i="7"/>
  <c r="M4358" i="7"/>
  <c r="L4358" i="7"/>
  <c r="K4358" i="7"/>
  <c r="F4358" i="7"/>
  <c r="W4357" i="7"/>
  <c r="U4357" i="7"/>
  <c r="T4357" i="7"/>
  <c r="Q4357" i="7"/>
  <c r="P4357" i="7"/>
  <c r="O4357" i="7"/>
  <c r="M4357" i="7"/>
  <c r="L4357" i="7"/>
  <c r="K4357" i="7"/>
  <c r="F4357" i="7"/>
  <c r="W4356" i="7"/>
  <c r="U4356" i="7"/>
  <c r="T4356" i="7"/>
  <c r="Q4356" i="7"/>
  <c r="P4356" i="7"/>
  <c r="O4356" i="7"/>
  <c r="M4356" i="7"/>
  <c r="L4356" i="7"/>
  <c r="K4356" i="7"/>
  <c r="F4356" i="7"/>
  <c r="W4355" i="7"/>
  <c r="V4355" i="7"/>
  <c r="U4355" i="7"/>
  <c r="T4355" i="7"/>
  <c r="R4355" i="7"/>
  <c r="H4355" i="7" s="1"/>
  <c r="Q4355" i="7"/>
  <c r="P4355" i="7"/>
  <c r="O4355" i="7"/>
  <c r="N4355" i="7"/>
  <c r="M4355" i="7"/>
  <c r="L4355" i="7"/>
  <c r="K4355" i="7"/>
  <c r="J4355" i="7"/>
  <c r="F4355" i="7"/>
  <c r="W4354" i="7"/>
  <c r="V4354" i="7"/>
  <c r="U4354" i="7"/>
  <c r="T4354" i="7"/>
  <c r="R4354" i="7"/>
  <c r="H4354" i="7" s="1"/>
  <c r="Q4354" i="7"/>
  <c r="P4354" i="7"/>
  <c r="O4354" i="7"/>
  <c r="N4354" i="7"/>
  <c r="M4354" i="7"/>
  <c r="L4354" i="7"/>
  <c r="K4354" i="7"/>
  <c r="J4354" i="7"/>
  <c r="F4354" i="7"/>
  <c r="W4353" i="7"/>
  <c r="U4353" i="7"/>
  <c r="Q4353" i="7"/>
  <c r="O4353" i="7"/>
  <c r="M4353" i="7"/>
  <c r="L4353" i="7"/>
  <c r="W4352" i="7"/>
  <c r="U4352" i="7"/>
  <c r="T4352" i="7"/>
  <c r="Q4352" i="7"/>
  <c r="P4352" i="7"/>
  <c r="O4352" i="7"/>
  <c r="M4352" i="7"/>
  <c r="L4352" i="7"/>
  <c r="K4352" i="7"/>
  <c r="F4352" i="7"/>
  <c r="W4351" i="7"/>
  <c r="U4351" i="7"/>
  <c r="T4351" i="7"/>
  <c r="R4351" i="7"/>
  <c r="Q4351" i="7"/>
  <c r="P4351" i="7"/>
  <c r="O4351" i="7"/>
  <c r="N4351" i="7"/>
  <c r="M4351" i="7"/>
  <c r="L4351" i="7"/>
  <c r="K4351" i="7"/>
  <c r="J4351" i="7"/>
  <c r="F4351" i="7"/>
  <c r="W4350" i="7"/>
  <c r="U4350" i="7"/>
  <c r="T4350" i="7"/>
  <c r="Q4350" i="7"/>
  <c r="P4350" i="7"/>
  <c r="O4350" i="7"/>
  <c r="M4350" i="7"/>
  <c r="L4350" i="7"/>
  <c r="K4350" i="7"/>
  <c r="F4350" i="7"/>
  <c r="W4349" i="7"/>
  <c r="U4349" i="7"/>
  <c r="T4349" i="7"/>
  <c r="Q4349" i="7"/>
  <c r="P4349" i="7"/>
  <c r="O4349" i="7"/>
  <c r="M4349" i="7"/>
  <c r="L4349" i="7"/>
  <c r="K4349" i="7"/>
  <c r="F4349" i="7"/>
  <c r="W4348" i="7"/>
  <c r="U4348" i="7"/>
  <c r="T4348" i="7"/>
  <c r="Q4348" i="7"/>
  <c r="P4348" i="7"/>
  <c r="O4348" i="7"/>
  <c r="M4348" i="7"/>
  <c r="L4348" i="7"/>
  <c r="K4348" i="7"/>
  <c r="F4348" i="7"/>
  <c r="W4347" i="7"/>
  <c r="U4347" i="7"/>
  <c r="T4347" i="7"/>
  <c r="Q4347" i="7"/>
  <c r="P4347" i="7"/>
  <c r="O4347" i="7"/>
  <c r="M4347" i="7"/>
  <c r="L4347" i="7"/>
  <c r="K4347" i="7"/>
  <c r="F4347" i="7"/>
  <c r="W4346" i="7"/>
  <c r="U4346" i="7"/>
  <c r="T4346" i="7"/>
  <c r="Q4346" i="7"/>
  <c r="P4346" i="7"/>
  <c r="O4346" i="7"/>
  <c r="M4346" i="7"/>
  <c r="L4346" i="7"/>
  <c r="K4346" i="7"/>
  <c r="F4346" i="7"/>
  <c r="W4345" i="7"/>
  <c r="U4345" i="7"/>
  <c r="T4345" i="7"/>
  <c r="R4345" i="7"/>
  <c r="R3585" i="7" s="1"/>
  <c r="Q4345" i="7"/>
  <c r="P4345" i="7"/>
  <c r="O4345" i="7"/>
  <c r="N4345" i="7"/>
  <c r="L4345" i="7"/>
  <c r="K4345" i="7"/>
  <c r="F4345" i="7"/>
  <c r="U4344" i="7"/>
  <c r="Q4344" i="7"/>
  <c r="L4344" i="7"/>
  <c r="W4343" i="7"/>
  <c r="U4343" i="7"/>
  <c r="T4343" i="7"/>
  <c r="R4343" i="7"/>
  <c r="H4343" i="7" s="1"/>
  <c r="Q4343" i="7"/>
  <c r="P4343" i="7"/>
  <c r="O4343" i="7"/>
  <c r="N4343" i="7"/>
  <c r="M4343" i="7"/>
  <c r="L4343" i="7"/>
  <c r="K4343" i="7"/>
  <c r="J4343" i="7"/>
  <c r="F4343" i="7"/>
  <c r="W4342" i="7"/>
  <c r="U4342" i="7"/>
  <c r="T4342" i="7"/>
  <c r="Q4342" i="7"/>
  <c r="P4342" i="7"/>
  <c r="O4342" i="7"/>
  <c r="M4342" i="7"/>
  <c r="L4342" i="7"/>
  <c r="K4342" i="7"/>
  <c r="F4342" i="7"/>
  <c r="W4341" i="7"/>
  <c r="U4341" i="7"/>
  <c r="T4341" i="7"/>
  <c r="R4341" i="7"/>
  <c r="H4341" i="7" s="1"/>
  <c r="Q4341" i="7"/>
  <c r="P4341" i="7"/>
  <c r="O4341" i="7"/>
  <c r="N4341" i="7"/>
  <c r="M4341" i="7"/>
  <c r="L4341" i="7"/>
  <c r="K4341" i="7"/>
  <c r="J4341" i="7"/>
  <c r="F4341" i="7"/>
  <c r="W4340" i="7"/>
  <c r="U4340" i="7"/>
  <c r="T4340" i="7"/>
  <c r="Q4340" i="7"/>
  <c r="P4340" i="7"/>
  <c r="O4340" i="7"/>
  <c r="M4340" i="7"/>
  <c r="L4340" i="7"/>
  <c r="K4340" i="7"/>
  <c r="F4340" i="7"/>
  <c r="S4337" i="7"/>
  <c r="N4337" i="7"/>
  <c r="I4337" i="7"/>
  <c r="H4337" i="7"/>
  <c r="G4337" i="7"/>
  <c r="F4337" i="7"/>
  <c r="D4337" i="7" s="1"/>
  <c r="E4337" i="7"/>
  <c r="S4336" i="7"/>
  <c r="N4336" i="7"/>
  <c r="I4336" i="7"/>
  <c r="H4336" i="7"/>
  <c r="G4336" i="7"/>
  <c r="F4336" i="7"/>
  <c r="D4336" i="7" s="1"/>
  <c r="E4336" i="7"/>
  <c r="W4335" i="7"/>
  <c r="V4335" i="7"/>
  <c r="U4335" i="7"/>
  <c r="T4335" i="7"/>
  <c r="R4335" i="7"/>
  <c r="H4335" i="7" s="1"/>
  <c r="Q4335" i="7"/>
  <c r="P4335" i="7"/>
  <c r="O4335" i="7"/>
  <c r="N4335" i="7"/>
  <c r="M4335" i="7"/>
  <c r="L4335" i="7"/>
  <c r="K4335" i="7"/>
  <c r="J4335" i="7"/>
  <c r="F4335" i="7"/>
  <c r="S4334" i="7"/>
  <c r="N4334" i="7"/>
  <c r="I4334" i="7"/>
  <c r="H4334" i="7"/>
  <c r="G4334" i="7"/>
  <c r="F4334" i="7"/>
  <c r="D4334" i="7" s="1"/>
  <c r="E4334" i="7"/>
  <c r="S4333" i="7"/>
  <c r="N4333" i="7"/>
  <c r="I4333" i="7"/>
  <c r="H4333" i="7"/>
  <c r="G4333" i="7"/>
  <c r="F4333" i="7"/>
  <c r="D4333" i="7" s="1"/>
  <c r="E4333" i="7"/>
  <c r="S4332" i="7"/>
  <c r="N4332" i="7"/>
  <c r="I4332" i="7"/>
  <c r="H4332" i="7"/>
  <c r="G4332" i="7"/>
  <c r="F4332" i="7"/>
  <c r="D4332" i="7" s="1"/>
  <c r="E4332" i="7"/>
  <c r="W4331" i="7"/>
  <c r="V4331" i="7"/>
  <c r="U4331" i="7"/>
  <c r="T4331" i="7"/>
  <c r="R4331" i="7"/>
  <c r="Q4331" i="7"/>
  <c r="P4331" i="7"/>
  <c r="O4331" i="7"/>
  <c r="N4331" i="7"/>
  <c r="M4331" i="7"/>
  <c r="L4331" i="7"/>
  <c r="K4331" i="7"/>
  <c r="J4331" i="7"/>
  <c r="F4331" i="7"/>
  <c r="W4330" i="7"/>
  <c r="V4330" i="7"/>
  <c r="U4330" i="7"/>
  <c r="T4330" i="7"/>
  <c r="Q4330" i="7"/>
  <c r="P4330" i="7"/>
  <c r="O4330" i="7"/>
  <c r="M4330" i="7"/>
  <c r="L4330" i="7"/>
  <c r="K4330" i="7"/>
  <c r="F4330" i="7"/>
  <c r="S4329" i="7"/>
  <c r="N4329" i="7"/>
  <c r="I4329" i="7"/>
  <c r="H4329" i="7"/>
  <c r="G4329" i="7"/>
  <c r="F4329" i="7"/>
  <c r="D4329" i="7" s="1"/>
  <c r="E4329" i="7"/>
  <c r="W4328" i="7"/>
  <c r="V4328" i="7"/>
  <c r="U4328" i="7"/>
  <c r="T4328" i="7"/>
  <c r="R4328" i="7"/>
  <c r="H4328" i="7" s="1"/>
  <c r="Q4328" i="7"/>
  <c r="P4328" i="7"/>
  <c r="O4328" i="7"/>
  <c r="N4328" i="7"/>
  <c r="M4328" i="7"/>
  <c r="L4328" i="7"/>
  <c r="K4328" i="7"/>
  <c r="J4328" i="7"/>
  <c r="F4328" i="7"/>
  <c r="W4327" i="7"/>
  <c r="U4327" i="7"/>
  <c r="T4327" i="7"/>
  <c r="R4327" i="7"/>
  <c r="H4327" i="7" s="1"/>
  <c r="Q4327" i="7"/>
  <c r="P4327" i="7"/>
  <c r="O4327" i="7"/>
  <c r="N4327" i="7"/>
  <c r="M4327" i="7"/>
  <c r="L4327" i="7"/>
  <c r="K4327" i="7"/>
  <c r="J4327" i="7"/>
  <c r="F4327" i="7"/>
  <c r="W4326" i="7"/>
  <c r="U4326" i="7"/>
  <c r="T4326" i="7"/>
  <c r="R4326" i="7"/>
  <c r="H4326" i="7" s="1"/>
  <c r="Q4326" i="7"/>
  <c r="P4326" i="7"/>
  <c r="O4326" i="7"/>
  <c r="N4326" i="7"/>
  <c r="M4326" i="7"/>
  <c r="L4326" i="7"/>
  <c r="K4326" i="7"/>
  <c r="J4326" i="7"/>
  <c r="F4326" i="7"/>
  <c r="W4325" i="7"/>
  <c r="V4325" i="7"/>
  <c r="U4325" i="7"/>
  <c r="T4325" i="7"/>
  <c r="R4325" i="7"/>
  <c r="H4325" i="7" s="1"/>
  <c r="Q4325" i="7"/>
  <c r="P4325" i="7"/>
  <c r="O4325" i="7"/>
  <c r="N4325" i="7"/>
  <c r="M4325" i="7"/>
  <c r="L4325" i="7"/>
  <c r="K4325" i="7"/>
  <c r="J4325" i="7"/>
  <c r="F4325" i="7"/>
  <c r="W4324" i="7"/>
  <c r="U4324" i="7"/>
  <c r="T4324" i="7"/>
  <c r="R4324" i="7"/>
  <c r="H4324" i="7" s="1"/>
  <c r="Q4324" i="7"/>
  <c r="P4324" i="7"/>
  <c r="O4324" i="7"/>
  <c r="N4324" i="7"/>
  <c r="M4324" i="7"/>
  <c r="L4324" i="7"/>
  <c r="K4324" i="7"/>
  <c r="J4324" i="7"/>
  <c r="F4324" i="7"/>
  <c r="W4323" i="7"/>
  <c r="U4323" i="7"/>
  <c r="T4323" i="7"/>
  <c r="R4323" i="7"/>
  <c r="H4323" i="7" s="1"/>
  <c r="Q4323" i="7"/>
  <c r="P4323" i="7"/>
  <c r="O4323" i="7"/>
  <c r="N4323" i="7"/>
  <c r="M4323" i="7"/>
  <c r="L4323" i="7"/>
  <c r="K4323" i="7"/>
  <c r="J4323" i="7"/>
  <c r="F4323" i="7"/>
  <c r="W4322" i="7"/>
  <c r="U4322" i="7"/>
  <c r="T4322" i="7"/>
  <c r="R4322" i="7"/>
  <c r="H4322" i="7" s="1"/>
  <c r="Q4322" i="7"/>
  <c r="P4322" i="7"/>
  <c r="O4322" i="7"/>
  <c r="N4322" i="7"/>
  <c r="M4322" i="7"/>
  <c r="L4322" i="7"/>
  <c r="K4322" i="7"/>
  <c r="J4322" i="7"/>
  <c r="F4322" i="7"/>
  <c r="S4321" i="7"/>
  <c r="N4321" i="7"/>
  <c r="I4321" i="7"/>
  <c r="H4321" i="7"/>
  <c r="G4321" i="7"/>
  <c r="F4321" i="7"/>
  <c r="D4321" i="7" s="1"/>
  <c r="E4321" i="7"/>
  <c r="W4320" i="7"/>
  <c r="V4320" i="7"/>
  <c r="U4320" i="7"/>
  <c r="T4320" i="7"/>
  <c r="R4320" i="7"/>
  <c r="Q4320" i="7"/>
  <c r="P4320" i="7"/>
  <c r="O4320" i="7"/>
  <c r="N4320" i="7"/>
  <c r="M4320" i="7"/>
  <c r="L4320" i="7"/>
  <c r="K4320" i="7"/>
  <c r="J4320" i="7"/>
  <c r="F4320" i="7"/>
  <c r="W4319" i="7"/>
  <c r="V4319" i="7"/>
  <c r="U4319" i="7"/>
  <c r="T4319" i="7"/>
  <c r="Q4319" i="7"/>
  <c r="P4319" i="7"/>
  <c r="O4319" i="7"/>
  <c r="M4319" i="7"/>
  <c r="L4319" i="7"/>
  <c r="K4319" i="7"/>
  <c r="F4319" i="7"/>
  <c r="S4318" i="7"/>
  <c r="N4318" i="7"/>
  <c r="I4318" i="7"/>
  <c r="H4318" i="7"/>
  <c r="G4318" i="7"/>
  <c r="F4318" i="7"/>
  <c r="D4318" i="7" s="1"/>
  <c r="E4318" i="7"/>
  <c r="W4317" i="7"/>
  <c r="V4317" i="7"/>
  <c r="U4317" i="7"/>
  <c r="T4317" i="7"/>
  <c r="R4317" i="7"/>
  <c r="H4317" i="7" s="1"/>
  <c r="Q4317" i="7"/>
  <c r="P4317" i="7"/>
  <c r="O4317" i="7"/>
  <c r="N4317" i="7"/>
  <c r="M4317" i="7"/>
  <c r="L4317" i="7"/>
  <c r="K4317" i="7"/>
  <c r="J4317" i="7"/>
  <c r="F4317" i="7"/>
  <c r="W4316" i="7"/>
  <c r="U4316" i="7"/>
  <c r="T4316" i="7"/>
  <c r="R4316" i="7"/>
  <c r="H4316" i="7" s="1"/>
  <c r="Q4316" i="7"/>
  <c r="P4316" i="7"/>
  <c r="O4316" i="7"/>
  <c r="N4316" i="7"/>
  <c r="M4316" i="7"/>
  <c r="L4316" i="7"/>
  <c r="K4316" i="7"/>
  <c r="J4316" i="7"/>
  <c r="F4316" i="7"/>
  <c r="S4315" i="7"/>
  <c r="N4315" i="7"/>
  <c r="I4315" i="7"/>
  <c r="H4315" i="7"/>
  <c r="G4315" i="7"/>
  <c r="F4315" i="7"/>
  <c r="D4315" i="7" s="1"/>
  <c r="E4315" i="7"/>
  <c r="W4314" i="7"/>
  <c r="V4314" i="7"/>
  <c r="U4314" i="7"/>
  <c r="T4314" i="7"/>
  <c r="R4314" i="7"/>
  <c r="H4314" i="7" s="1"/>
  <c r="Q4314" i="7"/>
  <c r="P4314" i="7"/>
  <c r="O4314" i="7"/>
  <c r="N4314" i="7"/>
  <c r="M4314" i="7"/>
  <c r="L4314" i="7"/>
  <c r="K4314" i="7"/>
  <c r="J4314" i="7"/>
  <c r="F4314" i="7"/>
  <c r="W4313" i="7"/>
  <c r="V4313" i="7"/>
  <c r="U4313" i="7"/>
  <c r="T4313" i="7"/>
  <c r="R4313" i="7"/>
  <c r="H4313" i="7" s="1"/>
  <c r="Q4313" i="7"/>
  <c r="P4313" i="7"/>
  <c r="O4313" i="7"/>
  <c r="N4313" i="7"/>
  <c r="M4313" i="7"/>
  <c r="L4313" i="7"/>
  <c r="K4313" i="7"/>
  <c r="J4313" i="7"/>
  <c r="F4313" i="7"/>
  <c r="S4312" i="7"/>
  <c r="N4312" i="7"/>
  <c r="I4312" i="7"/>
  <c r="H4312" i="7"/>
  <c r="G4312" i="7"/>
  <c r="F4312" i="7"/>
  <c r="D4312" i="7" s="1"/>
  <c r="E4312" i="7"/>
  <c r="W4311" i="7"/>
  <c r="V4311" i="7"/>
  <c r="U4311" i="7"/>
  <c r="T4311" i="7"/>
  <c r="R4311" i="7"/>
  <c r="H4311" i="7" s="1"/>
  <c r="Q4311" i="7"/>
  <c r="P4311" i="7"/>
  <c r="O4311" i="7"/>
  <c r="N4311" i="7"/>
  <c r="M4311" i="7"/>
  <c r="L4311" i="7"/>
  <c r="K4311" i="7"/>
  <c r="J4311" i="7"/>
  <c r="F4311" i="7"/>
  <c r="W4310" i="7"/>
  <c r="V4310" i="7"/>
  <c r="U4310" i="7"/>
  <c r="T4310" i="7"/>
  <c r="R4310" i="7"/>
  <c r="H4310" i="7" s="1"/>
  <c r="Q4310" i="7"/>
  <c r="P4310" i="7"/>
  <c r="O4310" i="7"/>
  <c r="N4310" i="7"/>
  <c r="M4310" i="7"/>
  <c r="L4310" i="7"/>
  <c r="K4310" i="7"/>
  <c r="J4310" i="7"/>
  <c r="F4310" i="7"/>
  <c r="S4309" i="7"/>
  <c r="N4309" i="7"/>
  <c r="I4309" i="7"/>
  <c r="H4309" i="7"/>
  <c r="G4309" i="7"/>
  <c r="F4309" i="7"/>
  <c r="D4309" i="7" s="1"/>
  <c r="E4309" i="7"/>
  <c r="W4308" i="7"/>
  <c r="V4308" i="7"/>
  <c r="U4308" i="7"/>
  <c r="T4308" i="7"/>
  <c r="R4308" i="7"/>
  <c r="Q4308" i="7"/>
  <c r="P4308" i="7"/>
  <c r="O4308" i="7"/>
  <c r="N4308" i="7"/>
  <c r="M4308" i="7"/>
  <c r="L4308" i="7"/>
  <c r="K4308" i="7"/>
  <c r="J4308" i="7"/>
  <c r="F4308" i="7"/>
  <c r="W4307" i="7"/>
  <c r="V4307" i="7"/>
  <c r="U4307" i="7"/>
  <c r="T4307" i="7"/>
  <c r="Q4307" i="7"/>
  <c r="P4307" i="7"/>
  <c r="O4307" i="7"/>
  <c r="M4307" i="7"/>
  <c r="L4307" i="7"/>
  <c r="K4307" i="7"/>
  <c r="F4307" i="7"/>
  <c r="S4306" i="7"/>
  <c r="N4306" i="7"/>
  <c r="I4306" i="7"/>
  <c r="H4306" i="7"/>
  <c r="G4306" i="7"/>
  <c r="F4306" i="7"/>
  <c r="D4306" i="7" s="1"/>
  <c r="E4306" i="7"/>
  <c r="S4305" i="7"/>
  <c r="N4305" i="7"/>
  <c r="I4305" i="7"/>
  <c r="H4305" i="7"/>
  <c r="G4305" i="7"/>
  <c r="F4305" i="7"/>
  <c r="D4305" i="7" s="1"/>
  <c r="E4305" i="7"/>
  <c r="W4304" i="7"/>
  <c r="V4304" i="7"/>
  <c r="U4304" i="7"/>
  <c r="T4304" i="7"/>
  <c r="R4304" i="7"/>
  <c r="H4304" i="7" s="1"/>
  <c r="Q4304" i="7"/>
  <c r="P4304" i="7"/>
  <c r="O4304" i="7"/>
  <c r="N4304" i="7"/>
  <c r="M4304" i="7"/>
  <c r="L4304" i="7"/>
  <c r="K4304" i="7"/>
  <c r="J4304" i="7"/>
  <c r="F4304" i="7"/>
  <c r="S4303" i="7"/>
  <c r="N4303" i="7"/>
  <c r="I4303" i="7"/>
  <c r="H4303" i="7"/>
  <c r="G4303" i="7"/>
  <c r="F4303" i="7"/>
  <c r="D4303" i="7" s="1"/>
  <c r="E4303" i="7"/>
  <c r="W4302" i="7"/>
  <c r="V4302" i="7"/>
  <c r="U4302" i="7"/>
  <c r="T4302" i="7"/>
  <c r="R4302" i="7"/>
  <c r="H4302" i="7" s="1"/>
  <c r="Q4302" i="7"/>
  <c r="P4302" i="7"/>
  <c r="O4302" i="7"/>
  <c r="N4302" i="7"/>
  <c r="M4302" i="7"/>
  <c r="L4302" i="7"/>
  <c r="K4302" i="7"/>
  <c r="J4302" i="7"/>
  <c r="F4302" i="7"/>
  <c r="W4301" i="7"/>
  <c r="U4301" i="7"/>
  <c r="T4301" i="7"/>
  <c r="R4301" i="7"/>
  <c r="H4301" i="7" s="1"/>
  <c r="Q4301" i="7"/>
  <c r="P4301" i="7"/>
  <c r="O4301" i="7"/>
  <c r="N4301" i="7"/>
  <c r="M4301" i="7"/>
  <c r="L4301" i="7"/>
  <c r="K4301" i="7"/>
  <c r="J4301" i="7"/>
  <c r="F4301" i="7"/>
  <c r="S4300" i="7"/>
  <c r="N4300" i="7"/>
  <c r="I4300" i="7"/>
  <c r="H4300" i="7"/>
  <c r="G4300" i="7"/>
  <c r="F4300" i="7"/>
  <c r="D4300" i="7" s="1"/>
  <c r="E4300" i="7"/>
  <c r="S4299" i="7"/>
  <c r="N4299" i="7"/>
  <c r="I4299" i="7"/>
  <c r="H4299" i="7"/>
  <c r="G4299" i="7"/>
  <c r="F4299" i="7"/>
  <c r="D4299" i="7" s="1"/>
  <c r="E4299" i="7"/>
  <c r="W4298" i="7"/>
  <c r="V4298" i="7"/>
  <c r="U4298" i="7"/>
  <c r="T4298" i="7"/>
  <c r="R4298" i="7"/>
  <c r="H4298" i="7" s="1"/>
  <c r="Q4298" i="7"/>
  <c r="P4298" i="7"/>
  <c r="O4298" i="7"/>
  <c r="N4298" i="7"/>
  <c r="M4298" i="7"/>
  <c r="L4298" i="7"/>
  <c r="K4298" i="7"/>
  <c r="J4298" i="7"/>
  <c r="F4298" i="7"/>
  <c r="S4297" i="7"/>
  <c r="N4297" i="7"/>
  <c r="I4297" i="7"/>
  <c r="H4297" i="7"/>
  <c r="G4297" i="7"/>
  <c r="F4297" i="7"/>
  <c r="D4297" i="7" s="1"/>
  <c r="E4297" i="7"/>
  <c r="S4296" i="7"/>
  <c r="N4296" i="7"/>
  <c r="I4296" i="7"/>
  <c r="H4296" i="7"/>
  <c r="G4296" i="7"/>
  <c r="F4296" i="7"/>
  <c r="D4296" i="7" s="1"/>
  <c r="E4296" i="7"/>
  <c r="W4295" i="7"/>
  <c r="V4295" i="7"/>
  <c r="U4295" i="7"/>
  <c r="T4295" i="7"/>
  <c r="R4295" i="7"/>
  <c r="H4295" i="7" s="1"/>
  <c r="Q4295" i="7"/>
  <c r="P4295" i="7"/>
  <c r="O4295" i="7"/>
  <c r="N4295" i="7"/>
  <c r="M4295" i="7"/>
  <c r="L4295" i="7"/>
  <c r="K4295" i="7"/>
  <c r="J4295" i="7"/>
  <c r="F4295" i="7"/>
  <c r="W4294" i="7"/>
  <c r="V4294" i="7"/>
  <c r="U4294" i="7"/>
  <c r="T4294" i="7"/>
  <c r="R4294" i="7"/>
  <c r="H4294" i="7" s="1"/>
  <c r="Q4294" i="7"/>
  <c r="P4294" i="7"/>
  <c r="O4294" i="7"/>
  <c r="N4294" i="7"/>
  <c r="M4294" i="7"/>
  <c r="L4294" i="7"/>
  <c r="K4294" i="7"/>
  <c r="J4294" i="7"/>
  <c r="F4294" i="7"/>
  <c r="S4293" i="7"/>
  <c r="N4293" i="7"/>
  <c r="I4293" i="7"/>
  <c r="H4293" i="7"/>
  <c r="G4293" i="7"/>
  <c r="F4293" i="7"/>
  <c r="D4293" i="7" s="1"/>
  <c r="E4293" i="7"/>
  <c r="S4292" i="7"/>
  <c r="N4292" i="7"/>
  <c r="I4292" i="7"/>
  <c r="H4292" i="7"/>
  <c r="G4292" i="7"/>
  <c r="F4292" i="7"/>
  <c r="D4292" i="7" s="1"/>
  <c r="E4292" i="7"/>
  <c r="W4291" i="7"/>
  <c r="V4291" i="7"/>
  <c r="U4291" i="7"/>
  <c r="T4291" i="7"/>
  <c r="R4291" i="7"/>
  <c r="H4291" i="7" s="1"/>
  <c r="Q4291" i="7"/>
  <c r="P4291" i="7"/>
  <c r="O4291" i="7"/>
  <c r="N4291" i="7"/>
  <c r="M4291" i="7"/>
  <c r="L4291" i="7"/>
  <c r="K4291" i="7"/>
  <c r="J4291" i="7"/>
  <c r="F4291" i="7"/>
  <c r="W4290" i="7"/>
  <c r="U4290" i="7"/>
  <c r="T4290" i="7"/>
  <c r="R4290" i="7"/>
  <c r="H4290" i="7" s="1"/>
  <c r="Q4290" i="7"/>
  <c r="P4290" i="7"/>
  <c r="O4290" i="7"/>
  <c r="N4290" i="7"/>
  <c r="M4290" i="7"/>
  <c r="L4290" i="7"/>
  <c r="K4290" i="7"/>
  <c r="J4290" i="7"/>
  <c r="F4290" i="7"/>
  <c r="S4289" i="7"/>
  <c r="N4289" i="7"/>
  <c r="I4289" i="7"/>
  <c r="H4289" i="7"/>
  <c r="G4289" i="7"/>
  <c r="F4289" i="7"/>
  <c r="D4289" i="7" s="1"/>
  <c r="E4289" i="7"/>
  <c r="S4288" i="7"/>
  <c r="N4288" i="7"/>
  <c r="I4288" i="7"/>
  <c r="H4288" i="7"/>
  <c r="G4288" i="7"/>
  <c r="F4288" i="7"/>
  <c r="D4288" i="7" s="1"/>
  <c r="E4288" i="7"/>
  <c r="W4287" i="7"/>
  <c r="V4287" i="7"/>
  <c r="U4287" i="7"/>
  <c r="T4287" i="7"/>
  <c r="R4287" i="7"/>
  <c r="H4287" i="7" s="1"/>
  <c r="Q4287" i="7"/>
  <c r="P4287" i="7"/>
  <c r="O4287" i="7"/>
  <c r="N4287" i="7"/>
  <c r="M4287" i="7"/>
  <c r="L4287" i="7"/>
  <c r="K4287" i="7"/>
  <c r="J4287" i="7"/>
  <c r="F4287" i="7"/>
  <c r="W4286" i="7"/>
  <c r="V4286" i="7"/>
  <c r="U4286" i="7"/>
  <c r="T4286" i="7"/>
  <c r="R4286" i="7"/>
  <c r="H4286" i="7" s="1"/>
  <c r="Q4286" i="7"/>
  <c r="P4286" i="7"/>
  <c r="O4286" i="7"/>
  <c r="N4286" i="7"/>
  <c r="M4286" i="7"/>
  <c r="L4286" i="7"/>
  <c r="K4286" i="7"/>
  <c r="J4286" i="7"/>
  <c r="F4286" i="7"/>
  <c r="S4285" i="7"/>
  <c r="N4285" i="7"/>
  <c r="I4285" i="7"/>
  <c r="H4285" i="7"/>
  <c r="G4285" i="7"/>
  <c r="F4285" i="7"/>
  <c r="D4285" i="7" s="1"/>
  <c r="E4285" i="7"/>
  <c r="S4284" i="7"/>
  <c r="N4284" i="7"/>
  <c r="I4284" i="7"/>
  <c r="H4284" i="7"/>
  <c r="G4284" i="7"/>
  <c r="F4284" i="7"/>
  <c r="D4284" i="7" s="1"/>
  <c r="E4284" i="7"/>
  <c r="W4283" i="7"/>
  <c r="V4283" i="7"/>
  <c r="U4283" i="7"/>
  <c r="T4283" i="7"/>
  <c r="R4283" i="7"/>
  <c r="H4283" i="7" s="1"/>
  <c r="Q4283" i="7"/>
  <c r="P4283" i="7"/>
  <c r="O4283" i="7"/>
  <c r="N4283" i="7"/>
  <c r="M4283" i="7"/>
  <c r="L4283" i="7"/>
  <c r="K4283" i="7"/>
  <c r="J4283" i="7"/>
  <c r="F4283" i="7"/>
  <c r="W4282" i="7"/>
  <c r="U4282" i="7"/>
  <c r="T4282" i="7"/>
  <c r="R4282" i="7"/>
  <c r="H4282" i="7" s="1"/>
  <c r="Q4282" i="7"/>
  <c r="P4282" i="7"/>
  <c r="O4282" i="7"/>
  <c r="N4282" i="7"/>
  <c r="M4282" i="7"/>
  <c r="L4282" i="7"/>
  <c r="K4282" i="7"/>
  <c r="J4282" i="7"/>
  <c r="F4282" i="7"/>
  <c r="S4281" i="7"/>
  <c r="N4281" i="7"/>
  <c r="I4281" i="7"/>
  <c r="H4281" i="7"/>
  <c r="G4281" i="7"/>
  <c r="F4281" i="7"/>
  <c r="D4281" i="7" s="1"/>
  <c r="E4281" i="7"/>
  <c r="S4280" i="7"/>
  <c r="N4280" i="7"/>
  <c r="I4280" i="7"/>
  <c r="H4280" i="7"/>
  <c r="G4280" i="7"/>
  <c r="F4280" i="7"/>
  <c r="D4280" i="7" s="1"/>
  <c r="E4280" i="7"/>
  <c r="W4279" i="7"/>
  <c r="V4279" i="7"/>
  <c r="U4279" i="7"/>
  <c r="T4279" i="7"/>
  <c r="R4279" i="7"/>
  <c r="H4279" i="7" s="1"/>
  <c r="Q4279" i="7"/>
  <c r="P4279" i="7"/>
  <c r="O4279" i="7"/>
  <c r="N4279" i="7"/>
  <c r="M4279" i="7"/>
  <c r="L4279" i="7"/>
  <c r="K4279" i="7"/>
  <c r="J4279" i="7"/>
  <c r="F4279" i="7"/>
  <c r="W4278" i="7"/>
  <c r="V4278" i="7"/>
  <c r="U4278" i="7"/>
  <c r="T4278" i="7"/>
  <c r="R4278" i="7"/>
  <c r="H4278" i="7" s="1"/>
  <c r="Q4278" i="7"/>
  <c r="P4278" i="7"/>
  <c r="O4278" i="7"/>
  <c r="N4278" i="7"/>
  <c r="M4278" i="7"/>
  <c r="L4278" i="7"/>
  <c r="K4278" i="7"/>
  <c r="J4278" i="7"/>
  <c r="F4278" i="7"/>
  <c r="S4277" i="7"/>
  <c r="N4277" i="7"/>
  <c r="I4277" i="7"/>
  <c r="H4277" i="7"/>
  <c r="G4277" i="7"/>
  <c r="F4277" i="7"/>
  <c r="D4277" i="7" s="1"/>
  <c r="E4277" i="7"/>
  <c r="S4276" i="7"/>
  <c r="N4276" i="7"/>
  <c r="I4276" i="7"/>
  <c r="H4276" i="7"/>
  <c r="G4276" i="7"/>
  <c r="F4276" i="7"/>
  <c r="D4276" i="7" s="1"/>
  <c r="E4276" i="7"/>
  <c r="S4275" i="7"/>
  <c r="N4275" i="7"/>
  <c r="I4275" i="7"/>
  <c r="H4275" i="7"/>
  <c r="G4275" i="7"/>
  <c r="F4275" i="7"/>
  <c r="D4275" i="7" s="1"/>
  <c r="E4275" i="7"/>
  <c r="S4274" i="7"/>
  <c r="N4274" i="7"/>
  <c r="I4274" i="7"/>
  <c r="H4274" i="7"/>
  <c r="G4274" i="7"/>
  <c r="F4274" i="7"/>
  <c r="D4274" i="7" s="1"/>
  <c r="E4274" i="7"/>
  <c r="W4273" i="7"/>
  <c r="V4273" i="7"/>
  <c r="U4273" i="7"/>
  <c r="T4273" i="7"/>
  <c r="R4273" i="7"/>
  <c r="H4273" i="7" s="1"/>
  <c r="Q4273" i="7"/>
  <c r="P4273" i="7"/>
  <c r="O4273" i="7"/>
  <c r="N4273" i="7"/>
  <c r="M4273" i="7"/>
  <c r="L4273" i="7"/>
  <c r="K4273" i="7"/>
  <c r="J4273" i="7"/>
  <c r="F4273" i="7"/>
  <c r="W4272" i="7"/>
  <c r="V4272" i="7"/>
  <c r="U4272" i="7"/>
  <c r="T4272" i="7"/>
  <c r="R4272" i="7"/>
  <c r="H4272" i="7" s="1"/>
  <c r="Q4272" i="7"/>
  <c r="P4272" i="7"/>
  <c r="O4272" i="7"/>
  <c r="N4272" i="7"/>
  <c r="M4272" i="7"/>
  <c r="L4272" i="7"/>
  <c r="K4272" i="7"/>
  <c r="J4272" i="7"/>
  <c r="F4272" i="7"/>
  <c r="S4271" i="7"/>
  <c r="N4271" i="7"/>
  <c r="I4271" i="7"/>
  <c r="H4271" i="7"/>
  <c r="G4271" i="7"/>
  <c r="F4271" i="7"/>
  <c r="D4271" i="7" s="1"/>
  <c r="E4271" i="7"/>
  <c r="S4270" i="7"/>
  <c r="N4270" i="7"/>
  <c r="I4270" i="7"/>
  <c r="H4270" i="7"/>
  <c r="G4270" i="7"/>
  <c r="F4270" i="7"/>
  <c r="D4270" i="7" s="1"/>
  <c r="E4270" i="7"/>
  <c r="W4269" i="7"/>
  <c r="V4269" i="7"/>
  <c r="U4269" i="7"/>
  <c r="T4269" i="7"/>
  <c r="R4269" i="7"/>
  <c r="H4269" i="7" s="1"/>
  <c r="Q4269" i="7"/>
  <c r="P4269" i="7"/>
  <c r="O4269" i="7"/>
  <c r="N4269" i="7"/>
  <c r="M4269" i="7"/>
  <c r="L4269" i="7"/>
  <c r="K4269" i="7"/>
  <c r="J4269" i="7"/>
  <c r="F4269" i="7"/>
  <c r="W4268" i="7"/>
  <c r="U4268" i="7"/>
  <c r="T4268" i="7"/>
  <c r="Q4268" i="7"/>
  <c r="P4268" i="7"/>
  <c r="O4268" i="7"/>
  <c r="M4268" i="7"/>
  <c r="L4268" i="7"/>
  <c r="K4268" i="7"/>
  <c r="F4268" i="7"/>
  <c r="S4267" i="7"/>
  <c r="N4267" i="7"/>
  <c r="I4267" i="7"/>
  <c r="H4267" i="7"/>
  <c r="G4267" i="7"/>
  <c r="F4267" i="7"/>
  <c r="D4267" i="7" s="1"/>
  <c r="E4267" i="7"/>
  <c r="S4266" i="7"/>
  <c r="N4266" i="7"/>
  <c r="I4266" i="7"/>
  <c r="H4266" i="7"/>
  <c r="G4266" i="7"/>
  <c r="F4266" i="7"/>
  <c r="D4266" i="7" s="1"/>
  <c r="E4266" i="7"/>
  <c r="W4265" i="7"/>
  <c r="V4265" i="7"/>
  <c r="U4265" i="7"/>
  <c r="T4265" i="7"/>
  <c r="R4265" i="7"/>
  <c r="H4265" i="7" s="1"/>
  <c r="Q4265" i="7"/>
  <c r="P4265" i="7"/>
  <c r="O4265" i="7"/>
  <c r="N4265" i="7"/>
  <c r="M4265" i="7"/>
  <c r="L4265" i="7"/>
  <c r="K4265" i="7"/>
  <c r="J4265" i="7"/>
  <c r="F4265" i="7"/>
  <c r="W4264" i="7"/>
  <c r="V4264" i="7"/>
  <c r="U4264" i="7"/>
  <c r="T4264" i="7"/>
  <c r="R4264" i="7"/>
  <c r="H4264" i="7" s="1"/>
  <c r="Q4264" i="7"/>
  <c r="P4264" i="7"/>
  <c r="O4264" i="7"/>
  <c r="N4264" i="7"/>
  <c r="M4264" i="7"/>
  <c r="L4264" i="7"/>
  <c r="K4264" i="7"/>
  <c r="J4264" i="7"/>
  <c r="F4264" i="7"/>
  <c r="S4263" i="7"/>
  <c r="N4263" i="7"/>
  <c r="I4263" i="7"/>
  <c r="H4263" i="7"/>
  <c r="G4263" i="7"/>
  <c r="F4263" i="7"/>
  <c r="D4263" i="7" s="1"/>
  <c r="E4263" i="7"/>
  <c r="S4262" i="7"/>
  <c r="N4262" i="7"/>
  <c r="I4262" i="7"/>
  <c r="H4262" i="7"/>
  <c r="G4262" i="7"/>
  <c r="F4262" i="7"/>
  <c r="D4262" i="7" s="1"/>
  <c r="E4262" i="7"/>
  <c r="S4261" i="7"/>
  <c r="N4261" i="7"/>
  <c r="I4261" i="7"/>
  <c r="H4261" i="7"/>
  <c r="G4261" i="7"/>
  <c r="F4261" i="7"/>
  <c r="D4261" i="7" s="1"/>
  <c r="E4261" i="7"/>
  <c r="W4260" i="7"/>
  <c r="V4260" i="7"/>
  <c r="U4260" i="7"/>
  <c r="T4260" i="7"/>
  <c r="R4260" i="7"/>
  <c r="H4260" i="7" s="1"/>
  <c r="Q4260" i="7"/>
  <c r="P4260" i="7"/>
  <c r="O4260" i="7"/>
  <c r="N4260" i="7"/>
  <c r="M4260" i="7"/>
  <c r="L4260" i="7"/>
  <c r="K4260" i="7"/>
  <c r="J4260" i="7"/>
  <c r="F4260" i="7"/>
  <c r="W4259" i="7"/>
  <c r="U4259" i="7"/>
  <c r="T4259" i="7"/>
  <c r="R4259" i="7"/>
  <c r="H4259" i="7" s="1"/>
  <c r="Q4259" i="7"/>
  <c r="P4259" i="7"/>
  <c r="O4259" i="7"/>
  <c r="N4259" i="7"/>
  <c r="M4259" i="7"/>
  <c r="L4259" i="7"/>
  <c r="K4259" i="7"/>
  <c r="J4259" i="7"/>
  <c r="F4259" i="7"/>
  <c r="S4258" i="7"/>
  <c r="N4258" i="7"/>
  <c r="I4258" i="7"/>
  <c r="H4258" i="7"/>
  <c r="G4258" i="7"/>
  <c r="F4258" i="7"/>
  <c r="D4258" i="7" s="1"/>
  <c r="E4258" i="7"/>
  <c r="S4257" i="7"/>
  <c r="N4257" i="7"/>
  <c r="I4257" i="7"/>
  <c r="H4257" i="7"/>
  <c r="G4257" i="7"/>
  <c r="F4257" i="7"/>
  <c r="D4257" i="7" s="1"/>
  <c r="E4257" i="7"/>
  <c r="W4256" i="7"/>
  <c r="V4256" i="7"/>
  <c r="V4254" i="7" s="1"/>
  <c r="U4256" i="7"/>
  <c r="T4256" i="7"/>
  <c r="R4256" i="7"/>
  <c r="Q4256" i="7"/>
  <c r="P4256" i="7"/>
  <c r="O4256" i="7"/>
  <c r="N4256" i="7"/>
  <c r="M4256" i="7"/>
  <c r="L4256" i="7"/>
  <c r="K4256" i="7"/>
  <c r="J4256" i="7"/>
  <c r="F4256" i="7"/>
  <c r="S4255" i="7"/>
  <c r="N4255" i="7"/>
  <c r="I4255" i="7"/>
  <c r="H4255" i="7"/>
  <c r="G4255" i="7"/>
  <c r="F4255" i="7"/>
  <c r="D4255" i="7" s="1"/>
  <c r="E4255" i="7"/>
  <c r="W4254" i="7"/>
  <c r="U4254" i="7"/>
  <c r="T4254" i="7"/>
  <c r="Q4254" i="7"/>
  <c r="P4254" i="7"/>
  <c r="O4254" i="7"/>
  <c r="M4254" i="7"/>
  <c r="L4254" i="7"/>
  <c r="K4254" i="7"/>
  <c r="F4254" i="7"/>
  <c r="W4253" i="7"/>
  <c r="U4253" i="7"/>
  <c r="T4253" i="7"/>
  <c r="Q4253" i="7"/>
  <c r="P4253" i="7"/>
  <c r="O4253" i="7"/>
  <c r="M4253" i="7"/>
  <c r="L4253" i="7"/>
  <c r="K4253" i="7"/>
  <c r="F4253" i="7"/>
  <c r="S4252" i="7"/>
  <c r="N4252" i="7"/>
  <c r="I4252" i="7"/>
  <c r="H4252" i="7"/>
  <c r="G4252" i="7"/>
  <c r="F4252" i="7"/>
  <c r="D4252" i="7" s="1"/>
  <c r="E4252" i="7"/>
  <c r="S4251" i="7"/>
  <c r="N4251" i="7"/>
  <c r="I4251" i="7"/>
  <c r="H4251" i="7"/>
  <c r="G4251" i="7"/>
  <c r="F4251" i="7"/>
  <c r="D4251" i="7" s="1"/>
  <c r="E4251" i="7"/>
  <c r="W4250" i="7"/>
  <c r="V4250" i="7"/>
  <c r="U4250" i="7"/>
  <c r="T4250" i="7"/>
  <c r="R4250" i="7"/>
  <c r="H4250" i="7" s="1"/>
  <c r="Q4250" i="7"/>
  <c r="P4250" i="7"/>
  <c r="O4250" i="7"/>
  <c r="N4250" i="7"/>
  <c r="M4250" i="7"/>
  <c r="L4250" i="7"/>
  <c r="K4250" i="7"/>
  <c r="J4250" i="7"/>
  <c r="F4250" i="7"/>
  <c r="S4249" i="7"/>
  <c r="N4249" i="7"/>
  <c r="I4249" i="7"/>
  <c r="H4249" i="7"/>
  <c r="G4249" i="7"/>
  <c r="F4249" i="7"/>
  <c r="D4249" i="7" s="1"/>
  <c r="E4249" i="7"/>
  <c r="W4248" i="7"/>
  <c r="U4248" i="7"/>
  <c r="T4248" i="7"/>
  <c r="R4248" i="7"/>
  <c r="Q4248" i="7"/>
  <c r="P4248" i="7"/>
  <c r="O4248" i="7"/>
  <c r="N4248" i="7"/>
  <c r="M4248" i="7"/>
  <c r="L4248" i="7"/>
  <c r="K4248" i="7"/>
  <c r="J4248" i="7"/>
  <c r="F4248" i="7"/>
  <c r="W4247" i="7"/>
  <c r="U4247" i="7"/>
  <c r="T4247" i="7"/>
  <c r="Q4247" i="7"/>
  <c r="P4247" i="7"/>
  <c r="O4247" i="7"/>
  <c r="M4247" i="7"/>
  <c r="L4247" i="7"/>
  <c r="K4247" i="7"/>
  <c r="F4247" i="7"/>
  <c r="S4246" i="7"/>
  <c r="N4246" i="7"/>
  <c r="I4246" i="7"/>
  <c r="H4246" i="7"/>
  <c r="G4246" i="7"/>
  <c r="F4246" i="7"/>
  <c r="D4246" i="7" s="1"/>
  <c r="E4246" i="7"/>
  <c r="S4245" i="7"/>
  <c r="N4245" i="7"/>
  <c r="I4245" i="7"/>
  <c r="H4245" i="7"/>
  <c r="G4245" i="7"/>
  <c r="F4245" i="7"/>
  <c r="D4245" i="7" s="1"/>
  <c r="E4245" i="7"/>
  <c r="W4244" i="7"/>
  <c r="V4244" i="7"/>
  <c r="U4244" i="7"/>
  <c r="T4244" i="7"/>
  <c r="R4244" i="7"/>
  <c r="H4244" i="7" s="1"/>
  <c r="Q4244" i="7"/>
  <c r="P4244" i="7"/>
  <c r="O4244" i="7"/>
  <c r="N4244" i="7"/>
  <c r="M4244" i="7"/>
  <c r="L4244" i="7"/>
  <c r="K4244" i="7"/>
  <c r="J4244" i="7"/>
  <c r="F4244" i="7"/>
  <c r="S4243" i="7"/>
  <c r="N4243" i="7"/>
  <c r="I4243" i="7"/>
  <c r="H4243" i="7"/>
  <c r="G4243" i="7"/>
  <c r="F4243" i="7"/>
  <c r="D4243" i="7" s="1"/>
  <c r="E4243" i="7"/>
  <c r="W4242" i="7"/>
  <c r="V4242" i="7"/>
  <c r="U4242" i="7"/>
  <c r="T4242" i="7"/>
  <c r="R4242" i="7"/>
  <c r="H4242" i="7" s="1"/>
  <c r="Q4242" i="7"/>
  <c r="P4242" i="7"/>
  <c r="O4242" i="7"/>
  <c r="N4242" i="7"/>
  <c r="M4242" i="7"/>
  <c r="L4242" i="7"/>
  <c r="K4242" i="7"/>
  <c r="J4242" i="7"/>
  <c r="F4242" i="7"/>
  <c r="W4241" i="7"/>
  <c r="U4241" i="7"/>
  <c r="T4241" i="7"/>
  <c r="Q4241" i="7"/>
  <c r="P4241" i="7"/>
  <c r="O4241" i="7"/>
  <c r="M4241" i="7"/>
  <c r="L4241" i="7"/>
  <c r="K4241" i="7"/>
  <c r="F4241" i="7"/>
  <c r="S4240" i="7"/>
  <c r="N4240" i="7"/>
  <c r="I4240" i="7"/>
  <c r="H4240" i="7"/>
  <c r="G4240" i="7"/>
  <c r="F4240" i="7"/>
  <c r="D4240" i="7" s="1"/>
  <c r="E4240" i="7"/>
  <c r="S4239" i="7"/>
  <c r="N4239" i="7"/>
  <c r="I4239" i="7"/>
  <c r="H4239" i="7"/>
  <c r="G4239" i="7"/>
  <c r="F4239" i="7"/>
  <c r="D4239" i="7" s="1"/>
  <c r="E4239" i="7"/>
  <c r="W4238" i="7"/>
  <c r="V4238" i="7"/>
  <c r="U4238" i="7"/>
  <c r="T4238" i="7"/>
  <c r="R4238" i="7"/>
  <c r="H4238" i="7" s="1"/>
  <c r="Q4238" i="7"/>
  <c r="P4238" i="7"/>
  <c r="O4238" i="7"/>
  <c r="N4238" i="7"/>
  <c r="M4238" i="7"/>
  <c r="L4238" i="7"/>
  <c r="K4238" i="7"/>
  <c r="J4238" i="7"/>
  <c r="J4236" i="7" s="1"/>
  <c r="F4238" i="7"/>
  <c r="S4237" i="7"/>
  <c r="N4237" i="7"/>
  <c r="I4237" i="7"/>
  <c r="H4237" i="7"/>
  <c r="G4237" i="7"/>
  <c r="F4237" i="7"/>
  <c r="D4237" i="7" s="1"/>
  <c r="E4237" i="7"/>
  <c r="W4236" i="7"/>
  <c r="V4236" i="7"/>
  <c r="U4236" i="7"/>
  <c r="T4236" i="7"/>
  <c r="Q4236" i="7"/>
  <c r="P4236" i="7"/>
  <c r="O4236" i="7"/>
  <c r="M4236" i="7"/>
  <c r="L4236" i="7"/>
  <c r="K4236" i="7"/>
  <c r="F4236" i="7"/>
  <c r="W4235" i="7"/>
  <c r="U4235" i="7"/>
  <c r="T4235" i="7"/>
  <c r="Q4235" i="7"/>
  <c r="P4235" i="7"/>
  <c r="O4235" i="7"/>
  <c r="M4235" i="7"/>
  <c r="L4235" i="7"/>
  <c r="K4235" i="7"/>
  <c r="J4235" i="7"/>
  <c r="F4235" i="7"/>
  <c r="S4234" i="7"/>
  <c r="N4234" i="7"/>
  <c r="I4234" i="7"/>
  <c r="H4234" i="7"/>
  <c r="G4234" i="7"/>
  <c r="F4234" i="7"/>
  <c r="D4234" i="7" s="1"/>
  <c r="E4234" i="7"/>
  <c r="W4233" i="7"/>
  <c r="V4233" i="7"/>
  <c r="U4233" i="7"/>
  <c r="T4233" i="7"/>
  <c r="R4233" i="7"/>
  <c r="H4233" i="7" s="1"/>
  <c r="Q4233" i="7"/>
  <c r="P4233" i="7"/>
  <c r="O4233" i="7"/>
  <c r="N4233" i="7"/>
  <c r="M4233" i="7"/>
  <c r="L4233" i="7"/>
  <c r="K4233" i="7"/>
  <c r="J4233" i="7"/>
  <c r="F4233" i="7"/>
  <c r="W4232" i="7"/>
  <c r="V4232" i="7"/>
  <c r="U4232" i="7"/>
  <c r="T4232" i="7"/>
  <c r="R4232" i="7"/>
  <c r="H4232" i="7" s="1"/>
  <c r="Q4232" i="7"/>
  <c r="P4232" i="7"/>
  <c r="O4232" i="7"/>
  <c r="N4232" i="7"/>
  <c r="M4232" i="7"/>
  <c r="L4232" i="7"/>
  <c r="K4232" i="7"/>
  <c r="J4232" i="7"/>
  <c r="F4232" i="7"/>
  <c r="S4231" i="7"/>
  <c r="N4231" i="7"/>
  <c r="I4231" i="7"/>
  <c r="H4231" i="7"/>
  <c r="G4231" i="7"/>
  <c r="F4231" i="7"/>
  <c r="D4231" i="7" s="1"/>
  <c r="E4231" i="7"/>
  <c r="S4230" i="7"/>
  <c r="N4230" i="7"/>
  <c r="I4230" i="7"/>
  <c r="H4230" i="7"/>
  <c r="G4230" i="7"/>
  <c r="F4230" i="7"/>
  <c r="D4230" i="7" s="1"/>
  <c r="E4230" i="7"/>
  <c r="S4229" i="7"/>
  <c r="N4229" i="7"/>
  <c r="I4229" i="7"/>
  <c r="H4229" i="7"/>
  <c r="G4229" i="7"/>
  <c r="F4229" i="7"/>
  <c r="D4229" i="7" s="1"/>
  <c r="E4229" i="7"/>
  <c r="W4228" i="7"/>
  <c r="V4228" i="7"/>
  <c r="U4228" i="7"/>
  <c r="T4228" i="7"/>
  <c r="R4228" i="7"/>
  <c r="H4228" i="7" s="1"/>
  <c r="Q4228" i="7"/>
  <c r="P4228" i="7"/>
  <c r="O4228" i="7"/>
  <c r="N4228" i="7"/>
  <c r="M4228" i="7"/>
  <c r="L4228" i="7"/>
  <c r="K4228" i="7"/>
  <c r="J4228" i="7"/>
  <c r="F4228" i="7"/>
  <c r="W4227" i="7"/>
  <c r="U4227" i="7"/>
  <c r="T4227" i="7"/>
  <c r="R4227" i="7"/>
  <c r="H4227" i="7" s="1"/>
  <c r="Q4227" i="7"/>
  <c r="P4227" i="7"/>
  <c r="O4227" i="7"/>
  <c r="N4227" i="7"/>
  <c r="M4227" i="7"/>
  <c r="L4227" i="7"/>
  <c r="K4227" i="7"/>
  <c r="J4227" i="7"/>
  <c r="F4227" i="7"/>
  <c r="S4226" i="7"/>
  <c r="N4226" i="7"/>
  <c r="I4226" i="7"/>
  <c r="H4226" i="7"/>
  <c r="G4226" i="7"/>
  <c r="F4226" i="7"/>
  <c r="D4226" i="7" s="1"/>
  <c r="E4226" i="7"/>
  <c r="W4225" i="7"/>
  <c r="V4225" i="7"/>
  <c r="U4225" i="7"/>
  <c r="T4225" i="7"/>
  <c r="R4225" i="7"/>
  <c r="H4225" i="7" s="1"/>
  <c r="Q4225" i="7"/>
  <c r="P4225" i="7"/>
  <c r="O4225" i="7"/>
  <c r="N4225" i="7"/>
  <c r="M4225" i="7"/>
  <c r="L4225" i="7"/>
  <c r="K4225" i="7"/>
  <c r="J4225" i="7"/>
  <c r="F4225" i="7"/>
  <c r="W4224" i="7"/>
  <c r="V4224" i="7"/>
  <c r="U4224" i="7"/>
  <c r="T4224" i="7"/>
  <c r="R4224" i="7"/>
  <c r="H4224" i="7" s="1"/>
  <c r="Q4224" i="7"/>
  <c r="P4224" i="7"/>
  <c r="O4224" i="7"/>
  <c r="N4224" i="7"/>
  <c r="M4224" i="7"/>
  <c r="L4224" i="7"/>
  <c r="K4224" i="7"/>
  <c r="J4224" i="7"/>
  <c r="F4224" i="7"/>
  <c r="S4223" i="7"/>
  <c r="N4223" i="7"/>
  <c r="I4223" i="7"/>
  <c r="H4223" i="7"/>
  <c r="G4223" i="7"/>
  <c r="F4223" i="7"/>
  <c r="D4223" i="7" s="1"/>
  <c r="E4223" i="7"/>
  <c r="S4222" i="7"/>
  <c r="N4222" i="7"/>
  <c r="I4222" i="7"/>
  <c r="H4222" i="7"/>
  <c r="G4222" i="7"/>
  <c r="F4222" i="7"/>
  <c r="D4222" i="7" s="1"/>
  <c r="E4222" i="7"/>
  <c r="W4221" i="7"/>
  <c r="V4221" i="7"/>
  <c r="U4221" i="7"/>
  <c r="T4221" i="7"/>
  <c r="R4221" i="7"/>
  <c r="H4221" i="7" s="1"/>
  <c r="Q4221" i="7"/>
  <c r="P4221" i="7"/>
  <c r="O4221" i="7"/>
  <c r="N4221" i="7"/>
  <c r="M4221" i="7"/>
  <c r="L4221" i="7"/>
  <c r="K4221" i="7"/>
  <c r="J4221" i="7"/>
  <c r="F4221" i="7"/>
  <c r="S4220" i="7"/>
  <c r="N4220" i="7"/>
  <c r="I4220" i="7"/>
  <c r="H4220" i="7"/>
  <c r="G4220" i="7"/>
  <c r="F4220" i="7"/>
  <c r="D4220" i="7" s="1"/>
  <c r="E4220" i="7"/>
  <c r="W4219" i="7"/>
  <c r="U4219" i="7"/>
  <c r="T4219" i="7"/>
  <c r="R4219" i="7"/>
  <c r="Q4219" i="7"/>
  <c r="P4219" i="7"/>
  <c r="O4219" i="7"/>
  <c r="N4219" i="7"/>
  <c r="M4219" i="7"/>
  <c r="L4219" i="7"/>
  <c r="K4219" i="7"/>
  <c r="J4219" i="7"/>
  <c r="F4219" i="7"/>
  <c r="W4218" i="7"/>
  <c r="U4218" i="7"/>
  <c r="T4218" i="7"/>
  <c r="Q4218" i="7"/>
  <c r="P4218" i="7"/>
  <c r="O4218" i="7"/>
  <c r="M4218" i="7"/>
  <c r="L4218" i="7"/>
  <c r="K4218" i="7"/>
  <c r="F4218" i="7"/>
  <c r="S4217" i="7"/>
  <c r="N4217" i="7"/>
  <c r="I4217" i="7"/>
  <c r="H4217" i="7"/>
  <c r="G4217" i="7"/>
  <c r="F4217" i="7"/>
  <c r="D4217" i="7" s="1"/>
  <c r="E4217" i="7"/>
  <c r="S4216" i="7"/>
  <c r="N4216" i="7"/>
  <c r="I4216" i="7"/>
  <c r="H4216" i="7"/>
  <c r="G4216" i="7"/>
  <c r="F4216" i="7"/>
  <c r="D4216" i="7" s="1"/>
  <c r="E4216" i="7"/>
  <c r="W4215" i="7"/>
  <c r="V4215" i="7"/>
  <c r="U4215" i="7"/>
  <c r="T4215" i="7"/>
  <c r="R4215" i="7"/>
  <c r="H4215" i="7" s="1"/>
  <c r="Q4215" i="7"/>
  <c r="P4215" i="7"/>
  <c r="O4215" i="7"/>
  <c r="N4215" i="7"/>
  <c r="M4215" i="7"/>
  <c r="L4215" i="7"/>
  <c r="K4215" i="7"/>
  <c r="J4215" i="7"/>
  <c r="F4215" i="7"/>
  <c r="S4214" i="7"/>
  <c r="N4214" i="7"/>
  <c r="I4214" i="7"/>
  <c r="H4214" i="7"/>
  <c r="G4214" i="7"/>
  <c r="F4214" i="7"/>
  <c r="D4214" i="7" s="1"/>
  <c r="E4214" i="7"/>
  <c r="W4213" i="7"/>
  <c r="V4213" i="7"/>
  <c r="U4213" i="7"/>
  <c r="T4213" i="7"/>
  <c r="R4213" i="7"/>
  <c r="H4213" i="7" s="1"/>
  <c r="Q4213" i="7"/>
  <c r="P4213" i="7"/>
  <c r="O4213" i="7"/>
  <c r="N4213" i="7"/>
  <c r="M4213" i="7"/>
  <c r="L4213" i="7"/>
  <c r="K4213" i="7"/>
  <c r="J4213" i="7"/>
  <c r="F4213" i="7"/>
  <c r="W4212" i="7"/>
  <c r="U4212" i="7"/>
  <c r="T4212" i="7"/>
  <c r="R4212" i="7"/>
  <c r="H4212" i="7" s="1"/>
  <c r="Q4212" i="7"/>
  <c r="P4212" i="7"/>
  <c r="O4212" i="7"/>
  <c r="N4212" i="7"/>
  <c r="M4212" i="7"/>
  <c r="L4212" i="7"/>
  <c r="K4212" i="7"/>
  <c r="J4212" i="7"/>
  <c r="F4212" i="7"/>
  <c r="S4211" i="7"/>
  <c r="N4211" i="7"/>
  <c r="I4211" i="7"/>
  <c r="H4211" i="7"/>
  <c r="G4211" i="7"/>
  <c r="F4211" i="7"/>
  <c r="D4211" i="7" s="1"/>
  <c r="E4211" i="7"/>
  <c r="S4210" i="7"/>
  <c r="N4210" i="7"/>
  <c r="I4210" i="7"/>
  <c r="H4210" i="7"/>
  <c r="G4210" i="7"/>
  <c r="F4210" i="7"/>
  <c r="D4210" i="7" s="1"/>
  <c r="E4210" i="7"/>
  <c r="W4209" i="7"/>
  <c r="V4209" i="7"/>
  <c r="U4209" i="7"/>
  <c r="T4209" i="7"/>
  <c r="R4209" i="7"/>
  <c r="H4209" i="7" s="1"/>
  <c r="Q4209" i="7"/>
  <c r="P4209" i="7"/>
  <c r="O4209" i="7"/>
  <c r="N4209" i="7"/>
  <c r="M4209" i="7"/>
  <c r="L4209" i="7"/>
  <c r="K4209" i="7"/>
  <c r="J4209" i="7"/>
  <c r="F4209" i="7"/>
  <c r="S4208" i="7"/>
  <c r="N4208" i="7"/>
  <c r="I4208" i="7"/>
  <c r="H4208" i="7"/>
  <c r="G4208" i="7"/>
  <c r="F4208" i="7"/>
  <c r="D4208" i="7" s="1"/>
  <c r="E4208" i="7"/>
  <c r="S4207" i="7"/>
  <c r="N4207" i="7"/>
  <c r="I4207" i="7"/>
  <c r="H4207" i="7"/>
  <c r="G4207" i="7"/>
  <c r="F4207" i="7"/>
  <c r="D4207" i="7" s="1"/>
  <c r="E4207" i="7"/>
  <c r="W4206" i="7"/>
  <c r="V4206" i="7"/>
  <c r="U4206" i="7"/>
  <c r="T4206" i="7"/>
  <c r="R4206" i="7"/>
  <c r="H4206" i="7" s="1"/>
  <c r="Q4206" i="7"/>
  <c r="P4206" i="7"/>
  <c r="O4206" i="7"/>
  <c r="N4206" i="7"/>
  <c r="M4206" i="7"/>
  <c r="L4206" i="7"/>
  <c r="K4206" i="7"/>
  <c r="J4206" i="7"/>
  <c r="F4206" i="7"/>
  <c r="W4205" i="7"/>
  <c r="V4205" i="7"/>
  <c r="U4205" i="7"/>
  <c r="T4205" i="7"/>
  <c r="R4205" i="7"/>
  <c r="H4205" i="7" s="1"/>
  <c r="Q4205" i="7"/>
  <c r="P4205" i="7"/>
  <c r="O4205" i="7"/>
  <c r="N4205" i="7"/>
  <c r="M4205" i="7"/>
  <c r="L4205" i="7"/>
  <c r="K4205" i="7"/>
  <c r="J4205" i="7"/>
  <c r="F4205" i="7"/>
  <c r="S4204" i="7"/>
  <c r="N4204" i="7"/>
  <c r="I4204" i="7"/>
  <c r="H4204" i="7"/>
  <c r="G4204" i="7"/>
  <c r="F4204" i="7"/>
  <c r="D4204" i="7" s="1"/>
  <c r="E4204" i="7"/>
  <c r="S4203" i="7"/>
  <c r="N4203" i="7"/>
  <c r="I4203" i="7"/>
  <c r="H4203" i="7"/>
  <c r="G4203" i="7"/>
  <c r="F4203" i="7"/>
  <c r="D4203" i="7" s="1"/>
  <c r="E4203" i="7"/>
  <c r="W4202" i="7"/>
  <c r="V4202" i="7"/>
  <c r="U4202" i="7"/>
  <c r="T4202" i="7"/>
  <c r="R4202" i="7"/>
  <c r="H4202" i="7" s="1"/>
  <c r="Q4202" i="7"/>
  <c r="P4202" i="7"/>
  <c r="O4202" i="7"/>
  <c r="N4202" i="7"/>
  <c r="M4202" i="7"/>
  <c r="L4202" i="7"/>
  <c r="K4202" i="7"/>
  <c r="J4202" i="7"/>
  <c r="F4202" i="7"/>
  <c r="S4201" i="7"/>
  <c r="N4201" i="7"/>
  <c r="I4201" i="7"/>
  <c r="H4201" i="7"/>
  <c r="G4201" i="7"/>
  <c r="F4201" i="7"/>
  <c r="D4201" i="7" s="1"/>
  <c r="E4201" i="7"/>
  <c r="W4200" i="7"/>
  <c r="V4200" i="7"/>
  <c r="U4200" i="7"/>
  <c r="T4200" i="7"/>
  <c r="R4200" i="7"/>
  <c r="Q4200" i="7"/>
  <c r="P4200" i="7"/>
  <c r="O4200" i="7"/>
  <c r="N4200" i="7"/>
  <c r="M4200" i="7"/>
  <c r="L4200" i="7"/>
  <c r="K4200" i="7"/>
  <c r="J4200" i="7"/>
  <c r="F4200" i="7"/>
  <c r="W4199" i="7"/>
  <c r="V4199" i="7"/>
  <c r="U4199" i="7"/>
  <c r="T4199" i="7"/>
  <c r="Q4199" i="7"/>
  <c r="P4199" i="7"/>
  <c r="O4199" i="7"/>
  <c r="M4199" i="7"/>
  <c r="L4199" i="7"/>
  <c r="K4199" i="7"/>
  <c r="F4199" i="7"/>
  <c r="W4198" i="7"/>
  <c r="U4198" i="7"/>
  <c r="T4198" i="7"/>
  <c r="Q4198" i="7"/>
  <c r="P4198" i="7"/>
  <c r="O4198" i="7"/>
  <c r="M4198" i="7"/>
  <c r="L4198" i="7"/>
  <c r="K4198" i="7"/>
  <c r="F4198" i="7"/>
  <c r="U4197" i="7"/>
  <c r="T4197" i="7"/>
  <c r="Q4197" i="7"/>
  <c r="P4197" i="7"/>
  <c r="M4197" i="7"/>
  <c r="L4197" i="7"/>
  <c r="S4196" i="7"/>
  <c r="N4196" i="7"/>
  <c r="I4196" i="7"/>
  <c r="H4196" i="7"/>
  <c r="G4196" i="7"/>
  <c r="D4196" i="7" s="1"/>
  <c r="F4196" i="7"/>
  <c r="E4196" i="7"/>
  <c r="W4195" i="7"/>
  <c r="V4195" i="7"/>
  <c r="U4195" i="7"/>
  <c r="T4195" i="7"/>
  <c r="S4195" i="7"/>
  <c r="R4195" i="7"/>
  <c r="H4195" i="7" s="1"/>
  <c r="Q4195" i="7"/>
  <c r="P4195" i="7"/>
  <c r="O4195" i="7"/>
  <c r="M4195" i="7"/>
  <c r="L4195" i="7"/>
  <c r="K4195" i="7"/>
  <c r="J4195" i="7"/>
  <c r="G4195" i="7"/>
  <c r="S4194" i="7"/>
  <c r="N4194" i="7"/>
  <c r="I4194" i="7"/>
  <c r="H4194" i="7"/>
  <c r="G4194" i="7"/>
  <c r="F4194" i="7"/>
  <c r="D4194" i="7" s="1"/>
  <c r="E4194" i="7"/>
  <c r="U4193" i="7"/>
  <c r="T4193" i="7"/>
  <c r="Q4193" i="7"/>
  <c r="P4193" i="7"/>
  <c r="M4193" i="7"/>
  <c r="L4193" i="7"/>
  <c r="U4192" i="7"/>
  <c r="T4192" i="7"/>
  <c r="Q4192" i="7"/>
  <c r="P4192" i="7"/>
  <c r="M4192" i="7"/>
  <c r="L4192" i="7"/>
  <c r="W4191" i="7"/>
  <c r="V4191" i="7"/>
  <c r="U4191" i="7"/>
  <c r="F4191" i="7" s="1"/>
  <c r="T4191" i="7"/>
  <c r="S4191" i="7" s="1"/>
  <c r="R4191" i="7"/>
  <c r="Q4191" i="7"/>
  <c r="P4191" i="7"/>
  <c r="O4191" i="7"/>
  <c r="M4191" i="7"/>
  <c r="H4191" i="7" s="1"/>
  <c r="L4191" i="7"/>
  <c r="G4191" i="7" s="1"/>
  <c r="K4191" i="7"/>
  <c r="J4191" i="7"/>
  <c r="I4191" i="7"/>
  <c r="E4191" i="7"/>
  <c r="D4191" i="7" s="1"/>
  <c r="W4190" i="7"/>
  <c r="V4190" i="7"/>
  <c r="U4190" i="7"/>
  <c r="F4190" i="7" s="1"/>
  <c r="T4190" i="7"/>
  <c r="S4190" i="7" s="1"/>
  <c r="R4190" i="7"/>
  <c r="Q4190" i="7"/>
  <c r="N4190" i="7" s="1"/>
  <c r="P4190" i="7"/>
  <c r="O4190" i="7"/>
  <c r="M4190" i="7"/>
  <c r="H4190" i="7" s="1"/>
  <c r="L4190" i="7"/>
  <c r="G4190" i="7" s="1"/>
  <c r="K4190" i="7"/>
  <c r="J4190" i="7"/>
  <c r="I4190" i="7"/>
  <c r="E4190" i="7"/>
  <c r="W4189" i="7"/>
  <c r="V4189" i="7"/>
  <c r="U4189" i="7"/>
  <c r="F4189" i="7" s="1"/>
  <c r="T4189" i="7"/>
  <c r="S4189" i="7" s="1"/>
  <c r="R4189" i="7"/>
  <c r="Q4189" i="7"/>
  <c r="P4189" i="7"/>
  <c r="O4189" i="7"/>
  <c r="M4189" i="7"/>
  <c r="H4189" i="7" s="1"/>
  <c r="L4189" i="7"/>
  <c r="G4189" i="7" s="1"/>
  <c r="K4189" i="7"/>
  <c r="J4189" i="7"/>
  <c r="I4189" i="7"/>
  <c r="E4189" i="7"/>
  <c r="D4189" i="7" s="1"/>
  <c r="W4188" i="7"/>
  <c r="U4188" i="7"/>
  <c r="F4188" i="7" s="1"/>
  <c r="T4188" i="7"/>
  <c r="Q4188" i="7"/>
  <c r="P4188" i="7"/>
  <c r="O4188" i="7"/>
  <c r="M4188" i="7"/>
  <c r="L4188" i="7"/>
  <c r="K4188" i="7"/>
  <c r="W4187" i="7"/>
  <c r="V4187" i="7"/>
  <c r="U4187" i="7"/>
  <c r="F4187" i="7" s="1"/>
  <c r="T4187" i="7"/>
  <c r="S4187" i="7" s="1"/>
  <c r="R4187" i="7"/>
  <c r="Q4187" i="7"/>
  <c r="N4187" i="7" s="1"/>
  <c r="P4187" i="7"/>
  <c r="O4187" i="7"/>
  <c r="M4187" i="7"/>
  <c r="L4187" i="7"/>
  <c r="G4187" i="7" s="1"/>
  <c r="K4187" i="7"/>
  <c r="J4187" i="7"/>
  <c r="I4187" i="7"/>
  <c r="E4187" i="7"/>
  <c r="W4186" i="7"/>
  <c r="V4186" i="7"/>
  <c r="U4186" i="7"/>
  <c r="T4186" i="7"/>
  <c r="R4186" i="7"/>
  <c r="Q4186" i="7"/>
  <c r="N4186" i="7" s="1"/>
  <c r="P4186" i="7"/>
  <c r="O4186" i="7"/>
  <c r="M4186" i="7"/>
  <c r="H4186" i="7" s="1"/>
  <c r="L4186" i="7"/>
  <c r="G4186" i="7" s="1"/>
  <c r="K4186" i="7"/>
  <c r="J4186" i="7"/>
  <c r="I4186" i="7"/>
  <c r="E4186" i="7"/>
  <c r="W4185" i="7"/>
  <c r="V4185" i="7"/>
  <c r="U4185" i="7"/>
  <c r="F4185" i="7" s="1"/>
  <c r="T4185" i="7"/>
  <c r="S4185" i="7" s="1"/>
  <c r="Q4185" i="7"/>
  <c r="P4185" i="7"/>
  <c r="O4185" i="7"/>
  <c r="M4185" i="7"/>
  <c r="L4185" i="7"/>
  <c r="G4185" i="7" s="1"/>
  <c r="K4185" i="7"/>
  <c r="W4184" i="7"/>
  <c r="V4184" i="7"/>
  <c r="U4184" i="7"/>
  <c r="F4184" i="7" s="1"/>
  <c r="T4184" i="7"/>
  <c r="S4184" i="7" s="1"/>
  <c r="Q4184" i="7"/>
  <c r="P4184" i="7"/>
  <c r="O4184" i="7"/>
  <c r="M4184" i="7"/>
  <c r="L4184" i="7"/>
  <c r="G4184" i="7" s="1"/>
  <c r="K4184" i="7"/>
  <c r="U4183" i="7"/>
  <c r="U4167" i="7" s="1"/>
  <c r="T4183" i="7"/>
  <c r="Q4183" i="7"/>
  <c r="P4183" i="7"/>
  <c r="M4183" i="7"/>
  <c r="L4183" i="7"/>
  <c r="U4182" i="7"/>
  <c r="U4166" i="7" s="1"/>
  <c r="T4182" i="7"/>
  <c r="Q4182" i="7"/>
  <c r="P4182" i="7"/>
  <c r="M4182" i="7"/>
  <c r="L4182" i="7"/>
  <c r="W4181" i="7"/>
  <c r="V4181" i="7"/>
  <c r="U4181" i="7"/>
  <c r="F4181" i="7" s="1"/>
  <c r="T4181" i="7"/>
  <c r="S4181" i="7" s="1"/>
  <c r="R4181" i="7"/>
  <c r="Q4181" i="7"/>
  <c r="N4181" i="7" s="1"/>
  <c r="P4181" i="7"/>
  <c r="O4181" i="7"/>
  <c r="M4181" i="7"/>
  <c r="L4181" i="7"/>
  <c r="G4181" i="7" s="1"/>
  <c r="K4181" i="7"/>
  <c r="J4181" i="7"/>
  <c r="I4181" i="7"/>
  <c r="E4181" i="7"/>
  <c r="V4180" i="7"/>
  <c r="U4180" i="7"/>
  <c r="T4180" i="7"/>
  <c r="R4180" i="7"/>
  <c r="Q4180" i="7"/>
  <c r="P4180" i="7"/>
  <c r="M4180" i="7"/>
  <c r="L4180" i="7"/>
  <c r="J4180" i="7"/>
  <c r="W4179" i="7"/>
  <c r="V4179" i="7"/>
  <c r="U4179" i="7"/>
  <c r="F4179" i="7" s="1"/>
  <c r="T4179" i="7"/>
  <c r="S4179" i="7" s="1"/>
  <c r="R4179" i="7"/>
  <c r="Q4179" i="7"/>
  <c r="N4179" i="7" s="1"/>
  <c r="P4179" i="7"/>
  <c r="O4179" i="7"/>
  <c r="M4179" i="7"/>
  <c r="H4179" i="7" s="1"/>
  <c r="L4179" i="7"/>
  <c r="G4179" i="7" s="1"/>
  <c r="K4179" i="7"/>
  <c r="J4179" i="7"/>
  <c r="I4179" i="7"/>
  <c r="E4179" i="7"/>
  <c r="W4178" i="7"/>
  <c r="V4178" i="7"/>
  <c r="U4178" i="7"/>
  <c r="F4178" i="7" s="1"/>
  <c r="T4178" i="7"/>
  <c r="S4178" i="7" s="1"/>
  <c r="R4178" i="7"/>
  <c r="Q4178" i="7"/>
  <c r="P4178" i="7"/>
  <c r="O4178" i="7"/>
  <c r="M4178" i="7"/>
  <c r="H4178" i="7" s="1"/>
  <c r="L4178" i="7"/>
  <c r="G4178" i="7" s="1"/>
  <c r="K4178" i="7"/>
  <c r="J4178" i="7"/>
  <c r="I4178" i="7"/>
  <c r="E4178" i="7"/>
  <c r="D4178" i="7" s="1"/>
  <c r="U4177" i="7"/>
  <c r="T4177" i="7"/>
  <c r="Q4177" i="7"/>
  <c r="P4177" i="7"/>
  <c r="M4177" i="7"/>
  <c r="L4177" i="7"/>
  <c r="U4176" i="7"/>
  <c r="T4176" i="7"/>
  <c r="Q4176" i="7"/>
  <c r="P4176" i="7"/>
  <c r="M4176" i="7"/>
  <c r="L4176" i="7"/>
  <c r="W4175" i="7"/>
  <c r="V4175" i="7"/>
  <c r="U4175" i="7"/>
  <c r="T4175" i="7"/>
  <c r="S4175" i="7" s="1"/>
  <c r="R4175" i="7"/>
  <c r="P4175" i="7"/>
  <c r="O4175" i="7"/>
  <c r="M4175" i="7"/>
  <c r="H4175" i="7" s="1"/>
  <c r="L4175" i="7"/>
  <c r="K4175" i="7"/>
  <c r="J4175" i="7"/>
  <c r="I4175" i="7"/>
  <c r="E4175" i="7"/>
  <c r="W4174" i="7"/>
  <c r="V4174" i="7"/>
  <c r="U4174" i="7"/>
  <c r="T4174" i="7"/>
  <c r="R4174" i="7"/>
  <c r="Q4174" i="7"/>
  <c r="Q3605" i="7" s="1"/>
  <c r="G3605" i="7" s="1"/>
  <c r="P4174" i="7"/>
  <c r="O4174" i="7"/>
  <c r="M4174" i="7"/>
  <c r="H4174" i="7" s="1"/>
  <c r="L4174" i="7"/>
  <c r="G4174" i="7" s="1"/>
  <c r="K4174" i="7"/>
  <c r="J4174" i="7"/>
  <c r="I4174" i="7"/>
  <c r="E4174" i="7"/>
  <c r="W4173" i="7"/>
  <c r="V4173" i="7"/>
  <c r="U4173" i="7"/>
  <c r="T4173" i="7"/>
  <c r="S4173" i="7" s="1"/>
  <c r="R4173" i="7"/>
  <c r="P4173" i="7"/>
  <c r="O4173" i="7"/>
  <c r="M4173" i="7"/>
  <c r="H4173" i="7" s="1"/>
  <c r="L4173" i="7"/>
  <c r="K4173" i="7"/>
  <c r="J4173" i="7"/>
  <c r="I4173" i="7"/>
  <c r="E4173" i="7"/>
  <c r="W4172" i="7"/>
  <c r="U4172" i="7"/>
  <c r="T4172" i="7"/>
  <c r="P4172" i="7"/>
  <c r="O4172" i="7"/>
  <c r="M4172" i="7"/>
  <c r="L4172" i="7"/>
  <c r="K4172" i="7"/>
  <c r="W4171" i="7"/>
  <c r="V4171" i="7"/>
  <c r="U4171" i="7"/>
  <c r="T4171" i="7"/>
  <c r="R4171" i="7"/>
  <c r="Q4171" i="7"/>
  <c r="P4171" i="7"/>
  <c r="N4171" i="7" s="1"/>
  <c r="O4171" i="7"/>
  <c r="L4171" i="7"/>
  <c r="G4171" i="7" s="1"/>
  <c r="K4171" i="7"/>
  <c r="J4171" i="7"/>
  <c r="E4171" i="7"/>
  <c r="W4170" i="7"/>
  <c r="V4170" i="7"/>
  <c r="T4170" i="7"/>
  <c r="R4170" i="7"/>
  <c r="Q4170" i="7"/>
  <c r="P4170" i="7"/>
  <c r="O4170" i="7"/>
  <c r="M4170" i="7"/>
  <c r="L4170" i="7"/>
  <c r="G4170" i="7" s="1"/>
  <c r="K4170" i="7"/>
  <c r="J4170" i="7"/>
  <c r="I4170" i="7"/>
  <c r="E4170" i="7"/>
  <c r="W4169" i="7"/>
  <c r="V4169" i="7"/>
  <c r="U4169" i="7"/>
  <c r="U3589" i="7" s="1"/>
  <c r="T4169" i="7"/>
  <c r="P4169" i="7"/>
  <c r="O4169" i="7"/>
  <c r="M4169" i="7"/>
  <c r="L4169" i="7"/>
  <c r="K4169" i="7"/>
  <c r="W4168" i="7"/>
  <c r="V4168" i="7"/>
  <c r="U4168" i="7"/>
  <c r="T4168" i="7"/>
  <c r="P4168" i="7"/>
  <c r="O4168" i="7"/>
  <c r="M4168" i="7"/>
  <c r="L4168" i="7"/>
  <c r="K4168" i="7"/>
  <c r="T4167" i="7"/>
  <c r="Q4167" i="7"/>
  <c r="P4167" i="7"/>
  <c r="L4167" i="7"/>
  <c r="T4166" i="7"/>
  <c r="Q4166" i="7"/>
  <c r="P4166" i="7"/>
  <c r="L4166" i="7"/>
  <c r="W4165" i="7"/>
  <c r="V4165" i="7"/>
  <c r="U4165" i="7"/>
  <c r="T4165" i="7"/>
  <c r="R4165" i="7"/>
  <c r="Q4165" i="7"/>
  <c r="P4165" i="7"/>
  <c r="N4165" i="7" s="1"/>
  <c r="O4165" i="7"/>
  <c r="L4165" i="7"/>
  <c r="G4165" i="7" s="1"/>
  <c r="K4165" i="7"/>
  <c r="J4165" i="7"/>
  <c r="E4165" i="7"/>
  <c r="U4164" i="7"/>
  <c r="T4164" i="7"/>
  <c r="R4164" i="7"/>
  <c r="Q4164" i="7"/>
  <c r="P4164" i="7"/>
  <c r="L4164" i="7"/>
  <c r="J4164" i="7"/>
  <c r="W4163" i="7"/>
  <c r="V4163" i="7"/>
  <c r="U4163" i="7"/>
  <c r="T4163" i="7"/>
  <c r="R4163" i="7"/>
  <c r="Q4163" i="7"/>
  <c r="P4163" i="7"/>
  <c r="N4163" i="7" s="1"/>
  <c r="O4163" i="7"/>
  <c r="M4163" i="7"/>
  <c r="H4163" i="7" s="1"/>
  <c r="L4163" i="7"/>
  <c r="G4163" i="7" s="1"/>
  <c r="K4163" i="7"/>
  <c r="J4163" i="7"/>
  <c r="I4163" i="7"/>
  <c r="E4163" i="7"/>
  <c r="W4162" i="7"/>
  <c r="V4162" i="7"/>
  <c r="U4162" i="7"/>
  <c r="T4162" i="7"/>
  <c r="S4162" i="7" s="1"/>
  <c r="R4162" i="7"/>
  <c r="P4162" i="7"/>
  <c r="O4162" i="7"/>
  <c r="M4162" i="7"/>
  <c r="H4162" i="7" s="1"/>
  <c r="L4162" i="7"/>
  <c r="K4162" i="7"/>
  <c r="J4162" i="7"/>
  <c r="I4162" i="7"/>
  <c r="E4162" i="7"/>
  <c r="U4161" i="7"/>
  <c r="T4161" i="7"/>
  <c r="Q4161" i="7"/>
  <c r="P4161" i="7"/>
  <c r="M4161" i="7"/>
  <c r="L4161" i="7"/>
  <c r="U4160" i="7"/>
  <c r="T4160" i="7"/>
  <c r="Q4160" i="7"/>
  <c r="P4160" i="7"/>
  <c r="M4160" i="7"/>
  <c r="L4160" i="7"/>
  <c r="S4159" i="7"/>
  <c r="N4159" i="7"/>
  <c r="I4159" i="7"/>
  <c r="H4159" i="7"/>
  <c r="G4159" i="7"/>
  <c r="F4159" i="7"/>
  <c r="E4159" i="7"/>
  <c r="D4159" i="7" s="1"/>
  <c r="W4158" i="7"/>
  <c r="V4158" i="7"/>
  <c r="U4158" i="7"/>
  <c r="T4158" i="7"/>
  <c r="S4158" i="7" s="1"/>
  <c r="R4158" i="7"/>
  <c r="Q4158" i="7"/>
  <c r="P4158" i="7"/>
  <c r="N4158" i="7" s="1"/>
  <c r="O4158" i="7"/>
  <c r="M4158" i="7"/>
  <c r="H4158" i="7" s="1"/>
  <c r="L4158" i="7"/>
  <c r="G4158" i="7" s="1"/>
  <c r="K4158" i="7"/>
  <c r="J4158" i="7"/>
  <c r="I4158" i="7"/>
  <c r="E4158" i="7"/>
  <c r="W4157" i="7"/>
  <c r="V4157" i="7"/>
  <c r="U4157" i="7"/>
  <c r="T4157" i="7"/>
  <c r="R4157" i="7"/>
  <c r="Q4157" i="7"/>
  <c r="P4157" i="7"/>
  <c r="O4157" i="7"/>
  <c r="M4157" i="7"/>
  <c r="H4157" i="7" s="1"/>
  <c r="L4157" i="7"/>
  <c r="G4157" i="7" s="1"/>
  <c r="K4157" i="7"/>
  <c r="J4157" i="7"/>
  <c r="I4157" i="7"/>
  <c r="E4157" i="7"/>
  <c r="S4156" i="7"/>
  <c r="N4156" i="7"/>
  <c r="I4156" i="7"/>
  <c r="H4156" i="7"/>
  <c r="G4156" i="7"/>
  <c r="F4156" i="7"/>
  <c r="E4156" i="7"/>
  <c r="D4156" i="7" s="1"/>
  <c r="W4155" i="7"/>
  <c r="V4155" i="7"/>
  <c r="U4155" i="7"/>
  <c r="T4155" i="7"/>
  <c r="S4155" i="7" s="1"/>
  <c r="R4155" i="7"/>
  <c r="Q4155" i="7"/>
  <c r="P4155" i="7"/>
  <c r="O4155" i="7"/>
  <c r="M4155" i="7"/>
  <c r="L4155" i="7"/>
  <c r="G4155" i="7" s="1"/>
  <c r="K4155" i="7"/>
  <c r="J4155" i="7"/>
  <c r="I4155" i="7"/>
  <c r="E4155" i="7"/>
  <c r="W4154" i="7"/>
  <c r="V4154" i="7"/>
  <c r="U4154" i="7"/>
  <c r="U4148" i="7" s="1"/>
  <c r="T4154" i="7"/>
  <c r="R4154" i="7"/>
  <c r="Q4154" i="7"/>
  <c r="P4154" i="7"/>
  <c r="N4154" i="7" s="1"/>
  <c r="O4154" i="7"/>
  <c r="L4154" i="7"/>
  <c r="G4154" i="7" s="1"/>
  <c r="K4154" i="7"/>
  <c r="J4154" i="7"/>
  <c r="E4154" i="7"/>
  <c r="S4153" i="7"/>
  <c r="N4153" i="7"/>
  <c r="I4153" i="7"/>
  <c r="H4153" i="7"/>
  <c r="G4153" i="7"/>
  <c r="F4153" i="7"/>
  <c r="E4153" i="7"/>
  <c r="D4153" i="7" s="1"/>
  <c r="W4152" i="7"/>
  <c r="V4152" i="7"/>
  <c r="U4152" i="7"/>
  <c r="T4152" i="7"/>
  <c r="R4152" i="7"/>
  <c r="Q4152" i="7"/>
  <c r="P4152" i="7"/>
  <c r="O4152" i="7"/>
  <c r="M4152" i="7"/>
  <c r="H4152" i="7" s="1"/>
  <c r="L4152" i="7"/>
  <c r="G4152" i="7" s="1"/>
  <c r="K4152" i="7"/>
  <c r="J4152" i="7"/>
  <c r="I4152" i="7"/>
  <c r="E4152" i="7"/>
  <c r="W4151" i="7"/>
  <c r="V4151" i="7"/>
  <c r="U4151" i="7"/>
  <c r="T4151" i="7"/>
  <c r="S4151" i="7" s="1"/>
  <c r="R4151" i="7"/>
  <c r="P4151" i="7"/>
  <c r="O4151" i="7"/>
  <c r="M4151" i="7"/>
  <c r="H4151" i="7" s="1"/>
  <c r="L4151" i="7"/>
  <c r="K4151" i="7"/>
  <c r="J4151" i="7"/>
  <c r="I4151" i="7"/>
  <c r="E4151" i="7"/>
  <c r="W4150" i="7"/>
  <c r="V4150" i="7"/>
  <c r="U4150" i="7"/>
  <c r="T4150" i="7"/>
  <c r="R4150" i="7"/>
  <c r="Q4150" i="7"/>
  <c r="P4150" i="7"/>
  <c r="O4150" i="7"/>
  <c r="M4150" i="7"/>
  <c r="H4150" i="7" s="1"/>
  <c r="L4150" i="7"/>
  <c r="G4150" i="7" s="1"/>
  <c r="K4150" i="7"/>
  <c r="J4150" i="7"/>
  <c r="I4150" i="7"/>
  <c r="E4150" i="7"/>
  <c r="W4149" i="7"/>
  <c r="V4149" i="7"/>
  <c r="U4149" i="7"/>
  <c r="T4149" i="7"/>
  <c r="S4149" i="7" s="1"/>
  <c r="R4149" i="7"/>
  <c r="P4149" i="7"/>
  <c r="O4149" i="7"/>
  <c r="L4149" i="7"/>
  <c r="K4149" i="7"/>
  <c r="J4149" i="7"/>
  <c r="E4149" i="7"/>
  <c r="W4148" i="7"/>
  <c r="V4148" i="7"/>
  <c r="T4148" i="7"/>
  <c r="R4148" i="7"/>
  <c r="P4148" i="7"/>
  <c r="O4148" i="7"/>
  <c r="L4148" i="7"/>
  <c r="K4148" i="7"/>
  <c r="J4148" i="7"/>
  <c r="E4148" i="7"/>
  <c r="S4147" i="7"/>
  <c r="N4147" i="7"/>
  <c r="I4147" i="7"/>
  <c r="H4147" i="7"/>
  <c r="G4147" i="7"/>
  <c r="F4147" i="7"/>
  <c r="E4147" i="7"/>
  <c r="D4147" i="7" s="1"/>
  <c r="W4146" i="7"/>
  <c r="V4146" i="7"/>
  <c r="U4146" i="7"/>
  <c r="T4146" i="7"/>
  <c r="S4146" i="7" s="1"/>
  <c r="R4146" i="7"/>
  <c r="Q4146" i="7"/>
  <c r="P4146" i="7"/>
  <c r="O4146" i="7"/>
  <c r="M4146" i="7"/>
  <c r="L4146" i="7"/>
  <c r="G4146" i="7" s="1"/>
  <c r="K4146" i="7"/>
  <c r="J4146" i="7"/>
  <c r="I4146" i="7"/>
  <c r="E4146" i="7"/>
  <c r="S4145" i="7"/>
  <c r="N4145" i="7"/>
  <c r="I4145" i="7"/>
  <c r="H4145" i="7"/>
  <c r="G4145" i="7"/>
  <c r="F4145" i="7"/>
  <c r="E4145" i="7"/>
  <c r="D4145" i="7" s="1"/>
  <c r="W4144" i="7"/>
  <c r="V4144" i="7"/>
  <c r="U4144" i="7"/>
  <c r="U4137" i="7" s="1"/>
  <c r="T4144" i="7"/>
  <c r="S4144" i="7" s="1"/>
  <c r="R4144" i="7"/>
  <c r="Q4144" i="7"/>
  <c r="P4144" i="7"/>
  <c r="N4144" i="7" s="1"/>
  <c r="O4144" i="7"/>
  <c r="M4144" i="7"/>
  <c r="H4144" i="7" s="1"/>
  <c r="L4144" i="7"/>
  <c r="G4144" i="7" s="1"/>
  <c r="K4144" i="7"/>
  <c r="J4144" i="7"/>
  <c r="I4144" i="7"/>
  <c r="E4144" i="7"/>
  <c r="S4143" i="7"/>
  <c r="N4143" i="7"/>
  <c r="I4143" i="7"/>
  <c r="H4143" i="7"/>
  <c r="G4143" i="7"/>
  <c r="F4143" i="7"/>
  <c r="E4143" i="7"/>
  <c r="D4143" i="7" s="1"/>
  <c r="W4142" i="7"/>
  <c r="V4142" i="7"/>
  <c r="U4142" i="7"/>
  <c r="T4142" i="7"/>
  <c r="R4142" i="7"/>
  <c r="Q4142" i="7"/>
  <c r="P4142" i="7"/>
  <c r="N4142" i="7" s="1"/>
  <c r="O4142" i="7"/>
  <c r="L4142" i="7"/>
  <c r="G4142" i="7" s="1"/>
  <c r="K4142" i="7"/>
  <c r="J4142" i="7"/>
  <c r="E4142" i="7"/>
  <c r="W4141" i="7"/>
  <c r="V4141" i="7"/>
  <c r="T4141" i="7"/>
  <c r="R4141" i="7"/>
  <c r="Q4141" i="7"/>
  <c r="P4141" i="7"/>
  <c r="O4141" i="7"/>
  <c r="L4141" i="7"/>
  <c r="G4141" i="7" s="1"/>
  <c r="K4141" i="7"/>
  <c r="J4141" i="7"/>
  <c r="E4141" i="7"/>
  <c r="W4140" i="7"/>
  <c r="V4140" i="7"/>
  <c r="U4140" i="7"/>
  <c r="T4140" i="7"/>
  <c r="R4140" i="7"/>
  <c r="Q4140" i="7"/>
  <c r="P4140" i="7"/>
  <c r="N4140" i="7" s="1"/>
  <c r="O4140" i="7"/>
  <c r="M4140" i="7"/>
  <c r="H4140" i="7" s="1"/>
  <c r="L4140" i="7"/>
  <c r="G4140" i="7" s="1"/>
  <c r="K4140" i="7"/>
  <c r="J4140" i="7"/>
  <c r="I4140" i="7"/>
  <c r="E4140" i="7"/>
  <c r="W4139" i="7"/>
  <c r="V4139" i="7"/>
  <c r="U4139" i="7"/>
  <c r="T4139" i="7"/>
  <c r="S4139" i="7" s="1"/>
  <c r="R4139" i="7"/>
  <c r="Q4139" i="7"/>
  <c r="P4139" i="7"/>
  <c r="O4139" i="7"/>
  <c r="L4139" i="7"/>
  <c r="G4139" i="7" s="1"/>
  <c r="K4139" i="7"/>
  <c r="J4139" i="7"/>
  <c r="E4139" i="7"/>
  <c r="W4138" i="7"/>
  <c r="V4138" i="7"/>
  <c r="U4138" i="7"/>
  <c r="T4138" i="7"/>
  <c r="R4138" i="7"/>
  <c r="Q4138" i="7"/>
  <c r="P4138" i="7"/>
  <c r="N4138" i="7" s="1"/>
  <c r="O4138" i="7"/>
  <c r="M4138" i="7"/>
  <c r="H4138" i="7" s="1"/>
  <c r="L4138" i="7"/>
  <c r="G4138" i="7" s="1"/>
  <c r="K4138" i="7"/>
  <c r="J4138" i="7"/>
  <c r="I4138" i="7"/>
  <c r="E4138" i="7"/>
  <c r="W4137" i="7"/>
  <c r="V4137" i="7"/>
  <c r="T4137" i="7"/>
  <c r="R4137" i="7"/>
  <c r="Q4137" i="7"/>
  <c r="P4137" i="7"/>
  <c r="O4137" i="7"/>
  <c r="M4137" i="7"/>
  <c r="L4137" i="7"/>
  <c r="G4137" i="7" s="1"/>
  <c r="K4137" i="7"/>
  <c r="J4137" i="7"/>
  <c r="I4137" i="7"/>
  <c r="E4137" i="7"/>
  <c r="W4136" i="7"/>
  <c r="V4136" i="7"/>
  <c r="U4136" i="7"/>
  <c r="F4136" i="7" s="1"/>
  <c r="T4136" i="7"/>
  <c r="R4136" i="7"/>
  <c r="Q4136" i="7"/>
  <c r="P4136" i="7"/>
  <c r="N4136" i="7" s="1"/>
  <c r="O4136" i="7"/>
  <c r="M4136" i="7"/>
  <c r="H4136" i="7" s="1"/>
  <c r="L4136" i="7"/>
  <c r="G4136" i="7" s="1"/>
  <c r="K4136" i="7"/>
  <c r="J4136" i="7"/>
  <c r="I4136" i="7"/>
  <c r="E4136" i="7"/>
  <c r="W4135" i="7"/>
  <c r="V4135" i="7"/>
  <c r="T4135" i="7"/>
  <c r="R4135" i="7"/>
  <c r="Q4135" i="7"/>
  <c r="P4135" i="7"/>
  <c r="O4135" i="7"/>
  <c r="L4135" i="7"/>
  <c r="G4135" i="7" s="1"/>
  <c r="K4135" i="7"/>
  <c r="J4135" i="7"/>
  <c r="E4135" i="7"/>
  <c r="W4134" i="7"/>
  <c r="V4134" i="7"/>
  <c r="T4134" i="7"/>
  <c r="R4134" i="7"/>
  <c r="Q4134" i="7"/>
  <c r="P4134" i="7"/>
  <c r="N4134" i="7" s="1"/>
  <c r="O4134" i="7"/>
  <c r="L4134" i="7"/>
  <c r="G4134" i="7" s="1"/>
  <c r="K4134" i="7"/>
  <c r="J4134" i="7"/>
  <c r="E4134" i="7"/>
  <c r="S4133" i="7"/>
  <c r="N4133" i="7"/>
  <c r="I4133" i="7"/>
  <c r="H4133" i="7"/>
  <c r="G4133" i="7"/>
  <c r="F4133" i="7"/>
  <c r="E4133" i="7"/>
  <c r="D4133" i="7" s="1"/>
  <c r="W4132" i="7"/>
  <c r="V4132" i="7"/>
  <c r="U4132" i="7"/>
  <c r="F4132" i="7" s="1"/>
  <c r="T4132" i="7"/>
  <c r="R4132" i="7"/>
  <c r="Q4132" i="7"/>
  <c r="P4132" i="7"/>
  <c r="O4132" i="7"/>
  <c r="M4132" i="7"/>
  <c r="H4132" i="7" s="1"/>
  <c r="L4132" i="7"/>
  <c r="G4132" i="7" s="1"/>
  <c r="K4132" i="7"/>
  <c r="J4132" i="7"/>
  <c r="I4132" i="7"/>
  <c r="E4132" i="7"/>
  <c r="D4132" i="7" s="1"/>
  <c r="W4131" i="7"/>
  <c r="V4131" i="7"/>
  <c r="U4131" i="7"/>
  <c r="F4131" i="7" s="1"/>
  <c r="T4131" i="7"/>
  <c r="S4131" i="7" s="1"/>
  <c r="R4131" i="7"/>
  <c r="P4131" i="7"/>
  <c r="O4131" i="7"/>
  <c r="L4131" i="7"/>
  <c r="K4131" i="7"/>
  <c r="J4131" i="7"/>
  <c r="E4131" i="7"/>
  <c r="W4130" i="7"/>
  <c r="V4130" i="7"/>
  <c r="T4130" i="7"/>
  <c r="R4130" i="7"/>
  <c r="P4130" i="7"/>
  <c r="O4130" i="7"/>
  <c r="L4130" i="7"/>
  <c r="K4130" i="7"/>
  <c r="J4130" i="7"/>
  <c r="E4130" i="7"/>
  <c r="S4129" i="7"/>
  <c r="N4129" i="7"/>
  <c r="I4129" i="7"/>
  <c r="H4129" i="7"/>
  <c r="G4129" i="7"/>
  <c r="F4129" i="7"/>
  <c r="E4129" i="7"/>
  <c r="D4129" i="7" s="1"/>
  <c r="W4128" i="7"/>
  <c r="V4128" i="7"/>
  <c r="U4128" i="7"/>
  <c r="F4128" i="7" s="1"/>
  <c r="T4128" i="7"/>
  <c r="S4128" i="7" s="1"/>
  <c r="R4128" i="7"/>
  <c r="Q4128" i="7"/>
  <c r="N4128" i="7" s="1"/>
  <c r="P4128" i="7"/>
  <c r="O4128" i="7"/>
  <c r="M4128" i="7"/>
  <c r="L4128" i="7"/>
  <c r="G4128" i="7" s="1"/>
  <c r="K4128" i="7"/>
  <c r="J4128" i="7"/>
  <c r="I4128" i="7"/>
  <c r="E4128" i="7"/>
  <c r="W4127" i="7"/>
  <c r="V4127" i="7"/>
  <c r="U4127" i="7"/>
  <c r="F4127" i="7" s="1"/>
  <c r="T4127" i="7"/>
  <c r="R4127" i="7"/>
  <c r="Q4127" i="7"/>
  <c r="N4127" i="7" s="1"/>
  <c r="P4127" i="7"/>
  <c r="O4127" i="7"/>
  <c r="L4127" i="7"/>
  <c r="G4127" i="7" s="1"/>
  <c r="K4127" i="7"/>
  <c r="J4127" i="7"/>
  <c r="E4127" i="7"/>
  <c r="S4126" i="7"/>
  <c r="N4126" i="7"/>
  <c r="I4126" i="7"/>
  <c r="H4126" i="7"/>
  <c r="G4126" i="7"/>
  <c r="F4126" i="7"/>
  <c r="E4126" i="7"/>
  <c r="D4126" i="7" s="1"/>
  <c r="W4125" i="7"/>
  <c r="V4125" i="7"/>
  <c r="U4125" i="7"/>
  <c r="F4125" i="7" s="1"/>
  <c r="T4125" i="7"/>
  <c r="R4125" i="7"/>
  <c r="Q4125" i="7"/>
  <c r="P4125" i="7"/>
  <c r="O4125" i="7"/>
  <c r="M4125" i="7"/>
  <c r="H4125" i="7" s="1"/>
  <c r="L4125" i="7"/>
  <c r="G4125" i="7" s="1"/>
  <c r="K4125" i="7"/>
  <c r="J4125" i="7"/>
  <c r="I4125" i="7"/>
  <c r="E4125" i="7"/>
  <c r="D4125" i="7" s="1"/>
  <c r="W4124" i="7"/>
  <c r="V4124" i="7"/>
  <c r="U4124" i="7"/>
  <c r="F4124" i="7" s="1"/>
  <c r="T4124" i="7"/>
  <c r="S4124" i="7" s="1"/>
  <c r="R4124" i="7"/>
  <c r="P4124" i="7"/>
  <c r="O4124" i="7"/>
  <c r="L4124" i="7"/>
  <c r="K4124" i="7"/>
  <c r="J4124" i="7"/>
  <c r="E4124" i="7"/>
  <c r="W4123" i="7"/>
  <c r="V4123" i="7"/>
  <c r="T4123" i="7"/>
  <c r="R4123" i="7"/>
  <c r="P4123" i="7"/>
  <c r="O4123" i="7"/>
  <c r="L4123" i="7"/>
  <c r="K4123" i="7"/>
  <c r="J4123" i="7"/>
  <c r="E4123" i="7"/>
  <c r="W4122" i="7"/>
  <c r="V4122" i="7"/>
  <c r="T4122" i="7"/>
  <c r="R4122" i="7"/>
  <c r="P4122" i="7"/>
  <c r="O4122" i="7"/>
  <c r="L4122" i="7"/>
  <c r="K4122" i="7"/>
  <c r="J4122" i="7"/>
  <c r="E4122" i="7"/>
  <c r="W4121" i="7"/>
  <c r="V4121" i="7"/>
  <c r="T4121" i="7"/>
  <c r="R4121" i="7"/>
  <c r="P4121" i="7"/>
  <c r="O4121" i="7"/>
  <c r="L4121" i="7"/>
  <c r="K4121" i="7"/>
  <c r="J4121" i="7"/>
  <c r="E4121" i="7"/>
  <c r="W4120" i="7"/>
  <c r="V4120" i="7"/>
  <c r="T4120" i="7"/>
  <c r="R4120" i="7"/>
  <c r="P4120" i="7"/>
  <c r="O4120" i="7"/>
  <c r="L4120" i="7"/>
  <c r="K4120" i="7"/>
  <c r="J4120" i="7"/>
  <c r="E4120" i="7"/>
  <c r="W4119" i="7"/>
  <c r="V4119" i="7"/>
  <c r="T4119" i="7"/>
  <c r="R4119" i="7"/>
  <c r="P4119" i="7"/>
  <c r="O4119" i="7"/>
  <c r="L4119" i="7"/>
  <c r="K4119" i="7"/>
  <c r="J4119" i="7"/>
  <c r="E4119" i="7"/>
  <c r="W4118" i="7"/>
  <c r="V4118" i="7"/>
  <c r="U4118" i="7"/>
  <c r="F4118" i="7" s="1"/>
  <c r="T4118" i="7"/>
  <c r="S4118" i="7" s="1"/>
  <c r="R4118" i="7"/>
  <c r="Q4118" i="7"/>
  <c r="N4118" i="7" s="1"/>
  <c r="P4118" i="7"/>
  <c r="O4118" i="7"/>
  <c r="M4118" i="7"/>
  <c r="H4118" i="7" s="1"/>
  <c r="L4118" i="7"/>
  <c r="G4118" i="7" s="1"/>
  <c r="K4118" i="7"/>
  <c r="J4118" i="7"/>
  <c r="I4118" i="7"/>
  <c r="E4118" i="7"/>
  <c r="W4117" i="7"/>
  <c r="V4117" i="7"/>
  <c r="U4117" i="7"/>
  <c r="F4117" i="7" s="1"/>
  <c r="T4117" i="7"/>
  <c r="R4117" i="7"/>
  <c r="Q4117" i="7"/>
  <c r="P4117" i="7"/>
  <c r="O4117" i="7"/>
  <c r="M4117" i="7"/>
  <c r="H4117" i="7" s="1"/>
  <c r="L4117" i="7"/>
  <c r="G4117" i="7" s="1"/>
  <c r="K4117" i="7"/>
  <c r="J4117" i="7"/>
  <c r="I4117" i="7"/>
  <c r="E4117" i="7"/>
  <c r="D4117" i="7" s="1"/>
  <c r="W4116" i="7"/>
  <c r="V4116" i="7"/>
  <c r="U4116" i="7"/>
  <c r="F4116" i="7" s="1"/>
  <c r="T4116" i="7"/>
  <c r="S4116" i="7" s="1"/>
  <c r="R4116" i="7"/>
  <c r="P4116" i="7"/>
  <c r="O4116" i="7"/>
  <c r="L4116" i="7"/>
  <c r="K4116" i="7"/>
  <c r="J4116" i="7"/>
  <c r="E4116" i="7"/>
  <c r="W4115" i="7"/>
  <c r="V4115" i="7"/>
  <c r="T4115" i="7"/>
  <c r="R4115" i="7"/>
  <c r="P4115" i="7"/>
  <c r="O4115" i="7"/>
  <c r="L4115" i="7"/>
  <c r="K4115" i="7"/>
  <c r="J4115" i="7"/>
  <c r="E4115" i="7"/>
  <c r="W4114" i="7"/>
  <c r="V4114" i="7"/>
  <c r="T4114" i="7"/>
  <c r="R4114" i="7"/>
  <c r="P4114" i="7"/>
  <c r="O4114" i="7"/>
  <c r="L4114" i="7"/>
  <c r="K4114" i="7"/>
  <c r="J4114" i="7"/>
  <c r="E4114" i="7"/>
  <c r="W4113" i="7"/>
  <c r="V4113" i="7"/>
  <c r="T4113" i="7"/>
  <c r="R4113" i="7"/>
  <c r="P4113" i="7"/>
  <c r="O4113" i="7"/>
  <c r="L4113" i="7"/>
  <c r="K4113" i="7"/>
  <c r="J4113" i="7"/>
  <c r="E4113" i="7"/>
  <c r="W4112" i="7"/>
  <c r="V4112" i="7"/>
  <c r="U4112" i="7"/>
  <c r="F4112" i="7" s="1"/>
  <c r="T4112" i="7"/>
  <c r="S4112" i="7" s="1"/>
  <c r="R4112" i="7"/>
  <c r="Q4112" i="7"/>
  <c r="N4112" i="7" s="1"/>
  <c r="P4112" i="7"/>
  <c r="O4112" i="7"/>
  <c r="M4112" i="7"/>
  <c r="H4112" i="7" s="1"/>
  <c r="L4112" i="7"/>
  <c r="G4112" i="7" s="1"/>
  <c r="K4112" i="7"/>
  <c r="J4112" i="7"/>
  <c r="I4112" i="7"/>
  <c r="E4112" i="7"/>
  <c r="W4111" i="7"/>
  <c r="V4111" i="7"/>
  <c r="T4111" i="7"/>
  <c r="R4111" i="7"/>
  <c r="P4111" i="7"/>
  <c r="O4111" i="7"/>
  <c r="L4111" i="7"/>
  <c r="K4111" i="7"/>
  <c r="J4111" i="7"/>
  <c r="E4111" i="7"/>
  <c r="W4110" i="7"/>
  <c r="V4110" i="7"/>
  <c r="T4110" i="7"/>
  <c r="R4110" i="7"/>
  <c r="P4110" i="7"/>
  <c r="O4110" i="7"/>
  <c r="L4110" i="7"/>
  <c r="K4110" i="7"/>
  <c r="J4110" i="7"/>
  <c r="E4110" i="7"/>
  <c r="S4109" i="7"/>
  <c r="N4109" i="7"/>
  <c r="I4109" i="7"/>
  <c r="H4109" i="7"/>
  <c r="G4109" i="7"/>
  <c r="F4109" i="7"/>
  <c r="E4109" i="7"/>
  <c r="D4109" i="7" s="1"/>
  <c r="W4108" i="7"/>
  <c r="V4108" i="7"/>
  <c r="U4108" i="7"/>
  <c r="T4108" i="7"/>
  <c r="R4108" i="7"/>
  <c r="Q4108" i="7"/>
  <c r="N4108" i="7" s="1"/>
  <c r="P4108" i="7"/>
  <c r="O4108" i="7"/>
  <c r="M4108" i="7"/>
  <c r="H4108" i="7" s="1"/>
  <c r="L4108" i="7"/>
  <c r="G4108" i="7" s="1"/>
  <c r="K4108" i="7"/>
  <c r="J4108" i="7"/>
  <c r="I4108" i="7"/>
  <c r="E4108" i="7"/>
  <c r="W4107" i="7"/>
  <c r="V4107" i="7"/>
  <c r="T4107" i="7"/>
  <c r="R4107" i="7"/>
  <c r="P4107" i="7"/>
  <c r="O4107" i="7"/>
  <c r="M4107" i="7"/>
  <c r="H4107" i="7" s="1"/>
  <c r="L4107" i="7"/>
  <c r="K4107" i="7"/>
  <c r="J4107" i="7"/>
  <c r="I4107" i="7"/>
  <c r="E4107" i="7"/>
  <c r="S4106" i="7"/>
  <c r="N4106" i="7"/>
  <c r="I4106" i="7"/>
  <c r="H4106" i="7"/>
  <c r="G4106" i="7"/>
  <c r="F4106" i="7"/>
  <c r="E4106" i="7"/>
  <c r="D4106" i="7" s="1"/>
  <c r="W4105" i="7"/>
  <c r="V4105" i="7"/>
  <c r="U4105" i="7"/>
  <c r="F4105" i="7" s="1"/>
  <c r="T4105" i="7"/>
  <c r="S4105" i="7" s="1"/>
  <c r="R4105" i="7"/>
  <c r="Q4105" i="7"/>
  <c r="N4105" i="7" s="1"/>
  <c r="P4105" i="7"/>
  <c r="O4105" i="7"/>
  <c r="M4105" i="7"/>
  <c r="H4105" i="7" s="1"/>
  <c r="L4105" i="7"/>
  <c r="G4105" i="7" s="1"/>
  <c r="K4105" i="7"/>
  <c r="J4105" i="7"/>
  <c r="I4105" i="7"/>
  <c r="E4105" i="7"/>
  <c r="S4104" i="7"/>
  <c r="N4104" i="7"/>
  <c r="I4104" i="7"/>
  <c r="H4104" i="7"/>
  <c r="G4104" i="7"/>
  <c r="F4104" i="7"/>
  <c r="E4104" i="7"/>
  <c r="D4104" i="7" s="1"/>
  <c r="W4103" i="7"/>
  <c r="V4103" i="7"/>
  <c r="U4103" i="7"/>
  <c r="T4103" i="7"/>
  <c r="R4103" i="7"/>
  <c r="Q4103" i="7"/>
  <c r="N4103" i="7" s="1"/>
  <c r="P4103" i="7"/>
  <c r="O4103" i="7"/>
  <c r="L4103" i="7"/>
  <c r="G4103" i="7" s="1"/>
  <c r="K4103" i="7"/>
  <c r="J4103" i="7"/>
  <c r="E4103" i="7"/>
  <c r="W4102" i="7"/>
  <c r="V4102" i="7"/>
  <c r="T4102" i="7"/>
  <c r="R4102" i="7"/>
  <c r="P4102" i="7"/>
  <c r="O4102" i="7"/>
  <c r="L4102" i="7"/>
  <c r="K4102" i="7"/>
  <c r="J4102" i="7"/>
  <c r="E4102" i="7"/>
  <c r="S4101" i="7"/>
  <c r="N4101" i="7"/>
  <c r="I4101" i="7"/>
  <c r="H4101" i="7"/>
  <c r="G4101" i="7"/>
  <c r="F4101" i="7"/>
  <c r="E4101" i="7"/>
  <c r="D4101" i="7" s="1"/>
  <c r="W4100" i="7"/>
  <c r="V4100" i="7"/>
  <c r="U4100" i="7"/>
  <c r="F4100" i="7" s="1"/>
  <c r="T4100" i="7"/>
  <c r="S4100" i="7" s="1"/>
  <c r="R4100" i="7"/>
  <c r="Q4100" i="7"/>
  <c r="N4100" i="7" s="1"/>
  <c r="P4100" i="7"/>
  <c r="O4100" i="7"/>
  <c r="M4100" i="7"/>
  <c r="H4100" i="7" s="1"/>
  <c r="L4100" i="7"/>
  <c r="G4100" i="7" s="1"/>
  <c r="K4100" i="7"/>
  <c r="J4100" i="7"/>
  <c r="I4100" i="7"/>
  <c r="E4100" i="7"/>
  <c r="W4099" i="7"/>
  <c r="V4099" i="7"/>
  <c r="T4099" i="7"/>
  <c r="R4099" i="7"/>
  <c r="Q4099" i="7"/>
  <c r="N4099" i="7" s="1"/>
  <c r="P4099" i="7"/>
  <c r="O4099" i="7"/>
  <c r="M4099" i="7"/>
  <c r="H4099" i="7" s="1"/>
  <c r="L4099" i="7"/>
  <c r="G4099" i="7" s="1"/>
  <c r="K4099" i="7"/>
  <c r="J4099" i="7"/>
  <c r="I4099" i="7"/>
  <c r="E4099" i="7"/>
  <c r="S4098" i="7"/>
  <c r="N4098" i="7"/>
  <c r="I4098" i="7"/>
  <c r="H4098" i="7"/>
  <c r="G4098" i="7"/>
  <c r="F4098" i="7"/>
  <c r="E4098" i="7"/>
  <c r="D4098" i="7" s="1"/>
  <c r="W4097" i="7"/>
  <c r="V4097" i="7"/>
  <c r="U4097" i="7"/>
  <c r="F4097" i="7" s="1"/>
  <c r="T4097" i="7"/>
  <c r="S4097" i="7" s="1"/>
  <c r="R4097" i="7"/>
  <c r="Q4097" i="7"/>
  <c r="N4097" i="7" s="1"/>
  <c r="P4097" i="7"/>
  <c r="O4097" i="7"/>
  <c r="M4097" i="7"/>
  <c r="L4097" i="7"/>
  <c r="G4097" i="7" s="1"/>
  <c r="K4097" i="7"/>
  <c r="J4097" i="7"/>
  <c r="I4097" i="7"/>
  <c r="E4097" i="7"/>
  <c r="W4096" i="7"/>
  <c r="V4096" i="7"/>
  <c r="U4096" i="7"/>
  <c r="F4096" i="7" s="1"/>
  <c r="T4096" i="7"/>
  <c r="R4096" i="7"/>
  <c r="Q4096" i="7"/>
  <c r="N4096" i="7" s="1"/>
  <c r="P4096" i="7"/>
  <c r="O4096" i="7"/>
  <c r="L4096" i="7"/>
  <c r="G4096" i="7" s="1"/>
  <c r="K4096" i="7"/>
  <c r="J4096" i="7"/>
  <c r="E4096" i="7"/>
  <c r="S4095" i="7"/>
  <c r="N4095" i="7"/>
  <c r="I4095" i="7"/>
  <c r="H4095" i="7"/>
  <c r="G4095" i="7"/>
  <c r="F4095" i="7"/>
  <c r="E4095" i="7"/>
  <c r="D4095" i="7" s="1"/>
  <c r="W4094" i="7"/>
  <c r="V4094" i="7"/>
  <c r="U4094" i="7"/>
  <c r="F4094" i="7" s="1"/>
  <c r="T4094" i="7"/>
  <c r="R4094" i="7"/>
  <c r="Q4094" i="7"/>
  <c r="P4094" i="7"/>
  <c r="O4094" i="7"/>
  <c r="M4094" i="7"/>
  <c r="H4094" i="7" s="1"/>
  <c r="L4094" i="7"/>
  <c r="G4094" i="7" s="1"/>
  <c r="K4094" i="7"/>
  <c r="J4094" i="7"/>
  <c r="I4094" i="7"/>
  <c r="E4094" i="7"/>
  <c r="D4094" i="7" s="1"/>
  <c r="W4093" i="7"/>
  <c r="V4093" i="7"/>
  <c r="U4093" i="7"/>
  <c r="F4093" i="7" s="1"/>
  <c r="T4093" i="7"/>
  <c r="S4093" i="7" s="1"/>
  <c r="R4093" i="7"/>
  <c r="P4093" i="7"/>
  <c r="O4093" i="7"/>
  <c r="L4093" i="7"/>
  <c r="K4093" i="7"/>
  <c r="J4093" i="7"/>
  <c r="E4093" i="7"/>
  <c r="W4092" i="7"/>
  <c r="V4092" i="7"/>
  <c r="U4092" i="7"/>
  <c r="F4092" i="7" s="1"/>
  <c r="T4092" i="7"/>
  <c r="R4092" i="7"/>
  <c r="Q4092" i="7"/>
  <c r="P4092" i="7"/>
  <c r="O4092" i="7"/>
  <c r="M4092" i="7"/>
  <c r="H4092" i="7" s="1"/>
  <c r="L4092" i="7"/>
  <c r="G4092" i="7" s="1"/>
  <c r="K4092" i="7"/>
  <c r="J4092" i="7"/>
  <c r="I4092" i="7"/>
  <c r="E4092" i="7"/>
  <c r="D4092" i="7" s="1"/>
  <c r="W4091" i="7"/>
  <c r="V4091" i="7"/>
  <c r="U4091" i="7"/>
  <c r="F4091" i="7" s="1"/>
  <c r="T4091" i="7"/>
  <c r="S4091" i="7" s="1"/>
  <c r="R4091" i="7"/>
  <c r="P4091" i="7"/>
  <c r="O4091" i="7"/>
  <c r="L4091" i="7"/>
  <c r="K4091" i="7"/>
  <c r="J4091" i="7"/>
  <c r="E4091" i="7"/>
  <c r="W4090" i="7"/>
  <c r="V4090" i="7"/>
  <c r="T4090" i="7"/>
  <c r="R4090" i="7"/>
  <c r="P4090" i="7"/>
  <c r="O4090" i="7"/>
  <c r="L4090" i="7"/>
  <c r="K4090" i="7"/>
  <c r="J4090" i="7"/>
  <c r="E4090" i="7"/>
  <c r="S4089" i="7"/>
  <c r="N4089" i="7"/>
  <c r="I4089" i="7"/>
  <c r="H4089" i="7"/>
  <c r="G4089" i="7"/>
  <c r="F4089" i="7"/>
  <c r="E4089" i="7"/>
  <c r="D4089" i="7" s="1"/>
  <c r="W4088" i="7"/>
  <c r="V4088" i="7"/>
  <c r="U4088" i="7"/>
  <c r="F4088" i="7" s="1"/>
  <c r="T4088" i="7"/>
  <c r="S4088" i="7" s="1"/>
  <c r="R4088" i="7"/>
  <c r="Q4088" i="7"/>
  <c r="N4088" i="7" s="1"/>
  <c r="P4088" i="7"/>
  <c r="O4088" i="7"/>
  <c r="M4088" i="7"/>
  <c r="L4088" i="7"/>
  <c r="G4088" i="7" s="1"/>
  <c r="K4088" i="7"/>
  <c r="J4088" i="7"/>
  <c r="I4088" i="7"/>
  <c r="E4088" i="7"/>
  <c r="W4087" i="7"/>
  <c r="V4087" i="7"/>
  <c r="U4087" i="7"/>
  <c r="T4087" i="7"/>
  <c r="R4087" i="7"/>
  <c r="Q4087" i="7"/>
  <c r="N4087" i="7" s="1"/>
  <c r="P4087" i="7"/>
  <c r="O4087" i="7"/>
  <c r="L4087" i="7"/>
  <c r="G4087" i="7" s="1"/>
  <c r="K4087" i="7"/>
  <c r="J4087" i="7"/>
  <c r="E4087" i="7"/>
  <c r="W4086" i="7"/>
  <c r="V4086" i="7"/>
  <c r="T4086" i="7"/>
  <c r="R4086" i="7"/>
  <c r="P4086" i="7"/>
  <c r="O4086" i="7"/>
  <c r="L4086" i="7"/>
  <c r="K4086" i="7"/>
  <c r="J4086" i="7"/>
  <c r="E4086" i="7"/>
  <c r="W4085" i="7"/>
  <c r="V4085" i="7"/>
  <c r="U4085" i="7"/>
  <c r="F4085" i="7" s="1"/>
  <c r="T4085" i="7"/>
  <c r="R4085" i="7"/>
  <c r="Q4085" i="7"/>
  <c r="N4085" i="7" s="1"/>
  <c r="P4085" i="7"/>
  <c r="O4085" i="7"/>
  <c r="M4085" i="7"/>
  <c r="H4085" i="7" s="1"/>
  <c r="L4085" i="7"/>
  <c r="G4085" i="7" s="1"/>
  <c r="K4085" i="7"/>
  <c r="J4085" i="7"/>
  <c r="I4085" i="7"/>
  <c r="E4085" i="7"/>
  <c r="W4084" i="7"/>
  <c r="V4084" i="7"/>
  <c r="U4084" i="7"/>
  <c r="F4084" i="7" s="1"/>
  <c r="T4084" i="7"/>
  <c r="S4084" i="7" s="1"/>
  <c r="R4084" i="7"/>
  <c r="Q4084" i="7"/>
  <c r="N4084" i="7" s="1"/>
  <c r="P4084" i="7"/>
  <c r="O4084" i="7"/>
  <c r="M4084" i="7"/>
  <c r="H4084" i="7" s="1"/>
  <c r="L4084" i="7"/>
  <c r="G4084" i="7" s="1"/>
  <c r="K4084" i="7"/>
  <c r="J4084" i="7"/>
  <c r="I4084" i="7"/>
  <c r="E4084" i="7"/>
  <c r="W4083" i="7"/>
  <c r="V4083" i="7"/>
  <c r="U4083" i="7"/>
  <c r="F4083" i="7" s="1"/>
  <c r="T4083" i="7"/>
  <c r="R4083" i="7"/>
  <c r="Q4083" i="7"/>
  <c r="N4083" i="7" s="1"/>
  <c r="P4083" i="7"/>
  <c r="O4083" i="7"/>
  <c r="L4083" i="7"/>
  <c r="G4083" i="7" s="1"/>
  <c r="K4083" i="7"/>
  <c r="J4083" i="7"/>
  <c r="E4083" i="7"/>
  <c r="W4082" i="7"/>
  <c r="V4082" i="7"/>
  <c r="T4082" i="7"/>
  <c r="R4082" i="7"/>
  <c r="P4082" i="7"/>
  <c r="O4082" i="7"/>
  <c r="L4082" i="7"/>
  <c r="K4082" i="7"/>
  <c r="J4082" i="7"/>
  <c r="E4082" i="7"/>
  <c r="S4081" i="7"/>
  <c r="N4081" i="7"/>
  <c r="I4081" i="7"/>
  <c r="H4081" i="7"/>
  <c r="G4081" i="7"/>
  <c r="F4081" i="7"/>
  <c r="E4081" i="7"/>
  <c r="D4081" i="7" s="1"/>
  <c r="W4080" i="7"/>
  <c r="V4080" i="7"/>
  <c r="U4080" i="7"/>
  <c r="F4080" i="7" s="1"/>
  <c r="T4080" i="7"/>
  <c r="S4080" i="7" s="1"/>
  <c r="R4080" i="7"/>
  <c r="Q4080" i="7"/>
  <c r="N4080" i="7" s="1"/>
  <c r="P4080" i="7"/>
  <c r="O4080" i="7"/>
  <c r="M4080" i="7"/>
  <c r="H4080" i="7" s="1"/>
  <c r="L4080" i="7"/>
  <c r="G4080" i="7" s="1"/>
  <c r="K4080" i="7"/>
  <c r="J4080" i="7"/>
  <c r="I4080" i="7"/>
  <c r="E4080" i="7"/>
  <c r="S4079" i="7"/>
  <c r="N4079" i="7"/>
  <c r="I4079" i="7"/>
  <c r="H4079" i="7"/>
  <c r="G4079" i="7"/>
  <c r="F4079" i="7"/>
  <c r="E4079" i="7"/>
  <c r="D4079" i="7" s="1"/>
  <c r="W4078" i="7"/>
  <c r="V4078" i="7"/>
  <c r="U4078" i="7"/>
  <c r="T4078" i="7"/>
  <c r="R4078" i="7"/>
  <c r="Q4078" i="7"/>
  <c r="N4078" i="7" s="1"/>
  <c r="P4078" i="7"/>
  <c r="O4078" i="7"/>
  <c r="M4078" i="7"/>
  <c r="H4078" i="7" s="1"/>
  <c r="L4078" i="7"/>
  <c r="G4078" i="7" s="1"/>
  <c r="K4078" i="7"/>
  <c r="J4078" i="7"/>
  <c r="I4078" i="7"/>
  <c r="E4078" i="7"/>
  <c r="W4077" i="7"/>
  <c r="V4077" i="7"/>
  <c r="T4077" i="7"/>
  <c r="R4077" i="7"/>
  <c r="P4077" i="7"/>
  <c r="O4077" i="7"/>
  <c r="M4077" i="7"/>
  <c r="L4077" i="7"/>
  <c r="K4077" i="7"/>
  <c r="J4077" i="7"/>
  <c r="I4077" i="7"/>
  <c r="E4077" i="7"/>
  <c r="S4076" i="7"/>
  <c r="N4076" i="7"/>
  <c r="I4076" i="7"/>
  <c r="H4076" i="7"/>
  <c r="G4076" i="7"/>
  <c r="F4076" i="7"/>
  <c r="E4076" i="7"/>
  <c r="D4076" i="7" s="1"/>
  <c r="W4075" i="7"/>
  <c r="V4075" i="7"/>
  <c r="U4075" i="7"/>
  <c r="F4075" i="7" s="1"/>
  <c r="T4075" i="7"/>
  <c r="S4075" i="7" s="1"/>
  <c r="R4075" i="7"/>
  <c r="Q4075" i="7"/>
  <c r="N4075" i="7" s="1"/>
  <c r="P4075" i="7"/>
  <c r="O4075" i="7"/>
  <c r="M4075" i="7"/>
  <c r="H4075" i="7" s="1"/>
  <c r="L4075" i="7"/>
  <c r="G4075" i="7" s="1"/>
  <c r="K4075" i="7"/>
  <c r="J4075" i="7"/>
  <c r="I4075" i="7"/>
  <c r="E4075" i="7"/>
  <c r="S4074" i="7"/>
  <c r="N4074" i="7"/>
  <c r="I4074" i="7"/>
  <c r="H4074" i="7"/>
  <c r="G4074" i="7"/>
  <c r="F4074" i="7"/>
  <c r="E4074" i="7"/>
  <c r="D4074" i="7" s="1"/>
  <c r="W4073" i="7"/>
  <c r="V4073" i="7"/>
  <c r="T4073" i="7"/>
  <c r="R4073" i="7"/>
  <c r="P4073" i="7"/>
  <c r="O4073" i="7"/>
  <c r="L4073" i="7"/>
  <c r="K4073" i="7"/>
  <c r="J4073" i="7"/>
  <c r="E4073" i="7"/>
  <c r="W4072" i="7"/>
  <c r="V4072" i="7"/>
  <c r="T4072" i="7"/>
  <c r="R4072" i="7"/>
  <c r="P4072" i="7"/>
  <c r="O4072" i="7"/>
  <c r="L4072" i="7"/>
  <c r="K4072" i="7"/>
  <c r="J4072" i="7"/>
  <c r="E4072" i="7"/>
  <c r="W4071" i="7"/>
  <c r="V4071" i="7"/>
  <c r="U4071" i="7"/>
  <c r="T4071" i="7"/>
  <c r="R4071" i="7"/>
  <c r="Q4071" i="7"/>
  <c r="N4071" i="7" s="1"/>
  <c r="P4071" i="7"/>
  <c r="O4071" i="7"/>
  <c r="M4071" i="7"/>
  <c r="H4071" i="7" s="1"/>
  <c r="L4071" i="7"/>
  <c r="G4071" i="7" s="1"/>
  <c r="K4071" i="7"/>
  <c r="J4071" i="7"/>
  <c r="I4071" i="7"/>
  <c r="E4071" i="7"/>
  <c r="W4070" i="7"/>
  <c r="V4070" i="7"/>
  <c r="T4070" i="7"/>
  <c r="R4070" i="7"/>
  <c r="Q4070" i="7"/>
  <c r="N4070" i="7" s="1"/>
  <c r="P4070" i="7"/>
  <c r="O4070" i="7"/>
  <c r="M4070" i="7"/>
  <c r="H4070" i="7" s="1"/>
  <c r="L4070" i="7"/>
  <c r="G4070" i="7" s="1"/>
  <c r="K4070" i="7"/>
  <c r="J4070" i="7"/>
  <c r="I4070" i="7"/>
  <c r="E4070" i="7"/>
  <c r="W4069" i="7"/>
  <c r="V4069" i="7"/>
  <c r="U4069" i="7"/>
  <c r="T4069" i="7"/>
  <c r="R4069" i="7"/>
  <c r="Q4069" i="7"/>
  <c r="N4069" i="7" s="1"/>
  <c r="P4069" i="7"/>
  <c r="O4069" i="7"/>
  <c r="M4069" i="7"/>
  <c r="H4069" i="7" s="1"/>
  <c r="L4069" i="7"/>
  <c r="G4069" i="7" s="1"/>
  <c r="K4069" i="7"/>
  <c r="J4069" i="7"/>
  <c r="I4069" i="7"/>
  <c r="E4069" i="7"/>
  <c r="W4068" i="7"/>
  <c r="V4068" i="7"/>
  <c r="T4068" i="7"/>
  <c r="R4068" i="7"/>
  <c r="Q4068" i="7"/>
  <c r="N4068" i="7" s="1"/>
  <c r="P4068" i="7"/>
  <c r="O4068" i="7"/>
  <c r="M4068" i="7"/>
  <c r="L4068" i="7"/>
  <c r="G4068" i="7" s="1"/>
  <c r="K4068" i="7"/>
  <c r="J4068" i="7"/>
  <c r="I4068" i="7"/>
  <c r="E4068" i="7"/>
  <c r="W4067" i="7"/>
  <c r="V4067" i="7"/>
  <c r="T4067" i="7"/>
  <c r="R4067" i="7"/>
  <c r="P4067" i="7"/>
  <c r="O4067" i="7"/>
  <c r="L4067" i="7"/>
  <c r="K4067" i="7"/>
  <c r="J4067" i="7"/>
  <c r="E4067" i="7"/>
  <c r="W4066" i="7"/>
  <c r="V4066" i="7"/>
  <c r="U4066" i="7"/>
  <c r="F4066" i="7" s="1"/>
  <c r="T4066" i="7"/>
  <c r="S4066" i="7" s="1"/>
  <c r="R4066" i="7"/>
  <c r="Q4066" i="7"/>
  <c r="N4066" i="7" s="1"/>
  <c r="P4066" i="7"/>
  <c r="O4066" i="7"/>
  <c r="M4066" i="7"/>
  <c r="L4066" i="7"/>
  <c r="G4066" i="7" s="1"/>
  <c r="K4066" i="7"/>
  <c r="J4066" i="7"/>
  <c r="I4066" i="7"/>
  <c r="E4066" i="7"/>
  <c r="W4065" i="7"/>
  <c r="V4065" i="7"/>
  <c r="U4065" i="7"/>
  <c r="F4065" i="7" s="1"/>
  <c r="T4065" i="7"/>
  <c r="R4065" i="7"/>
  <c r="Q4065" i="7"/>
  <c r="N4065" i="7" s="1"/>
  <c r="P4065" i="7"/>
  <c r="O4065" i="7"/>
  <c r="M4065" i="7"/>
  <c r="H4065" i="7" s="1"/>
  <c r="L4065" i="7"/>
  <c r="G4065" i="7" s="1"/>
  <c r="K4065" i="7"/>
  <c r="J4065" i="7"/>
  <c r="I4065" i="7"/>
  <c r="E4065" i="7"/>
  <c r="W4064" i="7"/>
  <c r="V4064" i="7"/>
  <c r="U4064" i="7"/>
  <c r="F4064" i="7" s="1"/>
  <c r="T4064" i="7"/>
  <c r="S4064" i="7" s="1"/>
  <c r="R4064" i="7"/>
  <c r="Q4064" i="7"/>
  <c r="N4064" i="7" s="1"/>
  <c r="P4064" i="7"/>
  <c r="O4064" i="7"/>
  <c r="M4064" i="7"/>
  <c r="L4064" i="7"/>
  <c r="G4064" i="7" s="1"/>
  <c r="K4064" i="7"/>
  <c r="J4064" i="7"/>
  <c r="I4064" i="7"/>
  <c r="E4064" i="7"/>
  <c r="W4063" i="7"/>
  <c r="V4063" i="7"/>
  <c r="T4063" i="7"/>
  <c r="R4063" i="7"/>
  <c r="P4063" i="7"/>
  <c r="O4063" i="7"/>
  <c r="L4063" i="7"/>
  <c r="K4063" i="7"/>
  <c r="J4063" i="7"/>
  <c r="E4063" i="7"/>
  <c r="W4062" i="7"/>
  <c r="V4062" i="7"/>
  <c r="T4062" i="7"/>
  <c r="R4062" i="7"/>
  <c r="P4062" i="7"/>
  <c r="O4062" i="7"/>
  <c r="L4062" i="7"/>
  <c r="K4062" i="7"/>
  <c r="J4062" i="7"/>
  <c r="E4062" i="7"/>
  <c r="S4061" i="7"/>
  <c r="N4061" i="7"/>
  <c r="I4061" i="7"/>
  <c r="H4061" i="7"/>
  <c r="G4061" i="7"/>
  <c r="F4061" i="7"/>
  <c r="E4061" i="7"/>
  <c r="D4061" i="7" s="1"/>
  <c r="W4060" i="7"/>
  <c r="V4060" i="7"/>
  <c r="U4060" i="7"/>
  <c r="F4060" i="7" s="1"/>
  <c r="T4060" i="7"/>
  <c r="S4060" i="7" s="1"/>
  <c r="R4060" i="7"/>
  <c r="Q4060" i="7"/>
  <c r="N4060" i="7" s="1"/>
  <c r="P4060" i="7"/>
  <c r="O4060" i="7"/>
  <c r="M4060" i="7"/>
  <c r="H4060" i="7" s="1"/>
  <c r="L4060" i="7"/>
  <c r="G4060" i="7" s="1"/>
  <c r="K4060" i="7"/>
  <c r="J4060" i="7"/>
  <c r="I4060" i="7"/>
  <c r="E4060" i="7"/>
  <c r="S4059" i="7"/>
  <c r="N4059" i="7"/>
  <c r="I4059" i="7"/>
  <c r="H4059" i="7"/>
  <c r="G4059" i="7"/>
  <c r="F4059" i="7"/>
  <c r="E4059" i="7"/>
  <c r="D4059" i="7" s="1"/>
  <c r="S4058" i="7"/>
  <c r="N4058" i="7"/>
  <c r="I4058" i="7"/>
  <c r="H4058" i="7"/>
  <c r="G4058" i="7"/>
  <c r="F4058" i="7"/>
  <c r="E4058" i="7"/>
  <c r="D4058" i="7" s="1"/>
  <c r="W4057" i="7"/>
  <c r="V4057" i="7"/>
  <c r="U4057" i="7"/>
  <c r="F4057" i="7" s="1"/>
  <c r="T4057" i="7"/>
  <c r="S4057" i="7" s="1"/>
  <c r="R4057" i="7"/>
  <c r="Q4057" i="7"/>
  <c r="N4057" i="7" s="1"/>
  <c r="P4057" i="7"/>
  <c r="O4057" i="7"/>
  <c r="M4057" i="7"/>
  <c r="H4057" i="7" s="1"/>
  <c r="L4057" i="7"/>
  <c r="G4057" i="7" s="1"/>
  <c r="K4057" i="7"/>
  <c r="J4057" i="7"/>
  <c r="I4057" i="7"/>
  <c r="E4057" i="7"/>
  <c r="W4056" i="7"/>
  <c r="V4056" i="7"/>
  <c r="U4056" i="7"/>
  <c r="F4056" i="7" s="1"/>
  <c r="T4056" i="7"/>
  <c r="R4056" i="7"/>
  <c r="Q4056" i="7"/>
  <c r="N4056" i="7" s="1"/>
  <c r="P4056" i="7"/>
  <c r="O4056" i="7"/>
  <c r="L4056" i="7"/>
  <c r="K4056" i="7"/>
  <c r="J4056" i="7"/>
  <c r="E4056" i="7"/>
  <c r="S4055" i="7"/>
  <c r="N4055" i="7"/>
  <c r="I4055" i="7"/>
  <c r="H4055" i="7"/>
  <c r="G4055" i="7"/>
  <c r="F4055" i="7"/>
  <c r="E4055" i="7"/>
  <c r="D4055" i="7" s="1"/>
  <c r="S4054" i="7"/>
  <c r="N4054" i="7"/>
  <c r="I4054" i="7"/>
  <c r="H4054" i="7"/>
  <c r="G4054" i="7"/>
  <c r="F4054" i="7"/>
  <c r="E4054" i="7"/>
  <c r="D4054" i="7" s="1"/>
  <c r="W4053" i="7"/>
  <c r="V4053" i="7"/>
  <c r="U4053" i="7"/>
  <c r="F4053" i="7" s="1"/>
  <c r="T4053" i="7"/>
  <c r="R4053" i="7"/>
  <c r="Q4053" i="7"/>
  <c r="P4053" i="7"/>
  <c r="O4053" i="7"/>
  <c r="M4053" i="7"/>
  <c r="H4053" i="7" s="1"/>
  <c r="L4053" i="7"/>
  <c r="G4053" i="7" s="1"/>
  <c r="K4053" i="7"/>
  <c r="J4053" i="7"/>
  <c r="I4053" i="7"/>
  <c r="E4053" i="7"/>
  <c r="D4053" i="7" s="1"/>
  <c r="S4052" i="7"/>
  <c r="N4052" i="7"/>
  <c r="I4052" i="7"/>
  <c r="H4052" i="7"/>
  <c r="G4052" i="7"/>
  <c r="F4052" i="7"/>
  <c r="E4052" i="7"/>
  <c r="D4052" i="7" s="1"/>
  <c r="S4051" i="7"/>
  <c r="N4051" i="7"/>
  <c r="I4051" i="7"/>
  <c r="H4051" i="7"/>
  <c r="G4051" i="7"/>
  <c r="F4051" i="7"/>
  <c r="E4051" i="7"/>
  <c r="D4051" i="7" s="1"/>
  <c r="S4050" i="7"/>
  <c r="N4050" i="7"/>
  <c r="I4050" i="7"/>
  <c r="H4050" i="7"/>
  <c r="G4050" i="7"/>
  <c r="F4050" i="7"/>
  <c r="E4050" i="7"/>
  <c r="D4050" i="7" s="1"/>
  <c r="W4049" i="7"/>
  <c r="V4049" i="7"/>
  <c r="U4049" i="7"/>
  <c r="T4049" i="7"/>
  <c r="R4049" i="7"/>
  <c r="P4049" i="7"/>
  <c r="O4049" i="7"/>
  <c r="L4049" i="7"/>
  <c r="K4049" i="7"/>
  <c r="J4049" i="7"/>
  <c r="E4049" i="7"/>
  <c r="W4048" i="7"/>
  <c r="V4048" i="7"/>
  <c r="T4048" i="7"/>
  <c r="R4048" i="7"/>
  <c r="P4048" i="7"/>
  <c r="O4048" i="7"/>
  <c r="L4048" i="7"/>
  <c r="K4048" i="7"/>
  <c r="J4048" i="7"/>
  <c r="E4048" i="7"/>
  <c r="W4047" i="7"/>
  <c r="V4047" i="7"/>
  <c r="U4047" i="7"/>
  <c r="F4047" i="7" s="1"/>
  <c r="T4047" i="7"/>
  <c r="R4047" i="7"/>
  <c r="Q4047" i="7"/>
  <c r="N4047" i="7" s="1"/>
  <c r="P4047" i="7"/>
  <c r="O4047" i="7"/>
  <c r="M4047" i="7"/>
  <c r="H4047" i="7" s="1"/>
  <c r="L4047" i="7"/>
  <c r="G4047" i="7" s="1"/>
  <c r="K4047" i="7"/>
  <c r="J4047" i="7"/>
  <c r="I4047" i="7"/>
  <c r="E4047" i="7"/>
  <c r="W4046" i="7"/>
  <c r="V4046" i="7"/>
  <c r="U4046" i="7"/>
  <c r="F4046" i="7" s="1"/>
  <c r="T4046" i="7"/>
  <c r="S4046" i="7" s="1"/>
  <c r="R4046" i="7"/>
  <c r="Q4046" i="7"/>
  <c r="N4046" i="7" s="1"/>
  <c r="P4046" i="7"/>
  <c r="O4046" i="7"/>
  <c r="M4046" i="7"/>
  <c r="H4046" i="7" s="1"/>
  <c r="L4046" i="7"/>
  <c r="G4046" i="7" s="1"/>
  <c r="K4046" i="7"/>
  <c r="J4046" i="7"/>
  <c r="I4046" i="7"/>
  <c r="E4046" i="7"/>
  <c r="W4045" i="7"/>
  <c r="V4045" i="7"/>
  <c r="U4045" i="7"/>
  <c r="F4045" i="7" s="1"/>
  <c r="T4045" i="7"/>
  <c r="R4045" i="7"/>
  <c r="P4045" i="7"/>
  <c r="O4045" i="7"/>
  <c r="L4045" i="7"/>
  <c r="K4045" i="7"/>
  <c r="J4045" i="7"/>
  <c r="E4045" i="7"/>
  <c r="W4044" i="7"/>
  <c r="V4044" i="7"/>
  <c r="U4044" i="7"/>
  <c r="F4044" i="7" s="1"/>
  <c r="T4044" i="7"/>
  <c r="S4044" i="7" s="1"/>
  <c r="R4044" i="7"/>
  <c r="Q4044" i="7"/>
  <c r="N4044" i="7" s="1"/>
  <c r="P4044" i="7"/>
  <c r="O4044" i="7"/>
  <c r="M4044" i="7"/>
  <c r="H4044" i="7" s="1"/>
  <c r="L4044" i="7"/>
  <c r="G4044" i="7" s="1"/>
  <c r="K4044" i="7"/>
  <c r="J4044" i="7"/>
  <c r="I4044" i="7"/>
  <c r="E4044" i="7"/>
  <c r="W4043" i="7"/>
  <c r="V4043" i="7"/>
  <c r="U4043" i="7"/>
  <c r="T4043" i="7"/>
  <c r="R4043" i="7"/>
  <c r="Q4043" i="7"/>
  <c r="N4043" i="7" s="1"/>
  <c r="P4043" i="7"/>
  <c r="O4043" i="7"/>
  <c r="M4043" i="7"/>
  <c r="H4043" i="7" s="1"/>
  <c r="L4043" i="7"/>
  <c r="G4043" i="7" s="1"/>
  <c r="K4043" i="7"/>
  <c r="J4043" i="7"/>
  <c r="I4043" i="7"/>
  <c r="E4043" i="7"/>
  <c r="W4042" i="7"/>
  <c r="V4042" i="7"/>
  <c r="U4042" i="7"/>
  <c r="F4042" i="7" s="1"/>
  <c r="T4042" i="7"/>
  <c r="S4042" i="7" s="1"/>
  <c r="R4042" i="7"/>
  <c r="Q4042" i="7"/>
  <c r="N4042" i="7" s="1"/>
  <c r="P4042" i="7"/>
  <c r="O4042" i="7"/>
  <c r="M4042" i="7"/>
  <c r="H4042" i="7" s="1"/>
  <c r="L4042" i="7"/>
  <c r="G4042" i="7" s="1"/>
  <c r="K4042" i="7"/>
  <c r="J4042" i="7"/>
  <c r="I4042" i="7"/>
  <c r="E4042" i="7"/>
  <c r="W4041" i="7"/>
  <c r="V4041" i="7"/>
  <c r="U4041" i="7"/>
  <c r="F4041" i="7" s="1"/>
  <c r="T4041" i="7"/>
  <c r="R4041" i="7"/>
  <c r="P4041" i="7"/>
  <c r="O4041" i="7"/>
  <c r="L4041" i="7"/>
  <c r="K4041" i="7"/>
  <c r="J4041" i="7"/>
  <c r="E4041" i="7"/>
  <c r="W4040" i="7"/>
  <c r="V4040" i="7"/>
  <c r="T4040" i="7"/>
  <c r="R4040" i="7"/>
  <c r="P4040" i="7"/>
  <c r="O4040" i="7"/>
  <c r="L4040" i="7"/>
  <c r="K4040" i="7"/>
  <c r="J4040" i="7"/>
  <c r="E4040" i="7"/>
  <c r="S4039" i="7"/>
  <c r="N4039" i="7"/>
  <c r="I4039" i="7"/>
  <c r="H4039" i="7"/>
  <c r="G4039" i="7"/>
  <c r="F4039" i="7"/>
  <c r="E4039" i="7"/>
  <c r="D4039" i="7" s="1"/>
  <c r="S4038" i="7"/>
  <c r="N4038" i="7"/>
  <c r="I4038" i="7"/>
  <c r="H4038" i="7"/>
  <c r="G4038" i="7"/>
  <c r="F4038" i="7"/>
  <c r="E4038" i="7"/>
  <c r="D4038" i="7" s="1"/>
  <c r="W4037" i="7"/>
  <c r="V4037" i="7"/>
  <c r="U4037" i="7"/>
  <c r="F4037" i="7" s="1"/>
  <c r="T4037" i="7"/>
  <c r="S4037" i="7" s="1"/>
  <c r="R4037" i="7"/>
  <c r="Q4037" i="7"/>
  <c r="N4037" i="7" s="1"/>
  <c r="P4037" i="7"/>
  <c r="O4037" i="7"/>
  <c r="M4037" i="7"/>
  <c r="L4037" i="7"/>
  <c r="G4037" i="7" s="1"/>
  <c r="K4037" i="7"/>
  <c r="J4037" i="7"/>
  <c r="I4037" i="7"/>
  <c r="E4037" i="7"/>
  <c r="S4036" i="7"/>
  <c r="N4036" i="7"/>
  <c r="I4036" i="7"/>
  <c r="H4036" i="7"/>
  <c r="G4036" i="7"/>
  <c r="F4036" i="7"/>
  <c r="E4036" i="7"/>
  <c r="D4036" i="7" s="1"/>
  <c r="W4035" i="7"/>
  <c r="V4035" i="7"/>
  <c r="U4035" i="7"/>
  <c r="F4035" i="7" s="1"/>
  <c r="T4035" i="7"/>
  <c r="S4035" i="7" s="1"/>
  <c r="R4035" i="7"/>
  <c r="P4035" i="7"/>
  <c r="O4035" i="7"/>
  <c r="L4035" i="7"/>
  <c r="K4035" i="7"/>
  <c r="J4035" i="7"/>
  <c r="E4035" i="7"/>
  <c r="W4034" i="7"/>
  <c r="V4034" i="7"/>
  <c r="U4034" i="7"/>
  <c r="F4034" i="7" s="1"/>
  <c r="T4034" i="7"/>
  <c r="R4034" i="7"/>
  <c r="P4034" i="7"/>
  <c r="O4034" i="7"/>
  <c r="L4034" i="7"/>
  <c r="K4034" i="7"/>
  <c r="J4034" i="7"/>
  <c r="E4034" i="7"/>
  <c r="S4033" i="7"/>
  <c r="N4033" i="7"/>
  <c r="I4033" i="7"/>
  <c r="H4033" i="7"/>
  <c r="G4033" i="7"/>
  <c r="F4033" i="7"/>
  <c r="E4033" i="7"/>
  <c r="D4033" i="7" s="1"/>
  <c r="S4032" i="7"/>
  <c r="N4032" i="7"/>
  <c r="I4032" i="7"/>
  <c r="H4032" i="7"/>
  <c r="G4032" i="7"/>
  <c r="F4032" i="7"/>
  <c r="E4032" i="7"/>
  <c r="D4032" i="7" s="1"/>
  <c r="W4031" i="7"/>
  <c r="V4031" i="7"/>
  <c r="U4031" i="7"/>
  <c r="F4031" i="7" s="1"/>
  <c r="T4031" i="7"/>
  <c r="R4031" i="7"/>
  <c r="Q4031" i="7"/>
  <c r="P4031" i="7"/>
  <c r="O4031" i="7"/>
  <c r="M4031" i="7"/>
  <c r="H4031" i="7" s="1"/>
  <c r="L4031" i="7"/>
  <c r="G4031" i="7" s="1"/>
  <c r="K4031" i="7"/>
  <c r="J4031" i="7"/>
  <c r="I4031" i="7"/>
  <c r="E4031" i="7"/>
  <c r="D4031" i="7" s="1"/>
  <c r="S4030" i="7"/>
  <c r="N4030" i="7"/>
  <c r="I4030" i="7"/>
  <c r="H4030" i="7"/>
  <c r="G4030" i="7"/>
  <c r="F4030" i="7"/>
  <c r="E4030" i="7"/>
  <c r="D4030" i="7" s="1"/>
  <c r="S4029" i="7"/>
  <c r="N4029" i="7"/>
  <c r="I4029" i="7"/>
  <c r="H4029" i="7"/>
  <c r="G4029" i="7"/>
  <c r="F4029" i="7"/>
  <c r="E4029" i="7"/>
  <c r="D4029" i="7" s="1"/>
  <c r="S4028" i="7"/>
  <c r="N4028" i="7"/>
  <c r="I4028" i="7"/>
  <c r="H4028" i="7"/>
  <c r="G4028" i="7"/>
  <c r="F4028" i="7"/>
  <c r="E4028" i="7"/>
  <c r="D4028" i="7" s="1"/>
  <c r="W4027" i="7"/>
  <c r="V4027" i="7"/>
  <c r="U4027" i="7"/>
  <c r="T4027" i="7"/>
  <c r="R4027" i="7"/>
  <c r="P4027" i="7"/>
  <c r="O4027" i="7"/>
  <c r="L4027" i="7"/>
  <c r="K4027" i="7"/>
  <c r="J4027" i="7"/>
  <c r="E4027" i="7"/>
  <c r="W4026" i="7"/>
  <c r="V4026" i="7"/>
  <c r="T4026" i="7"/>
  <c r="R4026" i="7"/>
  <c r="P4026" i="7"/>
  <c r="O4026" i="7"/>
  <c r="L4026" i="7"/>
  <c r="K4026" i="7"/>
  <c r="J4026" i="7"/>
  <c r="E4026" i="7"/>
  <c r="W4025" i="7"/>
  <c r="V4025" i="7"/>
  <c r="U4025" i="7"/>
  <c r="T4025" i="7"/>
  <c r="R4025" i="7"/>
  <c r="Q4025" i="7"/>
  <c r="N4025" i="7" s="1"/>
  <c r="P4025" i="7"/>
  <c r="O4025" i="7"/>
  <c r="M4025" i="7"/>
  <c r="H4025" i="7" s="1"/>
  <c r="L4025" i="7"/>
  <c r="G4025" i="7" s="1"/>
  <c r="K4025" i="7"/>
  <c r="J4025" i="7"/>
  <c r="I4025" i="7"/>
  <c r="E4025" i="7"/>
  <c r="W4024" i="7"/>
  <c r="V4024" i="7"/>
  <c r="U4024" i="7"/>
  <c r="F4024" i="7" s="1"/>
  <c r="T4024" i="7"/>
  <c r="S4024" i="7" s="1"/>
  <c r="R4024" i="7"/>
  <c r="Q4024" i="7"/>
  <c r="N4024" i="7" s="1"/>
  <c r="P4024" i="7"/>
  <c r="O4024" i="7"/>
  <c r="M4024" i="7"/>
  <c r="H4024" i="7" s="1"/>
  <c r="L4024" i="7"/>
  <c r="G4024" i="7" s="1"/>
  <c r="K4024" i="7"/>
  <c r="J4024" i="7"/>
  <c r="I4024" i="7"/>
  <c r="E4024" i="7"/>
  <c r="W4023" i="7"/>
  <c r="V4023" i="7"/>
  <c r="U4023" i="7"/>
  <c r="F4023" i="7" s="1"/>
  <c r="T4023" i="7"/>
  <c r="R4023" i="7"/>
  <c r="P4023" i="7"/>
  <c r="O4023" i="7"/>
  <c r="L4023" i="7"/>
  <c r="K4023" i="7"/>
  <c r="J4023" i="7"/>
  <c r="E4023" i="7"/>
  <c r="W4022" i="7"/>
  <c r="V4022" i="7"/>
  <c r="U4022" i="7"/>
  <c r="F4022" i="7" s="1"/>
  <c r="T4022" i="7"/>
  <c r="S4022" i="7" s="1"/>
  <c r="R4022" i="7"/>
  <c r="Q4022" i="7"/>
  <c r="N4022" i="7" s="1"/>
  <c r="P4022" i="7"/>
  <c r="O4022" i="7"/>
  <c r="M4022" i="7"/>
  <c r="H4022" i="7" s="1"/>
  <c r="L4022" i="7"/>
  <c r="G4022" i="7" s="1"/>
  <c r="K4022" i="7"/>
  <c r="J4022" i="7"/>
  <c r="I4022" i="7"/>
  <c r="E4022" i="7"/>
  <c r="W4021" i="7"/>
  <c r="V4021" i="7"/>
  <c r="U4021" i="7"/>
  <c r="F4021" i="7" s="1"/>
  <c r="T4021" i="7"/>
  <c r="R4021" i="7"/>
  <c r="Q4021" i="7"/>
  <c r="N4021" i="7" s="1"/>
  <c r="P4021" i="7"/>
  <c r="O4021" i="7"/>
  <c r="M4021" i="7"/>
  <c r="H4021" i="7" s="1"/>
  <c r="L4021" i="7"/>
  <c r="G4021" i="7" s="1"/>
  <c r="K4021" i="7"/>
  <c r="J4021" i="7"/>
  <c r="I4021" i="7"/>
  <c r="E4021" i="7"/>
  <c r="W4020" i="7"/>
  <c r="V4020" i="7"/>
  <c r="U4020" i="7"/>
  <c r="F4020" i="7" s="1"/>
  <c r="T4020" i="7"/>
  <c r="S4020" i="7" s="1"/>
  <c r="R4020" i="7"/>
  <c r="Q4020" i="7"/>
  <c r="N4020" i="7" s="1"/>
  <c r="P4020" i="7"/>
  <c r="O4020" i="7"/>
  <c r="M4020" i="7"/>
  <c r="H4020" i="7" s="1"/>
  <c r="L4020" i="7"/>
  <c r="G4020" i="7" s="1"/>
  <c r="K4020" i="7"/>
  <c r="J4020" i="7"/>
  <c r="I4020" i="7"/>
  <c r="E4020" i="7"/>
  <c r="W4019" i="7"/>
  <c r="V4019" i="7"/>
  <c r="U4019" i="7"/>
  <c r="F4019" i="7" s="1"/>
  <c r="T4019" i="7"/>
  <c r="R4019" i="7"/>
  <c r="P4019" i="7"/>
  <c r="O4019" i="7"/>
  <c r="L4019" i="7"/>
  <c r="K4019" i="7"/>
  <c r="J4019" i="7"/>
  <c r="E4019" i="7"/>
  <c r="W4018" i="7"/>
  <c r="V4018" i="7"/>
  <c r="T4018" i="7"/>
  <c r="R4018" i="7"/>
  <c r="P4018" i="7"/>
  <c r="O4018" i="7"/>
  <c r="L4018" i="7"/>
  <c r="K4018" i="7"/>
  <c r="J4018" i="7"/>
  <c r="E4018" i="7"/>
  <c r="S4017" i="7"/>
  <c r="N4017" i="7"/>
  <c r="I4017" i="7"/>
  <c r="H4017" i="7"/>
  <c r="G4017" i="7"/>
  <c r="F4017" i="7"/>
  <c r="E4017" i="7"/>
  <c r="D4017" i="7" s="1"/>
  <c r="W4016" i="7"/>
  <c r="V4016" i="7"/>
  <c r="U4016" i="7"/>
  <c r="F4016" i="7" s="1"/>
  <c r="T4016" i="7"/>
  <c r="S4016" i="7" s="1"/>
  <c r="R4016" i="7"/>
  <c r="Q4016" i="7"/>
  <c r="N4016" i="7" s="1"/>
  <c r="P4016" i="7"/>
  <c r="O4016" i="7"/>
  <c r="M4016" i="7"/>
  <c r="H4016" i="7" s="1"/>
  <c r="L4016" i="7"/>
  <c r="G4016" i="7" s="1"/>
  <c r="K4016" i="7"/>
  <c r="J4016" i="7"/>
  <c r="I4016" i="7"/>
  <c r="E4016" i="7"/>
  <c r="S4015" i="7"/>
  <c r="N4015" i="7"/>
  <c r="I4015" i="7"/>
  <c r="H4015" i="7"/>
  <c r="G4015" i="7"/>
  <c r="F4015" i="7"/>
  <c r="E4015" i="7"/>
  <c r="D4015" i="7" s="1"/>
  <c r="W4014" i="7"/>
  <c r="V4014" i="7"/>
  <c r="U4014" i="7"/>
  <c r="T4014" i="7"/>
  <c r="R4014" i="7"/>
  <c r="Q4014" i="7"/>
  <c r="N4014" i="7" s="1"/>
  <c r="P4014" i="7"/>
  <c r="O4014" i="7"/>
  <c r="M4014" i="7"/>
  <c r="H4014" i="7" s="1"/>
  <c r="L4014" i="7"/>
  <c r="G4014" i="7" s="1"/>
  <c r="K4014" i="7"/>
  <c r="J4014" i="7"/>
  <c r="I4014" i="7"/>
  <c r="E4014" i="7"/>
  <c r="W4013" i="7"/>
  <c r="V4013" i="7"/>
  <c r="T4013" i="7"/>
  <c r="R4013" i="7"/>
  <c r="Q4013" i="7"/>
  <c r="N4013" i="7" s="1"/>
  <c r="P4013" i="7"/>
  <c r="O4013" i="7"/>
  <c r="M4013" i="7"/>
  <c r="L4013" i="7"/>
  <c r="G4013" i="7" s="1"/>
  <c r="K4013" i="7"/>
  <c r="J4013" i="7"/>
  <c r="I4013" i="7"/>
  <c r="E4013" i="7"/>
  <c r="W4012" i="7"/>
  <c r="V4012" i="7"/>
  <c r="T4012" i="7"/>
  <c r="R4012" i="7"/>
  <c r="P4012" i="7"/>
  <c r="O4012" i="7"/>
  <c r="L4012" i="7"/>
  <c r="K4012" i="7"/>
  <c r="J4012" i="7"/>
  <c r="E4012" i="7"/>
  <c r="W4011" i="7"/>
  <c r="V4011" i="7"/>
  <c r="T4011" i="7"/>
  <c r="R4011" i="7"/>
  <c r="Q4011" i="7"/>
  <c r="N4011" i="7" s="1"/>
  <c r="P4011" i="7"/>
  <c r="O4011" i="7"/>
  <c r="M4011" i="7"/>
  <c r="L4011" i="7"/>
  <c r="G4011" i="7" s="1"/>
  <c r="K4011" i="7"/>
  <c r="J4011" i="7"/>
  <c r="I4011" i="7"/>
  <c r="E4011" i="7"/>
  <c r="W4010" i="7"/>
  <c r="V4010" i="7"/>
  <c r="U4010" i="7"/>
  <c r="T4010" i="7"/>
  <c r="R4010" i="7"/>
  <c r="Q4010" i="7"/>
  <c r="N4010" i="7" s="1"/>
  <c r="P4010" i="7"/>
  <c r="O4010" i="7"/>
  <c r="M4010" i="7"/>
  <c r="H4010" i="7" s="1"/>
  <c r="L4010" i="7"/>
  <c r="G4010" i="7" s="1"/>
  <c r="K4010" i="7"/>
  <c r="J4010" i="7"/>
  <c r="I4010" i="7"/>
  <c r="E4010" i="7"/>
  <c r="W4009" i="7"/>
  <c r="V4009" i="7"/>
  <c r="T4009" i="7"/>
  <c r="R4009" i="7"/>
  <c r="Q4009" i="7"/>
  <c r="N4009" i="7" s="1"/>
  <c r="P4009" i="7"/>
  <c r="O4009" i="7"/>
  <c r="M4009" i="7"/>
  <c r="H4009" i="7" s="1"/>
  <c r="L4009" i="7"/>
  <c r="G4009" i="7" s="1"/>
  <c r="K4009" i="7"/>
  <c r="J4009" i="7"/>
  <c r="I4009" i="7"/>
  <c r="E4009" i="7"/>
  <c r="W4008" i="7"/>
  <c r="V4008" i="7"/>
  <c r="T4008" i="7"/>
  <c r="R4008" i="7"/>
  <c r="P4008" i="7"/>
  <c r="O4008" i="7"/>
  <c r="L4008" i="7"/>
  <c r="K4008" i="7"/>
  <c r="J4008" i="7"/>
  <c r="E4008" i="7"/>
  <c r="W4007" i="7"/>
  <c r="V4007" i="7"/>
  <c r="U4007" i="7"/>
  <c r="F4007" i="7" s="1"/>
  <c r="T4007" i="7"/>
  <c r="S4007" i="7" s="1"/>
  <c r="R4007" i="7"/>
  <c r="Q4007" i="7"/>
  <c r="N4007" i="7" s="1"/>
  <c r="P4007" i="7"/>
  <c r="O4007" i="7"/>
  <c r="M4007" i="7"/>
  <c r="H4007" i="7" s="1"/>
  <c r="L4007" i="7"/>
  <c r="G4007" i="7" s="1"/>
  <c r="K4007" i="7"/>
  <c r="J4007" i="7"/>
  <c r="I4007" i="7"/>
  <c r="E4007" i="7"/>
  <c r="W4006" i="7"/>
  <c r="V4006" i="7"/>
  <c r="U4006" i="7"/>
  <c r="T4006" i="7"/>
  <c r="R4006" i="7"/>
  <c r="Q4006" i="7"/>
  <c r="N4006" i="7" s="1"/>
  <c r="P4006" i="7"/>
  <c r="O4006" i="7"/>
  <c r="M4006" i="7"/>
  <c r="H4006" i="7" s="1"/>
  <c r="L4006" i="7"/>
  <c r="G4006" i="7" s="1"/>
  <c r="K4006" i="7"/>
  <c r="J4006" i="7"/>
  <c r="I4006" i="7"/>
  <c r="E4006" i="7"/>
  <c r="W4005" i="7"/>
  <c r="V4005" i="7"/>
  <c r="U4005" i="7"/>
  <c r="F4005" i="7" s="1"/>
  <c r="T4005" i="7"/>
  <c r="S4005" i="7" s="1"/>
  <c r="R4005" i="7"/>
  <c r="P4005" i="7"/>
  <c r="O4005" i="7"/>
  <c r="M4005" i="7"/>
  <c r="L4005" i="7"/>
  <c r="K4005" i="7"/>
  <c r="J4005" i="7"/>
  <c r="I4005" i="7"/>
  <c r="E4005" i="7"/>
  <c r="W4004" i="7"/>
  <c r="V4004" i="7"/>
  <c r="U4004" i="7"/>
  <c r="T4004" i="7"/>
  <c r="R4004" i="7"/>
  <c r="P4004" i="7"/>
  <c r="O4004" i="7"/>
  <c r="L4004" i="7"/>
  <c r="K4004" i="7"/>
  <c r="J4004" i="7"/>
  <c r="E4004" i="7"/>
  <c r="W4003" i="7"/>
  <c r="V4003" i="7"/>
  <c r="T4003" i="7"/>
  <c r="R4003" i="7"/>
  <c r="P4003" i="7"/>
  <c r="O4003" i="7"/>
  <c r="L4003" i="7"/>
  <c r="K4003" i="7"/>
  <c r="J4003" i="7"/>
  <c r="E4003" i="7"/>
  <c r="W4002" i="7"/>
  <c r="V4002" i="7"/>
  <c r="T4002" i="7"/>
  <c r="R4002" i="7"/>
  <c r="P4002" i="7"/>
  <c r="O4002" i="7"/>
  <c r="L4002" i="7"/>
  <c r="K4002" i="7"/>
  <c r="J4002" i="7"/>
  <c r="E4002" i="7"/>
  <c r="W4001" i="7"/>
  <c r="V4001" i="7"/>
  <c r="T4001" i="7"/>
  <c r="R4001" i="7"/>
  <c r="Q4001" i="7"/>
  <c r="N4001" i="7" s="1"/>
  <c r="P4001" i="7"/>
  <c r="O4001" i="7"/>
  <c r="M4001" i="7"/>
  <c r="H4001" i="7" s="1"/>
  <c r="L4001" i="7"/>
  <c r="G4001" i="7" s="1"/>
  <c r="K4001" i="7"/>
  <c r="J4001" i="7"/>
  <c r="I4001" i="7"/>
  <c r="E4001" i="7"/>
  <c r="W4000" i="7"/>
  <c r="V4000" i="7"/>
  <c r="T4000" i="7"/>
  <c r="R4000" i="7"/>
  <c r="Q4000" i="7"/>
  <c r="N4000" i="7" s="1"/>
  <c r="P4000" i="7"/>
  <c r="O4000" i="7"/>
  <c r="L4000" i="7"/>
  <c r="G4000" i="7" s="1"/>
  <c r="K4000" i="7"/>
  <c r="J4000" i="7"/>
  <c r="E4000" i="7"/>
  <c r="W3999" i="7"/>
  <c r="V3999" i="7"/>
  <c r="T3999" i="7"/>
  <c r="R3999" i="7"/>
  <c r="P3999" i="7"/>
  <c r="O3999" i="7"/>
  <c r="L3999" i="7"/>
  <c r="K3999" i="7"/>
  <c r="J3999" i="7"/>
  <c r="E3999" i="7"/>
  <c r="W3998" i="7"/>
  <c r="V3998" i="7"/>
  <c r="U3998" i="7"/>
  <c r="T3998" i="7"/>
  <c r="R3998" i="7"/>
  <c r="Q3998" i="7"/>
  <c r="N3998" i="7" s="1"/>
  <c r="P3998" i="7"/>
  <c r="O3998" i="7"/>
  <c r="L3998" i="7"/>
  <c r="G3998" i="7" s="1"/>
  <c r="K3998" i="7"/>
  <c r="J3998" i="7"/>
  <c r="E3998" i="7"/>
  <c r="W3997" i="7"/>
  <c r="V3997" i="7"/>
  <c r="T3997" i="7"/>
  <c r="R3997" i="7"/>
  <c r="Q3997" i="7"/>
  <c r="N3997" i="7" s="1"/>
  <c r="P3997" i="7"/>
  <c r="O3997" i="7"/>
  <c r="L3997" i="7"/>
  <c r="G3997" i="7" s="1"/>
  <c r="K3997" i="7"/>
  <c r="J3997" i="7"/>
  <c r="E3997" i="7"/>
  <c r="W3996" i="7"/>
  <c r="V3996" i="7"/>
  <c r="T3996" i="7"/>
  <c r="R3996" i="7"/>
  <c r="P3996" i="7"/>
  <c r="O3996" i="7"/>
  <c r="L3996" i="7"/>
  <c r="K3996" i="7"/>
  <c r="J3996" i="7"/>
  <c r="E3996" i="7"/>
  <c r="W3995" i="7"/>
  <c r="V3995" i="7"/>
  <c r="U3995" i="7"/>
  <c r="F3995" i="7" s="1"/>
  <c r="T3995" i="7"/>
  <c r="S3995" i="7" s="1"/>
  <c r="R3995" i="7"/>
  <c r="Q3995" i="7"/>
  <c r="N3995" i="7" s="1"/>
  <c r="P3995" i="7"/>
  <c r="O3995" i="7"/>
  <c r="M3995" i="7"/>
  <c r="H3995" i="7" s="1"/>
  <c r="L3995" i="7"/>
  <c r="G3995" i="7" s="1"/>
  <c r="K3995" i="7"/>
  <c r="J3995" i="7"/>
  <c r="I3995" i="7"/>
  <c r="E3995" i="7"/>
  <c r="W3994" i="7"/>
  <c r="V3994" i="7"/>
  <c r="T3994" i="7"/>
  <c r="R3994" i="7"/>
  <c r="P3994" i="7"/>
  <c r="O3994" i="7"/>
  <c r="L3994" i="7"/>
  <c r="K3994" i="7"/>
  <c r="J3994" i="7"/>
  <c r="E3994" i="7"/>
  <c r="W3993" i="7"/>
  <c r="V3993" i="7"/>
  <c r="T3993" i="7"/>
  <c r="R3993" i="7"/>
  <c r="P3993" i="7"/>
  <c r="O3993" i="7"/>
  <c r="L3993" i="7"/>
  <c r="K3993" i="7"/>
  <c r="J3993" i="7"/>
  <c r="E3993" i="7"/>
  <c r="S3992" i="7"/>
  <c r="N3992" i="7"/>
  <c r="I3992" i="7"/>
  <c r="H3992" i="7"/>
  <c r="G3992" i="7"/>
  <c r="F3992" i="7"/>
  <c r="E3992" i="7"/>
  <c r="D3992" i="7" s="1"/>
  <c r="W3991" i="7"/>
  <c r="V3991" i="7"/>
  <c r="U3991" i="7"/>
  <c r="F3991" i="7" s="1"/>
  <c r="T3991" i="7"/>
  <c r="S3991" i="7" s="1"/>
  <c r="R3991" i="7"/>
  <c r="Q3991" i="7"/>
  <c r="N3991" i="7" s="1"/>
  <c r="P3991" i="7"/>
  <c r="O3991" i="7"/>
  <c r="M3991" i="7"/>
  <c r="H3991" i="7" s="1"/>
  <c r="L3991" i="7"/>
  <c r="G3991" i="7" s="1"/>
  <c r="K3991" i="7"/>
  <c r="J3991" i="7"/>
  <c r="I3991" i="7"/>
  <c r="E3991" i="7"/>
  <c r="W3990" i="7"/>
  <c r="V3990" i="7"/>
  <c r="U3990" i="7"/>
  <c r="F3990" i="7" s="1"/>
  <c r="T3990" i="7"/>
  <c r="R3990" i="7"/>
  <c r="Q3990" i="7"/>
  <c r="P3990" i="7"/>
  <c r="O3990" i="7"/>
  <c r="L3990" i="7"/>
  <c r="K3990" i="7"/>
  <c r="J3990" i="7"/>
  <c r="E3990" i="7"/>
  <c r="S3989" i="7"/>
  <c r="N3989" i="7"/>
  <c r="I3989" i="7"/>
  <c r="H3989" i="7"/>
  <c r="G3989" i="7"/>
  <c r="F3989" i="7"/>
  <c r="E3989" i="7"/>
  <c r="D3989" i="7" s="1"/>
  <c r="W3988" i="7"/>
  <c r="V3988" i="7"/>
  <c r="T3988" i="7"/>
  <c r="R3988" i="7"/>
  <c r="P3988" i="7"/>
  <c r="O3988" i="7"/>
  <c r="L3988" i="7"/>
  <c r="K3988" i="7"/>
  <c r="J3988" i="7"/>
  <c r="E3988" i="7"/>
  <c r="W3987" i="7"/>
  <c r="V3987" i="7"/>
  <c r="T3987" i="7"/>
  <c r="R3987" i="7"/>
  <c r="P3987" i="7"/>
  <c r="O3987" i="7"/>
  <c r="L3987" i="7"/>
  <c r="K3987" i="7"/>
  <c r="J3987" i="7"/>
  <c r="E3987" i="7"/>
  <c r="W3986" i="7"/>
  <c r="V3986" i="7"/>
  <c r="U3986" i="7"/>
  <c r="F3986" i="7" s="1"/>
  <c r="T3986" i="7"/>
  <c r="S3986" i="7" s="1"/>
  <c r="R3986" i="7"/>
  <c r="Q3986" i="7"/>
  <c r="N3986" i="7" s="1"/>
  <c r="P3986" i="7"/>
  <c r="O3986" i="7"/>
  <c r="M3986" i="7"/>
  <c r="L3986" i="7"/>
  <c r="G3986" i="7" s="1"/>
  <c r="K3986" i="7"/>
  <c r="J3986" i="7"/>
  <c r="I3986" i="7"/>
  <c r="E3986" i="7"/>
  <c r="W3985" i="7"/>
  <c r="V3985" i="7"/>
  <c r="U3985" i="7"/>
  <c r="T3985" i="7"/>
  <c r="R3985" i="7"/>
  <c r="Q3985" i="7"/>
  <c r="N3985" i="7" s="1"/>
  <c r="P3985" i="7"/>
  <c r="O3985" i="7"/>
  <c r="L3985" i="7"/>
  <c r="G3985" i="7" s="1"/>
  <c r="K3985" i="7"/>
  <c r="J3985" i="7"/>
  <c r="E3985" i="7"/>
  <c r="W3984" i="7"/>
  <c r="V3984" i="7"/>
  <c r="T3984" i="7"/>
  <c r="R3984" i="7"/>
  <c r="P3984" i="7"/>
  <c r="O3984" i="7"/>
  <c r="L3984" i="7"/>
  <c r="K3984" i="7"/>
  <c r="J3984" i="7"/>
  <c r="E3984" i="7"/>
  <c r="W3983" i="7"/>
  <c r="V3983" i="7"/>
  <c r="U3983" i="7"/>
  <c r="F3983" i="7" s="1"/>
  <c r="T3983" i="7"/>
  <c r="R3983" i="7"/>
  <c r="Q3983" i="7"/>
  <c r="N3983" i="7" s="1"/>
  <c r="P3983" i="7"/>
  <c r="O3983" i="7"/>
  <c r="M3983" i="7"/>
  <c r="H3983" i="7" s="1"/>
  <c r="L3983" i="7"/>
  <c r="G3983" i="7" s="1"/>
  <c r="K3983" i="7"/>
  <c r="J3983" i="7"/>
  <c r="I3983" i="7"/>
  <c r="E3983" i="7"/>
  <c r="W3982" i="7"/>
  <c r="V3982" i="7"/>
  <c r="T3982" i="7"/>
  <c r="R3982" i="7"/>
  <c r="P3982" i="7"/>
  <c r="O3982" i="7"/>
  <c r="L3982" i="7"/>
  <c r="K3982" i="7"/>
  <c r="J3982" i="7"/>
  <c r="E3982" i="7"/>
  <c r="W3981" i="7"/>
  <c r="V3981" i="7"/>
  <c r="T3981" i="7"/>
  <c r="R3981" i="7"/>
  <c r="P3981" i="7"/>
  <c r="O3981" i="7"/>
  <c r="L3981" i="7"/>
  <c r="K3981" i="7"/>
  <c r="J3981" i="7"/>
  <c r="E3981" i="7"/>
  <c r="S3980" i="7"/>
  <c r="N3980" i="7"/>
  <c r="I3980" i="7"/>
  <c r="H3980" i="7"/>
  <c r="G3980" i="7"/>
  <c r="F3980" i="7"/>
  <c r="E3980" i="7"/>
  <c r="D3980" i="7" s="1"/>
  <c r="S3979" i="7"/>
  <c r="N3979" i="7"/>
  <c r="I3979" i="7"/>
  <c r="H3979" i="7"/>
  <c r="G3979" i="7"/>
  <c r="F3979" i="7"/>
  <c r="E3979" i="7"/>
  <c r="D3979" i="7" s="1"/>
  <c r="W3978" i="7"/>
  <c r="V3978" i="7"/>
  <c r="U3978" i="7"/>
  <c r="T3978" i="7"/>
  <c r="R3978" i="7"/>
  <c r="Q3978" i="7"/>
  <c r="N3978" i="7" s="1"/>
  <c r="P3978" i="7"/>
  <c r="O3978" i="7"/>
  <c r="M3978" i="7"/>
  <c r="H3978" i="7" s="1"/>
  <c r="L3978" i="7"/>
  <c r="G3978" i="7" s="1"/>
  <c r="K3978" i="7"/>
  <c r="J3978" i="7"/>
  <c r="I3978" i="7"/>
  <c r="E3978" i="7"/>
  <c r="S3977" i="7"/>
  <c r="N3977" i="7"/>
  <c r="I3977" i="7"/>
  <c r="H3977" i="7"/>
  <c r="G3977" i="7"/>
  <c r="F3977" i="7"/>
  <c r="E3977" i="7"/>
  <c r="D3977" i="7" s="1"/>
  <c r="S3976" i="7"/>
  <c r="N3976" i="7"/>
  <c r="I3976" i="7"/>
  <c r="H3976" i="7"/>
  <c r="G3976" i="7"/>
  <c r="F3976" i="7"/>
  <c r="E3976" i="7"/>
  <c r="D3976" i="7" s="1"/>
  <c r="S3975" i="7"/>
  <c r="N3975" i="7"/>
  <c r="I3975" i="7"/>
  <c r="H3975" i="7"/>
  <c r="G3975" i="7"/>
  <c r="F3975" i="7"/>
  <c r="E3975" i="7"/>
  <c r="D3975" i="7" s="1"/>
  <c r="W3974" i="7"/>
  <c r="V3974" i="7"/>
  <c r="T3974" i="7"/>
  <c r="R3974" i="7"/>
  <c r="P3974" i="7"/>
  <c r="O3974" i="7"/>
  <c r="M3974" i="7"/>
  <c r="H3974" i="7" s="1"/>
  <c r="L3974" i="7"/>
  <c r="K3974" i="7"/>
  <c r="J3974" i="7"/>
  <c r="I3974" i="7"/>
  <c r="E3974" i="7"/>
  <c r="W3973" i="7"/>
  <c r="V3973" i="7"/>
  <c r="T3973" i="7"/>
  <c r="R3973" i="7"/>
  <c r="P3973" i="7"/>
  <c r="O3973" i="7"/>
  <c r="L3973" i="7"/>
  <c r="K3973" i="7"/>
  <c r="J3973" i="7"/>
  <c r="E3973" i="7"/>
  <c r="S3972" i="7"/>
  <c r="N3972" i="7"/>
  <c r="I3972" i="7"/>
  <c r="H3972" i="7"/>
  <c r="G3972" i="7"/>
  <c r="F3972" i="7"/>
  <c r="E3972" i="7"/>
  <c r="D3972" i="7" s="1"/>
  <c r="S3971" i="7"/>
  <c r="N3971" i="7"/>
  <c r="I3971" i="7"/>
  <c r="H3971" i="7"/>
  <c r="G3971" i="7"/>
  <c r="F3971" i="7"/>
  <c r="E3971" i="7"/>
  <c r="D3971" i="7" s="1"/>
  <c r="W3970" i="7"/>
  <c r="V3970" i="7"/>
  <c r="U3970" i="7"/>
  <c r="F3970" i="7" s="1"/>
  <c r="T3970" i="7"/>
  <c r="R3970" i="7"/>
  <c r="Q3970" i="7"/>
  <c r="P3970" i="7"/>
  <c r="O3970" i="7"/>
  <c r="M3970" i="7"/>
  <c r="H3970" i="7" s="1"/>
  <c r="L3970" i="7"/>
  <c r="G3970" i="7" s="1"/>
  <c r="K3970" i="7"/>
  <c r="J3970" i="7"/>
  <c r="I3970" i="7"/>
  <c r="E3970" i="7"/>
  <c r="D3970" i="7" s="1"/>
  <c r="S3969" i="7"/>
  <c r="N3969" i="7"/>
  <c r="I3969" i="7"/>
  <c r="H3969" i="7"/>
  <c r="G3969" i="7"/>
  <c r="F3969" i="7"/>
  <c r="E3969" i="7"/>
  <c r="D3969" i="7" s="1"/>
  <c r="S3968" i="7"/>
  <c r="N3968" i="7"/>
  <c r="I3968" i="7"/>
  <c r="H3968" i="7"/>
  <c r="G3968" i="7"/>
  <c r="F3968" i="7"/>
  <c r="E3968" i="7"/>
  <c r="D3968" i="7" s="1"/>
  <c r="S3967" i="7"/>
  <c r="N3967" i="7"/>
  <c r="I3967" i="7"/>
  <c r="H3967" i="7"/>
  <c r="G3967" i="7"/>
  <c r="F3967" i="7"/>
  <c r="E3967" i="7"/>
  <c r="D3967" i="7" s="1"/>
  <c r="W3966" i="7"/>
  <c r="V3966" i="7"/>
  <c r="U3966" i="7"/>
  <c r="T3966" i="7"/>
  <c r="R3966" i="7"/>
  <c r="P3966" i="7"/>
  <c r="O3966" i="7"/>
  <c r="L3966" i="7"/>
  <c r="K3966" i="7"/>
  <c r="J3966" i="7"/>
  <c r="E3966" i="7"/>
  <c r="W3965" i="7"/>
  <c r="V3965" i="7"/>
  <c r="T3965" i="7"/>
  <c r="R3965" i="7"/>
  <c r="P3965" i="7"/>
  <c r="O3965" i="7"/>
  <c r="L3965" i="7"/>
  <c r="K3965" i="7"/>
  <c r="J3965" i="7"/>
  <c r="E3965" i="7"/>
  <c r="S3964" i="7"/>
  <c r="N3964" i="7"/>
  <c r="I3964" i="7"/>
  <c r="H3964" i="7"/>
  <c r="G3964" i="7"/>
  <c r="F3964" i="7"/>
  <c r="E3964" i="7"/>
  <c r="D3964" i="7" s="1"/>
  <c r="S3963" i="7"/>
  <c r="N3963" i="7"/>
  <c r="I3963" i="7"/>
  <c r="H3963" i="7"/>
  <c r="G3963" i="7"/>
  <c r="F3963" i="7"/>
  <c r="E3963" i="7"/>
  <c r="D3963" i="7" s="1"/>
  <c r="W3962" i="7"/>
  <c r="V3962" i="7"/>
  <c r="U3962" i="7"/>
  <c r="F3962" i="7" s="1"/>
  <c r="T3962" i="7"/>
  <c r="S3962" i="7" s="1"/>
  <c r="R3962" i="7"/>
  <c r="Q3962" i="7"/>
  <c r="N3962" i="7" s="1"/>
  <c r="P3962" i="7"/>
  <c r="O3962" i="7"/>
  <c r="M3962" i="7"/>
  <c r="H3962" i="7" s="1"/>
  <c r="L3962" i="7"/>
  <c r="G3962" i="7" s="1"/>
  <c r="K3962" i="7"/>
  <c r="J3962" i="7"/>
  <c r="I3962" i="7"/>
  <c r="E3962" i="7"/>
  <c r="S3961" i="7"/>
  <c r="N3961" i="7"/>
  <c r="I3961" i="7"/>
  <c r="H3961" i="7"/>
  <c r="G3961" i="7"/>
  <c r="F3961" i="7"/>
  <c r="E3961" i="7"/>
  <c r="D3961" i="7" s="1"/>
  <c r="S3960" i="7"/>
  <c r="N3960" i="7"/>
  <c r="I3960" i="7"/>
  <c r="H3960" i="7"/>
  <c r="G3960" i="7"/>
  <c r="F3960" i="7"/>
  <c r="E3960" i="7"/>
  <c r="D3960" i="7" s="1"/>
  <c r="W3959" i="7"/>
  <c r="V3959" i="7"/>
  <c r="U3959" i="7"/>
  <c r="F3959" i="7" s="1"/>
  <c r="T3959" i="7"/>
  <c r="S3959" i="7" s="1"/>
  <c r="R3959" i="7"/>
  <c r="Q3959" i="7"/>
  <c r="N3959" i="7" s="1"/>
  <c r="P3959" i="7"/>
  <c r="O3959" i="7"/>
  <c r="M3959" i="7"/>
  <c r="L3959" i="7"/>
  <c r="G3959" i="7" s="1"/>
  <c r="K3959" i="7"/>
  <c r="J3959" i="7"/>
  <c r="I3959" i="7"/>
  <c r="E3959" i="7"/>
  <c r="W3958" i="7"/>
  <c r="V3958" i="7"/>
  <c r="U3958" i="7"/>
  <c r="T3958" i="7"/>
  <c r="R3958" i="7"/>
  <c r="P3958" i="7"/>
  <c r="O3958" i="7"/>
  <c r="L3958" i="7"/>
  <c r="K3958" i="7"/>
  <c r="J3958" i="7"/>
  <c r="E3958" i="7"/>
  <c r="W3957" i="7"/>
  <c r="V3957" i="7"/>
  <c r="T3957" i="7"/>
  <c r="R3957" i="7"/>
  <c r="P3957" i="7"/>
  <c r="O3957" i="7"/>
  <c r="L3957" i="7"/>
  <c r="K3957" i="7"/>
  <c r="J3957" i="7"/>
  <c r="E3957" i="7"/>
  <c r="S3956" i="7"/>
  <c r="N3956" i="7"/>
  <c r="I3956" i="7"/>
  <c r="H3956" i="7"/>
  <c r="G3956" i="7"/>
  <c r="F3956" i="7"/>
  <c r="E3956" i="7"/>
  <c r="D3956" i="7" s="1"/>
  <c r="W3955" i="7"/>
  <c r="V3955" i="7"/>
  <c r="U3955" i="7"/>
  <c r="F3955" i="7" s="1"/>
  <c r="T3955" i="7"/>
  <c r="S3955" i="7" s="1"/>
  <c r="R3955" i="7"/>
  <c r="Q3955" i="7"/>
  <c r="N3955" i="7" s="1"/>
  <c r="P3955" i="7"/>
  <c r="O3955" i="7"/>
  <c r="M3955" i="7"/>
  <c r="H3955" i="7" s="1"/>
  <c r="L3955" i="7"/>
  <c r="G3955" i="7" s="1"/>
  <c r="K3955" i="7"/>
  <c r="J3955" i="7"/>
  <c r="I3955" i="7"/>
  <c r="E3955" i="7"/>
  <c r="W3954" i="7"/>
  <c r="V3954" i="7"/>
  <c r="T3954" i="7"/>
  <c r="R3954" i="7"/>
  <c r="P3954" i="7"/>
  <c r="O3954" i="7"/>
  <c r="L3954" i="7"/>
  <c r="K3954" i="7"/>
  <c r="J3954" i="7"/>
  <c r="E3954" i="7"/>
  <c r="S3953" i="7"/>
  <c r="N3953" i="7"/>
  <c r="I3953" i="7"/>
  <c r="H3953" i="7"/>
  <c r="G3953" i="7"/>
  <c r="F3953" i="7"/>
  <c r="E3953" i="7"/>
  <c r="D3953" i="7" s="1"/>
  <c r="S3952" i="7"/>
  <c r="N3952" i="7"/>
  <c r="I3952" i="7"/>
  <c r="H3952" i="7"/>
  <c r="G3952" i="7"/>
  <c r="F3952" i="7"/>
  <c r="E3952" i="7"/>
  <c r="D3952" i="7" s="1"/>
  <c r="W3951" i="7"/>
  <c r="V3951" i="7"/>
  <c r="T3951" i="7"/>
  <c r="R3951" i="7"/>
  <c r="P3951" i="7"/>
  <c r="O3951" i="7"/>
  <c r="L3951" i="7"/>
  <c r="K3951" i="7"/>
  <c r="J3951" i="7"/>
  <c r="E3951" i="7"/>
  <c r="W3950" i="7"/>
  <c r="V3950" i="7"/>
  <c r="T3950" i="7"/>
  <c r="R3950" i="7"/>
  <c r="P3950" i="7"/>
  <c r="O3950" i="7"/>
  <c r="L3950" i="7"/>
  <c r="K3950" i="7"/>
  <c r="J3950" i="7"/>
  <c r="E3950" i="7"/>
  <c r="S3949" i="7"/>
  <c r="N3949" i="7"/>
  <c r="I3949" i="7"/>
  <c r="H3949" i="7"/>
  <c r="G3949" i="7"/>
  <c r="F3949" i="7"/>
  <c r="E3949" i="7"/>
  <c r="D3949" i="7" s="1"/>
  <c r="S3948" i="7"/>
  <c r="N3948" i="7"/>
  <c r="I3948" i="7"/>
  <c r="H3948" i="7"/>
  <c r="G3948" i="7"/>
  <c r="F3948" i="7"/>
  <c r="E3948" i="7"/>
  <c r="D3948" i="7" s="1"/>
  <c r="W3947" i="7"/>
  <c r="V3947" i="7"/>
  <c r="U3947" i="7"/>
  <c r="F3947" i="7" s="1"/>
  <c r="T3947" i="7"/>
  <c r="S3947" i="7" s="1"/>
  <c r="R3947" i="7"/>
  <c r="Q3947" i="7"/>
  <c r="N3947" i="7" s="1"/>
  <c r="P3947" i="7"/>
  <c r="O3947" i="7"/>
  <c r="M3947" i="7"/>
  <c r="H3947" i="7" s="1"/>
  <c r="L3947" i="7"/>
  <c r="G3947" i="7" s="1"/>
  <c r="K3947" i="7"/>
  <c r="J3947" i="7"/>
  <c r="I3947" i="7"/>
  <c r="E3947" i="7"/>
  <c r="S3946" i="7"/>
  <c r="N3946" i="7"/>
  <c r="I3946" i="7"/>
  <c r="H3946" i="7"/>
  <c r="G3946" i="7"/>
  <c r="F3946" i="7"/>
  <c r="E3946" i="7"/>
  <c r="D3946" i="7" s="1"/>
  <c r="S3945" i="7"/>
  <c r="N3945" i="7"/>
  <c r="I3945" i="7"/>
  <c r="H3945" i="7"/>
  <c r="G3945" i="7"/>
  <c r="F3945" i="7"/>
  <c r="E3945" i="7"/>
  <c r="D3945" i="7" s="1"/>
  <c r="W3944" i="7"/>
  <c r="V3944" i="7"/>
  <c r="U3944" i="7"/>
  <c r="F3944" i="7" s="1"/>
  <c r="T3944" i="7"/>
  <c r="S3944" i="7" s="1"/>
  <c r="R3944" i="7"/>
  <c r="Q3944" i="7"/>
  <c r="N3944" i="7" s="1"/>
  <c r="P3944" i="7"/>
  <c r="O3944" i="7"/>
  <c r="M3944" i="7"/>
  <c r="H3944" i="7" s="1"/>
  <c r="L3944" i="7"/>
  <c r="G3944" i="7" s="1"/>
  <c r="K3944" i="7"/>
  <c r="J3944" i="7"/>
  <c r="I3944" i="7"/>
  <c r="E3944" i="7"/>
  <c r="W3943" i="7"/>
  <c r="V3943" i="7"/>
  <c r="U3943" i="7"/>
  <c r="F3943" i="7" s="1"/>
  <c r="T3943" i="7"/>
  <c r="R3943" i="7"/>
  <c r="Q3943" i="7"/>
  <c r="N3943" i="7" s="1"/>
  <c r="P3943" i="7"/>
  <c r="O3943" i="7"/>
  <c r="L3943" i="7"/>
  <c r="K3943" i="7"/>
  <c r="J3943" i="7"/>
  <c r="E3943" i="7"/>
  <c r="S3942" i="7"/>
  <c r="N3942" i="7"/>
  <c r="I3942" i="7"/>
  <c r="H3942" i="7"/>
  <c r="G3942" i="7"/>
  <c r="F3942" i="7"/>
  <c r="E3942" i="7"/>
  <c r="D3942" i="7" s="1"/>
  <c r="S3941" i="7"/>
  <c r="N3941" i="7"/>
  <c r="I3941" i="7"/>
  <c r="H3941" i="7"/>
  <c r="G3941" i="7"/>
  <c r="F3941" i="7"/>
  <c r="E3941" i="7"/>
  <c r="D3941" i="7" s="1"/>
  <c r="W3940" i="7"/>
  <c r="V3940" i="7"/>
  <c r="U3940" i="7"/>
  <c r="F3940" i="7" s="1"/>
  <c r="T3940" i="7"/>
  <c r="R3940" i="7"/>
  <c r="Q3940" i="7"/>
  <c r="P3940" i="7"/>
  <c r="O3940" i="7"/>
  <c r="M3940" i="7"/>
  <c r="H3940" i="7" s="1"/>
  <c r="L3940" i="7"/>
  <c r="G3940" i="7" s="1"/>
  <c r="K3940" i="7"/>
  <c r="J3940" i="7"/>
  <c r="I3940" i="7"/>
  <c r="E3940" i="7"/>
  <c r="D3940" i="7" s="1"/>
  <c r="W3939" i="7"/>
  <c r="V3939" i="7"/>
  <c r="T3939" i="7"/>
  <c r="R3939" i="7"/>
  <c r="P3939" i="7"/>
  <c r="O3939" i="7"/>
  <c r="M3939" i="7"/>
  <c r="H3939" i="7" s="1"/>
  <c r="L3939" i="7"/>
  <c r="K3939" i="7"/>
  <c r="J3939" i="7"/>
  <c r="I3939" i="7"/>
  <c r="E3939" i="7"/>
  <c r="S3938" i="7"/>
  <c r="N3938" i="7"/>
  <c r="I3938" i="7"/>
  <c r="H3938" i="7"/>
  <c r="G3938" i="7"/>
  <c r="F3938" i="7"/>
  <c r="E3938" i="7"/>
  <c r="D3938" i="7" s="1"/>
  <c r="W3937" i="7"/>
  <c r="V3937" i="7"/>
  <c r="U3937" i="7"/>
  <c r="F3937" i="7" s="1"/>
  <c r="T3937" i="7"/>
  <c r="R3937" i="7"/>
  <c r="Q3937" i="7"/>
  <c r="N3937" i="7" s="1"/>
  <c r="P3937" i="7"/>
  <c r="O3937" i="7"/>
  <c r="M3937" i="7"/>
  <c r="H3937" i="7" s="1"/>
  <c r="L3937" i="7"/>
  <c r="G3937" i="7" s="1"/>
  <c r="K3937" i="7"/>
  <c r="J3937" i="7"/>
  <c r="I3937" i="7"/>
  <c r="E3937" i="7"/>
  <c r="S3936" i="7"/>
  <c r="N3936" i="7"/>
  <c r="I3936" i="7"/>
  <c r="H3936" i="7"/>
  <c r="G3936" i="7"/>
  <c r="F3936" i="7"/>
  <c r="E3936" i="7"/>
  <c r="D3936" i="7" s="1"/>
  <c r="S3935" i="7"/>
  <c r="N3935" i="7"/>
  <c r="I3935" i="7"/>
  <c r="H3935" i="7"/>
  <c r="G3935" i="7"/>
  <c r="F3935" i="7"/>
  <c r="E3935" i="7"/>
  <c r="D3935" i="7" s="1"/>
  <c r="W3934" i="7"/>
  <c r="V3934" i="7"/>
  <c r="U3934" i="7"/>
  <c r="T3934" i="7"/>
  <c r="R3934" i="7"/>
  <c r="Q3934" i="7"/>
  <c r="N3934" i="7" s="1"/>
  <c r="P3934" i="7"/>
  <c r="O3934" i="7"/>
  <c r="M3934" i="7"/>
  <c r="H3934" i="7" s="1"/>
  <c r="L3934" i="7"/>
  <c r="G3934" i="7" s="1"/>
  <c r="K3934" i="7"/>
  <c r="J3934" i="7"/>
  <c r="I3934" i="7"/>
  <c r="E3934" i="7"/>
  <c r="W3933" i="7"/>
  <c r="V3933" i="7"/>
  <c r="T3933" i="7"/>
  <c r="R3933" i="7"/>
  <c r="Q3933" i="7"/>
  <c r="N3933" i="7" s="1"/>
  <c r="P3933" i="7"/>
  <c r="O3933" i="7"/>
  <c r="M3933" i="7"/>
  <c r="H3933" i="7" s="1"/>
  <c r="L3933" i="7"/>
  <c r="G3933" i="7" s="1"/>
  <c r="K3933" i="7"/>
  <c r="J3933" i="7"/>
  <c r="I3933" i="7"/>
  <c r="E3933" i="7"/>
  <c r="S3932" i="7"/>
  <c r="N3932" i="7"/>
  <c r="I3932" i="7"/>
  <c r="H3932" i="7"/>
  <c r="G3932" i="7"/>
  <c r="F3932" i="7"/>
  <c r="E3932" i="7"/>
  <c r="D3932" i="7" s="1"/>
  <c r="S3931" i="7"/>
  <c r="N3931" i="7"/>
  <c r="I3931" i="7"/>
  <c r="H3931" i="7"/>
  <c r="G3931" i="7"/>
  <c r="F3931" i="7"/>
  <c r="E3931" i="7"/>
  <c r="D3931" i="7" s="1"/>
  <c r="W3930" i="7"/>
  <c r="V3930" i="7"/>
  <c r="U3930" i="7"/>
  <c r="F3930" i="7" s="1"/>
  <c r="T3930" i="7"/>
  <c r="S3930" i="7" s="1"/>
  <c r="R3930" i="7"/>
  <c r="Q3930" i="7"/>
  <c r="Q3929" i="7" s="1"/>
  <c r="P3930" i="7"/>
  <c r="O3930" i="7"/>
  <c r="M3930" i="7"/>
  <c r="L3930" i="7"/>
  <c r="K3930" i="7"/>
  <c r="J3930" i="7"/>
  <c r="I3930" i="7"/>
  <c r="E3930" i="7"/>
  <c r="W3929" i="7"/>
  <c r="V3929" i="7"/>
  <c r="U3929" i="7"/>
  <c r="F3929" i="7" s="1"/>
  <c r="T3929" i="7"/>
  <c r="R3929" i="7"/>
  <c r="P3929" i="7"/>
  <c r="O3929" i="7"/>
  <c r="L3929" i="7"/>
  <c r="K3929" i="7"/>
  <c r="J3929" i="7"/>
  <c r="E3929" i="7"/>
  <c r="S3928" i="7"/>
  <c r="N3928" i="7"/>
  <c r="I3928" i="7"/>
  <c r="H3928" i="7"/>
  <c r="G3928" i="7"/>
  <c r="F3928" i="7"/>
  <c r="E3928" i="7"/>
  <c r="D3928" i="7" s="1"/>
  <c r="S3927" i="7"/>
  <c r="N3927" i="7"/>
  <c r="I3927" i="7"/>
  <c r="H3927" i="7"/>
  <c r="G3927" i="7"/>
  <c r="F3927" i="7"/>
  <c r="E3927" i="7"/>
  <c r="D3927" i="7" s="1"/>
  <c r="W3926" i="7"/>
  <c r="V3926" i="7"/>
  <c r="U3926" i="7"/>
  <c r="T3926" i="7"/>
  <c r="R3926" i="7"/>
  <c r="Q3926" i="7"/>
  <c r="P3926" i="7"/>
  <c r="O3926" i="7"/>
  <c r="M3926" i="7"/>
  <c r="H3926" i="7" s="1"/>
  <c r="L3926" i="7"/>
  <c r="K3926" i="7"/>
  <c r="J3926" i="7"/>
  <c r="I3926" i="7"/>
  <c r="E3926" i="7"/>
  <c r="W3925" i="7"/>
  <c r="V3925" i="7"/>
  <c r="T3925" i="7"/>
  <c r="R3925" i="7"/>
  <c r="Q3925" i="7"/>
  <c r="P3925" i="7"/>
  <c r="O3925" i="7"/>
  <c r="M3925" i="7"/>
  <c r="H3925" i="7" s="1"/>
  <c r="L3925" i="7"/>
  <c r="K3925" i="7"/>
  <c r="J3925" i="7"/>
  <c r="I3925" i="7"/>
  <c r="E3925" i="7"/>
  <c r="S3924" i="7"/>
  <c r="N3924" i="7"/>
  <c r="I3924" i="7"/>
  <c r="H3924" i="7"/>
  <c r="G3924" i="7"/>
  <c r="F3924" i="7"/>
  <c r="E3924" i="7"/>
  <c r="D3924" i="7" s="1"/>
  <c r="W3923" i="7"/>
  <c r="V3923" i="7"/>
  <c r="U3923" i="7"/>
  <c r="T3923" i="7"/>
  <c r="R3923" i="7"/>
  <c r="Q3923" i="7"/>
  <c r="P3923" i="7"/>
  <c r="O3923" i="7"/>
  <c r="M3923" i="7"/>
  <c r="H3923" i="7" s="1"/>
  <c r="L3923" i="7"/>
  <c r="K3923" i="7"/>
  <c r="J3923" i="7"/>
  <c r="I3923" i="7"/>
  <c r="E3923" i="7"/>
  <c r="S3922" i="7"/>
  <c r="N3922" i="7"/>
  <c r="I3922" i="7"/>
  <c r="H3922" i="7"/>
  <c r="G3922" i="7"/>
  <c r="F3922" i="7"/>
  <c r="E3922" i="7"/>
  <c r="D3922" i="7" s="1"/>
  <c r="S3921" i="7"/>
  <c r="N3921" i="7"/>
  <c r="I3921" i="7"/>
  <c r="H3921" i="7"/>
  <c r="G3921" i="7"/>
  <c r="F3921" i="7"/>
  <c r="E3921" i="7"/>
  <c r="D3921" i="7" s="1"/>
  <c r="W3920" i="7"/>
  <c r="V3920" i="7"/>
  <c r="U3920" i="7"/>
  <c r="T3920" i="7"/>
  <c r="R3920" i="7"/>
  <c r="Q3920" i="7"/>
  <c r="P3920" i="7"/>
  <c r="O3920" i="7"/>
  <c r="M3920" i="7"/>
  <c r="H3920" i="7" s="1"/>
  <c r="L3920" i="7"/>
  <c r="K3920" i="7"/>
  <c r="J3920" i="7"/>
  <c r="I3920" i="7"/>
  <c r="E3920" i="7"/>
  <c r="W3919" i="7"/>
  <c r="V3919" i="7"/>
  <c r="U3919" i="7"/>
  <c r="T3919" i="7"/>
  <c r="R3919" i="7"/>
  <c r="Q3919" i="7"/>
  <c r="P3919" i="7"/>
  <c r="O3919" i="7"/>
  <c r="L3919" i="7"/>
  <c r="K3919" i="7"/>
  <c r="J3919" i="7"/>
  <c r="E3919" i="7"/>
  <c r="S3918" i="7"/>
  <c r="N3918" i="7"/>
  <c r="I3918" i="7"/>
  <c r="H3918" i="7"/>
  <c r="G3918" i="7"/>
  <c r="F3918" i="7"/>
  <c r="E3918" i="7"/>
  <c r="D3918" i="7" s="1"/>
  <c r="W3917" i="7"/>
  <c r="V3917" i="7"/>
  <c r="U3917" i="7"/>
  <c r="T3917" i="7"/>
  <c r="R3917" i="7"/>
  <c r="Q3917" i="7"/>
  <c r="P3917" i="7"/>
  <c r="O3917" i="7"/>
  <c r="M3917" i="7"/>
  <c r="H3917" i="7" s="1"/>
  <c r="L3917" i="7"/>
  <c r="K3917" i="7"/>
  <c r="J3917" i="7"/>
  <c r="I3917" i="7"/>
  <c r="E3917" i="7"/>
  <c r="S3916" i="7"/>
  <c r="N3916" i="7"/>
  <c r="I3916" i="7"/>
  <c r="H3916" i="7"/>
  <c r="G3916" i="7"/>
  <c r="F3916" i="7"/>
  <c r="E3916" i="7"/>
  <c r="D3916" i="7" s="1"/>
  <c r="S3915" i="7"/>
  <c r="N3915" i="7"/>
  <c r="I3915" i="7"/>
  <c r="H3915" i="7"/>
  <c r="G3915" i="7"/>
  <c r="F3915" i="7"/>
  <c r="E3915" i="7"/>
  <c r="D3915" i="7" s="1"/>
  <c r="W3914" i="7"/>
  <c r="V3914" i="7"/>
  <c r="U3914" i="7"/>
  <c r="T3914" i="7"/>
  <c r="R3914" i="7"/>
  <c r="Q3914" i="7"/>
  <c r="Q3913" i="7" s="1"/>
  <c r="P3914" i="7"/>
  <c r="O3914" i="7"/>
  <c r="M3914" i="7"/>
  <c r="L3914" i="7"/>
  <c r="K3914" i="7"/>
  <c r="J3914" i="7"/>
  <c r="I3914" i="7"/>
  <c r="E3914" i="7"/>
  <c r="W3913" i="7"/>
  <c r="V3913" i="7"/>
  <c r="U3913" i="7"/>
  <c r="T3913" i="7"/>
  <c r="R3913" i="7"/>
  <c r="P3913" i="7"/>
  <c r="O3913" i="7"/>
  <c r="L3913" i="7"/>
  <c r="K3913" i="7"/>
  <c r="J3913" i="7"/>
  <c r="E3913" i="7"/>
  <c r="S3912" i="7"/>
  <c r="N3912" i="7"/>
  <c r="I3912" i="7"/>
  <c r="H3912" i="7"/>
  <c r="G3912" i="7"/>
  <c r="F3912" i="7"/>
  <c r="E3912" i="7"/>
  <c r="D3912" i="7" s="1"/>
  <c r="W3911" i="7"/>
  <c r="V3911" i="7"/>
  <c r="U3911" i="7"/>
  <c r="T3911" i="7"/>
  <c r="R3911" i="7"/>
  <c r="Q3911" i="7"/>
  <c r="P3911" i="7"/>
  <c r="O3911" i="7"/>
  <c r="M3911" i="7"/>
  <c r="H3911" i="7" s="1"/>
  <c r="L3911" i="7"/>
  <c r="K3911" i="7"/>
  <c r="J3911" i="7"/>
  <c r="I3911" i="7"/>
  <c r="E3911" i="7"/>
  <c r="S3910" i="7"/>
  <c r="N3910" i="7"/>
  <c r="I3910" i="7"/>
  <c r="H3910" i="7"/>
  <c r="G3910" i="7"/>
  <c r="F3910" i="7"/>
  <c r="E3910" i="7"/>
  <c r="D3910" i="7" s="1"/>
  <c r="S3909" i="7"/>
  <c r="N3909" i="7"/>
  <c r="I3909" i="7"/>
  <c r="H3909" i="7"/>
  <c r="G3909" i="7"/>
  <c r="F3909" i="7"/>
  <c r="E3909" i="7"/>
  <c r="D3909" i="7" s="1"/>
  <c r="W3908" i="7"/>
  <c r="V3908" i="7"/>
  <c r="U3908" i="7"/>
  <c r="U3907" i="7" s="1"/>
  <c r="T3908" i="7"/>
  <c r="R3908" i="7"/>
  <c r="Q3908" i="7"/>
  <c r="P3908" i="7"/>
  <c r="O3908" i="7"/>
  <c r="M3908" i="7"/>
  <c r="H3908" i="7" s="1"/>
  <c r="L3908" i="7"/>
  <c r="K3908" i="7"/>
  <c r="J3908" i="7"/>
  <c r="I3908" i="7"/>
  <c r="E3908" i="7"/>
  <c r="W3907" i="7"/>
  <c r="V3907" i="7"/>
  <c r="T3907" i="7"/>
  <c r="R3907" i="7"/>
  <c r="P3907" i="7"/>
  <c r="O3907" i="7"/>
  <c r="M3907" i="7"/>
  <c r="H3907" i="7" s="1"/>
  <c r="L3907" i="7"/>
  <c r="K3907" i="7"/>
  <c r="J3907" i="7"/>
  <c r="I3907" i="7"/>
  <c r="E3907" i="7"/>
  <c r="S3906" i="7"/>
  <c r="N3906" i="7"/>
  <c r="I3906" i="7"/>
  <c r="H3906" i="7"/>
  <c r="G3906" i="7"/>
  <c r="F3906" i="7"/>
  <c r="E3906" i="7"/>
  <c r="D3906" i="7" s="1"/>
  <c r="S3905" i="7"/>
  <c r="N3905" i="7"/>
  <c r="I3905" i="7"/>
  <c r="H3905" i="7"/>
  <c r="G3905" i="7"/>
  <c r="F3905" i="7"/>
  <c r="E3905" i="7"/>
  <c r="D3905" i="7" s="1"/>
  <c r="W3904" i="7"/>
  <c r="V3904" i="7"/>
  <c r="U3904" i="7"/>
  <c r="T3904" i="7"/>
  <c r="R3904" i="7"/>
  <c r="Q3904" i="7"/>
  <c r="P3904" i="7"/>
  <c r="O3904" i="7"/>
  <c r="M3904" i="7"/>
  <c r="H3904" i="7" s="1"/>
  <c r="L3904" i="7"/>
  <c r="K3904" i="7"/>
  <c r="J3904" i="7"/>
  <c r="I3904" i="7"/>
  <c r="E3904" i="7"/>
  <c r="W3903" i="7"/>
  <c r="V3903" i="7"/>
  <c r="U3903" i="7"/>
  <c r="T3903" i="7"/>
  <c r="R3903" i="7"/>
  <c r="Q3903" i="7"/>
  <c r="P3903" i="7"/>
  <c r="O3903" i="7"/>
  <c r="L3903" i="7"/>
  <c r="K3903" i="7"/>
  <c r="J3903" i="7"/>
  <c r="E3903" i="7"/>
  <c r="S3902" i="7"/>
  <c r="N3902" i="7"/>
  <c r="I3902" i="7"/>
  <c r="H3902" i="7"/>
  <c r="G3902" i="7"/>
  <c r="F3902" i="7"/>
  <c r="E3902" i="7"/>
  <c r="D3902" i="7" s="1"/>
  <c r="S3901" i="7"/>
  <c r="N3901" i="7"/>
  <c r="I3901" i="7"/>
  <c r="H3901" i="7"/>
  <c r="G3901" i="7"/>
  <c r="F3901" i="7"/>
  <c r="E3901" i="7"/>
  <c r="D3901" i="7" s="1"/>
  <c r="W3900" i="7"/>
  <c r="V3900" i="7"/>
  <c r="U3900" i="7"/>
  <c r="U3899" i="7" s="1"/>
  <c r="T3900" i="7"/>
  <c r="R3900" i="7"/>
  <c r="Q3900" i="7"/>
  <c r="P3900" i="7"/>
  <c r="O3900" i="7"/>
  <c r="M3900" i="7"/>
  <c r="H3900" i="7" s="1"/>
  <c r="L3900" i="7"/>
  <c r="K3900" i="7"/>
  <c r="J3900" i="7"/>
  <c r="I3900" i="7"/>
  <c r="E3900" i="7"/>
  <c r="W3899" i="7"/>
  <c r="V3899" i="7"/>
  <c r="T3899" i="7"/>
  <c r="R3899" i="7"/>
  <c r="P3899" i="7"/>
  <c r="O3899" i="7"/>
  <c r="M3899" i="7"/>
  <c r="H3899" i="7" s="1"/>
  <c r="L3899" i="7"/>
  <c r="K3899" i="7"/>
  <c r="J3899" i="7"/>
  <c r="I3899" i="7"/>
  <c r="E3899" i="7"/>
  <c r="S3898" i="7"/>
  <c r="N3898" i="7"/>
  <c r="I3898" i="7"/>
  <c r="H3898" i="7"/>
  <c r="G3898" i="7"/>
  <c r="F3898" i="7"/>
  <c r="E3898" i="7"/>
  <c r="D3898" i="7" s="1"/>
  <c r="S3897" i="7"/>
  <c r="N3897" i="7"/>
  <c r="I3897" i="7"/>
  <c r="H3897" i="7"/>
  <c r="G3897" i="7"/>
  <c r="F3897" i="7"/>
  <c r="E3897" i="7"/>
  <c r="D3897" i="7" s="1"/>
  <c r="W3896" i="7"/>
  <c r="V3896" i="7"/>
  <c r="U3896" i="7"/>
  <c r="T3896" i="7"/>
  <c r="R3896" i="7"/>
  <c r="Q3896" i="7"/>
  <c r="P3896" i="7"/>
  <c r="O3896" i="7"/>
  <c r="M3896" i="7"/>
  <c r="H3896" i="7" s="1"/>
  <c r="L3896" i="7"/>
  <c r="K3896" i="7"/>
  <c r="J3896" i="7"/>
  <c r="I3896" i="7"/>
  <c r="E3896" i="7"/>
  <c r="W3895" i="7"/>
  <c r="V3895" i="7"/>
  <c r="U3895" i="7"/>
  <c r="T3895" i="7"/>
  <c r="R3895" i="7"/>
  <c r="Q3895" i="7"/>
  <c r="P3895" i="7"/>
  <c r="O3895" i="7"/>
  <c r="L3895" i="7"/>
  <c r="K3895" i="7"/>
  <c r="J3895" i="7"/>
  <c r="E3895" i="7"/>
  <c r="S3894" i="7"/>
  <c r="N3894" i="7"/>
  <c r="I3894" i="7"/>
  <c r="H3894" i="7"/>
  <c r="G3894" i="7"/>
  <c r="F3894" i="7"/>
  <c r="E3894" i="7"/>
  <c r="D3894" i="7" s="1"/>
  <c r="S3893" i="7"/>
  <c r="N3893" i="7"/>
  <c r="I3893" i="7"/>
  <c r="H3893" i="7"/>
  <c r="G3893" i="7"/>
  <c r="F3893" i="7"/>
  <c r="E3893" i="7"/>
  <c r="D3893" i="7" s="1"/>
  <c r="W3892" i="7"/>
  <c r="V3892" i="7"/>
  <c r="U3892" i="7"/>
  <c r="U3891" i="7" s="1"/>
  <c r="T3892" i="7"/>
  <c r="R3892" i="7"/>
  <c r="Q3892" i="7"/>
  <c r="P3892" i="7"/>
  <c r="O3892" i="7"/>
  <c r="M3892" i="7"/>
  <c r="H3892" i="7" s="1"/>
  <c r="L3892" i="7"/>
  <c r="K3892" i="7"/>
  <c r="J3892" i="7"/>
  <c r="I3892" i="7"/>
  <c r="E3892" i="7"/>
  <c r="W3891" i="7"/>
  <c r="V3891" i="7"/>
  <c r="T3891" i="7"/>
  <c r="R3891" i="7"/>
  <c r="P3891" i="7"/>
  <c r="O3891" i="7"/>
  <c r="M3891" i="7"/>
  <c r="H3891" i="7" s="1"/>
  <c r="L3891" i="7"/>
  <c r="K3891" i="7"/>
  <c r="J3891" i="7"/>
  <c r="I3891" i="7"/>
  <c r="E3891" i="7"/>
  <c r="S3890" i="7"/>
  <c r="N3890" i="7"/>
  <c r="I3890" i="7"/>
  <c r="H3890" i="7"/>
  <c r="G3890" i="7"/>
  <c r="F3890" i="7"/>
  <c r="E3890" i="7"/>
  <c r="D3890" i="7" s="1"/>
  <c r="S3889" i="7"/>
  <c r="N3889" i="7"/>
  <c r="I3889" i="7"/>
  <c r="H3889" i="7"/>
  <c r="G3889" i="7"/>
  <c r="F3889" i="7"/>
  <c r="E3889" i="7"/>
  <c r="D3889" i="7" s="1"/>
  <c r="W3888" i="7"/>
  <c r="V3888" i="7"/>
  <c r="U3888" i="7"/>
  <c r="F3888" i="7" s="1"/>
  <c r="T3888" i="7"/>
  <c r="S3888" i="7" s="1"/>
  <c r="R3888" i="7"/>
  <c r="Q3888" i="7"/>
  <c r="P3888" i="7"/>
  <c r="O3888" i="7"/>
  <c r="M3888" i="7"/>
  <c r="H3888" i="7" s="1"/>
  <c r="L3888" i="7"/>
  <c r="K3888" i="7"/>
  <c r="J3888" i="7"/>
  <c r="I3888" i="7"/>
  <c r="E3888" i="7"/>
  <c r="W3887" i="7"/>
  <c r="V3887" i="7"/>
  <c r="U3887" i="7"/>
  <c r="F3887" i="7" s="1"/>
  <c r="T3887" i="7"/>
  <c r="R3887" i="7"/>
  <c r="Q3887" i="7"/>
  <c r="P3887" i="7"/>
  <c r="O3887" i="7"/>
  <c r="L3887" i="7"/>
  <c r="K3887" i="7"/>
  <c r="J3887" i="7"/>
  <c r="E3887" i="7"/>
  <c r="S3886" i="7"/>
  <c r="N3886" i="7"/>
  <c r="I3886" i="7"/>
  <c r="H3886" i="7"/>
  <c r="G3886" i="7"/>
  <c r="F3886" i="7"/>
  <c r="E3886" i="7"/>
  <c r="D3886" i="7" s="1"/>
  <c r="S3885" i="7"/>
  <c r="N3885" i="7"/>
  <c r="I3885" i="7"/>
  <c r="H3885" i="7"/>
  <c r="G3885" i="7"/>
  <c r="F3885" i="7"/>
  <c r="E3885" i="7"/>
  <c r="D3885" i="7" s="1"/>
  <c r="W3884" i="7"/>
  <c r="V3884" i="7"/>
  <c r="U3884" i="7"/>
  <c r="U3883" i="7" s="1"/>
  <c r="T3884" i="7"/>
  <c r="R3884" i="7"/>
  <c r="Q3884" i="7"/>
  <c r="P3884" i="7"/>
  <c r="O3884" i="7"/>
  <c r="M3884" i="7"/>
  <c r="H3884" i="7" s="1"/>
  <c r="L3884" i="7"/>
  <c r="K3884" i="7"/>
  <c r="J3884" i="7"/>
  <c r="I3884" i="7"/>
  <c r="E3884" i="7"/>
  <c r="W3883" i="7"/>
  <c r="V3883" i="7"/>
  <c r="T3883" i="7"/>
  <c r="R3883" i="7"/>
  <c r="P3883" i="7"/>
  <c r="O3883" i="7"/>
  <c r="M3883" i="7"/>
  <c r="H3883" i="7" s="1"/>
  <c r="L3883" i="7"/>
  <c r="K3883" i="7"/>
  <c r="J3883" i="7"/>
  <c r="I3883" i="7"/>
  <c r="E3883" i="7"/>
  <c r="S3882" i="7"/>
  <c r="N3882" i="7"/>
  <c r="I3882" i="7"/>
  <c r="H3882" i="7"/>
  <c r="G3882" i="7"/>
  <c r="F3882" i="7"/>
  <c r="E3882" i="7"/>
  <c r="D3882" i="7" s="1"/>
  <c r="S3881" i="7"/>
  <c r="N3881" i="7"/>
  <c r="I3881" i="7"/>
  <c r="H3881" i="7"/>
  <c r="G3881" i="7"/>
  <c r="F3881" i="7"/>
  <c r="E3881" i="7"/>
  <c r="D3881" i="7" s="1"/>
  <c r="W3880" i="7"/>
  <c r="V3880" i="7"/>
  <c r="U3880" i="7"/>
  <c r="T3880" i="7"/>
  <c r="R3880" i="7"/>
  <c r="Q3880" i="7"/>
  <c r="P3880" i="7"/>
  <c r="O3880" i="7"/>
  <c r="M3880" i="7"/>
  <c r="H3880" i="7" s="1"/>
  <c r="L3880" i="7"/>
  <c r="K3880" i="7"/>
  <c r="J3880" i="7"/>
  <c r="I3880" i="7"/>
  <c r="E3880" i="7"/>
  <c r="W3879" i="7"/>
  <c r="V3879" i="7"/>
  <c r="U3879" i="7"/>
  <c r="T3879" i="7"/>
  <c r="R3879" i="7"/>
  <c r="Q3879" i="7"/>
  <c r="G3879" i="7" s="1"/>
  <c r="P3879" i="7"/>
  <c r="O3879" i="7"/>
  <c r="L3879" i="7"/>
  <c r="K3879" i="7"/>
  <c r="J3879" i="7"/>
  <c r="E3879" i="7"/>
  <c r="S3878" i="7"/>
  <c r="N3878" i="7"/>
  <c r="I3878" i="7"/>
  <c r="H3878" i="7"/>
  <c r="G3878" i="7"/>
  <c r="F3878" i="7"/>
  <c r="E3878" i="7"/>
  <c r="D3878" i="7" s="1"/>
  <c r="W3877" i="7"/>
  <c r="V3877" i="7"/>
  <c r="U3877" i="7"/>
  <c r="T3877" i="7"/>
  <c r="R3877" i="7"/>
  <c r="Q3877" i="7"/>
  <c r="G3877" i="7" s="1"/>
  <c r="P3877" i="7"/>
  <c r="O3877" i="7"/>
  <c r="M3877" i="7"/>
  <c r="H3877" i="7" s="1"/>
  <c r="L3877" i="7"/>
  <c r="K3877" i="7"/>
  <c r="J3877" i="7"/>
  <c r="I3877" i="7"/>
  <c r="E3877" i="7"/>
  <c r="S3876" i="7"/>
  <c r="N3876" i="7"/>
  <c r="I3876" i="7"/>
  <c r="H3876" i="7"/>
  <c r="G3876" i="7"/>
  <c r="F3876" i="7"/>
  <c r="E3876" i="7"/>
  <c r="D3876" i="7" s="1"/>
  <c r="S3875" i="7"/>
  <c r="N3875" i="7"/>
  <c r="I3875" i="7"/>
  <c r="H3875" i="7"/>
  <c r="G3875" i="7"/>
  <c r="F3875" i="7"/>
  <c r="E3875" i="7"/>
  <c r="D3875" i="7" s="1"/>
  <c r="W3874" i="7"/>
  <c r="V3874" i="7"/>
  <c r="U3874" i="7"/>
  <c r="T3874" i="7"/>
  <c r="R3874" i="7"/>
  <c r="Q3874" i="7"/>
  <c r="G3874" i="7" s="1"/>
  <c r="P3874" i="7"/>
  <c r="O3874" i="7"/>
  <c r="M3874" i="7"/>
  <c r="L3874" i="7"/>
  <c r="K3874" i="7"/>
  <c r="J3874" i="7"/>
  <c r="I3874" i="7"/>
  <c r="E3874" i="7"/>
  <c r="W3873" i="7"/>
  <c r="V3873" i="7"/>
  <c r="U3873" i="7"/>
  <c r="T3873" i="7"/>
  <c r="R3873" i="7"/>
  <c r="P3873" i="7"/>
  <c r="O3873" i="7"/>
  <c r="L3873" i="7"/>
  <c r="K3873" i="7"/>
  <c r="J3873" i="7"/>
  <c r="E3873" i="7"/>
  <c r="S3872" i="7"/>
  <c r="N3872" i="7"/>
  <c r="I3872" i="7"/>
  <c r="H3872" i="7"/>
  <c r="G3872" i="7"/>
  <c r="F3872" i="7"/>
  <c r="E3872" i="7"/>
  <c r="D3872" i="7" s="1"/>
  <c r="S3871" i="7"/>
  <c r="N3871" i="7"/>
  <c r="I3871" i="7"/>
  <c r="H3871" i="7"/>
  <c r="G3871" i="7"/>
  <c r="F3871" i="7"/>
  <c r="E3871" i="7"/>
  <c r="D3871" i="7" s="1"/>
  <c r="W3870" i="7"/>
  <c r="V3870" i="7"/>
  <c r="U3870" i="7"/>
  <c r="T3870" i="7"/>
  <c r="R3870" i="7"/>
  <c r="Q3870" i="7"/>
  <c r="G3870" i="7" s="1"/>
  <c r="P3870" i="7"/>
  <c r="O3870" i="7"/>
  <c r="N3870" i="7" s="1"/>
  <c r="M3870" i="7"/>
  <c r="H3870" i="7" s="1"/>
  <c r="L3870" i="7"/>
  <c r="K3870" i="7"/>
  <c r="J3870" i="7"/>
  <c r="I3870" i="7"/>
  <c r="E3870" i="7"/>
  <c r="W3869" i="7"/>
  <c r="V3869" i="7"/>
  <c r="T3869" i="7"/>
  <c r="R3869" i="7"/>
  <c r="Q3869" i="7"/>
  <c r="G3869" i="7" s="1"/>
  <c r="P3869" i="7"/>
  <c r="O3869" i="7"/>
  <c r="M3869" i="7"/>
  <c r="H3869" i="7" s="1"/>
  <c r="L3869" i="7"/>
  <c r="K3869" i="7"/>
  <c r="J3869" i="7"/>
  <c r="I3869" i="7"/>
  <c r="E3869" i="7"/>
  <c r="S3868" i="7"/>
  <c r="N3868" i="7"/>
  <c r="I3868" i="7"/>
  <c r="H3868" i="7"/>
  <c r="G3868" i="7"/>
  <c r="F3868" i="7"/>
  <c r="E3868" i="7"/>
  <c r="D3868" i="7" s="1"/>
  <c r="S3867" i="7"/>
  <c r="N3867" i="7"/>
  <c r="I3867" i="7"/>
  <c r="H3867" i="7"/>
  <c r="G3867" i="7"/>
  <c r="F3867" i="7"/>
  <c r="E3867" i="7"/>
  <c r="D3867" i="7" s="1"/>
  <c r="W3866" i="7"/>
  <c r="V3866" i="7"/>
  <c r="U3866" i="7"/>
  <c r="T3866" i="7"/>
  <c r="R3866" i="7"/>
  <c r="Q3866" i="7"/>
  <c r="G3866" i="7" s="1"/>
  <c r="P3866" i="7"/>
  <c r="O3866" i="7"/>
  <c r="M3866" i="7"/>
  <c r="L3866" i="7"/>
  <c r="K3866" i="7"/>
  <c r="J3866" i="7"/>
  <c r="I3866" i="7"/>
  <c r="E3866" i="7"/>
  <c r="W3865" i="7"/>
  <c r="V3865" i="7"/>
  <c r="U3865" i="7"/>
  <c r="T3865" i="7"/>
  <c r="R3865" i="7"/>
  <c r="P3865" i="7"/>
  <c r="O3865" i="7"/>
  <c r="L3865" i="7"/>
  <c r="K3865" i="7"/>
  <c r="J3865" i="7"/>
  <c r="E3865" i="7"/>
  <c r="S3864" i="7"/>
  <c r="N3864" i="7"/>
  <c r="I3864" i="7"/>
  <c r="H3864" i="7"/>
  <c r="G3864" i="7"/>
  <c r="F3864" i="7"/>
  <c r="E3864" i="7"/>
  <c r="D3864" i="7" s="1"/>
  <c r="W3863" i="7"/>
  <c r="V3863" i="7"/>
  <c r="U3863" i="7"/>
  <c r="T3863" i="7"/>
  <c r="R3863" i="7"/>
  <c r="Q3863" i="7"/>
  <c r="G3863" i="7" s="1"/>
  <c r="P3863" i="7"/>
  <c r="O3863" i="7"/>
  <c r="M3863" i="7"/>
  <c r="H3863" i="7" s="1"/>
  <c r="L3863" i="7"/>
  <c r="K3863" i="7"/>
  <c r="J3863" i="7"/>
  <c r="I3863" i="7"/>
  <c r="E3863" i="7"/>
  <c r="S3862" i="7"/>
  <c r="N3862" i="7"/>
  <c r="I3862" i="7"/>
  <c r="H3862" i="7"/>
  <c r="G3862" i="7"/>
  <c r="F3862" i="7"/>
  <c r="E3862" i="7"/>
  <c r="D3862" i="7" s="1"/>
  <c r="S3861" i="7"/>
  <c r="N3861" i="7"/>
  <c r="I3861" i="7"/>
  <c r="H3861" i="7"/>
  <c r="G3861" i="7"/>
  <c r="F3861" i="7"/>
  <c r="E3861" i="7"/>
  <c r="D3861" i="7" s="1"/>
  <c r="W3860" i="7"/>
  <c r="V3860" i="7"/>
  <c r="U3860" i="7"/>
  <c r="U3859" i="7" s="1"/>
  <c r="T3860" i="7"/>
  <c r="R3860" i="7"/>
  <c r="Q3860" i="7"/>
  <c r="P3860" i="7"/>
  <c r="O3860" i="7"/>
  <c r="M3860" i="7"/>
  <c r="H3860" i="7" s="1"/>
  <c r="L3860" i="7"/>
  <c r="K3860" i="7"/>
  <c r="J3860" i="7"/>
  <c r="I3860" i="7"/>
  <c r="E3860" i="7"/>
  <c r="W3859" i="7"/>
  <c r="V3859" i="7"/>
  <c r="T3859" i="7"/>
  <c r="R3859" i="7"/>
  <c r="P3859" i="7"/>
  <c r="O3859" i="7"/>
  <c r="M3859" i="7"/>
  <c r="H3859" i="7" s="1"/>
  <c r="L3859" i="7"/>
  <c r="K3859" i="7"/>
  <c r="J3859" i="7"/>
  <c r="I3859" i="7"/>
  <c r="E3859" i="7"/>
  <c r="S3858" i="7"/>
  <c r="N3858" i="7"/>
  <c r="I3858" i="7"/>
  <c r="H3858" i="7"/>
  <c r="G3858" i="7"/>
  <c r="F3858" i="7"/>
  <c r="E3858" i="7"/>
  <c r="D3858" i="7" s="1"/>
  <c r="W3857" i="7"/>
  <c r="V3857" i="7"/>
  <c r="U3857" i="7"/>
  <c r="S3857" i="7" s="1"/>
  <c r="T3857" i="7"/>
  <c r="R3857" i="7"/>
  <c r="Q3857" i="7"/>
  <c r="G3857" i="7" s="1"/>
  <c r="P3857" i="7"/>
  <c r="O3857" i="7"/>
  <c r="N3857" i="7" s="1"/>
  <c r="M3857" i="7"/>
  <c r="H3857" i="7" s="1"/>
  <c r="L3857" i="7"/>
  <c r="K3857" i="7"/>
  <c r="F3857" i="7" s="1"/>
  <c r="J3857" i="7"/>
  <c r="I3857" i="7"/>
  <c r="E3857" i="7"/>
  <c r="S3856" i="7"/>
  <c r="N3856" i="7"/>
  <c r="I3856" i="7"/>
  <c r="H3856" i="7"/>
  <c r="G3856" i="7"/>
  <c r="F3856" i="7"/>
  <c r="E3856" i="7"/>
  <c r="D3856" i="7" s="1"/>
  <c r="S3855" i="7"/>
  <c r="N3855" i="7"/>
  <c r="I3855" i="7"/>
  <c r="H3855" i="7"/>
  <c r="G3855" i="7"/>
  <c r="F3855" i="7"/>
  <c r="E3855" i="7"/>
  <c r="D3855" i="7" s="1"/>
  <c r="W3854" i="7"/>
  <c r="V3854" i="7"/>
  <c r="U3854" i="7"/>
  <c r="T3854" i="7"/>
  <c r="R3854" i="7"/>
  <c r="Q3854" i="7"/>
  <c r="G3854" i="7" s="1"/>
  <c r="P3854" i="7"/>
  <c r="O3854" i="7"/>
  <c r="N3854" i="7" s="1"/>
  <c r="M3854" i="7"/>
  <c r="H3854" i="7" s="1"/>
  <c r="L3854" i="7"/>
  <c r="K3854" i="7"/>
  <c r="F3854" i="7" s="1"/>
  <c r="J3854" i="7"/>
  <c r="I3854" i="7"/>
  <c r="E3854" i="7"/>
  <c r="W3853" i="7"/>
  <c r="V3853" i="7"/>
  <c r="T3853" i="7"/>
  <c r="R3853" i="7"/>
  <c r="Q3853" i="7"/>
  <c r="G3853" i="7" s="1"/>
  <c r="P3853" i="7"/>
  <c r="O3853" i="7"/>
  <c r="M3853" i="7"/>
  <c r="H3853" i="7" s="1"/>
  <c r="L3853" i="7"/>
  <c r="K3853" i="7"/>
  <c r="J3853" i="7"/>
  <c r="I3853" i="7"/>
  <c r="E3853" i="7"/>
  <c r="S3852" i="7"/>
  <c r="N3852" i="7"/>
  <c r="I3852" i="7"/>
  <c r="H3852" i="7"/>
  <c r="G3852" i="7"/>
  <c r="F3852" i="7"/>
  <c r="E3852" i="7"/>
  <c r="D3852" i="7" s="1"/>
  <c r="W3851" i="7"/>
  <c r="V3851" i="7"/>
  <c r="U3851" i="7"/>
  <c r="S3851" i="7" s="1"/>
  <c r="T3851" i="7"/>
  <c r="R3851" i="7"/>
  <c r="Q3851" i="7"/>
  <c r="G3851" i="7" s="1"/>
  <c r="P3851" i="7"/>
  <c r="O3851" i="7"/>
  <c r="N3851" i="7" s="1"/>
  <c r="M3851" i="7"/>
  <c r="H3851" i="7" s="1"/>
  <c r="L3851" i="7"/>
  <c r="K3851" i="7"/>
  <c r="F3851" i="7" s="1"/>
  <c r="J3851" i="7"/>
  <c r="I3851" i="7"/>
  <c r="E3851" i="7"/>
  <c r="S3850" i="7"/>
  <c r="N3850" i="7"/>
  <c r="I3850" i="7"/>
  <c r="H3850" i="7"/>
  <c r="G3850" i="7"/>
  <c r="F3850" i="7"/>
  <c r="E3850" i="7"/>
  <c r="D3850" i="7" s="1"/>
  <c r="S3849" i="7"/>
  <c r="N3849" i="7"/>
  <c r="I3849" i="7"/>
  <c r="H3849" i="7"/>
  <c r="G3849" i="7"/>
  <c r="F3849" i="7"/>
  <c r="E3849" i="7"/>
  <c r="D3849" i="7" s="1"/>
  <c r="W3848" i="7"/>
  <c r="V3848" i="7"/>
  <c r="U3848" i="7"/>
  <c r="T3848" i="7"/>
  <c r="R3848" i="7"/>
  <c r="Q3848" i="7"/>
  <c r="G3848" i="7" s="1"/>
  <c r="P3848" i="7"/>
  <c r="O3848" i="7"/>
  <c r="N3848" i="7" s="1"/>
  <c r="M3848" i="7"/>
  <c r="H3848" i="7" s="1"/>
  <c r="L3848" i="7"/>
  <c r="K3848" i="7"/>
  <c r="J3848" i="7"/>
  <c r="I3848" i="7"/>
  <c r="E3848" i="7"/>
  <c r="W3847" i="7"/>
  <c r="V3847" i="7"/>
  <c r="U3847" i="7"/>
  <c r="T3847" i="7"/>
  <c r="R3847" i="7"/>
  <c r="Q3847" i="7"/>
  <c r="G3847" i="7" s="1"/>
  <c r="P3847" i="7"/>
  <c r="O3847" i="7"/>
  <c r="L3847" i="7"/>
  <c r="K3847" i="7"/>
  <c r="J3847" i="7"/>
  <c r="E3847" i="7"/>
  <c r="S3846" i="7"/>
  <c r="N3846" i="7"/>
  <c r="I3846" i="7"/>
  <c r="H3846" i="7"/>
  <c r="G3846" i="7"/>
  <c r="F3846" i="7"/>
  <c r="E3846" i="7"/>
  <c r="D3846" i="7" s="1"/>
  <c r="S3845" i="7"/>
  <c r="N3845" i="7"/>
  <c r="I3845" i="7"/>
  <c r="H3845" i="7"/>
  <c r="G3845" i="7"/>
  <c r="F3845" i="7"/>
  <c r="E3845" i="7"/>
  <c r="D3845" i="7" s="1"/>
  <c r="W3844" i="7"/>
  <c r="V3844" i="7"/>
  <c r="U3844" i="7"/>
  <c r="U3843" i="7" s="1"/>
  <c r="T3844" i="7"/>
  <c r="R3844" i="7"/>
  <c r="Q3844" i="7"/>
  <c r="P3844" i="7"/>
  <c r="O3844" i="7"/>
  <c r="M3844" i="7"/>
  <c r="H3844" i="7" s="1"/>
  <c r="L3844" i="7"/>
  <c r="K3844" i="7"/>
  <c r="J3844" i="7"/>
  <c r="I3844" i="7"/>
  <c r="E3844" i="7"/>
  <c r="W3843" i="7"/>
  <c r="V3843" i="7"/>
  <c r="T3843" i="7"/>
  <c r="R3843" i="7"/>
  <c r="P3843" i="7"/>
  <c r="O3843" i="7"/>
  <c r="M3843" i="7"/>
  <c r="H3843" i="7" s="1"/>
  <c r="L3843" i="7"/>
  <c r="K3843" i="7"/>
  <c r="J3843" i="7"/>
  <c r="I3843" i="7"/>
  <c r="E3843" i="7"/>
  <c r="S3842" i="7"/>
  <c r="N3842" i="7"/>
  <c r="I3842" i="7"/>
  <c r="H3842" i="7"/>
  <c r="G3842" i="7"/>
  <c r="F3842" i="7"/>
  <c r="E3842" i="7"/>
  <c r="D3842" i="7" s="1"/>
  <c r="W3841" i="7"/>
  <c r="V3841" i="7"/>
  <c r="U3841" i="7"/>
  <c r="T3841" i="7"/>
  <c r="R3841" i="7"/>
  <c r="Q3841" i="7"/>
  <c r="P3841" i="7"/>
  <c r="O3841" i="7"/>
  <c r="M3841" i="7"/>
  <c r="H3841" i="7" s="1"/>
  <c r="L3841" i="7"/>
  <c r="K3841" i="7"/>
  <c r="J3841" i="7"/>
  <c r="I3841" i="7"/>
  <c r="E3841" i="7"/>
  <c r="S3840" i="7"/>
  <c r="N3840" i="7"/>
  <c r="I3840" i="7"/>
  <c r="H3840" i="7"/>
  <c r="G3840" i="7"/>
  <c r="F3840" i="7"/>
  <c r="E3840" i="7"/>
  <c r="D3840" i="7" s="1"/>
  <c r="S3839" i="7"/>
  <c r="N3839" i="7"/>
  <c r="I3839" i="7"/>
  <c r="H3839" i="7"/>
  <c r="G3839" i="7"/>
  <c r="F3839" i="7"/>
  <c r="E3839" i="7"/>
  <c r="D3839" i="7" s="1"/>
  <c r="W3838" i="7"/>
  <c r="V3838" i="7"/>
  <c r="U3838" i="7"/>
  <c r="T3838" i="7"/>
  <c r="R3838" i="7"/>
  <c r="Q3838" i="7"/>
  <c r="P3838" i="7"/>
  <c r="O3838" i="7"/>
  <c r="M3838" i="7"/>
  <c r="H3838" i="7" s="1"/>
  <c r="L3838" i="7"/>
  <c r="K3838" i="7"/>
  <c r="J3838" i="7"/>
  <c r="I3838" i="7"/>
  <c r="E3838" i="7"/>
  <c r="W3837" i="7"/>
  <c r="V3837" i="7"/>
  <c r="T3837" i="7"/>
  <c r="R3837" i="7"/>
  <c r="Q3837" i="7"/>
  <c r="P3837" i="7"/>
  <c r="O3837" i="7"/>
  <c r="M3837" i="7"/>
  <c r="H3837" i="7" s="1"/>
  <c r="L3837" i="7"/>
  <c r="K3837" i="7"/>
  <c r="J3837" i="7"/>
  <c r="I3837" i="7"/>
  <c r="E3837" i="7"/>
  <c r="S3836" i="7"/>
  <c r="N3836" i="7"/>
  <c r="I3836" i="7"/>
  <c r="H3836" i="7"/>
  <c r="G3836" i="7"/>
  <c r="F3836" i="7"/>
  <c r="E3836" i="7"/>
  <c r="D3836" i="7" s="1"/>
  <c r="W3835" i="7"/>
  <c r="V3835" i="7"/>
  <c r="U3835" i="7"/>
  <c r="T3835" i="7"/>
  <c r="R3835" i="7"/>
  <c r="Q3835" i="7"/>
  <c r="G3835" i="7" s="1"/>
  <c r="P3835" i="7"/>
  <c r="O3835" i="7"/>
  <c r="N3835" i="7" s="1"/>
  <c r="M3835" i="7"/>
  <c r="H3835" i="7" s="1"/>
  <c r="L3835" i="7"/>
  <c r="K3835" i="7"/>
  <c r="J3835" i="7"/>
  <c r="I3835" i="7"/>
  <c r="E3835" i="7"/>
  <c r="S3834" i="7"/>
  <c r="N3834" i="7"/>
  <c r="I3834" i="7"/>
  <c r="H3834" i="7"/>
  <c r="G3834" i="7"/>
  <c r="F3834" i="7"/>
  <c r="E3834" i="7"/>
  <c r="D3834" i="7" s="1"/>
  <c r="S3833" i="7"/>
  <c r="N3833" i="7"/>
  <c r="I3833" i="7"/>
  <c r="H3833" i="7"/>
  <c r="G3833" i="7"/>
  <c r="F3833" i="7"/>
  <c r="E3833" i="7"/>
  <c r="D3833" i="7" s="1"/>
  <c r="W3832" i="7"/>
  <c r="V3832" i="7"/>
  <c r="U3832" i="7"/>
  <c r="T3832" i="7"/>
  <c r="R3832" i="7"/>
  <c r="Q3832" i="7"/>
  <c r="G3832" i="7" s="1"/>
  <c r="P3832" i="7"/>
  <c r="O3832" i="7"/>
  <c r="N3832" i="7" s="1"/>
  <c r="M3832" i="7"/>
  <c r="H3832" i="7" s="1"/>
  <c r="L3832" i="7"/>
  <c r="K3832" i="7"/>
  <c r="J3832" i="7"/>
  <c r="I3832" i="7"/>
  <c r="E3832" i="7"/>
  <c r="W3831" i="7"/>
  <c r="V3831" i="7"/>
  <c r="U3831" i="7"/>
  <c r="T3831" i="7"/>
  <c r="R3831" i="7"/>
  <c r="Q3831" i="7"/>
  <c r="G3831" i="7" s="1"/>
  <c r="P3831" i="7"/>
  <c r="O3831" i="7"/>
  <c r="L3831" i="7"/>
  <c r="K3831" i="7"/>
  <c r="J3831" i="7"/>
  <c r="E3831" i="7"/>
  <c r="S3830" i="7"/>
  <c r="N3830" i="7"/>
  <c r="I3830" i="7"/>
  <c r="H3830" i="7"/>
  <c r="G3830" i="7"/>
  <c r="F3830" i="7"/>
  <c r="E3830" i="7"/>
  <c r="D3830" i="7" s="1"/>
  <c r="W3829" i="7"/>
  <c r="V3829" i="7"/>
  <c r="U3829" i="7"/>
  <c r="T3829" i="7"/>
  <c r="R3829" i="7"/>
  <c r="Q3829" i="7"/>
  <c r="G3829" i="7" s="1"/>
  <c r="P3829" i="7"/>
  <c r="O3829" i="7"/>
  <c r="M3829" i="7"/>
  <c r="H3829" i="7" s="1"/>
  <c r="L3829" i="7"/>
  <c r="K3829" i="7"/>
  <c r="J3829" i="7"/>
  <c r="I3829" i="7"/>
  <c r="E3829" i="7"/>
  <c r="S3828" i="7"/>
  <c r="N3828" i="7"/>
  <c r="I3828" i="7"/>
  <c r="H3828" i="7"/>
  <c r="G3828" i="7"/>
  <c r="F3828" i="7"/>
  <c r="E3828" i="7"/>
  <c r="D3828" i="7" s="1"/>
  <c r="S3827" i="7"/>
  <c r="N3827" i="7"/>
  <c r="I3827" i="7"/>
  <c r="H3827" i="7"/>
  <c r="G3827" i="7"/>
  <c r="F3827" i="7"/>
  <c r="E3827" i="7"/>
  <c r="D3827" i="7" s="1"/>
  <c r="W3826" i="7"/>
  <c r="V3826" i="7"/>
  <c r="U3826" i="7"/>
  <c r="T3826" i="7"/>
  <c r="R3826" i="7"/>
  <c r="Q3826" i="7"/>
  <c r="G3826" i="7" s="1"/>
  <c r="P3826" i="7"/>
  <c r="O3826" i="7"/>
  <c r="M3826" i="7"/>
  <c r="L3826" i="7"/>
  <c r="K3826" i="7"/>
  <c r="J3826" i="7"/>
  <c r="I3826" i="7"/>
  <c r="E3826" i="7"/>
  <c r="W3825" i="7"/>
  <c r="V3825" i="7"/>
  <c r="U3825" i="7"/>
  <c r="T3825" i="7"/>
  <c r="R3825" i="7"/>
  <c r="P3825" i="7"/>
  <c r="O3825" i="7"/>
  <c r="L3825" i="7"/>
  <c r="K3825" i="7"/>
  <c r="J3825" i="7"/>
  <c r="E3825" i="7"/>
  <c r="S3824" i="7"/>
  <c r="N3824" i="7"/>
  <c r="I3824" i="7"/>
  <c r="H3824" i="7"/>
  <c r="G3824" i="7"/>
  <c r="F3824" i="7"/>
  <c r="E3824" i="7"/>
  <c r="D3824" i="7" s="1"/>
  <c r="S3823" i="7"/>
  <c r="N3823" i="7"/>
  <c r="I3823" i="7"/>
  <c r="H3823" i="7"/>
  <c r="G3823" i="7"/>
  <c r="F3823" i="7"/>
  <c r="E3823" i="7"/>
  <c r="D3823" i="7" s="1"/>
  <c r="W3822" i="7"/>
  <c r="V3822" i="7"/>
  <c r="U3822" i="7"/>
  <c r="T3822" i="7"/>
  <c r="R3822" i="7"/>
  <c r="Q3822" i="7"/>
  <c r="G3822" i="7" s="1"/>
  <c r="P3822" i="7"/>
  <c r="O3822" i="7"/>
  <c r="N3822" i="7" s="1"/>
  <c r="M3822" i="7"/>
  <c r="H3822" i="7" s="1"/>
  <c r="L3822" i="7"/>
  <c r="K3822" i="7"/>
  <c r="J3822" i="7"/>
  <c r="I3822" i="7"/>
  <c r="E3822" i="7"/>
  <c r="W3821" i="7"/>
  <c r="V3821" i="7"/>
  <c r="T3821" i="7"/>
  <c r="R3821" i="7"/>
  <c r="Q3821" i="7"/>
  <c r="G3821" i="7" s="1"/>
  <c r="P3821" i="7"/>
  <c r="O3821" i="7"/>
  <c r="M3821" i="7"/>
  <c r="H3821" i="7" s="1"/>
  <c r="L3821" i="7"/>
  <c r="K3821" i="7"/>
  <c r="J3821" i="7"/>
  <c r="I3821" i="7"/>
  <c r="E3821" i="7"/>
  <c r="S3820" i="7"/>
  <c r="N3820" i="7"/>
  <c r="I3820" i="7"/>
  <c r="H3820" i="7"/>
  <c r="G3820" i="7"/>
  <c r="F3820" i="7"/>
  <c r="E3820" i="7"/>
  <c r="D3820" i="7" s="1"/>
  <c r="S3819" i="7"/>
  <c r="N3819" i="7"/>
  <c r="I3819" i="7"/>
  <c r="H3819" i="7"/>
  <c r="G3819" i="7"/>
  <c r="F3819" i="7"/>
  <c r="E3819" i="7"/>
  <c r="D3819" i="7" s="1"/>
  <c r="W3818" i="7"/>
  <c r="V3818" i="7"/>
  <c r="U3818" i="7"/>
  <c r="S3818" i="7" s="1"/>
  <c r="T3818" i="7"/>
  <c r="R3818" i="7"/>
  <c r="Q3818" i="7"/>
  <c r="G3818" i="7" s="1"/>
  <c r="P3818" i="7"/>
  <c r="O3818" i="7"/>
  <c r="M3818" i="7"/>
  <c r="L3818" i="7"/>
  <c r="K3818" i="7"/>
  <c r="F3818" i="7" s="1"/>
  <c r="J3818" i="7"/>
  <c r="I3818" i="7"/>
  <c r="E3818" i="7"/>
  <c r="W3817" i="7"/>
  <c r="V3817" i="7"/>
  <c r="U3817" i="7"/>
  <c r="T3817" i="7"/>
  <c r="R3817" i="7"/>
  <c r="P3817" i="7"/>
  <c r="O3817" i="7"/>
  <c r="L3817" i="7"/>
  <c r="K3817" i="7"/>
  <c r="J3817" i="7"/>
  <c r="E3817" i="7"/>
  <c r="S3816" i="7"/>
  <c r="N3816" i="7"/>
  <c r="I3816" i="7"/>
  <c r="H3816" i="7"/>
  <c r="G3816" i="7"/>
  <c r="F3816" i="7"/>
  <c r="E3816" i="7"/>
  <c r="D3816" i="7" s="1"/>
  <c r="S3815" i="7"/>
  <c r="N3815" i="7"/>
  <c r="I3815" i="7"/>
  <c r="H3815" i="7"/>
  <c r="G3815" i="7"/>
  <c r="F3815" i="7"/>
  <c r="E3815" i="7"/>
  <c r="D3815" i="7" s="1"/>
  <c r="W3814" i="7"/>
  <c r="V3814" i="7"/>
  <c r="U3814" i="7"/>
  <c r="T3814" i="7"/>
  <c r="R3814" i="7"/>
  <c r="Q3814" i="7"/>
  <c r="G3814" i="7" s="1"/>
  <c r="P3814" i="7"/>
  <c r="O3814" i="7"/>
  <c r="N3814" i="7" s="1"/>
  <c r="M3814" i="7"/>
  <c r="H3814" i="7" s="1"/>
  <c r="L3814" i="7"/>
  <c r="K3814" i="7"/>
  <c r="J3814" i="7"/>
  <c r="I3814" i="7"/>
  <c r="E3814" i="7"/>
  <c r="W3813" i="7"/>
  <c r="V3813" i="7"/>
  <c r="T3813" i="7"/>
  <c r="R3813" i="7"/>
  <c r="Q3813" i="7"/>
  <c r="G3813" i="7" s="1"/>
  <c r="P3813" i="7"/>
  <c r="O3813" i="7"/>
  <c r="M3813" i="7"/>
  <c r="H3813" i="7" s="1"/>
  <c r="L3813" i="7"/>
  <c r="K3813" i="7"/>
  <c r="J3813" i="7"/>
  <c r="I3813" i="7"/>
  <c r="E3813" i="7"/>
  <c r="S3812" i="7"/>
  <c r="N3812" i="7"/>
  <c r="I3812" i="7"/>
  <c r="H3812" i="7"/>
  <c r="G3812" i="7"/>
  <c r="F3812" i="7"/>
  <c r="E3812" i="7"/>
  <c r="D3812" i="7" s="1"/>
  <c r="W3811" i="7"/>
  <c r="V3811" i="7"/>
  <c r="U3811" i="7"/>
  <c r="T3811" i="7"/>
  <c r="R3811" i="7"/>
  <c r="Q3811" i="7"/>
  <c r="G3811" i="7" s="1"/>
  <c r="P3811" i="7"/>
  <c r="O3811" i="7"/>
  <c r="N3811" i="7" s="1"/>
  <c r="M3811" i="7"/>
  <c r="H3811" i="7" s="1"/>
  <c r="L3811" i="7"/>
  <c r="K3811" i="7"/>
  <c r="J3811" i="7"/>
  <c r="I3811" i="7"/>
  <c r="E3811" i="7"/>
  <c r="S3810" i="7"/>
  <c r="N3810" i="7"/>
  <c r="I3810" i="7"/>
  <c r="H3810" i="7"/>
  <c r="G3810" i="7"/>
  <c r="F3810" i="7"/>
  <c r="E3810" i="7"/>
  <c r="D3810" i="7" s="1"/>
  <c r="S3809" i="7"/>
  <c r="N3809" i="7"/>
  <c r="I3809" i="7"/>
  <c r="H3809" i="7"/>
  <c r="G3809" i="7"/>
  <c r="F3809" i="7"/>
  <c r="E3809" i="7"/>
  <c r="D3809" i="7" s="1"/>
  <c r="W3808" i="7"/>
  <c r="V3808" i="7"/>
  <c r="U3808" i="7"/>
  <c r="S3808" i="7" s="1"/>
  <c r="T3808" i="7"/>
  <c r="R3808" i="7"/>
  <c r="Q3808" i="7"/>
  <c r="G3808" i="7" s="1"/>
  <c r="P3808" i="7"/>
  <c r="O3808" i="7"/>
  <c r="N3808" i="7" s="1"/>
  <c r="M3808" i="7"/>
  <c r="H3808" i="7" s="1"/>
  <c r="L3808" i="7"/>
  <c r="K3808" i="7"/>
  <c r="F3808" i="7" s="1"/>
  <c r="J3808" i="7"/>
  <c r="I3808" i="7"/>
  <c r="E3808" i="7"/>
  <c r="W3807" i="7"/>
  <c r="V3807" i="7"/>
  <c r="U3807" i="7"/>
  <c r="T3807" i="7"/>
  <c r="R3807" i="7"/>
  <c r="Q3807" i="7"/>
  <c r="G3807" i="7" s="1"/>
  <c r="P3807" i="7"/>
  <c r="O3807" i="7"/>
  <c r="L3807" i="7"/>
  <c r="K3807" i="7"/>
  <c r="J3807" i="7"/>
  <c r="E3807" i="7"/>
  <c r="S3806" i="7"/>
  <c r="N3806" i="7"/>
  <c r="I3806" i="7"/>
  <c r="H3806" i="7"/>
  <c r="G3806" i="7"/>
  <c r="F3806" i="7"/>
  <c r="E3806" i="7"/>
  <c r="D3806" i="7" s="1"/>
  <c r="S3805" i="7"/>
  <c r="N3805" i="7"/>
  <c r="I3805" i="7"/>
  <c r="H3805" i="7"/>
  <c r="G3805" i="7"/>
  <c r="F3805" i="7"/>
  <c r="E3805" i="7"/>
  <c r="D3805" i="7" s="1"/>
  <c r="W3804" i="7"/>
  <c r="V3804" i="7"/>
  <c r="U3804" i="7"/>
  <c r="U3803" i="7" s="1"/>
  <c r="T3804" i="7"/>
  <c r="R3804" i="7"/>
  <c r="Q3804" i="7"/>
  <c r="P3804" i="7"/>
  <c r="O3804" i="7"/>
  <c r="M3804" i="7"/>
  <c r="H3804" i="7" s="1"/>
  <c r="L3804" i="7"/>
  <c r="K3804" i="7"/>
  <c r="J3804" i="7"/>
  <c r="I3804" i="7"/>
  <c r="E3804" i="7"/>
  <c r="W3803" i="7"/>
  <c r="V3803" i="7"/>
  <c r="T3803" i="7"/>
  <c r="R3803" i="7"/>
  <c r="P3803" i="7"/>
  <c r="O3803" i="7"/>
  <c r="M3803" i="7"/>
  <c r="H3803" i="7" s="1"/>
  <c r="L3803" i="7"/>
  <c r="K3803" i="7"/>
  <c r="J3803" i="7"/>
  <c r="I3803" i="7"/>
  <c r="E3803" i="7"/>
  <c r="S3802" i="7"/>
  <c r="N3802" i="7"/>
  <c r="I3802" i="7"/>
  <c r="H3802" i="7"/>
  <c r="G3802" i="7"/>
  <c r="F3802" i="7"/>
  <c r="E3802" i="7"/>
  <c r="D3802" i="7" s="1"/>
  <c r="S3801" i="7"/>
  <c r="N3801" i="7"/>
  <c r="I3801" i="7"/>
  <c r="H3801" i="7"/>
  <c r="G3801" i="7"/>
  <c r="F3801" i="7"/>
  <c r="E3801" i="7"/>
  <c r="D3801" i="7" s="1"/>
  <c r="W3800" i="7"/>
  <c r="V3800" i="7"/>
  <c r="U3800" i="7"/>
  <c r="T3800" i="7"/>
  <c r="R3800" i="7"/>
  <c r="Q3800" i="7"/>
  <c r="G3800" i="7" s="1"/>
  <c r="P3800" i="7"/>
  <c r="O3800" i="7"/>
  <c r="N3800" i="7" s="1"/>
  <c r="M3800" i="7"/>
  <c r="H3800" i="7" s="1"/>
  <c r="L3800" i="7"/>
  <c r="K3800" i="7"/>
  <c r="J3800" i="7"/>
  <c r="I3800" i="7"/>
  <c r="E3800" i="7"/>
  <c r="W3799" i="7"/>
  <c r="V3799" i="7"/>
  <c r="U3799" i="7"/>
  <c r="T3799" i="7"/>
  <c r="R3799" i="7"/>
  <c r="Q3799" i="7"/>
  <c r="G3799" i="7" s="1"/>
  <c r="P3799" i="7"/>
  <c r="O3799" i="7"/>
  <c r="L3799" i="7"/>
  <c r="K3799" i="7"/>
  <c r="J3799" i="7"/>
  <c r="E3799" i="7"/>
  <c r="S3798" i="7"/>
  <c r="N3798" i="7"/>
  <c r="I3798" i="7"/>
  <c r="H3798" i="7"/>
  <c r="G3798" i="7"/>
  <c r="F3798" i="7"/>
  <c r="E3798" i="7"/>
  <c r="D3798" i="7" s="1"/>
  <c r="S3797" i="7"/>
  <c r="N3797" i="7"/>
  <c r="I3797" i="7"/>
  <c r="H3797" i="7"/>
  <c r="G3797" i="7"/>
  <c r="F3797" i="7"/>
  <c r="E3797" i="7"/>
  <c r="D3797" i="7" s="1"/>
  <c r="W3796" i="7"/>
  <c r="V3796" i="7"/>
  <c r="U3796" i="7"/>
  <c r="U3795" i="7" s="1"/>
  <c r="T3796" i="7"/>
  <c r="R3796" i="7"/>
  <c r="Q3796" i="7"/>
  <c r="P3796" i="7"/>
  <c r="O3796" i="7"/>
  <c r="M3796" i="7"/>
  <c r="H3796" i="7" s="1"/>
  <c r="L3796" i="7"/>
  <c r="K3796" i="7"/>
  <c r="J3796" i="7"/>
  <c r="I3796" i="7"/>
  <c r="E3796" i="7"/>
  <c r="W3795" i="7"/>
  <c r="V3795" i="7"/>
  <c r="T3795" i="7"/>
  <c r="R3795" i="7"/>
  <c r="P3795" i="7"/>
  <c r="O3795" i="7"/>
  <c r="M3795" i="7"/>
  <c r="H3795" i="7" s="1"/>
  <c r="L3795" i="7"/>
  <c r="K3795" i="7"/>
  <c r="J3795" i="7"/>
  <c r="I3795" i="7"/>
  <c r="E3795" i="7"/>
  <c r="S3794" i="7"/>
  <c r="N3794" i="7"/>
  <c r="I3794" i="7"/>
  <c r="H3794" i="7"/>
  <c r="G3794" i="7"/>
  <c r="F3794" i="7"/>
  <c r="E3794" i="7"/>
  <c r="D3794" i="7" s="1"/>
  <c r="W3793" i="7"/>
  <c r="V3793" i="7"/>
  <c r="U3793" i="7"/>
  <c r="T3793" i="7"/>
  <c r="R3793" i="7"/>
  <c r="Q3793" i="7"/>
  <c r="G3793" i="7" s="1"/>
  <c r="P3793" i="7"/>
  <c r="O3793" i="7"/>
  <c r="N3793" i="7" s="1"/>
  <c r="M3793" i="7"/>
  <c r="H3793" i="7" s="1"/>
  <c r="L3793" i="7"/>
  <c r="K3793" i="7"/>
  <c r="J3793" i="7"/>
  <c r="I3793" i="7"/>
  <c r="E3793" i="7"/>
  <c r="S3792" i="7"/>
  <c r="N3792" i="7"/>
  <c r="I3792" i="7"/>
  <c r="H3792" i="7"/>
  <c r="G3792" i="7"/>
  <c r="F3792" i="7"/>
  <c r="E3792" i="7"/>
  <c r="D3792" i="7" s="1"/>
  <c r="S3791" i="7"/>
  <c r="N3791" i="7"/>
  <c r="I3791" i="7"/>
  <c r="H3791" i="7"/>
  <c r="G3791" i="7"/>
  <c r="F3791" i="7"/>
  <c r="E3791" i="7"/>
  <c r="D3791" i="7" s="1"/>
  <c r="W3790" i="7"/>
  <c r="V3790" i="7"/>
  <c r="U3790" i="7"/>
  <c r="T3790" i="7"/>
  <c r="R3790" i="7"/>
  <c r="Q3790" i="7"/>
  <c r="G3790" i="7" s="1"/>
  <c r="P3790" i="7"/>
  <c r="O3790" i="7"/>
  <c r="N3790" i="7" s="1"/>
  <c r="M3790" i="7"/>
  <c r="H3790" i="7" s="1"/>
  <c r="L3790" i="7"/>
  <c r="K3790" i="7"/>
  <c r="J3790" i="7"/>
  <c r="I3790" i="7"/>
  <c r="E3790" i="7"/>
  <c r="W3789" i="7"/>
  <c r="V3789" i="7"/>
  <c r="T3789" i="7"/>
  <c r="R3789" i="7"/>
  <c r="Q3789" i="7"/>
  <c r="G3789" i="7" s="1"/>
  <c r="P3789" i="7"/>
  <c r="O3789" i="7"/>
  <c r="M3789" i="7"/>
  <c r="H3789" i="7" s="1"/>
  <c r="L3789" i="7"/>
  <c r="K3789" i="7"/>
  <c r="J3789" i="7"/>
  <c r="I3789" i="7"/>
  <c r="E3789" i="7"/>
  <c r="S3788" i="7"/>
  <c r="N3788" i="7"/>
  <c r="I3788" i="7"/>
  <c r="H3788" i="7"/>
  <c r="G3788" i="7"/>
  <c r="F3788" i="7"/>
  <c r="E3788" i="7"/>
  <c r="D3788" i="7" s="1"/>
  <c r="S3787" i="7"/>
  <c r="N3787" i="7"/>
  <c r="I3787" i="7"/>
  <c r="H3787" i="7"/>
  <c r="G3787" i="7"/>
  <c r="F3787" i="7"/>
  <c r="E3787" i="7"/>
  <c r="D3787" i="7" s="1"/>
  <c r="W3786" i="7"/>
  <c r="V3786" i="7"/>
  <c r="U3786" i="7"/>
  <c r="T3786" i="7"/>
  <c r="R3786" i="7"/>
  <c r="Q3786" i="7"/>
  <c r="G3786" i="7" s="1"/>
  <c r="P3786" i="7"/>
  <c r="O3786" i="7"/>
  <c r="M3786" i="7"/>
  <c r="L3786" i="7"/>
  <c r="K3786" i="7"/>
  <c r="J3786" i="7"/>
  <c r="I3786" i="7"/>
  <c r="E3786" i="7"/>
  <c r="W3785" i="7"/>
  <c r="V3785" i="7"/>
  <c r="U3785" i="7"/>
  <c r="T3785" i="7"/>
  <c r="R3785" i="7"/>
  <c r="P3785" i="7"/>
  <c r="O3785" i="7"/>
  <c r="L3785" i="7"/>
  <c r="K3785" i="7"/>
  <c r="J3785" i="7"/>
  <c r="E3785" i="7"/>
  <c r="S3784" i="7"/>
  <c r="N3784" i="7"/>
  <c r="I3784" i="7"/>
  <c r="H3784" i="7"/>
  <c r="G3784" i="7"/>
  <c r="F3784" i="7"/>
  <c r="E3784" i="7"/>
  <c r="D3784" i="7" s="1"/>
  <c r="S3783" i="7"/>
  <c r="N3783" i="7"/>
  <c r="I3783" i="7"/>
  <c r="H3783" i="7"/>
  <c r="G3783" i="7"/>
  <c r="F3783" i="7"/>
  <c r="E3783" i="7"/>
  <c r="D3783" i="7" s="1"/>
  <c r="W3782" i="7"/>
  <c r="V3782" i="7"/>
  <c r="U3782" i="7"/>
  <c r="T3782" i="7"/>
  <c r="R3782" i="7"/>
  <c r="Q3782" i="7"/>
  <c r="P3782" i="7"/>
  <c r="O3782" i="7"/>
  <c r="M3782" i="7"/>
  <c r="H3782" i="7" s="1"/>
  <c r="L3782" i="7"/>
  <c r="K3782" i="7"/>
  <c r="J3782" i="7"/>
  <c r="I3782" i="7"/>
  <c r="E3782" i="7"/>
  <c r="W3781" i="7"/>
  <c r="V3781" i="7"/>
  <c r="T3781" i="7"/>
  <c r="R3781" i="7"/>
  <c r="Q3781" i="7"/>
  <c r="G3781" i="7" s="1"/>
  <c r="P3781" i="7"/>
  <c r="O3781" i="7"/>
  <c r="M3781" i="7"/>
  <c r="H3781" i="7" s="1"/>
  <c r="L3781" i="7"/>
  <c r="K3781" i="7"/>
  <c r="J3781" i="7"/>
  <c r="I3781" i="7"/>
  <c r="E3781" i="7"/>
  <c r="S3780" i="7"/>
  <c r="N3780" i="7"/>
  <c r="I3780" i="7"/>
  <c r="H3780" i="7"/>
  <c r="G3780" i="7"/>
  <c r="F3780" i="7"/>
  <c r="E3780" i="7"/>
  <c r="D3780" i="7" s="1"/>
  <c r="S3779" i="7"/>
  <c r="N3779" i="7"/>
  <c r="I3779" i="7"/>
  <c r="H3779" i="7"/>
  <c r="G3779" i="7"/>
  <c r="F3779" i="7"/>
  <c r="E3779" i="7"/>
  <c r="D3779" i="7" s="1"/>
  <c r="W3778" i="7"/>
  <c r="V3778" i="7"/>
  <c r="U3778" i="7"/>
  <c r="T3778" i="7"/>
  <c r="R3778" i="7"/>
  <c r="Q3778" i="7"/>
  <c r="Q3777" i="7" s="1"/>
  <c r="P3778" i="7"/>
  <c r="O3778" i="7"/>
  <c r="M3778" i="7"/>
  <c r="L3778" i="7"/>
  <c r="K3778" i="7"/>
  <c r="J3778" i="7"/>
  <c r="I3778" i="7"/>
  <c r="E3778" i="7"/>
  <c r="W3777" i="7"/>
  <c r="V3777" i="7"/>
  <c r="U3777" i="7"/>
  <c r="T3777" i="7"/>
  <c r="R3777" i="7"/>
  <c r="P3777" i="7"/>
  <c r="O3777" i="7"/>
  <c r="L3777" i="7"/>
  <c r="K3777" i="7"/>
  <c r="J3777" i="7"/>
  <c r="E3777" i="7"/>
  <c r="S3776" i="7"/>
  <c r="N3776" i="7"/>
  <c r="I3776" i="7"/>
  <c r="H3776" i="7"/>
  <c r="G3776" i="7"/>
  <c r="F3776" i="7"/>
  <c r="E3776" i="7"/>
  <c r="D3776" i="7" s="1"/>
  <c r="S3775" i="7"/>
  <c r="N3775" i="7"/>
  <c r="I3775" i="7"/>
  <c r="H3775" i="7"/>
  <c r="G3775" i="7"/>
  <c r="F3775" i="7"/>
  <c r="E3775" i="7"/>
  <c r="D3775" i="7" s="1"/>
  <c r="W3774" i="7"/>
  <c r="V3774" i="7"/>
  <c r="U3774" i="7"/>
  <c r="T3774" i="7"/>
  <c r="R3774" i="7"/>
  <c r="Q3774" i="7"/>
  <c r="P3774" i="7"/>
  <c r="O3774" i="7"/>
  <c r="M3774" i="7"/>
  <c r="H3774" i="7" s="1"/>
  <c r="L3774" i="7"/>
  <c r="K3774" i="7"/>
  <c r="J3774" i="7"/>
  <c r="I3774" i="7"/>
  <c r="E3774" i="7"/>
  <c r="W3773" i="7"/>
  <c r="V3773" i="7"/>
  <c r="T3773" i="7"/>
  <c r="R3773" i="7"/>
  <c r="Q3773" i="7"/>
  <c r="G3773" i="7" s="1"/>
  <c r="P3773" i="7"/>
  <c r="O3773" i="7"/>
  <c r="M3773" i="7"/>
  <c r="H3773" i="7" s="1"/>
  <c r="L3773" i="7"/>
  <c r="K3773" i="7"/>
  <c r="J3773" i="7"/>
  <c r="I3773" i="7"/>
  <c r="E3773" i="7"/>
  <c r="S3772" i="7"/>
  <c r="N3772" i="7"/>
  <c r="I3772" i="7"/>
  <c r="H3772" i="7"/>
  <c r="G3772" i="7"/>
  <c r="F3772" i="7"/>
  <c r="E3772" i="7"/>
  <c r="D3772" i="7" s="1"/>
  <c r="S3771" i="7"/>
  <c r="N3771" i="7"/>
  <c r="I3771" i="7"/>
  <c r="H3771" i="7"/>
  <c r="G3771" i="7"/>
  <c r="F3771" i="7"/>
  <c r="E3771" i="7"/>
  <c r="D3771" i="7" s="1"/>
  <c r="W3770" i="7"/>
  <c r="V3770" i="7"/>
  <c r="U3770" i="7"/>
  <c r="T3770" i="7"/>
  <c r="R3770" i="7"/>
  <c r="Q3770" i="7"/>
  <c r="Q3769" i="7" s="1"/>
  <c r="P3770" i="7"/>
  <c r="O3770" i="7"/>
  <c r="M3770" i="7"/>
  <c r="L3770" i="7"/>
  <c r="K3770" i="7"/>
  <c r="J3770" i="7"/>
  <c r="I3770" i="7"/>
  <c r="E3770" i="7"/>
  <c r="W3769" i="7"/>
  <c r="V3769" i="7"/>
  <c r="U3769" i="7"/>
  <c r="T3769" i="7"/>
  <c r="R3769" i="7"/>
  <c r="P3769" i="7"/>
  <c r="O3769" i="7"/>
  <c r="L3769" i="7"/>
  <c r="K3769" i="7"/>
  <c r="J3769" i="7"/>
  <c r="E3769" i="7"/>
  <c r="S3768" i="7"/>
  <c r="N3768" i="7"/>
  <c r="I3768" i="7"/>
  <c r="H3768" i="7"/>
  <c r="G3768" i="7"/>
  <c r="F3768" i="7"/>
  <c r="E3768" i="7"/>
  <c r="D3768" i="7" s="1"/>
  <c r="W3767" i="7"/>
  <c r="V3767" i="7"/>
  <c r="U3767" i="7"/>
  <c r="T3767" i="7"/>
  <c r="R3767" i="7"/>
  <c r="Q3767" i="7"/>
  <c r="P3767" i="7"/>
  <c r="O3767" i="7"/>
  <c r="M3767" i="7"/>
  <c r="H3767" i="7" s="1"/>
  <c r="L3767" i="7"/>
  <c r="K3767" i="7"/>
  <c r="J3767" i="7"/>
  <c r="I3767" i="7"/>
  <c r="E3767" i="7"/>
  <c r="S3766" i="7"/>
  <c r="N3766" i="7"/>
  <c r="I3766" i="7"/>
  <c r="H3766" i="7"/>
  <c r="G3766" i="7"/>
  <c r="F3766" i="7"/>
  <c r="E3766" i="7"/>
  <c r="D3766" i="7" s="1"/>
  <c r="S3765" i="7"/>
  <c r="N3765" i="7"/>
  <c r="I3765" i="7"/>
  <c r="H3765" i="7"/>
  <c r="G3765" i="7"/>
  <c r="F3765" i="7"/>
  <c r="E3765" i="7"/>
  <c r="D3765" i="7" s="1"/>
  <c r="W3764" i="7"/>
  <c r="V3764" i="7"/>
  <c r="U3764" i="7"/>
  <c r="U3763" i="7" s="1"/>
  <c r="T3764" i="7"/>
  <c r="R3764" i="7"/>
  <c r="Q3764" i="7"/>
  <c r="P3764" i="7"/>
  <c r="O3764" i="7"/>
  <c r="M3764" i="7"/>
  <c r="H3764" i="7" s="1"/>
  <c r="L3764" i="7"/>
  <c r="K3764" i="7"/>
  <c r="J3764" i="7"/>
  <c r="I3764" i="7"/>
  <c r="E3764" i="7"/>
  <c r="W3763" i="7"/>
  <c r="V3763" i="7"/>
  <c r="T3763" i="7"/>
  <c r="R3763" i="7"/>
  <c r="P3763" i="7"/>
  <c r="O3763" i="7"/>
  <c r="M3763" i="7"/>
  <c r="H3763" i="7" s="1"/>
  <c r="L3763" i="7"/>
  <c r="K3763" i="7"/>
  <c r="J3763" i="7"/>
  <c r="I3763" i="7"/>
  <c r="E3763" i="7"/>
  <c r="S3762" i="7"/>
  <c r="N3762" i="7"/>
  <c r="I3762" i="7"/>
  <c r="H3762" i="7"/>
  <c r="G3762" i="7"/>
  <c r="F3762" i="7"/>
  <c r="E3762" i="7"/>
  <c r="D3762" i="7" s="1"/>
  <c r="W3761" i="7"/>
  <c r="V3761" i="7"/>
  <c r="U3761" i="7"/>
  <c r="T3761" i="7"/>
  <c r="R3761" i="7"/>
  <c r="Q3761" i="7"/>
  <c r="P3761" i="7"/>
  <c r="O3761" i="7"/>
  <c r="M3761" i="7"/>
  <c r="H3761" i="7" s="1"/>
  <c r="L3761" i="7"/>
  <c r="K3761" i="7"/>
  <c r="J3761" i="7"/>
  <c r="I3761" i="7"/>
  <c r="E3761" i="7"/>
  <c r="S3760" i="7"/>
  <c r="N3760" i="7"/>
  <c r="I3760" i="7"/>
  <c r="H3760" i="7"/>
  <c r="G3760" i="7"/>
  <c r="F3760" i="7"/>
  <c r="E3760" i="7"/>
  <c r="D3760" i="7" s="1"/>
  <c r="S3759" i="7"/>
  <c r="N3759" i="7"/>
  <c r="I3759" i="7"/>
  <c r="H3759" i="7"/>
  <c r="G3759" i="7"/>
  <c r="F3759" i="7"/>
  <c r="E3759" i="7"/>
  <c r="D3759" i="7" s="1"/>
  <c r="W3758" i="7"/>
  <c r="V3758" i="7"/>
  <c r="U3758" i="7"/>
  <c r="T3758" i="7"/>
  <c r="R3758" i="7"/>
  <c r="Q3758" i="7"/>
  <c r="P3758" i="7"/>
  <c r="O3758" i="7"/>
  <c r="M3758" i="7"/>
  <c r="H3758" i="7" s="1"/>
  <c r="L3758" i="7"/>
  <c r="K3758" i="7"/>
  <c r="J3758" i="7"/>
  <c r="I3758" i="7"/>
  <c r="E3758" i="7"/>
  <c r="W3757" i="7"/>
  <c r="V3757" i="7"/>
  <c r="T3757" i="7"/>
  <c r="R3757" i="7"/>
  <c r="Q3757" i="7"/>
  <c r="P3757" i="7"/>
  <c r="O3757" i="7"/>
  <c r="M3757" i="7"/>
  <c r="H3757" i="7" s="1"/>
  <c r="L3757" i="7"/>
  <c r="K3757" i="7"/>
  <c r="J3757" i="7"/>
  <c r="I3757" i="7"/>
  <c r="E3757" i="7"/>
  <c r="S3756" i="7"/>
  <c r="N3756" i="7"/>
  <c r="I3756" i="7"/>
  <c r="H3756" i="7"/>
  <c r="G3756" i="7"/>
  <c r="F3756" i="7"/>
  <c r="E3756" i="7"/>
  <c r="D3756" i="7" s="1"/>
  <c r="S3755" i="7"/>
  <c r="N3755" i="7"/>
  <c r="I3755" i="7"/>
  <c r="H3755" i="7"/>
  <c r="G3755" i="7"/>
  <c r="F3755" i="7"/>
  <c r="E3755" i="7"/>
  <c r="D3755" i="7" s="1"/>
  <c r="W3754" i="7"/>
  <c r="V3754" i="7"/>
  <c r="U3754" i="7"/>
  <c r="T3754" i="7"/>
  <c r="R3754" i="7"/>
  <c r="Q3754" i="7"/>
  <c r="Q3753" i="7" s="1"/>
  <c r="P3754" i="7"/>
  <c r="O3754" i="7"/>
  <c r="M3754" i="7"/>
  <c r="L3754" i="7"/>
  <c r="K3754" i="7"/>
  <c r="J3754" i="7"/>
  <c r="I3754" i="7"/>
  <c r="E3754" i="7"/>
  <c r="W3753" i="7"/>
  <c r="V3753" i="7"/>
  <c r="U3753" i="7"/>
  <c r="T3753" i="7"/>
  <c r="R3753" i="7"/>
  <c r="P3753" i="7"/>
  <c r="O3753" i="7"/>
  <c r="L3753" i="7"/>
  <c r="K3753" i="7"/>
  <c r="J3753" i="7"/>
  <c r="E3753" i="7"/>
  <c r="S3752" i="7"/>
  <c r="N3752" i="7"/>
  <c r="I3752" i="7"/>
  <c r="H3752" i="7"/>
  <c r="G3752" i="7"/>
  <c r="F3752" i="7"/>
  <c r="E3752" i="7"/>
  <c r="D3752" i="7" s="1"/>
  <c r="S3751" i="7"/>
  <c r="N3751" i="7"/>
  <c r="I3751" i="7"/>
  <c r="H3751" i="7"/>
  <c r="G3751" i="7"/>
  <c r="F3751" i="7"/>
  <c r="E3751" i="7"/>
  <c r="D3751" i="7" s="1"/>
  <c r="W3750" i="7"/>
  <c r="V3750" i="7"/>
  <c r="U3750" i="7"/>
  <c r="T3750" i="7"/>
  <c r="R3750" i="7"/>
  <c r="Q3750" i="7"/>
  <c r="P3750" i="7"/>
  <c r="O3750" i="7"/>
  <c r="M3750" i="7"/>
  <c r="H3750" i="7" s="1"/>
  <c r="L3750" i="7"/>
  <c r="K3750" i="7"/>
  <c r="J3750" i="7"/>
  <c r="I3750" i="7"/>
  <c r="E3750" i="7"/>
  <c r="W3749" i="7"/>
  <c r="V3749" i="7"/>
  <c r="T3749" i="7"/>
  <c r="R3749" i="7"/>
  <c r="Q3749" i="7"/>
  <c r="P3749" i="7"/>
  <c r="O3749" i="7"/>
  <c r="M3749" i="7"/>
  <c r="H3749" i="7" s="1"/>
  <c r="L3749" i="7"/>
  <c r="K3749" i="7"/>
  <c r="J3749" i="7"/>
  <c r="I3749" i="7"/>
  <c r="E3749" i="7"/>
  <c r="S3748" i="7"/>
  <c r="N3748" i="7"/>
  <c r="I3748" i="7"/>
  <c r="H3748" i="7"/>
  <c r="G3748" i="7"/>
  <c r="F3748" i="7"/>
  <c r="E3748" i="7"/>
  <c r="D3748" i="7" s="1"/>
  <c r="W3747" i="7"/>
  <c r="V3747" i="7"/>
  <c r="U3747" i="7"/>
  <c r="T3747" i="7"/>
  <c r="R3747" i="7"/>
  <c r="Q3747" i="7"/>
  <c r="P3747" i="7"/>
  <c r="O3747" i="7"/>
  <c r="M3747" i="7"/>
  <c r="H3747" i="7" s="1"/>
  <c r="L3747" i="7"/>
  <c r="K3747" i="7"/>
  <c r="J3747" i="7"/>
  <c r="I3747" i="7"/>
  <c r="E3747" i="7"/>
  <c r="S3746" i="7"/>
  <c r="N3746" i="7"/>
  <c r="I3746" i="7"/>
  <c r="H3746" i="7"/>
  <c r="G3746" i="7"/>
  <c r="F3746" i="7"/>
  <c r="E3746" i="7"/>
  <c r="D3746" i="7" s="1"/>
  <c r="S3745" i="7"/>
  <c r="N3745" i="7"/>
  <c r="I3745" i="7"/>
  <c r="H3745" i="7"/>
  <c r="G3745" i="7"/>
  <c r="F3745" i="7"/>
  <c r="E3745" i="7"/>
  <c r="D3745" i="7" s="1"/>
  <c r="W3744" i="7"/>
  <c r="V3744" i="7"/>
  <c r="U3744" i="7"/>
  <c r="T3744" i="7"/>
  <c r="R3744" i="7"/>
  <c r="Q3744" i="7"/>
  <c r="P3744" i="7"/>
  <c r="O3744" i="7"/>
  <c r="M3744" i="7"/>
  <c r="H3744" i="7" s="1"/>
  <c r="L3744" i="7"/>
  <c r="K3744" i="7"/>
  <c r="J3744" i="7"/>
  <c r="I3744" i="7"/>
  <c r="E3744" i="7"/>
  <c r="W3743" i="7"/>
  <c r="V3743" i="7"/>
  <c r="U3743" i="7"/>
  <c r="T3743" i="7"/>
  <c r="R3743" i="7"/>
  <c r="Q3743" i="7"/>
  <c r="P3743" i="7"/>
  <c r="O3743" i="7"/>
  <c r="L3743" i="7"/>
  <c r="K3743" i="7"/>
  <c r="J3743" i="7"/>
  <c r="E3743" i="7"/>
  <c r="S3742" i="7"/>
  <c r="N3742" i="7"/>
  <c r="I3742" i="7"/>
  <c r="H3742" i="7"/>
  <c r="G3742" i="7"/>
  <c r="F3742" i="7"/>
  <c r="E3742" i="7"/>
  <c r="D3742" i="7" s="1"/>
  <c r="S3741" i="7"/>
  <c r="N3741" i="7"/>
  <c r="I3741" i="7"/>
  <c r="H3741" i="7"/>
  <c r="G3741" i="7"/>
  <c r="F3741" i="7"/>
  <c r="E3741" i="7"/>
  <c r="D3741" i="7" s="1"/>
  <c r="W3740" i="7"/>
  <c r="V3740" i="7"/>
  <c r="U3740" i="7"/>
  <c r="U3739" i="7" s="1"/>
  <c r="T3740" i="7"/>
  <c r="R3740" i="7"/>
  <c r="Q3740" i="7"/>
  <c r="P3740" i="7"/>
  <c r="O3740" i="7"/>
  <c r="M3740" i="7"/>
  <c r="H3740" i="7" s="1"/>
  <c r="L3740" i="7"/>
  <c r="K3740" i="7"/>
  <c r="J3740" i="7"/>
  <c r="I3740" i="7"/>
  <c r="E3740" i="7"/>
  <c r="W3739" i="7"/>
  <c r="V3739" i="7"/>
  <c r="T3739" i="7"/>
  <c r="R3739" i="7"/>
  <c r="P3739" i="7"/>
  <c r="O3739" i="7"/>
  <c r="M3739" i="7"/>
  <c r="H3739" i="7" s="1"/>
  <c r="L3739" i="7"/>
  <c r="K3739" i="7"/>
  <c r="J3739" i="7"/>
  <c r="I3739" i="7"/>
  <c r="E3739" i="7"/>
  <c r="S3738" i="7"/>
  <c r="N3738" i="7"/>
  <c r="I3738" i="7"/>
  <c r="H3738" i="7"/>
  <c r="G3738" i="7"/>
  <c r="F3738" i="7"/>
  <c r="E3738" i="7"/>
  <c r="D3738" i="7" s="1"/>
  <c r="W3737" i="7"/>
  <c r="V3737" i="7"/>
  <c r="U3737" i="7"/>
  <c r="T3737" i="7"/>
  <c r="R3737" i="7"/>
  <c r="Q3737" i="7"/>
  <c r="P3737" i="7"/>
  <c r="O3737" i="7"/>
  <c r="M3737" i="7"/>
  <c r="H3737" i="7" s="1"/>
  <c r="L3737" i="7"/>
  <c r="K3737" i="7"/>
  <c r="J3737" i="7"/>
  <c r="I3737" i="7"/>
  <c r="E3737" i="7"/>
  <c r="S3736" i="7"/>
  <c r="N3736" i="7"/>
  <c r="I3736" i="7"/>
  <c r="H3736" i="7"/>
  <c r="G3736" i="7"/>
  <c r="F3736" i="7"/>
  <c r="E3736" i="7"/>
  <c r="D3736" i="7" s="1"/>
  <c r="S3735" i="7"/>
  <c r="N3735" i="7"/>
  <c r="I3735" i="7"/>
  <c r="H3735" i="7"/>
  <c r="G3735" i="7"/>
  <c r="F3735" i="7"/>
  <c r="E3735" i="7"/>
  <c r="D3735" i="7" s="1"/>
  <c r="W3734" i="7"/>
  <c r="V3734" i="7"/>
  <c r="U3734" i="7"/>
  <c r="T3734" i="7"/>
  <c r="R3734" i="7"/>
  <c r="Q3734" i="7"/>
  <c r="P3734" i="7"/>
  <c r="O3734" i="7"/>
  <c r="M3734" i="7"/>
  <c r="H3734" i="7" s="1"/>
  <c r="L3734" i="7"/>
  <c r="K3734" i="7"/>
  <c r="J3734" i="7"/>
  <c r="I3734" i="7"/>
  <c r="E3734" i="7"/>
  <c r="W3733" i="7"/>
  <c r="V3733" i="7"/>
  <c r="T3733" i="7"/>
  <c r="R3733" i="7"/>
  <c r="Q3733" i="7"/>
  <c r="P3733" i="7"/>
  <c r="O3733" i="7"/>
  <c r="M3733" i="7"/>
  <c r="H3733" i="7" s="1"/>
  <c r="L3733" i="7"/>
  <c r="K3733" i="7"/>
  <c r="J3733" i="7"/>
  <c r="I3733" i="7"/>
  <c r="E3733" i="7"/>
  <c r="S3732" i="7"/>
  <c r="N3732" i="7"/>
  <c r="I3732" i="7"/>
  <c r="H3732" i="7"/>
  <c r="G3732" i="7"/>
  <c r="F3732" i="7"/>
  <c r="E3732" i="7"/>
  <c r="D3732" i="7" s="1"/>
  <c r="W3731" i="7"/>
  <c r="V3731" i="7"/>
  <c r="U3731" i="7"/>
  <c r="T3731" i="7"/>
  <c r="R3731" i="7"/>
  <c r="Q3731" i="7"/>
  <c r="G3731" i="7" s="1"/>
  <c r="P3731" i="7"/>
  <c r="O3731" i="7"/>
  <c r="N3731" i="7" s="1"/>
  <c r="M3731" i="7"/>
  <c r="H3731" i="7" s="1"/>
  <c r="L3731" i="7"/>
  <c r="K3731" i="7"/>
  <c r="J3731" i="7"/>
  <c r="I3731" i="7"/>
  <c r="E3731" i="7"/>
  <c r="S3730" i="7"/>
  <c r="N3730" i="7"/>
  <c r="I3730" i="7"/>
  <c r="H3730" i="7"/>
  <c r="G3730" i="7"/>
  <c r="F3730" i="7"/>
  <c r="E3730" i="7"/>
  <c r="D3730" i="7" s="1"/>
  <c r="S3729" i="7"/>
  <c r="N3729" i="7"/>
  <c r="I3729" i="7"/>
  <c r="H3729" i="7"/>
  <c r="G3729" i="7"/>
  <c r="F3729" i="7"/>
  <c r="E3729" i="7"/>
  <c r="D3729" i="7" s="1"/>
  <c r="W3728" i="7"/>
  <c r="V3728" i="7"/>
  <c r="U3728" i="7"/>
  <c r="T3728" i="7"/>
  <c r="R3728" i="7"/>
  <c r="Q3728" i="7"/>
  <c r="P3728" i="7"/>
  <c r="O3728" i="7"/>
  <c r="M3728" i="7"/>
  <c r="H3728" i="7" s="1"/>
  <c r="L3728" i="7"/>
  <c r="K3728" i="7"/>
  <c r="J3728" i="7"/>
  <c r="I3728" i="7"/>
  <c r="E3728" i="7"/>
  <c r="W3727" i="7"/>
  <c r="V3727" i="7"/>
  <c r="U3727" i="7"/>
  <c r="T3727" i="7"/>
  <c r="R3727" i="7"/>
  <c r="Q3727" i="7"/>
  <c r="P3727" i="7"/>
  <c r="O3727" i="7"/>
  <c r="L3727" i="7"/>
  <c r="K3727" i="7"/>
  <c r="J3727" i="7"/>
  <c r="E3727" i="7"/>
  <c r="S3726" i="7"/>
  <c r="N3726" i="7"/>
  <c r="I3726" i="7"/>
  <c r="H3726" i="7"/>
  <c r="G3726" i="7"/>
  <c r="F3726" i="7"/>
  <c r="E3726" i="7"/>
  <c r="D3726" i="7" s="1"/>
  <c r="S3725" i="7"/>
  <c r="N3725" i="7"/>
  <c r="I3725" i="7"/>
  <c r="H3725" i="7"/>
  <c r="G3725" i="7"/>
  <c r="F3725" i="7"/>
  <c r="E3725" i="7"/>
  <c r="D3725" i="7" s="1"/>
  <c r="W3724" i="7"/>
  <c r="V3724" i="7"/>
  <c r="U3724" i="7"/>
  <c r="U3723" i="7" s="1"/>
  <c r="T3724" i="7"/>
  <c r="R3724" i="7"/>
  <c r="Q3724" i="7"/>
  <c r="P3724" i="7"/>
  <c r="O3724" i="7"/>
  <c r="M3724" i="7"/>
  <c r="H3724" i="7" s="1"/>
  <c r="L3724" i="7"/>
  <c r="K3724" i="7"/>
  <c r="J3724" i="7"/>
  <c r="I3724" i="7"/>
  <c r="E3724" i="7"/>
  <c r="W3723" i="7"/>
  <c r="V3723" i="7"/>
  <c r="T3723" i="7"/>
  <c r="R3723" i="7"/>
  <c r="P3723" i="7"/>
  <c r="O3723" i="7"/>
  <c r="M3723" i="7"/>
  <c r="H3723" i="7" s="1"/>
  <c r="L3723" i="7"/>
  <c r="K3723" i="7"/>
  <c r="J3723" i="7"/>
  <c r="I3723" i="7"/>
  <c r="E3723" i="7"/>
  <c r="S3722" i="7"/>
  <c r="N3722" i="7"/>
  <c r="I3722" i="7"/>
  <c r="H3722" i="7"/>
  <c r="G3722" i="7"/>
  <c r="F3722" i="7"/>
  <c r="E3722" i="7"/>
  <c r="D3722" i="7" s="1"/>
  <c r="S3721" i="7"/>
  <c r="N3721" i="7"/>
  <c r="I3721" i="7"/>
  <c r="H3721" i="7"/>
  <c r="G3721" i="7"/>
  <c r="F3721" i="7"/>
  <c r="E3721" i="7"/>
  <c r="D3721" i="7" s="1"/>
  <c r="W3720" i="7"/>
  <c r="V3720" i="7"/>
  <c r="U3720" i="7"/>
  <c r="T3720" i="7"/>
  <c r="R3720" i="7"/>
  <c r="Q3720" i="7"/>
  <c r="P3720" i="7"/>
  <c r="O3720" i="7"/>
  <c r="M3720" i="7"/>
  <c r="H3720" i="7" s="1"/>
  <c r="L3720" i="7"/>
  <c r="K3720" i="7"/>
  <c r="J3720" i="7"/>
  <c r="I3720" i="7"/>
  <c r="E3720" i="7"/>
  <c r="W3719" i="7"/>
  <c r="V3719" i="7"/>
  <c r="U3719" i="7"/>
  <c r="T3719" i="7"/>
  <c r="R3719" i="7"/>
  <c r="Q3719" i="7"/>
  <c r="P3719" i="7"/>
  <c r="O3719" i="7"/>
  <c r="L3719" i="7"/>
  <c r="K3719" i="7"/>
  <c r="J3719" i="7"/>
  <c r="E3719" i="7"/>
  <c r="S3718" i="7"/>
  <c r="N3718" i="7"/>
  <c r="I3718" i="7"/>
  <c r="H3718" i="7"/>
  <c r="G3718" i="7"/>
  <c r="F3718" i="7"/>
  <c r="E3718" i="7"/>
  <c r="D3718" i="7" s="1"/>
  <c r="S3717" i="7"/>
  <c r="N3717" i="7"/>
  <c r="I3717" i="7"/>
  <c r="H3717" i="7"/>
  <c r="G3717" i="7"/>
  <c r="F3717" i="7"/>
  <c r="E3717" i="7"/>
  <c r="D3717" i="7" s="1"/>
  <c r="W3716" i="7"/>
  <c r="V3716" i="7"/>
  <c r="U3716" i="7"/>
  <c r="U3715" i="7" s="1"/>
  <c r="T3716" i="7"/>
  <c r="R3716" i="7"/>
  <c r="Q3716" i="7"/>
  <c r="P3716" i="7"/>
  <c r="O3716" i="7"/>
  <c r="M3716" i="7"/>
  <c r="H3716" i="7" s="1"/>
  <c r="L3716" i="7"/>
  <c r="K3716" i="7"/>
  <c r="J3716" i="7"/>
  <c r="I3716" i="7"/>
  <c r="E3716" i="7"/>
  <c r="W3715" i="7"/>
  <c r="V3715" i="7"/>
  <c r="T3715" i="7"/>
  <c r="R3715" i="7"/>
  <c r="P3715" i="7"/>
  <c r="O3715" i="7"/>
  <c r="M3715" i="7"/>
  <c r="H3715" i="7" s="1"/>
  <c r="L3715" i="7"/>
  <c r="K3715" i="7"/>
  <c r="J3715" i="7"/>
  <c r="I3715" i="7"/>
  <c r="E3715" i="7"/>
  <c r="S3714" i="7"/>
  <c r="N3714" i="7"/>
  <c r="I3714" i="7"/>
  <c r="H3714" i="7"/>
  <c r="G3714" i="7"/>
  <c r="F3714" i="7"/>
  <c r="E3714" i="7"/>
  <c r="D3714" i="7" s="1"/>
  <c r="S3713" i="7"/>
  <c r="N3713" i="7"/>
  <c r="I3713" i="7"/>
  <c r="H3713" i="7"/>
  <c r="G3713" i="7"/>
  <c r="F3713" i="7"/>
  <c r="E3713" i="7"/>
  <c r="D3713" i="7" s="1"/>
  <c r="W3712" i="7"/>
  <c r="V3712" i="7"/>
  <c r="U3712" i="7"/>
  <c r="T3712" i="7"/>
  <c r="R3712" i="7"/>
  <c r="Q3712" i="7"/>
  <c r="P3712" i="7"/>
  <c r="O3712" i="7"/>
  <c r="M3712" i="7"/>
  <c r="H3712" i="7" s="1"/>
  <c r="L3712" i="7"/>
  <c r="K3712" i="7"/>
  <c r="J3712" i="7"/>
  <c r="I3712" i="7"/>
  <c r="E3712" i="7"/>
  <c r="W3711" i="7"/>
  <c r="V3711" i="7"/>
  <c r="U3711" i="7"/>
  <c r="T3711" i="7"/>
  <c r="R3711" i="7"/>
  <c r="Q3711" i="7"/>
  <c r="P3711" i="7"/>
  <c r="O3711" i="7"/>
  <c r="L3711" i="7"/>
  <c r="K3711" i="7"/>
  <c r="J3711" i="7"/>
  <c r="E3711" i="7"/>
  <c r="S3710" i="7"/>
  <c r="N3710" i="7"/>
  <c r="I3710" i="7"/>
  <c r="H3710" i="7"/>
  <c r="G3710" i="7"/>
  <c r="F3710" i="7"/>
  <c r="E3710" i="7"/>
  <c r="D3710" i="7" s="1"/>
  <c r="S3709" i="7"/>
  <c r="N3709" i="7"/>
  <c r="I3709" i="7"/>
  <c r="H3709" i="7"/>
  <c r="G3709" i="7"/>
  <c r="F3709" i="7"/>
  <c r="E3709" i="7"/>
  <c r="D3709" i="7" s="1"/>
  <c r="W3708" i="7"/>
  <c r="V3708" i="7"/>
  <c r="U3708" i="7"/>
  <c r="U3707" i="7" s="1"/>
  <c r="T3708" i="7"/>
  <c r="R3708" i="7"/>
  <c r="Q3708" i="7"/>
  <c r="P3708" i="7"/>
  <c r="O3708" i="7"/>
  <c r="M3708" i="7"/>
  <c r="H3708" i="7" s="1"/>
  <c r="L3708" i="7"/>
  <c r="K3708" i="7"/>
  <c r="J3708" i="7"/>
  <c r="I3708" i="7"/>
  <c r="E3708" i="7"/>
  <c r="W3707" i="7"/>
  <c r="V3707" i="7"/>
  <c r="T3707" i="7"/>
  <c r="R3707" i="7"/>
  <c r="P3707" i="7"/>
  <c r="O3707" i="7"/>
  <c r="M3707" i="7"/>
  <c r="H3707" i="7" s="1"/>
  <c r="L3707" i="7"/>
  <c r="K3707" i="7"/>
  <c r="J3707" i="7"/>
  <c r="I3707" i="7"/>
  <c r="E3707" i="7"/>
  <c r="S3706" i="7"/>
  <c r="N3706" i="7"/>
  <c r="I3706" i="7"/>
  <c r="H3706" i="7"/>
  <c r="G3706" i="7"/>
  <c r="F3706" i="7"/>
  <c r="E3706" i="7"/>
  <c r="D3706" i="7" s="1"/>
  <c r="W3705" i="7"/>
  <c r="V3705" i="7"/>
  <c r="U3705" i="7"/>
  <c r="T3705" i="7"/>
  <c r="R3705" i="7"/>
  <c r="Q3705" i="7"/>
  <c r="P3705" i="7"/>
  <c r="O3705" i="7"/>
  <c r="M3705" i="7"/>
  <c r="H3705" i="7" s="1"/>
  <c r="L3705" i="7"/>
  <c r="K3705" i="7"/>
  <c r="J3705" i="7"/>
  <c r="I3705" i="7"/>
  <c r="E3705" i="7"/>
  <c r="S3704" i="7"/>
  <c r="N3704" i="7"/>
  <c r="I3704" i="7"/>
  <c r="H3704" i="7"/>
  <c r="G3704" i="7"/>
  <c r="F3704" i="7"/>
  <c r="E3704" i="7"/>
  <c r="D3704" i="7" s="1"/>
  <c r="S3703" i="7"/>
  <c r="N3703" i="7"/>
  <c r="I3703" i="7"/>
  <c r="H3703" i="7"/>
  <c r="G3703" i="7"/>
  <c r="F3703" i="7"/>
  <c r="E3703" i="7"/>
  <c r="D3703" i="7" s="1"/>
  <c r="W3702" i="7"/>
  <c r="V3702" i="7"/>
  <c r="U3702" i="7"/>
  <c r="T3702" i="7"/>
  <c r="R3702" i="7"/>
  <c r="Q3702" i="7"/>
  <c r="P3702" i="7"/>
  <c r="O3702" i="7"/>
  <c r="M3702" i="7"/>
  <c r="H3702" i="7" s="1"/>
  <c r="L3702" i="7"/>
  <c r="K3702" i="7"/>
  <c r="J3702" i="7"/>
  <c r="I3702" i="7"/>
  <c r="E3702" i="7"/>
  <c r="W3701" i="7"/>
  <c r="V3701" i="7"/>
  <c r="T3701" i="7"/>
  <c r="R3701" i="7"/>
  <c r="Q3701" i="7"/>
  <c r="P3701" i="7"/>
  <c r="O3701" i="7"/>
  <c r="M3701" i="7"/>
  <c r="H3701" i="7" s="1"/>
  <c r="L3701" i="7"/>
  <c r="K3701" i="7"/>
  <c r="J3701" i="7"/>
  <c r="I3701" i="7"/>
  <c r="E3701" i="7"/>
  <c r="S3700" i="7"/>
  <c r="N3700" i="7"/>
  <c r="I3700" i="7"/>
  <c r="H3700" i="7"/>
  <c r="G3700" i="7"/>
  <c r="F3700" i="7"/>
  <c r="E3700" i="7"/>
  <c r="D3700" i="7" s="1"/>
  <c r="S3699" i="7"/>
  <c r="N3699" i="7"/>
  <c r="I3699" i="7"/>
  <c r="H3699" i="7"/>
  <c r="G3699" i="7"/>
  <c r="F3699" i="7"/>
  <c r="E3699" i="7"/>
  <c r="D3699" i="7" s="1"/>
  <c r="W3698" i="7"/>
  <c r="V3698" i="7"/>
  <c r="U3698" i="7"/>
  <c r="T3698" i="7"/>
  <c r="R3698" i="7"/>
  <c r="Q3698" i="7"/>
  <c r="Q3697" i="7" s="1"/>
  <c r="P3698" i="7"/>
  <c r="O3698" i="7"/>
  <c r="M3698" i="7"/>
  <c r="L3698" i="7"/>
  <c r="K3698" i="7"/>
  <c r="J3698" i="7"/>
  <c r="I3698" i="7"/>
  <c r="E3698" i="7"/>
  <c r="W3697" i="7"/>
  <c r="V3697" i="7"/>
  <c r="U3697" i="7"/>
  <c r="T3697" i="7"/>
  <c r="R3697" i="7"/>
  <c r="P3697" i="7"/>
  <c r="O3697" i="7"/>
  <c r="L3697" i="7"/>
  <c r="K3697" i="7"/>
  <c r="J3697" i="7"/>
  <c r="E3697" i="7"/>
  <c r="S3696" i="7"/>
  <c r="N3696" i="7"/>
  <c r="I3696" i="7"/>
  <c r="H3696" i="7"/>
  <c r="G3696" i="7"/>
  <c r="F3696" i="7"/>
  <c r="E3696" i="7"/>
  <c r="D3696" i="7" s="1"/>
  <c r="S3695" i="7"/>
  <c r="N3695" i="7"/>
  <c r="I3695" i="7"/>
  <c r="H3695" i="7"/>
  <c r="G3695" i="7"/>
  <c r="F3695" i="7"/>
  <c r="E3695" i="7"/>
  <c r="D3695" i="7" s="1"/>
  <c r="W3694" i="7"/>
  <c r="V3694" i="7"/>
  <c r="U3694" i="7"/>
  <c r="T3694" i="7"/>
  <c r="R3694" i="7"/>
  <c r="Q3694" i="7"/>
  <c r="G3694" i="7" s="1"/>
  <c r="P3694" i="7"/>
  <c r="O3694" i="7"/>
  <c r="N3694" i="7" s="1"/>
  <c r="M3694" i="7"/>
  <c r="H3694" i="7" s="1"/>
  <c r="L3694" i="7"/>
  <c r="K3694" i="7"/>
  <c r="J3694" i="7"/>
  <c r="I3694" i="7"/>
  <c r="E3694" i="7"/>
  <c r="W3693" i="7"/>
  <c r="V3693" i="7"/>
  <c r="T3693" i="7"/>
  <c r="R3693" i="7"/>
  <c r="Q3693" i="7"/>
  <c r="G3693" i="7" s="1"/>
  <c r="P3693" i="7"/>
  <c r="O3693" i="7"/>
  <c r="M3693" i="7"/>
  <c r="H3693" i="7" s="1"/>
  <c r="L3693" i="7"/>
  <c r="K3693" i="7"/>
  <c r="J3693" i="7"/>
  <c r="I3693" i="7"/>
  <c r="E3693" i="7"/>
  <c r="S3692" i="7"/>
  <c r="N3692" i="7"/>
  <c r="I3692" i="7"/>
  <c r="H3692" i="7"/>
  <c r="G3692" i="7"/>
  <c r="F3692" i="7"/>
  <c r="E3692" i="7"/>
  <c r="D3692" i="7" s="1"/>
  <c r="S3691" i="7"/>
  <c r="N3691" i="7"/>
  <c r="I3691" i="7"/>
  <c r="H3691" i="7"/>
  <c r="G3691" i="7"/>
  <c r="F3691" i="7"/>
  <c r="E3691" i="7"/>
  <c r="D3691" i="7" s="1"/>
  <c r="W3690" i="7"/>
  <c r="V3690" i="7"/>
  <c r="U3690" i="7"/>
  <c r="T3690" i="7"/>
  <c r="R3690" i="7"/>
  <c r="Q3690" i="7"/>
  <c r="G3690" i="7" s="1"/>
  <c r="P3690" i="7"/>
  <c r="O3690" i="7"/>
  <c r="M3690" i="7"/>
  <c r="L3690" i="7"/>
  <c r="K3690" i="7"/>
  <c r="J3690" i="7"/>
  <c r="I3690" i="7"/>
  <c r="E3690" i="7"/>
  <c r="W3689" i="7"/>
  <c r="V3689" i="7"/>
  <c r="U3689" i="7"/>
  <c r="T3689" i="7"/>
  <c r="R3689" i="7"/>
  <c r="P3689" i="7"/>
  <c r="O3689" i="7"/>
  <c r="L3689" i="7"/>
  <c r="K3689" i="7"/>
  <c r="J3689" i="7"/>
  <c r="E3689" i="7"/>
  <c r="S3688" i="7"/>
  <c r="N3688" i="7"/>
  <c r="I3688" i="7"/>
  <c r="H3688" i="7"/>
  <c r="G3688" i="7"/>
  <c r="F3688" i="7"/>
  <c r="E3688" i="7"/>
  <c r="D3688" i="7" s="1"/>
  <c r="S3687" i="7"/>
  <c r="N3687" i="7"/>
  <c r="I3687" i="7"/>
  <c r="H3687" i="7"/>
  <c r="G3687" i="7"/>
  <c r="F3687" i="7"/>
  <c r="E3687" i="7"/>
  <c r="D3687" i="7" s="1"/>
  <c r="W3686" i="7"/>
  <c r="V3686" i="7"/>
  <c r="U3686" i="7"/>
  <c r="T3686" i="7"/>
  <c r="R3686" i="7"/>
  <c r="Q3686" i="7"/>
  <c r="G3686" i="7" s="1"/>
  <c r="P3686" i="7"/>
  <c r="O3686" i="7"/>
  <c r="N3686" i="7" s="1"/>
  <c r="M3686" i="7"/>
  <c r="H3686" i="7" s="1"/>
  <c r="L3686" i="7"/>
  <c r="K3686" i="7"/>
  <c r="J3686" i="7"/>
  <c r="I3686" i="7"/>
  <c r="E3686" i="7"/>
  <c r="W3685" i="7"/>
  <c r="V3685" i="7"/>
  <c r="T3685" i="7"/>
  <c r="R3685" i="7"/>
  <c r="Q3685" i="7"/>
  <c r="P3685" i="7"/>
  <c r="O3685" i="7"/>
  <c r="M3685" i="7"/>
  <c r="H3685" i="7" s="1"/>
  <c r="L3685" i="7"/>
  <c r="K3685" i="7"/>
  <c r="J3685" i="7"/>
  <c r="I3685" i="7"/>
  <c r="E3685" i="7"/>
  <c r="S3684" i="7"/>
  <c r="N3684" i="7"/>
  <c r="I3684" i="7"/>
  <c r="H3684" i="7"/>
  <c r="G3684" i="7"/>
  <c r="F3684" i="7"/>
  <c r="E3684" i="7"/>
  <c r="D3684" i="7" s="1"/>
  <c r="W3683" i="7"/>
  <c r="V3683" i="7"/>
  <c r="U3683" i="7"/>
  <c r="T3683" i="7"/>
  <c r="R3683" i="7"/>
  <c r="Q3683" i="7"/>
  <c r="P3683" i="7"/>
  <c r="O3683" i="7"/>
  <c r="M3683" i="7"/>
  <c r="H3683" i="7" s="1"/>
  <c r="L3683" i="7"/>
  <c r="K3683" i="7"/>
  <c r="J3683" i="7"/>
  <c r="I3683" i="7"/>
  <c r="E3683" i="7"/>
  <c r="S3682" i="7"/>
  <c r="N3682" i="7"/>
  <c r="I3682" i="7"/>
  <c r="H3682" i="7"/>
  <c r="G3682" i="7"/>
  <c r="F3682" i="7"/>
  <c r="E3682" i="7"/>
  <c r="D3682" i="7" s="1"/>
  <c r="S3681" i="7"/>
  <c r="N3681" i="7"/>
  <c r="I3681" i="7"/>
  <c r="H3681" i="7"/>
  <c r="G3681" i="7"/>
  <c r="F3681" i="7"/>
  <c r="E3681" i="7"/>
  <c r="D3681" i="7" s="1"/>
  <c r="W3680" i="7"/>
  <c r="V3680" i="7"/>
  <c r="U3680" i="7"/>
  <c r="T3680" i="7"/>
  <c r="R3680" i="7"/>
  <c r="Q3680" i="7"/>
  <c r="P3680" i="7"/>
  <c r="O3680" i="7"/>
  <c r="M3680" i="7"/>
  <c r="H3680" i="7" s="1"/>
  <c r="L3680" i="7"/>
  <c r="K3680" i="7"/>
  <c r="J3680" i="7"/>
  <c r="I3680" i="7"/>
  <c r="E3680" i="7"/>
  <c r="W3679" i="7"/>
  <c r="V3679" i="7"/>
  <c r="U3679" i="7"/>
  <c r="T3679" i="7"/>
  <c r="R3679" i="7"/>
  <c r="Q3679" i="7"/>
  <c r="P3679" i="7"/>
  <c r="O3679" i="7"/>
  <c r="L3679" i="7"/>
  <c r="K3679" i="7"/>
  <c r="J3679" i="7"/>
  <c r="E3679" i="7"/>
  <c r="S3678" i="7"/>
  <c r="N3678" i="7"/>
  <c r="I3678" i="7"/>
  <c r="H3678" i="7"/>
  <c r="G3678" i="7"/>
  <c r="F3678" i="7"/>
  <c r="E3678" i="7"/>
  <c r="D3678" i="7" s="1"/>
  <c r="S3677" i="7"/>
  <c r="N3677" i="7"/>
  <c r="I3677" i="7"/>
  <c r="H3677" i="7"/>
  <c r="G3677" i="7"/>
  <c r="F3677" i="7"/>
  <c r="E3677" i="7"/>
  <c r="D3677" i="7" s="1"/>
  <c r="W3676" i="7"/>
  <c r="V3676" i="7"/>
  <c r="U3676" i="7"/>
  <c r="U3675" i="7" s="1"/>
  <c r="T3676" i="7"/>
  <c r="R3676" i="7"/>
  <c r="Q3676" i="7"/>
  <c r="P3676" i="7"/>
  <c r="O3676" i="7"/>
  <c r="M3676" i="7"/>
  <c r="H3676" i="7" s="1"/>
  <c r="L3676" i="7"/>
  <c r="K3676" i="7"/>
  <c r="J3676" i="7"/>
  <c r="I3676" i="7"/>
  <c r="E3676" i="7"/>
  <c r="W3675" i="7"/>
  <c r="V3675" i="7"/>
  <c r="T3675" i="7"/>
  <c r="R3675" i="7"/>
  <c r="P3675" i="7"/>
  <c r="O3675" i="7"/>
  <c r="M3675" i="7"/>
  <c r="H3675" i="7" s="1"/>
  <c r="L3675" i="7"/>
  <c r="K3675" i="7"/>
  <c r="J3675" i="7"/>
  <c r="I3675" i="7"/>
  <c r="E3675" i="7"/>
  <c r="S3674" i="7"/>
  <c r="N3674" i="7"/>
  <c r="I3674" i="7"/>
  <c r="H3674" i="7"/>
  <c r="G3674" i="7"/>
  <c r="F3674" i="7"/>
  <c r="E3674" i="7"/>
  <c r="D3674" i="7" s="1"/>
  <c r="W3673" i="7"/>
  <c r="V3673" i="7"/>
  <c r="U3673" i="7"/>
  <c r="T3673" i="7"/>
  <c r="R3673" i="7"/>
  <c r="Q3673" i="7"/>
  <c r="G3673" i="7" s="1"/>
  <c r="P3673" i="7"/>
  <c r="O3673" i="7"/>
  <c r="N3673" i="7" s="1"/>
  <c r="M3673" i="7"/>
  <c r="H3673" i="7" s="1"/>
  <c r="L3673" i="7"/>
  <c r="K3673" i="7"/>
  <c r="J3673" i="7"/>
  <c r="I3673" i="7"/>
  <c r="E3673" i="7"/>
  <c r="S3672" i="7"/>
  <c r="N3672" i="7"/>
  <c r="I3672" i="7"/>
  <c r="H3672" i="7"/>
  <c r="G3672" i="7"/>
  <c r="F3672" i="7"/>
  <c r="E3672" i="7"/>
  <c r="D3672" i="7" s="1"/>
  <c r="S3671" i="7"/>
  <c r="N3671" i="7"/>
  <c r="I3671" i="7"/>
  <c r="H3671" i="7"/>
  <c r="G3671" i="7"/>
  <c r="F3671" i="7"/>
  <c r="E3671" i="7"/>
  <c r="D3671" i="7" s="1"/>
  <c r="W3670" i="7"/>
  <c r="V3670" i="7"/>
  <c r="U3670" i="7"/>
  <c r="T3670" i="7"/>
  <c r="R3670" i="7"/>
  <c r="Q3670" i="7"/>
  <c r="G3670" i="7" s="1"/>
  <c r="P3670" i="7"/>
  <c r="O3670" i="7"/>
  <c r="N3670" i="7" s="1"/>
  <c r="M3670" i="7"/>
  <c r="H3670" i="7" s="1"/>
  <c r="L3670" i="7"/>
  <c r="K3670" i="7"/>
  <c r="J3670" i="7"/>
  <c r="I3670" i="7"/>
  <c r="E3670" i="7"/>
  <c r="W3669" i="7"/>
  <c r="V3669" i="7"/>
  <c r="T3669" i="7"/>
  <c r="R3669" i="7"/>
  <c r="Q3669" i="7"/>
  <c r="G3669" i="7" s="1"/>
  <c r="P3669" i="7"/>
  <c r="O3669" i="7"/>
  <c r="M3669" i="7"/>
  <c r="H3669" i="7" s="1"/>
  <c r="L3669" i="7"/>
  <c r="K3669" i="7"/>
  <c r="J3669" i="7"/>
  <c r="I3669" i="7"/>
  <c r="E3669" i="7"/>
  <c r="S3668" i="7"/>
  <c r="N3668" i="7"/>
  <c r="I3668" i="7"/>
  <c r="H3668" i="7"/>
  <c r="G3668" i="7"/>
  <c r="F3668" i="7"/>
  <c r="E3668" i="7"/>
  <c r="D3668" i="7" s="1"/>
  <c r="W3667" i="7"/>
  <c r="V3667" i="7"/>
  <c r="U3667" i="7"/>
  <c r="T3667" i="7"/>
  <c r="R3667" i="7"/>
  <c r="Q3667" i="7"/>
  <c r="G3667" i="7" s="1"/>
  <c r="P3667" i="7"/>
  <c r="O3667" i="7"/>
  <c r="N3667" i="7" s="1"/>
  <c r="M3667" i="7"/>
  <c r="H3667" i="7" s="1"/>
  <c r="L3667" i="7"/>
  <c r="K3667" i="7"/>
  <c r="J3667" i="7"/>
  <c r="I3667" i="7"/>
  <c r="E3667" i="7"/>
  <c r="S3666" i="7"/>
  <c r="N3666" i="7"/>
  <c r="I3666" i="7"/>
  <c r="H3666" i="7"/>
  <c r="G3666" i="7"/>
  <c r="F3666" i="7"/>
  <c r="E3666" i="7"/>
  <c r="D3666" i="7" s="1"/>
  <c r="S3665" i="7"/>
  <c r="N3665" i="7"/>
  <c r="I3665" i="7"/>
  <c r="H3665" i="7"/>
  <c r="G3665" i="7"/>
  <c r="F3665" i="7"/>
  <c r="E3665" i="7"/>
  <c r="D3665" i="7" s="1"/>
  <c r="W3664" i="7"/>
  <c r="V3664" i="7"/>
  <c r="U3664" i="7"/>
  <c r="T3664" i="7"/>
  <c r="R3664" i="7"/>
  <c r="Q3664" i="7"/>
  <c r="G3664" i="7" s="1"/>
  <c r="P3664" i="7"/>
  <c r="O3664" i="7"/>
  <c r="N3664" i="7" s="1"/>
  <c r="M3664" i="7"/>
  <c r="H3664" i="7" s="1"/>
  <c r="L3664" i="7"/>
  <c r="K3664" i="7"/>
  <c r="J3664" i="7"/>
  <c r="I3664" i="7"/>
  <c r="E3664" i="7"/>
  <c r="W3663" i="7"/>
  <c r="V3663" i="7"/>
  <c r="U3663" i="7"/>
  <c r="T3663" i="7"/>
  <c r="R3663" i="7"/>
  <c r="Q3663" i="7"/>
  <c r="G3663" i="7" s="1"/>
  <c r="P3663" i="7"/>
  <c r="O3663" i="7"/>
  <c r="L3663" i="7"/>
  <c r="K3663" i="7"/>
  <c r="J3663" i="7"/>
  <c r="E3663" i="7"/>
  <c r="S3662" i="7"/>
  <c r="N3662" i="7"/>
  <c r="I3662" i="7"/>
  <c r="H3662" i="7"/>
  <c r="G3662" i="7"/>
  <c r="F3662" i="7"/>
  <c r="E3662" i="7"/>
  <c r="D3662" i="7" s="1"/>
  <c r="W3661" i="7"/>
  <c r="V3661" i="7"/>
  <c r="U3661" i="7"/>
  <c r="T3661" i="7"/>
  <c r="R3661" i="7"/>
  <c r="Q3661" i="7"/>
  <c r="G3661" i="7" s="1"/>
  <c r="P3661" i="7"/>
  <c r="O3661" i="7"/>
  <c r="M3661" i="7"/>
  <c r="L3661" i="7"/>
  <c r="K3661" i="7"/>
  <c r="J3661" i="7"/>
  <c r="I3661" i="7"/>
  <c r="E3661" i="7"/>
  <c r="S3660" i="7"/>
  <c r="N3660" i="7"/>
  <c r="I3660" i="7"/>
  <c r="H3660" i="7"/>
  <c r="G3660" i="7"/>
  <c r="F3660" i="7"/>
  <c r="E3660" i="7"/>
  <c r="D3660" i="7" s="1"/>
  <c r="S3659" i="7"/>
  <c r="N3659" i="7"/>
  <c r="I3659" i="7"/>
  <c r="H3659" i="7"/>
  <c r="G3659" i="7"/>
  <c r="F3659" i="7"/>
  <c r="E3659" i="7"/>
  <c r="D3659" i="7" s="1"/>
  <c r="W3658" i="7"/>
  <c r="V3658" i="7"/>
  <c r="U3658" i="7"/>
  <c r="T3658" i="7"/>
  <c r="R3658" i="7"/>
  <c r="Q3658" i="7"/>
  <c r="G3658" i="7" s="1"/>
  <c r="P3658" i="7"/>
  <c r="O3658" i="7"/>
  <c r="M3658" i="7"/>
  <c r="L3658" i="7"/>
  <c r="K3658" i="7"/>
  <c r="J3658" i="7"/>
  <c r="I3658" i="7"/>
  <c r="E3658" i="7"/>
  <c r="W3657" i="7"/>
  <c r="V3657" i="7"/>
  <c r="U3657" i="7"/>
  <c r="T3657" i="7"/>
  <c r="R3657" i="7"/>
  <c r="P3657" i="7"/>
  <c r="O3657" i="7"/>
  <c r="L3657" i="7"/>
  <c r="K3657" i="7"/>
  <c r="J3657" i="7"/>
  <c r="E3657" i="7"/>
  <c r="S3656" i="7"/>
  <c r="N3656" i="7"/>
  <c r="I3656" i="7"/>
  <c r="H3656" i="7"/>
  <c r="G3656" i="7"/>
  <c r="F3656" i="7"/>
  <c r="E3656" i="7"/>
  <c r="D3656" i="7" s="1"/>
  <c r="W3655" i="7"/>
  <c r="V3655" i="7"/>
  <c r="U3655" i="7"/>
  <c r="T3655" i="7"/>
  <c r="R3655" i="7"/>
  <c r="Q3655" i="7"/>
  <c r="P3655" i="7"/>
  <c r="O3655" i="7"/>
  <c r="M3655" i="7"/>
  <c r="H3655" i="7" s="1"/>
  <c r="L3655" i="7"/>
  <c r="K3655" i="7"/>
  <c r="J3655" i="7"/>
  <c r="I3655" i="7"/>
  <c r="E3655" i="7"/>
  <c r="S3654" i="7"/>
  <c r="N3654" i="7"/>
  <c r="I3654" i="7"/>
  <c r="H3654" i="7"/>
  <c r="G3654" i="7"/>
  <c r="F3654" i="7"/>
  <c r="E3654" i="7"/>
  <c r="D3654" i="7" s="1"/>
  <c r="S3653" i="7"/>
  <c r="N3653" i="7"/>
  <c r="I3653" i="7"/>
  <c r="H3653" i="7"/>
  <c r="G3653" i="7"/>
  <c r="F3653" i="7"/>
  <c r="E3653" i="7"/>
  <c r="D3653" i="7" s="1"/>
  <c r="W3652" i="7"/>
  <c r="V3652" i="7"/>
  <c r="U3652" i="7"/>
  <c r="U3651" i="7" s="1"/>
  <c r="T3652" i="7"/>
  <c r="R3652" i="7"/>
  <c r="Q3652" i="7"/>
  <c r="P3652" i="7"/>
  <c r="O3652" i="7"/>
  <c r="M3652" i="7"/>
  <c r="H3652" i="7" s="1"/>
  <c r="L3652" i="7"/>
  <c r="K3652" i="7"/>
  <c r="J3652" i="7"/>
  <c r="I3652" i="7"/>
  <c r="E3652" i="7"/>
  <c r="W3651" i="7"/>
  <c r="V3651" i="7"/>
  <c r="T3651" i="7"/>
  <c r="R3651" i="7"/>
  <c r="P3651" i="7"/>
  <c r="O3651" i="7"/>
  <c r="M3651" i="7"/>
  <c r="H3651" i="7" s="1"/>
  <c r="L3651" i="7"/>
  <c r="K3651" i="7"/>
  <c r="J3651" i="7"/>
  <c r="I3651" i="7"/>
  <c r="E3651" i="7"/>
  <c r="S3650" i="7"/>
  <c r="N3650" i="7"/>
  <c r="I3650" i="7"/>
  <c r="H3650" i="7"/>
  <c r="G3650" i="7"/>
  <c r="F3650" i="7"/>
  <c r="E3650" i="7"/>
  <c r="D3650" i="7" s="1"/>
  <c r="S3649" i="7"/>
  <c r="N3649" i="7"/>
  <c r="I3649" i="7"/>
  <c r="H3649" i="7"/>
  <c r="G3649" i="7"/>
  <c r="F3649" i="7"/>
  <c r="E3649" i="7"/>
  <c r="D3649" i="7" s="1"/>
  <c r="W3648" i="7"/>
  <c r="V3648" i="7"/>
  <c r="U3648" i="7"/>
  <c r="T3648" i="7"/>
  <c r="R3648" i="7"/>
  <c r="Q3648" i="7"/>
  <c r="G3648" i="7" s="1"/>
  <c r="P3648" i="7"/>
  <c r="O3648" i="7"/>
  <c r="N3648" i="7" s="1"/>
  <c r="M3648" i="7"/>
  <c r="H3648" i="7" s="1"/>
  <c r="L3648" i="7"/>
  <c r="K3648" i="7"/>
  <c r="J3648" i="7"/>
  <c r="I3648" i="7"/>
  <c r="E3648" i="7"/>
  <c r="W3647" i="7"/>
  <c r="V3647" i="7"/>
  <c r="U3647" i="7"/>
  <c r="T3647" i="7"/>
  <c r="R3647" i="7"/>
  <c r="Q3647" i="7"/>
  <c r="P3647" i="7"/>
  <c r="O3647" i="7"/>
  <c r="L3647" i="7"/>
  <c r="K3647" i="7"/>
  <c r="J3647" i="7"/>
  <c r="E3647" i="7"/>
  <c r="W3646" i="7"/>
  <c r="V3646" i="7"/>
  <c r="U3646" i="7"/>
  <c r="T3646" i="7"/>
  <c r="R3646" i="7"/>
  <c r="Q3646" i="7"/>
  <c r="P3646" i="7"/>
  <c r="O3646" i="7"/>
  <c r="M3646" i="7"/>
  <c r="H3646" i="7" s="1"/>
  <c r="L3646" i="7"/>
  <c r="K3646" i="7"/>
  <c r="J3646" i="7"/>
  <c r="I3646" i="7"/>
  <c r="E3646" i="7"/>
  <c r="W3645" i="7"/>
  <c r="V3645" i="7"/>
  <c r="U3645" i="7"/>
  <c r="U3621" i="7" s="1"/>
  <c r="T3645" i="7"/>
  <c r="R3645" i="7"/>
  <c r="Q3645" i="7"/>
  <c r="P3645" i="7"/>
  <c r="O3645" i="7"/>
  <c r="M3645" i="7"/>
  <c r="H3645" i="7" s="1"/>
  <c r="L3645" i="7"/>
  <c r="K3645" i="7"/>
  <c r="J3645" i="7"/>
  <c r="I3645" i="7"/>
  <c r="E3645" i="7"/>
  <c r="W3644" i="7"/>
  <c r="V3644" i="7"/>
  <c r="T3644" i="7"/>
  <c r="R3644" i="7"/>
  <c r="P3644" i="7"/>
  <c r="O3644" i="7"/>
  <c r="L3644" i="7"/>
  <c r="K3644" i="7"/>
  <c r="J3644" i="7"/>
  <c r="E3644" i="7"/>
  <c r="W3643" i="7"/>
  <c r="V3643" i="7"/>
  <c r="U3643" i="7"/>
  <c r="U3619" i="7" s="1"/>
  <c r="T3643" i="7"/>
  <c r="R3643" i="7"/>
  <c r="Q3643" i="7"/>
  <c r="P3643" i="7"/>
  <c r="O3643" i="7"/>
  <c r="M3643" i="7"/>
  <c r="H3643" i="7" s="1"/>
  <c r="L3643" i="7"/>
  <c r="K3643" i="7"/>
  <c r="J3643" i="7"/>
  <c r="I3643" i="7"/>
  <c r="E3643" i="7"/>
  <c r="W3642" i="7"/>
  <c r="V3642" i="7"/>
  <c r="U3642" i="7"/>
  <c r="T3642" i="7"/>
  <c r="R3642" i="7"/>
  <c r="Q3642" i="7"/>
  <c r="P3642" i="7"/>
  <c r="O3642" i="7"/>
  <c r="M3642" i="7"/>
  <c r="H3642" i="7" s="1"/>
  <c r="L3642" i="7"/>
  <c r="K3642" i="7"/>
  <c r="J3642" i="7"/>
  <c r="I3642" i="7"/>
  <c r="E3642" i="7"/>
  <c r="W3641" i="7"/>
  <c r="V3641" i="7"/>
  <c r="U3641" i="7"/>
  <c r="T3641" i="7"/>
  <c r="R3641" i="7"/>
  <c r="Q3641" i="7"/>
  <c r="P3641" i="7"/>
  <c r="O3641" i="7"/>
  <c r="M3641" i="7"/>
  <c r="H3641" i="7" s="1"/>
  <c r="L3641" i="7"/>
  <c r="K3641" i="7"/>
  <c r="J3641" i="7"/>
  <c r="I3641" i="7"/>
  <c r="E3641" i="7"/>
  <c r="W3640" i="7"/>
  <c r="V3640" i="7"/>
  <c r="T3640" i="7"/>
  <c r="R3640" i="7"/>
  <c r="P3640" i="7"/>
  <c r="O3640" i="7"/>
  <c r="L3640" i="7"/>
  <c r="K3640" i="7"/>
  <c r="J3640" i="7"/>
  <c r="E3640" i="7"/>
  <c r="W3639" i="7"/>
  <c r="V3639" i="7"/>
  <c r="T3639" i="7"/>
  <c r="R3639" i="7"/>
  <c r="P3639" i="7"/>
  <c r="O3639" i="7"/>
  <c r="L3639" i="7"/>
  <c r="K3639" i="7"/>
  <c r="J3639" i="7"/>
  <c r="E3639" i="7"/>
  <c r="S3638" i="7"/>
  <c r="N3638" i="7"/>
  <c r="I3638" i="7"/>
  <c r="H3638" i="7"/>
  <c r="G3638" i="7"/>
  <c r="F3638" i="7"/>
  <c r="E3638" i="7"/>
  <c r="D3638" i="7" s="1"/>
  <c r="S3637" i="7"/>
  <c r="N3637" i="7"/>
  <c r="I3637" i="7"/>
  <c r="H3637" i="7"/>
  <c r="G3637" i="7"/>
  <c r="F3637" i="7"/>
  <c r="E3637" i="7"/>
  <c r="D3637" i="7" s="1"/>
  <c r="W3636" i="7"/>
  <c r="V3636" i="7"/>
  <c r="U3636" i="7"/>
  <c r="T3636" i="7"/>
  <c r="R3636" i="7"/>
  <c r="Q3636" i="7"/>
  <c r="P3636" i="7"/>
  <c r="O3636" i="7"/>
  <c r="M3636" i="7"/>
  <c r="H3636" i="7" s="1"/>
  <c r="L3636" i="7"/>
  <c r="K3636" i="7"/>
  <c r="J3636" i="7"/>
  <c r="I3636" i="7"/>
  <c r="E3636" i="7"/>
  <c r="S3635" i="7"/>
  <c r="N3635" i="7"/>
  <c r="I3635" i="7"/>
  <c r="H3635" i="7"/>
  <c r="G3635" i="7"/>
  <c r="F3635" i="7"/>
  <c r="E3635" i="7"/>
  <c r="D3635" i="7" s="1"/>
  <c r="S3634" i="7"/>
  <c r="N3634" i="7"/>
  <c r="I3634" i="7"/>
  <c r="H3634" i="7"/>
  <c r="G3634" i="7"/>
  <c r="F3634" i="7"/>
  <c r="E3634" i="7"/>
  <c r="D3634" i="7" s="1"/>
  <c r="S3633" i="7"/>
  <c r="N3633" i="7"/>
  <c r="I3633" i="7"/>
  <c r="H3633" i="7"/>
  <c r="G3633" i="7"/>
  <c r="F3633" i="7"/>
  <c r="E3633" i="7"/>
  <c r="D3633" i="7" s="1"/>
  <c r="W3632" i="7"/>
  <c r="V3632" i="7"/>
  <c r="U3632" i="7"/>
  <c r="T3632" i="7"/>
  <c r="R3632" i="7"/>
  <c r="P3632" i="7"/>
  <c r="O3632" i="7"/>
  <c r="L3632" i="7"/>
  <c r="K3632" i="7"/>
  <c r="J3632" i="7"/>
  <c r="E3632" i="7"/>
  <c r="W3631" i="7"/>
  <c r="V3631" i="7"/>
  <c r="T3631" i="7"/>
  <c r="R3631" i="7"/>
  <c r="P3631" i="7"/>
  <c r="O3631" i="7"/>
  <c r="L3631" i="7"/>
  <c r="K3631" i="7"/>
  <c r="J3631" i="7"/>
  <c r="E3631" i="7"/>
  <c r="W3630" i="7"/>
  <c r="V3630" i="7"/>
  <c r="U3630" i="7"/>
  <c r="T3630" i="7"/>
  <c r="R3630" i="7"/>
  <c r="Q3630" i="7"/>
  <c r="G3630" i="7" s="1"/>
  <c r="P3630" i="7"/>
  <c r="O3630" i="7"/>
  <c r="N3630" i="7" s="1"/>
  <c r="M3630" i="7"/>
  <c r="H3630" i="7" s="1"/>
  <c r="L3630" i="7"/>
  <c r="K3630" i="7"/>
  <c r="J3630" i="7"/>
  <c r="I3630" i="7"/>
  <c r="E3630" i="7"/>
  <c r="W3629" i="7"/>
  <c r="V3629" i="7"/>
  <c r="U3629" i="7"/>
  <c r="T3629" i="7"/>
  <c r="R3629" i="7"/>
  <c r="Q3629" i="7"/>
  <c r="G3629" i="7" s="1"/>
  <c r="P3629" i="7"/>
  <c r="O3629" i="7"/>
  <c r="M3629" i="7"/>
  <c r="L3629" i="7"/>
  <c r="K3629" i="7"/>
  <c r="J3629" i="7"/>
  <c r="I3629" i="7"/>
  <c r="E3629" i="7"/>
  <c r="W3628" i="7"/>
  <c r="V3628" i="7"/>
  <c r="U3628" i="7"/>
  <c r="T3628" i="7"/>
  <c r="R3628" i="7"/>
  <c r="P3628" i="7"/>
  <c r="O3628" i="7"/>
  <c r="L3628" i="7"/>
  <c r="K3628" i="7"/>
  <c r="J3628" i="7"/>
  <c r="E3628" i="7"/>
  <c r="W3627" i="7"/>
  <c r="V3627" i="7"/>
  <c r="U3627" i="7"/>
  <c r="T3627" i="7"/>
  <c r="R3627" i="7"/>
  <c r="Q3627" i="7"/>
  <c r="P3627" i="7"/>
  <c r="O3627" i="7"/>
  <c r="M3627" i="7"/>
  <c r="H3627" i="7" s="1"/>
  <c r="L3627" i="7"/>
  <c r="K3627" i="7"/>
  <c r="J3627" i="7"/>
  <c r="I3627" i="7"/>
  <c r="E3627" i="7"/>
  <c r="W3626" i="7"/>
  <c r="V3626" i="7"/>
  <c r="U3626" i="7"/>
  <c r="T3626" i="7"/>
  <c r="R3626" i="7"/>
  <c r="Q3626" i="7"/>
  <c r="P3626" i="7"/>
  <c r="O3626" i="7"/>
  <c r="M3626" i="7"/>
  <c r="H3626" i="7" s="1"/>
  <c r="L3626" i="7"/>
  <c r="K3626" i="7"/>
  <c r="J3626" i="7"/>
  <c r="I3626" i="7"/>
  <c r="E3626" i="7"/>
  <c r="W3625" i="7"/>
  <c r="V3625" i="7"/>
  <c r="U3625" i="7"/>
  <c r="T3625" i="7"/>
  <c r="R3625" i="7"/>
  <c r="Q3625" i="7"/>
  <c r="P3625" i="7"/>
  <c r="O3625" i="7"/>
  <c r="M3625" i="7"/>
  <c r="L3625" i="7"/>
  <c r="K3625" i="7"/>
  <c r="J3625" i="7"/>
  <c r="I3625" i="7"/>
  <c r="E3625" i="7"/>
  <c r="W3624" i="7"/>
  <c r="V3624" i="7"/>
  <c r="U3624" i="7"/>
  <c r="T3624" i="7"/>
  <c r="R3624" i="7"/>
  <c r="P3624" i="7"/>
  <c r="O3624" i="7"/>
  <c r="L3624" i="7"/>
  <c r="K3624" i="7"/>
  <c r="J3624" i="7"/>
  <c r="E3624" i="7"/>
  <c r="W3623" i="7"/>
  <c r="V3623" i="7"/>
  <c r="T3623" i="7"/>
  <c r="R3623" i="7"/>
  <c r="P3623" i="7"/>
  <c r="O3623" i="7"/>
  <c r="L3623" i="7"/>
  <c r="K3623" i="7"/>
  <c r="J3623" i="7"/>
  <c r="E3623" i="7"/>
  <c r="W3622" i="7"/>
  <c r="V3622" i="7"/>
  <c r="U3622" i="7"/>
  <c r="T3622" i="7"/>
  <c r="R3622" i="7"/>
  <c r="Q3622" i="7"/>
  <c r="P3622" i="7"/>
  <c r="O3622" i="7"/>
  <c r="M3622" i="7"/>
  <c r="H3622" i="7" s="1"/>
  <c r="L3622" i="7"/>
  <c r="K3622" i="7"/>
  <c r="J3622" i="7"/>
  <c r="I3622" i="7"/>
  <c r="E3622" i="7"/>
  <c r="W3621" i="7"/>
  <c r="V3621" i="7"/>
  <c r="T3621" i="7"/>
  <c r="R3621" i="7"/>
  <c r="P3621" i="7"/>
  <c r="O3621" i="7"/>
  <c r="L3621" i="7"/>
  <c r="K3621" i="7"/>
  <c r="J3621" i="7"/>
  <c r="E3621" i="7"/>
  <c r="W3620" i="7"/>
  <c r="V3620" i="7"/>
  <c r="T3620" i="7"/>
  <c r="R3620" i="7"/>
  <c r="P3620" i="7"/>
  <c r="O3620" i="7"/>
  <c r="L3620" i="7"/>
  <c r="K3620" i="7"/>
  <c r="J3620" i="7"/>
  <c r="E3620" i="7"/>
  <c r="W3619" i="7"/>
  <c r="V3619" i="7"/>
  <c r="T3619" i="7"/>
  <c r="R3619" i="7"/>
  <c r="P3619" i="7"/>
  <c r="O3619" i="7"/>
  <c r="M3619" i="7"/>
  <c r="L3619" i="7"/>
  <c r="K3619" i="7"/>
  <c r="J3619" i="7"/>
  <c r="I3619" i="7"/>
  <c r="E3619" i="7"/>
  <c r="W3618" i="7"/>
  <c r="V3618" i="7"/>
  <c r="U3618" i="7"/>
  <c r="T3618" i="7"/>
  <c r="R3618" i="7"/>
  <c r="Q3618" i="7"/>
  <c r="P3618" i="7"/>
  <c r="O3618" i="7"/>
  <c r="M3618" i="7"/>
  <c r="H3618" i="7" s="1"/>
  <c r="L3618" i="7"/>
  <c r="K3618" i="7"/>
  <c r="J3618" i="7"/>
  <c r="I3618" i="7"/>
  <c r="E3618" i="7"/>
  <c r="W3617" i="7"/>
  <c r="V3617" i="7"/>
  <c r="U3617" i="7"/>
  <c r="T3617" i="7"/>
  <c r="R3617" i="7"/>
  <c r="Q3617" i="7"/>
  <c r="P3617" i="7"/>
  <c r="O3617" i="7"/>
  <c r="M3617" i="7"/>
  <c r="L3617" i="7"/>
  <c r="K3617" i="7"/>
  <c r="J3617" i="7"/>
  <c r="I3617" i="7"/>
  <c r="E3617" i="7"/>
  <c r="W3616" i="7"/>
  <c r="V3616" i="7"/>
  <c r="U3616" i="7"/>
  <c r="T3616" i="7"/>
  <c r="R3616" i="7"/>
  <c r="P3616" i="7"/>
  <c r="O3616" i="7"/>
  <c r="L3616" i="7"/>
  <c r="K3616" i="7"/>
  <c r="J3616" i="7"/>
  <c r="E3616" i="7"/>
  <c r="W3615" i="7"/>
  <c r="V3615" i="7"/>
  <c r="T3615" i="7"/>
  <c r="R3615" i="7"/>
  <c r="P3615" i="7"/>
  <c r="O3615" i="7"/>
  <c r="L3615" i="7"/>
  <c r="K3615" i="7"/>
  <c r="J3615" i="7"/>
  <c r="E3615" i="7"/>
  <c r="W3614" i="7"/>
  <c r="V3614" i="7"/>
  <c r="U3614" i="7"/>
  <c r="T3614" i="7"/>
  <c r="R3614" i="7"/>
  <c r="Q3614" i="7"/>
  <c r="P3614" i="7"/>
  <c r="O3614" i="7"/>
  <c r="L3614" i="7"/>
  <c r="K3614" i="7"/>
  <c r="J3614" i="7"/>
  <c r="E3614" i="7"/>
  <c r="W3613" i="7"/>
  <c r="V3613" i="7"/>
  <c r="T3613" i="7"/>
  <c r="R3613" i="7"/>
  <c r="Q3613" i="7"/>
  <c r="Q3585" i="7" s="1"/>
  <c r="P3613" i="7"/>
  <c r="O3613" i="7"/>
  <c r="L3613" i="7"/>
  <c r="K3613" i="7"/>
  <c r="J3613" i="7"/>
  <c r="E3613" i="7"/>
  <c r="W3612" i="7"/>
  <c r="V3612" i="7"/>
  <c r="T3612" i="7"/>
  <c r="R3612" i="7"/>
  <c r="P3612" i="7"/>
  <c r="O3612" i="7"/>
  <c r="L3612" i="7"/>
  <c r="K3612" i="7"/>
  <c r="J3612" i="7"/>
  <c r="E3612" i="7"/>
  <c r="W3611" i="7"/>
  <c r="V3611" i="7"/>
  <c r="T3611" i="7"/>
  <c r="R3611" i="7"/>
  <c r="Q3611" i="7"/>
  <c r="P3611" i="7"/>
  <c r="O3611" i="7"/>
  <c r="M3611" i="7"/>
  <c r="H3611" i="7" s="1"/>
  <c r="L3611" i="7"/>
  <c r="K3611" i="7"/>
  <c r="J3611" i="7"/>
  <c r="I3611" i="7"/>
  <c r="E3611" i="7"/>
  <c r="W3610" i="7"/>
  <c r="V3610" i="7"/>
  <c r="U3610" i="7"/>
  <c r="T3610" i="7"/>
  <c r="R3610" i="7"/>
  <c r="P3610" i="7"/>
  <c r="O3610" i="7"/>
  <c r="L3610" i="7"/>
  <c r="K3610" i="7"/>
  <c r="J3610" i="7"/>
  <c r="E3610" i="7"/>
  <c r="W3609" i="7"/>
  <c r="V3609" i="7"/>
  <c r="T3609" i="7"/>
  <c r="R3609" i="7"/>
  <c r="P3609" i="7"/>
  <c r="O3609" i="7"/>
  <c r="L3609" i="7"/>
  <c r="K3609" i="7"/>
  <c r="J3609" i="7"/>
  <c r="E3609" i="7"/>
  <c r="W3608" i="7"/>
  <c r="V3608" i="7"/>
  <c r="T3608" i="7"/>
  <c r="R3608" i="7"/>
  <c r="P3608" i="7"/>
  <c r="O3608" i="7"/>
  <c r="L3608" i="7"/>
  <c r="K3608" i="7"/>
  <c r="J3608" i="7"/>
  <c r="E3608" i="7"/>
  <c r="V3607" i="7"/>
  <c r="U3607" i="7"/>
  <c r="T3607" i="7"/>
  <c r="R3607" i="7"/>
  <c r="Q3607" i="7"/>
  <c r="G3607" i="7" s="1"/>
  <c r="P3607" i="7"/>
  <c r="M3607" i="7"/>
  <c r="L3607" i="7"/>
  <c r="K3607" i="7"/>
  <c r="J3607" i="7"/>
  <c r="I3607" i="7"/>
  <c r="T3606" i="7"/>
  <c r="P3606" i="7"/>
  <c r="V3605" i="7"/>
  <c r="T3605" i="7"/>
  <c r="R3605" i="7"/>
  <c r="P3605" i="7"/>
  <c r="M3605" i="7"/>
  <c r="L3605" i="7"/>
  <c r="J3605" i="7"/>
  <c r="R3604" i="7"/>
  <c r="P3604" i="7"/>
  <c r="J3604" i="7"/>
  <c r="W3603" i="7"/>
  <c r="V3603" i="7"/>
  <c r="U3603" i="7"/>
  <c r="T3603" i="7"/>
  <c r="R3603" i="7"/>
  <c r="Q3603" i="7"/>
  <c r="P3603" i="7"/>
  <c r="O3603" i="7"/>
  <c r="M3603" i="7"/>
  <c r="H3603" i="7" s="1"/>
  <c r="L3603" i="7"/>
  <c r="K3603" i="7"/>
  <c r="J3603" i="7"/>
  <c r="I3603" i="7"/>
  <c r="E3603" i="7"/>
  <c r="P3602" i="7"/>
  <c r="P3601" i="7"/>
  <c r="L3601" i="7"/>
  <c r="W3600" i="7"/>
  <c r="V3600" i="7"/>
  <c r="U3600" i="7"/>
  <c r="T3600" i="7"/>
  <c r="R3600" i="7"/>
  <c r="Q3600" i="7"/>
  <c r="P3600" i="7"/>
  <c r="O3600" i="7"/>
  <c r="M3600" i="7"/>
  <c r="H3600" i="7" s="1"/>
  <c r="L3600" i="7"/>
  <c r="K3600" i="7"/>
  <c r="J3600" i="7"/>
  <c r="I3600" i="7"/>
  <c r="E3600" i="7"/>
  <c r="V3599" i="7"/>
  <c r="U3599" i="7"/>
  <c r="T3599" i="7"/>
  <c r="R3599" i="7"/>
  <c r="Q3599" i="7"/>
  <c r="G3599" i="7" s="1"/>
  <c r="P3599" i="7"/>
  <c r="M3599" i="7"/>
  <c r="L3599" i="7"/>
  <c r="J3599" i="7"/>
  <c r="V3598" i="7"/>
  <c r="U3598" i="7"/>
  <c r="T3598" i="7"/>
  <c r="R3598" i="7"/>
  <c r="Q3598" i="7"/>
  <c r="G3598" i="7" s="1"/>
  <c r="P3598" i="7"/>
  <c r="M3598" i="7"/>
  <c r="L3598" i="7"/>
  <c r="J3598" i="7"/>
  <c r="W3597" i="7"/>
  <c r="V3597" i="7"/>
  <c r="U3597" i="7"/>
  <c r="T3597" i="7"/>
  <c r="R3597" i="7"/>
  <c r="Q3597" i="7"/>
  <c r="P3597" i="7"/>
  <c r="O3597" i="7"/>
  <c r="M3597" i="7"/>
  <c r="H3597" i="7" s="1"/>
  <c r="L3597" i="7"/>
  <c r="K3597" i="7"/>
  <c r="J3597" i="7"/>
  <c r="I3597" i="7"/>
  <c r="E3597" i="7"/>
  <c r="W3596" i="7"/>
  <c r="V3596" i="7"/>
  <c r="T3596" i="7"/>
  <c r="R3596" i="7"/>
  <c r="Q3596" i="7"/>
  <c r="P3596" i="7"/>
  <c r="O3596" i="7"/>
  <c r="M3596" i="7"/>
  <c r="H3596" i="7" s="1"/>
  <c r="L3596" i="7"/>
  <c r="K3596" i="7"/>
  <c r="J3596" i="7"/>
  <c r="I3596" i="7"/>
  <c r="E3596" i="7"/>
  <c r="W3595" i="7"/>
  <c r="V3595" i="7"/>
  <c r="U3595" i="7"/>
  <c r="T3595" i="7"/>
  <c r="R3595" i="7"/>
  <c r="P3595" i="7"/>
  <c r="O3595" i="7"/>
  <c r="L3595" i="7"/>
  <c r="K3595" i="7"/>
  <c r="J3595" i="7"/>
  <c r="E3595" i="7"/>
  <c r="W3594" i="7"/>
  <c r="V3594" i="7"/>
  <c r="T3594" i="7"/>
  <c r="R3594" i="7"/>
  <c r="P3594" i="7"/>
  <c r="O3594" i="7"/>
  <c r="L3594" i="7"/>
  <c r="K3594" i="7"/>
  <c r="J3594" i="7"/>
  <c r="E3594" i="7"/>
  <c r="W3593" i="7"/>
  <c r="V3593" i="7"/>
  <c r="U3593" i="7"/>
  <c r="S3593" i="7" s="1"/>
  <c r="T3593" i="7"/>
  <c r="R3593" i="7"/>
  <c r="Q3593" i="7"/>
  <c r="P3593" i="7"/>
  <c r="O3593" i="7"/>
  <c r="M3593" i="7"/>
  <c r="H3593" i="7" s="1"/>
  <c r="L3593" i="7"/>
  <c r="J3593" i="7"/>
  <c r="E3593" i="7"/>
  <c r="V3592" i="7"/>
  <c r="U3592" i="7"/>
  <c r="T3592" i="7"/>
  <c r="R3592" i="7"/>
  <c r="Q3592" i="7"/>
  <c r="G3592" i="7" s="1"/>
  <c r="P3592" i="7"/>
  <c r="M3592" i="7"/>
  <c r="L3592" i="7"/>
  <c r="J3592" i="7"/>
  <c r="W3591" i="7"/>
  <c r="T3591" i="7"/>
  <c r="Q3591" i="7"/>
  <c r="P3591" i="7"/>
  <c r="O3591" i="7"/>
  <c r="L3591" i="7"/>
  <c r="W3590" i="7"/>
  <c r="U3590" i="7"/>
  <c r="T3590" i="7"/>
  <c r="Q3590" i="7"/>
  <c r="P3590" i="7"/>
  <c r="O3590" i="7"/>
  <c r="M3590" i="7"/>
  <c r="L3590" i="7"/>
  <c r="K3590" i="7"/>
  <c r="T3589" i="7"/>
  <c r="P3589" i="7"/>
  <c r="L3589" i="7"/>
  <c r="T3588" i="7"/>
  <c r="P3588" i="7"/>
  <c r="L3588" i="7"/>
  <c r="T3587" i="7"/>
  <c r="P3587" i="7"/>
  <c r="L3587" i="7"/>
  <c r="T3586" i="7"/>
  <c r="Q3586" i="7"/>
  <c r="P3586" i="7"/>
  <c r="T3583" i="7"/>
  <c r="L3583" i="7"/>
  <c r="J3583" i="7"/>
  <c r="Q3582" i="7"/>
  <c r="L3582" i="7"/>
  <c r="R3581" i="7"/>
  <c r="J3581" i="7"/>
  <c r="U3580" i="7"/>
  <c r="P3580" i="7"/>
  <c r="S3577" i="7"/>
  <c r="N3577" i="7"/>
  <c r="I3577" i="7"/>
  <c r="H3577" i="7"/>
  <c r="G3577" i="7"/>
  <c r="F3577" i="7"/>
  <c r="E3577" i="7"/>
  <c r="D3577" i="7" s="1"/>
  <c r="W3576" i="7"/>
  <c r="V3576" i="7"/>
  <c r="U3576" i="7"/>
  <c r="U3575" i="7" s="1"/>
  <c r="T3576" i="7"/>
  <c r="R3576" i="7"/>
  <c r="Q3576" i="7"/>
  <c r="P3576" i="7"/>
  <c r="O3576" i="7"/>
  <c r="M3576" i="7"/>
  <c r="H3576" i="7" s="1"/>
  <c r="L3576" i="7"/>
  <c r="K3576" i="7"/>
  <c r="J3576" i="7"/>
  <c r="I3576" i="7"/>
  <c r="E3576" i="7"/>
  <c r="W3575" i="7"/>
  <c r="V3575" i="7"/>
  <c r="T3575" i="7"/>
  <c r="R3575" i="7"/>
  <c r="P3575" i="7"/>
  <c r="O3575" i="7"/>
  <c r="M3575" i="7"/>
  <c r="H3575" i="7" s="1"/>
  <c r="L3575" i="7"/>
  <c r="K3575" i="7"/>
  <c r="J3575" i="7"/>
  <c r="I3575" i="7"/>
  <c r="E3575" i="7"/>
  <c r="S3574" i="7"/>
  <c r="N3574" i="7"/>
  <c r="I3574" i="7"/>
  <c r="H3574" i="7"/>
  <c r="G3574" i="7"/>
  <c r="F3574" i="7"/>
  <c r="E3574" i="7"/>
  <c r="D3574" i="7" s="1"/>
  <c r="S3573" i="7"/>
  <c r="N3573" i="7"/>
  <c r="I3573" i="7"/>
  <c r="H3573" i="7"/>
  <c r="G3573" i="7"/>
  <c r="F3573" i="7"/>
  <c r="E3573" i="7"/>
  <c r="D3573" i="7" s="1"/>
  <c r="W3572" i="7"/>
  <c r="V3572" i="7"/>
  <c r="U3572" i="7"/>
  <c r="T3572" i="7"/>
  <c r="R3572" i="7"/>
  <c r="Q3572" i="7"/>
  <c r="P3572" i="7"/>
  <c r="O3572" i="7"/>
  <c r="M3572" i="7"/>
  <c r="H3572" i="7" s="1"/>
  <c r="L3572" i="7"/>
  <c r="K3572" i="7"/>
  <c r="J3572" i="7"/>
  <c r="I3572" i="7"/>
  <c r="E3572" i="7"/>
  <c r="S3571" i="7"/>
  <c r="N3571" i="7"/>
  <c r="I3571" i="7"/>
  <c r="H3571" i="7"/>
  <c r="G3571" i="7"/>
  <c r="F3571" i="7"/>
  <c r="E3571" i="7"/>
  <c r="D3571" i="7" s="1"/>
  <c r="S3570" i="7"/>
  <c r="N3570" i="7"/>
  <c r="I3570" i="7"/>
  <c r="H3570" i="7"/>
  <c r="G3570" i="7"/>
  <c r="F3570" i="7"/>
  <c r="E3570" i="7"/>
  <c r="D3570" i="7" s="1"/>
  <c r="S3569" i="7"/>
  <c r="N3569" i="7"/>
  <c r="I3569" i="7"/>
  <c r="H3569" i="7"/>
  <c r="G3569" i="7"/>
  <c r="F3569" i="7"/>
  <c r="E3569" i="7"/>
  <c r="D3569" i="7" s="1"/>
  <c r="W3568" i="7"/>
  <c r="V3568" i="7"/>
  <c r="T3568" i="7"/>
  <c r="R3568" i="7"/>
  <c r="Q3568" i="7"/>
  <c r="Q3567" i="7" s="1"/>
  <c r="P3568" i="7"/>
  <c r="O3568" i="7"/>
  <c r="M3568" i="7"/>
  <c r="L3568" i="7"/>
  <c r="K3568" i="7"/>
  <c r="J3568" i="7"/>
  <c r="I3568" i="7"/>
  <c r="E3568" i="7"/>
  <c r="W3567" i="7"/>
  <c r="V3567" i="7"/>
  <c r="T3567" i="7"/>
  <c r="R3567" i="7"/>
  <c r="P3567" i="7"/>
  <c r="O3567" i="7"/>
  <c r="L3567" i="7"/>
  <c r="K3567" i="7"/>
  <c r="J3567" i="7"/>
  <c r="E3567" i="7"/>
  <c r="W3566" i="7"/>
  <c r="V3566" i="7"/>
  <c r="U3566" i="7"/>
  <c r="T3566" i="7"/>
  <c r="R3566" i="7"/>
  <c r="Q3566" i="7"/>
  <c r="P3566" i="7"/>
  <c r="O3566" i="7"/>
  <c r="M3566" i="7"/>
  <c r="L3566" i="7"/>
  <c r="K3566" i="7"/>
  <c r="J3566" i="7"/>
  <c r="I3566" i="7"/>
  <c r="E3566" i="7"/>
  <c r="W3565" i="7"/>
  <c r="V3565" i="7"/>
  <c r="U3565" i="7"/>
  <c r="T3565" i="7"/>
  <c r="R3565" i="7"/>
  <c r="Q3565" i="7"/>
  <c r="P3565" i="7"/>
  <c r="O3565" i="7"/>
  <c r="M3565" i="7"/>
  <c r="H3565" i="7" s="1"/>
  <c r="L3565" i="7"/>
  <c r="K3565" i="7"/>
  <c r="J3565" i="7"/>
  <c r="I3565" i="7"/>
  <c r="E3565" i="7"/>
  <c r="W3564" i="7"/>
  <c r="V3564" i="7"/>
  <c r="T3564" i="7"/>
  <c r="R3564" i="7"/>
  <c r="Q3564" i="7"/>
  <c r="P3564" i="7"/>
  <c r="O3564" i="7"/>
  <c r="M3564" i="7"/>
  <c r="L3564" i="7"/>
  <c r="K3564" i="7"/>
  <c r="J3564" i="7"/>
  <c r="I3564" i="7"/>
  <c r="E3564" i="7"/>
  <c r="W3563" i="7"/>
  <c r="V3563" i="7"/>
  <c r="U3563" i="7"/>
  <c r="T3563" i="7"/>
  <c r="R3563" i="7"/>
  <c r="Q3563" i="7"/>
  <c r="P3563" i="7"/>
  <c r="O3563" i="7"/>
  <c r="M3563" i="7"/>
  <c r="H3563" i="7" s="1"/>
  <c r="L3563" i="7"/>
  <c r="K3563" i="7"/>
  <c r="J3563" i="7"/>
  <c r="I3563" i="7"/>
  <c r="E3563" i="7"/>
  <c r="W3562" i="7"/>
  <c r="V3562" i="7"/>
  <c r="U3562" i="7"/>
  <c r="T3562" i="7"/>
  <c r="R3562" i="7"/>
  <c r="Q3562" i="7"/>
  <c r="P3562" i="7"/>
  <c r="O3562" i="7"/>
  <c r="M3562" i="7"/>
  <c r="L3562" i="7"/>
  <c r="K3562" i="7"/>
  <c r="J3562" i="7"/>
  <c r="I3562" i="7"/>
  <c r="E3562" i="7"/>
  <c r="W3561" i="7"/>
  <c r="V3561" i="7"/>
  <c r="U3561" i="7"/>
  <c r="T3561" i="7"/>
  <c r="R3561" i="7"/>
  <c r="Q3561" i="7"/>
  <c r="P3561" i="7"/>
  <c r="O3561" i="7"/>
  <c r="M3561" i="7"/>
  <c r="H3561" i="7" s="1"/>
  <c r="L3561" i="7"/>
  <c r="K3561" i="7"/>
  <c r="J3561" i="7"/>
  <c r="I3561" i="7"/>
  <c r="E3561" i="7"/>
  <c r="W3560" i="7"/>
  <c r="V3560" i="7"/>
  <c r="T3560" i="7"/>
  <c r="R3560" i="7"/>
  <c r="P3560" i="7"/>
  <c r="O3560" i="7"/>
  <c r="L3560" i="7"/>
  <c r="K3560" i="7"/>
  <c r="J3560" i="7"/>
  <c r="E3560" i="7"/>
  <c r="W3559" i="7"/>
  <c r="V3559" i="7"/>
  <c r="T3559" i="7"/>
  <c r="R3559" i="7"/>
  <c r="P3559" i="7"/>
  <c r="O3559" i="7"/>
  <c r="L3559" i="7"/>
  <c r="K3559" i="7"/>
  <c r="J3559" i="7"/>
  <c r="E3559" i="7"/>
  <c r="S3558" i="7"/>
  <c r="N3558" i="7"/>
  <c r="I3558" i="7"/>
  <c r="H3558" i="7"/>
  <c r="G3558" i="7"/>
  <c r="F3558" i="7"/>
  <c r="E3558" i="7"/>
  <c r="D3558" i="7" s="1"/>
  <c r="S3557" i="7"/>
  <c r="N3557" i="7"/>
  <c r="I3557" i="7"/>
  <c r="H3557" i="7"/>
  <c r="G3557" i="7"/>
  <c r="F3557" i="7"/>
  <c r="E3557" i="7"/>
  <c r="D3557" i="7" s="1"/>
  <c r="W3556" i="7"/>
  <c r="V3556" i="7"/>
  <c r="U3556" i="7"/>
  <c r="T3556" i="7"/>
  <c r="R3556" i="7"/>
  <c r="Q3556" i="7"/>
  <c r="P3556" i="7"/>
  <c r="O3556" i="7"/>
  <c r="M3556" i="7"/>
  <c r="H3556" i="7" s="1"/>
  <c r="L3556" i="7"/>
  <c r="K3556" i="7"/>
  <c r="J3556" i="7"/>
  <c r="I3556" i="7"/>
  <c r="E3556" i="7"/>
  <c r="S3555" i="7"/>
  <c r="N3555" i="7"/>
  <c r="I3555" i="7"/>
  <c r="H3555" i="7"/>
  <c r="G3555" i="7"/>
  <c r="F3555" i="7"/>
  <c r="E3555" i="7"/>
  <c r="D3555" i="7" s="1"/>
  <c r="S3554" i="7"/>
  <c r="N3554" i="7"/>
  <c r="I3554" i="7"/>
  <c r="H3554" i="7"/>
  <c r="G3554" i="7"/>
  <c r="F3554" i="7"/>
  <c r="E3554" i="7"/>
  <c r="D3554" i="7" s="1"/>
  <c r="W3553" i="7"/>
  <c r="V3553" i="7"/>
  <c r="U3553" i="7"/>
  <c r="T3553" i="7"/>
  <c r="R3553" i="7"/>
  <c r="Q3553" i="7"/>
  <c r="P3553" i="7"/>
  <c r="O3553" i="7"/>
  <c r="M3553" i="7"/>
  <c r="H3553" i="7" s="1"/>
  <c r="L3553" i="7"/>
  <c r="K3553" i="7"/>
  <c r="J3553" i="7"/>
  <c r="I3553" i="7" s="1"/>
  <c r="E3553" i="7"/>
  <c r="W3552" i="7"/>
  <c r="V3552" i="7"/>
  <c r="T3552" i="7"/>
  <c r="R3552" i="7"/>
  <c r="P3552" i="7"/>
  <c r="O3552" i="7"/>
  <c r="M3552" i="7"/>
  <c r="L3552" i="7"/>
  <c r="K3552" i="7"/>
  <c r="J3552" i="7"/>
  <c r="I3552" i="7" s="1"/>
  <c r="E3552" i="7"/>
  <c r="W3551" i="7"/>
  <c r="V3551" i="7"/>
  <c r="T3551" i="7"/>
  <c r="R3551" i="7"/>
  <c r="P3551" i="7"/>
  <c r="O3551" i="7"/>
  <c r="M3551" i="7"/>
  <c r="L3551" i="7"/>
  <c r="K3551" i="7"/>
  <c r="J3551" i="7"/>
  <c r="I3551" i="7" s="1"/>
  <c r="E3551" i="7"/>
  <c r="W3550" i="7"/>
  <c r="V3550" i="7"/>
  <c r="T3550" i="7"/>
  <c r="R3550" i="7"/>
  <c r="R3547" i="7" s="1"/>
  <c r="R3546" i="7" s="1"/>
  <c r="P3550" i="7"/>
  <c r="O3550" i="7"/>
  <c r="M3550" i="7"/>
  <c r="L3550" i="7"/>
  <c r="K3550" i="7"/>
  <c r="J3550" i="7"/>
  <c r="I3550" i="7" s="1"/>
  <c r="E3550" i="7"/>
  <c r="S3549" i="7"/>
  <c r="N3549" i="7"/>
  <c r="I3549" i="7"/>
  <c r="H3549" i="7"/>
  <c r="G3549" i="7"/>
  <c r="F3549" i="7"/>
  <c r="E3549" i="7"/>
  <c r="D3549" i="7" s="1"/>
  <c r="S3548" i="7"/>
  <c r="N3548" i="7"/>
  <c r="I3548" i="7"/>
  <c r="H3548" i="7"/>
  <c r="G3548" i="7"/>
  <c r="F3548" i="7"/>
  <c r="E3548" i="7"/>
  <c r="W3547" i="7"/>
  <c r="V3547" i="7"/>
  <c r="T3547" i="7"/>
  <c r="P3547" i="7"/>
  <c r="O3547" i="7"/>
  <c r="M3547" i="7"/>
  <c r="H3547" i="7" s="1"/>
  <c r="L3547" i="7"/>
  <c r="K3547" i="7"/>
  <c r="W3546" i="7"/>
  <c r="V3546" i="7"/>
  <c r="T3546" i="7"/>
  <c r="P3546" i="7"/>
  <c r="O3546" i="7"/>
  <c r="M3546" i="7"/>
  <c r="H3546" i="7" s="1"/>
  <c r="L3546" i="7"/>
  <c r="K3546" i="7"/>
  <c r="S3545" i="7"/>
  <c r="N3545" i="7"/>
  <c r="I3545" i="7"/>
  <c r="H3545" i="7"/>
  <c r="G3545" i="7"/>
  <c r="F3545" i="7"/>
  <c r="E3545" i="7"/>
  <c r="S3544" i="7"/>
  <c r="N3544" i="7"/>
  <c r="I3544" i="7"/>
  <c r="H3544" i="7"/>
  <c r="G3544" i="7"/>
  <c r="F3544" i="7"/>
  <c r="E3544" i="7"/>
  <c r="D3544" i="7" s="1"/>
  <c r="W3543" i="7"/>
  <c r="V3543" i="7"/>
  <c r="U3543" i="7"/>
  <c r="T3543" i="7"/>
  <c r="S3543" i="7"/>
  <c r="R3543" i="7"/>
  <c r="Q3543" i="7"/>
  <c r="P3543" i="7"/>
  <c r="O3543" i="7"/>
  <c r="N3543" i="7" s="1"/>
  <c r="M3543" i="7"/>
  <c r="L3543" i="7"/>
  <c r="K3543" i="7"/>
  <c r="I3543" i="7" s="1"/>
  <c r="J3543" i="7"/>
  <c r="G3543" i="7"/>
  <c r="F3543" i="7"/>
  <c r="S3542" i="7"/>
  <c r="N3542" i="7"/>
  <c r="I3542" i="7"/>
  <c r="H3542" i="7"/>
  <c r="G3542" i="7"/>
  <c r="F3542" i="7"/>
  <c r="E3542" i="7"/>
  <c r="S3541" i="7"/>
  <c r="N3541" i="7"/>
  <c r="I3541" i="7"/>
  <c r="H3541" i="7"/>
  <c r="G3541" i="7"/>
  <c r="F3541" i="7"/>
  <c r="E3541" i="7"/>
  <c r="D3541" i="7" s="1"/>
  <c r="W3540" i="7"/>
  <c r="W3539" i="7" s="1"/>
  <c r="V3540" i="7"/>
  <c r="U3540" i="7"/>
  <c r="T3540" i="7"/>
  <c r="S3540" i="7"/>
  <c r="R3540" i="7"/>
  <c r="Q3540" i="7"/>
  <c r="P3540" i="7"/>
  <c r="O3540" i="7"/>
  <c r="N3540" i="7" s="1"/>
  <c r="M3540" i="7"/>
  <c r="L3540" i="7"/>
  <c r="K3540" i="7"/>
  <c r="I3540" i="7" s="1"/>
  <c r="J3540" i="7"/>
  <c r="G3540" i="7"/>
  <c r="F3540" i="7"/>
  <c r="V3539" i="7"/>
  <c r="V3538" i="7" s="1"/>
  <c r="U3539" i="7"/>
  <c r="S3539" i="7" s="1"/>
  <c r="T3539" i="7"/>
  <c r="R3539" i="7"/>
  <c r="R3538" i="7" s="1"/>
  <c r="Q3539" i="7"/>
  <c r="G3539" i="7" s="1"/>
  <c r="P3539" i="7"/>
  <c r="M3539" i="7"/>
  <c r="M3538" i="7" s="1"/>
  <c r="L3539" i="7"/>
  <c r="J3539" i="7"/>
  <c r="T3538" i="7"/>
  <c r="P3538" i="7"/>
  <c r="L3538" i="7"/>
  <c r="S3537" i="7"/>
  <c r="N3537" i="7"/>
  <c r="I3537" i="7"/>
  <c r="H3537" i="7"/>
  <c r="G3537" i="7"/>
  <c r="F3537" i="7"/>
  <c r="E3537" i="7"/>
  <c r="D3537" i="7" s="1"/>
  <c r="W3536" i="7"/>
  <c r="V3536" i="7"/>
  <c r="V3535" i="7" s="1"/>
  <c r="V3532" i="7" s="1"/>
  <c r="V3531" i="7" s="1"/>
  <c r="U3536" i="7"/>
  <c r="T3536" i="7"/>
  <c r="R3536" i="7"/>
  <c r="Q3536" i="7"/>
  <c r="G3536" i="7" s="1"/>
  <c r="P3536" i="7"/>
  <c r="O3536" i="7"/>
  <c r="N3536" i="7"/>
  <c r="M3536" i="7"/>
  <c r="H3536" i="7" s="1"/>
  <c r="L3536" i="7"/>
  <c r="K3536" i="7"/>
  <c r="J3536" i="7"/>
  <c r="F3536" i="7"/>
  <c r="T3535" i="7"/>
  <c r="R3535" i="7"/>
  <c r="R3532" i="7" s="1"/>
  <c r="R3531" i="7" s="1"/>
  <c r="P3535" i="7"/>
  <c r="L3535" i="7"/>
  <c r="S3534" i="7"/>
  <c r="N3534" i="7"/>
  <c r="I3534" i="7"/>
  <c r="H3534" i="7"/>
  <c r="G3534" i="7"/>
  <c r="F3534" i="7"/>
  <c r="E3534" i="7"/>
  <c r="S3533" i="7"/>
  <c r="N3533" i="7"/>
  <c r="I3533" i="7"/>
  <c r="H3533" i="7"/>
  <c r="G3533" i="7"/>
  <c r="F3533" i="7"/>
  <c r="E3533" i="7"/>
  <c r="D3533" i="7" s="1"/>
  <c r="T3532" i="7"/>
  <c r="P3532" i="7"/>
  <c r="L3532" i="7"/>
  <c r="T3531" i="7"/>
  <c r="P3531" i="7"/>
  <c r="L3531" i="7"/>
  <c r="S3530" i="7"/>
  <c r="N3530" i="7"/>
  <c r="I3530" i="7"/>
  <c r="H3530" i="7"/>
  <c r="G3530" i="7"/>
  <c r="F3530" i="7"/>
  <c r="E3530" i="7"/>
  <c r="S3529" i="7"/>
  <c r="N3529" i="7"/>
  <c r="I3529" i="7"/>
  <c r="H3529" i="7"/>
  <c r="G3529" i="7"/>
  <c r="F3529" i="7"/>
  <c r="E3529" i="7"/>
  <c r="W3528" i="7"/>
  <c r="V3528" i="7"/>
  <c r="V3524" i="7" s="1"/>
  <c r="V3523" i="7" s="1"/>
  <c r="U3528" i="7"/>
  <c r="T3528" i="7"/>
  <c r="R3528" i="7"/>
  <c r="Q3528" i="7"/>
  <c r="G3528" i="7" s="1"/>
  <c r="P3528" i="7"/>
  <c r="O3528" i="7"/>
  <c r="N3528" i="7"/>
  <c r="M3528" i="7"/>
  <c r="H3528" i="7" s="1"/>
  <c r="L3528" i="7"/>
  <c r="K3528" i="7"/>
  <c r="J3528" i="7"/>
  <c r="F3528" i="7"/>
  <c r="S3527" i="7"/>
  <c r="N3527" i="7"/>
  <c r="I3527" i="7"/>
  <c r="H3527" i="7"/>
  <c r="G3527" i="7"/>
  <c r="F3527" i="7"/>
  <c r="E3527" i="7"/>
  <c r="S3526" i="7"/>
  <c r="N3526" i="7"/>
  <c r="I3526" i="7"/>
  <c r="H3526" i="7"/>
  <c r="G3526" i="7"/>
  <c r="F3526" i="7"/>
  <c r="E3526" i="7"/>
  <c r="S3525" i="7"/>
  <c r="N3525" i="7"/>
  <c r="I3525" i="7"/>
  <c r="H3525" i="7"/>
  <c r="G3525" i="7"/>
  <c r="F3525" i="7"/>
  <c r="E3525" i="7"/>
  <c r="W3524" i="7"/>
  <c r="U3524" i="7"/>
  <c r="T3524" i="7"/>
  <c r="R3524" i="7"/>
  <c r="Q3524" i="7"/>
  <c r="P3524" i="7"/>
  <c r="O3524" i="7"/>
  <c r="N3524" i="7"/>
  <c r="M3524" i="7"/>
  <c r="L3524" i="7"/>
  <c r="K3524" i="7"/>
  <c r="J3524" i="7"/>
  <c r="F3524" i="7"/>
  <c r="W3523" i="7"/>
  <c r="U3523" i="7"/>
  <c r="T3523" i="7"/>
  <c r="R3523" i="7"/>
  <c r="Q3523" i="7"/>
  <c r="P3523" i="7"/>
  <c r="O3523" i="7"/>
  <c r="N3523" i="7"/>
  <c r="M3523" i="7"/>
  <c r="L3523" i="7"/>
  <c r="K3523" i="7"/>
  <c r="J3523" i="7"/>
  <c r="F3523" i="7"/>
  <c r="S3522" i="7"/>
  <c r="N3522" i="7"/>
  <c r="I3522" i="7"/>
  <c r="H3522" i="7"/>
  <c r="G3522" i="7"/>
  <c r="F3522" i="7"/>
  <c r="E3522" i="7"/>
  <c r="D3522" i="7" s="1"/>
  <c r="S3521" i="7"/>
  <c r="N3521" i="7"/>
  <c r="I3521" i="7"/>
  <c r="H3521" i="7"/>
  <c r="G3521" i="7"/>
  <c r="F3521" i="7"/>
  <c r="E3521" i="7"/>
  <c r="W3520" i="7"/>
  <c r="V3520" i="7"/>
  <c r="V3519" i="7" s="1"/>
  <c r="U3520" i="7"/>
  <c r="T3520" i="7"/>
  <c r="R3520" i="7"/>
  <c r="Q3520" i="7"/>
  <c r="G3520" i="7" s="1"/>
  <c r="P3520" i="7"/>
  <c r="O3520" i="7"/>
  <c r="N3520" i="7"/>
  <c r="M3520" i="7"/>
  <c r="L3520" i="7"/>
  <c r="K3520" i="7"/>
  <c r="J3520" i="7"/>
  <c r="F3520" i="7"/>
  <c r="W3519" i="7"/>
  <c r="U3519" i="7"/>
  <c r="T3519" i="7"/>
  <c r="Q3519" i="7"/>
  <c r="P3519" i="7"/>
  <c r="O3519" i="7"/>
  <c r="M3519" i="7"/>
  <c r="L3519" i="7"/>
  <c r="K3519" i="7"/>
  <c r="F3519" i="7"/>
  <c r="S3518" i="7"/>
  <c r="N3518" i="7"/>
  <c r="I3518" i="7"/>
  <c r="H3518" i="7"/>
  <c r="G3518" i="7"/>
  <c r="F3518" i="7"/>
  <c r="E3518" i="7"/>
  <c r="S3517" i="7"/>
  <c r="N3517" i="7"/>
  <c r="I3517" i="7"/>
  <c r="H3517" i="7"/>
  <c r="G3517" i="7"/>
  <c r="F3517" i="7"/>
  <c r="E3517" i="7"/>
  <c r="W3516" i="7"/>
  <c r="V3516" i="7"/>
  <c r="U3516" i="7"/>
  <c r="S3516" i="7" s="1"/>
  <c r="T3516" i="7"/>
  <c r="R3516" i="7"/>
  <c r="Q3516" i="7"/>
  <c r="G3516" i="7" s="1"/>
  <c r="P3516" i="7"/>
  <c r="O3516" i="7"/>
  <c r="N3516" i="7"/>
  <c r="M3516" i="7"/>
  <c r="L3516" i="7"/>
  <c r="K3516" i="7"/>
  <c r="J3516" i="7"/>
  <c r="F3516" i="7"/>
  <c r="S3515" i="7"/>
  <c r="N3515" i="7"/>
  <c r="I3515" i="7"/>
  <c r="H3515" i="7"/>
  <c r="G3515" i="7"/>
  <c r="F3515" i="7"/>
  <c r="E3515" i="7"/>
  <c r="S3514" i="7"/>
  <c r="N3514" i="7"/>
  <c r="I3514" i="7"/>
  <c r="H3514" i="7"/>
  <c r="G3514" i="7"/>
  <c r="F3514" i="7"/>
  <c r="E3514" i="7"/>
  <c r="S3513" i="7"/>
  <c r="N3513" i="7"/>
  <c r="I3513" i="7"/>
  <c r="H3513" i="7"/>
  <c r="G3513" i="7"/>
  <c r="F3513" i="7"/>
  <c r="E3513" i="7"/>
  <c r="D3513" i="7" s="1"/>
  <c r="W3512" i="7"/>
  <c r="V3512" i="7"/>
  <c r="U3512" i="7"/>
  <c r="S3512" i="7" s="1"/>
  <c r="T3512" i="7"/>
  <c r="R3512" i="7"/>
  <c r="R3511" i="7" s="1"/>
  <c r="Q3512" i="7"/>
  <c r="G3512" i="7" s="1"/>
  <c r="P3512" i="7"/>
  <c r="O3512" i="7"/>
  <c r="N3512" i="7"/>
  <c r="M3512" i="7"/>
  <c r="L3512" i="7"/>
  <c r="K3512" i="7"/>
  <c r="J3512" i="7"/>
  <c r="J3511" i="7" s="1"/>
  <c r="F3512" i="7"/>
  <c r="W3511" i="7"/>
  <c r="V3511" i="7"/>
  <c r="V3503" i="7" s="1"/>
  <c r="V3495" i="7" s="1"/>
  <c r="U3511" i="7"/>
  <c r="T3511" i="7"/>
  <c r="Q3511" i="7"/>
  <c r="P3511" i="7"/>
  <c r="O3511" i="7"/>
  <c r="M3511" i="7"/>
  <c r="H3511" i="7" s="1"/>
  <c r="L3511" i="7"/>
  <c r="K3511" i="7"/>
  <c r="F3511" i="7"/>
  <c r="W3510" i="7"/>
  <c r="V3510" i="7"/>
  <c r="U3510" i="7"/>
  <c r="T3510" i="7"/>
  <c r="R3510" i="7"/>
  <c r="Q3510" i="7"/>
  <c r="G3510" i="7" s="1"/>
  <c r="P3510" i="7"/>
  <c r="O3510" i="7"/>
  <c r="N3510" i="7"/>
  <c r="M3510" i="7"/>
  <c r="H3510" i="7" s="1"/>
  <c r="L3510" i="7"/>
  <c r="K3510" i="7"/>
  <c r="J3510" i="7"/>
  <c r="F3510" i="7"/>
  <c r="W3509" i="7"/>
  <c r="V3509" i="7"/>
  <c r="U3509" i="7"/>
  <c r="T3509" i="7"/>
  <c r="R3509" i="7"/>
  <c r="Q3509" i="7"/>
  <c r="G3509" i="7" s="1"/>
  <c r="P3509" i="7"/>
  <c r="O3509" i="7"/>
  <c r="N3509" i="7"/>
  <c r="M3509" i="7"/>
  <c r="H3509" i="7" s="1"/>
  <c r="L3509" i="7"/>
  <c r="K3509" i="7"/>
  <c r="J3509" i="7"/>
  <c r="F3509" i="7"/>
  <c r="W3508" i="7"/>
  <c r="V3508" i="7"/>
  <c r="U3508" i="7"/>
  <c r="T3508" i="7"/>
  <c r="R3508" i="7"/>
  <c r="Q3508" i="7"/>
  <c r="G3508" i="7" s="1"/>
  <c r="P3508" i="7"/>
  <c r="O3508" i="7"/>
  <c r="N3508" i="7"/>
  <c r="M3508" i="7"/>
  <c r="H3508" i="7" s="1"/>
  <c r="L3508" i="7"/>
  <c r="K3508" i="7"/>
  <c r="J3508" i="7"/>
  <c r="F3508" i="7"/>
  <c r="W3507" i="7"/>
  <c r="V3507" i="7"/>
  <c r="U3507" i="7"/>
  <c r="T3507" i="7"/>
  <c r="R3507" i="7"/>
  <c r="Q3507" i="7"/>
  <c r="G3507" i="7" s="1"/>
  <c r="P3507" i="7"/>
  <c r="O3507" i="7"/>
  <c r="N3507" i="7"/>
  <c r="M3507" i="7"/>
  <c r="H3507" i="7" s="1"/>
  <c r="L3507" i="7"/>
  <c r="K3507" i="7"/>
  <c r="J3507" i="7"/>
  <c r="F3507" i="7"/>
  <c r="W3506" i="7"/>
  <c r="V3506" i="7"/>
  <c r="U3506" i="7"/>
  <c r="T3506" i="7"/>
  <c r="R3506" i="7"/>
  <c r="Q3506" i="7"/>
  <c r="G3506" i="7" s="1"/>
  <c r="P3506" i="7"/>
  <c r="O3506" i="7"/>
  <c r="N3506" i="7"/>
  <c r="M3506" i="7"/>
  <c r="H3506" i="7" s="1"/>
  <c r="L3506" i="7"/>
  <c r="K3506" i="7"/>
  <c r="J3506" i="7"/>
  <c r="F3506" i="7"/>
  <c r="W3505" i="7"/>
  <c r="V3505" i="7"/>
  <c r="U3505" i="7"/>
  <c r="T3505" i="7"/>
  <c r="R3505" i="7"/>
  <c r="Q3505" i="7"/>
  <c r="G3505" i="7" s="1"/>
  <c r="P3505" i="7"/>
  <c r="O3505" i="7"/>
  <c r="N3505" i="7"/>
  <c r="M3505" i="7"/>
  <c r="H3505" i="7" s="1"/>
  <c r="L3505" i="7"/>
  <c r="K3505" i="7"/>
  <c r="J3505" i="7"/>
  <c r="F3505" i="7"/>
  <c r="W3504" i="7"/>
  <c r="V3504" i="7"/>
  <c r="U3504" i="7"/>
  <c r="T3504" i="7"/>
  <c r="R3504" i="7"/>
  <c r="Q3504" i="7"/>
  <c r="G3504" i="7" s="1"/>
  <c r="P3504" i="7"/>
  <c r="O3504" i="7"/>
  <c r="N3504" i="7"/>
  <c r="M3504" i="7"/>
  <c r="H3504" i="7" s="1"/>
  <c r="L3504" i="7"/>
  <c r="K3504" i="7"/>
  <c r="J3504" i="7"/>
  <c r="F3504" i="7"/>
  <c r="W3503" i="7"/>
  <c r="U3503" i="7"/>
  <c r="T3503" i="7"/>
  <c r="Q3503" i="7"/>
  <c r="P3503" i="7"/>
  <c r="O3503" i="7"/>
  <c r="M3503" i="7"/>
  <c r="L3503" i="7"/>
  <c r="K3503" i="7"/>
  <c r="F3503" i="7"/>
  <c r="W3502" i="7"/>
  <c r="V3502" i="7"/>
  <c r="U3502" i="7"/>
  <c r="T3502" i="7"/>
  <c r="R3502" i="7"/>
  <c r="Q3502" i="7"/>
  <c r="G3502" i="7" s="1"/>
  <c r="P3502" i="7"/>
  <c r="O3502" i="7"/>
  <c r="N3502" i="7"/>
  <c r="M3502" i="7"/>
  <c r="H3502" i="7" s="1"/>
  <c r="L3502" i="7"/>
  <c r="K3502" i="7"/>
  <c r="J3502" i="7"/>
  <c r="F3502" i="7"/>
  <c r="W3501" i="7"/>
  <c r="V3501" i="7"/>
  <c r="U3501" i="7"/>
  <c r="T3501" i="7"/>
  <c r="R3501" i="7"/>
  <c r="Q3501" i="7"/>
  <c r="G3501" i="7" s="1"/>
  <c r="P3501" i="7"/>
  <c r="O3501" i="7"/>
  <c r="N3501" i="7"/>
  <c r="M3501" i="7"/>
  <c r="H3501" i="7" s="1"/>
  <c r="L3501" i="7"/>
  <c r="K3501" i="7"/>
  <c r="J3501" i="7"/>
  <c r="F3501" i="7"/>
  <c r="W3500" i="7"/>
  <c r="V3500" i="7"/>
  <c r="U3500" i="7"/>
  <c r="T3500" i="7"/>
  <c r="R3500" i="7"/>
  <c r="Q3500" i="7"/>
  <c r="G3500" i="7" s="1"/>
  <c r="P3500" i="7"/>
  <c r="O3500" i="7"/>
  <c r="N3500" i="7"/>
  <c r="M3500" i="7"/>
  <c r="H3500" i="7" s="1"/>
  <c r="L3500" i="7"/>
  <c r="K3500" i="7"/>
  <c r="J3500" i="7"/>
  <c r="F3500" i="7"/>
  <c r="W3499" i="7"/>
  <c r="V3499" i="7"/>
  <c r="U3499" i="7"/>
  <c r="T3499" i="7"/>
  <c r="R3499" i="7"/>
  <c r="Q3499" i="7"/>
  <c r="G3499" i="7" s="1"/>
  <c r="P3499" i="7"/>
  <c r="O3499" i="7"/>
  <c r="N3499" i="7"/>
  <c r="M3499" i="7"/>
  <c r="H3499" i="7" s="1"/>
  <c r="L3499" i="7"/>
  <c r="K3499" i="7"/>
  <c r="J3499" i="7"/>
  <c r="F3499" i="7"/>
  <c r="W3498" i="7"/>
  <c r="V3498" i="7"/>
  <c r="U3498" i="7"/>
  <c r="T3498" i="7"/>
  <c r="R3498" i="7"/>
  <c r="Q3498" i="7"/>
  <c r="G3498" i="7" s="1"/>
  <c r="P3498" i="7"/>
  <c r="O3498" i="7"/>
  <c r="N3498" i="7"/>
  <c r="M3498" i="7"/>
  <c r="H3498" i="7" s="1"/>
  <c r="L3498" i="7"/>
  <c r="K3498" i="7"/>
  <c r="J3498" i="7"/>
  <c r="F3498" i="7"/>
  <c r="W3497" i="7"/>
  <c r="V3497" i="7"/>
  <c r="U3497" i="7"/>
  <c r="T3497" i="7"/>
  <c r="R3497" i="7"/>
  <c r="Q3497" i="7"/>
  <c r="G3497" i="7" s="1"/>
  <c r="P3497" i="7"/>
  <c r="O3497" i="7"/>
  <c r="N3497" i="7"/>
  <c r="M3497" i="7"/>
  <c r="H3497" i="7" s="1"/>
  <c r="L3497" i="7"/>
  <c r="K3497" i="7"/>
  <c r="J3497" i="7"/>
  <c r="F3497" i="7"/>
  <c r="W3496" i="7"/>
  <c r="V3496" i="7"/>
  <c r="U3496" i="7"/>
  <c r="T3496" i="7"/>
  <c r="Q3496" i="7"/>
  <c r="G3496" i="7" s="1"/>
  <c r="P3496" i="7"/>
  <c r="O3496" i="7"/>
  <c r="M3496" i="7"/>
  <c r="L3496" i="7"/>
  <c r="K3496" i="7"/>
  <c r="F3496" i="7"/>
  <c r="W3495" i="7"/>
  <c r="U3495" i="7"/>
  <c r="T3495" i="7"/>
  <c r="Q3495" i="7"/>
  <c r="P3495" i="7"/>
  <c r="O3495" i="7"/>
  <c r="M3495" i="7"/>
  <c r="L3495" i="7"/>
  <c r="K3495" i="7"/>
  <c r="F3495" i="7"/>
  <c r="S3494" i="7"/>
  <c r="N3494" i="7"/>
  <c r="I3494" i="7"/>
  <c r="H3494" i="7"/>
  <c r="G3494" i="7"/>
  <c r="F3494" i="7"/>
  <c r="E3494" i="7"/>
  <c r="S3493" i="7"/>
  <c r="N3493" i="7"/>
  <c r="I3493" i="7"/>
  <c r="H3493" i="7"/>
  <c r="G3493" i="7"/>
  <c r="F3493" i="7"/>
  <c r="E3493" i="7"/>
  <c r="D3493" i="7" s="1"/>
  <c r="W3492" i="7"/>
  <c r="V3492" i="7"/>
  <c r="V3479" i="7" s="1"/>
  <c r="U3492" i="7"/>
  <c r="T3492" i="7"/>
  <c r="R3492" i="7"/>
  <c r="Q3492" i="7"/>
  <c r="G3492" i="7" s="1"/>
  <c r="P3492" i="7"/>
  <c r="O3492" i="7"/>
  <c r="N3492" i="7"/>
  <c r="M3492" i="7"/>
  <c r="H3492" i="7" s="1"/>
  <c r="L3492" i="7"/>
  <c r="K3492" i="7"/>
  <c r="J3492" i="7"/>
  <c r="F3492" i="7"/>
  <c r="S3491" i="7"/>
  <c r="N3491" i="7"/>
  <c r="I3491" i="7"/>
  <c r="H3491" i="7"/>
  <c r="G3491" i="7"/>
  <c r="F3491" i="7"/>
  <c r="E3491" i="7"/>
  <c r="S3490" i="7"/>
  <c r="N3490" i="7"/>
  <c r="I3490" i="7"/>
  <c r="H3490" i="7"/>
  <c r="G3490" i="7"/>
  <c r="F3490" i="7"/>
  <c r="E3490" i="7"/>
  <c r="D3490" i="7" s="1"/>
  <c r="W3489" i="7"/>
  <c r="V3489" i="7"/>
  <c r="U3489" i="7"/>
  <c r="T3489" i="7"/>
  <c r="R3489" i="7"/>
  <c r="Q3489" i="7"/>
  <c r="G3489" i="7" s="1"/>
  <c r="P3489" i="7"/>
  <c r="O3489" i="7"/>
  <c r="N3489" i="7"/>
  <c r="M3489" i="7"/>
  <c r="H3489" i="7" s="1"/>
  <c r="L3489" i="7"/>
  <c r="K3489" i="7"/>
  <c r="J3489" i="7"/>
  <c r="F3489" i="7"/>
  <c r="W3488" i="7"/>
  <c r="U3488" i="7"/>
  <c r="T3488" i="7"/>
  <c r="R3488" i="7"/>
  <c r="Q3488" i="7"/>
  <c r="P3488" i="7"/>
  <c r="O3488" i="7"/>
  <c r="N3488" i="7"/>
  <c r="M3488" i="7"/>
  <c r="H3488" i="7" s="1"/>
  <c r="L3488" i="7"/>
  <c r="K3488" i="7"/>
  <c r="J3488" i="7"/>
  <c r="F3488" i="7"/>
  <c r="S3487" i="7"/>
  <c r="N3487" i="7"/>
  <c r="I3487" i="7"/>
  <c r="H3487" i="7"/>
  <c r="G3487" i="7"/>
  <c r="F3487" i="7"/>
  <c r="E3487" i="7"/>
  <c r="W3486" i="7"/>
  <c r="V3486" i="7"/>
  <c r="U3486" i="7"/>
  <c r="S3486" i="7" s="1"/>
  <c r="T3486" i="7"/>
  <c r="R3486" i="7"/>
  <c r="Q3486" i="7"/>
  <c r="G3486" i="7" s="1"/>
  <c r="P3486" i="7"/>
  <c r="O3486" i="7"/>
  <c r="N3486" i="7"/>
  <c r="M3486" i="7"/>
  <c r="L3486" i="7"/>
  <c r="K3486" i="7"/>
  <c r="J3486" i="7"/>
  <c r="F3486" i="7"/>
  <c r="S3485" i="7"/>
  <c r="N3485" i="7"/>
  <c r="I3485" i="7"/>
  <c r="H3485" i="7"/>
  <c r="G3485" i="7"/>
  <c r="F3485" i="7"/>
  <c r="E3485" i="7"/>
  <c r="D3485" i="7" s="1"/>
  <c r="S3484" i="7"/>
  <c r="N3484" i="7"/>
  <c r="I3484" i="7"/>
  <c r="H3484" i="7"/>
  <c r="G3484" i="7"/>
  <c r="F3484" i="7"/>
  <c r="E3484" i="7"/>
  <c r="W3483" i="7"/>
  <c r="V3483" i="7"/>
  <c r="U3483" i="7"/>
  <c r="S3483" i="7" s="1"/>
  <c r="T3483" i="7"/>
  <c r="R3483" i="7"/>
  <c r="Q3483" i="7"/>
  <c r="G3483" i="7" s="1"/>
  <c r="P3483" i="7"/>
  <c r="O3483" i="7"/>
  <c r="N3483" i="7"/>
  <c r="M3483" i="7"/>
  <c r="L3483" i="7"/>
  <c r="K3483" i="7"/>
  <c r="J3483" i="7"/>
  <c r="F3483" i="7"/>
  <c r="W3482" i="7"/>
  <c r="V3482" i="7"/>
  <c r="U3482" i="7"/>
  <c r="S3482" i="7" s="1"/>
  <c r="T3482" i="7"/>
  <c r="R3482" i="7"/>
  <c r="Q3482" i="7"/>
  <c r="G3482" i="7" s="1"/>
  <c r="P3482" i="7"/>
  <c r="O3482" i="7"/>
  <c r="N3482" i="7"/>
  <c r="M3482" i="7"/>
  <c r="L3482" i="7"/>
  <c r="K3482" i="7"/>
  <c r="J3482" i="7"/>
  <c r="F3482" i="7"/>
  <c r="W3481" i="7"/>
  <c r="V3481" i="7"/>
  <c r="U3481" i="7"/>
  <c r="S3481" i="7" s="1"/>
  <c r="T3481" i="7"/>
  <c r="R3481" i="7"/>
  <c r="Q3481" i="7"/>
  <c r="G3481" i="7" s="1"/>
  <c r="P3481" i="7"/>
  <c r="O3481" i="7"/>
  <c r="N3481" i="7"/>
  <c r="M3481" i="7"/>
  <c r="L3481" i="7"/>
  <c r="K3481" i="7"/>
  <c r="J3481" i="7"/>
  <c r="F3481" i="7"/>
  <c r="W3480" i="7"/>
  <c r="V3480" i="7"/>
  <c r="U3480" i="7"/>
  <c r="S3480" i="7" s="1"/>
  <c r="T3480" i="7"/>
  <c r="R3480" i="7"/>
  <c r="Q3480" i="7"/>
  <c r="G3480" i="7" s="1"/>
  <c r="P3480" i="7"/>
  <c r="O3480" i="7"/>
  <c r="N3480" i="7"/>
  <c r="M3480" i="7"/>
  <c r="L3480" i="7"/>
  <c r="K3480" i="7"/>
  <c r="J3480" i="7"/>
  <c r="F3480" i="7"/>
  <c r="W3479" i="7"/>
  <c r="U3479" i="7"/>
  <c r="T3479" i="7"/>
  <c r="R3479" i="7"/>
  <c r="Q3479" i="7"/>
  <c r="P3479" i="7"/>
  <c r="O3479" i="7"/>
  <c r="N3479" i="7"/>
  <c r="M3479" i="7"/>
  <c r="L3479" i="7"/>
  <c r="K3479" i="7"/>
  <c r="J3479" i="7"/>
  <c r="F3479" i="7"/>
  <c r="W3478" i="7"/>
  <c r="V3478" i="7"/>
  <c r="U3478" i="7"/>
  <c r="S3478" i="7" s="1"/>
  <c r="T3478" i="7"/>
  <c r="R3478" i="7"/>
  <c r="Q3478" i="7"/>
  <c r="G3478" i="7" s="1"/>
  <c r="P3478" i="7"/>
  <c r="O3478" i="7"/>
  <c r="N3478" i="7"/>
  <c r="M3478" i="7"/>
  <c r="L3478" i="7"/>
  <c r="K3478" i="7"/>
  <c r="J3478" i="7"/>
  <c r="F3478" i="7"/>
  <c r="W3477" i="7"/>
  <c r="V3477" i="7"/>
  <c r="U3477" i="7"/>
  <c r="S3477" i="7" s="1"/>
  <c r="T3477" i="7"/>
  <c r="R3477" i="7"/>
  <c r="Q3477" i="7"/>
  <c r="G3477" i="7" s="1"/>
  <c r="P3477" i="7"/>
  <c r="O3477" i="7"/>
  <c r="N3477" i="7"/>
  <c r="M3477" i="7"/>
  <c r="L3477" i="7"/>
  <c r="K3477" i="7"/>
  <c r="J3477" i="7"/>
  <c r="F3477" i="7"/>
  <c r="W3476" i="7"/>
  <c r="V3476" i="7"/>
  <c r="U3476" i="7"/>
  <c r="S3476" i="7" s="1"/>
  <c r="T3476" i="7"/>
  <c r="R3476" i="7"/>
  <c r="Q3476" i="7"/>
  <c r="G3476" i="7" s="1"/>
  <c r="P3476" i="7"/>
  <c r="O3476" i="7"/>
  <c r="N3476" i="7"/>
  <c r="M3476" i="7"/>
  <c r="L3476" i="7"/>
  <c r="K3476" i="7"/>
  <c r="J3476" i="7"/>
  <c r="F3476" i="7"/>
  <c r="W3475" i="7"/>
  <c r="U3475" i="7"/>
  <c r="T3475" i="7"/>
  <c r="R3475" i="7"/>
  <c r="Q3475" i="7"/>
  <c r="P3475" i="7"/>
  <c r="O3475" i="7"/>
  <c r="N3475" i="7"/>
  <c r="M3475" i="7"/>
  <c r="L3475" i="7"/>
  <c r="K3475" i="7"/>
  <c r="J3475" i="7"/>
  <c r="F3475" i="7"/>
  <c r="W3474" i="7"/>
  <c r="U3474" i="7"/>
  <c r="T3474" i="7"/>
  <c r="R3474" i="7"/>
  <c r="Q3474" i="7"/>
  <c r="P3474" i="7"/>
  <c r="O3474" i="7"/>
  <c r="N3474" i="7"/>
  <c r="M3474" i="7"/>
  <c r="L3474" i="7"/>
  <c r="K3474" i="7"/>
  <c r="J3474" i="7"/>
  <c r="F3474" i="7"/>
  <c r="S3473" i="7"/>
  <c r="N3473" i="7"/>
  <c r="I3473" i="7"/>
  <c r="H3473" i="7"/>
  <c r="G3473" i="7"/>
  <c r="F3473" i="7"/>
  <c r="E3473" i="7"/>
  <c r="D3473" i="7" s="1"/>
  <c r="W3472" i="7"/>
  <c r="V3472" i="7"/>
  <c r="U3472" i="7"/>
  <c r="T3472" i="7"/>
  <c r="R3472" i="7"/>
  <c r="Q3472" i="7"/>
  <c r="G3472" i="7" s="1"/>
  <c r="P3472" i="7"/>
  <c r="O3472" i="7"/>
  <c r="N3472" i="7"/>
  <c r="M3472" i="7"/>
  <c r="H3472" i="7" s="1"/>
  <c r="L3472" i="7"/>
  <c r="K3472" i="7"/>
  <c r="J3472" i="7"/>
  <c r="F3472" i="7"/>
  <c r="W3471" i="7"/>
  <c r="V3471" i="7"/>
  <c r="U3471" i="7"/>
  <c r="T3471" i="7"/>
  <c r="R3471" i="7"/>
  <c r="Q3471" i="7"/>
  <c r="G3471" i="7" s="1"/>
  <c r="P3471" i="7"/>
  <c r="O3471" i="7"/>
  <c r="N3471" i="7"/>
  <c r="M3471" i="7"/>
  <c r="H3471" i="7" s="1"/>
  <c r="L3471" i="7"/>
  <c r="K3471" i="7"/>
  <c r="J3471" i="7"/>
  <c r="F3471" i="7"/>
  <c r="S3470" i="7"/>
  <c r="N3470" i="7"/>
  <c r="I3470" i="7"/>
  <c r="H3470" i="7"/>
  <c r="G3470" i="7"/>
  <c r="F3470" i="7"/>
  <c r="E3470" i="7"/>
  <c r="W3469" i="7"/>
  <c r="V3469" i="7"/>
  <c r="U3469" i="7"/>
  <c r="S3469" i="7" s="1"/>
  <c r="T3469" i="7"/>
  <c r="R3469" i="7"/>
  <c r="R3467" i="7" s="1"/>
  <c r="Q3469" i="7"/>
  <c r="G3469" i="7" s="1"/>
  <c r="P3469" i="7"/>
  <c r="O3469" i="7"/>
  <c r="N3469" i="7"/>
  <c r="M3469" i="7"/>
  <c r="L3469" i="7"/>
  <c r="K3469" i="7"/>
  <c r="J3469" i="7"/>
  <c r="F3469" i="7"/>
  <c r="S3468" i="7"/>
  <c r="N3468" i="7"/>
  <c r="I3468" i="7"/>
  <c r="H3468" i="7"/>
  <c r="G3468" i="7"/>
  <c r="F3468" i="7"/>
  <c r="E3468" i="7"/>
  <c r="D3468" i="7" s="1"/>
  <c r="W3467" i="7"/>
  <c r="V3467" i="7"/>
  <c r="U3467" i="7"/>
  <c r="T3467" i="7"/>
  <c r="Q3467" i="7"/>
  <c r="G3467" i="7" s="1"/>
  <c r="P3467" i="7"/>
  <c r="O3467" i="7"/>
  <c r="M3467" i="7"/>
  <c r="L3467" i="7"/>
  <c r="K3467" i="7"/>
  <c r="F3467" i="7"/>
  <c r="W3466" i="7"/>
  <c r="V3466" i="7"/>
  <c r="U3466" i="7"/>
  <c r="T3466" i="7"/>
  <c r="Q3466" i="7"/>
  <c r="G3466" i="7" s="1"/>
  <c r="P3466" i="7"/>
  <c r="O3466" i="7"/>
  <c r="M3466" i="7"/>
  <c r="L3466" i="7"/>
  <c r="K3466" i="7"/>
  <c r="F3466" i="7"/>
  <c r="S3465" i="7"/>
  <c r="N3465" i="7"/>
  <c r="I3465" i="7"/>
  <c r="H3465" i="7"/>
  <c r="G3465" i="7"/>
  <c r="F3465" i="7"/>
  <c r="E3465" i="7"/>
  <c r="W3464" i="7"/>
  <c r="V3464" i="7"/>
  <c r="U3464" i="7"/>
  <c r="S3464" i="7" s="1"/>
  <c r="T3464" i="7"/>
  <c r="R3464" i="7"/>
  <c r="R3463" i="7" s="1"/>
  <c r="N3463" i="7" s="1"/>
  <c r="Q3464" i="7"/>
  <c r="G3464" i="7" s="1"/>
  <c r="P3464" i="7"/>
  <c r="O3464" i="7"/>
  <c r="N3464" i="7"/>
  <c r="M3464" i="7"/>
  <c r="L3464" i="7"/>
  <c r="K3464" i="7"/>
  <c r="J3464" i="7"/>
  <c r="F3464" i="7"/>
  <c r="W3463" i="7"/>
  <c r="V3463" i="7"/>
  <c r="U3463" i="7"/>
  <c r="S3463" i="7" s="1"/>
  <c r="T3463" i="7"/>
  <c r="Q3463" i="7"/>
  <c r="G3463" i="7" s="1"/>
  <c r="P3463" i="7"/>
  <c r="O3463" i="7"/>
  <c r="M3463" i="7"/>
  <c r="L3463" i="7"/>
  <c r="K3463" i="7"/>
  <c r="F3463" i="7"/>
  <c r="S3462" i="7"/>
  <c r="N3462" i="7"/>
  <c r="I3462" i="7"/>
  <c r="H3462" i="7"/>
  <c r="G3462" i="7"/>
  <c r="F3462" i="7"/>
  <c r="E3462" i="7"/>
  <c r="D3462" i="7" s="1"/>
  <c r="S3461" i="7"/>
  <c r="N3461" i="7"/>
  <c r="I3461" i="7"/>
  <c r="H3461" i="7"/>
  <c r="G3461" i="7"/>
  <c r="F3461" i="7"/>
  <c r="E3461" i="7"/>
  <c r="W3460" i="7"/>
  <c r="V3460" i="7"/>
  <c r="U3460" i="7"/>
  <c r="S3460" i="7" s="1"/>
  <c r="T3460" i="7"/>
  <c r="R3460" i="7"/>
  <c r="Q3460" i="7"/>
  <c r="G3460" i="7" s="1"/>
  <c r="P3460" i="7"/>
  <c r="O3460" i="7"/>
  <c r="N3460" i="7"/>
  <c r="M3460" i="7"/>
  <c r="H3460" i="7" s="1"/>
  <c r="L3460" i="7"/>
  <c r="K3460" i="7"/>
  <c r="J3460" i="7"/>
  <c r="F3460" i="7"/>
  <c r="S3459" i="7"/>
  <c r="N3459" i="7"/>
  <c r="I3459" i="7"/>
  <c r="H3459" i="7"/>
  <c r="G3459" i="7"/>
  <c r="F3459" i="7"/>
  <c r="E3459" i="7"/>
  <c r="D3459" i="7" s="1"/>
  <c r="S3458" i="7"/>
  <c r="N3458" i="7"/>
  <c r="I3458" i="7"/>
  <c r="H3458" i="7"/>
  <c r="G3458" i="7"/>
  <c r="F3458" i="7"/>
  <c r="E3458" i="7"/>
  <c r="W3457" i="7"/>
  <c r="V3457" i="7"/>
  <c r="U3457" i="7"/>
  <c r="S3457" i="7" s="1"/>
  <c r="T3457" i="7"/>
  <c r="R3457" i="7"/>
  <c r="Q3457" i="7"/>
  <c r="G3457" i="7" s="1"/>
  <c r="P3457" i="7"/>
  <c r="O3457" i="7"/>
  <c r="N3457" i="7"/>
  <c r="M3457" i="7"/>
  <c r="H3457" i="7" s="1"/>
  <c r="L3457" i="7"/>
  <c r="K3457" i="7"/>
  <c r="J3457" i="7"/>
  <c r="F3457" i="7"/>
  <c r="W3456" i="7"/>
  <c r="V3456" i="7"/>
  <c r="U3456" i="7"/>
  <c r="S3456" i="7" s="1"/>
  <c r="T3456" i="7"/>
  <c r="R3456" i="7"/>
  <c r="R3455" i="7" s="1"/>
  <c r="Q3456" i="7"/>
  <c r="G3456" i="7" s="1"/>
  <c r="P3456" i="7"/>
  <c r="O3456" i="7"/>
  <c r="N3456" i="7"/>
  <c r="M3456" i="7"/>
  <c r="L3456" i="7"/>
  <c r="K3456" i="7"/>
  <c r="J3456" i="7"/>
  <c r="F3456" i="7"/>
  <c r="W3455" i="7"/>
  <c r="V3455" i="7"/>
  <c r="U3455" i="7"/>
  <c r="S3455" i="7" s="1"/>
  <c r="T3455" i="7"/>
  <c r="Q3455" i="7"/>
  <c r="G3455" i="7" s="1"/>
  <c r="P3455" i="7"/>
  <c r="O3455" i="7"/>
  <c r="M3455" i="7"/>
  <c r="L3455" i="7"/>
  <c r="K3455" i="7"/>
  <c r="F3455" i="7"/>
  <c r="W3454" i="7"/>
  <c r="V3454" i="7"/>
  <c r="U3454" i="7"/>
  <c r="S3454" i="7" s="1"/>
  <c r="T3454" i="7"/>
  <c r="R3454" i="7"/>
  <c r="R3441" i="7" s="1"/>
  <c r="N3441" i="7" s="1"/>
  <c r="Q3454" i="7"/>
  <c r="G3454" i="7" s="1"/>
  <c r="P3454" i="7"/>
  <c r="O3454" i="7"/>
  <c r="N3454" i="7"/>
  <c r="M3454" i="7"/>
  <c r="L3454" i="7"/>
  <c r="K3454" i="7"/>
  <c r="F3454" i="7"/>
  <c r="S3453" i="7"/>
  <c r="N3453" i="7"/>
  <c r="I3453" i="7"/>
  <c r="H3453" i="7"/>
  <c r="G3453" i="7"/>
  <c r="F3453" i="7"/>
  <c r="E3453" i="7"/>
  <c r="D3453" i="7" s="1"/>
  <c r="S3452" i="7"/>
  <c r="N3452" i="7"/>
  <c r="I3452" i="7"/>
  <c r="H3452" i="7"/>
  <c r="G3452" i="7"/>
  <c r="F3452" i="7"/>
  <c r="E3452" i="7"/>
  <c r="D3452" i="7" s="1"/>
  <c r="W3451" i="7"/>
  <c r="V3451" i="7"/>
  <c r="U3451" i="7"/>
  <c r="T3451" i="7"/>
  <c r="R3451" i="7"/>
  <c r="Q3451" i="7"/>
  <c r="G3451" i="7" s="1"/>
  <c r="P3451" i="7"/>
  <c r="O3451" i="7"/>
  <c r="N3451" i="7"/>
  <c r="M3451" i="7"/>
  <c r="L3451" i="7"/>
  <c r="K3451" i="7"/>
  <c r="F3451" i="7"/>
  <c r="W3450" i="7"/>
  <c r="V3450" i="7"/>
  <c r="U3450" i="7"/>
  <c r="S3450" i="7" s="1"/>
  <c r="T3450" i="7"/>
  <c r="Q3450" i="7"/>
  <c r="G3450" i="7" s="1"/>
  <c r="P3450" i="7"/>
  <c r="O3450" i="7"/>
  <c r="M3450" i="7"/>
  <c r="L3450" i="7"/>
  <c r="K3450" i="7"/>
  <c r="F3450" i="7"/>
  <c r="W3449" i="7"/>
  <c r="V3449" i="7"/>
  <c r="U3449" i="7"/>
  <c r="T3449" i="7"/>
  <c r="R3449" i="7"/>
  <c r="Q3449" i="7"/>
  <c r="G3449" i="7" s="1"/>
  <c r="P3449" i="7"/>
  <c r="O3449" i="7"/>
  <c r="N3449" i="7"/>
  <c r="M3449" i="7"/>
  <c r="L3449" i="7"/>
  <c r="K3449" i="7"/>
  <c r="J3449" i="7"/>
  <c r="F3449" i="7"/>
  <c r="W3448" i="7"/>
  <c r="V3448" i="7"/>
  <c r="U3448" i="7"/>
  <c r="S3448" i="7" s="1"/>
  <c r="T3448" i="7"/>
  <c r="R3448" i="7"/>
  <c r="Q3448" i="7"/>
  <c r="G3448" i="7" s="1"/>
  <c r="P3448" i="7"/>
  <c r="O3448" i="7"/>
  <c r="N3448" i="7"/>
  <c r="M3448" i="7"/>
  <c r="H3448" i="7" s="1"/>
  <c r="L3448" i="7"/>
  <c r="K3448" i="7"/>
  <c r="J3448" i="7"/>
  <c r="F3448" i="7"/>
  <c r="W3447" i="7"/>
  <c r="V3447" i="7"/>
  <c r="U3447" i="7"/>
  <c r="T3447" i="7"/>
  <c r="Q3447" i="7"/>
  <c r="G3447" i="7" s="1"/>
  <c r="P3447" i="7"/>
  <c r="O3447" i="7"/>
  <c r="M3447" i="7"/>
  <c r="L3447" i="7"/>
  <c r="K3447" i="7"/>
  <c r="F3447" i="7"/>
  <c r="W3446" i="7"/>
  <c r="V3446" i="7"/>
  <c r="U3446" i="7"/>
  <c r="S3446" i="7" s="1"/>
  <c r="T3446" i="7"/>
  <c r="R3446" i="7"/>
  <c r="Q3446" i="7"/>
  <c r="G3446" i="7" s="1"/>
  <c r="P3446" i="7"/>
  <c r="O3446" i="7"/>
  <c r="N3446" i="7"/>
  <c r="M3446" i="7"/>
  <c r="H3446" i="7" s="1"/>
  <c r="L3446" i="7"/>
  <c r="K3446" i="7"/>
  <c r="J3446" i="7"/>
  <c r="F3446" i="7"/>
  <c r="W3445" i="7"/>
  <c r="V3445" i="7"/>
  <c r="U3445" i="7"/>
  <c r="T3445" i="7"/>
  <c r="R3445" i="7"/>
  <c r="Q3445" i="7"/>
  <c r="G3445" i="7" s="1"/>
  <c r="P3445" i="7"/>
  <c r="O3445" i="7"/>
  <c r="N3445" i="7"/>
  <c r="M3445" i="7"/>
  <c r="L3445" i="7"/>
  <c r="K3445" i="7"/>
  <c r="J3445" i="7"/>
  <c r="F3445" i="7"/>
  <c r="W3444" i="7"/>
  <c r="V3444" i="7"/>
  <c r="U3444" i="7"/>
  <c r="S3444" i="7" s="1"/>
  <c r="T3444" i="7"/>
  <c r="R3444" i="7"/>
  <c r="Q3444" i="7"/>
  <c r="G3444" i="7" s="1"/>
  <c r="P3444" i="7"/>
  <c r="O3444" i="7"/>
  <c r="N3444" i="7"/>
  <c r="M3444" i="7"/>
  <c r="H3444" i="7" s="1"/>
  <c r="L3444" i="7"/>
  <c r="K3444" i="7"/>
  <c r="J3444" i="7"/>
  <c r="F3444" i="7"/>
  <c r="W3443" i="7"/>
  <c r="V3443" i="7"/>
  <c r="U3443" i="7"/>
  <c r="T3443" i="7"/>
  <c r="R3443" i="7"/>
  <c r="Q3443" i="7"/>
  <c r="G3443" i="7" s="1"/>
  <c r="P3443" i="7"/>
  <c r="O3443" i="7"/>
  <c r="N3443" i="7"/>
  <c r="M3443" i="7"/>
  <c r="L3443" i="7"/>
  <c r="K3443" i="7"/>
  <c r="J3443" i="7"/>
  <c r="F3443" i="7"/>
  <c r="W3442" i="7"/>
  <c r="V3442" i="7"/>
  <c r="U3442" i="7"/>
  <c r="S3442" i="7" s="1"/>
  <c r="T3442" i="7"/>
  <c r="Q3442" i="7"/>
  <c r="G3442" i="7" s="1"/>
  <c r="P3442" i="7"/>
  <c r="O3442" i="7"/>
  <c r="M3442" i="7"/>
  <c r="L3442" i="7"/>
  <c r="K3442" i="7"/>
  <c r="F3442" i="7"/>
  <c r="W3441" i="7"/>
  <c r="V3441" i="7"/>
  <c r="U3441" i="7"/>
  <c r="T3441" i="7"/>
  <c r="Q3441" i="7"/>
  <c r="G3441" i="7" s="1"/>
  <c r="P3441" i="7"/>
  <c r="O3441" i="7"/>
  <c r="M3441" i="7"/>
  <c r="L3441" i="7"/>
  <c r="K3441" i="7"/>
  <c r="F3441" i="7"/>
  <c r="W3440" i="7"/>
  <c r="V3440" i="7"/>
  <c r="U3440" i="7"/>
  <c r="S3440" i="7" s="1"/>
  <c r="T3440" i="7"/>
  <c r="R3440" i="7"/>
  <c r="Q3440" i="7"/>
  <c r="G3440" i="7" s="1"/>
  <c r="P3440" i="7"/>
  <c r="O3440" i="7"/>
  <c r="N3440" i="7"/>
  <c r="M3440" i="7"/>
  <c r="H3440" i="7" s="1"/>
  <c r="L3440" i="7"/>
  <c r="K3440" i="7"/>
  <c r="J3440" i="7"/>
  <c r="F3440" i="7"/>
  <c r="W3439" i="7"/>
  <c r="V3439" i="7"/>
  <c r="U3439" i="7"/>
  <c r="T3439" i="7"/>
  <c r="R3439" i="7"/>
  <c r="Q3439" i="7"/>
  <c r="G3439" i="7" s="1"/>
  <c r="P3439" i="7"/>
  <c r="O3439" i="7"/>
  <c r="N3439" i="7"/>
  <c r="M3439" i="7"/>
  <c r="L3439" i="7"/>
  <c r="K3439" i="7"/>
  <c r="J3439" i="7"/>
  <c r="F3439" i="7"/>
  <c r="W3438" i="7"/>
  <c r="V3438" i="7"/>
  <c r="U3438" i="7"/>
  <c r="S3438" i="7" s="1"/>
  <c r="T3438" i="7"/>
  <c r="Q3438" i="7"/>
  <c r="G3438" i="7" s="1"/>
  <c r="P3438" i="7"/>
  <c r="O3438" i="7"/>
  <c r="M3438" i="7"/>
  <c r="L3438" i="7"/>
  <c r="K3438" i="7"/>
  <c r="F3438" i="7"/>
  <c r="W3437" i="7"/>
  <c r="U3437" i="7"/>
  <c r="T3437" i="7"/>
  <c r="Q3437" i="7"/>
  <c r="P3437" i="7"/>
  <c r="O3437" i="7"/>
  <c r="M3437" i="7"/>
  <c r="L3437" i="7"/>
  <c r="K3437" i="7"/>
  <c r="F3437" i="7"/>
  <c r="S3436" i="7"/>
  <c r="N3436" i="7"/>
  <c r="I3436" i="7"/>
  <c r="H3436" i="7"/>
  <c r="G3436" i="7"/>
  <c r="F3436" i="7"/>
  <c r="E3436" i="7"/>
  <c r="D3436" i="7" s="1"/>
  <c r="S3435" i="7"/>
  <c r="N3435" i="7"/>
  <c r="I3435" i="7"/>
  <c r="H3435" i="7"/>
  <c r="G3435" i="7"/>
  <c r="F3435" i="7"/>
  <c r="E3435" i="7"/>
  <c r="D3435" i="7" s="1"/>
  <c r="S3434" i="7"/>
  <c r="N3434" i="7"/>
  <c r="I3434" i="7"/>
  <c r="H3434" i="7"/>
  <c r="G3434" i="7"/>
  <c r="F3434" i="7"/>
  <c r="E3434" i="7"/>
  <c r="W3433" i="7"/>
  <c r="V3433" i="7"/>
  <c r="V3432" i="7" s="1"/>
  <c r="U3433" i="7"/>
  <c r="T3433" i="7"/>
  <c r="R3433" i="7"/>
  <c r="Q3433" i="7"/>
  <c r="G3433" i="7" s="1"/>
  <c r="P3433" i="7"/>
  <c r="O3433" i="7"/>
  <c r="N3433" i="7"/>
  <c r="M3433" i="7"/>
  <c r="H3433" i="7" s="1"/>
  <c r="L3433" i="7"/>
  <c r="K3433" i="7"/>
  <c r="J3433" i="7"/>
  <c r="F3433" i="7"/>
  <c r="W3432" i="7"/>
  <c r="U3432" i="7"/>
  <c r="T3432" i="7"/>
  <c r="R3432" i="7"/>
  <c r="Q3432" i="7"/>
  <c r="P3432" i="7"/>
  <c r="O3432" i="7"/>
  <c r="N3432" i="7"/>
  <c r="M3432" i="7"/>
  <c r="L3432" i="7"/>
  <c r="K3432" i="7"/>
  <c r="J3432" i="7"/>
  <c r="F3432" i="7"/>
  <c r="S3431" i="7"/>
  <c r="N3431" i="7"/>
  <c r="I3431" i="7"/>
  <c r="H3431" i="7"/>
  <c r="G3431" i="7"/>
  <c r="F3431" i="7"/>
  <c r="E3431" i="7"/>
  <c r="S3430" i="7"/>
  <c r="N3430" i="7"/>
  <c r="I3430" i="7"/>
  <c r="H3430" i="7"/>
  <c r="G3430" i="7"/>
  <c r="F3430" i="7"/>
  <c r="E3430" i="7"/>
  <c r="D3430" i="7" s="1"/>
  <c r="W3429" i="7"/>
  <c r="V3429" i="7"/>
  <c r="U3429" i="7"/>
  <c r="S3429" i="7" s="1"/>
  <c r="T3429" i="7"/>
  <c r="R3429" i="7"/>
  <c r="Q3429" i="7"/>
  <c r="G3429" i="7" s="1"/>
  <c r="P3429" i="7"/>
  <c r="O3429" i="7"/>
  <c r="N3429" i="7"/>
  <c r="M3429" i="7"/>
  <c r="L3429" i="7"/>
  <c r="K3429" i="7"/>
  <c r="J3429" i="7"/>
  <c r="F3429" i="7"/>
  <c r="W3428" i="7"/>
  <c r="V3428" i="7"/>
  <c r="U3428" i="7"/>
  <c r="T3428" i="7"/>
  <c r="R3428" i="7"/>
  <c r="Q3428" i="7"/>
  <c r="G3428" i="7" s="1"/>
  <c r="P3428" i="7"/>
  <c r="O3428" i="7"/>
  <c r="N3428" i="7"/>
  <c r="M3428" i="7"/>
  <c r="H3428" i="7" s="1"/>
  <c r="L3428" i="7"/>
  <c r="K3428" i="7"/>
  <c r="J3428" i="7"/>
  <c r="F3428" i="7"/>
  <c r="S3427" i="7"/>
  <c r="N3427" i="7"/>
  <c r="I3427" i="7"/>
  <c r="H3427" i="7"/>
  <c r="G3427" i="7"/>
  <c r="F3427" i="7"/>
  <c r="E3427" i="7"/>
  <c r="D3427" i="7" s="1"/>
  <c r="W3426" i="7"/>
  <c r="V3426" i="7"/>
  <c r="U3426" i="7"/>
  <c r="T3426" i="7"/>
  <c r="R3426" i="7"/>
  <c r="R3425" i="7" s="1"/>
  <c r="N3425" i="7" s="1"/>
  <c r="Q3426" i="7"/>
  <c r="G3426" i="7" s="1"/>
  <c r="P3426" i="7"/>
  <c r="O3426" i="7"/>
  <c r="N3426" i="7"/>
  <c r="M3426" i="7"/>
  <c r="L3426" i="7"/>
  <c r="K3426" i="7"/>
  <c r="J3426" i="7"/>
  <c r="F3426" i="7"/>
  <c r="W3425" i="7"/>
  <c r="V3425" i="7"/>
  <c r="U3425" i="7"/>
  <c r="S3425" i="7" s="1"/>
  <c r="T3425" i="7"/>
  <c r="Q3425" i="7"/>
  <c r="G3425" i="7" s="1"/>
  <c r="P3425" i="7"/>
  <c r="O3425" i="7"/>
  <c r="M3425" i="7"/>
  <c r="L3425" i="7"/>
  <c r="K3425" i="7"/>
  <c r="F3425" i="7"/>
  <c r="S3424" i="7"/>
  <c r="N3424" i="7"/>
  <c r="I3424" i="7"/>
  <c r="H3424" i="7"/>
  <c r="G3424" i="7"/>
  <c r="F3424" i="7"/>
  <c r="E3424" i="7"/>
  <c r="S3423" i="7"/>
  <c r="N3423" i="7"/>
  <c r="I3423" i="7"/>
  <c r="H3423" i="7"/>
  <c r="G3423" i="7"/>
  <c r="F3423" i="7"/>
  <c r="E3423" i="7"/>
  <c r="W3422" i="7"/>
  <c r="V3422" i="7"/>
  <c r="U3422" i="7"/>
  <c r="S3422" i="7" s="1"/>
  <c r="T3422" i="7"/>
  <c r="R3422" i="7"/>
  <c r="Q3422" i="7"/>
  <c r="G3422" i="7" s="1"/>
  <c r="P3422" i="7"/>
  <c r="O3422" i="7"/>
  <c r="N3422" i="7"/>
  <c r="M3422" i="7"/>
  <c r="H3422" i="7" s="1"/>
  <c r="L3422" i="7"/>
  <c r="K3422" i="7"/>
  <c r="J3422" i="7"/>
  <c r="F3422" i="7"/>
  <c r="S3421" i="7"/>
  <c r="N3421" i="7"/>
  <c r="I3421" i="7"/>
  <c r="H3421" i="7"/>
  <c r="G3421" i="7"/>
  <c r="F3421" i="7"/>
  <c r="E3421" i="7"/>
  <c r="W3420" i="7"/>
  <c r="V3420" i="7"/>
  <c r="U3420" i="7"/>
  <c r="T3420" i="7"/>
  <c r="R3420" i="7"/>
  <c r="R3419" i="7" s="1"/>
  <c r="Q3420" i="7"/>
  <c r="G3420" i="7" s="1"/>
  <c r="P3420" i="7"/>
  <c r="O3420" i="7"/>
  <c r="N3420" i="7"/>
  <c r="M3420" i="7"/>
  <c r="H3420" i="7" s="1"/>
  <c r="L3420" i="7"/>
  <c r="K3420" i="7"/>
  <c r="J3420" i="7"/>
  <c r="F3420" i="7"/>
  <c r="W3419" i="7"/>
  <c r="U3419" i="7"/>
  <c r="T3419" i="7"/>
  <c r="Q3419" i="7"/>
  <c r="P3419" i="7"/>
  <c r="O3419" i="7"/>
  <c r="M3419" i="7"/>
  <c r="L3419" i="7"/>
  <c r="K3419" i="7"/>
  <c r="J3419" i="7"/>
  <c r="F3419" i="7"/>
  <c r="W3418" i="7"/>
  <c r="U3418" i="7"/>
  <c r="T3418" i="7"/>
  <c r="Q3418" i="7"/>
  <c r="P3418" i="7"/>
  <c r="O3418" i="7"/>
  <c r="M3418" i="7"/>
  <c r="L3418" i="7"/>
  <c r="K3418" i="7"/>
  <c r="J3418" i="7"/>
  <c r="F3418" i="7"/>
  <c r="W3417" i="7"/>
  <c r="U3417" i="7"/>
  <c r="T3417" i="7"/>
  <c r="Q3417" i="7"/>
  <c r="P3417" i="7"/>
  <c r="O3417" i="7"/>
  <c r="M3417" i="7"/>
  <c r="L3417" i="7"/>
  <c r="K3417" i="7"/>
  <c r="J3417" i="7"/>
  <c r="F3417" i="7"/>
  <c r="S3416" i="7"/>
  <c r="N3416" i="7"/>
  <c r="I3416" i="7"/>
  <c r="H3416" i="7"/>
  <c r="G3416" i="7"/>
  <c r="F3416" i="7"/>
  <c r="E3416" i="7"/>
  <c r="S3415" i="7"/>
  <c r="N3415" i="7"/>
  <c r="I3415" i="7"/>
  <c r="H3415" i="7"/>
  <c r="G3415" i="7"/>
  <c r="F3415" i="7"/>
  <c r="E3415" i="7"/>
  <c r="D3415" i="7" s="1"/>
  <c r="W3414" i="7"/>
  <c r="U3414" i="7"/>
  <c r="T3414" i="7"/>
  <c r="Q3414" i="7"/>
  <c r="P3414" i="7"/>
  <c r="O3414" i="7"/>
  <c r="M3414" i="7"/>
  <c r="L3414" i="7"/>
  <c r="K3414" i="7"/>
  <c r="J3414" i="7"/>
  <c r="F3414" i="7"/>
  <c r="W3413" i="7"/>
  <c r="U3413" i="7"/>
  <c r="T3413" i="7"/>
  <c r="Q3413" i="7"/>
  <c r="P3413" i="7"/>
  <c r="O3413" i="7"/>
  <c r="M3413" i="7"/>
  <c r="L3413" i="7"/>
  <c r="K3413" i="7"/>
  <c r="J3413" i="7"/>
  <c r="F3413" i="7"/>
  <c r="W3412" i="7"/>
  <c r="V3412" i="7"/>
  <c r="U3412" i="7"/>
  <c r="S3412" i="7" s="1"/>
  <c r="T3412" i="7"/>
  <c r="R3412" i="7"/>
  <c r="Q3412" i="7"/>
  <c r="G3412" i="7" s="1"/>
  <c r="P3412" i="7"/>
  <c r="O3412" i="7"/>
  <c r="N3412" i="7"/>
  <c r="M3412" i="7"/>
  <c r="L3412" i="7"/>
  <c r="K3412" i="7"/>
  <c r="J3412" i="7"/>
  <c r="F3412" i="7"/>
  <c r="W3411" i="7"/>
  <c r="V3411" i="7"/>
  <c r="U3411" i="7"/>
  <c r="T3411" i="7"/>
  <c r="R3411" i="7"/>
  <c r="Q3411" i="7"/>
  <c r="G3411" i="7" s="1"/>
  <c r="P3411" i="7"/>
  <c r="O3411" i="7"/>
  <c r="N3411" i="7"/>
  <c r="M3411" i="7"/>
  <c r="H3411" i="7" s="1"/>
  <c r="L3411" i="7"/>
  <c r="K3411" i="7"/>
  <c r="J3411" i="7"/>
  <c r="F3411" i="7"/>
  <c r="W3410" i="7"/>
  <c r="V3410" i="7"/>
  <c r="U3410" i="7"/>
  <c r="S3410" i="7" s="1"/>
  <c r="T3410" i="7"/>
  <c r="R3410" i="7"/>
  <c r="Q3410" i="7"/>
  <c r="G3410" i="7" s="1"/>
  <c r="P3410" i="7"/>
  <c r="O3410" i="7"/>
  <c r="N3410" i="7"/>
  <c r="M3410" i="7"/>
  <c r="L3410" i="7"/>
  <c r="K3410" i="7"/>
  <c r="J3410" i="7"/>
  <c r="F3410" i="7"/>
  <c r="W3409" i="7"/>
  <c r="V3409" i="7"/>
  <c r="V3090" i="7" s="1"/>
  <c r="U3409" i="7"/>
  <c r="T3409" i="7"/>
  <c r="R3409" i="7"/>
  <c r="Q3409" i="7"/>
  <c r="G3409" i="7" s="1"/>
  <c r="P3409" i="7"/>
  <c r="O3409" i="7"/>
  <c r="N3409" i="7"/>
  <c r="M3409" i="7"/>
  <c r="H3409" i="7" s="1"/>
  <c r="L3409" i="7"/>
  <c r="K3409" i="7"/>
  <c r="J3409" i="7"/>
  <c r="F3409" i="7"/>
  <c r="W3408" i="7"/>
  <c r="U3408" i="7"/>
  <c r="T3408" i="7"/>
  <c r="R3408" i="7"/>
  <c r="Q3408" i="7"/>
  <c r="P3408" i="7"/>
  <c r="O3408" i="7"/>
  <c r="N3408" i="7"/>
  <c r="M3408" i="7"/>
  <c r="H3408" i="7" s="1"/>
  <c r="L3408" i="7"/>
  <c r="K3408" i="7"/>
  <c r="J3408" i="7"/>
  <c r="F3408" i="7"/>
  <c r="W3407" i="7"/>
  <c r="U3407" i="7"/>
  <c r="T3407" i="7"/>
  <c r="Q3407" i="7"/>
  <c r="P3407" i="7"/>
  <c r="O3407" i="7"/>
  <c r="M3407" i="7"/>
  <c r="L3407" i="7"/>
  <c r="K3407" i="7"/>
  <c r="J3407" i="7"/>
  <c r="F3407" i="7"/>
  <c r="W3406" i="7"/>
  <c r="U3406" i="7"/>
  <c r="T3406" i="7"/>
  <c r="Q3406" i="7"/>
  <c r="P3406" i="7"/>
  <c r="O3406" i="7"/>
  <c r="M3406" i="7"/>
  <c r="L3406" i="7"/>
  <c r="K3406" i="7"/>
  <c r="J3406" i="7"/>
  <c r="F3406" i="7"/>
  <c r="W3405" i="7"/>
  <c r="U3405" i="7"/>
  <c r="T3405" i="7"/>
  <c r="Q3405" i="7"/>
  <c r="P3405" i="7"/>
  <c r="O3405" i="7"/>
  <c r="M3405" i="7"/>
  <c r="L3405" i="7"/>
  <c r="K3405" i="7"/>
  <c r="J3405" i="7"/>
  <c r="F3405" i="7"/>
  <c r="W3404" i="7"/>
  <c r="V3404" i="7"/>
  <c r="U3404" i="7"/>
  <c r="T3404" i="7"/>
  <c r="R3404" i="7"/>
  <c r="Q3404" i="7"/>
  <c r="G3404" i="7" s="1"/>
  <c r="P3404" i="7"/>
  <c r="O3404" i="7"/>
  <c r="N3404" i="7"/>
  <c r="M3404" i="7"/>
  <c r="H3404" i="7" s="1"/>
  <c r="L3404" i="7"/>
  <c r="K3404" i="7"/>
  <c r="J3404" i="7"/>
  <c r="F3404" i="7"/>
  <c r="W3403" i="7"/>
  <c r="V3403" i="7"/>
  <c r="U3403" i="7"/>
  <c r="T3403" i="7"/>
  <c r="R3403" i="7"/>
  <c r="Q3403" i="7"/>
  <c r="G3403" i="7" s="1"/>
  <c r="P3403" i="7"/>
  <c r="O3403" i="7"/>
  <c r="N3403" i="7"/>
  <c r="M3403" i="7"/>
  <c r="H3403" i="7" s="1"/>
  <c r="L3403" i="7"/>
  <c r="K3403" i="7"/>
  <c r="J3403" i="7"/>
  <c r="F3403" i="7"/>
  <c r="W3402" i="7"/>
  <c r="U3402" i="7"/>
  <c r="T3402" i="7"/>
  <c r="Q3402" i="7"/>
  <c r="P3402" i="7"/>
  <c r="O3402" i="7"/>
  <c r="M3402" i="7"/>
  <c r="L3402" i="7"/>
  <c r="K3402" i="7"/>
  <c r="F3402" i="7"/>
  <c r="W3401" i="7"/>
  <c r="U3401" i="7"/>
  <c r="T3401" i="7"/>
  <c r="Q3401" i="7"/>
  <c r="P3401" i="7"/>
  <c r="O3401" i="7"/>
  <c r="M3401" i="7"/>
  <c r="L3401" i="7"/>
  <c r="K3401" i="7"/>
  <c r="F3401" i="7"/>
  <c r="S3400" i="7"/>
  <c r="N3400" i="7"/>
  <c r="I3400" i="7"/>
  <c r="H3400" i="7"/>
  <c r="G3400" i="7"/>
  <c r="F3400" i="7"/>
  <c r="E3400" i="7"/>
  <c r="S3399" i="7"/>
  <c r="N3399" i="7"/>
  <c r="I3399" i="7"/>
  <c r="H3399" i="7"/>
  <c r="G3399" i="7"/>
  <c r="F3399" i="7"/>
  <c r="E3399" i="7"/>
  <c r="D3399" i="7" s="1"/>
  <c r="W3398" i="7"/>
  <c r="V3398" i="7"/>
  <c r="V3394" i="7" s="1"/>
  <c r="V3393" i="7" s="1"/>
  <c r="U3398" i="7"/>
  <c r="T3398" i="7"/>
  <c r="R3398" i="7"/>
  <c r="Q3398" i="7"/>
  <c r="G3398" i="7" s="1"/>
  <c r="P3398" i="7"/>
  <c r="O3398" i="7"/>
  <c r="N3398" i="7"/>
  <c r="M3398" i="7"/>
  <c r="H3398" i="7" s="1"/>
  <c r="L3398" i="7"/>
  <c r="K3398" i="7"/>
  <c r="J3398" i="7"/>
  <c r="F3398" i="7"/>
  <c r="S3397" i="7"/>
  <c r="N3397" i="7"/>
  <c r="I3397" i="7"/>
  <c r="H3397" i="7"/>
  <c r="G3397" i="7"/>
  <c r="F3397" i="7"/>
  <c r="E3397" i="7"/>
  <c r="S3396" i="7"/>
  <c r="N3396" i="7"/>
  <c r="I3396" i="7"/>
  <c r="H3396" i="7"/>
  <c r="G3396" i="7"/>
  <c r="F3396" i="7"/>
  <c r="E3396" i="7"/>
  <c r="D3396" i="7" s="1"/>
  <c r="S3395" i="7"/>
  <c r="N3395" i="7"/>
  <c r="I3395" i="7"/>
  <c r="H3395" i="7"/>
  <c r="G3395" i="7"/>
  <c r="F3395" i="7"/>
  <c r="E3395" i="7"/>
  <c r="W3394" i="7"/>
  <c r="U3394" i="7"/>
  <c r="T3394" i="7"/>
  <c r="R3394" i="7"/>
  <c r="Q3394" i="7"/>
  <c r="P3394" i="7"/>
  <c r="O3394" i="7"/>
  <c r="N3394" i="7"/>
  <c r="M3394" i="7"/>
  <c r="H3394" i="7" s="1"/>
  <c r="L3394" i="7"/>
  <c r="K3394" i="7"/>
  <c r="J3394" i="7"/>
  <c r="F3394" i="7"/>
  <c r="W3393" i="7"/>
  <c r="U3393" i="7"/>
  <c r="T3393" i="7"/>
  <c r="R3393" i="7"/>
  <c r="Q3393" i="7"/>
  <c r="P3393" i="7"/>
  <c r="O3393" i="7"/>
  <c r="N3393" i="7"/>
  <c r="M3393" i="7"/>
  <c r="L3393" i="7"/>
  <c r="K3393" i="7"/>
  <c r="J3393" i="7"/>
  <c r="F3393" i="7"/>
  <c r="S3392" i="7"/>
  <c r="N3392" i="7"/>
  <c r="I3392" i="7"/>
  <c r="H3392" i="7"/>
  <c r="G3392" i="7"/>
  <c r="F3392" i="7"/>
  <c r="E3392" i="7"/>
  <c r="D3392" i="7" s="1"/>
  <c r="S3391" i="7"/>
  <c r="N3391" i="7"/>
  <c r="I3391" i="7"/>
  <c r="H3391" i="7"/>
  <c r="G3391" i="7"/>
  <c r="F3391" i="7"/>
  <c r="E3391" i="7"/>
  <c r="D3391" i="7" s="1"/>
  <c r="S3390" i="7"/>
  <c r="N3390" i="7"/>
  <c r="I3390" i="7"/>
  <c r="H3390" i="7"/>
  <c r="G3390" i="7"/>
  <c r="F3390" i="7"/>
  <c r="E3390" i="7"/>
  <c r="W3389" i="7"/>
  <c r="V3389" i="7"/>
  <c r="U3389" i="7"/>
  <c r="T3389" i="7"/>
  <c r="R3389" i="7"/>
  <c r="Q3389" i="7"/>
  <c r="G3389" i="7" s="1"/>
  <c r="P3389" i="7"/>
  <c r="O3389" i="7"/>
  <c r="N3389" i="7"/>
  <c r="M3389" i="7"/>
  <c r="H3389" i="7" s="1"/>
  <c r="L3389" i="7"/>
  <c r="K3389" i="7"/>
  <c r="J3389" i="7"/>
  <c r="F3389" i="7"/>
  <c r="W3388" i="7"/>
  <c r="U3388" i="7"/>
  <c r="T3388" i="7"/>
  <c r="R3388" i="7"/>
  <c r="Q3388" i="7"/>
  <c r="P3388" i="7"/>
  <c r="O3388" i="7"/>
  <c r="N3388" i="7"/>
  <c r="M3388" i="7"/>
  <c r="H3388" i="7" s="1"/>
  <c r="L3388" i="7"/>
  <c r="K3388" i="7"/>
  <c r="J3388" i="7"/>
  <c r="F3388" i="7"/>
  <c r="W3387" i="7"/>
  <c r="U3387" i="7"/>
  <c r="T3387" i="7"/>
  <c r="R3387" i="7"/>
  <c r="Q3387" i="7"/>
  <c r="P3387" i="7"/>
  <c r="O3387" i="7"/>
  <c r="N3387" i="7"/>
  <c r="M3387" i="7"/>
  <c r="H3387" i="7" s="1"/>
  <c r="L3387" i="7"/>
  <c r="K3387" i="7"/>
  <c r="J3387" i="7"/>
  <c r="F3387" i="7"/>
  <c r="S3386" i="7"/>
  <c r="N3386" i="7"/>
  <c r="I3386" i="7"/>
  <c r="H3386" i="7"/>
  <c r="G3386" i="7"/>
  <c r="F3386" i="7"/>
  <c r="E3386" i="7"/>
  <c r="W3385" i="7"/>
  <c r="V3385" i="7"/>
  <c r="U3385" i="7"/>
  <c r="S3385" i="7" s="1"/>
  <c r="T3385" i="7"/>
  <c r="R3385" i="7"/>
  <c r="Q3385" i="7"/>
  <c r="G3385" i="7" s="1"/>
  <c r="P3385" i="7"/>
  <c r="O3385" i="7"/>
  <c r="N3385" i="7"/>
  <c r="M3385" i="7"/>
  <c r="L3385" i="7"/>
  <c r="K3385" i="7"/>
  <c r="J3385" i="7"/>
  <c r="F3385" i="7"/>
  <c r="W3384" i="7"/>
  <c r="V3384" i="7"/>
  <c r="U3384" i="7"/>
  <c r="S3384" i="7" s="1"/>
  <c r="T3384" i="7"/>
  <c r="Q3384" i="7"/>
  <c r="G3384" i="7" s="1"/>
  <c r="P3384" i="7"/>
  <c r="O3384" i="7"/>
  <c r="M3384" i="7"/>
  <c r="L3384" i="7"/>
  <c r="K3384" i="7"/>
  <c r="F3384" i="7"/>
  <c r="W3383" i="7"/>
  <c r="V3383" i="7"/>
  <c r="U3383" i="7"/>
  <c r="S3383" i="7" s="1"/>
  <c r="T3383" i="7"/>
  <c r="Q3383" i="7"/>
  <c r="G3383" i="7" s="1"/>
  <c r="P3383" i="7"/>
  <c r="O3383" i="7"/>
  <c r="M3383" i="7"/>
  <c r="L3383" i="7"/>
  <c r="K3383" i="7"/>
  <c r="F3383" i="7"/>
  <c r="S3382" i="7"/>
  <c r="N3382" i="7"/>
  <c r="I3382" i="7"/>
  <c r="H3382" i="7"/>
  <c r="G3382" i="7"/>
  <c r="F3382" i="7"/>
  <c r="E3382" i="7"/>
  <c r="D3382" i="7" s="1"/>
  <c r="W3381" i="7"/>
  <c r="V3381" i="7"/>
  <c r="U3381" i="7"/>
  <c r="S3381" i="7" s="1"/>
  <c r="T3381" i="7"/>
  <c r="R3381" i="7"/>
  <c r="R3380" i="7" s="1"/>
  <c r="Q3381" i="7"/>
  <c r="G3381" i="7" s="1"/>
  <c r="P3381" i="7"/>
  <c r="O3381" i="7"/>
  <c r="N3381" i="7"/>
  <c r="M3381" i="7"/>
  <c r="L3381" i="7"/>
  <c r="K3381" i="7"/>
  <c r="J3381" i="7"/>
  <c r="F3381" i="7"/>
  <c r="W3380" i="7"/>
  <c r="V3380" i="7"/>
  <c r="V3379" i="7" s="1"/>
  <c r="U3380" i="7"/>
  <c r="T3380" i="7"/>
  <c r="Q3380" i="7"/>
  <c r="P3380" i="7"/>
  <c r="O3380" i="7"/>
  <c r="M3380" i="7"/>
  <c r="H3380" i="7" s="1"/>
  <c r="L3380" i="7"/>
  <c r="K3380" i="7"/>
  <c r="J3380" i="7"/>
  <c r="F3380" i="7"/>
  <c r="W3379" i="7"/>
  <c r="U3379" i="7"/>
  <c r="T3379" i="7"/>
  <c r="Q3379" i="7"/>
  <c r="P3379" i="7"/>
  <c r="O3379" i="7"/>
  <c r="M3379" i="7"/>
  <c r="L3379" i="7"/>
  <c r="K3379" i="7"/>
  <c r="J3379" i="7"/>
  <c r="F3379" i="7"/>
  <c r="W3378" i="7"/>
  <c r="V3378" i="7"/>
  <c r="U3378" i="7"/>
  <c r="T3378" i="7"/>
  <c r="R3378" i="7"/>
  <c r="Q3378" i="7"/>
  <c r="G3378" i="7" s="1"/>
  <c r="P3378" i="7"/>
  <c r="O3378" i="7"/>
  <c r="N3378" i="7"/>
  <c r="M3378" i="7"/>
  <c r="H3378" i="7" s="1"/>
  <c r="L3378" i="7"/>
  <c r="K3378" i="7"/>
  <c r="J3378" i="7"/>
  <c r="F3378" i="7"/>
  <c r="W3377" i="7"/>
  <c r="V3377" i="7"/>
  <c r="G3377" i="7" s="1"/>
  <c r="U3377" i="7"/>
  <c r="T3377" i="7"/>
  <c r="R3377" i="7"/>
  <c r="Q3377" i="7"/>
  <c r="P3377" i="7"/>
  <c r="O3377" i="7"/>
  <c r="N3377" i="7"/>
  <c r="M3377" i="7"/>
  <c r="H3377" i="7" s="1"/>
  <c r="L3377" i="7"/>
  <c r="K3377" i="7"/>
  <c r="J3377" i="7"/>
  <c r="F3377" i="7"/>
  <c r="W3376" i="7"/>
  <c r="V3376" i="7"/>
  <c r="G3376" i="7" s="1"/>
  <c r="U3376" i="7"/>
  <c r="T3376" i="7"/>
  <c r="R3376" i="7"/>
  <c r="Q3376" i="7"/>
  <c r="P3376" i="7"/>
  <c r="O3376" i="7"/>
  <c r="N3376" i="7"/>
  <c r="M3376" i="7"/>
  <c r="H3376" i="7" s="1"/>
  <c r="L3376" i="7"/>
  <c r="K3376" i="7"/>
  <c r="J3376" i="7"/>
  <c r="F3376" i="7"/>
  <c r="W3375" i="7"/>
  <c r="U3375" i="7"/>
  <c r="T3375" i="7"/>
  <c r="R3375" i="7"/>
  <c r="Q3375" i="7"/>
  <c r="P3375" i="7"/>
  <c r="O3375" i="7"/>
  <c r="N3375" i="7"/>
  <c r="M3375" i="7"/>
  <c r="H3375" i="7" s="1"/>
  <c r="L3375" i="7"/>
  <c r="K3375" i="7"/>
  <c r="J3375" i="7"/>
  <c r="F3375" i="7"/>
  <c r="W3374" i="7"/>
  <c r="V3374" i="7"/>
  <c r="U3374" i="7"/>
  <c r="T3374" i="7"/>
  <c r="R3374" i="7"/>
  <c r="Q3374" i="7"/>
  <c r="P3374" i="7"/>
  <c r="O3374" i="7"/>
  <c r="N3374" i="7"/>
  <c r="M3374" i="7"/>
  <c r="H3374" i="7" s="1"/>
  <c r="L3374" i="7"/>
  <c r="K3374" i="7"/>
  <c r="J3374" i="7"/>
  <c r="F3374" i="7"/>
  <c r="W3373" i="7"/>
  <c r="V3373" i="7"/>
  <c r="U3373" i="7"/>
  <c r="T3373" i="7"/>
  <c r="Q3373" i="7"/>
  <c r="P3373" i="7"/>
  <c r="O3373" i="7"/>
  <c r="M3373" i="7"/>
  <c r="L3373" i="7"/>
  <c r="K3373" i="7"/>
  <c r="F3373" i="7"/>
  <c r="W3372" i="7"/>
  <c r="U3372" i="7"/>
  <c r="T3372" i="7"/>
  <c r="Q3372" i="7"/>
  <c r="P3372" i="7"/>
  <c r="O3372" i="7"/>
  <c r="M3372" i="7"/>
  <c r="L3372" i="7"/>
  <c r="K3372" i="7"/>
  <c r="F3372" i="7"/>
  <c r="W3371" i="7"/>
  <c r="U3371" i="7"/>
  <c r="T3371" i="7"/>
  <c r="Q3371" i="7"/>
  <c r="P3371" i="7"/>
  <c r="O3371" i="7"/>
  <c r="M3371" i="7"/>
  <c r="L3371" i="7"/>
  <c r="K3371" i="7"/>
  <c r="F3371" i="7"/>
  <c r="S3370" i="7"/>
  <c r="N3370" i="7"/>
  <c r="I3370" i="7"/>
  <c r="H3370" i="7"/>
  <c r="G3370" i="7"/>
  <c r="F3370" i="7"/>
  <c r="E3370" i="7"/>
  <c r="W3369" i="7"/>
  <c r="V3369" i="7"/>
  <c r="U3369" i="7"/>
  <c r="T3369" i="7"/>
  <c r="R3369" i="7"/>
  <c r="H3369" i="7" s="1"/>
  <c r="Q3369" i="7"/>
  <c r="P3369" i="7"/>
  <c r="O3369" i="7"/>
  <c r="N3369" i="7"/>
  <c r="M3369" i="7"/>
  <c r="L3369" i="7"/>
  <c r="K3369" i="7"/>
  <c r="J3369" i="7"/>
  <c r="F3369" i="7"/>
  <c r="W3368" i="7"/>
  <c r="V3368" i="7"/>
  <c r="V3367" i="7" s="1"/>
  <c r="U3368" i="7"/>
  <c r="T3368" i="7"/>
  <c r="R3368" i="7"/>
  <c r="Q3368" i="7"/>
  <c r="P3368" i="7"/>
  <c r="O3368" i="7"/>
  <c r="N3368" i="7"/>
  <c r="M3368" i="7"/>
  <c r="L3368" i="7"/>
  <c r="K3368" i="7"/>
  <c r="J3368" i="7"/>
  <c r="F3368" i="7"/>
  <c r="W3367" i="7"/>
  <c r="U3367" i="7"/>
  <c r="T3367" i="7"/>
  <c r="Q3367" i="7"/>
  <c r="P3367" i="7"/>
  <c r="O3367" i="7"/>
  <c r="M3367" i="7"/>
  <c r="L3367" i="7"/>
  <c r="K3367" i="7"/>
  <c r="F3367" i="7"/>
  <c r="S3366" i="7"/>
  <c r="N3366" i="7"/>
  <c r="I3366" i="7"/>
  <c r="H3366" i="7"/>
  <c r="G3366" i="7"/>
  <c r="F3366" i="7"/>
  <c r="E3366" i="7"/>
  <c r="D3366" i="7" s="1"/>
  <c r="W3365" i="7"/>
  <c r="V3365" i="7"/>
  <c r="U3365" i="7"/>
  <c r="T3365" i="7"/>
  <c r="R3365" i="7"/>
  <c r="H3365" i="7" s="1"/>
  <c r="Q3365" i="7"/>
  <c r="P3365" i="7"/>
  <c r="O3365" i="7"/>
  <c r="N3365" i="7"/>
  <c r="M3365" i="7"/>
  <c r="L3365" i="7"/>
  <c r="K3365" i="7"/>
  <c r="J3365" i="7"/>
  <c r="F3365" i="7"/>
  <c r="W3364" i="7"/>
  <c r="U3364" i="7"/>
  <c r="T3364" i="7"/>
  <c r="R3364" i="7"/>
  <c r="H3364" i="7" s="1"/>
  <c r="Q3364" i="7"/>
  <c r="P3364" i="7"/>
  <c r="O3364" i="7"/>
  <c r="N3364" i="7"/>
  <c r="M3364" i="7"/>
  <c r="L3364" i="7"/>
  <c r="K3364" i="7"/>
  <c r="J3364" i="7"/>
  <c r="J3363" i="7" s="1"/>
  <c r="F3364" i="7"/>
  <c r="W3363" i="7"/>
  <c r="U3363" i="7"/>
  <c r="T3363" i="7"/>
  <c r="R3363" i="7"/>
  <c r="H3363" i="7" s="1"/>
  <c r="Q3363" i="7"/>
  <c r="P3363" i="7"/>
  <c r="O3363" i="7"/>
  <c r="N3363" i="7"/>
  <c r="M3363" i="7"/>
  <c r="L3363" i="7"/>
  <c r="K3363" i="7"/>
  <c r="F3363" i="7"/>
  <c r="W3362" i="7"/>
  <c r="V3362" i="7"/>
  <c r="U3362" i="7"/>
  <c r="T3362" i="7"/>
  <c r="R3362" i="7"/>
  <c r="H3362" i="7" s="1"/>
  <c r="Q3362" i="7"/>
  <c r="P3362" i="7"/>
  <c r="O3362" i="7"/>
  <c r="N3362" i="7"/>
  <c r="M3362" i="7"/>
  <c r="L3362" i="7"/>
  <c r="K3362" i="7"/>
  <c r="J3362" i="7"/>
  <c r="F3362" i="7"/>
  <c r="W3361" i="7"/>
  <c r="U3361" i="7"/>
  <c r="T3361" i="7"/>
  <c r="R3361" i="7"/>
  <c r="H3361" i="7" s="1"/>
  <c r="Q3361" i="7"/>
  <c r="P3361" i="7"/>
  <c r="O3361" i="7"/>
  <c r="N3361" i="7"/>
  <c r="M3361" i="7"/>
  <c r="L3361" i="7"/>
  <c r="K3361" i="7"/>
  <c r="J3361" i="7"/>
  <c r="F3361" i="7"/>
  <c r="W3360" i="7"/>
  <c r="U3360" i="7"/>
  <c r="T3360" i="7"/>
  <c r="R3360" i="7"/>
  <c r="H3360" i="7" s="1"/>
  <c r="Q3360" i="7"/>
  <c r="P3360" i="7"/>
  <c r="O3360" i="7"/>
  <c r="N3360" i="7"/>
  <c r="M3360" i="7"/>
  <c r="L3360" i="7"/>
  <c r="K3360" i="7"/>
  <c r="J3360" i="7"/>
  <c r="F3360" i="7"/>
  <c r="W3359" i="7"/>
  <c r="U3359" i="7"/>
  <c r="T3359" i="7"/>
  <c r="R3359" i="7"/>
  <c r="H3359" i="7" s="1"/>
  <c r="Q3359" i="7"/>
  <c r="P3359" i="7"/>
  <c r="O3359" i="7"/>
  <c r="N3359" i="7"/>
  <c r="M3359" i="7"/>
  <c r="L3359" i="7"/>
  <c r="K3359" i="7"/>
  <c r="F3359" i="7"/>
  <c r="S3358" i="7"/>
  <c r="N3358" i="7"/>
  <c r="I3358" i="7"/>
  <c r="H3358" i="7"/>
  <c r="G3358" i="7"/>
  <c r="F3358" i="7"/>
  <c r="D3358" i="7" s="1"/>
  <c r="E3358" i="7"/>
  <c r="W3357" i="7"/>
  <c r="V3357" i="7"/>
  <c r="U3357" i="7"/>
  <c r="T3357" i="7"/>
  <c r="R3357" i="7"/>
  <c r="Q3357" i="7"/>
  <c r="P3357" i="7"/>
  <c r="O3357" i="7"/>
  <c r="N3357" i="7"/>
  <c r="M3357" i="7"/>
  <c r="L3357" i="7"/>
  <c r="K3357" i="7"/>
  <c r="J3357" i="7"/>
  <c r="F3357" i="7"/>
  <c r="W3356" i="7"/>
  <c r="V3356" i="7"/>
  <c r="U3356" i="7"/>
  <c r="T3356" i="7"/>
  <c r="Q3356" i="7"/>
  <c r="P3356" i="7"/>
  <c r="O3356" i="7"/>
  <c r="M3356" i="7"/>
  <c r="L3356" i="7"/>
  <c r="K3356" i="7"/>
  <c r="F3356" i="7"/>
  <c r="W3355" i="7"/>
  <c r="V3355" i="7"/>
  <c r="U3355" i="7"/>
  <c r="T3355" i="7"/>
  <c r="Q3355" i="7"/>
  <c r="P3355" i="7"/>
  <c r="O3355" i="7"/>
  <c r="M3355" i="7"/>
  <c r="L3355" i="7"/>
  <c r="K3355" i="7"/>
  <c r="F3355" i="7"/>
  <c r="S3354" i="7"/>
  <c r="N3354" i="7"/>
  <c r="I3354" i="7"/>
  <c r="H3354" i="7"/>
  <c r="G3354" i="7"/>
  <c r="F3354" i="7"/>
  <c r="D3354" i="7" s="1"/>
  <c r="E3354" i="7"/>
  <c r="W3353" i="7"/>
  <c r="V3353" i="7"/>
  <c r="U3353" i="7"/>
  <c r="T3353" i="7"/>
  <c r="R3353" i="7"/>
  <c r="H3353" i="7" s="1"/>
  <c r="Q3353" i="7"/>
  <c r="P3353" i="7"/>
  <c r="O3353" i="7"/>
  <c r="N3353" i="7"/>
  <c r="M3353" i="7"/>
  <c r="L3353" i="7"/>
  <c r="K3353" i="7"/>
  <c r="J3353" i="7"/>
  <c r="J3352" i="7" s="1"/>
  <c r="F3353" i="7"/>
  <c r="W3352" i="7"/>
  <c r="V3352" i="7"/>
  <c r="V3351" i="7" s="1"/>
  <c r="U3352" i="7"/>
  <c r="T3352" i="7"/>
  <c r="R3352" i="7"/>
  <c r="Q3352" i="7"/>
  <c r="G3352" i="7" s="1"/>
  <c r="P3352" i="7"/>
  <c r="O3352" i="7"/>
  <c r="N3352" i="7"/>
  <c r="M3352" i="7"/>
  <c r="H3352" i="7" s="1"/>
  <c r="L3352" i="7"/>
  <c r="K3352" i="7"/>
  <c r="F3352" i="7"/>
  <c r="W3351" i="7"/>
  <c r="U3351" i="7"/>
  <c r="T3351" i="7"/>
  <c r="R3351" i="7"/>
  <c r="Q3351" i="7"/>
  <c r="P3351" i="7"/>
  <c r="O3351" i="7"/>
  <c r="N3351" i="7"/>
  <c r="M3351" i="7"/>
  <c r="H3351" i="7" s="1"/>
  <c r="L3351" i="7"/>
  <c r="K3351" i="7"/>
  <c r="F3351" i="7"/>
  <c r="S3350" i="7"/>
  <c r="N3350" i="7"/>
  <c r="I3350" i="7"/>
  <c r="H3350" i="7"/>
  <c r="G3350" i="7"/>
  <c r="F3350" i="7"/>
  <c r="E3350" i="7"/>
  <c r="S3349" i="7"/>
  <c r="N3349" i="7"/>
  <c r="I3349" i="7"/>
  <c r="H3349" i="7"/>
  <c r="G3349" i="7"/>
  <c r="F3349" i="7"/>
  <c r="E3349" i="7"/>
  <c r="D3349" i="7" s="1"/>
  <c r="W3348" i="7"/>
  <c r="V3348" i="7"/>
  <c r="U3348" i="7"/>
  <c r="T3348" i="7"/>
  <c r="R3348" i="7"/>
  <c r="Q3348" i="7"/>
  <c r="G3348" i="7" s="1"/>
  <c r="P3348" i="7"/>
  <c r="O3348" i="7"/>
  <c r="N3348" i="7"/>
  <c r="M3348" i="7"/>
  <c r="H3348" i="7" s="1"/>
  <c r="L3348" i="7"/>
  <c r="K3348" i="7"/>
  <c r="J3348" i="7"/>
  <c r="F3348" i="7"/>
  <c r="W3347" i="7"/>
  <c r="V3347" i="7"/>
  <c r="V3346" i="7" s="1"/>
  <c r="V3340" i="7" s="1"/>
  <c r="U3347" i="7"/>
  <c r="T3347" i="7"/>
  <c r="R3347" i="7"/>
  <c r="Q3347" i="7"/>
  <c r="G3347" i="7" s="1"/>
  <c r="P3347" i="7"/>
  <c r="O3347" i="7"/>
  <c r="N3347" i="7"/>
  <c r="M3347" i="7"/>
  <c r="H3347" i="7" s="1"/>
  <c r="L3347" i="7"/>
  <c r="K3347" i="7"/>
  <c r="J3347" i="7"/>
  <c r="F3347" i="7"/>
  <c r="W3346" i="7"/>
  <c r="U3346" i="7"/>
  <c r="T3346" i="7"/>
  <c r="R3346" i="7"/>
  <c r="Q3346" i="7"/>
  <c r="P3346" i="7"/>
  <c r="O3346" i="7"/>
  <c r="N3346" i="7"/>
  <c r="M3346" i="7"/>
  <c r="H3346" i="7" s="1"/>
  <c r="L3346" i="7"/>
  <c r="K3346" i="7"/>
  <c r="J3346" i="7"/>
  <c r="F3346" i="7"/>
  <c r="W3345" i="7"/>
  <c r="V3345" i="7"/>
  <c r="V3329" i="7" s="1"/>
  <c r="U3345" i="7"/>
  <c r="T3345" i="7"/>
  <c r="R3345" i="7"/>
  <c r="Q3345" i="7"/>
  <c r="G3345" i="7" s="1"/>
  <c r="P3345" i="7"/>
  <c r="O3345" i="7"/>
  <c r="N3345" i="7"/>
  <c r="M3345" i="7"/>
  <c r="H3345" i="7" s="1"/>
  <c r="L3345" i="7"/>
  <c r="K3345" i="7"/>
  <c r="J3345" i="7"/>
  <c r="F3345" i="7"/>
  <c r="W3344" i="7"/>
  <c r="V3344" i="7"/>
  <c r="U3344" i="7"/>
  <c r="T3344" i="7"/>
  <c r="R3344" i="7"/>
  <c r="Q3344" i="7"/>
  <c r="G3344" i="7" s="1"/>
  <c r="P3344" i="7"/>
  <c r="O3344" i="7"/>
  <c r="N3344" i="7"/>
  <c r="M3344" i="7"/>
  <c r="H3344" i="7" s="1"/>
  <c r="L3344" i="7"/>
  <c r="K3344" i="7"/>
  <c r="J3344" i="7"/>
  <c r="F3344" i="7"/>
  <c r="W3343" i="7"/>
  <c r="V3343" i="7"/>
  <c r="V3327" i="7" s="1"/>
  <c r="U3343" i="7"/>
  <c r="T3343" i="7"/>
  <c r="R3343" i="7"/>
  <c r="Q3343" i="7"/>
  <c r="G3343" i="7" s="1"/>
  <c r="P3343" i="7"/>
  <c r="O3343" i="7"/>
  <c r="N3343" i="7"/>
  <c r="M3343" i="7"/>
  <c r="H3343" i="7" s="1"/>
  <c r="L3343" i="7"/>
  <c r="K3343" i="7"/>
  <c r="J3343" i="7"/>
  <c r="F3343" i="7"/>
  <c r="W3342" i="7"/>
  <c r="V3342" i="7"/>
  <c r="U3342" i="7"/>
  <c r="T3342" i="7"/>
  <c r="R3342" i="7"/>
  <c r="Q3342" i="7"/>
  <c r="G3342" i="7" s="1"/>
  <c r="P3342" i="7"/>
  <c r="O3342" i="7"/>
  <c r="N3342" i="7"/>
  <c r="M3342" i="7"/>
  <c r="H3342" i="7" s="1"/>
  <c r="L3342" i="7"/>
  <c r="K3342" i="7"/>
  <c r="J3342" i="7"/>
  <c r="F3342" i="7"/>
  <c r="W3341" i="7"/>
  <c r="U3341" i="7"/>
  <c r="T3341" i="7"/>
  <c r="R3341" i="7"/>
  <c r="Q3341" i="7"/>
  <c r="P3341" i="7"/>
  <c r="O3341" i="7"/>
  <c r="N3341" i="7"/>
  <c r="M3341" i="7"/>
  <c r="H3341" i="7" s="1"/>
  <c r="L3341" i="7"/>
  <c r="K3341" i="7"/>
  <c r="F3341" i="7"/>
  <c r="W3340" i="7"/>
  <c r="U3340" i="7"/>
  <c r="T3340" i="7"/>
  <c r="R3340" i="7"/>
  <c r="Q3340" i="7"/>
  <c r="P3340" i="7"/>
  <c r="O3340" i="7"/>
  <c r="N3340" i="7"/>
  <c r="M3340" i="7"/>
  <c r="H3340" i="7" s="1"/>
  <c r="L3340" i="7"/>
  <c r="K3340" i="7"/>
  <c r="F3340" i="7"/>
  <c r="S3339" i="7"/>
  <c r="N3339" i="7"/>
  <c r="I3339" i="7"/>
  <c r="H3339" i="7"/>
  <c r="G3339" i="7"/>
  <c r="F3339" i="7"/>
  <c r="E3339" i="7"/>
  <c r="S3338" i="7"/>
  <c r="N3338" i="7"/>
  <c r="I3338" i="7"/>
  <c r="H3338" i="7"/>
  <c r="G3338" i="7"/>
  <c r="F3338" i="7"/>
  <c r="E3338" i="7"/>
  <c r="D3338" i="7" s="1"/>
  <c r="W3337" i="7"/>
  <c r="V3337" i="7"/>
  <c r="U3337" i="7"/>
  <c r="T3337" i="7"/>
  <c r="R3337" i="7"/>
  <c r="R3336" i="7" s="1"/>
  <c r="Q3337" i="7"/>
  <c r="G3337" i="7" s="1"/>
  <c r="P3337" i="7"/>
  <c r="O3337" i="7"/>
  <c r="N3337" i="7"/>
  <c r="M3337" i="7"/>
  <c r="H3337" i="7" s="1"/>
  <c r="L3337" i="7"/>
  <c r="K3337" i="7"/>
  <c r="J3337" i="7"/>
  <c r="J3336" i="7" s="1"/>
  <c r="F3337" i="7"/>
  <c r="W3336" i="7"/>
  <c r="V3336" i="7"/>
  <c r="U3336" i="7"/>
  <c r="T3336" i="7"/>
  <c r="Q3336" i="7"/>
  <c r="P3336" i="7"/>
  <c r="O3336" i="7"/>
  <c r="M3336" i="7"/>
  <c r="H3336" i="7" s="1"/>
  <c r="L3336" i="7"/>
  <c r="K3336" i="7"/>
  <c r="F3336" i="7"/>
  <c r="W3335" i="7"/>
  <c r="U3335" i="7"/>
  <c r="T3335" i="7"/>
  <c r="Q3335" i="7"/>
  <c r="P3335" i="7"/>
  <c r="O3335" i="7"/>
  <c r="M3335" i="7"/>
  <c r="L3335" i="7"/>
  <c r="K3335" i="7"/>
  <c r="F3335" i="7"/>
  <c r="W3334" i="7"/>
  <c r="V3334" i="7"/>
  <c r="U3334" i="7"/>
  <c r="T3334" i="7"/>
  <c r="R3334" i="7"/>
  <c r="Q3334" i="7"/>
  <c r="G3334" i="7" s="1"/>
  <c r="P3334" i="7"/>
  <c r="O3334" i="7"/>
  <c r="N3334" i="7"/>
  <c r="M3334" i="7"/>
  <c r="H3334" i="7" s="1"/>
  <c r="L3334" i="7"/>
  <c r="K3334" i="7"/>
  <c r="J3334" i="7"/>
  <c r="F3334" i="7"/>
  <c r="W3333" i="7"/>
  <c r="V3333" i="7"/>
  <c r="G3333" i="7" s="1"/>
  <c r="U3333" i="7"/>
  <c r="T3333" i="7"/>
  <c r="R3333" i="7"/>
  <c r="Q3333" i="7"/>
  <c r="P3333" i="7"/>
  <c r="O3333" i="7"/>
  <c r="N3333" i="7"/>
  <c r="M3333" i="7"/>
  <c r="H3333" i="7" s="1"/>
  <c r="L3333" i="7"/>
  <c r="K3333" i="7"/>
  <c r="J3333" i="7"/>
  <c r="F3333" i="7"/>
  <c r="W3332" i="7"/>
  <c r="V3332" i="7"/>
  <c r="G3332" i="7" s="1"/>
  <c r="U3332" i="7"/>
  <c r="T3332" i="7"/>
  <c r="R3332" i="7"/>
  <c r="Q3332" i="7"/>
  <c r="P3332" i="7"/>
  <c r="O3332" i="7"/>
  <c r="N3332" i="7"/>
  <c r="M3332" i="7"/>
  <c r="H3332" i="7" s="1"/>
  <c r="L3332" i="7"/>
  <c r="K3332" i="7"/>
  <c r="J3332" i="7"/>
  <c r="F3332" i="7"/>
  <c r="W3331" i="7"/>
  <c r="U3331" i="7"/>
  <c r="T3331" i="7"/>
  <c r="Q3331" i="7"/>
  <c r="P3331" i="7"/>
  <c r="O3331" i="7"/>
  <c r="M3331" i="7"/>
  <c r="L3331" i="7"/>
  <c r="K3331" i="7"/>
  <c r="F3331" i="7"/>
  <c r="W3330" i="7"/>
  <c r="U3330" i="7"/>
  <c r="T3330" i="7"/>
  <c r="Q3330" i="7"/>
  <c r="P3330" i="7"/>
  <c r="O3330" i="7"/>
  <c r="M3330" i="7"/>
  <c r="L3330" i="7"/>
  <c r="K3330" i="7"/>
  <c r="F3330" i="7"/>
  <c r="W3329" i="7"/>
  <c r="U3329" i="7"/>
  <c r="T3329" i="7"/>
  <c r="R3329" i="7"/>
  <c r="Q3329" i="7"/>
  <c r="P3329" i="7"/>
  <c r="O3329" i="7"/>
  <c r="N3329" i="7"/>
  <c r="M3329" i="7"/>
  <c r="H3329" i="7" s="1"/>
  <c r="L3329" i="7"/>
  <c r="K3329" i="7"/>
  <c r="J3329" i="7"/>
  <c r="F3329" i="7"/>
  <c r="W3328" i="7"/>
  <c r="V3328" i="7"/>
  <c r="U3328" i="7"/>
  <c r="T3328" i="7"/>
  <c r="R3328" i="7"/>
  <c r="Q3328" i="7"/>
  <c r="P3328" i="7"/>
  <c r="O3328" i="7"/>
  <c r="N3328" i="7"/>
  <c r="M3328" i="7"/>
  <c r="H3328" i="7" s="1"/>
  <c r="L3328" i="7"/>
  <c r="K3328" i="7"/>
  <c r="J3328" i="7"/>
  <c r="F3328" i="7"/>
  <c r="W3327" i="7"/>
  <c r="U3327" i="7"/>
  <c r="T3327" i="7"/>
  <c r="R3327" i="7"/>
  <c r="Q3327" i="7"/>
  <c r="P3327" i="7"/>
  <c r="O3327" i="7"/>
  <c r="N3327" i="7"/>
  <c r="M3327" i="7"/>
  <c r="H3327" i="7" s="1"/>
  <c r="L3327" i="7"/>
  <c r="K3327" i="7"/>
  <c r="J3327" i="7"/>
  <c r="F3327" i="7"/>
  <c r="W3326" i="7"/>
  <c r="V3326" i="7"/>
  <c r="U3326" i="7"/>
  <c r="T3326" i="7"/>
  <c r="R3326" i="7"/>
  <c r="Q3326" i="7"/>
  <c r="P3326" i="7"/>
  <c r="O3326" i="7"/>
  <c r="N3326" i="7"/>
  <c r="M3326" i="7"/>
  <c r="H3326" i="7" s="1"/>
  <c r="L3326" i="7"/>
  <c r="K3326" i="7"/>
  <c r="J3326" i="7"/>
  <c r="F3326" i="7"/>
  <c r="W3325" i="7"/>
  <c r="U3325" i="7"/>
  <c r="T3325" i="7"/>
  <c r="Q3325" i="7"/>
  <c r="P3325" i="7"/>
  <c r="O3325" i="7"/>
  <c r="M3325" i="7"/>
  <c r="L3325" i="7"/>
  <c r="K3325" i="7"/>
  <c r="F3325" i="7"/>
  <c r="W3324" i="7"/>
  <c r="U3324" i="7"/>
  <c r="T3324" i="7"/>
  <c r="Q3324" i="7"/>
  <c r="P3324" i="7"/>
  <c r="O3324" i="7"/>
  <c r="M3324" i="7"/>
  <c r="L3324" i="7"/>
  <c r="K3324" i="7"/>
  <c r="F3324" i="7"/>
  <c r="S3323" i="7"/>
  <c r="N3323" i="7"/>
  <c r="I3323" i="7"/>
  <c r="H3323" i="7"/>
  <c r="G3323" i="7"/>
  <c r="F3323" i="7"/>
  <c r="E3323" i="7"/>
  <c r="W3322" i="7"/>
  <c r="V3322" i="7"/>
  <c r="U3322" i="7"/>
  <c r="T3322" i="7"/>
  <c r="R3322" i="7"/>
  <c r="Q3322" i="7"/>
  <c r="P3322" i="7"/>
  <c r="O3322" i="7"/>
  <c r="N3322" i="7"/>
  <c r="M3322" i="7"/>
  <c r="L3322" i="7"/>
  <c r="K3322" i="7"/>
  <c r="J3322" i="7"/>
  <c r="F3322" i="7"/>
  <c r="W3321" i="7"/>
  <c r="V3321" i="7"/>
  <c r="U3321" i="7"/>
  <c r="T3321" i="7"/>
  <c r="Q3321" i="7"/>
  <c r="P3321" i="7"/>
  <c r="O3321" i="7"/>
  <c r="M3321" i="7"/>
  <c r="L3321" i="7"/>
  <c r="K3321" i="7"/>
  <c r="F3321" i="7"/>
  <c r="W3320" i="7"/>
  <c r="V3320" i="7"/>
  <c r="U3320" i="7"/>
  <c r="T3320" i="7"/>
  <c r="Q3320" i="7"/>
  <c r="P3320" i="7"/>
  <c r="O3320" i="7"/>
  <c r="M3320" i="7"/>
  <c r="L3320" i="7"/>
  <c r="K3320" i="7"/>
  <c r="F3320" i="7"/>
  <c r="S3319" i="7"/>
  <c r="N3319" i="7"/>
  <c r="I3319" i="7"/>
  <c r="H3319" i="7"/>
  <c r="G3319" i="7"/>
  <c r="F3319" i="7"/>
  <c r="E3319" i="7"/>
  <c r="D3319" i="7" s="1"/>
  <c r="W3318" i="7"/>
  <c r="V3318" i="7"/>
  <c r="U3318" i="7"/>
  <c r="T3318" i="7"/>
  <c r="R3318" i="7"/>
  <c r="Q3318" i="7"/>
  <c r="P3318" i="7"/>
  <c r="O3318" i="7"/>
  <c r="N3318" i="7"/>
  <c r="M3318" i="7"/>
  <c r="H3318" i="7" s="1"/>
  <c r="L3318" i="7"/>
  <c r="K3318" i="7"/>
  <c r="J3318" i="7"/>
  <c r="F3318" i="7"/>
  <c r="W3317" i="7"/>
  <c r="V3317" i="7"/>
  <c r="U3317" i="7"/>
  <c r="T3317" i="7"/>
  <c r="R3317" i="7"/>
  <c r="Q3317" i="7"/>
  <c r="P3317" i="7"/>
  <c r="O3317" i="7"/>
  <c r="N3317" i="7"/>
  <c r="M3317" i="7"/>
  <c r="H3317" i="7" s="1"/>
  <c r="L3317" i="7"/>
  <c r="K3317" i="7"/>
  <c r="J3317" i="7"/>
  <c r="F3317" i="7"/>
  <c r="W3316" i="7"/>
  <c r="U3316" i="7"/>
  <c r="T3316" i="7"/>
  <c r="R3316" i="7"/>
  <c r="Q3316" i="7"/>
  <c r="P3316" i="7"/>
  <c r="O3316" i="7"/>
  <c r="N3316" i="7"/>
  <c r="M3316" i="7"/>
  <c r="H3316" i="7" s="1"/>
  <c r="L3316" i="7"/>
  <c r="K3316" i="7"/>
  <c r="J3316" i="7"/>
  <c r="F3316" i="7"/>
  <c r="S3315" i="7"/>
  <c r="N3315" i="7"/>
  <c r="I3315" i="7"/>
  <c r="H3315" i="7"/>
  <c r="G3315" i="7"/>
  <c r="F3315" i="7"/>
  <c r="E3315" i="7"/>
  <c r="W3314" i="7"/>
  <c r="V3314" i="7"/>
  <c r="U3314" i="7"/>
  <c r="T3314" i="7"/>
  <c r="R3314" i="7"/>
  <c r="R3312" i="7" s="1"/>
  <c r="Q3314" i="7"/>
  <c r="P3314" i="7"/>
  <c r="O3314" i="7"/>
  <c r="N3314" i="7"/>
  <c r="M3314" i="7"/>
  <c r="L3314" i="7"/>
  <c r="K3314" i="7"/>
  <c r="J3314" i="7"/>
  <c r="J3312" i="7" s="1"/>
  <c r="F3314" i="7"/>
  <c r="S3313" i="7"/>
  <c r="N3313" i="7"/>
  <c r="I3313" i="7"/>
  <c r="H3313" i="7"/>
  <c r="G3313" i="7"/>
  <c r="F3313" i="7"/>
  <c r="E3313" i="7"/>
  <c r="D3313" i="7" s="1"/>
  <c r="W3312" i="7"/>
  <c r="V3312" i="7"/>
  <c r="U3312" i="7"/>
  <c r="T3312" i="7"/>
  <c r="Q3312" i="7"/>
  <c r="P3312" i="7"/>
  <c r="O3312" i="7"/>
  <c r="M3312" i="7"/>
  <c r="L3312" i="7"/>
  <c r="K3312" i="7"/>
  <c r="F3312" i="7"/>
  <c r="W3311" i="7"/>
  <c r="U3311" i="7"/>
  <c r="T3311" i="7"/>
  <c r="Q3311" i="7"/>
  <c r="P3311" i="7"/>
  <c r="O3311" i="7"/>
  <c r="M3311" i="7"/>
  <c r="L3311" i="7"/>
  <c r="K3311" i="7"/>
  <c r="F3311" i="7"/>
  <c r="S3310" i="7"/>
  <c r="N3310" i="7"/>
  <c r="I3310" i="7"/>
  <c r="H3310" i="7"/>
  <c r="G3310" i="7"/>
  <c r="F3310" i="7"/>
  <c r="D3310" i="7" s="1"/>
  <c r="E3310" i="7"/>
  <c r="W3309" i="7"/>
  <c r="V3309" i="7"/>
  <c r="U3309" i="7"/>
  <c r="T3309" i="7"/>
  <c r="R3309" i="7"/>
  <c r="H3309" i="7" s="1"/>
  <c r="Q3309" i="7"/>
  <c r="P3309" i="7"/>
  <c r="O3309" i="7"/>
  <c r="N3309" i="7"/>
  <c r="M3309" i="7"/>
  <c r="L3309" i="7"/>
  <c r="K3309" i="7"/>
  <c r="J3309" i="7"/>
  <c r="F3309" i="7"/>
  <c r="W3308" i="7"/>
  <c r="V3308" i="7"/>
  <c r="U3308" i="7"/>
  <c r="T3308" i="7"/>
  <c r="R3308" i="7"/>
  <c r="H3308" i="7" s="1"/>
  <c r="Q3308" i="7"/>
  <c r="P3308" i="7"/>
  <c r="O3308" i="7"/>
  <c r="N3308" i="7"/>
  <c r="M3308" i="7"/>
  <c r="L3308" i="7"/>
  <c r="K3308" i="7"/>
  <c r="J3308" i="7"/>
  <c r="F3308" i="7"/>
  <c r="S3307" i="7"/>
  <c r="N3307" i="7"/>
  <c r="I3307" i="7"/>
  <c r="H3307" i="7"/>
  <c r="G3307" i="7"/>
  <c r="F3307" i="7"/>
  <c r="D3307" i="7" s="1"/>
  <c r="E3307" i="7"/>
  <c r="W3306" i="7"/>
  <c r="V3306" i="7"/>
  <c r="U3306" i="7"/>
  <c r="T3306" i="7"/>
  <c r="R3306" i="7"/>
  <c r="H3306" i="7" s="1"/>
  <c r="Q3306" i="7"/>
  <c r="P3306" i="7"/>
  <c r="O3306" i="7"/>
  <c r="N3306" i="7"/>
  <c r="M3306" i="7"/>
  <c r="L3306" i="7"/>
  <c r="K3306" i="7"/>
  <c r="J3306" i="7"/>
  <c r="F3306" i="7"/>
  <c r="W3305" i="7"/>
  <c r="V3305" i="7"/>
  <c r="U3305" i="7"/>
  <c r="T3305" i="7"/>
  <c r="R3305" i="7"/>
  <c r="H3305" i="7" s="1"/>
  <c r="Q3305" i="7"/>
  <c r="P3305" i="7"/>
  <c r="O3305" i="7"/>
  <c r="N3305" i="7"/>
  <c r="M3305" i="7"/>
  <c r="L3305" i="7"/>
  <c r="K3305" i="7"/>
  <c r="J3305" i="7"/>
  <c r="F3305" i="7"/>
  <c r="W3304" i="7"/>
  <c r="U3304" i="7"/>
  <c r="T3304" i="7"/>
  <c r="R3304" i="7"/>
  <c r="H3304" i="7" s="1"/>
  <c r="Q3304" i="7"/>
  <c r="P3304" i="7"/>
  <c r="O3304" i="7"/>
  <c r="N3304" i="7"/>
  <c r="M3304" i="7"/>
  <c r="L3304" i="7"/>
  <c r="K3304" i="7"/>
  <c r="J3304" i="7"/>
  <c r="F3304" i="7"/>
  <c r="S3303" i="7"/>
  <c r="N3303" i="7"/>
  <c r="I3303" i="7"/>
  <c r="H3303" i="7"/>
  <c r="G3303" i="7"/>
  <c r="F3303" i="7"/>
  <c r="D3303" i="7" s="1"/>
  <c r="E3303" i="7"/>
  <c r="W3302" i="7"/>
  <c r="V3302" i="7"/>
  <c r="U3302" i="7"/>
  <c r="T3302" i="7"/>
  <c r="R3302" i="7"/>
  <c r="H3302" i="7" s="1"/>
  <c r="Q3302" i="7"/>
  <c r="P3302" i="7"/>
  <c r="O3302" i="7"/>
  <c r="N3302" i="7"/>
  <c r="M3302" i="7"/>
  <c r="L3302" i="7"/>
  <c r="K3302" i="7"/>
  <c r="J3302" i="7"/>
  <c r="F3302" i="7"/>
  <c r="W3301" i="7"/>
  <c r="V3301" i="7"/>
  <c r="U3301" i="7"/>
  <c r="T3301" i="7"/>
  <c r="R3301" i="7"/>
  <c r="Q3301" i="7"/>
  <c r="P3301" i="7"/>
  <c r="O3301" i="7"/>
  <c r="N3301" i="7"/>
  <c r="M3301" i="7"/>
  <c r="L3301" i="7"/>
  <c r="K3301" i="7"/>
  <c r="J3301" i="7"/>
  <c r="F3301" i="7"/>
  <c r="W3300" i="7"/>
  <c r="V3300" i="7"/>
  <c r="U3300" i="7"/>
  <c r="T3300" i="7"/>
  <c r="Q3300" i="7"/>
  <c r="P3300" i="7"/>
  <c r="O3300" i="7"/>
  <c r="M3300" i="7"/>
  <c r="L3300" i="7"/>
  <c r="K3300" i="7"/>
  <c r="F3300" i="7"/>
  <c r="S3299" i="7"/>
  <c r="N3299" i="7"/>
  <c r="I3299" i="7"/>
  <c r="H3299" i="7"/>
  <c r="G3299" i="7"/>
  <c r="F3299" i="7"/>
  <c r="D3299" i="7" s="1"/>
  <c r="E3299" i="7"/>
  <c r="W3298" i="7"/>
  <c r="V3298" i="7"/>
  <c r="U3298" i="7"/>
  <c r="T3298" i="7"/>
  <c r="R3298" i="7"/>
  <c r="H3298" i="7" s="1"/>
  <c r="Q3298" i="7"/>
  <c r="P3298" i="7"/>
  <c r="O3298" i="7"/>
  <c r="N3298" i="7"/>
  <c r="M3298" i="7"/>
  <c r="L3298" i="7"/>
  <c r="K3298" i="7"/>
  <c r="J3298" i="7"/>
  <c r="F3298" i="7"/>
  <c r="W3297" i="7"/>
  <c r="U3297" i="7"/>
  <c r="T3297" i="7"/>
  <c r="R3297" i="7"/>
  <c r="H3297" i="7" s="1"/>
  <c r="Q3297" i="7"/>
  <c r="P3297" i="7"/>
  <c r="O3297" i="7"/>
  <c r="N3297" i="7"/>
  <c r="M3297" i="7"/>
  <c r="L3297" i="7"/>
  <c r="K3297" i="7"/>
  <c r="J3297" i="7"/>
  <c r="F3297" i="7"/>
  <c r="W3296" i="7"/>
  <c r="U3296" i="7"/>
  <c r="T3296" i="7"/>
  <c r="R3296" i="7"/>
  <c r="H3296" i="7" s="1"/>
  <c r="Q3296" i="7"/>
  <c r="P3296" i="7"/>
  <c r="O3296" i="7"/>
  <c r="N3296" i="7"/>
  <c r="M3296" i="7"/>
  <c r="L3296" i="7"/>
  <c r="K3296" i="7"/>
  <c r="J3296" i="7"/>
  <c r="F3296" i="7"/>
  <c r="S3295" i="7"/>
  <c r="N3295" i="7"/>
  <c r="I3295" i="7"/>
  <c r="H3295" i="7"/>
  <c r="G3295" i="7"/>
  <c r="F3295" i="7"/>
  <c r="D3295" i="7" s="1"/>
  <c r="E3295" i="7"/>
  <c r="W3294" i="7"/>
  <c r="V3294" i="7"/>
  <c r="U3294" i="7"/>
  <c r="T3294" i="7"/>
  <c r="R3294" i="7"/>
  <c r="Q3294" i="7"/>
  <c r="P3294" i="7"/>
  <c r="O3294" i="7"/>
  <c r="N3294" i="7"/>
  <c r="M3294" i="7"/>
  <c r="L3294" i="7"/>
  <c r="K3294" i="7"/>
  <c r="J3294" i="7"/>
  <c r="F3294" i="7"/>
  <c r="W3293" i="7"/>
  <c r="V3293" i="7"/>
  <c r="U3293" i="7"/>
  <c r="T3293" i="7"/>
  <c r="Q3293" i="7"/>
  <c r="P3293" i="7"/>
  <c r="O3293" i="7"/>
  <c r="M3293" i="7"/>
  <c r="L3293" i="7"/>
  <c r="K3293" i="7"/>
  <c r="F3293" i="7"/>
  <c r="W3292" i="7"/>
  <c r="V3292" i="7"/>
  <c r="U3292" i="7"/>
  <c r="T3292" i="7"/>
  <c r="Q3292" i="7"/>
  <c r="P3292" i="7"/>
  <c r="O3292" i="7"/>
  <c r="M3292" i="7"/>
  <c r="L3292" i="7"/>
  <c r="K3292" i="7"/>
  <c r="F3292" i="7"/>
  <c r="S3291" i="7"/>
  <c r="N3291" i="7"/>
  <c r="I3291" i="7"/>
  <c r="H3291" i="7"/>
  <c r="G3291" i="7"/>
  <c r="F3291" i="7"/>
  <c r="D3291" i="7" s="1"/>
  <c r="E3291" i="7"/>
  <c r="W3290" i="7"/>
  <c r="V3290" i="7"/>
  <c r="G3290" i="7" s="1"/>
  <c r="U3290" i="7"/>
  <c r="T3290" i="7"/>
  <c r="S3290" i="7" s="1"/>
  <c r="R3290" i="7"/>
  <c r="H3290" i="7" s="1"/>
  <c r="Q3290" i="7"/>
  <c r="P3290" i="7"/>
  <c r="O3290" i="7"/>
  <c r="N3290" i="7"/>
  <c r="M3290" i="7"/>
  <c r="L3290" i="7"/>
  <c r="K3290" i="7"/>
  <c r="J3290" i="7"/>
  <c r="F3290" i="7"/>
  <c r="W3289" i="7"/>
  <c r="V3289" i="7"/>
  <c r="U3289" i="7"/>
  <c r="T3289" i="7"/>
  <c r="R3289" i="7"/>
  <c r="H3289" i="7" s="1"/>
  <c r="Q3289" i="7"/>
  <c r="P3289" i="7"/>
  <c r="O3289" i="7"/>
  <c r="N3289" i="7"/>
  <c r="M3289" i="7"/>
  <c r="L3289" i="7"/>
  <c r="K3289" i="7"/>
  <c r="J3289" i="7"/>
  <c r="F3289" i="7"/>
  <c r="W3288" i="7"/>
  <c r="U3288" i="7"/>
  <c r="T3288" i="7"/>
  <c r="R3288" i="7"/>
  <c r="H3288" i="7" s="1"/>
  <c r="Q3288" i="7"/>
  <c r="P3288" i="7"/>
  <c r="O3288" i="7"/>
  <c r="N3288" i="7"/>
  <c r="M3288" i="7"/>
  <c r="L3288" i="7"/>
  <c r="K3288" i="7"/>
  <c r="J3288" i="7"/>
  <c r="F3288" i="7"/>
  <c r="S3287" i="7"/>
  <c r="N3287" i="7"/>
  <c r="I3287" i="7"/>
  <c r="H3287" i="7"/>
  <c r="G3287" i="7"/>
  <c r="F3287" i="7"/>
  <c r="D3287" i="7" s="1"/>
  <c r="E3287" i="7"/>
  <c r="S3286" i="7"/>
  <c r="N3286" i="7"/>
  <c r="I3286" i="7"/>
  <c r="H3286" i="7"/>
  <c r="G3286" i="7"/>
  <c r="F3286" i="7"/>
  <c r="D3286" i="7" s="1"/>
  <c r="E3286" i="7"/>
  <c r="W3285" i="7"/>
  <c r="V3285" i="7"/>
  <c r="U3285" i="7"/>
  <c r="T3285" i="7"/>
  <c r="R3285" i="7"/>
  <c r="H3285" i="7" s="1"/>
  <c r="Q3285" i="7"/>
  <c r="P3285" i="7"/>
  <c r="O3285" i="7"/>
  <c r="N3285" i="7"/>
  <c r="M3285" i="7"/>
  <c r="L3285" i="7"/>
  <c r="K3285" i="7"/>
  <c r="J3285" i="7"/>
  <c r="F3285" i="7"/>
  <c r="S3284" i="7"/>
  <c r="N3284" i="7"/>
  <c r="I3284" i="7"/>
  <c r="H3284" i="7"/>
  <c r="G3284" i="7"/>
  <c r="F3284" i="7"/>
  <c r="D3284" i="7" s="1"/>
  <c r="E3284" i="7"/>
  <c r="S3283" i="7"/>
  <c r="N3283" i="7"/>
  <c r="I3283" i="7"/>
  <c r="H3283" i="7"/>
  <c r="G3283" i="7"/>
  <c r="F3283" i="7"/>
  <c r="D3283" i="7" s="1"/>
  <c r="E3283" i="7"/>
  <c r="S3282" i="7"/>
  <c r="N3282" i="7"/>
  <c r="I3282" i="7"/>
  <c r="H3282" i="7"/>
  <c r="G3282" i="7"/>
  <c r="F3282" i="7"/>
  <c r="D3282" i="7" s="1"/>
  <c r="E3282" i="7"/>
  <c r="W3281" i="7"/>
  <c r="U3281" i="7"/>
  <c r="T3281" i="7"/>
  <c r="R3281" i="7"/>
  <c r="Q3281" i="7"/>
  <c r="P3281" i="7"/>
  <c r="O3281" i="7"/>
  <c r="N3281" i="7"/>
  <c r="M3281" i="7"/>
  <c r="L3281" i="7"/>
  <c r="K3281" i="7"/>
  <c r="J3281" i="7"/>
  <c r="F3281" i="7"/>
  <c r="W3280" i="7"/>
  <c r="U3280" i="7"/>
  <c r="T3280" i="7"/>
  <c r="Q3280" i="7"/>
  <c r="P3280" i="7"/>
  <c r="O3280" i="7"/>
  <c r="M3280" i="7"/>
  <c r="L3280" i="7"/>
  <c r="K3280" i="7"/>
  <c r="F3280" i="7"/>
  <c r="W3279" i="7"/>
  <c r="U3279" i="7"/>
  <c r="T3279" i="7"/>
  <c r="R3279" i="7"/>
  <c r="H3279" i="7" s="1"/>
  <c r="Q3279" i="7"/>
  <c r="P3279" i="7"/>
  <c r="O3279" i="7"/>
  <c r="N3279" i="7"/>
  <c r="M3279" i="7"/>
  <c r="L3279" i="7"/>
  <c r="K3279" i="7"/>
  <c r="J3279" i="7"/>
  <c r="F3279" i="7"/>
  <c r="W3278" i="7"/>
  <c r="U3278" i="7"/>
  <c r="T3278" i="7"/>
  <c r="R3278" i="7"/>
  <c r="H3278" i="7" s="1"/>
  <c r="Q3278" i="7"/>
  <c r="P3278" i="7"/>
  <c r="O3278" i="7"/>
  <c r="N3278" i="7"/>
  <c r="M3278" i="7"/>
  <c r="L3278" i="7"/>
  <c r="K3278" i="7"/>
  <c r="J3278" i="7"/>
  <c r="F3278" i="7"/>
  <c r="W3277" i="7"/>
  <c r="U3277" i="7"/>
  <c r="T3277" i="7"/>
  <c r="R3277" i="7"/>
  <c r="H3277" i="7" s="1"/>
  <c r="Q3277" i="7"/>
  <c r="P3277" i="7"/>
  <c r="O3277" i="7"/>
  <c r="N3277" i="7"/>
  <c r="M3277" i="7"/>
  <c r="L3277" i="7"/>
  <c r="K3277" i="7"/>
  <c r="J3277" i="7"/>
  <c r="F3277" i="7"/>
  <c r="W3276" i="7"/>
  <c r="U3276" i="7"/>
  <c r="T3276" i="7"/>
  <c r="Q3276" i="7"/>
  <c r="P3276" i="7"/>
  <c r="O3276" i="7"/>
  <c r="M3276" i="7"/>
  <c r="L3276" i="7"/>
  <c r="K3276" i="7"/>
  <c r="F3276" i="7"/>
  <c r="W3275" i="7"/>
  <c r="V3275" i="7"/>
  <c r="G3275" i="7" s="1"/>
  <c r="U3275" i="7"/>
  <c r="T3275" i="7"/>
  <c r="S3275" i="7" s="1"/>
  <c r="R3275" i="7"/>
  <c r="H3275" i="7" s="1"/>
  <c r="Q3275" i="7"/>
  <c r="P3275" i="7"/>
  <c r="O3275" i="7"/>
  <c r="N3275" i="7"/>
  <c r="M3275" i="7"/>
  <c r="L3275" i="7"/>
  <c r="K3275" i="7"/>
  <c r="J3275" i="7"/>
  <c r="F3275" i="7"/>
  <c r="W3274" i="7"/>
  <c r="V3274" i="7"/>
  <c r="G3274" i="7" s="1"/>
  <c r="U3274" i="7"/>
  <c r="T3274" i="7"/>
  <c r="R3274" i="7"/>
  <c r="H3274" i="7" s="1"/>
  <c r="Q3274" i="7"/>
  <c r="P3274" i="7"/>
  <c r="O3274" i="7"/>
  <c r="N3274" i="7"/>
  <c r="M3274" i="7"/>
  <c r="L3274" i="7"/>
  <c r="K3274" i="7"/>
  <c r="J3274" i="7"/>
  <c r="F3274" i="7"/>
  <c r="W3273" i="7"/>
  <c r="U3273" i="7"/>
  <c r="T3273" i="7"/>
  <c r="R3273" i="7"/>
  <c r="Q3273" i="7"/>
  <c r="P3273" i="7"/>
  <c r="O3273" i="7"/>
  <c r="N3273" i="7"/>
  <c r="M3273" i="7"/>
  <c r="L3273" i="7"/>
  <c r="K3273" i="7"/>
  <c r="J3273" i="7"/>
  <c r="F3273" i="7"/>
  <c r="W3272" i="7"/>
  <c r="V3272" i="7"/>
  <c r="U3272" i="7"/>
  <c r="T3272" i="7"/>
  <c r="R3272" i="7"/>
  <c r="H3272" i="7" s="1"/>
  <c r="Q3272" i="7"/>
  <c r="P3272" i="7"/>
  <c r="O3272" i="7"/>
  <c r="N3272" i="7"/>
  <c r="M3272" i="7"/>
  <c r="L3272" i="7"/>
  <c r="K3272" i="7"/>
  <c r="J3272" i="7"/>
  <c r="F3272" i="7"/>
  <c r="W3271" i="7"/>
  <c r="V3271" i="7"/>
  <c r="U3271" i="7"/>
  <c r="T3271" i="7"/>
  <c r="R3271" i="7"/>
  <c r="H3271" i="7" s="1"/>
  <c r="Q3271" i="7"/>
  <c r="P3271" i="7"/>
  <c r="O3271" i="7"/>
  <c r="N3271" i="7"/>
  <c r="M3271" i="7"/>
  <c r="L3271" i="7"/>
  <c r="K3271" i="7"/>
  <c r="J3271" i="7"/>
  <c r="F3271" i="7"/>
  <c r="W3270" i="7"/>
  <c r="U3270" i="7"/>
  <c r="T3270" i="7"/>
  <c r="Q3270" i="7"/>
  <c r="P3270" i="7"/>
  <c r="O3270" i="7"/>
  <c r="M3270" i="7"/>
  <c r="L3270" i="7"/>
  <c r="K3270" i="7"/>
  <c r="F3270" i="7"/>
  <c r="W3269" i="7"/>
  <c r="U3269" i="7"/>
  <c r="T3269" i="7"/>
  <c r="Q3269" i="7"/>
  <c r="P3269" i="7"/>
  <c r="O3269" i="7"/>
  <c r="M3269" i="7"/>
  <c r="L3269" i="7"/>
  <c r="K3269" i="7"/>
  <c r="F3269" i="7"/>
  <c r="S3268" i="7"/>
  <c r="N3268" i="7"/>
  <c r="I3268" i="7"/>
  <c r="H3268" i="7"/>
  <c r="G3268" i="7"/>
  <c r="F3268" i="7"/>
  <c r="D3268" i="7" s="1"/>
  <c r="E3268" i="7"/>
  <c r="S3267" i="7"/>
  <c r="N3267" i="7"/>
  <c r="I3267" i="7"/>
  <c r="H3267" i="7"/>
  <c r="G3267" i="7"/>
  <c r="F3267" i="7"/>
  <c r="D3267" i="7" s="1"/>
  <c r="E3267" i="7"/>
  <c r="W3266" i="7"/>
  <c r="V3266" i="7"/>
  <c r="U3266" i="7"/>
  <c r="T3266" i="7"/>
  <c r="R3266" i="7"/>
  <c r="Q3266" i="7"/>
  <c r="P3266" i="7"/>
  <c r="O3266" i="7"/>
  <c r="N3266" i="7"/>
  <c r="M3266" i="7"/>
  <c r="L3266" i="7"/>
  <c r="K3266" i="7"/>
  <c r="J3266" i="7"/>
  <c r="F3266" i="7"/>
  <c r="W3265" i="7"/>
  <c r="V3265" i="7"/>
  <c r="U3265" i="7"/>
  <c r="T3265" i="7"/>
  <c r="Q3265" i="7"/>
  <c r="P3265" i="7"/>
  <c r="O3265" i="7"/>
  <c r="M3265" i="7"/>
  <c r="L3265" i="7"/>
  <c r="K3265" i="7"/>
  <c r="F3265" i="7"/>
  <c r="S3264" i="7"/>
  <c r="N3264" i="7"/>
  <c r="I3264" i="7"/>
  <c r="H3264" i="7"/>
  <c r="G3264" i="7"/>
  <c r="F3264" i="7"/>
  <c r="D3264" i="7" s="1"/>
  <c r="E3264" i="7"/>
  <c r="S3263" i="7"/>
  <c r="N3263" i="7"/>
  <c r="I3263" i="7"/>
  <c r="H3263" i="7"/>
  <c r="G3263" i="7"/>
  <c r="F3263" i="7"/>
  <c r="D3263" i="7" s="1"/>
  <c r="E3263" i="7"/>
  <c r="W3262" i="7"/>
  <c r="V3262" i="7"/>
  <c r="U3262" i="7"/>
  <c r="T3262" i="7"/>
  <c r="R3262" i="7"/>
  <c r="H3262" i="7" s="1"/>
  <c r="Q3262" i="7"/>
  <c r="P3262" i="7"/>
  <c r="O3262" i="7"/>
  <c r="N3262" i="7"/>
  <c r="M3262" i="7"/>
  <c r="L3262" i="7"/>
  <c r="K3262" i="7"/>
  <c r="J3262" i="7"/>
  <c r="F3262" i="7"/>
  <c r="W3261" i="7"/>
  <c r="U3261" i="7"/>
  <c r="T3261" i="7"/>
  <c r="R3261" i="7"/>
  <c r="H3261" i="7" s="1"/>
  <c r="Q3261" i="7"/>
  <c r="P3261" i="7"/>
  <c r="O3261" i="7"/>
  <c r="N3261" i="7"/>
  <c r="M3261" i="7"/>
  <c r="L3261" i="7"/>
  <c r="K3261" i="7"/>
  <c r="J3261" i="7"/>
  <c r="F3261" i="7"/>
  <c r="S3260" i="7"/>
  <c r="N3260" i="7"/>
  <c r="I3260" i="7"/>
  <c r="H3260" i="7"/>
  <c r="G3260" i="7"/>
  <c r="F3260" i="7"/>
  <c r="D3260" i="7" s="1"/>
  <c r="E3260" i="7"/>
  <c r="S3259" i="7"/>
  <c r="N3259" i="7"/>
  <c r="I3259" i="7"/>
  <c r="H3259" i="7"/>
  <c r="G3259" i="7"/>
  <c r="F3259" i="7"/>
  <c r="D3259" i="7" s="1"/>
  <c r="E3259" i="7"/>
  <c r="W3258" i="7"/>
  <c r="V3258" i="7"/>
  <c r="U3258" i="7"/>
  <c r="T3258" i="7"/>
  <c r="R3258" i="7"/>
  <c r="Q3258" i="7"/>
  <c r="P3258" i="7"/>
  <c r="O3258" i="7"/>
  <c r="N3258" i="7"/>
  <c r="M3258" i="7"/>
  <c r="L3258" i="7"/>
  <c r="K3258" i="7"/>
  <c r="J3258" i="7"/>
  <c r="F3258" i="7"/>
  <c r="W3257" i="7"/>
  <c r="V3257" i="7"/>
  <c r="U3257" i="7"/>
  <c r="T3257" i="7"/>
  <c r="Q3257" i="7"/>
  <c r="P3257" i="7"/>
  <c r="O3257" i="7"/>
  <c r="M3257" i="7"/>
  <c r="L3257" i="7"/>
  <c r="K3257" i="7"/>
  <c r="F3257" i="7"/>
  <c r="S3256" i="7"/>
  <c r="N3256" i="7"/>
  <c r="I3256" i="7"/>
  <c r="H3256" i="7"/>
  <c r="G3256" i="7"/>
  <c r="F3256" i="7"/>
  <c r="D3256" i="7" s="1"/>
  <c r="E3256" i="7"/>
  <c r="S3255" i="7"/>
  <c r="N3255" i="7"/>
  <c r="I3255" i="7"/>
  <c r="H3255" i="7"/>
  <c r="G3255" i="7"/>
  <c r="F3255" i="7"/>
  <c r="D3255" i="7" s="1"/>
  <c r="E3255" i="7"/>
  <c r="W3254" i="7"/>
  <c r="V3254" i="7"/>
  <c r="U3254" i="7"/>
  <c r="T3254" i="7"/>
  <c r="R3254" i="7"/>
  <c r="H3254" i="7" s="1"/>
  <c r="Q3254" i="7"/>
  <c r="P3254" i="7"/>
  <c r="O3254" i="7"/>
  <c r="N3254" i="7"/>
  <c r="M3254" i="7"/>
  <c r="L3254" i="7"/>
  <c r="K3254" i="7"/>
  <c r="J3254" i="7"/>
  <c r="F3254" i="7"/>
  <c r="W3253" i="7"/>
  <c r="V3253" i="7"/>
  <c r="U3253" i="7"/>
  <c r="T3253" i="7"/>
  <c r="R3253" i="7"/>
  <c r="H3253" i="7" s="1"/>
  <c r="Q3253" i="7"/>
  <c r="P3253" i="7"/>
  <c r="O3253" i="7"/>
  <c r="N3253" i="7"/>
  <c r="M3253" i="7"/>
  <c r="L3253" i="7"/>
  <c r="K3253" i="7"/>
  <c r="J3253" i="7"/>
  <c r="F3253" i="7"/>
  <c r="S3252" i="7"/>
  <c r="N3252" i="7"/>
  <c r="I3252" i="7"/>
  <c r="H3252" i="7"/>
  <c r="G3252" i="7"/>
  <c r="F3252" i="7"/>
  <c r="D3252" i="7" s="1"/>
  <c r="E3252" i="7"/>
  <c r="S3251" i="7"/>
  <c r="N3251" i="7"/>
  <c r="I3251" i="7"/>
  <c r="H3251" i="7"/>
  <c r="G3251" i="7"/>
  <c r="F3251" i="7"/>
  <c r="D3251" i="7" s="1"/>
  <c r="E3251" i="7"/>
  <c r="W3250" i="7"/>
  <c r="V3250" i="7"/>
  <c r="U3250" i="7"/>
  <c r="T3250" i="7"/>
  <c r="R3250" i="7"/>
  <c r="Q3250" i="7"/>
  <c r="P3250" i="7"/>
  <c r="O3250" i="7"/>
  <c r="N3250" i="7"/>
  <c r="M3250" i="7"/>
  <c r="L3250" i="7"/>
  <c r="K3250" i="7"/>
  <c r="J3250" i="7"/>
  <c r="F3250" i="7"/>
  <c r="S3249" i="7"/>
  <c r="N3249" i="7"/>
  <c r="I3249" i="7"/>
  <c r="H3249" i="7"/>
  <c r="G3249" i="7"/>
  <c r="F3249" i="7"/>
  <c r="D3249" i="7" s="1"/>
  <c r="E3249" i="7"/>
  <c r="S3248" i="7"/>
  <c r="N3248" i="7"/>
  <c r="I3248" i="7"/>
  <c r="H3248" i="7"/>
  <c r="G3248" i="7"/>
  <c r="F3248" i="7"/>
  <c r="D3248" i="7" s="1"/>
  <c r="E3248" i="7"/>
  <c r="W3247" i="7"/>
  <c r="V3247" i="7"/>
  <c r="U3247" i="7"/>
  <c r="T3247" i="7"/>
  <c r="R3247" i="7"/>
  <c r="Q3247" i="7"/>
  <c r="P3247" i="7"/>
  <c r="O3247" i="7"/>
  <c r="N3247" i="7"/>
  <c r="M3247" i="7"/>
  <c r="L3247" i="7"/>
  <c r="K3247" i="7"/>
  <c r="J3247" i="7"/>
  <c r="F3247" i="7"/>
  <c r="W3246" i="7"/>
  <c r="V3246" i="7"/>
  <c r="U3246" i="7"/>
  <c r="T3246" i="7"/>
  <c r="Q3246" i="7"/>
  <c r="P3246" i="7"/>
  <c r="O3246" i="7"/>
  <c r="M3246" i="7"/>
  <c r="L3246" i="7"/>
  <c r="K3246" i="7"/>
  <c r="F3246" i="7"/>
  <c r="S3245" i="7"/>
  <c r="N3245" i="7"/>
  <c r="I3245" i="7"/>
  <c r="H3245" i="7"/>
  <c r="G3245" i="7"/>
  <c r="F3245" i="7"/>
  <c r="D3245" i="7" s="1"/>
  <c r="E3245" i="7"/>
  <c r="S3244" i="7"/>
  <c r="N3244" i="7"/>
  <c r="I3244" i="7"/>
  <c r="H3244" i="7"/>
  <c r="G3244" i="7"/>
  <c r="F3244" i="7"/>
  <c r="D3244" i="7" s="1"/>
  <c r="E3244" i="7"/>
  <c r="W3243" i="7"/>
  <c r="V3243" i="7"/>
  <c r="U3243" i="7"/>
  <c r="T3243" i="7"/>
  <c r="Q3243" i="7"/>
  <c r="P3243" i="7"/>
  <c r="O3243" i="7"/>
  <c r="M3243" i="7"/>
  <c r="L3243" i="7"/>
  <c r="K3243" i="7"/>
  <c r="F3243" i="7"/>
  <c r="W3242" i="7"/>
  <c r="V3242" i="7"/>
  <c r="U3242" i="7"/>
  <c r="T3242" i="7"/>
  <c r="Q3242" i="7"/>
  <c r="P3242" i="7"/>
  <c r="O3242" i="7"/>
  <c r="M3242" i="7"/>
  <c r="L3242" i="7"/>
  <c r="K3242" i="7"/>
  <c r="F3242" i="7"/>
  <c r="W3241" i="7"/>
  <c r="V3241" i="7"/>
  <c r="U3241" i="7"/>
  <c r="T3241" i="7"/>
  <c r="R3241" i="7"/>
  <c r="H3241" i="7" s="1"/>
  <c r="Q3241" i="7"/>
  <c r="P3241" i="7"/>
  <c r="O3241" i="7"/>
  <c r="N3241" i="7"/>
  <c r="M3241" i="7"/>
  <c r="L3241" i="7"/>
  <c r="K3241" i="7"/>
  <c r="J3241" i="7"/>
  <c r="F3241" i="7"/>
  <c r="W3240" i="7"/>
  <c r="V3240" i="7"/>
  <c r="U3240" i="7"/>
  <c r="T3240" i="7"/>
  <c r="R3240" i="7"/>
  <c r="Q3240" i="7"/>
  <c r="P3240" i="7"/>
  <c r="O3240" i="7"/>
  <c r="N3240" i="7"/>
  <c r="M3240" i="7"/>
  <c r="L3240" i="7"/>
  <c r="K3240" i="7"/>
  <c r="J3240" i="7"/>
  <c r="F3240" i="7"/>
  <c r="W3239" i="7"/>
  <c r="V3239" i="7"/>
  <c r="U3239" i="7"/>
  <c r="T3239" i="7"/>
  <c r="Q3239" i="7"/>
  <c r="P3239" i="7"/>
  <c r="O3239" i="7"/>
  <c r="M3239" i="7"/>
  <c r="L3239" i="7"/>
  <c r="K3239" i="7"/>
  <c r="F3239" i="7"/>
  <c r="W3238" i="7"/>
  <c r="V3238" i="7"/>
  <c r="U3238" i="7"/>
  <c r="T3238" i="7"/>
  <c r="R3238" i="7"/>
  <c r="Q3238" i="7"/>
  <c r="P3238" i="7"/>
  <c r="O3238" i="7"/>
  <c r="N3238" i="7"/>
  <c r="M3238" i="7"/>
  <c r="L3238" i="7"/>
  <c r="K3238" i="7"/>
  <c r="J3238" i="7"/>
  <c r="F3238" i="7"/>
  <c r="W3237" i="7"/>
  <c r="V3237" i="7"/>
  <c r="U3237" i="7"/>
  <c r="T3237" i="7"/>
  <c r="R3237" i="7"/>
  <c r="H3237" i="7" s="1"/>
  <c r="Q3237" i="7"/>
  <c r="P3237" i="7"/>
  <c r="O3237" i="7"/>
  <c r="N3237" i="7"/>
  <c r="M3237" i="7"/>
  <c r="L3237" i="7"/>
  <c r="K3237" i="7"/>
  <c r="J3237" i="7"/>
  <c r="F3237" i="7"/>
  <c r="W3236" i="7"/>
  <c r="V3236" i="7"/>
  <c r="U3236" i="7"/>
  <c r="T3236" i="7"/>
  <c r="Q3236" i="7"/>
  <c r="P3236" i="7"/>
  <c r="O3236" i="7"/>
  <c r="M3236" i="7"/>
  <c r="L3236" i="7"/>
  <c r="K3236" i="7"/>
  <c r="F3236" i="7"/>
  <c r="W3235" i="7"/>
  <c r="V3235" i="7"/>
  <c r="U3235" i="7"/>
  <c r="T3235" i="7"/>
  <c r="Q3235" i="7"/>
  <c r="P3235" i="7"/>
  <c r="O3235" i="7"/>
  <c r="M3235" i="7"/>
  <c r="L3235" i="7"/>
  <c r="K3235" i="7"/>
  <c r="F3235" i="7"/>
  <c r="W3234" i="7"/>
  <c r="V3234" i="7"/>
  <c r="U3234" i="7"/>
  <c r="T3234" i="7"/>
  <c r="R3234" i="7"/>
  <c r="H3234" i="7" s="1"/>
  <c r="Q3234" i="7"/>
  <c r="P3234" i="7"/>
  <c r="O3234" i="7"/>
  <c r="N3234" i="7"/>
  <c r="M3234" i="7"/>
  <c r="L3234" i="7"/>
  <c r="K3234" i="7"/>
  <c r="J3234" i="7"/>
  <c r="F3234" i="7"/>
  <c r="W3233" i="7"/>
  <c r="V3233" i="7"/>
  <c r="U3233" i="7"/>
  <c r="T3233" i="7"/>
  <c r="R3233" i="7"/>
  <c r="H3233" i="7" s="1"/>
  <c r="Q3233" i="7"/>
  <c r="P3233" i="7"/>
  <c r="O3233" i="7"/>
  <c r="N3233" i="7"/>
  <c r="M3233" i="7"/>
  <c r="L3233" i="7"/>
  <c r="K3233" i="7"/>
  <c r="J3233" i="7"/>
  <c r="F3233" i="7"/>
  <c r="W3232" i="7"/>
  <c r="V3232" i="7"/>
  <c r="U3232" i="7"/>
  <c r="T3232" i="7"/>
  <c r="Q3232" i="7"/>
  <c r="P3232" i="7"/>
  <c r="O3232" i="7"/>
  <c r="M3232" i="7"/>
  <c r="L3232" i="7"/>
  <c r="K3232" i="7"/>
  <c r="F3232" i="7"/>
  <c r="W3231" i="7"/>
  <c r="U3231" i="7"/>
  <c r="T3231" i="7"/>
  <c r="Q3231" i="7"/>
  <c r="P3231" i="7"/>
  <c r="O3231" i="7"/>
  <c r="M3231" i="7"/>
  <c r="L3231" i="7"/>
  <c r="K3231" i="7"/>
  <c r="F3231" i="7"/>
  <c r="S3230" i="7"/>
  <c r="N3230" i="7"/>
  <c r="I3230" i="7"/>
  <c r="H3230" i="7"/>
  <c r="G3230" i="7"/>
  <c r="F3230" i="7"/>
  <c r="E3230" i="7"/>
  <c r="D3230" i="7" s="1"/>
  <c r="W3229" i="7"/>
  <c r="V3229" i="7"/>
  <c r="U3229" i="7"/>
  <c r="T3229" i="7"/>
  <c r="R3229" i="7"/>
  <c r="H3229" i="7" s="1"/>
  <c r="Q3229" i="7"/>
  <c r="P3229" i="7"/>
  <c r="O3229" i="7"/>
  <c r="N3229" i="7"/>
  <c r="M3229" i="7"/>
  <c r="L3229" i="7"/>
  <c r="K3229" i="7"/>
  <c r="J3229" i="7"/>
  <c r="F3229" i="7"/>
  <c r="W3228" i="7"/>
  <c r="U3228" i="7"/>
  <c r="T3228" i="7"/>
  <c r="R3228" i="7"/>
  <c r="H3228" i="7" s="1"/>
  <c r="Q3228" i="7"/>
  <c r="P3228" i="7"/>
  <c r="O3228" i="7"/>
  <c r="N3228" i="7"/>
  <c r="M3228" i="7"/>
  <c r="L3228" i="7"/>
  <c r="K3228" i="7"/>
  <c r="J3228" i="7"/>
  <c r="F3228" i="7"/>
  <c r="S3227" i="7"/>
  <c r="N3227" i="7"/>
  <c r="I3227" i="7"/>
  <c r="H3227" i="7"/>
  <c r="G3227" i="7"/>
  <c r="F3227" i="7"/>
  <c r="D3227" i="7" s="1"/>
  <c r="E3227" i="7"/>
  <c r="W3226" i="7"/>
  <c r="V3226" i="7"/>
  <c r="G3226" i="7" s="1"/>
  <c r="U3226" i="7"/>
  <c r="T3226" i="7"/>
  <c r="S3226" i="7" s="1"/>
  <c r="R3226" i="7"/>
  <c r="H3226" i="7" s="1"/>
  <c r="Q3226" i="7"/>
  <c r="P3226" i="7"/>
  <c r="O3226" i="7"/>
  <c r="N3226" i="7"/>
  <c r="M3226" i="7"/>
  <c r="L3226" i="7"/>
  <c r="K3226" i="7"/>
  <c r="J3226" i="7"/>
  <c r="J3224" i="7" s="1"/>
  <c r="F3226" i="7"/>
  <c r="S3225" i="7"/>
  <c r="N3225" i="7"/>
  <c r="I3225" i="7"/>
  <c r="H3225" i="7"/>
  <c r="G3225" i="7"/>
  <c r="F3225" i="7"/>
  <c r="D3225" i="7" s="1"/>
  <c r="E3225" i="7"/>
  <c r="W3224" i="7"/>
  <c r="V3224" i="7"/>
  <c r="U3224" i="7"/>
  <c r="T3224" i="7"/>
  <c r="Q3224" i="7"/>
  <c r="P3224" i="7"/>
  <c r="O3224" i="7"/>
  <c r="M3224" i="7"/>
  <c r="L3224" i="7"/>
  <c r="K3224" i="7"/>
  <c r="F3224" i="7"/>
  <c r="W3223" i="7"/>
  <c r="U3223" i="7"/>
  <c r="T3223" i="7"/>
  <c r="Q3223" i="7"/>
  <c r="P3223" i="7"/>
  <c r="O3223" i="7"/>
  <c r="M3223" i="7"/>
  <c r="L3223" i="7"/>
  <c r="K3223" i="7"/>
  <c r="F3223" i="7"/>
  <c r="S3222" i="7"/>
  <c r="N3222" i="7"/>
  <c r="I3222" i="7"/>
  <c r="H3222" i="7"/>
  <c r="G3222" i="7"/>
  <c r="F3222" i="7"/>
  <c r="D3222" i="7" s="1"/>
  <c r="E3222" i="7"/>
  <c r="S3221" i="7"/>
  <c r="N3221" i="7"/>
  <c r="I3221" i="7"/>
  <c r="H3221" i="7"/>
  <c r="G3221" i="7"/>
  <c r="F3221" i="7"/>
  <c r="D3221" i="7" s="1"/>
  <c r="E3221" i="7"/>
  <c r="W3220" i="7"/>
  <c r="V3220" i="7"/>
  <c r="U3220" i="7"/>
  <c r="T3220" i="7"/>
  <c r="R3220" i="7"/>
  <c r="H3220" i="7" s="1"/>
  <c r="Q3220" i="7"/>
  <c r="P3220" i="7"/>
  <c r="O3220" i="7"/>
  <c r="N3220" i="7"/>
  <c r="M3220" i="7"/>
  <c r="L3220" i="7"/>
  <c r="K3220" i="7"/>
  <c r="J3220" i="7"/>
  <c r="F3220" i="7"/>
  <c r="W3219" i="7"/>
  <c r="V3219" i="7"/>
  <c r="G3219" i="7" s="1"/>
  <c r="U3219" i="7"/>
  <c r="T3219" i="7"/>
  <c r="R3219" i="7"/>
  <c r="H3219" i="7" s="1"/>
  <c r="Q3219" i="7"/>
  <c r="P3219" i="7"/>
  <c r="O3219" i="7"/>
  <c r="N3219" i="7"/>
  <c r="M3219" i="7"/>
  <c r="L3219" i="7"/>
  <c r="K3219" i="7"/>
  <c r="J3219" i="7"/>
  <c r="F3219" i="7"/>
  <c r="S3218" i="7"/>
  <c r="N3218" i="7"/>
  <c r="I3218" i="7"/>
  <c r="H3218" i="7"/>
  <c r="G3218" i="7"/>
  <c r="F3218" i="7"/>
  <c r="D3218" i="7" s="1"/>
  <c r="E3218" i="7"/>
  <c r="S3217" i="7"/>
  <c r="N3217" i="7"/>
  <c r="I3217" i="7"/>
  <c r="H3217" i="7"/>
  <c r="G3217" i="7"/>
  <c r="F3217" i="7"/>
  <c r="D3217" i="7" s="1"/>
  <c r="E3217" i="7"/>
  <c r="W3216" i="7"/>
  <c r="V3216" i="7"/>
  <c r="U3216" i="7"/>
  <c r="T3216" i="7"/>
  <c r="R3216" i="7"/>
  <c r="H3216" i="7" s="1"/>
  <c r="Q3216" i="7"/>
  <c r="P3216" i="7"/>
  <c r="O3216" i="7"/>
  <c r="N3216" i="7"/>
  <c r="M3216" i="7"/>
  <c r="L3216" i="7"/>
  <c r="K3216" i="7"/>
  <c r="J3216" i="7"/>
  <c r="F3216" i="7"/>
  <c r="W3215" i="7"/>
  <c r="U3215" i="7"/>
  <c r="T3215" i="7"/>
  <c r="R3215" i="7"/>
  <c r="H3215" i="7" s="1"/>
  <c r="Q3215" i="7"/>
  <c r="P3215" i="7"/>
  <c r="O3215" i="7"/>
  <c r="N3215" i="7"/>
  <c r="M3215" i="7"/>
  <c r="L3215" i="7"/>
  <c r="K3215" i="7"/>
  <c r="J3215" i="7"/>
  <c r="F3215" i="7"/>
  <c r="S3214" i="7"/>
  <c r="N3214" i="7"/>
  <c r="I3214" i="7"/>
  <c r="H3214" i="7"/>
  <c r="G3214" i="7"/>
  <c r="F3214" i="7"/>
  <c r="D3214" i="7" s="1"/>
  <c r="E3214" i="7"/>
  <c r="W3213" i="7"/>
  <c r="V3213" i="7"/>
  <c r="U3213" i="7"/>
  <c r="T3213" i="7"/>
  <c r="R3213" i="7"/>
  <c r="H3213" i="7" s="1"/>
  <c r="Q3213" i="7"/>
  <c r="P3213" i="7"/>
  <c r="O3213" i="7"/>
  <c r="N3213" i="7"/>
  <c r="M3213" i="7"/>
  <c r="L3213" i="7"/>
  <c r="K3213" i="7"/>
  <c r="J3213" i="7"/>
  <c r="J3211" i="7" s="1"/>
  <c r="F3213" i="7"/>
  <c r="S3212" i="7"/>
  <c r="N3212" i="7"/>
  <c r="I3212" i="7"/>
  <c r="H3212" i="7"/>
  <c r="G3212" i="7"/>
  <c r="F3212" i="7"/>
  <c r="D3212" i="7" s="1"/>
  <c r="E3212" i="7"/>
  <c r="W3211" i="7"/>
  <c r="V3211" i="7"/>
  <c r="U3211" i="7"/>
  <c r="T3211" i="7"/>
  <c r="Q3211" i="7"/>
  <c r="P3211" i="7"/>
  <c r="O3211" i="7"/>
  <c r="M3211" i="7"/>
  <c r="L3211" i="7"/>
  <c r="K3211" i="7"/>
  <c r="F3211" i="7"/>
  <c r="W3210" i="7"/>
  <c r="U3210" i="7"/>
  <c r="T3210" i="7"/>
  <c r="Q3210" i="7"/>
  <c r="P3210" i="7"/>
  <c r="O3210" i="7"/>
  <c r="M3210" i="7"/>
  <c r="L3210" i="7"/>
  <c r="K3210" i="7"/>
  <c r="F3210" i="7"/>
  <c r="S3209" i="7"/>
  <c r="N3209" i="7"/>
  <c r="I3209" i="7"/>
  <c r="H3209" i="7"/>
  <c r="G3209" i="7"/>
  <c r="F3209" i="7"/>
  <c r="D3209" i="7" s="1"/>
  <c r="E3209" i="7"/>
  <c r="S3208" i="7"/>
  <c r="N3208" i="7"/>
  <c r="I3208" i="7"/>
  <c r="H3208" i="7"/>
  <c r="G3208" i="7"/>
  <c r="F3208" i="7"/>
  <c r="D3208" i="7" s="1"/>
  <c r="E3208" i="7"/>
  <c r="W3207" i="7"/>
  <c r="V3207" i="7"/>
  <c r="U3207" i="7"/>
  <c r="T3207" i="7"/>
  <c r="R3207" i="7"/>
  <c r="H3207" i="7" s="1"/>
  <c r="Q3207" i="7"/>
  <c r="P3207" i="7"/>
  <c r="O3207" i="7"/>
  <c r="N3207" i="7"/>
  <c r="M3207" i="7"/>
  <c r="L3207" i="7"/>
  <c r="K3207" i="7"/>
  <c r="J3207" i="7"/>
  <c r="F3207" i="7"/>
  <c r="S3206" i="7"/>
  <c r="N3206" i="7"/>
  <c r="I3206" i="7"/>
  <c r="H3206" i="7"/>
  <c r="G3206" i="7"/>
  <c r="F3206" i="7"/>
  <c r="D3206" i="7" s="1"/>
  <c r="E3206" i="7"/>
  <c r="S3205" i="7"/>
  <c r="N3205" i="7"/>
  <c r="I3205" i="7"/>
  <c r="H3205" i="7"/>
  <c r="G3205" i="7"/>
  <c r="F3205" i="7"/>
  <c r="D3205" i="7" s="1"/>
  <c r="E3205" i="7"/>
  <c r="W3204" i="7"/>
  <c r="V3204" i="7"/>
  <c r="G3204" i="7" s="1"/>
  <c r="U3204" i="7"/>
  <c r="T3204" i="7"/>
  <c r="S3204" i="7" s="1"/>
  <c r="R3204" i="7"/>
  <c r="H3204" i="7" s="1"/>
  <c r="Q3204" i="7"/>
  <c r="P3204" i="7"/>
  <c r="O3204" i="7"/>
  <c r="N3204" i="7"/>
  <c r="M3204" i="7"/>
  <c r="L3204" i="7"/>
  <c r="K3204" i="7"/>
  <c r="J3204" i="7"/>
  <c r="F3204" i="7"/>
  <c r="W3203" i="7"/>
  <c r="V3203" i="7"/>
  <c r="G3203" i="7" s="1"/>
  <c r="U3203" i="7"/>
  <c r="T3203" i="7"/>
  <c r="R3203" i="7"/>
  <c r="H3203" i="7" s="1"/>
  <c r="Q3203" i="7"/>
  <c r="P3203" i="7"/>
  <c r="O3203" i="7"/>
  <c r="N3203" i="7"/>
  <c r="M3203" i="7"/>
  <c r="L3203" i="7"/>
  <c r="K3203" i="7"/>
  <c r="J3203" i="7"/>
  <c r="F3203" i="7"/>
  <c r="S3202" i="7"/>
  <c r="N3202" i="7"/>
  <c r="I3202" i="7"/>
  <c r="H3202" i="7"/>
  <c r="G3202" i="7"/>
  <c r="F3202" i="7"/>
  <c r="D3202" i="7" s="1"/>
  <c r="E3202" i="7"/>
  <c r="S3201" i="7"/>
  <c r="N3201" i="7"/>
  <c r="I3201" i="7"/>
  <c r="H3201" i="7"/>
  <c r="G3201" i="7"/>
  <c r="F3201" i="7"/>
  <c r="D3201" i="7" s="1"/>
  <c r="E3201" i="7"/>
  <c r="W3200" i="7"/>
  <c r="V3200" i="7"/>
  <c r="U3200" i="7"/>
  <c r="T3200" i="7"/>
  <c r="R3200" i="7"/>
  <c r="H3200" i="7" s="1"/>
  <c r="Q3200" i="7"/>
  <c r="P3200" i="7"/>
  <c r="O3200" i="7"/>
  <c r="N3200" i="7"/>
  <c r="M3200" i="7"/>
  <c r="L3200" i="7"/>
  <c r="K3200" i="7"/>
  <c r="J3200" i="7"/>
  <c r="F3200" i="7"/>
  <c r="W3199" i="7"/>
  <c r="U3199" i="7"/>
  <c r="T3199" i="7"/>
  <c r="R3199" i="7"/>
  <c r="H3199" i="7" s="1"/>
  <c r="Q3199" i="7"/>
  <c r="P3199" i="7"/>
  <c r="O3199" i="7"/>
  <c r="N3199" i="7"/>
  <c r="M3199" i="7"/>
  <c r="L3199" i="7"/>
  <c r="K3199" i="7"/>
  <c r="J3199" i="7"/>
  <c r="F3199" i="7"/>
  <c r="W3198" i="7"/>
  <c r="V3198" i="7"/>
  <c r="U3198" i="7"/>
  <c r="T3198" i="7"/>
  <c r="R3198" i="7"/>
  <c r="H3198" i="7" s="1"/>
  <c r="Q3198" i="7"/>
  <c r="P3198" i="7"/>
  <c r="O3198" i="7"/>
  <c r="N3198" i="7"/>
  <c r="M3198" i="7"/>
  <c r="L3198" i="7"/>
  <c r="K3198" i="7"/>
  <c r="J3198" i="7"/>
  <c r="F3198" i="7"/>
  <c r="W3197" i="7"/>
  <c r="V3197" i="7"/>
  <c r="U3197" i="7"/>
  <c r="T3197" i="7"/>
  <c r="R3197" i="7"/>
  <c r="H3197" i="7" s="1"/>
  <c r="Q3197" i="7"/>
  <c r="P3197" i="7"/>
  <c r="O3197" i="7"/>
  <c r="N3197" i="7"/>
  <c r="M3197" i="7"/>
  <c r="L3197" i="7"/>
  <c r="K3197" i="7"/>
  <c r="J3197" i="7"/>
  <c r="F3197" i="7"/>
  <c r="W3196" i="7"/>
  <c r="V3196" i="7"/>
  <c r="U3196" i="7"/>
  <c r="T3196" i="7"/>
  <c r="R3196" i="7"/>
  <c r="H3196" i="7" s="1"/>
  <c r="Q3196" i="7"/>
  <c r="P3196" i="7"/>
  <c r="O3196" i="7"/>
  <c r="N3196" i="7"/>
  <c r="M3196" i="7"/>
  <c r="L3196" i="7"/>
  <c r="K3196" i="7"/>
  <c r="J3196" i="7"/>
  <c r="F3196" i="7"/>
  <c r="W3195" i="7"/>
  <c r="V3195" i="7"/>
  <c r="U3195" i="7"/>
  <c r="T3195" i="7"/>
  <c r="R3195" i="7"/>
  <c r="H3195" i="7" s="1"/>
  <c r="Q3195" i="7"/>
  <c r="P3195" i="7"/>
  <c r="O3195" i="7"/>
  <c r="N3195" i="7"/>
  <c r="M3195" i="7"/>
  <c r="L3195" i="7"/>
  <c r="K3195" i="7"/>
  <c r="J3195" i="7"/>
  <c r="F3195" i="7"/>
  <c r="W3194" i="7"/>
  <c r="V3194" i="7"/>
  <c r="U3194" i="7"/>
  <c r="T3194" i="7"/>
  <c r="R3194" i="7"/>
  <c r="H3194" i="7" s="1"/>
  <c r="Q3194" i="7"/>
  <c r="P3194" i="7"/>
  <c r="O3194" i="7"/>
  <c r="N3194" i="7"/>
  <c r="M3194" i="7"/>
  <c r="L3194" i="7"/>
  <c r="K3194" i="7"/>
  <c r="J3194" i="7"/>
  <c r="F3194" i="7"/>
  <c r="W3193" i="7"/>
  <c r="V3193" i="7"/>
  <c r="U3193" i="7"/>
  <c r="T3193" i="7"/>
  <c r="R3193" i="7"/>
  <c r="H3193" i="7" s="1"/>
  <c r="Q3193" i="7"/>
  <c r="P3193" i="7"/>
  <c r="O3193" i="7"/>
  <c r="N3193" i="7"/>
  <c r="M3193" i="7"/>
  <c r="L3193" i="7"/>
  <c r="K3193" i="7"/>
  <c r="J3193" i="7"/>
  <c r="F3193" i="7"/>
  <c r="W3192" i="7"/>
  <c r="U3192" i="7"/>
  <c r="T3192" i="7"/>
  <c r="R3192" i="7"/>
  <c r="H3192" i="7" s="1"/>
  <c r="Q3192" i="7"/>
  <c r="P3192" i="7"/>
  <c r="O3192" i="7"/>
  <c r="N3192" i="7"/>
  <c r="M3192" i="7"/>
  <c r="L3192" i="7"/>
  <c r="K3192" i="7"/>
  <c r="J3192" i="7"/>
  <c r="F3192" i="7"/>
  <c r="W3191" i="7"/>
  <c r="V3191" i="7"/>
  <c r="U3191" i="7"/>
  <c r="T3191" i="7"/>
  <c r="R3191" i="7"/>
  <c r="H3191" i="7" s="1"/>
  <c r="Q3191" i="7"/>
  <c r="P3191" i="7"/>
  <c r="O3191" i="7"/>
  <c r="N3191" i="7"/>
  <c r="M3191" i="7"/>
  <c r="L3191" i="7"/>
  <c r="K3191" i="7"/>
  <c r="J3191" i="7"/>
  <c r="F3191" i="7"/>
  <c r="W3190" i="7"/>
  <c r="V3190" i="7"/>
  <c r="U3190" i="7"/>
  <c r="T3190" i="7"/>
  <c r="R3190" i="7"/>
  <c r="H3190" i="7" s="1"/>
  <c r="Q3190" i="7"/>
  <c r="P3190" i="7"/>
  <c r="O3190" i="7"/>
  <c r="N3190" i="7"/>
  <c r="M3190" i="7"/>
  <c r="L3190" i="7"/>
  <c r="K3190" i="7"/>
  <c r="J3190" i="7"/>
  <c r="F3190" i="7"/>
  <c r="W3189" i="7"/>
  <c r="V3189" i="7"/>
  <c r="U3189" i="7"/>
  <c r="T3189" i="7"/>
  <c r="R3189" i="7"/>
  <c r="H3189" i="7" s="1"/>
  <c r="Q3189" i="7"/>
  <c r="P3189" i="7"/>
  <c r="O3189" i="7"/>
  <c r="N3189" i="7"/>
  <c r="M3189" i="7"/>
  <c r="L3189" i="7"/>
  <c r="K3189" i="7"/>
  <c r="J3189" i="7"/>
  <c r="F3189" i="7"/>
  <c r="W3188" i="7"/>
  <c r="V3188" i="7"/>
  <c r="U3188" i="7"/>
  <c r="T3188" i="7"/>
  <c r="R3188" i="7"/>
  <c r="H3188" i="7" s="1"/>
  <c r="Q3188" i="7"/>
  <c r="P3188" i="7"/>
  <c r="O3188" i="7"/>
  <c r="N3188" i="7"/>
  <c r="M3188" i="7"/>
  <c r="L3188" i="7"/>
  <c r="K3188" i="7"/>
  <c r="J3188" i="7"/>
  <c r="F3188" i="7"/>
  <c r="W3187" i="7"/>
  <c r="U3187" i="7"/>
  <c r="T3187" i="7"/>
  <c r="Q3187" i="7"/>
  <c r="P3187" i="7"/>
  <c r="O3187" i="7"/>
  <c r="M3187" i="7"/>
  <c r="L3187" i="7"/>
  <c r="K3187" i="7"/>
  <c r="F3187" i="7"/>
  <c r="W3186" i="7"/>
  <c r="U3186" i="7"/>
  <c r="T3186" i="7"/>
  <c r="Q3186" i="7"/>
  <c r="P3186" i="7"/>
  <c r="O3186" i="7"/>
  <c r="M3186" i="7"/>
  <c r="L3186" i="7"/>
  <c r="K3186" i="7"/>
  <c r="F3186" i="7"/>
  <c r="S3185" i="7"/>
  <c r="N3185" i="7"/>
  <c r="I3185" i="7"/>
  <c r="H3185" i="7"/>
  <c r="G3185" i="7"/>
  <c r="F3185" i="7"/>
  <c r="D3185" i="7" s="1"/>
  <c r="E3185" i="7"/>
  <c r="S3184" i="7"/>
  <c r="N3184" i="7"/>
  <c r="I3184" i="7"/>
  <c r="H3184" i="7"/>
  <c r="G3184" i="7"/>
  <c r="F3184" i="7"/>
  <c r="D3184" i="7" s="1"/>
  <c r="E3184" i="7"/>
  <c r="W3183" i="7"/>
  <c r="V3183" i="7"/>
  <c r="U3183" i="7"/>
  <c r="T3183" i="7"/>
  <c r="R3183" i="7"/>
  <c r="H3183" i="7" s="1"/>
  <c r="Q3183" i="7"/>
  <c r="P3183" i="7"/>
  <c r="O3183" i="7"/>
  <c r="N3183" i="7"/>
  <c r="M3183" i="7"/>
  <c r="L3183" i="7"/>
  <c r="K3183" i="7"/>
  <c r="J3183" i="7"/>
  <c r="F3183" i="7"/>
  <c r="S3182" i="7"/>
  <c r="N3182" i="7"/>
  <c r="I3182" i="7"/>
  <c r="H3182" i="7"/>
  <c r="G3182" i="7"/>
  <c r="F3182" i="7"/>
  <c r="D3182" i="7" s="1"/>
  <c r="E3182" i="7"/>
  <c r="W3181" i="7"/>
  <c r="U3181" i="7"/>
  <c r="T3181" i="7"/>
  <c r="R3181" i="7"/>
  <c r="Q3181" i="7"/>
  <c r="P3181" i="7"/>
  <c r="O3181" i="7"/>
  <c r="N3181" i="7"/>
  <c r="M3181" i="7"/>
  <c r="L3181" i="7"/>
  <c r="K3181" i="7"/>
  <c r="J3181" i="7"/>
  <c r="F3181" i="7"/>
  <c r="W3180" i="7"/>
  <c r="U3180" i="7"/>
  <c r="T3180" i="7"/>
  <c r="Q3180" i="7"/>
  <c r="P3180" i="7"/>
  <c r="O3180" i="7"/>
  <c r="M3180" i="7"/>
  <c r="L3180" i="7"/>
  <c r="K3180" i="7"/>
  <c r="F3180" i="7"/>
  <c r="S3179" i="7"/>
  <c r="N3179" i="7"/>
  <c r="I3179" i="7"/>
  <c r="H3179" i="7"/>
  <c r="G3179" i="7"/>
  <c r="F3179" i="7"/>
  <c r="D3179" i="7" s="1"/>
  <c r="E3179" i="7"/>
  <c r="S3178" i="7"/>
  <c r="N3178" i="7"/>
  <c r="I3178" i="7"/>
  <c r="H3178" i="7"/>
  <c r="G3178" i="7"/>
  <c r="F3178" i="7"/>
  <c r="D3178" i="7" s="1"/>
  <c r="E3178" i="7"/>
  <c r="W3177" i="7"/>
  <c r="V3177" i="7"/>
  <c r="U3177" i="7"/>
  <c r="T3177" i="7"/>
  <c r="R3177" i="7"/>
  <c r="H3177" i="7" s="1"/>
  <c r="Q3177" i="7"/>
  <c r="P3177" i="7"/>
  <c r="O3177" i="7"/>
  <c r="N3177" i="7"/>
  <c r="M3177" i="7"/>
  <c r="L3177" i="7"/>
  <c r="K3177" i="7"/>
  <c r="J3177" i="7"/>
  <c r="F3177" i="7"/>
  <c r="S3176" i="7"/>
  <c r="N3176" i="7"/>
  <c r="I3176" i="7"/>
  <c r="H3176" i="7"/>
  <c r="G3176" i="7"/>
  <c r="F3176" i="7"/>
  <c r="D3176" i="7" s="1"/>
  <c r="E3176" i="7"/>
  <c r="W3175" i="7"/>
  <c r="V3175" i="7"/>
  <c r="U3175" i="7"/>
  <c r="T3175" i="7"/>
  <c r="R3175" i="7"/>
  <c r="H3175" i="7" s="1"/>
  <c r="Q3175" i="7"/>
  <c r="P3175" i="7"/>
  <c r="O3175" i="7"/>
  <c r="N3175" i="7"/>
  <c r="M3175" i="7"/>
  <c r="L3175" i="7"/>
  <c r="K3175" i="7"/>
  <c r="J3175" i="7"/>
  <c r="F3175" i="7"/>
  <c r="W3174" i="7"/>
  <c r="U3174" i="7"/>
  <c r="T3174" i="7"/>
  <c r="R3174" i="7"/>
  <c r="H3174" i="7" s="1"/>
  <c r="Q3174" i="7"/>
  <c r="P3174" i="7"/>
  <c r="O3174" i="7"/>
  <c r="N3174" i="7"/>
  <c r="M3174" i="7"/>
  <c r="L3174" i="7"/>
  <c r="K3174" i="7"/>
  <c r="J3174" i="7"/>
  <c r="J3172" i="7" s="1"/>
  <c r="J3171" i="7" s="1"/>
  <c r="F3174" i="7"/>
  <c r="S3173" i="7"/>
  <c r="N3173" i="7"/>
  <c r="I3173" i="7"/>
  <c r="H3173" i="7"/>
  <c r="G3173" i="7"/>
  <c r="F3173" i="7"/>
  <c r="D3173" i="7" s="1"/>
  <c r="E3173" i="7"/>
  <c r="W3172" i="7"/>
  <c r="U3172" i="7"/>
  <c r="T3172" i="7"/>
  <c r="Q3172" i="7"/>
  <c r="P3172" i="7"/>
  <c r="O3172" i="7"/>
  <c r="M3172" i="7"/>
  <c r="L3172" i="7"/>
  <c r="K3172" i="7"/>
  <c r="F3172" i="7"/>
  <c r="W3171" i="7"/>
  <c r="U3171" i="7"/>
  <c r="T3171" i="7"/>
  <c r="Q3171" i="7"/>
  <c r="P3171" i="7"/>
  <c r="O3171" i="7"/>
  <c r="M3171" i="7"/>
  <c r="L3171" i="7"/>
  <c r="K3171" i="7"/>
  <c r="F3171" i="7"/>
  <c r="S3170" i="7"/>
  <c r="N3170" i="7"/>
  <c r="I3170" i="7"/>
  <c r="H3170" i="7"/>
  <c r="G3170" i="7"/>
  <c r="F3170" i="7"/>
  <c r="D3170" i="7" s="1"/>
  <c r="E3170" i="7"/>
  <c r="S3169" i="7"/>
  <c r="N3169" i="7"/>
  <c r="I3169" i="7"/>
  <c r="H3169" i="7"/>
  <c r="G3169" i="7"/>
  <c r="F3169" i="7"/>
  <c r="D3169" i="7" s="1"/>
  <c r="E3169" i="7"/>
  <c r="W3168" i="7"/>
  <c r="V3168" i="7"/>
  <c r="U3168" i="7"/>
  <c r="T3168" i="7"/>
  <c r="R3168" i="7"/>
  <c r="H3168" i="7" s="1"/>
  <c r="Q3168" i="7"/>
  <c r="P3168" i="7"/>
  <c r="O3168" i="7"/>
  <c r="N3168" i="7"/>
  <c r="M3168" i="7"/>
  <c r="L3168" i="7"/>
  <c r="K3168" i="7"/>
  <c r="J3168" i="7"/>
  <c r="F3168" i="7"/>
  <c r="S3167" i="7"/>
  <c r="N3167" i="7"/>
  <c r="I3167" i="7"/>
  <c r="H3167" i="7"/>
  <c r="G3167" i="7"/>
  <c r="F3167" i="7"/>
  <c r="D3167" i="7" s="1"/>
  <c r="E3167" i="7"/>
  <c r="W3166" i="7"/>
  <c r="V3166" i="7"/>
  <c r="U3166" i="7"/>
  <c r="T3166" i="7"/>
  <c r="R3166" i="7"/>
  <c r="H3166" i="7" s="1"/>
  <c r="Q3166" i="7"/>
  <c r="P3166" i="7"/>
  <c r="O3166" i="7"/>
  <c r="N3166" i="7"/>
  <c r="M3166" i="7"/>
  <c r="L3166" i="7"/>
  <c r="K3166" i="7"/>
  <c r="J3166" i="7"/>
  <c r="F3166" i="7"/>
  <c r="W3165" i="7"/>
  <c r="V3165" i="7"/>
  <c r="U3165" i="7"/>
  <c r="T3165" i="7"/>
  <c r="R3165" i="7"/>
  <c r="H3165" i="7" s="1"/>
  <c r="Q3165" i="7"/>
  <c r="P3165" i="7"/>
  <c r="O3165" i="7"/>
  <c r="N3165" i="7"/>
  <c r="M3165" i="7"/>
  <c r="L3165" i="7"/>
  <c r="K3165" i="7"/>
  <c r="J3165" i="7"/>
  <c r="F3165" i="7"/>
  <c r="S3164" i="7"/>
  <c r="N3164" i="7"/>
  <c r="I3164" i="7"/>
  <c r="H3164" i="7"/>
  <c r="G3164" i="7"/>
  <c r="F3164" i="7"/>
  <c r="D3164" i="7" s="1"/>
  <c r="E3164" i="7"/>
  <c r="W3163" i="7"/>
  <c r="U3163" i="7"/>
  <c r="T3163" i="7"/>
  <c r="R3163" i="7"/>
  <c r="Q3163" i="7"/>
  <c r="P3163" i="7"/>
  <c r="O3163" i="7"/>
  <c r="N3163" i="7"/>
  <c r="M3163" i="7"/>
  <c r="L3163" i="7"/>
  <c r="K3163" i="7"/>
  <c r="J3163" i="7"/>
  <c r="F3163" i="7"/>
  <c r="W3162" i="7"/>
  <c r="U3162" i="7"/>
  <c r="T3162" i="7"/>
  <c r="Q3162" i="7"/>
  <c r="P3162" i="7"/>
  <c r="O3162" i="7"/>
  <c r="M3162" i="7"/>
  <c r="L3162" i="7"/>
  <c r="K3162" i="7"/>
  <c r="F3162" i="7"/>
  <c r="S3161" i="7"/>
  <c r="N3161" i="7"/>
  <c r="I3161" i="7"/>
  <c r="H3161" i="7"/>
  <c r="G3161" i="7"/>
  <c r="F3161" i="7"/>
  <c r="D3161" i="7" s="1"/>
  <c r="E3161" i="7"/>
  <c r="W3160" i="7"/>
  <c r="V3160" i="7"/>
  <c r="U3160" i="7"/>
  <c r="T3160" i="7"/>
  <c r="R3160" i="7"/>
  <c r="H3160" i="7" s="1"/>
  <c r="Q3160" i="7"/>
  <c r="P3160" i="7"/>
  <c r="O3160" i="7"/>
  <c r="N3160" i="7"/>
  <c r="M3160" i="7"/>
  <c r="L3160" i="7"/>
  <c r="K3160" i="7"/>
  <c r="J3160" i="7"/>
  <c r="F3160" i="7"/>
  <c r="S3159" i="7"/>
  <c r="N3159" i="7"/>
  <c r="I3159" i="7"/>
  <c r="H3159" i="7"/>
  <c r="G3159" i="7"/>
  <c r="F3159" i="7"/>
  <c r="D3159" i="7" s="1"/>
  <c r="E3159" i="7"/>
  <c r="W3158" i="7"/>
  <c r="U3158" i="7"/>
  <c r="T3158" i="7"/>
  <c r="R3158" i="7"/>
  <c r="Q3158" i="7"/>
  <c r="P3158" i="7"/>
  <c r="O3158" i="7"/>
  <c r="N3158" i="7"/>
  <c r="M3158" i="7"/>
  <c r="L3158" i="7"/>
  <c r="K3158" i="7"/>
  <c r="J3158" i="7"/>
  <c r="F3158" i="7"/>
  <c r="W3157" i="7"/>
  <c r="U3157" i="7"/>
  <c r="T3157" i="7"/>
  <c r="Q3157" i="7"/>
  <c r="P3157" i="7"/>
  <c r="O3157" i="7"/>
  <c r="M3157" i="7"/>
  <c r="L3157" i="7"/>
  <c r="K3157" i="7"/>
  <c r="F3157" i="7"/>
  <c r="S3156" i="7"/>
  <c r="N3156" i="7"/>
  <c r="I3156" i="7"/>
  <c r="H3156" i="7"/>
  <c r="G3156" i="7"/>
  <c r="F3156" i="7"/>
  <c r="D3156" i="7" s="1"/>
  <c r="E3156" i="7"/>
  <c r="S3155" i="7"/>
  <c r="N3155" i="7"/>
  <c r="I3155" i="7"/>
  <c r="H3155" i="7"/>
  <c r="G3155" i="7"/>
  <c r="F3155" i="7"/>
  <c r="D3155" i="7" s="1"/>
  <c r="E3155" i="7"/>
  <c r="W3154" i="7"/>
  <c r="V3154" i="7"/>
  <c r="U3154" i="7"/>
  <c r="T3154" i="7"/>
  <c r="R3154" i="7"/>
  <c r="H3154" i="7" s="1"/>
  <c r="Q3154" i="7"/>
  <c r="P3154" i="7"/>
  <c r="O3154" i="7"/>
  <c r="N3154" i="7"/>
  <c r="M3154" i="7"/>
  <c r="L3154" i="7"/>
  <c r="K3154" i="7"/>
  <c r="J3154" i="7"/>
  <c r="F3154" i="7"/>
  <c r="S3153" i="7"/>
  <c r="N3153" i="7"/>
  <c r="I3153" i="7"/>
  <c r="H3153" i="7"/>
  <c r="G3153" i="7"/>
  <c r="F3153" i="7"/>
  <c r="D3153" i="7" s="1"/>
  <c r="E3153" i="7"/>
  <c r="S3152" i="7"/>
  <c r="N3152" i="7"/>
  <c r="I3152" i="7"/>
  <c r="H3152" i="7"/>
  <c r="G3152" i="7"/>
  <c r="F3152" i="7"/>
  <c r="D3152" i="7" s="1"/>
  <c r="E3152" i="7"/>
  <c r="W3151" i="7"/>
  <c r="V3151" i="7"/>
  <c r="U3151" i="7"/>
  <c r="T3151" i="7"/>
  <c r="R3151" i="7"/>
  <c r="H3151" i="7" s="1"/>
  <c r="Q3151" i="7"/>
  <c r="P3151" i="7"/>
  <c r="O3151" i="7"/>
  <c r="N3151" i="7"/>
  <c r="M3151" i="7"/>
  <c r="L3151" i="7"/>
  <c r="K3151" i="7"/>
  <c r="J3151" i="7"/>
  <c r="F3151" i="7"/>
  <c r="W3150" i="7"/>
  <c r="V3150" i="7"/>
  <c r="U3150" i="7"/>
  <c r="T3150" i="7"/>
  <c r="R3150" i="7"/>
  <c r="Q3150" i="7"/>
  <c r="P3150" i="7"/>
  <c r="O3150" i="7"/>
  <c r="N3150" i="7"/>
  <c r="M3150" i="7"/>
  <c r="L3150" i="7"/>
  <c r="K3150" i="7"/>
  <c r="J3150" i="7"/>
  <c r="F3150" i="7"/>
  <c r="W3149" i="7"/>
  <c r="V3149" i="7"/>
  <c r="U3149" i="7"/>
  <c r="T3149" i="7"/>
  <c r="Q3149" i="7"/>
  <c r="P3149" i="7"/>
  <c r="O3149" i="7"/>
  <c r="M3149" i="7"/>
  <c r="L3149" i="7"/>
  <c r="K3149" i="7"/>
  <c r="F3149" i="7"/>
  <c r="W3148" i="7"/>
  <c r="V3148" i="7"/>
  <c r="U3148" i="7"/>
  <c r="T3148" i="7"/>
  <c r="Q3148" i="7"/>
  <c r="P3148" i="7"/>
  <c r="O3148" i="7"/>
  <c r="M3148" i="7"/>
  <c r="L3148" i="7"/>
  <c r="K3148" i="7"/>
  <c r="F3148" i="7"/>
  <c r="S3147" i="7"/>
  <c r="N3147" i="7"/>
  <c r="I3147" i="7"/>
  <c r="H3147" i="7"/>
  <c r="G3147" i="7"/>
  <c r="F3147" i="7"/>
  <c r="D3147" i="7" s="1"/>
  <c r="E3147" i="7"/>
  <c r="S3146" i="7"/>
  <c r="N3146" i="7"/>
  <c r="I3146" i="7"/>
  <c r="H3146" i="7"/>
  <c r="G3146" i="7"/>
  <c r="F3146" i="7"/>
  <c r="D3146" i="7" s="1"/>
  <c r="E3146" i="7"/>
  <c r="W3145" i="7"/>
  <c r="V3145" i="7"/>
  <c r="U3145" i="7"/>
  <c r="T3145" i="7"/>
  <c r="Q3145" i="7"/>
  <c r="P3145" i="7"/>
  <c r="O3145" i="7"/>
  <c r="M3145" i="7"/>
  <c r="L3145" i="7"/>
  <c r="K3145" i="7"/>
  <c r="F3145" i="7"/>
  <c r="W3144" i="7"/>
  <c r="V3144" i="7"/>
  <c r="U3144" i="7"/>
  <c r="T3144" i="7"/>
  <c r="Q3144" i="7"/>
  <c r="P3144" i="7"/>
  <c r="O3144" i="7"/>
  <c r="M3144" i="7"/>
  <c r="L3144" i="7"/>
  <c r="K3144" i="7"/>
  <c r="F3144" i="7"/>
  <c r="W3143" i="7"/>
  <c r="V3143" i="7"/>
  <c r="U3143" i="7"/>
  <c r="T3143" i="7"/>
  <c r="R3143" i="7"/>
  <c r="Q3143" i="7"/>
  <c r="P3143" i="7"/>
  <c r="O3143" i="7"/>
  <c r="N3143" i="7"/>
  <c r="M3143" i="7"/>
  <c r="L3143" i="7"/>
  <c r="K3143" i="7"/>
  <c r="J3143" i="7"/>
  <c r="F3143" i="7"/>
  <c r="W3142" i="7"/>
  <c r="V3142" i="7"/>
  <c r="U3142" i="7"/>
  <c r="T3142" i="7"/>
  <c r="R3142" i="7"/>
  <c r="H3142" i="7" s="1"/>
  <c r="Q3142" i="7"/>
  <c r="P3142" i="7"/>
  <c r="O3142" i="7"/>
  <c r="N3142" i="7"/>
  <c r="M3142" i="7"/>
  <c r="L3142" i="7"/>
  <c r="K3142" i="7"/>
  <c r="J3142" i="7"/>
  <c r="F3142" i="7"/>
  <c r="W3141" i="7"/>
  <c r="U3141" i="7"/>
  <c r="T3141" i="7"/>
  <c r="R3141" i="7"/>
  <c r="Q3141" i="7"/>
  <c r="P3141" i="7"/>
  <c r="O3141" i="7"/>
  <c r="N3141" i="7"/>
  <c r="M3141" i="7"/>
  <c r="L3141" i="7"/>
  <c r="K3141" i="7"/>
  <c r="J3141" i="7"/>
  <c r="F3141" i="7"/>
  <c r="W3140" i="7"/>
  <c r="V3140" i="7"/>
  <c r="U3140" i="7"/>
  <c r="T3140" i="7"/>
  <c r="R3140" i="7"/>
  <c r="H3140" i="7" s="1"/>
  <c r="Q3140" i="7"/>
  <c r="P3140" i="7"/>
  <c r="O3140" i="7"/>
  <c r="N3140" i="7"/>
  <c r="M3140" i="7"/>
  <c r="L3140" i="7"/>
  <c r="K3140" i="7"/>
  <c r="J3140" i="7"/>
  <c r="F3140" i="7"/>
  <c r="W3139" i="7"/>
  <c r="V3139" i="7"/>
  <c r="U3139" i="7"/>
  <c r="T3139" i="7"/>
  <c r="R3139" i="7"/>
  <c r="H3139" i="7" s="1"/>
  <c r="Q3139" i="7"/>
  <c r="P3139" i="7"/>
  <c r="O3139" i="7"/>
  <c r="N3139" i="7"/>
  <c r="M3139" i="7"/>
  <c r="L3139" i="7"/>
  <c r="K3139" i="7"/>
  <c r="J3139" i="7"/>
  <c r="F3139" i="7"/>
  <c r="W3138" i="7"/>
  <c r="V3138" i="7"/>
  <c r="U3138" i="7"/>
  <c r="T3138" i="7"/>
  <c r="R3138" i="7"/>
  <c r="H3138" i="7" s="1"/>
  <c r="Q3138" i="7"/>
  <c r="P3138" i="7"/>
  <c r="O3138" i="7"/>
  <c r="N3138" i="7"/>
  <c r="M3138" i="7"/>
  <c r="L3138" i="7"/>
  <c r="K3138" i="7"/>
  <c r="J3138" i="7"/>
  <c r="F3138" i="7"/>
  <c r="W3137" i="7"/>
  <c r="V3137" i="7"/>
  <c r="U3137" i="7"/>
  <c r="T3137" i="7"/>
  <c r="R3137" i="7"/>
  <c r="Q3137" i="7"/>
  <c r="P3137" i="7"/>
  <c r="O3137" i="7"/>
  <c r="N3137" i="7"/>
  <c r="M3137" i="7"/>
  <c r="L3137" i="7"/>
  <c r="K3137" i="7"/>
  <c r="J3137" i="7"/>
  <c r="F3137" i="7"/>
  <c r="W3136" i="7"/>
  <c r="V3136" i="7"/>
  <c r="U3136" i="7"/>
  <c r="T3136" i="7"/>
  <c r="Q3136" i="7"/>
  <c r="P3136" i="7"/>
  <c r="O3136" i="7"/>
  <c r="M3136" i="7"/>
  <c r="L3136" i="7"/>
  <c r="K3136" i="7"/>
  <c r="F3136" i="7"/>
  <c r="W3135" i="7"/>
  <c r="V3135" i="7"/>
  <c r="U3135" i="7"/>
  <c r="T3135" i="7"/>
  <c r="R3135" i="7"/>
  <c r="H3135" i="7" s="1"/>
  <c r="Q3135" i="7"/>
  <c r="P3135" i="7"/>
  <c r="O3135" i="7"/>
  <c r="N3135" i="7"/>
  <c r="M3135" i="7"/>
  <c r="L3135" i="7"/>
  <c r="K3135" i="7"/>
  <c r="J3135" i="7"/>
  <c r="F3135" i="7"/>
  <c r="W3134" i="7"/>
  <c r="U3134" i="7"/>
  <c r="T3134" i="7"/>
  <c r="R3134" i="7"/>
  <c r="H3134" i="7" s="1"/>
  <c r="Q3134" i="7"/>
  <c r="P3134" i="7"/>
  <c r="O3134" i="7"/>
  <c r="N3134" i="7"/>
  <c r="M3134" i="7"/>
  <c r="L3134" i="7"/>
  <c r="K3134" i="7"/>
  <c r="J3134" i="7"/>
  <c r="F3134" i="7"/>
  <c r="W3133" i="7"/>
  <c r="U3133" i="7"/>
  <c r="T3133" i="7"/>
  <c r="Q3133" i="7"/>
  <c r="P3133" i="7"/>
  <c r="O3133" i="7"/>
  <c r="M3133" i="7"/>
  <c r="L3133" i="7"/>
  <c r="K3133" i="7"/>
  <c r="F3133" i="7"/>
  <c r="W3132" i="7"/>
  <c r="V3132" i="7"/>
  <c r="U3132" i="7"/>
  <c r="T3132" i="7"/>
  <c r="R3132" i="7"/>
  <c r="H3132" i="7" s="1"/>
  <c r="Q3132" i="7"/>
  <c r="P3132" i="7"/>
  <c r="O3132" i="7"/>
  <c r="N3132" i="7"/>
  <c r="M3132" i="7"/>
  <c r="L3132" i="7"/>
  <c r="K3132" i="7"/>
  <c r="J3132" i="7"/>
  <c r="F3132" i="7"/>
  <c r="W3131" i="7"/>
  <c r="V3131" i="7"/>
  <c r="U3131" i="7"/>
  <c r="T3131" i="7"/>
  <c r="R3131" i="7"/>
  <c r="H3131" i="7" s="1"/>
  <c r="Q3131" i="7"/>
  <c r="P3131" i="7"/>
  <c r="O3131" i="7"/>
  <c r="N3131" i="7"/>
  <c r="M3131" i="7"/>
  <c r="L3131" i="7"/>
  <c r="K3131" i="7"/>
  <c r="J3131" i="7"/>
  <c r="F3131" i="7"/>
  <c r="W3130" i="7"/>
  <c r="U3130" i="7"/>
  <c r="T3130" i="7"/>
  <c r="Q3130" i="7"/>
  <c r="P3130" i="7"/>
  <c r="O3130" i="7"/>
  <c r="M3130" i="7"/>
  <c r="L3130" i="7"/>
  <c r="K3130" i="7"/>
  <c r="F3130" i="7"/>
  <c r="W3129" i="7"/>
  <c r="U3129" i="7"/>
  <c r="T3129" i="7"/>
  <c r="Q3129" i="7"/>
  <c r="P3129" i="7"/>
  <c r="O3129" i="7"/>
  <c r="M3129" i="7"/>
  <c r="L3129" i="7"/>
  <c r="K3129" i="7"/>
  <c r="F3129" i="7"/>
  <c r="S3128" i="7"/>
  <c r="N3128" i="7"/>
  <c r="I3128" i="7"/>
  <c r="H3128" i="7"/>
  <c r="G3128" i="7"/>
  <c r="F3128" i="7"/>
  <c r="D3128" i="7" s="1"/>
  <c r="E3128" i="7"/>
  <c r="W3127" i="7"/>
  <c r="V3127" i="7"/>
  <c r="U3127" i="7"/>
  <c r="T3127" i="7"/>
  <c r="R3127" i="7"/>
  <c r="H3127" i="7" s="1"/>
  <c r="Q3127" i="7"/>
  <c r="P3127" i="7"/>
  <c r="O3127" i="7"/>
  <c r="N3127" i="7"/>
  <c r="M3127" i="7"/>
  <c r="L3127" i="7"/>
  <c r="K3127" i="7"/>
  <c r="J3127" i="7"/>
  <c r="F3127" i="7"/>
  <c r="W3126" i="7"/>
  <c r="V3126" i="7"/>
  <c r="U3126" i="7"/>
  <c r="T3126" i="7"/>
  <c r="R3126" i="7"/>
  <c r="H3126" i="7" s="1"/>
  <c r="Q3126" i="7"/>
  <c r="P3126" i="7"/>
  <c r="O3126" i="7"/>
  <c r="N3126" i="7"/>
  <c r="M3126" i="7"/>
  <c r="L3126" i="7"/>
  <c r="K3126" i="7"/>
  <c r="J3126" i="7"/>
  <c r="F3126" i="7"/>
  <c r="S3125" i="7"/>
  <c r="N3125" i="7"/>
  <c r="I3125" i="7"/>
  <c r="H3125" i="7"/>
  <c r="G3125" i="7"/>
  <c r="F3125" i="7"/>
  <c r="D3125" i="7" s="1"/>
  <c r="E3125" i="7"/>
  <c r="W3124" i="7"/>
  <c r="V3124" i="7"/>
  <c r="U3124" i="7"/>
  <c r="T3124" i="7"/>
  <c r="R3124" i="7"/>
  <c r="Q3124" i="7"/>
  <c r="P3124" i="7"/>
  <c r="O3124" i="7"/>
  <c r="N3124" i="7"/>
  <c r="M3124" i="7"/>
  <c r="L3124" i="7"/>
  <c r="K3124" i="7"/>
  <c r="J3124" i="7"/>
  <c r="F3124" i="7"/>
  <c r="W3123" i="7"/>
  <c r="V3123" i="7"/>
  <c r="U3123" i="7"/>
  <c r="T3123" i="7"/>
  <c r="Q3123" i="7"/>
  <c r="P3123" i="7"/>
  <c r="O3123" i="7"/>
  <c r="M3123" i="7"/>
  <c r="L3123" i="7"/>
  <c r="K3123" i="7"/>
  <c r="F3123" i="7"/>
  <c r="S3122" i="7"/>
  <c r="N3122" i="7"/>
  <c r="I3122" i="7"/>
  <c r="H3122" i="7"/>
  <c r="G3122" i="7"/>
  <c r="F3122" i="7"/>
  <c r="D3122" i="7" s="1"/>
  <c r="E3122" i="7"/>
  <c r="S3121" i="7"/>
  <c r="N3121" i="7"/>
  <c r="I3121" i="7"/>
  <c r="H3121" i="7"/>
  <c r="G3121" i="7"/>
  <c r="F3121" i="7"/>
  <c r="D3121" i="7" s="1"/>
  <c r="E3121" i="7"/>
  <c r="S3120" i="7"/>
  <c r="N3120" i="7"/>
  <c r="I3120" i="7"/>
  <c r="H3120" i="7"/>
  <c r="G3120" i="7"/>
  <c r="F3120" i="7"/>
  <c r="D3120" i="7" s="1"/>
  <c r="E3120" i="7"/>
  <c r="W3119" i="7"/>
  <c r="V3119" i="7"/>
  <c r="G3119" i="7" s="1"/>
  <c r="U3119" i="7"/>
  <c r="T3119" i="7"/>
  <c r="S3119" i="7" s="1"/>
  <c r="R3119" i="7"/>
  <c r="H3119" i="7" s="1"/>
  <c r="Q3119" i="7"/>
  <c r="P3119" i="7"/>
  <c r="O3119" i="7"/>
  <c r="N3119" i="7"/>
  <c r="M3119" i="7"/>
  <c r="L3119" i="7"/>
  <c r="K3119" i="7"/>
  <c r="J3119" i="7"/>
  <c r="F3119" i="7"/>
  <c r="W3118" i="7"/>
  <c r="V3118" i="7"/>
  <c r="U3118" i="7"/>
  <c r="T3118" i="7"/>
  <c r="R3118" i="7"/>
  <c r="H3118" i="7" s="1"/>
  <c r="Q3118" i="7"/>
  <c r="P3118" i="7"/>
  <c r="O3118" i="7"/>
  <c r="N3118" i="7"/>
  <c r="M3118" i="7"/>
  <c r="L3118" i="7"/>
  <c r="K3118" i="7"/>
  <c r="J3118" i="7"/>
  <c r="F3118" i="7"/>
  <c r="S3117" i="7"/>
  <c r="N3117" i="7"/>
  <c r="I3117" i="7"/>
  <c r="H3117" i="7"/>
  <c r="G3117" i="7"/>
  <c r="F3117" i="7"/>
  <c r="D3117" i="7" s="1"/>
  <c r="E3117" i="7"/>
  <c r="S3116" i="7"/>
  <c r="N3116" i="7"/>
  <c r="I3116" i="7"/>
  <c r="H3116" i="7"/>
  <c r="G3116" i="7"/>
  <c r="F3116" i="7"/>
  <c r="D3116" i="7" s="1"/>
  <c r="E3116" i="7"/>
  <c r="W3115" i="7"/>
  <c r="V3115" i="7"/>
  <c r="U3115" i="7"/>
  <c r="T3115" i="7"/>
  <c r="R3115" i="7"/>
  <c r="H3115" i="7" s="1"/>
  <c r="Q3115" i="7"/>
  <c r="P3115" i="7"/>
  <c r="O3115" i="7"/>
  <c r="N3115" i="7"/>
  <c r="M3115" i="7"/>
  <c r="L3115" i="7"/>
  <c r="K3115" i="7"/>
  <c r="J3115" i="7"/>
  <c r="F3115" i="7"/>
  <c r="S3114" i="7"/>
  <c r="N3114" i="7"/>
  <c r="I3114" i="7"/>
  <c r="H3114" i="7"/>
  <c r="G3114" i="7"/>
  <c r="F3114" i="7"/>
  <c r="D3114" i="7" s="1"/>
  <c r="E3114" i="7"/>
  <c r="S3113" i="7"/>
  <c r="N3113" i="7"/>
  <c r="I3113" i="7"/>
  <c r="H3113" i="7"/>
  <c r="G3113" i="7"/>
  <c r="F3113" i="7"/>
  <c r="D3113" i="7" s="1"/>
  <c r="E3113" i="7"/>
  <c r="W3112" i="7"/>
  <c r="V3112" i="7"/>
  <c r="U3112" i="7"/>
  <c r="T3112" i="7"/>
  <c r="R3112" i="7"/>
  <c r="H3112" i="7" s="1"/>
  <c r="Q3112" i="7"/>
  <c r="P3112" i="7"/>
  <c r="O3112" i="7"/>
  <c r="N3112" i="7"/>
  <c r="M3112" i="7"/>
  <c r="L3112" i="7"/>
  <c r="K3112" i="7"/>
  <c r="J3112" i="7"/>
  <c r="F3112" i="7"/>
  <c r="W3111" i="7"/>
  <c r="U3111" i="7"/>
  <c r="T3111" i="7"/>
  <c r="R3111" i="7"/>
  <c r="H3111" i="7" s="1"/>
  <c r="Q3111" i="7"/>
  <c r="P3111" i="7"/>
  <c r="O3111" i="7"/>
  <c r="N3111" i="7"/>
  <c r="M3111" i="7"/>
  <c r="L3111" i="7"/>
  <c r="K3111" i="7"/>
  <c r="J3111" i="7"/>
  <c r="F3111" i="7"/>
  <c r="S3110" i="7"/>
  <c r="N3110" i="7"/>
  <c r="I3110" i="7"/>
  <c r="H3110" i="7"/>
  <c r="G3110" i="7"/>
  <c r="F3110" i="7"/>
  <c r="D3110" i="7" s="1"/>
  <c r="E3110" i="7"/>
  <c r="S3109" i="7"/>
  <c r="N3109" i="7"/>
  <c r="I3109" i="7"/>
  <c r="H3109" i="7"/>
  <c r="G3109" i="7"/>
  <c r="F3109" i="7"/>
  <c r="D3109" i="7" s="1"/>
  <c r="E3109" i="7"/>
  <c r="W3108" i="7"/>
  <c r="U3108" i="7"/>
  <c r="T3108" i="7"/>
  <c r="R3108" i="7"/>
  <c r="H3108" i="7" s="1"/>
  <c r="Q3108" i="7"/>
  <c r="P3108" i="7"/>
  <c r="O3108" i="7"/>
  <c r="N3108" i="7"/>
  <c r="M3108" i="7"/>
  <c r="L3108" i="7"/>
  <c r="K3108" i="7"/>
  <c r="J3108" i="7"/>
  <c r="F3108" i="7"/>
  <c r="W3107" i="7"/>
  <c r="U3107" i="7"/>
  <c r="T3107" i="7"/>
  <c r="R3107" i="7"/>
  <c r="H3107" i="7" s="1"/>
  <c r="Q3107" i="7"/>
  <c r="P3107" i="7"/>
  <c r="O3107" i="7"/>
  <c r="N3107" i="7"/>
  <c r="M3107" i="7"/>
  <c r="L3107" i="7"/>
  <c r="K3107" i="7"/>
  <c r="J3107" i="7"/>
  <c r="F3107" i="7"/>
  <c r="W3106" i="7"/>
  <c r="V3106" i="7"/>
  <c r="U3106" i="7"/>
  <c r="T3106" i="7"/>
  <c r="R3106" i="7"/>
  <c r="H3106" i="7" s="1"/>
  <c r="Q3106" i="7"/>
  <c r="P3106" i="7"/>
  <c r="O3106" i="7"/>
  <c r="N3106" i="7"/>
  <c r="M3106" i="7"/>
  <c r="L3106" i="7"/>
  <c r="K3106" i="7"/>
  <c r="J3106" i="7"/>
  <c r="F3106" i="7"/>
  <c r="W3105" i="7"/>
  <c r="V3105" i="7"/>
  <c r="U3105" i="7"/>
  <c r="T3105" i="7"/>
  <c r="R3105" i="7"/>
  <c r="H3105" i="7" s="1"/>
  <c r="Q3105" i="7"/>
  <c r="P3105" i="7"/>
  <c r="O3105" i="7"/>
  <c r="N3105" i="7"/>
  <c r="M3105" i="7"/>
  <c r="L3105" i="7"/>
  <c r="K3105" i="7"/>
  <c r="J3105" i="7"/>
  <c r="F3105" i="7"/>
  <c r="W3104" i="7"/>
  <c r="U3104" i="7"/>
  <c r="T3104" i="7"/>
  <c r="R3104" i="7"/>
  <c r="H3104" i="7" s="1"/>
  <c r="Q3104" i="7"/>
  <c r="P3104" i="7"/>
  <c r="O3104" i="7"/>
  <c r="N3104" i="7"/>
  <c r="M3104" i="7"/>
  <c r="L3104" i="7"/>
  <c r="K3104" i="7"/>
  <c r="J3104" i="7"/>
  <c r="F3104" i="7"/>
  <c r="W3103" i="7"/>
  <c r="V3103" i="7"/>
  <c r="U3103" i="7"/>
  <c r="T3103" i="7"/>
  <c r="R3103" i="7"/>
  <c r="H3103" i="7" s="1"/>
  <c r="Q3103" i="7"/>
  <c r="P3103" i="7"/>
  <c r="O3103" i="7"/>
  <c r="N3103" i="7"/>
  <c r="M3103" i="7"/>
  <c r="L3103" i="7"/>
  <c r="K3103" i="7"/>
  <c r="J3103" i="7"/>
  <c r="F3103" i="7"/>
  <c r="W3102" i="7"/>
  <c r="V3102" i="7"/>
  <c r="U3102" i="7"/>
  <c r="T3102" i="7"/>
  <c r="R3102" i="7"/>
  <c r="H3102" i="7" s="1"/>
  <c r="Q3102" i="7"/>
  <c r="P3102" i="7"/>
  <c r="O3102" i="7"/>
  <c r="N3102" i="7"/>
  <c r="M3102" i="7"/>
  <c r="L3102" i="7"/>
  <c r="K3102" i="7"/>
  <c r="J3102" i="7"/>
  <c r="F3102" i="7"/>
  <c r="W3101" i="7"/>
  <c r="V3101" i="7"/>
  <c r="U3101" i="7"/>
  <c r="T3101" i="7"/>
  <c r="R3101" i="7"/>
  <c r="H3101" i="7" s="1"/>
  <c r="Q3101" i="7"/>
  <c r="P3101" i="7"/>
  <c r="O3101" i="7"/>
  <c r="N3101" i="7"/>
  <c r="M3101" i="7"/>
  <c r="L3101" i="7"/>
  <c r="K3101" i="7"/>
  <c r="J3101" i="7"/>
  <c r="F3101" i="7"/>
  <c r="W3100" i="7"/>
  <c r="U3100" i="7"/>
  <c r="T3100" i="7"/>
  <c r="R3100" i="7"/>
  <c r="H3100" i="7" s="1"/>
  <c r="Q3100" i="7"/>
  <c r="P3100" i="7"/>
  <c r="O3100" i="7"/>
  <c r="N3100" i="7"/>
  <c r="M3100" i="7"/>
  <c r="L3100" i="7"/>
  <c r="K3100" i="7"/>
  <c r="J3100" i="7"/>
  <c r="F3100" i="7"/>
  <c r="W3099" i="7"/>
  <c r="V3099" i="7"/>
  <c r="U3099" i="7"/>
  <c r="T3099" i="7"/>
  <c r="R3099" i="7"/>
  <c r="H3099" i="7" s="1"/>
  <c r="Q3099" i="7"/>
  <c r="P3099" i="7"/>
  <c r="O3099" i="7"/>
  <c r="N3099" i="7"/>
  <c r="M3099" i="7"/>
  <c r="L3099" i="7"/>
  <c r="K3099" i="7"/>
  <c r="J3099" i="7"/>
  <c r="F3099" i="7"/>
  <c r="W3098" i="7"/>
  <c r="V3098" i="7"/>
  <c r="U3098" i="7"/>
  <c r="T3098" i="7"/>
  <c r="R3098" i="7"/>
  <c r="H3098" i="7" s="1"/>
  <c r="Q3098" i="7"/>
  <c r="P3098" i="7"/>
  <c r="O3098" i="7"/>
  <c r="N3098" i="7"/>
  <c r="M3098" i="7"/>
  <c r="L3098" i="7"/>
  <c r="K3098" i="7"/>
  <c r="J3098" i="7"/>
  <c r="F3098" i="7"/>
  <c r="W3097" i="7"/>
  <c r="U3097" i="7"/>
  <c r="T3097" i="7"/>
  <c r="Q3097" i="7"/>
  <c r="P3097" i="7"/>
  <c r="O3097" i="7"/>
  <c r="M3097" i="7"/>
  <c r="L3097" i="7"/>
  <c r="K3097" i="7"/>
  <c r="F3097" i="7"/>
  <c r="W3096" i="7"/>
  <c r="U3096" i="7"/>
  <c r="T3096" i="7"/>
  <c r="Q3096" i="7"/>
  <c r="P3096" i="7"/>
  <c r="O3096" i="7"/>
  <c r="M3096" i="7"/>
  <c r="L3096" i="7"/>
  <c r="K3096" i="7"/>
  <c r="F3096" i="7"/>
  <c r="W3095" i="7"/>
  <c r="U3095" i="7"/>
  <c r="T3095" i="7"/>
  <c r="Q3095" i="7"/>
  <c r="P3095" i="7"/>
  <c r="O3095" i="7"/>
  <c r="L3095" i="7"/>
  <c r="K3095" i="7"/>
  <c r="F3095" i="7"/>
  <c r="W3094" i="7"/>
  <c r="U3094" i="7"/>
  <c r="T3094" i="7"/>
  <c r="R3094" i="7"/>
  <c r="H3094" i="7" s="1"/>
  <c r="Q3094" i="7"/>
  <c r="P3094" i="7"/>
  <c r="O3094" i="7"/>
  <c r="N3094" i="7"/>
  <c r="M3094" i="7"/>
  <c r="L3094" i="7"/>
  <c r="K3094" i="7"/>
  <c r="J3094" i="7"/>
  <c r="F3094" i="7"/>
  <c r="W3093" i="7"/>
  <c r="T3093" i="7"/>
  <c r="Q3093" i="7"/>
  <c r="P3093" i="7"/>
  <c r="O3093" i="7"/>
  <c r="M3093" i="7"/>
  <c r="L3093" i="7"/>
  <c r="K3093" i="7"/>
  <c r="W3092" i="7"/>
  <c r="T3092" i="7"/>
  <c r="Q3092" i="7"/>
  <c r="P3092" i="7"/>
  <c r="O3092" i="7"/>
  <c r="L3092" i="7"/>
  <c r="K3092" i="7"/>
  <c r="W3091" i="7"/>
  <c r="V3091" i="7"/>
  <c r="G3091" i="7" s="1"/>
  <c r="T3091" i="7"/>
  <c r="Q3091" i="7"/>
  <c r="P3091" i="7"/>
  <c r="O3091" i="7"/>
  <c r="M3091" i="7"/>
  <c r="L3091" i="7"/>
  <c r="K3091" i="7"/>
  <c r="W3090" i="7"/>
  <c r="U3090" i="7"/>
  <c r="T3090" i="7"/>
  <c r="R3090" i="7"/>
  <c r="H3090" i="7" s="1"/>
  <c r="Q3090" i="7"/>
  <c r="P3090" i="7"/>
  <c r="O3090" i="7"/>
  <c r="N3090" i="7"/>
  <c r="M3090" i="7"/>
  <c r="L3090" i="7"/>
  <c r="K3090" i="7"/>
  <c r="J3090" i="7"/>
  <c r="F3090" i="7"/>
  <c r="W3089" i="7"/>
  <c r="T3089" i="7"/>
  <c r="R3089" i="7"/>
  <c r="H3089" i="7" s="1"/>
  <c r="Q3089" i="7"/>
  <c r="P3089" i="7"/>
  <c r="O3089" i="7"/>
  <c r="N3089" i="7"/>
  <c r="M3089" i="7"/>
  <c r="L3089" i="7"/>
  <c r="K3089" i="7"/>
  <c r="J3089" i="7"/>
  <c r="T3088" i="7"/>
  <c r="P3088" i="7"/>
  <c r="M3088" i="7"/>
  <c r="L3088" i="7"/>
  <c r="T3087" i="7"/>
  <c r="P3087" i="7"/>
  <c r="L3087" i="7"/>
  <c r="W3086" i="7"/>
  <c r="U3086" i="7"/>
  <c r="T3086" i="7"/>
  <c r="R3086" i="7"/>
  <c r="H3086" i="7" s="1"/>
  <c r="Q3086" i="7"/>
  <c r="P3086" i="7"/>
  <c r="O3086" i="7"/>
  <c r="N3086" i="7"/>
  <c r="M3086" i="7"/>
  <c r="L3086" i="7"/>
  <c r="K3086" i="7"/>
  <c r="J3086" i="7"/>
  <c r="F3086" i="7"/>
  <c r="W3085" i="7"/>
  <c r="U3085" i="7"/>
  <c r="T3085" i="7"/>
  <c r="Q3085" i="7"/>
  <c r="P3085" i="7"/>
  <c r="O3085" i="7"/>
  <c r="M3085" i="7"/>
  <c r="L3085" i="7"/>
  <c r="K3085" i="7"/>
  <c r="F3085" i="7"/>
  <c r="T3084" i="7"/>
  <c r="P3084" i="7"/>
  <c r="L3084" i="7"/>
  <c r="W3083" i="7"/>
  <c r="U3083" i="7"/>
  <c r="T3083" i="7"/>
  <c r="R3083" i="7"/>
  <c r="H3083" i="7" s="1"/>
  <c r="Q3083" i="7"/>
  <c r="P3083" i="7"/>
  <c r="O3083" i="7"/>
  <c r="N3083" i="7"/>
  <c r="M3083" i="7"/>
  <c r="L3083" i="7"/>
  <c r="K3083" i="7"/>
  <c r="J3083" i="7"/>
  <c r="F3083" i="7"/>
  <c r="W3082" i="7"/>
  <c r="U3082" i="7"/>
  <c r="T3082" i="7"/>
  <c r="Q3082" i="7"/>
  <c r="P3082" i="7"/>
  <c r="O3082" i="7"/>
  <c r="M3082" i="7"/>
  <c r="L3082" i="7"/>
  <c r="K3082" i="7"/>
  <c r="F3082" i="7"/>
  <c r="W3081" i="7"/>
  <c r="U3081" i="7"/>
  <c r="T3081" i="7"/>
  <c r="R3081" i="7"/>
  <c r="Q3081" i="7"/>
  <c r="P3081" i="7"/>
  <c r="O3081" i="7"/>
  <c r="N3081" i="7"/>
  <c r="L3081" i="7"/>
  <c r="K3081" i="7"/>
  <c r="F3081" i="7"/>
  <c r="W3080" i="7"/>
  <c r="T3080" i="7"/>
  <c r="R3080" i="7"/>
  <c r="H3080" i="7" s="1"/>
  <c r="Q3080" i="7"/>
  <c r="P3080" i="7"/>
  <c r="O3080" i="7"/>
  <c r="N3080" i="7"/>
  <c r="M3080" i="7"/>
  <c r="L3080" i="7"/>
  <c r="K3080" i="7"/>
  <c r="J3080" i="7"/>
  <c r="T3079" i="7"/>
  <c r="P3079" i="7"/>
  <c r="L3079" i="7"/>
  <c r="T3078" i="7"/>
  <c r="P3078" i="7"/>
  <c r="L3078" i="7"/>
  <c r="S3077" i="7"/>
  <c r="N3077" i="7"/>
  <c r="I3077" i="7"/>
  <c r="H3077" i="7"/>
  <c r="G3077" i="7"/>
  <c r="F3077" i="7"/>
  <c r="D3077" i="7" s="1"/>
  <c r="E3077" i="7"/>
  <c r="S3076" i="7"/>
  <c r="N3076" i="7"/>
  <c r="I3076" i="7"/>
  <c r="H3076" i="7"/>
  <c r="G3076" i="7"/>
  <c r="F3076" i="7"/>
  <c r="D3076" i="7" s="1"/>
  <c r="E3076" i="7"/>
  <c r="W3075" i="7"/>
  <c r="V3075" i="7"/>
  <c r="U3075" i="7"/>
  <c r="T3075" i="7"/>
  <c r="S3075" i="7" s="1"/>
  <c r="R3075" i="7"/>
  <c r="H3075" i="7" s="1"/>
  <c r="Q3075" i="7"/>
  <c r="P3075" i="7"/>
  <c r="O3075" i="7"/>
  <c r="N3075" i="7"/>
  <c r="M3075" i="7"/>
  <c r="L3075" i="7"/>
  <c r="G3075" i="7" s="1"/>
  <c r="K3075" i="7"/>
  <c r="J3075" i="7"/>
  <c r="F3075" i="7"/>
  <c r="S3074" i="7"/>
  <c r="N3074" i="7"/>
  <c r="I3074" i="7"/>
  <c r="H3074" i="7"/>
  <c r="G3074" i="7"/>
  <c r="F3074" i="7"/>
  <c r="D3074" i="7" s="1"/>
  <c r="E3074" i="7"/>
  <c r="S3073" i="7"/>
  <c r="N3073" i="7"/>
  <c r="I3073" i="7"/>
  <c r="H3073" i="7"/>
  <c r="G3073" i="7"/>
  <c r="F3073" i="7"/>
  <c r="D3073" i="7" s="1"/>
  <c r="E3073" i="7"/>
  <c r="W3072" i="7"/>
  <c r="V3072" i="7"/>
  <c r="G3072" i="7" s="1"/>
  <c r="U3072" i="7"/>
  <c r="T3072" i="7"/>
  <c r="S3072" i="7" s="1"/>
  <c r="R3072" i="7"/>
  <c r="Q3072" i="7"/>
  <c r="P3072" i="7"/>
  <c r="O3072" i="7"/>
  <c r="N3072" i="7"/>
  <c r="M3072" i="7"/>
  <c r="L3072" i="7"/>
  <c r="K3072" i="7"/>
  <c r="J3072" i="7"/>
  <c r="F3072" i="7"/>
  <c r="W3071" i="7"/>
  <c r="V3071" i="7"/>
  <c r="G3071" i="7" s="1"/>
  <c r="U3071" i="7"/>
  <c r="T3071" i="7"/>
  <c r="Q3071" i="7"/>
  <c r="P3071" i="7"/>
  <c r="O3071" i="7"/>
  <c r="M3071" i="7"/>
  <c r="L3071" i="7"/>
  <c r="K3071" i="7"/>
  <c r="F3071" i="7"/>
  <c r="W3070" i="7"/>
  <c r="V3070" i="7"/>
  <c r="G3070" i="7" s="1"/>
  <c r="U3070" i="7"/>
  <c r="T3070" i="7"/>
  <c r="S3070" i="7" s="1"/>
  <c r="Q3070" i="7"/>
  <c r="P3070" i="7"/>
  <c r="O3070" i="7"/>
  <c r="M3070" i="7"/>
  <c r="L3070" i="7"/>
  <c r="K3070" i="7"/>
  <c r="F3070" i="7"/>
  <c r="W3069" i="7"/>
  <c r="V3069" i="7"/>
  <c r="G3069" i="7" s="1"/>
  <c r="U3069" i="7"/>
  <c r="T3069" i="7"/>
  <c r="S3069" i="7" s="1"/>
  <c r="Q3069" i="7"/>
  <c r="P3069" i="7"/>
  <c r="O3069" i="7"/>
  <c r="M3069" i="7"/>
  <c r="L3069" i="7"/>
  <c r="K3069" i="7"/>
  <c r="F3069" i="7"/>
  <c r="S3068" i="7"/>
  <c r="N3068" i="7"/>
  <c r="I3068" i="7"/>
  <c r="H3068" i="7"/>
  <c r="G3068" i="7"/>
  <c r="F3068" i="7"/>
  <c r="D3068" i="7" s="1"/>
  <c r="E3068" i="7"/>
  <c r="S3067" i="7"/>
  <c r="N3067" i="7"/>
  <c r="I3067" i="7"/>
  <c r="H3067" i="7"/>
  <c r="G3067" i="7"/>
  <c r="F3067" i="7"/>
  <c r="D3067" i="7" s="1"/>
  <c r="E3067" i="7"/>
  <c r="W3066" i="7"/>
  <c r="V3066" i="7"/>
  <c r="G3066" i="7" s="1"/>
  <c r="U3066" i="7"/>
  <c r="T3066" i="7"/>
  <c r="Q3066" i="7"/>
  <c r="P3066" i="7"/>
  <c r="O3066" i="7"/>
  <c r="M3066" i="7"/>
  <c r="L3066" i="7"/>
  <c r="K3066" i="7"/>
  <c r="F3066" i="7"/>
  <c r="W3065" i="7"/>
  <c r="V3065" i="7"/>
  <c r="G3065" i="7" s="1"/>
  <c r="U3065" i="7"/>
  <c r="T3065" i="7"/>
  <c r="S3065" i="7" s="1"/>
  <c r="Q3065" i="7"/>
  <c r="P3065" i="7"/>
  <c r="O3065" i="7"/>
  <c r="M3065" i="7"/>
  <c r="L3065" i="7"/>
  <c r="K3065" i="7"/>
  <c r="F3065" i="7"/>
  <c r="S3064" i="7"/>
  <c r="N3064" i="7"/>
  <c r="I3064" i="7"/>
  <c r="H3064" i="7"/>
  <c r="G3064" i="7"/>
  <c r="F3064" i="7"/>
  <c r="D3064" i="7" s="1"/>
  <c r="E3064" i="7"/>
  <c r="S3063" i="7"/>
  <c r="N3063" i="7"/>
  <c r="I3063" i="7"/>
  <c r="H3063" i="7"/>
  <c r="G3063" i="7"/>
  <c r="F3063" i="7"/>
  <c r="D3063" i="7" s="1"/>
  <c r="E3063" i="7"/>
  <c r="W3062" i="7"/>
  <c r="V3062" i="7"/>
  <c r="U3062" i="7"/>
  <c r="T3062" i="7"/>
  <c r="R3062" i="7"/>
  <c r="Q3062" i="7"/>
  <c r="P3062" i="7"/>
  <c r="O3062" i="7"/>
  <c r="N3062" i="7"/>
  <c r="M3062" i="7"/>
  <c r="L3062" i="7"/>
  <c r="K3062" i="7"/>
  <c r="J3062" i="7"/>
  <c r="F3062" i="7"/>
  <c r="S3061" i="7"/>
  <c r="N3061" i="7"/>
  <c r="I3061" i="7"/>
  <c r="H3061" i="7"/>
  <c r="G3061" i="7"/>
  <c r="F3061" i="7"/>
  <c r="D3061" i="7" s="1"/>
  <c r="E3061" i="7"/>
  <c r="S3060" i="7"/>
  <c r="N3060" i="7"/>
  <c r="I3060" i="7"/>
  <c r="H3060" i="7"/>
  <c r="G3060" i="7"/>
  <c r="F3060" i="7"/>
  <c r="D3060" i="7" s="1"/>
  <c r="E3060" i="7"/>
  <c r="S3059" i="7"/>
  <c r="N3059" i="7"/>
  <c r="I3059" i="7"/>
  <c r="H3059" i="7"/>
  <c r="G3059" i="7"/>
  <c r="F3059" i="7"/>
  <c r="D3059" i="7" s="1"/>
  <c r="E3059" i="7"/>
  <c r="W3058" i="7"/>
  <c r="V3058" i="7"/>
  <c r="U3058" i="7"/>
  <c r="T3058" i="7"/>
  <c r="R3058" i="7"/>
  <c r="H3058" i="7" s="1"/>
  <c r="Q3058" i="7"/>
  <c r="P3058" i="7"/>
  <c r="O3058" i="7"/>
  <c r="N3058" i="7"/>
  <c r="M3058" i="7"/>
  <c r="L3058" i="7"/>
  <c r="K3058" i="7"/>
  <c r="J3058" i="7"/>
  <c r="F3058" i="7"/>
  <c r="W3057" i="7"/>
  <c r="U3057" i="7"/>
  <c r="T3057" i="7"/>
  <c r="R3057" i="7"/>
  <c r="H3057" i="7" s="1"/>
  <c r="Q3057" i="7"/>
  <c r="P3057" i="7"/>
  <c r="O3057" i="7"/>
  <c r="N3057" i="7"/>
  <c r="M3057" i="7"/>
  <c r="L3057" i="7"/>
  <c r="K3057" i="7"/>
  <c r="F3057" i="7"/>
  <c r="W3056" i="7"/>
  <c r="U3056" i="7"/>
  <c r="T3056" i="7"/>
  <c r="R3056" i="7"/>
  <c r="H3056" i="7" s="1"/>
  <c r="Q3056" i="7"/>
  <c r="P3056" i="7"/>
  <c r="O3056" i="7"/>
  <c r="N3056" i="7"/>
  <c r="M3056" i="7"/>
  <c r="L3056" i="7"/>
  <c r="K3056" i="7"/>
  <c r="F3056" i="7"/>
  <c r="S3055" i="7"/>
  <c r="N3055" i="7"/>
  <c r="I3055" i="7"/>
  <c r="H3055" i="7"/>
  <c r="G3055" i="7"/>
  <c r="F3055" i="7"/>
  <c r="D3055" i="7" s="1"/>
  <c r="E3055" i="7"/>
  <c r="W3054" i="7"/>
  <c r="V3054" i="7"/>
  <c r="U3054" i="7"/>
  <c r="T3054" i="7"/>
  <c r="R3054" i="7"/>
  <c r="Q3054" i="7"/>
  <c r="P3054" i="7"/>
  <c r="O3054" i="7"/>
  <c r="N3054" i="7"/>
  <c r="M3054" i="7"/>
  <c r="L3054" i="7"/>
  <c r="K3054" i="7"/>
  <c r="J3054" i="7"/>
  <c r="F3054" i="7"/>
  <c r="W3053" i="7"/>
  <c r="U3053" i="7"/>
  <c r="T3053" i="7"/>
  <c r="Q3053" i="7"/>
  <c r="P3053" i="7"/>
  <c r="O3053" i="7"/>
  <c r="M3053" i="7"/>
  <c r="L3053" i="7"/>
  <c r="K3053" i="7"/>
  <c r="F3053" i="7"/>
  <c r="S3052" i="7"/>
  <c r="N3052" i="7"/>
  <c r="I3052" i="7"/>
  <c r="H3052" i="7"/>
  <c r="G3052" i="7"/>
  <c r="F3052" i="7"/>
  <c r="D3052" i="7" s="1"/>
  <c r="E3052" i="7"/>
  <c r="S3051" i="7"/>
  <c r="N3051" i="7"/>
  <c r="I3051" i="7"/>
  <c r="H3051" i="7"/>
  <c r="G3051" i="7"/>
  <c r="F3051" i="7"/>
  <c r="D3051" i="7" s="1"/>
  <c r="E3051" i="7"/>
  <c r="W3050" i="7"/>
  <c r="U3050" i="7"/>
  <c r="T3050" i="7"/>
  <c r="Q3050" i="7"/>
  <c r="P3050" i="7"/>
  <c r="O3050" i="7"/>
  <c r="M3050" i="7"/>
  <c r="L3050" i="7"/>
  <c r="K3050" i="7"/>
  <c r="F3050" i="7"/>
  <c r="W3049" i="7"/>
  <c r="U3049" i="7"/>
  <c r="T3049" i="7"/>
  <c r="Q3049" i="7"/>
  <c r="P3049" i="7"/>
  <c r="O3049" i="7"/>
  <c r="M3049" i="7"/>
  <c r="L3049" i="7"/>
  <c r="K3049" i="7"/>
  <c r="F3049" i="7"/>
  <c r="W3048" i="7"/>
  <c r="V3048" i="7"/>
  <c r="U3048" i="7"/>
  <c r="T3048" i="7"/>
  <c r="R3048" i="7"/>
  <c r="H3048" i="7" s="1"/>
  <c r="Q3048" i="7"/>
  <c r="P3048" i="7"/>
  <c r="O3048" i="7"/>
  <c r="N3048" i="7"/>
  <c r="M3048" i="7"/>
  <c r="L3048" i="7"/>
  <c r="K3048" i="7"/>
  <c r="J3048" i="7"/>
  <c r="F3048" i="7"/>
  <c r="W3047" i="7"/>
  <c r="V3047" i="7"/>
  <c r="U3047" i="7"/>
  <c r="T3047" i="7"/>
  <c r="R3047" i="7"/>
  <c r="H3047" i="7" s="1"/>
  <c r="Q3047" i="7"/>
  <c r="P3047" i="7"/>
  <c r="O3047" i="7"/>
  <c r="N3047" i="7"/>
  <c r="M3047" i="7"/>
  <c r="L3047" i="7"/>
  <c r="K3047" i="7"/>
  <c r="J3047" i="7"/>
  <c r="F3047" i="7"/>
  <c r="W3046" i="7"/>
  <c r="V3046" i="7"/>
  <c r="U3046" i="7"/>
  <c r="T3046" i="7"/>
  <c r="Q3046" i="7"/>
  <c r="P3046" i="7"/>
  <c r="O3046" i="7"/>
  <c r="M3046" i="7"/>
  <c r="L3046" i="7"/>
  <c r="K3046" i="7"/>
  <c r="F3046" i="7"/>
  <c r="W3045" i="7"/>
  <c r="V3045" i="7"/>
  <c r="U3045" i="7"/>
  <c r="T3045" i="7"/>
  <c r="R3045" i="7"/>
  <c r="H3045" i="7" s="1"/>
  <c r="Q3045" i="7"/>
  <c r="P3045" i="7"/>
  <c r="O3045" i="7"/>
  <c r="N3045" i="7"/>
  <c r="M3045" i="7"/>
  <c r="L3045" i="7"/>
  <c r="K3045" i="7"/>
  <c r="J3045" i="7"/>
  <c r="F3045" i="7"/>
  <c r="W3044" i="7"/>
  <c r="V3044" i="7"/>
  <c r="U3044" i="7"/>
  <c r="T3044" i="7"/>
  <c r="R3044" i="7"/>
  <c r="H3044" i="7" s="1"/>
  <c r="Q3044" i="7"/>
  <c r="P3044" i="7"/>
  <c r="O3044" i="7"/>
  <c r="N3044" i="7"/>
  <c r="M3044" i="7"/>
  <c r="L3044" i="7"/>
  <c r="K3044" i="7"/>
  <c r="J3044" i="7"/>
  <c r="F3044" i="7"/>
  <c r="W3043" i="7"/>
  <c r="V3043" i="7"/>
  <c r="U3043" i="7"/>
  <c r="T3043" i="7"/>
  <c r="R3043" i="7"/>
  <c r="H3043" i="7" s="1"/>
  <c r="Q3043" i="7"/>
  <c r="P3043" i="7"/>
  <c r="O3043" i="7"/>
  <c r="N3043" i="7"/>
  <c r="M3043" i="7"/>
  <c r="L3043" i="7"/>
  <c r="K3043" i="7"/>
  <c r="J3043" i="7"/>
  <c r="F3043" i="7"/>
  <c r="W3042" i="7"/>
  <c r="U3042" i="7"/>
  <c r="T3042" i="7"/>
  <c r="R3042" i="7"/>
  <c r="H3042" i="7" s="1"/>
  <c r="Q3042" i="7"/>
  <c r="P3042" i="7"/>
  <c r="O3042" i="7"/>
  <c r="N3042" i="7"/>
  <c r="M3042" i="7"/>
  <c r="L3042" i="7"/>
  <c r="K3042" i="7"/>
  <c r="J3042" i="7"/>
  <c r="F3042" i="7"/>
  <c r="W3041" i="7"/>
  <c r="U3041" i="7"/>
  <c r="T3041" i="7"/>
  <c r="R3041" i="7"/>
  <c r="H3041" i="7" s="1"/>
  <c r="Q3041" i="7"/>
  <c r="P3041" i="7"/>
  <c r="O3041" i="7"/>
  <c r="N3041" i="7"/>
  <c r="M3041" i="7"/>
  <c r="L3041" i="7"/>
  <c r="K3041" i="7"/>
  <c r="F3041" i="7"/>
  <c r="W3040" i="7"/>
  <c r="U3040" i="7"/>
  <c r="T3040" i="7"/>
  <c r="R3040" i="7"/>
  <c r="H3040" i="7" s="1"/>
  <c r="Q3040" i="7"/>
  <c r="P3040" i="7"/>
  <c r="O3040" i="7"/>
  <c r="N3040" i="7"/>
  <c r="M3040" i="7"/>
  <c r="L3040" i="7"/>
  <c r="K3040" i="7"/>
  <c r="F3040" i="7"/>
  <c r="W3039" i="7"/>
  <c r="V3039" i="7"/>
  <c r="U3039" i="7"/>
  <c r="T3039" i="7"/>
  <c r="R3039" i="7"/>
  <c r="H3039" i="7" s="1"/>
  <c r="Q3039" i="7"/>
  <c r="P3039" i="7"/>
  <c r="O3039" i="7"/>
  <c r="N3039" i="7"/>
  <c r="M3039" i="7"/>
  <c r="L3039" i="7"/>
  <c r="K3039" i="7"/>
  <c r="J3039" i="7"/>
  <c r="F3039" i="7"/>
  <c r="W3038" i="7"/>
  <c r="V3038" i="7"/>
  <c r="U3038" i="7"/>
  <c r="T3038" i="7"/>
  <c r="Q3038" i="7"/>
  <c r="P3038" i="7"/>
  <c r="O3038" i="7"/>
  <c r="M3038" i="7"/>
  <c r="L3038" i="7"/>
  <c r="K3038" i="7"/>
  <c r="F3038" i="7"/>
  <c r="W3037" i="7"/>
  <c r="U3037" i="7"/>
  <c r="T3037" i="7"/>
  <c r="Q3037" i="7"/>
  <c r="P3037" i="7"/>
  <c r="O3037" i="7"/>
  <c r="M3037" i="7"/>
  <c r="L3037" i="7"/>
  <c r="K3037" i="7"/>
  <c r="F3037" i="7"/>
  <c r="W3036" i="7"/>
  <c r="V3036" i="7"/>
  <c r="U3036" i="7"/>
  <c r="T3036" i="7"/>
  <c r="R3036" i="7"/>
  <c r="H3036" i="7" s="1"/>
  <c r="Q3036" i="7"/>
  <c r="P3036" i="7"/>
  <c r="O3036" i="7"/>
  <c r="N3036" i="7"/>
  <c r="M3036" i="7"/>
  <c r="L3036" i="7"/>
  <c r="K3036" i="7"/>
  <c r="J3036" i="7"/>
  <c r="F3036" i="7"/>
  <c r="W3035" i="7"/>
  <c r="V3035" i="7"/>
  <c r="U3035" i="7"/>
  <c r="T3035" i="7"/>
  <c r="R3035" i="7"/>
  <c r="H3035" i="7" s="1"/>
  <c r="Q3035" i="7"/>
  <c r="P3035" i="7"/>
  <c r="O3035" i="7"/>
  <c r="N3035" i="7"/>
  <c r="M3035" i="7"/>
  <c r="L3035" i="7"/>
  <c r="K3035" i="7"/>
  <c r="J3035" i="7"/>
  <c r="F3035" i="7"/>
  <c r="W3034" i="7"/>
  <c r="U3034" i="7"/>
  <c r="T3034" i="7"/>
  <c r="Q3034" i="7"/>
  <c r="P3034" i="7"/>
  <c r="O3034" i="7"/>
  <c r="M3034" i="7"/>
  <c r="L3034" i="7"/>
  <c r="K3034" i="7"/>
  <c r="F3034" i="7"/>
  <c r="W3033" i="7"/>
  <c r="U3033" i="7"/>
  <c r="T3033" i="7"/>
  <c r="Q3033" i="7"/>
  <c r="P3033" i="7"/>
  <c r="O3033" i="7"/>
  <c r="M3033" i="7"/>
  <c r="L3033" i="7"/>
  <c r="K3033" i="7"/>
  <c r="F3033" i="7"/>
  <c r="S3032" i="7"/>
  <c r="N3032" i="7"/>
  <c r="I3032" i="7"/>
  <c r="H3032" i="7"/>
  <c r="G3032" i="7"/>
  <c r="F3032" i="7"/>
  <c r="D3032" i="7" s="1"/>
  <c r="E3032" i="7"/>
  <c r="S3031" i="7"/>
  <c r="N3031" i="7"/>
  <c r="I3031" i="7"/>
  <c r="H3031" i="7"/>
  <c r="G3031" i="7"/>
  <c r="F3031" i="7"/>
  <c r="D3031" i="7" s="1"/>
  <c r="E3031" i="7"/>
  <c r="W3030" i="7"/>
  <c r="V3030" i="7"/>
  <c r="U3030" i="7"/>
  <c r="T3030" i="7"/>
  <c r="R3030" i="7"/>
  <c r="Q3030" i="7"/>
  <c r="P3030" i="7"/>
  <c r="O3030" i="7"/>
  <c r="N3030" i="7"/>
  <c r="M3030" i="7"/>
  <c r="L3030" i="7"/>
  <c r="K3030" i="7"/>
  <c r="J3030" i="7"/>
  <c r="F3030" i="7"/>
  <c r="S3029" i="7"/>
  <c r="N3029" i="7"/>
  <c r="I3029" i="7"/>
  <c r="H3029" i="7"/>
  <c r="G3029" i="7"/>
  <c r="F3029" i="7"/>
  <c r="D3029" i="7" s="1"/>
  <c r="E3029" i="7"/>
  <c r="S3028" i="7"/>
  <c r="N3028" i="7"/>
  <c r="I3028" i="7"/>
  <c r="H3028" i="7"/>
  <c r="G3028" i="7"/>
  <c r="F3028" i="7"/>
  <c r="D3028" i="7" s="1"/>
  <c r="E3028" i="7"/>
  <c r="S3027" i="7"/>
  <c r="N3027" i="7"/>
  <c r="I3027" i="7"/>
  <c r="H3027" i="7"/>
  <c r="G3027" i="7"/>
  <c r="F3027" i="7"/>
  <c r="D3027" i="7" s="1"/>
  <c r="E3027" i="7"/>
  <c r="W3026" i="7"/>
  <c r="V3026" i="7"/>
  <c r="U3026" i="7"/>
  <c r="T3026" i="7"/>
  <c r="Q3026" i="7"/>
  <c r="P3026" i="7"/>
  <c r="O3026" i="7"/>
  <c r="M3026" i="7"/>
  <c r="L3026" i="7"/>
  <c r="K3026" i="7"/>
  <c r="F3026" i="7"/>
  <c r="W3025" i="7"/>
  <c r="U3025" i="7"/>
  <c r="T3025" i="7"/>
  <c r="Q3025" i="7"/>
  <c r="P3025" i="7"/>
  <c r="O3025" i="7"/>
  <c r="M3025" i="7"/>
  <c r="L3025" i="7"/>
  <c r="K3025" i="7"/>
  <c r="F3025" i="7"/>
  <c r="S3024" i="7"/>
  <c r="N3024" i="7"/>
  <c r="I3024" i="7"/>
  <c r="H3024" i="7"/>
  <c r="G3024" i="7"/>
  <c r="F3024" i="7"/>
  <c r="D3024" i="7" s="1"/>
  <c r="E3024" i="7"/>
  <c r="S3023" i="7"/>
  <c r="N3023" i="7"/>
  <c r="I3023" i="7"/>
  <c r="H3023" i="7"/>
  <c r="G3023" i="7"/>
  <c r="F3023" i="7"/>
  <c r="D3023" i="7" s="1"/>
  <c r="E3023" i="7"/>
  <c r="W3022" i="7"/>
  <c r="V3022" i="7"/>
  <c r="U3022" i="7"/>
  <c r="T3022" i="7"/>
  <c r="R3022" i="7"/>
  <c r="H3022" i="7" s="1"/>
  <c r="Q3022" i="7"/>
  <c r="P3022" i="7"/>
  <c r="O3022" i="7"/>
  <c r="N3022" i="7"/>
  <c r="M3022" i="7"/>
  <c r="L3022" i="7"/>
  <c r="K3022" i="7"/>
  <c r="J3022" i="7"/>
  <c r="F3022" i="7"/>
  <c r="S3021" i="7"/>
  <c r="N3021" i="7"/>
  <c r="I3021" i="7"/>
  <c r="H3021" i="7"/>
  <c r="G3021" i="7"/>
  <c r="F3021" i="7"/>
  <c r="D3021" i="7" s="1"/>
  <c r="E3021" i="7"/>
  <c r="S3020" i="7"/>
  <c r="N3020" i="7"/>
  <c r="I3020" i="7"/>
  <c r="H3020" i="7"/>
  <c r="G3020" i="7"/>
  <c r="F3020" i="7"/>
  <c r="D3020" i="7" s="1"/>
  <c r="E3020" i="7"/>
  <c r="W3019" i="7"/>
  <c r="V3019" i="7"/>
  <c r="U3019" i="7"/>
  <c r="T3019" i="7"/>
  <c r="R3019" i="7"/>
  <c r="H3019" i="7" s="1"/>
  <c r="Q3019" i="7"/>
  <c r="P3019" i="7"/>
  <c r="O3019" i="7"/>
  <c r="N3019" i="7"/>
  <c r="M3019" i="7"/>
  <c r="L3019" i="7"/>
  <c r="K3019" i="7"/>
  <c r="J3019" i="7"/>
  <c r="F3019" i="7"/>
  <c r="W3018" i="7"/>
  <c r="V3018" i="7"/>
  <c r="U3018" i="7"/>
  <c r="T3018" i="7"/>
  <c r="R3018" i="7"/>
  <c r="H3018" i="7" s="1"/>
  <c r="Q3018" i="7"/>
  <c r="P3018" i="7"/>
  <c r="O3018" i="7"/>
  <c r="N3018" i="7"/>
  <c r="M3018" i="7"/>
  <c r="L3018" i="7"/>
  <c r="K3018" i="7"/>
  <c r="J3018" i="7"/>
  <c r="F3018" i="7"/>
  <c r="S3017" i="7"/>
  <c r="N3017" i="7"/>
  <c r="I3017" i="7"/>
  <c r="H3017" i="7"/>
  <c r="G3017" i="7"/>
  <c r="F3017" i="7"/>
  <c r="D3017" i="7" s="1"/>
  <c r="E3017" i="7"/>
  <c r="S3016" i="7"/>
  <c r="N3016" i="7"/>
  <c r="I3016" i="7"/>
  <c r="H3016" i="7"/>
  <c r="G3016" i="7"/>
  <c r="F3016" i="7"/>
  <c r="D3016" i="7" s="1"/>
  <c r="E3016" i="7"/>
  <c r="W3015" i="7"/>
  <c r="V3015" i="7"/>
  <c r="U3015" i="7"/>
  <c r="T3015" i="7"/>
  <c r="R3015" i="7"/>
  <c r="H3015" i="7" s="1"/>
  <c r="Q3015" i="7"/>
  <c r="P3015" i="7"/>
  <c r="O3015" i="7"/>
  <c r="N3015" i="7"/>
  <c r="M3015" i="7"/>
  <c r="L3015" i="7"/>
  <c r="K3015" i="7"/>
  <c r="J3015" i="7"/>
  <c r="F3015" i="7"/>
  <c r="W3014" i="7"/>
  <c r="U3014" i="7"/>
  <c r="T3014" i="7"/>
  <c r="R3014" i="7"/>
  <c r="H3014" i="7" s="1"/>
  <c r="Q3014" i="7"/>
  <c r="P3014" i="7"/>
  <c r="O3014" i="7"/>
  <c r="N3014" i="7"/>
  <c r="M3014" i="7"/>
  <c r="L3014" i="7"/>
  <c r="K3014" i="7"/>
  <c r="J3014" i="7"/>
  <c r="F3014" i="7"/>
  <c r="W3013" i="7"/>
  <c r="V3013" i="7"/>
  <c r="U3013" i="7"/>
  <c r="T3013" i="7"/>
  <c r="R3013" i="7"/>
  <c r="H3013" i="7" s="1"/>
  <c r="Q3013" i="7"/>
  <c r="P3013" i="7"/>
  <c r="O3013" i="7"/>
  <c r="N3013" i="7"/>
  <c r="M3013" i="7"/>
  <c r="L3013" i="7"/>
  <c r="K3013" i="7"/>
  <c r="J3013" i="7"/>
  <c r="F3013" i="7"/>
  <c r="W3012" i="7"/>
  <c r="V3012" i="7"/>
  <c r="U3012" i="7"/>
  <c r="T3012" i="7"/>
  <c r="R3012" i="7"/>
  <c r="H3012" i="7" s="1"/>
  <c r="Q3012" i="7"/>
  <c r="P3012" i="7"/>
  <c r="O3012" i="7"/>
  <c r="N3012" i="7"/>
  <c r="M3012" i="7"/>
  <c r="L3012" i="7"/>
  <c r="K3012" i="7"/>
  <c r="J3012" i="7"/>
  <c r="F3012" i="7"/>
  <c r="W3011" i="7"/>
  <c r="V3011" i="7"/>
  <c r="U3011" i="7"/>
  <c r="T3011" i="7"/>
  <c r="Q3011" i="7"/>
  <c r="P3011" i="7"/>
  <c r="O3011" i="7"/>
  <c r="M3011" i="7"/>
  <c r="L3011" i="7"/>
  <c r="K3011" i="7"/>
  <c r="F3011" i="7"/>
  <c r="W3010" i="7"/>
  <c r="V3010" i="7"/>
  <c r="U3010" i="7"/>
  <c r="T3010" i="7"/>
  <c r="R3010" i="7"/>
  <c r="H3010" i="7" s="1"/>
  <c r="Q3010" i="7"/>
  <c r="P3010" i="7"/>
  <c r="O3010" i="7"/>
  <c r="N3010" i="7"/>
  <c r="M3010" i="7"/>
  <c r="L3010" i="7"/>
  <c r="K3010" i="7"/>
  <c r="J3010" i="7"/>
  <c r="F3010" i="7"/>
  <c r="W3009" i="7"/>
  <c r="V3009" i="7"/>
  <c r="U3009" i="7"/>
  <c r="T3009" i="7"/>
  <c r="R3009" i="7"/>
  <c r="H3009" i="7" s="1"/>
  <c r="Q3009" i="7"/>
  <c r="P3009" i="7"/>
  <c r="O3009" i="7"/>
  <c r="N3009" i="7"/>
  <c r="M3009" i="7"/>
  <c r="L3009" i="7"/>
  <c r="K3009" i="7"/>
  <c r="J3009" i="7"/>
  <c r="F3009" i="7"/>
  <c r="W3008" i="7"/>
  <c r="V3008" i="7"/>
  <c r="U3008" i="7"/>
  <c r="T3008" i="7"/>
  <c r="R3008" i="7"/>
  <c r="H3008" i="7" s="1"/>
  <c r="Q3008" i="7"/>
  <c r="P3008" i="7"/>
  <c r="O3008" i="7"/>
  <c r="N3008" i="7"/>
  <c r="M3008" i="7"/>
  <c r="L3008" i="7"/>
  <c r="K3008" i="7"/>
  <c r="J3008" i="7"/>
  <c r="F3008" i="7"/>
  <c r="W3007" i="7"/>
  <c r="V3007" i="7"/>
  <c r="U3007" i="7"/>
  <c r="T3007" i="7"/>
  <c r="R3007" i="7"/>
  <c r="H3007" i="7" s="1"/>
  <c r="Q3007" i="7"/>
  <c r="P3007" i="7"/>
  <c r="O3007" i="7"/>
  <c r="N3007" i="7"/>
  <c r="M3007" i="7"/>
  <c r="L3007" i="7"/>
  <c r="K3007" i="7"/>
  <c r="J3007" i="7"/>
  <c r="F3007" i="7"/>
  <c r="W3006" i="7"/>
  <c r="V3006" i="7"/>
  <c r="U3006" i="7"/>
  <c r="T3006" i="7"/>
  <c r="R3006" i="7"/>
  <c r="H3006" i="7" s="1"/>
  <c r="Q3006" i="7"/>
  <c r="P3006" i="7"/>
  <c r="O3006" i="7"/>
  <c r="N3006" i="7"/>
  <c r="M3006" i="7"/>
  <c r="L3006" i="7"/>
  <c r="K3006" i="7"/>
  <c r="J3006" i="7"/>
  <c r="F3006" i="7"/>
  <c r="W3005" i="7"/>
  <c r="V3005" i="7"/>
  <c r="U3005" i="7"/>
  <c r="T3005" i="7"/>
  <c r="R3005" i="7"/>
  <c r="H3005" i="7" s="1"/>
  <c r="Q3005" i="7"/>
  <c r="P3005" i="7"/>
  <c r="O3005" i="7"/>
  <c r="N3005" i="7"/>
  <c r="M3005" i="7"/>
  <c r="L3005" i="7"/>
  <c r="K3005" i="7"/>
  <c r="J3005" i="7"/>
  <c r="F3005" i="7"/>
  <c r="W3004" i="7"/>
  <c r="U3004" i="7"/>
  <c r="T3004" i="7"/>
  <c r="Q3004" i="7"/>
  <c r="P3004" i="7"/>
  <c r="O3004" i="7"/>
  <c r="M3004" i="7"/>
  <c r="L3004" i="7"/>
  <c r="K3004" i="7"/>
  <c r="F3004" i="7"/>
  <c r="W3003" i="7"/>
  <c r="U3003" i="7"/>
  <c r="T3003" i="7"/>
  <c r="Q3003" i="7"/>
  <c r="P3003" i="7"/>
  <c r="O3003" i="7"/>
  <c r="M3003" i="7"/>
  <c r="L3003" i="7"/>
  <c r="K3003" i="7"/>
  <c r="F3003" i="7"/>
  <c r="S3002" i="7"/>
  <c r="N3002" i="7"/>
  <c r="I3002" i="7"/>
  <c r="H3002" i="7"/>
  <c r="G3002" i="7"/>
  <c r="F3002" i="7"/>
  <c r="D3002" i="7" s="1"/>
  <c r="E3002" i="7"/>
  <c r="S3001" i="7"/>
  <c r="N3001" i="7"/>
  <c r="I3001" i="7"/>
  <c r="H3001" i="7"/>
  <c r="G3001" i="7"/>
  <c r="F3001" i="7"/>
  <c r="D3001" i="7" s="1"/>
  <c r="E3001" i="7"/>
  <c r="W3000" i="7"/>
  <c r="V3000" i="7"/>
  <c r="U3000" i="7"/>
  <c r="T3000" i="7"/>
  <c r="R3000" i="7"/>
  <c r="H3000" i="7" s="1"/>
  <c r="Q3000" i="7"/>
  <c r="P3000" i="7"/>
  <c r="O3000" i="7"/>
  <c r="N3000" i="7"/>
  <c r="M3000" i="7"/>
  <c r="L3000" i="7"/>
  <c r="K3000" i="7"/>
  <c r="J3000" i="7"/>
  <c r="F3000" i="7"/>
  <c r="S2999" i="7"/>
  <c r="N2999" i="7"/>
  <c r="I2999" i="7"/>
  <c r="H2999" i="7"/>
  <c r="G2999" i="7"/>
  <c r="F2999" i="7"/>
  <c r="D2999" i="7" s="1"/>
  <c r="E2999" i="7"/>
  <c r="S2998" i="7"/>
  <c r="N2998" i="7"/>
  <c r="I2998" i="7"/>
  <c r="H2998" i="7"/>
  <c r="G2998" i="7"/>
  <c r="F2998" i="7"/>
  <c r="D2998" i="7" s="1"/>
  <c r="E2998" i="7"/>
  <c r="S2997" i="7"/>
  <c r="N2997" i="7"/>
  <c r="I2997" i="7"/>
  <c r="H2997" i="7"/>
  <c r="G2997" i="7"/>
  <c r="F2997" i="7"/>
  <c r="D2997" i="7" s="1"/>
  <c r="E2997" i="7"/>
  <c r="W2996" i="7"/>
  <c r="U2996" i="7"/>
  <c r="T2996" i="7"/>
  <c r="R2996" i="7"/>
  <c r="H2996" i="7" s="1"/>
  <c r="Q2996" i="7"/>
  <c r="P2996" i="7"/>
  <c r="O2996" i="7"/>
  <c r="N2996" i="7"/>
  <c r="M2996" i="7"/>
  <c r="L2996" i="7"/>
  <c r="K2996" i="7"/>
  <c r="J2996" i="7"/>
  <c r="F2996" i="7"/>
  <c r="W2995" i="7"/>
  <c r="U2995" i="7"/>
  <c r="T2995" i="7"/>
  <c r="R2995" i="7"/>
  <c r="H2995" i="7" s="1"/>
  <c r="Q2995" i="7"/>
  <c r="P2995" i="7"/>
  <c r="O2995" i="7"/>
  <c r="N2995" i="7"/>
  <c r="M2995" i="7"/>
  <c r="L2995" i="7"/>
  <c r="K2995" i="7"/>
  <c r="J2995" i="7"/>
  <c r="F2995" i="7"/>
  <c r="S2994" i="7"/>
  <c r="N2994" i="7"/>
  <c r="I2994" i="7"/>
  <c r="H2994" i="7"/>
  <c r="G2994" i="7"/>
  <c r="F2994" i="7"/>
  <c r="D2994" i="7" s="1"/>
  <c r="E2994" i="7"/>
  <c r="S2993" i="7"/>
  <c r="N2993" i="7"/>
  <c r="I2993" i="7"/>
  <c r="H2993" i="7"/>
  <c r="G2993" i="7"/>
  <c r="F2993" i="7"/>
  <c r="D2993" i="7" s="1"/>
  <c r="E2993" i="7"/>
  <c r="W2992" i="7"/>
  <c r="V2992" i="7"/>
  <c r="U2992" i="7"/>
  <c r="T2992" i="7"/>
  <c r="R2992" i="7"/>
  <c r="H2992" i="7" s="1"/>
  <c r="Q2992" i="7"/>
  <c r="P2992" i="7"/>
  <c r="O2992" i="7"/>
  <c r="N2992" i="7"/>
  <c r="M2992" i="7"/>
  <c r="L2992" i="7"/>
  <c r="K2992" i="7"/>
  <c r="J2992" i="7"/>
  <c r="F2992" i="7"/>
  <c r="S2991" i="7"/>
  <c r="N2991" i="7"/>
  <c r="I2991" i="7"/>
  <c r="H2991" i="7"/>
  <c r="G2991" i="7"/>
  <c r="F2991" i="7"/>
  <c r="D2991" i="7" s="1"/>
  <c r="E2991" i="7"/>
  <c r="S2990" i="7"/>
  <c r="N2990" i="7"/>
  <c r="I2990" i="7"/>
  <c r="H2990" i="7"/>
  <c r="G2990" i="7"/>
  <c r="F2990" i="7"/>
  <c r="D2990" i="7" s="1"/>
  <c r="E2990" i="7"/>
  <c r="W2989" i="7"/>
  <c r="V2989" i="7"/>
  <c r="U2989" i="7"/>
  <c r="T2989" i="7"/>
  <c r="R2989" i="7"/>
  <c r="Q2989" i="7"/>
  <c r="P2989" i="7"/>
  <c r="O2989" i="7"/>
  <c r="N2989" i="7"/>
  <c r="M2989" i="7"/>
  <c r="L2989" i="7"/>
  <c r="K2989" i="7"/>
  <c r="J2989" i="7"/>
  <c r="F2989" i="7"/>
  <c r="W2988" i="7"/>
  <c r="V2988" i="7"/>
  <c r="U2988" i="7"/>
  <c r="T2988" i="7"/>
  <c r="Q2988" i="7"/>
  <c r="P2988" i="7"/>
  <c r="O2988" i="7"/>
  <c r="M2988" i="7"/>
  <c r="L2988" i="7"/>
  <c r="K2988" i="7"/>
  <c r="F2988" i="7"/>
  <c r="S2987" i="7"/>
  <c r="N2987" i="7"/>
  <c r="I2987" i="7"/>
  <c r="H2987" i="7"/>
  <c r="G2987" i="7"/>
  <c r="F2987" i="7"/>
  <c r="D2987" i="7" s="1"/>
  <c r="E2987" i="7"/>
  <c r="S2986" i="7"/>
  <c r="N2986" i="7"/>
  <c r="I2986" i="7"/>
  <c r="H2986" i="7"/>
  <c r="G2986" i="7"/>
  <c r="F2986" i="7"/>
  <c r="D2986" i="7" s="1"/>
  <c r="E2986" i="7"/>
  <c r="W2985" i="7"/>
  <c r="V2985" i="7"/>
  <c r="U2985" i="7"/>
  <c r="T2985" i="7"/>
  <c r="Q2985" i="7"/>
  <c r="P2985" i="7"/>
  <c r="O2985" i="7"/>
  <c r="M2985" i="7"/>
  <c r="L2985" i="7"/>
  <c r="K2985" i="7"/>
  <c r="F2985" i="7"/>
  <c r="W2984" i="7"/>
  <c r="V2984" i="7"/>
  <c r="U2984" i="7"/>
  <c r="T2984" i="7"/>
  <c r="Q2984" i="7"/>
  <c r="P2984" i="7"/>
  <c r="O2984" i="7"/>
  <c r="M2984" i="7"/>
  <c r="L2984" i="7"/>
  <c r="K2984" i="7"/>
  <c r="F2984" i="7"/>
  <c r="S2983" i="7"/>
  <c r="N2983" i="7"/>
  <c r="I2983" i="7"/>
  <c r="H2983" i="7"/>
  <c r="G2983" i="7"/>
  <c r="F2983" i="7"/>
  <c r="D2983" i="7" s="1"/>
  <c r="E2983" i="7"/>
  <c r="S2982" i="7"/>
  <c r="N2982" i="7"/>
  <c r="I2982" i="7"/>
  <c r="H2982" i="7"/>
  <c r="G2982" i="7"/>
  <c r="F2982" i="7"/>
  <c r="D2982" i="7" s="1"/>
  <c r="E2982" i="7"/>
  <c r="W2981" i="7"/>
  <c r="V2981" i="7"/>
  <c r="U2981" i="7"/>
  <c r="T2981" i="7"/>
  <c r="R2981" i="7"/>
  <c r="Q2981" i="7"/>
  <c r="P2981" i="7"/>
  <c r="O2981" i="7"/>
  <c r="N2981" i="7"/>
  <c r="M2981" i="7"/>
  <c r="L2981" i="7"/>
  <c r="K2981" i="7"/>
  <c r="J2981" i="7"/>
  <c r="F2981" i="7"/>
  <c r="W2980" i="7"/>
  <c r="V2980" i="7"/>
  <c r="U2980" i="7"/>
  <c r="T2980" i="7"/>
  <c r="Q2980" i="7"/>
  <c r="P2980" i="7"/>
  <c r="O2980" i="7"/>
  <c r="M2980" i="7"/>
  <c r="L2980" i="7"/>
  <c r="K2980" i="7"/>
  <c r="F2980" i="7"/>
  <c r="S2979" i="7"/>
  <c r="N2979" i="7"/>
  <c r="I2979" i="7"/>
  <c r="H2979" i="7"/>
  <c r="G2979" i="7"/>
  <c r="F2979" i="7"/>
  <c r="D2979" i="7" s="1"/>
  <c r="E2979" i="7"/>
  <c r="S2978" i="7"/>
  <c r="N2978" i="7"/>
  <c r="I2978" i="7"/>
  <c r="H2978" i="7"/>
  <c r="G2978" i="7"/>
  <c r="F2978" i="7"/>
  <c r="D2978" i="7" s="1"/>
  <c r="E2978" i="7"/>
  <c r="W2977" i="7"/>
  <c r="V2977" i="7"/>
  <c r="U2977" i="7"/>
  <c r="T2977" i="7"/>
  <c r="R2977" i="7"/>
  <c r="H2977" i="7" s="1"/>
  <c r="Q2977" i="7"/>
  <c r="P2977" i="7"/>
  <c r="O2977" i="7"/>
  <c r="N2977" i="7"/>
  <c r="M2977" i="7"/>
  <c r="L2977" i="7"/>
  <c r="K2977" i="7"/>
  <c r="J2977" i="7"/>
  <c r="F2977" i="7"/>
  <c r="W2976" i="7"/>
  <c r="V2976" i="7"/>
  <c r="U2976" i="7"/>
  <c r="T2976" i="7"/>
  <c r="R2976" i="7"/>
  <c r="H2976" i="7" s="1"/>
  <c r="Q2976" i="7"/>
  <c r="P2976" i="7"/>
  <c r="O2976" i="7"/>
  <c r="N2976" i="7"/>
  <c r="M2976" i="7"/>
  <c r="L2976" i="7"/>
  <c r="K2976" i="7"/>
  <c r="J2976" i="7"/>
  <c r="F2976" i="7"/>
  <c r="S2975" i="7"/>
  <c r="N2975" i="7"/>
  <c r="I2975" i="7"/>
  <c r="H2975" i="7"/>
  <c r="G2975" i="7"/>
  <c r="F2975" i="7"/>
  <c r="D2975" i="7" s="1"/>
  <c r="E2975" i="7"/>
  <c r="S2974" i="7"/>
  <c r="N2974" i="7"/>
  <c r="I2974" i="7"/>
  <c r="H2974" i="7"/>
  <c r="G2974" i="7"/>
  <c r="F2974" i="7"/>
  <c r="D2974" i="7" s="1"/>
  <c r="E2974" i="7"/>
  <c r="W2973" i="7"/>
  <c r="V2973" i="7"/>
  <c r="U2973" i="7"/>
  <c r="T2973" i="7"/>
  <c r="R2973" i="7"/>
  <c r="Q2973" i="7"/>
  <c r="P2973" i="7"/>
  <c r="O2973" i="7"/>
  <c r="N2973" i="7"/>
  <c r="M2973" i="7"/>
  <c r="L2973" i="7"/>
  <c r="K2973" i="7"/>
  <c r="J2973" i="7"/>
  <c r="F2973" i="7"/>
  <c r="W2972" i="7"/>
  <c r="V2972" i="7"/>
  <c r="U2972" i="7"/>
  <c r="T2972" i="7"/>
  <c r="Q2972" i="7"/>
  <c r="P2972" i="7"/>
  <c r="O2972" i="7"/>
  <c r="M2972" i="7"/>
  <c r="L2972" i="7"/>
  <c r="K2972" i="7"/>
  <c r="F2972" i="7"/>
  <c r="S2971" i="7"/>
  <c r="N2971" i="7"/>
  <c r="I2971" i="7"/>
  <c r="H2971" i="7"/>
  <c r="G2971" i="7"/>
  <c r="F2971" i="7"/>
  <c r="D2971" i="7" s="1"/>
  <c r="E2971" i="7"/>
  <c r="S2970" i="7"/>
  <c r="N2970" i="7"/>
  <c r="I2970" i="7"/>
  <c r="H2970" i="7"/>
  <c r="G2970" i="7"/>
  <c r="F2970" i="7"/>
  <c r="D2970" i="7" s="1"/>
  <c r="E2970" i="7"/>
  <c r="W2969" i="7"/>
  <c r="V2969" i="7"/>
  <c r="U2969" i="7"/>
  <c r="T2969" i="7"/>
  <c r="R2969" i="7"/>
  <c r="H2969" i="7" s="1"/>
  <c r="Q2969" i="7"/>
  <c r="P2969" i="7"/>
  <c r="O2969" i="7"/>
  <c r="N2969" i="7"/>
  <c r="M2969" i="7"/>
  <c r="L2969" i="7"/>
  <c r="K2969" i="7"/>
  <c r="J2969" i="7"/>
  <c r="F2969" i="7"/>
  <c r="W2968" i="7"/>
  <c r="V2968" i="7"/>
  <c r="U2968" i="7"/>
  <c r="T2968" i="7"/>
  <c r="R2968" i="7"/>
  <c r="H2968" i="7" s="1"/>
  <c r="Q2968" i="7"/>
  <c r="P2968" i="7"/>
  <c r="O2968" i="7"/>
  <c r="N2968" i="7"/>
  <c r="M2968" i="7"/>
  <c r="L2968" i="7"/>
  <c r="K2968" i="7"/>
  <c r="J2968" i="7"/>
  <c r="F2968" i="7"/>
  <c r="S2967" i="7"/>
  <c r="N2967" i="7"/>
  <c r="I2967" i="7"/>
  <c r="H2967" i="7"/>
  <c r="G2967" i="7"/>
  <c r="F2967" i="7"/>
  <c r="D2967" i="7" s="1"/>
  <c r="E2967" i="7"/>
  <c r="S2966" i="7"/>
  <c r="N2966" i="7"/>
  <c r="I2966" i="7"/>
  <c r="H2966" i="7"/>
  <c r="G2966" i="7"/>
  <c r="F2966" i="7"/>
  <c r="D2966" i="7" s="1"/>
  <c r="E2966" i="7"/>
  <c r="W2965" i="7"/>
  <c r="V2965" i="7"/>
  <c r="U2965" i="7"/>
  <c r="T2965" i="7"/>
  <c r="R2965" i="7"/>
  <c r="Q2965" i="7"/>
  <c r="P2965" i="7"/>
  <c r="O2965" i="7"/>
  <c r="N2965" i="7"/>
  <c r="M2965" i="7"/>
  <c r="L2965" i="7"/>
  <c r="K2965" i="7"/>
  <c r="J2965" i="7"/>
  <c r="F2965" i="7"/>
  <c r="W2964" i="7"/>
  <c r="V2964" i="7"/>
  <c r="U2964" i="7"/>
  <c r="T2964" i="7"/>
  <c r="Q2964" i="7"/>
  <c r="P2964" i="7"/>
  <c r="O2964" i="7"/>
  <c r="M2964" i="7"/>
  <c r="L2964" i="7"/>
  <c r="K2964" i="7"/>
  <c r="F2964" i="7"/>
  <c r="S2963" i="7"/>
  <c r="N2963" i="7"/>
  <c r="I2963" i="7"/>
  <c r="H2963" i="7"/>
  <c r="G2963" i="7"/>
  <c r="F2963" i="7"/>
  <c r="D2963" i="7" s="1"/>
  <c r="E2963" i="7"/>
  <c r="S2962" i="7"/>
  <c r="N2962" i="7"/>
  <c r="I2962" i="7"/>
  <c r="H2962" i="7"/>
  <c r="G2962" i="7"/>
  <c r="F2962" i="7"/>
  <c r="D2962" i="7" s="1"/>
  <c r="E2962" i="7"/>
  <c r="W2961" i="7"/>
  <c r="V2961" i="7"/>
  <c r="U2961" i="7"/>
  <c r="T2961" i="7"/>
  <c r="R2961" i="7"/>
  <c r="H2961" i="7" s="1"/>
  <c r="Q2961" i="7"/>
  <c r="P2961" i="7"/>
  <c r="O2961" i="7"/>
  <c r="N2961" i="7"/>
  <c r="M2961" i="7"/>
  <c r="L2961" i="7"/>
  <c r="K2961" i="7"/>
  <c r="J2961" i="7"/>
  <c r="F2961" i="7"/>
  <c r="W2960" i="7"/>
  <c r="V2960" i="7"/>
  <c r="U2960" i="7"/>
  <c r="T2960" i="7"/>
  <c r="R2960" i="7"/>
  <c r="H2960" i="7" s="1"/>
  <c r="Q2960" i="7"/>
  <c r="P2960" i="7"/>
  <c r="O2960" i="7"/>
  <c r="N2960" i="7"/>
  <c r="M2960" i="7"/>
  <c r="L2960" i="7"/>
  <c r="K2960" i="7"/>
  <c r="J2960" i="7"/>
  <c r="F2960" i="7"/>
  <c r="S2959" i="7"/>
  <c r="N2959" i="7"/>
  <c r="I2959" i="7"/>
  <c r="H2959" i="7"/>
  <c r="G2959" i="7"/>
  <c r="F2959" i="7"/>
  <c r="D2959" i="7" s="1"/>
  <c r="E2959" i="7"/>
  <c r="S2958" i="7"/>
  <c r="N2958" i="7"/>
  <c r="I2958" i="7"/>
  <c r="H2958" i="7"/>
  <c r="G2958" i="7"/>
  <c r="F2958" i="7"/>
  <c r="D2958" i="7" s="1"/>
  <c r="E2958" i="7"/>
  <c r="W2957" i="7"/>
  <c r="V2957" i="7"/>
  <c r="U2957" i="7"/>
  <c r="T2957" i="7"/>
  <c r="R2957" i="7"/>
  <c r="Q2957" i="7"/>
  <c r="P2957" i="7"/>
  <c r="O2957" i="7"/>
  <c r="N2957" i="7"/>
  <c r="M2957" i="7"/>
  <c r="L2957" i="7"/>
  <c r="K2957" i="7"/>
  <c r="J2957" i="7"/>
  <c r="F2957" i="7"/>
  <c r="W2956" i="7"/>
  <c r="V2956" i="7"/>
  <c r="U2956" i="7"/>
  <c r="T2956" i="7"/>
  <c r="Q2956" i="7"/>
  <c r="P2956" i="7"/>
  <c r="O2956" i="7"/>
  <c r="M2956" i="7"/>
  <c r="L2956" i="7"/>
  <c r="K2956" i="7"/>
  <c r="F2956" i="7"/>
  <c r="S2955" i="7"/>
  <c r="N2955" i="7"/>
  <c r="I2955" i="7"/>
  <c r="H2955" i="7"/>
  <c r="G2955" i="7"/>
  <c r="F2955" i="7"/>
  <c r="D2955" i="7" s="1"/>
  <c r="E2955" i="7"/>
  <c r="S2954" i="7"/>
  <c r="N2954" i="7"/>
  <c r="I2954" i="7"/>
  <c r="H2954" i="7"/>
  <c r="G2954" i="7"/>
  <c r="F2954" i="7"/>
  <c r="D2954" i="7" s="1"/>
  <c r="E2954" i="7"/>
  <c r="W2953" i="7"/>
  <c r="V2953" i="7"/>
  <c r="U2953" i="7"/>
  <c r="T2953" i="7"/>
  <c r="R2953" i="7"/>
  <c r="H2953" i="7" s="1"/>
  <c r="Q2953" i="7"/>
  <c r="P2953" i="7"/>
  <c r="O2953" i="7"/>
  <c r="N2953" i="7"/>
  <c r="M2953" i="7"/>
  <c r="L2953" i="7"/>
  <c r="K2953" i="7"/>
  <c r="J2953" i="7"/>
  <c r="F2953" i="7"/>
  <c r="W2952" i="7"/>
  <c r="V2952" i="7"/>
  <c r="U2952" i="7"/>
  <c r="T2952" i="7"/>
  <c r="R2952" i="7"/>
  <c r="H2952" i="7" s="1"/>
  <c r="Q2952" i="7"/>
  <c r="P2952" i="7"/>
  <c r="O2952" i="7"/>
  <c r="N2952" i="7"/>
  <c r="M2952" i="7"/>
  <c r="L2952" i="7"/>
  <c r="K2952" i="7"/>
  <c r="J2952" i="7"/>
  <c r="F2952" i="7"/>
  <c r="S2951" i="7"/>
  <c r="N2951" i="7"/>
  <c r="I2951" i="7"/>
  <c r="H2951" i="7"/>
  <c r="G2951" i="7"/>
  <c r="F2951" i="7"/>
  <c r="D2951" i="7" s="1"/>
  <c r="E2951" i="7"/>
  <c r="S2950" i="7"/>
  <c r="N2950" i="7"/>
  <c r="I2950" i="7"/>
  <c r="H2950" i="7"/>
  <c r="G2950" i="7"/>
  <c r="F2950" i="7"/>
  <c r="D2950" i="7" s="1"/>
  <c r="E2950" i="7"/>
  <c r="W2949" i="7"/>
  <c r="V2949" i="7"/>
  <c r="U2949" i="7"/>
  <c r="T2949" i="7"/>
  <c r="R2949" i="7"/>
  <c r="Q2949" i="7"/>
  <c r="P2949" i="7"/>
  <c r="O2949" i="7"/>
  <c r="N2949" i="7"/>
  <c r="M2949" i="7"/>
  <c r="L2949" i="7"/>
  <c r="K2949" i="7"/>
  <c r="J2949" i="7"/>
  <c r="F2949" i="7"/>
  <c r="W2948" i="7"/>
  <c r="V2948" i="7"/>
  <c r="U2948" i="7"/>
  <c r="T2948" i="7"/>
  <c r="Q2948" i="7"/>
  <c r="P2948" i="7"/>
  <c r="O2948" i="7"/>
  <c r="M2948" i="7"/>
  <c r="L2948" i="7"/>
  <c r="K2948" i="7"/>
  <c r="F2948" i="7"/>
  <c r="S2947" i="7"/>
  <c r="N2947" i="7"/>
  <c r="I2947" i="7"/>
  <c r="H2947" i="7"/>
  <c r="G2947" i="7"/>
  <c r="F2947" i="7"/>
  <c r="D2947" i="7" s="1"/>
  <c r="E2947" i="7"/>
  <c r="S2946" i="7"/>
  <c r="N2946" i="7"/>
  <c r="I2946" i="7"/>
  <c r="H2946" i="7"/>
  <c r="G2946" i="7"/>
  <c r="F2946" i="7"/>
  <c r="D2946" i="7" s="1"/>
  <c r="E2946" i="7"/>
  <c r="W2945" i="7"/>
  <c r="V2945" i="7"/>
  <c r="U2945" i="7"/>
  <c r="T2945" i="7"/>
  <c r="R2945" i="7"/>
  <c r="H2945" i="7" s="1"/>
  <c r="Q2945" i="7"/>
  <c r="P2945" i="7"/>
  <c r="O2945" i="7"/>
  <c r="N2945" i="7"/>
  <c r="M2945" i="7"/>
  <c r="L2945" i="7"/>
  <c r="K2945" i="7"/>
  <c r="J2945" i="7"/>
  <c r="F2945" i="7"/>
  <c r="W2944" i="7"/>
  <c r="V2944" i="7"/>
  <c r="U2944" i="7"/>
  <c r="T2944" i="7"/>
  <c r="R2944" i="7"/>
  <c r="H2944" i="7" s="1"/>
  <c r="Q2944" i="7"/>
  <c r="P2944" i="7"/>
  <c r="O2944" i="7"/>
  <c r="N2944" i="7"/>
  <c r="M2944" i="7"/>
  <c r="L2944" i="7"/>
  <c r="K2944" i="7"/>
  <c r="J2944" i="7"/>
  <c r="F2944" i="7"/>
  <c r="S2943" i="7"/>
  <c r="N2943" i="7"/>
  <c r="I2943" i="7"/>
  <c r="H2943" i="7"/>
  <c r="G2943" i="7"/>
  <c r="F2943" i="7"/>
  <c r="D2943" i="7" s="1"/>
  <c r="E2943" i="7"/>
  <c r="S2942" i="7"/>
  <c r="N2942" i="7"/>
  <c r="I2942" i="7"/>
  <c r="H2942" i="7"/>
  <c r="G2942" i="7"/>
  <c r="F2942" i="7"/>
  <c r="D2942" i="7" s="1"/>
  <c r="E2942" i="7"/>
  <c r="W2941" i="7"/>
  <c r="V2941" i="7"/>
  <c r="U2941" i="7"/>
  <c r="T2941" i="7"/>
  <c r="R2941" i="7"/>
  <c r="Q2941" i="7"/>
  <c r="P2941" i="7"/>
  <c r="O2941" i="7"/>
  <c r="N2941" i="7"/>
  <c r="M2941" i="7"/>
  <c r="L2941" i="7"/>
  <c r="K2941" i="7"/>
  <c r="J2941" i="7"/>
  <c r="F2941" i="7"/>
  <c r="S2940" i="7"/>
  <c r="N2940" i="7"/>
  <c r="I2940" i="7"/>
  <c r="H2940" i="7"/>
  <c r="G2940" i="7"/>
  <c r="F2940" i="7"/>
  <c r="D2940" i="7" s="1"/>
  <c r="E2940" i="7"/>
  <c r="S2939" i="7"/>
  <c r="N2939" i="7"/>
  <c r="I2939" i="7"/>
  <c r="H2939" i="7"/>
  <c r="G2939" i="7"/>
  <c r="F2939" i="7"/>
  <c r="D2939" i="7" s="1"/>
  <c r="E2939" i="7"/>
  <c r="S2938" i="7"/>
  <c r="N2938" i="7"/>
  <c r="I2938" i="7"/>
  <c r="H2938" i="7"/>
  <c r="G2938" i="7"/>
  <c r="F2938" i="7"/>
  <c r="D2938" i="7" s="1"/>
  <c r="E2938" i="7"/>
  <c r="W2937" i="7"/>
  <c r="V2937" i="7"/>
  <c r="U2937" i="7"/>
  <c r="T2937" i="7"/>
  <c r="R2937" i="7"/>
  <c r="H2937" i="7" s="1"/>
  <c r="Q2937" i="7"/>
  <c r="P2937" i="7"/>
  <c r="O2937" i="7"/>
  <c r="N2937" i="7"/>
  <c r="M2937" i="7"/>
  <c r="L2937" i="7"/>
  <c r="K2937" i="7"/>
  <c r="J2937" i="7"/>
  <c r="F2937" i="7"/>
  <c r="W2936" i="7"/>
  <c r="U2936" i="7"/>
  <c r="T2936" i="7"/>
  <c r="R2936" i="7"/>
  <c r="H2936" i="7" s="1"/>
  <c r="Q2936" i="7"/>
  <c r="P2936" i="7"/>
  <c r="O2936" i="7"/>
  <c r="N2936" i="7"/>
  <c r="M2936" i="7"/>
  <c r="L2936" i="7"/>
  <c r="K2936" i="7"/>
  <c r="J2936" i="7"/>
  <c r="F2936" i="7"/>
  <c r="W2935" i="7"/>
  <c r="U2935" i="7"/>
  <c r="T2935" i="7"/>
  <c r="R2935" i="7"/>
  <c r="H2935" i="7" s="1"/>
  <c r="Q2935" i="7"/>
  <c r="P2935" i="7"/>
  <c r="O2935" i="7"/>
  <c r="N2935" i="7"/>
  <c r="M2935" i="7"/>
  <c r="L2935" i="7"/>
  <c r="K2935" i="7"/>
  <c r="J2935" i="7"/>
  <c r="F2935" i="7"/>
  <c r="W2934" i="7"/>
  <c r="U2934" i="7"/>
  <c r="T2934" i="7"/>
  <c r="R2934" i="7"/>
  <c r="H2934" i="7" s="1"/>
  <c r="Q2934" i="7"/>
  <c r="P2934" i="7"/>
  <c r="O2934" i="7"/>
  <c r="N2934" i="7"/>
  <c r="M2934" i="7"/>
  <c r="L2934" i="7"/>
  <c r="K2934" i="7"/>
  <c r="J2934" i="7"/>
  <c r="F2934" i="7"/>
  <c r="S2933" i="7"/>
  <c r="N2933" i="7"/>
  <c r="I2933" i="7"/>
  <c r="H2933" i="7"/>
  <c r="G2933" i="7"/>
  <c r="F2933" i="7"/>
  <c r="D2933" i="7" s="1"/>
  <c r="E2933" i="7"/>
  <c r="S2932" i="7"/>
  <c r="N2932" i="7"/>
  <c r="I2932" i="7"/>
  <c r="H2932" i="7"/>
  <c r="G2932" i="7"/>
  <c r="F2932" i="7"/>
  <c r="D2932" i="7" s="1"/>
  <c r="E2932" i="7"/>
  <c r="W2931" i="7"/>
  <c r="U2931" i="7"/>
  <c r="T2931" i="7"/>
  <c r="Q2931" i="7"/>
  <c r="P2931" i="7"/>
  <c r="O2931" i="7"/>
  <c r="M2931" i="7"/>
  <c r="L2931" i="7"/>
  <c r="K2931" i="7"/>
  <c r="F2931" i="7"/>
  <c r="W2930" i="7"/>
  <c r="U2930" i="7"/>
  <c r="T2930" i="7"/>
  <c r="Q2930" i="7"/>
  <c r="P2930" i="7"/>
  <c r="O2930" i="7"/>
  <c r="M2930" i="7"/>
  <c r="L2930" i="7"/>
  <c r="K2930" i="7"/>
  <c r="F2930" i="7"/>
  <c r="W2929" i="7"/>
  <c r="V2929" i="7"/>
  <c r="U2929" i="7"/>
  <c r="T2929" i="7"/>
  <c r="R2929" i="7"/>
  <c r="H2929" i="7" s="1"/>
  <c r="Q2929" i="7"/>
  <c r="P2929" i="7"/>
  <c r="O2929" i="7"/>
  <c r="N2929" i="7"/>
  <c r="M2929" i="7"/>
  <c r="L2929" i="7"/>
  <c r="K2929" i="7"/>
  <c r="J2929" i="7"/>
  <c r="F2929" i="7"/>
  <c r="W2928" i="7"/>
  <c r="V2928" i="7"/>
  <c r="U2928" i="7"/>
  <c r="T2928" i="7"/>
  <c r="R2928" i="7"/>
  <c r="H2928" i="7" s="1"/>
  <c r="Q2928" i="7"/>
  <c r="P2928" i="7"/>
  <c r="O2928" i="7"/>
  <c r="N2928" i="7"/>
  <c r="M2928" i="7"/>
  <c r="L2928" i="7"/>
  <c r="K2928" i="7"/>
  <c r="J2928" i="7"/>
  <c r="F2928" i="7"/>
  <c r="W2927" i="7"/>
  <c r="V2927" i="7"/>
  <c r="U2927" i="7"/>
  <c r="T2927" i="7"/>
  <c r="Q2927" i="7"/>
  <c r="P2927" i="7"/>
  <c r="O2927" i="7"/>
  <c r="M2927" i="7"/>
  <c r="L2927" i="7"/>
  <c r="K2927" i="7"/>
  <c r="F2927" i="7"/>
  <c r="W2926" i="7"/>
  <c r="V2926" i="7"/>
  <c r="U2926" i="7"/>
  <c r="T2926" i="7"/>
  <c r="R2926" i="7"/>
  <c r="H2926" i="7" s="1"/>
  <c r="Q2926" i="7"/>
  <c r="P2926" i="7"/>
  <c r="O2926" i="7"/>
  <c r="N2926" i="7"/>
  <c r="M2926" i="7"/>
  <c r="L2926" i="7"/>
  <c r="K2926" i="7"/>
  <c r="J2926" i="7"/>
  <c r="F2926" i="7"/>
  <c r="W2925" i="7"/>
  <c r="V2925" i="7"/>
  <c r="U2925" i="7"/>
  <c r="T2925" i="7"/>
  <c r="R2925" i="7"/>
  <c r="H2925" i="7" s="1"/>
  <c r="Q2925" i="7"/>
  <c r="P2925" i="7"/>
  <c r="O2925" i="7"/>
  <c r="N2925" i="7"/>
  <c r="M2925" i="7"/>
  <c r="L2925" i="7"/>
  <c r="K2925" i="7"/>
  <c r="J2925" i="7"/>
  <c r="F2925" i="7"/>
  <c r="W2924" i="7"/>
  <c r="V2924" i="7"/>
  <c r="U2924" i="7"/>
  <c r="T2924" i="7"/>
  <c r="R2924" i="7"/>
  <c r="H2924" i="7" s="1"/>
  <c r="Q2924" i="7"/>
  <c r="P2924" i="7"/>
  <c r="O2924" i="7"/>
  <c r="N2924" i="7"/>
  <c r="M2924" i="7"/>
  <c r="L2924" i="7"/>
  <c r="K2924" i="7"/>
  <c r="J2924" i="7"/>
  <c r="F2924" i="7"/>
  <c r="W2923" i="7"/>
  <c r="U2923" i="7"/>
  <c r="T2923" i="7"/>
  <c r="R2923" i="7"/>
  <c r="H2923" i="7" s="1"/>
  <c r="Q2923" i="7"/>
  <c r="P2923" i="7"/>
  <c r="O2923" i="7"/>
  <c r="N2923" i="7"/>
  <c r="M2923" i="7"/>
  <c r="L2923" i="7"/>
  <c r="K2923" i="7"/>
  <c r="J2923" i="7"/>
  <c r="F2923" i="7"/>
  <c r="W2922" i="7"/>
  <c r="U2922" i="7"/>
  <c r="T2922" i="7"/>
  <c r="R2922" i="7"/>
  <c r="H2922" i="7" s="1"/>
  <c r="Q2922" i="7"/>
  <c r="P2922" i="7"/>
  <c r="O2922" i="7"/>
  <c r="N2922" i="7"/>
  <c r="M2922" i="7"/>
  <c r="L2922" i="7"/>
  <c r="K2922" i="7"/>
  <c r="J2922" i="7"/>
  <c r="F2922" i="7"/>
  <c r="W2921" i="7"/>
  <c r="U2921" i="7"/>
  <c r="T2921" i="7"/>
  <c r="R2921" i="7"/>
  <c r="H2921" i="7" s="1"/>
  <c r="Q2921" i="7"/>
  <c r="P2921" i="7"/>
  <c r="O2921" i="7"/>
  <c r="N2921" i="7"/>
  <c r="M2921" i="7"/>
  <c r="L2921" i="7"/>
  <c r="K2921" i="7"/>
  <c r="J2921" i="7"/>
  <c r="F2921" i="7"/>
  <c r="W2920" i="7"/>
  <c r="U2920" i="7"/>
  <c r="T2920" i="7"/>
  <c r="R2920" i="7"/>
  <c r="H2920" i="7" s="1"/>
  <c r="Q2920" i="7"/>
  <c r="P2920" i="7"/>
  <c r="O2920" i="7"/>
  <c r="N2920" i="7"/>
  <c r="M2920" i="7"/>
  <c r="L2920" i="7"/>
  <c r="K2920" i="7"/>
  <c r="J2920" i="7"/>
  <c r="F2920" i="7"/>
  <c r="W2919" i="7"/>
  <c r="V2919" i="7"/>
  <c r="U2919" i="7"/>
  <c r="T2919" i="7"/>
  <c r="R2919" i="7"/>
  <c r="H2919" i="7" s="1"/>
  <c r="Q2919" i="7"/>
  <c r="P2919" i="7"/>
  <c r="O2919" i="7"/>
  <c r="N2919" i="7"/>
  <c r="M2919" i="7"/>
  <c r="L2919" i="7"/>
  <c r="K2919" i="7"/>
  <c r="J2919" i="7"/>
  <c r="F2919" i="7"/>
  <c r="W2918" i="7"/>
  <c r="V2918" i="7"/>
  <c r="U2918" i="7"/>
  <c r="T2918" i="7"/>
  <c r="R2918" i="7"/>
  <c r="H2918" i="7" s="1"/>
  <c r="Q2918" i="7"/>
  <c r="P2918" i="7"/>
  <c r="O2918" i="7"/>
  <c r="N2918" i="7"/>
  <c r="M2918" i="7"/>
  <c r="L2918" i="7"/>
  <c r="K2918" i="7"/>
  <c r="J2918" i="7"/>
  <c r="F2918" i="7"/>
  <c r="W2917" i="7"/>
  <c r="U2917" i="7"/>
  <c r="T2917" i="7"/>
  <c r="Q2917" i="7"/>
  <c r="P2917" i="7"/>
  <c r="O2917" i="7"/>
  <c r="M2917" i="7"/>
  <c r="L2917" i="7"/>
  <c r="K2917" i="7"/>
  <c r="F2917" i="7"/>
  <c r="W2916" i="7"/>
  <c r="U2916" i="7"/>
  <c r="T2916" i="7"/>
  <c r="Q2916" i="7"/>
  <c r="P2916" i="7"/>
  <c r="O2916" i="7"/>
  <c r="M2916" i="7"/>
  <c r="L2916" i="7"/>
  <c r="K2916" i="7"/>
  <c r="F2916" i="7"/>
  <c r="W2915" i="7"/>
  <c r="V2915" i="7"/>
  <c r="U2915" i="7"/>
  <c r="T2915" i="7"/>
  <c r="R2915" i="7"/>
  <c r="H2915" i="7" s="1"/>
  <c r="Q2915" i="7"/>
  <c r="P2915" i="7"/>
  <c r="O2915" i="7"/>
  <c r="N2915" i="7"/>
  <c r="M2915" i="7"/>
  <c r="L2915" i="7"/>
  <c r="K2915" i="7"/>
  <c r="J2915" i="7"/>
  <c r="F2915" i="7"/>
  <c r="W2914" i="7"/>
  <c r="V2914" i="7"/>
  <c r="U2914" i="7"/>
  <c r="T2914" i="7"/>
  <c r="R2914" i="7"/>
  <c r="H2914" i="7" s="1"/>
  <c r="Q2914" i="7"/>
  <c r="P2914" i="7"/>
  <c r="O2914" i="7"/>
  <c r="N2914" i="7"/>
  <c r="M2914" i="7"/>
  <c r="L2914" i="7"/>
  <c r="K2914" i="7"/>
  <c r="J2914" i="7"/>
  <c r="F2914" i="7"/>
  <c r="W2913" i="7"/>
  <c r="V2913" i="7"/>
  <c r="U2913" i="7"/>
  <c r="T2913" i="7"/>
  <c r="Q2913" i="7"/>
  <c r="P2913" i="7"/>
  <c r="O2913" i="7"/>
  <c r="M2913" i="7"/>
  <c r="L2913" i="7"/>
  <c r="K2913" i="7"/>
  <c r="F2913" i="7"/>
  <c r="W2912" i="7"/>
  <c r="V2912" i="7"/>
  <c r="U2912" i="7"/>
  <c r="T2912" i="7"/>
  <c r="R2912" i="7"/>
  <c r="H2912" i="7" s="1"/>
  <c r="Q2912" i="7"/>
  <c r="P2912" i="7"/>
  <c r="O2912" i="7"/>
  <c r="N2912" i="7"/>
  <c r="M2912" i="7"/>
  <c r="L2912" i="7"/>
  <c r="K2912" i="7"/>
  <c r="J2912" i="7"/>
  <c r="F2912" i="7"/>
  <c r="W2911" i="7"/>
  <c r="V2911" i="7"/>
  <c r="U2911" i="7"/>
  <c r="T2911" i="7"/>
  <c r="R2911" i="7"/>
  <c r="H2911" i="7" s="1"/>
  <c r="Q2911" i="7"/>
  <c r="P2911" i="7"/>
  <c r="O2911" i="7"/>
  <c r="N2911" i="7"/>
  <c r="M2911" i="7"/>
  <c r="L2911" i="7"/>
  <c r="K2911" i="7"/>
  <c r="J2911" i="7"/>
  <c r="F2911" i="7"/>
  <c r="W2910" i="7"/>
  <c r="V2910" i="7"/>
  <c r="U2910" i="7"/>
  <c r="T2910" i="7"/>
  <c r="R2910" i="7"/>
  <c r="H2910" i="7" s="1"/>
  <c r="Q2910" i="7"/>
  <c r="P2910" i="7"/>
  <c r="O2910" i="7"/>
  <c r="N2910" i="7"/>
  <c r="M2910" i="7"/>
  <c r="L2910" i="7"/>
  <c r="K2910" i="7"/>
  <c r="J2910" i="7"/>
  <c r="F2910" i="7"/>
  <c r="W2909" i="7"/>
  <c r="U2909" i="7"/>
  <c r="T2909" i="7"/>
  <c r="R2909" i="7"/>
  <c r="H2909" i="7" s="1"/>
  <c r="Q2909" i="7"/>
  <c r="P2909" i="7"/>
  <c r="O2909" i="7"/>
  <c r="N2909" i="7"/>
  <c r="M2909" i="7"/>
  <c r="L2909" i="7"/>
  <c r="K2909" i="7"/>
  <c r="J2909" i="7"/>
  <c r="F2909" i="7"/>
  <c r="W2908" i="7"/>
  <c r="U2908" i="7"/>
  <c r="T2908" i="7"/>
  <c r="R2908" i="7"/>
  <c r="H2908" i="7" s="1"/>
  <c r="Q2908" i="7"/>
  <c r="P2908" i="7"/>
  <c r="O2908" i="7"/>
  <c r="N2908" i="7"/>
  <c r="M2908" i="7"/>
  <c r="L2908" i="7"/>
  <c r="K2908" i="7"/>
  <c r="J2908" i="7"/>
  <c r="F2908" i="7"/>
  <c r="W2907" i="7"/>
  <c r="U2907" i="7"/>
  <c r="T2907" i="7"/>
  <c r="R2907" i="7"/>
  <c r="H2907" i="7" s="1"/>
  <c r="Q2907" i="7"/>
  <c r="P2907" i="7"/>
  <c r="O2907" i="7"/>
  <c r="N2907" i="7"/>
  <c r="M2907" i="7"/>
  <c r="L2907" i="7"/>
  <c r="K2907" i="7"/>
  <c r="J2907" i="7"/>
  <c r="F2907" i="7"/>
  <c r="W2906" i="7"/>
  <c r="U2906" i="7"/>
  <c r="T2906" i="7"/>
  <c r="R2906" i="7"/>
  <c r="H2906" i="7" s="1"/>
  <c r="Q2906" i="7"/>
  <c r="P2906" i="7"/>
  <c r="O2906" i="7"/>
  <c r="N2906" i="7"/>
  <c r="M2906" i="7"/>
  <c r="L2906" i="7"/>
  <c r="K2906" i="7"/>
  <c r="J2906" i="7"/>
  <c r="F2906" i="7"/>
  <c r="W2905" i="7"/>
  <c r="V2905" i="7"/>
  <c r="U2905" i="7"/>
  <c r="T2905" i="7"/>
  <c r="R2905" i="7"/>
  <c r="H2905" i="7" s="1"/>
  <c r="Q2905" i="7"/>
  <c r="P2905" i="7"/>
  <c r="O2905" i="7"/>
  <c r="N2905" i="7"/>
  <c r="M2905" i="7"/>
  <c r="L2905" i="7"/>
  <c r="K2905" i="7"/>
  <c r="J2905" i="7"/>
  <c r="F2905" i="7"/>
  <c r="W2904" i="7"/>
  <c r="V2904" i="7"/>
  <c r="U2904" i="7"/>
  <c r="T2904" i="7"/>
  <c r="R2904" i="7"/>
  <c r="H2904" i="7" s="1"/>
  <c r="Q2904" i="7"/>
  <c r="P2904" i="7"/>
  <c r="O2904" i="7"/>
  <c r="N2904" i="7"/>
  <c r="M2904" i="7"/>
  <c r="L2904" i="7"/>
  <c r="K2904" i="7"/>
  <c r="J2904" i="7"/>
  <c r="F2904" i="7"/>
  <c r="W2903" i="7"/>
  <c r="U2903" i="7"/>
  <c r="T2903" i="7"/>
  <c r="Q2903" i="7"/>
  <c r="P2903" i="7"/>
  <c r="O2903" i="7"/>
  <c r="M2903" i="7"/>
  <c r="L2903" i="7"/>
  <c r="K2903" i="7"/>
  <c r="F2903" i="7"/>
  <c r="W2902" i="7"/>
  <c r="U2902" i="7"/>
  <c r="T2902" i="7"/>
  <c r="Q2902" i="7"/>
  <c r="P2902" i="7"/>
  <c r="O2902" i="7"/>
  <c r="M2902" i="7"/>
  <c r="L2902" i="7"/>
  <c r="K2902" i="7"/>
  <c r="F2902" i="7"/>
  <c r="S2901" i="7"/>
  <c r="N2901" i="7"/>
  <c r="I2901" i="7"/>
  <c r="H2901" i="7"/>
  <c r="G2901" i="7"/>
  <c r="F2901" i="7"/>
  <c r="D2901" i="7" s="1"/>
  <c r="E2901" i="7"/>
  <c r="W2900" i="7"/>
  <c r="V2900" i="7"/>
  <c r="U2900" i="7"/>
  <c r="T2900" i="7"/>
  <c r="R2900" i="7"/>
  <c r="Q2900" i="7"/>
  <c r="P2900" i="7"/>
  <c r="O2900" i="7"/>
  <c r="N2900" i="7"/>
  <c r="M2900" i="7"/>
  <c r="L2900" i="7"/>
  <c r="K2900" i="7"/>
  <c r="J2900" i="7"/>
  <c r="F2900" i="7"/>
  <c r="S2899" i="7"/>
  <c r="N2899" i="7"/>
  <c r="I2899" i="7"/>
  <c r="H2899" i="7"/>
  <c r="G2899" i="7"/>
  <c r="F2899" i="7"/>
  <c r="D2899" i="7" s="1"/>
  <c r="E2899" i="7"/>
  <c r="S2898" i="7"/>
  <c r="N2898" i="7"/>
  <c r="I2898" i="7"/>
  <c r="H2898" i="7"/>
  <c r="G2898" i="7"/>
  <c r="F2898" i="7"/>
  <c r="D2898" i="7" s="1"/>
  <c r="E2898" i="7"/>
  <c r="S2897" i="7"/>
  <c r="N2897" i="7"/>
  <c r="I2897" i="7"/>
  <c r="H2897" i="7"/>
  <c r="G2897" i="7"/>
  <c r="F2897" i="7"/>
  <c r="D2897" i="7" s="1"/>
  <c r="E2897" i="7"/>
  <c r="W2896" i="7"/>
  <c r="V2896" i="7"/>
  <c r="U2896" i="7"/>
  <c r="T2896" i="7"/>
  <c r="Q2896" i="7"/>
  <c r="P2896" i="7"/>
  <c r="O2896" i="7"/>
  <c r="M2896" i="7"/>
  <c r="L2896" i="7"/>
  <c r="K2896" i="7"/>
  <c r="F2896" i="7"/>
  <c r="W2895" i="7"/>
  <c r="U2895" i="7"/>
  <c r="T2895" i="7"/>
  <c r="Q2895" i="7"/>
  <c r="P2895" i="7"/>
  <c r="O2895" i="7"/>
  <c r="M2895" i="7"/>
  <c r="L2895" i="7"/>
  <c r="K2895" i="7"/>
  <c r="F2895" i="7"/>
  <c r="S2894" i="7"/>
  <c r="N2894" i="7"/>
  <c r="I2894" i="7"/>
  <c r="H2894" i="7"/>
  <c r="G2894" i="7"/>
  <c r="F2894" i="7"/>
  <c r="D2894" i="7" s="1"/>
  <c r="E2894" i="7"/>
  <c r="S2893" i="7"/>
  <c r="N2893" i="7"/>
  <c r="I2893" i="7"/>
  <c r="H2893" i="7"/>
  <c r="G2893" i="7"/>
  <c r="F2893" i="7"/>
  <c r="D2893" i="7" s="1"/>
  <c r="E2893" i="7"/>
  <c r="S2892" i="7"/>
  <c r="N2892" i="7"/>
  <c r="I2892" i="7"/>
  <c r="H2892" i="7"/>
  <c r="G2892" i="7"/>
  <c r="F2892" i="7"/>
  <c r="D2892" i="7" s="1"/>
  <c r="E2892" i="7"/>
  <c r="W2891" i="7"/>
  <c r="V2891" i="7"/>
  <c r="U2891" i="7"/>
  <c r="T2891" i="7"/>
  <c r="R2891" i="7"/>
  <c r="Q2891" i="7"/>
  <c r="P2891" i="7"/>
  <c r="O2891" i="7"/>
  <c r="N2891" i="7"/>
  <c r="M2891" i="7"/>
  <c r="L2891" i="7"/>
  <c r="K2891" i="7"/>
  <c r="J2891" i="7"/>
  <c r="F2891" i="7"/>
  <c r="W2890" i="7"/>
  <c r="V2890" i="7"/>
  <c r="U2890" i="7"/>
  <c r="T2890" i="7"/>
  <c r="Q2890" i="7"/>
  <c r="P2890" i="7"/>
  <c r="O2890" i="7"/>
  <c r="M2890" i="7"/>
  <c r="L2890" i="7"/>
  <c r="K2890" i="7"/>
  <c r="F2890" i="7"/>
  <c r="S2889" i="7"/>
  <c r="N2889" i="7"/>
  <c r="I2889" i="7"/>
  <c r="H2889" i="7"/>
  <c r="G2889" i="7"/>
  <c r="F2889" i="7"/>
  <c r="D2889" i="7" s="1"/>
  <c r="E2889" i="7"/>
  <c r="W2888" i="7"/>
  <c r="V2888" i="7"/>
  <c r="U2888" i="7"/>
  <c r="T2888" i="7"/>
  <c r="R2888" i="7"/>
  <c r="H2888" i="7" s="1"/>
  <c r="Q2888" i="7"/>
  <c r="P2888" i="7"/>
  <c r="O2888" i="7"/>
  <c r="N2888" i="7"/>
  <c r="M2888" i="7"/>
  <c r="L2888" i="7"/>
  <c r="K2888" i="7"/>
  <c r="J2888" i="7"/>
  <c r="F2888" i="7"/>
  <c r="S2887" i="7"/>
  <c r="N2887" i="7"/>
  <c r="I2887" i="7"/>
  <c r="H2887" i="7"/>
  <c r="G2887" i="7"/>
  <c r="F2887" i="7"/>
  <c r="D2887" i="7" s="1"/>
  <c r="E2887" i="7"/>
  <c r="S2886" i="7"/>
  <c r="N2886" i="7"/>
  <c r="I2886" i="7"/>
  <c r="H2886" i="7"/>
  <c r="G2886" i="7"/>
  <c r="F2886" i="7"/>
  <c r="D2886" i="7" s="1"/>
  <c r="E2886" i="7"/>
  <c r="S2885" i="7"/>
  <c r="N2885" i="7"/>
  <c r="I2885" i="7"/>
  <c r="H2885" i="7"/>
  <c r="G2885" i="7"/>
  <c r="F2885" i="7"/>
  <c r="D2885" i="7" s="1"/>
  <c r="E2885" i="7"/>
  <c r="W2884" i="7"/>
  <c r="U2884" i="7"/>
  <c r="T2884" i="7"/>
  <c r="Q2884" i="7"/>
  <c r="P2884" i="7"/>
  <c r="O2884" i="7"/>
  <c r="M2884" i="7"/>
  <c r="L2884" i="7"/>
  <c r="K2884" i="7"/>
  <c r="F2884" i="7"/>
  <c r="W2883" i="7"/>
  <c r="U2883" i="7"/>
  <c r="T2883" i="7"/>
  <c r="Q2883" i="7"/>
  <c r="P2883" i="7"/>
  <c r="O2883" i="7"/>
  <c r="M2883" i="7"/>
  <c r="L2883" i="7"/>
  <c r="K2883" i="7"/>
  <c r="F2883" i="7"/>
  <c r="S2882" i="7"/>
  <c r="N2882" i="7"/>
  <c r="I2882" i="7"/>
  <c r="H2882" i="7"/>
  <c r="G2882" i="7"/>
  <c r="F2882" i="7"/>
  <c r="D2882" i="7" s="1"/>
  <c r="E2882" i="7"/>
  <c r="S2881" i="7"/>
  <c r="N2881" i="7"/>
  <c r="I2881" i="7"/>
  <c r="H2881" i="7"/>
  <c r="G2881" i="7"/>
  <c r="F2881" i="7"/>
  <c r="D2881" i="7" s="1"/>
  <c r="E2881" i="7"/>
  <c r="S2880" i="7"/>
  <c r="N2880" i="7"/>
  <c r="I2880" i="7"/>
  <c r="H2880" i="7"/>
  <c r="G2880" i="7"/>
  <c r="F2880" i="7"/>
  <c r="D2880" i="7" s="1"/>
  <c r="E2880" i="7"/>
  <c r="W2879" i="7"/>
  <c r="V2879" i="7"/>
  <c r="U2879" i="7"/>
  <c r="T2879" i="7"/>
  <c r="R2879" i="7"/>
  <c r="H2879" i="7" s="1"/>
  <c r="Q2879" i="7"/>
  <c r="P2879" i="7"/>
  <c r="O2879" i="7"/>
  <c r="N2879" i="7"/>
  <c r="M2879" i="7"/>
  <c r="L2879" i="7"/>
  <c r="K2879" i="7"/>
  <c r="J2879" i="7"/>
  <c r="F2879" i="7"/>
  <c r="W2878" i="7"/>
  <c r="U2878" i="7"/>
  <c r="T2878" i="7"/>
  <c r="R2878" i="7"/>
  <c r="H2878" i="7" s="1"/>
  <c r="Q2878" i="7"/>
  <c r="P2878" i="7"/>
  <c r="O2878" i="7"/>
  <c r="N2878" i="7"/>
  <c r="M2878" i="7"/>
  <c r="L2878" i="7"/>
  <c r="K2878" i="7"/>
  <c r="J2878" i="7"/>
  <c r="F2878" i="7"/>
  <c r="S2877" i="7"/>
  <c r="N2877" i="7"/>
  <c r="I2877" i="7"/>
  <c r="H2877" i="7"/>
  <c r="G2877" i="7"/>
  <c r="F2877" i="7"/>
  <c r="D2877" i="7" s="1"/>
  <c r="E2877" i="7"/>
  <c r="W2876" i="7"/>
  <c r="V2876" i="7"/>
  <c r="U2876" i="7"/>
  <c r="T2876" i="7"/>
  <c r="R2876" i="7"/>
  <c r="H2876" i="7" s="1"/>
  <c r="Q2876" i="7"/>
  <c r="P2876" i="7"/>
  <c r="O2876" i="7"/>
  <c r="N2876" i="7"/>
  <c r="M2876" i="7"/>
  <c r="L2876" i="7"/>
  <c r="K2876" i="7"/>
  <c r="J2876" i="7"/>
  <c r="F2876" i="7"/>
  <c r="S2875" i="7"/>
  <c r="N2875" i="7"/>
  <c r="I2875" i="7"/>
  <c r="H2875" i="7"/>
  <c r="G2875" i="7"/>
  <c r="F2875" i="7"/>
  <c r="D2875" i="7" s="1"/>
  <c r="E2875" i="7"/>
  <c r="S2874" i="7"/>
  <c r="N2874" i="7"/>
  <c r="I2874" i="7"/>
  <c r="H2874" i="7"/>
  <c r="G2874" i="7"/>
  <c r="F2874" i="7"/>
  <c r="D2874" i="7" s="1"/>
  <c r="E2874" i="7"/>
  <c r="S2873" i="7"/>
  <c r="N2873" i="7"/>
  <c r="I2873" i="7"/>
  <c r="H2873" i="7"/>
  <c r="G2873" i="7"/>
  <c r="F2873" i="7"/>
  <c r="D2873" i="7" s="1"/>
  <c r="E2873" i="7"/>
  <c r="W2872" i="7"/>
  <c r="U2872" i="7"/>
  <c r="T2872" i="7"/>
  <c r="R2872" i="7"/>
  <c r="H2872" i="7" s="1"/>
  <c r="Q2872" i="7"/>
  <c r="P2872" i="7"/>
  <c r="O2872" i="7"/>
  <c r="N2872" i="7"/>
  <c r="M2872" i="7"/>
  <c r="L2872" i="7"/>
  <c r="K2872" i="7"/>
  <c r="J2872" i="7"/>
  <c r="F2872" i="7"/>
  <c r="W2871" i="7"/>
  <c r="U2871" i="7"/>
  <c r="T2871" i="7"/>
  <c r="R2871" i="7"/>
  <c r="H2871" i="7" s="1"/>
  <c r="Q2871" i="7"/>
  <c r="P2871" i="7"/>
  <c r="O2871" i="7"/>
  <c r="N2871" i="7"/>
  <c r="M2871" i="7"/>
  <c r="L2871" i="7"/>
  <c r="K2871" i="7"/>
  <c r="J2871" i="7"/>
  <c r="F2871" i="7"/>
  <c r="S2870" i="7"/>
  <c r="N2870" i="7"/>
  <c r="I2870" i="7"/>
  <c r="H2870" i="7"/>
  <c r="G2870" i="7"/>
  <c r="F2870" i="7"/>
  <c r="D2870" i="7" s="1"/>
  <c r="E2870" i="7"/>
  <c r="W2869" i="7"/>
  <c r="V2869" i="7"/>
  <c r="U2869" i="7"/>
  <c r="T2869" i="7"/>
  <c r="R2869" i="7"/>
  <c r="Q2869" i="7"/>
  <c r="P2869" i="7"/>
  <c r="O2869" i="7"/>
  <c r="N2869" i="7"/>
  <c r="M2869" i="7"/>
  <c r="L2869" i="7"/>
  <c r="K2869" i="7"/>
  <c r="J2869" i="7"/>
  <c r="F2869" i="7"/>
  <c r="S2868" i="7"/>
  <c r="N2868" i="7"/>
  <c r="I2868" i="7"/>
  <c r="H2868" i="7"/>
  <c r="G2868" i="7"/>
  <c r="F2868" i="7"/>
  <c r="D2868" i="7" s="1"/>
  <c r="E2868" i="7"/>
  <c r="S2867" i="7"/>
  <c r="N2867" i="7"/>
  <c r="I2867" i="7"/>
  <c r="H2867" i="7"/>
  <c r="G2867" i="7"/>
  <c r="F2867" i="7"/>
  <c r="D2867" i="7" s="1"/>
  <c r="E2867" i="7"/>
  <c r="S2866" i="7"/>
  <c r="N2866" i="7"/>
  <c r="I2866" i="7"/>
  <c r="H2866" i="7"/>
  <c r="G2866" i="7"/>
  <c r="F2866" i="7"/>
  <c r="D2866" i="7" s="1"/>
  <c r="E2866" i="7"/>
  <c r="W2865" i="7"/>
  <c r="V2865" i="7"/>
  <c r="U2865" i="7"/>
  <c r="T2865" i="7"/>
  <c r="Q2865" i="7"/>
  <c r="P2865" i="7"/>
  <c r="O2865" i="7"/>
  <c r="M2865" i="7"/>
  <c r="L2865" i="7"/>
  <c r="K2865" i="7"/>
  <c r="F2865" i="7"/>
  <c r="W2864" i="7"/>
  <c r="U2864" i="7"/>
  <c r="T2864" i="7"/>
  <c r="Q2864" i="7"/>
  <c r="P2864" i="7"/>
  <c r="O2864" i="7"/>
  <c r="M2864" i="7"/>
  <c r="L2864" i="7"/>
  <c r="K2864" i="7"/>
  <c r="F2864" i="7"/>
  <c r="S2863" i="7"/>
  <c r="N2863" i="7"/>
  <c r="I2863" i="7"/>
  <c r="H2863" i="7"/>
  <c r="G2863" i="7"/>
  <c r="F2863" i="7"/>
  <c r="D2863" i="7" s="1"/>
  <c r="E2863" i="7"/>
  <c r="W2862" i="7"/>
  <c r="V2862" i="7"/>
  <c r="U2862" i="7"/>
  <c r="T2862" i="7"/>
  <c r="R2862" i="7"/>
  <c r="H2862" i="7" s="1"/>
  <c r="Q2862" i="7"/>
  <c r="P2862" i="7"/>
  <c r="O2862" i="7"/>
  <c r="N2862" i="7"/>
  <c r="M2862" i="7"/>
  <c r="L2862" i="7"/>
  <c r="K2862" i="7"/>
  <c r="J2862" i="7"/>
  <c r="F2862" i="7"/>
  <c r="S2861" i="7"/>
  <c r="N2861" i="7"/>
  <c r="I2861" i="7"/>
  <c r="H2861" i="7"/>
  <c r="G2861" i="7"/>
  <c r="F2861" i="7"/>
  <c r="D2861" i="7" s="1"/>
  <c r="E2861" i="7"/>
  <c r="S2860" i="7"/>
  <c r="N2860" i="7"/>
  <c r="I2860" i="7"/>
  <c r="H2860" i="7"/>
  <c r="G2860" i="7"/>
  <c r="F2860" i="7"/>
  <c r="D2860" i="7" s="1"/>
  <c r="E2860" i="7"/>
  <c r="S2859" i="7"/>
  <c r="N2859" i="7"/>
  <c r="I2859" i="7"/>
  <c r="H2859" i="7"/>
  <c r="G2859" i="7"/>
  <c r="F2859" i="7"/>
  <c r="D2859" i="7" s="1"/>
  <c r="E2859" i="7"/>
  <c r="W2858" i="7"/>
  <c r="U2858" i="7"/>
  <c r="T2858" i="7"/>
  <c r="R2858" i="7"/>
  <c r="H2858" i="7" s="1"/>
  <c r="Q2858" i="7"/>
  <c r="P2858" i="7"/>
  <c r="O2858" i="7"/>
  <c r="N2858" i="7"/>
  <c r="M2858" i="7"/>
  <c r="L2858" i="7"/>
  <c r="K2858" i="7"/>
  <c r="J2858" i="7"/>
  <c r="F2858" i="7"/>
  <c r="W2857" i="7"/>
  <c r="U2857" i="7"/>
  <c r="T2857" i="7"/>
  <c r="R2857" i="7"/>
  <c r="H2857" i="7" s="1"/>
  <c r="Q2857" i="7"/>
  <c r="P2857" i="7"/>
  <c r="O2857" i="7"/>
  <c r="N2857" i="7"/>
  <c r="M2857" i="7"/>
  <c r="L2857" i="7"/>
  <c r="K2857" i="7"/>
  <c r="J2857" i="7"/>
  <c r="F2857" i="7"/>
  <c r="S2856" i="7"/>
  <c r="N2856" i="7"/>
  <c r="I2856" i="7"/>
  <c r="H2856" i="7"/>
  <c r="G2856" i="7"/>
  <c r="F2856" i="7"/>
  <c r="D2856" i="7" s="1"/>
  <c r="E2856" i="7"/>
  <c r="S2855" i="7"/>
  <c r="N2855" i="7"/>
  <c r="I2855" i="7"/>
  <c r="H2855" i="7"/>
  <c r="G2855" i="7"/>
  <c r="F2855" i="7"/>
  <c r="D2855" i="7" s="1"/>
  <c r="E2855" i="7"/>
  <c r="S2854" i="7"/>
  <c r="N2854" i="7"/>
  <c r="I2854" i="7"/>
  <c r="H2854" i="7"/>
  <c r="G2854" i="7"/>
  <c r="F2854" i="7"/>
  <c r="D2854" i="7" s="1"/>
  <c r="E2854" i="7"/>
  <c r="W2853" i="7"/>
  <c r="V2853" i="7"/>
  <c r="U2853" i="7"/>
  <c r="T2853" i="7"/>
  <c r="R2853" i="7"/>
  <c r="H2853" i="7" s="1"/>
  <c r="Q2853" i="7"/>
  <c r="P2853" i="7"/>
  <c r="O2853" i="7"/>
  <c r="N2853" i="7"/>
  <c r="M2853" i="7"/>
  <c r="L2853" i="7"/>
  <c r="K2853" i="7"/>
  <c r="J2853" i="7"/>
  <c r="F2853" i="7"/>
  <c r="W2852" i="7"/>
  <c r="V2852" i="7"/>
  <c r="U2852" i="7"/>
  <c r="T2852" i="7"/>
  <c r="R2852" i="7"/>
  <c r="H2852" i="7" s="1"/>
  <c r="Q2852" i="7"/>
  <c r="P2852" i="7"/>
  <c r="O2852" i="7"/>
  <c r="N2852" i="7"/>
  <c r="M2852" i="7"/>
  <c r="L2852" i="7"/>
  <c r="K2852" i="7"/>
  <c r="J2852" i="7"/>
  <c r="F2852" i="7"/>
  <c r="S2851" i="7"/>
  <c r="N2851" i="7"/>
  <c r="I2851" i="7"/>
  <c r="H2851" i="7"/>
  <c r="G2851" i="7"/>
  <c r="F2851" i="7"/>
  <c r="D2851" i="7" s="1"/>
  <c r="E2851" i="7"/>
  <c r="S2850" i="7"/>
  <c r="N2850" i="7"/>
  <c r="I2850" i="7"/>
  <c r="H2850" i="7"/>
  <c r="G2850" i="7"/>
  <c r="F2850" i="7"/>
  <c r="D2850" i="7" s="1"/>
  <c r="E2850" i="7"/>
  <c r="S2849" i="7"/>
  <c r="N2849" i="7"/>
  <c r="I2849" i="7"/>
  <c r="H2849" i="7"/>
  <c r="G2849" i="7"/>
  <c r="F2849" i="7"/>
  <c r="D2849" i="7" s="1"/>
  <c r="E2849" i="7"/>
  <c r="W2848" i="7"/>
  <c r="V2848" i="7"/>
  <c r="U2848" i="7"/>
  <c r="T2848" i="7"/>
  <c r="R2848" i="7"/>
  <c r="H2848" i="7" s="1"/>
  <c r="Q2848" i="7"/>
  <c r="P2848" i="7"/>
  <c r="O2848" i="7"/>
  <c r="N2848" i="7"/>
  <c r="M2848" i="7"/>
  <c r="L2848" i="7"/>
  <c r="K2848" i="7"/>
  <c r="J2848" i="7"/>
  <c r="F2848" i="7"/>
  <c r="W2847" i="7"/>
  <c r="U2847" i="7"/>
  <c r="T2847" i="7"/>
  <c r="R2847" i="7"/>
  <c r="H2847" i="7" s="1"/>
  <c r="Q2847" i="7"/>
  <c r="P2847" i="7"/>
  <c r="O2847" i="7"/>
  <c r="N2847" i="7"/>
  <c r="M2847" i="7"/>
  <c r="L2847" i="7"/>
  <c r="K2847" i="7"/>
  <c r="J2847" i="7"/>
  <c r="F2847" i="7"/>
  <c r="S2846" i="7"/>
  <c r="N2846" i="7"/>
  <c r="I2846" i="7"/>
  <c r="H2846" i="7"/>
  <c r="G2846" i="7"/>
  <c r="F2846" i="7"/>
  <c r="D2846" i="7" s="1"/>
  <c r="E2846" i="7"/>
  <c r="W2845" i="7"/>
  <c r="V2845" i="7"/>
  <c r="U2845" i="7"/>
  <c r="T2845" i="7"/>
  <c r="R2845" i="7"/>
  <c r="H2845" i="7" s="1"/>
  <c r="Q2845" i="7"/>
  <c r="P2845" i="7"/>
  <c r="O2845" i="7"/>
  <c r="N2845" i="7"/>
  <c r="M2845" i="7"/>
  <c r="L2845" i="7"/>
  <c r="K2845" i="7"/>
  <c r="J2845" i="7"/>
  <c r="F2845" i="7"/>
  <c r="S2844" i="7"/>
  <c r="N2844" i="7"/>
  <c r="I2844" i="7"/>
  <c r="H2844" i="7"/>
  <c r="G2844" i="7"/>
  <c r="F2844" i="7"/>
  <c r="D2844" i="7" s="1"/>
  <c r="E2844" i="7"/>
  <c r="S2843" i="7"/>
  <c r="N2843" i="7"/>
  <c r="I2843" i="7"/>
  <c r="H2843" i="7"/>
  <c r="G2843" i="7"/>
  <c r="F2843" i="7"/>
  <c r="D2843" i="7" s="1"/>
  <c r="E2843" i="7"/>
  <c r="S2842" i="7"/>
  <c r="N2842" i="7"/>
  <c r="I2842" i="7"/>
  <c r="H2842" i="7"/>
  <c r="G2842" i="7"/>
  <c r="F2842" i="7"/>
  <c r="D2842" i="7" s="1"/>
  <c r="E2842" i="7"/>
  <c r="W2841" i="7"/>
  <c r="U2841" i="7"/>
  <c r="T2841" i="7"/>
  <c r="R2841" i="7"/>
  <c r="H2841" i="7" s="1"/>
  <c r="Q2841" i="7"/>
  <c r="P2841" i="7"/>
  <c r="O2841" i="7"/>
  <c r="N2841" i="7"/>
  <c r="M2841" i="7"/>
  <c r="L2841" i="7"/>
  <c r="K2841" i="7"/>
  <c r="J2841" i="7"/>
  <c r="F2841" i="7"/>
  <c r="W2840" i="7"/>
  <c r="U2840" i="7"/>
  <c r="T2840" i="7"/>
  <c r="R2840" i="7"/>
  <c r="H2840" i="7" s="1"/>
  <c r="Q2840" i="7"/>
  <c r="P2840" i="7"/>
  <c r="O2840" i="7"/>
  <c r="N2840" i="7"/>
  <c r="M2840" i="7"/>
  <c r="L2840" i="7"/>
  <c r="K2840" i="7"/>
  <c r="J2840" i="7"/>
  <c r="F2840" i="7"/>
  <c r="S2839" i="7"/>
  <c r="N2839" i="7"/>
  <c r="I2839" i="7"/>
  <c r="H2839" i="7"/>
  <c r="G2839" i="7"/>
  <c r="F2839" i="7"/>
  <c r="D2839" i="7" s="1"/>
  <c r="E2839" i="7"/>
  <c r="W2838" i="7"/>
  <c r="V2838" i="7"/>
  <c r="U2838" i="7"/>
  <c r="T2838" i="7"/>
  <c r="R2838" i="7"/>
  <c r="Q2838" i="7"/>
  <c r="P2838" i="7"/>
  <c r="O2838" i="7"/>
  <c r="N2838" i="7"/>
  <c r="M2838" i="7"/>
  <c r="L2838" i="7"/>
  <c r="K2838" i="7"/>
  <c r="J2838" i="7"/>
  <c r="F2838" i="7"/>
  <c r="S2837" i="7"/>
  <c r="N2837" i="7"/>
  <c r="I2837" i="7"/>
  <c r="H2837" i="7"/>
  <c r="G2837" i="7"/>
  <c r="F2837" i="7"/>
  <c r="D2837" i="7" s="1"/>
  <c r="E2837" i="7"/>
  <c r="S2836" i="7"/>
  <c r="N2836" i="7"/>
  <c r="I2836" i="7"/>
  <c r="H2836" i="7"/>
  <c r="G2836" i="7"/>
  <c r="F2836" i="7"/>
  <c r="D2836" i="7" s="1"/>
  <c r="E2836" i="7"/>
  <c r="S2835" i="7"/>
  <c r="N2835" i="7"/>
  <c r="I2835" i="7"/>
  <c r="H2835" i="7"/>
  <c r="G2835" i="7"/>
  <c r="F2835" i="7"/>
  <c r="D2835" i="7" s="1"/>
  <c r="E2835" i="7"/>
  <c r="W2834" i="7"/>
  <c r="V2834" i="7"/>
  <c r="U2834" i="7"/>
  <c r="T2834" i="7"/>
  <c r="Q2834" i="7"/>
  <c r="P2834" i="7"/>
  <c r="O2834" i="7"/>
  <c r="M2834" i="7"/>
  <c r="L2834" i="7"/>
  <c r="K2834" i="7"/>
  <c r="F2834" i="7"/>
  <c r="W2833" i="7"/>
  <c r="U2833" i="7"/>
  <c r="T2833" i="7"/>
  <c r="Q2833" i="7"/>
  <c r="P2833" i="7"/>
  <c r="O2833" i="7"/>
  <c r="M2833" i="7"/>
  <c r="L2833" i="7"/>
  <c r="K2833" i="7"/>
  <c r="F2833" i="7"/>
  <c r="S2832" i="7"/>
  <c r="N2832" i="7"/>
  <c r="I2832" i="7"/>
  <c r="H2832" i="7"/>
  <c r="G2832" i="7"/>
  <c r="F2832" i="7"/>
  <c r="D2832" i="7" s="1"/>
  <c r="E2832" i="7"/>
  <c r="S2831" i="7"/>
  <c r="N2831" i="7"/>
  <c r="I2831" i="7"/>
  <c r="H2831" i="7"/>
  <c r="G2831" i="7"/>
  <c r="F2831" i="7"/>
  <c r="D2831" i="7" s="1"/>
  <c r="E2831" i="7"/>
  <c r="W2830" i="7"/>
  <c r="V2830" i="7"/>
  <c r="U2830" i="7"/>
  <c r="T2830" i="7"/>
  <c r="R2830" i="7"/>
  <c r="H2830" i="7" s="1"/>
  <c r="Q2830" i="7"/>
  <c r="P2830" i="7"/>
  <c r="O2830" i="7"/>
  <c r="N2830" i="7"/>
  <c r="M2830" i="7"/>
  <c r="L2830" i="7"/>
  <c r="K2830" i="7"/>
  <c r="J2830" i="7"/>
  <c r="F2830" i="7"/>
  <c r="S2829" i="7"/>
  <c r="N2829" i="7"/>
  <c r="I2829" i="7"/>
  <c r="H2829" i="7"/>
  <c r="G2829" i="7"/>
  <c r="F2829" i="7"/>
  <c r="D2829" i="7" s="1"/>
  <c r="E2829" i="7"/>
  <c r="S2828" i="7"/>
  <c r="N2828" i="7"/>
  <c r="I2828" i="7"/>
  <c r="H2828" i="7"/>
  <c r="G2828" i="7"/>
  <c r="F2828" i="7"/>
  <c r="D2828" i="7" s="1"/>
  <c r="E2828" i="7"/>
  <c r="S2827" i="7"/>
  <c r="N2827" i="7"/>
  <c r="I2827" i="7"/>
  <c r="H2827" i="7"/>
  <c r="G2827" i="7"/>
  <c r="F2827" i="7"/>
  <c r="D2827" i="7" s="1"/>
  <c r="E2827" i="7"/>
  <c r="W2826" i="7"/>
  <c r="V2826" i="7"/>
  <c r="U2826" i="7"/>
  <c r="T2826" i="7"/>
  <c r="R2826" i="7"/>
  <c r="Q2826" i="7"/>
  <c r="P2826" i="7"/>
  <c r="O2826" i="7"/>
  <c r="N2826" i="7"/>
  <c r="M2826" i="7"/>
  <c r="L2826" i="7"/>
  <c r="K2826" i="7"/>
  <c r="J2826" i="7"/>
  <c r="F2826" i="7"/>
  <c r="W2825" i="7"/>
  <c r="V2825" i="7"/>
  <c r="U2825" i="7"/>
  <c r="T2825" i="7"/>
  <c r="Q2825" i="7"/>
  <c r="P2825" i="7"/>
  <c r="O2825" i="7"/>
  <c r="M2825" i="7"/>
  <c r="L2825" i="7"/>
  <c r="K2825" i="7"/>
  <c r="F2825" i="7"/>
  <c r="W2824" i="7"/>
  <c r="V2824" i="7"/>
  <c r="U2824" i="7"/>
  <c r="T2824" i="7"/>
  <c r="R2824" i="7"/>
  <c r="H2824" i="7" s="1"/>
  <c r="Q2824" i="7"/>
  <c r="P2824" i="7"/>
  <c r="O2824" i="7"/>
  <c r="N2824" i="7"/>
  <c r="M2824" i="7"/>
  <c r="L2824" i="7"/>
  <c r="K2824" i="7"/>
  <c r="J2824" i="7"/>
  <c r="F2824" i="7"/>
  <c r="W2823" i="7"/>
  <c r="V2823" i="7"/>
  <c r="U2823" i="7"/>
  <c r="T2823" i="7"/>
  <c r="R2823" i="7"/>
  <c r="H2823" i="7" s="1"/>
  <c r="Q2823" i="7"/>
  <c r="P2823" i="7"/>
  <c r="O2823" i="7"/>
  <c r="N2823" i="7"/>
  <c r="M2823" i="7"/>
  <c r="L2823" i="7"/>
  <c r="K2823" i="7"/>
  <c r="J2823" i="7"/>
  <c r="F2823" i="7"/>
  <c r="W2822" i="7"/>
  <c r="U2822" i="7"/>
  <c r="T2822" i="7"/>
  <c r="Q2822" i="7"/>
  <c r="P2822" i="7"/>
  <c r="O2822" i="7"/>
  <c r="M2822" i="7"/>
  <c r="L2822" i="7"/>
  <c r="K2822" i="7"/>
  <c r="F2822" i="7"/>
  <c r="W2821" i="7"/>
  <c r="V2821" i="7"/>
  <c r="U2821" i="7"/>
  <c r="T2821" i="7"/>
  <c r="R2821" i="7"/>
  <c r="H2821" i="7" s="1"/>
  <c r="Q2821" i="7"/>
  <c r="P2821" i="7"/>
  <c r="O2821" i="7"/>
  <c r="N2821" i="7"/>
  <c r="M2821" i="7"/>
  <c r="L2821" i="7"/>
  <c r="K2821" i="7"/>
  <c r="J2821" i="7"/>
  <c r="F2821" i="7"/>
  <c r="W2820" i="7"/>
  <c r="V2820" i="7"/>
  <c r="U2820" i="7"/>
  <c r="T2820" i="7"/>
  <c r="R2820" i="7"/>
  <c r="Q2820" i="7"/>
  <c r="P2820" i="7"/>
  <c r="O2820" i="7"/>
  <c r="N2820" i="7"/>
  <c r="M2820" i="7"/>
  <c r="L2820" i="7"/>
  <c r="K2820" i="7"/>
  <c r="J2820" i="7"/>
  <c r="F2820" i="7"/>
  <c r="W2819" i="7"/>
  <c r="V2819" i="7"/>
  <c r="U2819" i="7"/>
  <c r="T2819" i="7"/>
  <c r="R2819" i="7"/>
  <c r="H2819" i="7" s="1"/>
  <c r="Q2819" i="7"/>
  <c r="P2819" i="7"/>
  <c r="O2819" i="7"/>
  <c r="N2819" i="7"/>
  <c r="M2819" i="7"/>
  <c r="L2819" i="7"/>
  <c r="K2819" i="7"/>
  <c r="J2819" i="7"/>
  <c r="F2819" i="7"/>
  <c r="W2818" i="7"/>
  <c r="U2818" i="7"/>
  <c r="T2818" i="7"/>
  <c r="Q2818" i="7"/>
  <c r="P2818" i="7"/>
  <c r="O2818" i="7"/>
  <c r="M2818" i="7"/>
  <c r="L2818" i="7"/>
  <c r="K2818" i="7"/>
  <c r="F2818" i="7"/>
  <c r="W2817" i="7"/>
  <c r="U2817" i="7"/>
  <c r="T2817" i="7"/>
  <c r="Q2817" i="7"/>
  <c r="P2817" i="7"/>
  <c r="O2817" i="7"/>
  <c r="M2817" i="7"/>
  <c r="L2817" i="7"/>
  <c r="K2817" i="7"/>
  <c r="F2817" i="7"/>
  <c r="S2816" i="7"/>
  <c r="N2816" i="7"/>
  <c r="I2816" i="7"/>
  <c r="H2816" i="7"/>
  <c r="G2816" i="7"/>
  <c r="F2816" i="7"/>
  <c r="D2816" i="7" s="1"/>
  <c r="E2816" i="7"/>
  <c r="S2815" i="7"/>
  <c r="N2815" i="7"/>
  <c r="I2815" i="7"/>
  <c r="H2815" i="7"/>
  <c r="G2815" i="7"/>
  <c r="F2815" i="7"/>
  <c r="D2815" i="7" s="1"/>
  <c r="E2815" i="7"/>
  <c r="W2814" i="7"/>
  <c r="V2814" i="7"/>
  <c r="U2814" i="7"/>
  <c r="T2814" i="7"/>
  <c r="R2814" i="7"/>
  <c r="H2814" i="7" s="1"/>
  <c r="Q2814" i="7"/>
  <c r="P2814" i="7"/>
  <c r="O2814" i="7"/>
  <c r="N2814" i="7"/>
  <c r="M2814" i="7"/>
  <c r="L2814" i="7"/>
  <c r="K2814" i="7"/>
  <c r="J2814" i="7"/>
  <c r="F2814" i="7"/>
  <c r="S2813" i="7"/>
  <c r="N2813" i="7"/>
  <c r="I2813" i="7"/>
  <c r="H2813" i="7"/>
  <c r="G2813" i="7"/>
  <c r="F2813" i="7"/>
  <c r="D2813" i="7" s="1"/>
  <c r="E2813" i="7"/>
  <c r="S2812" i="7"/>
  <c r="N2812" i="7"/>
  <c r="I2812" i="7"/>
  <c r="H2812" i="7"/>
  <c r="G2812" i="7"/>
  <c r="F2812" i="7"/>
  <c r="D2812" i="7" s="1"/>
  <c r="E2812" i="7"/>
  <c r="S2811" i="7"/>
  <c r="N2811" i="7"/>
  <c r="I2811" i="7"/>
  <c r="H2811" i="7"/>
  <c r="G2811" i="7"/>
  <c r="F2811" i="7"/>
  <c r="D2811" i="7" s="1"/>
  <c r="E2811" i="7"/>
  <c r="W2810" i="7"/>
  <c r="V2810" i="7"/>
  <c r="U2810" i="7"/>
  <c r="T2810" i="7"/>
  <c r="R2810" i="7"/>
  <c r="H2810" i="7" s="1"/>
  <c r="Q2810" i="7"/>
  <c r="P2810" i="7"/>
  <c r="O2810" i="7"/>
  <c r="N2810" i="7"/>
  <c r="M2810" i="7"/>
  <c r="L2810" i="7"/>
  <c r="K2810" i="7"/>
  <c r="J2810" i="7"/>
  <c r="F2810" i="7"/>
  <c r="W2809" i="7"/>
  <c r="V2809" i="7"/>
  <c r="U2809" i="7"/>
  <c r="T2809" i="7"/>
  <c r="R2809" i="7"/>
  <c r="H2809" i="7" s="1"/>
  <c r="Q2809" i="7"/>
  <c r="P2809" i="7"/>
  <c r="O2809" i="7"/>
  <c r="N2809" i="7"/>
  <c r="M2809" i="7"/>
  <c r="L2809" i="7"/>
  <c r="K2809" i="7"/>
  <c r="J2809" i="7"/>
  <c r="F2809" i="7"/>
  <c r="S2808" i="7"/>
  <c r="N2808" i="7"/>
  <c r="I2808" i="7"/>
  <c r="H2808" i="7"/>
  <c r="G2808" i="7"/>
  <c r="F2808" i="7"/>
  <c r="D2808" i="7" s="1"/>
  <c r="E2808" i="7"/>
  <c r="S2807" i="7"/>
  <c r="N2807" i="7"/>
  <c r="I2807" i="7"/>
  <c r="H2807" i="7"/>
  <c r="G2807" i="7"/>
  <c r="F2807" i="7"/>
  <c r="D2807" i="7" s="1"/>
  <c r="E2807" i="7"/>
  <c r="S2806" i="7"/>
  <c r="N2806" i="7"/>
  <c r="I2806" i="7"/>
  <c r="H2806" i="7"/>
  <c r="G2806" i="7"/>
  <c r="F2806" i="7"/>
  <c r="D2806" i="7" s="1"/>
  <c r="E2806" i="7"/>
  <c r="S2805" i="7"/>
  <c r="N2805" i="7"/>
  <c r="I2805" i="7"/>
  <c r="H2805" i="7"/>
  <c r="G2805" i="7"/>
  <c r="F2805" i="7"/>
  <c r="D2805" i="7" s="1"/>
  <c r="E2805" i="7"/>
  <c r="W2804" i="7"/>
  <c r="V2804" i="7"/>
  <c r="U2804" i="7"/>
  <c r="T2804" i="7"/>
  <c r="R2804" i="7"/>
  <c r="H2804" i="7" s="1"/>
  <c r="Q2804" i="7"/>
  <c r="P2804" i="7"/>
  <c r="O2804" i="7"/>
  <c r="N2804" i="7"/>
  <c r="M2804" i="7"/>
  <c r="L2804" i="7"/>
  <c r="K2804" i="7"/>
  <c r="J2804" i="7"/>
  <c r="F2804" i="7"/>
  <c r="W2803" i="7"/>
  <c r="V2803" i="7"/>
  <c r="U2803" i="7"/>
  <c r="T2803" i="7"/>
  <c r="R2803" i="7"/>
  <c r="H2803" i="7" s="1"/>
  <c r="Q2803" i="7"/>
  <c r="P2803" i="7"/>
  <c r="O2803" i="7"/>
  <c r="N2803" i="7"/>
  <c r="M2803" i="7"/>
  <c r="L2803" i="7"/>
  <c r="K2803" i="7"/>
  <c r="J2803" i="7"/>
  <c r="F2803" i="7"/>
  <c r="S2802" i="7"/>
  <c r="N2802" i="7"/>
  <c r="I2802" i="7"/>
  <c r="H2802" i="7"/>
  <c r="G2802" i="7"/>
  <c r="F2802" i="7"/>
  <c r="D2802" i="7" s="1"/>
  <c r="E2802" i="7"/>
  <c r="S2801" i="7"/>
  <c r="N2801" i="7"/>
  <c r="I2801" i="7"/>
  <c r="H2801" i="7"/>
  <c r="G2801" i="7"/>
  <c r="F2801" i="7"/>
  <c r="D2801" i="7" s="1"/>
  <c r="E2801" i="7"/>
  <c r="W2800" i="7"/>
  <c r="V2800" i="7"/>
  <c r="U2800" i="7"/>
  <c r="T2800" i="7"/>
  <c r="R2800" i="7"/>
  <c r="H2800" i="7" s="1"/>
  <c r="Q2800" i="7"/>
  <c r="P2800" i="7"/>
  <c r="O2800" i="7"/>
  <c r="N2800" i="7"/>
  <c r="M2800" i="7"/>
  <c r="L2800" i="7"/>
  <c r="K2800" i="7"/>
  <c r="J2800" i="7"/>
  <c r="F2800" i="7"/>
  <c r="S2799" i="7"/>
  <c r="N2799" i="7"/>
  <c r="I2799" i="7"/>
  <c r="H2799" i="7"/>
  <c r="G2799" i="7"/>
  <c r="F2799" i="7"/>
  <c r="D2799" i="7" s="1"/>
  <c r="E2799" i="7"/>
  <c r="S2798" i="7"/>
  <c r="N2798" i="7"/>
  <c r="I2798" i="7"/>
  <c r="H2798" i="7"/>
  <c r="G2798" i="7"/>
  <c r="F2798" i="7"/>
  <c r="D2798" i="7" s="1"/>
  <c r="E2798" i="7"/>
  <c r="S2797" i="7"/>
  <c r="N2797" i="7"/>
  <c r="I2797" i="7"/>
  <c r="H2797" i="7"/>
  <c r="G2797" i="7"/>
  <c r="F2797" i="7"/>
  <c r="D2797" i="7" s="1"/>
  <c r="E2797" i="7"/>
  <c r="W2796" i="7"/>
  <c r="U2796" i="7"/>
  <c r="T2796" i="7"/>
  <c r="R2796" i="7"/>
  <c r="H2796" i="7" s="1"/>
  <c r="Q2796" i="7"/>
  <c r="P2796" i="7"/>
  <c r="O2796" i="7"/>
  <c r="N2796" i="7"/>
  <c r="M2796" i="7"/>
  <c r="L2796" i="7"/>
  <c r="K2796" i="7"/>
  <c r="J2796" i="7"/>
  <c r="F2796" i="7"/>
  <c r="W2795" i="7"/>
  <c r="U2795" i="7"/>
  <c r="T2795" i="7"/>
  <c r="R2795" i="7"/>
  <c r="H2795" i="7" s="1"/>
  <c r="Q2795" i="7"/>
  <c r="P2795" i="7"/>
  <c r="O2795" i="7"/>
  <c r="N2795" i="7"/>
  <c r="M2795" i="7"/>
  <c r="L2795" i="7"/>
  <c r="K2795" i="7"/>
  <c r="J2795" i="7"/>
  <c r="F2795" i="7"/>
  <c r="S2794" i="7"/>
  <c r="N2794" i="7"/>
  <c r="I2794" i="7"/>
  <c r="H2794" i="7"/>
  <c r="G2794" i="7"/>
  <c r="F2794" i="7"/>
  <c r="D2794" i="7" s="1"/>
  <c r="E2794" i="7"/>
  <c r="S2793" i="7"/>
  <c r="N2793" i="7"/>
  <c r="I2793" i="7"/>
  <c r="H2793" i="7"/>
  <c r="G2793" i="7"/>
  <c r="F2793" i="7"/>
  <c r="D2793" i="7" s="1"/>
  <c r="E2793" i="7"/>
  <c r="W2792" i="7"/>
  <c r="V2792" i="7"/>
  <c r="U2792" i="7"/>
  <c r="T2792" i="7"/>
  <c r="R2792" i="7"/>
  <c r="Q2792" i="7"/>
  <c r="P2792" i="7"/>
  <c r="O2792" i="7"/>
  <c r="N2792" i="7"/>
  <c r="M2792" i="7"/>
  <c r="L2792" i="7"/>
  <c r="K2792" i="7"/>
  <c r="J2792" i="7"/>
  <c r="F2792" i="7"/>
  <c r="S2791" i="7"/>
  <c r="N2791" i="7"/>
  <c r="I2791" i="7"/>
  <c r="H2791" i="7"/>
  <c r="G2791" i="7"/>
  <c r="F2791" i="7"/>
  <c r="D2791" i="7" s="1"/>
  <c r="E2791" i="7"/>
  <c r="S2790" i="7"/>
  <c r="N2790" i="7"/>
  <c r="I2790" i="7"/>
  <c r="H2790" i="7"/>
  <c r="G2790" i="7"/>
  <c r="F2790" i="7"/>
  <c r="D2790" i="7" s="1"/>
  <c r="E2790" i="7"/>
  <c r="S2789" i="7"/>
  <c r="N2789" i="7"/>
  <c r="I2789" i="7"/>
  <c r="H2789" i="7"/>
  <c r="G2789" i="7"/>
  <c r="F2789" i="7"/>
  <c r="D2789" i="7" s="1"/>
  <c r="E2789" i="7"/>
  <c r="W2788" i="7"/>
  <c r="V2788" i="7"/>
  <c r="U2788" i="7"/>
  <c r="T2788" i="7"/>
  <c r="Q2788" i="7"/>
  <c r="P2788" i="7"/>
  <c r="O2788" i="7"/>
  <c r="M2788" i="7"/>
  <c r="L2788" i="7"/>
  <c r="K2788" i="7"/>
  <c r="F2788" i="7"/>
  <c r="W2787" i="7"/>
  <c r="U2787" i="7"/>
  <c r="T2787" i="7"/>
  <c r="Q2787" i="7"/>
  <c r="P2787" i="7"/>
  <c r="O2787" i="7"/>
  <c r="M2787" i="7"/>
  <c r="L2787" i="7"/>
  <c r="K2787" i="7"/>
  <c r="F2787" i="7"/>
  <c r="S2786" i="7"/>
  <c r="N2786" i="7"/>
  <c r="I2786" i="7"/>
  <c r="H2786" i="7"/>
  <c r="G2786" i="7"/>
  <c r="F2786" i="7"/>
  <c r="D2786" i="7" s="1"/>
  <c r="E2786" i="7"/>
  <c r="S2785" i="7"/>
  <c r="N2785" i="7"/>
  <c r="I2785" i="7"/>
  <c r="H2785" i="7"/>
  <c r="G2785" i="7"/>
  <c r="F2785" i="7"/>
  <c r="D2785" i="7" s="1"/>
  <c r="E2785" i="7"/>
  <c r="S2784" i="7"/>
  <c r="N2784" i="7"/>
  <c r="I2784" i="7"/>
  <c r="H2784" i="7"/>
  <c r="G2784" i="7"/>
  <c r="F2784" i="7"/>
  <c r="D2784" i="7" s="1"/>
  <c r="E2784" i="7"/>
  <c r="S2783" i="7"/>
  <c r="N2783" i="7"/>
  <c r="I2783" i="7"/>
  <c r="H2783" i="7"/>
  <c r="G2783" i="7"/>
  <c r="F2783" i="7"/>
  <c r="D2783" i="7" s="1"/>
  <c r="E2783" i="7"/>
  <c r="W2782" i="7"/>
  <c r="V2782" i="7"/>
  <c r="U2782" i="7"/>
  <c r="T2782" i="7"/>
  <c r="R2782" i="7"/>
  <c r="H2782" i="7" s="1"/>
  <c r="Q2782" i="7"/>
  <c r="P2782" i="7"/>
  <c r="O2782" i="7"/>
  <c r="N2782" i="7"/>
  <c r="M2782" i="7"/>
  <c r="L2782" i="7"/>
  <c r="K2782" i="7"/>
  <c r="J2782" i="7"/>
  <c r="F2782" i="7"/>
  <c r="W2781" i="7"/>
  <c r="U2781" i="7"/>
  <c r="T2781" i="7"/>
  <c r="R2781" i="7"/>
  <c r="H2781" i="7" s="1"/>
  <c r="Q2781" i="7"/>
  <c r="P2781" i="7"/>
  <c r="O2781" i="7"/>
  <c r="N2781" i="7"/>
  <c r="M2781" i="7"/>
  <c r="L2781" i="7"/>
  <c r="K2781" i="7"/>
  <c r="J2781" i="7"/>
  <c r="F2781" i="7"/>
  <c r="S2780" i="7"/>
  <c r="N2780" i="7"/>
  <c r="I2780" i="7"/>
  <c r="H2780" i="7"/>
  <c r="G2780" i="7"/>
  <c r="F2780" i="7"/>
  <c r="D2780" i="7" s="1"/>
  <c r="E2780" i="7"/>
  <c r="S2779" i="7"/>
  <c r="N2779" i="7"/>
  <c r="I2779" i="7"/>
  <c r="H2779" i="7"/>
  <c r="G2779" i="7"/>
  <c r="F2779" i="7"/>
  <c r="D2779" i="7" s="1"/>
  <c r="E2779" i="7"/>
  <c r="W2778" i="7"/>
  <c r="V2778" i="7"/>
  <c r="U2778" i="7"/>
  <c r="T2778" i="7"/>
  <c r="R2778" i="7"/>
  <c r="H2778" i="7" s="1"/>
  <c r="Q2778" i="7"/>
  <c r="P2778" i="7"/>
  <c r="O2778" i="7"/>
  <c r="N2778" i="7"/>
  <c r="M2778" i="7"/>
  <c r="L2778" i="7"/>
  <c r="K2778" i="7"/>
  <c r="J2778" i="7"/>
  <c r="F2778" i="7"/>
  <c r="S2777" i="7"/>
  <c r="N2777" i="7"/>
  <c r="I2777" i="7"/>
  <c r="H2777" i="7"/>
  <c r="G2777" i="7"/>
  <c r="F2777" i="7"/>
  <c r="D2777" i="7" s="1"/>
  <c r="E2777" i="7"/>
  <c r="S2776" i="7"/>
  <c r="N2776" i="7"/>
  <c r="I2776" i="7"/>
  <c r="H2776" i="7"/>
  <c r="G2776" i="7"/>
  <c r="F2776" i="7"/>
  <c r="D2776" i="7" s="1"/>
  <c r="E2776" i="7"/>
  <c r="S2775" i="7"/>
  <c r="N2775" i="7"/>
  <c r="I2775" i="7"/>
  <c r="H2775" i="7"/>
  <c r="G2775" i="7"/>
  <c r="F2775" i="7"/>
  <c r="D2775" i="7" s="1"/>
  <c r="E2775" i="7"/>
  <c r="W2774" i="7"/>
  <c r="V2774" i="7"/>
  <c r="U2774" i="7"/>
  <c r="T2774" i="7"/>
  <c r="R2774" i="7"/>
  <c r="Q2774" i="7"/>
  <c r="P2774" i="7"/>
  <c r="O2774" i="7"/>
  <c r="N2774" i="7"/>
  <c r="M2774" i="7"/>
  <c r="L2774" i="7"/>
  <c r="K2774" i="7"/>
  <c r="J2774" i="7"/>
  <c r="F2774" i="7"/>
  <c r="W2773" i="7"/>
  <c r="V2773" i="7"/>
  <c r="U2773" i="7"/>
  <c r="T2773" i="7"/>
  <c r="Q2773" i="7"/>
  <c r="P2773" i="7"/>
  <c r="O2773" i="7"/>
  <c r="M2773" i="7"/>
  <c r="L2773" i="7"/>
  <c r="K2773" i="7"/>
  <c r="F2773" i="7"/>
  <c r="S2772" i="7"/>
  <c r="N2772" i="7"/>
  <c r="I2772" i="7"/>
  <c r="H2772" i="7"/>
  <c r="G2772" i="7"/>
  <c r="F2772" i="7"/>
  <c r="D2772" i="7" s="1"/>
  <c r="E2772" i="7"/>
  <c r="S2771" i="7"/>
  <c r="N2771" i="7"/>
  <c r="I2771" i="7"/>
  <c r="H2771" i="7"/>
  <c r="G2771" i="7"/>
  <c r="F2771" i="7"/>
  <c r="D2771" i="7" s="1"/>
  <c r="E2771" i="7"/>
  <c r="W2770" i="7"/>
  <c r="V2770" i="7"/>
  <c r="U2770" i="7"/>
  <c r="T2770" i="7"/>
  <c r="R2770" i="7"/>
  <c r="H2770" i="7" s="1"/>
  <c r="Q2770" i="7"/>
  <c r="P2770" i="7"/>
  <c r="O2770" i="7"/>
  <c r="N2770" i="7"/>
  <c r="M2770" i="7"/>
  <c r="L2770" i="7"/>
  <c r="K2770" i="7"/>
  <c r="J2770" i="7"/>
  <c r="F2770" i="7"/>
  <c r="S2769" i="7"/>
  <c r="N2769" i="7"/>
  <c r="I2769" i="7"/>
  <c r="H2769" i="7"/>
  <c r="G2769" i="7"/>
  <c r="F2769" i="7"/>
  <c r="D2769" i="7" s="1"/>
  <c r="E2769" i="7"/>
  <c r="S2768" i="7"/>
  <c r="N2768" i="7"/>
  <c r="I2768" i="7"/>
  <c r="H2768" i="7"/>
  <c r="G2768" i="7"/>
  <c r="F2768" i="7"/>
  <c r="D2768" i="7" s="1"/>
  <c r="E2768" i="7"/>
  <c r="S2767" i="7"/>
  <c r="N2767" i="7"/>
  <c r="I2767" i="7"/>
  <c r="H2767" i="7"/>
  <c r="G2767" i="7"/>
  <c r="F2767" i="7"/>
  <c r="D2767" i="7" s="1"/>
  <c r="E2767" i="7"/>
  <c r="W2766" i="7"/>
  <c r="V2766" i="7"/>
  <c r="U2766" i="7"/>
  <c r="T2766" i="7"/>
  <c r="R2766" i="7"/>
  <c r="H2766" i="7" s="1"/>
  <c r="Q2766" i="7"/>
  <c r="P2766" i="7"/>
  <c r="O2766" i="7"/>
  <c r="N2766" i="7"/>
  <c r="M2766" i="7"/>
  <c r="L2766" i="7"/>
  <c r="K2766" i="7"/>
  <c r="J2766" i="7"/>
  <c r="F2766" i="7"/>
  <c r="W2765" i="7"/>
  <c r="V2765" i="7"/>
  <c r="U2765" i="7"/>
  <c r="T2765" i="7"/>
  <c r="R2765" i="7"/>
  <c r="H2765" i="7" s="1"/>
  <c r="Q2765" i="7"/>
  <c r="P2765" i="7"/>
  <c r="O2765" i="7"/>
  <c r="N2765" i="7"/>
  <c r="M2765" i="7"/>
  <c r="L2765" i="7"/>
  <c r="K2765" i="7"/>
  <c r="J2765" i="7"/>
  <c r="F2765" i="7"/>
  <c r="S2764" i="7"/>
  <c r="N2764" i="7"/>
  <c r="I2764" i="7"/>
  <c r="H2764" i="7"/>
  <c r="G2764" i="7"/>
  <c r="F2764" i="7"/>
  <c r="D2764" i="7" s="1"/>
  <c r="E2764" i="7"/>
  <c r="S2763" i="7"/>
  <c r="N2763" i="7"/>
  <c r="I2763" i="7"/>
  <c r="H2763" i="7"/>
  <c r="G2763" i="7"/>
  <c r="F2763" i="7"/>
  <c r="D2763" i="7" s="1"/>
  <c r="E2763" i="7"/>
  <c r="W2762" i="7"/>
  <c r="V2762" i="7"/>
  <c r="U2762" i="7"/>
  <c r="T2762" i="7"/>
  <c r="R2762" i="7"/>
  <c r="H2762" i="7" s="1"/>
  <c r="Q2762" i="7"/>
  <c r="P2762" i="7"/>
  <c r="O2762" i="7"/>
  <c r="N2762" i="7"/>
  <c r="M2762" i="7"/>
  <c r="L2762" i="7"/>
  <c r="K2762" i="7"/>
  <c r="J2762" i="7"/>
  <c r="F2762" i="7"/>
  <c r="S2761" i="7"/>
  <c r="N2761" i="7"/>
  <c r="I2761" i="7"/>
  <c r="H2761" i="7"/>
  <c r="G2761" i="7"/>
  <c r="F2761" i="7"/>
  <c r="D2761" i="7" s="1"/>
  <c r="E2761" i="7"/>
  <c r="S2760" i="7"/>
  <c r="N2760" i="7"/>
  <c r="I2760" i="7"/>
  <c r="H2760" i="7"/>
  <c r="G2760" i="7"/>
  <c r="F2760" i="7"/>
  <c r="D2760" i="7" s="1"/>
  <c r="E2760" i="7"/>
  <c r="S2759" i="7"/>
  <c r="N2759" i="7"/>
  <c r="I2759" i="7"/>
  <c r="H2759" i="7"/>
  <c r="G2759" i="7"/>
  <c r="F2759" i="7"/>
  <c r="D2759" i="7" s="1"/>
  <c r="E2759" i="7"/>
  <c r="W2758" i="7"/>
  <c r="U2758" i="7"/>
  <c r="T2758" i="7"/>
  <c r="R2758" i="7"/>
  <c r="H2758" i="7" s="1"/>
  <c r="Q2758" i="7"/>
  <c r="P2758" i="7"/>
  <c r="O2758" i="7"/>
  <c r="N2758" i="7"/>
  <c r="M2758" i="7"/>
  <c r="L2758" i="7"/>
  <c r="K2758" i="7"/>
  <c r="J2758" i="7"/>
  <c r="F2758" i="7"/>
  <c r="W2757" i="7"/>
  <c r="U2757" i="7"/>
  <c r="T2757" i="7"/>
  <c r="R2757" i="7"/>
  <c r="H2757" i="7" s="1"/>
  <c r="Q2757" i="7"/>
  <c r="P2757" i="7"/>
  <c r="O2757" i="7"/>
  <c r="N2757" i="7"/>
  <c r="M2757" i="7"/>
  <c r="L2757" i="7"/>
  <c r="K2757" i="7"/>
  <c r="J2757" i="7"/>
  <c r="F2757" i="7"/>
  <c r="S2756" i="7"/>
  <c r="N2756" i="7"/>
  <c r="I2756" i="7"/>
  <c r="H2756" i="7"/>
  <c r="G2756" i="7"/>
  <c r="F2756" i="7"/>
  <c r="D2756" i="7" s="1"/>
  <c r="E2756" i="7"/>
  <c r="S2755" i="7"/>
  <c r="N2755" i="7"/>
  <c r="I2755" i="7"/>
  <c r="H2755" i="7"/>
  <c r="G2755" i="7"/>
  <c r="F2755" i="7"/>
  <c r="D2755" i="7" s="1"/>
  <c r="E2755" i="7"/>
  <c r="W2754" i="7"/>
  <c r="V2754" i="7"/>
  <c r="U2754" i="7"/>
  <c r="T2754" i="7"/>
  <c r="R2754" i="7"/>
  <c r="Q2754" i="7"/>
  <c r="P2754" i="7"/>
  <c r="O2754" i="7"/>
  <c r="N2754" i="7"/>
  <c r="M2754" i="7"/>
  <c r="L2754" i="7"/>
  <c r="K2754" i="7"/>
  <c r="J2754" i="7"/>
  <c r="F2754" i="7"/>
  <c r="S2753" i="7"/>
  <c r="N2753" i="7"/>
  <c r="I2753" i="7"/>
  <c r="H2753" i="7"/>
  <c r="G2753" i="7"/>
  <c r="F2753" i="7"/>
  <c r="D2753" i="7" s="1"/>
  <c r="E2753" i="7"/>
  <c r="S2752" i="7"/>
  <c r="N2752" i="7"/>
  <c r="I2752" i="7"/>
  <c r="H2752" i="7"/>
  <c r="G2752" i="7"/>
  <c r="F2752" i="7"/>
  <c r="D2752" i="7" s="1"/>
  <c r="E2752" i="7"/>
  <c r="S2751" i="7"/>
  <c r="N2751" i="7"/>
  <c r="I2751" i="7"/>
  <c r="H2751" i="7"/>
  <c r="G2751" i="7"/>
  <c r="F2751" i="7"/>
  <c r="D2751" i="7" s="1"/>
  <c r="E2751" i="7"/>
  <c r="W2750" i="7"/>
  <c r="V2750" i="7"/>
  <c r="U2750" i="7"/>
  <c r="T2750" i="7"/>
  <c r="Q2750" i="7"/>
  <c r="P2750" i="7"/>
  <c r="O2750" i="7"/>
  <c r="M2750" i="7"/>
  <c r="L2750" i="7"/>
  <c r="K2750" i="7"/>
  <c r="F2750" i="7"/>
  <c r="W2749" i="7"/>
  <c r="U2749" i="7"/>
  <c r="T2749" i="7"/>
  <c r="Q2749" i="7"/>
  <c r="P2749" i="7"/>
  <c r="O2749" i="7"/>
  <c r="M2749" i="7"/>
  <c r="L2749" i="7"/>
  <c r="K2749" i="7"/>
  <c r="F2749" i="7"/>
  <c r="S2748" i="7"/>
  <c r="N2748" i="7"/>
  <c r="I2748" i="7"/>
  <c r="H2748" i="7"/>
  <c r="G2748" i="7"/>
  <c r="F2748" i="7"/>
  <c r="D2748" i="7" s="1"/>
  <c r="E2748" i="7"/>
  <c r="S2747" i="7"/>
  <c r="N2747" i="7"/>
  <c r="I2747" i="7"/>
  <c r="H2747" i="7"/>
  <c r="G2747" i="7"/>
  <c r="F2747" i="7"/>
  <c r="D2747" i="7" s="1"/>
  <c r="E2747" i="7"/>
  <c r="S2746" i="7"/>
  <c r="N2746" i="7"/>
  <c r="I2746" i="7"/>
  <c r="H2746" i="7"/>
  <c r="G2746" i="7"/>
  <c r="F2746" i="7"/>
  <c r="D2746" i="7" s="1"/>
  <c r="E2746" i="7"/>
  <c r="S2745" i="7"/>
  <c r="N2745" i="7"/>
  <c r="I2745" i="7"/>
  <c r="H2745" i="7"/>
  <c r="G2745" i="7"/>
  <c r="F2745" i="7"/>
  <c r="D2745" i="7" s="1"/>
  <c r="E2745" i="7"/>
  <c r="W2744" i="7"/>
  <c r="V2744" i="7"/>
  <c r="U2744" i="7"/>
  <c r="T2744" i="7"/>
  <c r="R2744" i="7"/>
  <c r="H2744" i="7" s="1"/>
  <c r="Q2744" i="7"/>
  <c r="P2744" i="7"/>
  <c r="O2744" i="7"/>
  <c r="N2744" i="7"/>
  <c r="M2744" i="7"/>
  <c r="L2744" i="7"/>
  <c r="K2744" i="7"/>
  <c r="J2744" i="7"/>
  <c r="F2744" i="7"/>
  <c r="W2743" i="7"/>
  <c r="U2743" i="7"/>
  <c r="T2743" i="7"/>
  <c r="R2743" i="7"/>
  <c r="H2743" i="7" s="1"/>
  <c r="Q2743" i="7"/>
  <c r="P2743" i="7"/>
  <c r="O2743" i="7"/>
  <c r="N2743" i="7"/>
  <c r="M2743" i="7"/>
  <c r="L2743" i="7"/>
  <c r="K2743" i="7"/>
  <c r="J2743" i="7"/>
  <c r="F2743" i="7"/>
  <c r="S2742" i="7"/>
  <c r="N2742" i="7"/>
  <c r="I2742" i="7"/>
  <c r="H2742" i="7"/>
  <c r="G2742" i="7"/>
  <c r="F2742" i="7"/>
  <c r="D2742" i="7" s="1"/>
  <c r="E2742" i="7"/>
  <c r="S2741" i="7"/>
  <c r="N2741" i="7"/>
  <c r="I2741" i="7"/>
  <c r="H2741" i="7"/>
  <c r="G2741" i="7"/>
  <c r="F2741" i="7"/>
  <c r="D2741" i="7" s="1"/>
  <c r="E2741" i="7"/>
  <c r="S2740" i="7"/>
  <c r="N2740" i="7"/>
  <c r="I2740" i="7"/>
  <c r="H2740" i="7"/>
  <c r="G2740" i="7"/>
  <c r="F2740" i="7"/>
  <c r="D2740" i="7" s="1"/>
  <c r="E2740" i="7"/>
  <c r="S2739" i="7"/>
  <c r="N2739" i="7"/>
  <c r="I2739" i="7"/>
  <c r="H2739" i="7"/>
  <c r="G2739" i="7"/>
  <c r="F2739" i="7"/>
  <c r="D2739" i="7" s="1"/>
  <c r="E2739" i="7"/>
  <c r="W2738" i="7"/>
  <c r="V2738" i="7"/>
  <c r="U2738" i="7"/>
  <c r="T2738" i="7"/>
  <c r="R2738" i="7"/>
  <c r="H2738" i="7" s="1"/>
  <c r="Q2738" i="7"/>
  <c r="P2738" i="7"/>
  <c r="O2738" i="7"/>
  <c r="N2738" i="7"/>
  <c r="M2738" i="7"/>
  <c r="L2738" i="7"/>
  <c r="K2738" i="7"/>
  <c r="J2738" i="7"/>
  <c r="F2738" i="7"/>
  <c r="W2737" i="7"/>
  <c r="U2737" i="7"/>
  <c r="T2737" i="7"/>
  <c r="R2737" i="7"/>
  <c r="H2737" i="7" s="1"/>
  <c r="Q2737" i="7"/>
  <c r="P2737" i="7"/>
  <c r="O2737" i="7"/>
  <c r="N2737" i="7"/>
  <c r="M2737" i="7"/>
  <c r="L2737" i="7"/>
  <c r="K2737" i="7"/>
  <c r="J2737" i="7"/>
  <c r="F2737" i="7"/>
  <c r="S2736" i="7"/>
  <c r="N2736" i="7"/>
  <c r="I2736" i="7"/>
  <c r="H2736" i="7"/>
  <c r="G2736" i="7"/>
  <c r="F2736" i="7"/>
  <c r="D2736" i="7" s="1"/>
  <c r="E2736" i="7"/>
  <c r="S2735" i="7"/>
  <c r="N2735" i="7"/>
  <c r="I2735" i="7"/>
  <c r="H2735" i="7"/>
  <c r="G2735" i="7"/>
  <c r="F2735" i="7"/>
  <c r="D2735" i="7" s="1"/>
  <c r="E2735" i="7"/>
  <c r="W2734" i="7"/>
  <c r="V2734" i="7"/>
  <c r="U2734" i="7"/>
  <c r="T2734" i="7"/>
  <c r="R2734" i="7"/>
  <c r="H2734" i="7" s="1"/>
  <c r="Q2734" i="7"/>
  <c r="P2734" i="7"/>
  <c r="O2734" i="7"/>
  <c r="N2734" i="7"/>
  <c r="M2734" i="7"/>
  <c r="L2734" i="7"/>
  <c r="K2734" i="7"/>
  <c r="J2734" i="7"/>
  <c r="F2734" i="7"/>
  <c r="S2733" i="7"/>
  <c r="N2733" i="7"/>
  <c r="I2733" i="7"/>
  <c r="H2733" i="7"/>
  <c r="G2733" i="7"/>
  <c r="F2733" i="7"/>
  <c r="D2733" i="7" s="1"/>
  <c r="E2733" i="7"/>
  <c r="S2732" i="7"/>
  <c r="N2732" i="7"/>
  <c r="I2732" i="7"/>
  <c r="H2732" i="7"/>
  <c r="G2732" i="7"/>
  <c r="F2732" i="7"/>
  <c r="D2732" i="7" s="1"/>
  <c r="E2732" i="7"/>
  <c r="S2731" i="7"/>
  <c r="N2731" i="7"/>
  <c r="I2731" i="7"/>
  <c r="H2731" i="7"/>
  <c r="G2731" i="7"/>
  <c r="F2731" i="7"/>
  <c r="D2731" i="7" s="1"/>
  <c r="E2731" i="7"/>
  <c r="W2730" i="7"/>
  <c r="V2730" i="7"/>
  <c r="U2730" i="7"/>
  <c r="T2730" i="7"/>
  <c r="R2730" i="7"/>
  <c r="Q2730" i="7"/>
  <c r="P2730" i="7"/>
  <c r="O2730" i="7"/>
  <c r="N2730" i="7"/>
  <c r="M2730" i="7"/>
  <c r="L2730" i="7"/>
  <c r="K2730" i="7"/>
  <c r="J2730" i="7"/>
  <c r="F2730" i="7"/>
  <c r="W2729" i="7"/>
  <c r="V2729" i="7"/>
  <c r="U2729" i="7"/>
  <c r="T2729" i="7"/>
  <c r="Q2729" i="7"/>
  <c r="P2729" i="7"/>
  <c r="O2729" i="7"/>
  <c r="M2729" i="7"/>
  <c r="L2729" i="7"/>
  <c r="K2729" i="7"/>
  <c r="F2729" i="7"/>
  <c r="S2728" i="7"/>
  <c r="N2728" i="7"/>
  <c r="I2728" i="7"/>
  <c r="H2728" i="7"/>
  <c r="G2728" i="7"/>
  <c r="F2728" i="7"/>
  <c r="D2728" i="7" s="1"/>
  <c r="E2728" i="7"/>
  <c r="S2727" i="7"/>
  <c r="N2727" i="7"/>
  <c r="I2727" i="7"/>
  <c r="H2727" i="7"/>
  <c r="G2727" i="7"/>
  <c r="F2727" i="7"/>
  <c r="D2727" i="7" s="1"/>
  <c r="E2727" i="7"/>
  <c r="W2726" i="7"/>
  <c r="V2726" i="7"/>
  <c r="U2726" i="7"/>
  <c r="T2726" i="7"/>
  <c r="R2726" i="7"/>
  <c r="H2726" i="7" s="1"/>
  <c r="Q2726" i="7"/>
  <c r="P2726" i="7"/>
  <c r="O2726" i="7"/>
  <c r="N2726" i="7"/>
  <c r="M2726" i="7"/>
  <c r="L2726" i="7"/>
  <c r="K2726" i="7"/>
  <c r="J2726" i="7"/>
  <c r="F2726" i="7"/>
  <c r="S2725" i="7"/>
  <c r="N2725" i="7"/>
  <c r="I2725" i="7"/>
  <c r="H2725" i="7"/>
  <c r="G2725" i="7"/>
  <c r="F2725" i="7"/>
  <c r="D2725" i="7" s="1"/>
  <c r="E2725" i="7"/>
  <c r="S2724" i="7"/>
  <c r="N2724" i="7"/>
  <c r="I2724" i="7"/>
  <c r="H2724" i="7"/>
  <c r="G2724" i="7"/>
  <c r="F2724" i="7"/>
  <c r="D2724" i="7" s="1"/>
  <c r="E2724" i="7"/>
  <c r="W2723" i="7"/>
  <c r="V2723" i="7"/>
  <c r="U2723" i="7"/>
  <c r="T2723" i="7"/>
  <c r="R2723" i="7"/>
  <c r="H2723" i="7" s="1"/>
  <c r="Q2723" i="7"/>
  <c r="P2723" i="7"/>
  <c r="O2723" i="7"/>
  <c r="N2723" i="7"/>
  <c r="M2723" i="7"/>
  <c r="L2723" i="7"/>
  <c r="K2723" i="7"/>
  <c r="J2723" i="7"/>
  <c r="F2723" i="7"/>
  <c r="W2722" i="7"/>
  <c r="V2722" i="7"/>
  <c r="U2722" i="7"/>
  <c r="T2722" i="7"/>
  <c r="R2722" i="7"/>
  <c r="H2722" i="7" s="1"/>
  <c r="Q2722" i="7"/>
  <c r="P2722" i="7"/>
  <c r="O2722" i="7"/>
  <c r="N2722" i="7"/>
  <c r="M2722" i="7"/>
  <c r="L2722" i="7"/>
  <c r="K2722" i="7"/>
  <c r="J2722" i="7"/>
  <c r="F2722" i="7"/>
  <c r="S2721" i="7"/>
  <c r="N2721" i="7"/>
  <c r="I2721" i="7"/>
  <c r="H2721" i="7"/>
  <c r="G2721" i="7"/>
  <c r="F2721" i="7"/>
  <c r="D2721" i="7" s="1"/>
  <c r="E2721" i="7"/>
  <c r="S2720" i="7"/>
  <c r="N2720" i="7"/>
  <c r="I2720" i="7"/>
  <c r="H2720" i="7"/>
  <c r="G2720" i="7"/>
  <c r="F2720" i="7"/>
  <c r="D2720" i="7" s="1"/>
  <c r="E2720" i="7"/>
  <c r="W2719" i="7"/>
  <c r="V2719" i="7"/>
  <c r="U2719" i="7"/>
  <c r="T2719" i="7"/>
  <c r="R2719" i="7"/>
  <c r="Q2719" i="7"/>
  <c r="P2719" i="7"/>
  <c r="O2719" i="7"/>
  <c r="N2719" i="7"/>
  <c r="M2719" i="7"/>
  <c r="L2719" i="7"/>
  <c r="K2719" i="7"/>
  <c r="J2719" i="7"/>
  <c r="F2719" i="7"/>
  <c r="W2718" i="7"/>
  <c r="V2718" i="7"/>
  <c r="U2718" i="7"/>
  <c r="T2718" i="7"/>
  <c r="Q2718" i="7"/>
  <c r="P2718" i="7"/>
  <c r="O2718" i="7"/>
  <c r="M2718" i="7"/>
  <c r="L2718" i="7"/>
  <c r="K2718" i="7"/>
  <c r="F2718" i="7"/>
  <c r="W2717" i="7"/>
  <c r="V2717" i="7"/>
  <c r="G2717" i="7" s="1"/>
  <c r="U2717" i="7"/>
  <c r="T2717" i="7"/>
  <c r="R2717" i="7"/>
  <c r="Q2717" i="7"/>
  <c r="P2717" i="7"/>
  <c r="O2717" i="7"/>
  <c r="N2717" i="7"/>
  <c r="M2717" i="7"/>
  <c r="L2717" i="7"/>
  <c r="K2717" i="7"/>
  <c r="J2717" i="7"/>
  <c r="F2717" i="7"/>
  <c r="W2716" i="7"/>
  <c r="V2716" i="7"/>
  <c r="U2716" i="7"/>
  <c r="T2716" i="7"/>
  <c r="R2716" i="7"/>
  <c r="H2716" i="7" s="1"/>
  <c r="Q2716" i="7"/>
  <c r="P2716" i="7"/>
  <c r="O2716" i="7"/>
  <c r="N2716" i="7"/>
  <c r="M2716" i="7"/>
  <c r="L2716" i="7"/>
  <c r="K2716" i="7"/>
  <c r="J2716" i="7"/>
  <c r="F2716" i="7"/>
  <c r="W2715" i="7"/>
  <c r="U2715" i="7"/>
  <c r="T2715" i="7"/>
  <c r="R2715" i="7"/>
  <c r="Q2715" i="7"/>
  <c r="P2715" i="7"/>
  <c r="O2715" i="7"/>
  <c r="N2715" i="7"/>
  <c r="M2715" i="7"/>
  <c r="L2715" i="7"/>
  <c r="K2715" i="7"/>
  <c r="J2715" i="7"/>
  <c r="F2715" i="7"/>
  <c r="W2714" i="7"/>
  <c r="V2714" i="7"/>
  <c r="U2714" i="7"/>
  <c r="T2714" i="7"/>
  <c r="R2714" i="7"/>
  <c r="H2714" i="7" s="1"/>
  <c r="Q2714" i="7"/>
  <c r="P2714" i="7"/>
  <c r="O2714" i="7"/>
  <c r="N2714" i="7"/>
  <c r="M2714" i="7"/>
  <c r="L2714" i="7"/>
  <c r="K2714" i="7"/>
  <c r="J2714" i="7"/>
  <c r="F2714" i="7"/>
  <c r="W2713" i="7"/>
  <c r="V2713" i="7"/>
  <c r="U2713" i="7"/>
  <c r="T2713" i="7"/>
  <c r="R2713" i="7"/>
  <c r="H2713" i="7" s="1"/>
  <c r="Q2713" i="7"/>
  <c r="P2713" i="7"/>
  <c r="O2713" i="7"/>
  <c r="N2713" i="7"/>
  <c r="M2713" i="7"/>
  <c r="L2713" i="7"/>
  <c r="K2713" i="7"/>
  <c r="J2713" i="7"/>
  <c r="F2713" i="7"/>
  <c r="W2712" i="7"/>
  <c r="V2712" i="7"/>
  <c r="U2712" i="7"/>
  <c r="T2712" i="7"/>
  <c r="R2712" i="7"/>
  <c r="H2712" i="7" s="1"/>
  <c r="Q2712" i="7"/>
  <c r="P2712" i="7"/>
  <c r="O2712" i="7"/>
  <c r="N2712" i="7"/>
  <c r="M2712" i="7"/>
  <c r="L2712" i="7"/>
  <c r="K2712" i="7"/>
  <c r="J2712" i="7"/>
  <c r="F2712" i="7"/>
  <c r="W2711" i="7"/>
  <c r="V2711" i="7"/>
  <c r="U2711" i="7"/>
  <c r="T2711" i="7"/>
  <c r="R2711" i="7"/>
  <c r="H2711" i="7" s="1"/>
  <c r="Q2711" i="7"/>
  <c r="P2711" i="7"/>
  <c r="O2711" i="7"/>
  <c r="N2711" i="7"/>
  <c r="M2711" i="7"/>
  <c r="L2711" i="7"/>
  <c r="K2711" i="7"/>
  <c r="J2711" i="7"/>
  <c r="F2711" i="7"/>
  <c r="W2710" i="7"/>
  <c r="V2710" i="7"/>
  <c r="U2710" i="7"/>
  <c r="T2710" i="7"/>
  <c r="R2710" i="7"/>
  <c r="H2710" i="7" s="1"/>
  <c r="Q2710" i="7"/>
  <c r="P2710" i="7"/>
  <c r="O2710" i="7"/>
  <c r="N2710" i="7"/>
  <c r="M2710" i="7"/>
  <c r="L2710" i="7"/>
  <c r="K2710" i="7"/>
  <c r="J2710" i="7"/>
  <c r="F2710" i="7"/>
  <c r="W2709" i="7"/>
  <c r="V2709" i="7"/>
  <c r="U2709" i="7"/>
  <c r="T2709" i="7"/>
  <c r="R2709" i="7"/>
  <c r="H2709" i="7" s="1"/>
  <c r="Q2709" i="7"/>
  <c r="P2709" i="7"/>
  <c r="O2709" i="7"/>
  <c r="N2709" i="7"/>
  <c r="M2709" i="7"/>
  <c r="L2709" i="7"/>
  <c r="K2709" i="7"/>
  <c r="J2709" i="7"/>
  <c r="F2709" i="7"/>
  <c r="W2708" i="7"/>
  <c r="U2708" i="7"/>
  <c r="T2708" i="7"/>
  <c r="Q2708" i="7"/>
  <c r="P2708" i="7"/>
  <c r="O2708" i="7"/>
  <c r="M2708" i="7"/>
  <c r="L2708" i="7"/>
  <c r="K2708" i="7"/>
  <c r="F2708" i="7"/>
  <c r="W2707" i="7"/>
  <c r="U2707" i="7"/>
  <c r="T2707" i="7"/>
  <c r="Q2707" i="7"/>
  <c r="P2707" i="7"/>
  <c r="O2707" i="7"/>
  <c r="M2707" i="7"/>
  <c r="L2707" i="7"/>
  <c r="K2707" i="7"/>
  <c r="F2707" i="7"/>
  <c r="W2706" i="7"/>
  <c r="U2706" i="7"/>
  <c r="T2706" i="7"/>
  <c r="Q2706" i="7"/>
  <c r="P2706" i="7"/>
  <c r="O2706" i="7"/>
  <c r="M2706" i="7"/>
  <c r="L2706" i="7"/>
  <c r="K2706" i="7"/>
  <c r="F2706" i="7"/>
  <c r="W2705" i="7"/>
  <c r="U2705" i="7"/>
  <c r="T2705" i="7"/>
  <c r="R2705" i="7"/>
  <c r="H2705" i="7" s="1"/>
  <c r="Q2705" i="7"/>
  <c r="P2705" i="7"/>
  <c r="O2705" i="7"/>
  <c r="N2705" i="7"/>
  <c r="M2705" i="7"/>
  <c r="L2705" i="7"/>
  <c r="K2705" i="7"/>
  <c r="J2705" i="7"/>
  <c r="F2705" i="7"/>
  <c r="W2704" i="7"/>
  <c r="U2704" i="7"/>
  <c r="T2704" i="7"/>
  <c r="Q2704" i="7"/>
  <c r="P2704" i="7"/>
  <c r="O2704" i="7"/>
  <c r="M2704" i="7"/>
  <c r="L2704" i="7"/>
  <c r="K2704" i="7"/>
  <c r="F2704" i="7"/>
  <c r="W2703" i="7"/>
  <c r="U2703" i="7"/>
  <c r="T2703" i="7"/>
  <c r="R2703" i="7"/>
  <c r="H2703" i="7" s="1"/>
  <c r="Q2703" i="7"/>
  <c r="P2703" i="7"/>
  <c r="O2703" i="7"/>
  <c r="N2703" i="7"/>
  <c r="M2703" i="7"/>
  <c r="L2703" i="7"/>
  <c r="K2703" i="7"/>
  <c r="J2703" i="7"/>
  <c r="F2703" i="7"/>
  <c r="W2702" i="7"/>
  <c r="V2702" i="7"/>
  <c r="U2702" i="7"/>
  <c r="T2702" i="7"/>
  <c r="R2702" i="7"/>
  <c r="H2702" i="7" s="1"/>
  <c r="Q2702" i="7"/>
  <c r="P2702" i="7"/>
  <c r="O2702" i="7"/>
  <c r="N2702" i="7"/>
  <c r="M2702" i="7"/>
  <c r="L2702" i="7"/>
  <c r="K2702" i="7"/>
  <c r="J2702" i="7"/>
  <c r="F2702" i="7"/>
  <c r="W2701" i="7"/>
  <c r="U2701" i="7"/>
  <c r="T2701" i="7"/>
  <c r="R2701" i="7"/>
  <c r="H2701" i="7" s="1"/>
  <c r="Q2701" i="7"/>
  <c r="P2701" i="7"/>
  <c r="O2701" i="7"/>
  <c r="N2701" i="7"/>
  <c r="M2701" i="7"/>
  <c r="L2701" i="7"/>
  <c r="K2701" i="7"/>
  <c r="J2701" i="7"/>
  <c r="F2701" i="7"/>
  <c r="W2700" i="7"/>
  <c r="U2700" i="7"/>
  <c r="T2700" i="7"/>
  <c r="Q2700" i="7"/>
  <c r="P2700" i="7"/>
  <c r="O2700" i="7"/>
  <c r="M2700" i="7"/>
  <c r="L2700" i="7"/>
  <c r="K2700" i="7"/>
  <c r="F2700" i="7"/>
  <c r="W2699" i="7"/>
  <c r="U2699" i="7"/>
  <c r="T2699" i="7"/>
  <c r="Q2699" i="7"/>
  <c r="P2699" i="7"/>
  <c r="O2699" i="7"/>
  <c r="M2699" i="7"/>
  <c r="L2699" i="7"/>
  <c r="K2699" i="7"/>
  <c r="F2699" i="7"/>
  <c r="W2698" i="7"/>
  <c r="U2698" i="7"/>
  <c r="T2698" i="7"/>
  <c r="Q2698" i="7"/>
  <c r="P2698" i="7"/>
  <c r="O2698" i="7"/>
  <c r="M2698" i="7"/>
  <c r="L2698" i="7"/>
  <c r="K2698" i="7"/>
  <c r="F2698" i="7"/>
  <c r="W2697" i="7"/>
  <c r="U2697" i="7"/>
  <c r="T2697" i="7"/>
  <c r="R2697" i="7"/>
  <c r="H2697" i="7" s="1"/>
  <c r="Q2697" i="7"/>
  <c r="P2697" i="7"/>
  <c r="O2697" i="7"/>
  <c r="N2697" i="7"/>
  <c r="M2697" i="7"/>
  <c r="L2697" i="7"/>
  <c r="K2697" i="7"/>
  <c r="J2697" i="7"/>
  <c r="F2697" i="7"/>
  <c r="W2696" i="7"/>
  <c r="V2696" i="7"/>
  <c r="U2696" i="7"/>
  <c r="T2696" i="7"/>
  <c r="Q2696" i="7"/>
  <c r="P2696" i="7"/>
  <c r="O2696" i="7"/>
  <c r="M2696" i="7"/>
  <c r="L2696" i="7"/>
  <c r="K2696" i="7"/>
  <c r="F2696" i="7"/>
  <c r="W2695" i="7"/>
  <c r="V2695" i="7"/>
  <c r="U2695" i="7"/>
  <c r="T2695" i="7"/>
  <c r="R2695" i="7"/>
  <c r="H2695" i="7" s="1"/>
  <c r="Q2695" i="7"/>
  <c r="P2695" i="7"/>
  <c r="O2695" i="7"/>
  <c r="N2695" i="7"/>
  <c r="M2695" i="7"/>
  <c r="L2695" i="7"/>
  <c r="K2695" i="7"/>
  <c r="J2695" i="7"/>
  <c r="F2695" i="7"/>
  <c r="W2694" i="7"/>
  <c r="V2694" i="7"/>
  <c r="U2694" i="7"/>
  <c r="T2694" i="7"/>
  <c r="Q2694" i="7"/>
  <c r="P2694" i="7"/>
  <c r="O2694" i="7"/>
  <c r="M2694" i="7"/>
  <c r="L2694" i="7"/>
  <c r="K2694" i="7"/>
  <c r="F2694" i="7"/>
  <c r="W2693" i="7"/>
  <c r="U2693" i="7"/>
  <c r="T2693" i="7"/>
  <c r="Q2693" i="7"/>
  <c r="P2693" i="7"/>
  <c r="O2693" i="7"/>
  <c r="M2693" i="7"/>
  <c r="L2693" i="7"/>
  <c r="K2693" i="7"/>
  <c r="F2693" i="7"/>
  <c r="W2692" i="7"/>
  <c r="V2692" i="7"/>
  <c r="U2692" i="7"/>
  <c r="T2692" i="7"/>
  <c r="Q2692" i="7"/>
  <c r="P2692" i="7"/>
  <c r="O2692" i="7"/>
  <c r="M2692" i="7"/>
  <c r="L2692" i="7"/>
  <c r="K2692" i="7"/>
  <c r="F2692" i="7"/>
  <c r="W2691" i="7"/>
  <c r="U2691" i="7"/>
  <c r="T2691" i="7"/>
  <c r="R2691" i="7"/>
  <c r="H2691" i="7" s="1"/>
  <c r="Q2691" i="7"/>
  <c r="P2691" i="7"/>
  <c r="O2691" i="7"/>
  <c r="N2691" i="7"/>
  <c r="M2691" i="7"/>
  <c r="L2691" i="7"/>
  <c r="K2691" i="7"/>
  <c r="J2691" i="7"/>
  <c r="F2691" i="7"/>
  <c r="W2690" i="7"/>
  <c r="U2690" i="7"/>
  <c r="T2690" i="7"/>
  <c r="Q2690" i="7"/>
  <c r="P2690" i="7"/>
  <c r="O2690" i="7"/>
  <c r="M2690" i="7"/>
  <c r="L2690" i="7"/>
  <c r="K2690" i="7"/>
  <c r="F2690" i="7"/>
  <c r="W2689" i="7"/>
  <c r="U2689" i="7"/>
  <c r="T2689" i="7"/>
  <c r="Q2689" i="7"/>
  <c r="P2689" i="7"/>
  <c r="O2689" i="7"/>
  <c r="M2689" i="7"/>
  <c r="L2689" i="7"/>
  <c r="K2689" i="7"/>
  <c r="F2689" i="7"/>
  <c r="S2688" i="7"/>
  <c r="N2688" i="7"/>
  <c r="I2688" i="7"/>
  <c r="H2688" i="7"/>
  <c r="G2688" i="7"/>
  <c r="F2688" i="7"/>
  <c r="D2688" i="7" s="1"/>
  <c r="E2688" i="7"/>
  <c r="W2687" i="7"/>
  <c r="V2687" i="7"/>
  <c r="U2687" i="7"/>
  <c r="T2687" i="7"/>
  <c r="R2687" i="7"/>
  <c r="H2687" i="7" s="1"/>
  <c r="Q2687" i="7"/>
  <c r="P2687" i="7"/>
  <c r="O2687" i="7"/>
  <c r="N2687" i="7"/>
  <c r="M2687" i="7"/>
  <c r="L2687" i="7"/>
  <c r="K2687" i="7"/>
  <c r="J2687" i="7"/>
  <c r="F2687" i="7"/>
  <c r="S2686" i="7"/>
  <c r="N2686" i="7"/>
  <c r="I2686" i="7"/>
  <c r="H2686" i="7"/>
  <c r="G2686" i="7"/>
  <c r="F2686" i="7"/>
  <c r="D2686" i="7" s="1"/>
  <c r="E2686" i="7"/>
  <c r="W2685" i="7"/>
  <c r="V2685" i="7"/>
  <c r="U2685" i="7"/>
  <c r="T2685" i="7"/>
  <c r="R2685" i="7"/>
  <c r="H2685" i="7" s="1"/>
  <c r="Q2685" i="7"/>
  <c r="P2685" i="7"/>
  <c r="O2685" i="7"/>
  <c r="N2685" i="7"/>
  <c r="M2685" i="7"/>
  <c r="L2685" i="7"/>
  <c r="K2685" i="7"/>
  <c r="J2685" i="7"/>
  <c r="F2685" i="7"/>
  <c r="W2684" i="7"/>
  <c r="V2684" i="7"/>
  <c r="U2684" i="7"/>
  <c r="T2684" i="7"/>
  <c r="R2684" i="7"/>
  <c r="Q2684" i="7"/>
  <c r="P2684" i="7"/>
  <c r="O2684" i="7"/>
  <c r="N2684" i="7"/>
  <c r="M2684" i="7"/>
  <c r="L2684" i="7"/>
  <c r="K2684" i="7"/>
  <c r="J2684" i="7"/>
  <c r="F2684" i="7"/>
  <c r="W2683" i="7"/>
  <c r="V2683" i="7"/>
  <c r="U2683" i="7"/>
  <c r="T2683" i="7"/>
  <c r="R2683" i="7"/>
  <c r="H2683" i="7" s="1"/>
  <c r="Q2683" i="7"/>
  <c r="P2683" i="7"/>
  <c r="O2683" i="7"/>
  <c r="N2683" i="7"/>
  <c r="M2683" i="7"/>
  <c r="L2683" i="7"/>
  <c r="K2683" i="7"/>
  <c r="J2683" i="7"/>
  <c r="F2683" i="7"/>
  <c r="W2682" i="7"/>
  <c r="V2682" i="7"/>
  <c r="U2682" i="7"/>
  <c r="T2682" i="7"/>
  <c r="R2682" i="7"/>
  <c r="H2682" i="7" s="1"/>
  <c r="Q2682" i="7"/>
  <c r="P2682" i="7"/>
  <c r="O2682" i="7"/>
  <c r="N2682" i="7"/>
  <c r="M2682" i="7"/>
  <c r="L2682" i="7"/>
  <c r="K2682" i="7"/>
  <c r="J2682" i="7"/>
  <c r="F2682" i="7"/>
  <c r="W2681" i="7"/>
  <c r="V2681" i="7"/>
  <c r="U2681" i="7"/>
  <c r="T2681" i="7"/>
  <c r="Q2681" i="7"/>
  <c r="P2681" i="7"/>
  <c r="O2681" i="7"/>
  <c r="M2681" i="7"/>
  <c r="L2681" i="7"/>
  <c r="K2681" i="7"/>
  <c r="F2681" i="7"/>
  <c r="S2680" i="7"/>
  <c r="N2680" i="7"/>
  <c r="I2680" i="7"/>
  <c r="H2680" i="7"/>
  <c r="G2680" i="7"/>
  <c r="F2680" i="7"/>
  <c r="D2680" i="7" s="1"/>
  <c r="E2680" i="7"/>
  <c r="W2679" i="7"/>
  <c r="V2679" i="7"/>
  <c r="U2679" i="7"/>
  <c r="T2679" i="7"/>
  <c r="R2679" i="7"/>
  <c r="H2679" i="7" s="1"/>
  <c r="Q2679" i="7"/>
  <c r="P2679" i="7"/>
  <c r="O2679" i="7"/>
  <c r="N2679" i="7"/>
  <c r="M2679" i="7"/>
  <c r="L2679" i="7"/>
  <c r="K2679" i="7"/>
  <c r="J2679" i="7"/>
  <c r="F2679" i="7"/>
  <c r="W2678" i="7"/>
  <c r="U2678" i="7"/>
  <c r="T2678" i="7"/>
  <c r="R2678" i="7"/>
  <c r="H2678" i="7" s="1"/>
  <c r="Q2678" i="7"/>
  <c r="P2678" i="7"/>
  <c r="O2678" i="7"/>
  <c r="N2678" i="7"/>
  <c r="M2678" i="7"/>
  <c r="L2678" i="7"/>
  <c r="K2678" i="7"/>
  <c r="J2678" i="7"/>
  <c r="F2678" i="7"/>
  <c r="S2677" i="7"/>
  <c r="N2677" i="7"/>
  <c r="I2677" i="7"/>
  <c r="H2677" i="7"/>
  <c r="G2677" i="7"/>
  <c r="F2677" i="7"/>
  <c r="D2677" i="7" s="1"/>
  <c r="E2677" i="7"/>
  <c r="S2676" i="7"/>
  <c r="N2676" i="7"/>
  <c r="I2676" i="7"/>
  <c r="H2676" i="7"/>
  <c r="G2676" i="7"/>
  <c r="F2676" i="7"/>
  <c r="D2676" i="7" s="1"/>
  <c r="E2676" i="7"/>
  <c r="W2675" i="7"/>
  <c r="V2675" i="7"/>
  <c r="U2675" i="7"/>
  <c r="T2675" i="7"/>
  <c r="R2675" i="7"/>
  <c r="H2675" i="7" s="1"/>
  <c r="Q2675" i="7"/>
  <c r="P2675" i="7"/>
  <c r="O2675" i="7"/>
  <c r="N2675" i="7"/>
  <c r="M2675" i="7"/>
  <c r="L2675" i="7"/>
  <c r="K2675" i="7"/>
  <c r="J2675" i="7"/>
  <c r="F2675" i="7"/>
  <c r="W2674" i="7"/>
  <c r="V2674" i="7"/>
  <c r="U2674" i="7"/>
  <c r="T2674" i="7"/>
  <c r="R2674" i="7"/>
  <c r="H2674" i="7" s="1"/>
  <c r="Q2674" i="7"/>
  <c r="P2674" i="7"/>
  <c r="O2674" i="7"/>
  <c r="N2674" i="7"/>
  <c r="M2674" i="7"/>
  <c r="L2674" i="7"/>
  <c r="K2674" i="7"/>
  <c r="J2674" i="7"/>
  <c r="F2674" i="7"/>
  <c r="S2673" i="7"/>
  <c r="N2673" i="7"/>
  <c r="I2673" i="7"/>
  <c r="H2673" i="7"/>
  <c r="G2673" i="7"/>
  <c r="F2673" i="7"/>
  <c r="D2673" i="7" s="1"/>
  <c r="E2673" i="7"/>
  <c r="S2672" i="7"/>
  <c r="N2672" i="7"/>
  <c r="I2672" i="7"/>
  <c r="H2672" i="7"/>
  <c r="G2672" i="7"/>
  <c r="F2672" i="7"/>
  <c r="D2672" i="7" s="1"/>
  <c r="E2672" i="7"/>
  <c r="W2671" i="7"/>
  <c r="V2671" i="7"/>
  <c r="U2671" i="7"/>
  <c r="T2671" i="7"/>
  <c r="R2671" i="7"/>
  <c r="H2671" i="7" s="1"/>
  <c r="Q2671" i="7"/>
  <c r="P2671" i="7"/>
  <c r="O2671" i="7"/>
  <c r="N2671" i="7"/>
  <c r="M2671" i="7"/>
  <c r="L2671" i="7"/>
  <c r="K2671" i="7"/>
  <c r="J2671" i="7"/>
  <c r="F2671" i="7"/>
  <c r="W2670" i="7"/>
  <c r="U2670" i="7"/>
  <c r="T2670" i="7"/>
  <c r="Q2670" i="7"/>
  <c r="P2670" i="7"/>
  <c r="O2670" i="7"/>
  <c r="M2670" i="7"/>
  <c r="L2670" i="7"/>
  <c r="K2670" i="7"/>
  <c r="F2670" i="7"/>
  <c r="S2669" i="7"/>
  <c r="N2669" i="7"/>
  <c r="I2669" i="7"/>
  <c r="H2669" i="7"/>
  <c r="G2669" i="7"/>
  <c r="F2669" i="7"/>
  <c r="D2669" i="7" s="1"/>
  <c r="E2669" i="7"/>
  <c r="W2668" i="7"/>
  <c r="V2668" i="7"/>
  <c r="U2668" i="7"/>
  <c r="T2668" i="7"/>
  <c r="R2668" i="7"/>
  <c r="H2668" i="7" s="1"/>
  <c r="Q2668" i="7"/>
  <c r="P2668" i="7"/>
  <c r="O2668" i="7"/>
  <c r="N2668" i="7"/>
  <c r="M2668" i="7"/>
  <c r="L2668" i="7"/>
  <c r="K2668" i="7"/>
  <c r="J2668" i="7"/>
  <c r="F2668" i="7"/>
  <c r="W2667" i="7"/>
  <c r="U2667" i="7"/>
  <c r="T2667" i="7"/>
  <c r="R2667" i="7"/>
  <c r="H2667" i="7" s="1"/>
  <c r="Q2667" i="7"/>
  <c r="P2667" i="7"/>
  <c r="O2667" i="7"/>
  <c r="N2667" i="7"/>
  <c r="M2667" i="7"/>
  <c r="L2667" i="7"/>
  <c r="K2667" i="7"/>
  <c r="J2667" i="7"/>
  <c r="F2667" i="7"/>
  <c r="S2666" i="7"/>
  <c r="N2666" i="7"/>
  <c r="I2666" i="7"/>
  <c r="H2666" i="7"/>
  <c r="G2666" i="7"/>
  <c r="F2666" i="7"/>
  <c r="D2666" i="7" s="1"/>
  <c r="E2666" i="7"/>
  <c r="S2665" i="7"/>
  <c r="N2665" i="7"/>
  <c r="I2665" i="7"/>
  <c r="H2665" i="7"/>
  <c r="G2665" i="7"/>
  <c r="F2665" i="7"/>
  <c r="D2665" i="7" s="1"/>
  <c r="E2665" i="7"/>
  <c r="W2664" i="7"/>
  <c r="V2664" i="7"/>
  <c r="U2664" i="7"/>
  <c r="T2664" i="7"/>
  <c r="R2664" i="7"/>
  <c r="Q2664" i="7"/>
  <c r="P2664" i="7"/>
  <c r="O2664" i="7"/>
  <c r="N2664" i="7"/>
  <c r="M2664" i="7"/>
  <c r="L2664" i="7"/>
  <c r="K2664" i="7"/>
  <c r="J2664" i="7"/>
  <c r="F2664" i="7"/>
  <c r="W2663" i="7"/>
  <c r="V2663" i="7"/>
  <c r="U2663" i="7"/>
  <c r="T2663" i="7"/>
  <c r="Q2663" i="7"/>
  <c r="P2663" i="7"/>
  <c r="O2663" i="7"/>
  <c r="M2663" i="7"/>
  <c r="L2663" i="7"/>
  <c r="K2663" i="7"/>
  <c r="F2663" i="7"/>
  <c r="S2662" i="7"/>
  <c r="N2662" i="7"/>
  <c r="I2662" i="7"/>
  <c r="H2662" i="7"/>
  <c r="G2662" i="7"/>
  <c r="F2662" i="7"/>
  <c r="D2662" i="7" s="1"/>
  <c r="E2662" i="7"/>
  <c r="W2661" i="7"/>
  <c r="V2661" i="7"/>
  <c r="U2661" i="7"/>
  <c r="T2661" i="7"/>
  <c r="R2661" i="7"/>
  <c r="H2661" i="7" s="1"/>
  <c r="Q2661" i="7"/>
  <c r="P2661" i="7"/>
  <c r="O2661" i="7"/>
  <c r="N2661" i="7"/>
  <c r="M2661" i="7"/>
  <c r="L2661" i="7"/>
  <c r="K2661" i="7"/>
  <c r="J2661" i="7"/>
  <c r="F2661" i="7"/>
  <c r="W2660" i="7"/>
  <c r="U2660" i="7"/>
  <c r="T2660" i="7"/>
  <c r="R2660" i="7"/>
  <c r="H2660" i="7" s="1"/>
  <c r="Q2660" i="7"/>
  <c r="P2660" i="7"/>
  <c r="O2660" i="7"/>
  <c r="N2660" i="7"/>
  <c r="M2660" i="7"/>
  <c r="L2660" i="7"/>
  <c r="K2660" i="7"/>
  <c r="J2660" i="7"/>
  <c r="F2660" i="7"/>
  <c r="S2659" i="7"/>
  <c r="N2659" i="7"/>
  <c r="I2659" i="7"/>
  <c r="H2659" i="7"/>
  <c r="G2659" i="7"/>
  <c r="F2659" i="7"/>
  <c r="D2659" i="7" s="1"/>
  <c r="E2659" i="7"/>
  <c r="W2658" i="7"/>
  <c r="V2658" i="7"/>
  <c r="U2658" i="7"/>
  <c r="T2658" i="7"/>
  <c r="R2658" i="7"/>
  <c r="H2658" i="7" s="1"/>
  <c r="Q2658" i="7"/>
  <c r="P2658" i="7"/>
  <c r="O2658" i="7"/>
  <c r="N2658" i="7"/>
  <c r="M2658" i="7"/>
  <c r="L2658" i="7"/>
  <c r="K2658" i="7"/>
  <c r="J2658" i="7"/>
  <c r="F2658" i="7"/>
  <c r="W2657" i="7"/>
  <c r="V2657" i="7"/>
  <c r="U2657" i="7"/>
  <c r="T2657" i="7"/>
  <c r="R2657" i="7"/>
  <c r="H2657" i="7" s="1"/>
  <c r="Q2657" i="7"/>
  <c r="P2657" i="7"/>
  <c r="O2657" i="7"/>
  <c r="N2657" i="7"/>
  <c r="M2657" i="7"/>
  <c r="L2657" i="7"/>
  <c r="K2657" i="7"/>
  <c r="J2657" i="7"/>
  <c r="F2657" i="7"/>
  <c r="S2656" i="7"/>
  <c r="N2656" i="7"/>
  <c r="I2656" i="7"/>
  <c r="H2656" i="7"/>
  <c r="G2656" i="7"/>
  <c r="F2656" i="7"/>
  <c r="D2656" i="7" s="1"/>
  <c r="E2656" i="7"/>
  <c r="S2655" i="7"/>
  <c r="N2655" i="7"/>
  <c r="I2655" i="7"/>
  <c r="H2655" i="7"/>
  <c r="G2655" i="7"/>
  <c r="F2655" i="7"/>
  <c r="D2655" i="7" s="1"/>
  <c r="E2655" i="7"/>
  <c r="W2654" i="7"/>
  <c r="V2654" i="7"/>
  <c r="U2654" i="7"/>
  <c r="T2654" i="7"/>
  <c r="R2654" i="7"/>
  <c r="Q2654" i="7"/>
  <c r="P2654" i="7"/>
  <c r="O2654" i="7"/>
  <c r="N2654" i="7"/>
  <c r="M2654" i="7"/>
  <c r="L2654" i="7"/>
  <c r="K2654" i="7"/>
  <c r="J2654" i="7"/>
  <c r="F2654" i="7"/>
  <c r="W2653" i="7"/>
  <c r="V2653" i="7"/>
  <c r="U2653" i="7"/>
  <c r="T2653" i="7"/>
  <c r="Q2653" i="7"/>
  <c r="P2653" i="7"/>
  <c r="O2653" i="7"/>
  <c r="M2653" i="7"/>
  <c r="L2653" i="7"/>
  <c r="K2653" i="7"/>
  <c r="F2653" i="7"/>
  <c r="S2652" i="7"/>
  <c r="N2652" i="7"/>
  <c r="I2652" i="7"/>
  <c r="H2652" i="7"/>
  <c r="G2652" i="7"/>
  <c r="F2652" i="7"/>
  <c r="D2652" i="7" s="1"/>
  <c r="E2652" i="7"/>
  <c r="S2651" i="7"/>
  <c r="N2651" i="7"/>
  <c r="I2651" i="7"/>
  <c r="H2651" i="7"/>
  <c r="G2651" i="7"/>
  <c r="F2651" i="7"/>
  <c r="D2651" i="7" s="1"/>
  <c r="E2651" i="7"/>
  <c r="W2650" i="7"/>
  <c r="V2650" i="7"/>
  <c r="U2650" i="7"/>
  <c r="T2650" i="7"/>
  <c r="R2650" i="7"/>
  <c r="H2650" i="7" s="1"/>
  <c r="Q2650" i="7"/>
  <c r="P2650" i="7"/>
  <c r="O2650" i="7"/>
  <c r="N2650" i="7"/>
  <c r="M2650" i="7"/>
  <c r="L2650" i="7"/>
  <c r="K2650" i="7"/>
  <c r="J2650" i="7"/>
  <c r="F2650" i="7"/>
  <c r="W2649" i="7"/>
  <c r="V2649" i="7"/>
  <c r="U2649" i="7"/>
  <c r="T2649" i="7"/>
  <c r="R2649" i="7"/>
  <c r="H2649" i="7" s="1"/>
  <c r="Q2649" i="7"/>
  <c r="P2649" i="7"/>
  <c r="O2649" i="7"/>
  <c r="N2649" i="7"/>
  <c r="M2649" i="7"/>
  <c r="L2649" i="7"/>
  <c r="K2649" i="7"/>
  <c r="J2649" i="7"/>
  <c r="F2649" i="7"/>
  <c r="S2648" i="7"/>
  <c r="N2648" i="7"/>
  <c r="I2648" i="7"/>
  <c r="H2648" i="7"/>
  <c r="G2648" i="7"/>
  <c r="F2648" i="7"/>
  <c r="E2648" i="7"/>
  <c r="D2648" i="7" s="1"/>
  <c r="W2647" i="7"/>
  <c r="V2647" i="7"/>
  <c r="U2647" i="7"/>
  <c r="T2647" i="7"/>
  <c r="R2647" i="7"/>
  <c r="H2647" i="7" s="1"/>
  <c r="Q2647" i="7"/>
  <c r="P2647" i="7"/>
  <c r="O2647" i="7"/>
  <c r="N2647" i="7"/>
  <c r="M2647" i="7"/>
  <c r="L2647" i="7"/>
  <c r="K2647" i="7"/>
  <c r="J2647" i="7"/>
  <c r="F2647" i="7"/>
  <c r="W2646" i="7"/>
  <c r="V2646" i="7"/>
  <c r="U2646" i="7"/>
  <c r="T2646" i="7"/>
  <c r="R2646" i="7"/>
  <c r="H2646" i="7" s="1"/>
  <c r="Q2646" i="7"/>
  <c r="P2646" i="7"/>
  <c r="O2646" i="7"/>
  <c r="N2646" i="7"/>
  <c r="M2646" i="7"/>
  <c r="L2646" i="7"/>
  <c r="K2646" i="7"/>
  <c r="J2646" i="7"/>
  <c r="F2646" i="7"/>
  <c r="S2645" i="7"/>
  <c r="N2645" i="7"/>
  <c r="I2645" i="7"/>
  <c r="H2645" i="7"/>
  <c r="G2645" i="7"/>
  <c r="F2645" i="7"/>
  <c r="D2645" i="7" s="1"/>
  <c r="E2645" i="7"/>
  <c r="W2644" i="7"/>
  <c r="V2644" i="7"/>
  <c r="U2644" i="7"/>
  <c r="T2644" i="7"/>
  <c r="R2644" i="7"/>
  <c r="Q2644" i="7"/>
  <c r="P2644" i="7"/>
  <c r="O2644" i="7"/>
  <c r="N2644" i="7"/>
  <c r="M2644" i="7"/>
  <c r="L2644" i="7"/>
  <c r="K2644" i="7"/>
  <c r="J2644" i="7"/>
  <c r="F2644" i="7"/>
  <c r="W2643" i="7"/>
  <c r="V2643" i="7"/>
  <c r="U2643" i="7"/>
  <c r="T2643" i="7"/>
  <c r="Q2643" i="7"/>
  <c r="P2643" i="7"/>
  <c r="O2643" i="7"/>
  <c r="M2643" i="7"/>
  <c r="L2643" i="7"/>
  <c r="K2643" i="7"/>
  <c r="F2643" i="7"/>
  <c r="S2642" i="7"/>
  <c r="N2642" i="7"/>
  <c r="I2642" i="7"/>
  <c r="H2642" i="7"/>
  <c r="G2642" i="7"/>
  <c r="F2642" i="7"/>
  <c r="E2642" i="7"/>
  <c r="D2642" i="7" s="1"/>
  <c r="S2641" i="7"/>
  <c r="N2641" i="7"/>
  <c r="I2641" i="7"/>
  <c r="H2641" i="7"/>
  <c r="G2641" i="7"/>
  <c r="F2641" i="7"/>
  <c r="D2641" i="7" s="1"/>
  <c r="E2641" i="7"/>
  <c r="W2640" i="7"/>
  <c r="V2640" i="7"/>
  <c r="U2640" i="7"/>
  <c r="T2640" i="7"/>
  <c r="R2640" i="7"/>
  <c r="H2640" i="7" s="1"/>
  <c r="Q2640" i="7"/>
  <c r="P2640" i="7"/>
  <c r="O2640" i="7"/>
  <c r="N2640" i="7"/>
  <c r="M2640" i="7"/>
  <c r="L2640" i="7"/>
  <c r="K2640" i="7"/>
  <c r="J2640" i="7"/>
  <c r="F2640" i="7"/>
  <c r="W2639" i="7"/>
  <c r="V2639" i="7"/>
  <c r="G2639" i="7" s="1"/>
  <c r="U2639" i="7"/>
  <c r="T2639" i="7"/>
  <c r="S2639" i="7" s="1"/>
  <c r="R2639" i="7"/>
  <c r="H2639" i="7" s="1"/>
  <c r="Q2639" i="7"/>
  <c r="P2639" i="7"/>
  <c r="O2639" i="7"/>
  <c r="N2639" i="7"/>
  <c r="M2639" i="7"/>
  <c r="L2639" i="7"/>
  <c r="K2639" i="7"/>
  <c r="J2639" i="7"/>
  <c r="F2639" i="7"/>
  <c r="S2638" i="7"/>
  <c r="N2638" i="7"/>
  <c r="I2638" i="7"/>
  <c r="H2638" i="7"/>
  <c r="G2638" i="7"/>
  <c r="F2638" i="7"/>
  <c r="D2638" i="7" s="1"/>
  <c r="E2638" i="7"/>
  <c r="W2637" i="7"/>
  <c r="V2637" i="7"/>
  <c r="U2637" i="7"/>
  <c r="T2637" i="7"/>
  <c r="R2637" i="7"/>
  <c r="H2637" i="7" s="1"/>
  <c r="Q2637" i="7"/>
  <c r="P2637" i="7"/>
  <c r="O2637" i="7"/>
  <c r="N2637" i="7"/>
  <c r="M2637" i="7"/>
  <c r="L2637" i="7"/>
  <c r="K2637" i="7"/>
  <c r="J2637" i="7"/>
  <c r="F2637" i="7"/>
  <c r="W2636" i="7"/>
  <c r="V2636" i="7"/>
  <c r="G2636" i="7" s="1"/>
  <c r="U2636" i="7"/>
  <c r="T2636" i="7"/>
  <c r="R2636" i="7"/>
  <c r="H2636" i="7" s="1"/>
  <c r="Q2636" i="7"/>
  <c r="P2636" i="7"/>
  <c r="O2636" i="7"/>
  <c r="N2636" i="7"/>
  <c r="M2636" i="7"/>
  <c r="L2636" i="7"/>
  <c r="K2636" i="7"/>
  <c r="J2636" i="7"/>
  <c r="F2636" i="7"/>
  <c r="S2635" i="7"/>
  <c r="N2635" i="7"/>
  <c r="I2635" i="7"/>
  <c r="H2635" i="7"/>
  <c r="G2635" i="7"/>
  <c r="F2635" i="7"/>
  <c r="D2635" i="7" s="1"/>
  <c r="E2635" i="7"/>
  <c r="W2634" i="7"/>
  <c r="V2634" i="7"/>
  <c r="G2634" i="7" s="1"/>
  <c r="U2634" i="7"/>
  <c r="T2634" i="7"/>
  <c r="S2634" i="7" s="1"/>
  <c r="R2634" i="7"/>
  <c r="Q2634" i="7"/>
  <c r="P2634" i="7"/>
  <c r="O2634" i="7"/>
  <c r="N2634" i="7"/>
  <c r="M2634" i="7"/>
  <c r="L2634" i="7"/>
  <c r="K2634" i="7"/>
  <c r="J2634" i="7"/>
  <c r="F2634" i="7"/>
  <c r="W2633" i="7"/>
  <c r="V2633" i="7"/>
  <c r="G2633" i="7" s="1"/>
  <c r="U2633" i="7"/>
  <c r="T2633" i="7"/>
  <c r="S2633" i="7" s="1"/>
  <c r="Q2633" i="7"/>
  <c r="P2633" i="7"/>
  <c r="O2633" i="7"/>
  <c r="M2633" i="7"/>
  <c r="L2633" i="7"/>
  <c r="K2633" i="7"/>
  <c r="F2633" i="7"/>
  <c r="S2632" i="7"/>
  <c r="N2632" i="7"/>
  <c r="I2632" i="7"/>
  <c r="H2632" i="7"/>
  <c r="G2632" i="7"/>
  <c r="F2632" i="7"/>
  <c r="D2632" i="7" s="1"/>
  <c r="E2632" i="7"/>
  <c r="S2631" i="7"/>
  <c r="N2631" i="7"/>
  <c r="I2631" i="7"/>
  <c r="H2631" i="7"/>
  <c r="G2631" i="7"/>
  <c r="F2631" i="7"/>
  <c r="D2631" i="7" s="1"/>
  <c r="E2631" i="7"/>
  <c r="W2630" i="7"/>
  <c r="V2630" i="7"/>
  <c r="U2630" i="7"/>
  <c r="T2630" i="7"/>
  <c r="R2630" i="7"/>
  <c r="H2630" i="7" s="1"/>
  <c r="Q2630" i="7"/>
  <c r="P2630" i="7"/>
  <c r="O2630" i="7"/>
  <c r="N2630" i="7"/>
  <c r="M2630" i="7"/>
  <c r="L2630" i="7"/>
  <c r="K2630" i="7"/>
  <c r="J2630" i="7"/>
  <c r="F2630" i="7"/>
  <c r="W2629" i="7"/>
  <c r="V2629" i="7"/>
  <c r="U2629" i="7"/>
  <c r="T2629" i="7"/>
  <c r="R2629" i="7"/>
  <c r="H2629" i="7" s="1"/>
  <c r="Q2629" i="7"/>
  <c r="P2629" i="7"/>
  <c r="O2629" i="7"/>
  <c r="N2629" i="7"/>
  <c r="M2629" i="7"/>
  <c r="L2629" i="7"/>
  <c r="K2629" i="7"/>
  <c r="J2629" i="7"/>
  <c r="F2629" i="7"/>
  <c r="S2628" i="7"/>
  <c r="N2628" i="7"/>
  <c r="I2628" i="7"/>
  <c r="H2628" i="7"/>
  <c r="G2628" i="7"/>
  <c r="F2628" i="7"/>
  <c r="D2628" i="7" s="1"/>
  <c r="E2628" i="7"/>
  <c r="W2627" i="7"/>
  <c r="V2627" i="7"/>
  <c r="G2627" i="7" s="1"/>
  <c r="U2627" i="7"/>
  <c r="T2627" i="7"/>
  <c r="S2627" i="7" s="1"/>
  <c r="R2627" i="7"/>
  <c r="H2627" i="7" s="1"/>
  <c r="Q2627" i="7"/>
  <c r="P2627" i="7"/>
  <c r="O2627" i="7"/>
  <c r="N2627" i="7"/>
  <c r="M2627" i="7"/>
  <c r="L2627" i="7"/>
  <c r="K2627" i="7"/>
  <c r="J2627" i="7"/>
  <c r="F2627" i="7"/>
  <c r="W2626" i="7"/>
  <c r="V2626" i="7"/>
  <c r="G2626" i="7" s="1"/>
  <c r="U2626" i="7"/>
  <c r="T2626" i="7"/>
  <c r="R2626" i="7"/>
  <c r="H2626" i="7" s="1"/>
  <c r="Q2626" i="7"/>
  <c r="P2626" i="7"/>
  <c r="O2626" i="7"/>
  <c r="N2626" i="7"/>
  <c r="M2626" i="7"/>
  <c r="L2626" i="7"/>
  <c r="K2626" i="7"/>
  <c r="J2626" i="7"/>
  <c r="F2626" i="7"/>
  <c r="S2625" i="7"/>
  <c r="N2625" i="7"/>
  <c r="I2625" i="7"/>
  <c r="H2625" i="7"/>
  <c r="G2625" i="7"/>
  <c r="F2625" i="7"/>
  <c r="D2625" i="7" s="1"/>
  <c r="E2625" i="7"/>
  <c r="S2624" i="7"/>
  <c r="N2624" i="7"/>
  <c r="I2624" i="7"/>
  <c r="H2624" i="7"/>
  <c r="G2624" i="7"/>
  <c r="F2624" i="7"/>
  <c r="D2624" i="7" s="1"/>
  <c r="E2624" i="7"/>
  <c r="W2623" i="7"/>
  <c r="V2623" i="7"/>
  <c r="U2623" i="7"/>
  <c r="T2623" i="7"/>
  <c r="R2623" i="7"/>
  <c r="H2623" i="7" s="1"/>
  <c r="Q2623" i="7"/>
  <c r="P2623" i="7"/>
  <c r="O2623" i="7"/>
  <c r="N2623" i="7"/>
  <c r="M2623" i="7"/>
  <c r="L2623" i="7"/>
  <c r="K2623" i="7"/>
  <c r="J2623" i="7"/>
  <c r="F2623" i="7"/>
  <c r="W2622" i="7"/>
  <c r="U2622" i="7"/>
  <c r="T2622" i="7"/>
  <c r="R2622" i="7"/>
  <c r="H2622" i="7" s="1"/>
  <c r="Q2622" i="7"/>
  <c r="P2622" i="7"/>
  <c r="O2622" i="7"/>
  <c r="N2622" i="7"/>
  <c r="M2622" i="7"/>
  <c r="L2622" i="7"/>
  <c r="K2622" i="7"/>
  <c r="J2622" i="7"/>
  <c r="F2622" i="7"/>
  <c r="S2621" i="7"/>
  <c r="N2621" i="7"/>
  <c r="I2621" i="7"/>
  <c r="H2621" i="7"/>
  <c r="G2621" i="7"/>
  <c r="F2621" i="7"/>
  <c r="D2621" i="7" s="1"/>
  <c r="E2621" i="7"/>
  <c r="S2620" i="7"/>
  <c r="N2620" i="7"/>
  <c r="I2620" i="7"/>
  <c r="H2620" i="7"/>
  <c r="G2620" i="7"/>
  <c r="F2620" i="7"/>
  <c r="D2620" i="7" s="1"/>
  <c r="E2620" i="7"/>
  <c r="W2619" i="7"/>
  <c r="V2619" i="7"/>
  <c r="G2619" i="7" s="1"/>
  <c r="U2619" i="7"/>
  <c r="T2619" i="7"/>
  <c r="S2619" i="7" s="1"/>
  <c r="R2619" i="7"/>
  <c r="H2619" i="7" s="1"/>
  <c r="Q2619" i="7"/>
  <c r="P2619" i="7"/>
  <c r="O2619" i="7"/>
  <c r="N2619" i="7"/>
  <c r="M2619" i="7"/>
  <c r="L2619" i="7"/>
  <c r="K2619" i="7"/>
  <c r="J2619" i="7"/>
  <c r="F2619" i="7"/>
  <c r="W2618" i="7"/>
  <c r="V2618" i="7"/>
  <c r="U2618" i="7"/>
  <c r="T2618" i="7"/>
  <c r="R2618" i="7"/>
  <c r="H2618" i="7" s="1"/>
  <c r="Q2618" i="7"/>
  <c r="P2618" i="7"/>
  <c r="O2618" i="7"/>
  <c r="N2618" i="7"/>
  <c r="M2618" i="7"/>
  <c r="L2618" i="7"/>
  <c r="K2618" i="7"/>
  <c r="J2618" i="7"/>
  <c r="F2618" i="7"/>
  <c r="S2617" i="7"/>
  <c r="N2617" i="7"/>
  <c r="I2617" i="7"/>
  <c r="H2617" i="7"/>
  <c r="G2617" i="7"/>
  <c r="F2617" i="7"/>
  <c r="D2617" i="7" s="1"/>
  <c r="E2617" i="7"/>
  <c r="S2616" i="7"/>
  <c r="N2616" i="7"/>
  <c r="I2616" i="7"/>
  <c r="H2616" i="7"/>
  <c r="G2616" i="7"/>
  <c r="F2616" i="7"/>
  <c r="D2616" i="7" s="1"/>
  <c r="E2616" i="7"/>
  <c r="W2615" i="7"/>
  <c r="V2615" i="7"/>
  <c r="U2615" i="7"/>
  <c r="T2615" i="7"/>
  <c r="R2615" i="7"/>
  <c r="H2615" i="7" s="1"/>
  <c r="Q2615" i="7"/>
  <c r="P2615" i="7"/>
  <c r="O2615" i="7"/>
  <c r="N2615" i="7"/>
  <c r="M2615" i="7"/>
  <c r="L2615" i="7"/>
  <c r="K2615" i="7"/>
  <c r="J2615" i="7"/>
  <c r="F2615" i="7"/>
  <c r="W2614" i="7"/>
  <c r="U2614" i="7"/>
  <c r="T2614" i="7"/>
  <c r="R2614" i="7"/>
  <c r="H2614" i="7" s="1"/>
  <c r="Q2614" i="7"/>
  <c r="P2614" i="7"/>
  <c r="O2614" i="7"/>
  <c r="N2614" i="7"/>
  <c r="M2614" i="7"/>
  <c r="L2614" i="7"/>
  <c r="K2614" i="7"/>
  <c r="J2614" i="7"/>
  <c r="F2614" i="7"/>
  <c r="S2613" i="7"/>
  <c r="N2613" i="7"/>
  <c r="I2613" i="7"/>
  <c r="H2613" i="7"/>
  <c r="G2613" i="7"/>
  <c r="F2613" i="7"/>
  <c r="D2613" i="7" s="1"/>
  <c r="E2613" i="7"/>
  <c r="W2612" i="7"/>
  <c r="V2612" i="7"/>
  <c r="U2612" i="7"/>
  <c r="T2612" i="7"/>
  <c r="R2612" i="7"/>
  <c r="H2612" i="7" s="1"/>
  <c r="Q2612" i="7"/>
  <c r="P2612" i="7"/>
  <c r="O2612" i="7"/>
  <c r="N2612" i="7"/>
  <c r="M2612" i="7"/>
  <c r="L2612" i="7"/>
  <c r="K2612" i="7"/>
  <c r="J2612" i="7"/>
  <c r="F2612" i="7"/>
  <c r="W2611" i="7"/>
  <c r="V2611" i="7"/>
  <c r="U2611" i="7"/>
  <c r="T2611" i="7"/>
  <c r="R2611" i="7"/>
  <c r="H2611" i="7" s="1"/>
  <c r="Q2611" i="7"/>
  <c r="P2611" i="7"/>
  <c r="O2611" i="7"/>
  <c r="N2611" i="7"/>
  <c r="M2611" i="7"/>
  <c r="L2611" i="7"/>
  <c r="K2611" i="7"/>
  <c r="J2611" i="7"/>
  <c r="F2611" i="7"/>
  <c r="S2610" i="7"/>
  <c r="N2610" i="7"/>
  <c r="I2610" i="7"/>
  <c r="H2610" i="7"/>
  <c r="G2610" i="7"/>
  <c r="F2610" i="7"/>
  <c r="D2610" i="7" s="1"/>
  <c r="E2610" i="7"/>
  <c r="W2609" i="7"/>
  <c r="V2609" i="7"/>
  <c r="U2609" i="7"/>
  <c r="T2609" i="7"/>
  <c r="R2609" i="7"/>
  <c r="H2609" i="7" s="1"/>
  <c r="Q2609" i="7"/>
  <c r="P2609" i="7"/>
  <c r="O2609" i="7"/>
  <c r="N2609" i="7"/>
  <c r="M2609" i="7"/>
  <c r="L2609" i="7"/>
  <c r="K2609" i="7"/>
  <c r="J2609" i="7"/>
  <c r="F2609" i="7"/>
  <c r="W2608" i="7"/>
  <c r="V2608" i="7"/>
  <c r="U2608" i="7"/>
  <c r="T2608" i="7"/>
  <c r="R2608" i="7"/>
  <c r="H2608" i="7" s="1"/>
  <c r="Q2608" i="7"/>
  <c r="P2608" i="7"/>
  <c r="O2608" i="7"/>
  <c r="N2608" i="7"/>
  <c r="M2608" i="7"/>
  <c r="L2608" i="7"/>
  <c r="K2608" i="7"/>
  <c r="J2608" i="7"/>
  <c r="F2608" i="7"/>
  <c r="S2607" i="7"/>
  <c r="N2607" i="7"/>
  <c r="I2607" i="7"/>
  <c r="H2607" i="7"/>
  <c r="G2607" i="7"/>
  <c r="F2607" i="7"/>
  <c r="D2607" i="7" s="1"/>
  <c r="E2607" i="7"/>
  <c r="S2606" i="7"/>
  <c r="N2606" i="7"/>
  <c r="I2606" i="7"/>
  <c r="H2606" i="7"/>
  <c r="G2606" i="7"/>
  <c r="F2606" i="7"/>
  <c r="D2606" i="7" s="1"/>
  <c r="E2606" i="7"/>
  <c r="W2605" i="7"/>
  <c r="V2605" i="7"/>
  <c r="U2605" i="7"/>
  <c r="T2605" i="7"/>
  <c r="R2605" i="7"/>
  <c r="H2605" i="7" s="1"/>
  <c r="Q2605" i="7"/>
  <c r="P2605" i="7"/>
  <c r="O2605" i="7"/>
  <c r="N2605" i="7"/>
  <c r="M2605" i="7"/>
  <c r="L2605" i="7"/>
  <c r="K2605" i="7"/>
  <c r="J2605" i="7"/>
  <c r="F2605" i="7"/>
  <c r="W2604" i="7"/>
  <c r="U2604" i="7"/>
  <c r="T2604" i="7"/>
  <c r="R2604" i="7"/>
  <c r="H2604" i="7" s="1"/>
  <c r="Q2604" i="7"/>
  <c r="P2604" i="7"/>
  <c r="O2604" i="7"/>
  <c r="N2604" i="7"/>
  <c r="M2604" i="7"/>
  <c r="L2604" i="7"/>
  <c r="K2604" i="7"/>
  <c r="J2604" i="7"/>
  <c r="F2604" i="7"/>
  <c r="S2603" i="7"/>
  <c r="N2603" i="7"/>
  <c r="I2603" i="7"/>
  <c r="H2603" i="7"/>
  <c r="G2603" i="7"/>
  <c r="F2603" i="7"/>
  <c r="D2603" i="7" s="1"/>
  <c r="E2603" i="7"/>
  <c r="S2602" i="7"/>
  <c r="N2602" i="7"/>
  <c r="I2602" i="7"/>
  <c r="H2602" i="7"/>
  <c r="G2602" i="7"/>
  <c r="F2602" i="7"/>
  <c r="D2602" i="7" s="1"/>
  <c r="E2602" i="7"/>
  <c r="S2601" i="7"/>
  <c r="N2601" i="7"/>
  <c r="I2601" i="7"/>
  <c r="H2601" i="7"/>
  <c r="G2601" i="7"/>
  <c r="F2601" i="7"/>
  <c r="D2601" i="7" s="1"/>
  <c r="E2601" i="7"/>
  <c r="W2600" i="7"/>
  <c r="V2600" i="7"/>
  <c r="U2600" i="7"/>
  <c r="T2600" i="7"/>
  <c r="R2600" i="7"/>
  <c r="Q2600" i="7"/>
  <c r="P2600" i="7"/>
  <c r="O2600" i="7"/>
  <c r="N2600" i="7"/>
  <c r="M2600" i="7"/>
  <c r="L2600" i="7"/>
  <c r="K2600" i="7"/>
  <c r="J2600" i="7"/>
  <c r="F2600" i="7"/>
  <c r="W2599" i="7"/>
  <c r="V2599" i="7"/>
  <c r="U2599" i="7"/>
  <c r="T2599" i="7"/>
  <c r="Q2599" i="7"/>
  <c r="P2599" i="7"/>
  <c r="O2599" i="7"/>
  <c r="M2599" i="7"/>
  <c r="L2599" i="7"/>
  <c r="K2599" i="7"/>
  <c r="F2599" i="7"/>
  <c r="W2598" i="7"/>
  <c r="V2598" i="7"/>
  <c r="U2598" i="7"/>
  <c r="T2598" i="7"/>
  <c r="R2598" i="7"/>
  <c r="Q2598" i="7"/>
  <c r="P2598" i="7"/>
  <c r="O2598" i="7"/>
  <c r="N2598" i="7"/>
  <c r="M2598" i="7"/>
  <c r="L2598" i="7"/>
  <c r="K2598" i="7"/>
  <c r="J2598" i="7"/>
  <c r="F2598" i="7"/>
  <c r="W2597" i="7"/>
  <c r="V2597" i="7"/>
  <c r="U2597" i="7"/>
  <c r="T2597" i="7"/>
  <c r="R2597" i="7"/>
  <c r="H2597" i="7" s="1"/>
  <c r="Q2597" i="7"/>
  <c r="P2597" i="7"/>
  <c r="O2597" i="7"/>
  <c r="N2597" i="7"/>
  <c r="M2597" i="7"/>
  <c r="L2597" i="7"/>
  <c r="K2597" i="7"/>
  <c r="J2597" i="7"/>
  <c r="F2597" i="7"/>
  <c r="W2596" i="7"/>
  <c r="V2596" i="7"/>
  <c r="U2596" i="7"/>
  <c r="T2596" i="7"/>
  <c r="R2596" i="7"/>
  <c r="Q2596" i="7"/>
  <c r="P2596" i="7"/>
  <c r="O2596" i="7"/>
  <c r="N2596" i="7"/>
  <c r="M2596" i="7"/>
  <c r="L2596" i="7"/>
  <c r="K2596" i="7"/>
  <c r="J2596" i="7"/>
  <c r="F2596" i="7"/>
  <c r="W2595" i="7"/>
  <c r="U2595" i="7"/>
  <c r="T2595" i="7"/>
  <c r="Q2595" i="7"/>
  <c r="P2595" i="7"/>
  <c r="O2595" i="7"/>
  <c r="M2595" i="7"/>
  <c r="L2595" i="7"/>
  <c r="K2595" i="7"/>
  <c r="F2595" i="7"/>
  <c r="W2594" i="7"/>
  <c r="U2594" i="7"/>
  <c r="T2594" i="7"/>
  <c r="Q2594" i="7"/>
  <c r="P2594" i="7"/>
  <c r="O2594" i="7"/>
  <c r="M2594" i="7"/>
  <c r="L2594" i="7"/>
  <c r="K2594" i="7"/>
  <c r="F2594" i="7"/>
  <c r="W2593" i="7"/>
  <c r="V2593" i="7"/>
  <c r="U2593" i="7"/>
  <c r="T2593" i="7"/>
  <c r="Q2593" i="7"/>
  <c r="P2593" i="7"/>
  <c r="O2593" i="7"/>
  <c r="M2593" i="7"/>
  <c r="L2593" i="7"/>
  <c r="K2593" i="7"/>
  <c r="F2593" i="7"/>
  <c r="W2592" i="7"/>
  <c r="V2592" i="7"/>
  <c r="U2592" i="7"/>
  <c r="T2592" i="7"/>
  <c r="R2592" i="7"/>
  <c r="H2592" i="7" s="1"/>
  <c r="Q2592" i="7"/>
  <c r="P2592" i="7"/>
  <c r="O2592" i="7"/>
  <c r="N2592" i="7"/>
  <c r="M2592" i="7"/>
  <c r="L2592" i="7"/>
  <c r="K2592" i="7"/>
  <c r="J2592" i="7"/>
  <c r="F2592" i="7"/>
  <c r="W2591" i="7"/>
  <c r="V2591" i="7"/>
  <c r="U2591" i="7"/>
  <c r="T2591" i="7"/>
  <c r="Q2591" i="7"/>
  <c r="P2591" i="7"/>
  <c r="O2591" i="7"/>
  <c r="M2591" i="7"/>
  <c r="L2591" i="7"/>
  <c r="K2591" i="7"/>
  <c r="F2591" i="7"/>
  <c r="W2590" i="7"/>
  <c r="U2590" i="7"/>
  <c r="T2590" i="7"/>
  <c r="Q2590" i="7"/>
  <c r="P2590" i="7"/>
  <c r="O2590" i="7"/>
  <c r="M2590" i="7"/>
  <c r="L2590" i="7"/>
  <c r="K2590" i="7"/>
  <c r="F2590" i="7"/>
  <c r="W2589" i="7"/>
  <c r="U2589" i="7"/>
  <c r="T2589" i="7"/>
  <c r="Q2589" i="7"/>
  <c r="P2589" i="7"/>
  <c r="O2589" i="7"/>
  <c r="M2589" i="7"/>
  <c r="L2589" i="7"/>
  <c r="K2589" i="7"/>
  <c r="F2589" i="7"/>
  <c r="S2588" i="7"/>
  <c r="N2588" i="7"/>
  <c r="I2588" i="7"/>
  <c r="H2588" i="7"/>
  <c r="G2588" i="7"/>
  <c r="F2588" i="7"/>
  <c r="D2588" i="7" s="1"/>
  <c r="E2588" i="7"/>
  <c r="W2587" i="7"/>
  <c r="V2587" i="7"/>
  <c r="U2587" i="7"/>
  <c r="T2587" i="7"/>
  <c r="R2587" i="7"/>
  <c r="H2587" i="7" s="1"/>
  <c r="Q2587" i="7"/>
  <c r="P2587" i="7"/>
  <c r="O2587" i="7"/>
  <c r="N2587" i="7"/>
  <c r="M2587" i="7"/>
  <c r="L2587" i="7"/>
  <c r="K2587" i="7"/>
  <c r="J2587" i="7"/>
  <c r="F2587" i="7"/>
  <c r="S2586" i="7"/>
  <c r="N2586" i="7"/>
  <c r="I2586" i="7"/>
  <c r="H2586" i="7"/>
  <c r="G2586" i="7"/>
  <c r="F2586" i="7"/>
  <c r="D2586" i="7" s="1"/>
  <c r="E2586" i="7"/>
  <c r="S2585" i="7"/>
  <c r="N2585" i="7"/>
  <c r="I2585" i="7"/>
  <c r="H2585" i="7"/>
  <c r="G2585" i="7"/>
  <c r="F2585" i="7"/>
  <c r="D2585" i="7" s="1"/>
  <c r="E2585" i="7"/>
  <c r="W2584" i="7"/>
  <c r="V2584" i="7"/>
  <c r="U2584" i="7"/>
  <c r="T2584" i="7"/>
  <c r="R2584" i="7"/>
  <c r="H2584" i="7" s="1"/>
  <c r="Q2584" i="7"/>
  <c r="P2584" i="7"/>
  <c r="O2584" i="7"/>
  <c r="N2584" i="7"/>
  <c r="M2584" i="7"/>
  <c r="L2584" i="7"/>
  <c r="K2584" i="7"/>
  <c r="J2584" i="7"/>
  <c r="F2584" i="7"/>
  <c r="S2583" i="7"/>
  <c r="N2583" i="7"/>
  <c r="I2583" i="7"/>
  <c r="H2583" i="7"/>
  <c r="G2583" i="7"/>
  <c r="F2583" i="7"/>
  <c r="D2583" i="7" s="1"/>
  <c r="E2583" i="7"/>
  <c r="S2582" i="7"/>
  <c r="N2582" i="7"/>
  <c r="I2582" i="7"/>
  <c r="H2582" i="7"/>
  <c r="G2582" i="7"/>
  <c r="F2582" i="7"/>
  <c r="D2582" i="7" s="1"/>
  <c r="E2582" i="7"/>
  <c r="W2581" i="7"/>
  <c r="V2581" i="7"/>
  <c r="U2581" i="7"/>
  <c r="T2581" i="7"/>
  <c r="R2581" i="7"/>
  <c r="H2581" i="7" s="1"/>
  <c r="Q2581" i="7"/>
  <c r="P2581" i="7"/>
  <c r="O2581" i="7"/>
  <c r="N2581" i="7"/>
  <c r="M2581" i="7"/>
  <c r="L2581" i="7"/>
  <c r="K2581" i="7"/>
  <c r="J2581" i="7"/>
  <c r="F2581" i="7"/>
  <c r="W2580" i="7"/>
  <c r="U2580" i="7"/>
  <c r="T2580" i="7"/>
  <c r="R2580" i="7"/>
  <c r="H2580" i="7" s="1"/>
  <c r="Q2580" i="7"/>
  <c r="P2580" i="7"/>
  <c r="O2580" i="7"/>
  <c r="N2580" i="7"/>
  <c r="M2580" i="7"/>
  <c r="L2580" i="7"/>
  <c r="K2580" i="7"/>
  <c r="J2580" i="7"/>
  <c r="F2580" i="7"/>
  <c r="S2579" i="7"/>
  <c r="N2579" i="7"/>
  <c r="I2579" i="7"/>
  <c r="H2579" i="7"/>
  <c r="G2579" i="7"/>
  <c r="F2579" i="7"/>
  <c r="D2579" i="7" s="1"/>
  <c r="E2579" i="7"/>
  <c r="S2578" i="7"/>
  <c r="N2578" i="7"/>
  <c r="I2578" i="7"/>
  <c r="H2578" i="7"/>
  <c r="G2578" i="7"/>
  <c r="F2578" i="7"/>
  <c r="D2578" i="7" s="1"/>
  <c r="E2578" i="7"/>
  <c r="W2577" i="7"/>
  <c r="V2577" i="7"/>
  <c r="U2577" i="7"/>
  <c r="T2577" i="7"/>
  <c r="R2577" i="7"/>
  <c r="H2577" i="7" s="1"/>
  <c r="Q2577" i="7"/>
  <c r="P2577" i="7"/>
  <c r="O2577" i="7"/>
  <c r="N2577" i="7"/>
  <c r="M2577" i="7"/>
  <c r="L2577" i="7"/>
  <c r="K2577" i="7"/>
  <c r="J2577" i="7"/>
  <c r="F2577" i="7"/>
  <c r="S2576" i="7"/>
  <c r="N2576" i="7"/>
  <c r="I2576" i="7"/>
  <c r="H2576" i="7"/>
  <c r="G2576" i="7"/>
  <c r="F2576" i="7"/>
  <c r="D2576" i="7" s="1"/>
  <c r="E2576" i="7"/>
  <c r="S2575" i="7"/>
  <c r="N2575" i="7"/>
  <c r="I2575" i="7"/>
  <c r="H2575" i="7"/>
  <c r="G2575" i="7"/>
  <c r="F2575" i="7"/>
  <c r="D2575" i="7" s="1"/>
  <c r="E2575" i="7"/>
  <c r="S2574" i="7"/>
  <c r="N2574" i="7"/>
  <c r="I2574" i="7"/>
  <c r="H2574" i="7"/>
  <c r="G2574" i="7"/>
  <c r="F2574" i="7"/>
  <c r="D2574" i="7" s="1"/>
  <c r="E2574" i="7"/>
  <c r="W2573" i="7"/>
  <c r="U2573" i="7"/>
  <c r="T2573" i="7"/>
  <c r="R2573" i="7"/>
  <c r="Q2573" i="7"/>
  <c r="P2573" i="7"/>
  <c r="O2573" i="7"/>
  <c r="N2573" i="7"/>
  <c r="M2573" i="7"/>
  <c r="L2573" i="7"/>
  <c r="K2573" i="7"/>
  <c r="J2573" i="7"/>
  <c r="F2573" i="7"/>
  <c r="W2572" i="7"/>
  <c r="U2572" i="7"/>
  <c r="T2572" i="7"/>
  <c r="Q2572" i="7"/>
  <c r="P2572" i="7"/>
  <c r="O2572" i="7"/>
  <c r="M2572" i="7"/>
  <c r="L2572" i="7"/>
  <c r="K2572" i="7"/>
  <c r="F2572" i="7"/>
  <c r="S2571" i="7"/>
  <c r="N2571" i="7"/>
  <c r="I2571" i="7"/>
  <c r="H2571" i="7"/>
  <c r="G2571" i="7"/>
  <c r="F2571" i="7"/>
  <c r="D2571" i="7" s="1"/>
  <c r="E2571" i="7"/>
  <c r="S2570" i="7"/>
  <c r="N2570" i="7"/>
  <c r="I2570" i="7"/>
  <c r="H2570" i="7"/>
  <c r="G2570" i="7"/>
  <c r="F2570" i="7"/>
  <c r="D2570" i="7" s="1"/>
  <c r="E2570" i="7"/>
  <c r="W2569" i="7"/>
  <c r="V2569" i="7"/>
  <c r="U2569" i="7"/>
  <c r="T2569" i="7"/>
  <c r="R2569" i="7"/>
  <c r="H2569" i="7" s="1"/>
  <c r="Q2569" i="7"/>
  <c r="P2569" i="7"/>
  <c r="O2569" i="7"/>
  <c r="N2569" i="7"/>
  <c r="M2569" i="7"/>
  <c r="L2569" i="7"/>
  <c r="K2569" i="7"/>
  <c r="J2569" i="7"/>
  <c r="F2569" i="7"/>
  <c r="S2568" i="7"/>
  <c r="N2568" i="7"/>
  <c r="I2568" i="7"/>
  <c r="H2568" i="7"/>
  <c r="G2568" i="7"/>
  <c r="F2568" i="7"/>
  <c r="D2568" i="7" s="1"/>
  <c r="E2568" i="7"/>
  <c r="S2567" i="7"/>
  <c r="N2567" i="7"/>
  <c r="I2567" i="7"/>
  <c r="H2567" i="7"/>
  <c r="G2567" i="7"/>
  <c r="F2567" i="7"/>
  <c r="D2567" i="7" s="1"/>
  <c r="E2567" i="7"/>
  <c r="S2566" i="7"/>
  <c r="N2566" i="7"/>
  <c r="I2566" i="7"/>
  <c r="H2566" i="7"/>
  <c r="G2566" i="7"/>
  <c r="F2566" i="7"/>
  <c r="D2566" i="7" s="1"/>
  <c r="E2566" i="7"/>
  <c r="W2565" i="7"/>
  <c r="V2565" i="7"/>
  <c r="U2565" i="7"/>
  <c r="T2565" i="7"/>
  <c r="Q2565" i="7"/>
  <c r="P2565" i="7"/>
  <c r="O2565" i="7"/>
  <c r="M2565" i="7"/>
  <c r="L2565" i="7"/>
  <c r="K2565" i="7"/>
  <c r="F2565" i="7"/>
  <c r="W2564" i="7"/>
  <c r="V2564" i="7"/>
  <c r="U2564" i="7"/>
  <c r="T2564" i="7"/>
  <c r="Q2564" i="7"/>
  <c r="P2564" i="7"/>
  <c r="O2564" i="7"/>
  <c r="M2564" i="7"/>
  <c r="L2564" i="7"/>
  <c r="K2564" i="7"/>
  <c r="F2564" i="7"/>
  <c r="S2563" i="7"/>
  <c r="N2563" i="7"/>
  <c r="I2563" i="7"/>
  <c r="H2563" i="7"/>
  <c r="G2563" i="7"/>
  <c r="F2563" i="7"/>
  <c r="D2563" i="7" s="1"/>
  <c r="E2563" i="7"/>
  <c r="S2562" i="7"/>
  <c r="N2562" i="7"/>
  <c r="I2562" i="7"/>
  <c r="H2562" i="7"/>
  <c r="G2562" i="7"/>
  <c r="F2562" i="7"/>
  <c r="D2562" i="7" s="1"/>
  <c r="E2562" i="7"/>
  <c r="W2561" i="7"/>
  <c r="V2561" i="7"/>
  <c r="U2561" i="7"/>
  <c r="T2561" i="7"/>
  <c r="R2561" i="7"/>
  <c r="H2561" i="7" s="1"/>
  <c r="Q2561" i="7"/>
  <c r="P2561" i="7"/>
  <c r="O2561" i="7"/>
  <c r="N2561" i="7"/>
  <c r="M2561" i="7"/>
  <c r="L2561" i="7"/>
  <c r="K2561" i="7"/>
  <c r="J2561" i="7"/>
  <c r="F2561" i="7"/>
  <c r="S2560" i="7"/>
  <c r="N2560" i="7"/>
  <c r="I2560" i="7"/>
  <c r="H2560" i="7"/>
  <c r="G2560" i="7"/>
  <c r="F2560" i="7"/>
  <c r="D2560" i="7" s="1"/>
  <c r="E2560" i="7"/>
  <c r="W2559" i="7"/>
  <c r="V2559" i="7"/>
  <c r="U2559" i="7"/>
  <c r="T2559" i="7"/>
  <c r="R2559" i="7"/>
  <c r="Q2559" i="7"/>
  <c r="P2559" i="7"/>
  <c r="O2559" i="7"/>
  <c r="N2559" i="7"/>
  <c r="M2559" i="7"/>
  <c r="L2559" i="7"/>
  <c r="K2559" i="7"/>
  <c r="J2559" i="7"/>
  <c r="F2559" i="7"/>
  <c r="W2558" i="7"/>
  <c r="V2558" i="7"/>
  <c r="U2558" i="7"/>
  <c r="T2558" i="7"/>
  <c r="Q2558" i="7"/>
  <c r="P2558" i="7"/>
  <c r="O2558" i="7"/>
  <c r="M2558" i="7"/>
  <c r="L2558" i="7"/>
  <c r="K2558" i="7"/>
  <c r="F2558" i="7"/>
  <c r="S2557" i="7"/>
  <c r="N2557" i="7"/>
  <c r="I2557" i="7"/>
  <c r="H2557" i="7"/>
  <c r="G2557" i="7"/>
  <c r="F2557" i="7"/>
  <c r="D2557" i="7" s="1"/>
  <c r="E2557" i="7"/>
  <c r="S2556" i="7"/>
  <c r="N2556" i="7"/>
  <c r="I2556" i="7"/>
  <c r="H2556" i="7"/>
  <c r="G2556" i="7"/>
  <c r="F2556" i="7"/>
  <c r="D2556" i="7" s="1"/>
  <c r="E2556" i="7"/>
  <c r="W2555" i="7"/>
  <c r="U2555" i="7"/>
  <c r="T2555" i="7"/>
  <c r="Q2555" i="7"/>
  <c r="P2555" i="7"/>
  <c r="O2555" i="7"/>
  <c r="M2555" i="7"/>
  <c r="L2555" i="7"/>
  <c r="K2555" i="7"/>
  <c r="F2555" i="7"/>
  <c r="W2554" i="7"/>
  <c r="U2554" i="7"/>
  <c r="T2554" i="7"/>
  <c r="Q2554" i="7"/>
  <c r="P2554" i="7"/>
  <c r="O2554" i="7"/>
  <c r="M2554" i="7"/>
  <c r="L2554" i="7"/>
  <c r="K2554" i="7"/>
  <c r="F2554" i="7"/>
  <c r="S2553" i="7"/>
  <c r="N2553" i="7"/>
  <c r="I2553" i="7"/>
  <c r="H2553" i="7"/>
  <c r="G2553" i="7"/>
  <c r="F2553" i="7"/>
  <c r="D2553" i="7" s="1"/>
  <c r="E2553" i="7"/>
  <c r="S2552" i="7"/>
  <c r="N2552" i="7"/>
  <c r="I2552" i="7"/>
  <c r="H2552" i="7"/>
  <c r="G2552" i="7"/>
  <c r="F2552" i="7"/>
  <c r="D2552" i="7" s="1"/>
  <c r="E2552" i="7"/>
  <c r="W2551" i="7"/>
  <c r="V2551" i="7"/>
  <c r="U2551" i="7"/>
  <c r="T2551" i="7"/>
  <c r="R2551" i="7"/>
  <c r="Q2551" i="7"/>
  <c r="P2551" i="7"/>
  <c r="O2551" i="7"/>
  <c r="N2551" i="7"/>
  <c r="M2551" i="7"/>
  <c r="L2551" i="7"/>
  <c r="K2551" i="7"/>
  <c r="J2551" i="7"/>
  <c r="F2551" i="7"/>
  <c r="S2550" i="7"/>
  <c r="N2550" i="7"/>
  <c r="I2550" i="7"/>
  <c r="H2550" i="7"/>
  <c r="G2550" i="7"/>
  <c r="F2550" i="7"/>
  <c r="D2550" i="7" s="1"/>
  <c r="E2550" i="7"/>
  <c r="S2549" i="7"/>
  <c r="N2549" i="7"/>
  <c r="I2549" i="7"/>
  <c r="H2549" i="7"/>
  <c r="G2549" i="7"/>
  <c r="F2549" i="7"/>
  <c r="D2549" i="7" s="1"/>
  <c r="E2549" i="7"/>
  <c r="W2548" i="7"/>
  <c r="V2548" i="7"/>
  <c r="U2548" i="7"/>
  <c r="T2548" i="7"/>
  <c r="R2548" i="7"/>
  <c r="Q2548" i="7"/>
  <c r="P2548" i="7"/>
  <c r="O2548" i="7"/>
  <c r="N2548" i="7"/>
  <c r="M2548" i="7"/>
  <c r="L2548" i="7"/>
  <c r="K2548" i="7"/>
  <c r="J2548" i="7"/>
  <c r="F2548" i="7"/>
  <c r="W2547" i="7"/>
  <c r="V2547" i="7"/>
  <c r="U2547" i="7"/>
  <c r="T2547" i="7"/>
  <c r="Q2547" i="7"/>
  <c r="P2547" i="7"/>
  <c r="O2547" i="7"/>
  <c r="M2547" i="7"/>
  <c r="L2547" i="7"/>
  <c r="K2547" i="7"/>
  <c r="F2547" i="7"/>
  <c r="S2546" i="7"/>
  <c r="N2546" i="7"/>
  <c r="I2546" i="7"/>
  <c r="H2546" i="7"/>
  <c r="G2546" i="7"/>
  <c r="F2546" i="7"/>
  <c r="D2546" i="7" s="1"/>
  <c r="E2546" i="7"/>
  <c r="S2545" i="7"/>
  <c r="N2545" i="7"/>
  <c r="I2545" i="7"/>
  <c r="H2545" i="7"/>
  <c r="G2545" i="7"/>
  <c r="F2545" i="7"/>
  <c r="D2545" i="7" s="1"/>
  <c r="E2545" i="7"/>
  <c r="W2544" i="7"/>
  <c r="V2544" i="7"/>
  <c r="U2544" i="7"/>
  <c r="T2544" i="7"/>
  <c r="R2544" i="7"/>
  <c r="H2544" i="7" s="1"/>
  <c r="Q2544" i="7"/>
  <c r="P2544" i="7"/>
  <c r="O2544" i="7"/>
  <c r="N2544" i="7"/>
  <c r="M2544" i="7"/>
  <c r="L2544" i="7"/>
  <c r="K2544" i="7"/>
  <c r="J2544" i="7"/>
  <c r="F2544" i="7"/>
  <c r="S2543" i="7"/>
  <c r="N2543" i="7"/>
  <c r="I2543" i="7"/>
  <c r="H2543" i="7"/>
  <c r="G2543" i="7"/>
  <c r="F2543" i="7"/>
  <c r="D2543" i="7" s="1"/>
  <c r="E2543" i="7"/>
  <c r="S2542" i="7"/>
  <c r="N2542" i="7"/>
  <c r="I2542" i="7"/>
  <c r="H2542" i="7"/>
  <c r="G2542" i="7"/>
  <c r="F2542" i="7"/>
  <c r="D2542" i="7" s="1"/>
  <c r="E2542" i="7"/>
  <c r="S2541" i="7"/>
  <c r="N2541" i="7"/>
  <c r="I2541" i="7"/>
  <c r="H2541" i="7"/>
  <c r="G2541" i="7"/>
  <c r="F2541" i="7"/>
  <c r="D2541" i="7" s="1"/>
  <c r="E2541" i="7"/>
  <c r="W2540" i="7"/>
  <c r="V2540" i="7"/>
  <c r="U2540" i="7"/>
  <c r="T2540" i="7"/>
  <c r="Q2540" i="7"/>
  <c r="P2540" i="7"/>
  <c r="O2540" i="7"/>
  <c r="M2540" i="7"/>
  <c r="L2540" i="7"/>
  <c r="K2540" i="7"/>
  <c r="F2540" i="7"/>
  <c r="W2539" i="7"/>
  <c r="V2539" i="7"/>
  <c r="U2539" i="7"/>
  <c r="T2539" i="7"/>
  <c r="Q2539" i="7"/>
  <c r="P2539" i="7"/>
  <c r="O2539" i="7"/>
  <c r="M2539" i="7"/>
  <c r="L2539" i="7"/>
  <c r="K2539" i="7"/>
  <c r="F2539" i="7"/>
  <c r="S2538" i="7"/>
  <c r="N2538" i="7"/>
  <c r="I2538" i="7"/>
  <c r="H2538" i="7"/>
  <c r="G2538" i="7"/>
  <c r="F2538" i="7"/>
  <c r="D2538" i="7" s="1"/>
  <c r="E2538" i="7"/>
  <c r="S2537" i="7"/>
  <c r="N2537" i="7"/>
  <c r="I2537" i="7"/>
  <c r="H2537" i="7"/>
  <c r="G2537" i="7"/>
  <c r="F2537" i="7"/>
  <c r="D2537" i="7" s="1"/>
  <c r="E2537" i="7"/>
  <c r="W2536" i="7"/>
  <c r="V2536" i="7"/>
  <c r="U2536" i="7"/>
  <c r="T2536" i="7"/>
  <c r="R2536" i="7"/>
  <c r="H2536" i="7" s="1"/>
  <c r="Q2536" i="7"/>
  <c r="P2536" i="7"/>
  <c r="O2536" i="7"/>
  <c r="N2536" i="7"/>
  <c r="M2536" i="7"/>
  <c r="L2536" i="7"/>
  <c r="K2536" i="7"/>
  <c r="J2536" i="7"/>
  <c r="F2536" i="7"/>
  <c r="S2535" i="7"/>
  <c r="N2535" i="7"/>
  <c r="I2535" i="7"/>
  <c r="H2535" i="7"/>
  <c r="G2535" i="7"/>
  <c r="F2535" i="7"/>
  <c r="D2535" i="7" s="1"/>
  <c r="E2535" i="7"/>
  <c r="S2534" i="7"/>
  <c r="N2534" i="7"/>
  <c r="I2534" i="7"/>
  <c r="H2534" i="7"/>
  <c r="G2534" i="7"/>
  <c r="F2534" i="7"/>
  <c r="D2534" i="7" s="1"/>
  <c r="E2534" i="7"/>
  <c r="S2533" i="7"/>
  <c r="N2533" i="7"/>
  <c r="I2533" i="7"/>
  <c r="H2533" i="7"/>
  <c r="G2533" i="7"/>
  <c r="F2533" i="7"/>
  <c r="D2533" i="7" s="1"/>
  <c r="E2533" i="7"/>
  <c r="W2532" i="7"/>
  <c r="U2532" i="7"/>
  <c r="T2532" i="7"/>
  <c r="R2532" i="7"/>
  <c r="H2532" i="7" s="1"/>
  <c r="Q2532" i="7"/>
  <c r="P2532" i="7"/>
  <c r="O2532" i="7"/>
  <c r="N2532" i="7"/>
  <c r="M2532" i="7"/>
  <c r="L2532" i="7"/>
  <c r="K2532" i="7"/>
  <c r="J2532" i="7"/>
  <c r="F2532" i="7"/>
  <c r="W2531" i="7"/>
  <c r="U2531" i="7"/>
  <c r="T2531" i="7"/>
  <c r="R2531" i="7"/>
  <c r="Q2531" i="7"/>
  <c r="P2531" i="7"/>
  <c r="O2531" i="7"/>
  <c r="N2531" i="7"/>
  <c r="M2531" i="7"/>
  <c r="L2531" i="7"/>
  <c r="K2531" i="7"/>
  <c r="J2531" i="7"/>
  <c r="F2531" i="7"/>
  <c r="W2530" i="7"/>
  <c r="V2530" i="7"/>
  <c r="U2530" i="7"/>
  <c r="T2530" i="7"/>
  <c r="R2530" i="7"/>
  <c r="H2530" i="7" s="1"/>
  <c r="Q2530" i="7"/>
  <c r="P2530" i="7"/>
  <c r="O2530" i="7"/>
  <c r="N2530" i="7"/>
  <c r="M2530" i="7"/>
  <c r="L2530" i="7"/>
  <c r="K2530" i="7"/>
  <c r="J2530" i="7"/>
  <c r="F2530" i="7"/>
  <c r="W2529" i="7"/>
  <c r="V2529" i="7"/>
  <c r="U2529" i="7"/>
  <c r="T2529" i="7"/>
  <c r="R2529" i="7"/>
  <c r="Q2529" i="7"/>
  <c r="P2529" i="7"/>
  <c r="O2529" i="7"/>
  <c r="N2529" i="7"/>
  <c r="M2529" i="7"/>
  <c r="L2529" i="7"/>
  <c r="K2529" i="7"/>
  <c r="J2529" i="7"/>
  <c r="F2529" i="7"/>
  <c r="W2528" i="7"/>
  <c r="U2528" i="7"/>
  <c r="T2528" i="7"/>
  <c r="Q2528" i="7"/>
  <c r="P2528" i="7"/>
  <c r="O2528" i="7"/>
  <c r="M2528" i="7"/>
  <c r="L2528" i="7"/>
  <c r="K2528" i="7"/>
  <c r="F2528" i="7"/>
  <c r="W2527" i="7"/>
  <c r="V2527" i="7"/>
  <c r="U2527" i="7"/>
  <c r="T2527" i="7"/>
  <c r="R2527" i="7"/>
  <c r="Q2527" i="7"/>
  <c r="P2527" i="7"/>
  <c r="O2527" i="7"/>
  <c r="N2527" i="7"/>
  <c r="M2527" i="7"/>
  <c r="L2527" i="7"/>
  <c r="K2527" i="7"/>
  <c r="J2527" i="7"/>
  <c r="F2527" i="7"/>
  <c r="W2526" i="7"/>
  <c r="V2526" i="7"/>
  <c r="U2526" i="7"/>
  <c r="T2526" i="7"/>
  <c r="R2526" i="7"/>
  <c r="H2526" i="7" s="1"/>
  <c r="Q2526" i="7"/>
  <c r="P2526" i="7"/>
  <c r="O2526" i="7"/>
  <c r="N2526" i="7"/>
  <c r="M2526" i="7"/>
  <c r="L2526" i="7"/>
  <c r="K2526" i="7"/>
  <c r="J2526" i="7"/>
  <c r="F2526" i="7"/>
  <c r="W2525" i="7"/>
  <c r="V2525" i="7"/>
  <c r="U2525" i="7"/>
  <c r="T2525" i="7"/>
  <c r="Q2525" i="7"/>
  <c r="P2525" i="7"/>
  <c r="O2525" i="7"/>
  <c r="M2525" i="7"/>
  <c r="L2525" i="7"/>
  <c r="K2525" i="7"/>
  <c r="F2525" i="7"/>
  <c r="W2524" i="7"/>
  <c r="V2524" i="7"/>
  <c r="U2524" i="7"/>
  <c r="T2524" i="7"/>
  <c r="Q2524" i="7"/>
  <c r="P2524" i="7"/>
  <c r="O2524" i="7"/>
  <c r="M2524" i="7"/>
  <c r="L2524" i="7"/>
  <c r="K2524" i="7"/>
  <c r="F2524" i="7"/>
  <c r="W2523" i="7"/>
  <c r="V2523" i="7"/>
  <c r="U2523" i="7"/>
  <c r="T2523" i="7"/>
  <c r="R2523" i="7"/>
  <c r="Q2523" i="7"/>
  <c r="P2523" i="7"/>
  <c r="O2523" i="7"/>
  <c r="N2523" i="7"/>
  <c r="M2523" i="7"/>
  <c r="L2523" i="7"/>
  <c r="K2523" i="7"/>
  <c r="J2523" i="7"/>
  <c r="F2523" i="7"/>
  <c r="W2522" i="7"/>
  <c r="V2522" i="7"/>
  <c r="U2522" i="7"/>
  <c r="T2522" i="7"/>
  <c r="R2522" i="7"/>
  <c r="H2522" i="7" s="1"/>
  <c r="Q2522" i="7"/>
  <c r="P2522" i="7"/>
  <c r="O2522" i="7"/>
  <c r="N2522" i="7"/>
  <c r="M2522" i="7"/>
  <c r="L2522" i="7"/>
  <c r="K2522" i="7"/>
  <c r="J2522" i="7"/>
  <c r="F2522" i="7"/>
  <c r="W2521" i="7"/>
  <c r="U2521" i="7"/>
  <c r="T2521" i="7"/>
  <c r="Q2521" i="7"/>
  <c r="P2521" i="7"/>
  <c r="O2521" i="7"/>
  <c r="M2521" i="7"/>
  <c r="L2521" i="7"/>
  <c r="K2521" i="7"/>
  <c r="F2521" i="7"/>
  <c r="W2520" i="7"/>
  <c r="U2520" i="7"/>
  <c r="T2520" i="7"/>
  <c r="Q2520" i="7"/>
  <c r="P2520" i="7"/>
  <c r="O2520" i="7"/>
  <c r="M2520" i="7"/>
  <c r="L2520" i="7"/>
  <c r="K2520" i="7"/>
  <c r="F2520" i="7"/>
  <c r="S2519" i="7"/>
  <c r="N2519" i="7"/>
  <c r="I2519" i="7"/>
  <c r="H2519" i="7"/>
  <c r="G2519" i="7"/>
  <c r="F2519" i="7"/>
  <c r="E2519" i="7"/>
  <c r="D2519" i="7" s="1"/>
  <c r="S2518" i="7"/>
  <c r="N2518" i="7"/>
  <c r="I2518" i="7"/>
  <c r="H2518" i="7"/>
  <c r="G2518" i="7"/>
  <c r="F2518" i="7"/>
  <c r="E2518" i="7"/>
  <c r="W2517" i="7"/>
  <c r="V2517" i="7"/>
  <c r="U2517" i="7"/>
  <c r="T2517" i="7"/>
  <c r="R2517" i="7"/>
  <c r="H2517" i="7" s="1"/>
  <c r="Q2517" i="7"/>
  <c r="P2517" i="7"/>
  <c r="O2517" i="7"/>
  <c r="N2517" i="7"/>
  <c r="M2517" i="7"/>
  <c r="L2517" i="7"/>
  <c r="K2517" i="7"/>
  <c r="J2517" i="7"/>
  <c r="F2517" i="7"/>
  <c r="W2516" i="7"/>
  <c r="V2516" i="7"/>
  <c r="U2516" i="7"/>
  <c r="T2516" i="7"/>
  <c r="R2516" i="7"/>
  <c r="H2516" i="7" s="1"/>
  <c r="Q2516" i="7"/>
  <c r="P2516" i="7"/>
  <c r="O2516" i="7"/>
  <c r="N2516" i="7"/>
  <c r="M2516" i="7"/>
  <c r="L2516" i="7"/>
  <c r="K2516" i="7"/>
  <c r="J2516" i="7"/>
  <c r="F2516" i="7"/>
  <c r="W2515" i="7"/>
  <c r="V2515" i="7"/>
  <c r="U2515" i="7"/>
  <c r="T2515" i="7"/>
  <c r="R2515" i="7"/>
  <c r="H2515" i="7" s="1"/>
  <c r="Q2515" i="7"/>
  <c r="P2515" i="7"/>
  <c r="O2515" i="7"/>
  <c r="N2515" i="7"/>
  <c r="M2515" i="7"/>
  <c r="L2515" i="7"/>
  <c r="K2515" i="7"/>
  <c r="J2515" i="7"/>
  <c r="F2515" i="7"/>
  <c r="W2514" i="7"/>
  <c r="V2514" i="7"/>
  <c r="U2514" i="7"/>
  <c r="T2514" i="7"/>
  <c r="R2514" i="7"/>
  <c r="Q2514" i="7"/>
  <c r="P2514" i="7"/>
  <c r="O2514" i="7"/>
  <c r="N2514" i="7"/>
  <c r="M2514" i="7"/>
  <c r="L2514" i="7"/>
  <c r="K2514" i="7"/>
  <c r="J2514" i="7"/>
  <c r="F2514" i="7"/>
  <c r="W2513" i="7"/>
  <c r="V2513" i="7"/>
  <c r="U2513" i="7"/>
  <c r="T2513" i="7"/>
  <c r="R2513" i="7"/>
  <c r="H2513" i="7" s="1"/>
  <c r="Q2513" i="7"/>
  <c r="P2513" i="7"/>
  <c r="O2513" i="7"/>
  <c r="N2513" i="7"/>
  <c r="M2513" i="7"/>
  <c r="L2513" i="7"/>
  <c r="K2513" i="7"/>
  <c r="J2513" i="7"/>
  <c r="F2513" i="7"/>
  <c r="W2512" i="7"/>
  <c r="V2512" i="7"/>
  <c r="U2512" i="7"/>
  <c r="T2512" i="7"/>
  <c r="R2512" i="7"/>
  <c r="H2512" i="7" s="1"/>
  <c r="Q2512" i="7"/>
  <c r="P2512" i="7"/>
  <c r="O2512" i="7"/>
  <c r="N2512" i="7"/>
  <c r="M2512" i="7"/>
  <c r="L2512" i="7"/>
  <c r="K2512" i="7"/>
  <c r="J2512" i="7"/>
  <c r="F2512" i="7"/>
  <c r="S2511" i="7"/>
  <c r="N2511" i="7"/>
  <c r="I2511" i="7"/>
  <c r="H2511" i="7"/>
  <c r="G2511" i="7"/>
  <c r="F2511" i="7"/>
  <c r="E2511" i="7"/>
  <c r="D2511" i="7" s="1"/>
  <c r="W2510" i="7"/>
  <c r="V2510" i="7"/>
  <c r="U2510" i="7"/>
  <c r="T2510" i="7"/>
  <c r="R2510" i="7"/>
  <c r="H2510" i="7" s="1"/>
  <c r="Q2510" i="7"/>
  <c r="P2510" i="7"/>
  <c r="O2510" i="7"/>
  <c r="N2510" i="7"/>
  <c r="M2510" i="7"/>
  <c r="L2510" i="7"/>
  <c r="K2510" i="7"/>
  <c r="J2510" i="7"/>
  <c r="F2510" i="7"/>
  <c r="W2509" i="7"/>
  <c r="V2509" i="7"/>
  <c r="G2509" i="7" s="1"/>
  <c r="U2509" i="7"/>
  <c r="T2509" i="7"/>
  <c r="R2509" i="7"/>
  <c r="H2509" i="7" s="1"/>
  <c r="Q2509" i="7"/>
  <c r="P2509" i="7"/>
  <c r="O2509" i="7"/>
  <c r="N2509" i="7"/>
  <c r="M2509" i="7"/>
  <c r="L2509" i="7"/>
  <c r="K2509" i="7"/>
  <c r="J2509" i="7"/>
  <c r="F2509" i="7"/>
  <c r="W2508" i="7"/>
  <c r="V2508" i="7"/>
  <c r="G2508" i="7" s="1"/>
  <c r="U2508" i="7"/>
  <c r="T2508" i="7"/>
  <c r="S2508" i="7" s="1"/>
  <c r="R2508" i="7"/>
  <c r="H2508" i="7" s="1"/>
  <c r="Q2508" i="7"/>
  <c r="P2508" i="7"/>
  <c r="O2508" i="7"/>
  <c r="N2508" i="7"/>
  <c r="M2508" i="7"/>
  <c r="L2508" i="7"/>
  <c r="K2508" i="7"/>
  <c r="J2508" i="7"/>
  <c r="F2508" i="7"/>
  <c r="S2507" i="7"/>
  <c r="N2507" i="7"/>
  <c r="I2507" i="7"/>
  <c r="H2507" i="7"/>
  <c r="G2507" i="7"/>
  <c r="F2507" i="7"/>
  <c r="E2507" i="7"/>
  <c r="S2506" i="7"/>
  <c r="N2506" i="7"/>
  <c r="I2506" i="7"/>
  <c r="H2506" i="7"/>
  <c r="G2506" i="7"/>
  <c r="F2506" i="7"/>
  <c r="E2506" i="7"/>
  <c r="D2506" i="7" s="1"/>
  <c r="W2505" i="7"/>
  <c r="V2505" i="7"/>
  <c r="U2505" i="7"/>
  <c r="T2505" i="7"/>
  <c r="S2505" i="7" s="1"/>
  <c r="R2505" i="7"/>
  <c r="H2505" i="7" s="1"/>
  <c r="Q2505" i="7"/>
  <c r="P2505" i="7"/>
  <c r="O2505" i="7"/>
  <c r="N2505" i="7"/>
  <c r="M2505" i="7"/>
  <c r="L2505" i="7"/>
  <c r="K2505" i="7"/>
  <c r="J2505" i="7"/>
  <c r="F2505" i="7"/>
  <c r="W2504" i="7"/>
  <c r="V2504" i="7"/>
  <c r="G2504" i="7" s="1"/>
  <c r="U2504" i="7"/>
  <c r="T2504" i="7"/>
  <c r="R2504" i="7"/>
  <c r="H2504" i="7" s="1"/>
  <c r="Q2504" i="7"/>
  <c r="P2504" i="7"/>
  <c r="O2504" i="7"/>
  <c r="N2504" i="7"/>
  <c r="M2504" i="7"/>
  <c r="L2504" i="7"/>
  <c r="K2504" i="7"/>
  <c r="J2504" i="7"/>
  <c r="F2504" i="7"/>
  <c r="S2503" i="7"/>
  <c r="N2503" i="7"/>
  <c r="I2503" i="7"/>
  <c r="H2503" i="7"/>
  <c r="G2503" i="7"/>
  <c r="F2503" i="7"/>
  <c r="D2503" i="7" s="1"/>
  <c r="E2503" i="7"/>
  <c r="S2502" i="7"/>
  <c r="N2502" i="7"/>
  <c r="I2502" i="7"/>
  <c r="H2502" i="7"/>
  <c r="G2502" i="7"/>
  <c r="F2502" i="7"/>
  <c r="D2502" i="7" s="1"/>
  <c r="E2502" i="7"/>
  <c r="S2501" i="7"/>
  <c r="N2501" i="7"/>
  <c r="I2501" i="7"/>
  <c r="H2501" i="7"/>
  <c r="G2501" i="7"/>
  <c r="F2501" i="7"/>
  <c r="D2501" i="7" s="1"/>
  <c r="E2501" i="7"/>
  <c r="S2500" i="7"/>
  <c r="N2500" i="7"/>
  <c r="I2500" i="7"/>
  <c r="H2500" i="7"/>
  <c r="G2500" i="7"/>
  <c r="F2500" i="7"/>
  <c r="D2500" i="7" s="1"/>
  <c r="E2500" i="7"/>
  <c r="W2499" i="7"/>
  <c r="V2499" i="7"/>
  <c r="U2499" i="7"/>
  <c r="T2499" i="7"/>
  <c r="R2499" i="7"/>
  <c r="H2499" i="7" s="1"/>
  <c r="Q2499" i="7"/>
  <c r="P2499" i="7"/>
  <c r="O2499" i="7"/>
  <c r="N2499" i="7"/>
  <c r="M2499" i="7"/>
  <c r="L2499" i="7"/>
  <c r="K2499" i="7"/>
  <c r="J2499" i="7"/>
  <c r="F2499" i="7"/>
  <c r="W2498" i="7"/>
  <c r="V2498" i="7"/>
  <c r="U2498" i="7"/>
  <c r="T2498" i="7"/>
  <c r="R2498" i="7"/>
  <c r="H2498" i="7" s="1"/>
  <c r="Q2498" i="7"/>
  <c r="P2498" i="7"/>
  <c r="O2498" i="7"/>
  <c r="N2498" i="7"/>
  <c r="M2498" i="7"/>
  <c r="L2498" i="7"/>
  <c r="K2498" i="7"/>
  <c r="J2498" i="7"/>
  <c r="F2498" i="7"/>
  <c r="W2497" i="7"/>
  <c r="V2497" i="7"/>
  <c r="G2497" i="7" s="1"/>
  <c r="U2497" i="7"/>
  <c r="T2497" i="7"/>
  <c r="S2497" i="7" s="1"/>
  <c r="R2497" i="7"/>
  <c r="H2497" i="7" s="1"/>
  <c r="Q2497" i="7"/>
  <c r="P2497" i="7"/>
  <c r="O2497" i="7"/>
  <c r="N2497" i="7"/>
  <c r="M2497" i="7"/>
  <c r="L2497" i="7"/>
  <c r="K2497" i="7"/>
  <c r="J2497" i="7"/>
  <c r="F2497" i="7"/>
  <c r="W2496" i="7"/>
  <c r="V2496" i="7"/>
  <c r="U2496" i="7"/>
  <c r="T2496" i="7"/>
  <c r="R2496" i="7"/>
  <c r="H2496" i="7" s="1"/>
  <c r="Q2496" i="7"/>
  <c r="P2496" i="7"/>
  <c r="O2496" i="7"/>
  <c r="N2496" i="7"/>
  <c r="M2496" i="7"/>
  <c r="L2496" i="7"/>
  <c r="K2496" i="7"/>
  <c r="J2496" i="7"/>
  <c r="F2496" i="7"/>
  <c r="W2495" i="7"/>
  <c r="V2495" i="7"/>
  <c r="U2495" i="7"/>
  <c r="T2495" i="7"/>
  <c r="R2495" i="7"/>
  <c r="H2495" i="7" s="1"/>
  <c r="Q2495" i="7"/>
  <c r="P2495" i="7"/>
  <c r="O2495" i="7"/>
  <c r="N2495" i="7"/>
  <c r="M2495" i="7"/>
  <c r="L2495" i="7"/>
  <c r="K2495" i="7"/>
  <c r="J2495" i="7"/>
  <c r="F2495" i="7"/>
  <c r="W2494" i="7"/>
  <c r="V2494" i="7"/>
  <c r="U2494" i="7"/>
  <c r="T2494" i="7"/>
  <c r="R2494" i="7"/>
  <c r="H2494" i="7" s="1"/>
  <c r="Q2494" i="7"/>
  <c r="P2494" i="7"/>
  <c r="O2494" i="7"/>
  <c r="N2494" i="7"/>
  <c r="M2494" i="7"/>
  <c r="L2494" i="7"/>
  <c r="K2494" i="7"/>
  <c r="J2494" i="7"/>
  <c r="F2494" i="7"/>
  <c r="W2493" i="7"/>
  <c r="V2493" i="7"/>
  <c r="U2493" i="7"/>
  <c r="T2493" i="7"/>
  <c r="R2493" i="7"/>
  <c r="H2493" i="7" s="1"/>
  <c r="Q2493" i="7"/>
  <c r="P2493" i="7"/>
  <c r="O2493" i="7"/>
  <c r="N2493" i="7"/>
  <c r="M2493" i="7"/>
  <c r="L2493" i="7"/>
  <c r="K2493" i="7"/>
  <c r="J2493" i="7"/>
  <c r="F2493" i="7"/>
  <c r="W2492" i="7"/>
  <c r="V2492" i="7"/>
  <c r="U2492" i="7"/>
  <c r="T2492" i="7"/>
  <c r="R2492" i="7"/>
  <c r="H2492" i="7" s="1"/>
  <c r="Q2492" i="7"/>
  <c r="P2492" i="7"/>
  <c r="O2492" i="7"/>
  <c r="N2492" i="7"/>
  <c r="M2492" i="7"/>
  <c r="L2492" i="7"/>
  <c r="K2492" i="7"/>
  <c r="J2492" i="7"/>
  <c r="F2492" i="7"/>
  <c r="S2491" i="7"/>
  <c r="N2491" i="7"/>
  <c r="I2491" i="7"/>
  <c r="H2491" i="7"/>
  <c r="G2491" i="7"/>
  <c r="F2491" i="7"/>
  <c r="D2491" i="7" s="1"/>
  <c r="E2491" i="7"/>
  <c r="S2490" i="7"/>
  <c r="N2490" i="7"/>
  <c r="I2490" i="7"/>
  <c r="H2490" i="7"/>
  <c r="G2490" i="7"/>
  <c r="F2490" i="7"/>
  <c r="D2490" i="7" s="1"/>
  <c r="E2490" i="7"/>
  <c r="W2489" i="7"/>
  <c r="V2489" i="7"/>
  <c r="V2469" i="7" s="1"/>
  <c r="U2489" i="7"/>
  <c r="T2489" i="7"/>
  <c r="R2489" i="7"/>
  <c r="H2489" i="7" s="1"/>
  <c r="Q2489" i="7"/>
  <c r="P2489" i="7"/>
  <c r="O2489" i="7"/>
  <c r="N2489" i="7"/>
  <c r="M2489" i="7"/>
  <c r="L2489" i="7"/>
  <c r="K2489" i="7"/>
  <c r="J2489" i="7"/>
  <c r="F2489" i="7"/>
  <c r="S2488" i="7"/>
  <c r="N2488" i="7"/>
  <c r="I2488" i="7"/>
  <c r="H2488" i="7"/>
  <c r="G2488" i="7"/>
  <c r="F2488" i="7"/>
  <c r="D2488" i="7" s="1"/>
  <c r="E2488" i="7"/>
  <c r="W2487" i="7"/>
  <c r="U2487" i="7"/>
  <c r="T2487" i="7"/>
  <c r="R2487" i="7"/>
  <c r="Q2487" i="7"/>
  <c r="P2487" i="7"/>
  <c r="O2487" i="7"/>
  <c r="N2487" i="7"/>
  <c r="M2487" i="7"/>
  <c r="L2487" i="7"/>
  <c r="K2487" i="7"/>
  <c r="J2487" i="7"/>
  <c r="F2487" i="7"/>
  <c r="W2486" i="7"/>
  <c r="U2486" i="7"/>
  <c r="T2486" i="7"/>
  <c r="Q2486" i="7"/>
  <c r="P2486" i="7"/>
  <c r="O2486" i="7"/>
  <c r="M2486" i="7"/>
  <c r="L2486" i="7"/>
  <c r="K2486" i="7"/>
  <c r="F2486" i="7"/>
  <c r="S2485" i="7"/>
  <c r="N2485" i="7"/>
  <c r="I2485" i="7"/>
  <c r="H2485" i="7"/>
  <c r="G2485" i="7"/>
  <c r="F2485" i="7"/>
  <c r="D2485" i="7" s="1"/>
  <c r="E2485" i="7"/>
  <c r="W2484" i="7"/>
  <c r="V2484" i="7"/>
  <c r="U2484" i="7"/>
  <c r="T2484" i="7"/>
  <c r="R2484" i="7"/>
  <c r="H2484" i="7" s="1"/>
  <c r="Q2484" i="7"/>
  <c r="P2484" i="7"/>
  <c r="O2484" i="7"/>
  <c r="N2484" i="7"/>
  <c r="M2484" i="7"/>
  <c r="L2484" i="7"/>
  <c r="K2484" i="7"/>
  <c r="J2484" i="7"/>
  <c r="F2484" i="7"/>
  <c r="W2483" i="7"/>
  <c r="U2483" i="7"/>
  <c r="T2483" i="7"/>
  <c r="R2483" i="7"/>
  <c r="H2483" i="7" s="1"/>
  <c r="Q2483" i="7"/>
  <c r="P2483" i="7"/>
  <c r="O2483" i="7"/>
  <c r="N2483" i="7"/>
  <c r="M2483" i="7"/>
  <c r="L2483" i="7"/>
  <c r="K2483" i="7"/>
  <c r="J2483" i="7"/>
  <c r="F2483" i="7"/>
  <c r="S2482" i="7"/>
  <c r="N2482" i="7"/>
  <c r="I2482" i="7"/>
  <c r="H2482" i="7"/>
  <c r="G2482" i="7"/>
  <c r="F2482" i="7"/>
  <c r="D2482" i="7" s="1"/>
  <c r="E2482" i="7"/>
  <c r="S2481" i="7"/>
  <c r="N2481" i="7"/>
  <c r="I2481" i="7"/>
  <c r="H2481" i="7"/>
  <c r="G2481" i="7"/>
  <c r="F2481" i="7"/>
  <c r="D2481" i="7" s="1"/>
  <c r="E2481" i="7"/>
  <c r="W2480" i="7"/>
  <c r="V2480" i="7"/>
  <c r="U2480" i="7"/>
  <c r="T2480" i="7"/>
  <c r="R2480" i="7"/>
  <c r="H2480" i="7" s="1"/>
  <c r="Q2480" i="7"/>
  <c r="P2480" i="7"/>
  <c r="O2480" i="7"/>
  <c r="N2480" i="7"/>
  <c r="M2480" i="7"/>
  <c r="L2480" i="7"/>
  <c r="K2480" i="7"/>
  <c r="J2480" i="7"/>
  <c r="F2480" i="7"/>
  <c r="S2479" i="7"/>
  <c r="N2479" i="7"/>
  <c r="I2479" i="7"/>
  <c r="H2479" i="7"/>
  <c r="G2479" i="7"/>
  <c r="F2479" i="7"/>
  <c r="D2479" i="7" s="1"/>
  <c r="E2479" i="7"/>
  <c r="S2478" i="7"/>
  <c r="N2478" i="7"/>
  <c r="I2478" i="7"/>
  <c r="H2478" i="7"/>
  <c r="G2478" i="7"/>
  <c r="F2478" i="7"/>
  <c r="D2478" i="7" s="1"/>
  <c r="E2478" i="7"/>
  <c r="W2477" i="7"/>
  <c r="V2477" i="7"/>
  <c r="U2477" i="7"/>
  <c r="T2477" i="7"/>
  <c r="R2477" i="7"/>
  <c r="H2477" i="7" s="1"/>
  <c r="Q2477" i="7"/>
  <c r="P2477" i="7"/>
  <c r="O2477" i="7"/>
  <c r="N2477" i="7"/>
  <c r="M2477" i="7"/>
  <c r="L2477" i="7"/>
  <c r="K2477" i="7"/>
  <c r="J2477" i="7"/>
  <c r="F2477" i="7"/>
  <c r="W2476" i="7"/>
  <c r="V2476" i="7"/>
  <c r="U2476" i="7"/>
  <c r="T2476" i="7"/>
  <c r="R2476" i="7"/>
  <c r="H2476" i="7" s="1"/>
  <c r="Q2476" i="7"/>
  <c r="P2476" i="7"/>
  <c r="O2476" i="7"/>
  <c r="N2476" i="7"/>
  <c r="M2476" i="7"/>
  <c r="L2476" i="7"/>
  <c r="K2476" i="7"/>
  <c r="J2476" i="7"/>
  <c r="F2476" i="7"/>
  <c r="S2475" i="7"/>
  <c r="N2475" i="7"/>
  <c r="I2475" i="7"/>
  <c r="H2475" i="7"/>
  <c r="G2475" i="7"/>
  <c r="F2475" i="7"/>
  <c r="D2475" i="7" s="1"/>
  <c r="E2475" i="7"/>
  <c r="S2474" i="7"/>
  <c r="N2474" i="7"/>
  <c r="I2474" i="7"/>
  <c r="H2474" i="7"/>
  <c r="G2474" i="7"/>
  <c r="F2474" i="7"/>
  <c r="D2474" i="7" s="1"/>
  <c r="E2474" i="7"/>
  <c r="W2473" i="7"/>
  <c r="V2473" i="7"/>
  <c r="U2473" i="7"/>
  <c r="T2473" i="7"/>
  <c r="R2473" i="7"/>
  <c r="H2473" i="7" s="1"/>
  <c r="Q2473" i="7"/>
  <c r="P2473" i="7"/>
  <c r="O2473" i="7"/>
  <c r="N2473" i="7"/>
  <c r="M2473" i="7"/>
  <c r="L2473" i="7"/>
  <c r="K2473" i="7"/>
  <c r="J2473" i="7"/>
  <c r="F2473" i="7"/>
  <c r="W2472" i="7"/>
  <c r="U2472" i="7"/>
  <c r="T2472" i="7"/>
  <c r="R2472" i="7"/>
  <c r="H2472" i="7" s="1"/>
  <c r="Q2472" i="7"/>
  <c r="P2472" i="7"/>
  <c r="O2472" i="7"/>
  <c r="N2472" i="7"/>
  <c r="M2472" i="7"/>
  <c r="L2472" i="7"/>
  <c r="K2472" i="7"/>
  <c r="J2472" i="7"/>
  <c r="F2472" i="7"/>
  <c r="W2471" i="7"/>
  <c r="V2471" i="7"/>
  <c r="U2471" i="7"/>
  <c r="T2471" i="7"/>
  <c r="R2471" i="7"/>
  <c r="H2471" i="7" s="1"/>
  <c r="Q2471" i="7"/>
  <c r="P2471" i="7"/>
  <c r="O2471" i="7"/>
  <c r="N2471" i="7"/>
  <c r="M2471" i="7"/>
  <c r="L2471" i="7"/>
  <c r="K2471" i="7"/>
  <c r="J2471" i="7"/>
  <c r="F2471" i="7"/>
  <c r="W2470" i="7"/>
  <c r="V2470" i="7"/>
  <c r="U2470" i="7"/>
  <c r="T2470" i="7"/>
  <c r="R2470" i="7"/>
  <c r="H2470" i="7" s="1"/>
  <c r="Q2470" i="7"/>
  <c r="P2470" i="7"/>
  <c r="O2470" i="7"/>
  <c r="N2470" i="7"/>
  <c r="M2470" i="7"/>
  <c r="L2470" i="7"/>
  <c r="K2470" i="7"/>
  <c r="J2470" i="7"/>
  <c r="F2470" i="7"/>
  <c r="W2469" i="7"/>
  <c r="U2469" i="7"/>
  <c r="T2469" i="7"/>
  <c r="R2469" i="7"/>
  <c r="H2469" i="7" s="1"/>
  <c r="Q2469" i="7"/>
  <c r="P2469" i="7"/>
  <c r="O2469" i="7"/>
  <c r="N2469" i="7"/>
  <c r="M2469" i="7"/>
  <c r="L2469" i="7"/>
  <c r="K2469" i="7"/>
  <c r="J2469" i="7"/>
  <c r="F2469" i="7"/>
  <c r="W2468" i="7"/>
  <c r="V2468" i="7"/>
  <c r="U2468" i="7"/>
  <c r="T2468" i="7"/>
  <c r="R2468" i="7"/>
  <c r="H2468" i="7" s="1"/>
  <c r="Q2468" i="7"/>
  <c r="P2468" i="7"/>
  <c r="O2468" i="7"/>
  <c r="N2468" i="7"/>
  <c r="M2468" i="7"/>
  <c r="L2468" i="7"/>
  <c r="K2468" i="7"/>
  <c r="J2468" i="7"/>
  <c r="F2468" i="7"/>
  <c r="W2467" i="7"/>
  <c r="V2467" i="7"/>
  <c r="U2467" i="7"/>
  <c r="T2467" i="7"/>
  <c r="R2467" i="7"/>
  <c r="H2467" i="7" s="1"/>
  <c r="Q2467" i="7"/>
  <c r="P2467" i="7"/>
  <c r="O2467" i="7"/>
  <c r="N2467" i="7"/>
  <c r="M2467" i="7"/>
  <c r="L2467" i="7"/>
  <c r="K2467" i="7"/>
  <c r="J2467" i="7"/>
  <c r="F2467" i="7"/>
  <c r="W2466" i="7"/>
  <c r="V2466" i="7"/>
  <c r="U2466" i="7"/>
  <c r="T2466" i="7"/>
  <c r="R2466" i="7"/>
  <c r="H2466" i="7" s="1"/>
  <c r="Q2466" i="7"/>
  <c r="P2466" i="7"/>
  <c r="O2466" i="7"/>
  <c r="N2466" i="7"/>
  <c r="M2466" i="7"/>
  <c r="L2466" i="7"/>
  <c r="K2466" i="7"/>
  <c r="J2466" i="7"/>
  <c r="F2466" i="7"/>
  <c r="W2465" i="7"/>
  <c r="V2465" i="7"/>
  <c r="U2465" i="7"/>
  <c r="T2465" i="7"/>
  <c r="R2465" i="7"/>
  <c r="H2465" i="7" s="1"/>
  <c r="Q2465" i="7"/>
  <c r="P2465" i="7"/>
  <c r="O2465" i="7"/>
  <c r="N2465" i="7"/>
  <c r="M2465" i="7"/>
  <c r="L2465" i="7"/>
  <c r="K2465" i="7"/>
  <c r="J2465" i="7"/>
  <c r="F2465" i="7"/>
  <c r="W2464" i="7"/>
  <c r="V2464" i="7"/>
  <c r="U2464" i="7"/>
  <c r="T2464" i="7"/>
  <c r="R2464" i="7"/>
  <c r="H2464" i="7" s="1"/>
  <c r="Q2464" i="7"/>
  <c r="P2464" i="7"/>
  <c r="O2464" i="7"/>
  <c r="N2464" i="7"/>
  <c r="M2464" i="7"/>
  <c r="L2464" i="7"/>
  <c r="K2464" i="7"/>
  <c r="J2464" i="7"/>
  <c r="F2464" i="7"/>
  <c r="W2463" i="7"/>
  <c r="V2463" i="7"/>
  <c r="U2463" i="7"/>
  <c r="T2463" i="7"/>
  <c r="R2463" i="7"/>
  <c r="H2463" i="7" s="1"/>
  <c r="Q2463" i="7"/>
  <c r="P2463" i="7"/>
  <c r="O2463" i="7"/>
  <c r="N2463" i="7"/>
  <c r="M2463" i="7"/>
  <c r="L2463" i="7"/>
  <c r="K2463" i="7"/>
  <c r="J2463" i="7"/>
  <c r="F2463" i="7"/>
  <c r="W2462" i="7"/>
  <c r="U2462" i="7"/>
  <c r="T2462" i="7"/>
  <c r="Q2462" i="7"/>
  <c r="P2462" i="7"/>
  <c r="O2462" i="7"/>
  <c r="M2462" i="7"/>
  <c r="L2462" i="7"/>
  <c r="K2462" i="7"/>
  <c r="F2462" i="7"/>
  <c r="W2461" i="7"/>
  <c r="U2461" i="7"/>
  <c r="T2461" i="7"/>
  <c r="Q2461" i="7"/>
  <c r="P2461" i="7"/>
  <c r="O2461" i="7"/>
  <c r="M2461" i="7"/>
  <c r="L2461" i="7"/>
  <c r="K2461" i="7"/>
  <c r="F2461" i="7"/>
  <c r="S2460" i="7"/>
  <c r="N2460" i="7"/>
  <c r="I2460" i="7"/>
  <c r="H2460" i="7"/>
  <c r="G2460" i="7"/>
  <c r="F2460" i="7"/>
  <c r="D2460" i="7" s="1"/>
  <c r="E2460" i="7"/>
  <c r="W2459" i="7"/>
  <c r="V2459" i="7"/>
  <c r="U2459" i="7"/>
  <c r="T2459" i="7"/>
  <c r="R2459" i="7"/>
  <c r="Q2459" i="7"/>
  <c r="P2459" i="7"/>
  <c r="O2459" i="7"/>
  <c r="N2459" i="7"/>
  <c r="M2459" i="7"/>
  <c r="L2459" i="7"/>
  <c r="K2459" i="7"/>
  <c r="J2459" i="7"/>
  <c r="F2459" i="7"/>
  <c r="W2458" i="7"/>
  <c r="V2458" i="7"/>
  <c r="U2458" i="7"/>
  <c r="T2458" i="7"/>
  <c r="Q2458" i="7"/>
  <c r="P2458" i="7"/>
  <c r="O2458" i="7"/>
  <c r="M2458" i="7"/>
  <c r="L2458" i="7"/>
  <c r="K2458" i="7"/>
  <c r="F2458" i="7"/>
  <c r="S2457" i="7"/>
  <c r="N2457" i="7"/>
  <c r="I2457" i="7"/>
  <c r="H2457" i="7"/>
  <c r="G2457" i="7"/>
  <c r="F2457" i="7"/>
  <c r="D2457" i="7" s="1"/>
  <c r="E2457" i="7"/>
  <c r="W2456" i="7"/>
  <c r="V2456" i="7"/>
  <c r="U2456" i="7"/>
  <c r="T2456" i="7"/>
  <c r="R2456" i="7"/>
  <c r="H2456" i="7" s="1"/>
  <c r="Q2456" i="7"/>
  <c r="P2456" i="7"/>
  <c r="O2456" i="7"/>
  <c r="N2456" i="7"/>
  <c r="M2456" i="7"/>
  <c r="L2456" i="7"/>
  <c r="K2456" i="7"/>
  <c r="J2456" i="7"/>
  <c r="F2456" i="7"/>
  <c r="W2455" i="7"/>
  <c r="U2455" i="7"/>
  <c r="T2455" i="7"/>
  <c r="R2455" i="7"/>
  <c r="H2455" i="7" s="1"/>
  <c r="Q2455" i="7"/>
  <c r="P2455" i="7"/>
  <c r="O2455" i="7"/>
  <c r="N2455" i="7"/>
  <c r="M2455" i="7"/>
  <c r="L2455" i="7"/>
  <c r="K2455" i="7"/>
  <c r="J2455" i="7"/>
  <c r="F2455" i="7"/>
  <c r="S2454" i="7"/>
  <c r="N2454" i="7"/>
  <c r="I2454" i="7"/>
  <c r="H2454" i="7"/>
  <c r="G2454" i="7"/>
  <c r="F2454" i="7"/>
  <c r="D2454" i="7" s="1"/>
  <c r="E2454" i="7"/>
  <c r="S2453" i="7"/>
  <c r="N2453" i="7"/>
  <c r="I2453" i="7"/>
  <c r="H2453" i="7"/>
  <c r="G2453" i="7"/>
  <c r="F2453" i="7"/>
  <c r="D2453" i="7" s="1"/>
  <c r="E2453" i="7"/>
  <c r="W2452" i="7"/>
  <c r="V2452" i="7"/>
  <c r="U2452" i="7"/>
  <c r="T2452" i="7"/>
  <c r="R2452" i="7"/>
  <c r="H2452" i="7" s="1"/>
  <c r="Q2452" i="7"/>
  <c r="P2452" i="7"/>
  <c r="O2452" i="7"/>
  <c r="N2452" i="7"/>
  <c r="M2452" i="7"/>
  <c r="L2452" i="7"/>
  <c r="K2452" i="7"/>
  <c r="J2452" i="7"/>
  <c r="F2452" i="7"/>
  <c r="S2451" i="7"/>
  <c r="N2451" i="7"/>
  <c r="I2451" i="7"/>
  <c r="H2451" i="7"/>
  <c r="G2451" i="7"/>
  <c r="F2451" i="7"/>
  <c r="D2451" i="7" s="1"/>
  <c r="E2451" i="7"/>
  <c r="S2450" i="7"/>
  <c r="N2450" i="7"/>
  <c r="I2450" i="7"/>
  <c r="H2450" i="7"/>
  <c r="G2450" i="7"/>
  <c r="F2450" i="7"/>
  <c r="D2450" i="7" s="1"/>
  <c r="E2450" i="7"/>
  <c r="W2449" i="7"/>
  <c r="V2449" i="7"/>
  <c r="U2449" i="7"/>
  <c r="T2449" i="7"/>
  <c r="R2449" i="7"/>
  <c r="H2449" i="7" s="1"/>
  <c r="Q2449" i="7"/>
  <c r="P2449" i="7"/>
  <c r="O2449" i="7"/>
  <c r="N2449" i="7"/>
  <c r="M2449" i="7"/>
  <c r="L2449" i="7"/>
  <c r="K2449" i="7"/>
  <c r="J2449" i="7"/>
  <c r="F2449" i="7"/>
  <c r="W2448" i="7"/>
  <c r="V2448" i="7"/>
  <c r="U2448" i="7"/>
  <c r="T2448" i="7"/>
  <c r="R2448" i="7"/>
  <c r="H2448" i="7" s="1"/>
  <c r="Q2448" i="7"/>
  <c r="P2448" i="7"/>
  <c r="O2448" i="7"/>
  <c r="N2448" i="7"/>
  <c r="M2448" i="7"/>
  <c r="L2448" i="7"/>
  <c r="K2448" i="7"/>
  <c r="J2448" i="7"/>
  <c r="F2448" i="7"/>
  <c r="S2447" i="7"/>
  <c r="N2447" i="7"/>
  <c r="I2447" i="7"/>
  <c r="H2447" i="7"/>
  <c r="G2447" i="7"/>
  <c r="F2447" i="7"/>
  <c r="D2447" i="7" s="1"/>
  <c r="E2447" i="7"/>
  <c r="S2446" i="7"/>
  <c r="N2446" i="7"/>
  <c r="I2446" i="7"/>
  <c r="H2446" i="7"/>
  <c r="G2446" i="7"/>
  <c r="F2446" i="7"/>
  <c r="D2446" i="7" s="1"/>
  <c r="E2446" i="7"/>
  <c r="W2445" i="7"/>
  <c r="V2445" i="7"/>
  <c r="U2445" i="7"/>
  <c r="T2445" i="7"/>
  <c r="R2445" i="7"/>
  <c r="H2445" i="7" s="1"/>
  <c r="Q2445" i="7"/>
  <c r="P2445" i="7"/>
  <c r="O2445" i="7"/>
  <c r="N2445" i="7"/>
  <c r="M2445" i="7"/>
  <c r="L2445" i="7"/>
  <c r="K2445" i="7"/>
  <c r="J2445" i="7"/>
  <c r="F2445" i="7"/>
  <c r="S2444" i="7"/>
  <c r="N2444" i="7"/>
  <c r="I2444" i="7"/>
  <c r="H2444" i="7"/>
  <c r="G2444" i="7"/>
  <c r="F2444" i="7"/>
  <c r="D2444" i="7" s="1"/>
  <c r="E2444" i="7"/>
  <c r="S2443" i="7"/>
  <c r="N2443" i="7"/>
  <c r="I2443" i="7"/>
  <c r="H2443" i="7"/>
  <c r="G2443" i="7"/>
  <c r="F2443" i="7"/>
  <c r="D2443" i="7" s="1"/>
  <c r="E2443" i="7"/>
  <c r="S2442" i="7"/>
  <c r="N2442" i="7"/>
  <c r="I2442" i="7"/>
  <c r="H2442" i="7"/>
  <c r="G2442" i="7"/>
  <c r="F2442" i="7"/>
  <c r="D2442" i="7" s="1"/>
  <c r="E2442" i="7"/>
  <c r="W2441" i="7"/>
  <c r="U2441" i="7"/>
  <c r="T2441" i="7"/>
  <c r="Q2441" i="7"/>
  <c r="P2441" i="7"/>
  <c r="O2441" i="7"/>
  <c r="M2441" i="7"/>
  <c r="L2441" i="7"/>
  <c r="K2441" i="7"/>
  <c r="F2441" i="7"/>
  <c r="W2440" i="7"/>
  <c r="U2440" i="7"/>
  <c r="T2440" i="7"/>
  <c r="Q2440" i="7"/>
  <c r="P2440" i="7"/>
  <c r="O2440" i="7"/>
  <c r="M2440" i="7"/>
  <c r="L2440" i="7"/>
  <c r="K2440" i="7"/>
  <c r="F2440" i="7"/>
  <c r="S2439" i="7"/>
  <c r="N2439" i="7"/>
  <c r="I2439" i="7"/>
  <c r="H2439" i="7"/>
  <c r="G2439" i="7"/>
  <c r="F2439" i="7"/>
  <c r="D2439" i="7" s="1"/>
  <c r="E2439" i="7"/>
  <c r="S2438" i="7"/>
  <c r="N2438" i="7"/>
  <c r="I2438" i="7"/>
  <c r="H2438" i="7"/>
  <c r="G2438" i="7"/>
  <c r="F2438" i="7"/>
  <c r="D2438" i="7" s="1"/>
  <c r="E2438" i="7"/>
  <c r="W2437" i="7"/>
  <c r="V2437" i="7"/>
  <c r="U2437" i="7"/>
  <c r="T2437" i="7"/>
  <c r="R2437" i="7"/>
  <c r="Q2437" i="7"/>
  <c r="P2437" i="7"/>
  <c r="O2437" i="7"/>
  <c r="N2437" i="7"/>
  <c r="M2437" i="7"/>
  <c r="L2437" i="7"/>
  <c r="K2437" i="7"/>
  <c r="J2437" i="7"/>
  <c r="F2437" i="7"/>
  <c r="S2436" i="7"/>
  <c r="N2436" i="7"/>
  <c r="I2436" i="7"/>
  <c r="H2436" i="7"/>
  <c r="G2436" i="7"/>
  <c r="F2436" i="7"/>
  <c r="D2436" i="7" s="1"/>
  <c r="E2436" i="7"/>
  <c r="S2435" i="7"/>
  <c r="N2435" i="7"/>
  <c r="I2435" i="7"/>
  <c r="H2435" i="7"/>
  <c r="G2435" i="7"/>
  <c r="F2435" i="7"/>
  <c r="D2435" i="7" s="1"/>
  <c r="E2435" i="7"/>
  <c r="S2434" i="7"/>
  <c r="N2434" i="7"/>
  <c r="I2434" i="7"/>
  <c r="H2434" i="7"/>
  <c r="G2434" i="7"/>
  <c r="F2434" i="7"/>
  <c r="D2434" i="7" s="1"/>
  <c r="E2434" i="7"/>
  <c r="W2433" i="7"/>
  <c r="V2433" i="7"/>
  <c r="U2433" i="7"/>
  <c r="T2433" i="7"/>
  <c r="Q2433" i="7"/>
  <c r="P2433" i="7"/>
  <c r="O2433" i="7"/>
  <c r="M2433" i="7"/>
  <c r="L2433" i="7"/>
  <c r="K2433" i="7"/>
  <c r="F2433" i="7"/>
  <c r="W2432" i="7"/>
  <c r="U2432" i="7"/>
  <c r="T2432" i="7"/>
  <c r="Q2432" i="7"/>
  <c r="P2432" i="7"/>
  <c r="O2432" i="7"/>
  <c r="M2432" i="7"/>
  <c r="L2432" i="7"/>
  <c r="K2432" i="7"/>
  <c r="F2432" i="7"/>
  <c r="W2431" i="7"/>
  <c r="V2431" i="7"/>
  <c r="U2431" i="7"/>
  <c r="T2431" i="7"/>
  <c r="R2431" i="7"/>
  <c r="H2431" i="7" s="1"/>
  <c r="Q2431" i="7"/>
  <c r="P2431" i="7"/>
  <c r="O2431" i="7"/>
  <c r="N2431" i="7"/>
  <c r="M2431" i="7"/>
  <c r="L2431" i="7"/>
  <c r="K2431" i="7"/>
  <c r="J2431" i="7"/>
  <c r="F2431" i="7"/>
  <c r="W2430" i="7"/>
  <c r="V2430" i="7"/>
  <c r="U2430" i="7"/>
  <c r="T2430" i="7"/>
  <c r="R2430" i="7"/>
  <c r="H2430" i="7" s="1"/>
  <c r="Q2430" i="7"/>
  <c r="P2430" i="7"/>
  <c r="O2430" i="7"/>
  <c r="N2430" i="7"/>
  <c r="M2430" i="7"/>
  <c r="L2430" i="7"/>
  <c r="K2430" i="7"/>
  <c r="J2430" i="7"/>
  <c r="F2430" i="7"/>
  <c r="W2429" i="7"/>
  <c r="V2429" i="7"/>
  <c r="U2429" i="7"/>
  <c r="T2429" i="7"/>
  <c r="Q2429" i="7"/>
  <c r="P2429" i="7"/>
  <c r="O2429" i="7"/>
  <c r="M2429" i="7"/>
  <c r="L2429" i="7"/>
  <c r="K2429" i="7"/>
  <c r="F2429" i="7"/>
  <c r="W2428" i="7"/>
  <c r="V2428" i="7"/>
  <c r="U2428" i="7"/>
  <c r="T2428" i="7"/>
  <c r="R2428" i="7"/>
  <c r="H2428" i="7" s="1"/>
  <c r="Q2428" i="7"/>
  <c r="P2428" i="7"/>
  <c r="O2428" i="7"/>
  <c r="N2428" i="7"/>
  <c r="M2428" i="7"/>
  <c r="L2428" i="7"/>
  <c r="K2428" i="7"/>
  <c r="J2428" i="7"/>
  <c r="F2428" i="7"/>
  <c r="W2427" i="7"/>
  <c r="V2427" i="7"/>
  <c r="U2427" i="7"/>
  <c r="T2427" i="7"/>
  <c r="R2427" i="7"/>
  <c r="H2427" i="7" s="1"/>
  <c r="Q2427" i="7"/>
  <c r="P2427" i="7"/>
  <c r="O2427" i="7"/>
  <c r="N2427" i="7"/>
  <c r="M2427" i="7"/>
  <c r="L2427" i="7"/>
  <c r="K2427" i="7"/>
  <c r="J2427" i="7"/>
  <c r="F2427" i="7"/>
  <c r="W2426" i="7"/>
  <c r="V2426" i="7"/>
  <c r="U2426" i="7"/>
  <c r="T2426" i="7"/>
  <c r="R2426" i="7"/>
  <c r="H2426" i="7" s="1"/>
  <c r="Q2426" i="7"/>
  <c r="P2426" i="7"/>
  <c r="O2426" i="7"/>
  <c r="N2426" i="7"/>
  <c r="M2426" i="7"/>
  <c r="L2426" i="7"/>
  <c r="K2426" i="7"/>
  <c r="J2426" i="7"/>
  <c r="F2426" i="7"/>
  <c r="W2425" i="7"/>
  <c r="U2425" i="7"/>
  <c r="T2425" i="7"/>
  <c r="Q2425" i="7"/>
  <c r="P2425" i="7"/>
  <c r="O2425" i="7"/>
  <c r="M2425" i="7"/>
  <c r="L2425" i="7"/>
  <c r="K2425" i="7"/>
  <c r="F2425" i="7"/>
  <c r="W2424" i="7"/>
  <c r="U2424" i="7"/>
  <c r="T2424" i="7"/>
  <c r="Q2424" i="7"/>
  <c r="P2424" i="7"/>
  <c r="O2424" i="7"/>
  <c r="M2424" i="7"/>
  <c r="L2424" i="7"/>
  <c r="K2424" i="7"/>
  <c r="F2424" i="7"/>
  <c r="S2423" i="7"/>
  <c r="N2423" i="7"/>
  <c r="I2423" i="7"/>
  <c r="H2423" i="7"/>
  <c r="G2423" i="7"/>
  <c r="F2423" i="7"/>
  <c r="D2423" i="7" s="1"/>
  <c r="E2423" i="7"/>
  <c r="S2422" i="7"/>
  <c r="N2422" i="7"/>
  <c r="I2422" i="7"/>
  <c r="H2422" i="7"/>
  <c r="G2422" i="7"/>
  <c r="F2422" i="7"/>
  <c r="D2422" i="7" s="1"/>
  <c r="E2422" i="7"/>
  <c r="W2421" i="7"/>
  <c r="V2421" i="7"/>
  <c r="U2421" i="7"/>
  <c r="T2421" i="7"/>
  <c r="R2421" i="7"/>
  <c r="H2421" i="7" s="1"/>
  <c r="Q2421" i="7"/>
  <c r="P2421" i="7"/>
  <c r="O2421" i="7"/>
  <c r="N2421" i="7"/>
  <c r="M2421" i="7"/>
  <c r="L2421" i="7"/>
  <c r="K2421" i="7"/>
  <c r="J2421" i="7"/>
  <c r="F2421" i="7"/>
  <c r="W2420" i="7"/>
  <c r="V2420" i="7"/>
  <c r="U2420" i="7"/>
  <c r="T2420" i="7"/>
  <c r="R2420" i="7"/>
  <c r="H2420" i="7" s="1"/>
  <c r="Q2420" i="7"/>
  <c r="P2420" i="7"/>
  <c r="O2420" i="7"/>
  <c r="N2420" i="7"/>
  <c r="M2420" i="7"/>
  <c r="L2420" i="7"/>
  <c r="K2420" i="7"/>
  <c r="J2420" i="7"/>
  <c r="F2420" i="7"/>
  <c r="W2419" i="7"/>
  <c r="U2419" i="7"/>
  <c r="T2419" i="7"/>
  <c r="Q2419" i="7"/>
  <c r="P2419" i="7"/>
  <c r="O2419" i="7"/>
  <c r="M2419" i="7"/>
  <c r="L2419" i="7"/>
  <c r="K2419" i="7"/>
  <c r="F2419" i="7"/>
  <c r="W2418" i="7"/>
  <c r="V2418" i="7"/>
  <c r="U2418" i="7"/>
  <c r="T2418" i="7"/>
  <c r="Q2418" i="7"/>
  <c r="P2418" i="7"/>
  <c r="O2418" i="7"/>
  <c r="M2418" i="7"/>
  <c r="L2418" i="7"/>
  <c r="K2418" i="7"/>
  <c r="F2418" i="7"/>
  <c r="W2417" i="7"/>
  <c r="U2417" i="7"/>
  <c r="T2417" i="7"/>
  <c r="Q2417" i="7"/>
  <c r="P2417" i="7"/>
  <c r="O2417" i="7"/>
  <c r="M2417" i="7"/>
  <c r="L2417" i="7"/>
  <c r="K2417" i="7"/>
  <c r="F2417" i="7"/>
  <c r="W2416" i="7"/>
  <c r="V2416" i="7"/>
  <c r="U2416" i="7"/>
  <c r="T2416" i="7"/>
  <c r="Q2416" i="7"/>
  <c r="P2416" i="7"/>
  <c r="O2416" i="7"/>
  <c r="M2416" i="7"/>
  <c r="L2416" i="7"/>
  <c r="K2416" i="7"/>
  <c r="F2416" i="7"/>
  <c r="W2415" i="7"/>
  <c r="U2415" i="7"/>
  <c r="T2415" i="7"/>
  <c r="R2415" i="7"/>
  <c r="H2415" i="7" s="1"/>
  <c r="Q2415" i="7"/>
  <c r="P2415" i="7"/>
  <c r="O2415" i="7"/>
  <c r="N2415" i="7"/>
  <c r="M2415" i="7"/>
  <c r="L2415" i="7"/>
  <c r="K2415" i="7"/>
  <c r="J2415" i="7"/>
  <c r="F2415" i="7"/>
  <c r="W2414" i="7"/>
  <c r="V2414" i="7"/>
  <c r="U2414" i="7"/>
  <c r="T2414" i="7"/>
  <c r="Q2414" i="7"/>
  <c r="P2414" i="7"/>
  <c r="O2414" i="7"/>
  <c r="M2414" i="7"/>
  <c r="L2414" i="7"/>
  <c r="K2414" i="7"/>
  <c r="F2414" i="7"/>
  <c r="W2413" i="7"/>
  <c r="U2413" i="7"/>
  <c r="T2413" i="7"/>
  <c r="Q2413" i="7"/>
  <c r="P2413" i="7"/>
  <c r="O2413" i="7"/>
  <c r="M2413" i="7"/>
  <c r="L2413" i="7"/>
  <c r="K2413" i="7"/>
  <c r="F2413" i="7"/>
  <c r="W2412" i="7"/>
  <c r="U2412" i="7"/>
  <c r="T2412" i="7"/>
  <c r="Q2412" i="7"/>
  <c r="P2412" i="7"/>
  <c r="O2412" i="7"/>
  <c r="M2412" i="7"/>
  <c r="L2412" i="7"/>
  <c r="K2412" i="7"/>
  <c r="F2412" i="7"/>
  <c r="W2411" i="7"/>
  <c r="U2411" i="7"/>
  <c r="T2411" i="7"/>
  <c r="Q2411" i="7"/>
  <c r="P2411" i="7"/>
  <c r="O2411" i="7"/>
  <c r="M2411" i="7"/>
  <c r="L2411" i="7"/>
  <c r="K2411" i="7"/>
  <c r="F2411" i="7"/>
  <c r="W2410" i="7"/>
  <c r="U2410" i="7"/>
  <c r="T2410" i="7"/>
  <c r="Q2410" i="7"/>
  <c r="P2410" i="7"/>
  <c r="O2410" i="7"/>
  <c r="M2410" i="7"/>
  <c r="L2410" i="7"/>
  <c r="K2410" i="7"/>
  <c r="F2410" i="7"/>
  <c r="W2409" i="7"/>
  <c r="U2409" i="7"/>
  <c r="T2409" i="7"/>
  <c r="Q2409" i="7"/>
  <c r="P2409" i="7"/>
  <c r="O2409" i="7"/>
  <c r="M2409" i="7"/>
  <c r="L2409" i="7"/>
  <c r="K2409" i="7"/>
  <c r="F2409" i="7"/>
  <c r="S2408" i="7"/>
  <c r="N2408" i="7"/>
  <c r="I2408" i="7"/>
  <c r="H2408" i="7"/>
  <c r="G2408" i="7"/>
  <c r="F2408" i="7"/>
  <c r="D2408" i="7" s="1"/>
  <c r="E2408" i="7"/>
  <c r="S2407" i="7"/>
  <c r="N2407" i="7"/>
  <c r="I2407" i="7"/>
  <c r="H2407" i="7"/>
  <c r="G2407" i="7"/>
  <c r="F2407" i="7"/>
  <c r="D2407" i="7" s="1"/>
  <c r="E2407" i="7"/>
  <c r="W2406" i="7"/>
  <c r="V2406" i="7"/>
  <c r="U2406" i="7"/>
  <c r="T2406" i="7"/>
  <c r="R2406" i="7"/>
  <c r="H2406" i="7" s="1"/>
  <c r="Q2406" i="7"/>
  <c r="P2406" i="7"/>
  <c r="O2406" i="7"/>
  <c r="N2406" i="7"/>
  <c r="M2406" i="7"/>
  <c r="L2406" i="7"/>
  <c r="K2406" i="7"/>
  <c r="J2406" i="7"/>
  <c r="F2406" i="7"/>
  <c r="S2405" i="7"/>
  <c r="N2405" i="7"/>
  <c r="I2405" i="7"/>
  <c r="H2405" i="7"/>
  <c r="G2405" i="7"/>
  <c r="F2405" i="7"/>
  <c r="D2405" i="7" s="1"/>
  <c r="E2405" i="7"/>
  <c r="S2404" i="7"/>
  <c r="N2404" i="7"/>
  <c r="I2404" i="7"/>
  <c r="H2404" i="7"/>
  <c r="G2404" i="7"/>
  <c r="F2404" i="7"/>
  <c r="D2404" i="7" s="1"/>
  <c r="E2404" i="7"/>
  <c r="W2403" i="7"/>
  <c r="V2403" i="7"/>
  <c r="U2403" i="7"/>
  <c r="T2403" i="7"/>
  <c r="R2403" i="7"/>
  <c r="H2403" i="7" s="1"/>
  <c r="Q2403" i="7"/>
  <c r="P2403" i="7"/>
  <c r="O2403" i="7"/>
  <c r="N2403" i="7"/>
  <c r="M2403" i="7"/>
  <c r="L2403" i="7"/>
  <c r="K2403" i="7"/>
  <c r="J2403" i="7"/>
  <c r="F2403" i="7"/>
  <c r="W2402" i="7"/>
  <c r="V2402" i="7"/>
  <c r="U2402" i="7"/>
  <c r="T2402" i="7"/>
  <c r="R2402" i="7"/>
  <c r="H2402" i="7" s="1"/>
  <c r="Q2402" i="7"/>
  <c r="P2402" i="7"/>
  <c r="O2402" i="7"/>
  <c r="N2402" i="7"/>
  <c r="M2402" i="7"/>
  <c r="L2402" i="7"/>
  <c r="K2402" i="7"/>
  <c r="J2402" i="7"/>
  <c r="F2402" i="7"/>
  <c r="S2401" i="7"/>
  <c r="N2401" i="7"/>
  <c r="I2401" i="7"/>
  <c r="H2401" i="7"/>
  <c r="G2401" i="7"/>
  <c r="F2401" i="7"/>
  <c r="D2401" i="7" s="1"/>
  <c r="E2401" i="7"/>
  <c r="S2400" i="7"/>
  <c r="N2400" i="7"/>
  <c r="I2400" i="7"/>
  <c r="H2400" i="7"/>
  <c r="G2400" i="7"/>
  <c r="F2400" i="7"/>
  <c r="D2400" i="7" s="1"/>
  <c r="E2400" i="7"/>
  <c r="W2399" i="7"/>
  <c r="V2399" i="7"/>
  <c r="U2399" i="7"/>
  <c r="T2399" i="7"/>
  <c r="R2399" i="7"/>
  <c r="H2399" i="7" s="1"/>
  <c r="Q2399" i="7"/>
  <c r="P2399" i="7"/>
  <c r="O2399" i="7"/>
  <c r="N2399" i="7"/>
  <c r="M2399" i="7"/>
  <c r="L2399" i="7"/>
  <c r="K2399" i="7"/>
  <c r="J2399" i="7"/>
  <c r="F2399" i="7"/>
  <c r="W2398" i="7"/>
  <c r="U2398" i="7"/>
  <c r="T2398" i="7"/>
  <c r="R2398" i="7"/>
  <c r="H2398" i="7" s="1"/>
  <c r="Q2398" i="7"/>
  <c r="P2398" i="7"/>
  <c r="O2398" i="7"/>
  <c r="N2398" i="7"/>
  <c r="M2398" i="7"/>
  <c r="L2398" i="7"/>
  <c r="K2398" i="7"/>
  <c r="J2398" i="7"/>
  <c r="F2398" i="7"/>
  <c r="S2397" i="7"/>
  <c r="N2397" i="7"/>
  <c r="I2397" i="7"/>
  <c r="H2397" i="7"/>
  <c r="G2397" i="7"/>
  <c r="F2397" i="7"/>
  <c r="D2397" i="7" s="1"/>
  <c r="E2397" i="7"/>
  <c r="S2396" i="7"/>
  <c r="N2396" i="7"/>
  <c r="I2396" i="7"/>
  <c r="H2396" i="7"/>
  <c r="G2396" i="7"/>
  <c r="F2396" i="7"/>
  <c r="D2396" i="7" s="1"/>
  <c r="E2396" i="7"/>
  <c r="W2395" i="7"/>
  <c r="V2395" i="7"/>
  <c r="U2395" i="7"/>
  <c r="T2395" i="7"/>
  <c r="R2395" i="7"/>
  <c r="H2395" i="7" s="1"/>
  <c r="Q2395" i="7"/>
  <c r="P2395" i="7"/>
  <c r="O2395" i="7"/>
  <c r="N2395" i="7"/>
  <c r="M2395" i="7"/>
  <c r="L2395" i="7"/>
  <c r="K2395" i="7"/>
  <c r="J2395" i="7"/>
  <c r="F2395" i="7"/>
  <c r="S2394" i="7"/>
  <c r="N2394" i="7"/>
  <c r="I2394" i="7"/>
  <c r="H2394" i="7"/>
  <c r="G2394" i="7"/>
  <c r="F2394" i="7"/>
  <c r="D2394" i="7" s="1"/>
  <c r="E2394" i="7"/>
  <c r="S2393" i="7"/>
  <c r="N2393" i="7"/>
  <c r="I2393" i="7"/>
  <c r="H2393" i="7"/>
  <c r="G2393" i="7"/>
  <c r="F2393" i="7"/>
  <c r="D2393" i="7" s="1"/>
  <c r="E2393" i="7"/>
  <c r="S2392" i="7"/>
  <c r="N2392" i="7"/>
  <c r="I2392" i="7"/>
  <c r="H2392" i="7"/>
  <c r="G2392" i="7"/>
  <c r="F2392" i="7"/>
  <c r="D2392" i="7" s="1"/>
  <c r="E2392" i="7"/>
  <c r="W2391" i="7"/>
  <c r="V2391" i="7"/>
  <c r="U2391" i="7"/>
  <c r="T2391" i="7"/>
  <c r="R2391" i="7"/>
  <c r="Q2391" i="7"/>
  <c r="P2391" i="7"/>
  <c r="O2391" i="7"/>
  <c r="N2391" i="7"/>
  <c r="M2391" i="7"/>
  <c r="L2391" i="7"/>
  <c r="K2391" i="7"/>
  <c r="J2391" i="7"/>
  <c r="F2391" i="7"/>
  <c r="W2390" i="7"/>
  <c r="V2390" i="7"/>
  <c r="U2390" i="7"/>
  <c r="T2390" i="7"/>
  <c r="Q2390" i="7"/>
  <c r="P2390" i="7"/>
  <c r="O2390" i="7"/>
  <c r="M2390" i="7"/>
  <c r="L2390" i="7"/>
  <c r="K2390" i="7"/>
  <c r="F2390" i="7"/>
  <c r="S2389" i="7"/>
  <c r="N2389" i="7"/>
  <c r="I2389" i="7"/>
  <c r="H2389" i="7"/>
  <c r="G2389" i="7"/>
  <c r="F2389" i="7"/>
  <c r="D2389" i="7" s="1"/>
  <c r="E2389" i="7"/>
  <c r="W2388" i="7"/>
  <c r="V2388" i="7"/>
  <c r="U2388" i="7"/>
  <c r="T2388" i="7"/>
  <c r="R2388" i="7"/>
  <c r="H2388" i="7" s="1"/>
  <c r="Q2388" i="7"/>
  <c r="P2388" i="7"/>
  <c r="O2388" i="7"/>
  <c r="N2388" i="7"/>
  <c r="M2388" i="7"/>
  <c r="L2388" i="7"/>
  <c r="K2388" i="7"/>
  <c r="J2388" i="7"/>
  <c r="F2388" i="7"/>
  <c r="W2387" i="7"/>
  <c r="U2387" i="7"/>
  <c r="T2387" i="7"/>
  <c r="R2387" i="7"/>
  <c r="H2387" i="7" s="1"/>
  <c r="Q2387" i="7"/>
  <c r="P2387" i="7"/>
  <c r="O2387" i="7"/>
  <c r="N2387" i="7"/>
  <c r="M2387" i="7"/>
  <c r="L2387" i="7"/>
  <c r="K2387" i="7"/>
  <c r="J2387" i="7"/>
  <c r="F2387" i="7"/>
  <c r="W2386" i="7"/>
  <c r="V2386" i="7"/>
  <c r="U2386" i="7"/>
  <c r="T2386" i="7"/>
  <c r="R2386" i="7"/>
  <c r="H2386" i="7" s="1"/>
  <c r="Q2386" i="7"/>
  <c r="P2386" i="7"/>
  <c r="O2386" i="7"/>
  <c r="N2386" i="7"/>
  <c r="M2386" i="7"/>
  <c r="L2386" i="7"/>
  <c r="K2386" i="7"/>
  <c r="J2386" i="7"/>
  <c r="F2386" i="7"/>
  <c r="W2385" i="7"/>
  <c r="U2385" i="7"/>
  <c r="T2385" i="7"/>
  <c r="R2385" i="7"/>
  <c r="H2385" i="7" s="1"/>
  <c r="Q2385" i="7"/>
  <c r="P2385" i="7"/>
  <c r="O2385" i="7"/>
  <c r="N2385" i="7"/>
  <c r="M2385" i="7"/>
  <c r="L2385" i="7"/>
  <c r="K2385" i="7"/>
  <c r="J2385" i="7"/>
  <c r="F2385" i="7"/>
  <c r="W2384" i="7"/>
  <c r="U2384" i="7"/>
  <c r="T2384" i="7"/>
  <c r="R2384" i="7"/>
  <c r="H2384" i="7" s="1"/>
  <c r="Q2384" i="7"/>
  <c r="P2384" i="7"/>
  <c r="O2384" i="7"/>
  <c r="N2384" i="7"/>
  <c r="M2384" i="7"/>
  <c r="L2384" i="7"/>
  <c r="K2384" i="7"/>
  <c r="J2384" i="7"/>
  <c r="F2384" i="7"/>
  <c r="S2383" i="7"/>
  <c r="N2383" i="7"/>
  <c r="I2383" i="7"/>
  <c r="H2383" i="7"/>
  <c r="G2383" i="7"/>
  <c r="F2383" i="7"/>
  <c r="D2383" i="7" s="1"/>
  <c r="E2383" i="7"/>
  <c r="S2382" i="7"/>
  <c r="N2382" i="7"/>
  <c r="I2382" i="7"/>
  <c r="H2382" i="7"/>
  <c r="G2382" i="7"/>
  <c r="F2382" i="7"/>
  <c r="D2382" i="7" s="1"/>
  <c r="E2382" i="7"/>
  <c r="W2381" i="7"/>
  <c r="V2381" i="7"/>
  <c r="U2381" i="7"/>
  <c r="T2381" i="7"/>
  <c r="R2381" i="7"/>
  <c r="H2381" i="7" s="1"/>
  <c r="Q2381" i="7"/>
  <c r="P2381" i="7"/>
  <c r="O2381" i="7"/>
  <c r="N2381" i="7"/>
  <c r="M2381" i="7"/>
  <c r="L2381" i="7"/>
  <c r="K2381" i="7"/>
  <c r="J2381" i="7"/>
  <c r="F2381" i="7"/>
  <c r="S2380" i="7"/>
  <c r="N2380" i="7"/>
  <c r="I2380" i="7"/>
  <c r="H2380" i="7"/>
  <c r="G2380" i="7"/>
  <c r="F2380" i="7"/>
  <c r="D2380" i="7" s="1"/>
  <c r="E2380" i="7"/>
  <c r="S2379" i="7"/>
  <c r="N2379" i="7"/>
  <c r="I2379" i="7"/>
  <c r="H2379" i="7"/>
  <c r="G2379" i="7"/>
  <c r="F2379" i="7"/>
  <c r="D2379" i="7" s="1"/>
  <c r="E2379" i="7"/>
  <c r="W2378" i="7"/>
  <c r="V2378" i="7"/>
  <c r="U2378" i="7"/>
  <c r="T2378" i="7"/>
  <c r="R2378" i="7"/>
  <c r="H2378" i="7" s="1"/>
  <c r="Q2378" i="7"/>
  <c r="P2378" i="7"/>
  <c r="O2378" i="7"/>
  <c r="N2378" i="7"/>
  <c r="M2378" i="7"/>
  <c r="L2378" i="7"/>
  <c r="K2378" i="7"/>
  <c r="J2378" i="7"/>
  <c r="F2378" i="7"/>
  <c r="W2377" i="7"/>
  <c r="U2377" i="7"/>
  <c r="T2377" i="7"/>
  <c r="Q2377" i="7"/>
  <c r="P2377" i="7"/>
  <c r="O2377" i="7"/>
  <c r="M2377" i="7"/>
  <c r="L2377" i="7"/>
  <c r="K2377" i="7"/>
  <c r="F2377" i="7"/>
  <c r="S2376" i="7"/>
  <c r="N2376" i="7"/>
  <c r="I2376" i="7"/>
  <c r="H2376" i="7"/>
  <c r="G2376" i="7"/>
  <c r="F2376" i="7"/>
  <c r="D2376" i="7" s="1"/>
  <c r="E2376" i="7"/>
  <c r="W2375" i="7"/>
  <c r="V2375" i="7"/>
  <c r="U2375" i="7"/>
  <c r="T2375" i="7"/>
  <c r="R2375" i="7"/>
  <c r="H2375" i="7" s="1"/>
  <c r="Q2375" i="7"/>
  <c r="P2375" i="7"/>
  <c r="O2375" i="7"/>
  <c r="N2375" i="7"/>
  <c r="M2375" i="7"/>
  <c r="L2375" i="7"/>
  <c r="K2375" i="7"/>
  <c r="J2375" i="7"/>
  <c r="F2375" i="7"/>
  <c r="W2374" i="7"/>
  <c r="U2374" i="7"/>
  <c r="T2374" i="7"/>
  <c r="R2374" i="7"/>
  <c r="Q2374" i="7"/>
  <c r="P2374" i="7"/>
  <c r="O2374" i="7"/>
  <c r="N2374" i="7"/>
  <c r="M2374" i="7"/>
  <c r="L2374" i="7"/>
  <c r="K2374" i="7"/>
  <c r="J2374" i="7"/>
  <c r="F2374" i="7"/>
  <c r="W2373" i="7"/>
  <c r="U2373" i="7"/>
  <c r="T2373" i="7"/>
  <c r="Q2373" i="7"/>
  <c r="P2373" i="7"/>
  <c r="O2373" i="7"/>
  <c r="M2373" i="7"/>
  <c r="L2373" i="7"/>
  <c r="K2373" i="7"/>
  <c r="F2373" i="7"/>
  <c r="W2372" i="7"/>
  <c r="U2372" i="7"/>
  <c r="T2372" i="7"/>
  <c r="Q2372" i="7"/>
  <c r="P2372" i="7"/>
  <c r="O2372" i="7"/>
  <c r="M2372" i="7"/>
  <c r="L2372" i="7"/>
  <c r="K2372" i="7"/>
  <c r="F2372" i="7"/>
  <c r="S2371" i="7"/>
  <c r="N2371" i="7"/>
  <c r="I2371" i="7"/>
  <c r="H2371" i="7"/>
  <c r="G2371" i="7"/>
  <c r="F2371" i="7"/>
  <c r="D2371" i="7" s="1"/>
  <c r="E2371" i="7"/>
  <c r="W2370" i="7"/>
  <c r="V2370" i="7"/>
  <c r="U2370" i="7"/>
  <c r="T2370" i="7"/>
  <c r="R2370" i="7"/>
  <c r="H2370" i="7" s="1"/>
  <c r="Q2370" i="7"/>
  <c r="P2370" i="7"/>
  <c r="O2370" i="7"/>
  <c r="N2370" i="7"/>
  <c r="M2370" i="7"/>
  <c r="L2370" i="7"/>
  <c r="K2370" i="7"/>
  <c r="J2370" i="7"/>
  <c r="F2370" i="7"/>
  <c r="W2369" i="7"/>
  <c r="V2369" i="7"/>
  <c r="U2369" i="7"/>
  <c r="T2369" i="7"/>
  <c r="R2369" i="7"/>
  <c r="H2369" i="7" s="1"/>
  <c r="Q2369" i="7"/>
  <c r="P2369" i="7"/>
  <c r="O2369" i="7"/>
  <c r="N2369" i="7"/>
  <c r="M2369" i="7"/>
  <c r="L2369" i="7"/>
  <c r="K2369" i="7"/>
  <c r="J2369" i="7"/>
  <c r="F2369" i="7"/>
  <c r="W2368" i="7"/>
  <c r="V2368" i="7"/>
  <c r="U2368" i="7"/>
  <c r="T2368" i="7"/>
  <c r="R2368" i="7"/>
  <c r="H2368" i="7" s="1"/>
  <c r="Q2368" i="7"/>
  <c r="P2368" i="7"/>
  <c r="O2368" i="7"/>
  <c r="N2368" i="7"/>
  <c r="M2368" i="7"/>
  <c r="L2368" i="7"/>
  <c r="K2368" i="7"/>
  <c r="J2368" i="7"/>
  <c r="F2368" i="7"/>
  <c r="W2367" i="7"/>
  <c r="V2367" i="7"/>
  <c r="U2367" i="7"/>
  <c r="T2367" i="7"/>
  <c r="R2367" i="7"/>
  <c r="H2367" i="7" s="1"/>
  <c r="Q2367" i="7"/>
  <c r="P2367" i="7"/>
  <c r="O2367" i="7"/>
  <c r="N2367" i="7"/>
  <c r="M2367" i="7"/>
  <c r="L2367" i="7"/>
  <c r="K2367" i="7"/>
  <c r="J2367" i="7"/>
  <c r="F2367" i="7"/>
  <c r="W2366" i="7"/>
  <c r="U2366" i="7"/>
  <c r="T2366" i="7"/>
  <c r="R2366" i="7"/>
  <c r="H2366" i="7" s="1"/>
  <c r="Q2366" i="7"/>
  <c r="P2366" i="7"/>
  <c r="O2366" i="7"/>
  <c r="N2366" i="7"/>
  <c r="M2366" i="7"/>
  <c r="L2366" i="7"/>
  <c r="K2366" i="7"/>
  <c r="J2366" i="7"/>
  <c r="F2366" i="7"/>
  <c r="S2365" i="7"/>
  <c r="N2365" i="7"/>
  <c r="I2365" i="7"/>
  <c r="H2365" i="7"/>
  <c r="G2365" i="7"/>
  <c r="F2365" i="7"/>
  <c r="D2365" i="7" s="1"/>
  <c r="E2365" i="7"/>
  <c r="S2364" i="7"/>
  <c r="N2364" i="7"/>
  <c r="I2364" i="7"/>
  <c r="H2364" i="7"/>
  <c r="G2364" i="7"/>
  <c r="F2364" i="7"/>
  <c r="D2364" i="7" s="1"/>
  <c r="E2364" i="7"/>
  <c r="W2363" i="7"/>
  <c r="V2363" i="7"/>
  <c r="U2363" i="7"/>
  <c r="T2363" i="7"/>
  <c r="R2363" i="7"/>
  <c r="H2363" i="7" s="1"/>
  <c r="Q2363" i="7"/>
  <c r="P2363" i="7"/>
  <c r="O2363" i="7"/>
  <c r="N2363" i="7"/>
  <c r="M2363" i="7"/>
  <c r="L2363" i="7"/>
  <c r="K2363" i="7"/>
  <c r="J2363" i="7"/>
  <c r="F2363" i="7"/>
  <c r="S2362" i="7"/>
  <c r="N2362" i="7"/>
  <c r="I2362" i="7"/>
  <c r="H2362" i="7"/>
  <c r="G2362" i="7"/>
  <c r="F2362" i="7"/>
  <c r="D2362" i="7" s="1"/>
  <c r="E2362" i="7"/>
  <c r="S2361" i="7"/>
  <c r="N2361" i="7"/>
  <c r="I2361" i="7"/>
  <c r="H2361" i="7"/>
  <c r="G2361" i="7"/>
  <c r="F2361" i="7"/>
  <c r="D2361" i="7" s="1"/>
  <c r="E2361" i="7"/>
  <c r="S2360" i="7"/>
  <c r="N2360" i="7"/>
  <c r="I2360" i="7"/>
  <c r="H2360" i="7"/>
  <c r="G2360" i="7"/>
  <c r="F2360" i="7"/>
  <c r="D2360" i="7" s="1"/>
  <c r="E2360" i="7"/>
  <c r="W2359" i="7"/>
  <c r="V2359" i="7"/>
  <c r="U2359" i="7"/>
  <c r="T2359" i="7"/>
  <c r="R2359" i="7"/>
  <c r="Q2359" i="7"/>
  <c r="P2359" i="7"/>
  <c r="O2359" i="7"/>
  <c r="N2359" i="7"/>
  <c r="M2359" i="7"/>
  <c r="L2359" i="7"/>
  <c r="K2359" i="7"/>
  <c r="J2359" i="7"/>
  <c r="F2359" i="7"/>
  <c r="W2358" i="7"/>
  <c r="V2358" i="7"/>
  <c r="U2358" i="7"/>
  <c r="T2358" i="7"/>
  <c r="Q2358" i="7"/>
  <c r="P2358" i="7"/>
  <c r="O2358" i="7"/>
  <c r="M2358" i="7"/>
  <c r="L2358" i="7"/>
  <c r="K2358" i="7"/>
  <c r="F2358" i="7"/>
  <c r="W2357" i="7"/>
  <c r="V2357" i="7"/>
  <c r="U2357" i="7"/>
  <c r="T2357" i="7"/>
  <c r="R2357" i="7"/>
  <c r="H2357" i="7" s="1"/>
  <c r="Q2357" i="7"/>
  <c r="P2357" i="7"/>
  <c r="O2357" i="7"/>
  <c r="N2357" i="7"/>
  <c r="M2357" i="7"/>
  <c r="L2357" i="7"/>
  <c r="K2357" i="7"/>
  <c r="J2357" i="7"/>
  <c r="F2357" i="7"/>
  <c r="W2356" i="7"/>
  <c r="V2356" i="7"/>
  <c r="U2356" i="7"/>
  <c r="T2356" i="7"/>
  <c r="R2356" i="7"/>
  <c r="H2356" i="7" s="1"/>
  <c r="Q2356" i="7"/>
  <c r="P2356" i="7"/>
  <c r="O2356" i="7"/>
  <c r="N2356" i="7"/>
  <c r="M2356" i="7"/>
  <c r="L2356" i="7"/>
  <c r="K2356" i="7"/>
  <c r="J2356" i="7"/>
  <c r="F2356" i="7"/>
  <c r="W2355" i="7"/>
  <c r="V2355" i="7"/>
  <c r="U2355" i="7"/>
  <c r="T2355" i="7"/>
  <c r="R2355" i="7"/>
  <c r="H2355" i="7" s="1"/>
  <c r="Q2355" i="7"/>
  <c r="P2355" i="7"/>
  <c r="O2355" i="7"/>
  <c r="N2355" i="7"/>
  <c r="M2355" i="7"/>
  <c r="L2355" i="7"/>
  <c r="K2355" i="7"/>
  <c r="J2355" i="7"/>
  <c r="J2347" i="7" s="1"/>
  <c r="F2355" i="7"/>
  <c r="W2354" i="7"/>
  <c r="V2354" i="7"/>
  <c r="U2354" i="7"/>
  <c r="T2354" i="7"/>
  <c r="R2354" i="7"/>
  <c r="H2354" i="7" s="1"/>
  <c r="Q2354" i="7"/>
  <c r="P2354" i="7"/>
  <c r="O2354" i="7"/>
  <c r="N2354" i="7"/>
  <c r="M2354" i="7"/>
  <c r="L2354" i="7"/>
  <c r="K2354" i="7"/>
  <c r="J2354" i="7"/>
  <c r="F2354" i="7"/>
  <c r="W2353" i="7"/>
  <c r="V2353" i="7"/>
  <c r="U2353" i="7"/>
  <c r="T2353" i="7"/>
  <c r="R2353" i="7"/>
  <c r="Q2353" i="7"/>
  <c r="P2353" i="7"/>
  <c r="O2353" i="7"/>
  <c r="N2353" i="7"/>
  <c r="M2353" i="7"/>
  <c r="L2353" i="7"/>
  <c r="K2353" i="7"/>
  <c r="J2353" i="7"/>
  <c r="F2353" i="7"/>
  <c r="W2352" i="7"/>
  <c r="V2352" i="7"/>
  <c r="U2352" i="7"/>
  <c r="T2352" i="7"/>
  <c r="R2352" i="7"/>
  <c r="H2352" i="7" s="1"/>
  <c r="Q2352" i="7"/>
  <c r="P2352" i="7"/>
  <c r="O2352" i="7"/>
  <c r="N2352" i="7"/>
  <c r="M2352" i="7"/>
  <c r="L2352" i="7"/>
  <c r="K2352" i="7"/>
  <c r="J2352" i="7"/>
  <c r="F2352" i="7"/>
  <c r="W2351" i="7"/>
  <c r="U2351" i="7"/>
  <c r="T2351" i="7"/>
  <c r="R2351" i="7"/>
  <c r="Q2351" i="7"/>
  <c r="P2351" i="7"/>
  <c r="O2351" i="7"/>
  <c r="N2351" i="7"/>
  <c r="M2351" i="7"/>
  <c r="L2351" i="7"/>
  <c r="K2351" i="7"/>
  <c r="J2351" i="7"/>
  <c r="F2351" i="7"/>
  <c r="W2350" i="7"/>
  <c r="U2350" i="7"/>
  <c r="T2350" i="7"/>
  <c r="Q2350" i="7"/>
  <c r="P2350" i="7"/>
  <c r="O2350" i="7"/>
  <c r="M2350" i="7"/>
  <c r="L2350" i="7"/>
  <c r="K2350" i="7"/>
  <c r="F2350" i="7"/>
  <c r="W2349" i="7"/>
  <c r="V2349" i="7"/>
  <c r="U2349" i="7"/>
  <c r="T2349" i="7"/>
  <c r="R2349" i="7"/>
  <c r="Q2349" i="7"/>
  <c r="P2349" i="7"/>
  <c r="O2349" i="7"/>
  <c r="N2349" i="7"/>
  <c r="M2349" i="7"/>
  <c r="L2349" i="7"/>
  <c r="K2349" i="7"/>
  <c r="J2349" i="7"/>
  <c r="F2349" i="7"/>
  <c r="W2348" i="7"/>
  <c r="V2348" i="7"/>
  <c r="U2348" i="7"/>
  <c r="T2348" i="7"/>
  <c r="R2348" i="7"/>
  <c r="H2348" i="7" s="1"/>
  <c r="Q2348" i="7"/>
  <c r="P2348" i="7"/>
  <c r="O2348" i="7"/>
  <c r="N2348" i="7"/>
  <c r="M2348" i="7"/>
  <c r="L2348" i="7"/>
  <c r="K2348" i="7"/>
  <c r="J2348" i="7"/>
  <c r="F2348" i="7"/>
  <c r="W2347" i="7"/>
  <c r="U2347" i="7"/>
  <c r="T2347" i="7"/>
  <c r="Q2347" i="7"/>
  <c r="P2347" i="7"/>
  <c r="O2347" i="7"/>
  <c r="M2347" i="7"/>
  <c r="L2347" i="7"/>
  <c r="K2347" i="7"/>
  <c r="F2347" i="7"/>
  <c r="W2346" i="7"/>
  <c r="V2346" i="7"/>
  <c r="U2346" i="7"/>
  <c r="T2346" i="7"/>
  <c r="R2346" i="7"/>
  <c r="H2346" i="7" s="1"/>
  <c r="Q2346" i="7"/>
  <c r="P2346" i="7"/>
  <c r="O2346" i="7"/>
  <c r="N2346" i="7"/>
  <c r="M2346" i="7"/>
  <c r="L2346" i="7"/>
  <c r="K2346" i="7"/>
  <c r="J2346" i="7"/>
  <c r="F2346" i="7"/>
  <c r="W2345" i="7"/>
  <c r="V2345" i="7"/>
  <c r="U2345" i="7"/>
  <c r="T2345" i="7"/>
  <c r="R2345" i="7"/>
  <c r="Q2345" i="7"/>
  <c r="P2345" i="7"/>
  <c r="O2345" i="7"/>
  <c r="N2345" i="7"/>
  <c r="M2345" i="7"/>
  <c r="L2345" i="7"/>
  <c r="K2345" i="7"/>
  <c r="J2345" i="7"/>
  <c r="F2345" i="7"/>
  <c r="W2344" i="7"/>
  <c r="V2344" i="7"/>
  <c r="U2344" i="7"/>
  <c r="T2344" i="7"/>
  <c r="R2344" i="7"/>
  <c r="H2344" i="7" s="1"/>
  <c r="Q2344" i="7"/>
  <c r="P2344" i="7"/>
  <c r="O2344" i="7"/>
  <c r="N2344" i="7"/>
  <c r="M2344" i="7"/>
  <c r="L2344" i="7"/>
  <c r="K2344" i="7"/>
  <c r="J2344" i="7"/>
  <c r="F2344" i="7"/>
  <c r="W2343" i="7"/>
  <c r="U2343" i="7"/>
  <c r="T2343" i="7"/>
  <c r="R2343" i="7"/>
  <c r="Q2343" i="7"/>
  <c r="P2343" i="7"/>
  <c r="O2343" i="7"/>
  <c r="N2343" i="7"/>
  <c r="M2343" i="7"/>
  <c r="L2343" i="7"/>
  <c r="K2343" i="7"/>
  <c r="J2343" i="7"/>
  <c r="F2343" i="7"/>
  <c r="W2342" i="7"/>
  <c r="U2342" i="7"/>
  <c r="T2342" i="7"/>
  <c r="Q2342" i="7"/>
  <c r="P2342" i="7"/>
  <c r="O2342" i="7"/>
  <c r="M2342" i="7"/>
  <c r="L2342" i="7"/>
  <c r="K2342" i="7"/>
  <c r="F2342" i="7"/>
  <c r="W2341" i="7"/>
  <c r="V2341" i="7"/>
  <c r="U2341" i="7"/>
  <c r="T2341" i="7"/>
  <c r="R2341" i="7"/>
  <c r="Q2341" i="7"/>
  <c r="P2341" i="7"/>
  <c r="O2341" i="7"/>
  <c r="N2341" i="7"/>
  <c r="M2341" i="7"/>
  <c r="L2341" i="7"/>
  <c r="K2341" i="7"/>
  <c r="J2341" i="7"/>
  <c r="F2341" i="7"/>
  <c r="W2340" i="7"/>
  <c r="U2340" i="7"/>
  <c r="T2340" i="7"/>
  <c r="Q2340" i="7"/>
  <c r="P2340" i="7"/>
  <c r="O2340" i="7"/>
  <c r="M2340" i="7"/>
  <c r="L2340" i="7"/>
  <c r="K2340" i="7"/>
  <c r="F2340" i="7"/>
  <c r="W2339" i="7"/>
  <c r="U2339" i="7"/>
  <c r="T2339" i="7"/>
  <c r="Q2339" i="7"/>
  <c r="P2339" i="7"/>
  <c r="O2339" i="7"/>
  <c r="M2339" i="7"/>
  <c r="L2339" i="7"/>
  <c r="K2339" i="7"/>
  <c r="F2339" i="7"/>
  <c r="W2338" i="7"/>
  <c r="V2338" i="7"/>
  <c r="U2338" i="7"/>
  <c r="T2338" i="7"/>
  <c r="Q2338" i="7"/>
  <c r="P2338" i="7"/>
  <c r="O2338" i="7"/>
  <c r="M2338" i="7"/>
  <c r="L2338" i="7"/>
  <c r="K2338" i="7"/>
  <c r="F2338" i="7"/>
  <c r="W2337" i="7"/>
  <c r="V2337" i="7"/>
  <c r="U2337" i="7"/>
  <c r="T2337" i="7"/>
  <c r="R2337" i="7"/>
  <c r="H2337" i="7" s="1"/>
  <c r="Q2337" i="7"/>
  <c r="P2337" i="7"/>
  <c r="O2337" i="7"/>
  <c r="N2337" i="7"/>
  <c r="M2337" i="7"/>
  <c r="L2337" i="7"/>
  <c r="K2337" i="7"/>
  <c r="J2337" i="7"/>
  <c r="F2337" i="7"/>
  <c r="W2336" i="7"/>
  <c r="U2336" i="7"/>
  <c r="T2336" i="7"/>
  <c r="Q2336" i="7"/>
  <c r="P2336" i="7"/>
  <c r="O2336" i="7"/>
  <c r="M2336" i="7"/>
  <c r="L2336" i="7"/>
  <c r="K2336" i="7"/>
  <c r="F2336" i="7"/>
  <c r="W2335" i="7"/>
  <c r="V2335" i="7"/>
  <c r="U2335" i="7"/>
  <c r="T2335" i="7"/>
  <c r="R2335" i="7"/>
  <c r="H2335" i="7" s="1"/>
  <c r="Q2335" i="7"/>
  <c r="P2335" i="7"/>
  <c r="O2335" i="7"/>
  <c r="N2335" i="7"/>
  <c r="M2335" i="7"/>
  <c r="L2335" i="7"/>
  <c r="K2335" i="7"/>
  <c r="J2335" i="7"/>
  <c r="F2335" i="7"/>
  <c r="W2334" i="7"/>
  <c r="V2334" i="7"/>
  <c r="U2334" i="7"/>
  <c r="T2334" i="7"/>
  <c r="Q2334" i="7"/>
  <c r="P2334" i="7"/>
  <c r="O2334" i="7"/>
  <c r="M2334" i="7"/>
  <c r="L2334" i="7"/>
  <c r="K2334" i="7"/>
  <c r="F2334" i="7"/>
  <c r="W2333" i="7"/>
  <c r="V2333" i="7"/>
  <c r="U2333" i="7"/>
  <c r="T2333" i="7"/>
  <c r="R2333" i="7"/>
  <c r="H2333" i="7" s="1"/>
  <c r="Q2333" i="7"/>
  <c r="P2333" i="7"/>
  <c r="O2333" i="7"/>
  <c r="N2333" i="7"/>
  <c r="M2333" i="7"/>
  <c r="L2333" i="7"/>
  <c r="K2333" i="7"/>
  <c r="J2333" i="7"/>
  <c r="F2333" i="7"/>
  <c r="W2332" i="7"/>
  <c r="U2332" i="7"/>
  <c r="T2332" i="7"/>
  <c r="Q2332" i="7"/>
  <c r="P2332" i="7"/>
  <c r="O2332" i="7"/>
  <c r="M2332" i="7"/>
  <c r="L2332" i="7"/>
  <c r="K2332" i="7"/>
  <c r="F2332" i="7"/>
  <c r="W2331" i="7"/>
  <c r="U2331" i="7"/>
  <c r="T2331" i="7"/>
  <c r="Q2331" i="7"/>
  <c r="P2331" i="7"/>
  <c r="O2331" i="7"/>
  <c r="M2331" i="7"/>
  <c r="L2331" i="7"/>
  <c r="K2331" i="7"/>
  <c r="F2331" i="7"/>
  <c r="W2330" i="7"/>
  <c r="V2330" i="7"/>
  <c r="U2330" i="7"/>
  <c r="T2330" i="7"/>
  <c r="Q2330" i="7"/>
  <c r="P2330" i="7"/>
  <c r="O2330" i="7"/>
  <c r="M2330" i="7"/>
  <c r="L2330" i="7"/>
  <c r="K2330" i="7"/>
  <c r="F2330" i="7"/>
  <c r="W2329" i="7"/>
  <c r="U2329" i="7"/>
  <c r="T2329" i="7"/>
  <c r="Q2329" i="7"/>
  <c r="P2329" i="7"/>
  <c r="O2329" i="7"/>
  <c r="M2329" i="7"/>
  <c r="L2329" i="7"/>
  <c r="K2329" i="7"/>
  <c r="F2329" i="7"/>
  <c r="W2328" i="7"/>
  <c r="U2328" i="7"/>
  <c r="T2328" i="7"/>
  <c r="Q2328" i="7"/>
  <c r="P2328" i="7"/>
  <c r="O2328" i="7"/>
  <c r="M2328" i="7"/>
  <c r="L2328" i="7"/>
  <c r="K2328" i="7"/>
  <c r="F2328" i="7"/>
  <c r="S2327" i="7"/>
  <c r="N2327" i="7"/>
  <c r="I2327" i="7"/>
  <c r="H2327" i="7"/>
  <c r="G2327" i="7"/>
  <c r="F2327" i="7"/>
  <c r="E2327" i="7"/>
  <c r="S2326" i="7"/>
  <c r="N2326" i="7"/>
  <c r="I2326" i="7"/>
  <c r="H2326" i="7"/>
  <c r="G2326" i="7"/>
  <c r="F2326" i="7"/>
  <c r="D2326" i="7" s="1"/>
  <c r="E2326" i="7"/>
  <c r="W2325" i="7"/>
  <c r="V2325" i="7"/>
  <c r="U2325" i="7"/>
  <c r="T2325" i="7"/>
  <c r="R2325" i="7"/>
  <c r="H2325" i="7" s="1"/>
  <c r="Q2325" i="7"/>
  <c r="P2325" i="7"/>
  <c r="O2325" i="7"/>
  <c r="N2325" i="7"/>
  <c r="M2325" i="7"/>
  <c r="L2325" i="7"/>
  <c r="K2325" i="7"/>
  <c r="J2325" i="7"/>
  <c r="F2325" i="7"/>
  <c r="S2324" i="7"/>
  <c r="N2324" i="7"/>
  <c r="I2324" i="7"/>
  <c r="H2324" i="7"/>
  <c r="G2324" i="7"/>
  <c r="F2324" i="7"/>
  <c r="D2324" i="7" s="1"/>
  <c r="E2324" i="7"/>
  <c r="W2323" i="7"/>
  <c r="V2323" i="7"/>
  <c r="U2323" i="7"/>
  <c r="T2323" i="7"/>
  <c r="R2323" i="7"/>
  <c r="H2323" i="7" s="1"/>
  <c r="Q2323" i="7"/>
  <c r="P2323" i="7"/>
  <c r="O2323" i="7"/>
  <c r="N2323" i="7"/>
  <c r="M2323" i="7"/>
  <c r="L2323" i="7"/>
  <c r="K2323" i="7"/>
  <c r="J2323" i="7"/>
  <c r="F2323" i="7"/>
  <c r="W2322" i="7"/>
  <c r="U2322" i="7"/>
  <c r="T2322" i="7"/>
  <c r="R2322" i="7"/>
  <c r="H2322" i="7" s="1"/>
  <c r="Q2322" i="7"/>
  <c r="P2322" i="7"/>
  <c r="O2322" i="7"/>
  <c r="N2322" i="7"/>
  <c r="M2322" i="7"/>
  <c r="L2322" i="7"/>
  <c r="K2322" i="7"/>
  <c r="J2322" i="7"/>
  <c r="F2322" i="7"/>
  <c r="S2321" i="7"/>
  <c r="N2321" i="7"/>
  <c r="I2321" i="7"/>
  <c r="H2321" i="7"/>
  <c r="G2321" i="7"/>
  <c r="F2321" i="7"/>
  <c r="D2321" i="7" s="1"/>
  <c r="E2321" i="7"/>
  <c r="W2320" i="7"/>
  <c r="V2320" i="7"/>
  <c r="U2320" i="7"/>
  <c r="T2320" i="7"/>
  <c r="R2320" i="7"/>
  <c r="H2320" i="7" s="1"/>
  <c r="Q2320" i="7"/>
  <c r="P2320" i="7"/>
  <c r="O2320" i="7"/>
  <c r="N2320" i="7"/>
  <c r="M2320" i="7"/>
  <c r="L2320" i="7"/>
  <c r="K2320" i="7"/>
  <c r="J2320" i="7"/>
  <c r="F2320" i="7"/>
  <c r="W2319" i="7"/>
  <c r="V2319" i="7"/>
  <c r="U2319" i="7"/>
  <c r="T2319" i="7"/>
  <c r="R2319" i="7"/>
  <c r="H2319" i="7" s="1"/>
  <c r="Q2319" i="7"/>
  <c r="P2319" i="7"/>
  <c r="O2319" i="7"/>
  <c r="N2319" i="7"/>
  <c r="M2319" i="7"/>
  <c r="L2319" i="7"/>
  <c r="K2319" i="7"/>
  <c r="J2319" i="7"/>
  <c r="F2319" i="7"/>
  <c r="S2318" i="7"/>
  <c r="N2318" i="7"/>
  <c r="I2318" i="7"/>
  <c r="H2318" i="7"/>
  <c r="G2318" i="7"/>
  <c r="F2318" i="7"/>
  <c r="D2318" i="7" s="1"/>
  <c r="E2318" i="7"/>
  <c r="S2317" i="7"/>
  <c r="N2317" i="7"/>
  <c r="I2317" i="7"/>
  <c r="H2317" i="7"/>
  <c r="G2317" i="7"/>
  <c r="F2317" i="7"/>
  <c r="D2317" i="7" s="1"/>
  <c r="E2317" i="7"/>
  <c r="S2316" i="7"/>
  <c r="N2316" i="7"/>
  <c r="I2316" i="7"/>
  <c r="H2316" i="7"/>
  <c r="G2316" i="7"/>
  <c r="F2316" i="7"/>
  <c r="D2316" i="7" s="1"/>
  <c r="E2316" i="7"/>
  <c r="W2315" i="7"/>
  <c r="V2315" i="7"/>
  <c r="U2315" i="7"/>
  <c r="T2315" i="7"/>
  <c r="R2315" i="7"/>
  <c r="H2315" i="7" s="1"/>
  <c r="Q2315" i="7"/>
  <c r="P2315" i="7"/>
  <c r="O2315" i="7"/>
  <c r="N2315" i="7"/>
  <c r="M2315" i="7"/>
  <c r="L2315" i="7"/>
  <c r="K2315" i="7"/>
  <c r="J2315" i="7"/>
  <c r="F2315" i="7"/>
  <c r="S2314" i="7"/>
  <c r="N2314" i="7"/>
  <c r="I2314" i="7"/>
  <c r="H2314" i="7"/>
  <c r="G2314" i="7"/>
  <c r="F2314" i="7"/>
  <c r="D2314" i="7" s="1"/>
  <c r="E2314" i="7"/>
  <c r="S2313" i="7"/>
  <c r="N2313" i="7"/>
  <c r="I2313" i="7"/>
  <c r="H2313" i="7"/>
  <c r="G2313" i="7"/>
  <c r="F2313" i="7"/>
  <c r="D2313" i="7" s="1"/>
  <c r="E2313" i="7"/>
  <c r="W2312" i="7"/>
  <c r="V2312" i="7"/>
  <c r="U2312" i="7"/>
  <c r="T2312" i="7"/>
  <c r="R2312" i="7"/>
  <c r="H2312" i="7" s="1"/>
  <c r="Q2312" i="7"/>
  <c r="P2312" i="7"/>
  <c r="O2312" i="7"/>
  <c r="N2312" i="7"/>
  <c r="M2312" i="7"/>
  <c r="L2312" i="7"/>
  <c r="K2312" i="7"/>
  <c r="J2312" i="7"/>
  <c r="F2312" i="7"/>
  <c r="W2311" i="7"/>
  <c r="U2311" i="7"/>
  <c r="T2311" i="7"/>
  <c r="R2311" i="7"/>
  <c r="H2311" i="7" s="1"/>
  <c r="Q2311" i="7"/>
  <c r="P2311" i="7"/>
  <c r="O2311" i="7"/>
  <c r="N2311" i="7"/>
  <c r="M2311" i="7"/>
  <c r="L2311" i="7"/>
  <c r="K2311" i="7"/>
  <c r="J2311" i="7"/>
  <c r="F2311" i="7"/>
  <c r="S2310" i="7"/>
  <c r="N2310" i="7"/>
  <c r="I2310" i="7"/>
  <c r="H2310" i="7"/>
  <c r="G2310" i="7"/>
  <c r="F2310" i="7"/>
  <c r="D2310" i="7" s="1"/>
  <c r="E2310" i="7"/>
  <c r="W2309" i="7"/>
  <c r="V2309" i="7"/>
  <c r="U2309" i="7"/>
  <c r="T2309" i="7"/>
  <c r="R2309" i="7"/>
  <c r="H2309" i="7" s="1"/>
  <c r="Q2309" i="7"/>
  <c r="P2309" i="7"/>
  <c r="O2309" i="7"/>
  <c r="N2309" i="7"/>
  <c r="M2309" i="7"/>
  <c r="L2309" i="7"/>
  <c r="K2309" i="7"/>
  <c r="J2309" i="7"/>
  <c r="F2309" i="7"/>
  <c r="S2308" i="7"/>
  <c r="N2308" i="7"/>
  <c r="I2308" i="7"/>
  <c r="H2308" i="7"/>
  <c r="G2308" i="7"/>
  <c r="F2308" i="7"/>
  <c r="D2308" i="7" s="1"/>
  <c r="E2308" i="7"/>
  <c r="W2307" i="7"/>
  <c r="V2307" i="7"/>
  <c r="U2307" i="7"/>
  <c r="T2307" i="7"/>
  <c r="R2307" i="7"/>
  <c r="H2307" i="7" s="1"/>
  <c r="Q2307" i="7"/>
  <c r="P2307" i="7"/>
  <c r="O2307" i="7"/>
  <c r="N2307" i="7"/>
  <c r="M2307" i="7"/>
  <c r="L2307" i="7"/>
  <c r="K2307" i="7"/>
  <c r="J2307" i="7"/>
  <c r="F2307" i="7"/>
  <c r="W2306" i="7"/>
  <c r="U2306" i="7"/>
  <c r="T2306" i="7"/>
  <c r="R2306" i="7"/>
  <c r="H2306" i="7" s="1"/>
  <c r="Q2306" i="7"/>
  <c r="P2306" i="7"/>
  <c r="O2306" i="7"/>
  <c r="N2306" i="7"/>
  <c r="M2306" i="7"/>
  <c r="L2306" i="7"/>
  <c r="K2306" i="7"/>
  <c r="J2306" i="7"/>
  <c r="F2306" i="7"/>
  <c r="S2305" i="7"/>
  <c r="N2305" i="7"/>
  <c r="I2305" i="7"/>
  <c r="H2305" i="7"/>
  <c r="G2305" i="7"/>
  <c r="F2305" i="7"/>
  <c r="D2305" i="7" s="1"/>
  <c r="E2305" i="7"/>
  <c r="S2304" i="7"/>
  <c r="N2304" i="7"/>
  <c r="I2304" i="7"/>
  <c r="H2304" i="7"/>
  <c r="G2304" i="7"/>
  <c r="F2304" i="7"/>
  <c r="D2304" i="7" s="1"/>
  <c r="E2304" i="7"/>
  <c r="W2303" i="7"/>
  <c r="V2303" i="7"/>
  <c r="U2303" i="7"/>
  <c r="T2303" i="7"/>
  <c r="R2303" i="7"/>
  <c r="H2303" i="7" s="1"/>
  <c r="Q2303" i="7"/>
  <c r="P2303" i="7"/>
  <c r="O2303" i="7"/>
  <c r="N2303" i="7"/>
  <c r="M2303" i="7"/>
  <c r="L2303" i="7"/>
  <c r="K2303" i="7"/>
  <c r="J2303" i="7"/>
  <c r="J2301" i="7" s="1"/>
  <c r="F2303" i="7"/>
  <c r="S2302" i="7"/>
  <c r="N2302" i="7"/>
  <c r="I2302" i="7"/>
  <c r="H2302" i="7"/>
  <c r="G2302" i="7"/>
  <c r="F2302" i="7"/>
  <c r="D2302" i="7" s="1"/>
  <c r="E2302" i="7"/>
  <c r="W2301" i="7"/>
  <c r="V2301" i="7"/>
  <c r="U2301" i="7"/>
  <c r="T2301" i="7"/>
  <c r="Q2301" i="7"/>
  <c r="P2301" i="7"/>
  <c r="O2301" i="7"/>
  <c r="M2301" i="7"/>
  <c r="L2301" i="7"/>
  <c r="K2301" i="7"/>
  <c r="F2301" i="7"/>
  <c r="W2300" i="7"/>
  <c r="V2300" i="7"/>
  <c r="U2300" i="7"/>
  <c r="T2300" i="7"/>
  <c r="Q2300" i="7"/>
  <c r="P2300" i="7"/>
  <c r="O2300" i="7"/>
  <c r="M2300" i="7"/>
  <c r="L2300" i="7"/>
  <c r="K2300" i="7"/>
  <c r="J2300" i="7"/>
  <c r="F2300" i="7"/>
  <c r="W2299" i="7"/>
  <c r="V2299" i="7"/>
  <c r="U2299" i="7"/>
  <c r="T2299" i="7"/>
  <c r="R2299" i="7"/>
  <c r="H2299" i="7" s="1"/>
  <c r="Q2299" i="7"/>
  <c r="P2299" i="7"/>
  <c r="O2299" i="7"/>
  <c r="N2299" i="7"/>
  <c r="M2299" i="7"/>
  <c r="L2299" i="7"/>
  <c r="K2299" i="7"/>
  <c r="J2299" i="7"/>
  <c r="F2299" i="7"/>
  <c r="W2298" i="7"/>
  <c r="V2298" i="7"/>
  <c r="U2298" i="7"/>
  <c r="T2298" i="7"/>
  <c r="R2298" i="7"/>
  <c r="Q2298" i="7"/>
  <c r="P2298" i="7"/>
  <c r="O2298" i="7"/>
  <c r="N2298" i="7"/>
  <c r="M2298" i="7"/>
  <c r="L2298" i="7"/>
  <c r="K2298" i="7"/>
  <c r="J2298" i="7"/>
  <c r="F2298" i="7"/>
  <c r="W2297" i="7"/>
  <c r="V2297" i="7"/>
  <c r="U2297" i="7"/>
  <c r="T2297" i="7"/>
  <c r="R2297" i="7"/>
  <c r="H2297" i="7" s="1"/>
  <c r="Q2297" i="7"/>
  <c r="P2297" i="7"/>
  <c r="O2297" i="7"/>
  <c r="N2297" i="7"/>
  <c r="M2297" i="7"/>
  <c r="L2297" i="7"/>
  <c r="K2297" i="7"/>
  <c r="J2297" i="7"/>
  <c r="F2297" i="7"/>
  <c r="W2296" i="7"/>
  <c r="U2296" i="7"/>
  <c r="T2296" i="7"/>
  <c r="R2296" i="7"/>
  <c r="Q2296" i="7"/>
  <c r="P2296" i="7"/>
  <c r="O2296" i="7"/>
  <c r="N2296" i="7"/>
  <c r="M2296" i="7"/>
  <c r="L2296" i="7"/>
  <c r="K2296" i="7"/>
  <c r="J2296" i="7"/>
  <c r="F2296" i="7"/>
  <c r="W2295" i="7"/>
  <c r="V2295" i="7"/>
  <c r="U2295" i="7"/>
  <c r="T2295" i="7"/>
  <c r="R2295" i="7"/>
  <c r="H2295" i="7" s="1"/>
  <c r="Q2295" i="7"/>
  <c r="P2295" i="7"/>
  <c r="O2295" i="7"/>
  <c r="N2295" i="7"/>
  <c r="M2295" i="7"/>
  <c r="L2295" i="7"/>
  <c r="K2295" i="7"/>
  <c r="J2295" i="7"/>
  <c r="F2295" i="7"/>
  <c r="W2294" i="7"/>
  <c r="V2294" i="7"/>
  <c r="U2294" i="7"/>
  <c r="T2294" i="7"/>
  <c r="R2294" i="7"/>
  <c r="H2294" i="7" s="1"/>
  <c r="Q2294" i="7"/>
  <c r="P2294" i="7"/>
  <c r="O2294" i="7"/>
  <c r="N2294" i="7"/>
  <c r="M2294" i="7"/>
  <c r="L2294" i="7"/>
  <c r="K2294" i="7"/>
  <c r="J2294" i="7"/>
  <c r="F2294" i="7"/>
  <c r="W2293" i="7"/>
  <c r="U2293" i="7"/>
  <c r="T2293" i="7"/>
  <c r="Q2293" i="7"/>
  <c r="P2293" i="7"/>
  <c r="O2293" i="7"/>
  <c r="M2293" i="7"/>
  <c r="L2293" i="7"/>
  <c r="K2293" i="7"/>
  <c r="F2293" i="7"/>
  <c r="W2292" i="7"/>
  <c r="U2292" i="7"/>
  <c r="T2292" i="7"/>
  <c r="Q2292" i="7"/>
  <c r="P2292" i="7"/>
  <c r="O2292" i="7"/>
  <c r="M2292" i="7"/>
  <c r="L2292" i="7"/>
  <c r="K2292" i="7"/>
  <c r="F2292" i="7"/>
  <c r="S2291" i="7"/>
  <c r="N2291" i="7"/>
  <c r="I2291" i="7"/>
  <c r="H2291" i="7"/>
  <c r="G2291" i="7"/>
  <c r="F2291" i="7"/>
  <c r="D2291" i="7" s="1"/>
  <c r="E2291" i="7"/>
  <c r="W2290" i="7"/>
  <c r="V2290" i="7"/>
  <c r="U2290" i="7"/>
  <c r="T2290" i="7"/>
  <c r="R2290" i="7"/>
  <c r="H2290" i="7" s="1"/>
  <c r="Q2290" i="7"/>
  <c r="P2290" i="7"/>
  <c r="O2290" i="7"/>
  <c r="N2290" i="7"/>
  <c r="M2290" i="7"/>
  <c r="L2290" i="7"/>
  <c r="K2290" i="7"/>
  <c r="J2290" i="7"/>
  <c r="J2289" i="7" s="1"/>
  <c r="F2290" i="7"/>
  <c r="W2289" i="7"/>
  <c r="V2289" i="7"/>
  <c r="U2289" i="7"/>
  <c r="T2289" i="7"/>
  <c r="Q2289" i="7"/>
  <c r="P2289" i="7"/>
  <c r="O2289" i="7"/>
  <c r="M2289" i="7"/>
  <c r="L2289" i="7"/>
  <c r="K2289" i="7"/>
  <c r="F2289" i="7"/>
  <c r="W2288" i="7"/>
  <c r="U2288" i="7"/>
  <c r="T2288" i="7"/>
  <c r="Q2288" i="7"/>
  <c r="P2288" i="7"/>
  <c r="O2288" i="7"/>
  <c r="M2288" i="7"/>
  <c r="L2288" i="7"/>
  <c r="K2288" i="7"/>
  <c r="F2288" i="7"/>
  <c r="S2287" i="7"/>
  <c r="N2287" i="7"/>
  <c r="I2287" i="7"/>
  <c r="H2287" i="7"/>
  <c r="G2287" i="7"/>
  <c r="F2287" i="7"/>
  <c r="D2287" i="7" s="1"/>
  <c r="E2287" i="7"/>
  <c r="S2286" i="7"/>
  <c r="N2286" i="7"/>
  <c r="I2286" i="7"/>
  <c r="H2286" i="7"/>
  <c r="G2286" i="7"/>
  <c r="F2286" i="7"/>
  <c r="D2286" i="7" s="1"/>
  <c r="E2286" i="7"/>
  <c r="W2285" i="7"/>
  <c r="V2285" i="7"/>
  <c r="U2285" i="7"/>
  <c r="T2285" i="7"/>
  <c r="R2285" i="7"/>
  <c r="H2285" i="7" s="1"/>
  <c r="Q2285" i="7"/>
  <c r="P2285" i="7"/>
  <c r="O2285" i="7"/>
  <c r="N2285" i="7"/>
  <c r="M2285" i="7"/>
  <c r="L2285" i="7"/>
  <c r="K2285" i="7"/>
  <c r="J2285" i="7"/>
  <c r="F2285" i="7"/>
  <c r="S2284" i="7"/>
  <c r="N2284" i="7"/>
  <c r="I2284" i="7"/>
  <c r="H2284" i="7"/>
  <c r="G2284" i="7"/>
  <c r="F2284" i="7"/>
  <c r="D2284" i="7" s="1"/>
  <c r="E2284" i="7"/>
  <c r="S2283" i="7"/>
  <c r="N2283" i="7"/>
  <c r="I2283" i="7"/>
  <c r="H2283" i="7"/>
  <c r="G2283" i="7"/>
  <c r="F2283" i="7"/>
  <c r="D2283" i="7" s="1"/>
  <c r="E2283" i="7"/>
  <c r="S2282" i="7"/>
  <c r="N2282" i="7"/>
  <c r="I2282" i="7"/>
  <c r="H2282" i="7"/>
  <c r="G2282" i="7"/>
  <c r="F2282" i="7"/>
  <c r="D2282" i="7" s="1"/>
  <c r="E2282" i="7"/>
  <c r="W2281" i="7"/>
  <c r="V2281" i="7"/>
  <c r="U2281" i="7"/>
  <c r="T2281" i="7"/>
  <c r="R2281" i="7"/>
  <c r="Q2281" i="7"/>
  <c r="P2281" i="7"/>
  <c r="O2281" i="7"/>
  <c r="N2281" i="7"/>
  <c r="M2281" i="7"/>
  <c r="L2281" i="7"/>
  <c r="K2281" i="7"/>
  <c r="J2281" i="7"/>
  <c r="F2281" i="7"/>
  <c r="W2280" i="7"/>
  <c r="V2280" i="7"/>
  <c r="U2280" i="7"/>
  <c r="T2280" i="7"/>
  <c r="Q2280" i="7"/>
  <c r="P2280" i="7"/>
  <c r="O2280" i="7"/>
  <c r="M2280" i="7"/>
  <c r="L2280" i="7"/>
  <c r="K2280" i="7"/>
  <c r="F2280" i="7"/>
  <c r="S2279" i="7"/>
  <c r="N2279" i="7"/>
  <c r="I2279" i="7"/>
  <c r="H2279" i="7"/>
  <c r="G2279" i="7"/>
  <c r="F2279" i="7"/>
  <c r="D2279" i="7" s="1"/>
  <c r="E2279" i="7"/>
  <c r="W2278" i="7"/>
  <c r="V2278" i="7"/>
  <c r="U2278" i="7"/>
  <c r="T2278" i="7"/>
  <c r="R2278" i="7"/>
  <c r="H2278" i="7" s="1"/>
  <c r="Q2278" i="7"/>
  <c r="P2278" i="7"/>
  <c r="O2278" i="7"/>
  <c r="N2278" i="7"/>
  <c r="M2278" i="7"/>
  <c r="L2278" i="7"/>
  <c r="K2278" i="7"/>
  <c r="J2278" i="7"/>
  <c r="F2278" i="7"/>
  <c r="S2277" i="7"/>
  <c r="N2277" i="7"/>
  <c r="I2277" i="7"/>
  <c r="H2277" i="7"/>
  <c r="G2277" i="7"/>
  <c r="F2277" i="7"/>
  <c r="D2277" i="7" s="1"/>
  <c r="E2277" i="7"/>
  <c r="S2276" i="7"/>
  <c r="N2276" i="7"/>
  <c r="I2276" i="7"/>
  <c r="H2276" i="7"/>
  <c r="G2276" i="7"/>
  <c r="F2276" i="7"/>
  <c r="D2276" i="7" s="1"/>
  <c r="E2276" i="7"/>
  <c r="W2275" i="7"/>
  <c r="V2275" i="7"/>
  <c r="U2275" i="7"/>
  <c r="T2275" i="7"/>
  <c r="R2275" i="7"/>
  <c r="H2275" i="7" s="1"/>
  <c r="Q2275" i="7"/>
  <c r="P2275" i="7"/>
  <c r="O2275" i="7"/>
  <c r="N2275" i="7"/>
  <c r="M2275" i="7"/>
  <c r="L2275" i="7"/>
  <c r="K2275" i="7"/>
  <c r="J2275" i="7"/>
  <c r="F2275" i="7"/>
  <c r="W2274" i="7"/>
  <c r="U2274" i="7"/>
  <c r="T2274" i="7"/>
  <c r="R2274" i="7"/>
  <c r="H2274" i="7" s="1"/>
  <c r="Q2274" i="7"/>
  <c r="P2274" i="7"/>
  <c r="O2274" i="7"/>
  <c r="N2274" i="7"/>
  <c r="M2274" i="7"/>
  <c r="L2274" i="7"/>
  <c r="K2274" i="7"/>
  <c r="J2274" i="7"/>
  <c r="F2274" i="7"/>
  <c r="W2273" i="7"/>
  <c r="V2273" i="7"/>
  <c r="U2273" i="7"/>
  <c r="T2273" i="7"/>
  <c r="R2273" i="7"/>
  <c r="H2273" i="7" s="1"/>
  <c r="Q2273" i="7"/>
  <c r="P2273" i="7"/>
  <c r="O2273" i="7"/>
  <c r="N2273" i="7"/>
  <c r="M2273" i="7"/>
  <c r="L2273" i="7"/>
  <c r="K2273" i="7"/>
  <c r="J2273" i="7"/>
  <c r="F2273" i="7"/>
  <c r="W2272" i="7"/>
  <c r="V2272" i="7"/>
  <c r="U2272" i="7"/>
  <c r="T2272" i="7"/>
  <c r="R2272" i="7"/>
  <c r="H2272" i="7" s="1"/>
  <c r="Q2272" i="7"/>
  <c r="P2272" i="7"/>
  <c r="O2272" i="7"/>
  <c r="N2272" i="7"/>
  <c r="M2272" i="7"/>
  <c r="L2272" i="7"/>
  <c r="K2272" i="7"/>
  <c r="J2272" i="7"/>
  <c r="F2272" i="7"/>
  <c r="W2271" i="7"/>
  <c r="U2271" i="7"/>
  <c r="T2271" i="7"/>
  <c r="R2271" i="7"/>
  <c r="H2271" i="7" s="1"/>
  <c r="Q2271" i="7"/>
  <c r="P2271" i="7"/>
  <c r="O2271" i="7"/>
  <c r="N2271" i="7"/>
  <c r="M2271" i="7"/>
  <c r="L2271" i="7"/>
  <c r="K2271" i="7"/>
  <c r="J2271" i="7"/>
  <c r="F2271" i="7"/>
  <c r="W2270" i="7"/>
  <c r="V2270" i="7"/>
  <c r="U2270" i="7"/>
  <c r="T2270" i="7"/>
  <c r="R2270" i="7"/>
  <c r="H2270" i="7" s="1"/>
  <c r="Q2270" i="7"/>
  <c r="P2270" i="7"/>
  <c r="O2270" i="7"/>
  <c r="N2270" i="7"/>
  <c r="M2270" i="7"/>
  <c r="L2270" i="7"/>
  <c r="K2270" i="7"/>
  <c r="J2270" i="7"/>
  <c r="F2270" i="7"/>
  <c r="W2269" i="7"/>
  <c r="V2269" i="7"/>
  <c r="U2269" i="7"/>
  <c r="T2269" i="7"/>
  <c r="R2269" i="7"/>
  <c r="H2269" i="7" s="1"/>
  <c r="Q2269" i="7"/>
  <c r="P2269" i="7"/>
  <c r="O2269" i="7"/>
  <c r="N2269" i="7"/>
  <c r="M2269" i="7"/>
  <c r="L2269" i="7"/>
  <c r="K2269" i="7"/>
  <c r="J2269" i="7"/>
  <c r="F2269" i="7"/>
  <c r="W2268" i="7"/>
  <c r="V2268" i="7"/>
  <c r="U2268" i="7"/>
  <c r="T2268" i="7"/>
  <c r="R2268" i="7"/>
  <c r="H2268" i="7" s="1"/>
  <c r="Q2268" i="7"/>
  <c r="P2268" i="7"/>
  <c r="O2268" i="7"/>
  <c r="N2268" i="7"/>
  <c r="M2268" i="7"/>
  <c r="L2268" i="7"/>
  <c r="K2268" i="7"/>
  <c r="J2268" i="7"/>
  <c r="F2268" i="7"/>
  <c r="W2267" i="7"/>
  <c r="U2267" i="7"/>
  <c r="T2267" i="7"/>
  <c r="Q2267" i="7"/>
  <c r="P2267" i="7"/>
  <c r="O2267" i="7"/>
  <c r="M2267" i="7"/>
  <c r="L2267" i="7"/>
  <c r="K2267" i="7"/>
  <c r="F2267" i="7"/>
  <c r="W2266" i="7"/>
  <c r="U2266" i="7"/>
  <c r="T2266" i="7"/>
  <c r="Q2266" i="7"/>
  <c r="P2266" i="7"/>
  <c r="O2266" i="7"/>
  <c r="M2266" i="7"/>
  <c r="L2266" i="7"/>
  <c r="K2266" i="7"/>
  <c r="F2266" i="7"/>
  <c r="S2265" i="7"/>
  <c r="N2265" i="7"/>
  <c r="I2265" i="7"/>
  <c r="H2265" i="7"/>
  <c r="G2265" i="7"/>
  <c r="F2265" i="7"/>
  <c r="D2265" i="7" s="1"/>
  <c r="E2265" i="7"/>
  <c r="W2264" i="7"/>
  <c r="V2264" i="7"/>
  <c r="U2264" i="7"/>
  <c r="T2264" i="7"/>
  <c r="R2264" i="7"/>
  <c r="H2264" i="7" s="1"/>
  <c r="Q2264" i="7"/>
  <c r="P2264" i="7"/>
  <c r="O2264" i="7"/>
  <c r="N2264" i="7"/>
  <c r="M2264" i="7"/>
  <c r="L2264" i="7"/>
  <c r="K2264" i="7"/>
  <c r="J2264" i="7"/>
  <c r="F2264" i="7"/>
  <c r="S2263" i="7"/>
  <c r="N2263" i="7"/>
  <c r="I2263" i="7"/>
  <c r="H2263" i="7"/>
  <c r="G2263" i="7"/>
  <c r="F2263" i="7"/>
  <c r="D2263" i="7" s="1"/>
  <c r="E2263" i="7"/>
  <c r="S2262" i="7"/>
  <c r="N2262" i="7"/>
  <c r="I2262" i="7"/>
  <c r="H2262" i="7"/>
  <c r="G2262" i="7"/>
  <c r="F2262" i="7"/>
  <c r="D2262" i="7" s="1"/>
  <c r="E2262" i="7"/>
  <c r="W2261" i="7"/>
  <c r="V2261" i="7"/>
  <c r="U2261" i="7"/>
  <c r="T2261" i="7"/>
  <c r="R2261" i="7"/>
  <c r="H2261" i="7" s="1"/>
  <c r="Q2261" i="7"/>
  <c r="P2261" i="7"/>
  <c r="O2261" i="7"/>
  <c r="N2261" i="7"/>
  <c r="M2261" i="7"/>
  <c r="L2261" i="7"/>
  <c r="K2261" i="7"/>
  <c r="J2261" i="7"/>
  <c r="F2261" i="7"/>
  <c r="W2260" i="7"/>
  <c r="V2260" i="7"/>
  <c r="U2260" i="7"/>
  <c r="T2260" i="7"/>
  <c r="R2260" i="7"/>
  <c r="H2260" i="7" s="1"/>
  <c r="Q2260" i="7"/>
  <c r="P2260" i="7"/>
  <c r="O2260" i="7"/>
  <c r="N2260" i="7"/>
  <c r="M2260" i="7"/>
  <c r="L2260" i="7"/>
  <c r="K2260" i="7"/>
  <c r="J2260" i="7"/>
  <c r="F2260" i="7"/>
  <c r="W2259" i="7"/>
  <c r="V2259" i="7"/>
  <c r="U2259" i="7"/>
  <c r="T2259" i="7"/>
  <c r="R2259" i="7"/>
  <c r="H2259" i="7" s="1"/>
  <c r="Q2259" i="7"/>
  <c r="P2259" i="7"/>
  <c r="O2259" i="7"/>
  <c r="N2259" i="7"/>
  <c r="M2259" i="7"/>
  <c r="L2259" i="7"/>
  <c r="K2259" i="7"/>
  <c r="J2259" i="7"/>
  <c r="F2259" i="7"/>
  <c r="W2258" i="7"/>
  <c r="V2258" i="7"/>
  <c r="U2258" i="7"/>
  <c r="T2258" i="7"/>
  <c r="R2258" i="7"/>
  <c r="Q2258" i="7"/>
  <c r="P2258" i="7"/>
  <c r="O2258" i="7"/>
  <c r="N2258" i="7"/>
  <c r="M2258" i="7"/>
  <c r="L2258" i="7"/>
  <c r="K2258" i="7"/>
  <c r="J2258" i="7"/>
  <c r="F2258" i="7"/>
  <c r="W2257" i="7"/>
  <c r="V2257" i="7"/>
  <c r="U2257" i="7"/>
  <c r="T2257" i="7"/>
  <c r="R2257" i="7"/>
  <c r="H2257" i="7" s="1"/>
  <c r="Q2257" i="7"/>
  <c r="P2257" i="7"/>
  <c r="O2257" i="7"/>
  <c r="N2257" i="7"/>
  <c r="M2257" i="7"/>
  <c r="L2257" i="7"/>
  <c r="K2257" i="7"/>
  <c r="J2257" i="7"/>
  <c r="F2257" i="7"/>
  <c r="W2256" i="7"/>
  <c r="V2256" i="7"/>
  <c r="U2256" i="7"/>
  <c r="T2256" i="7"/>
  <c r="R2256" i="7"/>
  <c r="H2256" i="7" s="1"/>
  <c r="Q2256" i="7"/>
  <c r="P2256" i="7"/>
  <c r="O2256" i="7"/>
  <c r="N2256" i="7"/>
  <c r="M2256" i="7"/>
  <c r="L2256" i="7"/>
  <c r="K2256" i="7"/>
  <c r="J2256" i="7"/>
  <c r="F2256" i="7"/>
  <c r="S2255" i="7"/>
  <c r="N2255" i="7"/>
  <c r="I2255" i="7"/>
  <c r="H2255" i="7"/>
  <c r="G2255" i="7"/>
  <c r="F2255" i="7"/>
  <c r="D2255" i="7" s="1"/>
  <c r="E2255" i="7"/>
  <c r="W2254" i="7"/>
  <c r="V2254" i="7"/>
  <c r="U2254" i="7"/>
  <c r="T2254" i="7"/>
  <c r="R2254" i="7"/>
  <c r="H2254" i="7" s="1"/>
  <c r="Q2254" i="7"/>
  <c r="P2254" i="7"/>
  <c r="O2254" i="7"/>
  <c r="N2254" i="7"/>
  <c r="M2254" i="7"/>
  <c r="L2254" i="7"/>
  <c r="K2254" i="7"/>
  <c r="J2254" i="7"/>
  <c r="J2252" i="7" s="1"/>
  <c r="F2254" i="7"/>
  <c r="S2253" i="7"/>
  <c r="N2253" i="7"/>
  <c r="I2253" i="7"/>
  <c r="H2253" i="7"/>
  <c r="G2253" i="7"/>
  <c r="F2253" i="7"/>
  <c r="D2253" i="7" s="1"/>
  <c r="E2253" i="7"/>
  <c r="W2252" i="7"/>
  <c r="V2252" i="7"/>
  <c r="U2252" i="7"/>
  <c r="T2252" i="7"/>
  <c r="Q2252" i="7"/>
  <c r="P2252" i="7"/>
  <c r="O2252" i="7"/>
  <c r="M2252" i="7"/>
  <c r="L2252" i="7"/>
  <c r="K2252" i="7"/>
  <c r="F2252" i="7"/>
  <c r="W2251" i="7"/>
  <c r="V2251" i="7"/>
  <c r="U2251" i="7"/>
  <c r="T2251" i="7"/>
  <c r="Q2251" i="7"/>
  <c r="P2251" i="7"/>
  <c r="O2251" i="7"/>
  <c r="M2251" i="7"/>
  <c r="L2251" i="7"/>
  <c r="K2251" i="7"/>
  <c r="J2251" i="7"/>
  <c r="F2251" i="7"/>
  <c r="S2250" i="7"/>
  <c r="N2250" i="7"/>
  <c r="I2250" i="7"/>
  <c r="H2250" i="7"/>
  <c r="G2250" i="7"/>
  <c r="F2250" i="7"/>
  <c r="D2250" i="7" s="1"/>
  <c r="E2250" i="7"/>
  <c r="W2249" i="7"/>
  <c r="V2249" i="7"/>
  <c r="U2249" i="7"/>
  <c r="T2249" i="7"/>
  <c r="R2249" i="7"/>
  <c r="H2249" i="7" s="1"/>
  <c r="Q2249" i="7"/>
  <c r="P2249" i="7"/>
  <c r="O2249" i="7"/>
  <c r="N2249" i="7"/>
  <c r="M2249" i="7"/>
  <c r="L2249" i="7"/>
  <c r="K2249" i="7"/>
  <c r="J2249" i="7"/>
  <c r="F2249" i="7"/>
  <c r="W2248" i="7"/>
  <c r="V2248" i="7"/>
  <c r="U2248" i="7"/>
  <c r="T2248" i="7"/>
  <c r="R2248" i="7"/>
  <c r="H2248" i="7" s="1"/>
  <c r="Q2248" i="7"/>
  <c r="P2248" i="7"/>
  <c r="O2248" i="7"/>
  <c r="N2248" i="7"/>
  <c r="M2248" i="7"/>
  <c r="L2248" i="7"/>
  <c r="K2248" i="7"/>
  <c r="J2248" i="7"/>
  <c r="F2248" i="7"/>
  <c r="S2247" i="7"/>
  <c r="N2247" i="7"/>
  <c r="I2247" i="7"/>
  <c r="H2247" i="7"/>
  <c r="G2247" i="7"/>
  <c r="F2247" i="7"/>
  <c r="D2247" i="7" s="1"/>
  <c r="E2247" i="7"/>
  <c r="W2246" i="7"/>
  <c r="V2246" i="7"/>
  <c r="U2246" i="7"/>
  <c r="T2246" i="7"/>
  <c r="R2246" i="7"/>
  <c r="Q2246" i="7"/>
  <c r="P2246" i="7"/>
  <c r="O2246" i="7"/>
  <c r="N2246" i="7"/>
  <c r="M2246" i="7"/>
  <c r="L2246" i="7"/>
  <c r="K2246" i="7"/>
  <c r="J2246" i="7"/>
  <c r="F2246" i="7"/>
  <c r="W2245" i="7"/>
  <c r="V2245" i="7"/>
  <c r="U2245" i="7"/>
  <c r="T2245" i="7"/>
  <c r="Q2245" i="7"/>
  <c r="P2245" i="7"/>
  <c r="O2245" i="7"/>
  <c r="M2245" i="7"/>
  <c r="L2245" i="7"/>
  <c r="K2245" i="7"/>
  <c r="F2245" i="7"/>
  <c r="S2244" i="7"/>
  <c r="N2244" i="7"/>
  <c r="I2244" i="7"/>
  <c r="H2244" i="7"/>
  <c r="G2244" i="7"/>
  <c r="F2244" i="7"/>
  <c r="D2244" i="7" s="1"/>
  <c r="E2244" i="7"/>
  <c r="W2243" i="7"/>
  <c r="V2243" i="7"/>
  <c r="U2243" i="7"/>
  <c r="T2243" i="7"/>
  <c r="R2243" i="7"/>
  <c r="H2243" i="7" s="1"/>
  <c r="Q2243" i="7"/>
  <c r="P2243" i="7"/>
  <c r="O2243" i="7"/>
  <c r="N2243" i="7"/>
  <c r="M2243" i="7"/>
  <c r="L2243" i="7"/>
  <c r="K2243" i="7"/>
  <c r="J2243" i="7"/>
  <c r="F2243" i="7"/>
  <c r="S2242" i="7"/>
  <c r="N2242" i="7"/>
  <c r="I2242" i="7"/>
  <c r="H2242" i="7"/>
  <c r="G2242" i="7"/>
  <c r="F2242" i="7"/>
  <c r="D2242" i="7" s="1"/>
  <c r="E2242" i="7"/>
  <c r="W2241" i="7"/>
  <c r="U2241" i="7"/>
  <c r="T2241" i="7"/>
  <c r="R2241" i="7"/>
  <c r="Q2241" i="7"/>
  <c r="P2241" i="7"/>
  <c r="O2241" i="7"/>
  <c r="N2241" i="7"/>
  <c r="M2241" i="7"/>
  <c r="L2241" i="7"/>
  <c r="K2241" i="7"/>
  <c r="J2241" i="7"/>
  <c r="F2241" i="7"/>
  <c r="W2240" i="7"/>
  <c r="U2240" i="7"/>
  <c r="T2240" i="7"/>
  <c r="Q2240" i="7"/>
  <c r="P2240" i="7"/>
  <c r="O2240" i="7"/>
  <c r="M2240" i="7"/>
  <c r="L2240" i="7"/>
  <c r="K2240" i="7"/>
  <c r="F2240" i="7"/>
  <c r="S2239" i="7"/>
  <c r="N2239" i="7"/>
  <c r="I2239" i="7"/>
  <c r="H2239" i="7"/>
  <c r="G2239" i="7"/>
  <c r="F2239" i="7"/>
  <c r="D2239" i="7" s="1"/>
  <c r="E2239" i="7"/>
  <c r="W2238" i="7"/>
  <c r="V2238" i="7"/>
  <c r="U2238" i="7"/>
  <c r="T2238" i="7"/>
  <c r="R2238" i="7"/>
  <c r="H2238" i="7" s="1"/>
  <c r="Q2238" i="7"/>
  <c r="P2238" i="7"/>
  <c r="O2238" i="7"/>
  <c r="N2238" i="7"/>
  <c r="M2238" i="7"/>
  <c r="L2238" i="7"/>
  <c r="K2238" i="7"/>
  <c r="J2238" i="7"/>
  <c r="F2238" i="7"/>
  <c r="W2237" i="7"/>
  <c r="U2237" i="7"/>
  <c r="T2237" i="7"/>
  <c r="R2237" i="7"/>
  <c r="H2237" i="7" s="1"/>
  <c r="Q2237" i="7"/>
  <c r="P2237" i="7"/>
  <c r="O2237" i="7"/>
  <c r="N2237" i="7"/>
  <c r="M2237" i="7"/>
  <c r="L2237" i="7"/>
  <c r="K2237" i="7"/>
  <c r="J2237" i="7"/>
  <c r="F2237" i="7"/>
  <c r="S2236" i="7"/>
  <c r="N2236" i="7"/>
  <c r="I2236" i="7"/>
  <c r="H2236" i="7"/>
  <c r="G2236" i="7"/>
  <c r="F2236" i="7"/>
  <c r="D2236" i="7" s="1"/>
  <c r="E2236" i="7"/>
  <c r="W2235" i="7"/>
  <c r="V2235" i="7"/>
  <c r="U2235" i="7"/>
  <c r="T2235" i="7"/>
  <c r="R2235" i="7"/>
  <c r="H2235" i="7" s="1"/>
  <c r="Q2235" i="7"/>
  <c r="P2235" i="7"/>
  <c r="O2235" i="7"/>
  <c r="N2235" i="7"/>
  <c r="M2235" i="7"/>
  <c r="L2235" i="7"/>
  <c r="K2235" i="7"/>
  <c r="J2235" i="7"/>
  <c r="F2235" i="7"/>
  <c r="W2234" i="7"/>
  <c r="V2234" i="7"/>
  <c r="U2234" i="7"/>
  <c r="T2234" i="7"/>
  <c r="R2234" i="7"/>
  <c r="H2234" i="7" s="1"/>
  <c r="Q2234" i="7"/>
  <c r="P2234" i="7"/>
  <c r="O2234" i="7"/>
  <c r="N2234" i="7"/>
  <c r="M2234" i="7"/>
  <c r="L2234" i="7"/>
  <c r="K2234" i="7"/>
  <c r="J2234" i="7"/>
  <c r="F2234" i="7"/>
  <c r="S2233" i="7"/>
  <c r="N2233" i="7"/>
  <c r="I2233" i="7"/>
  <c r="H2233" i="7"/>
  <c r="G2233" i="7"/>
  <c r="F2233" i="7"/>
  <c r="D2233" i="7" s="1"/>
  <c r="E2233" i="7"/>
  <c r="W2232" i="7"/>
  <c r="V2232" i="7"/>
  <c r="U2232" i="7"/>
  <c r="T2232" i="7"/>
  <c r="R2232" i="7"/>
  <c r="H2232" i="7" s="1"/>
  <c r="Q2232" i="7"/>
  <c r="P2232" i="7"/>
  <c r="O2232" i="7"/>
  <c r="N2232" i="7"/>
  <c r="M2232" i="7"/>
  <c r="L2232" i="7"/>
  <c r="K2232" i="7"/>
  <c r="J2232" i="7"/>
  <c r="F2232" i="7"/>
  <c r="W2231" i="7"/>
  <c r="V2231" i="7"/>
  <c r="U2231" i="7"/>
  <c r="T2231" i="7"/>
  <c r="R2231" i="7"/>
  <c r="H2231" i="7" s="1"/>
  <c r="Q2231" i="7"/>
  <c r="P2231" i="7"/>
  <c r="O2231" i="7"/>
  <c r="N2231" i="7"/>
  <c r="M2231" i="7"/>
  <c r="L2231" i="7"/>
  <c r="K2231" i="7"/>
  <c r="J2231" i="7"/>
  <c r="F2231" i="7"/>
  <c r="W2230" i="7"/>
  <c r="U2230" i="7"/>
  <c r="T2230" i="7"/>
  <c r="Q2230" i="7"/>
  <c r="P2230" i="7"/>
  <c r="O2230" i="7"/>
  <c r="M2230" i="7"/>
  <c r="L2230" i="7"/>
  <c r="K2230" i="7"/>
  <c r="F2230" i="7"/>
  <c r="W2229" i="7"/>
  <c r="V2229" i="7"/>
  <c r="U2229" i="7"/>
  <c r="T2229" i="7"/>
  <c r="R2229" i="7"/>
  <c r="H2229" i="7" s="1"/>
  <c r="Q2229" i="7"/>
  <c r="P2229" i="7"/>
  <c r="O2229" i="7"/>
  <c r="N2229" i="7"/>
  <c r="M2229" i="7"/>
  <c r="L2229" i="7"/>
  <c r="K2229" i="7"/>
  <c r="J2229" i="7"/>
  <c r="F2229" i="7"/>
  <c r="W2228" i="7"/>
  <c r="V2228" i="7"/>
  <c r="U2228" i="7"/>
  <c r="T2228" i="7"/>
  <c r="R2228" i="7"/>
  <c r="H2228" i="7" s="1"/>
  <c r="Q2228" i="7"/>
  <c r="P2228" i="7"/>
  <c r="O2228" i="7"/>
  <c r="N2228" i="7"/>
  <c r="M2228" i="7"/>
  <c r="L2228" i="7"/>
  <c r="K2228" i="7"/>
  <c r="J2228" i="7"/>
  <c r="F2228" i="7"/>
  <c r="W2227" i="7"/>
  <c r="V2227" i="7"/>
  <c r="U2227" i="7"/>
  <c r="T2227" i="7"/>
  <c r="R2227" i="7"/>
  <c r="H2227" i="7" s="1"/>
  <c r="Q2227" i="7"/>
  <c r="P2227" i="7"/>
  <c r="O2227" i="7"/>
  <c r="N2227" i="7"/>
  <c r="M2227" i="7"/>
  <c r="L2227" i="7"/>
  <c r="K2227" i="7"/>
  <c r="J2227" i="7"/>
  <c r="F2227" i="7"/>
  <c r="W2226" i="7"/>
  <c r="U2226" i="7"/>
  <c r="T2226" i="7"/>
  <c r="Q2226" i="7"/>
  <c r="P2226" i="7"/>
  <c r="O2226" i="7"/>
  <c r="M2226" i="7"/>
  <c r="L2226" i="7"/>
  <c r="K2226" i="7"/>
  <c r="F2226" i="7"/>
  <c r="S2225" i="7"/>
  <c r="N2225" i="7"/>
  <c r="I2225" i="7"/>
  <c r="H2225" i="7"/>
  <c r="G2225" i="7"/>
  <c r="F2225" i="7"/>
  <c r="D2225" i="7" s="1"/>
  <c r="E2225" i="7"/>
  <c r="W2224" i="7"/>
  <c r="V2224" i="7"/>
  <c r="U2224" i="7"/>
  <c r="T2224" i="7"/>
  <c r="R2224" i="7"/>
  <c r="H2224" i="7" s="1"/>
  <c r="Q2224" i="7"/>
  <c r="P2224" i="7"/>
  <c r="O2224" i="7"/>
  <c r="N2224" i="7"/>
  <c r="M2224" i="7"/>
  <c r="L2224" i="7"/>
  <c r="K2224" i="7"/>
  <c r="J2224" i="7"/>
  <c r="F2224" i="7"/>
  <c r="W2223" i="7"/>
  <c r="U2223" i="7"/>
  <c r="T2223" i="7"/>
  <c r="R2223" i="7"/>
  <c r="H2223" i="7" s="1"/>
  <c r="Q2223" i="7"/>
  <c r="P2223" i="7"/>
  <c r="O2223" i="7"/>
  <c r="N2223" i="7"/>
  <c r="M2223" i="7"/>
  <c r="L2223" i="7"/>
  <c r="K2223" i="7"/>
  <c r="J2223" i="7"/>
  <c r="F2223" i="7"/>
  <c r="S2222" i="7"/>
  <c r="N2222" i="7"/>
  <c r="I2222" i="7"/>
  <c r="H2222" i="7"/>
  <c r="G2222" i="7"/>
  <c r="F2222" i="7"/>
  <c r="D2222" i="7" s="1"/>
  <c r="E2222" i="7"/>
  <c r="W2221" i="7"/>
  <c r="V2221" i="7"/>
  <c r="U2221" i="7"/>
  <c r="T2221" i="7"/>
  <c r="R2221" i="7"/>
  <c r="H2221" i="7" s="1"/>
  <c r="Q2221" i="7"/>
  <c r="P2221" i="7"/>
  <c r="O2221" i="7"/>
  <c r="N2221" i="7"/>
  <c r="M2221" i="7"/>
  <c r="L2221" i="7"/>
  <c r="K2221" i="7"/>
  <c r="J2221" i="7"/>
  <c r="F2221" i="7"/>
  <c r="W2220" i="7"/>
  <c r="V2220" i="7"/>
  <c r="U2220" i="7"/>
  <c r="T2220" i="7"/>
  <c r="R2220" i="7"/>
  <c r="H2220" i="7" s="1"/>
  <c r="Q2220" i="7"/>
  <c r="P2220" i="7"/>
  <c r="O2220" i="7"/>
  <c r="N2220" i="7"/>
  <c r="M2220" i="7"/>
  <c r="L2220" i="7"/>
  <c r="K2220" i="7"/>
  <c r="J2220" i="7"/>
  <c r="F2220" i="7"/>
  <c r="S2219" i="7"/>
  <c r="N2219" i="7"/>
  <c r="I2219" i="7"/>
  <c r="H2219" i="7"/>
  <c r="G2219" i="7"/>
  <c r="F2219" i="7"/>
  <c r="D2219" i="7" s="1"/>
  <c r="E2219" i="7"/>
  <c r="W2218" i="7"/>
  <c r="V2218" i="7"/>
  <c r="U2218" i="7"/>
  <c r="T2218" i="7"/>
  <c r="R2218" i="7"/>
  <c r="Q2218" i="7"/>
  <c r="P2218" i="7"/>
  <c r="O2218" i="7"/>
  <c r="N2218" i="7"/>
  <c r="M2218" i="7"/>
  <c r="L2218" i="7"/>
  <c r="K2218" i="7"/>
  <c r="J2218" i="7"/>
  <c r="F2218" i="7"/>
  <c r="W2217" i="7"/>
  <c r="V2217" i="7"/>
  <c r="U2217" i="7"/>
  <c r="T2217" i="7"/>
  <c r="Q2217" i="7"/>
  <c r="P2217" i="7"/>
  <c r="O2217" i="7"/>
  <c r="M2217" i="7"/>
  <c r="L2217" i="7"/>
  <c r="K2217" i="7"/>
  <c r="F2217" i="7"/>
  <c r="W2216" i="7"/>
  <c r="U2216" i="7"/>
  <c r="T2216" i="7"/>
  <c r="R2216" i="7"/>
  <c r="H2216" i="7" s="1"/>
  <c r="Q2216" i="7"/>
  <c r="P2216" i="7"/>
  <c r="O2216" i="7"/>
  <c r="N2216" i="7"/>
  <c r="M2216" i="7"/>
  <c r="L2216" i="7"/>
  <c r="K2216" i="7"/>
  <c r="J2216" i="7"/>
  <c r="F2216" i="7"/>
  <c r="W2215" i="7"/>
  <c r="U2215" i="7"/>
  <c r="T2215" i="7"/>
  <c r="R2215" i="7"/>
  <c r="H2215" i="7" s="1"/>
  <c r="Q2215" i="7"/>
  <c r="P2215" i="7"/>
  <c r="O2215" i="7"/>
  <c r="N2215" i="7"/>
  <c r="M2215" i="7"/>
  <c r="L2215" i="7"/>
  <c r="K2215" i="7"/>
  <c r="J2215" i="7"/>
  <c r="F2215" i="7"/>
  <c r="W2214" i="7"/>
  <c r="V2214" i="7"/>
  <c r="U2214" i="7"/>
  <c r="T2214" i="7"/>
  <c r="R2214" i="7"/>
  <c r="H2214" i="7" s="1"/>
  <c r="Q2214" i="7"/>
  <c r="P2214" i="7"/>
  <c r="O2214" i="7"/>
  <c r="N2214" i="7"/>
  <c r="M2214" i="7"/>
  <c r="L2214" i="7"/>
  <c r="K2214" i="7"/>
  <c r="J2214" i="7"/>
  <c r="F2214" i="7"/>
  <c r="W2213" i="7"/>
  <c r="V2213" i="7"/>
  <c r="U2213" i="7"/>
  <c r="T2213" i="7"/>
  <c r="R2213" i="7"/>
  <c r="H2213" i="7" s="1"/>
  <c r="Q2213" i="7"/>
  <c r="P2213" i="7"/>
  <c r="O2213" i="7"/>
  <c r="N2213" i="7"/>
  <c r="M2213" i="7"/>
  <c r="L2213" i="7"/>
  <c r="K2213" i="7"/>
  <c r="J2213" i="7"/>
  <c r="F2213" i="7"/>
  <c r="W2212" i="7"/>
  <c r="U2212" i="7"/>
  <c r="T2212" i="7"/>
  <c r="Q2212" i="7"/>
  <c r="P2212" i="7"/>
  <c r="O2212" i="7"/>
  <c r="M2212" i="7"/>
  <c r="L2212" i="7"/>
  <c r="K2212" i="7"/>
  <c r="F2212" i="7"/>
  <c r="W2211" i="7"/>
  <c r="U2211" i="7"/>
  <c r="T2211" i="7"/>
  <c r="Q2211" i="7"/>
  <c r="P2211" i="7"/>
  <c r="O2211" i="7"/>
  <c r="M2211" i="7"/>
  <c r="L2211" i="7"/>
  <c r="K2211" i="7"/>
  <c r="F2211" i="7"/>
  <c r="W2210" i="7"/>
  <c r="U2210" i="7"/>
  <c r="T2210" i="7"/>
  <c r="R2210" i="7"/>
  <c r="H2210" i="7" s="1"/>
  <c r="Q2210" i="7"/>
  <c r="P2210" i="7"/>
  <c r="O2210" i="7"/>
  <c r="N2210" i="7"/>
  <c r="M2210" i="7"/>
  <c r="L2210" i="7"/>
  <c r="K2210" i="7"/>
  <c r="J2210" i="7"/>
  <c r="F2210" i="7"/>
  <c r="W2209" i="7"/>
  <c r="U2209" i="7"/>
  <c r="T2209" i="7"/>
  <c r="R2209" i="7"/>
  <c r="H2209" i="7" s="1"/>
  <c r="Q2209" i="7"/>
  <c r="P2209" i="7"/>
  <c r="O2209" i="7"/>
  <c r="N2209" i="7"/>
  <c r="M2209" i="7"/>
  <c r="L2209" i="7"/>
  <c r="K2209" i="7"/>
  <c r="J2209" i="7"/>
  <c r="F2209" i="7"/>
  <c r="W2208" i="7"/>
  <c r="V2208" i="7"/>
  <c r="U2208" i="7"/>
  <c r="T2208" i="7"/>
  <c r="R2208" i="7"/>
  <c r="H2208" i="7" s="1"/>
  <c r="Q2208" i="7"/>
  <c r="P2208" i="7"/>
  <c r="O2208" i="7"/>
  <c r="N2208" i="7"/>
  <c r="M2208" i="7"/>
  <c r="L2208" i="7"/>
  <c r="K2208" i="7"/>
  <c r="J2208" i="7"/>
  <c r="F2208" i="7"/>
  <c r="W2207" i="7"/>
  <c r="V2207" i="7"/>
  <c r="U2207" i="7"/>
  <c r="T2207" i="7"/>
  <c r="R2207" i="7"/>
  <c r="H2207" i="7" s="1"/>
  <c r="Q2207" i="7"/>
  <c r="P2207" i="7"/>
  <c r="O2207" i="7"/>
  <c r="N2207" i="7"/>
  <c r="M2207" i="7"/>
  <c r="L2207" i="7"/>
  <c r="K2207" i="7"/>
  <c r="J2207" i="7"/>
  <c r="F2207" i="7"/>
  <c r="W2206" i="7"/>
  <c r="U2206" i="7"/>
  <c r="T2206" i="7"/>
  <c r="Q2206" i="7"/>
  <c r="P2206" i="7"/>
  <c r="O2206" i="7"/>
  <c r="M2206" i="7"/>
  <c r="L2206" i="7"/>
  <c r="K2206" i="7"/>
  <c r="F2206" i="7"/>
  <c r="W2205" i="7"/>
  <c r="U2205" i="7"/>
  <c r="T2205" i="7"/>
  <c r="Q2205" i="7"/>
  <c r="P2205" i="7"/>
  <c r="O2205" i="7"/>
  <c r="M2205" i="7"/>
  <c r="L2205" i="7"/>
  <c r="K2205" i="7"/>
  <c r="F2205" i="7"/>
  <c r="S2204" i="7"/>
  <c r="N2204" i="7"/>
  <c r="I2204" i="7"/>
  <c r="H2204" i="7"/>
  <c r="G2204" i="7"/>
  <c r="F2204" i="7"/>
  <c r="D2204" i="7" s="1"/>
  <c r="E2204" i="7"/>
  <c r="W2203" i="7"/>
  <c r="V2203" i="7"/>
  <c r="U2203" i="7"/>
  <c r="T2203" i="7"/>
  <c r="R2203" i="7"/>
  <c r="H2203" i="7" s="1"/>
  <c r="Q2203" i="7"/>
  <c r="P2203" i="7"/>
  <c r="O2203" i="7"/>
  <c r="N2203" i="7"/>
  <c r="M2203" i="7"/>
  <c r="L2203" i="7"/>
  <c r="K2203" i="7"/>
  <c r="J2203" i="7"/>
  <c r="F2203" i="7"/>
  <c r="W2202" i="7"/>
  <c r="U2202" i="7"/>
  <c r="T2202" i="7"/>
  <c r="R2202" i="7"/>
  <c r="H2202" i="7" s="1"/>
  <c r="Q2202" i="7"/>
  <c r="P2202" i="7"/>
  <c r="O2202" i="7"/>
  <c r="N2202" i="7"/>
  <c r="M2202" i="7"/>
  <c r="L2202" i="7"/>
  <c r="K2202" i="7"/>
  <c r="J2202" i="7"/>
  <c r="F2202" i="7"/>
  <c r="S2201" i="7"/>
  <c r="N2201" i="7"/>
  <c r="I2201" i="7"/>
  <c r="H2201" i="7"/>
  <c r="G2201" i="7"/>
  <c r="F2201" i="7"/>
  <c r="D2201" i="7" s="1"/>
  <c r="E2201" i="7"/>
  <c r="W2200" i="7"/>
  <c r="V2200" i="7"/>
  <c r="U2200" i="7"/>
  <c r="T2200" i="7"/>
  <c r="R2200" i="7"/>
  <c r="H2200" i="7" s="1"/>
  <c r="Q2200" i="7"/>
  <c r="P2200" i="7"/>
  <c r="O2200" i="7"/>
  <c r="N2200" i="7"/>
  <c r="M2200" i="7"/>
  <c r="L2200" i="7"/>
  <c r="K2200" i="7"/>
  <c r="J2200" i="7"/>
  <c r="F2200" i="7"/>
  <c r="W2199" i="7"/>
  <c r="V2199" i="7"/>
  <c r="U2199" i="7"/>
  <c r="T2199" i="7"/>
  <c r="R2199" i="7"/>
  <c r="H2199" i="7" s="1"/>
  <c r="Q2199" i="7"/>
  <c r="P2199" i="7"/>
  <c r="O2199" i="7"/>
  <c r="N2199" i="7"/>
  <c r="M2199" i="7"/>
  <c r="L2199" i="7"/>
  <c r="K2199" i="7"/>
  <c r="J2199" i="7"/>
  <c r="F2199" i="7"/>
  <c r="S2198" i="7"/>
  <c r="N2198" i="7"/>
  <c r="I2198" i="7"/>
  <c r="H2198" i="7"/>
  <c r="G2198" i="7"/>
  <c r="F2198" i="7"/>
  <c r="D2198" i="7" s="1"/>
  <c r="E2198" i="7"/>
  <c r="W2197" i="7"/>
  <c r="V2197" i="7"/>
  <c r="U2197" i="7"/>
  <c r="T2197" i="7"/>
  <c r="R2197" i="7"/>
  <c r="H2197" i="7" s="1"/>
  <c r="Q2197" i="7"/>
  <c r="P2197" i="7"/>
  <c r="O2197" i="7"/>
  <c r="N2197" i="7"/>
  <c r="M2197" i="7"/>
  <c r="L2197" i="7"/>
  <c r="K2197" i="7"/>
  <c r="J2197" i="7"/>
  <c r="F2197" i="7"/>
  <c r="W2196" i="7"/>
  <c r="V2196" i="7"/>
  <c r="U2196" i="7"/>
  <c r="T2196" i="7"/>
  <c r="R2196" i="7"/>
  <c r="H2196" i="7" s="1"/>
  <c r="Q2196" i="7"/>
  <c r="P2196" i="7"/>
  <c r="O2196" i="7"/>
  <c r="N2196" i="7"/>
  <c r="M2196" i="7"/>
  <c r="L2196" i="7"/>
  <c r="K2196" i="7"/>
  <c r="J2196" i="7"/>
  <c r="F2196" i="7"/>
  <c r="S2195" i="7"/>
  <c r="N2195" i="7"/>
  <c r="I2195" i="7"/>
  <c r="H2195" i="7"/>
  <c r="G2195" i="7"/>
  <c r="F2195" i="7"/>
  <c r="D2195" i="7" s="1"/>
  <c r="E2195" i="7"/>
  <c r="S2194" i="7"/>
  <c r="N2194" i="7"/>
  <c r="I2194" i="7"/>
  <c r="H2194" i="7"/>
  <c r="G2194" i="7"/>
  <c r="F2194" i="7"/>
  <c r="D2194" i="7" s="1"/>
  <c r="E2194" i="7"/>
  <c r="W2193" i="7"/>
  <c r="V2193" i="7"/>
  <c r="U2193" i="7"/>
  <c r="T2193" i="7"/>
  <c r="R2193" i="7"/>
  <c r="H2193" i="7" s="1"/>
  <c r="Q2193" i="7"/>
  <c r="P2193" i="7"/>
  <c r="O2193" i="7"/>
  <c r="N2193" i="7"/>
  <c r="M2193" i="7"/>
  <c r="L2193" i="7"/>
  <c r="K2193" i="7"/>
  <c r="J2193" i="7"/>
  <c r="F2193" i="7"/>
  <c r="S2192" i="7"/>
  <c r="N2192" i="7"/>
  <c r="I2192" i="7"/>
  <c r="H2192" i="7"/>
  <c r="G2192" i="7"/>
  <c r="F2192" i="7"/>
  <c r="D2192" i="7" s="1"/>
  <c r="E2192" i="7"/>
  <c r="S2191" i="7"/>
  <c r="N2191" i="7"/>
  <c r="I2191" i="7"/>
  <c r="H2191" i="7"/>
  <c r="G2191" i="7"/>
  <c r="F2191" i="7"/>
  <c r="D2191" i="7" s="1"/>
  <c r="E2191" i="7"/>
  <c r="W2190" i="7"/>
  <c r="V2190" i="7"/>
  <c r="U2190" i="7"/>
  <c r="T2190" i="7"/>
  <c r="R2190" i="7"/>
  <c r="H2190" i="7" s="1"/>
  <c r="Q2190" i="7"/>
  <c r="P2190" i="7"/>
  <c r="O2190" i="7"/>
  <c r="N2190" i="7"/>
  <c r="M2190" i="7"/>
  <c r="L2190" i="7"/>
  <c r="K2190" i="7"/>
  <c r="J2190" i="7"/>
  <c r="F2190" i="7"/>
  <c r="W2189" i="7"/>
  <c r="U2189" i="7"/>
  <c r="T2189" i="7"/>
  <c r="R2189" i="7"/>
  <c r="H2189" i="7" s="1"/>
  <c r="Q2189" i="7"/>
  <c r="P2189" i="7"/>
  <c r="O2189" i="7"/>
  <c r="N2189" i="7"/>
  <c r="M2189" i="7"/>
  <c r="L2189" i="7"/>
  <c r="K2189" i="7"/>
  <c r="J2189" i="7"/>
  <c r="F2189" i="7"/>
  <c r="W2188" i="7"/>
  <c r="U2188" i="7"/>
  <c r="T2188" i="7"/>
  <c r="R2188" i="7"/>
  <c r="H2188" i="7" s="1"/>
  <c r="Q2188" i="7"/>
  <c r="P2188" i="7"/>
  <c r="O2188" i="7"/>
  <c r="N2188" i="7"/>
  <c r="M2188" i="7"/>
  <c r="L2188" i="7"/>
  <c r="K2188" i="7"/>
  <c r="J2188" i="7"/>
  <c r="F2188" i="7"/>
  <c r="W2187" i="7"/>
  <c r="U2187" i="7"/>
  <c r="T2187" i="7"/>
  <c r="R2187" i="7"/>
  <c r="H2187" i="7" s="1"/>
  <c r="Q2187" i="7"/>
  <c r="P2187" i="7"/>
  <c r="O2187" i="7"/>
  <c r="N2187" i="7"/>
  <c r="M2187" i="7"/>
  <c r="L2187" i="7"/>
  <c r="K2187" i="7"/>
  <c r="J2187" i="7"/>
  <c r="F2187" i="7"/>
  <c r="S2186" i="7"/>
  <c r="N2186" i="7"/>
  <c r="I2186" i="7"/>
  <c r="H2186" i="7"/>
  <c r="G2186" i="7"/>
  <c r="F2186" i="7"/>
  <c r="D2186" i="7" s="1"/>
  <c r="E2186" i="7"/>
  <c r="W2185" i="7"/>
  <c r="U2185" i="7"/>
  <c r="T2185" i="7"/>
  <c r="R2185" i="7"/>
  <c r="H2185" i="7" s="1"/>
  <c r="Q2185" i="7"/>
  <c r="P2185" i="7"/>
  <c r="O2185" i="7"/>
  <c r="N2185" i="7"/>
  <c r="M2185" i="7"/>
  <c r="L2185" i="7"/>
  <c r="K2185" i="7"/>
  <c r="J2185" i="7"/>
  <c r="F2185" i="7"/>
  <c r="W2184" i="7"/>
  <c r="U2184" i="7"/>
  <c r="T2184" i="7"/>
  <c r="R2184" i="7"/>
  <c r="Q2184" i="7"/>
  <c r="P2184" i="7"/>
  <c r="O2184" i="7"/>
  <c r="N2184" i="7"/>
  <c r="M2184" i="7"/>
  <c r="L2184" i="7"/>
  <c r="K2184" i="7"/>
  <c r="J2184" i="7"/>
  <c r="F2184" i="7"/>
  <c r="W2183" i="7"/>
  <c r="V2183" i="7"/>
  <c r="U2183" i="7"/>
  <c r="T2183" i="7"/>
  <c r="R2183" i="7"/>
  <c r="H2183" i="7" s="1"/>
  <c r="Q2183" i="7"/>
  <c r="P2183" i="7"/>
  <c r="O2183" i="7"/>
  <c r="N2183" i="7"/>
  <c r="M2183" i="7"/>
  <c r="L2183" i="7"/>
  <c r="K2183" i="7"/>
  <c r="J2183" i="7"/>
  <c r="F2183" i="7"/>
  <c r="W2182" i="7"/>
  <c r="V2182" i="7"/>
  <c r="U2182" i="7"/>
  <c r="T2182" i="7"/>
  <c r="R2182" i="7"/>
  <c r="Q2182" i="7"/>
  <c r="P2182" i="7"/>
  <c r="O2182" i="7"/>
  <c r="N2182" i="7"/>
  <c r="M2182" i="7"/>
  <c r="L2182" i="7"/>
  <c r="K2182" i="7"/>
  <c r="J2182" i="7"/>
  <c r="F2182" i="7"/>
  <c r="W2181" i="7"/>
  <c r="U2181" i="7"/>
  <c r="T2181" i="7"/>
  <c r="R2181" i="7"/>
  <c r="H2181" i="7" s="1"/>
  <c r="Q2181" i="7"/>
  <c r="P2181" i="7"/>
  <c r="O2181" i="7"/>
  <c r="N2181" i="7"/>
  <c r="M2181" i="7"/>
  <c r="L2181" i="7"/>
  <c r="K2181" i="7"/>
  <c r="J2181" i="7"/>
  <c r="F2181" i="7"/>
  <c r="W2180" i="7"/>
  <c r="V2180" i="7"/>
  <c r="U2180" i="7"/>
  <c r="T2180" i="7"/>
  <c r="R2180" i="7"/>
  <c r="Q2180" i="7"/>
  <c r="P2180" i="7"/>
  <c r="O2180" i="7"/>
  <c r="N2180" i="7"/>
  <c r="M2180" i="7"/>
  <c r="L2180" i="7"/>
  <c r="K2180" i="7"/>
  <c r="J2180" i="7"/>
  <c r="F2180" i="7"/>
  <c r="W2179" i="7"/>
  <c r="V2179" i="7"/>
  <c r="U2179" i="7"/>
  <c r="T2179" i="7"/>
  <c r="R2179" i="7"/>
  <c r="H2179" i="7" s="1"/>
  <c r="Q2179" i="7"/>
  <c r="P2179" i="7"/>
  <c r="O2179" i="7"/>
  <c r="N2179" i="7"/>
  <c r="M2179" i="7"/>
  <c r="L2179" i="7"/>
  <c r="K2179" i="7"/>
  <c r="J2179" i="7"/>
  <c r="F2179" i="7"/>
  <c r="W2178" i="7"/>
  <c r="U2178" i="7"/>
  <c r="T2178" i="7"/>
  <c r="R2178" i="7"/>
  <c r="Q2178" i="7"/>
  <c r="P2178" i="7"/>
  <c r="O2178" i="7"/>
  <c r="N2178" i="7"/>
  <c r="M2178" i="7"/>
  <c r="L2178" i="7"/>
  <c r="K2178" i="7"/>
  <c r="J2178" i="7"/>
  <c r="F2178" i="7"/>
  <c r="W2177" i="7"/>
  <c r="U2177" i="7"/>
  <c r="T2177" i="7"/>
  <c r="R2177" i="7"/>
  <c r="Q2177" i="7"/>
  <c r="P2177" i="7"/>
  <c r="O2177" i="7"/>
  <c r="N2177" i="7" s="1"/>
  <c r="M2177" i="7"/>
  <c r="L2177" i="7"/>
  <c r="K2177" i="7"/>
  <c r="F2177" i="7" s="1"/>
  <c r="J2177" i="7"/>
  <c r="W2176" i="7"/>
  <c r="U2176" i="7"/>
  <c r="T2176" i="7"/>
  <c r="R2176" i="7"/>
  <c r="Q2176" i="7"/>
  <c r="P2176" i="7"/>
  <c r="O2176" i="7"/>
  <c r="N2176" i="7" s="1"/>
  <c r="M2176" i="7"/>
  <c r="L2176" i="7"/>
  <c r="K2176" i="7"/>
  <c r="F2176" i="7" s="1"/>
  <c r="J2176" i="7"/>
  <c r="W2175" i="7"/>
  <c r="U2175" i="7"/>
  <c r="T2175" i="7"/>
  <c r="R2175" i="7"/>
  <c r="Q2175" i="7"/>
  <c r="P2175" i="7"/>
  <c r="O2175" i="7"/>
  <c r="N2175" i="7" s="1"/>
  <c r="M2175" i="7"/>
  <c r="L2175" i="7"/>
  <c r="K2175" i="7"/>
  <c r="J2175" i="7"/>
  <c r="H2175" i="7"/>
  <c r="F2175" i="7"/>
  <c r="W2174" i="7"/>
  <c r="V2174" i="7"/>
  <c r="U2174" i="7"/>
  <c r="T2174" i="7"/>
  <c r="S2174" i="7"/>
  <c r="R2174" i="7"/>
  <c r="Q2174" i="7"/>
  <c r="P2174" i="7"/>
  <c r="O2174" i="7"/>
  <c r="M2174" i="7"/>
  <c r="L2174" i="7"/>
  <c r="K2174" i="7"/>
  <c r="K2140" i="7" s="1"/>
  <c r="J2174" i="7"/>
  <c r="G2174" i="7"/>
  <c r="F2174" i="7"/>
  <c r="W2173" i="7"/>
  <c r="U2173" i="7"/>
  <c r="T2173" i="7"/>
  <c r="R2173" i="7"/>
  <c r="Q2173" i="7"/>
  <c r="P2173" i="7"/>
  <c r="O2173" i="7"/>
  <c r="N2173" i="7" s="1"/>
  <c r="M2173" i="7"/>
  <c r="L2173" i="7"/>
  <c r="K2173" i="7"/>
  <c r="J2173" i="7"/>
  <c r="H2173" i="7"/>
  <c r="F2173" i="7"/>
  <c r="W2172" i="7"/>
  <c r="W2138" i="7" s="1"/>
  <c r="W2010" i="7" s="1"/>
  <c r="W1711" i="7" s="1"/>
  <c r="U2172" i="7"/>
  <c r="T2172" i="7"/>
  <c r="Q2172" i="7"/>
  <c r="P2172" i="7"/>
  <c r="O2172" i="7"/>
  <c r="M2172" i="7"/>
  <c r="L2172" i="7"/>
  <c r="K2172" i="7"/>
  <c r="K2138" i="7" s="1"/>
  <c r="F2172" i="7"/>
  <c r="S2171" i="7"/>
  <c r="N2171" i="7"/>
  <c r="I2171" i="7"/>
  <c r="H2171" i="7"/>
  <c r="G2171" i="7"/>
  <c r="F2171" i="7"/>
  <c r="E2171" i="7"/>
  <c r="D2171" i="7" s="1"/>
  <c r="S2170" i="7"/>
  <c r="N2170" i="7"/>
  <c r="I2170" i="7"/>
  <c r="H2170" i="7"/>
  <c r="G2170" i="7"/>
  <c r="F2170" i="7"/>
  <c r="E2170" i="7"/>
  <c r="D2170" i="7" s="1"/>
  <c r="W2169" i="7"/>
  <c r="V2169" i="7"/>
  <c r="U2169" i="7"/>
  <c r="S2169" i="7" s="1"/>
  <c r="T2169" i="7"/>
  <c r="R2169" i="7"/>
  <c r="Q2169" i="7"/>
  <c r="P2169" i="7"/>
  <c r="O2169" i="7"/>
  <c r="M2169" i="7"/>
  <c r="H2169" i="7" s="1"/>
  <c r="L2169" i="7"/>
  <c r="K2169" i="7"/>
  <c r="F2169" i="7" s="1"/>
  <c r="J2169" i="7"/>
  <c r="I2169" i="7"/>
  <c r="E2169" i="7"/>
  <c r="W2168" i="7"/>
  <c r="V2168" i="7"/>
  <c r="U2168" i="7"/>
  <c r="S2168" i="7" s="1"/>
  <c r="T2168" i="7"/>
  <c r="R2168" i="7"/>
  <c r="P2168" i="7"/>
  <c r="O2168" i="7"/>
  <c r="L2168" i="7"/>
  <c r="K2168" i="7"/>
  <c r="F2168" i="7" s="1"/>
  <c r="J2168" i="7"/>
  <c r="E2168" i="7"/>
  <c r="S2167" i="7"/>
  <c r="N2167" i="7"/>
  <c r="I2167" i="7"/>
  <c r="H2167" i="7"/>
  <c r="G2167" i="7"/>
  <c r="F2167" i="7"/>
  <c r="E2167" i="7"/>
  <c r="D2167" i="7" s="1"/>
  <c r="S2166" i="7"/>
  <c r="N2166" i="7"/>
  <c r="I2166" i="7"/>
  <c r="H2166" i="7"/>
  <c r="G2166" i="7"/>
  <c r="F2166" i="7"/>
  <c r="E2166" i="7"/>
  <c r="D2166" i="7" s="1"/>
  <c r="W2165" i="7"/>
  <c r="V2165" i="7"/>
  <c r="U2165" i="7"/>
  <c r="S2165" i="7" s="1"/>
  <c r="T2165" i="7"/>
  <c r="R2165" i="7"/>
  <c r="Q2165" i="7"/>
  <c r="G2165" i="7" s="1"/>
  <c r="P2165" i="7"/>
  <c r="O2165" i="7"/>
  <c r="N2165" i="7" s="1"/>
  <c r="M2165" i="7"/>
  <c r="H2165" i="7" s="1"/>
  <c r="L2165" i="7"/>
  <c r="K2165" i="7"/>
  <c r="F2165" i="7" s="1"/>
  <c r="J2165" i="7"/>
  <c r="I2165" i="7"/>
  <c r="E2165" i="7"/>
  <c r="D2165" i="7" s="1"/>
  <c r="W2164" i="7"/>
  <c r="V2164" i="7"/>
  <c r="T2164" i="7"/>
  <c r="R2164" i="7"/>
  <c r="Q2164" i="7"/>
  <c r="G2164" i="7" s="1"/>
  <c r="P2164" i="7"/>
  <c r="O2164" i="7"/>
  <c r="M2164" i="7"/>
  <c r="H2164" i="7" s="1"/>
  <c r="L2164" i="7"/>
  <c r="K2164" i="7"/>
  <c r="J2164" i="7"/>
  <c r="I2164" i="7"/>
  <c r="E2164" i="7"/>
  <c r="S2163" i="7"/>
  <c r="N2163" i="7"/>
  <c r="I2163" i="7"/>
  <c r="H2163" i="7"/>
  <c r="G2163" i="7"/>
  <c r="F2163" i="7"/>
  <c r="E2163" i="7"/>
  <c r="D2163" i="7" s="1"/>
  <c r="S2162" i="7"/>
  <c r="N2162" i="7"/>
  <c r="I2162" i="7"/>
  <c r="H2162" i="7"/>
  <c r="G2162" i="7"/>
  <c r="F2162" i="7"/>
  <c r="E2162" i="7"/>
  <c r="D2162" i="7" s="1"/>
  <c r="W2161" i="7"/>
  <c r="V2161" i="7"/>
  <c r="U2161" i="7"/>
  <c r="S2161" i="7" s="1"/>
  <c r="T2161" i="7"/>
  <c r="R2161" i="7"/>
  <c r="Q2161" i="7"/>
  <c r="P2161" i="7"/>
  <c r="O2161" i="7"/>
  <c r="M2161" i="7"/>
  <c r="H2161" i="7" s="1"/>
  <c r="L2161" i="7"/>
  <c r="K2161" i="7"/>
  <c r="F2161" i="7" s="1"/>
  <c r="J2161" i="7"/>
  <c r="I2161" i="7"/>
  <c r="E2161" i="7"/>
  <c r="W2160" i="7"/>
  <c r="V2160" i="7"/>
  <c r="U2160" i="7"/>
  <c r="S2160" i="7" s="1"/>
  <c r="T2160" i="7"/>
  <c r="R2160" i="7"/>
  <c r="P2160" i="7"/>
  <c r="O2160" i="7"/>
  <c r="L2160" i="7"/>
  <c r="K2160" i="7"/>
  <c r="F2160" i="7" s="1"/>
  <c r="J2160" i="7"/>
  <c r="E2160" i="7"/>
  <c r="S2159" i="7"/>
  <c r="N2159" i="7"/>
  <c r="I2159" i="7"/>
  <c r="H2159" i="7"/>
  <c r="G2159" i="7"/>
  <c r="F2159" i="7"/>
  <c r="E2159" i="7"/>
  <c r="D2159" i="7" s="1"/>
  <c r="W2158" i="7"/>
  <c r="V2158" i="7"/>
  <c r="U2158" i="7"/>
  <c r="T2158" i="7"/>
  <c r="R2158" i="7"/>
  <c r="Q2158" i="7"/>
  <c r="G2158" i="7" s="1"/>
  <c r="P2158" i="7"/>
  <c r="O2158" i="7"/>
  <c r="M2158" i="7"/>
  <c r="H2158" i="7" s="1"/>
  <c r="L2158" i="7"/>
  <c r="K2158" i="7"/>
  <c r="F2158" i="7" s="1"/>
  <c r="J2158" i="7"/>
  <c r="I2158" i="7"/>
  <c r="E2158" i="7"/>
  <c r="W2157" i="7"/>
  <c r="V2157" i="7"/>
  <c r="T2157" i="7"/>
  <c r="R2157" i="7"/>
  <c r="P2157" i="7"/>
  <c r="O2157" i="7"/>
  <c r="M2157" i="7"/>
  <c r="H2157" i="7" s="1"/>
  <c r="L2157" i="7"/>
  <c r="K2157" i="7"/>
  <c r="J2157" i="7"/>
  <c r="I2157" i="7"/>
  <c r="E2157" i="7"/>
  <c r="S2156" i="7"/>
  <c r="N2156" i="7"/>
  <c r="I2156" i="7"/>
  <c r="H2156" i="7"/>
  <c r="G2156" i="7"/>
  <c r="F2156" i="7"/>
  <c r="E2156" i="7"/>
  <c r="D2156" i="7" s="1"/>
  <c r="S2155" i="7"/>
  <c r="N2155" i="7"/>
  <c r="I2155" i="7"/>
  <c r="H2155" i="7"/>
  <c r="G2155" i="7"/>
  <c r="F2155" i="7"/>
  <c r="E2155" i="7"/>
  <c r="D2155" i="7" s="1"/>
  <c r="W2154" i="7"/>
  <c r="V2154" i="7"/>
  <c r="U2154" i="7"/>
  <c r="S2154" i="7" s="1"/>
  <c r="T2154" i="7"/>
  <c r="R2154" i="7"/>
  <c r="Q2154" i="7"/>
  <c r="G2154" i="7" s="1"/>
  <c r="P2154" i="7"/>
  <c r="O2154" i="7"/>
  <c r="N2154" i="7" s="1"/>
  <c r="M2154" i="7"/>
  <c r="L2154" i="7"/>
  <c r="K2154" i="7"/>
  <c r="F2154" i="7" s="1"/>
  <c r="J2154" i="7"/>
  <c r="I2154" i="7"/>
  <c r="E2154" i="7"/>
  <c r="W2153" i="7"/>
  <c r="V2153" i="7"/>
  <c r="U2153" i="7"/>
  <c r="T2153" i="7"/>
  <c r="R2153" i="7"/>
  <c r="Q2153" i="7"/>
  <c r="G2153" i="7" s="1"/>
  <c r="P2153" i="7"/>
  <c r="O2153" i="7"/>
  <c r="L2153" i="7"/>
  <c r="K2153" i="7"/>
  <c r="J2153" i="7"/>
  <c r="E2153" i="7"/>
  <c r="S2152" i="7"/>
  <c r="N2152" i="7"/>
  <c r="I2152" i="7"/>
  <c r="H2152" i="7"/>
  <c r="G2152" i="7"/>
  <c r="F2152" i="7"/>
  <c r="E2152" i="7"/>
  <c r="D2152" i="7" s="1"/>
  <c r="W2151" i="7"/>
  <c r="V2151" i="7"/>
  <c r="U2151" i="7"/>
  <c r="S2151" i="7" s="1"/>
  <c r="T2151" i="7"/>
  <c r="R2151" i="7"/>
  <c r="Q2151" i="7"/>
  <c r="P2151" i="7"/>
  <c r="O2151" i="7"/>
  <c r="M2151" i="7"/>
  <c r="H2151" i="7" s="1"/>
  <c r="L2151" i="7"/>
  <c r="K2151" i="7"/>
  <c r="F2151" i="7" s="1"/>
  <c r="J2151" i="7"/>
  <c r="I2151" i="7"/>
  <c r="E2151" i="7"/>
  <c r="W2150" i="7"/>
  <c r="V2150" i="7"/>
  <c r="U2150" i="7"/>
  <c r="S2150" i="7" s="1"/>
  <c r="T2150" i="7"/>
  <c r="R2150" i="7"/>
  <c r="P2150" i="7"/>
  <c r="O2150" i="7"/>
  <c r="L2150" i="7"/>
  <c r="K2150" i="7"/>
  <c r="F2150" i="7" s="1"/>
  <c r="J2150" i="7"/>
  <c r="E2150" i="7"/>
  <c r="W2149" i="7"/>
  <c r="V2149" i="7"/>
  <c r="U2149" i="7"/>
  <c r="S2149" i="7" s="1"/>
  <c r="T2149" i="7"/>
  <c r="R2149" i="7"/>
  <c r="Q2149" i="7"/>
  <c r="P2149" i="7"/>
  <c r="O2149" i="7"/>
  <c r="M2149" i="7"/>
  <c r="H2149" i="7" s="1"/>
  <c r="L2149" i="7"/>
  <c r="K2149" i="7"/>
  <c r="F2149" i="7" s="1"/>
  <c r="J2149" i="7"/>
  <c r="I2149" i="7"/>
  <c r="E2149" i="7"/>
  <c r="W2148" i="7"/>
  <c r="U2148" i="7"/>
  <c r="T2148" i="7"/>
  <c r="Q2148" i="7"/>
  <c r="P2148" i="7"/>
  <c r="O2148" i="7"/>
  <c r="M2148" i="7"/>
  <c r="L2148" i="7"/>
  <c r="K2148" i="7"/>
  <c r="F2148" i="7" s="1"/>
  <c r="W2147" i="7"/>
  <c r="U2147" i="7"/>
  <c r="T2147" i="7"/>
  <c r="R2147" i="7"/>
  <c r="Q2147" i="7"/>
  <c r="P2147" i="7"/>
  <c r="O2147" i="7"/>
  <c r="M2147" i="7"/>
  <c r="H2147" i="7" s="1"/>
  <c r="L2147" i="7"/>
  <c r="K2147" i="7"/>
  <c r="F2147" i="7" s="1"/>
  <c r="J2147" i="7"/>
  <c r="I2147" i="7"/>
  <c r="E2147" i="7"/>
  <c r="W2146" i="7"/>
  <c r="V2146" i="7"/>
  <c r="U2146" i="7"/>
  <c r="T2146" i="7"/>
  <c r="Q2146" i="7"/>
  <c r="G2146" i="7" s="1"/>
  <c r="P2146" i="7"/>
  <c r="O2146" i="7"/>
  <c r="M2146" i="7"/>
  <c r="L2146" i="7"/>
  <c r="K2146" i="7"/>
  <c r="W2145" i="7"/>
  <c r="V2145" i="7"/>
  <c r="U2145" i="7"/>
  <c r="T2145" i="7"/>
  <c r="R2145" i="7"/>
  <c r="Q2145" i="7"/>
  <c r="G2145" i="7" s="1"/>
  <c r="P2145" i="7"/>
  <c r="O2145" i="7"/>
  <c r="N2145" i="7" s="1"/>
  <c r="M2145" i="7"/>
  <c r="H2145" i="7" s="1"/>
  <c r="L2145" i="7"/>
  <c r="K2145" i="7"/>
  <c r="J2145" i="7"/>
  <c r="I2145" i="7"/>
  <c r="E2145" i="7"/>
  <c r="W2144" i="7"/>
  <c r="U2144" i="7"/>
  <c r="T2144" i="7"/>
  <c r="Q2144" i="7"/>
  <c r="P2144" i="7"/>
  <c r="O2144" i="7"/>
  <c r="M2144" i="7"/>
  <c r="L2144" i="7"/>
  <c r="K2144" i="7"/>
  <c r="W2143" i="7"/>
  <c r="U2143" i="7"/>
  <c r="T2143" i="7"/>
  <c r="R2143" i="7"/>
  <c r="Q2143" i="7"/>
  <c r="P2143" i="7"/>
  <c r="O2143" i="7"/>
  <c r="M2143" i="7"/>
  <c r="H2143" i="7" s="1"/>
  <c r="L2143" i="7"/>
  <c r="K2143" i="7"/>
  <c r="J2143" i="7"/>
  <c r="I2143" i="7"/>
  <c r="E2143" i="7"/>
  <c r="W2142" i="7"/>
  <c r="U2142" i="7"/>
  <c r="T2142" i="7"/>
  <c r="R2142" i="7"/>
  <c r="Q2142" i="7"/>
  <c r="P2142" i="7"/>
  <c r="O2142" i="7"/>
  <c r="M2142" i="7"/>
  <c r="H2142" i="7" s="1"/>
  <c r="L2142" i="7"/>
  <c r="K2142" i="7"/>
  <c r="J2142" i="7"/>
  <c r="I2142" i="7"/>
  <c r="E2142" i="7"/>
  <c r="W2141" i="7"/>
  <c r="U2141" i="7"/>
  <c r="T2141" i="7"/>
  <c r="R2141" i="7"/>
  <c r="Q2141" i="7"/>
  <c r="P2141" i="7"/>
  <c r="O2141" i="7"/>
  <c r="M2141" i="7"/>
  <c r="H2141" i="7" s="1"/>
  <c r="L2141" i="7"/>
  <c r="K2141" i="7"/>
  <c r="J2141" i="7"/>
  <c r="I2141" i="7"/>
  <c r="E2141" i="7"/>
  <c r="V2140" i="7"/>
  <c r="U2140" i="7"/>
  <c r="T2140" i="7"/>
  <c r="R2140" i="7"/>
  <c r="Q2140" i="7"/>
  <c r="G2140" i="7" s="1"/>
  <c r="P2140" i="7"/>
  <c r="M2140" i="7"/>
  <c r="L2140" i="7"/>
  <c r="J2140" i="7"/>
  <c r="W2139" i="7"/>
  <c r="T2139" i="7"/>
  <c r="P2139" i="7"/>
  <c r="O2139" i="7"/>
  <c r="L2139" i="7"/>
  <c r="K2139" i="7"/>
  <c r="T2138" i="7"/>
  <c r="P2138" i="7"/>
  <c r="L2138" i="7"/>
  <c r="S2137" i="7"/>
  <c r="N2137" i="7"/>
  <c r="I2137" i="7"/>
  <c r="H2137" i="7"/>
  <c r="G2137" i="7"/>
  <c r="F2137" i="7"/>
  <c r="E2137" i="7"/>
  <c r="D2137" i="7" s="1"/>
  <c r="W2136" i="7"/>
  <c r="V2136" i="7"/>
  <c r="U2136" i="7"/>
  <c r="T2136" i="7"/>
  <c r="R2136" i="7"/>
  <c r="Q2136" i="7"/>
  <c r="P2136" i="7"/>
  <c r="O2136" i="7"/>
  <c r="M2136" i="7"/>
  <c r="H2136" i="7" s="1"/>
  <c r="L2136" i="7"/>
  <c r="K2136" i="7"/>
  <c r="J2136" i="7"/>
  <c r="I2136" i="7"/>
  <c r="E2136" i="7"/>
  <c r="S2135" i="7"/>
  <c r="N2135" i="7"/>
  <c r="I2135" i="7"/>
  <c r="H2135" i="7"/>
  <c r="G2135" i="7"/>
  <c r="F2135" i="7"/>
  <c r="E2135" i="7"/>
  <c r="D2135" i="7" s="1"/>
  <c r="W2134" i="7"/>
  <c r="V2134" i="7"/>
  <c r="T2134" i="7"/>
  <c r="R2134" i="7"/>
  <c r="Q2134" i="7"/>
  <c r="P2134" i="7"/>
  <c r="O2134" i="7"/>
  <c r="M2134" i="7"/>
  <c r="H2134" i="7" s="1"/>
  <c r="L2134" i="7"/>
  <c r="K2134" i="7"/>
  <c r="J2134" i="7"/>
  <c r="I2134" i="7"/>
  <c r="E2134" i="7"/>
  <c r="W2133" i="7"/>
  <c r="V2133" i="7"/>
  <c r="T2133" i="7"/>
  <c r="R2133" i="7"/>
  <c r="P2133" i="7"/>
  <c r="O2133" i="7"/>
  <c r="M2133" i="7"/>
  <c r="H2133" i="7" s="1"/>
  <c r="L2133" i="7"/>
  <c r="K2133" i="7"/>
  <c r="J2133" i="7"/>
  <c r="I2133" i="7"/>
  <c r="E2133" i="7"/>
  <c r="S2132" i="7"/>
  <c r="N2132" i="7"/>
  <c r="I2132" i="7"/>
  <c r="H2132" i="7"/>
  <c r="G2132" i="7"/>
  <c r="F2132" i="7"/>
  <c r="E2132" i="7"/>
  <c r="D2132" i="7" s="1"/>
  <c r="W2131" i="7"/>
  <c r="V2131" i="7"/>
  <c r="U2131" i="7"/>
  <c r="T2131" i="7"/>
  <c r="R2131" i="7"/>
  <c r="Q2131" i="7"/>
  <c r="G2131" i="7" s="1"/>
  <c r="P2131" i="7"/>
  <c r="O2131" i="7"/>
  <c r="N2131" i="7" s="1"/>
  <c r="M2131" i="7"/>
  <c r="H2131" i="7" s="1"/>
  <c r="L2131" i="7"/>
  <c r="K2131" i="7"/>
  <c r="J2131" i="7"/>
  <c r="I2131" i="7"/>
  <c r="E2131" i="7"/>
  <c r="W2130" i="7"/>
  <c r="V2130" i="7"/>
  <c r="T2130" i="7"/>
  <c r="R2130" i="7"/>
  <c r="Q2130" i="7"/>
  <c r="P2130" i="7"/>
  <c r="O2130" i="7"/>
  <c r="M2130" i="7"/>
  <c r="H2130" i="7" s="1"/>
  <c r="L2130" i="7"/>
  <c r="K2130" i="7"/>
  <c r="J2130" i="7"/>
  <c r="I2130" i="7"/>
  <c r="E2130" i="7"/>
  <c r="W2129" i="7"/>
  <c r="V2129" i="7"/>
  <c r="U2129" i="7"/>
  <c r="T2129" i="7"/>
  <c r="R2129" i="7"/>
  <c r="Q2129" i="7"/>
  <c r="P2129" i="7"/>
  <c r="O2129" i="7"/>
  <c r="M2129" i="7"/>
  <c r="H2129" i="7" s="1"/>
  <c r="L2129" i="7"/>
  <c r="K2129" i="7"/>
  <c r="J2129" i="7"/>
  <c r="I2129" i="7"/>
  <c r="E2129" i="7"/>
  <c r="W2128" i="7"/>
  <c r="V2128" i="7"/>
  <c r="T2128" i="7"/>
  <c r="R2128" i="7"/>
  <c r="Q2128" i="7"/>
  <c r="P2128" i="7"/>
  <c r="O2128" i="7"/>
  <c r="M2128" i="7"/>
  <c r="H2128" i="7" s="1"/>
  <c r="L2128" i="7"/>
  <c r="K2128" i="7"/>
  <c r="J2128" i="7"/>
  <c r="I2128" i="7"/>
  <c r="E2128" i="7"/>
  <c r="W2127" i="7"/>
  <c r="V2127" i="7"/>
  <c r="U2127" i="7"/>
  <c r="T2127" i="7"/>
  <c r="R2127" i="7"/>
  <c r="Q2127" i="7"/>
  <c r="P2127" i="7"/>
  <c r="O2127" i="7"/>
  <c r="M2127" i="7"/>
  <c r="H2127" i="7" s="1"/>
  <c r="L2127" i="7"/>
  <c r="K2127" i="7"/>
  <c r="J2127" i="7"/>
  <c r="I2127" i="7"/>
  <c r="E2127" i="7"/>
  <c r="W2126" i="7"/>
  <c r="V2126" i="7"/>
  <c r="U2126" i="7"/>
  <c r="T2126" i="7"/>
  <c r="R2126" i="7"/>
  <c r="Q2126" i="7"/>
  <c r="P2126" i="7"/>
  <c r="O2126" i="7"/>
  <c r="M2126" i="7"/>
  <c r="H2126" i="7" s="1"/>
  <c r="L2126" i="7"/>
  <c r="K2126" i="7"/>
  <c r="J2126" i="7"/>
  <c r="I2126" i="7"/>
  <c r="E2126" i="7"/>
  <c r="W2125" i="7"/>
  <c r="V2125" i="7"/>
  <c r="T2125" i="7"/>
  <c r="R2125" i="7"/>
  <c r="P2125" i="7"/>
  <c r="O2125" i="7"/>
  <c r="M2125" i="7"/>
  <c r="H2125" i="7" s="1"/>
  <c r="L2125" i="7"/>
  <c r="K2125" i="7"/>
  <c r="J2125" i="7"/>
  <c r="I2125" i="7"/>
  <c r="E2125" i="7"/>
  <c r="W2124" i="7"/>
  <c r="V2124" i="7"/>
  <c r="T2124" i="7"/>
  <c r="R2124" i="7"/>
  <c r="P2124" i="7"/>
  <c r="O2124" i="7"/>
  <c r="M2124" i="7"/>
  <c r="H2124" i="7" s="1"/>
  <c r="L2124" i="7"/>
  <c r="K2124" i="7"/>
  <c r="J2124" i="7"/>
  <c r="I2124" i="7"/>
  <c r="E2124" i="7"/>
  <c r="S2123" i="7"/>
  <c r="N2123" i="7"/>
  <c r="I2123" i="7"/>
  <c r="H2123" i="7"/>
  <c r="G2123" i="7"/>
  <c r="F2123" i="7"/>
  <c r="E2123" i="7"/>
  <c r="D2123" i="7" s="1"/>
  <c r="S2122" i="7"/>
  <c r="N2122" i="7"/>
  <c r="I2122" i="7"/>
  <c r="H2122" i="7"/>
  <c r="G2122" i="7"/>
  <c r="F2122" i="7"/>
  <c r="E2122" i="7"/>
  <c r="D2122" i="7" s="1"/>
  <c r="W2121" i="7"/>
  <c r="V2121" i="7"/>
  <c r="U2121" i="7"/>
  <c r="T2121" i="7"/>
  <c r="R2121" i="7"/>
  <c r="Q2121" i="7"/>
  <c r="G2121" i="7" s="1"/>
  <c r="P2121" i="7"/>
  <c r="O2121" i="7"/>
  <c r="N2121" i="7" s="1"/>
  <c r="M2121" i="7"/>
  <c r="L2121" i="7"/>
  <c r="K2121" i="7"/>
  <c r="J2121" i="7"/>
  <c r="I2121" i="7"/>
  <c r="E2121" i="7"/>
  <c r="S2120" i="7"/>
  <c r="N2120" i="7"/>
  <c r="I2120" i="7"/>
  <c r="H2120" i="7"/>
  <c r="G2120" i="7"/>
  <c r="F2120" i="7"/>
  <c r="E2120" i="7"/>
  <c r="D2120" i="7" s="1"/>
  <c r="W2119" i="7"/>
  <c r="V2119" i="7"/>
  <c r="U2119" i="7"/>
  <c r="T2119" i="7"/>
  <c r="R2119" i="7"/>
  <c r="Q2119" i="7"/>
  <c r="P2119" i="7"/>
  <c r="O2119" i="7"/>
  <c r="L2119" i="7"/>
  <c r="K2119" i="7"/>
  <c r="J2119" i="7"/>
  <c r="E2119" i="7"/>
  <c r="W2118" i="7"/>
  <c r="V2118" i="7"/>
  <c r="T2118" i="7"/>
  <c r="R2118" i="7"/>
  <c r="Q2118" i="7"/>
  <c r="G2118" i="7" s="1"/>
  <c r="P2118" i="7"/>
  <c r="O2118" i="7"/>
  <c r="L2118" i="7"/>
  <c r="K2118" i="7"/>
  <c r="J2118" i="7"/>
  <c r="E2118" i="7"/>
  <c r="S2117" i="7"/>
  <c r="N2117" i="7"/>
  <c r="I2117" i="7"/>
  <c r="H2117" i="7"/>
  <c r="G2117" i="7"/>
  <c r="F2117" i="7"/>
  <c r="E2117" i="7"/>
  <c r="D2117" i="7" s="1"/>
  <c r="S2116" i="7"/>
  <c r="N2116" i="7"/>
  <c r="I2116" i="7"/>
  <c r="H2116" i="7"/>
  <c r="G2116" i="7"/>
  <c r="F2116" i="7"/>
  <c r="E2116" i="7"/>
  <c r="D2116" i="7" s="1"/>
  <c r="W2115" i="7"/>
  <c r="V2115" i="7"/>
  <c r="U2115" i="7"/>
  <c r="T2115" i="7"/>
  <c r="R2115" i="7"/>
  <c r="Q2115" i="7"/>
  <c r="P2115" i="7"/>
  <c r="O2115" i="7"/>
  <c r="M2115" i="7"/>
  <c r="H2115" i="7" s="1"/>
  <c r="L2115" i="7"/>
  <c r="K2115" i="7"/>
  <c r="J2115" i="7"/>
  <c r="I2115" i="7"/>
  <c r="E2115" i="7"/>
  <c r="W2114" i="7"/>
  <c r="V2114" i="7"/>
  <c r="U2114" i="7"/>
  <c r="T2114" i="7"/>
  <c r="R2114" i="7"/>
  <c r="P2114" i="7"/>
  <c r="O2114" i="7"/>
  <c r="L2114" i="7"/>
  <c r="K2114" i="7"/>
  <c r="J2114" i="7"/>
  <c r="E2114" i="7"/>
  <c r="S2113" i="7"/>
  <c r="N2113" i="7"/>
  <c r="I2113" i="7"/>
  <c r="H2113" i="7"/>
  <c r="G2113" i="7"/>
  <c r="F2113" i="7"/>
  <c r="E2113" i="7"/>
  <c r="D2113" i="7" s="1"/>
  <c r="W2112" i="7"/>
  <c r="V2112" i="7"/>
  <c r="U2112" i="7"/>
  <c r="T2112" i="7"/>
  <c r="R2112" i="7"/>
  <c r="Q2112" i="7"/>
  <c r="P2112" i="7"/>
  <c r="O2112" i="7"/>
  <c r="M2112" i="7"/>
  <c r="H2112" i="7" s="1"/>
  <c r="L2112" i="7"/>
  <c r="K2112" i="7"/>
  <c r="J2112" i="7"/>
  <c r="I2112" i="7"/>
  <c r="E2112" i="7"/>
  <c r="S2111" i="7"/>
  <c r="N2111" i="7"/>
  <c r="I2111" i="7"/>
  <c r="H2111" i="7"/>
  <c r="G2111" i="7"/>
  <c r="F2111" i="7"/>
  <c r="E2111" i="7"/>
  <c r="D2111" i="7" s="1"/>
  <c r="W2110" i="7"/>
  <c r="V2110" i="7"/>
  <c r="T2110" i="7"/>
  <c r="R2110" i="7"/>
  <c r="Q2110" i="7"/>
  <c r="P2110" i="7"/>
  <c r="O2110" i="7"/>
  <c r="M2110" i="7"/>
  <c r="H2110" i="7" s="1"/>
  <c r="L2110" i="7"/>
  <c r="K2110" i="7"/>
  <c r="J2110" i="7"/>
  <c r="I2110" i="7"/>
  <c r="E2110" i="7"/>
  <c r="W2109" i="7"/>
  <c r="V2109" i="7"/>
  <c r="T2109" i="7"/>
  <c r="R2109" i="7"/>
  <c r="P2109" i="7"/>
  <c r="O2109" i="7"/>
  <c r="L2109" i="7"/>
  <c r="K2109" i="7"/>
  <c r="J2109" i="7"/>
  <c r="E2109" i="7"/>
  <c r="S2108" i="7"/>
  <c r="N2108" i="7"/>
  <c r="I2108" i="7"/>
  <c r="H2108" i="7"/>
  <c r="G2108" i="7"/>
  <c r="F2108" i="7"/>
  <c r="E2108" i="7"/>
  <c r="D2108" i="7" s="1"/>
  <c r="W2107" i="7"/>
  <c r="V2107" i="7"/>
  <c r="U2107" i="7"/>
  <c r="T2107" i="7"/>
  <c r="R2107" i="7"/>
  <c r="Q2107" i="7"/>
  <c r="P2107" i="7"/>
  <c r="O2107" i="7"/>
  <c r="M2107" i="7"/>
  <c r="H2107" i="7" s="1"/>
  <c r="L2107" i="7"/>
  <c r="K2107" i="7"/>
  <c r="J2107" i="7"/>
  <c r="I2107" i="7"/>
  <c r="E2107" i="7"/>
  <c r="W2106" i="7"/>
  <c r="V2106" i="7"/>
  <c r="T2106" i="7"/>
  <c r="R2106" i="7"/>
  <c r="P2106" i="7"/>
  <c r="O2106" i="7"/>
  <c r="M2106" i="7"/>
  <c r="H2106" i="7" s="1"/>
  <c r="L2106" i="7"/>
  <c r="K2106" i="7"/>
  <c r="J2106" i="7"/>
  <c r="I2106" i="7"/>
  <c r="E2106" i="7"/>
  <c r="W2105" i="7"/>
  <c r="V2105" i="7"/>
  <c r="U2105" i="7"/>
  <c r="T2105" i="7"/>
  <c r="R2105" i="7"/>
  <c r="Q2105" i="7"/>
  <c r="P2105" i="7"/>
  <c r="O2105" i="7"/>
  <c r="M2105" i="7"/>
  <c r="H2105" i="7" s="1"/>
  <c r="L2105" i="7"/>
  <c r="K2105" i="7"/>
  <c r="J2105" i="7"/>
  <c r="I2105" i="7"/>
  <c r="E2105" i="7"/>
  <c r="W2104" i="7"/>
  <c r="V2104" i="7"/>
  <c r="T2104" i="7"/>
  <c r="R2104" i="7"/>
  <c r="P2104" i="7"/>
  <c r="O2104" i="7"/>
  <c r="M2104" i="7"/>
  <c r="H2104" i="7" s="1"/>
  <c r="L2104" i="7"/>
  <c r="K2104" i="7"/>
  <c r="J2104" i="7"/>
  <c r="I2104" i="7"/>
  <c r="E2104" i="7"/>
  <c r="W2103" i="7"/>
  <c r="V2103" i="7"/>
  <c r="U2103" i="7"/>
  <c r="T2103" i="7"/>
  <c r="R2103" i="7"/>
  <c r="Q2103" i="7"/>
  <c r="P2103" i="7"/>
  <c r="O2103" i="7"/>
  <c r="M2103" i="7"/>
  <c r="H2103" i="7" s="1"/>
  <c r="L2103" i="7"/>
  <c r="K2103" i="7"/>
  <c r="J2103" i="7"/>
  <c r="I2103" i="7"/>
  <c r="E2103" i="7"/>
  <c r="W2102" i="7"/>
  <c r="V2102" i="7"/>
  <c r="U2102" i="7"/>
  <c r="T2102" i="7"/>
  <c r="R2102" i="7"/>
  <c r="Q2102" i="7"/>
  <c r="P2102" i="7"/>
  <c r="O2102" i="7"/>
  <c r="M2102" i="7"/>
  <c r="H2102" i="7" s="1"/>
  <c r="L2102" i="7"/>
  <c r="K2102" i="7"/>
  <c r="J2102" i="7"/>
  <c r="I2102" i="7"/>
  <c r="E2102" i="7"/>
  <c r="W2101" i="7"/>
  <c r="V2101" i="7"/>
  <c r="T2101" i="7"/>
  <c r="R2101" i="7"/>
  <c r="P2101" i="7"/>
  <c r="O2101" i="7"/>
  <c r="L2101" i="7"/>
  <c r="K2101" i="7"/>
  <c r="J2101" i="7"/>
  <c r="E2101" i="7"/>
  <c r="W2100" i="7"/>
  <c r="V2100" i="7"/>
  <c r="T2100" i="7"/>
  <c r="R2100" i="7"/>
  <c r="P2100" i="7"/>
  <c r="O2100" i="7"/>
  <c r="L2100" i="7"/>
  <c r="K2100" i="7"/>
  <c r="J2100" i="7"/>
  <c r="E2100" i="7"/>
  <c r="S2099" i="7"/>
  <c r="N2099" i="7"/>
  <c r="I2099" i="7"/>
  <c r="H2099" i="7"/>
  <c r="G2099" i="7"/>
  <c r="F2099" i="7"/>
  <c r="E2099" i="7"/>
  <c r="D2099" i="7" s="1"/>
  <c r="W2098" i="7"/>
  <c r="V2098" i="7"/>
  <c r="U2098" i="7"/>
  <c r="T2098" i="7"/>
  <c r="R2098" i="7"/>
  <c r="Q2098" i="7"/>
  <c r="P2098" i="7"/>
  <c r="O2098" i="7"/>
  <c r="M2098" i="7"/>
  <c r="H2098" i="7" s="1"/>
  <c r="L2098" i="7"/>
  <c r="K2098" i="7"/>
  <c r="J2098" i="7"/>
  <c r="I2098" i="7"/>
  <c r="E2098" i="7"/>
  <c r="W2097" i="7"/>
  <c r="V2097" i="7"/>
  <c r="T2097" i="7"/>
  <c r="R2097" i="7"/>
  <c r="Q2097" i="7"/>
  <c r="P2097" i="7"/>
  <c r="O2097" i="7"/>
  <c r="M2097" i="7"/>
  <c r="H2097" i="7" s="1"/>
  <c r="L2097" i="7"/>
  <c r="K2097" i="7"/>
  <c r="J2097" i="7"/>
  <c r="I2097" i="7"/>
  <c r="E2097" i="7"/>
  <c r="W2096" i="7"/>
  <c r="V2096" i="7"/>
  <c r="T2096" i="7"/>
  <c r="R2096" i="7"/>
  <c r="P2096" i="7"/>
  <c r="O2096" i="7"/>
  <c r="L2096" i="7"/>
  <c r="K2096" i="7"/>
  <c r="J2096" i="7"/>
  <c r="E2096" i="7"/>
  <c r="S2095" i="7"/>
  <c r="N2095" i="7"/>
  <c r="I2095" i="7"/>
  <c r="H2095" i="7"/>
  <c r="G2095" i="7"/>
  <c r="F2095" i="7"/>
  <c r="E2095" i="7"/>
  <c r="D2095" i="7" s="1"/>
  <c r="W2094" i="7"/>
  <c r="V2094" i="7"/>
  <c r="U2094" i="7"/>
  <c r="T2094" i="7"/>
  <c r="R2094" i="7"/>
  <c r="Q2094" i="7"/>
  <c r="P2094" i="7"/>
  <c r="O2094" i="7"/>
  <c r="M2094" i="7"/>
  <c r="H2094" i="7" s="1"/>
  <c r="L2094" i="7"/>
  <c r="K2094" i="7"/>
  <c r="J2094" i="7"/>
  <c r="I2094" i="7"/>
  <c r="E2094" i="7"/>
  <c r="W2093" i="7"/>
  <c r="V2093" i="7"/>
  <c r="T2093" i="7"/>
  <c r="R2093" i="7"/>
  <c r="P2093" i="7"/>
  <c r="O2093" i="7"/>
  <c r="M2093" i="7"/>
  <c r="L2093" i="7"/>
  <c r="K2093" i="7"/>
  <c r="J2093" i="7"/>
  <c r="I2093" i="7"/>
  <c r="E2093" i="7"/>
  <c r="W2092" i="7"/>
  <c r="V2092" i="7"/>
  <c r="T2092" i="7"/>
  <c r="R2092" i="7"/>
  <c r="P2092" i="7"/>
  <c r="O2092" i="7"/>
  <c r="L2092" i="7"/>
  <c r="K2092" i="7"/>
  <c r="J2092" i="7"/>
  <c r="E2092" i="7"/>
  <c r="S2091" i="7"/>
  <c r="N2091" i="7"/>
  <c r="I2091" i="7"/>
  <c r="H2091" i="7"/>
  <c r="G2091" i="7"/>
  <c r="F2091" i="7"/>
  <c r="E2091" i="7"/>
  <c r="D2091" i="7" s="1"/>
  <c r="W2090" i="7"/>
  <c r="V2090" i="7"/>
  <c r="U2090" i="7"/>
  <c r="T2090" i="7"/>
  <c r="R2090" i="7"/>
  <c r="Q2090" i="7"/>
  <c r="P2090" i="7"/>
  <c r="O2090" i="7"/>
  <c r="M2090" i="7"/>
  <c r="H2090" i="7" s="1"/>
  <c r="L2090" i="7"/>
  <c r="K2090" i="7"/>
  <c r="J2090" i="7"/>
  <c r="I2090" i="7"/>
  <c r="E2090" i="7"/>
  <c r="W2089" i="7"/>
  <c r="V2089" i="7"/>
  <c r="U2089" i="7"/>
  <c r="T2089" i="7"/>
  <c r="R2089" i="7"/>
  <c r="P2089" i="7"/>
  <c r="O2089" i="7"/>
  <c r="L2089" i="7"/>
  <c r="K2089" i="7"/>
  <c r="J2089" i="7"/>
  <c r="E2089" i="7"/>
  <c r="W2088" i="7"/>
  <c r="V2088" i="7"/>
  <c r="U2088" i="7"/>
  <c r="T2088" i="7"/>
  <c r="R2088" i="7"/>
  <c r="Q2088" i="7"/>
  <c r="P2088" i="7"/>
  <c r="O2088" i="7"/>
  <c r="M2088" i="7"/>
  <c r="H2088" i="7" s="1"/>
  <c r="L2088" i="7"/>
  <c r="K2088" i="7"/>
  <c r="J2088" i="7"/>
  <c r="I2088" i="7"/>
  <c r="E2088" i="7"/>
  <c r="W2087" i="7"/>
  <c r="V2087" i="7"/>
  <c r="T2087" i="7"/>
  <c r="R2087" i="7"/>
  <c r="P2087" i="7"/>
  <c r="O2087" i="7"/>
  <c r="M2087" i="7"/>
  <c r="H2087" i="7" s="1"/>
  <c r="L2087" i="7"/>
  <c r="K2087" i="7"/>
  <c r="J2087" i="7"/>
  <c r="I2087" i="7"/>
  <c r="E2087" i="7"/>
  <c r="W2086" i="7"/>
  <c r="V2086" i="7"/>
  <c r="U2086" i="7"/>
  <c r="T2086" i="7"/>
  <c r="R2086" i="7"/>
  <c r="Q2086" i="7"/>
  <c r="P2086" i="7"/>
  <c r="O2086" i="7"/>
  <c r="M2086" i="7"/>
  <c r="H2086" i="7" s="1"/>
  <c r="L2086" i="7"/>
  <c r="K2086" i="7"/>
  <c r="J2086" i="7"/>
  <c r="I2086" i="7"/>
  <c r="E2086" i="7"/>
  <c r="W2085" i="7"/>
  <c r="V2085" i="7"/>
  <c r="T2085" i="7"/>
  <c r="R2085" i="7"/>
  <c r="P2085" i="7"/>
  <c r="O2085" i="7"/>
  <c r="L2085" i="7"/>
  <c r="K2085" i="7"/>
  <c r="J2085" i="7"/>
  <c r="E2085" i="7"/>
  <c r="W2084" i="7"/>
  <c r="V2084" i="7"/>
  <c r="T2084" i="7"/>
  <c r="R2084" i="7"/>
  <c r="P2084" i="7"/>
  <c r="O2084" i="7"/>
  <c r="L2084" i="7"/>
  <c r="K2084" i="7"/>
  <c r="J2084" i="7"/>
  <c r="E2084" i="7"/>
  <c r="S2083" i="7"/>
  <c r="N2083" i="7"/>
  <c r="I2083" i="7"/>
  <c r="H2083" i="7"/>
  <c r="G2083" i="7"/>
  <c r="F2083" i="7"/>
  <c r="E2083" i="7"/>
  <c r="D2083" i="7" s="1"/>
  <c r="W2082" i="7"/>
  <c r="V2082" i="7"/>
  <c r="U2082" i="7"/>
  <c r="S2082" i="7" s="1"/>
  <c r="T2082" i="7"/>
  <c r="R2082" i="7"/>
  <c r="Q2082" i="7"/>
  <c r="G2082" i="7" s="1"/>
  <c r="P2082" i="7"/>
  <c r="O2082" i="7"/>
  <c r="N2082" i="7" s="1"/>
  <c r="M2082" i="7"/>
  <c r="L2082" i="7"/>
  <c r="K2082" i="7"/>
  <c r="F2082" i="7" s="1"/>
  <c r="J2082" i="7"/>
  <c r="I2082" i="7"/>
  <c r="E2082" i="7"/>
  <c r="W2081" i="7"/>
  <c r="V2081" i="7"/>
  <c r="U2081" i="7"/>
  <c r="T2081" i="7"/>
  <c r="R2081" i="7"/>
  <c r="Q2081" i="7"/>
  <c r="G2081" i="7" s="1"/>
  <c r="P2081" i="7"/>
  <c r="O2081" i="7"/>
  <c r="L2081" i="7"/>
  <c r="K2081" i="7"/>
  <c r="F2081" i="7" s="1"/>
  <c r="J2081" i="7"/>
  <c r="E2081" i="7"/>
  <c r="W2080" i="7"/>
  <c r="V2080" i="7"/>
  <c r="T2080" i="7"/>
  <c r="R2080" i="7"/>
  <c r="P2080" i="7"/>
  <c r="O2080" i="7"/>
  <c r="L2080" i="7"/>
  <c r="K2080" i="7"/>
  <c r="J2080" i="7"/>
  <c r="E2080" i="7"/>
  <c r="S2079" i="7"/>
  <c r="N2079" i="7"/>
  <c r="I2079" i="7"/>
  <c r="H2079" i="7"/>
  <c r="G2079" i="7"/>
  <c r="F2079" i="7"/>
  <c r="E2079" i="7"/>
  <c r="D2079" i="7" s="1"/>
  <c r="W2078" i="7"/>
  <c r="V2078" i="7"/>
  <c r="U2078" i="7"/>
  <c r="S2078" i="7" s="1"/>
  <c r="T2078" i="7"/>
  <c r="R2078" i="7"/>
  <c r="Q2078" i="7"/>
  <c r="G2078" i="7" s="1"/>
  <c r="P2078" i="7"/>
  <c r="O2078" i="7"/>
  <c r="N2078" i="7" s="1"/>
  <c r="M2078" i="7"/>
  <c r="H2078" i="7" s="1"/>
  <c r="L2078" i="7"/>
  <c r="K2078" i="7"/>
  <c r="F2078" i="7" s="1"/>
  <c r="J2078" i="7"/>
  <c r="I2078" i="7"/>
  <c r="E2078" i="7"/>
  <c r="S2077" i="7"/>
  <c r="N2077" i="7"/>
  <c r="I2077" i="7"/>
  <c r="H2077" i="7"/>
  <c r="G2077" i="7"/>
  <c r="F2077" i="7"/>
  <c r="E2077" i="7"/>
  <c r="D2077" i="7" s="1"/>
  <c r="W2076" i="7"/>
  <c r="V2076" i="7"/>
  <c r="U2076" i="7"/>
  <c r="T2076" i="7"/>
  <c r="R2076" i="7"/>
  <c r="Q2076" i="7"/>
  <c r="G2076" i="7" s="1"/>
  <c r="P2076" i="7"/>
  <c r="O2076" i="7"/>
  <c r="M2076" i="7"/>
  <c r="H2076" i="7" s="1"/>
  <c r="L2076" i="7"/>
  <c r="K2076" i="7"/>
  <c r="F2076" i="7" s="1"/>
  <c r="J2076" i="7"/>
  <c r="I2076" i="7"/>
  <c r="E2076" i="7"/>
  <c r="W2075" i="7"/>
  <c r="V2075" i="7"/>
  <c r="T2075" i="7"/>
  <c r="R2075" i="7"/>
  <c r="P2075" i="7"/>
  <c r="O2075" i="7"/>
  <c r="M2075" i="7"/>
  <c r="L2075" i="7"/>
  <c r="K2075" i="7"/>
  <c r="J2075" i="7"/>
  <c r="I2075" i="7"/>
  <c r="E2075" i="7"/>
  <c r="S2074" i="7"/>
  <c r="N2074" i="7"/>
  <c r="I2074" i="7"/>
  <c r="H2074" i="7"/>
  <c r="G2074" i="7"/>
  <c r="F2074" i="7"/>
  <c r="E2074" i="7"/>
  <c r="D2074" i="7" s="1"/>
  <c r="W2073" i="7"/>
  <c r="V2073" i="7"/>
  <c r="U2073" i="7"/>
  <c r="S2073" i="7" s="1"/>
  <c r="T2073" i="7"/>
  <c r="R2073" i="7"/>
  <c r="Q2073" i="7"/>
  <c r="G2073" i="7" s="1"/>
  <c r="P2073" i="7"/>
  <c r="O2073" i="7"/>
  <c r="N2073" i="7" s="1"/>
  <c r="M2073" i="7"/>
  <c r="H2073" i="7" s="1"/>
  <c r="L2073" i="7"/>
  <c r="K2073" i="7"/>
  <c r="F2073" i="7" s="1"/>
  <c r="J2073" i="7"/>
  <c r="I2073" i="7"/>
  <c r="E2073" i="7"/>
  <c r="W2072" i="7"/>
  <c r="V2072" i="7"/>
  <c r="T2072" i="7"/>
  <c r="R2072" i="7"/>
  <c r="Q2072" i="7"/>
  <c r="G2072" i="7" s="1"/>
  <c r="P2072" i="7"/>
  <c r="O2072" i="7"/>
  <c r="M2072" i="7"/>
  <c r="H2072" i="7" s="1"/>
  <c r="L2072" i="7"/>
  <c r="K2072" i="7"/>
  <c r="J2072" i="7"/>
  <c r="I2072" i="7"/>
  <c r="E2072" i="7"/>
  <c r="W2071" i="7"/>
  <c r="V2071" i="7"/>
  <c r="U2071" i="7"/>
  <c r="S2071" i="7" s="1"/>
  <c r="T2071" i="7"/>
  <c r="R2071" i="7"/>
  <c r="Q2071" i="7"/>
  <c r="G2071" i="7" s="1"/>
  <c r="P2071" i="7"/>
  <c r="O2071" i="7"/>
  <c r="N2071" i="7" s="1"/>
  <c r="M2071" i="7"/>
  <c r="H2071" i="7" s="1"/>
  <c r="L2071" i="7"/>
  <c r="K2071" i="7"/>
  <c r="F2071" i="7" s="1"/>
  <c r="J2071" i="7"/>
  <c r="I2071" i="7"/>
  <c r="E2071" i="7"/>
  <c r="W2070" i="7"/>
  <c r="V2070" i="7"/>
  <c r="T2070" i="7"/>
  <c r="R2070" i="7"/>
  <c r="Q2070" i="7"/>
  <c r="G2070" i="7" s="1"/>
  <c r="P2070" i="7"/>
  <c r="O2070" i="7"/>
  <c r="L2070" i="7"/>
  <c r="K2070" i="7"/>
  <c r="J2070" i="7"/>
  <c r="E2070" i="7"/>
  <c r="W2069" i="7"/>
  <c r="V2069" i="7"/>
  <c r="U2069" i="7"/>
  <c r="S2069" i="7" s="1"/>
  <c r="T2069" i="7"/>
  <c r="R2069" i="7"/>
  <c r="Q2069" i="7"/>
  <c r="G2069" i="7" s="1"/>
  <c r="P2069" i="7"/>
  <c r="O2069" i="7"/>
  <c r="N2069" i="7" s="1"/>
  <c r="M2069" i="7"/>
  <c r="H2069" i="7" s="1"/>
  <c r="L2069" i="7"/>
  <c r="K2069" i="7"/>
  <c r="F2069" i="7" s="1"/>
  <c r="J2069" i="7"/>
  <c r="I2069" i="7"/>
  <c r="E2069" i="7"/>
  <c r="W2068" i="7"/>
  <c r="V2068" i="7"/>
  <c r="U2068" i="7"/>
  <c r="S2068" i="7" s="1"/>
  <c r="T2068" i="7"/>
  <c r="R2068" i="7"/>
  <c r="Q2068" i="7"/>
  <c r="P2068" i="7"/>
  <c r="O2068" i="7"/>
  <c r="M2068" i="7"/>
  <c r="H2068" i="7" s="1"/>
  <c r="L2068" i="7"/>
  <c r="K2068" i="7"/>
  <c r="F2068" i="7" s="1"/>
  <c r="J2068" i="7"/>
  <c r="I2068" i="7"/>
  <c r="E2068" i="7"/>
  <c r="W2067" i="7"/>
  <c r="V2067" i="7"/>
  <c r="T2067" i="7"/>
  <c r="R2067" i="7"/>
  <c r="P2067" i="7"/>
  <c r="O2067" i="7"/>
  <c r="L2067" i="7"/>
  <c r="K2067" i="7"/>
  <c r="J2067" i="7"/>
  <c r="E2067" i="7"/>
  <c r="W2066" i="7"/>
  <c r="V2066" i="7"/>
  <c r="T2066" i="7"/>
  <c r="R2066" i="7"/>
  <c r="P2066" i="7"/>
  <c r="O2066" i="7"/>
  <c r="L2066" i="7"/>
  <c r="K2066" i="7"/>
  <c r="J2066" i="7"/>
  <c r="E2066" i="7"/>
  <c r="S2065" i="7"/>
  <c r="N2065" i="7"/>
  <c r="I2065" i="7"/>
  <c r="H2065" i="7"/>
  <c r="G2065" i="7"/>
  <c r="F2065" i="7"/>
  <c r="E2065" i="7"/>
  <c r="D2065" i="7" s="1"/>
  <c r="W2064" i="7"/>
  <c r="V2064" i="7"/>
  <c r="U2064" i="7"/>
  <c r="S2064" i="7" s="1"/>
  <c r="T2064" i="7"/>
  <c r="R2064" i="7"/>
  <c r="Q2064" i="7"/>
  <c r="G2064" i="7" s="1"/>
  <c r="P2064" i="7"/>
  <c r="O2064" i="7"/>
  <c r="N2064" i="7" s="1"/>
  <c r="M2064" i="7"/>
  <c r="L2064" i="7"/>
  <c r="K2064" i="7"/>
  <c r="F2064" i="7" s="1"/>
  <c r="J2064" i="7"/>
  <c r="I2064" i="7"/>
  <c r="E2064" i="7"/>
  <c r="W2063" i="7"/>
  <c r="V2063" i="7"/>
  <c r="U2063" i="7"/>
  <c r="S2063" i="7" s="1"/>
  <c r="T2063" i="7"/>
  <c r="R2063" i="7"/>
  <c r="Q2063" i="7"/>
  <c r="G2063" i="7" s="1"/>
  <c r="P2063" i="7"/>
  <c r="O2063" i="7"/>
  <c r="L2063" i="7"/>
  <c r="K2063" i="7"/>
  <c r="J2063" i="7"/>
  <c r="E2063" i="7"/>
  <c r="S2062" i="7"/>
  <c r="N2062" i="7"/>
  <c r="I2062" i="7"/>
  <c r="H2062" i="7"/>
  <c r="G2062" i="7"/>
  <c r="F2062" i="7"/>
  <c r="E2062" i="7"/>
  <c r="D2062" i="7" s="1"/>
  <c r="W2061" i="7"/>
  <c r="V2061" i="7"/>
  <c r="U2061" i="7"/>
  <c r="S2061" i="7" s="1"/>
  <c r="T2061" i="7"/>
  <c r="R2061" i="7"/>
  <c r="Q2061" i="7"/>
  <c r="P2061" i="7"/>
  <c r="O2061" i="7"/>
  <c r="M2061" i="7"/>
  <c r="H2061" i="7" s="1"/>
  <c r="L2061" i="7"/>
  <c r="K2061" i="7"/>
  <c r="F2061" i="7" s="1"/>
  <c r="J2061" i="7"/>
  <c r="I2061" i="7"/>
  <c r="E2061" i="7"/>
  <c r="S2060" i="7"/>
  <c r="N2060" i="7"/>
  <c r="I2060" i="7"/>
  <c r="H2060" i="7"/>
  <c r="G2060" i="7"/>
  <c r="F2060" i="7"/>
  <c r="E2060" i="7"/>
  <c r="D2060" i="7" s="1"/>
  <c r="W2059" i="7"/>
  <c r="V2059" i="7"/>
  <c r="U2059" i="7"/>
  <c r="S2059" i="7" s="1"/>
  <c r="T2059" i="7"/>
  <c r="R2059" i="7"/>
  <c r="P2059" i="7"/>
  <c r="O2059" i="7"/>
  <c r="M2059" i="7"/>
  <c r="L2059" i="7"/>
  <c r="K2059" i="7"/>
  <c r="F2059" i="7" s="1"/>
  <c r="J2059" i="7"/>
  <c r="I2059" i="7"/>
  <c r="E2059" i="7"/>
  <c r="W2058" i="7"/>
  <c r="V2058" i="7"/>
  <c r="U2058" i="7"/>
  <c r="S2058" i="7" s="1"/>
  <c r="T2058" i="7"/>
  <c r="R2058" i="7"/>
  <c r="P2058" i="7"/>
  <c r="O2058" i="7"/>
  <c r="L2058" i="7"/>
  <c r="K2058" i="7"/>
  <c r="J2058" i="7"/>
  <c r="E2058" i="7"/>
  <c r="S2057" i="7"/>
  <c r="N2057" i="7"/>
  <c r="I2057" i="7"/>
  <c r="H2057" i="7"/>
  <c r="G2057" i="7"/>
  <c r="F2057" i="7"/>
  <c r="E2057" i="7"/>
  <c r="D2057" i="7" s="1"/>
  <c r="W2056" i="7"/>
  <c r="V2056" i="7"/>
  <c r="U2056" i="7"/>
  <c r="S2056" i="7" s="1"/>
  <c r="T2056" i="7"/>
  <c r="R2056" i="7"/>
  <c r="Q2056" i="7"/>
  <c r="P2056" i="7"/>
  <c r="O2056" i="7"/>
  <c r="M2056" i="7"/>
  <c r="H2056" i="7" s="1"/>
  <c r="L2056" i="7"/>
  <c r="K2056" i="7"/>
  <c r="F2056" i="7" s="1"/>
  <c r="J2056" i="7"/>
  <c r="I2056" i="7"/>
  <c r="E2056" i="7"/>
  <c r="S2055" i="7"/>
  <c r="N2055" i="7"/>
  <c r="I2055" i="7"/>
  <c r="H2055" i="7"/>
  <c r="G2055" i="7"/>
  <c r="F2055" i="7"/>
  <c r="E2055" i="7"/>
  <c r="D2055" i="7" s="1"/>
  <c r="W2054" i="7"/>
  <c r="V2054" i="7"/>
  <c r="U2054" i="7"/>
  <c r="S2054" i="7" s="1"/>
  <c r="T2054" i="7"/>
  <c r="R2054" i="7"/>
  <c r="P2054" i="7"/>
  <c r="O2054" i="7"/>
  <c r="M2054" i="7"/>
  <c r="L2054" i="7"/>
  <c r="K2054" i="7"/>
  <c r="F2054" i="7" s="1"/>
  <c r="J2054" i="7"/>
  <c r="I2054" i="7"/>
  <c r="E2054" i="7"/>
  <c r="W2053" i="7"/>
  <c r="V2053" i="7"/>
  <c r="U2053" i="7"/>
  <c r="S2053" i="7" s="1"/>
  <c r="T2053" i="7"/>
  <c r="R2053" i="7"/>
  <c r="P2053" i="7"/>
  <c r="O2053" i="7"/>
  <c r="L2053" i="7"/>
  <c r="K2053" i="7"/>
  <c r="J2053" i="7"/>
  <c r="E2053" i="7"/>
  <c r="S2052" i="7"/>
  <c r="N2052" i="7"/>
  <c r="I2052" i="7"/>
  <c r="H2052" i="7"/>
  <c r="G2052" i="7"/>
  <c r="F2052" i="7"/>
  <c r="E2052" i="7"/>
  <c r="D2052" i="7" s="1"/>
  <c r="W2051" i="7"/>
  <c r="V2051" i="7"/>
  <c r="U2051" i="7"/>
  <c r="S2051" i="7" s="1"/>
  <c r="T2051" i="7"/>
  <c r="R2051" i="7"/>
  <c r="Q2051" i="7"/>
  <c r="P2051" i="7"/>
  <c r="O2051" i="7"/>
  <c r="M2051" i="7"/>
  <c r="H2051" i="7" s="1"/>
  <c r="L2051" i="7"/>
  <c r="K2051" i="7"/>
  <c r="F2051" i="7" s="1"/>
  <c r="J2051" i="7"/>
  <c r="I2051" i="7"/>
  <c r="E2051" i="7"/>
  <c r="W2050" i="7"/>
  <c r="V2050" i="7"/>
  <c r="U2050" i="7"/>
  <c r="S2050" i="7" s="1"/>
  <c r="T2050" i="7"/>
  <c r="R2050" i="7"/>
  <c r="P2050" i="7"/>
  <c r="O2050" i="7"/>
  <c r="L2050" i="7"/>
  <c r="K2050" i="7"/>
  <c r="F2050" i="7" s="1"/>
  <c r="J2050" i="7"/>
  <c r="E2050" i="7"/>
  <c r="S2049" i="7"/>
  <c r="N2049" i="7"/>
  <c r="I2049" i="7"/>
  <c r="H2049" i="7"/>
  <c r="G2049" i="7"/>
  <c r="F2049" i="7"/>
  <c r="E2049" i="7"/>
  <c r="D2049" i="7" s="1"/>
  <c r="S2048" i="7"/>
  <c r="N2048" i="7"/>
  <c r="I2048" i="7"/>
  <c r="H2048" i="7"/>
  <c r="G2048" i="7"/>
  <c r="F2048" i="7"/>
  <c r="E2048" i="7"/>
  <c r="D2048" i="7" s="1"/>
  <c r="W2047" i="7"/>
  <c r="V2047" i="7"/>
  <c r="U2047" i="7"/>
  <c r="S2047" i="7" s="1"/>
  <c r="T2047" i="7"/>
  <c r="R2047" i="7"/>
  <c r="Q2047" i="7"/>
  <c r="G2047" i="7" s="1"/>
  <c r="P2047" i="7"/>
  <c r="O2047" i="7"/>
  <c r="N2047" i="7" s="1"/>
  <c r="M2047" i="7"/>
  <c r="H2047" i="7" s="1"/>
  <c r="L2047" i="7"/>
  <c r="K2047" i="7"/>
  <c r="F2047" i="7" s="1"/>
  <c r="J2047" i="7"/>
  <c r="I2047" i="7"/>
  <c r="E2047" i="7"/>
  <c r="S2046" i="7"/>
  <c r="N2046" i="7"/>
  <c r="I2046" i="7"/>
  <c r="H2046" i="7"/>
  <c r="G2046" i="7"/>
  <c r="F2046" i="7"/>
  <c r="E2046" i="7"/>
  <c r="D2046" i="7" s="1"/>
  <c r="S2045" i="7"/>
  <c r="N2045" i="7"/>
  <c r="I2045" i="7"/>
  <c r="H2045" i="7"/>
  <c r="G2045" i="7"/>
  <c r="F2045" i="7"/>
  <c r="E2045" i="7"/>
  <c r="D2045" i="7" s="1"/>
  <c r="W2044" i="7"/>
  <c r="V2044" i="7"/>
  <c r="U2044" i="7"/>
  <c r="S2044" i="7" s="1"/>
  <c r="T2044" i="7"/>
  <c r="R2044" i="7"/>
  <c r="Q2044" i="7"/>
  <c r="G2044" i="7" s="1"/>
  <c r="P2044" i="7"/>
  <c r="O2044" i="7"/>
  <c r="N2044" i="7" s="1"/>
  <c r="M2044" i="7"/>
  <c r="H2044" i="7" s="1"/>
  <c r="L2044" i="7"/>
  <c r="K2044" i="7"/>
  <c r="F2044" i="7" s="1"/>
  <c r="J2044" i="7"/>
  <c r="I2044" i="7"/>
  <c r="E2044" i="7"/>
  <c r="W2043" i="7"/>
  <c r="V2043" i="7"/>
  <c r="T2043" i="7"/>
  <c r="R2043" i="7"/>
  <c r="Q2043" i="7"/>
  <c r="P2043" i="7"/>
  <c r="O2043" i="7"/>
  <c r="M2043" i="7"/>
  <c r="H2043" i="7" s="1"/>
  <c r="L2043" i="7"/>
  <c r="K2043" i="7"/>
  <c r="J2043" i="7"/>
  <c r="I2043" i="7"/>
  <c r="E2043" i="7"/>
  <c r="W2042" i="7"/>
  <c r="V2042" i="7"/>
  <c r="U2042" i="7"/>
  <c r="S2042" i="7" s="1"/>
  <c r="T2042" i="7"/>
  <c r="R2042" i="7"/>
  <c r="Q2042" i="7"/>
  <c r="G2042" i="7" s="1"/>
  <c r="P2042" i="7"/>
  <c r="O2042" i="7"/>
  <c r="N2042" i="7" s="1"/>
  <c r="M2042" i="7"/>
  <c r="H2042" i="7" s="1"/>
  <c r="L2042" i="7"/>
  <c r="K2042" i="7"/>
  <c r="F2042" i="7" s="1"/>
  <c r="J2042" i="7"/>
  <c r="I2042" i="7"/>
  <c r="E2042" i="7"/>
  <c r="W2041" i="7"/>
  <c r="V2041" i="7"/>
  <c r="U2041" i="7"/>
  <c r="S2041" i="7" s="1"/>
  <c r="T2041" i="7"/>
  <c r="R2041" i="7"/>
  <c r="Q2041" i="7"/>
  <c r="P2041" i="7"/>
  <c r="O2041" i="7"/>
  <c r="M2041" i="7"/>
  <c r="H2041" i="7" s="1"/>
  <c r="L2041" i="7"/>
  <c r="K2041" i="7"/>
  <c r="F2041" i="7" s="1"/>
  <c r="J2041" i="7"/>
  <c r="I2041" i="7"/>
  <c r="E2041" i="7"/>
  <c r="W2040" i="7"/>
  <c r="V2040" i="7"/>
  <c r="U2040" i="7"/>
  <c r="S2040" i="7" s="1"/>
  <c r="T2040" i="7"/>
  <c r="R2040" i="7"/>
  <c r="Q2040" i="7"/>
  <c r="G2040" i="7" s="1"/>
  <c r="P2040" i="7"/>
  <c r="O2040" i="7"/>
  <c r="N2040" i="7" s="1"/>
  <c r="M2040" i="7"/>
  <c r="H2040" i="7" s="1"/>
  <c r="L2040" i="7"/>
  <c r="K2040" i="7"/>
  <c r="F2040" i="7" s="1"/>
  <c r="J2040" i="7"/>
  <c r="I2040" i="7"/>
  <c r="E2040" i="7"/>
  <c r="W2039" i="7"/>
  <c r="V2039" i="7"/>
  <c r="U2039" i="7"/>
  <c r="S2039" i="7" s="1"/>
  <c r="T2039" i="7"/>
  <c r="R2039" i="7"/>
  <c r="Q2039" i="7"/>
  <c r="P2039" i="7"/>
  <c r="O2039" i="7"/>
  <c r="M2039" i="7"/>
  <c r="H2039" i="7" s="1"/>
  <c r="L2039" i="7"/>
  <c r="K2039" i="7"/>
  <c r="F2039" i="7" s="1"/>
  <c r="J2039" i="7"/>
  <c r="I2039" i="7"/>
  <c r="E2039" i="7"/>
  <c r="W2038" i="7"/>
  <c r="V2038" i="7"/>
  <c r="U2038" i="7"/>
  <c r="S2038" i="7" s="1"/>
  <c r="T2038" i="7"/>
  <c r="R2038" i="7"/>
  <c r="Q2038" i="7"/>
  <c r="G2038" i="7" s="1"/>
  <c r="P2038" i="7"/>
  <c r="O2038" i="7"/>
  <c r="N2038" i="7" s="1"/>
  <c r="M2038" i="7"/>
  <c r="H2038" i="7" s="1"/>
  <c r="L2038" i="7"/>
  <c r="K2038" i="7"/>
  <c r="F2038" i="7" s="1"/>
  <c r="J2038" i="7"/>
  <c r="I2038" i="7"/>
  <c r="E2038" i="7"/>
  <c r="W2037" i="7"/>
  <c r="V2037" i="7"/>
  <c r="T2037" i="7"/>
  <c r="R2037" i="7"/>
  <c r="Q2037" i="7"/>
  <c r="G2037" i="7" s="1"/>
  <c r="P2037" i="7"/>
  <c r="O2037" i="7"/>
  <c r="M2037" i="7"/>
  <c r="H2037" i="7" s="1"/>
  <c r="L2037" i="7"/>
  <c r="K2037" i="7"/>
  <c r="J2037" i="7"/>
  <c r="I2037" i="7"/>
  <c r="E2037" i="7"/>
  <c r="W2036" i="7"/>
  <c r="V2036" i="7"/>
  <c r="T2036" i="7"/>
  <c r="R2036" i="7"/>
  <c r="P2036" i="7"/>
  <c r="O2036" i="7"/>
  <c r="L2036" i="7"/>
  <c r="K2036" i="7"/>
  <c r="J2036" i="7"/>
  <c r="E2036" i="7"/>
  <c r="S2035" i="7"/>
  <c r="N2035" i="7"/>
  <c r="I2035" i="7"/>
  <c r="H2035" i="7"/>
  <c r="G2035" i="7"/>
  <c r="F2035" i="7"/>
  <c r="E2035" i="7"/>
  <c r="D2035" i="7" s="1"/>
  <c r="W2034" i="7"/>
  <c r="V2034" i="7"/>
  <c r="U2034" i="7"/>
  <c r="T2034" i="7"/>
  <c r="R2034" i="7"/>
  <c r="Q2034" i="7"/>
  <c r="G2034" i="7" s="1"/>
  <c r="P2034" i="7"/>
  <c r="O2034" i="7"/>
  <c r="M2034" i="7"/>
  <c r="H2034" i="7" s="1"/>
  <c r="L2034" i="7"/>
  <c r="K2034" i="7"/>
  <c r="F2034" i="7" s="1"/>
  <c r="J2034" i="7"/>
  <c r="I2034" i="7"/>
  <c r="E2034" i="7"/>
  <c r="W2033" i="7"/>
  <c r="V2033" i="7"/>
  <c r="T2033" i="7"/>
  <c r="R2033" i="7"/>
  <c r="P2033" i="7"/>
  <c r="O2033" i="7"/>
  <c r="M2033" i="7"/>
  <c r="L2033" i="7"/>
  <c r="K2033" i="7"/>
  <c r="J2033" i="7"/>
  <c r="I2033" i="7"/>
  <c r="E2033" i="7"/>
  <c r="W2032" i="7"/>
  <c r="V2032" i="7"/>
  <c r="U2032" i="7"/>
  <c r="S2032" i="7" s="1"/>
  <c r="T2032" i="7"/>
  <c r="R2032" i="7"/>
  <c r="Q2032" i="7"/>
  <c r="G2032" i="7" s="1"/>
  <c r="P2032" i="7"/>
  <c r="O2032" i="7"/>
  <c r="M2032" i="7"/>
  <c r="H2032" i="7" s="1"/>
  <c r="L2032" i="7"/>
  <c r="K2032" i="7"/>
  <c r="F2032" i="7" s="1"/>
  <c r="J2032" i="7"/>
  <c r="I2032" i="7"/>
  <c r="E2032" i="7"/>
  <c r="W2031" i="7"/>
  <c r="V2031" i="7"/>
  <c r="T2031" i="7"/>
  <c r="R2031" i="7"/>
  <c r="P2031" i="7"/>
  <c r="O2031" i="7"/>
  <c r="M2031" i="7"/>
  <c r="L2031" i="7"/>
  <c r="K2031" i="7"/>
  <c r="J2031" i="7"/>
  <c r="I2031" i="7"/>
  <c r="E2031" i="7"/>
  <c r="W2030" i="7"/>
  <c r="V2030" i="7"/>
  <c r="T2030" i="7"/>
  <c r="R2030" i="7"/>
  <c r="P2030" i="7"/>
  <c r="O2030" i="7"/>
  <c r="L2030" i="7"/>
  <c r="K2030" i="7"/>
  <c r="J2030" i="7"/>
  <c r="E2030" i="7"/>
  <c r="W2029" i="7"/>
  <c r="V2029" i="7"/>
  <c r="T2029" i="7"/>
  <c r="R2029" i="7"/>
  <c r="P2029" i="7"/>
  <c r="O2029" i="7"/>
  <c r="M2029" i="7"/>
  <c r="L2029" i="7"/>
  <c r="K2029" i="7"/>
  <c r="J2029" i="7"/>
  <c r="I2029" i="7"/>
  <c r="E2029" i="7"/>
  <c r="W2028" i="7"/>
  <c r="V2028" i="7"/>
  <c r="U2028" i="7"/>
  <c r="T2028" i="7"/>
  <c r="R2028" i="7"/>
  <c r="P2028" i="7"/>
  <c r="O2028" i="7"/>
  <c r="L2028" i="7"/>
  <c r="K2028" i="7"/>
  <c r="J2028" i="7"/>
  <c r="E2028" i="7"/>
  <c r="W2027" i="7"/>
  <c r="V2027" i="7"/>
  <c r="T2027" i="7"/>
  <c r="R2027" i="7"/>
  <c r="P2027" i="7"/>
  <c r="O2027" i="7"/>
  <c r="L2027" i="7"/>
  <c r="K2027" i="7"/>
  <c r="J2027" i="7"/>
  <c r="E2027" i="7"/>
  <c r="W2026" i="7"/>
  <c r="V2026" i="7"/>
  <c r="T2026" i="7"/>
  <c r="R2026" i="7"/>
  <c r="P2026" i="7"/>
  <c r="O2026" i="7"/>
  <c r="L2026" i="7"/>
  <c r="K2026" i="7"/>
  <c r="J2026" i="7"/>
  <c r="E2026" i="7"/>
  <c r="S2025" i="7"/>
  <c r="N2025" i="7"/>
  <c r="I2025" i="7"/>
  <c r="H2025" i="7"/>
  <c r="G2025" i="7"/>
  <c r="F2025" i="7"/>
  <c r="E2025" i="7"/>
  <c r="D2025" i="7" s="1"/>
  <c r="S2024" i="7"/>
  <c r="N2024" i="7"/>
  <c r="I2024" i="7"/>
  <c r="H2024" i="7"/>
  <c r="G2024" i="7"/>
  <c r="F2024" i="7"/>
  <c r="E2024" i="7"/>
  <c r="D2024" i="7" s="1"/>
  <c r="W2023" i="7"/>
  <c r="V2023" i="7"/>
  <c r="U2023" i="7"/>
  <c r="T2023" i="7"/>
  <c r="R2023" i="7"/>
  <c r="Q2023" i="7"/>
  <c r="G2023" i="7" s="1"/>
  <c r="P2023" i="7"/>
  <c r="O2023" i="7"/>
  <c r="M2023" i="7"/>
  <c r="H2023" i="7" s="1"/>
  <c r="L2023" i="7"/>
  <c r="K2023" i="7"/>
  <c r="F2023" i="7" s="1"/>
  <c r="J2023" i="7"/>
  <c r="I2023" i="7"/>
  <c r="E2023" i="7"/>
  <c r="W2022" i="7"/>
  <c r="V2022" i="7"/>
  <c r="T2022" i="7"/>
  <c r="R2022" i="7"/>
  <c r="P2022" i="7"/>
  <c r="O2022" i="7"/>
  <c r="M2022" i="7"/>
  <c r="L2022" i="7"/>
  <c r="K2022" i="7"/>
  <c r="J2022" i="7"/>
  <c r="I2022" i="7"/>
  <c r="E2022" i="7"/>
  <c r="W2021" i="7"/>
  <c r="V2021" i="7"/>
  <c r="U2021" i="7"/>
  <c r="S2021" i="7" s="1"/>
  <c r="T2021" i="7"/>
  <c r="R2021" i="7"/>
  <c r="P2021" i="7"/>
  <c r="O2021" i="7"/>
  <c r="M2021" i="7"/>
  <c r="H2021" i="7" s="1"/>
  <c r="L2021" i="7"/>
  <c r="K2021" i="7"/>
  <c r="F2021" i="7" s="1"/>
  <c r="J2021" i="7"/>
  <c r="I2021" i="7"/>
  <c r="E2021" i="7"/>
  <c r="W2020" i="7"/>
  <c r="T2020" i="7"/>
  <c r="P2020" i="7"/>
  <c r="O2020" i="7"/>
  <c r="L2020" i="7"/>
  <c r="K2020" i="7"/>
  <c r="W2019" i="7"/>
  <c r="T2019" i="7"/>
  <c r="R2019" i="7"/>
  <c r="P2019" i="7"/>
  <c r="O2019" i="7"/>
  <c r="L2019" i="7"/>
  <c r="K2019" i="7"/>
  <c r="J2019" i="7"/>
  <c r="E2019" i="7"/>
  <c r="W2018" i="7"/>
  <c r="V2018" i="7"/>
  <c r="T2018" i="7"/>
  <c r="P2018" i="7"/>
  <c r="O2018" i="7"/>
  <c r="L2018" i="7"/>
  <c r="K2018" i="7"/>
  <c r="W2017" i="7"/>
  <c r="V2017" i="7"/>
  <c r="U2017" i="7"/>
  <c r="S2017" i="7" s="1"/>
  <c r="T2017" i="7"/>
  <c r="R2017" i="7"/>
  <c r="Q2017" i="7"/>
  <c r="G2017" i="7" s="1"/>
  <c r="P2017" i="7"/>
  <c r="O2017" i="7"/>
  <c r="N2017" i="7" s="1"/>
  <c r="M2017" i="7"/>
  <c r="L2017" i="7"/>
  <c r="K2017" i="7"/>
  <c r="F2017" i="7" s="1"/>
  <c r="J2017" i="7"/>
  <c r="I2017" i="7"/>
  <c r="E2017" i="7"/>
  <c r="W2016" i="7"/>
  <c r="T2016" i="7"/>
  <c r="Q2016" i="7"/>
  <c r="P2016" i="7"/>
  <c r="O2016" i="7"/>
  <c r="M2016" i="7"/>
  <c r="L2016" i="7"/>
  <c r="K2016" i="7"/>
  <c r="W2015" i="7"/>
  <c r="U2015" i="7"/>
  <c r="T2015" i="7"/>
  <c r="R2015" i="7"/>
  <c r="Q2015" i="7"/>
  <c r="P2015" i="7"/>
  <c r="O2015" i="7"/>
  <c r="N2015" i="7" s="1"/>
  <c r="M2015" i="7"/>
  <c r="L2015" i="7"/>
  <c r="K2015" i="7"/>
  <c r="F2015" i="7" s="1"/>
  <c r="J2015" i="7"/>
  <c r="I2015" i="7"/>
  <c r="E2015" i="7"/>
  <c r="W2014" i="7"/>
  <c r="T2014" i="7"/>
  <c r="R2014" i="7"/>
  <c r="Q2014" i="7"/>
  <c r="P2014" i="7"/>
  <c r="O2014" i="7"/>
  <c r="N2014" i="7" s="1"/>
  <c r="M2014" i="7"/>
  <c r="H2014" i="7" s="1"/>
  <c r="L2014" i="7"/>
  <c r="K2014" i="7"/>
  <c r="J2014" i="7"/>
  <c r="I2014" i="7"/>
  <c r="E2014" i="7"/>
  <c r="W2013" i="7"/>
  <c r="U2013" i="7"/>
  <c r="T2013" i="7"/>
  <c r="R2013" i="7"/>
  <c r="P2013" i="7"/>
  <c r="O2013" i="7"/>
  <c r="M2013" i="7"/>
  <c r="H2013" i="7" s="1"/>
  <c r="L2013" i="7"/>
  <c r="K2013" i="7"/>
  <c r="J2013" i="7"/>
  <c r="I2013" i="7"/>
  <c r="E2013" i="7"/>
  <c r="V2012" i="7"/>
  <c r="T2012" i="7"/>
  <c r="R2012" i="7"/>
  <c r="P2012" i="7"/>
  <c r="L2012" i="7"/>
  <c r="J2012" i="7"/>
  <c r="W2011" i="7"/>
  <c r="T2011" i="7"/>
  <c r="P2011" i="7"/>
  <c r="O2011" i="7"/>
  <c r="L2011" i="7"/>
  <c r="K2011" i="7"/>
  <c r="T2010" i="7"/>
  <c r="P2010" i="7"/>
  <c r="L2010" i="7"/>
  <c r="S2009" i="7"/>
  <c r="N2009" i="7"/>
  <c r="I2009" i="7"/>
  <c r="H2009" i="7"/>
  <c r="G2009" i="7"/>
  <c r="F2009" i="7"/>
  <c r="E2009" i="7"/>
  <c r="D2009" i="7" s="1"/>
  <c r="W2008" i="7"/>
  <c r="V2008" i="7"/>
  <c r="U2008" i="7"/>
  <c r="S2008" i="7" s="1"/>
  <c r="T2008" i="7"/>
  <c r="R2008" i="7"/>
  <c r="Q2008" i="7"/>
  <c r="G2008" i="7" s="1"/>
  <c r="P2008" i="7"/>
  <c r="O2008" i="7"/>
  <c r="N2008" i="7" s="1"/>
  <c r="M2008" i="7"/>
  <c r="H2008" i="7" s="1"/>
  <c r="L2008" i="7"/>
  <c r="K2008" i="7"/>
  <c r="F2008" i="7" s="1"/>
  <c r="J2008" i="7"/>
  <c r="I2008" i="7"/>
  <c r="E2008" i="7"/>
  <c r="W2007" i="7"/>
  <c r="V2007" i="7"/>
  <c r="T2007" i="7"/>
  <c r="R2007" i="7"/>
  <c r="Q2007" i="7"/>
  <c r="P2007" i="7"/>
  <c r="O2007" i="7"/>
  <c r="M2007" i="7"/>
  <c r="H2007" i="7" s="1"/>
  <c r="L2007" i="7"/>
  <c r="K2007" i="7"/>
  <c r="J2007" i="7"/>
  <c r="I2007" i="7"/>
  <c r="E2007" i="7"/>
  <c r="W2006" i="7"/>
  <c r="V2006" i="7"/>
  <c r="U2006" i="7"/>
  <c r="S2006" i="7" s="1"/>
  <c r="T2006" i="7"/>
  <c r="R2006" i="7"/>
  <c r="Q2006" i="7"/>
  <c r="G2006" i="7" s="1"/>
  <c r="P2006" i="7"/>
  <c r="O2006" i="7"/>
  <c r="N2006" i="7" s="1"/>
  <c r="M2006" i="7"/>
  <c r="H2006" i="7" s="1"/>
  <c r="L2006" i="7"/>
  <c r="K2006" i="7"/>
  <c r="F2006" i="7" s="1"/>
  <c r="J2006" i="7"/>
  <c r="I2006" i="7"/>
  <c r="E2006" i="7"/>
  <c r="W2005" i="7"/>
  <c r="V2005" i="7"/>
  <c r="T2005" i="7"/>
  <c r="R2005" i="7"/>
  <c r="Q2005" i="7"/>
  <c r="G2005" i="7" s="1"/>
  <c r="P2005" i="7"/>
  <c r="O2005" i="7"/>
  <c r="M2005" i="7"/>
  <c r="H2005" i="7" s="1"/>
  <c r="L2005" i="7"/>
  <c r="K2005" i="7"/>
  <c r="J2005" i="7"/>
  <c r="I2005" i="7"/>
  <c r="E2005" i="7"/>
  <c r="W2004" i="7"/>
  <c r="V2004" i="7"/>
  <c r="T2004" i="7"/>
  <c r="R2004" i="7"/>
  <c r="P2004" i="7"/>
  <c r="O2004" i="7"/>
  <c r="L2004" i="7"/>
  <c r="K2004" i="7"/>
  <c r="J2004" i="7"/>
  <c r="E2004" i="7"/>
  <c r="S2003" i="7"/>
  <c r="N2003" i="7"/>
  <c r="I2003" i="7"/>
  <c r="H2003" i="7"/>
  <c r="G2003" i="7"/>
  <c r="F2003" i="7"/>
  <c r="E2003" i="7"/>
  <c r="D2003" i="7" s="1"/>
  <c r="W2002" i="7"/>
  <c r="V2002" i="7"/>
  <c r="U2002" i="7"/>
  <c r="T2002" i="7"/>
  <c r="R2002" i="7"/>
  <c r="Q2002" i="7"/>
  <c r="G2002" i="7" s="1"/>
  <c r="P2002" i="7"/>
  <c r="O2002" i="7"/>
  <c r="M2002" i="7"/>
  <c r="H2002" i="7" s="1"/>
  <c r="L2002" i="7"/>
  <c r="K2002" i="7"/>
  <c r="F2002" i="7" s="1"/>
  <c r="J2002" i="7"/>
  <c r="I2002" i="7"/>
  <c r="E2002" i="7"/>
  <c r="W2001" i="7"/>
  <c r="V2001" i="7"/>
  <c r="T2001" i="7"/>
  <c r="R2001" i="7"/>
  <c r="P2001" i="7"/>
  <c r="O2001" i="7"/>
  <c r="M2001" i="7"/>
  <c r="L2001" i="7"/>
  <c r="K2001" i="7"/>
  <c r="J2001" i="7"/>
  <c r="I2001" i="7"/>
  <c r="E2001" i="7"/>
  <c r="W2000" i="7"/>
  <c r="V2000" i="7"/>
  <c r="U2000" i="7"/>
  <c r="T2000" i="7"/>
  <c r="R2000" i="7"/>
  <c r="Q2000" i="7"/>
  <c r="G2000" i="7" s="1"/>
  <c r="P2000" i="7"/>
  <c r="O2000" i="7"/>
  <c r="M2000" i="7"/>
  <c r="H2000" i="7" s="1"/>
  <c r="L2000" i="7"/>
  <c r="K2000" i="7"/>
  <c r="F2000" i="7" s="1"/>
  <c r="J2000" i="7"/>
  <c r="I2000" i="7"/>
  <c r="E2000" i="7"/>
  <c r="W1999" i="7"/>
  <c r="V1999" i="7"/>
  <c r="T1999" i="7"/>
  <c r="R1999" i="7"/>
  <c r="P1999" i="7"/>
  <c r="O1999" i="7"/>
  <c r="M1999" i="7"/>
  <c r="L1999" i="7"/>
  <c r="K1999" i="7"/>
  <c r="J1999" i="7"/>
  <c r="I1999" i="7"/>
  <c r="E1999" i="7"/>
  <c r="W1998" i="7"/>
  <c r="V1998" i="7"/>
  <c r="T1998" i="7"/>
  <c r="R1998" i="7"/>
  <c r="P1998" i="7"/>
  <c r="O1998" i="7"/>
  <c r="L1998" i="7"/>
  <c r="K1998" i="7"/>
  <c r="J1998" i="7"/>
  <c r="E1998" i="7"/>
  <c r="W1997" i="7"/>
  <c r="V1997" i="7"/>
  <c r="T1997" i="7"/>
  <c r="R1997" i="7"/>
  <c r="P1997" i="7"/>
  <c r="O1997" i="7"/>
  <c r="M1997" i="7"/>
  <c r="H1997" i="7" s="1"/>
  <c r="L1997" i="7"/>
  <c r="K1997" i="7"/>
  <c r="J1997" i="7"/>
  <c r="I1997" i="7"/>
  <c r="E1997" i="7"/>
  <c r="W1996" i="7"/>
  <c r="V1996" i="7"/>
  <c r="T1996" i="7"/>
  <c r="R1996" i="7"/>
  <c r="P1996" i="7"/>
  <c r="O1996" i="7"/>
  <c r="L1996" i="7"/>
  <c r="K1996" i="7"/>
  <c r="J1996" i="7"/>
  <c r="E1996" i="7"/>
  <c r="W1995" i="7"/>
  <c r="V1995" i="7"/>
  <c r="T1995" i="7"/>
  <c r="R1995" i="7"/>
  <c r="P1995" i="7"/>
  <c r="O1995" i="7"/>
  <c r="L1995" i="7"/>
  <c r="K1995" i="7"/>
  <c r="J1995" i="7"/>
  <c r="E1995" i="7"/>
  <c r="S1994" i="7"/>
  <c r="N1994" i="7"/>
  <c r="I1994" i="7"/>
  <c r="H1994" i="7"/>
  <c r="G1994" i="7"/>
  <c r="F1994" i="7"/>
  <c r="E1994" i="7"/>
  <c r="D1994" i="7" s="1"/>
  <c r="S1993" i="7"/>
  <c r="N1993" i="7"/>
  <c r="I1993" i="7"/>
  <c r="H1993" i="7"/>
  <c r="G1993" i="7"/>
  <c r="F1993" i="7"/>
  <c r="E1993" i="7"/>
  <c r="D1993" i="7" s="1"/>
  <c r="W1992" i="7"/>
  <c r="V1992" i="7"/>
  <c r="U1992" i="7"/>
  <c r="S1992" i="7" s="1"/>
  <c r="T1992" i="7"/>
  <c r="R1992" i="7"/>
  <c r="Q1992" i="7"/>
  <c r="G1992" i="7" s="1"/>
  <c r="P1992" i="7"/>
  <c r="O1992" i="7"/>
  <c r="N1992" i="7" s="1"/>
  <c r="M1992" i="7"/>
  <c r="H1992" i="7" s="1"/>
  <c r="L1992" i="7"/>
  <c r="K1992" i="7"/>
  <c r="F1992" i="7" s="1"/>
  <c r="J1992" i="7"/>
  <c r="I1992" i="7"/>
  <c r="E1992" i="7"/>
  <c r="S1991" i="7"/>
  <c r="N1991" i="7"/>
  <c r="I1991" i="7"/>
  <c r="H1991" i="7"/>
  <c r="G1991" i="7"/>
  <c r="F1991" i="7"/>
  <c r="E1991" i="7"/>
  <c r="D1991" i="7" s="1"/>
  <c r="S1990" i="7"/>
  <c r="N1990" i="7"/>
  <c r="I1990" i="7"/>
  <c r="H1990" i="7"/>
  <c r="G1990" i="7"/>
  <c r="F1990" i="7"/>
  <c r="E1990" i="7"/>
  <c r="D1990" i="7" s="1"/>
  <c r="W1989" i="7"/>
  <c r="V1989" i="7"/>
  <c r="U1989" i="7"/>
  <c r="S1989" i="7" s="1"/>
  <c r="T1989" i="7"/>
  <c r="R1989" i="7"/>
  <c r="Q1989" i="7"/>
  <c r="G1989" i="7" s="1"/>
  <c r="P1989" i="7"/>
  <c r="O1989" i="7"/>
  <c r="N1989" i="7" s="1"/>
  <c r="M1989" i="7"/>
  <c r="L1989" i="7"/>
  <c r="K1989" i="7"/>
  <c r="F1989" i="7" s="1"/>
  <c r="J1989" i="7"/>
  <c r="I1989" i="7"/>
  <c r="E1989" i="7"/>
  <c r="W1988" i="7"/>
  <c r="V1988" i="7"/>
  <c r="U1988" i="7"/>
  <c r="S1988" i="7" s="1"/>
  <c r="T1988" i="7"/>
  <c r="R1988" i="7"/>
  <c r="Q1988" i="7"/>
  <c r="G1988" i="7" s="1"/>
  <c r="P1988" i="7"/>
  <c r="O1988" i="7"/>
  <c r="L1988" i="7"/>
  <c r="K1988" i="7"/>
  <c r="J1988" i="7"/>
  <c r="E1988" i="7"/>
  <c r="S1987" i="7"/>
  <c r="N1987" i="7"/>
  <c r="I1987" i="7"/>
  <c r="H1987" i="7"/>
  <c r="G1987" i="7"/>
  <c r="F1987" i="7"/>
  <c r="E1987" i="7"/>
  <c r="D1987" i="7" s="1"/>
  <c r="W1986" i="7"/>
  <c r="V1986" i="7"/>
  <c r="U1986" i="7"/>
  <c r="S1986" i="7" s="1"/>
  <c r="T1986" i="7"/>
  <c r="R1986" i="7"/>
  <c r="Q1986" i="7"/>
  <c r="P1986" i="7"/>
  <c r="O1986" i="7"/>
  <c r="M1986" i="7"/>
  <c r="H1986" i="7" s="1"/>
  <c r="L1986" i="7"/>
  <c r="K1986" i="7"/>
  <c r="F1986" i="7" s="1"/>
  <c r="J1986" i="7"/>
  <c r="I1986" i="7"/>
  <c r="E1986" i="7"/>
  <c r="W1985" i="7"/>
  <c r="V1985" i="7"/>
  <c r="U1985" i="7"/>
  <c r="S1985" i="7" s="1"/>
  <c r="T1985" i="7"/>
  <c r="R1985" i="7"/>
  <c r="P1985" i="7"/>
  <c r="O1985" i="7"/>
  <c r="L1985" i="7"/>
  <c r="K1985" i="7"/>
  <c r="F1985" i="7" s="1"/>
  <c r="J1985" i="7"/>
  <c r="E1985" i="7"/>
  <c r="S1984" i="7"/>
  <c r="N1984" i="7"/>
  <c r="I1984" i="7"/>
  <c r="H1984" i="7"/>
  <c r="G1984" i="7"/>
  <c r="F1984" i="7"/>
  <c r="E1984" i="7"/>
  <c r="D1984" i="7" s="1"/>
  <c r="W1983" i="7"/>
  <c r="V1983" i="7"/>
  <c r="U1983" i="7"/>
  <c r="T1983" i="7"/>
  <c r="R1983" i="7"/>
  <c r="Q1983" i="7"/>
  <c r="G1983" i="7" s="1"/>
  <c r="P1983" i="7"/>
  <c r="O1983" i="7"/>
  <c r="M1983" i="7"/>
  <c r="H1983" i="7" s="1"/>
  <c r="L1983" i="7"/>
  <c r="K1983" i="7"/>
  <c r="F1983" i="7" s="1"/>
  <c r="J1983" i="7"/>
  <c r="I1983" i="7"/>
  <c r="E1983" i="7"/>
  <c r="W1982" i="7"/>
  <c r="V1982" i="7"/>
  <c r="T1982" i="7"/>
  <c r="R1982" i="7"/>
  <c r="P1982" i="7"/>
  <c r="O1982" i="7"/>
  <c r="M1982" i="7"/>
  <c r="H1982" i="7" s="1"/>
  <c r="L1982" i="7"/>
  <c r="K1982" i="7"/>
  <c r="J1982" i="7"/>
  <c r="I1982" i="7"/>
  <c r="E1982" i="7"/>
  <c r="S1981" i="7"/>
  <c r="N1981" i="7"/>
  <c r="I1981" i="7"/>
  <c r="H1981" i="7"/>
  <c r="G1981" i="7"/>
  <c r="F1981" i="7"/>
  <c r="E1981" i="7"/>
  <c r="D1981" i="7" s="1"/>
  <c r="W1980" i="7"/>
  <c r="V1980" i="7"/>
  <c r="U1980" i="7"/>
  <c r="T1980" i="7"/>
  <c r="R1980" i="7"/>
  <c r="Q1980" i="7"/>
  <c r="G1980" i="7" s="1"/>
  <c r="P1980" i="7"/>
  <c r="O1980" i="7"/>
  <c r="N1980" i="7" s="1"/>
  <c r="M1980" i="7"/>
  <c r="H1980" i="7" s="1"/>
  <c r="L1980" i="7"/>
  <c r="K1980" i="7"/>
  <c r="J1980" i="7"/>
  <c r="I1980" i="7"/>
  <c r="E1980" i="7"/>
  <c r="W1979" i="7"/>
  <c r="V1979" i="7"/>
  <c r="T1979" i="7"/>
  <c r="R1979" i="7"/>
  <c r="Q1979" i="7"/>
  <c r="G1979" i="7" s="1"/>
  <c r="P1979" i="7"/>
  <c r="O1979" i="7"/>
  <c r="M1979" i="7"/>
  <c r="H1979" i="7" s="1"/>
  <c r="L1979" i="7"/>
  <c r="K1979" i="7"/>
  <c r="J1979" i="7"/>
  <c r="I1979" i="7"/>
  <c r="E1979" i="7"/>
  <c r="S1978" i="7"/>
  <c r="N1978" i="7"/>
  <c r="I1978" i="7"/>
  <c r="H1978" i="7"/>
  <c r="G1978" i="7"/>
  <c r="F1978" i="7"/>
  <c r="E1978" i="7"/>
  <c r="D1978" i="7" s="1"/>
  <c r="W1977" i="7"/>
  <c r="V1977" i="7"/>
  <c r="U1977" i="7"/>
  <c r="T1977" i="7"/>
  <c r="R1977" i="7"/>
  <c r="Q1977" i="7"/>
  <c r="P1977" i="7"/>
  <c r="O1977" i="7"/>
  <c r="M1977" i="7"/>
  <c r="L1977" i="7"/>
  <c r="K1977" i="7"/>
  <c r="J1977" i="7"/>
  <c r="I1977" i="7"/>
  <c r="E1977" i="7"/>
  <c r="W1976" i="7"/>
  <c r="V1976" i="7"/>
  <c r="U1976" i="7"/>
  <c r="T1976" i="7"/>
  <c r="R1976" i="7"/>
  <c r="Q1976" i="7"/>
  <c r="P1976" i="7"/>
  <c r="O1976" i="7"/>
  <c r="L1976" i="7"/>
  <c r="K1976" i="7"/>
  <c r="J1976" i="7"/>
  <c r="E1976" i="7"/>
  <c r="W1975" i="7"/>
  <c r="V1975" i="7"/>
  <c r="U1975" i="7"/>
  <c r="T1975" i="7"/>
  <c r="R1975" i="7"/>
  <c r="Q1975" i="7"/>
  <c r="P1975" i="7"/>
  <c r="O1975" i="7"/>
  <c r="M1975" i="7"/>
  <c r="H1975" i="7" s="1"/>
  <c r="L1975" i="7"/>
  <c r="K1975" i="7"/>
  <c r="J1975" i="7"/>
  <c r="I1975" i="7"/>
  <c r="E1975" i="7"/>
  <c r="W1974" i="7"/>
  <c r="V1974" i="7"/>
  <c r="U1974" i="7"/>
  <c r="T1974" i="7"/>
  <c r="R1974" i="7"/>
  <c r="P1974" i="7"/>
  <c r="O1974" i="7"/>
  <c r="L1974" i="7"/>
  <c r="K1974" i="7"/>
  <c r="J1974" i="7"/>
  <c r="E1974" i="7"/>
  <c r="W1973" i="7"/>
  <c r="V1973" i="7"/>
  <c r="T1973" i="7"/>
  <c r="R1973" i="7"/>
  <c r="P1973" i="7"/>
  <c r="O1973" i="7"/>
  <c r="L1973" i="7"/>
  <c r="K1973" i="7"/>
  <c r="J1973" i="7"/>
  <c r="E1973" i="7"/>
  <c r="S1972" i="7"/>
  <c r="N1972" i="7"/>
  <c r="I1972" i="7"/>
  <c r="H1972" i="7"/>
  <c r="G1972" i="7"/>
  <c r="F1972" i="7"/>
  <c r="E1972" i="7"/>
  <c r="D1972" i="7" s="1"/>
  <c r="W1971" i="7"/>
  <c r="V1971" i="7"/>
  <c r="U1971" i="7"/>
  <c r="T1971" i="7"/>
  <c r="R1971" i="7"/>
  <c r="Q1971" i="7"/>
  <c r="P1971" i="7"/>
  <c r="O1971" i="7"/>
  <c r="M1971" i="7"/>
  <c r="H1971" i="7" s="1"/>
  <c r="L1971" i="7"/>
  <c r="K1971" i="7"/>
  <c r="J1971" i="7"/>
  <c r="I1971" i="7"/>
  <c r="E1971" i="7"/>
  <c r="W1970" i="7"/>
  <c r="V1970" i="7"/>
  <c r="T1970" i="7"/>
  <c r="R1970" i="7"/>
  <c r="Q1970" i="7"/>
  <c r="G1970" i="7" s="1"/>
  <c r="P1970" i="7"/>
  <c r="O1970" i="7"/>
  <c r="M1970" i="7"/>
  <c r="H1970" i="7" s="1"/>
  <c r="L1970" i="7"/>
  <c r="K1970" i="7"/>
  <c r="J1970" i="7"/>
  <c r="I1970" i="7"/>
  <c r="E1970" i="7"/>
  <c r="S1969" i="7"/>
  <c r="N1969" i="7"/>
  <c r="I1969" i="7"/>
  <c r="H1969" i="7"/>
  <c r="G1969" i="7"/>
  <c r="F1969" i="7"/>
  <c r="E1969" i="7"/>
  <c r="D1969" i="7" s="1"/>
  <c r="W1968" i="7"/>
  <c r="V1968" i="7"/>
  <c r="U1968" i="7"/>
  <c r="T1968" i="7"/>
  <c r="R1968" i="7"/>
  <c r="Q1968" i="7"/>
  <c r="G1968" i="7" s="1"/>
  <c r="P1968" i="7"/>
  <c r="O1968" i="7"/>
  <c r="N1968" i="7" s="1"/>
  <c r="M1968" i="7"/>
  <c r="L1968" i="7"/>
  <c r="K1968" i="7"/>
  <c r="J1968" i="7"/>
  <c r="I1968" i="7"/>
  <c r="E1968" i="7"/>
  <c r="W1967" i="7"/>
  <c r="V1967" i="7"/>
  <c r="U1967" i="7"/>
  <c r="T1967" i="7"/>
  <c r="R1967" i="7"/>
  <c r="Q1967" i="7"/>
  <c r="G1967" i="7" s="1"/>
  <c r="P1967" i="7"/>
  <c r="O1967" i="7"/>
  <c r="L1967" i="7"/>
  <c r="K1967" i="7"/>
  <c r="J1967" i="7"/>
  <c r="E1967" i="7"/>
  <c r="S1966" i="7"/>
  <c r="N1966" i="7"/>
  <c r="I1966" i="7"/>
  <c r="H1966" i="7"/>
  <c r="G1966" i="7"/>
  <c r="F1966" i="7"/>
  <c r="E1966" i="7"/>
  <c r="D1966" i="7" s="1"/>
  <c r="W1965" i="7"/>
  <c r="V1965" i="7"/>
  <c r="U1965" i="7"/>
  <c r="T1965" i="7"/>
  <c r="R1965" i="7"/>
  <c r="Q1965" i="7"/>
  <c r="P1965" i="7"/>
  <c r="O1965" i="7"/>
  <c r="M1965" i="7"/>
  <c r="H1965" i="7" s="1"/>
  <c r="L1965" i="7"/>
  <c r="K1965" i="7"/>
  <c r="J1965" i="7"/>
  <c r="I1965" i="7"/>
  <c r="E1965" i="7"/>
  <c r="W1964" i="7"/>
  <c r="V1964" i="7"/>
  <c r="U1964" i="7"/>
  <c r="T1964" i="7"/>
  <c r="R1964" i="7"/>
  <c r="P1964" i="7"/>
  <c r="O1964" i="7"/>
  <c r="L1964" i="7"/>
  <c r="K1964" i="7"/>
  <c r="J1964" i="7"/>
  <c r="E1964" i="7"/>
  <c r="S1963" i="7"/>
  <c r="N1963" i="7"/>
  <c r="I1963" i="7"/>
  <c r="H1963" i="7"/>
  <c r="G1963" i="7"/>
  <c r="F1963" i="7"/>
  <c r="E1963" i="7"/>
  <c r="D1963" i="7" s="1"/>
  <c r="W1962" i="7"/>
  <c r="V1962" i="7"/>
  <c r="U1962" i="7"/>
  <c r="T1962" i="7"/>
  <c r="R1962" i="7"/>
  <c r="Q1962" i="7"/>
  <c r="P1962" i="7"/>
  <c r="O1962" i="7"/>
  <c r="M1962" i="7"/>
  <c r="H1962" i="7" s="1"/>
  <c r="L1962" i="7"/>
  <c r="K1962" i="7"/>
  <c r="J1962" i="7"/>
  <c r="I1962" i="7"/>
  <c r="E1962" i="7"/>
  <c r="W1961" i="7"/>
  <c r="V1961" i="7"/>
  <c r="T1961" i="7"/>
  <c r="R1961" i="7"/>
  <c r="P1961" i="7"/>
  <c r="O1961" i="7"/>
  <c r="M1961" i="7"/>
  <c r="H1961" i="7" s="1"/>
  <c r="L1961" i="7"/>
  <c r="K1961" i="7"/>
  <c r="J1961" i="7"/>
  <c r="I1961" i="7"/>
  <c r="E1961" i="7"/>
  <c r="S1960" i="7"/>
  <c r="N1960" i="7"/>
  <c r="I1960" i="7"/>
  <c r="H1960" i="7"/>
  <c r="G1960" i="7"/>
  <c r="F1960" i="7"/>
  <c r="E1960" i="7"/>
  <c r="D1960" i="7" s="1"/>
  <c r="W1959" i="7"/>
  <c r="V1959" i="7"/>
  <c r="U1959" i="7"/>
  <c r="T1959" i="7"/>
  <c r="R1959" i="7"/>
  <c r="Q1959" i="7"/>
  <c r="P1959" i="7"/>
  <c r="O1959" i="7"/>
  <c r="M1959" i="7"/>
  <c r="H1959" i="7" s="1"/>
  <c r="L1959" i="7"/>
  <c r="K1959" i="7"/>
  <c r="J1959" i="7"/>
  <c r="I1959" i="7"/>
  <c r="E1959" i="7"/>
  <c r="W1958" i="7"/>
  <c r="V1958" i="7"/>
  <c r="T1958" i="7"/>
  <c r="R1958" i="7"/>
  <c r="Q1958" i="7"/>
  <c r="P1958" i="7"/>
  <c r="O1958" i="7"/>
  <c r="M1958" i="7"/>
  <c r="H1958" i="7" s="1"/>
  <c r="L1958" i="7"/>
  <c r="K1958" i="7"/>
  <c r="J1958" i="7"/>
  <c r="I1958" i="7"/>
  <c r="E1958" i="7"/>
  <c r="S1957" i="7"/>
  <c r="N1957" i="7"/>
  <c r="I1957" i="7"/>
  <c r="H1957" i="7"/>
  <c r="G1957" i="7"/>
  <c r="F1957" i="7"/>
  <c r="E1957" i="7"/>
  <c r="D1957" i="7" s="1"/>
  <c r="W1956" i="7"/>
  <c r="V1956" i="7"/>
  <c r="U1956" i="7"/>
  <c r="T1956" i="7"/>
  <c r="R1956" i="7"/>
  <c r="Q1956" i="7"/>
  <c r="P1956" i="7"/>
  <c r="O1956" i="7"/>
  <c r="M1956" i="7"/>
  <c r="L1956" i="7"/>
  <c r="K1956" i="7"/>
  <c r="J1956" i="7"/>
  <c r="I1956" i="7"/>
  <c r="E1956" i="7"/>
  <c r="W1955" i="7"/>
  <c r="V1955" i="7"/>
  <c r="U1955" i="7"/>
  <c r="T1955" i="7"/>
  <c r="R1955" i="7"/>
  <c r="Q1955" i="7"/>
  <c r="P1955" i="7"/>
  <c r="O1955" i="7"/>
  <c r="L1955" i="7"/>
  <c r="K1955" i="7"/>
  <c r="J1955" i="7"/>
  <c r="E1955" i="7"/>
  <c r="S1954" i="7"/>
  <c r="N1954" i="7"/>
  <c r="I1954" i="7"/>
  <c r="H1954" i="7"/>
  <c r="G1954" i="7"/>
  <c r="F1954" i="7"/>
  <c r="E1954" i="7"/>
  <c r="D1954" i="7" s="1"/>
  <c r="W1953" i="7"/>
  <c r="V1953" i="7"/>
  <c r="U1953" i="7"/>
  <c r="T1953" i="7"/>
  <c r="R1953" i="7"/>
  <c r="Q1953" i="7"/>
  <c r="P1953" i="7"/>
  <c r="O1953" i="7"/>
  <c r="M1953" i="7"/>
  <c r="H1953" i="7" s="1"/>
  <c r="L1953" i="7"/>
  <c r="K1953" i="7"/>
  <c r="J1953" i="7"/>
  <c r="I1953" i="7"/>
  <c r="E1953" i="7"/>
  <c r="W1952" i="7"/>
  <c r="V1952" i="7"/>
  <c r="U1952" i="7"/>
  <c r="T1952" i="7"/>
  <c r="R1952" i="7"/>
  <c r="P1952" i="7"/>
  <c r="O1952" i="7"/>
  <c r="L1952" i="7"/>
  <c r="K1952" i="7"/>
  <c r="J1952" i="7"/>
  <c r="E1952" i="7"/>
  <c r="S1951" i="7"/>
  <c r="N1951" i="7"/>
  <c r="I1951" i="7"/>
  <c r="H1951" i="7"/>
  <c r="G1951" i="7"/>
  <c r="F1951" i="7"/>
  <c r="E1951" i="7"/>
  <c r="D1951" i="7" s="1"/>
  <c r="S1950" i="7"/>
  <c r="N1950" i="7"/>
  <c r="I1950" i="7"/>
  <c r="H1950" i="7"/>
  <c r="G1950" i="7"/>
  <c r="F1950" i="7"/>
  <c r="E1950" i="7"/>
  <c r="D1950" i="7" s="1"/>
  <c r="W1949" i="7"/>
  <c r="V1949" i="7"/>
  <c r="U1949" i="7"/>
  <c r="T1949" i="7"/>
  <c r="R1949" i="7"/>
  <c r="Q1949" i="7"/>
  <c r="G1949" i="7" s="1"/>
  <c r="P1949" i="7"/>
  <c r="O1949" i="7"/>
  <c r="N1949" i="7" s="1"/>
  <c r="M1949" i="7"/>
  <c r="H1949" i="7" s="1"/>
  <c r="L1949" i="7"/>
  <c r="K1949" i="7"/>
  <c r="J1949" i="7"/>
  <c r="I1949" i="7"/>
  <c r="E1949" i="7"/>
  <c r="W1948" i="7"/>
  <c r="V1948" i="7"/>
  <c r="T1948" i="7"/>
  <c r="R1948" i="7"/>
  <c r="Q1948" i="7"/>
  <c r="P1948" i="7"/>
  <c r="O1948" i="7"/>
  <c r="M1948" i="7"/>
  <c r="H1948" i="7" s="1"/>
  <c r="L1948" i="7"/>
  <c r="K1948" i="7"/>
  <c r="J1948" i="7"/>
  <c r="I1948" i="7"/>
  <c r="E1948" i="7"/>
  <c r="S1947" i="7"/>
  <c r="N1947" i="7"/>
  <c r="I1947" i="7"/>
  <c r="H1947" i="7"/>
  <c r="G1947" i="7"/>
  <c r="F1947" i="7"/>
  <c r="E1947" i="7"/>
  <c r="D1947" i="7" s="1"/>
  <c r="W1946" i="7"/>
  <c r="V1946" i="7"/>
  <c r="U1946" i="7"/>
  <c r="T1946" i="7"/>
  <c r="R1946" i="7"/>
  <c r="Q1946" i="7"/>
  <c r="P1946" i="7"/>
  <c r="O1946" i="7"/>
  <c r="M1946" i="7"/>
  <c r="L1946" i="7"/>
  <c r="K1946" i="7"/>
  <c r="J1946" i="7"/>
  <c r="I1946" i="7"/>
  <c r="E1946" i="7"/>
  <c r="W1945" i="7"/>
  <c r="V1945" i="7"/>
  <c r="U1945" i="7"/>
  <c r="S1945" i="7" s="1"/>
  <c r="T1945" i="7"/>
  <c r="R1945" i="7"/>
  <c r="Q1945" i="7"/>
  <c r="G1945" i="7" s="1"/>
  <c r="P1945" i="7"/>
  <c r="O1945" i="7"/>
  <c r="L1945" i="7"/>
  <c r="K1945" i="7"/>
  <c r="F1945" i="7" s="1"/>
  <c r="J1945" i="7"/>
  <c r="E1945" i="7"/>
  <c r="S1944" i="7"/>
  <c r="N1944" i="7"/>
  <c r="I1944" i="7"/>
  <c r="H1944" i="7"/>
  <c r="G1944" i="7"/>
  <c r="F1944" i="7"/>
  <c r="E1944" i="7"/>
  <c r="D1944" i="7" s="1"/>
  <c r="W1943" i="7"/>
  <c r="V1943" i="7"/>
  <c r="U1943" i="7"/>
  <c r="S1943" i="7" s="1"/>
  <c r="T1943" i="7"/>
  <c r="R1943" i="7"/>
  <c r="Q1943" i="7"/>
  <c r="P1943" i="7"/>
  <c r="O1943" i="7"/>
  <c r="M1943" i="7"/>
  <c r="H1943" i="7" s="1"/>
  <c r="L1943" i="7"/>
  <c r="K1943" i="7"/>
  <c r="F1943" i="7" s="1"/>
  <c r="J1943" i="7"/>
  <c r="I1943" i="7"/>
  <c r="E1943" i="7"/>
  <c r="W1942" i="7"/>
  <c r="V1942" i="7"/>
  <c r="U1942" i="7"/>
  <c r="S1942" i="7" s="1"/>
  <c r="T1942" i="7"/>
  <c r="R1942" i="7"/>
  <c r="P1942" i="7"/>
  <c r="O1942" i="7"/>
  <c r="L1942" i="7"/>
  <c r="K1942" i="7"/>
  <c r="F1942" i="7" s="1"/>
  <c r="J1942" i="7"/>
  <c r="E1942" i="7"/>
  <c r="S1941" i="7"/>
  <c r="N1941" i="7"/>
  <c r="I1941" i="7"/>
  <c r="H1941" i="7"/>
  <c r="G1941" i="7"/>
  <c r="F1941" i="7"/>
  <c r="E1941" i="7"/>
  <c r="D1941" i="7" s="1"/>
  <c r="W1940" i="7"/>
  <c r="V1940" i="7"/>
  <c r="U1940" i="7"/>
  <c r="T1940" i="7"/>
  <c r="R1940" i="7"/>
  <c r="Q1940" i="7"/>
  <c r="G1940" i="7" s="1"/>
  <c r="P1940" i="7"/>
  <c r="O1940" i="7"/>
  <c r="M1940" i="7"/>
  <c r="H1940" i="7" s="1"/>
  <c r="L1940" i="7"/>
  <c r="K1940" i="7"/>
  <c r="F1940" i="7" s="1"/>
  <c r="J1940" i="7"/>
  <c r="I1940" i="7"/>
  <c r="E1940" i="7"/>
  <c r="W1939" i="7"/>
  <c r="V1939" i="7"/>
  <c r="T1939" i="7"/>
  <c r="R1939" i="7"/>
  <c r="P1939" i="7"/>
  <c r="O1939" i="7"/>
  <c r="M1939" i="7"/>
  <c r="L1939" i="7"/>
  <c r="K1939" i="7"/>
  <c r="J1939" i="7"/>
  <c r="I1939" i="7"/>
  <c r="E1939" i="7"/>
  <c r="S1938" i="7"/>
  <c r="N1938" i="7"/>
  <c r="I1938" i="7"/>
  <c r="H1938" i="7"/>
  <c r="G1938" i="7"/>
  <c r="F1938" i="7"/>
  <c r="E1938" i="7"/>
  <c r="D1938" i="7" s="1"/>
  <c r="W1937" i="7"/>
  <c r="V1937" i="7"/>
  <c r="U1937" i="7"/>
  <c r="S1937" i="7" s="1"/>
  <c r="T1937" i="7"/>
  <c r="R1937" i="7"/>
  <c r="Q1937" i="7"/>
  <c r="G1937" i="7" s="1"/>
  <c r="P1937" i="7"/>
  <c r="O1937" i="7"/>
  <c r="N1937" i="7" s="1"/>
  <c r="M1937" i="7"/>
  <c r="H1937" i="7" s="1"/>
  <c r="L1937" i="7"/>
  <c r="K1937" i="7"/>
  <c r="F1937" i="7" s="1"/>
  <c r="J1937" i="7"/>
  <c r="I1937" i="7"/>
  <c r="E1937" i="7"/>
  <c r="W1936" i="7"/>
  <c r="V1936" i="7"/>
  <c r="T1936" i="7"/>
  <c r="R1936" i="7"/>
  <c r="Q1936" i="7"/>
  <c r="G1936" i="7" s="1"/>
  <c r="P1936" i="7"/>
  <c r="O1936" i="7"/>
  <c r="M1936" i="7"/>
  <c r="H1936" i="7" s="1"/>
  <c r="L1936" i="7"/>
  <c r="K1936" i="7"/>
  <c r="J1936" i="7"/>
  <c r="I1936" i="7"/>
  <c r="E1936" i="7"/>
  <c r="W1935" i="7"/>
  <c r="V1935" i="7"/>
  <c r="U1935" i="7"/>
  <c r="S1935" i="7" s="1"/>
  <c r="T1935" i="7"/>
  <c r="R1935" i="7"/>
  <c r="Q1935" i="7"/>
  <c r="G1935" i="7" s="1"/>
  <c r="P1935" i="7"/>
  <c r="O1935" i="7"/>
  <c r="N1935" i="7" s="1"/>
  <c r="M1935" i="7"/>
  <c r="H1935" i="7" s="1"/>
  <c r="L1935" i="7"/>
  <c r="K1935" i="7"/>
  <c r="F1935" i="7" s="1"/>
  <c r="J1935" i="7"/>
  <c r="I1935" i="7"/>
  <c r="E1935" i="7"/>
  <c r="W1934" i="7"/>
  <c r="V1934" i="7"/>
  <c r="U1934" i="7"/>
  <c r="S1934" i="7" s="1"/>
  <c r="T1934" i="7"/>
  <c r="R1934" i="7"/>
  <c r="Q1934" i="7"/>
  <c r="P1934" i="7"/>
  <c r="O1934" i="7"/>
  <c r="M1934" i="7"/>
  <c r="H1934" i="7" s="1"/>
  <c r="L1934" i="7"/>
  <c r="K1934" i="7"/>
  <c r="F1934" i="7" s="1"/>
  <c r="J1934" i="7"/>
  <c r="I1934" i="7"/>
  <c r="E1934" i="7"/>
  <c r="W1933" i="7"/>
  <c r="V1933" i="7"/>
  <c r="T1933" i="7"/>
  <c r="R1933" i="7"/>
  <c r="P1933" i="7"/>
  <c r="O1933" i="7"/>
  <c r="L1933" i="7"/>
  <c r="K1933" i="7"/>
  <c r="J1933" i="7"/>
  <c r="E1933" i="7"/>
  <c r="W1932" i="7"/>
  <c r="V1932" i="7"/>
  <c r="T1932" i="7"/>
  <c r="R1932" i="7"/>
  <c r="P1932" i="7"/>
  <c r="O1932" i="7"/>
  <c r="L1932" i="7"/>
  <c r="K1932" i="7"/>
  <c r="J1932" i="7"/>
  <c r="E1932" i="7"/>
  <c r="S1931" i="7"/>
  <c r="N1931" i="7"/>
  <c r="I1931" i="7"/>
  <c r="H1931" i="7"/>
  <c r="G1931" i="7"/>
  <c r="F1931" i="7"/>
  <c r="E1931" i="7"/>
  <c r="D1931" i="7" s="1"/>
  <c r="W1930" i="7"/>
  <c r="V1930" i="7"/>
  <c r="U1930" i="7"/>
  <c r="S1930" i="7" s="1"/>
  <c r="T1930" i="7"/>
  <c r="R1930" i="7"/>
  <c r="Q1930" i="7"/>
  <c r="G1930" i="7" s="1"/>
  <c r="P1930" i="7"/>
  <c r="O1930" i="7"/>
  <c r="N1930" i="7" s="1"/>
  <c r="M1930" i="7"/>
  <c r="L1930" i="7"/>
  <c r="K1930" i="7"/>
  <c r="F1930" i="7" s="1"/>
  <c r="J1930" i="7"/>
  <c r="I1930" i="7"/>
  <c r="E1930" i="7"/>
  <c r="W1929" i="7"/>
  <c r="V1929" i="7"/>
  <c r="U1929" i="7"/>
  <c r="S1929" i="7" s="1"/>
  <c r="T1929" i="7"/>
  <c r="R1929" i="7"/>
  <c r="Q1929" i="7"/>
  <c r="G1929" i="7" s="1"/>
  <c r="P1929" i="7"/>
  <c r="O1929" i="7"/>
  <c r="L1929" i="7"/>
  <c r="K1929" i="7"/>
  <c r="F1929" i="7" s="1"/>
  <c r="J1929" i="7"/>
  <c r="E1929" i="7"/>
  <c r="S1928" i="7"/>
  <c r="N1928" i="7"/>
  <c r="I1928" i="7"/>
  <c r="H1928" i="7"/>
  <c r="G1928" i="7"/>
  <c r="F1928" i="7"/>
  <c r="E1928" i="7"/>
  <c r="D1928" i="7" s="1"/>
  <c r="W1927" i="7"/>
  <c r="V1927" i="7"/>
  <c r="U1927" i="7"/>
  <c r="S1927" i="7" s="1"/>
  <c r="T1927" i="7"/>
  <c r="R1927" i="7"/>
  <c r="Q1927" i="7"/>
  <c r="P1927" i="7"/>
  <c r="O1927" i="7"/>
  <c r="M1927" i="7"/>
  <c r="H1927" i="7" s="1"/>
  <c r="L1927" i="7"/>
  <c r="K1927" i="7"/>
  <c r="F1927" i="7" s="1"/>
  <c r="J1927" i="7"/>
  <c r="I1927" i="7"/>
  <c r="E1927" i="7"/>
  <c r="W1926" i="7"/>
  <c r="V1926" i="7"/>
  <c r="U1926" i="7"/>
  <c r="S1926" i="7" s="1"/>
  <c r="T1926" i="7"/>
  <c r="R1926" i="7"/>
  <c r="P1926" i="7"/>
  <c r="O1926" i="7"/>
  <c r="L1926" i="7"/>
  <c r="K1926" i="7"/>
  <c r="F1926" i="7" s="1"/>
  <c r="J1926" i="7"/>
  <c r="E1926" i="7"/>
  <c r="S1925" i="7"/>
  <c r="N1925" i="7"/>
  <c r="I1925" i="7"/>
  <c r="H1925" i="7"/>
  <c r="G1925" i="7"/>
  <c r="F1925" i="7"/>
  <c r="E1925" i="7"/>
  <c r="D1925" i="7" s="1"/>
  <c r="W1924" i="7"/>
  <c r="V1924" i="7"/>
  <c r="U1924" i="7"/>
  <c r="T1924" i="7"/>
  <c r="R1924" i="7"/>
  <c r="Q1924" i="7"/>
  <c r="G1924" i="7" s="1"/>
  <c r="P1924" i="7"/>
  <c r="O1924" i="7"/>
  <c r="M1924" i="7"/>
  <c r="H1924" i="7" s="1"/>
  <c r="L1924" i="7"/>
  <c r="K1924" i="7"/>
  <c r="F1924" i="7" s="1"/>
  <c r="J1924" i="7"/>
  <c r="I1924" i="7"/>
  <c r="E1924" i="7"/>
  <c r="W1923" i="7"/>
  <c r="V1923" i="7"/>
  <c r="T1923" i="7"/>
  <c r="R1923" i="7"/>
  <c r="P1923" i="7"/>
  <c r="O1923" i="7"/>
  <c r="M1923" i="7"/>
  <c r="H1923" i="7" s="1"/>
  <c r="L1923" i="7"/>
  <c r="K1923" i="7"/>
  <c r="J1923" i="7"/>
  <c r="I1923" i="7"/>
  <c r="E1923" i="7"/>
  <c r="S1922" i="7"/>
  <c r="N1922" i="7"/>
  <c r="I1922" i="7"/>
  <c r="H1922" i="7"/>
  <c r="G1922" i="7"/>
  <c r="F1922" i="7"/>
  <c r="E1922" i="7"/>
  <c r="D1922" i="7" s="1"/>
  <c r="W1921" i="7"/>
  <c r="V1921" i="7"/>
  <c r="U1921" i="7"/>
  <c r="S1921" i="7" s="1"/>
  <c r="T1921" i="7"/>
  <c r="R1921" i="7"/>
  <c r="Q1921" i="7"/>
  <c r="G1921" i="7" s="1"/>
  <c r="P1921" i="7"/>
  <c r="O1921" i="7"/>
  <c r="N1921" i="7" s="1"/>
  <c r="M1921" i="7"/>
  <c r="H1921" i="7" s="1"/>
  <c r="L1921" i="7"/>
  <c r="K1921" i="7"/>
  <c r="F1921" i="7" s="1"/>
  <c r="J1921" i="7"/>
  <c r="I1921" i="7"/>
  <c r="E1921" i="7"/>
  <c r="W1920" i="7"/>
  <c r="V1920" i="7"/>
  <c r="T1920" i="7"/>
  <c r="R1920" i="7"/>
  <c r="Q1920" i="7"/>
  <c r="P1920" i="7"/>
  <c r="O1920" i="7"/>
  <c r="M1920" i="7"/>
  <c r="H1920" i="7" s="1"/>
  <c r="L1920" i="7"/>
  <c r="K1920" i="7"/>
  <c r="J1920" i="7"/>
  <c r="I1920" i="7"/>
  <c r="E1920" i="7"/>
  <c r="W1919" i="7"/>
  <c r="V1919" i="7"/>
  <c r="T1919" i="7"/>
  <c r="R1919" i="7"/>
  <c r="P1919" i="7"/>
  <c r="O1919" i="7"/>
  <c r="L1919" i="7"/>
  <c r="K1919" i="7"/>
  <c r="J1919" i="7"/>
  <c r="E1919" i="7"/>
  <c r="S1918" i="7"/>
  <c r="N1918" i="7"/>
  <c r="I1918" i="7"/>
  <c r="H1918" i="7"/>
  <c r="G1918" i="7"/>
  <c r="F1918" i="7"/>
  <c r="E1918" i="7"/>
  <c r="D1918" i="7" s="1"/>
  <c r="W1917" i="7"/>
  <c r="V1917" i="7"/>
  <c r="U1917" i="7"/>
  <c r="T1917" i="7"/>
  <c r="R1917" i="7"/>
  <c r="Q1917" i="7"/>
  <c r="G1917" i="7" s="1"/>
  <c r="P1917" i="7"/>
  <c r="O1917" i="7"/>
  <c r="M1917" i="7"/>
  <c r="H1917" i="7" s="1"/>
  <c r="L1917" i="7"/>
  <c r="K1917" i="7"/>
  <c r="J1917" i="7"/>
  <c r="I1917" i="7"/>
  <c r="E1917" i="7"/>
  <c r="W1916" i="7"/>
  <c r="V1916" i="7"/>
  <c r="T1916" i="7"/>
  <c r="R1916" i="7"/>
  <c r="P1916" i="7"/>
  <c r="O1916" i="7"/>
  <c r="M1916" i="7"/>
  <c r="L1916" i="7"/>
  <c r="K1916" i="7"/>
  <c r="J1916" i="7"/>
  <c r="I1916" i="7"/>
  <c r="E1916" i="7"/>
  <c r="W1915" i="7"/>
  <c r="V1915" i="7"/>
  <c r="U1915" i="7"/>
  <c r="T1915" i="7"/>
  <c r="R1915" i="7"/>
  <c r="Q1915" i="7"/>
  <c r="G1915" i="7" s="1"/>
  <c r="P1915" i="7"/>
  <c r="O1915" i="7"/>
  <c r="M1915" i="7"/>
  <c r="H1915" i="7" s="1"/>
  <c r="L1915" i="7"/>
  <c r="K1915" i="7"/>
  <c r="J1915" i="7"/>
  <c r="I1915" i="7"/>
  <c r="E1915" i="7"/>
  <c r="W1914" i="7"/>
  <c r="V1914" i="7"/>
  <c r="T1914" i="7"/>
  <c r="R1914" i="7"/>
  <c r="Q1914" i="7"/>
  <c r="G1914" i="7" s="1"/>
  <c r="P1914" i="7"/>
  <c r="O1914" i="7"/>
  <c r="N1914" i="7" s="1"/>
  <c r="M1914" i="7"/>
  <c r="L1914" i="7"/>
  <c r="K1914" i="7"/>
  <c r="J1914" i="7"/>
  <c r="I1914" i="7"/>
  <c r="E1914" i="7"/>
  <c r="W1913" i="7"/>
  <c r="V1913" i="7"/>
  <c r="U1913" i="7"/>
  <c r="T1913" i="7"/>
  <c r="R1913" i="7"/>
  <c r="Q1913" i="7"/>
  <c r="G1913" i="7" s="1"/>
  <c r="P1913" i="7"/>
  <c r="O1913" i="7"/>
  <c r="M1913" i="7"/>
  <c r="H1913" i="7" s="1"/>
  <c r="L1913" i="7"/>
  <c r="K1913" i="7"/>
  <c r="J1913" i="7"/>
  <c r="I1913" i="7"/>
  <c r="E1913" i="7"/>
  <c r="W1912" i="7"/>
  <c r="V1912" i="7"/>
  <c r="T1912" i="7"/>
  <c r="R1912" i="7"/>
  <c r="P1912" i="7"/>
  <c r="O1912" i="7"/>
  <c r="M1912" i="7"/>
  <c r="H1912" i="7" s="1"/>
  <c r="L1912" i="7"/>
  <c r="K1912" i="7"/>
  <c r="J1912" i="7"/>
  <c r="I1912" i="7"/>
  <c r="E1912" i="7"/>
  <c r="W1911" i="7"/>
  <c r="V1911" i="7"/>
  <c r="T1911" i="7"/>
  <c r="R1911" i="7"/>
  <c r="P1911" i="7"/>
  <c r="O1911" i="7"/>
  <c r="L1911" i="7"/>
  <c r="K1911" i="7"/>
  <c r="J1911" i="7"/>
  <c r="E1911" i="7"/>
  <c r="W1910" i="7"/>
  <c r="V1910" i="7"/>
  <c r="T1910" i="7"/>
  <c r="R1910" i="7"/>
  <c r="P1910" i="7"/>
  <c r="O1910" i="7"/>
  <c r="M1910" i="7"/>
  <c r="L1910" i="7"/>
  <c r="K1910" i="7"/>
  <c r="J1910" i="7"/>
  <c r="I1910" i="7"/>
  <c r="E1910" i="7"/>
  <c r="W1909" i="7"/>
  <c r="V1909" i="7"/>
  <c r="T1909" i="7"/>
  <c r="R1909" i="7"/>
  <c r="Q1909" i="7"/>
  <c r="G1909" i="7" s="1"/>
  <c r="P1909" i="7"/>
  <c r="O1909" i="7"/>
  <c r="L1909" i="7"/>
  <c r="K1909" i="7"/>
  <c r="J1909" i="7"/>
  <c r="E1909" i="7"/>
  <c r="W1908" i="7"/>
  <c r="V1908" i="7"/>
  <c r="T1908" i="7"/>
  <c r="R1908" i="7"/>
  <c r="P1908" i="7"/>
  <c r="O1908" i="7"/>
  <c r="M1908" i="7"/>
  <c r="L1908" i="7"/>
  <c r="K1908" i="7"/>
  <c r="J1908" i="7"/>
  <c r="I1908" i="7"/>
  <c r="E1908" i="7"/>
  <c r="W1907" i="7"/>
  <c r="V1907" i="7"/>
  <c r="U1907" i="7"/>
  <c r="T1907" i="7"/>
  <c r="R1907" i="7"/>
  <c r="P1907" i="7"/>
  <c r="O1907" i="7"/>
  <c r="L1907" i="7"/>
  <c r="K1907" i="7"/>
  <c r="J1907" i="7"/>
  <c r="E1907" i="7"/>
  <c r="W1906" i="7"/>
  <c r="V1906" i="7"/>
  <c r="T1906" i="7"/>
  <c r="R1906" i="7"/>
  <c r="P1906" i="7"/>
  <c r="O1906" i="7"/>
  <c r="L1906" i="7"/>
  <c r="K1906" i="7"/>
  <c r="J1906" i="7"/>
  <c r="E1906" i="7"/>
  <c r="W1905" i="7"/>
  <c r="V1905" i="7"/>
  <c r="T1905" i="7"/>
  <c r="R1905" i="7"/>
  <c r="P1905" i="7"/>
  <c r="O1905" i="7"/>
  <c r="L1905" i="7"/>
  <c r="K1905" i="7"/>
  <c r="J1905" i="7"/>
  <c r="E1905" i="7"/>
  <c r="S1904" i="7"/>
  <c r="N1904" i="7"/>
  <c r="I1904" i="7"/>
  <c r="H1904" i="7"/>
  <c r="G1904" i="7"/>
  <c r="F1904" i="7"/>
  <c r="E1904" i="7"/>
  <c r="D1904" i="7" s="1"/>
  <c r="S1903" i="7"/>
  <c r="N1903" i="7"/>
  <c r="I1903" i="7"/>
  <c r="H1903" i="7"/>
  <c r="G1903" i="7"/>
  <c r="F1903" i="7"/>
  <c r="E1903" i="7"/>
  <c r="D1903" i="7" s="1"/>
  <c r="W1902" i="7"/>
  <c r="V1902" i="7"/>
  <c r="U1902" i="7"/>
  <c r="T1902" i="7"/>
  <c r="R1902" i="7"/>
  <c r="Q1902" i="7"/>
  <c r="P1902" i="7"/>
  <c r="O1902" i="7"/>
  <c r="M1902" i="7"/>
  <c r="H1902" i="7" s="1"/>
  <c r="L1902" i="7"/>
  <c r="K1902" i="7"/>
  <c r="J1902" i="7"/>
  <c r="I1902" i="7"/>
  <c r="E1902" i="7"/>
  <c r="W1901" i="7"/>
  <c r="V1901" i="7"/>
  <c r="T1901" i="7"/>
  <c r="R1901" i="7"/>
  <c r="P1901" i="7"/>
  <c r="O1901" i="7"/>
  <c r="M1901" i="7"/>
  <c r="H1901" i="7" s="1"/>
  <c r="L1901" i="7"/>
  <c r="K1901" i="7"/>
  <c r="J1901" i="7"/>
  <c r="I1901" i="7"/>
  <c r="E1901" i="7"/>
  <c r="S1900" i="7"/>
  <c r="N1900" i="7"/>
  <c r="I1900" i="7"/>
  <c r="H1900" i="7"/>
  <c r="G1900" i="7"/>
  <c r="F1900" i="7"/>
  <c r="E1900" i="7"/>
  <c r="D1900" i="7" s="1"/>
  <c r="W1899" i="7"/>
  <c r="V1899" i="7"/>
  <c r="U1899" i="7"/>
  <c r="T1899" i="7"/>
  <c r="R1899" i="7"/>
  <c r="Q1899" i="7"/>
  <c r="P1899" i="7"/>
  <c r="O1899" i="7"/>
  <c r="M1899" i="7"/>
  <c r="H1899" i="7" s="1"/>
  <c r="L1899" i="7"/>
  <c r="K1899" i="7"/>
  <c r="J1899" i="7"/>
  <c r="I1899" i="7"/>
  <c r="E1899" i="7"/>
  <c r="W1898" i="7"/>
  <c r="V1898" i="7"/>
  <c r="T1898" i="7"/>
  <c r="R1898" i="7"/>
  <c r="Q1898" i="7"/>
  <c r="P1898" i="7"/>
  <c r="O1898" i="7"/>
  <c r="M1898" i="7"/>
  <c r="H1898" i="7" s="1"/>
  <c r="L1898" i="7"/>
  <c r="K1898" i="7"/>
  <c r="J1898" i="7"/>
  <c r="I1898" i="7"/>
  <c r="E1898" i="7"/>
  <c r="W1897" i="7"/>
  <c r="V1897" i="7"/>
  <c r="U1897" i="7"/>
  <c r="T1897" i="7"/>
  <c r="R1897" i="7"/>
  <c r="Q1897" i="7"/>
  <c r="P1897" i="7"/>
  <c r="O1897" i="7"/>
  <c r="M1897" i="7"/>
  <c r="H1897" i="7" s="1"/>
  <c r="L1897" i="7"/>
  <c r="K1897" i="7"/>
  <c r="J1897" i="7"/>
  <c r="I1897" i="7"/>
  <c r="E1897" i="7"/>
  <c r="W1896" i="7"/>
  <c r="V1896" i="7"/>
  <c r="T1896" i="7"/>
  <c r="R1896" i="7"/>
  <c r="P1896" i="7"/>
  <c r="O1896" i="7"/>
  <c r="L1896" i="7"/>
  <c r="K1896" i="7"/>
  <c r="J1896" i="7"/>
  <c r="E1896" i="7"/>
  <c r="W1895" i="7"/>
  <c r="V1895" i="7"/>
  <c r="T1895" i="7"/>
  <c r="R1895" i="7"/>
  <c r="P1895" i="7"/>
  <c r="O1895" i="7"/>
  <c r="L1895" i="7"/>
  <c r="K1895" i="7"/>
  <c r="J1895" i="7"/>
  <c r="E1895" i="7"/>
  <c r="W1894" i="7"/>
  <c r="V1894" i="7"/>
  <c r="T1894" i="7"/>
  <c r="R1894" i="7"/>
  <c r="P1894" i="7"/>
  <c r="O1894" i="7"/>
  <c r="L1894" i="7"/>
  <c r="K1894" i="7"/>
  <c r="J1894" i="7"/>
  <c r="E1894" i="7"/>
  <c r="W1893" i="7"/>
  <c r="V1893" i="7"/>
  <c r="T1893" i="7"/>
  <c r="R1893" i="7"/>
  <c r="P1893" i="7"/>
  <c r="O1893" i="7"/>
  <c r="L1893" i="7"/>
  <c r="K1893" i="7"/>
  <c r="J1893" i="7"/>
  <c r="E1893" i="7"/>
  <c r="W1892" i="7"/>
  <c r="V1892" i="7"/>
  <c r="T1892" i="7"/>
  <c r="R1892" i="7"/>
  <c r="P1892" i="7"/>
  <c r="O1892" i="7"/>
  <c r="L1892" i="7"/>
  <c r="K1892" i="7"/>
  <c r="J1892" i="7"/>
  <c r="E1892" i="7"/>
  <c r="W1891" i="7"/>
  <c r="V1891" i="7"/>
  <c r="T1891" i="7"/>
  <c r="R1891" i="7"/>
  <c r="P1891" i="7"/>
  <c r="O1891" i="7"/>
  <c r="L1891" i="7"/>
  <c r="K1891" i="7"/>
  <c r="J1891" i="7"/>
  <c r="E1891" i="7"/>
  <c r="S1890" i="7"/>
  <c r="N1890" i="7"/>
  <c r="I1890" i="7"/>
  <c r="H1890" i="7"/>
  <c r="G1890" i="7"/>
  <c r="F1890" i="7"/>
  <c r="E1890" i="7"/>
  <c r="D1890" i="7" s="1"/>
  <c r="W1889" i="7"/>
  <c r="V1889" i="7"/>
  <c r="U1889" i="7"/>
  <c r="T1889" i="7"/>
  <c r="R1889" i="7"/>
  <c r="Q1889" i="7"/>
  <c r="P1889" i="7"/>
  <c r="O1889" i="7"/>
  <c r="M1889" i="7"/>
  <c r="H1889" i="7" s="1"/>
  <c r="L1889" i="7"/>
  <c r="K1889" i="7"/>
  <c r="J1889" i="7"/>
  <c r="I1889" i="7"/>
  <c r="E1889" i="7"/>
  <c r="S1888" i="7"/>
  <c r="N1888" i="7"/>
  <c r="I1888" i="7"/>
  <c r="H1888" i="7"/>
  <c r="G1888" i="7"/>
  <c r="F1888" i="7"/>
  <c r="E1888" i="7"/>
  <c r="D1888" i="7" s="1"/>
  <c r="S1887" i="7"/>
  <c r="N1887" i="7"/>
  <c r="I1887" i="7"/>
  <c r="H1887" i="7"/>
  <c r="G1887" i="7"/>
  <c r="F1887" i="7"/>
  <c r="E1887" i="7"/>
  <c r="D1887" i="7" s="1"/>
  <c r="S1886" i="7"/>
  <c r="N1886" i="7"/>
  <c r="I1886" i="7"/>
  <c r="H1886" i="7"/>
  <c r="G1886" i="7"/>
  <c r="F1886" i="7"/>
  <c r="E1886" i="7"/>
  <c r="D1886" i="7" s="1"/>
  <c r="W1885" i="7"/>
  <c r="V1885" i="7"/>
  <c r="T1885" i="7"/>
  <c r="R1885" i="7"/>
  <c r="P1885" i="7"/>
  <c r="O1885" i="7"/>
  <c r="M1885" i="7"/>
  <c r="H1885" i="7" s="1"/>
  <c r="L1885" i="7"/>
  <c r="K1885" i="7"/>
  <c r="J1885" i="7"/>
  <c r="I1885" i="7"/>
  <c r="E1885" i="7"/>
  <c r="W1884" i="7"/>
  <c r="V1884" i="7"/>
  <c r="T1884" i="7"/>
  <c r="R1884" i="7"/>
  <c r="P1884" i="7"/>
  <c r="O1884" i="7"/>
  <c r="M1884" i="7"/>
  <c r="H1884" i="7" s="1"/>
  <c r="L1884" i="7"/>
  <c r="K1884" i="7"/>
  <c r="J1884" i="7"/>
  <c r="I1884" i="7"/>
  <c r="E1884" i="7"/>
  <c r="S1883" i="7"/>
  <c r="N1883" i="7"/>
  <c r="I1883" i="7"/>
  <c r="H1883" i="7"/>
  <c r="G1883" i="7"/>
  <c r="F1883" i="7"/>
  <c r="E1883" i="7"/>
  <c r="D1883" i="7" s="1"/>
  <c r="S1882" i="7"/>
  <c r="N1882" i="7"/>
  <c r="I1882" i="7"/>
  <c r="H1882" i="7"/>
  <c r="G1882" i="7"/>
  <c r="F1882" i="7"/>
  <c r="E1882" i="7"/>
  <c r="D1882" i="7" s="1"/>
  <c r="W1881" i="7"/>
  <c r="V1881" i="7"/>
  <c r="U1881" i="7"/>
  <c r="T1881" i="7"/>
  <c r="R1881" i="7"/>
  <c r="Q1881" i="7"/>
  <c r="P1881" i="7"/>
  <c r="O1881" i="7"/>
  <c r="M1881" i="7"/>
  <c r="H1881" i="7" s="1"/>
  <c r="L1881" i="7"/>
  <c r="K1881" i="7"/>
  <c r="J1881" i="7"/>
  <c r="I1881" i="7"/>
  <c r="E1881" i="7"/>
  <c r="S1880" i="7"/>
  <c r="N1880" i="7"/>
  <c r="I1880" i="7"/>
  <c r="H1880" i="7"/>
  <c r="G1880" i="7"/>
  <c r="F1880" i="7"/>
  <c r="E1880" i="7"/>
  <c r="D1880" i="7" s="1"/>
  <c r="S1879" i="7"/>
  <c r="N1879" i="7"/>
  <c r="I1879" i="7"/>
  <c r="H1879" i="7"/>
  <c r="G1879" i="7"/>
  <c r="F1879" i="7"/>
  <c r="E1879" i="7"/>
  <c r="D1879" i="7" s="1"/>
  <c r="S1878" i="7"/>
  <c r="N1878" i="7"/>
  <c r="I1878" i="7"/>
  <c r="H1878" i="7"/>
  <c r="G1878" i="7"/>
  <c r="F1878" i="7"/>
  <c r="E1878" i="7"/>
  <c r="D1878" i="7" s="1"/>
  <c r="W1877" i="7"/>
  <c r="V1877" i="7"/>
  <c r="U1877" i="7"/>
  <c r="T1877" i="7"/>
  <c r="R1877" i="7"/>
  <c r="P1877" i="7"/>
  <c r="O1877" i="7"/>
  <c r="L1877" i="7"/>
  <c r="K1877" i="7"/>
  <c r="J1877" i="7"/>
  <c r="E1877" i="7"/>
  <c r="W1876" i="7"/>
  <c r="V1876" i="7"/>
  <c r="T1876" i="7"/>
  <c r="R1876" i="7"/>
  <c r="P1876" i="7"/>
  <c r="O1876" i="7"/>
  <c r="L1876" i="7"/>
  <c r="K1876" i="7"/>
  <c r="J1876" i="7"/>
  <c r="E1876" i="7"/>
  <c r="S1875" i="7"/>
  <c r="N1875" i="7"/>
  <c r="I1875" i="7"/>
  <c r="H1875" i="7"/>
  <c r="G1875" i="7"/>
  <c r="F1875" i="7"/>
  <c r="E1875" i="7"/>
  <c r="D1875" i="7" s="1"/>
  <c r="S1874" i="7"/>
  <c r="N1874" i="7"/>
  <c r="I1874" i="7"/>
  <c r="H1874" i="7"/>
  <c r="G1874" i="7"/>
  <c r="F1874" i="7"/>
  <c r="E1874" i="7"/>
  <c r="D1874" i="7" s="1"/>
  <c r="S1873" i="7"/>
  <c r="N1873" i="7"/>
  <c r="I1873" i="7"/>
  <c r="H1873" i="7"/>
  <c r="G1873" i="7"/>
  <c r="F1873" i="7"/>
  <c r="E1873" i="7"/>
  <c r="D1873" i="7" s="1"/>
  <c r="S1872" i="7"/>
  <c r="N1872" i="7"/>
  <c r="I1872" i="7"/>
  <c r="H1872" i="7"/>
  <c r="G1872" i="7"/>
  <c r="F1872" i="7"/>
  <c r="E1872" i="7"/>
  <c r="D1872" i="7" s="1"/>
  <c r="W1871" i="7"/>
  <c r="V1871" i="7"/>
  <c r="U1871" i="7"/>
  <c r="T1871" i="7"/>
  <c r="R1871" i="7"/>
  <c r="Q1871" i="7"/>
  <c r="G1871" i="7" s="1"/>
  <c r="P1871" i="7"/>
  <c r="O1871" i="7"/>
  <c r="M1871" i="7"/>
  <c r="H1871" i="7" s="1"/>
  <c r="L1871" i="7"/>
  <c r="K1871" i="7"/>
  <c r="J1871" i="7"/>
  <c r="I1871" i="7"/>
  <c r="E1871" i="7"/>
  <c r="W1870" i="7"/>
  <c r="V1870" i="7"/>
  <c r="T1870" i="7"/>
  <c r="R1870" i="7"/>
  <c r="P1870" i="7"/>
  <c r="O1870" i="7"/>
  <c r="M1870" i="7"/>
  <c r="H1870" i="7" s="1"/>
  <c r="L1870" i="7"/>
  <c r="K1870" i="7"/>
  <c r="J1870" i="7"/>
  <c r="I1870" i="7"/>
  <c r="E1870" i="7"/>
  <c r="S1869" i="7"/>
  <c r="N1869" i="7"/>
  <c r="I1869" i="7"/>
  <c r="H1869" i="7"/>
  <c r="G1869" i="7"/>
  <c r="F1869" i="7"/>
  <c r="E1869" i="7"/>
  <c r="D1869" i="7" s="1"/>
  <c r="S1868" i="7"/>
  <c r="N1868" i="7"/>
  <c r="I1868" i="7"/>
  <c r="H1868" i="7"/>
  <c r="G1868" i="7"/>
  <c r="F1868" i="7"/>
  <c r="E1868" i="7"/>
  <c r="D1868" i="7" s="1"/>
  <c r="W1867" i="7"/>
  <c r="V1867" i="7"/>
  <c r="U1867" i="7"/>
  <c r="T1867" i="7"/>
  <c r="R1867" i="7"/>
  <c r="Q1867" i="7"/>
  <c r="G1867" i="7" s="1"/>
  <c r="P1867" i="7"/>
  <c r="O1867" i="7"/>
  <c r="N1867" i="7" s="1"/>
  <c r="M1867" i="7"/>
  <c r="L1867" i="7"/>
  <c r="K1867" i="7"/>
  <c r="J1867" i="7"/>
  <c r="I1867" i="7"/>
  <c r="E1867" i="7"/>
  <c r="S1866" i="7"/>
  <c r="N1866" i="7"/>
  <c r="I1866" i="7"/>
  <c r="H1866" i="7"/>
  <c r="G1866" i="7"/>
  <c r="F1866" i="7"/>
  <c r="E1866" i="7"/>
  <c r="D1866" i="7" s="1"/>
  <c r="S1865" i="7"/>
  <c r="N1865" i="7"/>
  <c r="I1865" i="7"/>
  <c r="H1865" i="7"/>
  <c r="G1865" i="7"/>
  <c r="F1865" i="7"/>
  <c r="E1865" i="7"/>
  <c r="D1865" i="7" s="1"/>
  <c r="S1864" i="7"/>
  <c r="N1864" i="7"/>
  <c r="I1864" i="7"/>
  <c r="H1864" i="7"/>
  <c r="G1864" i="7"/>
  <c r="F1864" i="7"/>
  <c r="E1864" i="7"/>
  <c r="D1864" i="7" s="1"/>
  <c r="W1863" i="7"/>
  <c r="V1863" i="7"/>
  <c r="U1863" i="7"/>
  <c r="T1863" i="7"/>
  <c r="R1863" i="7"/>
  <c r="Q1863" i="7"/>
  <c r="P1863" i="7"/>
  <c r="O1863" i="7"/>
  <c r="L1863" i="7"/>
  <c r="K1863" i="7"/>
  <c r="J1863" i="7"/>
  <c r="E1863" i="7"/>
  <c r="W1862" i="7"/>
  <c r="V1862" i="7"/>
  <c r="U1862" i="7"/>
  <c r="T1862" i="7"/>
  <c r="R1862" i="7"/>
  <c r="P1862" i="7"/>
  <c r="O1862" i="7"/>
  <c r="L1862" i="7"/>
  <c r="K1862" i="7"/>
  <c r="J1862" i="7"/>
  <c r="E1862" i="7"/>
  <c r="S1861" i="7"/>
  <c r="N1861" i="7"/>
  <c r="I1861" i="7"/>
  <c r="H1861" i="7"/>
  <c r="G1861" i="7"/>
  <c r="F1861" i="7"/>
  <c r="E1861" i="7"/>
  <c r="D1861" i="7" s="1"/>
  <c r="S1860" i="7"/>
  <c r="N1860" i="7"/>
  <c r="I1860" i="7"/>
  <c r="H1860" i="7"/>
  <c r="G1860" i="7"/>
  <c r="F1860" i="7"/>
  <c r="E1860" i="7"/>
  <c r="D1860" i="7" s="1"/>
  <c r="W1859" i="7"/>
  <c r="V1859" i="7"/>
  <c r="U1859" i="7"/>
  <c r="T1859" i="7"/>
  <c r="R1859" i="7"/>
  <c r="Q1859" i="7"/>
  <c r="G1859" i="7" s="1"/>
  <c r="P1859" i="7"/>
  <c r="O1859" i="7"/>
  <c r="N1859" i="7" s="1"/>
  <c r="M1859" i="7"/>
  <c r="H1859" i="7" s="1"/>
  <c r="L1859" i="7"/>
  <c r="K1859" i="7"/>
  <c r="J1859" i="7"/>
  <c r="I1859" i="7"/>
  <c r="E1859" i="7"/>
  <c r="S1858" i="7"/>
  <c r="N1858" i="7"/>
  <c r="I1858" i="7"/>
  <c r="H1858" i="7"/>
  <c r="G1858" i="7"/>
  <c r="F1858" i="7"/>
  <c r="E1858" i="7"/>
  <c r="D1858" i="7" s="1"/>
  <c r="S1857" i="7"/>
  <c r="N1857" i="7"/>
  <c r="I1857" i="7"/>
  <c r="H1857" i="7"/>
  <c r="G1857" i="7"/>
  <c r="F1857" i="7"/>
  <c r="E1857" i="7"/>
  <c r="D1857" i="7" s="1"/>
  <c r="S1856" i="7"/>
  <c r="N1856" i="7"/>
  <c r="I1856" i="7"/>
  <c r="H1856" i="7"/>
  <c r="G1856" i="7"/>
  <c r="F1856" i="7"/>
  <c r="E1856" i="7"/>
  <c r="D1856" i="7" s="1"/>
  <c r="W1855" i="7"/>
  <c r="V1855" i="7"/>
  <c r="T1855" i="7"/>
  <c r="R1855" i="7"/>
  <c r="Q1855" i="7"/>
  <c r="G1855" i="7" s="1"/>
  <c r="P1855" i="7"/>
  <c r="O1855" i="7"/>
  <c r="N1855" i="7" s="1"/>
  <c r="M1855" i="7"/>
  <c r="L1855" i="7"/>
  <c r="K1855" i="7"/>
  <c r="J1855" i="7"/>
  <c r="I1855" i="7"/>
  <c r="E1855" i="7"/>
  <c r="W1854" i="7"/>
  <c r="V1854" i="7"/>
  <c r="T1854" i="7"/>
  <c r="R1854" i="7"/>
  <c r="Q1854" i="7"/>
  <c r="G1854" i="7" s="1"/>
  <c r="P1854" i="7"/>
  <c r="O1854" i="7"/>
  <c r="L1854" i="7"/>
  <c r="K1854" i="7"/>
  <c r="J1854" i="7"/>
  <c r="E1854" i="7"/>
  <c r="S1853" i="7"/>
  <c r="N1853" i="7"/>
  <c r="I1853" i="7"/>
  <c r="H1853" i="7"/>
  <c r="G1853" i="7"/>
  <c r="F1853" i="7"/>
  <c r="E1853" i="7"/>
  <c r="D1853" i="7" s="1"/>
  <c r="W1852" i="7"/>
  <c r="V1852" i="7"/>
  <c r="U1852" i="7"/>
  <c r="U1850" i="7" s="1"/>
  <c r="T1852" i="7"/>
  <c r="R1852" i="7"/>
  <c r="Q1852" i="7"/>
  <c r="P1852" i="7"/>
  <c r="O1852" i="7"/>
  <c r="M1852" i="7"/>
  <c r="H1852" i="7" s="1"/>
  <c r="L1852" i="7"/>
  <c r="K1852" i="7"/>
  <c r="J1852" i="7"/>
  <c r="I1852" i="7"/>
  <c r="E1852" i="7"/>
  <c r="S1851" i="7"/>
  <c r="N1851" i="7"/>
  <c r="I1851" i="7"/>
  <c r="H1851" i="7"/>
  <c r="G1851" i="7"/>
  <c r="F1851" i="7"/>
  <c r="E1851" i="7"/>
  <c r="D1851" i="7" s="1"/>
  <c r="W1850" i="7"/>
  <c r="V1850" i="7"/>
  <c r="T1850" i="7"/>
  <c r="R1850" i="7"/>
  <c r="P1850" i="7"/>
  <c r="O1850" i="7"/>
  <c r="M1850" i="7"/>
  <c r="L1850" i="7"/>
  <c r="K1850" i="7"/>
  <c r="J1850" i="7"/>
  <c r="I1850" i="7"/>
  <c r="E1850" i="7"/>
  <c r="W1849" i="7"/>
  <c r="V1849" i="7"/>
  <c r="U1849" i="7"/>
  <c r="T1849" i="7"/>
  <c r="R1849" i="7"/>
  <c r="P1849" i="7"/>
  <c r="O1849" i="7"/>
  <c r="L1849" i="7"/>
  <c r="K1849" i="7"/>
  <c r="J1849" i="7"/>
  <c r="E1849" i="7"/>
  <c r="S1848" i="7"/>
  <c r="N1848" i="7"/>
  <c r="I1848" i="7"/>
  <c r="H1848" i="7"/>
  <c r="G1848" i="7"/>
  <c r="F1848" i="7"/>
  <c r="E1848" i="7"/>
  <c r="D1848" i="7" s="1"/>
  <c r="W1847" i="7"/>
  <c r="V1847" i="7"/>
  <c r="U1847" i="7"/>
  <c r="U1845" i="7" s="1"/>
  <c r="U1844" i="7" s="1"/>
  <c r="T1847" i="7"/>
  <c r="R1847" i="7"/>
  <c r="Q1847" i="7"/>
  <c r="P1847" i="7"/>
  <c r="O1847" i="7"/>
  <c r="M1847" i="7"/>
  <c r="H1847" i="7" s="1"/>
  <c r="L1847" i="7"/>
  <c r="K1847" i="7"/>
  <c r="J1847" i="7"/>
  <c r="I1847" i="7"/>
  <c r="E1847" i="7"/>
  <c r="S1846" i="7"/>
  <c r="N1846" i="7"/>
  <c r="I1846" i="7"/>
  <c r="H1846" i="7"/>
  <c r="G1846" i="7"/>
  <c r="F1846" i="7"/>
  <c r="E1846" i="7"/>
  <c r="D1846" i="7" s="1"/>
  <c r="W1845" i="7"/>
  <c r="V1845" i="7"/>
  <c r="T1845" i="7"/>
  <c r="R1845" i="7"/>
  <c r="P1845" i="7"/>
  <c r="O1845" i="7"/>
  <c r="M1845" i="7"/>
  <c r="L1845" i="7"/>
  <c r="K1845" i="7"/>
  <c r="J1845" i="7"/>
  <c r="I1845" i="7"/>
  <c r="E1845" i="7"/>
  <c r="W1844" i="7"/>
  <c r="V1844" i="7"/>
  <c r="T1844" i="7"/>
  <c r="R1844" i="7"/>
  <c r="P1844" i="7"/>
  <c r="O1844" i="7"/>
  <c r="L1844" i="7"/>
  <c r="K1844" i="7"/>
  <c r="J1844" i="7"/>
  <c r="E1844" i="7"/>
  <c r="S1843" i="7"/>
  <c r="N1843" i="7"/>
  <c r="I1843" i="7"/>
  <c r="H1843" i="7"/>
  <c r="G1843" i="7"/>
  <c r="F1843" i="7"/>
  <c r="E1843" i="7"/>
  <c r="D1843" i="7" s="1"/>
  <c r="W1842" i="7"/>
  <c r="V1842" i="7"/>
  <c r="U1842" i="7"/>
  <c r="U1840" i="7" s="1"/>
  <c r="T1842" i="7"/>
  <c r="R1842" i="7"/>
  <c r="Q1842" i="7"/>
  <c r="P1842" i="7"/>
  <c r="O1842" i="7"/>
  <c r="M1842" i="7"/>
  <c r="H1842" i="7" s="1"/>
  <c r="L1842" i="7"/>
  <c r="K1842" i="7"/>
  <c r="J1842" i="7"/>
  <c r="I1842" i="7"/>
  <c r="E1842" i="7"/>
  <c r="S1841" i="7"/>
  <c r="N1841" i="7"/>
  <c r="I1841" i="7"/>
  <c r="H1841" i="7"/>
  <c r="G1841" i="7"/>
  <c r="F1841" i="7"/>
  <c r="E1841" i="7"/>
  <c r="D1841" i="7" s="1"/>
  <c r="W1840" i="7"/>
  <c r="V1840" i="7"/>
  <c r="T1840" i="7"/>
  <c r="R1840" i="7"/>
  <c r="P1840" i="7"/>
  <c r="O1840" i="7"/>
  <c r="M1840" i="7"/>
  <c r="L1840" i="7"/>
  <c r="K1840" i="7"/>
  <c r="J1840" i="7"/>
  <c r="I1840" i="7"/>
  <c r="E1840" i="7"/>
  <c r="W1839" i="7"/>
  <c r="V1839" i="7"/>
  <c r="U1839" i="7"/>
  <c r="T1839" i="7"/>
  <c r="R1839" i="7"/>
  <c r="P1839" i="7"/>
  <c r="O1839" i="7"/>
  <c r="L1839" i="7"/>
  <c r="K1839" i="7"/>
  <c r="J1839" i="7"/>
  <c r="E1839" i="7"/>
  <c r="S1838" i="7"/>
  <c r="N1838" i="7"/>
  <c r="I1838" i="7"/>
  <c r="H1838" i="7"/>
  <c r="G1838" i="7"/>
  <c r="F1838" i="7"/>
  <c r="E1838" i="7"/>
  <c r="D1838" i="7" s="1"/>
  <c r="W1837" i="7"/>
  <c r="V1837" i="7"/>
  <c r="U1837" i="7"/>
  <c r="U1835" i="7" s="1"/>
  <c r="T1837" i="7"/>
  <c r="R1837" i="7"/>
  <c r="Q1837" i="7"/>
  <c r="P1837" i="7"/>
  <c r="O1837" i="7"/>
  <c r="M1837" i="7"/>
  <c r="H1837" i="7" s="1"/>
  <c r="L1837" i="7"/>
  <c r="K1837" i="7"/>
  <c r="J1837" i="7"/>
  <c r="I1837" i="7"/>
  <c r="E1837" i="7"/>
  <c r="S1836" i="7"/>
  <c r="N1836" i="7"/>
  <c r="I1836" i="7"/>
  <c r="H1836" i="7"/>
  <c r="G1836" i="7"/>
  <c r="F1836" i="7"/>
  <c r="E1836" i="7"/>
  <c r="D1836" i="7" s="1"/>
  <c r="W1835" i="7"/>
  <c r="V1835" i="7"/>
  <c r="T1835" i="7"/>
  <c r="R1835" i="7"/>
  <c r="P1835" i="7"/>
  <c r="O1835" i="7"/>
  <c r="M1835" i="7"/>
  <c r="L1835" i="7"/>
  <c r="K1835" i="7"/>
  <c r="J1835" i="7"/>
  <c r="I1835" i="7"/>
  <c r="E1835" i="7"/>
  <c r="W1834" i="7"/>
  <c r="V1834" i="7"/>
  <c r="U1834" i="7"/>
  <c r="T1834" i="7"/>
  <c r="R1834" i="7"/>
  <c r="P1834" i="7"/>
  <c r="O1834" i="7"/>
  <c r="L1834" i="7"/>
  <c r="K1834" i="7"/>
  <c r="J1834" i="7"/>
  <c r="E1834" i="7"/>
  <c r="S1833" i="7"/>
  <c r="N1833" i="7"/>
  <c r="I1833" i="7"/>
  <c r="H1833" i="7"/>
  <c r="G1833" i="7"/>
  <c r="F1833" i="7"/>
  <c r="E1833" i="7"/>
  <c r="D1833" i="7" s="1"/>
  <c r="W1832" i="7"/>
  <c r="V1832" i="7"/>
  <c r="U1832" i="7"/>
  <c r="U1830" i="7" s="1"/>
  <c r="T1832" i="7"/>
  <c r="R1832" i="7"/>
  <c r="Q1832" i="7"/>
  <c r="P1832" i="7"/>
  <c r="O1832" i="7"/>
  <c r="M1832" i="7"/>
  <c r="H1832" i="7" s="1"/>
  <c r="L1832" i="7"/>
  <c r="K1832" i="7"/>
  <c r="J1832" i="7"/>
  <c r="I1832" i="7"/>
  <c r="E1832" i="7"/>
  <c r="S1831" i="7"/>
  <c r="N1831" i="7"/>
  <c r="I1831" i="7"/>
  <c r="H1831" i="7"/>
  <c r="G1831" i="7"/>
  <c r="F1831" i="7"/>
  <c r="E1831" i="7"/>
  <c r="D1831" i="7" s="1"/>
  <c r="W1830" i="7"/>
  <c r="V1830" i="7"/>
  <c r="T1830" i="7"/>
  <c r="R1830" i="7"/>
  <c r="P1830" i="7"/>
  <c r="O1830" i="7"/>
  <c r="M1830" i="7"/>
  <c r="L1830" i="7"/>
  <c r="K1830" i="7"/>
  <c r="J1830" i="7"/>
  <c r="I1830" i="7"/>
  <c r="E1830" i="7"/>
  <c r="W1829" i="7"/>
  <c r="V1829" i="7"/>
  <c r="U1829" i="7"/>
  <c r="T1829" i="7"/>
  <c r="R1829" i="7"/>
  <c r="P1829" i="7"/>
  <c r="O1829" i="7"/>
  <c r="L1829" i="7"/>
  <c r="K1829" i="7"/>
  <c r="J1829" i="7"/>
  <c r="E1829" i="7"/>
  <c r="S1828" i="7"/>
  <c r="N1828" i="7"/>
  <c r="I1828" i="7"/>
  <c r="H1828" i="7"/>
  <c r="G1828" i="7"/>
  <c r="F1828" i="7"/>
  <c r="E1828" i="7"/>
  <c r="D1828" i="7" s="1"/>
  <c r="W1827" i="7"/>
  <c r="V1827" i="7"/>
  <c r="U1827" i="7"/>
  <c r="U1825" i="7" s="1"/>
  <c r="U1824" i="7" s="1"/>
  <c r="T1827" i="7"/>
  <c r="R1827" i="7"/>
  <c r="Q1827" i="7"/>
  <c r="P1827" i="7"/>
  <c r="O1827" i="7"/>
  <c r="M1827" i="7"/>
  <c r="H1827" i="7" s="1"/>
  <c r="L1827" i="7"/>
  <c r="K1827" i="7"/>
  <c r="J1827" i="7"/>
  <c r="I1827" i="7"/>
  <c r="E1827" i="7"/>
  <c r="S1826" i="7"/>
  <c r="N1826" i="7"/>
  <c r="I1826" i="7"/>
  <c r="H1826" i="7"/>
  <c r="G1826" i="7"/>
  <c r="F1826" i="7"/>
  <c r="E1826" i="7"/>
  <c r="D1826" i="7" s="1"/>
  <c r="W1825" i="7"/>
  <c r="V1825" i="7"/>
  <c r="T1825" i="7"/>
  <c r="R1825" i="7"/>
  <c r="P1825" i="7"/>
  <c r="O1825" i="7"/>
  <c r="M1825" i="7"/>
  <c r="L1825" i="7"/>
  <c r="K1825" i="7"/>
  <c r="J1825" i="7"/>
  <c r="I1825" i="7"/>
  <c r="E1825" i="7"/>
  <c r="W1824" i="7"/>
  <c r="V1824" i="7"/>
  <c r="T1824" i="7"/>
  <c r="R1824" i="7"/>
  <c r="P1824" i="7"/>
  <c r="O1824" i="7"/>
  <c r="L1824" i="7"/>
  <c r="K1824" i="7"/>
  <c r="J1824" i="7"/>
  <c r="E1824" i="7"/>
  <c r="S1823" i="7"/>
  <c r="N1823" i="7"/>
  <c r="I1823" i="7"/>
  <c r="H1823" i="7"/>
  <c r="G1823" i="7"/>
  <c r="F1823" i="7"/>
  <c r="E1823" i="7"/>
  <c r="D1823" i="7" s="1"/>
  <c r="W1822" i="7"/>
  <c r="V1822" i="7"/>
  <c r="U1822" i="7"/>
  <c r="T1822" i="7"/>
  <c r="R1822" i="7"/>
  <c r="Q1822" i="7"/>
  <c r="P1822" i="7"/>
  <c r="O1822" i="7"/>
  <c r="M1822" i="7"/>
  <c r="H1822" i="7" s="1"/>
  <c r="L1822" i="7"/>
  <c r="K1822" i="7"/>
  <c r="J1822" i="7"/>
  <c r="I1822" i="7"/>
  <c r="E1822" i="7"/>
  <c r="S1821" i="7"/>
  <c r="N1821" i="7"/>
  <c r="I1821" i="7"/>
  <c r="H1821" i="7"/>
  <c r="G1821" i="7"/>
  <c r="F1821" i="7"/>
  <c r="E1821" i="7"/>
  <c r="D1821" i="7" s="1"/>
  <c r="W1820" i="7"/>
  <c r="V1820" i="7"/>
  <c r="U1820" i="7"/>
  <c r="T1820" i="7"/>
  <c r="R1820" i="7"/>
  <c r="P1820" i="7"/>
  <c r="O1820" i="7"/>
  <c r="M1820" i="7"/>
  <c r="L1820" i="7"/>
  <c r="K1820" i="7"/>
  <c r="J1820" i="7"/>
  <c r="I1820" i="7"/>
  <c r="E1820" i="7"/>
  <c r="W1819" i="7"/>
  <c r="V1819" i="7"/>
  <c r="U1819" i="7"/>
  <c r="T1819" i="7"/>
  <c r="R1819" i="7"/>
  <c r="P1819" i="7"/>
  <c r="O1819" i="7"/>
  <c r="L1819" i="7"/>
  <c r="K1819" i="7"/>
  <c r="J1819" i="7"/>
  <c r="E1819" i="7"/>
  <c r="S1818" i="7"/>
  <c r="N1818" i="7"/>
  <c r="I1818" i="7"/>
  <c r="H1818" i="7"/>
  <c r="G1818" i="7"/>
  <c r="F1818" i="7"/>
  <c r="E1818" i="7"/>
  <c r="D1818" i="7" s="1"/>
  <c r="W1817" i="7"/>
  <c r="V1817" i="7"/>
  <c r="U1817" i="7"/>
  <c r="T1817" i="7"/>
  <c r="R1817" i="7"/>
  <c r="Q1817" i="7"/>
  <c r="P1817" i="7"/>
  <c r="O1817" i="7"/>
  <c r="M1817" i="7"/>
  <c r="H1817" i="7" s="1"/>
  <c r="L1817" i="7"/>
  <c r="K1817" i="7"/>
  <c r="J1817" i="7"/>
  <c r="I1817" i="7"/>
  <c r="E1817" i="7"/>
  <c r="W1816" i="7"/>
  <c r="V1816" i="7"/>
  <c r="U1816" i="7"/>
  <c r="T1816" i="7"/>
  <c r="R1816" i="7"/>
  <c r="P1816" i="7"/>
  <c r="O1816" i="7"/>
  <c r="L1816" i="7"/>
  <c r="K1816" i="7"/>
  <c r="J1816" i="7"/>
  <c r="E1816" i="7"/>
  <c r="S1815" i="7"/>
  <c r="N1815" i="7"/>
  <c r="I1815" i="7"/>
  <c r="H1815" i="7"/>
  <c r="G1815" i="7"/>
  <c r="F1815" i="7"/>
  <c r="E1815" i="7"/>
  <c r="D1815" i="7" s="1"/>
  <c r="W1814" i="7"/>
  <c r="V1814" i="7"/>
  <c r="U1814" i="7"/>
  <c r="T1814" i="7"/>
  <c r="R1814" i="7"/>
  <c r="Q1814" i="7"/>
  <c r="P1814" i="7"/>
  <c r="O1814" i="7"/>
  <c r="M1814" i="7"/>
  <c r="H1814" i="7" s="1"/>
  <c r="L1814" i="7"/>
  <c r="K1814" i="7"/>
  <c r="J1814" i="7"/>
  <c r="I1814" i="7"/>
  <c r="E1814" i="7"/>
  <c r="S1813" i="7"/>
  <c r="N1813" i="7"/>
  <c r="I1813" i="7"/>
  <c r="H1813" i="7"/>
  <c r="G1813" i="7"/>
  <c r="F1813" i="7"/>
  <c r="E1813" i="7"/>
  <c r="D1813" i="7" s="1"/>
  <c r="W1812" i="7"/>
  <c r="V1812" i="7"/>
  <c r="T1812" i="7"/>
  <c r="R1812" i="7"/>
  <c r="Q1812" i="7"/>
  <c r="P1812" i="7"/>
  <c r="O1812" i="7"/>
  <c r="M1812" i="7"/>
  <c r="H1812" i="7" s="1"/>
  <c r="L1812" i="7"/>
  <c r="K1812" i="7"/>
  <c r="J1812" i="7"/>
  <c r="I1812" i="7"/>
  <c r="E1812" i="7"/>
  <c r="W1811" i="7"/>
  <c r="V1811" i="7"/>
  <c r="T1811" i="7"/>
  <c r="R1811" i="7"/>
  <c r="P1811" i="7"/>
  <c r="O1811" i="7"/>
  <c r="L1811" i="7"/>
  <c r="K1811" i="7"/>
  <c r="J1811" i="7"/>
  <c r="E1811" i="7"/>
  <c r="S1810" i="7"/>
  <c r="N1810" i="7"/>
  <c r="I1810" i="7"/>
  <c r="H1810" i="7"/>
  <c r="G1810" i="7"/>
  <c r="F1810" i="7"/>
  <c r="E1810" i="7"/>
  <c r="D1810" i="7" s="1"/>
  <c r="W1809" i="7"/>
  <c r="V1809" i="7"/>
  <c r="U1809" i="7"/>
  <c r="T1809" i="7"/>
  <c r="R1809" i="7"/>
  <c r="Q1809" i="7"/>
  <c r="P1809" i="7"/>
  <c r="O1809" i="7"/>
  <c r="M1809" i="7"/>
  <c r="H1809" i="7" s="1"/>
  <c r="L1809" i="7"/>
  <c r="K1809" i="7"/>
  <c r="J1809" i="7"/>
  <c r="I1809" i="7"/>
  <c r="E1809" i="7"/>
  <c r="S1808" i="7"/>
  <c r="N1808" i="7"/>
  <c r="I1808" i="7"/>
  <c r="H1808" i="7"/>
  <c r="G1808" i="7"/>
  <c r="F1808" i="7"/>
  <c r="E1808" i="7"/>
  <c r="D1808" i="7" s="1"/>
  <c r="W1807" i="7"/>
  <c r="V1807" i="7"/>
  <c r="T1807" i="7"/>
  <c r="R1807" i="7"/>
  <c r="Q1807" i="7"/>
  <c r="P1807" i="7"/>
  <c r="O1807" i="7"/>
  <c r="M1807" i="7"/>
  <c r="H1807" i="7" s="1"/>
  <c r="L1807" i="7"/>
  <c r="K1807" i="7"/>
  <c r="J1807" i="7"/>
  <c r="I1807" i="7"/>
  <c r="E1807" i="7"/>
  <c r="W1806" i="7"/>
  <c r="V1806" i="7"/>
  <c r="T1806" i="7"/>
  <c r="R1806" i="7"/>
  <c r="P1806" i="7"/>
  <c r="O1806" i="7"/>
  <c r="L1806" i="7"/>
  <c r="K1806" i="7"/>
  <c r="J1806" i="7"/>
  <c r="E1806" i="7"/>
  <c r="S1805" i="7"/>
  <c r="N1805" i="7"/>
  <c r="I1805" i="7"/>
  <c r="H1805" i="7"/>
  <c r="G1805" i="7"/>
  <c r="F1805" i="7"/>
  <c r="E1805" i="7"/>
  <c r="D1805" i="7" s="1"/>
  <c r="S1804" i="7"/>
  <c r="N1804" i="7"/>
  <c r="I1804" i="7"/>
  <c r="H1804" i="7"/>
  <c r="G1804" i="7"/>
  <c r="F1804" i="7"/>
  <c r="E1804" i="7"/>
  <c r="D1804" i="7" s="1"/>
  <c r="W1803" i="7"/>
  <c r="V1803" i="7"/>
  <c r="U1803" i="7"/>
  <c r="S1803" i="7" s="1"/>
  <c r="T1803" i="7"/>
  <c r="R1803" i="7"/>
  <c r="Q1803" i="7"/>
  <c r="G1803" i="7" s="1"/>
  <c r="P1803" i="7"/>
  <c r="O1803" i="7"/>
  <c r="N1803" i="7" s="1"/>
  <c r="M1803" i="7"/>
  <c r="H1803" i="7" s="1"/>
  <c r="L1803" i="7"/>
  <c r="K1803" i="7"/>
  <c r="F1803" i="7" s="1"/>
  <c r="J1803" i="7"/>
  <c r="I1803" i="7"/>
  <c r="E1803" i="7"/>
  <c r="S1802" i="7"/>
  <c r="N1802" i="7"/>
  <c r="I1802" i="7"/>
  <c r="H1802" i="7"/>
  <c r="G1802" i="7"/>
  <c r="F1802" i="7"/>
  <c r="E1802" i="7"/>
  <c r="D1802" i="7" s="1"/>
  <c r="S1801" i="7"/>
  <c r="N1801" i="7"/>
  <c r="I1801" i="7"/>
  <c r="H1801" i="7"/>
  <c r="G1801" i="7"/>
  <c r="F1801" i="7"/>
  <c r="E1801" i="7"/>
  <c r="D1801" i="7" s="1"/>
  <c r="W1800" i="7"/>
  <c r="V1800" i="7"/>
  <c r="U1800" i="7"/>
  <c r="T1800" i="7"/>
  <c r="R1800" i="7"/>
  <c r="Q1800" i="7"/>
  <c r="G1800" i="7" s="1"/>
  <c r="P1800" i="7"/>
  <c r="O1800" i="7"/>
  <c r="N1800" i="7" s="1"/>
  <c r="M1800" i="7"/>
  <c r="H1800" i="7" s="1"/>
  <c r="L1800" i="7"/>
  <c r="K1800" i="7"/>
  <c r="J1800" i="7"/>
  <c r="I1800" i="7"/>
  <c r="E1800" i="7"/>
  <c r="W1799" i="7"/>
  <c r="V1799" i="7"/>
  <c r="T1799" i="7"/>
  <c r="R1799" i="7"/>
  <c r="Q1799" i="7"/>
  <c r="G1799" i="7" s="1"/>
  <c r="P1799" i="7"/>
  <c r="O1799" i="7"/>
  <c r="M1799" i="7"/>
  <c r="H1799" i="7" s="1"/>
  <c r="L1799" i="7"/>
  <c r="K1799" i="7"/>
  <c r="J1799" i="7"/>
  <c r="I1799" i="7"/>
  <c r="E1799" i="7"/>
  <c r="S1798" i="7"/>
  <c r="N1798" i="7"/>
  <c r="I1798" i="7"/>
  <c r="H1798" i="7"/>
  <c r="G1798" i="7"/>
  <c r="F1798" i="7"/>
  <c r="E1798" i="7"/>
  <c r="D1798" i="7" s="1"/>
  <c r="S1797" i="7"/>
  <c r="N1797" i="7"/>
  <c r="I1797" i="7"/>
  <c r="H1797" i="7"/>
  <c r="G1797" i="7"/>
  <c r="F1797" i="7"/>
  <c r="E1797" i="7"/>
  <c r="D1797" i="7" s="1"/>
  <c r="W1796" i="7"/>
  <c r="V1796" i="7"/>
  <c r="T1796" i="7"/>
  <c r="R1796" i="7"/>
  <c r="Q1796" i="7"/>
  <c r="P1796" i="7"/>
  <c r="O1796" i="7"/>
  <c r="M1796" i="7"/>
  <c r="H1796" i="7" s="1"/>
  <c r="L1796" i="7"/>
  <c r="K1796" i="7"/>
  <c r="J1796" i="7"/>
  <c r="I1796" i="7"/>
  <c r="E1796" i="7"/>
  <c r="W1795" i="7"/>
  <c r="V1795" i="7"/>
  <c r="T1795" i="7"/>
  <c r="R1795" i="7"/>
  <c r="P1795" i="7"/>
  <c r="O1795" i="7"/>
  <c r="L1795" i="7"/>
  <c r="K1795" i="7"/>
  <c r="J1795" i="7"/>
  <c r="E1795" i="7"/>
  <c r="W1794" i="7"/>
  <c r="V1794" i="7"/>
  <c r="U1794" i="7"/>
  <c r="T1794" i="7"/>
  <c r="R1794" i="7"/>
  <c r="Q1794" i="7"/>
  <c r="P1794" i="7"/>
  <c r="O1794" i="7"/>
  <c r="M1794" i="7"/>
  <c r="H1794" i="7" s="1"/>
  <c r="L1794" i="7"/>
  <c r="K1794" i="7"/>
  <c r="J1794" i="7"/>
  <c r="I1794" i="7"/>
  <c r="E1794" i="7"/>
  <c r="W1793" i="7"/>
  <c r="V1793" i="7"/>
  <c r="U1793" i="7"/>
  <c r="T1793" i="7"/>
  <c r="R1793" i="7"/>
  <c r="Q1793" i="7"/>
  <c r="G1793" i="7" s="1"/>
  <c r="P1793" i="7"/>
  <c r="O1793" i="7"/>
  <c r="N1793" i="7" s="1"/>
  <c r="M1793" i="7"/>
  <c r="H1793" i="7" s="1"/>
  <c r="L1793" i="7"/>
  <c r="K1793" i="7"/>
  <c r="J1793" i="7"/>
  <c r="I1793" i="7"/>
  <c r="E1793" i="7"/>
  <c r="W1792" i="7"/>
  <c r="V1792" i="7"/>
  <c r="T1792" i="7"/>
  <c r="R1792" i="7"/>
  <c r="Q1792" i="7"/>
  <c r="G1792" i="7" s="1"/>
  <c r="P1792" i="7"/>
  <c r="O1792" i="7"/>
  <c r="M1792" i="7"/>
  <c r="H1792" i="7" s="1"/>
  <c r="L1792" i="7"/>
  <c r="K1792" i="7"/>
  <c r="J1792" i="7"/>
  <c r="I1792" i="7"/>
  <c r="E1792" i="7"/>
  <c r="W1791" i="7"/>
  <c r="V1791" i="7"/>
  <c r="U1791" i="7"/>
  <c r="T1791" i="7"/>
  <c r="R1791" i="7"/>
  <c r="Q1791" i="7"/>
  <c r="G1791" i="7" s="1"/>
  <c r="P1791" i="7"/>
  <c r="O1791" i="7"/>
  <c r="N1791" i="7" s="1"/>
  <c r="M1791" i="7"/>
  <c r="H1791" i="7" s="1"/>
  <c r="L1791" i="7"/>
  <c r="K1791" i="7"/>
  <c r="J1791" i="7"/>
  <c r="I1791" i="7"/>
  <c r="E1791" i="7"/>
  <c r="W1790" i="7"/>
  <c r="V1790" i="7"/>
  <c r="U1790" i="7"/>
  <c r="T1790" i="7"/>
  <c r="R1790" i="7"/>
  <c r="Q1790" i="7"/>
  <c r="P1790" i="7"/>
  <c r="O1790" i="7"/>
  <c r="M1790" i="7"/>
  <c r="H1790" i="7" s="1"/>
  <c r="L1790" i="7"/>
  <c r="K1790" i="7"/>
  <c r="J1790" i="7"/>
  <c r="I1790" i="7"/>
  <c r="E1790" i="7"/>
  <c r="W1789" i="7"/>
  <c r="V1789" i="7"/>
  <c r="U1789" i="7"/>
  <c r="T1789" i="7"/>
  <c r="R1789" i="7"/>
  <c r="Q1789" i="7"/>
  <c r="G1789" i="7" s="1"/>
  <c r="P1789" i="7"/>
  <c r="O1789" i="7"/>
  <c r="N1789" i="7" s="1"/>
  <c r="M1789" i="7"/>
  <c r="H1789" i="7" s="1"/>
  <c r="L1789" i="7"/>
  <c r="K1789" i="7"/>
  <c r="J1789" i="7"/>
  <c r="I1789" i="7"/>
  <c r="E1789" i="7"/>
  <c r="W1788" i="7"/>
  <c r="V1788" i="7"/>
  <c r="T1788" i="7"/>
  <c r="R1788" i="7"/>
  <c r="Q1788" i="7"/>
  <c r="G1788" i="7" s="1"/>
  <c r="P1788" i="7"/>
  <c r="O1788" i="7"/>
  <c r="M1788" i="7"/>
  <c r="H1788" i="7" s="1"/>
  <c r="L1788" i="7"/>
  <c r="K1788" i="7"/>
  <c r="J1788" i="7"/>
  <c r="I1788" i="7"/>
  <c r="E1788" i="7"/>
  <c r="W1787" i="7"/>
  <c r="V1787" i="7"/>
  <c r="U1787" i="7"/>
  <c r="T1787" i="7"/>
  <c r="R1787" i="7"/>
  <c r="Q1787" i="7"/>
  <c r="G1787" i="7" s="1"/>
  <c r="P1787" i="7"/>
  <c r="O1787" i="7"/>
  <c r="N1787" i="7" s="1"/>
  <c r="M1787" i="7"/>
  <c r="H1787" i="7" s="1"/>
  <c r="L1787" i="7"/>
  <c r="K1787" i="7"/>
  <c r="J1787" i="7"/>
  <c r="I1787" i="7"/>
  <c r="E1787" i="7"/>
  <c r="W1786" i="7"/>
  <c r="V1786" i="7"/>
  <c r="U1786" i="7"/>
  <c r="T1786" i="7"/>
  <c r="R1786" i="7"/>
  <c r="Q1786" i="7"/>
  <c r="G1786" i="7" s="1"/>
  <c r="P1786" i="7"/>
  <c r="O1786" i="7"/>
  <c r="M1786" i="7"/>
  <c r="H1786" i="7" s="1"/>
  <c r="L1786" i="7"/>
  <c r="K1786" i="7"/>
  <c r="J1786" i="7"/>
  <c r="I1786" i="7"/>
  <c r="E1786" i="7"/>
  <c r="W1785" i="7"/>
  <c r="V1785" i="7"/>
  <c r="T1785" i="7"/>
  <c r="R1785" i="7"/>
  <c r="P1785" i="7"/>
  <c r="O1785" i="7"/>
  <c r="L1785" i="7"/>
  <c r="K1785" i="7"/>
  <c r="J1785" i="7"/>
  <c r="E1785" i="7"/>
  <c r="W1784" i="7"/>
  <c r="V1784" i="7"/>
  <c r="T1784" i="7"/>
  <c r="R1784" i="7"/>
  <c r="P1784" i="7"/>
  <c r="O1784" i="7"/>
  <c r="L1784" i="7"/>
  <c r="K1784" i="7"/>
  <c r="J1784" i="7"/>
  <c r="E1784" i="7"/>
  <c r="S1783" i="7"/>
  <c r="N1783" i="7"/>
  <c r="I1783" i="7"/>
  <c r="H1783" i="7"/>
  <c r="G1783" i="7"/>
  <c r="F1783" i="7"/>
  <c r="E1783" i="7"/>
  <c r="D1783" i="7" s="1"/>
  <c r="S1782" i="7"/>
  <c r="N1782" i="7"/>
  <c r="I1782" i="7"/>
  <c r="H1782" i="7"/>
  <c r="G1782" i="7"/>
  <c r="F1782" i="7"/>
  <c r="E1782" i="7"/>
  <c r="D1782" i="7" s="1"/>
  <c r="W1781" i="7"/>
  <c r="V1781" i="7"/>
  <c r="U1781" i="7"/>
  <c r="T1781" i="7"/>
  <c r="R1781" i="7"/>
  <c r="Q1781" i="7"/>
  <c r="G1781" i="7" s="1"/>
  <c r="P1781" i="7"/>
  <c r="O1781" i="7"/>
  <c r="M1781" i="7"/>
  <c r="H1781" i="7" s="1"/>
  <c r="L1781" i="7"/>
  <c r="K1781" i="7"/>
  <c r="J1781" i="7"/>
  <c r="I1781" i="7"/>
  <c r="E1781" i="7"/>
  <c r="S1780" i="7"/>
  <c r="N1780" i="7"/>
  <c r="I1780" i="7"/>
  <c r="H1780" i="7"/>
  <c r="G1780" i="7"/>
  <c r="F1780" i="7"/>
  <c r="E1780" i="7"/>
  <c r="D1780" i="7" s="1"/>
  <c r="S1779" i="7"/>
  <c r="N1779" i="7"/>
  <c r="I1779" i="7"/>
  <c r="H1779" i="7"/>
  <c r="G1779" i="7"/>
  <c r="F1779" i="7"/>
  <c r="E1779" i="7"/>
  <c r="D1779" i="7" s="1"/>
  <c r="W1778" i="7"/>
  <c r="V1778" i="7"/>
  <c r="U1778" i="7"/>
  <c r="T1778" i="7"/>
  <c r="R1778" i="7"/>
  <c r="Q1778" i="7"/>
  <c r="P1778" i="7"/>
  <c r="O1778" i="7"/>
  <c r="M1778" i="7"/>
  <c r="H1778" i="7" s="1"/>
  <c r="L1778" i="7"/>
  <c r="K1778" i="7"/>
  <c r="J1778" i="7"/>
  <c r="I1778" i="7"/>
  <c r="E1778" i="7"/>
  <c r="W1777" i="7"/>
  <c r="V1777" i="7"/>
  <c r="U1777" i="7"/>
  <c r="T1777" i="7"/>
  <c r="R1777" i="7"/>
  <c r="P1777" i="7"/>
  <c r="O1777" i="7"/>
  <c r="L1777" i="7"/>
  <c r="K1777" i="7"/>
  <c r="J1777" i="7"/>
  <c r="E1777" i="7"/>
  <c r="S1776" i="7"/>
  <c r="N1776" i="7"/>
  <c r="I1776" i="7"/>
  <c r="H1776" i="7"/>
  <c r="G1776" i="7"/>
  <c r="F1776" i="7"/>
  <c r="E1776" i="7"/>
  <c r="D1776" i="7" s="1"/>
  <c r="S1775" i="7"/>
  <c r="N1775" i="7"/>
  <c r="I1775" i="7"/>
  <c r="H1775" i="7"/>
  <c r="G1775" i="7"/>
  <c r="F1775" i="7"/>
  <c r="E1775" i="7"/>
  <c r="D1775" i="7" s="1"/>
  <c r="W1774" i="7"/>
  <c r="V1774" i="7"/>
  <c r="U1774" i="7"/>
  <c r="T1774" i="7"/>
  <c r="R1774" i="7"/>
  <c r="P1774" i="7"/>
  <c r="O1774" i="7"/>
  <c r="L1774" i="7"/>
  <c r="K1774" i="7"/>
  <c r="J1774" i="7"/>
  <c r="E1774" i="7"/>
  <c r="W1773" i="7"/>
  <c r="V1773" i="7"/>
  <c r="T1773" i="7"/>
  <c r="R1773" i="7"/>
  <c r="P1773" i="7"/>
  <c r="O1773" i="7"/>
  <c r="L1773" i="7"/>
  <c r="K1773" i="7"/>
  <c r="J1773" i="7"/>
  <c r="E1773" i="7"/>
  <c r="S1772" i="7"/>
  <c r="N1772" i="7"/>
  <c r="I1772" i="7"/>
  <c r="H1772" i="7"/>
  <c r="G1772" i="7"/>
  <c r="F1772" i="7"/>
  <c r="E1772" i="7"/>
  <c r="D1772" i="7" s="1"/>
  <c r="W1771" i="7"/>
  <c r="V1771" i="7"/>
  <c r="U1771" i="7"/>
  <c r="T1771" i="7"/>
  <c r="R1771" i="7"/>
  <c r="Q1771" i="7"/>
  <c r="P1771" i="7"/>
  <c r="O1771" i="7"/>
  <c r="M1771" i="7"/>
  <c r="L1771" i="7"/>
  <c r="K1771" i="7"/>
  <c r="J1771" i="7"/>
  <c r="I1771" i="7"/>
  <c r="E1771" i="7"/>
  <c r="S1770" i="7"/>
  <c r="N1770" i="7"/>
  <c r="I1770" i="7"/>
  <c r="H1770" i="7"/>
  <c r="G1770" i="7"/>
  <c r="F1770" i="7"/>
  <c r="E1770" i="7"/>
  <c r="D1770" i="7" s="1"/>
  <c r="W1769" i="7"/>
  <c r="V1769" i="7"/>
  <c r="U1769" i="7"/>
  <c r="T1769" i="7"/>
  <c r="R1769" i="7"/>
  <c r="Q1769" i="7"/>
  <c r="P1769" i="7"/>
  <c r="O1769" i="7"/>
  <c r="L1769" i="7"/>
  <c r="K1769" i="7"/>
  <c r="J1769" i="7"/>
  <c r="E1769" i="7"/>
  <c r="W1768" i="7"/>
  <c r="V1768" i="7"/>
  <c r="T1768" i="7"/>
  <c r="R1768" i="7"/>
  <c r="Q1768" i="7"/>
  <c r="P1768" i="7"/>
  <c r="O1768" i="7"/>
  <c r="L1768" i="7"/>
  <c r="K1768" i="7"/>
  <c r="J1768" i="7"/>
  <c r="E1768" i="7"/>
  <c r="S1767" i="7"/>
  <c r="N1767" i="7"/>
  <c r="I1767" i="7"/>
  <c r="H1767" i="7"/>
  <c r="G1767" i="7"/>
  <c r="F1767" i="7"/>
  <c r="E1767" i="7"/>
  <c r="D1767" i="7" s="1"/>
  <c r="W1766" i="7"/>
  <c r="V1766" i="7"/>
  <c r="U1766" i="7"/>
  <c r="T1766" i="7"/>
  <c r="R1766" i="7"/>
  <c r="Q1766" i="7"/>
  <c r="P1766" i="7"/>
  <c r="O1766" i="7"/>
  <c r="M1766" i="7"/>
  <c r="L1766" i="7"/>
  <c r="K1766" i="7"/>
  <c r="J1766" i="7"/>
  <c r="I1766" i="7"/>
  <c r="E1766" i="7"/>
  <c r="W1765" i="7"/>
  <c r="V1765" i="7"/>
  <c r="U1765" i="7"/>
  <c r="T1765" i="7"/>
  <c r="R1765" i="7"/>
  <c r="Q1765" i="7"/>
  <c r="P1765" i="7"/>
  <c r="O1765" i="7"/>
  <c r="L1765" i="7"/>
  <c r="K1765" i="7"/>
  <c r="J1765" i="7"/>
  <c r="E1765" i="7"/>
  <c r="S1764" i="7"/>
  <c r="N1764" i="7"/>
  <c r="I1764" i="7"/>
  <c r="H1764" i="7"/>
  <c r="G1764" i="7"/>
  <c r="F1764" i="7"/>
  <c r="E1764" i="7"/>
  <c r="D1764" i="7" s="1"/>
  <c r="S1763" i="7"/>
  <c r="N1763" i="7"/>
  <c r="I1763" i="7"/>
  <c r="H1763" i="7"/>
  <c r="G1763" i="7"/>
  <c r="F1763" i="7"/>
  <c r="E1763" i="7"/>
  <c r="D1763" i="7" s="1"/>
  <c r="W1762" i="7"/>
  <c r="V1762" i="7"/>
  <c r="U1762" i="7"/>
  <c r="T1762" i="7"/>
  <c r="R1762" i="7"/>
  <c r="Q1762" i="7"/>
  <c r="P1762" i="7"/>
  <c r="O1762" i="7"/>
  <c r="M1762" i="7"/>
  <c r="H1762" i="7" s="1"/>
  <c r="L1762" i="7"/>
  <c r="K1762" i="7"/>
  <c r="J1762" i="7"/>
  <c r="I1762" i="7"/>
  <c r="E1762" i="7"/>
  <c r="S1761" i="7"/>
  <c r="N1761" i="7"/>
  <c r="I1761" i="7"/>
  <c r="H1761" i="7"/>
  <c r="G1761" i="7"/>
  <c r="F1761" i="7"/>
  <c r="E1761" i="7"/>
  <c r="D1761" i="7" s="1"/>
  <c r="S1760" i="7"/>
  <c r="N1760" i="7"/>
  <c r="I1760" i="7"/>
  <c r="H1760" i="7"/>
  <c r="G1760" i="7"/>
  <c r="F1760" i="7"/>
  <c r="E1760" i="7"/>
  <c r="D1760" i="7" s="1"/>
  <c r="S1759" i="7"/>
  <c r="N1759" i="7"/>
  <c r="I1759" i="7"/>
  <c r="H1759" i="7"/>
  <c r="G1759" i="7"/>
  <c r="F1759" i="7"/>
  <c r="E1759" i="7"/>
  <c r="D1759" i="7" s="1"/>
  <c r="W1758" i="7"/>
  <c r="V1758" i="7"/>
  <c r="T1758" i="7"/>
  <c r="R1758" i="7"/>
  <c r="P1758" i="7"/>
  <c r="O1758" i="7"/>
  <c r="M1758" i="7"/>
  <c r="H1758" i="7" s="1"/>
  <c r="L1758" i="7"/>
  <c r="K1758" i="7"/>
  <c r="J1758" i="7"/>
  <c r="I1758" i="7"/>
  <c r="E1758" i="7"/>
  <c r="W1757" i="7"/>
  <c r="V1757" i="7"/>
  <c r="T1757" i="7"/>
  <c r="R1757" i="7"/>
  <c r="P1757" i="7"/>
  <c r="O1757" i="7"/>
  <c r="M1757" i="7"/>
  <c r="H1757" i="7" s="1"/>
  <c r="L1757" i="7"/>
  <c r="K1757" i="7"/>
  <c r="J1757" i="7"/>
  <c r="I1757" i="7"/>
  <c r="E1757" i="7"/>
  <c r="W1756" i="7"/>
  <c r="V1756" i="7"/>
  <c r="U1756" i="7"/>
  <c r="T1756" i="7"/>
  <c r="R1756" i="7"/>
  <c r="Q1756" i="7"/>
  <c r="P1756" i="7"/>
  <c r="O1756" i="7"/>
  <c r="M1756" i="7"/>
  <c r="H1756" i="7" s="1"/>
  <c r="L1756" i="7"/>
  <c r="K1756" i="7"/>
  <c r="J1756" i="7"/>
  <c r="I1756" i="7"/>
  <c r="E1756" i="7"/>
  <c r="W1755" i="7"/>
  <c r="V1755" i="7"/>
  <c r="U1755" i="7"/>
  <c r="T1755" i="7"/>
  <c r="R1755" i="7"/>
  <c r="Q1755" i="7"/>
  <c r="P1755" i="7"/>
  <c r="O1755" i="7"/>
  <c r="M1755" i="7"/>
  <c r="H1755" i="7" s="1"/>
  <c r="L1755" i="7"/>
  <c r="K1755" i="7"/>
  <c r="J1755" i="7"/>
  <c r="I1755" i="7"/>
  <c r="E1755" i="7"/>
  <c r="W1754" i="7"/>
  <c r="V1754" i="7"/>
  <c r="T1754" i="7"/>
  <c r="R1754" i="7"/>
  <c r="P1754" i="7"/>
  <c r="O1754" i="7"/>
  <c r="L1754" i="7"/>
  <c r="K1754" i="7"/>
  <c r="J1754" i="7"/>
  <c r="E1754" i="7"/>
  <c r="W1753" i="7"/>
  <c r="V1753" i="7"/>
  <c r="U1753" i="7"/>
  <c r="T1753" i="7"/>
  <c r="R1753" i="7"/>
  <c r="Q1753" i="7"/>
  <c r="P1753" i="7"/>
  <c r="O1753" i="7"/>
  <c r="M1753" i="7"/>
  <c r="H1753" i="7" s="1"/>
  <c r="L1753" i="7"/>
  <c r="K1753" i="7"/>
  <c r="J1753" i="7"/>
  <c r="I1753" i="7"/>
  <c r="E1753" i="7"/>
  <c r="W1752" i="7"/>
  <c r="V1752" i="7"/>
  <c r="U1752" i="7"/>
  <c r="T1752" i="7"/>
  <c r="R1752" i="7"/>
  <c r="Q1752" i="7"/>
  <c r="P1752" i="7"/>
  <c r="O1752" i="7"/>
  <c r="M1752" i="7"/>
  <c r="H1752" i="7" s="1"/>
  <c r="L1752" i="7"/>
  <c r="K1752" i="7"/>
  <c r="J1752" i="7"/>
  <c r="I1752" i="7"/>
  <c r="E1752" i="7"/>
  <c r="W1751" i="7"/>
  <c r="V1751" i="7"/>
  <c r="U1751" i="7"/>
  <c r="T1751" i="7"/>
  <c r="R1751" i="7"/>
  <c r="Q1751" i="7"/>
  <c r="P1751" i="7"/>
  <c r="O1751" i="7"/>
  <c r="M1751" i="7"/>
  <c r="H1751" i="7" s="1"/>
  <c r="L1751" i="7"/>
  <c r="K1751" i="7"/>
  <c r="J1751" i="7"/>
  <c r="I1751" i="7"/>
  <c r="E1751" i="7"/>
  <c r="W1750" i="7"/>
  <c r="V1750" i="7"/>
  <c r="T1750" i="7"/>
  <c r="R1750" i="7"/>
  <c r="P1750" i="7"/>
  <c r="O1750" i="7"/>
  <c r="L1750" i="7"/>
  <c r="K1750" i="7"/>
  <c r="J1750" i="7"/>
  <c r="E1750" i="7"/>
  <c r="W1749" i="7"/>
  <c r="V1749" i="7"/>
  <c r="T1749" i="7"/>
  <c r="R1749" i="7"/>
  <c r="P1749" i="7"/>
  <c r="O1749" i="7"/>
  <c r="L1749" i="7"/>
  <c r="K1749" i="7"/>
  <c r="J1749" i="7"/>
  <c r="E1749" i="7"/>
  <c r="S1748" i="7"/>
  <c r="N1748" i="7"/>
  <c r="I1748" i="7"/>
  <c r="H1748" i="7"/>
  <c r="G1748" i="7"/>
  <c r="F1748" i="7"/>
  <c r="E1748" i="7"/>
  <c r="D1748" i="7" s="1"/>
  <c r="S1747" i="7"/>
  <c r="N1747" i="7"/>
  <c r="I1747" i="7"/>
  <c r="H1747" i="7"/>
  <c r="G1747" i="7"/>
  <c r="F1747" i="7"/>
  <c r="E1747" i="7"/>
  <c r="D1747" i="7" s="1"/>
  <c r="W1746" i="7"/>
  <c r="V1746" i="7"/>
  <c r="U1746" i="7"/>
  <c r="T1746" i="7"/>
  <c r="R1746" i="7"/>
  <c r="Q1746" i="7"/>
  <c r="P1746" i="7"/>
  <c r="O1746" i="7"/>
  <c r="M1746" i="7"/>
  <c r="H1746" i="7" s="1"/>
  <c r="L1746" i="7"/>
  <c r="K1746" i="7"/>
  <c r="J1746" i="7"/>
  <c r="I1746" i="7"/>
  <c r="E1746" i="7"/>
  <c r="S1745" i="7"/>
  <c r="N1745" i="7"/>
  <c r="I1745" i="7"/>
  <c r="H1745" i="7"/>
  <c r="G1745" i="7"/>
  <c r="F1745" i="7"/>
  <c r="E1745" i="7"/>
  <c r="D1745" i="7" s="1"/>
  <c r="S1744" i="7"/>
  <c r="N1744" i="7"/>
  <c r="I1744" i="7"/>
  <c r="H1744" i="7"/>
  <c r="G1744" i="7"/>
  <c r="F1744" i="7"/>
  <c r="E1744" i="7"/>
  <c r="D1744" i="7" s="1"/>
  <c r="W1743" i="7"/>
  <c r="V1743" i="7"/>
  <c r="U1743" i="7"/>
  <c r="T1743" i="7"/>
  <c r="R1743" i="7"/>
  <c r="Q1743" i="7"/>
  <c r="P1743" i="7"/>
  <c r="O1743" i="7"/>
  <c r="M1743" i="7"/>
  <c r="H1743" i="7" s="1"/>
  <c r="L1743" i="7"/>
  <c r="K1743" i="7"/>
  <c r="J1743" i="7"/>
  <c r="I1743" i="7"/>
  <c r="E1743" i="7"/>
  <c r="W1742" i="7"/>
  <c r="V1742" i="7"/>
  <c r="U1742" i="7"/>
  <c r="T1742" i="7"/>
  <c r="R1742" i="7"/>
  <c r="P1742" i="7"/>
  <c r="O1742" i="7"/>
  <c r="L1742" i="7"/>
  <c r="K1742" i="7"/>
  <c r="J1742" i="7"/>
  <c r="E1742" i="7"/>
  <c r="S1741" i="7"/>
  <c r="N1741" i="7"/>
  <c r="I1741" i="7"/>
  <c r="H1741" i="7"/>
  <c r="G1741" i="7"/>
  <c r="F1741" i="7"/>
  <c r="E1741" i="7"/>
  <c r="D1741" i="7" s="1"/>
  <c r="S1740" i="7"/>
  <c r="N1740" i="7"/>
  <c r="I1740" i="7"/>
  <c r="H1740" i="7"/>
  <c r="G1740" i="7"/>
  <c r="F1740" i="7"/>
  <c r="E1740" i="7"/>
  <c r="D1740" i="7" s="1"/>
  <c r="W1739" i="7"/>
  <c r="V1739" i="7"/>
  <c r="U1739" i="7"/>
  <c r="T1739" i="7"/>
  <c r="R1739" i="7"/>
  <c r="P1739" i="7"/>
  <c r="O1739" i="7"/>
  <c r="L1739" i="7"/>
  <c r="K1739" i="7"/>
  <c r="J1739" i="7"/>
  <c r="E1739" i="7"/>
  <c r="W1738" i="7"/>
  <c r="V1738" i="7"/>
  <c r="T1738" i="7"/>
  <c r="R1738" i="7"/>
  <c r="P1738" i="7"/>
  <c r="O1738" i="7"/>
  <c r="L1738" i="7"/>
  <c r="K1738" i="7"/>
  <c r="J1738" i="7"/>
  <c r="E1738" i="7"/>
  <c r="W1737" i="7"/>
  <c r="V1737" i="7"/>
  <c r="U1737" i="7"/>
  <c r="T1737" i="7"/>
  <c r="R1737" i="7"/>
  <c r="P1737" i="7"/>
  <c r="O1737" i="7"/>
  <c r="L1737" i="7"/>
  <c r="K1737" i="7"/>
  <c r="J1737" i="7"/>
  <c r="E1737" i="7"/>
  <c r="W1736" i="7"/>
  <c r="V1736" i="7"/>
  <c r="T1736" i="7"/>
  <c r="R1736" i="7"/>
  <c r="Q1736" i="7"/>
  <c r="P1736" i="7"/>
  <c r="O1736" i="7"/>
  <c r="M1736" i="7"/>
  <c r="H1736" i="7" s="1"/>
  <c r="L1736" i="7"/>
  <c r="K1736" i="7"/>
  <c r="J1736" i="7"/>
  <c r="I1736" i="7"/>
  <c r="E1736" i="7"/>
  <c r="W1735" i="7"/>
  <c r="V1735" i="7"/>
  <c r="T1735" i="7"/>
  <c r="R1735" i="7"/>
  <c r="P1735" i="7"/>
  <c r="O1735" i="7"/>
  <c r="L1735" i="7"/>
  <c r="K1735" i="7"/>
  <c r="J1735" i="7"/>
  <c r="E1735" i="7"/>
  <c r="W1734" i="7"/>
  <c r="V1734" i="7"/>
  <c r="T1734" i="7"/>
  <c r="R1734" i="7"/>
  <c r="Q1734" i="7"/>
  <c r="P1734" i="7"/>
  <c r="O1734" i="7"/>
  <c r="M1734" i="7"/>
  <c r="H1734" i="7" s="1"/>
  <c r="L1734" i="7"/>
  <c r="K1734" i="7"/>
  <c r="J1734" i="7"/>
  <c r="I1734" i="7"/>
  <c r="E1734" i="7"/>
  <c r="W1733" i="7"/>
  <c r="V1733" i="7"/>
  <c r="U1733" i="7"/>
  <c r="T1733" i="7"/>
  <c r="R1733" i="7"/>
  <c r="P1733" i="7"/>
  <c r="O1733" i="7"/>
  <c r="L1733" i="7"/>
  <c r="K1733" i="7"/>
  <c r="J1733" i="7"/>
  <c r="E1733" i="7"/>
  <c r="W1732" i="7"/>
  <c r="V1732" i="7"/>
  <c r="T1732" i="7"/>
  <c r="R1732" i="7"/>
  <c r="Q1732" i="7"/>
  <c r="P1732" i="7"/>
  <c r="O1732" i="7"/>
  <c r="M1732" i="7"/>
  <c r="H1732" i="7" s="1"/>
  <c r="L1732" i="7"/>
  <c r="K1732" i="7"/>
  <c r="J1732" i="7"/>
  <c r="I1732" i="7"/>
  <c r="E1732" i="7"/>
  <c r="W1731" i="7"/>
  <c r="V1731" i="7"/>
  <c r="T1731" i="7"/>
  <c r="R1731" i="7"/>
  <c r="P1731" i="7"/>
  <c r="O1731" i="7"/>
  <c r="L1731" i="7"/>
  <c r="K1731" i="7"/>
  <c r="J1731" i="7"/>
  <c r="E1731" i="7"/>
  <c r="W1730" i="7"/>
  <c r="V1730" i="7"/>
  <c r="T1730" i="7"/>
  <c r="R1730" i="7"/>
  <c r="Q1730" i="7"/>
  <c r="P1730" i="7"/>
  <c r="O1730" i="7"/>
  <c r="M1730" i="7"/>
  <c r="H1730" i="7" s="1"/>
  <c r="L1730" i="7"/>
  <c r="K1730" i="7"/>
  <c r="J1730" i="7"/>
  <c r="I1730" i="7"/>
  <c r="E1730" i="7"/>
  <c r="W1729" i="7"/>
  <c r="V1729" i="7"/>
  <c r="U1729" i="7"/>
  <c r="T1729" i="7"/>
  <c r="R1729" i="7"/>
  <c r="P1729" i="7"/>
  <c r="O1729" i="7"/>
  <c r="L1729" i="7"/>
  <c r="K1729" i="7"/>
  <c r="J1729" i="7"/>
  <c r="E1729" i="7"/>
  <c r="W1728" i="7"/>
  <c r="V1728" i="7"/>
  <c r="T1728" i="7"/>
  <c r="R1728" i="7"/>
  <c r="P1728" i="7"/>
  <c r="O1728" i="7"/>
  <c r="L1728" i="7"/>
  <c r="K1728" i="7"/>
  <c r="J1728" i="7"/>
  <c r="E1728" i="7"/>
  <c r="W1727" i="7"/>
  <c r="V1727" i="7"/>
  <c r="T1727" i="7"/>
  <c r="R1727" i="7"/>
  <c r="P1727" i="7"/>
  <c r="O1727" i="7"/>
  <c r="L1727" i="7"/>
  <c r="K1727" i="7"/>
  <c r="J1727" i="7"/>
  <c r="E1727" i="7"/>
  <c r="W1726" i="7"/>
  <c r="U1726" i="7"/>
  <c r="T1726" i="7"/>
  <c r="R1726" i="7"/>
  <c r="P1726" i="7"/>
  <c r="O1726" i="7"/>
  <c r="L1726" i="7"/>
  <c r="K1726" i="7"/>
  <c r="J1726" i="7"/>
  <c r="E1726" i="7"/>
  <c r="W1725" i="7"/>
  <c r="V1725" i="7"/>
  <c r="U1725" i="7"/>
  <c r="T1725" i="7"/>
  <c r="Q1725" i="7"/>
  <c r="P1725" i="7"/>
  <c r="O1725" i="7"/>
  <c r="M1725" i="7"/>
  <c r="L1725" i="7"/>
  <c r="K1725" i="7"/>
  <c r="W1724" i="7"/>
  <c r="T1724" i="7"/>
  <c r="P1724" i="7"/>
  <c r="O1724" i="7"/>
  <c r="L1724" i="7"/>
  <c r="K1724" i="7"/>
  <c r="W1723" i="7"/>
  <c r="T1723" i="7"/>
  <c r="P1723" i="7"/>
  <c r="O1723" i="7"/>
  <c r="L1723" i="7"/>
  <c r="K1723" i="7"/>
  <c r="W1722" i="7"/>
  <c r="V1722" i="7"/>
  <c r="T1722" i="7"/>
  <c r="P1722" i="7"/>
  <c r="O1722" i="7"/>
  <c r="L1722" i="7"/>
  <c r="K1722" i="7"/>
  <c r="W1721" i="7"/>
  <c r="V1721" i="7"/>
  <c r="U1721" i="7"/>
  <c r="T1721" i="7"/>
  <c r="R1721" i="7"/>
  <c r="Q1721" i="7"/>
  <c r="P1721" i="7"/>
  <c r="O1721" i="7"/>
  <c r="L1721" i="7"/>
  <c r="K1721" i="7"/>
  <c r="J1721" i="7"/>
  <c r="E1721" i="7"/>
  <c r="W1720" i="7"/>
  <c r="T1720" i="7"/>
  <c r="Q1720" i="7"/>
  <c r="P1720" i="7"/>
  <c r="O1720" i="7"/>
  <c r="L1720" i="7"/>
  <c r="K1720" i="7"/>
  <c r="W1719" i="7"/>
  <c r="U1719" i="7"/>
  <c r="T1719" i="7"/>
  <c r="R1719" i="7"/>
  <c r="Q1719" i="7"/>
  <c r="P1719" i="7"/>
  <c r="O1719" i="7"/>
  <c r="L1719" i="7"/>
  <c r="K1719" i="7"/>
  <c r="J1719" i="7"/>
  <c r="E1719" i="7"/>
  <c r="W1718" i="7"/>
  <c r="T1718" i="7"/>
  <c r="R1718" i="7"/>
  <c r="Q1718" i="7"/>
  <c r="P1718" i="7"/>
  <c r="O1718" i="7"/>
  <c r="M1718" i="7"/>
  <c r="H1718" i="7" s="1"/>
  <c r="L1718" i="7"/>
  <c r="K1718" i="7"/>
  <c r="J1718" i="7"/>
  <c r="I1718" i="7"/>
  <c r="E1718" i="7"/>
  <c r="W1717" i="7"/>
  <c r="V1717" i="7"/>
  <c r="U1717" i="7"/>
  <c r="T1717" i="7"/>
  <c r="R1717" i="7"/>
  <c r="P1717" i="7"/>
  <c r="O1717" i="7"/>
  <c r="L1717" i="7"/>
  <c r="K1717" i="7"/>
  <c r="J1717" i="7"/>
  <c r="E1717" i="7"/>
  <c r="W1716" i="7"/>
  <c r="V1716" i="7"/>
  <c r="T1716" i="7"/>
  <c r="R1716" i="7"/>
  <c r="Q1716" i="7"/>
  <c r="P1716" i="7"/>
  <c r="O1716" i="7"/>
  <c r="M1716" i="7"/>
  <c r="H1716" i="7" s="1"/>
  <c r="L1716" i="7"/>
  <c r="K1716" i="7"/>
  <c r="J1716" i="7"/>
  <c r="I1716" i="7"/>
  <c r="E1716" i="7"/>
  <c r="W1715" i="7"/>
  <c r="T1715" i="7"/>
  <c r="R1715" i="7"/>
  <c r="P1715" i="7"/>
  <c r="O1715" i="7"/>
  <c r="L1715" i="7"/>
  <c r="K1715" i="7"/>
  <c r="J1715" i="7"/>
  <c r="E1715" i="7"/>
  <c r="T1714" i="7"/>
  <c r="P1714" i="7"/>
  <c r="L1714" i="7"/>
  <c r="W1713" i="7"/>
  <c r="V1713" i="7"/>
  <c r="U1713" i="7"/>
  <c r="T1713" i="7"/>
  <c r="R1713" i="7"/>
  <c r="P1713" i="7"/>
  <c r="O1713" i="7"/>
  <c r="L1713" i="7"/>
  <c r="K1713" i="7"/>
  <c r="J1713" i="7"/>
  <c r="E1713" i="7"/>
  <c r="W1712" i="7"/>
  <c r="T1712" i="7"/>
  <c r="P1712" i="7"/>
  <c r="O1712" i="7"/>
  <c r="L1712" i="7"/>
  <c r="K1712" i="7"/>
  <c r="T1711" i="7"/>
  <c r="P1711" i="7"/>
  <c r="L1711" i="7"/>
  <c r="S1710" i="7"/>
  <c r="N1710" i="7"/>
  <c r="I1710" i="7"/>
  <c r="H1710" i="7"/>
  <c r="G1710" i="7"/>
  <c r="F1710" i="7"/>
  <c r="E1710" i="7"/>
  <c r="D1710" i="7" s="1"/>
  <c r="S1709" i="7"/>
  <c r="N1709" i="7"/>
  <c r="I1709" i="7"/>
  <c r="H1709" i="7"/>
  <c r="G1709" i="7"/>
  <c r="F1709" i="7"/>
  <c r="E1709" i="7"/>
  <c r="D1709" i="7" s="1"/>
  <c r="W1708" i="7"/>
  <c r="V1708" i="7"/>
  <c r="U1708" i="7"/>
  <c r="T1708" i="7"/>
  <c r="R1708" i="7"/>
  <c r="Q1708" i="7"/>
  <c r="P1708" i="7"/>
  <c r="O1708" i="7"/>
  <c r="M1708" i="7"/>
  <c r="H1708" i="7" s="1"/>
  <c r="L1708" i="7"/>
  <c r="K1708" i="7"/>
  <c r="J1708" i="7"/>
  <c r="I1708" i="7"/>
  <c r="E1708" i="7"/>
  <c r="S1707" i="7"/>
  <c r="N1707" i="7"/>
  <c r="I1707" i="7"/>
  <c r="H1707" i="7"/>
  <c r="G1707" i="7"/>
  <c r="F1707" i="7"/>
  <c r="E1707" i="7"/>
  <c r="D1707" i="7" s="1"/>
  <c r="S1706" i="7"/>
  <c r="N1706" i="7"/>
  <c r="I1706" i="7"/>
  <c r="H1706" i="7"/>
  <c r="G1706" i="7"/>
  <c r="F1706" i="7"/>
  <c r="E1706" i="7"/>
  <c r="D1706" i="7" s="1"/>
  <c r="W1705" i="7"/>
  <c r="V1705" i="7"/>
  <c r="U1705" i="7"/>
  <c r="T1705" i="7"/>
  <c r="R1705" i="7"/>
  <c r="Q1705" i="7"/>
  <c r="P1705" i="7"/>
  <c r="O1705" i="7"/>
  <c r="M1705" i="7"/>
  <c r="H1705" i="7" s="1"/>
  <c r="L1705" i="7"/>
  <c r="K1705" i="7"/>
  <c r="J1705" i="7"/>
  <c r="I1705" i="7"/>
  <c r="E1705" i="7"/>
  <c r="W1704" i="7"/>
  <c r="V1704" i="7"/>
  <c r="T1704" i="7"/>
  <c r="R1704" i="7"/>
  <c r="Q1704" i="7"/>
  <c r="P1704" i="7"/>
  <c r="O1704" i="7"/>
  <c r="M1704" i="7"/>
  <c r="H1704" i="7" s="1"/>
  <c r="L1704" i="7"/>
  <c r="K1704" i="7"/>
  <c r="J1704" i="7"/>
  <c r="I1704" i="7"/>
  <c r="E1704" i="7"/>
  <c r="W1703" i="7"/>
  <c r="V1703" i="7"/>
  <c r="T1703" i="7"/>
  <c r="R1703" i="7"/>
  <c r="P1703" i="7"/>
  <c r="O1703" i="7"/>
  <c r="L1703" i="7"/>
  <c r="K1703" i="7"/>
  <c r="J1703" i="7"/>
  <c r="E1703" i="7"/>
  <c r="S1702" i="7"/>
  <c r="N1702" i="7"/>
  <c r="I1702" i="7"/>
  <c r="H1702" i="7"/>
  <c r="G1702" i="7"/>
  <c r="F1702" i="7"/>
  <c r="E1702" i="7"/>
  <c r="D1702" i="7" s="1"/>
  <c r="W1701" i="7"/>
  <c r="V1701" i="7"/>
  <c r="U1701" i="7"/>
  <c r="T1701" i="7"/>
  <c r="R1701" i="7"/>
  <c r="Q1701" i="7"/>
  <c r="P1701" i="7"/>
  <c r="O1701" i="7"/>
  <c r="M1701" i="7"/>
  <c r="H1701" i="7" s="1"/>
  <c r="L1701" i="7"/>
  <c r="K1701" i="7"/>
  <c r="J1701" i="7"/>
  <c r="I1701" i="7"/>
  <c r="E1701" i="7"/>
  <c r="W1700" i="7"/>
  <c r="V1700" i="7"/>
  <c r="T1700" i="7"/>
  <c r="R1700" i="7"/>
  <c r="P1700" i="7"/>
  <c r="O1700" i="7"/>
  <c r="L1700" i="7"/>
  <c r="K1700" i="7"/>
  <c r="J1700" i="7"/>
  <c r="E1700" i="7"/>
  <c r="S1699" i="7"/>
  <c r="N1699" i="7"/>
  <c r="I1699" i="7"/>
  <c r="H1699" i="7"/>
  <c r="G1699" i="7"/>
  <c r="F1699" i="7"/>
  <c r="E1699" i="7"/>
  <c r="D1699" i="7" s="1"/>
  <c r="S1698" i="7"/>
  <c r="N1698" i="7"/>
  <c r="I1698" i="7"/>
  <c r="H1698" i="7"/>
  <c r="G1698" i="7"/>
  <c r="F1698" i="7"/>
  <c r="E1698" i="7"/>
  <c r="D1698" i="7" s="1"/>
  <c r="W1697" i="7"/>
  <c r="V1697" i="7"/>
  <c r="T1697" i="7"/>
  <c r="R1697" i="7"/>
  <c r="P1697" i="7"/>
  <c r="O1697" i="7"/>
  <c r="L1697" i="7"/>
  <c r="K1697" i="7"/>
  <c r="J1697" i="7"/>
  <c r="E1697" i="7"/>
  <c r="W1696" i="7"/>
  <c r="V1696" i="7"/>
  <c r="T1696" i="7"/>
  <c r="R1696" i="7"/>
  <c r="P1696" i="7"/>
  <c r="O1696" i="7"/>
  <c r="L1696" i="7"/>
  <c r="K1696" i="7"/>
  <c r="J1696" i="7"/>
  <c r="E1696" i="7"/>
  <c r="S1695" i="7"/>
  <c r="N1695" i="7"/>
  <c r="I1695" i="7"/>
  <c r="H1695" i="7"/>
  <c r="G1695" i="7"/>
  <c r="F1695" i="7"/>
  <c r="E1695" i="7"/>
  <c r="D1695" i="7" s="1"/>
  <c r="S1694" i="7"/>
  <c r="N1694" i="7"/>
  <c r="I1694" i="7"/>
  <c r="H1694" i="7"/>
  <c r="G1694" i="7"/>
  <c r="F1694" i="7"/>
  <c r="E1694" i="7"/>
  <c r="D1694" i="7" s="1"/>
  <c r="W1693" i="7"/>
  <c r="V1693" i="7"/>
  <c r="U1693" i="7"/>
  <c r="T1693" i="7"/>
  <c r="R1693" i="7"/>
  <c r="Q1693" i="7"/>
  <c r="P1693" i="7"/>
  <c r="O1693" i="7"/>
  <c r="M1693" i="7"/>
  <c r="H1693" i="7" s="1"/>
  <c r="L1693" i="7"/>
  <c r="K1693" i="7"/>
  <c r="J1693" i="7"/>
  <c r="I1693" i="7"/>
  <c r="E1693" i="7"/>
  <c r="S1692" i="7"/>
  <c r="N1692" i="7"/>
  <c r="I1692" i="7"/>
  <c r="H1692" i="7"/>
  <c r="G1692" i="7"/>
  <c r="F1692" i="7"/>
  <c r="E1692" i="7"/>
  <c r="D1692" i="7" s="1"/>
  <c r="S1691" i="7"/>
  <c r="N1691" i="7"/>
  <c r="I1691" i="7"/>
  <c r="H1691" i="7"/>
  <c r="G1691" i="7"/>
  <c r="F1691" i="7"/>
  <c r="E1691" i="7"/>
  <c r="D1691" i="7" s="1"/>
  <c r="W1690" i="7"/>
  <c r="V1690" i="7"/>
  <c r="U1690" i="7"/>
  <c r="T1690" i="7"/>
  <c r="R1690" i="7"/>
  <c r="Q1690" i="7"/>
  <c r="P1690" i="7"/>
  <c r="O1690" i="7"/>
  <c r="M1690" i="7"/>
  <c r="H1690" i="7" s="1"/>
  <c r="L1690" i="7"/>
  <c r="K1690" i="7"/>
  <c r="J1690" i="7"/>
  <c r="I1690" i="7"/>
  <c r="E1690" i="7"/>
  <c r="W1689" i="7"/>
  <c r="V1689" i="7"/>
  <c r="T1689" i="7"/>
  <c r="R1689" i="7"/>
  <c r="P1689" i="7"/>
  <c r="O1689" i="7"/>
  <c r="M1689" i="7"/>
  <c r="L1689" i="7"/>
  <c r="K1689" i="7"/>
  <c r="J1689" i="7"/>
  <c r="I1689" i="7"/>
  <c r="E1689" i="7"/>
  <c r="W1688" i="7"/>
  <c r="V1688" i="7"/>
  <c r="T1688" i="7"/>
  <c r="R1688" i="7"/>
  <c r="P1688" i="7"/>
  <c r="O1688" i="7"/>
  <c r="L1688" i="7"/>
  <c r="K1688" i="7"/>
  <c r="J1688" i="7"/>
  <c r="E1688" i="7"/>
  <c r="W1687" i="7"/>
  <c r="V1687" i="7"/>
  <c r="T1687" i="7"/>
  <c r="R1687" i="7"/>
  <c r="P1687" i="7"/>
  <c r="O1687" i="7"/>
  <c r="L1687" i="7"/>
  <c r="K1687" i="7"/>
  <c r="J1687" i="7"/>
  <c r="E1687" i="7"/>
  <c r="S1686" i="7"/>
  <c r="N1686" i="7"/>
  <c r="I1686" i="7"/>
  <c r="H1686" i="7"/>
  <c r="G1686" i="7"/>
  <c r="F1686" i="7"/>
  <c r="E1686" i="7"/>
  <c r="D1686" i="7" s="1"/>
  <c r="S1685" i="7"/>
  <c r="N1685" i="7"/>
  <c r="I1685" i="7"/>
  <c r="H1685" i="7"/>
  <c r="G1685" i="7"/>
  <c r="F1685" i="7"/>
  <c r="E1685" i="7"/>
  <c r="D1685" i="7" s="1"/>
  <c r="W1684" i="7"/>
  <c r="V1684" i="7"/>
  <c r="T1684" i="7"/>
  <c r="R1684" i="7"/>
  <c r="P1684" i="7"/>
  <c r="O1684" i="7"/>
  <c r="L1684" i="7"/>
  <c r="K1684" i="7"/>
  <c r="J1684" i="7"/>
  <c r="E1684" i="7"/>
  <c r="W1683" i="7"/>
  <c r="V1683" i="7"/>
  <c r="T1683" i="7"/>
  <c r="R1683" i="7"/>
  <c r="P1683" i="7"/>
  <c r="O1683" i="7"/>
  <c r="L1683" i="7"/>
  <c r="K1683" i="7"/>
  <c r="J1683" i="7"/>
  <c r="E1683" i="7"/>
  <c r="S1682" i="7"/>
  <c r="N1682" i="7"/>
  <c r="I1682" i="7"/>
  <c r="H1682" i="7"/>
  <c r="G1682" i="7"/>
  <c r="F1682" i="7"/>
  <c r="E1682" i="7"/>
  <c r="D1682" i="7" s="1"/>
  <c r="S1681" i="7"/>
  <c r="N1681" i="7"/>
  <c r="I1681" i="7"/>
  <c r="H1681" i="7"/>
  <c r="G1681" i="7"/>
  <c r="F1681" i="7"/>
  <c r="E1681" i="7"/>
  <c r="D1681" i="7" s="1"/>
  <c r="W1680" i="7"/>
  <c r="V1680" i="7"/>
  <c r="U1680" i="7"/>
  <c r="T1680" i="7"/>
  <c r="R1680" i="7"/>
  <c r="Q1680" i="7"/>
  <c r="G1680" i="7" s="1"/>
  <c r="P1680" i="7"/>
  <c r="O1680" i="7"/>
  <c r="M1680" i="7"/>
  <c r="H1680" i="7" s="1"/>
  <c r="L1680" i="7"/>
  <c r="K1680" i="7"/>
  <c r="F1680" i="7" s="1"/>
  <c r="J1680" i="7"/>
  <c r="I1680" i="7"/>
  <c r="E1680" i="7"/>
  <c r="S1679" i="7"/>
  <c r="N1679" i="7"/>
  <c r="I1679" i="7"/>
  <c r="H1679" i="7"/>
  <c r="G1679" i="7"/>
  <c r="F1679" i="7"/>
  <c r="E1679" i="7"/>
  <c r="D1679" i="7" s="1"/>
  <c r="S1678" i="7"/>
  <c r="N1678" i="7"/>
  <c r="I1678" i="7"/>
  <c r="H1678" i="7"/>
  <c r="G1678" i="7"/>
  <c r="F1678" i="7"/>
  <c r="E1678" i="7"/>
  <c r="D1678" i="7" s="1"/>
  <c r="S1677" i="7"/>
  <c r="N1677" i="7"/>
  <c r="I1677" i="7"/>
  <c r="H1677" i="7"/>
  <c r="G1677" i="7"/>
  <c r="F1677" i="7"/>
  <c r="E1677" i="7"/>
  <c r="D1677" i="7" s="1"/>
  <c r="W1676" i="7"/>
  <c r="V1676" i="7"/>
  <c r="T1676" i="7"/>
  <c r="R1676" i="7"/>
  <c r="P1676" i="7"/>
  <c r="O1676" i="7"/>
  <c r="M1676" i="7"/>
  <c r="H1676" i="7" s="1"/>
  <c r="L1676" i="7"/>
  <c r="K1676" i="7"/>
  <c r="J1676" i="7"/>
  <c r="I1676" i="7"/>
  <c r="E1676" i="7"/>
  <c r="W1675" i="7"/>
  <c r="V1675" i="7"/>
  <c r="T1675" i="7"/>
  <c r="R1675" i="7"/>
  <c r="P1675" i="7"/>
  <c r="O1675" i="7"/>
  <c r="M1675" i="7"/>
  <c r="H1675" i="7" s="1"/>
  <c r="L1675" i="7"/>
  <c r="K1675" i="7"/>
  <c r="J1675" i="7"/>
  <c r="I1675" i="7"/>
  <c r="E1675" i="7"/>
  <c r="S1674" i="7"/>
  <c r="N1674" i="7"/>
  <c r="I1674" i="7"/>
  <c r="H1674" i="7"/>
  <c r="G1674" i="7"/>
  <c r="F1674" i="7"/>
  <c r="E1674" i="7"/>
  <c r="D1674" i="7" s="1"/>
  <c r="S1673" i="7"/>
  <c r="N1673" i="7"/>
  <c r="I1673" i="7"/>
  <c r="H1673" i="7"/>
  <c r="G1673" i="7"/>
  <c r="F1673" i="7"/>
  <c r="E1673" i="7"/>
  <c r="D1673" i="7" s="1"/>
  <c r="W1672" i="7"/>
  <c r="V1672" i="7"/>
  <c r="U1672" i="7"/>
  <c r="S1672" i="7" s="1"/>
  <c r="T1672" i="7"/>
  <c r="R1672" i="7"/>
  <c r="Q1672" i="7"/>
  <c r="P1672" i="7"/>
  <c r="O1672" i="7"/>
  <c r="M1672" i="7"/>
  <c r="H1672" i="7" s="1"/>
  <c r="L1672" i="7"/>
  <c r="K1672" i="7"/>
  <c r="F1672" i="7" s="1"/>
  <c r="J1672" i="7"/>
  <c r="I1672" i="7"/>
  <c r="E1672" i="7"/>
  <c r="S1671" i="7"/>
  <c r="N1671" i="7"/>
  <c r="I1671" i="7"/>
  <c r="H1671" i="7"/>
  <c r="G1671" i="7"/>
  <c r="F1671" i="7"/>
  <c r="E1671" i="7"/>
  <c r="D1671" i="7" s="1"/>
  <c r="W1670" i="7"/>
  <c r="V1670" i="7"/>
  <c r="U1670" i="7"/>
  <c r="S1670" i="7" s="1"/>
  <c r="T1670" i="7"/>
  <c r="R1670" i="7"/>
  <c r="P1670" i="7"/>
  <c r="O1670" i="7"/>
  <c r="M1670" i="7"/>
  <c r="L1670" i="7"/>
  <c r="K1670" i="7"/>
  <c r="F1670" i="7" s="1"/>
  <c r="J1670" i="7"/>
  <c r="I1670" i="7"/>
  <c r="E1670" i="7"/>
  <c r="W1669" i="7"/>
  <c r="V1669" i="7"/>
  <c r="U1669" i="7"/>
  <c r="S1669" i="7" s="1"/>
  <c r="T1669" i="7"/>
  <c r="R1669" i="7"/>
  <c r="P1669" i="7"/>
  <c r="O1669" i="7"/>
  <c r="L1669" i="7"/>
  <c r="K1669" i="7"/>
  <c r="J1669" i="7"/>
  <c r="E1669" i="7"/>
  <c r="S1668" i="7"/>
  <c r="N1668" i="7"/>
  <c r="I1668" i="7"/>
  <c r="H1668" i="7"/>
  <c r="G1668" i="7"/>
  <c r="F1668" i="7"/>
  <c r="E1668" i="7"/>
  <c r="D1668" i="7" s="1"/>
  <c r="S1667" i="7"/>
  <c r="N1667" i="7"/>
  <c r="I1667" i="7"/>
  <c r="H1667" i="7"/>
  <c r="G1667" i="7"/>
  <c r="F1667" i="7"/>
  <c r="E1667" i="7"/>
  <c r="D1667" i="7" s="1"/>
  <c r="W1666" i="7"/>
  <c r="V1666" i="7"/>
  <c r="U1666" i="7"/>
  <c r="S1666" i="7" s="1"/>
  <c r="T1666" i="7"/>
  <c r="R1666" i="7"/>
  <c r="Q1666" i="7"/>
  <c r="G1666" i="7" s="1"/>
  <c r="P1666" i="7"/>
  <c r="O1666" i="7"/>
  <c r="M1666" i="7"/>
  <c r="H1666" i="7" s="1"/>
  <c r="L1666" i="7"/>
  <c r="K1666" i="7"/>
  <c r="F1666" i="7" s="1"/>
  <c r="J1666" i="7"/>
  <c r="I1666" i="7"/>
  <c r="E1666" i="7"/>
  <c r="S1665" i="7"/>
  <c r="N1665" i="7"/>
  <c r="I1665" i="7"/>
  <c r="H1665" i="7"/>
  <c r="G1665" i="7"/>
  <c r="F1665" i="7"/>
  <c r="E1665" i="7"/>
  <c r="D1665" i="7" s="1"/>
  <c r="S1664" i="7"/>
  <c r="N1664" i="7"/>
  <c r="I1664" i="7"/>
  <c r="H1664" i="7"/>
  <c r="G1664" i="7"/>
  <c r="F1664" i="7"/>
  <c r="E1664" i="7"/>
  <c r="D1664" i="7" s="1"/>
  <c r="W1663" i="7"/>
  <c r="V1663" i="7"/>
  <c r="U1663" i="7"/>
  <c r="T1663" i="7"/>
  <c r="R1663" i="7"/>
  <c r="Q1663" i="7"/>
  <c r="G1663" i="7" s="1"/>
  <c r="P1663" i="7"/>
  <c r="O1663" i="7"/>
  <c r="M1663" i="7"/>
  <c r="H1663" i="7" s="1"/>
  <c r="L1663" i="7"/>
  <c r="K1663" i="7"/>
  <c r="F1663" i="7" s="1"/>
  <c r="J1663" i="7"/>
  <c r="I1663" i="7"/>
  <c r="E1663" i="7"/>
  <c r="W1662" i="7"/>
  <c r="V1662" i="7"/>
  <c r="T1662" i="7"/>
  <c r="R1662" i="7"/>
  <c r="P1662" i="7"/>
  <c r="O1662" i="7"/>
  <c r="M1662" i="7"/>
  <c r="L1662" i="7"/>
  <c r="K1662" i="7"/>
  <c r="J1662" i="7"/>
  <c r="I1662" i="7"/>
  <c r="E1662" i="7"/>
  <c r="W1661" i="7"/>
  <c r="V1661" i="7"/>
  <c r="T1661" i="7"/>
  <c r="R1661" i="7"/>
  <c r="P1661" i="7"/>
  <c r="O1661" i="7"/>
  <c r="L1661" i="7"/>
  <c r="K1661" i="7"/>
  <c r="J1661" i="7"/>
  <c r="E1661" i="7"/>
  <c r="S1660" i="7"/>
  <c r="N1660" i="7"/>
  <c r="I1660" i="7"/>
  <c r="H1660" i="7"/>
  <c r="G1660" i="7"/>
  <c r="F1660" i="7"/>
  <c r="E1660" i="7"/>
  <c r="D1660" i="7" s="1"/>
  <c r="W1659" i="7"/>
  <c r="V1659" i="7"/>
  <c r="U1659" i="7"/>
  <c r="S1659" i="7" s="1"/>
  <c r="T1659" i="7"/>
  <c r="R1659" i="7"/>
  <c r="Q1659" i="7"/>
  <c r="P1659" i="7"/>
  <c r="O1659" i="7"/>
  <c r="M1659" i="7"/>
  <c r="H1659" i="7" s="1"/>
  <c r="L1659" i="7"/>
  <c r="K1659" i="7"/>
  <c r="F1659" i="7" s="1"/>
  <c r="J1659" i="7"/>
  <c r="I1659" i="7"/>
  <c r="E1659" i="7"/>
  <c r="W1658" i="7"/>
  <c r="V1658" i="7"/>
  <c r="T1658" i="7"/>
  <c r="R1658" i="7"/>
  <c r="P1658" i="7"/>
  <c r="O1658" i="7"/>
  <c r="L1658" i="7"/>
  <c r="K1658" i="7"/>
  <c r="J1658" i="7"/>
  <c r="E1658" i="7"/>
  <c r="S1657" i="7"/>
  <c r="N1657" i="7"/>
  <c r="I1657" i="7"/>
  <c r="H1657" i="7"/>
  <c r="G1657" i="7"/>
  <c r="F1657" i="7"/>
  <c r="E1657" i="7"/>
  <c r="D1657" i="7" s="1"/>
  <c r="S1656" i="7"/>
  <c r="N1656" i="7"/>
  <c r="I1656" i="7"/>
  <c r="H1656" i="7"/>
  <c r="G1656" i="7"/>
  <c r="F1656" i="7"/>
  <c r="E1656" i="7"/>
  <c r="D1656" i="7" s="1"/>
  <c r="W1655" i="7"/>
  <c r="V1655" i="7"/>
  <c r="T1655" i="7"/>
  <c r="R1655" i="7"/>
  <c r="P1655" i="7"/>
  <c r="O1655" i="7"/>
  <c r="L1655" i="7"/>
  <c r="K1655" i="7"/>
  <c r="J1655" i="7"/>
  <c r="E1655" i="7"/>
  <c r="W1654" i="7"/>
  <c r="V1654" i="7"/>
  <c r="T1654" i="7"/>
  <c r="R1654" i="7"/>
  <c r="P1654" i="7"/>
  <c r="O1654" i="7"/>
  <c r="L1654" i="7"/>
  <c r="K1654" i="7"/>
  <c r="J1654" i="7"/>
  <c r="E1654" i="7"/>
  <c r="S1653" i="7"/>
  <c r="N1653" i="7"/>
  <c r="I1653" i="7"/>
  <c r="H1653" i="7"/>
  <c r="G1653" i="7"/>
  <c r="F1653" i="7"/>
  <c r="E1653" i="7"/>
  <c r="D1653" i="7" s="1"/>
  <c r="S1652" i="7"/>
  <c r="N1652" i="7"/>
  <c r="I1652" i="7"/>
  <c r="H1652" i="7"/>
  <c r="G1652" i="7"/>
  <c r="F1652" i="7"/>
  <c r="E1652" i="7"/>
  <c r="D1652" i="7" s="1"/>
  <c r="W1651" i="7"/>
  <c r="V1651" i="7"/>
  <c r="U1651" i="7"/>
  <c r="S1651" i="7" s="1"/>
  <c r="T1651" i="7"/>
  <c r="R1651" i="7"/>
  <c r="Q1651" i="7"/>
  <c r="G1651" i="7" s="1"/>
  <c r="P1651" i="7"/>
  <c r="O1651" i="7"/>
  <c r="M1651" i="7"/>
  <c r="H1651" i="7" s="1"/>
  <c r="L1651" i="7"/>
  <c r="K1651" i="7"/>
  <c r="F1651" i="7" s="1"/>
  <c r="J1651" i="7"/>
  <c r="I1651" i="7"/>
  <c r="E1651" i="7"/>
  <c r="D1651" i="7" s="1"/>
  <c r="S1650" i="7"/>
  <c r="N1650" i="7"/>
  <c r="I1650" i="7"/>
  <c r="H1650" i="7"/>
  <c r="G1650" i="7"/>
  <c r="F1650" i="7"/>
  <c r="E1650" i="7"/>
  <c r="D1650" i="7" s="1"/>
  <c r="S1649" i="7"/>
  <c r="N1649" i="7"/>
  <c r="I1649" i="7"/>
  <c r="H1649" i="7"/>
  <c r="G1649" i="7"/>
  <c r="F1649" i="7"/>
  <c r="E1649" i="7"/>
  <c r="D1649" i="7" s="1"/>
  <c r="W1648" i="7"/>
  <c r="V1648" i="7"/>
  <c r="U1648" i="7"/>
  <c r="S1648" i="7" s="1"/>
  <c r="T1648" i="7"/>
  <c r="R1648" i="7"/>
  <c r="Q1648" i="7"/>
  <c r="P1648" i="7"/>
  <c r="O1648" i="7"/>
  <c r="M1648" i="7"/>
  <c r="H1648" i="7" s="1"/>
  <c r="L1648" i="7"/>
  <c r="K1648" i="7"/>
  <c r="F1648" i="7" s="1"/>
  <c r="J1648" i="7"/>
  <c r="I1648" i="7"/>
  <c r="E1648" i="7"/>
  <c r="W1647" i="7"/>
  <c r="V1647" i="7"/>
  <c r="U1647" i="7"/>
  <c r="S1647" i="7" s="1"/>
  <c r="T1647" i="7"/>
  <c r="R1647" i="7"/>
  <c r="P1647" i="7"/>
  <c r="O1647" i="7"/>
  <c r="L1647" i="7"/>
  <c r="K1647" i="7"/>
  <c r="F1647" i="7" s="1"/>
  <c r="J1647" i="7"/>
  <c r="E1647" i="7"/>
  <c r="W1646" i="7"/>
  <c r="V1646" i="7"/>
  <c r="T1646" i="7"/>
  <c r="R1646" i="7"/>
  <c r="P1646" i="7"/>
  <c r="O1646" i="7"/>
  <c r="L1646" i="7"/>
  <c r="K1646" i="7"/>
  <c r="J1646" i="7"/>
  <c r="E1646" i="7"/>
  <c r="W1645" i="7"/>
  <c r="V1645" i="7"/>
  <c r="T1645" i="7"/>
  <c r="R1645" i="7"/>
  <c r="P1645" i="7"/>
  <c r="O1645" i="7"/>
  <c r="L1645" i="7"/>
  <c r="K1645" i="7"/>
  <c r="J1645" i="7"/>
  <c r="E1645" i="7"/>
  <c r="S1644" i="7"/>
  <c r="N1644" i="7"/>
  <c r="I1644" i="7"/>
  <c r="H1644" i="7"/>
  <c r="G1644" i="7"/>
  <c r="F1644" i="7"/>
  <c r="E1644" i="7"/>
  <c r="D1644" i="7" s="1"/>
  <c r="S1643" i="7"/>
  <c r="N1643" i="7"/>
  <c r="I1643" i="7"/>
  <c r="H1643" i="7"/>
  <c r="G1643" i="7"/>
  <c r="F1643" i="7"/>
  <c r="E1643" i="7"/>
  <c r="D1643" i="7" s="1"/>
  <c r="W1642" i="7"/>
  <c r="V1642" i="7"/>
  <c r="T1642" i="7"/>
  <c r="R1642" i="7"/>
  <c r="P1642" i="7"/>
  <c r="O1642" i="7"/>
  <c r="L1642" i="7"/>
  <c r="K1642" i="7"/>
  <c r="J1642" i="7"/>
  <c r="E1642" i="7"/>
  <c r="W1641" i="7"/>
  <c r="V1641" i="7"/>
  <c r="T1641" i="7"/>
  <c r="R1641" i="7"/>
  <c r="P1641" i="7"/>
  <c r="O1641" i="7"/>
  <c r="L1641" i="7"/>
  <c r="K1641" i="7"/>
  <c r="J1641" i="7"/>
  <c r="E1641" i="7"/>
  <c r="S1640" i="7"/>
  <c r="N1640" i="7"/>
  <c r="I1640" i="7"/>
  <c r="H1640" i="7"/>
  <c r="G1640" i="7"/>
  <c r="F1640" i="7"/>
  <c r="E1640" i="7"/>
  <c r="D1640" i="7" s="1"/>
  <c r="S1639" i="7"/>
  <c r="N1639" i="7"/>
  <c r="I1639" i="7"/>
  <c r="H1639" i="7"/>
  <c r="G1639" i="7"/>
  <c r="F1639" i="7"/>
  <c r="E1639" i="7"/>
  <c r="D1639" i="7" s="1"/>
  <c r="W1638" i="7"/>
  <c r="V1638" i="7"/>
  <c r="U1638" i="7"/>
  <c r="S1638" i="7" s="1"/>
  <c r="T1638" i="7"/>
  <c r="R1638" i="7"/>
  <c r="Q1638" i="7"/>
  <c r="P1638" i="7"/>
  <c r="O1638" i="7"/>
  <c r="M1638" i="7"/>
  <c r="H1638" i="7" s="1"/>
  <c r="L1638" i="7"/>
  <c r="K1638" i="7"/>
  <c r="F1638" i="7" s="1"/>
  <c r="J1638" i="7"/>
  <c r="I1638" i="7"/>
  <c r="E1638" i="7"/>
  <c r="S1637" i="7"/>
  <c r="N1637" i="7"/>
  <c r="I1637" i="7"/>
  <c r="H1637" i="7"/>
  <c r="G1637" i="7"/>
  <c r="F1637" i="7"/>
  <c r="E1637" i="7"/>
  <c r="D1637" i="7" s="1"/>
  <c r="S1636" i="7"/>
  <c r="N1636" i="7"/>
  <c r="I1636" i="7"/>
  <c r="H1636" i="7"/>
  <c r="G1636" i="7"/>
  <c r="F1636" i="7"/>
  <c r="E1636" i="7"/>
  <c r="D1636" i="7" s="1"/>
  <c r="W1635" i="7"/>
  <c r="V1635" i="7"/>
  <c r="U1635" i="7"/>
  <c r="S1635" i="7" s="1"/>
  <c r="T1635" i="7"/>
  <c r="R1635" i="7"/>
  <c r="Q1635" i="7"/>
  <c r="P1635" i="7"/>
  <c r="O1635" i="7"/>
  <c r="M1635" i="7"/>
  <c r="H1635" i="7" s="1"/>
  <c r="L1635" i="7"/>
  <c r="K1635" i="7"/>
  <c r="F1635" i="7" s="1"/>
  <c r="J1635" i="7"/>
  <c r="I1635" i="7"/>
  <c r="E1635" i="7"/>
  <c r="W1634" i="7"/>
  <c r="V1634" i="7"/>
  <c r="U1634" i="7"/>
  <c r="S1634" i="7" s="1"/>
  <c r="T1634" i="7"/>
  <c r="R1634" i="7"/>
  <c r="P1634" i="7"/>
  <c r="O1634" i="7"/>
  <c r="L1634" i="7"/>
  <c r="K1634" i="7"/>
  <c r="F1634" i="7" s="1"/>
  <c r="J1634" i="7"/>
  <c r="E1634" i="7"/>
  <c r="W1633" i="7"/>
  <c r="V1633" i="7"/>
  <c r="T1633" i="7"/>
  <c r="R1633" i="7"/>
  <c r="P1633" i="7"/>
  <c r="O1633" i="7"/>
  <c r="L1633" i="7"/>
  <c r="K1633" i="7"/>
  <c r="J1633" i="7"/>
  <c r="E1633" i="7"/>
  <c r="S1632" i="7"/>
  <c r="N1632" i="7"/>
  <c r="I1632" i="7"/>
  <c r="H1632" i="7"/>
  <c r="G1632" i="7"/>
  <c r="F1632" i="7"/>
  <c r="E1632" i="7"/>
  <c r="D1632" i="7" s="1"/>
  <c r="W1631" i="7"/>
  <c r="V1631" i="7"/>
  <c r="U1631" i="7"/>
  <c r="S1631" i="7" s="1"/>
  <c r="T1631" i="7"/>
  <c r="R1631" i="7"/>
  <c r="Q1631" i="7"/>
  <c r="G1631" i="7" s="1"/>
  <c r="P1631" i="7"/>
  <c r="O1631" i="7"/>
  <c r="N1631" i="7" s="1"/>
  <c r="M1631" i="7"/>
  <c r="L1631" i="7"/>
  <c r="K1631" i="7"/>
  <c r="F1631" i="7" s="1"/>
  <c r="J1631" i="7"/>
  <c r="I1631" i="7"/>
  <c r="E1631" i="7"/>
  <c r="W1630" i="7"/>
  <c r="V1630" i="7"/>
  <c r="T1630" i="7"/>
  <c r="R1630" i="7"/>
  <c r="P1630" i="7"/>
  <c r="O1630" i="7"/>
  <c r="L1630" i="7"/>
  <c r="K1630" i="7"/>
  <c r="J1630" i="7"/>
  <c r="E1630" i="7"/>
  <c r="S1629" i="7"/>
  <c r="N1629" i="7"/>
  <c r="I1629" i="7"/>
  <c r="H1629" i="7"/>
  <c r="G1629" i="7"/>
  <c r="F1629" i="7"/>
  <c r="E1629" i="7"/>
  <c r="D1629" i="7" s="1"/>
  <c r="S1628" i="7"/>
  <c r="N1628" i="7"/>
  <c r="I1628" i="7"/>
  <c r="H1628" i="7"/>
  <c r="G1628" i="7"/>
  <c r="F1628" i="7"/>
  <c r="E1628" i="7"/>
  <c r="D1628" i="7" s="1"/>
  <c r="W1627" i="7"/>
  <c r="V1627" i="7"/>
  <c r="T1627" i="7"/>
  <c r="R1627" i="7"/>
  <c r="P1627" i="7"/>
  <c r="O1627" i="7"/>
  <c r="L1627" i="7"/>
  <c r="K1627" i="7"/>
  <c r="J1627" i="7"/>
  <c r="E1627" i="7"/>
  <c r="W1626" i="7"/>
  <c r="V1626" i="7"/>
  <c r="T1626" i="7"/>
  <c r="R1626" i="7"/>
  <c r="P1626" i="7"/>
  <c r="O1626" i="7"/>
  <c r="L1626" i="7"/>
  <c r="K1626" i="7"/>
  <c r="J1626" i="7"/>
  <c r="E1626" i="7"/>
  <c r="W1625" i="7"/>
  <c r="V1625" i="7"/>
  <c r="U1625" i="7"/>
  <c r="T1625" i="7"/>
  <c r="R1625" i="7"/>
  <c r="Q1625" i="7"/>
  <c r="G1625" i="7" s="1"/>
  <c r="P1625" i="7"/>
  <c r="O1625" i="7"/>
  <c r="M1625" i="7"/>
  <c r="H1625" i="7" s="1"/>
  <c r="L1625" i="7"/>
  <c r="K1625" i="7"/>
  <c r="F1625" i="7" s="1"/>
  <c r="J1625" i="7"/>
  <c r="I1625" i="7"/>
  <c r="E1625" i="7"/>
  <c r="W1624" i="7"/>
  <c r="V1624" i="7"/>
  <c r="U1624" i="7"/>
  <c r="S1624" i="7" s="1"/>
  <c r="T1624" i="7"/>
  <c r="R1624" i="7"/>
  <c r="Q1624" i="7"/>
  <c r="G1624" i="7" s="1"/>
  <c r="P1624" i="7"/>
  <c r="O1624" i="7"/>
  <c r="N1624" i="7" s="1"/>
  <c r="M1624" i="7"/>
  <c r="H1624" i="7" s="1"/>
  <c r="L1624" i="7"/>
  <c r="K1624" i="7"/>
  <c r="F1624" i="7" s="1"/>
  <c r="J1624" i="7"/>
  <c r="I1624" i="7"/>
  <c r="E1624" i="7"/>
  <c r="W1623" i="7"/>
  <c r="V1623" i="7"/>
  <c r="U1623" i="7"/>
  <c r="S1623" i="7" s="1"/>
  <c r="T1623" i="7"/>
  <c r="R1623" i="7"/>
  <c r="P1623" i="7"/>
  <c r="O1623" i="7"/>
  <c r="L1623" i="7"/>
  <c r="K1623" i="7"/>
  <c r="F1623" i="7" s="1"/>
  <c r="J1623" i="7"/>
  <c r="E1623" i="7"/>
  <c r="W1622" i="7"/>
  <c r="V1622" i="7"/>
  <c r="U1622" i="7"/>
  <c r="S1622" i="7" s="1"/>
  <c r="T1622" i="7"/>
  <c r="R1622" i="7"/>
  <c r="Q1622" i="7"/>
  <c r="G1622" i="7" s="1"/>
  <c r="P1622" i="7"/>
  <c r="O1622" i="7"/>
  <c r="N1622" i="7" s="1"/>
  <c r="M1622" i="7"/>
  <c r="H1622" i="7" s="1"/>
  <c r="L1622" i="7"/>
  <c r="K1622" i="7"/>
  <c r="F1622" i="7" s="1"/>
  <c r="J1622" i="7"/>
  <c r="I1622" i="7"/>
  <c r="E1622" i="7"/>
  <c r="W1621" i="7"/>
  <c r="V1621" i="7"/>
  <c r="U1621" i="7"/>
  <c r="T1621" i="7"/>
  <c r="R1621" i="7"/>
  <c r="Q1621" i="7"/>
  <c r="G1621" i="7" s="1"/>
  <c r="P1621" i="7"/>
  <c r="O1621" i="7"/>
  <c r="M1621" i="7"/>
  <c r="H1621" i="7" s="1"/>
  <c r="L1621" i="7"/>
  <c r="K1621" i="7"/>
  <c r="F1621" i="7" s="1"/>
  <c r="J1621" i="7"/>
  <c r="I1621" i="7"/>
  <c r="E1621" i="7"/>
  <c r="W1620" i="7"/>
  <c r="V1620" i="7"/>
  <c r="U1620" i="7"/>
  <c r="S1620" i="7" s="1"/>
  <c r="T1620" i="7"/>
  <c r="R1620" i="7"/>
  <c r="P1620" i="7"/>
  <c r="O1620" i="7"/>
  <c r="M1620" i="7"/>
  <c r="L1620" i="7"/>
  <c r="K1620" i="7"/>
  <c r="F1620" i="7" s="1"/>
  <c r="J1620" i="7"/>
  <c r="I1620" i="7"/>
  <c r="E1620" i="7"/>
  <c r="W1619" i="7"/>
  <c r="V1619" i="7"/>
  <c r="U1619" i="7"/>
  <c r="S1619" i="7" s="1"/>
  <c r="T1619" i="7"/>
  <c r="R1619" i="7"/>
  <c r="P1619" i="7"/>
  <c r="O1619" i="7"/>
  <c r="L1619" i="7"/>
  <c r="K1619" i="7"/>
  <c r="J1619" i="7"/>
  <c r="E1619" i="7"/>
  <c r="W1618" i="7"/>
  <c r="V1618" i="7"/>
  <c r="T1618" i="7"/>
  <c r="R1618" i="7"/>
  <c r="P1618" i="7"/>
  <c r="O1618" i="7"/>
  <c r="L1618" i="7"/>
  <c r="K1618" i="7"/>
  <c r="J1618" i="7"/>
  <c r="E1618" i="7"/>
  <c r="W1617" i="7"/>
  <c r="V1617" i="7"/>
  <c r="U1617" i="7"/>
  <c r="S1617" i="7" s="1"/>
  <c r="T1617" i="7"/>
  <c r="R1617" i="7"/>
  <c r="Q1617" i="7"/>
  <c r="G1617" i="7" s="1"/>
  <c r="P1617" i="7"/>
  <c r="O1617" i="7"/>
  <c r="M1617" i="7"/>
  <c r="H1617" i="7" s="1"/>
  <c r="L1617" i="7"/>
  <c r="K1617" i="7"/>
  <c r="F1617" i="7" s="1"/>
  <c r="J1617" i="7"/>
  <c r="I1617" i="7"/>
  <c r="E1617" i="7"/>
  <c r="W1616" i="7"/>
  <c r="V1616" i="7"/>
  <c r="U1616" i="7"/>
  <c r="S1616" i="7" s="1"/>
  <c r="T1616" i="7"/>
  <c r="R1616" i="7"/>
  <c r="Q1616" i="7"/>
  <c r="G1616" i="7" s="1"/>
  <c r="P1616" i="7"/>
  <c r="O1616" i="7"/>
  <c r="N1616" i="7" s="1"/>
  <c r="M1616" i="7"/>
  <c r="H1616" i="7" s="1"/>
  <c r="L1616" i="7"/>
  <c r="K1616" i="7"/>
  <c r="F1616" i="7" s="1"/>
  <c r="J1616" i="7"/>
  <c r="I1616" i="7"/>
  <c r="E1616" i="7"/>
  <c r="W1615" i="7"/>
  <c r="V1615" i="7"/>
  <c r="T1615" i="7"/>
  <c r="R1615" i="7"/>
  <c r="P1615" i="7"/>
  <c r="O1615" i="7"/>
  <c r="L1615" i="7"/>
  <c r="K1615" i="7"/>
  <c r="J1615" i="7"/>
  <c r="E1615" i="7"/>
  <c r="W1614" i="7"/>
  <c r="V1614" i="7"/>
  <c r="U1614" i="7"/>
  <c r="S1614" i="7" s="1"/>
  <c r="T1614" i="7"/>
  <c r="R1614" i="7"/>
  <c r="Q1614" i="7"/>
  <c r="G1614" i="7" s="1"/>
  <c r="P1614" i="7"/>
  <c r="O1614" i="7"/>
  <c r="N1614" i="7" s="1"/>
  <c r="M1614" i="7"/>
  <c r="L1614" i="7"/>
  <c r="K1614" i="7"/>
  <c r="F1614" i="7" s="1"/>
  <c r="J1614" i="7"/>
  <c r="I1614" i="7"/>
  <c r="E1614" i="7"/>
  <c r="W1613" i="7"/>
  <c r="V1613" i="7"/>
  <c r="U1613" i="7"/>
  <c r="S1613" i="7" s="1"/>
  <c r="T1613" i="7"/>
  <c r="R1613" i="7"/>
  <c r="Q1613" i="7"/>
  <c r="G1613" i="7" s="1"/>
  <c r="P1613" i="7"/>
  <c r="O1613" i="7"/>
  <c r="M1613" i="7"/>
  <c r="H1613" i="7" s="1"/>
  <c r="L1613" i="7"/>
  <c r="K1613" i="7"/>
  <c r="F1613" i="7" s="1"/>
  <c r="J1613" i="7"/>
  <c r="I1613" i="7"/>
  <c r="E1613" i="7"/>
  <c r="W1612" i="7"/>
  <c r="V1612" i="7"/>
  <c r="T1612" i="7"/>
  <c r="R1612" i="7"/>
  <c r="P1612" i="7"/>
  <c r="O1612" i="7"/>
  <c r="L1612" i="7"/>
  <c r="K1612" i="7"/>
  <c r="J1612" i="7"/>
  <c r="E1612" i="7"/>
  <c r="W1611" i="7"/>
  <c r="V1611" i="7"/>
  <c r="T1611" i="7"/>
  <c r="R1611" i="7"/>
  <c r="P1611" i="7"/>
  <c r="O1611" i="7"/>
  <c r="L1611" i="7"/>
  <c r="K1611" i="7"/>
  <c r="J1611" i="7"/>
  <c r="E1611" i="7"/>
  <c r="S1610" i="7"/>
  <c r="N1610" i="7"/>
  <c r="I1610" i="7"/>
  <c r="H1610" i="7"/>
  <c r="G1610" i="7"/>
  <c r="F1610" i="7"/>
  <c r="E1610" i="7"/>
  <c r="D1610" i="7" s="1"/>
  <c r="S1609" i="7"/>
  <c r="N1609" i="7"/>
  <c r="I1609" i="7"/>
  <c r="H1609" i="7"/>
  <c r="G1609" i="7"/>
  <c r="F1609" i="7"/>
  <c r="E1609" i="7"/>
  <c r="D1609" i="7" s="1"/>
  <c r="W1608" i="7"/>
  <c r="V1608" i="7"/>
  <c r="U1608" i="7"/>
  <c r="T1608" i="7"/>
  <c r="R1608" i="7"/>
  <c r="Q1608" i="7"/>
  <c r="G1608" i="7" s="1"/>
  <c r="P1608" i="7"/>
  <c r="O1608" i="7"/>
  <c r="M1608" i="7"/>
  <c r="H1608" i="7" s="1"/>
  <c r="L1608" i="7"/>
  <c r="K1608" i="7"/>
  <c r="F1608" i="7" s="1"/>
  <c r="J1608" i="7"/>
  <c r="I1608" i="7"/>
  <c r="E1608" i="7"/>
  <c r="S1607" i="7"/>
  <c r="N1607" i="7"/>
  <c r="I1607" i="7"/>
  <c r="H1607" i="7"/>
  <c r="G1607" i="7"/>
  <c r="F1607" i="7"/>
  <c r="E1607" i="7"/>
  <c r="D1607" i="7" s="1"/>
  <c r="S1606" i="7"/>
  <c r="N1606" i="7"/>
  <c r="I1606" i="7"/>
  <c r="H1606" i="7"/>
  <c r="G1606" i="7"/>
  <c r="F1606" i="7"/>
  <c r="E1606" i="7"/>
  <c r="D1606" i="7" s="1"/>
  <c r="W1605" i="7"/>
  <c r="V1605" i="7"/>
  <c r="U1605" i="7"/>
  <c r="T1605" i="7"/>
  <c r="R1605" i="7"/>
  <c r="Q1605" i="7"/>
  <c r="G1605" i="7" s="1"/>
  <c r="P1605" i="7"/>
  <c r="O1605" i="7"/>
  <c r="M1605" i="7"/>
  <c r="H1605" i="7" s="1"/>
  <c r="L1605" i="7"/>
  <c r="K1605" i="7"/>
  <c r="F1605" i="7" s="1"/>
  <c r="J1605" i="7"/>
  <c r="I1605" i="7"/>
  <c r="E1605" i="7"/>
  <c r="W1604" i="7"/>
  <c r="V1604" i="7"/>
  <c r="T1604" i="7"/>
  <c r="R1604" i="7"/>
  <c r="P1604" i="7"/>
  <c r="O1604" i="7"/>
  <c r="M1604" i="7"/>
  <c r="L1604" i="7"/>
  <c r="K1604" i="7"/>
  <c r="J1604" i="7"/>
  <c r="I1604" i="7"/>
  <c r="E1604" i="7"/>
  <c r="W1603" i="7"/>
  <c r="V1603" i="7"/>
  <c r="T1603" i="7"/>
  <c r="R1603" i="7"/>
  <c r="P1603" i="7"/>
  <c r="O1603" i="7"/>
  <c r="L1603" i="7"/>
  <c r="K1603" i="7"/>
  <c r="J1603" i="7"/>
  <c r="E1603" i="7"/>
  <c r="S1602" i="7"/>
  <c r="N1602" i="7"/>
  <c r="I1602" i="7"/>
  <c r="H1602" i="7"/>
  <c r="G1602" i="7"/>
  <c r="F1602" i="7"/>
  <c r="E1602" i="7"/>
  <c r="D1602" i="7" s="1"/>
  <c r="W1601" i="7"/>
  <c r="V1601" i="7"/>
  <c r="U1601" i="7"/>
  <c r="S1601" i="7" s="1"/>
  <c r="T1601" i="7"/>
  <c r="R1601" i="7"/>
  <c r="Q1601" i="7"/>
  <c r="P1601" i="7"/>
  <c r="O1601" i="7"/>
  <c r="M1601" i="7"/>
  <c r="H1601" i="7" s="1"/>
  <c r="L1601" i="7"/>
  <c r="K1601" i="7"/>
  <c r="F1601" i="7" s="1"/>
  <c r="J1601" i="7"/>
  <c r="I1601" i="7"/>
  <c r="E1601" i="7"/>
  <c r="W1600" i="7"/>
  <c r="V1600" i="7"/>
  <c r="T1600" i="7"/>
  <c r="R1600" i="7"/>
  <c r="P1600" i="7"/>
  <c r="O1600" i="7"/>
  <c r="L1600" i="7"/>
  <c r="K1600" i="7"/>
  <c r="J1600" i="7"/>
  <c r="E1600" i="7"/>
  <c r="S1599" i="7"/>
  <c r="N1599" i="7"/>
  <c r="I1599" i="7"/>
  <c r="H1599" i="7"/>
  <c r="G1599" i="7"/>
  <c r="F1599" i="7"/>
  <c r="E1599" i="7"/>
  <c r="D1599" i="7" s="1"/>
  <c r="S1598" i="7"/>
  <c r="N1598" i="7"/>
  <c r="I1598" i="7"/>
  <c r="H1598" i="7"/>
  <c r="G1598" i="7"/>
  <c r="F1598" i="7"/>
  <c r="E1598" i="7"/>
  <c r="D1598" i="7" s="1"/>
  <c r="W1597" i="7"/>
  <c r="V1597" i="7"/>
  <c r="T1597" i="7"/>
  <c r="R1597" i="7"/>
  <c r="P1597" i="7"/>
  <c r="O1597" i="7"/>
  <c r="L1597" i="7"/>
  <c r="K1597" i="7"/>
  <c r="J1597" i="7"/>
  <c r="E1597" i="7"/>
  <c r="W1596" i="7"/>
  <c r="V1596" i="7"/>
  <c r="T1596" i="7"/>
  <c r="R1596" i="7"/>
  <c r="P1596" i="7"/>
  <c r="O1596" i="7"/>
  <c r="L1596" i="7"/>
  <c r="K1596" i="7"/>
  <c r="J1596" i="7"/>
  <c r="E1596" i="7"/>
  <c r="W1595" i="7"/>
  <c r="V1595" i="7"/>
  <c r="U1595" i="7"/>
  <c r="S1595" i="7" s="1"/>
  <c r="T1595" i="7"/>
  <c r="R1595" i="7"/>
  <c r="Q1595" i="7"/>
  <c r="G1595" i="7" s="1"/>
  <c r="P1595" i="7"/>
  <c r="O1595" i="7"/>
  <c r="N1595" i="7" s="1"/>
  <c r="M1595" i="7"/>
  <c r="H1595" i="7" s="1"/>
  <c r="L1595" i="7"/>
  <c r="K1595" i="7"/>
  <c r="F1595" i="7" s="1"/>
  <c r="J1595" i="7"/>
  <c r="I1595" i="7"/>
  <c r="E1595" i="7"/>
  <c r="W1594" i="7"/>
  <c r="V1594" i="7"/>
  <c r="U1594" i="7"/>
  <c r="S1594" i="7" s="1"/>
  <c r="T1594" i="7"/>
  <c r="R1594" i="7"/>
  <c r="Q1594" i="7"/>
  <c r="G1594" i="7" s="1"/>
  <c r="P1594" i="7"/>
  <c r="O1594" i="7"/>
  <c r="M1594" i="7"/>
  <c r="H1594" i="7" s="1"/>
  <c r="L1594" i="7"/>
  <c r="K1594" i="7"/>
  <c r="F1594" i="7" s="1"/>
  <c r="J1594" i="7"/>
  <c r="I1594" i="7"/>
  <c r="E1594" i="7"/>
  <c r="D1594" i="7" s="1"/>
  <c r="W1593" i="7"/>
  <c r="V1593" i="7"/>
  <c r="T1593" i="7"/>
  <c r="R1593" i="7"/>
  <c r="P1593" i="7"/>
  <c r="O1593" i="7"/>
  <c r="M1593" i="7"/>
  <c r="H1593" i="7" s="1"/>
  <c r="L1593" i="7"/>
  <c r="K1593" i="7"/>
  <c r="J1593" i="7"/>
  <c r="I1593" i="7"/>
  <c r="E1593" i="7"/>
  <c r="W1592" i="7"/>
  <c r="V1592" i="7"/>
  <c r="U1592" i="7"/>
  <c r="S1592" i="7" s="1"/>
  <c r="T1592" i="7"/>
  <c r="R1592" i="7"/>
  <c r="Q1592" i="7"/>
  <c r="G1592" i="7" s="1"/>
  <c r="P1592" i="7"/>
  <c r="O1592" i="7"/>
  <c r="M1592" i="7"/>
  <c r="H1592" i="7" s="1"/>
  <c r="L1592" i="7"/>
  <c r="K1592" i="7"/>
  <c r="F1592" i="7" s="1"/>
  <c r="J1592" i="7"/>
  <c r="I1592" i="7"/>
  <c r="E1592" i="7"/>
  <c r="D1592" i="7" s="1"/>
  <c r="W1591" i="7"/>
  <c r="V1591" i="7"/>
  <c r="U1591" i="7"/>
  <c r="S1591" i="7" s="1"/>
  <c r="T1591" i="7"/>
  <c r="R1591" i="7"/>
  <c r="Q1591" i="7"/>
  <c r="G1591" i="7" s="1"/>
  <c r="P1591" i="7"/>
  <c r="O1591" i="7"/>
  <c r="N1591" i="7" s="1"/>
  <c r="M1591" i="7"/>
  <c r="H1591" i="7" s="1"/>
  <c r="L1591" i="7"/>
  <c r="K1591" i="7"/>
  <c r="F1591" i="7" s="1"/>
  <c r="J1591" i="7"/>
  <c r="I1591" i="7"/>
  <c r="E1591" i="7"/>
  <c r="W1590" i="7"/>
  <c r="V1590" i="7"/>
  <c r="T1590" i="7"/>
  <c r="R1590" i="7"/>
  <c r="Q1590" i="7"/>
  <c r="G1590" i="7" s="1"/>
  <c r="P1590" i="7"/>
  <c r="O1590" i="7"/>
  <c r="M1590" i="7"/>
  <c r="H1590" i="7" s="1"/>
  <c r="L1590" i="7"/>
  <c r="K1590" i="7"/>
  <c r="J1590" i="7"/>
  <c r="I1590" i="7"/>
  <c r="E1590" i="7"/>
  <c r="W1589" i="7"/>
  <c r="V1589" i="7"/>
  <c r="T1589" i="7"/>
  <c r="R1589" i="7"/>
  <c r="P1589" i="7"/>
  <c r="O1589" i="7"/>
  <c r="L1589" i="7"/>
  <c r="K1589" i="7"/>
  <c r="J1589" i="7"/>
  <c r="E1589" i="7"/>
  <c r="W1588" i="7"/>
  <c r="V1588" i="7"/>
  <c r="T1588" i="7"/>
  <c r="R1588" i="7"/>
  <c r="P1588" i="7"/>
  <c r="O1588" i="7"/>
  <c r="L1588" i="7"/>
  <c r="K1588" i="7"/>
  <c r="J1588" i="7"/>
  <c r="E1588" i="7"/>
  <c r="W1587" i="7"/>
  <c r="V1587" i="7"/>
  <c r="U1587" i="7"/>
  <c r="S1587" i="7" s="1"/>
  <c r="T1587" i="7"/>
  <c r="R1587" i="7"/>
  <c r="Q1587" i="7"/>
  <c r="G1587" i="7" s="1"/>
  <c r="P1587" i="7"/>
  <c r="O1587" i="7"/>
  <c r="N1587" i="7" s="1"/>
  <c r="M1587" i="7"/>
  <c r="H1587" i="7" s="1"/>
  <c r="L1587" i="7"/>
  <c r="K1587" i="7"/>
  <c r="F1587" i="7" s="1"/>
  <c r="J1587" i="7"/>
  <c r="I1587" i="7"/>
  <c r="E1587" i="7"/>
  <c r="W1586" i="7"/>
  <c r="V1586" i="7"/>
  <c r="U1586" i="7"/>
  <c r="S1586" i="7" s="1"/>
  <c r="T1586" i="7"/>
  <c r="R1586" i="7"/>
  <c r="Q1586" i="7"/>
  <c r="G1586" i="7" s="1"/>
  <c r="P1586" i="7"/>
  <c r="O1586" i="7"/>
  <c r="M1586" i="7"/>
  <c r="H1586" i="7" s="1"/>
  <c r="L1586" i="7"/>
  <c r="K1586" i="7"/>
  <c r="F1586" i="7" s="1"/>
  <c r="J1586" i="7"/>
  <c r="I1586" i="7"/>
  <c r="E1586" i="7"/>
  <c r="D1586" i="7" s="1"/>
  <c r="W1585" i="7"/>
  <c r="V1585" i="7"/>
  <c r="T1585" i="7"/>
  <c r="R1585" i="7"/>
  <c r="P1585" i="7"/>
  <c r="O1585" i="7"/>
  <c r="L1585" i="7"/>
  <c r="K1585" i="7"/>
  <c r="J1585" i="7"/>
  <c r="E1585" i="7"/>
  <c r="W1584" i="7"/>
  <c r="V1584" i="7"/>
  <c r="U1584" i="7"/>
  <c r="S1584" i="7" s="1"/>
  <c r="T1584" i="7"/>
  <c r="R1584" i="7"/>
  <c r="Q1584" i="7"/>
  <c r="G1584" i="7" s="1"/>
  <c r="P1584" i="7"/>
  <c r="O1584" i="7"/>
  <c r="M1584" i="7"/>
  <c r="H1584" i="7" s="1"/>
  <c r="L1584" i="7"/>
  <c r="K1584" i="7"/>
  <c r="F1584" i="7" s="1"/>
  <c r="J1584" i="7"/>
  <c r="I1584" i="7"/>
  <c r="E1584" i="7"/>
  <c r="D1584" i="7" s="1"/>
  <c r="W1583" i="7"/>
  <c r="V1583" i="7"/>
  <c r="U1583" i="7"/>
  <c r="S1583" i="7" s="1"/>
  <c r="T1583" i="7"/>
  <c r="R1583" i="7"/>
  <c r="Q1583" i="7"/>
  <c r="G1583" i="7" s="1"/>
  <c r="P1583" i="7"/>
  <c r="O1583" i="7"/>
  <c r="N1583" i="7" s="1"/>
  <c r="M1583" i="7"/>
  <c r="H1583" i="7" s="1"/>
  <c r="L1583" i="7"/>
  <c r="K1583" i="7"/>
  <c r="F1583" i="7" s="1"/>
  <c r="J1583" i="7"/>
  <c r="I1583" i="7"/>
  <c r="E1583" i="7"/>
  <c r="D1583" i="7" s="1"/>
  <c r="W1582" i="7"/>
  <c r="V1582" i="7"/>
  <c r="T1582" i="7"/>
  <c r="R1582" i="7"/>
  <c r="P1582" i="7"/>
  <c r="O1582" i="7"/>
  <c r="L1582" i="7"/>
  <c r="K1582" i="7"/>
  <c r="J1582" i="7"/>
  <c r="E1582" i="7"/>
  <c r="W1581" i="7"/>
  <c r="V1581" i="7"/>
  <c r="T1581" i="7"/>
  <c r="R1581" i="7"/>
  <c r="P1581" i="7"/>
  <c r="O1581" i="7"/>
  <c r="L1581" i="7"/>
  <c r="K1581" i="7"/>
  <c r="J1581" i="7"/>
  <c r="E1581" i="7"/>
  <c r="S1580" i="7"/>
  <c r="N1580" i="7"/>
  <c r="I1580" i="7"/>
  <c r="H1580" i="7"/>
  <c r="G1580" i="7"/>
  <c r="F1580" i="7"/>
  <c r="E1580" i="7"/>
  <c r="D1580" i="7" s="1"/>
  <c r="S1579" i="7"/>
  <c r="N1579" i="7"/>
  <c r="I1579" i="7"/>
  <c r="H1579" i="7"/>
  <c r="G1579" i="7"/>
  <c r="F1579" i="7"/>
  <c r="E1579" i="7"/>
  <c r="D1579" i="7" s="1"/>
  <c r="S1578" i="7"/>
  <c r="N1578" i="7"/>
  <c r="I1578" i="7"/>
  <c r="H1578" i="7"/>
  <c r="G1578" i="7"/>
  <c r="F1578" i="7"/>
  <c r="E1578" i="7"/>
  <c r="D1578" i="7" s="1"/>
  <c r="W1577" i="7"/>
  <c r="V1577" i="7"/>
  <c r="U1577" i="7"/>
  <c r="S1577" i="7" s="1"/>
  <c r="T1577" i="7"/>
  <c r="R1577" i="7"/>
  <c r="Q1577" i="7"/>
  <c r="G1577" i="7" s="1"/>
  <c r="P1577" i="7"/>
  <c r="O1577" i="7"/>
  <c r="N1577" i="7" s="1"/>
  <c r="M1577" i="7"/>
  <c r="L1577" i="7"/>
  <c r="K1577" i="7"/>
  <c r="F1577" i="7" s="1"/>
  <c r="J1577" i="7"/>
  <c r="I1577" i="7"/>
  <c r="E1577" i="7"/>
  <c r="S1576" i="7"/>
  <c r="N1576" i="7"/>
  <c r="I1576" i="7"/>
  <c r="H1576" i="7"/>
  <c r="G1576" i="7"/>
  <c r="F1576" i="7"/>
  <c r="E1576" i="7"/>
  <c r="D1576" i="7" s="1"/>
  <c r="S1575" i="7"/>
  <c r="N1575" i="7"/>
  <c r="I1575" i="7"/>
  <c r="H1575" i="7"/>
  <c r="G1575" i="7"/>
  <c r="F1575" i="7"/>
  <c r="E1575" i="7"/>
  <c r="D1575" i="7" s="1"/>
  <c r="S1574" i="7"/>
  <c r="N1574" i="7"/>
  <c r="I1574" i="7"/>
  <c r="H1574" i="7"/>
  <c r="G1574" i="7"/>
  <c r="F1574" i="7"/>
  <c r="E1574" i="7"/>
  <c r="D1574" i="7" s="1"/>
  <c r="W1573" i="7"/>
  <c r="V1573" i="7"/>
  <c r="T1573" i="7"/>
  <c r="R1573" i="7"/>
  <c r="Q1573" i="7"/>
  <c r="P1573" i="7"/>
  <c r="O1573" i="7"/>
  <c r="L1573" i="7"/>
  <c r="K1573" i="7"/>
  <c r="J1573" i="7"/>
  <c r="E1573" i="7"/>
  <c r="W1572" i="7"/>
  <c r="V1572" i="7"/>
  <c r="T1572" i="7"/>
  <c r="R1572" i="7"/>
  <c r="P1572" i="7"/>
  <c r="O1572" i="7"/>
  <c r="L1572" i="7"/>
  <c r="K1572" i="7"/>
  <c r="J1572" i="7"/>
  <c r="E1572" i="7"/>
  <c r="S1571" i="7"/>
  <c r="N1571" i="7"/>
  <c r="I1571" i="7"/>
  <c r="H1571" i="7"/>
  <c r="G1571" i="7"/>
  <c r="F1571" i="7"/>
  <c r="E1571" i="7"/>
  <c r="D1571" i="7" s="1"/>
  <c r="S1570" i="7"/>
  <c r="N1570" i="7"/>
  <c r="I1570" i="7"/>
  <c r="H1570" i="7"/>
  <c r="G1570" i="7"/>
  <c r="F1570" i="7"/>
  <c r="E1570" i="7"/>
  <c r="D1570" i="7" s="1"/>
  <c r="W1569" i="7"/>
  <c r="V1569" i="7"/>
  <c r="U1569" i="7"/>
  <c r="S1569" i="7" s="1"/>
  <c r="T1569" i="7"/>
  <c r="R1569" i="7"/>
  <c r="Q1569" i="7"/>
  <c r="G1569" i="7" s="1"/>
  <c r="P1569" i="7"/>
  <c r="O1569" i="7"/>
  <c r="N1569" i="7" s="1"/>
  <c r="M1569" i="7"/>
  <c r="H1569" i="7" s="1"/>
  <c r="L1569" i="7"/>
  <c r="K1569" i="7"/>
  <c r="F1569" i="7" s="1"/>
  <c r="J1569" i="7"/>
  <c r="I1569" i="7"/>
  <c r="E1569" i="7"/>
  <c r="D1569" i="7" s="1"/>
  <c r="S1568" i="7"/>
  <c r="N1568" i="7"/>
  <c r="I1568" i="7"/>
  <c r="H1568" i="7"/>
  <c r="G1568" i="7"/>
  <c r="F1568" i="7"/>
  <c r="E1568" i="7"/>
  <c r="D1568" i="7" s="1"/>
  <c r="S1567" i="7"/>
  <c r="N1567" i="7"/>
  <c r="I1567" i="7"/>
  <c r="H1567" i="7"/>
  <c r="G1567" i="7"/>
  <c r="F1567" i="7"/>
  <c r="E1567" i="7"/>
  <c r="D1567" i="7" s="1"/>
  <c r="W1566" i="7"/>
  <c r="V1566" i="7"/>
  <c r="U1566" i="7"/>
  <c r="S1566" i="7" s="1"/>
  <c r="T1566" i="7"/>
  <c r="R1566" i="7"/>
  <c r="Q1566" i="7"/>
  <c r="G1566" i="7" s="1"/>
  <c r="P1566" i="7"/>
  <c r="O1566" i="7"/>
  <c r="N1566" i="7" s="1"/>
  <c r="M1566" i="7"/>
  <c r="H1566" i="7" s="1"/>
  <c r="L1566" i="7"/>
  <c r="K1566" i="7"/>
  <c r="F1566" i="7" s="1"/>
  <c r="J1566" i="7"/>
  <c r="I1566" i="7"/>
  <c r="E1566" i="7"/>
  <c r="D1566" i="7" s="1"/>
  <c r="W1565" i="7"/>
  <c r="V1565" i="7"/>
  <c r="T1565" i="7"/>
  <c r="R1565" i="7"/>
  <c r="Q1565" i="7"/>
  <c r="P1565" i="7"/>
  <c r="O1565" i="7"/>
  <c r="M1565" i="7"/>
  <c r="H1565" i="7" s="1"/>
  <c r="L1565" i="7"/>
  <c r="K1565" i="7"/>
  <c r="J1565" i="7"/>
  <c r="I1565" i="7"/>
  <c r="E1565" i="7"/>
  <c r="W1564" i="7"/>
  <c r="V1564" i="7"/>
  <c r="T1564" i="7"/>
  <c r="R1564" i="7"/>
  <c r="P1564" i="7"/>
  <c r="O1564" i="7"/>
  <c r="L1564" i="7"/>
  <c r="K1564" i="7"/>
  <c r="J1564" i="7"/>
  <c r="E1564" i="7"/>
  <c r="W1563" i="7"/>
  <c r="V1563" i="7"/>
  <c r="T1563" i="7"/>
  <c r="R1563" i="7"/>
  <c r="P1563" i="7"/>
  <c r="O1563" i="7"/>
  <c r="L1563" i="7"/>
  <c r="K1563" i="7"/>
  <c r="J1563" i="7"/>
  <c r="E1563" i="7"/>
  <c r="S1562" i="7"/>
  <c r="N1562" i="7"/>
  <c r="I1562" i="7"/>
  <c r="H1562" i="7"/>
  <c r="G1562" i="7"/>
  <c r="F1562" i="7"/>
  <c r="E1562" i="7"/>
  <c r="D1562" i="7" s="1"/>
  <c r="S1561" i="7"/>
  <c r="N1561" i="7"/>
  <c r="I1561" i="7"/>
  <c r="H1561" i="7"/>
  <c r="G1561" i="7"/>
  <c r="F1561" i="7"/>
  <c r="E1561" i="7"/>
  <c r="D1561" i="7" s="1"/>
  <c r="W1560" i="7"/>
  <c r="V1560" i="7"/>
  <c r="T1560" i="7"/>
  <c r="R1560" i="7"/>
  <c r="P1560" i="7"/>
  <c r="O1560" i="7"/>
  <c r="L1560" i="7"/>
  <c r="K1560" i="7"/>
  <c r="J1560" i="7"/>
  <c r="E1560" i="7"/>
  <c r="W1559" i="7"/>
  <c r="V1559" i="7"/>
  <c r="T1559" i="7"/>
  <c r="R1559" i="7"/>
  <c r="P1559" i="7"/>
  <c r="O1559" i="7"/>
  <c r="L1559" i="7"/>
  <c r="K1559" i="7"/>
  <c r="J1559" i="7"/>
  <c r="E1559" i="7"/>
  <c r="W1558" i="7"/>
  <c r="V1558" i="7"/>
  <c r="U1558" i="7"/>
  <c r="S1558" i="7" s="1"/>
  <c r="T1558" i="7"/>
  <c r="R1558" i="7"/>
  <c r="Q1558" i="7"/>
  <c r="G1558" i="7" s="1"/>
  <c r="P1558" i="7"/>
  <c r="O1558" i="7"/>
  <c r="M1558" i="7"/>
  <c r="H1558" i="7" s="1"/>
  <c r="L1558" i="7"/>
  <c r="K1558" i="7"/>
  <c r="F1558" i="7" s="1"/>
  <c r="J1558" i="7"/>
  <c r="I1558" i="7"/>
  <c r="E1558" i="7"/>
  <c r="D1558" i="7" s="1"/>
  <c r="W1557" i="7"/>
  <c r="V1557" i="7"/>
  <c r="U1557" i="7"/>
  <c r="S1557" i="7" s="1"/>
  <c r="T1557" i="7"/>
  <c r="R1557" i="7"/>
  <c r="Q1557" i="7"/>
  <c r="G1557" i="7" s="1"/>
  <c r="P1557" i="7"/>
  <c r="O1557" i="7"/>
  <c r="N1557" i="7" s="1"/>
  <c r="M1557" i="7"/>
  <c r="H1557" i="7" s="1"/>
  <c r="L1557" i="7"/>
  <c r="K1557" i="7"/>
  <c r="F1557" i="7" s="1"/>
  <c r="J1557" i="7"/>
  <c r="I1557" i="7"/>
  <c r="E1557" i="7"/>
  <c r="D1557" i="7" s="1"/>
  <c r="W1556" i="7"/>
  <c r="V1556" i="7"/>
  <c r="U1556" i="7"/>
  <c r="S1556" i="7" s="1"/>
  <c r="T1556" i="7"/>
  <c r="R1556" i="7"/>
  <c r="Q1556" i="7"/>
  <c r="G1556" i="7" s="1"/>
  <c r="P1556" i="7"/>
  <c r="O1556" i="7"/>
  <c r="M1556" i="7"/>
  <c r="H1556" i="7" s="1"/>
  <c r="L1556" i="7"/>
  <c r="K1556" i="7"/>
  <c r="F1556" i="7" s="1"/>
  <c r="J1556" i="7"/>
  <c r="I1556" i="7"/>
  <c r="E1556" i="7"/>
  <c r="D1556" i="7" s="1"/>
  <c r="W1555" i="7"/>
  <c r="V1555" i="7"/>
  <c r="T1555" i="7"/>
  <c r="R1555" i="7"/>
  <c r="Q1555" i="7"/>
  <c r="G1555" i="7" s="1"/>
  <c r="P1555" i="7"/>
  <c r="O1555" i="7"/>
  <c r="N1555" i="7" s="1"/>
  <c r="L1555" i="7"/>
  <c r="K1555" i="7"/>
  <c r="J1555" i="7"/>
  <c r="E1555" i="7"/>
  <c r="W1554" i="7"/>
  <c r="V1554" i="7"/>
  <c r="U1554" i="7"/>
  <c r="S1554" i="7" s="1"/>
  <c r="T1554" i="7"/>
  <c r="R1554" i="7"/>
  <c r="Q1554" i="7"/>
  <c r="G1554" i="7" s="1"/>
  <c r="P1554" i="7"/>
  <c r="O1554" i="7"/>
  <c r="M1554" i="7"/>
  <c r="H1554" i="7" s="1"/>
  <c r="L1554" i="7"/>
  <c r="K1554" i="7"/>
  <c r="F1554" i="7" s="1"/>
  <c r="J1554" i="7"/>
  <c r="I1554" i="7"/>
  <c r="E1554" i="7"/>
  <c r="D1554" i="7" s="1"/>
  <c r="W1553" i="7"/>
  <c r="V1553" i="7"/>
  <c r="U1553" i="7"/>
  <c r="S1553" i="7" s="1"/>
  <c r="T1553" i="7"/>
  <c r="R1553" i="7"/>
  <c r="Q1553" i="7"/>
  <c r="G1553" i="7" s="1"/>
  <c r="P1553" i="7"/>
  <c r="O1553" i="7"/>
  <c r="N1553" i="7" s="1"/>
  <c r="M1553" i="7"/>
  <c r="H1553" i="7" s="1"/>
  <c r="L1553" i="7"/>
  <c r="K1553" i="7"/>
  <c r="F1553" i="7" s="1"/>
  <c r="J1553" i="7"/>
  <c r="I1553" i="7"/>
  <c r="E1553" i="7"/>
  <c r="D1553" i="7" s="1"/>
  <c r="W1552" i="7"/>
  <c r="V1552" i="7"/>
  <c r="T1552" i="7"/>
  <c r="R1552" i="7"/>
  <c r="Q1552" i="7"/>
  <c r="G1552" i="7" s="1"/>
  <c r="P1552" i="7"/>
  <c r="O1552" i="7"/>
  <c r="M1552" i="7"/>
  <c r="H1552" i="7" s="1"/>
  <c r="L1552" i="7"/>
  <c r="K1552" i="7"/>
  <c r="J1552" i="7"/>
  <c r="I1552" i="7"/>
  <c r="E1552" i="7"/>
  <c r="W1551" i="7"/>
  <c r="V1551" i="7"/>
  <c r="T1551" i="7"/>
  <c r="R1551" i="7"/>
  <c r="P1551" i="7"/>
  <c r="O1551" i="7"/>
  <c r="L1551" i="7"/>
  <c r="K1551" i="7"/>
  <c r="J1551" i="7"/>
  <c r="E1551" i="7"/>
  <c r="W1550" i="7"/>
  <c r="V1550" i="7"/>
  <c r="T1550" i="7"/>
  <c r="R1550" i="7"/>
  <c r="P1550" i="7"/>
  <c r="O1550" i="7"/>
  <c r="L1550" i="7"/>
  <c r="K1550" i="7"/>
  <c r="J1550" i="7"/>
  <c r="E1550" i="7"/>
  <c r="W1549" i="7"/>
  <c r="V1549" i="7"/>
  <c r="T1549" i="7"/>
  <c r="R1549" i="7"/>
  <c r="P1549" i="7"/>
  <c r="O1549" i="7"/>
  <c r="L1549" i="7"/>
  <c r="K1549" i="7"/>
  <c r="J1549" i="7"/>
  <c r="E1549" i="7"/>
  <c r="W1548" i="7"/>
  <c r="V1548" i="7"/>
  <c r="U1548" i="7"/>
  <c r="S1548" i="7" s="1"/>
  <c r="T1548" i="7"/>
  <c r="R1548" i="7"/>
  <c r="Q1548" i="7"/>
  <c r="G1548" i="7" s="1"/>
  <c r="P1548" i="7"/>
  <c r="O1548" i="7"/>
  <c r="M1548" i="7"/>
  <c r="H1548" i="7" s="1"/>
  <c r="L1548" i="7"/>
  <c r="K1548" i="7"/>
  <c r="F1548" i="7" s="1"/>
  <c r="J1548" i="7"/>
  <c r="I1548" i="7"/>
  <c r="E1548" i="7"/>
  <c r="D1548" i="7" s="1"/>
  <c r="W1547" i="7"/>
  <c r="V1547" i="7"/>
  <c r="U1547" i="7"/>
  <c r="S1547" i="7" s="1"/>
  <c r="T1547" i="7"/>
  <c r="R1547" i="7"/>
  <c r="Q1547" i="7"/>
  <c r="G1547" i="7" s="1"/>
  <c r="P1547" i="7"/>
  <c r="O1547" i="7"/>
  <c r="N1547" i="7" s="1"/>
  <c r="M1547" i="7"/>
  <c r="H1547" i="7" s="1"/>
  <c r="L1547" i="7"/>
  <c r="K1547" i="7"/>
  <c r="F1547" i="7" s="1"/>
  <c r="J1547" i="7"/>
  <c r="I1547" i="7"/>
  <c r="E1547" i="7"/>
  <c r="D1547" i="7" s="1"/>
  <c r="W1546" i="7"/>
  <c r="V1546" i="7"/>
  <c r="T1546" i="7"/>
  <c r="R1546" i="7"/>
  <c r="P1546" i="7"/>
  <c r="O1546" i="7"/>
  <c r="L1546" i="7"/>
  <c r="K1546" i="7"/>
  <c r="J1546" i="7"/>
  <c r="E1546" i="7"/>
  <c r="W1545" i="7"/>
  <c r="V1545" i="7"/>
  <c r="T1545" i="7"/>
  <c r="R1545" i="7"/>
  <c r="P1545" i="7"/>
  <c r="O1545" i="7"/>
  <c r="L1545" i="7"/>
  <c r="K1545" i="7"/>
  <c r="J1545" i="7"/>
  <c r="E1545" i="7"/>
  <c r="S1544" i="7"/>
  <c r="N1544" i="7"/>
  <c r="I1544" i="7"/>
  <c r="H1544" i="7"/>
  <c r="G1544" i="7"/>
  <c r="F1544" i="7"/>
  <c r="E1544" i="7"/>
  <c r="D1544" i="7" s="1"/>
  <c r="S1543" i="7"/>
  <c r="N1543" i="7"/>
  <c r="I1543" i="7"/>
  <c r="H1543" i="7"/>
  <c r="G1543" i="7"/>
  <c r="F1543" i="7"/>
  <c r="E1543" i="7"/>
  <c r="D1543" i="7" s="1"/>
  <c r="W1542" i="7"/>
  <c r="V1542" i="7"/>
  <c r="U1542" i="7"/>
  <c r="S1542" i="7" s="1"/>
  <c r="T1542" i="7"/>
  <c r="R1542" i="7"/>
  <c r="Q1542" i="7"/>
  <c r="G1542" i="7" s="1"/>
  <c r="P1542" i="7"/>
  <c r="O1542" i="7"/>
  <c r="N1542" i="7" s="1"/>
  <c r="M1542" i="7"/>
  <c r="H1542" i="7" s="1"/>
  <c r="L1542" i="7"/>
  <c r="K1542" i="7"/>
  <c r="F1542" i="7" s="1"/>
  <c r="J1542" i="7"/>
  <c r="I1542" i="7"/>
  <c r="E1542" i="7"/>
  <c r="D1542" i="7" s="1"/>
  <c r="S1541" i="7"/>
  <c r="N1541" i="7"/>
  <c r="I1541" i="7"/>
  <c r="H1541" i="7"/>
  <c r="G1541" i="7"/>
  <c r="F1541" i="7"/>
  <c r="E1541" i="7"/>
  <c r="D1541" i="7" s="1"/>
  <c r="S1540" i="7"/>
  <c r="N1540" i="7"/>
  <c r="I1540" i="7"/>
  <c r="H1540" i="7"/>
  <c r="G1540" i="7"/>
  <c r="F1540" i="7"/>
  <c r="E1540" i="7"/>
  <c r="D1540" i="7" s="1"/>
  <c r="W1539" i="7"/>
  <c r="V1539" i="7"/>
  <c r="U1539" i="7"/>
  <c r="S1539" i="7" s="1"/>
  <c r="T1539" i="7"/>
  <c r="R1539" i="7"/>
  <c r="Q1539" i="7"/>
  <c r="G1539" i="7" s="1"/>
  <c r="P1539" i="7"/>
  <c r="O1539" i="7"/>
  <c r="N1539" i="7" s="1"/>
  <c r="M1539" i="7"/>
  <c r="H1539" i="7" s="1"/>
  <c r="L1539" i="7"/>
  <c r="K1539" i="7"/>
  <c r="F1539" i="7" s="1"/>
  <c r="J1539" i="7"/>
  <c r="I1539" i="7"/>
  <c r="E1539" i="7"/>
  <c r="D1539" i="7" s="1"/>
  <c r="W1538" i="7"/>
  <c r="V1538" i="7"/>
  <c r="T1538" i="7"/>
  <c r="R1538" i="7"/>
  <c r="Q1538" i="7"/>
  <c r="P1538" i="7"/>
  <c r="O1538" i="7"/>
  <c r="M1538" i="7"/>
  <c r="H1538" i="7" s="1"/>
  <c r="L1538" i="7"/>
  <c r="K1538" i="7"/>
  <c r="J1538" i="7"/>
  <c r="I1538" i="7"/>
  <c r="E1538" i="7"/>
  <c r="W1537" i="7"/>
  <c r="V1537" i="7"/>
  <c r="T1537" i="7"/>
  <c r="R1537" i="7"/>
  <c r="P1537" i="7"/>
  <c r="O1537" i="7"/>
  <c r="L1537" i="7"/>
  <c r="K1537" i="7"/>
  <c r="J1537" i="7"/>
  <c r="E1537" i="7"/>
  <c r="S1536" i="7"/>
  <c r="N1536" i="7"/>
  <c r="I1536" i="7"/>
  <c r="H1536" i="7"/>
  <c r="G1536" i="7"/>
  <c r="F1536" i="7"/>
  <c r="E1536" i="7"/>
  <c r="D1536" i="7" s="1"/>
  <c r="W1535" i="7"/>
  <c r="V1535" i="7"/>
  <c r="U1535" i="7"/>
  <c r="T1535" i="7"/>
  <c r="R1535" i="7"/>
  <c r="Q1535" i="7"/>
  <c r="G1535" i="7" s="1"/>
  <c r="P1535" i="7"/>
  <c r="O1535" i="7"/>
  <c r="M1535" i="7"/>
  <c r="H1535" i="7" s="1"/>
  <c r="L1535" i="7"/>
  <c r="K1535" i="7"/>
  <c r="F1535" i="7" s="1"/>
  <c r="J1535" i="7"/>
  <c r="I1535" i="7"/>
  <c r="E1535" i="7"/>
  <c r="W1534" i="7"/>
  <c r="V1534" i="7"/>
  <c r="T1534" i="7"/>
  <c r="R1534" i="7"/>
  <c r="P1534" i="7"/>
  <c r="O1534" i="7"/>
  <c r="L1534" i="7"/>
  <c r="K1534" i="7"/>
  <c r="J1534" i="7"/>
  <c r="E1534" i="7"/>
  <c r="S1533" i="7"/>
  <c r="N1533" i="7"/>
  <c r="I1533" i="7"/>
  <c r="H1533" i="7"/>
  <c r="G1533" i="7"/>
  <c r="F1533" i="7"/>
  <c r="E1533" i="7"/>
  <c r="D1533" i="7" s="1"/>
  <c r="S1532" i="7"/>
  <c r="N1532" i="7"/>
  <c r="I1532" i="7"/>
  <c r="H1532" i="7"/>
  <c r="G1532" i="7"/>
  <c r="F1532" i="7"/>
  <c r="E1532" i="7"/>
  <c r="D1532" i="7" s="1"/>
  <c r="W1531" i="7"/>
  <c r="V1531" i="7"/>
  <c r="T1531" i="7"/>
  <c r="R1531" i="7"/>
  <c r="P1531" i="7"/>
  <c r="O1531" i="7"/>
  <c r="L1531" i="7"/>
  <c r="K1531" i="7"/>
  <c r="J1531" i="7"/>
  <c r="E1531" i="7"/>
  <c r="W1530" i="7"/>
  <c r="V1530" i="7"/>
  <c r="T1530" i="7"/>
  <c r="R1530" i="7"/>
  <c r="P1530" i="7"/>
  <c r="O1530" i="7"/>
  <c r="L1530" i="7"/>
  <c r="K1530" i="7"/>
  <c r="J1530" i="7"/>
  <c r="E1530" i="7"/>
  <c r="S1529" i="7"/>
  <c r="N1529" i="7"/>
  <c r="I1529" i="7"/>
  <c r="H1529" i="7"/>
  <c r="G1529" i="7"/>
  <c r="F1529" i="7"/>
  <c r="E1529" i="7"/>
  <c r="D1529" i="7" s="1"/>
  <c r="W1528" i="7"/>
  <c r="V1528" i="7"/>
  <c r="U1528" i="7"/>
  <c r="S1528" i="7" s="1"/>
  <c r="T1528" i="7"/>
  <c r="R1528" i="7"/>
  <c r="Q1528" i="7"/>
  <c r="G1528" i="7" s="1"/>
  <c r="P1528" i="7"/>
  <c r="O1528" i="7"/>
  <c r="M1528" i="7"/>
  <c r="H1528" i="7" s="1"/>
  <c r="L1528" i="7"/>
  <c r="K1528" i="7"/>
  <c r="F1528" i="7" s="1"/>
  <c r="J1528" i="7"/>
  <c r="I1528" i="7"/>
  <c r="E1528" i="7"/>
  <c r="D1528" i="7" s="1"/>
  <c r="S1527" i="7"/>
  <c r="N1527" i="7"/>
  <c r="I1527" i="7"/>
  <c r="H1527" i="7"/>
  <c r="G1527" i="7"/>
  <c r="F1527" i="7"/>
  <c r="E1527" i="7"/>
  <c r="D1527" i="7" s="1"/>
  <c r="W1526" i="7"/>
  <c r="V1526" i="7"/>
  <c r="U1526" i="7"/>
  <c r="S1526" i="7" s="1"/>
  <c r="T1526" i="7"/>
  <c r="R1526" i="7"/>
  <c r="Q1526" i="7"/>
  <c r="G1526" i="7" s="1"/>
  <c r="P1526" i="7"/>
  <c r="O1526" i="7"/>
  <c r="N1526" i="7" s="1"/>
  <c r="M1526" i="7"/>
  <c r="L1526" i="7"/>
  <c r="K1526" i="7"/>
  <c r="F1526" i="7" s="1"/>
  <c r="J1526" i="7"/>
  <c r="I1526" i="7"/>
  <c r="E1526" i="7"/>
  <c r="W1525" i="7"/>
  <c r="V1525" i="7"/>
  <c r="U1525" i="7"/>
  <c r="S1525" i="7" s="1"/>
  <c r="T1525" i="7"/>
  <c r="R1525" i="7"/>
  <c r="Q1525" i="7"/>
  <c r="G1525" i="7" s="1"/>
  <c r="P1525" i="7"/>
  <c r="O1525" i="7"/>
  <c r="L1525" i="7"/>
  <c r="K1525" i="7"/>
  <c r="F1525" i="7" s="1"/>
  <c r="J1525" i="7"/>
  <c r="E1525" i="7"/>
  <c r="S1524" i="7"/>
  <c r="N1524" i="7"/>
  <c r="I1524" i="7"/>
  <c r="H1524" i="7"/>
  <c r="G1524" i="7"/>
  <c r="F1524" i="7"/>
  <c r="E1524" i="7"/>
  <c r="D1524" i="7" s="1"/>
  <c r="W1523" i="7"/>
  <c r="V1523" i="7"/>
  <c r="U1523" i="7"/>
  <c r="S1523" i="7" s="1"/>
  <c r="T1523" i="7"/>
  <c r="R1523" i="7"/>
  <c r="Q1523" i="7"/>
  <c r="P1523" i="7"/>
  <c r="O1523" i="7"/>
  <c r="M1523" i="7"/>
  <c r="H1523" i="7" s="1"/>
  <c r="L1523" i="7"/>
  <c r="K1523" i="7"/>
  <c r="F1523" i="7" s="1"/>
  <c r="J1523" i="7"/>
  <c r="I1523" i="7"/>
  <c r="E1523" i="7"/>
  <c r="S1522" i="7"/>
  <c r="N1522" i="7"/>
  <c r="I1522" i="7"/>
  <c r="H1522" i="7"/>
  <c r="G1522" i="7"/>
  <c r="F1522" i="7"/>
  <c r="E1522" i="7"/>
  <c r="D1522" i="7" s="1"/>
  <c r="S1521" i="7"/>
  <c r="N1521" i="7"/>
  <c r="I1521" i="7"/>
  <c r="H1521" i="7"/>
  <c r="G1521" i="7"/>
  <c r="F1521" i="7"/>
  <c r="E1521" i="7"/>
  <c r="D1521" i="7" s="1"/>
  <c r="W1520" i="7"/>
  <c r="V1520" i="7"/>
  <c r="U1520" i="7"/>
  <c r="S1520" i="7" s="1"/>
  <c r="T1520" i="7"/>
  <c r="R1520" i="7"/>
  <c r="Q1520" i="7"/>
  <c r="P1520" i="7"/>
  <c r="O1520" i="7"/>
  <c r="M1520" i="7"/>
  <c r="H1520" i="7" s="1"/>
  <c r="L1520" i="7"/>
  <c r="K1520" i="7"/>
  <c r="F1520" i="7" s="1"/>
  <c r="J1520" i="7"/>
  <c r="I1520" i="7"/>
  <c r="E1520" i="7"/>
  <c r="W1519" i="7"/>
  <c r="V1519" i="7"/>
  <c r="U1519" i="7"/>
  <c r="S1519" i="7" s="1"/>
  <c r="T1519" i="7"/>
  <c r="R1519" i="7"/>
  <c r="P1519" i="7"/>
  <c r="O1519" i="7"/>
  <c r="L1519" i="7"/>
  <c r="K1519" i="7"/>
  <c r="F1519" i="7" s="1"/>
  <c r="J1519" i="7"/>
  <c r="E1519" i="7"/>
  <c r="S1518" i="7"/>
  <c r="N1518" i="7"/>
  <c r="I1518" i="7"/>
  <c r="H1518" i="7"/>
  <c r="G1518" i="7"/>
  <c r="F1518" i="7"/>
  <c r="E1518" i="7"/>
  <c r="D1518" i="7" s="1"/>
  <c r="S1517" i="7"/>
  <c r="N1517" i="7"/>
  <c r="I1517" i="7"/>
  <c r="H1517" i="7"/>
  <c r="G1517" i="7"/>
  <c r="F1517" i="7"/>
  <c r="E1517" i="7"/>
  <c r="D1517" i="7" s="1"/>
  <c r="W1516" i="7"/>
  <c r="V1516" i="7"/>
  <c r="U1516" i="7"/>
  <c r="S1516" i="7" s="1"/>
  <c r="T1516" i="7"/>
  <c r="R1516" i="7"/>
  <c r="P1516" i="7"/>
  <c r="O1516" i="7"/>
  <c r="L1516" i="7"/>
  <c r="K1516" i="7"/>
  <c r="F1516" i="7" s="1"/>
  <c r="J1516" i="7"/>
  <c r="E1516" i="7"/>
  <c r="W1515" i="7"/>
  <c r="V1515" i="7"/>
  <c r="T1515" i="7"/>
  <c r="R1515" i="7"/>
  <c r="P1515" i="7"/>
  <c r="O1515" i="7"/>
  <c r="L1515" i="7"/>
  <c r="K1515" i="7"/>
  <c r="J1515" i="7"/>
  <c r="E1515" i="7"/>
  <c r="W1514" i="7"/>
  <c r="V1514" i="7"/>
  <c r="U1514" i="7"/>
  <c r="S1514" i="7" s="1"/>
  <c r="T1514" i="7"/>
  <c r="R1514" i="7"/>
  <c r="Q1514" i="7"/>
  <c r="G1514" i="7" s="1"/>
  <c r="P1514" i="7"/>
  <c r="O1514" i="7"/>
  <c r="N1514" i="7" s="1"/>
  <c r="M1514" i="7"/>
  <c r="H1514" i="7" s="1"/>
  <c r="L1514" i="7"/>
  <c r="K1514" i="7"/>
  <c r="F1514" i="7" s="1"/>
  <c r="J1514" i="7"/>
  <c r="I1514" i="7"/>
  <c r="E1514" i="7"/>
  <c r="D1514" i="7" s="1"/>
  <c r="W1513" i="7"/>
  <c r="V1513" i="7"/>
  <c r="U1513" i="7"/>
  <c r="S1513" i="7" s="1"/>
  <c r="T1513" i="7"/>
  <c r="R1513" i="7"/>
  <c r="Q1513" i="7"/>
  <c r="P1513" i="7"/>
  <c r="O1513" i="7"/>
  <c r="M1513" i="7"/>
  <c r="H1513" i="7" s="1"/>
  <c r="L1513" i="7"/>
  <c r="K1513" i="7"/>
  <c r="F1513" i="7" s="1"/>
  <c r="J1513" i="7"/>
  <c r="I1513" i="7"/>
  <c r="E1513" i="7"/>
  <c r="W1512" i="7"/>
  <c r="V1512" i="7"/>
  <c r="U1512" i="7"/>
  <c r="S1512" i="7" s="1"/>
  <c r="T1512" i="7"/>
  <c r="R1512" i="7"/>
  <c r="P1512" i="7"/>
  <c r="O1512" i="7"/>
  <c r="L1512" i="7"/>
  <c r="K1512" i="7"/>
  <c r="F1512" i="7" s="1"/>
  <c r="J1512" i="7"/>
  <c r="E1512" i="7"/>
  <c r="W1511" i="7"/>
  <c r="V1511" i="7"/>
  <c r="U1511" i="7"/>
  <c r="S1511" i="7" s="1"/>
  <c r="T1511" i="7"/>
  <c r="R1511" i="7"/>
  <c r="Q1511" i="7"/>
  <c r="P1511" i="7"/>
  <c r="O1511" i="7"/>
  <c r="M1511" i="7"/>
  <c r="H1511" i="7" s="1"/>
  <c r="L1511" i="7"/>
  <c r="K1511" i="7"/>
  <c r="F1511" i="7" s="1"/>
  <c r="J1511" i="7"/>
  <c r="I1511" i="7"/>
  <c r="E1511" i="7"/>
  <c r="W1510" i="7"/>
  <c r="V1510" i="7"/>
  <c r="U1510" i="7"/>
  <c r="S1510" i="7" s="1"/>
  <c r="T1510" i="7"/>
  <c r="R1510" i="7"/>
  <c r="Q1510" i="7"/>
  <c r="G1510" i="7" s="1"/>
  <c r="P1510" i="7"/>
  <c r="O1510" i="7"/>
  <c r="N1510" i="7" s="1"/>
  <c r="M1510" i="7"/>
  <c r="H1510" i="7" s="1"/>
  <c r="L1510" i="7"/>
  <c r="K1510" i="7"/>
  <c r="F1510" i="7" s="1"/>
  <c r="J1510" i="7"/>
  <c r="I1510" i="7"/>
  <c r="E1510" i="7"/>
  <c r="D1510" i="7" s="1"/>
  <c r="W1509" i="7"/>
  <c r="V1509" i="7"/>
  <c r="U1509" i="7"/>
  <c r="S1509" i="7" s="1"/>
  <c r="T1509" i="7"/>
  <c r="R1509" i="7"/>
  <c r="Q1509" i="7"/>
  <c r="G1509" i="7" s="1"/>
  <c r="P1509" i="7"/>
  <c r="O1509" i="7"/>
  <c r="M1509" i="7"/>
  <c r="H1509" i="7" s="1"/>
  <c r="L1509" i="7"/>
  <c r="K1509" i="7"/>
  <c r="F1509" i="7" s="1"/>
  <c r="J1509" i="7"/>
  <c r="I1509" i="7"/>
  <c r="E1509" i="7"/>
  <c r="D1509" i="7" s="1"/>
  <c r="W1508" i="7"/>
  <c r="V1508" i="7"/>
  <c r="U1508" i="7"/>
  <c r="S1508" i="7" s="1"/>
  <c r="T1508" i="7"/>
  <c r="R1508" i="7"/>
  <c r="P1508" i="7"/>
  <c r="O1508" i="7"/>
  <c r="L1508" i="7"/>
  <c r="K1508" i="7"/>
  <c r="F1508" i="7" s="1"/>
  <c r="J1508" i="7"/>
  <c r="E1508" i="7"/>
  <c r="W1507" i="7"/>
  <c r="V1507" i="7"/>
  <c r="U1507" i="7"/>
  <c r="S1507" i="7" s="1"/>
  <c r="T1507" i="7"/>
  <c r="R1507" i="7"/>
  <c r="Q1507" i="7"/>
  <c r="G1507" i="7" s="1"/>
  <c r="P1507" i="7"/>
  <c r="O1507" i="7"/>
  <c r="M1507" i="7"/>
  <c r="H1507" i="7" s="1"/>
  <c r="L1507" i="7"/>
  <c r="K1507" i="7"/>
  <c r="F1507" i="7" s="1"/>
  <c r="J1507" i="7"/>
  <c r="I1507" i="7"/>
  <c r="E1507" i="7"/>
  <c r="D1507" i="7" s="1"/>
  <c r="W1506" i="7"/>
  <c r="V1506" i="7"/>
  <c r="U1506" i="7"/>
  <c r="S1506" i="7" s="1"/>
  <c r="T1506" i="7"/>
  <c r="R1506" i="7"/>
  <c r="Q1506" i="7"/>
  <c r="G1506" i="7" s="1"/>
  <c r="P1506" i="7"/>
  <c r="O1506" i="7"/>
  <c r="N1506" i="7" s="1"/>
  <c r="M1506" i="7"/>
  <c r="H1506" i="7" s="1"/>
  <c r="L1506" i="7"/>
  <c r="K1506" i="7"/>
  <c r="F1506" i="7" s="1"/>
  <c r="J1506" i="7"/>
  <c r="I1506" i="7"/>
  <c r="E1506" i="7"/>
  <c r="D1506" i="7" s="1"/>
  <c r="W1505" i="7"/>
  <c r="V1505" i="7"/>
  <c r="T1505" i="7"/>
  <c r="R1505" i="7"/>
  <c r="P1505" i="7"/>
  <c r="O1505" i="7"/>
  <c r="L1505" i="7"/>
  <c r="K1505" i="7"/>
  <c r="J1505" i="7"/>
  <c r="E1505" i="7"/>
  <c r="W1504" i="7"/>
  <c r="V1504" i="7"/>
  <c r="T1504" i="7"/>
  <c r="R1504" i="7"/>
  <c r="P1504" i="7"/>
  <c r="O1504" i="7"/>
  <c r="L1504" i="7"/>
  <c r="K1504" i="7"/>
  <c r="J1504" i="7"/>
  <c r="E1504" i="7"/>
  <c r="S1503" i="7"/>
  <c r="N1503" i="7"/>
  <c r="I1503" i="7"/>
  <c r="H1503" i="7"/>
  <c r="G1503" i="7"/>
  <c r="F1503" i="7"/>
  <c r="E1503" i="7"/>
  <c r="D1503" i="7" s="1"/>
  <c r="W1502" i="7"/>
  <c r="V1502" i="7"/>
  <c r="U1502" i="7"/>
  <c r="T1502" i="7"/>
  <c r="R1502" i="7"/>
  <c r="Q1502" i="7"/>
  <c r="G1502" i="7" s="1"/>
  <c r="P1502" i="7"/>
  <c r="O1502" i="7"/>
  <c r="M1502" i="7"/>
  <c r="H1502" i="7" s="1"/>
  <c r="L1502" i="7"/>
  <c r="K1502" i="7"/>
  <c r="F1502" i="7" s="1"/>
  <c r="J1502" i="7"/>
  <c r="I1502" i="7"/>
  <c r="E1502" i="7"/>
  <c r="S1501" i="7"/>
  <c r="N1501" i="7"/>
  <c r="I1501" i="7"/>
  <c r="H1501" i="7"/>
  <c r="G1501" i="7"/>
  <c r="F1501" i="7"/>
  <c r="E1501" i="7"/>
  <c r="D1501" i="7" s="1"/>
  <c r="W1500" i="7"/>
  <c r="V1500" i="7"/>
  <c r="T1500" i="7"/>
  <c r="R1500" i="7"/>
  <c r="Q1500" i="7"/>
  <c r="P1500" i="7"/>
  <c r="O1500" i="7"/>
  <c r="L1500" i="7"/>
  <c r="K1500" i="7"/>
  <c r="J1500" i="7"/>
  <c r="E1500" i="7"/>
  <c r="W1499" i="7"/>
  <c r="V1499" i="7"/>
  <c r="T1499" i="7"/>
  <c r="R1499" i="7"/>
  <c r="P1499" i="7"/>
  <c r="O1499" i="7"/>
  <c r="L1499" i="7"/>
  <c r="K1499" i="7"/>
  <c r="J1499" i="7"/>
  <c r="E1499" i="7"/>
  <c r="S1498" i="7"/>
  <c r="N1498" i="7"/>
  <c r="I1498" i="7"/>
  <c r="H1498" i="7"/>
  <c r="G1498" i="7"/>
  <c r="F1498" i="7"/>
  <c r="E1498" i="7"/>
  <c r="D1498" i="7" s="1"/>
  <c r="S1497" i="7"/>
  <c r="N1497" i="7"/>
  <c r="I1497" i="7"/>
  <c r="H1497" i="7"/>
  <c r="G1497" i="7"/>
  <c r="F1497" i="7"/>
  <c r="E1497" i="7"/>
  <c r="D1497" i="7" s="1"/>
  <c r="W1496" i="7"/>
  <c r="V1496" i="7"/>
  <c r="U1496" i="7"/>
  <c r="S1496" i="7" s="1"/>
  <c r="T1496" i="7"/>
  <c r="R1496" i="7"/>
  <c r="Q1496" i="7"/>
  <c r="G1496" i="7" s="1"/>
  <c r="P1496" i="7"/>
  <c r="O1496" i="7"/>
  <c r="N1496" i="7" s="1"/>
  <c r="M1496" i="7"/>
  <c r="H1496" i="7" s="1"/>
  <c r="L1496" i="7"/>
  <c r="K1496" i="7"/>
  <c r="F1496" i="7" s="1"/>
  <c r="J1496" i="7"/>
  <c r="I1496" i="7"/>
  <c r="E1496" i="7"/>
  <c r="D1496" i="7" s="1"/>
  <c r="S1495" i="7"/>
  <c r="N1495" i="7"/>
  <c r="I1495" i="7"/>
  <c r="H1495" i="7"/>
  <c r="G1495" i="7"/>
  <c r="F1495" i="7"/>
  <c r="E1495" i="7"/>
  <c r="D1495" i="7" s="1"/>
  <c r="S1494" i="7"/>
  <c r="N1494" i="7"/>
  <c r="I1494" i="7"/>
  <c r="H1494" i="7"/>
  <c r="G1494" i="7"/>
  <c r="F1494" i="7"/>
  <c r="E1494" i="7"/>
  <c r="D1494" i="7" s="1"/>
  <c r="W1493" i="7"/>
  <c r="V1493" i="7"/>
  <c r="U1493" i="7"/>
  <c r="S1493" i="7" s="1"/>
  <c r="T1493" i="7"/>
  <c r="R1493" i="7"/>
  <c r="Q1493" i="7"/>
  <c r="G1493" i="7" s="1"/>
  <c r="P1493" i="7"/>
  <c r="O1493" i="7"/>
  <c r="N1493" i="7" s="1"/>
  <c r="M1493" i="7"/>
  <c r="H1493" i="7" s="1"/>
  <c r="L1493" i="7"/>
  <c r="K1493" i="7"/>
  <c r="F1493" i="7" s="1"/>
  <c r="J1493" i="7"/>
  <c r="I1493" i="7"/>
  <c r="E1493" i="7"/>
  <c r="D1493" i="7" s="1"/>
  <c r="W1492" i="7"/>
  <c r="V1492" i="7"/>
  <c r="T1492" i="7"/>
  <c r="R1492" i="7"/>
  <c r="Q1492" i="7"/>
  <c r="G1492" i="7" s="1"/>
  <c r="P1492" i="7"/>
  <c r="O1492" i="7"/>
  <c r="M1492" i="7"/>
  <c r="H1492" i="7" s="1"/>
  <c r="L1492" i="7"/>
  <c r="K1492" i="7"/>
  <c r="J1492" i="7"/>
  <c r="I1492" i="7"/>
  <c r="E1492" i="7"/>
  <c r="S1491" i="7"/>
  <c r="N1491" i="7"/>
  <c r="I1491" i="7"/>
  <c r="H1491" i="7"/>
  <c r="G1491" i="7"/>
  <c r="F1491" i="7"/>
  <c r="E1491" i="7"/>
  <c r="D1491" i="7" s="1"/>
  <c r="S1490" i="7"/>
  <c r="N1490" i="7"/>
  <c r="I1490" i="7"/>
  <c r="H1490" i="7"/>
  <c r="G1490" i="7"/>
  <c r="F1490" i="7"/>
  <c r="E1490" i="7"/>
  <c r="D1490" i="7" s="1"/>
  <c r="W1489" i="7"/>
  <c r="V1489" i="7"/>
  <c r="T1489" i="7"/>
  <c r="R1489" i="7"/>
  <c r="Q1489" i="7"/>
  <c r="P1489" i="7"/>
  <c r="O1489" i="7"/>
  <c r="M1489" i="7"/>
  <c r="H1489" i="7" s="1"/>
  <c r="L1489" i="7"/>
  <c r="K1489" i="7"/>
  <c r="J1489" i="7"/>
  <c r="I1489" i="7"/>
  <c r="E1489" i="7"/>
  <c r="W1488" i="7"/>
  <c r="V1488" i="7"/>
  <c r="T1488" i="7"/>
  <c r="R1488" i="7"/>
  <c r="P1488" i="7"/>
  <c r="O1488" i="7"/>
  <c r="L1488" i="7"/>
  <c r="K1488" i="7"/>
  <c r="J1488" i="7"/>
  <c r="E1488" i="7"/>
  <c r="W1487" i="7"/>
  <c r="V1487" i="7"/>
  <c r="U1487" i="7"/>
  <c r="S1487" i="7" s="1"/>
  <c r="T1487" i="7"/>
  <c r="R1487" i="7"/>
  <c r="Q1487" i="7"/>
  <c r="P1487" i="7"/>
  <c r="O1487" i="7"/>
  <c r="M1487" i="7"/>
  <c r="H1487" i="7" s="1"/>
  <c r="L1487" i="7"/>
  <c r="K1487" i="7"/>
  <c r="F1487" i="7" s="1"/>
  <c r="J1487" i="7"/>
  <c r="I1487" i="7"/>
  <c r="E1487" i="7"/>
  <c r="W1486" i="7"/>
  <c r="V1486" i="7"/>
  <c r="U1486" i="7"/>
  <c r="S1486" i="7" s="1"/>
  <c r="T1486" i="7"/>
  <c r="R1486" i="7"/>
  <c r="Q1486" i="7"/>
  <c r="G1486" i="7" s="1"/>
  <c r="P1486" i="7"/>
  <c r="O1486" i="7"/>
  <c r="N1486" i="7" s="1"/>
  <c r="M1486" i="7"/>
  <c r="H1486" i="7" s="1"/>
  <c r="L1486" i="7"/>
  <c r="K1486" i="7"/>
  <c r="F1486" i="7" s="1"/>
  <c r="J1486" i="7"/>
  <c r="I1486" i="7"/>
  <c r="E1486" i="7"/>
  <c r="D1486" i="7" s="1"/>
  <c r="W1485" i="7"/>
  <c r="V1485" i="7"/>
  <c r="T1485" i="7"/>
  <c r="R1485" i="7"/>
  <c r="Q1485" i="7"/>
  <c r="G1485" i="7" s="1"/>
  <c r="P1485" i="7"/>
  <c r="O1485" i="7"/>
  <c r="L1485" i="7"/>
  <c r="K1485" i="7"/>
  <c r="J1485" i="7"/>
  <c r="E1485" i="7"/>
  <c r="W1484" i="7"/>
  <c r="V1484" i="7"/>
  <c r="U1484" i="7"/>
  <c r="S1484" i="7" s="1"/>
  <c r="T1484" i="7"/>
  <c r="R1484" i="7"/>
  <c r="Q1484" i="7"/>
  <c r="G1484" i="7" s="1"/>
  <c r="P1484" i="7"/>
  <c r="O1484" i="7"/>
  <c r="N1484" i="7" s="1"/>
  <c r="M1484" i="7"/>
  <c r="H1484" i="7" s="1"/>
  <c r="L1484" i="7"/>
  <c r="K1484" i="7"/>
  <c r="F1484" i="7" s="1"/>
  <c r="J1484" i="7"/>
  <c r="I1484" i="7"/>
  <c r="E1484" i="7"/>
  <c r="D1484" i="7" s="1"/>
  <c r="W1483" i="7"/>
  <c r="V1483" i="7"/>
  <c r="U1483" i="7"/>
  <c r="S1483" i="7" s="1"/>
  <c r="T1483" i="7"/>
  <c r="R1483" i="7"/>
  <c r="Q1483" i="7"/>
  <c r="G1483" i="7" s="1"/>
  <c r="P1483" i="7"/>
  <c r="O1483" i="7"/>
  <c r="M1483" i="7"/>
  <c r="H1483" i="7" s="1"/>
  <c r="L1483" i="7"/>
  <c r="K1483" i="7"/>
  <c r="F1483" i="7" s="1"/>
  <c r="J1483" i="7"/>
  <c r="I1483" i="7"/>
  <c r="E1483" i="7"/>
  <c r="D1483" i="7" s="1"/>
  <c r="W1482" i="7"/>
  <c r="V1482" i="7"/>
  <c r="U1482" i="7"/>
  <c r="S1482" i="7" s="1"/>
  <c r="T1482" i="7"/>
  <c r="R1482" i="7"/>
  <c r="Q1482" i="7"/>
  <c r="G1482" i="7" s="1"/>
  <c r="P1482" i="7"/>
  <c r="O1482" i="7"/>
  <c r="N1482" i="7" s="1"/>
  <c r="M1482" i="7"/>
  <c r="H1482" i="7" s="1"/>
  <c r="L1482" i="7"/>
  <c r="K1482" i="7"/>
  <c r="F1482" i="7" s="1"/>
  <c r="J1482" i="7"/>
  <c r="I1482" i="7"/>
  <c r="E1482" i="7"/>
  <c r="D1482" i="7" s="1"/>
  <c r="W1481" i="7"/>
  <c r="V1481" i="7"/>
  <c r="T1481" i="7"/>
  <c r="R1481" i="7"/>
  <c r="Q1481" i="7"/>
  <c r="G1481" i="7" s="1"/>
  <c r="P1481" i="7"/>
  <c r="O1481" i="7"/>
  <c r="M1481" i="7"/>
  <c r="H1481" i="7" s="1"/>
  <c r="L1481" i="7"/>
  <c r="K1481" i="7"/>
  <c r="J1481" i="7"/>
  <c r="I1481" i="7"/>
  <c r="E1481" i="7"/>
  <c r="W1480" i="7"/>
  <c r="V1480" i="7"/>
  <c r="U1480" i="7"/>
  <c r="S1480" i="7" s="1"/>
  <c r="T1480" i="7"/>
  <c r="R1480" i="7"/>
  <c r="Q1480" i="7"/>
  <c r="G1480" i="7" s="1"/>
  <c r="P1480" i="7"/>
  <c r="O1480" i="7"/>
  <c r="N1480" i="7" s="1"/>
  <c r="M1480" i="7"/>
  <c r="H1480" i="7" s="1"/>
  <c r="L1480" i="7"/>
  <c r="K1480" i="7"/>
  <c r="F1480" i="7" s="1"/>
  <c r="J1480" i="7"/>
  <c r="I1480" i="7"/>
  <c r="E1480" i="7"/>
  <c r="D1480" i="7" s="1"/>
  <c r="W1479" i="7"/>
  <c r="V1479" i="7"/>
  <c r="U1479" i="7"/>
  <c r="S1479" i="7" s="1"/>
  <c r="T1479" i="7"/>
  <c r="R1479" i="7"/>
  <c r="Q1479" i="7"/>
  <c r="G1479" i="7" s="1"/>
  <c r="P1479" i="7"/>
  <c r="O1479" i="7"/>
  <c r="M1479" i="7"/>
  <c r="H1479" i="7" s="1"/>
  <c r="L1479" i="7"/>
  <c r="K1479" i="7"/>
  <c r="F1479" i="7" s="1"/>
  <c r="J1479" i="7"/>
  <c r="I1479" i="7"/>
  <c r="E1479" i="7"/>
  <c r="D1479" i="7" s="1"/>
  <c r="W1478" i="7"/>
  <c r="V1478" i="7"/>
  <c r="T1478" i="7"/>
  <c r="R1478" i="7"/>
  <c r="P1478" i="7"/>
  <c r="O1478" i="7"/>
  <c r="L1478" i="7"/>
  <c r="K1478" i="7"/>
  <c r="J1478" i="7"/>
  <c r="E1478" i="7"/>
  <c r="W1477" i="7"/>
  <c r="V1477" i="7"/>
  <c r="T1477" i="7"/>
  <c r="R1477" i="7"/>
  <c r="P1477" i="7"/>
  <c r="O1477" i="7"/>
  <c r="L1477" i="7"/>
  <c r="K1477" i="7"/>
  <c r="J1477" i="7"/>
  <c r="E1477" i="7"/>
  <c r="W1476" i="7"/>
  <c r="V1476" i="7"/>
  <c r="T1476" i="7"/>
  <c r="R1476" i="7"/>
  <c r="P1476" i="7"/>
  <c r="O1476" i="7"/>
  <c r="L1476" i="7"/>
  <c r="K1476" i="7"/>
  <c r="J1476" i="7"/>
  <c r="E1476" i="7"/>
  <c r="W1475" i="7"/>
  <c r="V1475" i="7"/>
  <c r="T1475" i="7"/>
  <c r="R1475" i="7"/>
  <c r="Q1475" i="7"/>
  <c r="G1475" i="7" s="1"/>
  <c r="P1475" i="7"/>
  <c r="O1475" i="7"/>
  <c r="M1475" i="7"/>
  <c r="H1475" i="7" s="1"/>
  <c r="L1475" i="7"/>
  <c r="K1475" i="7"/>
  <c r="J1475" i="7"/>
  <c r="I1475" i="7"/>
  <c r="E1475" i="7"/>
  <c r="W1474" i="7"/>
  <c r="V1474" i="7"/>
  <c r="U1474" i="7"/>
  <c r="S1474" i="7" s="1"/>
  <c r="T1474" i="7"/>
  <c r="R1474" i="7"/>
  <c r="P1474" i="7"/>
  <c r="O1474" i="7"/>
  <c r="L1474" i="7"/>
  <c r="K1474" i="7"/>
  <c r="F1474" i="7" s="1"/>
  <c r="J1474" i="7"/>
  <c r="E1474" i="7"/>
  <c r="W1473" i="7"/>
  <c r="V1473" i="7"/>
  <c r="T1473" i="7"/>
  <c r="R1473" i="7"/>
  <c r="P1473" i="7"/>
  <c r="O1473" i="7"/>
  <c r="L1473" i="7"/>
  <c r="K1473" i="7"/>
  <c r="J1473" i="7"/>
  <c r="E1473" i="7"/>
  <c r="W1472" i="7"/>
  <c r="V1472" i="7"/>
  <c r="U1472" i="7"/>
  <c r="S1472" i="7" s="1"/>
  <c r="T1472" i="7"/>
  <c r="R1472" i="7"/>
  <c r="P1472" i="7"/>
  <c r="O1472" i="7"/>
  <c r="L1472" i="7"/>
  <c r="K1472" i="7"/>
  <c r="F1472" i="7" s="1"/>
  <c r="J1472" i="7"/>
  <c r="E1472" i="7"/>
  <c r="W1471" i="7"/>
  <c r="V1471" i="7"/>
  <c r="U1471" i="7"/>
  <c r="S1471" i="7" s="1"/>
  <c r="T1471" i="7"/>
  <c r="R1471" i="7"/>
  <c r="Q1471" i="7"/>
  <c r="P1471" i="7"/>
  <c r="O1471" i="7"/>
  <c r="M1471" i="7"/>
  <c r="H1471" i="7" s="1"/>
  <c r="L1471" i="7"/>
  <c r="K1471" i="7"/>
  <c r="F1471" i="7" s="1"/>
  <c r="J1471" i="7"/>
  <c r="I1471" i="7"/>
  <c r="E1471" i="7"/>
  <c r="W1470" i="7"/>
  <c r="V1470" i="7"/>
  <c r="T1470" i="7"/>
  <c r="R1470" i="7"/>
  <c r="Q1470" i="7"/>
  <c r="G1470" i="7" s="1"/>
  <c r="P1470" i="7"/>
  <c r="O1470" i="7"/>
  <c r="N1470" i="7" s="1"/>
  <c r="M1470" i="7"/>
  <c r="H1470" i="7" s="1"/>
  <c r="L1470" i="7"/>
  <c r="K1470" i="7"/>
  <c r="J1470" i="7"/>
  <c r="I1470" i="7"/>
  <c r="E1470" i="7"/>
  <c r="W1469" i="7"/>
  <c r="V1469" i="7"/>
  <c r="T1469" i="7"/>
  <c r="R1469" i="7"/>
  <c r="P1469" i="7"/>
  <c r="O1469" i="7"/>
  <c r="L1469" i="7"/>
  <c r="K1469" i="7"/>
  <c r="J1469" i="7"/>
  <c r="E1469" i="7"/>
  <c r="W1468" i="7"/>
  <c r="V1468" i="7"/>
  <c r="T1468" i="7"/>
  <c r="R1468" i="7"/>
  <c r="P1468" i="7"/>
  <c r="O1468" i="7"/>
  <c r="L1468" i="7"/>
  <c r="K1468" i="7"/>
  <c r="J1468" i="7"/>
  <c r="E1468" i="7"/>
  <c r="W1467" i="7"/>
  <c r="V1467" i="7"/>
  <c r="T1467" i="7"/>
  <c r="R1467" i="7"/>
  <c r="P1467" i="7"/>
  <c r="O1467" i="7"/>
  <c r="L1467" i="7"/>
  <c r="K1467" i="7"/>
  <c r="J1467" i="7"/>
  <c r="W1466" i="7"/>
  <c r="V1466" i="7"/>
  <c r="U1466" i="7"/>
  <c r="S1466" i="7" s="1"/>
  <c r="T1466" i="7"/>
  <c r="R1466" i="7"/>
  <c r="Q1466" i="7"/>
  <c r="P1466" i="7"/>
  <c r="O1466" i="7"/>
  <c r="M1466" i="7"/>
  <c r="L1466" i="7"/>
  <c r="K1466" i="7"/>
  <c r="J1466" i="7"/>
  <c r="I1466" i="7"/>
  <c r="G1466" i="7"/>
  <c r="W1465" i="7"/>
  <c r="V1465" i="7"/>
  <c r="U1465" i="7"/>
  <c r="S1465" i="7" s="1"/>
  <c r="T1465" i="7"/>
  <c r="R1465" i="7"/>
  <c r="Q1465" i="7"/>
  <c r="G1465" i="7" s="1"/>
  <c r="P1465" i="7"/>
  <c r="O1465" i="7"/>
  <c r="L1465" i="7"/>
  <c r="K1465" i="7"/>
  <c r="J1465" i="7"/>
  <c r="W1464" i="7"/>
  <c r="V1464" i="7"/>
  <c r="T1464" i="7"/>
  <c r="R1464" i="7"/>
  <c r="P1464" i="7"/>
  <c r="O1464" i="7"/>
  <c r="L1464" i="7"/>
  <c r="K1464" i="7"/>
  <c r="J1464" i="7"/>
  <c r="W1463" i="7"/>
  <c r="V1463" i="7"/>
  <c r="U1463" i="7"/>
  <c r="S1463" i="7" s="1"/>
  <c r="T1463" i="7"/>
  <c r="R1463" i="7"/>
  <c r="Q1463" i="7"/>
  <c r="G1463" i="7" s="1"/>
  <c r="P1463" i="7"/>
  <c r="O1463" i="7"/>
  <c r="L1463" i="7"/>
  <c r="K1463" i="7"/>
  <c r="J1463" i="7"/>
  <c r="W1462" i="7"/>
  <c r="V1462" i="7"/>
  <c r="U1462" i="7"/>
  <c r="S1462" i="7" s="1"/>
  <c r="T1462" i="7"/>
  <c r="R1462" i="7"/>
  <c r="Q1462" i="7"/>
  <c r="P1462" i="7"/>
  <c r="O1462" i="7"/>
  <c r="M1462" i="7"/>
  <c r="L1462" i="7"/>
  <c r="K1462" i="7"/>
  <c r="J1462" i="7"/>
  <c r="I1462" i="7"/>
  <c r="G1462" i="7"/>
  <c r="W1461" i="7"/>
  <c r="V1461" i="7"/>
  <c r="T1461" i="7"/>
  <c r="R1461" i="7"/>
  <c r="P1461" i="7"/>
  <c r="O1461" i="7"/>
  <c r="L1461" i="7"/>
  <c r="K1461" i="7"/>
  <c r="J1461" i="7"/>
  <c r="W1460" i="7"/>
  <c r="V1460" i="7"/>
  <c r="T1460" i="7"/>
  <c r="R1460" i="7"/>
  <c r="P1460" i="7"/>
  <c r="O1460" i="7"/>
  <c r="L1460" i="7"/>
  <c r="K1460" i="7"/>
  <c r="J1460" i="7"/>
  <c r="S1459" i="7"/>
  <c r="N1459" i="7"/>
  <c r="I1459" i="7"/>
  <c r="H1459" i="7"/>
  <c r="G1459" i="7"/>
  <c r="F1459" i="7"/>
  <c r="E1459" i="7"/>
  <c r="D1459" i="7" s="1"/>
  <c r="W1458" i="7"/>
  <c r="V1458" i="7"/>
  <c r="U1458" i="7"/>
  <c r="S1458" i="7" s="1"/>
  <c r="T1458" i="7"/>
  <c r="R1458" i="7"/>
  <c r="Q1458" i="7"/>
  <c r="P1458" i="7"/>
  <c r="O1458" i="7"/>
  <c r="M1458" i="7"/>
  <c r="H1458" i="7" s="1"/>
  <c r="L1458" i="7"/>
  <c r="K1458" i="7"/>
  <c r="J1458" i="7"/>
  <c r="G1458" i="7"/>
  <c r="E1458" i="7"/>
  <c r="W1457" i="7"/>
  <c r="V1457" i="7"/>
  <c r="U1457" i="7"/>
  <c r="S1457" i="7" s="1"/>
  <c r="T1457" i="7"/>
  <c r="R1457" i="7"/>
  <c r="Q1457" i="7"/>
  <c r="P1457" i="7"/>
  <c r="O1457" i="7"/>
  <c r="M1457" i="7"/>
  <c r="H1457" i="7" s="1"/>
  <c r="L1457" i="7"/>
  <c r="K1457" i="7"/>
  <c r="K1456" i="7" s="1"/>
  <c r="J1457" i="7"/>
  <c r="G1457" i="7"/>
  <c r="E1457" i="7"/>
  <c r="W1456" i="7"/>
  <c r="V1456" i="7"/>
  <c r="U1456" i="7"/>
  <c r="S1456" i="7" s="1"/>
  <c r="T1456" i="7"/>
  <c r="R1456" i="7"/>
  <c r="Q1456" i="7"/>
  <c r="P1456" i="7"/>
  <c r="O1456" i="7"/>
  <c r="M1456" i="7"/>
  <c r="H1456" i="7" s="1"/>
  <c r="L1456" i="7"/>
  <c r="J1456" i="7"/>
  <c r="G1456" i="7"/>
  <c r="E1456" i="7"/>
  <c r="W1455" i="7"/>
  <c r="V1455" i="7"/>
  <c r="U1455" i="7"/>
  <c r="S1455" i="7" s="1"/>
  <c r="T1455" i="7"/>
  <c r="R1455" i="7"/>
  <c r="Q1455" i="7"/>
  <c r="P1455" i="7"/>
  <c r="O1455" i="7"/>
  <c r="M1455" i="7"/>
  <c r="H1455" i="7" s="1"/>
  <c r="L1455" i="7"/>
  <c r="J1455" i="7"/>
  <c r="G1455" i="7"/>
  <c r="E1455" i="7"/>
  <c r="W1454" i="7"/>
  <c r="V1454" i="7"/>
  <c r="U1454" i="7"/>
  <c r="S1454" i="7" s="1"/>
  <c r="T1454" i="7"/>
  <c r="R1454" i="7"/>
  <c r="Q1454" i="7"/>
  <c r="P1454" i="7"/>
  <c r="O1454" i="7"/>
  <c r="M1454" i="7"/>
  <c r="H1454" i="7" s="1"/>
  <c r="L1454" i="7"/>
  <c r="J1454" i="7"/>
  <c r="G1454" i="7"/>
  <c r="E1454" i="7"/>
  <c r="W1453" i="7"/>
  <c r="V1453" i="7"/>
  <c r="U1453" i="7"/>
  <c r="S1453" i="7" s="1"/>
  <c r="T1453" i="7"/>
  <c r="R1453" i="7"/>
  <c r="Q1453" i="7"/>
  <c r="P1453" i="7"/>
  <c r="O1453" i="7"/>
  <c r="M1453" i="7"/>
  <c r="H1453" i="7" s="1"/>
  <c r="L1453" i="7"/>
  <c r="J1453" i="7"/>
  <c r="G1453" i="7"/>
  <c r="E1453" i="7"/>
  <c r="W1452" i="7"/>
  <c r="V1452" i="7"/>
  <c r="U1452" i="7"/>
  <c r="S1452" i="7" s="1"/>
  <c r="T1452" i="7"/>
  <c r="R1452" i="7"/>
  <c r="Q1452" i="7"/>
  <c r="P1452" i="7"/>
  <c r="O1452" i="7"/>
  <c r="M1452" i="7"/>
  <c r="H1452" i="7" s="1"/>
  <c r="L1452" i="7"/>
  <c r="J1452" i="7"/>
  <c r="G1452" i="7"/>
  <c r="E1452" i="7"/>
  <c r="S1451" i="7"/>
  <c r="N1451" i="7"/>
  <c r="I1451" i="7"/>
  <c r="H1451" i="7"/>
  <c r="G1451" i="7"/>
  <c r="F1451" i="7"/>
  <c r="E1451" i="7"/>
  <c r="D1451" i="7" s="1"/>
  <c r="S1450" i="7"/>
  <c r="N1450" i="7"/>
  <c r="I1450" i="7"/>
  <c r="H1450" i="7"/>
  <c r="G1450" i="7"/>
  <c r="F1450" i="7"/>
  <c r="E1450" i="7"/>
  <c r="W1449" i="7"/>
  <c r="V1449" i="7"/>
  <c r="U1449" i="7"/>
  <c r="T1449" i="7"/>
  <c r="S1449" i="7"/>
  <c r="R1449" i="7"/>
  <c r="Q1449" i="7"/>
  <c r="P1449" i="7"/>
  <c r="O1449" i="7"/>
  <c r="N1449" i="7" s="1"/>
  <c r="M1449" i="7"/>
  <c r="H1449" i="7" s="1"/>
  <c r="L1449" i="7"/>
  <c r="K1449" i="7"/>
  <c r="F1449" i="7" s="1"/>
  <c r="J1449" i="7"/>
  <c r="I1449" i="7"/>
  <c r="G1449" i="7"/>
  <c r="E1449" i="7"/>
  <c r="W1448" i="7"/>
  <c r="V1448" i="7"/>
  <c r="U1448" i="7"/>
  <c r="T1448" i="7"/>
  <c r="S1448" i="7"/>
  <c r="R1448" i="7"/>
  <c r="Q1448" i="7"/>
  <c r="P1448" i="7"/>
  <c r="O1448" i="7"/>
  <c r="N1448" i="7" s="1"/>
  <c r="M1448" i="7"/>
  <c r="H1448" i="7" s="1"/>
  <c r="L1448" i="7"/>
  <c r="K1448" i="7"/>
  <c r="F1448" i="7" s="1"/>
  <c r="J1448" i="7"/>
  <c r="I1448" i="7"/>
  <c r="G1448" i="7"/>
  <c r="E1448" i="7"/>
  <c r="W1447" i="7"/>
  <c r="V1447" i="7"/>
  <c r="U1447" i="7"/>
  <c r="T1447" i="7"/>
  <c r="S1447" i="7"/>
  <c r="R1447" i="7"/>
  <c r="Q1447" i="7"/>
  <c r="P1447" i="7"/>
  <c r="O1447" i="7"/>
  <c r="N1447" i="7" s="1"/>
  <c r="M1447" i="7"/>
  <c r="H1447" i="7" s="1"/>
  <c r="L1447" i="7"/>
  <c r="K1447" i="7"/>
  <c r="F1447" i="7" s="1"/>
  <c r="J1447" i="7"/>
  <c r="I1447" i="7"/>
  <c r="G1447" i="7"/>
  <c r="E1447" i="7"/>
  <c r="S1446" i="7"/>
  <c r="N1446" i="7"/>
  <c r="I1446" i="7"/>
  <c r="H1446" i="7"/>
  <c r="G1446" i="7"/>
  <c r="F1446" i="7"/>
  <c r="E1446" i="7"/>
  <c r="S1445" i="7"/>
  <c r="N1445" i="7"/>
  <c r="I1445" i="7"/>
  <c r="H1445" i="7"/>
  <c r="G1445" i="7"/>
  <c r="F1445" i="7"/>
  <c r="E1445" i="7"/>
  <c r="D1445" i="7" s="1"/>
  <c r="W1444" i="7"/>
  <c r="V1444" i="7"/>
  <c r="U1444" i="7"/>
  <c r="S1444" i="7" s="1"/>
  <c r="T1444" i="7"/>
  <c r="R1444" i="7"/>
  <c r="Q1444" i="7"/>
  <c r="P1444" i="7"/>
  <c r="O1444" i="7"/>
  <c r="M1444" i="7"/>
  <c r="H1444" i="7" s="1"/>
  <c r="L1444" i="7"/>
  <c r="K1444" i="7"/>
  <c r="K1443" i="7" s="1"/>
  <c r="J1444" i="7"/>
  <c r="G1444" i="7"/>
  <c r="E1444" i="7"/>
  <c r="W1443" i="7"/>
  <c r="V1443" i="7"/>
  <c r="U1443" i="7"/>
  <c r="S1443" i="7" s="1"/>
  <c r="T1443" i="7"/>
  <c r="R1443" i="7"/>
  <c r="Q1443" i="7"/>
  <c r="P1443" i="7"/>
  <c r="O1443" i="7"/>
  <c r="M1443" i="7"/>
  <c r="H1443" i="7" s="1"/>
  <c r="L1443" i="7"/>
  <c r="J1443" i="7"/>
  <c r="G1443" i="7"/>
  <c r="E1443" i="7"/>
  <c r="W1442" i="7"/>
  <c r="V1442" i="7"/>
  <c r="U1442" i="7"/>
  <c r="S1442" i="7" s="1"/>
  <c r="T1442" i="7"/>
  <c r="R1442" i="7"/>
  <c r="Q1442" i="7"/>
  <c r="P1442" i="7"/>
  <c r="O1442" i="7"/>
  <c r="M1442" i="7"/>
  <c r="H1442" i="7" s="1"/>
  <c r="L1442" i="7"/>
  <c r="J1442" i="7"/>
  <c r="G1442" i="7"/>
  <c r="E1442" i="7"/>
  <c r="S1441" i="7"/>
  <c r="N1441" i="7"/>
  <c r="I1441" i="7"/>
  <c r="H1441" i="7"/>
  <c r="G1441" i="7"/>
  <c r="F1441" i="7"/>
  <c r="E1441" i="7"/>
  <c r="D1441" i="7" s="1"/>
  <c r="W1440" i="7"/>
  <c r="V1440" i="7"/>
  <c r="U1440" i="7"/>
  <c r="T1440" i="7"/>
  <c r="S1440" i="7"/>
  <c r="R1440" i="7"/>
  <c r="Q1440" i="7"/>
  <c r="P1440" i="7"/>
  <c r="O1440" i="7"/>
  <c r="M1440" i="7"/>
  <c r="L1440" i="7"/>
  <c r="K1440" i="7"/>
  <c r="J1440" i="7"/>
  <c r="G1440" i="7"/>
  <c r="W1439" i="7"/>
  <c r="V1439" i="7"/>
  <c r="U1439" i="7"/>
  <c r="T1439" i="7"/>
  <c r="S1439" i="7"/>
  <c r="R1439" i="7"/>
  <c r="Q1439" i="7"/>
  <c r="P1439" i="7"/>
  <c r="O1439" i="7"/>
  <c r="M1439" i="7"/>
  <c r="L1439" i="7"/>
  <c r="K1439" i="7"/>
  <c r="J1439" i="7"/>
  <c r="G1439" i="7"/>
  <c r="W1438" i="7"/>
  <c r="V1438" i="7"/>
  <c r="U1438" i="7"/>
  <c r="T1438" i="7"/>
  <c r="S1438" i="7"/>
  <c r="R1438" i="7"/>
  <c r="Q1438" i="7"/>
  <c r="P1438" i="7"/>
  <c r="O1438" i="7"/>
  <c r="M1438" i="7"/>
  <c r="L1438" i="7"/>
  <c r="K1438" i="7"/>
  <c r="J1438" i="7"/>
  <c r="G1438" i="7"/>
  <c r="W1437" i="7"/>
  <c r="V1437" i="7"/>
  <c r="U1437" i="7"/>
  <c r="T1437" i="7"/>
  <c r="S1437" i="7"/>
  <c r="R1437" i="7"/>
  <c r="Q1437" i="7"/>
  <c r="P1437" i="7"/>
  <c r="O1437" i="7"/>
  <c r="L1437" i="7"/>
  <c r="J1437" i="7"/>
  <c r="G1437" i="7"/>
  <c r="W1436" i="7"/>
  <c r="V1436" i="7"/>
  <c r="U1436" i="7"/>
  <c r="T1436" i="7"/>
  <c r="S1436" i="7"/>
  <c r="R1436" i="7"/>
  <c r="Q1436" i="7"/>
  <c r="P1436" i="7"/>
  <c r="O1436" i="7"/>
  <c r="L1436" i="7"/>
  <c r="J1436" i="7"/>
  <c r="G1436" i="7"/>
  <c r="W1435" i="7"/>
  <c r="V1435" i="7"/>
  <c r="U1435" i="7"/>
  <c r="T1435" i="7"/>
  <c r="S1435" i="7"/>
  <c r="R1435" i="7"/>
  <c r="Q1435" i="7"/>
  <c r="P1435" i="7"/>
  <c r="O1435" i="7"/>
  <c r="L1435" i="7"/>
  <c r="J1435" i="7"/>
  <c r="G1435" i="7"/>
  <c r="W1434" i="7"/>
  <c r="V1434" i="7"/>
  <c r="U1434" i="7"/>
  <c r="T1434" i="7"/>
  <c r="S1434" i="7"/>
  <c r="R1434" i="7"/>
  <c r="Q1434" i="7"/>
  <c r="P1434" i="7"/>
  <c r="O1434" i="7"/>
  <c r="L1434" i="7"/>
  <c r="J1434" i="7"/>
  <c r="G1434" i="7"/>
  <c r="W1433" i="7"/>
  <c r="V1433" i="7"/>
  <c r="U1433" i="7"/>
  <c r="T1433" i="7"/>
  <c r="S1433" i="7"/>
  <c r="R1433" i="7"/>
  <c r="Q1433" i="7"/>
  <c r="P1433" i="7"/>
  <c r="O1433" i="7"/>
  <c r="L1433" i="7"/>
  <c r="J1433" i="7"/>
  <c r="G1433" i="7"/>
  <c r="W1432" i="7"/>
  <c r="V1432" i="7"/>
  <c r="U1432" i="7"/>
  <c r="T1432" i="7"/>
  <c r="S1432" i="7"/>
  <c r="R1432" i="7"/>
  <c r="Q1432" i="7"/>
  <c r="P1432" i="7"/>
  <c r="O1432" i="7"/>
  <c r="M1432" i="7"/>
  <c r="L1432" i="7"/>
  <c r="K1432" i="7"/>
  <c r="J1432" i="7"/>
  <c r="G1432" i="7"/>
  <c r="W1431" i="7"/>
  <c r="V1431" i="7"/>
  <c r="U1431" i="7"/>
  <c r="T1431" i="7"/>
  <c r="S1431" i="7"/>
  <c r="R1431" i="7"/>
  <c r="Q1431" i="7"/>
  <c r="P1431" i="7"/>
  <c r="O1431" i="7"/>
  <c r="L1431" i="7"/>
  <c r="J1431" i="7"/>
  <c r="G1431" i="7"/>
  <c r="W1430" i="7"/>
  <c r="V1430" i="7"/>
  <c r="U1430" i="7"/>
  <c r="T1430" i="7"/>
  <c r="S1430" i="7"/>
  <c r="R1430" i="7"/>
  <c r="Q1430" i="7"/>
  <c r="P1430" i="7"/>
  <c r="O1430" i="7"/>
  <c r="L1430" i="7"/>
  <c r="J1430" i="7"/>
  <c r="G1430" i="7"/>
  <c r="W1429" i="7"/>
  <c r="V1429" i="7"/>
  <c r="U1429" i="7"/>
  <c r="T1429" i="7"/>
  <c r="S1429" i="7"/>
  <c r="R1429" i="7"/>
  <c r="Q1429" i="7"/>
  <c r="P1429" i="7"/>
  <c r="O1429" i="7"/>
  <c r="L1429" i="7"/>
  <c r="J1429" i="7"/>
  <c r="G1429" i="7"/>
  <c r="S1428" i="7"/>
  <c r="N1428" i="7"/>
  <c r="I1428" i="7"/>
  <c r="H1428" i="7"/>
  <c r="G1428" i="7"/>
  <c r="F1428" i="7"/>
  <c r="E1428" i="7"/>
  <c r="W1427" i="7"/>
  <c r="V1427" i="7"/>
  <c r="U1427" i="7"/>
  <c r="T1427" i="7"/>
  <c r="S1427" i="7"/>
  <c r="R1427" i="7"/>
  <c r="Q1427" i="7"/>
  <c r="P1427" i="7"/>
  <c r="O1427" i="7"/>
  <c r="N1427" i="7" s="1"/>
  <c r="M1427" i="7"/>
  <c r="H1427" i="7" s="1"/>
  <c r="L1427" i="7"/>
  <c r="K1427" i="7"/>
  <c r="F1427" i="7" s="1"/>
  <c r="J1427" i="7"/>
  <c r="I1427" i="7"/>
  <c r="G1427" i="7"/>
  <c r="E1427" i="7"/>
  <c r="W1426" i="7"/>
  <c r="V1426" i="7"/>
  <c r="U1426" i="7"/>
  <c r="T1426" i="7"/>
  <c r="S1426" i="7"/>
  <c r="R1426" i="7"/>
  <c r="Q1426" i="7"/>
  <c r="P1426" i="7"/>
  <c r="O1426" i="7"/>
  <c r="N1426" i="7" s="1"/>
  <c r="M1426" i="7"/>
  <c r="H1426" i="7" s="1"/>
  <c r="L1426" i="7"/>
  <c r="K1426" i="7"/>
  <c r="F1426" i="7" s="1"/>
  <c r="J1426" i="7"/>
  <c r="I1426" i="7"/>
  <c r="G1426" i="7"/>
  <c r="E1426" i="7"/>
  <c r="W1425" i="7"/>
  <c r="V1425" i="7"/>
  <c r="U1425" i="7"/>
  <c r="T1425" i="7"/>
  <c r="S1425" i="7"/>
  <c r="R1425" i="7"/>
  <c r="Q1425" i="7"/>
  <c r="P1425" i="7"/>
  <c r="O1425" i="7"/>
  <c r="N1425" i="7" s="1"/>
  <c r="M1425" i="7"/>
  <c r="H1425" i="7" s="1"/>
  <c r="L1425" i="7"/>
  <c r="K1425" i="7"/>
  <c r="F1425" i="7" s="1"/>
  <c r="J1425" i="7"/>
  <c r="I1425" i="7"/>
  <c r="G1425" i="7"/>
  <c r="E1425" i="7"/>
  <c r="S1424" i="7"/>
  <c r="N1424" i="7"/>
  <c r="I1424" i="7"/>
  <c r="H1424" i="7"/>
  <c r="G1424" i="7"/>
  <c r="F1424" i="7"/>
  <c r="E1424" i="7"/>
  <c r="S1423" i="7"/>
  <c r="N1423" i="7"/>
  <c r="I1423" i="7"/>
  <c r="H1423" i="7"/>
  <c r="G1423" i="7"/>
  <c r="F1423" i="7"/>
  <c r="E1423" i="7"/>
  <c r="D1423" i="7" s="1"/>
  <c r="W1422" i="7"/>
  <c r="V1422" i="7"/>
  <c r="U1422" i="7"/>
  <c r="S1422" i="7" s="1"/>
  <c r="T1422" i="7"/>
  <c r="R1422" i="7"/>
  <c r="Q1422" i="7"/>
  <c r="P1422" i="7"/>
  <c r="O1422" i="7"/>
  <c r="M1422" i="7"/>
  <c r="H1422" i="7" s="1"/>
  <c r="L1422" i="7"/>
  <c r="K1422" i="7"/>
  <c r="J1422" i="7"/>
  <c r="G1422" i="7"/>
  <c r="E1422" i="7"/>
  <c r="S1421" i="7"/>
  <c r="N1421" i="7"/>
  <c r="I1421" i="7"/>
  <c r="H1421" i="7"/>
  <c r="G1421" i="7"/>
  <c r="F1421" i="7"/>
  <c r="E1421" i="7"/>
  <c r="D1421" i="7" s="1"/>
  <c r="W1420" i="7"/>
  <c r="V1420" i="7"/>
  <c r="U1420" i="7"/>
  <c r="U1395" i="7" s="1"/>
  <c r="T1420" i="7"/>
  <c r="S1420" i="7"/>
  <c r="R1420" i="7"/>
  <c r="Q1420" i="7"/>
  <c r="Q1395" i="7" s="1"/>
  <c r="G1395" i="7" s="1"/>
  <c r="P1420" i="7"/>
  <c r="O1420" i="7"/>
  <c r="M1420" i="7"/>
  <c r="L1420" i="7"/>
  <c r="K1420" i="7"/>
  <c r="J1420" i="7"/>
  <c r="G1420" i="7"/>
  <c r="W1419" i="7"/>
  <c r="V1419" i="7"/>
  <c r="U1419" i="7"/>
  <c r="T1419" i="7"/>
  <c r="S1419" i="7"/>
  <c r="R1419" i="7"/>
  <c r="Q1419" i="7"/>
  <c r="P1419" i="7"/>
  <c r="O1419" i="7"/>
  <c r="L1419" i="7"/>
  <c r="J1419" i="7"/>
  <c r="G1419" i="7"/>
  <c r="W1418" i="7"/>
  <c r="V1418" i="7"/>
  <c r="U1418" i="7"/>
  <c r="T1418" i="7"/>
  <c r="S1418" i="7"/>
  <c r="R1418" i="7"/>
  <c r="Q1418" i="7"/>
  <c r="P1418" i="7"/>
  <c r="O1418" i="7"/>
  <c r="L1418" i="7"/>
  <c r="J1418" i="7"/>
  <c r="G1418" i="7"/>
  <c r="S1417" i="7"/>
  <c r="N1417" i="7"/>
  <c r="I1417" i="7"/>
  <c r="H1417" i="7"/>
  <c r="G1417" i="7"/>
  <c r="F1417" i="7"/>
  <c r="E1417" i="7"/>
  <c r="S1416" i="7"/>
  <c r="N1416" i="7"/>
  <c r="I1416" i="7"/>
  <c r="H1416" i="7"/>
  <c r="G1416" i="7"/>
  <c r="F1416" i="7"/>
  <c r="E1416" i="7"/>
  <c r="W1415" i="7"/>
  <c r="V1415" i="7"/>
  <c r="U1415" i="7"/>
  <c r="S1415" i="7" s="1"/>
  <c r="T1415" i="7"/>
  <c r="R1415" i="7"/>
  <c r="Q1415" i="7"/>
  <c r="P1415" i="7"/>
  <c r="O1415" i="7"/>
  <c r="M1415" i="7"/>
  <c r="L1415" i="7"/>
  <c r="K1415" i="7"/>
  <c r="J1415" i="7"/>
  <c r="I1415" i="7"/>
  <c r="G1415" i="7"/>
  <c r="W1414" i="7"/>
  <c r="V1414" i="7"/>
  <c r="T1414" i="7"/>
  <c r="R1414" i="7"/>
  <c r="Q1414" i="7"/>
  <c r="P1414" i="7"/>
  <c r="O1414" i="7"/>
  <c r="M1414" i="7"/>
  <c r="L1414" i="7"/>
  <c r="K1414" i="7"/>
  <c r="J1414" i="7"/>
  <c r="I1414" i="7"/>
  <c r="G1414" i="7"/>
  <c r="W1413" i="7"/>
  <c r="V1413" i="7"/>
  <c r="T1413" i="7"/>
  <c r="R1413" i="7"/>
  <c r="Q1413" i="7"/>
  <c r="P1413" i="7"/>
  <c r="O1413" i="7"/>
  <c r="M1413" i="7"/>
  <c r="L1413" i="7"/>
  <c r="K1413" i="7"/>
  <c r="J1413" i="7"/>
  <c r="I1413" i="7"/>
  <c r="G1413" i="7"/>
  <c r="S1412" i="7"/>
  <c r="N1412" i="7"/>
  <c r="I1412" i="7"/>
  <c r="H1412" i="7"/>
  <c r="G1412" i="7"/>
  <c r="F1412" i="7"/>
  <c r="E1412" i="7"/>
  <c r="D1412" i="7" s="1"/>
  <c r="S1411" i="7"/>
  <c r="N1411" i="7"/>
  <c r="I1411" i="7"/>
  <c r="H1411" i="7"/>
  <c r="G1411" i="7"/>
  <c r="F1411" i="7"/>
  <c r="E1411" i="7"/>
  <c r="D1411" i="7" s="1"/>
  <c r="W1410" i="7"/>
  <c r="W1407" i="7" s="1"/>
  <c r="W1406" i="7" s="1"/>
  <c r="V1410" i="7"/>
  <c r="U1410" i="7"/>
  <c r="U1407" i="7" s="1"/>
  <c r="T1410" i="7"/>
  <c r="S1410" i="7"/>
  <c r="R1410" i="7"/>
  <c r="Q1410" i="7"/>
  <c r="Q1407" i="7" s="1"/>
  <c r="P1410" i="7"/>
  <c r="O1410" i="7"/>
  <c r="M1410" i="7"/>
  <c r="L1410" i="7"/>
  <c r="K1410" i="7"/>
  <c r="J1410" i="7"/>
  <c r="G1410" i="7"/>
  <c r="S1409" i="7"/>
  <c r="N1409" i="7"/>
  <c r="I1409" i="7"/>
  <c r="H1409" i="7"/>
  <c r="G1409" i="7"/>
  <c r="F1409" i="7"/>
  <c r="E1409" i="7"/>
  <c r="W1408" i="7"/>
  <c r="V1408" i="7"/>
  <c r="U1408" i="7"/>
  <c r="T1408" i="7"/>
  <c r="S1408" i="7"/>
  <c r="R1408" i="7"/>
  <c r="Q1408" i="7"/>
  <c r="P1408" i="7"/>
  <c r="O1408" i="7"/>
  <c r="N1408" i="7" s="1"/>
  <c r="M1408" i="7"/>
  <c r="L1408" i="7"/>
  <c r="K1408" i="7"/>
  <c r="F1408" i="7" s="1"/>
  <c r="J1408" i="7"/>
  <c r="I1408" i="7"/>
  <c r="G1408" i="7"/>
  <c r="E1408" i="7"/>
  <c r="V1407" i="7"/>
  <c r="T1407" i="7"/>
  <c r="R1407" i="7"/>
  <c r="P1407" i="7"/>
  <c r="L1407" i="7"/>
  <c r="K1407" i="7"/>
  <c r="J1407" i="7"/>
  <c r="V1406" i="7"/>
  <c r="T1406" i="7"/>
  <c r="R1406" i="7"/>
  <c r="P1406" i="7"/>
  <c r="L1406" i="7"/>
  <c r="K1406" i="7"/>
  <c r="J1406" i="7"/>
  <c r="S1405" i="7"/>
  <c r="N1405" i="7"/>
  <c r="I1405" i="7"/>
  <c r="H1405" i="7"/>
  <c r="G1405" i="7"/>
  <c r="F1405" i="7"/>
  <c r="E1405" i="7"/>
  <c r="W1404" i="7"/>
  <c r="W1401" i="7" s="1"/>
  <c r="V1404" i="7"/>
  <c r="U1404" i="7"/>
  <c r="T1404" i="7"/>
  <c r="R1404" i="7"/>
  <c r="Q1404" i="7"/>
  <c r="P1404" i="7"/>
  <c r="O1404" i="7"/>
  <c r="M1404" i="7"/>
  <c r="L1404" i="7"/>
  <c r="K1404" i="7"/>
  <c r="J1404" i="7"/>
  <c r="I1404" i="7"/>
  <c r="G1404" i="7"/>
  <c r="S1403" i="7"/>
  <c r="N1403" i="7"/>
  <c r="I1403" i="7"/>
  <c r="H1403" i="7"/>
  <c r="G1403" i="7"/>
  <c r="F1403" i="7"/>
  <c r="E1403" i="7"/>
  <c r="D1403" i="7" s="1"/>
  <c r="W1402" i="7"/>
  <c r="V1402" i="7"/>
  <c r="U1402" i="7"/>
  <c r="S1402" i="7" s="1"/>
  <c r="T1402" i="7"/>
  <c r="R1402" i="7"/>
  <c r="Q1402" i="7"/>
  <c r="P1402" i="7"/>
  <c r="O1402" i="7"/>
  <c r="M1402" i="7"/>
  <c r="H1402" i="7" s="1"/>
  <c r="L1402" i="7"/>
  <c r="K1402" i="7"/>
  <c r="J1402" i="7"/>
  <c r="G1402" i="7"/>
  <c r="E1402" i="7"/>
  <c r="V1401" i="7"/>
  <c r="T1401" i="7"/>
  <c r="R1401" i="7"/>
  <c r="P1401" i="7"/>
  <c r="M1401" i="7"/>
  <c r="L1401" i="7"/>
  <c r="J1401" i="7"/>
  <c r="V1400" i="7"/>
  <c r="T1400" i="7"/>
  <c r="R1400" i="7"/>
  <c r="P1400" i="7"/>
  <c r="M1400" i="7"/>
  <c r="L1400" i="7"/>
  <c r="J1400" i="7"/>
  <c r="W1399" i="7"/>
  <c r="V1399" i="7"/>
  <c r="U1399" i="7"/>
  <c r="S1399" i="7" s="1"/>
  <c r="T1399" i="7"/>
  <c r="R1399" i="7"/>
  <c r="Q1399" i="7"/>
  <c r="P1399" i="7"/>
  <c r="O1399" i="7"/>
  <c r="M1399" i="7"/>
  <c r="H1399" i="7" s="1"/>
  <c r="L1399" i="7"/>
  <c r="K1399" i="7"/>
  <c r="J1399" i="7"/>
  <c r="G1399" i="7"/>
  <c r="E1399" i="7"/>
  <c r="W1398" i="7"/>
  <c r="V1398" i="7"/>
  <c r="U1398" i="7"/>
  <c r="S1398" i="7" s="1"/>
  <c r="T1398" i="7"/>
  <c r="R1398" i="7"/>
  <c r="Q1398" i="7"/>
  <c r="P1398" i="7"/>
  <c r="O1398" i="7"/>
  <c r="M1398" i="7"/>
  <c r="H1398" i="7" s="1"/>
  <c r="L1398" i="7"/>
  <c r="K1398" i="7"/>
  <c r="J1398" i="7"/>
  <c r="G1398" i="7"/>
  <c r="E1398" i="7"/>
  <c r="V1397" i="7"/>
  <c r="T1397" i="7"/>
  <c r="R1397" i="7"/>
  <c r="P1397" i="7"/>
  <c r="M1397" i="7"/>
  <c r="L1397" i="7"/>
  <c r="K1397" i="7"/>
  <c r="J1397" i="7"/>
  <c r="W1396" i="7"/>
  <c r="V1396" i="7"/>
  <c r="U1396" i="7"/>
  <c r="S1396" i="7" s="1"/>
  <c r="T1396" i="7"/>
  <c r="R1396" i="7"/>
  <c r="Q1396" i="7"/>
  <c r="P1396" i="7"/>
  <c r="O1396" i="7"/>
  <c r="M1396" i="7"/>
  <c r="H1396" i="7" s="1"/>
  <c r="L1396" i="7"/>
  <c r="K1396" i="7"/>
  <c r="J1396" i="7"/>
  <c r="G1396" i="7"/>
  <c r="E1396" i="7"/>
  <c r="V1395" i="7"/>
  <c r="T1395" i="7"/>
  <c r="R1395" i="7"/>
  <c r="P1395" i="7"/>
  <c r="L1395" i="7"/>
  <c r="K1395" i="7"/>
  <c r="J1395" i="7"/>
  <c r="V1394" i="7"/>
  <c r="T1394" i="7"/>
  <c r="R1394" i="7"/>
  <c r="P1394" i="7"/>
  <c r="L1394" i="7"/>
  <c r="J1394" i="7"/>
  <c r="V1393" i="7"/>
  <c r="T1393" i="7"/>
  <c r="R1393" i="7"/>
  <c r="P1393" i="7"/>
  <c r="L1393" i="7"/>
  <c r="J1393" i="7"/>
  <c r="S1392" i="7"/>
  <c r="N1392" i="7"/>
  <c r="I1392" i="7"/>
  <c r="H1392" i="7"/>
  <c r="G1392" i="7"/>
  <c r="F1392" i="7"/>
  <c r="E1392" i="7"/>
  <c r="D1392" i="7" s="1"/>
  <c r="W1391" i="7"/>
  <c r="W1349" i="7" s="1"/>
  <c r="V1391" i="7"/>
  <c r="U1391" i="7"/>
  <c r="U1349" i="7" s="1"/>
  <c r="T1391" i="7"/>
  <c r="S1391" i="7"/>
  <c r="R1391" i="7"/>
  <c r="Q1391" i="7"/>
  <c r="Q1349" i="7" s="1"/>
  <c r="G1349" i="7" s="1"/>
  <c r="P1391" i="7"/>
  <c r="O1391" i="7"/>
  <c r="M1391" i="7"/>
  <c r="L1391" i="7"/>
  <c r="K1391" i="7"/>
  <c r="J1391" i="7"/>
  <c r="G1391" i="7"/>
  <c r="W1390" i="7"/>
  <c r="V1390" i="7"/>
  <c r="U1390" i="7"/>
  <c r="T1390" i="7"/>
  <c r="S1390" i="7"/>
  <c r="R1390" i="7"/>
  <c r="Q1390" i="7"/>
  <c r="P1390" i="7"/>
  <c r="O1390" i="7"/>
  <c r="M1390" i="7"/>
  <c r="L1390" i="7"/>
  <c r="K1390" i="7"/>
  <c r="J1390" i="7"/>
  <c r="G1390" i="7"/>
  <c r="W1389" i="7"/>
  <c r="V1389" i="7"/>
  <c r="U1389" i="7"/>
  <c r="T1389" i="7"/>
  <c r="S1389" i="7"/>
  <c r="R1389" i="7"/>
  <c r="Q1389" i="7"/>
  <c r="P1389" i="7"/>
  <c r="O1389" i="7"/>
  <c r="M1389" i="7"/>
  <c r="L1389" i="7"/>
  <c r="K1389" i="7"/>
  <c r="J1389" i="7"/>
  <c r="G1389" i="7"/>
  <c r="S1388" i="7"/>
  <c r="N1388" i="7"/>
  <c r="I1388" i="7"/>
  <c r="H1388" i="7"/>
  <c r="G1388" i="7"/>
  <c r="F1388" i="7"/>
  <c r="E1388" i="7"/>
  <c r="W1387" i="7"/>
  <c r="V1387" i="7"/>
  <c r="U1387" i="7"/>
  <c r="T1387" i="7"/>
  <c r="S1387" i="7"/>
  <c r="R1387" i="7"/>
  <c r="Q1387" i="7"/>
  <c r="P1387" i="7"/>
  <c r="O1387" i="7"/>
  <c r="N1387" i="7" s="1"/>
  <c r="M1387" i="7"/>
  <c r="H1387" i="7" s="1"/>
  <c r="L1387" i="7"/>
  <c r="K1387" i="7"/>
  <c r="F1387" i="7" s="1"/>
  <c r="J1387" i="7"/>
  <c r="I1387" i="7"/>
  <c r="G1387" i="7"/>
  <c r="E1387" i="7"/>
  <c r="S1386" i="7"/>
  <c r="N1386" i="7"/>
  <c r="I1386" i="7"/>
  <c r="H1386" i="7"/>
  <c r="G1386" i="7"/>
  <c r="F1386" i="7"/>
  <c r="E1386" i="7"/>
  <c r="W1385" i="7"/>
  <c r="V1385" i="7"/>
  <c r="U1385" i="7"/>
  <c r="S1385" i="7" s="1"/>
  <c r="T1385" i="7"/>
  <c r="R1385" i="7"/>
  <c r="Q1385" i="7"/>
  <c r="P1385" i="7"/>
  <c r="O1385" i="7"/>
  <c r="M1385" i="7"/>
  <c r="L1385" i="7"/>
  <c r="K1385" i="7"/>
  <c r="J1385" i="7"/>
  <c r="I1385" i="7"/>
  <c r="G1385" i="7"/>
  <c r="S1384" i="7"/>
  <c r="N1384" i="7"/>
  <c r="I1384" i="7"/>
  <c r="H1384" i="7"/>
  <c r="G1384" i="7"/>
  <c r="F1384" i="7"/>
  <c r="E1384" i="7"/>
  <c r="D1384" i="7" s="1"/>
  <c r="W1383" i="7"/>
  <c r="V1383" i="7"/>
  <c r="U1383" i="7"/>
  <c r="S1383" i="7" s="1"/>
  <c r="T1383" i="7"/>
  <c r="R1383" i="7"/>
  <c r="Q1383" i="7"/>
  <c r="P1383" i="7"/>
  <c r="O1383" i="7"/>
  <c r="M1383" i="7"/>
  <c r="H1383" i="7" s="1"/>
  <c r="L1383" i="7"/>
  <c r="K1383" i="7"/>
  <c r="J1383" i="7"/>
  <c r="G1383" i="7"/>
  <c r="E1383" i="7"/>
  <c r="W1382" i="7"/>
  <c r="V1382" i="7"/>
  <c r="U1382" i="7"/>
  <c r="S1382" i="7" s="1"/>
  <c r="T1382" i="7"/>
  <c r="R1382" i="7"/>
  <c r="Q1382" i="7"/>
  <c r="P1382" i="7"/>
  <c r="O1382" i="7"/>
  <c r="M1382" i="7"/>
  <c r="H1382" i="7" s="1"/>
  <c r="L1382" i="7"/>
  <c r="K1382" i="7"/>
  <c r="J1382" i="7"/>
  <c r="G1382" i="7"/>
  <c r="E1382" i="7"/>
  <c r="W1381" i="7"/>
  <c r="V1381" i="7"/>
  <c r="U1381" i="7"/>
  <c r="S1381" i="7" s="1"/>
  <c r="T1381" i="7"/>
  <c r="R1381" i="7"/>
  <c r="Q1381" i="7"/>
  <c r="P1381" i="7"/>
  <c r="O1381" i="7"/>
  <c r="M1381" i="7"/>
  <c r="H1381" i="7" s="1"/>
  <c r="L1381" i="7"/>
  <c r="J1381" i="7"/>
  <c r="G1381" i="7"/>
  <c r="E1381" i="7"/>
  <c r="S1380" i="7"/>
  <c r="N1380" i="7"/>
  <c r="I1380" i="7"/>
  <c r="H1380" i="7"/>
  <c r="G1380" i="7"/>
  <c r="F1380" i="7"/>
  <c r="E1380" i="7"/>
  <c r="D1380" i="7" s="1"/>
  <c r="W1379" i="7"/>
  <c r="V1379" i="7"/>
  <c r="U1379" i="7"/>
  <c r="U1376" i="7" s="1"/>
  <c r="T1379" i="7"/>
  <c r="S1379" i="7"/>
  <c r="R1379" i="7"/>
  <c r="Q1379" i="7"/>
  <c r="Q1376" i="7" s="1"/>
  <c r="P1379" i="7"/>
  <c r="O1379" i="7"/>
  <c r="M1379" i="7"/>
  <c r="L1379" i="7"/>
  <c r="K1379" i="7"/>
  <c r="J1379" i="7"/>
  <c r="G1379" i="7"/>
  <c r="S1378" i="7"/>
  <c r="N1378" i="7"/>
  <c r="I1378" i="7"/>
  <c r="H1378" i="7"/>
  <c r="G1378" i="7"/>
  <c r="F1378" i="7"/>
  <c r="E1378" i="7"/>
  <c r="W1377" i="7"/>
  <c r="V1377" i="7"/>
  <c r="U1377" i="7"/>
  <c r="T1377" i="7"/>
  <c r="S1377" i="7"/>
  <c r="R1377" i="7"/>
  <c r="Q1377" i="7"/>
  <c r="P1377" i="7"/>
  <c r="O1377" i="7"/>
  <c r="N1377" i="7" s="1"/>
  <c r="M1377" i="7"/>
  <c r="H1377" i="7" s="1"/>
  <c r="L1377" i="7"/>
  <c r="K1377" i="7"/>
  <c r="F1377" i="7" s="1"/>
  <c r="J1377" i="7"/>
  <c r="I1377" i="7"/>
  <c r="G1377" i="7"/>
  <c r="E1377" i="7"/>
  <c r="V1376" i="7"/>
  <c r="T1376" i="7"/>
  <c r="R1376" i="7"/>
  <c r="P1376" i="7"/>
  <c r="L1376" i="7"/>
  <c r="K1376" i="7"/>
  <c r="J1376" i="7"/>
  <c r="V1375" i="7"/>
  <c r="T1375" i="7"/>
  <c r="R1375" i="7"/>
  <c r="P1375" i="7"/>
  <c r="L1375" i="7"/>
  <c r="K1375" i="7"/>
  <c r="J1375" i="7"/>
  <c r="S1374" i="7"/>
  <c r="N1374" i="7"/>
  <c r="I1374" i="7"/>
  <c r="H1374" i="7"/>
  <c r="G1374" i="7"/>
  <c r="F1374" i="7"/>
  <c r="E1374" i="7"/>
  <c r="S1373" i="7"/>
  <c r="N1373" i="7"/>
  <c r="I1373" i="7"/>
  <c r="H1373" i="7"/>
  <c r="G1373" i="7"/>
  <c r="F1373" i="7"/>
  <c r="E1373" i="7"/>
  <c r="D1373" i="7" s="1"/>
  <c r="W1372" i="7"/>
  <c r="V1372" i="7"/>
  <c r="U1372" i="7"/>
  <c r="S1372" i="7" s="1"/>
  <c r="T1372" i="7"/>
  <c r="R1372" i="7"/>
  <c r="Q1372" i="7"/>
  <c r="P1372" i="7"/>
  <c r="O1372" i="7"/>
  <c r="M1372" i="7"/>
  <c r="H1372" i="7" s="1"/>
  <c r="L1372" i="7"/>
  <c r="K1372" i="7"/>
  <c r="J1372" i="7"/>
  <c r="G1372" i="7"/>
  <c r="E1372" i="7"/>
  <c r="W1371" i="7"/>
  <c r="V1371" i="7"/>
  <c r="U1371" i="7"/>
  <c r="S1371" i="7" s="1"/>
  <c r="T1371" i="7"/>
  <c r="R1371" i="7"/>
  <c r="Q1371" i="7"/>
  <c r="P1371" i="7"/>
  <c r="O1371" i="7"/>
  <c r="M1371" i="7"/>
  <c r="H1371" i="7" s="1"/>
  <c r="L1371" i="7"/>
  <c r="J1371" i="7"/>
  <c r="G1371" i="7"/>
  <c r="E1371" i="7"/>
  <c r="W1370" i="7"/>
  <c r="V1370" i="7"/>
  <c r="U1370" i="7"/>
  <c r="S1370" i="7" s="1"/>
  <c r="T1370" i="7"/>
  <c r="R1370" i="7"/>
  <c r="Q1370" i="7"/>
  <c r="P1370" i="7"/>
  <c r="O1370" i="7"/>
  <c r="M1370" i="7"/>
  <c r="H1370" i="7" s="1"/>
  <c r="L1370" i="7"/>
  <c r="J1370" i="7"/>
  <c r="G1370" i="7"/>
  <c r="E1370" i="7"/>
  <c r="S1369" i="7"/>
  <c r="N1369" i="7"/>
  <c r="I1369" i="7"/>
  <c r="H1369" i="7"/>
  <c r="G1369" i="7"/>
  <c r="F1369" i="7"/>
  <c r="E1369" i="7"/>
  <c r="D1369" i="7" s="1"/>
  <c r="S1368" i="7"/>
  <c r="N1368" i="7"/>
  <c r="I1368" i="7"/>
  <c r="H1368" i="7"/>
  <c r="G1368" i="7"/>
  <c r="F1368" i="7"/>
  <c r="E1368" i="7"/>
  <c r="W1367" i="7"/>
  <c r="V1367" i="7"/>
  <c r="U1367" i="7"/>
  <c r="T1367" i="7"/>
  <c r="S1367" i="7"/>
  <c r="R1367" i="7"/>
  <c r="Q1367" i="7"/>
  <c r="P1367" i="7"/>
  <c r="O1367" i="7"/>
  <c r="N1367" i="7" s="1"/>
  <c r="M1367" i="7"/>
  <c r="H1367" i="7" s="1"/>
  <c r="L1367" i="7"/>
  <c r="K1367" i="7"/>
  <c r="F1367" i="7" s="1"/>
  <c r="J1367" i="7"/>
  <c r="I1367" i="7"/>
  <c r="G1367" i="7"/>
  <c r="E1367" i="7"/>
  <c r="W1366" i="7"/>
  <c r="V1366" i="7"/>
  <c r="U1366" i="7"/>
  <c r="T1366" i="7"/>
  <c r="S1366" i="7"/>
  <c r="R1366" i="7"/>
  <c r="Q1366" i="7"/>
  <c r="P1366" i="7"/>
  <c r="O1366" i="7"/>
  <c r="N1366" i="7" s="1"/>
  <c r="M1366" i="7"/>
  <c r="H1366" i="7" s="1"/>
  <c r="L1366" i="7"/>
  <c r="K1366" i="7"/>
  <c r="F1366" i="7" s="1"/>
  <c r="J1366" i="7"/>
  <c r="I1366" i="7"/>
  <c r="G1366" i="7"/>
  <c r="E1366" i="7"/>
  <c r="W1365" i="7"/>
  <c r="V1365" i="7"/>
  <c r="U1365" i="7"/>
  <c r="T1365" i="7"/>
  <c r="S1365" i="7"/>
  <c r="R1365" i="7"/>
  <c r="Q1365" i="7"/>
  <c r="P1365" i="7"/>
  <c r="O1365" i="7"/>
  <c r="N1365" i="7" s="1"/>
  <c r="M1365" i="7"/>
  <c r="H1365" i="7" s="1"/>
  <c r="L1365" i="7"/>
  <c r="K1365" i="7"/>
  <c r="F1365" i="7" s="1"/>
  <c r="J1365" i="7"/>
  <c r="I1365" i="7"/>
  <c r="G1365" i="7"/>
  <c r="E1365" i="7"/>
  <c r="S1364" i="7"/>
  <c r="N1364" i="7"/>
  <c r="I1364" i="7"/>
  <c r="H1364" i="7"/>
  <c r="G1364" i="7"/>
  <c r="F1364" i="7"/>
  <c r="E1364" i="7"/>
  <c r="S1363" i="7"/>
  <c r="N1363" i="7"/>
  <c r="I1363" i="7"/>
  <c r="H1363" i="7"/>
  <c r="G1363" i="7"/>
  <c r="F1363" i="7"/>
  <c r="E1363" i="7"/>
  <c r="D1363" i="7" s="1"/>
  <c r="W1362" i="7"/>
  <c r="V1362" i="7"/>
  <c r="U1362" i="7"/>
  <c r="S1362" i="7" s="1"/>
  <c r="T1362" i="7"/>
  <c r="R1362" i="7"/>
  <c r="Q1362" i="7"/>
  <c r="Q1351" i="7" s="1"/>
  <c r="G1351" i="7" s="1"/>
  <c r="P1362" i="7"/>
  <c r="O1362" i="7"/>
  <c r="M1362" i="7"/>
  <c r="H1362" i="7" s="1"/>
  <c r="L1362" i="7"/>
  <c r="K1362" i="7"/>
  <c r="J1362" i="7"/>
  <c r="G1362" i="7"/>
  <c r="E1362" i="7"/>
  <c r="W1361" i="7"/>
  <c r="V1361" i="7"/>
  <c r="U1361" i="7"/>
  <c r="S1361" i="7" s="1"/>
  <c r="T1361" i="7"/>
  <c r="R1361" i="7"/>
  <c r="Q1361" i="7"/>
  <c r="Q1348" i="7" s="1"/>
  <c r="G1348" i="7" s="1"/>
  <c r="P1361" i="7"/>
  <c r="O1361" i="7"/>
  <c r="M1361" i="7"/>
  <c r="H1361" i="7" s="1"/>
  <c r="L1361" i="7"/>
  <c r="K1361" i="7"/>
  <c r="J1361" i="7"/>
  <c r="G1361" i="7"/>
  <c r="E1361" i="7"/>
  <c r="W1360" i="7"/>
  <c r="V1360" i="7"/>
  <c r="U1360" i="7"/>
  <c r="S1360" i="7" s="1"/>
  <c r="T1360" i="7"/>
  <c r="R1360" i="7"/>
  <c r="Q1360" i="7"/>
  <c r="P1360" i="7"/>
  <c r="O1360" i="7"/>
  <c r="M1360" i="7"/>
  <c r="H1360" i="7" s="1"/>
  <c r="L1360" i="7"/>
  <c r="J1360" i="7"/>
  <c r="G1360" i="7"/>
  <c r="E1360" i="7"/>
  <c r="S1359" i="7"/>
  <c r="N1359" i="7"/>
  <c r="I1359" i="7"/>
  <c r="H1359" i="7"/>
  <c r="G1359" i="7"/>
  <c r="F1359" i="7"/>
  <c r="E1359" i="7"/>
  <c r="D1359" i="7" s="1"/>
  <c r="S1358" i="7"/>
  <c r="N1358" i="7"/>
  <c r="I1358" i="7"/>
  <c r="H1358" i="7"/>
  <c r="G1358" i="7"/>
  <c r="F1358" i="7"/>
  <c r="E1358" i="7"/>
  <c r="W1357" i="7"/>
  <c r="V1357" i="7"/>
  <c r="U1357" i="7"/>
  <c r="T1357" i="7"/>
  <c r="S1357" i="7"/>
  <c r="R1357" i="7"/>
  <c r="Q1357" i="7"/>
  <c r="P1357" i="7"/>
  <c r="O1357" i="7"/>
  <c r="N1357" i="7" s="1"/>
  <c r="M1357" i="7"/>
  <c r="H1357" i="7" s="1"/>
  <c r="L1357" i="7"/>
  <c r="K1357" i="7"/>
  <c r="F1357" i="7" s="1"/>
  <c r="J1357" i="7"/>
  <c r="I1357" i="7"/>
  <c r="G1357" i="7"/>
  <c r="E1357" i="7"/>
  <c r="W1356" i="7"/>
  <c r="V1356" i="7"/>
  <c r="U1356" i="7"/>
  <c r="T1356" i="7"/>
  <c r="S1356" i="7"/>
  <c r="R1356" i="7"/>
  <c r="Q1356" i="7"/>
  <c r="P1356" i="7"/>
  <c r="O1356" i="7"/>
  <c r="N1356" i="7" s="1"/>
  <c r="M1356" i="7"/>
  <c r="H1356" i="7" s="1"/>
  <c r="L1356" i="7"/>
  <c r="K1356" i="7"/>
  <c r="F1356" i="7" s="1"/>
  <c r="J1356" i="7"/>
  <c r="I1356" i="7"/>
  <c r="G1356" i="7"/>
  <c r="E1356" i="7"/>
  <c r="W1355" i="7"/>
  <c r="V1355" i="7"/>
  <c r="U1355" i="7"/>
  <c r="T1355" i="7"/>
  <c r="S1355" i="7"/>
  <c r="R1355" i="7"/>
  <c r="Q1355" i="7"/>
  <c r="P1355" i="7"/>
  <c r="O1355" i="7"/>
  <c r="N1355" i="7" s="1"/>
  <c r="M1355" i="7"/>
  <c r="H1355" i="7" s="1"/>
  <c r="L1355" i="7"/>
  <c r="K1355" i="7"/>
  <c r="F1355" i="7" s="1"/>
  <c r="J1355" i="7"/>
  <c r="I1355" i="7"/>
  <c r="G1355" i="7"/>
  <c r="E1355" i="7"/>
  <c r="W1354" i="7"/>
  <c r="V1354" i="7"/>
  <c r="U1354" i="7"/>
  <c r="T1354" i="7"/>
  <c r="S1354" i="7"/>
  <c r="R1354" i="7"/>
  <c r="Q1354" i="7"/>
  <c r="P1354" i="7"/>
  <c r="O1354" i="7"/>
  <c r="N1354" i="7" s="1"/>
  <c r="M1354" i="7"/>
  <c r="H1354" i="7" s="1"/>
  <c r="L1354" i="7"/>
  <c r="K1354" i="7"/>
  <c r="F1354" i="7" s="1"/>
  <c r="J1354" i="7"/>
  <c r="I1354" i="7"/>
  <c r="G1354" i="7"/>
  <c r="E1354" i="7"/>
  <c r="W1353" i="7"/>
  <c r="V1353" i="7"/>
  <c r="U1353" i="7"/>
  <c r="T1353" i="7"/>
  <c r="S1353" i="7"/>
  <c r="R1353" i="7"/>
  <c r="Q1353" i="7"/>
  <c r="P1353" i="7"/>
  <c r="O1353" i="7"/>
  <c r="N1353" i="7" s="1"/>
  <c r="M1353" i="7"/>
  <c r="H1353" i="7" s="1"/>
  <c r="L1353" i="7"/>
  <c r="K1353" i="7"/>
  <c r="F1353" i="7" s="1"/>
  <c r="J1353" i="7"/>
  <c r="I1353" i="7"/>
  <c r="G1353" i="7"/>
  <c r="E1353" i="7"/>
  <c r="W1352" i="7"/>
  <c r="V1352" i="7"/>
  <c r="U1352" i="7"/>
  <c r="T1352" i="7"/>
  <c r="S1352" i="7"/>
  <c r="R1352" i="7"/>
  <c r="Q1352" i="7"/>
  <c r="P1352" i="7"/>
  <c r="O1352" i="7"/>
  <c r="N1352" i="7" s="1"/>
  <c r="M1352" i="7"/>
  <c r="L1352" i="7"/>
  <c r="K1352" i="7"/>
  <c r="F1352" i="7" s="1"/>
  <c r="J1352" i="7"/>
  <c r="I1352" i="7"/>
  <c r="G1352" i="7"/>
  <c r="E1352" i="7"/>
  <c r="V1351" i="7"/>
  <c r="T1351" i="7"/>
  <c r="R1351" i="7"/>
  <c r="P1351" i="7"/>
  <c r="L1351" i="7"/>
  <c r="J1351" i="7"/>
  <c r="W1350" i="7"/>
  <c r="V1350" i="7"/>
  <c r="U1350" i="7"/>
  <c r="T1350" i="7"/>
  <c r="S1350" i="7"/>
  <c r="R1350" i="7"/>
  <c r="Q1350" i="7"/>
  <c r="P1350" i="7"/>
  <c r="O1350" i="7"/>
  <c r="N1350" i="7" s="1"/>
  <c r="M1350" i="7"/>
  <c r="H1350" i="7" s="1"/>
  <c r="L1350" i="7"/>
  <c r="K1350" i="7"/>
  <c r="F1350" i="7" s="1"/>
  <c r="J1350" i="7"/>
  <c r="I1350" i="7"/>
  <c r="G1350" i="7"/>
  <c r="E1350" i="7"/>
  <c r="V1349" i="7"/>
  <c r="T1349" i="7"/>
  <c r="R1349" i="7"/>
  <c r="P1349" i="7"/>
  <c r="M1349" i="7"/>
  <c r="H1349" i="7" s="1"/>
  <c r="L1349" i="7"/>
  <c r="K1349" i="7"/>
  <c r="J1349" i="7"/>
  <c r="I1349" i="7"/>
  <c r="V1348" i="7"/>
  <c r="T1348" i="7"/>
  <c r="R1348" i="7"/>
  <c r="P1348" i="7"/>
  <c r="L1348" i="7"/>
  <c r="J1348" i="7"/>
  <c r="V1347" i="7"/>
  <c r="T1347" i="7"/>
  <c r="R1347" i="7"/>
  <c r="P1347" i="7"/>
  <c r="L1347" i="7"/>
  <c r="J1347" i="7"/>
  <c r="S1346" i="7"/>
  <c r="N1346" i="7"/>
  <c r="I1346" i="7"/>
  <c r="H1346" i="7"/>
  <c r="G1346" i="7"/>
  <c r="F1346" i="7"/>
  <c r="E1346" i="7"/>
  <c r="W1345" i="7"/>
  <c r="V1345" i="7"/>
  <c r="U1345" i="7"/>
  <c r="S1345" i="7" s="1"/>
  <c r="T1345" i="7"/>
  <c r="R1345" i="7"/>
  <c r="Q1345" i="7"/>
  <c r="P1345" i="7"/>
  <c r="O1345" i="7"/>
  <c r="M1345" i="7"/>
  <c r="L1345" i="7"/>
  <c r="K1345" i="7"/>
  <c r="J1345" i="7"/>
  <c r="I1345" i="7"/>
  <c r="G1345" i="7"/>
  <c r="S1344" i="7"/>
  <c r="N1344" i="7"/>
  <c r="I1344" i="7"/>
  <c r="H1344" i="7"/>
  <c r="G1344" i="7"/>
  <c r="F1344" i="7"/>
  <c r="E1344" i="7"/>
  <c r="D1344" i="7" s="1"/>
  <c r="W1343" i="7"/>
  <c r="V1343" i="7"/>
  <c r="U1343" i="7"/>
  <c r="S1343" i="7" s="1"/>
  <c r="T1343" i="7"/>
  <c r="R1343" i="7"/>
  <c r="Q1343" i="7"/>
  <c r="P1343" i="7"/>
  <c r="O1343" i="7"/>
  <c r="M1343" i="7"/>
  <c r="H1343" i="7" s="1"/>
  <c r="L1343" i="7"/>
  <c r="K1343" i="7"/>
  <c r="J1343" i="7"/>
  <c r="G1343" i="7"/>
  <c r="E1343" i="7"/>
  <c r="S1342" i="7"/>
  <c r="N1342" i="7"/>
  <c r="I1342" i="7"/>
  <c r="H1342" i="7"/>
  <c r="G1342" i="7"/>
  <c r="F1342" i="7"/>
  <c r="E1342" i="7"/>
  <c r="D1342" i="7" s="1"/>
  <c r="W1341" i="7"/>
  <c r="V1341" i="7"/>
  <c r="U1341" i="7"/>
  <c r="T1341" i="7"/>
  <c r="S1341" i="7"/>
  <c r="R1341" i="7"/>
  <c r="Q1341" i="7"/>
  <c r="P1341" i="7"/>
  <c r="O1341" i="7"/>
  <c r="M1341" i="7"/>
  <c r="L1341" i="7"/>
  <c r="K1341" i="7"/>
  <c r="J1341" i="7"/>
  <c r="G1341" i="7"/>
  <c r="S1340" i="7"/>
  <c r="N1340" i="7"/>
  <c r="I1340" i="7"/>
  <c r="H1340" i="7"/>
  <c r="G1340" i="7"/>
  <c r="F1340" i="7"/>
  <c r="E1340" i="7"/>
  <c r="S1339" i="7"/>
  <c r="N1339" i="7"/>
  <c r="I1339" i="7"/>
  <c r="H1339" i="7"/>
  <c r="G1339" i="7"/>
  <c r="F1339" i="7"/>
  <c r="E1339" i="7"/>
  <c r="S1338" i="7"/>
  <c r="N1338" i="7"/>
  <c r="I1338" i="7"/>
  <c r="H1338" i="7"/>
  <c r="G1338" i="7"/>
  <c r="F1338" i="7"/>
  <c r="E1338" i="7"/>
  <c r="D1338" i="7" s="1"/>
  <c r="S1337" i="7"/>
  <c r="N1337" i="7"/>
  <c r="I1337" i="7"/>
  <c r="H1337" i="7"/>
  <c r="G1337" i="7"/>
  <c r="F1337" i="7"/>
  <c r="E1337" i="7"/>
  <c r="D1337" i="7" s="1"/>
  <c r="W1336" i="7"/>
  <c r="W1320" i="7" s="1"/>
  <c r="W1261" i="7" s="1"/>
  <c r="V1336" i="7"/>
  <c r="U1336" i="7"/>
  <c r="U1320" i="7" s="1"/>
  <c r="T1336" i="7"/>
  <c r="S1336" i="7"/>
  <c r="R1336" i="7"/>
  <c r="Q1336" i="7"/>
  <c r="Q1320" i="7" s="1"/>
  <c r="P1336" i="7"/>
  <c r="O1336" i="7"/>
  <c r="M1336" i="7"/>
  <c r="L1336" i="7"/>
  <c r="K1336" i="7"/>
  <c r="J1336" i="7"/>
  <c r="G1336" i="7"/>
  <c r="S1335" i="7"/>
  <c r="N1335" i="7"/>
  <c r="I1335" i="7"/>
  <c r="H1335" i="7"/>
  <c r="G1335" i="7"/>
  <c r="F1335" i="7"/>
  <c r="E1335" i="7"/>
  <c r="S1334" i="7"/>
  <c r="N1334" i="7"/>
  <c r="I1334" i="7"/>
  <c r="H1334" i="7"/>
  <c r="G1334" i="7"/>
  <c r="F1334" i="7"/>
  <c r="E1334" i="7"/>
  <c r="W1333" i="7"/>
  <c r="W1317" i="7" s="1"/>
  <c r="W1258" i="7" s="1"/>
  <c r="V1333" i="7"/>
  <c r="U1333" i="7"/>
  <c r="T1333" i="7"/>
  <c r="R1333" i="7"/>
  <c r="Q1333" i="7"/>
  <c r="Q1317" i="7" s="1"/>
  <c r="P1333" i="7"/>
  <c r="O1333" i="7"/>
  <c r="O1317" i="7" s="1"/>
  <c r="M1333" i="7"/>
  <c r="L1333" i="7"/>
  <c r="K1333" i="7"/>
  <c r="J1333" i="7"/>
  <c r="I1333" i="7"/>
  <c r="G1333" i="7"/>
  <c r="W1332" i="7"/>
  <c r="W1316" i="7" s="1"/>
  <c r="W1257" i="7" s="1"/>
  <c r="V1332" i="7"/>
  <c r="U1332" i="7"/>
  <c r="T1332" i="7"/>
  <c r="R1332" i="7"/>
  <c r="P1332" i="7"/>
  <c r="O1332" i="7"/>
  <c r="O1316" i="7" s="1"/>
  <c r="M1332" i="7"/>
  <c r="L1332" i="7"/>
  <c r="K1332" i="7"/>
  <c r="J1332" i="7"/>
  <c r="I1332" i="7"/>
  <c r="W1331" i="7"/>
  <c r="W1315" i="7" s="1"/>
  <c r="W1256" i="7" s="1"/>
  <c r="V1331" i="7"/>
  <c r="T1331" i="7"/>
  <c r="R1331" i="7"/>
  <c r="P1331" i="7"/>
  <c r="O1331" i="7"/>
  <c r="O1315" i="7" s="1"/>
  <c r="M1331" i="7"/>
  <c r="L1331" i="7"/>
  <c r="K1331" i="7"/>
  <c r="J1331" i="7"/>
  <c r="I1331" i="7"/>
  <c r="W1330" i="7"/>
  <c r="W1326" i="7" s="1"/>
  <c r="V1330" i="7"/>
  <c r="T1330" i="7"/>
  <c r="R1330" i="7"/>
  <c r="P1330" i="7"/>
  <c r="O1330" i="7"/>
  <c r="O1326" i="7" s="1"/>
  <c r="M1330" i="7"/>
  <c r="L1330" i="7"/>
  <c r="K1330" i="7"/>
  <c r="J1330" i="7"/>
  <c r="I1330" i="7"/>
  <c r="S1329" i="7"/>
  <c r="N1329" i="7"/>
  <c r="I1329" i="7"/>
  <c r="H1329" i="7"/>
  <c r="G1329" i="7"/>
  <c r="F1329" i="7"/>
  <c r="E1329" i="7"/>
  <c r="D1329" i="7" s="1"/>
  <c r="S1328" i="7"/>
  <c r="N1328" i="7"/>
  <c r="I1328" i="7"/>
  <c r="H1328" i="7"/>
  <c r="G1328" i="7"/>
  <c r="F1328" i="7"/>
  <c r="E1328" i="7"/>
  <c r="D1328" i="7" s="1"/>
  <c r="S1327" i="7"/>
  <c r="N1327" i="7"/>
  <c r="I1327" i="7"/>
  <c r="H1327" i="7"/>
  <c r="G1327" i="7"/>
  <c r="F1327" i="7"/>
  <c r="E1327" i="7"/>
  <c r="V1326" i="7"/>
  <c r="T1326" i="7"/>
  <c r="R1326" i="7"/>
  <c r="P1326" i="7"/>
  <c r="M1326" i="7"/>
  <c r="H1326" i="7" s="1"/>
  <c r="L1326" i="7"/>
  <c r="K1326" i="7"/>
  <c r="J1326" i="7"/>
  <c r="I1326" i="7"/>
  <c r="V1325" i="7"/>
  <c r="T1325" i="7"/>
  <c r="R1325" i="7"/>
  <c r="P1325" i="7"/>
  <c r="L1325" i="7"/>
  <c r="K1325" i="7"/>
  <c r="J1325" i="7"/>
  <c r="W1324" i="7"/>
  <c r="W1265" i="7" s="1"/>
  <c r="V1324" i="7"/>
  <c r="U1324" i="7"/>
  <c r="T1324" i="7"/>
  <c r="S1324" i="7"/>
  <c r="R1324" i="7"/>
  <c r="Q1324" i="7"/>
  <c r="P1324" i="7"/>
  <c r="O1324" i="7"/>
  <c r="N1324" i="7" s="1"/>
  <c r="M1324" i="7"/>
  <c r="L1324" i="7"/>
  <c r="K1324" i="7"/>
  <c r="F1324" i="7" s="1"/>
  <c r="J1324" i="7"/>
  <c r="I1324" i="7"/>
  <c r="G1324" i="7"/>
  <c r="E1324" i="7"/>
  <c r="W1323" i="7"/>
  <c r="W1264" i="7" s="1"/>
  <c r="V1323" i="7"/>
  <c r="U1323" i="7"/>
  <c r="T1323" i="7"/>
  <c r="S1323" i="7"/>
  <c r="R1323" i="7"/>
  <c r="Q1323" i="7"/>
  <c r="P1323" i="7"/>
  <c r="O1323" i="7"/>
  <c r="N1323" i="7" s="1"/>
  <c r="M1323" i="7"/>
  <c r="L1323" i="7"/>
  <c r="K1323" i="7"/>
  <c r="F1323" i="7" s="1"/>
  <c r="J1323" i="7"/>
  <c r="I1323" i="7"/>
  <c r="G1323" i="7"/>
  <c r="E1323" i="7"/>
  <c r="W1322" i="7"/>
  <c r="W1263" i="7" s="1"/>
  <c r="V1322" i="7"/>
  <c r="U1322" i="7"/>
  <c r="T1322" i="7"/>
  <c r="S1322" i="7"/>
  <c r="R1322" i="7"/>
  <c r="Q1322" i="7"/>
  <c r="P1322" i="7"/>
  <c r="O1322" i="7"/>
  <c r="N1322" i="7" s="1"/>
  <c r="M1322" i="7"/>
  <c r="L1322" i="7"/>
  <c r="K1322" i="7"/>
  <c r="F1322" i="7" s="1"/>
  <c r="J1322" i="7"/>
  <c r="I1322" i="7"/>
  <c r="G1322" i="7"/>
  <c r="E1322" i="7"/>
  <c r="W1321" i="7"/>
  <c r="W1262" i="7" s="1"/>
  <c r="V1321" i="7"/>
  <c r="U1321" i="7"/>
  <c r="T1321" i="7"/>
  <c r="S1321" i="7"/>
  <c r="R1321" i="7"/>
  <c r="Q1321" i="7"/>
  <c r="P1321" i="7"/>
  <c r="O1321" i="7"/>
  <c r="N1321" i="7" s="1"/>
  <c r="M1321" i="7"/>
  <c r="L1321" i="7"/>
  <c r="K1321" i="7"/>
  <c r="F1321" i="7" s="1"/>
  <c r="J1321" i="7"/>
  <c r="I1321" i="7"/>
  <c r="G1321" i="7"/>
  <c r="E1321" i="7"/>
  <c r="V1320" i="7"/>
  <c r="T1320" i="7"/>
  <c r="R1320" i="7"/>
  <c r="P1320" i="7"/>
  <c r="M1320" i="7"/>
  <c r="L1320" i="7"/>
  <c r="K1320" i="7"/>
  <c r="J1320" i="7"/>
  <c r="I1320" i="7"/>
  <c r="W1319" i="7"/>
  <c r="W1260" i="7" s="1"/>
  <c r="V1319" i="7"/>
  <c r="U1319" i="7"/>
  <c r="T1319" i="7"/>
  <c r="S1319" i="7"/>
  <c r="R1319" i="7"/>
  <c r="Q1319" i="7"/>
  <c r="P1319" i="7"/>
  <c r="O1319" i="7"/>
  <c r="N1319" i="7" s="1"/>
  <c r="M1319" i="7"/>
  <c r="L1319" i="7"/>
  <c r="K1319" i="7"/>
  <c r="F1319" i="7" s="1"/>
  <c r="J1319" i="7"/>
  <c r="I1319" i="7"/>
  <c r="G1319" i="7"/>
  <c r="E1319" i="7"/>
  <c r="W1318" i="7"/>
  <c r="W1259" i="7" s="1"/>
  <c r="V1318" i="7"/>
  <c r="U1318" i="7"/>
  <c r="T1318" i="7"/>
  <c r="S1318" i="7"/>
  <c r="R1318" i="7"/>
  <c r="Q1318" i="7"/>
  <c r="P1318" i="7"/>
  <c r="O1318" i="7"/>
  <c r="N1318" i="7" s="1"/>
  <c r="M1318" i="7"/>
  <c r="L1318" i="7"/>
  <c r="K1318" i="7"/>
  <c r="F1318" i="7" s="1"/>
  <c r="J1318" i="7"/>
  <c r="I1318" i="7"/>
  <c r="G1318" i="7"/>
  <c r="E1318" i="7"/>
  <c r="V1317" i="7"/>
  <c r="T1317" i="7"/>
  <c r="R1317" i="7"/>
  <c r="P1317" i="7"/>
  <c r="M1317" i="7"/>
  <c r="L1317" i="7"/>
  <c r="K1317" i="7"/>
  <c r="J1317" i="7"/>
  <c r="I1317" i="7"/>
  <c r="V1316" i="7"/>
  <c r="T1316" i="7"/>
  <c r="R1316" i="7"/>
  <c r="P1316" i="7"/>
  <c r="M1316" i="7"/>
  <c r="L1316" i="7"/>
  <c r="K1316" i="7"/>
  <c r="J1316" i="7"/>
  <c r="I1316" i="7"/>
  <c r="V1315" i="7"/>
  <c r="T1315" i="7"/>
  <c r="R1315" i="7"/>
  <c r="P1315" i="7"/>
  <c r="M1315" i="7"/>
  <c r="L1315" i="7"/>
  <c r="K1315" i="7"/>
  <c r="J1315" i="7"/>
  <c r="I1315" i="7"/>
  <c r="V1314" i="7"/>
  <c r="T1314" i="7"/>
  <c r="R1314" i="7"/>
  <c r="P1314" i="7"/>
  <c r="M1314" i="7"/>
  <c r="L1314" i="7"/>
  <c r="K1314" i="7"/>
  <c r="J1314" i="7"/>
  <c r="I1314" i="7"/>
  <c r="W1313" i="7"/>
  <c r="W1252" i="7" s="1"/>
  <c r="V1313" i="7"/>
  <c r="U1313" i="7"/>
  <c r="T1313" i="7"/>
  <c r="S1313" i="7"/>
  <c r="R1313" i="7"/>
  <c r="Q1313" i="7"/>
  <c r="P1313" i="7"/>
  <c r="O1313" i="7"/>
  <c r="N1313" i="7" s="1"/>
  <c r="M1313" i="7"/>
  <c r="L1313" i="7"/>
  <c r="K1313" i="7"/>
  <c r="F1313" i="7" s="1"/>
  <c r="J1313" i="7"/>
  <c r="I1313" i="7"/>
  <c r="G1313" i="7"/>
  <c r="E1313" i="7"/>
  <c r="W1312" i="7"/>
  <c r="W1251" i="7" s="1"/>
  <c r="V1312" i="7"/>
  <c r="U1312" i="7"/>
  <c r="T1312" i="7"/>
  <c r="S1312" i="7"/>
  <c r="R1312" i="7"/>
  <c r="Q1312" i="7"/>
  <c r="P1312" i="7"/>
  <c r="O1312" i="7"/>
  <c r="N1312" i="7" s="1"/>
  <c r="M1312" i="7"/>
  <c r="L1312" i="7"/>
  <c r="K1312" i="7"/>
  <c r="F1312" i="7" s="1"/>
  <c r="J1312" i="7"/>
  <c r="I1312" i="7"/>
  <c r="G1312" i="7"/>
  <c r="E1312" i="7"/>
  <c r="W1311" i="7"/>
  <c r="W1250" i="7" s="1"/>
  <c r="V1311" i="7"/>
  <c r="U1311" i="7"/>
  <c r="T1311" i="7"/>
  <c r="S1311" i="7"/>
  <c r="R1311" i="7"/>
  <c r="Q1311" i="7"/>
  <c r="P1311" i="7"/>
  <c r="O1311" i="7"/>
  <c r="N1311" i="7" s="1"/>
  <c r="M1311" i="7"/>
  <c r="L1311" i="7"/>
  <c r="K1311" i="7"/>
  <c r="F1311" i="7" s="1"/>
  <c r="J1311" i="7"/>
  <c r="I1311" i="7"/>
  <c r="G1311" i="7"/>
  <c r="E1311" i="7"/>
  <c r="V1310" i="7"/>
  <c r="T1310" i="7"/>
  <c r="R1310" i="7"/>
  <c r="P1310" i="7"/>
  <c r="M1310" i="7"/>
  <c r="L1310" i="7"/>
  <c r="K1310" i="7"/>
  <c r="J1310" i="7"/>
  <c r="I1310" i="7"/>
  <c r="V1309" i="7"/>
  <c r="T1309" i="7"/>
  <c r="R1309" i="7"/>
  <c r="P1309" i="7"/>
  <c r="L1309" i="7"/>
  <c r="J1309" i="7"/>
  <c r="S1308" i="7"/>
  <c r="N1308" i="7"/>
  <c r="I1308" i="7"/>
  <c r="H1308" i="7"/>
  <c r="G1308" i="7"/>
  <c r="F1308" i="7"/>
  <c r="E1308" i="7"/>
  <c r="W1307" i="7"/>
  <c r="V1307" i="7"/>
  <c r="U1307" i="7"/>
  <c r="S1307" i="7" s="1"/>
  <c r="T1307" i="7"/>
  <c r="R1307" i="7"/>
  <c r="Q1307" i="7"/>
  <c r="Q1306" i="7" s="1"/>
  <c r="G1306" i="7" s="1"/>
  <c r="P1307" i="7"/>
  <c r="O1307" i="7"/>
  <c r="M1307" i="7"/>
  <c r="L1307" i="7"/>
  <c r="K1307" i="7"/>
  <c r="J1307" i="7"/>
  <c r="I1307" i="7"/>
  <c r="G1307" i="7"/>
  <c r="W1306" i="7"/>
  <c r="V1306" i="7"/>
  <c r="U1306" i="7"/>
  <c r="S1306" i="7" s="1"/>
  <c r="T1306" i="7"/>
  <c r="R1306" i="7"/>
  <c r="P1306" i="7"/>
  <c r="O1306" i="7"/>
  <c r="M1306" i="7"/>
  <c r="L1306" i="7"/>
  <c r="K1306" i="7"/>
  <c r="J1306" i="7"/>
  <c r="I1306" i="7"/>
  <c r="S1305" i="7"/>
  <c r="N1305" i="7"/>
  <c r="I1305" i="7"/>
  <c r="H1305" i="7"/>
  <c r="G1305" i="7"/>
  <c r="F1305" i="7"/>
  <c r="E1305" i="7"/>
  <c r="D1305" i="7" s="1"/>
  <c r="W1304" i="7"/>
  <c r="V1304" i="7"/>
  <c r="U1304" i="7"/>
  <c r="S1304" i="7" s="1"/>
  <c r="T1304" i="7"/>
  <c r="R1304" i="7"/>
  <c r="Q1304" i="7"/>
  <c r="P1304" i="7"/>
  <c r="O1304" i="7"/>
  <c r="M1304" i="7"/>
  <c r="H1304" i="7" s="1"/>
  <c r="L1304" i="7"/>
  <c r="K1304" i="7"/>
  <c r="J1304" i="7"/>
  <c r="G1304" i="7"/>
  <c r="E1304" i="7"/>
  <c r="S1303" i="7"/>
  <c r="N1303" i="7"/>
  <c r="I1303" i="7"/>
  <c r="H1303" i="7"/>
  <c r="G1303" i="7"/>
  <c r="F1303" i="7"/>
  <c r="E1303" i="7"/>
  <c r="D1303" i="7" s="1"/>
  <c r="W1302" i="7"/>
  <c r="V1302" i="7"/>
  <c r="U1302" i="7"/>
  <c r="T1302" i="7"/>
  <c r="S1302" i="7"/>
  <c r="R1302" i="7"/>
  <c r="Q1302" i="7"/>
  <c r="P1302" i="7"/>
  <c r="O1302" i="7"/>
  <c r="M1302" i="7"/>
  <c r="L1302" i="7"/>
  <c r="K1302" i="7"/>
  <c r="J1302" i="7"/>
  <c r="G1302" i="7"/>
  <c r="S1301" i="7"/>
  <c r="N1301" i="7"/>
  <c r="I1301" i="7"/>
  <c r="H1301" i="7"/>
  <c r="G1301" i="7"/>
  <c r="F1301" i="7"/>
  <c r="E1301" i="7"/>
  <c r="W1300" i="7"/>
  <c r="V1300" i="7"/>
  <c r="U1300" i="7"/>
  <c r="T1300" i="7"/>
  <c r="S1300" i="7"/>
  <c r="R1300" i="7"/>
  <c r="Q1300" i="7"/>
  <c r="P1300" i="7"/>
  <c r="O1300" i="7"/>
  <c r="N1300" i="7" s="1"/>
  <c r="M1300" i="7"/>
  <c r="H1300" i="7" s="1"/>
  <c r="L1300" i="7"/>
  <c r="K1300" i="7"/>
  <c r="F1300" i="7" s="1"/>
  <c r="J1300" i="7"/>
  <c r="I1300" i="7"/>
  <c r="G1300" i="7"/>
  <c r="E1300" i="7"/>
  <c r="S1299" i="7"/>
  <c r="N1299" i="7"/>
  <c r="I1299" i="7"/>
  <c r="H1299" i="7"/>
  <c r="G1299" i="7"/>
  <c r="F1299" i="7"/>
  <c r="E1299" i="7"/>
  <c r="W1298" i="7"/>
  <c r="V1298" i="7"/>
  <c r="U1298" i="7"/>
  <c r="S1298" i="7" s="1"/>
  <c r="T1298" i="7"/>
  <c r="R1298" i="7"/>
  <c r="Q1298" i="7"/>
  <c r="P1298" i="7"/>
  <c r="O1298" i="7"/>
  <c r="M1298" i="7"/>
  <c r="L1298" i="7"/>
  <c r="K1298" i="7"/>
  <c r="J1298" i="7"/>
  <c r="I1298" i="7"/>
  <c r="G1298" i="7"/>
  <c r="S1297" i="7"/>
  <c r="N1297" i="7"/>
  <c r="I1297" i="7"/>
  <c r="H1297" i="7"/>
  <c r="G1297" i="7"/>
  <c r="F1297" i="7"/>
  <c r="E1297" i="7"/>
  <c r="D1297" i="7" s="1"/>
  <c r="S1296" i="7"/>
  <c r="N1296" i="7"/>
  <c r="I1296" i="7"/>
  <c r="H1296" i="7"/>
  <c r="G1296" i="7"/>
  <c r="F1296" i="7"/>
  <c r="E1296" i="7"/>
  <c r="D1296" i="7" s="1"/>
  <c r="W1295" i="7"/>
  <c r="W1294" i="7" s="1"/>
  <c r="V1295" i="7"/>
  <c r="U1295" i="7"/>
  <c r="T1295" i="7"/>
  <c r="S1295" i="7"/>
  <c r="R1295" i="7"/>
  <c r="Q1295" i="7"/>
  <c r="P1295" i="7"/>
  <c r="O1295" i="7"/>
  <c r="M1295" i="7"/>
  <c r="L1295" i="7"/>
  <c r="K1295" i="7"/>
  <c r="J1295" i="7"/>
  <c r="G1295" i="7"/>
  <c r="V1294" i="7"/>
  <c r="U1294" i="7"/>
  <c r="T1294" i="7"/>
  <c r="R1294" i="7"/>
  <c r="Q1294" i="7"/>
  <c r="P1294" i="7"/>
  <c r="M1294" i="7"/>
  <c r="L1294" i="7"/>
  <c r="K1294" i="7"/>
  <c r="J1294" i="7"/>
  <c r="G1294" i="7"/>
  <c r="V1293" i="7"/>
  <c r="U1293" i="7"/>
  <c r="T1293" i="7"/>
  <c r="R1293" i="7"/>
  <c r="Q1293" i="7"/>
  <c r="P1293" i="7"/>
  <c r="M1293" i="7"/>
  <c r="L1293" i="7"/>
  <c r="K1293" i="7"/>
  <c r="J1293" i="7"/>
  <c r="G1293" i="7"/>
  <c r="S1292" i="7"/>
  <c r="N1292" i="7"/>
  <c r="I1292" i="7"/>
  <c r="H1292" i="7"/>
  <c r="G1292" i="7"/>
  <c r="F1292" i="7"/>
  <c r="E1292" i="7"/>
  <c r="W1291" i="7"/>
  <c r="V1291" i="7"/>
  <c r="U1291" i="7"/>
  <c r="T1291" i="7"/>
  <c r="S1291" i="7"/>
  <c r="R1291" i="7"/>
  <c r="Q1291" i="7"/>
  <c r="P1291" i="7"/>
  <c r="O1291" i="7"/>
  <c r="N1291" i="7" s="1"/>
  <c r="M1291" i="7"/>
  <c r="H1291" i="7" s="1"/>
  <c r="L1291" i="7"/>
  <c r="K1291" i="7"/>
  <c r="F1291" i="7" s="1"/>
  <c r="J1291" i="7"/>
  <c r="I1291" i="7"/>
  <c r="G1291" i="7"/>
  <c r="E1291" i="7"/>
  <c r="S1290" i="7"/>
  <c r="N1290" i="7"/>
  <c r="I1290" i="7"/>
  <c r="H1290" i="7"/>
  <c r="G1290" i="7"/>
  <c r="F1290" i="7"/>
  <c r="E1290" i="7"/>
  <c r="W1289" i="7"/>
  <c r="V1289" i="7"/>
  <c r="U1289" i="7"/>
  <c r="S1289" i="7" s="1"/>
  <c r="T1289" i="7"/>
  <c r="R1289" i="7"/>
  <c r="Q1289" i="7"/>
  <c r="Q1288" i="7" s="1"/>
  <c r="P1289" i="7"/>
  <c r="O1289" i="7"/>
  <c r="M1289" i="7"/>
  <c r="L1289" i="7"/>
  <c r="K1289" i="7"/>
  <c r="J1289" i="7"/>
  <c r="I1289" i="7"/>
  <c r="G1289" i="7"/>
  <c r="W1288" i="7"/>
  <c r="V1288" i="7"/>
  <c r="U1288" i="7"/>
  <c r="S1288" i="7" s="1"/>
  <c r="T1288" i="7"/>
  <c r="R1288" i="7"/>
  <c r="P1288" i="7"/>
  <c r="O1288" i="7"/>
  <c r="M1288" i="7"/>
  <c r="L1288" i="7"/>
  <c r="K1288" i="7"/>
  <c r="J1288" i="7"/>
  <c r="I1288" i="7"/>
  <c r="W1287" i="7"/>
  <c r="V1287" i="7"/>
  <c r="T1287" i="7"/>
  <c r="R1287" i="7"/>
  <c r="P1287" i="7"/>
  <c r="O1287" i="7"/>
  <c r="M1287" i="7"/>
  <c r="L1287" i="7"/>
  <c r="K1287" i="7"/>
  <c r="J1287" i="7"/>
  <c r="I1287" i="7"/>
  <c r="S1286" i="7"/>
  <c r="N1286" i="7"/>
  <c r="I1286" i="7"/>
  <c r="H1286" i="7"/>
  <c r="G1286" i="7"/>
  <c r="F1286" i="7"/>
  <c r="E1286" i="7"/>
  <c r="D1286" i="7" s="1"/>
  <c r="W1285" i="7"/>
  <c r="V1285" i="7"/>
  <c r="U1285" i="7"/>
  <c r="S1285" i="7" s="1"/>
  <c r="T1285" i="7"/>
  <c r="R1285" i="7"/>
  <c r="Q1285" i="7"/>
  <c r="P1285" i="7"/>
  <c r="O1285" i="7"/>
  <c r="M1285" i="7"/>
  <c r="H1285" i="7" s="1"/>
  <c r="L1285" i="7"/>
  <c r="K1285" i="7"/>
  <c r="J1285" i="7"/>
  <c r="G1285" i="7"/>
  <c r="E1285" i="7"/>
  <c r="S1284" i="7"/>
  <c r="N1284" i="7"/>
  <c r="I1284" i="7"/>
  <c r="H1284" i="7"/>
  <c r="G1284" i="7"/>
  <c r="F1284" i="7"/>
  <c r="E1284" i="7"/>
  <c r="D1284" i="7" s="1"/>
  <c r="W1283" i="7"/>
  <c r="V1283" i="7"/>
  <c r="U1283" i="7"/>
  <c r="T1283" i="7"/>
  <c r="S1283" i="7"/>
  <c r="R1283" i="7"/>
  <c r="Q1283" i="7"/>
  <c r="P1283" i="7"/>
  <c r="O1283" i="7"/>
  <c r="M1283" i="7"/>
  <c r="L1283" i="7"/>
  <c r="K1283" i="7"/>
  <c r="J1283" i="7"/>
  <c r="G1283" i="7"/>
  <c r="S1282" i="7"/>
  <c r="N1282" i="7"/>
  <c r="I1282" i="7"/>
  <c r="H1282" i="7"/>
  <c r="G1282" i="7"/>
  <c r="F1282" i="7"/>
  <c r="E1282" i="7"/>
  <c r="S1281" i="7"/>
  <c r="N1281" i="7"/>
  <c r="I1281" i="7"/>
  <c r="H1281" i="7"/>
  <c r="G1281" i="7"/>
  <c r="F1281" i="7"/>
  <c r="E1281" i="7"/>
  <c r="W1280" i="7"/>
  <c r="V1280" i="7"/>
  <c r="U1280" i="7"/>
  <c r="S1280" i="7" s="1"/>
  <c r="T1280" i="7"/>
  <c r="R1280" i="7"/>
  <c r="Q1280" i="7"/>
  <c r="P1280" i="7"/>
  <c r="O1280" i="7"/>
  <c r="M1280" i="7"/>
  <c r="L1280" i="7"/>
  <c r="K1280" i="7"/>
  <c r="J1280" i="7"/>
  <c r="I1280" i="7"/>
  <c r="G1280" i="7"/>
  <c r="W1279" i="7"/>
  <c r="V1279" i="7"/>
  <c r="T1279" i="7"/>
  <c r="R1279" i="7"/>
  <c r="Q1279" i="7"/>
  <c r="Q1278" i="7" s="1"/>
  <c r="G1278" i="7" s="1"/>
  <c r="P1279" i="7"/>
  <c r="O1279" i="7"/>
  <c r="M1279" i="7"/>
  <c r="L1279" i="7"/>
  <c r="K1279" i="7"/>
  <c r="J1279" i="7"/>
  <c r="I1279" i="7"/>
  <c r="G1279" i="7"/>
  <c r="W1278" i="7"/>
  <c r="V1278" i="7"/>
  <c r="T1278" i="7"/>
  <c r="R1278" i="7"/>
  <c r="P1278" i="7"/>
  <c r="O1278" i="7"/>
  <c r="M1278" i="7"/>
  <c r="L1278" i="7"/>
  <c r="K1278" i="7"/>
  <c r="J1278" i="7"/>
  <c r="I1278" i="7"/>
  <c r="S1277" i="7"/>
  <c r="N1277" i="7"/>
  <c r="I1277" i="7"/>
  <c r="H1277" i="7"/>
  <c r="G1277" i="7"/>
  <c r="F1277" i="7"/>
  <c r="E1277" i="7"/>
  <c r="D1277" i="7" s="1"/>
  <c r="S1276" i="7"/>
  <c r="N1276" i="7"/>
  <c r="I1276" i="7"/>
  <c r="H1276" i="7"/>
  <c r="G1276" i="7"/>
  <c r="F1276" i="7"/>
  <c r="E1276" i="7"/>
  <c r="D1276" i="7" s="1"/>
  <c r="W1275" i="7"/>
  <c r="W1253" i="7" s="1"/>
  <c r="V1275" i="7"/>
  <c r="U1275" i="7"/>
  <c r="U1253" i="7" s="1"/>
  <c r="T1275" i="7"/>
  <c r="S1275" i="7"/>
  <c r="R1275" i="7"/>
  <c r="Q1275" i="7"/>
  <c r="Q1253" i="7" s="1"/>
  <c r="G1253" i="7" s="1"/>
  <c r="P1275" i="7"/>
  <c r="O1275" i="7"/>
  <c r="M1275" i="7"/>
  <c r="L1275" i="7"/>
  <c r="K1275" i="7"/>
  <c r="J1275" i="7"/>
  <c r="G1275" i="7"/>
  <c r="W1274" i="7"/>
  <c r="V1274" i="7"/>
  <c r="U1274" i="7"/>
  <c r="T1274" i="7"/>
  <c r="S1274" i="7"/>
  <c r="R1274" i="7"/>
  <c r="Q1274" i="7"/>
  <c r="P1274" i="7"/>
  <c r="O1274" i="7"/>
  <c r="M1274" i="7"/>
  <c r="L1274" i="7"/>
  <c r="K1274" i="7"/>
  <c r="J1274" i="7"/>
  <c r="G1274" i="7"/>
  <c r="W1273" i="7"/>
  <c r="V1273" i="7"/>
  <c r="U1273" i="7"/>
  <c r="T1273" i="7"/>
  <c r="S1273" i="7"/>
  <c r="R1273" i="7"/>
  <c r="Q1273" i="7"/>
  <c r="P1273" i="7"/>
  <c r="O1273" i="7"/>
  <c r="M1273" i="7"/>
  <c r="L1273" i="7"/>
  <c r="K1273" i="7"/>
  <c r="J1273" i="7"/>
  <c r="G1273" i="7"/>
  <c r="S1272" i="7"/>
  <c r="N1272" i="7"/>
  <c r="I1272" i="7"/>
  <c r="H1272" i="7"/>
  <c r="G1272" i="7"/>
  <c r="F1272" i="7"/>
  <c r="E1272" i="7"/>
  <c r="W1271" i="7"/>
  <c r="V1271" i="7"/>
  <c r="U1271" i="7"/>
  <c r="T1271" i="7"/>
  <c r="S1271" i="7"/>
  <c r="R1271" i="7"/>
  <c r="Q1271" i="7"/>
  <c r="P1271" i="7"/>
  <c r="O1271" i="7"/>
  <c r="N1271" i="7" s="1"/>
  <c r="M1271" i="7"/>
  <c r="L1271" i="7"/>
  <c r="K1271" i="7"/>
  <c r="F1271" i="7" s="1"/>
  <c r="J1271" i="7"/>
  <c r="I1271" i="7"/>
  <c r="G1271" i="7"/>
  <c r="E1271" i="7"/>
  <c r="S1270" i="7"/>
  <c r="N1270" i="7"/>
  <c r="I1270" i="7"/>
  <c r="H1270" i="7"/>
  <c r="G1270" i="7"/>
  <c r="F1270" i="7"/>
  <c r="E1270" i="7"/>
  <c r="S1269" i="7"/>
  <c r="N1269" i="7"/>
  <c r="I1269" i="7"/>
  <c r="H1269" i="7"/>
  <c r="G1269" i="7"/>
  <c r="F1269" i="7"/>
  <c r="E1269" i="7"/>
  <c r="D1269" i="7" s="1"/>
  <c r="W1268" i="7"/>
  <c r="V1268" i="7"/>
  <c r="U1268" i="7"/>
  <c r="S1268" i="7" s="1"/>
  <c r="T1268" i="7"/>
  <c r="R1268" i="7"/>
  <c r="Q1268" i="7"/>
  <c r="P1268" i="7"/>
  <c r="O1268" i="7"/>
  <c r="M1268" i="7"/>
  <c r="H1268" i="7" s="1"/>
  <c r="L1268" i="7"/>
  <c r="K1268" i="7"/>
  <c r="J1268" i="7"/>
  <c r="G1268" i="7"/>
  <c r="E1268" i="7"/>
  <c r="W1267" i="7"/>
  <c r="V1267" i="7"/>
  <c r="U1267" i="7"/>
  <c r="S1267" i="7" s="1"/>
  <c r="T1267" i="7"/>
  <c r="R1267" i="7"/>
  <c r="Q1267" i="7"/>
  <c r="P1267" i="7"/>
  <c r="O1267" i="7"/>
  <c r="M1267" i="7"/>
  <c r="H1267" i="7" s="1"/>
  <c r="L1267" i="7"/>
  <c r="K1267" i="7"/>
  <c r="K1266" i="7" s="1"/>
  <c r="J1267" i="7"/>
  <c r="G1267" i="7"/>
  <c r="E1267" i="7"/>
  <c r="W1266" i="7"/>
  <c r="V1266" i="7"/>
  <c r="U1266" i="7"/>
  <c r="S1266" i="7" s="1"/>
  <c r="T1266" i="7"/>
  <c r="R1266" i="7"/>
  <c r="Q1266" i="7"/>
  <c r="P1266" i="7"/>
  <c r="O1266" i="7"/>
  <c r="M1266" i="7"/>
  <c r="H1266" i="7" s="1"/>
  <c r="L1266" i="7"/>
  <c r="J1266" i="7"/>
  <c r="G1266" i="7"/>
  <c r="E1266" i="7"/>
  <c r="V1265" i="7"/>
  <c r="U1265" i="7"/>
  <c r="S1265" i="7" s="1"/>
  <c r="T1265" i="7"/>
  <c r="R1265" i="7"/>
  <c r="Q1265" i="7"/>
  <c r="P1265" i="7"/>
  <c r="L1265" i="7"/>
  <c r="K1265" i="7"/>
  <c r="J1265" i="7"/>
  <c r="G1265" i="7"/>
  <c r="V1264" i="7"/>
  <c r="U1264" i="7"/>
  <c r="S1264" i="7" s="1"/>
  <c r="T1264" i="7"/>
  <c r="R1264" i="7"/>
  <c r="Q1264" i="7"/>
  <c r="P1264" i="7"/>
  <c r="L1264" i="7"/>
  <c r="K1264" i="7"/>
  <c r="J1264" i="7"/>
  <c r="G1264" i="7"/>
  <c r="V1263" i="7"/>
  <c r="U1263" i="7"/>
  <c r="S1263" i="7" s="1"/>
  <c r="T1263" i="7"/>
  <c r="R1263" i="7"/>
  <c r="Q1263" i="7"/>
  <c r="P1263" i="7"/>
  <c r="L1263" i="7"/>
  <c r="K1263" i="7"/>
  <c r="J1263" i="7"/>
  <c r="G1263" i="7"/>
  <c r="V1262" i="7"/>
  <c r="U1262" i="7"/>
  <c r="S1262" i="7" s="1"/>
  <c r="T1262" i="7"/>
  <c r="R1262" i="7"/>
  <c r="Q1262" i="7"/>
  <c r="P1262" i="7"/>
  <c r="L1262" i="7"/>
  <c r="K1262" i="7"/>
  <c r="J1262" i="7"/>
  <c r="G1262" i="7"/>
  <c r="V1261" i="7"/>
  <c r="T1261" i="7"/>
  <c r="R1261" i="7"/>
  <c r="P1261" i="7"/>
  <c r="L1261" i="7"/>
  <c r="K1261" i="7"/>
  <c r="J1261" i="7"/>
  <c r="V1260" i="7"/>
  <c r="U1260" i="7"/>
  <c r="S1260" i="7" s="1"/>
  <c r="T1260" i="7"/>
  <c r="R1260" i="7"/>
  <c r="Q1260" i="7"/>
  <c r="P1260" i="7"/>
  <c r="L1260" i="7"/>
  <c r="K1260" i="7"/>
  <c r="J1260" i="7"/>
  <c r="G1260" i="7"/>
  <c r="V1259" i="7"/>
  <c r="U1259" i="7"/>
  <c r="S1259" i="7" s="1"/>
  <c r="T1259" i="7"/>
  <c r="R1259" i="7"/>
  <c r="Q1259" i="7"/>
  <c r="P1259" i="7"/>
  <c r="L1259" i="7"/>
  <c r="K1259" i="7"/>
  <c r="J1259" i="7"/>
  <c r="G1259" i="7"/>
  <c r="V1258" i="7"/>
  <c r="T1258" i="7"/>
  <c r="R1258" i="7"/>
  <c r="P1258" i="7"/>
  <c r="L1258" i="7"/>
  <c r="K1258" i="7"/>
  <c r="J1258" i="7"/>
  <c r="V1257" i="7"/>
  <c r="T1257" i="7"/>
  <c r="R1257" i="7"/>
  <c r="P1257" i="7"/>
  <c r="L1257" i="7"/>
  <c r="K1257" i="7"/>
  <c r="J1257" i="7"/>
  <c r="V1256" i="7"/>
  <c r="T1256" i="7"/>
  <c r="R1256" i="7"/>
  <c r="P1256" i="7"/>
  <c r="L1256" i="7"/>
  <c r="K1256" i="7"/>
  <c r="J1256" i="7"/>
  <c r="V1255" i="7"/>
  <c r="T1255" i="7"/>
  <c r="R1255" i="7"/>
  <c r="P1255" i="7"/>
  <c r="L1255" i="7"/>
  <c r="K1255" i="7"/>
  <c r="J1255" i="7"/>
  <c r="W1254" i="7"/>
  <c r="V1254" i="7"/>
  <c r="U1254" i="7"/>
  <c r="S1254" i="7" s="1"/>
  <c r="T1254" i="7"/>
  <c r="R1254" i="7"/>
  <c r="Q1254" i="7"/>
  <c r="P1254" i="7"/>
  <c r="O1254" i="7"/>
  <c r="M1254" i="7"/>
  <c r="H1254" i="7" s="1"/>
  <c r="L1254" i="7"/>
  <c r="K1254" i="7"/>
  <c r="J1254" i="7"/>
  <c r="G1254" i="7"/>
  <c r="E1254" i="7"/>
  <c r="V1253" i="7"/>
  <c r="T1253" i="7"/>
  <c r="R1253" i="7"/>
  <c r="P1253" i="7"/>
  <c r="M1253" i="7"/>
  <c r="L1253" i="7"/>
  <c r="K1253" i="7"/>
  <c r="J1253" i="7"/>
  <c r="V1252" i="7"/>
  <c r="U1252" i="7"/>
  <c r="S1252" i="7" s="1"/>
  <c r="T1252" i="7"/>
  <c r="R1252" i="7"/>
  <c r="Q1252" i="7"/>
  <c r="P1252" i="7"/>
  <c r="L1252" i="7"/>
  <c r="K1252" i="7"/>
  <c r="J1252" i="7"/>
  <c r="G1252" i="7"/>
  <c r="V1251" i="7"/>
  <c r="U1251" i="7"/>
  <c r="S1251" i="7" s="1"/>
  <c r="T1251" i="7"/>
  <c r="R1251" i="7"/>
  <c r="Q1251" i="7"/>
  <c r="P1251" i="7"/>
  <c r="L1251" i="7"/>
  <c r="K1251" i="7"/>
  <c r="J1251" i="7"/>
  <c r="G1251" i="7"/>
  <c r="V1250" i="7"/>
  <c r="U1250" i="7"/>
  <c r="S1250" i="7" s="1"/>
  <c r="T1250" i="7"/>
  <c r="R1250" i="7"/>
  <c r="Q1250" i="7"/>
  <c r="P1250" i="7"/>
  <c r="L1250" i="7"/>
  <c r="K1250" i="7"/>
  <c r="J1250" i="7"/>
  <c r="G1250" i="7"/>
  <c r="V1249" i="7"/>
  <c r="T1249" i="7"/>
  <c r="R1249" i="7"/>
  <c r="P1249" i="7"/>
  <c r="L1249" i="7"/>
  <c r="K1249" i="7"/>
  <c r="J1249" i="7"/>
  <c r="V1248" i="7"/>
  <c r="T1248" i="7"/>
  <c r="R1248" i="7"/>
  <c r="P1248" i="7"/>
  <c r="L1248" i="7"/>
  <c r="J1248" i="7"/>
  <c r="S1247" i="7"/>
  <c r="N1247" i="7"/>
  <c r="I1247" i="7"/>
  <c r="H1247" i="7"/>
  <c r="G1247" i="7"/>
  <c r="F1247" i="7"/>
  <c r="E1247" i="7"/>
  <c r="D1247" i="7" s="1"/>
  <c r="W1246" i="7"/>
  <c r="V1246" i="7"/>
  <c r="U1246" i="7"/>
  <c r="T1246" i="7"/>
  <c r="S1246" i="7"/>
  <c r="R1246" i="7"/>
  <c r="Q1246" i="7"/>
  <c r="P1246" i="7"/>
  <c r="O1246" i="7"/>
  <c r="M1246" i="7"/>
  <c r="L1246" i="7"/>
  <c r="K1246" i="7"/>
  <c r="J1246" i="7"/>
  <c r="G1246" i="7"/>
  <c r="S1245" i="7"/>
  <c r="N1245" i="7"/>
  <c r="I1245" i="7"/>
  <c r="H1245" i="7"/>
  <c r="G1245" i="7"/>
  <c r="F1245" i="7"/>
  <c r="E1245" i="7"/>
  <c r="S1244" i="7"/>
  <c r="N1244" i="7"/>
  <c r="I1244" i="7"/>
  <c r="H1244" i="7"/>
  <c r="G1244" i="7"/>
  <c r="F1244" i="7"/>
  <c r="E1244" i="7"/>
  <c r="W1243" i="7"/>
  <c r="V1243" i="7"/>
  <c r="U1243" i="7"/>
  <c r="S1243" i="7" s="1"/>
  <c r="T1243" i="7"/>
  <c r="R1243" i="7"/>
  <c r="Q1243" i="7"/>
  <c r="Q1242" i="7" s="1"/>
  <c r="P1243" i="7"/>
  <c r="O1243" i="7"/>
  <c r="M1243" i="7"/>
  <c r="L1243" i="7"/>
  <c r="K1243" i="7"/>
  <c r="J1243" i="7"/>
  <c r="I1243" i="7"/>
  <c r="G1243" i="7"/>
  <c r="W1242" i="7"/>
  <c r="V1242" i="7"/>
  <c r="U1242" i="7"/>
  <c r="S1242" i="7" s="1"/>
  <c r="T1242" i="7"/>
  <c r="R1242" i="7"/>
  <c r="P1242" i="7"/>
  <c r="O1242" i="7"/>
  <c r="M1242" i="7"/>
  <c r="L1242" i="7"/>
  <c r="K1242" i="7"/>
  <c r="J1242" i="7"/>
  <c r="I1242" i="7"/>
  <c r="W1241" i="7"/>
  <c r="V1241" i="7"/>
  <c r="T1241" i="7"/>
  <c r="R1241" i="7"/>
  <c r="P1241" i="7"/>
  <c r="O1241" i="7"/>
  <c r="M1241" i="7"/>
  <c r="L1241" i="7"/>
  <c r="K1241" i="7"/>
  <c r="J1241" i="7"/>
  <c r="I1241" i="7"/>
  <c r="S1240" i="7"/>
  <c r="N1240" i="7"/>
  <c r="I1240" i="7"/>
  <c r="H1240" i="7"/>
  <c r="G1240" i="7"/>
  <c r="F1240" i="7"/>
  <c r="E1240" i="7"/>
  <c r="D1240" i="7" s="1"/>
  <c r="W1239" i="7"/>
  <c r="V1239" i="7"/>
  <c r="U1239" i="7"/>
  <c r="S1239" i="7" s="1"/>
  <c r="T1239" i="7"/>
  <c r="R1239" i="7"/>
  <c r="Q1239" i="7"/>
  <c r="P1239" i="7"/>
  <c r="O1239" i="7"/>
  <c r="M1239" i="7"/>
  <c r="H1239" i="7" s="1"/>
  <c r="L1239" i="7"/>
  <c r="K1239" i="7"/>
  <c r="J1239" i="7"/>
  <c r="G1239" i="7"/>
  <c r="E1239" i="7"/>
  <c r="W1238" i="7"/>
  <c r="V1238" i="7"/>
  <c r="U1238" i="7"/>
  <c r="S1238" i="7" s="1"/>
  <c r="T1238" i="7"/>
  <c r="R1238" i="7"/>
  <c r="Q1238" i="7"/>
  <c r="P1238" i="7"/>
  <c r="O1238" i="7"/>
  <c r="M1238" i="7"/>
  <c r="H1238" i="7" s="1"/>
  <c r="L1238" i="7"/>
  <c r="K1238" i="7"/>
  <c r="K1237" i="7" s="1"/>
  <c r="J1238" i="7"/>
  <c r="G1238" i="7"/>
  <c r="E1238" i="7"/>
  <c r="W1237" i="7"/>
  <c r="V1237" i="7"/>
  <c r="U1237" i="7"/>
  <c r="S1237" i="7" s="1"/>
  <c r="T1237" i="7"/>
  <c r="R1237" i="7"/>
  <c r="Q1237" i="7"/>
  <c r="P1237" i="7"/>
  <c r="O1237" i="7"/>
  <c r="M1237" i="7"/>
  <c r="H1237" i="7" s="1"/>
  <c r="L1237" i="7"/>
  <c r="J1237" i="7"/>
  <c r="G1237" i="7"/>
  <c r="E1237" i="7"/>
  <c r="S1236" i="7"/>
  <c r="N1236" i="7"/>
  <c r="I1236" i="7"/>
  <c r="H1236" i="7"/>
  <c r="G1236" i="7"/>
  <c r="F1236" i="7"/>
  <c r="E1236" i="7"/>
  <c r="D1236" i="7" s="1"/>
  <c r="S1235" i="7"/>
  <c r="N1235" i="7"/>
  <c r="I1235" i="7"/>
  <c r="H1235" i="7"/>
  <c r="G1235" i="7"/>
  <c r="F1235" i="7"/>
  <c r="E1235" i="7"/>
  <c r="W1234" i="7"/>
  <c r="V1234" i="7"/>
  <c r="U1234" i="7"/>
  <c r="T1234" i="7"/>
  <c r="S1234" i="7"/>
  <c r="R1234" i="7"/>
  <c r="Q1234" i="7"/>
  <c r="P1234" i="7"/>
  <c r="O1234" i="7"/>
  <c r="N1234" i="7" s="1"/>
  <c r="M1234" i="7"/>
  <c r="H1234" i="7" s="1"/>
  <c r="L1234" i="7"/>
  <c r="K1234" i="7"/>
  <c r="F1234" i="7" s="1"/>
  <c r="J1234" i="7"/>
  <c r="I1234" i="7"/>
  <c r="G1234" i="7"/>
  <c r="E1234" i="7"/>
  <c r="W1233" i="7"/>
  <c r="V1233" i="7"/>
  <c r="U1233" i="7"/>
  <c r="T1233" i="7"/>
  <c r="S1233" i="7"/>
  <c r="R1233" i="7"/>
  <c r="Q1233" i="7"/>
  <c r="P1233" i="7"/>
  <c r="O1233" i="7"/>
  <c r="N1233" i="7" s="1"/>
  <c r="M1233" i="7"/>
  <c r="H1233" i="7" s="1"/>
  <c r="L1233" i="7"/>
  <c r="K1233" i="7"/>
  <c r="F1233" i="7" s="1"/>
  <c r="J1233" i="7"/>
  <c r="I1233" i="7"/>
  <c r="G1233" i="7"/>
  <c r="E1233" i="7"/>
  <c r="W1232" i="7"/>
  <c r="V1232" i="7"/>
  <c r="U1232" i="7"/>
  <c r="T1232" i="7"/>
  <c r="S1232" i="7"/>
  <c r="R1232" i="7"/>
  <c r="Q1232" i="7"/>
  <c r="P1232" i="7"/>
  <c r="O1232" i="7"/>
  <c r="N1232" i="7" s="1"/>
  <c r="M1232" i="7"/>
  <c r="H1232" i="7" s="1"/>
  <c r="L1232" i="7"/>
  <c r="K1232" i="7"/>
  <c r="F1232" i="7" s="1"/>
  <c r="J1232" i="7"/>
  <c r="I1232" i="7"/>
  <c r="G1232" i="7"/>
  <c r="E1232" i="7"/>
  <c r="S1231" i="7"/>
  <c r="N1231" i="7"/>
  <c r="I1231" i="7"/>
  <c r="H1231" i="7"/>
  <c r="G1231" i="7"/>
  <c r="F1231" i="7"/>
  <c r="E1231" i="7"/>
  <c r="W1230" i="7"/>
  <c r="V1230" i="7"/>
  <c r="U1230" i="7"/>
  <c r="S1230" i="7" s="1"/>
  <c r="T1230" i="7"/>
  <c r="R1230" i="7"/>
  <c r="Q1230" i="7"/>
  <c r="P1230" i="7"/>
  <c r="O1230" i="7"/>
  <c r="M1230" i="7"/>
  <c r="L1230" i="7"/>
  <c r="K1230" i="7"/>
  <c r="J1230" i="7"/>
  <c r="I1230" i="7"/>
  <c r="G1230" i="7"/>
  <c r="S1229" i="7"/>
  <c r="N1229" i="7"/>
  <c r="I1229" i="7"/>
  <c r="H1229" i="7"/>
  <c r="G1229" i="7"/>
  <c r="F1229" i="7"/>
  <c r="E1229" i="7"/>
  <c r="D1229" i="7" s="1"/>
  <c r="S1228" i="7"/>
  <c r="N1228" i="7"/>
  <c r="I1228" i="7"/>
  <c r="H1228" i="7"/>
  <c r="G1228" i="7"/>
  <c r="F1228" i="7"/>
  <c r="E1228" i="7"/>
  <c r="D1228" i="7" s="1"/>
  <c r="W1227" i="7"/>
  <c r="V1227" i="7"/>
  <c r="U1227" i="7"/>
  <c r="T1227" i="7"/>
  <c r="S1227" i="7"/>
  <c r="R1227" i="7"/>
  <c r="Q1227" i="7"/>
  <c r="P1227" i="7"/>
  <c r="O1227" i="7"/>
  <c r="M1227" i="7"/>
  <c r="L1227" i="7"/>
  <c r="K1227" i="7"/>
  <c r="J1227" i="7"/>
  <c r="G1227" i="7"/>
  <c r="W1226" i="7"/>
  <c r="V1226" i="7"/>
  <c r="U1226" i="7"/>
  <c r="T1226" i="7"/>
  <c r="S1226" i="7"/>
  <c r="R1226" i="7"/>
  <c r="Q1226" i="7"/>
  <c r="P1226" i="7"/>
  <c r="O1226" i="7"/>
  <c r="M1226" i="7"/>
  <c r="L1226" i="7"/>
  <c r="K1226" i="7"/>
  <c r="J1226" i="7"/>
  <c r="G1226" i="7"/>
  <c r="W1225" i="7"/>
  <c r="V1225" i="7"/>
  <c r="U1225" i="7"/>
  <c r="T1225" i="7"/>
  <c r="S1225" i="7"/>
  <c r="R1225" i="7"/>
  <c r="Q1225" i="7"/>
  <c r="P1225" i="7"/>
  <c r="O1225" i="7"/>
  <c r="M1225" i="7"/>
  <c r="L1225" i="7"/>
  <c r="K1225" i="7"/>
  <c r="J1225" i="7"/>
  <c r="G1225" i="7"/>
  <c r="S1224" i="7"/>
  <c r="N1224" i="7"/>
  <c r="I1224" i="7"/>
  <c r="H1224" i="7"/>
  <c r="G1224" i="7"/>
  <c r="F1224" i="7"/>
  <c r="E1224" i="7"/>
  <c r="S1223" i="7"/>
  <c r="N1223" i="7"/>
  <c r="I1223" i="7"/>
  <c r="H1223" i="7"/>
  <c r="G1223" i="7"/>
  <c r="F1223" i="7"/>
  <c r="E1223" i="7"/>
  <c r="W1222" i="7"/>
  <c r="V1222" i="7"/>
  <c r="U1222" i="7"/>
  <c r="S1222" i="7" s="1"/>
  <c r="T1222" i="7"/>
  <c r="R1222" i="7"/>
  <c r="Q1222" i="7"/>
  <c r="Q1221" i="7" s="1"/>
  <c r="P1222" i="7"/>
  <c r="O1222" i="7"/>
  <c r="M1222" i="7"/>
  <c r="L1222" i="7"/>
  <c r="K1222" i="7"/>
  <c r="J1222" i="7"/>
  <c r="I1222" i="7"/>
  <c r="G1222" i="7"/>
  <c r="W1221" i="7"/>
  <c r="V1221" i="7"/>
  <c r="U1221" i="7"/>
  <c r="S1221" i="7" s="1"/>
  <c r="T1221" i="7"/>
  <c r="R1221" i="7"/>
  <c r="P1221" i="7"/>
  <c r="O1221" i="7"/>
  <c r="M1221" i="7"/>
  <c r="L1221" i="7"/>
  <c r="K1221" i="7"/>
  <c r="J1221" i="7"/>
  <c r="I1221" i="7"/>
  <c r="W1220" i="7"/>
  <c r="V1220" i="7"/>
  <c r="U1220" i="7"/>
  <c r="S1220" i="7" s="1"/>
  <c r="T1220" i="7"/>
  <c r="R1220" i="7"/>
  <c r="P1220" i="7"/>
  <c r="O1220" i="7"/>
  <c r="M1220" i="7"/>
  <c r="L1220" i="7"/>
  <c r="K1220" i="7"/>
  <c r="J1220" i="7"/>
  <c r="I1220" i="7"/>
  <c r="S1219" i="7"/>
  <c r="N1219" i="7"/>
  <c r="I1219" i="7"/>
  <c r="H1219" i="7"/>
  <c r="G1219" i="7"/>
  <c r="F1219" i="7"/>
  <c r="E1219" i="7"/>
  <c r="D1219" i="7" s="1"/>
  <c r="S1218" i="7"/>
  <c r="N1218" i="7"/>
  <c r="I1218" i="7"/>
  <c r="H1218" i="7"/>
  <c r="G1218" i="7"/>
  <c r="F1218" i="7"/>
  <c r="E1218" i="7"/>
  <c r="D1218" i="7" s="1"/>
  <c r="W1217" i="7"/>
  <c r="W1216" i="7" s="1"/>
  <c r="V1217" i="7"/>
  <c r="U1217" i="7"/>
  <c r="T1217" i="7"/>
  <c r="S1217" i="7"/>
  <c r="R1217" i="7"/>
  <c r="Q1217" i="7"/>
  <c r="P1217" i="7"/>
  <c r="O1217" i="7"/>
  <c r="M1217" i="7"/>
  <c r="L1217" i="7"/>
  <c r="K1217" i="7"/>
  <c r="J1217" i="7"/>
  <c r="G1217" i="7"/>
  <c r="V1216" i="7"/>
  <c r="U1216" i="7"/>
  <c r="T1216" i="7"/>
  <c r="R1216" i="7"/>
  <c r="Q1216" i="7"/>
  <c r="P1216" i="7"/>
  <c r="M1216" i="7"/>
  <c r="L1216" i="7"/>
  <c r="K1216" i="7"/>
  <c r="J1216" i="7"/>
  <c r="G1216" i="7"/>
  <c r="V1215" i="7"/>
  <c r="U1215" i="7"/>
  <c r="T1215" i="7"/>
  <c r="R1215" i="7"/>
  <c r="Q1215" i="7"/>
  <c r="P1215" i="7"/>
  <c r="M1215" i="7"/>
  <c r="L1215" i="7"/>
  <c r="K1215" i="7"/>
  <c r="J1215" i="7"/>
  <c r="G1215" i="7"/>
  <c r="S1214" i="7"/>
  <c r="N1214" i="7"/>
  <c r="I1214" i="7"/>
  <c r="H1214" i="7"/>
  <c r="G1214" i="7"/>
  <c r="F1214" i="7"/>
  <c r="E1214" i="7"/>
  <c r="S1213" i="7"/>
  <c r="N1213" i="7"/>
  <c r="I1213" i="7"/>
  <c r="H1213" i="7"/>
  <c r="G1213" i="7"/>
  <c r="F1213" i="7"/>
  <c r="E1213" i="7"/>
  <c r="W1212" i="7"/>
  <c r="V1212" i="7"/>
  <c r="U1212" i="7"/>
  <c r="S1212" i="7" s="1"/>
  <c r="T1212" i="7"/>
  <c r="R1212" i="7"/>
  <c r="Q1212" i="7"/>
  <c r="Q1211" i="7" s="1"/>
  <c r="P1212" i="7"/>
  <c r="O1212" i="7"/>
  <c r="M1212" i="7"/>
  <c r="L1212" i="7"/>
  <c r="K1212" i="7"/>
  <c r="J1212" i="7"/>
  <c r="I1212" i="7"/>
  <c r="G1212" i="7"/>
  <c r="W1211" i="7"/>
  <c r="V1211" i="7"/>
  <c r="U1211" i="7"/>
  <c r="S1211" i="7" s="1"/>
  <c r="T1211" i="7"/>
  <c r="R1211" i="7"/>
  <c r="P1211" i="7"/>
  <c r="O1211" i="7"/>
  <c r="M1211" i="7"/>
  <c r="L1211" i="7"/>
  <c r="K1211" i="7"/>
  <c r="J1211" i="7"/>
  <c r="I1211" i="7"/>
  <c r="W1210" i="7"/>
  <c r="V1210" i="7"/>
  <c r="U1210" i="7"/>
  <c r="S1210" i="7" s="1"/>
  <c r="T1210" i="7"/>
  <c r="R1210" i="7"/>
  <c r="P1210" i="7"/>
  <c r="O1210" i="7"/>
  <c r="M1210" i="7"/>
  <c r="L1210" i="7"/>
  <c r="K1210" i="7"/>
  <c r="J1210" i="7"/>
  <c r="I1210" i="7"/>
  <c r="S1209" i="7"/>
  <c r="N1209" i="7"/>
  <c r="I1209" i="7"/>
  <c r="H1209" i="7"/>
  <c r="G1209" i="7"/>
  <c r="F1209" i="7"/>
  <c r="E1209" i="7"/>
  <c r="D1209" i="7" s="1"/>
  <c r="S1208" i="7"/>
  <c r="N1208" i="7"/>
  <c r="I1208" i="7"/>
  <c r="H1208" i="7"/>
  <c r="G1208" i="7"/>
  <c r="F1208" i="7"/>
  <c r="E1208" i="7"/>
  <c r="D1208" i="7" s="1"/>
  <c r="W1207" i="7"/>
  <c r="W1206" i="7" s="1"/>
  <c r="V1207" i="7"/>
  <c r="U1207" i="7"/>
  <c r="T1207" i="7"/>
  <c r="S1207" i="7"/>
  <c r="R1207" i="7"/>
  <c r="Q1207" i="7"/>
  <c r="P1207" i="7"/>
  <c r="O1207" i="7"/>
  <c r="M1207" i="7"/>
  <c r="L1207" i="7"/>
  <c r="K1207" i="7"/>
  <c r="J1207" i="7"/>
  <c r="G1207" i="7"/>
  <c r="V1206" i="7"/>
  <c r="U1206" i="7"/>
  <c r="T1206" i="7"/>
  <c r="R1206" i="7"/>
  <c r="Q1206" i="7"/>
  <c r="P1206" i="7"/>
  <c r="M1206" i="7"/>
  <c r="L1206" i="7"/>
  <c r="K1206" i="7"/>
  <c r="J1206" i="7"/>
  <c r="G1206" i="7"/>
  <c r="V1205" i="7"/>
  <c r="U1205" i="7"/>
  <c r="T1205" i="7"/>
  <c r="R1205" i="7"/>
  <c r="Q1205" i="7"/>
  <c r="P1205" i="7"/>
  <c r="M1205" i="7"/>
  <c r="L1205" i="7"/>
  <c r="K1205" i="7"/>
  <c r="J1205" i="7"/>
  <c r="G1205" i="7"/>
  <c r="S1204" i="7"/>
  <c r="N1204" i="7"/>
  <c r="I1204" i="7"/>
  <c r="H1204" i="7"/>
  <c r="G1204" i="7"/>
  <c r="F1204" i="7"/>
  <c r="E1204" i="7"/>
  <c r="S1203" i="7"/>
  <c r="N1203" i="7"/>
  <c r="I1203" i="7"/>
  <c r="H1203" i="7"/>
  <c r="G1203" i="7"/>
  <c r="F1203" i="7"/>
  <c r="E1203" i="7"/>
  <c r="W1202" i="7"/>
  <c r="V1202" i="7"/>
  <c r="U1202" i="7"/>
  <c r="S1202" i="7" s="1"/>
  <c r="T1202" i="7"/>
  <c r="R1202" i="7"/>
  <c r="Q1202" i="7"/>
  <c r="Q1201" i="7" s="1"/>
  <c r="P1202" i="7"/>
  <c r="O1202" i="7"/>
  <c r="M1202" i="7"/>
  <c r="L1202" i="7"/>
  <c r="K1202" i="7"/>
  <c r="J1202" i="7"/>
  <c r="I1202" i="7"/>
  <c r="G1202" i="7"/>
  <c r="W1201" i="7"/>
  <c r="V1201" i="7"/>
  <c r="U1201" i="7"/>
  <c r="S1201" i="7" s="1"/>
  <c r="T1201" i="7"/>
  <c r="R1201" i="7"/>
  <c r="P1201" i="7"/>
  <c r="O1201" i="7"/>
  <c r="M1201" i="7"/>
  <c r="L1201" i="7"/>
  <c r="K1201" i="7"/>
  <c r="J1201" i="7"/>
  <c r="I1201" i="7"/>
  <c r="W1200" i="7"/>
  <c r="V1200" i="7"/>
  <c r="T1200" i="7"/>
  <c r="R1200" i="7"/>
  <c r="P1200" i="7"/>
  <c r="O1200" i="7"/>
  <c r="M1200" i="7"/>
  <c r="L1200" i="7"/>
  <c r="K1200" i="7"/>
  <c r="J1200" i="7"/>
  <c r="I1200" i="7"/>
  <c r="S1199" i="7"/>
  <c r="N1199" i="7"/>
  <c r="I1199" i="7"/>
  <c r="H1199" i="7"/>
  <c r="G1199" i="7"/>
  <c r="F1199" i="7"/>
  <c r="E1199" i="7"/>
  <c r="D1199" i="7" s="1"/>
  <c r="S1198" i="7"/>
  <c r="N1198" i="7"/>
  <c r="I1198" i="7"/>
  <c r="H1198" i="7"/>
  <c r="G1198" i="7"/>
  <c r="F1198" i="7"/>
  <c r="E1198" i="7"/>
  <c r="D1198" i="7" s="1"/>
  <c r="W1197" i="7"/>
  <c r="W1196" i="7" s="1"/>
  <c r="V1197" i="7"/>
  <c r="U1197" i="7"/>
  <c r="T1197" i="7"/>
  <c r="S1197" i="7"/>
  <c r="R1197" i="7"/>
  <c r="Q1197" i="7"/>
  <c r="P1197" i="7"/>
  <c r="O1197" i="7"/>
  <c r="M1197" i="7"/>
  <c r="L1197" i="7"/>
  <c r="K1197" i="7"/>
  <c r="J1197" i="7"/>
  <c r="G1197" i="7"/>
  <c r="V1196" i="7"/>
  <c r="U1196" i="7"/>
  <c r="T1196" i="7"/>
  <c r="R1196" i="7"/>
  <c r="Q1196" i="7"/>
  <c r="P1196" i="7"/>
  <c r="M1196" i="7"/>
  <c r="L1196" i="7"/>
  <c r="K1196" i="7"/>
  <c r="J1196" i="7"/>
  <c r="G1196" i="7"/>
  <c r="V1195" i="7"/>
  <c r="U1195" i="7"/>
  <c r="T1195" i="7"/>
  <c r="R1195" i="7"/>
  <c r="Q1195" i="7"/>
  <c r="P1195" i="7"/>
  <c r="M1195" i="7"/>
  <c r="L1195" i="7"/>
  <c r="K1195" i="7"/>
  <c r="J1195" i="7"/>
  <c r="G1195" i="7"/>
  <c r="S1194" i="7"/>
  <c r="N1194" i="7"/>
  <c r="I1194" i="7"/>
  <c r="H1194" i="7"/>
  <c r="G1194" i="7"/>
  <c r="F1194" i="7"/>
  <c r="E1194" i="7"/>
  <c r="S1193" i="7"/>
  <c r="N1193" i="7"/>
  <c r="I1193" i="7"/>
  <c r="H1193" i="7"/>
  <c r="G1193" i="7"/>
  <c r="F1193" i="7"/>
  <c r="E1193" i="7"/>
  <c r="W1192" i="7"/>
  <c r="V1192" i="7"/>
  <c r="U1192" i="7"/>
  <c r="T1192" i="7"/>
  <c r="R1192" i="7"/>
  <c r="Q1192" i="7"/>
  <c r="Q1175" i="7" s="1"/>
  <c r="G1175" i="7" s="1"/>
  <c r="P1192" i="7"/>
  <c r="O1192" i="7"/>
  <c r="M1192" i="7"/>
  <c r="L1192" i="7"/>
  <c r="K1192" i="7"/>
  <c r="J1192" i="7"/>
  <c r="I1192" i="7"/>
  <c r="G1192" i="7"/>
  <c r="W1191" i="7"/>
  <c r="V1191" i="7"/>
  <c r="U1191" i="7"/>
  <c r="T1191" i="7"/>
  <c r="R1191" i="7"/>
  <c r="P1191" i="7"/>
  <c r="O1191" i="7"/>
  <c r="M1191" i="7"/>
  <c r="L1191" i="7"/>
  <c r="K1191" i="7"/>
  <c r="J1191" i="7"/>
  <c r="I1191" i="7"/>
  <c r="W1190" i="7"/>
  <c r="V1190" i="7"/>
  <c r="T1190" i="7"/>
  <c r="R1190" i="7"/>
  <c r="P1190" i="7"/>
  <c r="O1190" i="7"/>
  <c r="M1190" i="7"/>
  <c r="L1190" i="7"/>
  <c r="K1190" i="7"/>
  <c r="J1190" i="7"/>
  <c r="I1190" i="7"/>
  <c r="S1189" i="7"/>
  <c r="N1189" i="7"/>
  <c r="I1189" i="7"/>
  <c r="H1189" i="7"/>
  <c r="G1189" i="7"/>
  <c r="F1189" i="7"/>
  <c r="E1189" i="7"/>
  <c r="D1189" i="7" s="1"/>
  <c r="W1188" i="7"/>
  <c r="V1188" i="7"/>
  <c r="U1188" i="7"/>
  <c r="S1188" i="7" s="1"/>
  <c r="T1188" i="7"/>
  <c r="R1188" i="7"/>
  <c r="Q1188" i="7"/>
  <c r="P1188" i="7"/>
  <c r="O1188" i="7"/>
  <c r="M1188" i="7"/>
  <c r="H1188" i="7" s="1"/>
  <c r="L1188" i="7"/>
  <c r="K1188" i="7"/>
  <c r="J1188" i="7"/>
  <c r="G1188" i="7"/>
  <c r="E1188" i="7"/>
  <c r="S1187" i="7"/>
  <c r="N1187" i="7"/>
  <c r="I1187" i="7"/>
  <c r="H1187" i="7"/>
  <c r="G1187" i="7"/>
  <c r="F1187" i="7"/>
  <c r="E1187" i="7"/>
  <c r="D1187" i="7" s="1"/>
  <c r="S1186" i="7"/>
  <c r="N1186" i="7"/>
  <c r="I1186" i="7"/>
  <c r="H1186" i="7"/>
  <c r="G1186" i="7"/>
  <c r="F1186" i="7"/>
  <c r="E1186" i="7"/>
  <c r="W1185" i="7"/>
  <c r="V1185" i="7"/>
  <c r="U1185" i="7"/>
  <c r="T1185" i="7"/>
  <c r="S1185" i="7"/>
  <c r="R1185" i="7"/>
  <c r="Q1185" i="7"/>
  <c r="P1185" i="7"/>
  <c r="O1185" i="7"/>
  <c r="N1185" i="7" s="1"/>
  <c r="M1185" i="7"/>
  <c r="L1185" i="7"/>
  <c r="K1185" i="7"/>
  <c r="F1185" i="7" s="1"/>
  <c r="J1185" i="7"/>
  <c r="I1185" i="7"/>
  <c r="G1185" i="7"/>
  <c r="E1185" i="7"/>
  <c r="W1184" i="7"/>
  <c r="V1184" i="7"/>
  <c r="U1184" i="7"/>
  <c r="T1184" i="7"/>
  <c r="S1184" i="7"/>
  <c r="R1184" i="7"/>
  <c r="Q1184" i="7"/>
  <c r="P1184" i="7"/>
  <c r="O1184" i="7"/>
  <c r="N1184" i="7" s="1"/>
  <c r="M1184" i="7"/>
  <c r="L1184" i="7"/>
  <c r="K1184" i="7"/>
  <c r="F1184" i="7" s="1"/>
  <c r="J1184" i="7"/>
  <c r="I1184" i="7"/>
  <c r="G1184" i="7"/>
  <c r="E1184" i="7"/>
  <c r="W1183" i="7"/>
  <c r="V1183" i="7"/>
  <c r="U1183" i="7"/>
  <c r="T1183" i="7"/>
  <c r="S1183" i="7"/>
  <c r="R1183" i="7"/>
  <c r="Q1183" i="7"/>
  <c r="P1183" i="7"/>
  <c r="O1183" i="7"/>
  <c r="N1183" i="7" s="1"/>
  <c r="M1183" i="7"/>
  <c r="L1183" i="7"/>
  <c r="K1183" i="7"/>
  <c r="F1183" i="7" s="1"/>
  <c r="J1183" i="7"/>
  <c r="I1183" i="7"/>
  <c r="G1183" i="7"/>
  <c r="E1183" i="7"/>
  <c r="S1182" i="7"/>
  <c r="N1182" i="7"/>
  <c r="I1182" i="7"/>
  <c r="H1182" i="7"/>
  <c r="G1182" i="7"/>
  <c r="F1182" i="7"/>
  <c r="E1182" i="7"/>
  <c r="S1181" i="7"/>
  <c r="N1181" i="7"/>
  <c r="I1181" i="7"/>
  <c r="H1181" i="7"/>
  <c r="G1181" i="7"/>
  <c r="F1181" i="7"/>
  <c r="E1181" i="7"/>
  <c r="D1181" i="7" s="1"/>
  <c r="W1180" i="7"/>
  <c r="V1180" i="7"/>
  <c r="U1180" i="7"/>
  <c r="S1180" i="7" s="1"/>
  <c r="T1180" i="7"/>
  <c r="R1180" i="7"/>
  <c r="Q1180" i="7"/>
  <c r="P1180" i="7"/>
  <c r="O1180" i="7"/>
  <c r="M1180" i="7"/>
  <c r="H1180" i="7" s="1"/>
  <c r="L1180" i="7"/>
  <c r="K1180" i="7"/>
  <c r="K1179" i="7" s="1"/>
  <c r="J1180" i="7"/>
  <c r="G1180" i="7"/>
  <c r="E1180" i="7"/>
  <c r="W1179" i="7"/>
  <c r="V1179" i="7"/>
  <c r="U1179" i="7"/>
  <c r="S1179" i="7" s="1"/>
  <c r="T1179" i="7"/>
  <c r="R1179" i="7"/>
  <c r="Q1179" i="7"/>
  <c r="P1179" i="7"/>
  <c r="O1179" i="7"/>
  <c r="M1179" i="7"/>
  <c r="H1179" i="7" s="1"/>
  <c r="L1179" i="7"/>
  <c r="J1179" i="7"/>
  <c r="G1179" i="7"/>
  <c r="E1179" i="7"/>
  <c r="W1178" i="7"/>
  <c r="V1178" i="7"/>
  <c r="U1178" i="7"/>
  <c r="S1178" i="7" s="1"/>
  <c r="T1178" i="7"/>
  <c r="R1178" i="7"/>
  <c r="Q1178" i="7"/>
  <c r="P1178" i="7"/>
  <c r="O1178" i="7"/>
  <c r="M1178" i="7"/>
  <c r="H1178" i="7" s="1"/>
  <c r="L1178" i="7"/>
  <c r="J1178" i="7"/>
  <c r="G1178" i="7"/>
  <c r="E1178" i="7"/>
  <c r="W1177" i="7"/>
  <c r="V1177" i="7"/>
  <c r="U1177" i="7"/>
  <c r="S1177" i="7" s="1"/>
  <c r="T1177" i="7"/>
  <c r="R1177" i="7"/>
  <c r="Q1177" i="7"/>
  <c r="P1177" i="7"/>
  <c r="O1177" i="7"/>
  <c r="M1177" i="7"/>
  <c r="H1177" i="7" s="1"/>
  <c r="L1177" i="7"/>
  <c r="K1177" i="7"/>
  <c r="J1177" i="7"/>
  <c r="G1177" i="7"/>
  <c r="E1177" i="7"/>
  <c r="W1176" i="7"/>
  <c r="V1176" i="7"/>
  <c r="U1176" i="7"/>
  <c r="S1176" i="7" s="1"/>
  <c r="T1176" i="7"/>
  <c r="R1176" i="7"/>
  <c r="Q1176" i="7"/>
  <c r="P1176" i="7"/>
  <c r="O1176" i="7"/>
  <c r="M1176" i="7"/>
  <c r="H1176" i="7" s="1"/>
  <c r="L1176" i="7"/>
  <c r="K1176" i="7"/>
  <c r="J1176" i="7"/>
  <c r="G1176" i="7"/>
  <c r="E1176" i="7"/>
  <c r="V1175" i="7"/>
  <c r="T1175" i="7"/>
  <c r="R1175" i="7"/>
  <c r="P1175" i="7"/>
  <c r="L1175" i="7"/>
  <c r="K1175" i="7"/>
  <c r="J1175" i="7"/>
  <c r="V1174" i="7"/>
  <c r="T1174" i="7"/>
  <c r="R1174" i="7"/>
  <c r="P1174" i="7"/>
  <c r="L1174" i="7"/>
  <c r="J1174" i="7"/>
  <c r="V1173" i="7"/>
  <c r="T1173" i="7"/>
  <c r="R1173" i="7"/>
  <c r="P1173" i="7"/>
  <c r="L1173" i="7"/>
  <c r="J1173" i="7"/>
  <c r="S1172" i="7"/>
  <c r="N1172" i="7"/>
  <c r="I1172" i="7"/>
  <c r="H1172" i="7"/>
  <c r="G1172" i="7"/>
  <c r="F1172" i="7"/>
  <c r="E1172" i="7"/>
  <c r="D1172" i="7" s="1"/>
  <c r="W1171" i="7"/>
  <c r="V1171" i="7"/>
  <c r="U1171" i="7"/>
  <c r="T1171" i="7"/>
  <c r="S1171" i="7"/>
  <c r="R1171" i="7"/>
  <c r="Q1171" i="7"/>
  <c r="P1171" i="7"/>
  <c r="O1171" i="7"/>
  <c r="M1171" i="7"/>
  <c r="L1171" i="7"/>
  <c r="K1171" i="7"/>
  <c r="J1171" i="7"/>
  <c r="G1171" i="7"/>
  <c r="S1170" i="7"/>
  <c r="N1170" i="7"/>
  <c r="I1170" i="7"/>
  <c r="H1170" i="7"/>
  <c r="G1170" i="7"/>
  <c r="F1170" i="7"/>
  <c r="E1170" i="7"/>
  <c r="S1169" i="7"/>
  <c r="N1169" i="7"/>
  <c r="I1169" i="7"/>
  <c r="H1169" i="7"/>
  <c r="G1169" i="7"/>
  <c r="F1169" i="7"/>
  <c r="E1169" i="7"/>
  <c r="W1168" i="7"/>
  <c r="V1168" i="7"/>
  <c r="U1168" i="7"/>
  <c r="T1168" i="7"/>
  <c r="R1168" i="7"/>
  <c r="Q1168" i="7"/>
  <c r="Q1117" i="7" s="1"/>
  <c r="G1117" i="7" s="1"/>
  <c r="P1168" i="7"/>
  <c r="O1168" i="7"/>
  <c r="M1168" i="7"/>
  <c r="L1168" i="7"/>
  <c r="K1168" i="7"/>
  <c r="J1168" i="7"/>
  <c r="I1168" i="7"/>
  <c r="G1168" i="7"/>
  <c r="W1167" i="7"/>
  <c r="V1167" i="7"/>
  <c r="T1167" i="7"/>
  <c r="R1167" i="7"/>
  <c r="P1167" i="7"/>
  <c r="O1167" i="7"/>
  <c r="M1167" i="7"/>
  <c r="L1167" i="7"/>
  <c r="K1167" i="7"/>
  <c r="J1167" i="7"/>
  <c r="I1167" i="7"/>
  <c r="W1166" i="7"/>
  <c r="V1166" i="7"/>
  <c r="T1166" i="7"/>
  <c r="R1166" i="7"/>
  <c r="P1166" i="7"/>
  <c r="O1166" i="7"/>
  <c r="M1166" i="7"/>
  <c r="L1166" i="7"/>
  <c r="K1166" i="7"/>
  <c r="J1166" i="7"/>
  <c r="I1166" i="7"/>
  <c r="S1165" i="7"/>
  <c r="N1165" i="7"/>
  <c r="I1165" i="7"/>
  <c r="H1165" i="7"/>
  <c r="G1165" i="7"/>
  <c r="F1165" i="7"/>
  <c r="E1165" i="7"/>
  <c r="D1165" i="7" s="1"/>
  <c r="S1164" i="7"/>
  <c r="N1164" i="7"/>
  <c r="I1164" i="7"/>
  <c r="H1164" i="7"/>
  <c r="G1164" i="7"/>
  <c r="F1164" i="7"/>
  <c r="E1164" i="7"/>
  <c r="D1164" i="7" s="1"/>
  <c r="W1163" i="7"/>
  <c r="V1163" i="7"/>
  <c r="U1163" i="7"/>
  <c r="T1163" i="7"/>
  <c r="S1163" i="7"/>
  <c r="R1163" i="7"/>
  <c r="Q1163" i="7"/>
  <c r="P1163" i="7"/>
  <c r="O1163" i="7"/>
  <c r="M1163" i="7"/>
  <c r="L1163" i="7"/>
  <c r="K1163" i="7"/>
  <c r="J1163" i="7"/>
  <c r="G1163" i="7"/>
  <c r="W1162" i="7"/>
  <c r="V1162" i="7"/>
  <c r="U1162" i="7"/>
  <c r="T1162" i="7"/>
  <c r="S1162" i="7"/>
  <c r="R1162" i="7"/>
  <c r="Q1162" i="7"/>
  <c r="P1162" i="7"/>
  <c r="O1162" i="7"/>
  <c r="M1162" i="7"/>
  <c r="L1162" i="7"/>
  <c r="K1162" i="7"/>
  <c r="J1162" i="7"/>
  <c r="G1162" i="7"/>
  <c r="W1161" i="7"/>
  <c r="V1161" i="7"/>
  <c r="U1161" i="7"/>
  <c r="T1161" i="7"/>
  <c r="S1161" i="7"/>
  <c r="R1161" i="7"/>
  <c r="Q1161" i="7"/>
  <c r="P1161" i="7"/>
  <c r="O1161" i="7"/>
  <c r="M1161" i="7"/>
  <c r="L1161" i="7"/>
  <c r="K1161" i="7"/>
  <c r="J1161" i="7"/>
  <c r="G1161" i="7"/>
  <c r="S1160" i="7"/>
  <c r="N1160" i="7"/>
  <c r="I1160" i="7"/>
  <c r="H1160" i="7"/>
  <c r="G1160" i="7"/>
  <c r="F1160" i="7"/>
  <c r="E1160" i="7"/>
  <c r="W1159" i="7"/>
  <c r="V1159" i="7"/>
  <c r="U1159" i="7"/>
  <c r="T1159" i="7"/>
  <c r="S1159" i="7"/>
  <c r="R1159" i="7"/>
  <c r="Q1159" i="7"/>
  <c r="P1159" i="7"/>
  <c r="O1159" i="7"/>
  <c r="N1159" i="7" s="1"/>
  <c r="M1159" i="7"/>
  <c r="H1159" i="7" s="1"/>
  <c r="L1159" i="7"/>
  <c r="K1159" i="7"/>
  <c r="F1159" i="7" s="1"/>
  <c r="J1159" i="7"/>
  <c r="I1159" i="7"/>
  <c r="G1159" i="7"/>
  <c r="E1159" i="7"/>
  <c r="S1158" i="7"/>
  <c r="N1158" i="7"/>
  <c r="I1158" i="7"/>
  <c r="H1158" i="7"/>
  <c r="G1158" i="7"/>
  <c r="F1158" i="7"/>
  <c r="E1158" i="7"/>
  <c r="S1157" i="7"/>
  <c r="N1157" i="7"/>
  <c r="I1157" i="7"/>
  <c r="H1157" i="7"/>
  <c r="G1157" i="7"/>
  <c r="F1157" i="7"/>
  <c r="E1157" i="7"/>
  <c r="D1157" i="7" s="1"/>
  <c r="W1156" i="7"/>
  <c r="V1156" i="7"/>
  <c r="U1156" i="7"/>
  <c r="S1156" i="7" s="1"/>
  <c r="T1156" i="7"/>
  <c r="R1156" i="7"/>
  <c r="Q1156" i="7"/>
  <c r="P1156" i="7"/>
  <c r="O1156" i="7"/>
  <c r="M1156" i="7"/>
  <c r="H1156" i="7" s="1"/>
  <c r="L1156" i="7"/>
  <c r="K1156" i="7"/>
  <c r="K1155" i="7" s="1"/>
  <c r="J1156" i="7"/>
  <c r="G1156" i="7"/>
  <c r="E1156" i="7"/>
  <c r="W1155" i="7"/>
  <c r="V1155" i="7"/>
  <c r="U1155" i="7"/>
  <c r="S1155" i="7" s="1"/>
  <c r="T1155" i="7"/>
  <c r="R1155" i="7"/>
  <c r="Q1155" i="7"/>
  <c r="P1155" i="7"/>
  <c r="O1155" i="7"/>
  <c r="M1155" i="7"/>
  <c r="H1155" i="7" s="1"/>
  <c r="L1155" i="7"/>
  <c r="J1155" i="7"/>
  <c r="G1155" i="7"/>
  <c r="E1155" i="7"/>
  <c r="W1154" i="7"/>
  <c r="V1154" i="7"/>
  <c r="U1154" i="7"/>
  <c r="S1154" i="7" s="1"/>
  <c r="T1154" i="7"/>
  <c r="R1154" i="7"/>
  <c r="Q1154" i="7"/>
  <c r="P1154" i="7"/>
  <c r="O1154" i="7"/>
  <c r="M1154" i="7"/>
  <c r="H1154" i="7" s="1"/>
  <c r="L1154" i="7"/>
  <c r="J1154" i="7"/>
  <c r="G1154" i="7"/>
  <c r="E1154" i="7"/>
  <c r="S1153" i="7"/>
  <c r="N1153" i="7"/>
  <c r="I1153" i="7"/>
  <c r="H1153" i="7"/>
  <c r="G1153" i="7"/>
  <c r="F1153" i="7"/>
  <c r="E1153" i="7"/>
  <c r="D1153" i="7" s="1"/>
  <c r="W1152" i="7"/>
  <c r="W1151" i="7" s="1"/>
  <c r="V1152" i="7"/>
  <c r="U1152" i="7"/>
  <c r="T1152" i="7"/>
  <c r="S1152" i="7"/>
  <c r="R1152" i="7"/>
  <c r="Q1152" i="7"/>
  <c r="P1152" i="7"/>
  <c r="O1152" i="7"/>
  <c r="O1151" i="7" s="1"/>
  <c r="M1152" i="7"/>
  <c r="L1152" i="7"/>
  <c r="K1152" i="7"/>
  <c r="J1152" i="7"/>
  <c r="G1152" i="7"/>
  <c r="V1151" i="7"/>
  <c r="U1151" i="7"/>
  <c r="T1151" i="7"/>
  <c r="R1151" i="7"/>
  <c r="Q1151" i="7"/>
  <c r="P1151" i="7"/>
  <c r="M1151" i="7"/>
  <c r="L1151" i="7"/>
  <c r="K1151" i="7"/>
  <c r="J1151" i="7"/>
  <c r="G1151" i="7"/>
  <c r="V1150" i="7"/>
  <c r="U1150" i="7"/>
  <c r="T1150" i="7"/>
  <c r="R1150" i="7"/>
  <c r="Q1150" i="7"/>
  <c r="P1150" i="7"/>
  <c r="M1150" i="7"/>
  <c r="L1150" i="7"/>
  <c r="K1150" i="7"/>
  <c r="J1150" i="7"/>
  <c r="G1150" i="7"/>
  <c r="S1149" i="7"/>
  <c r="N1149" i="7"/>
  <c r="I1149" i="7"/>
  <c r="H1149" i="7"/>
  <c r="G1149" i="7"/>
  <c r="F1149" i="7"/>
  <c r="E1149" i="7"/>
  <c r="W1148" i="7"/>
  <c r="V1148" i="7"/>
  <c r="U1148" i="7"/>
  <c r="T1148" i="7"/>
  <c r="S1148" i="7"/>
  <c r="R1148" i="7"/>
  <c r="Q1148" i="7"/>
  <c r="P1148" i="7"/>
  <c r="O1148" i="7"/>
  <c r="N1148" i="7" s="1"/>
  <c r="M1148" i="7"/>
  <c r="H1148" i="7" s="1"/>
  <c r="L1148" i="7"/>
  <c r="K1148" i="7"/>
  <c r="F1148" i="7" s="1"/>
  <c r="J1148" i="7"/>
  <c r="I1148" i="7"/>
  <c r="G1148" i="7"/>
  <c r="E1148" i="7"/>
  <c r="S1147" i="7"/>
  <c r="N1147" i="7"/>
  <c r="I1147" i="7"/>
  <c r="H1147" i="7"/>
  <c r="G1147" i="7"/>
  <c r="F1147" i="7"/>
  <c r="E1147" i="7"/>
  <c r="W1146" i="7"/>
  <c r="V1146" i="7"/>
  <c r="U1146" i="7"/>
  <c r="S1146" i="7" s="1"/>
  <c r="T1146" i="7"/>
  <c r="R1146" i="7"/>
  <c r="Q1146" i="7"/>
  <c r="P1146" i="7"/>
  <c r="O1146" i="7"/>
  <c r="M1146" i="7"/>
  <c r="L1146" i="7"/>
  <c r="K1146" i="7"/>
  <c r="J1146" i="7"/>
  <c r="I1146" i="7"/>
  <c r="G1146" i="7"/>
  <c r="S1145" i="7"/>
  <c r="N1145" i="7"/>
  <c r="I1145" i="7"/>
  <c r="H1145" i="7"/>
  <c r="G1145" i="7"/>
  <c r="F1145" i="7"/>
  <c r="E1145" i="7"/>
  <c r="D1145" i="7" s="1"/>
  <c r="W1144" i="7"/>
  <c r="V1144" i="7"/>
  <c r="U1144" i="7"/>
  <c r="S1144" i="7" s="1"/>
  <c r="T1144" i="7"/>
  <c r="R1144" i="7"/>
  <c r="Q1144" i="7"/>
  <c r="P1144" i="7"/>
  <c r="O1144" i="7"/>
  <c r="M1144" i="7"/>
  <c r="H1144" i="7" s="1"/>
  <c r="L1144" i="7"/>
  <c r="K1144" i="7"/>
  <c r="J1144" i="7"/>
  <c r="G1144" i="7"/>
  <c r="E1144" i="7"/>
  <c r="S1143" i="7"/>
  <c r="N1143" i="7"/>
  <c r="I1143" i="7"/>
  <c r="H1143" i="7"/>
  <c r="G1143" i="7"/>
  <c r="F1143" i="7"/>
  <c r="E1143" i="7"/>
  <c r="D1143" i="7" s="1"/>
  <c r="W1142" i="7"/>
  <c r="V1142" i="7"/>
  <c r="U1142" i="7"/>
  <c r="T1142" i="7"/>
  <c r="S1142" i="7"/>
  <c r="R1142" i="7"/>
  <c r="Q1142" i="7"/>
  <c r="P1142" i="7"/>
  <c r="O1142" i="7"/>
  <c r="M1142" i="7"/>
  <c r="L1142" i="7"/>
  <c r="K1142" i="7"/>
  <c r="J1142" i="7"/>
  <c r="G1142" i="7"/>
  <c r="S1141" i="7"/>
  <c r="N1141" i="7"/>
  <c r="I1141" i="7"/>
  <c r="H1141" i="7"/>
  <c r="G1141" i="7"/>
  <c r="F1141" i="7"/>
  <c r="E1141" i="7"/>
  <c r="W1140" i="7"/>
  <c r="V1140" i="7"/>
  <c r="U1140" i="7"/>
  <c r="T1140" i="7"/>
  <c r="S1140" i="7"/>
  <c r="R1140" i="7"/>
  <c r="Q1140" i="7"/>
  <c r="P1140" i="7"/>
  <c r="O1140" i="7"/>
  <c r="N1140" i="7" s="1"/>
  <c r="M1140" i="7"/>
  <c r="H1140" i="7" s="1"/>
  <c r="L1140" i="7"/>
  <c r="K1140" i="7"/>
  <c r="F1140" i="7" s="1"/>
  <c r="J1140" i="7"/>
  <c r="I1140" i="7"/>
  <c r="G1140" i="7"/>
  <c r="E1140" i="7"/>
  <c r="S1139" i="7"/>
  <c r="N1139" i="7"/>
  <c r="I1139" i="7"/>
  <c r="H1139" i="7"/>
  <c r="G1139" i="7"/>
  <c r="F1139" i="7"/>
  <c r="E1139" i="7"/>
  <c r="W1138" i="7"/>
  <c r="V1138" i="7"/>
  <c r="U1138" i="7"/>
  <c r="S1138" i="7" s="1"/>
  <c r="T1138" i="7"/>
  <c r="R1138" i="7"/>
  <c r="Q1138" i="7"/>
  <c r="P1138" i="7"/>
  <c r="O1138" i="7"/>
  <c r="M1138" i="7"/>
  <c r="L1138" i="7"/>
  <c r="K1138" i="7"/>
  <c r="J1138" i="7"/>
  <c r="I1138" i="7"/>
  <c r="G1138" i="7"/>
  <c r="W1137" i="7"/>
  <c r="V1137" i="7"/>
  <c r="U1137" i="7"/>
  <c r="S1137" i="7" s="1"/>
  <c r="T1137" i="7"/>
  <c r="R1137" i="7"/>
  <c r="Q1137" i="7"/>
  <c r="P1137" i="7"/>
  <c r="O1137" i="7"/>
  <c r="M1137" i="7"/>
  <c r="L1137" i="7"/>
  <c r="K1137" i="7"/>
  <c r="J1137" i="7"/>
  <c r="I1137" i="7"/>
  <c r="G1137" i="7"/>
  <c r="S1136" i="7"/>
  <c r="N1136" i="7"/>
  <c r="I1136" i="7"/>
  <c r="H1136" i="7"/>
  <c r="G1136" i="7"/>
  <c r="F1136" i="7"/>
  <c r="E1136" i="7"/>
  <c r="D1136" i="7" s="1"/>
  <c r="W1135" i="7"/>
  <c r="V1135" i="7"/>
  <c r="U1135" i="7"/>
  <c r="S1135" i="7" s="1"/>
  <c r="T1135" i="7"/>
  <c r="R1135" i="7"/>
  <c r="Q1135" i="7"/>
  <c r="P1135" i="7"/>
  <c r="O1135" i="7"/>
  <c r="M1135" i="7"/>
  <c r="H1135" i="7" s="1"/>
  <c r="L1135" i="7"/>
  <c r="K1135" i="7"/>
  <c r="J1135" i="7"/>
  <c r="G1135" i="7"/>
  <c r="E1135" i="7"/>
  <c r="W1134" i="7"/>
  <c r="V1134" i="7"/>
  <c r="U1134" i="7"/>
  <c r="S1134" i="7" s="1"/>
  <c r="T1134" i="7"/>
  <c r="R1134" i="7"/>
  <c r="Q1134" i="7"/>
  <c r="P1134" i="7"/>
  <c r="O1134" i="7"/>
  <c r="M1134" i="7"/>
  <c r="H1134" i="7" s="1"/>
  <c r="L1134" i="7"/>
  <c r="K1134" i="7"/>
  <c r="J1134" i="7"/>
  <c r="G1134" i="7"/>
  <c r="E1134" i="7"/>
  <c r="S1133" i="7"/>
  <c r="N1133" i="7"/>
  <c r="I1133" i="7"/>
  <c r="H1133" i="7"/>
  <c r="G1133" i="7"/>
  <c r="F1133" i="7"/>
  <c r="E1133" i="7"/>
  <c r="D1133" i="7" s="1"/>
  <c r="S1132" i="7"/>
  <c r="N1132" i="7"/>
  <c r="I1132" i="7"/>
  <c r="H1132" i="7"/>
  <c r="G1132" i="7"/>
  <c r="F1132" i="7"/>
  <c r="E1132" i="7"/>
  <c r="W1131" i="7"/>
  <c r="V1131" i="7"/>
  <c r="U1131" i="7"/>
  <c r="T1131" i="7"/>
  <c r="S1131" i="7"/>
  <c r="R1131" i="7"/>
  <c r="Q1131" i="7"/>
  <c r="P1131" i="7"/>
  <c r="O1131" i="7"/>
  <c r="N1131" i="7" s="1"/>
  <c r="M1131" i="7"/>
  <c r="H1131" i="7" s="1"/>
  <c r="L1131" i="7"/>
  <c r="K1131" i="7"/>
  <c r="F1131" i="7" s="1"/>
  <c r="J1131" i="7"/>
  <c r="I1131" i="7"/>
  <c r="G1131" i="7"/>
  <c r="E1131" i="7"/>
  <c r="W1130" i="7"/>
  <c r="V1130" i="7"/>
  <c r="U1130" i="7"/>
  <c r="T1130" i="7"/>
  <c r="S1130" i="7"/>
  <c r="R1130" i="7"/>
  <c r="Q1130" i="7"/>
  <c r="P1130" i="7"/>
  <c r="O1130" i="7"/>
  <c r="N1130" i="7" s="1"/>
  <c r="M1130" i="7"/>
  <c r="H1130" i="7" s="1"/>
  <c r="L1130" i="7"/>
  <c r="K1130" i="7"/>
  <c r="F1130" i="7" s="1"/>
  <c r="J1130" i="7"/>
  <c r="I1130" i="7"/>
  <c r="G1130" i="7"/>
  <c r="E1130" i="7"/>
  <c r="S1129" i="7"/>
  <c r="N1129" i="7"/>
  <c r="I1129" i="7"/>
  <c r="H1129" i="7"/>
  <c r="G1129" i="7"/>
  <c r="F1129" i="7"/>
  <c r="E1129" i="7"/>
  <c r="W1128" i="7"/>
  <c r="V1128" i="7"/>
  <c r="U1128" i="7"/>
  <c r="U1127" i="7" s="1"/>
  <c r="T1128" i="7"/>
  <c r="R1128" i="7"/>
  <c r="Q1128" i="7"/>
  <c r="P1128" i="7"/>
  <c r="O1128" i="7"/>
  <c r="M1128" i="7"/>
  <c r="L1128" i="7"/>
  <c r="K1128" i="7"/>
  <c r="J1128" i="7"/>
  <c r="I1128" i="7"/>
  <c r="G1128" i="7"/>
  <c r="W1127" i="7"/>
  <c r="V1127" i="7"/>
  <c r="T1127" i="7"/>
  <c r="R1127" i="7"/>
  <c r="Q1127" i="7"/>
  <c r="P1127" i="7"/>
  <c r="O1127" i="7"/>
  <c r="M1127" i="7"/>
  <c r="L1127" i="7"/>
  <c r="K1127" i="7"/>
  <c r="J1127" i="7"/>
  <c r="I1127" i="7"/>
  <c r="G1127" i="7"/>
  <c r="S1126" i="7"/>
  <c r="N1126" i="7"/>
  <c r="I1126" i="7"/>
  <c r="H1126" i="7"/>
  <c r="G1126" i="7"/>
  <c r="F1126" i="7"/>
  <c r="E1126" i="7"/>
  <c r="D1126" i="7" s="1"/>
  <c r="W1125" i="7"/>
  <c r="V1125" i="7"/>
  <c r="U1125" i="7"/>
  <c r="S1125" i="7" s="1"/>
  <c r="T1125" i="7"/>
  <c r="R1125" i="7"/>
  <c r="Q1125" i="7"/>
  <c r="P1125" i="7"/>
  <c r="O1125" i="7"/>
  <c r="M1125" i="7"/>
  <c r="H1125" i="7" s="1"/>
  <c r="L1125" i="7"/>
  <c r="K1125" i="7"/>
  <c r="J1125" i="7"/>
  <c r="G1125" i="7"/>
  <c r="E1125" i="7"/>
  <c r="W1124" i="7"/>
  <c r="V1124" i="7"/>
  <c r="U1124" i="7"/>
  <c r="S1124" i="7" s="1"/>
  <c r="T1124" i="7"/>
  <c r="R1124" i="7"/>
  <c r="Q1124" i="7"/>
  <c r="P1124" i="7"/>
  <c r="O1124" i="7"/>
  <c r="M1124" i="7"/>
  <c r="H1124" i="7" s="1"/>
  <c r="L1124" i="7"/>
  <c r="K1124" i="7"/>
  <c r="J1124" i="7"/>
  <c r="G1124" i="7"/>
  <c r="E1124" i="7"/>
  <c r="S1123" i="7"/>
  <c r="N1123" i="7"/>
  <c r="I1123" i="7"/>
  <c r="H1123" i="7"/>
  <c r="G1123" i="7"/>
  <c r="F1123" i="7"/>
  <c r="E1123" i="7"/>
  <c r="D1123" i="7" s="1"/>
  <c r="W1122" i="7"/>
  <c r="V1122" i="7"/>
  <c r="U1122" i="7"/>
  <c r="T1122" i="7"/>
  <c r="S1122" i="7"/>
  <c r="R1122" i="7"/>
  <c r="Q1122" i="7"/>
  <c r="P1122" i="7"/>
  <c r="O1122" i="7"/>
  <c r="M1122" i="7"/>
  <c r="L1122" i="7"/>
  <c r="K1122" i="7"/>
  <c r="J1122" i="7"/>
  <c r="G1122" i="7"/>
  <c r="W1121" i="7"/>
  <c r="W1102" i="7" s="1"/>
  <c r="V1121" i="7"/>
  <c r="U1121" i="7"/>
  <c r="T1121" i="7"/>
  <c r="S1121" i="7"/>
  <c r="R1121" i="7"/>
  <c r="Q1121" i="7"/>
  <c r="P1121" i="7"/>
  <c r="O1121" i="7"/>
  <c r="M1121" i="7"/>
  <c r="L1121" i="7"/>
  <c r="K1121" i="7"/>
  <c r="J1121" i="7"/>
  <c r="G1121" i="7"/>
  <c r="W1120" i="7"/>
  <c r="W1101" i="7" s="1"/>
  <c r="V1120" i="7"/>
  <c r="U1120" i="7"/>
  <c r="T1120" i="7"/>
  <c r="S1120" i="7"/>
  <c r="R1120" i="7"/>
  <c r="Q1120" i="7"/>
  <c r="P1120" i="7"/>
  <c r="O1120" i="7"/>
  <c r="M1120" i="7"/>
  <c r="L1120" i="7"/>
  <c r="K1120" i="7"/>
  <c r="J1120" i="7"/>
  <c r="G1120" i="7"/>
  <c r="W1119" i="7"/>
  <c r="W1100" i="7" s="1"/>
  <c r="V1119" i="7"/>
  <c r="U1119" i="7"/>
  <c r="T1119" i="7"/>
  <c r="S1119" i="7"/>
  <c r="R1119" i="7"/>
  <c r="Q1119" i="7"/>
  <c r="P1119" i="7"/>
  <c r="O1119" i="7"/>
  <c r="M1119" i="7"/>
  <c r="L1119" i="7"/>
  <c r="K1119" i="7"/>
  <c r="J1119" i="7"/>
  <c r="G1119" i="7"/>
  <c r="W1118" i="7"/>
  <c r="W1095" i="7" s="1"/>
  <c r="V1118" i="7"/>
  <c r="U1118" i="7"/>
  <c r="T1118" i="7"/>
  <c r="S1118" i="7"/>
  <c r="R1118" i="7"/>
  <c r="Q1118" i="7"/>
  <c r="P1118" i="7"/>
  <c r="O1118" i="7"/>
  <c r="M1118" i="7"/>
  <c r="L1118" i="7"/>
  <c r="K1118" i="7"/>
  <c r="J1118" i="7"/>
  <c r="G1118" i="7"/>
  <c r="W1117" i="7"/>
  <c r="V1117" i="7"/>
  <c r="T1117" i="7"/>
  <c r="R1117" i="7"/>
  <c r="P1117" i="7"/>
  <c r="O1117" i="7"/>
  <c r="L1117" i="7"/>
  <c r="J1117" i="7"/>
  <c r="W1116" i="7"/>
  <c r="W1093" i="7" s="1"/>
  <c r="V1116" i="7"/>
  <c r="U1116" i="7"/>
  <c r="T1116" i="7"/>
  <c r="S1116" i="7"/>
  <c r="R1116" i="7"/>
  <c r="Q1116" i="7"/>
  <c r="P1116" i="7"/>
  <c r="O1116" i="7"/>
  <c r="M1116" i="7"/>
  <c r="L1116" i="7"/>
  <c r="K1116" i="7"/>
  <c r="J1116" i="7"/>
  <c r="G1116" i="7"/>
  <c r="V1115" i="7"/>
  <c r="T1115" i="7"/>
  <c r="R1115" i="7"/>
  <c r="P1115" i="7"/>
  <c r="L1115" i="7"/>
  <c r="J1115" i="7"/>
  <c r="V1114" i="7"/>
  <c r="T1114" i="7"/>
  <c r="R1114" i="7"/>
  <c r="P1114" i="7"/>
  <c r="L1114" i="7"/>
  <c r="J1114" i="7"/>
  <c r="S1113" i="7"/>
  <c r="N1113" i="7"/>
  <c r="I1113" i="7"/>
  <c r="H1113" i="7"/>
  <c r="G1113" i="7"/>
  <c r="F1113" i="7"/>
  <c r="E1113" i="7"/>
  <c r="S1112" i="7"/>
  <c r="N1112" i="7"/>
  <c r="I1112" i="7"/>
  <c r="H1112" i="7"/>
  <c r="G1112" i="7"/>
  <c r="F1112" i="7"/>
  <c r="E1112" i="7"/>
  <c r="W1111" i="7"/>
  <c r="V1111" i="7"/>
  <c r="U1111" i="7"/>
  <c r="S1111" i="7" s="1"/>
  <c r="T1111" i="7"/>
  <c r="R1111" i="7"/>
  <c r="Q1111" i="7"/>
  <c r="P1111" i="7"/>
  <c r="O1111" i="7"/>
  <c r="M1111" i="7"/>
  <c r="L1111" i="7"/>
  <c r="K1111" i="7"/>
  <c r="J1111" i="7"/>
  <c r="I1111" i="7"/>
  <c r="G1111" i="7"/>
  <c r="S1110" i="7"/>
  <c r="N1110" i="7"/>
  <c r="I1110" i="7"/>
  <c r="H1110" i="7"/>
  <c r="G1110" i="7"/>
  <c r="F1110" i="7"/>
  <c r="E1110" i="7"/>
  <c r="D1110" i="7" s="1"/>
  <c r="S1109" i="7"/>
  <c r="N1109" i="7"/>
  <c r="I1109" i="7"/>
  <c r="H1109" i="7"/>
  <c r="G1109" i="7"/>
  <c r="F1109" i="7"/>
  <c r="E1109" i="7"/>
  <c r="D1109" i="7" s="1"/>
  <c r="W1108" i="7"/>
  <c r="W1097" i="7" s="1"/>
  <c r="V1108" i="7"/>
  <c r="U1108" i="7"/>
  <c r="T1108" i="7"/>
  <c r="S1108" i="7"/>
  <c r="R1108" i="7"/>
  <c r="Q1108" i="7"/>
  <c r="P1108" i="7"/>
  <c r="O1108" i="7"/>
  <c r="O1107" i="7" s="1"/>
  <c r="M1108" i="7"/>
  <c r="L1108" i="7"/>
  <c r="K1108" i="7"/>
  <c r="J1108" i="7"/>
  <c r="G1108" i="7"/>
  <c r="V1107" i="7"/>
  <c r="U1107" i="7"/>
  <c r="T1107" i="7"/>
  <c r="R1107" i="7"/>
  <c r="Q1107" i="7"/>
  <c r="P1107" i="7"/>
  <c r="M1107" i="7"/>
  <c r="L1107" i="7"/>
  <c r="K1107" i="7"/>
  <c r="J1107" i="7"/>
  <c r="G1107" i="7"/>
  <c r="S1106" i="7"/>
  <c r="N1106" i="7"/>
  <c r="I1106" i="7"/>
  <c r="H1106" i="7"/>
  <c r="G1106" i="7"/>
  <c r="F1106" i="7"/>
  <c r="E1106" i="7"/>
  <c r="S1105" i="7"/>
  <c r="N1105" i="7"/>
  <c r="I1105" i="7"/>
  <c r="H1105" i="7"/>
  <c r="G1105" i="7"/>
  <c r="F1105" i="7"/>
  <c r="E1105" i="7"/>
  <c r="V1104" i="7"/>
  <c r="U1104" i="7"/>
  <c r="T1104" i="7"/>
  <c r="R1104" i="7"/>
  <c r="Q1104" i="7"/>
  <c r="P1104" i="7"/>
  <c r="M1104" i="7"/>
  <c r="L1104" i="7"/>
  <c r="J1104" i="7"/>
  <c r="V1103" i="7"/>
  <c r="U1103" i="7"/>
  <c r="T1103" i="7"/>
  <c r="R1103" i="7"/>
  <c r="Q1103" i="7"/>
  <c r="G1103" i="7" s="1"/>
  <c r="P1103" i="7"/>
  <c r="M1103" i="7"/>
  <c r="L1103" i="7"/>
  <c r="J1103" i="7"/>
  <c r="V1102" i="7"/>
  <c r="U1102" i="7"/>
  <c r="T1102" i="7"/>
  <c r="R1102" i="7"/>
  <c r="Q1102" i="7"/>
  <c r="Q1065" i="7" s="1"/>
  <c r="P1102" i="7"/>
  <c r="L1102" i="7"/>
  <c r="J1102" i="7"/>
  <c r="G1102" i="7"/>
  <c r="V1101" i="7"/>
  <c r="U1101" i="7"/>
  <c r="T1101" i="7"/>
  <c r="R1101" i="7"/>
  <c r="Q1101" i="7"/>
  <c r="Q1063" i="7" s="1"/>
  <c r="P1101" i="7"/>
  <c r="M1101" i="7"/>
  <c r="L1101" i="7"/>
  <c r="J1101" i="7"/>
  <c r="G1101" i="7"/>
  <c r="V1100" i="7"/>
  <c r="U1100" i="7"/>
  <c r="T1100" i="7"/>
  <c r="R1100" i="7"/>
  <c r="Q1100" i="7"/>
  <c r="P1100" i="7"/>
  <c r="M1100" i="7"/>
  <c r="L1100" i="7"/>
  <c r="J1100" i="7"/>
  <c r="G1100" i="7"/>
  <c r="W1099" i="7"/>
  <c r="V1099" i="7"/>
  <c r="U1099" i="7"/>
  <c r="T1099" i="7"/>
  <c r="R1099" i="7"/>
  <c r="Q1099" i="7"/>
  <c r="Q1061" i="7" s="1"/>
  <c r="P1099" i="7"/>
  <c r="O1099" i="7"/>
  <c r="M1099" i="7"/>
  <c r="L1099" i="7"/>
  <c r="K1099" i="7"/>
  <c r="J1099" i="7"/>
  <c r="I1099" i="7"/>
  <c r="G1099" i="7"/>
  <c r="W1098" i="7"/>
  <c r="V1098" i="7"/>
  <c r="U1098" i="7"/>
  <c r="T1098" i="7"/>
  <c r="R1098" i="7"/>
  <c r="Q1098" i="7"/>
  <c r="Q1052" i="7" s="1"/>
  <c r="P1098" i="7"/>
  <c r="O1098" i="7"/>
  <c r="M1098" i="7"/>
  <c r="L1098" i="7"/>
  <c r="K1098" i="7"/>
  <c r="J1098" i="7"/>
  <c r="I1098" i="7"/>
  <c r="G1098" i="7"/>
  <c r="V1097" i="7"/>
  <c r="U1097" i="7"/>
  <c r="S1097" i="7" s="1"/>
  <c r="T1097" i="7"/>
  <c r="R1097" i="7"/>
  <c r="Q1097" i="7"/>
  <c r="P1097" i="7"/>
  <c r="M1097" i="7"/>
  <c r="L1097" i="7"/>
  <c r="J1097" i="7"/>
  <c r="G1097" i="7"/>
  <c r="V1096" i="7"/>
  <c r="U1096" i="7"/>
  <c r="T1096" i="7"/>
  <c r="R1096" i="7"/>
  <c r="Q1096" i="7"/>
  <c r="P1096" i="7"/>
  <c r="M1096" i="7"/>
  <c r="L1096" i="7"/>
  <c r="J1096" i="7"/>
  <c r="G1096" i="7"/>
  <c r="V1095" i="7"/>
  <c r="U1095" i="7"/>
  <c r="T1095" i="7"/>
  <c r="R1095" i="7"/>
  <c r="Q1095" i="7"/>
  <c r="Q1049" i="7" s="1"/>
  <c r="P1095" i="7"/>
  <c r="L1095" i="7"/>
  <c r="J1095" i="7"/>
  <c r="G1095" i="7"/>
  <c r="V1094" i="7"/>
  <c r="T1094" i="7"/>
  <c r="R1094" i="7"/>
  <c r="Q1094" i="7"/>
  <c r="Q1048" i="7" s="1"/>
  <c r="G1048" i="7" s="1"/>
  <c r="P1094" i="7"/>
  <c r="L1094" i="7"/>
  <c r="J1094" i="7"/>
  <c r="G1094" i="7"/>
  <c r="V1093" i="7"/>
  <c r="U1093" i="7"/>
  <c r="T1093" i="7"/>
  <c r="R1093" i="7"/>
  <c r="Q1093" i="7"/>
  <c r="Q1046" i="7" s="1"/>
  <c r="G1046" i="7" s="1"/>
  <c r="P1093" i="7"/>
  <c r="M1093" i="7"/>
  <c r="L1093" i="7"/>
  <c r="J1093" i="7"/>
  <c r="G1093" i="7"/>
  <c r="W1092" i="7"/>
  <c r="V1092" i="7"/>
  <c r="U1092" i="7"/>
  <c r="T1092" i="7"/>
  <c r="R1092" i="7"/>
  <c r="Q1092" i="7"/>
  <c r="Q1045" i="7" s="1"/>
  <c r="P1092" i="7"/>
  <c r="O1092" i="7"/>
  <c r="M1092" i="7"/>
  <c r="L1092" i="7"/>
  <c r="K1092" i="7"/>
  <c r="J1092" i="7"/>
  <c r="I1092" i="7"/>
  <c r="G1092" i="7"/>
  <c r="V1091" i="7"/>
  <c r="T1091" i="7"/>
  <c r="R1091" i="7"/>
  <c r="P1091" i="7"/>
  <c r="L1091" i="7"/>
  <c r="J1091" i="7"/>
  <c r="V1090" i="7"/>
  <c r="T1090" i="7"/>
  <c r="R1090" i="7"/>
  <c r="P1090" i="7"/>
  <c r="L1090" i="7"/>
  <c r="J1090" i="7"/>
  <c r="S1089" i="7"/>
  <c r="N1089" i="7"/>
  <c r="I1089" i="7"/>
  <c r="H1089" i="7"/>
  <c r="G1089" i="7"/>
  <c r="F1089" i="7"/>
  <c r="E1089" i="7"/>
  <c r="D1089" i="7" s="1"/>
  <c r="S1088" i="7"/>
  <c r="N1088" i="7"/>
  <c r="I1088" i="7"/>
  <c r="H1088" i="7"/>
  <c r="G1088" i="7"/>
  <c r="F1088" i="7"/>
  <c r="E1088" i="7"/>
  <c r="D1088" i="7" s="1"/>
  <c r="W1087" i="7"/>
  <c r="W1080" i="7" s="1"/>
  <c r="V1087" i="7"/>
  <c r="U1087" i="7"/>
  <c r="T1087" i="7"/>
  <c r="S1087" i="7"/>
  <c r="R1087" i="7"/>
  <c r="Q1087" i="7"/>
  <c r="P1087" i="7"/>
  <c r="O1087" i="7"/>
  <c r="M1087" i="7"/>
  <c r="L1087" i="7"/>
  <c r="K1087" i="7"/>
  <c r="J1087" i="7"/>
  <c r="G1087" i="7"/>
  <c r="S1086" i="7"/>
  <c r="N1086" i="7"/>
  <c r="I1086" i="7"/>
  <c r="H1086" i="7"/>
  <c r="G1086" i="7"/>
  <c r="F1086" i="7"/>
  <c r="E1086" i="7"/>
  <c r="S1085" i="7"/>
  <c r="N1085" i="7"/>
  <c r="I1085" i="7"/>
  <c r="H1085" i="7"/>
  <c r="G1085" i="7"/>
  <c r="F1085" i="7"/>
  <c r="E1085" i="7"/>
  <c r="W1084" i="7"/>
  <c r="V1084" i="7"/>
  <c r="U1084" i="7"/>
  <c r="T1084" i="7"/>
  <c r="R1084" i="7"/>
  <c r="Q1084" i="7"/>
  <c r="Q1073" i="7" s="1"/>
  <c r="P1084" i="7"/>
  <c r="O1084" i="7"/>
  <c r="M1084" i="7"/>
  <c r="L1084" i="7"/>
  <c r="K1084" i="7"/>
  <c r="J1084" i="7"/>
  <c r="I1084" i="7"/>
  <c r="G1084" i="7"/>
  <c r="W1083" i="7"/>
  <c r="V1083" i="7"/>
  <c r="U1083" i="7"/>
  <c r="T1083" i="7"/>
  <c r="R1083" i="7"/>
  <c r="Q1083" i="7"/>
  <c r="P1083" i="7"/>
  <c r="O1083" i="7"/>
  <c r="M1083" i="7"/>
  <c r="L1083" i="7"/>
  <c r="K1083" i="7"/>
  <c r="J1083" i="7"/>
  <c r="I1083" i="7"/>
  <c r="G1083" i="7"/>
  <c r="S1082" i="7"/>
  <c r="N1082" i="7"/>
  <c r="I1082" i="7"/>
  <c r="H1082" i="7"/>
  <c r="G1082" i="7"/>
  <c r="F1082" i="7"/>
  <c r="E1082" i="7"/>
  <c r="D1082" i="7" s="1"/>
  <c r="S1081" i="7"/>
  <c r="N1081" i="7"/>
  <c r="I1081" i="7"/>
  <c r="H1081" i="7"/>
  <c r="G1081" i="7"/>
  <c r="F1081" i="7"/>
  <c r="E1081" i="7"/>
  <c r="D1081" i="7" s="1"/>
  <c r="V1080" i="7"/>
  <c r="T1080" i="7"/>
  <c r="R1080" i="7"/>
  <c r="P1080" i="7"/>
  <c r="O1080" i="7"/>
  <c r="O1079" i="7" s="1"/>
  <c r="L1080" i="7"/>
  <c r="K1080" i="7"/>
  <c r="J1080" i="7"/>
  <c r="V1079" i="7"/>
  <c r="T1079" i="7"/>
  <c r="R1079" i="7"/>
  <c r="P1079" i="7"/>
  <c r="L1079" i="7"/>
  <c r="K1079" i="7"/>
  <c r="J1079" i="7"/>
  <c r="W1078" i="7"/>
  <c r="V1078" i="7"/>
  <c r="U1078" i="7"/>
  <c r="T1078" i="7"/>
  <c r="S1078" i="7"/>
  <c r="R1078" i="7"/>
  <c r="Q1078" i="7"/>
  <c r="P1078" i="7"/>
  <c r="O1078" i="7"/>
  <c r="M1078" i="7"/>
  <c r="L1078" i="7"/>
  <c r="K1078" i="7"/>
  <c r="J1078" i="7"/>
  <c r="G1078" i="7"/>
  <c r="W1077" i="7"/>
  <c r="V1077" i="7"/>
  <c r="U1077" i="7"/>
  <c r="T1077" i="7"/>
  <c r="S1077" i="7"/>
  <c r="R1077" i="7"/>
  <c r="Q1077" i="7"/>
  <c r="P1077" i="7"/>
  <c r="O1077" i="7"/>
  <c r="M1077" i="7"/>
  <c r="L1077" i="7"/>
  <c r="K1077" i="7"/>
  <c r="J1077" i="7"/>
  <c r="G1077" i="7"/>
  <c r="W1076" i="7"/>
  <c r="V1076" i="7"/>
  <c r="U1076" i="7"/>
  <c r="T1076" i="7"/>
  <c r="S1076" i="7"/>
  <c r="R1076" i="7"/>
  <c r="Q1076" i="7"/>
  <c r="P1076" i="7"/>
  <c r="O1076" i="7"/>
  <c r="M1076" i="7"/>
  <c r="L1076" i="7"/>
  <c r="K1076" i="7"/>
  <c r="J1076" i="7"/>
  <c r="G1076" i="7"/>
  <c r="W1075" i="7"/>
  <c r="V1075" i="7"/>
  <c r="U1075" i="7"/>
  <c r="T1075" i="7"/>
  <c r="S1075" i="7"/>
  <c r="R1075" i="7"/>
  <c r="Q1075" i="7"/>
  <c r="P1075" i="7"/>
  <c r="O1075" i="7"/>
  <c r="M1075" i="7"/>
  <c r="L1075" i="7"/>
  <c r="K1075" i="7"/>
  <c r="J1075" i="7"/>
  <c r="G1075" i="7"/>
  <c r="W1074" i="7"/>
  <c r="V1074" i="7"/>
  <c r="U1074" i="7"/>
  <c r="T1074" i="7"/>
  <c r="S1074" i="7"/>
  <c r="R1074" i="7"/>
  <c r="Q1074" i="7"/>
  <c r="P1074" i="7"/>
  <c r="O1074" i="7"/>
  <c r="M1074" i="7"/>
  <c r="L1074" i="7"/>
  <c r="K1074" i="7"/>
  <c r="J1074" i="7"/>
  <c r="G1074" i="7"/>
  <c r="W1073" i="7"/>
  <c r="V1073" i="7"/>
  <c r="T1073" i="7"/>
  <c r="R1073" i="7"/>
  <c r="P1073" i="7"/>
  <c r="O1073" i="7"/>
  <c r="L1073" i="7"/>
  <c r="K1073" i="7"/>
  <c r="J1073" i="7"/>
  <c r="W1072" i="7"/>
  <c r="V1072" i="7"/>
  <c r="T1072" i="7"/>
  <c r="R1072" i="7"/>
  <c r="P1072" i="7"/>
  <c r="O1072" i="7"/>
  <c r="L1072" i="7"/>
  <c r="K1072" i="7"/>
  <c r="J1072" i="7"/>
  <c r="W1071" i="7"/>
  <c r="V1071" i="7"/>
  <c r="U1071" i="7"/>
  <c r="T1071" i="7"/>
  <c r="S1071" i="7"/>
  <c r="R1071" i="7"/>
  <c r="Q1071" i="7"/>
  <c r="P1071" i="7"/>
  <c r="O1071" i="7"/>
  <c r="M1071" i="7"/>
  <c r="L1071" i="7"/>
  <c r="K1071" i="7"/>
  <c r="J1071" i="7"/>
  <c r="G1071" i="7"/>
  <c r="W1070" i="7"/>
  <c r="V1070" i="7"/>
  <c r="U1070" i="7"/>
  <c r="T1070" i="7"/>
  <c r="S1070" i="7"/>
  <c r="R1070" i="7"/>
  <c r="Q1070" i="7"/>
  <c r="P1070" i="7"/>
  <c r="O1070" i="7"/>
  <c r="M1070" i="7"/>
  <c r="L1070" i="7"/>
  <c r="K1070" i="7"/>
  <c r="J1070" i="7"/>
  <c r="G1070" i="7"/>
  <c r="V1069" i="7"/>
  <c r="T1069" i="7"/>
  <c r="R1069" i="7"/>
  <c r="P1069" i="7"/>
  <c r="O1069" i="7"/>
  <c r="L1069" i="7"/>
  <c r="K1069" i="7"/>
  <c r="J1069" i="7"/>
  <c r="V1068" i="7"/>
  <c r="T1068" i="7"/>
  <c r="R1068" i="7"/>
  <c r="P1068" i="7"/>
  <c r="L1068" i="7"/>
  <c r="K1068" i="7"/>
  <c r="J1068" i="7"/>
  <c r="W1067" i="7"/>
  <c r="V1067" i="7"/>
  <c r="U1067" i="7"/>
  <c r="T1067" i="7"/>
  <c r="S1067" i="7"/>
  <c r="R1067" i="7"/>
  <c r="Q1067" i="7"/>
  <c r="P1067" i="7"/>
  <c r="L1067" i="7"/>
  <c r="J1067" i="7"/>
  <c r="G1067" i="7"/>
  <c r="W1066" i="7"/>
  <c r="V1066" i="7"/>
  <c r="U1066" i="7"/>
  <c r="T1066" i="7"/>
  <c r="S1066" i="7"/>
  <c r="R1066" i="7"/>
  <c r="Q1066" i="7"/>
  <c r="P1066" i="7"/>
  <c r="L1066" i="7"/>
  <c r="J1066" i="7"/>
  <c r="G1066" i="7"/>
  <c r="W1065" i="7"/>
  <c r="V1065" i="7"/>
  <c r="T1065" i="7"/>
  <c r="R1065" i="7"/>
  <c r="P1065" i="7"/>
  <c r="L1065" i="7"/>
  <c r="J1065" i="7"/>
  <c r="W1064" i="7"/>
  <c r="V1064" i="7"/>
  <c r="U1064" i="7"/>
  <c r="T1064" i="7"/>
  <c r="S1064" i="7"/>
  <c r="R1064" i="7"/>
  <c r="Q1064" i="7"/>
  <c r="P1064" i="7"/>
  <c r="O1064" i="7"/>
  <c r="L1064" i="7"/>
  <c r="J1064" i="7"/>
  <c r="G1064" i="7"/>
  <c r="W1063" i="7"/>
  <c r="V1063" i="7"/>
  <c r="T1063" i="7"/>
  <c r="R1063" i="7"/>
  <c r="P1063" i="7"/>
  <c r="L1063" i="7"/>
  <c r="J1063" i="7"/>
  <c r="V1062" i="7"/>
  <c r="T1062" i="7"/>
  <c r="R1062" i="7"/>
  <c r="P1062" i="7"/>
  <c r="L1062" i="7"/>
  <c r="J1062" i="7"/>
  <c r="W1061" i="7"/>
  <c r="V1061" i="7"/>
  <c r="T1061" i="7"/>
  <c r="R1061" i="7"/>
  <c r="P1061" i="7"/>
  <c r="L1061" i="7"/>
  <c r="J1061" i="7"/>
  <c r="W1060" i="7"/>
  <c r="W38" i="7" s="1"/>
  <c r="V1060" i="7"/>
  <c r="U1060" i="7"/>
  <c r="T1060" i="7"/>
  <c r="S1060" i="7"/>
  <c r="R1060" i="7"/>
  <c r="Q1060" i="7"/>
  <c r="P1060" i="7"/>
  <c r="O1060" i="7"/>
  <c r="M1060" i="7"/>
  <c r="L1060" i="7"/>
  <c r="K1060" i="7"/>
  <c r="J1060" i="7"/>
  <c r="G1060" i="7"/>
  <c r="W1059" i="7"/>
  <c r="W37" i="7" s="1"/>
  <c r="V1059" i="7"/>
  <c r="U1059" i="7"/>
  <c r="T1059" i="7"/>
  <c r="S1059" i="7"/>
  <c r="R1059" i="7"/>
  <c r="Q1059" i="7"/>
  <c r="P1059" i="7"/>
  <c r="O1059" i="7"/>
  <c r="L1059" i="7"/>
  <c r="J1059" i="7"/>
  <c r="G1059" i="7"/>
  <c r="W1058" i="7"/>
  <c r="W36" i="7" s="1"/>
  <c r="V1058" i="7"/>
  <c r="U1058" i="7"/>
  <c r="T1058" i="7"/>
  <c r="S1058" i="7"/>
  <c r="R1058" i="7"/>
  <c r="Q1058" i="7"/>
  <c r="P1058" i="7"/>
  <c r="O1058" i="7"/>
  <c r="L1058" i="7"/>
  <c r="J1058" i="7"/>
  <c r="G1058" i="7"/>
  <c r="W1057" i="7"/>
  <c r="V1057" i="7"/>
  <c r="U1057" i="7"/>
  <c r="T1057" i="7"/>
  <c r="S1057" i="7"/>
  <c r="R1057" i="7"/>
  <c r="Q1057" i="7"/>
  <c r="P1057" i="7"/>
  <c r="O1057" i="7"/>
  <c r="L1057" i="7"/>
  <c r="J1057" i="7"/>
  <c r="G1057" i="7"/>
  <c r="W1056" i="7"/>
  <c r="W21" i="7" s="1"/>
  <c r="V1056" i="7"/>
  <c r="U1056" i="7"/>
  <c r="T1056" i="7"/>
  <c r="S1056" i="7"/>
  <c r="R1056" i="7"/>
  <c r="Q1056" i="7"/>
  <c r="P1056" i="7"/>
  <c r="L1056" i="7"/>
  <c r="J1056" i="7"/>
  <c r="G1056" i="7"/>
  <c r="W1055" i="7"/>
  <c r="V1055" i="7"/>
  <c r="T1055" i="7"/>
  <c r="R1055" i="7"/>
  <c r="P1055" i="7"/>
  <c r="L1055" i="7"/>
  <c r="J1055" i="7"/>
  <c r="W1054" i="7"/>
  <c r="V1054" i="7"/>
  <c r="T1054" i="7"/>
  <c r="R1054" i="7"/>
  <c r="P1054" i="7"/>
  <c r="L1054" i="7"/>
  <c r="J1054" i="7"/>
  <c r="W1053" i="7"/>
  <c r="V1053" i="7"/>
  <c r="T1053" i="7"/>
  <c r="R1053" i="7"/>
  <c r="P1053" i="7"/>
  <c r="L1053" i="7"/>
  <c r="J1053" i="7"/>
  <c r="W1052" i="7"/>
  <c r="V1052" i="7"/>
  <c r="T1052" i="7"/>
  <c r="R1052" i="7"/>
  <c r="P1052" i="7"/>
  <c r="O1052" i="7"/>
  <c r="L1052" i="7"/>
  <c r="K1052" i="7"/>
  <c r="J1052" i="7"/>
  <c r="W1051" i="7"/>
  <c r="V1051" i="7"/>
  <c r="T1051" i="7"/>
  <c r="R1051" i="7"/>
  <c r="P1051" i="7"/>
  <c r="L1051" i="7"/>
  <c r="J1051" i="7"/>
  <c r="V1050" i="7"/>
  <c r="T1050" i="7"/>
  <c r="R1050" i="7"/>
  <c r="P1050" i="7"/>
  <c r="L1050" i="7"/>
  <c r="J1050" i="7"/>
  <c r="W1049" i="7"/>
  <c r="V1049" i="7"/>
  <c r="T1049" i="7"/>
  <c r="R1049" i="7"/>
  <c r="P1049" i="7"/>
  <c r="L1049" i="7"/>
  <c r="J1049" i="7"/>
  <c r="V1048" i="7"/>
  <c r="T1048" i="7"/>
  <c r="R1048" i="7"/>
  <c r="P1048" i="7"/>
  <c r="L1048" i="7"/>
  <c r="J1048" i="7"/>
  <c r="W1047" i="7"/>
  <c r="W10" i="7" s="1"/>
  <c r="V1047" i="7"/>
  <c r="U1047" i="7"/>
  <c r="T1047" i="7"/>
  <c r="S1047" i="7"/>
  <c r="R1047" i="7"/>
  <c r="Q1047" i="7"/>
  <c r="P1047" i="7"/>
  <c r="L1047" i="7"/>
  <c r="J1047" i="7"/>
  <c r="G1047" i="7"/>
  <c r="W1046" i="7"/>
  <c r="V1046" i="7"/>
  <c r="T1046" i="7"/>
  <c r="R1046" i="7"/>
  <c r="P1046" i="7"/>
  <c r="L1046" i="7"/>
  <c r="J1046" i="7"/>
  <c r="W1045" i="7"/>
  <c r="V1045" i="7"/>
  <c r="T1045" i="7"/>
  <c r="R1045" i="7"/>
  <c r="P1045" i="7"/>
  <c r="L1045" i="7"/>
  <c r="J1045" i="7"/>
  <c r="V1044" i="7"/>
  <c r="T1044" i="7"/>
  <c r="R1044" i="7"/>
  <c r="P1044" i="7"/>
  <c r="L1044" i="7"/>
  <c r="J1044" i="7"/>
  <c r="V1043" i="7"/>
  <c r="T1043" i="7"/>
  <c r="R1043" i="7"/>
  <c r="P1043" i="7"/>
  <c r="L1043" i="7"/>
  <c r="J1043" i="7"/>
  <c r="S1042" i="7"/>
  <c r="N1042" i="7"/>
  <c r="I1042" i="7"/>
  <c r="H1042" i="7"/>
  <c r="G1042" i="7"/>
  <c r="F1042" i="7"/>
  <c r="E1042" i="7"/>
  <c r="S1041" i="7"/>
  <c r="N1041" i="7"/>
  <c r="I1041" i="7"/>
  <c r="H1041" i="7"/>
  <c r="G1041" i="7"/>
  <c r="F1041" i="7"/>
  <c r="E1041" i="7"/>
  <c r="W1040" i="7"/>
  <c r="V1040" i="7"/>
  <c r="U1040" i="7"/>
  <c r="S1040" i="7" s="1"/>
  <c r="T1040" i="7"/>
  <c r="R1040" i="7"/>
  <c r="Q1040" i="7"/>
  <c r="P1040" i="7"/>
  <c r="O1040" i="7"/>
  <c r="M1040" i="7"/>
  <c r="L1040" i="7"/>
  <c r="K1040" i="7"/>
  <c r="J1040" i="7"/>
  <c r="I1040" i="7"/>
  <c r="G1040" i="7"/>
  <c r="S1039" i="7"/>
  <c r="N1039" i="7"/>
  <c r="I1039" i="7"/>
  <c r="H1039" i="7"/>
  <c r="G1039" i="7"/>
  <c r="F1039" i="7"/>
  <c r="E1039" i="7"/>
  <c r="D1039" i="7" s="1"/>
  <c r="S1038" i="7"/>
  <c r="N1038" i="7"/>
  <c r="I1038" i="7"/>
  <c r="H1038" i="7"/>
  <c r="G1038" i="7"/>
  <c r="F1038" i="7"/>
  <c r="E1038" i="7"/>
  <c r="D1038" i="7" s="1"/>
  <c r="W1037" i="7"/>
  <c r="W1036" i="7" s="1"/>
  <c r="V1037" i="7"/>
  <c r="U1037" i="7"/>
  <c r="T1037" i="7"/>
  <c r="S1037" i="7"/>
  <c r="R1037" i="7"/>
  <c r="Q1037" i="7"/>
  <c r="P1037" i="7"/>
  <c r="O1037" i="7"/>
  <c r="M1037" i="7"/>
  <c r="L1037" i="7"/>
  <c r="K1037" i="7"/>
  <c r="J1037" i="7"/>
  <c r="G1037" i="7"/>
  <c r="V1036" i="7"/>
  <c r="U1036" i="7"/>
  <c r="T1036" i="7"/>
  <c r="R1036" i="7"/>
  <c r="Q1036" i="7"/>
  <c r="P1036" i="7"/>
  <c r="M1036" i="7"/>
  <c r="L1036" i="7"/>
  <c r="K1036" i="7"/>
  <c r="J1036" i="7"/>
  <c r="G1036" i="7"/>
  <c r="V1035" i="7"/>
  <c r="U1035" i="7"/>
  <c r="U1032" i="7" s="1"/>
  <c r="T1035" i="7"/>
  <c r="R1035" i="7"/>
  <c r="Q1035" i="7"/>
  <c r="Q1032" i="7" s="1"/>
  <c r="P1035" i="7"/>
  <c r="M1035" i="7"/>
  <c r="L1035" i="7"/>
  <c r="K1035" i="7"/>
  <c r="J1035" i="7"/>
  <c r="G1035" i="7"/>
  <c r="S1034" i="7"/>
  <c r="N1034" i="7"/>
  <c r="I1034" i="7"/>
  <c r="H1034" i="7"/>
  <c r="G1034" i="7"/>
  <c r="F1034" i="7"/>
  <c r="E1034" i="7"/>
  <c r="W1033" i="7"/>
  <c r="V1033" i="7"/>
  <c r="U1033" i="7"/>
  <c r="T1033" i="7"/>
  <c r="S1033" i="7"/>
  <c r="R1033" i="7"/>
  <c r="Q1033" i="7"/>
  <c r="P1033" i="7"/>
  <c r="O1033" i="7"/>
  <c r="N1033" i="7" s="1"/>
  <c r="M1033" i="7"/>
  <c r="M1032" i="7" s="1"/>
  <c r="L1033" i="7"/>
  <c r="K1033" i="7"/>
  <c r="F1033" i="7" s="1"/>
  <c r="J1033" i="7"/>
  <c r="I1033" i="7"/>
  <c r="G1033" i="7"/>
  <c r="E1033" i="7"/>
  <c r="V1032" i="7"/>
  <c r="T1032" i="7"/>
  <c r="R1032" i="7"/>
  <c r="P1032" i="7"/>
  <c r="L1032" i="7"/>
  <c r="K1032" i="7"/>
  <c r="J1032" i="7"/>
  <c r="S1031" i="7"/>
  <c r="N1031" i="7"/>
  <c r="I1031" i="7"/>
  <c r="H1031" i="7"/>
  <c r="G1031" i="7"/>
  <c r="F1031" i="7"/>
  <c r="E1031" i="7"/>
  <c r="S1030" i="7"/>
  <c r="N1030" i="7"/>
  <c r="I1030" i="7"/>
  <c r="H1030" i="7"/>
  <c r="G1030" i="7"/>
  <c r="F1030" i="7"/>
  <c r="E1030" i="7"/>
  <c r="D1030" i="7" s="1"/>
  <c r="V1029" i="7"/>
  <c r="T1029" i="7"/>
  <c r="R1029" i="7"/>
  <c r="P1029" i="7"/>
  <c r="L1029" i="7"/>
  <c r="K1029" i="7"/>
  <c r="J1029" i="7"/>
  <c r="V1028" i="7"/>
  <c r="T1028" i="7"/>
  <c r="R1028" i="7"/>
  <c r="P1028" i="7"/>
  <c r="L1028" i="7"/>
  <c r="K1028" i="7"/>
  <c r="J1028" i="7"/>
  <c r="S1027" i="7"/>
  <c r="N1027" i="7"/>
  <c r="I1027" i="7"/>
  <c r="H1027" i="7"/>
  <c r="G1027" i="7"/>
  <c r="F1027" i="7"/>
  <c r="E1027" i="7"/>
  <c r="D1027" i="7" s="1"/>
  <c r="S1026" i="7"/>
  <c r="N1026" i="7"/>
  <c r="I1026" i="7"/>
  <c r="H1026" i="7"/>
  <c r="G1026" i="7"/>
  <c r="F1026" i="7"/>
  <c r="E1026" i="7"/>
  <c r="W1025" i="7"/>
  <c r="V1025" i="7"/>
  <c r="U1025" i="7"/>
  <c r="T1025" i="7"/>
  <c r="S1025" i="7"/>
  <c r="R1025" i="7"/>
  <c r="Q1025" i="7"/>
  <c r="P1025" i="7"/>
  <c r="O1025" i="7"/>
  <c r="N1025" i="7" s="1"/>
  <c r="M1025" i="7"/>
  <c r="H1025" i="7" s="1"/>
  <c r="L1025" i="7"/>
  <c r="K1025" i="7"/>
  <c r="F1025" i="7" s="1"/>
  <c r="J1025" i="7"/>
  <c r="I1025" i="7"/>
  <c r="G1025" i="7"/>
  <c r="E1025" i="7"/>
  <c r="S1024" i="7"/>
  <c r="N1024" i="7"/>
  <c r="I1024" i="7"/>
  <c r="H1024" i="7"/>
  <c r="G1024" i="7"/>
  <c r="F1024" i="7"/>
  <c r="E1024" i="7"/>
  <c r="S1023" i="7"/>
  <c r="N1023" i="7"/>
  <c r="I1023" i="7"/>
  <c r="H1023" i="7"/>
  <c r="G1023" i="7"/>
  <c r="F1023" i="7"/>
  <c r="E1023" i="7"/>
  <c r="D1023" i="7" s="1"/>
  <c r="W1022" i="7"/>
  <c r="V1022" i="7"/>
  <c r="U1022" i="7"/>
  <c r="S1022" i="7" s="1"/>
  <c r="T1022" i="7"/>
  <c r="R1022" i="7"/>
  <c r="Q1022" i="7"/>
  <c r="P1022" i="7"/>
  <c r="O1022" i="7"/>
  <c r="M1022" i="7"/>
  <c r="H1022" i="7" s="1"/>
  <c r="L1022" i="7"/>
  <c r="K1022" i="7"/>
  <c r="J1022" i="7"/>
  <c r="G1022" i="7"/>
  <c r="E1022" i="7"/>
  <c r="W1021" i="7"/>
  <c r="V1021" i="7"/>
  <c r="U1021" i="7"/>
  <c r="S1021" i="7" s="1"/>
  <c r="T1021" i="7"/>
  <c r="R1021" i="7"/>
  <c r="Q1021" i="7"/>
  <c r="P1021" i="7"/>
  <c r="O1021" i="7"/>
  <c r="M1021" i="7"/>
  <c r="H1021" i="7" s="1"/>
  <c r="L1021" i="7"/>
  <c r="K1021" i="7"/>
  <c r="J1021" i="7"/>
  <c r="G1021" i="7"/>
  <c r="E1021" i="7"/>
  <c r="W1020" i="7"/>
  <c r="V1020" i="7"/>
  <c r="U1020" i="7"/>
  <c r="S1020" i="7" s="1"/>
  <c r="T1020" i="7"/>
  <c r="R1020" i="7"/>
  <c r="Q1020" i="7"/>
  <c r="P1020" i="7"/>
  <c r="O1020" i="7"/>
  <c r="M1020" i="7"/>
  <c r="H1020" i="7" s="1"/>
  <c r="L1020" i="7"/>
  <c r="J1020" i="7"/>
  <c r="G1020" i="7"/>
  <c r="E1020" i="7"/>
  <c r="S1019" i="7"/>
  <c r="N1019" i="7"/>
  <c r="I1019" i="7"/>
  <c r="H1019" i="7"/>
  <c r="G1019" i="7"/>
  <c r="F1019" i="7"/>
  <c r="E1019" i="7"/>
  <c r="D1019" i="7" s="1"/>
  <c r="W1018" i="7"/>
  <c r="V1018" i="7"/>
  <c r="U1018" i="7"/>
  <c r="T1018" i="7"/>
  <c r="S1018" i="7"/>
  <c r="R1018" i="7"/>
  <c r="Q1018" i="7"/>
  <c r="P1018" i="7"/>
  <c r="O1018" i="7"/>
  <c r="M1018" i="7"/>
  <c r="L1018" i="7"/>
  <c r="K1018" i="7"/>
  <c r="J1018" i="7"/>
  <c r="G1018" i="7"/>
  <c r="W1017" i="7"/>
  <c r="W1014" i="7" s="1"/>
  <c r="W1013" i="7" s="1"/>
  <c r="V1017" i="7"/>
  <c r="U1017" i="7"/>
  <c r="T1017" i="7"/>
  <c r="S1017" i="7"/>
  <c r="R1017" i="7"/>
  <c r="Q1017" i="7"/>
  <c r="P1017" i="7"/>
  <c r="O1017" i="7"/>
  <c r="L1017" i="7"/>
  <c r="J1017" i="7"/>
  <c r="G1017" i="7"/>
  <c r="S1016" i="7"/>
  <c r="N1016" i="7"/>
  <c r="I1016" i="7"/>
  <c r="H1016" i="7"/>
  <c r="G1016" i="7"/>
  <c r="F1016" i="7"/>
  <c r="E1016" i="7"/>
  <c r="S1015" i="7"/>
  <c r="N1015" i="7"/>
  <c r="I1015" i="7"/>
  <c r="H1015" i="7"/>
  <c r="G1015" i="7"/>
  <c r="F1015" i="7"/>
  <c r="E1015" i="7"/>
  <c r="V1014" i="7"/>
  <c r="U1014" i="7"/>
  <c r="T1014" i="7"/>
  <c r="R1014" i="7"/>
  <c r="Q1014" i="7"/>
  <c r="P1014" i="7"/>
  <c r="L1014" i="7"/>
  <c r="J1014" i="7"/>
  <c r="G1014" i="7"/>
  <c r="V1013" i="7"/>
  <c r="U1013" i="7"/>
  <c r="S1013" i="7" s="1"/>
  <c r="T1013" i="7"/>
  <c r="R1013" i="7"/>
  <c r="Q1013" i="7"/>
  <c r="P1013" i="7"/>
  <c r="L1013" i="7"/>
  <c r="J1013" i="7"/>
  <c r="G1013" i="7"/>
  <c r="S1012" i="7"/>
  <c r="N1012" i="7"/>
  <c r="I1012" i="7"/>
  <c r="H1012" i="7"/>
  <c r="G1012" i="7"/>
  <c r="F1012" i="7"/>
  <c r="E1012" i="7"/>
  <c r="D1012" i="7" s="1"/>
  <c r="S1011" i="7"/>
  <c r="N1011" i="7"/>
  <c r="I1011" i="7"/>
  <c r="H1011" i="7"/>
  <c r="G1011" i="7"/>
  <c r="F1011" i="7"/>
  <c r="E1011" i="7"/>
  <c r="D1011" i="7" s="1"/>
  <c r="W1010" i="7"/>
  <c r="V1010" i="7"/>
  <c r="U1010" i="7"/>
  <c r="T1010" i="7"/>
  <c r="S1010" i="7"/>
  <c r="R1010" i="7"/>
  <c r="Q1010" i="7"/>
  <c r="P1010" i="7"/>
  <c r="O1010" i="7"/>
  <c r="M1010" i="7"/>
  <c r="L1010" i="7"/>
  <c r="K1010" i="7"/>
  <c r="J1010" i="7"/>
  <c r="G1010" i="7"/>
  <c r="S1009" i="7"/>
  <c r="N1009" i="7"/>
  <c r="I1009" i="7"/>
  <c r="H1009" i="7"/>
  <c r="G1009" i="7"/>
  <c r="F1009" i="7"/>
  <c r="E1009" i="7"/>
  <c r="S1008" i="7"/>
  <c r="N1008" i="7"/>
  <c r="I1008" i="7"/>
  <c r="H1008" i="7"/>
  <c r="G1008" i="7"/>
  <c r="F1008" i="7"/>
  <c r="E1008" i="7"/>
  <c r="S1007" i="7"/>
  <c r="N1007" i="7"/>
  <c r="I1007" i="7"/>
  <c r="H1007" i="7"/>
  <c r="G1007" i="7"/>
  <c r="F1007" i="7"/>
  <c r="E1007" i="7"/>
  <c r="D1007" i="7" s="1"/>
  <c r="W1006" i="7"/>
  <c r="V1006" i="7"/>
  <c r="U1006" i="7"/>
  <c r="S1006" i="7" s="1"/>
  <c r="T1006" i="7"/>
  <c r="R1006" i="7"/>
  <c r="Q1006" i="7"/>
  <c r="P1006" i="7"/>
  <c r="O1006" i="7"/>
  <c r="M1006" i="7"/>
  <c r="H1006" i="7" s="1"/>
  <c r="L1006" i="7"/>
  <c r="K1006" i="7"/>
  <c r="K1005" i="7" s="1"/>
  <c r="J1006" i="7"/>
  <c r="G1006" i="7"/>
  <c r="E1006" i="7"/>
  <c r="W1005" i="7"/>
  <c r="V1005" i="7"/>
  <c r="U1005" i="7"/>
  <c r="S1005" i="7" s="1"/>
  <c r="T1005" i="7"/>
  <c r="R1005" i="7"/>
  <c r="Q1005" i="7"/>
  <c r="P1005" i="7"/>
  <c r="O1005" i="7"/>
  <c r="M1005" i="7"/>
  <c r="H1005" i="7" s="1"/>
  <c r="L1005" i="7"/>
  <c r="J1005" i="7"/>
  <c r="G1005" i="7"/>
  <c r="E1005" i="7"/>
  <c r="W1004" i="7"/>
  <c r="V1004" i="7"/>
  <c r="U1004" i="7"/>
  <c r="S1004" i="7" s="1"/>
  <c r="T1004" i="7"/>
  <c r="R1004" i="7"/>
  <c r="Q1004" i="7"/>
  <c r="P1004" i="7"/>
  <c r="O1004" i="7"/>
  <c r="M1004" i="7"/>
  <c r="H1004" i="7" s="1"/>
  <c r="L1004" i="7"/>
  <c r="J1004" i="7"/>
  <c r="G1004" i="7"/>
  <c r="E1004" i="7"/>
  <c r="S1003" i="7"/>
  <c r="N1003" i="7"/>
  <c r="I1003" i="7"/>
  <c r="H1003" i="7"/>
  <c r="G1003" i="7"/>
  <c r="F1003" i="7"/>
  <c r="E1003" i="7"/>
  <c r="D1003" i="7" s="1"/>
  <c r="W1002" i="7"/>
  <c r="V1002" i="7"/>
  <c r="U1002" i="7"/>
  <c r="T1002" i="7"/>
  <c r="S1002" i="7"/>
  <c r="R1002" i="7"/>
  <c r="Q1002" i="7"/>
  <c r="P1002" i="7"/>
  <c r="O1002" i="7"/>
  <c r="M1002" i="7"/>
  <c r="L1002" i="7"/>
  <c r="K1002" i="7"/>
  <c r="J1002" i="7"/>
  <c r="G1002" i="7"/>
  <c r="W1001" i="7"/>
  <c r="W998" i="7" s="1"/>
  <c r="W997" i="7" s="1"/>
  <c r="V1001" i="7"/>
  <c r="U1001" i="7"/>
  <c r="T1001" i="7"/>
  <c r="S1001" i="7"/>
  <c r="R1001" i="7"/>
  <c r="Q1001" i="7"/>
  <c r="P1001" i="7"/>
  <c r="O1001" i="7"/>
  <c r="L1001" i="7"/>
  <c r="J1001" i="7"/>
  <c r="G1001" i="7"/>
  <c r="S1000" i="7"/>
  <c r="N1000" i="7"/>
  <c r="I1000" i="7"/>
  <c r="H1000" i="7"/>
  <c r="G1000" i="7"/>
  <c r="F1000" i="7"/>
  <c r="E1000" i="7"/>
  <c r="S999" i="7"/>
  <c r="N999" i="7"/>
  <c r="I999" i="7"/>
  <c r="H999" i="7"/>
  <c r="G999" i="7"/>
  <c r="F999" i="7"/>
  <c r="E999" i="7"/>
  <c r="V998" i="7"/>
  <c r="U998" i="7"/>
  <c r="T998" i="7"/>
  <c r="R998" i="7"/>
  <c r="Q998" i="7"/>
  <c r="P998" i="7"/>
  <c r="L998" i="7"/>
  <c r="J998" i="7"/>
  <c r="G998" i="7"/>
  <c r="V997" i="7"/>
  <c r="U997" i="7"/>
  <c r="S997" i="7" s="1"/>
  <c r="T997" i="7"/>
  <c r="R997" i="7"/>
  <c r="Q997" i="7"/>
  <c r="P997" i="7"/>
  <c r="L997" i="7"/>
  <c r="J997" i="7"/>
  <c r="G997" i="7"/>
  <c r="S996" i="7"/>
  <c r="N996" i="7"/>
  <c r="I996" i="7"/>
  <c r="H996" i="7"/>
  <c r="G996" i="7"/>
  <c r="F996" i="7"/>
  <c r="E996" i="7"/>
  <c r="D996" i="7" s="1"/>
  <c r="S995" i="7"/>
  <c r="N995" i="7"/>
  <c r="I995" i="7"/>
  <c r="H995" i="7"/>
  <c r="G995" i="7"/>
  <c r="F995" i="7"/>
  <c r="E995" i="7"/>
  <c r="D995" i="7" s="1"/>
  <c r="W994" i="7"/>
  <c r="V994" i="7"/>
  <c r="U994" i="7"/>
  <c r="T994" i="7"/>
  <c r="S994" i="7"/>
  <c r="R994" i="7"/>
  <c r="Q994" i="7"/>
  <c r="P994" i="7"/>
  <c r="O994" i="7"/>
  <c r="M994" i="7"/>
  <c r="L994" i="7"/>
  <c r="K994" i="7"/>
  <c r="J994" i="7"/>
  <c r="G994" i="7"/>
  <c r="S993" i="7"/>
  <c r="N993" i="7"/>
  <c r="I993" i="7"/>
  <c r="H993" i="7"/>
  <c r="G993" i="7"/>
  <c r="F993" i="7"/>
  <c r="E993" i="7"/>
  <c r="S992" i="7"/>
  <c r="N992" i="7"/>
  <c r="I992" i="7"/>
  <c r="H992" i="7"/>
  <c r="G992" i="7"/>
  <c r="F992" i="7"/>
  <c r="E992" i="7"/>
  <c r="W991" i="7"/>
  <c r="W581" i="7" s="1"/>
  <c r="V991" i="7"/>
  <c r="U991" i="7"/>
  <c r="U990" i="7" s="1"/>
  <c r="T991" i="7"/>
  <c r="R991" i="7"/>
  <c r="Q991" i="7"/>
  <c r="Q581" i="7" s="1"/>
  <c r="P991" i="7"/>
  <c r="O991" i="7"/>
  <c r="M991" i="7"/>
  <c r="L991" i="7"/>
  <c r="K991" i="7"/>
  <c r="J991" i="7"/>
  <c r="I991" i="7"/>
  <c r="G991" i="7"/>
  <c r="W990" i="7"/>
  <c r="V990" i="7"/>
  <c r="T990" i="7"/>
  <c r="R990" i="7"/>
  <c r="P990" i="7"/>
  <c r="O990" i="7"/>
  <c r="M990" i="7"/>
  <c r="L990" i="7"/>
  <c r="K990" i="7"/>
  <c r="J990" i="7"/>
  <c r="I990" i="7"/>
  <c r="W989" i="7"/>
  <c r="V989" i="7"/>
  <c r="T989" i="7"/>
  <c r="R989" i="7"/>
  <c r="P989" i="7"/>
  <c r="O989" i="7"/>
  <c r="M989" i="7"/>
  <c r="L989" i="7"/>
  <c r="K989" i="7"/>
  <c r="J989" i="7"/>
  <c r="I989" i="7"/>
  <c r="W988" i="7"/>
  <c r="V988" i="7"/>
  <c r="T988" i="7"/>
  <c r="R988" i="7"/>
  <c r="P988" i="7"/>
  <c r="O988" i="7"/>
  <c r="M988" i="7"/>
  <c r="L988" i="7"/>
  <c r="K988" i="7"/>
  <c r="J988" i="7"/>
  <c r="I988" i="7"/>
  <c r="S987" i="7"/>
  <c r="N987" i="7"/>
  <c r="I987" i="7"/>
  <c r="H987" i="7"/>
  <c r="G987" i="7"/>
  <c r="F987" i="7"/>
  <c r="E987" i="7"/>
  <c r="D987" i="7" s="1"/>
  <c r="S986" i="7"/>
  <c r="N986" i="7"/>
  <c r="I986" i="7"/>
  <c r="H986" i="7"/>
  <c r="G986" i="7"/>
  <c r="F986" i="7"/>
  <c r="E986" i="7"/>
  <c r="D986" i="7" s="1"/>
  <c r="W985" i="7"/>
  <c r="W984" i="7" s="1"/>
  <c r="V985" i="7"/>
  <c r="T985" i="7"/>
  <c r="R985" i="7"/>
  <c r="P985" i="7"/>
  <c r="O985" i="7"/>
  <c r="L985" i="7"/>
  <c r="K985" i="7"/>
  <c r="J985" i="7"/>
  <c r="V984" i="7"/>
  <c r="T984" i="7"/>
  <c r="R984" i="7"/>
  <c r="P984" i="7"/>
  <c r="O984" i="7"/>
  <c r="L984" i="7"/>
  <c r="K984" i="7"/>
  <c r="J984" i="7"/>
  <c r="S983" i="7"/>
  <c r="N983" i="7"/>
  <c r="I983" i="7"/>
  <c r="H983" i="7"/>
  <c r="G983" i="7"/>
  <c r="F983" i="7"/>
  <c r="E983" i="7"/>
  <c r="S982" i="7"/>
  <c r="N982" i="7"/>
  <c r="I982" i="7"/>
  <c r="H982" i="7"/>
  <c r="G982" i="7"/>
  <c r="F982" i="7"/>
  <c r="E982" i="7"/>
  <c r="W981" i="7"/>
  <c r="V981" i="7"/>
  <c r="U981" i="7"/>
  <c r="T981" i="7"/>
  <c r="R981" i="7"/>
  <c r="Q981" i="7"/>
  <c r="Q971" i="7" s="1"/>
  <c r="P981" i="7"/>
  <c r="O981" i="7"/>
  <c r="M981" i="7"/>
  <c r="L981" i="7"/>
  <c r="K981" i="7"/>
  <c r="J981" i="7"/>
  <c r="I981" i="7"/>
  <c r="G981" i="7"/>
  <c r="S980" i="7"/>
  <c r="N980" i="7"/>
  <c r="I980" i="7"/>
  <c r="H980" i="7"/>
  <c r="G980" i="7"/>
  <c r="F980" i="7"/>
  <c r="E980" i="7"/>
  <c r="D980" i="7" s="1"/>
  <c r="S979" i="7"/>
  <c r="N979" i="7"/>
  <c r="I979" i="7"/>
  <c r="H979" i="7"/>
  <c r="G979" i="7"/>
  <c r="F979" i="7"/>
  <c r="E979" i="7"/>
  <c r="D979" i="7" s="1"/>
  <c r="S978" i="7"/>
  <c r="N978" i="7"/>
  <c r="I978" i="7"/>
  <c r="H978" i="7"/>
  <c r="G978" i="7"/>
  <c r="F978" i="7"/>
  <c r="E978" i="7"/>
  <c r="W977" i="7"/>
  <c r="V977" i="7"/>
  <c r="U977" i="7"/>
  <c r="T977" i="7"/>
  <c r="S977" i="7"/>
  <c r="R977" i="7"/>
  <c r="Q977" i="7"/>
  <c r="P977" i="7"/>
  <c r="O977" i="7"/>
  <c r="N977" i="7" s="1"/>
  <c r="M977" i="7"/>
  <c r="H977" i="7" s="1"/>
  <c r="L977" i="7"/>
  <c r="K977" i="7"/>
  <c r="F977" i="7" s="1"/>
  <c r="J977" i="7"/>
  <c r="I977" i="7"/>
  <c r="G977" i="7"/>
  <c r="E977" i="7"/>
  <c r="W976" i="7"/>
  <c r="V976" i="7"/>
  <c r="U976" i="7"/>
  <c r="T976" i="7"/>
  <c r="S976" i="7"/>
  <c r="R976" i="7"/>
  <c r="Q976" i="7"/>
  <c r="P976" i="7"/>
  <c r="O976" i="7"/>
  <c r="N976" i="7" s="1"/>
  <c r="M976" i="7"/>
  <c r="H976" i="7" s="1"/>
  <c r="L976" i="7"/>
  <c r="K976" i="7"/>
  <c r="F976" i="7" s="1"/>
  <c r="J976" i="7"/>
  <c r="I976" i="7"/>
  <c r="G976" i="7"/>
  <c r="E976" i="7"/>
  <c r="W975" i="7"/>
  <c r="V975" i="7"/>
  <c r="U975" i="7"/>
  <c r="T975" i="7"/>
  <c r="S975" i="7"/>
  <c r="R975" i="7"/>
  <c r="Q975" i="7"/>
  <c r="P975" i="7"/>
  <c r="O975" i="7"/>
  <c r="N975" i="7" s="1"/>
  <c r="M975" i="7"/>
  <c r="H975" i="7" s="1"/>
  <c r="L975" i="7"/>
  <c r="K975" i="7"/>
  <c r="F975" i="7" s="1"/>
  <c r="J975" i="7"/>
  <c r="I975" i="7"/>
  <c r="G975" i="7"/>
  <c r="E975" i="7"/>
  <c r="W974" i="7"/>
  <c r="W971" i="7" s="1"/>
  <c r="W970" i="7" s="1"/>
  <c r="V974" i="7"/>
  <c r="U974" i="7"/>
  <c r="T974" i="7"/>
  <c r="S974" i="7"/>
  <c r="R974" i="7"/>
  <c r="Q974" i="7"/>
  <c r="P974" i="7"/>
  <c r="O974" i="7"/>
  <c r="N974" i="7" s="1"/>
  <c r="M974" i="7"/>
  <c r="L974" i="7"/>
  <c r="K974" i="7"/>
  <c r="F974" i="7" s="1"/>
  <c r="J974" i="7"/>
  <c r="I974" i="7"/>
  <c r="G974" i="7"/>
  <c r="E974" i="7"/>
  <c r="S973" i="7"/>
  <c r="N973" i="7"/>
  <c r="I973" i="7"/>
  <c r="H973" i="7"/>
  <c r="G973" i="7"/>
  <c r="F973" i="7"/>
  <c r="E973" i="7"/>
  <c r="S972" i="7"/>
  <c r="N972" i="7"/>
  <c r="I972" i="7"/>
  <c r="H972" i="7"/>
  <c r="G972" i="7"/>
  <c r="F972" i="7"/>
  <c r="E972" i="7"/>
  <c r="D972" i="7" s="1"/>
  <c r="V971" i="7"/>
  <c r="T971" i="7"/>
  <c r="R971" i="7"/>
  <c r="P971" i="7"/>
  <c r="L971" i="7"/>
  <c r="K971" i="7"/>
  <c r="J971" i="7"/>
  <c r="V970" i="7"/>
  <c r="T970" i="7"/>
  <c r="R970" i="7"/>
  <c r="P970" i="7"/>
  <c r="L970" i="7"/>
  <c r="K970" i="7"/>
  <c r="J970" i="7"/>
  <c r="S969" i="7"/>
  <c r="N969" i="7"/>
  <c r="I969" i="7"/>
  <c r="H969" i="7"/>
  <c r="G969" i="7"/>
  <c r="F969" i="7"/>
  <c r="E969" i="7"/>
  <c r="D969" i="7" s="1"/>
  <c r="W968" i="7"/>
  <c r="W967" i="7" s="1"/>
  <c r="V968" i="7"/>
  <c r="U968" i="7"/>
  <c r="T968" i="7"/>
  <c r="S968" i="7"/>
  <c r="R968" i="7"/>
  <c r="Q968" i="7"/>
  <c r="P968" i="7"/>
  <c r="O968" i="7"/>
  <c r="M968" i="7"/>
  <c r="L968" i="7"/>
  <c r="K968" i="7"/>
  <c r="J968" i="7"/>
  <c r="G968" i="7"/>
  <c r="V967" i="7"/>
  <c r="U967" i="7"/>
  <c r="T967" i="7"/>
  <c r="R967" i="7"/>
  <c r="Q967" i="7"/>
  <c r="P967" i="7"/>
  <c r="M967" i="7"/>
  <c r="L967" i="7"/>
  <c r="K967" i="7"/>
  <c r="J967" i="7"/>
  <c r="G967" i="7"/>
  <c r="W966" i="7"/>
  <c r="W573" i="7" s="1"/>
  <c r="V966" i="7"/>
  <c r="U966" i="7"/>
  <c r="U573" i="7" s="1"/>
  <c r="T966" i="7"/>
  <c r="S966" i="7"/>
  <c r="R966" i="7"/>
  <c r="Q966" i="7"/>
  <c r="Q573" i="7" s="1"/>
  <c r="P966" i="7"/>
  <c r="O966" i="7"/>
  <c r="M966" i="7"/>
  <c r="L966" i="7"/>
  <c r="K966" i="7"/>
  <c r="J966" i="7"/>
  <c r="G966" i="7"/>
  <c r="W965" i="7"/>
  <c r="V965" i="7"/>
  <c r="U965" i="7"/>
  <c r="T965" i="7"/>
  <c r="S965" i="7"/>
  <c r="R965" i="7"/>
  <c r="Q965" i="7"/>
  <c r="P965" i="7"/>
  <c r="O965" i="7"/>
  <c r="M965" i="7"/>
  <c r="L965" i="7"/>
  <c r="K965" i="7"/>
  <c r="J965" i="7"/>
  <c r="G965" i="7"/>
  <c r="V964" i="7"/>
  <c r="U964" i="7"/>
  <c r="T964" i="7"/>
  <c r="R964" i="7"/>
  <c r="Q964" i="7"/>
  <c r="P964" i="7"/>
  <c r="M964" i="7"/>
  <c r="L964" i="7"/>
  <c r="K964" i="7"/>
  <c r="J964" i="7"/>
  <c r="G964" i="7"/>
  <c r="S963" i="7"/>
  <c r="N963" i="7"/>
  <c r="I963" i="7"/>
  <c r="H963" i="7"/>
  <c r="G963" i="7"/>
  <c r="F963" i="7"/>
  <c r="E963" i="7"/>
  <c r="S962" i="7"/>
  <c r="N962" i="7"/>
  <c r="I962" i="7"/>
  <c r="H962" i="7"/>
  <c r="G962" i="7"/>
  <c r="F962" i="7"/>
  <c r="E962" i="7"/>
  <c r="W961" i="7"/>
  <c r="W957" i="7" s="1"/>
  <c r="W956" i="7" s="1"/>
  <c r="V961" i="7"/>
  <c r="U961" i="7"/>
  <c r="T961" i="7"/>
  <c r="R961" i="7"/>
  <c r="Q961" i="7"/>
  <c r="Q957" i="7" s="1"/>
  <c r="P961" i="7"/>
  <c r="O961" i="7"/>
  <c r="O957" i="7" s="1"/>
  <c r="M961" i="7"/>
  <c r="L961" i="7"/>
  <c r="K961" i="7"/>
  <c r="J961" i="7"/>
  <c r="I961" i="7"/>
  <c r="G961" i="7"/>
  <c r="S960" i="7"/>
  <c r="N960" i="7"/>
  <c r="I960" i="7"/>
  <c r="H960" i="7"/>
  <c r="G960" i="7"/>
  <c r="F960" i="7"/>
  <c r="E960" i="7"/>
  <c r="D960" i="7" s="1"/>
  <c r="S959" i="7"/>
  <c r="N959" i="7"/>
  <c r="I959" i="7"/>
  <c r="H959" i="7"/>
  <c r="G959" i="7"/>
  <c r="F959" i="7"/>
  <c r="E959" i="7"/>
  <c r="D959" i="7" s="1"/>
  <c r="S958" i="7"/>
  <c r="N958" i="7"/>
  <c r="I958" i="7"/>
  <c r="H958" i="7"/>
  <c r="G958" i="7"/>
  <c r="F958" i="7"/>
  <c r="E958" i="7"/>
  <c r="V957" i="7"/>
  <c r="T957" i="7"/>
  <c r="R957" i="7"/>
  <c r="P957" i="7"/>
  <c r="M957" i="7"/>
  <c r="L957" i="7"/>
  <c r="K957" i="7"/>
  <c r="J957" i="7"/>
  <c r="I957" i="7"/>
  <c r="V956" i="7"/>
  <c r="T956" i="7"/>
  <c r="R956" i="7"/>
  <c r="P956" i="7"/>
  <c r="M956" i="7"/>
  <c r="H956" i="7" s="1"/>
  <c r="L956" i="7"/>
  <c r="K956" i="7"/>
  <c r="J956" i="7"/>
  <c r="I956" i="7"/>
  <c r="S955" i="7"/>
  <c r="N955" i="7"/>
  <c r="I955" i="7"/>
  <c r="H955" i="7"/>
  <c r="G955" i="7"/>
  <c r="F955" i="7"/>
  <c r="E955" i="7"/>
  <c r="W954" i="7"/>
  <c r="V954" i="7"/>
  <c r="U954" i="7"/>
  <c r="S954" i="7" s="1"/>
  <c r="T954" i="7"/>
  <c r="R954" i="7"/>
  <c r="Q954" i="7"/>
  <c r="P954" i="7"/>
  <c r="O954" i="7"/>
  <c r="M954" i="7"/>
  <c r="L954" i="7"/>
  <c r="K954" i="7"/>
  <c r="J954" i="7"/>
  <c r="I954" i="7"/>
  <c r="G954" i="7"/>
  <c r="S953" i="7"/>
  <c r="N953" i="7"/>
  <c r="I953" i="7"/>
  <c r="H953" i="7"/>
  <c r="G953" i="7"/>
  <c r="F953" i="7"/>
  <c r="E953" i="7"/>
  <c r="D953" i="7" s="1"/>
  <c r="S952" i="7"/>
  <c r="N952" i="7"/>
  <c r="I952" i="7"/>
  <c r="H952" i="7"/>
  <c r="G952" i="7"/>
  <c r="F952" i="7"/>
  <c r="E952" i="7"/>
  <c r="D952" i="7" s="1"/>
  <c r="W951" i="7"/>
  <c r="V951" i="7"/>
  <c r="U951" i="7"/>
  <c r="T951" i="7"/>
  <c r="S951" i="7"/>
  <c r="R951" i="7"/>
  <c r="Q951" i="7"/>
  <c r="P951" i="7"/>
  <c r="O951" i="7"/>
  <c r="M951" i="7"/>
  <c r="L951" i="7"/>
  <c r="K951" i="7"/>
  <c r="J951" i="7"/>
  <c r="G951" i="7"/>
  <c r="W950" i="7"/>
  <c r="V950" i="7"/>
  <c r="U950" i="7"/>
  <c r="T950" i="7"/>
  <c r="S950" i="7"/>
  <c r="R950" i="7"/>
  <c r="Q950" i="7"/>
  <c r="P950" i="7"/>
  <c r="O950" i="7"/>
  <c r="M950" i="7"/>
  <c r="L950" i="7"/>
  <c r="K950" i="7"/>
  <c r="J950" i="7"/>
  <c r="G950" i="7"/>
  <c r="S949" i="7"/>
  <c r="N949" i="7"/>
  <c r="I949" i="7"/>
  <c r="H949" i="7"/>
  <c r="G949" i="7"/>
  <c r="F949" i="7"/>
  <c r="E949" i="7"/>
  <c r="S948" i="7"/>
  <c r="N948" i="7"/>
  <c r="I948" i="7"/>
  <c r="H948" i="7"/>
  <c r="G948" i="7"/>
  <c r="F948" i="7"/>
  <c r="E948" i="7"/>
  <c r="W947" i="7"/>
  <c r="V947" i="7"/>
  <c r="U947" i="7"/>
  <c r="S947" i="7" s="1"/>
  <c r="T947" i="7"/>
  <c r="R947" i="7"/>
  <c r="Q947" i="7"/>
  <c r="P947" i="7"/>
  <c r="O947" i="7"/>
  <c r="M947" i="7"/>
  <c r="L947" i="7"/>
  <c r="K947" i="7"/>
  <c r="J947" i="7"/>
  <c r="I947" i="7"/>
  <c r="G947" i="7"/>
  <c r="S946" i="7"/>
  <c r="N946" i="7"/>
  <c r="I946" i="7"/>
  <c r="H946" i="7"/>
  <c r="G946" i="7"/>
  <c r="F946" i="7"/>
  <c r="E946" i="7"/>
  <c r="D946" i="7" s="1"/>
  <c r="W945" i="7"/>
  <c r="V945" i="7"/>
  <c r="U945" i="7"/>
  <c r="S945" i="7" s="1"/>
  <c r="T945" i="7"/>
  <c r="R945" i="7"/>
  <c r="Q945" i="7"/>
  <c r="P945" i="7"/>
  <c r="O945" i="7"/>
  <c r="M945" i="7"/>
  <c r="H945" i="7" s="1"/>
  <c r="L945" i="7"/>
  <c r="K945" i="7"/>
  <c r="K944" i="7" s="1"/>
  <c r="J945" i="7"/>
  <c r="G945" i="7"/>
  <c r="E945" i="7"/>
  <c r="W944" i="7"/>
  <c r="V944" i="7"/>
  <c r="U944" i="7"/>
  <c r="S944" i="7" s="1"/>
  <c r="T944" i="7"/>
  <c r="R944" i="7"/>
  <c r="Q944" i="7"/>
  <c r="P944" i="7"/>
  <c r="O944" i="7"/>
  <c r="M944" i="7"/>
  <c r="H944" i="7" s="1"/>
  <c r="L944" i="7"/>
  <c r="J944" i="7"/>
  <c r="G944" i="7"/>
  <c r="E944" i="7"/>
  <c r="W943" i="7"/>
  <c r="V943" i="7"/>
  <c r="U943" i="7"/>
  <c r="S943" i="7" s="1"/>
  <c r="T943" i="7"/>
  <c r="R943" i="7"/>
  <c r="Q943" i="7"/>
  <c r="P943" i="7"/>
  <c r="O943" i="7"/>
  <c r="M943" i="7"/>
  <c r="H943" i="7" s="1"/>
  <c r="L943" i="7"/>
  <c r="J943" i="7"/>
  <c r="G943" i="7"/>
  <c r="E943" i="7"/>
  <c r="S942" i="7"/>
  <c r="N942" i="7"/>
  <c r="I942" i="7"/>
  <c r="H942" i="7"/>
  <c r="G942" i="7"/>
  <c r="F942" i="7"/>
  <c r="E942" i="7"/>
  <c r="D942" i="7" s="1"/>
  <c r="W941" i="7"/>
  <c r="W577" i="7" s="1"/>
  <c r="V941" i="7"/>
  <c r="U941" i="7"/>
  <c r="U577" i="7" s="1"/>
  <c r="T941" i="7"/>
  <c r="S941" i="7"/>
  <c r="R941" i="7"/>
  <c r="Q941" i="7"/>
  <c r="Q577" i="7" s="1"/>
  <c r="P941" i="7"/>
  <c r="O941" i="7"/>
  <c r="M941" i="7"/>
  <c r="L941" i="7"/>
  <c r="K941" i="7"/>
  <c r="J941" i="7"/>
  <c r="G941" i="7"/>
  <c r="W940" i="7"/>
  <c r="V940" i="7"/>
  <c r="U940" i="7"/>
  <c r="T940" i="7"/>
  <c r="S940" i="7"/>
  <c r="R940" i="7"/>
  <c r="Q940" i="7"/>
  <c r="P940" i="7"/>
  <c r="O940" i="7"/>
  <c r="L940" i="7"/>
  <c r="J940" i="7"/>
  <c r="G940" i="7"/>
  <c r="S939" i="7"/>
  <c r="N939" i="7"/>
  <c r="I939" i="7"/>
  <c r="H939" i="7"/>
  <c r="G939" i="7"/>
  <c r="F939" i="7"/>
  <c r="E939" i="7"/>
  <c r="S938" i="7"/>
  <c r="N938" i="7"/>
  <c r="I938" i="7"/>
  <c r="H938" i="7"/>
  <c r="G938" i="7"/>
  <c r="F938" i="7"/>
  <c r="E938" i="7"/>
  <c r="V937" i="7"/>
  <c r="T937" i="7"/>
  <c r="R937" i="7"/>
  <c r="Q937" i="7"/>
  <c r="Q936" i="7" s="1"/>
  <c r="G936" i="7" s="1"/>
  <c r="P937" i="7"/>
  <c r="L937" i="7"/>
  <c r="J937" i="7"/>
  <c r="G937" i="7"/>
  <c r="V936" i="7"/>
  <c r="T936" i="7"/>
  <c r="R936" i="7"/>
  <c r="P936" i="7"/>
  <c r="L936" i="7"/>
  <c r="J936" i="7"/>
  <c r="S935" i="7"/>
  <c r="N935" i="7"/>
  <c r="I935" i="7"/>
  <c r="H935" i="7"/>
  <c r="G935" i="7"/>
  <c r="F935" i="7"/>
  <c r="E935" i="7"/>
  <c r="D935" i="7" s="1"/>
  <c r="W934" i="7"/>
  <c r="V934" i="7"/>
  <c r="U934" i="7"/>
  <c r="S934" i="7" s="1"/>
  <c r="T934" i="7"/>
  <c r="R934" i="7"/>
  <c r="Q934" i="7"/>
  <c r="P934" i="7"/>
  <c r="O934" i="7"/>
  <c r="M934" i="7"/>
  <c r="H934" i="7" s="1"/>
  <c r="L934" i="7"/>
  <c r="K934" i="7"/>
  <c r="J934" i="7"/>
  <c r="G934" i="7"/>
  <c r="E934" i="7"/>
  <c r="S933" i="7"/>
  <c r="N933" i="7"/>
  <c r="I933" i="7"/>
  <c r="H933" i="7"/>
  <c r="G933" i="7"/>
  <c r="F933" i="7"/>
  <c r="E933" i="7"/>
  <c r="D933" i="7" s="1"/>
  <c r="W932" i="7"/>
  <c r="V932" i="7"/>
  <c r="U932" i="7"/>
  <c r="T932" i="7"/>
  <c r="S932" i="7"/>
  <c r="R932" i="7"/>
  <c r="Q932" i="7"/>
  <c r="P932" i="7"/>
  <c r="O932" i="7"/>
  <c r="M932" i="7"/>
  <c r="L932" i="7"/>
  <c r="K932" i="7"/>
  <c r="J932" i="7"/>
  <c r="G932" i="7"/>
  <c r="W931" i="7"/>
  <c r="V931" i="7"/>
  <c r="U931" i="7"/>
  <c r="T931" i="7"/>
  <c r="S931" i="7"/>
  <c r="R931" i="7"/>
  <c r="Q931" i="7"/>
  <c r="P931" i="7"/>
  <c r="O931" i="7"/>
  <c r="L931" i="7"/>
  <c r="J931" i="7"/>
  <c r="G931" i="7"/>
  <c r="W930" i="7"/>
  <c r="V930" i="7"/>
  <c r="U930" i="7"/>
  <c r="T930" i="7"/>
  <c r="S930" i="7"/>
  <c r="R930" i="7"/>
  <c r="Q930" i="7"/>
  <c r="P930" i="7"/>
  <c r="O930" i="7"/>
  <c r="L930" i="7"/>
  <c r="J930" i="7"/>
  <c r="G930" i="7"/>
  <c r="S929" i="7"/>
  <c r="N929" i="7"/>
  <c r="I929" i="7"/>
  <c r="H929" i="7"/>
  <c r="G929" i="7"/>
  <c r="F929" i="7"/>
  <c r="E929" i="7"/>
  <c r="W928" i="7"/>
  <c r="V928" i="7"/>
  <c r="U928" i="7"/>
  <c r="T928" i="7"/>
  <c r="S928" i="7"/>
  <c r="R928" i="7"/>
  <c r="Q928" i="7"/>
  <c r="P928" i="7"/>
  <c r="O928" i="7"/>
  <c r="N928" i="7" s="1"/>
  <c r="M928" i="7"/>
  <c r="H928" i="7" s="1"/>
  <c r="L928" i="7"/>
  <c r="K928" i="7"/>
  <c r="F928" i="7" s="1"/>
  <c r="J928" i="7"/>
  <c r="I928" i="7"/>
  <c r="G928" i="7"/>
  <c r="E928" i="7"/>
  <c r="W927" i="7"/>
  <c r="V927" i="7"/>
  <c r="U927" i="7"/>
  <c r="T927" i="7"/>
  <c r="S927" i="7"/>
  <c r="R927" i="7"/>
  <c r="Q927" i="7"/>
  <c r="P927" i="7"/>
  <c r="O927" i="7"/>
  <c r="N927" i="7" s="1"/>
  <c r="M927" i="7"/>
  <c r="H927" i="7" s="1"/>
  <c r="L927" i="7"/>
  <c r="K927" i="7"/>
  <c r="F927" i="7" s="1"/>
  <c r="J927" i="7"/>
  <c r="I927" i="7"/>
  <c r="G927" i="7"/>
  <c r="E927" i="7"/>
  <c r="W926" i="7"/>
  <c r="V926" i="7"/>
  <c r="U926" i="7"/>
  <c r="T926" i="7"/>
  <c r="S926" i="7"/>
  <c r="R926" i="7"/>
  <c r="Q926" i="7"/>
  <c r="P926" i="7"/>
  <c r="O926" i="7"/>
  <c r="N926" i="7" s="1"/>
  <c r="M926" i="7"/>
  <c r="H926" i="7" s="1"/>
  <c r="L926" i="7"/>
  <c r="K926" i="7"/>
  <c r="F926" i="7" s="1"/>
  <c r="J926" i="7"/>
  <c r="I926" i="7"/>
  <c r="G926" i="7"/>
  <c r="E926" i="7"/>
  <c r="S925" i="7"/>
  <c r="N925" i="7"/>
  <c r="I925" i="7"/>
  <c r="H925" i="7"/>
  <c r="G925" i="7"/>
  <c r="F925" i="7"/>
  <c r="E925" i="7"/>
  <c r="S924" i="7"/>
  <c r="N924" i="7"/>
  <c r="I924" i="7"/>
  <c r="H924" i="7"/>
  <c r="G924" i="7"/>
  <c r="F924" i="7"/>
  <c r="E924" i="7"/>
  <c r="D924" i="7" s="1"/>
  <c r="W923" i="7"/>
  <c r="V923" i="7"/>
  <c r="U923" i="7"/>
  <c r="S923" i="7" s="1"/>
  <c r="T923" i="7"/>
  <c r="R923" i="7"/>
  <c r="Q923" i="7"/>
  <c r="P923" i="7"/>
  <c r="O923" i="7"/>
  <c r="M923" i="7"/>
  <c r="H923" i="7" s="1"/>
  <c r="L923" i="7"/>
  <c r="K923" i="7"/>
  <c r="J923" i="7"/>
  <c r="G923" i="7"/>
  <c r="E923" i="7"/>
  <c r="W922" i="7"/>
  <c r="V922" i="7"/>
  <c r="U922" i="7"/>
  <c r="S922" i="7" s="1"/>
  <c r="T922" i="7"/>
  <c r="R922" i="7"/>
  <c r="Q922" i="7"/>
  <c r="P922" i="7"/>
  <c r="O922" i="7"/>
  <c r="M922" i="7"/>
  <c r="H922" i="7" s="1"/>
  <c r="L922" i="7"/>
  <c r="K922" i="7"/>
  <c r="K921" i="7" s="1"/>
  <c r="J922" i="7"/>
  <c r="G922" i="7"/>
  <c r="E922" i="7"/>
  <c r="W921" i="7"/>
  <c r="V921" i="7"/>
  <c r="U921" i="7"/>
  <c r="S921" i="7" s="1"/>
  <c r="T921" i="7"/>
  <c r="R921" i="7"/>
  <c r="Q921" i="7"/>
  <c r="P921" i="7"/>
  <c r="O921" i="7"/>
  <c r="M921" i="7"/>
  <c r="H921" i="7" s="1"/>
  <c r="L921" i="7"/>
  <c r="J921" i="7"/>
  <c r="G921" i="7"/>
  <c r="E921" i="7"/>
  <c r="S920" i="7"/>
  <c r="N920" i="7"/>
  <c r="I920" i="7"/>
  <c r="H920" i="7"/>
  <c r="G920" i="7"/>
  <c r="F920" i="7"/>
  <c r="E920" i="7"/>
  <c r="D920" i="7" s="1"/>
  <c r="S919" i="7"/>
  <c r="N919" i="7"/>
  <c r="I919" i="7"/>
  <c r="H919" i="7"/>
  <c r="G919" i="7"/>
  <c r="F919" i="7"/>
  <c r="E919" i="7"/>
  <c r="W918" i="7"/>
  <c r="V918" i="7"/>
  <c r="U918" i="7"/>
  <c r="T918" i="7"/>
  <c r="S918" i="7"/>
  <c r="R918" i="7"/>
  <c r="Q918" i="7"/>
  <c r="P918" i="7"/>
  <c r="O918" i="7"/>
  <c r="N918" i="7" s="1"/>
  <c r="M918" i="7"/>
  <c r="H918" i="7" s="1"/>
  <c r="L918" i="7"/>
  <c r="K918" i="7"/>
  <c r="F918" i="7" s="1"/>
  <c r="J918" i="7"/>
  <c r="I918" i="7"/>
  <c r="G918" i="7"/>
  <c r="E918" i="7"/>
  <c r="W917" i="7"/>
  <c r="V917" i="7"/>
  <c r="U917" i="7"/>
  <c r="T917" i="7"/>
  <c r="S917" i="7"/>
  <c r="R917" i="7"/>
  <c r="Q917" i="7"/>
  <c r="P917" i="7"/>
  <c r="O917" i="7"/>
  <c r="N917" i="7" s="1"/>
  <c r="M917" i="7"/>
  <c r="H917" i="7" s="1"/>
  <c r="L917" i="7"/>
  <c r="K917" i="7"/>
  <c r="F917" i="7" s="1"/>
  <c r="J917" i="7"/>
  <c r="I917" i="7"/>
  <c r="G917" i="7"/>
  <c r="E917" i="7"/>
  <c r="W916" i="7"/>
  <c r="V916" i="7"/>
  <c r="U916" i="7"/>
  <c r="T916" i="7"/>
  <c r="S916" i="7"/>
  <c r="R916" i="7"/>
  <c r="Q916" i="7"/>
  <c r="P916" i="7"/>
  <c r="O916" i="7"/>
  <c r="N916" i="7" s="1"/>
  <c r="M916" i="7"/>
  <c r="H916" i="7" s="1"/>
  <c r="L916" i="7"/>
  <c r="K916" i="7"/>
  <c r="F916" i="7" s="1"/>
  <c r="J916" i="7"/>
  <c r="I916" i="7"/>
  <c r="G916" i="7"/>
  <c r="E916" i="7"/>
  <c r="S915" i="7"/>
  <c r="N915" i="7"/>
  <c r="I915" i="7"/>
  <c r="H915" i="7"/>
  <c r="G915" i="7"/>
  <c r="F915" i="7"/>
  <c r="E915" i="7"/>
  <c r="S914" i="7"/>
  <c r="N914" i="7"/>
  <c r="I914" i="7"/>
  <c r="H914" i="7"/>
  <c r="G914" i="7"/>
  <c r="F914" i="7"/>
  <c r="E914" i="7"/>
  <c r="D914" i="7" s="1"/>
  <c r="W913" i="7"/>
  <c r="V913" i="7"/>
  <c r="U913" i="7"/>
  <c r="S913" i="7" s="1"/>
  <c r="T913" i="7"/>
  <c r="R913" i="7"/>
  <c r="Q913" i="7"/>
  <c r="P913" i="7"/>
  <c r="O913" i="7"/>
  <c r="M913" i="7"/>
  <c r="H913" i="7" s="1"/>
  <c r="L913" i="7"/>
  <c r="K913" i="7"/>
  <c r="K912" i="7" s="1"/>
  <c r="J913" i="7"/>
  <c r="G913" i="7"/>
  <c r="E913" i="7"/>
  <c r="W912" i="7"/>
  <c r="V912" i="7"/>
  <c r="U912" i="7"/>
  <c r="S912" i="7" s="1"/>
  <c r="T912" i="7"/>
  <c r="R912" i="7"/>
  <c r="Q912" i="7"/>
  <c r="P912" i="7"/>
  <c r="O912" i="7"/>
  <c r="M912" i="7"/>
  <c r="H912" i="7" s="1"/>
  <c r="L912" i="7"/>
  <c r="J912" i="7"/>
  <c r="G912" i="7"/>
  <c r="E912" i="7"/>
  <c r="W911" i="7"/>
  <c r="V911" i="7"/>
  <c r="U911" i="7"/>
  <c r="S911" i="7" s="1"/>
  <c r="T911" i="7"/>
  <c r="R911" i="7"/>
  <c r="Q911" i="7"/>
  <c r="P911" i="7"/>
  <c r="O911" i="7"/>
  <c r="M911" i="7"/>
  <c r="H911" i="7" s="1"/>
  <c r="L911" i="7"/>
  <c r="J911" i="7"/>
  <c r="G911" i="7"/>
  <c r="E911" i="7"/>
  <c r="S910" i="7"/>
  <c r="N910" i="7"/>
  <c r="I910" i="7"/>
  <c r="H910" i="7"/>
  <c r="G910" i="7"/>
  <c r="F910" i="7"/>
  <c r="E910" i="7"/>
  <c r="D910" i="7" s="1"/>
  <c r="S909" i="7"/>
  <c r="N909" i="7"/>
  <c r="I909" i="7"/>
  <c r="H909" i="7"/>
  <c r="G909" i="7"/>
  <c r="F909" i="7"/>
  <c r="E909" i="7"/>
  <c r="W908" i="7"/>
  <c r="W898" i="7" s="1"/>
  <c r="V908" i="7"/>
  <c r="U908" i="7"/>
  <c r="T908" i="7"/>
  <c r="S908" i="7"/>
  <c r="R908" i="7"/>
  <c r="Q908" i="7"/>
  <c r="P908" i="7"/>
  <c r="O908" i="7"/>
  <c r="N908" i="7" s="1"/>
  <c r="M908" i="7"/>
  <c r="L908" i="7"/>
  <c r="K908" i="7"/>
  <c r="F908" i="7" s="1"/>
  <c r="J908" i="7"/>
  <c r="I908" i="7"/>
  <c r="G908" i="7"/>
  <c r="E908" i="7"/>
  <c r="W907" i="7"/>
  <c r="W897" i="7" s="1"/>
  <c r="V907" i="7"/>
  <c r="U907" i="7"/>
  <c r="T907" i="7"/>
  <c r="S907" i="7"/>
  <c r="R907" i="7"/>
  <c r="Q907" i="7"/>
  <c r="P907" i="7"/>
  <c r="O907" i="7"/>
  <c r="N907" i="7" s="1"/>
  <c r="M907" i="7"/>
  <c r="L907" i="7"/>
  <c r="K907" i="7"/>
  <c r="F907" i="7" s="1"/>
  <c r="J907" i="7"/>
  <c r="I907" i="7"/>
  <c r="G907" i="7"/>
  <c r="E907" i="7"/>
  <c r="W906" i="7"/>
  <c r="W896" i="7" s="1"/>
  <c r="V906" i="7"/>
  <c r="U906" i="7"/>
  <c r="T906" i="7"/>
  <c r="S906" i="7"/>
  <c r="R906" i="7"/>
  <c r="Q906" i="7"/>
  <c r="P906" i="7"/>
  <c r="O906" i="7"/>
  <c r="N906" i="7" s="1"/>
  <c r="M906" i="7"/>
  <c r="L906" i="7"/>
  <c r="K906" i="7"/>
  <c r="F906" i="7" s="1"/>
  <c r="J906" i="7"/>
  <c r="I906" i="7"/>
  <c r="G906" i="7"/>
  <c r="E906" i="7"/>
  <c r="S905" i="7"/>
  <c r="N905" i="7"/>
  <c r="I905" i="7"/>
  <c r="H905" i="7"/>
  <c r="G905" i="7"/>
  <c r="F905" i="7"/>
  <c r="E905" i="7"/>
  <c r="S904" i="7"/>
  <c r="N904" i="7"/>
  <c r="I904" i="7"/>
  <c r="H904" i="7"/>
  <c r="G904" i="7"/>
  <c r="F904" i="7"/>
  <c r="E904" i="7"/>
  <c r="D904" i="7" s="1"/>
  <c r="W903" i="7"/>
  <c r="V903" i="7"/>
  <c r="U903" i="7"/>
  <c r="S903" i="7" s="1"/>
  <c r="T903" i="7"/>
  <c r="R903" i="7"/>
  <c r="Q903" i="7"/>
  <c r="P903" i="7"/>
  <c r="O903" i="7"/>
  <c r="M903" i="7"/>
  <c r="H903" i="7" s="1"/>
  <c r="L903" i="7"/>
  <c r="K903" i="7"/>
  <c r="J903" i="7"/>
  <c r="G903" i="7"/>
  <c r="E903" i="7"/>
  <c r="W902" i="7"/>
  <c r="V902" i="7"/>
  <c r="U902" i="7"/>
  <c r="S902" i="7" s="1"/>
  <c r="T902" i="7"/>
  <c r="R902" i="7"/>
  <c r="Q902" i="7"/>
  <c r="P902" i="7"/>
  <c r="O902" i="7"/>
  <c r="M902" i="7"/>
  <c r="H902" i="7" s="1"/>
  <c r="L902" i="7"/>
  <c r="J902" i="7"/>
  <c r="G902" i="7"/>
  <c r="E902" i="7"/>
  <c r="W901" i="7"/>
  <c r="V901" i="7"/>
  <c r="U901" i="7"/>
  <c r="S901" i="7" s="1"/>
  <c r="T901" i="7"/>
  <c r="R901" i="7"/>
  <c r="Q901" i="7"/>
  <c r="P901" i="7"/>
  <c r="O901" i="7"/>
  <c r="M901" i="7"/>
  <c r="H901" i="7" s="1"/>
  <c r="L901" i="7"/>
  <c r="J901" i="7"/>
  <c r="G901" i="7"/>
  <c r="E901" i="7"/>
  <c r="W900" i="7"/>
  <c r="V900" i="7"/>
  <c r="U900" i="7"/>
  <c r="S900" i="7" s="1"/>
  <c r="T900" i="7"/>
  <c r="R900" i="7"/>
  <c r="Q900" i="7"/>
  <c r="P900" i="7"/>
  <c r="O900" i="7"/>
  <c r="M900" i="7"/>
  <c r="H900" i="7" s="1"/>
  <c r="L900" i="7"/>
  <c r="K900" i="7"/>
  <c r="J900" i="7"/>
  <c r="G900" i="7"/>
  <c r="E900" i="7"/>
  <c r="W899" i="7"/>
  <c r="V899" i="7"/>
  <c r="U899" i="7"/>
  <c r="S899" i="7" s="1"/>
  <c r="T899" i="7"/>
  <c r="R899" i="7"/>
  <c r="Q899" i="7"/>
  <c r="P899" i="7"/>
  <c r="O899" i="7"/>
  <c r="M899" i="7"/>
  <c r="H899" i="7" s="1"/>
  <c r="L899" i="7"/>
  <c r="K899" i="7"/>
  <c r="J899" i="7"/>
  <c r="G899" i="7"/>
  <c r="E899" i="7"/>
  <c r="V898" i="7"/>
  <c r="U898" i="7"/>
  <c r="S898" i="7" s="1"/>
  <c r="T898" i="7"/>
  <c r="R898" i="7"/>
  <c r="Q898" i="7"/>
  <c r="P898" i="7"/>
  <c r="L898" i="7"/>
  <c r="K898" i="7"/>
  <c r="J898" i="7"/>
  <c r="G898" i="7"/>
  <c r="V897" i="7"/>
  <c r="U897" i="7"/>
  <c r="S897" i="7" s="1"/>
  <c r="T897" i="7"/>
  <c r="R897" i="7"/>
  <c r="Q897" i="7"/>
  <c r="P897" i="7"/>
  <c r="L897" i="7"/>
  <c r="J897" i="7"/>
  <c r="G897" i="7"/>
  <c r="V896" i="7"/>
  <c r="U896" i="7"/>
  <c r="S896" i="7" s="1"/>
  <c r="T896" i="7"/>
  <c r="R896" i="7"/>
  <c r="Q896" i="7"/>
  <c r="P896" i="7"/>
  <c r="L896" i="7"/>
  <c r="J896" i="7"/>
  <c r="G896" i="7"/>
  <c r="S895" i="7"/>
  <c r="N895" i="7"/>
  <c r="I895" i="7"/>
  <c r="H895" i="7"/>
  <c r="G895" i="7"/>
  <c r="F895" i="7"/>
  <c r="E895" i="7"/>
  <c r="D895" i="7" s="1"/>
  <c r="W894" i="7"/>
  <c r="W884" i="7" s="1"/>
  <c r="V894" i="7"/>
  <c r="U894" i="7"/>
  <c r="T894" i="7"/>
  <c r="S894" i="7"/>
  <c r="R894" i="7"/>
  <c r="Q894" i="7"/>
  <c r="P894" i="7"/>
  <c r="O894" i="7"/>
  <c r="M894" i="7"/>
  <c r="L894" i="7"/>
  <c r="K894" i="7"/>
  <c r="J894" i="7"/>
  <c r="G894" i="7"/>
  <c r="S893" i="7"/>
  <c r="N893" i="7"/>
  <c r="I893" i="7"/>
  <c r="H893" i="7"/>
  <c r="G893" i="7"/>
  <c r="F893" i="7"/>
  <c r="E893" i="7"/>
  <c r="S892" i="7"/>
  <c r="N892" i="7"/>
  <c r="I892" i="7"/>
  <c r="H892" i="7"/>
  <c r="G892" i="7"/>
  <c r="F892" i="7"/>
  <c r="E892" i="7"/>
  <c r="W891" i="7"/>
  <c r="V891" i="7"/>
  <c r="U891" i="7"/>
  <c r="S891" i="7" s="1"/>
  <c r="T891" i="7"/>
  <c r="R891" i="7"/>
  <c r="Q891" i="7"/>
  <c r="Q890" i="7" s="1"/>
  <c r="P891" i="7"/>
  <c r="O891" i="7"/>
  <c r="M891" i="7"/>
  <c r="L891" i="7"/>
  <c r="K891" i="7"/>
  <c r="J891" i="7"/>
  <c r="I891" i="7"/>
  <c r="G891" i="7"/>
  <c r="W890" i="7"/>
  <c r="V890" i="7"/>
  <c r="U890" i="7"/>
  <c r="S890" i="7" s="1"/>
  <c r="T890" i="7"/>
  <c r="R890" i="7"/>
  <c r="P890" i="7"/>
  <c r="O890" i="7"/>
  <c r="M890" i="7"/>
  <c r="L890" i="7"/>
  <c r="K890" i="7"/>
  <c r="J890" i="7"/>
  <c r="I890" i="7"/>
  <c r="W889" i="7"/>
  <c r="V889" i="7"/>
  <c r="U889" i="7"/>
  <c r="S889" i="7" s="1"/>
  <c r="T889" i="7"/>
  <c r="R889" i="7"/>
  <c r="P889" i="7"/>
  <c r="O889" i="7"/>
  <c r="M889" i="7"/>
  <c r="L889" i="7"/>
  <c r="K889" i="7"/>
  <c r="J889" i="7"/>
  <c r="I889" i="7"/>
  <c r="W888" i="7"/>
  <c r="V888" i="7"/>
  <c r="U888" i="7"/>
  <c r="T888" i="7"/>
  <c r="R888" i="7"/>
  <c r="Q888" i="7"/>
  <c r="Q873" i="7" s="1"/>
  <c r="P888" i="7"/>
  <c r="O888" i="7"/>
  <c r="M888" i="7"/>
  <c r="L888" i="7"/>
  <c r="K888" i="7"/>
  <c r="J888" i="7"/>
  <c r="I888" i="7"/>
  <c r="G888" i="7"/>
  <c r="W887" i="7"/>
  <c r="V887" i="7"/>
  <c r="U887" i="7"/>
  <c r="T887" i="7"/>
  <c r="R887" i="7"/>
  <c r="Q887" i="7"/>
  <c r="Q872" i="7" s="1"/>
  <c r="P887" i="7"/>
  <c r="O887" i="7"/>
  <c r="M887" i="7"/>
  <c r="L887" i="7"/>
  <c r="K887" i="7"/>
  <c r="J887" i="7"/>
  <c r="I887" i="7"/>
  <c r="G887" i="7"/>
  <c r="W886" i="7"/>
  <c r="V886" i="7"/>
  <c r="U886" i="7"/>
  <c r="T886" i="7"/>
  <c r="R886" i="7"/>
  <c r="P886" i="7"/>
  <c r="O886" i="7"/>
  <c r="M886" i="7"/>
  <c r="L886" i="7"/>
  <c r="K886" i="7"/>
  <c r="J886" i="7"/>
  <c r="I886" i="7"/>
  <c r="W885" i="7"/>
  <c r="V885" i="7"/>
  <c r="U885" i="7"/>
  <c r="T885" i="7"/>
  <c r="R885" i="7"/>
  <c r="P885" i="7"/>
  <c r="O885" i="7"/>
  <c r="M885" i="7"/>
  <c r="L885" i="7"/>
  <c r="K885" i="7"/>
  <c r="J885" i="7"/>
  <c r="I885" i="7"/>
  <c r="V884" i="7"/>
  <c r="U884" i="7"/>
  <c r="T884" i="7"/>
  <c r="R884" i="7"/>
  <c r="P884" i="7"/>
  <c r="M884" i="7"/>
  <c r="L884" i="7"/>
  <c r="J884" i="7"/>
  <c r="S883" i="7"/>
  <c r="N883" i="7"/>
  <c r="I883" i="7"/>
  <c r="H883" i="7"/>
  <c r="G883" i="7"/>
  <c r="F883" i="7"/>
  <c r="E883" i="7"/>
  <c r="D883" i="7" s="1"/>
  <c r="S882" i="7"/>
  <c r="N882" i="7"/>
  <c r="I882" i="7"/>
  <c r="H882" i="7"/>
  <c r="G882" i="7"/>
  <c r="F882" i="7"/>
  <c r="E882" i="7"/>
  <c r="D882" i="7" s="1"/>
  <c r="W881" i="7"/>
  <c r="W880" i="7" s="1"/>
  <c r="V881" i="7"/>
  <c r="U881" i="7"/>
  <c r="T881" i="7"/>
  <c r="S881" i="7"/>
  <c r="R881" i="7"/>
  <c r="Q881" i="7"/>
  <c r="P881" i="7"/>
  <c r="O881" i="7"/>
  <c r="O880" i="7" s="1"/>
  <c r="M881" i="7"/>
  <c r="L881" i="7"/>
  <c r="K881" i="7"/>
  <c r="J881" i="7"/>
  <c r="G881" i="7"/>
  <c r="V880" i="7"/>
  <c r="U880" i="7"/>
  <c r="T880" i="7"/>
  <c r="R880" i="7"/>
  <c r="Q880" i="7"/>
  <c r="P880" i="7"/>
  <c r="M880" i="7"/>
  <c r="L880" i="7"/>
  <c r="K880" i="7"/>
  <c r="J880" i="7"/>
  <c r="G880" i="7"/>
  <c r="V879" i="7"/>
  <c r="U879" i="7"/>
  <c r="T879" i="7"/>
  <c r="R879" i="7"/>
  <c r="Q879" i="7"/>
  <c r="P879" i="7"/>
  <c r="M879" i="7"/>
  <c r="L879" i="7"/>
  <c r="K879" i="7"/>
  <c r="J879" i="7"/>
  <c r="G879" i="7"/>
  <c r="W878" i="7"/>
  <c r="V878" i="7"/>
  <c r="U878" i="7"/>
  <c r="T878" i="7"/>
  <c r="S878" i="7"/>
  <c r="R878" i="7"/>
  <c r="Q878" i="7"/>
  <c r="P878" i="7"/>
  <c r="O878" i="7"/>
  <c r="M878" i="7"/>
  <c r="L878" i="7"/>
  <c r="K878" i="7"/>
  <c r="J878" i="7"/>
  <c r="G878" i="7"/>
  <c r="W877" i="7"/>
  <c r="V877" i="7"/>
  <c r="U877" i="7"/>
  <c r="T877" i="7"/>
  <c r="S877" i="7"/>
  <c r="R877" i="7"/>
  <c r="Q877" i="7"/>
  <c r="P877" i="7"/>
  <c r="O877" i="7"/>
  <c r="M877" i="7"/>
  <c r="L877" i="7"/>
  <c r="K877" i="7"/>
  <c r="J877" i="7"/>
  <c r="G877" i="7"/>
  <c r="W876" i="7"/>
  <c r="V876" i="7"/>
  <c r="U876" i="7"/>
  <c r="T876" i="7"/>
  <c r="S876" i="7"/>
  <c r="R876" i="7"/>
  <c r="Q876" i="7"/>
  <c r="P876" i="7"/>
  <c r="O876" i="7"/>
  <c r="M876" i="7"/>
  <c r="L876" i="7"/>
  <c r="K876" i="7"/>
  <c r="J876" i="7"/>
  <c r="G876" i="7"/>
  <c r="V875" i="7"/>
  <c r="U875" i="7"/>
  <c r="T875" i="7"/>
  <c r="R875" i="7"/>
  <c r="Q875" i="7"/>
  <c r="P875" i="7"/>
  <c r="M875" i="7"/>
  <c r="L875" i="7"/>
  <c r="K875" i="7"/>
  <c r="J875" i="7"/>
  <c r="G875" i="7"/>
  <c r="V874" i="7"/>
  <c r="U874" i="7"/>
  <c r="T874" i="7"/>
  <c r="R874" i="7"/>
  <c r="Q874" i="7"/>
  <c r="P874" i="7"/>
  <c r="M874" i="7"/>
  <c r="L874" i="7"/>
  <c r="K874" i="7"/>
  <c r="J874" i="7"/>
  <c r="G874" i="7"/>
  <c r="W873" i="7"/>
  <c r="W589" i="7" s="1"/>
  <c r="W47" i="7" s="1"/>
  <c r="V873" i="7"/>
  <c r="T873" i="7"/>
  <c r="R873" i="7"/>
  <c r="P873" i="7"/>
  <c r="O873" i="7"/>
  <c r="L873" i="7"/>
  <c r="J873" i="7"/>
  <c r="W872" i="7"/>
  <c r="W587" i="7" s="1"/>
  <c r="V872" i="7"/>
  <c r="T872" i="7"/>
  <c r="R872" i="7"/>
  <c r="P872" i="7"/>
  <c r="O872" i="7"/>
  <c r="L872" i="7"/>
  <c r="J872" i="7"/>
  <c r="W871" i="7"/>
  <c r="V871" i="7"/>
  <c r="T871" i="7"/>
  <c r="R871" i="7"/>
  <c r="P871" i="7"/>
  <c r="L871" i="7"/>
  <c r="J871" i="7"/>
  <c r="V870" i="7"/>
  <c r="T870" i="7"/>
  <c r="R870" i="7"/>
  <c r="P870" i="7"/>
  <c r="L870" i="7"/>
  <c r="J870" i="7"/>
  <c r="V869" i="7"/>
  <c r="T869" i="7"/>
  <c r="R869" i="7"/>
  <c r="P869" i="7"/>
  <c r="L869" i="7"/>
  <c r="J869" i="7"/>
  <c r="S868" i="7"/>
  <c r="N868" i="7"/>
  <c r="I868" i="7"/>
  <c r="H868" i="7"/>
  <c r="G868" i="7"/>
  <c r="F868" i="7"/>
  <c r="E868" i="7"/>
  <c r="S867" i="7"/>
  <c r="N867" i="7"/>
  <c r="I867" i="7"/>
  <c r="H867" i="7"/>
  <c r="G867" i="7"/>
  <c r="F867" i="7"/>
  <c r="E867" i="7"/>
  <c r="W866" i="7"/>
  <c r="V866" i="7"/>
  <c r="U866" i="7"/>
  <c r="S866" i="7" s="1"/>
  <c r="T866" i="7"/>
  <c r="R866" i="7"/>
  <c r="Q866" i="7"/>
  <c r="Q865" i="7" s="1"/>
  <c r="P866" i="7"/>
  <c r="O866" i="7"/>
  <c r="M866" i="7"/>
  <c r="L866" i="7"/>
  <c r="K866" i="7"/>
  <c r="J866" i="7"/>
  <c r="I866" i="7"/>
  <c r="G866" i="7"/>
  <c r="W865" i="7"/>
  <c r="V865" i="7"/>
  <c r="U865" i="7"/>
  <c r="S865" i="7" s="1"/>
  <c r="T865" i="7"/>
  <c r="R865" i="7"/>
  <c r="P865" i="7"/>
  <c r="O865" i="7"/>
  <c r="M865" i="7"/>
  <c r="L865" i="7"/>
  <c r="K865" i="7"/>
  <c r="J865" i="7"/>
  <c r="I865" i="7"/>
  <c r="W864" i="7"/>
  <c r="V864" i="7"/>
  <c r="T864" i="7"/>
  <c r="R864" i="7"/>
  <c r="P864" i="7"/>
  <c r="O864" i="7"/>
  <c r="M864" i="7"/>
  <c r="L864" i="7"/>
  <c r="K864" i="7"/>
  <c r="J864" i="7"/>
  <c r="I864" i="7"/>
  <c r="S863" i="7"/>
  <c r="N863" i="7"/>
  <c r="I863" i="7"/>
  <c r="H863" i="7"/>
  <c r="G863" i="7"/>
  <c r="F863" i="7"/>
  <c r="E863" i="7"/>
  <c r="D863" i="7" s="1"/>
  <c r="S862" i="7"/>
  <c r="N862" i="7"/>
  <c r="I862" i="7"/>
  <c r="H862" i="7"/>
  <c r="G862" i="7"/>
  <c r="F862" i="7"/>
  <c r="E862" i="7"/>
  <c r="D862" i="7" s="1"/>
  <c r="W861" i="7"/>
  <c r="W574" i="7" s="1"/>
  <c r="V861" i="7"/>
  <c r="U861" i="7"/>
  <c r="U574" i="7" s="1"/>
  <c r="T861" i="7"/>
  <c r="S861" i="7"/>
  <c r="R861" i="7"/>
  <c r="Q861" i="7"/>
  <c r="Q574" i="7" s="1"/>
  <c r="Q11" i="7" s="1"/>
  <c r="P861" i="7"/>
  <c r="O861" i="7"/>
  <c r="M861" i="7"/>
  <c r="L861" i="7"/>
  <c r="K861" i="7"/>
  <c r="J861" i="7"/>
  <c r="G861" i="7"/>
  <c r="W860" i="7"/>
  <c r="W859" i="7" s="1"/>
  <c r="S859" i="7" s="1"/>
  <c r="V860" i="7"/>
  <c r="U860" i="7"/>
  <c r="T860" i="7"/>
  <c r="S860" i="7"/>
  <c r="R860" i="7"/>
  <c r="Q860" i="7"/>
  <c r="P860" i="7"/>
  <c r="O860" i="7"/>
  <c r="O859" i="7" s="1"/>
  <c r="M860" i="7"/>
  <c r="L860" i="7"/>
  <c r="K860" i="7"/>
  <c r="J860" i="7"/>
  <c r="G860" i="7"/>
  <c r="V859" i="7"/>
  <c r="U859" i="7"/>
  <c r="T859" i="7"/>
  <c r="R859" i="7"/>
  <c r="Q859" i="7"/>
  <c r="P859" i="7"/>
  <c r="M859" i="7"/>
  <c r="L859" i="7"/>
  <c r="K859" i="7"/>
  <c r="J859" i="7"/>
  <c r="G859" i="7"/>
  <c r="S858" i="7"/>
  <c r="N858" i="7"/>
  <c r="I858" i="7"/>
  <c r="H858" i="7"/>
  <c r="G858" i="7"/>
  <c r="F858" i="7"/>
  <c r="E858" i="7"/>
  <c r="W857" i="7"/>
  <c r="V857" i="7"/>
  <c r="U857" i="7"/>
  <c r="T857" i="7"/>
  <c r="S857" i="7"/>
  <c r="R857" i="7"/>
  <c r="Q857" i="7"/>
  <c r="P857" i="7"/>
  <c r="O857" i="7"/>
  <c r="N857" i="7" s="1"/>
  <c r="M857" i="7"/>
  <c r="H857" i="7" s="1"/>
  <c r="L857" i="7"/>
  <c r="K857" i="7"/>
  <c r="F857" i="7" s="1"/>
  <c r="J857" i="7"/>
  <c r="I857" i="7"/>
  <c r="G857" i="7"/>
  <c r="E857" i="7"/>
  <c r="W856" i="7"/>
  <c r="V856" i="7"/>
  <c r="U856" i="7"/>
  <c r="T856" i="7"/>
  <c r="S856" i="7"/>
  <c r="R856" i="7"/>
  <c r="Q856" i="7"/>
  <c r="P856" i="7"/>
  <c r="O856" i="7"/>
  <c r="N856" i="7" s="1"/>
  <c r="M856" i="7"/>
  <c r="H856" i="7" s="1"/>
  <c r="L856" i="7"/>
  <c r="K856" i="7"/>
  <c r="F856" i="7" s="1"/>
  <c r="J856" i="7"/>
  <c r="I856" i="7"/>
  <c r="G856" i="7"/>
  <c r="E856" i="7"/>
  <c r="W855" i="7"/>
  <c r="V855" i="7"/>
  <c r="U855" i="7"/>
  <c r="T855" i="7"/>
  <c r="S855" i="7"/>
  <c r="R855" i="7"/>
  <c r="Q855" i="7"/>
  <c r="P855" i="7"/>
  <c r="O855" i="7"/>
  <c r="N855" i="7" s="1"/>
  <c r="M855" i="7"/>
  <c r="H855" i="7" s="1"/>
  <c r="L855" i="7"/>
  <c r="K855" i="7"/>
  <c r="F855" i="7" s="1"/>
  <c r="J855" i="7"/>
  <c r="I855" i="7"/>
  <c r="G855" i="7"/>
  <c r="E855" i="7"/>
  <c r="S854" i="7"/>
  <c r="N854" i="7"/>
  <c r="I854" i="7"/>
  <c r="H854" i="7"/>
  <c r="G854" i="7"/>
  <c r="F854" i="7"/>
  <c r="E854" i="7"/>
  <c r="W853" i="7"/>
  <c r="W850" i="7" s="1"/>
  <c r="V853" i="7"/>
  <c r="U853" i="7"/>
  <c r="T853" i="7"/>
  <c r="R853" i="7"/>
  <c r="Q853" i="7"/>
  <c r="P853" i="7"/>
  <c r="O853" i="7"/>
  <c r="M853" i="7"/>
  <c r="L853" i="7"/>
  <c r="K853" i="7"/>
  <c r="J853" i="7"/>
  <c r="I853" i="7"/>
  <c r="G853" i="7"/>
  <c r="S852" i="7"/>
  <c r="N852" i="7"/>
  <c r="I852" i="7"/>
  <c r="H852" i="7"/>
  <c r="G852" i="7"/>
  <c r="F852" i="7"/>
  <c r="E852" i="7"/>
  <c r="D852" i="7" s="1"/>
  <c r="W851" i="7"/>
  <c r="V851" i="7"/>
  <c r="U851" i="7"/>
  <c r="S851" i="7" s="1"/>
  <c r="T851" i="7"/>
  <c r="R851" i="7"/>
  <c r="Q851" i="7"/>
  <c r="P851" i="7"/>
  <c r="O851" i="7"/>
  <c r="M851" i="7"/>
  <c r="H851" i="7" s="1"/>
  <c r="L851" i="7"/>
  <c r="K851" i="7"/>
  <c r="J851" i="7"/>
  <c r="G851" i="7"/>
  <c r="E851" i="7"/>
  <c r="V850" i="7"/>
  <c r="T850" i="7"/>
  <c r="R850" i="7"/>
  <c r="P850" i="7"/>
  <c r="M850" i="7"/>
  <c r="M849" i="7" s="1"/>
  <c r="L850" i="7"/>
  <c r="K850" i="7"/>
  <c r="J850" i="7"/>
  <c r="V849" i="7"/>
  <c r="T849" i="7"/>
  <c r="R849" i="7"/>
  <c r="P849" i="7"/>
  <c r="L849" i="7"/>
  <c r="J849" i="7"/>
  <c r="S848" i="7"/>
  <c r="N848" i="7"/>
  <c r="I848" i="7"/>
  <c r="H848" i="7"/>
  <c r="G848" i="7"/>
  <c r="F848" i="7"/>
  <c r="E848" i="7"/>
  <c r="D848" i="7"/>
  <c r="S847" i="7"/>
  <c r="N847" i="7"/>
  <c r="I847" i="7"/>
  <c r="H847" i="7"/>
  <c r="G847" i="7"/>
  <c r="F847" i="7"/>
  <c r="E847" i="7"/>
  <c r="D847" i="7"/>
  <c r="W846" i="7"/>
  <c r="V846" i="7"/>
  <c r="U846" i="7"/>
  <c r="T846" i="7"/>
  <c r="S846" i="7" s="1"/>
  <c r="R846" i="7"/>
  <c r="Q846" i="7"/>
  <c r="P846" i="7"/>
  <c r="P842" i="7" s="1"/>
  <c r="O846" i="7"/>
  <c r="M846" i="7"/>
  <c r="L846" i="7"/>
  <c r="G846" i="7" s="1"/>
  <c r="K846" i="7"/>
  <c r="J846" i="7"/>
  <c r="I846" i="7" s="1"/>
  <c r="H846" i="7"/>
  <c r="S845" i="7"/>
  <c r="N845" i="7"/>
  <c r="I845" i="7"/>
  <c r="H845" i="7"/>
  <c r="G845" i="7"/>
  <c r="F845" i="7"/>
  <c r="E845" i="7"/>
  <c r="D845" i="7"/>
  <c r="S844" i="7"/>
  <c r="N844" i="7"/>
  <c r="I844" i="7"/>
  <c r="H844" i="7"/>
  <c r="G844" i="7"/>
  <c r="F844" i="7"/>
  <c r="E844" i="7"/>
  <c r="D844" i="7"/>
  <c r="S843" i="7"/>
  <c r="N843" i="7"/>
  <c r="I843" i="7"/>
  <c r="H843" i="7"/>
  <c r="G843" i="7"/>
  <c r="F843" i="7"/>
  <c r="E843" i="7"/>
  <c r="D843" i="7"/>
  <c r="W842" i="7"/>
  <c r="V842" i="7"/>
  <c r="U842" i="7"/>
  <c r="T842" i="7"/>
  <c r="S842" i="7" s="1"/>
  <c r="R842" i="7"/>
  <c r="Q842" i="7"/>
  <c r="O842" i="7"/>
  <c r="M842" i="7"/>
  <c r="L842" i="7"/>
  <c r="G842" i="7" s="1"/>
  <c r="K842" i="7"/>
  <c r="J842" i="7"/>
  <c r="I842" i="7" s="1"/>
  <c r="H842" i="7"/>
  <c r="W841" i="7"/>
  <c r="V841" i="7"/>
  <c r="U841" i="7"/>
  <c r="T841" i="7"/>
  <c r="S841" i="7" s="1"/>
  <c r="R841" i="7"/>
  <c r="Q841" i="7"/>
  <c r="O841" i="7"/>
  <c r="M841" i="7"/>
  <c r="L841" i="7"/>
  <c r="G841" i="7" s="1"/>
  <c r="K841" i="7"/>
  <c r="J841" i="7"/>
  <c r="I841" i="7" s="1"/>
  <c r="H841" i="7"/>
  <c r="S840" i="7"/>
  <c r="N840" i="7"/>
  <c r="I840" i="7"/>
  <c r="H840" i="7"/>
  <c r="G840" i="7"/>
  <c r="F840" i="7"/>
  <c r="E840" i="7"/>
  <c r="D840" i="7"/>
  <c r="S839" i="7"/>
  <c r="N839" i="7"/>
  <c r="I839" i="7"/>
  <c r="H839" i="7"/>
  <c r="G839" i="7"/>
  <c r="F839" i="7"/>
  <c r="E839" i="7"/>
  <c r="D839" i="7"/>
  <c r="W838" i="7"/>
  <c r="V838" i="7"/>
  <c r="U838" i="7"/>
  <c r="T838" i="7"/>
  <c r="S838" i="7" s="1"/>
  <c r="R838" i="7"/>
  <c r="Q838" i="7"/>
  <c r="P838" i="7"/>
  <c r="O838" i="7"/>
  <c r="M838" i="7"/>
  <c r="L838" i="7"/>
  <c r="G838" i="7" s="1"/>
  <c r="K838" i="7"/>
  <c r="J838" i="7"/>
  <c r="I838" i="7" s="1"/>
  <c r="H838" i="7"/>
  <c r="S837" i="7"/>
  <c r="N837" i="7"/>
  <c r="I837" i="7"/>
  <c r="H837" i="7"/>
  <c r="G837" i="7"/>
  <c r="F837" i="7"/>
  <c r="E837" i="7"/>
  <c r="D837" i="7"/>
  <c r="S836" i="7"/>
  <c r="N836" i="7"/>
  <c r="I836" i="7"/>
  <c r="H836" i="7"/>
  <c r="G836" i="7"/>
  <c r="F836" i="7"/>
  <c r="E836" i="7"/>
  <c r="D836" i="7"/>
  <c r="W835" i="7"/>
  <c r="V835" i="7"/>
  <c r="U835" i="7"/>
  <c r="T835" i="7"/>
  <c r="S835" i="7" s="1"/>
  <c r="R835" i="7"/>
  <c r="Q835" i="7"/>
  <c r="P835" i="7"/>
  <c r="P834" i="7" s="1"/>
  <c r="O835" i="7"/>
  <c r="M835" i="7"/>
  <c r="L835" i="7"/>
  <c r="G835" i="7" s="1"/>
  <c r="K835" i="7"/>
  <c r="J835" i="7"/>
  <c r="I835" i="7" s="1"/>
  <c r="H835" i="7"/>
  <c r="W834" i="7"/>
  <c r="V834" i="7"/>
  <c r="U834" i="7"/>
  <c r="T834" i="7"/>
  <c r="S834" i="7" s="1"/>
  <c r="R834" i="7"/>
  <c r="Q834" i="7"/>
  <c r="O834" i="7"/>
  <c r="M834" i="7"/>
  <c r="L834" i="7"/>
  <c r="G834" i="7" s="1"/>
  <c r="K834" i="7"/>
  <c r="J834" i="7"/>
  <c r="I834" i="7" s="1"/>
  <c r="H834" i="7"/>
  <c r="W833" i="7"/>
  <c r="V833" i="7"/>
  <c r="U833" i="7"/>
  <c r="T833" i="7"/>
  <c r="S833" i="7" s="1"/>
  <c r="R833" i="7"/>
  <c r="Q833" i="7"/>
  <c r="O833" i="7"/>
  <c r="M833" i="7"/>
  <c r="L833" i="7"/>
  <c r="G833" i="7" s="1"/>
  <c r="K833" i="7"/>
  <c r="J833" i="7"/>
  <c r="I833" i="7" s="1"/>
  <c r="H833" i="7"/>
  <c r="W832" i="7"/>
  <c r="V832" i="7"/>
  <c r="U832" i="7"/>
  <c r="T832" i="7"/>
  <c r="S832" i="7" s="1"/>
  <c r="R832" i="7"/>
  <c r="Q832" i="7"/>
  <c r="O832" i="7"/>
  <c r="M832" i="7"/>
  <c r="L832" i="7"/>
  <c r="G832" i="7" s="1"/>
  <c r="K832" i="7"/>
  <c r="J832" i="7"/>
  <c r="I832" i="7" s="1"/>
  <c r="H832" i="7"/>
  <c r="S831" i="7"/>
  <c r="N831" i="7"/>
  <c r="I831" i="7"/>
  <c r="H831" i="7"/>
  <c r="G831" i="7"/>
  <c r="F831" i="7"/>
  <c r="E831" i="7"/>
  <c r="D831" i="7"/>
  <c r="S830" i="7"/>
  <c r="N830" i="7"/>
  <c r="I830" i="7"/>
  <c r="H830" i="7"/>
  <c r="G830" i="7"/>
  <c r="F830" i="7"/>
  <c r="E830" i="7"/>
  <c r="D830" i="7"/>
  <c r="W829" i="7"/>
  <c r="V829" i="7"/>
  <c r="U829" i="7"/>
  <c r="T829" i="7"/>
  <c r="S829" i="7" s="1"/>
  <c r="R829" i="7"/>
  <c r="Q829" i="7"/>
  <c r="O829" i="7"/>
  <c r="M829" i="7"/>
  <c r="L829" i="7"/>
  <c r="G829" i="7" s="1"/>
  <c r="K829" i="7"/>
  <c r="J829" i="7"/>
  <c r="I829" i="7" s="1"/>
  <c r="H829" i="7"/>
  <c r="W828" i="7"/>
  <c r="V828" i="7"/>
  <c r="U828" i="7"/>
  <c r="R828" i="7"/>
  <c r="Q828" i="7"/>
  <c r="O828" i="7"/>
  <c r="M828" i="7"/>
  <c r="L828" i="7"/>
  <c r="G828" i="7" s="1"/>
  <c r="K828" i="7"/>
  <c r="J828" i="7"/>
  <c r="H828" i="7"/>
  <c r="S827" i="7"/>
  <c r="N827" i="7"/>
  <c r="I827" i="7"/>
  <c r="H827" i="7"/>
  <c r="G827" i="7"/>
  <c r="F827" i="7"/>
  <c r="E827" i="7"/>
  <c r="D827" i="7"/>
  <c r="W826" i="7"/>
  <c r="V826" i="7"/>
  <c r="U826" i="7"/>
  <c r="T826" i="7"/>
  <c r="S826" i="7" s="1"/>
  <c r="R826" i="7"/>
  <c r="Q826" i="7"/>
  <c r="P826" i="7"/>
  <c r="O826" i="7"/>
  <c r="M826" i="7"/>
  <c r="L826" i="7"/>
  <c r="G826" i="7" s="1"/>
  <c r="K826" i="7"/>
  <c r="J826" i="7"/>
  <c r="I826" i="7" s="1"/>
  <c r="H826" i="7"/>
  <c r="S825" i="7"/>
  <c r="N825" i="7"/>
  <c r="I825" i="7"/>
  <c r="H825" i="7"/>
  <c r="G825" i="7"/>
  <c r="F825" i="7"/>
  <c r="E825" i="7"/>
  <c r="D825" i="7"/>
  <c r="S824" i="7"/>
  <c r="N824" i="7"/>
  <c r="I824" i="7"/>
  <c r="H824" i="7"/>
  <c r="G824" i="7"/>
  <c r="F824" i="7"/>
  <c r="E824" i="7"/>
  <c r="D824" i="7"/>
  <c r="W823" i="7"/>
  <c r="V823" i="7"/>
  <c r="U823" i="7"/>
  <c r="T823" i="7"/>
  <c r="S823" i="7" s="1"/>
  <c r="R823" i="7"/>
  <c r="Q823" i="7"/>
  <c r="P823" i="7"/>
  <c r="O823" i="7"/>
  <c r="M823" i="7"/>
  <c r="L823" i="7"/>
  <c r="G823" i="7" s="1"/>
  <c r="K823" i="7"/>
  <c r="J823" i="7"/>
  <c r="I823" i="7" s="1"/>
  <c r="H823" i="7"/>
  <c r="S822" i="7"/>
  <c r="N822" i="7"/>
  <c r="I822" i="7"/>
  <c r="H822" i="7"/>
  <c r="G822" i="7"/>
  <c r="F822" i="7"/>
  <c r="E822" i="7"/>
  <c r="D822" i="7"/>
  <c r="W821" i="7"/>
  <c r="V821" i="7"/>
  <c r="U821" i="7"/>
  <c r="T821" i="7"/>
  <c r="S821" i="7" s="1"/>
  <c r="R821" i="7"/>
  <c r="Q821" i="7"/>
  <c r="P821" i="7"/>
  <c r="P819" i="7" s="1"/>
  <c r="O821" i="7"/>
  <c r="M821" i="7"/>
  <c r="L821" i="7"/>
  <c r="G821" i="7" s="1"/>
  <c r="K821" i="7"/>
  <c r="J821" i="7"/>
  <c r="I821" i="7" s="1"/>
  <c r="H821" i="7"/>
  <c r="S820" i="7"/>
  <c r="N820" i="7"/>
  <c r="I820" i="7"/>
  <c r="H820" i="7"/>
  <c r="G820" i="7"/>
  <c r="F820" i="7"/>
  <c r="E820" i="7"/>
  <c r="D820" i="7"/>
  <c r="W819" i="7"/>
  <c r="V819" i="7"/>
  <c r="U819" i="7"/>
  <c r="T819" i="7"/>
  <c r="S819" i="7" s="1"/>
  <c r="R819" i="7"/>
  <c r="Q819" i="7"/>
  <c r="O819" i="7"/>
  <c r="M819" i="7"/>
  <c r="L819" i="7"/>
  <c r="G819" i="7" s="1"/>
  <c r="K819" i="7"/>
  <c r="J819" i="7"/>
  <c r="I819" i="7" s="1"/>
  <c r="H819" i="7"/>
  <c r="W818" i="7"/>
  <c r="V818" i="7"/>
  <c r="U818" i="7"/>
  <c r="T818" i="7"/>
  <c r="S818" i="7" s="1"/>
  <c r="R818" i="7"/>
  <c r="Q818" i="7"/>
  <c r="O818" i="7"/>
  <c r="M818" i="7"/>
  <c r="L818" i="7"/>
  <c r="G818" i="7" s="1"/>
  <c r="K818" i="7"/>
  <c r="J818" i="7"/>
  <c r="I818" i="7" s="1"/>
  <c r="H818" i="7"/>
  <c r="S817" i="7"/>
  <c r="N817" i="7"/>
  <c r="I817" i="7"/>
  <c r="H817" i="7"/>
  <c r="G817" i="7"/>
  <c r="F817" i="7"/>
  <c r="E817" i="7"/>
  <c r="D817" i="7"/>
  <c r="W816" i="7"/>
  <c r="V816" i="7"/>
  <c r="U816" i="7"/>
  <c r="T816" i="7"/>
  <c r="S816" i="7" s="1"/>
  <c r="R816" i="7"/>
  <c r="Q816" i="7"/>
  <c r="P816" i="7"/>
  <c r="O816" i="7"/>
  <c r="M816" i="7"/>
  <c r="L816" i="7"/>
  <c r="G816" i="7" s="1"/>
  <c r="K816" i="7"/>
  <c r="J816" i="7"/>
  <c r="I816" i="7" s="1"/>
  <c r="H816" i="7"/>
  <c r="S815" i="7"/>
  <c r="N815" i="7"/>
  <c r="I815" i="7"/>
  <c r="H815" i="7"/>
  <c r="G815" i="7"/>
  <c r="F815" i="7"/>
  <c r="E815" i="7"/>
  <c r="D815" i="7"/>
  <c r="S814" i="7"/>
  <c r="N814" i="7"/>
  <c r="I814" i="7"/>
  <c r="H814" i="7"/>
  <c r="G814" i="7"/>
  <c r="F814" i="7"/>
  <c r="E814" i="7"/>
  <c r="D814" i="7"/>
  <c r="S813" i="7"/>
  <c r="N813" i="7"/>
  <c r="I813" i="7"/>
  <c r="H813" i="7"/>
  <c r="G813" i="7"/>
  <c r="F813" i="7"/>
  <c r="E813" i="7"/>
  <c r="D813" i="7"/>
  <c r="W812" i="7"/>
  <c r="V812" i="7"/>
  <c r="U812" i="7"/>
  <c r="T812" i="7"/>
  <c r="S812" i="7" s="1"/>
  <c r="R812" i="7"/>
  <c r="Q812" i="7"/>
  <c r="P812" i="7"/>
  <c r="P811" i="7" s="1"/>
  <c r="O812" i="7"/>
  <c r="M812" i="7"/>
  <c r="L812" i="7"/>
  <c r="G812" i="7" s="1"/>
  <c r="K812" i="7"/>
  <c r="J812" i="7"/>
  <c r="I812" i="7" s="1"/>
  <c r="H812" i="7"/>
  <c r="W811" i="7"/>
  <c r="V811" i="7"/>
  <c r="U811" i="7"/>
  <c r="R811" i="7"/>
  <c r="Q811" i="7"/>
  <c r="O811" i="7"/>
  <c r="M811" i="7"/>
  <c r="L811" i="7"/>
  <c r="G811" i="7" s="1"/>
  <c r="K811" i="7"/>
  <c r="J811" i="7"/>
  <c r="H811" i="7"/>
  <c r="W810" i="7"/>
  <c r="V810" i="7"/>
  <c r="U810" i="7"/>
  <c r="T810" i="7"/>
  <c r="S810" i="7" s="1"/>
  <c r="R810" i="7"/>
  <c r="Q810" i="7"/>
  <c r="P810" i="7"/>
  <c r="O810" i="7"/>
  <c r="M810" i="7"/>
  <c r="L810" i="7"/>
  <c r="G810" i="7" s="1"/>
  <c r="K810" i="7"/>
  <c r="J810" i="7"/>
  <c r="I810" i="7" s="1"/>
  <c r="H810" i="7"/>
  <c r="W809" i="7"/>
  <c r="V809" i="7"/>
  <c r="U809" i="7"/>
  <c r="T809" i="7"/>
  <c r="S809" i="7" s="1"/>
  <c r="R809" i="7"/>
  <c r="Q809" i="7"/>
  <c r="P809" i="7"/>
  <c r="O809" i="7"/>
  <c r="M809" i="7"/>
  <c r="L809" i="7"/>
  <c r="G809" i="7" s="1"/>
  <c r="K809" i="7"/>
  <c r="J809" i="7"/>
  <c r="H809" i="7"/>
  <c r="W808" i="7"/>
  <c r="V808" i="7"/>
  <c r="U808" i="7"/>
  <c r="T808" i="7"/>
  <c r="S808" i="7" s="1"/>
  <c r="R808" i="7"/>
  <c r="Q808" i="7"/>
  <c r="P808" i="7"/>
  <c r="O808" i="7"/>
  <c r="M808" i="7"/>
  <c r="L808" i="7"/>
  <c r="G808" i="7" s="1"/>
  <c r="K808" i="7"/>
  <c r="J808" i="7"/>
  <c r="I808" i="7" s="1"/>
  <c r="H808" i="7"/>
  <c r="W807" i="7"/>
  <c r="V807" i="7"/>
  <c r="U807" i="7"/>
  <c r="T807" i="7"/>
  <c r="S807" i="7" s="1"/>
  <c r="R807" i="7"/>
  <c r="Q807" i="7"/>
  <c r="P807" i="7"/>
  <c r="O807" i="7"/>
  <c r="M807" i="7"/>
  <c r="L807" i="7"/>
  <c r="G807" i="7" s="1"/>
  <c r="K807" i="7"/>
  <c r="J807" i="7"/>
  <c r="H807" i="7"/>
  <c r="W806" i="7"/>
  <c r="V806" i="7"/>
  <c r="U806" i="7"/>
  <c r="T806" i="7"/>
  <c r="S806" i="7" s="1"/>
  <c r="R806" i="7"/>
  <c r="Q806" i="7"/>
  <c r="P806" i="7"/>
  <c r="O806" i="7"/>
  <c r="M806" i="7"/>
  <c r="L806" i="7"/>
  <c r="G806" i="7" s="1"/>
  <c r="K806" i="7"/>
  <c r="J806" i="7"/>
  <c r="I806" i="7" s="1"/>
  <c r="H806" i="7"/>
  <c r="W805" i="7"/>
  <c r="V805" i="7"/>
  <c r="U805" i="7"/>
  <c r="T805" i="7"/>
  <c r="S805" i="7" s="1"/>
  <c r="R805" i="7"/>
  <c r="Q805" i="7"/>
  <c r="P805" i="7"/>
  <c r="O805" i="7"/>
  <c r="M805" i="7"/>
  <c r="L805" i="7"/>
  <c r="G805" i="7" s="1"/>
  <c r="K805" i="7"/>
  <c r="J805" i="7"/>
  <c r="H805" i="7"/>
  <c r="W804" i="7"/>
  <c r="V804" i="7"/>
  <c r="U804" i="7"/>
  <c r="T804" i="7"/>
  <c r="S804" i="7" s="1"/>
  <c r="R804" i="7"/>
  <c r="Q804" i="7"/>
  <c r="O804" i="7"/>
  <c r="M804" i="7"/>
  <c r="L804" i="7"/>
  <c r="G804" i="7" s="1"/>
  <c r="K804" i="7"/>
  <c r="J804" i="7"/>
  <c r="I804" i="7" s="1"/>
  <c r="H804" i="7"/>
  <c r="W803" i="7"/>
  <c r="V803" i="7"/>
  <c r="U803" i="7"/>
  <c r="T803" i="7"/>
  <c r="S803" i="7" s="1"/>
  <c r="R803" i="7"/>
  <c r="Q803" i="7"/>
  <c r="O803" i="7"/>
  <c r="M803" i="7"/>
  <c r="L803" i="7"/>
  <c r="G803" i="7" s="1"/>
  <c r="K803" i="7"/>
  <c r="J803" i="7"/>
  <c r="H803" i="7"/>
  <c r="W802" i="7"/>
  <c r="V802" i="7"/>
  <c r="U802" i="7"/>
  <c r="T802" i="7"/>
  <c r="S802" i="7" s="1"/>
  <c r="R802" i="7"/>
  <c r="Q802" i="7"/>
  <c r="O802" i="7"/>
  <c r="M802" i="7"/>
  <c r="L802" i="7"/>
  <c r="G802" i="7" s="1"/>
  <c r="K802" i="7"/>
  <c r="J802" i="7"/>
  <c r="I802" i="7" s="1"/>
  <c r="H802" i="7"/>
  <c r="W801" i="7"/>
  <c r="V801" i="7"/>
  <c r="U801" i="7"/>
  <c r="T801" i="7"/>
  <c r="S801" i="7" s="1"/>
  <c r="R801" i="7"/>
  <c r="Q801" i="7"/>
  <c r="P801" i="7"/>
  <c r="O801" i="7"/>
  <c r="M801" i="7"/>
  <c r="L801" i="7"/>
  <c r="G801" i="7" s="1"/>
  <c r="K801" i="7"/>
  <c r="J801" i="7"/>
  <c r="H801" i="7"/>
  <c r="W800" i="7"/>
  <c r="V800" i="7"/>
  <c r="U800" i="7"/>
  <c r="T800" i="7"/>
  <c r="S800" i="7" s="1"/>
  <c r="R800" i="7"/>
  <c r="Q800" i="7"/>
  <c r="P800" i="7"/>
  <c r="O800" i="7"/>
  <c r="M800" i="7"/>
  <c r="L800" i="7"/>
  <c r="G800" i="7" s="1"/>
  <c r="K800" i="7"/>
  <c r="J800" i="7"/>
  <c r="I800" i="7" s="1"/>
  <c r="H800" i="7"/>
  <c r="W799" i="7"/>
  <c r="V799" i="7"/>
  <c r="U799" i="7"/>
  <c r="T799" i="7"/>
  <c r="S799" i="7" s="1"/>
  <c r="R799" i="7"/>
  <c r="Q799" i="7"/>
  <c r="P799" i="7"/>
  <c r="O799" i="7"/>
  <c r="M799" i="7"/>
  <c r="L799" i="7"/>
  <c r="G799" i="7" s="1"/>
  <c r="K799" i="7"/>
  <c r="J799" i="7"/>
  <c r="H799" i="7"/>
  <c r="W798" i="7"/>
  <c r="V798" i="7"/>
  <c r="U798" i="7"/>
  <c r="T798" i="7"/>
  <c r="S798" i="7" s="1"/>
  <c r="R798" i="7"/>
  <c r="Q798" i="7"/>
  <c r="P798" i="7"/>
  <c r="O798" i="7"/>
  <c r="M798" i="7"/>
  <c r="L798" i="7"/>
  <c r="G798" i="7" s="1"/>
  <c r="K798" i="7"/>
  <c r="J798" i="7"/>
  <c r="I798" i="7" s="1"/>
  <c r="H798" i="7"/>
  <c r="W797" i="7"/>
  <c r="V797" i="7"/>
  <c r="U797" i="7"/>
  <c r="T797" i="7"/>
  <c r="S797" i="7" s="1"/>
  <c r="R797" i="7"/>
  <c r="Q797" i="7"/>
  <c r="O797" i="7"/>
  <c r="M797" i="7"/>
  <c r="L797" i="7"/>
  <c r="G797" i="7" s="1"/>
  <c r="K797" i="7"/>
  <c r="J797" i="7"/>
  <c r="H797" i="7"/>
  <c r="W796" i="7"/>
  <c r="V796" i="7"/>
  <c r="U796" i="7"/>
  <c r="R796" i="7"/>
  <c r="Q796" i="7"/>
  <c r="O796" i="7"/>
  <c r="M796" i="7"/>
  <c r="L796" i="7"/>
  <c r="G796" i="7" s="1"/>
  <c r="K796" i="7"/>
  <c r="J796" i="7"/>
  <c r="I796" i="7" s="1"/>
  <c r="H796" i="7"/>
  <c r="S795" i="7"/>
  <c r="N795" i="7"/>
  <c r="I795" i="7"/>
  <c r="H795" i="7"/>
  <c r="G795" i="7"/>
  <c r="F795" i="7"/>
  <c r="E795" i="7"/>
  <c r="D795" i="7"/>
  <c r="S794" i="7"/>
  <c r="N794" i="7"/>
  <c r="I794" i="7"/>
  <c r="H794" i="7"/>
  <c r="G794" i="7"/>
  <c r="F794" i="7"/>
  <c r="E794" i="7"/>
  <c r="D794" i="7"/>
  <c r="W793" i="7"/>
  <c r="V793" i="7"/>
  <c r="U793" i="7"/>
  <c r="T793" i="7"/>
  <c r="S793" i="7" s="1"/>
  <c r="R793" i="7"/>
  <c r="Q793" i="7"/>
  <c r="P793" i="7"/>
  <c r="O793" i="7"/>
  <c r="M793" i="7"/>
  <c r="L793" i="7"/>
  <c r="G793" i="7" s="1"/>
  <c r="K793" i="7"/>
  <c r="J793" i="7"/>
  <c r="I793" i="7" s="1"/>
  <c r="H793" i="7"/>
  <c r="W792" i="7"/>
  <c r="V792" i="7"/>
  <c r="U792" i="7"/>
  <c r="T792" i="7"/>
  <c r="S792" i="7" s="1"/>
  <c r="R792" i="7"/>
  <c r="Q792" i="7"/>
  <c r="P792" i="7"/>
  <c r="P791" i="7" s="1"/>
  <c r="O792" i="7"/>
  <c r="M792" i="7"/>
  <c r="L792" i="7"/>
  <c r="G792" i="7" s="1"/>
  <c r="K792" i="7"/>
  <c r="J792" i="7"/>
  <c r="H792" i="7"/>
  <c r="W791" i="7"/>
  <c r="V791" i="7"/>
  <c r="U791" i="7"/>
  <c r="T791" i="7"/>
  <c r="S791" i="7" s="1"/>
  <c r="R791" i="7"/>
  <c r="Q791" i="7"/>
  <c r="O791" i="7"/>
  <c r="M791" i="7"/>
  <c r="L791" i="7"/>
  <c r="G791" i="7" s="1"/>
  <c r="K791" i="7"/>
  <c r="J791" i="7"/>
  <c r="I791" i="7" s="1"/>
  <c r="H791" i="7"/>
  <c r="S790" i="7"/>
  <c r="N790" i="7"/>
  <c r="I790" i="7"/>
  <c r="H790" i="7"/>
  <c r="G790" i="7"/>
  <c r="F790" i="7"/>
  <c r="E790" i="7"/>
  <c r="D790" i="7"/>
  <c r="W789" i="7"/>
  <c r="V789" i="7"/>
  <c r="U789" i="7"/>
  <c r="T789" i="7"/>
  <c r="S789" i="7" s="1"/>
  <c r="R789" i="7"/>
  <c r="Q789" i="7"/>
  <c r="P789" i="7"/>
  <c r="P788" i="7" s="1"/>
  <c r="O789" i="7"/>
  <c r="M789" i="7"/>
  <c r="L789" i="7"/>
  <c r="G789" i="7" s="1"/>
  <c r="K789" i="7"/>
  <c r="J789" i="7"/>
  <c r="I789" i="7" s="1"/>
  <c r="H789" i="7"/>
  <c r="W788" i="7"/>
  <c r="V788" i="7"/>
  <c r="U788" i="7"/>
  <c r="T788" i="7"/>
  <c r="S788" i="7" s="1"/>
  <c r="R788" i="7"/>
  <c r="Q788" i="7"/>
  <c r="O788" i="7"/>
  <c r="M788" i="7"/>
  <c r="L788" i="7"/>
  <c r="G788" i="7" s="1"/>
  <c r="K788" i="7"/>
  <c r="J788" i="7"/>
  <c r="I788" i="7" s="1"/>
  <c r="H788" i="7"/>
  <c r="W787" i="7"/>
  <c r="V787" i="7"/>
  <c r="U787" i="7"/>
  <c r="T787" i="7"/>
  <c r="S787" i="7" s="1"/>
  <c r="R787" i="7"/>
  <c r="Q787" i="7"/>
  <c r="O787" i="7"/>
  <c r="M787" i="7"/>
  <c r="L787" i="7"/>
  <c r="G787" i="7" s="1"/>
  <c r="K787" i="7"/>
  <c r="J787" i="7"/>
  <c r="I787" i="7" s="1"/>
  <c r="H787" i="7"/>
  <c r="W786" i="7"/>
  <c r="V786" i="7"/>
  <c r="U786" i="7"/>
  <c r="T786" i="7"/>
  <c r="S786" i="7" s="1"/>
  <c r="R786" i="7"/>
  <c r="Q786" i="7"/>
  <c r="O786" i="7"/>
  <c r="M786" i="7"/>
  <c r="L786" i="7"/>
  <c r="G786" i="7" s="1"/>
  <c r="K786" i="7"/>
  <c r="J786" i="7"/>
  <c r="I786" i="7" s="1"/>
  <c r="H786" i="7"/>
  <c r="W785" i="7"/>
  <c r="V785" i="7"/>
  <c r="U785" i="7"/>
  <c r="T785" i="7"/>
  <c r="S785" i="7" s="1"/>
  <c r="R785" i="7"/>
  <c r="Q785" i="7"/>
  <c r="O785" i="7"/>
  <c r="M785" i="7"/>
  <c r="L785" i="7"/>
  <c r="G785" i="7" s="1"/>
  <c r="K785" i="7"/>
  <c r="J785" i="7"/>
  <c r="I785" i="7" s="1"/>
  <c r="H785" i="7"/>
  <c r="W784" i="7"/>
  <c r="V784" i="7"/>
  <c r="U784" i="7"/>
  <c r="T784" i="7"/>
  <c r="S784" i="7" s="1"/>
  <c r="R784" i="7"/>
  <c r="Q784" i="7"/>
  <c r="O784" i="7"/>
  <c r="M784" i="7"/>
  <c r="L784" i="7"/>
  <c r="G784" i="7" s="1"/>
  <c r="K784" i="7"/>
  <c r="J784" i="7"/>
  <c r="I784" i="7" s="1"/>
  <c r="H784" i="7"/>
  <c r="S783" i="7"/>
  <c r="N783" i="7"/>
  <c r="I783" i="7"/>
  <c r="H783" i="7"/>
  <c r="G783" i="7"/>
  <c r="F783" i="7"/>
  <c r="E783" i="7"/>
  <c r="D783" i="7"/>
  <c r="W782" i="7"/>
  <c r="V782" i="7"/>
  <c r="U782" i="7"/>
  <c r="T782" i="7"/>
  <c r="S782" i="7" s="1"/>
  <c r="R782" i="7"/>
  <c r="Q782" i="7"/>
  <c r="P782" i="7"/>
  <c r="P781" i="7" s="1"/>
  <c r="O782" i="7"/>
  <c r="M782" i="7"/>
  <c r="L782" i="7"/>
  <c r="G782" i="7" s="1"/>
  <c r="K782" i="7"/>
  <c r="J782" i="7"/>
  <c r="I782" i="7" s="1"/>
  <c r="H782" i="7"/>
  <c r="W781" i="7"/>
  <c r="V781" i="7"/>
  <c r="U781" i="7"/>
  <c r="T781" i="7"/>
  <c r="S781" i="7" s="1"/>
  <c r="R781" i="7"/>
  <c r="Q781" i="7"/>
  <c r="O781" i="7"/>
  <c r="M781" i="7"/>
  <c r="L781" i="7"/>
  <c r="G781" i="7" s="1"/>
  <c r="K781" i="7"/>
  <c r="J781" i="7"/>
  <c r="H781" i="7"/>
  <c r="W780" i="7"/>
  <c r="V780" i="7"/>
  <c r="U780" i="7"/>
  <c r="T780" i="7"/>
  <c r="S780" i="7" s="1"/>
  <c r="R780" i="7"/>
  <c r="Q780" i="7"/>
  <c r="O780" i="7"/>
  <c r="M780" i="7"/>
  <c r="L780" i="7"/>
  <c r="G780" i="7" s="1"/>
  <c r="K780" i="7"/>
  <c r="J780" i="7"/>
  <c r="I780" i="7" s="1"/>
  <c r="H780" i="7"/>
  <c r="S779" i="7"/>
  <c r="N779" i="7"/>
  <c r="I779" i="7"/>
  <c r="H779" i="7"/>
  <c r="G779" i="7"/>
  <c r="F779" i="7"/>
  <c r="E779" i="7"/>
  <c r="D779" i="7"/>
  <c r="W778" i="7"/>
  <c r="V778" i="7"/>
  <c r="U778" i="7"/>
  <c r="T778" i="7"/>
  <c r="S778" i="7" s="1"/>
  <c r="R778" i="7"/>
  <c r="Q778" i="7"/>
  <c r="P778" i="7"/>
  <c r="O778" i="7"/>
  <c r="M778" i="7"/>
  <c r="L778" i="7"/>
  <c r="G778" i="7" s="1"/>
  <c r="K778" i="7"/>
  <c r="J778" i="7"/>
  <c r="I778" i="7" s="1"/>
  <c r="H778" i="7"/>
  <c r="W777" i="7"/>
  <c r="V777" i="7"/>
  <c r="U777" i="7"/>
  <c r="T777" i="7"/>
  <c r="S777" i="7" s="1"/>
  <c r="R777" i="7"/>
  <c r="Q777" i="7"/>
  <c r="P777" i="7"/>
  <c r="P776" i="7" s="1"/>
  <c r="O777" i="7"/>
  <c r="M777" i="7"/>
  <c r="L777" i="7"/>
  <c r="G777" i="7" s="1"/>
  <c r="K777" i="7"/>
  <c r="J777" i="7"/>
  <c r="I777" i="7" s="1"/>
  <c r="H777" i="7"/>
  <c r="W776" i="7"/>
  <c r="V776" i="7"/>
  <c r="U776" i="7"/>
  <c r="T776" i="7"/>
  <c r="S776" i="7" s="1"/>
  <c r="R776" i="7"/>
  <c r="Q776" i="7"/>
  <c r="O776" i="7"/>
  <c r="M776" i="7"/>
  <c r="L776" i="7"/>
  <c r="G776" i="7" s="1"/>
  <c r="K776" i="7"/>
  <c r="J776" i="7"/>
  <c r="I776" i="7" s="1"/>
  <c r="H776" i="7"/>
  <c r="W775" i="7"/>
  <c r="V775" i="7"/>
  <c r="U775" i="7"/>
  <c r="T775" i="7"/>
  <c r="S775" i="7" s="1"/>
  <c r="R775" i="7"/>
  <c r="Q775" i="7"/>
  <c r="P775" i="7"/>
  <c r="O775" i="7"/>
  <c r="M775" i="7"/>
  <c r="L775" i="7"/>
  <c r="G775" i="7" s="1"/>
  <c r="K775" i="7"/>
  <c r="J775" i="7"/>
  <c r="I775" i="7" s="1"/>
  <c r="H775" i="7"/>
  <c r="W774" i="7"/>
  <c r="V774" i="7"/>
  <c r="U774" i="7"/>
  <c r="T774" i="7"/>
  <c r="S774" i="7" s="1"/>
  <c r="R774" i="7"/>
  <c r="Q774" i="7"/>
  <c r="P774" i="7"/>
  <c r="O774" i="7"/>
  <c r="M774" i="7"/>
  <c r="L774" i="7"/>
  <c r="G774" i="7" s="1"/>
  <c r="K774" i="7"/>
  <c r="J774" i="7"/>
  <c r="I774" i="7" s="1"/>
  <c r="H774" i="7"/>
  <c r="W773" i="7"/>
  <c r="V773" i="7"/>
  <c r="U773" i="7"/>
  <c r="T773" i="7"/>
  <c r="S773" i="7" s="1"/>
  <c r="R773" i="7"/>
  <c r="Q773" i="7"/>
  <c r="P773" i="7"/>
  <c r="O773" i="7"/>
  <c r="M773" i="7"/>
  <c r="L773" i="7"/>
  <c r="G773" i="7" s="1"/>
  <c r="K773" i="7"/>
  <c r="J773" i="7"/>
  <c r="I773" i="7" s="1"/>
  <c r="H773" i="7"/>
  <c r="W772" i="7"/>
  <c r="V772" i="7"/>
  <c r="U772" i="7"/>
  <c r="T772" i="7"/>
  <c r="S772" i="7" s="1"/>
  <c r="R772" i="7"/>
  <c r="Q772" i="7"/>
  <c r="O772" i="7"/>
  <c r="M772" i="7"/>
  <c r="L772" i="7"/>
  <c r="G772" i="7" s="1"/>
  <c r="K772" i="7"/>
  <c r="J772" i="7"/>
  <c r="I772" i="7" s="1"/>
  <c r="H772" i="7"/>
  <c r="W771" i="7"/>
  <c r="V771" i="7"/>
  <c r="U771" i="7"/>
  <c r="T771" i="7"/>
  <c r="S771" i="7" s="1"/>
  <c r="R771" i="7"/>
  <c r="Q771" i="7"/>
  <c r="P771" i="7"/>
  <c r="O771" i="7"/>
  <c r="M771" i="7"/>
  <c r="L771" i="7"/>
  <c r="G771" i="7" s="1"/>
  <c r="K771" i="7"/>
  <c r="J771" i="7"/>
  <c r="I771" i="7" s="1"/>
  <c r="H771" i="7"/>
  <c r="W770" i="7"/>
  <c r="V770" i="7"/>
  <c r="U770" i="7"/>
  <c r="T770" i="7"/>
  <c r="S770" i="7" s="1"/>
  <c r="R770" i="7"/>
  <c r="Q770" i="7"/>
  <c r="P770" i="7"/>
  <c r="O770" i="7"/>
  <c r="M770" i="7"/>
  <c r="L770" i="7"/>
  <c r="G770" i="7" s="1"/>
  <c r="K770" i="7"/>
  <c r="J770" i="7"/>
  <c r="I770" i="7" s="1"/>
  <c r="H770" i="7"/>
  <c r="W769" i="7"/>
  <c r="V769" i="7"/>
  <c r="U769" i="7"/>
  <c r="T769" i="7"/>
  <c r="S769" i="7" s="1"/>
  <c r="R769" i="7"/>
  <c r="Q769" i="7"/>
  <c r="P769" i="7"/>
  <c r="O769" i="7"/>
  <c r="M769" i="7"/>
  <c r="L769" i="7"/>
  <c r="G769" i="7" s="1"/>
  <c r="K769" i="7"/>
  <c r="J769" i="7"/>
  <c r="I769" i="7" s="1"/>
  <c r="H769" i="7"/>
  <c r="W768" i="7"/>
  <c r="V768" i="7"/>
  <c r="U768" i="7"/>
  <c r="T768" i="7"/>
  <c r="S768" i="7" s="1"/>
  <c r="R768" i="7"/>
  <c r="Q768" i="7"/>
  <c r="O768" i="7"/>
  <c r="M768" i="7"/>
  <c r="L768" i="7"/>
  <c r="G768" i="7" s="1"/>
  <c r="K768" i="7"/>
  <c r="J768" i="7"/>
  <c r="I768" i="7" s="1"/>
  <c r="H768" i="7"/>
  <c r="W767" i="7"/>
  <c r="V767" i="7"/>
  <c r="U767" i="7"/>
  <c r="T767" i="7"/>
  <c r="S767" i="7" s="1"/>
  <c r="R767" i="7"/>
  <c r="Q767" i="7"/>
  <c r="O767" i="7"/>
  <c r="M767" i="7"/>
  <c r="L767" i="7"/>
  <c r="G767" i="7" s="1"/>
  <c r="K767" i="7"/>
  <c r="J767" i="7"/>
  <c r="I767" i="7" s="1"/>
  <c r="H767" i="7"/>
  <c r="W766" i="7"/>
  <c r="V766" i="7"/>
  <c r="U766" i="7"/>
  <c r="T766" i="7"/>
  <c r="S766" i="7" s="1"/>
  <c r="R766" i="7"/>
  <c r="Q766" i="7"/>
  <c r="O766" i="7"/>
  <c r="M766" i="7"/>
  <c r="L766" i="7"/>
  <c r="G766" i="7" s="1"/>
  <c r="K766" i="7"/>
  <c r="J766" i="7"/>
  <c r="I766" i="7" s="1"/>
  <c r="H766" i="7"/>
  <c r="W765" i="7"/>
  <c r="V765" i="7"/>
  <c r="U765" i="7"/>
  <c r="T765" i="7"/>
  <c r="S765" i="7" s="1"/>
  <c r="R765" i="7"/>
  <c r="Q765" i="7"/>
  <c r="P765" i="7"/>
  <c r="P734" i="7" s="1"/>
  <c r="O765" i="7"/>
  <c r="M765" i="7"/>
  <c r="L765" i="7"/>
  <c r="G765" i="7" s="1"/>
  <c r="K765" i="7"/>
  <c r="J765" i="7"/>
  <c r="I765" i="7" s="1"/>
  <c r="H765" i="7"/>
  <c r="W764" i="7"/>
  <c r="V764" i="7"/>
  <c r="U764" i="7"/>
  <c r="T764" i="7"/>
  <c r="S764" i="7" s="1"/>
  <c r="R764" i="7"/>
  <c r="Q764" i="7"/>
  <c r="P764" i="7"/>
  <c r="O764" i="7"/>
  <c r="M764" i="7"/>
  <c r="L764" i="7"/>
  <c r="G764" i="7" s="1"/>
  <c r="K764" i="7"/>
  <c r="J764" i="7"/>
  <c r="I764" i="7" s="1"/>
  <c r="H764" i="7"/>
  <c r="W763" i="7"/>
  <c r="V763" i="7"/>
  <c r="U763" i="7"/>
  <c r="T763" i="7"/>
  <c r="S763" i="7" s="1"/>
  <c r="R763" i="7"/>
  <c r="Q763" i="7"/>
  <c r="O763" i="7"/>
  <c r="M763" i="7"/>
  <c r="L763" i="7"/>
  <c r="G763" i="7" s="1"/>
  <c r="K763" i="7"/>
  <c r="J763" i="7"/>
  <c r="I763" i="7" s="1"/>
  <c r="H763" i="7"/>
  <c r="W762" i="7"/>
  <c r="V762" i="7"/>
  <c r="U762" i="7"/>
  <c r="T762" i="7"/>
  <c r="S762" i="7" s="1"/>
  <c r="R762" i="7"/>
  <c r="Q762" i="7"/>
  <c r="O762" i="7"/>
  <c r="M762" i="7"/>
  <c r="L762" i="7"/>
  <c r="G762" i="7" s="1"/>
  <c r="K762" i="7"/>
  <c r="J762" i="7"/>
  <c r="I762" i="7" s="1"/>
  <c r="H762" i="7"/>
  <c r="S761" i="7"/>
  <c r="N761" i="7"/>
  <c r="I761" i="7"/>
  <c r="H761" i="7"/>
  <c r="G761" i="7"/>
  <c r="F761" i="7"/>
  <c r="E761" i="7"/>
  <c r="D761" i="7"/>
  <c r="W760" i="7"/>
  <c r="V760" i="7"/>
  <c r="U760" i="7"/>
  <c r="T760" i="7"/>
  <c r="S760" i="7" s="1"/>
  <c r="R760" i="7"/>
  <c r="Q760" i="7"/>
  <c r="P760" i="7"/>
  <c r="P759" i="7" s="1"/>
  <c r="O760" i="7"/>
  <c r="M760" i="7"/>
  <c r="L760" i="7"/>
  <c r="G760" i="7" s="1"/>
  <c r="K760" i="7"/>
  <c r="J760" i="7"/>
  <c r="I760" i="7" s="1"/>
  <c r="H760" i="7"/>
  <c r="W759" i="7"/>
  <c r="V759" i="7"/>
  <c r="U759" i="7"/>
  <c r="T759" i="7"/>
  <c r="S759" i="7" s="1"/>
  <c r="R759" i="7"/>
  <c r="Q759" i="7"/>
  <c r="O759" i="7"/>
  <c r="M759" i="7"/>
  <c r="L759" i="7"/>
  <c r="G759" i="7" s="1"/>
  <c r="K759" i="7"/>
  <c r="J759" i="7"/>
  <c r="I759" i="7" s="1"/>
  <c r="H759" i="7"/>
  <c r="W758" i="7"/>
  <c r="V758" i="7"/>
  <c r="U758" i="7"/>
  <c r="T758" i="7"/>
  <c r="S758" i="7" s="1"/>
  <c r="R758" i="7"/>
  <c r="Q758" i="7"/>
  <c r="O758" i="7"/>
  <c r="M758" i="7"/>
  <c r="L758" i="7"/>
  <c r="G758" i="7" s="1"/>
  <c r="K758" i="7"/>
  <c r="J758" i="7"/>
  <c r="I758" i="7" s="1"/>
  <c r="H758" i="7"/>
  <c r="W757" i="7"/>
  <c r="V757" i="7"/>
  <c r="U757" i="7"/>
  <c r="T757" i="7"/>
  <c r="S757" i="7" s="1"/>
  <c r="R757" i="7"/>
  <c r="Q757" i="7"/>
  <c r="O757" i="7"/>
  <c r="M757" i="7"/>
  <c r="L757" i="7"/>
  <c r="G757" i="7" s="1"/>
  <c r="K757" i="7"/>
  <c r="J757" i="7"/>
  <c r="I757" i="7" s="1"/>
  <c r="H757" i="7"/>
  <c r="S756" i="7"/>
  <c r="N756" i="7"/>
  <c r="I756" i="7"/>
  <c r="H756" i="7"/>
  <c r="G756" i="7"/>
  <c r="F756" i="7"/>
  <c r="E756" i="7"/>
  <c r="D756" i="7"/>
  <c r="W755" i="7"/>
  <c r="V755" i="7"/>
  <c r="U755" i="7"/>
  <c r="T755" i="7"/>
  <c r="S755" i="7" s="1"/>
  <c r="R755" i="7"/>
  <c r="Q755" i="7"/>
  <c r="P755" i="7"/>
  <c r="O755" i="7"/>
  <c r="M755" i="7"/>
  <c r="L755" i="7"/>
  <c r="G755" i="7" s="1"/>
  <c r="K755" i="7"/>
  <c r="J755" i="7"/>
  <c r="I755" i="7" s="1"/>
  <c r="H755" i="7"/>
  <c r="S754" i="7"/>
  <c r="N754" i="7"/>
  <c r="I754" i="7"/>
  <c r="H754" i="7"/>
  <c r="G754" i="7"/>
  <c r="F754" i="7"/>
  <c r="E754" i="7"/>
  <c r="D754" i="7"/>
  <c r="W753" i="7"/>
  <c r="V753" i="7"/>
  <c r="U753" i="7"/>
  <c r="T753" i="7"/>
  <c r="S753" i="7" s="1"/>
  <c r="R753" i="7"/>
  <c r="Q753" i="7"/>
  <c r="O753" i="7"/>
  <c r="M753" i="7"/>
  <c r="L753" i="7"/>
  <c r="G753" i="7" s="1"/>
  <c r="K753" i="7"/>
  <c r="J753" i="7"/>
  <c r="I753" i="7" s="1"/>
  <c r="H753" i="7"/>
  <c r="W752" i="7"/>
  <c r="V752" i="7"/>
  <c r="U752" i="7"/>
  <c r="T752" i="7"/>
  <c r="S752" i="7" s="1"/>
  <c r="R752" i="7"/>
  <c r="Q752" i="7"/>
  <c r="O752" i="7"/>
  <c r="M752" i="7"/>
  <c r="L752" i="7"/>
  <c r="G752" i="7" s="1"/>
  <c r="K752" i="7"/>
  <c r="J752" i="7"/>
  <c r="I752" i="7" s="1"/>
  <c r="H752" i="7"/>
  <c r="S751" i="7"/>
  <c r="N751" i="7"/>
  <c r="I751" i="7"/>
  <c r="H751" i="7"/>
  <c r="G751" i="7"/>
  <c r="F751" i="7"/>
  <c r="E751" i="7"/>
  <c r="D751" i="7"/>
  <c r="S750" i="7"/>
  <c r="N750" i="7"/>
  <c r="I750" i="7"/>
  <c r="H750" i="7"/>
  <c r="G750" i="7"/>
  <c r="F750" i="7"/>
  <c r="E750" i="7"/>
  <c r="D750" i="7"/>
  <c r="W749" i="7"/>
  <c r="V749" i="7"/>
  <c r="U749" i="7"/>
  <c r="T749" i="7"/>
  <c r="S749" i="7" s="1"/>
  <c r="R749" i="7"/>
  <c r="Q749" i="7"/>
  <c r="P749" i="7"/>
  <c r="O749" i="7"/>
  <c r="M749" i="7"/>
  <c r="L749" i="7"/>
  <c r="G749" i="7" s="1"/>
  <c r="K749" i="7"/>
  <c r="J749" i="7"/>
  <c r="I749" i="7" s="1"/>
  <c r="H749" i="7"/>
  <c r="S748" i="7"/>
  <c r="N748" i="7"/>
  <c r="I748" i="7"/>
  <c r="H748" i="7"/>
  <c r="G748" i="7"/>
  <c r="F748" i="7"/>
  <c r="E748" i="7"/>
  <c r="D748" i="7"/>
  <c r="S747" i="7"/>
  <c r="N747" i="7"/>
  <c r="I747" i="7"/>
  <c r="H747" i="7"/>
  <c r="G747" i="7"/>
  <c r="F747" i="7"/>
  <c r="E747" i="7"/>
  <c r="D747" i="7"/>
  <c r="S746" i="7"/>
  <c r="N746" i="7"/>
  <c r="I746" i="7"/>
  <c r="H746" i="7"/>
  <c r="G746" i="7"/>
  <c r="F746" i="7"/>
  <c r="E746" i="7"/>
  <c r="D746" i="7"/>
  <c r="W745" i="7"/>
  <c r="V745" i="7"/>
  <c r="U745" i="7"/>
  <c r="T745" i="7"/>
  <c r="S745" i="7" s="1"/>
  <c r="R745" i="7"/>
  <c r="Q745" i="7"/>
  <c r="P745" i="7"/>
  <c r="P744" i="7" s="1"/>
  <c r="O745" i="7"/>
  <c r="M745" i="7"/>
  <c r="L745" i="7"/>
  <c r="G745" i="7" s="1"/>
  <c r="K745" i="7"/>
  <c r="J745" i="7"/>
  <c r="I745" i="7" s="1"/>
  <c r="H745" i="7"/>
  <c r="W744" i="7"/>
  <c r="V744" i="7"/>
  <c r="U744" i="7"/>
  <c r="T744" i="7"/>
  <c r="S744" i="7" s="1"/>
  <c r="R744" i="7"/>
  <c r="Q744" i="7"/>
  <c r="O744" i="7"/>
  <c r="M744" i="7"/>
  <c r="L744" i="7"/>
  <c r="G744" i="7" s="1"/>
  <c r="K744" i="7"/>
  <c r="J744" i="7"/>
  <c r="I744" i="7" s="1"/>
  <c r="H744" i="7"/>
  <c r="W743" i="7"/>
  <c r="V743" i="7"/>
  <c r="U743" i="7"/>
  <c r="T743" i="7"/>
  <c r="S743" i="7" s="1"/>
  <c r="R743" i="7"/>
  <c r="Q743" i="7"/>
  <c r="P743" i="7"/>
  <c r="P588" i="7" s="1"/>
  <c r="O743" i="7"/>
  <c r="M743" i="7"/>
  <c r="L743" i="7"/>
  <c r="G743" i="7" s="1"/>
  <c r="K743" i="7"/>
  <c r="J743" i="7"/>
  <c r="I743" i="7" s="1"/>
  <c r="H743" i="7"/>
  <c r="W742" i="7"/>
  <c r="V742" i="7"/>
  <c r="U742" i="7"/>
  <c r="T742" i="7"/>
  <c r="S742" i="7" s="1"/>
  <c r="R742" i="7"/>
  <c r="Q742" i="7"/>
  <c r="P742" i="7"/>
  <c r="O742" i="7"/>
  <c r="M742" i="7"/>
  <c r="L742" i="7"/>
  <c r="G742" i="7" s="1"/>
  <c r="K742" i="7"/>
  <c r="J742" i="7"/>
  <c r="I742" i="7" s="1"/>
  <c r="H742" i="7"/>
  <c r="W741" i="7"/>
  <c r="V741" i="7"/>
  <c r="U741" i="7"/>
  <c r="T741" i="7"/>
  <c r="S741" i="7" s="1"/>
  <c r="R741" i="7"/>
  <c r="Q741" i="7"/>
  <c r="P741" i="7"/>
  <c r="O741" i="7"/>
  <c r="M741" i="7"/>
  <c r="L741" i="7"/>
  <c r="G741" i="7" s="1"/>
  <c r="K741" i="7"/>
  <c r="J741" i="7"/>
  <c r="I741" i="7" s="1"/>
  <c r="H741" i="7"/>
  <c r="W740" i="7"/>
  <c r="V740" i="7"/>
  <c r="U740" i="7"/>
  <c r="T740" i="7"/>
  <c r="S740" i="7" s="1"/>
  <c r="R740" i="7"/>
  <c r="Q740" i="7"/>
  <c r="P740" i="7"/>
  <c r="O740" i="7"/>
  <c r="M740" i="7"/>
  <c r="L740" i="7"/>
  <c r="G740" i="7" s="1"/>
  <c r="K740" i="7"/>
  <c r="J740" i="7"/>
  <c r="I740" i="7" s="1"/>
  <c r="H740" i="7"/>
  <c r="W739" i="7"/>
  <c r="V739" i="7"/>
  <c r="U739" i="7"/>
  <c r="T739" i="7"/>
  <c r="S739" i="7" s="1"/>
  <c r="R739" i="7"/>
  <c r="Q739" i="7"/>
  <c r="P739" i="7"/>
  <c r="O739" i="7"/>
  <c r="M739" i="7"/>
  <c r="L739" i="7"/>
  <c r="G739" i="7" s="1"/>
  <c r="K739" i="7"/>
  <c r="J739" i="7"/>
  <c r="I739" i="7" s="1"/>
  <c r="H739" i="7"/>
  <c r="W738" i="7"/>
  <c r="V738" i="7"/>
  <c r="U738" i="7"/>
  <c r="T738" i="7"/>
  <c r="S738" i="7" s="1"/>
  <c r="R738" i="7"/>
  <c r="Q738" i="7"/>
  <c r="O738" i="7"/>
  <c r="M738" i="7"/>
  <c r="L738" i="7"/>
  <c r="G738" i="7" s="1"/>
  <c r="K738" i="7"/>
  <c r="J738" i="7"/>
  <c r="I738" i="7" s="1"/>
  <c r="H738" i="7"/>
  <c r="W737" i="7"/>
  <c r="V737" i="7"/>
  <c r="U737" i="7"/>
  <c r="T737" i="7"/>
  <c r="S737" i="7" s="1"/>
  <c r="R737" i="7"/>
  <c r="Q737" i="7"/>
  <c r="O737" i="7"/>
  <c r="M737" i="7"/>
  <c r="L737" i="7"/>
  <c r="G737" i="7" s="1"/>
  <c r="K737" i="7"/>
  <c r="J737" i="7"/>
  <c r="I737" i="7" s="1"/>
  <c r="H737" i="7"/>
  <c r="W736" i="7"/>
  <c r="V736" i="7"/>
  <c r="U736" i="7"/>
  <c r="T736" i="7"/>
  <c r="S736" i="7" s="1"/>
  <c r="R736" i="7"/>
  <c r="Q736" i="7"/>
  <c r="O736" i="7"/>
  <c r="M736" i="7"/>
  <c r="L736" i="7"/>
  <c r="G736" i="7" s="1"/>
  <c r="K736" i="7"/>
  <c r="J736" i="7"/>
  <c r="I736" i="7" s="1"/>
  <c r="H736" i="7"/>
  <c r="W735" i="7"/>
  <c r="V735" i="7"/>
  <c r="U735" i="7"/>
  <c r="T735" i="7"/>
  <c r="S735" i="7" s="1"/>
  <c r="R735" i="7"/>
  <c r="Q735" i="7"/>
  <c r="O735" i="7"/>
  <c r="M735" i="7"/>
  <c r="L735" i="7"/>
  <c r="G735" i="7" s="1"/>
  <c r="K735" i="7"/>
  <c r="J735" i="7"/>
  <c r="I735" i="7" s="1"/>
  <c r="H735" i="7"/>
  <c r="W734" i="7"/>
  <c r="V734" i="7"/>
  <c r="U734" i="7"/>
  <c r="T734" i="7"/>
  <c r="S734" i="7" s="1"/>
  <c r="R734" i="7"/>
  <c r="Q734" i="7"/>
  <c r="O734" i="7"/>
  <c r="M734" i="7"/>
  <c r="L734" i="7"/>
  <c r="G734" i="7" s="1"/>
  <c r="K734" i="7"/>
  <c r="J734" i="7"/>
  <c r="H734" i="7"/>
  <c r="W733" i="7"/>
  <c r="V733" i="7"/>
  <c r="U733" i="7"/>
  <c r="T733" i="7"/>
  <c r="S733" i="7" s="1"/>
  <c r="R733" i="7"/>
  <c r="Q733" i="7"/>
  <c r="P733" i="7"/>
  <c r="P574" i="7" s="1"/>
  <c r="O733" i="7"/>
  <c r="M733" i="7"/>
  <c r="L733" i="7"/>
  <c r="G733" i="7" s="1"/>
  <c r="K733" i="7"/>
  <c r="J733" i="7"/>
  <c r="I733" i="7" s="1"/>
  <c r="H733" i="7"/>
  <c r="W732" i="7"/>
  <c r="V732" i="7"/>
  <c r="U732" i="7"/>
  <c r="T732" i="7"/>
  <c r="S732" i="7" s="1"/>
  <c r="R732" i="7"/>
  <c r="Q732" i="7"/>
  <c r="P732" i="7"/>
  <c r="O732" i="7"/>
  <c r="M732" i="7"/>
  <c r="L732" i="7"/>
  <c r="G732" i="7" s="1"/>
  <c r="K732" i="7"/>
  <c r="J732" i="7"/>
  <c r="H732" i="7"/>
  <c r="W731" i="7"/>
  <c r="V731" i="7"/>
  <c r="U731" i="7"/>
  <c r="T731" i="7"/>
  <c r="S731" i="7" s="1"/>
  <c r="R731" i="7"/>
  <c r="Q731" i="7"/>
  <c r="P731" i="7"/>
  <c r="P572" i="7" s="1"/>
  <c r="O731" i="7"/>
  <c r="M731" i="7"/>
  <c r="L731" i="7"/>
  <c r="G731" i="7" s="1"/>
  <c r="K731" i="7"/>
  <c r="J731" i="7"/>
  <c r="I731" i="7" s="1"/>
  <c r="H731" i="7"/>
  <c r="W730" i="7"/>
  <c r="V730" i="7"/>
  <c r="U730" i="7"/>
  <c r="T730" i="7"/>
  <c r="S730" i="7" s="1"/>
  <c r="R730" i="7"/>
  <c r="Q730" i="7"/>
  <c r="O730" i="7"/>
  <c r="M730" i="7"/>
  <c r="L730" i="7"/>
  <c r="G730" i="7" s="1"/>
  <c r="K730" i="7"/>
  <c r="J730" i="7"/>
  <c r="H730" i="7"/>
  <c r="W729" i="7"/>
  <c r="V729" i="7"/>
  <c r="U729" i="7"/>
  <c r="T729" i="7"/>
  <c r="S729" i="7" s="1"/>
  <c r="R729" i="7"/>
  <c r="Q729" i="7"/>
  <c r="O729" i="7"/>
  <c r="M729" i="7"/>
  <c r="L729" i="7"/>
  <c r="G729" i="7" s="1"/>
  <c r="K729" i="7"/>
  <c r="J729" i="7"/>
  <c r="I729" i="7" s="1"/>
  <c r="H729" i="7"/>
  <c r="S728" i="7"/>
  <c r="N728" i="7"/>
  <c r="I728" i="7"/>
  <c r="H728" i="7"/>
  <c r="G728" i="7"/>
  <c r="F728" i="7"/>
  <c r="E728" i="7"/>
  <c r="D728" i="7"/>
  <c r="S727" i="7"/>
  <c r="N727" i="7"/>
  <c r="I727" i="7"/>
  <c r="H727" i="7"/>
  <c r="G727" i="7"/>
  <c r="F727" i="7"/>
  <c r="E727" i="7"/>
  <c r="D727" i="7"/>
  <c r="W726" i="7"/>
  <c r="V726" i="7"/>
  <c r="U726" i="7"/>
  <c r="T726" i="7"/>
  <c r="S726" i="7" s="1"/>
  <c r="R726" i="7"/>
  <c r="Q726" i="7"/>
  <c r="P726" i="7"/>
  <c r="O726" i="7"/>
  <c r="M726" i="7"/>
  <c r="L726" i="7"/>
  <c r="G726" i="7" s="1"/>
  <c r="K726" i="7"/>
  <c r="J726" i="7"/>
  <c r="I726" i="7" s="1"/>
  <c r="H726" i="7"/>
  <c r="S725" i="7"/>
  <c r="N725" i="7"/>
  <c r="I725" i="7"/>
  <c r="H725" i="7"/>
  <c r="G725" i="7"/>
  <c r="F725" i="7"/>
  <c r="E725" i="7"/>
  <c r="D725" i="7"/>
  <c r="S724" i="7"/>
  <c r="N724" i="7"/>
  <c r="I724" i="7"/>
  <c r="H724" i="7"/>
  <c r="G724" i="7"/>
  <c r="F724" i="7"/>
  <c r="E724" i="7"/>
  <c r="D724" i="7"/>
  <c r="W723" i="7"/>
  <c r="V723" i="7"/>
  <c r="V722" i="7" s="1"/>
  <c r="U723" i="7"/>
  <c r="T723" i="7"/>
  <c r="S723" i="7" s="1"/>
  <c r="R723" i="7"/>
  <c r="Q723" i="7"/>
  <c r="P723" i="7"/>
  <c r="P722" i="7" s="1"/>
  <c r="O723" i="7"/>
  <c r="M723" i="7"/>
  <c r="L723" i="7"/>
  <c r="G723" i="7" s="1"/>
  <c r="K723" i="7"/>
  <c r="J723" i="7"/>
  <c r="I723" i="7" s="1"/>
  <c r="H723" i="7"/>
  <c r="W722" i="7"/>
  <c r="U722" i="7"/>
  <c r="R722" i="7"/>
  <c r="Q722" i="7"/>
  <c r="O722" i="7"/>
  <c r="M722" i="7"/>
  <c r="L722" i="7"/>
  <c r="G722" i="7" s="1"/>
  <c r="K722" i="7"/>
  <c r="J722" i="7"/>
  <c r="H722" i="7"/>
  <c r="W721" i="7"/>
  <c r="U721" i="7"/>
  <c r="R721" i="7"/>
  <c r="Q721" i="7"/>
  <c r="O721" i="7"/>
  <c r="M721" i="7"/>
  <c r="K721" i="7"/>
  <c r="J721" i="7"/>
  <c r="H721" i="7"/>
  <c r="W720" i="7"/>
  <c r="U720" i="7"/>
  <c r="R720" i="7"/>
  <c r="Q720" i="7"/>
  <c r="O720" i="7"/>
  <c r="M720" i="7"/>
  <c r="K720" i="7"/>
  <c r="J720" i="7"/>
  <c r="H720" i="7"/>
  <c r="S719" i="7"/>
  <c r="N719" i="7"/>
  <c r="I719" i="7"/>
  <c r="H719" i="7"/>
  <c r="G719" i="7"/>
  <c r="F719" i="7"/>
  <c r="E719" i="7"/>
  <c r="D719" i="7"/>
  <c r="S718" i="7"/>
  <c r="N718" i="7"/>
  <c r="I718" i="7"/>
  <c r="H718" i="7"/>
  <c r="G718" i="7"/>
  <c r="F718" i="7"/>
  <c r="E718" i="7"/>
  <c r="D718" i="7"/>
  <c r="W717" i="7"/>
  <c r="U717" i="7"/>
  <c r="R717" i="7"/>
  <c r="Q717" i="7"/>
  <c r="O717" i="7"/>
  <c r="M717" i="7"/>
  <c r="K717" i="7"/>
  <c r="J717" i="7"/>
  <c r="H717" i="7"/>
  <c r="W716" i="7"/>
  <c r="U716" i="7"/>
  <c r="R716" i="7"/>
  <c r="Q716" i="7"/>
  <c r="O716" i="7"/>
  <c r="M716" i="7"/>
  <c r="K716" i="7"/>
  <c r="J716" i="7"/>
  <c r="H716" i="7"/>
  <c r="S715" i="7"/>
  <c r="N715" i="7"/>
  <c r="I715" i="7"/>
  <c r="H715" i="7"/>
  <c r="G715" i="7"/>
  <c r="F715" i="7"/>
  <c r="E715" i="7"/>
  <c r="D715" i="7"/>
  <c r="W714" i="7"/>
  <c r="V714" i="7"/>
  <c r="U714" i="7"/>
  <c r="T714" i="7"/>
  <c r="S714" i="7" s="1"/>
  <c r="R714" i="7"/>
  <c r="Q714" i="7"/>
  <c r="P714" i="7"/>
  <c r="O714" i="7"/>
  <c r="M714" i="7"/>
  <c r="L714" i="7"/>
  <c r="G714" i="7" s="1"/>
  <c r="K714" i="7"/>
  <c r="J714" i="7"/>
  <c r="I714" i="7" s="1"/>
  <c r="H714" i="7"/>
  <c r="W713" i="7"/>
  <c r="V713" i="7"/>
  <c r="U713" i="7"/>
  <c r="R713" i="7"/>
  <c r="Q713" i="7"/>
  <c r="P713" i="7"/>
  <c r="O713" i="7"/>
  <c r="M713" i="7"/>
  <c r="L713" i="7"/>
  <c r="G713" i="7" s="1"/>
  <c r="K713" i="7"/>
  <c r="J713" i="7"/>
  <c r="H713" i="7"/>
  <c r="W712" i="7"/>
  <c r="V712" i="7"/>
  <c r="U712" i="7"/>
  <c r="R712" i="7"/>
  <c r="Q712" i="7"/>
  <c r="P712" i="7"/>
  <c r="O712" i="7"/>
  <c r="M712" i="7"/>
  <c r="K712" i="7"/>
  <c r="J712" i="7"/>
  <c r="H712" i="7"/>
  <c r="S711" i="7"/>
  <c r="N711" i="7"/>
  <c r="I711" i="7"/>
  <c r="H711" i="7"/>
  <c r="G711" i="7"/>
  <c r="F711" i="7"/>
  <c r="E711" i="7"/>
  <c r="D711" i="7"/>
  <c r="W710" i="7"/>
  <c r="V710" i="7"/>
  <c r="U710" i="7"/>
  <c r="T710" i="7"/>
  <c r="S710" i="7" s="1"/>
  <c r="R710" i="7"/>
  <c r="Q710" i="7"/>
  <c r="P710" i="7"/>
  <c r="O710" i="7"/>
  <c r="M710" i="7"/>
  <c r="L710" i="7"/>
  <c r="G710" i="7" s="1"/>
  <c r="K710" i="7"/>
  <c r="J710" i="7"/>
  <c r="H710" i="7"/>
  <c r="W709" i="7"/>
  <c r="V709" i="7"/>
  <c r="U709" i="7"/>
  <c r="T709" i="7"/>
  <c r="S709" i="7" s="1"/>
  <c r="R709" i="7"/>
  <c r="Q709" i="7"/>
  <c r="O709" i="7"/>
  <c r="M709" i="7"/>
  <c r="K709" i="7"/>
  <c r="J709" i="7"/>
  <c r="H709" i="7"/>
  <c r="W708" i="7"/>
  <c r="V708" i="7"/>
  <c r="U708" i="7"/>
  <c r="R708" i="7"/>
  <c r="Q708" i="7"/>
  <c r="O708" i="7"/>
  <c r="M708" i="7"/>
  <c r="K708" i="7"/>
  <c r="J708" i="7"/>
  <c r="H708" i="7"/>
  <c r="S707" i="7"/>
  <c r="N707" i="7"/>
  <c r="I707" i="7"/>
  <c r="H707" i="7"/>
  <c r="G707" i="7"/>
  <c r="F707" i="7"/>
  <c r="E707" i="7"/>
  <c r="D707" i="7"/>
  <c r="W706" i="7"/>
  <c r="V706" i="7"/>
  <c r="U706" i="7"/>
  <c r="T706" i="7"/>
  <c r="S706" i="7" s="1"/>
  <c r="R706" i="7"/>
  <c r="Q706" i="7"/>
  <c r="P706" i="7"/>
  <c r="O706" i="7"/>
  <c r="M706" i="7"/>
  <c r="L706" i="7"/>
  <c r="G706" i="7" s="1"/>
  <c r="K706" i="7"/>
  <c r="J706" i="7"/>
  <c r="I706" i="7" s="1"/>
  <c r="H706" i="7"/>
  <c r="W705" i="7"/>
  <c r="V705" i="7"/>
  <c r="U705" i="7"/>
  <c r="R705" i="7"/>
  <c r="Q705" i="7"/>
  <c r="P705" i="7"/>
  <c r="O705" i="7"/>
  <c r="M705" i="7"/>
  <c r="L705" i="7"/>
  <c r="G705" i="7" s="1"/>
  <c r="K705" i="7"/>
  <c r="J705" i="7"/>
  <c r="H705" i="7"/>
  <c r="W704" i="7"/>
  <c r="V704" i="7"/>
  <c r="U704" i="7"/>
  <c r="R704" i="7"/>
  <c r="Q704" i="7"/>
  <c r="O704" i="7"/>
  <c r="M704" i="7"/>
  <c r="K704" i="7"/>
  <c r="J704" i="7"/>
  <c r="H704" i="7"/>
  <c r="S703" i="7"/>
  <c r="N703" i="7"/>
  <c r="I703" i="7"/>
  <c r="H703" i="7"/>
  <c r="G703" i="7"/>
  <c r="F703" i="7"/>
  <c r="E703" i="7"/>
  <c r="D703" i="7"/>
  <c r="W702" i="7"/>
  <c r="V702" i="7"/>
  <c r="U702" i="7"/>
  <c r="T702" i="7"/>
  <c r="S702" i="7" s="1"/>
  <c r="R702" i="7"/>
  <c r="Q702" i="7"/>
  <c r="P702" i="7"/>
  <c r="O702" i="7"/>
  <c r="M702" i="7"/>
  <c r="L702" i="7"/>
  <c r="G702" i="7" s="1"/>
  <c r="K702" i="7"/>
  <c r="J702" i="7"/>
  <c r="H702" i="7"/>
  <c r="W701" i="7"/>
  <c r="V701" i="7"/>
  <c r="U701" i="7"/>
  <c r="T701" i="7"/>
  <c r="S701" i="7" s="1"/>
  <c r="R701" i="7"/>
  <c r="Q701" i="7"/>
  <c r="O701" i="7"/>
  <c r="M701" i="7"/>
  <c r="K701" i="7"/>
  <c r="J701" i="7"/>
  <c r="H701" i="7"/>
  <c r="S700" i="7"/>
  <c r="N700" i="7"/>
  <c r="I700" i="7"/>
  <c r="H700" i="7"/>
  <c r="G700" i="7"/>
  <c r="F700" i="7"/>
  <c r="E700" i="7"/>
  <c r="D700" i="7"/>
  <c r="W699" i="7"/>
  <c r="V699" i="7"/>
  <c r="U699" i="7"/>
  <c r="T699" i="7"/>
  <c r="S699" i="7" s="1"/>
  <c r="R699" i="7"/>
  <c r="Q699" i="7"/>
  <c r="P699" i="7"/>
  <c r="O699" i="7"/>
  <c r="M699" i="7"/>
  <c r="L699" i="7"/>
  <c r="G699" i="7" s="1"/>
  <c r="K699" i="7"/>
  <c r="J699" i="7"/>
  <c r="H699" i="7"/>
  <c r="W698" i="7"/>
  <c r="V698" i="7"/>
  <c r="U698" i="7"/>
  <c r="T698" i="7"/>
  <c r="S698" i="7" s="1"/>
  <c r="R698" i="7"/>
  <c r="Q698" i="7"/>
  <c r="O698" i="7"/>
  <c r="M698" i="7"/>
  <c r="K698" i="7"/>
  <c r="J698" i="7"/>
  <c r="H698" i="7"/>
  <c r="S697" i="7"/>
  <c r="N697" i="7"/>
  <c r="I697" i="7"/>
  <c r="H697" i="7"/>
  <c r="G697" i="7"/>
  <c r="F697" i="7"/>
  <c r="E697" i="7"/>
  <c r="D697" i="7"/>
  <c r="W696" i="7"/>
  <c r="V696" i="7"/>
  <c r="U696" i="7"/>
  <c r="T696" i="7"/>
  <c r="S696" i="7" s="1"/>
  <c r="R696" i="7"/>
  <c r="Q696" i="7"/>
  <c r="P696" i="7"/>
  <c r="O696" i="7"/>
  <c r="M696" i="7"/>
  <c r="L696" i="7"/>
  <c r="G696" i="7" s="1"/>
  <c r="K696" i="7"/>
  <c r="J696" i="7"/>
  <c r="H696" i="7"/>
  <c r="W695" i="7"/>
  <c r="V695" i="7"/>
  <c r="U695" i="7"/>
  <c r="T695" i="7"/>
  <c r="S695" i="7" s="1"/>
  <c r="R695" i="7"/>
  <c r="Q695" i="7"/>
  <c r="O695" i="7"/>
  <c r="M695" i="7"/>
  <c r="K695" i="7"/>
  <c r="J695" i="7"/>
  <c r="H695" i="7"/>
  <c r="W694" i="7"/>
  <c r="V694" i="7"/>
  <c r="U694" i="7"/>
  <c r="T694" i="7"/>
  <c r="S694" i="7" s="1"/>
  <c r="R694" i="7"/>
  <c r="Q694" i="7"/>
  <c r="P694" i="7"/>
  <c r="O694" i="7"/>
  <c r="M694" i="7"/>
  <c r="L694" i="7"/>
  <c r="G694" i="7" s="1"/>
  <c r="K694" i="7"/>
  <c r="J694" i="7"/>
  <c r="H694" i="7"/>
  <c r="W693" i="7"/>
  <c r="V693" i="7"/>
  <c r="U693" i="7"/>
  <c r="T693" i="7"/>
  <c r="S693" i="7" s="1"/>
  <c r="R693" i="7"/>
  <c r="Q693" i="7"/>
  <c r="P693" i="7"/>
  <c r="O693" i="7"/>
  <c r="M693" i="7"/>
  <c r="L693" i="7"/>
  <c r="G693" i="7" s="1"/>
  <c r="K693" i="7"/>
  <c r="J693" i="7"/>
  <c r="I693" i="7" s="1"/>
  <c r="H693" i="7"/>
  <c r="W692" i="7"/>
  <c r="V692" i="7"/>
  <c r="U692" i="7"/>
  <c r="T692" i="7"/>
  <c r="S692" i="7" s="1"/>
  <c r="R692" i="7"/>
  <c r="Q692" i="7"/>
  <c r="P692" i="7"/>
  <c r="O692" i="7"/>
  <c r="M692" i="7"/>
  <c r="L692" i="7"/>
  <c r="G692" i="7" s="1"/>
  <c r="K692" i="7"/>
  <c r="J692" i="7"/>
  <c r="H692" i="7"/>
  <c r="W691" i="7"/>
  <c r="V691" i="7"/>
  <c r="U691" i="7"/>
  <c r="T691" i="7"/>
  <c r="S691" i="7" s="1"/>
  <c r="R691" i="7"/>
  <c r="Q691" i="7"/>
  <c r="P691" i="7"/>
  <c r="O691" i="7"/>
  <c r="M691" i="7"/>
  <c r="L691" i="7"/>
  <c r="G691" i="7" s="1"/>
  <c r="K691" i="7"/>
  <c r="J691" i="7"/>
  <c r="I691" i="7" s="1"/>
  <c r="H691" i="7"/>
  <c r="W690" i="7"/>
  <c r="V690" i="7"/>
  <c r="U690" i="7"/>
  <c r="T690" i="7"/>
  <c r="S690" i="7" s="1"/>
  <c r="R690" i="7"/>
  <c r="Q690" i="7"/>
  <c r="P690" i="7"/>
  <c r="O690" i="7"/>
  <c r="M690" i="7"/>
  <c r="L690" i="7"/>
  <c r="G690" i="7" s="1"/>
  <c r="K690" i="7"/>
  <c r="J690" i="7"/>
  <c r="H690" i="7"/>
  <c r="W689" i="7"/>
  <c r="V689" i="7"/>
  <c r="U689" i="7"/>
  <c r="T689" i="7"/>
  <c r="S689" i="7" s="1"/>
  <c r="R689" i="7"/>
  <c r="Q689" i="7"/>
  <c r="P689" i="7"/>
  <c r="O689" i="7"/>
  <c r="M689" i="7"/>
  <c r="L689" i="7"/>
  <c r="G689" i="7" s="1"/>
  <c r="K689" i="7"/>
  <c r="J689" i="7"/>
  <c r="I689" i="7" s="1"/>
  <c r="H689" i="7"/>
  <c r="W688" i="7"/>
  <c r="U688" i="7"/>
  <c r="T688" i="7"/>
  <c r="R688" i="7"/>
  <c r="Q688" i="7"/>
  <c r="P688" i="7"/>
  <c r="O688" i="7"/>
  <c r="M688" i="7"/>
  <c r="L688" i="7"/>
  <c r="K688" i="7"/>
  <c r="J688" i="7"/>
  <c r="I688" i="7" s="1"/>
  <c r="H688" i="7"/>
  <c r="W687" i="7"/>
  <c r="U687" i="7"/>
  <c r="R687" i="7"/>
  <c r="Q687" i="7"/>
  <c r="O687" i="7"/>
  <c r="M687" i="7"/>
  <c r="L687" i="7"/>
  <c r="K687" i="7"/>
  <c r="J687" i="7"/>
  <c r="H687" i="7"/>
  <c r="W686" i="7"/>
  <c r="U686" i="7"/>
  <c r="R686" i="7"/>
  <c r="Q686" i="7"/>
  <c r="O686" i="7"/>
  <c r="M686" i="7"/>
  <c r="K686" i="7"/>
  <c r="J686" i="7"/>
  <c r="H686" i="7"/>
  <c r="W685" i="7"/>
  <c r="U685" i="7"/>
  <c r="R685" i="7"/>
  <c r="Q685" i="7"/>
  <c r="O685" i="7"/>
  <c r="M685" i="7"/>
  <c r="K685" i="7"/>
  <c r="J685" i="7"/>
  <c r="H685" i="7"/>
  <c r="W684" i="7"/>
  <c r="V684" i="7"/>
  <c r="U684" i="7"/>
  <c r="T684" i="7"/>
  <c r="S684" i="7" s="1"/>
  <c r="R684" i="7"/>
  <c r="Q684" i="7"/>
  <c r="P684" i="7"/>
  <c r="O684" i="7"/>
  <c r="M684" i="7"/>
  <c r="L684" i="7"/>
  <c r="G684" i="7" s="1"/>
  <c r="K684" i="7"/>
  <c r="J684" i="7"/>
  <c r="H684" i="7"/>
  <c r="W683" i="7"/>
  <c r="V683" i="7"/>
  <c r="U683" i="7"/>
  <c r="T683" i="7"/>
  <c r="S683" i="7" s="1"/>
  <c r="R683" i="7"/>
  <c r="Q683" i="7"/>
  <c r="P683" i="7"/>
  <c r="O683" i="7"/>
  <c r="M683" i="7"/>
  <c r="K683" i="7"/>
  <c r="J683" i="7"/>
  <c r="H683" i="7"/>
  <c r="W682" i="7"/>
  <c r="V682" i="7"/>
  <c r="U682" i="7"/>
  <c r="T682" i="7"/>
  <c r="S682" i="7" s="1"/>
  <c r="R682" i="7"/>
  <c r="Q682" i="7"/>
  <c r="P682" i="7"/>
  <c r="O682" i="7"/>
  <c r="M682" i="7"/>
  <c r="L682" i="7"/>
  <c r="G682" i="7" s="1"/>
  <c r="K682" i="7"/>
  <c r="J682" i="7"/>
  <c r="H682" i="7"/>
  <c r="W681" i="7"/>
  <c r="V681" i="7"/>
  <c r="U681" i="7"/>
  <c r="T681" i="7"/>
  <c r="S681" i="7" s="1"/>
  <c r="R681" i="7"/>
  <c r="Q681" i="7"/>
  <c r="P681" i="7"/>
  <c r="O681" i="7"/>
  <c r="M681" i="7"/>
  <c r="L681" i="7"/>
  <c r="G681" i="7" s="1"/>
  <c r="K681" i="7"/>
  <c r="J681" i="7"/>
  <c r="I681" i="7" s="1"/>
  <c r="H681" i="7"/>
  <c r="W680" i="7"/>
  <c r="U680" i="7"/>
  <c r="R680" i="7"/>
  <c r="Q680" i="7"/>
  <c r="O680" i="7"/>
  <c r="M680" i="7"/>
  <c r="K680" i="7"/>
  <c r="J680" i="7"/>
  <c r="H680" i="7"/>
  <c r="W679" i="7"/>
  <c r="U679" i="7"/>
  <c r="R679" i="7"/>
  <c r="Q679" i="7"/>
  <c r="O679" i="7"/>
  <c r="M679" i="7"/>
  <c r="K679" i="7"/>
  <c r="J679" i="7"/>
  <c r="H679" i="7"/>
  <c r="S678" i="7"/>
  <c r="N678" i="7"/>
  <c r="I678" i="7"/>
  <c r="H678" i="7"/>
  <c r="G678" i="7"/>
  <c r="F678" i="7"/>
  <c r="E678" i="7"/>
  <c r="D678" i="7"/>
  <c r="S677" i="7"/>
  <c r="N677" i="7"/>
  <c r="I677" i="7"/>
  <c r="H677" i="7"/>
  <c r="G677" i="7"/>
  <c r="F677" i="7"/>
  <c r="E677" i="7"/>
  <c r="D677" i="7"/>
  <c r="W676" i="7"/>
  <c r="V676" i="7"/>
  <c r="U676" i="7"/>
  <c r="T676" i="7"/>
  <c r="S676" i="7" s="1"/>
  <c r="R676" i="7"/>
  <c r="Q676" i="7"/>
  <c r="P676" i="7"/>
  <c r="O676" i="7"/>
  <c r="M676" i="7"/>
  <c r="L676" i="7"/>
  <c r="G676" i="7" s="1"/>
  <c r="K676" i="7"/>
  <c r="J676" i="7"/>
  <c r="I676" i="7" s="1"/>
  <c r="H676" i="7"/>
  <c r="W675" i="7"/>
  <c r="V675" i="7"/>
  <c r="U675" i="7"/>
  <c r="R675" i="7"/>
  <c r="Q675" i="7"/>
  <c r="P675" i="7"/>
  <c r="O675" i="7"/>
  <c r="M675" i="7"/>
  <c r="L675" i="7"/>
  <c r="G675" i="7" s="1"/>
  <c r="K675" i="7"/>
  <c r="J675" i="7"/>
  <c r="H675" i="7"/>
  <c r="S674" i="7"/>
  <c r="N674" i="7"/>
  <c r="I674" i="7"/>
  <c r="H674" i="7"/>
  <c r="G674" i="7"/>
  <c r="F674" i="7"/>
  <c r="E674" i="7"/>
  <c r="D674" i="7"/>
  <c r="S673" i="7"/>
  <c r="N673" i="7"/>
  <c r="I673" i="7"/>
  <c r="H673" i="7"/>
  <c r="G673" i="7"/>
  <c r="F673" i="7"/>
  <c r="E673" i="7"/>
  <c r="D673" i="7"/>
  <c r="W672" i="7"/>
  <c r="V672" i="7"/>
  <c r="U672" i="7"/>
  <c r="T672" i="7"/>
  <c r="S672" i="7" s="1"/>
  <c r="R672" i="7"/>
  <c r="Q672" i="7"/>
  <c r="P672" i="7"/>
  <c r="O672" i="7"/>
  <c r="M672" i="7"/>
  <c r="L672" i="7"/>
  <c r="G672" i="7" s="1"/>
  <c r="K672" i="7"/>
  <c r="J672" i="7"/>
  <c r="I672" i="7" s="1"/>
  <c r="H672" i="7"/>
  <c r="S671" i="7"/>
  <c r="N671" i="7"/>
  <c r="I671" i="7"/>
  <c r="H671" i="7"/>
  <c r="G671" i="7"/>
  <c r="F671" i="7"/>
  <c r="E671" i="7"/>
  <c r="D671" i="7"/>
  <c r="S670" i="7"/>
  <c r="N670" i="7"/>
  <c r="I670" i="7"/>
  <c r="H670" i="7"/>
  <c r="G670" i="7"/>
  <c r="F670" i="7"/>
  <c r="E670" i="7"/>
  <c r="D670" i="7"/>
  <c r="S669" i="7"/>
  <c r="N669" i="7"/>
  <c r="I669" i="7"/>
  <c r="H669" i="7"/>
  <c r="G669" i="7"/>
  <c r="F669" i="7"/>
  <c r="E669" i="7"/>
  <c r="D669" i="7"/>
  <c r="W668" i="7"/>
  <c r="V668" i="7"/>
  <c r="U668" i="7"/>
  <c r="R668" i="7"/>
  <c r="Q668" i="7"/>
  <c r="P668" i="7"/>
  <c r="O668" i="7"/>
  <c r="M668" i="7"/>
  <c r="L668" i="7"/>
  <c r="G668" i="7" s="1"/>
  <c r="K668" i="7"/>
  <c r="J668" i="7"/>
  <c r="H668" i="7"/>
  <c r="W667" i="7"/>
  <c r="V667" i="7"/>
  <c r="U667" i="7"/>
  <c r="R667" i="7"/>
  <c r="Q667" i="7"/>
  <c r="O667" i="7"/>
  <c r="M667" i="7"/>
  <c r="K667" i="7"/>
  <c r="J667" i="7"/>
  <c r="H667" i="7"/>
  <c r="W666" i="7"/>
  <c r="V666" i="7"/>
  <c r="U666" i="7"/>
  <c r="T666" i="7"/>
  <c r="S666" i="7" s="1"/>
  <c r="R666" i="7"/>
  <c r="Q666" i="7"/>
  <c r="P666" i="7"/>
  <c r="O666" i="7"/>
  <c r="M666" i="7"/>
  <c r="L666" i="7"/>
  <c r="G666" i="7" s="1"/>
  <c r="K666" i="7"/>
  <c r="J666" i="7"/>
  <c r="H666" i="7"/>
  <c r="W665" i="7"/>
  <c r="V665" i="7"/>
  <c r="U665" i="7"/>
  <c r="T665" i="7"/>
  <c r="S665" i="7" s="1"/>
  <c r="R665" i="7"/>
  <c r="Q665" i="7"/>
  <c r="P665" i="7"/>
  <c r="O665" i="7"/>
  <c r="M665" i="7"/>
  <c r="L665" i="7"/>
  <c r="G665" i="7" s="1"/>
  <c r="K665" i="7"/>
  <c r="J665" i="7"/>
  <c r="I665" i="7" s="1"/>
  <c r="H665" i="7"/>
  <c r="W664" i="7"/>
  <c r="V664" i="7"/>
  <c r="U664" i="7"/>
  <c r="R664" i="7"/>
  <c r="Q664" i="7"/>
  <c r="P664" i="7"/>
  <c r="O664" i="7"/>
  <c r="M664" i="7"/>
  <c r="L664" i="7"/>
  <c r="G664" i="7" s="1"/>
  <c r="K664" i="7"/>
  <c r="J664" i="7"/>
  <c r="H664" i="7"/>
  <c r="W663" i="7"/>
  <c r="V663" i="7"/>
  <c r="U663" i="7"/>
  <c r="T663" i="7"/>
  <c r="S663" i="7" s="1"/>
  <c r="R663" i="7"/>
  <c r="Q663" i="7"/>
  <c r="P663" i="7"/>
  <c r="O663" i="7"/>
  <c r="M663" i="7"/>
  <c r="L663" i="7"/>
  <c r="G663" i="7" s="1"/>
  <c r="K663" i="7"/>
  <c r="J663" i="7"/>
  <c r="I663" i="7" s="1"/>
  <c r="H663" i="7"/>
  <c r="W662" i="7"/>
  <c r="V662" i="7"/>
  <c r="U662" i="7"/>
  <c r="T662" i="7"/>
  <c r="S662" i="7" s="1"/>
  <c r="R662" i="7"/>
  <c r="Q662" i="7"/>
  <c r="P662" i="7"/>
  <c r="O662" i="7"/>
  <c r="M662" i="7"/>
  <c r="L662" i="7"/>
  <c r="G662" i="7" s="1"/>
  <c r="K662" i="7"/>
  <c r="J662" i="7"/>
  <c r="H662" i="7"/>
  <c r="W661" i="7"/>
  <c r="V661" i="7"/>
  <c r="U661" i="7"/>
  <c r="T661" i="7"/>
  <c r="S661" i="7" s="1"/>
  <c r="R661" i="7"/>
  <c r="Q661" i="7"/>
  <c r="P661" i="7"/>
  <c r="O661" i="7"/>
  <c r="M661" i="7"/>
  <c r="L661" i="7"/>
  <c r="G661" i="7" s="1"/>
  <c r="K661" i="7"/>
  <c r="J661" i="7"/>
  <c r="I661" i="7" s="1"/>
  <c r="H661" i="7"/>
  <c r="W660" i="7"/>
  <c r="V660" i="7"/>
  <c r="U660" i="7"/>
  <c r="R660" i="7"/>
  <c r="Q660" i="7"/>
  <c r="P660" i="7"/>
  <c r="O660" i="7"/>
  <c r="M660" i="7"/>
  <c r="L660" i="7"/>
  <c r="G660" i="7" s="1"/>
  <c r="K660" i="7"/>
  <c r="J660" i="7"/>
  <c r="H660" i="7"/>
  <c r="W659" i="7"/>
  <c r="V659" i="7"/>
  <c r="U659" i="7"/>
  <c r="R659" i="7"/>
  <c r="Q659" i="7"/>
  <c r="O659" i="7"/>
  <c r="M659" i="7"/>
  <c r="K659" i="7"/>
  <c r="J659" i="7"/>
  <c r="H659" i="7"/>
  <c r="S658" i="7"/>
  <c r="N658" i="7"/>
  <c r="I658" i="7"/>
  <c r="H658" i="7"/>
  <c r="G658" i="7"/>
  <c r="F658" i="7"/>
  <c r="E658" i="7"/>
  <c r="D658" i="7"/>
  <c r="S657" i="7"/>
  <c r="N657" i="7"/>
  <c r="I657" i="7"/>
  <c r="H657" i="7"/>
  <c r="G657" i="7"/>
  <c r="F657" i="7"/>
  <c r="E657" i="7"/>
  <c r="D657" i="7"/>
  <c r="W656" i="7"/>
  <c r="V656" i="7"/>
  <c r="U656" i="7"/>
  <c r="T656" i="7"/>
  <c r="S656" i="7" s="1"/>
  <c r="R656" i="7"/>
  <c r="Q656" i="7"/>
  <c r="P656" i="7"/>
  <c r="O656" i="7"/>
  <c r="M656" i="7"/>
  <c r="L656" i="7"/>
  <c r="G656" i="7" s="1"/>
  <c r="K656" i="7"/>
  <c r="J656" i="7"/>
  <c r="H656" i="7"/>
  <c r="S655" i="7"/>
  <c r="N655" i="7"/>
  <c r="I655" i="7"/>
  <c r="H655" i="7"/>
  <c r="G655" i="7"/>
  <c r="F655" i="7"/>
  <c r="E655" i="7"/>
  <c r="D655" i="7"/>
  <c r="S654" i="7"/>
  <c r="N654" i="7"/>
  <c r="I654" i="7"/>
  <c r="H654" i="7"/>
  <c r="G654" i="7"/>
  <c r="F654" i="7"/>
  <c r="E654" i="7"/>
  <c r="D654" i="7"/>
  <c r="W653" i="7"/>
  <c r="V653" i="7"/>
  <c r="U653" i="7"/>
  <c r="T653" i="7"/>
  <c r="S653" i="7" s="1"/>
  <c r="R653" i="7"/>
  <c r="Q653" i="7"/>
  <c r="P653" i="7"/>
  <c r="O653" i="7"/>
  <c r="M653" i="7"/>
  <c r="L653" i="7"/>
  <c r="G653" i="7" s="1"/>
  <c r="K653" i="7"/>
  <c r="J653" i="7"/>
  <c r="I653" i="7" s="1"/>
  <c r="H653" i="7"/>
  <c r="W652" i="7"/>
  <c r="V652" i="7"/>
  <c r="U652" i="7"/>
  <c r="R652" i="7"/>
  <c r="Q652" i="7"/>
  <c r="P652" i="7"/>
  <c r="O652" i="7"/>
  <c r="M652" i="7"/>
  <c r="L652" i="7"/>
  <c r="G652" i="7" s="1"/>
  <c r="K652" i="7"/>
  <c r="J652" i="7"/>
  <c r="H652" i="7"/>
  <c r="W651" i="7"/>
  <c r="V651" i="7"/>
  <c r="V650" i="7" s="1"/>
  <c r="U651" i="7"/>
  <c r="R651" i="7"/>
  <c r="Q651" i="7"/>
  <c r="P651" i="7"/>
  <c r="O651" i="7"/>
  <c r="M651" i="7"/>
  <c r="K651" i="7"/>
  <c r="J651" i="7"/>
  <c r="H651" i="7"/>
  <c r="W650" i="7"/>
  <c r="U650" i="7"/>
  <c r="R650" i="7"/>
  <c r="Q650" i="7"/>
  <c r="P650" i="7"/>
  <c r="P647" i="7" s="1"/>
  <c r="O650" i="7"/>
  <c r="M650" i="7"/>
  <c r="K650" i="7"/>
  <c r="J650" i="7"/>
  <c r="H650" i="7"/>
  <c r="S649" i="7"/>
  <c r="N649" i="7"/>
  <c r="I649" i="7"/>
  <c r="H649" i="7"/>
  <c r="G649" i="7"/>
  <c r="F649" i="7"/>
  <c r="E649" i="7"/>
  <c r="D649" i="7"/>
  <c r="S648" i="7"/>
  <c r="N648" i="7"/>
  <c r="I648" i="7"/>
  <c r="H648" i="7"/>
  <c r="G648" i="7"/>
  <c r="F648" i="7"/>
  <c r="E648" i="7"/>
  <c r="D648" i="7"/>
  <c r="W647" i="7"/>
  <c r="U647" i="7"/>
  <c r="R647" i="7"/>
  <c r="Q647" i="7"/>
  <c r="O647" i="7"/>
  <c r="M647" i="7"/>
  <c r="K647" i="7"/>
  <c r="J647" i="7"/>
  <c r="H647" i="7"/>
  <c r="W646" i="7"/>
  <c r="U646" i="7"/>
  <c r="R646" i="7"/>
  <c r="Q646" i="7"/>
  <c r="O646" i="7"/>
  <c r="M646" i="7"/>
  <c r="K646" i="7"/>
  <c r="J646" i="7"/>
  <c r="H646" i="7"/>
  <c r="S645" i="7"/>
  <c r="N645" i="7"/>
  <c r="I645" i="7"/>
  <c r="H645" i="7"/>
  <c r="G645" i="7"/>
  <c r="F645" i="7"/>
  <c r="E645" i="7"/>
  <c r="D645" i="7"/>
  <c r="S644" i="7"/>
  <c r="N644" i="7"/>
  <c r="I644" i="7"/>
  <c r="H644" i="7"/>
  <c r="G644" i="7"/>
  <c r="F644" i="7"/>
  <c r="E644" i="7"/>
  <c r="D644" i="7"/>
  <c r="W643" i="7"/>
  <c r="V643" i="7"/>
  <c r="U643" i="7"/>
  <c r="T643" i="7"/>
  <c r="S643" i="7" s="1"/>
  <c r="R643" i="7"/>
  <c r="Q643" i="7"/>
  <c r="P643" i="7"/>
  <c r="O643" i="7"/>
  <c r="M643" i="7"/>
  <c r="L643" i="7"/>
  <c r="G643" i="7" s="1"/>
  <c r="K643" i="7"/>
  <c r="J643" i="7"/>
  <c r="I643" i="7" s="1"/>
  <c r="H643" i="7"/>
  <c r="S642" i="7"/>
  <c r="N642" i="7"/>
  <c r="I642" i="7"/>
  <c r="H642" i="7"/>
  <c r="G642" i="7"/>
  <c r="F642" i="7"/>
  <c r="E642" i="7"/>
  <c r="D642" i="7"/>
  <c r="S641" i="7"/>
  <c r="N641" i="7"/>
  <c r="I641" i="7"/>
  <c r="H641" i="7"/>
  <c r="G641" i="7"/>
  <c r="F641" i="7"/>
  <c r="E641" i="7"/>
  <c r="D641" i="7"/>
  <c r="W640" i="7"/>
  <c r="V640" i="7"/>
  <c r="U640" i="7"/>
  <c r="T640" i="7"/>
  <c r="S640" i="7" s="1"/>
  <c r="R640" i="7"/>
  <c r="Q640" i="7"/>
  <c r="P640" i="7"/>
  <c r="O640" i="7"/>
  <c r="M640" i="7"/>
  <c r="L640" i="7"/>
  <c r="G640" i="7" s="1"/>
  <c r="K640" i="7"/>
  <c r="J640" i="7"/>
  <c r="I640" i="7" s="1"/>
  <c r="H640" i="7"/>
  <c r="W639" i="7"/>
  <c r="V639" i="7"/>
  <c r="U639" i="7"/>
  <c r="T639" i="7"/>
  <c r="S639" i="7" s="1"/>
  <c r="R639" i="7"/>
  <c r="Q639" i="7"/>
  <c r="P639" i="7"/>
  <c r="P638" i="7" s="1"/>
  <c r="O639" i="7"/>
  <c r="M639" i="7"/>
  <c r="L639" i="7"/>
  <c r="G639" i="7" s="1"/>
  <c r="K639" i="7"/>
  <c r="J639" i="7"/>
  <c r="I639" i="7" s="1"/>
  <c r="H639" i="7"/>
  <c r="W638" i="7"/>
  <c r="V638" i="7"/>
  <c r="U638" i="7"/>
  <c r="T638" i="7"/>
  <c r="S638" i="7" s="1"/>
  <c r="R638" i="7"/>
  <c r="Q638" i="7"/>
  <c r="O638" i="7"/>
  <c r="M638" i="7"/>
  <c r="L638" i="7"/>
  <c r="G638" i="7" s="1"/>
  <c r="K638" i="7"/>
  <c r="J638" i="7"/>
  <c r="I638" i="7" s="1"/>
  <c r="H638" i="7"/>
  <c r="W637" i="7"/>
  <c r="V637" i="7"/>
  <c r="U637" i="7"/>
  <c r="T637" i="7"/>
  <c r="S637" i="7" s="1"/>
  <c r="R637" i="7"/>
  <c r="Q637" i="7"/>
  <c r="O637" i="7"/>
  <c r="M637" i="7"/>
  <c r="L637" i="7"/>
  <c r="G637" i="7" s="1"/>
  <c r="K637" i="7"/>
  <c r="J637" i="7"/>
  <c r="I637" i="7" s="1"/>
  <c r="H637" i="7"/>
  <c r="S636" i="7"/>
  <c r="N636" i="7"/>
  <c r="I636" i="7"/>
  <c r="H636" i="7"/>
  <c r="G636" i="7"/>
  <c r="F636" i="7"/>
  <c r="E636" i="7"/>
  <c r="D636" i="7"/>
  <c r="S635" i="7"/>
  <c r="N635" i="7"/>
  <c r="I635" i="7"/>
  <c r="H635" i="7"/>
  <c r="G635" i="7"/>
  <c r="F635" i="7"/>
  <c r="E635" i="7"/>
  <c r="D635" i="7"/>
  <c r="W634" i="7"/>
  <c r="V634" i="7"/>
  <c r="U634" i="7"/>
  <c r="T634" i="7"/>
  <c r="S634" i="7" s="1"/>
  <c r="R634" i="7"/>
  <c r="Q634" i="7"/>
  <c r="O634" i="7"/>
  <c r="M634" i="7"/>
  <c r="L634" i="7"/>
  <c r="G634" i="7" s="1"/>
  <c r="K634" i="7"/>
  <c r="J634" i="7"/>
  <c r="I634" i="7" s="1"/>
  <c r="H634" i="7"/>
  <c r="W633" i="7"/>
  <c r="V633" i="7"/>
  <c r="U633" i="7"/>
  <c r="R633" i="7"/>
  <c r="Q633" i="7"/>
  <c r="O633" i="7"/>
  <c r="M633" i="7"/>
  <c r="L633" i="7"/>
  <c r="G633" i="7" s="1"/>
  <c r="K633" i="7"/>
  <c r="J633" i="7"/>
  <c r="H633" i="7"/>
  <c r="S632" i="7"/>
  <c r="N632" i="7"/>
  <c r="I632" i="7"/>
  <c r="H632" i="7"/>
  <c r="G632" i="7"/>
  <c r="F632" i="7"/>
  <c r="E632" i="7"/>
  <c r="D632" i="7"/>
  <c r="S631" i="7"/>
  <c r="N631" i="7"/>
  <c r="I631" i="7"/>
  <c r="H631" i="7"/>
  <c r="G631" i="7"/>
  <c r="F631" i="7"/>
  <c r="E631" i="7"/>
  <c r="D631" i="7"/>
  <c r="W630" i="7"/>
  <c r="V630" i="7"/>
  <c r="U630" i="7"/>
  <c r="T630" i="7"/>
  <c r="S630" i="7" s="1"/>
  <c r="R630" i="7"/>
  <c r="Q630" i="7"/>
  <c r="P630" i="7"/>
  <c r="O630" i="7"/>
  <c r="M630" i="7"/>
  <c r="L630" i="7"/>
  <c r="G630" i="7" s="1"/>
  <c r="K630" i="7"/>
  <c r="J630" i="7"/>
  <c r="I630" i="7" s="1"/>
  <c r="H630" i="7"/>
  <c r="S629" i="7"/>
  <c r="N629" i="7"/>
  <c r="I629" i="7"/>
  <c r="H629" i="7"/>
  <c r="G629" i="7"/>
  <c r="F629" i="7"/>
  <c r="E629" i="7"/>
  <c r="D629" i="7"/>
  <c r="S628" i="7"/>
  <c r="N628" i="7"/>
  <c r="I628" i="7"/>
  <c r="H628" i="7"/>
  <c r="G628" i="7"/>
  <c r="F628" i="7"/>
  <c r="E628" i="7"/>
  <c r="D628" i="7"/>
  <c r="S627" i="7"/>
  <c r="N627" i="7"/>
  <c r="I627" i="7"/>
  <c r="H627" i="7"/>
  <c r="G627" i="7"/>
  <c r="F627" i="7"/>
  <c r="E627" i="7"/>
  <c r="D627" i="7"/>
  <c r="W626" i="7"/>
  <c r="V626" i="7"/>
  <c r="U626" i="7"/>
  <c r="T626" i="7"/>
  <c r="S626" i="7" s="1"/>
  <c r="R626" i="7"/>
  <c r="Q626" i="7"/>
  <c r="P626" i="7"/>
  <c r="P625" i="7" s="1"/>
  <c r="O626" i="7"/>
  <c r="M626" i="7"/>
  <c r="L626" i="7"/>
  <c r="G626" i="7" s="1"/>
  <c r="K626" i="7"/>
  <c r="J626" i="7"/>
  <c r="H626" i="7"/>
  <c r="W625" i="7"/>
  <c r="V625" i="7"/>
  <c r="U625" i="7"/>
  <c r="T625" i="7"/>
  <c r="S625" i="7" s="1"/>
  <c r="R625" i="7"/>
  <c r="Q625" i="7"/>
  <c r="O625" i="7"/>
  <c r="M625" i="7"/>
  <c r="L625" i="7"/>
  <c r="G625" i="7" s="1"/>
  <c r="K625" i="7"/>
  <c r="J625" i="7"/>
  <c r="I625" i="7" s="1"/>
  <c r="H625" i="7"/>
  <c r="S624" i="7"/>
  <c r="N624" i="7"/>
  <c r="I624" i="7"/>
  <c r="H624" i="7"/>
  <c r="G624" i="7"/>
  <c r="F624" i="7"/>
  <c r="E624" i="7"/>
  <c r="D624" i="7"/>
  <c r="W623" i="7"/>
  <c r="V623" i="7"/>
  <c r="U623" i="7"/>
  <c r="T623" i="7"/>
  <c r="S623" i="7" s="1"/>
  <c r="R623" i="7"/>
  <c r="Q623" i="7"/>
  <c r="P623" i="7"/>
  <c r="P622" i="7" s="1"/>
  <c r="O623" i="7"/>
  <c r="M623" i="7"/>
  <c r="L623" i="7"/>
  <c r="G623" i="7" s="1"/>
  <c r="K623" i="7"/>
  <c r="J623" i="7"/>
  <c r="I623" i="7" s="1"/>
  <c r="H623" i="7"/>
  <c r="W622" i="7"/>
  <c r="V622" i="7"/>
  <c r="U622" i="7"/>
  <c r="T622" i="7"/>
  <c r="S622" i="7" s="1"/>
  <c r="R622" i="7"/>
  <c r="Q622" i="7"/>
  <c r="O622" i="7"/>
  <c r="M622" i="7"/>
  <c r="L622" i="7"/>
  <c r="G622" i="7" s="1"/>
  <c r="K622" i="7"/>
  <c r="J622" i="7"/>
  <c r="I622" i="7" s="1"/>
  <c r="H622" i="7"/>
  <c r="S621" i="7"/>
  <c r="N621" i="7"/>
  <c r="I621" i="7"/>
  <c r="H621" i="7"/>
  <c r="G621" i="7"/>
  <c r="F621" i="7"/>
  <c r="E621" i="7"/>
  <c r="D621" i="7"/>
  <c r="W620" i="7"/>
  <c r="V620" i="7"/>
  <c r="U620" i="7"/>
  <c r="T620" i="7"/>
  <c r="S620" i="7" s="1"/>
  <c r="R620" i="7"/>
  <c r="Q620" i="7"/>
  <c r="P620" i="7"/>
  <c r="P619" i="7" s="1"/>
  <c r="O620" i="7"/>
  <c r="M620" i="7"/>
  <c r="L620" i="7"/>
  <c r="G620" i="7" s="1"/>
  <c r="K620" i="7"/>
  <c r="J620" i="7"/>
  <c r="I620" i="7" s="1"/>
  <c r="H620" i="7"/>
  <c r="W619" i="7"/>
  <c r="V619" i="7"/>
  <c r="U619" i="7"/>
  <c r="T619" i="7"/>
  <c r="S619" i="7" s="1"/>
  <c r="R619" i="7"/>
  <c r="Q619" i="7"/>
  <c r="O619" i="7"/>
  <c r="M619" i="7"/>
  <c r="L619" i="7"/>
  <c r="G619" i="7" s="1"/>
  <c r="K619" i="7"/>
  <c r="J619" i="7"/>
  <c r="I619" i="7" s="1"/>
  <c r="H619" i="7"/>
  <c r="S618" i="7"/>
  <c r="N618" i="7"/>
  <c r="I618" i="7"/>
  <c r="H618" i="7"/>
  <c r="G618" i="7"/>
  <c r="F618" i="7"/>
  <c r="E618" i="7"/>
  <c r="D618" i="7"/>
  <c r="W617" i="7"/>
  <c r="V617" i="7"/>
  <c r="U617" i="7"/>
  <c r="T617" i="7"/>
  <c r="S617" i="7" s="1"/>
  <c r="R617" i="7"/>
  <c r="Q617" i="7"/>
  <c r="P617" i="7"/>
  <c r="P616" i="7" s="1"/>
  <c r="O617" i="7"/>
  <c r="M617" i="7"/>
  <c r="L617" i="7"/>
  <c r="G617" i="7" s="1"/>
  <c r="K617" i="7"/>
  <c r="J617" i="7"/>
  <c r="I617" i="7" s="1"/>
  <c r="H617" i="7"/>
  <c r="W616" i="7"/>
  <c r="V616" i="7"/>
  <c r="U616" i="7"/>
  <c r="R616" i="7"/>
  <c r="Q616" i="7"/>
  <c r="O616" i="7"/>
  <c r="M616" i="7"/>
  <c r="L616" i="7"/>
  <c r="G616" i="7" s="1"/>
  <c r="K616" i="7"/>
  <c r="J616" i="7"/>
  <c r="H616" i="7"/>
  <c r="S615" i="7"/>
  <c r="N615" i="7"/>
  <c r="I615" i="7"/>
  <c r="H615" i="7"/>
  <c r="G615" i="7"/>
  <c r="F615" i="7"/>
  <c r="E615" i="7"/>
  <c r="D615" i="7"/>
  <c r="W614" i="7"/>
  <c r="V614" i="7"/>
  <c r="U614" i="7"/>
  <c r="T614" i="7"/>
  <c r="S614" i="7" s="1"/>
  <c r="R614" i="7"/>
  <c r="Q614" i="7"/>
  <c r="P614" i="7"/>
  <c r="P613" i="7" s="1"/>
  <c r="O614" i="7"/>
  <c r="M614" i="7"/>
  <c r="L614" i="7"/>
  <c r="G614" i="7" s="1"/>
  <c r="K614" i="7"/>
  <c r="J614" i="7"/>
  <c r="I614" i="7" s="1"/>
  <c r="H614" i="7"/>
  <c r="W613" i="7"/>
  <c r="V613" i="7"/>
  <c r="U613" i="7"/>
  <c r="R613" i="7"/>
  <c r="Q613" i="7"/>
  <c r="O613" i="7"/>
  <c r="M613" i="7"/>
  <c r="L613" i="7"/>
  <c r="G613" i="7" s="1"/>
  <c r="K613" i="7"/>
  <c r="J613" i="7"/>
  <c r="H613" i="7"/>
  <c r="S612" i="7"/>
  <c r="N612" i="7"/>
  <c r="I612" i="7"/>
  <c r="H612" i="7"/>
  <c r="G612" i="7"/>
  <c r="F612" i="7"/>
  <c r="E612" i="7"/>
  <c r="D612" i="7"/>
  <c r="S611" i="7"/>
  <c r="N611" i="7"/>
  <c r="I611" i="7"/>
  <c r="H611" i="7"/>
  <c r="G611" i="7"/>
  <c r="F611" i="7"/>
  <c r="E611" i="7"/>
  <c r="D611" i="7"/>
  <c r="W610" i="7"/>
  <c r="V610" i="7"/>
  <c r="U610" i="7"/>
  <c r="T610" i="7"/>
  <c r="S610" i="7" s="1"/>
  <c r="R610" i="7"/>
  <c r="Q610" i="7"/>
  <c r="P610" i="7"/>
  <c r="P599" i="7" s="1"/>
  <c r="O610" i="7"/>
  <c r="M610" i="7"/>
  <c r="L610" i="7"/>
  <c r="G610" i="7" s="1"/>
  <c r="K610" i="7"/>
  <c r="J610" i="7"/>
  <c r="I610" i="7" s="1"/>
  <c r="H610" i="7"/>
  <c r="S609" i="7"/>
  <c r="N609" i="7"/>
  <c r="I609" i="7"/>
  <c r="H609" i="7"/>
  <c r="G609" i="7"/>
  <c r="F609" i="7"/>
  <c r="E609" i="7"/>
  <c r="D609" i="7"/>
  <c r="S608" i="7"/>
  <c r="N608" i="7"/>
  <c r="I608" i="7"/>
  <c r="H608" i="7"/>
  <c r="G608" i="7"/>
  <c r="F608" i="7"/>
  <c r="E608" i="7"/>
  <c r="D608" i="7"/>
  <c r="W607" i="7"/>
  <c r="V607" i="7"/>
  <c r="U607" i="7"/>
  <c r="T607" i="7"/>
  <c r="S607" i="7" s="1"/>
  <c r="R607" i="7"/>
  <c r="Q607" i="7"/>
  <c r="P607" i="7"/>
  <c r="O607" i="7"/>
  <c r="M607" i="7"/>
  <c r="L607" i="7"/>
  <c r="G607" i="7" s="1"/>
  <c r="K607" i="7"/>
  <c r="J607" i="7"/>
  <c r="H607" i="7"/>
  <c r="W606" i="7"/>
  <c r="V606" i="7"/>
  <c r="U606" i="7"/>
  <c r="T606" i="7"/>
  <c r="S606" i="7" s="1"/>
  <c r="R606" i="7"/>
  <c r="Q606" i="7"/>
  <c r="P606" i="7"/>
  <c r="P603" i="7" s="1"/>
  <c r="O606" i="7"/>
  <c r="M606" i="7"/>
  <c r="K606" i="7"/>
  <c r="J606" i="7"/>
  <c r="H606" i="7"/>
  <c r="S605" i="7"/>
  <c r="N605" i="7"/>
  <c r="I605" i="7"/>
  <c r="H605" i="7"/>
  <c r="G605" i="7"/>
  <c r="F605" i="7"/>
  <c r="E605" i="7"/>
  <c r="D605" i="7"/>
  <c r="S604" i="7"/>
  <c r="N604" i="7"/>
  <c r="I604" i="7"/>
  <c r="H604" i="7"/>
  <c r="G604" i="7"/>
  <c r="F604" i="7"/>
  <c r="E604" i="7"/>
  <c r="D604" i="7"/>
  <c r="W603" i="7"/>
  <c r="V603" i="7"/>
  <c r="U603" i="7"/>
  <c r="T603" i="7"/>
  <c r="S603" i="7" s="1"/>
  <c r="R603" i="7"/>
  <c r="Q603" i="7"/>
  <c r="O603" i="7"/>
  <c r="M603" i="7"/>
  <c r="K603" i="7"/>
  <c r="J603" i="7"/>
  <c r="H603" i="7"/>
  <c r="W602" i="7"/>
  <c r="V602" i="7"/>
  <c r="U602" i="7"/>
  <c r="T602" i="7"/>
  <c r="S602" i="7" s="1"/>
  <c r="R602" i="7"/>
  <c r="Q602" i="7"/>
  <c r="O602" i="7"/>
  <c r="M602" i="7"/>
  <c r="K602" i="7"/>
  <c r="J602" i="7"/>
  <c r="H602" i="7"/>
  <c r="W601" i="7"/>
  <c r="V601" i="7"/>
  <c r="U601" i="7"/>
  <c r="T601" i="7"/>
  <c r="S601" i="7" s="1"/>
  <c r="R601" i="7"/>
  <c r="Q601" i="7"/>
  <c r="P601" i="7"/>
  <c r="O601" i="7"/>
  <c r="M601" i="7"/>
  <c r="L601" i="7"/>
  <c r="G601" i="7" s="1"/>
  <c r="K601" i="7"/>
  <c r="J601" i="7"/>
  <c r="H601" i="7"/>
  <c r="W600" i="7"/>
  <c r="V600" i="7"/>
  <c r="U600" i="7"/>
  <c r="T600" i="7"/>
  <c r="S600" i="7" s="1"/>
  <c r="R600" i="7"/>
  <c r="Q600" i="7"/>
  <c r="P600" i="7"/>
  <c r="O600" i="7"/>
  <c r="M600" i="7"/>
  <c r="L600" i="7"/>
  <c r="G600" i="7" s="1"/>
  <c r="K600" i="7"/>
  <c r="J600" i="7"/>
  <c r="I600" i="7" s="1"/>
  <c r="H600" i="7"/>
  <c r="W599" i="7"/>
  <c r="V599" i="7"/>
  <c r="U599" i="7"/>
  <c r="T599" i="7"/>
  <c r="S599" i="7" s="1"/>
  <c r="R599" i="7"/>
  <c r="Q599" i="7"/>
  <c r="O599" i="7"/>
  <c r="M599" i="7"/>
  <c r="L599" i="7"/>
  <c r="G599" i="7" s="1"/>
  <c r="K599" i="7"/>
  <c r="J599" i="7"/>
  <c r="H599" i="7"/>
  <c r="W598" i="7"/>
  <c r="V598" i="7"/>
  <c r="U598" i="7"/>
  <c r="T598" i="7"/>
  <c r="S598" i="7" s="1"/>
  <c r="R598" i="7"/>
  <c r="Q598" i="7"/>
  <c r="P598" i="7"/>
  <c r="P584" i="7" s="1"/>
  <c r="O598" i="7"/>
  <c r="M598" i="7"/>
  <c r="L598" i="7"/>
  <c r="G598" i="7" s="1"/>
  <c r="K598" i="7"/>
  <c r="J598" i="7"/>
  <c r="I598" i="7" s="1"/>
  <c r="H598" i="7"/>
  <c r="W597" i="7"/>
  <c r="V597" i="7"/>
  <c r="U597" i="7"/>
  <c r="T597" i="7"/>
  <c r="S597" i="7" s="1"/>
  <c r="R597" i="7"/>
  <c r="Q597" i="7"/>
  <c r="P597" i="7"/>
  <c r="O597" i="7"/>
  <c r="M597" i="7"/>
  <c r="L597" i="7"/>
  <c r="G597" i="7" s="1"/>
  <c r="K597" i="7"/>
  <c r="J597" i="7"/>
  <c r="H597" i="7"/>
  <c r="W596" i="7"/>
  <c r="V596" i="7"/>
  <c r="U596" i="7"/>
  <c r="T596" i="7"/>
  <c r="S596" i="7" s="1"/>
  <c r="R596" i="7"/>
  <c r="Q596" i="7"/>
  <c r="P596" i="7"/>
  <c r="O596" i="7"/>
  <c r="M596" i="7"/>
  <c r="L596" i="7"/>
  <c r="G596" i="7" s="1"/>
  <c r="K596" i="7"/>
  <c r="J596" i="7"/>
  <c r="I596" i="7" s="1"/>
  <c r="H596" i="7"/>
  <c r="W595" i="7"/>
  <c r="V595" i="7"/>
  <c r="U595" i="7"/>
  <c r="T595" i="7"/>
  <c r="S595" i="7" s="1"/>
  <c r="R595" i="7"/>
  <c r="Q595" i="7"/>
  <c r="O595" i="7"/>
  <c r="M595" i="7"/>
  <c r="K595" i="7"/>
  <c r="J595" i="7"/>
  <c r="H595" i="7"/>
  <c r="W594" i="7"/>
  <c r="V594" i="7"/>
  <c r="U594" i="7"/>
  <c r="T594" i="7"/>
  <c r="S594" i="7" s="1"/>
  <c r="R594" i="7"/>
  <c r="Q594" i="7"/>
  <c r="P594" i="7"/>
  <c r="P573" i="7" s="1"/>
  <c r="F573" i="7" s="1"/>
  <c r="O594" i="7"/>
  <c r="M594" i="7"/>
  <c r="L594" i="7"/>
  <c r="G594" i="7" s="1"/>
  <c r="K594" i="7"/>
  <c r="J594" i="7"/>
  <c r="I594" i="7" s="1"/>
  <c r="H594" i="7"/>
  <c r="W593" i="7"/>
  <c r="V593" i="7"/>
  <c r="U593" i="7"/>
  <c r="T593" i="7"/>
  <c r="S593" i="7" s="1"/>
  <c r="R593" i="7"/>
  <c r="Q593" i="7"/>
  <c r="P593" i="7"/>
  <c r="O593" i="7"/>
  <c r="M593" i="7"/>
  <c r="L593" i="7"/>
  <c r="G593" i="7" s="1"/>
  <c r="K593" i="7"/>
  <c r="J593" i="7"/>
  <c r="H593" i="7"/>
  <c r="W592" i="7"/>
  <c r="V592" i="7"/>
  <c r="U592" i="7"/>
  <c r="T592" i="7"/>
  <c r="S592" i="7" s="1"/>
  <c r="R592" i="7"/>
  <c r="Q592" i="7"/>
  <c r="O592" i="7"/>
  <c r="M592" i="7"/>
  <c r="K592" i="7"/>
  <c r="J592" i="7"/>
  <c r="H592" i="7"/>
  <c r="W591" i="7"/>
  <c r="V591" i="7"/>
  <c r="U591" i="7"/>
  <c r="R591" i="7"/>
  <c r="Q591" i="7"/>
  <c r="O591" i="7"/>
  <c r="M591" i="7"/>
  <c r="K591" i="7"/>
  <c r="J591" i="7"/>
  <c r="H591" i="7"/>
  <c r="W590" i="7"/>
  <c r="V590" i="7"/>
  <c r="U590" i="7"/>
  <c r="T590" i="7"/>
  <c r="S590" i="7" s="1"/>
  <c r="R590" i="7"/>
  <c r="Q590" i="7"/>
  <c r="P590" i="7"/>
  <c r="O590" i="7"/>
  <c r="M590" i="7"/>
  <c r="L590" i="7"/>
  <c r="G590" i="7" s="1"/>
  <c r="K590" i="7"/>
  <c r="J590" i="7"/>
  <c r="I590" i="7" s="1"/>
  <c r="H590" i="7"/>
  <c r="V589" i="7"/>
  <c r="T589" i="7"/>
  <c r="R589" i="7"/>
  <c r="P589" i="7"/>
  <c r="L589" i="7"/>
  <c r="J589" i="7"/>
  <c r="W588" i="7"/>
  <c r="V588" i="7"/>
  <c r="U588" i="7"/>
  <c r="T588" i="7"/>
  <c r="S588" i="7" s="1"/>
  <c r="R588" i="7"/>
  <c r="Q588" i="7"/>
  <c r="O588" i="7"/>
  <c r="M588" i="7"/>
  <c r="K588" i="7"/>
  <c r="J588" i="7"/>
  <c r="H588" i="7"/>
  <c r="V587" i="7"/>
  <c r="R587" i="7"/>
  <c r="P587" i="7"/>
  <c r="L587" i="7"/>
  <c r="J587" i="7"/>
  <c r="W586" i="7"/>
  <c r="V586" i="7"/>
  <c r="U586" i="7"/>
  <c r="R586" i="7"/>
  <c r="Q586" i="7"/>
  <c r="P586" i="7"/>
  <c r="O586" i="7"/>
  <c r="M586" i="7"/>
  <c r="K586" i="7"/>
  <c r="J586" i="7"/>
  <c r="H586" i="7"/>
  <c r="V585" i="7"/>
  <c r="R585" i="7"/>
  <c r="L585" i="7"/>
  <c r="J585" i="7"/>
  <c r="W584" i="7"/>
  <c r="V584" i="7"/>
  <c r="U584" i="7"/>
  <c r="R584" i="7"/>
  <c r="Q584" i="7"/>
  <c r="O584" i="7"/>
  <c r="M584" i="7"/>
  <c r="K584" i="7"/>
  <c r="J584" i="7"/>
  <c r="H584" i="7"/>
  <c r="W583" i="7"/>
  <c r="V583" i="7"/>
  <c r="U583" i="7"/>
  <c r="T583" i="7"/>
  <c r="S583" i="7" s="1"/>
  <c r="R583" i="7"/>
  <c r="Q583" i="7"/>
  <c r="P583" i="7"/>
  <c r="O583" i="7"/>
  <c r="M583" i="7"/>
  <c r="L583" i="7"/>
  <c r="G583" i="7" s="1"/>
  <c r="K583" i="7"/>
  <c r="J583" i="7"/>
  <c r="I583" i="7" s="1"/>
  <c r="H583" i="7"/>
  <c r="W582" i="7"/>
  <c r="V582" i="7"/>
  <c r="U582" i="7"/>
  <c r="R582" i="7"/>
  <c r="Q582" i="7"/>
  <c r="P582" i="7"/>
  <c r="O582" i="7"/>
  <c r="M582" i="7"/>
  <c r="L582" i="7"/>
  <c r="G582" i="7" s="1"/>
  <c r="K582" i="7"/>
  <c r="J582" i="7"/>
  <c r="H582" i="7"/>
  <c r="R581" i="7"/>
  <c r="L581" i="7"/>
  <c r="J581" i="7"/>
  <c r="R580" i="7"/>
  <c r="L580" i="7"/>
  <c r="J580" i="7"/>
  <c r="R579" i="7"/>
  <c r="J579" i="7"/>
  <c r="W578" i="7"/>
  <c r="V578" i="7"/>
  <c r="U578" i="7"/>
  <c r="T578" i="7"/>
  <c r="S578" i="7" s="1"/>
  <c r="R578" i="7"/>
  <c r="Q578" i="7"/>
  <c r="P578" i="7"/>
  <c r="O578" i="7"/>
  <c r="M578" i="7"/>
  <c r="L578" i="7"/>
  <c r="G578" i="7" s="1"/>
  <c r="K578" i="7"/>
  <c r="J578" i="7"/>
  <c r="H578" i="7"/>
  <c r="V577" i="7"/>
  <c r="T577" i="7"/>
  <c r="S577" i="7" s="1"/>
  <c r="R577" i="7"/>
  <c r="P577" i="7"/>
  <c r="L577" i="7"/>
  <c r="G577" i="7" s="1"/>
  <c r="J577" i="7"/>
  <c r="R576" i="7"/>
  <c r="J576" i="7"/>
  <c r="W575" i="7"/>
  <c r="V575" i="7"/>
  <c r="U575" i="7"/>
  <c r="T575" i="7"/>
  <c r="S575" i="7" s="1"/>
  <c r="R575" i="7"/>
  <c r="Q575" i="7"/>
  <c r="O575" i="7"/>
  <c r="M575" i="7"/>
  <c r="K575" i="7"/>
  <c r="J575" i="7"/>
  <c r="H575" i="7"/>
  <c r="V574" i="7"/>
  <c r="R574" i="7"/>
  <c r="J574" i="7"/>
  <c r="V573" i="7"/>
  <c r="T573" i="7"/>
  <c r="S573" i="7" s="1"/>
  <c r="R573" i="7"/>
  <c r="M573" i="7"/>
  <c r="K573" i="7"/>
  <c r="J573" i="7"/>
  <c r="H573" i="7"/>
  <c r="W572" i="7"/>
  <c r="V572" i="7"/>
  <c r="U572" i="7"/>
  <c r="R572" i="7"/>
  <c r="Q572" i="7"/>
  <c r="O572" i="7"/>
  <c r="M572" i="7"/>
  <c r="L572" i="7"/>
  <c r="G572" i="7" s="1"/>
  <c r="K572" i="7"/>
  <c r="J572" i="7"/>
  <c r="H572" i="7"/>
  <c r="R571" i="7"/>
  <c r="J571" i="7"/>
  <c r="R570" i="7"/>
  <c r="J570" i="7"/>
  <c r="S569" i="7"/>
  <c r="N569" i="7"/>
  <c r="I569" i="7"/>
  <c r="H569" i="7"/>
  <c r="G569" i="7"/>
  <c r="F569" i="7"/>
  <c r="E569" i="7"/>
  <c r="D569" i="7"/>
  <c r="S568" i="7"/>
  <c r="N568" i="7"/>
  <c r="I568" i="7"/>
  <c r="H568" i="7"/>
  <c r="G568" i="7"/>
  <c r="F568" i="7"/>
  <c r="E568" i="7"/>
  <c r="D568" i="7"/>
  <c r="W567" i="7"/>
  <c r="V567" i="7"/>
  <c r="U567" i="7"/>
  <c r="T567" i="7"/>
  <c r="S567" i="7" s="1"/>
  <c r="R567" i="7"/>
  <c r="Q567" i="7"/>
  <c r="P567" i="7"/>
  <c r="O567" i="7"/>
  <c r="M567" i="7"/>
  <c r="L567" i="7"/>
  <c r="G567" i="7" s="1"/>
  <c r="K567" i="7"/>
  <c r="J567" i="7"/>
  <c r="H567" i="7"/>
  <c r="W566" i="7"/>
  <c r="V566" i="7"/>
  <c r="U566" i="7"/>
  <c r="T566" i="7"/>
  <c r="S566" i="7" s="1"/>
  <c r="R566" i="7"/>
  <c r="Q566" i="7"/>
  <c r="P566" i="7"/>
  <c r="P563" i="7" s="1"/>
  <c r="O566" i="7"/>
  <c r="M566" i="7"/>
  <c r="K566" i="7"/>
  <c r="J566" i="7"/>
  <c r="H566" i="7"/>
  <c r="S565" i="7"/>
  <c r="N565" i="7"/>
  <c r="I565" i="7"/>
  <c r="H565" i="7"/>
  <c r="G565" i="7"/>
  <c r="F565" i="7"/>
  <c r="E565" i="7"/>
  <c r="D565" i="7"/>
  <c r="S564" i="7"/>
  <c r="N564" i="7"/>
  <c r="I564" i="7"/>
  <c r="H564" i="7"/>
  <c r="G564" i="7"/>
  <c r="F564" i="7"/>
  <c r="E564" i="7"/>
  <c r="D564" i="7"/>
  <c r="W563" i="7"/>
  <c r="V563" i="7"/>
  <c r="U563" i="7"/>
  <c r="T563" i="7"/>
  <c r="S563" i="7" s="1"/>
  <c r="R563" i="7"/>
  <c r="Q563" i="7"/>
  <c r="O563" i="7"/>
  <c r="M563" i="7"/>
  <c r="K563" i="7"/>
  <c r="J563" i="7"/>
  <c r="H563" i="7"/>
  <c r="W562" i="7"/>
  <c r="V562" i="7"/>
  <c r="U562" i="7"/>
  <c r="T562" i="7"/>
  <c r="S562" i="7" s="1"/>
  <c r="R562" i="7"/>
  <c r="Q562" i="7"/>
  <c r="O562" i="7"/>
  <c r="M562" i="7"/>
  <c r="K562" i="7"/>
  <c r="J562" i="7"/>
  <c r="H562" i="7"/>
  <c r="S561" i="7"/>
  <c r="N561" i="7"/>
  <c r="I561" i="7"/>
  <c r="H561" i="7"/>
  <c r="G561" i="7"/>
  <c r="F561" i="7"/>
  <c r="E561" i="7"/>
  <c r="D561" i="7"/>
  <c r="S560" i="7"/>
  <c r="N560" i="7"/>
  <c r="I560" i="7"/>
  <c r="H560" i="7"/>
  <c r="G560" i="7"/>
  <c r="F560" i="7"/>
  <c r="E560" i="7"/>
  <c r="D560" i="7"/>
  <c r="W559" i="7"/>
  <c r="V559" i="7"/>
  <c r="U559" i="7"/>
  <c r="T559" i="7"/>
  <c r="S559" i="7" s="1"/>
  <c r="R559" i="7"/>
  <c r="Q559" i="7"/>
  <c r="P559" i="7"/>
  <c r="O559" i="7"/>
  <c r="M559" i="7"/>
  <c r="L559" i="7"/>
  <c r="G559" i="7" s="1"/>
  <c r="K559" i="7"/>
  <c r="J559" i="7"/>
  <c r="I559" i="7" s="1"/>
  <c r="H559" i="7"/>
  <c r="S558" i="7"/>
  <c r="N558" i="7"/>
  <c r="I558" i="7"/>
  <c r="H558" i="7"/>
  <c r="G558" i="7"/>
  <c r="F558" i="7"/>
  <c r="E558" i="7"/>
  <c r="D558" i="7"/>
  <c r="S557" i="7"/>
  <c r="N557" i="7"/>
  <c r="I557" i="7"/>
  <c r="H557" i="7"/>
  <c r="G557" i="7"/>
  <c r="F557" i="7"/>
  <c r="E557" i="7"/>
  <c r="D557" i="7"/>
  <c r="S556" i="7"/>
  <c r="N556" i="7"/>
  <c r="I556" i="7"/>
  <c r="H556" i="7"/>
  <c r="G556" i="7"/>
  <c r="F556" i="7"/>
  <c r="E556" i="7"/>
  <c r="D556" i="7"/>
  <c r="W555" i="7"/>
  <c r="V555" i="7"/>
  <c r="U555" i="7"/>
  <c r="T555" i="7"/>
  <c r="S555" i="7" s="1"/>
  <c r="R555" i="7"/>
  <c r="Q555" i="7"/>
  <c r="P555" i="7"/>
  <c r="P554" i="7" s="1"/>
  <c r="O555" i="7"/>
  <c r="M555" i="7"/>
  <c r="L555" i="7"/>
  <c r="G555" i="7" s="1"/>
  <c r="K555" i="7"/>
  <c r="J555" i="7"/>
  <c r="I555" i="7" s="1"/>
  <c r="H555" i="7"/>
  <c r="W554" i="7"/>
  <c r="V554" i="7"/>
  <c r="U554" i="7"/>
  <c r="R554" i="7"/>
  <c r="Q554" i="7"/>
  <c r="O554" i="7"/>
  <c r="M554" i="7"/>
  <c r="L554" i="7"/>
  <c r="G554" i="7" s="1"/>
  <c r="K554" i="7"/>
  <c r="J554" i="7"/>
  <c r="H554" i="7"/>
  <c r="S553" i="7"/>
  <c r="N553" i="7"/>
  <c r="I553" i="7"/>
  <c r="H553" i="7"/>
  <c r="G553" i="7"/>
  <c r="F553" i="7"/>
  <c r="E553" i="7"/>
  <c r="D553" i="7"/>
  <c r="S552" i="7"/>
  <c r="N552" i="7"/>
  <c r="I552" i="7"/>
  <c r="H552" i="7"/>
  <c r="G552" i="7"/>
  <c r="F552" i="7"/>
  <c r="E552" i="7"/>
  <c r="D552" i="7"/>
  <c r="W551" i="7"/>
  <c r="V551" i="7"/>
  <c r="U551" i="7"/>
  <c r="T551" i="7"/>
  <c r="S551" i="7" s="1"/>
  <c r="R551" i="7"/>
  <c r="Q551" i="7"/>
  <c r="P551" i="7"/>
  <c r="O551" i="7"/>
  <c r="M551" i="7"/>
  <c r="L551" i="7"/>
  <c r="G551" i="7" s="1"/>
  <c r="K551" i="7"/>
  <c r="J551" i="7"/>
  <c r="I551" i="7" s="1"/>
  <c r="H551" i="7"/>
  <c r="S550" i="7"/>
  <c r="N550" i="7"/>
  <c r="I550" i="7"/>
  <c r="H550" i="7"/>
  <c r="G550" i="7"/>
  <c r="F550" i="7"/>
  <c r="E550" i="7"/>
  <c r="D550" i="7"/>
  <c r="S549" i="7"/>
  <c r="N549" i="7"/>
  <c r="I549" i="7"/>
  <c r="H549" i="7"/>
  <c r="G549" i="7"/>
  <c r="F549" i="7"/>
  <c r="E549" i="7"/>
  <c r="D549" i="7"/>
  <c r="W548" i="7"/>
  <c r="V548" i="7"/>
  <c r="U548" i="7"/>
  <c r="T548" i="7"/>
  <c r="S548" i="7" s="1"/>
  <c r="R548" i="7"/>
  <c r="Q548" i="7"/>
  <c r="P548" i="7"/>
  <c r="O548" i="7"/>
  <c r="M548" i="7"/>
  <c r="L548" i="7"/>
  <c r="G548" i="7" s="1"/>
  <c r="K548" i="7"/>
  <c r="J548" i="7"/>
  <c r="H548" i="7"/>
  <c r="W547" i="7"/>
  <c r="V547" i="7"/>
  <c r="U547" i="7"/>
  <c r="T547" i="7"/>
  <c r="S547" i="7" s="1"/>
  <c r="R547" i="7"/>
  <c r="Q547" i="7"/>
  <c r="P547" i="7"/>
  <c r="P546" i="7" s="1"/>
  <c r="O547" i="7"/>
  <c r="M547" i="7"/>
  <c r="K547" i="7"/>
  <c r="J547" i="7"/>
  <c r="H547" i="7"/>
  <c r="W546" i="7"/>
  <c r="V546" i="7"/>
  <c r="U546" i="7"/>
  <c r="R546" i="7"/>
  <c r="Q546" i="7"/>
  <c r="O546" i="7"/>
  <c r="M546" i="7"/>
  <c r="K546" i="7"/>
  <c r="J546" i="7"/>
  <c r="H546" i="7"/>
  <c r="W545" i="7"/>
  <c r="V545" i="7"/>
  <c r="U545" i="7"/>
  <c r="R545" i="7"/>
  <c r="Q545" i="7"/>
  <c r="O545" i="7"/>
  <c r="M545" i="7"/>
  <c r="K545" i="7"/>
  <c r="J545" i="7"/>
  <c r="H545" i="7"/>
  <c r="S544" i="7"/>
  <c r="N544" i="7"/>
  <c r="I544" i="7"/>
  <c r="H544" i="7"/>
  <c r="G544" i="7"/>
  <c r="F544" i="7"/>
  <c r="E544" i="7"/>
  <c r="D544" i="7"/>
  <c r="S543" i="7"/>
  <c r="N543" i="7"/>
  <c r="I543" i="7"/>
  <c r="H543" i="7"/>
  <c r="G543" i="7"/>
  <c r="F543" i="7"/>
  <c r="E543" i="7"/>
  <c r="D543" i="7"/>
  <c r="W542" i="7"/>
  <c r="V542" i="7"/>
  <c r="U542" i="7"/>
  <c r="R542" i="7"/>
  <c r="Q542" i="7"/>
  <c r="O542" i="7"/>
  <c r="M542" i="7"/>
  <c r="K542" i="7"/>
  <c r="J542" i="7"/>
  <c r="H542" i="7"/>
  <c r="W541" i="7"/>
  <c r="V541" i="7"/>
  <c r="U541" i="7"/>
  <c r="R541" i="7"/>
  <c r="Q541" i="7"/>
  <c r="O541" i="7"/>
  <c r="M541" i="7"/>
  <c r="K541" i="7"/>
  <c r="J541" i="7"/>
  <c r="H541" i="7"/>
  <c r="S540" i="7"/>
  <c r="N540" i="7"/>
  <c r="I540" i="7"/>
  <c r="H540" i="7"/>
  <c r="G540" i="7"/>
  <c r="F540" i="7"/>
  <c r="E540" i="7"/>
  <c r="D540" i="7"/>
  <c r="W539" i="7"/>
  <c r="V539" i="7"/>
  <c r="U539" i="7"/>
  <c r="T539" i="7"/>
  <c r="S539" i="7" s="1"/>
  <c r="R539" i="7"/>
  <c r="Q539" i="7"/>
  <c r="P539" i="7"/>
  <c r="O539" i="7"/>
  <c r="M539" i="7"/>
  <c r="L539" i="7"/>
  <c r="G539" i="7" s="1"/>
  <c r="K539" i="7"/>
  <c r="J539" i="7"/>
  <c r="I539" i="7" s="1"/>
  <c r="H539" i="7"/>
  <c r="S538" i="7"/>
  <c r="N538" i="7"/>
  <c r="I538" i="7"/>
  <c r="H538" i="7"/>
  <c r="G538" i="7"/>
  <c r="F538" i="7"/>
  <c r="E538" i="7"/>
  <c r="D538" i="7"/>
  <c r="S537" i="7"/>
  <c r="N537" i="7"/>
  <c r="I537" i="7"/>
  <c r="H537" i="7"/>
  <c r="G537" i="7"/>
  <c r="F537" i="7"/>
  <c r="E537" i="7"/>
  <c r="D537" i="7"/>
  <c r="S536" i="7"/>
  <c r="N536" i="7"/>
  <c r="I536" i="7"/>
  <c r="H536" i="7"/>
  <c r="G536" i="7"/>
  <c r="F536" i="7"/>
  <c r="E536" i="7"/>
  <c r="D536" i="7"/>
  <c r="W535" i="7"/>
  <c r="V535" i="7"/>
  <c r="U535" i="7"/>
  <c r="T535" i="7"/>
  <c r="S535" i="7" s="1"/>
  <c r="R535" i="7"/>
  <c r="Q535" i="7"/>
  <c r="P535" i="7"/>
  <c r="P534" i="7" s="1"/>
  <c r="O535" i="7"/>
  <c r="M535" i="7"/>
  <c r="L535" i="7"/>
  <c r="G535" i="7" s="1"/>
  <c r="K535" i="7"/>
  <c r="J535" i="7"/>
  <c r="I535" i="7" s="1"/>
  <c r="H535" i="7"/>
  <c r="W534" i="7"/>
  <c r="V534" i="7"/>
  <c r="U534" i="7"/>
  <c r="R534" i="7"/>
  <c r="Q534" i="7"/>
  <c r="O534" i="7"/>
  <c r="M534" i="7"/>
  <c r="L534" i="7"/>
  <c r="G534" i="7" s="1"/>
  <c r="K534" i="7"/>
  <c r="J534" i="7"/>
  <c r="H534" i="7"/>
  <c r="S533" i="7"/>
  <c r="N533" i="7"/>
  <c r="I533" i="7"/>
  <c r="H533" i="7"/>
  <c r="G533" i="7"/>
  <c r="F533" i="7"/>
  <c r="E533" i="7"/>
  <c r="D533" i="7"/>
  <c r="S532" i="7"/>
  <c r="N532" i="7"/>
  <c r="I532" i="7"/>
  <c r="H532" i="7"/>
  <c r="G532" i="7"/>
  <c r="F532" i="7"/>
  <c r="E532" i="7"/>
  <c r="D532" i="7"/>
  <c r="W531" i="7"/>
  <c r="V531" i="7"/>
  <c r="U531" i="7"/>
  <c r="T531" i="7"/>
  <c r="S531" i="7" s="1"/>
  <c r="R531" i="7"/>
  <c r="Q531" i="7"/>
  <c r="P531" i="7"/>
  <c r="O531" i="7"/>
  <c r="M531" i="7"/>
  <c r="L531" i="7"/>
  <c r="G531" i="7" s="1"/>
  <c r="K531" i="7"/>
  <c r="J531" i="7"/>
  <c r="I531" i="7" s="1"/>
  <c r="H531" i="7"/>
  <c r="S530" i="7"/>
  <c r="N530" i="7"/>
  <c r="I530" i="7"/>
  <c r="H530" i="7"/>
  <c r="G530" i="7"/>
  <c r="F530" i="7"/>
  <c r="E530" i="7"/>
  <c r="D530" i="7"/>
  <c r="S529" i="7"/>
  <c r="N529" i="7"/>
  <c r="I529" i="7"/>
  <c r="H529" i="7"/>
  <c r="G529" i="7"/>
  <c r="F529" i="7"/>
  <c r="E529" i="7"/>
  <c r="D529" i="7"/>
  <c r="W528" i="7"/>
  <c r="V528" i="7"/>
  <c r="U528" i="7"/>
  <c r="T528" i="7"/>
  <c r="S528" i="7" s="1"/>
  <c r="R528" i="7"/>
  <c r="Q528" i="7"/>
  <c r="P528" i="7"/>
  <c r="O528" i="7"/>
  <c r="M528" i="7"/>
  <c r="L528" i="7"/>
  <c r="G528" i="7" s="1"/>
  <c r="K528" i="7"/>
  <c r="J528" i="7"/>
  <c r="H528" i="7"/>
  <c r="W527" i="7"/>
  <c r="V527" i="7"/>
  <c r="U527" i="7"/>
  <c r="T527" i="7"/>
  <c r="S527" i="7" s="1"/>
  <c r="R527" i="7"/>
  <c r="Q527" i="7"/>
  <c r="P527" i="7"/>
  <c r="P526" i="7" s="1"/>
  <c r="O527" i="7"/>
  <c r="M527" i="7"/>
  <c r="K527" i="7"/>
  <c r="J527" i="7"/>
  <c r="H527" i="7"/>
  <c r="W526" i="7"/>
  <c r="V526" i="7"/>
  <c r="U526" i="7"/>
  <c r="R526" i="7"/>
  <c r="Q526" i="7"/>
  <c r="O526" i="7"/>
  <c r="M526" i="7"/>
  <c r="K526" i="7"/>
  <c r="J526" i="7"/>
  <c r="H526" i="7"/>
  <c r="S525" i="7"/>
  <c r="N525" i="7"/>
  <c r="I525" i="7"/>
  <c r="H525" i="7"/>
  <c r="G525" i="7"/>
  <c r="F525" i="7"/>
  <c r="E525" i="7"/>
  <c r="D525" i="7"/>
  <c r="W524" i="7"/>
  <c r="V524" i="7"/>
  <c r="U524" i="7"/>
  <c r="T524" i="7"/>
  <c r="S524" i="7" s="1"/>
  <c r="R524" i="7"/>
  <c r="Q524" i="7"/>
  <c r="P524" i="7"/>
  <c r="P523" i="7" s="1"/>
  <c r="O524" i="7"/>
  <c r="M524" i="7"/>
  <c r="L524" i="7"/>
  <c r="G524" i="7" s="1"/>
  <c r="K524" i="7"/>
  <c r="J524" i="7"/>
  <c r="I524" i="7" s="1"/>
  <c r="H524" i="7"/>
  <c r="W523" i="7"/>
  <c r="V523" i="7"/>
  <c r="U523" i="7"/>
  <c r="R523" i="7"/>
  <c r="Q523" i="7"/>
  <c r="O523" i="7"/>
  <c r="M523" i="7"/>
  <c r="K523" i="7"/>
  <c r="J523" i="7"/>
  <c r="H523" i="7"/>
  <c r="S522" i="7"/>
  <c r="N522" i="7"/>
  <c r="I522" i="7"/>
  <c r="H522" i="7"/>
  <c r="G522" i="7"/>
  <c r="F522" i="7"/>
  <c r="E522" i="7"/>
  <c r="D522" i="7"/>
  <c r="S521" i="7"/>
  <c r="N521" i="7"/>
  <c r="I521" i="7"/>
  <c r="H521" i="7"/>
  <c r="G521" i="7"/>
  <c r="F521" i="7"/>
  <c r="E521" i="7"/>
  <c r="D521" i="7"/>
  <c r="W520" i="7"/>
  <c r="V520" i="7"/>
  <c r="U520" i="7"/>
  <c r="R520" i="7"/>
  <c r="Q520" i="7"/>
  <c r="O520" i="7"/>
  <c r="M520" i="7"/>
  <c r="K520" i="7"/>
  <c r="J520" i="7"/>
  <c r="H520" i="7"/>
  <c r="W519" i="7"/>
  <c r="V519" i="7"/>
  <c r="U519" i="7"/>
  <c r="R519" i="7"/>
  <c r="Q519" i="7"/>
  <c r="O519" i="7"/>
  <c r="M519" i="7"/>
  <c r="K519" i="7"/>
  <c r="J519" i="7"/>
  <c r="H519" i="7"/>
  <c r="S518" i="7"/>
  <c r="N518" i="7"/>
  <c r="I518" i="7"/>
  <c r="H518" i="7"/>
  <c r="G518" i="7"/>
  <c r="F518" i="7"/>
  <c r="E518" i="7"/>
  <c r="D518" i="7"/>
  <c r="S517" i="7"/>
  <c r="N517" i="7"/>
  <c r="I517" i="7"/>
  <c r="H517" i="7"/>
  <c r="G517" i="7"/>
  <c r="F517" i="7"/>
  <c r="E517" i="7"/>
  <c r="D517" i="7"/>
  <c r="S516" i="7"/>
  <c r="N516" i="7"/>
  <c r="I516" i="7"/>
  <c r="H516" i="7"/>
  <c r="G516" i="7"/>
  <c r="F516" i="7"/>
  <c r="E516" i="7"/>
  <c r="D516" i="7"/>
  <c r="W515" i="7"/>
  <c r="V515" i="7"/>
  <c r="U515" i="7"/>
  <c r="T515" i="7"/>
  <c r="S515" i="7" s="1"/>
  <c r="R515" i="7"/>
  <c r="Q515" i="7"/>
  <c r="P515" i="7"/>
  <c r="P514" i="7" s="1"/>
  <c r="O515" i="7"/>
  <c r="M515" i="7"/>
  <c r="L515" i="7"/>
  <c r="G515" i="7" s="1"/>
  <c r="K515" i="7"/>
  <c r="J515" i="7"/>
  <c r="I515" i="7" s="1"/>
  <c r="H515" i="7"/>
  <c r="W514" i="7"/>
  <c r="V514" i="7"/>
  <c r="U514" i="7"/>
  <c r="R514" i="7"/>
  <c r="Q514" i="7"/>
  <c r="O514" i="7"/>
  <c r="M514" i="7"/>
  <c r="L514" i="7"/>
  <c r="G514" i="7" s="1"/>
  <c r="K514" i="7"/>
  <c r="J514" i="7"/>
  <c r="H514" i="7"/>
  <c r="S513" i="7"/>
  <c r="N513" i="7"/>
  <c r="I513" i="7"/>
  <c r="H513" i="7"/>
  <c r="G513" i="7"/>
  <c r="F513" i="7"/>
  <c r="E513" i="7"/>
  <c r="D513" i="7"/>
  <c r="W512" i="7"/>
  <c r="V512" i="7"/>
  <c r="U512" i="7"/>
  <c r="T512" i="7"/>
  <c r="S512" i="7" s="1"/>
  <c r="R512" i="7"/>
  <c r="Q512" i="7"/>
  <c r="P512" i="7"/>
  <c r="P511" i="7" s="1"/>
  <c r="O512" i="7"/>
  <c r="M512" i="7"/>
  <c r="L512" i="7"/>
  <c r="G512" i="7" s="1"/>
  <c r="K512" i="7"/>
  <c r="J512" i="7"/>
  <c r="I512" i="7" s="1"/>
  <c r="H512" i="7"/>
  <c r="W511" i="7"/>
  <c r="V511" i="7"/>
  <c r="U511" i="7"/>
  <c r="R511" i="7"/>
  <c r="Q511" i="7"/>
  <c r="O511" i="7"/>
  <c r="M511" i="7"/>
  <c r="L511" i="7"/>
  <c r="G511" i="7" s="1"/>
  <c r="K511" i="7"/>
  <c r="J511" i="7"/>
  <c r="H511" i="7"/>
  <c r="S510" i="7"/>
  <c r="N510" i="7"/>
  <c r="I510" i="7"/>
  <c r="H510" i="7"/>
  <c r="G510" i="7"/>
  <c r="F510" i="7"/>
  <c r="E510" i="7"/>
  <c r="D510" i="7"/>
  <c r="S509" i="7"/>
  <c r="N509" i="7"/>
  <c r="I509" i="7"/>
  <c r="H509" i="7"/>
  <c r="G509" i="7"/>
  <c r="F509" i="7"/>
  <c r="E509" i="7"/>
  <c r="D509" i="7"/>
  <c r="W508" i="7"/>
  <c r="V508" i="7"/>
  <c r="U508" i="7"/>
  <c r="T508" i="7"/>
  <c r="S508" i="7" s="1"/>
  <c r="R508" i="7"/>
  <c r="Q508" i="7"/>
  <c r="P508" i="7"/>
  <c r="P497" i="7" s="1"/>
  <c r="O508" i="7"/>
  <c r="M508" i="7"/>
  <c r="L508" i="7"/>
  <c r="G508" i="7" s="1"/>
  <c r="K508" i="7"/>
  <c r="J508" i="7"/>
  <c r="I508" i="7" s="1"/>
  <c r="H508" i="7"/>
  <c r="S507" i="7"/>
  <c r="N507" i="7"/>
  <c r="I507" i="7"/>
  <c r="H507" i="7"/>
  <c r="G507" i="7"/>
  <c r="F507" i="7"/>
  <c r="E507" i="7"/>
  <c r="D507" i="7"/>
  <c r="S506" i="7"/>
  <c r="N506" i="7"/>
  <c r="I506" i="7"/>
  <c r="H506" i="7"/>
  <c r="G506" i="7"/>
  <c r="F506" i="7"/>
  <c r="E506" i="7"/>
  <c r="D506" i="7"/>
  <c r="W505" i="7"/>
  <c r="V505" i="7"/>
  <c r="U505" i="7"/>
  <c r="T505" i="7"/>
  <c r="S505" i="7" s="1"/>
  <c r="R505" i="7"/>
  <c r="Q505" i="7"/>
  <c r="P505" i="7"/>
  <c r="O505" i="7"/>
  <c r="M505" i="7"/>
  <c r="L505" i="7"/>
  <c r="G505" i="7" s="1"/>
  <c r="K505" i="7"/>
  <c r="J505" i="7"/>
  <c r="H505" i="7"/>
  <c r="W504" i="7"/>
  <c r="V504" i="7"/>
  <c r="U504" i="7"/>
  <c r="T504" i="7"/>
  <c r="S504" i="7" s="1"/>
  <c r="R504" i="7"/>
  <c r="Q504" i="7"/>
  <c r="P504" i="7"/>
  <c r="P501" i="7" s="1"/>
  <c r="O504" i="7"/>
  <c r="M504" i="7"/>
  <c r="K504" i="7"/>
  <c r="J504" i="7"/>
  <c r="H504" i="7"/>
  <c r="S503" i="7"/>
  <c r="N503" i="7"/>
  <c r="I503" i="7"/>
  <c r="H503" i="7"/>
  <c r="G503" i="7"/>
  <c r="F503" i="7"/>
  <c r="E503" i="7"/>
  <c r="D503" i="7"/>
  <c r="S502" i="7"/>
  <c r="N502" i="7"/>
  <c r="I502" i="7"/>
  <c r="H502" i="7"/>
  <c r="G502" i="7"/>
  <c r="F502" i="7"/>
  <c r="E502" i="7"/>
  <c r="D502" i="7"/>
  <c r="W501" i="7"/>
  <c r="V501" i="7"/>
  <c r="U501" i="7"/>
  <c r="R501" i="7"/>
  <c r="Q501" i="7"/>
  <c r="O501" i="7"/>
  <c r="M501" i="7"/>
  <c r="K501" i="7"/>
  <c r="J501" i="7"/>
  <c r="H501" i="7"/>
  <c r="W500" i="7"/>
  <c r="V500" i="7"/>
  <c r="U500" i="7"/>
  <c r="R500" i="7"/>
  <c r="Q500" i="7"/>
  <c r="O500" i="7"/>
  <c r="M500" i="7"/>
  <c r="K500" i="7"/>
  <c r="J500" i="7"/>
  <c r="H500" i="7"/>
  <c r="W499" i="7"/>
  <c r="V499" i="7"/>
  <c r="U499" i="7"/>
  <c r="T499" i="7"/>
  <c r="S499" i="7" s="1"/>
  <c r="R499" i="7"/>
  <c r="Q499" i="7"/>
  <c r="P499" i="7"/>
  <c r="O499" i="7"/>
  <c r="M499" i="7"/>
  <c r="L499" i="7"/>
  <c r="G499" i="7" s="1"/>
  <c r="K499" i="7"/>
  <c r="J499" i="7"/>
  <c r="H499" i="7"/>
  <c r="W498" i="7"/>
  <c r="V498" i="7"/>
  <c r="U498" i="7"/>
  <c r="T498" i="7"/>
  <c r="S498" i="7" s="1"/>
  <c r="R498" i="7"/>
  <c r="Q498" i="7"/>
  <c r="P498" i="7"/>
  <c r="P487" i="7" s="1"/>
  <c r="O498" i="7"/>
  <c r="M498" i="7"/>
  <c r="L498" i="7"/>
  <c r="G498" i="7" s="1"/>
  <c r="K498" i="7"/>
  <c r="J498" i="7"/>
  <c r="I498" i="7" s="1"/>
  <c r="H498" i="7"/>
  <c r="W497" i="7"/>
  <c r="V497" i="7"/>
  <c r="U497" i="7"/>
  <c r="T497" i="7"/>
  <c r="S497" i="7" s="1"/>
  <c r="R497" i="7"/>
  <c r="Q497" i="7"/>
  <c r="O497" i="7"/>
  <c r="M497" i="7"/>
  <c r="L497" i="7"/>
  <c r="G497" i="7" s="1"/>
  <c r="K497" i="7"/>
  <c r="J497" i="7"/>
  <c r="H497" i="7"/>
  <c r="W496" i="7"/>
  <c r="V496" i="7"/>
  <c r="U496" i="7"/>
  <c r="T496" i="7"/>
  <c r="S496" i="7" s="1"/>
  <c r="R496" i="7"/>
  <c r="Q496" i="7"/>
  <c r="P496" i="7"/>
  <c r="P485" i="7" s="1"/>
  <c r="O496" i="7"/>
  <c r="M496" i="7"/>
  <c r="L496" i="7"/>
  <c r="G496" i="7" s="1"/>
  <c r="K496" i="7"/>
  <c r="J496" i="7"/>
  <c r="I496" i="7" s="1"/>
  <c r="H496" i="7"/>
  <c r="W495" i="7"/>
  <c r="V495" i="7"/>
  <c r="U495" i="7"/>
  <c r="T495" i="7"/>
  <c r="S495" i="7" s="1"/>
  <c r="R495" i="7"/>
  <c r="Q495" i="7"/>
  <c r="P495" i="7"/>
  <c r="O495" i="7"/>
  <c r="M495" i="7"/>
  <c r="L495" i="7"/>
  <c r="G495" i="7" s="1"/>
  <c r="K495" i="7"/>
  <c r="J495" i="7"/>
  <c r="H495" i="7"/>
  <c r="W494" i="7"/>
  <c r="V494" i="7"/>
  <c r="U494" i="7"/>
  <c r="T494" i="7"/>
  <c r="S494" i="7" s="1"/>
  <c r="R494" i="7"/>
  <c r="Q494" i="7"/>
  <c r="P494" i="7"/>
  <c r="P479" i="7" s="1"/>
  <c r="O494" i="7"/>
  <c r="M494" i="7"/>
  <c r="L494" i="7"/>
  <c r="G494" i="7" s="1"/>
  <c r="K494" i="7"/>
  <c r="J494" i="7"/>
  <c r="I494" i="7" s="1"/>
  <c r="H494" i="7"/>
  <c r="W493" i="7"/>
  <c r="V493" i="7"/>
  <c r="U493" i="7"/>
  <c r="T493" i="7"/>
  <c r="S493" i="7" s="1"/>
  <c r="R493" i="7"/>
  <c r="Q493" i="7"/>
  <c r="O493" i="7"/>
  <c r="M493" i="7"/>
  <c r="K493" i="7"/>
  <c r="J493" i="7"/>
  <c r="H493" i="7"/>
  <c r="W492" i="7"/>
  <c r="V492" i="7"/>
  <c r="U492" i="7"/>
  <c r="T492" i="7"/>
  <c r="S492" i="7" s="1"/>
  <c r="R492" i="7"/>
  <c r="Q492" i="7"/>
  <c r="P492" i="7"/>
  <c r="P475" i="7" s="1"/>
  <c r="O492" i="7"/>
  <c r="M492" i="7"/>
  <c r="L492" i="7"/>
  <c r="G492" i="7" s="1"/>
  <c r="K492" i="7"/>
  <c r="J492" i="7"/>
  <c r="I492" i="7" s="1"/>
  <c r="H492" i="7"/>
  <c r="W491" i="7"/>
  <c r="V491" i="7"/>
  <c r="U491" i="7"/>
  <c r="T491" i="7"/>
  <c r="S491" i="7" s="1"/>
  <c r="R491" i="7"/>
  <c r="Q491" i="7"/>
  <c r="P491" i="7"/>
  <c r="O491" i="7"/>
  <c r="M491" i="7"/>
  <c r="L491" i="7"/>
  <c r="G491" i="7" s="1"/>
  <c r="K491" i="7"/>
  <c r="J491" i="7"/>
  <c r="H491" i="7"/>
  <c r="W490" i="7"/>
  <c r="V490" i="7"/>
  <c r="U490" i="7"/>
  <c r="R490" i="7"/>
  <c r="Q490" i="7"/>
  <c r="O490" i="7"/>
  <c r="M490" i="7"/>
  <c r="K490" i="7"/>
  <c r="J490" i="7"/>
  <c r="H490" i="7"/>
  <c r="W489" i="7"/>
  <c r="V489" i="7"/>
  <c r="U489" i="7"/>
  <c r="R489" i="7"/>
  <c r="Q489" i="7"/>
  <c r="O489" i="7"/>
  <c r="M489" i="7"/>
  <c r="K489" i="7"/>
  <c r="J489" i="7"/>
  <c r="H489" i="7"/>
  <c r="W488" i="7"/>
  <c r="V488" i="7"/>
  <c r="U488" i="7"/>
  <c r="T488" i="7"/>
  <c r="S488" i="7" s="1"/>
  <c r="R488" i="7"/>
  <c r="Q488" i="7"/>
  <c r="P488" i="7"/>
  <c r="O488" i="7"/>
  <c r="M488" i="7"/>
  <c r="L488" i="7"/>
  <c r="G488" i="7" s="1"/>
  <c r="K488" i="7"/>
  <c r="J488" i="7"/>
  <c r="I488" i="7" s="1"/>
  <c r="H488" i="7"/>
  <c r="W487" i="7"/>
  <c r="V487" i="7"/>
  <c r="U487" i="7"/>
  <c r="T487" i="7"/>
  <c r="S487" i="7" s="1"/>
  <c r="R487" i="7"/>
  <c r="Q487" i="7"/>
  <c r="O487" i="7"/>
  <c r="M487" i="7"/>
  <c r="L487" i="7"/>
  <c r="G487" i="7" s="1"/>
  <c r="K487" i="7"/>
  <c r="J487" i="7"/>
  <c r="H487" i="7"/>
  <c r="W486" i="7"/>
  <c r="V486" i="7"/>
  <c r="U486" i="7"/>
  <c r="T486" i="7"/>
  <c r="S486" i="7" s="1"/>
  <c r="R486" i="7"/>
  <c r="Q486" i="7"/>
  <c r="O486" i="7"/>
  <c r="M486" i="7"/>
  <c r="L486" i="7"/>
  <c r="G486" i="7" s="1"/>
  <c r="K486" i="7"/>
  <c r="J486" i="7"/>
  <c r="I486" i="7" s="1"/>
  <c r="H486" i="7"/>
  <c r="W485" i="7"/>
  <c r="V485" i="7"/>
  <c r="U485" i="7"/>
  <c r="T485" i="7"/>
  <c r="S485" i="7" s="1"/>
  <c r="R485" i="7"/>
  <c r="Q485" i="7"/>
  <c r="O485" i="7"/>
  <c r="M485" i="7"/>
  <c r="L485" i="7"/>
  <c r="G485" i="7" s="1"/>
  <c r="K485" i="7"/>
  <c r="J485" i="7"/>
  <c r="H485" i="7"/>
  <c r="W484" i="7"/>
  <c r="V484" i="7"/>
  <c r="U484" i="7"/>
  <c r="T484" i="7"/>
  <c r="S484" i="7" s="1"/>
  <c r="R484" i="7"/>
  <c r="Q484" i="7"/>
  <c r="P484" i="7"/>
  <c r="O484" i="7"/>
  <c r="M484" i="7"/>
  <c r="L484" i="7"/>
  <c r="G484" i="7" s="1"/>
  <c r="K484" i="7"/>
  <c r="J484" i="7"/>
  <c r="I484" i="7" s="1"/>
  <c r="H484" i="7"/>
  <c r="W483" i="7"/>
  <c r="V483" i="7"/>
  <c r="U483" i="7"/>
  <c r="T483" i="7"/>
  <c r="S483" i="7" s="1"/>
  <c r="R483" i="7"/>
  <c r="Q483" i="7"/>
  <c r="P483" i="7"/>
  <c r="O483" i="7"/>
  <c r="M483" i="7"/>
  <c r="L483" i="7"/>
  <c r="G483" i="7" s="1"/>
  <c r="K483" i="7"/>
  <c r="J483" i="7"/>
  <c r="I483" i="7" s="1"/>
  <c r="H483" i="7"/>
  <c r="W482" i="7"/>
  <c r="V482" i="7"/>
  <c r="U482" i="7"/>
  <c r="T482" i="7"/>
  <c r="S482" i="7" s="1"/>
  <c r="R482" i="7"/>
  <c r="Q482" i="7"/>
  <c r="P482" i="7"/>
  <c r="O482" i="7"/>
  <c r="M482" i="7"/>
  <c r="K482" i="7"/>
  <c r="J482" i="7"/>
  <c r="H482" i="7"/>
  <c r="W481" i="7"/>
  <c r="V481" i="7"/>
  <c r="U481" i="7"/>
  <c r="R481" i="7"/>
  <c r="Q481" i="7"/>
  <c r="O481" i="7"/>
  <c r="M481" i="7"/>
  <c r="K481" i="7"/>
  <c r="J481" i="7"/>
  <c r="H481" i="7"/>
  <c r="W480" i="7"/>
  <c r="V480" i="7"/>
  <c r="U480" i="7"/>
  <c r="T480" i="7"/>
  <c r="S480" i="7" s="1"/>
  <c r="R480" i="7"/>
  <c r="Q480" i="7"/>
  <c r="P480" i="7"/>
  <c r="O480" i="7"/>
  <c r="M480" i="7"/>
  <c r="L480" i="7"/>
  <c r="G480" i="7" s="1"/>
  <c r="K480" i="7"/>
  <c r="J480" i="7"/>
  <c r="I480" i="7" s="1"/>
  <c r="H480" i="7"/>
  <c r="W479" i="7"/>
  <c r="V479" i="7"/>
  <c r="U479" i="7"/>
  <c r="T479" i="7"/>
  <c r="S479" i="7" s="1"/>
  <c r="R479" i="7"/>
  <c r="Q479" i="7"/>
  <c r="O479" i="7"/>
  <c r="M479" i="7"/>
  <c r="L479" i="7"/>
  <c r="G479" i="7" s="1"/>
  <c r="K479" i="7"/>
  <c r="J479" i="7"/>
  <c r="I479" i="7" s="1"/>
  <c r="H479" i="7"/>
  <c r="W478" i="7"/>
  <c r="V478" i="7"/>
  <c r="U478" i="7"/>
  <c r="T478" i="7"/>
  <c r="S478" i="7" s="1"/>
  <c r="R478" i="7"/>
  <c r="Q478" i="7"/>
  <c r="P478" i="7"/>
  <c r="O478" i="7"/>
  <c r="M478" i="7"/>
  <c r="L478" i="7"/>
  <c r="G478" i="7" s="1"/>
  <c r="K478" i="7"/>
  <c r="J478" i="7"/>
  <c r="I478" i="7" s="1"/>
  <c r="H478" i="7"/>
  <c r="W477" i="7"/>
  <c r="V477" i="7"/>
  <c r="U477" i="7"/>
  <c r="T477" i="7"/>
  <c r="S477" i="7" s="1"/>
  <c r="R477" i="7"/>
  <c r="Q477" i="7"/>
  <c r="O477" i="7"/>
  <c r="M477" i="7"/>
  <c r="L477" i="7"/>
  <c r="G477" i="7" s="1"/>
  <c r="K477" i="7"/>
  <c r="J477" i="7"/>
  <c r="I477" i="7" s="1"/>
  <c r="H477" i="7"/>
  <c r="W476" i="7"/>
  <c r="V476" i="7"/>
  <c r="U476" i="7"/>
  <c r="R476" i="7"/>
  <c r="Q476" i="7"/>
  <c r="O476" i="7"/>
  <c r="M476" i="7"/>
  <c r="K476" i="7"/>
  <c r="J476" i="7"/>
  <c r="H476" i="7"/>
  <c r="W475" i="7"/>
  <c r="V475" i="7"/>
  <c r="U475" i="7"/>
  <c r="T475" i="7"/>
  <c r="S475" i="7" s="1"/>
  <c r="R475" i="7"/>
  <c r="Q475" i="7"/>
  <c r="O475" i="7"/>
  <c r="M475" i="7"/>
  <c r="L475" i="7"/>
  <c r="G475" i="7" s="1"/>
  <c r="K475" i="7"/>
  <c r="J475" i="7"/>
  <c r="H475" i="7"/>
  <c r="W474" i="7"/>
  <c r="V474" i="7"/>
  <c r="U474" i="7"/>
  <c r="T474" i="7"/>
  <c r="S474" i="7" s="1"/>
  <c r="R474" i="7"/>
  <c r="Q474" i="7"/>
  <c r="P474" i="7"/>
  <c r="O474" i="7"/>
  <c r="M474" i="7"/>
  <c r="L474" i="7"/>
  <c r="G474" i="7" s="1"/>
  <c r="K474" i="7"/>
  <c r="J474" i="7"/>
  <c r="I474" i="7" s="1"/>
  <c r="H474" i="7"/>
  <c r="W473" i="7"/>
  <c r="V473" i="7"/>
  <c r="U473" i="7"/>
  <c r="R473" i="7"/>
  <c r="Q473" i="7"/>
  <c r="O473" i="7"/>
  <c r="M473" i="7"/>
  <c r="K473" i="7"/>
  <c r="J473" i="7"/>
  <c r="H473" i="7"/>
  <c r="W472" i="7"/>
  <c r="V472" i="7"/>
  <c r="U472" i="7"/>
  <c r="R472" i="7"/>
  <c r="Q472" i="7"/>
  <c r="O472" i="7"/>
  <c r="M472" i="7"/>
  <c r="K472" i="7"/>
  <c r="J472" i="7"/>
  <c r="H472" i="7"/>
  <c r="S471" i="7"/>
  <c r="N471" i="7"/>
  <c r="I471" i="7"/>
  <c r="H471" i="7"/>
  <c r="G471" i="7"/>
  <c r="F471" i="7"/>
  <c r="E471" i="7"/>
  <c r="D471" i="7"/>
  <c r="W470" i="7"/>
  <c r="V470" i="7"/>
  <c r="U470" i="7"/>
  <c r="T470" i="7"/>
  <c r="S470" i="7" s="1"/>
  <c r="R470" i="7"/>
  <c r="Q470" i="7"/>
  <c r="P470" i="7"/>
  <c r="O470" i="7"/>
  <c r="M470" i="7"/>
  <c r="L470" i="7"/>
  <c r="G470" i="7" s="1"/>
  <c r="K470" i="7"/>
  <c r="J470" i="7"/>
  <c r="I470" i="7" s="1"/>
  <c r="H470" i="7"/>
  <c r="S469" i="7"/>
  <c r="N469" i="7"/>
  <c r="I469" i="7"/>
  <c r="H469" i="7"/>
  <c r="G469" i="7"/>
  <c r="F469" i="7"/>
  <c r="E469" i="7"/>
  <c r="D469" i="7"/>
  <c r="S468" i="7"/>
  <c r="N468" i="7"/>
  <c r="I468" i="7"/>
  <c r="H468" i="7"/>
  <c r="G468" i="7"/>
  <c r="F468" i="7"/>
  <c r="E468" i="7"/>
  <c r="D468" i="7"/>
  <c r="W467" i="7"/>
  <c r="V467" i="7"/>
  <c r="U467" i="7"/>
  <c r="T467" i="7"/>
  <c r="S467" i="7" s="1"/>
  <c r="R467" i="7"/>
  <c r="Q467" i="7"/>
  <c r="P467" i="7"/>
  <c r="P466" i="7" s="1"/>
  <c r="O467" i="7"/>
  <c r="M467" i="7"/>
  <c r="L467" i="7"/>
  <c r="G467" i="7" s="1"/>
  <c r="K467" i="7"/>
  <c r="J467" i="7"/>
  <c r="I467" i="7" s="1"/>
  <c r="H467" i="7"/>
  <c r="W466" i="7"/>
  <c r="V466" i="7"/>
  <c r="U466" i="7"/>
  <c r="R466" i="7"/>
  <c r="Q466" i="7"/>
  <c r="O466" i="7"/>
  <c r="M466" i="7"/>
  <c r="L466" i="7"/>
  <c r="G466" i="7" s="1"/>
  <c r="K466" i="7"/>
  <c r="J466" i="7"/>
  <c r="H466" i="7"/>
  <c r="W465" i="7"/>
  <c r="V465" i="7"/>
  <c r="U465" i="7"/>
  <c r="R465" i="7"/>
  <c r="Q465" i="7"/>
  <c r="O465" i="7"/>
  <c r="M465" i="7"/>
  <c r="K465" i="7"/>
  <c r="J465" i="7"/>
  <c r="H465" i="7"/>
  <c r="W464" i="7"/>
  <c r="V464" i="7"/>
  <c r="U464" i="7"/>
  <c r="R464" i="7"/>
  <c r="Q464" i="7"/>
  <c r="O464" i="7"/>
  <c r="M464" i="7"/>
  <c r="K464" i="7"/>
  <c r="J464" i="7"/>
  <c r="H464" i="7"/>
  <c r="S463" i="7"/>
  <c r="N463" i="7"/>
  <c r="I463" i="7"/>
  <c r="H463" i="7"/>
  <c r="G463" i="7"/>
  <c r="F463" i="7"/>
  <c r="E463" i="7"/>
  <c r="D463" i="7"/>
  <c r="W462" i="7"/>
  <c r="V462" i="7"/>
  <c r="U462" i="7"/>
  <c r="T462" i="7"/>
  <c r="S462" i="7" s="1"/>
  <c r="R462" i="7"/>
  <c r="Q462" i="7"/>
  <c r="P462" i="7"/>
  <c r="O462" i="7"/>
  <c r="M462" i="7"/>
  <c r="L462" i="7"/>
  <c r="G462" i="7" s="1"/>
  <c r="K462" i="7"/>
  <c r="J462" i="7"/>
  <c r="I462" i="7" s="1"/>
  <c r="H462" i="7"/>
  <c r="S461" i="7"/>
  <c r="N461" i="7"/>
  <c r="I461" i="7"/>
  <c r="H461" i="7"/>
  <c r="G461" i="7"/>
  <c r="F461" i="7"/>
  <c r="E461" i="7"/>
  <c r="D461" i="7"/>
  <c r="W460" i="7"/>
  <c r="V460" i="7"/>
  <c r="U460" i="7"/>
  <c r="R460" i="7"/>
  <c r="Q460" i="7"/>
  <c r="O460" i="7"/>
  <c r="M460" i="7"/>
  <c r="K460" i="7"/>
  <c r="J460" i="7"/>
  <c r="H460" i="7"/>
  <c r="W459" i="7"/>
  <c r="V459" i="7"/>
  <c r="U459" i="7"/>
  <c r="R459" i="7"/>
  <c r="Q459" i="7"/>
  <c r="O459" i="7"/>
  <c r="M459" i="7"/>
  <c r="K459" i="7"/>
  <c r="J459" i="7"/>
  <c r="H459" i="7"/>
  <c r="S458" i="7"/>
  <c r="N458" i="7"/>
  <c r="I458" i="7"/>
  <c r="H458" i="7"/>
  <c r="G458" i="7"/>
  <c r="F458" i="7"/>
  <c r="E458" i="7"/>
  <c r="D458" i="7"/>
  <c r="S457" i="7"/>
  <c r="N457" i="7"/>
  <c r="I457" i="7"/>
  <c r="H457" i="7"/>
  <c r="G457" i="7"/>
  <c r="F457" i="7"/>
  <c r="E457" i="7"/>
  <c r="D457" i="7"/>
  <c r="W456" i="7"/>
  <c r="V456" i="7"/>
  <c r="U456" i="7"/>
  <c r="T456" i="7"/>
  <c r="S456" i="7" s="1"/>
  <c r="R456" i="7"/>
  <c r="Q456" i="7"/>
  <c r="P456" i="7"/>
  <c r="O456" i="7"/>
  <c r="M456" i="7"/>
  <c r="L456" i="7"/>
  <c r="G456" i="7" s="1"/>
  <c r="K456" i="7"/>
  <c r="J456" i="7"/>
  <c r="I456" i="7" s="1"/>
  <c r="H456" i="7"/>
  <c r="S455" i="7"/>
  <c r="N455" i="7"/>
  <c r="I455" i="7"/>
  <c r="H455" i="7"/>
  <c r="G455" i="7"/>
  <c r="F455" i="7"/>
  <c r="E455" i="7"/>
  <c r="D455" i="7"/>
  <c r="S454" i="7"/>
  <c r="N454" i="7"/>
  <c r="I454" i="7"/>
  <c r="H454" i="7"/>
  <c r="G454" i="7"/>
  <c r="F454" i="7"/>
  <c r="E454" i="7"/>
  <c r="D454" i="7"/>
  <c r="S453" i="7"/>
  <c r="N453" i="7"/>
  <c r="I453" i="7"/>
  <c r="H453" i="7"/>
  <c r="G453" i="7"/>
  <c r="F453" i="7"/>
  <c r="E453" i="7"/>
  <c r="D453" i="7"/>
  <c r="W452" i="7"/>
  <c r="V452" i="7"/>
  <c r="U452" i="7"/>
  <c r="T452" i="7"/>
  <c r="S452" i="7" s="1"/>
  <c r="R452" i="7"/>
  <c r="Q452" i="7"/>
  <c r="P452" i="7"/>
  <c r="P451" i="7" s="1"/>
  <c r="O452" i="7"/>
  <c r="M452" i="7"/>
  <c r="L452" i="7"/>
  <c r="G452" i="7" s="1"/>
  <c r="K452" i="7"/>
  <c r="J452" i="7"/>
  <c r="I452" i="7" s="1"/>
  <c r="H452" i="7"/>
  <c r="W451" i="7"/>
  <c r="V451" i="7"/>
  <c r="U451" i="7"/>
  <c r="R451" i="7"/>
  <c r="Q451" i="7"/>
  <c r="O451" i="7"/>
  <c r="M451" i="7"/>
  <c r="L451" i="7"/>
  <c r="G451" i="7" s="1"/>
  <c r="K451" i="7"/>
  <c r="J451" i="7"/>
  <c r="H451" i="7"/>
  <c r="W450" i="7"/>
  <c r="V450" i="7"/>
  <c r="U450" i="7"/>
  <c r="T450" i="7"/>
  <c r="S450" i="7" s="1"/>
  <c r="R450" i="7"/>
  <c r="Q450" i="7"/>
  <c r="P450" i="7"/>
  <c r="O450" i="7"/>
  <c r="M450" i="7"/>
  <c r="L450" i="7"/>
  <c r="G450" i="7" s="1"/>
  <c r="K450" i="7"/>
  <c r="J450" i="7"/>
  <c r="I450" i="7" s="1"/>
  <c r="H450" i="7"/>
  <c r="W449" i="7"/>
  <c r="V449" i="7"/>
  <c r="U449" i="7"/>
  <c r="T449" i="7"/>
  <c r="S449" i="7" s="1"/>
  <c r="R449" i="7"/>
  <c r="Q449" i="7"/>
  <c r="P449" i="7"/>
  <c r="O449" i="7"/>
  <c r="M449" i="7"/>
  <c r="L449" i="7"/>
  <c r="G449" i="7" s="1"/>
  <c r="K449" i="7"/>
  <c r="J449" i="7"/>
  <c r="H449" i="7"/>
  <c r="W448" i="7"/>
  <c r="V448" i="7"/>
  <c r="U448" i="7"/>
  <c r="T448" i="7"/>
  <c r="S448" i="7" s="1"/>
  <c r="R448" i="7"/>
  <c r="Q448" i="7"/>
  <c r="P448" i="7"/>
  <c r="O448" i="7"/>
  <c r="M448" i="7"/>
  <c r="L448" i="7"/>
  <c r="G448" i="7" s="1"/>
  <c r="K448" i="7"/>
  <c r="J448" i="7"/>
  <c r="I448" i="7" s="1"/>
  <c r="H448" i="7"/>
  <c r="W447" i="7"/>
  <c r="V447" i="7"/>
  <c r="U447" i="7"/>
  <c r="T447" i="7"/>
  <c r="S447" i="7" s="1"/>
  <c r="R447" i="7"/>
  <c r="Q447" i="7"/>
  <c r="P447" i="7"/>
  <c r="O447" i="7"/>
  <c r="M447" i="7"/>
  <c r="L447" i="7"/>
  <c r="G447" i="7" s="1"/>
  <c r="K447" i="7"/>
  <c r="J447" i="7"/>
  <c r="H447" i="7"/>
  <c r="W446" i="7"/>
  <c r="V446" i="7"/>
  <c r="U446" i="7"/>
  <c r="T446" i="7"/>
  <c r="S446" i="7" s="1"/>
  <c r="R446" i="7"/>
  <c r="Q446" i="7"/>
  <c r="P446" i="7"/>
  <c r="O446" i="7"/>
  <c r="M446" i="7"/>
  <c r="L446" i="7"/>
  <c r="G446" i="7" s="1"/>
  <c r="K446" i="7"/>
  <c r="J446" i="7"/>
  <c r="I446" i="7" s="1"/>
  <c r="H446" i="7"/>
  <c r="W445" i="7"/>
  <c r="V445" i="7"/>
  <c r="U445" i="7"/>
  <c r="T445" i="7"/>
  <c r="S445" i="7" s="1"/>
  <c r="R445" i="7"/>
  <c r="Q445" i="7"/>
  <c r="O445" i="7"/>
  <c r="M445" i="7"/>
  <c r="L445" i="7"/>
  <c r="G445" i="7" s="1"/>
  <c r="K445" i="7"/>
  <c r="J445" i="7"/>
  <c r="H445" i="7"/>
  <c r="W444" i="7"/>
  <c r="V444" i="7"/>
  <c r="U444" i="7"/>
  <c r="R444" i="7"/>
  <c r="Q444" i="7"/>
  <c r="O444" i="7"/>
  <c r="M444" i="7"/>
  <c r="L444" i="7"/>
  <c r="G444" i="7" s="1"/>
  <c r="K444" i="7"/>
  <c r="J444" i="7"/>
  <c r="I444" i="7" s="1"/>
  <c r="H444" i="7"/>
  <c r="W443" i="7"/>
  <c r="V443" i="7"/>
  <c r="U443" i="7"/>
  <c r="R443" i="7"/>
  <c r="Q443" i="7"/>
  <c r="O443" i="7"/>
  <c r="M443" i="7"/>
  <c r="K443" i="7"/>
  <c r="J443" i="7"/>
  <c r="H443" i="7"/>
  <c r="W442" i="7"/>
  <c r="V442" i="7"/>
  <c r="U442" i="7"/>
  <c r="R442" i="7"/>
  <c r="Q442" i="7"/>
  <c r="O442" i="7"/>
  <c r="M442" i="7"/>
  <c r="K442" i="7"/>
  <c r="J442" i="7"/>
  <c r="H442" i="7"/>
  <c r="W441" i="7"/>
  <c r="V441" i="7"/>
  <c r="U441" i="7"/>
  <c r="T441" i="7"/>
  <c r="S441" i="7" s="1"/>
  <c r="R441" i="7"/>
  <c r="Q441" i="7"/>
  <c r="P441" i="7"/>
  <c r="O441" i="7"/>
  <c r="M441" i="7"/>
  <c r="L441" i="7"/>
  <c r="G441" i="7" s="1"/>
  <c r="K441" i="7"/>
  <c r="J441" i="7"/>
  <c r="H441" i="7"/>
  <c r="W440" i="7"/>
  <c r="V440" i="7"/>
  <c r="U440" i="7"/>
  <c r="T440" i="7"/>
  <c r="S440" i="7" s="1"/>
  <c r="R440" i="7"/>
  <c r="Q440" i="7"/>
  <c r="P440" i="7"/>
  <c r="O440" i="7"/>
  <c r="M440" i="7"/>
  <c r="L440" i="7"/>
  <c r="G440" i="7" s="1"/>
  <c r="K440" i="7"/>
  <c r="J440" i="7"/>
  <c r="I440" i="7" s="1"/>
  <c r="H440" i="7"/>
  <c r="W439" i="7"/>
  <c r="V439" i="7"/>
  <c r="U439" i="7"/>
  <c r="T439" i="7"/>
  <c r="S439" i="7" s="1"/>
  <c r="R439" i="7"/>
  <c r="Q439" i="7"/>
  <c r="P439" i="7"/>
  <c r="O439" i="7"/>
  <c r="M439" i="7"/>
  <c r="L439" i="7"/>
  <c r="G439" i="7" s="1"/>
  <c r="K439" i="7"/>
  <c r="J439" i="7"/>
  <c r="H439" i="7"/>
  <c r="W438" i="7"/>
  <c r="V438" i="7"/>
  <c r="U438" i="7"/>
  <c r="T438" i="7"/>
  <c r="S438" i="7" s="1"/>
  <c r="R438" i="7"/>
  <c r="Q438" i="7"/>
  <c r="P438" i="7"/>
  <c r="O438" i="7"/>
  <c r="M438" i="7"/>
  <c r="L438" i="7"/>
  <c r="G438" i="7" s="1"/>
  <c r="K438" i="7"/>
  <c r="J438" i="7"/>
  <c r="I438" i="7" s="1"/>
  <c r="H438" i="7"/>
  <c r="W437" i="7"/>
  <c r="V437" i="7"/>
  <c r="U437" i="7"/>
  <c r="R437" i="7"/>
  <c r="Q437" i="7"/>
  <c r="O437" i="7"/>
  <c r="M437" i="7"/>
  <c r="K437" i="7"/>
  <c r="J437" i="7"/>
  <c r="H437" i="7"/>
  <c r="W436" i="7"/>
  <c r="V436" i="7"/>
  <c r="U436" i="7"/>
  <c r="R436" i="7"/>
  <c r="Q436" i="7"/>
  <c r="O436" i="7"/>
  <c r="M436" i="7"/>
  <c r="K436" i="7"/>
  <c r="J436" i="7"/>
  <c r="H436" i="7"/>
  <c r="S435" i="7"/>
  <c r="N435" i="7"/>
  <c r="I435" i="7"/>
  <c r="H435" i="7"/>
  <c r="G435" i="7"/>
  <c r="F435" i="7"/>
  <c r="E435" i="7"/>
  <c r="D435" i="7"/>
  <c r="S434" i="7"/>
  <c r="N434" i="7"/>
  <c r="I434" i="7"/>
  <c r="H434" i="7"/>
  <c r="G434" i="7"/>
  <c r="F434" i="7"/>
  <c r="E434" i="7"/>
  <c r="D434" i="7"/>
  <c r="S433" i="7"/>
  <c r="N433" i="7"/>
  <c r="I433" i="7"/>
  <c r="H433" i="7"/>
  <c r="G433" i="7"/>
  <c r="F433" i="7"/>
  <c r="E433" i="7"/>
  <c r="D433" i="7"/>
  <c r="W432" i="7"/>
  <c r="V432" i="7"/>
  <c r="U432" i="7"/>
  <c r="T432" i="7"/>
  <c r="S432" i="7" s="1"/>
  <c r="R432" i="7"/>
  <c r="Q432" i="7"/>
  <c r="P432" i="7"/>
  <c r="O432" i="7"/>
  <c r="M432" i="7"/>
  <c r="L432" i="7"/>
  <c r="G432" i="7" s="1"/>
  <c r="K432" i="7"/>
  <c r="J432" i="7"/>
  <c r="I432" i="7" s="1"/>
  <c r="H432" i="7"/>
  <c r="W431" i="7"/>
  <c r="V431" i="7"/>
  <c r="U431" i="7"/>
  <c r="R431" i="7"/>
  <c r="Q431" i="7"/>
  <c r="P431" i="7"/>
  <c r="P430" i="7" s="1"/>
  <c r="O431" i="7"/>
  <c r="M431" i="7"/>
  <c r="L431" i="7"/>
  <c r="G431" i="7" s="1"/>
  <c r="K431" i="7"/>
  <c r="J431" i="7"/>
  <c r="H431" i="7"/>
  <c r="W430" i="7"/>
  <c r="V430" i="7"/>
  <c r="U430" i="7"/>
  <c r="R430" i="7"/>
  <c r="Q430" i="7"/>
  <c r="O430" i="7"/>
  <c r="M430" i="7"/>
  <c r="K430" i="7"/>
  <c r="J430" i="7"/>
  <c r="H430" i="7"/>
  <c r="W429" i="7"/>
  <c r="V429" i="7"/>
  <c r="U429" i="7"/>
  <c r="R429" i="7"/>
  <c r="Q429" i="7"/>
  <c r="O429" i="7"/>
  <c r="M429" i="7"/>
  <c r="K429" i="7"/>
  <c r="J429" i="7"/>
  <c r="H429" i="7"/>
  <c r="S428" i="7"/>
  <c r="N428" i="7"/>
  <c r="I428" i="7"/>
  <c r="H428" i="7"/>
  <c r="G428" i="7"/>
  <c r="F428" i="7"/>
  <c r="E428" i="7"/>
  <c r="D428" i="7"/>
  <c r="S427" i="7"/>
  <c r="N427" i="7"/>
  <c r="I427" i="7"/>
  <c r="H427" i="7"/>
  <c r="G427" i="7"/>
  <c r="F427" i="7"/>
  <c r="E427" i="7"/>
  <c r="D427" i="7"/>
  <c r="W426" i="7"/>
  <c r="V426" i="7"/>
  <c r="U426" i="7"/>
  <c r="R426" i="7"/>
  <c r="Q426" i="7"/>
  <c r="O426" i="7"/>
  <c r="M426" i="7"/>
  <c r="K426" i="7"/>
  <c r="J426" i="7"/>
  <c r="H426" i="7"/>
  <c r="W425" i="7"/>
  <c r="V425" i="7"/>
  <c r="U425" i="7"/>
  <c r="R425" i="7"/>
  <c r="Q425" i="7"/>
  <c r="O425" i="7"/>
  <c r="M425" i="7"/>
  <c r="K425" i="7"/>
  <c r="J425" i="7"/>
  <c r="H425" i="7"/>
  <c r="S424" i="7"/>
  <c r="N424" i="7"/>
  <c r="I424" i="7"/>
  <c r="H424" i="7"/>
  <c r="G424" i="7"/>
  <c r="F424" i="7"/>
  <c r="E424" i="7"/>
  <c r="D424" i="7"/>
  <c r="S423" i="7"/>
  <c r="N423" i="7"/>
  <c r="I423" i="7"/>
  <c r="H423" i="7"/>
  <c r="G423" i="7"/>
  <c r="F423" i="7"/>
  <c r="E423" i="7"/>
  <c r="D423" i="7"/>
  <c r="W422" i="7"/>
  <c r="V422" i="7"/>
  <c r="U422" i="7"/>
  <c r="T422" i="7"/>
  <c r="S422" i="7" s="1"/>
  <c r="R422" i="7"/>
  <c r="Q422" i="7"/>
  <c r="P422" i="7"/>
  <c r="O422" i="7"/>
  <c r="M422" i="7"/>
  <c r="L422" i="7"/>
  <c r="G422" i="7" s="1"/>
  <c r="K422" i="7"/>
  <c r="J422" i="7"/>
  <c r="I422" i="7" s="1"/>
  <c r="H422" i="7"/>
  <c r="S421" i="7"/>
  <c r="N421" i="7"/>
  <c r="I421" i="7"/>
  <c r="H421" i="7"/>
  <c r="G421" i="7"/>
  <c r="F421" i="7"/>
  <c r="E421" i="7"/>
  <c r="D421" i="7"/>
  <c r="S420" i="7"/>
  <c r="N420" i="7"/>
  <c r="I420" i="7"/>
  <c r="H420" i="7"/>
  <c r="G420" i="7"/>
  <c r="F420" i="7"/>
  <c r="E420" i="7"/>
  <c r="D420" i="7"/>
  <c r="S419" i="7"/>
  <c r="N419" i="7"/>
  <c r="I419" i="7"/>
  <c r="H419" i="7"/>
  <c r="G419" i="7"/>
  <c r="F419" i="7"/>
  <c r="E419" i="7"/>
  <c r="D419" i="7"/>
  <c r="W418" i="7"/>
  <c r="V418" i="7"/>
  <c r="U418" i="7"/>
  <c r="R418" i="7"/>
  <c r="Q418" i="7"/>
  <c r="P418" i="7"/>
  <c r="P417" i="7" s="1"/>
  <c r="O418" i="7"/>
  <c r="M418" i="7"/>
  <c r="L418" i="7"/>
  <c r="G418" i="7" s="1"/>
  <c r="K418" i="7"/>
  <c r="J418" i="7"/>
  <c r="H418" i="7"/>
  <c r="W417" i="7"/>
  <c r="V417" i="7"/>
  <c r="U417" i="7"/>
  <c r="R417" i="7"/>
  <c r="Q417" i="7"/>
  <c r="O417" i="7"/>
  <c r="M417" i="7"/>
  <c r="K417" i="7"/>
  <c r="J417" i="7"/>
  <c r="H417" i="7"/>
  <c r="S416" i="7"/>
  <c r="N416" i="7"/>
  <c r="I416" i="7"/>
  <c r="H416" i="7"/>
  <c r="G416" i="7"/>
  <c r="F416" i="7"/>
  <c r="E416" i="7"/>
  <c r="D416" i="7"/>
  <c r="S415" i="7"/>
  <c r="N415" i="7"/>
  <c r="I415" i="7"/>
  <c r="H415" i="7"/>
  <c r="G415" i="7"/>
  <c r="F415" i="7"/>
  <c r="E415" i="7"/>
  <c r="D415" i="7"/>
  <c r="W414" i="7"/>
  <c r="V414" i="7"/>
  <c r="U414" i="7"/>
  <c r="T414" i="7"/>
  <c r="S414" i="7" s="1"/>
  <c r="R414" i="7"/>
  <c r="Q414" i="7"/>
  <c r="P414" i="7"/>
  <c r="P410" i="7" s="1"/>
  <c r="O414" i="7"/>
  <c r="M414" i="7"/>
  <c r="L414" i="7"/>
  <c r="G414" i="7" s="1"/>
  <c r="K414" i="7"/>
  <c r="J414" i="7"/>
  <c r="I414" i="7" s="1"/>
  <c r="H414" i="7"/>
  <c r="S413" i="7"/>
  <c r="N413" i="7"/>
  <c r="I413" i="7"/>
  <c r="H413" i="7"/>
  <c r="G413" i="7"/>
  <c r="F413" i="7"/>
  <c r="E413" i="7"/>
  <c r="D413" i="7"/>
  <c r="S412" i="7"/>
  <c r="N412" i="7"/>
  <c r="I412" i="7"/>
  <c r="H412" i="7"/>
  <c r="G412" i="7"/>
  <c r="F412" i="7"/>
  <c r="E412" i="7"/>
  <c r="D412" i="7"/>
  <c r="S411" i="7"/>
  <c r="N411" i="7"/>
  <c r="I411" i="7"/>
  <c r="H411" i="7"/>
  <c r="G411" i="7"/>
  <c r="F411" i="7"/>
  <c r="E411" i="7"/>
  <c r="D411" i="7"/>
  <c r="W410" i="7"/>
  <c r="V410" i="7"/>
  <c r="U410" i="7"/>
  <c r="T410" i="7"/>
  <c r="S410" i="7" s="1"/>
  <c r="R410" i="7"/>
  <c r="Q410" i="7"/>
  <c r="O410" i="7"/>
  <c r="M410" i="7"/>
  <c r="L410" i="7"/>
  <c r="G410" i="7" s="1"/>
  <c r="K410" i="7"/>
  <c r="J410" i="7"/>
  <c r="I410" i="7" s="1"/>
  <c r="H410" i="7"/>
  <c r="W409" i="7"/>
  <c r="V409" i="7"/>
  <c r="U409" i="7"/>
  <c r="R409" i="7"/>
  <c r="Q409" i="7"/>
  <c r="O409" i="7"/>
  <c r="M409" i="7"/>
  <c r="L409" i="7"/>
  <c r="G409" i="7" s="1"/>
  <c r="K409" i="7"/>
  <c r="J409" i="7"/>
  <c r="H409" i="7"/>
  <c r="S408" i="7"/>
  <c r="N408" i="7"/>
  <c r="I408" i="7"/>
  <c r="H408" i="7"/>
  <c r="G408" i="7"/>
  <c r="F408" i="7"/>
  <c r="E408" i="7"/>
  <c r="D408" i="7"/>
  <c r="S407" i="7"/>
  <c r="N407" i="7"/>
  <c r="I407" i="7"/>
  <c r="H407" i="7"/>
  <c r="G407" i="7"/>
  <c r="F407" i="7"/>
  <c r="E407" i="7"/>
  <c r="D407" i="7"/>
  <c r="W406" i="7"/>
  <c r="V406" i="7"/>
  <c r="U406" i="7"/>
  <c r="T406" i="7"/>
  <c r="S406" i="7" s="1"/>
  <c r="R406" i="7"/>
  <c r="Q406" i="7"/>
  <c r="P406" i="7"/>
  <c r="O406" i="7"/>
  <c r="M406" i="7"/>
  <c r="L406" i="7"/>
  <c r="G406" i="7" s="1"/>
  <c r="K406" i="7"/>
  <c r="J406" i="7"/>
  <c r="I406" i="7" s="1"/>
  <c r="H406" i="7"/>
  <c r="S405" i="7"/>
  <c r="N405" i="7"/>
  <c r="I405" i="7"/>
  <c r="H405" i="7"/>
  <c r="G405" i="7"/>
  <c r="F405" i="7"/>
  <c r="E405" i="7"/>
  <c r="D405" i="7"/>
  <c r="S404" i="7"/>
  <c r="N404" i="7"/>
  <c r="I404" i="7"/>
  <c r="H404" i="7"/>
  <c r="G404" i="7"/>
  <c r="F404" i="7"/>
  <c r="E404" i="7"/>
  <c r="D404" i="7"/>
  <c r="S403" i="7"/>
  <c r="N403" i="7"/>
  <c r="I403" i="7"/>
  <c r="H403" i="7"/>
  <c r="G403" i="7"/>
  <c r="F403" i="7"/>
  <c r="E403" i="7"/>
  <c r="D403" i="7"/>
  <c r="W402" i="7"/>
  <c r="V402" i="7"/>
  <c r="U402" i="7"/>
  <c r="T402" i="7"/>
  <c r="S402" i="7" s="1"/>
  <c r="R402" i="7"/>
  <c r="Q402" i="7"/>
  <c r="P402" i="7"/>
  <c r="P401" i="7" s="1"/>
  <c r="O402" i="7"/>
  <c r="M402" i="7"/>
  <c r="L402" i="7"/>
  <c r="G402" i="7" s="1"/>
  <c r="K402" i="7"/>
  <c r="J402" i="7"/>
  <c r="H402" i="7"/>
  <c r="W401" i="7"/>
  <c r="V401" i="7"/>
  <c r="U401" i="7"/>
  <c r="T401" i="7"/>
  <c r="S401" i="7" s="1"/>
  <c r="R401" i="7"/>
  <c r="Q401" i="7"/>
  <c r="O401" i="7"/>
  <c r="M401" i="7"/>
  <c r="L401" i="7"/>
  <c r="G401" i="7" s="1"/>
  <c r="K401" i="7"/>
  <c r="J401" i="7"/>
  <c r="I401" i="7" s="1"/>
  <c r="H401" i="7"/>
  <c r="W400" i="7"/>
  <c r="V400" i="7"/>
  <c r="U400" i="7"/>
  <c r="T400" i="7"/>
  <c r="S400" i="7" s="1"/>
  <c r="R400" i="7"/>
  <c r="Q400" i="7"/>
  <c r="P400" i="7"/>
  <c r="O400" i="7"/>
  <c r="M400" i="7"/>
  <c r="L400" i="7"/>
  <c r="G400" i="7" s="1"/>
  <c r="K400" i="7"/>
  <c r="J400" i="7"/>
  <c r="H400" i="7"/>
  <c r="W399" i="7"/>
  <c r="V399" i="7"/>
  <c r="U399" i="7"/>
  <c r="T399" i="7"/>
  <c r="S399" i="7" s="1"/>
  <c r="R399" i="7"/>
  <c r="Q399" i="7"/>
  <c r="P399" i="7"/>
  <c r="O399" i="7"/>
  <c r="M399" i="7"/>
  <c r="L399" i="7"/>
  <c r="G399" i="7" s="1"/>
  <c r="K399" i="7"/>
  <c r="J399" i="7"/>
  <c r="I399" i="7" s="1"/>
  <c r="H399" i="7"/>
  <c r="W398" i="7"/>
  <c r="V398" i="7"/>
  <c r="U398" i="7"/>
  <c r="T398" i="7"/>
  <c r="S398" i="7" s="1"/>
  <c r="R398" i="7"/>
  <c r="Q398" i="7"/>
  <c r="P398" i="7"/>
  <c r="O398" i="7"/>
  <c r="M398" i="7"/>
  <c r="L398" i="7"/>
  <c r="G398" i="7" s="1"/>
  <c r="K398" i="7"/>
  <c r="J398" i="7"/>
  <c r="H398" i="7"/>
  <c r="W397" i="7"/>
  <c r="V397" i="7"/>
  <c r="U397" i="7"/>
  <c r="T397" i="7"/>
  <c r="S397" i="7" s="1"/>
  <c r="R397" i="7"/>
  <c r="Q397" i="7"/>
  <c r="P397" i="7"/>
  <c r="O397" i="7"/>
  <c r="M397" i="7"/>
  <c r="L397" i="7"/>
  <c r="G397" i="7" s="1"/>
  <c r="K397" i="7"/>
  <c r="J397" i="7"/>
  <c r="I397" i="7" s="1"/>
  <c r="H397" i="7"/>
  <c r="W396" i="7"/>
  <c r="V396" i="7"/>
  <c r="U396" i="7"/>
  <c r="T396" i="7"/>
  <c r="S396" i="7" s="1"/>
  <c r="R396" i="7"/>
  <c r="Q396" i="7"/>
  <c r="P396" i="7"/>
  <c r="O396" i="7"/>
  <c r="M396" i="7"/>
  <c r="L396" i="7"/>
  <c r="G396" i="7" s="1"/>
  <c r="K396" i="7"/>
  <c r="J396" i="7"/>
  <c r="H396" i="7"/>
  <c r="W395" i="7"/>
  <c r="V395" i="7"/>
  <c r="U395" i="7"/>
  <c r="T395" i="7"/>
  <c r="S395" i="7" s="1"/>
  <c r="R395" i="7"/>
  <c r="Q395" i="7"/>
  <c r="P395" i="7"/>
  <c r="O395" i="7"/>
  <c r="M395" i="7"/>
  <c r="L395" i="7"/>
  <c r="G395" i="7" s="1"/>
  <c r="K395" i="7"/>
  <c r="J395" i="7"/>
  <c r="I395" i="7" s="1"/>
  <c r="H395" i="7"/>
  <c r="W394" i="7"/>
  <c r="V394" i="7"/>
  <c r="U394" i="7"/>
  <c r="R394" i="7"/>
  <c r="Q394" i="7"/>
  <c r="O394" i="7"/>
  <c r="M394" i="7"/>
  <c r="L394" i="7"/>
  <c r="G394" i="7" s="1"/>
  <c r="K394" i="7"/>
  <c r="J394" i="7"/>
  <c r="H394" i="7"/>
  <c r="W393" i="7"/>
  <c r="V393" i="7"/>
  <c r="U393" i="7"/>
  <c r="R393" i="7"/>
  <c r="Q393" i="7"/>
  <c r="O393" i="7"/>
  <c r="M393" i="7"/>
  <c r="K393" i="7"/>
  <c r="J393" i="7"/>
  <c r="H393" i="7"/>
  <c r="S392" i="7"/>
  <c r="N392" i="7"/>
  <c r="I392" i="7"/>
  <c r="H392" i="7"/>
  <c r="G392" i="7"/>
  <c r="F392" i="7"/>
  <c r="E392" i="7"/>
  <c r="D392" i="7"/>
  <c r="S391" i="7"/>
  <c r="N391" i="7"/>
  <c r="I391" i="7"/>
  <c r="H391" i="7"/>
  <c r="G391" i="7"/>
  <c r="F391" i="7"/>
  <c r="E391" i="7"/>
  <c r="D391" i="7"/>
  <c r="W390" i="7"/>
  <c r="V390" i="7"/>
  <c r="U390" i="7"/>
  <c r="T390" i="7"/>
  <c r="S390" i="7" s="1"/>
  <c r="R390" i="7"/>
  <c r="Q390" i="7"/>
  <c r="P390" i="7"/>
  <c r="P387" i="7" s="1"/>
  <c r="O390" i="7"/>
  <c r="M390" i="7"/>
  <c r="L390" i="7"/>
  <c r="G390" i="7" s="1"/>
  <c r="K390" i="7"/>
  <c r="J390" i="7"/>
  <c r="I390" i="7" s="1"/>
  <c r="H390" i="7"/>
  <c r="S389" i="7"/>
  <c r="N389" i="7"/>
  <c r="I389" i="7"/>
  <c r="H389" i="7"/>
  <c r="G389" i="7"/>
  <c r="F389" i="7"/>
  <c r="E389" i="7"/>
  <c r="D389" i="7"/>
  <c r="S388" i="7"/>
  <c r="N388" i="7"/>
  <c r="I388" i="7"/>
  <c r="H388" i="7"/>
  <c r="G388" i="7"/>
  <c r="F388" i="7"/>
  <c r="E388" i="7"/>
  <c r="D388" i="7"/>
  <c r="W387" i="7"/>
  <c r="V387" i="7"/>
  <c r="U387" i="7"/>
  <c r="T387" i="7"/>
  <c r="S387" i="7" s="1"/>
  <c r="R387" i="7"/>
  <c r="Q387" i="7"/>
  <c r="O387" i="7"/>
  <c r="M387" i="7"/>
  <c r="L387" i="7"/>
  <c r="G387" i="7" s="1"/>
  <c r="K387" i="7"/>
  <c r="J387" i="7"/>
  <c r="I387" i="7" s="1"/>
  <c r="H387" i="7"/>
  <c r="W386" i="7"/>
  <c r="V386" i="7"/>
  <c r="U386" i="7"/>
  <c r="R386" i="7"/>
  <c r="Q386" i="7"/>
  <c r="O386" i="7"/>
  <c r="M386" i="7"/>
  <c r="L386" i="7"/>
  <c r="G386" i="7" s="1"/>
  <c r="K386" i="7"/>
  <c r="J386" i="7"/>
  <c r="H386" i="7"/>
  <c r="S385" i="7"/>
  <c r="N385" i="7"/>
  <c r="I385" i="7"/>
  <c r="H385" i="7"/>
  <c r="G385" i="7"/>
  <c r="F385" i="7"/>
  <c r="E385" i="7"/>
  <c r="D385" i="7"/>
  <c r="S384" i="7"/>
  <c r="N384" i="7"/>
  <c r="I384" i="7"/>
  <c r="H384" i="7"/>
  <c r="G384" i="7"/>
  <c r="F384" i="7"/>
  <c r="E384" i="7"/>
  <c r="D384" i="7"/>
  <c r="W383" i="7"/>
  <c r="V383" i="7"/>
  <c r="U383" i="7"/>
  <c r="T383" i="7"/>
  <c r="S383" i="7" s="1"/>
  <c r="R383" i="7"/>
  <c r="Q383" i="7"/>
  <c r="P383" i="7"/>
  <c r="O383" i="7"/>
  <c r="M383" i="7"/>
  <c r="L383" i="7"/>
  <c r="G383" i="7" s="1"/>
  <c r="K383" i="7"/>
  <c r="J383" i="7"/>
  <c r="I383" i="7" s="1"/>
  <c r="H383" i="7"/>
  <c r="S382" i="7"/>
  <c r="N382" i="7"/>
  <c r="I382" i="7"/>
  <c r="H382" i="7"/>
  <c r="G382" i="7"/>
  <c r="F382" i="7"/>
  <c r="E382" i="7"/>
  <c r="D382" i="7"/>
  <c r="S381" i="7"/>
  <c r="N381" i="7"/>
  <c r="I381" i="7"/>
  <c r="H381" i="7"/>
  <c r="G381" i="7"/>
  <c r="F381" i="7"/>
  <c r="E381" i="7"/>
  <c r="D381" i="7"/>
  <c r="S380" i="7"/>
  <c r="N380" i="7"/>
  <c r="I380" i="7"/>
  <c r="H380" i="7"/>
  <c r="G380" i="7"/>
  <c r="F380" i="7"/>
  <c r="E380" i="7"/>
  <c r="D380" i="7"/>
  <c r="W379" i="7"/>
  <c r="V379" i="7"/>
  <c r="U379" i="7"/>
  <c r="T379" i="7"/>
  <c r="S379" i="7" s="1"/>
  <c r="R379" i="7"/>
  <c r="Q379" i="7"/>
  <c r="P379" i="7"/>
  <c r="P378" i="7" s="1"/>
  <c r="O379" i="7"/>
  <c r="M379" i="7"/>
  <c r="L379" i="7"/>
  <c r="G379" i="7" s="1"/>
  <c r="K379" i="7"/>
  <c r="J379" i="7"/>
  <c r="I379" i="7" s="1"/>
  <c r="H379" i="7"/>
  <c r="W378" i="7"/>
  <c r="V378" i="7"/>
  <c r="U378" i="7"/>
  <c r="T378" i="7"/>
  <c r="S378" i="7" s="1"/>
  <c r="R378" i="7"/>
  <c r="Q378" i="7"/>
  <c r="O378" i="7"/>
  <c r="M378" i="7"/>
  <c r="L378" i="7"/>
  <c r="G378" i="7" s="1"/>
  <c r="K378" i="7"/>
  <c r="J378" i="7"/>
  <c r="I378" i="7" s="1"/>
  <c r="H378" i="7"/>
  <c r="S377" i="7"/>
  <c r="N377" i="7"/>
  <c r="I377" i="7"/>
  <c r="H377" i="7"/>
  <c r="G377" i="7"/>
  <c r="F377" i="7"/>
  <c r="E377" i="7"/>
  <c r="D377" i="7"/>
  <c r="S376" i="7"/>
  <c r="N376" i="7"/>
  <c r="I376" i="7"/>
  <c r="H376" i="7"/>
  <c r="G376" i="7"/>
  <c r="F376" i="7"/>
  <c r="E376" i="7"/>
  <c r="D376" i="7"/>
  <c r="W375" i="7"/>
  <c r="V375" i="7"/>
  <c r="U375" i="7"/>
  <c r="T375" i="7"/>
  <c r="S375" i="7" s="1"/>
  <c r="R375" i="7"/>
  <c r="Q375" i="7"/>
  <c r="P375" i="7"/>
  <c r="P371" i="7" s="1"/>
  <c r="O375" i="7"/>
  <c r="M375" i="7"/>
  <c r="L375" i="7"/>
  <c r="G375" i="7" s="1"/>
  <c r="K375" i="7"/>
  <c r="J375" i="7"/>
  <c r="I375" i="7" s="1"/>
  <c r="H375" i="7"/>
  <c r="S374" i="7"/>
  <c r="N374" i="7"/>
  <c r="I374" i="7"/>
  <c r="H374" i="7"/>
  <c r="G374" i="7"/>
  <c r="F374" i="7"/>
  <c r="E374" i="7"/>
  <c r="D374" i="7"/>
  <c r="S373" i="7"/>
  <c r="N373" i="7"/>
  <c r="I373" i="7"/>
  <c r="H373" i="7"/>
  <c r="G373" i="7"/>
  <c r="F373" i="7"/>
  <c r="E373" i="7"/>
  <c r="D373" i="7"/>
  <c r="S372" i="7"/>
  <c r="N372" i="7"/>
  <c r="I372" i="7"/>
  <c r="H372" i="7"/>
  <c r="G372" i="7"/>
  <c r="F372" i="7"/>
  <c r="E372" i="7"/>
  <c r="D372" i="7"/>
  <c r="W371" i="7"/>
  <c r="V371" i="7"/>
  <c r="U371" i="7"/>
  <c r="T371" i="7"/>
  <c r="S371" i="7" s="1"/>
  <c r="R371" i="7"/>
  <c r="Q371" i="7"/>
  <c r="O371" i="7"/>
  <c r="M371" i="7"/>
  <c r="L371" i="7"/>
  <c r="G371" i="7" s="1"/>
  <c r="K371" i="7"/>
  <c r="J371" i="7"/>
  <c r="I371" i="7" s="1"/>
  <c r="H371" i="7"/>
  <c r="W370" i="7"/>
  <c r="V370" i="7"/>
  <c r="U370" i="7"/>
  <c r="T370" i="7"/>
  <c r="S370" i="7" s="1"/>
  <c r="R370" i="7"/>
  <c r="Q370" i="7"/>
  <c r="O370" i="7"/>
  <c r="M370" i="7"/>
  <c r="L370" i="7"/>
  <c r="G370" i="7" s="1"/>
  <c r="K370" i="7"/>
  <c r="J370" i="7"/>
  <c r="H370" i="7"/>
  <c r="S369" i="7"/>
  <c r="N369" i="7"/>
  <c r="I369" i="7"/>
  <c r="H369" i="7"/>
  <c r="G369" i="7"/>
  <c r="F369" i="7"/>
  <c r="E369" i="7"/>
  <c r="D369" i="7"/>
  <c r="S368" i="7"/>
  <c r="N368" i="7"/>
  <c r="I368" i="7"/>
  <c r="H368" i="7"/>
  <c r="G368" i="7"/>
  <c r="F368" i="7"/>
  <c r="E368" i="7"/>
  <c r="D368" i="7"/>
  <c r="W367" i="7"/>
  <c r="V367" i="7"/>
  <c r="U367" i="7"/>
  <c r="T367" i="7"/>
  <c r="S367" i="7" s="1"/>
  <c r="R367" i="7"/>
  <c r="Q367" i="7"/>
  <c r="P367" i="7"/>
  <c r="O367" i="7"/>
  <c r="M367" i="7"/>
  <c r="L367" i="7"/>
  <c r="G367" i="7" s="1"/>
  <c r="K367" i="7"/>
  <c r="J367" i="7"/>
  <c r="I367" i="7" s="1"/>
  <c r="H367" i="7"/>
  <c r="S366" i="7"/>
  <c r="N366" i="7"/>
  <c r="I366" i="7"/>
  <c r="H366" i="7"/>
  <c r="G366" i="7"/>
  <c r="F366" i="7"/>
  <c r="E366" i="7"/>
  <c r="D366" i="7"/>
  <c r="S365" i="7"/>
  <c r="N365" i="7"/>
  <c r="I365" i="7"/>
  <c r="H365" i="7"/>
  <c r="G365" i="7"/>
  <c r="F365" i="7"/>
  <c r="E365" i="7"/>
  <c r="D365" i="7"/>
  <c r="S364" i="7"/>
  <c r="N364" i="7"/>
  <c r="I364" i="7"/>
  <c r="H364" i="7"/>
  <c r="G364" i="7"/>
  <c r="F364" i="7"/>
  <c r="E364" i="7"/>
  <c r="D364" i="7"/>
  <c r="W363" i="7"/>
  <c r="V363" i="7"/>
  <c r="U363" i="7"/>
  <c r="T363" i="7"/>
  <c r="S363" i="7" s="1"/>
  <c r="R363" i="7"/>
  <c r="Q363" i="7"/>
  <c r="P363" i="7"/>
  <c r="P362" i="7" s="1"/>
  <c r="O363" i="7"/>
  <c r="M363" i="7"/>
  <c r="L363" i="7"/>
  <c r="G363" i="7" s="1"/>
  <c r="K363" i="7"/>
  <c r="J363" i="7"/>
  <c r="I363" i="7" s="1"/>
  <c r="H363" i="7"/>
  <c r="W362" i="7"/>
  <c r="V362" i="7"/>
  <c r="U362" i="7"/>
  <c r="T362" i="7"/>
  <c r="S362" i="7" s="1"/>
  <c r="R362" i="7"/>
  <c r="Q362" i="7"/>
  <c r="O362" i="7"/>
  <c r="M362" i="7"/>
  <c r="L362" i="7"/>
  <c r="G362" i="7" s="1"/>
  <c r="K362" i="7"/>
  <c r="J362" i="7"/>
  <c r="I362" i="7" s="1"/>
  <c r="H362" i="7"/>
  <c r="S361" i="7"/>
  <c r="N361" i="7"/>
  <c r="I361" i="7"/>
  <c r="H361" i="7"/>
  <c r="G361" i="7"/>
  <c r="F361" i="7"/>
  <c r="E361" i="7"/>
  <c r="D361" i="7"/>
  <c r="S360" i="7"/>
  <c r="N360" i="7"/>
  <c r="I360" i="7"/>
  <c r="H360" i="7"/>
  <c r="G360" i="7"/>
  <c r="F360" i="7"/>
  <c r="E360" i="7"/>
  <c r="D360" i="7"/>
  <c r="W359" i="7"/>
  <c r="V359" i="7"/>
  <c r="U359" i="7"/>
  <c r="T359" i="7"/>
  <c r="S359" i="7" s="1"/>
  <c r="R359" i="7"/>
  <c r="Q359" i="7"/>
  <c r="P359" i="7"/>
  <c r="P356" i="7" s="1"/>
  <c r="O359" i="7"/>
  <c r="M359" i="7"/>
  <c r="L359" i="7"/>
  <c r="G359" i="7" s="1"/>
  <c r="K359" i="7"/>
  <c r="J359" i="7"/>
  <c r="I359" i="7" s="1"/>
  <c r="H359" i="7"/>
  <c r="S358" i="7"/>
  <c r="N358" i="7"/>
  <c r="I358" i="7"/>
  <c r="H358" i="7"/>
  <c r="G358" i="7"/>
  <c r="F358" i="7"/>
  <c r="E358" i="7"/>
  <c r="D358" i="7"/>
  <c r="S357" i="7"/>
  <c r="N357" i="7"/>
  <c r="I357" i="7"/>
  <c r="H357" i="7"/>
  <c r="G357" i="7"/>
  <c r="F357" i="7"/>
  <c r="E357" i="7"/>
  <c r="D357" i="7"/>
  <c r="W356" i="7"/>
  <c r="V356" i="7"/>
  <c r="U356" i="7"/>
  <c r="T356" i="7"/>
  <c r="S356" i="7" s="1"/>
  <c r="R356" i="7"/>
  <c r="Q356" i="7"/>
  <c r="O356" i="7"/>
  <c r="M356" i="7"/>
  <c r="L356" i="7"/>
  <c r="G356" i="7" s="1"/>
  <c r="K356" i="7"/>
  <c r="J356" i="7"/>
  <c r="I356" i="7" s="1"/>
  <c r="H356" i="7"/>
  <c r="W355" i="7"/>
  <c r="V355" i="7"/>
  <c r="U355" i="7"/>
  <c r="T355" i="7"/>
  <c r="S355" i="7" s="1"/>
  <c r="R355" i="7"/>
  <c r="Q355" i="7"/>
  <c r="O355" i="7"/>
  <c r="M355" i="7"/>
  <c r="L355" i="7"/>
  <c r="G355" i="7" s="1"/>
  <c r="K355" i="7"/>
  <c r="J355" i="7"/>
  <c r="I355" i="7" s="1"/>
  <c r="H355" i="7"/>
  <c r="S354" i="7"/>
  <c r="N354" i="7"/>
  <c r="I354" i="7"/>
  <c r="H354" i="7"/>
  <c r="G354" i="7"/>
  <c r="F354" i="7"/>
  <c r="E354" i="7"/>
  <c r="D354" i="7"/>
  <c r="S353" i="7"/>
  <c r="N353" i="7"/>
  <c r="I353" i="7"/>
  <c r="H353" i="7"/>
  <c r="G353" i="7"/>
  <c r="F353" i="7"/>
  <c r="E353" i="7"/>
  <c r="D353" i="7"/>
  <c r="W352" i="7"/>
  <c r="V352" i="7"/>
  <c r="U352" i="7"/>
  <c r="T352" i="7"/>
  <c r="S352" i="7" s="1"/>
  <c r="R352" i="7"/>
  <c r="Q352" i="7"/>
  <c r="P352" i="7"/>
  <c r="O352" i="7"/>
  <c r="M352" i="7"/>
  <c r="L352" i="7"/>
  <c r="G352" i="7" s="1"/>
  <c r="K352" i="7"/>
  <c r="J352" i="7"/>
  <c r="I352" i="7" s="1"/>
  <c r="H352" i="7"/>
  <c r="S351" i="7"/>
  <c r="N351" i="7"/>
  <c r="I351" i="7"/>
  <c r="H351" i="7"/>
  <c r="G351" i="7"/>
  <c r="F351" i="7"/>
  <c r="E351" i="7"/>
  <c r="D351" i="7"/>
  <c r="S350" i="7"/>
  <c r="N350" i="7"/>
  <c r="I350" i="7"/>
  <c r="H350" i="7"/>
  <c r="G350" i="7"/>
  <c r="F350" i="7"/>
  <c r="E350" i="7"/>
  <c r="D350" i="7"/>
  <c r="W349" i="7"/>
  <c r="V349" i="7"/>
  <c r="U349" i="7"/>
  <c r="T349" i="7"/>
  <c r="S349" i="7" s="1"/>
  <c r="R349" i="7"/>
  <c r="Q349" i="7"/>
  <c r="P349" i="7"/>
  <c r="P348" i="7" s="1"/>
  <c r="O349" i="7"/>
  <c r="M349" i="7"/>
  <c r="L349" i="7"/>
  <c r="G349" i="7" s="1"/>
  <c r="K349" i="7"/>
  <c r="J349" i="7"/>
  <c r="I349" i="7" s="1"/>
  <c r="H349" i="7"/>
  <c r="W348" i="7"/>
  <c r="V348" i="7"/>
  <c r="U348" i="7"/>
  <c r="T348" i="7"/>
  <c r="S348" i="7" s="1"/>
  <c r="R348" i="7"/>
  <c r="Q348" i="7"/>
  <c r="O348" i="7"/>
  <c r="M348" i="7"/>
  <c r="L348" i="7"/>
  <c r="G348" i="7" s="1"/>
  <c r="K348" i="7"/>
  <c r="J348" i="7"/>
  <c r="H348" i="7"/>
  <c r="S347" i="7"/>
  <c r="N347" i="7"/>
  <c r="I347" i="7"/>
  <c r="H347" i="7"/>
  <c r="G347" i="7"/>
  <c r="F347" i="7"/>
  <c r="E347" i="7"/>
  <c r="D347" i="7"/>
  <c r="S346" i="7"/>
  <c r="N346" i="7"/>
  <c r="I346" i="7"/>
  <c r="H346" i="7"/>
  <c r="G346" i="7"/>
  <c r="F346" i="7"/>
  <c r="E346" i="7"/>
  <c r="D346" i="7"/>
  <c r="W345" i="7"/>
  <c r="V345" i="7"/>
  <c r="U345" i="7"/>
  <c r="T345" i="7"/>
  <c r="S345" i="7" s="1"/>
  <c r="R345" i="7"/>
  <c r="Q345" i="7"/>
  <c r="P345" i="7"/>
  <c r="P341" i="7" s="1"/>
  <c r="O345" i="7"/>
  <c r="M345" i="7"/>
  <c r="L345" i="7"/>
  <c r="G345" i="7" s="1"/>
  <c r="K345" i="7"/>
  <c r="J345" i="7"/>
  <c r="I345" i="7" s="1"/>
  <c r="H345" i="7"/>
  <c r="S344" i="7"/>
  <c r="N344" i="7"/>
  <c r="I344" i="7"/>
  <c r="H344" i="7"/>
  <c r="G344" i="7"/>
  <c r="F344" i="7"/>
  <c r="E344" i="7"/>
  <c r="D344" i="7"/>
  <c r="S343" i="7"/>
  <c r="N343" i="7"/>
  <c r="I343" i="7"/>
  <c r="H343" i="7"/>
  <c r="G343" i="7"/>
  <c r="F343" i="7"/>
  <c r="E343" i="7"/>
  <c r="D343" i="7"/>
  <c r="S342" i="7"/>
  <c r="N342" i="7"/>
  <c r="I342" i="7"/>
  <c r="H342" i="7"/>
  <c r="G342" i="7"/>
  <c r="F342" i="7"/>
  <c r="E342" i="7"/>
  <c r="D342" i="7"/>
  <c r="W341" i="7"/>
  <c r="V341" i="7"/>
  <c r="U341" i="7"/>
  <c r="T341" i="7"/>
  <c r="S341" i="7" s="1"/>
  <c r="R341" i="7"/>
  <c r="Q341" i="7"/>
  <c r="O341" i="7"/>
  <c r="M341" i="7"/>
  <c r="L341" i="7"/>
  <c r="G341" i="7" s="1"/>
  <c r="K341" i="7"/>
  <c r="J341" i="7"/>
  <c r="I341" i="7" s="1"/>
  <c r="H341" i="7"/>
  <c r="W340" i="7"/>
  <c r="V340" i="7"/>
  <c r="U340" i="7"/>
  <c r="T340" i="7"/>
  <c r="S340" i="7" s="1"/>
  <c r="R340" i="7"/>
  <c r="Q340" i="7"/>
  <c r="O340" i="7"/>
  <c r="M340" i="7"/>
  <c r="L340" i="7"/>
  <c r="G340" i="7" s="1"/>
  <c r="K340" i="7"/>
  <c r="J340" i="7"/>
  <c r="I340" i="7" s="1"/>
  <c r="H340" i="7"/>
  <c r="S339" i="7"/>
  <c r="N339" i="7"/>
  <c r="I339" i="7"/>
  <c r="H339" i="7"/>
  <c r="G339" i="7"/>
  <c r="F339" i="7"/>
  <c r="E339" i="7"/>
  <c r="D339" i="7"/>
  <c r="S338" i="7"/>
  <c r="N338" i="7"/>
  <c r="I338" i="7"/>
  <c r="H338" i="7"/>
  <c r="G338" i="7"/>
  <c r="F338" i="7"/>
  <c r="E338" i="7"/>
  <c r="D338" i="7"/>
  <c r="S337" i="7"/>
  <c r="N337" i="7"/>
  <c r="I337" i="7"/>
  <c r="H337" i="7"/>
  <c r="G337" i="7"/>
  <c r="F337" i="7"/>
  <c r="E337" i="7"/>
  <c r="D337" i="7"/>
  <c r="S336" i="7"/>
  <c r="N336" i="7"/>
  <c r="I336" i="7"/>
  <c r="H336" i="7"/>
  <c r="G336" i="7"/>
  <c r="F336" i="7"/>
  <c r="E336" i="7"/>
  <c r="D336" i="7"/>
  <c r="W335" i="7"/>
  <c r="V335" i="7"/>
  <c r="U335" i="7"/>
  <c r="T335" i="7"/>
  <c r="S335" i="7" s="1"/>
  <c r="R335" i="7"/>
  <c r="Q335" i="7"/>
  <c r="P335" i="7"/>
  <c r="O335" i="7"/>
  <c r="M335" i="7"/>
  <c r="L335" i="7"/>
  <c r="G335" i="7" s="1"/>
  <c r="K335" i="7"/>
  <c r="J335" i="7"/>
  <c r="I335" i="7" s="1"/>
  <c r="H335" i="7"/>
  <c r="W334" i="7"/>
  <c r="V334" i="7"/>
  <c r="U334" i="7"/>
  <c r="R334" i="7"/>
  <c r="Q334" i="7"/>
  <c r="P334" i="7"/>
  <c r="O334" i="7"/>
  <c r="M334" i="7"/>
  <c r="L334" i="7"/>
  <c r="G334" i="7" s="1"/>
  <c r="K334" i="7"/>
  <c r="J334" i="7"/>
  <c r="H334" i="7"/>
  <c r="S333" i="7"/>
  <c r="N333" i="7"/>
  <c r="I333" i="7"/>
  <c r="H333" i="7"/>
  <c r="G333" i="7"/>
  <c r="F333" i="7"/>
  <c r="E333" i="7"/>
  <c r="D333" i="7"/>
  <c r="S332" i="7"/>
  <c r="N332" i="7"/>
  <c r="I332" i="7"/>
  <c r="H332" i="7"/>
  <c r="G332" i="7"/>
  <c r="F332" i="7"/>
  <c r="E332" i="7"/>
  <c r="D332" i="7"/>
  <c r="W331" i="7"/>
  <c r="V331" i="7"/>
  <c r="U331" i="7"/>
  <c r="T331" i="7"/>
  <c r="S331" i="7" s="1"/>
  <c r="R331" i="7"/>
  <c r="Q331" i="7"/>
  <c r="P331" i="7"/>
  <c r="O331" i="7"/>
  <c r="M331" i="7"/>
  <c r="L331" i="7"/>
  <c r="G331" i="7" s="1"/>
  <c r="K331" i="7"/>
  <c r="J331" i="7"/>
  <c r="I331" i="7" s="1"/>
  <c r="H331" i="7"/>
  <c r="S330" i="7"/>
  <c r="N330" i="7"/>
  <c r="I330" i="7"/>
  <c r="H330" i="7"/>
  <c r="G330" i="7"/>
  <c r="F330" i="7"/>
  <c r="E330" i="7"/>
  <c r="D330" i="7"/>
  <c r="S329" i="7"/>
  <c r="N329" i="7"/>
  <c r="I329" i="7"/>
  <c r="H329" i="7"/>
  <c r="G329" i="7"/>
  <c r="F329" i="7"/>
  <c r="E329" i="7"/>
  <c r="D329" i="7"/>
  <c r="S328" i="7"/>
  <c r="N328" i="7"/>
  <c r="I328" i="7"/>
  <c r="H328" i="7"/>
  <c r="G328" i="7"/>
  <c r="F328" i="7"/>
  <c r="E328" i="7"/>
  <c r="D328" i="7"/>
  <c r="W327" i="7"/>
  <c r="V327" i="7"/>
  <c r="U327" i="7"/>
  <c r="R327" i="7"/>
  <c r="Q327" i="7"/>
  <c r="P327" i="7"/>
  <c r="P326" i="7" s="1"/>
  <c r="O327" i="7"/>
  <c r="M327" i="7"/>
  <c r="L327" i="7"/>
  <c r="G327" i="7" s="1"/>
  <c r="K327" i="7"/>
  <c r="J327" i="7"/>
  <c r="H327" i="7"/>
  <c r="W326" i="7"/>
  <c r="V326" i="7"/>
  <c r="U326" i="7"/>
  <c r="R326" i="7"/>
  <c r="Q326" i="7"/>
  <c r="O326" i="7"/>
  <c r="M326" i="7"/>
  <c r="K326" i="7"/>
  <c r="J326" i="7"/>
  <c r="H326" i="7"/>
  <c r="S325" i="7"/>
  <c r="N325" i="7"/>
  <c r="I325" i="7"/>
  <c r="H325" i="7"/>
  <c r="G325" i="7"/>
  <c r="F325" i="7"/>
  <c r="E325" i="7"/>
  <c r="D325" i="7"/>
  <c r="S324" i="7"/>
  <c r="N324" i="7"/>
  <c r="I324" i="7"/>
  <c r="H324" i="7"/>
  <c r="G324" i="7"/>
  <c r="F324" i="7"/>
  <c r="E324" i="7"/>
  <c r="D324" i="7"/>
  <c r="W323" i="7"/>
  <c r="V323" i="7"/>
  <c r="U323" i="7"/>
  <c r="T323" i="7"/>
  <c r="S323" i="7" s="1"/>
  <c r="R323" i="7"/>
  <c r="Q323" i="7"/>
  <c r="P323" i="7"/>
  <c r="P319" i="7" s="1"/>
  <c r="O323" i="7"/>
  <c r="M323" i="7"/>
  <c r="L323" i="7"/>
  <c r="G323" i="7" s="1"/>
  <c r="K323" i="7"/>
  <c r="J323" i="7"/>
  <c r="I323" i="7" s="1"/>
  <c r="H323" i="7"/>
  <c r="S322" i="7"/>
  <c r="N322" i="7"/>
  <c r="I322" i="7"/>
  <c r="H322" i="7"/>
  <c r="G322" i="7"/>
  <c r="F322" i="7"/>
  <c r="E322" i="7"/>
  <c r="D322" i="7"/>
  <c r="S321" i="7"/>
  <c r="N321" i="7"/>
  <c r="I321" i="7"/>
  <c r="H321" i="7"/>
  <c r="G321" i="7"/>
  <c r="F321" i="7"/>
  <c r="E321" i="7"/>
  <c r="D321" i="7"/>
  <c r="S320" i="7"/>
  <c r="N320" i="7"/>
  <c r="I320" i="7"/>
  <c r="H320" i="7"/>
  <c r="G320" i="7"/>
  <c r="F320" i="7"/>
  <c r="E320" i="7"/>
  <c r="D320" i="7"/>
  <c r="W319" i="7"/>
  <c r="V319" i="7"/>
  <c r="U319" i="7"/>
  <c r="T319" i="7"/>
  <c r="S319" i="7" s="1"/>
  <c r="R319" i="7"/>
  <c r="Q319" i="7"/>
  <c r="O319" i="7"/>
  <c r="M319" i="7"/>
  <c r="L319" i="7"/>
  <c r="G319" i="7" s="1"/>
  <c r="K319" i="7"/>
  <c r="J319" i="7"/>
  <c r="I319" i="7" s="1"/>
  <c r="H319" i="7"/>
  <c r="W318" i="7"/>
  <c r="V318" i="7"/>
  <c r="U318" i="7"/>
  <c r="R318" i="7"/>
  <c r="Q318" i="7"/>
  <c r="O318" i="7"/>
  <c r="M318" i="7"/>
  <c r="L318" i="7"/>
  <c r="G318" i="7" s="1"/>
  <c r="K318" i="7"/>
  <c r="J318" i="7"/>
  <c r="H318" i="7"/>
  <c r="S317" i="7"/>
  <c r="N317" i="7"/>
  <c r="I317" i="7"/>
  <c r="H317" i="7"/>
  <c r="G317" i="7"/>
  <c r="F317" i="7"/>
  <c r="E317" i="7"/>
  <c r="D317" i="7"/>
  <c r="S316" i="7"/>
  <c r="N316" i="7"/>
  <c r="I316" i="7"/>
  <c r="H316" i="7"/>
  <c r="G316" i="7"/>
  <c r="F316" i="7"/>
  <c r="E316" i="7"/>
  <c r="D316" i="7"/>
  <c r="W315" i="7"/>
  <c r="V315" i="7"/>
  <c r="U315" i="7"/>
  <c r="T315" i="7"/>
  <c r="S315" i="7" s="1"/>
  <c r="R315" i="7"/>
  <c r="Q315" i="7"/>
  <c r="P315" i="7"/>
  <c r="O315" i="7"/>
  <c r="M315" i="7"/>
  <c r="L315" i="7"/>
  <c r="G315" i="7" s="1"/>
  <c r="K315" i="7"/>
  <c r="J315" i="7"/>
  <c r="I315" i="7" s="1"/>
  <c r="H315" i="7"/>
  <c r="S314" i="7"/>
  <c r="N314" i="7"/>
  <c r="I314" i="7"/>
  <c r="H314" i="7"/>
  <c r="G314" i="7"/>
  <c r="F314" i="7"/>
  <c r="E314" i="7"/>
  <c r="D314" i="7"/>
  <c r="S313" i="7"/>
  <c r="N313" i="7"/>
  <c r="I313" i="7"/>
  <c r="H313" i="7"/>
  <c r="G313" i="7"/>
  <c r="F313" i="7"/>
  <c r="E313" i="7"/>
  <c r="D313" i="7"/>
  <c r="S312" i="7"/>
  <c r="N312" i="7"/>
  <c r="I312" i="7"/>
  <c r="H312" i="7"/>
  <c r="G312" i="7"/>
  <c r="F312" i="7"/>
  <c r="E312" i="7"/>
  <c r="D312" i="7"/>
  <c r="W311" i="7"/>
  <c r="V311" i="7"/>
  <c r="U311" i="7"/>
  <c r="R311" i="7"/>
  <c r="Q311" i="7"/>
  <c r="P311" i="7"/>
  <c r="P310" i="7" s="1"/>
  <c r="O311" i="7"/>
  <c r="M311" i="7"/>
  <c r="L311" i="7"/>
  <c r="G311" i="7" s="1"/>
  <c r="K311" i="7"/>
  <c r="J311" i="7"/>
  <c r="H311" i="7"/>
  <c r="W310" i="7"/>
  <c r="V310" i="7"/>
  <c r="U310" i="7"/>
  <c r="R310" i="7"/>
  <c r="Q310" i="7"/>
  <c r="O310" i="7"/>
  <c r="M310" i="7"/>
  <c r="K310" i="7"/>
  <c r="J310" i="7"/>
  <c r="H310" i="7"/>
  <c r="S309" i="7"/>
  <c r="N309" i="7"/>
  <c r="I309" i="7"/>
  <c r="H309" i="7"/>
  <c r="G309" i="7"/>
  <c r="F309" i="7"/>
  <c r="E309" i="7"/>
  <c r="D309" i="7"/>
  <c r="S308" i="7"/>
  <c r="N308" i="7"/>
  <c r="I308" i="7"/>
  <c r="H308" i="7"/>
  <c r="G308" i="7"/>
  <c r="F308" i="7"/>
  <c r="E308" i="7"/>
  <c r="D308" i="7"/>
  <c r="W307" i="7"/>
  <c r="V307" i="7"/>
  <c r="U307" i="7"/>
  <c r="T307" i="7"/>
  <c r="S307" i="7" s="1"/>
  <c r="R307" i="7"/>
  <c r="Q307" i="7"/>
  <c r="P307" i="7"/>
  <c r="P303" i="7" s="1"/>
  <c r="O307" i="7"/>
  <c r="M307" i="7"/>
  <c r="L307" i="7"/>
  <c r="G307" i="7" s="1"/>
  <c r="K307" i="7"/>
  <c r="J307" i="7"/>
  <c r="H307" i="7"/>
  <c r="S306" i="7"/>
  <c r="N306" i="7"/>
  <c r="I306" i="7"/>
  <c r="H306" i="7"/>
  <c r="G306" i="7"/>
  <c r="F306" i="7"/>
  <c r="E306" i="7"/>
  <c r="D306" i="7"/>
  <c r="S305" i="7"/>
  <c r="N305" i="7"/>
  <c r="I305" i="7"/>
  <c r="H305" i="7"/>
  <c r="G305" i="7"/>
  <c r="F305" i="7"/>
  <c r="E305" i="7"/>
  <c r="D305" i="7"/>
  <c r="S304" i="7"/>
  <c r="N304" i="7"/>
  <c r="I304" i="7"/>
  <c r="H304" i="7"/>
  <c r="G304" i="7"/>
  <c r="F304" i="7"/>
  <c r="E304" i="7"/>
  <c r="D304" i="7"/>
  <c r="W303" i="7"/>
  <c r="V303" i="7"/>
  <c r="U303" i="7"/>
  <c r="T303" i="7"/>
  <c r="S303" i="7" s="1"/>
  <c r="R303" i="7"/>
  <c r="Q303" i="7"/>
  <c r="O303" i="7"/>
  <c r="M303" i="7"/>
  <c r="L303" i="7"/>
  <c r="G303" i="7" s="1"/>
  <c r="K303" i="7"/>
  <c r="J303" i="7"/>
  <c r="I303" i="7" s="1"/>
  <c r="H303" i="7"/>
  <c r="W302" i="7"/>
  <c r="V302" i="7"/>
  <c r="U302" i="7"/>
  <c r="R302" i="7"/>
  <c r="Q302" i="7"/>
  <c r="O302" i="7"/>
  <c r="M302" i="7"/>
  <c r="L302" i="7"/>
  <c r="G302" i="7" s="1"/>
  <c r="K302" i="7"/>
  <c r="J302" i="7"/>
  <c r="H302" i="7"/>
  <c r="S301" i="7"/>
  <c r="N301" i="7"/>
  <c r="I301" i="7"/>
  <c r="H301" i="7"/>
  <c r="G301" i="7"/>
  <c r="F301" i="7"/>
  <c r="E301" i="7"/>
  <c r="D301" i="7"/>
  <c r="S300" i="7"/>
  <c r="N300" i="7"/>
  <c r="I300" i="7"/>
  <c r="H300" i="7"/>
  <c r="G300" i="7"/>
  <c r="F300" i="7"/>
  <c r="E300" i="7"/>
  <c r="D300" i="7"/>
  <c r="W299" i="7"/>
  <c r="V299" i="7"/>
  <c r="U299" i="7"/>
  <c r="T299" i="7"/>
  <c r="S299" i="7" s="1"/>
  <c r="R299" i="7"/>
  <c r="Q299" i="7"/>
  <c r="P299" i="7"/>
  <c r="O299" i="7"/>
  <c r="M299" i="7"/>
  <c r="L299" i="7"/>
  <c r="G299" i="7" s="1"/>
  <c r="K299" i="7"/>
  <c r="J299" i="7"/>
  <c r="I299" i="7" s="1"/>
  <c r="H299" i="7"/>
  <c r="S298" i="7"/>
  <c r="N298" i="7"/>
  <c r="I298" i="7"/>
  <c r="H298" i="7"/>
  <c r="G298" i="7"/>
  <c r="F298" i="7"/>
  <c r="E298" i="7"/>
  <c r="D298" i="7"/>
  <c r="S297" i="7"/>
  <c r="N297" i="7"/>
  <c r="I297" i="7"/>
  <c r="H297" i="7"/>
  <c r="G297" i="7"/>
  <c r="F297" i="7"/>
  <c r="E297" i="7"/>
  <c r="D297" i="7"/>
  <c r="S296" i="7"/>
  <c r="N296" i="7"/>
  <c r="I296" i="7"/>
  <c r="H296" i="7"/>
  <c r="G296" i="7"/>
  <c r="F296" i="7"/>
  <c r="E296" i="7"/>
  <c r="D296" i="7"/>
  <c r="W295" i="7"/>
  <c r="V295" i="7"/>
  <c r="U295" i="7"/>
  <c r="R295" i="7"/>
  <c r="Q295" i="7"/>
  <c r="P295" i="7"/>
  <c r="P294" i="7" s="1"/>
  <c r="O295" i="7"/>
  <c r="M295" i="7"/>
  <c r="L295" i="7"/>
  <c r="G295" i="7" s="1"/>
  <c r="K295" i="7"/>
  <c r="J295" i="7"/>
  <c r="H295" i="7"/>
  <c r="W294" i="7"/>
  <c r="V294" i="7"/>
  <c r="U294" i="7"/>
  <c r="R294" i="7"/>
  <c r="Q294" i="7"/>
  <c r="O294" i="7"/>
  <c r="M294" i="7"/>
  <c r="K294" i="7"/>
  <c r="J294" i="7"/>
  <c r="H294" i="7"/>
  <c r="W293" i="7"/>
  <c r="V293" i="7"/>
  <c r="U293" i="7"/>
  <c r="T293" i="7"/>
  <c r="S293" i="7" s="1"/>
  <c r="R293" i="7"/>
  <c r="Q293" i="7"/>
  <c r="P293" i="7"/>
  <c r="O293" i="7"/>
  <c r="M293" i="7"/>
  <c r="L293" i="7"/>
  <c r="G293" i="7" s="1"/>
  <c r="K293" i="7"/>
  <c r="J293" i="7"/>
  <c r="H293" i="7"/>
  <c r="W292" i="7"/>
  <c r="V292" i="7"/>
  <c r="U292" i="7"/>
  <c r="T292" i="7"/>
  <c r="S292" i="7" s="1"/>
  <c r="R292" i="7"/>
  <c r="Q292" i="7"/>
  <c r="P292" i="7"/>
  <c r="O292" i="7"/>
  <c r="M292" i="7"/>
  <c r="L292" i="7"/>
  <c r="G292" i="7" s="1"/>
  <c r="K292" i="7"/>
  <c r="J292" i="7"/>
  <c r="I292" i="7" s="1"/>
  <c r="H292" i="7"/>
  <c r="W291" i="7"/>
  <c r="V291" i="7"/>
  <c r="U291" i="7"/>
  <c r="T291" i="7"/>
  <c r="S291" i="7" s="1"/>
  <c r="R291" i="7"/>
  <c r="Q291" i="7"/>
  <c r="P291" i="7"/>
  <c r="O291" i="7"/>
  <c r="M291" i="7"/>
  <c r="L291" i="7"/>
  <c r="G291" i="7" s="1"/>
  <c r="K291" i="7"/>
  <c r="J291" i="7"/>
  <c r="H291" i="7"/>
  <c r="W290" i="7"/>
  <c r="V290" i="7"/>
  <c r="U290" i="7"/>
  <c r="T290" i="7"/>
  <c r="S290" i="7" s="1"/>
  <c r="R290" i="7"/>
  <c r="Q290" i="7"/>
  <c r="P290" i="7"/>
  <c r="O290" i="7"/>
  <c r="M290" i="7"/>
  <c r="L290" i="7"/>
  <c r="G290" i="7" s="1"/>
  <c r="K290" i="7"/>
  <c r="J290" i="7"/>
  <c r="I290" i="7" s="1"/>
  <c r="H290" i="7"/>
  <c r="W289" i="7"/>
  <c r="V289" i="7"/>
  <c r="U289" i="7"/>
  <c r="T289" i="7"/>
  <c r="S289" i="7" s="1"/>
  <c r="R289" i="7"/>
  <c r="Q289" i="7"/>
  <c r="P289" i="7"/>
  <c r="O289" i="7"/>
  <c r="M289" i="7"/>
  <c r="L289" i="7"/>
  <c r="G289" i="7" s="1"/>
  <c r="K289" i="7"/>
  <c r="J289" i="7"/>
  <c r="H289" i="7"/>
  <c r="W288" i="7"/>
  <c r="V288" i="7"/>
  <c r="U288" i="7"/>
  <c r="T288" i="7"/>
  <c r="S288" i="7" s="1"/>
  <c r="R288" i="7"/>
  <c r="Q288" i="7"/>
  <c r="P288" i="7"/>
  <c r="O288" i="7"/>
  <c r="M288" i="7"/>
  <c r="L288" i="7"/>
  <c r="G288" i="7" s="1"/>
  <c r="K288" i="7"/>
  <c r="J288" i="7"/>
  <c r="I288" i="7" s="1"/>
  <c r="H288" i="7"/>
  <c r="W287" i="7"/>
  <c r="V287" i="7"/>
  <c r="U287" i="7"/>
  <c r="R287" i="7"/>
  <c r="Q287" i="7"/>
  <c r="O287" i="7"/>
  <c r="M287" i="7"/>
  <c r="L287" i="7"/>
  <c r="G287" i="7" s="1"/>
  <c r="K287" i="7"/>
  <c r="J287" i="7"/>
  <c r="H287" i="7"/>
  <c r="W286" i="7"/>
  <c r="V286" i="7"/>
  <c r="U286" i="7"/>
  <c r="R286" i="7"/>
  <c r="Q286" i="7"/>
  <c r="O286" i="7"/>
  <c r="M286" i="7"/>
  <c r="K286" i="7"/>
  <c r="J286" i="7"/>
  <c r="H286" i="7"/>
  <c r="W285" i="7"/>
  <c r="V285" i="7"/>
  <c r="U285" i="7"/>
  <c r="T285" i="7"/>
  <c r="S285" i="7" s="1"/>
  <c r="R285" i="7"/>
  <c r="Q285" i="7"/>
  <c r="P285" i="7"/>
  <c r="O285" i="7"/>
  <c r="M285" i="7"/>
  <c r="L285" i="7"/>
  <c r="G285" i="7" s="1"/>
  <c r="K285" i="7"/>
  <c r="J285" i="7"/>
  <c r="H285" i="7"/>
  <c r="W284" i="7"/>
  <c r="V284" i="7"/>
  <c r="U284" i="7"/>
  <c r="T284" i="7"/>
  <c r="S284" i="7" s="1"/>
  <c r="R284" i="7"/>
  <c r="Q284" i="7"/>
  <c r="P284" i="7"/>
  <c r="O284" i="7"/>
  <c r="M284" i="7"/>
  <c r="L284" i="7"/>
  <c r="G284" i="7" s="1"/>
  <c r="K284" i="7"/>
  <c r="J284" i="7"/>
  <c r="I284" i="7" s="1"/>
  <c r="H284" i="7"/>
  <c r="W283" i="7"/>
  <c r="V283" i="7"/>
  <c r="U283" i="7"/>
  <c r="T283" i="7"/>
  <c r="S283" i="7" s="1"/>
  <c r="R283" i="7"/>
  <c r="Q283" i="7"/>
  <c r="P283" i="7"/>
  <c r="O283" i="7"/>
  <c r="M283" i="7"/>
  <c r="L283" i="7"/>
  <c r="G283" i="7" s="1"/>
  <c r="K283" i="7"/>
  <c r="J283" i="7"/>
  <c r="H283" i="7"/>
  <c r="W282" i="7"/>
  <c r="V282" i="7"/>
  <c r="U282" i="7"/>
  <c r="T282" i="7"/>
  <c r="S282" i="7" s="1"/>
  <c r="R282" i="7"/>
  <c r="Q282" i="7"/>
  <c r="P282" i="7"/>
  <c r="O282" i="7"/>
  <c r="M282" i="7"/>
  <c r="L282" i="7"/>
  <c r="G282" i="7" s="1"/>
  <c r="K282" i="7"/>
  <c r="J282" i="7"/>
  <c r="I282" i="7" s="1"/>
  <c r="H282" i="7"/>
  <c r="W281" i="7"/>
  <c r="V281" i="7"/>
  <c r="U281" i="7"/>
  <c r="T281" i="7"/>
  <c r="S281" i="7" s="1"/>
  <c r="R281" i="7"/>
  <c r="Q281" i="7"/>
  <c r="P281" i="7"/>
  <c r="O281" i="7"/>
  <c r="M281" i="7"/>
  <c r="L281" i="7"/>
  <c r="G281" i="7" s="1"/>
  <c r="K281" i="7"/>
  <c r="J281" i="7"/>
  <c r="H281" i="7"/>
  <c r="W280" i="7"/>
  <c r="V280" i="7"/>
  <c r="U280" i="7"/>
  <c r="T280" i="7"/>
  <c r="S280" i="7" s="1"/>
  <c r="R280" i="7"/>
  <c r="Q280" i="7"/>
  <c r="P280" i="7"/>
  <c r="O280" i="7"/>
  <c r="M280" i="7"/>
  <c r="L280" i="7"/>
  <c r="G280" i="7" s="1"/>
  <c r="K280" i="7"/>
  <c r="J280" i="7"/>
  <c r="I280" i="7" s="1"/>
  <c r="H280" i="7"/>
  <c r="W279" i="7"/>
  <c r="V279" i="7"/>
  <c r="U279" i="7"/>
  <c r="R279" i="7"/>
  <c r="Q279" i="7"/>
  <c r="O279" i="7"/>
  <c r="M279" i="7"/>
  <c r="L279" i="7"/>
  <c r="G279" i="7" s="1"/>
  <c r="K279" i="7"/>
  <c r="J279" i="7"/>
  <c r="H279" i="7"/>
  <c r="W278" i="7"/>
  <c r="V278" i="7"/>
  <c r="U278" i="7"/>
  <c r="R278" i="7"/>
  <c r="Q278" i="7"/>
  <c r="O278" i="7"/>
  <c r="M278" i="7"/>
  <c r="K278" i="7"/>
  <c r="J278" i="7"/>
  <c r="H278" i="7"/>
  <c r="S277" i="7"/>
  <c r="N277" i="7"/>
  <c r="I277" i="7"/>
  <c r="H277" i="7"/>
  <c r="G277" i="7"/>
  <c r="F277" i="7"/>
  <c r="E277" i="7"/>
  <c r="D277" i="7"/>
  <c r="S276" i="7"/>
  <c r="N276" i="7"/>
  <c r="I276" i="7"/>
  <c r="H276" i="7"/>
  <c r="G276" i="7"/>
  <c r="F276" i="7"/>
  <c r="E276" i="7"/>
  <c r="D276" i="7"/>
  <c r="W275" i="7"/>
  <c r="V275" i="7"/>
  <c r="U275" i="7"/>
  <c r="T275" i="7"/>
  <c r="S275" i="7" s="1"/>
  <c r="R275" i="7"/>
  <c r="Q275" i="7"/>
  <c r="P275" i="7"/>
  <c r="P271" i="7" s="1"/>
  <c r="O275" i="7"/>
  <c r="M275" i="7"/>
  <c r="L275" i="7"/>
  <c r="G275" i="7" s="1"/>
  <c r="K275" i="7"/>
  <c r="J275" i="7"/>
  <c r="H275" i="7"/>
  <c r="S274" i="7"/>
  <c r="N274" i="7"/>
  <c r="I274" i="7"/>
  <c r="H274" i="7"/>
  <c r="G274" i="7"/>
  <c r="F274" i="7"/>
  <c r="E274" i="7"/>
  <c r="D274" i="7"/>
  <c r="S273" i="7"/>
  <c r="N273" i="7"/>
  <c r="I273" i="7"/>
  <c r="H273" i="7"/>
  <c r="G273" i="7"/>
  <c r="F273" i="7"/>
  <c r="E273" i="7"/>
  <c r="D273" i="7"/>
  <c r="S272" i="7"/>
  <c r="N272" i="7"/>
  <c r="I272" i="7"/>
  <c r="H272" i="7"/>
  <c r="G272" i="7"/>
  <c r="F272" i="7"/>
  <c r="E272" i="7"/>
  <c r="D272" i="7"/>
  <c r="W271" i="7"/>
  <c r="V271" i="7"/>
  <c r="U271" i="7"/>
  <c r="T271" i="7"/>
  <c r="S271" i="7" s="1"/>
  <c r="R271" i="7"/>
  <c r="Q271" i="7"/>
  <c r="O271" i="7"/>
  <c r="M271" i="7"/>
  <c r="L271" i="7"/>
  <c r="G271" i="7" s="1"/>
  <c r="K271" i="7"/>
  <c r="J271" i="7"/>
  <c r="I271" i="7" s="1"/>
  <c r="H271" i="7"/>
  <c r="W270" i="7"/>
  <c r="V270" i="7"/>
  <c r="U270" i="7"/>
  <c r="R270" i="7"/>
  <c r="Q270" i="7"/>
  <c r="O270" i="7"/>
  <c r="M270" i="7"/>
  <c r="L270" i="7"/>
  <c r="G270" i="7" s="1"/>
  <c r="K270" i="7"/>
  <c r="J270" i="7"/>
  <c r="H270" i="7"/>
  <c r="S269" i="7"/>
  <c r="N269" i="7"/>
  <c r="I269" i="7"/>
  <c r="H269" i="7"/>
  <c r="G269" i="7"/>
  <c r="F269" i="7"/>
  <c r="E269" i="7"/>
  <c r="D269" i="7"/>
  <c r="S268" i="7"/>
  <c r="N268" i="7"/>
  <c r="I268" i="7"/>
  <c r="H268" i="7"/>
  <c r="G268" i="7"/>
  <c r="F268" i="7"/>
  <c r="E268" i="7"/>
  <c r="D268" i="7"/>
  <c r="W267" i="7"/>
  <c r="V267" i="7"/>
  <c r="U267" i="7"/>
  <c r="T267" i="7"/>
  <c r="S267" i="7" s="1"/>
  <c r="R267" i="7"/>
  <c r="Q267" i="7"/>
  <c r="P267" i="7"/>
  <c r="O267" i="7"/>
  <c r="M267" i="7"/>
  <c r="L267" i="7"/>
  <c r="G267" i="7" s="1"/>
  <c r="K267" i="7"/>
  <c r="J267" i="7"/>
  <c r="I267" i="7" s="1"/>
  <c r="H267" i="7"/>
  <c r="S266" i="7"/>
  <c r="N266" i="7"/>
  <c r="I266" i="7"/>
  <c r="H266" i="7"/>
  <c r="G266" i="7"/>
  <c r="F266" i="7"/>
  <c r="E266" i="7"/>
  <c r="D266" i="7"/>
  <c r="S265" i="7"/>
  <c r="N265" i="7"/>
  <c r="I265" i="7"/>
  <c r="H265" i="7"/>
  <c r="G265" i="7"/>
  <c r="F265" i="7"/>
  <c r="E265" i="7"/>
  <c r="D265" i="7"/>
  <c r="W264" i="7"/>
  <c r="V264" i="7"/>
  <c r="U264" i="7"/>
  <c r="T264" i="7"/>
  <c r="S264" i="7" s="1"/>
  <c r="R264" i="7"/>
  <c r="Q264" i="7"/>
  <c r="P264" i="7"/>
  <c r="P263" i="7" s="1"/>
  <c r="O264" i="7"/>
  <c r="M264" i="7"/>
  <c r="L264" i="7"/>
  <c r="K264" i="7"/>
  <c r="J264" i="7"/>
  <c r="H264" i="7"/>
  <c r="W263" i="7"/>
  <c r="V263" i="7"/>
  <c r="U263" i="7"/>
  <c r="T263" i="7"/>
  <c r="S263" i="7" s="1"/>
  <c r="R263" i="7"/>
  <c r="Q263" i="7"/>
  <c r="O263" i="7"/>
  <c r="M263" i="7"/>
  <c r="K263" i="7"/>
  <c r="J263" i="7"/>
  <c r="H263" i="7"/>
  <c r="S262" i="7"/>
  <c r="N262" i="7"/>
  <c r="I262" i="7"/>
  <c r="H262" i="7"/>
  <c r="G262" i="7"/>
  <c r="F262" i="7"/>
  <c r="E262" i="7"/>
  <c r="D262" i="7"/>
  <c r="S261" i="7"/>
  <c r="N261" i="7"/>
  <c r="I261" i="7"/>
  <c r="H261" i="7"/>
  <c r="G261" i="7"/>
  <c r="F261" i="7"/>
  <c r="E261" i="7"/>
  <c r="D261" i="7"/>
  <c r="W260" i="7"/>
  <c r="V260" i="7"/>
  <c r="U260" i="7"/>
  <c r="T260" i="7"/>
  <c r="S260" i="7" s="1"/>
  <c r="R260" i="7"/>
  <c r="Q260" i="7"/>
  <c r="O260" i="7"/>
  <c r="M260" i="7"/>
  <c r="K260" i="7"/>
  <c r="J260" i="7"/>
  <c r="H260" i="7"/>
  <c r="W259" i="7"/>
  <c r="V259" i="7"/>
  <c r="U259" i="7"/>
  <c r="T259" i="7"/>
  <c r="S259" i="7" s="1"/>
  <c r="R259" i="7"/>
  <c r="Q259" i="7"/>
  <c r="O259" i="7"/>
  <c r="M259" i="7"/>
  <c r="K259" i="7"/>
  <c r="J259" i="7"/>
  <c r="H259" i="7"/>
  <c r="S258" i="7"/>
  <c r="N258" i="7"/>
  <c r="I258" i="7"/>
  <c r="H258" i="7"/>
  <c r="G258" i="7"/>
  <c r="F258" i="7"/>
  <c r="E258" i="7"/>
  <c r="D258" i="7"/>
  <c r="W257" i="7"/>
  <c r="V257" i="7"/>
  <c r="U257" i="7"/>
  <c r="T257" i="7"/>
  <c r="S257" i="7" s="1"/>
  <c r="R257" i="7"/>
  <c r="Q257" i="7"/>
  <c r="P257" i="7"/>
  <c r="P256" i="7" s="1"/>
  <c r="O257" i="7"/>
  <c r="M257" i="7"/>
  <c r="L257" i="7"/>
  <c r="G257" i="7" s="1"/>
  <c r="K257" i="7"/>
  <c r="J257" i="7"/>
  <c r="I257" i="7" s="1"/>
  <c r="H257" i="7"/>
  <c r="W256" i="7"/>
  <c r="V256" i="7"/>
  <c r="U256" i="7"/>
  <c r="T256" i="7"/>
  <c r="S256" i="7" s="1"/>
  <c r="R256" i="7"/>
  <c r="Q256" i="7"/>
  <c r="O256" i="7"/>
  <c r="M256" i="7"/>
  <c r="L256" i="7"/>
  <c r="G256" i="7" s="1"/>
  <c r="K256" i="7"/>
  <c r="J256" i="7"/>
  <c r="H256" i="7"/>
  <c r="W255" i="7"/>
  <c r="V255" i="7"/>
  <c r="U255" i="7"/>
  <c r="T255" i="7"/>
  <c r="S255" i="7" s="1"/>
  <c r="R255" i="7"/>
  <c r="Q255" i="7"/>
  <c r="O255" i="7"/>
  <c r="M255" i="7"/>
  <c r="L255" i="7"/>
  <c r="G255" i="7" s="1"/>
  <c r="K255" i="7"/>
  <c r="J255" i="7"/>
  <c r="I255" i="7" s="1"/>
  <c r="H255" i="7"/>
  <c r="S254" i="7"/>
  <c r="N254" i="7"/>
  <c r="I254" i="7"/>
  <c r="H254" i="7"/>
  <c r="G254" i="7"/>
  <c r="F254" i="7"/>
  <c r="E254" i="7"/>
  <c r="D254" i="7"/>
  <c r="W253" i="7"/>
  <c r="V253" i="7"/>
  <c r="U253" i="7"/>
  <c r="T253" i="7"/>
  <c r="S253" i="7" s="1"/>
  <c r="R253" i="7"/>
  <c r="Q253" i="7"/>
  <c r="P253" i="7"/>
  <c r="O253" i="7"/>
  <c r="M253" i="7"/>
  <c r="L253" i="7"/>
  <c r="G253" i="7" s="1"/>
  <c r="K253" i="7"/>
  <c r="J253" i="7"/>
  <c r="I253" i="7" s="1"/>
  <c r="H253" i="7"/>
  <c r="W252" i="7"/>
  <c r="V252" i="7"/>
  <c r="U252" i="7"/>
  <c r="T252" i="7"/>
  <c r="S252" i="7" s="1"/>
  <c r="R252" i="7"/>
  <c r="Q252" i="7"/>
  <c r="P252" i="7"/>
  <c r="P251" i="7" s="1"/>
  <c r="O252" i="7"/>
  <c r="M252" i="7"/>
  <c r="L252" i="7"/>
  <c r="G252" i="7" s="1"/>
  <c r="K252" i="7"/>
  <c r="J252" i="7"/>
  <c r="I252" i="7" s="1"/>
  <c r="H252" i="7"/>
  <c r="W251" i="7"/>
  <c r="V251" i="7"/>
  <c r="U251" i="7"/>
  <c r="T251" i="7"/>
  <c r="S251" i="7" s="1"/>
  <c r="R251" i="7"/>
  <c r="Q251" i="7"/>
  <c r="O251" i="7"/>
  <c r="M251" i="7"/>
  <c r="K251" i="7"/>
  <c r="J251" i="7"/>
  <c r="H251" i="7"/>
  <c r="S250" i="7"/>
  <c r="N250" i="7"/>
  <c r="I250" i="7"/>
  <c r="H250" i="7"/>
  <c r="G250" i="7"/>
  <c r="F250" i="7"/>
  <c r="E250" i="7"/>
  <c r="D250" i="7"/>
  <c r="S249" i="7"/>
  <c r="N249" i="7"/>
  <c r="I249" i="7"/>
  <c r="H249" i="7"/>
  <c r="G249" i="7"/>
  <c r="F249" i="7"/>
  <c r="E249" i="7"/>
  <c r="D249" i="7"/>
  <c r="S248" i="7"/>
  <c r="N248" i="7"/>
  <c r="I248" i="7"/>
  <c r="H248" i="7"/>
  <c r="G248" i="7"/>
  <c r="F248" i="7"/>
  <c r="E248" i="7"/>
  <c r="D248" i="7"/>
  <c r="W247" i="7"/>
  <c r="V247" i="7"/>
  <c r="U247" i="7"/>
  <c r="T247" i="7"/>
  <c r="S247" i="7" s="1"/>
  <c r="R247" i="7"/>
  <c r="Q247" i="7"/>
  <c r="P247" i="7"/>
  <c r="P246" i="7" s="1"/>
  <c r="O247" i="7"/>
  <c r="M247" i="7"/>
  <c r="L247" i="7"/>
  <c r="G247" i="7" s="1"/>
  <c r="K247" i="7"/>
  <c r="J247" i="7"/>
  <c r="I247" i="7" s="1"/>
  <c r="H247" i="7"/>
  <c r="W246" i="7"/>
  <c r="V246" i="7"/>
  <c r="U246" i="7"/>
  <c r="T246" i="7"/>
  <c r="S246" i="7" s="1"/>
  <c r="R246" i="7"/>
  <c r="Q246" i="7"/>
  <c r="O246" i="7"/>
  <c r="M246" i="7"/>
  <c r="L246" i="7"/>
  <c r="G246" i="7" s="1"/>
  <c r="K246" i="7"/>
  <c r="J246" i="7"/>
  <c r="H246" i="7"/>
  <c r="S245" i="7"/>
  <c r="N245" i="7"/>
  <c r="I245" i="7"/>
  <c r="H245" i="7"/>
  <c r="G245" i="7"/>
  <c r="F245" i="7"/>
  <c r="E245" i="7"/>
  <c r="D245" i="7"/>
  <c r="W244" i="7"/>
  <c r="V244" i="7"/>
  <c r="U244" i="7"/>
  <c r="T244" i="7"/>
  <c r="S244" i="7" s="1"/>
  <c r="R244" i="7"/>
  <c r="Q244" i="7"/>
  <c r="P244" i="7"/>
  <c r="P240" i="7" s="1"/>
  <c r="O244" i="7"/>
  <c r="M244" i="7"/>
  <c r="L244" i="7"/>
  <c r="G244" i="7" s="1"/>
  <c r="K244" i="7"/>
  <c r="J244" i="7"/>
  <c r="I244" i="7" s="1"/>
  <c r="H244" i="7"/>
  <c r="S243" i="7"/>
  <c r="N243" i="7"/>
  <c r="I243" i="7"/>
  <c r="H243" i="7"/>
  <c r="G243" i="7"/>
  <c r="F243" i="7"/>
  <c r="E243" i="7"/>
  <c r="D243" i="7"/>
  <c r="S242" i="7"/>
  <c r="N242" i="7"/>
  <c r="I242" i="7"/>
  <c r="H242" i="7"/>
  <c r="G242" i="7"/>
  <c r="F242" i="7"/>
  <c r="E242" i="7"/>
  <c r="D242" i="7"/>
  <c r="S241" i="7"/>
  <c r="N241" i="7"/>
  <c r="I241" i="7"/>
  <c r="H241" i="7"/>
  <c r="G241" i="7"/>
  <c r="F241" i="7"/>
  <c r="E241" i="7"/>
  <c r="D241" i="7"/>
  <c r="W240" i="7"/>
  <c r="V240" i="7"/>
  <c r="U240" i="7"/>
  <c r="T240" i="7"/>
  <c r="S240" i="7" s="1"/>
  <c r="R240" i="7"/>
  <c r="Q240" i="7"/>
  <c r="O240" i="7"/>
  <c r="M240" i="7"/>
  <c r="L240" i="7"/>
  <c r="G240" i="7" s="1"/>
  <c r="K240" i="7"/>
  <c r="J240" i="7"/>
  <c r="H240" i="7"/>
  <c r="W239" i="7"/>
  <c r="V239" i="7"/>
  <c r="U239" i="7"/>
  <c r="R239" i="7"/>
  <c r="Q239" i="7"/>
  <c r="O239" i="7"/>
  <c r="M239" i="7"/>
  <c r="L239" i="7"/>
  <c r="G239" i="7" s="1"/>
  <c r="K239" i="7"/>
  <c r="J239" i="7"/>
  <c r="I239" i="7" s="1"/>
  <c r="H239" i="7"/>
  <c r="W238" i="7"/>
  <c r="V238" i="7"/>
  <c r="U238" i="7"/>
  <c r="T238" i="7"/>
  <c r="S238" i="7" s="1"/>
  <c r="R238" i="7"/>
  <c r="Q238" i="7"/>
  <c r="P238" i="7"/>
  <c r="O238" i="7"/>
  <c r="M238" i="7"/>
  <c r="L238" i="7"/>
  <c r="G238" i="7" s="1"/>
  <c r="K238" i="7"/>
  <c r="J238" i="7"/>
  <c r="H238" i="7"/>
  <c r="W237" i="7"/>
  <c r="V237" i="7"/>
  <c r="U237" i="7"/>
  <c r="T237" i="7"/>
  <c r="S237" i="7" s="1"/>
  <c r="R237" i="7"/>
  <c r="Q237" i="7"/>
  <c r="P237" i="7"/>
  <c r="O237" i="7"/>
  <c r="M237" i="7"/>
  <c r="L237" i="7"/>
  <c r="G237" i="7" s="1"/>
  <c r="K237" i="7"/>
  <c r="J237" i="7"/>
  <c r="I237" i="7" s="1"/>
  <c r="H237" i="7"/>
  <c r="W236" i="7"/>
  <c r="V236" i="7"/>
  <c r="U236" i="7"/>
  <c r="T236" i="7"/>
  <c r="S236" i="7" s="1"/>
  <c r="R236" i="7"/>
  <c r="Q236" i="7"/>
  <c r="P236" i="7"/>
  <c r="O236" i="7"/>
  <c r="M236" i="7"/>
  <c r="L236" i="7"/>
  <c r="G236" i="7" s="1"/>
  <c r="K236" i="7"/>
  <c r="J236" i="7"/>
  <c r="H236" i="7"/>
  <c r="W235" i="7"/>
  <c r="V235" i="7"/>
  <c r="U235" i="7"/>
  <c r="T235" i="7"/>
  <c r="S235" i="7" s="1"/>
  <c r="R235" i="7"/>
  <c r="Q235" i="7"/>
  <c r="P235" i="7"/>
  <c r="P194" i="7" s="1"/>
  <c r="O235" i="7"/>
  <c r="M235" i="7"/>
  <c r="L235" i="7"/>
  <c r="G235" i="7" s="1"/>
  <c r="K235" i="7"/>
  <c r="J235" i="7"/>
  <c r="I235" i="7" s="1"/>
  <c r="H235" i="7"/>
  <c r="W234" i="7"/>
  <c r="V234" i="7"/>
  <c r="U234" i="7"/>
  <c r="T234" i="7"/>
  <c r="S234" i="7" s="1"/>
  <c r="R234" i="7"/>
  <c r="Q234" i="7"/>
  <c r="P234" i="7"/>
  <c r="O234" i="7"/>
  <c r="M234" i="7"/>
  <c r="L234" i="7"/>
  <c r="G234" i="7" s="1"/>
  <c r="K234" i="7"/>
  <c r="J234" i="7"/>
  <c r="H234" i="7"/>
  <c r="W233" i="7"/>
  <c r="V233" i="7"/>
  <c r="U233" i="7"/>
  <c r="T233" i="7"/>
  <c r="S233" i="7" s="1"/>
  <c r="R233" i="7"/>
  <c r="Q233" i="7"/>
  <c r="O233" i="7"/>
  <c r="M233" i="7"/>
  <c r="L233" i="7"/>
  <c r="G233" i="7" s="1"/>
  <c r="K233" i="7"/>
  <c r="J233" i="7"/>
  <c r="H233" i="7"/>
  <c r="W232" i="7"/>
  <c r="V232" i="7"/>
  <c r="U232" i="7"/>
  <c r="R232" i="7"/>
  <c r="Q232" i="7"/>
  <c r="O232" i="7"/>
  <c r="M232" i="7"/>
  <c r="K232" i="7"/>
  <c r="J232" i="7"/>
  <c r="H232" i="7"/>
  <c r="S231" i="7"/>
  <c r="N231" i="7"/>
  <c r="I231" i="7"/>
  <c r="H231" i="7"/>
  <c r="G231" i="7"/>
  <c r="F231" i="7"/>
  <c r="E231" i="7"/>
  <c r="D231" i="7"/>
  <c r="W230" i="7"/>
  <c r="V230" i="7"/>
  <c r="U230" i="7"/>
  <c r="T230" i="7"/>
  <c r="S230" i="7" s="1"/>
  <c r="R230" i="7"/>
  <c r="Q230" i="7"/>
  <c r="P230" i="7"/>
  <c r="P229" i="7" s="1"/>
  <c r="O230" i="7"/>
  <c r="M230" i="7"/>
  <c r="L230" i="7"/>
  <c r="G230" i="7" s="1"/>
  <c r="K230" i="7"/>
  <c r="J230" i="7"/>
  <c r="H230" i="7"/>
  <c r="W229" i="7"/>
  <c r="V229" i="7"/>
  <c r="U229" i="7"/>
  <c r="T229" i="7"/>
  <c r="S229" i="7" s="1"/>
  <c r="R229" i="7"/>
  <c r="Q229" i="7"/>
  <c r="O229" i="7"/>
  <c r="M229" i="7"/>
  <c r="K229" i="7"/>
  <c r="J229" i="7"/>
  <c r="H229" i="7"/>
  <c r="W228" i="7"/>
  <c r="V228" i="7"/>
  <c r="U228" i="7"/>
  <c r="R228" i="7"/>
  <c r="Q228" i="7"/>
  <c r="O228" i="7"/>
  <c r="M228" i="7"/>
  <c r="K228" i="7"/>
  <c r="J228" i="7"/>
  <c r="H228" i="7"/>
  <c r="S227" i="7"/>
  <c r="N227" i="7"/>
  <c r="I227" i="7"/>
  <c r="H227" i="7"/>
  <c r="G227" i="7"/>
  <c r="F227" i="7"/>
  <c r="E227" i="7"/>
  <c r="D227" i="7"/>
  <c r="W226" i="7"/>
  <c r="V226" i="7"/>
  <c r="U226" i="7"/>
  <c r="T226" i="7"/>
  <c r="S226" i="7" s="1"/>
  <c r="R226" i="7"/>
  <c r="Q226" i="7"/>
  <c r="P226" i="7"/>
  <c r="O226" i="7"/>
  <c r="M226" i="7"/>
  <c r="L226" i="7"/>
  <c r="G226" i="7" s="1"/>
  <c r="K226" i="7"/>
  <c r="J226" i="7"/>
  <c r="I226" i="7" s="1"/>
  <c r="H226" i="7"/>
  <c r="W225" i="7"/>
  <c r="V225" i="7"/>
  <c r="U225" i="7"/>
  <c r="T225" i="7"/>
  <c r="S225" i="7" s="1"/>
  <c r="R225" i="7"/>
  <c r="Q225" i="7"/>
  <c r="P225" i="7"/>
  <c r="P224" i="7" s="1"/>
  <c r="O225" i="7"/>
  <c r="M225" i="7"/>
  <c r="L225" i="7"/>
  <c r="G225" i="7" s="1"/>
  <c r="K225" i="7"/>
  <c r="J225" i="7"/>
  <c r="I225" i="7" s="1"/>
  <c r="H225" i="7"/>
  <c r="W224" i="7"/>
  <c r="V224" i="7"/>
  <c r="U224" i="7"/>
  <c r="T224" i="7"/>
  <c r="S224" i="7" s="1"/>
  <c r="R224" i="7"/>
  <c r="Q224" i="7"/>
  <c r="O224" i="7"/>
  <c r="M224" i="7"/>
  <c r="K224" i="7"/>
  <c r="J224" i="7"/>
  <c r="H224" i="7"/>
  <c r="W223" i="7"/>
  <c r="V223" i="7"/>
  <c r="U223" i="7"/>
  <c r="T223" i="7"/>
  <c r="S223" i="7" s="1"/>
  <c r="R223" i="7"/>
  <c r="Q223" i="7"/>
  <c r="P223" i="7"/>
  <c r="P200" i="7" s="1"/>
  <c r="O223" i="7"/>
  <c r="M223" i="7"/>
  <c r="L223" i="7"/>
  <c r="G223" i="7" s="1"/>
  <c r="K223" i="7"/>
  <c r="J223" i="7"/>
  <c r="H223" i="7"/>
  <c r="W222" i="7"/>
  <c r="V222" i="7"/>
  <c r="U222" i="7"/>
  <c r="R222" i="7"/>
  <c r="Q222" i="7"/>
  <c r="O222" i="7"/>
  <c r="M222" i="7"/>
  <c r="L222" i="7"/>
  <c r="G222" i="7" s="1"/>
  <c r="K222" i="7"/>
  <c r="J222" i="7"/>
  <c r="H222" i="7"/>
  <c r="W221" i="7"/>
  <c r="V221" i="7"/>
  <c r="U221" i="7"/>
  <c r="T221" i="7"/>
  <c r="S221" i="7" s="1"/>
  <c r="R221" i="7"/>
  <c r="Q221" i="7"/>
  <c r="P221" i="7"/>
  <c r="O221" i="7"/>
  <c r="M221" i="7"/>
  <c r="K221" i="7"/>
  <c r="J221" i="7"/>
  <c r="H221" i="7"/>
  <c r="W220" i="7"/>
  <c r="V220" i="7"/>
  <c r="U220" i="7"/>
  <c r="R220" i="7"/>
  <c r="Q220" i="7"/>
  <c r="O220" i="7"/>
  <c r="M220" i="7"/>
  <c r="K220" i="7"/>
  <c r="J220" i="7"/>
  <c r="H220" i="7"/>
  <c r="S219" i="7"/>
  <c r="N219" i="7"/>
  <c r="I219" i="7"/>
  <c r="H219" i="7"/>
  <c r="G219" i="7"/>
  <c r="F219" i="7"/>
  <c r="E219" i="7"/>
  <c r="D219" i="7"/>
  <c r="W218" i="7"/>
  <c r="V218" i="7"/>
  <c r="U218" i="7"/>
  <c r="T218" i="7"/>
  <c r="S218" i="7" s="1"/>
  <c r="R218" i="7"/>
  <c r="Q218" i="7"/>
  <c r="P218" i="7"/>
  <c r="O218" i="7"/>
  <c r="M218" i="7"/>
  <c r="L218" i="7"/>
  <c r="G218" i="7" s="1"/>
  <c r="K218" i="7"/>
  <c r="J218" i="7"/>
  <c r="I218" i="7" s="1"/>
  <c r="H218" i="7"/>
  <c r="S217" i="7"/>
  <c r="N217" i="7"/>
  <c r="I217" i="7"/>
  <c r="H217" i="7"/>
  <c r="G217" i="7"/>
  <c r="F217" i="7"/>
  <c r="E217" i="7"/>
  <c r="D217" i="7"/>
  <c r="S216" i="7"/>
  <c r="N216" i="7"/>
  <c r="I216" i="7"/>
  <c r="H216" i="7"/>
  <c r="G216" i="7"/>
  <c r="F216" i="7"/>
  <c r="E216" i="7"/>
  <c r="D216" i="7"/>
  <c r="S215" i="7"/>
  <c r="N215" i="7"/>
  <c r="I215" i="7"/>
  <c r="H215" i="7"/>
  <c r="G215" i="7"/>
  <c r="F215" i="7"/>
  <c r="E215" i="7"/>
  <c r="D215" i="7"/>
  <c r="W214" i="7"/>
  <c r="V214" i="7"/>
  <c r="U214" i="7"/>
  <c r="R214" i="7"/>
  <c r="Q214" i="7"/>
  <c r="O214" i="7"/>
  <c r="M214" i="7"/>
  <c r="L214" i="7"/>
  <c r="G214" i="7" s="1"/>
  <c r="K214" i="7"/>
  <c r="J214" i="7"/>
  <c r="I214" i="7" s="1"/>
  <c r="H214" i="7"/>
  <c r="W213" i="7"/>
  <c r="V213" i="7"/>
  <c r="U213" i="7"/>
  <c r="R213" i="7"/>
  <c r="Q213" i="7"/>
  <c r="O213" i="7"/>
  <c r="M213" i="7"/>
  <c r="L213" i="7"/>
  <c r="G213" i="7" s="1"/>
  <c r="K213" i="7"/>
  <c r="J213" i="7"/>
  <c r="H213" i="7"/>
  <c r="S212" i="7"/>
  <c r="N212" i="7"/>
  <c r="I212" i="7"/>
  <c r="H212" i="7"/>
  <c r="G212" i="7"/>
  <c r="F212" i="7"/>
  <c r="E212" i="7"/>
  <c r="D212" i="7"/>
  <c r="S211" i="7"/>
  <c r="N211" i="7"/>
  <c r="I211" i="7"/>
  <c r="H211" i="7"/>
  <c r="G211" i="7"/>
  <c r="F211" i="7"/>
  <c r="E211" i="7"/>
  <c r="D211" i="7"/>
  <c r="W210" i="7"/>
  <c r="V210" i="7"/>
  <c r="U210" i="7"/>
  <c r="T210" i="7"/>
  <c r="S210" i="7" s="1"/>
  <c r="R210" i="7"/>
  <c r="Q210" i="7"/>
  <c r="P210" i="7"/>
  <c r="O210" i="7"/>
  <c r="M210" i="7"/>
  <c r="L210" i="7"/>
  <c r="G210" i="7" s="1"/>
  <c r="K210" i="7"/>
  <c r="J210" i="7"/>
  <c r="I210" i="7" s="1"/>
  <c r="H210" i="7"/>
  <c r="S209" i="7"/>
  <c r="N209" i="7"/>
  <c r="I209" i="7"/>
  <c r="H209" i="7"/>
  <c r="G209" i="7"/>
  <c r="F209" i="7"/>
  <c r="E209" i="7"/>
  <c r="D209" i="7"/>
  <c r="S208" i="7"/>
  <c r="N208" i="7"/>
  <c r="I208" i="7"/>
  <c r="H208" i="7"/>
  <c r="G208" i="7"/>
  <c r="F208" i="7"/>
  <c r="E208" i="7"/>
  <c r="D208" i="7"/>
  <c r="W207" i="7"/>
  <c r="V207" i="7"/>
  <c r="U207" i="7"/>
  <c r="T207" i="7"/>
  <c r="S207" i="7" s="1"/>
  <c r="R207" i="7"/>
  <c r="Q207" i="7"/>
  <c r="P207" i="7"/>
  <c r="O207" i="7"/>
  <c r="M207" i="7"/>
  <c r="L207" i="7"/>
  <c r="G207" i="7" s="1"/>
  <c r="K207" i="7"/>
  <c r="J207" i="7"/>
  <c r="I207" i="7" s="1"/>
  <c r="H207" i="7"/>
  <c r="W206" i="7"/>
  <c r="V206" i="7"/>
  <c r="U206" i="7"/>
  <c r="T206" i="7"/>
  <c r="S206" i="7" s="1"/>
  <c r="R206" i="7"/>
  <c r="Q206" i="7"/>
  <c r="O206" i="7"/>
  <c r="M206" i="7"/>
  <c r="K206" i="7"/>
  <c r="J206" i="7"/>
  <c r="H206" i="7"/>
  <c r="S205" i="7"/>
  <c r="N205" i="7"/>
  <c r="I205" i="7"/>
  <c r="H205" i="7"/>
  <c r="G205" i="7"/>
  <c r="F205" i="7"/>
  <c r="E205" i="7"/>
  <c r="D205" i="7"/>
  <c r="S204" i="7"/>
  <c r="N204" i="7"/>
  <c r="I204" i="7"/>
  <c r="H204" i="7"/>
  <c r="G204" i="7"/>
  <c r="F204" i="7"/>
  <c r="E204" i="7"/>
  <c r="D204" i="7"/>
  <c r="W203" i="7"/>
  <c r="V203" i="7"/>
  <c r="U203" i="7"/>
  <c r="R203" i="7"/>
  <c r="Q203" i="7"/>
  <c r="O203" i="7"/>
  <c r="M203" i="7"/>
  <c r="K203" i="7"/>
  <c r="J203" i="7"/>
  <c r="H203" i="7"/>
  <c r="W202" i="7"/>
  <c r="V202" i="7"/>
  <c r="U202" i="7"/>
  <c r="R202" i="7"/>
  <c r="Q202" i="7"/>
  <c r="O202" i="7"/>
  <c r="M202" i="7"/>
  <c r="K202" i="7"/>
  <c r="J202" i="7"/>
  <c r="H202" i="7"/>
  <c r="W201" i="7"/>
  <c r="V201" i="7"/>
  <c r="U201" i="7"/>
  <c r="T201" i="7"/>
  <c r="S201" i="7" s="1"/>
  <c r="R201" i="7"/>
  <c r="Q201" i="7"/>
  <c r="P201" i="7"/>
  <c r="O201" i="7"/>
  <c r="M201" i="7"/>
  <c r="L201" i="7"/>
  <c r="G201" i="7" s="1"/>
  <c r="K201" i="7"/>
  <c r="J201" i="7"/>
  <c r="I201" i="7" s="1"/>
  <c r="H201" i="7"/>
  <c r="W200" i="7"/>
  <c r="V200" i="7"/>
  <c r="U200" i="7"/>
  <c r="T200" i="7"/>
  <c r="S200" i="7" s="1"/>
  <c r="R200" i="7"/>
  <c r="Q200" i="7"/>
  <c r="O200" i="7"/>
  <c r="M200" i="7"/>
  <c r="L200" i="7"/>
  <c r="G200" i="7" s="1"/>
  <c r="K200" i="7"/>
  <c r="J200" i="7"/>
  <c r="I200" i="7" s="1"/>
  <c r="H200" i="7"/>
  <c r="W199" i="7"/>
  <c r="V199" i="7"/>
  <c r="U199" i="7"/>
  <c r="R199" i="7"/>
  <c r="Q199" i="7"/>
  <c r="O199" i="7"/>
  <c r="M199" i="7"/>
  <c r="K199" i="7"/>
  <c r="J199" i="7"/>
  <c r="H199" i="7"/>
  <c r="W198" i="7"/>
  <c r="V198" i="7"/>
  <c r="U198" i="7"/>
  <c r="T198" i="7"/>
  <c r="S198" i="7" s="1"/>
  <c r="R198" i="7"/>
  <c r="Q198" i="7"/>
  <c r="P198" i="7"/>
  <c r="O198" i="7"/>
  <c r="M198" i="7"/>
  <c r="L198" i="7"/>
  <c r="G198" i="7" s="1"/>
  <c r="K198" i="7"/>
  <c r="J198" i="7"/>
  <c r="H198" i="7"/>
  <c r="W197" i="7"/>
  <c r="V197" i="7"/>
  <c r="U197" i="7"/>
  <c r="T197" i="7"/>
  <c r="S197" i="7" s="1"/>
  <c r="R197" i="7"/>
  <c r="Q197" i="7"/>
  <c r="P197" i="7"/>
  <c r="O197" i="7"/>
  <c r="M197" i="7"/>
  <c r="L197" i="7"/>
  <c r="G197" i="7" s="1"/>
  <c r="K197" i="7"/>
  <c r="J197" i="7"/>
  <c r="I197" i="7" s="1"/>
  <c r="H197" i="7"/>
  <c r="W196" i="7"/>
  <c r="V196" i="7"/>
  <c r="U196" i="7"/>
  <c r="R196" i="7"/>
  <c r="Q196" i="7"/>
  <c r="O196" i="7"/>
  <c r="M196" i="7"/>
  <c r="L196" i="7"/>
  <c r="G196" i="7" s="1"/>
  <c r="K196" i="7"/>
  <c r="J196" i="7"/>
  <c r="H196" i="7"/>
  <c r="W195" i="7"/>
  <c r="V195" i="7"/>
  <c r="U195" i="7"/>
  <c r="T195" i="7"/>
  <c r="S195" i="7" s="1"/>
  <c r="R195" i="7"/>
  <c r="Q195" i="7"/>
  <c r="O195" i="7"/>
  <c r="M195" i="7"/>
  <c r="K195" i="7"/>
  <c r="J195" i="7"/>
  <c r="H195" i="7"/>
  <c r="W194" i="7"/>
  <c r="V194" i="7"/>
  <c r="U194" i="7"/>
  <c r="T194" i="7"/>
  <c r="S194" i="7" s="1"/>
  <c r="R194" i="7"/>
  <c r="Q194" i="7"/>
  <c r="O194" i="7"/>
  <c r="M194" i="7"/>
  <c r="L194" i="7"/>
  <c r="G194" i="7" s="1"/>
  <c r="K194" i="7"/>
  <c r="J194" i="7"/>
  <c r="H194" i="7"/>
  <c r="W193" i="7"/>
  <c r="V193" i="7"/>
  <c r="U193" i="7"/>
  <c r="T193" i="7"/>
  <c r="S193" i="7" s="1"/>
  <c r="R193" i="7"/>
  <c r="Q193" i="7"/>
  <c r="P193" i="7"/>
  <c r="O193" i="7"/>
  <c r="M193" i="7"/>
  <c r="L193" i="7"/>
  <c r="G193" i="7" s="1"/>
  <c r="K193" i="7"/>
  <c r="J193" i="7"/>
  <c r="I193" i="7" s="1"/>
  <c r="H193" i="7"/>
  <c r="W192" i="7"/>
  <c r="V192" i="7"/>
  <c r="U192" i="7"/>
  <c r="R192" i="7"/>
  <c r="Q192" i="7"/>
  <c r="O192" i="7"/>
  <c r="M192" i="7"/>
  <c r="K192" i="7"/>
  <c r="J192" i="7"/>
  <c r="H192" i="7"/>
  <c r="W191" i="7"/>
  <c r="V191" i="7"/>
  <c r="U191" i="7"/>
  <c r="R191" i="7"/>
  <c r="Q191" i="7"/>
  <c r="O191" i="7"/>
  <c r="M191" i="7"/>
  <c r="K191" i="7"/>
  <c r="J191" i="7"/>
  <c r="H191" i="7"/>
  <c r="S190" i="7"/>
  <c r="N190" i="7"/>
  <c r="I190" i="7"/>
  <c r="H190" i="7"/>
  <c r="G190" i="7"/>
  <c r="F190" i="7"/>
  <c r="E190" i="7"/>
  <c r="D190" i="7"/>
  <c r="W189" i="7"/>
  <c r="V189" i="7"/>
  <c r="U189" i="7"/>
  <c r="T189" i="7"/>
  <c r="S189" i="7" s="1"/>
  <c r="R189" i="7"/>
  <c r="Q189" i="7"/>
  <c r="P189" i="7"/>
  <c r="O189" i="7"/>
  <c r="M189" i="7"/>
  <c r="L189" i="7"/>
  <c r="G189" i="7" s="1"/>
  <c r="K189" i="7"/>
  <c r="J189" i="7"/>
  <c r="I189" i="7" s="1"/>
  <c r="H189" i="7"/>
  <c r="S188" i="7"/>
  <c r="N188" i="7"/>
  <c r="I188" i="7"/>
  <c r="H188" i="7"/>
  <c r="G188" i="7"/>
  <c r="F188" i="7"/>
  <c r="E188" i="7"/>
  <c r="D188" i="7"/>
  <c r="S187" i="7"/>
  <c r="N187" i="7"/>
  <c r="I187" i="7"/>
  <c r="H187" i="7"/>
  <c r="G187" i="7"/>
  <c r="F187" i="7"/>
  <c r="E187" i="7"/>
  <c r="D187" i="7"/>
  <c r="S186" i="7"/>
  <c r="N186" i="7"/>
  <c r="I186" i="7"/>
  <c r="H186" i="7"/>
  <c r="G186" i="7"/>
  <c r="F186" i="7"/>
  <c r="E186" i="7"/>
  <c r="D186" i="7"/>
  <c r="W185" i="7"/>
  <c r="V185" i="7"/>
  <c r="U185" i="7"/>
  <c r="T185" i="7"/>
  <c r="S185" i="7" s="1"/>
  <c r="R185" i="7"/>
  <c r="Q185" i="7"/>
  <c r="P185" i="7"/>
  <c r="O185" i="7"/>
  <c r="M185" i="7"/>
  <c r="L185" i="7"/>
  <c r="G185" i="7" s="1"/>
  <c r="K185" i="7"/>
  <c r="J185" i="7"/>
  <c r="I185" i="7" s="1"/>
  <c r="H185" i="7"/>
  <c r="W184" i="7"/>
  <c r="V184" i="7"/>
  <c r="U184" i="7"/>
  <c r="R184" i="7"/>
  <c r="Q184" i="7"/>
  <c r="O184" i="7"/>
  <c r="M184" i="7"/>
  <c r="K184" i="7"/>
  <c r="J184" i="7"/>
  <c r="H184" i="7"/>
  <c r="S183" i="7"/>
  <c r="N183" i="7"/>
  <c r="I183" i="7"/>
  <c r="H183" i="7"/>
  <c r="G183" i="7"/>
  <c r="F183" i="7"/>
  <c r="E183" i="7"/>
  <c r="D183" i="7"/>
  <c r="S182" i="7"/>
  <c r="N182" i="7"/>
  <c r="I182" i="7"/>
  <c r="H182" i="7"/>
  <c r="G182" i="7"/>
  <c r="F182" i="7"/>
  <c r="E182" i="7"/>
  <c r="D182" i="7"/>
  <c r="W181" i="7"/>
  <c r="V181" i="7"/>
  <c r="U181" i="7"/>
  <c r="T181" i="7"/>
  <c r="S181" i="7" s="1"/>
  <c r="R181" i="7"/>
  <c r="Q181" i="7"/>
  <c r="P181" i="7"/>
  <c r="O181" i="7"/>
  <c r="M181" i="7"/>
  <c r="L181" i="7"/>
  <c r="G181" i="7" s="1"/>
  <c r="K181" i="7"/>
  <c r="J181" i="7"/>
  <c r="I181" i="7" s="1"/>
  <c r="H181" i="7"/>
  <c r="S180" i="7"/>
  <c r="N180" i="7"/>
  <c r="I180" i="7"/>
  <c r="H180" i="7"/>
  <c r="G180" i="7"/>
  <c r="F180" i="7"/>
  <c r="E180" i="7"/>
  <c r="D180" i="7"/>
  <c r="S179" i="7"/>
  <c r="N179" i="7"/>
  <c r="I179" i="7"/>
  <c r="H179" i="7"/>
  <c r="G179" i="7"/>
  <c r="F179" i="7"/>
  <c r="E179" i="7"/>
  <c r="D179" i="7"/>
  <c r="W178" i="7"/>
  <c r="V178" i="7"/>
  <c r="U178" i="7"/>
  <c r="T178" i="7"/>
  <c r="S178" i="7" s="1"/>
  <c r="R178" i="7"/>
  <c r="Q178" i="7"/>
  <c r="P178" i="7"/>
  <c r="O178" i="7"/>
  <c r="M178" i="7"/>
  <c r="L178" i="7"/>
  <c r="G178" i="7" s="1"/>
  <c r="K178" i="7"/>
  <c r="J178" i="7"/>
  <c r="H178" i="7"/>
  <c r="W177" i="7"/>
  <c r="V177" i="7"/>
  <c r="U177" i="7"/>
  <c r="T177" i="7"/>
  <c r="S177" i="7" s="1"/>
  <c r="R177" i="7"/>
  <c r="Q177" i="7"/>
  <c r="P177" i="7"/>
  <c r="O177" i="7"/>
  <c r="M177" i="7"/>
  <c r="K177" i="7"/>
  <c r="J177" i="7"/>
  <c r="H177" i="7"/>
  <c r="S176" i="7"/>
  <c r="N176" i="7"/>
  <c r="I176" i="7"/>
  <c r="H176" i="7"/>
  <c r="G176" i="7"/>
  <c r="F176" i="7"/>
  <c r="E176" i="7"/>
  <c r="D176" i="7"/>
  <c r="S175" i="7"/>
  <c r="N175" i="7"/>
  <c r="I175" i="7"/>
  <c r="H175" i="7"/>
  <c r="G175" i="7"/>
  <c r="F175" i="7"/>
  <c r="E175" i="7"/>
  <c r="D175" i="7"/>
  <c r="W174" i="7"/>
  <c r="V174" i="7"/>
  <c r="U174" i="7"/>
  <c r="T174" i="7"/>
  <c r="S174" i="7" s="1"/>
  <c r="R174" i="7"/>
  <c r="Q174" i="7"/>
  <c r="O174" i="7"/>
  <c r="M174" i="7"/>
  <c r="K174" i="7"/>
  <c r="J174" i="7"/>
  <c r="H174" i="7"/>
  <c r="W173" i="7"/>
  <c r="V173" i="7"/>
  <c r="U173" i="7"/>
  <c r="T173" i="7"/>
  <c r="S173" i="7" s="1"/>
  <c r="R173" i="7"/>
  <c r="Q173" i="7"/>
  <c r="O173" i="7"/>
  <c r="M173" i="7"/>
  <c r="K173" i="7"/>
  <c r="J173" i="7"/>
  <c r="H173" i="7"/>
  <c r="W172" i="7"/>
  <c r="V172" i="7"/>
  <c r="U172" i="7"/>
  <c r="T172" i="7"/>
  <c r="S172" i="7" s="1"/>
  <c r="R172" i="7"/>
  <c r="Q172" i="7"/>
  <c r="P172" i="7"/>
  <c r="O172" i="7"/>
  <c r="M172" i="7"/>
  <c r="L172" i="7"/>
  <c r="G172" i="7" s="1"/>
  <c r="K172" i="7"/>
  <c r="J172" i="7"/>
  <c r="I172" i="7" s="1"/>
  <c r="H172" i="7"/>
  <c r="W171" i="7"/>
  <c r="V171" i="7"/>
  <c r="U171" i="7"/>
  <c r="T171" i="7"/>
  <c r="S171" i="7" s="1"/>
  <c r="R171" i="7"/>
  <c r="Q171" i="7"/>
  <c r="P171" i="7"/>
  <c r="O171" i="7"/>
  <c r="M171" i="7"/>
  <c r="L171" i="7"/>
  <c r="G171" i="7" s="1"/>
  <c r="K171" i="7"/>
  <c r="J171" i="7"/>
  <c r="I171" i="7" s="1"/>
  <c r="H171" i="7"/>
  <c r="W170" i="7"/>
  <c r="V170" i="7"/>
  <c r="U170" i="7"/>
  <c r="T170" i="7"/>
  <c r="S170" i="7" s="1"/>
  <c r="R170" i="7"/>
  <c r="Q170" i="7"/>
  <c r="O170" i="7"/>
  <c r="M170" i="7"/>
  <c r="L170" i="7"/>
  <c r="G170" i="7" s="1"/>
  <c r="K170" i="7"/>
  <c r="J170" i="7"/>
  <c r="H170" i="7"/>
  <c r="W169" i="7"/>
  <c r="V169" i="7"/>
  <c r="U169" i="7"/>
  <c r="T169" i="7"/>
  <c r="S169" i="7" s="1"/>
  <c r="R169" i="7"/>
  <c r="Q169" i="7"/>
  <c r="P169" i="7"/>
  <c r="O169" i="7"/>
  <c r="M169" i="7"/>
  <c r="L169" i="7"/>
  <c r="G169" i="7" s="1"/>
  <c r="K169" i="7"/>
  <c r="J169" i="7"/>
  <c r="I169" i="7" s="1"/>
  <c r="H169" i="7"/>
  <c r="W168" i="7"/>
  <c r="V168" i="7"/>
  <c r="U168" i="7"/>
  <c r="T168" i="7"/>
  <c r="S168" i="7" s="1"/>
  <c r="R168" i="7"/>
  <c r="Q168" i="7"/>
  <c r="P168" i="7"/>
  <c r="O168" i="7"/>
  <c r="M168" i="7"/>
  <c r="L168" i="7"/>
  <c r="G168" i="7" s="1"/>
  <c r="K168" i="7"/>
  <c r="J168" i="7"/>
  <c r="H168" i="7"/>
  <c r="W167" i="7"/>
  <c r="V167" i="7"/>
  <c r="U167" i="7"/>
  <c r="T167" i="7"/>
  <c r="S167" i="7" s="1"/>
  <c r="R167" i="7"/>
  <c r="Q167" i="7"/>
  <c r="P167" i="7"/>
  <c r="O167" i="7"/>
  <c r="M167" i="7"/>
  <c r="L167" i="7"/>
  <c r="G167" i="7" s="1"/>
  <c r="K167" i="7"/>
  <c r="J167" i="7"/>
  <c r="I167" i="7" s="1"/>
  <c r="H167" i="7"/>
  <c r="W166" i="7"/>
  <c r="V166" i="7"/>
  <c r="U166" i="7"/>
  <c r="T166" i="7"/>
  <c r="S166" i="7" s="1"/>
  <c r="R166" i="7"/>
  <c r="Q166" i="7"/>
  <c r="O166" i="7"/>
  <c r="M166" i="7"/>
  <c r="K166" i="7"/>
  <c r="J166" i="7"/>
  <c r="H166" i="7"/>
  <c r="W165" i="7"/>
  <c r="V165" i="7"/>
  <c r="U165" i="7"/>
  <c r="T165" i="7"/>
  <c r="S165" i="7" s="1"/>
  <c r="R165" i="7"/>
  <c r="Q165" i="7"/>
  <c r="P165" i="7"/>
  <c r="O165" i="7"/>
  <c r="M165" i="7"/>
  <c r="L165" i="7"/>
  <c r="G165" i="7" s="1"/>
  <c r="K165" i="7"/>
  <c r="J165" i="7"/>
  <c r="I165" i="7" s="1"/>
  <c r="H165" i="7"/>
  <c r="W164" i="7"/>
  <c r="V164" i="7"/>
  <c r="U164" i="7"/>
  <c r="T164" i="7"/>
  <c r="S164" i="7" s="1"/>
  <c r="R164" i="7"/>
  <c r="Q164" i="7"/>
  <c r="P164" i="7"/>
  <c r="O164" i="7"/>
  <c r="M164" i="7"/>
  <c r="L164" i="7"/>
  <c r="G164" i="7" s="1"/>
  <c r="K164" i="7"/>
  <c r="J164" i="7"/>
  <c r="H164" i="7"/>
  <c r="W163" i="7"/>
  <c r="V163" i="7"/>
  <c r="U163" i="7"/>
  <c r="T163" i="7"/>
  <c r="S163" i="7" s="1"/>
  <c r="R163" i="7"/>
  <c r="Q163" i="7"/>
  <c r="O163" i="7"/>
  <c r="M163" i="7"/>
  <c r="K163" i="7"/>
  <c r="J163" i="7"/>
  <c r="H163" i="7"/>
  <c r="W162" i="7"/>
  <c r="V162" i="7"/>
  <c r="U162" i="7"/>
  <c r="R162" i="7"/>
  <c r="Q162" i="7"/>
  <c r="O162" i="7"/>
  <c r="M162" i="7"/>
  <c r="K162" i="7"/>
  <c r="J162" i="7"/>
  <c r="H162" i="7"/>
  <c r="S161" i="7"/>
  <c r="N161" i="7"/>
  <c r="I161" i="7"/>
  <c r="H161" i="7"/>
  <c r="G161" i="7"/>
  <c r="F161" i="7"/>
  <c r="E161" i="7"/>
  <c r="D161" i="7"/>
  <c r="S160" i="7"/>
  <c r="N160" i="7"/>
  <c r="I160" i="7"/>
  <c r="H160" i="7"/>
  <c r="G160" i="7"/>
  <c r="F160" i="7"/>
  <c r="E160" i="7"/>
  <c r="D160" i="7"/>
  <c r="W159" i="7"/>
  <c r="V159" i="7"/>
  <c r="U159" i="7"/>
  <c r="T159" i="7"/>
  <c r="S159" i="7" s="1"/>
  <c r="R159" i="7"/>
  <c r="Q159" i="7"/>
  <c r="P159" i="7"/>
  <c r="O159" i="7"/>
  <c r="M159" i="7"/>
  <c r="L159" i="7"/>
  <c r="G159" i="7" s="1"/>
  <c r="K159" i="7"/>
  <c r="J159" i="7"/>
  <c r="I159" i="7" s="1"/>
  <c r="H159" i="7"/>
  <c r="S158" i="7"/>
  <c r="N158" i="7"/>
  <c r="I158" i="7"/>
  <c r="H158" i="7"/>
  <c r="G158" i="7"/>
  <c r="F158" i="7"/>
  <c r="E158" i="7"/>
  <c r="D158" i="7"/>
  <c r="S157" i="7"/>
  <c r="N157" i="7"/>
  <c r="I157" i="7"/>
  <c r="H157" i="7"/>
  <c r="G157" i="7"/>
  <c r="F157" i="7"/>
  <c r="E157" i="7"/>
  <c r="D157" i="7"/>
  <c r="S156" i="7"/>
  <c r="N156" i="7"/>
  <c r="I156" i="7"/>
  <c r="H156" i="7"/>
  <c r="G156" i="7"/>
  <c r="F156" i="7"/>
  <c r="E156" i="7"/>
  <c r="D156" i="7"/>
  <c r="W155" i="7"/>
  <c r="V155" i="7"/>
  <c r="U155" i="7"/>
  <c r="T155" i="7"/>
  <c r="S155" i="7" s="1"/>
  <c r="R155" i="7"/>
  <c r="Q155" i="7"/>
  <c r="O155" i="7"/>
  <c r="M155" i="7"/>
  <c r="L155" i="7"/>
  <c r="G155" i="7" s="1"/>
  <c r="K155" i="7"/>
  <c r="J155" i="7"/>
  <c r="I155" i="7" s="1"/>
  <c r="H155" i="7"/>
  <c r="W154" i="7"/>
  <c r="V154" i="7"/>
  <c r="U154" i="7"/>
  <c r="T154" i="7"/>
  <c r="S154" i="7" s="1"/>
  <c r="R154" i="7"/>
  <c r="Q154" i="7"/>
  <c r="O154" i="7"/>
  <c r="M154" i="7"/>
  <c r="L154" i="7"/>
  <c r="G154" i="7" s="1"/>
  <c r="K154" i="7"/>
  <c r="J154" i="7"/>
  <c r="H154" i="7"/>
  <c r="W153" i="7"/>
  <c r="V153" i="7"/>
  <c r="U153" i="7"/>
  <c r="T153" i="7"/>
  <c r="S153" i="7" s="1"/>
  <c r="R153" i="7"/>
  <c r="Q153" i="7"/>
  <c r="P153" i="7"/>
  <c r="O153" i="7"/>
  <c r="M153" i="7"/>
  <c r="L153" i="7"/>
  <c r="G153" i="7" s="1"/>
  <c r="K153" i="7"/>
  <c r="J153" i="7"/>
  <c r="I153" i="7" s="1"/>
  <c r="H153" i="7"/>
  <c r="W152" i="7"/>
  <c r="V152" i="7"/>
  <c r="U152" i="7"/>
  <c r="T152" i="7"/>
  <c r="S152" i="7" s="1"/>
  <c r="R152" i="7"/>
  <c r="Q152" i="7"/>
  <c r="P152" i="7"/>
  <c r="O152" i="7"/>
  <c r="M152" i="7"/>
  <c r="L152" i="7"/>
  <c r="G152" i="7" s="1"/>
  <c r="K152" i="7"/>
  <c r="J152" i="7"/>
  <c r="H152" i="7"/>
  <c r="W151" i="7"/>
  <c r="V151" i="7"/>
  <c r="U151" i="7"/>
  <c r="T151" i="7"/>
  <c r="S151" i="7" s="1"/>
  <c r="R151" i="7"/>
  <c r="Q151" i="7"/>
  <c r="O151" i="7"/>
  <c r="M151" i="7"/>
  <c r="L151" i="7"/>
  <c r="G151" i="7" s="1"/>
  <c r="K151" i="7"/>
  <c r="J151" i="7"/>
  <c r="H151" i="7"/>
  <c r="W150" i="7"/>
  <c r="V150" i="7"/>
  <c r="U150" i="7"/>
  <c r="T150" i="7"/>
  <c r="S150" i="7" s="1"/>
  <c r="R150" i="7"/>
  <c r="Q150" i="7"/>
  <c r="P150" i="7"/>
  <c r="O150" i="7"/>
  <c r="M150" i="7"/>
  <c r="L150" i="7"/>
  <c r="G150" i="7" s="1"/>
  <c r="K150" i="7"/>
  <c r="J150" i="7"/>
  <c r="I150" i="7" s="1"/>
  <c r="H150" i="7"/>
  <c r="W149" i="7"/>
  <c r="V149" i="7"/>
  <c r="U149" i="7"/>
  <c r="T149" i="7"/>
  <c r="S149" i="7" s="1"/>
  <c r="R149" i="7"/>
  <c r="Q149" i="7"/>
  <c r="P149" i="7"/>
  <c r="O149" i="7"/>
  <c r="M149" i="7"/>
  <c r="L149" i="7"/>
  <c r="G149" i="7" s="1"/>
  <c r="K149" i="7"/>
  <c r="J149" i="7"/>
  <c r="H149" i="7"/>
  <c r="W148" i="7"/>
  <c r="V148" i="7"/>
  <c r="U148" i="7"/>
  <c r="T148" i="7"/>
  <c r="S148" i="7" s="1"/>
  <c r="R148" i="7"/>
  <c r="Q148" i="7"/>
  <c r="P148" i="7"/>
  <c r="O148" i="7"/>
  <c r="M148" i="7"/>
  <c r="L148" i="7"/>
  <c r="G148" i="7" s="1"/>
  <c r="K148" i="7"/>
  <c r="J148" i="7"/>
  <c r="I148" i="7" s="1"/>
  <c r="H148" i="7"/>
  <c r="W147" i="7"/>
  <c r="V147" i="7"/>
  <c r="U147" i="7"/>
  <c r="T147" i="7"/>
  <c r="S147" i="7" s="1"/>
  <c r="R147" i="7"/>
  <c r="Q147" i="7"/>
  <c r="O147" i="7"/>
  <c r="M147" i="7"/>
  <c r="L147" i="7"/>
  <c r="G147" i="7" s="1"/>
  <c r="K147" i="7"/>
  <c r="J147" i="7"/>
  <c r="H147" i="7"/>
  <c r="W146" i="7"/>
  <c r="V146" i="7"/>
  <c r="U146" i="7"/>
  <c r="T146" i="7"/>
  <c r="S146" i="7" s="1"/>
  <c r="R146" i="7"/>
  <c r="Q146" i="7"/>
  <c r="O146" i="7"/>
  <c r="M146" i="7"/>
  <c r="L146" i="7"/>
  <c r="G146" i="7" s="1"/>
  <c r="K146" i="7"/>
  <c r="J146" i="7"/>
  <c r="I146" i="7" s="1"/>
  <c r="H146" i="7"/>
  <c r="S145" i="7"/>
  <c r="N145" i="7"/>
  <c r="I145" i="7"/>
  <c r="H145" i="7"/>
  <c r="G145" i="7"/>
  <c r="F145" i="7"/>
  <c r="E145" i="7"/>
  <c r="D145" i="7"/>
  <c r="S144" i="7"/>
  <c r="N144" i="7"/>
  <c r="I144" i="7"/>
  <c r="H144" i="7"/>
  <c r="G144" i="7"/>
  <c r="F144" i="7"/>
  <c r="E144" i="7"/>
  <c r="D144" i="7"/>
  <c r="W143" i="7"/>
  <c r="V143" i="7"/>
  <c r="U143" i="7"/>
  <c r="T143" i="7"/>
  <c r="S143" i="7" s="1"/>
  <c r="R143" i="7"/>
  <c r="Q143" i="7"/>
  <c r="P143" i="7"/>
  <c r="O143" i="7"/>
  <c r="M143" i="7"/>
  <c r="L143" i="7"/>
  <c r="G143" i="7" s="1"/>
  <c r="K143" i="7"/>
  <c r="J143" i="7"/>
  <c r="H143" i="7"/>
  <c r="S142" i="7"/>
  <c r="N142" i="7"/>
  <c r="I142" i="7"/>
  <c r="H142" i="7"/>
  <c r="G142" i="7"/>
  <c r="F142" i="7"/>
  <c r="E142" i="7"/>
  <c r="D142" i="7"/>
  <c r="S141" i="7"/>
  <c r="N141" i="7"/>
  <c r="I141" i="7"/>
  <c r="H141" i="7"/>
  <c r="G141" i="7"/>
  <c r="F141" i="7"/>
  <c r="E141" i="7"/>
  <c r="D141" i="7"/>
  <c r="S140" i="7"/>
  <c r="N140" i="7"/>
  <c r="I140" i="7"/>
  <c r="H140" i="7"/>
  <c r="G140" i="7"/>
  <c r="F140" i="7"/>
  <c r="E140" i="7"/>
  <c r="D140" i="7"/>
  <c r="W139" i="7"/>
  <c r="V139" i="7"/>
  <c r="U139" i="7"/>
  <c r="T139" i="7"/>
  <c r="S139" i="7" s="1"/>
  <c r="R139" i="7"/>
  <c r="Q139" i="7"/>
  <c r="P139" i="7"/>
  <c r="O139" i="7"/>
  <c r="M139" i="7"/>
  <c r="K139" i="7"/>
  <c r="J139" i="7"/>
  <c r="H139" i="7"/>
  <c r="W138" i="7"/>
  <c r="V138" i="7"/>
  <c r="U138" i="7"/>
  <c r="R138" i="7"/>
  <c r="Q138" i="7"/>
  <c r="O138" i="7"/>
  <c r="M138" i="7"/>
  <c r="K138" i="7"/>
  <c r="J138" i="7"/>
  <c r="H138" i="7"/>
  <c r="S137" i="7"/>
  <c r="N137" i="7"/>
  <c r="I137" i="7"/>
  <c r="H137" i="7"/>
  <c r="G137" i="7"/>
  <c r="F137" i="7"/>
  <c r="E137" i="7"/>
  <c r="D137" i="7"/>
  <c r="S136" i="7"/>
  <c r="N136" i="7"/>
  <c r="I136" i="7"/>
  <c r="H136" i="7"/>
  <c r="G136" i="7"/>
  <c r="F136" i="7"/>
  <c r="E136" i="7"/>
  <c r="D136" i="7"/>
  <c r="W135" i="7"/>
  <c r="V135" i="7"/>
  <c r="U135" i="7"/>
  <c r="T135" i="7"/>
  <c r="S135" i="7" s="1"/>
  <c r="R135" i="7"/>
  <c r="Q135" i="7"/>
  <c r="P135" i="7"/>
  <c r="O135" i="7"/>
  <c r="M135" i="7"/>
  <c r="L135" i="7"/>
  <c r="G135" i="7" s="1"/>
  <c r="K135" i="7"/>
  <c r="J135" i="7"/>
  <c r="I135" i="7" s="1"/>
  <c r="H135" i="7"/>
  <c r="S134" i="7"/>
  <c r="N134" i="7"/>
  <c r="I134" i="7"/>
  <c r="H134" i="7"/>
  <c r="G134" i="7"/>
  <c r="F134" i="7"/>
  <c r="E134" i="7"/>
  <c r="D134" i="7"/>
  <c r="S133" i="7"/>
  <c r="N133" i="7"/>
  <c r="I133" i="7"/>
  <c r="H133" i="7"/>
  <c r="G133" i="7"/>
  <c r="F133" i="7"/>
  <c r="E133" i="7"/>
  <c r="D133" i="7"/>
  <c r="S132" i="7"/>
  <c r="N132" i="7"/>
  <c r="I132" i="7"/>
  <c r="H132" i="7"/>
  <c r="G132" i="7"/>
  <c r="F132" i="7"/>
  <c r="E132" i="7"/>
  <c r="D132" i="7"/>
  <c r="W131" i="7"/>
  <c r="V131" i="7"/>
  <c r="U131" i="7"/>
  <c r="T131" i="7"/>
  <c r="S131" i="7" s="1"/>
  <c r="R131" i="7"/>
  <c r="Q131" i="7"/>
  <c r="O131" i="7"/>
  <c r="M131" i="7"/>
  <c r="L131" i="7"/>
  <c r="G131" i="7" s="1"/>
  <c r="K131" i="7"/>
  <c r="J131" i="7"/>
  <c r="I131" i="7" s="1"/>
  <c r="H131" i="7"/>
  <c r="W130" i="7"/>
  <c r="V130" i="7"/>
  <c r="U130" i="7"/>
  <c r="T130" i="7"/>
  <c r="S130" i="7" s="1"/>
  <c r="R130" i="7"/>
  <c r="Q130" i="7"/>
  <c r="O130" i="7"/>
  <c r="M130" i="7"/>
  <c r="L130" i="7"/>
  <c r="G130" i="7" s="1"/>
  <c r="K130" i="7"/>
  <c r="J130" i="7"/>
  <c r="H130" i="7"/>
  <c r="S129" i="7"/>
  <c r="N129" i="7"/>
  <c r="I129" i="7"/>
  <c r="H129" i="7"/>
  <c r="G129" i="7"/>
  <c r="F129" i="7"/>
  <c r="E129" i="7"/>
  <c r="D129" i="7"/>
  <c r="S128" i="7"/>
  <c r="N128" i="7"/>
  <c r="I128" i="7"/>
  <c r="H128" i="7"/>
  <c r="G128" i="7"/>
  <c r="F128" i="7"/>
  <c r="E128" i="7"/>
  <c r="D128" i="7"/>
  <c r="W127" i="7"/>
  <c r="V127" i="7"/>
  <c r="U127" i="7"/>
  <c r="T127" i="7"/>
  <c r="S127" i="7" s="1"/>
  <c r="R127" i="7"/>
  <c r="Q127" i="7"/>
  <c r="P127" i="7"/>
  <c r="O127" i="7"/>
  <c r="M127" i="7"/>
  <c r="L127" i="7"/>
  <c r="G127" i="7" s="1"/>
  <c r="K127" i="7"/>
  <c r="J127" i="7"/>
  <c r="I127" i="7" s="1"/>
  <c r="H127" i="7"/>
  <c r="S126" i="7"/>
  <c r="N126" i="7"/>
  <c r="I126" i="7"/>
  <c r="H126" i="7"/>
  <c r="G126" i="7"/>
  <c r="F126" i="7"/>
  <c r="E126" i="7"/>
  <c r="D126" i="7"/>
  <c r="S125" i="7"/>
  <c r="N125" i="7"/>
  <c r="I125" i="7"/>
  <c r="H125" i="7"/>
  <c r="G125" i="7"/>
  <c r="F125" i="7"/>
  <c r="E125" i="7"/>
  <c r="D125" i="7"/>
  <c r="S124" i="7"/>
  <c r="N124" i="7"/>
  <c r="I124" i="7"/>
  <c r="H124" i="7"/>
  <c r="G124" i="7"/>
  <c r="F124" i="7"/>
  <c r="E124" i="7"/>
  <c r="D124" i="7"/>
  <c r="W123" i="7"/>
  <c r="V123" i="7"/>
  <c r="U123" i="7"/>
  <c r="R123" i="7"/>
  <c r="Q123" i="7"/>
  <c r="P123" i="7"/>
  <c r="O123" i="7"/>
  <c r="M123" i="7"/>
  <c r="L123" i="7"/>
  <c r="G123" i="7" s="1"/>
  <c r="K123" i="7"/>
  <c r="J123" i="7"/>
  <c r="H123" i="7"/>
  <c r="W122" i="7"/>
  <c r="V122" i="7"/>
  <c r="U122" i="7"/>
  <c r="R122" i="7"/>
  <c r="Q122" i="7"/>
  <c r="O122" i="7"/>
  <c r="M122" i="7"/>
  <c r="K122" i="7"/>
  <c r="J122" i="7"/>
  <c r="H122" i="7"/>
  <c r="S121" i="7"/>
  <c r="N121" i="7"/>
  <c r="I121" i="7"/>
  <c r="H121" i="7"/>
  <c r="G121" i="7"/>
  <c r="F121" i="7"/>
  <c r="E121" i="7"/>
  <c r="D121" i="7"/>
  <c r="S120" i="7"/>
  <c r="N120" i="7"/>
  <c r="I120" i="7"/>
  <c r="H120" i="7"/>
  <c r="G120" i="7"/>
  <c r="F120" i="7"/>
  <c r="E120" i="7"/>
  <c r="D120" i="7"/>
  <c r="W119" i="7"/>
  <c r="V119" i="7"/>
  <c r="U119" i="7"/>
  <c r="T119" i="7"/>
  <c r="S119" i="7" s="1"/>
  <c r="R119" i="7"/>
  <c r="Q119" i="7"/>
  <c r="P119" i="7"/>
  <c r="O119" i="7"/>
  <c r="M119" i="7"/>
  <c r="L119" i="7"/>
  <c r="G119" i="7" s="1"/>
  <c r="K119" i="7"/>
  <c r="J119" i="7"/>
  <c r="I119" i="7" s="1"/>
  <c r="H119" i="7"/>
  <c r="S118" i="7"/>
  <c r="N118" i="7"/>
  <c r="I118" i="7"/>
  <c r="H118" i="7"/>
  <c r="G118" i="7"/>
  <c r="F118" i="7"/>
  <c r="E118" i="7"/>
  <c r="D118" i="7"/>
  <c r="S117" i="7"/>
  <c r="N117" i="7"/>
  <c r="I117" i="7"/>
  <c r="H117" i="7"/>
  <c r="G117" i="7"/>
  <c r="F117" i="7"/>
  <c r="E117" i="7"/>
  <c r="D117" i="7"/>
  <c r="W116" i="7"/>
  <c r="V116" i="7"/>
  <c r="U116" i="7"/>
  <c r="R116" i="7"/>
  <c r="Q116" i="7"/>
  <c r="O116" i="7"/>
  <c r="M116" i="7"/>
  <c r="L116" i="7"/>
  <c r="G116" i="7" s="1"/>
  <c r="K116" i="7"/>
  <c r="J116" i="7"/>
  <c r="H116" i="7"/>
  <c r="W115" i="7"/>
  <c r="V115" i="7"/>
  <c r="U115" i="7"/>
  <c r="R115" i="7"/>
  <c r="Q115" i="7"/>
  <c r="O115" i="7"/>
  <c r="M115" i="7"/>
  <c r="K115" i="7"/>
  <c r="J115" i="7"/>
  <c r="H115" i="7"/>
  <c r="S114" i="7"/>
  <c r="N114" i="7"/>
  <c r="I114" i="7"/>
  <c r="H114" i="7"/>
  <c r="G114" i="7"/>
  <c r="F114" i="7"/>
  <c r="E114" i="7"/>
  <c r="D114" i="7"/>
  <c r="S113" i="7"/>
  <c r="N113" i="7"/>
  <c r="I113" i="7"/>
  <c r="H113" i="7"/>
  <c r="G113" i="7"/>
  <c r="F113" i="7"/>
  <c r="E113" i="7"/>
  <c r="D113" i="7"/>
  <c r="W112" i="7"/>
  <c r="V112" i="7"/>
  <c r="U112" i="7"/>
  <c r="T112" i="7"/>
  <c r="S112" i="7" s="1"/>
  <c r="R112" i="7"/>
  <c r="Q112" i="7"/>
  <c r="P112" i="7"/>
  <c r="O112" i="7"/>
  <c r="M112" i="7"/>
  <c r="L112" i="7"/>
  <c r="G112" i="7" s="1"/>
  <c r="K112" i="7"/>
  <c r="J112" i="7"/>
  <c r="H112" i="7"/>
  <c r="S111" i="7"/>
  <c r="N111" i="7"/>
  <c r="I111" i="7"/>
  <c r="H111" i="7"/>
  <c r="G111" i="7"/>
  <c r="F111" i="7"/>
  <c r="E111" i="7"/>
  <c r="D111" i="7"/>
  <c r="S110" i="7"/>
  <c r="N110" i="7"/>
  <c r="I110" i="7"/>
  <c r="H110" i="7"/>
  <c r="G110" i="7"/>
  <c r="F110" i="7"/>
  <c r="E110" i="7"/>
  <c r="D110" i="7"/>
  <c r="W109" i="7"/>
  <c r="V109" i="7"/>
  <c r="U109" i="7"/>
  <c r="T109" i="7"/>
  <c r="S109" i="7" s="1"/>
  <c r="R109" i="7"/>
  <c r="Q109" i="7"/>
  <c r="P109" i="7"/>
  <c r="O109" i="7"/>
  <c r="M109" i="7"/>
  <c r="L109" i="7"/>
  <c r="G109" i="7" s="1"/>
  <c r="K109" i="7"/>
  <c r="J109" i="7"/>
  <c r="I109" i="7" s="1"/>
  <c r="H109" i="7"/>
  <c r="W108" i="7"/>
  <c r="V108" i="7"/>
  <c r="U108" i="7"/>
  <c r="R108" i="7"/>
  <c r="Q108" i="7"/>
  <c r="O108" i="7"/>
  <c r="M108" i="7"/>
  <c r="K108" i="7"/>
  <c r="J108" i="7"/>
  <c r="H108" i="7"/>
  <c r="S107" i="7"/>
  <c r="N107" i="7"/>
  <c r="I107" i="7"/>
  <c r="H107" i="7"/>
  <c r="G107" i="7"/>
  <c r="F107" i="7"/>
  <c r="E107" i="7"/>
  <c r="D107" i="7"/>
  <c r="S106" i="7"/>
  <c r="N106" i="7"/>
  <c r="I106" i="7"/>
  <c r="H106" i="7"/>
  <c r="G106" i="7"/>
  <c r="F106" i="7"/>
  <c r="E106" i="7"/>
  <c r="D106" i="7"/>
  <c r="W105" i="7"/>
  <c r="V105" i="7"/>
  <c r="U105" i="7"/>
  <c r="R105" i="7"/>
  <c r="Q105" i="7"/>
  <c r="O105" i="7"/>
  <c r="M105" i="7"/>
  <c r="K105" i="7"/>
  <c r="J105" i="7"/>
  <c r="H105" i="7"/>
  <c r="W104" i="7"/>
  <c r="V104" i="7"/>
  <c r="U104" i="7"/>
  <c r="R104" i="7"/>
  <c r="Q104" i="7"/>
  <c r="O104" i="7"/>
  <c r="M104" i="7"/>
  <c r="K104" i="7"/>
  <c r="J104" i="7"/>
  <c r="H104" i="7"/>
  <c r="S103" i="7"/>
  <c r="N103" i="7"/>
  <c r="I103" i="7"/>
  <c r="H103" i="7"/>
  <c r="G103" i="7"/>
  <c r="F103" i="7"/>
  <c r="E103" i="7"/>
  <c r="D103" i="7"/>
  <c r="W102" i="7"/>
  <c r="V102" i="7"/>
  <c r="U102" i="7"/>
  <c r="T102" i="7"/>
  <c r="S102" i="7" s="1"/>
  <c r="R102" i="7"/>
  <c r="Q102" i="7"/>
  <c r="P102" i="7"/>
  <c r="O102" i="7"/>
  <c r="M102" i="7"/>
  <c r="L102" i="7"/>
  <c r="G102" i="7" s="1"/>
  <c r="K102" i="7"/>
  <c r="J102" i="7"/>
  <c r="H102" i="7"/>
  <c r="W101" i="7"/>
  <c r="V101" i="7"/>
  <c r="U101" i="7"/>
  <c r="T101" i="7"/>
  <c r="S101" i="7" s="1"/>
  <c r="R101" i="7"/>
  <c r="Q101" i="7"/>
  <c r="O101" i="7"/>
  <c r="M101" i="7"/>
  <c r="K101" i="7"/>
  <c r="J101" i="7"/>
  <c r="H101" i="7"/>
  <c r="S100" i="7"/>
  <c r="N100" i="7"/>
  <c r="I100" i="7"/>
  <c r="H100" i="7"/>
  <c r="G100" i="7"/>
  <c r="F100" i="7"/>
  <c r="E100" i="7"/>
  <c r="D100" i="7"/>
  <c r="S99" i="7"/>
  <c r="N99" i="7"/>
  <c r="I99" i="7"/>
  <c r="H99" i="7"/>
  <c r="G99" i="7"/>
  <c r="F99" i="7"/>
  <c r="E99" i="7"/>
  <c r="D99" i="7"/>
  <c r="W98" i="7"/>
  <c r="V98" i="7"/>
  <c r="U98" i="7"/>
  <c r="T98" i="7"/>
  <c r="S98" i="7" s="1"/>
  <c r="R98" i="7"/>
  <c r="Q98" i="7"/>
  <c r="P98" i="7"/>
  <c r="O98" i="7"/>
  <c r="M98" i="7"/>
  <c r="L98" i="7"/>
  <c r="G98" i="7" s="1"/>
  <c r="K98" i="7"/>
  <c r="J98" i="7"/>
  <c r="I98" i="7" s="1"/>
  <c r="H98" i="7"/>
  <c r="S97" i="7"/>
  <c r="N97" i="7"/>
  <c r="I97" i="7"/>
  <c r="H97" i="7"/>
  <c r="G97" i="7"/>
  <c r="F97" i="7"/>
  <c r="E97" i="7"/>
  <c r="D97" i="7"/>
  <c r="S96" i="7"/>
  <c r="N96" i="7"/>
  <c r="I96" i="7"/>
  <c r="H96" i="7"/>
  <c r="G96" i="7"/>
  <c r="F96" i="7"/>
  <c r="E96" i="7"/>
  <c r="D96" i="7"/>
  <c r="S95" i="7"/>
  <c r="N95" i="7"/>
  <c r="I95" i="7"/>
  <c r="H95" i="7"/>
  <c r="G95" i="7"/>
  <c r="F95" i="7"/>
  <c r="E95" i="7"/>
  <c r="D95" i="7"/>
  <c r="W94" i="7"/>
  <c r="V94" i="7"/>
  <c r="U94" i="7"/>
  <c r="T94" i="7"/>
  <c r="S94" i="7" s="1"/>
  <c r="R94" i="7"/>
  <c r="Q94" i="7"/>
  <c r="O94" i="7"/>
  <c r="M94" i="7"/>
  <c r="L94" i="7"/>
  <c r="G94" i="7" s="1"/>
  <c r="K94" i="7"/>
  <c r="J94" i="7"/>
  <c r="H94" i="7"/>
  <c r="W93" i="7"/>
  <c r="V93" i="7"/>
  <c r="U93" i="7"/>
  <c r="T93" i="7"/>
  <c r="S93" i="7" s="1"/>
  <c r="R93" i="7"/>
  <c r="Q93" i="7"/>
  <c r="O93" i="7"/>
  <c r="M93" i="7"/>
  <c r="K93" i="7"/>
  <c r="J93" i="7"/>
  <c r="H93" i="7"/>
  <c r="W92" i="7"/>
  <c r="V92" i="7"/>
  <c r="U92" i="7"/>
  <c r="T92" i="7"/>
  <c r="S92" i="7" s="1"/>
  <c r="R92" i="7"/>
  <c r="Q92" i="7"/>
  <c r="P92" i="7"/>
  <c r="O92" i="7"/>
  <c r="M92" i="7"/>
  <c r="L92" i="7"/>
  <c r="G92" i="7" s="1"/>
  <c r="K92" i="7"/>
  <c r="J92" i="7"/>
  <c r="H92" i="7"/>
  <c r="W91" i="7"/>
  <c r="V91" i="7"/>
  <c r="U91" i="7"/>
  <c r="T91" i="7"/>
  <c r="S91" i="7" s="1"/>
  <c r="R91" i="7"/>
  <c r="Q91" i="7"/>
  <c r="P91" i="7"/>
  <c r="O91" i="7"/>
  <c r="M91" i="7"/>
  <c r="L91" i="7"/>
  <c r="G91" i="7" s="1"/>
  <c r="K91" i="7"/>
  <c r="J91" i="7"/>
  <c r="I91" i="7" s="1"/>
  <c r="H91" i="7"/>
  <c r="W90" i="7"/>
  <c r="V90" i="7"/>
  <c r="U90" i="7"/>
  <c r="T90" i="7"/>
  <c r="S90" i="7" s="1"/>
  <c r="R90" i="7"/>
  <c r="Q90" i="7"/>
  <c r="O90" i="7"/>
  <c r="M90" i="7"/>
  <c r="L90" i="7"/>
  <c r="G90" i="7" s="1"/>
  <c r="K90" i="7"/>
  <c r="J90" i="7"/>
  <c r="H90" i="7"/>
  <c r="W89" i="7"/>
  <c r="V89" i="7"/>
  <c r="U89" i="7"/>
  <c r="T89" i="7"/>
  <c r="S89" i="7" s="1"/>
  <c r="R89" i="7"/>
  <c r="Q89" i="7"/>
  <c r="P89" i="7"/>
  <c r="O89" i="7"/>
  <c r="M89" i="7"/>
  <c r="L89" i="7"/>
  <c r="G89" i="7" s="1"/>
  <c r="K89" i="7"/>
  <c r="J89" i="7"/>
  <c r="I89" i="7" s="1"/>
  <c r="H89" i="7"/>
  <c r="W88" i="7"/>
  <c r="V88" i="7"/>
  <c r="U88" i="7"/>
  <c r="T88" i="7"/>
  <c r="S88" i="7" s="1"/>
  <c r="R88" i="7"/>
  <c r="Q88" i="7"/>
  <c r="P88" i="7"/>
  <c r="O88" i="7"/>
  <c r="M88" i="7"/>
  <c r="L88" i="7"/>
  <c r="G88" i="7" s="1"/>
  <c r="K88" i="7"/>
  <c r="J88" i="7"/>
  <c r="H88" i="7"/>
  <c r="W87" i="7"/>
  <c r="V87" i="7"/>
  <c r="U87" i="7"/>
  <c r="T87" i="7"/>
  <c r="S87" i="7" s="1"/>
  <c r="R87" i="7"/>
  <c r="Q87" i="7"/>
  <c r="P87" i="7"/>
  <c r="O87" i="7"/>
  <c r="M87" i="7"/>
  <c r="L87" i="7"/>
  <c r="G87" i="7" s="1"/>
  <c r="K87" i="7"/>
  <c r="J87" i="7"/>
  <c r="I87" i="7" s="1"/>
  <c r="H87" i="7"/>
  <c r="W86" i="7"/>
  <c r="V86" i="7"/>
  <c r="U86" i="7"/>
  <c r="T86" i="7"/>
  <c r="S86" i="7" s="1"/>
  <c r="R86" i="7"/>
  <c r="Q86" i="7"/>
  <c r="O86" i="7"/>
  <c r="M86" i="7"/>
  <c r="L86" i="7"/>
  <c r="G86" i="7" s="1"/>
  <c r="K86" i="7"/>
  <c r="J86" i="7"/>
  <c r="I86" i="7" s="1"/>
  <c r="H86" i="7"/>
  <c r="W85" i="7"/>
  <c r="V85" i="7"/>
  <c r="U85" i="7"/>
  <c r="T85" i="7"/>
  <c r="S85" i="7" s="1"/>
  <c r="R85" i="7"/>
  <c r="Q85" i="7"/>
  <c r="O85" i="7"/>
  <c r="M85" i="7"/>
  <c r="K85" i="7"/>
  <c r="J85" i="7"/>
  <c r="H85" i="7"/>
  <c r="S84" i="7"/>
  <c r="N84" i="7"/>
  <c r="I84" i="7"/>
  <c r="H84" i="7"/>
  <c r="G84" i="7"/>
  <c r="F84" i="7"/>
  <c r="E84" i="7"/>
  <c r="D84" i="7"/>
  <c r="W83" i="7"/>
  <c r="V83" i="7"/>
  <c r="U83" i="7"/>
  <c r="T83" i="7"/>
  <c r="S83" i="7" s="1"/>
  <c r="R83" i="7"/>
  <c r="Q83" i="7"/>
  <c r="P83" i="7"/>
  <c r="O83" i="7"/>
  <c r="M83" i="7"/>
  <c r="L83" i="7"/>
  <c r="G83" i="7" s="1"/>
  <c r="K83" i="7"/>
  <c r="J83" i="7"/>
  <c r="I83" i="7" s="1"/>
  <c r="H83" i="7"/>
  <c r="S82" i="7"/>
  <c r="N82" i="7"/>
  <c r="I82" i="7"/>
  <c r="H82" i="7"/>
  <c r="G82" i="7"/>
  <c r="F82" i="7"/>
  <c r="E82" i="7"/>
  <c r="D82" i="7"/>
  <c r="W81" i="7"/>
  <c r="V81" i="7"/>
  <c r="U81" i="7"/>
  <c r="T81" i="7"/>
  <c r="S81" i="7" s="1"/>
  <c r="R81" i="7"/>
  <c r="Q81" i="7"/>
  <c r="P81" i="7"/>
  <c r="O81" i="7"/>
  <c r="M81" i="7"/>
  <c r="L81" i="7"/>
  <c r="G81" i="7" s="1"/>
  <c r="K81" i="7"/>
  <c r="J81" i="7"/>
  <c r="I81" i="7" s="1"/>
  <c r="H81" i="7"/>
  <c r="W80" i="7"/>
  <c r="V80" i="7"/>
  <c r="U80" i="7"/>
  <c r="T80" i="7"/>
  <c r="S80" i="7" s="1"/>
  <c r="R80" i="7"/>
  <c r="Q80" i="7"/>
  <c r="O80" i="7"/>
  <c r="M80" i="7"/>
  <c r="K80" i="7"/>
  <c r="J80" i="7"/>
  <c r="H80" i="7"/>
  <c r="S79" i="7"/>
  <c r="N79" i="7"/>
  <c r="I79" i="7"/>
  <c r="H79" i="7"/>
  <c r="G79" i="7"/>
  <c r="F79" i="7"/>
  <c r="E79" i="7"/>
  <c r="D79" i="7"/>
  <c r="W78" i="7"/>
  <c r="V78" i="7"/>
  <c r="U78" i="7"/>
  <c r="T78" i="7"/>
  <c r="S78" i="7" s="1"/>
  <c r="R78" i="7"/>
  <c r="Q78" i="7"/>
  <c r="P78" i="7"/>
  <c r="O78" i="7"/>
  <c r="M78" i="7"/>
  <c r="L78" i="7"/>
  <c r="G78" i="7" s="1"/>
  <c r="K78" i="7"/>
  <c r="J78" i="7"/>
  <c r="I78" i="7" s="1"/>
  <c r="H78" i="7"/>
  <c r="S77" i="7"/>
  <c r="N77" i="7"/>
  <c r="I77" i="7"/>
  <c r="H77" i="7"/>
  <c r="G77" i="7"/>
  <c r="F77" i="7"/>
  <c r="E77" i="7"/>
  <c r="D77" i="7"/>
  <c r="W76" i="7"/>
  <c r="V76" i="7"/>
  <c r="U76" i="7"/>
  <c r="T76" i="7"/>
  <c r="S76" i="7" s="1"/>
  <c r="R76" i="7"/>
  <c r="Q76" i="7"/>
  <c r="P76" i="7"/>
  <c r="O76" i="7"/>
  <c r="M76" i="7"/>
  <c r="L76" i="7"/>
  <c r="G76" i="7" s="1"/>
  <c r="K76" i="7"/>
  <c r="J76" i="7"/>
  <c r="I76" i="7" s="1"/>
  <c r="H76" i="7"/>
  <c r="W75" i="7"/>
  <c r="V75" i="7"/>
  <c r="U75" i="7"/>
  <c r="T75" i="7"/>
  <c r="S75" i="7" s="1"/>
  <c r="R75" i="7"/>
  <c r="Q75" i="7"/>
  <c r="P75" i="7"/>
  <c r="O75" i="7"/>
  <c r="M75" i="7"/>
  <c r="L75" i="7"/>
  <c r="G75" i="7" s="1"/>
  <c r="K75" i="7"/>
  <c r="J75" i="7"/>
  <c r="H75" i="7"/>
  <c r="S74" i="7"/>
  <c r="N74" i="7"/>
  <c r="I74" i="7"/>
  <c r="H74" i="7"/>
  <c r="G74" i="7"/>
  <c r="F74" i="7"/>
  <c r="E74" i="7"/>
  <c r="D74" i="7"/>
  <c r="S73" i="7"/>
  <c r="N73" i="7"/>
  <c r="I73" i="7"/>
  <c r="H73" i="7"/>
  <c r="G73" i="7"/>
  <c r="F73" i="7"/>
  <c r="E73" i="7"/>
  <c r="D73" i="7"/>
  <c r="W72" i="7"/>
  <c r="V72" i="7"/>
  <c r="U72" i="7"/>
  <c r="T72" i="7"/>
  <c r="S72" i="7" s="1"/>
  <c r="R72" i="7"/>
  <c r="Q72" i="7"/>
  <c r="O72" i="7"/>
  <c r="M72" i="7"/>
  <c r="L72" i="7"/>
  <c r="G72" i="7" s="1"/>
  <c r="K72" i="7"/>
  <c r="J72" i="7"/>
  <c r="H72" i="7"/>
  <c r="W71" i="7"/>
  <c r="V71" i="7"/>
  <c r="U71" i="7"/>
  <c r="T71" i="7"/>
  <c r="S71" i="7" s="1"/>
  <c r="R71" i="7"/>
  <c r="Q71" i="7"/>
  <c r="O71" i="7"/>
  <c r="M71" i="7"/>
  <c r="K71" i="7"/>
  <c r="J71" i="7"/>
  <c r="H71" i="7"/>
  <c r="W70" i="7"/>
  <c r="V70" i="7"/>
  <c r="U70" i="7"/>
  <c r="T70" i="7"/>
  <c r="S70" i="7" s="1"/>
  <c r="R70" i="7"/>
  <c r="Q70" i="7"/>
  <c r="P70" i="7"/>
  <c r="O70" i="7"/>
  <c r="M70" i="7"/>
  <c r="L70" i="7"/>
  <c r="G70" i="7" s="1"/>
  <c r="K70" i="7"/>
  <c r="J70" i="7"/>
  <c r="H70" i="7"/>
  <c r="W69" i="7"/>
  <c r="V69" i="7"/>
  <c r="U69" i="7"/>
  <c r="T69" i="7"/>
  <c r="S69" i="7" s="1"/>
  <c r="R69" i="7"/>
  <c r="Q69" i="7"/>
  <c r="P69" i="7"/>
  <c r="O69" i="7"/>
  <c r="M69" i="7"/>
  <c r="L69" i="7"/>
  <c r="G69" i="7" s="1"/>
  <c r="K69" i="7"/>
  <c r="J69" i="7"/>
  <c r="I69" i="7" s="1"/>
  <c r="H69" i="7"/>
  <c r="W68" i="7"/>
  <c r="V68" i="7"/>
  <c r="U68" i="7"/>
  <c r="T68" i="7"/>
  <c r="S68" i="7" s="1"/>
  <c r="R68" i="7"/>
  <c r="Q68" i="7"/>
  <c r="O68" i="7"/>
  <c r="M68" i="7"/>
  <c r="L68" i="7"/>
  <c r="G68" i="7" s="1"/>
  <c r="K68" i="7"/>
  <c r="J68" i="7"/>
  <c r="H68" i="7"/>
  <c r="W67" i="7"/>
  <c r="V67" i="7"/>
  <c r="U67" i="7"/>
  <c r="T67" i="7"/>
  <c r="S67" i="7" s="1"/>
  <c r="R67" i="7"/>
  <c r="Q67" i="7"/>
  <c r="P67" i="7"/>
  <c r="O67" i="7"/>
  <c r="M67" i="7"/>
  <c r="L67" i="7"/>
  <c r="G67" i="7" s="1"/>
  <c r="K67" i="7"/>
  <c r="J67" i="7"/>
  <c r="I67" i="7" s="1"/>
  <c r="H67" i="7"/>
  <c r="W66" i="7"/>
  <c r="V66" i="7"/>
  <c r="U66" i="7"/>
  <c r="T66" i="7"/>
  <c r="S66" i="7" s="1"/>
  <c r="R66" i="7"/>
  <c r="Q66" i="7"/>
  <c r="P66" i="7"/>
  <c r="O66" i="7"/>
  <c r="M66" i="7"/>
  <c r="L66" i="7"/>
  <c r="G66" i="7" s="1"/>
  <c r="K66" i="7"/>
  <c r="J66" i="7"/>
  <c r="H66" i="7"/>
  <c r="W65" i="7"/>
  <c r="V65" i="7"/>
  <c r="U65" i="7"/>
  <c r="T65" i="7"/>
  <c r="S65" i="7" s="1"/>
  <c r="R65" i="7"/>
  <c r="Q65" i="7"/>
  <c r="P65" i="7"/>
  <c r="O65" i="7"/>
  <c r="M65" i="7"/>
  <c r="L65" i="7"/>
  <c r="G65" i="7" s="1"/>
  <c r="K65" i="7"/>
  <c r="J65" i="7"/>
  <c r="I65" i="7" s="1"/>
  <c r="H65" i="7"/>
  <c r="W64" i="7"/>
  <c r="V64" i="7"/>
  <c r="U64" i="7"/>
  <c r="T64" i="7"/>
  <c r="S64" i="7" s="1"/>
  <c r="R64" i="7"/>
  <c r="Q64" i="7"/>
  <c r="O64" i="7"/>
  <c r="M64" i="7"/>
  <c r="L64" i="7"/>
  <c r="G64" i="7" s="1"/>
  <c r="K64" i="7"/>
  <c r="J64" i="7"/>
  <c r="H64" i="7"/>
  <c r="W63" i="7"/>
  <c r="V63" i="7"/>
  <c r="U63" i="7"/>
  <c r="T63" i="7"/>
  <c r="S63" i="7" s="1"/>
  <c r="R63" i="7"/>
  <c r="Q63" i="7"/>
  <c r="P63" i="7"/>
  <c r="O63" i="7"/>
  <c r="M63" i="7"/>
  <c r="L63" i="7"/>
  <c r="G63" i="7" s="1"/>
  <c r="K63" i="7"/>
  <c r="J63" i="7"/>
  <c r="I63" i="7" s="1"/>
  <c r="H63" i="7"/>
  <c r="W62" i="7"/>
  <c r="V62" i="7"/>
  <c r="U62" i="7"/>
  <c r="T62" i="7"/>
  <c r="S62" i="7" s="1"/>
  <c r="R62" i="7"/>
  <c r="Q62" i="7"/>
  <c r="O62" i="7"/>
  <c r="M62" i="7"/>
  <c r="L62" i="7"/>
  <c r="G62" i="7" s="1"/>
  <c r="K62" i="7"/>
  <c r="J62" i="7"/>
  <c r="I62" i="7" s="1"/>
  <c r="H62" i="7"/>
  <c r="W61" i="7"/>
  <c r="V61" i="7"/>
  <c r="U61" i="7"/>
  <c r="T61" i="7"/>
  <c r="S61" i="7" s="1"/>
  <c r="R61" i="7"/>
  <c r="Q61" i="7"/>
  <c r="O61" i="7"/>
  <c r="M61" i="7"/>
  <c r="L61" i="7"/>
  <c r="G61" i="7" s="1"/>
  <c r="K61" i="7"/>
  <c r="J61" i="7"/>
  <c r="H61" i="7"/>
  <c r="W60" i="7"/>
  <c r="V60" i="7"/>
  <c r="U60" i="7"/>
  <c r="T60" i="7"/>
  <c r="S60" i="7" s="1"/>
  <c r="R60" i="7"/>
  <c r="Q60" i="7"/>
  <c r="O60" i="7"/>
  <c r="M60" i="7"/>
  <c r="K60" i="7"/>
  <c r="J60" i="7"/>
  <c r="H60" i="7"/>
  <c r="W59" i="7"/>
  <c r="V59" i="7"/>
  <c r="U59" i="7"/>
  <c r="T59" i="7"/>
  <c r="R59" i="7"/>
  <c r="Q59" i="7"/>
  <c r="P59" i="7"/>
  <c r="O59" i="7"/>
  <c r="M59" i="7"/>
  <c r="L59" i="7"/>
  <c r="G59" i="7" s="1"/>
  <c r="K59" i="7"/>
  <c r="J59" i="7"/>
  <c r="I59" i="7" s="1"/>
  <c r="H59" i="7"/>
  <c r="W58" i="7"/>
  <c r="V58" i="7"/>
  <c r="U58" i="7"/>
  <c r="T58" i="7"/>
  <c r="S58" i="7" s="1"/>
  <c r="R58" i="7"/>
  <c r="Q58" i="7"/>
  <c r="O58" i="7"/>
  <c r="M58" i="7"/>
  <c r="L58" i="7"/>
  <c r="K58" i="7"/>
  <c r="J58" i="7"/>
  <c r="H58" i="7"/>
  <c r="W57" i="7"/>
  <c r="V57" i="7"/>
  <c r="U57" i="7"/>
  <c r="T57" i="7"/>
  <c r="S57" i="7" s="1"/>
  <c r="R57" i="7"/>
  <c r="Q57" i="7"/>
  <c r="O57" i="7"/>
  <c r="M57" i="7"/>
  <c r="L57" i="7"/>
  <c r="G57" i="7" s="1"/>
  <c r="K57" i="7"/>
  <c r="J57" i="7"/>
  <c r="I57" i="7" s="1"/>
  <c r="H57" i="7"/>
  <c r="W56" i="7"/>
  <c r="V56" i="7"/>
  <c r="U56" i="7"/>
  <c r="T56" i="7"/>
  <c r="S56" i="7" s="1"/>
  <c r="R56" i="7"/>
  <c r="Q56" i="7"/>
  <c r="O56" i="7"/>
  <c r="M56" i="7"/>
  <c r="L56" i="7"/>
  <c r="K56" i="7"/>
  <c r="J56" i="7"/>
  <c r="H56" i="7"/>
  <c r="W55" i="7"/>
  <c r="V55" i="7"/>
  <c r="U55" i="7"/>
  <c r="T55" i="7"/>
  <c r="S55" i="7" s="1"/>
  <c r="R55" i="7"/>
  <c r="Q55" i="7"/>
  <c r="P55" i="7"/>
  <c r="O55" i="7"/>
  <c r="M55" i="7"/>
  <c r="L55" i="7"/>
  <c r="G55" i="7" s="1"/>
  <c r="K55" i="7"/>
  <c r="J55" i="7"/>
  <c r="I55" i="7" s="1"/>
  <c r="H55" i="7"/>
  <c r="W54" i="7"/>
  <c r="V54" i="7"/>
  <c r="U54" i="7"/>
  <c r="T54" i="7"/>
  <c r="S54" i="7" s="1"/>
  <c r="R54" i="7"/>
  <c r="Q54" i="7"/>
  <c r="O54" i="7"/>
  <c r="M54" i="7"/>
  <c r="L54" i="7"/>
  <c r="G54" i="7" s="1"/>
  <c r="K54" i="7"/>
  <c r="J54" i="7"/>
  <c r="I54" i="7" s="1"/>
  <c r="H54" i="7"/>
  <c r="W53" i="7"/>
  <c r="V53" i="7"/>
  <c r="U53" i="7"/>
  <c r="R53" i="7"/>
  <c r="Q53" i="7"/>
  <c r="O53" i="7"/>
  <c r="M53" i="7"/>
  <c r="K53" i="7"/>
  <c r="J53" i="7"/>
  <c r="H53" i="7"/>
  <c r="W52" i="7"/>
  <c r="V52" i="7"/>
  <c r="U52" i="7"/>
  <c r="T52" i="7"/>
  <c r="S52" i="7" s="1"/>
  <c r="R52" i="7"/>
  <c r="Q52" i="7"/>
  <c r="O52" i="7"/>
  <c r="M52" i="7"/>
  <c r="L52" i="7"/>
  <c r="G52" i="7" s="1"/>
  <c r="K52" i="7"/>
  <c r="J52" i="7"/>
  <c r="H52" i="7"/>
  <c r="W51" i="7"/>
  <c r="V51" i="7"/>
  <c r="U51" i="7"/>
  <c r="T51" i="7"/>
  <c r="S51" i="7" s="1"/>
  <c r="R51" i="7"/>
  <c r="Q51" i="7"/>
  <c r="O51" i="7"/>
  <c r="M51" i="7"/>
  <c r="L51" i="7"/>
  <c r="G51" i="7" s="1"/>
  <c r="K51" i="7"/>
  <c r="J51" i="7"/>
  <c r="I51" i="7" s="1"/>
  <c r="H51" i="7"/>
  <c r="W50" i="7"/>
  <c r="V50" i="7"/>
  <c r="U50" i="7"/>
  <c r="R50" i="7"/>
  <c r="Q50" i="7"/>
  <c r="O50" i="7"/>
  <c r="M50" i="7"/>
  <c r="K50" i="7"/>
  <c r="J50" i="7"/>
  <c r="H50" i="7"/>
  <c r="W49" i="7"/>
  <c r="V49" i="7"/>
  <c r="U49" i="7"/>
  <c r="R49" i="7"/>
  <c r="Q49" i="7"/>
  <c r="O49" i="7"/>
  <c r="M49" i="7"/>
  <c r="K49" i="7"/>
  <c r="J49" i="7"/>
  <c r="H49" i="7"/>
  <c r="V48" i="7"/>
  <c r="U48" i="7"/>
  <c r="T48" i="7"/>
  <c r="R48" i="7"/>
  <c r="Q48" i="7"/>
  <c r="P48" i="7"/>
  <c r="L48" i="7"/>
  <c r="G48" i="7" s="1"/>
  <c r="J48" i="7"/>
  <c r="V47" i="7"/>
  <c r="T47" i="7"/>
  <c r="R47" i="7"/>
  <c r="P47" i="7"/>
  <c r="L47" i="7"/>
  <c r="J47" i="7"/>
  <c r="P46" i="7"/>
  <c r="P45" i="7"/>
  <c r="L45" i="7"/>
  <c r="W43" i="7"/>
  <c r="V43" i="7"/>
  <c r="U43" i="7"/>
  <c r="T43" i="7"/>
  <c r="S43" i="7" s="1"/>
  <c r="R43" i="7"/>
  <c r="Q43" i="7"/>
  <c r="P43" i="7"/>
  <c r="O43" i="7"/>
  <c r="M43" i="7"/>
  <c r="L43" i="7"/>
  <c r="G43" i="7" s="1"/>
  <c r="K43" i="7"/>
  <c r="J43" i="7"/>
  <c r="I43" i="7" s="1"/>
  <c r="H43" i="7"/>
  <c r="W40" i="7"/>
  <c r="V40" i="7"/>
  <c r="U40" i="7"/>
  <c r="T40" i="7"/>
  <c r="S40" i="7" s="1"/>
  <c r="R40" i="7"/>
  <c r="Q40" i="7"/>
  <c r="P40" i="7"/>
  <c r="O40" i="7"/>
  <c r="M40" i="7"/>
  <c r="L40" i="7"/>
  <c r="G40" i="7" s="1"/>
  <c r="K40" i="7"/>
  <c r="J40" i="7"/>
  <c r="H40" i="7"/>
  <c r="W39" i="7"/>
  <c r="V39" i="7"/>
  <c r="U39" i="7"/>
  <c r="T39" i="7"/>
  <c r="S39" i="7" s="1"/>
  <c r="R39" i="7"/>
  <c r="Q39" i="7"/>
  <c r="P39" i="7"/>
  <c r="O39" i="7"/>
  <c r="M39" i="7"/>
  <c r="L39" i="7"/>
  <c r="G39" i="7" s="1"/>
  <c r="K39" i="7"/>
  <c r="J39" i="7"/>
  <c r="I39" i="7" s="1"/>
  <c r="H39" i="7"/>
  <c r="V38" i="7"/>
  <c r="U38" i="7"/>
  <c r="T38" i="7"/>
  <c r="S38" i="7" s="1"/>
  <c r="R38" i="7"/>
  <c r="Q38" i="7"/>
  <c r="P38" i="7"/>
  <c r="F38" i="7" s="1"/>
  <c r="M38" i="7"/>
  <c r="L38" i="7"/>
  <c r="G38" i="7" s="1"/>
  <c r="K38" i="7"/>
  <c r="J38" i="7"/>
  <c r="I38" i="7" s="1"/>
  <c r="H38" i="7"/>
  <c r="V37" i="7"/>
  <c r="U37" i="7"/>
  <c r="R37" i="7"/>
  <c r="Q37" i="7"/>
  <c r="U36" i="7"/>
  <c r="Q36" i="7"/>
  <c r="W35" i="7"/>
  <c r="V35" i="7"/>
  <c r="T35" i="7"/>
  <c r="R35" i="7"/>
  <c r="Q35" i="7"/>
  <c r="P35" i="7"/>
  <c r="O35" i="7"/>
  <c r="L35" i="7"/>
  <c r="G35" i="7" s="1"/>
  <c r="K35" i="7"/>
  <c r="J35" i="7"/>
  <c r="T34" i="7"/>
  <c r="Q34" i="7"/>
  <c r="P34" i="7"/>
  <c r="L34" i="7"/>
  <c r="Q33" i="7"/>
  <c r="W32" i="7"/>
  <c r="V32" i="7"/>
  <c r="U32" i="7"/>
  <c r="T32" i="7"/>
  <c r="S32" i="7" s="1"/>
  <c r="R32" i="7"/>
  <c r="Q32" i="7"/>
  <c r="P32" i="7"/>
  <c r="O32" i="7"/>
  <c r="M32" i="7"/>
  <c r="L32" i="7"/>
  <c r="G32" i="7" s="1"/>
  <c r="K32" i="7"/>
  <c r="J32" i="7"/>
  <c r="H32" i="7"/>
  <c r="W31" i="7"/>
  <c r="V31" i="7"/>
  <c r="U31" i="7"/>
  <c r="T31" i="7"/>
  <c r="S31" i="7" s="1"/>
  <c r="R31" i="7"/>
  <c r="Q31" i="7"/>
  <c r="P31" i="7"/>
  <c r="O31" i="7"/>
  <c r="M31" i="7"/>
  <c r="L31" i="7"/>
  <c r="G31" i="7" s="1"/>
  <c r="K31" i="7"/>
  <c r="J31" i="7"/>
  <c r="I31" i="7" s="1"/>
  <c r="H31" i="7"/>
  <c r="W30" i="7"/>
  <c r="V30" i="7"/>
  <c r="U30" i="7"/>
  <c r="T30" i="7"/>
  <c r="S30" i="7" s="1"/>
  <c r="R30" i="7"/>
  <c r="Q30" i="7"/>
  <c r="O30" i="7"/>
  <c r="M30" i="7"/>
  <c r="L30" i="7"/>
  <c r="G30" i="7" s="1"/>
  <c r="K30" i="7"/>
  <c r="J30" i="7"/>
  <c r="H30" i="7"/>
  <c r="W29" i="7"/>
  <c r="V29" i="7"/>
  <c r="T29" i="7"/>
  <c r="R29" i="7"/>
  <c r="Q29" i="7"/>
  <c r="P29" i="7"/>
  <c r="O29" i="7"/>
  <c r="M29" i="7"/>
  <c r="L29" i="7"/>
  <c r="G29" i="7" s="1"/>
  <c r="K29" i="7"/>
  <c r="J29" i="7"/>
  <c r="I29" i="7" s="1"/>
  <c r="H29" i="7"/>
  <c r="W28" i="7"/>
  <c r="V28" i="7"/>
  <c r="U28" i="7"/>
  <c r="T28" i="7"/>
  <c r="S28" i="7" s="1"/>
  <c r="P28" i="7"/>
  <c r="O28" i="7"/>
  <c r="L28" i="7"/>
  <c r="K28" i="7"/>
  <c r="W27" i="7"/>
  <c r="V27" i="7"/>
  <c r="T27" i="7"/>
  <c r="P27" i="7"/>
  <c r="O27" i="7"/>
  <c r="K27" i="7"/>
  <c r="W26" i="7"/>
  <c r="V26" i="7"/>
  <c r="U26" i="7"/>
  <c r="T26" i="7"/>
  <c r="S26" i="7" s="1"/>
  <c r="R26" i="7"/>
  <c r="Q26" i="7"/>
  <c r="P26" i="7"/>
  <c r="N26" i="7" s="1"/>
  <c r="O26" i="7"/>
  <c r="M26" i="7"/>
  <c r="L26" i="7"/>
  <c r="G26" i="7" s="1"/>
  <c r="J26" i="7"/>
  <c r="H26" i="7"/>
  <c r="W25" i="7"/>
  <c r="V25" i="7"/>
  <c r="U25" i="7"/>
  <c r="T25" i="7"/>
  <c r="S25" i="7" s="1"/>
  <c r="R25" i="7"/>
  <c r="Q25" i="7"/>
  <c r="O25" i="7"/>
  <c r="M25" i="7"/>
  <c r="K25" i="7"/>
  <c r="J25" i="7"/>
  <c r="H25" i="7"/>
  <c r="W24" i="7"/>
  <c r="U24" i="7"/>
  <c r="T24" i="7"/>
  <c r="Q24" i="7"/>
  <c r="O24" i="7"/>
  <c r="M24" i="7"/>
  <c r="L24" i="7"/>
  <c r="K24" i="7"/>
  <c r="V23" i="7"/>
  <c r="U23" i="7"/>
  <c r="T23" i="7"/>
  <c r="Q23" i="7"/>
  <c r="M23" i="7"/>
  <c r="W22" i="7"/>
  <c r="T22" i="7"/>
  <c r="P22" i="7"/>
  <c r="O22" i="7"/>
  <c r="L22" i="7"/>
  <c r="Q21" i="7"/>
  <c r="P21" i="7"/>
  <c r="L21" i="7"/>
  <c r="T17" i="7"/>
  <c r="P17" i="7"/>
  <c r="W15" i="7"/>
  <c r="V15" i="7"/>
  <c r="U15" i="7"/>
  <c r="T15" i="7"/>
  <c r="S15" i="7" s="1"/>
  <c r="R15" i="7"/>
  <c r="Q15" i="7"/>
  <c r="P15" i="7"/>
  <c r="O15" i="7"/>
  <c r="M15" i="7"/>
  <c r="L15" i="7"/>
  <c r="G15" i="7" s="1"/>
  <c r="K15" i="7"/>
  <c r="J15" i="7"/>
  <c r="H15" i="7"/>
  <c r="W14" i="7"/>
  <c r="V14" i="7"/>
  <c r="U14" i="7"/>
  <c r="T14" i="7"/>
  <c r="S14" i="7" s="1"/>
  <c r="Q14" i="7"/>
  <c r="O14" i="7"/>
  <c r="M14" i="7"/>
  <c r="L14" i="7"/>
  <c r="G14" i="7" s="1"/>
  <c r="K14" i="7"/>
  <c r="T12" i="7"/>
  <c r="J12" i="7"/>
  <c r="V10" i="7"/>
  <c r="U10" i="7"/>
  <c r="T10" i="7"/>
  <c r="S10" i="7" s="1"/>
  <c r="R10" i="7"/>
  <c r="Q10" i="7"/>
  <c r="P10" i="7"/>
  <c r="L10" i="7"/>
  <c r="G10" i="7" s="1"/>
  <c r="J10" i="7"/>
  <c r="D50" i="6"/>
  <c r="Q49" i="6"/>
  <c r="P49" i="6"/>
  <c r="O49" i="6"/>
  <c r="N49" i="6"/>
  <c r="L49" i="6"/>
  <c r="K49" i="6"/>
  <c r="F49" i="6" s="1"/>
  <c r="J49" i="6"/>
  <c r="I49" i="6"/>
  <c r="H49" i="6" s="1"/>
  <c r="G49" i="6"/>
  <c r="J48" i="6"/>
  <c r="G45" i="6"/>
  <c r="Q44" i="6"/>
  <c r="P44" i="6"/>
  <c r="O44" i="6"/>
  <c r="N44" i="6"/>
  <c r="L44" i="6"/>
  <c r="K44" i="6"/>
  <c r="J44" i="6"/>
  <c r="E44" i="6" s="1"/>
  <c r="I44" i="6"/>
  <c r="G44" i="6"/>
  <c r="F44" i="6"/>
  <c r="Q43" i="6"/>
  <c r="Q42" i="6" s="1"/>
  <c r="I43" i="6"/>
  <c r="M39" i="6"/>
  <c r="H39" i="6"/>
  <c r="G39" i="6"/>
  <c r="F39" i="6"/>
  <c r="C39" i="6" s="1"/>
  <c r="E39" i="6"/>
  <c r="D39" i="6"/>
  <c r="M38" i="6"/>
  <c r="H38" i="6"/>
  <c r="G38" i="6"/>
  <c r="F38" i="6"/>
  <c r="E38" i="6"/>
  <c r="C38" i="6" s="1"/>
  <c r="D38" i="6"/>
  <c r="Q37" i="6"/>
  <c r="P37" i="6"/>
  <c r="P33" i="6" s="1"/>
  <c r="O37" i="6"/>
  <c r="N37" i="6"/>
  <c r="L37" i="6"/>
  <c r="G37" i="6" s="1"/>
  <c r="K37" i="6"/>
  <c r="J37" i="6"/>
  <c r="I37" i="6"/>
  <c r="H37" i="6"/>
  <c r="E37" i="6"/>
  <c r="D37" i="6"/>
  <c r="M36" i="6"/>
  <c r="H36" i="6"/>
  <c r="G36" i="6"/>
  <c r="F36" i="6"/>
  <c r="E36" i="6"/>
  <c r="D36" i="6"/>
  <c r="C36" i="6"/>
  <c r="M35" i="6"/>
  <c r="H35" i="6"/>
  <c r="G35" i="6"/>
  <c r="F35" i="6"/>
  <c r="C35" i="6" s="1"/>
  <c r="E35" i="6"/>
  <c r="D35" i="6"/>
  <c r="Q34" i="6"/>
  <c r="P34" i="6"/>
  <c r="O34" i="6"/>
  <c r="N34" i="6"/>
  <c r="M34" i="6"/>
  <c r="L34" i="6"/>
  <c r="K34" i="6"/>
  <c r="J34" i="6"/>
  <c r="I34" i="6"/>
  <c r="F34" i="6"/>
  <c r="E34" i="6"/>
  <c r="O33" i="6"/>
  <c r="O51" i="6" s="1"/>
  <c r="N33" i="6"/>
  <c r="N51" i="6" s="1"/>
  <c r="K33" i="6"/>
  <c r="K51" i="6" s="1"/>
  <c r="J33" i="6"/>
  <c r="J51" i="6" s="1"/>
  <c r="E51" i="6" s="1"/>
  <c r="E33" i="6"/>
  <c r="M32" i="6"/>
  <c r="H32" i="6"/>
  <c r="G32" i="6"/>
  <c r="F32" i="6"/>
  <c r="E32" i="6"/>
  <c r="D32" i="6"/>
  <c r="C32" i="6"/>
  <c r="Q31" i="6"/>
  <c r="P31" i="6"/>
  <c r="O31" i="6"/>
  <c r="N31" i="6"/>
  <c r="L31" i="6"/>
  <c r="K31" i="6"/>
  <c r="J31" i="6"/>
  <c r="I31" i="6"/>
  <c r="G31" i="6"/>
  <c r="F31" i="6"/>
  <c r="M30" i="6"/>
  <c r="H30" i="6"/>
  <c r="G30" i="6"/>
  <c r="F30" i="6"/>
  <c r="E30" i="6"/>
  <c r="D30" i="6"/>
  <c r="Q29" i="6"/>
  <c r="P29" i="6"/>
  <c r="O29" i="6"/>
  <c r="N29" i="6"/>
  <c r="L29" i="6"/>
  <c r="K29" i="6"/>
  <c r="J29" i="6"/>
  <c r="I29" i="6"/>
  <c r="H29" i="6"/>
  <c r="E29" i="6"/>
  <c r="D29" i="6"/>
  <c r="Q28" i="6"/>
  <c r="Q46" i="6" s="1"/>
  <c r="O28" i="6"/>
  <c r="K28" i="6"/>
  <c r="I28" i="6"/>
  <c r="I46" i="6" s="1"/>
  <c r="M26" i="6"/>
  <c r="H26" i="6"/>
  <c r="G26" i="6"/>
  <c r="F26" i="6"/>
  <c r="E26" i="6"/>
  <c r="D26" i="6"/>
  <c r="C26" i="6" s="1"/>
  <c r="M25" i="6"/>
  <c r="H25" i="6"/>
  <c r="G25" i="6"/>
  <c r="F25" i="6"/>
  <c r="E25" i="6"/>
  <c r="D25" i="6"/>
  <c r="C25" i="6" s="1"/>
  <c r="Q24" i="6"/>
  <c r="Q45" i="6" s="1"/>
  <c r="P24" i="6"/>
  <c r="P45" i="6" s="1"/>
  <c r="O24" i="6"/>
  <c r="E24" i="6" s="1"/>
  <c r="N24" i="6"/>
  <c r="N45" i="6" s="1"/>
  <c r="L24" i="6"/>
  <c r="L45" i="6" s="1"/>
  <c r="K24" i="6"/>
  <c r="K45" i="6" s="1"/>
  <c r="F45" i="6" s="1"/>
  <c r="J24" i="6"/>
  <c r="J45" i="6" s="1"/>
  <c r="I24" i="6"/>
  <c r="I45" i="6" s="1"/>
  <c r="G24" i="6"/>
  <c r="D24" i="6"/>
  <c r="M23" i="6"/>
  <c r="H23" i="6"/>
  <c r="G23" i="6"/>
  <c r="F23" i="6"/>
  <c r="C23" i="6" s="1"/>
  <c r="E23" i="6"/>
  <c r="D23" i="6"/>
  <c r="M22" i="6"/>
  <c r="H22" i="6"/>
  <c r="G22" i="6"/>
  <c r="F22" i="6"/>
  <c r="E22" i="6"/>
  <c r="C22" i="6" s="1"/>
  <c r="D22" i="6"/>
  <c r="Q21" i="6"/>
  <c r="Q50" i="6" s="1"/>
  <c r="P21" i="6"/>
  <c r="O21" i="6"/>
  <c r="O50" i="6" s="1"/>
  <c r="N21" i="6"/>
  <c r="N50" i="6" s="1"/>
  <c r="L21" i="6"/>
  <c r="K21" i="6"/>
  <c r="K50" i="6" s="1"/>
  <c r="J21" i="6"/>
  <c r="J50" i="6" s="1"/>
  <c r="E50" i="6" s="1"/>
  <c r="I21" i="6"/>
  <c r="I50" i="6" s="1"/>
  <c r="H21" i="6"/>
  <c r="E21" i="6"/>
  <c r="D21" i="6"/>
  <c r="Q20" i="6"/>
  <c r="O20" i="6"/>
  <c r="N20" i="6"/>
  <c r="K20" i="6"/>
  <c r="J20" i="6"/>
  <c r="I20" i="6"/>
  <c r="M18" i="6"/>
  <c r="H18" i="6"/>
  <c r="G18" i="6"/>
  <c r="F18" i="6"/>
  <c r="E18" i="6"/>
  <c r="C18" i="6" s="1"/>
  <c r="D18" i="6"/>
  <c r="M17" i="6"/>
  <c r="H17" i="6"/>
  <c r="G17" i="6"/>
  <c r="F17" i="6"/>
  <c r="E17" i="6"/>
  <c r="D17" i="6"/>
  <c r="C17" i="6" s="1"/>
  <c r="Q16" i="6"/>
  <c r="P16" i="6"/>
  <c r="O16" i="6"/>
  <c r="N16" i="6"/>
  <c r="L16" i="6"/>
  <c r="K16" i="6"/>
  <c r="J16" i="6"/>
  <c r="I16" i="6"/>
  <c r="G16" i="6"/>
  <c r="M14" i="6"/>
  <c r="H14" i="6"/>
  <c r="G14" i="6"/>
  <c r="F14" i="6"/>
  <c r="E14" i="6"/>
  <c r="C14" i="6" s="1"/>
  <c r="D14" i="6"/>
  <c r="M13" i="6"/>
  <c r="H13" i="6"/>
  <c r="G13" i="6"/>
  <c r="F13" i="6"/>
  <c r="E13" i="6"/>
  <c r="D13" i="6"/>
  <c r="C13" i="6" s="1"/>
  <c r="M12" i="6"/>
  <c r="H12" i="6"/>
  <c r="G12" i="6"/>
  <c r="F12" i="6"/>
  <c r="E12" i="6"/>
  <c r="D12" i="6"/>
  <c r="C12" i="6"/>
  <c r="M11" i="6"/>
  <c r="H11" i="6"/>
  <c r="G11" i="6"/>
  <c r="F11" i="6"/>
  <c r="E11" i="6"/>
  <c r="D11" i="6"/>
  <c r="C11" i="6" s="1"/>
  <c r="M10" i="6"/>
  <c r="H10" i="6"/>
  <c r="G10" i="6"/>
  <c r="F10" i="6"/>
  <c r="E10" i="6"/>
  <c r="C10" i="6" s="1"/>
  <c r="D10" i="6"/>
  <c r="M9" i="6"/>
  <c r="H9" i="6"/>
  <c r="G9" i="6"/>
  <c r="F9" i="6"/>
  <c r="E9" i="6"/>
  <c r="D9" i="6"/>
  <c r="C9" i="6" s="1"/>
  <c r="M8" i="6"/>
  <c r="H8" i="6"/>
  <c r="G8" i="6"/>
  <c r="F8" i="6"/>
  <c r="E8" i="6"/>
  <c r="D8" i="6"/>
  <c r="C8" i="6"/>
  <c r="Q7" i="6"/>
  <c r="Q48" i="6" s="1"/>
  <c r="P7" i="6"/>
  <c r="P48" i="6" s="1"/>
  <c r="O7" i="6"/>
  <c r="O48" i="6" s="1"/>
  <c r="N7" i="6"/>
  <c r="N15" i="6" s="1"/>
  <c r="L7" i="6"/>
  <c r="L48" i="6" s="1"/>
  <c r="K7" i="6"/>
  <c r="K48" i="6" s="1"/>
  <c r="K47" i="6" s="1"/>
  <c r="J7" i="6"/>
  <c r="I7" i="6"/>
  <c r="I48" i="6" s="1"/>
  <c r="F7" i="6"/>
  <c r="M6" i="6"/>
  <c r="H6" i="6"/>
  <c r="G6" i="6"/>
  <c r="F6" i="6"/>
  <c r="E6" i="6"/>
  <c r="C6" i="6" s="1"/>
  <c r="D6" i="6"/>
  <c r="M5" i="6"/>
  <c r="H5" i="6"/>
  <c r="G5" i="6"/>
  <c r="F5" i="6"/>
  <c r="E5" i="6"/>
  <c r="D5" i="6"/>
  <c r="C5" i="6" s="1"/>
  <c r="M4" i="6"/>
  <c r="H4" i="6"/>
  <c r="G4" i="6"/>
  <c r="C4" i="6" s="1"/>
  <c r="F4" i="6"/>
  <c r="E4" i="6"/>
  <c r="D4" i="6"/>
  <c r="Q3" i="6"/>
  <c r="P3" i="6"/>
  <c r="P43" i="6" s="1"/>
  <c r="O3" i="6"/>
  <c r="O43" i="6" s="1"/>
  <c r="N3" i="6"/>
  <c r="L3" i="6"/>
  <c r="L43" i="6" s="1"/>
  <c r="G43" i="6" s="1"/>
  <c r="K3" i="6"/>
  <c r="K43" i="6" s="1"/>
  <c r="J3" i="6"/>
  <c r="I3" i="6"/>
  <c r="F3" i="6"/>
  <c r="A43" i="10" l="1"/>
  <c r="A51" i="10"/>
  <c r="A59" i="10"/>
  <c r="A67" i="10"/>
  <c r="A75" i="10"/>
  <c r="A83" i="10"/>
  <c r="A91" i="10"/>
  <c r="A99" i="10"/>
  <c r="A107" i="10"/>
  <c r="A115" i="10"/>
  <c r="A123" i="10"/>
  <c r="A131" i="10"/>
  <c r="A139" i="10"/>
  <c r="A147" i="10"/>
  <c r="A155" i="10"/>
  <c r="A163" i="10"/>
  <c r="A171" i="10"/>
  <c r="A179" i="10"/>
  <c r="A187" i="10"/>
  <c r="A195" i="10"/>
  <c r="A203" i="10"/>
  <c r="A211" i="10"/>
  <c r="A219" i="10"/>
  <c r="A227" i="10"/>
  <c r="A235" i="10"/>
  <c r="A243" i="10"/>
  <c r="A251" i="10"/>
  <c r="A259" i="10"/>
  <c r="A267" i="10"/>
  <c r="A275" i="10"/>
  <c r="A283" i="10"/>
  <c r="A291" i="10"/>
  <c r="A299" i="10"/>
  <c r="A307" i="10"/>
  <c r="A315" i="10"/>
  <c r="A323" i="10"/>
  <c r="A331" i="10"/>
  <c r="A339" i="10"/>
  <c r="A347" i="10"/>
  <c r="A355" i="10"/>
  <c r="A363" i="10"/>
  <c r="A371" i="10"/>
  <c r="A379" i="10"/>
  <c r="A387" i="10"/>
  <c r="A395" i="10"/>
  <c r="A403" i="10"/>
  <c r="A411" i="10"/>
  <c r="A419" i="10"/>
  <c r="A427" i="10"/>
  <c r="A435" i="10"/>
  <c r="A443" i="10"/>
  <c r="A451" i="10"/>
  <c r="A459" i="10"/>
  <c r="A467" i="10"/>
  <c r="A475" i="10"/>
  <c r="A39" i="10"/>
  <c r="A47" i="10"/>
  <c r="A55" i="10"/>
  <c r="A63" i="10"/>
  <c r="A71" i="10"/>
  <c r="A79" i="10"/>
  <c r="A87" i="10"/>
  <c r="A95" i="10"/>
  <c r="A103" i="10"/>
  <c r="A111" i="10"/>
  <c r="A119" i="10"/>
  <c r="A127" i="10"/>
  <c r="A135" i="10"/>
  <c r="A143" i="10"/>
  <c r="A151" i="10"/>
  <c r="A159" i="10"/>
  <c r="A167" i="10"/>
  <c r="A175" i="10"/>
  <c r="A183" i="10"/>
  <c r="A191" i="10"/>
  <c r="A199" i="10"/>
  <c r="A207" i="10"/>
  <c r="A215" i="10"/>
  <c r="A223" i="10"/>
  <c r="A231" i="10"/>
  <c r="A239" i="10"/>
  <c r="A247" i="10"/>
  <c r="A255" i="10"/>
  <c r="A263" i="10"/>
  <c r="A271" i="10"/>
  <c r="A279" i="10"/>
  <c r="A287" i="10"/>
  <c r="A295" i="10"/>
  <c r="A303" i="10"/>
  <c r="A311" i="10"/>
  <c r="A319" i="10"/>
  <c r="A327" i="10"/>
  <c r="A335" i="10"/>
  <c r="A343" i="10"/>
  <c r="A351" i="10"/>
  <c r="A359" i="10"/>
  <c r="A367" i="10"/>
  <c r="A375" i="10"/>
  <c r="A383" i="10"/>
  <c r="A391" i="10"/>
  <c r="A399" i="10"/>
  <c r="A407" i="10"/>
  <c r="A415" i="10"/>
  <c r="A423" i="10"/>
  <c r="A431" i="10"/>
  <c r="A439" i="10"/>
  <c r="A447" i="10"/>
  <c r="A455" i="10"/>
  <c r="A463" i="10"/>
  <c r="A471" i="10"/>
  <c r="A37" i="10"/>
  <c r="A45" i="10"/>
  <c r="A53" i="10"/>
  <c r="A61" i="10"/>
  <c r="A69" i="10"/>
  <c r="A77" i="10"/>
  <c r="A85" i="10"/>
  <c r="A93" i="10"/>
  <c r="A101" i="10"/>
  <c r="A109" i="10"/>
  <c r="A117" i="10"/>
  <c r="A125" i="10"/>
  <c r="A133" i="10"/>
  <c r="A141" i="10"/>
  <c r="A149" i="10"/>
  <c r="A157" i="10"/>
  <c r="A165" i="10"/>
  <c r="A173" i="10"/>
  <c r="A181" i="10"/>
  <c r="A189" i="10"/>
  <c r="A197" i="10"/>
  <c r="A205" i="10"/>
  <c r="A213" i="10"/>
  <c r="A221" i="10"/>
  <c r="A229" i="10"/>
  <c r="A237" i="10"/>
  <c r="A245" i="10"/>
  <c r="A253" i="10"/>
  <c r="A261" i="10"/>
  <c r="A269" i="10"/>
  <c r="A277" i="10"/>
  <c r="A1102" i="10"/>
  <c r="A1110" i="10"/>
  <c r="A1118" i="10"/>
  <c r="A1126" i="10"/>
  <c r="A1134" i="10"/>
  <c r="A1142" i="10"/>
  <c r="A1150" i="10"/>
  <c r="A1158" i="10"/>
  <c r="A1166" i="10"/>
  <c r="A1174" i="10"/>
  <c r="A1182" i="10"/>
  <c r="A1190" i="10"/>
  <c r="A1198" i="10"/>
  <c r="A1206" i="10"/>
  <c r="A1214" i="10"/>
  <c r="A1222" i="10"/>
  <c r="A1230" i="10"/>
  <c r="A1238" i="10"/>
  <c r="A1246" i="10"/>
  <c r="A1254" i="10"/>
  <c r="A1262" i="10"/>
  <c r="A1270" i="10"/>
  <c r="A1278" i="10"/>
  <c r="A1286" i="10"/>
  <c r="A1294" i="10"/>
  <c r="A1302" i="10"/>
  <c r="A1310" i="10"/>
  <c r="A1318" i="10"/>
  <c r="A1326" i="10"/>
  <c r="A1334" i="10"/>
  <c r="A1342" i="10"/>
  <c r="A1350" i="10"/>
  <c r="A1358" i="10"/>
  <c r="A1366" i="10"/>
  <c r="A1100" i="10"/>
  <c r="A1108" i="10"/>
  <c r="A1116" i="10"/>
  <c r="A1124" i="10"/>
  <c r="A1132" i="10"/>
  <c r="A1140" i="10"/>
  <c r="A1148" i="10"/>
  <c r="A1875" i="10"/>
  <c r="A1883" i="10"/>
  <c r="A1891" i="10"/>
  <c r="A1899" i="10"/>
  <c r="A1907" i="10"/>
  <c r="A1915" i="10"/>
  <c r="A1923" i="10"/>
  <c r="A1931" i="10"/>
  <c r="A1939" i="10"/>
  <c r="A1947" i="10"/>
  <c r="A1955" i="10"/>
  <c r="A1963" i="10"/>
  <c r="A1971" i="10"/>
  <c r="A1979" i="10"/>
  <c r="A1987" i="10"/>
  <c r="A1995" i="10"/>
  <c r="A1999" i="10"/>
  <c r="A2003" i="10"/>
  <c r="A2007" i="10"/>
  <c r="A2011" i="10"/>
  <c r="A2015" i="10"/>
  <c r="A2019" i="10"/>
  <c r="A2023" i="10"/>
  <c r="A2027" i="10"/>
  <c r="A2031" i="10"/>
  <c r="A2035" i="10"/>
  <c r="A2039" i="10"/>
  <c r="A2043" i="10"/>
  <c r="A2047" i="10"/>
  <c r="A2051" i="10"/>
  <c r="A2055" i="10"/>
  <c r="A2059" i="10"/>
  <c r="A2063" i="10"/>
  <c r="A2067" i="10"/>
  <c r="A2071" i="10"/>
  <c r="A2075" i="10"/>
  <c r="A2079" i="10"/>
  <c r="A2083" i="10"/>
  <c r="A2087" i="10"/>
  <c r="A1873" i="10"/>
  <c r="A1881" i="10"/>
  <c r="A1889" i="10"/>
  <c r="A1897" i="10"/>
  <c r="A1905" i="10"/>
  <c r="A1913" i="10"/>
  <c r="A1921" i="10"/>
  <c r="A1929" i="10"/>
  <c r="A1937" i="10"/>
  <c r="A1945" i="10"/>
  <c r="A1953" i="10"/>
  <c r="A1961" i="10"/>
  <c r="A1969" i="10"/>
  <c r="A1977" i="10"/>
  <c r="A1985" i="10"/>
  <c r="A1993" i="10"/>
  <c r="A1996" i="10"/>
  <c r="A2000" i="10"/>
  <c r="A2004" i="10"/>
  <c r="A2008" i="10"/>
  <c r="A2012" i="10"/>
  <c r="A2016" i="10"/>
  <c r="A2020" i="10"/>
  <c r="A2024" i="10"/>
  <c r="A2028" i="10"/>
  <c r="A2032" i="10"/>
  <c r="A2036" i="10"/>
  <c r="A2040" i="10"/>
  <c r="A2044" i="10"/>
  <c r="A2048" i="10"/>
  <c r="A2052" i="10"/>
  <c r="A2056" i="10"/>
  <c r="A2060" i="10"/>
  <c r="A2064" i="10"/>
  <c r="A2068" i="10"/>
  <c r="A2072" i="10"/>
  <c r="A2076" i="10"/>
  <c r="A2080" i="10"/>
  <c r="A2084" i="10"/>
  <c r="A2088" i="10"/>
  <c r="A2092" i="10"/>
  <c r="A2096" i="10"/>
  <c r="A2100" i="10"/>
  <c r="A2104" i="10"/>
  <c r="A2108" i="10"/>
  <c r="A2112" i="10"/>
  <c r="A2116" i="10"/>
  <c r="A2120" i="10"/>
  <c r="A2124" i="10"/>
  <c r="A2128" i="10"/>
  <c r="A2132" i="10"/>
  <c r="A2136" i="10"/>
  <c r="A2140" i="10"/>
  <c r="A2144" i="10"/>
  <c r="A2148" i="10"/>
  <c r="A2152" i="10"/>
  <c r="A2156" i="10"/>
  <c r="A1871" i="10"/>
  <c r="A1879" i="10"/>
  <c r="A1887" i="10"/>
  <c r="A1895" i="10"/>
  <c r="A1903" i="10"/>
  <c r="A1911" i="10"/>
  <c r="A1919" i="10"/>
  <c r="A1927" i="10"/>
  <c r="A1935" i="10"/>
  <c r="A1943" i="10"/>
  <c r="A1951" i="10"/>
  <c r="A1959" i="10"/>
  <c r="A1967" i="10"/>
  <c r="A1975" i="10"/>
  <c r="A1983" i="10"/>
  <c r="A1991" i="10"/>
  <c r="A2169" i="10"/>
  <c r="A2177" i="10"/>
  <c r="A2185" i="10"/>
  <c r="A2187" i="10"/>
  <c r="A2195" i="10"/>
  <c r="A2203" i="10"/>
  <c r="A2211" i="10"/>
  <c r="A2219" i="10"/>
  <c r="A2227" i="10"/>
  <c r="A2235" i="10"/>
  <c r="A2173" i="10"/>
  <c r="A2181" i="10"/>
  <c r="A2191" i="10"/>
  <c r="A2199" i="10"/>
  <c r="A2207" i="10"/>
  <c r="A2215" i="10"/>
  <c r="A2223" i="10"/>
  <c r="A2231" i="10"/>
  <c r="A2240" i="10"/>
  <c r="A2246" i="10"/>
  <c r="A2254" i="10"/>
  <c r="A2262" i="10"/>
  <c r="A2270" i="10"/>
  <c r="A2278" i="10"/>
  <c r="A2286" i="10"/>
  <c r="A2294" i="10"/>
  <c r="A2302" i="10"/>
  <c r="A2310" i="10"/>
  <c r="A2318" i="10"/>
  <c r="A2326" i="10"/>
  <c r="A2334" i="10"/>
  <c r="A2342" i="10"/>
  <c r="A2350" i="10"/>
  <c r="A2358" i="10"/>
  <c r="A2366" i="10"/>
  <c r="A2171" i="10"/>
  <c r="A2179" i="10"/>
  <c r="A2242" i="10"/>
  <c r="A2250" i="10"/>
  <c r="A2258" i="10"/>
  <c r="A2266" i="10"/>
  <c r="A2274" i="10"/>
  <c r="A2282" i="10"/>
  <c r="A2290" i="10"/>
  <c r="A2298" i="10"/>
  <c r="A2306" i="10"/>
  <c r="A2314" i="10"/>
  <c r="A2322" i="10"/>
  <c r="A2330" i="10"/>
  <c r="A2338" i="10"/>
  <c r="A2346" i="10"/>
  <c r="A2354" i="10"/>
  <c r="A2362" i="10"/>
  <c r="A2370" i="10"/>
  <c r="A2378" i="10"/>
  <c r="A2386" i="10"/>
  <c r="A2394" i="10"/>
  <c r="A2402" i="10"/>
  <c r="A2410" i="10"/>
  <c r="A2418" i="10"/>
  <c r="A2426" i="10"/>
  <c r="A2434" i="10"/>
  <c r="A2442" i="10"/>
  <c r="A2450" i="10"/>
  <c r="A2458" i="10"/>
  <c r="A2466" i="10"/>
  <c r="A2474" i="10"/>
  <c r="A2482" i="10"/>
  <c r="A2490" i="10"/>
  <c r="A2498" i="10"/>
  <c r="A2506" i="10"/>
  <c r="A2514" i="10"/>
  <c r="A2522" i="10"/>
  <c r="A2530" i="10"/>
  <c r="A2538" i="10"/>
  <c r="A2546" i="10"/>
  <c r="A2554" i="10"/>
  <c r="A2562" i="10"/>
  <c r="A2570" i="10"/>
  <c r="A2578" i="10"/>
  <c r="A2586" i="10"/>
  <c r="A2594" i="10"/>
  <c r="A2602" i="10"/>
  <c r="A2610" i="10"/>
  <c r="A2618" i="10"/>
  <c r="A2626" i="10"/>
  <c r="A2624" i="10"/>
  <c r="A2374" i="10"/>
  <c r="A2382" i="10"/>
  <c r="A2390" i="10"/>
  <c r="A2398" i="10"/>
  <c r="A2406" i="10"/>
  <c r="A2414" i="10"/>
  <c r="A2422" i="10"/>
  <c r="A2430" i="10"/>
  <c r="A2438" i="10"/>
  <c r="A2446" i="10"/>
  <c r="A2454" i="10"/>
  <c r="A2462" i="10"/>
  <c r="A2470" i="10"/>
  <c r="A2478" i="10"/>
  <c r="A2486" i="10"/>
  <c r="A2494" i="10"/>
  <c r="A2502" i="10"/>
  <c r="A2510" i="10"/>
  <c r="A2518" i="10"/>
  <c r="A2526" i="10"/>
  <c r="A2534" i="10"/>
  <c r="A2542" i="10"/>
  <c r="A2550" i="10"/>
  <c r="A2558" i="10"/>
  <c r="A2566" i="10"/>
  <c r="A2574" i="10"/>
  <c r="A2582" i="10"/>
  <c r="A2590" i="10"/>
  <c r="A2598" i="10"/>
  <c r="A2606" i="10"/>
  <c r="A2614" i="10"/>
  <c r="A2622" i="10"/>
  <c r="A2898" i="10"/>
  <c r="A2906" i="10"/>
  <c r="A2914" i="10"/>
  <c r="A2922" i="10"/>
  <c r="A2930" i="10"/>
  <c r="A2934" i="10"/>
  <c r="A2938" i="10"/>
  <c r="A2942" i="10"/>
  <c r="A2946" i="10"/>
  <c r="A2950" i="10"/>
  <c r="A2954" i="10"/>
  <c r="A3214" i="10"/>
  <c r="A3230" i="10"/>
  <c r="A3246" i="10"/>
  <c r="A3262" i="10"/>
  <c r="A2896" i="10"/>
  <c r="A2904" i="10"/>
  <c r="A2912" i="10"/>
  <c r="A2920" i="10"/>
  <c r="A3218" i="10"/>
  <c r="A3234" i="10"/>
  <c r="A3250" i="10"/>
  <c r="A3266" i="10"/>
  <c r="A2902" i="10"/>
  <c r="A2910" i="10"/>
  <c r="A2918" i="10"/>
  <c r="A2932" i="10"/>
  <c r="A2936" i="10"/>
  <c r="A2940" i="10"/>
  <c r="A2944" i="10"/>
  <c r="A2948" i="10"/>
  <c r="A2952" i="10"/>
  <c r="A2958" i="10"/>
  <c r="A2966" i="10"/>
  <c r="A2974" i="10"/>
  <c r="A2982" i="10"/>
  <c r="A2990" i="10"/>
  <c r="A2998" i="10"/>
  <c r="A3006" i="10"/>
  <c r="A3014" i="10"/>
  <c r="A3022" i="10"/>
  <c r="A3030" i="10"/>
  <c r="A3038" i="10"/>
  <c r="A3046" i="10"/>
  <c r="A3054" i="10"/>
  <c r="A3062" i="10"/>
  <c r="A3070" i="10"/>
  <c r="A3078" i="10"/>
  <c r="A3086" i="10"/>
  <c r="A3094" i="10"/>
  <c r="A3102" i="10"/>
  <c r="A3110" i="10"/>
  <c r="A3118" i="10"/>
  <c r="A3126" i="10"/>
  <c r="A3134" i="10"/>
  <c r="A3142" i="10"/>
  <c r="A3150" i="10"/>
  <c r="A3158" i="10"/>
  <c r="A3166" i="10"/>
  <c r="A3174" i="10"/>
  <c r="A3182" i="10"/>
  <c r="A3190" i="10"/>
  <c r="A3198" i="10"/>
  <c r="A3212" i="10"/>
  <c r="A3220" i="10"/>
  <c r="A3228" i="10"/>
  <c r="A3236" i="10"/>
  <c r="A3244" i="10"/>
  <c r="A3252" i="10"/>
  <c r="A3260" i="10"/>
  <c r="A3268" i="10"/>
  <c r="A3276" i="10"/>
  <c r="A3284" i="10"/>
  <c r="A3292" i="10"/>
  <c r="A3300" i="10"/>
  <c r="A3308" i="10"/>
  <c r="A3316" i="10"/>
  <c r="A3324" i="10"/>
  <c r="A3332" i="10"/>
  <c r="A3340" i="10"/>
  <c r="A3348" i="10"/>
  <c r="A3356" i="10"/>
  <c r="A3364" i="10"/>
  <c r="A3372" i="10"/>
  <c r="A3380" i="10"/>
  <c r="A3388" i="10"/>
  <c r="A3396" i="10"/>
  <c r="A3404" i="10"/>
  <c r="A3412" i="10"/>
  <c r="A3420" i="10"/>
  <c r="A3428" i="10"/>
  <c r="A3436" i="10"/>
  <c r="A3444" i="10"/>
  <c r="A3452" i="10"/>
  <c r="A3460" i="10"/>
  <c r="A3468" i="10"/>
  <c r="A3476" i="10"/>
  <c r="A3484" i="10"/>
  <c r="A3492" i="10"/>
  <c r="A3500" i="10"/>
  <c r="A3508" i="10"/>
  <c r="A3516" i="10"/>
  <c r="A3274" i="10"/>
  <c r="A3282" i="10"/>
  <c r="A3290" i="10"/>
  <c r="A3298" i="10"/>
  <c r="A3306" i="10"/>
  <c r="A3314" i="10"/>
  <c r="A3322" i="10"/>
  <c r="A3330" i="10"/>
  <c r="A3338" i="10"/>
  <c r="A3346" i="10"/>
  <c r="A3354" i="10"/>
  <c r="A3362" i="10"/>
  <c r="A3370" i="10"/>
  <c r="A3378" i="10"/>
  <c r="A3386" i="10"/>
  <c r="A3394" i="10"/>
  <c r="A3402" i="10"/>
  <c r="A3410" i="10"/>
  <c r="A3418" i="10"/>
  <c r="A3426" i="10"/>
  <c r="A3434" i="10"/>
  <c r="A3442" i="10"/>
  <c r="A3450" i="10"/>
  <c r="A3458" i="10"/>
  <c r="A3466" i="10"/>
  <c r="A3474" i="10"/>
  <c r="A3482" i="10"/>
  <c r="A3490" i="10"/>
  <c r="A3498" i="10"/>
  <c r="A3506" i="10"/>
  <c r="A3514" i="10"/>
  <c r="A2962" i="10"/>
  <c r="A2970" i="10"/>
  <c r="A2978" i="10"/>
  <c r="A2986" i="10"/>
  <c r="A2994" i="10"/>
  <c r="A3002" i="10"/>
  <c r="A3010" i="10"/>
  <c r="A3018" i="10"/>
  <c r="A3026" i="10"/>
  <c r="A3034" i="10"/>
  <c r="A3042" i="10"/>
  <c r="A3050" i="10"/>
  <c r="A3058" i="10"/>
  <c r="A3066" i="10"/>
  <c r="A3074" i="10"/>
  <c r="A3082" i="10"/>
  <c r="A3090" i="10"/>
  <c r="A3098" i="10"/>
  <c r="A3106" i="10"/>
  <c r="A3114" i="10"/>
  <c r="A3122" i="10"/>
  <c r="A3130" i="10"/>
  <c r="A3138" i="10"/>
  <c r="A3146" i="10"/>
  <c r="A3154" i="10"/>
  <c r="A3162" i="10"/>
  <c r="A3170" i="10"/>
  <c r="A3178" i="10"/>
  <c r="A3186" i="10"/>
  <c r="A3194" i="10"/>
  <c r="A3202" i="10"/>
  <c r="A3208" i="10"/>
  <c r="A3216" i="10"/>
  <c r="A3224" i="10"/>
  <c r="A3232" i="10"/>
  <c r="A3240" i="10"/>
  <c r="A3248" i="10"/>
  <c r="A3256" i="10"/>
  <c r="A3264" i="10"/>
  <c r="A3272" i="10"/>
  <c r="A3280" i="10"/>
  <c r="A3288" i="10"/>
  <c r="A3296" i="10"/>
  <c r="A3304" i="10"/>
  <c r="A3312" i="10"/>
  <c r="A3320" i="10"/>
  <c r="A3328" i="10"/>
  <c r="A3336" i="10"/>
  <c r="A3344" i="10"/>
  <c r="A3352" i="10"/>
  <c r="A3360" i="10"/>
  <c r="A3368" i="10"/>
  <c r="A3376" i="10"/>
  <c r="A3384" i="10"/>
  <c r="A3392" i="10"/>
  <c r="A3400" i="10"/>
  <c r="A3408" i="10"/>
  <c r="A3416" i="10"/>
  <c r="A3424" i="10"/>
  <c r="A3432" i="10"/>
  <c r="A3440" i="10"/>
  <c r="A3448" i="10"/>
  <c r="A3456" i="10"/>
  <c r="A3464" i="10"/>
  <c r="A3472" i="10"/>
  <c r="A3480" i="10"/>
  <c r="A3488" i="10"/>
  <c r="A3496" i="10"/>
  <c r="A3504" i="10"/>
  <c r="A3512" i="10"/>
  <c r="A3518" i="10"/>
  <c r="A3526" i="10"/>
  <c r="A3534" i="10"/>
  <c r="A3542" i="10"/>
  <c r="A3550" i="10"/>
  <c r="A3558" i="10"/>
  <c r="A3566" i="10"/>
  <c r="A3574" i="10"/>
  <c r="A3582" i="10"/>
  <c r="A3590" i="10"/>
  <c r="A3598" i="10"/>
  <c r="A3606" i="10"/>
  <c r="A3614" i="10"/>
  <c r="A3622" i="10"/>
  <c r="A3630" i="10"/>
  <c r="A3638" i="10"/>
  <c r="A3646" i="10"/>
  <c r="A3654" i="10"/>
  <c r="A3662" i="10"/>
  <c r="A3670" i="10"/>
  <c r="A3678" i="10"/>
  <c r="A3686" i="10"/>
  <c r="A3694" i="10"/>
  <c r="A3702" i="10"/>
  <c r="A3710" i="10"/>
  <c r="A3718" i="10"/>
  <c r="A3726" i="10"/>
  <c r="A3822" i="10"/>
  <c r="A3854" i="10"/>
  <c r="A3886" i="10"/>
  <c r="A3524" i="10"/>
  <c r="A3532" i="10"/>
  <c r="A3540" i="10"/>
  <c r="A3548" i="10"/>
  <c r="A3556" i="10"/>
  <c r="A3564" i="10"/>
  <c r="A3572" i="10"/>
  <c r="A3580" i="10"/>
  <c r="A3588" i="10"/>
  <c r="A3596" i="10"/>
  <c r="A3604" i="10"/>
  <c r="A3612" i="10"/>
  <c r="A3620" i="10"/>
  <c r="A3628" i="10"/>
  <c r="A3636" i="10"/>
  <c r="A3644" i="10"/>
  <c r="A3652" i="10"/>
  <c r="A3660" i="10"/>
  <c r="A3668" i="10"/>
  <c r="A3676" i="10"/>
  <c r="A3684" i="10"/>
  <c r="A3692" i="10"/>
  <c r="A3700" i="10"/>
  <c r="A3708" i="10"/>
  <c r="A3716" i="10"/>
  <c r="A3724" i="10"/>
  <c r="A3732" i="10"/>
  <c r="A3814" i="10"/>
  <c r="A3846" i="10"/>
  <c r="A3878" i="10"/>
  <c r="A3816" i="10"/>
  <c r="A3824" i="10"/>
  <c r="A3832" i="10"/>
  <c r="A3840" i="10"/>
  <c r="A3848" i="10"/>
  <c r="A3856" i="10"/>
  <c r="A3864" i="10"/>
  <c r="A3872" i="10"/>
  <c r="A3880" i="10"/>
  <c r="A3888" i="10"/>
  <c r="A3896" i="10"/>
  <c r="A4137" i="10"/>
  <c r="A4145" i="10"/>
  <c r="A4153" i="10"/>
  <c r="A4161" i="10"/>
  <c r="A4169" i="10"/>
  <c r="A4177" i="10"/>
  <c r="A4185" i="10"/>
  <c r="A4193" i="10"/>
  <c r="A4201" i="10"/>
  <c r="A4209" i="10"/>
  <c r="A4283" i="10"/>
  <c r="A4291" i="10"/>
  <c r="A4299" i="10"/>
  <c r="A4307" i="10"/>
  <c r="A4315" i="10"/>
  <c r="A4323" i="10"/>
  <c r="A4281" i="10"/>
  <c r="A4289" i="10"/>
  <c r="A4297" i="10"/>
  <c r="A4305" i="10"/>
  <c r="A4313" i="10"/>
  <c r="A4321" i="10"/>
  <c r="A4329" i="10"/>
  <c r="A4333" i="10"/>
  <c r="A4337" i="10"/>
  <c r="A4341" i="10"/>
  <c r="A4345" i="10"/>
  <c r="A4349" i="10"/>
  <c r="A4353" i="10"/>
  <c r="A4357" i="10"/>
  <c r="A4361" i="10"/>
  <c r="A4365" i="10"/>
  <c r="A4369" i="10"/>
  <c r="A4373" i="10"/>
  <c r="A4377" i="10"/>
  <c r="A4381" i="10"/>
  <c r="A4385" i="10"/>
  <c r="A4389" i="10"/>
  <c r="A4393" i="10"/>
  <c r="A4279" i="10"/>
  <c r="A4287" i="10"/>
  <c r="A4295" i="10"/>
  <c r="A4303" i="10"/>
  <c r="A4311" i="10"/>
  <c r="A4319" i="10"/>
  <c r="A4327" i="10"/>
  <c r="A4400" i="10"/>
  <c r="A4404" i="10"/>
  <c r="A4408" i="10"/>
  <c r="A4444" i="10"/>
  <c r="A4452" i="10"/>
  <c r="A4456" i="10"/>
  <c r="A4460" i="10"/>
  <c r="A4464" i="10"/>
  <c r="A4468" i="10"/>
  <c r="A4476" i="10"/>
  <c r="A4492" i="10"/>
  <c r="A4496" i="10"/>
  <c r="A4500" i="10"/>
  <c r="A4504" i="10"/>
  <c r="A4512" i="10"/>
  <c r="A4516" i="10"/>
  <c r="A4520" i="10"/>
  <c r="A4524" i="10"/>
  <c r="A4528" i="10"/>
  <c r="A4532" i="10"/>
  <c r="A4548" i="10"/>
  <c r="A4552" i="10"/>
  <c r="A4556" i="10"/>
  <c r="A4560" i="10"/>
  <c r="A4564" i="10"/>
  <c r="A4412" i="10"/>
  <c r="I15" i="7"/>
  <c r="N32" i="7"/>
  <c r="F32" i="7"/>
  <c r="N40" i="7"/>
  <c r="F40" i="7"/>
  <c r="I52" i="7"/>
  <c r="G56" i="7"/>
  <c r="N65" i="7"/>
  <c r="F65" i="7"/>
  <c r="P54" i="7"/>
  <c r="N67" i="7"/>
  <c r="F67" i="7"/>
  <c r="P56" i="7"/>
  <c r="I70" i="7"/>
  <c r="L71" i="7"/>
  <c r="I72" i="7"/>
  <c r="N87" i="7"/>
  <c r="F87" i="7"/>
  <c r="P62" i="7"/>
  <c r="N89" i="7"/>
  <c r="F89" i="7"/>
  <c r="I92" i="7"/>
  <c r="L93" i="7"/>
  <c r="I94" i="7"/>
  <c r="I102" i="7"/>
  <c r="T108" i="7"/>
  <c r="I112" i="7"/>
  <c r="L115" i="7"/>
  <c r="G115" i="7" s="1"/>
  <c r="I116" i="7"/>
  <c r="I123" i="7"/>
  <c r="T123" i="7"/>
  <c r="I130" i="7"/>
  <c r="N135" i="7"/>
  <c r="F135" i="7"/>
  <c r="P131" i="7"/>
  <c r="T138" i="7"/>
  <c r="S138" i="7" s="1"/>
  <c r="L139" i="7"/>
  <c r="I143" i="7"/>
  <c r="I147" i="7"/>
  <c r="I152" i="7"/>
  <c r="I154" i="7"/>
  <c r="N159" i="7"/>
  <c r="F159" i="7"/>
  <c r="P155" i="7"/>
  <c r="P151" i="7"/>
  <c r="I164" i="7"/>
  <c r="N177" i="7"/>
  <c r="F177" i="7"/>
  <c r="P174" i="7"/>
  <c r="P166" i="7"/>
  <c r="N181" i="7"/>
  <c r="F181" i="7"/>
  <c r="P170" i="7"/>
  <c r="T184" i="7"/>
  <c r="N197" i="7"/>
  <c r="F197" i="7"/>
  <c r="I213" i="7"/>
  <c r="N218" i="7"/>
  <c r="F218" i="7"/>
  <c r="P214" i="7"/>
  <c r="I222" i="7"/>
  <c r="I246" i="7"/>
  <c r="N294" i="7"/>
  <c r="F294" i="7"/>
  <c r="P286" i="7"/>
  <c r="N303" i="7"/>
  <c r="F303" i="7"/>
  <c r="P302" i="7"/>
  <c r="P287" i="7"/>
  <c r="N341" i="7"/>
  <c r="F341" i="7"/>
  <c r="P340" i="7"/>
  <c r="N362" i="7"/>
  <c r="F362" i="7"/>
  <c r="N387" i="7"/>
  <c r="F387" i="7"/>
  <c r="P386" i="7"/>
  <c r="N401" i="7"/>
  <c r="F401" i="7"/>
  <c r="N417" i="7"/>
  <c r="F417" i="7"/>
  <c r="N475" i="7"/>
  <c r="F475" i="7"/>
  <c r="N479" i="7"/>
  <c r="F479" i="7"/>
  <c r="N501" i="7"/>
  <c r="F501" i="7"/>
  <c r="P500" i="7"/>
  <c r="P490" i="7"/>
  <c r="N554" i="7"/>
  <c r="F554" i="7"/>
  <c r="F625" i="7"/>
  <c r="N625" i="7"/>
  <c r="N572" i="7"/>
  <c r="F572" i="7"/>
  <c r="N744" i="7"/>
  <c r="F744" i="7"/>
  <c r="N776" i="7"/>
  <c r="F776" i="7"/>
  <c r="P772" i="7"/>
  <c r="N791" i="7"/>
  <c r="F791" i="7"/>
  <c r="N819" i="7"/>
  <c r="F819" i="7"/>
  <c r="P818" i="7"/>
  <c r="N842" i="7"/>
  <c r="F842" i="7"/>
  <c r="P841" i="7"/>
  <c r="N880" i="7"/>
  <c r="E880" i="7"/>
  <c r="O879" i="7"/>
  <c r="O875" i="7"/>
  <c r="W879" i="7"/>
  <c r="W875" i="7"/>
  <c r="S880" i="7"/>
  <c r="F921" i="7"/>
  <c r="I921" i="7"/>
  <c r="F1005" i="7"/>
  <c r="I1005" i="7"/>
  <c r="K1004" i="7"/>
  <c r="W1079" i="7"/>
  <c r="W1068" i="7" s="1"/>
  <c r="W1069" i="7"/>
  <c r="N1151" i="7"/>
  <c r="E1151" i="7"/>
  <c r="O1115" i="7"/>
  <c r="O1150" i="7"/>
  <c r="W1150" i="7"/>
  <c r="S1150" i="7" s="1"/>
  <c r="W1115" i="7"/>
  <c r="S1151" i="7"/>
  <c r="N15" i="7"/>
  <c r="F15" i="7"/>
  <c r="N35" i="7"/>
  <c r="N43" i="7"/>
  <c r="F43" i="7"/>
  <c r="N55" i="7"/>
  <c r="F55" i="7"/>
  <c r="I58" i="7"/>
  <c r="I61" i="7"/>
  <c r="N63" i="7"/>
  <c r="F63" i="7"/>
  <c r="P52" i="7"/>
  <c r="I66" i="7"/>
  <c r="I68" i="7"/>
  <c r="I75" i="7"/>
  <c r="L80" i="7"/>
  <c r="G80" i="7" s="1"/>
  <c r="N81" i="7"/>
  <c r="F81" i="7"/>
  <c r="P80" i="7"/>
  <c r="I88" i="7"/>
  <c r="I90" i="7"/>
  <c r="L101" i="7"/>
  <c r="G101" i="7" s="1"/>
  <c r="N102" i="7"/>
  <c r="F102" i="7"/>
  <c r="P101" i="7"/>
  <c r="L122" i="7"/>
  <c r="G122" i="7" s="1"/>
  <c r="N123" i="7"/>
  <c r="F123" i="7"/>
  <c r="P122" i="7"/>
  <c r="N152" i="7"/>
  <c r="F152" i="7"/>
  <c r="F171" i="7"/>
  <c r="N171" i="7"/>
  <c r="L177" i="7"/>
  <c r="I178" i="7"/>
  <c r="T196" i="7"/>
  <c r="I198" i="7"/>
  <c r="L199" i="7"/>
  <c r="T203" i="7"/>
  <c r="L206" i="7"/>
  <c r="N207" i="7"/>
  <c r="F207" i="7"/>
  <c r="P206" i="7"/>
  <c r="P196" i="7"/>
  <c r="T214" i="7"/>
  <c r="I223" i="7"/>
  <c r="L224" i="7"/>
  <c r="F224" i="7"/>
  <c r="N224" i="7"/>
  <c r="I233" i="7"/>
  <c r="F194" i="7"/>
  <c r="N194" i="7"/>
  <c r="I240" i="7"/>
  <c r="L251" i="7"/>
  <c r="N251" i="7"/>
  <c r="F251" i="7"/>
  <c r="I256" i="7"/>
  <c r="N348" i="7"/>
  <c r="F348" i="7"/>
  <c r="N410" i="7"/>
  <c r="F410" i="7"/>
  <c r="P409" i="7"/>
  <c r="P394" i="7"/>
  <c r="F430" i="7"/>
  <c r="N430" i="7"/>
  <c r="P429" i="7"/>
  <c r="F451" i="7"/>
  <c r="N451" i="7"/>
  <c r="F523" i="7"/>
  <c r="N523" i="7"/>
  <c r="P520" i="7"/>
  <c r="N534" i="7"/>
  <c r="F534" i="7"/>
  <c r="N599" i="7"/>
  <c r="F599" i="7"/>
  <c r="P585" i="7"/>
  <c r="N613" i="7"/>
  <c r="F613" i="7"/>
  <c r="N616" i="7"/>
  <c r="F616" i="7"/>
  <c r="N638" i="7"/>
  <c r="F638" i="7"/>
  <c r="P637" i="7"/>
  <c r="N647" i="7"/>
  <c r="F647" i="7"/>
  <c r="P646" i="7"/>
  <c r="N734" i="7"/>
  <c r="F734" i="7"/>
  <c r="P575" i="7"/>
  <c r="F912" i="7"/>
  <c r="I912" i="7"/>
  <c r="K911" i="7"/>
  <c r="S967" i="7"/>
  <c r="W964" i="7"/>
  <c r="S964" i="7" s="1"/>
  <c r="S990" i="7"/>
  <c r="U580" i="7"/>
  <c r="U989" i="7"/>
  <c r="N1107" i="7"/>
  <c r="O1104" i="7"/>
  <c r="O1096" i="7"/>
  <c r="E1107" i="7"/>
  <c r="N31" i="7"/>
  <c r="F31" i="7"/>
  <c r="N39" i="7"/>
  <c r="F39" i="7"/>
  <c r="I56" i="7"/>
  <c r="S59" i="7"/>
  <c r="I64" i="7"/>
  <c r="I71" i="7"/>
  <c r="N75" i="7"/>
  <c r="F75" i="7"/>
  <c r="P72" i="7"/>
  <c r="P64" i="7"/>
  <c r="F78" i="7"/>
  <c r="N78" i="7"/>
  <c r="P68" i="7"/>
  <c r="I93" i="7"/>
  <c r="N98" i="7"/>
  <c r="F98" i="7"/>
  <c r="P94" i="7"/>
  <c r="P90" i="7"/>
  <c r="I115" i="7"/>
  <c r="F119" i="7"/>
  <c r="N119" i="7"/>
  <c r="P116" i="7"/>
  <c r="I139" i="7"/>
  <c r="N148" i="7"/>
  <c r="F148" i="7"/>
  <c r="N150" i="7"/>
  <c r="F150" i="7"/>
  <c r="F167" i="7"/>
  <c r="N167" i="7"/>
  <c r="N169" i="7"/>
  <c r="F169" i="7"/>
  <c r="N193" i="7"/>
  <c r="F193" i="7"/>
  <c r="I196" i="7"/>
  <c r="F200" i="7"/>
  <c r="N200" i="7"/>
  <c r="I230" i="7"/>
  <c r="I234" i="7"/>
  <c r="I236" i="7"/>
  <c r="I238" i="7"/>
  <c r="F246" i="7"/>
  <c r="N246" i="7"/>
  <c r="N263" i="7"/>
  <c r="F263" i="7"/>
  <c r="P260" i="7"/>
  <c r="N326" i="7"/>
  <c r="F326" i="7"/>
  <c r="F371" i="7"/>
  <c r="N371" i="7"/>
  <c r="P370" i="7"/>
  <c r="N485" i="7"/>
  <c r="F485" i="7"/>
  <c r="N497" i="7"/>
  <c r="F497" i="7"/>
  <c r="P486" i="7"/>
  <c r="F511" i="7"/>
  <c r="N511" i="7"/>
  <c r="F514" i="7"/>
  <c r="N514" i="7"/>
  <c r="N546" i="7"/>
  <c r="F546" i="7"/>
  <c r="P545" i="7"/>
  <c r="F619" i="7"/>
  <c r="N619" i="7"/>
  <c r="N722" i="7"/>
  <c r="F722" i="7"/>
  <c r="P687" i="7"/>
  <c r="P721" i="7"/>
  <c r="N781" i="7"/>
  <c r="F781" i="7"/>
  <c r="P780" i="7"/>
  <c r="N811" i="7"/>
  <c r="F811" i="7"/>
  <c r="N834" i="7"/>
  <c r="F834" i="7"/>
  <c r="P833" i="7"/>
  <c r="P804" i="7"/>
  <c r="N859" i="7"/>
  <c r="E859" i="7"/>
  <c r="Q864" i="7"/>
  <c r="G864" i="7" s="1"/>
  <c r="G865" i="7"/>
  <c r="F944" i="7"/>
  <c r="K580" i="7"/>
  <c r="I944" i="7"/>
  <c r="K943" i="7"/>
  <c r="E1079" i="7"/>
  <c r="O1068" i="7"/>
  <c r="S1127" i="7"/>
  <c r="F28" i="7"/>
  <c r="N29" i="7"/>
  <c r="I30" i="7"/>
  <c r="I32" i="7"/>
  <c r="I40" i="7"/>
  <c r="G58" i="7"/>
  <c r="N59" i="7"/>
  <c r="F59" i="7"/>
  <c r="N69" i="7"/>
  <c r="F69" i="7"/>
  <c r="P58" i="7"/>
  <c r="I80" i="7"/>
  <c r="N91" i="7"/>
  <c r="F91" i="7"/>
  <c r="I101" i="7"/>
  <c r="L108" i="7"/>
  <c r="F109" i="7"/>
  <c r="N109" i="7"/>
  <c r="P108" i="7"/>
  <c r="T116" i="7"/>
  <c r="I122" i="7"/>
  <c r="N139" i="7"/>
  <c r="F139" i="7"/>
  <c r="P138" i="7"/>
  <c r="I149" i="7"/>
  <c r="I151" i="7"/>
  <c r="N165" i="7"/>
  <c r="F165" i="7"/>
  <c r="I168" i="7"/>
  <c r="I170" i="7"/>
  <c r="I177" i="7"/>
  <c r="L184" i="7"/>
  <c r="G184" i="7" s="1"/>
  <c r="N185" i="7"/>
  <c r="F185" i="7"/>
  <c r="P184" i="7"/>
  <c r="I194" i="7"/>
  <c r="I199" i="7"/>
  <c r="T199" i="7"/>
  <c r="N201" i="7"/>
  <c r="F201" i="7"/>
  <c r="I206" i="7"/>
  <c r="N221" i="7"/>
  <c r="F221" i="7"/>
  <c r="T222" i="7"/>
  <c r="S222" i="7" s="1"/>
  <c r="I224" i="7"/>
  <c r="T228" i="7"/>
  <c r="L229" i="7"/>
  <c r="N229" i="7"/>
  <c r="F229" i="7"/>
  <c r="P228" i="7"/>
  <c r="P220" i="7" s="1"/>
  <c r="T239" i="7"/>
  <c r="N240" i="7"/>
  <c r="F240" i="7"/>
  <c r="P239" i="7"/>
  <c r="P233" i="7"/>
  <c r="I251" i="7"/>
  <c r="N256" i="7"/>
  <c r="F256" i="7"/>
  <c r="P255" i="7"/>
  <c r="G264" i="7"/>
  <c r="L263" i="7"/>
  <c r="I263" i="7" s="1"/>
  <c r="N271" i="7"/>
  <c r="F271" i="7"/>
  <c r="P270" i="7"/>
  <c r="N310" i="7"/>
  <c r="F310" i="7"/>
  <c r="N319" i="7"/>
  <c r="F319" i="7"/>
  <c r="P318" i="7"/>
  <c r="N356" i="7"/>
  <c r="F356" i="7"/>
  <c r="P355" i="7"/>
  <c r="N378" i="7"/>
  <c r="F378" i="7"/>
  <c r="F466" i="7"/>
  <c r="N466" i="7"/>
  <c r="P465" i="7"/>
  <c r="P444" i="7"/>
  <c r="N487" i="7"/>
  <c r="F487" i="7"/>
  <c r="N526" i="7"/>
  <c r="F526" i="7"/>
  <c r="P481" i="7"/>
  <c r="N563" i="7"/>
  <c r="F563" i="7"/>
  <c r="P562" i="7"/>
  <c r="N584" i="7"/>
  <c r="F584" i="7"/>
  <c r="F603" i="7"/>
  <c r="N603" i="7"/>
  <c r="P602" i="7"/>
  <c r="P592" i="7"/>
  <c r="N622" i="7"/>
  <c r="F622" i="7"/>
  <c r="N588" i="7"/>
  <c r="F588" i="7"/>
  <c r="N759" i="7"/>
  <c r="F759" i="7"/>
  <c r="P758" i="7"/>
  <c r="N788" i="7"/>
  <c r="F788" i="7"/>
  <c r="P787" i="7"/>
  <c r="P768" i="7"/>
  <c r="G890" i="7"/>
  <c r="Q889" i="7"/>
  <c r="Q885" i="7"/>
  <c r="M1029" i="7"/>
  <c r="I1032" i="7"/>
  <c r="S1036" i="7"/>
  <c r="W1035" i="7"/>
  <c r="O1114" i="7"/>
  <c r="W1114" i="7"/>
  <c r="F66" i="7"/>
  <c r="N66" i="7"/>
  <c r="N70" i="7"/>
  <c r="F70" i="7"/>
  <c r="F76" i="7"/>
  <c r="N76" i="7"/>
  <c r="N83" i="7"/>
  <c r="F83" i="7"/>
  <c r="N88" i="7"/>
  <c r="F88" i="7"/>
  <c r="N92" i="7"/>
  <c r="F92" i="7"/>
  <c r="F112" i="7"/>
  <c r="N112" i="7"/>
  <c r="N127" i="7"/>
  <c r="F127" i="7"/>
  <c r="N143" i="7"/>
  <c r="F143" i="7"/>
  <c r="F149" i="7"/>
  <c r="N149" i="7"/>
  <c r="N153" i="7"/>
  <c r="F153" i="7"/>
  <c r="N164" i="7"/>
  <c r="F164" i="7"/>
  <c r="N168" i="7"/>
  <c r="F168" i="7"/>
  <c r="F172" i="7"/>
  <c r="N172" i="7"/>
  <c r="N178" i="7"/>
  <c r="F178" i="7"/>
  <c r="F189" i="7"/>
  <c r="N189" i="7"/>
  <c r="N198" i="7"/>
  <c r="F198" i="7"/>
  <c r="N210" i="7"/>
  <c r="F210" i="7"/>
  <c r="P222" i="7"/>
  <c r="N226" i="7"/>
  <c r="F226" i="7"/>
  <c r="N234" i="7"/>
  <c r="F234" i="7"/>
  <c r="N236" i="7"/>
  <c r="F236" i="7"/>
  <c r="N238" i="7"/>
  <c r="F238" i="7"/>
  <c r="N253" i="7"/>
  <c r="F253" i="7"/>
  <c r="N267" i="7"/>
  <c r="F267" i="7"/>
  <c r="N280" i="7"/>
  <c r="F280" i="7"/>
  <c r="N282" i="7"/>
  <c r="F282" i="7"/>
  <c r="N284" i="7"/>
  <c r="F284" i="7"/>
  <c r="N288" i="7"/>
  <c r="F288" i="7"/>
  <c r="N290" i="7"/>
  <c r="F290" i="7"/>
  <c r="N292" i="7"/>
  <c r="F292" i="7"/>
  <c r="F299" i="7"/>
  <c r="N299" i="7"/>
  <c r="N315" i="7"/>
  <c r="F315" i="7"/>
  <c r="F331" i="7"/>
  <c r="N331" i="7"/>
  <c r="N335" i="7"/>
  <c r="F335" i="7"/>
  <c r="F352" i="7"/>
  <c r="N352" i="7"/>
  <c r="N367" i="7"/>
  <c r="F367" i="7"/>
  <c r="N383" i="7"/>
  <c r="F383" i="7"/>
  <c r="N395" i="7"/>
  <c r="F395" i="7"/>
  <c r="N397" i="7"/>
  <c r="F397" i="7"/>
  <c r="N399" i="7"/>
  <c r="F399" i="7"/>
  <c r="N406" i="7"/>
  <c r="F406" i="7"/>
  <c r="N422" i="7"/>
  <c r="F422" i="7"/>
  <c r="F432" i="7"/>
  <c r="N432" i="7"/>
  <c r="N439" i="7"/>
  <c r="F439" i="7"/>
  <c r="N441" i="7"/>
  <c r="F441" i="7"/>
  <c r="P445" i="7"/>
  <c r="N447" i="7"/>
  <c r="F447" i="7"/>
  <c r="F449" i="7"/>
  <c r="N449" i="7"/>
  <c r="F456" i="7"/>
  <c r="N456" i="7"/>
  <c r="F470" i="7"/>
  <c r="N470" i="7"/>
  <c r="P477" i="7"/>
  <c r="N483" i="7"/>
  <c r="F483" i="7"/>
  <c r="F491" i="7"/>
  <c r="N491" i="7"/>
  <c r="P493" i="7"/>
  <c r="N495" i="7"/>
  <c r="F495" i="7"/>
  <c r="F499" i="7"/>
  <c r="N499" i="7"/>
  <c r="N505" i="7"/>
  <c r="F505" i="7"/>
  <c r="F528" i="7"/>
  <c r="N528" i="7"/>
  <c r="F539" i="7"/>
  <c r="N539" i="7"/>
  <c r="N548" i="7"/>
  <c r="F548" i="7"/>
  <c r="N559" i="7"/>
  <c r="F559" i="7"/>
  <c r="N567" i="7"/>
  <c r="F567" i="7"/>
  <c r="I578" i="7"/>
  <c r="T581" i="7"/>
  <c r="N582" i="7"/>
  <c r="F582" i="7"/>
  <c r="F593" i="7"/>
  <c r="N593" i="7"/>
  <c r="P595" i="7"/>
  <c r="N597" i="7"/>
  <c r="F597" i="7"/>
  <c r="F601" i="7"/>
  <c r="N601" i="7"/>
  <c r="N607" i="7"/>
  <c r="F607" i="7"/>
  <c r="F630" i="7"/>
  <c r="N630" i="7"/>
  <c r="F640" i="7"/>
  <c r="N640" i="7"/>
  <c r="L651" i="7"/>
  <c r="V647" i="7"/>
  <c r="I652" i="7"/>
  <c r="T652" i="7"/>
  <c r="I656" i="7"/>
  <c r="I660" i="7"/>
  <c r="I662" i="7"/>
  <c r="I664" i="7"/>
  <c r="T664" i="7"/>
  <c r="I666" i="7"/>
  <c r="L667" i="7"/>
  <c r="I668" i="7"/>
  <c r="T668" i="7"/>
  <c r="I675" i="7"/>
  <c r="T675" i="7"/>
  <c r="S675" i="7" s="1"/>
  <c r="I682" i="7"/>
  <c r="L683" i="7"/>
  <c r="I684" i="7"/>
  <c r="I687" i="7"/>
  <c r="I690" i="7"/>
  <c r="I692" i="7"/>
  <c r="I694" i="7"/>
  <c r="L695" i="7"/>
  <c r="I696" i="7"/>
  <c r="L698" i="7"/>
  <c r="G698" i="7" s="1"/>
  <c r="I699" i="7"/>
  <c r="L701" i="7"/>
  <c r="G701" i="7" s="1"/>
  <c r="I702" i="7"/>
  <c r="L704" i="7"/>
  <c r="G704" i="7" s="1"/>
  <c r="I705" i="7"/>
  <c r="T705" i="7"/>
  <c r="T708" i="7"/>
  <c r="S708" i="7" s="1"/>
  <c r="L709" i="7"/>
  <c r="I710" i="7"/>
  <c r="L712" i="7"/>
  <c r="G712" i="7" s="1"/>
  <c r="I713" i="7"/>
  <c r="T713" i="7"/>
  <c r="I722" i="7"/>
  <c r="T722" i="7"/>
  <c r="N726" i="7"/>
  <c r="F726" i="7"/>
  <c r="N732" i="7"/>
  <c r="F732" i="7"/>
  <c r="P738" i="7"/>
  <c r="N740" i="7"/>
  <c r="F740" i="7"/>
  <c r="N742" i="7"/>
  <c r="F742" i="7"/>
  <c r="N749" i="7"/>
  <c r="F749" i="7"/>
  <c r="N764" i="7"/>
  <c r="F764" i="7"/>
  <c r="N770" i="7"/>
  <c r="F770" i="7"/>
  <c r="N774" i="7"/>
  <c r="F774" i="7"/>
  <c r="N778" i="7"/>
  <c r="F778" i="7"/>
  <c r="N793" i="7"/>
  <c r="F793" i="7"/>
  <c r="N799" i="7"/>
  <c r="F799" i="7"/>
  <c r="N801" i="7"/>
  <c r="F801" i="7"/>
  <c r="N805" i="7"/>
  <c r="F805" i="7"/>
  <c r="N807" i="7"/>
  <c r="F807" i="7"/>
  <c r="N809" i="7"/>
  <c r="F809" i="7"/>
  <c r="N816" i="7"/>
  <c r="F816" i="7"/>
  <c r="N823" i="7"/>
  <c r="F823" i="7"/>
  <c r="N838" i="7"/>
  <c r="F838" i="7"/>
  <c r="W849" i="7"/>
  <c r="N861" i="7"/>
  <c r="O574" i="7"/>
  <c r="E861" i="7"/>
  <c r="N872" i="7"/>
  <c r="O587" i="7"/>
  <c r="E872" i="7"/>
  <c r="G872" i="7"/>
  <c r="Q587" i="7"/>
  <c r="Q45" i="7" s="1"/>
  <c r="H906" i="7"/>
  <c r="M896" i="7"/>
  <c r="H896" i="7" s="1"/>
  <c r="H907" i="7"/>
  <c r="M897" i="7"/>
  <c r="H897" i="7" s="1"/>
  <c r="H908" i="7"/>
  <c r="M898" i="7"/>
  <c r="H898" i="7" s="1"/>
  <c r="N930" i="7"/>
  <c r="E930" i="7"/>
  <c r="N931" i="7"/>
  <c r="E931" i="7"/>
  <c r="N941" i="7"/>
  <c r="O577" i="7"/>
  <c r="E941" i="7"/>
  <c r="N951" i="7"/>
  <c r="E951" i="7"/>
  <c r="N966" i="7"/>
  <c r="O573" i="7"/>
  <c r="E966" i="7"/>
  <c r="N968" i="7"/>
  <c r="E968" i="7"/>
  <c r="H974" i="7"/>
  <c r="M971" i="7"/>
  <c r="E985" i="7"/>
  <c r="W579" i="7"/>
  <c r="N994" i="7"/>
  <c r="E994" i="7"/>
  <c r="N1002" i="7"/>
  <c r="E1002" i="7"/>
  <c r="N1010" i="7"/>
  <c r="E1010" i="7"/>
  <c r="N1018" i="7"/>
  <c r="E1018" i="7"/>
  <c r="I1029" i="7"/>
  <c r="N1057" i="7"/>
  <c r="E1057" i="7"/>
  <c r="N1058" i="7"/>
  <c r="O36" i="7"/>
  <c r="E1058" i="7"/>
  <c r="N1059" i="7"/>
  <c r="O37" i="7"/>
  <c r="E1059" i="7"/>
  <c r="E1069" i="7"/>
  <c r="N1070" i="7"/>
  <c r="E1070" i="7"/>
  <c r="N1073" i="7"/>
  <c r="E1073" i="7"/>
  <c r="N1074" i="7"/>
  <c r="E1074" i="7"/>
  <c r="N1076" i="7"/>
  <c r="E1076" i="7"/>
  <c r="N1078" i="7"/>
  <c r="E1078" i="7"/>
  <c r="S1084" i="7"/>
  <c r="U1073" i="7"/>
  <c r="G1049" i="7"/>
  <c r="S1098" i="7"/>
  <c r="U1052" i="7"/>
  <c r="G1063" i="7"/>
  <c r="S1102" i="7"/>
  <c r="U1065" i="7"/>
  <c r="G1104" i="7"/>
  <c r="F1155" i="7"/>
  <c r="D1155" i="7" s="1"/>
  <c r="I1155" i="7"/>
  <c r="K1154" i="7"/>
  <c r="F1179" i="7"/>
  <c r="I1179" i="7"/>
  <c r="K1178" i="7"/>
  <c r="K1174" i="7"/>
  <c r="Q1200" i="7"/>
  <c r="G1200" i="7" s="1"/>
  <c r="G1201" i="7"/>
  <c r="Q1220" i="7"/>
  <c r="G1220" i="7" s="1"/>
  <c r="G1221" i="7"/>
  <c r="I264" i="7"/>
  <c r="I270" i="7"/>
  <c r="T270" i="7"/>
  <c r="S270" i="7" s="1"/>
  <c r="I275" i="7"/>
  <c r="I279" i="7"/>
  <c r="I281" i="7"/>
  <c r="I283" i="7"/>
  <c r="I285" i="7"/>
  <c r="I287" i="7"/>
  <c r="I289" i="7"/>
  <c r="I291" i="7"/>
  <c r="I293" i="7"/>
  <c r="L294" i="7"/>
  <c r="I295" i="7"/>
  <c r="T295" i="7"/>
  <c r="I302" i="7"/>
  <c r="T302" i="7"/>
  <c r="S302" i="7" s="1"/>
  <c r="I307" i="7"/>
  <c r="L310" i="7"/>
  <c r="G310" i="7" s="1"/>
  <c r="I311" i="7"/>
  <c r="T311" i="7"/>
  <c r="I318" i="7"/>
  <c r="T318" i="7"/>
  <c r="S318" i="7" s="1"/>
  <c r="L326" i="7"/>
  <c r="G326" i="7" s="1"/>
  <c r="I327" i="7"/>
  <c r="T327" i="7"/>
  <c r="I334" i="7"/>
  <c r="T334" i="7"/>
  <c r="S334" i="7" s="1"/>
  <c r="I370" i="7"/>
  <c r="I386" i="7"/>
  <c r="T386" i="7"/>
  <c r="S386" i="7" s="1"/>
  <c r="I394" i="7"/>
  <c r="I396" i="7"/>
  <c r="I398" i="7"/>
  <c r="I400" i="7"/>
  <c r="I402" i="7"/>
  <c r="I409" i="7"/>
  <c r="T409" i="7"/>
  <c r="L417" i="7"/>
  <c r="I418" i="7"/>
  <c r="T418" i="7"/>
  <c r="L430" i="7"/>
  <c r="I431" i="7"/>
  <c r="T431" i="7"/>
  <c r="L575" i="7"/>
  <c r="N578" i="7"/>
  <c r="F578" i="7"/>
  <c r="L584" i="7"/>
  <c r="G584" i="7" s="1"/>
  <c r="T586" i="7"/>
  <c r="L588" i="7"/>
  <c r="I626" i="7"/>
  <c r="I633" i="7"/>
  <c r="T633" i="7"/>
  <c r="S633" i="7" s="1"/>
  <c r="N652" i="7"/>
  <c r="F652" i="7"/>
  <c r="N656" i="7"/>
  <c r="F656" i="7"/>
  <c r="N660" i="7"/>
  <c r="F660" i="7"/>
  <c r="N662" i="7"/>
  <c r="F662" i="7"/>
  <c r="N664" i="7"/>
  <c r="F664" i="7"/>
  <c r="N666" i="7"/>
  <c r="F666" i="7"/>
  <c r="N668" i="7"/>
  <c r="F668" i="7"/>
  <c r="N675" i="7"/>
  <c r="F675" i="7"/>
  <c r="N682" i="7"/>
  <c r="F682" i="7"/>
  <c r="N684" i="7"/>
  <c r="F684" i="7"/>
  <c r="N690" i="7"/>
  <c r="F690" i="7"/>
  <c r="N692" i="7"/>
  <c r="F692" i="7"/>
  <c r="N694" i="7"/>
  <c r="F694" i="7"/>
  <c r="N696" i="7"/>
  <c r="F696" i="7"/>
  <c r="N699" i="7"/>
  <c r="F699" i="7"/>
  <c r="N702" i="7"/>
  <c r="F702" i="7"/>
  <c r="N705" i="7"/>
  <c r="F705" i="7"/>
  <c r="N710" i="7"/>
  <c r="F710" i="7"/>
  <c r="N713" i="7"/>
  <c r="F713" i="7"/>
  <c r="L721" i="7"/>
  <c r="I792" i="7"/>
  <c r="F851" i="7"/>
  <c r="K574" i="7"/>
  <c r="I851" i="7"/>
  <c r="N873" i="7"/>
  <c r="O589" i="7"/>
  <c r="E873" i="7"/>
  <c r="N876" i="7"/>
  <c r="E876" i="7"/>
  <c r="N878" i="7"/>
  <c r="E878" i="7"/>
  <c r="S886" i="7"/>
  <c r="U871" i="7"/>
  <c r="S871" i="7" s="1"/>
  <c r="S888" i="7"/>
  <c r="U873" i="7"/>
  <c r="N894" i="7"/>
  <c r="O884" i="7"/>
  <c r="E894" i="7"/>
  <c r="F899" i="7"/>
  <c r="I899" i="7"/>
  <c r="K872" i="7"/>
  <c r="F903" i="7"/>
  <c r="I903" i="7"/>
  <c r="F923" i="7"/>
  <c r="I923" i="7"/>
  <c r="F934" i="7"/>
  <c r="I934" i="7"/>
  <c r="K931" i="7"/>
  <c r="H957" i="7"/>
  <c r="N957" i="7"/>
  <c r="E957" i="7"/>
  <c r="O956" i="7"/>
  <c r="Q990" i="7"/>
  <c r="F1021" i="7"/>
  <c r="I1021" i="7"/>
  <c r="N1037" i="7"/>
  <c r="E1037" i="7"/>
  <c r="N1064" i="7"/>
  <c r="E1064" i="7"/>
  <c r="G1073" i="7"/>
  <c r="Q1051" i="7"/>
  <c r="G1051" i="7" s="1"/>
  <c r="S1093" i="7"/>
  <c r="U1046" i="7"/>
  <c r="S1046" i="7" s="1"/>
  <c r="G1052" i="7"/>
  <c r="S1100" i="7"/>
  <c r="G1065" i="7"/>
  <c r="W1107" i="7"/>
  <c r="N1119" i="7"/>
  <c r="O1100" i="7"/>
  <c r="E1119" i="7"/>
  <c r="N1121" i="7"/>
  <c r="O1102" i="7"/>
  <c r="E1121" i="7"/>
  <c r="N1142" i="7"/>
  <c r="E1142" i="7"/>
  <c r="N1161" i="7"/>
  <c r="E1161" i="7"/>
  <c r="S1216" i="7"/>
  <c r="W1215" i="7"/>
  <c r="S1215" i="7" s="1"/>
  <c r="S1294" i="7"/>
  <c r="W1293" i="7"/>
  <c r="S1293" i="7" s="1"/>
  <c r="F1456" i="7"/>
  <c r="I1456" i="7"/>
  <c r="K1435" i="7"/>
  <c r="K1455" i="7"/>
  <c r="N223" i="7"/>
  <c r="F223" i="7"/>
  <c r="N225" i="7"/>
  <c r="F225" i="7"/>
  <c r="N230" i="7"/>
  <c r="F230" i="7"/>
  <c r="N235" i="7"/>
  <c r="F235" i="7"/>
  <c r="N237" i="7"/>
  <c r="F237" i="7"/>
  <c r="N244" i="7"/>
  <c r="F244" i="7"/>
  <c r="N247" i="7"/>
  <c r="F247" i="7"/>
  <c r="N252" i="7"/>
  <c r="F252" i="7"/>
  <c r="F257" i="7"/>
  <c r="N257" i="7"/>
  <c r="F264" i="7"/>
  <c r="N264" i="7"/>
  <c r="N275" i="7"/>
  <c r="F275" i="7"/>
  <c r="N281" i="7"/>
  <c r="F281" i="7"/>
  <c r="N283" i="7"/>
  <c r="F283" i="7"/>
  <c r="F285" i="7"/>
  <c r="N285" i="7"/>
  <c r="N289" i="7"/>
  <c r="F289" i="7"/>
  <c r="N291" i="7"/>
  <c r="F291" i="7"/>
  <c r="N293" i="7"/>
  <c r="F293" i="7"/>
  <c r="N295" i="7"/>
  <c r="F295" i="7"/>
  <c r="N307" i="7"/>
  <c r="F307" i="7"/>
  <c r="N311" i="7"/>
  <c r="F311" i="7"/>
  <c r="N323" i="7"/>
  <c r="F323" i="7"/>
  <c r="F327" i="7"/>
  <c r="N327" i="7"/>
  <c r="N334" i="7"/>
  <c r="F334" i="7"/>
  <c r="N345" i="7"/>
  <c r="F345" i="7"/>
  <c r="N349" i="7"/>
  <c r="F349" i="7"/>
  <c r="N359" i="7"/>
  <c r="F359" i="7"/>
  <c r="N363" i="7"/>
  <c r="F363" i="7"/>
  <c r="N375" i="7"/>
  <c r="F375" i="7"/>
  <c r="N379" i="7"/>
  <c r="F379" i="7"/>
  <c r="N390" i="7"/>
  <c r="F390" i="7"/>
  <c r="N396" i="7"/>
  <c r="F396" i="7"/>
  <c r="N398" i="7"/>
  <c r="F398" i="7"/>
  <c r="N400" i="7"/>
  <c r="F400" i="7"/>
  <c r="N402" i="7"/>
  <c r="F402" i="7"/>
  <c r="N414" i="7"/>
  <c r="F414" i="7"/>
  <c r="N418" i="7"/>
  <c r="F418" i="7"/>
  <c r="N431" i="7"/>
  <c r="F431" i="7"/>
  <c r="N438" i="7"/>
  <c r="F438" i="7"/>
  <c r="N440" i="7"/>
  <c r="F440" i="7"/>
  <c r="N446" i="7"/>
  <c r="F446" i="7"/>
  <c r="N448" i="7"/>
  <c r="F448" i="7"/>
  <c r="N450" i="7"/>
  <c r="F450" i="7"/>
  <c r="N452" i="7"/>
  <c r="F452" i="7"/>
  <c r="N462" i="7"/>
  <c r="F462" i="7"/>
  <c r="N467" i="7"/>
  <c r="F467" i="7"/>
  <c r="N474" i="7"/>
  <c r="F474" i="7"/>
  <c r="N478" i="7"/>
  <c r="F478" i="7"/>
  <c r="N480" i="7"/>
  <c r="F480" i="7"/>
  <c r="N482" i="7"/>
  <c r="F482" i="7"/>
  <c r="N484" i="7"/>
  <c r="F484" i="7"/>
  <c r="N488" i="7"/>
  <c r="F488" i="7"/>
  <c r="F492" i="7"/>
  <c r="N492" i="7"/>
  <c r="N494" i="7"/>
  <c r="F494" i="7"/>
  <c r="N496" i="7"/>
  <c r="F496" i="7"/>
  <c r="N498" i="7"/>
  <c r="F498" i="7"/>
  <c r="F504" i="7"/>
  <c r="N504" i="7"/>
  <c r="N508" i="7"/>
  <c r="F508" i="7"/>
  <c r="N512" i="7"/>
  <c r="F512" i="7"/>
  <c r="N515" i="7"/>
  <c r="F515" i="7"/>
  <c r="N524" i="7"/>
  <c r="F524" i="7"/>
  <c r="N527" i="7"/>
  <c r="F527" i="7"/>
  <c r="N531" i="7"/>
  <c r="F531" i="7"/>
  <c r="N535" i="7"/>
  <c r="F535" i="7"/>
  <c r="N547" i="7"/>
  <c r="F547" i="7"/>
  <c r="N551" i="7"/>
  <c r="F551" i="7"/>
  <c r="N555" i="7"/>
  <c r="F555" i="7"/>
  <c r="F566" i="7"/>
  <c r="N566" i="7"/>
  <c r="N583" i="7"/>
  <c r="F583" i="7"/>
  <c r="N586" i="7"/>
  <c r="F586" i="7"/>
  <c r="N590" i="7"/>
  <c r="F590" i="7"/>
  <c r="N594" i="7"/>
  <c r="F594" i="7"/>
  <c r="N596" i="7"/>
  <c r="F596" i="7"/>
  <c r="F598" i="7"/>
  <c r="N598" i="7"/>
  <c r="N600" i="7"/>
  <c r="F600" i="7"/>
  <c r="N606" i="7"/>
  <c r="F606" i="7"/>
  <c r="N610" i="7"/>
  <c r="F610" i="7"/>
  <c r="N614" i="7"/>
  <c r="F614" i="7"/>
  <c r="F617" i="7"/>
  <c r="N617" i="7"/>
  <c r="N620" i="7"/>
  <c r="F620" i="7"/>
  <c r="N623" i="7"/>
  <c r="F623" i="7"/>
  <c r="N626" i="7"/>
  <c r="F626" i="7"/>
  <c r="N639" i="7"/>
  <c r="F639" i="7"/>
  <c r="N643" i="7"/>
  <c r="F643" i="7"/>
  <c r="N650" i="7"/>
  <c r="F650" i="7"/>
  <c r="I651" i="7"/>
  <c r="I667" i="7"/>
  <c r="I683" i="7"/>
  <c r="N688" i="7"/>
  <c r="F688" i="7"/>
  <c r="I695" i="7"/>
  <c r="I698" i="7"/>
  <c r="I701" i="7"/>
  <c r="I704" i="7"/>
  <c r="I709" i="7"/>
  <c r="I712" i="7"/>
  <c r="N723" i="7"/>
  <c r="F723" i="7"/>
  <c r="N731" i="7"/>
  <c r="F731" i="7"/>
  <c r="N733" i="7"/>
  <c r="F733" i="7"/>
  <c r="N739" i="7"/>
  <c r="F739" i="7"/>
  <c r="N741" i="7"/>
  <c r="F741" i="7"/>
  <c r="N743" i="7"/>
  <c r="F743" i="7"/>
  <c r="N745" i="7"/>
  <c r="F745" i="7"/>
  <c r="N755" i="7"/>
  <c r="F755" i="7"/>
  <c r="N760" i="7"/>
  <c r="F760" i="7"/>
  <c r="N765" i="7"/>
  <c r="F765" i="7"/>
  <c r="N769" i="7"/>
  <c r="F769" i="7"/>
  <c r="N771" i="7"/>
  <c r="F771" i="7"/>
  <c r="N773" i="7"/>
  <c r="F773" i="7"/>
  <c r="N775" i="7"/>
  <c r="F775" i="7"/>
  <c r="N777" i="7"/>
  <c r="F777" i="7"/>
  <c r="N782" i="7"/>
  <c r="F782" i="7"/>
  <c r="N789" i="7"/>
  <c r="F789" i="7"/>
  <c r="N792" i="7"/>
  <c r="F792" i="7"/>
  <c r="N798" i="7"/>
  <c r="F798" i="7"/>
  <c r="N800" i="7"/>
  <c r="F800" i="7"/>
  <c r="N806" i="7"/>
  <c r="F806" i="7"/>
  <c r="N808" i="7"/>
  <c r="F808" i="7"/>
  <c r="N810" i="7"/>
  <c r="F810" i="7"/>
  <c r="N812" i="7"/>
  <c r="F812" i="7"/>
  <c r="N821" i="7"/>
  <c r="F821" i="7"/>
  <c r="N826" i="7"/>
  <c r="F826" i="7"/>
  <c r="N835" i="7"/>
  <c r="F835" i="7"/>
  <c r="N846" i="7"/>
  <c r="F846" i="7"/>
  <c r="D851" i="7"/>
  <c r="S853" i="7"/>
  <c r="U850" i="7"/>
  <c r="U585" i="7"/>
  <c r="N860" i="7"/>
  <c r="E860" i="7"/>
  <c r="U864" i="7"/>
  <c r="S864" i="7" s="1"/>
  <c r="S884" i="7"/>
  <c r="U869" i="7"/>
  <c r="Q886" i="7"/>
  <c r="G873" i="7"/>
  <c r="Q589" i="7"/>
  <c r="Q47" i="7" s="1"/>
  <c r="G47" i="7" s="1"/>
  <c r="F898" i="7"/>
  <c r="I898" i="7"/>
  <c r="K871" i="7"/>
  <c r="D899" i="7"/>
  <c r="D903" i="7"/>
  <c r="D912" i="7"/>
  <c r="D921" i="7"/>
  <c r="D923" i="7"/>
  <c r="N932" i="7"/>
  <c r="E932" i="7"/>
  <c r="D934" i="7"/>
  <c r="N940" i="7"/>
  <c r="O937" i="7"/>
  <c r="E940" i="7"/>
  <c r="W937" i="7"/>
  <c r="W936" i="7" s="1"/>
  <c r="D944" i="7"/>
  <c r="N950" i="7"/>
  <c r="E950" i="7"/>
  <c r="U957" i="7"/>
  <c r="S961" i="7"/>
  <c r="N965" i="7"/>
  <c r="E965" i="7"/>
  <c r="O967" i="7"/>
  <c r="F971" i="7"/>
  <c r="I971" i="7"/>
  <c r="S981" i="7"/>
  <c r="U971" i="7"/>
  <c r="E984" i="7"/>
  <c r="W580" i="7"/>
  <c r="S991" i="7"/>
  <c r="U581" i="7"/>
  <c r="N1001" i="7"/>
  <c r="O998" i="7"/>
  <c r="E1001" i="7"/>
  <c r="D1005" i="7"/>
  <c r="N1017" i="7"/>
  <c r="O1014" i="7"/>
  <c r="E1017" i="7"/>
  <c r="D1021" i="7"/>
  <c r="N1060" i="7"/>
  <c r="O38" i="7"/>
  <c r="N38" i="7" s="1"/>
  <c r="E1060" i="7"/>
  <c r="N1071" i="7"/>
  <c r="E1071" i="7"/>
  <c r="E1072" i="7"/>
  <c r="N1075" i="7"/>
  <c r="E1075" i="7"/>
  <c r="N1077" i="7"/>
  <c r="E1077" i="7"/>
  <c r="E1080" i="7"/>
  <c r="S1083" i="7"/>
  <c r="U1080" i="7"/>
  <c r="U1072" i="7"/>
  <c r="N1087" i="7"/>
  <c r="E1087" i="7"/>
  <c r="S1092" i="7"/>
  <c r="U1045" i="7"/>
  <c r="S1099" i="7"/>
  <c r="U1061" i="7"/>
  <c r="F1124" i="7"/>
  <c r="I1124" i="7"/>
  <c r="K1114" i="7"/>
  <c r="S1168" i="7"/>
  <c r="U1117" i="7"/>
  <c r="U1167" i="7"/>
  <c r="S1196" i="7"/>
  <c r="W1195" i="7"/>
  <c r="S1195" i="7" s="1"/>
  <c r="Q1210" i="7"/>
  <c r="G1210" i="7" s="1"/>
  <c r="G1211" i="7"/>
  <c r="Q1241" i="7"/>
  <c r="G1241" i="7" s="1"/>
  <c r="G1242" i="7"/>
  <c r="Q1287" i="7"/>
  <c r="G1287" i="7" s="1"/>
  <c r="G1288" i="7"/>
  <c r="F1443" i="7"/>
  <c r="I1443" i="7"/>
  <c r="K1442" i="7"/>
  <c r="S1844" i="7"/>
  <c r="F1844" i="7"/>
  <c r="I294" i="7"/>
  <c r="I310" i="7"/>
  <c r="I326" i="7"/>
  <c r="I348" i="7"/>
  <c r="I417" i="7"/>
  <c r="I430" i="7"/>
  <c r="I439" i="7"/>
  <c r="I441" i="7"/>
  <c r="I445" i="7"/>
  <c r="I447" i="7"/>
  <c r="I449" i="7"/>
  <c r="I451" i="7"/>
  <c r="T451" i="7"/>
  <c r="L465" i="7"/>
  <c r="I466" i="7"/>
  <c r="T466" i="7"/>
  <c r="I475" i="7"/>
  <c r="I485" i="7"/>
  <c r="I487" i="7"/>
  <c r="I491" i="7"/>
  <c r="I495" i="7"/>
  <c r="I497" i="7"/>
  <c r="I499" i="7"/>
  <c r="T501" i="7"/>
  <c r="L504" i="7"/>
  <c r="I505" i="7"/>
  <c r="I511" i="7"/>
  <c r="T511" i="7"/>
  <c r="S511" i="7" s="1"/>
  <c r="I514" i="7"/>
  <c r="T514" i="7"/>
  <c r="S514" i="7" s="1"/>
  <c r="T523" i="7"/>
  <c r="T526" i="7"/>
  <c r="L527" i="7"/>
  <c r="I528" i="7"/>
  <c r="I534" i="7"/>
  <c r="T534" i="7"/>
  <c r="S534" i="7" s="1"/>
  <c r="T546" i="7"/>
  <c r="L547" i="7"/>
  <c r="I547" i="7" s="1"/>
  <c r="I548" i="7"/>
  <c r="I554" i="7"/>
  <c r="T554" i="7"/>
  <c r="S554" i="7" s="1"/>
  <c r="L566" i="7"/>
  <c r="I567" i="7"/>
  <c r="I572" i="7"/>
  <c r="T572" i="7"/>
  <c r="L573" i="7"/>
  <c r="I573" i="7" s="1"/>
  <c r="T574" i="7"/>
  <c r="I575" i="7"/>
  <c r="I582" i="7"/>
  <c r="T582" i="7"/>
  <c r="I584" i="7"/>
  <c r="T584" i="7"/>
  <c r="L586" i="7"/>
  <c r="G586" i="7" s="1"/>
  <c r="T587" i="7"/>
  <c r="I588" i="7"/>
  <c r="I593" i="7"/>
  <c r="I597" i="7"/>
  <c r="I599" i="7"/>
  <c r="I601" i="7"/>
  <c r="L606" i="7"/>
  <c r="I606" i="7" s="1"/>
  <c r="I607" i="7"/>
  <c r="I613" i="7"/>
  <c r="T613" i="7"/>
  <c r="I616" i="7"/>
  <c r="T616" i="7"/>
  <c r="S616" i="7" s="1"/>
  <c r="N651" i="7"/>
  <c r="F651" i="7"/>
  <c r="N653" i="7"/>
  <c r="F653" i="7"/>
  <c r="N661" i="7"/>
  <c r="F661" i="7"/>
  <c r="N663" i="7"/>
  <c r="F663" i="7"/>
  <c r="N665" i="7"/>
  <c r="F665" i="7"/>
  <c r="P667" i="7"/>
  <c r="N672" i="7"/>
  <c r="F672" i="7"/>
  <c r="N676" i="7"/>
  <c r="F676" i="7"/>
  <c r="N681" i="7"/>
  <c r="F681" i="7"/>
  <c r="N683" i="7"/>
  <c r="F683" i="7"/>
  <c r="N689" i="7"/>
  <c r="F689" i="7"/>
  <c r="N691" i="7"/>
  <c r="F691" i="7"/>
  <c r="N693" i="7"/>
  <c r="F693" i="7"/>
  <c r="P695" i="7"/>
  <c r="P698" i="7"/>
  <c r="P701" i="7"/>
  <c r="P704" i="7"/>
  <c r="N706" i="7"/>
  <c r="F706" i="7"/>
  <c r="P709" i="7"/>
  <c r="N712" i="7"/>
  <c r="F712" i="7"/>
  <c r="N714" i="7"/>
  <c r="F714" i="7"/>
  <c r="I721" i="7"/>
  <c r="V721" i="7"/>
  <c r="V687" i="7"/>
  <c r="V580" i="7" s="1"/>
  <c r="I730" i="7"/>
  <c r="I732" i="7"/>
  <c r="I734" i="7"/>
  <c r="I781" i="7"/>
  <c r="I797" i="7"/>
  <c r="I799" i="7"/>
  <c r="I801" i="7"/>
  <c r="I803" i="7"/>
  <c r="I805" i="7"/>
  <c r="I807" i="7"/>
  <c r="I809" i="7"/>
  <c r="I811" i="7"/>
  <c r="T811" i="7"/>
  <c r="I828" i="7"/>
  <c r="T828" i="7"/>
  <c r="S828" i="7" s="1"/>
  <c r="I849" i="7"/>
  <c r="F850" i="7"/>
  <c r="K849" i="7"/>
  <c r="I850" i="7"/>
  <c r="Q850" i="7"/>
  <c r="N877" i="7"/>
  <c r="E877" i="7"/>
  <c r="N881" i="7"/>
  <c r="E881" i="7"/>
  <c r="S885" i="7"/>
  <c r="U870" i="7"/>
  <c r="S887" i="7"/>
  <c r="U872" i="7"/>
  <c r="F900" i="7"/>
  <c r="D900" i="7" s="1"/>
  <c r="I900" i="7"/>
  <c r="K873" i="7"/>
  <c r="K902" i="7"/>
  <c r="F913" i="7"/>
  <c r="D913" i="7" s="1"/>
  <c r="I913" i="7"/>
  <c r="F922" i="7"/>
  <c r="D922" i="7" s="1"/>
  <c r="I922" i="7"/>
  <c r="U937" i="7"/>
  <c r="F945" i="7"/>
  <c r="D945" i="7" s="1"/>
  <c r="K581" i="7"/>
  <c r="I581" i="7" s="1"/>
  <c r="I945" i="7"/>
  <c r="G957" i="7"/>
  <c r="Q956" i="7"/>
  <c r="G956" i="7" s="1"/>
  <c r="G971" i="7"/>
  <c r="Q970" i="7"/>
  <c r="G970" i="7" s="1"/>
  <c r="S998" i="7"/>
  <c r="F1006" i="7"/>
  <c r="D1006" i="7" s="1"/>
  <c r="I1006" i="7"/>
  <c r="S1014" i="7"/>
  <c r="K1020" i="7"/>
  <c r="F1022" i="7"/>
  <c r="D1022" i="7" s="1"/>
  <c r="I1022" i="7"/>
  <c r="H1033" i="7"/>
  <c r="M577" i="7"/>
  <c r="G1032" i="7"/>
  <c r="Q1029" i="7"/>
  <c r="U1029" i="7"/>
  <c r="O1036" i="7"/>
  <c r="N1052" i="7"/>
  <c r="E1052" i="7"/>
  <c r="Q1080" i="7"/>
  <c r="Q1072" i="7"/>
  <c r="G1045" i="7"/>
  <c r="S1095" i="7"/>
  <c r="U1049" i="7"/>
  <c r="G1061" i="7"/>
  <c r="S1101" i="7"/>
  <c r="U1063" i="7"/>
  <c r="N1108" i="7"/>
  <c r="O1097" i="7"/>
  <c r="E1108" i="7"/>
  <c r="N1117" i="7"/>
  <c r="E1117" i="7"/>
  <c r="N1118" i="7"/>
  <c r="O1095" i="7"/>
  <c r="E1118" i="7"/>
  <c r="N1120" i="7"/>
  <c r="O1101" i="7"/>
  <c r="E1120" i="7"/>
  <c r="N1122" i="7"/>
  <c r="E1122" i="7"/>
  <c r="D1124" i="7"/>
  <c r="S1128" i="7"/>
  <c r="U1115" i="7"/>
  <c r="N1152" i="7"/>
  <c r="E1152" i="7"/>
  <c r="N1162" i="7"/>
  <c r="E1162" i="7"/>
  <c r="S1206" i="7"/>
  <c r="W1205" i="7"/>
  <c r="S1205" i="7" s="1"/>
  <c r="F1237" i="7"/>
  <c r="I1237" i="7"/>
  <c r="F1266" i="7"/>
  <c r="I1266" i="7"/>
  <c r="S1824" i="7"/>
  <c r="F1824" i="7"/>
  <c r="N1163" i="7"/>
  <c r="E1163" i="7"/>
  <c r="N1171" i="7"/>
  <c r="E1171" i="7"/>
  <c r="S1191" i="7"/>
  <c r="U1174" i="7"/>
  <c r="N1197" i="7"/>
  <c r="E1197" i="7"/>
  <c r="N1207" i="7"/>
  <c r="E1207" i="7"/>
  <c r="N1217" i="7"/>
  <c r="E1217" i="7"/>
  <c r="N1225" i="7"/>
  <c r="E1225" i="7"/>
  <c r="N1227" i="7"/>
  <c r="E1227" i="7"/>
  <c r="N1246" i="7"/>
  <c r="E1246" i="7"/>
  <c r="F1263" i="7"/>
  <c r="H1271" i="7"/>
  <c r="N1274" i="7"/>
  <c r="E1274" i="7"/>
  <c r="S1253" i="7"/>
  <c r="N1295" i="7"/>
  <c r="E1295" i="7"/>
  <c r="N1302" i="7"/>
  <c r="E1302" i="7"/>
  <c r="M1249" i="7"/>
  <c r="H1317" i="7"/>
  <c r="M1258" i="7"/>
  <c r="H1321" i="7"/>
  <c r="M1262" i="7"/>
  <c r="H1262" i="7" s="1"/>
  <c r="H1322" i="7"/>
  <c r="M1263" i="7"/>
  <c r="H1263" i="7" s="1"/>
  <c r="H1323" i="7"/>
  <c r="M1264" i="7"/>
  <c r="H1324" i="7"/>
  <c r="M1265" i="7"/>
  <c r="U1316" i="7"/>
  <c r="S1332" i="7"/>
  <c r="N1336" i="7"/>
  <c r="E1336" i="7"/>
  <c r="O1320" i="7"/>
  <c r="M1351" i="7"/>
  <c r="F1361" i="7"/>
  <c r="D1361" i="7" s="1"/>
  <c r="I1361" i="7"/>
  <c r="F1372" i="7"/>
  <c r="I1372" i="7"/>
  <c r="F1382" i="7"/>
  <c r="I1382" i="7"/>
  <c r="F1396" i="7"/>
  <c r="I1396" i="7"/>
  <c r="W1400" i="7"/>
  <c r="W1393" i="7" s="1"/>
  <c r="W1394" i="7"/>
  <c r="H1408" i="7"/>
  <c r="M1395" i="7"/>
  <c r="G1407" i="7"/>
  <c r="Q1406" i="7"/>
  <c r="G1406" i="7" s="1"/>
  <c r="U1406" i="7"/>
  <c r="S1406" i="7" s="1"/>
  <c r="S1407" i="7"/>
  <c r="N1418" i="7"/>
  <c r="E1418" i="7"/>
  <c r="N1419" i="7"/>
  <c r="E1419" i="7"/>
  <c r="N1429" i="7"/>
  <c r="E1429" i="7"/>
  <c r="N1430" i="7"/>
  <c r="E1430" i="7"/>
  <c r="N1431" i="7"/>
  <c r="E1431" i="7"/>
  <c r="N1438" i="7"/>
  <c r="E1438" i="7"/>
  <c r="N1440" i="7"/>
  <c r="E1440" i="7"/>
  <c r="G1471" i="7"/>
  <c r="D1471" i="7" s="1"/>
  <c r="Q22" i="7"/>
  <c r="D1511" i="7"/>
  <c r="G1511" i="7"/>
  <c r="Q1472" i="7"/>
  <c r="G1472" i="7" s="1"/>
  <c r="D1520" i="7"/>
  <c r="G1520" i="7"/>
  <c r="Q1519" i="7"/>
  <c r="D1523" i="7"/>
  <c r="G1523" i="7"/>
  <c r="Q1512" i="7"/>
  <c r="H1614" i="7"/>
  <c r="M1463" i="7"/>
  <c r="H1620" i="7"/>
  <c r="M1469" i="7"/>
  <c r="S1625" i="7"/>
  <c r="U1476" i="7"/>
  <c r="S1476" i="7" s="1"/>
  <c r="H1631" i="7"/>
  <c r="F1669" i="7"/>
  <c r="H1689" i="7"/>
  <c r="M1688" i="7"/>
  <c r="G1716" i="7"/>
  <c r="N1716" i="7"/>
  <c r="N1718" i="7"/>
  <c r="G1732" i="7"/>
  <c r="N1732" i="7"/>
  <c r="G1734" i="7"/>
  <c r="N1734" i="7"/>
  <c r="S1762" i="7"/>
  <c r="F1762" i="7"/>
  <c r="U1758" i="7"/>
  <c r="U1754" i="7"/>
  <c r="G1768" i="7"/>
  <c r="N1768" i="7"/>
  <c r="G1778" i="7"/>
  <c r="N1778" i="7"/>
  <c r="Q1777" i="7"/>
  <c r="G1790" i="7"/>
  <c r="Q1733" i="7"/>
  <c r="S1809" i="7"/>
  <c r="F1809" i="7"/>
  <c r="U1807" i="7"/>
  <c r="G1812" i="7"/>
  <c r="N1812" i="7"/>
  <c r="Q1811" i="7"/>
  <c r="G1817" i="7"/>
  <c r="N1817" i="7"/>
  <c r="Q1816" i="7"/>
  <c r="G1822" i="7"/>
  <c r="N1822" i="7"/>
  <c r="Q1820" i="7"/>
  <c r="S1829" i="7"/>
  <c r="F1829" i="7"/>
  <c r="H1830" i="7"/>
  <c r="M1829" i="7"/>
  <c r="S1835" i="7"/>
  <c r="F1835" i="7"/>
  <c r="G1842" i="7"/>
  <c r="Q1840" i="7"/>
  <c r="S1849" i="7"/>
  <c r="F1849" i="7"/>
  <c r="H1850" i="7"/>
  <c r="M1849" i="7"/>
  <c r="H1855" i="7"/>
  <c r="M1854" i="7"/>
  <c r="S1871" i="7"/>
  <c r="F1871" i="7"/>
  <c r="U1870" i="7"/>
  <c r="S1870" i="7" s="1"/>
  <c r="S1889" i="7"/>
  <c r="F1889" i="7"/>
  <c r="U1885" i="7"/>
  <c r="S1902" i="7"/>
  <c r="F1902" i="7"/>
  <c r="U1901" i="7"/>
  <c r="S1907" i="7"/>
  <c r="U1893" i="7"/>
  <c r="H1908" i="7"/>
  <c r="M1894" i="7"/>
  <c r="H1910" i="7"/>
  <c r="M1896" i="7"/>
  <c r="S1915" i="7"/>
  <c r="F1915" i="7"/>
  <c r="U1910" i="7"/>
  <c r="H1916" i="7"/>
  <c r="D1927" i="7"/>
  <c r="G1927" i="7"/>
  <c r="Q1926" i="7"/>
  <c r="G1926" i="7" s="1"/>
  <c r="S1940" i="7"/>
  <c r="U1939" i="7"/>
  <c r="S1939" i="7" s="1"/>
  <c r="U1933" i="7"/>
  <c r="S1933" i="7" s="1"/>
  <c r="M1720" i="7"/>
  <c r="S2023" i="7"/>
  <c r="U2022" i="7"/>
  <c r="S2028" i="7"/>
  <c r="U2012" i="7"/>
  <c r="H2029" i="7"/>
  <c r="M2018" i="7"/>
  <c r="H2064" i="7"/>
  <c r="M2063" i="7"/>
  <c r="G2086" i="7"/>
  <c r="N2086" i="7"/>
  <c r="H2093" i="7"/>
  <c r="M2092" i="7"/>
  <c r="S2103" i="7"/>
  <c r="F2103" i="7"/>
  <c r="S2107" i="7"/>
  <c r="F2107" i="7"/>
  <c r="U2106" i="7"/>
  <c r="G2110" i="7"/>
  <c r="N2110" i="7"/>
  <c r="Q2109" i="7"/>
  <c r="Q2101" i="7"/>
  <c r="G2115" i="7"/>
  <c r="N2115" i="7"/>
  <c r="Q2114" i="7"/>
  <c r="S2127" i="7"/>
  <c r="F2127" i="7"/>
  <c r="G2134" i="7"/>
  <c r="N2134" i="7"/>
  <c r="Q2133" i="7"/>
  <c r="Q2125" i="7"/>
  <c r="D2151" i="7"/>
  <c r="G2151" i="7"/>
  <c r="Q2150" i="7"/>
  <c r="Q2139" i="7"/>
  <c r="S2158" i="7"/>
  <c r="U2139" i="7"/>
  <c r="U2157" i="7"/>
  <c r="S2157" i="7" s="1"/>
  <c r="I2180" i="7"/>
  <c r="E2180" i="7"/>
  <c r="J2146" i="7"/>
  <c r="H2180" i="7"/>
  <c r="R2146" i="7"/>
  <c r="R2018" i="7" s="1"/>
  <c r="R1722" i="7" s="1"/>
  <c r="I2256" i="7"/>
  <c r="E2256" i="7"/>
  <c r="I2258" i="7"/>
  <c r="E2258" i="7"/>
  <c r="J1714" i="7"/>
  <c r="H2258" i="7"/>
  <c r="R1714" i="7"/>
  <c r="I2260" i="7"/>
  <c r="E2260" i="7"/>
  <c r="S2469" i="7"/>
  <c r="G2469" i="7"/>
  <c r="I3171" i="7"/>
  <c r="E3171" i="7"/>
  <c r="N1116" i="7"/>
  <c r="O1093" i="7"/>
  <c r="E1116" i="7"/>
  <c r="F1125" i="7"/>
  <c r="D1125" i="7" s="1"/>
  <c r="I1125" i="7"/>
  <c r="K1115" i="7"/>
  <c r="Q1115" i="7"/>
  <c r="G1115" i="7" s="1"/>
  <c r="F1135" i="7"/>
  <c r="D1135" i="7" s="1"/>
  <c r="I1135" i="7"/>
  <c r="F1144" i="7"/>
  <c r="D1144" i="7" s="1"/>
  <c r="I1144" i="7"/>
  <c r="Q1167" i="7"/>
  <c r="F1177" i="7"/>
  <c r="I1177" i="7"/>
  <c r="F1188" i="7"/>
  <c r="I1188" i="7"/>
  <c r="Q1191" i="7"/>
  <c r="F1239" i="7"/>
  <c r="I1239" i="7"/>
  <c r="F1252" i="7"/>
  <c r="K1047" i="7"/>
  <c r="F1254" i="7"/>
  <c r="D1254" i="7" s="1"/>
  <c r="I1254" i="7"/>
  <c r="F1262" i="7"/>
  <c r="I1262" i="7"/>
  <c r="F1268" i="7"/>
  <c r="I1268" i="7"/>
  <c r="F1285" i="7"/>
  <c r="I1285" i="7"/>
  <c r="M1255" i="7"/>
  <c r="H1320" i="7"/>
  <c r="M1261" i="7"/>
  <c r="H1261" i="7" s="1"/>
  <c r="O1256" i="7"/>
  <c r="E1315" i="7"/>
  <c r="Q1332" i="7"/>
  <c r="N1317" i="7"/>
  <c r="O1258" i="7"/>
  <c r="E1317" i="7"/>
  <c r="F1343" i="7"/>
  <c r="I1343" i="7"/>
  <c r="K1309" i="7"/>
  <c r="D1372" i="7"/>
  <c r="G1376" i="7"/>
  <c r="Q1375" i="7"/>
  <c r="G1375" i="7" s="1"/>
  <c r="U1375" i="7"/>
  <c r="D1382" i="7"/>
  <c r="N1389" i="7"/>
  <c r="E1389" i="7"/>
  <c r="N1391" i="7"/>
  <c r="E1391" i="7"/>
  <c r="O1349" i="7"/>
  <c r="D1396" i="7"/>
  <c r="I1397" i="7"/>
  <c r="F1399" i="7"/>
  <c r="I1399" i="7"/>
  <c r="F1402" i="7"/>
  <c r="I1402" i="7"/>
  <c r="M1407" i="7"/>
  <c r="W1395" i="7"/>
  <c r="S1395" i="7" s="1"/>
  <c r="F1422" i="7"/>
  <c r="I1422" i="7"/>
  <c r="K1419" i="7"/>
  <c r="F1458" i="7"/>
  <c r="I1458" i="7"/>
  <c r="K1437" i="7"/>
  <c r="D1513" i="7"/>
  <c r="G1513" i="7"/>
  <c r="Q1474" i="7"/>
  <c r="G1474" i="7" s="1"/>
  <c r="N1519" i="7"/>
  <c r="S1605" i="7"/>
  <c r="U1590" i="7"/>
  <c r="S1590" i="7" s="1"/>
  <c r="U1604" i="7"/>
  <c r="S1608" i="7"/>
  <c r="U1593" i="7"/>
  <c r="S1593" i="7" s="1"/>
  <c r="G1648" i="7"/>
  <c r="D1648" i="7" s="1"/>
  <c r="Q1647" i="7"/>
  <c r="S1663" i="7"/>
  <c r="U1662" i="7"/>
  <c r="D1672" i="7"/>
  <c r="G1672" i="7"/>
  <c r="Q1670" i="7"/>
  <c r="S1713" i="7"/>
  <c r="F1713" i="7"/>
  <c r="F1719" i="7"/>
  <c r="G1730" i="7"/>
  <c r="N1730" i="7"/>
  <c r="H1771" i="7"/>
  <c r="M1769" i="7"/>
  <c r="M1754" i="7"/>
  <c r="G1807" i="7"/>
  <c r="Q1806" i="7"/>
  <c r="G1806" i="7" s="1"/>
  <c r="S1819" i="7"/>
  <c r="F1819" i="7"/>
  <c r="H1820" i="7"/>
  <c r="M1819" i="7"/>
  <c r="H1825" i="7"/>
  <c r="M1824" i="7"/>
  <c r="S1830" i="7"/>
  <c r="F1830" i="7"/>
  <c r="G1837" i="7"/>
  <c r="N1837" i="7"/>
  <c r="Q1835" i="7"/>
  <c r="H1845" i="7"/>
  <c r="M1844" i="7"/>
  <c r="S1850" i="7"/>
  <c r="F1850" i="7"/>
  <c r="S1913" i="7"/>
  <c r="F1913" i="7"/>
  <c r="U1908" i="7"/>
  <c r="H1914" i="7"/>
  <c r="M1909" i="7"/>
  <c r="N1926" i="7"/>
  <c r="D1943" i="7"/>
  <c r="G1943" i="7"/>
  <c r="Q1942" i="7"/>
  <c r="G1942" i="7" s="1"/>
  <c r="S1955" i="7"/>
  <c r="F1955" i="7"/>
  <c r="H1956" i="7"/>
  <c r="M1955" i="7"/>
  <c r="G1958" i="7"/>
  <c r="N1958" i="7"/>
  <c r="S1967" i="7"/>
  <c r="F1967" i="7"/>
  <c r="H1968" i="7"/>
  <c r="M1967" i="7"/>
  <c r="S1976" i="7"/>
  <c r="F1976" i="7"/>
  <c r="H1977" i="7"/>
  <c r="M1976" i="7"/>
  <c r="M1974" i="7"/>
  <c r="H1989" i="7"/>
  <c r="M1988" i="7"/>
  <c r="S2000" i="7"/>
  <c r="U1997" i="7"/>
  <c r="S1997" i="7" s="1"/>
  <c r="H2001" i="7"/>
  <c r="M1998" i="7"/>
  <c r="H2015" i="7"/>
  <c r="M1719" i="7"/>
  <c r="H2033" i="7"/>
  <c r="F2053" i="7"/>
  <c r="F2058" i="7"/>
  <c r="F2063" i="7"/>
  <c r="G2068" i="7"/>
  <c r="D2068" i="7" s="1"/>
  <c r="Q2028" i="7"/>
  <c r="H2075" i="7"/>
  <c r="N2150" i="7"/>
  <c r="G2161" i="7"/>
  <c r="D2161" i="7" s="1"/>
  <c r="Q2160" i="7"/>
  <c r="G2160" i="7" s="1"/>
  <c r="G2169" i="7"/>
  <c r="D2169" i="7" s="1"/>
  <c r="Q2168" i="7"/>
  <c r="G2168" i="7" s="1"/>
  <c r="O2138" i="7"/>
  <c r="I2210" i="7"/>
  <c r="E2210" i="7"/>
  <c r="S2484" i="7"/>
  <c r="G2484" i="7"/>
  <c r="V2483" i="7"/>
  <c r="I2487" i="7"/>
  <c r="E2487" i="7"/>
  <c r="J2462" i="7"/>
  <c r="J2486" i="7"/>
  <c r="H2487" i="7"/>
  <c r="R2462" i="7"/>
  <c r="R2486" i="7"/>
  <c r="D1177" i="7"/>
  <c r="D1179" i="7"/>
  <c r="H1183" i="7"/>
  <c r="M1173" i="7"/>
  <c r="H1184" i="7"/>
  <c r="M1174" i="7"/>
  <c r="H1185" i="7"/>
  <c r="M1175" i="7"/>
  <c r="D1188" i="7"/>
  <c r="U1190" i="7"/>
  <c r="S1192" i="7"/>
  <c r="U1175" i="7"/>
  <c r="O1196" i="7"/>
  <c r="U1200" i="7"/>
  <c r="S1200" i="7" s="1"/>
  <c r="O1206" i="7"/>
  <c r="O1216" i="7"/>
  <c r="N1226" i="7"/>
  <c r="E1226" i="7"/>
  <c r="D1237" i="7"/>
  <c r="D1239" i="7"/>
  <c r="U1241" i="7"/>
  <c r="S1241" i="7" s="1"/>
  <c r="I1249" i="7"/>
  <c r="F1251" i="7"/>
  <c r="I1251" i="7"/>
  <c r="I1255" i="7"/>
  <c r="I1257" i="7"/>
  <c r="K1054" i="7"/>
  <c r="I1258" i="7"/>
  <c r="K1055" i="7"/>
  <c r="F1260" i="7"/>
  <c r="K1061" i="7"/>
  <c r="F1265" i="7"/>
  <c r="I1265" i="7"/>
  <c r="K1067" i="7"/>
  <c r="D1266" i="7"/>
  <c r="D1268" i="7"/>
  <c r="N1273" i="7"/>
  <c r="E1273" i="7"/>
  <c r="N1275" i="7"/>
  <c r="O1253" i="7"/>
  <c r="E1275" i="7"/>
  <c r="U1279" i="7"/>
  <c r="N1283" i="7"/>
  <c r="E1283" i="7"/>
  <c r="D1285" i="7"/>
  <c r="U1287" i="7"/>
  <c r="S1287" i="7" s="1"/>
  <c r="O1294" i="7"/>
  <c r="H1315" i="7"/>
  <c r="M1256" i="7"/>
  <c r="I1256" i="7" s="1"/>
  <c r="M1325" i="7"/>
  <c r="W1325" i="7"/>
  <c r="W1309" i="7" s="1"/>
  <c r="W1248" i="7" s="1"/>
  <c r="W1310" i="7"/>
  <c r="H1310" i="7" s="1"/>
  <c r="U1331" i="7"/>
  <c r="U1317" i="7"/>
  <c r="S1333" i="7"/>
  <c r="G1320" i="7"/>
  <c r="Q1261" i="7"/>
  <c r="G1261" i="7" s="1"/>
  <c r="S1320" i="7"/>
  <c r="U1261" i="7"/>
  <c r="S1261" i="7" s="1"/>
  <c r="N1341" i="7"/>
  <c r="E1341" i="7"/>
  <c r="D1343" i="7"/>
  <c r="K1360" i="7"/>
  <c r="F1362" i="7"/>
  <c r="I1362" i="7"/>
  <c r="K1351" i="7"/>
  <c r="K1371" i="7"/>
  <c r="M1376" i="7"/>
  <c r="K1381" i="7"/>
  <c r="F1383" i="7"/>
  <c r="D1383" i="7" s="1"/>
  <c r="I1383" i="7"/>
  <c r="D1399" i="7"/>
  <c r="D1402" i="7"/>
  <c r="S1404" i="7"/>
  <c r="U1401" i="7"/>
  <c r="U1397" i="7"/>
  <c r="F1397" i="7" s="1"/>
  <c r="N1410" i="7"/>
  <c r="E1410" i="7"/>
  <c r="O1407" i="7"/>
  <c r="U1414" i="7"/>
  <c r="N1420" i="7"/>
  <c r="E1420" i="7"/>
  <c r="D1422" i="7"/>
  <c r="N1432" i="7"/>
  <c r="E1432" i="7"/>
  <c r="N1433" i="7"/>
  <c r="E1433" i="7"/>
  <c r="N1434" i="7"/>
  <c r="E1434" i="7"/>
  <c r="N1435" i="7"/>
  <c r="E1435" i="7"/>
  <c r="N1436" i="7"/>
  <c r="E1436" i="7"/>
  <c r="N1437" i="7"/>
  <c r="E1437" i="7"/>
  <c r="N1439" i="7"/>
  <c r="E1439" i="7"/>
  <c r="D1443" i="7"/>
  <c r="D1456" i="7"/>
  <c r="D1458" i="7"/>
  <c r="N1472" i="7"/>
  <c r="S1502" i="7"/>
  <c r="U1500" i="7"/>
  <c r="N1512" i="7"/>
  <c r="H1526" i="7"/>
  <c r="M1525" i="7"/>
  <c r="N1551" i="7"/>
  <c r="G1565" i="7"/>
  <c r="Q1564" i="7"/>
  <c r="Q1551" i="7"/>
  <c r="G1551" i="7" s="1"/>
  <c r="H1577" i="7"/>
  <c r="M1555" i="7"/>
  <c r="M1573" i="7"/>
  <c r="D1601" i="7"/>
  <c r="G1601" i="7"/>
  <c r="F1619" i="7"/>
  <c r="D1635" i="7"/>
  <c r="G1635" i="7"/>
  <c r="Q1620" i="7"/>
  <c r="Q1634" i="7"/>
  <c r="D1638" i="7"/>
  <c r="G1638" i="7"/>
  <c r="Q1623" i="7"/>
  <c r="G1623" i="7" s="1"/>
  <c r="N1647" i="7"/>
  <c r="G1659" i="7"/>
  <c r="D1659" i="7" s="1"/>
  <c r="H1670" i="7"/>
  <c r="M1669" i="7"/>
  <c r="S1680" i="7"/>
  <c r="U1676" i="7"/>
  <c r="S1690" i="7"/>
  <c r="F1690" i="7"/>
  <c r="U1689" i="7"/>
  <c r="S1693" i="7"/>
  <c r="F1693" i="7"/>
  <c r="G1725" i="7"/>
  <c r="G1743" i="7"/>
  <c r="N1743" i="7"/>
  <c r="Q1742" i="7"/>
  <c r="G1746" i="7"/>
  <c r="N1746" i="7"/>
  <c r="S1765" i="7"/>
  <c r="F1765" i="7"/>
  <c r="H1766" i="7"/>
  <c r="M1750" i="7"/>
  <c r="M1765" i="7"/>
  <c r="S1825" i="7"/>
  <c r="F1825" i="7"/>
  <c r="G1832" i="7"/>
  <c r="N1832" i="7"/>
  <c r="Q1830" i="7"/>
  <c r="S1839" i="7"/>
  <c r="F1839" i="7"/>
  <c r="H1840" i="7"/>
  <c r="M1839" i="7"/>
  <c r="S1845" i="7"/>
  <c r="F1845" i="7"/>
  <c r="G1852" i="7"/>
  <c r="Q1850" i="7"/>
  <c r="G1863" i="7"/>
  <c r="Q1862" i="7"/>
  <c r="G1862" i="7" s="1"/>
  <c r="H1867" i="7"/>
  <c r="M1863" i="7"/>
  <c r="F1907" i="7"/>
  <c r="S1917" i="7"/>
  <c r="F1917" i="7"/>
  <c r="U1916" i="7"/>
  <c r="G1920" i="7"/>
  <c r="Q1919" i="7"/>
  <c r="G1919" i="7" s="1"/>
  <c r="H1930" i="7"/>
  <c r="M1929" i="7"/>
  <c r="H1939" i="7"/>
  <c r="N1942" i="7"/>
  <c r="S1962" i="7"/>
  <c r="F1962" i="7"/>
  <c r="U1961" i="7"/>
  <c r="S1983" i="7"/>
  <c r="U1982" i="7"/>
  <c r="S1982" i="7" s="1"/>
  <c r="F1988" i="7"/>
  <c r="G2007" i="7"/>
  <c r="Q2004" i="7"/>
  <c r="G2004" i="7" s="1"/>
  <c r="H2022" i="7"/>
  <c r="F2028" i="7"/>
  <c r="G2039" i="7"/>
  <c r="D2039" i="7" s="1"/>
  <c r="Q2029" i="7"/>
  <c r="G2041" i="7"/>
  <c r="D2041" i="7" s="1"/>
  <c r="Q2031" i="7"/>
  <c r="G2043" i="7"/>
  <c r="Q2036" i="7"/>
  <c r="G2036" i="7" s="1"/>
  <c r="D2051" i="7"/>
  <c r="G2051" i="7"/>
  <c r="Q2050" i="7"/>
  <c r="G2050" i="7" s="1"/>
  <c r="G2056" i="7"/>
  <c r="D2056" i="7" s="1"/>
  <c r="Q2054" i="7"/>
  <c r="G2061" i="7"/>
  <c r="D2061" i="7" s="1"/>
  <c r="Q2059" i="7"/>
  <c r="G2088" i="7"/>
  <c r="N2088" i="7"/>
  <c r="S2094" i="7"/>
  <c r="F2094" i="7"/>
  <c r="U2093" i="7"/>
  <c r="U2087" i="7"/>
  <c r="G2097" i="7"/>
  <c r="N2097" i="7"/>
  <c r="Q2096" i="7"/>
  <c r="S2105" i="7"/>
  <c r="F2105" i="7"/>
  <c r="S2131" i="7"/>
  <c r="F2131" i="7"/>
  <c r="U2130" i="7"/>
  <c r="F2144" i="7"/>
  <c r="U2016" i="7"/>
  <c r="S2153" i="7"/>
  <c r="H2154" i="7"/>
  <c r="M2153" i="7"/>
  <c r="M2139" i="7"/>
  <c r="N2160" i="7"/>
  <c r="N2168" i="7"/>
  <c r="S2227" i="7"/>
  <c r="G2227" i="7"/>
  <c r="S2229" i="7"/>
  <c r="G2229" i="7"/>
  <c r="V2216" i="7"/>
  <c r="S2231" i="7"/>
  <c r="G2231" i="7"/>
  <c r="V2230" i="7"/>
  <c r="I2234" i="7"/>
  <c r="E2234" i="7"/>
  <c r="S2275" i="7"/>
  <c r="G2275" i="7"/>
  <c r="V2274" i="7"/>
  <c r="V2267" i="7"/>
  <c r="S2278" i="7"/>
  <c r="G2278" i="7"/>
  <c r="V2271" i="7"/>
  <c r="I2347" i="7"/>
  <c r="E2347" i="7"/>
  <c r="J2336" i="7"/>
  <c r="S2427" i="7"/>
  <c r="G2427" i="7"/>
  <c r="V2412" i="7"/>
  <c r="F1134" i="7"/>
  <c r="D1134" i="7" s="1"/>
  <c r="I1134" i="7"/>
  <c r="F1156" i="7"/>
  <c r="D1156" i="7" s="1"/>
  <c r="I1156" i="7"/>
  <c r="K1117" i="7"/>
  <c r="F1176" i="7"/>
  <c r="D1176" i="7" s="1"/>
  <c r="I1176" i="7"/>
  <c r="F1180" i="7"/>
  <c r="D1180" i="7" s="1"/>
  <c r="I1180" i="7"/>
  <c r="W1173" i="7"/>
  <c r="W1174" i="7"/>
  <c r="W1175" i="7"/>
  <c r="W1094" i="7" s="1"/>
  <c r="W1048" i="7" s="1"/>
  <c r="F1238" i="7"/>
  <c r="D1238" i="7" s="1"/>
  <c r="I1238" i="7"/>
  <c r="F1250" i="7"/>
  <c r="K1045" i="7"/>
  <c r="F1253" i="7"/>
  <c r="I1253" i="7"/>
  <c r="F1259" i="7"/>
  <c r="K1056" i="7"/>
  <c r="F1264" i="7"/>
  <c r="I1264" i="7"/>
  <c r="K1066" i="7"/>
  <c r="F1267" i="7"/>
  <c r="D1267" i="7" s="1"/>
  <c r="I1267" i="7"/>
  <c r="F1304" i="7"/>
  <c r="D1304" i="7" s="1"/>
  <c r="I1304" i="7"/>
  <c r="H1311" i="7"/>
  <c r="M1250" i="7"/>
  <c r="H1250" i="7" s="1"/>
  <c r="H1312" i="7"/>
  <c r="M1251" i="7"/>
  <c r="H1251" i="7" s="1"/>
  <c r="H1313" i="7"/>
  <c r="M1252" i="7"/>
  <c r="H1316" i="7"/>
  <c r="M1257" i="7"/>
  <c r="H1318" i="7"/>
  <c r="M1259" i="7"/>
  <c r="H1319" i="7"/>
  <c r="M1260" i="7"/>
  <c r="H1260" i="7" s="1"/>
  <c r="E1326" i="7"/>
  <c r="O1325" i="7"/>
  <c r="O1310" i="7"/>
  <c r="O1257" i="7"/>
  <c r="E1316" i="7"/>
  <c r="G1317" i="7"/>
  <c r="Q1258" i="7"/>
  <c r="H1352" i="7"/>
  <c r="M1064" i="7"/>
  <c r="H1064" i="7" s="1"/>
  <c r="Q1347" i="7"/>
  <c r="G1347" i="7" s="1"/>
  <c r="D1362" i="7"/>
  <c r="N1379" i="7"/>
  <c r="E1379" i="7"/>
  <c r="O1376" i="7"/>
  <c r="O1351" i="7"/>
  <c r="W1376" i="7"/>
  <c r="S1376" i="7" s="1"/>
  <c r="W1351" i="7"/>
  <c r="N1390" i="7"/>
  <c r="E1390" i="7"/>
  <c r="S1349" i="7"/>
  <c r="F1395" i="7"/>
  <c r="I1395" i="7"/>
  <c r="F1398" i="7"/>
  <c r="D1398" i="7" s="1"/>
  <c r="I1398" i="7"/>
  <c r="K1401" i="7"/>
  <c r="Q1401" i="7"/>
  <c r="Q1397" i="7"/>
  <c r="G1397" i="7" s="1"/>
  <c r="F1444" i="7"/>
  <c r="D1444" i="7" s="1"/>
  <c r="I1444" i="7"/>
  <c r="K1431" i="7"/>
  <c r="F1457" i="7"/>
  <c r="D1457" i="7" s="1"/>
  <c r="I1457" i="7"/>
  <c r="K1436" i="7"/>
  <c r="D1487" i="7"/>
  <c r="G1487" i="7"/>
  <c r="Q1476" i="7"/>
  <c r="G1476" i="7" s="1"/>
  <c r="G1489" i="7"/>
  <c r="Q1488" i="7"/>
  <c r="Q1478" i="7"/>
  <c r="N1478" i="7" s="1"/>
  <c r="N1499" i="7"/>
  <c r="G1500" i="7"/>
  <c r="Q1499" i="7"/>
  <c r="G1499" i="7" s="1"/>
  <c r="S1535" i="7"/>
  <c r="G1538" i="7"/>
  <c r="Q1537" i="7"/>
  <c r="G1573" i="7"/>
  <c r="Q1572" i="7"/>
  <c r="G1572" i="7" s="1"/>
  <c r="H1604" i="7"/>
  <c r="M1589" i="7"/>
  <c r="M1603" i="7"/>
  <c r="S1621" i="7"/>
  <c r="U1470" i="7"/>
  <c r="N1634" i="7"/>
  <c r="H1662" i="7"/>
  <c r="M1661" i="7"/>
  <c r="S1701" i="7"/>
  <c r="F1701" i="7"/>
  <c r="G1704" i="7"/>
  <c r="N1704" i="7"/>
  <c r="Q1703" i="7"/>
  <c r="S1721" i="7"/>
  <c r="F1721" i="7"/>
  <c r="U35" i="7"/>
  <c r="F35" i="7" s="1"/>
  <c r="F1726" i="7"/>
  <c r="G1736" i="7"/>
  <c r="N1736" i="7"/>
  <c r="G1751" i="7"/>
  <c r="N1751" i="7"/>
  <c r="Q1729" i="7"/>
  <c r="G1753" i="7"/>
  <c r="N1753" i="7"/>
  <c r="G1755" i="7"/>
  <c r="N1755" i="7"/>
  <c r="G1794" i="7"/>
  <c r="Q1737" i="7"/>
  <c r="G1796" i="7"/>
  <c r="Q1795" i="7"/>
  <c r="N1806" i="7"/>
  <c r="S1814" i="7"/>
  <c r="F1814" i="7"/>
  <c r="U1812" i="7"/>
  <c r="G1827" i="7"/>
  <c r="N1827" i="7"/>
  <c r="Q1825" i="7"/>
  <c r="S1834" i="7"/>
  <c r="F1834" i="7"/>
  <c r="H1835" i="7"/>
  <c r="M1834" i="7"/>
  <c r="S1840" i="7"/>
  <c r="F1840" i="7"/>
  <c r="G1847" i="7"/>
  <c r="Q1845" i="7"/>
  <c r="S1877" i="7"/>
  <c r="F1877" i="7"/>
  <c r="U1876" i="7"/>
  <c r="G1881" i="7"/>
  <c r="Q1877" i="7"/>
  <c r="G1898" i="7"/>
  <c r="N1898" i="7"/>
  <c r="S1924" i="7"/>
  <c r="U1923" i="7"/>
  <c r="S1923" i="7" s="1"/>
  <c r="G1934" i="7"/>
  <c r="D1934" i="7" s="1"/>
  <c r="Q1907" i="7"/>
  <c r="H1946" i="7"/>
  <c r="M1945" i="7"/>
  <c r="G1948" i="7"/>
  <c r="N1948" i="7"/>
  <c r="G1953" i="7"/>
  <c r="Q1952" i="7"/>
  <c r="G1952" i="7" s="1"/>
  <c r="G1965" i="7"/>
  <c r="Q1964" i="7"/>
  <c r="G1964" i="7" s="1"/>
  <c r="S1974" i="7"/>
  <c r="F1974" i="7"/>
  <c r="D1986" i="7"/>
  <c r="G1986" i="7"/>
  <c r="Q1985" i="7"/>
  <c r="G1985" i="7" s="1"/>
  <c r="Q1974" i="7"/>
  <c r="H1999" i="7"/>
  <c r="M1996" i="7"/>
  <c r="S2002" i="7"/>
  <c r="U2001" i="7"/>
  <c r="U1999" i="7"/>
  <c r="F2013" i="7"/>
  <c r="H2017" i="7"/>
  <c r="M1721" i="7"/>
  <c r="H2031" i="7"/>
  <c r="M2020" i="7"/>
  <c r="S2034" i="7"/>
  <c r="U2033" i="7"/>
  <c r="N2050" i="7"/>
  <c r="H2054" i="7"/>
  <c r="M2053" i="7"/>
  <c r="H2059" i="7"/>
  <c r="M2058" i="7"/>
  <c r="S2076" i="7"/>
  <c r="U2075" i="7"/>
  <c r="S2075" i="7" s="1"/>
  <c r="U2067" i="7"/>
  <c r="S2067" i="7" s="1"/>
  <c r="S2081" i="7"/>
  <c r="U2080" i="7"/>
  <c r="S2080" i="7" s="1"/>
  <c r="H2082" i="7"/>
  <c r="M2081" i="7"/>
  <c r="M2070" i="7"/>
  <c r="G2090" i="7"/>
  <c r="N2090" i="7"/>
  <c r="Q2089" i="7"/>
  <c r="S2112" i="7"/>
  <c r="F2112" i="7"/>
  <c r="U2110" i="7"/>
  <c r="U2104" i="7"/>
  <c r="H2121" i="7"/>
  <c r="M2119" i="7"/>
  <c r="S2129" i="7"/>
  <c r="F2129" i="7"/>
  <c r="S2136" i="7"/>
  <c r="F2136" i="7"/>
  <c r="U2134" i="7"/>
  <c r="U2128" i="7"/>
  <c r="N2141" i="7"/>
  <c r="Q2013" i="7"/>
  <c r="F2142" i="7"/>
  <c r="U2014" i="7"/>
  <c r="D2149" i="7"/>
  <c r="G2149" i="7"/>
  <c r="Q2021" i="7"/>
  <c r="G2021" i="7" s="1"/>
  <c r="F2153" i="7"/>
  <c r="I2298" i="7"/>
  <c r="E2298" i="7"/>
  <c r="J1725" i="7"/>
  <c r="H2298" i="7"/>
  <c r="R1725" i="7"/>
  <c r="R45" i="7" s="1"/>
  <c r="I2300" i="7"/>
  <c r="E2300" i="7"/>
  <c r="J2292" i="7"/>
  <c r="I2301" i="7"/>
  <c r="E2301" i="7"/>
  <c r="J2293" i="7"/>
  <c r="S2307" i="7"/>
  <c r="G2307" i="7"/>
  <c r="V2306" i="7"/>
  <c r="V2293" i="7"/>
  <c r="I2349" i="7"/>
  <c r="E2349" i="7"/>
  <c r="J2338" i="7"/>
  <c r="H2349" i="7"/>
  <c r="R2338" i="7"/>
  <c r="I2351" i="7"/>
  <c r="E2351" i="7"/>
  <c r="H2351" i="7"/>
  <c r="I2359" i="7"/>
  <c r="E2359" i="7"/>
  <c r="J2358" i="7"/>
  <c r="H2359" i="7"/>
  <c r="R2358" i="7"/>
  <c r="S2386" i="7"/>
  <c r="G2386" i="7"/>
  <c r="V2342" i="7"/>
  <c r="I2391" i="7"/>
  <c r="E2391" i="7"/>
  <c r="J2390" i="7"/>
  <c r="H2391" i="7"/>
  <c r="R2390" i="7"/>
  <c r="S2456" i="7"/>
  <c r="G2456" i="7"/>
  <c r="V2455" i="7"/>
  <c r="I2548" i="7"/>
  <c r="E2548" i="7"/>
  <c r="J2547" i="7"/>
  <c r="H2548" i="7"/>
  <c r="R2547" i="7"/>
  <c r="I2551" i="7"/>
  <c r="E2551" i="7"/>
  <c r="J2528" i="7"/>
  <c r="H2551" i="7"/>
  <c r="R2528" i="7"/>
  <c r="I2559" i="7"/>
  <c r="E2559" i="7"/>
  <c r="J2558" i="7"/>
  <c r="J2525" i="7"/>
  <c r="H2559" i="7"/>
  <c r="R2558" i="7"/>
  <c r="R2525" i="7"/>
  <c r="S2561" i="7"/>
  <c r="G2561" i="7"/>
  <c r="V2555" i="7"/>
  <c r="S2581" i="7"/>
  <c r="G2581" i="7"/>
  <c r="V2580" i="7"/>
  <c r="S2584" i="7"/>
  <c r="G2584" i="7"/>
  <c r="S2587" i="7"/>
  <c r="G2587" i="7"/>
  <c r="I2592" i="7"/>
  <c r="E2592" i="7"/>
  <c r="I2596" i="7"/>
  <c r="E2596" i="7"/>
  <c r="J2591" i="7"/>
  <c r="H2596" i="7"/>
  <c r="R2591" i="7"/>
  <c r="I2598" i="7"/>
  <c r="E2598" i="7"/>
  <c r="J2593" i="7"/>
  <c r="H2598" i="7"/>
  <c r="R2593" i="7"/>
  <c r="S2605" i="7"/>
  <c r="G2605" i="7"/>
  <c r="V2604" i="7"/>
  <c r="V2595" i="7"/>
  <c r="S2608" i="7"/>
  <c r="G2608" i="7"/>
  <c r="I2611" i="7"/>
  <c r="E2611" i="7"/>
  <c r="I2644" i="7"/>
  <c r="E2644" i="7"/>
  <c r="J2643" i="7"/>
  <c r="H2644" i="7"/>
  <c r="R2643" i="7"/>
  <c r="S2646" i="7"/>
  <c r="G2646" i="7"/>
  <c r="I2649" i="7"/>
  <c r="E2649" i="7"/>
  <c r="S2661" i="7"/>
  <c r="G2661" i="7"/>
  <c r="V2660" i="7"/>
  <c r="S2671" i="7"/>
  <c r="G2671" i="7"/>
  <c r="V2670" i="7"/>
  <c r="S2674" i="7"/>
  <c r="G2674" i="7"/>
  <c r="I2682" i="7"/>
  <c r="E2682" i="7"/>
  <c r="I2684" i="7"/>
  <c r="E2684" i="7"/>
  <c r="J2681" i="7"/>
  <c r="H2684" i="7"/>
  <c r="R2681" i="7"/>
  <c r="I2697" i="7"/>
  <c r="E2697" i="7"/>
  <c r="I2705" i="7"/>
  <c r="E2705" i="7"/>
  <c r="S2762" i="7"/>
  <c r="G2762" i="7"/>
  <c r="V2715" i="7"/>
  <c r="V2758" i="7"/>
  <c r="S2765" i="7"/>
  <c r="G2765" i="7"/>
  <c r="G2782" i="7"/>
  <c r="V2781" i="7"/>
  <c r="S2896" i="7"/>
  <c r="G2896" i="7"/>
  <c r="V2895" i="7"/>
  <c r="I2900" i="7"/>
  <c r="E2900" i="7"/>
  <c r="J2896" i="7"/>
  <c r="H2900" i="7"/>
  <c r="R2896" i="7"/>
  <c r="S2914" i="7"/>
  <c r="G2914" i="7"/>
  <c r="V2705" i="7"/>
  <c r="S2928" i="7"/>
  <c r="G2928" i="7"/>
  <c r="I2949" i="7"/>
  <c r="E2949" i="7"/>
  <c r="J2948" i="7"/>
  <c r="H2949" i="7"/>
  <c r="R2948" i="7"/>
  <c r="I2952" i="7"/>
  <c r="E2952" i="7"/>
  <c r="I2981" i="7"/>
  <c r="E2981" i="7"/>
  <c r="J2980" i="7"/>
  <c r="H2981" i="7"/>
  <c r="R2980" i="7"/>
  <c r="S3000" i="7"/>
  <c r="G3000" i="7"/>
  <c r="V2996" i="7"/>
  <c r="I3090" i="7"/>
  <c r="E3090" i="7"/>
  <c r="I3124" i="7"/>
  <c r="E3124" i="7"/>
  <c r="J3123" i="7"/>
  <c r="J3097" i="7"/>
  <c r="H3124" i="7"/>
  <c r="R3123" i="7"/>
  <c r="R3097" i="7"/>
  <c r="S3126" i="7"/>
  <c r="G3126" i="7"/>
  <c r="I3240" i="7"/>
  <c r="E3240" i="7"/>
  <c r="J3093" i="7"/>
  <c r="H3240" i="7"/>
  <c r="R3093" i="7"/>
  <c r="G3289" i="7"/>
  <c r="V3288" i="7"/>
  <c r="S3298" i="7"/>
  <c r="G3298" i="7"/>
  <c r="V3297" i="7"/>
  <c r="G3305" i="7"/>
  <c r="V3304" i="7"/>
  <c r="I3308" i="7"/>
  <c r="E3308" i="7"/>
  <c r="S3317" i="7"/>
  <c r="G3317" i="7"/>
  <c r="V3316" i="7"/>
  <c r="I3357" i="7"/>
  <c r="E3357" i="7"/>
  <c r="J3356" i="7"/>
  <c r="H3357" i="7"/>
  <c r="R3356" i="7"/>
  <c r="I3363" i="7"/>
  <c r="E3363" i="7"/>
  <c r="J3359" i="7"/>
  <c r="S3365" i="7"/>
  <c r="G3365" i="7"/>
  <c r="V3364" i="7"/>
  <c r="I3368" i="7"/>
  <c r="E3368" i="7"/>
  <c r="J3367" i="7"/>
  <c r="H3368" i="7"/>
  <c r="R3367" i="7"/>
  <c r="V3388" i="7"/>
  <c r="V3387" i="7" s="1"/>
  <c r="V3371" i="7" s="1"/>
  <c r="V3375" i="7"/>
  <c r="G3375" i="7" s="1"/>
  <c r="I3393" i="7"/>
  <c r="E3393" i="7"/>
  <c r="R3450" i="7"/>
  <c r="R3438" i="7"/>
  <c r="N3438" i="7" s="1"/>
  <c r="I3469" i="7"/>
  <c r="E3469" i="7"/>
  <c r="J3467" i="7"/>
  <c r="N3467" i="7"/>
  <c r="R3466" i="7"/>
  <c r="N3466" i="7" s="1"/>
  <c r="I3474" i="7"/>
  <c r="E3474" i="7"/>
  <c r="V3488" i="7"/>
  <c r="V3474" i="7" s="1"/>
  <c r="V3475" i="7"/>
  <c r="G3503" i="7"/>
  <c r="I3520" i="7"/>
  <c r="E3520" i="7"/>
  <c r="J3496" i="7"/>
  <c r="J3519" i="7"/>
  <c r="R3496" i="7"/>
  <c r="N3496" i="7" s="1"/>
  <c r="R3519" i="7"/>
  <c r="N3519" i="7" s="1"/>
  <c r="I3523" i="7"/>
  <c r="E3523" i="7"/>
  <c r="J3538" i="7"/>
  <c r="F3985" i="7"/>
  <c r="U3613" i="7"/>
  <c r="H3986" i="7"/>
  <c r="M3614" i="7"/>
  <c r="M4164" i="7"/>
  <c r="H4181" i="7"/>
  <c r="M4165" i="7"/>
  <c r="M4167" i="7"/>
  <c r="Q4169" i="7"/>
  <c r="Q3589" i="7" s="1"/>
  <c r="F4186" i="7"/>
  <c r="U4170" i="7"/>
  <c r="U3591" i="7" s="1"/>
  <c r="H4187" i="7"/>
  <c r="M4171" i="7"/>
  <c r="S4283" i="7"/>
  <c r="G4283" i="7"/>
  <c r="V4282" i="7"/>
  <c r="S4286" i="7"/>
  <c r="G4286" i="7"/>
  <c r="N6925" i="7"/>
  <c r="F6925" i="7"/>
  <c r="P6924" i="7"/>
  <c r="E15" i="7"/>
  <c r="D15" i="7" s="1"/>
  <c r="E25" i="7"/>
  <c r="E26" i="7"/>
  <c r="E29" i="7"/>
  <c r="E30" i="7"/>
  <c r="E31" i="7"/>
  <c r="D31" i="7" s="1"/>
  <c r="E32" i="7"/>
  <c r="D32" i="7" s="1"/>
  <c r="E35" i="7"/>
  <c r="E38" i="7"/>
  <c r="D38" i="7" s="1"/>
  <c r="E39" i="7"/>
  <c r="D39" i="7" s="1"/>
  <c r="E40" i="7"/>
  <c r="D40" i="7" s="1"/>
  <c r="E43" i="7"/>
  <c r="D43" i="7" s="1"/>
  <c r="E51" i="7"/>
  <c r="E52" i="7"/>
  <c r="E54" i="7"/>
  <c r="E55" i="7"/>
  <c r="D55" i="7" s="1"/>
  <c r="E56" i="7"/>
  <c r="E57" i="7"/>
  <c r="E58" i="7"/>
  <c r="E59" i="7"/>
  <c r="D59" i="7" s="1"/>
  <c r="E60" i="7"/>
  <c r="E61" i="7"/>
  <c r="E62" i="7"/>
  <c r="E63" i="7"/>
  <c r="D63" i="7" s="1"/>
  <c r="E64" i="7"/>
  <c r="E65" i="7"/>
  <c r="D65" i="7" s="1"/>
  <c r="E66" i="7"/>
  <c r="D66" i="7" s="1"/>
  <c r="E67" i="7"/>
  <c r="D67" i="7" s="1"/>
  <c r="E68" i="7"/>
  <c r="E69" i="7"/>
  <c r="D69" i="7" s="1"/>
  <c r="E70" i="7"/>
  <c r="D70" i="7" s="1"/>
  <c r="E71" i="7"/>
  <c r="E72" i="7"/>
  <c r="E75" i="7"/>
  <c r="D75" i="7" s="1"/>
  <c r="E76" i="7"/>
  <c r="D76" i="7" s="1"/>
  <c r="E78" i="7"/>
  <c r="D78" i="7" s="1"/>
  <c r="E80" i="7"/>
  <c r="E81" i="7"/>
  <c r="D81" i="7" s="1"/>
  <c r="E83" i="7"/>
  <c r="D83" i="7" s="1"/>
  <c r="E85" i="7"/>
  <c r="E86" i="7"/>
  <c r="E87" i="7"/>
  <c r="D87" i="7" s="1"/>
  <c r="E88" i="7"/>
  <c r="D88" i="7" s="1"/>
  <c r="E89" i="7"/>
  <c r="D89" i="7" s="1"/>
  <c r="E90" i="7"/>
  <c r="E91" i="7"/>
  <c r="D91" i="7" s="1"/>
  <c r="E92" i="7"/>
  <c r="D92" i="7" s="1"/>
  <c r="E93" i="7"/>
  <c r="E94" i="7"/>
  <c r="E98" i="7"/>
  <c r="D98" i="7" s="1"/>
  <c r="E101" i="7"/>
  <c r="E102" i="7"/>
  <c r="D102" i="7" s="1"/>
  <c r="E108" i="7"/>
  <c r="E109" i="7"/>
  <c r="D109" i="7" s="1"/>
  <c r="E112" i="7"/>
  <c r="D112" i="7" s="1"/>
  <c r="E116" i="7"/>
  <c r="E119" i="7"/>
  <c r="D119" i="7" s="1"/>
  <c r="E123" i="7"/>
  <c r="D123" i="7" s="1"/>
  <c r="E127" i="7"/>
  <c r="D127" i="7" s="1"/>
  <c r="E130" i="7"/>
  <c r="E131" i="7"/>
  <c r="E135" i="7"/>
  <c r="D135" i="7" s="1"/>
  <c r="E138" i="7"/>
  <c r="E139" i="7"/>
  <c r="E143" i="7"/>
  <c r="D143" i="7" s="1"/>
  <c r="E146" i="7"/>
  <c r="E147" i="7"/>
  <c r="E148" i="7"/>
  <c r="D148" i="7" s="1"/>
  <c r="E149" i="7"/>
  <c r="D149" i="7" s="1"/>
  <c r="E150" i="7"/>
  <c r="D150" i="7" s="1"/>
  <c r="E151" i="7"/>
  <c r="E152" i="7"/>
  <c r="D152" i="7" s="1"/>
  <c r="E153" i="7"/>
  <c r="D153" i="7" s="1"/>
  <c r="E154" i="7"/>
  <c r="E155" i="7"/>
  <c r="E159" i="7"/>
  <c r="D159" i="7" s="1"/>
  <c r="E163" i="7"/>
  <c r="E164" i="7"/>
  <c r="D164" i="7" s="1"/>
  <c r="E165" i="7"/>
  <c r="D165" i="7" s="1"/>
  <c r="E166" i="7"/>
  <c r="E167" i="7"/>
  <c r="D167" i="7" s="1"/>
  <c r="E168" i="7"/>
  <c r="D168" i="7" s="1"/>
  <c r="E169" i="7"/>
  <c r="D169" i="7" s="1"/>
  <c r="E170" i="7"/>
  <c r="E171" i="7"/>
  <c r="D171" i="7" s="1"/>
  <c r="E172" i="7"/>
  <c r="D172" i="7" s="1"/>
  <c r="E173" i="7"/>
  <c r="E174" i="7"/>
  <c r="E177" i="7"/>
  <c r="E178" i="7"/>
  <c r="D178" i="7" s="1"/>
  <c r="E181" i="7"/>
  <c r="D181" i="7" s="1"/>
  <c r="E184" i="7"/>
  <c r="E185" i="7"/>
  <c r="D185" i="7" s="1"/>
  <c r="E189" i="7"/>
  <c r="D189" i="7" s="1"/>
  <c r="E193" i="7"/>
  <c r="D193" i="7" s="1"/>
  <c r="E194" i="7"/>
  <c r="D194" i="7" s="1"/>
  <c r="E195" i="7"/>
  <c r="E196" i="7"/>
  <c r="E197" i="7"/>
  <c r="D197" i="7" s="1"/>
  <c r="E198" i="7"/>
  <c r="D198" i="7" s="1"/>
  <c r="E199" i="7"/>
  <c r="E200" i="7"/>
  <c r="D200" i="7" s="1"/>
  <c r="E201" i="7"/>
  <c r="D201" i="7" s="1"/>
  <c r="E203" i="7"/>
  <c r="E206" i="7"/>
  <c r="E207" i="7"/>
  <c r="D207" i="7" s="1"/>
  <c r="E210" i="7"/>
  <c r="D210" i="7" s="1"/>
  <c r="E214" i="7"/>
  <c r="E218" i="7"/>
  <c r="D218" i="7" s="1"/>
  <c r="E221" i="7"/>
  <c r="E222" i="7"/>
  <c r="E223" i="7"/>
  <c r="D223" i="7" s="1"/>
  <c r="E224" i="7"/>
  <c r="E225" i="7"/>
  <c r="D225" i="7" s="1"/>
  <c r="E226" i="7"/>
  <c r="D226" i="7" s="1"/>
  <c r="E228" i="7"/>
  <c r="E229" i="7"/>
  <c r="E230" i="7"/>
  <c r="D230" i="7" s="1"/>
  <c r="E233" i="7"/>
  <c r="E234" i="7"/>
  <c r="D234" i="7" s="1"/>
  <c r="E235" i="7"/>
  <c r="D235" i="7" s="1"/>
  <c r="E236" i="7"/>
  <c r="D236" i="7" s="1"/>
  <c r="E237" i="7"/>
  <c r="D237" i="7" s="1"/>
  <c r="E238" i="7"/>
  <c r="D238" i="7" s="1"/>
  <c r="E239" i="7"/>
  <c r="E240" i="7"/>
  <c r="D240" i="7" s="1"/>
  <c r="E244" i="7"/>
  <c r="D244" i="7" s="1"/>
  <c r="E246" i="7"/>
  <c r="D246" i="7" s="1"/>
  <c r="E247" i="7"/>
  <c r="D247" i="7" s="1"/>
  <c r="E251" i="7"/>
  <c r="E252" i="7"/>
  <c r="D252" i="7" s="1"/>
  <c r="E253" i="7"/>
  <c r="D253" i="7" s="1"/>
  <c r="E255" i="7"/>
  <c r="E256" i="7"/>
  <c r="D256" i="7" s="1"/>
  <c r="E257" i="7"/>
  <c r="D257" i="7" s="1"/>
  <c r="E259" i="7"/>
  <c r="E260" i="7"/>
  <c r="E263" i="7"/>
  <c r="E264" i="7"/>
  <c r="D264" i="7" s="1"/>
  <c r="E267" i="7"/>
  <c r="D267" i="7" s="1"/>
  <c r="E270" i="7"/>
  <c r="E271" i="7"/>
  <c r="D271" i="7" s="1"/>
  <c r="E275" i="7"/>
  <c r="D275" i="7" s="1"/>
  <c r="E280" i="7"/>
  <c r="D280" i="7" s="1"/>
  <c r="E281" i="7"/>
  <c r="D281" i="7" s="1"/>
  <c r="E282" i="7"/>
  <c r="D282" i="7" s="1"/>
  <c r="E283" i="7"/>
  <c r="D283" i="7" s="1"/>
  <c r="E284" i="7"/>
  <c r="D284" i="7" s="1"/>
  <c r="E285" i="7"/>
  <c r="D285" i="7" s="1"/>
  <c r="E288" i="7"/>
  <c r="D288" i="7" s="1"/>
  <c r="E289" i="7"/>
  <c r="D289" i="7" s="1"/>
  <c r="E290" i="7"/>
  <c r="D290" i="7" s="1"/>
  <c r="E291" i="7"/>
  <c r="D291" i="7" s="1"/>
  <c r="E292" i="7"/>
  <c r="D292" i="7" s="1"/>
  <c r="E293" i="7"/>
  <c r="D293" i="7" s="1"/>
  <c r="E295" i="7"/>
  <c r="D295" i="7" s="1"/>
  <c r="E299" i="7"/>
  <c r="D299" i="7" s="1"/>
  <c r="E302" i="7"/>
  <c r="E303" i="7"/>
  <c r="D303" i="7" s="1"/>
  <c r="E307" i="7"/>
  <c r="D307" i="7" s="1"/>
  <c r="E311" i="7"/>
  <c r="D311" i="7" s="1"/>
  <c r="E315" i="7"/>
  <c r="D315" i="7" s="1"/>
  <c r="E318" i="7"/>
  <c r="E319" i="7"/>
  <c r="D319" i="7" s="1"/>
  <c r="E323" i="7"/>
  <c r="D323" i="7" s="1"/>
  <c r="E327" i="7"/>
  <c r="D327" i="7" s="1"/>
  <c r="E331" i="7"/>
  <c r="D331" i="7" s="1"/>
  <c r="E334" i="7"/>
  <c r="D334" i="7" s="1"/>
  <c r="E335" i="7"/>
  <c r="D335" i="7" s="1"/>
  <c r="E340" i="7"/>
  <c r="E341" i="7"/>
  <c r="D341" i="7" s="1"/>
  <c r="E345" i="7"/>
  <c r="D345" i="7" s="1"/>
  <c r="E348" i="7"/>
  <c r="D348" i="7" s="1"/>
  <c r="E349" i="7"/>
  <c r="D349" i="7" s="1"/>
  <c r="E352" i="7"/>
  <c r="D352" i="7" s="1"/>
  <c r="E355" i="7"/>
  <c r="E356" i="7"/>
  <c r="D356" i="7" s="1"/>
  <c r="E359" i="7"/>
  <c r="D359" i="7" s="1"/>
  <c r="E362" i="7"/>
  <c r="D362" i="7" s="1"/>
  <c r="E363" i="7"/>
  <c r="D363" i="7" s="1"/>
  <c r="E367" i="7"/>
  <c r="D367" i="7" s="1"/>
  <c r="E370" i="7"/>
  <c r="E371" i="7"/>
  <c r="D371" i="7" s="1"/>
  <c r="E375" i="7"/>
  <c r="D375" i="7" s="1"/>
  <c r="E378" i="7"/>
  <c r="D378" i="7" s="1"/>
  <c r="E379" i="7"/>
  <c r="D379" i="7" s="1"/>
  <c r="E383" i="7"/>
  <c r="D383" i="7" s="1"/>
  <c r="E386" i="7"/>
  <c r="E387" i="7"/>
  <c r="D387" i="7" s="1"/>
  <c r="E390" i="7"/>
  <c r="D390" i="7" s="1"/>
  <c r="E395" i="7"/>
  <c r="D395" i="7" s="1"/>
  <c r="E396" i="7"/>
  <c r="D396" i="7" s="1"/>
  <c r="E397" i="7"/>
  <c r="D397" i="7" s="1"/>
  <c r="E398" i="7"/>
  <c r="D398" i="7" s="1"/>
  <c r="E399" i="7"/>
  <c r="D399" i="7" s="1"/>
  <c r="E400" i="7"/>
  <c r="D400" i="7" s="1"/>
  <c r="E401" i="7"/>
  <c r="D401" i="7" s="1"/>
  <c r="E402" i="7"/>
  <c r="D402" i="7" s="1"/>
  <c r="E406" i="7"/>
  <c r="D406" i="7" s="1"/>
  <c r="E409" i="7"/>
  <c r="E410" i="7"/>
  <c r="D410" i="7" s="1"/>
  <c r="E414" i="7"/>
  <c r="D414" i="7" s="1"/>
  <c r="E418" i="7"/>
  <c r="D418" i="7" s="1"/>
  <c r="E422" i="7"/>
  <c r="D422" i="7" s="1"/>
  <c r="E431" i="7"/>
  <c r="D431" i="7" s="1"/>
  <c r="E432" i="7"/>
  <c r="D432" i="7" s="1"/>
  <c r="E438" i="7"/>
  <c r="D438" i="7" s="1"/>
  <c r="E439" i="7"/>
  <c r="D439" i="7" s="1"/>
  <c r="E440" i="7"/>
  <c r="D440" i="7" s="1"/>
  <c r="E441" i="7"/>
  <c r="D441" i="7" s="1"/>
  <c r="E445" i="7"/>
  <c r="E446" i="7"/>
  <c r="D446" i="7" s="1"/>
  <c r="E447" i="7"/>
  <c r="D447" i="7" s="1"/>
  <c r="E448" i="7"/>
  <c r="D448" i="7" s="1"/>
  <c r="E449" i="7"/>
  <c r="D449" i="7" s="1"/>
  <c r="E450" i="7"/>
  <c r="D450" i="7" s="1"/>
  <c r="E451" i="7"/>
  <c r="D451" i="7" s="1"/>
  <c r="E452" i="7"/>
  <c r="D452" i="7" s="1"/>
  <c r="E456" i="7"/>
  <c r="D456" i="7" s="1"/>
  <c r="E462" i="7"/>
  <c r="D462" i="7" s="1"/>
  <c r="E466" i="7"/>
  <c r="D466" i="7" s="1"/>
  <c r="E467" i="7"/>
  <c r="D467" i="7" s="1"/>
  <c r="E470" i="7"/>
  <c r="D470" i="7" s="1"/>
  <c r="E474" i="7"/>
  <c r="D474" i="7" s="1"/>
  <c r="E475" i="7"/>
  <c r="D475" i="7" s="1"/>
  <c r="E477" i="7"/>
  <c r="E478" i="7"/>
  <c r="D478" i="7" s="1"/>
  <c r="E479" i="7"/>
  <c r="D479" i="7" s="1"/>
  <c r="E480" i="7"/>
  <c r="D480" i="7" s="1"/>
  <c r="E482" i="7"/>
  <c r="E483" i="7"/>
  <c r="D483" i="7" s="1"/>
  <c r="E484" i="7"/>
  <c r="D484" i="7" s="1"/>
  <c r="E485" i="7"/>
  <c r="D485" i="7" s="1"/>
  <c r="E486" i="7"/>
  <c r="E487" i="7"/>
  <c r="D487" i="7" s="1"/>
  <c r="E488" i="7"/>
  <c r="D488" i="7" s="1"/>
  <c r="E491" i="7"/>
  <c r="D491" i="7" s="1"/>
  <c r="E492" i="7"/>
  <c r="D492" i="7" s="1"/>
  <c r="E493" i="7"/>
  <c r="E494" i="7"/>
  <c r="D494" i="7" s="1"/>
  <c r="E495" i="7"/>
  <c r="D495" i="7" s="1"/>
  <c r="E496" i="7"/>
  <c r="D496" i="7" s="1"/>
  <c r="E497" i="7"/>
  <c r="D497" i="7" s="1"/>
  <c r="E498" i="7"/>
  <c r="D498" i="7" s="1"/>
  <c r="E499" i="7"/>
  <c r="D499" i="7" s="1"/>
  <c r="E501" i="7"/>
  <c r="E504" i="7"/>
  <c r="E505" i="7"/>
  <c r="D505" i="7" s="1"/>
  <c r="E508" i="7"/>
  <c r="D508" i="7" s="1"/>
  <c r="E511" i="7"/>
  <c r="D511" i="7" s="1"/>
  <c r="E512" i="7"/>
  <c r="D512" i="7" s="1"/>
  <c r="E514" i="7"/>
  <c r="D514" i="7" s="1"/>
  <c r="E515" i="7"/>
  <c r="D515" i="7" s="1"/>
  <c r="E523" i="7"/>
  <c r="E524" i="7"/>
  <c r="D524" i="7" s="1"/>
  <c r="E526" i="7"/>
  <c r="E527" i="7"/>
  <c r="E528" i="7"/>
  <c r="D528" i="7" s="1"/>
  <c r="E531" i="7"/>
  <c r="D531" i="7" s="1"/>
  <c r="E534" i="7"/>
  <c r="D534" i="7" s="1"/>
  <c r="E535" i="7"/>
  <c r="D535" i="7" s="1"/>
  <c r="E539" i="7"/>
  <c r="D539" i="7" s="1"/>
  <c r="E546" i="7"/>
  <c r="E547" i="7"/>
  <c r="E548" i="7"/>
  <c r="D548" i="7" s="1"/>
  <c r="E551" i="7"/>
  <c r="D551" i="7" s="1"/>
  <c r="E554" i="7"/>
  <c r="D554" i="7" s="1"/>
  <c r="E555" i="7"/>
  <c r="D555" i="7" s="1"/>
  <c r="E559" i="7"/>
  <c r="D559" i="7" s="1"/>
  <c r="E562" i="7"/>
  <c r="E563" i="7"/>
  <c r="E566" i="7"/>
  <c r="E567" i="7"/>
  <c r="D567" i="7" s="1"/>
  <c r="E572" i="7"/>
  <c r="D572" i="7" s="1"/>
  <c r="E573" i="7"/>
  <c r="E574" i="7"/>
  <c r="M574" i="7"/>
  <c r="E575" i="7"/>
  <c r="E577" i="7"/>
  <c r="E578" i="7"/>
  <c r="D578" i="7" s="1"/>
  <c r="M579" i="7"/>
  <c r="M580" i="7"/>
  <c r="M581" i="7"/>
  <c r="E582" i="7"/>
  <c r="D582" i="7" s="1"/>
  <c r="E583" i="7"/>
  <c r="D583" i="7" s="1"/>
  <c r="E584" i="7"/>
  <c r="D584" i="7" s="1"/>
  <c r="E586" i="7"/>
  <c r="D586" i="7" s="1"/>
  <c r="E587" i="7"/>
  <c r="E588" i="7"/>
  <c r="E589" i="7"/>
  <c r="E590" i="7"/>
  <c r="D590" i="7" s="1"/>
  <c r="E592" i="7"/>
  <c r="E593" i="7"/>
  <c r="D593" i="7" s="1"/>
  <c r="E594" i="7"/>
  <c r="D594" i="7" s="1"/>
  <c r="E595" i="7"/>
  <c r="E596" i="7"/>
  <c r="D596" i="7" s="1"/>
  <c r="E597" i="7"/>
  <c r="D597" i="7" s="1"/>
  <c r="E598" i="7"/>
  <c r="D598" i="7" s="1"/>
  <c r="E599" i="7"/>
  <c r="D599" i="7" s="1"/>
  <c r="E600" i="7"/>
  <c r="D600" i="7" s="1"/>
  <c r="E601" i="7"/>
  <c r="D601" i="7" s="1"/>
  <c r="E602" i="7"/>
  <c r="E603" i="7"/>
  <c r="E606" i="7"/>
  <c r="E607" i="7"/>
  <c r="D607" i="7" s="1"/>
  <c r="E610" i="7"/>
  <c r="D610" i="7" s="1"/>
  <c r="E613" i="7"/>
  <c r="D613" i="7" s="1"/>
  <c r="E614" i="7"/>
  <c r="D614" i="7" s="1"/>
  <c r="E616" i="7"/>
  <c r="D616" i="7" s="1"/>
  <c r="E617" i="7"/>
  <c r="D617" i="7" s="1"/>
  <c r="E619" i="7"/>
  <c r="D619" i="7" s="1"/>
  <c r="E620" i="7"/>
  <c r="D620" i="7" s="1"/>
  <c r="E622" i="7"/>
  <c r="D622" i="7" s="1"/>
  <c r="E623" i="7"/>
  <c r="D623" i="7" s="1"/>
  <c r="E625" i="7"/>
  <c r="D625" i="7" s="1"/>
  <c r="E626" i="7"/>
  <c r="D626" i="7" s="1"/>
  <c r="E630" i="7"/>
  <c r="D630" i="7" s="1"/>
  <c r="E633" i="7"/>
  <c r="E634" i="7"/>
  <c r="E637" i="7"/>
  <c r="E638" i="7"/>
  <c r="D638" i="7" s="1"/>
  <c r="E639" i="7"/>
  <c r="D639" i="7" s="1"/>
  <c r="E640" i="7"/>
  <c r="D640" i="7" s="1"/>
  <c r="E643" i="7"/>
  <c r="D643" i="7" s="1"/>
  <c r="E652" i="7"/>
  <c r="D652" i="7" s="1"/>
  <c r="E653" i="7"/>
  <c r="D653" i="7" s="1"/>
  <c r="E656" i="7"/>
  <c r="D656" i="7" s="1"/>
  <c r="E661" i="7"/>
  <c r="D661" i="7" s="1"/>
  <c r="E662" i="7"/>
  <c r="D662" i="7" s="1"/>
  <c r="E663" i="7"/>
  <c r="D663" i="7" s="1"/>
  <c r="E664" i="7"/>
  <c r="D664" i="7" s="1"/>
  <c r="E665" i="7"/>
  <c r="D665" i="7" s="1"/>
  <c r="E666" i="7"/>
  <c r="D666" i="7" s="1"/>
  <c r="E668" i="7"/>
  <c r="D668" i="7" s="1"/>
  <c r="E672" i="7"/>
  <c r="D672" i="7" s="1"/>
  <c r="E675" i="7"/>
  <c r="D675" i="7" s="1"/>
  <c r="E676" i="7"/>
  <c r="D676" i="7" s="1"/>
  <c r="E681" i="7"/>
  <c r="D681" i="7" s="1"/>
  <c r="E682" i="7"/>
  <c r="D682" i="7" s="1"/>
  <c r="E683" i="7"/>
  <c r="E684" i="7"/>
  <c r="D684" i="7" s="1"/>
  <c r="E688" i="7"/>
  <c r="E689" i="7"/>
  <c r="D689" i="7" s="1"/>
  <c r="E690" i="7"/>
  <c r="D690" i="7" s="1"/>
  <c r="E691" i="7"/>
  <c r="D691" i="7" s="1"/>
  <c r="E692" i="7"/>
  <c r="D692" i="7" s="1"/>
  <c r="E693" i="7"/>
  <c r="D693" i="7" s="1"/>
  <c r="E694" i="7"/>
  <c r="D694" i="7" s="1"/>
  <c r="E695" i="7"/>
  <c r="E696" i="7"/>
  <c r="D696" i="7" s="1"/>
  <c r="E698" i="7"/>
  <c r="E699" i="7"/>
  <c r="D699" i="7" s="1"/>
  <c r="E701" i="7"/>
  <c r="E702" i="7"/>
  <c r="D702" i="7" s="1"/>
  <c r="E705" i="7"/>
  <c r="D705" i="7" s="1"/>
  <c r="E706" i="7"/>
  <c r="D706" i="7" s="1"/>
  <c r="E708" i="7"/>
  <c r="E709" i="7"/>
  <c r="E710" i="7"/>
  <c r="D710" i="7" s="1"/>
  <c r="E713" i="7"/>
  <c r="D713" i="7" s="1"/>
  <c r="E714" i="7"/>
  <c r="D714" i="7" s="1"/>
  <c r="E722" i="7"/>
  <c r="D722" i="7" s="1"/>
  <c r="E723" i="7"/>
  <c r="D723" i="7" s="1"/>
  <c r="E726" i="7"/>
  <c r="D726" i="7" s="1"/>
  <c r="E729" i="7"/>
  <c r="E730" i="7"/>
  <c r="E731" i="7"/>
  <c r="D731" i="7" s="1"/>
  <c r="E732" i="7"/>
  <c r="D732" i="7" s="1"/>
  <c r="E733" i="7"/>
  <c r="D733" i="7" s="1"/>
  <c r="E734" i="7"/>
  <c r="D734" i="7" s="1"/>
  <c r="E735" i="7"/>
  <c r="E736" i="7"/>
  <c r="E737" i="7"/>
  <c r="E738" i="7"/>
  <c r="E739" i="7"/>
  <c r="D739" i="7" s="1"/>
  <c r="E740" i="7"/>
  <c r="D740" i="7" s="1"/>
  <c r="E741" i="7"/>
  <c r="D741" i="7" s="1"/>
  <c r="E742" i="7"/>
  <c r="D742" i="7" s="1"/>
  <c r="E743" i="7"/>
  <c r="D743" i="7" s="1"/>
  <c r="E744" i="7"/>
  <c r="D744" i="7" s="1"/>
  <c r="E745" i="7"/>
  <c r="D745" i="7" s="1"/>
  <c r="E749" i="7"/>
  <c r="D749" i="7" s="1"/>
  <c r="E752" i="7"/>
  <c r="E753" i="7"/>
  <c r="E755" i="7"/>
  <c r="D755" i="7" s="1"/>
  <c r="E757" i="7"/>
  <c r="E758" i="7"/>
  <c r="E759" i="7"/>
  <c r="D759" i="7" s="1"/>
  <c r="E760" i="7"/>
  <c r="D760" i="7" s="1"/>
  <c r="E762" i="7"/>
  <c r="E763" i="7"/>
  <c r="E764" i="7"/>
  <c r="D764" i="7" s="1"/>
  <c r="E765" i="7"/>
  <c r="D765" i="7" s="1"/>
  <c r="E766" i="7"/>
  <c r="E767" i="7"/>
  <c r="E768" i="7"/>
  <c r="E769" i="7"/>
  <c r="D769" i="7" s="1"/>
  <c r="E770" i="7"/>
  <c r="D770" i="7" s="1"/>
  <c r="E771" i="7"/>
  <c r="D771" i="7" s="1"/>
  <c r="E772" i="7"/>
  <c r="E773" i="7"/>
  <c r="D773" i="7" s="1"/>
  <c r="E774" i="7"/>
  <c r="D774" i="7" s="1"/>
  <c r="E775" i="7"/>
  <c r="D775" i="7" s="1"/>
  <c r="E776" i="7"/>
  <c r="D776" i="7" s="1"/>
  <c r="E777" i="7"/>
  <c r="D777" i="7" s="1"/>
  <c r="E778" i="7"/>
  <c r="D778" i="7" s="1"/>
  <c r="E780" i="7"/>
  <c r="E781" i="7"/>
  <c r="D781" i="7" s="1"/>
  <c r="E782" i="7"/>
  <c r="D782" i="7" s="1"/>
  <c r="E784" i="7"/>
  <c r="E785" i="7"/>
  <c r="E786" i="7"/>
  <c r="E787" i="7"/>
  <c r="E788" i="7"/>
  <c r="D788" i="7" s="1"/>
  <c r="E789" i="7"/>
  <c r="D789" i="7" s="1"/>
  <c r="E791" i="7"/>
  <c r="D791" i="7" s="1"/>
  <c r="E792" i="7"/>
  <c r="D792" i="7" s="1"/>
  <c r="E793" i="7"/>
  <c r="D793" i="7" s="1"/>
  <c r="E797" i="7"/>
  <c r="E798" i="7"/>
  <c r="D798" i="7" s="1"/>
  <c r="E799" i="7"/>
  <c r="D799" i="7" s="1"/>
  <c r="E800" i="7"/>
  <c r="D800" i="7" s="1"/>
  <c r="E801" i="7"/>
  <c r="D801" i="7" s="1"/>
  <c r="E802" i="7"/>
  <c r="E803" i="7"/>
  <c r="E804" i="7"/>
  <c r="E805" i="7"/>
  <c r="D805" i="7" s="1"/>
  <c r="E806" i="7"/>
  <c r="D806" i="7" s="1"/>
  <c r="E807" i="7"/>
  <c r="D807" i="7" s="1"/>
  <c r="E808" i="7"/>
  <c r="D808" i="7" s="1"/>
  <c r="E809" i="7"/>
  <c r="D809" i="7" s="1"/>
  <c r="E810" i="7"/>
  <c r="D810" i="7" s="1"/>
  <c r="E811" i="7"/>
  <c r="D811" i="7" s="1"/>
  <c r="E812" i="7"/>
  <c r="D812" i="7" s="1"/>
  <c r="E816" i="7"/>
  <c r="D816" i="7" s="1"/>
  <c r="E818" i="7"/>
  <c r="E819" i="7"/>
  <c r="D819" i="7" s="1"/>
  <c r="E821" i="7"/>
  <c r="D821" i="7" s="1"/>
  <c r="E823" i="7"/>
  <c r="D823" i="7" s="1"/>
  <c r="E826" i="7"/>
  <c r="D826" i="7" s="1"/>
  <c r="E828" i="7"/>
  <c r="E829" i="7"/>
  <c r="E832" i="7"/>
  <c r="E833" i="7"/>
  <c r="E834" i="7"/>
  <c r="D834" i="7" s="1"/>
  <c r="E835" i="7"/>
  <c r="D835" i="7" s="1"/>
  <c r="E838" i="7"/>
  <c r="D838" i="7" s="1"/>
  <c r="E841" i="7"/>
  <c r="E842" i="7"/>
  <c r="D842" i="7" s="1"/>
  <c r="E846" i="7"/>
  <c r="D846" i="7" s="1"/>
  <c r="H853" i="7"/>
  <c r="F859" i="7"/>
  <c r="F860" i="7"/>
  <c r="F861" i="7"/>
  <c r="H864" i="7"/>
  <c r="H865" i="7"/>
  <c r="H866" i="7"/>
  <c r="F874" i="7"/>
  <c r="F875" i="7"/>
  <c r="F876" i="7"/>
  <c r="F877" i="7"/>
  <c r="F878" i="7"/>
  <c r="F879" i="7"/>
  <c r="F880" i="7"/>
  <c r="F881" i="7"/>
  <c r="H884" i="7"/>
  <c r="H885" i="7"/>
  <c r="H886" i="7"/>
  <c r="H887" i="7"/>
  <c r="H888" i="7"/>
  <c r="H889" i="7"/>
  <c r="H890" i="7"/>
  <c r="H891" i="7"/>
  <c r="F894" i="7"/>
  <c r="F932" i="7"/>
  <c r="F941" i="7"/>
  <c r="H947" i="7"/>
  <c r="F950" i="7"/>
  <c r="F951" i="7"/>
  <c r="H954" i="7"/>
  <c r="H961" i="7"/>
  <c r="F964" i="7"/>
  <c r="F965" i="7"/>
  <c r="F966" i="7"/>
  <c r="F967" i="7"/>
  <c r="F968" i="7"/>
  <c r="H981" i="7"/>
  <c r="H988" i="7"/>
  <c r="H989" i="7"/>
  <c r="H990" i="7"/>
  <c r="H991" i="7"/>
  <c r="F994" i="7"/>
  <c r="F1002" i="7"/>
  <c r="F1010" i="7"/>
  <c r="F1018" i="7"/>
  <c r="F1035" i="7"/>
  <c r="F1036" i="7"/>
  <c r="F1037" i="7"/>
  <c r="H1040" i="7"/>
  <c r="F1052" i="7"/>
  <c r="F1060" i="7"/>
  <c r="K1064" i="7"/>
  <c r="F1070" i="7"/>
  <c r="F1071" i="7"/>
  <c r="F1072" i="7"/>
  <c r="F1073" i="7"/>
  <c r="F1074" i="7"/>
  <c r="F1075" i="7"/>
  <c r="F1076" i="7"/>
  <c r="F1077" i="7"/>
  <c r="F1078" i="7"/>
  <c r="F1080" i="7"/>
  <c r="H1083" i="7"/>
  <c r="H1084" i="7"/>
  <c r="F1087" i="7"/>
  <c r="H1092" i="7"/>
  <c r="H1093" i="7"/>
  <c r="M1095" i="7"/>
  <c r="H1097" i="7"/>
  <c r="H1098" i="7"/>
  <c r="H1099" i="7"/>
  <c r="H1100" i="7"/>
  <c r="H1101" i="7"/>
  <c r="M1102" i="7"/>
  <c r="F1107" i="7"/>
  <c r="F1108" i="7"/>
  <c r="H1111" i="7"/>
  <c r="F1116" i="7"/>
  <c r="F1118" i="7"/>
  <c r="F1119" i="7"/>
  <c r="F1120" i="7"/>
  <c r="F1121" i="7"/>
  <c r="F1122" i="7"/>
  <c r="H1127" i="7"/>
  <c r="H1128" i="7"/>
  <c r="H1137" i="7"/>
  <c r="H1138" i="7"/>
  <c r="F1142" i="7"/>
  <c r="H1146" i="7"/>
  <c r="F1150" i="7"/>
  <c r="F1151" i="7"/>
  <c r="F1152" i="7"/>
  <c r="F1161" i="7"/>
  <c r="F1162" i="7"/>
  <c r="F1163" i="7"/>
  <c r="H1166" i="7"/>
  <c r="H1167" i="7"/>
  <c r="H1168" i="7"/>
  <c r="F1171" i="7"/>
  <c r="H1190" i="7"/>
  <c r="H1191" i="7"/>
  <c r="H1192" i="7"/>
  <c r="F1195" i="7"/>
  <c r="F1196" i="7"/>
  <c r="F1197" i="7"/>
  <c r="H1200" i="7"/>
  <c r="H1201" i="7"/>
  <c r="H1202" i="7"/>
  <c r="F1205" i="7"/>
  <c r="F1206" i="7"/>
  <c r="F1207" i="7"/>
  <c r="H1210" i="7"/>
  <c r="H1211" i="7"/>
  <c r="H1212" i="7"/>
  <c r="F1215" i="7"/>
  <c r="F1216" i="7"/>
  <c r="F1217" i="7"/>
  <c r="H1220" i="7"/>
  <c r="H1221" i="7"/>
  <c r="H1222" i="7"/>
  <c r="F1225" i="7"/>
  <c r="F1226" i="7"/>
  <c r="F1227" i="7"/>
  <c r="H1230" i="7"/>
  <c r="H1241" i="7"/>
  <c r="H1242" i="7"/>
  <c r="H1243" i="7"/>
  <c r="F1246" i="7"/>
  <c r="F1273" i="7"/>
  <c r="F1274" i="7"/>
  <c r="F1275" i="7"/>
  <c r="H1278" i="7"/>
  <c r="H1279" i="7"/>
  <c r="H1280" i="7"/>
  <c r="F1283" i="7"/>
  <c r="H1287" i="7"/>
  <c r="H1288" i="7"/>
  <c r="H1289" i="7"/>
  <c r="F1293" i="7"/>
  <c r="F1294" i="7"/>
  <c r="F1295" i="7"/>
  <c r="H1298" i="7"/>
  <c r="F1302" i="7"/>
  <c r="H1306" i="7"/>
  <c r="H1307" i="7"/>
  <c r="O1314" i="7"/>
  <c r="W1314" i="7"/>
  <c r="W1255" i="7" s="1"/>
  <c r="H1330" i="7"/>
  <c r="H1331" i="7"/>
  <c r="H1332" i="7"/>
  <c r="H1333" i="7"/>
  <c r="F1336" i="7"/>
  <c r="F1341" i="7"/>
  <c r="H1345" i="7"/>
  <c r="F1379" i="7"/>
  <c r="H1385" i="7"/>
  <c r="F1389" i="7"/>
  <c r="F1390" i="7"/>
  <c r="F1391" i="7"/>
  <c r="H1404" i="7"/>
  <c r="F1410" i="7"/>
  <c r="H1413" i="7"/>
  <c r="H1414" i="7"/>
  <c r="H1415" i="7"/>
  <c r="F1420" i="7"/>
  <c r="F1432" i="7"/>
  <c r="F1438" i="7"/>
  <c r="F1439" i="7"/>
  <c r="F1440" i="7"/>
  <c r="H1462" i="7"/>
  <c r="M1465" i="7"/>
  <c r="H1466" i="7"/>
  <c r="F1470" i="7"/>
  <c r="F1476" i="7"/>
  <c r="M1485" i="7"/>
  <c r="M1500" i="7"/>
  <c r="D1502" i="7"/>
  <c r="D1535" i="7"/>
  <c r="U1555" i="7"/>
  <c r="S1555" i="7" s="1"/>
  <c r="F1593" i="7"/>
  <c r="D1605" i="7"/>
  <c r="D1608" i="7"/>
  <c r="D1613" i="7"/>
  <c r="D1617" i="7"/>
  <c r="N1620" i="7"/>
  <c r="D1621" i="7"/>
  <c r="D1625" i="7"/>
  <c r="D1663" i="7"/>
  <c r="D1666" i="7"/>
  <c r="N1670" i="7"/>
  <c r="F1676" i="7"/>
  <c r="D1680" i="7"/>
  <c r="G1690" i="7"/>
  <c r="D1690" i="7" s="1"/>
  <c r="N1690" i="7"/>
  <c r="G1693" i="7"/>
  <c r="D1693" i="7" s="1"/>
  <c r="N1693" i="7"/>
  <c r="G1701" i="7"/>
  <c r="D1701" i="7" s="1"/>
  <c r="N1701" i="7"/>
  <c r="S1705" i="7"/>
  <c r="F1705" i="7"/>
  <c r="S1708" i="7"/>
  <c r="F1708" i="7"/>
  <c r="S1717" i="7"/>
  <c r="F1717" i="7"/>
  <c r="N1719" i="7"/>
  <c r="G1721" i="7"/>
  <c r="N1721" i="7"/>
  <c r="H1725" i="7"/>
  <c r="S1729" i="7"/>
  <c r="F1729" i="7"/>
  <c r="S1733" i="7"/>
  <c r="F1733" i="7"/>
  <c r="S1737" i="7"/>
  <c r="F1737" i="7"/>
  <c r="S1739" i="7"/>
  <c r="F1739" i="7"/>
  <c r="S1742" i="7"/>
  <c r="F1742" i="7"/>
  <c r="S1752" i="7"/>
  <c r="F1752" i="7"/>
  <c r="S1756" i="7"/>
  <c r="F1756" i="7"/>
  <c r="G1762" i="7"/>
  <c r="D1762" i="7" s="1"/>
  <c r="N1762" i="7"/>
  <c r="G1765" i="7"/>
  <c r="N1765" i="7"/>
  <c r="S1769" i="7"/>
  <c r="F1769" i="7"/>
  <c r="S1774" i="7"/>
  <c r="F1774" i="7"/>
  <c r="S1777" i="7"/>
  <c r="F1777" i="7"/>
  <c r="S1787" i="7"/>
  <c r="F1787" i="7"/>
  <c r="S1789" i="7"/>
  <c r="F1789" i="7"/>
  <c r="S1791" i="7"/>
  <c r="F1791" i="7"/>
  <c r="S1793" i="7"/>
  <c r="F1793" i="7"/>
  <c r="S1800" i="7"/>
  <c r="F1800" i="7"/>
  <c r="D1809" i="7"/>
  <c r="G1809" i="7"/>
  <c r="N1809" i="7"/>
  <c r="G1814" i="7"/>
  <c r="D1814" i="7" s="1"/>
  <c r="N1814" i="7"/>
  <c r="S1816" i="7"/>
  <c r="F1816" i="7"/>
  <c r="N1845" i="7"/>
  <c r="N1850" i="7"/>
  <c r="S1859" i="7"/>
  <c r="F1859" i="7"/>
  <c r="S1862" i="7"/>
  <c r="F1862" i="7"/>
  <c r="D1871" i="7"/>
  <c r="G1889" i="7"/>
  <c r="D1889" i="7" s="1"/>
  <c r="N1889" i="7"/>
  <c r="S1897" i="7"/>
  <c r="F1897" i="7"/>
  <c r="S1899" i="7"/>
  <c r="F1899" i="7"/>
  <c r="G1902" i="7"/>
  <c r="D1902" i="7" s="1"/>
  <c r="N1902" i="7"/>
  <c r="D1913" i="7"/>
  <c r="D1915" i="7"/>
  <c r="D1917" i="7"/>
  <c r="D1924" i="7"/>
  <c r="F1933" i="7"/>
  <c r="D1940" i="7"/>
  <c r="S1949" i="7"/>
  <c r="F1949" i="7"/>
  <c r="S1952" i="7"/>
  <c r="F1952" i="7"/>
  <c r="G1955" i="7"/>
  <c r="N1955" i="7"/>
  <c r="S1959" i="7"/>
  <c r="F1959" i="7"/>
  <c r="D1962" i="7"/>
  <c r="G1962" i="7"/>
  <c r="N1962" i="7"/>
  <c r="S1964" i="7"/>
  <c r="F1964" i="7"/>
  <c r="S1971" i="7"/>
  <c r="F1971" i="7"/>
  <c r="G1976" i="7"/>
  <c r="N1976" i="7"/>
  <c r="S1980" i="7"/>
  <c r="F1980" i="7"/>
  <c r="D1983" i="7"/>
  <c r="D2000" i="7"/>
  <c r="D2002" i="7"/>
  <c r="F2014" i="7"/>
  <c r="D2021" i="7"/>
  <c r="D2023" i="7"/>
  <c r="N2029" i="7"/>
  <c r="N2031" i="7"/>
  <c r="D2032" i="7"/>
  <c r="D2034" i="7"/>
  <c r="N2054" i="7"/>
  <c r="N2059" i="7"/>
  <c r="F2067" i="7"/>
  <c r="D2076" i="7"/>
  <c r="S2089" i="7"/>
  <c r="F2089" i="7"/>
  <c r="G2094" i="7"/>
  <c r="D2094" i="7" s="1"/>
  <c r="N2094" i="7"/>
  <c r="S2098" i="7"/>
  <c r="F2098" i="7"/>
  <c r="D2103" i="7"/>
  <c r="G2103" i="7"/>
  <c r="N2103" i="7"/>
  <c r="G2105" i="7"/>
  <c r="D2105" i="7" s="1"/>
  <c r="N2105" i="7"/>
  <c r="G2107" i="7"/>
  <c r="D2107" i="7" s="1"/>
  <c r="N2107" i="7"/>
  <c r="G2112" i="7"/>
  <c r="D2112" i="7" s="1"/>
  <c r="N2112" i="7"/>
  <c r="S2114" i="7"/>
  <c r="F2114" i="7"/>
  <c r="S2119" i="7"/>
  <c r="F2119" i="7"/>
  <c r="G2127" i="7"/>
  <c r="D2127" i="7" s="1"/>
  <c r="N2127" i="7"/>
  <c r="G2129" i="7"/>
  <c r="D2129" i="7" s="1"/>
  <c r="N2129" i="7"/>
  <c r="D2131" i="7"/>
  <c r="G2136" i="7"/>
  <c r="D2136" i="7" s="1"/>
  <c r="N2136" i="7"/>
  <c r="N2142" i="7"/>
  <c r="F2143" i="7"/>
  <c r="S2145" i="7"/>
  <c r="F2145" i="7"/>
  <c r="N2146" i="7"/>
  <c r="S2146" i="7"/>
  <c r="F2146" i="7"/>
  <c r="D2158" i="7"/>
  <c r="K2010" i="7"/>
  <c r="I2178" i="7"/>
  <c r="E2178" i="7"/>
  <c r="J2144" i="7"/>
  <c r="H2178" i="7"/>
  <c r="R2144" i="7"/>
  <c r="R2016" i="7" s="1"/>
  <c r="R1720" i="7" s="1"/>
  <c r="R34" i="7" s="1"/>
  <c r="I2208" i="7"/>
  <c r="E2208" i="7"/>
  <c r="I2216" i="7"/>
  <c r="E2216" i="7"/>
  <c r="I2218" i="7"/>
  <c r="E2218" i="7"/>
  <c r="J2217" i="7"/>
  <c r="H2218" i="7"/>
  <c r="R2217" i="7"/>
  <c r="S2220" i="7"/>
  <c r="G2220" i="7"/>
  <c r="I2223" i="7"/>
  <c r="E2223" i="7"/>
  <c r="S2269" i="7"/>
  <c r="G2269" i="7"/>
  <c r="V1714" i="7"/>
  <c r="G2273" i="7"/>
  <c r="V1726" i="7"/>
  <c r="I2281" i="7"/>
  <c r="E2281" i="7"/>
  <c r="J2280" i="7"/>
  <c r="J2267" i="7"/>
  <c r="H2281" i="7"/>
  <c r="R2280" i="7"/>
  <c r="I2289" i="7"/>
  <c r="E2289" i="7"/>
  <c r="J2288" i="7"/>
  <c r="I2294" i="7"/>
  <c r="E2294" i="7"/>
  <c r="I2296" i="7"/>
  <c r="E2296" i="7"/>
  <c r="J1723" i="7"/>
  <c r="H2296" i="7"/>
  <c r="R1723" i="7"/>
  <c r="I2333" i="7"/>
  <c r="E2333" i="7"/>
  <c r="I2345" i="7"/>
  <c r="E2345" i="7"/>
  <c r="J2334" i="7"/>
  <c r="H2345" i="7"/>
  <c r="R2334" i="7"/>
  <c r="R2347" i="7"/>
  <c r="S2378" i="7"/>
  <c r="G2378" i="7"/>
  <c r="V2377" i="7"/>
  <c r="S2381" i="7"/>
  <c r="G2381" i="7"/>
  <c r="V2347" i="7"/>
  <c r="S2429" i="7"/>
  <c r="G2429" i="7"/>
  <c r="S2431" i="7"/>
  <c r="G2431" i="7"/>
  <c r="V2419" i="7"/>
  <c r="S2445" i="7"/>
  <c r="G2445" i="7"/>
  <c r="V2441" i="7"/>
  <c r="S2448" i="7"/>
  <c r="G2448" i="7"/>
  <c r="I2459" i="7"/>
  <c r="E2459" i="7"/>
  <c r="J2458" i="7"/>
  <c r="H2459" i="7"/>
  <c r="R2458" i="7"/>
  <c r="S2473" i="7"/>
  <c r="G2473" i="7"/>
  <c r="V2472" i="7"/>
  <c r="S2476" i="7"/>
  <c r="G2476" i="7"/>
  <c r="S2536" i="7"/>
  <c r="G2536" i="7"/>
  <c r="V2532" i="7"/>
  <c r="V2528" i="7"/>
  <c r="S2564" i="7"/>
  <c r="G2564" i="7"/>
  <c r="I2600" i="7"/>
  <c r="E2600" i="7"/>
  <c r="J2599" i="7"/>
  <c r="J2595" i="7"/>
  <c r="H2600" i="7"/>
  <c r="R2599" i="7"/>
  <c r="R2595" i="7"/>
  <c r="I2654" i="7"/>
  <c r="E2654" i="7"/>
  <c r="J2653" i="7"/>
  <c r="H2654" i="7"/>
  <c r="R2653" i="7"/>
  <c r="I2657" i="7"/>
  <c r="E2657" i="7"/>
  <c r="I2664" i="7"/>
  <c r="E2664" i="7"/>
  <c r="J2663" i="7"/>
  <c r="H2664" i="7"/>
  <c r="R2663" i="7"/>
  <c r="I2667" i="7"/>
  <c r="E2667" i="7"/>
  <c r="I2703" i="7"/>
  <c r="E2703" i="7"/>
  <c r="I2717" i="7"/>
  <c r="E2717" i="7"/>
  <c r="D2717" i="7" s="1"/>
  <c r="J2706" i="7"/>
  <c r="H2717" i="7"/>
  <c r="R2706" i="7"/>
  <c r="G2744" i="7"/>
  <c r="V2743" i="7"/>
  <c r="I2774" i="7"/>
  <c r="E2774" i="7"/>
  <c r="J2773" i="7"/>
  <c r="H2774" i="7"/>
  <c r="R2773" i="7"/>
  <c r="S2788" i="7"/>
  <c r="G2788" i="7"/>
  <c r="V2787" i="7"/>
  <c r="I2792" i="7"/>
  <c r="E2792" i="7"/>
  <c r="J2788" i="7"/>
  <c r="H2792" i="7"/>
  <c r="R2788" i="7"/>
  <c r="I2795" i="7"/>
  <c r="E2795" i="7"/>
  <c r="I2824" i="7"/>
  <c r="E2824" i="7"/>
  <c r="S2848" i="7"/>
  <c r="G2848" i="7"/>
  <c r="V2847" i="7"/>
  <c r="I2852" i="7"/>
  <c r="E2852" i="7"/>
  <c r="S2865" i="7"/>
  <c r="G2865" i="7"/>
  <c r="V2864" i="7"/>
  <c r="I2869" i="7"/>
  <c r="E2869" i="7"/>
  <c r="J2865" i="7"/>
  <c r="H2869" i="7"/>
  <c r="R2865" i="7"/>
  <c r="S2904" i="7"/>
  <c r="G2904" i="7"/>
  <c r="V2691" i="7"/>
  <c r="S2918" i="7"/>
  <c r="G2918" i="7"/>
  <c r="I2957" i="7"/>
  <c r="E2957" i="7"/>
  <c r="J2956" i="7"/>
  <c r="H2957" i="7"/>
  <c r="R2956" i="7"/>
  <c r="I2960" i="7"/>
  <c r="E2960" i="7"/>
  <c r="S3005" i="7"/>
  <c r="G3005" i="7"/>
  <c r="S3007" i="7"/>
  <c r="G3007" i="7"/>
  <c r="S3009" i="7"/>
  <c r="G3009" i="7"/>
  <c r="V2697" i="7"/>
  <c r="S3015" i="7"/>
  <c r="G3015" i="7"/>
  <c r="V3014" i="7"/>
  <c r="V3004" i="7"/>
  <c r="S3018" i="7"/>
  <c r="G3018" i="7"/>
  <c r="I3035" i="7"/>
  <c r="E3035" i="7"/>
  <c r="I3039" i="7"/>
  <c r="E3039" i="7"/>
  <c r="I3043" i="7"/>
  <c r="E3043" i="7"/>
  <c r="I3045" i="7"/>
  <c r="E3045" i="7"/>
  <c r="I3054" i="7"/>
  <c r="E3054" i="7"/>
  <c r="J3038" i="7"/>
  <c r="H3054" i="7"/>
  <c r="R3053" i="7"/>
  <c r="R3038" i="7"/>
  <c r="I3072" i="7"/>
  <c r="E3072" i="7"/>
  <c r="J3071" i="7"/>
  <c r="J2700" i="7"/>
  <c r="H3072" i="7"/>
  <c r="R3071" i="7"/>
  <c r="R2700" i="7"/>
  <c r="I3075" i="7"/>
  <c r="E3075" i="7"/>
  <c r="D3075" i="7" s="1"/>
  <c r="S3105" i="7"/>
  <c r="G3105" i="7"/>
  <c r="I3135" i="7"/>
  <c r="E3135" i="7"/>
  <c r="I3143" i="7"/>
  <c r="E3143" i="7"/>
  <c r="J3095" i="7"/>
  <c r="H3143" i="7"/>
  <c r="R3095" i="7"/>
  <c r="N3095" i="7" s="1"/>
  <c r="S3165" i="7"/>
  <c r="G3165" i="7"/>
  <c r="V3163" i="7"/>
  <c r="I3168" i="7"/>
  <c r="E3168" i="7"/>
  <c r="I3211" i="7"/>
  <c r="E3211" i="7"/>
  <c r="J3210" i="7"/>
  <c r="J3187" i="7"/>
  <c r="I3224" i="7"/>
  <c r="E3224" i="7"/>
  <c r="J3223" i="7"/>
  <c r="I3275" i="7"/>
  <c r="E3275" i="7"/>
  <c r="D3275" i="7" s="1"/>
  <c r="I3277" i="7"/>
  <c r="E3277" i="7"/>
  <c r="I3294" i="7"/>
  <c r="E3294" i="7"/>
  <c r="J3293" i="7"/>
  <c r="H3294" i="7"/>
  <c r="R3293" i="7"/>
  <c r="I3301" i="7"/>
  <c r="E3301" i="7"/>
  <c r="J3300" i="7"/>
  <c r="H3301" i="7"/>
  <c r="R3300" i="7"/>
  <c r="S3312" i="7"/>
  <c r="G3312" i="7"/>
  <c r="V3311" i="7"/>
  <c r="I3322" i="7"/>
  <c r="E3322" i="7"/>
  <c r="J3321" i="7"/>
  <c r="J3276" i="7"/>
  <c r="R3321" i="7"/>
  <c r="R3276" i="7"/>
  <c r="S3328" i="7"/>
  <c r="G3328" i="7"/>
  <c r="V3278" i="7"/>
  <c r="I3336" i="7"/>
  <c r="E3336" i="7"/>
  <c r="J3335" i="7"/>
  <c r="J3331" i="7"/>
  <c r="R3335" i="7"/>
  <c r="R3331" i="7"/>
  <c r="N3336" i="7"/>
  <c r="V3372" i="7"/>
  <c r="G3380" i="7"/>
  <c r="I3385" i="7"/>
  <c r="E3385" i="7"/>
  <c r="J3373" i="7"/>
  <c r="J3384" i="7"/>
  <c r="R3373" i="7"/>
  <c r="N3373" i="7" s="1"/>
  <c r="R3384" i="7"/>
  <c r="G3387" i="7"/>
  <c r="I3456" i="7"/>
  <c r="E3456" i="7"/>
  <c r="J3455" i="7"/>
  <c r="N3455" i="7"/>
  <c r="R3442" i="7"/>
  <c r="N3442" i="7" s="1"/>
  <c r="H3466" i="7"/>
  <c r="I3480" i="7"/>
  <c r="E3480" i="7"/>
  <c r="I3482" i="7"/>
  <c r="E3482" i="7"/>
  <c r="G3511" i="7"/>
  <c r="S3519" i="7"/>
  <c r="S3603" i="7"/>
  <c r="F3603" i="7"/>
  <c r="F4010" i="7"/>
  <c r="U3605" i="7"/>
  <c r="H4011" i="7"/>
  <c r="M3606" i="7"/>
  <c r="H4013" i="7"/>
  <c r="M4012" i="7"/>
  <c r="F4049" i="7"/>
  <c r="U4048" i="7"/>
  <c r="N4053" i="7"/>
  <c r="Q4049" i="7"/>
  <c r="Q4045" i="7"/>
  <c r="N4045" i="7" s="1"/>
  <c r="F4071" i="7"/>
  <c r="U4009" i="7"/>
  <c r="F4009" i="7" s="1"/>
  <c r="I4709" i="7"/>
  <c r="E4709" i="7"/>
  <c r="J4465" i="7"/>
  <c r="H4709" i="7"/>
  <c r="R4465" i="7"/>
  <c r="I4711" i="7"/>
  <c r="E4711" i="7"/>
  <c r="I4713" i="7"/>
  <c r="E4713" i="7"/>
  <c r="J4471" i="7"/>
  <c r="H4713" i="7"/>
  <c r="R4471" i="7"/>
  <c r="I4715" i="7"/>
  <c r="E4715" i="7"/>
  <c r="V688" i="7"/>
  <c r="V581" i="7" s="1"/>
  <c r="H850" i="7"/>
  <c r="N853" i="7"/>
  <c r="D855" i="7"/>
  <c r="D856" i="7"/>
  <c r="D857" i="7"/>
  <c r="D858" i="7"/>
  <c r="N864" i="7"/>
  <c r="N865" i="7"/>
  <c r="N866" i="7"/>
  <c r="D868" i="7"/>
  <c r="N885" i="7"/>
  <c r="N886" i="7"/>
  <c r="N887" i="7"/>
  <c r="N888" i="7"/>
  <c r="N889" i="7"/>
  <c r="N890" i="7"/>
  <c r="N891" i="7"/>
  <c r="D893" i="7"/>
  <c r="D906" i="7"/>
  <c r="D907" i="7"/>
  <c r="D908" i="7"/>
  <c r="D909" i="7"/>
  <c r="D916" i="7"/>
  <c r="D917" i="7"/>
  <c r="D918" i="7"/>
  <c r="D919" i="7"/>
  <c r="D926" i="7"/>
  <c r="D927" i="7"/>
  <c r="D928" i="7"/>
  <c r="D929" i="7"/>
  <c r="D939" i="7"/>
  <c r="N947" i="7"/>
  <c r="D949" i="7"/>
  <c r="N954" i="7"/>
  <c r="F957" i="7"/>
  <c r="D958" i="7"/>
  <c r="N961" i="7"/>
  <c r="D963" i="7"/>
  <c r="D974" i="7"/>
  <c r="D975" i="7"/>
  <c r="D976" i="7"/>
  <c r="D977" i="7"/>
  <c r="D978" i="7"/>
  <c r="N981" i="7"/>
  <c r="D983" i="7"/>
  <c r="N990" i="7"/>
  <c r="N991" i="7"/>
  <c r="D993" i="7"/>
  <c r="D1000" i="7"/>
  <c r="D1009" i="7"/>
  <c r="D1016" i="7"/>
  <c r="D1025" i="7"/>
  <c r="D1026" i="7"/>
  <c r="F1032" i="7"/>
  <c r="D1033" i="7"/>
  <c r="D1034" i="7"/>
  <c r="N1040" i="7"/>
  <c r="D1042" i="7"/>
  <c r="N1083" i="7"/>
  <c r="N1084" i="7"/>
  <c r="D1086" i="7"/>
  <c r="N1092" i="7"/>
  <c r="N1098" i="7"/>
  <c r="N1099" i="7"/>
  <c r="D1106" i="7"/>
  <c r="N1111" i="7"/>
  <c r="D1113" i="7"/>
  <c r="N1127" i="7"/>
  <c r="N1128" i="7"/>
  <c r="D1130" i="7"/>
  <c r="D1131" i="7"/>
  <c r="D1132" i="7"/>
  <c r="N1137" i="7"/>
  <c r="N1138" i="7"/>
  <c r="D1140" i="7"/>
  <c r="D1141" i="7"/>
  <c r="N1146" i="7"/>
  <c r="D1148" i="7"/>
  <c r="D1149" i="7"/>
  <c r="D1159" i="7"/>
  <c r="D1160" i="7"/>
  <c r="N1167" i="7"/>
  <c r="N1168" i="7"/>
  <c r="D1170" i="7"/>
  <c r="D1183" i="7"/>
  <c r="D1184" i="7"/>
  <c r="D1185" i="7"/>
  <c r="D1186" i="7"/>
  <c r="N1191" i="7"/>
  <c r="N1192" i="7"/>
  <c r="D1194" i="7"/>
  <c r="N1200" i="7"/>
  <c r="N1201" i="7"/>
  <c r="N1202" i="7"/>
  <c r="D1204" i="7"/>
  <c r="N1210" i="7"/>
  <c r="N1211" i="7"/>
  <c r="N1212" i="7"/>
  <c r="D1214" i="7"/>
  <c r="N1220" i="7"/>
  <c r="N1221" i="7"/>
  <c r="N1222" i="7"/>
  <c r="D1224" i="7"/>
  <c r="N1230" i="7"/>
  <c r="D1232" i="7"/>
  <c r="D1233" i="7"/>
  <c r="D1234" i="7"/>
  <c r="D1235" i="7"/>
  <c r="N1241" i="7"/>
  <c r="N1242" i="7"/>
  <c r="N1243" i="7"/>
  <c r="D1245" i="7"/>
  <c r="H1253" i="7"/>
  <c r="D1271" i="7"/>
  <c r="D1272" i="7"/>
  <c r="N1278" i="7"/>
  <c r="N1279" i="7"/>
  <c r="N1280" i="7"/>
  <c r="D1282" i="7"/>
  <c r="N1287" i="7"/>
  <c r="N1288" i="7"/>
  <c r="N1289" i="7"/>
  <c r="D1291" i="7"/>
  <c r="D1292" i="7"/>
  <c r="N1298" i="7"/>
  <c r="D1300" i="7"/>
  <c r="D1301" i="7"/>
  <c r="N1306" i="7"/>
  <c r="N1307" i="7"/>
  <c r="D1311" i="7"/>
  <c r="D1312" i="7"/>
  <c r="D1313" i="7"/>
  <c r="F1316" i="7"/>
  <c r="F1317" i="7"/>
  <c r="D1318" i="7"/>
  <c r="D1319" i="7"/>
  <c r="F1320" i="7"/>
  <c r="D1321" i="7"/>
  <c r="D1322" i="7"/>
  <c r="D1323" i="7"/>
  <c r="D1324" i="7"/>
  <c r="D1327" i="7"/>
  <c r="N1332" i="7"/>
  <c r="N1333" i="7"/>
  <c r="D1335" i="7"/>
  <c r="D1340" i="7"/>
  <c r="N1345" i="7"/>
  <c r="F1349" i="7"/>
  <c r="D1350" i="7"/>
  <c r="D1352" i="7"/>
  <c r="D1353" i="7"/>
  <c r="D1354" i="7"/>
  <c r="D1355" i="7"/>
  <c r="D1356" i="7"/>
  <c r="D1357" i="7"/>
  <c r="D1358" i="7"/>
  <c r="D1365" i="7"/>
  <c r="D1366" i="7"/>
  <c r="D1367" i="7"/>
  <c r="D1368" i="7"/>
  <c r="F1375" i="7"/>
  <c r="F1376" i="7"/>
  <c r="D1377" i="7"/>
  <c r="D1378" i="7"/>
  <c r="N1385" i="7"/>
  <c r="D1387" i="7"/>
  <c r="D1388" i="7"/>
  <c r="H1400" i="7"/>
  <c r="H1401" i="7"/>
  <c r="N1404" i="7"/>
  <c r="F1406" i="7"/>
  <c r="F1407" i="7"/>
  <c r="D1408" i="7"/>
  <c r="D1409" i="7"/>
  <c r="N1413" i="7"/>
  <c r="N1414" i="7"/>
  <c r="N1415" i="7"/>
  <c r="D1417" i="7"/>
  <c r="D1425" i="7"/>
  <c r="D1426" i="7"/>
  <c r="D1427" i="7"/>
  <c r="D1428" i="7"/>
  <c r="D1447" i="7"/>
  <c r="D1448" i="7"/>
  <c r="D1449" i="7"/>
  <c r="D1450" i="7"/>
  <c r="N1462" i="7"/>
  <c r="N1463" i="7"/>
  <c r="N1465" i="7"/>
  <c r="N1466" i="7"/>
  <c r="D1470" i="7"/>
  <c r="N1471" i="7"/>
  <c r="N1475" i="7"/>
  <c r="N1479" i="7"/>
  <c r="N1481" i="7"/>
  <c r="N1483" i="7"/>
  <c r="N1485" i="7"/>
  <c r="N1487" i="7"/>
  <c r="N1489" i="7"/>
  <c r="N1492" i="7"/>
  <c r="N1500" i="7"/>
  <c r="N1507" i="7"/>
  <c r="N1509" i="7"/>
  <c r="N1511" i="7"/>
  <c r="N1513" i="7"/>
  <c r="N1520" i="7"/>
  <c r="N1523" i="7"/>
  <c r="N1528" i="7"/>
  <c r="N1538" i="7"/>
  <c r="N1548" i="7"/>
  <c r="N1552" i="7"/>
  <c r="N1554" i="7"/>
  <c r="N1556" i="7"/>
  <c r="N1558" i="7"/>
  <c r="N1565" i="7"/>
  <c r="N1573" i="7"/>
  <c r="N1584" i="7"/>
  <c r="N1586" i="7"/>
  <c r="D1587" i="7"/>
  <c r="N1590" i="7"/>
  <c r="D1591" i="7"/>
  <c r="N1592" i="7"/>
  <c r="D1593" i="7"/>
  <c r="Q1593" i="7"/>
  <c r="G1593" i="7" s="1"/>
  <c r="N1594" i="7"/>
  <c r="D1595" i="7"/>
  <c r="N1601" i="7"/>
  <c r="F1604" i="7"/>
  <c r="M1623" i="7"/>
  <c r="N1635" i="7"/>
  <c r="N1638" i="7"/>
  <c r="N1648" i="7"/>
  <c r="N1651" i="7"/>
  <c r="N1659" i="7"/>
  <c r="F1662" i="7"/>
  <c r="N1672" i="7"/>
  <c r="Q1676" i="7"/>
  <c r="D1705" i="7"/>
  <c r="G1705" i="7"/>
  <c r="N1705" i="7"/>
  <c r="G1708" i="7"/>
  <c r="D1708" i="7" s="1"/>
  <c r="N1708" i="7"/>
  <c r="M1724" i="7"/>
  <c r="S1725" i="7"/>
  <c r="F1725" i="7"/>
  <c r="D1752" i="7"/>
  <c r="G1752" i="7"/>
  <c r="N1752" i="7"/>
  <c r="Q1754" i="7"/>
  <c r="D1756" i="7"/>
  <c r="G1756" i="7"/>
  <c r="N1756" i="7"/>
  <c r="Q1758" i="7"/>
  <c r="S1766" i="7"/>
  <c r="F1766" i="7"/>
  <c r="G1769" i="7"/>
  <c r="N1769" i="7"/>
  <c r="S1771" i="7"/>
  <c r="F1771" i="7"/>
  <c r="N1781" i="7"/>
  <c r="N1786" i="7"/>
  <c r="D1787" i="7"/>
  <c r="N1788" i="7"/>
  <c r="D1789" i="7"/>
  <c r="N1790" i="7"/>
  <c r="D1791" i="7"/>
  <c r="N1792" i="7"/>
  <c r="D1793" i="7"/>
  <c r="N1794" i="7"/>
  <c r="N1796" i="7"/>
  <c r="N1799" i="7"/>
  <c r="D1800" i="7"/>
  <c r="D1803" i="7"/>
  <c r="N1807" i="7"/>
  <c r="S1820" i="7"/>
  <c r="F1820" i="7"/>
  <c r="N1842" i="7"/>
  <c r="N1847" i="7"/>
  <c r="N1852" i="7"/>
  <c r="U1855" i="7"/>
  <c r="D1859" i="7"/>
  <c r="N1863" i="7"/>
  <c r="S1867" i="7"/>
  <c r="F1867" i="7"/>
  <c r="F1870" i="7"/>
  <c r="M1877" i="7"/>
  <c r="N1881" i="7"/>
  <c r="Q1885" i="7"/>
  <c r="Q1895" i="7"/>
  <c r="D1897" i="7"/>
  <c r="G1897" i="7"/>
  <c r="N1897" i="7"/>
  <c r="G1899" i="7"/>
  <c r="D1899" i="7" s="1"/>
  <c r="N1899" i="7"/>
  <c r="M1907" i="7"/>
  <c r="F1908" i="7"/>
  <c r="U1914" i="7"/>
  <c r="N1920" i="7"/>
  <c r="D1921" i="7"/>
  <c r="F1923" i="7"/>
  <c r="N1927" i="7"/>
  <c r="Q1933" i="7"/>
  <c r="G1933" i="7" s="1"/>
  <c r="N1934" i="7"/>
  <c r="D1935" i="7"/>
  <c r="N1936" i="7"/>
  <c r="D1937" i="7"/>
  <c r="F1939" i="7"/>
  <c r="N1943" i="7"/>
  <c r="S1946" i="7"/>
  <c r="F1946" i="7"/>
  <c r="D1949" i="7"/>
  <c r="N1953" i="7"/>
  <c r="S1956" i="7"/>
  <c r="F1956" i="7"/>
  <c r="D1959" i="7"/>
  <c r="G1959" i="7"/>
  <c r="N1959" i="7"/>
  <c r="N1965" i="7"/>
  <c r="S1968" i="7"/>
  <c r="F1968" i="7"/>
  <c r="N1970" i="7"/>
  <c r="D1971" i="7"/>
  <c r="G1971" i="7"/>
  <c r="N1971" i="7"/>
  <c r="S1975" i="7"/>
  <c r="F1975" i="7"/>
  <c r="S1977" i="7"/>
  <c r="F1977" i="7"/>
  <c r="N1979" i="7"/>
  <c r="D1980" i="7"/>
  <c r="F1982" i="7"/>
  <c r="N1986" i="7"/>
  <c r="F1997" i="7"/>
  <c r="F1999" i="7"/>
  <c r="F2001" i="7"/>
  <c r="N2005" i="7"/>
  <c r="D2006" i="7"/>
  <c r="N2007" i="7"/>
  <c r="D2008" i="7"/>
  <c r="F2016" i="7"/>
  <c r="F2022" i="7"/>
  <c r="M2028" i="7"/>
  <c r="U2029" i="7"/>
  <c r="M2030" i="7"/>
  <c r="U2031" i="7"/>
  <c r="F2033" i="7"/>
  <c r="N2037" i="7"/>
  <c r="D2038" i="7"/>
  <c r="N2039" i="7"/>
  <c r="D2040" i="7"/>
  <c r="N2041" i="7"/>
  <c r="D2042" i="7"/>
  <c r="N2043" i="7"/>
  <c r="D2044" i="7"/>
  <c r="D2047" i="7"/>
  <c r="N2051" i="7"/>
  <c r="N2056" i="7"/>
  <c r="N2061" i="7"/>
  <c r="Q2067" i="7"/>
  <c r="G2067" i="7" s="1"/>
  <c r="N2068" i="7"/>
  <c r="D2069" i="7"/>
  <c r="N2070" i="7"/>
  <c r="D2071" i="7"/>
  <c r="N2072" i="7"/>
  <c r="D2073" i="7"/>
  <c r="F2075" i="7"/>
  <c r="D2078" i="7"/>
  <c r="F2080" i="7"/>
  <c r="Q2087" i="7"/>
  <c r="D2098" i="7"/>
  <c r="G2098" i="7"/>
  <c r="N2098" i="7"/>
  <c r="M2101" i="7"/>
  <c r="S2102" i="7"/>
  <c r="F2102" i="7"/>
  <c r="N2118" i="7"/>
  <c r="G2119" i="7"/>
  <c r="N2119" i="7"/>
  <c r="S2121" i="7"/>
  <c r="F2121" i="7"/>
  <c r="S2126" i="7"/>
  <c r="F2126" i="7"/>
  <c r="I2140" i="7"/>
  <c r="N2143" i="7"/>
  <c r="N2144" i="7"/>
  <c r="D2145" i="7"/>
  <c r="N2147" i="7"/>
  <c r="N2149" i="7"/>
  <c r="N2151" i="7"/>
  <c r="F2157" i="7"/>
  <c r="N2161" i="7"/>
  <c r="N2164" i="7"/>
  <c r="N2169" i="7"/>
  <c r="N2174" i="7"/>
  <c r="O2140" i="7"/>
  <c r="H2174" i="7"/>
  <c r="W2140" i="7"/>
  <c r="W2012" i="7" s="1"/>
  <c r="W1714" i="7" s="1"/>
  <c r="S2203" i="7"/>
  <c r="G2203" i="7"/>
  <c r="V2202" i="7"/>
  <c r="I2214" i="7"/>
  <c r="E2214" i="7"/>
  <c r="S2243" i="7"/>
  <c r="G2243" i="7"/>
  <c r="V2241" i="7"/>
  <c r="V2215" i="7"/>
  <c r="S2289" i="7"/>
  <c r="G2289" i="7"/>
  <c r="V2288" i="7"/>
  <c r="S2323" i="7"/>
  <c r="G2323" i="7"/>
  <c r="V2322" i="7"/>
  <c r="I2335" i="7"/>
  <c r="E2335" i="7"/>
  <c r="I2337" i="7"/>
  <c r="E2337" i="7"/>
  <c r="I2341" i="7"/>
  <c r="E2341" i="7"/>
  <c r="J2330" i="7"/>
  <c r="H2341" i="7"/>
  <c r="R2330" i="7"/>
  <c r="I2343" i="7"/>
  <c r="E2343" i="7"/>
  <c r="J2332" i="7"/>
  <c r="H2343" i="7"/>
  <c r="R2332" i="7"/>
  <c r="I2374" i="7"/>
  <c r="E2374" i="7"/>
  <c r="J2373" i="7"/>
  <c r="H2374" i="7"/>
  <c r="R2373" i="7"/>
  <c r="R2340" i="7" s="1"/>
  <c r="S2414" i="7"/>
  <c r="G2414" i="7"/>
  <c r="S2416" i="7"/>
  <c r="G2416" i="7"/>
  <c r="S2433" i="7"/>
  <c r="G2433" i="7"/>
  <c r="V2432" i="7"/>
  <c r="I2437" i="7"/>
  <c r="E2437" i="7"/>
  <c r="J2433" i="7"/>
  <c r="J2429" i="7"/>
  <c r="H2437" i="7"/>
  <c r="R2433" i="7"/>
  <c r="R2429" i="7"/>
  <c r="S2463" i="7"/>
  <c r="G2463" i="7"/>
  <c r="V2411" i="7"/>
  <c r="S2465" i="7"/>
  <c r="G2465" i="7"/>
  <c r="V2413" i="7"/>
  <c r="S2467" i="7"/>
  <c r="G2467" i="7"/>
  <c r="V2415" i="7"/>
  <c r="S2471" i="7"/>
  <c r="G2471" i="7"/>
  <c r="S2472" i="7"/>
  <c r="I2523" i="7"/>
  <c r="E2523" i="7"/>
  <c r="J2412" i="7"/>
  <c r="H2523" i="7"/>
  <c r="R2412" i="7"/>
  <c r="S2539" i="7"/>
  <c r="G2539" i="7"/>
  <c r="I2573" i="7"/>
  <c r="E2573" i="7"/>
  <c r="J2572" i="7"/>
  <c r="H2573" i="7"/>
  <c r="R2572" i="7"/>
  <c r="G2623" i="7"/>
  <c r="V2622" i="7"/>
  <c r="G2622" i="7" s="1"/>
  <c r="I2629" i="7"/>
  <c r="E2629" i="7"/>
  <c r="I2701" i="7"/>
  <c r="E2701" i="7"/>
  <c r="I2709" i="7"/>
  <c r="E2709" i="7"/>
  <c r="I2711" i="7"/>
  <c r="E2711" i="7"/>
  <c r="I2713" i="7"/>
  <c r="E2713" i="7"/>
  <c r="I2715" i="7"/>
  <c r="E2715" i="7"/>
  <c r="H2715" i="7"/>
  <c r="I2719" i="7"/>
  <c r="E2719" i="7"/>
  <c r="J2718" i="7"/>
  <c r="H2719" i="7"/>
  <c r="R2718" i="7"/>
  <c r="R2708" i="7"/>
  <c r="I2722" i="7"/>
  <c r="E2722" i="7"/>
  <c r="S2738" i="7"/>
  <c r="G2738" i="7"/>
  <c r="V2737" i="7"/>
  <c r="G2750" i="7"/>
  <c r="V2749" i="7"/>
  <c r="I2754" i="7"/>
  <c r="E2754" i="7"/>
  <c r="J2750" i="7"/>
  <c r="H2754" i="7"/>
  <c r="R2750" i="7"/>
  <c r="I2757" i="7"/>
  <c r="E2757" i="7"/>
  <c r="I2820" i="7"/>
  <c r="E2820" i="7"/>
  <c r="J2692" i="7"/>
  <c r="H2820" i="7"/>
  <c r="R2692" i="7"/>
  <c r="J2822" i="7"/>
  <c r="R2822" i="7"/>
  <c r="I2826" i="7"/>
  <c r="E2826" i="7"/>
  <c r="J2825" i="7"/>
  <c r="H2826" i="7"/>
  <c r="R2825" i="7"/>
  <c r="S2888" i="7"/>
  <c r="G2888" i="7"/>
  <c r="V2822" i="7"/>
  <c r="V2884" i="7"/>
  <c r="I2965" i="7"/>
  <c r="E2965" i="7"/>
  <c r="J2964" i="7"/>
  <c r="H2965" i="7"/>
  <c r="R2964" i="7"/>
  <c r="I2968" i="7"/>
  <c r="E2968" i="7"/>
  <c r="I2989" i="7"/>
  <c r="E2989" i="7"/>
  <c r="J2988" i="7"/>
  <c r="J2694" i="7"/>
  <c r="H2989" i="7"/>
  <c r="R2988" i="7"/>
  <c r="R2694" i="7"/>
  <c r="I2992" i="7"/>
  <c r="E2992" i="7"/>
  <c r="I2995" i="7"/>
  <c r="E2995" i="7"/>
  <c r="S3011" i="7"/>
  <c r="G3011" i="7"/>
  <c r="S3013" i="7"/>
  <c r="G3013" i="7"/>
  <c r="V2706" i="7"/>
  <c r="S3026" i="7"/>
  <c r="G3026" i="7"/>
  <c r="V3025" i="7"/>
  <c r="I3030" i="7"/>
  <c r="E3030" i="7"/>
  <c r="J3026" i="7"/>
  <c r="J3011" i="7"/>
  <c r="H3030" i="7"/>
  <c r="R3026" i="7"/>
  <c r="R3011" i="7"/>
  <c r="I3047" i="7"/>
  <c r="E3047" i="7"/>
  <c r="G3058" i="7"/>
  <c r="V3057" i="7"/>
  <c r="V3042" i="7"/>
  <c r="I3062" i="7"/>
  <c r="E3062" i="7"/>
  <c r="J3046" i="7"/>
  <c r="H3062" i="7"/>
  <c r="R3046" i="7"/>
  <c r="I3080" i="7"/>
  <c r="E3080" i="7"/>
  <c r="I3094" i="7"/>
  <c r="E3094" i="7"/>
  <c r="S3101" i="7"/>
  <c r="G3101" i="7"/>
  <c r="S3103" i="7"/>
  <c r="G3103" i="7"/>
  <c r="I3137" i="7"/>
  <c r="E3137" i="7"/>
  <c r="J3088" i="7"/>
  <c r="H3137" i="7"/>
  <c r="I3139" i="7"/>
  <c r="E3139" i="7"/>
  <c r="I3141" i="7"/>
  <c r="E3141" i="7"/>
  <c r="H3141" i="7"/>
  <c r="S3160" i="7"/>
  <c r="G3160" i="7"/>
  <c r="V3158" i="7"/>
  <c r="V3141" i="7"/>
  <c r="I3163" i="7"/>
  <c r="E3163" i="7"/>
  <c r="J3162" i="7"/>
  <c r="H3163" i="7"/>
  <c r="R3162" i="7"/>
  <c r="S3183" i="7"/>
  <c r="G3183" i="7"/>
  <c r="V3181" i="7"/>
  <c r="G3200" i="7"/>
  <c r="V3199" i="7"/>
  <c r="V3187" i="7"/>
  <c r="S3216" i="7"/>
  <c r="G3216" i="7"/>
  <c r="V3215" i="7"/>
  <c r="S3229" i="7"/>
  <c r="G3229" i="7"/>
  <c r="V3228" i="7"/>
  <c r="G3228" i="7" s="1"/>
  <c r="I3234" i="7"/>
  <c r="E3234" i="7"/>
  <c r="J3081" i="7"/>
  <c r="I3247" i="7"/>
  <c r="E3247" i="7"/>
  <c r="J3246" i="7"/>
  <c r="H3247" i="7"/>
  <c r="R3246" i="7"/>
  <c r="I3250" i="7"/>
  <c r="E3250" i="7"/>
  <c r="J3239" i="7"/>
  <c r="H3250" i="7"/>
  <c r="R3239" i="7"/>
  <c r="I3253" i="7"/>
  <c r="E3253" i="7"/>
  <c r="I3271" i="7"/>
  <c r="E3271" i="7"/>
  <c r="I3273" i="7"/>
  <c r="E3273" i="7"/>
  <c r="J3082" i="7"/>
  <c r="H3273" i="7"/>
  <c r="R3082" i="7"/>
  <c r="I3281" i="7"/>
  <c r="E3281" i="7"/>
  <c r="J3280" i="7"/>
  <c r="H3281" i="7"/>
  <c r="R3280" i="7"/>
  <c r="S3326" i="7"/>
  <c r="G3326" i="7"/>
  <c r="V3276" i="7"/>
  <c r="V3335" i="7"/>
  <c r="V3330" i="7" s="1"/>
  <c r="V3331" i="7"/>
  <c r="I3352" i="7"/>
  <c r="E3352" i="7"/>
  <c r="D3352" i="7" s="1"/>
  <c r="J3351" i="7"/>
  <c r="J3341" i="7"/>
  <c r="V3361" i="7"/>
  <c r="G3374" i="7"/>
  <c r="V3083" i="7"/>
  <c r="V3419" i="7"/>
  <c r="V3408" i="7"/>
  <c r="V3089" i="7" s="1"/>
  <c r="G3089" i="7" s="1"/>
  <c r="I3439" i="7"/>
  <c r="E3439" i="7"/>
  <c r="I3464" i="7"/>
  <c r="E3464" i="7"/>
  <c r="J3463" i="7"/>
  <c r="I3476" i="7"/>
  <c r="E3476" i="7"/>
  <c r="I3478" i="7"/>
  <c r="E3478" i="7"/>
  <c r="S3479" i="7"/>
  <c r="G3495" i="7"/>
  <c r="S3561" i="7"/>
  <c r="F3561" i="7"/>
  <c r="U3080" i="7"/>
  <c r="F3080" i="7" s="1"/>
  <c r="H3562" i="7"/>
  <c r="M3081" i="7"/>
  <c r="H3081" i="7" s="1"/>
  <c r="S3563" i="7"/>
  <c r="F3563" i="7"/>
  <c r="U3091" i="7"/>
  <c r="H3564" i="7"/>
  <c r="M3092" i="7"/>
  <c r="H3568" i="7"/>
  <c r="M3567" i="7"/>
  <c r="M3560" i="7"/>
  <c r="S3575" i="7"/>
  <c r="F3575" i="7"/>
  <c r="S3614" i="7"/>
  <c r="F3614" i="7"/>
  <c r="G3641" i="7"/>
  <c r="N3641" i="7"/>
  <c r="G3643" i="7"/>
  <c r="Q3619" i="7"/>
  <c r="G3645" i="7"/>
  <c r="N3645" i="7"/>
  <c r="Q3621" i="7"/>
  <c r="G3652" i="7"/>
  <c r="Q3651" i="7"/>
  <c r="Q3640" i="7"/>
  <c r="G3655" i="7"/>
  <c r="Q3644" i="7"/>
  <c r="G3644" i="7" s="1"/>
  <c r="G3676" i="7"/>
  <c r="N3676" i="7"/>
  <c r="Q3675" i="7"/>
  <c r="S3734" i="7"/>
  <c r="F3734" i="7"/>
  <c r="U3733" i="7"/>
  <c r="S3737" i="7"/>
  <c r="F3737" i="7"/>
  <c r="G3743" i="7"/>
  <c r="N3743" i="7"/>
  <c r="S3753" i="7"/>
  <c r="F3753" i="7"/>
  <c r="H3754" i="7"/>
  <c r="M3753" i="7"/>
  <c r="S3763" i="7"/>
  <c r="F3763" i="7"/>
  <c r="S3814" i="7"/>
  <c r="F3814" i="7"/>
  <c r="U3813" i="7"/>
  <c r="S3822" i="7"/>
  <c r="F3822" i="7"/>
  <c r="U3821" i="7"/>
  <c r="G3844" i="7"/>
  <c r="Q3843" i="7"/>
  <c r="S3865" i="7"/>
  <c r="F3865" i="7"/>
  <c r="H3866" i="7"/>
  <c r="M3865" i="7"/>
  <c r="S3873" i="7"/>
  <c r="F3873" i="7"/>
  <c r="H3874" i="7"/>
  <c r="M3873" i="7"/>
  <c r="G3884" i="7"/>
  <c r="N3884" i="7"/>
  <c r="Q3883" i="7"/>
  <c r="G3892" i="7"/>
  <c r="N3892" i="7"/>
  <c r="Q3891" i="7"/>
  <c r="G3900" i="7"/>
  <c r="N3900" i="7"/>
  <c r="Q3899" i="7"/>
  <c r="G3908" i="7"/>
  <c r="N3908" i="7"/>
  <c r="Q3907" i="7"/>
  <c r="G3911" i="7"/>
  <c r="N3911" i="7"/>
  <c r="G3913" i="7"/>
  <c r="N3913" i="7"/>
  <c r="N3940" i="7"/>
  <c r="Q3939" i="7"/>
  <c r="N3939" i="7" s="1"/>
  <c r="F4006" i="7"/>
  <c r="U3596" i="7"/>
  <c r="I4542" i="7"/>
  <c r="E4542" i="7"/>
  <c r="J4527" i="7"/>
  <c r="S4553" i="7"/>
  <c r="G4553" i="7"/>
  <c r="I4556" i="7"/>
  <c r="E4556" i="7"/>
  <c r="J4554" i="7"/>
  <c r="J4467" i="7"/>
  <c r="H4556" i="7"/>
  <c r="R4554" i="7"/>
  <c r="R4467" i="7"/>
  <c r="I4597" i="7"/>
  <c r="E4597" i="7"/>
  <c r="J4596" i="7"/>
  <c r="K577" i="7"/>
  <c r="O580" i="7"/>
  <c r="O581" i="7"/>
  <c r="E581" i="7" s="1"/>
  <c r="W585" i="7"/>
  <c r="O850" i="7"/>
  <c r="N851" i="7"/>
  <c r="E853" i="7"/>
  <c r="D853" i="7" s="1"/>
  <c r="F853" i="7"/>
  <c r="D854" i="7"/>
  <c r="I859" i="7"/>
  <c r="H859" i="7"/>
  <c r="I860" i="7"/>
  <c r="H860" i="7"/>
  <c r="I861" i="7"/>
  <c r="H861" i="7"/>
  <c r="E864" i="7"/>
  <c r="D864" i="7" s="1"/>
  <c r="F864" i="7"/>
  <c r="E865" i="7"/>
  <c r="F865" i="7"/>
  <c r="E866" i="7"/>
  <c r="D866" i="7" s="1"/>
  <c r="F866" i="7"/>
  <c r="D867" i="7"/>
  <c r="M869" i="7"/>
  <c r="M870" i="7"/>
  <c r="M871" i="7"/>
  <c r="M872" i="7"/>
  <c r="M873" i="7"/>
  <c r="I874" i="7"/>
  <c r="I875" i="7"/>
  <c r="H875" i="7"/>
  <c r="I876" i="7"/>
  <c r="H876" i="7"/>
  <c r="I877" i="7"/>
  <c r="H877" i="7"/>
  <c r="I878" i="7"/>
  <c r="H878" i="7"/>
  <c r="I879" i="7"/>
  <c r="H879" i="7"/>
  <c r="I880" i="7"/>
  <c r="H880" i="7"/>
  <c r="I881" i="7"/>
  <c r="H881" i="7"/>
  <c r="K884" i="7"/>
  <c r="E885" i="7"/>
  <c r="F885" i="7"/>
  <c r="E886" i="7"/>
  <c r="F886" i="7"/>
  <c r="E887" i="7"/>
  <c r="D887" i="7" s="1"/>
  <c r="F887" i="7"/>
  <c r="E888" i="7"/>
  <c r="D888" i="7" s="1"/>
  <c r="F888" i="7"/>
  <c r="E889" i="7"/>
  <c r="F889" i="7"/>
  <c r="E890" i="7"/>
  <c r="D890" i="7" s="1"/>
  <c r="F890" i="7"/>
  <c r="E891" i="7"/>
  <c r="D891" i="7" s="1"/>
  <c r="F891" i="7"/>
  <c r="D892" i="7"/>
  <c r="I894" i="7"/>
  <c r="H894" i="7"/>
  <c r="O896" i="7"/>
  <c r="O897" i="7"/>
  <c r="O898" i="7"/>
  <c r="N899" i="7"/>
  <c r="N900" i="7"/>
  <c r="N901" i="7"/>
  <c r="N902" i="7"/>
  <c r="N903" i="7"/>
  <c r="D905" i="7"/>
  <c r="N911" i="7"/>
  <c r="N912" i="7"/>
  <c r="N913" i="7"/>
  <c r="D915" i="7"/>
  <c r="N921" i="7"/>
  <c r="N922" i="7"/>
  <c r="N923" i="7"/>
  <c r="D925" i="7"/>
  <c r="M931" i="7"/>
  <c r="I932" i="7"/>
  <c r="H932" i="7"/>
  <c r="N934" i="7"/>
  <c r="D938" i="7"/>
  <c r="M940" i="7"/>
  <c r="I941" i="7"/>
  <c r="H941" i="7"/>
  <c r="N943" i="7"/>
  <c r="N944" i="7"/>
  <c r="N945" i="7"/>
  <c r="E947" i="7"/>
  <c r="F947" i="7"/>
  <c r="D948" i="7"/>
  <c r="I950" i="7"/>
  <c r="H950" i="7"/>
  <c r="I951" i="7"/>
  <c r="H951" i="7"/>
  <c r="E954" i="7"/>
  <c r="D954" i="7" s="1"/>
  <c r="F954" i="7"/>
  <c r="D955" i="7"/>
  <c r="E961" i="7"/>
  <c r="D961" i="7" s="1"/>
  <c r="F961" i="7"/>
  <c r="D962" i="7"/>
  <c r="I964" i="7"/>
  <c r="H964" i="7"/>
  <c r="I965" i="7"/>
  <c r="H965" i="7"/>
  <c r="I966" i="7"/>
  <c r="H966" i="7"/>
  <c r="I967" i="7"/>
  <c r="H967" i="7"/>
  <c r="I968" i="7"/>
  <c r="H968" i="7"/>
  <c r="O971" i="7"/>
  <c r="D973" i="7"/>
  <c r="E981" i="7"/>
  <c r="D981" i="7" s="1"/>
  <c r="F981" i="7"/>
  <c r="D982" i="7"/>
  <c r="I985" i="7"/>
  <c r="M985" i="7"/>
  <c r="E988" i="7"/>
  <c r="E989" i="7"/>
  <c r="F989" i="7"/>
  <c r="E990" i="7"/>
  <c r="F990" i="7"/>
  <c r="E991" i="7"/>
  <c r="D991" i="7" s="1"/>
  <c r="F991" i="7"/>
  <c r="D992" i="7"/>
  <c r="I994" i="7"/>
  <c r="H994" i="7"/>
  <c r="D999" i="7"/>
  <c r="M1001" i="7"/>
  <c r="I1002" i="7"/>
  <c r="H1002" i="7"/>
  <c r="N1004" i="7"/>
  <c r="N1005" i="7"/>
  <c r="N1006" i="7"/>
  <c r="D1008" i="7"/>
  <c r="I1010" i="7"/>
  <c r="H1010" i="7"/>
  <c r="D1015" i="7"/>
  <c r="M1017" i="7"/>
  <c r="I1018" i="7"/>
  <c r="H1018" i="7"/>
  <c r="N1020" i="7"/>
  <c r="N1021" i="7"/>
  <c r="N1022" i="7"/>
  <c r="D1024" i="7"/>
  <c r="D1031" i="7"/>
  <c r="I1035" i="7"/>
  <c r="H1035" i="7"/>
  <c r="I1036" i="7"/>
  <c r="H1036" i="7"/>
  <c r="I1037" i="7"/>
  <c r="H1037" i="7"/>
  <c r="E1040" i="7"/>
  <c r="D1040" i="7" s="1"/>
  <c r="F1040" i="7"/>
  <c r="D1041" i="7"/>
  <c r="M1045" i="7"/>
  <c r="M1046" i="7"/>
  <c r="M1052" i="7"/>
  <c r="I1060" i="7"/>
  <c r="H1060" i="7"/>
  <c r="M1061" i="7"/>
  <c r="M1062" i="7"/>
  <c r="M1063" i="7"/>
  <c r="I1070" i="7"/>
  <c r="H1070" i="7"/>
  <c r="I1071" i="7"/>
  <c r="H1071" i="7"/>
  <c r="I1072" i="7"/>
  <c r="M1072" i="7"/>
  <c r="I1073" i="7"/>
  <c r="M1073" i="7"/>
  <c r="I1074" i="7"/>
  <c r="H1074" i="7"/>
  <c r="I1075" i="7"/>
  <c r="H1075" i="7"/>
  <c r="I1076" i="7"/>
  <c r="H1076" i="7"/>
  <c r="I1077" i="7"/>
  <c r="H1077" i="7"/>
  <c r="I1078" i="7"/>
  <c r="H1078" i="7"/>
  <c r="M1080" i="7"/>
  <c r="E1083" i="7"/>
  <c r="D1083" i="7" s="1"/>
  <c r="F1083" i="7"/>
  <c r="E1084" i="7"/>
  <c r="F1084" i="7"/>
  <c r="D1085" i="7"/>
  <c r="I1087" i="7"/>
  <c r="H1087" i="7"/>
  <c r="E1092" i="7"/>
  <c r="D1092" i="7" s="1"/>
  <c r="F1092" i="7"/>
  <c r="K1093" i="7"/>
  <c r="K1095" i="7"/>
  <c r="K1096" i="7"/>
  <c r="K1097" i="7"/>
  <c r="E1098" i="7"/>
  <c r="D1098" i="7" s="1"/>
  <c r="F1098" i="7"/>
  <c r="E1099" i="7"/>
  <c r="D1099" i="7" s="1"/>
  <c r="F1099" i="7"/>
  <c r="K1100" i="7"/>
  <c r="K1101" i="7"/>
  <c r="K1102" i="7"/>
  <c r="K1104" i="7"/>
  <c r="D1105" i="7"/>
  <c r="I1107" i="7"/>
  <c r="H1107" i="7"/>
  <c r="I1108" i="7"/>
  <c r="H1108" i="7"/>
  <c r="E1111" i="7"/>
  <c r="F1111" i="7"/>
  <c r="D1112" i="7"/>
  <c r="M1114" i="7"/>
  <c r="M1115" i="7"/>
  <c r="I1116" i="7"/>
  <c r="H1116" i="7"/>
  <c r="M1117" i="7"/>
  <c r="I1118" i="7"/>
  <c r="H1118" i="7"/>
  <c r="I1119" i="7"/>
  <c r="H1119" i="7"/>
  <c r="I1120" i="7"/>
  <c r="H1120" i="7"/>
  <c r="I1121" i="7"/>
  <c r="H1121" i="7"/>
  <c r="I1122" i="7"/>
  <c r="H1122" i="7"/>
  <c r="N1124" i="7"/>
  <c r="N1125" i="7"/>
  <c r="E1127" i="7"/>
  <c r="F1127" i="7"/>
  <c r="E1128" i="7"/>
  <c r="D1128" i="7" s="1"/>
  <c r="F1128" i="7"/>
  <c r="D1129" i="7"/>
  <c r="N1134" i="7"/>
  <c r="N1135" i="7"/>
  <c r="E1137" i="7"/>
  <c r="D1137" i="7" s="1"/>
  <c r="F1137" i="7"/>
  <c r="E1138" i="7"/>
  <c r="D1138" i="7" s="1"/>
  <c r="F1138" i="7"/>
  <c r="D1139" i="7"/>
  <c r="I1142" i="7"/>
  <c r="H1142" i="7"/>
  <c r="N1144" i="7"/>
  <c r="E1146" i="7"/>
  <c r="D1146" i="7" s="1"/>
  <c r="F1146" i="7"/>
  <c r="D1147" i="7"/>
  <c r="I1150" i="7"/>
  <c r="H1150" i="7"/>
  <c r="I1151" i="7"/>
  <c r="H1151" i="7"/>
  <c r="I1152" i="7"/>
  <c r="H1152" i="7"/>
  <c r="N1154" i="7"/>
  <c r="N1155" i="7"/>
  <c r="N1156" i="7"/>
  <c r="D1158" i="7"/>
  <c r="I1161" i="7"/>
  <c r="H1161" i="7"/>
  <c r="I1162" i="7"/>
  <c r="H1162" i="7"/>
  <c r="I1163" i="7"/>
  <c r="H1163" i="7"/>
  <c r="E1166" i="7"/>
  <c r="E1167" i="7"/>
  <c r="F1167" i="7"/>
  <c r="E1168" i="7"/>
  <c r="D1168" i="7" s="1"/>
  <c r="F1168" i="7"/>
  <c r="D1169" i="7"/>
  <c r="I1171" i="7"/>
  <c r="H1171" i="7"/>
  <c r="O1174" i="7"/>
  <c r="O1175" i="7"/>
  <c r="O1094" i="7" s="1"/>
  <c r="N1176" i="7"/>
  <c r="N1177" i="7"/>
  <c r="N1178" i="7"/>
  <c r="N1179" i="7"/>
  <c r="N1180" i="7"/>
  <c r="D1182" i="7"/>
  <c r="N1188" i="7"/>
  <c r="E1190" i="7"/>
  <c r="F1190" i="7"/>
  <c r="E1191" i="7"/>
  <c r="F1191" i="7"/>
  <c r="E1192" i="7"/>
  <c r="D1192" i="7" s="1"/>
  <c r="F1192" i="7"/>
  <c r="D1193" i="7"/>
  <c r="I1195" i="7"/>
  <c r="H1195" i="7"/>
  <c r="I1196" i="7"/>
  <c r="H1196" i="7"/>
  <c r="I1197" i="7"/>
  <c r="H1197" i="7"/>
  <c r="E1200" i="7"/>
  <c r="D1200" i="7" s="1"/>
  <c r="F1200" i="7"/>
  <c r="E1201" i="7"/>
  <c r="F1201" i="7"/>
  <c r="E1202" i="7"/>
  <c r="D1202" i="7" s="1"/>
  <c r="F1202" i="7"/>
  <c r="D1203" i="7"/>
  <c r="I1205" i="7"/>
  <c r="H1205" i="7"/>
  <c r="I1206" i="7"/>
  <c r="H1206" i="7"/>
  <c r="I1207" i="7"/>
  <c r="H1207" i="7"/>
  <c r="E1210" i="7"/>
  <c r="D1210" i="7" s="1"/>
  <c r="F1210" i="7"/>
  <c r="E1211" i="7"/>
  <c r="D1211" i="7" s="1"/>
  <c r="F1211" i="7"/>
  <c r="E1212" i="7"/>
  <c r="D1212" i="7" s="1"/>
  <c r="F1212" i="7"/>
  <c r="D1213" i="7"/>
  <c r="I1215" i="7"/>
  <c r="H1215" i="7"/>
  <c r="I1216" i="7"/>
  <c r="H1216" i="7"/>
  <c r="I1217" i="7"/>
  <c r="H1217" i="7"/>
  <c r="E1220" i="7"/>
  <c r="F1220" i="7"/>
  <c r="E1221" i="7"/>
  <c r="F1221" i="7"/>
  <c r="E1222" i="7"/>
  <c r="F1222" i="7"/>
  <c r="D1223" i="7"/>
  <c r="I1225" i="7"/>
  <c r="H1225" i="7"/>
  <c r="I1226" i="7"/>
  <c r="H1226" i="7"/>
  <c r="I1227" i="7"/>
  <c r="H1227" i="7"/>
  <c r="E1230" i="7"/>
  <c r="D1230" i="7" s="1"/>
  <c r="F1230" i="7"/>
  <c r="D1231" i="7"/>
  <c r="N1237" i="7"/>
  <c r="N1238" i="7"/>
  <c r="N1239" i="7"/>
  <c r="E1241" i="7"/>
  <c r="D1241" i="7" s="1"/>
  <c r="F1241" i="7"/>
  <c r="E1242" i="7"/>
  <c r="D1242" i="7" s="1"/>
  <c r="F1242" i="7"/>
  <c r="E1243" i="7"/>
  <c r="D1243" i="7" s="1"/>
  <c r="F1243" i="7"/>
  <c r="D1244" i="7"/>
  <c r="I1246" i="7"/>
  <c r="H1246" i="7"/>
  <c r="O1250" i="7"/>
  <c r="O1251" i="7"/>
  <c r="O1252" i="7"/>
  <c r="N1254" i="7"/>
  <c r="O1259" i="7"/>
  <c r="O1260" i="7"/>
  <c r="O1262" i="7"/>
  <c r="O1263" i="7"/>
  <c r="O1264" i="7"/>
  <c r="O1265" i="7"/>
  <c r="N1266" i="7"/>
  <c r="N1267" i="7"/>
  <c r="N1268" i="7"/>
  <c r="D1270" i="7"/>
  <c r="I1273" i="7"/>
  <c r="H1273" i="7"/>
  <c r="I1274" i="7"/>
  <c r="H1274" i="7"/>
  <c r="I1275" i="7"/>
  <c r="H1275" i="7"/>
  <c r="E1278" i="7"/>
  <c r="E1279" i="7"/>
  <c r="D1279" i="7" s="1"/>
  <c r="F1279" i="7"/>
  <c r="E1280" i="7"/>
  <c r="D1280" i="7" s="1"/>
  <c r="F1280" i="7"/>
  <c r="D1281" i="7"/>
  <c r="I1283" i="7"/>
  <c r="H1283" i="7"/>
  <c r="N1285" i="7"/>
  <c r="E1287" i="7"/>
  <c r="D1287" i="7" s="1"/>
  <c r="F1287" i="7"/>
  <c r="E1288" i="7"/>
  <c r="D1288" i="7" s="1"/>
  <c r="F1288" i="7"/>
  <c r="E1289" i="7"/>
  <c r="D1289" i="7" s="1"/>
  <c r="F1289" i="7"/>
  <c r="D1290" i="7"/>
  <c r="I1293" i="7"/>
  <c r="H1293" i="7"/>
  <c r="I1294" i="7"/>
  <c r="H1294" i="7"/>
  <c r="I1295" i="7"/>
  <c r="H1295" i="7"/>
  <c r="E1298" i="7"/>
  <c r="F1298" i="7"/>
  <c r="D1299" i="7"/>
  <c r="I1302" i="7"/>
  <c r="H1302" i="7"/>
  <c r="N1304" i="7"/>
  <c r="E1306" i="7"/>
  <c r="F1306" i="7"/>
  <c r="E1307" i="7"/>
  <c r="F1307" i="7"/>
  <c r="D1308" i="7"/>
  <c r="E1330" i="7"/>
  <c r="E1331" i="7"/>
  <c r="F1331" i="7"/>
  <c r="E1332" i="7"/>
  <c r="F1332" i="7"/>
  <c r="E1333" i="7"/>
  <c r="D1333" i="7" s="1"/>
  <c r="F1333" i="7"/>
  <c r="D1334" i="7"/>
  <c r="I1336" i="7"/>
  <c r="H1336" i="7"/>
  <c r="D1339" i="7"/>
  <c r="I1341" i="7"/>
  <c r="H1341" i="7"/>
  <c r="N1343" i="7"/>
  <c r="E1345" i="7"/>
  <c r="F1345" i="7"/>
  <c r="D1346" i="7"/>
  <c r="U1347" i="7"/>
  <c r="U1348" i="7"/>
  <c r="U1351" i="7"/>
  <c r="S1351" i="7" s="1"/>
  <c r="N1360" i="7"/>
  <c r="N1361" i="7"/>
  <c r="N1362" i="7"/>
  <c r="D1364" i="7"/>
  <c r="N1370" i="7"/>
  <c r="N1371" i="7"/>
  <c r="N1372" i="7"/>
  <c r="D1374" i="7"/>
  <c r="I1379" i="7"/>
  <c r="H1379" i="7"/>
  <c r="N1381" i="7"/>
  <c r="N1382" i="7"/>
  <c r="N1383" i="7"/>
  <c r="E1385" i="7"/>
  <c r="D1385" i="7" s="1"/>
  <c r="F1385" i="7"/>
  <c r="D1386" i="7"/>
  <c r="I1389" i="7"/>
  <c r="H1389" i="7"/>
  <c r="I1390" i="7"/>
  <c r="H1390" i="7"/>
  <c r="I1391" i="7"/>
  <c r="H1391" i="7"/>
  <c r="O1395" i="7"/>
  <c r="N1396" i="7"/>
  <c r="O1397" i="7"/>
  <c r="W1397" i="7"/>
  <c r="H1397" i="7" s="1"/>
  <c r="N1398" i="7"/>
  <c r="N1399" i="7"/>
  <c r="O1401" i="7"/>
  <c r="N1402" i="7"/>
  <c r="E1404" i="7"/>
  <c r="F1404" i="7"/>
  <c r="D1405" i="7"/>
  <c r="I1410" i="7"/>
  <c r="H1410" i="7"/>
  <c r="E1413" i="7"/>
  <c r="E1414" i="7"/>
  <c r="D1414" i="7" s="1"/>
  <c r="F1414" i="7"/>
  <c r="E1415" i="7"/>
  <c r="D1415" i="7" s="1"/>
  <c r="F1415" i="7"/>
  <c r="D1416" i="7"/>
  <c r="M1419" i="7"/>
  <c r="I1420" i="7"/>
  <c r="H1420" i="7"/>
  <c r="N1422" i="7"/>
  <c r="D1424" i="7"/>
  <c r="M1429" i="7"/>
  <c r="H1429" i="7" s="1"/>
  <c r="M1430" i="7"/>
  <c r="H1430" i="7" s="1"/>
  <c r="M1431" i="7"/>
  <c r="H1431" i="7" s="1"/>
  <c r="I1432" i="7"/>
  <c r="H1432" i="7"/>
  <c r="M1433" i="7"/>
  <c r="H1433" i="7" s="1"/>
  <c r="M1434" i="7"/>
  <c r="H1434" i="7" s="1"/>
  <c r="M1435" i="7"/>
  <c r="M1436" i="7"/>
  <c r="M1437" i="7"/>
  <c r="I1438" i="7"/>
  <c r="H1438" i="7"/>
  <c r="I1439" i="7"/>
  <c r="H1439" i="7"/>
  <c r="I1440" i="7"/>
  <c r="H1440" i="7"/>
  <c r="N1442" i="7"/>
  <c r="N1443" i="7"/>
  <c r="N1444" i="7"/>
  <c r="D1446" i="7"/>
  <c r="N1452" i="7"/>
  <c r="N1453" i="7"/>
  <c r="N1454" i="7"/>
  <c r="N1455" i="7"/>
  <c r="N1456" i="7"/>
  <c r="N1457" i="7"/>
  <c r="N1458" i="7"/>
  <c r="E1460" i="7"/>
  <c r="E1461" i="7"/>
  <c r="E1462" i="7"/>
  <c r="F1462" i="7"/>
  <c r="E1463" i="7"/>
  <c r="F1463" i="7"/>
  <c r="E1464" i="7"/>
  <c r="E1465" i="7"/>
  <c r="F1465" i="7"/>
  <c r="E1466" i="7"/>
  <c r="F1466" i="7"/>
  <c r="E1467" i="7"/>
  <c r="M1472" i="7"/>
  <c r="M1474" i="7"/>
  <c r="U1475" i="7"/>
  <c r="S1475" i="7" s="1"/>
  <c r="M1476" i="7"/>
  <c r="M1478" i="7"/>
  <c r="U1485" i="7"/>
  <c r="F1485" i="7" s="1"/>
  <c r="M1488" i="7"/>
  <c r="U1492" i="7"/>
  <c r="F1492" i="7" s="1"/>
  <c r="D1492" i="7" s="1"/>
  <c r="F1500" i="7"/>
  <c r="N1502" i="7"/>
  <c r="U1505" i="7"/>
  <c r="S1505" i="7" s="1"/>
  <c r="M1512" i="7"/>
  <c r="F1515" i="7"/>
  <c r="U1515" i="7"/>
  <c r="M1519" i="7"/>
  <c r="N1525" i="7"/>
  <c r="D1526" i="7"/>
  <c r="Q1534" i="7"/>
  <c r="N1535" i="7"/>
  <c r="M1537" i="7"/>
  <c r="U1538" i="7"/>
  <c r="M1551" i="7"/>
  <c r="F1552" i="7"/>
  <c r="D1552" i="7" s="1"/>
  <c r="U1552" i="7"/>
  <c r="S1552" i="7" s="1"/>
  <c r="M1564" i="7"/>
  <c r="U1565" i="7"/>
  <c r="F1565" i="7" s="1"/>
  <c r="D1565" i="7" s="1"/>
  <c r="U1573" i="7"/>
  <c r="D1577" i="7"/>
  <c r="F1590" i="7"/>
  <c r="D1590" i="7" s="1"/>
  <c r="M1600" i="7"/>
  <c r="Q1604" i="7"/>
  <c r="N1605" i="7"/>
  <c r="N1608" i="7"/>
  <c r="N1613" i="7"/>
  <c r="D1614" i="7"/>
  <c r="D1616" i="7"/>
  <c r="N1617" i="7"/>
  <c r="N1621" i="7"/>
  <c r="D1622" i="7"/>
  <c r="N1623" i="7"/>
  <c r="D1624" i="7"/>
  <c r="N1625" i="7"/>
  <c r="D1631" i="7"/>
  <c r="U1633" i="7"/>
  <c r="M1634" i="7"/>
  <c r="U1646" i="7"/>
  <c r="M1647" i="7"/>
  <c r="M1658" i="7"/>
  <c r="Q1662" i="7"/>
  <c r="N1662" i="7" s="1"/>
  <c r="N1663" i="7"/>
  <c r="N1666" i="7"/>
  <c r="N1680" i="7"/>
  <c r="Q1689" i="7"/>
  <c r="Q1700" i="7"/>
  <c r="M1703" i="7"/>
  <c r="U1704" i="7"/>
  <c r="M1722" i="7"/>
  <c r="H1722" i="7" s="1"/>
  <c r="M1729" i="7"/>
  <c r="U1730" i="7"/>
  <c r="U1732" i="7"/>
  <c r="M1733" i="7"/>
  <c r="U1734" i="7"/>
  <c r="M1735" i="7"/>
  <c r="U1736" i="7"/>
  <c r="M1737" i="7"/>
  <c r="U1738" i="7"/>
  <c r="M1742" i="7"/>
  <c r="S1743" i="7"/>
  <c r="F1743" i="7"/>
  <c r="D1743" i="7" s="1"/>
  <c r="S1746" i="7"/>
  <c r="F1746" i="7"/>
  <c r="D1746" i="7" s="1"/>
  <c r="S1751" i="7"/>
  <c r="F1751" i="7"/>
  <c r="D1751" i="7" s="1"/>
  <c r="S1753" i="7"/>
  <c r="F1753" i="7"/>
  <c r="D1753" i="7" s="1"/>
  <c r="S1755" i="7"/>
  <c r="F1755" i="7"/>
  <c r="D1755" i="7" s="1"/>
  <c r="G1766" i="7"/>
  <c r="D1766" i="7" s="1"/>
  <c r="N1766" i="7"/>
  <c r="U1768" i="7"/>
  <c r="G1771" i="7"/>
  <c r="D1771" i="7" s="1"/>
  <c r="N1771" i="7"/>
  <c r="U1773" i="7"/>
  <c r="M1777" i="7"/>
  <c r="S1778" i="7"/>
  <c r="F1778" i="7"/>
  <c r="D1778" i="7" s="1"/>
  <c r="S1781" i="7"/>
  <c r="F1781" i="7"/>
  <c r="D1781" i="7" s="1"/>
  <c r="M1785" i="7"/>
  <c r="S1786" i="7"/>
  <c r="F1786" i="7"/>
  <c r="D1786" i="7" s="1"/>
  <c r="S1790" i="7"/>
  <c r="F1790" i="7"/>
  <c r="D1790" i="7" s="1"/>
  <c r="U1792" i="7"/>
  <c r="S1794" i="7"/>
  <c r="F1794" i="7"/>
  <c r="D1794" i="7" s="1"/>
  <c r="M1795" i="7"/>
  <c r="U1799" i="7"/>
  <c r="M1806" i="7"/>
  <c r="F1807" i="7"/>
  <c r="D1807" i="7" s="1"/>
  <c r="M1811" i="7"/>
  <c r="M1816" i="7"/>
  <c r="S1817" i="7"/>
  <c r="F1817" i="7"/>
  <c r="D1817" i="7" s="1"/>
  <c r="S1822" i="7"/>
  <c r="F1822" i="7"/>
  <c r="D1822" i="7" s="1"/>
  <c r="S1827" i="7"/>
  <c r="F1827" i="7"/>
  <c r="D1827" i="7" s="1"/>
  <c r="S1832" i="7"/>
  <c r="F1832" i="7"/>
  <c r="D1832" i="7" s="1"/>
  <c r="S1837" i="7"/>
  <c r="F1837" i="7"/>
  <c r="D1837" i="7" s="1"/>
  <c r="S1842" i="7"/>
  <c r="F1842" i="7"/>
  <c r="D1842" i="7" s="1"/>
  <c r="S1847" i="7"/>
  <c r="F1847" i="7"/>
  <c r="D1847" i="7" s="1"/>
  <c r="S1852" i="7"/>
  <c r="F1852" i="7"/>
  <c r="D1852" i="7" s="1"/>
  <c r="N1854" i="7"/>
  <c r="S1863" i="7"/>
  <c r="F1863" i="7"/>
  <c r="D1867" i="7"/>
  <c r="D1870" i="7"/>
  <c r="Q1870" i="7"/>
  <c r="G1870" i="7" s="1"/>
  <c r="N1871" i="7"/>
  <c r="N1877" i="7"/>
  <c r="S1881" i="7"/>
  <c r="F1881" i="7"/>
  <c r="D1881" i="7" s="1"/>
  <c r="U1898" i="7"/>
  <c r="Q1901" i="7"/>
  <c r="G1901" i="7" s="1"/>
  <c r="N1907" i="7"/>
  <c r="Q1908" i="7"/>
  <c r="N1909" i="7"/>
  <c r="Q1910" i="7"/>
  <c r="Q1912" i="7"/>
  <c r="N1913" i="7"/>
  <c r="N1915" i="7"/>
  <c r="Q1916" i="7"/>
  <c r="N1917" i="7"/>
  <c r="M1919" i="7"/>
  <c r="U1920" i="7"/>
  <c r="U1912" i="7" s="1"/>
  <c r="Q1923" i="7"/>
  <c r="G1923" i="7" s="1"/>
  <c r="D1923" i="7" s="1"/>
  <c r="N1924" i="7"/>
  <c r="M1926" i="7"/>
  <c r="N1929" i="7"/>
  <c r="D1930" i="7"/>
  <c r="M1933" i="7"/>
  <c r="U1936" i="7"/>
  <c r="Q1939" i="7"/>
  <c r="N1939" i="7" s="1"/>
  <c r="N1940" i="7"/>
  <c r="M1942" i="7"/>
  <c r="M1932" i="7" s="1"/>
  <c r="N1945" i="7"/>
  <c r="D1946" i="7"/>
  <c r="G1946" i="7"/>
  <c r="N1946" i="7"/>
  <c r="U1948" i="7"/>
  <c r="M1952" i="7"/>
  <c r="S1953" i="7"/>
  <c r="F1953" i="7"/>
  <c r="D1953" i="7" s="1"/>
  <c r="G1956" i="7"/>
  <c r="D1956" i="7" s="1"/>
  <c r="N1956" i="7"/>
  <c r="U1958" i="7"/>
  <c r="Q1961" i="7"/>
  <c r="M1964" i="7"/>
  <c r="S1965" i="7"/>
  <c r="F1965" i="7"/>
  <c r="D1965" i="7" s="1"/>
  <c r="N1967" i="7"/>
  <c r="D1968" i="7"/>
  <c r="U1970" i="7"/>
  <c r="F1970" i="7" s="1"/>
  <c r="D1970" i="7" s="1"/>
  <c r="Q1973" i="7"/>
  <c r="G1975" i="7"/>
  <c r="D1975" i="7" s="1"/>
  <c r="N1975" i="7"/>
  <c r="D1977" i="7"/>
  <c r="G1977" i="7"/>
  <c r="N1977" i="7"/>
  <c r="U1979" i="7"/>
  <c r="D1982" i="7"/>
  <c r="Q1982" i="7"/>
  <c r="G1982" i="7" s="1"/>
  <c r="N1983" i="7"/>
  <c r="M1985" i="7"/>
  <c r="N1988" i="7"/>
  <c r="D1989" i="7"/>
  <c r="D1992" i="7"/>
  <c r="Q1997" i="7"/>
  <c r="G1997" i="7" s="1"/>
  <c r="D1997" i="7" s="1"/>
  <c r="Q1999" i="7"/>
  <c r="N1999" i="7" s="1"/>
  <c r="N2000" i="7"/>
  <c r="Q2001" i="7"/>
  <c r="N2001" i="7" s="1"/>
  <c r="N2002" i="7"/>
  <c r="M2004" i="7"/>
  <c r="U2005" i="7"/>
  <c r="S2005" i="7" s="1"/>
  <c r="U2007" i="7"/>
  <c r="N2013" i="7"/>
  <c r="D2017" i="7"/>
  <c r="N2021" i="7"/>
  <c r="Q2022" i="7"/>
  <c r="N2022" i="7" s="1"/>
  <c r="N2023" i="7"/>
  <c r="N2028" i="7"/>
  <c r="N2032" i="7"/>
  <c r="Q2033" i="7"/>
  <c r="N2033" i="7" s="1"/>
  <c r="N2034" i="7"/>
  <c r="M2036" i="7"/>
  <c r="U2037" i="7"/>
  <c r="S2037" i="7" s="1"/>
  <c r="U2043" i="7"/>
  <c r="M2050" i="7"/>
  <c r="N2063" i="7"/>
  <c r="D2064" i="7"/>
  <c r="U2070" i="7"/>
  <c r="F2070" i="7" s="1"/>
  <c r="U2072" i="7"/>
  <c r="Q2075" i="7"/>
  <c r="N2076" i="7"/>
  <c r="Q2080" i="7"/>
  <c r="G2080" i="7" s="1"/>
  <c r="N2081" i="7"/>
  <c r="D2082" i="7"/>
  <c r="M2085" i="7"/>
  <c r="S2086" i="7"/>
  <c r="F2086" i="7"/>
  <c r="D2086" i="7" s="1"/>
  <c r="S2088" i="7"/>
  <c r="F2088" i="7"/>
  <c r="D2088" i="7" s="1"/>
  <c r="M2089" i="7"/>
  <c r="S2090" i="7"/>
  <c r="F2090" i="7"/>
  <c r="D2090" i="7" s="1"/>
  <c r="Q2093" i="7"/>
  <c r="M2096" i="7"/>
  <c r="U2097" i="7"/>
  <c r="G2102" i="7"/>
  <c r="D2102" i="7" s="1"/>
  <c r="N2102" i="7"/>
  <c r="Q2104" i="7"/>
  <c r="Q2106" i="7"/>
  <c r="M2109" i="7"/>
  <c r="M2114" i="7"/>
  <c r="S2115" i="7"/>
  <c r="F2115" i="7"/>
  <c r="D2115" i="7" s="1"/>
  <c r="U2118" i="7"/>
  <c r="D2121" i="7"/>
  <c r="G2126" i="7"/>
  <c r="D2126" i="7" s="1"/>
  <c r="N2126" i="7"/>
  <c r="G2128" i="7"/>
  <c r="N2128" i="7"/>
  <c r="G2130" i="7"/>
  <c r="N2130" i="7"/>
  <c r="F2141" i="7"/>
  <c r="H2144" i="7"/>
  <c r="M2150" i="7"/>
  <c r="N2153" i="7"/>
  <c r="D2154" i="7"/>
  <c r="Q2157" i="7"/>
  <c r="G2157" i="7" s="1"/>
  <c r="D2157" i="7" s="1"/>
  <c r="N2158" i="7"/>
  <c r="M2160" i="7"/>
  <c r="U2164" i="7"/>
  <c r="S2164" i="7" s="1"/>
  <c r="M2168" i="7"/>
  <c r="K2012" i="7"/>
  <c r="F2140" i="7"/>
  <c r="I2182" i="7"/>
  <c r="E2182" i="7"/>
  <c r="J2148" i="7"/>
  <c r="H2182" i="7"/>
  <c r="R2148" i="7"/>
  <c r="R2020" i="7" s="1"/>
  <c r="R1724" i="7" s="1"/>
  <c r="I2184" i="7"/>
  <c r="E2184" i="7"/>
  <c r="J2172" i="7"/>
  <c r="H2184" i="7"/>
  <c r="R2172" i="7"/>
  <c r="N2172" i="7" s="1"/>
  <c r="S2190" i="7"/>
  <c r="G2190" i="7"/>
  <c r="V2178" i="7"/>
  <c r="V2189" i="7"/>
  <c r="S2193" i="7"/>
  <c r="G2193" i="7"/>
  <c r="V2181" i="7"/>
  <c r="S2196" i="7"/>
  <c r="G2196" i="7"/>
  <c r="I2199" i="7"/>
  <c r="E2199" i="7"/>
  <c r="J2212" i="7"/>
  <c r="R2212" i="7"/>
  <c r="S2238" i="7"/>
  <c r="G2238" i="7"/>
  <c r="V2237" i="7"/>
  <c r="I2241" i="7"/>
  <c r="E2241" i="7"/>
  <c r="J2240" i="7"/>
  <c r="H2241" i="7"/>
  <c r="R2240" i="7"/>
  <c r="I2246" i="7"/>
  <c r="E2246" i="7"/>
  <c r="J2245" i="7"/>
  <c r="H2246" i="7"/>
  <c r="R2245" i="7"/>
  <c r="S2248" i="7"/>
  <c r="G2248" i="7"/>
  <c r="I2251" i="7"/>
  <c r="E2251" i="7"/>
  <c r="I2252" i="7"/>
  <c r="E2252" i="7"/>
  <c r="S2312" i="7"/>
  <c r="G2312" i="7"/>
  <c r="V2311" i="7"/>
  <c r="S2315" i="7"/>
  <c r="G2315" i="7"/>
  <c r="V2296" i="7"/>
  <c r="I2319" i="7"/>
  <c r="E2319" i="7"/>
  <c r="I2353" i="7"/>
  <c r="E2353" i="7"/>
  <c r="J2342" i="7"/>
  <c r="H2353" i="7"/>
  <c r="R2342" i="7"/>
  <c r="I2355" i="7"/>
  <c r="E2355" i="7"/>
  <c r="I2357" i="7"/>
  <c r="E2357" i="7"/>
  <c r="S2367" i="7"/>
  <c r="G2367" i="7"/>
  <c r="V2351" i="7"/>
  <c r="S2369" i="7"/>
  <c r="G2369" i="7"/>
  <c r="V2366" i="7"/>
  <c r="S2388" i="7"/>
  <c r="G2388" i="7"/>
  <c r="V2387" i="7"/>
  <c r="V2385" i="7"/>
  <c r="S2399" i="7"/>
  <c r="G2399" i="7"/>
  <c r="V2398" i="7"/>
  <c r="S2402" i="7"/>
  <c r="G2402" i="7"/>
  <c r="S2418" i="7"/>
  <c r="G2418" i="7"/>
  <c r="S2420" i="7"/>
  <c r="G2420" i="7"/>
  <c r="S2489" i="7"/>
  <c r="G2489" i="7"/>
  <c r="V2487" i="7"/>
  <c r="S2492" i="7"/>
  <c r="G2492" i="7"/>
  <c r="S2494" i="7"/>
  <c r="G2494" i="7"/>
  <c r="S2496" i="7"/>
  <c r="G2496" i="7"/>
  <c r="S2498" i="7"/>
  <c r="G2498" i="7"/>
  <c r="I2512" i="7"/>
  <c r="E2512" i="7"/>
  <c r="I2514" i="7"/>
  <c r="E2514" i="7"/>
  <c r="J2411" i="7"/>
  <c r="H2514" i="7"/>
  <c r="R2411" i="7"/>
  <c r="I2516" i="7"/>
  <c r="E2516" i="7"/>
  <c r="I2527" i="7"/>
  <c r="E2527" i="7"/>
  <c r="J2416" i="7"/>
  <c r="H2527" i="7"/>
  <c r="R2416" i="7"/>
  <c r="I2529" i="7"/>
  <c r="E2529" i="7"/>
  <c r="J2418" i="7"/>
  <c r="H2529" i="7"/>
  <c r="R2418" i="7"/>
  <c r="I2531" i="7"/>
  <c r="E2531" i="7"/>
  <c r="H2531" i="7"/>
  <c r="S2615" i="7"/>
  <c r="G2615" i="7"/>
  <c r="V2614" i="7"/>
  <c r="S2618" i="7"/>
  <c r="G2618" i="7"/>
  <c r="S2622" i="7"/>
  <c r="I2634" i="7"/>
  <c r="E2634" i="7"/>
  <c r="J2633" i="7"/>
  <c r="H2634" i="7"/>
  <c r="R2633" i="7"/>
  <c r="I2639" i="7"/>
  <c r="E2639" i="7"/>
  <c r="D2639" i="7" s="1"/>
  <c r="S2679" i="7"/>
  <c r="G2679" i="7"/>
  <c r="V2678" i="7"/>
  <c r="I2691" i="7"/>
  <c r="E2691" i="7"/>
  <c r="I2695" i="7"/>
  <c r="E2695" i="7"/>
  <c r="I2730" i="7"/>
  <c r="E2730" i="7"/>
  <c r="J2729" i="7"/>
  <c r="H2730" i="7"/>
  <c r="R2729" i="7"/>
  <c r="S2800" i="7"/>
  <c r="G2800" i="7"/>
  <c r="V2796" i="7"/>
  <c r="S2803" i="7"/>
  <c r="G2803" i="7"/>
  <c r="S2809" i="7"/>
  <c r="G2809" i="7"/>
  <c r="S2834" i="7"/>
  <c r="G2834" i="7"/>
  <c r="V2833" i="7"/>
  <c r="I2838" i="7"/>
  <c r="E2838" i="7"/>
  <c r="J2834" i="7"/>
  <c r="H2838" i="7"/>
  <c r="R2834" i="7"/>
  <c r="S2879" i="7"/>
  <c r="G2879" i="7"/>
  <c r="V2878" i="7"/>
  <c r="I2891" i="7"/>
  <c r="E2891" i="7"/>
  <c r="J2890" i="7"/>
  <c r="H2891" i="7"/>
  <c r="R2890" i="7"/>
  <c r="S2910" i="7"/>
  <c r="G2910" i="7"/>
  <c r="V2701" i="7"/>
  <c r="S2912" i="7"/>
  <c r="G2912" i="7"/>
  <c r="V2703" i="7"/>
  <c r="S2924" i="7"/>
  <c r="G2924" i="7"/>
  <c r="S2926" i="7"/>
  <c r="G2926" i="7"/>
  <c r="S2937" i="7"/>
  <c r="G2937" i="7"/>
  <c r="V2936" i="7"/>
  <c r="V2923" i="7"/>
  <c r="I2941" i="7"/>
  <c r="E2941" i="7"/>
  <c r="J2931" i="7"/>
  <c r="J2927" i="7"/>
  <c r="H2941" i="7"/>
  <c r="R2931" i="7"/>
  <c r="R2927" i="7"/>
  <c r="I2944" i="7"/>
  <c r="E2944" i="7"/>
  <c r="I2973" i="7"/>
  <c r="E2973" i="7"/>
  <c r="J2972" i="7"/>
  <c r="H2973" i="7"/>
  <c r="R2972" i="7"/>
  <c r="I2976" i="7"/>
  <c r="E2976" i="7"/>
  <c r="S3057" i="7"/>
  <c r="I3083" i="7"/>
  <c r="E3083" i="7"/>
  <c r="I3086" i="7"/>
  <c r="E3086" i="7"/>
  <c r="S3099" i="7"/>
  <c r="G3099" i="7"/>
  <c r="V3081" i="7"/>
  <c r="S3112" i="7"/>
  <c r="G3112" i="7"/>
  <c r="V3111" i="7"/>
  <c r="S3115" i="7"/>
  <c r="G3115" i="7"/>
  <c r="V3104" i="7"/>
  <c r="S3118" i="7"/>
  <c r="G3118" i="7"/>
  <c r="I3131" i="7"/>
  <c r="E3131" i="7"/>
  <c r="I3150" i="7"/>
  <c r="E3150" i="7"/>
  <c r="J3149" i="7"/>
  <c r="H3150" i="7"/>
  <c r="R3149" i="7"/>
  <c r="I3158" i="7"/>
  <c r="E3158" i="7"/>
  <c r="J3157" i="7"/>
  <c r="H3158" i="7"/>
  <c r="R3157" i="7"/>
  <c r="I3172" i="7"/>
  <c r="E3172" i="7"/>
  <c r="S3175" i="7"/>
  <c r="G3175" i="7"/>
  <c r="V3174" i="7"/>
  <c r="V3134" i="7"/>
  <c r="I3181" i="7"/>
  <c r="E3181" i="7"/>
  <c r="J3180" i="7"/>
  <c r="H3181" i="7"/>
  <c r="R3180" i="7"/>
  <c r="S3188" i="7"/>
  <c r="G3188" i="7"/>
  <c r="V3080" i="7"/>
  <c r="G3080" i="7" s="1"/>
  <c r="S3190" i="7"/>
  <c r="G3190" i="7"/>
  <c r="V3192" i="7"/>
  <c r="S3194" i="7"/>
  <c r="G3194" i="7"/>
  <c r="V3086" i="7"/>
  <c r="S3196" i="7"/>
  <c r="G3196" i="7"/>
  <c r="S3198" i="7"/>
  <c r="G3198" i="7"/>
  <c r="S3211" i="7"/>
  <c r="G3211" i="7"/>
  <c r="V3210" i="7"/>
  <c r="S3224" i="7"/>
  <c r="G3224" i="7"/>
  <c r="V3223" i="7"/>
  <c r="S3228" i="7"/>
  <c r="J3236" i="7"/>
  <c r="R3236" i="7"/>
  <c r="I3238" i="7"/>
  <c r="E3238" i="7"/>
  <c r="J3091" i="7"/>
  <c r="H3238" i="7"/>
  <c r="R3091" i="7"/>
  <c r="I3258" i="7"/>
  <c r="E3258" i="7"/>
  <c r="J3257" i="7"/>
  <c r="H3258" i="7"/>
  <c r="R3257" i="7"/>
  <c r="I3261" i="7"/>
  <c r="E3261" i="7"/>
  <c r="I3266" i="7"/>
  <c r="E3266" i="7"/>
  <c r="J3265" i="7"/>
  <c r="H3266" i="7"/>
  <c r="R3265" i="7"/>
  <c r="I3279" i="7"/>
  <c r="E3279" i="7"/>
  <c r="I3312" i="7"/>
  <c r="E3312" i="7"/>
  <c r="J3311" i="7"/>
  <c r="H3312" i="7"/>
  <c r="R3311" i="7"/>
  <c r="N3312" i="7"/>
  <c r="G3336" i="7"/>
  <c r="G3341" i="7"/>
  <c r="V3341" i="7"/>
  <c r="S3327" i="7"/>
  <c r="G3327" i="7"/>
  <c r="V3277" i="7"/>
  <c r="S3329" i="7"/>
  <c r="G3329" i="7"/>
  <c r="V3279" i="7"/>
  <c r="S3367" i="7"/>
  <c r="G3367" i="7"/>
  <c r="R3379" i="7"/>
  <c r="N3380" i="7"/>
  <c r="R3372" i="7"/>
  <c r="S3394" i="7"/>
  <c r="S3090" i="7"/>
  <c r="G3090" i="7"/>
  <c r="N3419" i="7"/>
  <c r="R3418" i="7"/>
  <c r="R3407" i="7"/>
  <c r="N3407" i="7" s="1"/>
  <c r="I3426" i="7"/>
  <c r="E3426" i="7"/>
  <c r="J3402" i="7"/>
  <c r="J3425" i="7"/>
  <c r="I3443" i="7"/>
  <c r="E3443" i="7"/>
  <c r="I3445" i="7"/>
  <c r="E3445" i="7"/>
  <c r="J3447" i="7"/>
  <c r="R3447" i="7"/>
  <c r="N3447" i="7" s="1"/>
  <c r="I3449" i="7"/>
  <c r="E3449" i="7"/>
  <c r="V3437" i="7"/>
  <c r="S3475" i="7"/>
  <c r="I3511" i="7"/>
  <c r="E3511" i="7"/>
  <c r="D3511" i="7" s="1"/>
  <c r="J3503" i="7"/>
  <c r="N3511" i="7"/>
  <c r="R3503" i="7"/>
  <c r="S3524" i="7"/>
  <c r="W3538" i="7"/>
  <c r="W3088" i="7"/>
  <c r="S3622" i="7"/>
  <c r="F3622" i="7"/>
  <c r="S3628" i="7"/>
  <c r="F3628" i="7"/>
  <c r="H3629" i="7"/>
  <c r="M3621" i="7"/>
  <c r="S3630" i="7"/>
  <c r="F3630" i="7"/>
  <c r="F4043" i="7"/>
  <c r="U3996" i="7"/>
  <c r="F3996" i="7" s="1"/>
  <c r="N4094" i="7"/>
  <c r="Q4093" i="7"/>
  <c r="Q4091" i="7"/>
  <c r="N4091" i="7" s="1"/>
  <c r="H4137" i="7"/>
  <c r="M3997" i="7"/>
  <c r="U4141" i="7"/>
  <c r="U4134" i="7" s="1"/>
  <c r="F4134" i="7" s="1"/>
  <c r="U4135" i="7"/>
  <c r="F4135" i="7" s="1"/>
  <c r="H4146" i="7"/>
  <c r="M4139" i="7"/>
  <c r="I2173" i="7"/>
  <c r="E2173" i="7"/>
  <c r="I2175" i="7"/>
  <c r="E2175" i="7"/>
  <c r="I2176" i="7"/>
  <c r="E2176" i="7"/>
  <c r="H2176" i="7"/>
  <c r="I2177" i="7"/>
  <c r="E2177" i="7"/>
  <c r="H2177" i="7"/>
  <c r="S2179" i="7"/>
  <c r="G2179" i="7"/>
  <c r="S2183" i="7"/>
  <c r="G2183" i="7"/>
  <c r="I2188" i="7"/>
  <c r="E2188" i="7"/>
  <c r="I2190" i="7"/>
  <c r="E2190" i="7"/>
  <c r="D2190" i="7" s="1"/>
  <c r="I2193" i="7"/>
  <c r="E2193" i="7"/>
  <c r="D2193" i="7" s="1"/>
  <c r="I2196" i="7"/>
  <c r="E2196" i="7"/>
  <c r="D2196" i="7" s="1"/>
  <c r="S2200" i="7"/>
  <c r="G2200" i="7"/>
  <c r="I2203" i="7"/>
  <c r="E2203" i="7"/>
  <c r="D2203" i="7" s="1"/>
  <c r="S2207" i="7"/>
  <c r="G2207" i="7"/>
  <c r="S2213" i="7"/>
  <c r="G2213" i="7"/>
  <c r="S2217" i="7"/>
  <c r="G2217" i="7"/>
  <c r="I2220" i="7"/>
  <c r="E2220" i="7"/>
  <c r="D2220" i="7" s="1"/>
  <c r="S2224" i="7"/>
  <c r="G2224" i="7"/>
  <c r="I2227" i="7"/>
  <c r="E2227" i="7"/>
  <c r="D2227" i="7" s="1"/>
  <c r="I2229" i="7"/>
  <c r="E2229" i="7"/>
  <c r="D2229" i="7" s="1"/>
  <c r="I2231" i="7"/>
  <c r="E2231" i="7"/>
  <c r="D2231" i="7" s="1"/>
  <c r="S2235" i="7"/>
  <c r="G2235" i="7"/>
  <c r="I2238" i="7"/>
  <c r="E2238" i="7"/>
  <c r="D2238" i="7" s="1"/>
  <c r="I2243" i="7"/>
  <c r="E2243" i="7"/>
  <c r="D2243" i="7" s="1"/>
  <c r="S2245" i="7"/>
  <c r="G2245" i="7"/>
  <c r="I2248" i="7"/>
  <c r="E2248" i="7"/>
  <c r="D2248" i="7" s="1"/>
  <c r="S2252" i="7"/>
  <c r="G2252" i="7"/>
  <c r="S2257" i="7"/>
  <c r="G2257" i="7"/>
  <c r="S2259" i="7"/>
  <c r="G2259" i="7"/>
  <c r="S2261" i="7"/>
  <c r="G2261" i="7"/>
  <c r="S2264" i="7"/>
  <c r="G2264" i="7"/>
  <c r="I2269" i="7"/>
  <c r="E2269" i="7"/>
  <c r="D2269" i="7" s="1"/>
  <c r="I2271" i="7"/>
  <c r="E2271" i="7"/>
  <c r="I2273" i="7"/>
  <c r="E2273" i="7"/>
  <c r="D2273" i="7" s="1"/>
  <c r="I2275" i="7"/>
  <c r="E2275" i="7"/>
  <c r="D2275" i="7" s="1"/>
  <c r="I2278" i="7"/>
  <c r="E2278" i="7"/>
  <c r="D2278" i="7" s="1"/>
  <c r="S2280" i="7"/>
  <c r="G2280" i="7"/>
  <c r="R2289" i="7"/>
  <c r="S2295" i="7"/>
  <c r="G2295" i="7"/>
  <c r="S2297" i="7"/>
  <c r="G2297" i="7"/>
  <c r="S2299" i="7"/>
  <c r="G2299" i="7"/>
  <c r="S2301" i="7"/>
  <c r="G2301" i="7"/>
  <c r="I2307" i="7"/>
  <c r="E2307" i="7"/>
  <c r="D2307" i="7" s="1"/>
  <c r="S2309" i="7"/>
  <c r="G2309" i="7"/>
  <c r="I2312" i="7"/>
  <c r="E2312" i="7"/>
  <c r="D2312" i="7" s="1"/>
  <c r="I2315" i="7"/>
  <c r="E2315" i="7"/>
  <c r="D2315" i="7" s="1"/>
  <c r="S2320" i="7"/>
  <c r="G2320" i="7"/>
  <c r="I2323" i="7"/>
  <c r="E2323" i="7"/>
  <c r="D2323" i="7" s="1"/>
  <c r="S2325" i="7"/>
  <c r="G2325" i="7"/>
  <c r="S2330" i="7"/>
  <c r="G2330" i="7"/>
  <c r="S2334" i="7"/>
  <c r="G2334" i="7"/>
  <c r="S2338" i="7"/>
  <c r="G2338" i="7"/>
  <c r="S2344" i="7"/>
  <c r="G2344" i="7"/>
  <c r="S2346" i="7"/>
  <c r="G2346" i="7"/>
  <c r="S2348" i="7"/>
  <c r="G2348" i="7"/>
  <c r="S2352" i="7"/>
  <c r="G2352" i="7"/>
  <c r="S2354" i="7"/>
  <c r="G2354" i="7"/>
  <c r="S2356" i="7"/>
  <c r="G2356" i="7"/>
  <c r="S2358" i="7"/>
  <c r="G2358" i="7"/>
  <c r="I2367" i="7"/>
  <c r="E2367" i="7"/>
  <c r="D2367" i="7" s="1"/>
  <c r="I2369" i="7"/>
  <c r="E2369" i="7"/>
  <c r="D2369" i="7" s="1"/>
  <c r="S2375" i="7"/>
  <c r="G2375" i="7"/>
  <c r="I2378" i="7"/>
  <c r="E2378" i="7"/>
  <c r="D2378" i="7" s="1"/>
  <c r="I2381" i="7"/>
  <c r="E2381" i="7"/>
  <c r="D2381" i="7" s="1"/>
  <c r="I2384" i="7"/>
  <c r="E2384" i="7"/>
  <c r="I2386" i="7"/>
  <c r="E2386" i="7"/>
  <c r="D2386" i="7" s="1"/>
  <c r="I2388" i="7"/>
  <c r="E2388" i="7"/>
  <c r="D2388" i="7" s="1"/>
  <c r="S2390" i="7"/>
  <c r="G2390" i="7"/>
  <c r="I2399" i="7"/>
  <c r="E2399" i="7"/>
  <c r="D2399" i="7" s="1"/>
  <c r="I2402" i="7"/>
  <c r="E2402" i="7"/>
  <c r="D2402" i="7" s="1"/>
  <c r="I2420" i="7"/>
  <c r="E2420" i="7"/>
  <c r="D2420" i="7" s="1"/>
  <c r="I2427" i="7"/>
  <c r="E2427" i="7"/>
  <c r="D2427" i="7" s="1"/>
  <c r="I2431" i="7"/>
  <c r="E2431" i="7"/>
  <c r="D2431" i="7" s="1"/>
  <c r="I2445" i="7"/>
  <c r="E2445" i="7"/>
  <c r="D2445" i="7" s="1"/>
  <c r="I2448" i="7"/>
  <c r="E2448" i="7"/>
  <c r="D2448" i="7" s="1"/>
  <c r="I2456" i="7"/>
  <c r="E2456" i="7"/>
  <c r="D2456" i="7" s="1"/>
  <c r="S2458" i="7"/>
  <c r="G2458" i="7"/>
  <c r="I2463" i="7"/>
  <c r="E2463" i="7"/>
  <c r="D2463" i="7" s="1"/>
  <c r="I2465" i="7"/>
  <c r="E2465" i="7"/>
  <c r="D2465" i="7" s="1"/>
  <c r="I2467" i="7"/>
  <c r="E2467" i="7"/>
  <c r="D2467" i="7" s="1"/>
  <c r="I2469" i="7"/>
  <c r="E2469" i="7"/>
  <c r="D2469" i="7" s="1"/>
  <c r="I2471" i="7"/>
  <c r="E2471" i="7"/>
  <c r="D2471" i="7" s="1"/>
  <c r="I2473" i="7"/>
  <c r="E2473" i="7"/>
  <c r="D2473" i="7" s="1"/>
  <c r="I2476" i="7"/>
  <c r="E2476" i="7"/>
  <c r="D2476" i="7" s="1"/>
  <c r="I2484" i="7"/>
  <c r="E2484" i="7"/>
  <c r="D2484" i="7" s="1"/>
  <c r="I2489" i="7"/>
  <c r="E2489" i="7"/>
  <c r="D2489" i="7" s="1"/>
  <c r="I2492" i="7"/>
  <c r="E2492" i="7"/>
  <c r="D2492" i="7" s="1"/>
  <c r="I2494" i="7"/>
  <c r="E2494" i="7"/>
  <c r="D2494" i="7" s="1"/>
  <c r="I2496" i="7"/>
  <c r="E2496" i="7"/>
  <c r="D2496" i="7" s="1"/>
  <c r="I2498" i="7"/>
  <c r="E2498" i="7"/>
  <c r="D2498" i="7" s="1"/>
  <c r="I2504" i="7"/>
  <c r="E2504" i="7"/>
  <c r="D2504" i="7" s="1"/>
  <c r="G2505" i="7"/>
  <c r="I2509" i="7"/>
  <c r="E2509" i="7"/>
  <c r="D2509" i="7" s="1"/>
  <c r="S2513" i="7"/>
  <c r="G2513" i="7"/>
  <c r="S2515" i="7"/>
  <c r="G2515" i="7"/>
  <c r="S2517" i="7"/>
  <c r="G2517" i="7"/>
  <c r="S2522" i="7"/>
  <c r="G2522" i="7"/>
  <c r="S2524" i="7"/>
  <c r="G2524" i="7"/>
  <c r="S2526" i="7"/>
  <c r="G2526" i="7"/>
  <c r="S2530" i="7"/>
  <c r="G2530" i="7"/>
  <c r="I2536" i="7"/>
  <c r="E2536" i="7"/>
  <c r="D2536" i="7" s="1"/>
  <c r="S2544" i="7"/>
  <c r="G2544" i="7"/>
  <c r="S2547" i="7"/>
  <c r="G2547" i="7"/>
  <c r="S2558" i="7"/>
  <c r="G2558" i="7"/>
  <c r="I2561" i="7"/>
  <c r="E2561" i="7"/>
  <c r="D2561" i="7" s="1"/>
  <c r="S2569" i="7"/>
  <c r="G2569" i="7"/>
  <c r="I2581" i="7"/>
  <c r="E2581" i="7"/>
  <c r="D2581" i="7" s="1"/>
  <c r="I2584" i="7"/>
  <c r="E2584" i="7"/>
  <c r="D2584" i="7" s="1"/>
  <c r="I2587" i="7"/>
  <c r="E2587" i="7"/>
  <c r="D2587" i="7" s="1"/>
  <c r="S2591" i="7"/>
  <c r="G2591" i="7"/>
  <c r="S2593" i="7"/>
  <c r="G2593" i="7"/>
  <c r="S2597" i="7"/>
  <c r="G2597" i="7"/>
  <c r="S2599" i="7"/>
  <c r="G2599" i="7"/>
  <c r="I2605" i="7"/>
  <c r="E2605" i="7"/>
  <c r="D2605" i="7" s="1"/>
  <c r="I2608" i="7"/>
  <c r="E2608" i="7"/>
  <c r="D2608" i="7" s="1"/>
  <c r="S2612" i="7"/>
  <c r="G2612" i="7"/>
  <c r="I2615" i="7"/>
  <c r="E2615" i="7"/>
  <c r="D2615" i="7" s="1"/>
  <c r="I2618" i="7"/>
  <c r="E2618" i="7"/>
  <c r="D2618" i="7" s="1"/>
  <c r="I2623" i="7"/>
  <c r="E2623" i="7"/>
  <c r="D2623" i="7" s="1"/>
  <c r="I2626" i="7"/>
  <c r="E2626" i="7"/>
  <c r="D2626" i="7" s="1"/>
  <c r="S2630" i="7"/>
  <c r="G2630" i="7"/>
  <c r="I2636" i="7"/>
  <c r="E2636" i="7"/>
  <c r="D2636" i="7" s="1"/>
  <c r="S2640" i="7"/>
  <c r="G2640" i="7"/>
  <c r="S2643" i="7"/>
  <c r="G2643" i="7"/>
  <c r="I2646" i="7"/>
  <c r="E2646" i="7"/>
  <c r="D2646" i="7" s="1"/>
  <c r="S2650" i="7"/>
  <c r="G2650" i="7"/>
  <c r="S2653" i="7"/>
  <c r="G2653" i="7"/>
  <c r="S2658" i="7"/>
  <c r="G2658" i="7"/>
  <c r="I2661" i="7"/>
  <c r="E2661" i="7"/>
  <c r="D2661" i="7" s="1"/>
  <c r="S2663" i="7"/>
  <c r="G2663" i="7"/>
  <c r="S2668" i="7"/>
  <c r="G2668" i="7"/>
  <c r="I2671" i="7"/>
  <c r="E2671" i="7"/>
  <c r="D2671" i="7" s="1"/>
  <c r="I2674" i="7"/>
  <c r="E2674" i="7"/>
  <c r="D2674" i="7" s="1"/>
  <c r="I2679" i="7"/>
  <c r="E2679" i="7"/>
  <c r="D2679" i="7" s="1"/>
  <c r="S2681" i="7"/>
  <c r="G2681" i="7"/>
  <c r="S2683" i="7"/>
  <c r="G2683" i="7"/>
  <c r="S2685" i="7"/>
  <c r="G2685" i="7"/>
  <c r="S2692" i="7"/>
  <c r="G2692" i="7"/>
  <c r="S2694" i="7"/>
  <c r="G2694" i="7"/>
  <c r="S2696" i="7"/>
  <c r="G2696" i="7"/>
  <c r="S2702" i="7"/>
  <c r="G2702" i="7"/>
  <c r="S2710" i="7"/>
  <c r="G2710" i="7"/>
  <c r="S2712" i="7"/>
  <c r="G2712" i="7"/>
  <c r="S2714" i="7"/>
  <c r="G2714" i="7"/>
  <c r="S2716" i="7"/>
  <c r="G2716" i="7"/>
  <c r="S2717" i="7"/>
  <c r="S2718" i="7"/>
  <c r="G2718" i="7"/>
  <c r="S2723" i="7"/>
  <c r="G2723" i="7"/>
  <c r="S2726" i="7"/>
  <c r="G2726" i="7"/>
  <c r="S2729" i="7"/>
  <c r="G2729" i="7"/>
  <c r="I2738" i="7"/>
  <c r="E2738" i="7"/>
  <c r="D2738" i="7" s="1"/>
  <c r="I2744" i="7"/>
  <c r="E2744" i="7"/>
  <c r="D2744" i="7" s="1"/>
  <c r="I2762" i="7"/>
  <c r="E2762" i="7"/>
  <c r="D2762" i="7" s="1"/>
  <c r="I2765" i="7"/>
  <c r="E2765" i="7"/>
  <c r="D2765" i="7" s="1"/>
  <c r="S2770" i="7"/>
  <c r="G2770" i="7"/>
  <c r="S2773" i="7"/>
  <c r="G2773" i="7"/>
  <c r="I2782" i="7"/>
  <c r="E2782" i="7"/>
  <c r="D2782" i="7" s="1"/>
  <c r="I2800" i="7"/>
  <c r="E2800" i="7"/>
  <c r="D2800" i="7" s="1"/>
  <c r="I2803" i="7"/>
  <c r="E2803" i="7"/>
  <c r="D2803" i="7" s="1"/>
  <c r="I2809" i="7"/>
  <c r="E2809" i="7"/>
  <c r="D2809" i="7" s="1"/>
  <c r="S2814" i="7"/>
  <c r="G2814" i="7"/>
  <c r="S2819" i="7"/>
  <c r="G2819" i="7"/>
  <c r="S2821" i="7"/>
  <c r="G2821" i="7"/>
  <c r="S2823" i="7"/>
  <c r="G2823" i="7"/>
  <c r="S2825" i="7"/>
  <c r="G2825" i="7"/>
  <c r="I2840" i="7"/>
  <c r="E2840" i="7"/>
  <c r="S2845" i="7"/>
  <c r="G2845" i="7"/>
  <c r="I2848" i="7"/>
  <c r="E2848" i="7"/>
  <c r="D2848" i="7" s="1"/>
  <c r="S2853" i="7"/>
  <c r="G2853" i="7"/>
  <c r="I2857" i="7"/>
  <c r="E2857" i="7"/>
  <c r="S2862" i="7"/>
  <c r="G2862" i="7"/>
  <c r="I2871" i="7"/>
  <c r="E2871" i="7"/>
  <c r="S2876" i="7"/>
  <c r="G2876" i="7"/>
  <c r="I2879" i="7"/>
  <c r="E2879" i="7"/>
  <c r="D2879" i="7" s="1"/>
  <c r="I2888" i="7"/>
  <c r="E2888" i="7"/>
  <c r="D2888" i="7" s="1"/>
  <c r="S2890" i="7"/>
  <c r="G2890" i="7"/>
  <c r="I2904" i="7"/>
  <c r="E2904" i="7"/>
  <c r="D2904" i="7" s="1"/>
  <c r="I2906" i="7"/>
  <c r="E2906" i="7"/>
  <c r="I2908" i="7"/>
  <c r="E2908" i="7"/>
  <c r="I2910" i="7"/>
  <c r="E2910" i="7"/>
  <c r="D2910" i="7" s="1"/>
  <c r="I2912" i="7"/>
  <c r="E2912" i="7"/>
  <c r="D2912" i="7" s="1"/>
  <c r="I2914" i="7"/>
  <c r="E2914" i="7"/>
  <c r="D2914" i="7" s="1"/>
  <c r="I2918" i="7"/>
  <c r="E2918" i="7"/>
  <c r="D2918" i="7" s="1"/>
  <c r="I2920" i="7"/>
  <c r="E2920" i="7"/>
  <c r="I2922" i="7"/>
  <c r="E2922" i="7"/>
  <c r="I2924" i="7"/>
  <c r="E2924" i="7"/>
  <c r="D2924" i="7" s="1"/>
  <c r="I2926" i="7"/>
  <c r="E2926" i="7"/>
  <c r="D2926" i="7" s="1"/>
  <c r="I2928" i="7"/>
  <c r="E2928" i="7"/>
  <c r="D2928" i="7" s="1"/>
  <c r="I2935" i="7"/>
  <c r="E2935" i="7"/>
  <c r="I2937" i="7"/>
  <c r="E2937" i="7"/>
  <c r="D2937" i="7" s="1"/>
  <c r="S2945" i="7"/>
  <c r="G2945" i="7"/>
  <c r="S2948" i="7"/>
  <c r="G2948" i="7"/>
  <c r="S2953" i="7"/>
  <c r="G2953" i="7"/>
  <c r="S2956" i="7"/>
  <c r="G2956" i="7"/>
  <c r="S2961" i="7"/>
  <c r="G2961" i="7"/>
  <c r="S2964" i="7"/>
  <c r="G2964" i="7"/>
  <c r="S2969" i="7"/>
  <c r="G2969" i="7"/>
  <c r="S2972" i="7"/>
  <c r="G2972" i="7"/>
  <c r="S2977" i="7"/>
  <c r="G2977" i="7"/>
  <c r="S2980" i="7"/>
  <c r="G2980" i="7"/>
  <c r="S2985" i="7"/>
  <c r="G2985" i="7"/>
  <c r="S2988" i="7"/>
  <c r="G2988" i="7"/>
  <c r="I3000" i="7"/>
  <c r="E3000" i="7"/>
  <c r="D3000" i="7" s="1"/>
  <c r="I3005" i="7"/>
  <c r="E3005" i="7"/>
  <c r="D3005" i="7" s="1"/>
  <c r="I3007" i="7"/>
  <c r="E3007" i="7"/>
  <c r="D3007" i="7" s="1"/>
  <c r="I3009" i="7"/>
  <c r="E3009" i="7"/>
  <c r="D3009" i="7" s="1"/>
  <c r="I3013" i="7"/>
  <c r="E3013" i="7"/>
  <c r="D3013" i="7" s="1"/>
  <c r="I3015" i="7"/>
  <c r="E3015" i="7"/>
  <c r="D3015" i="7" s="1"/>
  <c r="I3018" i="7"/>
  <c r="E3018" i="7"/>
  <c r="D3018" i="7" s="1"/>
  <c r="S3036" i="7"/>
  <c r="G3036" i="7"/>
  <c r="S3038" i="7"/>
  <c r="G3038" i="7"/>
  <c r="S3044" i="7"/>
  <c r="G3044" i="7"/>
  <c r="S3046" i="7"/>
  <c r="G3046" i="7"/>
  <c r="S3048" i="7"/>
  <c r="G3048" i="7"/>
  <c r="I3058" i="7"/>
  <c r="E3058" i="7"/>
  <c r="D3058" i="7" s="1"/>
  <c r="S3080" i="7"/>
  <c r="I3099" i="7"/>
  <c r="E3099" i="7"/>
  <c r="D3099" i="7" s="1"/>
  <c r="I3101" i="7"/>
  <c r="E3101" i="7"/>
  <c r="D3101" i="7" s="1"/>
  <c r="I3103" i="7"/>
  <c r="E3103" i="7"/>
  <c r="D3103" i="7" s="1"/>
  <c r="I3105" i="7"/>
  <c r="E3105" i="7"/>
  <c r="D3105" i="7" s="1"/>
  <c r="I3107" i="7"/>
  <c r="E3107" i="7"/>
  <c r="I3112" i="7"/>
  <c r="E3112" i="7"/>
  <c r="D3112" i="7" s="1"/>
  <c r="I3115" i="7"/>
  <c r="E3115" i="7"/>
  <c r="D3115" i="7" s="1"/>
  <c r="I3118" i="7"/>
  <c r="E3118" i="7"/>
  <c r="D3118" i="7" s="1"/>
  <c r="S3123" i="7"/>
  <c r="G3123" i="7"/>
  <c r="I3126" i="7"/>
  <c r="E3126" i="7"/>
  <c r="D3126" i="7" s="1"/>
  <c r="S3132" i="7"/>
  <c r="G3132" i="7"/>
  <c r="S3136" i="7"/>
  <c r="G3136" i="7"/>
  <c r="S3138" i="7"/>
  <c r="G3138" i="7"/>
  <c r="S3140" i="7"/>
  <c r="G3140" i="7"/>
  <c r="S3142" i="7"/>
  <c r="G3142" i="7"/>
  <c r="S3144" i="7"/>
  <c r="G3144" i="7"/>
  <c r="S3149" i="7"/>
  <c r="G3149" i="7"/>
  <c r="S3151" i="7"/>
  <c r="G3151" i="7"/>
  <c r="S3154" i="7"/>
  <c r="G3154" i="7"/>
  <c r="I3160" i="7"/>
  <c r="E3160" i="7"/>
  <c r="D3160" i="7" s="1"/>
  <c r="I3165" i="7"/>
  <c r="E3165" i="7"/>
  <c r="D3165" i="7" s="1"/>
  <c r="I3175" i="7"/>
  <c r="E3175" i="7"/>
  <c r="D3175" i="7" s="1"/>
  <c r="S3177" i="7"/>
  <c r="G3177" i="7"/>
  <c r="I3183" i="7"/>
  <c r="E3183" i="7"/>
  <c r="D3183" i="7" s="1"/>
  <c r="I3188" i="7"/>
  <c r="E3188" i="7"/>
  <c r="D3188" i="7" s="1"/>
  <c r="I3190" i="7"/>
  <c r="E3190" i="7"/>
  <c r="D3190" i="7" s="1"/>
  <c r="I3192" i="7"/>
  <c r="E3192" i="7"/>
  <c r="I3194" i="7"/>
  <c r="E3194" i="7"/>
  <c r="D3194" i="7" s="1"/>
  <c r="I3196" i="7"/>
  <c r="E3196" i="7"/>
  <c r="D3196" i="7" s="1"/>
  <c r="I3198" i="7"/>
  <c r="E3198" i="7"/>
  <c r="D3198" i="7" s="1"/>
  <c r="I3200" i="7"/>
  <c r="E3200" i="7"/>
  <c r="D3200" i="7" s="1"/>
  <c r="I3203" i="7"/>
  <c r="E3203" i="7"/>
  <c r="D3203" i="7" s="1"/>
  <c r="R3211" i="7"/>
  <c r="S3213" i="7"/>
  <c r="G3213" i="7"/>
  <c r="I3216" i="7"/>
  <c r="E3216" i="7"/>
  <c r="D3216" i="7" s="1"/>
  <c r="I3219" i="7"/>
  <c r="E3219" i="7"/>
  <c r="D3219" i="7" s="1"/>
  <c r="R3224" i="7"/>
  <c r="I3229" i="7"/>
  <c r="E3229" i="7"/>
  <c r="D3229" i="7" s="1"/>
  <c r="S3233" i="7"/>
  <c r="G3233" i="7"/>
  <c r="S3235" i="7"/>
  <c r="G3235" i="7"/>
  <c r="S3237" i="7"/>
  <c r="G3237" i="7"/>
  <c r="S3239" i="7"/>
  <c r="G3239" i="7"/>
  <c r="S3241" i="7"/>
  <c r="G3241" i="7"/>
  <c r="S3243" i="7"/>
  <c r="G3243" i="7"/>
  <c r="S3246" i="7"/>
  <c r="G3246" i="7"/>
  <c r="S3254" i="7"/>
  <c r="G3254" i="7"/>
  <c r="S3257" i="7"/>
  <c r="G3257" i="7"/>
  <c r="S3262" i="7"/>
  <c r="G3262" i="7"/>
  <c r="S3265" i="7"/>
  <c r="G3265" i="7"/>
  <c r="S3272" i="7"/>
  <c r="G3272" i="7"/>
  <c r="I3289" i="7"/>
  <c r="E3289" i="7"/>
  <c r="D3289" i="7" s="1"/>
  <c r="S3293" i="7"/>
  <c r="G3293" i="7"/>
  <c r="I3296" i="7"/>
  <c r="E3296" i="7"/>
  <c r="I3298" i="7"/>
  <c r="E3298" i="7"/>
  <c r="D3298" i="7" s="1"/>
  <c r="S3300" i="7"/>
  <c r="G3300" i="7"/>
  <c r="S3302" i="7"/>
  <c r="G3302" i="7"/>
  <c r="I3305" i="7"/>
  <c r="E3305" i="7"/>
  <c r="D3305" i="7" s="1"/>
  <c r="S3309" i="7"/>
  <c r="G3309" i="7"/>
  <c r="H3314" i="7"/>
  <c r="S3314" i="7"/>
  <c r="G3314" i="7"/>
  <c r="I3317" i="7"/>
  <c r="E3317" i="7"/>
  <c r="D3317" i="7" s="1"/>
  <c r="H3321" i="7"/>
  <c r="S3321" i="7"/>
  <c r="G3321" i="7"/>
  <c r="D3323" i="7"/>
  <c r="I3326" i="7"/>
  <c r="E3326" i="7"/>
  <c r="D3326" i="7" s="1"/>
  <c r="I3328" i="7"/>
  <c r="E3328" i="7"/>
  <c r="D3328" i="7" s="1"/>
  <c r="S3331" i="7"/>
  <c r="I3332" i="7"/>
  <c r="E3332" i="7"/>
  <c r="D3332" i="7" s="1"/>
  <c r="S3333" i="7"/>
  <c r="I3334" i="7"/>
  <c r="E3334" i="7"/>
  <c r="D3334" i="7" s="1"/>
  <c r="S3335" i="7"/>
  <c r="S3337" i="7"/>
  <c r="S3340" i="7"/>
  <c r="S3342" i="7"/>
  <c r="I3343" i="7"/>
  <c r="E3343" i="7"/>
  <c r="D3343" i="7" s="1"/>
  <c r="S3344" i="7"/>
  <c r="I3345" i="7"/>
  <c r="E3345" i="7"/>
  <c r="D3345" i="7" s="1"/>
  <c r="S3346" i="7"/>
  <c r="I3347" i="7"/>
  <c r="E3347" i="7"/>
  <c r="D3347" i="7" s="1"/>
  <c r="S3348" i="7"/>
  <c r="S3351" i="7"/>
  <c r="S3356" i="7"/>
  <c r="G3356" i="7"/>
  <c r="I3361" i="7"/>
  <c r="E3361" i="7"/>
  <c r="I3365" i="7"/>
  <c r="E3365" i="7"/>
  <c r="D3365" i="7" s="1"/>
  <c r="S3369" i="7"/>
  <c r="G3369" i="7"/>
  <c r="I3374" i="7"/>
  <c r="E3374" i="7"/>
  <c r="D3374" i="7" s="1"/>
  <c r="S3375" i="7"/>
  <c r="I3376" i="7"/>
  <c r="E3376" i="7"/>
  <c r="D3376" i="7" s="1"/>
  <c r="S3377" i="7"/>
  <c r="I3378" i="7"/>
  <c r="E3378" i="7"/>
  <c r="D3378" i="7" s="1"/>
  <c r="S3379" i="7"/>
  <c r="I3380" i="7"/>
  <c r="E3380" i="7"/>
  <c r="D3380" i="7" s="1"/>
  <c r="H3384" i="7"/>
  <c r="D3386" i="7"/>
  <c r="I3387" i="7"/>
  <c r="E3387" i="7"/>
  <c r="D3387" i="7" s="1"/>
  <c r="S3388" i="7"/>
  <c r="I3389" i="7"/>
  <c r="E3389" i="7"/>
  <c r="D3389" i="7" s="1"/>
  <c r="G3394" i="7"/>
  <c r="D3397" i="7"/>
  <c r="I3398" i="7"/>
  <c r="E3398" i="7"/>
  <c r="D3398" i="7" s="1"/>
  <c r="D3400" i="7"/>
  <c r="I3403" i="7"/>
  <c r="E3403" i="7"/>
  <c r="D3403" i="7" s="1"/>
  <c r="S3404" i="7"/>
  <c r="I3405" i="7"/>
  <c r="E3405" i="7"/>
  <c r="I3407" i="7"/>
  <c r="E3407" i="7"/>
  <c r="S3408" i="7"/>
  <c r="I3409" i="7"/>
  <c r="E3409" i="7"/>
  <c r="D3409" i="7" s="1"/>
  <c r="I3411" i="7"/>
  <c r="E3411" i="7"/>
  <c r="D3411" i="7" s="1"/>
  <c r="I3413" i="7"/>
  <c r="E3413" i="7"/>
  <c r="I3418" i="7"/>
  <c r="E3418" i="7"/>
  <c r="S3419" i="7"/>
  <c r="I3420" i="7"/>
  <c r="E3420" i="7"/>
  <c r="D3420" i="7" s="1"/>
  <c r="H3425" i="7"/>
  <c r="I3428" i="7"/>
  <c r="E3428" i="7"/>
  <c r="D3428" i="7" s="1"/>
  <c r="S3432" i="7"/>
  <c r="I3433" i="7"/>
  <c r="E3433" i="7"/>
  <c r="D3433" i="7" s="1"/>
  <c r="H3438" i="7"/>
  <c r="H3442" i="7"/>
  <c r="H3450" i="7"/>
  <c r="H3455" i="7"/>
  <c r="H3463" i="7"/>
  <c r="D3465" i="7"/>
  <c r="S3467" i="7"/>
  <c r="D3470" i="7"/>
  <c r="I3471" i="7"/>
  <c r="E3471" i="7"/>
  <c r="D3471" i="7" s="1"/>
  <c r="S3472" i="7"/>
  <c r="H3475" i="7"/>
  <c r="G3475" i="7"/>
  <c r="H3477" i="7"/>
  <c r="H3479" i="7"/>
  <c r="G3479" i="7"/>
  <c r="H3481" i="7"/>
  <c r="H3483" i="7"/>
  <c r="H3486" i="7"/>
  <c r="S3488" i="7"/>
  <c r="I3489" i="7"/>
  <c r="E3489" i="7"/>
  <c r="D3489" i="7" s="1"/>
  <c r="D3491" i="7"/>
  <c r="I3492" i="7"/>
  <c r="E3492" i="7"/>
  <c r="D3492" i="7" s="1"/>
  <c r="D3494" i="7"/>
  <c r="S3496" i="7"/>
  <c r="I3497" i="7"/>
  <c r="E3497" i="7"/>
  <c r="D3497" i="7" s="1"/>
  <c r="S3498" i="7"/>
  <c r="I3499" i="7"/>
  <c r="E3499" i="7"/>
  <c r="D3499" i="7" s="1"/>
  <c r="S3500" i="7"/>
  <c r="I3501" i="7"/>
  <c r="E3501" i="7"/>
  <c r="D3501" i="7" s="1"/>
  <c r="S3502" i="7"/>
  <c r="S3504" i="7"/>
  <c r="I3505" i="7"/>
  <c r="E3505" i="7"/>
  <c r="D3505" i="7" s="1"/>
  <c r="S3506" i="7"/>
  <c r="I3507" i="7"/>
  <c r="E3507" i="7"/>
  <c r="D3507" i="7" s="1"/>
  <c r="S3508" i="7"/>
  <c r="I3509" i="7"/>
  <c r="E3509" i="7"/>
  <c r="D3509" i="7" s="1"/>
  <c r="S3510" i="7"/>
  <c r="H3516" i="7"/>
  <c r="H3519" i="7"/>
  <c r="G3519" i="7"/>
  <c r="D3521" i="7"/>
  <c r="H3524" i="7"/>
  <c r="G3524" i="7"/>
  <c r="D3527" i="7"/>
  <c r="I3528" i="7"/>
  <c r="E3528" i="7"/>
  <c r="D3528" i="7" s="1"/>
  <c r="D3530" i="7"/>
  <c r="S3536" i="7"/>
  <c r="S3553" i="7"/>
  <c r="U3089" i="7"/>
  <c r="F3553" i="7"/>
  <c r="U3552" i="7"/>
  <c r="S3556" i="7"/>
  <c r="F3556" i="7"/>
  <c r="G3576" i="7"/>
  <c r="N3576" i="7"/>
  <c r="Q3560" i="7"/>
  <c r="Q3575" i="7"/>
  <c r="F3590" i="7"/>
  <c r="S3657" i="7"/>
  <c r="F3657" i="7"/>
  <c r="H3658" i="7"/>
  <c r="M3640" i="7"/>
  <c r="M3657" i="7"/>
  <c r="H3661" i="7"/>
  <c r="M3644" i="7"/>
  <c r="S3686" i="7"/>
  <c r="F3686" i="7"/>
  <c r="U3685" i="7"/>
  <c r="S3694" i="7"/>
  <c r="F3694" i="7"/>
  <c r="U3693" i="7"/>
  <c r="G3697" i="7"/>
  <c r="N3697" i="7"/>
  <c r="S3702" i="7"/>
  <c r="F3702" i="7"/>
  <c r="U3701" i="7"/>
  <c r="S3705" i="7"/>
  <c r="F3705" i="7"/>
  <c r="G3711" i="7"/>
  <c r="N3711" i="7"/>
  <c r="G3719" i="7"/>
  <c r="N3719" i="7"/>
  <c r="G3727" i="7"/>
  <c r="N3727" i="7"/>
  <c r="S3739" i="7"/>
  <c r="F3739" i="7"/>
  <c r="G3764" i="7"/>
  <c r="N3764" i="7"/>
  <c r="Q3763" i="7"/>
  <c r="G3767" i="7"/>
  <c r="N3767" i="7"/>
  <c r="G3769" i="7"/>
  <c r="N3769" i="7"/>
  <c r="S3774" i="7"/>
  <c r="F3774" i="7"/>
  <c r="U3773" i="7"/>
  <c r="G3777" i="7"/>
  <c r="N3777" i="7"/>
  <c r="S3782" i="7"/>
  <c r="F3782" i="7"/>
  <c r="U3781" i="7"/>
  <c r="S3790" i="7"/>
  <c r="F3790" i="7"/>
  <c r="U3789" i="7"/>
  <c r="S3793" i="7"/>
  <c r="F3793" i="7"/>
  <c r="S3817" i="7"/>
  <c r="F3817" i="7"/>
  <c r="H3818" i="7"/>
  <c r="M3817" i="7"/>
  <c r="S3825" i="7"/>
  <c r="F3825" i="7"/>
  <c r="H3826" i="7"/>
  <c r="M3825" i="7"/>
  <c r="S3854" i="7"/>
  <c r="U3853" i="7"/>
  <c r="S3853" i="7" s="1"/>
  <c r="S3913" i="7"/>
  <c r="F3913" i="7"/>
  <c r="H3914" i="7"/>
  <c r="M3913" i="7"/>
  <c r="F3978" i="7"/>
  <c r="U3974" i="7"/>
  <c r="N3990" i="7"/>
  <c r="Q3988" i="7"/>
  <c r="Q3984" i="7"/>
  <c r="N3984" i="7" s="1"/>
  <c r="F4004" i="7"/>
  <c r="H4005" i="7"/>
  <c r="M3595" i="7"/>
  <c r="H4037" i="7"/>
  <c r="M4035" i="7"/>
  <c r="H4064" i="7"/>
  <c r="M3996" i="7"/>
  <c r="H4066" i="7"/>
  <c r="M3998" i="7"/>
  <c r="F4069" i="7"/>
  <c r="U4001" i="7"/>
  <c r="F4001" i="7" s="1"/>
  <c r="F4078" i="7"/>
  <c r="U4077" i="7"/>
  <c r="U4068" i="7"/>
  <c r="F4087" i="7"/>
  <c r="U4086" i="7"/>
  <c r="H4088" i="7"/>
  <c r="M4087" i="7"/>
  <c r="F4103" i="7"/>
  <c r="U4102" i="7"/>
  <c r="F4102" i="7" s="1"/>
  <c r="H4128" i="7"/>
  <c r="M4127" i="7"/>
  <c r="Q4151" i="7"/>
  <c r="Q4148" i="7" s="1"/>
  <c r="Q4149" i="7"/>
  <c r="N4178" i="7"/>
  <c r="Q4162" i="7"/>
  <c r="K4180" i="7"/>
  <c r="F4195" i="7"/>
  <c r="G4411" i="7"/>
  <c r="V4410" i="7"/>
  <c r="S4418" i="7"/>
  <c r="G4418" i="7"/>
  <c r="V4417" i="7"/>
  <c r="G4417" i="7" s="1"/>
  <c r="I4434" i="7"/>
  <c r="E4434" i="7"/>
  <c r="I4436" i="7"/>
  <c r="E4436" i="7"/>
  <c r="J4433" i="7"/>
  <c r="H4436" i="7"/>
  <c r="R4433" i="7"/>
  <c r="S4529" i="7"/>
  <c r="G4529" i="7"/>
  <c r="V4465" i="7"/>
  <c r="S4570" i="7"/>
  <c r="G4570" i="7"/>
  <c r="V4475" i="7"/>
  <c r="I2179" i="7"/>
  <c r="E2179" i="7"/>
  <c r="D2179" i="7" s="1"/>
  <c r="I2181" i="7"/>
  <c r="E2181" i="7"/>
  <c r="I2183" i="7"/>
  <c r="E2183" i="7"/>
  <c r="D2183" i="7" s="1"/>
  <c r="I2185" i="7"/>
  <c r="E2185" i="7"/>
  <c r="S2197" i="7"/>
  <c r="G2197" i="7"/>
  <c r="I2200" i="7"/>
  <c r="E2200" i="7"/>
  <c r="D2200" i="7" s="1"/>
  <c r="I2207" i="7"/>
  <c r="E2207" i="7"/>
  <c r="D2207" i="7" s="1"/>
  <c r="I2209" i="7"/>
  <c r="E2209" i="7"/>
  <c r="I2213" i="7"/>
  <c r="E2213" i="7"/>
  <c r="D2213" i="7" s="1"/>
  <c r="I2215" i="7"/>
  <c r="E2215" i="7"/>
  <c r="S2221" i="7"/>
  <c r="G2221" i="7"/>
  <c r="I2224" i="7"/>
  <c r="E2224" i="7"/>
  <c r="D2224" i="7" s="1"/>
  <c r="S2228" i="7"/>
  <c r="G2228" i="7"/>
  <c r="S2232" i="7"/>
  <c r="G2232" i="7"/>
  <c r="I2235" i="7"/>
  <c r="E2235" i="7"/>
  <c r="D2235" i="7" s="1"/>
  <c r="S2249" i="7"/>
  <c r="G2249" i="7"/>
  <c r="R2252" i="7"/>
  <c r="S2254" i="7"/>
  <c r="G2254" i="7"/>
  <c r="I2257" i="7"/>
  <c r="E2257" i="7"/>
  <c r="D2257" i="7" s="1"/>
  <c r="I2259" i="7"/>
  <c r="E2259" i="7"/>
  <c r="D2259" i="7" s="1"/>
  <c r="I2261" i="7"/>
  <c r="E2261" i="7"/>
  <c r="D2261" i="7" s="1"/>
  <c r="I2264" i="7"/>
  <c r="E2264" i="7"/>
  <c r="D2264" i="7" s="1"/>
  <c r="S2268" i="7"/>
  <c r="G2268" i="7"/>
  <c r="S2270" i="7"/>
  <c r="G2270" i="7"/>
  <c r="S2272" i="7"/>
  <c r="G2272" i="7"/>
  <c r="S2273" i="7"/>
  <c r="S2285" i="7"/>
  <c r="G2285" i="7"/>
  <c r="S2290" i="7"/>
  <c r="G2290" i="7"/>
  <c r="I2295" i="7"/>
  <c r="E2295" i="7"/>
  <c r="D2295" i="7" s="1"/>
  <c r="I2297" i="7"/>
  <c r="E2297" i="7"/>
  <c r="D2297" i="7" s="1"/>
  <c r="I2299" i="7"/>
  <c r="E2299" i="7"/>
  <c r="D2299" i="7" s="1"/>
  <c r="R2301" i="7"/>
  <c r="S2303" i="7"/>
  <c r="G2303" i="7"/>
  <c r="I2309" i="7"/>
  <c r="E2309" i="7"/>
  <c r="D2309" i="7" s="1"/>
  <c r="I2320" i="7"/>
  <c r="E2320" i="7"/>
  <c r="D2320" i="7" s="1"/>
  <c r="I2325" i="7"/>
  <c r="E2325" i="7"/>
  <c r="D2325" i="7" s="1"/>
  <c r="D2327" i="7"/>
  <c r="I2344" i="7"/>
  <c r="E2344" i="7"/>
  <c r="D2344" i="7" s="1"/>
  <c r="I2346" i="7"/>
  <c r="E2346" i="7"/>
  <c r="D2346" i="7" s="1"/>
  <c r="I2348" i="7"/>
  <c r="E2348" i="7"/>
  <c r="D2348" i="7" s="1"/>
  <c r="I2352" i="7"/>
  <c r="E2352" i="7"/>
  <c r="D2352" i="7" s="1"/>
  <c r="I2354" i="7"/>
  <c r="E2354" i="7"/>
  <c r="D2354" i="7" s="1"/>
  <c r="I2356" i="7"/>
  <c r="E2356" i="7"/>
  <c r="D2356" i="7" s="1"/>
  <c r="S2363" i="7"/>
  <c r="G2363" i="7"/>
  <c r="S2368" i="7"/>
  <c r="G2368" i="7"/>
  <c r="S2370" i="7"/>
  <c r="G2370" i="7"/>
  <c r="I2375" i="7"/>
  <c r="E2375" i="7"/>
  <c r="D2375" i="7" s="1"/>
  <c r="S2395" i="7"/>
  <c r="G2395" i="7"/>
  <c r="S2403" i="7"/>
  <c r="G2403" i="7"/>
  <c r="S2406" i="7"/>
  <c r="G2406" i="7"/>
  <c r="S2421" i="7"/>
  <c r="G2421" i="7"/>
  <c r="S2426" i="7"/>
  <c r="G2426" i="7"/>
  <c r="S2428" i="7"/>
  <c r="G2428" i="7"/>
  <c r="S2430" i="7"/>
  <c r="G2430" i="7"/>
  <c r="J2441" i="7"/>
  <c r="R2441" i="7"/>
  <c r="S2449" i="7"/>
  <c r="G2449" i="7"/>
  <c r="S2452" i="7"/>
  <c r="G2452" i="7"/>
  <c r="S2464" i="7"/>
  <c r="G2464" i="7"/>
  <c r="S2466" i="7"/>
  <c r="G2466" i="7"/>
  <c r="S2468" i="7"/>
  <c r="G2468" i="7"/>
  <c r="S2470" i="7"/>
  <c r="G2470" i="7"/>
  <c r="S2477" i="7"/>
  <c r="G2477" i="7"/>
  <c r="S2480" i="7"/>
  <c r="G2480" i="7"/>
  <c r="S2493" i="7"/>
  <c r="G2493" i="7"/>
  <c r="S2495" i="7"/>
  <c r="G2495" i="7"/>
  <c r="S2499" i="7"/>
  <c r="G2499" i="7"/>
  <c r="S2504" i="7"/>
  <c r="S2509" i="7"/>
  <c r="S2510" i="7"/>
  <c r="G2510" i="7"/>
  <c r="I2513" i="7"/>
  <c r="E2513" i="7"/>
  <c r="D2513" i="7" s="1"/>
  <c r="I2515" i="7"/>
  <c r="E2515" i="7"/>
  <c r="D2515" i="7" s="1"/>
  <c r="I2517" i="7"/>
  <c r="E2517" i="7"/>
  <c r="D2517" i="7" s="1"/>
  <c r="I2522" i="7"/>
  <c r="E2522" i="7"/>
  <c r="D2522" i="7" s="1"/>
  <c r="I2526" i="7"/>
  <c r="E2526" i="7"/>
  <c r="D2526" i="7" s="1"/>
  <c r="I2530" i="7"/>
  <c r="E2530" i="7"/>
  <c r="D2530" i="7" s="1"/>
  <c r="I2532" i="7"/>
  <c r="E2532" i="7"/>
  <c r="S2540" i="7"/>
  <c r="G2540" i="7"/>
  <c r="I2544" i="7"/>
  <c r="E2544" i="7"/>
  <c r="D2544" i="7" s="1"/>
  <c r="S2565" i="7"/>
  <c r="G2565" i="7"/>
  <c r="I2569" i="7"/>
  <c r="E2569" i="7"/>
  <c r="D2569" i="7" s="1"/>
  <c r="S2577" i="7"/>
  <c r="G2577" i="7"/>
  <c r="I2597" i="7"/>
  <c r="E2597" i="7"/>
  <c r="D2597" i="7" s="1"/>
  <c r="S2609" i="7"/>
  <c r="G2609" i="7"/>
  <c r="I2612" i="7"/>
  <c r="E2612" i="7"/>
  <c r="D2612" i="7" s="1"/>
  <c r="S2623" i="7"/>
  <c r="S2626" i="7"/>
  <c r="I2630" i="7"/>
  <c r="E2630" i="7"/>
  <c r="D2630" i="7" s="1"/>
  <c r="S2636" i="7"/>
  <c r="S2637" i="7"/>
  <c r="G2637" i="7"/>
  <c r="I2640" i="7"/>
  <c r="E2640" i="7"/>
  <c r="D2640" i="7" s="1"/>
  <c r="S2647" i="7"/>
  <c r="G2647" i="7"/>
  <c r="I2650" i="7"/>
  <c r="E2650" i="7"/>
  <c r="D2650" i="7" s="1"/>
  <c r="I2658" i="7"/>
  <c r="E2658" i="7"/>
  <c r="D2658" i="7" s="1"/>
  <c r="I2668" i="7"/>
  <c r="E2668" i="7"/>
  <c r="D2668" i="7" s="1"/>
  <c r="S2675" i="7"/>
  <c r="G2675" i="7"/>
  <c r="I2683" i="7"/>
  <c r="E2683" i="7"/>
  <c r="D2683" i="7" s="1"/>
  <c r="I2685" i="7"/>
  <c r="E2685" i="7"/>
  <c r="D2685" i="7" s="1"/>
  <c r="S2687" i="7"/>
  <c r="G2687" i="7"/>
  <c r="I2702" i="7"/>
  <c r="E2702" i="7"/>
  <c r="D2702" i="7" s="1"/>
  <c r="I2710" i="7"/>
  <c r="E2710" i="7"/>
  <c r="D2710" i="7" s="1"/>
  <c r="I2712" i="7"/>
  <c r="E2712" i="7"/>
  <c r="D2712" i="7" s="1"/>
  <c r="I2714" i="7"/>
  <c r="E2714" i="7"/>
  <c r="D2714" i="7" s="1"/>
  <c r="I2716" i="7"/>
  <c r="E2716" i="7"/>
  <c r="D2716" i="7" s="1"/>
  <c r="I2723" i="7"/>
  <c r="E2723" i="7"/>
  <c r="D2723" i="7" s="1"/>
  <c r="I2726" i="7"/>
  <c r="E2726" i="7"/>
  <c r="D2726" i="7" s="1"/>
  <c r="S2734" i="7"/>
  <c r="G2734" i="7"/>
  <c r="S2744" i="7"/>
  <c r="S2750" i="7"/>
  <c r="I2758" i="7"/>
  <c r="E2758" i="7"/>
  <c r="S2766" i="7"/>
  <c r="G2766" i="7"/>
  <c r="I2770" i="7"/>
  <c r="E2770" i="7"/>
  <c r="D2770" i="7" s="1"/>
  <c r="S2778" i="7"/>
  <c r="G2778" i="7"/>
  <c r="S2782" i="7"/>
  <c r="I2796" i="7"/>
  <c r="E2796" i="7"/>
  <c r="S2804" i="7"/>
  <c r="G2804" i="7"/>
  <c r="S2810" i="7"/>
  <c r="G2810" i="7"/>
  <c r="I2814" i="7"/>
  <c r="E2814" i="7"/>
  <c r="D2814" i="7" s="1"/>
  <c r="I2819" i="7"/>
  <c r="E2819" i="7"/>
  <c r="D2819" i="7" s="1"/>
  <c r="I2821" i="7"/>
  <c r="E2821" i="7"/>
  <c r="D2821" i="7" s="1"/>
  <c r="I2823" i="7"/>
  <c r="E2823" i="7"/>
  <c r="D2823" i="7" s="1"/>
  <c r="S2830" i="7"/>
  <c r="G2830" i="7"/>
  <c r="V2841" i="7"/>
  <c r="I2845" i="7"/>
  <c r="E2845" i="7"/>
  <c r="D2845" i="7" s="1"/>
  <c r="I2853" i="7"/>
  <c r="E2853" i="7"/>
  <c r="D2853" i="7" s="1"/>
  <c r="V2858" i="7"/>
  <c r="I2862" i="7"/>
  <c r="E2862" i="7"/>
  <c r="D2862" i="7" s="1"/>
  <c r="V2872" i="7"/>
  <c r="I2876" i="7"/>
  <c r="E2876" i="7"/>
  <c r="D2876" i="7" s="1"/>
  <c r="J2884" i="7"/>
  <c r="R2884" i="7"/>
  <c r="S2905" i="7"/>
  <c r="G2905" i="7"/>
  <c r="S2911" i="7"/>
  <c r="G2911" i="7"/>
  <c r="S2913" i="7"/>
  <c r="G2913" i="7"/>
  <c r="S2915" i="7"/>
  <c r="G2915" i="7"/>
  <c r="S2919" i="7"/>
  <c r="G2919" i="7"/>
  <c r="S2925" i="7"/>
  <c r="G2925" i="7"/>
  <c r="S2927" i="7"/>
  <c r="G2927" i="7"/>
  <c r="S2929" i="7"/>
  <c r="G2929" i="7"/>
  <c r="I2945" i="7"/>
  <c r="E2945" i="7"/>
  <c r="D2945" i="7" s="1"/>
  <c r="I2953" i="7"/>
  <c r="E2953" i="7"/>
  <c r="D2953" i="7" s="1"/>
  <c r="I2961" i="7"/>
  <c r="E2961" i="7"/>
  <c r="D2961" i="7" s="1"/>
  <c r="I2969" i="7"/>
  <c r="E2969" i="7"/>
  <c r="D2969" i="7" s="1"/>
  <c r="I2977" i="7"/>
  <c r="E2977" i="7"/>
  <c r="D2977" i="7" s="1"/>
  <c r="I2996" i="7"/>
  <c r="E2996" i="7"/>
  <c r="S3006" i="7"/>
  <c r="G3006" i="7"/>
  <c r="S3008" i="7"/>
  <c r="G3008" i="7"/>
  <c r="S3010" i="7"/>
  <c r="G3010" i="7"/>
  <c r="S3012" i="7"/>
  <c r="G3012" i="7"/>
  <c r="S3019" i="7"/>
  <c r="G3019" i="7"/>
  <c r="S3022" i="7"/>
  <c r="G3022" i="7"/>
  <c r="I3036" i="7"/>
  <c r="E3036" i="7"/>
  <c r="D3036" i="7" s="1"/>
  <c r="I3042" i="7"/>
  <c r="E3042" i="7"/>
  <c r="I3044" i="7"/>
  <c r="E3044" i="7"/>
  <c r="D3044" i="7" s="1"/>
  <c r="I3048" i="7"/>
  <c r="E3048" i="7"/>
  <c r="D3048" i="7" s="1"/>
  <c r="S3058" i="7"/>
  <c r="S3098" i="7"/>
  <c r="G3098" i="7"/>
  <c r="S3102" i="7"/>
  <c r="G3102" i="7"/>
  <c r="S3106" i="7"/>
  <c r="G3106" i="7"/>
  <c r="S3127" i="7"/>
  <c r="G3127" i="7"/>
  <c r="I3132" i="7"/>
  <c r="E3132" i="7"/>
  <c r="D3132" i="7" s="1"/>
  <c r="I3134" i="7"/>
  <c r="E3134" i="7"/>
  <c r="I3138" i="7"/>
  <c r="E3138" i="7"/>
  <c r="D3138" i="7" s="1"/>
  <c r="I3140" i="7"/>
  <c r="E3140" i="7"/>
  <c r="D3140" i="7" s="1"/>
  <c r="I3142" i="7"/>
  <c r="E3142" i="7"/>
  <c r="D3142" i="7" s="1"/>
  <c r="I3151" i="7"/>
  <c r="E3151" i="7"/>
  <c r="D3151" i="7" s="1"/>
  <c r="I3154" i="7"/>
  <c r="E3154" i="7"/>
  <c r="D3154" i="7" s="1"/>
  <c r="S3166" i="7"/>
  <c r="G3166" i="7"/>
  <c r="R3172" i="7"/>
  <c r="I3177" i="7"/>
  <c r="E3177" i="7"/>
  <c r="D3177" i="7" s="1"/>
  <c r="S3189" i="7"/>
  <c r="G3189" i="7"/>
  <c r="S3191" i="7"/>
  <c r="G3191" i="7"/>
  <c r="S3193" i="7"/>
  <c r="G3193" i="7"/>
  <c r="S3195" i="7"/>
  <c r="G3195" i="7"/>
  <c r="S3197" i="7"/>
  <c r="G3197" i="7"/>
  <c r="S3200" i="7"/>
  <c r="S3203" i="7"/>
  <c r="S3207" i="7"/>
  <c r="G3207" i="7"/>
  <c r="I3213" i="7"/>
  <c r="E3213" i="7"/>
  <c r="D3213" i="7" s="1"/>
  <c r="S3219" i="7"/>
  <c r="S3220" i="7"/>
  <c r="G3220" i="7"/>
  <c r="I3226" i="7"/>
  <c r="E3226" i="7"/>
  <c r="D3226" i="7" s="1"/>
  <c r="I3233" i="7"/>
  <c r="E3233" i="7"/>
  <c r="D3233" i="7" s="1"/>
  <c r="I3237" i="7"/>
  <c r="E3237" i="7"/>
  <c r="D3237" i="7" s="1"/>
  <c r="I3241" i="7"/>
  <c r="E3241" i="7"/>
  <c r="D3241" i="7" s="1"/>
  <c r="I3254" i="7"/>
  <c r="E3254" i="7"/>
  <c r="D3254" i="7" s="1"/>
  <c r="I3262" i="7"/>
  <c r="E3262" i="7"/>
  <c r="D3262" i="7" s="1"/>
  <c r="I3272" i="7"/>
  <c r="E3272" i="7"/>
  <c r="D3272" i="7" s="1"/>
  <c r="I3274" i="7"/>
  <c r="E3274" i="7"/>
  <c r="D3274" i="7" s="1"/>
  <c r="I3278" i="7"/>
  <c r="E3278" i="7"/>
  <c r="S3285" i="7"/>
  <c r="G3285" i="7"/>
  <c r="S3289" i="7"/>
  <c r="I3302" i="7"/>
  <c r="E3302" i="7"/>
  <c r="D3302" i="7" s="1"/>
  <c r="S3305" i="7"/>
  <c r="S3306" i="7"/>
  <c r="G3306" i="7"/>
  <c r="I3309" i="7"/>
  <c r="E3309" i="7"/>
  <c r="D3309" i="7" s="1"/>
  <c r="I3314" i="7"/>
  <c r="E3314" i="7"/>
  <c r="D3314" i="7" s="1"/>
  <c r="S3318" i="7"/>
  <c r="G3318" i="7"/>
  <c r="H3331" i="7"/>
  <c r="H3335" i="7"/>
  <c r="G3335" i="7"/>
  <c r="G3340" i="7"/>
  <c r="G3346" i="7"/>
  <c r="G3351" i="7"/>
  <c r="S3353" i="7"/>
  <c r="G3353" i="7"/>
  <c r="S3362" i="7"/>
  <c r="G3362" i="7"/>
  <c r="I3369" i="7"/>
  <c r="E3369" i="7"/>
  <c r="D3369" i="7" s="1"/>
  <c r="H3373" i="7"/>
  <c r="S3373" i="7"/>
  <c r="G3373" i="7"/>
  <c r="H3379" i="7"/>
  <c r="G3379" i="7"/>
  <c r="H3381" i="7"/>
  <c r="G3388" i="7"/>
  <c r="D3390" i="7"/>
  <c r="S3393" i="7"/>
  <c r="I3394" i="7"/>
  <c r="E3394" i="7"/>
  <c r="D3394" i="7" s="1"/>
  <c r="G3408" i="7"/>
  <c r="H3410" i="7"/>
  <c r="H3412" i="7"/>
  <c r="H3419" i="7"/>
  <c r="G3419" i="7"/>
  <c r="D3421" i="7"/>
  <c r="I3422" i="7"/>
  <c r="E3422" i="7"/>
  <c r="D3422" i="7" s="1"/>
  <c r="D3424" i="7"/>
  <c r="S3426" i="7"/>
  <c r="H3429" i="7"/>
  <c r="H3432" i="7"/>
  <c r="G3432" i="7"/>
  <c r="D3434" i="7"/>
  <c r="S3437" i="7"/>
  <c r="S3439" i="7"/>
  <c r="I3440" i="7"/>
  <c r="E3440" i="7"/>
  <c r="D3440" i="7" s="1"/>
  <c r="S3441" i="7"/>
  <c r="S3443" i="7"/>
  <c r="I3444" i="7"/>
  <c r="E3444" i="7"/>
  <c r="D3444" i="7" s="1"/>
  <c r="S3445" i="7"/>
  <c r="I3446" i="7"/>
  <c r="E3446" i="7"/>
  <c r="D3446" i="7" s="1"/>
  <c r="S3447" i="7"/>
  <c r="I3448" i="7"/>
  <c r="E3448" i="7"/>
  <c r="D3448" i="7" s="1"/>
  <c r="S3449" i="7"/>
  <c r="S3451" i="7"/>
  <c r="I3457" i="7"/>
  <c r="E3457" i="7"/>
  <c r="D3457" i="7" s="1"/>
  <c r="I3460" i="7"/>
  <c r="E3460" i="7"/>
  <c r="D3460" i="7" s="1"/>
  <c r="H3467" i="7"/>
  <c r="S3474" i="7"/>
  <c r="I3475" i="7"/>
  <c r="E3475" i="7"/>
  <c r="D3475" i="7" s="1"/>
  <c r="I3477" i="7"/>
  <c r="E3477" i="7"/>
  <c r="D3477" i="7" s="1"/>
  <c r="I3479" i="7"/>
  <c r="E3479" i="7"/>
  <c r="D3479" i="7" s="1"/>
  <c r="I3481" i="7"/>
  <c r="E3481" i="7"/>
  <c r="D3481" i="7" s="1"/>
  <c r="I3483" i="7"/>
  <c r="E3483" i="7"/>
  <c r="D3483" i="7" s="1"/>
  <c r="I3486" i="7"/>
  <c r="E3486" i="7"/>
  <c r="D3486" i="7" s="1"/>
  <c r="G3488" i="7"/>
  <c r="H3496" i="7"/>
  <c r="H3512" i="7"/>
  <c r="D3515" i="7"/>
  <c r="I3516" i="7"/>
  <c r="E3516" i="7"/>
  <c r="D3516" i="7" s="1"/>
  <c r="D3518" i="7"/>
  <c r="S3520" i="7"/>
  <c r="S3523" i="7"/>
  <c r="I3524" i="7"/>
  <c r="E3524" i="7"/>
  <c r="D3524" i="7" s="1"/>
  <c r="D3526" i="7"/>
  <c r="D3529" i="7"/>
  <c r="H3538" i="7"/>
  <c r="M3535" i="7"/>
  <c r="M3087" i="7"/>
  <c r="G3596" i="7"/>
  <c r="N3596" i="7"/>
  <c r="Q3610" i="7"/>
  <c r="N3644" i="7"/>
  <c r="G3647" i="7"/>
  <c r="N3647" i="7"/>
  <c r="N3651" i="7"/>
  <c r="S3670" i="7"/>
  <c r="F3670" i="7"/>
  <c r="U3669" i="7"/>
  <c r="U3640" i="7"/>
  <c r="S3673" i="7"/>
  <c r="F3673" i="7"/>
  <c r="G3679" i="7"/>
  <c r="N3679" i="7"/>
  <c r="S3689" i="7"/>
  <c r="F3689" i="7"/>
  <c r="H3690" i="7"/>
  <c r="M3689" i="7"/>
  <c r="S3697" i="7"/>
  <c r="F3697" i="7"/>
  <c r="H3698" i="7"/>
  <c r="M3697" i="7"/>
  <c r="S3707" i="7"/>
  <c r="F3707" i="7"/>
  <c r="S3715" i="7"/>
  <c r="F3715" i="7"/>
  <c r="S3723" i="7"/>
  <c r="F3723" i="7"/>
  <c r="G3740" i="7"/>
  <c r="N3740" i="7"/>
  <c r="Q3739" i="7"/>
  <c r="S3769" i="7"/>
  <c r="F3769" i="7"/>
  <c r="H3770" i="7"/>
  <c r="M3769" i="7"/>
  <c r="S3777" i="7"/>
  <c r="F3777" i="7"/>
  <c r="H3778" i="7"/>
  <c r="M3777" i="7"/>
  <c r="S3785" i="7"/>
  <c r="F3785" i="7"/>
  <c r="H3786" i="7"/>
  <c r="M3785" i="7"/>
  <c r="S3795" i="7"/>
  <c r="F3795" i="7"/>
  <c r="S3803" i="7"/>
  <c r="F3803" i="7"/>
  <c r="S3838" i="7"/>
  <c r="F3838" i="7"/>
  <c r="U3837" i="7"/>
  <c r="S3841" i="7"/>
  <c r="F3841" i="7"/>
  <c r="S3859" i="7"/>
  <c r="F3859" i="7"/>
  <c r="G3887" i="7"/>
  <c r="N3887" i="7"/>
  <c r="G3895" i="7"/>
  <c r="N3895" i="7"/>
  <c r="G3903" i="7"/>
  <c r="N3903" i="7"/>
  <c r="F3926" i="7"/>
  <c r="U3925" i="7"/>
  <c r="F3925" i="7" s="1"/>
  <c r="G3929" i="7"/>
  <c r="N3929" i="7"/>
  <c r="F3934" i="7"/>
  <c r="U3933" i="7"/>
  <c r="F3933" i="7" s="1"/>
  <c r="F3966" i="7"/>
  <c r="U3965" i="7"/>
  <c r="F3965" i="7" s="1"/>
  <c r="N3970" i="7"/>
  <c r="Q3966" i="7"/>
  <c r="S3974" i="7"/>
  <c r="G3990" i="7"/>
  <c r="F3998" i="7"/>
  <c r="U3583" i="7"/>
  <c r="F4027" i="7"/>
  <c r="U4026" i="7"/>
  <c r="N4031" i="7"/>
  <c r="Q4027" i="7"/>
  <c r="Q4023" i="7"/>
  <c r="H4068" i="7"/>
  <c r="M4000" i="7"/>
  <c r="H4097" i="7"/>
  <c r="M4096" i="7"/>
  <c r="H4170" i="7"/>
  <c r="M3591" i="7"/>
  <c r="M4166" i="7"/>
  <c r="Q4168" i="7"/>
  <c r="Q4172" i="7"/>
  <c r="N4189" i="7"/>
  <c r="Q4173" i="7"/>
  <c r="N4191" i="7"/>
  <c r="Q4175" i="7"/>
  <c r="S4402" i="7"/>
  <c r="G4402" i="7"/>
  <c r="V4401" i="7"/>
  <c r="V4399" i="7"/>
  <c r="I4502" i="7"/>
  <c r="E4502" i="7"/>
  <c r="J4501" i="7"/>
  <c r="H4502" i="7"/>
  <c r="R4501" i="7"/>
  <c r="S4602" i="7"/>
  <c r="G4602" i="7"/>
  <c r="V4601" i="7"/>
  <c r="N4916" i="7"/>
  <c r="E4916" i="7"/>
  <c r="O4776" i="7"/>
  <c r="H4776" i="7"/>
  <c r="S4776" i="7"/>
  <c r="N5062" i="7"/>
  <c r="E5062" i="7"/>
  <c r="N5076" i="7"/>
  <c r="E5076" i="7"/>
  <c r="H5076" i="7"/>
  <c r="W5059" i="7"/>
  <c r="S5076" i="7"/>
  <c r="S5110" i="7"/>
  <c r="W5109" i="7"/>
  <c r="S5109" i="7" s="1"/>
  <c r="N5173" i="7"/>
  <c r="E5173" i="7"/>
  <c r="O5158" i="7"/>
  <c r="S5158" i="7"/>
  <c r="W3586" i="7"/>
  <c r="W17" i="7" s="1"/>
  <c r="N5175" i="7"/>
  <c r="E5175" i="7"/>
  <c r="O5160" i="7"/>
  <c r="N5218" i="7"/>
  <c r="E5218" i="7"/>
  <c r="O5214" i="7"/>
  <c r="W5213" i="7"/>
  <c r="S5213" i="7" s="1"/>
  <c r="S5214" i="7"/>
  <c r="N5251" i="7"/>
  <c r="E5251" i="7"/>
  <c r="O5250" i="7"/>
  <c r="N5254" i="7"/>
  <c r="E5254" i="7"/>
  <c r="F5260" i="7"/>
  <c r="I5260" i="7"/>
  <c r="N5265" i="7"/>
  <c r="E5265" i="7"/>
  <c r="I2174" i="7"/>
  <c r="E2174" i="7"/>
  <c r="D2174" i="7" s="1"/>
  <c r="S2180" i="7"/>
  <c r="G2180" i="7"/>
  <c r="S2182" i="7"/>
  <c r="G2182" i="7"/>
  <c r="I2187" i="7"/>
  <c r="E2187" i="7"/>
  <c r="I2189" i="7"/>
  <c r="E2189" i="7"/>
  <c r="I2197" i="7"/>
  <c r="E2197" i="7"/>
  <c r="D2197" i="7" s="1"/>
  <c r="S2199" i="7"/>
  <c r="G2199" i="7"/>
  <c r="I2202" i="7"/>
  <c r="E2202" i="7"/>
  <c r="S2208" i="7"/>
  <c r="G2208" i="7"/>
  <c r="S2214" i="7"/>
  <c r="G2214" i="7"/>
  <c r="S2218" i="7"/>
  <c r="G2218" i="7"/>
  <c r="I2221" i="7"/>
  <c r="E2221" i="7"/>
  <c r="D2221" i="7" s="1"/>
  <c r="V2223" i="7"/>
  <c r="I2228" i="7"/>
  <c r="E2228" i="7"/>
  <c r="D2228" i="7" s="1"/>
  <c r="J2230" i="7"/>
  <c r="R2230" i="7"/>
  <c r="I2232" i="7"/>
  <c r="E2232" i="7"/>
  <c r="D2232" i="7" s="1"/>
  <c r="S2234" i="7"/>
  <c r="G2234" i="7"/>
  <c r="I2237" i="7"/>
  <c r="E2237" i="7"/>
  <c r="S2246" i="7"/>
  <c r="G2246" i="7"/>
  <c r="I2249" i="7"/>
  <c r="E2249" i="7"/>
  <c r="D2249" i="7" s="1"/>
  <c r="S2251" i="7"/>
  <c r="G2251" i="7"/>
  <c r="I2254" i="7"/>
  <c r="E2254" i="7"/>
  <c r="D2254" i="7" s="1"/>
  <c r="S2256" i="7"/>
  <c r="G2256" i="7"/>
  <c r="S2258" i="7"/>
  <c r="G2258" i="7"/>
  <c r="S2260" i="7"/>
  <c r="G2260" i="7"/>
  <c r="I2268" i="7"/>
  <c r="E2268" i="7"/>
  <c r="D2268" i="7" s="1"/>
  <c r="I2270" i="7"/>
  <c r="E2270" i="7"/>
  <c r="D2270" i="7" s="1"/>
  <c r="I2272" i="7"/>
  <c r="E2272" i="7"/>
  <c r="D2272" i="7" s="1"/>
  <c r="I2274" i="7"/>
  <c r="E2274" i="7"/>
  <c r="S2281" i="7"/>
  <c r="G2281" i="7"/>
  <c r="I2285" i="7"/>
  <c r="E2285" i="7"/>
  <c r="D2285" i="7" s="1"/>
  <c r="I2290" i="7"/>
  <c r="E2290" i="7"/>
  <c r="D2290" i="7" s="1"/>
  <c r="S2294" i="7"/>
  <c r="G2294" i="7"/>
  <c r="S2298" i="7"/>
  <c r="G2298" i="7"/>
  <c r="S2300" i="7"/>
  <c r="G2300" i="7"/>
  <c r="I2303" i="7"/>
  <c r="E2303" i="7"/>
  <c r="D2303" i="7" s="1"/>
  <c r="I2306" i="7"/>
  <c r="E2306" i="7"/>
  <c r="I2311" i="7"/>
  <c r="E2311" i="7"/>
  <c r="S2319" i="7"/>
  <c r="G2319" i="7"/>
  <c r="I2322" i="7"/>
  <c r="E2322" i="7"/>
  <c r="S2333" i="7"/>
  <c r="G2333" i="7"/>
  <c r="S2335" i="7"/>
  <c r="G2335" i="7"/>
  <c r="S2337" i="7"/>
  <c r="G2337" i="7"/>
  <c r="S2341" i="7"/>
  <c r="G2341" i="7"/>
  <c r="S2345" i="7"/>
  <c r="G2345" i="7"/>
  <c r="S2349" i="7"/>
  <c r="G2349" i="7"/>
  <c r="S2353" i="7"/>
  <c r="G2353" i="7"/>
  <c r="S2355" i="7"/>
  <c r="G2355" i="7"/>
  <c r="S2357" i="7"/>
  <c r="G2357" i="7"/>
  <c r="S2359" i="7"/>
  <c r="G2359" i="7"/>
  <c r="I2363" i="7"/>
  <c r="E2363" i="7"/>
  <c r="D2363" i="7" s="1"/>
  <c r="I2366" i="7"/>
  <c r="E2366" i="7"/>
  <c r="I2368" i="7"/>
  <c r="E2368" i="7"/>
  <c r="D2368" i="7" s="1"/>
  <c r="I2370" i="7"/>
  <c r="E2370" i="7"/>
  <c r="D2370" i="7" s="1"/>
  <c r="V2374" i="7"/>
  <c r="J2377" i="7"/>
  <c r="R2377" i="7"/>
  <c r="I2385" i="7"/>
  <c r="E2385" i="7"/>
  <c r="I2387" i="7"/>
  <c r="E2387" i="7"/>
  <c r="S2391" i="7"/>
  <c r="G2391" i="7"/>
  <c r="I2395" i="7"/>
  <c r="E2395" i="7"/>
  <c r="D2395" i="7" s="1"/>
  <c r="I2398" i="7"/>
  <c r="E2398" i="7"/>
  <c r="I2403" i="7"/>
  <c r="E2403" i="7"/>
  <c r="D2403" i="7" s="1"/>
  <c r="I2406" i="7"/>
  <c r="E2406" i="7"/>
  <c r="D2406" i="7" s="1"/>
  <c r="I2415" i="7"/>
  <c r="E2415" i="7"/>
  <c r="I2421" i="7"/>
  <c r="E2421" i="7"/>
  <c r="D2421" i="7" s="1"/>
  <c r="I2426" i="7"/>
  <c r="E2426" i="7"/>
  <c r="D2426" i="7" s="1"/>
  <c r="I2428" i="7"/>
  <c r="E2428" i="7"/>
  <c r="D2428" i="7" s="1"/>
  <c r="I2430" i="7"/>
  <c r="E2430" i="7"/>
  <c r="D2430" i="7" s="1"/>
  <c r="S2437" i="7"/>
  <c r="G2437" i="7"/>
  <c r="I2449" i="7"/>
  <c r="E2449" i="7"/>
  <c r="D2449" i="7" s="1"/>
  <c r="I2452" i="7"/>
  <c r="E2452" i="7"/>
  <c r="D2452" i="7" s="1"/>
  <c r="I2455" i="7"/>
  <c r="E2455" i="7"/>
  <c r="S2459" i="7"/>
  <c r="G2459" i="7"/>
  <c r="I2464" i="7"/>
  <c r="E2464" i="7"/>
  <c r="D2464" i="7" s="1"/>
  <c r="I2466" i="7"/>
  <c r="E2466" i="7"/>
  <c r="D2466" i="7" s="1"/>
  <c r="I2468" i="7"/>
  <c r="E2468" i="7"/>
  <c r="D2468" i="7" s="1"/>
  <c r="I2470" i="7"/>
  <c r="E2470" i="7"/>
  <c r="D2470" i="7" s="1"/>
  <c r="I2472" i="7"/>
  <c r="E2472" i="7"/>
  <c r="I2477" i="7"/>
  <c r="E2477" i="7"/>
  <c r="D2477" i="7" s="1"/>
  <c r="I2480" i="7"/>
  <c r="E2480" i="7"/>
  <c r="D2480" i="7" s="1"/>
  <c r="I2483" i="7"/>
  <c r="E2483" i="7"/>
  <c r="I2493" i="7"/>
  <c r="E2493" i="7"/>
  <c r="D2493" i="7" s="1"/>
  <c r="I2495" i="7"/>
  <c r="E2495" i="7"/>
  <c r="D2495" i="7" s="1"/>
  <c r="I2497" i="7"/>
  <c r="E2497" i="7"/>
  <c r="D2497" i="7" s="1"/>
  <c r="I2499" i="7"/>
  <c r="E2499" i="7"/>
  <c r="D2499" i="7" s="1"/>
  <c r="I2505" i="7"/>
  <c r="E2505" i="7"/>
  <c r="D2505" i="7" s="1"/>
  <c r="D2507" i="7"/>
  <c r="I2508" i="7"/>
  <c r="E2508" i="7"/>
  <c r="D2508" i="7" s="1"/>
  <c r="I2510" i="7"/>
  <c r="E2510" i="7"/>
  <c r="D2510" i="7" s="1"/>
  <c r="S2512" i="7"/>
  <c r="G2512" i="7"/>
  <c r="S2514" i="7"/>
  <c r="G2514" i="7"/>
  <c r="S2516" i="7"/>
  <c r="G2516" i="7"/>
  <c r="D2518" i="7"/>
  <c r="S2523" i="7"/>
  <c r="G2523" i="7"/>
  <c r="S2525" i="7"/>
  <c r="G2525" i="7"/>
  <c r="S2527" i="7"/>
  <c r="G2527" i="7"/>
  <c r="S2529" i="7"/>
  <c r="G2529" i="7"/>
  <c r="J2540" i="7"/>
  <c r="R2540" i="7"/>
  <c r="S2548" i="7"/>
  <c r="G2548" i="7"/>
  <c r="S2551" i="7"/>
  <c r="G2551" i="7"/>
  <c r="S2559" i="7"/>
  <c r="G2559" i="7"/>
  <c r="J2565" i="7"/>
  <c r="R2565" i="7"/>
  <c r="V2573" i="7"/>
  <c r="I2577" i="7"/>
  <c r="E2577" i="7"/>
  <c r="D2577" i="7" s="1"/>
  <c r="I2580" i="7"/>
  <c r="E2580" i="7"/>
  <c r="S2592" i="7"/>
  <c r="G2592" i="7"/>
  <c r="S2596" i="7"/>
  <c r="G2596" i="7"/>
  <c r="S2598" i="7"/>
  <c r="G2598" i="7"/>
  <c r="S2600" i="7"/>
  <c r="G2600" i="7"/>
  <c r="I2604" i="7"/>
  <c r="E2604" i="7"/>
  <c r="I2609" i="7"/>
  <c r="E2609" i="7"/>
  <c r="D2609" i="7" s="1"/>
  <c r="S2611" i="7"/>
  <c r="G2611" i="7"/>
  <c r="I2614" i="7"/>
  <c r="E2614" i="7"/>
  <c r="I2619" i="7"/>
  <c r="E2619" i="7"/>
  <c r="D2619" i="7" s="1"/>
  <c r="I2622" i="7"/>
  <c r="E2622" i="7"/>
  <c r="D2622" i="7" s="1"/>
  <c r="I2627" i="7"/>
  <c r="E2627" i="7"/>
  <c r="D2627" i="7" s="1"/>
  <c r="S2629" i="7"/>
  <c r="G2629" i="7"/>
  <c r="I2637" i="7"/>
  <c r="E2637" i="7"/>
  <c r="D2637" i="7" s="1"/>
  <c r="S2644" i="7"/>
  <c r="G2644" i="7"/>
  <c r="I2647" i="7"/>
  <c r="E2647" i="7"/>
  <c r="D2647" i="7" s="1"/>
  <c r="S2649" i="7"/>
  <c r="G2649" i="7"/>
  <c r="S2654" i="7"/>
  <c r="G2654" i="7"/>
  <c r="S2657" i="7"/>
  <c r="G2657" i="7"/>
  <c r="I2660" i="7"/>
  <c r="E2660" i="7"/>
  <c r="S2664" i="7"/>
  <c r="G2664" i="7"/>
  <c r="V2667" i="7"/>
  <c r="J2670" i="7"/>
  <c r="R2670" i="7"/>
  <c r="I2675" i="7"/>
  <c r="E2675" i="7"/>
  <c r="D2675" i="7" s="1"/>
  <c r="I2678" i="7"/>
  <c r="E2678" i="7"/>
  <c r="S2682" i="7"/>
  <c r="G2682" i="7"/>
  <c r="S2684" i="7"/>
  <c r="G2684" i="7"/>
  <c r="I2687" i="7"/>
  <c r="E2687" i="7"/>
  <c r="D2687" i="7" s="1"/>
  <c r="S2695" i="7"/>
  <c r="G2695" i="7"/>
  <c r="S2709" i="7"/>
  <c r="G2709" i="7"/>
  <c r="S2711" i="7"/>
  <c r="G2711" i="7"/>
  <c r="S2713" i="7"/>
  <c r="G2713" i="7"/>
  <c r="S2719" i="7"/>
  <c r="G2719" i="7"/>
  <c r="S2722" i="7"/>
  <c r="G2722" i="7"/>
  <c r="S2730" i="7"/>
  <c r="G2730" i="7"/>
  <c r="I2734" i="7"/>
  <c r="E2734" i="7"/>
  <c r="D2734" i="7" s="1"/>
  <c r="I2737" i="7"/>
  <c r="E2737" i="7"/>
  <c r="I2743" i="7"/>
  <c r="E2743" i="7"/>
  <c r="S2754" i="7"/>
  <c r="G2754" i="7"/>
  <c r="S2758" i="7"/>
  <c r="I2766" i="7"/>
  <c r="E2766" i="7"/>
  <c r="D2766" i="7" s="1"/>
  <c r="S2774" i="7"/>
  <c r="G2774" i="7"/>
  <c r="I2778" i="7"/>
  <c r="E2778" i="7"/>
  <c r="D2778" i="7" s="1"/>
  <c r="I2781" i="7"/>
  <c r="E2781" i="7"/>
  <c r="S2792" i="7"/>
  <c r="G2792" i="7"/>
  <c r="I2804" i="7"/>
  <c r="E2804" i="7"/>
  <c r="D2804" i="7" s="1"/>
  <c r="I2810" i="7"/>
  <c r="E2810" i="7"/>
  <c r="D2810" i="7" s="1"/>
  <c r="S2820" i="7"/>
  <c r="G2820" i="7"/>
  <c r="S2824" i="7"/>
  <c r="G2824" i="7"/>
  <c r="S2826" i="7"/>
  <c r="G2826" i="7"/>
  <c r="I2830" i="7"/>
  <c r="E2830" i="7"/>
  <c r="D2830" i="7" s="1"/>
  <c r="S2838" i="7"/>
  <c r="G2838" i="7"/>
  <c r="I2841" i="7"/>
  <c r="E2841" i="7"/>
  <c r="I2847" i="7"/>
  <c r="E2847" i="7"/>
  <c r="S2852" i="7"/>
  <c r="G2852" i="7"/>
  <c r="I2858" i="7"/>
  <c r="E2858" i="7"/>
  <c r="S2869" i="7"/>
  <c r="G2869" i="7"/>
  <c r="I2872" i="7"/>
  <c r="E2872" i="7"/>
  <c r="I2878" i="7"/>
  <c r="E2878" i="7"/>
  <c r="S2891" i="7"/>
  <c r="G2891" i="7"/>
  <c r="S2900" i="7"/>
  <c r="G2900" i="7"/>
  <c r="I2905" i="7"/>
  <c r="E2905" i="7"/>
  <c r="D2905" i="7" s="1"/>
  <c r="I2907" i="7"/>
  <c r="E2907" i="7"/>
  <c r="I2909" i="7"/>
  <c r="E2909" i="7"/>
  <c r="I2911" i="7"/>
  <c r="E2911" i="7"/>
  <c r="D2911" i="7" s="1"/>
  <c r="I2915" i="7"/>
  <c r="E2915" i="7"/>
  <c r="D2915" i="7" s="1"/>
  <c r="I2919" i="7"/>
  <c r="E2919" i="7"/>
  <c r="D2919" i="7" s="1"/>
  <c r="I2921" i="7"/>
  <c r="E2921" i="7"/>
  <c r="I2923" i="7"/>
  <c r="E2923" i="7"/>
  <c r="I2925" i="7"/>
  <c r="E2925" i="7"/>
  <c r="D2925" i="7" s="1"/>
  <c r="I2929" i="7"/>
  <c r="E2929" i="7"/>
  <c r="D2929" i="7" s="1"/>
  <c r="I2934" i="7"/>
  <c r="E2934" i="7"/>
  <c r="I2936" i="7"/>
  <c r="E2936" i="7"/>
  <c r="S2941" i="7"/>
  <c r="G2941" i="7"/>
  <c r="S2944" i="7"/>
  <c r="G2944" i="7"/>
  <c r="S2949" i="7"/>
  <c r="G2949" i="7"/>
  <c r="S2952" i="7"/>
  <c r="G2952" i="7"/>
  <c r="S2957" i="7"/>
  <c r="G2957" i="7"/>
  <c r="S2960" i="7"/>
  <c r="G2960" i="7"/>
  <c r="S2965" i="7"/>
  <c r="G2965" i="7"/>
  <c r="S2968" i="7"/>
  <c r="G2968" i="7"/>
  <c r="S2973" i="7"/>
  <c r="G2973" i="7"/>
  <c r="S2976" i="7"/>
  <c r="G2976" i="7"/>
  <c r="S2981" i="7"/>
  <c r="G2981" i="7"/>
  <c r="S2984" i="7"/>
  <c r="G2984" i="7"/>
  <c r="S2989" i="7"/>
  <c r="G2989" i="7"/>
  <c r="S2992" i="7"/>
  <c r="G2992" i="7"/>
  <c r="I3006" i="7"/>
  <c r="E3006" i="7"/>
  <c r="D3006" i="7" s="1"/>
  <c r="I3008" i="7"/>
  <c r="E3008" i="7"/>
  <c r="D3008" i="7" s="1"/>
  <c r="I3010" i="7"/>
  <c r="E3010" i="7"/>
  <c r="D3010" i="7" s="1"/>
  <c r="I3012" i="7"/>
  <c r="E3012" i="7"/>
  <c r="D3012" i="7" s="1"/>
  <c r="I3014" i="7"/>
  <c r="E3014" i="7"/>
  <c r="I3019" i="7"/>
  <c r="E3019" i="7"/>
  <c r="D3019" i="7" s="1"/>
  <c r="I3022" i="7"/>
  <c r="E3022" i="7"/>
  <c r="D3022" i="7" s="1"/>
  <c r="S3030" i="7"/>
  <c r="G3030" i="7"/>
  <c r="S3035" i="7"/>
  <c r="G3035" i="7"/>
  <c r="S3039" i="7"/>
  <c r="G3039" i="7"/>
  <c r="S3043" i="7"/>
  <c r="G3043" i="7"/>
  <c r="S3045" i="7"/>
  <c r="G3045" i="7"/>
  <c r="S3047" i="7"/>
  <c r="G3047" i="7"/>
  <c r="S3054" i="7"/>
  <c r="G3054" i="7"/>
  <c r="J3057" i="7"/>
  <c r="S3062" i="7"/>
  <c r="G3062" i="7"/>
  <c r="S3066" i="7"/>
  <c r="S3071" i="7"/>
  <c r="I3089" i="7"/>
  <c r="E3089" i="7"/>
  <c r="I3098" i="7"/>
  <c r="E3098" i="7"/>
  <c r="D3098" i="7" s="1"/>
  <c r="I3100" i="7"/>
  <c r="E3100" i="7"/>
  <c r="I3102" i="7"/>
  <c r="E3102" i="7"/>
  <c r="D3102" i="7" s="1"/>
  <c r="I3104" i="7"/>
  <c r="E3104" i="7"/>
  <c r="I3106" i="7"/>
  <c r="E3106" i="7"/>
  <c r="D3106" i="7" s="1"/>
  <c r="I3108" i="7"/>
  <c r="E3108" i="7"/>
  <c r="I3111" i="7"/>
  <c r="E3111" i="7"/>
  <c r="I3119" i="7"/>
  <c r="E3119" i="7"/>
  <c r="D3119" i="7" s="1"/>
  <c r="S3124" i="7"/>
  <c r="G3124" i="7"/>
  <c r="I3127" i="7"/>
  <c r="E3127" i="7"/>
  <c r="D3127" i="7" s="1"/>
  <c r="S3131" i="7"/>
  <c r="G3131" i="7"/>
  <c r="S3135" i="7"/>
  <c r="G3135" i="7"/>
  <c r="S3137" i="7"/>
  <c r="G3137" i="7"/>
  <c r="S3139" i="7"/>
  <c r="G3139" i="7"/>
  <c r="S3143" i="7"/>
  <c r="G3143" i="7"/>
  <c r="S3145" i="7"/>
  <c r="G3145" i="7"/>
  <c r="S3148" i="7"/>
  <c r="G3148" i="7"/>
  <c r="S3150" i="7"/>
  <c r="G3150" i="7"/>
  <c r="I3166" i="7"/>
  <c r="E3166" i="7"/>
  <c r="D3166" i="7" s="1"/>
  <c r="S3168" i="7"/>
  <c r="G3168" i="7"/>
  <c r="I3174" i="7"/>
  <c r="E3174" i="7"/>
  <c r="I3189" i="7"/>
  <c r="E3189" i="7"/>
  <c r="D3189" i="7" s="1"/>
  <c r="I3191" i="7"/>
  <c r="E3191" i="7"/>
  <c r="D3191" i="7" s="1"/>
  <c r="I3193" i="7"/>
  <c r="E3193" i="7"/>
  <c r="D3193" i="7" s="1"/>
  <c r="I3195" i="7"/>
  <c r="E3195" i="7"/>
  <c r="D3195" i="7" s="1"/>
  <c r="I3197" i="7"/>
  <c r="E3197" i="7"/>
  <c r="D3197" i="7" s="1"/>
  <c r="I3199" i="7"/>
  <c r="E3199" i="7"/>
  <c r="I3204" i="7"/>
  <c r="E3204" i="7"/>
  <c r="D3204" i="7" s="1"/>
  <c r="I3207" i="7"/>
  <c r="E3207" i="7"/>
  <c r="D3207" i="7" s="1"/>
  <c r="I3215" i="7"/>
  <c r="E3215" i="7"/>
  <c r="I3220" i="7"/>
  <c r="E3220" i="7"/>
  <c r="D3220" i="7" s="1"/>
  <c r="I3228" i="7"/>
  <c r="E3228" i="7"/>
  <c r="D3228" i="7" s="1"/>
  <c r="S3232" i="7"/>
  <c r="G3232" i="7"/>
  <c r="S3234" i="7"/>
  <c r="G3234" i="7"/>
  <c r="S3236" i="7"/>
  <c r="G3236" i="7"/>
  <c r="S3238" i="7"/>
  <c r="G3238" i="7"/>
  <c r="S3240" i="7"/>
  <c r="G3240" i="7"/>
  <c r="S3242" i="7"/>
  <c r="G3242" i="7"/>
  <c r="S3247" i="7"/>
  <c r="G3247" i="7"/>
  <c r="S3250" i="7"/>
  <c r="G3250" i="7"/>
  <c r="S3253" i="7"/>
  <c r="G3253" i="7"/>
  <c r="S3258" i="7"/>
  <c r="G3258" i="7"/>
  <c r="V3261" i="7"/>
  <c r="S3266" i="7"/>
  <c r="G3266" i="7"/>
  <c r="S3271" i="7"/>
  <c r="G3271" i="7"/>
  <c r="S3274" i="7"/>
  <c r="V3281" i="7"/>
  <c r="I3285" i="7"/>
  <c r="E3285" i="7"/>
  <c r="D3285" i="7" s="1"/>
  <c r="I3288" i="7"/>
  <c r="E3288" i="7"/>
  <c r="I3290" i="7"/>
  <c r="E3290" i="7"/>
  <c r="D3290" i="7" s="1"/>
  <c r="S3292" i="7"/>
  <c r="G3292" i="7"/>
  <c r="S3294" i="7"/>
  <c r="G3294" i="7"/>
  <c r="I3297" i="7"/>
  <c r="E3297" i="7"/>
  <c r="S3301" i="7"/>
  <c r="G3301" i="7"/>
  <c r="I3304" i="7"/>
  <c r="E3304" i="7"/>
  <c r="I3306" i="7"/>
  <c r="E3306" i="7"/>
  <c r="D3306" i="7" s="1"/>
  <c r="S3308" i="7"/>
  <c r="G3308" i="7"/>
  <c r="D3315" i="7"/>
  <c r="I3316" i="7"/>
  <c r="E3316" i="7"/>
  <c r="I3318" i="7"/>
  <c r="E3318" i="7"/>
  <c r="D3318" i="7" s="1"/>
  <c r="S3320" i="7"/>
  <c r="G3320" i="7"/>
  <c r="H3322" i="7"/>
  <c r="S3322" i="7"/>
  <c r="G3322" i="7"/>
  <c r="I3327" i="7"/>
  <c r="E3327" i="7"/>
  <c r="D3327" i="7" s="1"/>
  <c r="I3329" i="7"/>
  <c r="E3329" i="7"/>
  <c r="D3329" i="7" s="1"/>
  <c r="S3330" i="7"/>
  <c r="S3332" i="7"/>
  <c r="I3333" i="7"/>
  <c r="E3333" i="7"/>
  <c r="D3333" i="7" s="1"/>
  <c r="S3334" i="7"/>
  <c r="S3336" i="7"/>
  <c r="I3337" i="7"/>
  <c r="E3337" i="7"/>
  <c r="D3337" i="7" s="1"/>
  <c r="D3339" i="7"/>
  <c r="S3341" i="7"/>
  <c r="I3342" i="7"/>
  <c r="E3342" i="7"/>
  <c r="D3342" i="7" s="1"/>
  <c r="S3343" i="7"/>
  <c r="I3344" i="7"/>
  <c r="E3344" i="7"/>
  <c r="D3344" i="7" s="1"/>
  <c r="S3345" i="7"/>
  <c r="I3346" i="7"/>
  <c r="E3346" i="7"/>
  <c r="D3346" i="7" s="1"/>
  <c r="S3347" i="7"/>
  <c r="I3348" i="7"/>
  <c r="E3348" i="7"/>
  <c r="D3348" i="7" s="1"/>
  <c r="D3350" i="7"/>
  <c r="S3352" i="7"/>
  <c r="I3353" i="7"/>
  <c r="E3353" i="7"/>
  <c r="D3353" i="7" s="1"/>
  <c r="S3355" i="7"/>
  <c r="G3355" i="7"/>
  <c r="S3357" i="7"/>
  <c r="G3357" i="7"/>
  <c r="I3360" i="7"/>
  <c r="E3360" i="7"/>
  <c r="I3362" i="7"/>
  <c r="E3362" i="7"/>
  <c r="D3362" i="7" s="1"/>
  <c r="I3364" i="7"/>
  <c r="E3364" i="7"/>
  <c r="S3368" i="7"/>
  <c r="G3368" i="7"/>
  <c r="D3370" i="7"/>
  <c r="S3374" i="7"/>
  <c r="I3375" i="7"/>
  <c r="E3375" i="7"/>
  <c r="D3375" i="7" s="1"/>
  <c r="S3376" i="7"/>
  <c r="I3377" i="7"/>
  <c r="E3377" i="7"/>
  <c r="D3377" i="7" s="1"/>
  <c r="S3378" i="7"/>
  <c r="I3379" i="7"/>
  <c r="E3379" i="7"/>
  <c r="D3379" i="7" s="1"/>
  <c r="S3380" i="7"/>
  <c r="I3381" i="7"/>
  <c r="E3381" i="7"/>
  <c r="D3381" i="7" s="1"/>
  <c r="H3385" i="7"/>
  <c r="S3387" i="7"/>
  <c r="I3388" i="7"/>
  <c r="E3388" i="7"/>
  <c r="D3388" i="7" s="1"/>
  <c r="S3389" i="7"/>
  <c r="H3393" i="7"/>
  <c r="G3393" i="7"/>
  <c r="D3395" i="7"/>
  <c r="S3398" i="7"/>
  <c r="S3403" i="7"/>
  <c r="I3404" i="7"/>
  <c r="E3404" i="7"/>
  <c r="D3404" i="7" s="1"/>
  <c r="I3406" i="7"/>
  <c r="E3406" i="7"/>
  <c r="I3408" i="7"/>
  <c r="E3408" i="7"/>
  <c r="D3408" i="7" s="1"/>
  <c r="S3409" i="7"/>
  <c r="I3410" i="7"/>
  <c r="E3410" i="7"/>
  <c r="D3410" i="7" s="1"/>
  <c r="S3411" i="7"/>
  <c r="I3412" i="7"/>
  <c r="E3412" i="7"/>
  <c r="D3412" i="7" s="1"/>
  <c r="I3414" i="7"/>
  <c r="E3414" i="7"/>
  <c r="D3416" i="7"/>
  <c r="I3417" i="7"/>
  <c r="E3417" i="7"/>
  <c r="I3419" i="7"/>
  <c r="E3419" i="7"/>
  <c r="D3419" i="7" s="1"/>
  <c r="S3420" i="7"/>
  <c r="D3423" i="7"/>
  <c r="H3426" i="7"/>
  <c r="S3428" i="7"/>
  <c r="I3429" i="7"/>
  <c r="E3429" i="7"/>
  <c r="D3429" i="7" s="1"/>
  <c r="D3431" i="7"/>
  <c r="I3432" i="7"/>
  <c r="E3432" i="7"/>
  <c r="D3432" i="7" s="1"/>
  <c r="S3433" i="7"/>
  <c r="G3437" i="7"/>
  <c r="H3439" i="7"/>
  <c r="H3441" i="7"/>
  <c r="H3443" i="7"/>
  <c r="H3445" i="7"/>
  <c r="H3447" i="7"/>
  <c r="H3449" i="7"/>
  <c r="H3451" i="7"/>
  <c r="H3454" i="7"/>
  <c r="H3456" i="7"/>
  <c r="D3458" i="7"/>
  <c r="D3461" i="7"/>
  <c r="H3464" i="7"/>
  <c r="S3466" i="7"/>
  <c r="H3469" i="7"/>
  <c r="S3471" i="7"/>
  <c r="I3472" i="7"/>
  <c r="E3472" i="7"/>
  <c r="D3472" i="7" s="1"/>
  <c r="H3474" i="7"/>
  <c r="G3474" i="7"/>
  <c r="H3476" i="7"/>
  <c r="H3478" i="7"/>
  <c r="H3480" i="7"/>
  <c r="H3482" i="7"/>
  <c r="D3484" i="7"/>
  <c r="D3487" i="7"/>
  <c r="I3488" i="7"/>
  <c r="E3488" i="7"/>
  <c r="D3488" i="7" s="1"/>
  <c r="S3489" i="7"/>
  <c r="S3492" i="7"/>
  <c r="S3495" i="7"/>
  <c r="S3497" i="7"/>
  <c r="I3498" i="7"/>
  <c r="E3498" i="7"/>
  <c r="D3498" i="7" s="1"/>
  <c r="S3499" i="7"/>
  <c r="I3500" i="7"/>
  <c r="E3500" i="7"/>
  <c r="D3500" i="7" s="1"/>
  <c r="S3501" i="7"/>
  <c r="I3502" i="7"/>
  <c r="E3502" i="7"/>
  <c r="D3502" i="7" s="1"/>
  <c r="S3503" i="7"/>
  <c r="I3504" i="7"/>
  <c r="E3504" i="7"/>
  <c r="D3504" i="7" s="1"/>
  <c r="S3505" i="7"/>
  <c r="I3506" i="7"/>
  <c r="E3506" i="7"/>
  <c r="D3506" i="7" s="1"/>
  <c r="S3507" i="7"/>
  <c r="I3508" i="7"/>
  <c r="E3508" i="7"/>
  <c r="D3508" i="7" s="1"/>
  <c r="S3509" i="7"/>
  <c r="I3510" i="7"/>
  <c r="E3510" i="7"/>
  <c r="D3510" i="7" s="1"/>
  <c r="S3511" i="7"/>
  <c r="I3512" i="7"/>
  <c r="E3512" i="7"/>
  <c r="D3512" i="7" s="1"/>
  <c r="D3514" i="7"/>
  <c r="D3517" i="7"/>
  <c r="H3520" i="7"/>
  <c r="H3523" i="7"/>
  <c r="G3523" i="7"/>
  <c r="D3525" i="7"/>
  <c r="S3528" i="7"/>
  <c r="D3534" i="7"/>
  <c r="I3536" i="7"/>
  <c r="E3536" i="7"/>
  <c r="D3536" i="7" s="1"/>
  <c r="S3565" i="7"/>
  <c r="F3565" i="7"/>
  <c r="U3093" i="7"/>
  <c r="H3566" i="7"/>
  <c r="M3095" i="7"/>
  <c r="H3095" i="7" s="1"/>
  <c r="G3567" i="7"/>
  <c r="N3567" i="7"/>
  <c r="Q3559" i="7"/>
  <c r="S3610" i="7"/>
  <c r="F3610" i="7"/>
  <c r="S3616" i="7"/>
  <c r="F3616" i="7"/>
  <c r="H3617" i="7"/>
  <c r="M3589" i="7"/>
  <c r="S3618" i="7"/>
  <c r="F3618" i="7"/>
  <c r="H3619" i="7"/>
  <c r="M3601" i="7"/>
  <c r="S3624" i="7"/>
  <c r="F3624" i="7"/>
  <c r="H3625" i="7"/>
  <c r="M3610" i="7"/>
  <c r="S3626" i="7"/>
  <c r="F3626" i="7"/>
  <c r="U3611" i="7"/>
  <c r="S3632" i="7"/>
  <c r="F3632" i="7"/>
  <c r="U3631" i="7"/>
  <c r="G3636" i="7"/>
  <c r="Q3632" i="7"/>
  <c r="Q3628" i="7"/>
  <c r="S3619" i="7"/>
  <c r="F3619" i="7"/>
  <c r="S3621" i="7"/>
  <c r="F3621" i="7"/>
  <c r="S3651" i="7"/>
  <c r="F3651" i="7"/>
  <c r="U3644" i="7"/>
  <c r="S3675" i="7"/>
  <c r="F3675" i="7"/>
  <c r="G3708" i="7"/>
  <c r="N3708" i="7"/>
  <c r="Q3707" i="7"/>
  <c r="G3716" i="7"/>
  <c r="N3716" i="7"/>
  <c r="Q3715" i="7"/>
  <c r="G3724" i="7"/>
  <c r="N3724" i="7"/>
  <c r="Q3723" i="7"/>
  <c r="S3750" i="7"/>
  <c r="F3750" i="7"/>
  <c r="U3749" i="7"/>
  <c r="U3639" i="7" s="1"/>
  <c r="G3753" i="7"/>
  <c r="N3753" i="7"/>
  <c r="S3758" i="7"/>
  <c r="F3758" i="7"/>
  <c r="U3757" i="7"/>
  <c r="S3761" i="7"/>
  <c r="F3761" i="7"/>
  <c r="G3796" i="7"/>
  <c r="Q3795" i="7"/>
  <c r="G3795" i="7" s="1"/>
  <c r="G3804" i="7"/>
  <c r="Q3803" i="7"/>
  <c r="G3803" i="7" s="1"/>
  <c r="S3843" i="7"/>
  <c r="F3843" i="7"/>
  <c r="G3860" i="7"/>
  <c r="Q3859" i="7"/>
  <c r="G3859" i="7" s="1"/>
  <c r="S3870" i="7"/>
  <c r="F3870" i="7"/>
  <c r="U3869" i="7"/>
  <c r="S3883" i="7"/>
  <c r="F3883" i="7"/>
  <c r="S3891" i="7"/>
  <c r="F3891" i="7"/>
  <c r="S3899" i="7"/>
  <c r="F3899" i="7"/>
  <c r="S3907" i="7"/>
  <c r="F3907" i="7"/>
  <c r="G3919" i="7"/>
  <c r="N3919" i="7"/>
  <c r="H3930" i="7"/>
  <c r="M3929" i="7"/>
  <c r="G3943" i="7"/>
  <c r="F3958" i="7"/>
  <c r="U3957" i="7"/>
  <c r="H3959" i="7"/>
  <c r="M3958" i="7"/>
  <c r="F4014" i="7"/>
  <c r="U4013" i="7"/>
  <c r="U3997" i="7"/>
  <c r="F4025" i="7"/>
  <c r="U4011" i="7"/>
  <c r="G4056" i="7"/>
  <c r="H4077" i="7"/>
  <c r="M4067" i="7"/>
  <c r="N4092" i="7"/>
  <c r="Q3996" i="7"/>
  <c r="F4108" i="7"/>
  <c r="U4107" i="7"/>
  <c r="F4107" i="7" s="1"/>
  <c r="N4117" i="7"/>
  <c r="Q4005" i="7"/>
  <c r="N4125" i="7"/>
  <c r="Q4124" i="7"/>
  <c r="N4132" i="7"/>
  <c r="Q4131" i="7"/>
  <c r="G4148" i="7"/>
  <c r="H4155" i="7"/>
  <c r="M4149" i="7"/>
  <c r="M4154" i="7"/>
  <c r="W4197" i="7"/>
  <c r="W4182" i="7" s="1"/>
  <c r="W4166" i="7" s="1"/>
  <c r="W4183" i="7"/>
  <c r="W4167" i="7" s="1"/>
  <c r="S4213" i="7"/>
  <c r="G4213" i="7"/>
  <c r="V4212" i="7"/>
  <c r="I4219" i="7"/>
  <c r="E4219" i="7"/>
  <c r="J4218" i="7"/>
  <c r="H4219" i="7"/>
  <c r="R4218" i="7"/>
  <c r="S4391" i="7"/>
  <c r="G4391" i="7"/>
  <c r="V4390" i="7"/>
  <c r="V4362" i="7"/>
  <c r="S4615" i="7"/>
  <c r="G4615" i="7"/>
  <c r="V4466" i="7"/>
  <c r="S4617" i="7"/>
  <c r="G4617" i="7"/>
  <c r="V4468" i="7"/>
  <c r="I4668" i="7"/>
  <c r="E4668" i="7"/>
  <c r="S4700" i="7"/>
  <c r="G4700" i="7"/>
  <c r="V4697" i="7"/>
  <c r="Q3538" i="7"/>
  <c r="U3538" i="7"/>
  <c r="K3539" i="7"/>
  <c r="O3539" i="7"/>
  <c r="H3540" i="7"/>
  <c r="H3543" i="7"/>
  <c r="J3547" i="7"/>
  <c r="G3553" i="7"/>
  <c r="D3553" i="7" s="1"/>
  <c r="N3553" i="7"/>
  <c r="D3556" i="7"/>
  <c r="G3556" i="7"/>
  <c r="N3556" i="7"/>
  <c r="D3561" i="7"/>
  <c r="G3561" i="7"/>
  <c r="N3561" i="7"/>
  <c r="G3563" i="7"/>
  <c r="D3563" i="7" s="1"/>
  <c r="N3563" i="7"/>
  <c r="D3565" i="7"/>
  <c r="G3565" i="7"/>
  <c r="N3565" i="7"/>
  <c r="S3572" i="7"/>
  <c r="F3572" i="7"/>
  <c r="S3595" i="7"/>
  <c r="F3595" i="7"/>
  <c r="S3597" i="7"/>
  <c r="F3597" i="7"/>
  <c r="S3600" i="7"/>
  <c r="F3600" i="7"/>
  <c r="D3603" i="7"/>
  <c r="G3603" i="7"/>
  <c r="N3603" i="7"/>
  <c r="G3614" i="7"/>
  <c r="N3614" i="7"/>
  <c r="D3618" i="7"/>
  <c r="G3618" i="7"/>
  <c r="N3618" i="7"/>
  <c r="D3622" i="7"/>
  <c r="G3622" i="7"/>
  <c r="N3622" i="7"/>
  <c r="D3626" i="7"/>
  <c r="G3626" i="7"/>
  <c r="N3626" i="7"/>
  <c r="N3629" i="7"/>
  <c r="D3630" i="7"/>
  <c r="S3642" i="7"/>
  <c r="F3642" i="7"/>
  <c r="S3646" i="7"/>
  <c r="F3646" i="7"/>
  <c r="M3647" i="7"/>
  <c r="S3648" i="7"/>
  <c r="F3648" i="7"/>
  <c r="Q3657" i="7"/>
  <c r="G3657" i="7" s="1"/>
  <c r="N3658" i="7"/>
  <c r="N3661" i="7"/>
  <c r="M3663" i="7"/>
  <c r="S3664" i="7"/>
  <c r="F3664" i="7"/>
  <c r="S3667" i="7"/>
  <c r="F3667" i="7"/>
  <c r="N3669" i="7"/>
  <c r="D3670" i="7"/>
  <c r="D3673" i="7"/>
  <c r="M3679" i="7"/>
  <c r="S3680" i="7"/>
  <c r="F3680" i="7"/>
  <c r="S3683" i="7"/>
  <c r="F3683" i="7"/>
  <c r="D3686" i="7"/>
  <c r="Q3689" i="7"/>
  <c r="N3690" i="7"/>
  <c r="N3693" i="7"/>
  <c r="D3694" i="7"/>
  <c r="G3702" i="7"/>
  <c r="D3702" i="7" s="1"/>
  <c r="N3702" i="7"/>
  <c r="D3705" i="7"/>
  <c r="G3705" i="7"/>
  <c r="N3705" i="7"/>
  <c r="M3711" i="7"/>
  <c r="S3712" i="7"/>
  <c r="F3712" i="7"/>
  <c r="M3719" i="7"/>
  <c r="S3720" i="7"/>
  <c r="F3720" i="7"/>
  <c r="M3727" i="7"/>
  <c r="S3728" i="7"/>
  <c r="F3728" i="7"/>
  <c r="S3731" i="7"/>
  <c r="F3731" i="7"/>
  <c r="D3734" i="7"/>
  <c r="G3734" i="7"/>
  <c r="N3734" i="7"/>
  <c r="G3737" i="7"/>
  <c r="D3737" i="7" s="1"/>
  <c r="N3737" i="7"/>
  <c r="M3743" i="7"/>
  <c r="S3744" i="7"/>
  <c r="F3744" i="7"/>
  <c r="S3747" i="7"/>
  <c r="F3747" i="7"/>
  <c r="G3750" i="7"/>
  <c r="D3750" i="7" s="1"/>
  <c r="N3750" i="7"/>
  <c r="G3758" i="7"/>
  <c r="D3758" i="7" s="1"/>
  <c r="N3758" i="7"/>
  <c r="D3761" i="7"/>
  <c r="G3761" i="7"/>
  <c r="N3761" i="7"/>
  <c r="N3773" i="7"/>
  <c r="G3774" i="7"/>
  <c r="D3774" i="7" s="1"/>
  <c r="N3774" i="7"/>
  <c r="N3781" i="7"/>
  <c r="D3782" i="7"/>
  <c r="G3782" i="7"/>
  <c r="N3782" i="7"/>
  <c r="Q3785" i="7"/>
  <c r="G3785" i="7" s="1"/>
  <c r="N3786" i="7"/>
  <c r="N3789" i="7"/>
  <c r="D3790" i="7"/>
  <c r="D3793" i="7"/>
  <c r="M3799" i="7"/>
  <c r="S3800" i="7"/>
  <c r="F3800" i="7"/>
  <c r="M3807" i="7"/>
  <c r="S3811" i="7"/>
  <c r="F3811" i="7"/>
  <c r="N3813" i="7"/>
  <c r="D3814" i="7"/>
  <c r="Q3817" i="7"/>
  <c r="G3817" i="7" s="1"/>
  <c r="N3818" i="7"/>
  <c r="N3821" i="7"/>
  <c r="D3822" i="7"/>
  <c r="Q3825" i="7"/>
  <c r="G3825" i="7" s="1"/>
  <c r="N3826" i="7"/>
  <c r="N3829" i="7"/>
  <c r="M3831" i="7"/>
  <c r="S3832" i="7"/>
  <c r="F3832" i="7"/>
  <c r="S3835" i="7"/>
  <c r="F3835" i="7"/>
  <c r="G3838" i="7"/>
  <c r="D3838" i="7" s="1"/>
  <c r="N3838" i="7"/>
  <c r="D3841" i="7"/>
  <c r="G3841" i="7"/>
  <c r="N3841" i="7"/>
  <c r="M3847" i="7"/>
  <c r="S3848" i="7"/>
  <c r="F3848" i="7"/>
  <c r="N3853" i="7"/>
  <c r="D3854" i="7"/>
  <c r="D3857" i="7"/>
  <c r="Q3865" i="7"/>
  <c r="G3865" i="7" s="1"/>
  <c r="N3866" i="7"/>
  <c r="N3869" i="7"/>
  <c r="D3870" i="7"/>
  <c r="Q3873" i="7"/>
  <c r="G3873" i="7" s="1"/>
  <c r="N3874" i="7"/>
  <c r="N3877" i="7"/>
  <c r="M3879" i="7"/>
  <c r="S3880" i="7"/>
  <c r="F3880" i="7"/>
  <c r="M3887" i="7"/>
  <c r="M3895" i="7"/>
  <c r="S3896" i="7"/>
  <c r="F3896" i="7"/>
  <c r="M3903" i="7"/>
  <c r="S3904" i="7"/>
  <c r="F3904" i="7"/>
  <c r="M3919" i="7"/>
  <c r="S3920" i="7"/>
  <c r="F3920" i="7"/>
  <c r="S3923" i="7"/>
  <c r="F3923" i="7"/>
  <c r="S3925" i="7"/>
  <c r="G3926" i="7"/>
  <c r="D3926" i="7" s="1"/>
  <c r="N3926" i="7"/>
  <c r="S3933" i="7"/>
  <c r="D3934" i="7"/>
  <c r="D3937" i="7"/>
  <c r="U3939" i="7"/>
  <c r="F3939" i="7" s="1"/>
  <c r="M3943" i="7"/>
  <c r="S3957" i="7"/>
  <c r="Q3958" i="7"/>
  <c r="S3965" i="7"/>
  <c r="G3966" i="7"/>
  <c r="M3973" i="7"/>
  <c r="D3978" i="7"/>
  <c r="D3983" i="7"/>
  <c r="M3990" i="7"/>
  <c r="G3996" i="7"/>
  <c r="S3997" i="7"/>
  <c r="S4001" i="7"/>
  <c r="D4006" i="7"/>
  <c r="S4009" i="7"/>
  <c r="D4010" i="7"/>
  <c r="S4011" i="7"/>
  <c r="G4012" i="7"/>
  <c r="Q4012" i="7"/>
  <c r="S4013" i="7"/>
  <c r="D4014" i="7"/>
  <c r="D4021" i="7"/>
  <c r="G4023" i="7"/>
  <c r="D4025" i="7"/>
  <c r="S4026" i="7"/>
  <c r="G4027" i="7"/>
  <c r="D4043" i="7"/>
  <c r="G4045" i="7"/>
  <c r="D4047" i="7"/>
  <c r="S4048" i="7"/>
  <c r="G4049" i="7"/>
  <c r="M4056" i="7"/>
  <c r="D4065" i="7"/>
  <c r="S4068" i="7"/>
  <c r="D4069" i="7"/>
  <c r="D4071" i="7"/>
  <c r="S4077" i="7"/>
  <c r="D4078" i="7"/>
  <c r="D4085" i="7"/>
  <c r="S4086" i="7"/>
  <c r="S4102" i="7"/>
  <c r="S4107" i="7"/>
  <c r="D4108" i="7"/>
  <c r="S4135" i="7"/>
  <c r="D4136" i="7"/>
  <c r="S4137" i="7"/>
  <c r="S4141" i="7"/>
  <c r="N4149" i="7"/>
  <c r="N4151" i="7"/>
  <c r="S4170" i="7"/>
  <c r="N4173" i="7"/>
  <c r="N4175" i="7"/>
  <c r="D4186" i="7"/>
  <c r="I4200" i="7"/>
  <c r="E4200" i="7"/>
  <c r="J4199" i="7"/>
  <c r="J4185" i="7"/>
  <c r="H4200" i="7"/>
  <c r="R4199" i="7"/>
  <c r="R4185" i="7"/>
  <c r="R4169" i="7" s="1"/>
  <c r="N4169" i="7" s="1"/>
  <c r="S4202" i="7"/>
  <c r="G4202" i="7"/>
  <c r="V4188" i="7"/>
  <c r="V4172" i="7" s="1"/>
  <c r="S4205" i="7"/>
  <c r="G4205" i="7"/>
  <c r="I4236" i="7"/>
  <c r="E4236" i="7"/>
  <c r="S4250" i="7"/>
  <c r="G4250" i="7"/>
  <c r="V4248" i="7"/>
  <c r="S4254" i="7"/>
  <c r="G4254" i="7"/>
  <c r="S4264" i="7"/>
  <c r="G4264" i="7"/>
  <c r="S4269" i="7"/>
  <c r="G4269" i="7"/>
  <c r="V4268" i="7"/>
  <c r="S4272" i="7"/>
  <c r="G4272" i="7"/>
  <c r="S4278" i="7"/>
  <c r="G4278" i="7"/>
  <c r="S4328" i="7"/>
  <c r="G4328" i="7"/>
  <c r="V4327" i="7"/>
  <c r="S4380" i="7"/>
  <c r="G4380" i="7"/>
  <c r="V4379" i="7"/>
  <c r="V4366" i="7"/>
  <c r="S4383" i="7"/>
  <c r="G4383" i="7"/>
  <c r="S4396" i="7"/>
  <c r="G4396" i="7"/>
  <c r="V4341" i="7"/>
  <c r="S4398" i="7"/>
  <c r="G4398" i="7"/>
  <c r="V4343" i="7"/>
  <c r="S4400" i="7"/>
  <c r="G4400" i="7"/>
  <c r="I4407" i="7"/>
  <c r="E4407" i="7"/>
  <c r="J4399" i="7"/>
  <c r="J4406" i="7"/>
  <c r="H4407" i="7"/>
  <c r="R4399" i="7"/>
  <c r="R4406" i="7"/>
  <c r="S4410" i="7"/>
  <c r="I4414" i="7"/>
  <c r="E4414" i="7"/>
  <c r="D4414" i="7" s="1"/>
  <c r="J4413" i="7"/>
  <c r="H4414" i="7"/>
  <c r="R4413" i="7"/>
  <c r="S4417" i="7"/>
  <c r="I4423" i="7"/>
  <c r="E4423" i="7"/>
  <c r="S4440" i="7"/>
  <c r="G4440" i="7"/>
  <c r="G4453" i="7"/>
  <c r="V4452" i="7"/>
  <c r="V4450" i="7"/>
  <c r="S4478" i="7"/>
  <c r="G4478" i="7"/>
  <c r="S4560" i="7"/>
  <c r="G4560" i="7"/>
  <c r="S4562" i="7"/>
  <c r="G4562" i="7"/>
  <c r="S4572" i="7"/>
  <c r="G4572" i="7"/>
  <c r="S4574" i="7"/>
  <c r="G4574" i="7"/>
  <c r="S4583" i="7"/>
  <c r="G4583" i="7"/>
  <c r="V4582" i="7"/>
  <c r="S4597" i="7"/>
  <c r="G4597" i="7"/>
  <c r="V4596" i="7"/>
  <c r="S4619" i="7"/>
  <c r="G4619" i="7"/>
  <c r="S4621" i="7"/>
  <c r="G4621" i="7"/>
  <c r="V4476" i="7"/>
  <c r="S4623" i="7"/>
  <c r="G4623" i="7"/>
  <c r="S4659" i="7"/>
  <c r="G4659" i="7"/>
  <c r="V4622" i="7"/>
  <c r="V4655" i="7"/>
  <c r="I4662" i="7"/>
  <c r="E4662" i="7"/>
  <c r="J4661" i="7"/>
  <c r="H4662" i="7"/>
  <c r="R4661" i="7"/>
  <c r="S4689" i="7"/>
  <c r="G4689" i="7"/>
  <c r="I4701" i="7"/>
  <c r="E4701" i="7"/>
  <c r="J4700" i="7"/>
  <c r="H4701" i="7"/>
  <c r="R4700" i="7"/>
  <c r="I4704" i="7"/>
  <c r="E4704" i="7"/>
  <c r="L4754" i="7"/>
  <c r="L4464" i="7"/>
  <c r="G4755" i="7"/>
  <c r="S4758" i="7"/>
  <c r="T4755" i="7"/>
  <c r="T4469" i="7"/>
  <c r="N4846" i="7"/>
  <c r="N4848" i="7"/>
  <c r="O4841" i="7"/>
  <c r="S4841" i="7"/>
  <c r="W4790" i="7"/>
  <c r="N4850" i="7"/>
  <c r="E4850" i="7"/>
  <c r="O4849" i="7"/>
  <c r="O4843" i="7"/>
  <c r="W4849" i="7"/>
  <c r="W4843" i="7"/>
  <c r="N4853" i="7"/>
  <c r="E4853" i="7"/>
  <c r="N5082" i="7"/>
  <c r="E5082" i="7"/>
  <c r="O5065" i="7"/>
  <c r="H5082" i="7"/>
  <c r="W5065" i="7"/>
  <c r="N5084" i="7"/>
  <c r="E5084" i="7"/>
  <c r="O5067" i="7"/>
  <c r="H5084" i="7"/>
  <c r="W5067" i="7"/>
  <c r="N5181" i="7"/>
  <c r="E5181" i="7"/>
  <c r="N5183" i="7"/>
  <c r="E5183" i="7"/>
  <c r="O5168" i="7"/>
  <c r="S5168" i="7"/>
  <c r="W5153" i="7"/>
  <c r="S5153" i="7" s="1"/>
  <c r="N5185" i="7"/>
  <c r="E5185" i="7"/>
  <c r="O5172" i="7"/>
  <c r="W5157" i="7"/>
  <c r="S5157" i="7" s="1"/>
  <c r="S5172" i="7"/>
  <c r="N5187" i="7"/>
  <c r="E5187" i="7"/>
  <c r="O5174" i="7"/>
  <c r="W5159" i="7"/>
  <c r="S5159" i="7" s="1"/>
  <c r="S5174" i="7"/>
  <c r="N5189" i="7"/>
  <c r="E5189" i="7"/>
  <c r="O5176" i="7"/>
  <c r="S5176" i="7"/>
  <c r="W5161" i="7"/>
  <c r="S5161" i="7" s="1"/>
  <c r="N5191" i="7"/>
  <c r="E5191" i="7"/>
  <c r="O5179" i="7"/>
  <c r="N5193" i="7"/>
  <c r="E5193" i="7"/>
  <c r="O5192" i="7"/>
  <c r="S5192" i="7"/>
  <c r="W5180" i="7"/>
  <c r="N5196" i="7"/>
  <c r="E5196" i="7"/>
  <c r="O5184" i="7"/>
  <c r="N5204" i="7"/>
  <c r="E5204" i="7"/>
  <c r="O5203" i="7"/>
  <c r="E3540" i="7"/>
  <c r="D3540" i="7" s="1"/>
  <c r="E3543" i="7"/>
  <c r="D3543" i="7" s="1"/>
  <c r="D3548" i="7"/>
  <c r="H3550" i="7"/>
  <c r="H3551" i="7"/>
  <c r="H3552" i="7"/>
  <c r="Q3552" i="7"/>
  <c r="S3562" i="7"/>
  <c r="F3562" i="7"/>
  <c r="U3564" i="7"/>
  <c r="S3566" i="7"/>
  <c r="F3566" i="7"/>
  <c r="U3568" i="7"/>
  <c r="G3572" i="7"/>
  <c r="D3572" i="7" s="1"/>
  <c r="N3572" i="7"/>
  <c r="G3593" i="7"/>
  <c r="N3593" i="7"/>
  <c r="G3597" i="7"/>
  <c r="D3597" i="7" s="1"/>
  <c r="N3597" i="7"/>
  <c r="G3600" i="7"/>
  <c r="D3600" i="7" s="1"/>
  <c r="N3600" i="7"/>
  <c r="Q3606" i="7"/>
  <c r="S3617" i="7"/>
  <c r="F3617" i="7"/>
  <c r="S3625" i="7"/>
  <c r="F3625" i="7"/>
  <c r="S3627" i="7"/>
  <c r="F3627" i="7"/>
  <c r="M3628" i="7"/>
  <c r="S3629" i="7"/>
  <c r="F3629" i="7"/>
  <c r="M3632" i="7"/>
  <c r="N3636" i="7"/>
  <c r="G3642" i="7"/>
  <c r="D3642" i="7" s="1"/>
  <c r="N3642" i="7"/>
  <c r="N3643" i="7"/>
  <c r="D3646" i="7"/>
  <c r="G3646" i="7"/>
  <c r="N3646" i="7"/>
  <c r="D3648" i="7"/>
  <c r="N3652" i="7"/>
  <c r="N3655" i="7"/>
  <c r="S3658" i="7"/>
  <c r="F3658" i="7"/>
  <c r="S3661" i="7"/>
  <c r="F3661" i="7"/>
  <c r="N3663" i="7"/>
  <c r="D3664" i="7"/>
  <c r="D3667" i="7"/>
  <c r="G3680" i="7"/>
  <c r="D3680" i="7" s="1"/>
  <c r="N3680" i="7"/>
  <c r="G3683" i="7"/>
  <c r="D3683" i="7" s="1"/>
  <c r="N3683" i="7"/>
  <c r="S3690" i="7"/>
  <c r="F3690" i="7"/>
  <c r="S3698" i="7"/>
  <c r="F3698" i="7"/>
  <c r="G3712" i="7"/>
  <c r="D3712" i="7" s="1"/>
  <c r="N3712" i="7"/>
  <c r="G3720" i="7"/>
  <c r="D3720" i="7" s="1"/>
  <c r="N3720" i="7"/>
  <c r="G3728" i="7"/>
  <c r="D3728" i="7" s="1"/>
  <c r="N3728" i="7"/>
  <c r="D3731" i="7"/>
  <c r="G3744" i="7"/>
  <c r="D3744" i="7" s="1"/>
  <c r="N3744" i="7"/>
  <c r="G3747" i="7"/>
  <c r="D3747" i="7" s="1"/>
  <c r="N3747" i="7"/>
  <c r="S3754" i="7"/>
  <c r="F3754" i="7"/>
  <c r="S3770" i="7"/>
  <c r="F3770" i="7"/>
  <c r="S3778" i="7"/>
  <c r="F3778" i="7"/>
  <c r="S3786" i="7"/>
  <c r="F3786" i="7"/>
  <c r="D3795" i="7"/>
  <c r="N3796" i="7"/>
  <c r="N3799" i="7"/>
  <c r="D3800" i="7"/>
  <c r="D3803" i="7"/>
  <c r="N3804" i="7"/>
  <c r="N3807" i="7"/>
  <c r="D3808" i="7"/>
  <c r="D3811" i="7"/>
  <c r="S3826" i="7"/>
  <c r="F3826" i="7"/>
  <c r="S3829" i="7"/>
  <c r="F3829" i="7"/>
  <c r="N3831" i="7"/>
  <c r="D3832" i="7"/>
  <c r="D3835" i="7"/>
  <c r="N3844" i="7"/>
  <c r="N3847" i="7"/>
  <c r="D3848" i="7"/>
  <c r="D3851" i="7"/>
  <c r="F3853" i="7"/>
  <c r="D3859" i="7"/>
  <c r="N3860" i="7"/>
  <c r="N3863" i="7"/>
  <c r="S3866" i="7"/>
  <c r="F3866" i="7"/>
  <c r="S3874" i="7"/>
  <c r="F3874" i="7"/>
  <c r="S3877" i="7"/>
  <c r="F3877" i="7"/>
  <c r="N3879" i="7"/>
  <c r="G3880" i="7"/>
  <c r="D3880" i="7" s="1"/>
  <c r="N3880" i="7"/>
  <c r="S3887" i="7"/>
  <c r="G3888" i="7"/>
  <c r="D3888" i="7" s="1"/>
  <c r="N3888" i="7"/>
  <c r="G3896" i="7"/>
  <c r="D3896" i="7" s="1"/>
  <c r="N3896" i="7"/>
  <c r="G3904" i="7"/>
  <c r="D3904" i="7" s="1"/>
  <c r="N3904" i="7"/>
  <c r="S3914" i="7"/>
  <c r="F3914" i="7"/>
  <c r="S3917" i="7"/>
  <c r="F3917" i="7"/>
  <c r="G3920" i="7"/>
  <c r="D3920" i="7" s="1"/>
  <c r="N3920" i="7"/>
  <c r="G3923" i="7"/>
  <c r="D3923" i="7" s="1"/>
  <c r="N3923" i="7"/>
  <c r="G3939" i="7"/>
  <c r="D3939" i="7" s="1"/>
  <c r="S3940" i="7"/>
  <c r="S3943" i="7"/>
  <c r="D3944" i="7"/>
  <c r="D3947" i="7"/>
  <c r="D3955" i="7"/>
  <c r="M3966" i="7"/>
  <c r="S3970" i="7"/>
  <c r="G3974" i="7"/>
  <c r="Q3974" i="7"/>
  <c r="U3984" i="7"/>
  <c r="F3984" i="7" s="1"/>
  <c r="M3985" i="7"/>
  <c r="U3988" i="7"/>
  <c r="S3990" i="7"/>
  <c r="D3991" i="7"/>
  <c r="D4016" i="7"/>
  <c r="M4023" i="7"/>
  <c r="M4027" i="7"/>
  <c r="S4031" i="7"/>
  <c r="S4034" i="7"/>
  <c r="G4035" i="7"/>
  <c r="Q4035" i="7"/>
  <c r="M4045" i="7"/>
  <c r="M4049" i="7"/>
  <c r="S4053" i="7"/>
  <c r="S4056" i="7"/>
  <c r="D4057" i="7"/>
  <c r="D4060" i="7"/>
  <c r="U4070" i="7"/>
  <c r="S4070" i="7" s="1"/>
  <c r="M4073" i="7"/>
  <c r="D4075" i="7"/>
  <c r="D4080" i="7"/>
  <c r="G4091" i="7"/>
  <c r="S4092" i="7"/>
  <c r="G4093" i="7"/>
  <c r="S4094" i="7"/>
  <c r="D4100" i="7"/>
  <c r="M4103" i="7"/>
  <c r="D4105" i="7"/>
  <c r="D4112" i="7"/>
  <c r="S4117" i="7"/>
  <c r="D4118" i="7"/>
  <c r="G4124" i="7"/>
  <c r="S4125" i="7"/>
  <c r="G4131" i="7"/>
  <c r="S4132" i="7"/>
  <c r="N4135" i="7"/>
  <c r="N4137" i="7"/>
  <c r="N4139" i="7"/>
  <c r="N4141" i="7"/>
  <c r="M4142" i="7"/>
  <c r="N4146" i="7"/>
  <c r="S4148" i="7"/>
  <c r="G4149" i="7"/>
  <c r="S4150" i="7"/>
  <c r="G4151" i="7"/>
  <c r="S4152" i="7"/>
  <c r="N4155" i="7"/>
  <c r="S4157" i="7"/>
  <c r="N4162" i="7"/>
  <c r="G4168" i="7"/>
  <c r="G4169" i="7"/>
  <c r="N4170" i="7"/>
  <c r="G4172" i="7"/>
  <c r="G4173" i="7"/>
  <c r="S4174" i="7"/>
  <c r="G4175" i="7"/>
  <c r="D4179" i="7"/>
  <c r="D4190" i="7"/>
  <c r="O4197" i="7"/>
  <c r="O4183" i="7"/>
  <c r="S4232" i="7"/>
  <c r="G4232" i="7"/>
  <c r="I4235" i="7"/>
  <c r="E4235" i="7"/>
  <c r="S4242" i="7"/>
  <c r="G4242" i="7"/>
  <c r="V4241" i="7"/>
  <c r="I4248" i="7"/>
  <c r="E4248" i="7"/>
  <c r="J4247" i="7"/>
  <c r="H4248" i="7"/>
  <c r="R4247" i="7"/>
  <c r="V4253" i="7"/>
  <c r="I4256" i="7"/>
  <c r="E4256" i="7"/>
  <c r="J4254" i="7"/>
  <c r="J4188" i="7"/>
  <c r="H4256" i="7"/>
  <c r="R4254" i="7"/>
  <c r="R4188" i="7"/>
  <c r="R4172" i="7" s="1"/>
  <c r="I4259" i="7"/>
  <c r="E4259" i="7"/>
  <c r="S4302" i="7"/>
  <c r="G4302" i="7"/>
  <c r="V4301" i="7"/>
  <c r="S4317" i="7"/>
  <c r="G4317" i="7"/>
  <c r="V4316" i="7"/>
  <c r="V4324" i="7"/>
  <c r="I4331" i="7"/>
  <c r="E4331" i="7"/>
  <c r="J4330" i="7"/>
  <c r="H4331" i="7"/>
  <c r="R4330" i="7"/>
  <c r="I4351" i="7"/>
  <c r="E4351" i="7"/>
  <c r="J3591" i="7"/>
  <c r="H4351" i="7"/>
  <c r="R3591" i="7"/>
  <c r="R22" i="7" s="1"/>
  <c r="S4355" i="7"/>
  <c r="G4355" i="7"/>
  <c r="V3604" i="7"/>
  <c r="I4352" i="7"/>
  <c r="E4352" i="7"/>
  <c r="J3601" i="7"/>
  <c r="I4427" i="7"/>
  <c r="E4427" i="7"/>
  <c r="J4426" i="7"/>
  <c r="H4427" i="7"/>
  <c r="R4426" i="7"/>
  <c r="S4442" i="7"/>
  <c r="G4442" i="7"/>
  <c r="V4397" i="7"/>
  <c r="S4445" i="7"/>
  <c r="G4445" i="7"/>
  <c r="S4451" i="7"/>
  <c r="G4451" i="7"/>
  <c r="I4456" i="7"/>
  <c r="E4456" i="7"/>
  <c r="D4456" i="7" s="1"/>
  <c r="J4455" i="7"/>
  <c r="H4456" i="7"/>
  <c r="R4455" i="7"/>
  <c r="I4476" i="7"/>
  <c r="E4476" i="7"/>
  <c r="S4485" i="7"/>
  <c r="G4485" i="7"/>
  <c r="V4484" i="7"/>
  <c r="S4488" i="7"/>
  <c r="G4488" i="7"/>
  <c r="S4521" i="7"/>
  <c r="G4521" i="7"/>
  <c r="V4520" i="7"/>
  <c r="S4524" i="7"/>
  <c r="G4524" i="7"/>
  <c r="S4539" i="7"/>
  <c r="G4539" i="7"/>
  <c r="V4538" i="7"/>
  <c r="S4566" i="7"/>
  <c r="G4566" i="7"/>
  <c r="I4584" i="7"/>
  <c r="E4584" i="7"/>
  <c r="J4569" i="7"/>
  <c r="J4583" i="7"/>
  <c r="H4584" i="7"/>
  <c r="R4569" i="7"/>
  <c r="R4583" i="7"/>
  <c r="I4587" i="7"/>
  <c r="E4587" i="7"/>
  <c r="J4572" i="7"/>
  <c r="H4587" i="7"/>
  <c r="R4572" i="7"/>
  <c r="I4590" i="7"/>
  <c r="E4590" i="7"/>
  <c r="S4591" i="7"/>
  <c r="G4591" i="7"/>
  <c r="V4590" i="7"/>
  <c r="I4605" i="7"/>
  <c r="E4605" i="7"/>
  <c r="J4602" i="7"/>
  <c r="S4625" i="7"/>
  <c r="G4625" i="7"/>
  <c r="S4673" i="7"/>
  <c r="G4673" i="7"/>
  <c r="V4669" i="7"/>
  <c r="I4676" i="7"/>
  <c r="E4676" i="7"/>
  <c r="J4675" i="7"/>
  <c r="H4676" i="7"/>
  <c r="R4675" i="7"/>
  <c r="V4684" i="7"/>
  <c r="S4687" i="7"/>
  <c r="G4687" i="7"/>
  <c r="I4690" i="7"/>
  <c r="E4690" i="7"/>
  <c r="J4689" i="7"/>
  <c r="J4470" i="7"/>
  <c r="H4690" i="7"/>
  <c r="R4689" i="7"/>
  <c r="I4693" i="7"/>
  <c r="E4693" i="7"/>
  <c r="S4718" i="7"/>
  <c r="G4718" i="7"/>
  <c r="S4732" i="7"/>
  <c r="G4732" i="7"/>
  <c r="V4730" i="7"/>
  <c r="V4715" i="7"/>
  <c r="I4735" i="7"/>
  <c r="E4735" i="7"/>
  <c r="S4740" i="7"/>
  <c r="G4740" i="7"/>
  <c r="V4739" i="7"/>
  <c r="S4743" i="7"/>
  <c r="G4743" i="7"/>
  <c r="F4783" i="7"/>
  <c r="I4783" i="7"/>
  <c r="K3589" i="7"/>
  <c r="F3589" i="7" s="1"/>
  <c r="F4785" i="7"/>
  <c r="I4785" i="7"/>
  <c r="K3592" i="7"/>
  <c r="N4936" i="7"/>
  <c r="E4936" i="7"/>
  <c r="G5567" i="7"/>
  <c r="L5566" i="7"/>
  <c r="G5566" i="7" s="1"/>
  <c r="N5792" i="7"/>
  <c r="O5791" i="7"/>
  <c r="O5788" i="7"/>
  <c r="N5788" i="7" s="1"/>
  <c r="W5791" i="7"/>
  <c r="W5788" i="7"/>
  <c r="S5788" i="7" s="1"/>
  <c r="S5822" i="7"/>
  <c r="G5822" i="7"/>
  <c r="V5818" i="7"/>
  <c r="H3539" i="7"/>
  <c r="D3542" i="7"/>
  <c r="D3545" i="7"/>
  <c r="D3562" i="7"/>
  <c r="G3562" i="7"/>
  <c r="N3562" i="7"/>
  <c r="G3564" i="7"/>
  <c r="N3564" i="7"/>
  <c r="D3566" i="7"/>
  <c r="G3566" i="7"/>
  <c r="N3566" i="7"/>
  <c r="G3568" i="7"/>
  <c r="N3568" i="7"/>
  <c r="S3576" i="7"/>
  <c r="F3576" i="7"/>
  <c r="D3576" i="7" s="1"/>
  <c r="F3607" i="7"/>
  <c r="G3611" i="7"/>
  <c r="N3611" i="7"/>
  <c r="G3613" i="7"/>
  <c r="N3613" i="7"/>
  <c r="D3617" i="7"/>
  <c r="G3617" i="7"/>
  <c r="N3617" i="7"/>
  <c r="G3625" i="7"/>
  <c r="D3625" i="7" s="1"/>
  <c r="N3625" i="7"/>
  <c r="G3627" i="7"/>
  <c r="D3627" i="7" s="1"/>
  <c r="N3627" i="7"/>
  <c r="D3629" i="7"/>
  <c r="N3632" i="7"/>
  <c r="S3636" i="7"/>
  <c r="F3636" i="7"/>
  <c r="D3636" i="7" s="1"/>
  <c r="S3641" i="7"/>
  <c r="F3641" i="7"/>
  <c r="D3641" i="7" s="1"/>
  <c r="S3643" i="7"/>
  <c r="F3643" i="7"/>
  <c r="D3643" i="7" s="1"/>
  <c r="S3645" i="7"/>
  <c r="F3645" i="7"/>
  <c r="D3645" i="7" s="1"/>
  <c r="S3647" i="7"/>
  <c r="F3647" i="7"/>
  <c r="S3652" i="7"/>
  <c r="F3652" i="7"/>
  <c r="D3652" i="7" s="1"/>
  <c r="S3655" i="7"/>
  <c r="F3655" i="7"/>
  <c r="D3655" i="7" s="1"/>
  <c r="N3657" i="7"/>
  <c r="D3658" i="7"/>
  <c r="D3661" i="7"/>
  <c r="S3663" i="7"/>
  <c r="F3663" i="7"/>
  <c r="S3676" i="7"/>
  <c r="F3676" i="7"/>
  <c r="D3676" i="7" s="1"/>
  <c r="S3679" i="7"/>
  <c r="F3679" i="7"/>
  <c r="G3685" i="7"/>
  <c r="N3685" i="7"/>
  <c r="D3690" i="7"/>
  <c r="D3698" i="7"/>
  <c r="G3698" i="7"/>
  <c r="N3698" i="7"/>
  <c r="G3701" i="7"/>
  <c r="N3701" i="7"/>
  <c r="S3708" i="7"/>
  <c r="F3708" i="7"/>
  <c r="D3708" i="7" s="1"/>
  <c r="S3711" i="7"/>
  <c r="F3711" i="7"/>
  <c r="S3716" i="7"/>
  <c r="F3716" i="7"/>
  <c r="D3716" i="7" s="1"/>
  <c r="S3719" i="7"/>
  <c r="F3719" i="7"/>
  <c r="S3724" i="7"/>
  <c r="F3724" i="7"/>
  <c r="D3724" i="7" s="1"/>
  <c r="S3727" i="7"/>
  <c r="F3727" i="7"/>
  <c r="G3733" i="7"/>
  <c r="N3733" i="7"/>
  <c r="S3740" i="7"/>
  <c r="F3740" i="7"/>
  <c r="D3740" i="7" s="1"/>
  <c r="S3743" i="7"/>
  <c r="F3743" i="7"/>
  <c r="G3749" i="7"/>
  <c r="N3749" i="7"/>
  <c r="G3754" i="7"/>
  <c r="D3754" i="7" s="1"/>
  <c r="N3754" i="7"/>
  <c r="G3757" i="7"/>
  <c r="N3757" i="7"/>
  <c r="S3764" i="7"/>
  <c r="F3764" i="7"/>
  <c r="D3764" i="7" s="1"/>
  <c r="S3767" i="7"/>
  <c r="F3767" i="7"/>
  <c r="D3767" i="7" s="1"/>
  <c r="G3770" i="7"/>
  <c r="D3770" i="7" s="1"/>
  <c r="N3770" i="7"/>
  <c r="G3778" i="7"/>
  <c r="D3778" i="7" s="1"/>
  <c r="N3778" i="7"/>
  <c r="N3785" i="7"/>
  <c r="D3786" i="7"/>
  <c r="S3796" i="7"/>
  <c r="F3796" i="7"/>
  <c r="D3796" i="7" s="1"/>
  <c r="S3799" i="7"/>
  <c r="F3799" i="7"/>
  <c r="S3804" i="7"/>
  <c r="F3804" i="7"/>
  <c r="D3804" i="7" s="1"/>
  <c r="S3807" i="7"/>
  <c r="F3807" i="7"/>
  <c r="N3817" i="7"/>
  <c r="D3818" i="7"/>
  <c r="N3825" i="7"/>
  <c r="D3826" i="7"/>
  <c r="D3829" i="7"/>
  <c r="S3831" i="7"/>
  <c r="F3831" i="7"/>
  <c r="G3837" i="7"/>
  <c r="N3837" i="7"/>
  <c r="S3844" i="7"/>
  <c r="F3844" i="7"/>
  <c r="D3844" i="7" s="1"/>
  <c r="S3847" i="7"/>
  <c r="F3847" i="7"/>
  <c r="D3853" i="7"/>
  <c r="S3860" i="7"/>
  <c r="F3860" i="7"/>
  <c r="D3860" i="7" s="1"/>
  <c r="S3863" i="7"/>
  <c r="F3863" i="7"/>
  <c r="D3863" i="7" s="1"/>
  <c r="N3865" i="7"/>
  <c r="D3866" i="7"/>
  <c r="N3873" i="7"/>
  <c r="D3874" i="7"/>
  <c r="D3877" i="7"/>
  <c r="S3879" i="7"/>
  <c r="F3879" i="7"/>
  <c r="S3884" i="7"/>
  <c r="F3884" i="7"/>
  <c r="D3884" i="7" s="1"/>
  <c r="S3892" i="7"/>
  <c r="F3892" i="7"/>
  <c r="D3892" i="7" s="1"/>
  <c r="S3895" i="7"/>
  <c r="F3895" i="7"/>
  <c r="S3900" i="7"/>
  <c r="F3900" i="7"/>
  <c r="D3900" i="7" s="1"/>
  <c r="S3903" i="7"/>
  <c r="F3903" i="7"/>
  <c r="S3908" i="7"/>
  <c r="F3908" i="7"/>
  <c r="D3908" i="7" s="1"/>
  <c r="S3911" i="7"/>
  <c r="F3911" i="7"/>
  <c r="D3911" i="7" s="1"/>
  <c r="G3914" i="7"/>
  <c r="D3914" i="7" s="1"/>
  <c r="N3914" i="7"/>
  <c r="D3917" i="7"/>
  <c r="G3917" i="7"/>
  <c r="N3917" i="7"/>
  <c r="S3919" i="7"/>
  <c r="F3919" i="7"/>
  <c r="G3925" i="7"/>
  <c r="D3925" i="7" s="1"/>
  <c r="N3925" i="7"/>
  <c r="S3926" i="7"/>
  <c r="S3929" i="7"/>
  <c r="D3930" i="7"/>
  <c r="G3930" i="7"/>
  <c r="N3930" i="7"/>
  <c r="D3933" i="7"/>
  <c r="S3934" i="7"/>
  <c r="S3937" i="7"/>
  <c r="S3958" i="7"/>
  <c r="D3959" i="7"/>
  <c r="D3962" i="7"/>
  <c r="S3966" i="7"/>
  <c r="S3978" i="7"/>
  <c r="S3983" i="7"/>
  <c r="G3984" i="7"/>
  <c r="S3985" i="7"/>
  <c r="D3986" i="7"/>
  <c r="G3988" i="7"/>
  <c r="D3995" i="7"/>
  <c r="S3996" i="7"/>
  <c r="S3998" i="7"/>
  <c r="D4001" i="7"/>
  <c r="S4004" i="7"/>
  <c r="G4005" i="7"/>
  <c r="D4005" i="7" s="1"/>
  <c r="S4006" i="7"/>
  <c r="D4007" i="7"/>
  <c r="D4009" i="7"/>
  <c r="S4010" i="7"/>
  <c r="S4014" i="7"/>
  <c r="S4019" i="7"/>
  <c r="D4020" i="7"/>
  <c r="S4021" i="7"/>
  <c r="D4022" i="7"/>
  <c r="S4023" i="7"/>
  <c r="D4024" i="7"/>
  <c r="S4025" i="7"/>
  <c r="S4027" i="7"/>
  <c r="D4037" i="7"/>
  <c r="S4041" i="7"/>
  <c r="D4042" i="7"/>
  <c r="S4043" i="7"/>
  <c r="D4044" i="7"/>
  <c r="S4045" i="7"/>
  <c r="D4046" i="7"/>
  <c r="S4047" i="7"/>
  <c r="S4049" i="7"/>
  <c r="D4064" i="7"/>
  <c r="S4065" i="7"/>
  <c r="D4066" i="7"/>
  <c r="S4069" i="7"/>
  <c r="S4071" i="7"/>
  <c r="Q4077" i="7"/>
  <c r="S4078" i="7"/>
  <c r="S4083" i="7"/>
  <c r="D4084" i="7"/>
  <c r="S4085" i="7"/>
  <c r="Q4086" i="7"/>
  <c r="S4087" i="7"/>
  <c r="D4088" i="7"/>
  <c r="U4090" i="7"/>
  <c r="F4090" i="7" s="1"/>
  <c r="M4091" i="7"/>
  <c r="M4093" i="7"/>
  <c r="S4096" i="7"/>
  <c r="D4097" i="7"/>
  <c r="U4099" i="7"/>
  <c r="F4099" i="7" s="1"/>
  <c r="D4099" i="7" s="1"/>
  <c r="Q4102" i="7"/>
  <c r="N4102" i="7" s="1"/>
  <c r="S4103" i="7"/>
  <c r="Q4107" i="7"/>
  <c r="N4107" i="7" s="1"/>
  <c r="S4108" i="7"/>
  <c r="U4123" i="7"/>
  <c r="M4124" i="7"/>
  <c r="S4127" i="7"/>
  <c r="D4128" i="7"/>
  <c r="U4130" i="7"/>
  <c r="F4130" i="7" s="1"/>
  <c r="M4131" i="7"/>
  <c r="S4134" i="7"/>
  <c r="S4136" i="7"/>
  <c r="S4138" i="7"/>
  <c r="S4140" i="7"/>
  <c r="S4142" i="7"/>
  <c r="N4148" i="7"/>
  <c r="N4150" i="7"/>
  <c r="N4152" i="7"/>
  <c r="S4154" i="7"/>
  <c r="N4157" i="7"/>
  <c r="G4162" i="7"/>
  <c r="S4163" i="7"/>
  <c r="S4165" i="7"/>
  <c r="S4168" i="7"/>
  <c r="H4169" i="7"/>
  <c r="S4169" i="7"/>
  <c r="S4171" i="7"/>
  <c r="H4172" i="7"/>
  <c r="S4172" i="7"/>
  <c r="N4174" i="7"/>
  <c r="G4180" i="7"/>
  <c r="D4181" i="7"/>
  <c r="S4186" i="7"/>
  <c r="D4187" i="7"/>
  <c r="N4195" i="7"/>
  <c r="O4193" i="7"/>
  <c r="O4180" i="7"/>
  <c r="W4193" i="7"/>
  <c r="W4180" i="7"/>
  <c r="W4164" i="7" s="1"/>
  <c r="K4197" i="7"/>
  <c r="K4183" i="7"/>
  <c r="S4221" i="7"/>
  <c r="G4221" i="7"/>
  <c r="V4219" i="7"/>
  <c r="S4224" i="7"/>
  <c r="G4224" i="7"/>
  <c r="I4227" i="7"/>
  <c r="E4227" i="7"/>
  <c r="S4291" i="7"/>
  <c r="G4291" i="7"/>
  <c r="V4290" i="7"/>
  <c r="S4294" i="7"/>
  <c r="G4294" i="7"/>
  <c r="I4308" i="7"/>
  <c r="E4308" i="7"/>
  <c r="J4307" i="7"/>
  <c r="H4308" i="7"/>
  <c r="R4307" i="7"/>
  <c r="S4310" i="7"/>
  <c r="G4310" i="7"/>
  <c r="I4313" i="7"/>
  <c r="E4313" i="7"/>
  <c r="I4320" i="7"/>
  <c r="E4320" i="7"/>
  <c r="J4319" i="7"/>
  <c r="H4320" i="7"/>
  <c r="R4319" i="7"/>
  <c r="S4359" i="7"/>
  <c r="G4359" i="7"/>
  <c r="S4363" i="7"/>
  <c r="G4363" i="7"/>
  <c r="S4367" i="7"/>
  <c r="G4367" i="7"/>
  <c r="V4350" i="7"/>
  <c r="V4369" i="7"/>
  <c r="S4371" i="7"/>
  <c r="G4371" i="7"/>
  <c r="S4431" i="7"/>
  <c r="G4431" i="7"/>
  <c r="V4430" i="7"/>
  <c r="V4444" i="7"/>
  <c r="I4447" i="7"/>
  <c r="E4447" i="7"/>
  <c r="J4445" i="7"/>
  <c r="J4442" i="7"/>
  <c r="H4447" i="7"/>
  <c r="R4445" i="7"/>
  <c r="R4442" i="7"/>
  <c r="S4467" i="7"/>
  <c r="G4467" i="7"/>
  <c r="S4496" i="7"/>
  <c r="G4496" i="7"/>
  <c r="V4495" i="7"/>
  <c r="S4510" i="7"/>
  <c r="G4510" i="7"/>
  <c r="V4509" i="7"/>
  <c r="S4513" i="7"/>
  <c r="G4513" i="7"/>
  <c r="S4533" i="7"/>
  <c r="G4533" i="7"/>
  <c r="V4471" i="7"/>
  <c r="V4346" i="7" s="1"/>
  <c r="S4535" i="7"/>
  <c r="G4535" i="7"/>
  <c r="S4537" i="7"/>
  <c r="G4537" i="7"/>
  <c r="V4479" i="7"/>
  <c r="S4547" i="7"/>
  <c r="G4547" i="7"/>
  <c r="V4546" i="7"/>
  <c r="V4532" i="7"/>
  <c r="V4470" i="7" s="1"/>
  <c r="S4550" i="7"/>
  <c r="G4550" i="7"/>
  <c r="S4554" i="7"/>
  <c r="G4554" i="7"/>
  <c r="V4568" i="7"/>
  <c r="S4605" i="7"/>
  <c r="G4605" i="7"/>
  <c r="I4631" i="7"/>
  <c r="E4631" i="7"/>
  <c r="J4626" i="7"/>
  <c r="J4618" i="7"/>
  <c r="H4631" i="7"/>
  <c r="R4626" i="7"/>
  <c r="R4618" i="7"/>
  <c r="I4639" i="7"/>
  <c r="E4639" i="7"/>
  <c r="J4638" i="7"/>
  <c r="H4639" i="7"/>
  <c r="R4638" i="7"/>
  <c r="S4647" i="7"/>
  <c r="G4647" i="7"/>
  <c r="V4646" i="7"/>
  <c r="I4651" i="7"/>
  <c r="E4651" i="7"/>
  <c r="J4622" i="7"/>
  <c r="J4647" i="7"/>
  <c r="H4651" i="7"/>
  <c r="R4622" i="7"/>
  <c r="R4647" i="7"/>
  <c r="I4654" i="7"/>
  <c r="E4654" i="7"/>
  <c r="I4717" i="7"/>
  <c r="E4717" i="7"/>
  <c r="J4479" i="7"/>
  <c r="H4717" i="7"/>
  <c r="R4479" i="7"/>
  <c r="I4719" i="7"/>
  <c r="E4719" i="7"/>
  <c r="J4718" i="7"/>
  <c r="J4708" i="7"/>
  <c r="H4719" i="7"/>
  <c r="R4718" i="7"/>
  <c r="R4708" i="7"/>
  <c r="I4722" i="7"/>
  <c r="E4722" i="7"/>
  <c r="I4730" i="7"/>
  <c r="E4730" i="7"/>
  <c r="J4729" i="7"/>
  <c r="H4730" i="7"/>
  <c r="R4729" i="7"/>
  <c r="S4735" i="7"/>
  <c r="G4735" i="7"/>
  <c r="S4746" i="7"/>
  <c r="G4746" i="7"/>
  <c r="N4875" i="7"/>
  <c r="E4875" i="7"/>
  <c r="O4871" i="7"/>
  <c r="O4867" i="7"/>
  <c r="W4871" i="7"/>
  <c r="W4867" i="7"/>
  <c r="S4867" i="7" s="1"/>
  <c r="H4941" i="7"/>
  <c r="S4941" i="7"/>
  <c r="F5001" i="7"/>
  <c r="K3599" i="7"/>
  <c r="F5005" i="7"/>
  <c r="K3605" i="7"/>
  <c r="F5007" i="7"/>
  <c r="I5007" i="7"/>
  <c r="N5049" i="7"/>
  <c r="E5049" i="7"/>
  <c r="O5005" i="7"/>
  <c r="H5049" i="7"/>
  <c r="W5005" i="7"/>
  <c r="N5051" i="7"/>
  <c r="E5051" i="7"/>
  <c r="O5050" i="7"/>
  <c r="O5047" i="7"/>
  <c r="H5051" i="7"/>
  <c r="W5050" i="7"/>
  <c r="W5047" i="7"/>
  <c r="F5056" i="7"/>
  <c r="I5056" i="7"/>
  <c r="K5048" i="7"/>
  <c r="K5055" i="7"/>
  <c r="N5106" i="7"/>
  <c r="E5106" i="7"/>
  <c r="O5102" i="7"/>
  <c r="W5101" i="7"/>
  <c r="S5102" i="7"/>
  <c r="N5162" i="7"/>
  <c r="E5162" i="7"/>
  <c r="W5164" i="7"/>
  <c r="W5288" i="7"/>
  <c r="S5288" i="7" s="1"/>
  <c r="S5289" i="7"/>
  <c r="F4137" i="7"/>
  <c r="D4137" i="7" s="1"/>
  <c r="F4138" i="7"/>
  <c r="D4138" i="7" s="1"/>
  <c r="F4139" i="7"/>
  <c r="F4140" i="7"/>
  <c r="D4140" i="7" s="1"/>
  <c r="F4141" i="7"/>
  <c r="F4142" i="7"/>
  <c r="F4144" i="7"/>
  <c r="D4144" i="7" s="1"/>
  <c r="F4146" i="7"/>
  <c r="D4146" i="7" s="1"/>
  <c r="F4148" i="7"/>
  <c r="F4149" i="7"/>
  <c r="F4150" i="7"/>
  <c r="D4150" i="7" s="1"/>
  <c r="F4151" i="7"/>
  <c r="D4151" i="7" s="1"/>
  <c r="F4152" i="7"/>
  <c r="D4152" i="7" s="1"/>
  <c r="F4154" i="7"/>
  <c r="F4155" i="7"/>
  <c r="D4155" i="7" s="1"/>
  <c r="F4157" i="7"/>
  <c r="D4157" i="7" s="1"/>
  <c r="F4158" i="7"/>
  <c r="D4158" i="7" s="1"/>
  <c r="F4162" i="7"/>
  <c r="D4162" i="7" s="1"/>
  <c r="F4163" i="7"/>
  <c r="D4163" i="7" s="1"/>
  <c r="F4165" i="7"/>
  <c r="F4168" i="7"/>
  <c r="F4169" i="7"/>
  <c r="F4170" i="7"/>
  <c r="D4170" i="7" s="1"/>
  <c r="F4171" i="7"/>
  <c r="F4172" i="7"/>
  <c r="F4173" i="7"/>
  <c r="D4173" i="7" s="1"/>
  <c r="F4174" i="7"/>
  <c r="D4174" i="7" s="1"/>
  <c r="F4175" i="7"/>
  <c r="D4175" i="7" s="1"/>
  <c r="S4199" i="7"/>
  <c r="G4199" i="7"/>
  <c r="I4202" i="7"/>
  <c r="E4202" i="7"/>
  <c r="D4202" i="7" s="1"/>
  <c r="I4205" i="7"/>
  <c r="E4205" i="7"/>
  <c r="D4205" i="7" s="1"/>
  <c r="I4213" i="7"/>
  <c r="E4213" i="7"/>
  <c r="D4213" i="7" s="1"/>
  <c r="S4215" i="7"/>
  <c r="G4215" i="7"/>
  <c r="I4221" i="7"/>
  <c r="E4221" i="7"/>
  <c r="D4221" i="7" s="1"/>
  <c r="I4224" i="7"/>
  <c r="E4224" i="7"/>
  <c r="D4224" i="7" s="1"/>
  <c r="S4228" i="7"/>
  <c r="G4228" i="7"/>
  <c r="I4232" i="7"/>
  <c r="E4232" i="7"/>
  <c r="D4232" i="7" s="1"/>
  <c r="S4236" i="7"/>
  <c r="G4236" i="7"/>
  <c r="I4242" i="7"/>
  <c r="E4242" i="7"/>
  <c r="D4242" i="7" s="1"/>
  <c r="S4244" i="7"/>
  <c r="G4244" i="7"/>
  <c r="I4250" i="7"/>
  <c r="E4250" i="7"/>
  <c r="D4250" i="7" s="1"/>
  <c r="S4260" i="7"/>
  <c r="G4260" i="7"/>
  <c r="I4264" i="7"/>
  <c r="E4264" i="7"/>
  <c r="D4264" i="7" s="1"/>
  <c r="I4269" i="7"/>
  <c r="E4269" i="7"/>
  <c r="D4269" i="7" s="1"/>
  <c r="I4272" i="7"/>
  <c r="E4272" i="7"/>
  <c r="D4272" i="7" s="1"/>
  <c r="I4278" i="7"/>
  <c r="E4278" i="7"/>
  <c r="D4278" i="7" s="1"/>
  <c r="I4283" i="7"/>
  <c r="E4283" i="7"/>
  <c r="D4283" i="7" s="1"/>
  <c r="I4286" i="7"/>
  <c r="E4286" i="7"/>
  <c r="D4286" i="7" s="1"/>
  <c r="I4291" i="7"/>
  <c r="E4291" i="7"/>
  <c r="D4291" i="7" s="1"/>
  <c r="I4294" i="7"/>
  <c r="E4294" i="7"/>
  <c r="D4294" i="7" s="1"/>
  <c r="I4302" i="7"/>
  <c r="E4302" i="7"/>
  <c r="D4302" i="7" s="1"/>
  <c r="S4304" i="7"/>
  <c r="G4304" i="7"/>
  <c r="S4307" i="7"/>
  <c r="G4307" i="7"/>
  <c r="I4310" i="7"/>
  <c r="E4310" i="7"/>
  <c r="D4310" i="7" s="1"/>
  <c r="S4314" i="7"/>
  <c r="G4314" i="7"/>
  <c r="I4317" i="7"/>
  <c r="E4317" i="7"/>
  <c r="D4317" i="7" s="1"/>
  <c r="S4319" i="7"/>
  <c r="G4319" i="7"/>
  <c r="I4322" i="7"/>
  <c r="E4322" i="7"/>
  <c r="I4324" i="7"/>
  <c r="E4324" i="7"/>
  <c r="I4326" i="7"/>
  <c r="E4326" i="7"/>
  <c r="I4328" i="7"/>
  <c r="E4328" i="7"/>
  <c r="D4328" i="7" s="1"/>
  <c r="S4330" i="7"/>
  <c r="G4330" i="7"/>
  <c r="I4355" i="7"/>
  <c r="E4355" i="7"/>
  <c r="D4355" i="7" s="1"/>
  <c r="I4359" i="7"/>
  <c r="E4359" i="7"/>
  <c r="D4359" i="7" s="1"/>
  <c r="I4363" i="7"/>
  <c r="E4363" i="7"/>
  <c r="D4363" i="7" s="1"/>
  <c r="I4367" i="7"/>
  <c r="E4367" i="7"/>
  <c r="D4367" i="7" s="1"/>
  <c r="I4369" i="7"/>
  <c r="E4369" i="7"/>
  <c r="I4371" i="7"/>
  <c r="E4371" i="7"/>
  <c r="D4371" i="7" s="1"/>
  <c r="I4380" i="7"/>
  <c r="E4380" i="7"/>
  <c r="D4380" i="7" s="1"/>
  <c r="I4383" i="7"/>
  <c r="E4383" i="7"/>
  <c r="D4383" i="7" s="1"/>
  <c r="I4391" i="7"/>
  <c r="E4391" i="7"/>
  <c r="D4391" i="7" s="1"/>
  <c r="I4396" i="7"/>
  <c r="E4396" i="7"/>
  <c r="D4396" i="7" s="1"/>
  <c r="I4398" i="7"/>
  <c r="E4398" i="7"/>
  <c r="D4398" i="7" s="1"/>
  <c r="I4400" i="7"/>
  <c r="E4400" i="7"/>
  <c r="D4400" i="7" s="1"/>
  <c r="I4402" i="7"/>
  <c r="E4402" i="7"/>
  <c r="D4402" i="7" s="1"/>
  <c r="S4406" i="7"/>
  <c r="G4406" i="7"/>
  <c r="I4409" i="7"/>
  <c r="E4409" i="7"/>
  <c r="I4411" i="7"/>
  <c r="E4411" i="7"/>
  <c r="D4411" i="7" s="1"/>
  <c r="S4415" i="7"/>
  <c r="G4415" i="7"/>
  <c r="I4418" i="7"/>
  <c r="E4418" i="7"/>
  <c r="D4418" i="7" s="1"/>
  <c r="S4424" i="7"/>
  <c r="G4424" i="7"/>
  <c r="I4431" i="7"/>
  <c r="E4431" i="7"/>
  <c r="D4431" i="7" s="1"/>
  <c r="S4433" i="7"/>
  <c r="G4433" i="7"/>
  <c r="S4435" i="7"/>
  <c r="G4435" i="7"/>
  <c r="S4437" i="7"/>
  <c r="G4437" i="7"/>
  <c r="I4449" i="7"/>
  <c r="E4449" i="7"/>
  <c r="I4451" i="7"/>
  <c r="E4451" i="7"/>
  <c r="D4451" i="7" s="1"/>
  <c r="I4453" i="7"/>
  <c r="E4453" i="7"/>
  <c r="D4453" i="7" s="1"/>
  <c r="S4455" i="7"/>
  <c r="G4455" i="7"/>
  <c r="I4478" i="7"/>
  <c r="E4478" i="7"/>
  <c r="D4478" i="7" s="1"/>
  <c r="I4485" i="7"/>
  <c r="E4485" i="7"/>
  <c r="D4485" i="7" s="1"/>
  <c r="I4488" i="7"/>
  <c r="E4488" i="7"/>
  <c r="D4488" i="7" s="1"/>
  <c r="I4496" i="7"/>
  <c r="E4496" i="7"/>
  <c r="D4496" i="7" s="1"/>
  <c r="S4498" i="7"/>
  <c r="G4498" i="7"/>
  <c r="S4501" i="7"/>
  <c r="G4501" i="7"/>
  <c r="I4510" i="7"/>
  <c r="E4510" i="7"/>
  <c r="D4510" i="7" s="1"/>
  <c r="I4513" i="7"/>
  <c r="E4513" i="7"/>
  <c r="D4513" i="7" s="1"/>
  <c r="I4521" i="7"/>
  <c r="E4521" i="7"/>
  <c r="D4521" i="7" s="1"/>
  <c r="I4524" i="7"/>
  <c r="E4524" i="7"/>
  <c r="D4524" i="7" s="1"/>
  <c r="I4529" i="7"/>
  <c r="E4529" i="7"/>
  <c r="D4529" i="7" s="1"/>
  <c r="I4531" i="7"/>
  <c r="E4531" i="7"/>
  <c r="I4533" i="7"/>
  <c r="E4533" i="7"/>
  <c r="D4533" i="7" s="1"/>
  <c r="I4535" i="7"/>
  <c r="E4535" i="7"/>
  <c r="D4535" i="7" s="1"/>
  <c r="I4537" i="7"/>
  <c r="E4537" i="7"/>
  <c r="D4537" i="7" s="1"/>
  <c r="I4539" i="7"/>
  <c r="E4539" i="7"/>
  <c r="D4539" i="7" s="1"/>
  <c r="I4547" i="7"/>
  <c r="E4547" i="7"/>
  <c r="D4547" i="7" s="1"/>
  <c r="I4550" i="7"/>
  <c r="E4550" i="7"/>
  <c r="D4550" i="7" s="1"/>
  <c r="I4560" i="7"/>
  <c r="E4560" i="7"/>
  <c r="D4560" i="7" s="1"/>
  <c r="I4562" i="7"/>
  <c r="E4562" i="7"/>
  <c r="D4562" i="7" s="1"/>
  <c r="I4566" i="7"/>
  <c r="E4566" i="7"/>
  <c r="D4566" i="7" s="1"/>
  <c r="I4570" i="7"/>
  <c r="E4570" i="7"/>
  <c r="D4570" i="7" s="1"/>
  <c r="I4574" i="7"/>
  <c r="E4574" i="7"/>
  <c r="D4574" i="7" s="1"/>
  <c r="R4597" i="7"/>
  <c r="R4605" i="7"/>
  <c r="I4615" i="7"/>
  <c r="E4615" i="7"/>
  <c r="D4615" i="7" s="1"/>
  <c r="I4617" i="7"/>
  <c r="E4617" i="7"/>
  <c r="D4617" i="7" s="1"/>
  <c r="I4619" i="7"/>
  <c r="E4619" i="7"/>
  <c r="D4619" i="7" s="1"/>
  <c r="I4621" i="7"/>
  <c r="E4621" i="7"/>
  <c r="D4621" i="7" s="1"/>
  <c r="I4623" i="7"/>
  <c r="E4623" i="7"/>
  <c r="D4623" i="7" s="1"/>
  <c r="S4632" i="7"/>
  <c r="G4632" i="7"/>
  <c r="S4635" i="7"/>
  <c r="G4635" i="7"/>
  <c r="I4659" i="7"/>
  <c r="E4659" i="7"/>
  <c r="D4659" i="7" s="1"/>
  <c r="I4673" i="7"/>
  <c r="E4673" i="7"/>
  <c r="D4673" i="7" s="1"/>
  <c r="I4687" i="7"/>
  <c r="E4687" i="7"/>
  <c r="D4687" i="7" s="1"/>
  <c r="S4710" i="7"/>
  <c r="G4710" i="7"/>
  <c r="S4712" i="7"/>
  <c r="G4712" i="7"/>
  <c r="S4714" i="7"/>
  <c r="G4714" i="7"/>
  <c r="S4716" i="7"/>
  <c r="G4716" i="7"/>
  <c r="S4723" i="7"/>
  <c r="G4723" i="7"/>
  <c r="S4726" i="7"/>
  <c r="G4726" i="7"/>
  <c r="I4732" i="7"/>
  <c r="E4732" i="7"/>
  <c r="D4732" i="7" s="1"/>
  <c r="R4735" i="7"/>
  <c r="I4740" i="7"/>
  <c r="E4740" i="7"/>
  <c r="D4740" i="7" s="1"/>
  <c r="I4743" i="7"/>
  <c r="E4743" i="7"/>
  <c r="D4743" i="7" s="1"/>
  <c r="S4751" i="7"/>
  <c r="G4751" i="7"/>
  <c r="P4755" i="7"/>
  <c r="P4469" i="7"/>
  <c r="P4344" i="7" s="1"/>
  <c r="U4754" i="7"/>
  <c r="U4463" i="7" s="1"/>
  <c r="U4338" i="7" s="1"/>
  <c r="U4464" i="7"/>
  <c r="U4339" i="7" s="1"/>
  <c r="S4761" i="7"/>
  <c r="E4761" i="7"/>
  <c r="T4477" i="7"/>
  <c r="F4775" i="7"/>
  <c r="I4775" i="7"/>
  <c r="F4801" i="7"/>
  <c r="I4801" i="7"/>
  <c r="K4784" i="7"/>
  <c r="F4803" i="7"/>
  <c r="I4803" i="7"/>
  <c r="K4786" i="7"/>
  <c r="F4805" i="7"/>
  <c r="I4805" i="7"/>
  <c r="N4824" i="7"/>
  <c r="E4824" i="7"/>
  <c r="O4823" i="7"/>
  <c r="O4800" i="7"/>
  <c r="H4824" i="7"/>
  <c r="W4823" i="7"/>
  <c r="W4800" i="7"/>
  <c r="N4844" i="7"/>
  <c r="O4833" i="7"/>
  <c r="H4833" i="7"/>
  <c r="S4833" i="7"/>
  <c r="W4774" i="7"/>
  <c r="N4908" i="7"/>
  <c r="E4908" i="7"/>
  <c r="O4907" i="7"/>
  <c r="S4907" i="7"/>
  <c r="W4904" i="7"/>
  <c r="N4911" i="7"/>
  <c r="E4911" i="7"/>
  <c r="N4962" i="7"/>
  <c r="E4962" i="7"/>
  <c r="O4961" i="7"/>
  <c r="O4950" i="7"/>
  <c r="W4961" i="7"/>
  <c r="W4950" i="7"/>
  <c r="F4965" i="7"/>
  <c r="I4965" i="7"/>
  <c r="K4964" i="7"/>
  <c r="N4978" i="7"/>
  <c r="E4978" i="7"/>
  <c r="O4977" i="7"/>
  <c r="F4981" i="7"/>
  <c r="I4981" i="7"/>
  <c r="K4980" i="7"/>
  <c r="N5019" i="7"/>
  <c r="E5019" i="7"/>
  <c r="O5018" i="7"/>
  <c r="H5019" i="7"/>
  <c r="W5018" i="7"/>
  <c r="N5035" i="7"/>
  <c r="E5035" i="7"/>
  <c r="O5034" i="7"/>
  <c r="H5035" i="7"/>
  <c r="W5034" i="7"/>
  <c r="F5038" i="7"/>
  <c r="I5038" i="7"/>
  <c r="N5064" i="7"/>
  <c r="E5064" i="7"/>
  <c r="N5066" i="7"/>
  <c r="E5066" i="7"/>
  <c r="N5078" i="7"/>
  <c r="E5078" i="7"/>
  <c r="O5061" i="7"/>
  <c r="H5078" i="7"/>
  <c r="W5061" i="7"/>
  <c r="N5080" i="7"/>
  <c r="E5080" i="7"/>
  <c r="D5080" i="7" s="1"/>
  <c r="O5063" i="7"/>
  <c r="H5080" i="7"/>
  <c r="W5063" i="7"/>
  <c r="F5129" i="7"/>
  <c r="I5129" i="7"/>
  <c r="K5128" i="7"/>
  <c r="F5132" i="7"/>
  <c r="I5132" i="7"/>
  <c r="F5137" i="7"/>
  <c r="I5137" i="7"/>
  <c r="K5136" i="7"/>
  <c r="F5140" i="7"/>
  <c r="I5140" i="7"/>
  <c r="F5145" i="7"/>
  <c r="I5145" i="7"/>
  <c r="K5144" i="7"/>
  <c r="N5147" i="7"/>
  <c r="E5147" i="7"/>
  <c r="H5158" i="7"/>
  <c r="F5168" i="7"/>
  <c r="I5168" i="7"/>
  <c r="K5153" i="7"/>
  <c r="N5177" i="7"/>
  <c r="E5177" i="7"/>
  <c r="D5177" i="7" s="1"/>
  <c r="S5244" i="7"/>
  <c r="W5241" i="7"/>
  <c r="F5325" i="7"/>
  <c r="I5325" i="7"/>
  <c r="K5324" i="7"/>
  <c r="F5328" i="7"/>
  <c r="I5328" i="7"/>
  <c r="N5346" i="7"/>
  <c r="E5346" i="7"/>
  <c r="N5384" i="7"/>
  <c r="E5384" i="7"/>
  <c r="D5384" i="7" s="1"/>
  <c r="O5383" i="7"/>
  <c r="N5387" i="7"/>
  <c r="E5387" i="7"/>
  <c r="F5393" i="7"/>
  <c r="I5393" i="7"/>
  <c r="K5427" i="7"/>
  <c r="F5427" i="7" s="1"/>
  <c r="F5428" i="7"/>
  <c r="P5549" i="7"/>
  <c r="P5541" i="7"/>
  <c r="S5556" i="7"/>
  <c r="T5545" i="7"/>
  <c r="S5545" i="7" s="1"/>
  <c r="I5581" i="7"/>
  <c r="S5654" i="7"/>
  <c r="T5653" i="7"/>
  <c r="S5653" i="7" s="1"/>
  <c r="G5657" i="7"/>
  <c r="L5654" i="7"/>
  <c r="I5747" i="7"/>
  <c r="J5746" i="7"/>
  <c r="J5743" i="7"/>
  <c r="N5748" i="7"/>
  <c r="O5747" i="7"/>
  <c r="O5744" i="7"/>
  <c r="N5744" i="7" s="1"/>
  <c r="W5747" i="7"/>
  <c r="W5744" i="7"/>
  <c r="S5744" i="7" s="1"/>
  <c r="S5762" i="7"/>
  <c r="W5758" i="7"/>
  <c r="S4206" i="7"/>
  <c r="G4206" i="7"/>
  <c r="S4209" i="7"/>
  <c r="G4209" i="7"/>
  <c r="I4215" i="7"/>
  <c r="E4215" i="7"/>
  <c r="D4215" i="7" s="1"/>
  <c r="S4225" i="7"/>
  <c r="G4225" i="7"/>
  <c r="I4228" i="7"/>
  <c r="E4228" i="7"/>
  <c r="D4228" i="7" s="1"/>
  <c r="S4233" i="7"/>
  <c r="G4233" i="7"/>
  <c r="R4236" i="7"/>
  <c r="S4238" i="7"/>
  <c r="G4238" i="7"/>
  <c r="I4244" i="7"/>
  <c r="E4244" i="7"/>
  <c r="D4244" i="7" s="1"/>
  <c r="I4260" i="7"/>
  <c r="E4260" i="7"/>
  <c r="D4260" i="7" s="1"/>
  <c r="S4265" i="7"/>
  <c r="G4265" i="7"/>
  <c r="S4273" i="7"/>
  <c r="G4273" i="7"/>
  <c r="S4279" i="7"/>
  <c r="G4279" i="7"/>
  <c r="S4287" i="7"/>
  <c r="G4287" i="7"/>
  <c r="S4295" i="7"/>
  <c r="G4295" i="7"/>
  <c r="S4298" i="7"/>
  <c r="G4298" i="7"/>
  <c r="I4304" i="7"/>
  <c r="E4304" i="7"/>
  <c r="D4304" i="7" s="1"/>
  <c r="S4311" i="7"/>
  <c r="G4311" i="7"/>
  <c r="I4314" i="7"/>
  <c r="E4314" i="7"/>
  <c r="D4314" i="7" s="1"/>
  <c r="S4325" i="7"/>
  <c r="G4325" i="7"/>
  <c r="S4335" i="7"/>
  <c r="G4335" i="7"/>
  <c r="J4346" i="7"/>
  <c r="R4346" i="7"/>
  <c r="J4350" i="7"/>
  <c r="R4350" i="7"/>
  <c r="R4352" i="7"/>
  <c r="S4354" i="7"/>
  <c r="G4354" i="7"/>
  <c r="S4360" i="7"/>
  <c r="G4360" i="7"/>
  <c r="S4368" i="7"/>
  <c r="G4368" i="7"/>
  <c r="S4370" i="7"/>
  <c r="G4370" i="7"/>
  <c r="S4372" i="7"/>
  <c r="G4372" i="7"/>
  <c r="D4392" i="7"/>
  <c r="S4403" i="7"/>
  <c r="G4403" i="7"/>
  <c r="S4411" i="7"/>
  <c r="I4415" i="7"/>
  <c r="E4415" i="7"/>
  <c r="D4415" i="7" s="1"/>
  <c r="S4419" i="7"/>
  <c r="G4419" i="7"/>
  <c r="I4424" i="7"/>
  <c r="E4424" i="7"/>
  <c r="D4424" i="7" s="1"/>
  <c r="I4435" i="7"/>
  <c r="E4435" i="7"/>
  <c r="D4435" i="7" s="1"/>
  <c r="I4437" i="7"/>
  <c r="E4437" i="7"/>
  <c r="D4437" i="7" s="1"/>
  <c r="S4441" i="7"/>
  <c r="G4441" i="7"/>
  <c r="S4443" i="7"/>
  <c r="G4443" i="7"/>
  <c r="S4453" i="7"/>
  <c r="I4475" i="7"/>
  <c r="E4475" i="7"/>
  <c r="J4477" i="7"/>
  <c r="I4498" i="7"/>
  <c r="E4498" i="7"/>
  <c r="D4498" i="7" s="1"/>
  <c r="S4506" i="7"/>
  <c r="G4506" i="7"/>
  <c r="S4514" i="7"/>
  <c r="G4514" i="7"/>
  <c r="S4517" i="7"/>
  <c r="G4517" i="7"/>
  <c r="S4530" i="7"/>
  <c r="G4530" i="7"/>
  <c r="S4534" i="7"/>
  <c r="G4534" i="7"/>
  <c r="S4536" i="7"/>
  <c r="G4536" i="7"/>
  <c r="S4561" i="7"/>
  <c r="G4561" i="7"/>
  <c r="S4563" i="7"/>
  <c r="G4563" i="7"/>
  <c r="S4565" i="7"/>
  <c r="G4565" i="7"/>
  <c r="S4569" i="7"/>
  <c r="G4569" i="7"/>
  <c r="S4571" i="7"/>
  <c r="G4571" i="7"/>
  <c r="S4573" i="7"/>
  <c r="G4573" i="7"/>
  <c r="S4580" i="7"/>
  <c r="G4580" i="7"/>
  <c r="I4591" i="7"/>
  <c r="E4591" i="7"/>
  <c r="D4591" i="7" s="1"/>
  <c r="S4593" i="7"/>
  <c r="G4593" i="7"/>
  <c r="S4598" i="7"/>
  <c r="G4598" i="7"/>
  <c r="S4606" i="7"/>
  <c r="G4606" i="7"/>
  <c r="S4609" i="7"/>
  <c r="G4609" i="7"/>
  <c r="S4614" i="7"/>
  <c r="G4614" i="7"/>
  <c r="S4616" i="7"/>
  <c r="G4616" i="7"/>
  <c r="S4618" i="7"/>
  <c r="G4618" i="7"/>
  <c r="S4620" i="7"/>
  <c r="G4620" i="7"/>
  <c r="S4624" i="7"/>
  <c r="G4624" i="7"/>
  <c r="S4626" i="7"/>
  <c r="G4626" i="7"/>
  <c r="S4629" i="7"/>
  <c r="G4629" i="7"/>
  <c r="I4632" i="7"/>
  <c r="E4632" i="7"/>
  <c r="I4635" i="7"/>
  <c r="E4635" i="7"/>
  <c r="S4643" i="7"/>
  <c r="G4643" i="7"/>
  <c r="I4655" i="7"/>
  <c r="E4655" i="7"/>
  <c r="S4666" i="7"/>
  <c r="G4666" i="7"/>
  <c r="I4669" i="7"/>
  <c r="E4669" i="7"/>
  <c r="S4680" i="7"/>
  <c r="G4680" i="7"/>
  <c r="I4710" i="7"/>
  <c r="E4710" i="7"/>
  <c r="I4712" i="7"/>
  <c r="E4712" i="7"/>
  <c r="I4714" i="7"/>
  <c r="E4714" i="7"/>
  <c r="I4716" i="7"/>
  <c r="E4716" i="7"/>
  <c r="I4723" i="7"/>
  <c r="E4723" i="7"/>
  <c r="I4726" i="7"/>
  <c r="E4726" i="7"/>
  <c r="S4736" i="7"/>
  <c r="G4736" i="7"/>
  <c r="S4747" i="7"/>
  <c r="G4747" i="7"/>
  <c r="I4751" i="7"/>
  <c r="E4751" i="7"/>
  <c r="D4751" i="7" s="1"/>
  <c r="Q4754" i="7"/>
  <c r="Q4463" i="7" s="1"/>
  <c r="Q4338" i="7" s="1"/>
  <c r="Q4464" i="7"/>
  <c r="Q4339" i="7" s="1"/>
  <c r="H4759" i="7"/>
  <c r="D4759" i="7" s="1"/>
  <c r="M4470" i="7"/>
  <c r="M4758" i="7"/>
  <c r="F4761" i="7"/>
  <c r="I4761" i="7"/>
  <c r="K4477" i="7"/>
  <c r="F4807" i="7"/>
  <c r="I4807" i="7"/>
  <c r="F4809" i="7"/>
  <c r="I4809" i="7"/>
  <c r="K4808" i="7"/>
  <c r="F4820" i="7"/>
  <c r="I4820" i="7"/>
  <c r="K4796" i="7"/>
  <c r="F4859" i="7"/>
  <c r="I4859" i="7"/>
  <c r="K4857" i="7"/>
  <c r="K4846" i="7"/>
  <c r="H4867" i="7"/>
  <c r="F4881" i="7"/>
  <c r="I4881" i="7"/>
  <c r="K4879" i="7"/>
  <c r="K4867" i="7"/>
  <c r="N4897" i="7"/>
  <c r="E4897" i="7"/>
  <c r="O4896" i="7"/>
  <c r="S4896" i="7"/>
  <c r="W4893" i="7"/>
  <c r="W4835" i="7"/>
  <c r="S4835" i="7" s="1"/>
  <c r="N4900" i="7"/>
  <c r="E4900" i="7"/>
  <c r="N4922" i="7"/>
  <c r="E4922" i="7"/>
  <c r="O4921" i="7"/>
  <c r="O4915" i="7"/>
  <c r="W4921" i="7"/>
  <c r="W4915" i="7"/>
  <c r="S4915" i="7" s="1"/>
  <c r="F4925" i="7"/>
  <c r="I4925" i="7"/>
  <c r="K4922" i="7"/>
  <c r="K4918" i="7"/>
  <c r="F4928" i="7"/>
  <c r="I4928" i="7"/>
  <c r="N4951" i="7"/>
  <c r="E4951" i="7"/>
  <c r="N4953" i="7"/>
  <c r="E4953" i="7"/>
  <c r="O4952" i="7"/>
  <c r="S4952" i="7"/>
  <c r="F4958" i="7"/>
  <c r="I4958" i="7"/>
  <c r="K4950" i="7"/>
  <c r="K4957" i="7"/>
  <c r="N4969" i="7"/>
  <c r="E4969" i="7"/>
  <c r="O4968" i="7"/>
  <c r="F4974" i="7"/>
  <c r="I4974" i="7"/>
  <c r="K4973" i="7"/>
  <c r="N4985" i="7"/>
  <c r="E4985" i="7"/>
  <c r="D4985" i="7" s="1"/>
  <c r="O4984" i="7"/>
  <c r="F4990" i="7"/>
  <c r="I4990" i="7"/>
  <c r="K4989" i="7"/>
  <c r="K4936" i="7"/>
  <c r="N4992" i="7"/>
  <c r="E4992" i="7"/>
  <c r="F5043" i="7"/>
  <c r="I5043" i="7"/>
  <c r="K5006" i="7"/>
  <c r="N5068" i="7"/>
  <c r="E5068" i="7"/>
  <c r="F5118" i="7"/>
  <c r="I5118" i="7"/>
  <c r="K5117" i="7"/>
  <c r="F5121" i="7"/>
  <c r="I5121" i="7"/>
  <c r="N5123" i="7"/>
  <c r="E5123" i="7"/>
  <c r="H5156" i="7"/>
  <c r="F5159" i="7"/>
  <c r="I5159" i="7"/>
  <c r="H5160" i="7"/>
  <c r="F5241" i="7"/>
  <c r="I5241" i="7"/>
  <c r="K5240" i="7"/>
  <c r="F5295" i="7"/>
  <c r="I5295" i="7"/>
  <c r="K5172" i="7"/>
  <c r="K5294" i="7"/>
  <c r="N5297" i="7"/>
  <c r="E5297" i="7"/>
  <c r="F5301" i="7"/>
  <c r="I5301" i="7"/>
  <c r="F5306" i="7"/>
  <c r="I5306" i="7"/>
  <c r="K5305" i="7"/>
  <c r="F5309" i="7"/>
  <c r="I5309" i="7"/>
  <c r="K5175" i="7"/>
  <c r="N5311" i="7"/>
  <c r="E5311" i="7"/>
  <c r="N5319" i="7"/>
  <c r="E5319" i="7"/>
  <c r="O5318" i="7"/>
  <c r="N5322" i="7"/>
  <c r="E5322" i="7"/>
  <c r="N5335" i="7"/>
  <c r="E5335" i="7"/>
  <c r="O5334" i="7"/>
  <c r="N5338" i="7"/>
  <c r="E5338" i="7"/>
  <c r="N5343" i="7"/>
  <c r="E5343" i="7"/>
  <c r="O5342" i="7"/>
  <c r="F5371" i="7"/>
  <c r="I5371" i="7"/>
  <c r="K5370" i="7"/>
  <c r="F5374" i="7"/>
  <c r="I5374" i="7"/>
  <c r="N5400" i="7"/>
  <c r="E5400" i="7"/>
  <c r="O5399" i="7"/>
  <c r="N5403" i="7"/>
  <c r="E5403" i="7"/>
  <c r="F5409" i="7"/>
  <c r="I5409" i="7"/>
  <c r="F5414" i="7"/>
  <c r="I5414" i="7"/>
  <c r="K5413" i="7"/>
  <c r="F5417" i="7"/>
  <c r="I5417" i="7"/>
  <c r="I5439" i="7"/>
  <c r="E5439" i="7"/>
  <c r="N5440" i="7"/>
  <c r="O5439" i="7"/>
  <c r="N5439" i="7" s="1"/>
  <c r="H5440" i="7"/>
  <c r="W5439" i="7"/>
  <c r="H5439" i="7" s="1"/>
  <c r="S5532" i="7"/>
  <c r="T5530" i="7"/>
  <c r="T5524" i="7"/>
  <c r="G5533" i="7"/>
  <c r="L5532" i="7"/>
  <c r="L5525" i="7"/>
  <c r="G5595" i="7"/>
  <c r="L5594" i="7"/>
  <c r="G5594" i="7" s="1"/>
  <c r="S5636" i="7"/>
  <c r="T5635" i="7"/>
  <c r="S5635" i="7" s="1"/>
  <c r="G5639" i="7"/>
  <c r="L5636" i="7"/>
  <c r="L5545" i="7"/>
  <c r="L5690" i="7"/>
  <c r="G5692" i="7"/>
  <c r="L5673" i="7"/>
  <c r="G5673" i="7" s="1"/>
  <c r="G5783" i="7"/>
  <c r="S5783" i="7"/>
  <c r="V5782" i="7"/>
  <c r="V5779" i="7"/>
  <c r="S6191" i="7"/>
  <c r="T6190" i="7"/>
  <c r="I4195" i="7"/>
  <c r="E4195" i="7"/>
  <c r="D4195" i="7" s="1"/>
  <c r="V4198" i="7"/>
  <c r="S4200" i="7"/>
  <c r="G4200" i="7"/>
  <c r="I4206" i="7"/>
  <c r="E4206" i="7"/>
  <c r="D4206" i="7" s="1"/>
  <c r="I4209" i="7"/>
  <c r="E4209" i="7"/>
  <c r="D4209" i="7" s="1"/>
  <c r="I4212" i="7"/>
  <c r="E4212" i="7"/>
  <c r="I4225" i="7"/>
  <c r="E4225" i="7"/>
  <c r="D4225" i="7" s="1"/>
  <c r="V4227" i="7"/>
  <c r="I4233" i="7"/>
  <c r="E4233" i="7"/>
  <c r="D4233" i="7" s="1"/>
  <c r="V4235" i="7"/>
  <c r="I4238" i="7"/>
  <c r="E4238" i="7"/>
  <c r="D4238" i="7" s="1"/>
  <c r="J4241" i="7"/>
  <c r="R4241" i="7"/>
  <c r="S4256" i="7"/>
  <c r="G4256" i="7"/>
  <c r="V4259" i="7"/>
  <c r="I4265" i="7"/>
  <c r="E4265" i="7"/>
  <c r="D4265" i="7" s="1"/>
  <c r="J4268" i="7"/>
  <c r="R4268" i="7"/>
  <c r="I4273" i="7"/>
  <c r="E4273" i="7"/>
  <c r="D4273" i="7" s="1"/>
  <c r="I4279" i="7"/>
  <c r="E4279" i="7"/>
  <c r="I4282" i="7"/>
  <c r="E4282" i="7"/>
  <c r="I4287" i="7"/>
  <c r="E4287" i="7"/>
  <c r="D4287" i="7" s="1"/>
  <c r="I4290" i="7"/>
  <c r="E4290" i="7"/>
  <c r="I4295" i="7"/>
  <c r="E4295" i="7"/>
  <c r="I4298" i="7"/>
  <c r="E4298" i="7"/>
  <c r="D4298" i="7" s="1"/>
  <c r="I4301" i="7"/>
  <c r="E4301" i="7"/>
  <c r="S4308" i="7"/>
  <c r="G4308" i="7"/>
  <c r="I4311" i="7"/>
  <c r="E4311" i="7"/>
  <c r="D4311" i="7" s="1"/>
  <c r="S4313" i="7"/>
  <c r="G4313" i="7"/>
  <c r="I4316" i="7"/>
  <c r="E4316" i="7"/>
  <c r="S4320" i="7"/>
  <c r="G4320" i="7"/>
  <c r="I4323" i="7"/>
  <c r="E4323" i="7"/>
  <c r="I4325" i="7"/>
  <c r="E4325" i="7"/>
  <c r="D4325" i="7" s="1"/>
  <c r="I4327" i="7"/>
  <c r="E4327" i="7"/>
  <c r="S4331" i="7"/>
  <c r="G4331" i="7"/>
  <c r="I4335" i="7"/>
  <c r="E4335" i="7"/>
  <c r="I4341" i="7"/>
  <c r="E4341" i="7"/>
  <c r="I4343" i="7"/>
  <c r="E4343" i="7"/>
  <c r="I4354" i="7"/>
  <c r="E4354" i="7"/>
  <c r="D4354" i="7" s="1"/>
  <c r="I4360" i="7"/>
  <c r="E4360" i="7"/>
  <c r="D4360" i="7" s="1"/>
  <c r="I4362" i="7"/>
  <c r="E4362" i="7"/>
  <c r="I4366" i="7"/>
  <c r="E4366" i="7"/>
  <c r="I4368" i="7"/>
  <c r="E4368" i="7"/>
  <c r="D4368" i="7" s="1"/>
  <c r="I4370" i="7"/>
  <c r="E4370" i="7"/>
  <c r="D4370" i="7" s="1"/>
  <c r="I4372" i="7"/>
  <c r="E4372" i="7"/>
  <c r="D4372" i="7" s="1"/>
  <c r="J4379" i="7"/>
  <c r="R4379" i="7"/>
  <c r="J4390" i="7"/>
  <c r="R4390" i="7"/>
  <c r="I4401" i="7"/>
  <c r="E4401" i="7"/>
  <c r="I4403" i="7"/>
  <c r="E4403" i="7"/>
  <c r="D4403" i="7" s="1"/>
  <c r="S4405" i="7"/>
  <c r="G4405" i="7"/>
  <c r="S4407" i="7"/>
  <c r="G4407" i="7"/>
  <c r="I4410" i="7"/>
  <c r="E4410" i="7"/>
  <c r="D4416" i="7"/>
  <c r="I4417" i="7"/>
  <c r="E4417" i="7"/>
  <c r="D4417" i="7" s="1"/>
  <c r="I4419" i="7"/>
  <c r="E4419" i="7"/>
  <c r="D4419" i="7" s="1"/>
  <c r="S4421" i="7"/>
  <c r="G4421" i="7"/>
  <c r="S4422" i="7"/>
  <c r="S4423" i="7"/>
  <c r="G4423" i="7"/>
  <c r="S4425" i="7"/>
  <c r="G4425" i="7"/>
  <c r="S4426" i="7"/>
  <c r="S4427" i="7"/>
  <c r="G4427" i="7"/>
  <c r="J4430" i="7"/>
  <c r="R4430" i="7"/>
  <c r="S4434" i="7"/>
  <c r="G4434" i="7"/>
  <c r="S4436" i="7"/>
  <c r="G4436" i="7"/>
  <c r="I4441" i="7"/>
  <c r="E4441" i="7"/>
  <c r="D4441" i="7" s="1"/>
  <c r="I4443" i="7"/>
  <c r="E4443" i="7"/>
  <c r="D4443" i="7" s="1"/>
  <c r="S4447" i="7"/>
  <c r="G4447" i="7"/>
  <c r="I4450" i="7"/>
  <c r="E4450" i="7"/>
  <c r="I4452" i="7"/>
  <c r="E4452" i="7"/>
  <c r="I4460" i="7"/>
  <c r="E4460" i="7"/>
  <c r="D4460" i="7" s="1"/>
  <c r="I4466" i="7"/>
  <c r="E4466" i="7"/>
  <c r="I4468" i="7"/>
  <c r="E4468" i="7"/>
  <c r="S4474" i="7"/>
  <c r="G4474" i="7"/>
  <c r="J4484" i="7"/>
  <c r="R4484" i="7"/>
  <c r="J4495" i="7"/>
  <c r="R4495" i="7"/>
  <c r="S4502" i="7"/>
  <c r="G4502" i="7"/>
  <c r="I4506" i="7"/>
  <c r="E4506" i="7"/>
  <c r="D4506" i="7" s="1"/>
  <c r="I4509" i="7"/>
  <c r="E4509" i="7"/>
  <c r="I4514" i="7"/>
  <c r="E4514" i="7"/>
  <c r="D4514" i="7" s="1"/>
  <c r="I4517" i="7"/>
  <c r="E4517" i="7"/>
  <c r="D4517" i="7" s="1"/>
  <c r="I4520" i="7"/>
  <c r="E4520" i="7"/>
  <c r="I4528" i="7"/>
  <c r="E4528" i="7"/>
  <c r="I4530" i="7"/>
  <c r="E4530" i="7"/>
  <c r="D4530" i="7" s="1"/>
  <c r="I4532" i="7"/>
  <c r="E4532" i="7"/>
  <c r="I4534" i="7"/>
  <c r="E4534" i="7"/>
  <c r="D4534" i="7" s="1"/>
  <c r="I4536" i="7"/>
  <c r="E4536" i="7"/>
  <c r="D4536" i="7" s="1"/>
  <c r="I4538" i="7"/>
  <c r="E4538" i="7"/>
  <c r="I4543" i="7"/>
  <c r="E4543" i="7"/>
  <c r="I4546" i="7"/>
  <c r="E4546" i="7"/>
  <c r="S4556" i="7"/>
  <c r="G4556" i="7"/>
  <c r="I4561" i="7"/>
  <c r="E4561" i="7"/>
  <c r="D4561" i="7" s="1"/>
  <c r="I4563" i="7"/>
  <c r="E4563" i="7"/>
  <c r="D4563" i="7" s="1"/>
  <c r="I4565" i="7"/>
  <c r="E4565" i="7"/>
  <c r="D4565" i="7" s="1"/>
  <c r="I4571" i="7"/>
  <c r="E4571" i="7"/>
  <c r="D4571" i="7" s="1"/>
  <c r="I4573" i="7"/>
  <c r="E4573" i="7"/>
  <c r="D4573" i="7" s="1"/>
  <c r="I4580" i="7"/>
  <c r="E4580" i="7"/>
  <c r="D4580" i="7" s="1"/>
  <c r="S4584" i="7"/>
  <c r="G4584" i="7"/>
  <c r="S4587" i="7"/>
  <c r="G4587" i="7"/>
  <c r="I4593" i="7"/>
  <c r="E4593" i="7"/>
  <c r="D4593" i="7" s="1"/>
  <c r="I4598" i="7"/>
  <c r="E4598" i="7"/>
  <c r="D4598" i="7" s="1"/>
  <c r="I4606" i="7"/>
  <c r="E4606" i="7"/>
  <c r="D4606" i="7" s="1"/>
  <c r="I4609" i="7"/>
  <c r="E4609" i="7"/>
  <c r="D4609" i="7" s="1"/>
  <c r="I4614" i="7"/>
  <c r="E4614" i="7"/>
  <c r="D4614" i="7" s="1"/>
  <c r="I4616" i="7"/>
  <c r="E4616" i="7"/>
  <c r="D4616" i="7" s="1"/>
  <c r="I4620" i="7"/>
  <c r="E4620" i="7"/>
  <c r="D4620" i="7" s="1"/>
  <c r="I4624" i="7"/>
  <c r="E4624" i="7"/>
  <c r="D4624" i="7" s="1"/>
  <c r="I4629" i="7"/>
  <c r="E4629" i="7"/>
  <c r="D4629" i="7" s="1"/>
  <c r="S4631" i="7"/>
  <c r="G4631" i="7"/>
  <c r="V4639" i="7"/>
  <c r="I4643" i="7"/>
  <c r="E4643" i="7"/>
  <c r="D4643" i="7" s="1"/>
  <c r="S4651" i="7"/>
  <c r="G4651" i="7"/>
  <c r="V4662" i="7"/>
  <c r="I4666" i="7"/>
  <c r="E4666" i="7"/>
  <c r="D4666" i="7" s="1"/>
  <c r="V4676" i="7"/>
  <c r="I4680" i="7"/>
  <c r="E4680" i="7"/>
  <c r="D4680" i="7" s="1"/>
  <c r="S4690" i="7"/>
  <c r="G4690" i="7"/>
  <c r="S4693" i="7"/>
  <c r="G4693" i="7"/>
  <c r="S4701" i="7"/>
  <c r="G4701" i="7"/>
  <c r="S4704" i="7"/>
  <c r="G4704" i="7"/>
  <c r="S4709" i="7"/>
  <c r="G4709" i="7"/>
  <c r="S4711" i="7"/>
  <c r="G4711" i="7"/>
  <c r="S4713" i="7"/>
  <c r="G4713" i="7"/>
  <c r="S4717" i="7"/>
  <c r="G4717" i="7"/>
  <c r="S4719" i="7"/>
  <c r="G4719" i="7"/>
  <c r="S4722" i="7"/>
  <c r="G4722" i="7"/>
  <c r="I4736" i="7"/>
  <c r="E4736" i="7"/>
  <c r="D4736" i="7" s="1"/>
  <c r="I4739" i="7"/>
  <c r="E4739" i="7"/>
  <c r="J4747" i="7"/>
  <c r="R4747" i="7"/>
  <c r="F4758" i="7"/>
  <c r="I4758" i="7"/>
  <c r="K4755" i="7"/>
  <c r="K4469" i="7"/>
  <c r="W4755" i="7"/>
  <c r="W4469" i="7"/>
  <c r="W4344" i="7" s="1"/>
  <c r="F4777" i="7"/>
  <c r="I4777" i="7"/>
  <c r="F4793" i="7"/>
  <c r="I4793" i="7"/>
  <c r="F4797" i="7"/>
  <c r="I4797" i="7"/>
  <c r="K4780" i="7"/>
  <c r="N4856" i="7"/>
  <c r="E4856" i="7"/>
  <c r="F4864" i="7"/>
  <c r="I4864" i="7"/>
  <c r="F4866" i="7"/>
  <c r="I4866" i="7"/>
  <c r="K4838" i="7"/>
  <c r="F4868" i="7"/>
  <c r="I4868" i="7"/>
  <c r="K4840" i="7"/>
  <c r="H4871" i="7"/>
  <c r="N4878" i="7"/>
  <c r="E4878" i="7"/>
  <c r="N4889" i="7"/>
  <c r="E4889" i="7"/>
  <c r="O4885" i="7"/>
  <c r="W4884" i="7"/>
  <c r="S4884" i="7" s="1"/>
  <c r="S4885" i="7"/>
  <c r="N4918" i="7"/>
  <c r="E4918" i="7"/>
  <c r="N4920" i="7"/>
  <c r="E4920" i="7"/>
  <c r="D4920" i="7" s="1"/>
  <c r="N4940" i="7"/>
  <c r="E4940" i="7"/>
  <c r="O4933" i="7"/>
  <c r="H4940" i="7"/>
  <c r="W4933" i="7"/>
  <c r="N4942" i="7"/>
  <c r="E4942" i="7"/>
  <c r="O4935" i="7"/>
  <c r="H4942" i="7"/>
  <c r="W4935" i="7"/>
  <c r="N4944" i="7"/>
  <c r="E4944" i="7"/>
  <c r="D4944" i="7" s="1"/>
  <c r="O4943" i="7"/>
  <c r="O4939" i="7"/>
  <c r="W4943" i="7"/>
  <c r="W4939" i="7"/>
  <c r="S4965" i="7"/>
  <c r="W4964" i="7"/>
  <c r="S4981" i="7"/>
  <c r="W4980" i="7"/>
  <c r="F4997" i="7"/>
  <c r="I4997" i="7"/>
  <c r="N5028" i="7"/>
  <c r="E5028" i="7"/>
  <c r="D5028" i="7" s="1"/>
  <c r="O5027" i="7"/>
  <c r="O5000" i="7" s="1"/>
  <c r="H5028" i="7"/>
  <c r="W5027" i="7"/>
  <c r="N5060" i="7"/>
  <c r="E5060" i="7"/>
  <c r="N5086" i="7"/>
  <c r="E5086" i="7"/>
  <c r="O5085" i="7"/>
  <c r="H5086" i="7"/>
  <c r="W5085" i="7"/>
  <c r="F5090" i="7"/>
  <c r="I5090" i="7"/>
  <c r="K5086" i="7"/>
  <c r="K5082" i="7"/>
  <c r="F5098" i="7"/>
  <c r="I5098" i="7"/>
  <c r="K5094" i="7"/>
  <c r="H5102" i="7"/>
  <c r="F5161" i="7"/>
  <c r="I5161" i="7"/>
  <c r="F5210" i="7"/>
  <c r="I5210" i="7"/>
  <c r="K5209" i="7"/>
  <c r="K5181" i="7"/>
  <c r="H5214" i="7"/>
  <c r="N5226" i="7"/>
  <c r="E5226" i="7"/>
  <c r="O5225" i="7"/>
  <c r="S5225" i="7"/>
  <c r="W5222" i="7"/>
  <c r="N5229" i="7"/>
  <c r="E5229" i="7"/>
  <c r="F5244" i="7"/>
  <c r="I5244" i="7"/>
  <c r="N5273" i="7"/>
  <c r="E5273" i="7"/>
  <c r="O5272" i="7"/>
  <c r="N5276" i="7"/>
  <c r="E5276" i="7"/>
  <c r="F5282" i="7"/>
  <c r="I5282" i="7"/>
  <c r="O5289" i="7"/>
  <c r="N5292" i="7"/>
  <c r="E5292" i="7"/>
  <c r="O5169" i="7"/>
  <c r="F5355" i="7"/>
  <c r="I5355" i="7"/>
  <c r="K5354" i="7"/>
  <c r="F5358" i="7"/>
  <c r="I5358" i="7"/>
  <c r="N5360" i="7"/>
  <c r="E5360" i="7"/>
  <c r="N5365" i="7"/>
  <c r="E5365" i="7"/>
  <c r="O5364" i="7"/>
  <c r="N5368" i="7"/>
  <c r="E5368" i="7"/>
  <c r="N5424" i="7"/>
  <c r="E5424" i="7"/>
  <c r="O5423" i="7"/>
  <c r="T5519" i="7"/>
  <c r="L5520" i="7"/>
  <c r="S5585" i="7"/>
  <c r="T5582" i="7"/>
  <c r="N4769" i="7"/>
  <c r="E4769" i="7"/>
  <c r="N4780" i="7"/>
  <c r="E4780" i="7"/>
  <c r="N4784" i="7"/>
  <c r="E4784" i="7"/>
  <c r="N4786" i="7"/>
  <c r="E4786" i="7"/>
  <c r="N4794" i="7"/>
  <c r="E4794" i="7"/>
  <c r="N4796" i="7"/>
  <c r="E4796" i="7"/>
  <c r="N4802" i="7"/>
  <c r="E4802" i="7"/>
  <c r="N4804" i="7"/>
  <c r="E4804" i="7"/>
  <c r="D4804" i="7" s="1"/>
  <c r="N4806" i="7"/>
  <c r="E4806" i="7"/>
  <c r="N4826" i="7"/>
  <c r="E4826" i="7"/>
  <c r="D4826" i="7" s="1"/>
  <c r="H4835" i="7"/>
  <c r="H4841" i="7"/>
  <c r="H4843" i="7"/>
  <c r="H4849" i="7"/>
  <c r="F4850" i="7"/>
  <c r="I4850" i="7"/>
  <c r="F4853" i="7"/>
  <c r="I4853" i="7"/>
  <c r="N4865" i="7"/>
  <c r="E4865" i="7"/>
  <c r="N4869" i="7"/>
  <c r="E4869" i="7"/>
  <c r="F4875" i="7"/>
  <c r="I4875" i="7"/>
  <c r="F4889" i="7"/>
  <c r="I4889" i="7"/>
  <c r="H4893" i="7"/>
  <c r="H4896" i="7"/>
  <c r="F4897" i="7"/>
  <c r="I4897" i="7"/>
  <c r="F4900" i="7"/>
  <c r="I4900" i="7"/>
  <c r="H4904" i="7"/>
  <c r="H4907" i="7"/>
  <c r="F4908" i="7"/>
  <c r="I4908" i="7"/>
  <c r="F4911" i="7"/>
  <c r="I4911" i="7"/>
  <c r="H4915" i="7"/>
  <c r="F4916" i="7"/>
  <c r="I4916" i="7"/>
  <c r="F4920" i="7"/>
  <c r="I4920" i="7"/>
  <c r="H4921" i="7"/>
  <c r="N4929" i="7"/>
  <c r="E4929" i="7"/>
  <c r="F4940" i="7"/>
  <c r="I4940" i="7"/>
  <c r="F4942" i="7"/>
  <c r="I4942" i="7"/>
  <c r="H4943" i="7"/>
  <c r="F4944" i="7"/>
  <c r="I4944" i="7"/>
  <c r="N4946" i="7"/>
  <c r="E4946" i="7"/>
  <c r="D4946" i="7" s="1"/>
  <c r="H4950" i="7"/>
  <c r="F4951" i="7"/>
  <c r="I4951" i="7"/>
  <c r="H4952" i="7"/>
  <c r="F4953" i="7"/>
  <c r="I4953" i="7"/>
  <c r="N4957" i="7"/>
  <c r="E4957" i="7"/>
  <c r="H4961" i="7"/>
  <c r="F4962" i="7"/>
  <c r="I4962" i="7"/>
  <c r="N4966" i="7"/>
  <c r="E4966" i="7"/>
  <c r="H4968" i="7"/>
  <c r="F4969" i="7"/>
  <c r="I4969" i="7"/>
  <c r="N4973" i="7"/>
  <c r="E4973" i="7"/>
  <c r="H4977" i="7"/>
  <c r="F4978" i="7"/>
  <c r="I4978" i="7"/>
  <c r="N4982" i="7"/>
  <c r="E4982" i="7"/>
  <c r="H4984" i="7"/>
  <c r="F4985" i="7"/>
  <c r="I4985" i="7"/>
  <c r="N4989" i="7"/>
  <c r="E4989" i="7"/>
  <c r="N5002" i="7"/>
  <c r="E5002" i="7"/>
  <c r="D5002" i="7" s="1"/>
  <c r="N5004" i="7"/>
  <c r="E5004" i="7"/>
  <c r="N5006" i="7"/>
  <c r="E5006" i="7"/>
  <c r="N5008" i="7"/>
  <c r="E5008" i="7"/>
  <c r="I5011" i="7"/>
  <c r="N5011" i="7"/>
  <c r="E5011" i="7"/>
  <c r="D5011" i="7" s="1"/>
  <c r="F5019" i="7"/>
  <c r="I5019" i="7"/>
  <c r="F5028" i="7"/>
  <c r="I5028" i="7"/>
  <c r="F5035" i="7"/>
  <c r="I5035" i="7"/>
  <c r="N5039" i="7"/>
  <c r="E5039" i="7"/>
  <c r="N5042" i="7"/>
  <c r="E5042" i="7"/>
  <c r="N5044" i="7"/>
  <c r="E5044" i="7"/>
  <c r="F5049" i="7"/>
  <c r="I5049" i="7"/>
  <c r="F5051" i="7"/>
  <c r="I5051" i="7"/>
  <c r="N5055" i="7"/>
  <c r="E5055" i="7"/>
  <c r="F5060" i="7"/>
  <c r="I5060" i="7"/>
  <c r="F5062" i="7"/>
  <c r="I5062" i="7"/>
  <c r="F5064" i="7"/>
  <c r="I5064" i="7"/>
  <c r="F5066" i="7"/>
  <c r="I5066" i="7"/>
  <c r="F5068" i="7"/>
  <c r="I5068" i="7"/>
  <c r="F5078" i="7"/>
  <c r="I5078" i="7"/>
  <c r="F5080" i="7"/>
  <c r="I5080" i="7"/>
  <c r="F5084" i="7"/>
  <c r="I5084" i="7"/>
  <c r="N5094" i="7"/>
  <c r="E5094" i="7"/>
  <c r="F5106" i="7"/>
  <c r="I5106" i="7"/>
  <c r="H5110" i="7"/>
  <c r="N5114" i="7"/>
  <c r="E5114" i="7"/>
  <c r="D5114" i="7" s="1"/>
  <c r="N5117" i="7"/>
  <c r="E5117" i="7"/>
  <c r="F5123" i="7"/>
  <c r="I5123" i="7"/>
  <c r="N5128" i="7"/>
  <c r="E5128" i="7"/>
  <c r="N5133" i="7"/>
  <c r="E5133" i="7"/>
  <c r="D5133" i="7" s="1"/>
  <c r="N5136" i="7"/>
  <c r="E5136" i="7"/>
  <c r="N5141" i="7"/>
  <c r="E5141" i="7"/>
  <c r="D5141" i="7" s="1"/>
  <c r="N5144" i="7"/>
  <c r="E5144" i="7"/>
  <c r="F5147" i="7"/>
  <c r="I5147" i="7"/>
  <c r="N5155" i="7"/>
  <c r="E5155" i="7"/>
  <c r="F5162" i="7"/>
  <c r="I5162" i="7"/>
  <c r="F5164" i="7"/>
  <c r="I5164" i="7"/>
  <c r="N5167" i="7"/>
  <c r="E5167" i="7"/>
  <c r="D5167" i="7" s="1"/>
  <c r="H5172" i="7"/>
  <c r="F5173" i="7"/>
  <c r="I5173" i="7"/>
  <c r="H5174" i="7"/>
  <c r="H5176" i="7"/>
  <c r="F5177" i="7"/>
  <c r="I5177" i="7"/>
  <c r="F5179" i="7"/>
  <c r="I5179" i="7"/>
  <c r="H5180" i="7"/>
  <c r="F5183" i="7"/>
  <c r="I5183" i="7"/>
  <c r="H5184" i="7"/>
  <c r="F5185" i="7"/>
  <c r="I5185" i="7"/>
  <c r="F5187" i="7"/>
  <c r="I5187" i="7"/>
  <c r="F5189" i="7"/>
  <c r="I5189" i="7"/>
  <c r="F5191" i="7"/>
  <c r="I5191" i="7"/>
  <c r="H5192" i="7"/>
  <c r="F5193" i="7"/>
  <c r="I5193" i="7"/>
  <c r="F5196" i="7"/>
  <c r="I5196" i="7"/>
  <c r="H5203" i="7"/>
  <c r="F5204" i="7"/>
  <c r="I5204" i="7"/>
  <c r="N5206" i="7"/>
  <c r="E5206" i="7"/>
  <c r="D5206" i="7" s="1"/>
  <c r="N5209" i="7"/>
  <c r="E5209" i="7"/>
  <c r="F5218" i="7"/>
  <c r="I5218" i="7"/>
  <c r="H5222" i="7"/>
  <c r="H5225" i="7"/>
  <c r="F5226" i="7"/>
  <c r="I5226" i="7"/>
  <c r="F5229" i="7"/>
  <c r="I5229" i="7"/>
  <c r="H5233" i="7"/>
  <c r="N5237" i="7"/>
  <c r="E5237" i="7"/>
  <c r="D5237" i="7" s="1"/>
  <c r="N5245" i="7"/>
  <c r="E5245" i="7"/>
  <c r="H5250" i="7"/>
  <c r="F5251" i="7"/>
  <c r="I5251" i="7"/>
  <c r="F5254" i="7"/>
  <c r="I5254" i="7"/>
  <c r="N5261" i="7"/>
  <c r="E5261" i="7"/>
  <c r="N5270" i="7"/>
  <c r="E5270" i="7"/>
  <c r="D5270" i="7" s="1"/>
  <c r="H5272" i="7"/>
  <c r="F5273" i="7"/>
  <c r="I5273" i="7"/>
  <c r="F5276" i="7"/>
  <c r="I5276" i="7"/>
  <c r="N5283" i="7"/>
  <c r="E5283" i="7"/>
  <c r="N5286" i="7"/>
  <c r="E5286" i="7"/>
  <c r="D5286" i="7" s="1"/>
  <c r="H5288" i="7"/>
  <c r="F5292" i="7"/>
  <c r="I5292" i="7"/>
  <c r="N5294" i="7"/>
  <c r="E5294" i="7"/>
  <c r="F5297" i="7"/>
  <c r="I5297" i="7"/>
  <c r="N5302" i="7"/>
  <c r="E5302" i="7"/>
  <c r="N5305" i="7"/>
  <c r="E5305" i="7"/>
  <c r="F5311" i="7"/>
  <c r="I5311" i="7"/>
  <c r="H5318" i="7"/>
  <c r="F5319" i="7"/>
  <c r="I5319" i="7"/>
  <c r="F5322" i="7"/>
  <c r="I5322" i="7"/>
  <c r="N5324" i="7"/>
  <c r="E5324" i="7"/>
  <c r="N5329" i="7"/>
  <c r="E5329" i="7"/>
  <c r="N5332" i="7"/>
  <c r="E5332" i="7"/>
  <c r="D5332" i="7" s="1"/>
  <c r="H5334" i="7"/>
  <c r="F5335" i="7"/>
  <c r="I5335" i="7"/>
  <c r="F5338" i="7"/>
  <c r="I5338" i="7"/>
  <c r="H5342" i="7"/>
  <c r="F5343" i="7"/>
  <c r="I5343" i="7"/>
  <c r="N5351" i="7"/>
  <c r="E5351" i="7"/>
  <c r="N5354" i="7"/>
  <c r="E5354" i="7"/>
  <c r="F5360" i="7"/>
  <c r="I5360" i="7"/>
  <c r="H5364" i="7"/>
  <c r="F5365" i="7"/>
  <c r="I5365" i="7"/>
  <c r="F5368" i="7"/>
  <c r="I5368" i="7"/>
  <c r="N5370" i="7"/>
  <c r="E5370" i="7"/>
  <c r="H5377" i="7"/>
  <c r="N5381" i="7"/>
  <c r="E5381" i="7"/>
  <c r="H5383" i="7"/>
  <c r="F5384" i="7"/>
  <c r="I5384" i="7"/>
  <c r="F5387" i="7"/>
  <c r="I5387" i="7"/>
  <c r="N5394" i="7"/>
  <c r="E5394" i="7"/>
  <c r="N5397" i="7"/>
  <c r="E5397" i="7"/>
  <c r="H5399" i="7"/>
  <c r="F5400" i="7"/>
  <c r="I5400" i="7"/>
  <c r="F5403" i="7"/>
  <c r="I5403" i="7"/>
  <c r="N5410" i="7"/>
  <c r="E5410" i="7"/>
  <c r="N5413" i="7"/>
  <c r="E5413" i="7"/>
  <c r="N5418" i="7"/>
  <c r="E5418" i="7"/>
  <c r="N5421" i="7"/>
  <c r="E5421" i="7"/>
  <c r="H5423" i="7"/>
  <c r="F5424" i="7"/>
  <c r="I5424" i="7"/>
  <c r="I5435" i="7"/>
  <c r="E5435" i="7"/>
  <c r="N5436" i="7"/>
  <c r="O5435" i="7"/>
  <c r="N5435" i="7" s="1"/>
  <c r="H5436" i="7"/>
  <c r="W5435" i="7"/>
  <c r="H5435" i="7" s="1"/>
  <c r="N5444" i="7"/>
  <c r="O5443" i="7"/>
  <c r="N5443" i="7" s="1"/>
  <c r="H5444" i="7"/>
  <c r="W5443" i="7"/>
  <c r="H5443" i="7" s="1"/>
  <c r="P5451" i="7"/>
  <c r="P5169" i="7"/>
  <c r="S5517" i="7"/>
  <c r="T5506" i="7"/>
  <c r="G5518" i="7"/>
  <c r="L5507" i="7"/>
  <c r="N5542" i="7"/>
  <c r="S5546" i="7"/>
  <c r="T5510" i="7"/>
  <c r="G5547" i="7"/>
  <c r="L5512" i="7"/>
  <c r="S5552" i="7"/>
  <c r="T5549" i="7"/>
  <c r="T5541" i="7"/>
  <c r="S5541" i="7" s="1"/>
  <c r="G5553" i="7"/>
  <c r="L5552" i="7"/>
  <c r="L5542" i="7"/>
  <c r="G5542" i="7" s="1"/>
  <c r="S5575" i="7"/>
  <c r="T5574" i="7"/>
  <c r="S5574" i="7" s="1"/>
  <c r="G5578" i="7"/>
  <c r="L5575" i="7"/>
  <c r="I5589" i="7"/>
  <c r="S5602" i="7"/>
  <c r="T5601" i="7"/>
  <c r="S5601" i="7" s="1"/>
  <c r="G5605" i="7"/>
  <c r="L5602" i="7"/>
  <c r="S5615" i="7"/>
  <c r="T5612" i="7"/>
  <c r="S5623" i="7"/>
  <c r="T5622" i="7"/>
  <c r="S5622" i="7" s="1"/>
  <c r="S5631" i="7"/>
  <c r="T5630" i="7"/>
  <c r="S5630" i="7" s="1"/>
  <c r="N5636" i="7"/>
  <c r="G5642" i="7"/>
  <c r="L5641" i="7"/>
  <c r="G5641" i="7" s="1"/>
  <c r="S5650" i="7"/>
  <c r="T5649" i="7"/>
  <c r="S5649" i="7" s="1"/>
  <c r="N5654" i="7"/>
  <c r="G5660" i="7"/>
  <c r="L5659" i="7"/>
  <c r="G5659" i="7" s="1"/>
  <c r="S5666" i="7"/>
  <c r="T5665" i="7"/>
  <c r="S5665" i="7" s="1"/>
  <c r="E5706" i="7"/>
  <c r="S5839" i="7"/>
  <c r="G5839" i="7"/>
  <c r="V5838" i="7"/>
  <c r="V5835" i="7"/>
  <c r="G5894" i="7"/>
  <c r="Q5891" i="7"/>
  <c r="G5891" i="7" s="1"/>
  <c r="U6136" i="7"/>
  <c r="U6135" i="7" s="1"/>
  <c r="U6134" i="7" s="1"/>
  <c r="U6131" i="7" s="1"/>
  <c r="U6130" i="7" s="1"/>
  <c r="U6108" i="7"/>
  <c r="U6093" i="7" s="1"/>
  <c r="O4765" i="7"/>
  <c r="W4765" i="7"/>
  <c r="F4769" i="7"/>
  <c r="I4769" i="7"/>
  <c r="F4776" i="7"/>
  <c r="I4776" i="7"/>
  <c r="F4794" i="7"/>
  <c r="I4794" i="7"/>
  <c r="F4800" i="7"/>
  <c r="I4800" i="7"/>
  <c r="F4802" i="7"/>
  <c r="I4802" i="7"/>
  <c r="F4804" i="7"/>
  <c r="I4804" i="7"/>
  <c r="F4806" i="7"/>
  <c r="I4806" i="7"/>
  <c r="D4812" i="7"/>
  <c r="N4813" i="7"/>
  <c r="E4813" i="7"/>
  <c r="D4813" i="7" s="1"/>
  <c r="N4857" i="7"/>
  <c r="E4857" i="7"/>
  <c r="F4865" i="7"/>
  <c r="I4865" i="7"/>
  <c r="F4869" i="7"/>
  <c r="I4869" i="7"/>
  <c r="K4871" i="7"/>
  <c r="D4872" i="7"/>
  <c r="N4879" i="7"/>
  <c r="E4879" i="7"/>
  <c r="H4884" i="7"/>
  <c r="K4885" i="7"/>
  <c r="D4886" i="7"/>
  <c r="D4895" i="7"/>
  <c r="D4906" i="7"/>
  <c r="N4917" i="7"/>
  <c r="E4917" i="7"/>
  <c r="N4919" i="7"/>
  <c r="E4919" i="7"/>
  <c r="N4923" i="7"/>
  <c r="E4923" i="7"/>
  <c r="H4928" i="7"/>
  <c r="F4929" i="7"/>
  <c r="I4929" i="7"/>
  <c r="D4930" i="7"/>
  <c r="N4937" i="7"/>
  <c r="E4937" i="7"/>
  <c r="O4941" i="7"/>
  <c r="F4946" i="7"/>
  <c r="I4946" i="7"/>
  <c r="D4947" i="7"/>
  <c r="N4954" i="7"/>
  <c r="E4954" i="7"/>
  <c r="H4956" i="7"/>
  <c r="H4965" i="7"/>
  <c r="F4966" i="7"/>
  <c r="I4966" i="7"/>
  <c r="D4967" i="7"/>
  <c r="N4970" i="7"/>
  <c r="E4970" i="7"/>
  <c r="H4972" i="7"/>
  <c r="H4981" i="7"/>
  <c r="F4982" i="7"/>
  <c r="I4982" i="7"/>
  <c r="D4983" i="7"/>
  <c r="N4986" i="7"/>
  <c r="E4986" i="7"/>
  <c r="D4986" i="7" s="1"/>
  <c r="H4988" i="7"/>
  <c r="N4993" i="7"/>
  <c r="E4993" i="7"/>
  <c r="D4993" i="7" s="1"/>
  <c r="F5008" i="7"/>
  <c r="I5008" i="7"/>
  <c r="N5020" i="7"/>
  <c r="E5020" i="7"/>
  <c r="N5036" i="7"/>
  <c r="E5036" i="7"/>
  <c r="D5036" i="7" s="1"/>
  <c r="F5039" i="7"/>
  <c r="I5039" i="7"/>
  <c r="F5042" i="7"/>
  <c r="I5042" i="7"/>
  <c r="F5044" i="7"/>
  <c r="I5044" i="7"/>
  <c r="N5048" i="7"/>
  <c r="E5048" i="7"/>
  <c r="N5052" i="7"/>
  <c r="E5052" i="7"/>
  <c r="N5069" i="7"/>
  <c r="E5069" i="7"/>
  <c r="D5069" i="7" s="1"/>
  <c r="N5072" i="7"/>
  <c r="E5072" i="7"/>
  <c r="N5077" i="7"/>
  <c r="E5077" i="7"/>
  <c r="D5077" i="7" s="1"/>
  <c r="N5079" i="7"/>
  <c r="E5079" i="7"/>
  <c r="N5081" i="7"/>
  <c r="E5081" i="7"/>
  <c r="D5081" i="7" s="1"/>
  <c r="N5083" i="7"/>
  <c r="E5083" i="7"/>
  <c r="D5095" i="7"/>
  <c r="N5096" i="7"/>
  <c r="E5096" i="7"/>
  <c r="K5102" i="7"/>
  <c r="D5103" i="7"/>
  <c r="O5110" i="7"/>
  <c r="D5112" i="7"/>
  <c r="F5114" i="7"/>
  <c r="I5114" i="7"/>
  <c r="D5115" i="7"/>
  <c r="N5124" i="7"/>
  <c r="E5124" i="7"/>
  <c r="D5126" i="7"/>
  <c r="H5132" i="7"/>
  <c r="F5133" i="7"/>
  <c r="I5133" i="7"/>
  <c r="D5134" i="7"/>
  <c r="H5140" i="7"/>
  <c r="F5141" i="7"/>
  <c r="I5141" i="7"/>
  <c r="D5142" i="7"/>
  <c r="N5148" i="7"/>
  <c r="E5148" i="7"/>
  <c r="N5152" i="7"/>
  <c r="E5152" i="7"/>
  <c r="I5154" i="7"/>
  <c r="F5155" i="7"/>
  <c r="I5155" i="7"/>
  <c r="F5158" i="7"/>
  <c r="I5158" i="7"/>
  <c r="H5159" i="7"/>
  <c r="H5161" i="7"/>
  <c r="N5163" i="7"/>
  <c r="E5163" i="7"/>
  <c r="F5167" i="7"/>
  <c r="I5167" i="7"/>
  <c r="H5168" i="7"/>
  <c r="F5169" i="7"/>
  <c r="I5169" i="7"/>
  <c r="N5170" i="7"/>
  <c r="E5170" i="7"/>
  <c r="N5178" i="7"/>
  <c r="E5178" i="7"/>
  <c r="N5182" i="7"/>
  <c r="E5182" i="7"/>
  <c r="D5182" i="7" s="1"/>
  <c r="N5186" i="7"/>
  <c r="E5186" i="7"/>
  <c r="N5188" i="7"/>
  <c r="E5188" i="7"/>
  <c r="D5188" i="7" s="1"/>
  <c r="N5190" i="7"/>
  <c r="E5190" i="7"/>
  <c r="N5197" i="7"/>
  <c r="E5197" i="7"/>
  <c r="D5199" i="7"/>
  <c r="N5200" i="7"/>
  <c r="E5200" i="7"/>
  <c r="D5200" i="7" s="1"/>
  <c r="D5202" i="7"/>
  <c r="F5206" i="7"/>
  <c r="I5206" i="7"/>
  <c r="D5207" i="7"/>
  <c r="H5213" i="7"/>
  <c r="K5214" i="7"/>
  <c r="D5215" i="7"/>
  <c r="D5224" i="7"/>
  <c r="O5233" i="7"/>
  <c r="D5235" i="7"/>
  <c r="F5237" i="7"/>
  <c r="I5237" i="7"/>
  <c r="D5238" i="7"/>
  <c r="H5241" i="7"/>
  <c r="H5244" i="7"/>
  <c r="F5245" i="7"/>
  <c r="I5245" i="7"/>
  <c r="D5246" i="7"/>
  <c r="N5247" i="7"/>
  <c r="E5247" i="7"/>
  <c r="D5247" i="7" s="1"/>
  <c r="D5249" i="7"/>
  <c r="N5255" i="7"/>
  <c r="E5255" i="7"/>
  <c r="D5257" i="7"/>
  <c r="N5258" i="7"/>
  <c r="E5258" i="7"/>
  <c r="H5260" i="7"/>
  <c r="F5261" i="7"/>
  <c r="I5261" i="7"/>
  <c r="D5262" i="7"/>
  <c r="N5266" i="7"/>
  <c r="E5266" i="7"/>
  <c r="D5268" i="7"/>
  <c r="F5270" i="7"/>
  <c r="I5270" i="7"/>
  <c r="D5271" i="7"/>
  <c r="N5277" i="7"/>
  <c r="E5277" i="7"/>
  <c r="D5279" i="7"/>
  <c r="N5280" i="7"/>
  <c r="E5280" i="7"/>
  <c r="H5282" i="7"/>
  <c r="F5283" i="7"/>
  <c r="I5283" i="7"/>
  <c r="D5284" i="7"/>
  <c r="F5286" i="7"/>
  <c r="I5286" i="7"/>
  <c r="D5287" i="7"/>
  <c r="H5301" i="7"/>
  <c r="F5302" i="7"/>
  <c r="I5302" i="7"/>
  <c r="D5303" i="7"/>
  <c r="N5312" i="7"/>
  <c r="E5312" i="7"/>
  <c r="D5314" i="7"/>
  <c r="N5315" i="7"/>
  <c r="E5315" i="7"/>
  <c r="D5317" i="7"/>
  <c r="H5328" i="7"/>
  <c r="F5329" i="7"/>
  <c r="I5329" i="7"/>
  <c r="D5330" i="7"/>
  <c r="F5332" i="7"/>
  <c r="I5332" i="7"/>
  <c r="D5333" i="7"/>
  <c r="N5339" i="7"/>
  <c r="E5339" i="7"/>
  <c r="D5341" i="7"/>
  <c r="N5347" i="7"/>
  <c r="E5347" i="7"/>
  <c r="D5349" i="7"/>
  <c r="F5351" i="7"/>
  <c r="I5351" i="7"/>
  <c r="D5352" i="7"/>
  <c r="N5361" i="7"/>
  <c r="E5361" i="7"/>
  <c r="D5361" i="7" s="1"/>
  <c r="D5363" i="7"/>
  <c r="O5377" i="7"/>
  <c r="D5379" i="7"/>
  <c r="F5381" i="7"/>
  <c r="I5381" i="7"/>
  <c r="D5382" i="7"/>
  <c r="N5388" i="7"/>
  <c r="E5388" i="7"/>
  <c r="D5390" i="7"/>
  <c r="N5391" i="7"/>
  <c r="E5391" i="7"/>
  <c r="H5393" i="7"/>
  <c r="F5394" i="7"/>
  <c r="I5394" i="7"/>
  <c r="D5395" i="7"/>
  <c r="F5397" i="7"/>
  <c r="I5397" i="7"/>
  <c r="D5398" i="7"/>
  <c r="N5404" i="7"/>
  <c r="E5404" i="7"/>
  <c r="D5404" i="7" s="1"/>
  <c r="D5406" i="7"/>
  <c r="N5407" i="7"/>
  <c r="E5407" i="7"/>
  <c r="H5409" i="7"/>
  <c r="F5410" i="7"/>
  <c r="I5410" i="7"/>
  <c r="D5411" i="7"/>
  <c r="H5417" i="7"/>
  <c r="F5418" i="7"/>
  <c r="I5418" i="7"/>
  <c r="D5419" i="7"/>
  <c r="F5421" i="7"/>
  <c r="I5421" i="7"/>
  <c r="D5422" i="7"/>
  <c r="R5165" i="7"/>
  <c r="R5150" i="7" s="1"/>
  <c r="I5431" i="7"/>
  <c r="E5431" i="7"/>
  <c r="N5432" i="7"/>
  <c r="O5431" i="7"/>
  <c r="N5431" i="7" s="1"/>
  <c r="H5432" i="7"/>
  <c r="W5431" i="7"/>
  <c r="H5431" i="7" s="1"/>
  <c r="D5438" i="7"/>
  <c r="D5441" i="7"/>
  <c r="I5443" i="7"/>
  <c r="E5443" i="7"/>
  <c r="D5446" i="7"/>
  <c r="F5465" i="7"/>
  <c r="F5467" i="7"/>
  <c r="P5480" i="7"/>
  <c r="P5474" i="7"/>
  <c r="P5466" i="7" s="1"/>
  <c r="F5494" i="7"/>
  <c r="N5507" i="7"/>
  <c r="S5515" i="7"/>
  <c r="T5504" i="7"/>
  <c r="I5532" i="7"/>
  <c r="G5539" i="7"/>
  <c r="L5503" i="7"/>
  <c r="I5542" i="7"/>
  <c r="N5552" i="7"/>
  <c r="I5566" i="7"/>
  <c r="S5571" i="7"/>
  <c r="T5567" i="7"/>
  <c r="N5575" i="7"/>
  <c r="G5582" i="7"/>
  <c r="L5581" i="7"/>
  <c r="G5581" i="7" s="1"/>
  <c r="I5594" i="7"/>
  <c r="S5598" i="7"/>
  <c r="T5595" i="7"/>
  <c r="N5602" i="7"/>
  <c r="G5608" i="7"/>
  <c r="L5607" i="7"/>
  <c r="G5607" i="7" s="1"/>
  <c r="N5641" i="7"/>
  <c r="I5654" i="7"/>
  <c r="N5659" i="7"/>
  <c r="J5669" i="7"/>
  <c r="N5764" i="7"/>
  <c r="O5763" i="7"/>
  <c r="S5763" i="7"/>
  <c r="W5759" i="7"/>
  <c r="S5759" i="7" s="1"/>
  <c r="S5827" i="7"/>
  <c r="G5827" i="7"/>
  <c r="S6260" i="7"/>
  <c r="T6259" i="7"/>
  <c r="O4758" i="7"/>
  <c r="N4761" i="7"/>
  <c r="K4765" i="7"/>
  <c r="O4775" i="7"/>
  <c r="W4775" i="7"/>
  <c r="N4777" i="7"/>
  <c r="E4777" i="7"/>
  <c r="D4777" i="7" s="1"/>
  <c r="O4779" i="7"/>
  <c r="W4779" i="7"/>
  <c r="O4785" i="7"/>
  <c r="W4785" i="7"/>
  <c r="O4787" i="7"/>
  <c r="W4787" i="7"/>
  <c r="O4789" i="7"/>
  <c r="W4789" i="7"/>
  <c r="N4793" i="7"/>
  <c r="E4793" i="7"/>
  <c r="D4793" i="7" s="1"/>
  <c r="N4797" i="7"/>
  <c r="E4797" i="7"/>
  <c r="D4797" i="7" s="1"/>
  <c r="N4801" i="7"/>
  <c r="E4801" i="7"/>
  <c r="D4801" i="7" s="1"/>
  <c r="N4803" i="7"/>
  <c r="E4803" i="7"/>
  <c r="D4803" i="7" s="1"/>
  <c r="O4805" i="7"/>
  <c r="W4805" i="7"/>
  <c r="N4807" i="7"/>
  <c r="E4807" i="7"/>
  <c r="O4809" i="7"/>
  <c r="W4809" i="7"/>
  <c r="D4811" i="7"/>
  <c r="F4813" i="7"/>
  <c r="I4813" i="7"/>
  <c r="D4814" i="7"/>
  <c r="N4820" i="7"/>
  <c r="E4820" i="7"/>
  <c r="D4820" i="7" s="1"/>
  <c r="K4823" i="7"/>
  <c r="D4827" i="7"/>
  <c r="D4830" i="7"/>
  <c r="K4833" i="7"/>
  <c r="F4833" i="7" s="1"/>
  <c r="H4836" i="7"/>
  <c r="H4838" i="7"/>
  <c r="H4840" i="7"/>
  <c r="K4841" i="7"/>
  <c r="F4841" i="7" s="1"/>
  <c r="K4843" i="7"/>
  <c r="H4844" i="7"/>
  <c r="H4846" i="7"/>
  <c r="H4848" i="7"/>
  <c r="K4849" i="7"/>
  <c r="H4850" i="7"/>
  <c r="H4853" i="7"/>
  <c r="H4856" i="7"/>
  <c r="D4858" i="7"/>
  <c r="N4859" i="7"/>
  <c r="E4859" i="7"/>
  <c r="D4861" i="7"/>
  <c r="N4864" i="7"/>
  <c r="E4864" i="7"/>
  <c r="D4864" i="7" s="1"/>
  <c r="N4866" i="7"/>
  <c r="E4866" i="7"/>
  <c r="D4866" i="7" s="1"/>
  <c r="N4868" i="7"/>
  <c r="E4868" i="7"/>
  <c r="D4868" i="7" s="1"/>
  <c r="H4875" i="7"/>
  <c r="H4878" i="7"/>
  <c r="D4880" i="7"/>
  <c r="N4881" i="7"/>
  <c r="E4881" i="7"/>
  <c r="D4881" i="7" s="1"/>
  <c r="D4883" i="7"/>
  <c r="H4889" i="7"/>
  <c r="D4894" i="7"/>
  <c r="K4896" i="7"/>
  <c r="H4897" i="7"/>
  <c r="H4900" i="7"/>
  <c r="D4905" i="7"/>
  <c r="K4907" i="7"/>
  <c r="H4908" i="7"/>
  <c r="H4911" i="7"/>
  <c r="H4916" i="7"/>
  <c r="F4917" i="7"/>
  <c r="I4917" i="7"/>
  <c r="H4918" i="7"/>
  <c r="F4919" i="7"/>
  <c r="I4919" i="7"/>
  <c r="H4920" i="7"/>
  <c r="H4922" i="7"/>
  <c r="F4923" i="7"/>
  <c r="I4923" i="7"/>
  <c r="D4924" i="7"/>
  <c r="N4925" i="7"/>
  <c r="E4925" i="7"/>
  <c r="D4925" i="7" s="1"/>
  <c r="D4927" i="7"/>
  <c r="O4928" i="7"/>
  <c r="K4933" i="7"/>
  <c r="K4935" i="7"/>
  <c r="F4937" i="7"/>
  <c r="I4937" i="7"/>
  <c r="K4939" i="7"/>
  <c r="K4941" i="7"/>
  <c r="K4943" i="7"/>
  <c r="H4944" i="7"/>
  <c r="H4951" i="7"/>
  <c r="K4952" i="7"/>
  <c r="H4953" i="7"/>
  <c r="F4954" i="7"/>
  <c r="I4954" i="7"/>
  <c r="D4955" i="7"/>
  <c r="O4956" i="7"/>
  <c r="N4958" i="7"/>
  <c r="E4958" i="7"/>
  <c r="D4958" i="7" s="1"/>
  <c r="K4961" i="7"/>
  <c r="H4962" i="7"/>
  <c r="O4965" i="7"/>
  <c r="K4968" i="7"/>
  <c r="H4969" i="7"/>
  <c r="F4970" i="7"/>
  <c r="I4970" i="7"/>
  <c r="D4971" i="7"/>
  <c r="O4972" i="7"/>
  <c r="N4974" i="7"/>
  <c r="E4974" i="7"/>
  <c r="D4974" i="7" s="1"/>
  <c r="H4976" i="7"/>
  <c r="K4977" i="7"/>
  <c r="H4978" i="7"/>
  <c r="O4981" i="7"/>
  <c r="K4984" i="7"/>
  <c r="H4985" i="7"/>
  <c r="F4986" i="7"/>
  <c r="I4986" i="7"/>
  <c r="D4987" i="7"/>
  <c r="O4988" i="7"/>
  <c r="N4990" i="7"/>
  <c r="E4990" i="7"/>
  <c r="D4990" i="7" s="1"/>
  <c r="H4992" i="7"/>
  <c r="D4994" i="7"/>
  <c r="N4997" i="7"/>
  <c r="E4997" i="7"/>
  <c r="I5001" i="7"/>
  <c r="O5001" i="7"/>
  <c r="W5001" i="7"/>
  <c r="H5001" i="7" s="1"/>
  <c r="I5003" i="7"/>
  <c r="N5003" i="7"/>
  <c r="E5003" i="7"/>
  <c r="D5003" i="7" s="1"/>
  <c r="I5005" i="7"/>
  <c r="O5007" i="7"/>
  <c r="W5007" i="7"/>
  <c r="K5018" i="7"/>
  <c r="F5020" i="7"/>
  <c r="I5020" i="7"/>
  <c r="K5027" i="7"/>
  <c r="K5034" i="7"/>
  <c r="F5036" i="7"/>
  <c r="I5036" i="7"/>
  <c r="O5038" i="7"/>
  <c r="W5038" i="7"/>
  <c r="N5043" i="7"/>
  <c r="E5043" i="7"/>
  <c r="D5043" i="7" s="1"/>
  <c r="K5050" i="7"/>
  <c r="F5052" i="7"/>
  <c r="I5052" i="7"/>
  <c r="O5054" i="7"/>
  <c r="W5054" i="7"/>
  <c r="N5056" i="7"/>
  <c r="E5056" i="7"/>
  <c r="D5056" i="7" s="1"/>
  <c r="H5060" i="7"/>
  <c r="F5061" i="7"/>
  <c r="I5061" i="7"/>
  <c r="F5063" i="7"/>
  <c r="I5063" i="7"/>
  <c r="F5067" i="7"/>
  <c r="I5067" i="7"/>
  <c r="F5069" i="7"/>
  <c r="I5069" i="7"/>
  <c r="F5072" i="7"/>
  <c r="I5072" i="7"/>
  <c r="F5077" i="7"/>
  <c r="I5077" i="7"/>
  <c r="F5079" i="7"/>
  <c r="I5079" i="7"/>
  <c r="F5081" i="7"/>
  <c r="I5081" i="7"/>
  <c r="F5083" i="7"/>
  <c r="I5083" i="7"/>
  <c r="N5090" i="7"/>
  <c r="E5090" i="7"/>
  <c r="D5092" i="7"/>
  <c r="O5093" i="7"/>
  <c r="W5093" i="7"/>
  <c r="F5096" i="7"/>
  <c r="I5096" i="7"/>
  <c r="D5097" i="7"/>
  <c r="N5098" i="7"/>
  <c r="E5098" i="7"/>
  <c r="D5100" i="7"/>
  <c r="H5106" i="7"/>
  <c r="H5109" i="7"/>
  <c r="K5110" i="7"/>
  <c r="D5111" i="7"/>
  <c r="N5118" i="7"/>
  <c r="E5118" i="7"/>
  <c r="D5118" i="7" s="1"/>
  <c r="D5120" i="7"/>
  <c r="N5121" i="7"/>
  <c r="E5121" i="7"/>
  <c r="D5121" i="7" s="1"/>
  <c r="H5123" i="7"/>
  <c r="F5124" i="7"/>
  <c r="I5124" i="7"/>
  <c r="D5125" i="7"/>
  <c r="N5129" i="7"/>
  <c r="E5129" i="7"/>
  <c r="D5131" i="7"/>
  <c r="O5132" i="7"/>
  <c r="N5137" i="7"/>
  <c r="E5137" i="7"/>
  <c r="D5137" i="7" s="1"/>
  <c r="D5139" i="7"/>
  <c r="O5140" i="7"/>
  <c r="N5145" i="7"/>
  <c r="E5145" i="7"/>
  <c r="D5145" i="7" s="1"/>
  <c r="H5147" i="7"/>
  <c r="F5148" i="7"/>
  <c r="I5148" i="7"/>
  <c r="D5149" i="7"/>
  <c r="F5152" i="7"/>
  <c r="I5152" i="7"/>
  <c r="H5153" i="7"/>
  <c r="H5157" i="7"/>
  <c r="H5162" i="7"/>
  <c r="F5163" i="7"/>
  <c r="I5163" i="7"/>
  <c r="H5164" i="7"/>
  <c r="F5170" i="7"/>
  <c r="I5170" i="7"/>
  <c r="H5171" i="7"/>
  <c r="H5173" i="7"/>
  <c r="F5174" i="7"/>
  <c r="I5174" i="7"/>
  <c r="H5175" i="7"/>
  <c r="F5176" i="7"/>
  <c r="I5176" i="7"/>
  <c r="H5177" i="7"/>
  <c r="F5178" i="7"/>
  <c r="I5178" i="7"/>
  <c r="H5179" i="7"/>
  <c r="H5181" i="7"/>
  <c r="F5182" i="7"/>
  <c r="I5182" i="7"/>
  <c r="H5183" i="7"/>
  <c r="K5184" i="7"/>
  <c r="H5185" i="7"/>
  <c r="F5186" i="7"/>
  <c r="I5186" i="7"/>
  <c r="H5187" i="7"/>
  <c r="F5188" i="7"/>
  <c r="I5188" i="7"/>
  <c r="H5189" i="7"/>
  <c r="F5190" i="7"/>
  <c r="I5190" i="7"/>
  <c r="H5191" i="7"/>
  <c r="K5192" i="7"/>
  <c r="H5193" i="7"/>
  <c r="H5196" i="7"/>
  <c r="F5197" i="7"/>
  <c r="I5197" i="7"/>
  <c r="D5198" i="7"/>
  <c r="F5200" i="7"/>
  <c r="I5200" i="7"/>
  <c r="D5201" i="7"/>
  <c r="K5203" i="7"/>
  <c r="H5204" i="7"/>
  <c r="N5210" i="7"/>
  <c r="E5210" i="7"/>
  <c r="D5210" i="7" s="1"/>
  <c r="D5212" i="7"/>
  <c r="H5218" i="7"/>
  <c r="D5223" i="7"/>
  <c r="K5225" i="7"/>
  <c r="H5226" i="7"/>
  <c r="H5229" i="7"/>
  <c r="H5232" i="7"/>
  <c r="K5233" i="7"/>
  <c r="D5234" i="7"/>
  <c r="D5243" i="7"/>
  <c r="O5244" i="7"/>
  <c r="F5247" i="7"/>
  <c r="I5247" i="7"/>
  <c r="D5248" i="7"/>
  <c r="K5250" i="7"/>
  <c r="H5251" i="7"/>
  <c r="H5254" i="7"/>
  <c r="F5255" i="7"/>
  <c r="I5255" i="7"/>
  <c r="D5256" i="7"/>
  <c r="F5258" i="7"/>
  <c r="I5258" i="7"/>
  <c r="D5259" i="7"/>
  <c r="O5260" i="7"/>
  <c r="H5265" i="7"/>
  <c r="K5266" i="7"/>
  <c r="D5267" i="7"/>
  <c r="K5272" i="7"/>
  <c r="H5273" i="7"/>
  <c r="H5276" i="7"/>
  <c r="F5277" i="7"/>
  <c r="I5277" i="7"/>
  <c r="D5278" i="7"/>
  <c r="F5280" i="7"/>
  <c r="I5280" i="7"/>
  <c r="D5281" i="7"/>
  <c r="O5282" i="7"/>
  <c r="H5289" i="7"/>
  <c r="H5292" i="7"/>
  <c r="N5295" i="7"/>
  <c r="E5295" i="7"/>
  <c r="D5295" i="7" s="1"/>
  <c r="H5297" i="7"/>
  <c r="D5300" i="7"/>
  <c r="O5301" i="7"/>
  <c r="N5306" i="7"/>
  <c r="E5306" i="7"/>
  <c r="D5306" i="7" s="1"/>
  <c r="D5308" i="7"/>
  <c r="N5309" i="7"/>
  <c r="E5309" i="7"/>
  <c r="H5311" i="7"/>
  <c r="F5312" i="7"/>
  <c r="I5312" i="7"/>
  <c r="D5313" i="7"/>
  <c r="F5315" i="7"/>
  <c r="I5315" i="7"/>
  <c r="D5316" i="7"/>
  <c r="K5318" i="7"/>
  <c r="H5319" i="7"/>
  <c r="H5322" i="7"/>
  <c r="N5325" i="7"/>
  <c r="E5325" i="7"/>
  <c r="D5325" i="7" s="1"/>
  <c r="D5327" i="7"/>
  <c r="O5328" i="7"/>
  <c r="K5334" i="7"/>
  <c r="H5335" i="7"/>
  <c r="H5338" i="7"/>
  <c r="F5339" i="7"/>
  <c r="I5339" i="7"/>
  <c r="D5340" i="7"/>
  <c r="K5342" i="7"/>
  <c r="H5343" i="7"/>
  <c r="H5346" i="7"/>
  <c r="K5347" i="7"/>
  <c r="D5348" i="7"/>
  <c r="N5355" i="7"/>
  <c r="E5355" i="7"/>
  <c r="D5357" i="7"/>
  <c r="N5358" i="7"/>
  <c r="E5358" i="7"/>
  <c r="D5358" i="7" s="1"/>
  <c r="H5360" i="7"/>
  <c r="F5361" i="7"/>
  <c r="I5361" i="7"/>
  <c r="D5362" i="7"/>
  <c r="K5364" i="7"/>
  <c r="H5365" i="7"/>
  <c r="H5368" i="7"/>
  <c r="N5371" i="7"/>
  <c r="E5371" i="7"/>
  <c r="D5371" i="7" s="1"/>
  <c r="D5373" i="7"/>
  <c r="N5374" i="7"/>
  <c r="E5374" i="7"/>
  <c r="D5374" i="7" s="1"/>
  <c r="H5376" i="7"/>
  <c r="K5377" i="7"/>
  <c r="D5378" i="7"/>
  <c r="K5383" i="7"/>
  <c r="H5384" i="7"/>
  <c r="H5387" i="7"/>
  <c r="F5388" i="7"/>
  <c r="I5388" i="7"/>
  <c r="D5389" i="7"/>
  <c r="F5391" i="7"/>
  <c r="I5391" i="7"/>
  <c r="D5392" i="7"/>
  <c r="O5393" i="7"/>
  <c r="K5399" i="7"/>
  <c r="H5400" i="7"/>
  <c r="H5403" i="7"/>
  <c r="F5404" i="7"/>
  <c r="I5404" i="7"/>
  <c r="D5405" i="7"/>
  <c r="F5407" i="7"/>
  <c r="I5407" i="7"/>
  <c r="D5408" i="7"/>
  <c r="O5409" i="7"/>
  <c r="N5414" i="7"/>
  <c r="E5414" i="7"/>
  <c r="D5414" i="7" s="1"/>
  <c r="D5416" i="7"/>
  <c r="O5417" i="7"/>
  <c r="K5423" i="7"/>
  <c r="H5424" i="7"/>
  <c r="I5427" i="7"/>
  <c r="E5427" i="7"/>
  <c r="J5165" i="7"/>
  <c r="N5428" i="7"/>
  <c r="O5427" i="7"/>
  <c r="N5427" i="7" s="1"/>
  <c r="H5428" i="7"/>
  <c r="W5427" i="7"/>
  <c r="H5427" i="7" s="1"/>
  <c r="D5434" i="7"/>
  <c r="D5437" i="7"/>
  <c r="F5440" i="7"/>
  <c r="D5445" i="7"/>
  <c r="L5443" i="7"/>
  <c r="G5444" i="7"/>
  <c r="L5166" i="7"/>
  <c r="P5497" i="7"/>
  <c r="P5493" i="7"/>
  <c r="P5156" i="7" s="1"/>
  <c r="I5507" i="7"/>
  <c r="I5525" i="7"/>
  <c r="P5530" i="7"/>
  <c r="P5524" i="7"/>
  <c r="P5516" i="7" s="1"/>
  <c r="S5544" i="7"/>
  <c r="T5508" i="7"/>
  <c r="I5552" i="7"/>
  <c r="S5560" i="7"/>
  <c r="T5559" i="7"/>
  <c r="S5559" i="7" s="1"/>
  <c r="G5563" i="7"/>
  <c r="L5560" i="7"/>
  <c r="N5581" i="7"/>
  <c r="S5589" i="7"/>
  <c r="T5588" i="7"/>
  <c r="S5588" i="7" s="1"/>
  <c r="G5592" i="7"/>
  <c r="L5589" i="7"/>
  <c r="I5602" i="7"/>
  <c r="N5607" i="7"/>
  <c r="G5612" i="7"/>
  <c r="L5611" i="7"/>
  <c r="G5611" i="7" s="1"/>
  <c r="S5619" i="7"/>
  <c r="T5618" i="7"/>
  <c r="S5618" i="7" s="1"/>
  <c r="S5627" i="7"/>
  <c r="T5626" i="7"/>
  <c r="S5626" i="7" s="1"/>
  <c r="I5641" i="7"/>
  <c r="S5646" i="7"/>
  <c r="T5642" i="7"/>
  <c r="S5663" i="7"/>
  <c r="T5660" i="7"/>
  <c r="K5677" i="7"/>
  <c r="F5695" i="7"/>
  <c r="L5716" i="7"/>
  <c r="G5717" i="7"/>
  <c r="L5713" i="7"/>
  <c r="L5728" i="7"/>
  <c r="G5729" i="7"/>
  <c r="L5725" i="7"/>
  <c r="G5725" i="7" s="1"/>
  <c r="O5737" i="7"/>
  <c r="O5733" i="7"/>
  <c r="P5754" i="7"/>
  <c r="P5750" i="7" s="1"/>
  <c r="P5751" i="7"/>
  <c r="N5751" i="7" s="1"/>
  <c r="T5754" i="7"/>
  <c r="T5751" i="7"/>
  <c r="S5751" i="7" s="1"/>
  <c r="G5781" i="7"/>
  <c r="V5705" i="7"/>
  <c r="S5705" i="7" s="1"/>
  <c r="S5781" i="7"/>
  <c r="I5783" i="7"/>
  <c r="E5783" i="7"/>
  <c r="J5782" i="7"/>
  <c r="J5779" i="7"/>
  <c r="S5848" i="7"/>
  <c r="E5848" i="7"/>
  <c r="T5847" i="7"/>
  <c r="T5844" i="7"/>
  <c r="V5427" i="7"/>
  <c r="V5431" i="7"/>
  <c r="V5435" i="7"/>
  <c r="V5439" i="7"/>
  <c r="L5450" i="7"/>
  <c r="G5450" i="7" s="1"/>
  <c r="I5451" i="7"/>
  <c r="N5451" i="7"/>
  <c r="T5451" i="7"/>
  <c r="I5456" i="7"/>
  <c r="N5456" i="7"/>
  <c r="L5459" i="7"/>
  <c r="G5459" i="7" s="1"/>
  <c r="I5460" i="7"/>
  <c r="N5460" i="7"/>
  <c r="I5464" i="7"/>
  <c r="I5466" i="7"/>
  <c r="N5466" i="7"/>
  <c r="I5468" i="7"/>
  <c r="N5468" i="7"/>
  <c r="I5470" i="7"/>
  <c r="N5470" i="7"/>
  <c r="I5472" i="7"/>
  <c r="I5474" i="7"/>
  <c r="N5474" i="7"/>
  <c r="T5474" i="7"/>
  <c r="I5476" i="7"/>
  <c r="N5476" i="7"/>
  <c r="I5478" i="7"/>
  <c r="N5478" i="7"/>
  <c r="L5479" i="7"/>
  <c r="I5480" i="7"/>
  <c r="N5480" i="7"/>
  <c r="T5480" i="7"/>
  <c r="I5484" i="7"/>
  <c r="N5484" i="7"/>
  <c r="L5487" i="7"/>
  <c r="G5487" i="7" s="1"/>
  <c r="I5488" i="7"/>
  <c r="N5488" i="7"/>
  <c r="T5488" i="7"/>
  <c r="T5493" i="7"/>
  <c r="L5494" i="7"/>
  <c r="I5495" i="7"/>
  <c r="N5495" i="7"/>
  <c r="N5497" i="7"/>
  <c r="T5497" i="7"/>
  <c r="L5498" i="7"/>
  <c r="I5499" i="7"/>
  <c r="N5499" i="7"/>
  <c r="N5504" i="7"/>
  <c r="F5507" i="7"/>
  <c r="I5512" i="7"/>
  <c r="F5525" i="7"/>
  <c r="P5525" i="7"/>
  <c r="P5517" i="7" s="1"/>
  <c r="P5506" i="7" s="1"/>
  <c r="P3585" i="7" s="1"/>
  <c r="F5532" i="7"/>
  <c r="F5542" i="7"/>
  <c r="P5542" i="7"/>
  <c r="F5552" i="7"/>
  <c r="F5560" i="7"/>
  <c r="F5566" i="7"/>
  <c r="F5575" i="7"/>
  <c r="F5581" i="7"/>
  <c r="F5589" i="7"/>
  <c r="F5594" i="7"/>
  <c r="F5602" i="7"/>
  <c r="F5607" i="7"/>
  <c r="F5611" i="7"/>
  <c r="F5636" i="7"/>
  <c r="F5641" i="7"/>
  <c r="F5654" i="7"/>
  <c r="F5659" i="7"/>
  <c r="I5674" i="7"/>
  <c r="N5674" i="7"/>
  <c r="I5676" i="7"/>
  <c r="N5676" i="7"/>
  <c r="F5678" i="7"/>
  <c r="H5678" i="7"/>
  <c r="F5680" i="7"/>
  <c r="H5680" i="7"/>
  <c r="K5681" i="7"/>
  <c r="W5670" i="7"/>
  <c r="W5502" i="7" s="1"/>
  <c r="W5681" i="7"/>
  <c r="W5669" i="7" s="1"/>
  <c r="W5501" i="7" s="1"/>
  <c r="D5685" i="7"/>
  <c r="O5673" i="7"/>
  <c r="O5690" i="7"/>
  <c r="D5696" i="7"/>
  <c r="S5709" i="7"/>
  <c r="K5705" i="7"/>
  <c r="F5705" i="7" s="1"/>
  <c r="O5716" i="7"/>
  <c r="H5722" i="7"/>
  <c r="F5729" i="7"/>
  <c r="O5728" i="7"/>
  <c r="I5737" i="7"/>
  <c r="J5732" i="7"/>
  <c r="L5742" i="7"/>
  <c r="F5747" i="7"/>
  <c r="K5743" i="7"/>
  <c r="F5743" i="7" s="1"/>
  <c r="F5755" i="7"/>
  <c r="N5755" i="7"/>
  <c r="O5754" i="7"/>
  <c r="L5754" i="7"/>
  <c r="G5755" i="7"/>
  <c r="L5751" i="7"/>
  <c r="G5751" i="7" s="1"/>
  <c r="K5762" i="7"/>
  <c r="I5781" i="7"/>
  <c r="E5781" i="7"/>
  <c r="H5781" i="7"/>
  <c r="R5705" i="7"/>
  <c r="R3583" i="7" s="1"/>
  <c r="R12" i="7" s="1"/>
  <c r="R5783" i="7"/>
  <c r="K5790" i="7"/>
  <c r="S5812" i="7"/>
  <c r="G5812" i="7"/>
  <c r="I5814" i="7"/>
  <c r="E5814" i="7"/>
  <c r="S5816" i="7"/>
  <c r="G5816" i="7"/>
  <c r="V5815" i="7"/>
  <c r="I5819" i="7"/>
  <c r="E5819" i="7"/>
  <c r="I5821" i="7"/>
  <c r="E5821" i="7"/>
  <c r="I5823" i="7"/>
  <c r="E5823" i="7"/>
  <c r="J5822" i="7"/>
  <c r="H5823" i="7"/>
  <c r="R5822" i="7"/>
  <c r="I5840" i="7"/>
  <c r="E5840" i="7"/>
  <c r="D5840" i="7" s="1"/>
  <c r="J5839" i="7"/>
  <c r="H5840" i="7"/>
  <c r="R5839" i="7"/>
  <c r="K5850" i="7"/>
  <c r="T5850" i="7"/>
  <c r="H5884" i="7"/>
  <c r="H5999" i="7"/>
  <c r="M5998" i="7"/>
  <c r="H6005" i="7"/>
  <c r="M5994" i="7"/>
  <c r="F6135" i="7"/>
  <c r="E4829" i="7"/>
  <c r="D4829" i="7" s="1"/>
  <c r="E4833" i="7"/>
  <c r="D4833" i="7" s="1"/>
  <c r="E4834" i="7"/>
  <c r="D4834" i="7" s="1"/>
  <c r="E4836" i="7"/>
  <c r="D4836" i="7" s="1"/>
  <c r="E4837" i="7"/>
  <c r="D4837" i="7" s="1"/>
  <c r="E4838" i="7"/>
  <c r="E4840" i="7"/>
  <c r="E4841" i="7"/>
  <c r="D4841" i="7" s="1"/>
  <c r="E4843" i="7"/>
  <c r="E4844" i="7"/>
  <c r="E4845" i="7"/>
  <c r="D4845" i="7" s="1"/>
  <c r="E4846" i="7"/>
  <c r="E4847" i="7"/>
  <c r="D4847" i="7" s="1"/>
  <c r="E4848" i="7"/>
  <c r="D4848" i="7" s="1"/>
  <c r="E4849" i="7"/>
  <c r="F5451" i="7"/>
  <c r="F5466" i="7"/>
  <c r="F5474" i="7"/>
  <c r="F5480" i="7"/>
  <c r="F5488" i="7"/>
  <c r="F5493" i="7"/>
  <c r="N5506" i="7"/>
  <c r="I5508" i="7"/>
  <c r="N5516" i="7"/>
  <c r="I5518" i="7"/>
  <c r="I5520" i="7"/>
  <c r="I5526" i="7"/>
  <c r="I5528" i="7"/>
  <c r="N5530" i="7"/>
  <c r="I5533" i="7"/>
  <c r="I5539" i="7"/>
  <c r="N5541" i="7"/>
  <c r="I5543" i="7"/>
  <c r="I5545" i="7"/>
  <c r="I5547" i="7"/>
  <c r="N5549" i="7"/>
  <c r="I5553" i="7"/>
  <c r="N5559" i="7"/>
  <c r="I5563" i="7"/>
  <c r="I5567" i="7"/>
  <c r="N5574" i="7"/>
  <c r="I5578" i="7"/>
  <c r="I5582" i="7"/>
  <c r="N5588" i="7"/>
  <c r="I5592" i="7"/>
  <c r="I5595" i="7"/>
  <c r="N5601" i="7"/>
  <c r="I5605" i="7"/>
  <c r="I5608" i="7"/>
  <c r="I5612" i="7"/>
  <c r="I5618" i="7"/>
  <c r="I5622" i="7"/>
  <c r="I5626" i="7"/>
  <c r="I5630" i="7"/>
  <c r="N5635" i="7"/>
  <c r="I5639" i="7"/>
  <c r="I5642" i="7"/>
  <c r="I5649" i="7"/>
  <c r="N5653" i="7"/>
  <c r="I5657" i="7"/>
  <c r="I5660" i="7"/>
  <c r="N5660" i="7"/>
  <c r="I5665" i="7"/>
  <c r="N5665" i="7"/>
  <c r="I5671" i="7"/>
  <c r="N5671" i="7"/>
  <c r="N5678" i="7"/>
  <c r="O5510" i="7"/>
  <c r="N5510" i="7" s="1"/>
  <c r="N5680" i="7"/>
  <c r="O5512" i="7"/>
  <c r="N5512" i="7" s="1"/>
  <c r="D5684" i="7"/>
  <c r="J5689" i="7"/>
  <c r="J5670" i="7"/>
  <c r="V5689" i="7"/>
  <c r="V5669" i="7" s="1"/>
  <c r="V5501" i="7" s="1"/>
  <c r="V5670" i="7"/>
  <c r="V5502" i="7" s="1"/>
  <c r="H5695" i="7"/>
  <c r="H5703" i="7"/>
  <c r="E5705" i="7"/>
  <c r="H5711" i="7"/>
  <c r="I5716" i="7"/>
  <c r="I5721" i="7"/>
  <c r="J5720" i="7"/>
  <c r="J5713" i="7"/>
  <c r="N5722" i="7"/>
  <c r="O5721" i="7"/>
  <c r="O5714" i="7"/>
  <c r="W5721" i="7"/>
  <c r="W5714" i="7"/>
  <c r="W5704" i="7" s="1"/>
  <c r="I5728" i="7"/>
  <c r="J5724" i="7"/>
  <c r="H5734" i="7"/>
  <c r="H5736" i="7"/>
  <c r="K5737" i="7"/>
  <c r="K5733" i="7"/>
  <c r="W5737" i="7"/>
  <c r="W5732" i="7" s="1"/>
  <c r="W5733" i="7"/>
  <c r="L5737" i="7"/>
  <c r="L5733" i="7"/>
  <c r="G5738" i="7"/>
  <c r="D5749" i="7"/>
  <c r="K5751" i="7"/>
  <c r="E5754" i="7"/>
  <c r="J5750" i="7"/>
  <c r="G5780" i="7"/>
  <c r="S5780" i="7"/>
  <c r="G5784" i="7"/>
  <c r="S5784" i="7"/>
  <c r="S5829" i="7"/>
  <c r="G5829" i="7"/>
  <c r="I5831" i="7"/>
  <c r="E5831" i="7"/>
  <c r="J5830" i="7"/>
  <c r="J5827" i="7"/>
  <c r="I5836" i="7"/>
  <c r="E5836" i="7"/>
  <c r="H6107" i="7"/>
  <c r="M6092" i="7"/>
  <c r="I6107" i="7"/>
  <c r="P6202" i="7"/>
  <c r="S6226" i="7"/>
  <c r="T6225" i="7"/>
  <c r="S6296" i="7"/>
  <c r="T6295" i="7"/>
  <c r="I5428" i="7"/>
  <c r="E5428" i="7"/>
  <c r="I5432" i="7"/>
  <c r="E5432" i="7"/>
  <c r="D5432" i="7" s="1"/>
  <c r="I5436" i="7"/>
  <c r="E5436" i="7"/>
  <c r="D5436" i="7" s="1"/>
  <c r="I5440" i="7"/>
  <c r="E5440" i="7"/>
  <c r="D5440" i="7" s="1"/>
  <c r="I5444" i="7"/>
  <c r="E5444" i="7"/>
  <c r="D5444" i="7" s="1"/>
  <c r="I5450" i="7"/>
  <c r="N5454" i="7"/>
  <c r="N5459" i="7"/>
  <c r="N5465" i="7"/>
  <c r="N5467" i="7"/>
  <c r="N5469" i="7"/>
  <c r="N5473" i="7"/>
  <c r="N5475" i="7"/>
  <c r="N5477" i="7"/>
  <c r="N5482" i="7"/>
  <c r="I5487" i="7"/>
  <c r="N5487" i="7"/>
  <c r="N5489" i="7"/>
  <c r="N5494" i="7"/>
  <c r="I5498" i="7"/>
  <c r="N5498" i="7"/>
  <c r="I5503" i="7"/>
  <c r="N5503" i="7"/>
  <c r="T5503" i="7"/>
  <c r="L5504" i="7"/>
  <c r="I5504" i="7" s="1"/>
  <c r="N5511" i="7"/>
  <c r="F5516" i="7"/>
  <c r="F5530" i="7"/>
  <c r="F5541" i="7"/>
  <c r="F5549" i="7"/>
  <c r="F5559" i="7"/>
  <c r="F5574" i="7"/>
  <c r="F5588" i="7"/>
  <c r="F5601" i="7"/>
  <c r="F5635" i="7"/>
  <c r="F5653" i="7"/>
  <c r="N5675" i="7"/>
  <c r="S5677" i="7"/>
  <c r="F5510" i="7"/>
  <c r="F5512" i="7"/>
  <c r="O5681" i="7"/>
  <c r="D5683" i="7"/>
  <c r="L5681" i="7"/>
  <c r="G5682" i="7"/>
  <c r="K5673" i="7"/>
  <c r="K5690" i="7"/>
  <c r="W5673" i="7"/>
  <c r="W5690" i="7"/>
  <c r="W5689" i="7" s="1"/>
  <c r="I5677" i="7"/>
  <c r="J5509" i="7"/>
  <c r="N5695" i="7"/>
  <c r="O5677" i="7"/>
  <c r="H5715" i="7"/>
  <c r="S5721" i="7"/>
  <c r="K5721" i="7"/>
  <c r="K5714" i="7"/>
  <c r="H5727" i="7"/>
  <c r="K5724" i="7"/>
  <c r="H5744" i="7"/>
  <c r="H5748" i="7"/>
  <c r="F5754" i="7"/>
  <c r="K5750" i="7"/>
  <c r="H5755" i="7"/>
  <c r="W5754" i="7"/>
  <c r="W5750" i="7" s="1"/>
  <c r="H5750" i="7" s="1"/>
  <c r="I5780" i="7"/>
  <c r="E5780" i="7"/>
  <c r="D5780" i="7" s="1"/>
  <c r="I5784" i="7"/>
  <c r="E5784" i="7"/>
  <c r="D5784" i="7" s="1"/>
  <c r="I5810" i="7"/>
  <c r="E5810" i="7"/>
  <c r="S5831" i="7"/>
  <c r="G5831" i="7"/>
  <c r="V5830" i="7"/>
  <c r="G5873" i="7"/>
  <c r="D5873" i="7" s="1"/>
  <c r="Q5705" i="7"/>
  <c r="N5705" i="7" s="1"/>
  <c r="G5875" i="7"/>
  <c r="Q5874" i="7"/>
  <c r="Q5871" i="7"/>
  <c r="G5871" i="7" s="1"/>
  <c r="N5906" i="7"/>
  <c r="S5913" i="7"/>
  <c r="U5912" i="7"/>
  <c r="U5910" i="7"/>
  <c r="S5910" i="7" s="1"/>
  <c r="G5920" i="7"/>
  <c r="Q5915" i="7"/>
  <c r="G5915" i="7" s="1"/>
  <c r="H5928" i="7"/>
  <c r="M5926" i="7"/>
  <c r="H6044" i="7"/>
  <c r="D6044" i="7" s="1"/>
  <c r="M6040" i="7"/>
  <c r="M6036" i="7"/>
  <c r="E5447" i="7"/>
  <c r="D5447" i="7" s="1"/>
  <c r="E5451" i="7"/>
  <c r="E5454" i="7"/>
  <c r="D5454" i="7" s="1"/>
  <c r="E5456" i="7"/>
  <c r="D5456" i="7" s="1"/>
  <c r="E5459" i="7"/>
  <c r="D5459" i="7" s="1"/>
  <c r="E5460" i="7"/>
  <c r="D5460" i="7" s="1"/>
  <c r="E5465" i="7"/>
  <c r="D5465" i="7" s="1"/>
  <c r="E5467" i="7"/>
  <c r="E5468" i="7"/>
  <c r="D5468" i="7" s="1"/>
  <c r="E5469" i="7"/>
  <c r="D5469" i="7" s="1"/>
  <c r="E5470" i="7"/>
  <c r="D5470" i="7" s="1"/>
  <c r="E5473" i="7"/>
  <c r="D5473" i="7" s="1"/>
  <c r="E5475" i="7"/>
  <c r="D5475" i="7" s="1"/>
  <c r="E5476" i="7"/>
  <c r="D5476" i="7" s="1"/>
  <c r="E5477" i="7"/>
  <c r="D5477" i="7" s="1"/>
  <c r="E5478" i="7"/>
  <c r="D5478" i="7" s="1"/>
  <c r="E5480" i="7"/>
  <c r="D5480" i="7" s="1"/>
  <c r="E5482" i="7"/>
  <c r="D5482" i="7" s="1"/>
  <c r="E5484" i="7"/>
  <c r="D5484" i="7" s="1"/>
  <c r="E5488" i="7"/>
  <c r="D5488" i="7" s="1"/>
  <c r="E5489" i="7"/>
  <c r="D5489" i="7" s="1"/>
  <c r="E5493" i="7"/>
  <c r="E5494" i="7"/>
  <c r="E5495" i="7"/>
  <c r="D5495" i="7" s="1"/>
  <c r="E5497" i="7"/>
  <c r="E5498" i="7"/>
  <c r="E5499" i="7"/>
  <c r="D5499" i="7" s="1"/>
  <c r="E5503" i="7"/>
  <c r="E5504" i="7"/>
  <c r="E5506" i="7"/>
  <c r="E5507" i="7"/>
  <c r="E5508" i="7"/>
  <c r="D5508" i="7" s="1"/>
  <c r="E5510" i="7"/>
  <c r="E5511" i="7"/>
  <c r="D5511" i="7" s="1"/>
  <c r="E5512" i="7"/>
  <c r="E5515" i="7"/>
  <c r="D5515" i="7" s="1"/>
  <c r="E5517" i="7"/>
  <c r="E5518" i="7"/>
  <c r="D5518" i="7" s="1"/>
  <c r="E5520" i="7"/>
  <c r="E5523" i="7"/>
  <c r="D5523" i="7" s="1"/>
  <c r="E5524" i="7"/>
  <c r="E5525" i="7"/>
  <c r="E5526" i="7"/>
  <c r="D5526" i="7" s="1"/>
  <c r="E5527" i="7"/>
  <c r="D5527" i="7" s="1"/>
  <c r="E5528" i="7"/>
  <c r="D5528" i="7" s="1"/>
  <c r="E5530" i="7"/>
  <c r="E5532" i="7"/>
  <c r="E5533" i="7"/>
  <c r="D5533" i="7" s="1"/>
  <c r="E5535" i="7"/>
  <c r="D5535" i="7" s="1"/>
  <c r="E5539" i="7"/>
  <c r="D5539" i="7" s="1"/>
  <c r="E5540" i="7"/>
  <c r="D5540" i="7" s="1"/>
  <c r="E5541" i="7"/>
  <c r="E5542" i="7"/>
  <c r="E5543" i="7"/>
  <c r="D5543" i="7" s="1"/>
  <c r="E5544" i="7"/>
  <c r="D5544" i="7" s="1"/>
  <c r="E5545" i="7"/>
  <c r="E5546" i="7"/>
  <c r="D5546" i="7" s="1"/>
  <c r="E5547" i="7"/>
  <c r="E5549" i="7"/>
  <c r="E5552" i="7"/>
  <c r="E5553" i="7"/>
  <c r="E5556" i="7"/>
  <c r="D5556" i="7" s="1"/>
  <c r="E5559" i="7"/>
  <c r="E5560" i="7"/>
  <c r="E5563" i="7"/>
  <c r="E5567" i="7"/>
  <c r="D5567" i="7" s="1"/>
  <c r="E5571" i="7"/>
  <c r="D5571" i="7" s="1"/>
  <c r="E5574" i="7"/>
  <c r="E5575" i="7"/>
  <c r="E5578" i="7"/>
  <c r="D5578" i="7" s="1"/>
  <c r="E5585" i="7"/>
  <c r="D5585" i="7" s="1"/>
  <c r="E5588" i="7"/>
  <c r="E5589" i="7"/>
  <c r="E5592" i="7"/>
  <c r="D5592" i="7" s="1"/>
  <c r="E5595" i="7"/>
  <c r="D5595" i="7" s="1"/>
  <c r="E5598" i="7"/>
  <c r="D5598" i="7" s="1"/>
  <c r="E5601" i="7"/>
  <c r="E5602" i="7"/>
  <c r="E5605" i="7"/>
  <c r="D5605" i="7" s="1"/>
  <c r="E5607" i="7"/>
  <c r="E5608" i="7"/>
  <c r="E5612" i="7"/>
  <c r="D5612" i="7" s="1"/>
  <c r="E5615" i="7"/>
  <c r="D5615" i="7" s="1"/>
  <c r="E5619" i="7"/>
  <c r="D5619" i="7" s="1"/>
  <c r="E5622" i="7"/>
  <c r="D5622" i="7" s="1"/>
  <c r="E5623" i="7"/>
  <c r="D5623" i="7" s="1"/>
  <c r="E5626" i="7"/>
  <c r="D5626" i="7" s="1"/>
  <c r="E5627" i="7"/>
  <c r="D5627" i="7" s="1"/>
  <c r="E5630" i="7"/>
  <c r="D5630" i="7" s="1"/>
  <c r="E5631" i="7"/>
  <c r="D5631" i="7" s="1"/>
  <c r="E5635" i="7"/>
  <c r="E5636" i="7"/>
  <c r="E5639" i="7"/>
  <c r="D5639" i="7" s="1"/>
  <c r="E5642" i="7"/>
  <c r="D5642" i="7" s="1"/>
  <c r="E5646" i="7"/>
  <c r="D5646" i="7" s="1"/>
  <c r="E5649" i="7"/>
  <c r="D5649" i="7" s="1"/>
  <c r="E5650" i="7"/>
  <c r="D5650" i="7" s="1"/>
  <c r="E5653" i="7"/>
  <c r="E5654" i="7"/>
  <c r="E5657" i="7"/>
  <c r="D5657" i="7" s="1"/>
  <c r="E5663" i="7"/>
  <c r="D5663" i="7" s="1"/>
  <c r="E5665" i="7"/>
  <c r="D5665" i="7" s="1"/>
  <c r="E5666" i="7"/>
  <c r="D5666" i="7" s="1"/>
  <c r="E5671" i="7"/>
  <c r="D5671" i="7" s="1"/>
  <c r="E5672" i="7"/>
  <c r="D5672" i="7" s="1"/>
  <c r="E5674" i="7"/>
  <c r="D5674" i="7" s="1"/>
  <c r="E5675" i="7"/>
  <c r="D5675" i="7" s="1"/>
  <c r="E5676" i="7"/>
  <c r="D5676" i="7" s="1"/>
  <c r="R5677" i="7"/>
  <c r="V5677" i="7"/>
  <c r="I5679" i="7"/>
  <c r="E5679" i="7"/>
  <c r="D5679" i="7" s="1"/>
  <c r="R5681" i="7"/>
  <c r="P5682" i="7"/>
  <c r="T5682" i="7"/>
  <c r="I5686" i="7"/>
  <c r="E5686" i="7"/>
  <c r="D5686" i="7" s="1"/>
  <c r="R5690" i="7"/>
  <c r="P5692" i="7"/>
  <c r="T5692" i="7"/>
  <c r="I5693" i="7"/>
  <c r="E5693" i="7"/>
  <c r="D5693" i="7" s="1"/>
  <c r="I5698" i="7"/>
  <c r="E5698" i="7"/>
  <c r="D5698" i="7" s="1"/>
  <c r="I5702" i="7"/>
  <c r="E5702" i="7"/>
  <c r="D5702" i="7" s="1"/>
  <c r="T5704" i="7"/>
  <c r="I5709" i="7"/>
  <c r="E5709" i="7"/>
  <c r="I5710" i="7"/>
  <c r="E5710" i="7"/>
  <c r="D5710" i="7" s="1"/>
  <c r="J5714" i="7"/>
  <c r="R5714" i="7"/>
  <c r="V5714" i="7"/>
  <c r="S5714" i="7" s="1"/>
  <c r="R5716" i="7"/>
  <c r="P5717" i="7"/>
  <c r="F5717" i="7" s="1"/>
  <c r="T5717" i="7"/>
  <c r="I5718" i="7"/>
  <c r="E5718" i="7"/>
  <c r="D5718" i="7" s="1"/>
  <c r="T5720" i="7"/>
  <c r="R5721" i="7"/>
  <c r="V5721" i="7"/>
  <c r="I5726" i="7"/>
  <c r="E5726" i="7"/>
  <c r="D5726" i="7" s="1"/>
  <c r="R5728" i="7"/>
  <c r="P5729" i="7"/>
  <c r="T5729" i="7"/>
  <c r="I5730" i="7"/>
  <c r="E5730" i="7"/>
  <c r="D5730" i="7" s="1"/>
  <c r="J5733" i="7"/>
  <c r="R5733" i="7"/>
  <c r="V5733" i="7"/>
  <c r="I5735" i="7"/>
  <c r="E5735" i="7"/>
  <c r="D5735" i="7" s="1"/>
  <c r="R5737" i="7"/>
  <c r="P5738" i="7"/>
  <c r="T5738" i="7"/>
  <c r="I5740" i="7"/>
  <c r="E5740" i="7"/>
  <c r="D5740" i="7" s="1"/>
  <c r="I5745" i="7"/>
  <c r="E5745" i="7"/>
  <c r="D5745" i="7" s="1"/>
  <c r="T5746" i="7"/>
  <c r="R5747" i="7"/>
  <c r="V5747" i="7"/>
  <c r="I5752" i="7"/>
  <c r="E5752" i="7"/>
  <c r="D5752" i="7" s="1"/>
  <c r="I5756" i="7"/>
  <c r="E5756" i="7"/>
  <c r="D5756" i="7" s="1"/>
  <c r="G5766" i="7"/>
  <c r="G5767" i="7"/>
  <c r="G5768" i="7"/>
  <c r="D5769" i="7"/>
  <c r="I5770" i="7"/>
  <c r="E5770" i="7"/>
  <c r="H5770" i="7"/>
  <c r="I5771" i="7"/>
  <c r="E5771" i="7"/>
  <c r="D5771" i="7" s="1"/>
  <c r="H5771" i="7"/>
  <c r="I5772" i="7"/>
  <c r="E5772" i="7"/>
  <c r="D5772" i="7" s="1"/>
  <c r="H5772" i="7"/>
  <c r="I5773" i="7"/>
  <c r="E5773" i="7"/>
  <c r="H5773" i="7"/>
  <c r="I5774" i="7"/>
  <c r="E5774" i="7"/>
  <c r="H5774" i="7"/>
  <c r="I5775" i="7"/>
  <c r="E5775" i="7"/>
  <c r="D5775" i="7" s="1"/>
  <c r="H5775" i="7"/>
  <c r="I5776" i="7"/>
  <c r="E5776" i="7"/>
  <c r="D5776" i="7" s="1"/>
  <c r="H5776" i="7"/>
  <c r="G5794" i="7"/>
  <c r="G5795" i="7"/>
  <c r="G5796" i="7"/>
  <c r="G5797" i="7"/>
  <c r="G5798" i="7"/>
  <c r="G5799" i="7"/>
  <c r="G5800" i="7"/>
  <c r="D5801" i="7"/>
  <c r="I5802" i="7"/>
  <c r="E5802" i="7"/>
  <c r="H5802" i="7"/>
  <c r="I5803" i="7"/>
  <c r="E5803" i="7"/>
  <c r="H5803" i="7"/>
  <c r="I5804" i="7"/>
  <c r="E5804" i="7"/>
  <c r="D5804" i="7" s="1"/>
  <c r="H5804" i="7"/>
  <c r="I5805" i="7"/>
  <c r="E5805" i="7"/>
  <c r="D5805" i="7" s="1"/>
  <c r="H5805" i="7"/>
  <c r="I5806" i="7"/>
  <c r="E5806" i="7"/>
  <c r="H5806" i="7"/>
  <c r="I5807" i="7"/>
  <c r="E5807" i="7"/>
  <c r="H5807" i="7"/>
  <c r="I5808" i="7"/>
  <c r="E5808" i="7"/>
  <c r="D5808" i="7" s="1"/>
  <c r="H5808" i="7"/>
  <c r="I5812" i="7"/>
  <c r="E5812" i="7"/>
  <c r="D5812" i="7" s="1"/>
  <c r="R5814" i="7"/>
  <c r="I5816" i="7"/>
  <c r="E5816" i="7"/>
  <c r="S5820" i="7"/>
  <c r="G5820" i="7"/>
  <c r="S5824" i="7"/>
  <c r="G5824" i="7"/>
  <c r="I5829" i="7"/>
  <c r="E5829" i="7"/>
  <c r="D5829" i="7" s="1"/>
  <c r="R5831" i="7"/>
  <c r="S5837" i="7"/>
  <c r="G5837" i="7"/>
  <c r="H5845" i="7"/>
  <c r="D5845" i="7" s="1"/>
  <c r="M5705" i="7"/>
  <c r="H5705" i="7" s="1"/>
  <c r="H5847" i="7"/>
  <c r="M5843" i="7"/>
  <c r="M5846" i="7"/>
  <c r="F5848" i="7"/>
  <c r="I5848" i="7"/>
  <c r="K5847" i="7"/>
  <c r="U5843" i="7"/>
  <c r="U5846" i="7"/>
  <c r="U5842" i="7" s="1"/>
  <c r="H5854" i="7"/>
  <c r="D5854" i="7" s="1"/>
  <c r="M5704" i="7"/>
  <c r="H5858" i="7"/>
  <c r="M5708" i="7"/>
  <c r="H5708" i="7" s="1"/>
  <c r="M5857" i="7"/>
  <c r="S5868" i="7"/>
  <c r="U5867" i="7"/>
  <c r="U5881" i="7"/>
  <c r="S5881" i="7" s="1"/>
  <c r="M5882" i="7"/>
  <c r="S5889" i="7"/>
  <c r="U5888" i="7"/>
  <c r="S5900" i="7"/>
  <c r="U5882" i="7"/>
  <c r="S5902" i="7"/>
  <c r="U5901" i="7"/>
  <c r="H5903" i="7"/>
  <c r="M5902" i="7"/>
  <c r="H5923" i="7"/>
  <c r="M5921" i="7"/>
  <c r="M5918" i="7"/>
  <c r="S5937" i="7"/>
  <c r="U5936" i="7"/>
  <c r="H5970" i="7"/>
  <c r="D5970" i="7" s="1"/>
  <c r="M5969" i="7"/>
  <c r="S5979" i="7"/>
  <c r="H5984" i="7"/>
  <c r="D5984" i="7" s="1"/>
  <c r="M5980" i="7"/>
  <c r="F5998" i="7"/>
  <c r="S6009" i="7"/>
  <c r="H6014" i="7"/>
  <c r="D6014" i="7" s="1"/>
  <c r="M6010" i="7"/>
  <c r="M5988" i="7" s="1"/>
  <c r="G6036" i="7"/>
  <c r="Q6031" i="7"/>
  <c r="F6048" i="7"/>
  <c r="S6056" i="7"/>
  <c r="H6079" i="7"/>
  <c r="M6078" i="7"/>
  <c r="H6082" i="7"/>
  <c r="M6071" i="7"/>
  <c r="F6088" i="7"/>
  <c r="H6113" i="7"/>
  <c r="M6098" i="7"/>
  <c r="D6122" i="7"/>
  <c r="Q6107" i="7"/>
  <c r="Q6092" i="7" s="1"/>
  <c r="G6092" i="7" s="1"/>
  <c r="Q6121" i="7"/>
  <c r="U6107" i="7"/>
  <c r="U6092" i="7" s="1"/>
  <c r="F6092" i="7" s="1"/>
  <c r="U6121" i="7"/>
  <c r="U6111" i="7"/>
  <c r="U6096" i="7" s="1"/>
  <c r="S6096" i="7" s="1"/>
  <c r="H6144" i="7"/>
  <c r="M6143" i="7"/>
  <c r="G6216" i="7"/>
  <c r="L6215" i="7"/>
  <c r="G6215" i="7" s="1"/>
  <c r="G6250" i="7"/>
  <c r="L6249" i="7"/>
  <c r="G6249" i="7" s="1"/>
  <c r="G6286" i="7"/>
  <c r="L6285" i="7"/>
  <c r="G6285" i="7" s="1"/>
  <c r="G6322" i="7"/>
  <c r="L6321" i="7"/>
  <c r="G6321" i="7" s="1"/>
  <c r="N6342" i="7"/>
  <c r="F6342" i="7"/>
  <c r="N6347" i="7"/>
  <c r="P6346" i="7"/>
  <c r="F6347" i="7"/>
  <c r="I6358" i="7"/>
  <c r="E6358" i="7"/>
  <c r="V6359" i="7"/>
  <c r="V6358" i="7" s="1"/>
  <c r="V6182" i="7"/>
  <c r="V6176" i="7" s="1"/>
  <c r="I6363" i="7"/>
  <c r="E6363" i="7"/>
  <c r="J6362" i="7"/>
  <c r="H6363" i="7"/>
  <c r="R6362" i="7"/>
  <c r="I6367" i="7"/>
  <c r="E6367" i="7"/>
  <c r="J6366" i="7"/>
  <c r="I6374" i="7"/>
  <c r="E6374" i="7"/>
  <c r="I6393" i="7"/>
  <c r="E6393" i="7"/>
  <c r="J6392" i="7"/>
  <c r="H6393" i="7"/>
  <c r="R6392" i="7"/>
  <c r="I6409" i="7"/>
  <c r="E6409" i="7"/>
  <c r="J6408" i="7"/>
  <c r="H6409" i="7"/>
  <c r="R6408" i="7"/>
  <c r="I6430" i="7"/>
  <c r="E6430" i="7"/>
  <c r="J6429" i="7"/>
  <c r="H6430" i="7"/>
  <c r="R6429" i="7"/>
  <c r="I5708" i="7"/>
  <c r="E5708" i="7"/>
  <c r="I5766" i="7"/>
  <c r="E5766" i="7"/>
  <c r="D5766" i="7" s="1"/>
  <c r="I5767" i="7"/>
  <c r="E5767" i="7"/>
  <c r="D5767" i="7" s="1"/>
  <c r="I5768" i="7"/>
  <c r="E5768" i="7"/>
  <c r="D5768" i="7" s="1"/>
  <c r="I5794" i="7"/>
  <c r="E5794" i="7"/>
  <c r="D5794" i="7" s="1"/>
  <c r="I5795" i="7"/>
  <c r="E5795" i="7"/>
  <c r="D5795" i="7" s="1"/>
  <c r="I5796" i="7"/>
  <c r="E5796" i="7"/>
  <c r="I5797" i="7"/>
  <c r="E5797" i="7"/>
  <c r="D5797" i="7" s="1"/>
  <c r="I5798" i="7"/>
  <c r="E5798" i="7"/>
  <c r="D5798" i="7" s="1"/>
  <c r="I5799" i="7"/>
  <c r="E5799" i="7"/>
  <c r="D5799" i="7" s="1"/>
  <c r="I5800" i="7"/>
  <c r="E5800" i="7"/>
  <c r="S5813" i="7"/>
  <c r="G5813" i="7"/>
  <c r="I5820" i="7"/>
  <c r="E5820" i="7"/>
  <c r="I5824" i="7"/>
  <c r="E5824" i="7"/>
  <c r="D5824" i="7" s="1"/>
  <c r="S5828" i="7"/>
  <c r="G5828" i="7"/>
  <c r="S5832" i="7"/>
  <c r="G5832" i="7"/>
  <c r="I5837" i="7"/>
  <c r="E5837" i="7"/>
  <c r="G5847" i="7"/>
  <c r="L5843" i="7"/>
  <c r="L5846" i="7"/>
  <c r="Q5843" i="7"/>
  <c r="Q5846" i="7"/>
  <c r="Q5842" i="7" s="1"/>
  <c r="N5874" i="7"/>
  <c r="H5899" i="7"/>
  <c r="H5912" i="7"/>
  <c r="M5909" i="7"/>
  <c r="N5915" i="7"/>
  <c r="S5932" i="7"/>
  <c r="U5931" i="7"/>
  <c r="S5931" i="7" s="1"/>
  <c r="D5955" i="7"/>
  <c r="G5955" i="7"/>
  <c r="Q5954" i="7"/>
  <c r="G5958" i="7"/>
  <c r="D5958" i="7" s="1"/>
  <c r="Q5947" i="7"/>
  <c r="G5947" i="7" s="1"/>
  <c r="G5980" i="7"/>
  <c r="Q5979" i="7"/>
  <c r="G5979" i="7" s="1"/>
  <c r="F5988" i="7"/>
  <c r="Q6009" i="7"/>
  <c r="Q5987" i="7" s="1"/>
  <c r="Q5988" i="7"/>
  <c r="G5988" i="7" s="1"/>
  <c r="F6018" i="7"/>
  <c r="H6022" i="7"/>
  <c r="M6021" i="7"/>
  <c r="D6027" i="7"/>
  <c r="U6032" i="7"/>
  <c r="S6032" i="7" s="1"/>
  <c r="U6039" i="7"/>
  <c r="U6031" i="7" s="1"/>
  <c r="S6031" i="7" s="1"/>
  <c r="H6103" i="7"/>
  <c r="D6103" i="7" s="1"/>
  <c r="M6088" i="7"/>
  <c r="H6136" i="7"/>
  <c r="M6135" i="7"/>
  <c r="S6170" i="7"/>
  <c r="T6152" i="7"/>
  <c r="T6169" i="7"/>
  <c r="G6171" i="7"/>
  <c r="L6170" i="7"/>
  <c r="L6155" i="7"/>
  <c r="G6155" i="7" s="1"/>
  <c r="I6189" i="7"/>
  <c r="S6208" i="7"/>
  <c r="T6207" i="7"/>
  <c r="I6224" i="7"/>
  <c r="S6242" i="7"/>
  <c r="T6241" i="7"/>
  <c r="S6277" i="7"/>
  <c r="T6276" i="7"/>
  <c r="S6314" i="7"/>
  <c r="T6313" i="7"/>
  <c r="N6336" i="7"/>
  <c r="P6335" i="7"/>
  <c r="P6181" i="7" s="1"/>
  <c r="P6182" i="7"/>
  <c r="P6176" i="7" s="1"/>
  <c r="F6336" i="7"/>
  <c r="I5678" i="7"/>
  <c r="E5678" i="7"/>
  <c r="D5678" i="7" s="1"/>
  <c r="I5680" i="7"/>
  <c r="E5680" i="7"/>
  <c r="D5680" i="7" s="1"/>
  <c r="I5682" i="7"/>
  <c r="E5682" i="7"/>
  <c r="I5692" i="7"/>
  <c r="E5692" i="7"/>
  <c r="I5695" i="7"/>
  <c r="E5695" i="7"/>
  <c r="I5703" i="7"/>
  <c r="E5703" i="7"/>
  <c r="D5703" i="7" s="1"/>
  <c r="E5707" i="7"/>
  <c r="I5711" i="7"/>
  <c r="E5711" i="7"/>
  <c r="D5711" i="7" s="1"/>
  <c r="I5715" i="7"/>
  <c r="E5715" i="7"/>
  <c r="I5717" i="7"/>
  <c r="E5717" i="7"/>
  <c r="I5722" i="7"/>
  <c r="E5722" i="7"/>
  <c r="I5725" i="7"/>
  <c r="I5727" i="7"/>
  <c r="E5727" i="7"/>
  <c r="I5729" i="7"/>
  <c r="E5729" i="7"/>
  <c r="D5729" i="7" s="1"/>
  <c r="I5734" i="7"/>
  <c r="E5734" i="7"/>
  <c r="I5736" i="7"/>
  <c r="E5736" i="7"/>
  <c r="D5736" i="7" s="1"/>
  <c r="I5738" i="7"/>
  <c r="I5744" i="7"/>
  <c r="E5744" i="7"/>
  <c r="D5744" i="7" s="1"/>
  <c r="I5748" i="7"/>
  <c r="E5748" i="7"/>
  <c r="I5751" i="7"/>
  <c r="E5751" i="7"/>
  <c r="I5753" i="7"/>
  <c r="E5753" i="7"/>
  <c r="D5753" i="7" s="1"/>
  <c r="I5755" i="7"/>
  <c r="E5755" i="7"/>
  <c r="D5755" i="7" s="1"/>
  <c r="I5759" i="7"/>
  <c r="H5759" i="7"/>
  <c r="I5760" i="7"/>
  <c r="E5760" i="7"/>
  <c r="H5760" i="7"/>
  <c r="I5761" i="7"/>
  <c r="E5761" i="7"/>
  <c r="H5761" i="7"/>
  <c r="I5762" i="7"/>
  <c r="H5762" i="7"/>
  <c r="I5763" i="7"/>
  <c r="E5763" i="7"/>
  <c r="D5763" i="7" s="1"/>
  <c r="H5763" i="7"/>
  <c r="I5764" i="7"/>
  <c r="E5764" i="7"/>
  <c r="H5764" i="7"/>
  <c r="D5785" i="7"/>
  <c r="I5787" i="7"/>
  <c r="I5788" i="7"/>
  <c r="E5788" i="7"/>
  <c r="D5788" i="7" s="1"/>
  <c r="H5788" i="7"/>
  <c r="I5789" i="7"/>
  <c r="E5789" i="7"/>
  <c r="D5789" i="7" s="1"/>
  <c r="H5789" i="7"/>
  <c r="I5790" i="7"/>
  <c r="I5791" i="7"/>
  <c r="E5791" i="7"/>
  <c r="H5791" i="7"/>
  <c r="I5792" i="7"/>
  <c r="E5792" i="7"/>
  <c r="D5792" i="7" s="1"/>
  <c r="H5792" i="7"/>
  <c r="I5811" i="7"/>
  <c r="E5811" i="7"/>
  <c r="I5813" i="7"/>
  <c r="E5813" i="7"/>
  <c r="I5815" i="7"/>
  <c r="E5815" i="7"/>
  <c r="S5819" i="7"/>
  <c r="G5819" i="7"/>
  <c r="S5821" i="7"/>
  <c r="G5821" i="7"/>
  <c r="S5823" i="7"/>
  <c r="G5823" i="7"/>
  <c r="I5828" i="7"/>
  <c r="E5828" i="7"/>
  <c r="D5828" i="7" s="1"/>
  <c r="I5832" i="7"/>
  <c r="E5832" i="7"/>
  <c r="S5836" i="7"/>
  <c r="G5836" i="7"/>
  <c r="S5840" i="7"/>
  <c r="G5840" i="7"/>
  <c r="F5844" i="7"/>
  <c r="I5844" i="7"/>
  <c r="S5859" i="7"/>
  <c r="U5709" i="7"/>
  <c r="U3594" i="7" s="1"/>
  <c r="U5858" i="7"/>
  <c r="H5867" i="7"/>
  <c r="M5866" i="7"/>
  <c r="F5881" i="7"/>
  <c r="H5888" i="7"/>
  <c r="M5887" i="7"/>
  <c r="N5891" i="7"/>
  <c r="D5907" i="7"/>
  <c r="G5907" i="7"/>
  <c r="Q5899" i="7"/>
  <c r="Q5906" i="7"/>
  <c r="H5936" i="7"/>
  <c r="M5935" i="7"/>
  <c r="Q5944" i="7"/>
  <c r="N5954" i="7"/>
  <c r="S5966" i="7"/>
  <c r="U5962" i="7"/>
  <c r="U5940" i="7" s="1"/>
  <c r="U5947" i="7"/>
  <c r="S5947" i="7" s="1"/>
  <c r="F5994" i="7"/>
  <c r="G6010" i="7"/>
  <c r="F6021" i="7"/>
  <c r="N6031" i="7"/>
  <c r="F6063" i="7"/>
  <c r="U6074" i="7"/>
  <c r="U6063" i="7" s="1"/>
  <c r="U6064" i="7"/>
  <c r="F6094" i="7"/>
  <c r="F6096" i="7"/>
  <c r="F6108" i="7"/>
  <c r="H6109" i="7"/>
  <c r="M6094" i="7"/>
  <c r="H6111" i="7"/>
  <c r="M6096" i="7"/>
  <c r="N6121" i="7"/>
  <c r="F6130" i="7"/>
  <c r="F6143" i="7"/>
  <c r="G6198" i="7"/>
  <c r="L6197" i="7"/>
  <c r="G6197" i="7" s="1"/>
  <c r="G6233" i="7"/>
  <c r="L6232" i="7"/>
  <c r="G6232" i="7" s="1"/>
  <c r="G6268" i="7"/>
  <c r="L6267" i="7"/>
  <c r="G6267" i="7" s="1"/>
  <c r="G6303" i="7"/>
  <c r="L6302" i="7"/>
  <c r="G6302" i="7" s="1"/>
  <c r="N5847" i="7"/>
  <c r="D5859" i="7"/>
  <c r="D5864" i="7"/>
  <c r="N5867" i="7"/>
  <c r="D5868" i="7"/>
  <c r="N5882" i="7"/>
  <c r="D5885" i="7"/>
  <c r="D5889" i="7"/>
  <c r="N5899" i="7"/>
  <c r="D5900" i="7"/>
  <c r="N5901" i="7"/>
  <c r="N5910" i="7"/>
  <c r="D5911" i="7"/>
  <c r="D5913" i="7"/>
  <c r="N5931" i="7"/>
  <c r="D5932" i="7"/>
  <c r="N5936" i="7"/>
  <c r="D5937" i="7"/>
  <c r="F5962" i="7"/>
  <c r="D5966" i="7"/>
  <c r="F5979" i="7"/>
  <c r="S5987" i="7"/>
  <c r="D5990" i="7"/>
  <c r="D5992" i="7"/>
  <c r="D5996" i="7"/>
  <c r="F6009" i="7"/>
  <c r="N6017" i="7"/>
  <c r="S6017" i="7"/>
  <c r="G6018" i="7"/>
  <c r="F6039" i="7"/>
  <c r="N6047" i="7"/>
  <c r="S6047" i="7"/>
  <c r="G6048" i="7"/>
  <c r="F6056" i="7"/>
  <c r="D6060" i="7"/>
  <c r="G6063" i="7"/>
  <c r="S6064" i="7"/>
  <c r="D6065" i="7"/>
  <c r="D6069" i="7"/>
  <c r="D6073" i="7"/>
  <c r="N6074" i="7"/>
  <c r="S6074" i="7"/>
  <c r="N6087" i="7"/>
  <c r="S6087" i="7"/>
  <c r="N6089" i="7"/>
  <c r="S6089" i="7"/>
  <c r="N6093" i="7"/>
  <c r="S6093" i="7"/>
  <c r="N6095" i="7"/>
  <c r="S6095" i="7"/>
  <c r="G6096" i="7"/>
  <c r="N6097" i="7"/>
  <c r="S6097" i="7"/>
  <c r="N6099" i="7"/>
  <c r="S6099" i="7"/>
  <c r="D6102" i="7"/>
  <c r="D6104" i="7"/>
  <c r="N6107" i="7"/>
  <c r="S6107" i="7"/>
  <c r="D6108" i="7"/>
  <c r="D6110" i="7"/>
  <c r="N6111" i="7"/>
  <c r="D6112" i="7"/>
  <c r="D6114" i="7"/>
  <c r="F6121" i="7"/>
  <c r="G6130" i="7"/>
  <c r="N6131" i="7"/>
  <c r="S6131" i="7"/>
  <c r="N6134" i="7"/>
  <c r="S6134" i="7"/>
  <c r="G6135" i="7"/>
  <c r="N6136" i="7"/>
  <c r="S6136" i="7"/>
  <c r="D6137" i="7"/>
  <c r="D6140" i="7"/>
  <c r="G6143" i="7"/>
  <c r="N6144" i="7"/>
  <c r="S6144" i="7"/>
  <c r="L6176" i="7"/>
  <c r="S6186" i="7"/>
  <c r="T6185" i="7"/>
  <c r="G6187" i="7"/>
  <c r="L6186" i="7"/>
  <c r="S6203" i="7"/>
  <c r="T6202" i="7"/>
  <c r="S6202" i="7" s="1"/>
  <c r="G6204" i="7"/>
  <c r="L6203" i="7"/>
  <c r="S6221" i="7"/>
  <c r="T6220" i="7"/>
  <c r="S6220" i="7" s="1"/>
  <c r="G6222" i="7"/>
  <c r="L6221" i="7"/>
  <c r="S6237" i="7"/>
  <c r="T6236" i="7"/>
  <c r="S6236" i="7" s="1"/>
  <c r="G6238" i="7"/>
  <c r="L6237" i="7"/>
  <c r="I6245" i="7"/>
  <c r="S6255" i="7"/>
  <c r="T6254" i="7"/>
  <c r="S6254" i="7" s="1"/>
  <c r="G6256" i="7"/>
  <c r="L6255" i="7"/>
  <c r="S6272" i="7"/>
  <c r="T6271" i="7"/>
  <c r="S6271" i="7" s="1"/>
  <c r="G6273" i="7"/>
  <c r="L6272" i="7"/>
  <c r="S6291" i="7"/>
  <c r="T6290" i="7"/>
  <c r="S6290" i="7" s="1"/>
  <c r="G6292" i="7"/>
  <c r="L6291" i="7"/>
  <c r="S6308" i="7"/>
  <c r="T6307" i="7"/>
  <c r="S6307" i="7" s="1"/>
  <c r="G6309" i="7"/>
  <c r="L6308" i="7"/>
  <c r="I6317" i="7"/>
  <c r="N6331" i="7"/>
  <c r="P6330" i="7"/>
  <c r="F6331" i="7"/>
  <c r="G6351" i="7"/>
  <c r="L6350" i="7"/>
  <c r="G6350" i="7" s="1"/>
  <c r="F6354" i="7"/>
  <c r="I6356" i="7"/>
  <c r="E6356" i="7"/>
  <c r="J6355" i="7"/>
  <c r="J6182" i="7"/>
  <c r="H6356" i="7"/>
  <c r="R6355" i="7"/>
  <c r="R6182" i="7"/>
  <c r="I6372" i="7"/>
  <c r="E6372" i="7"/>
  <c r="J6371" i="7"/>
  <c r="H6372" i="7"/>
  <c r="R6371" i="7"/>
  <c r="I6559" i="7"/>
  <c r="E6559" i="7"/>
  <c r="D6559" i="7" s="1"/>
  <c r="E5856" i="7"/>
  <c r="F5867" i="7"/>
  <c r="D5872" i="7"/>
  <c r="N5873" i="7"/>
  <c r="N5875" i="7"/>
  <c r="D5876" i="7"/>
  <c r="F5880" i="7"/>
  <c r="D5880" i="7" s="1"/>
  <c r="U5880" i="7"/>
  <c r="F5882" i="7"/>
  <c r="F5888" i="7"/>
  <c r="N5892" i="7"/>
  <c r="D5893" i="7"/>
  <c r="N5894" i="7"/>
  <c r="D5895" i="7"/>
  <c r="F5901" i="7"/>
  <c r="N5907" i="7"/>
  <c r="F5910" i="7"/>
  <c r="D5910" i="7" s="1"/>
  <c r="F5912" i="7"/>
  <c r="N5916" i="7"/>
  <c r="D5917" i="7"/>
  <c r="N5918" i="7"/>
  <c r="D5919" i="7"/>
  <c r="N5920" i="7"/>
  <c r="N5925" i="7"/>
  <c r="F5931" i="7"/>
  <c r="F5936" i="7"/>
  <c r="D5941" i="7"/>
  <c r="N5942" i="7"/>
  <c r="D5945" i="7"/>
  <c r="N5946" i="7"/>
  <c r="N5948" i="7"/>
  <c r="D5949" i="7"/>
  <c r="N5955" i="7"/>
  <c r="N5958" i="7"/>
  <c r="Q5962" i="7"/>
  <c r="N5972" i="7"/>
  <c r="D5973" i="7"/>
  <c r="D5976" i="7"/>
  <c r="N5980" i="7"/>
  <c r="S5980" i="7"/>
  <c r="F5987" i="7"/>
  <c r="G6009" i="7"/>
  <c r="N6010" i="7"/>
  <c r="S6010" i="7"/>
  <c r="F6017" i="7"/>
  <c r="N6024" i="7"/>
  <c r="N6027" i="7"/>
  <c r="S6027" i="7"/>
  <c r="D6028" i="7"/>
  <c r="G6031" i="7"/>
  <c r="N6032" i="7"/>
  <c r="D6033" i="7"/>
  <c r="N6034" i="7"/>
  <c r="D6035" i="7"/>
  <c r="N6036" i="7"/>
  <c r="S6036" i="7"/>
  <c r="D6037" i="7"/>
  <c r="N6038" i="7"/>
  <c r="G6039" i="7"/>
  <c r="N6040" i="7"/>
  <c r="S6040" i="7"/>
  <c r="F6047" i="7"/>
  <c r="M6048" i="7"/>
  <c r="N6052" i="7"/>
  <c r="N6055" i="7"/>
  <c r="S6055" i="7"/>
  <c r="G6056" i="7"/>
  <c r="F6064" i="7"/>
  <c r="F6087" i="7"/>
  <c r="D6087" i="7" s="1"/>
  <c r="F6089" i="7"/>
  <c r="F6093" i="7"/>
  <c r="D6093" i="7" s="1"/>
  <c r="F6095" i="7"/>
  <c r="D6095" i="7" s="1"/>
  <c r="F6097" i="7"/>
  <c r="F6099" i="7"/>
  <c r="F6107" i="7"/>
  <c r="G6121" i="7"/>
  <c r="N6122" i="7"/>
  <c r="S6122" i="7"/>
  <c r="D6123" i="7"/>
  <c r="D6126" i="7"/>
  <c r="F6131" i="7"/>
  <c r="F6134" i="7"/>
  <c r="F6136" i="7"/>
  <c r="F6144" i="7"/>
  <c r="D6144" i="7" s="1"/>
  <c r="D6148" i="7"/>
  <c r="N6153" i="7"/>
  <c r="D6154" i="7"/>
  <c r="G6161" i="7"/>
  <c r="L6152" i="7"/>
  <c r="I6170" i="7"/>
  <c r="F6176" i="7"/>
  <c r="S6184" i="7"/>
  <c r="T6178" i="7"/>
  <c r="N6186" i="7"/>
  <c r="G6190" i="7"/>
  <c r="L6189" i="7"/>
  <c r="G6189" i="7" s="1"/>
  <c r="S6199" i="7"/>
  <c r="T6198" i="7"/>
  <c r="N6203" i="7"/>
  <c r="G6207" i="7"/>
  <c r="L6206" i="7"/>
  <c r="G6206" i="7" s="1"/>
  <c r="I6215" i="7"/>
  <c r="S6217" i="7"/>
  <c r="T6216" i="7"/>
  <c r="N6221" i="7"/>
  <c r="G6225" i="7"/>
  <c r="L6224" i="7"/>
  <c r="G6224" i="7" s="1"/>
  <c r="I6232" i="7"/>
  <c r="S6234" i="7"/>
  <c r="T6233" i="7"/>
  <c r="N6237" i="7"/>
  <c r="G6241" i="7"/>
  <c r="L6240" i="7"/>
  <c r="G6240" i="7" s="1"/>
  <c r="I6249" i="7"/>
  <c r="S6251" i="7"/>
  <c r="T6250" i="7"/>
  <c r="N6255" i="7"/>
  <c r="G6259" i="7"/>
  <c r="L6258" i="7"/>
  <c r="G6258" i="7" s="1"/>
  <c r="S6269" i="7"/>
  <c r="T6268" i="7"/>
  <c r="N6272" i="7"/>
  <c r="G6276" i="7"/>
  <c r="L6275" i="7"/>
  <c r="G6275" i="7" s="1"/>
  <c r="I6285" i="7"/>
  <c r="S6287" i="7"/>
  <c r="T6286" i="7"/>
  <c r="N6291" i="7"/>
  <c r="G6295" i="7"/>
  <c r="L6294" i="7"/>
  <c r="G6294" i="7" s="1"/>
  <c r="I6302" i="7"/>
  <c r="S6304" i="7"/>
  <c r="T6303" i="7"/>
  <c r="N6308" i="7"/>
  <c r="G6313" i="7"/>
  <c r="L6312" i="7"/>
  <c r="I6321" i="7"/>
  <c r="S6323" i="7"/>
  <c r="T6322" i="7"/>
  <c r="G6335" i="7"/>
  <c r="L6334" i="7"/>
  <c r="G6334" i="7" s="1"/>
  <c r="G6340" i="7"/>
  <c r="L6339" i="7"/>
  <c r="Q5709" i="7"/>
  <c r="G5709" i="7" s="1"/>
  <c r="N5844" i="7"/>
  <c r="O5846" i="7"/>
  <c r="N5848" i="7"/>
  <c r="O5851" i="7"/>
  <c r="Q5858" i="7"/>
  <c r="N5859" i="7"/>
  <c r="N5864" i="7"/>
  <c r="D5865" i="7"/>
  <c r="Q5867" i="7"/>
  <c r="N5868" i="7"/>
  <c r="M5874" i="7"/>
  <c r="U5875" i="7"/>
  <c r="Q5880" i="7"/>
  <c r="G5880" i="7" s="1"/>
  <c r="Q5882" i="7"/>
  <c r="G5882" i="7" s="1"/>
  <c r="N5885" i="7"/>
  <c r="D5886" i="7"/>
  <c r="Q5888" i="7"/>
  <c r="N5889" i="7"/>
  <c r="M5891" i="7"/>
  <c r="F5892" i="7"/>
  <c r="D5892" i="7" s="1"/>
  <c r="U5892" i="7"/>
  <c r="S5892" i="7" s="1"/>
  <c r="U5894" i="7"/>
  <c r="N5900" i="7"/>
  <c r="Q5901" i="7"/>
  <c r="N5902" i="7"/>
  <c r="D5903" i="7"/>
  <c r="F5905" i="7"/>
  <c r="U5905" i="7"/>
  <c r="S5905" i="7" s="1"/>
  <c r="M5906" i="7"/>
  <c r="Q5910" i="7"/>
  <c r="G5910" i="7" s="1"/>
  <c r="N5911" i="7"/>
  <c r="Q5912" i="7"/>
  <c r="N5913" i="7"/>
  <c r="U5916" i="7"/>
  <c r="S5916" i="7" s="1"/>
  <c r="F5918" i="7"/>
  <c r="U5918" i="7"/>
  <c r="S5918" i="7" s="1"/>
  <c r="U5920" i="7"/>
  <c r="D5923" i="7"/>
  <c r="U5925" i="7"/>
  <c r="S5925" i="7" s="1"/>
  <c r="D5928" i="7"/>
  <c r="D5931" i="7"/>
  <c r="Q5931" i="7"/>
  <c r="G5931" i="7" s="1"/>
  <c r="N5932" i="7"/>
  <c r="Q5936" i="7"/>
  <c r="N5937" i="7"/>
  <c r="M5947" i="7"/>
  <c r="U5950" i="7"/>
  <c r="M5954" i="7"/>
  <c r="M5962" i="7"/>
  <c r="N5966" i="7"/>
  <c r="N5969" i="7"/>
  <c r="U5972" i="7"/>
  <c r="S5972" i="7" s="1"/>
  <c r="F5980" i="7"/>
  <c r="N5988" i="7"/>
  <c r="S5988" i="7"/>
  <c r="D5989" i="7"/>
  <c r="N5990" i="7"/>
  <c r="S5990" i="7"/>
  <c r="D5991" i="7"/>
  <c r="N5992" i="7"/>
  <c r="S5992" i="7"/>
  <c r="D5993" i="7"/>
  <c r="N5994" i="7"/>
  <c r="S5994" i="7"/>
  <c r="D5995" i="7"/>
  <c r="N5996" i="7"/>
  <c r="S5996" i="7"/>
  <c r="D5997" i="7"/>
  <c r="N5998" i="7"/>
  <c r="S5998" i="7"/>
  <c r="D5999" i="7"/>
  <c r="D6002" i="7"/>
  <c r="D6005" i="7"/>
  <c r="F6010" i="7"/>
  <c r="G6017" i="7"/>
  <c r="N6018" i="7"/>
  <c r="S6018" i="7"/>
  <c r="N6021" i="7"/>
  <c r="S6021" i="7"/>
  <c r="D6022" i="7"/>
  <c r="F6027" i="7"/>
  <c r="F6036" i="7"/>
  <c r="U6036" i="7"/>
  <c r="F6040" i="7"/>
  <c r="G6047" i="7"/>
  <c r="N6048" i="7"/>
  <c r="S6048" i="7"/>
  <c r="F6055" i="7"/>
  <c r="M6056" i="7"/>
  <c r="N6060" i="7"/>
  <c r="S6060" i="7"/>
  <c r="N6063" i="7"/>
  <c r="S6063" i="7"/>
  <c r="Q6064" i="7"/>
  <c r="G6064" i="7" s="1"/>
  <c r="N6065" i="7"/>
  <c r="S6065" i="7"/>
  <c r="D6066" i="7"/>
  <c r="N6067" i="7"/>
  <c r="S6067" i="7"/>
  <c r="D6068" i="7"/>
  <c r="N6069" i="7"/>
  <c r="S6069" i="7"/>
  <c r="D6070" i="7"/>
  <c r="N6071" i="7"/>
  <c r="S6071" i="7"/>
  <c r="D6072" i="7"/>
  <c r="N6073" i="7"/>
  <c r="S6073" i="7"/>
  <c r="G6074" i="7"/>
  <c r="N6075" i="7"/>
  <c r="S6075" i="7"/>
  <c r="N6078" i="7"/>
  <c r="S6078" i="7"/>
  <c r="D6079" i="7"/>
  <c r="D6082" i="7"/>
  <c r="G6087" i="7"/>
  <c r="N6088" i="7"/>
  <c r="S6088" i="7"/>
  <c r="G6089" i="7"/>
  <c r="D6089" i="7" s="1"/>
  <c r="N6092" i="7"/>
  <c r="S6092" i="7"/>
  <c r="G6093" i="7"/>
  <c r="N6094" i="7"/>
  <c r="S6094" i="7"/>
  <c r="G6095" i="7"/>
  <c r="N6096" i="7"/>
  <c r="G6097" i="7"/>
  <c r="D6097" i="7" s="1"/>
  <c r="N6098" i="7"/>
  <c r="S6098" i="7"/>
  <c r="G6099" i="7"/>
  <c r="D6099" i="7" s="1"/>
  <c r="N6102" i="7"/>
  <c r="S6102" i="7"/>
  <c r="N6104" i="7"/>
  <c r="S6104" i="7"/>
  <c r="N6108" i="7"/>
  <c r="S6108" i="7"/>
  <c r="D6109" i="7"/>
  <c r="N6110" i="7"/>
  <c r="S6110" i="7"/>
  <c r="G6111" i="7"/>
  <c r="N6112" i="7"/>
  <c r="S6112" i="7"/>
  <c r="D6113" i="7"/>
  <c r="N6114" i="7"/>
  <c r="S6114" i="7"/>
  <c r="M6121" i="7"/>
  <c r="F6122" i="7"/>
  <c r="N6130" i="7"/>
  <c r="S6130" i="7"/>
  <c r="G6131" i="7"/>
  <c r="G6134" i="7"/>
  <c r="N6135" i="7"/>
  <c r="S6135" i="7"/>
  <c r="G6136" i="7"/>
  <c r="D6136" i="7" s="1"/>
  <c r="N6137" i="7"/>
  <c r="S6137" i="7"/>
  <c r="N6140" i="7"/>
  <c r="S6140" i="7"/>
  <c r="N6143" i="7"/>
  <c r="S6143" i="7"/>
  <c r="G6144" i="7"/>
  <c r="N6151" i="7"/>
  <c r="G6162" i="7"/>
  <c r="P6169" i="7"/>
  <c r="P6151" i="7" s="1"/>
  <c r="F6151" i="7" s="1"/>
  <c r="P6152" i="7"/>
  <c r="N6152" i="7" s="1"/>
  <c r="F6177" i="7"/>
  <c r="G6183" i="7"/>
  <c r="L6177" i="7"/>
  <c r="G6177" i="7" s="1"/>
  <c r="I6186" i="7"/>
  <c r="N6189" i="7"/>
  <c r="S6194" i="7"/>
  <c r="T6193" i="7"/>
  <c r="S6193" i="7" s="1"/>
  <c r="G6195" i="7"/>
  <c r="L6194" i="7"/>
  <c r="N6206" i="7"/>
  <c r="S6212" i="7"/>
  <c r="T6211" i="7"/>
  <c r="S6211" i="7" s="1"/>
  <c r="G6213" i="7"/>
  <c r="L6212" i="7"/>
  <c r="I6221" i="7"/>
  <c r="N6224" i="7"/>
  <c r="S6229" i="7"/>
  <c r="T6228" i="7"/>
  <c r="S6228" i="7" s="1"/>
  <c r="G6230" i="7"/>
  <c r="L6229" i="7"/>
  <c r="I6237" i="7"/>
  <c r="N6240" i="7"/>
  <c r="S6245" i="7"/>
  <c r="T6244" i="7"/>
  <c r="S6244" i="7" s="1"/>
  <c r="G6246" i="7"/>
  <c r="L6245" i="7"/>
  <c r="I6255" i="7"/>
  <c r="N6258" i="7"/>
  <c r="S6263" i="7"/>
  <c r="T6262" i="7"/>
  <c r="S6262" i="7" s="1"/>
  <c r="G6264" i="7"/>
  <c r="L6263" i="7"/>
  <c r="N6275" i="7"/>
  <c r="S6281" i="7"/>
  <c r="T6280" i="7"/>
  <c r="S6280" i="7" s="1"/>
  <c r="G6282" i="7"/>
  <c r="L6281" i="7"/>
  <c r="I6291" i="7"/>
  <c r="N6294" i="7"/>
  <c r="S6299" i="7"/>
  <c r="T6298" i="7"/>
  <c r="S6298" i="7" s="1"/>
  <c r="G6300" i="7"/>
  <c r="L6299" i="7"/>
  <c r="I6308" i="7"/>
  <c r="N6312" i="7"/>
  <c r="S6317" i="7"/>
  <c r="T6316" i="7"/>
  <c r="S6316" i="7" s="1"/>
  <c r="G6318" i="7"/>
  <c r="L6317" i="7"/>
  <c r="N6352" i="7"/>
  <c r="P6351" i="7"/>
  <c r="F6352" i="7"/>
  <c r="I6379" i="7"/>
  <c r="E6379" i="7"/>
  <c r="I6384" i="7"/>
  <c r="E6384" i="7"/>
  <c r="J6383" i="7"/>
  <c r="H6384" i="7"/>
  <c r="R6383" i="7"/>
  <c r="I6388" i="7"/>
  <c r="E6388" i="7"/>
  <c r="J6387" i="7"/>
  <c r="I6395" i="7"/>
  <c r="E6395" i="7"/>
  <c r="I6400" i="7"/>
  <c r="E6400" i="7"/>
  <c r="J6399" i="7"/>
  <c r="H6400" i="7"/>
  <c r="R6399" i="7"/>
  <c r="I6404" i="7"/>
  <c r="E6404" i="7"/>
  <c r="J6403" i="7"/>
  <c r="I6411" i="7"/>
  <c r="E6411" i="7"/>
  <c r="I6416" i="7"/>
  <c r="E6416" i="7"/>
  <c r="J6415" i="7"/>
  <c r="H6416" i="7"/>
  <c r="R6415" i="7"/>
  <c r="I6421" i="7"/>
  <c r="E6421" i="7"/>
  <c r="J6420" i="7"/>
  <c r="H6421" i="7"/>
  <c r="R6420" i="7"/>
  <c r="I6425" i="7"/>
  <c r="E6425" i="7"/>
  <c r="J6424" i="7"/>
  <c r="F6170" i="7"/>
  <c r="I6178" i="7"/>
  <c r="N6178" i="7"/>
  <c r="T6182" i="7"/>
  <c r="F6186" i="7"/>
  <c r="F6189" i="7"/>
  <c r="F6194" i="7"/>
  <c r="F6197" i="7"/>
  <c r="F6203" i="7"/>
  <c r="F6206" i="7"/>
  <c r="F6212" i="7"/>
  <c r="F6215" i="7"/>
  <c r="F6221" i="7"/>
  <c r="F6224" i="7"/>
  <c r="F6229" i="7"/>
  <c r="F6232" i="7"/>
  <c r="F6237" i="7"/>
  <c r="F6240" i="7"/>
  <c r="F6245" i="7"/>
  <c r="F6249" i="7"/>
  <c r="F6255" i="7"/>
  <c r="F6258" i="7"/>
  <c r="F6263" i="7"/>
  <c r="F6267" i="7"/>
  <c r="F6272" i="7"/>
  <c r="F6275" i="7"/>
  <c r="F6281" i="7"/>
  <c r="F6285" i="7"/>
  <c r="F6291" i="7"/>
  <c r="F6294" i="7"/>
  <c r="F6299" i="7"/>
  <c r="F6302" i="7"/>
  <c r="F6308" i="7"/>
  <c r="F6312" i="7"/>
  <c r="F6317" i="7"/>
  <c r="F6321" i="7"/>
  <c r="F6340" i="7"/>
  <c r="L6354" i="7"/>
  <c r="G6354" i="7" s="1"/>
  <c r="S6359" i="7"/>
  <c r="S6375" i="7"/>
  <c r="S6380" i="7"/>
  <c r="S6396" i="7"/>
  <c r="S6412" i="7"/>
  <c r="I6445" i="7"/>
  <c r="E6445" i="7"/>
  <c r="J6444" i="7"/>
  <c r="H6445" i="7"/>
  <c r="R6444" i="7"/>
  <c r="I6447" i="7"/>
  <c r="E6447" i="7"/>
  <c r="I6452" i="7"/>
  <c r="E6452" i="7"/>
  <c r="J6451" i="7"/>
  <c r="H6452" i="7"/>
  <c r="R6451" i="7"/>
  <c r="I6456" i="7"/>
  <c r="E6456" i="7"/>
  <c r="J6455" i="7"/>
  <c r="N6155" i="7"/>
  <c r="E6155" i="7"/>
  <c r="N6156" i="7"/>
  <c r="E6156" i="7"/>
  <c r="D6156" i="7" s="1"/>
  <c r="I6157" i="7"/>
  <c r="N6157" i="7"/>
  <c r="E6157" i="7"/>
  <c r="D6157" i="7" s="1"/>
  <c r="I6158" i="7"/>
  <c r="N6158" i="7"/>
  <c r="E6158" i="7"/>
  <c r="D6158" i="7" s="1"/>
  <c r="I6159" i="7"/>
  <c r="N6159" i="7"/>
  <c r="E6159" i="7"/>
  <c r="D6159" i="7" s="1"/>
  <c r="I6160" i="7"/>
  <c r="N6160" i="7"/>
  <c r="E6160" i="7"/>
  <c r="D6160" i="7" s="1"/>
  <c r="I6161" i="7"/>
  <c r="N6161" i="7"/>
  <c r="E6161" i="7"/>
  <c r="I6162" i="7"/>
  <c r="N6162" i="7"/>
  <c r="I6166" i="7"/>
  <c r="N6166" i="7"/>
  <c r="N6169" i="7"/>
  <c r="I6171" i="7"/>
  <c r="N6171" i="7"/>
  <c r="I6175" i="7"/>
  <c r="N6175" i="7"/>
  <c r="N6182" i="7"/>
  <c r="I6183" i="7"/>
  <c r="N6183" i="7"/>
  <c r="N6185" i="7"/>
  <c r="I6187" i="7"/>
  <c r="N6187" i="7"/>
  <c r="I6190" i="7"/>
  <c r="N6190" i="7"/>
  <c r="N6193" i="7"/>
  <c r="I6195" i="7"/>
  <c r="N6195" i="7"/>
  <c r="I6198" i="7"/>
  <c r="N6198" i="7"/>
  <c r="N6202" i="7"/>
  <c r="I6204" i="7"/>
  <c r="N6204" i="7"/>
  <c r="I6207" i="7"/>
  <c r="N6207" i="7"/>
  <c r="N6211" i="7"/>
  <c r="I6213" i="7"/>
  <c r="N6213" i="7"/>
  <c r="I6216" i="7"/>
  <c r="N6216" i="7"/>
  <c r="N6220" i="7"/>
  <c r="I6222" i="7"/>
  <c r="N6222" i="7"/>
  <c r="I6225" i="7"/>
  <c r="N6225" i="7"/>
  <c r="N6228" i="7"/>
  <c r="I6230" i="7"/>
  <c r="N6230" i="7"/>
  <c r="I6233" i="7"/>
  <c r="N6233" i="7"/>
  <c r="N6236" i="7"/>
  <c r="I6238" i="7"/>
  <c r="N6238" i="7"/>
  <c r="I6241" i="7"/>
  <c r="N6241" i="7"/>
  <c r="N6244" i="7"/>
  <c r="I6246" i="7"/>
  <c r="N6246" i="7"/>
  <c r="I6250" i="7"/>
  <c r="N6250" i="7"/>
  <c r="N6254" i="7"/>
  <c r="I6256" i="7"/>
  <c r="N6256" i="7"/>
  <c r="I6259" i="7"/>
  <c r="N6259" i="7"/>
  <c r="N6262" i="7"/>
  <c r="I6264" i="7"/>
  <c r="N6264" i="7"/>
  <c r="I6268" i="7"/>
  <c r="N6268" i="7"/>
  <c r="N6271" i="7"/>
  <c r="I6273" i="7"/>
  <c r="N6273" i="7"/>
  <c r="I6276" i="7"/>
  <c r="N6276" i="7"/>
  <c r="N6280" i="7"/>
  <c r="I6282" i="7"/>
  <c r="N6282" i="7"/>
  <c r="I6286" i="7"/>
  <c r="N6286" i="7"/>
  <c r="N6290" i="7"/>
  <c r="I6292" i="7"/>
  <c r="N6292" i="7"/>
  <c r="I6295" i="7"/>
  <c r="N6295" i="7"/>
  <c r="N6298" i="7"/>
  <c r="I6300" i="7"/>
  <c r="N6300" i="7"/>
  <c r="I6303" i="7"/>
  <c r="N6303" i="7"/>
  <c r="N6307" i="7"/>
  <c r="I6309" i="7"/>
  <c r="N6309" i="7"/>
  <c r="I6313" i="7"/>
  <c r="N6313" i="7"/>
  <c r="N6316" i="7"/>
  <c r="I6318" i="7"/>
  <c r="N6318" i="7"/>
  <c r="I6322" i="7"/>
  <c r="N6322" i="7"/>
  <c r="N6326" i="7"/>
  <c r="L6327" i="7"/>
  <c r="I6327" i="7" s="1"/>
  <c r="P6339" i="7"/>
  <c r="L6343" i="7"/>
  <c r="I6440" i="7"/>
  <c r="E6440" i="7"/>
  <c r="D6440" i="7" s="1"/>
  <c r="J6439" i="7"/>
  <c r="H6440" i="7"/>
  <c r="R6439" i="7"/>
  <c r="I6461" i="7"/>
  <c r="E6461" i="7"/>
  <c r="J6460" i="7"/>
  <c r="I6466" i="7"/>
  <c r="E6466" i="7"/>
  <c r="J6465" i="7"/>
  <c r="H6466" i="7"/>
  <c r="R6465" i="7"/>
  <c r="I6486" i="7"/>
  <c r="E6486" i="7"/>
  <c r="D6486" i="7" s="1"/>
  <c r="J6485" i="7"/>
  <c r="H6486" i="7"/>
  <c r="R6485" i="7"/>
  <c r="I6489" i="7"/>
  <c r="E6489" i="7"/>
  <c r="I6521" i="7"/>
  <c r="E6521" i="7"/>
  <c r="D6521" i="7" s="1"/>
  <c r="J6520" i="7"/>
  <c r="H6521" i="7"/>
  <c r="R6520" i="7"/>
  <c r="I6524" i="7"/>
  <c r="E6524" i="7"/>
  <c r="D6524" i="7" s="1"/>
  <c r="I6629" i="7"/>
  <c r="E6629" i="7"/>
  <c r="D6629" i="7" s="1"/>
  <c r="F6655" i="7"/>
  <c r="N6655" i="7"/>
  <c r="F6155" i="7"/>
  <c r="I6155" i="7"/>
  <c r="F6156" i="7"/>
  <c r="I6156" i="7"/>
  <c r="F6169" i="7"/>
  <c r="I6177" i="7"/>
  <c r="N6177" i="7"/>
  <c r="N6179" i="7"/>
  <c r="F6182" i="7"/>
  <c r="F6185" i="7"/>
  <c r="F6193" i="7"/>
  <c r="F6202" i="7"/>
  <c r="F6211" i="7"/>
  <c r="F6220" i="7"/>
  <c r="F6228" i="7"/>
  <c r="F6236" i="7"/>
  <c r="F6244" i="7"/>
  <c r="F6254" i="7"/>
  <c r="F6262" i="7"/>
  <c r="F6271" i="7"/>
  <c r="F6280" i="7"/>
  <c r="F6290" i="7"/>
  <c r="F6298" i="7"/>
  <c r="F6307" i="7"/>
  <c r="F6316" i="7"/>
  <c r="V6181" i="7"/>
  <c r="V6174" i="7" s="1"/>
  <c r="V6354" i="7"/>
  <c r="V6180" i="7" s="1"/>
  <c r="V6173" i="7" s="1"/>
  <c r="I6435" i="7"/>
  <c r="E6435" i="7"/>
  <c r="J6434" i="7"/>
  <c r="H6435" i="7"/>
  <c r="R6434" i="7"/>
  <c r="I6471" i="7"/>
  <c r="E6471" i="7"/>
  <c r="D6471" i="7" s="1"/>
  <c r="J6469" i="7"/>
  <c r="H6471" i="7"/>
  <c r="R6469" i="7"/>
  <c r="I6476" i="7"/>
  <c r="E6476" i="7"/>
  <c r="J6475" i="7"/>
  <c r="E6162" i="7"/>
  <c r="D6162" i="7" s="1"/>
  <c r="E6166" i="7"/>
  <c r="D6166" i="7" s="1"/>
  <c r="E6170" i="7"/>
  <c r="E6171" i="7"/>
  <c r="D6171" i="7" s="1"/>
  <c r="E6175" i="7"/>
  <c r="D6175" i="7" s="1"/>
  <c r="E6177" i="7"/>
  <c r="E6178" i="7"/>
  <c r="D6178" i="7" s="1"/>
  <c r="E6179" i="7"/>
  <c r="D6179" i="7" s="1"/>
  <c r="E6183" i="7"/>
  <c r="D6183" i="7" s="1"/>
  <c r="E6184" i="7"/>
  <c r="D6184" i="7" s="1"/>
  <c r="E6186" i="7"/>
  <c r="E6187" i="7"/>
  <c r="D6187" i="7" s="1"/>
  <c r="E6190" i="7"/>
  <c r="E6191" i="7"/>
  <c r="D6191" i="7" s="1"/>
  <c r="E6193" i="7"/>
  <c r="E6194" i="7"/>
  <c r="E6195" i="7"/>
  <c r="E6198" i="7"/>
  <c r="D6198" i="7" s="1"/>
  <c r="E6199" i="7"/>
  <c r="D6199" i="7" s="1"/>
  <c r="E6202" i="7"/>
  <c r="E6203" i="7"/>
  <c r="E6204" i="7"/>
  <c r="D6204" i="7" s="1"/>
  <c r="E6207" i="7"/>
  <c r="D6207" i="7" s="1"/>
  <c r="E6208" i="7"/>
  <c r="D6208" i="7" s="1"/>
  <c r="E6211" i="7"/>
  <c r="E6212" i="7"/>
  <c r="E6213" i="7"/>
  <c r="D6213" i="7" s="1"/>
  <c r="E6216" i="7"/>
  <c r="D6216" i="7" s="1"/>
  <c r="E6217" i="7"/>
  <c r="D6217" i="7" s="1"/>
  <c r="E6221" i="7"/>
  <c r="E6222" i="7"/>
  <c r="D6222" i="7" s="1"/>
  <c r="E6225" i="7"/>
  <c r="E6226" i="7"/>
  <c r="D6226" i="7" s="1"/>
  <c r="E6228" i="7"/>
  <c r="E6229" i="7"/>
  <c r="E6230" i="7"/>
  <c r="E6233" i="7"/>
  <c r="D6233" i="7" s="1"/>
  <c r="E6234" i="7"/>
  <c r="D6234" i="7" s="1"/>
  <c r="E6237" i="7"/>
  <c r="E6238" i="7"/>
  <c r="D6238" i="7" s="1"/>
  <c r="E6241" i="7"/>
  <c r="D6241" i="7" s="1"/>
  <c r="E6242" i="7"/>
  <c r="D6242" i="7" s="1"/>
  <c r="E6244" i="7"/>
  <c r="E6245" i="7"/>
  <c r="E6246" i="7"/>
  <c r="D6246" i="7" s="1"/>
  <c r="E6250" i="7"/>
  <c r="D6250" i="7" s="1"/>
  <c r="E6251" i="7"/>
  <c r="D6251" i="7" s="1"/>
  <c r="E6254" i="7"/>
  <c r="E6255" i="7"/>
  <c r="E6256" i="7"/>
  <c r="D6256" i="7" s="1"/>
  <c r="E6259" i="7"/>
  <c r="E6260" i="7"/>
  <c r="D6260" i="7" s="1"/>
  <c r="E6262" i="7"/>
  <c r="E6263" i="7"/>
  <c r="E6264" i="7"/>
  <c r="E6268" i="7"/>
  <c r="D6268" i="7" s="1"/>
  <c r="E6269" i="7"/>
  <c r="D6269" i="7" s="1"/>
  <c r="E6271" i="7"/>
  <c r="E6272" i="7"/>
  <c r="E6273" i="7"/>
  <c r="D6273" i="7" s="1"/>
  <c r="E6276" i="7"/>
  <c r="D6276" i="7" s="1"/>
  <c r="E6277" i="7"/>
  <c r="D6277" i="7" s="1"/>
  <c r="E6280" i="7"/>
  <c r="E6281" i="7"/>
  <c r="E6282" i="7"/>
  <c r="D6282" i="7" s="1"/>
  <c r="E6286" i="7"/>
  <c r="D6286" i="7" s="1"/>
  <c r="E6287" i="7"/>
  <c r="D6287" i="7" s="1"/>
  <c r="E6291" i="7"/>
  <c r="E6292" i="7"/>
  <c r="D6292" i="7" s="1"/>
  <c r="E6295" i="7"/>
  <c r="E6296" i="7"/>
  <c r="D6296" i="7" s="1"/>
  <c r="E6298" i="7"/>
  <c r="E6299" i="7"/>
  <c r="E6300" i="7"/>
  <c r="E6303" i="7"/>
  <c r="D6303" i="7" s="1"/>
  <c r="E6304" i="7"/>
  <c r="D6304" i="7" s="1"/>
  <c r="E6308" i="7"/>
  <c r="E6309" i="7"/>
  <c r="D6309" i="7" s="1"/>
  <c r="E6314" i="7"/>
  <c r="D6314" i="7" s="1"/>
  <c r="E6316" i="7"/>
  <c r="E6317" i="7"/>
  <c r="E6318" i="7"/>
  <c r="D6318" i="7" s="1"/>
  <c r="E6322" i="7"/>
  <c r="D6322" i="7" s="1"/>
  <c r="E6323" i="7"/>
  <c r="D6323" i="7" s="1"/>
  <c r="E6326" i="7"/>
  <c r="E6327" i="7"/>
  <c r="S6356" i="7"/>
  <c r="R6358" i="7"/>
  <c r="G6359" i="7"/>
  <c r="I6360" i="7"/>
  <c r="E6360" i="7"/>
  <c r="S6363" i="7"/>
  <c r="G6366" i="7"/>
  <c r="R6367" i="7"/>
  <c r="G6368" i="7"/>
  <c r="S6370" i="7"/>
  <c r="S6372" i="7"/>
  <c r="R6374" i="7"/>
  <c r="G6375" i="7"/>
  <c r="I6376" i="7"/>
  <c r="E6376" i="7"/>
  <c r="R6379" i="7"/>
  <c r="G6380" i="7"/>
  <c r="I6381" i="7"/>
  <c r="E6381" i="7"/>
  <c r="S6384" i="7"/>
  <c r="G6387" i="7"/>
  <c r="R6388" i="7"/>
  <c r="G6389" i="7"/>
  <c r="S6391" i="7"/>
  <c r="S6393" i="7"/>
  <c r="R6395" i="7"/>
  <c r="G6396" i="7"/>
  <c r="I6397" i="7"/>
  <c r="E6397" i="7"/>
  <c r="D6397" i="7" s="1"/>
  <c r="S6400" i="7"/>
  <c r="G6403" i="7"/>
  <c r="R6404" i="7"/>
  <c r="G6405" i="7"/>
  <c r="S6407" i="7"/>
  <c r="S6409" i="7"/>
  <c r="R6411" i="7"/>
  <c r="G6412" i="7"/>
  <c r="I6413" i="7"/>
  <c r="E6413" i="7"/>
  <c r="S6416" i="7"/>
  <c r="S6421" i="7"/>
  <c r="G6424" i="7"/>
  <c r="R6425" i="7"/>
  <c r="G6426" i="7"/>
  <c r="S6428" i="7"/>
  <c r="S6430" i="7"/>
  <c r="S6433" i="7"/>
  <c r="S6435" i="7"/>
  <c r="S6438" i="7"/>
  <c r="S6440" i="7"/>
  <c r="S6443" i="7"/>
  <c r="S6445" i="7"/>
  <c r="R6447" i="7"/>
  <c r="G6448" i="7"/>
  <c r="I6449" i="7"/>
  <c r="E6449" i="7"/>
  <c r="S6452" i="7"/>
  <c r="G6455" i="7"/>
  <c r="R6456" i="7"/>
  <c r="G6457" i="7"/>
  <c r="G6460" i="7"/>
  <c r="R6461" i="7"/>
  <c r="G6462" i="7"/>
  <c r="S6464" i="7"/>
  <c r="S6466" i="7"/>
  <c r="G6469" i="7"/>
  <c r="S6471" i="7"/>
  <c r="G6475" i="7"/>
  <c r="R6476" i="7"/>
  <c r="G6477" i="7"/>
  <c r="S6479" i="7"/>
  <c r="S6484" i="7"/>
  <c r="S6486" i="7"/>
  <c r="S6489" i="7"/>
  <c r="I6505" i="7"/>
  <c r="E6505" i="7"/>
  <c r="D6505" i="7" s="1"/>
  <c r="J6501" i="7"/>
  <c r="J6497" i="7"/>
  <c r="H6505" i="7"/>
  <c r="R6501" i="7"/>
  <c r="R6497" i="7"/>
  <c r="I6508" i="7"/>
  <c r="E6508" i="7"/>
  <c r="D6508" i="7" s="1"/>
  <c r="I6513" i="7"/>
  <c r="E6513" i="7"/>
  <c r="D6513" i="7" s="1"/>
  <c r="J6512" i="7"/>
  <c r="H6513" i="7"/>
  <c r="R6512" i="7"/>
  <c r="I6555" i="7"/>
  <c r="E6555" i="7"/>
  <c r="D6555" i="7" s="1"/>
  <c r="I6557" i="7"/>
  <c r="E6557" i="7"/>
  <c r="V6564" i="7"/>
  <c r="V6560" i="7"/>
  <c r="G6560" i="7" s="1"/>
  <c r="I6571" i="7"/>
  <c r="E6571" i="7"/>
  <c r="V6557" i="7"/>
  <c r="G6557" i="7" s="1"/>
  <c r="V6572" i="7"/>
  <c r="V6571" i="7" s="1"/>
  <c r="I6576" i="7"/>
  <c r="E6576" i="7"/>
  <c r="J6575" i="7"/>
  <c r="H6576" i="7"/>
  <c r="R6575" i="7"/>
  <c r="G6613" i="7"/>
  <c r="V6613" i="7"/>
  <c r="I6658" i="7"/>
  <c r="E6658" i="7"/>
  <c r="J6657" i="7"/>
  <c r="H6658" i="7"/>
  <c r="R6657" i="7"/>
  <c r="I6328" i="7"/>
  <c r="E6328" i="7"/>
  <c r="D6328" i="7" s="1"/>
  <c r="I6330" i="7"/>
  <c r="E6330" i="7"/>
  <c r="I6331" i="7"/>
  <c r="E6331" i="7"/>
  <c r="I6332" i="7"/>
  <c r="E6332" i="7"/>
  <c r="D6332" i="7" s="1"/>
  <c r="E6334" i="7"/>
  <c r="I6335" i="7"/>
  <c r="E6335" i="7"/>
  <c r="I6336" i="7"/>
  <c r="E6336" i="7"/>
  <c r="E6338" i="7"/>
  <c r="I6339" i="7"/>
  <c r="E6339" i="7"/>
  <c r="I6340" i="7"/>
  <c r="E6340" i="7"/>
  <c r="D6340" i="7" s="1"/>
  <c r="E6342" i="7"/>
  <c r="I6343" i="7"/>
  <c r="E6343" i="7"/>
  <c r="I6344" i="7"/>
  <c r="E6344" i="7"/>
  <c r="D6344" i="7" s="1"/>
  <c r="I6346" i="7"/>
  <c r="E6346" i="7"/>
  <c r="I6347" i="7"/>
  <c r="E6347" i="7"/>
  <c r="D6347" i="7" s="1"/>
  <c r="I6348" i="7"/>
  <c r="E6348" i="7"/>
  <c r="D6348" i="7" s="1"/>
  <c r="I6350" i="7"/>
  <c r="E6350" i="7"/>
  <c r="I6351" i="7"/>
  <c r="E6351" i="7"/>
  <c r="I6352" i="7"/>
  <c r="E6352" i="7"/>
  <c r="D6352" i="7" s="1"/>
  <c r="G6356" i="7"/>
  <c r="S6358" i="7"/>
  <c r="S6360" i="7"/>
  <c r="G6363" i="7"/>
  <c r="I6364" i="7"/>
  <c r="E6364" i="7"/>
  <c r="D6364" i="7" s="1"/>
  <c r="S6367" i="7"/>
  <c r="G6370" i="7"/>
  <c r="G6372" i="7"/>
  <c r="S6374" i="7"/>
  <c r="S6376" i="7"/>
  <c r="S6379" i="7"/>
  <c r="S6381" i="7"/>
  <c r="G6384" i="7"/>
  <c r="I6385" i="7"/>
  <c r="E6385" i="7"/>
  <c r="D6385" i="7" s="1"/>
  <c r="S6388" i="7"/>
  <c r="G6391" i="7"/>
  <c r="G6393" i="7"/>
  <c r="S6395" i="7"/>
  <c r="S6397" i="7"/>
  <c r="G6400" i="7"/>
  <c r="I6401" i="7"/>
  <c r="E6401" i="7"/>
  <c r="D6401" i="7" s="1"/>
  <c r="S6404" i="7"/>
  <c r="G6407" i="7"/>
  <c r="G6409" i="7"/>
  <c r="S6411" i="7"/>
  <c r="S6413" i="7"/>
  <c r="G6416" i="7"/>
  <c r="I6417" i="7"/>
  <c r="E6417" i="7"/>
  <c r="D6417" i="7" s="1"/>
  <c r="G6421" i="7"/>
  <c r="I6422" i="7"/>
  <c r="E6422" i="7"/>
  <c r="D6422" i="7" s="1"/>
  <c r="S6425" i="7"/>
  <c r="G6428" i="7"/>
  <c r="G6430" i="7"/>
  <c r="G6433" i="7"/>
  <c r="G6435" i="7"/>
  <c r="G6438" i="7"/>
  <c r="G6440" i="7"/>
  <c r="G6443" i="7"/>
  <c r="G6445" i="7"/>
  <c r="S6447" i="7"/>
  <c r="S6449" i="7"/>
  <c r="G6452" i="7"/>
  <c r="I6453" i="7"/>
  <c r="E6453" i="7"/>
  <c r="D6453" i="7" s="1"/>
  <c r="S6456" i="7"/>
  <c r="S6461" i="7"/>
  <c r="G6464" i="7"/>
  <c r="G6466" i="7"/>
  <c r="S6468" i="7"/>
  <c r="G6471" i="7"/>
  <c r="S6476" i="7"/>
  <c r="G6479" i="7"/>
  <c r="G6484" i="7"/>
  <c r="G6486" i="7"/>
  <c r="G6489" i="7"/>
  <c r="S6492" i="7"/>
  <c r="G6564" i="7"/>
  <c r="S6572" i="7"/>
  <c r="I6614" i="7"/>
  <c r="E6614" i="7"/>
  <c r="D6614" i="7" s="1"/>
  <c r="J6598" i="7"/>
  <c r="J6613" i="7"/>
  <c r="H6614" i="7"/>
  <c r="R6598" i="7"/>
  <c r="R6613" i="7"/>
  <c r="I6644" i="7"/>
  <c r="E6644" i="7"/>
  <c r="D6644" i="7" s="1"/>
  <c r="V6696" i="7"/>
  <c r="V6689" i="7"/>
  <c r="V6672" i="7" s="1"/>
  <c r="S6355" i="7"/>
  <c r="G6358" i="7"/>
  <c r="I6359" i="7"/>
  <c r="E6359" i="7"/>
  <c r="D6359" i="7" s="1"/>
  <c r="G6360" i="7"/>
  <c r="S6362" i="7"/>
  <c r="G6367" i="7"/>
  <c r="I6368" i="7"/>
  <c r="E6368" i="7"/>
  <c r="D6368" i="7" s="1"/>
  <c r="S6371" i="7"/>
  <c r="G6374" i="7"/>
  <c r="I6375" i="7"/>
  <c r="E6375" i="7"/>
  <c r="D6375" i="7" s="1"/>
  <c r="G6376" i="7"/>
  <c r="G6379" i="7"/>
  <c r="I6380" i="7"/>
  <c r="E6380" i="7"/>
  <c r="D6380" i="7" s="1"/>
  <c r="G6381" i="7"/>
  <c r="S6383" i="7"/>
  <c r="G6388" i="7"/>
  <c r="I6389" i="7"/>
  <c r="E6389" i="7"/>
  <c r="D6389" i="7" s="1"/>
  <c r="S6392" i="7"/>
  <c r="G6395" i="7"/>
  <c r="I6396" i="7"/>
  <c r="E6396" i="7"/>
  <c r="D6396" i="7" s="1"/>
  <c r="G6397" i="7"/>
  <c r="S6399" i="7"/>
  <c r="G6404" i="7"/>
  <c r="I6405" i="7"/>
  <c r="E6405" i="7"/>
  <c r="S6408" i="7"/>
  <c r="G6411" i="7"/>
  <c r="I6412" i="7"/>
  <c r="E6412" i="7"/>
  <c r="G6413" i="7"/>
  <c r="S6415" i="7"/>
  <c r="S6420" i="7"/>
  <c r="G6425" i="7"/>
  <c r="I6426" i="7"/>
  <c r="E6426" i="7"/>
  <c r="D6426" i="7" s="1"/>
  <c r="S6429" i="7"/>
  <c r="S6434" i="7"/>
  <c r="S6439" i="7"/>
  <c r="S6444" i="7"/>
  <c r="G6447" i="7"/>
  <c r="I6448" i="7"/>
  <c r="E6448" i="7"/>
  <c r="D6448" i="7" s="1"/>
  <c r="G6449" i="7"/>
  <c r="S6451" i="7"/>
  <c r="G6456" i="7"/>
  <c r="I6457" i="7"/>
  <c r="E6457" i="7"/>
  <c r="D6457" i="7" s="1"/>
  <c r="G6461" i="7"/>
  <c r="I6462" i="7"/>
  <c r="E6462" i="7"/>
  <c r="D6462" i="7" s="1"/>
  <c r="S6465" i="7"/>
  <c r="G6468" i="7"/>
  <c r="G6476" i="7"/>
  <c r="I6477" i="7"/>
  <c r="E6477" i="7"/>
  <c r="D6477" i="7" s="1"/>
  <c r="S6480" i="7"/>
  <c r="S6483" i="7"/>
  <c r="S6485" i="7"/>
  <c r="I6529" i="7"/>
  <c r="E6529" i="7"/>
  <c r="D6529" i="7" s="1"/>
  <c r="I6531" i="7"/>
  <c r="E6531" i="7"/>
  <c r="D6531" i="7" s="1"/>
  <c r="I6533" i="7"/>
  <c r="E6533" i="7"/>
  <c r="D6533" i="7" s="1"/>
  <c r="I6535" i="7"/>
  <c r="E6535" i="7"/>
  <c r="D6535" i="7" s="1"/>
  <c r="I6537" i="7"/>
  <c r="E6537" i="7"/>
  <c r="D6537" i="7" s="1"/>
  <c r="I6539" i="7"/>
  <c r="E6539" i="7"/>
  <c r="J6538" i="7"/>
  <c r="J6528" i="7"/>
  <c r="H6539" i="7"/>
  <c r="R6538" i="7"/>
  <c r="R6528" i="7"/>
  <c r="I6542" i="7"/>
  <c r="E6542" i="7"/>
  <c r="D6542" i="7" s="1"/>
  <c r="I6550" i="7"/>
  <c r="E6550" i="7"/>
  <c r="D6550" i="7" s="1"/>
  <c r="J6549" i="7"/>
  <c r="H6550" i="7"/>
  <c r="R6549" i="7"/>
  <c r="I6553" i="7"/>
  <c r="E6553" i="7"/>
  <c r="I6561" i="7"/>
  <c r="E6561" i="7"/>
  <c r="D6561" i="7" s="1"/>
  <c r="I6563" i="7"/>
  <c r="E6563" i="7"/>
  <c r="I6590" i="7"/>
  <c r="E6590" i="7"/>
  <c r="J6589" i="7"/>
  <c r="H6590" i="7"/>
  <c r="R6589" i="7"/>
  <c r="I6609" i="7"/>
  <c r="E6609" i="7"/>
  <c r="J6605" i="7"/>
  <c r="J6601" i="7"/>
  <c r="H6609" i="7"/>
  <c r="R6605" i="7"/>
  <c r="R6601" i="7"/>
  <c r="I6631" i="7"/>
  <c r="E6631" i="7"/>
  <c r="D6631" i="7" s="1"/>
  <c r="I6634" i="7"/>
  <c r="E6634" i="7"/>
  <c r="D6634" i="7" s="1"/>
  <c r="I6648" i="7"/>
  <c r="E6648" i="7"/>
  <c r="D6648" i="7" s="1"/>
  <c r="I6656" i="7"/>
  <c r="E6656" i="7"/>
  <c r="D6656" i="7" s="1"/>
  <c r="G6675" i="7"/>
  <c r="L6637" i="7"/>
  <c r="G6694" i="7"/>
  <c r="L6677" i="7"/>
  <c r="N6715" i="7"/>
  <c r="F6715" i="7"/>
  <c r="P6714" i="7"/>
  <c r="P6685" i="7"/>
  <c r="G6492" i="7"/>
  <c r="G6493" i="7"/>
  <c r="G6494" i="7"/>
  <c r="G6495" i="7"/>
  <c r="G6496" i="7"/>
  <c r="G6497" i="7"/>
  <c r="G6498" i="7"/>
  <c r="G6499" i="7"/>
  <c r="G6500" i="7"/>
  <c r="G6501" i="7"/>
  <c r="S6505" i="7"/>
  <c r="S6508" i="7"/>
  <c r="S6513" i="7"/>
  <c r="S6516" i="7"/>
  <c r="S6521" i="7"/>
  <c r="S6524" i="7"/>
  <c r="S6527" i="7"/>
  <c r="V6528" i="7"/>
  <c r="G6528" i="7" s="1"/>
  <c r="S6529" i="7"/>
  <c r="S6531" i="7"/>
  <c r="S6533" i="7"/>
  <c r="S6535" i="7"/>
  <c r="S6537" i="7"/>
  <c r="S6539" i="7"/>
  <c r="S6542" i="7"/>
  <c r="S6550" i="7"/>
  <c r="S6555" i="7"/>
  <c r="S6557" i="7"/>
  <c r="S6559" i="7"/>
  <c r="S6561" i="7"/>
  <c r="I6568" i="7"/>
  <c r="E6568" i="7"/>
  <c r="D6568" i="7" s="1"/>
  <c r="R6571" i="7"/>
  <c r="G6572" i="7"/>
  <c r="I6573" i="7"/>
  <c r="E6573" i="7"/>
  <c r="D6573" i="7" s="1"/>
  <c r="S6576" i="7"/>
  <c r="G6580" i="7"/>
  <c r="G6583" i="7"/>
  <c r="I6584" i="7"/>
  <c r="E6584" i="7"/>
  <c r="I6587" i="7"/>
  <c r="E6587" i="7"/>
  <c r="D6587" i="7" s="1"/>
  <c r="S6590" i="7"/>
  <c r="G6596" i="7"/>
  <c r="I6597" i="7"/>
  <c r="E6597" i="7"/>
  <c r="D6597" i="7" s="1"/>
  <c r="G6598" i="7"/>
  <c r="I6599" i="7"/>
  <c r="E6599" i="7"/>
  <c r="D6599" i="7" s="1"/>
  <c r="G6600" i="7"/>
  <c r="G6602" i="7"/>
  <c r="I6603" i="7"/>
  <c r="E6603" i="7"/>
  <c r="D6603" i="7" s="1"/>
  <c r="G6604" i="7"/>
  <c r="S6609" i="7"/>
  <c r="S6614" i="7"/>
  <c r="I6616" i="7"/>
  <c r="E6616" i="7"/>
  <c r="G6620" i="7"/>
  <c r="S6629" i="7"/>
  <c r="S6631" i="7"/>
  <c r="S6634" i="7"/>
  <c r="E6639" i="7"/>
  <c r="G6641" i="7"/>
  <c r="I6642" i="7"/>
  <c r="E6642" i="7"/>
  <c r="S6644" i="7"/>
  <c r="S6648" i="7"/>
  <c r="F6653" i="7"/>
  <c r="N6653" i="7"/>
  <c r="I6654" i="7"/>
  <c r="E6654" i="7"/>
  <c r="D6654" i="7" s="1"/>
  <c r="S6656" i="7"/>
  <c r="S6658" i="7"/>
  <c r="I6667" i="7"/>
  <c r="F6675" i="7"/>
  <c r="P6637" i="7"/>
  <c r="N6677" i="7"/>
  <c r="F6677" i="7"/>
  <c r="P6639" i="7"/>
  <c r="N6681" i="7"/>
  <c r="F6681" i="7"/>
  <c r="P6643" i="7"/>
  <c r="I6693" i="7"/>
  <c r="E6693" i="7"/>
  <c r="J6676" i="7"/>
  <c r="H6693" i="7"/>
  <c r="R6676" i="7"/>
  <c r="I6708" i="7"/>
  <c r="E6708" i="7"/>
  <c r="D6708" i="7" s="1"/>
  <c r="J6678" i="7"/>
  <c r="J6707" i="7"/>
  <c r="H6708" i="7"/>
  <c r="R6678" i="7"/>
  <c r="R6707" i="7"/>
  <c r="I6509" i="7"/>
  <c r="E6509" i="7"/>
  <c r="D6509" i="7" s="1"/>
  <c r="G6516" i="7"/>
  <c r="G6527" i="7"/>
  <c r="I6530" i="7"/>
  <c r="E6530" i="7"/>
  <c r="D6530" i="7" s="1"/>
  <c r="I6532" i="7"/>
  <c r="E6532" i="7"/>
  <c r="D6532" i="7" s="1"/>
  <c r="I6534" i="7"/>
  <c r="E6534" i="7"/>
  <c r="D6534" i="7" s="1"/>
  <c r="I6536" i="7"/>
  <c r="E6536" i="7"/>
  <c r="D6536" i="7" s="1"/>
  <c r="I6543" i="7"/>
  <c r="E6543" i="7"/>
  <c r="D6543" i="7" s="1"/>
  <c r="I6546" i="7"/>
  <c r="E6546" i="7"/>
  <c r="D6546" i="7" s="1"/>
  <c r="I6554" i="7"/>
  <c r="E6554" i="7"/>
  <c r="I6556" i="7"/>
  <c r="E6556" i="7"/>
  <c r="D6556" i="7" s="1"/>
  <c r="I6558" i="7"/>
  <c r="E6558" i="7"/>
  <c r="D6558" i="7" s="1"/>
  <c r="I6560" i="7"/>
  <c r="E6560" i="7"/>
  <c r="I6562" i="7"/>
  <c r="E6562" i="7"/>
  <c r="D6562" i="7" s="1"/>
  <c r="I6564" i="7"/>
  <c r="E6564" i="7"/>
  <c r="D6564" i="7" s="1"/>
  <c r="S6568" i="7"/>
  <c r="S6571" i="7"/>
  <c r="S6573" i="7"/>
  <c r="G6576" i="7"/>
  <c r="S6584" i="7"/>
  <c r="S6587" i="7"/>
  <c r="S6597" i="7"/>
  <c r="S6599" i="7"/>
  <c r="S6601" i="7"/>
  <c r="S6603" i="7"/>
  <c r="S6605" i="7"/>
  <c r="S6616" i="7"/>
  <c r="S6619" i="7"/>
  <c r="I6624" i="7"/>
  <c r="E6624" i="7"/>
  <c r="D6624" i="7" s="1"/>
  <c r="I6630" i="7"/>
  <c r="E6630" i="7"/>
  <c r="G6638" i="7"/>
  <c r="S6642" i="7"/>
  <c r="F6651" i="7"/>
  <c r="N6651" i="7"/>
  <c r="S6654" i="7"/>
  <c r="F6657" i="7"/>
  <c r="N6667" i="7"/>
  <c r="F6667" i="7"/>
  <c r="P6666" i="7"/>
  <c r="H6753" i="7"/>
  <c r="I6494" i="7"/>
  <c r="E6494" i="7"/>
  <c r="D6494" i="7" s="1"/>
  <c r="I6495" i="7"/>
  <c r="E6495" i="7"/>
  <c r="D6495" i="7" s="1"/>
  <c r="I6496" i="7"/>
  <c r="E6496" i="7"/>
  <c r="D6496" i="7" s="1"/>
  <c r="I6498" i="7"/>
  <c r="E6498" i="7"/>
  <c r="D6498" i="7" s="1"/>
  <c r="I6499" i="7"/>
  <c r="E6499" i="7"/>
  <c r="D6499" i="7" s="1"/>
  <c r="S6512" i="7"/>
  <c r="S6517" i="7"/>
  <c r="S6520" i="7"/>
  <c r="S6528" i="7"/>
  <c r="S6538" i="7"/>
  <c r="S6549" i="7"/>
  <c r="S6560" i="7"/>
  <c r="S6564" i="7"/>
  <c r="G6568" i="7"/>
  <c r="G6571" i="7"/>
  <c r="I6572" i="7"/>
  <c r="E6572" i="7"/>
  <c r="D6572" i="7" s="1"/>
  <c r="G6573" i="7"/>
  <c r="S6575" i="7"/>
  <c r="I6580" i="7"/>
  <c r="E6580" i="7"/>
  <c r="D6580" i="7" s="1"/>
  <c r="I6583" i="7"/>
  <c r="E6583" i="7"/>
  <c r="G6584" i="7"/>
  <c r="G6587" i="7"/>
  <c r="S6589" i="7"/>
  <c r="I6596" i="7"/>
  <c r="E6596" i="7"/>
  <c r="D6596" i="7" s="1"/>
  <c r="G6597" i="7"/>
  <c r="G6599" i="7"/>
  <c r="I6600" i="7"/>
  <c r="E6600" i="7"/>
  <c r="D6600" i="7" s="1"/>
  <c r="G6601" i="7"/>
  <c r="I6602" i="7"/>
  <c r="E6602" i="7"/>
  <c r="D6602" i="7" s="1"/>
  <c r="G6603" i="7"/>
  <c r="G6605" i="7"/>
  <c r="G6616" i="7"/>
  <c r="G6619" i="7"/>
  <c r="J6620" i="7"/>
  <c r="R6620" i="7"/>
  <c r="I6633" i="7"/>
  <c r="E6633" i="7"/>
  <c r="G6642" i="7"/>
  <c r="I6643" i="7"/>
  <c r="E6643" i="7"/>
  <c r="F6649" i="7"/>
  <c r="N6649" i="7"/>
  <c r="I6650" i="7"/>
  <c r="E6650" i="7"/>
  <c r="D6650" i="7" s="1"/>
  <c r="G6658" i="7"/>
  <c r="V6657" i="7"/>
  <c r="S6667" i="7"/>
  <c r="T6666" i="7"/>
  <c r="G6668" i="7"/>
  <c r="L6667" i="7"/>
  <c r="L6633" i="7"/>
  <c r="G6633" i="7" s="1"/>
  <c r="N6676" i="7"/>
  <c r="F6676" i="7"/>
  <c r="P6638" i="7"/>
  <c r="O6698" i="7"/>
  <c r="O6691" i="7"/>
  <c r="N6743" i="7"/>
  <c r="F6743" i="7"/>
  <c r="P6742" i="7"/>
  <c r="I6661" i="7"/>
  <c r="E6661" i="7"/>
  <c r="I6662" i="7"/>
  <c r="E6662" i="7"/>
  <c r="D6662" i="7" s="1"/>
  <c r="G6676" i="7"/>
  <c r="F6678" i="7"/>
  <c r="N6679" i="7"/>
  <c r="F6679" i="7"/>
  <c r="I6680" i="7"/>
  <c r="I6682" i="7"/>
  <c r="I6684" i="7"/>
  <c r="I6686" i="7"/>
  <c r="F6692" i="7"/>
  <c r="S6693" i="7"/>
  <c r="G6698" i="7"/>
  <c r="K6698" i="7"/>
  <c r="K6691" i="7"/>
  <c r="F6700" i="7"/>
  <c r="P6699" i="7"/>
  <c r="I6701" i="7"/>
  <c r="E6701" i="7"/>
  <c r="D6701" i="7" s="1"/>
  <c r="J6700" i="7"/>
  <c r="H6701" i="7"/>
  <c r="R6700" i="7"/>
  <c r="H6762" i="7"/>
  <c r="I6762" i="7"/>
  <c r="H6792" i="7"/>
  <c r="R6791" i="7"/>
  <c r="F6798" i="7"/>
  <c r="N6798" i="7"/>
  <c r="I6649" i="7"/>
  <c r="E6649" i="7"/>
  <c r="D6649" i="7" s="1"/>
  <c r="I6651" i="7"/>
  <c r="E6651" i="7"/>
  <c r="D6651" i="7" s="1"/>
  <c r="I6653" i="7"/>
  <c r="E6653" i="7"/>
  <c r="D6653" i="7" s="1"/>
  <c r="I6655" i="7"/>
  <c r="E6655" i="7"/>
  <c r="D6655" i="7" s="1"/>
  <c r="S6661" i="7"/>
  <c r="S6662" i="7"/>
  <c r="I6668" i="7"/>
  <c r="S6676" i="7"/>
  <c r="N6680" i="7"/>
  <c r="F6680" i="7"/>
  <c r="N6682" i="7"/>
  <c r="F6682" i="7"/>
  <c r="N6686" i="7"/>
  <c r="F6686" i="7"/>
  <c r="G6697" i="7"/>
  <c r="L6689" i="7"/>
  <c r="G6699" i="7"/>
  <c r="L6691" i="7"/>
  <c r="W6698" i="7"/>
  <c r="W6691" i="7"/>
  <c r="W6674" i="7" s="1"/>
  <c r="W6636" i="7" s="1"/>
  <c r="I6709" i="7"/>
  <c r="E6709" i="7"/>
  <c r="J6679" i="7"/>
  <c r="H6709" i="7"/>
  <c r="R6679" i="7"/>
  <c r="N6718" i="7"/>
  <c r="F6718" i="7"/>
  <c r="P6717" i="7"/>
  <c r="N6723" i="7"/>
  <c r="F6723" i="7"/>
  <c r="N6727" i="7"/>
  <c r="F6727" i="7"/>
  <c r="P6726" i="7"/>
  <c r="N6734" i="7"/>
  <c r="F6734" i="7"/>
  <c r="P6733" i="7"/>
  <c r="N6746" i="7"/>
  <c r="F6746" i="7"/>
  <c r="P6745" i="7"/>
  <c r="N6751" i="7"/>
  <c r="F6751" i="7"/>
  <c r="P6750" i="7"/>
  <c r="E6761" i="7"/>
  <c r="G6661" i="7"/>
  <c r="G6662" i="7"/>
  <c r="N6668" i="7"/>
  <c r="F6668" i="7"/>
  <c r="I6677" i="7"/>
  <c r="G6693" i="7"/>
  <c r="V6676" i="7"/>
  <c r="V6638" i="7" s="1"/>
  <c r="V24" i="7" s="1"/>
  <c r="F6694" i="7"/>
  <c r="N6694" i="7"/>
  <c r="L6696" i="7"/>
  <c r="S6700" i="7"/>
  <c r="T6699" i="7"/>
  <c r="F6763" i="7"/>
  <c r="I6763" i="7"/>
  <c r="U6768" i="7"/>
  <c r="U6761" i="7"/>
  <c r="U6640" i="7" s="1"/>
  <c r="F6640" i="7" s="1"/>
  <c r="E6666" i="7"/>
  <c r="E6667" i="7"/>
  <c r="E6668" i="7"/>
  <c r="D6668" i="7" s="1"/>
  <c r="E6677" i="7"/>
  <c r="E6680" i="7"/>
  <c r="D6680" i="7" s="1"/>
  <c r="E6681" i="7"/>
  <c r="E6682" i="7"/>
  <c r="D6682" i="7" s="1"/>
  <c r="E6685" i="7"/>
  <c r="E6686" i="7"/>
  <c r="D6686" i="7" s="1"/>
  <c r="S6701" i="7"/>
  <c r="S6707" i="7"/>
  <c r="S6708" i="7"/>
  <c r="S6709" i="7"/>
  <c r="L6713" i="7"/>
  <c r="I6714" i="7"/>
  <c r="T6714" i="7"/>
  <c r="T6717" i="7"/>
  <c r="S6717" i="7" s="1"/>
  <c r="L6718" i="7"/>
  <c r="I6719" i="7"/>
  <c r="I6722" i="7"/>
  <c r="I6724" i="7"/>
  <c r="L6725" i="7"/>
  <c r="I6726" i="7"/>
  <c r="T6726" i="7"/>
  <c r="T6733" i="7"/>
  <c r="L6734" i="7"/>
  <c r="I6735" i="7"/>
  <c r="L6741" i="7"/>
  <c r="I6742" i="7"/>
  <c r="T6742" i="7"/>
  <c r="T6745" i="7"/>
  <c r="S6745" i="7" s="1"/>
  <c r="L6746" i="7"/>
  <c r="I6747" i="7"/>
  <c r="L6749" i="7"/>
  <c r="G6749" i="7" s="1"/>
  <c r="I6750" i="7"/>
  <c r="T6750" i="7"/>
  <c r="P6767" i="7"/>
  <c r="F6769" i="7"/>
  <c r="K6768" i="7"/>
  <c r="S6769" i="7"/>
  <c r="E6769" i="7"/>
  <c r="T6768" i="7"/>
  <c r="L6768" i="7"/>
  <c r="L6761" i="7"/>
  <c r="Q6768" i="7"/>
  <c r="Q6761" i="7"/>
  <c r="Q6640" i="7" s="1"/>
  <c r="F6775" i="7"/>
  <c r="I6775" i="7"/>
  <c r="M6790" i="7"/>
  <c r="I6694" i="7"/>
  <c r="E6694" i="7"/>
  <c r="G6709" i="7"/>
  <c r="N6719" i="7"/>
  <c r="F6719" i="7"/>
  <c r="N6724" i="7"/>
  <c r="F6724" i="7"/>
  <c r="N6735" i="7"/>
  <c r="F6735" i="7"/>
  <c r="N6747" i="7"/>
  <c r="F6747" i="7"/>
  <c r="N6753" i="7"/>
  <c r="E6753" i="7"/>
  <c r="S6754" i="7"/>
  <c r="E6754" i="7"/>
  <c r="T6753" i="7"/>
  <c r="S6753" i="7" s="1"/>
  <c r="N6768" i="7"/>
  <c r="O6767" i="7"/>
  <c r="O6760" i="7"/>
  <c r="H6770" i="7"/>
  <c r="M6769" i="7"/>
  <c r="N6774" i="7"/>
  <c r="E6774" i="7"/>
  <c r="D6775" i="7"/>
  <c r="U6777" i="7"/>
  <c r="U6789" i="7"/>
  <c r="N6854" i="7"/>
  <c r="F6854" i="7"/>
  <c r="I6713" i="7"/>
  <c r="I6718" i="7"/>
  <c r="I6725" i="7"/>
  <c r="I6746" i="7"/>
  <c r="I6749" i="7"/>
  <c r="F6754" i="7"/>
  <c r="I6754" i="7"/>
  <c r="K6753" i="7"/>
  <c r="S6763" i="7"/>
  <c r="E6763" i="7"/>
  <c r="D6763" i="7" s="1"/>
  <c r="W6767" i="7"/>
  <c r="W6760" i="7"/>
  <c r="U6778" i="7"/>
  <c r="U6645" i="7" s="1"/>
  <c r="U33" i="7" s="1"/>
  <c r="G6783" i="7"/>
  <c r="I6799" i="7"/>
  <c r="J6798" i="7"/>
  <c r="E6799" i="7"/>
  <c r="H6799" i="7"/>
  <c r="R6798" i="7"/>
  <c r="H6798" i="7" s="1"/>
  <c r="V6799" i="7"/>
  <c r="V6798" i="7" s="1"/>
  <c r="V6774" i="7"/>
  <c r="E6714" i="7"/>
  <c r="E6715" i="7"/>
  <c r="D6715" i="7" s="1"/>
  <c r="E6718" i="7"/>
  <c r="E6719" i="7"/>
  <c r="D6719" i="7" s="1"/>
  <c r="E6723" i="7"/>
  <c r="D6723" i="7" s="1"/>
  <c r="E6724" i="7"/>
  <c r="D6724" i="7" s="1"/>
  <c r="E6727" i="7"/>
  <c r="E6733" i="7"/>
  <c r="E6734" i="7"/>
  <c r="E6735" i="7"/>
  <c r="E6742" i="7"/>
  <c r="E6743" i="7"/>
  <c r="D6743" i="7" s="1"/>
  <c r="E6746" i="7"/>
  <c r="E6747" i="7"/>
  <c r="D6747" i="7" s="1"/>
  <c r="E6750" i="7"/>
  <c r="E6751" i="7"/>
  <c r="D6751" i="7" s="1"/>
  <c r="E6762" i="7"/>
  <c r="D6762" i="7" s="1"/>
  <c r="N6762" i="7"/>
  <c r="E6770" i="7"/>
  <c r="N6770" i="7"/>
  <c r="F6774" i="7"/>
  <c r="W6776" i="7"/>
  <c r="W6778" i="7"/>
  <c r="W6645" i="7" s="1"/>
  <c r="D6781" i="7"/>
  <c r="N6782" i="7"/>
  <c r="F6785" i="7"/>
  <c r="N6785" i="7"/>
  <c r="V6790" i="7"/>
  <c r="V6778" i="7"/>
  <c r="V6645" i="7" s="1"/>
  <c r="I6793" i="7"/>
  <c r="S6792" i="7"/>
  <c r="T6791" i="7"/>
  <c r="I6795" i="7"/>
  <c r="J6783" i="7"/>
  <c r="H6795" i="7"/>
  <c r="D6795" i="7" s="1"/>
  <c r="R6783" i="7"/>
  <c r="R6652" i="7" s="1"/>
  <c r="S6844" i="7"/>
  <c r="T6843" i="7"/>
  <c r="T6836" i="7"/>
  <c r="S6836" i="7" s="1"/>
  <c r="G6845" i="7"/>
  <c r="L6844" i="7"/>
  <c r="L6837" i="7"/>
  <c r="G6837" i="7" s="1"/>
  <c r="S6783" i="7"/>
  <c r="D6785" i="7"/>
  <c r="J6791" i="7"/>
  <c r="F6793" i="7"/>
  <c r="D6793" i="7" s="1"/>
  <c r="P6780" i="7"/>
  <c r="N6780" i="7" s="1"/>
  <c r="N6793" i="7"/>
  <c r="P6792" i="7"/>
  <c r="G6798" i="7"/>
  <c r="T6798" i="7"/>
  <c r="K6817" i="7"/>
  <c r="F6818" i="7"/>
  <c r="O6817" i="7"/>
  <c r="S6819" i="7"/>
  <c r="T6780" i="7"/>
  <c r="T6818" i="7"/>
  <c r="L6825" i="7"/>
  <c r="G6826" i="7"/>
  <c r="G6852" i="7"/>
  <c r="L6851" i="7"/>
  <c r="N6754" i="7"/>
  <c r="N6763" i="7"/>
  <c r="N6769" i="7"/>
  <c r="H6780" i="7"/>
  <c r="D6782" i="7"/>
  <c r="F6783" i="7"/>
  <c r="G6793" i="7"/>
  <c r="L6780" i="7"/>
  <c r="L6792" i="7"/>
  <c r="I6810" i="7"/>
  <c r="E6810" i="7"/>
  <c r="D6810" i="7" s="1"/>
  <c r="J6809" i="7"/>
  <c r="H6810" i="7"/>
  <c r="R6809" i="7"/>
  <c r="L6817" i="7"/>
  <c r="V6779" i="7"/>
  <c r="V6646" i="7" s="1"/>
  <c r="V36" i="7" s="1"/>
  <c r="J6780" i="7"/>
  <c r="S6784" i="7"/>
  <c r="S6786" i="7"/>
  <c r="S6795" i="7"/>
  <c r="I6800" i="7"/>
  <c r="I6803" i="7"/>
  <c r="E6803" i="7"/>
  <c r="I6804" i="7"/>
  <c r="E6804" i="7"/>
  <c r="I6805" i="7"/>
  <c r="E6805" i="7"/>
  <c r="D6805" i="7" s="1"/>
  <c r="S6810" i="7"/>
  <c r="R6818" i="7"/>
  <c r="S6826" i="7"/>
  <c r="T6825" i="7"/>
  <c r="R6834" i="7"/>
  <c r="H6834" i="7" s="1"/>
  <c r="R6841" i="7"/>
  <c r="G6855" i="7"/>
  <c r="L6854" i="7"/>
  <c r="G6854" i="7" s="1"/>
  <c r="S6800" i="7"/>
  <c r="S6803" i="7"/>
  <c r="S6804" i="7"/>
  <c r="S6805" i="7"/>
  <c r="S6809" i="7"/>
  <c r="O6823" i="7"/>
  <c r="I6837" i="7"/>
  <c r="I6838" i="7"/>
  <c r="E6838" i="7"/>
  <c r="D6838" i="7" s="1"/>
  <c r="I6844" i="7"/>
  <c r="E6844" i="7"/>
  <c r="I6851" i="7"/>
  <c r="S6905" i="7"/>
  <c r="T6904" i="7"/>
  <c r="T6890" i="7"/>
  <c r="S6890" i="7" s="1"/>
  <c r="G6906" i="7"/>
  <c r="L6905" i="7"/>
  <c r="L6891" i="7"/>
  <c r="S6785" i="7"/>
  <c r="S6793" i="7"/>
  <c r="G6800" i="7"/>
  <c r="D6800" i="7" s="1"/>
  <c r="G6803" i="7"/>
  <c r="G6804" i="7"/>
  <c r="G6805" i="7"/>
  <c r="L6809" i="7"/>
  <c r="P6809" i="7"/>
  <c r="I6817" i="7"/>
  <c r="I6818" i="7"/>
  <c r="E6818" i="7"/>
  <c r="I6819" i="7"/>
  <c r="E6819" i="7"/>
  <c r="D6819" i="7" s="1"/>
  <c r="K6824" i="7"/>
  <c r="F6825" i="7"/>
  <c r="F6826" i="7"/>
  <c r="P6825" i="7"/>
  <c r="P6824" i="7" s="1"/>
  <c r="P6823" i="7" s="1"/>
  <c r="P6822" i="7" s="1"/>
  <c r="P6821" i="7" s="1"/>
  <c r="I6827" i="7"/>
  <c r="E6827" i="7"/>
  <c r="D6827" i="7" s="1"/>
  <c r="J6826" i="7"/>
  <c r="J6779" i="7" s="1"/>
  <c r="H6827" i="7"/>
  <c r="R6826" i="7"/>
  <c r="R6779" i="7" s="1"/>
  <c r="J6836" i="7"/>
  <c r="J6843" i="7"/>
  <c r="N6844" i="7"/>
  <c r="F6844" i="7"/>
  <c r="P6843" i="7"/>
  <c r="P6836" i="7"/>
  <c r="P6851" i="7"/>
  <c r="I6854" i="7"/>
  <c r="S6856" i="7"/>
  <c r="T6855" i="7"/>
  <c r="I6878" i="7"/>
  <c r="S6827" i="7"/>
  <c r="T6837" i="7"/>
  <c r="S6837" i="7" s="1"/>
  <c r="S6838" i="7"/>
  <c r="N6856" i="7"/>
  <c r="F6856" i="7"/>
  <c r="N6864" i="7"/>
  <c r="F6864" i="7"/>
  <c r="N6878" i="7"/>
  <c r="F6878" i="7"/>
  <c r="P6877" i="7"/>
  <c r="S6902" i="7"/>
  <c r="T6887" i="7"/>
  <c r="S6887" i="7" s="1"/>
  <c r="N6913" i="7"/>
  <c r="F6913" i="7"/>
  <c r="P6912" i="7"/>
  <c r="S6925" i="7"/>
  <c r="T6924" i="7"/>
  <c r="G6926" i="7"/>
  <c r="L6925" i="7"/>
  <c r="I6845" i="7"/>
  <c r="I6852" i="7"/>
  <c r="I6855" i="7"/>
  <c r="I6859" i="7"/>
  <c r="I6865" i="7"/>
  <c r="I6866" i="7"/>
  <c r="S6878" i="7"/>
  <c r="T6877" i="7"/>
  <c r="G6880" i="7"/>
  <c r="L6866" i="7"/>
  <c r="G6866" i="7" s="1"/>
  <c r="L6878" i="7"/>
  <c r="I6905" i="7"/>
  <c r="S6913" i="7"/>
  <c r="T6912" i="7"/>
  <c r="S6912" i="7" s="1"/>
  <c r="G6917" i="7"/>
  <c r="L6913" i="7"/>
  <c r="L6894" i="7"/>
  <c r="G6894" i="7" s="1"/>
  <c r="N6845" i="7"/>
  <c r="F6845" i="7"/>
  <c r="N6852" i="7"/>
  <c r="F6852" i="7"/>
  <c r="N6855" i="7"/>
  <c r="F6855" i="7"/>
  <c r="N6859" i="7"/>
  <c r="F6859" i="7"/>
  <c r="N6863" i="7"/>
  <c r="F6863" i="7"/>
  <c r="N6865" i="7"/>
  <c r="F6865" i="7"/>
  <c r="N6866" i="7"/>
  <c r="S6872" i="7"/>
  <c r="T6866" i="7"/>
  <c r="S6866" i="7" s="1"/>
  <c r="N6905" i="7"/>
  <c r="F6905" i="7"/>
  <c r="P6904" i="7"/>
  <c r="P6890" i="7"/>
  <c r="E6845" i="7"/>
  <c r="E6852" i="7"/>
  <c r="E6855" i="7"/>
  <c r="D6855" i="7" s="1"/>
  <c r="E6856" i="7"/>
  <c r="D6856" i="7" s="1"/>
  <c r="E6859" i="7"/>
  <c r="E6863" i="7"/>
  <c r="E6864" i="7"/>
  <c r="E6865" i="7"/>
  <c r="G6868" i="7"/>
  <c r="G6869" i="7"/>
  <c r="G6872" i="7"/>
  <c r="G6874" i="7"/>
  <c r="N6884" i="7"/>
  <c r="F6884" i="7"/>
  <c r="N6888" i="7"/>
  <c r="F6888" i="7"/>
  <c r="N6892" i="7"/>
  <c r="F6892" i="7"/>
  <c r="P6894" i="7"/>
  <c r="N6896" i="7"/>
  <c r="F6896" i="7"/>
  <c r="N6902" i="7"/>
  <c r="F6902" i="7"/>
  <c r="N6909" i="7"/>
  <c r="F6909" i="7"/>
  <c r="N6929" i="7"/>
  <c r="F6929" i="7"/>
  <c r="I6880" i="7"/>
  <c r="I6885" i="7"/>
  <c r="I6887" i="7"/>
  <c r="I6891" i="7"/>
  <c r="I6893" i="7"/>
  <c r="I6895" i="7"/>
  <c r="I6906" i="7"/>
  <c r="I6917" i="7"/>
  <c r="I6926" i="7"/>
  <c r="I6867" i="7"/>
  <c r="E6867" i="7"/>
  <c r="D6867" i="7" s="1"/>
  <c r="I6868" i="7"/>
  <c r="E6868" i="7"/>
  <c r="D6868" i="7" s="1"/>
  <c r="I6869" i="7"/>
  <c r="E6869" i="7"/>
  <c r="I6872" i="7"/>
  <c r="E6872" i="7"/>
  <c r="D6872" i="7" s="1"/>
  <c r="I6874" i="7"/>
  <c r="E6874" i="7"/>
  <c r="D6874" i="7" s="1"/>
  <c r="I6875" i="7"/>
  <c r="E6875" i="7"/>
  <c r="D6875" i="7" s="1"/>
  <c r="N6880" i="7"/>
  <c r="F6880" i="7"/>
  <c r="N6885" i="7"/>
  <c r="F6885" i="7"/>
  <c r="N6887" i="7"/>
  <c r="F6887" i="7"/>
  <c r="N6891" i="7"/>
  <c r="F6891" i="7"/>
  <c r="N6893" i="7"/>
  <c r="F6893" i="7"/>
  <c r="N6895" i="7"/>
  <c r="F6895" i="7"/>
  <c r="N6906" i="7"/>
  <c r="F6906" i="7"/>
  <c r="N6917" i="7"/>
  <c r="F6917" i="7"/>
  <c r="N6926" i="7"/>
  <c r="F6926" i="7"/>
  <c r="E6877" i="7"/>
  <c r="E6878" i="7"/>
  <c r="E6880" i="7"/>
  <c r="D6880" i="7" s="1"/>
  <c r="E6884" i="7"/>
  <c r="D6884" i="7" s="1"/>
  <c r="E6885" i="7"/>
  <c r="E6888" i="7"/>
  <c r="D6888" i="7" s="1"/>
  <c r="E6891" i="7"/>
  <c r="E6892" i="7"/>
  <c r="D6892" i="7" s="1"/>
  <c r="E6893" i="7"/>
  <c r="D6893" i="7" s="1"/>
  <c r="E6894" i="7"/>
  <c r="E6895" i="7"/>
  <c r="E6896" i="7"/>
  <c r="D6896" i="7" s="1"/>
  <c r="E6902" i="7"/>
  <c r="D6902" i="7" s="1"/>
  <c r="E6904" i="7"/>
  <c r="E6905" i="7"/>
  <c r="E6906" i="7"/>
  <c r="D6906" i="7" s="1"/>
  <c r="E6909" i="7"/>
  <c r="D6909" i="7" s="1"/>
  <c r="E6912" i="7"/>
  <c r="E6913" i="7"/>
  <c r="E6917" i="7"/>
  <c r="E6924" i="7"/>
  <c r="E6925" i="7"/>
  <c r="E6926" i="7"/>
  <c r="D6926" i="7" s="1"/>
  <c r="E6929" i="7"/>
  <c r="D6929" i="7" s="1"/>
  <c r="N19" i="6"/>
  <c r="P51" i="6"/>
  <c r="F33" i="6"/>
  <c r="H34" i="6"/>
  <c r="D34" i="6"/>
  <c r="I33" i="6"/>
  <c r="G34" i="6"/>
  <c r="Q33" i="6"/>
  <c r="E48" i="6"/>
  <c r="J47" i="6"/>
  <c r="E3" i="6"/>
  <c r="H3" i="6"/>
  <c r="J43" i="6"/>
  <c r="E7" i="6"/>
  <c r="H7" i="6"/>
  <c r="O47" i="6"/>
  <c r="J15" i="6"/>
  <c r="F21" i="6"/>
  <c r="C21" i="6" s="1"/>
  <c r="M21" i="6"/>
  <c r="P20" i="6"/>
  <c r="P50" i="6"/>
  <c r="F50" i="6" s="1"/>
  <c r="C50" i="6" s="1"/>
  <c r="O46" i="6"/>
  <c r="O27" i="6"/>
  <c r="G29" i="6"/>
  <c r="L28" i="6"/>
  <c r="F51" i="6"/>
  <c r="N48" i="6"/>
  <c r="M49" i="6"/>
  <c r="E49" i="6"/>
  <c r="M3" i="6"/>
  <c r="D3" i="6"/>
  <c r="N43" i="6"/>
  <c r="H48" i="6"/>
  <c r="D48" i="6"/>
  <c r="F20" i="6"/>
  <c r="F24" i="6"/>
  <c r="C24" i="6" s="1"/>
  <c r="H24" i="6"/>
  <c r="K46" i="6"/>
  <c r="K27" i="6"/>
  <c r="F29" i="6"/>
  <c r="P28" i="6"/>
  <c r="P46" i="6" s="1"/>
  <c r="P42" i="6" s="1"/>
  <c r="P52" i="6" s="1"/>
  <c r="F43" i="6"/>
  <c r="P47" i="6"/>
  <c r="F47" i="6" s="1"/>
  <c r="M16" i="6"/>
  <c r="E16" i="6"/>
  <c r="M20" i="6"/>
  <c r="E20" i="6"/>
  <c r="G21" i="6"/>
  <c r="L20" i="6"/>
  <c r="G20" i="6" s="1"/>
  <c r="L50" i="6"/>
  <c r="G50" i="6" s="1"/>
  <c r="H45" i="6"/>
  <c r="D45" i="6"/>
  <c r="M29" i="6"/>
  <c r="C30" i="6"/>
  <c r="H31" i="6"/>
  <c r="M31" i="6"/>
  <c r="N28" i="6"/>
  <c r="D31" i="6"/>
  <c r="L33" i="6"/>
  <c r="C37" i="6"/>
  <c r="D43" i="6"/>
  <c r="I42" i="6"/>
  <c r="O45" i="6"/>
  <c r="O42" i="6" s="1"/>
  <c r="O52" i="6" s="1"/>
  <c r="M7" i="6"/>
  <c r="D7" i="6"/>
  <c r="G48" i="6"/>
  <c r="F16" i="6"/>
  <c r="M50" i="6"/>
  <c r="E45" i="6"/>
  <c r="C29" i="6"/>
  <c r="E31" i="6"/>
  <c r="J28" i="6"/>
  <c r="F37" i="6"/>
  <c r="M37" i="6"/>
  <c r="H44" i="6"/>
  <c r="M44" i="6"/>
  <c r="D44" i="6"/>
  <c r="C44" i="6" s="1"/>
  <c r="F48" i="6"/>
  <c r="G3" i="6"/>
  <c r="G7" i="6"/>
  <c r="K15" i="6"/>
  <c r="F15" i="6" s="1"/>
  <c r="O15" i="6"/>
  <c r="M15" i="6" s="1"/>
  <c r="D16" i="6"/>
  <c r="C16" i="6" s="1"/>
  <c r="H16" i="6"/>
  <c r="D20" i="6"/>
  <c r="H28" i="6"/>
  <c r="M33" i="6"/>
  <c r="D49" i="6"/>
  <c r="C49" i="6" s="1"/>
  <c r="L15" i="6"/>
  <c r="P15" i="6"/>
  <c r="P19" i="6" s="1"/>
  <c r="M24" i="6"/>
  <c r="I15" i="6"/>
  <c r="I19" i="6" s="1"/>
  <c r="Q15" i="6"/>
  <c r="Q19" i="6" s="1"/>
  <c r="G58" i="5"/>
  <c r="F58" i="5"/>
  <c r="E58" i="5"/>
  <c r="D58" i="5"/>
  <c r="C58" i="5"/>
  <c r="G57" i="5"/>
  <c r="F57" i="5"/>
  <c r="E57" i="5"/>
  <c r="D57" i="5"/>
  <c r="C57" i="5"/>
  <c r="L57" i="5" s="1"/>
  <c r="G56" i="5"/>
  <c r="G55" i="5" s="1"/>
  <c r="D56" i="5"/>
  <c r="G54" i="5"/>
  <c r="G53" i="5" s="1"/>
  <c r="G51" i="5" s="1"/>
  <c r="F54" i="5"/>
  <c r="E54" i="5"/>
  <c r="E53" i="5" s="1"/>
  <c r="D54" i="5"/>
  <c r="J54" i="5" s="1"/>
  <c r="O54" i="5" s="1"/>
  <c r="C54" i="5"/>
  <c r="C53" i="5" s="1"/>
  <c r="C51" i="5" s="1"/>
  <c r="C49" i="5" s="1"/>
  <c r="G52" i="5"/>
  <c r="F52" i="5"/>
  <c r="E52" i="5"/>
  <c r="D52" i="5"/>
  <c r="C52" i="5"/>
  <c r="E51" i="5"/>
  <c r="M50" i="5"/>
  <c r="G50" i="5"/>
  <c r="F50" i="5"/>
  <c r="L50" i="5" s="1"/>
  <c r="E50" i="5"/>
  <c r="D50" i="5"/>
  <c r="C50" i="5"/>
  <c r="G48" i="5"/>
  <c r="M48" i="5" s="1"/>
  <c r="F48" i="5"/>
  <c r="L48" i="5" s="1"/>
  <c r="E48" i="5"/>
  <c r="D48" i="5"/>
  <c r="J48" i="5" s="1"/>
  <c r="C48" i="5"/>
  <c r="M47" i="5"/>
  <c r="G47" i="5"/>
  <c r="F47" i="5"/>
  <c r="E47" i="5"/>
  <c r="K47" i="5" s="1"/>
  <c r="D47" i="5"/>
  <c r="J47" i="5" s="1"/>
  <c r="C47" i="5"/>
  <c r="G46" i="5"/>
  <c r="F46" i="5"/>
  <c r="E46" i="5"/>
  <c r="D46" i="5"/>
  <c r="C46" i="5"/>
  <c r="G45" i="5"/>
  <c r="F45" i="5"/>
  <c r="L45" i="5" s="1"/>
  <c r="E45" i="5"/>
  <c r="D45" i="5"/>
  <c r="C45" i="5"/>
  <c r="M44" i="5"/>
  <c r="G44" i="5"/>
  <c r="F44" i="5"/>
  <c r="E44" i="5"/>
  <c r="E43" i="5" s="1"/>
  <c r="D44" i="5"/>
  <c r="C44" i="5"/>
  <c r="D43" i="5"/>
  <c r="M42" i="5"/>
  <c r="G42" i="5"/>
  <c r="F42" i="5"/>
  <c r="L42" i="5" s="1"/>
  <c r="E42" i="5"/>
  <c r="D42" i="5"/>
  <c r="C42" i="5"/>
  <c r="L41" i="5"/>
  <c r="K41" i="5"/>
  <c r="G41" i="5"/>
  <c r="F41" i="5"/>
  <c r="E41" i="5"/>
  <c r="D41" i="5"/>
  <c r="C41" i="5"/>
  <c r="G40" i="5"/>
  <c r="M40" i="5" s="1"/>
  <c r="F40" i="5"/>
  <c r="E40" i="5"/>
  <c r="D40" i="5"/>
  <c r="J40" i="5" s="1"/>
  <c r="C40" i="5"/>
  <c r="G39" i="5"/>
  <c r="M39" i="5" s="1"/>
  <c r="F39" i="5"/>
  <c r="E39" i="5"/>
  <c r="K39" i="5" s="1"/>
  <c r="D39" i="5"/>
  <c r="C39" i="5"/>
  <c r="G38" i="5"/>
  <c r="G34" i="5" s="1"/>
  <c r="F38" i="5"/>
  <c r="E38" i="5"/>
  <c r="D38" i="5"/>
  <c r="C38" i="5"/>
  <c r="K38" i="5" s="1"/>
  <c r="G37" i="5"/>
  <c r="F37" i="5"/>
  <c r="L37" i="5" s="1"/>
  <c r="E37" i="5"/>
  <c r="D37" i="5"/>
  <c r="C37" i="5"/>
  <c r="M36" i="5"/>
  <c r="G36" i="5"/>
  <c r="F36" i="5"/>
  <c r="E36" i="5"/>
  <c r="K36" i="5" s="1"/>
  <c r="D36" i="5"/>
  <c r="J36" i="5" s="1"/>
  <c r="C36" i="5"/>
  <c r="G35" i="5"/>
  <c r="M35" i="5" s="1"/>
  <c r="F35" i="5"/>
  <c r="E35" i="5"/>
  <c r="D35" i="5"/>
  <c r="C35" i="5"/>
  <c r="G32" i="5"/>
  <c r="M32" i="5" s="1"/>
  <c r="F32" i="5"/>
  <c r="E32" i="5"/>
  <c r="D32" i="5"/>
  <c r="C32" i="5"/>
  <c r="G31" i="5"/>
  <c r="F31" i="5"/>
  <c r="E31" i="5"/>
  <c r="D31" i="5"/>
  <c r="C31" i="5"/>
  <c r="G30" i="5"/>
  <c r="F30" i="5"/>
  <c r="F29" i="5" s="1"/>
  <c r="E30" i="5"/>
  <c r="E29" i="5" s="1"/>
  <c r="D30" i="5"/>
  <c r="C30" i="5"/>
  <c r="D29" i="5"/>
  <c r="G28" i="5"/>
  <c r="M28" i="5" s="1"/>
  <c r="F28" i="5"/>
  <c r="L28" i="5" s="1"/>
  <c r="E28" i="5"/>
  <c r="D28" i="5"/>
  <c r="C28" i="5"/>
  <c r="K28" i="5" s="1"/>
  <c r="G25" i="5"/>
  <c r="M25" i="5" s="1"/>
  <c r="F25" i="5"/>
  <c r="E25" i="5"/>
  <c r="D25" i="5"/>
  <c r="C25" i="5"/>
  <c r="G24" i="5"/>
  <c r="F24" i="5"/>
  <c r="E24" i="5"/>
  <c r="D24" i="5"/>
  <c r="C24" i="5"/>
  <c r="G23" i="5"/>
  <c r="F23" i="5"/>
  <c r="E23" i="5"/>
  <c r="E22" i="5" s="1"/>
  <c r="D23" i="5"/>
  <c r="D22" i="5" s="1"/>
  <c r="C23" i="5"/>
  <c r="M21" i="5"/>
  <c r="G21" i="5"/>
  <c r="F21" i="5"/>
  <c r="L21" i="5" s="1"/>
  <c r="E21" i="5"/>
  <c r="D21" i="5"/>
  <c r="C21" i="5"/>
  <c r="L20" i="5"/>
  <c r="K20" i="5"/>
  <c r="G20" i="5"/>
  <c r="F20" i="5"/>
  <c r="F19" i="5" s="1"/>
  <c r="E20" i="5"/>
  <c r="E19" i="5" s="1"/>
  <c r="E18" i="5" s="1"/>
  <c r="D20" i="5"/>
  <c r="D19" i="5" s="1"/>
  <c r="D18" i="5" s="1"/>
  <c r="C20" i="5"/>
  <c r="G17" i="5"/>
  <c r="G16" i="5" s="1"/>
  <c r="G15" i="5" s="1"/>
  <c r="F17" i="5"/>
  <c r="E17" i="5"/>
  <c r="E16" i="5" s="1"/>
  <c r="E15" i="5" s="1"/>
  <c r="D17" i="5"/>
  <c r="D16" i="5" s="1"/>
  <c r="C17" i="5"/>
  <c r="C16" i="5" s="1"/>
  <c r="F16" i="5"/>
  <c r="F15" i="5" s="1"/>
  <c r="D15" i="5"/>
  <c r="G14" i="5"/>
  <c r="G13" i="5" s="1"/>
  <c r="F14" i="5"/>
  <c r="E14" i="5"/>
  <c r="D14" i="5"/>
  <c r="C14" i="5"/>
  <c r="F13" i="5"/>
  <c r="E13" i="5"/>
  <c r="M12" i="5"/>
  <c r="G12" i="5"/>
  <c r="F12" i="5"/>
  <c r="E12" i="5"/>
  <c r="D12" i="5"/>
  <c r="D11" i="5" s="1"/>
  <c r="C12" i="5"/>
  <c r="G11" i="5"/>
  <c r="F11" i="5"/>
  <c r="F10" i="5" s="1"/>
  <c r="C11" i="5"/>
  <c r="R6646" i="7" l="1"/>
  <c r="H6779" i="7"/>
  <c r="P6174" i="7"/>
  <c r="F6181" i="7"/>
  <c r="N5000" i="7"/>
  <c r="E5000" i="7"/>
  <c r="O3598" i="7"/>
  <c r="J6646" i="7"/>
  <c r="S5940" i="7"/>
  <c r="F5940" i="7"/>
  <c r="N5987" i="7"/>
  <c r="G5987" i="7"/>
  <c r="H5988" i="7"/>
  <c r="D5988" i="7" s="1"/>
  <c r="I5988" i="7"/>
  <c r="D6885" i="7"/>
  <c r="N6890" i="7"/>
  <c r="F6890" i="7"/>
  <c r="E6866" i="7"/>
  <c r="D6866" i="7" s="1"/>
  <c r="F6843" i="7"/>
  <c r="P6842" i="7"/>
  <c r="P6835" i="7"/>
  <c r="N6843" i="7"/>
  <c r="E6836" i="7"/>
  <c r="D6803" i="7"/>
  <c r="G6817" i="7"/>
  <c r="L6816" i="7"/>
  <c r="G6792" i="7"/>
  <c r="L6779" i="7"/>
  <c r="G6779" i="7" s="1"/>
  <c r="L6791" i="7"/>
  <c r="G6851" i="7"/>
  <c r="L6848" i="7"/>
  <c r="S6818" i="7"/>
  <c r="T6817" i="7"/>
  <c r="O6816" i="7"/>
  <c r="O6778" i="7"/>
  <c r="S6799" i="7"/>
  <c r="I6792" i="7"/>
  <c r="F6780" i="7"/>
  <c r="H6652" i="7"/>
  <c r="N6652" i="7"/>
  <c r="T6779" i="7"/>
  <c r="S6779" i="7" s="1"/>
  <c r="H6783" i="7"/>
  <c r="G6774" i="7"/>
  <c r="S6774" i="7"/>
  <c r="V6630" i="7"/>
  <c r="M6761" i="7"/>
  <c r="H6769" i="7"/>
  <c r="M6768" i="7"/>
  <c r="O6759" i="7"/>
  <c r="O6766" i="7"/>
  <c r="D6694" i="7"/>
  <c r="T6760" i="7"/>
  <c r="S6768" i="7"/>
  <c r="T6767" i="7"/>
  <c r="E6767" i="7" s="1"/>
  <c r="I6769" i="7"/>
  <c r="G6741" i="7"/>
  <c r="L6740" i="7"/>
  <c r="G6734" i="7"/>
  <c r="D6734" i="7" s="1"/>
  <c r="L6733" i="7"/>
  <c r="G6713" i="7"/>
  <c r="L6706" i="7"/>
  <c r="L6683" i="7"/>
  <c r="N6733" i="7"/>
  <c r="F6733" i="7"/>
  <c r="P6732" i="7"/>
  <c r="N6717" i="7"/>
  <c r="F6717" i="7"/>
  <c r="G6689" i="7"/>
  <c r="H6707" i="7"/>
  <c r="N6707" i="7"/>
  <c r="R6706" i="7"/>
  <c r="I6678" i="7"/>
  <c r="E6678" i="7"/>
  <c r="J6640" i="7"/>
  <c r="N6643" i="7"/>
  <c r="F6643" i="7"/>
  <c r="P30" i="7"/>
  <c r="G6637" i="7"/>
  <c r="L23" i="7"/>
  <c r="G23" i="7" s="1"/>
  <c r="H6605" i="7"/>
  <c r="R6604" i="7"/>
  <c r="N6605" i="7"/>
  <c r="R6595" i="7"/>
  <c r="D6609" i="7"/>
  <c r="I6549" i="7"/>
  <c r="E6549" i="7"/>
  <c r="I6528" i="7"/>
  <c r="E6528" i="7"/>
  <c r="V6688" i="7"/>
  <c r="V6671" i="7" s="1"/>
  <c r="V6695" i="7"/>
  <c r="V6687" i="7" s="1"/>
  <c r="V6670" i="7" s="1"/>
  <c r="I6613" i="7"/>
  <c r="E6613" i="7"/>
  <c r="J6612" i="7"/>
  <c r="I6657" i="7"/>
  <c r="E6657" i="7"/>
  <c r="V6612" i="7"/>
  <c r="V6595" i="7"/>
  <c r="I6575" i="7"/>
  <c r="E6575" i="7"/>
  <c r="V6563" i="7"/>
  <c r="V6554" i="7"/>
  <c r="N6497" i="7"/>
  <c r="H6497" i="7"/>
  <c r="I6501" i="7"/>
  <c r="E6501" i="7"/>
  <c r="J6500" i="7"/>
  <c r="J6493" i="7"/>
  <c r="H6476" i="7"/>
  <c r="R6475" i="7"/>
  <c r="N6476" i="7"/>
  <c r="H6447" i="7"/>
  <c r="N6447" i="7"/>
  <c r="D6360" i="7"/>
  <c r="D6476" i="7"/>
  <c r="I6469" i="7"/>
  <c r="E6469" i="7"/>
  <c r="J6468" i="7"/>
  <c r="I6520" i="7"/>
  <c r="E6520" i="7"/>
  <c r="J6517" i="7"/>
  <c r="I6465" i="7"/>
  <c r="E6465" i="7"/>
  <c r="J6464" i="7"/>
  <c r="I6439" i="7"/>
  <c r="E6439" i="7"/>
  <c r="J6438" i="7"/>
  <c r="N6339" i="7"/>
  <c r="P6338" i="7"/>
  <c r="F6339" i="7"/>
  <c r="H6451" i="7"/>
  <c r="N6451" i="7"/>
  <c r="I6424" i="7"/>
  <c r="E6424" i="7"/>
  <c r="H6415" i="7"/>
  <c r="N6415" i="7"/>
  <c r="I6399" i="7"/>
  <c r="E6399" i="7"/>
  <c r="H6383" i="7"/>
  <c r="N6383" i="7"/>
  <c r="N6351" i="7"/>
  <c r="P6350" i="7"/>
  <c r="F6351" i="7"/>
  <c r="D6351" i="7" s="1"/>
  <c r="G6299" i="7"/>
  <c r="L6298" i="7"/>
  <c r="G6263" i="7"/>
  <c r="L6262" i="7"/>
  <c r="G6229" i="7"/>
  <c r="L6228" i="7"/>
  <c r="G6194" i="7"/>
  <c r="L6193" i="7"/>
  <c r="H6121" i="7"/>
  <c r="D6121" i="7" s="1"/>
  <c r="I6121" i="7"/>
  <c r="M6106" i="7"/>
  <c r="M6120" i="7"/>
  <c r="H6056" i="7"/>
  <c r="D6056" i="7" s="1"/>
  <c r="I6056" i="7"/>
  <c r="M6055" i="7"/>
  <c r="H5954" i="7"/>
  <c r="I5954" i="7"/>
  <c r="M5951" i="7"/>
  <c r="M5943" i="7"/>
  <c r="G5912" i="7"/>
  <c r="D5912" i="7" s="1"/>
  <c r="Q5909" i="7"/>
  <c r="S6303" i="7"/>
  <c r="T6302" i="7"/>
  <c r="S6268" i="7"/>
  <c r="T6267" i="7"/>
  <c r="S6233" i="7"/>
  <c r="T6232" i="7"/>
  <c r="S6198" i="7"/>
  <c r="T6197" i="7"/>
  <c r="D6372" i="7"/>
  <c r="G6272" i="7"/>
  <c r="L6271" i="7"/>
  <c r="I6263" i="7"/>
  <c r="G6203" i="7"/>
  <c r="L6202" i="7"/>
  <c r="I6194" i="7"/>
  <c r="S6185" i="7"/>
  <c r="N6064" i="7"/>
  <c r="H5935" i="7"/>
  <c r="I5935" i="7"/>
  <c r="S6276" i="7"/>
  <c r="T6275" i="7"/>
  <c r="H6135" i="7"/>
  <c r="D6135" i="7" s="1"/>
  <c r="I6135" i="7"/>
  <c r="M6134" i="7"/>
  <c r="H6088" i="7"/>
  <c r="D6088" i="7" s="1"/>
  <c r="I6088" i="7"/>
  <c r="N5843" i="7"/>
  <c r="H6429" i="7"/>
  <c r="N6429" i="7"/>
  <c r="R6428" i="7"/>
  <c r="D6409" i="7"/>
  <c r="I6392" i="7"/>
  <c r="E6392" i="7"/>
  <c r="J6391" i="7"/>
  <c r="H6362" i="7"/>
  <c r="N6362" i="7"/>
  <c r="H6078" i="7"/>
  <c r="D6078" i="7" s="1"/>
  <c r="I6078" i="7"/>
  <c r="M6075" i="7"/>
  <c r="M6067" i="7"/>
  <c r="H5980" i="7"/>
  <c r="D5980" i="7" s="1"/>
  <c r="M5979" i="7"/>
  <c r="I5980" i="7"/>
  <c r="H5969" i="7"/>
  <c r="D5969" i="7" s="1"/>
  <c r="I5969" i="7"/>
  <c r="S5901" i="7"/>
  <c r="U5897" i="7"/>
  <c r="H5882" i="7"/>
  <c r="D5882" i="7" s="1"/>
  <c r="I5882" i="7"/>
  <c r="H5814" i="7"/>
  <c r="N5814" i="7"/>
  <c r="R5810" i="7"/>
  <c r="T5737" i="7"/>
  <c r="T5733" i="7"/>
  <c r="S5733" i="7" s="1"/>
  <c r="S5738" i="7"/>
  <c r="R5724" i="7"/>
  <c r="H5724" i="7" s="1"/>
  <c r="H5728" i="7"/>
  <c r="R5720" i="7"/>
  <c r="R5713" i="7"/>
  <c r="H5721" i="7"/>
  <c r="T5716" i="7"/>
  <c r="T5713" i="7"/>
  <c r="S5717" i="7"/>
  <c r="R5704" i="7"/>
  <c r="H5714" i="7"/>
  <c r="H5681" i="7"/>
  <c r="R5509" i="7"/>
  <c r="H5509" i="7" s="1"/>
  <c r="H5677" i="7"/>
  <c r="H6040" i="7"/>
  <c r="D6040" i="7" s="1"/>
  <c r="M6039" i="7"/>
  <c r="I6040" i="7"/>
  <c r="M6032" i="7"/>
  <c r="H5926" i="7"/>
  <c r="D5926" i="7" s="1"/>
  <c r="I5926" i="7"/>
  <c r="M5925" i="7"/>
  <c r="S5830" i="7"/>
  <c r="G5830" i="7"/>
  <c r="V5826" i="7"/>
  <c r="K5689" i="7"/>
  <c r="S6295" i="7"/>
  <c r="T6294" i="7"/>
  <c r="D5836" i="7"/>
  <c r="N5714" i="7"/>
  <c r="O5704" i="7"/>
  <c r="N5704" i="7" s="1"/>
  <c r="J5712" i="7"/>
  <c r="N5709" i="7"/>
  <c r="I5705" i="7"/>
  <c r="I5690" i="7"/>
  <c r="H5994" i="7"/>
  <c r="D5994" i="7" s="1"/>
  <c r="I5994" i="7"/>
  <c r="I5839" i="7"/>
  <c r="E5839" i="7"/>
  <c r="J5835" i="7"/>
  <c r="J5838" i="7"/>
  <c r="D5821" i="7"/>
  <c r="S5815" i="7"/>
  <c r="G5815" i="7"/>
  <c r="V5811" i="7"/>
  <c r="V5814" i="7"/>
  <c r="H5783" i="7"/>
  <c r="R5782" i="7"/>
  <c r="N5783" i="7"/>
  <c r="R5779" i="7"/>
  <c r="G5754" i="7"/>
  <c r="L5750" i="7"/>
  <c r="G5750" i="7" s="1"/>
  <c r="H5754" i="7"/>
  <c r="O5689" i="7"/>
  <c r="S5497" i="7"/>
  <c r="T5496" i="7"/>
  <c r="T5492" i="7"/>
  <c r="G5479" i="7"/>
  <c r="L5471" i="7"/>
  <c r="G5435" i="7"/>
  <c r="S5435" i="7"/>
  <c r="T5843" i="7"/>
  <c r="S5847" i="7"/>
  <c r="E5847" i="7"/>
  <c r="T5846" i="7"/>
  <c r="I5782" i="7"/>
  <c r="E5782" i="7"/>
  <c r="J5778" i="7"/>
  <c r="O5732" i="7"/>
  <c r="G5728" i="7"/>
  <c r="L5724" i="7"/>
  <c r="G5724" i="7" s="1"/>
  <c r="S5660" i="7"/>
  <c r="T5659" i="7"/>
  <c r="G5560" i="7"/>
  <c r="L5559" i="7"/>
  <c r="J5150" i="7"/>
  <c r="F5423" i="7"/>
  <c r="I5423" i="7"/>
  <c r="F5383" i="7"/>
  <c r="I5383" i="7"/>
  <c r="N5328" i="7"/>
  <c r="E5328" i="7"/>
  <c r="D5328" i="7" s="1"/>
  <c r="F5250" i="7"/>
  <c r="I5250" i="7"/>
  <c r="N5244" i="7"/>
  <c r="E5244" i="7"/>
  <c r="D5244" i="7" s="1"/>
  <c r="O5241" i="7"/>
  <c r="F5192" i="7"/>
  <c r="I5192" i="7"/>
  <c r="K5180" i="7"/>
  <c r="N5140" i="7"/>
  <c r="E5140" i="7"/>
  <c r="D5140" i="7" s="1"/>
  <c r="N5132" i="7"/>
  <c r="E5132" i="7"/>
  <c r="D5132" i="7" s="1"/>
  <c r="N5093" i="7"/>
  <c r="E5093" i="7"/>
  <c r="H5038" i="7"/>
  <c r="S5038" i="7"/>
  <c r="F5034" i="7"/>
  <c r="I5034" i="7"/>
  <c r="K5033" i="7"/>
  <c r="F5018" i="7"/>
  <c r="I5018" i="7"/>
  <c r="K5017" i="7"/>
  <c r="N5001" i="7"/>
  <c r="E5001" i="7"/>
  <c r="D5001" i="7" s="1"/>
  <c r="O3599" i="7"/>
  <c r="F4984" i="7"/>
  <c r="I4984" i="7"/>
  <c r="F4968" i="7"/>
  <c r="I4968" i="7"/>
  <c r="F4952" i="7"/>
  <c r="I4952" i="7"/>
  <c r="F4943" i="7"/>
  <c r="I4943" i="7"/>
  <c r="K4938" i="7"/>
  <c r="N4789" i="7"/>
  <c r="E4789" i="7"/>
  <c r="N4785" i="7"/>
  <c r="E4785" i="7"/>
  <c r="O3592" i="7"/>
  <c r="I6240" i="7"/>
  <c r="N5517" i="7"/>
  <c r="D5315" i="7"/>
  <c r="D5280" i="7"/>
  <c r="N5233" i="7"/>
  <c r="E5233" i="7"/>
  <c r="O5232" i="7"/>
  <c r="D5197" i="7"/>
  <c r="D5170" i="7"/>
  <c r="N5110" i="7"/>
  <c r="E5110" i="7"/>
  <c r="O5109" i="7"/>
  <c r="D4937" i="7"/>
  <c r="D4919" i="7"/>
  <c r="F4871" i="7"/>
  <c r="I4871" i="7"/>
  <c r="K4863" i="7"/>
  <c r="K4870" i="7"/>
  <c r="S5835" i="7"/>
  <c r="G5835" i="7"/>
  <c r="G5602" i="7"/>
  <c r="L5601" i="7"/>
  <c r="G5512" i="7"/>
  <c r="L3606" i="7"/>
  <c r="P5166" i="7"/>
  <c r="P5450" i="7"/>
  <c r="D5418" i="7"/>
  <c r="D5410" i="7"/>
  <c r="D5381" i="7"/>
  <c r="D5042" i="7"/>
  <c r="I5607" i="7"/>
  <c r="S5519" i="7"/>
  <c r="T5509" i="7"/>
  <c r="D5365" i="7"/>
  <c r="N5289" i="7"/>
  <c r="E5289" i="7"/>
  <c r="O5288" i="7"/>
  <c r="S5222" i="7"/>
  <c r="W5221" i="7"/>
  <c r="W5166" i="7"/>
  <c r="N5085" i="7"/>
  <c r="E5085" i="7"/>
  <c r="O5075" i="7"/>
  <c r="N4943" i="7"/>
  <c r="E4943" i="7"/>
  <c r="D4943" i="7" s="1"/>
  <c r="O4938" i="7"/>
  <c r="H4933" i="7"/>
  <c r="S4933" i="7"/>
  <c r="D4889" i="7"/>
  <c r="F4838" i="7"/>
  <c r="D4838" i="7" s="1"/>
  <c r="K4787" i="7"/>
  <c r="I4838" i="7"/>
  <c r="F4780" i="7"/>
  <c r="D4780" i="7" s="1"/>
  <c r="I4780" i="7"/>
  <c r="K3586" i="7"/>
  <c r="H4747" i="7"/>
  <c r="N4747" i="7"/>
  <c r="R4746" i="7"/>
  <c r="S4676" i="7"/>
  <c r="G4676" i="7"/>
  <c r="V4675" i="7"/>
  <c r="S4639" i="7"/>
  <c r="G4639" i="7"/>
  <c r="V4638" i="7"/>
  <c r="V4613" i="7"/>
  <c r="I4495" i="7"/>
  <c r="E4495" i="7"/>
  <c r="J4492" i="7"/>
  <c r="H4390" i="7"/>
  <c r="N4390" i="7"/>
  <c r="R4388" i="7"/>
  <c r="S4227" i="7"/>
  <c r="G4227" i="7"/>
  <c r="G5779" i="7"/>
  <c r="S5779" i="7"/>
  <c r="G5636" i="7"/>
  <c r="L5635" i="7"/>
  <c r="F5413" i="7"/>
  <c r="I5413" i="7"/>
  <c r="D5400" i="7"/>
  <c r="F5370" i="7"/>
  <c r="I5370" i="7"/>
  <c r="D5343" i="7"/>
  <c r="N5334" i="7"/>
  <c r="E5334" i="7"/>
  <c r="D5311" i="7"/>
  <c r="F5294" i="7"/>
  <c r="I5294" i="7"/>
  <c r="K5289" i="7"/>
  <c r="F5240" i="7"/>
  <c r="I5240" i="7"/>
  <c r="F5006" i="7"/>
  <c r="D5006" i="7" s="1"/>
  <c r="I5006" i="7"/>
  <c r="F4989" i="7"/>
  <c r="D4989" i="7" s="1"/>
  <c r="I4989" i="7"/>
  <c r="K4988" i="7"/>
  <c r="F4957" i="7"/>
  <c r="D4957" i="7" s="1"/>
  <c r="I4957" i="7"/>
  <c r="K4949" i="7"/>
  <c r="K4956" i="7"/>
  <c r="K4948" i="7" s="1"/>
  <c r="N4921" i="7"/>
  <c r="E4921" i="7"/>
  <c r="O4914" i="7"/>
  <c r="N4896" i="7"/>
  <c r="E4896" i="7"/>
  <c r="O4893" i="7"/>
  <c r="O4835" i="7"/>
  <c r="F4879" i="7"/>
  <c r="I4879" i="7"/>
  <c r="K4878" i="7"/>
  <c r="M4755" i="7"/>
  <c r="M4469" i="7"/>
  <c r="H4758" i="7"/>
  <c r="I4350" i="7"/>
  <c r="E4350" i="7"/>
  <c r="J3590" i="7"/>
  <c r="H4236" i="7"/>
  <c r="N4236" i="7"/>
  <c r="R4235" i="7"/>
  <c r="W5743" i="7"/>
  <c r="W5746" i="7"/>
  <c r="W5742" i="7" s="1"/>
  <c r="I5743" i="7"/>
  <c r="G5654" i="7"/>
  <c r="L5653" i="7"/>
  <c r="P5548" i="7"/>
  <c r="P5538" i="7"/>
  <c r="F5144" i="7"/>
  <c r="I5144" i="7"/>
  <c r="N5061" i="7"/>
  <c r="E5061" i="7"/>
  <c r="D5035" i="7"/>
  <c r="N4977" i="7"/>
  <c r="E4977" i="7"/>
  <c r="O4976" i="7"/>
  <c r="N4950" i="7"/>
  <c r="E4950" i="7"/>
  <c r="D4911" i="7"/>
  <c r="N4907" i="7"/>
  <c r="E4907" i="7"/>
  <c r="O4904" i="7"/>
  <c r="H4774" i="7"/>
  <c r="S4774" i="7"/>
  <c r="W3580" i="7"/>
  <c r="W8" i="7" s="1"/>
  <c r="F4786" i="7"/>
  <c r="D4786" i="7" s="1"/>
  <c r="I4786" i="7"/>
  <c r="K3593" i="7"/>
  <c r="T4353" i="7"/>
  <c r="H4605" i="7"/>
  <c r="N4605" i="7"/>
  <c r="R4602" i="7"/>
  <c r="N6904" i="7"/>
  <c r="F6904" i="7"/>
  <c r="P6901" i="7"/>
  <c r="P6889" i="7"/>
  <c r="G6913" i="7"/>
  <c r="L6912" i="7"/>
  <c r="I6913" i="7"/>
  <c r="G6925" i="7"/>
  <c r="L6924" i="7"/>
  <c r="N6877" i="7"/>
  <c r="F6877" i="7"/>
  <c r="P6862" i="7"/>
  <c r="G6891" i="7"/>
  <c r="L20" i="7"/>
  <c r="E6837" i="7"/>
  <c r="D6837" i="7" s="1"/>
  <c r="H6809" i="7"/>
  <c r="R6808" i="7"/>
  <c r="H6808" i="7" s="1"/>
  <c r="R6790" i="7"/>
  <c r="N6742" i="7"/>
  <c r="F6742" i="7"/>
  <c r="D6742" i="7" s="1"/>
  <c r="P6741" i="7"/>
  <c r="R6640" i="7"/>
  <c r="R27" i="7" s="1"/>
  <c r="H6678" i="7"/>
  <c r="I6676" i="7"/>
  <c r="E6676" i="7"/>
  <c r="J6638" i="7"/>
  <c r="I6589" i="7"/>
  <c r="E6589" i="7"/>
  <c r="H6528" i="7"/>
  <c r="N6528" i="7"/>
  <c r="I6538" i="7"/>
  <c r="E6538" i="7"/>
  <c r="J6527" i="7"/>
  <c r="H6613" i="7"/>
  <c r="N6613" i="7"/>
  <c r="R6612" i="7"/>
  <c r="I6598" i="7"/>
  <c r="E6598" i="7"/>
  <c r="H6657" i="7"/>
  <c r="D6658" i="7"/>
  <c r="D6576" i="7"/>
  <c r="D6557" i="7"/>
  <c r="H6512" i="7"/>
  <c r="N6512" i="7"/>
  <c r="N6501" i="7"/>
  <c r="R6500" i="7"/>
  <c r="R6493" i="7"/>
  <c r="H6501" i="7"/>
  <c r="D6449" i="7"/>
  <c r="H6411" i="7"/>
  <c r="N6411" i="7"/>
  <c r="H6404" i="7"/>
  <c r="D6404" i="7" s="1"/>
  <c r="R6403" i="7"/>
  <c r="N6404" i="7"/>
  <c r="H6379" i="7"/>
  <c r="N6379" i="7"/>
  <c r="H6374" i="7"/>
  <c r="N6374" i="7"/>
  <c r="H6367" i="7"/>
  <c r="R6366" i="7"/>
  <c r="N6367" i="7"/>
  <c r="D6272" i="7"/>
  <c r="D6203" i="7"/>
  <c r="I6434" i="7"/>
  <c r="E6434" i="7"/>
  <c r="J6433" i="7"/>
  <c r="H6485" i="7"/>
  <c r="N6485" i="7"/>
  <c r="R6484" i="7"/>
  <c r="D6466" i="7"/>
  <c r="G6327" i="7"/>
  <c r="D6327" i="7" s="1"/>
  <c r="L6326" i="7"/>
  <c r="I6455" i="7"/>
  <c r="E6455" i="7"/>
  <c r="D6447" i="7"/>
  <c r="I6444" i="7"/>
  <c r="E6444" i="7"/>
  <c r="J6443" i="7"/>
  <c r="I6420" i="7"/>
  <c r="E6420" i="7"/>
  <c r="D6411" i="7"/>
  <c r="D6400" i="7"/>
  <c r="I6387" i="7"/>
  <c r="E6387" i="7"/>
  <c r="D6379" i="7"/>
  <c r="S5950" i="7"/>
  <c r="U5939" i="7"/>
  <c r="S5920" i="7"/>
  <c r="U5915" i="7"/>
  <c r="S5894" i="7"/>
  <c r="U5891" i="7"/>
  <c r="H5891" i="7"/>
  <c r="I5891" i="7"/>
  <c r="S5875" i="7"/>
  <c r="U5871" i="7"/>
  <c r="U5874" i="7"/>
  <c r="E5851" i="7"/>
  <c r="O5850" i="7"/>
  <c r="G6312" i="7"/>
  <c r="I6312" i="7"/>
  <c r="H6048" i="7"/>
  <c r="D6048" i="7" s="1"/>
  <c r="I6048" i="7"/>
  <c r="M6047" i="7"/>
  <c r="H6371" i="7"/>
  <c r="N6371" i="7"/>
  <c r="R6370" i="7"/>
  <c r="J6176" i="7"/>
  <c r="I6182" i="7"/>
  <c r="E6182" i="7"/>
  <c r="G6255" i="7"/>
  <c r="D6255" i="7" s="1"/>
  <c r="L6254" i="7"/>
  <c r="G6186" i="7"/>
  <c r="D6186" i="7" s="1"/>
  <c r="L6181" i="7"/>
  <c r="L6185" i="7"/>
  <c r="H6094" i="7"/>
  <c r="D6094" i="7" s="1"/>
  <c r="I6094" i="7"/>
  <c r="S5962" i="7"/>
  <c r="U5961" i="7"/>
  <c r="G5944" i="7"/>
  <c r="D5944" i="7" s="1"/>
  <c r="Q16" i="7"/>
  <c r="S5858" i="7"/>
  <c r="U5708" i="7"/>
  <c r="U5857" i="7"/>
  <c r="D5815" i="7"/>
  <c r="D5717" i="7"/>
  <c r="S6313" i="7"/>
  <c r="T6312" i="7"/>
  <c r="S6169" i="7"/>
  <c r="T6151" i="7"/>
  <c r="H6021" i="7"/>
  <c r="D6021" i="7" s="1"/>
  <c r="I6021" i="7"/>
  <c r="M6018" i="7"/>
  <c r="L5842" i="7"/>
  <c r="G5842" i="7" s="1"/>
  <c r="G5846" i="7"/>
  <c r="H6408" i="7"/>
  <c r="N6408" i="7"/>
  <c r="R6407" i="7"/>
  <c r="D6393" i="7"/>
  <c r="I6366" i="7"/>
  <c r="E6366" i="7"/>
  <c r="U6120" i="7"/>
  <c r="U6106" i="7"/>
  <c r="S5936" i="7"/>
  <c r="U5935" i="7"/>
  <c r="H5918" i="7"/>
  <c r="D5918" i="7" s="1"/>
  <c r="I5918" i="7"/>
  <c r="S5888" i="7"/>
  <c r="U5884" i="7"/>
  <c r="U5887" i="7"/>
  <c r="G5747" i="7"/>
  <c r="V5746" i="7"/>
  <c r="V5743" i="7"/>
  <c r="P5737" i="7"/>
  <c r="P5732" i="7" s="1"/>
  <c r="P5733" i="7"/>
  <c r="F5738" i="7"/>
  <c r="P5716" i="7"/>
  <c r="P5713" i="7"/>
  <c r="I5714" i="7"/>
  <c r="E5714" i="7"/>
  <c r="J5704" i="7"/>
  <c r="T5690" i="7"/>
  <c r="T5673" i="7"/>
  <c r="S5692" i="7"/>
  <c r="D5654" i="7"/>
  <c r="D5636" i="7"/>
  <c r="D5602" i="7"/>
  <c r="D5504" i="7"/>
  <c r="G5705" i="7"/>
  <c r="Q3583" i="7"/>
  <c r="O5509" i="7"/>
  <c r="N5509" i="7" s="1"/>
  <c r="N5677" i="7"/>
  <c r="K5505" i="7"/>
  <c r="O5669" i="7"/>
  <c r="G5504" i="7"/>
  <c r="L3581" i="7"/>
  <c r="I6206" i="7"/>
  <c r="H6092" i="7"/>
  <c r="D6092" i="7" s="1"/>
  <c r="I6092" i="7"/>
  <c r="D5754" i="7"/>
  <c r="N5721" i="7"/>
  <c r="O5713" i="7"/>
  <c r="O5720" i="7"/>
  <c r="N5720" i="7" s="1"/>
  <c r="E5721" i="7"/>
  <c r="J5502" i="7"/>
  <c r="D4849" i="7"/>
  <c r="I5822" i="7"/>
  <c r="E5822" i="7"/>
  <c r="J5818" i="7"/>
  <c r="F5762" i="7"/>
  <c r="K5758" i="7"/>
  <c r="O5750" i="7"/>
  <c r="N5750" i="7" s="1"/>
  <c r="N5754" i="7"/>
  <c r="O5505" i="7"/>
  <c r="G5494" i="7"/>
  <c r="D5494" i="7" s="1"/>
  <c r="L5157" i="7"/>
  <c r="S5480" i="7"/>
  <c r="T5479" i="7"/>
  <c r="T5472" i="7"/>
  <c r="S5474" i="7"/>
  <c r="T5466" i="7"/>
  <c r="G5431" i="7"/>
  <c r="D5431" i="7" s="1"/>
  <c r="S5431" i="7"/>
  <c r="D5848" i="7"/>
  <c r="D5783" i="7"/>
  <c r="N5738" i="7"/>
  <c r="L5701" i="7"/>
  <c r="G5166" i="7"/>
  <c r="N5417" i="7"/>
  <c r="E5417" i="7"/>
  <c r="D5417" i="7" s="1"/>
  <c r="N5409" i="7"/>
  <c r="E5409" i="7"/>
  <c r="D5409" i="7" s="1"/>
  <c r="F5342" i="7"/>
  <c r="I5342" i="7"/>
  <c r="F5266" i="7"/>
  <c r="I5266" i="7"/>
  <c r="K5265" i="7"/>
  <c r="H5054" i="7"/>
  <c r="S5054" i="7"/>
  <c r="F5050" i="7"/>
  <c r="I5050" i="7"/>
  <c r="N5038" i="7"/>
  <c r="E5038" i="7"/>
  <c r="D5038" i="7" s="1"/>
  <c r="F5027" i="7"/>
  <c r="I5027" i="7"/>
  <c r="K5000" i="7"/>
  <c r="K5026" i="7"/>
  <c r="H5007" i="7"/>
  <c r="S5007" i="7"/>
  <c r="N4981" i="7"/>
  <c r="E4981" i="7"/>
  <c r="D4981" i="7" s="1"/>
  <c r="O4980" i="7"/>
  <c r="N4965" i="7"/>
  <c r="E4965" i="7"/>
  <c r="D4965" i="7" s="1"/>
  <c r="O4964" i="7"/>
  <c r="F4941" i="7"/>
  <c r="I4941" i="7"/>
  <c r="K4934" i="7"/>
  <c r="F4935" i="7"/>
  <c r="I4935" i="7"/>
  <c r="K3583" i="7"/>
  <c r="F4907" i="7"/>
  <c r="I4907" i="7"/>
  <c r="K4904" i="7"/>
  <c r="F4849" i="7"/>
  <c r="F4843" i="7"/>
  <c r="H4809" i="7"/>
  <c r="S4809" i="7"/>
  <c r="W4808" i="7"/>
  <c r="H4805" i="7"/>
  <c r="S4805" i="7"/>
  <c r="H4787" i="7"/>
  <c r="S4787" i="7"/>
  <c r="W3601" i="7"/>
  <c r="W41" i="7" s="1"/>
  <c r="H4779" i="7"/>
  <c r="S4779" i="7"/>
  <c r="W3585" i="7"/>
  <c r="W16" i="7" s="1"/>
  <c r="H4775" i="7"/>
  <c r="S4775" i="7"/>
  <c r="W3581" i="7"/>
  <c r="N4758" i="7"/>
  <c r="E4758" i="7"/>
  <c r="D4758" i="7" s="1"/>
  <c r="O4755" i="7"/>
  <c r="O4469" i="7"/>
  <c r="N5763" i="7"/>
  <c r="O5759" i="7"/>
  <c r="O5762" i="7"/>
  <c r="J5501" i="7"/>
  <c r="S5567" i="7"/>
  <c r="T5566" i="7"/>
  <c r="S5504" i="7"/>
  <c r="T3581" i="7"/>
  <c r="D5388" i="7"/>
  <c r="D5266" i="7"/>
  <c r="D5152" i="7"/>
  <c r="D4879" i="7"/>
  <c r="I4849" i="7"/>
  <c r="H4765" i="7"/>
  <c r="S4765" i="7"/>
  <c r="W4764" i="7"/>
  <c r="S5838" i="7"/>
  <c r="G5838" i="7"/>
  <c r="V5834" i="7"/>
  <c r="S5612" i="7"/>
  <c r="T5611" i="7"/>
  <c r="G5575" i="7"/>
  <c r="D5575" i="7" s="1"/>
  <c r="L5574" i="7"/>
  <c r="I5560" i="7"/>
  <c r="G5507" i="7"/>
  <c r="L3586" i="7"/>
  <c r="D5435" i="7"/>
  <c r="D5394" i="7"/>
  <c r="D4982" i="7"/>
  <c r="D4865" i="7"/>
  <c r="S5582" i="7"/>
  <c r="T5581" i="7"/>
  <c r="D5368" i="7"/>
  <c r="N5169" i="7"/>
  <c r="E5169" i="7"/>
  <c r="D5169" i="7" s="1"/>
  <c r="O5154" i="7"/>
  <c r="N5272" i="7"/>
  <c r="E5272" i="7"/>
  <c r="H5027" i="7"/>
  <c r="S5027" i="7"/>
  <c r="W5026" i="7"/>
  <c r="S4980" i="7"/>
  <c r="H4980" i="7"/>
  <c r="H4939" i="7"/>
  <c r="S4939" i="7"/>
  <c r="N4935" i="7"/>
  <c r="E4935" i="7"/>
  <c r="O3583" i="7"/>
  <c r="F4840" i="7"/>
  <c r="K4789" i="7"/>
  <c r="W4754" i="7"/>
  <c r="W4464" i="7"/>
  <c r="W4339" i="7" s="1"/>
  <c r="I4747" i="7"/>
  <c r="E4747" i="7"/>
  <c r="D4747" i="7" s="1"/>
  <c r="J4746" i="7"/>
  <c r="H4484" i="7"/>
  <c r="N4484" i="7"/>
  <c r="R4481" i="7"/>
  <c r="H4430" i="7"/>
  <c r="N4430" i="7"/>
  <c r="R4429" i="7"/>
  <c r="I4390" i="7"/>
  <c r="E4390" i="7"/>
  <c r="J4388" i="7"/>
  <c r="H4241" i="7"/>
  <c r="N4241" i="7"/>
  <c r="S4235" i="7"/>
  <c r="G4235" i="7"/>
  <c r="G5782" i="7"/>
  <c r="S5782" i="7"/>
  <c r="V5778" i="7"/>
  <c r="S5524" i="7"/>
  <c r="T5516" i="7"/>
  <c r="D5403" i="7"/>
  <c r="D5335" i="7"/>
  <c r="N5318" i="7"/>
  <c r="E5318" i="7"/>
  <c r="F5305" i="7"/>
  <c r="D5305" i="7" s="1"/>
  <c r="I5305" i="7"/>
  <c r="F5172" i="7"/>
  <c r="I5172" i="7"/>
  <c r="K5157" i="7"/>
  <c r="D4992" i="7"/>
  <c r="N4968" i="7"/>
  <c r="E4968" i="7"/>
  <c r="D4968" i="7" s="1"/>
  <c r="F4950" i="7"/>
  <c r="I4950" i="7"/>
  <c r="D4951" i="7"/>
  <c r="F4918" i="7"/>
  <c r="I4918" i="7"/>
  <c r="D4897" i="7"/>
  <c r="F4846" i="7"/>
  <c r="D4846" i="7" s="1"/>
  <c r="K4839" i="7"/>
  <c r="K4353" i="7"/>
  <c r="F4477" i="7"/>
  <c r="M4345" i="7"/>
  <c r="H4345" i="7" s="1"/>
  <c r="H4470" i="7"/>
  <c r="D4726" i="7"/>
  <c r="D4716" i="7"/>
  <c r="D4712" i="7"/>
  <c r="D4632" i="7"/>
  <c r="H4346" i="7"/>
  <c r="N4346" i="7"/>
  <c r="R3586" i="7"/>
  <c r="H5758" i="7"/>
  <c r="S5758" i="7"/>
  <c r="I5746" i="7"/>
  <c r="J5742" i="7"/>
  <c r="D5387" i="7"/>
  <c r="S5241" i="7"/>
  <c r="W5240" i="7"/>
  <c r="F5136" i="7"/>
  <c r="I5136" i="7"/>
  <c r="H5063" i="7"/>
  <c r="S5063" i="7"/>
  <c r="D5078" i="7"/>
  <c r="D5064" i="7"/>
  <c r="H5034" i="7"/>
  <c r="S5034" i="7"/>
  <c r="W5033" i="7"/>
  <c r="F4980" i="7"/>
  <c r="I4980" i="7"/>
  <c r="D4978" i="7"/>
  <c r="N4961" i="7"/>
  <c r="E4961" i="7"/>
  <c r="O4949" i="7"/>
  <c r="O4960" i="7"/>
  <c r="D4908" i="7"/>
  <c r="N4800" i="7"/>
  <c r="E4800" i="7"/>
  <c r="O4783" i="7"/>
  <c r="D4761" i="7"/>
  <c r="H4735" i="7"/>
  <c r="N4735" i="7"/>
  <c r="H4597" i="7"/>
  <c r="R4596" i="7"/>
  <c r="N4597" i="7"/>
  <c r="S4470" i="7"/>
  <c r="G4470" i="7"/>
  <c r="S1912" i="7"/>
  <c r="F1912" i="7"/>
  <c r="U1906" i="7"/>
  <c r="H2340" i="7"/>
  <c r="N2340" i="7"/>
  <c r="R2329" i="7"/>
  <c r="S3371" i="7"/>
  <c r="G3371" i="7"/>
  <c r="D6925" i="7"/>
  <c r="S6904" i="7"/>
  <c r="T6889" i="7"/>
  <c r="H6841" i="7"/>
  <c r="R6840" i="7"/>
  <c r="R6833" i="7"/>
  <c r="H6833" i="7" s="1"/>
  <c r="G6780" i="7"/>
  <c r="L6647" i="7"/>
  <c r="E6798" i="7"/>
  <c r="D6798" i="7" s="1"/>
  <c r="I6798" i="7"/>
  <c r="Q6760" i="7"/>
  <c r="Q6636" i="7" s="1"/>
  <c r="Q6767" i="7"/>
  <c r="S6733" i="7"/>
  <c r="T6732" i="7"/>
  <c r="T6691" i="7"/>
  <c r="S6699" i="7"/>
  <c r="T6698" i="7"/>
  <c r="N6745" i="7"/>
  <c r="F6745" i="7"/>
  <c r="W6690" i="7"/>
  <c r="W6673" i="7" s="1"/>
  <c r="W6697" i="7"/>
  <c r="D6917" i="7"/>
  <c r="D6895" i="7"/>
  <c r="D6891" i="7"/>
  <c r="E6887" i="7"/>
  <c r="D6887" i="7" s="1"/>
  <c r="D6865" i="7"/>
  <c r="D6859" i="7"/>
  <c r="D6852" i="7"/>
  <c r="D6845" i="7"/>
  <c r="S6877" i="7"/>
  <c r="T6862" i="7"/>
  <c r="N6912" i="7"/>
  <c r="F6912" i="7"/>
  <c r="T6901" i="7"/>
  <c r="S6855" i="7"/>
  <c r="T6854" i="7"/>
  <c r="F6824" i="7"/>
  <c r="K6823" i="7"/>
  <c r="L6808" i="7"/>
  <c r="G6808" i="7" s="1"/>
  <c r="G6809" i="7"/>
  <c r="G6905" i="7"/>
  <c r="L6890" i="7"/>
  <c r="L6904" i="7"/>
  <c r="G6799" i="7"/>
  <c r="D6799" i="7" s="1"/>
  <c r="H6818" i="7"/>
  <c r="D6818" i="7" s="1"/>
  <c r="R6817" i="7"/>
  <c r="D6804" i="7"/>
  <c r="I6780" i="7"/>
  <c r="E6780" i="7"/>
  <c r="J6647" i="7"/>
  <c r="N6761" i="7"/>
  <c r="F6817" i="7"/>
  <c r="K6816" i="7"/>
  <c r="K6778" i="7"/>
  <c r="P6779" i="7"/>
  <c r="F6792" i="7"/>
  <c r="D6792" i="7" s="1"/>
  <c r="P6791" i="7"/>
  <c r="N6792" i="7"/>
  <c r="S6843" i="7"/>
  <c r="T6842" i="7"/>
  <c r="T6835" i="7"/>
  <c r="S6835" i="7" s="1"/>
  <c r="I6783" i="7"/>
  <c r="E6783" i="7"/>
  <c r="D6783" i="7" s="1"/>
  <c r="J6652" i="7"/>
  <c r="D6727" i="7"/>
  <c r="F6753" i="7"/>
  <c r="D6753" i="7" s="1"/>
  <c r="I6753" i="7"/>
  <c r="I6734" i="7"/>
  <c r="D6774" i="7"/>
  <c r="N6760" i="7"/>
  <c r="E6760" i="7"/>
  <c r="H6791" i="7"/>
  <c r="G6761" i="7"/>
  <c r="L6640" i="7"/>
  <c r="P6766" i="7"/>
  <c r="P6759" i="7"/>
  <c r="S6742" i="7"/>
  <c r="T6741" i="7"/>
  <c r="S6714" i="7"/>
  <c r="T6713" i="7"/>
  <c r="T6684" i="7"/>
  <c r="D6685" i="7"/>
  <c r="D6681" i="7"/>
  <c r="U6760" i="7"/>
  <c r="U6636" i="7" s="1"/>
  <c r="U6767" i="7"/>
  <c r="S24" i="7"/>
  <c r="G24" i="7"/>
  <c r="N6750" i="7"/>
  <c r="F6750" i="7"/>
  <c r="P6749" i="7"/>
  <c r="D6709" i="7"/>
  <c r="G6691" i="7"/>
  <c r="L6674" i="7"/>
  <c r="P6691" i="7"/>
  <c r="P6674" i="7" s="1"/>
  <c r="P6636" i="7" s="1"/>
  <c r="P6698" i="7"/>
  <c r="F6699" i="7"/>
  <c r="O6690" i="7"/>
  <c r="O6697" i="7"/>
  <c r="S6666" i="7"/>
  <c r="T6665" i="7"/>
  <c r="S6640" i="7"/>
  <c r="H6620" i="7"/>
  <c r="N6620" i="7"/>
  <c r="R6619" i="7"/>
  <c r="S6613" i="7"/>
  <c r="D6583" i="7"/>
  <c r="N6666" i="7"/>
  <c r="F6666" i="7"/>
  <c r="P6665" i="7"/>
  <c r="D6560" i="7"/>
  <c r="D6693" i="7"/>
  <c r="F6637" i="7"/>
  <c r="P23" i="7"/>
  <c r="D6642" i="7"/>
  <c r="N6685" i="7"/>
  <c r="F6685" i="7"/>
  <c r="P6647" i="7"/>
  <c r="G6677" i="7"/>
  <c r="D6677" i="7" s="1"/>
  <c r="L6639" i="7"/>
  <c r="S6638" i="7"/>
  <c r="I6601" i="7"/>
  <c r="E6601" i="7"/>
  <c r="D6590" i="7"/>
  <c r="H6549" i="7"/>
  <c r="N6549" i="7"/>
  <c r="H6538" i="7"/>
  <c r="N6538" i="7"/>
  <c r="R6527" i="7"/>
  <c r="D6539" i="7"/>
  <c r="S6354" i="7"/>
  <c r="S6657" i="7"/>
  <c r="H6598" i="7"/>
  <c r="N6598" i="7"/>
  <c r="D6336" i="7"/>
  <c r="D6331" i="7"/>
  <c r="H6575" i="7"/>
  <c r="N6575" i="7"/>
  <c r="H6456" i="7"/>
  <c r="D6456" i="7" s="1"/>
  <c r="R6455" i="7"/>
  <c r="N6456" i="7"/>
  <c r="H6425" i="7"/>
  <c r="D6425" i="7" s="1"/>
  <c r="R6424" i="7"/>
  <c r="N6425" i="7"/>
  <c r="D6413" i="7"/>
  <c r="D6381" i="7"/>
  <c r="D6376" i="7"/>
  <c r="E6313" i="7"/>
  <c r="D6313" i="7" s="1"/>
  <c r="E6307" i="7"/>
  <c r="D6300" i="7"/>
  <c r="D6295" i="7"/>
  <c r="E6290" i="7"/>
  <c r="D6264" i="7"/>
  <c r="D6259" i="7"/>
  <c r="E6236" i="7"/>
  <c r="D6230" i="7"/>
  <c r="D6225" i="7"/>
  <c r="E6220" i="7"/>
  <c r="D6195" i="7"/>
  <c r="D6190" i="7"/>
  <c r="E6185" i="7"/>
  <c r="H6469" i="7"/>
  <c r="N6469" i="7"/>
  <c r="R6468" i="7"/>
  <c r="D6435" i="7"/>
  <c r="H6520" i="7"/>
  <c r="N6520" i="7"/>
  <c r="R6517" i="7"/>
  <c r="H6465" i="7"/>
  <c r="N6465" i="7"/>
  <c r="R6464" i="7"/>
  <c r="H6439" i="7"/>
  <c r="N6439" i="7"/>
  <c r="R6438" i="7"/>
  <c r="D6161" i="7"/>
  <c r="I6451" i="7"/>
  <c r="E6451" i="7"/>
  <c r="D6451" i="7" s="1"/>
  <c r="D6445" i="7"/>
  <c r="D6421" i="7"/>
  <c r="I6415" i="7"/>
  <c r="E6415" i="7"/>
  <c r="D6415" i="7" s="1"/>
  <c r="H6399" i="7"/>
  <c r="N6399" i="7"/>
  <c r="I6383" i="7"/>
  <c r="E6383" i="7"/>
  <c r="D6383" i="7" s="1"/>
  <c r="G6317" i="7"/>
  <c r="L6316" i="7"/>
  <c r="G6281" i="7"/>
  <c r="L6280" i="7"/>
  <c r="G6245" i="7"/>
  <c r="L6244" i="7"/>
  <c r="G6212" i="7"/>
  <c r="L6211" i="7"/>
  <c r="G6107" i="7"/>
  <c r="D6107" i="7" s="1"/>
  <c r="F6032" i="7"/>
  <c r="F5972" i="7"/>
  <c r="D5972" i="7" s="1"/>
  <c r="H5962" i="7"/>
  <c r="I5962" i="7"/>
  <c r="M5961" i="7"/>
  <c r="F5950" i="7"/>
  <c r="F5920" i="7"/>
  <c r="F5916" i="7"/>
  <c r="H5906" i="7"/>
  <c r="I5906" i="7"/>
  <c r="M5905" i="7"/>
  <c r="F5894" i="7"/>
  <c r="D5894" i="7" s="1"/>
  <c r="F5875" i="7"/>
  <c r="D5875" i="7" s="1"/>
  <c r="G5867" i="7"/>
  <c r="D5867" i="7" s="1"/>
  <c r="Q5863" i="7"/>
  <c r="Q5866" i="7"/>
  <c r="G5858" i="7"/>
  <c r="Q5708" i="7"/>
  <c r="Q5857" i="7"/>
  <c r="G6339" i="7"/>
  <c r="D6339" i="7" s="1"/>
  <c r="L6338" i="7"/>
  <c r="S6322" i="7"/>
  <c r="T6321" i="7"/>
  <c r="S6286" i="7"/>
  <c r="T6285" i="7"/>
  <c r="I6267" i="7"/>
  <c r="S6250" i="7"/>
  <c r="T6249" i="7"/>
  <c r="S6216" i="7"/>
  <c r="T6215" i="7"/>
  <c r="I6197" i="7"/>
  <c r="S6178" i="7"/>
  <c r="T46" i="7"/>
  <c r="F6111" i="7"/>
  <c r="D6111" i="7" s="1"/>
  <c r="F6074" i="7"/>
  <c r="G5962" i="7"/>
  <c r="D5962" i="7" s="1"/>
  <c r="Q5961" i="7"/>
  <c r="R6176" i="7"/>
  <c r="H6182" i="7"/>
  <c r="I6355" i="7"/>
  <c r="E6355" i="7"/>
  <c r="J6354" i="7"/>
  <c r="J6181" i="7"/>
  <c r="N6330" i="7"/>
  <c r="F6330" i="7"/>
  <c r="D6330" i="7" s="1"/>
  <c r="G6308" i="7"/>
  <c r="D6308" i="7" s="1"/>
  <c r="L6307" i="7"/>
  <c r="I6299" i="7"/>
  <c r="G6237" i="7"/>
  <c r="D6237" i="7" s="1"/>
  <c r="L6236" i="7"/>
  <c r="I6229" i="7"/>
  <c r="G6176" i="7"/>
  <c r="F6031" i="7"/>
  <c r="F5947" i="7"/>
  <c r="N5880" i="7"/>
  <c r="N5858" i="7"/>
  <c r="F6152" i="7"/>
  <c r="G5906" i="7"/>
  <c r="D5906" i="7" s="1"/>
  <c r="Q5898" i="7"/>
  <c r="Q5905" i="7"/>
  <c r="S3594" i="7"/>
  <c r="F3594" i="7"/>
  <c r="U27" i="7"/>
  <c r="D5764" i="7"/>
  <c r="D5760" i="7"/>
  <c r="I6258" i="7"/>
  <c r="S6207" i="7"/>
  <c r="T6206" i="7"/>
  <c r="S6152" i="7"/>
  <c r="E6152" i="7"/>
  <c r="S6121" i="7"/>
  <c r="N6009" i="7"/>
  <c r="N5979" i="7"/>
  <c r="M5881" i="7"/>
  <c r="G5843" i="7"/>
  <c r="D5837" i="7"/>
  <c r="D5820" i="7"/>
  <c r="D5800" i="7"/>
  <c r="D5796" i="7"/>
  <c r="I6429" i="7"/>
  <c r="E6429" i="7"/>
  <c r="D6429" i="7" s="1"/>
  <c r="J6428" i="7"/>
  <c r="H6392" i="7"/>
  <c r="N6392" i="7"/>
  <c r="R6391" i="7"/>
  <c r="D6367" i="7"/>
  <c r="I6362" i="7"/>
  <c r="E6362" i="7"/>
  <c r="D6362" i="7" s="1"/>
  <c r="N6346" i="7"/>
  <c r="F6346" i="7"/>
  <c r="D6346" i="7" s="1"/>
  <c r="H6143" i="7"/>
  <c r="D6143" i="7" s="1"/>
  <c r="I6143" i="7"/>
  <c r="H6098" i="7"/>
  <c r="D6098" i="7" s="1"/>
  <c r="I6098" i="7"/>
  <c r="H6071" i="7"/>
  <c r="D6071" i="7" s="1"/>
  <c r="I6071" i="7"/>
  <c r="N5962" i="7"/>
  <c r="H5921" i="7"/>
  <c r="D5921" i="7" s="1"/>
  <c r="I5921" i="7"/>
  <c r="M5920" i="7"/>
  <c r="M5916" i="7"/>
  <c r="H5902" i="7"/>
  <c r="D5902" i="7" s="1"/>
  <c r="I5902" i="7"/>
  <c r="M5898" i="7"/>
  <c r="M5901" i="7"/>
  <c r="S5882" i="7"/>
  <c r="U3604" i="7"/>
  <c r="H5857" i="7"/>
  <c r="M5707" i="7"/>
  <c r="I5857" i="7"/>
  <c r="M5856" i="7"/>
  <c r="H5704" i="7"/>
  <c r="M5842" i="7"/>
  <c r="H5846" i="7"/>
  <c r="D5816" i="7"/>
  <c r="D5806" i="7"/>
  <c r="D5802" i="7"/>
  <c r="D5773" i="7"/>
  <c r="R5746" i="7"/>
  <c r="R5743" i="7"/>
  <c r="H5743" i="7" s="1"/>
  <c r="H5747" i="7"/>
  <c r="R5732" i="7"/>
  <c r="H5732" i="7" s="1"/>
  <c r="H5737" i="7"/>
  <c r="H5733" i="7"/>
  <c r="T5728" i="7"/>
  <c r="T5725" i="7"/>
  <c r="S5729" i="7"/>
  <c r="R5712" i="7"/>
  <c r="H5716" i="7"/>
  <c r="P5690" i="7"/>
  <c r="P5689" i="7" s="1"/>
  <c r="P5673" i="7"/>
  <c r="P5505" i="7" s="1"/>
  <c r="P3584" i="7" s="1"/>
  <c r="T5681" i="7"/>
  <c r="S5682" i="7"/>
  <c r="T5670" i="7"/>
  <c r="S5670" i="7" s="1"/>
  <c r="E5660" i="7"/>
  <c r="D5660" i="7" s="1"/>
  <c r="E5618" i="7"/>
  <c r="D5618" i="7" s="1"/>
  <c r="D5608" i="7"/>
  <c r="E5582" i="7"/>
  <c r="D5582" i="7" s="1"/>
  <c r="D5563" i="7"/>
  <c r="D5553" i="7"/>
  <c r="D5547" i="7"/>
  <c r="D5512" i="7"/>
  <c r="D5507" i="7"/>
  <c r="D5467" i="7"/>
  <c r="S6039" i="7"/>
  <c r="S5912" i="7"/>
  <c r="U5909" i="7"/>
  <c r="G5874" i="7"/>
  <c r="Q5870" i="7"/>
  <c r="F5714" i="7"/>
  <c r="K5704" i="7"/>
  <c r="F5704" i="7" s="1"/>
  <c r="F5709" i="7"/>
  <c r="D5709" i="7" s="1"/>
  <c r="O5670" i="7"/>
  <c r="F5524" i="7"/>
  <c r="S5503" i="7"/>
  <c r="T3580" i="7"/>
  <c r="I5494" i="7"/>
  <c r="I5479" i="7"/>
  <c r="I5459" i="7"/>
  <c r="D5428" i="7"/>
  <c r="I6275" i="7"/>
  <c r="I5827" i="7"/>
  <c r="E5827" i="7"/>
  <c r="I5754" i="7"/>
  <c r="G5733" i="7"/>
  <c r="F5733" i="7"/>
  <c r="I5724" i="7"/>
  <c r="I5673" i="7"/>
  <c r="N5524" i="7"/>
  <c r="D4844" i="7"/>
  <c r="D4840" i="7"/>
  <c r="H5839" i="7"/>
  <c r="N5839" i="7"/>
  <c r="R5835" i="7"/>
  <c r="R5838" i="7"/>
  <c r="D5823" i="7"/>
  <c r="D5819" i="7"/>
  <c r="O5724" i="7"/>
  <c r="O5712" i="7"/>
  <c r="N5716" i="7"/>
  <c r="N5692" i="7"/>
  <c r="K5669" i="7"/>
  <c r="I5669" i="7" s="1"/>
  <c r="S5493" i="7"/>
  <c r="T5156" i="7"/>
  <c r="S5156" i="7" s="1"/>
  <c r="G5427" i="7"/>
  <c r="D5427" i="7" s="1"/>
  <c r="V5165" i="7"/>
  <c r="V5150" i="7" s="1"/>
  <c r="S5427" i="7"/>
  <c r="K5509" i="7"/>
  <c r="F5509" i="7" s="1"/>
  <c r="F5677" i="7"/>
  <c r="I5659" i="7"/>
  <c r="G5589" i="7"/>
  <c r="L5588" i="7"/>
  <c r="S5508" i="7"/>
  <c r="T3601" i="7"/>
  <c r="P5522" i="7"/>
  <c r="P5529" i="7"/>
  <c r="P5496" i="7"/>
  <c r="P5492" i="7"/>
  <c r="F5399" i="7"/>
  <c r="I5399" i="7"/>
  <c r="F5377" i="7"/>
  <c r="I5377" i="7"/>
  <c r="K5376" i="7"/>
  <c r="F5347" i="7"/>
  <c r="I5347" i="7"/>
  <c r="K5346" i="7"/>
  <c r="F5318" i="7"/>
  <c r="I5318" i="7"/>
  <c r="D5309" i="7"/>
  <c r="N5282" i="7"/>
  <c r="E5282" i="7"/>
  <c r="D5282" i="7" s="1"/>
  <c r="D5129" i="7"/>
  <c r="F5110" i="7"/>
  <c r="I5110" i="7"/>
  <c r="K5109" i="7"/>
  <c r="D5098" i="7"/>
  <c r="D5090" i="7"/>
  <c r="N5054" i="7"/>
  <c r="E5054" i="7"/>
  <c r="N5007" i="7"/>
  <c r="E5007" i="7"/>
  <c r="D5007" i="7" s="1"/>
  <c r="N4988" i="7"/>
  <c r="E4988" i="7"/>
  <c r="F4939" i="7"/>
  <c r="I4939" i="7"/>
  <c r="K4932" i="7"/>
  <c r="F4933" i="7"/>
  <c r="I4933" i="7"/>
  <c r="K3581" i="7"/>
  <c r="F4896" i="7"/>
  <c r="I4896" i="7"/>
  <c r="K4893" i="7"/>
  <c r="K4832" i="7" s="1"/>
  <c r="K4835" i="7"/>
  <c r="F4823" i="7"/>
  <c r="I4823" i="7"/>
  <c r="K4822" i="7"/>
  <c r="K4799" i="7"/>
  <c r="N4809" i="7"/>
  <c r="E4809" i="7"/>
  <c r="D4809" i="7" s="1"/>
  <c r="O4808" i="7"/>
  <c r="N4805" i="7"/>
  <c r="E4805" i="7"/>
  <c r="D4805" i="7" s="1"/>
  <c r="N4787" i="7"/>
  <c r="E4787" i="7"/>
  <c r="N4779" i="7"/>
  <c r="E4779" i="7"/>
  <c r="N4775" i="7"/>
  <c r="E4775" i="7"/>
  <c r="D4775" i="7" s="1"/>
  <c r="S6259" i="7"/>
  <c r="T6258" i="7"/>
  <c r="G5503" i="7"/>
  <c r="D5503" i="7" s="1"/>
  <c r="L3580" i="7"/>
  <c r="N5525" i="7"/>
  <c r="D5407" i="7"/>
  <c r="D5391" i="7"/>
  <c r="D5339" i="7"/>
  <c r="D5255" i="7"/>
  <c r="D5190" i="7"/>
  <c r="D5186" i="7"/>
  <c r="D5178" i="7"/>
  <c r="D5124" i="7"/>
  <c r="F5102" i="7"/>
  <c r="I5102" i="7"/>
  <c r="K5101" i="7"/>
  <c r="D5083" i="7"/>
  <c r="D5079" i="7"/>
  <c r="D5072" i="7"/>
  <c r="D5052" i="7"/>
  <c r="D5020" i="7"/>
  <c r="D4954" i="7"/>
  <c r="D4923" i="7"/>
  <c r="D4917" i="7"/>
  <c r="I4843" i="7"/>
  <c r="I4833" i="7"/>
  <c r="N4765" i="7"/>
  <c r="E4765" i="7"/>
  <c r="O4764" i="7"/>
  <c r="S5549" i="7"/>
  <c r="T5548" i="7"/>
  <c r="T5538" i="7"/>
  <c r="S5510" i="7"/>
  <c r="T3604" i="7"/>
  <c r="D5421" i="7"/>
  <c r="D5413" i="7"/>
  <c r="D5351" i="7"/>
  <c r="D5329" i="7"/>
  <c r="D5283" i="7"/>
  <c r="D5245" i="7"/>
  <c r="D5155" i="7"/>
  <c r="D5044" i="7"/>
  <c r="D5039" i="7"/>
  <c r="D5008" i="7"/>
  <c r="D4806" i="7"/>
  <c r="D4802" i="7"/>
  <c r="D4794" i="7"/>
  <c r="D4769" i="7"/>
  <c r="N5423" i="7"/>
  <c r="E5423" i="7"/>
  <c r="D5423" i="7" s="1"/>
  <c r="D5360" i="7"/>
  <c r="F5354" i="7"/>
  <c r="D5354" i="7" s="1"/>
  <c r="I5354" i="7"/>
  <c r="D5292" i="7"/>
  <c r="D5273" i="7"/>
  <c r="D5229" i="7"/>
  <c r="N5225" i="7"/>
  <c r="E5225" i="7"/>
  <c r="O5222" i="7"/>
  <c r="F5181" i="7"/>
  <c r="I5181" i="7"/>
  <c r="F5082" i="7"/>
  <c r="I5082" i="7"/>
  <c r="K5065" i="7"/>
  <c r="H5085" i="7"/>
  <c r="S5085" i="7"/>
  <c r="W5075" i="7"/>
  <c r="S4943" i="7"/>
  <c r="W4938" i="7"/>
  <c r="D4942" i="7"/>
  <c r="N4933" i="7"/>
  <c r="E4933" i="7"/>
  <c r="D4933" i="7" s="1"/>
  <c r="K4344" i="7"/>
  <c r="F4344" i="7" s="1"/>
  <c r="F4469" i="7"/>
  <c r="I4484" i="7"/>
  <c r="E4484" i="7"/>
  <c r="J4481" i="7"/>
  <c r="I4430" i="7"/>
  <c r="E4430" i="7"/>
  <c r="J4429" i="7"/>
  <c r="H4379" i="7"/>
  <c r="N4379" i="7"/>
  <c r="R4378" i="7"/>
  <c r="R4365" i="7"/>
  <c r="D4335" i="7"/>
  <c r="D4295" i="7"/>
  <c r="D4279" i="7"/>
  <c r="H4268" i="7"/>
  <c r="N4268" i="7"/>
  <c r="S4259" i="7"/>
  <c r="G4259" i="7"/>
  <c r="I4241" i="7"/>
  <c r="E4241" i="7"/>
  <c r="S6190" i="7"/>
  <c r="T6189" i="7"/>
  <c r="T6180" i="7" s="1"/>
  <c r="G5690" i="7"/>
  <c r="L5689" i="7"/>
  <c r="G5689" i="7" s="1"/>
  <c r="L5670" i="7"/>
  <c r="G5670" i="7" s="1"/>
  <c r="G5525" i="7"/>
  <c r="D5525" i="7" s="1"/>
  <c r="L5517" i="7"/>
  <c r="S5530" i="7"/>
  <c r="T5522" i="7"/>
  <c r="T5529" i="7"/>
  <c r="D5338" i="7"/>
  <c r="D5319" i="7"/>
  <c r="F5175" i="7"/>
  <c r="I5175" i="7"/>
  <c r="K5160" i="7"/>
  <c r="D5297" i="7"/>
  <c r="D5068" i="7"/>
  <c r="F4973" i="7"/>
  <c r="D4973" i="7" s="1"/>
  <c r="I4973" i="7"/>
  <c r="K4972" i="7"/>
  <c r="D4969" i="7"/>
  <c r="N4952" i="7"/>
  <c r="E4952" i="7"/>
  <c r="D4952" i="7" s="1"/>
  <c r="O4948" i="7"/>
  <c r="F4922" i="7"/>
  <c r="D4922" i="7" s="1"/>
  <c r="I4922" i="7"/>
  <c r="K4921" i="7"/>
  <c r="K4915" i="7"/>
  <c r="S4921" i="7"/>
  <c r="W4914" i="7"/>
  <c r="S4893" i="7"/>
  <c r="W4892" i="7"/>
  <c r="F4857" i="7"/>
  <c r="I4857" i="7"/>
  <c r="K4856" i="7"/>
  <c r="K4842" i="7" s="1"/>
  <c r="F4796" i="7"/>
  <c r="D4796" i="7" s="1"/>
  <c r="I4796" i="7"/>
  <c r="K4779" i="7"/>
  <c r="K4790" i="7"/>
  <c r="H4352" i="7"/>
  <c r="N4352" i="7"/>
  <c r="R3601" i="7"/>
  <c r="I4346" i="7"/>
  <c r="E4346" i="7"/>
  <c r="J3586" i="7"/>
  <c r="O5743" i="7"/>
  <c r="N5743" i="7" s="1"/>
  <c r="N5747" i="7"/>
  <c r="O5746" i="7"/>
  <c r="E5747" i="7"/>
  <c r="D5747" i="7" s="1"/>
  <c r="S5443" i="7"/>
  <c r="F5324" i="7"/>
  <c r="D5324" i="7" s="1"/>
  <c r="I5324" i="7"/>
  <c r="F5153" i="7"/>
  <c r="I5153" i="7"/>
  <c r="D5147" i="7"/>
  <c r="F5128" i="7"/>
  <c r="I5128" i="7"/>
  <c r="H5061" i="7"/>
  <c r="S5061" i="7"/>
  <c r="W5000" i="7"/>
  <c r="N5018" i="7"/>
  <c r="E5018" i="7"/>
  <c r="O5017" i="7"/>
  <c r="S4950" i="7"/>
  <c r="W4934" i="7"/>
  <c r="D4962" i="7"/>
  <c r="S4904" i="7"/>
  <c r="W4903" i="7"/>
  <c r="H4800" i="7"/>
  <c r="W4783" i="7"/>
  <c r="S4800" i="7"/>
  <c r="N4823" i="7"/>
  <c r="E4823" i="7"/>
  <c r="O4799" i="7"/>
  <c r="O4822" i="7"/>
  <c r="P4754" i="7"/>
  <c r="P4463" i="7" s="1"/>
  <c r="P4338" i="7" s="1"/>
  <c r="P4464" i="7"/>
  <c r="P4339" i="7" s="1"/>
  <c r="O5059" i="7"/>
  <c r="S4346" i="7"/>
  <c r="G4346" i="7"/>
  <c r="V3586" i="7"/>
  <c r="N1094" i="7"/>
  <c r="E1094" i="7"/>
  <c r="O1048" i="7"/>
  <c r="N220" i="7"/>
  <c r="F220" i="7"/>
  <c r="N6851" i="7"/>
  <c r="F6851" i="7"/>
  <c r="P6848" i="7"/>
  <c r="H6826" i="7"/>
  <c r="R6825" i="7"/>
  <c r="F6809" i="7"/>
  <c r="N6809" i="7"/>
  <c r="P6808" i="7"/>
  <c r="S6780" i="7"/>
  <c r="T6647" i="7"/>
  <c r="S6791" i="7"/>
  <c r="T6778" i="7"/>
  <c r="S6778" i="7" s="1"/>
  <c r="T6790" i="7"/>
  <c r="V6789" i="7"/>
  <c r="V6777" i="7"/>
  <c r="V6635" i="7" s="1"/>
  <c r="D6769" i="7"/>
  <c r="S6726" i="7"/>
  <c r="T6725" i="7"/>
  <c r="T6722" i="7"/>
  <c r="F6761" i="7"/>
  <c r="I6679" i="7"/>
  <c r="E6679" i="7"/>
  <c r="D6679" i="7" s="1"/>
  <c r="J6641" i="7"/>
  <c r="R6692" i="7"/>
  <c r="H6700" i="7"/>
  <c r="R6699" i="7"/>
  <c r="K6674" i="7"/>
  <c r="F6691" i="7"/>
  <c r="O6674" i="7"/>
  <c r="D6913" i="7"/>
  <c r="D6905" i="7"/>
  <c r="E6890" i="7"/>
  <c r="D6869" i="7"/>
  <c r="N6894" i="7"/>
  <c r="F6894" i="7"/>
  <c r="D6894" i="7" s="1"/>
  <c r="D6864" i="7"/>
  <c r="I6925" i="7"/>
  <c r="G6878" i="7"/>
  <c r="D6878" i="7" s="1"/>
  <c r="L6877" i="7"/>
  <c r="L6863" i="7"/>
  <c r="S6924" i="7"/>
  <c r="T6923" i="7"/>
  <c r="I6894" i="7"/>
  <c r="F6836" i="7"/>
  <c r="N6836" i="7"/>
  <c r="E6843" i="7"/>
  <c r="J6842" i="7"/>
  <c r="J6835" i="7"/>
  <c r="I6826" i="7"/>
  <c r="E6826" i="7"/>
  <c r="D6826" i="7" s="1"/>
  <c r="J6825" i="7"/>
  <c r="N6826" i="7"/>
  <c r="E6817" i="7"/>
  <c r="O6822" i="7"/>
  <c r="S6825" i="7"/>
  <c r="T6824" i="7"/>
  <c r="I6809" i="7"/>
  <c r="E6809" i="7"/>
  <c r="D6809" i="7" s="1"/>
  <c r="J6808" i="7"/>
  <c r="G6825" i="7"/>
  <c r="L6824" i="7"/>
  <c r="N6818" i="7"/>
  <c r="S6798" i="7"/>
  <c r="E6791" i="7"/>
  <c r="I6791" i="7"/>
  <c r="J6778" i="7"/>
  <c r="J6790" i="7"/>
  <c r="N6783" i="7"/>
  <c r="G6844" i="7"/>
  <c r="D6844" i="7" s="1"/>
  <c r="L6843" i="7"/>
  <c r="L6836" i="7"/>
  <c r="G6836" i="7" s="1"/>
  <c r="D6770" i="7"/>
  <c r="D6750" i="7"/>
  <c r="E6745" i="7"/>
  <c r="D6735" i="7"/>
  <c r="E6726" i="7"/>
  <c r="E6717" i="7"/>
  <c r="W6759" i="7"/>
  <c r="W6766" i="7"/>
  <c r="I6741" i="7"/>
  <c r="U6788" i="7"/>
  <c r="U6776" i="7"/>
  <c r="E6768" i="7"/>
  <c r="D6754" i="7"/>
  <c r="H6790" i="7"/>
  <c r="M6789" i="7"/>
  <c r="M6777" i="7"/>
  <c r="L6760" i="7"/>
  <c r="G6760" i="7" s="1"/>
  <c r="G6768" i="7"/>
  <c r="L6767" i="7"/>
  <c r="F6768" i="7"/>
  <c r="K6760" i="7"/>
  <c r="I6768" i="7"/>
  <c r="K6767" i="7"/>
  <c r="S6750" i="7"/>
  <c r="T6749" i="7"/>
  <c r="G6746" i="7"/>
  <c r="D6746" i="7" s="1"/>
  <c r="L6745" i="7"/>
  <c r="G6725" i="7"/>
  <c r="L6721" i="7"/>
  <c r="G6718" i="7"/>
  <c r="D6718" i="7" s="1"/>
  <c r="L6717" i="7"/>
  <c r="L6695" i="7"/>
  <c r="L6688" i="7"/>
  <c r="G6696" i="7"/>
  <c r="S6761" i="7"/>
  <c r="N6726" i="7"/>
  <c r="F6726" i="7"/>
  <c r="P6722" i="7"/>
  <c r="P6725" i="7"/>
  <c r="H6679" i="7"/>
  <c r="R6641" i="7"/>
  <c r="I6700" i="7"/>
  <c r="E6700" i="7"/>
  <c r="D6700" i="7" s="1"/>
  <c r="J6692" i="7"/>
  <c r="J6699" i="7"/>
  <c r="N6700" i="7"/>
  <c r="F6698" i="7"/>
  <c r="K6690" i="7"/>
  <c r="K6697" i="7"/>
  <c r="N6678" i="7"/>
  <c r="D6661" i="7"/>
  <c r="F6638" i="7"/>
  <c r="N6638" i="7"/>
  <c r="P24" i="7"/>
  <c r="G6667" i="7"/>
  <c r="D6667" i="7" s="1"/>
  <c r="L6666" i="7"/>
  <c r="D6643" i="7"/>
  <c r="D6633" i="7"/>
  <c r="I6620" i="7"/>
  <c r="E6620" i="7"/>
  <c r="D6620" i="7" s="1"/>
  <c r="J6619" i="7"/>
  <c r="N6657" i="7"/>
  <c r="I6707" i="7"/>
  <c r="E6707" i="7"/>
  <c r="D6707" i="7" s="1"/>
  <c r="J6706" i="7"/>
  <c r="H6676" i="7"/>
  <c r="R6638" i="7"/>
  <c r="N6639" i="7"/>
  <c r="F6639" i="7"/>
  <c r="P25" i="7"/>
  <c r="D6616" i="7"/>
  <c r="D6584" i="7"/>
  <c r="H6571" i="7"/>
  <c r="D6571" i="7" s="1"/>
  <c r="N6571" i="7"/>
  <c r="R6553" i="7"/>
  <c r="N6714" i="7"/>
  <c r="F6714" i="7"/>
  <c r="D6714" i="7" s="1"/>
  <c r="P6684" i="7"/>
  <c r="P6713" i="7"/>
  <c r="H6601" i="7"/>
  <c r="N6601" i="7"/>
  <c r="I6605" i="7"/>
  <c r="E6605" i="7"/>
  <c r="D6605" i="7" s="1"/>
  <c r="J6604" i="7"/>
  <c r="J6595" i="7"/>
  <c r="H6589" i="7"/>
  <c r="N6589" i="7"/>
  <c r="D6412" i="7"/>
  <c r="D6405" i="7"/>
  <c r="I6334" i="7"/>
  <c r="G6657" i="7"/>
  <c r="I6512" i="7"/>
  <c r="E6512" i="7"/>
  <c r="D6512" i="7" s="1"/>
  <c r="I6497" i="7"/>
  <c r="E6497" i="7"/>
  <c r="D6497" i="7" s="1"/>
  <c r="H6461" i="7"/>
  <c r="D6461" i="7" s="1"/>
  <c r="R6460" i="7"/>
  <c r="N6461" i="7"/>
  <c r="H6395" i="7"/>
  <c r="D6395" i="7" s="1"/>
  <c r="N6395" i="7"/>
  <c r="H6388" i="7"/>
  <c r="D6388" i="7" s="1"/>
  <c r="R6387" i="7"/>
  <c r="N6388" i="7"/>
  <c r="H6358" i="7"/>
  <c r="D6358" i="7" s="1"/>
  <c r="N6358" i="7"/>
  <c r="D6317" i="7"/>
  <c r="D6299" i="7"/>
  <c r="D6281" i="7"/>
  <c r="D6263" i="7"/>
  <c r="D6245" i="7"/>
  <c r="D6229" i="7"/>
  <c r="D6212" i="7"/>
  <c r="D6194" i="7"/>
  <c r="D6177" i="7"/>
  <c r="E6169" i="7"/>
  <c r="I6475" i="7"/>
  <c r="E6475" i="7"/>
  <c r="H6434" i="7"/>
  <c r="N6434" i="7"/>
  <c r="R6433" i="7"/>
  <c r="D6489" i="7"/>
  <c r="I6485" i="7"/>
  <c r="E6485" i="7"/>
  <c r="D6485" i="7" s="1"/>
  <c r="J6484" i="7"/>
  <c r="I6460" i="7"/>
  <c r="E6460" i="7"/>
  <c r="G6343" i="7"/>
  <c r="D6343" i="7" s="1"/>
  <c r="L6342" i="7"/>
  <c r="D6155" i="7"/>
  <c r="D6452" i="7"/>
  <c r="H6444" i="7"/>
  <c r="N6444" i="7"/>
  <c r="R6443" i="7"/>
  <c r="S6182" i="7"/>
  <c r="T6176" i="7"/>
  <c r="S6176" i="7" s="1"/>
  <c r="H6420" i="7"/>
  <c r="N6420" i="7"/>
  <c r="D6416" i="7"/>
  <c r="I6403" i="7"/>
  <c r="E6403" i="7"/>
  <c r="D6384" i="7"/>
  <c r="I6272" i="7"/>
  <c r="I6203" i="7"/>
  <c r="H5947" i="7"/>
  <c r="I5947" i="7"/>
  <c r="G5936" i="7"/>
  <c r="D5936" i="7" s="1"/>
  <c r="Q5935" i="7"/>
  <c r="F5925" i="7"/>
  <c r="G5901" i="7"/>
  <c r="Q5897" i="7"/>
  <c r="G5888" i="7"/>
  <c r="D5888" i="7" s="1"/>
  <c r="Q5884" i="7"/>
  <c r="Q5887" i="7"/>
  <c r="H5874" i="7"/>
  <c r="I5874" i="7"/>
  <c r="M5870" i="7"/>
  <c r="N5846" i="7"/>
  <c r="E5846" i="7"/>
  <c r="O5842" i="7"/>
  <c r="G6152" i="7"/>
  <c r="I6152" i="7"/>
  <c r="N5944" i="7"/>
  <c r="S5880" i="7"/>
  <c r="U3601" i="7"/>
  <c r="N5871" i="7"/>
  <c r="F5858" i="7"/>
  <c r="D5858" i="7" s="1"/>
  <c r="I6371" i="7"/>
  <c r="E6371" i="7"/>
  <c r="D6371" i="7" s="1"/>
  <c r="J6370" i="7"/>
  <c r="N6355" i="7"/>
  <c r="R6354" i="7"/>
  <c r="R6181" i="7"/>
  <c r="H6355" i="7"/>
  <c r="D6356" i="7"/>
  <c r="G6291" i="7"/>
  <c r="D6291" i="7" s="1"/>
  <c r="L6290" i="7"/>
  <c r="I6281" i="7"/>
  <c r="G6221" i="7"/>
  <c r="D6221" i="7" s="1"/>
  <c r="L6220" i="7"/>
  <c r="I6212" i="7"/>
  <c r="T6181" i="7"/>
  <c r="G6182" i="7"/>
  <c r="S6111" i="7"/>
  <c r="N5912" i="7"/>
  <c r="N5888" i="7"/>
  <c r="H6096" i="7"/>
  <c r="D6096" i="7" s="1"/>
  <c r="I6096" i="7"/>
  <c r="G5899" i="7"/>
  <c r="D5899" i="7" s="1"/>
  <c r="Q5881" i="7"/>
  <c r="H5887" i="7"/>
  <c r="I5887" i="7"/>
  <c r="M5883" i="7"/>
  <c r="H5866" i="7"/>
  <c r="I5866" i="7"/>
  <c r="M5862" i="7"/>
  <c r="D5832" i="7"/>
  <c r="D5813" i="7"/>
  <c r="D5791" i="7"/>
  <c r="D5761" i="7"/>
  <c r="D5748" i="7"/>
  <c r="E5738" i="7"/>
  <c r="D5738" i="7" s="1"/>
  <c r="D5734" i="7"/>
  <c r="D5727" i="7"/>
  <c r="D5722" i="7"/>
  <c r="D5715" i="7"/>
  <c r="D5695" i="7"/>
  <c r="N6335" i="7"/>
  <c r="P6334" i="7"/>
  <c r="F6335" i="7"/>
  <c r="D6335" i="7" s="1"/>
  <c r="I6294" i="7"/>
  <c r="S6241" i="7"/>
  <c r="T6240" i="7"/>
  <c r="G6170" i="7"/>
  <c r="D6170" i="7" s="1"/>
  <c r="L6169" i="7"/>
  <c r="G5954" i="7"/>
  <c r="D5954" i="7" s="1"/>
  <c r="Q5951" i="7"/>
  <c r="Q5943" i="7"/>
  <c r="H5909" i="7"/>
  <c r="I5909" i="7"/>
  <c r="D6430" i="7"/>
  <c r="I6408" i="7"/>
  <c r="E6408" i="7"/>
  <c r="D6408" i="7" s="1"/>
  <c r="J6407" i="7"/>
  <c r="D6374" i="7"/>
  <c r="D6363" i="7"/>
  <c r="Q6106" i="7"/>
  <c r="Q6120" i="7"/>
  <c r="H6010" i="7"/>
  <c r="D6010" i="7" s="1"/>
  <c r="M6009" i="7"/>
  <c r="I6010" i="7"/>
  <c r="N5947" i="7"/>
  <c r="S5867" i="7"/>
  <c r="U5863" i="7"/>
  <c r="U5866" i="7"/>
  <c r="F5847" i="7"/>
  <c r="K5843" i="7"/>
  <c r="I5847" i="7"/>
  <c r="K5846" i="7"/>
  <c r="H5843" i="7"/>
  <c r="H5831" i="7"/>
  <c r="D5831" i="7" s="1"/>
  <c r="R5830" i="7"/>
  <c r="N5831" i="7"/>
  <c r="R5827" i="7"/>
  <c r="D5807" i="7"/>
  <c r="D5803" i="7"/>
  <c r="D5774" i="7"/>
  <c r="D5770" i="7"/>
  <c r="T5742" i="7"/>
  <c r="S5746" i="7"/>
  <c r="I5733" i="7"/>
  <c r="E5733" i="7"/>
  <c r="D5733" i="7" s="1"/>
  <c r="P5728" i="7"/>
  <c r="P5725" i="7"/>
  <c r="G5721" i="7"/>
  <c r="V5720" i="7"/>
  <c r="V5713" i="7"/>
  <c r="V5701" i="7" s="1"/>
  <c r="G5714" i="7"/>
  <c r="V5704" i="7"/>
  <c r="G5704" i="7" s="1"/>
  <c r="R5689" i="7"/>
  <c r="H5689" i="7" s="1"/>
  <c r="R5670" i="7"/>
  <c r="H5690" i="7"/>
  <c r="P5681" i="7"/>
  <c r="P5669" i="7" s="1"/>
  <c r="F5682" i="7"/>
  <c r="D5682" i="7" s="1"/>
  <c r="P5670" i="7"/>
  <c r="G5677" i="7"/>
  <c r="V5509" i="7"/>
  <c r="D5607" i="7"/>
  <c r="D5589" i="7"/>
  <c r="D5560" i="7"/>
  <c r="D5542" i="7"/>
  <c r="E5519" i="7"/>
  <c r="D5519" i="7" s="1"/>
  <c r="E5474" i="7"/>
  <c r="D5474" i="7" s="1"/>
  <c r="D5451" i="7"/>
  <c r="H6036" i="7"/>
  <c r="D6036" i="7" s="1"/>
  <c r="I6036" i="7"/>
  <c r="F5750" i="7"/>
  <c r="F5721" i="7"/>
  <c r="K5720" i="7"/>
  <c r="E5677" i="7"/>
  <c r="W5505" i="7"/>
  <c r="H5505" i="7" s="1"/>
  <c r="H5673" i="7"/>
  <c r="G5681" i="7"/>
  <c r="L5669" i="7"/>
  <c r="G5669" i="7" s="1"/>
  <c r="N5682" i="7"/>
  <c r="F5506" i="7"/>
  <c r="S6225" i="7"/>
  <c r="T6224" i="7"/>
  <c r="I5830" i="7"/>
  <c r="E5830" i="7"/>
  <c r="J5826" i="7"/>
  <c r="F5751" i="7"/>
  <c r="D5751" i="7" s="1"/>
  <c r="G5737" i="7"/>
  <c r="L5732" i="7"/>
  <c r="G5732" i="7" s="1"/>
  <c r="F5737" i="7"/>
  <c r="K5732" i="7"/>
  <c r="F5732" i="7" s="1"/>
  <c r="E5728" i="7"/>
  <c r="W5713" i="7"/>
  <c r="W5720" i="7"/>
  <c r="W5712" i="7" s="1"/>
  <c r="E5713" i="7"/>
  <c r="J5701" i="7"/>
  <c r="D5705" i="7"/>
  <c r="E5690" i="7"/>
  <c r="F5497" i="7"/>
  <c r="D4843" i="7"/>
  <c r="H5998" i="7"/>
  <c r="D5998" i="7" s="1"/>
  <c r="I5998" i="7"/>
  <c r="M5987" i="7"/>
  <c r="H5822" i="7"/>
  <c r="N5822" i="7"/>
  <c r="R5818" i="7"/>
  <c r="F5790" i="7"/>
  <c r="K5786" i="7"/>
  <c r="D5781" i="7"/>
  <c r="S5747" i="7"/>
  <c r="N5729" i="7"/>
  <c r="N5717" i="7"/>
  <c r="K5713" i="7"/>
  <c r="K5670" i="7"/>
  <c r="F5517" i="7"/>
  <c r="G5498" i="7"/>
  <c r="D5498" i="7" s="1"/>
  <c r="L5497" i="7"/>
  <c r="L5493" i="7"/>
  <c r="N5493" i="7"/>
  <c r="S5488" i="7"/>
  <c r="T5487" i="7"/>
  <c r="S5451" i="7"/>
  <c r="T5450" i="7"/>
  <c r="T5166" i="7"/>
  <c r="G5439" i="7"/>
  <c r="D5439" i="7" s="1"/>
  <c r="S5439" i="7"/>
  <c r="S5844" i="7"/>
  <c r="E5844" i="7"/>
  <c r="D5844" i="7" s="1"/>
  <c r="I5779" i="7"/>
  <c r="E5779" i="7"/>
  <c r="T5750" i="7"/>
  <c r="S5750" i="7" s="1"/>
  <c r="S5754" i="7"/>
  <c r="N5733" i="7"/>
  <c r="G5716" i="7"/>
  <c r="L5712" i="7"/>
  <c r="F5692" i="7"/>
  <c r="D5692" i="7" s="1"/>
  <c r="S5642" i="7"/>
  <c r="T5641" i="7"/>
  <c r="I5575" i="7"/>
  <c r="G5443" i="7"/>
  <c r="D5443" i="7" s="1"/>
  <c r="L5165" i="7"/>
  <c r="N5393" i="7"/>
  <c r="E5393" i="7"/>
  <c r="D5393" i="7" s="1"/>
  <c r="F5364" i="7"/>
  <c r="I5364" i="7"/>
  <c r="D5355" i="7"/>
  <c r="F5334" i="7"/>
  <c r="I5334" i="7"/>
  <c r="N5301" i="7"/>
  <c r="E5301" i="7"/>
  <c r="D5301" i="7" s="1"/>
  <c r="F5272" i="7"/>
  <c r="I5272" i="7"/>
  <c r="N5260" i="7"/>
  <c r="E5260" i="7"/>
  <c r="D5260" i="7" s="1"/>
  <c r="F5233" i="7"/>
  <c r="I5233" i="7"/>
  <c r="K5232" i="7"/>
  <c r="F5225" i="7"/>
  <c r="I5225" i="7"/>
  <c r="K5222" i="7"/>
  <c r="F5203" i="7"/>
  <c r="I5203" i="7"/>
  <c r="F5184" i="7"/>
  <c r="I5184" i="7"/>
  <c r="K5171" i="7"/>
  <c r="H5093" i="7"/>
  <c r="S5093" i="7"/>
  <c r="S5001" i="7"/>
  <c r="W3599" i="7"/>
  <c r="D4997" i="7"/>
  <c r="F4977" i="7"/>
  <c r="I4977" i="7"/>
  <c r="K4976" i="7"/>
  <c r="N4972" i="7"/>
  <c r="E4972" i="7"/>
  <c r="F4961" i="7"/>
  <c r="I4961" i="7"/>
  <c r="K4960" i="7"/>
  <c r="N4956" i="7"/>
  <c r="E4956" i="7"/>
  <c r="N4928" i="7"/>
  <c r="E4928" i="7"/>
  <c r="D4928" i="7" s="1"/>
  <c r="D4859" i="7"/>
  <c r="D4807" i="7"/>
  <c r="H4789" i="7"/>
  <c r="S4789" i="7"/>
  <c r="W3604" i="7"/>
  <c r="W44" i="7" s="1"/>
  <c r="H4785" i="7"/>
  <c r="S4785" i="7"/>
  <c r="W3592" i="7"/>
  <c r="F4765" i="7"/>
  <c r="I4765" i="7"/>
  <c r="K4764" i="7"/>
  <c r="I5681" i="7"/>
  <c r="I5636" i="7"/>
  <c r="S5595" i="7"/>
  <c r="T5594" i="7"/>
  <c r="P5472" i="7"/>
  <c r="P5479" i="7"/>
  <c r="N5377" i="7"/>
  <c r="E5377" i="7"/>
  <c r="D5377" i="7" s="1"/>
  <c r="O5376" i="7"/>
  <c r="D5347" i="7"/>
  <c r="D5312" i="7"/>
  <c r="D5277" i="7"/>
  <c r="D5258" i="7"/>
  <c r="F5214" i="7"/>
  <c r="I5214" i="7"/>
  <c r="K5213" i="7"/>
  <c r="D5163" i="7"/>
  <c r="D5148" i="7"/>
  <c r="D5096" i="7"/>
  <c r="D4970" i="7"/>
  <c r="N4941" i="7"/>
  <c r="E4941" i="7"/>
  <c r="D4941" i="7" s="1"/>
  <c r="O4934" i="7"/>
  <c r="F4885" i="7"/>
  <c r="I4885" i="7"/>
  <c r="K4884" i="7"/>
  <c r="D4857" i="7"/>
  <c r="I4841" i="7"/>
  <c r="I5611" i="7"/>
  <c r="G5552" i="7"/>
  <c r="D5552" i="7" s="1"/>
  <c r="L5549" i="7"/>
  <c r="L5541" i="7"/>
  <c r="S5506" i="7"/>
  <c r="T3585" i="7"/>
  <c r="P5154" i="7"/>
  <c r="D5397" i="7"/>
  <c r="D5370" i="7"/>
  <c r="D5302" i="7"/>
  <c r="D5294" i="7"/>
  <c r="D5261" i="7"/>
  <c r="D5209" i="7"/>
  <c r="D5144" i="7"/>
  <c r="D5136" i="7"/>
  <c r="D5128" i="7"/>
  <c r="D4966" i="7"/>
  <c r="D4929" i="7"/>
  <c r="D4869" i="7"/>
  <c r="G5520" i="7"/>
  <c r="D5520" i="7" s="1"/>
  <c r="L5510" i="7"/>
  <c r="D5424" i="7"/>
  <c r="N5364" i="7"/>
  <c r="E5364" i="7"/>
  <c r="D5364" i="7" s="1"/>
  <c r="D5276" i="7"/>
  <c r="D5226" i="7"/>
  <c r="F5209" i="7"/>
  <c r="I5209" i="7"/>
  <c r="F5094" i="7"/>
  <c r="D5094" i="7" s="1"/>
  <c r="I5094" i="7"/>
  <c r="K5093" i="7"/>
  <c r="F5086" i="7"/>
  <c r="D5086" i="7" s="1"/>
  <c r="I5086" i="7"/>
  <c r="K5085" i="7"/>
  <c r="K5076" i="7"/>
  <c r="D5060" i="7"/>
  <c r="N5027" i="7"/>
  <c r="E5027" i="7"/>
  <c r="D5027" i="7" s="1"/>
  <c r="O5026" i="7"/>
  <c r="O4999" i="7" s="1"/>
  <c r="S4964" i="7"/>
  <c r="H4964" i="7"/>
  <c r="N4939" i="7"/>
  <c r="E4939" i="7"/>
  <c r="D4939" i="7" s="1"/>
  <c r="O4932" i="7"/>
  <c r="H4935" i="7"/>
  <c r="S4935" i="7"/>
  <c r="W3583" i="7"/>
  <c r="W12" i="7" s="1"/>
  <c r="D4940" i="7"/>
  <c r="D4918" i="7"/>
  <c r="N4885" i="7"/>
  <c r="E4885" i="7"/>
  <c r="D4885" i="7" s="1"/>
  <c r="O4884" i="7"/>
  <c r="I4840" i="7"/>
  <c r="K4774" i="7"/>
  <c r="K4754" i="7"/>
  <c r="K4464" i="7"/>
  <c r="F4755" i="7"/>
  <c r="I4755" i="7"/>
  <c r="S4662" i="7"/>
  <c r="G4662" i="7"/>
  <c r="V4661" i="7"/>
  <c r="H4495" i="7"/>
  <c r="N4495" i="7"/>
  <c r="R4492" i="7"/>
  <c r="I4379" i="7"/>
  <c r="E4379" i="7"/>
  <c r="J4378" i="7"/>
  <c r="J4365" i="7"/>
  <c r="I4268" i="7"/>
  <c r="E4268" i="7"/>
  <c r="G4198" i="7"/>
  <c r="V4197" i="7"/>
  <c r="V4183" i="7"/>
  <c r="S4198" i="7"/>
  <c r="G5545" i="7"/>
  <c r="D5545" i="7" s="1"/>
  <c r="L5509" i="7"/>
  <c r="G5532" i="7"/>
  <c r="D5532" i="7" s="1"/>
  <c r="L5524" i="7"/>
  <c r="L5530" i="7"/>
  <c r="N5399" i="7"/>
  <c r="E5399" i="7"/>
  <c r="D5399" i="7" s="1"/>
  <c r="N5342" i="7"/>
  <c r="E5342" i="7"/>
  <c r="D5342" i="7" s="1"/>
  <c r="D5322" i="7"/>
  <c r="D5123" i="7"/>
  <c r="F5117" i="7"/>
  <c r="D5117" i="7" s="1"/>
  <c r="I5117" i="7"/>
  <c r="F4936" i="7"/>
  <c r="I4936" i="7"/>
  <c r="N4984" i="7"/>
  <c r="E4984" i="7"/>
  <c r="D4984" i="7" s="1"/>
  <c r="D4953" i="7"/>
  <c r="N4915" i="7"/>
  <c r="E4915" i="7"/>
  <c r="D4900" i="7"/>
  <c r="F4867" i="7"/>
  <c r="I4867" i="7"/>
  <c r="F4808" i="7"/>
  <c r="I4808" i="7"/>
  <c r="D4723" i="7"/>
  <c r="D4714" i="7"/>
  <c r="D4710" i="7"/>
  <c r="D4635" i="7"/>
  <c r="I4477" i="7"/>
  <c r="E4477" i="7"/>
  <c r="H4350" i="7"/>
  <c r="N4350" i="7"/>
  <c r="R3590" i="7"/>
  <c r="N5383" i="7"/>
  <c r="E5383" i="7"/>
  <c r="D5383" i="7" s="1"/>
  <c r="N5063" i="7"/>
  <c r="E5063" i="7"/>
  <c r="D5063" i="7" s="1"/>
  <c r="D5066" i="7"/>
  <c r="N5034" i="7"/>
  <c r="E5034" i="7"/>
  <c r="D5034" i="7" s="1"/>
  <c r="O5033" i="7"/>
  <c r="H5018" i="7"/>
  <c r="W4999" i="7"/>
  <c r="S5018" i="7"/>
  <c r="W5017" i="7"/>
  <c r="D5019" i="7"/>
  <c r="F4964" i="7"/>
  <c r="I4964" i="7"/>
  <c r="S4961" i="7"/>
  <c r="W4949" i="7"/>
  <c r="W4960" i="7"/>
  <c r="I4846" i="7"/>
  <c r="N4833" i="7"/>
  <c r="O4774" i="7"/>
  <c r="H4823" i="7"/>
  <c r="W4799" i="7"/>
  <c r="S4823" i="7"/>
  <c r="W4822" i="7"/>
  <c r="D4824" i="7"/>
  <c r="F4784" i="7"/>
  <c r="D4784" i="7" s="1"/>
  <c r="I4784" i="7"/>
  <c r="K3591" i="7"/>
  <c r="S3639" i="7"/>
  <c r="F3639" i="7"/>
  <c r="H1932" i="7"/>
  <c r="I1932" i="7"/>
  <c r="W9" i="7"/>
  <c r="W3607" i="7"/>
  <c r="S5164" i="7"/>
  <c r="H5101" i="7"/>
  <c r="S5101" i="7"/>
  <c r="F5055" i="7"/>
  <c r="D5055" i="7" s="1"/>
  <c r="I5055" i="7"/>
  <c r="K5047" i="7"/>
  <c r="K5054" i="7"/>
  <c r="K5046" i="7" s="1"/>
  <c r="H5047" i="7"/>
  <c r="S5047" i="7"/>
  <c r="N5050" i="7"/>
  <c r="E5050" i="7"/>
  <c r="O5046" i="7"/>
  <c r="N4867" i="7"/>
  <c r="E4867" i="7"/>
  <c r="D4867" i="7" s="1"/>
  <c r="H4729" i="7"/>
  <c r="N4729" i="7"/>
  <c r="H4718" i="7"/>
  <c r="N4718" i="7"/>
  <c r="R4707" i="7"/>
  <c r="D4719" i="7"/>
  <c r="I4479" i="7"/>
  <c r="E4479" i="7"/>
  <c r="J4356" i="7"/>
  <c r="I4647" i="7"/>
  <c r="E4647" i="7"/>
  <c r="J4646" i="7"/>
  <c r="S4646" i="7"/>
  <c r="G4646" i="7"/>
  <c r="H4618" i="7"/>
  <c r="N4618" i="7"/>
  <c r="I4626" i="7"/>
  <c r="E4626" i="7"/>
  <c r="J4625" i="7"/>
  <c r="J4613" i="7"/>
  <c r="S4509" i="7"/>
  <c r="G4509" i="7"/>
  <c r="D4509" i="7" s="1"/>
  <c r="H4442" i="7"/>
  <c r="R4397" i="7"/>
  <c r="N4442" i="7"/>
  <c r="I4445" i="7"/>
  <c r="E4445" i="7"/>
  <c r="J4444" i="7"/>
  <c r="J4440" i="7"/>
  <c r="S4430" i="7"/>
  <c r="G4430" i="7"/>
  <c r="V4429" i="7"/>
  <c r="I4319" i="7"/>
  <c r="E4319" i="7"/>
  <c r="K4167" i="7"/>
  <c r="F4183" i="7"/>
  <c r="O4164" i="7"/>
  <c r="N4180" i="7"/>
  <c r="E4180" i="7"/>
  <c r="F4123" i="7"/>
  <c r="U4115" i="7"/>
  <c r="U4122" i="7"/>
  <c r="H4093" i="7"/>
  <c r="D4093" i="7" s="1"/>
  <c r="I4093" i="7"/>
  <c r="M4090" i="7"/>
  <c r="N5791" i="7"/>
  <c r="O5787" i="7"/>
  <c r="O5790" i="7"/>
  <c r="S4715" i="7"/>
  <c r="G4715" i="7"/>
  <c r="I4689" i="7"/>
  <c r="E4689" i="7"/>
  <c r="J4684" i="7"/>
  <c r="I4675" i="7"/>
  <c r="E4675" i="7"/>
  <c r="S4590" i="7"/>
  <c r="G4590" i="7"/>
  <c r="D4587" i="7"/>
  <c r="S4484" i="7"/>
  <c r="G4484" i="7"/>
  <c r="V4481" i="7"/>
  <c r="I4455" i="7"/>
  <c r="E4455" i="7"/>
  <c r="I4426" i="7"/>
  <c r="E4426" i="7"/>
  <c r="J4422" i="7"/>
  <c r="J4425" i="7"/>
  <c r="I4330" i="7"/>
  <c r="E4330" i="7"/>
  <c r="S4316" i="7"/>
  <c r="G4316" i="7"/>
  <c r="D4316" i="7" s="1"/>
  <c r="I4254" i="7"/>
  <c r="E4254" i="7"/>
  <c r="J4253" i="7"/>
  <c r="H4247" i="7"/>
  <c r="N4247" i="7"/>
  <c r="O4167" i="7"/>
  <c r="S4099" i="7"/>
  <c r="H4049" i="7"/>
  <c r="D4049" i="7" s="1"/>
  <c r="I4049" i="7"/>
  <c r="M4041" i="7"/>
  <c r="M4048" i="7"/>
  <c r="H4023" i="7"/>
  <c r="D4023" i="7" s="1"/>
  <c r="I4023" i="7"/>
  <c r="N3974" i="7"/>
  <c r="Q3973" i="7"/>
  <c r="S3564" i="7"/>
  <c r="F3564" i="7"/>
  <c r="D3564" i="7" s="1"/>
  <c r="S5180" i="7"/>
  <c r="W5165" i="7"/>
  <c r="D5187" i="7"/>
  <c r="N5172" i="7"/>
  <c r="E5172" i="7"/>
  <c r="D5172" i="7" s="1"/>
  <c r="O5157" i="7"/>
  <c r="O3585" i="7" s="1"/>
  <c r="N3585" i="7" s="1"/>
  <c r="H5067" i="7"/>
  <c r="S5067" i="7"/>
  <c r="D5082" i="7"/>
  <c r="S4843" i="7"/>
  <c r="D4850" i="7"/>
  <c r="N4841" i="7"/>
  <c r="O4790" i="7"/>
  <c r="D4701" i="7"/>
  <c r="H4661" i="7"/>
  <c r="N4661" i="7"/>
  <c r="S4596" i="7"/>
  <c r="G4596" i="7"/>
  <c r="S4450" i="7"/>
  <c r="G4450" i="7"/>
  <c r="D4450" i="7" s="1"/>
  <c r="H4413" i="7"/>
  <c r="N4413" i="7"/>
  <c r="S4379" i="7"/>
  <c r="G4379" i="7"/>
  <c r="V4378" i="7"/>
  <c r="V4365" i="7"/>
  <c r="D4236" i="7"/>
  <c r="H4199" i="7"/>
  <c r="R4198" i="7"/>
  <c r="N4199" i="7"/>
  <c r="R4184" i="7"/>
  <c r="D4200" i="7"/>
  <c r="S4188" i="7"/>
  <c r="H3919" i="7"/>
  <c r="D3919" i="7" s="1"/>
  <c r="I3919" i="7"/>
  <c r="H3903" i="7"/>
  <c r="D3903" i="7" s="1"/>
  <c r="I3903" i="7"/>
  <c r="H3887" i="7"/>
  <c r="D3887" i="7" s="1"/>
  <c r="I3887" i="7"/>
  <c r="H3727" i="7"/>
  <c r="D3727" i="7" s="1"/>
  <c r="I3727" i="7"/>
  <c r="H3679" i="7"/>
  <c r="D3679" i="7" s="1"/>
  <c r="I3679" i="7"/>
  <c r="H3663" i="7"/>
  <c r="D3663" i="7" s="1"/>
  <c r="I3663" i="7"/>
  <c r="E3547" i="7"/>
  <c r="J3546" i="7"/>
  <c r="I3547" i="7"/>
  <c r="K3538" i="7"/>
  <c r="F3539" i="7"/>
  <c r="K3088" i="7"/>
  <c r="F3088" i="7" s="1"/>
  <c r="S4468" i="7"/>
  <c r="G4468" i="7"/>
  <c r="D4468" i="7" s="1"/>
  <c r="I4218" i="7"/>
  <c r="E4218" i="7"/>
  <c r="F3997" i="7"/>
  <c r="U3582" i="7"/>
  <c r="H3958" i="7"/>
  <c r="I3958" i="7"/>
  <c r="M3616" i="7"/>
  <c r="M3957" i="7"/>
  <c r="G3715" i="7"/>
  <c r="D3715" i="7" s="1"/>
  <c r="N3715" i="7"/>
  <c r="H3610" i="7"/>
  <c r="I3610" i="7"/>
  <c r="M3580" i="7"/>
  <c r="S3261" i="7"/>
  <c r="G3261" i="7"/>
  <c r="V3231" i="7"/>
  <c r="H2670" i="7"/>
  <c r="N2670" i="7"/>
  <c r="H2565" i="7"/>
  <c r="N2565" i="7"/>
  <c r="R2564" i="7"/>
  <c r="H2540" i="7"/>
  <c r="N2540" i="7"/>
  <c r="R2539" i="7"/>
  <c r="S2374" i="7"/>
  <c r="G2374" i="7"/>
  <c r="V2343" i="7"/>
  <c r="V2373" i="7"/>
  <c r="I2230" i="7"/>
  <c r="E2230" i="7"/>
  <c r="J2226" i="7"/>
  <c r="D5251" i="7"/>
  <c r="N5214" i="7"/>
  <c r="E5214" i="7"/>
  <c r="D5214" i="7" s="1"/>
  <c r="O5213" i="7"/>
  <c r="D5175" i="7"/>
  <c r="N5158" i="7"/>
  <c r="E5158" i="7"/>
  <c r="D5158" i="7" s="1"/>
  <c r="O3586" i="7"/>
  <c r="N4776" i="7"/>
  <c r="E4776" i="7"/>
  <c r="D4776" i="7" s="1"/>
  <c r="S4601" i="7"/>
  <c r="G4601" i="7"/>
  <c r="S4399" i="7"/>
  <c r="G4399" i="7"/>
  <c r="N4188" i="7"/>
  <c r="N4023" i="7"/>
  <c r="Q4008" i="7"/>
  <c r="S3837" i="7"/>
  <c r="F3837" i="7"/>
  <c r="D3837" i="7" s="1"/>
  <c r="G3739" i="7"/>
  <c r="D3739" i="7" s="1"/>
  <c r="N3739" i="7"/>
  <c r="I2441" i="7"/>
  <c r="E2441" i="7"/>
  <c r="J2440" i="7"/>
  <c r="H2301" i="7"/>
  <c r="N2301" i="7"/>
  <c r="R2293" i="7"/>
  <c r="R2300" i="7"/>
  <c r="H2252" i="7"/>
  <c r="N2252" i="7"/>
  <c r="R2251" i="7"/>
  <c r="S4465" i="7"/>
  <c r="G4465" i="7"/>
  <c r="V4340" i="7"/>
  <c r="D4434" i="7"/>
  <c r="K4164" i="7"/>
  <c r="F4180" i="7"/>
  <c r="I4180" i="7"/>
  <c r="H4127" i="7"/>
  <c r="D4127" i="7" s="1"/>
  <c r="I4127" i="7"/>
  <c r="H4087" i="7"/>
  <c r="D4087" i="7" s="1"/>
  <c r="I4087" i="7"/>
  <c r="M4083" i="7"/>
  <c r="M4086" i="7"/>
  <c r="F4068" i="7"/>
  <c r="D4068" i="7" s="1"/>
  <c r="U4000" i="7"/>
  <c r="H3595" i="7"/>
  <c r="I3595" i="7"/>
  <c r="M28" i="7"/>
  <c r="S3781" i="7"/>
  <c r="F3781" i="7"/>
  <c r="D3781" i="7" s="1"/>
  <c r="S3693" i="7"/>
  <c r="F3693" i="7"/>
  <c r="D3693" i="7" s="1"/>
  <c r="G3575" i="7"/>
  <c r="D3575" i="7" s="1"/>
  <c r="N3575" i="7"/>
  <c r="S3552" i="7"/>
  <c r="U3088" i="7"/>
  <c r="F3552" i="7"/>
  <c r="U3551" i="7"/>
  <c r="H3211" i="7"/>
  <c r="R3210" i="7"/>
  <c r="R3187" i="7"/>
  <c r="N3211" i="7"/>
  <c r="N3503" i="7"/>
  <c r="R3495" i="7"/>
  <c r="D3449" i="7"/>
  <c r="D3445" i="7"/>
  <c r="I3425" i="7"/>
  <c r="E3425" i="7"/>
  <c r="D3425" i="7" s="1"/>
  <c r="J3401" i="7"/>
  <c r="D3312" i="7"/>
  <c r="H3265" i="7"/>
  <c r="N3265" i="7"/>
  <c r="H3091" i="7"/>
  <c r="N3091" i="7"/>
  <c r="S3223" i="7"/>
  <c r="G3223" i="7"/>
  <c r="H3180" i="7"/>
  <c r="N3180" i="7"/>
  <c r="H3149" i="7"/>
  <c r="N3149" i="7"/>
  <c r="R3136" i="7"/>
  <c r="R3148" i="7"/>
  <c r="S3111" i="7"/>
  <c r="G3111" i="7"/>
  <c r="V3108" i="7"/>
  <c r="V3100" i="7"/>
  <c r="D2973" i="7"/>
  <c r="H2927" i="7"/>
  <c r="N2927" i="7"/>
  <c r="R2913" i="7"/>
  <c r="I2931" i="7"/>
  <c r="E2931" i="7"/>
  <c r="J2917" i="7"/>
  <c r="J2930" i="7"/>
  <c r="S2936" i="7"/>
  <c r="G2936" i="7"/>
  <c r="V2935" i="7"/>
  <c r="V2922" i="7"/>
  <c r="D2891" i="7"/>
  <c r="D2838" i="7"/>
  <c r="D2730" i="7"/>
  <c r="H2416" i="7"/>
  <c r="N2416" i="7"/>
  <c r="D2512" i="7"/>
  <c r="S2398" i="7"/>
  <c r="G2398" i="7"/>
  <c r="D2398" i="7" s="1"/>
  <c r="S2387" i="7"/>
  <c r="G2387" i="7"/>
  <c r="V2384" i="7"/>
  <c r="D2353" i="7"/>
  <c r="S2296" i="7"/>
  <c r="G2296" i="7"/>
  <c r="H2245" i="7"/>
  <c r="N2245" i="7"/>
  <c r="I2172" i="7"/>
  <c r="E2172" i="7"/>
  <c r="F2164" i="7"/>
  <c r="D2164" i="7" s="1"/>
  <c r="G2106" i="7"/>
  <c r="N2106" i="7"/>
  <c r="Q2100" i="7"/>
  <c r="S2097" i="7"/>
  <c r="F2097" i="7"/>
  <c r="D2097" i="7" s="1"/>
  <c r="U2096" i="7"/>
  <c r="H2050" i="7"/>
  <c r="D2050" i="7" s="1"/>
  <c r="I2050" i="7"/>
  <c r="F2037" i="7"/>
  <c r="D2037" i="7" s="1"/>
  <c r="F2005" i="7"/>
  <c r="D2005" i="7" s="1"/>
  <c r="H1985" i="7"/>
  <c r="D1985" i="7" s="1"/>
  <c r="I1985" i="7"/>
  <c r="S1979" i="7"/>
  <c r="F1979" i="7"/>
  <c r="D1979" i="7" s="1"/>
  <c r="S1948" i="7"/>
  <c r="F1948" i="7"/>
  <c r="D1948" i="7" s="1"/>
  <c r="H1919" i="7"/>
  <c r="I1919" i="7"/>
  <c r="S1898" i="7"/>
  <c r="F1898" i="7"/>
  <c r="D1898" i="7" s="1"/>
  <c r="H1816" i="7"/>
  <c r="I1816" i="7"/>
  <c r="S1799" i="7"/>
  <c r="F1799" i="7"/>
  <c r="D1799" i="7" s="1"/>
  <c r="U1796" i="7"/>
  <c r="U1788" i="7"/>
  <c r="S1792" i="7"/>
  <c r="F1792" i="7"/>
  <c r="D1792" i="7" s="1"/>
  <c r="S1736" i="7"/>
  <c r="F1736" i="7"/>
  <c r="D1736" i="7" s="1"/>
  <c r="S1732" i="7"/>
  <c r="F1732" i="7"/>
  <c r="D1732" i="7" s="1"/>
  <c r="U1716" i="7"/>
  <c r="G1700" i="7"/>
  <c r="N1700" i="7"/>
  <c r="Q1697" i="7"/>
  <c r="H1647" i="7"/>
  <c r="I1647" i="7"/>
  <c r="M1646" i="7"/>
  <c r="H1634" i="7"/>
  <c r="I1634" i="7"/>
  <c r="M1619" i="7"/>
  <c r="M1633" i="7"/>
  <c r="G1604" i="7"/>
  <c r="D1604" i="7" s="1"/>
  <c r="Q1589" i="7"/>
  <c r="Q1603" i="7"/>
  <c r="S1515" i="7"/>
  <c r="U1504" i="7"/>
  <c r="F1505" i="7"/>
  <c r="H1476" i="7"/>
  <c r="D1476" i="7" s="1"/>
  <c r="I1476" i="7"/>
  <c r="D1466" i="7"/>
  <c r="D1462" i="7"/>
  <c r="H1435" i="7"/>
  <c r="M1057" i="7"/>
  <c r="H1419" i="7"/>
  <c r="M1418" i="7"/>
  <c r="H1418" i="7" s="1"/>
  <c r="D1404" i="7"/>
  <c r="N1395" i="7"/>
  <c r="E1395" i="7"/>
  <c r="D1345" i="7"/>
  <c r="D1306" i="7"/>
  <c r="N1265" i="7"/>
  <c r="E1265" i="7"/>
  <c r="O1067" i="7"/>
  <c r="N1260" i="7"/>
  <c r="E1260" i="7"/>
  <c r="D1260" i="7" s="1"/>
  <c r="O1061" i="7"/>
  <c r="N1251" i="7"/>
  <c r="E1251" i="7"/>
  <c r="D1251" i="7" s="1"/>
  <c r="D1221" i="7"/>
  <c r="F1104" i="7"/>
  <c r="K1103" i="7"/>
  <c r="K1091" i="7"/>
  <c r="I1104" i="7"/>
  <c r="F1097" i="7"/>
  <c r="I1097" i="7"/>
  <c r="K1051" i="7"/>
  <c r="H1072" i="7"/>
  <c r="M1050" i="7"/>
  <c r="H1063" i="7"/>
  <c r="H1045" i="7"/>
  <c r="H985" i="7"/>
  <c r="M984" i="7"/>
  <c r="H940" i="7"/>
  <c r="M937" i="7"/>
  <c r="M576" i="7"/>
  <c r="N898" i="7"/>
  <c r="E898" i="7"/>
  <c r="D898" i="7" s="1"/>
  <c r="O871" i="7"/>
  <c r="F884" i="7"/>
  <c r="I884" i="7"/>
  <c r="D4597" i="7"/>
  <c r="G3907" i="7"/>
  <c r="D3907" i="7" s="1"/>
  <c r="N3907" i="7"/>
  <c r="H3873" i="7"/>
  <c r="D3873" i="7" s="1"/>
  <c r="I3873" i="7"/>
  <c r="H3865" i="7"/>
  <c r="D3865" i="7" s="1"/>
  <c r="I3865" i="7"/>
  <c r="S3821" i="7"/>
  <c r="F3821" i="7"/>
  <c r="D3821" i="7" s="1"/>
  <c r="H3753" i="7"/>
  <c r="D3753" i="7" s="1"/>
  <c r="I3753" i="7"/>
  <c r="S3733" i="7"/>
  <c r="F3733" i="7"/>
  <c r="D3733" i="7" s="1"/>
  <c r="G3675" i="7"/>
  <c r="D3675" i="7" s="1"/>
  <c r="N3675" i="7"/>
  <c r="G3651" i="7"/>
  <c r="D3651" i="7" s="1"/>
  <c r="Q3639" i="7"/>
  <c r="G3621" i="7"/>
  <c r="N3621" i="7"/>
  <c r="Q3604" i="7"/>
  <c r="G3619" i="7"/>
  <c r="D3619" i="7" s="1"/>
  <c r="N3619" i="7"/>
  <c r="Q3601" i="7"/>
  <c r="D3478" i="7"/>
  <c r="I3463" i="7"/>
  <c r="E3463" i="7"/>
  <c r="D3463" i="7" s="1"/>
  <c r="S3276" i="7"/>
  <c r="G3276" i="7"/>
  <c r="H3280" i="7"/>
  <c r="N3280" i="7"/>
  <c r="I3082" i="7"/>
  <c r="E3082" i="7"/>
  <c r="H3246" i="7"/>
  <c r="N3246" i="7"/>
  <c r="R3243" i="7"/>
  <c r="R3235" i="7"/>
  <c r="H3162" i="7"/>
  <c r="N3162" i="7"/>
  <c r="R3088" i="7"/>
  <c r="H3088" i="7" s="1"/>
  <c r="D3080" i="7"/>
  <c r="I3046" i="7"/>
  <c r="E3046" i="7"/>
  <c r="G3057" i="7"/>
  <c r="V3041" i="7"/>
  <c r="V3056" i="7"/>
  <c r="H3011" i="7"/>
  <c r="N3011" i="7"/>
  <c r="I3026" i="7"/>
  <c r="E3026" i="7"/>
  <c r="J3025" i="7"/>
  <c r="J3004" i="7"/>
  <c r="H2988" i="7"/>
  <c r="N2988" i="7"/>
  <c r="R2985" i="7"/>
  <c r="D2989" i="7"/>
  <c r="H2964" i="7"/>
  <c r="N2964" i="7"/>
  <c r="D2826" i="7"/>
  <c r="H2692" i="7"/>
  <c r="N2692" i="7"/>
  <c r="S2749" i="7"/>
  <c r="G2749" i="7"/>
  <c r="H2708" i="7"/>
  <c r="N2708" i="7"/>
  <c r="I2718" i="7"/>
  <c r="E2718" i="7"/>
  <c r="D2713" i="7"/>
  <c r="D2709" i="7"/>
  <c r="D2629" i="7"/>
  <c r="H2572" i="7"/>
  <c r="N2572" i="7"/>
  <c r="H2429" i="7"/>
  <c r="R2417" i="7"/>
  <c r="N2429" i="7"/>
  <c r="I2433" i="7"/>
  <c r="E2433" i="7"/>
  <c r="J2432" i="7"/>
  <c r="J2425" i="7"/>
  <c r="I2373" i="7"/>
  <c r="E2373" i="7"/>
  <c r="J2372" i="7"/>
  <c r="H2330" i="7"/>
  <c r="N2330" i="7"/>
  <c r="S2288" i="7"/>
  <c r="G2288" i="7"/>
  <c r="S2241" i="7"/>
  <c r="G2241" i="7"/>
  <c r="D2241" i="7" s="1"/>
  <c r="V2240" i="7"/>
  <c r="H2030" i="7"/>
  <c r="I2030" i="7"/>
  <c r="M2019" i="7"/>
  <c r="S1855" i="7"/>
  <c r="F1855" i="7"/>
  <c r="D1855" i="7" s="1"/>
  <c r="U1854" i="7"/>
  <c r="G1758" i="7"/>
  <c r="N1758" i="7"/>
  <c r="Q1750" i="7"/>
  <c r="Q1757" i="7"/>
  <c r="D4713" i="7"/>
  <c r="H4465" i="7"/>
  <c r="N4465" i="7"/>
  <c r="R4340" i="7"/>
  <c r="H4012" i="7"/>
  <c r="I4012" i="7"/>
  <c r="D3482" i="7"/>
  <c r="D3456" i="7"/>
  <c r="I3373" i="7"/>
  <c r="E3373" i="7"/>
  <c r="D3373" i="7" s="1"/>
  <c r="S3372" i="7"/>
  <c r="G3372" i="7"/>
  <c r="I3331" i="7"/>
  <c r="E3331" i="7"/>
  <c r="J3325" i="7"/>
  <c r="S3278" i="7"/>
  <c r="G3278" i="7"/>
  <c r="D3278" i="7" s="1"/>
  <c r="V3094" i="7"/>
  <c r="N3321" i="7"/>
  <c r="R3320" i="7"/>
  <c r="H3300" i="7"/>
  <c r="N3300" i="7"/>
  <c r="D3294" i="7"/>
  <c r="S3163" i="7"/>
  <c r="G3163" i="7"/>
  <c r="V3162" i="7"/>
  <c r="D3135" i="7"/>
  <c r="H3071" i="7"/>
  <c r="N3071" i="7"/>
  <c r="R2699" i="7"/>
  <c r="R3070" i="7"/>
  <c r="D3072" i="7"/>
  <c r="S3014" i="7"/>
  <c r="G3014" i="7"/>
  <c r="V3003" i="7"/>
  <c r="H2956" i="7"/>
  <c r="N2956" i="7"/>
  <c r="I2865" i="7"/>
  <c r="E2865" i="7"/>
  <c r="J2864" i="7"/>
  <c r="S2847" i="7"/>
  <c r="G2847" i="7"/>
  <c r="S2787" i="7"/>
  <c r="G2787" i="7"/>
  <c r="S2743" i="7"/>
  <c r="G2743" i="7"/>
  <c r="I2706" i="7"/>
  <c r="E2706" i="7"/>
  <c r="D2657" i="7"/>
  <c r="I2653" i="7"/>
  <c r="E2653" i="7"/>
  <c r="H2599" i="7"/>
  <c r="N2599" i="7"/>
  <c r="R2594" i="7"/>
  <c r="D2600" i="7"/>
  <c r="S2528" i="7"/>
  <c r="G2528" i="7"/>
  <c r="I2458" i="7"/>
  <c r="E2458" i="7"/>
  <c r="S2419" i="7"/>
  <c r="G2419" i="7"/>
  <c r="H2347" i="7"/>
  <c r="R2336" i="7"/>
  <c r="N2347" i="7"/>
  <c r="D2345" i="7"/>
  <c r="N2157" i="7"/>
  <c r="N2016" i="7"/>
  <c r="N1901" i="7"/>
  <c r="N1720" i="7"/>
  <c r="H1465" i="7"/>
  <c r="I1465" i="7"/>
  <c r="H581" i="7"/>
  <c r="H579" i="7"/>
  <c r="S4282" i="7"/>
  <c r="G4282" i="7"/>
  <c r="D4282" i="7" s="1"/>
  <c r="U22" i="7"/>
  <c r="S4180" i="7"/>
  <c r="S3613" i="7"/>
  <c r="F3613" i="7"/>
  <c r="U3585" i="7"/>
  <c r="I3538" i="7"/>
  <c r="J3535" i="7"/>
  <c r="D3520" i="7"/>
  <c r="H3367" i="7"/>
  <c r="N3367" i="7"/>
  <c r="I3359" i="7"/>
  <c r="E3359" i="7"/>
  <c r="D3308" i="7"/>
  <c r="S3297" i="7"/>
  <c r="G3297" i="7"/>
  <c r="V3296" i="7"/>
  <c r="S3288" i="7"/>
  <c r="G3288" i="7"/>
  <c r="I3093" i="7"/>
  <c r="E3093" i="7"/>
  <c r="I3097" i="7"/>
  <c r="E3097" i="7"/>
  <c r="D3090" i="7"/>
  <c r="D2981" i="7"/>
  <c r="H2948" i="7"/>
  <c r="N2948" i="7"/>
  <c r="I2896" i="7"/>
  <c r="E2896" i="7"/>
  <c r="J2895" i="7"/>
  <c r="I2681" i="7"/>
  <c r="E2681" i="7"/>
  <c r="D2644" i="7"/>
  <c r="I2593" i="7"/>
  <c r="E2593" i="7"/>
  <c r="J2419" i="7"/>
  <c r="D2592" i="7"/>
  <c r="H2525" i="7"/>
  <c r="R2414" i="7"/>
  <c r="N2525" i="7"/>
  <c r="I2558" i="7"/>
  <c r="E2558" i="7"/>
  <c r="J2555" i="7"/>
  <c r="J2524" i="7"/>
  <c r="H2547" i="7"/>
  <c r="N2547" i="7"/>
  <c r="H2390" i="7"/>
  <c r="N2390" i="7"/>
  <c r="H2358" i="7"/>
  <c r="N2358" i="7"/>
  <c r="R2350" i="7"/>
  <c r="I2338" i="7"/>
  <c r="E2338" i="7"/>
  <c r="S2306" i="7"/>
  <c r="G2306" i="7"/>
  <c r="V2292" i="7"/>
  <c r="D2301" i="7"/>
  <c r="D2298" i="7"/>
  <c r="H2119" i="7"/>
  <c r="D2119" i="7" s="1"/>
  <c r="I2119" i="7"/>
  <c r="M2118" i="7"/>
  <c r="H2070" i="7"/>
  <c r="D2070" i="7" s="1"/>
  <c r="I2070" i="7"/>
  <c r="N2067" i="7"/>
  <c r="S2033" i="7"/>
  <c r="H1996" i="7"/>
  <c r="I1996" i="7"/>
  <c r="G1907" i="7"/>
  <c r="Q1893" i="7"/>
  <c r="G1845" i="7"/>
  <c r="D1845" i="7" s="1"/>
  <c r="Q1844" i="7"/>
  <c r="G1729" i="7"/>
  <c r="N1729" i="7"/>
  <c r="Q1713" i="7"/>
  <c r="N1593" i="7"/>
  <c r="N1572" i="7"/>
  <c r="G1488" i="7"/>
  <c r="Q1477" i="7"/>
  <c r="F1436" i="7"/>
  <c r="I1436" i="7"/>
  <c r="K1058" i="7"/>
  <c r="F1401" i="7"/>
  <c r="I1401" i="7"/>
  <c r="K1394" i="7"/>
  <c r="K1400" i="7"/>
  <c r="N1351" i="7"/>
  <c r="E1351" i="7"/>
  <c r="E1325" i="7"/>
  <c r="O1309" i="7"/>
  <c r="I1250" i="7"/>
  <c r="S2412" i="7"/>
  <c r="G2412" i="7"/>
  <c r="S2093" i="7"/>
  <c r="F2093" i="7"/>
  <c r="U2085" i="7"/>
  <c r="U2092" i="7"/>
  <c r="G2059" i="7"/>
  <c r="D2059" i="7" s="1"/>
  <c r="Q2058" i="7"/>
  <c r="G2054" i="7"/>
  <c r="D2054" i="7" s="1"/>
  <c r="Q2053" i="7"/>
  <c r="G2029" i="7"/>
  <c r="Q2018" i="7"/>
  <c r="S1961" i="7"/>
  <c r="F1961" i="7"/>
  <c r="H1750" i="7"/>
  <c r="I1750" i="7"/>
  <c r="H1573" i="7"/>
  <c r="M1572" i="7"/>
  <c r="I1573" i="7"/>
  <c r="G1564" i="7"/>
  <c r="Q1563" i="7"/>
  <c r="Q1550" i="7"/>
  <c r="N1407" i="7"/>
  <c r="E1407" i="7"/>
  <c r="O1406" i="7"/>
  <c r="S1401" i="7"/>
  <c r="U1400" i="7"/>
  <c r="U1394" i="7"/>
  <c r="S1394" i="7" s="1"/>
  <c r="F1371" i="7"/>
  <c r="D1371" i="7" s="1"/>
  <c r="I1371" i="7"/>
  <c r="K1370" i="7"/>
  <c r="F1360" i="7"/>
  <c r="D1360" i="7" s="1"/>
  <c r="I1360" i="7"/>
  <c r="K1347" i="7"/>
  <c r="N1294" i="7"/>
  <c r="E1294" i="7"/>
  <c r="D1294" i="7" s="1"/>
  <c r="O1293" i="7"/>
  <c r="D1226" i="7"/>
  <c r="S1190" i="7"/>
  <c r="U1173" i="7"/>
  <c r="S1173" i="7" s="1"/>
  <c r="H1174" i="7"/>
  <c r="H2486" i="7"/>
  <c r="N2486" i="7"/>
  <c r="R2461" i="7"/>
  <c r="I2462" i="7"/>
  <c r="E2462" i="7"/>
  <c r="O2010" i="7"/>
  <c r="H2146" i="7"/>
  <c r="G2028" i="7"/>
  <c r="Q2012" i="7"/>
  <c r="G2012" i="7" s="1"/>
  <c r="N2004" i="7"/>
  <c r="U1973" i="7"/>
  <c r="H1967" i="7"/>
  <c r="D1967" i="7" s="1"/>
  <c r="I1967" i="7"/>
  <c r="H1909" i="7"/>
  <c r="M1895" i="7"/>
  <c r="I1909" i="7"/>
  <c r="N1488" i="7"/>
  <c r="H1314" i="7"/>
  <c r="Q1166" i="7"/>
  <c r="G1167" i="7"/>
  <c r="D2260" i="7"/>
  <c r="D2180" i="7"/>
  <c r="N1985" i="7"/>
  <c r="S1910" i="7"/>
  <c r="F1910" i="7"/>
  <c r="U1896" i="7"/>
  <c r="H1854" i="7"/>
  <c r="I1854" i="7"/>
  <c r="G1777" i="7"/>
  <c r="N1777" i="7"/>
  <c r="Q1774" i="7"/>
  <c r="H1463" i="7"/>
  <c r="I1463" i="7"/>
  <c r="H1395" i="7"/>
  <c r="D1336" i="7"/>
  <c r="H1265" i="7"/>
  <c r="M1067" i="7"/>
  <c r="H1258" i="7"/>
  <c r="M1055" i="7"/>
  <c r="H1055" i="7" s="1"/>
  <c r="O1249" i="7"/>
  <c r="D1225" i="7"/>
  <c r="D1207" i="7"/>
  <c r="S1174" i="7"/>
  <c r="S1115" i="7"/>
  <c r="U1091" i="7"/>
  <c r="D1118" i="7"/>
  <c r="U1028" i="7"/>
  <c r="H577" i="7"/>
  <c r="F1020" i="7"/>
  <c r="D1020" i="7" s="1"/>
  <c r="I1020" i="7"/>
  <c r="K1017" i="7"/>
  <c r="D877" i="7"/>
  <c r="S811" i="7"/>
  <c r="T796" i="7"/>
  <c r="N709" i="7"/>
  <c r="F709" i="7"/>
  <c r="P708" i="7"/>
  <c r="N701" i="7"/>
  <c r="F701" i="7"/>
  <c r="D701" i="7" s="1"/>
  <c r="N667" i="7"/>
  <c r="F667" i="7"/>
  <c r="P659" i="7"/>
  <c r="S523" i="7"/>
  <c r="T520" i="7"/>
  <c r="G504" i="7"/>
  <c r="D504" i="7" s="1"/>
  <c r="L501" i="7"/>
  <c r="L493" i="7"/>
  <c r="G465" i="7"/>
  <c r="L464" i="7"/>
  <c r="L443" i="7"/>
  <c r="F1442" i="7"/>
  <c r="D1442" i="7" s="1"/>
  <c r="I1442" i="7"/>
  <c r="S1167" i="7"/>
  <c r="U1166" i="7"/>
  <c r="I1114" i="7"/>
  <c r="Q1062" i="7"/>
  <c r="G1062" i="7" s="1"/>
  <c r="U1079" i="7"/>
  <c r="U1069" i="7"/>
  <c r="S1080" i="7"/>
  <c r="D1077" i="7"/>
  <c r="N1014" i="7"/>
  <c r="E1014" i="7"/>
  <c r="O1013" i="7"/>
  <c r="N998" i="7"/>
  <c r="E998" i="7"/>
  <c r="O997" i="7"/>
  <c r="D965" i="7"/>
  <c r="D950" i="7"/>
  <c r="N937" i="7"/>
  <c r="E937" i="7"/>
  <c r="O936" i="7"/>
  <c r="D932" i="7"/>
  <c r="F871" i="7"/>
  <c r="I871" i="7"/>
  <c r="K585" i="7"/>
  <c r="F1455" i="7"/>
  <c r="D1455" i="7" s="1"/>
  <c r="I1455" i="7"/>
  <c r="K1434" i="7"/>
  <c r="K1454" i="7"/>
  <c r="D1161" i="7"/>
  <c r="D1142" i="7"/>
  <c r="D1121" i="7"/>
  <c r="N1100" i="7"/>
  <c r="E1100" i="7"/>
  <c r="D1037" i="7"/>
  <c r="Q580" i="7"/>
  <c r="Q989" i="7"/>
  <c r="G990" i="7"/>
  <c r="F872" i="7"/>
  <c r="I872" i="7"/>
  <c r="K587" i="7"/>
  <c r="E884" i="7"/>
  <c r="D876" i="7"/>
  <c r="S418" i="7"/>
  <c r="T417" i="7"/>
  <c r="T394" i="7"/>
  <c r="S311" i="7"/>
  <c r="T310" i="7"/>
  <c r="G294" i="7"/>
  <c r="L286" i="7"/>
  <c r="F1029" i="7"/>
  <c r="D966" i="7"/>
  <c r="D941" i="7"/>
  <c r="N738" i="7"/>
  <c r="F738" i="7"/>
  <c r="P581" i="7"/>
  <c r="S705" i="7"/>
  <c r="T704" i="7"/>
  <c r="G695" i="7"/>
  <c r="S668" i="7"/>
  <c r="T667" i="7"/>
  <c r="T660" i="7"/>
  <c r="S664" i="7"/>
  <c r="T585" i="7"/>
  <c r="S585" i="7" s="1"/>
  <c r="V646" i="7"/>
  <c r="G587" i="7"/>
  <c r="N493" i="7"/>
  <c r="F493" i="7"/>
  <c r="P476" i="7"/>
  <c r="Q870" i="7"/>
  <c r="G870" i="7" s="1"/>
  <c r="G885" i="7"/>
  <c r="N787" i="7"/>
  <c r="F787" i="7"/>
  <c r="P767" i="7"/>
  <c r="P786" i="7"/>
  <c r="N758" i="7"/>
  <c r="F758" i="7"/>
  <c r="D758" i="7" s="1"/>
  <c r="P757" i="7"/>
  <c r="N602" i="7"/>
  <c r="F602" i="7"/>
  <c r="P591" i="7"/>
  <c r="N481" i="7"/>
  <c r="F481" i="7"/>
  <c r="N355" i="7"/>
  <c r="F355" i="7"/>
  <c r="N270" i="7"/>
  <c r="F270" i="7"/>
  <c r="D270" i="7" s="1"/>
  <c r="N138" i="7"/>
  <c r="F138" i="7"/>
  <c r="S116" i="7"/>
  <c r="T115" i="7"/>
  <c r="G108" i="7"/>
  <c r="L53" i="7"/>
  <c r="L105" i="7"/>
  <c r="N22" i="7"/>
  <c r="F943" i="7"/>
  <c r="D943" i="7" s="1"/>
  <c r="K579" i="7"/>
  <c r="I943" i="7"/>
  <c r="K940" i="7"/>
  <c r="N804" i="7"/>
  <c r="F804" i="7"/>
  <c r="D804" i="7" s="1"/>
  <c r="N780" i="7"/>
  <c r="F780" i="7"/>
  <c r="D780" i="7" s="1"/>
  <c r="N721" i="7"/>
  <c r="F721" i="7"/>
  <c r="P720" i="7"/>
  <c r="P686" i="7"/>
  <c r="N94" i="7"/>
  <c r="F94" i="7"/>
  <c r="P86" i="7"/>
  <c r="P93" i="7"/>
  <c r="N68" i="7"/>
  <c r="F68" i="7"/>
  <c r="P57" i="7"/>
  <c r="N72" i="7"/>
  <c r="F72" i="7"/>
  <c r="P71" i="7"/>
  <c r="P61" i="7"/>
  <c r="N1096" i="7"/>
  <c r="E1096" i="7"/>
  <c r="F911" i="7"/>
  <c r="D911" i="7" s="1"/>
  <c r="I911" i="7"/>
  <c r="F429" i="7"/>
  <c r="N429" i="7"/>
  <c r="P426" i="7"/>
  <c r="N409" i="7"/>
  <c r="F409" i="7"/>
  <c r="D409" i="7" s="1"/>
  <c r="N206" i="7"/>
  <c r="F206" i="7"/>
  <c r="P203" i="7"/>
  <c r="P195" i="7"/>
  <c r="S203" i="7"/>
  <c r="T202" i="7"/>
  <c r="T192" i="7"/>
  <c r="S196" i="7"/>
  <c r="T16" i="7"/>
  <c r="N52" i="7"/>
  <c r="F52" i="7"/>
  <c r="P9" i="7"/>
  <c r="N1115" i="7"/>
  <c r="E1115" i="7"/>
  <c r="S879" i="7"/>
  <c r="W874" i="7"/>
  <c r="P393" i="7"/>
  <c r="F340" i="7"/>
  <c r="D340" i="7" s="1"/>
  <c r="N340" i="7"/>
  <c r="N302" i="7"/>
  <c r="F302" i="7"/>
  <c r="S184" i="7"/>
  <c r="T162" i="7"/>
  <c r="N166" i="7"/>
  <c r="F166" i="7"/>
  <c r="F155" i="7"/>
  <c r="N155" i="7"/>
  <c r="P147" i="7"/>
  <c r="P154" i="7"/>
  <c r="N56" i="7"/>
  <c r="F56" i="7"/>
  <c r="P41" i="7"/>
  <c r="S35" i="7"/>
  <c r="D5162" i="7"/>
  <c r="N5102" i="7"/>
  <c r="E5102" i="7"/>
  <c r="D5102" i="7" s="1"/>
  <c r="O5101" i="7"/>
  <c r="F5048" i="7"/>
  <c r="D5048" i="7" s="1"/>
  <c r="I5048" i="7"/>
  <c r="K5004" i="7"/>
  <c r="H5050" i="7"/>
  <c r="S5050" i="7"/>
  <c r="W5046" i="7"/>
  <c r="D5051" i="7"/>
  <c r="N5005" i="7"/>
  <c r="E5005" i="7"/>
  <c r="O3605" i="7"/>
  <c r="F3599" i="7"/>
  <c r="I3599" i="7"/>
  <c r="K34" i="7"/>
  <c r="N4871" i="7"/>
  <c r="E4871" i="7"/>
  <c r="D4871" i="7" s="1"/>
  <c r="O4870" i="7"/>
  <c r="O4863" i="7"/>
  <c r="D4722" i="7"/>
  <c r="D4717" i="7"/>
  <c r="H4647" i="7"/>
  <c r="R4646" i="7"/>
  <c r="N4647" i="7"/>
  <c r="I4622" i="7"/>
  <c r="E4622" i="7"/>
  <c r="I4638" i="7"/>
  <c r="E4638" i="7"/>
  <c r="H4626" i="7"/>
  <c r="N4626" i="7"/>
  <c r="R4625" i="7"/>
  <c r="R4613" i="7"/>
  <c r="D4631" i="7"/>
  <c r="S4568" i="7"/>
  <c r="G4568" i="7"/>
  <c r="V4473" i="7"/>
  <c r="H4445" i="7"/>
  <c r="N4445" i="7"/>
  <c r="R4444" i="7"/>
  <c r="R4440" i="7"/>
  <c r="D4447" i="7"/>
  <c r="S4369" i="7"/>
  <c r="G4369" i="7"/>
  <c r="D4369" i="7" s="1"/>
  <c r="D4320" i="7"/>
  <c r="I4307" i="7"/>
  <c r="E4307" i="7"/>
  <c r="D4227" i="7"/>
  <c r="S4219" i="7"/>
  <c r="G4219" i="7"/>
  <c r="V4218" i="7"/>
  <c r="F4197" i="7"/>
  <c r="K4182" i="7"/>
  <c r="O4192" i="7"/>
  <c r="O4177" i="7"/>
  <c r="H4091" i="7"/>
  <c r="D4091" i="7" s="1"/>
  <c r="I4091" i="7"/>
  <c r="N4086" i="7"/>
  <c r="Q4082" i="7"/>
  <c r="D4936" i="7"/>
  <c r="S4730" i="7"/>
  <c r="G4730" i="7"/>
  <c r="V4729" i="7"/>
  <c r="V4708" i="7"/>
  <c r="H4689" i="7"/>
  <c r="N4689" i="7"/>
  <c r="R4684" i="7"/>
  <c r="D4690" i="7"/>
  <c r="S4684" i="7"/>
  <c r="G4684" i="7"/>
  <c r="V4683" i="7"/>
  <c r="D4676" i="7"/>
  <c r="I4602" i="7"/>
  <c r="E4602" i="7"/>
  <c r="J4601" i="7"/>
  <c r="H4572" i="7"/>
  <c r="N4572" i="7"/>
  <c r="R4477" i="7"/>
  <c r="I4583" i="7"/>
  <c r="E4583" i="7"/>
  <c r="J4568" i="7"/>
  <c r="J4582" i="7"/>
  <c r="S4538" i="7"/>
  <c r="G4538" i="7"/>
  <c r="D4538" i="7" s="1"/>
  <c r="V4477" i="7"/>
  <c r="G4477" i="7" s="1"/>
  <c r="D4427" i="7"/>
  <c r="D4331" i="7"/>
  <c r="H4254" i="7"/>
  <c r="N4254" i="7"/>
  <c r="R4253" i="7"/>
  <c r="D4256" i="7"/>
  <c r="S4241" i="7"/>
  <c r="G4241" i="7"/>
  <c r="O4182" i="7"/>
  <c r="H4045" i="7"/>
  <c r="D4045" i="7" s="1"/>
  <c r="I4045" i="7"/>
  <c r="F3988" i="7"/>
  <c r="U3982" i="7"/>
  <c r="U3987" i="7"/>
  <c r="H3966" i="7"/>
  <c r="D3966" i="7" s="1"/>
  <c r="I3966" i="7"/>
  <c r="M3965" i="7"/>
  <c r="H3628" i="7"/>
  <c r="I3628" i="7"/>
  <c r="M3620" i="7"/>
  <c r="S3568" i="7"/>
  <c r="F3568" i="7"/>
  <c r="D3568" i="7" s="1"/>
  <c r="U3560" i="7"/>
  <c r="U3567" i="7"/>
  <c r="N5184" i="7"/>
  <c r="E5184" i="7"/>
  <c r="D5184" i="7" s="1"/>
  <c r="O5171" i="7"/>
  <c r="N5179" i="7"/>
  <c r="E5179" i="7"/>
  <c r="D5179" i="7" s="1"/>
  <c r="O5164" i="7"/>
  <c r="D5185" i="7"/>
  <c r="N5168" i="7"/>
  <c r="E5168" i="7"/>
  <c r="D5168" i="7" s="1"/>
  <c r="O5153" i="7"/>
  <c r="H5065" i="7"/>
  <c r="S5065" i="7"/>
  <c r="S4849" i="7"/>
  <c r="W4842" i="7"/>
  <c r="T4344" i="7"/>
  <c r="L4339" i="7"/>
  <c r="H4700" i="7"/>
  <c r="N4700" i="7"/>
  <c r="R4697" i="7"/>
  <c r="S4655" i="7"/>
  <c r="G4655" i="7"/>
  <c r="D4655" i="7" s="1"/>
  <c r="V4654" i="7"/>
  <c r="S4452" i="7"/>
  <c r="G4452" i="7"/>
  <c r="D4452" i="7" s="1"/>
  <c r="V4449" i="7"/>
  <c r="D4423" i="7"/>
  <c r="I4406" i="7"/>
  <c r="E4406" i="7"/>
  <c r="J4395" i="7"/>
  <c r="J4405" i="7"/>
  <c r="S4248" i="7"/>
  <c r="G4248" i="7"/>
  <c r="V4247" i="7"/>
  <c r="H4188" i="7"/>
  <c r="H3973" i="7"/>
  <c r="I3973" i="7"/>
  <c r="N3958" i="7"/>
  <c r="Q3957" i="7"/>
  <c r="Q3616" i="7"/>
  <c r="H3831" i="7"/>
  <c r="D3831" i="7" s="1"/>
  <c r="I3831" i="7"/>
  <c r="H3743" i="7"/>
  <c r="D3743" i="7" s="1"/>
  <c r="I3743" i="7"/>
  <c r="G3689" i="7"/>
  <c r="N3689" i="7"/>
  <c r="S3538" i="7"/>
  <c r="U3535" i="7"/>
  <c r="U3087" i="7"/>
  <c r="D4219" i="7"/>
  <c r="H4154" i="7"/>
  <c r="D4154" i="7" s="1"/>
  <c r="I4154" i="7"/>
  <c r="M4148" i="7"/>
  <c r="N4131" i="7"/>
  <c r="Q4130" i="7"/>
  <c r="N3996" i="7"/>
  <c r="Q3581" i="7"/>
  <c r="F4013" i="7"/>
  <c r="D4013" i="7" s="1"/>
  <c r="U4012" i="7"/>
  <c r="G3707" i="7"/>
  <c r="D3707" i="7" s="1"/>
  <c r="N3707" i="7"/>
  <c r="S3611" i="7"/>
  <c r="F3611" i="7"/>
  <c r="D3611" i="7" s="1"/>
  <c r="U3581" i="7"/>
  <c r="H3601" i="7"/>
  <c r="G3559" i="7"/>
  <c r="N3559" i="7"/>
  <c r="D2936" i="7"/>
  <c r="I2670" i="7"/>
  <c r="E2670" i="7"/>
  <c r="I2565" i="7"/>
  <c r="E2565" i="7"/>
  <c r="D2565" i="7" s="1"/>
  <c r="J2564" i="7"/>
  <c r="I2540" i="7"/>
  <c r="E2540" i="7"/>
  <c r="D2540" i="7" s="1"/>
  <c r="J2539" i="7"/>
  <c r="J2521" i="7"/>
  <c r="D5254" i="7"/>
  <c r="D5218" i="7"/>
  <c r="D5173" i="7"/>
  <c r="D4916" i="7"/>
  <c r="I4501" i="7"/>
  <c r="E4501" i="7"/>
  <c r="V4395" i="7"/>
  <c r="G4188" i="7"/>
  <c r="H4000" i="7"/>
  <c r="I4000" i="7"/>
  <c r="N4027" i="7"/>
  <c r="Q4026" i="7"/>
  <c r="Q4019" i="7"/>
  <c r="S2858" i="7"/>
  <c r="G2858" i="7"/>
  <c r="V2857" i="7"/>
  <c r="S4475" i="7"/>
  <c r="G4475" i="7"/>
  <c r="D4475" i="7" s="1"/>
  <c r="V4351" i="7"/>
  <c r="I4433" i="7"/>
  <c r="E4433" i="7"/>
  <c r="G4410" i="7"/>
  <c r="D4410" i="7" s="1"/>
  <c r="V4409" i="7"/>
  <c r="K4193" i="7"/>
  <c r="F4077" i="7"/>
  <c r="U4073" i="7"/>
  <c r="U4067" i="7"/>
  <c r="H3998" i="7"/>
  <c r="D3998" i="7" s="1"/>
  <c r="I3998" i="7"/>
  <c r="M3583" i="7"/>
  <c r="H3583" i="7" s="1"/>
  <c r="H4035" i="7"/>
  <c r="D4035" i="7" s="1"/>
  <c r="I4035" i="7"/>
  <c r="M4034" i="7"/>
  <c r="N3988" i="7"/>
  <c r="Q3982" i="7"/>
  <c r="Q3987" i="7"/>
  <c r="H3913" i="7"/>
  <c r="D3913" i="7" s="1"/>
  <c r="I3913" i="7"/>
  <c r="N3859" i="7"/>
  <c r="H3825" i="7"/>
  <c r="D3825" i="7" s="1"/>
  <c r="I3825" i="7"/>
  <c r="H3817" i="7"/>
  <c r="D3817" i="7" s="1"/>
  <c r="I3817" i="7"/>
  <c r="N3803" i="7"/>
  <c r="S3789" i="7"/>
  <c r="F3789" i="7"/>
  <c r="D3789" i="7" s="1"/>
  <c r="S3773" i="7"/>
  <c r="F3773" i="7"/>
  <c r="D3773" i="7" s="1"/>
  <c r="G3763" i="7"/>
  <c r="D3763" i="7" s="1"/>
  <c r="N3763" i="7"/>
  <c r="H3657" i="7"/>
  <c r="D3657" i="7" s="1"/>
  <c r="I3657" i="7"/>
  <c r="G3560" i="7"/>
  <c r="N3560" i="7"/>
  <c r="U3092" i="7"/>
  <c r="H3224" i="7"/>
  <c r="R3223" i="7"/>
  <c r="N3224" i="7"/>
  <c r="H2289" i="7"/>
  <c r="D2289" i="7" s="1"/>
  <c r="R2288" i="7"/>
  <c r="N2289" i="7"/>
  <c r="H3621" i="7"/>
  <c r="M3604" i="7"/>
  <c r="H3604" i="7" s="1"/>
  <c r="I3621" i="7"/>
  <c r="I3402" i="7"/>
  <c r="E3402" i="7"/>
  <c r="R3417" i="7"/>
  <c r="R3406" i="7"/>
  <c r="N3418" i="7"/>
  <c r="H3372" i="7"/>
  <c r="N3372" i="7"/>
  <c r="S3277" i="7"/>
  <c r="G3277" i="7"/>
  <c r="H3311" i="7"/>
  <c r="N3311" i="7"/>
  <c r="D3261" i="7"/>
  <c r="I3257" i="7"/>
  <c r="E3257" i="7"/>
  <c r="H3236" i="7"/>
  <c r="R3085" i="7"/>
  <c r="N3236" i="7"/>
  <c r="S3192" i="7"/>
  <c r="G3192" i="7"/>
  <c r="S3134" i="7"/>
  <c r="G3134" i="7"/>
  <c r="D3134" i="7" s="1"/>
  <c r="I3157" i="7"/>
  <c r="E3157" i="7"/>
  <c r="D3131" i="7"/>
  <c r="S3104" i="7"/>
  <c r="G3104" i="7"/>
  <c r="D3104" i="7" s="1"/>
  <c r="V3092" i="7"/>
  <c r="G3092" i="7" s="1"/>
  <c r="H2972" i="7"/>
  <c r="N2972" i="7"/>
  <c r="H2931" i="7"/>
  <c r="N2931" i="7"/>
  <c r="R2917" i="7"/>
  <c r="R2930" i="7"/>
  <c r="D2941" i="7"/>
  <c r="H2890" i="7"/>
  <c r="N2890" i="7"/>
  <c r="H2834" i="7"/>
  <c r="R2833" i="7"/>
  <c r="N2834" i="7"/>
  <c r="R2818" i="7"/>
  <c r="H2729" i="7"/>
  <c r="N2729" i="7"/>
  <c r="I2633" i="7"/>
  <c r="E2633" i="7"/>
  <c r="I2418" i="7"/>
  <c r="E2418" i="7"/>
  <c r="D2516" i="7"/>
  <c r="I2411" i="7"/>
  <c r="E2411" i="7"/>
  <c r="D2357" i="7"/>
  <c r="H2342" i="7"/>
  <c r="N2342" i="7"/>
  <c r="R2331" i="7"/>
  <c r="H2240" i="7"/>
  <c r="N2240" i="7"/>
  <c r="H2212" i="7"/>
  <c r="N2212" i="7"/>
  <c r="R2206" i="7"/>
  <c r="J2020" i="7"/>
  <c r="I2148" i="7"/>
  <c r="E2148" i="7"/>
  <c r="K1714" i="7"/>
  <c r="F2012" i="7"/>
  <c r="H2160" i="7"/>
  <c r="D2160" i="7" s="1"/>
  <c r="I2160" i="7"/>
  <c r="H2096" i="7"/>
  <c r="I2096" i="7"/>
  <c r="S2072" i="7"/>
  <c r="U2066" i="7"/>
  <c r="S2043" i="7"/>
  <c r="U2036" i="7"/>
  <c r="H2036" i="7"/>
  <c r="I2036" i="7"/>
  <c r="S2007" i="7"/>
  <c r="U2004" i="7"/>
  <c r="H2004" i="7"/>
  <c r="I2004" i="7"/>
  <c r="S1958" i="7"/>
  <c r="F1958" i="7"/>
  <c r="D1958" i="7" s="1"/>
  <c r="H1942" i="7"/>
  <c r="D1942" i="7" s="1"/>
  <c r="I1942" i="7"/>
  <c r="S1936" i="7"/>
  <c r="U1932" i="7"/>
  <c r="G1910" i="7"/>
  <c r="Q1896" i="7"/>
  <c r="G1908" i="7"/>
  <c r="D1908" i="7" s="1"/>
  <c r="Q1894" i="7"/>
  <c r="H1811" i="7"/>
  <c r="I1811" i="7"/>
  <c r="H1795" i="7"/>
  <c r="I1795" i="7"/>
  <c r="M1784" i="7"/>
  <c r="H1785" i="7"/>
  <c r="I1785" i="7"/>
  <c r="H1742" i="7"/>
  <c r="I1742" i="7"/>
  <c r="M1739" i="7"/>
  <c r="M1731" i="7"/>
  <c r="H1735" i="7"/>
  <c r="I1735" i="7"/>
  <c r="M1723" i="7"/>
  <c r="H1723" i="7" s="1"/>
  <c r="S1730" i="7"/>
  <c r="F1730" i="7"/>
  <c r="D1730" i="7" s="1"/>
  <c r="U1714" i="7"/>
  <c r="S1646" i="7"/>
  <c r="U1645" i="7"/>
  <c r="S1633" i="7"/>
  <c r="U1618" i="7"/>
  <c r="U1630" i="7"/>
  <c r="S1573" i="7"/>
  <c r="U1572" i="7"/>
  <c r="H1564" i="7"/>
  <c r="I1564" i="7"/>
  <c r="M1563" i="7"/>
  <c r="M1550" i="7"/>
  <c r="S1538" i="7"/>
  <c r="U1537" i="7"/>
  <c r="G1534" i="7"/>
  <c r="Q1531" i="7"/>
  <c r="H1472" i="7"/>
  <c r="D1472" i="7" s="1"/>
  <c r="I1472" i="7"/>
  <c r="N1264" i="7"/>
  <c r="E1264" i="7"/>
  <c r="O1066" i="7"/>
  <c r="N1259" i="7"/>
  <c r="E1259" i="7"/>
  <c r="O1056" i="7"/>
  <c r="N1250" i="7"/>
  <c r="E1250" i="7"/>
  <c r="D1250" i="7" s="1"/>
  <c r="O1045" i="7"/>
  <c r="N1175" i="7"/>
  <c r="E1175" i="7"/>
  <c r="F1102" i="7"/>
  <c r="I1102" i="7"/>
  <c r="K1065" i="7"/>
  <c r="F1096" i="7"/>
  <c r="I1096" i="7"/>
  <c r="H1080" i="7"/>
  <c r="M1079" i="7"/>
  <c r="M1069" i="7"/>
  <c r="H1052" i="7"/>
  <c r="D1052" i="7" s="1"/>
  <c r="H1017" i="7"/>
  <c r="M1014" i="7"/>
  <c r="H931" i="7"/>
  <c r="M930" i="7"/>
  <c r="H930" i="7" s="1"/>
  <c r="N897" i="7"/>
  <c r="E897" i="7"/>
  <c r="H873" i="7"/>
  <c r="M589" i="7"/>
  <c r="F577" i="7"/>
  <c r="I4467" i="7"/>
  <c r="E4467" i="7"/>
  <c r="G3899" i="7"/>
  <c r="D3899" i="7" s="1"/>
  <c r="N3899" i="7"/>
  <c r="G3843" i="7"/>
  <c r="D3843" i="7" s="1"/>
  <c r="N3843" i="7"/>
  <c r="H3560" i="7"/>
  <c r="I3560" i="7"/>
  <c r="D3464" i="7"/>
  <c r="H3407" i="7"/>
  <c r="S3361" i="7"/>
  <c r="G3361" i="7"/>
  <c r="D3253" i="7"/>
  <c r="I3239" i="7"/>
  <c r="E3239" i="7"/>
  <c r="I3081" i="7"/>
  <c r="E3081" i="7"/>
  <c r="S3181" i="7"/>
  <c r="G3181" i="7"/>
  <c r="V3180" i="7"/>
  <c r="S3141" i="7"/>
  <c r="G3141" i="7"/>
  <c r="D3141" i="7" s="1"/>
  <c r="R3092" i="7"/>
  <c r="N3092" i="7" s="1"/>
  <c r="D3062" i="7"/>
  <c r="H3026" i="7"/>
  <c r="R3025" i="7"/>
  <c r="R3004" i="7"/>
  <c r="N3026" i="7"/>
  <c r="D3030" i="7"/>
  <c r="D2992" i="7"/>
  <c r="S2884" i="7"/>
  <c r="G2884" i="7"/>
  <c r="V2883" i="7"/>
  <c r="H2825" i="7"/>
  <c r="N2825" i="7"/>
  <c r="I2750" i="7"/>
  <c r="E2750" i="7"/>
  <c r="J2749" i="7"/>
  <c r="J2707" i="7" s="1"/>
  <c r="H2718" i="7"/>
  <c r="N2718" i="7"/>
  <c r="D2719" i="7"/>
  <c r="I2412" i="7"/>
  <c r="E2412" i="7"/>
  <c r="S2411" i="7"/>
  <c r="G2411" i="7"/>
  <c r="H2433" i="7"/>
  <c r="R2432" i="7"/>
  <c r="N2433" i="7"/>
  <c r="R2425" i="7"/>
  <c r="D2437" i="7"/>
  <c r="D2374" i="7"/>
  <c r="I2332" i="7"/>
  <c r="E2332" i="7"/>
  <c r="D2337" i="7"/>
  <c r="S2322" i="7"/>
  <c r="G2322" i="7"/>
  <c r="D2322" i="7" s="1"/>
  <c r="S2202" i="7"/>
  <c r="G2202" i="7"/>
  <c r="D2202" i="7" s="1"/>
  <c r="H2101" i="7"/>
  <c r="I2101" i="7"/>
  <c r="S2029" i="7"/>
  <c r="U2018" i="7"/>
  <c r="S1970" i="7"/>
  <c r="S1914" i="7"/>
  <c r="F1914" i="7"/>
  <c r="D1914" i="7" s="1"/>
  <c r="U1909" i="7"/>
  <c r="H1877" i="7"/>
  <c r="I1877" i="7"/>
  <c r="M1876" i="7"/>
  <c r="G1754" i="7"/>
  <c r="N1754" i="7"/>
  <c r="H1724" i="7"/>
  <c r="G1676" i="7"/>
  <c r="D1676" i="7" s="1"/>
  <c r="Q1675" i="7"/>
  <c r="H4471" i="7"/>
  <c r="N4471" i="7"/>
  <c r="F4048" i="7"/>
  <c r="U4040" i="7"/>
  <c r="N3384" i="7"/>
  <c r="R3383" i="7"/>
  <c r="D3385" i="7"/>
  <c r="I3335" i="7"/>
  <c r="E3335" i="7"/>
  <c r="D3335" i="7" s="1"/>
  <c r="J3330" i="7"/>
  <c r="I3276" i="7"/>
  <c r="E3276" i="7"/>
  <c r="S3311" i="7"/>
  <c r="G3311" i="7"/>
  <c r="H3293" i="7"/>
  <c r="N3293" i="7"/>
  <c r="R3292" i="7"/>
  <c r="I3187" i="7"/>
  <c r="E3187" i="7"/>
  <c r="D3168" i="7"/>
  <c r="I3095" i="7"/>
  <c r="E3095" i="7"/>
  <c r="I3038" i="7"/>
  <c r="E3038" i="7"/>
  <c r="J2696" i="7"/>
  <c r="D3045" i="7"/>
  <c r="D3039" i="7"/>
  <c r="D2869" i="7"/>
  <c r="I2788" i="7"/>
  <c r="E2788" i="7"/>
  <c r="J2787" i="7"/>
  <c r="I2773" i="7"/>
  <c r="E2773" i="7"/>
  <c r="I2663" i="7"/>
  <c r="E2663" i="7"/>
  <c r="D2654" i="7"/>
  <c r="S2532" i="7"/>
  <c r="G2532" i="7"/>
  <c r="V2531" i="7"/>
  <c r="V2521" i="7"/>
  <c r="D2459" i="7"/>
  <c r="S2441" i="7"/>
  <c r="G2441" i="7"/>
  <c r="V2440" i="7"/>
  <c r="V2425" i="7"/>
  <c r="S2377" i="7"/>
  <c r="G2377" i="7"/>
  <c r="H2334" i="7"/>
  <c r="N2334" i="7"/>
  <c r="R17" i="7"/>
  <c r="D2294" i="7"/>
  <c r="I2267" i="7"/>
  <c r="E2267" i="7"/>
  <c r="I2217" i="7"/>
  <c r="E2217" i="7"/>
  <c r="J2211" i="7"/>
  <c r="H2140" i="7"/>
  <c r="N2080" i="7"/>
  <c r="N1923" i="7"/>
  <c r="N1908" i="7"/>
  <c r="N1534" i="7"/>
  <c r="O1255" i="7"/>
  <c r="E1314" i="7"/>
  <c r="F1064" i="7"/>
  <c r="I1064" i="7"/>
  <c r="D738" i="7"/>
  <c r="D155" i="7"/>
  <c r="H4164" i="7"/>
  <c r="I3539" i="7"/>
  <c r="D3474" i="7"/>
  <c r="I3467" i="7"/>
  <c r="E3467" i="7"/>
  <c r="D3467" i="7" s="1"/>
  <c r="J3466" i="7"/>
  <c r="N3450" i="7"/>
  <c r="R3437" i="7"/>
  <c r="S3364" i="7"/>
  <c r="G3364" i="7"/>
  <c r="D3364" i="7" s="1"/>
  <c r="V3360" i="7"/>
  <c r="V3363" i="7"/>
  <c r="I3356" i="7"/>
  <c r="E3356" i="7"/>
  <c r="J3355" i="7"/>
  <c r="S3316" i="7"/>
  <c r="G3316" i="7"/>
  <c r="V3273" i="7"/>
  <c r="D3240" i="7"/>
  <c r="H3097" i="7"/>
  <c r="N3097" i="7"/>
  <c r="I3123" i="7"/>
  <c r="E3123" i="7"/>
  <c r="J3096" i="7"/>
  <c r="H2980" i="7"/>
  <c r="N2980" i="7"/>
  <c r="D2900" i="7"/>
  <c r="D2684" i="7"/>
  <c r="D2649" i="7"/>
  <c r="H2643" i="7"/>
  <c r="N2643" i="7"/>
  <c r="D2598" i="7"/>
  <c r="I2591" i="7"/>
  <c r="E2591" i="7"/>
  <c r="S2555" i="7"/>
  <c r="G2555" i="7"/>
  <c r="V2554" i="7"/>
  <c r="H2558" i="7"/>
  <c r="N2558" i="7"/>
  <c r="R2555" i="7"/>
  <c r="R2524" i="7"/>
  <c r="D2559" i="7"/>
  <c r="I2528" i="7"/>
  <c r="E2528" i="7"/>
  <c r="S2455" i="7"/>
  <c r="G2455" i="7"/>
  <c r="S2342" i="7"/>
  <c r="G2342" i="7"/>
  <c r="V2331" i="7"/>
  <c r="D2349" i="7"/>
  <c r="H2081" i="7"/>
  <c r="D2081" i="7" s="1"/>
  <c r="M2067" i="7"/>
  <c r="I2081" i="7"/>
  <c r="M2080" i="7"/>
  <c r="H2058" i="7"/>
  <c r="I2058" i="7"/>
  <c r="H1721" i="7"/>
  <c r="D1721" i="7" s="1"/>
  <c r="I1721" i="7"/>
  <c r="M35" i="7"/>
  <c r="S1999" i="7"/>
  <c r="U1996" i="7"/>
  <c r="H1945" i="7"/>
  <c r="D1945" i="7" s="1"/>
  <c r="I1945" i="7"/>
  <c r="S1876" i="7"/>
  <c r="F1876" i="7"/>
  <c r="H1834" i="7"/>
  <c r="I1834" i="7"/>
  <c r="G1825" i="7"/>
  <c r="D1825" i="7" s="1"/>
  <c r="N1825" i="7"/>
  <c r="Q1824" i="7"/>
  <c r="S1812" i="7"/>
  <c r="F1812" i="7"/>
  <c r="D1812" i="7" s="1"/>
  <c r="U1811" i="7"/>
  <c r="Q1785" i="7"/>
  <c r="G1737" i="7"/>
  <c r="N1737" i="7"/>
  <c r="Q1726" i="7"/>
  <c r="H1603" i="7"/>
  <c r="I1603" i="7"/>
  <c r="M1588" i="7"/>
  <c r="N1376" i="7"/>
  <c r="E1376" i="7"/>
  <c r="O1375" i="7"/>
  <c r="O1348" i="7"/>
  <c r="E1257" i="7"/>
  <c r="O1054" i="7"/>
  <c r="H1259" i="7"/>
  <c r="M1056" i="7"/>
  <c r="H1252" i="7"/>
  <c r="M1047" i="7"/>
  <c r="S2267" i="7"/>
  <c r="G2267" i="7"/>
  <c r="D2234" i="7"/>
  <c r="V2212" i="7"/>
  <c r="U2138" i="7"/>
  <c r="G2031" i="7"/>
  <c r="Q2020" i="7"/>
  <c r="S1916" i="7"/>
  <c r="F1916" i="7"/>
  <c r="Q1735" i="7"/>
  <c r="G1742" i="7"/>
  <c r="D1742" i="7" s="1"/>
  <c r="N1742" i="7"/>
  <c r="Q1739" i="7"/>
  <c r="Q1731" i="7"/>
  <c r="N1725" i="7"/>
  <c r="S1689" i="7"/>
  <c r="F1689" i="7"/>
  <c r="U1688" i="7"/>
  <c r="S1676" i="7"/>
  <c r="U1675" i="7"/>
  <c r="G1634" i="7"/>
  <c r="D1634" i="7" s="1"/>
  <c r="Q1619" i="7"/>
  <c r="Q1633" i="7"/>
  <c r="H1555" i="7"/>
  <c r="I1555" i="7"/>
  <c r="D1420" i="7"/>
  <c r="D1410" i="7"/>
  <c r="F1351" i="7"/>
  <c r="I1351" i="7"/>
  <c r="S1317" i="7"/>
  <c r="U1258" i="7"/>
  <c r="H1325" i="7"/>
  <c r="M1309" i="7"/>
  <c r="I1325" i="7"/>
  <c r="S1279" i="7"/>
  <c r="U1278" i="7"/>
  <c r="I1055" i="7"/>
  <c r="N1196" i="7"/>
  <c r="E1196" i="7"/>
  <c r="D1196" i="7" s="1"/>
  <c r="O1195" i="7"/>
  <c r="H2462" i="7"/>
  <c r="N2462" i="7"/>
  <c r="H1998" i="7"/>
  <c r="I1998" i="7"/>
  <c r="M1995" i="7"/>
  <c r="H1974" i="7"/>
  <c r="I1974" i="7"/>
  <c r="H1844" i="7"/>
  <c r="I1844" i="7"/>
  <c r="H1824" i="7"/>
  <c r="I1824" i="7"/>
  <c r="D1389" i="7"/>
  <c r="Q1316" i="7"/>
  <c r="Q1331" i="7"/>
  <c r="G1332" i="7"/>
  <c r="D1116" i="7"/>
  <c r="D2258" i="7"/>
  <c r="R41" i="7"/>
  <c r="G2125" i="7"/>
  <c r="N2125" i="7"/>
  <c r="G2114" i="7"/>
  <c r="N2114" i="7"/>
  <c r="G2101" i="7"/>
  <c r="N2101" i="7"/>
  <c r="H2063" i="7"/>
  <c r="D2063" i="7" s="1"/>
  <c r="I2063" i="7"/>
  <c r="S2012" i="7"/>
  <c r="H1720" i="7"/>
  <c r="M34" i="7"/>
  <c r="N1964" i="7"/>
  <c r="N1919" i="7"/>
  <c r="H1894" i="7"/>
  <c r="I1894" i="7"/>
  <c r="S1901" i="7"/>
  <c r="F1901" i="7"/>
  <c r="D1901" i="7" s="1"/>
  <c r="S1885" i="7"/>
  <c r="F1885" i="7"/>
  <c r="U1884" i="7"/>
  <c r="N1676" i="7"/>
  <c r="D1440" i="7"/>
  <c r="D1302" i="7"/>
  <c r="I1261" i="7"/>
  <c r="D1171" i="7"/>
  <c r="D1152" i="7"/>
  <c r="D1120" i="7"/>
  <c r="N1095" i="7"/>
  <c r="E1095" i="7"/>
  <c r="O1049" i="7"/>
  <c r="S1063" i="7"/>
  <c r="U12" i="7"/>
  <c r="S1049" i="7"/>
  <c r="G1072" i="7"/>
  <c r="D1072" i="7" s="1"/>
  <c r="S937" i="7"/>
  <c r="U936" i="7"/>
  <c r="S936" i="7" s="1"/>
  <c r="N698" i="7"/>
  <c r="F698" i="7"/>
  <c r="G688" i="7"/>
  <c r="G606" i="7"/>
  <c r="D606" i="7" s="1"/>
  <c r="L603" i="7"/>
  <c r="L595" i="7"/>
  <c r="S584" i="7"/>
  <c r="T41" i="7"/>
  <c r="G573" i="7"/>
  <c r="D573" i="7" s="1"/>
  <c r="L9" i="7"/>
  <c r="G566" i="7"/>
  <c r="L563" i="7"/>
  <c r="G527" i="7"/>
  <c r="D527" i="7" s="1"/>
  <c r="L482" i="7"/>
  <c r="L526" i="7"/>
  <c r="S501" i="7"/>
  <c r="T500" i="7"/>
  <c r="T490" i="7"/>
  <c r="S1117" i="7"/>
  <c r="U1094" i="7"/>
  <c r="S1061" i="7"/>
  <c r="D1087" i="7"/>
  <c r="N1072" i="7"/>
  <c r="N967" i="7"/>
  <c r="E967" i="7"/>
  <c r="D967" i="7" s="1"/>
  <c r="O964" i="7"/>
  <c r="Q871" i="7"/>
  <c r="G886" i="7"/>
  <c r="D886" i="7" s="1"/>
  <c r="F1435" i="7"/>
  <c r="D1435" i="7" s="1"/>
  <c r="I1435" i="7"/>
  <c r="K1057" i="7"/>
  <c r="N1102" i="7"/>
  <c r="E1102" i="7"/>
  <c r="O1065" i="7"/>
  <c r="N956" i="7"/>
  <c r="E956" i="7"/>
  <c r="F931" i="7"/>
  <c r="I931" i="7"/>
  <c r="K930" i="7"/>
  <c r="G588" i="7"/>
  <c r="D588" i="7" s="1"/>
  <c r="L46" i="7"/>
  <c r="I504" i="7"/>
  <c r="G430" i="7"/>
  <c r="L429" i="7"/>
  <c r="F1174" i="7"/>
  <c r="I1174" i="7"/>
  <c r="F1154" i="7"/>
  <c r="D1154" i="7" s="1"/>
  <c r="I1154" i="7"/>
  <c r="D1078" i="7"/>
  <c r="D1074" i="7"/>
  <c r="D1070" i="7"/>
  <c r="D1018" i="7"/>
  <c r="D994" i="7"/>
  <c r="D968" i="7"/>
  <c r="N573" i="7"/>
  <c r="N577" i="7"/>
  <c r="D931" i="7"/>
  <c r="S713" i="7"/>
  <c r="T712" i="7"/>
  <c r="G709" i="7"/>
  <c r="L708" i="7"/>
  <c r="S652" i="7"/>
  <c r="T651" i="7"/>
  <c r="G651" i="7"/>
  <c r="L650" i="7"/>
  <c r="N595" i="7"/>
  <c r="F595" i="7"/>
  <c r="F477" i="7"/>
  <c r="D477" i="7" s="1"/>
  <c r="N477" i="7"/>
  <c r="P14" i="7"/>
  <c r="Q884" i="7"/>
  <c r="G889" i="7"/>
  <c r="N562" i="7"/>
  <c r="F562" i="7"/>
  <c r="F444" i="7"/>
  <c r="N444" i="7"/>
  <c r="N255" i="7"/>
  <c r="F255" i="7"/>
  <c r="D255" i="7" s="1"/>
  <c r="N233" i="7"/>
  <c r="F233" i="7"/>
  <c r="S239" i="7"/>
  <c r="T232" i="7"/>
  <c r="G229" i="7"/>
  <c r="D229" i="7" s="1"/>
  <c r="L228" i="7"/>
  <c r="L221" i="7"/>
  <c r="N184" i="7"/>
  <c r="F184" i="7"/>
  <c r="N108" i="7"/>
  <c r="F108" i="7"/>
  <c r="D108" i="7" s="1"/>
  <c r="P105" i="7"/>
  <c r="E1068" i="7"/>
  <c r="N833" i="7"/>
  <c r="F833" i="7"/>
  <c r="P832" i="7"/>
  <c r="P803" i="7"/>
  <c r="N687" i="7"/>
  <c r="F687" i="7"/>
  <c r="N486" i="7"/>
  <c r="F486" i="7"/>
  <c r="D486" i="7" s="1"/>
  <c r="N1104" i="7"/>
  <c r="E1104" i="7"/>
  <c r="O1103" i="7"/>
  <c r="O1091" i="7"/>
  <c r="I184" i="7"/>
  <c r="N80" i="7"/>
  <c r="F80" i="7"/>
  <c r="D1151" i="7"/>
  <c r="F1004" i="7"/>
  <c r="D1004" i="7" s="1"/>
  <c r="I1004" i="7"/>
  <c r="K1001" i="7"/>
  <c r="N875" i="7"/>
  <c r="E875" i="7"/>
  <c r="D875" i="7" s="1"/>
  <c r="O870" i="7"/>
  <c r="N841" i="7"/>
  <c r="F841" i="7"/>
  <c r="N818" i="7"/>
  <c r="F818" i="7"/>
  <c r="N170" i="7"/>
  <c r="F170" i="7"/>
  <c r="N174" i="7"/>
  <c r="F174" i="7"/>
  <c r="P163" i="7"/>
  <c r="P173" i="7"/>
  <c r="N131" i="7"/>
  <c r="F131" i="7"/>
  <c r="P130" i="7"/>
  <c r="S123" i="7"/>
  <c r="T122" i="7"/>
  <c r="G93" i="7"/>
  <c r="L85" i="7"/>
  <c r="N62" i="7"/>
  <c r="F62" i="7"/>
  <c r="D62" i="7" s="1"/>
  <c r="P51" i="7"/>
  <c r="D5106" i="7"/>
  <c r="D5049" i="7"/>
  <c r="D4875" i="7"/>
  <c r="I4729" i="7"/>
  <c r="E4729" i="7"/>
  <c r="I4708" i="7"/>
  <c r="E4708" i="7"/>
  <c r="H4479" i="7"/>
  <c r="N4479" i="7"/>
  <c r="R4356" i="7"/>
  <c r="H4622" i="7"/>
  <c r="N4622" i="7"/>
  <c r="D4651" i="7"/>
  <c r="D4639" i="7"/>
  <c r="S4532" i="7"/>
  <c r="G4532" i="7"/>
  <c r="D4532" i="7" s="1"/>
  <c r="S4479" i="7"/>
  <c r="G4479" i="7"/>
  <c r="V4356" i="7"/>
  <c r="S4350" i="7"/>
  <c r="G4350" i="7"/>
  <c r="V3590" i="7"/>
  <c r="H4319" i="7"/>
  <c r="N4319" i="7"/>
  <c r="D4308" i="7"/>
  <c r="S4290" i="7"/>
  <c r="G4290" i="7"/>
  <c r="D4290" i="7" s="1"/>
  <c r="W3582" i="7"/>
  <c r="W11" i="7" s="1"/>
  <c r="G4086" i="7"/>
  <c r="N4077" i="7"/>
  <c r="Q4073" i="7"/>
  <c r="Q4067" i="7"/>
  <c r="S5818" i="7"/>
  <c r="G5818" i="7"/>
  <c r="S5791" i="7"/>
  <c r="W5787" i="7"/>
  <c r="W5790" i="7"/>
  <c r="D4735" i="7"/>
  <c r="H4675" i="7"/>
  <c r="N4675" i="7"/>
  <c r="D4605" i="7"/>
  <c r="H4583" i="7"/>
  <c r="N4583" i="7"/>
  <c r="R4568" i="7"/>
  <c r="R4582" i="7"/>
  <c r="I4569" i="7"/>
  <c r="E4569" i="7"/>
  <c r="J4474" i="7"/>
  <c r="S4520" i="7"/>
  <c r="G4520" i="7"/>
  <c r="D4520" i="7" s="1"/>
  <c r="H4455" i="7"/>
  <c r="N4455" i="7"/>
  <c r="H4426" i="7"/>
  <c r="N4426" i="7"/>
  <c r="R4422" i="7"/>
  <c r="R4425" i="7"/>
  <c r="H4330" i="7"/>
  <c r="N4330" i="7"/>
  <c r="D4259" i="7"/>
  <c r="I4247" i="7"/>
  <c r="E4247" i="7"/>
  <c r="H4142" i="7"/>
  <c r="D4142" i="7" s="1"/>
  <c r="I4142" i="7"/>
  <c r="M4141" i="7"/>
  <c r="M4135" i="7"/>
  <c r="S4130" i="7"/>
  <c r="S4123" i="7"/>
  <c r="H4103" i="7"/>
  <c r="D4103" i="7" s="1"/>
  <c r="I4103" i="7"/>
  <c r="M4102" i="7"/>
  <c r="H4073" i="7"/>
  <c r="I4073" i="7"/>
  <c r="M4063" i="7"/>
  <c r="M4072" i="7"/>
  <c r="N4035" i="7"/>
  <c r="Q4034" i="7"/>
  <c r="M4008" i="7"/>
  <c r="H3985" i="7"/>
  <c r="D3985" i="7" s="1"/>
  <c r="I3985" i="7"/>
  <c r="M3613" i="7"/>
  <c r="H3632" i="7"/>
  <c r="I3632" i="7"/>
  <c r="M3624" i="7"/>
  <c r="M3631" i="7"/>
  <c r="N5203" i="7"/>
  <c r="E5203" i="7"/>
  <c r="D5203" i="7" s="1"/>
  <c r="D5196" i="7"/>
  <c r="N5192" i="7"/>
  <c r="E5192" i="7"/>
  <c r="D5192" i="7" s="1"/>
  <c r="O5180" i="7"/>
  <c r="D5191" i="7"/>
  <c r="N5176" i="7"/>
  <c r="E5176" i="7"/>
  <c r="D5176" i="7" s="1"/>
  <c r="O5161" i="7"/>
  <c r="D5183" i="7"/>
  <c r="D5181" i="7"/>
  <c r="N5067" i="7"/>
  <c r="E5067" i="7"/>
  <c r="D5067" i="7" s="1"/>
  <c r="D4853" i="7"/>
  <c r="N4843" i="7"/>
  <c r="O4832" i="7"/>
  <c r="H4790" i="7"/>
  <c r="S4790" i="7"/>
  <c r="W3606" i="7"/>
  <c r="W46" i="7" s="1"/>
  <c r="W4839" i="7"/>
  <c r="T4754" i="7"/>
  <c r="T4464" i="7"/>
  <c r="S4755" i="7"/>
  <c r="L4463" i="7"/>
  <c r="G4754" i="7"/>
  <c r="I4661" i="7"/>
  <c r="E4661" i="7"/>
  <c r="S4622" i="7"/>
  <c r="G4622" i="7"/>
  <c r="I4413" i="7"/>
  <c r="E4413" i="7"/>
  <c r="D4413" i="7" s="1"/>
  <c r="H4406" i="7"/>
  <c r="R4395" i="7"/>
  <c r="N4406" i="7"/>
  <c r="R4405" i="7"/>
  <c r="I4399" i="7"/>
  <c r="E4399" i="7"/>
  <c r="J4353" i="7"/>
  <c r="S4341" i="7"/>
  <c r="G4341" i="7"/>
  <c r="D4341" i="7" s="1"/>
  <c r="V3581" i="7"/>
  <c r="S4268" i="7"/>
  <c r="G4268" i="7"/>
  <c r="J4169" i="7"/>
  <c r="I4185" i="7"/>
  <c r="E4185" i="7"/>
  <c r="N4012" i="7"/>
  <c r="H3990" i="7"/>
  <c r="D3990" i="7" s="1"/>
  <c r="I3990" i="7"/>
  <c r="M3988" i="7"/>
  <c r="M3984" i="7"/>
  <c r="G3958" i="7"/>
  <c r="D3958" i="7" s="1"/>
  <c r="H3943" i="7"/>
  <c r="D3943" i="7" s="1"/>
  <c r="I3943" i="7"/>
  <c r="H3847" i="7"/>
  <c r="D3847" i="7" s="1"/>
  <c r="I3847" i="7"/>
  <c r="H3799" i="7"/>
  <c r="D3799" i="7" s="1"/>
  <c r="I3799" i="7"/>
  <c r="H3711" i="7"/>
  <c r="D3711" i="7" s="1"/>
  <c r="I3711" i="7"/>
  <c r="Q3535" i="7"/>
  <c r="G3538" i="7"/>
  <c r="S4362" i="7"/>
  <c r="G4362" i="7"/>
  <c r="D4362" i="7" s="1"/>
  <c r="V4345" i="7"/>
  <c r="H4218" i="7"/>
  <c r="N4218" i="7"/>
  <c r="H4149" i="7"/>
  <c r="D4149" i="7" s="1"/>
  <c r="I4149" i="7"/>
  <c r="F4011" i="7"/>
  <c r="D4011" i="7" s="1"/>
  <c r="U3606" i="7"/>
  <c r="F3957" i="7"/>
  <c r="U3954" i="7"/>
  <c r="U3615" i="7"/>
  <c r="S3757" i="7"/>
  <c r="F3757" i="7"/>
  <c r="D3757" i="7" s="1"/>
  <c r="G3628" i="7"/>
  <c r="D3628" i="7" s="1"/>
  <c r="N3628" i="7"/>
  <c r="Q3620" i="7"/>
  <c r="S3631" i="7"/>
  <c r="F3631" i="7"/>
  <c r="U3623" i="7"/>
  <c r="F3093" i="7"/>
  <c r="D3297" i="7"/>
  <c r="D3288" i="7"/>
  <c r="S3281" i="7"/>
  <c r="G3281" i="7"/>
  <c r="D3281" i="7" s="1"/>
  <c r="V3280" i="7"/>
  <c r="D2743" i="7"/>
  <c r="S2667" i="7"/>
  <c r="G2667" i="7"/>
  <c r="D2667" i="7" s="1"/>
  <c r="D2455" i="7"/>
  <c r="D2387" i="7"/>
  <c r="H2377" i="7"/>
  <c r="N2377" i="7"/>
  <c r="H5059" i="7"/>
  <c r="S5059" i="7"/>
  <c r="D4502" i="7"/>
  <c r="S4401" i="7"/>
  <c r="G4401" i="7"/>
  <c r="D4401" i="7" s="1"/>
  <c r="H3591" i="7"/>
  <c r="M22" i="7"/>
  <c r="H22" i="7" s="1"/>
  <c r="N3966" i="7"/>
  <c r="Q3965" i="7"/>
  <c r="H3697" i="7"/>
  <c r="D3697" i="7" s="1"/>
  <c r="I3697" i="7"/>
  <c r="H3689" i="7"/>
  <c r="I3689" i="7"/>
  <c r="S3640" i="7"/>
  <c r="F3640" i="7"/>
  <c r="G3610" i="7"/>
  <c r="D3610" i="7" s="1"/>
  <c r="N3610" i="7"/>
  <c r="Q3580" i="7"/>
  <c r="N3591" i="7"/>
  <c r="M3532" i="7"/>
  <c r="M3084" i="7"/>
  <c r="H2884" i="7"/>
  <c r="N2884" i="7"/>
  <c r="R2883" i="7"/>
  <c r="S2872" i="7"/>
  <c r="G2872" i="7"/>
  <c r="V2871" i="7"/>
  <c r="S2841" i="7"/>
  <c r="G2841" i="7"/>
  <c r="D2841" i="7" s="1"/>
  <c r="V2840" i="7"/>
  <c r="D4436" i="7"/>
  <c r="F4086" i="7"/>
  <c r="U4082" i="7"/>
  <c r="N3795" i="7"/>
  <c r="H3640" i="7"/>
  <c r="I3640" i="7"/>
  <c r="S3089" i="7"/>
  <c r="F3089" i="7"/>
  <c r="D3089" i="7" s="1"/>
  <c r="D3361" i="7"/>
  <c r="H4139" i="7"/>
  <c r="D4139" i="7" s="1"/>
  <c r="I4139" i="7"/>
  <c r="H3997" i="7"/>
  <c r="M3582" i="7"/>
  <c r="I3997" i="7"/>
  <c r="W3535" i="7"/>
  <c r="H3535" i="7" s="1"/>
  <c r="W3087" i="7"/>
  <c r="I3503" i="7"/>
  <c r="E3503" i="7"/>
  <c r="J3495" i="7"/>
  <c r="D3443" i="7"/>
  <c r="D3426" i="7"/>
  <c r="S3279" i="7"/>
  <c r="G3279" i="7"/>
  <c r="D3279" i="7" s="1"/>
  <c r="V3095" i="7"/>
  <c r="I3265" i="7"/>
  <c r="E3265" i="7"/>
  <c r="D3265" i="7" s="1"/>
  <c r="D3258" i="7"/>
  <c r="I3091" i="7"/>
  <c r="E3091" i="7"/>
  <c r="I3236" i="7"/>
  <c r="E3236" i="7"/>
  <c r="D3236" i="7" s="1"/>
  <c r="J3085" i="7"/>
  <c r="S3086" i="7"/>
  <c r="G3086" i="7"/>
  <c r="D3086" i="7" s="1"/>
  <c r="I3180" i="7"/>
  <c r="E3180" i="7"/>
  <c r="S3174" i="7"/>
  <c r="G3174" i="7"/>
  <c r="V3172" i="7"/>
  <c r="I3149" i="7"/>
  <c r="E3149" i="7"/>
  <c r="D3149" i="7" s="1"/>
  <c r="J3136" i="7"/>
  <c r="J3148" i="7"/>
  <c r="D2944" i="7"/>
  <c r="S2701" i="7"/>
  <c r="G2701" i="7"/>
  <c r="V21" i="7"/>
  <c r="G21" i="7" s="1"/>
  <c r="S2878" i="7"/>
  <c r="G2878" i="7"/>
  <c r="D2878" i="7" s="1"/>
  <c r="S2833" i="7"/>
  <c r="G2833" i="7"/>
  <c r="V2817" i="7"/>
  <c r="S2796" i="7"/>
  <c r="G2796" i="7"/>
  <c r="D2796" i="7" s="1"/>
  <c r="V2795" i="7"/>
  <c r="D2695" i="7"/>
  <c r="S2678" i="7"/>
  <c r="G2678" i="7"/>
  <c r="D2678" i="7" s="1"/>
  <c r="D2634" i="7"/>
  <c r="D2529" i="7"/>
  <c r="I2416" i="7"/>
  <c r="E2416" i="7"/>
  <c r="D2416" i="7" s="1"/>
  <c r="D2514" i="7"/>
  <c r="S2487" i="7"/>
  <c r="G2487" i="7"/>
  <c r="D2487" i="7" s="1"/>
  <c r="V2486" i="7"/>
  <c r="S2351" i="7"/>
  <c r="G2351" i="7"/>
  <c r="D2351" i="7" s="1"/>
  <c r="V2340" i="7"/>
  <c r="D2319" i="7"/>
  <c r="D2252" i="7"/>
  <c r="I2245" i="7"/>
  <c r="E2245" i="7"/>
  <c r="D2245" i="7" s="1"/>
  <c r="S2237" i="7"/>
  <c r="G2237" i="7"/>
  <c r="D2237" i="7" s="1"/>
  <c r="I2212" i="7"/>
  <c r="E2212" i="7"/>
  <c r="J2206" i="7"/>
  <c r="S2189" i="7"/>
  <c r="G2189" i="7"/>
  <c r="D2189" i="7" s="1"/>
  <c r="V2177" i="7"/>
  <c r="V2188" i="7"/>
  <c r="H2172" i="7"/>
  <c r="D2182" i="7"/>
  <c r="H2168" i="7"/>
  <c r="D2168" i="7" s="1"/>
  <c r="I2168" i="7"/>
  <c r="H2114" i="7"/>
  <c r="I2114" i="7"/>
  <c r="G2104" i="7"/>
  <c r="N2104" i="7"/>
  <c r="G2093" i="7"/>
  <c r="N2093" i="7"/>
  <c r="Q2092" i="7"/>
  <c r="H2089" i="7"/>
  <c r="I2089" i="7"/>
  <c r="M2084" i="7"/>
  <c r="F2072" i="7"/>
  <c r="D2072" i="7" s="1"/>
  <c r="F2043" i="7"/>
  <c r="D2043" i="7" s="1"/>
  <c r="G2022" i="7"/>
  <c r="D2022" i="7" s="1"/>
  <c r="F2007" i="7"/>
  <c r="D2007" i="7" s="1"/>
  <c r="G1999" i="7"/>
  <c r="D1999" i="7" s="1"/>
  <c r="Q1996" i="7"/>
  <c r="H1964" i="7"/>
  <c r="D1964" i="7" s="1"/>
  <c r="I1964" i="7"/>
  <c r="F1936" i="7"/>
  <c r="D1936" i="7" s="1"/>
  <c r="G1916" i="7"/>
  <c r="Q1911" i="7"/>
  <c r="H1777" i="7"/>
  <c r="I1777" i="7"/>
  <c r="M1774" i="7"/>
  <c r="S1738" i="7"/>
  <c r="F1738" i="7"/>
  <c r="S1734" i="7"/>
  <c r="F1734" i="7"/>
  <c r="D1734" i="7" s="1"/>
  <c r="H1729" i="7"/>
  <c r="I1729" i="7"/>
  <c r="M1713" i="7"/>
  <c r="S1704" i="7"/>
  <c r="F1704" i="7"/>
  <c r="D1704" i="7" s="1"/>
  <c r="U1703" i="7"/>
  <c r="H1658" i="7"/>
  <c r="I1658" i="7"/>
  <c r="M1655" i="7"/>
  <c r="F1646" i="7"/>
  <c r="F1633" i="7"/>
  <c r="F1573" i="7"/>
  <c r="D1573" i="7" s="1"/>
  <c r="H1551" i="7"/>
  <c r="I1551" i="7"/>
  <c r="F1538" i="7"/>
  <c r="D1538" i="7" s="1"/>
  <c r="H1512" i="7"/>
  <c r="I1512" i="7"/>
  <c r="H1488" i="7"/>
  <c r="I1488" i="7"/>
  <c r="H1478" i="7"/>
  <c r="I1478" i="7"/>
  <c r="F1475" i="7"/>
  <c r="D1475" i="7" s="1"/>
  <c r="U1469" i="7"/>
  <c r="D1465" i="7"/>
  <c r="D1463" i="7"/>
  <c r="H1437" i="7"/>
  <c r="M1059" i="7"/>
  <c r="N1401" i="7"/>
  <c r="O1400" i="7"/>
  <c r="O1394" i="7"/>
  <c r="E1401" i="7"/>
  <c r="N1397" i="7"/>
  <c r="E1397" i="7"/>
  <c r="D1397" i="7" s="1"/>
  <c r="D1307" i="7"/>
  <c r="D1298" i="7"/>
  <c r="N1263" i="7"/>
  <c r="E1263" i="7"/>
  <c r="D1263" i="7" s="1"/>
  <c r="D1222" i="7"/>
  <c r="D1220" i="7"/>
  <c r="D1201" i="7"/>
  <c r="E1174" i="7"/>
  <c r="D1167" i="7"/>
  <c r="D1127" i="7"/>
  <c r="H1115" i="7"/>
  <c r="M1091" i="7"/>
  <c r="D1111" i="7"/>
  <c r="F1101" i="7"/>
  <c r="I1101" i="7"/>
  <c r="K1063" i="7"/>
  <c r="F1095" i="7"/>
  <c r="I1095" i="7"/>
  <c r="K1049" i="7"/>
  <c r="D1084" i="7"/>
  <c r="I1080" i="7"/>
  <c r="H1073" i="7"/>
  <c r="M1051" i="7"/>
  <c r="H1051" i="7" s="1"/>
  <c r="H1061" i="7"/>
  <c r="M41" i="7"/>
  <c r="H41" i="7" s="1"/>
  <c r="I1052" i="7"/>
  <c r="D947" i="7"/>
  <c r="N896" i="7"/>
  <c r="E896" i="7"/>
  <c r="H872" i="7"/>
  <c r="M587" i="7"/>
  <c r="D865" i="7"/>
  <c r="N581" i="7"/>
  <c r="H4467" i="7"/>
  <c r="N4467" i="7"/>
  <c r="I4554" i="7"/>
  <c r="E4554" i="7"/>
  <c r="J4553" i="7"/>
  <c r="S3596" i="7"/>
  <c r="F3596" i="7"/>
  <c r="D3596" i="7" s="1"/>
  <c r="U29" i="7"/>
  <c r="G3891" i="7"/>
  <c r="D3891" i="7" s="1"/>
  <c r="N3891" i="7"/>
  <c r="U3586" i="7"/>
  <c r="S3586" i="7" s="1"/>
  <c r="H3567" i="7"/>
  <c r="I3567" i="7"/>
  <c r="M3559" i="7"/>
  <c r="S3091" i="7"/>
  <c r="F3091" i="7"/>
  <c r="D3476" i="7"/>
  <c r="V3418" i="7"/>
  <c r="V3407" i="7"/>
  <c r="I3341" i="7"/>
  <c r="E3341" i="7"/>
  <c r="D3341" i="7" s="1"/>
  <c r="G3331" i="7"/>
  <c r="V3325" i="7"/>
  <c r="H3082" i="7"/>
  <c r="N3082" i="7"/>
  <c r="D3250" i="7"/>
  <c r="I3246" i="7"/>
  <c r="E3246" i="7"/>
  <c r="D3246" i="7" s="1"/>
  <c r="J3243" i="7"/>
  <c r="J3235" i="7"/>
  <c r="D3234" i="7"/>
  <c r="S3187" i="7"/>
  <c r="G3187" i="7"/>
  <c r="I3162" i="7"/>
  <c r="E3162" i="7"/>
  <c r="S3158" i="7"/>
  <c r="G3158" i="7"/>
  <c r="D3158" i="7" s="1"/>
  <c r="V3157" i="7"/>
  <c r="V3130" i="7"/>
  <c r="D3139" i="7"/>
  <c r="I3088" i="7"/>
  <c r="H3046" i="7"/>
  <c r="N3046" i="7"/>
  <c r="D3047" i="7"/>
  <c r="S2706" i="7"/>
  <c r="G2706" i="7"/>
  <c r="I2694" i="7"/>
  <c r="E2694" i="7"/>
  <c r="J14" i="7"/>
  <c r="D2968" i="7"/>
  <c r="I2964" i="7"/>
  <c r="E2964" i="7"/>
  <c r="D2964" i="7" s="1"/>
  <c r="S2822" i="7"/>
  <c r="G2822" i="7"/>
  <c r="H2822" i="7"/>
  <c r="N2822" i="7"/>
  <c r="I2692" i="7"/>
  <c r="E2692" i="7"/>
  <c r="D2692" i="7" s="1"/>
  <c r="D2754" i="7"/>
  <c r="V2708" i="7"/>
  <c r="D2722" i="7"/>
  <c r="D2711" i="7"/>
  <c r="D2701" i="7"/>
  <c r="I2572" i="7"/>
  <c r="E2572" i="7"/>
  <c r="D2523" i="7"/>
  <c r="S2413" i="7"/>
  <c r="G2413" i="7"/>
  <c r="H2373" i="7"/>
  <c r="N2373" i="7"/>
  <c r="R2372" i="7"/>
  <c r="I2330" i="7"/>
  <c r="E2330" i="7"/>
  <c r="D2330" i="7" s="1"/>
  <c r="O2012" i="7"/>
  <c r="N2140" i="7"/>
  <c r="E2140" i="7"/>
  <c r="D2140" i="7" s="1"/>
  <c r="N2148" i="7"/>
  <c r="S2140" i="7"/>
  <c r="S2031" i="7"/>
  <c r="U2020" i="7"/>
  <c r="F2029" i="7"/>
  <c r="D2029" i="7" s="1"/>
  <c r="G1895" i="7"/>
  <c r="N1895" i="7"/>
  <c r="G1885" i="7"/>
  <c r="N1885" i="7"/>
  <c r="Q1884" i="7"/>
  <c r="H1623" i="7"/>
  <c r="D1623" i="7" s="1"/>
  <c r="I1623" i="7"/>
  <c r="D4711" i="7"/>
  <c r="I4465" i="7"/>
  <c r="E4465" i="7"/>
  <c r="D4465" i="7" s="1"/>
  <c r="J4340" i="7"/>
  <c r="D3480" i="7"/>
  <c r="N3331" i="7"/>
  <c r="R3325" i="7"/>
  <c r="D3336" i="7"/>
  <c r="I3321" i="7"/>
  <c r="E3321" i="7"/>
  <c r="D3321" i="7" s="1"/>
  <c r="J3320" i="7"/>
  <c r="I3300" i="7"/>
  <c r="E3300" i="7"/>
  <c r="D3300" i="7" s="1"/>
  <c r="D3277" i="7"/>
  <c r="I3223" i="7"/>
  <c r="E3223" i="7"/>
  <c r="I3210" i="7"/>
  <c r="E3210" i="7"/>
  <c r="J3186" i="7"/>
  <c r="D3143" i="7"/>
  <c r="V3093" i="7"/>
  <c r="G3093" i="7" s="1"/>
  <c r="I2700" i="7"/>
  <c r="E2700" i="7"/>
  <c r="H3038" i="7"/>
  <c r="N3038" i="7"/>
  <c r="R2696" i="7"/>
  <c r="D2960" i="7"/>
  <c r="I2956" i="7"/>
  <c r="E2956" i="7"/>
  <c r="D2956" i="7" s="1"/>
  <c r="H2865" i="7"/>
  <c r="R2864" i="7"/>
  <c r="N2865" i="7"/>
  <c r="D2852" i="7"/>
  <c r="D2792" i="7"/>
  <c r="D2774" i="7"/>
  <c r="H2706" i="7"/>
  <c r="N2706" i="7"/>
  <c r="D2664" i="7"/>
  <c r="H2653" i="7"/>
  <c r="N2653" i="7"/>
  <c r="I2595" i="7"/>
  <c r="E2595" i="7"/>
  <c r="J2590" i="7"/>
  <c r="V2462" i="7"/>
  <c r="H2458" i="7"/>
  <c r="N2458" i="7"/>
  <c r="S2347" i="7"/>
  <c r="G2347" i="7"/>
  <c r="D2347" i="7" s="1"/>
  <c r="V2336" i="7"/>
  <c r="D2333" i="7"/>
  <c r="E1723" i="7"/>
  <c r="I1723" i="7"/>
  <c r="R2267" i="7"/>
  <c r="I2280" i="7"/>
  <c r="E2280" i="7"/>
  <c r="J2266" i="7"/>
  <c r="D2218" i="7"/>
  <c r="D2208" i="7"/>
  <c r="J2016" i="7"/>
  <c r="E2144" i="7"/>
  <c r="I2144" i="7"/>
  <c r="K1711" i="7"/>
  <c r="H2148" i="7"/>
  <c r="N1997" i="7"/>
  <c r="H1485" i="7"/>
  <c r="D1485" i="7" s="1"/>
  <c r="I1485" i="7"/>
  <c r="M1473" i="7"/>
  <c r="H1095" i="7"/>
  <c r="M1049" i="7"/>
  <c r="D841" i="7"/>
  <c r="D833" i="7"/>
  <c r="D818" i="7"/>
  <c r="D787" i="7"/>
  <c r="D709" i="7"/>
  <c r="D698" i="7"/>
  <c r="H580" i="7"/>
  <c r="H574" i="7"/>
  <c r="D566" i="7"/>
  <c r="D355" i="7"/>
  <c r="D302" i="7"/>
  <c r="D233" i="7"/>
  <c r="H4171" i="7"/>
  <c r="D4171" i="7" s="1"/>
  <c r="I4171" i="7"/>
  <c r="H4165" i="7"/>
  <c r="D4165" i="7" s="1"/>
  <c r="I4165" i="7"/>
  <c r="H4180" i="7"/>
  <c r="H3614" i="7"/>
  <c r="D3614" i="7" s="1"/>
  <c r="I3614" i="7"/>
  <c r="M3586" i="7"/>
  <c r="H3586" i="7" s="1"/>
  <c r="D3523" i="7"/>
  <c r="I3519" i="7"/>
  <c r="E3519" i="7"/>
  <c r="D3519" i="7" s="1"/>
  <c r="D3469" i="7"/>
  <c r="I3367" i="7"/>
  <c r="E3367" i="7"/>
  <c r="D3367" i="7" s="1"/>
  <c r="D3357" i="7"/>
  <c r="S3304" i="7"/>
  <c r="G3304" i="7"/>
  <c r="D3304" i="7" s="1"/>
  <c r="H3093" i="7"/>
  <c r="N3093" i="7"/>
  <c r="H3123" i="7"/>
  <c r="R3096" i="7"/>
  <c r="N3123" i="7"/>
  <c r="D3124" i="7"/>
  <c r="S2996" i="7"/>
  <c r="G2996" i="7"/>
  <c r="D2996" i="7" s="1"/>
  <c r="V2995" i="7"/>
  <c r="D2952" i="7"/>
  <c r="I2948" i="7"/>
  <c r="E2948" i="7"/>
  <c r="D2948" i="7" s="1"/>
  <c r="H2896" i="7"/>
  <c r="R2895" i="7"/>
  <c r="N2896" i="7"/>
  <c r="S2781" i="7"/>
  <c r="G2781" i="7"/>
  <c r="G2758" i="7"/>
  <c r="D2758" i="7" s="1"/>
  <c r="V2757" i="7"/>
  <c r="H2681" i="7"/>
  <c r="N2681" i="7"/>
  <c r="S2660" i="7"/>
  <c r="G2660" i="7"/>
  <c r="D2660" i="7" s="1"/>
  <c r="D2611" i="7"/>
  <c r="S2595" i="7"/>
  <c r="G2595" i="7"/>
  <c r="V2590" i="7"/>
  <c r="H2593" i="7"/>
  <c r="R2419" i="7"/>
  <c r="N2593" i="7"/>
  <c r="D2596" i="7"/>
  <c r="S2580" i="7"/>
  <c r="G2580" i="7"/>
  <c r="D2551" i="7"/>
  <c r="I2547" i="7"/>
  <c r="E2547" i="7"/>
  <c r="D2547" i="7" s="1"/>
  <c r="I2390" i="7"/>
  <c r="E2390" i="7"/>
  <c r="D2390" i="7" s="1"/>
  <c r="I2358" i="7"/>
  <c r="E2358" i="7"/>
  <c r="D2358" i="7" s="1"/>
  <c r="J2350" i="7"/>
  <c r="H2338" i="7"/>
  <c r="N2338" i="7"/>
  <c r="I2292" i="7"/>
  <c r="E2292" i="7"/>
  <c r="S2128" i="7"/>
  <c r="F2128" i="7"/>
  <c r="D2128" i="7" s="1"/>
  <c r="S2104" i="7"/>
  <c r="F2104" i="7"/>
  <c r="D2104" i="7" s="1"/>
  <c r="Q2085" i="7"/>
  <c r="H2020" i="7"/>
  <c r="S2001" i="7"/>
  <c r="U1998" i="7"/>
  <c r="G1974" i="7"/>
  <c r="D1974" i="7" s="1"/>
  <c r="N1974" i="7"/>
  <c r="G1877" i="7"/>
  <c r="D1877" i="7" s="1"/>
  <c r="Q1876" i="7"/>
  <c r="G1795" i="7"/>
  <c r="H1661" i="7"/>
  <c r="I1661" i="7"/>
  <c r="S1470" i="7"/>
  <c r="U21" i="7"/>
  <c r="H1589" i="7"/>
  <c r="I1589" i="7"/>
  <c r="D1390" i="7"/>
  <c r="W1062" i="7"/>
  <c r="H1062" i="7" s="1"/>
  <c r="D1379" i="7"/>
  <c r="Q1055" i="7"/>
  <c r="G1258" i="7"/>
  <c r="F1056" i="7"/>
  <c r="I1056" i="7"/>
  <c r="K21" i="7"/>
  <c r="F21" i="7" s="1"/>
  <c r="S2271" i="7"/>
  <c r="G2271" i="7"/>
  <c r="D2271" i="7" s="1"/>
  <c r="S2274" i="7"/>
  <c r="G2274" i="7"/>
  <c r="V2266" i="7"/>
  <c r="S2216" i="7"/>
  <c r="G2216" i="7"/>
  <c r="D2216" i="7" s="1"/>
  <c r="V2210" i="7"/>
  <c r="S2130" i="7"/>
  <c r="F2130" i="7"/>
  <c r="D2130" i="7" s="1"/>
  <c r="H1863" i="7"/>
  <c r="D1863" i="7" s="1"/>
  <c r="M1862" i="7"/>
  <c r="I1863" i="7"/>
  <c r="G1850" i="7"/>
  <c r="D1850" i="7" s="1"/>
  <c r="Q1849" i="7"/>
  <c r="G1620" i="7"/>
  <c r="D1620" i="7" s="1"/>
  <c r="Q1469" i="7"/>
  <c r="H1525" i="7"/>
  <c r="D1525" i="7" s="1"/>
  <c r="I1525" i="7"/>
  <c r="S1500" i="7"/>
  <c r="U1499" i="7"/>
  <c r="D1439" i="7"/>
  <c r="D1432" i="7"/>
  <c r="F1381" i="7"/>
  <c r="D1381" i="7" s="1"/>
  <c r="I1381" i="7"/>
  <c r="D1341" i="7"/>
  <c r="U1315" i="7"/>
  <c r="S1331" i="7"/>
  <c r="U1330" i="7"/>
  <c r="H1256" i="7"/>
  <c r="M1053" i="7"/>
  <c r="H1053" i="7" s="1"/>
  <c r="D1275" i="7"/>
  <c r="F1061" i="7"/>
  <c r="I1061" i="7"/>
  <c r="N1216" i="7"/>
  <c r="E1216" i="7"/>
  <c r="D1216" i="7" s="1"/>
  <c r="O1215" i="7"/>
  <c r="S1175" i="7"/>
  <c r="H1175" i="7"/>
  <c r="H1173" i="7"/>
  <c r="I1175" i="7"/>
  <c r="N2036" i="7"/>
  <c r="H1719" i="7"/>
  <c r="I1719" i="7"/>
  <c r="H1988" i="7"/>
  <c r="D1988" i="7" s="1"/>
  <c r="I1988" i="7"/>
  <c r="H1976" i="7"/>
  <c r="D1976" i="7" s="1"/>
  <c r="I1976" i="7"/>
  <c r="M1973" i="7"/>
  <c r="N1933" i="7"/>
  <c r="S1908" i="7"/>
  <c r="U1894" i="7"/>
  <c r="N1862" i="7"/>
  <c r="N1795" i="7"/>
  <c r="H1754" i="7"/>
  <c r="I1754" i="7"/>
  <c r="S1662" i="7"/>
  <c r="U1661" i="7"/>
  <c r="G1647" i="7"/>
  <c r="D1647" i="7" s="1"/>
  <c r="Q1646" i="7"/>
  <c r="S1604" i="7"/>
  <c r="U1589" i="7"/>
  <c r="U1603" i="7"/>
  <c r="F1419" i="7"/>
  <c r="D1419" i="7" s="1"/>
  <c r="I1419" i="7"/>
  <c r="K1418" i="7"/>
  <c r="H1407" i="7"/>
  <c r="M1394" i="7"/>
  <c r="H1394" i="7" s="1"/>
  <c r="I1407" i="7"/>
  <c r="M1406" i="7"/>
  <c r="N1349" i="7"/>
  <c r="E1349" i="7"/>
  <c r="D1349" i="7" s="1"/>
  <c r="D1317" i="7"/>
  <c r="F1047" i="7"/>
  <c r="I1047" i="7"/>
  <c r="K10" i="7"/>
  <c r="F1115" i="7"/>
  <c r="I1115" i="7"/>
  <c r="N1093" i="7"/>
  <c r="E1093" i="7"/>
  <c r="O1046" i="7"/>
  <c r="R9" i="7"/>
  <c r="G2150" i="7"/>
  <c r="Q2138" i="7"/>
  <c r="G2133" i="7"/>
  <c r="N2133" i="7"/>
  <c r="Q2124" i="7"/>
  <c r="G2109" i="7"/>
  <c r="N2109" i="7"/>
  <c r="S2106" i="7"/>
  <c r="F2106" i="7"/>
  <c r="D2106" i="7" s="1"/>
  <c r="H2016" i="7"/>
  <c r="N1952" i="7"/>
  <c r="M1911" i="7"/>
  <c r="H1849" i="7"/>
  <c r="I1849" i="7"/>
  <c r="G1840" i="7"/>
  <c r="D1840" i="7" s="1"/>
  <c r="N1840" i="7"/>
  <c r="Q1839" i="7"/>
  <c r="S1754" i="7"/>
  <c r="F1754" i="7"/>
  <c r="D1754" i="7" s="1"/>
  <c r="U1735" i="7"/>
  <c r="H1469" i="7"/>
  <c r="I1469" i="7"/>
  <c r="G1519" i="7"/>
  <c r="Q1516" i="7"/>
  <c r="Q1508" i="7"/>
  <c r="N1476" i="7"/>
  <c r="H1351" i="7"/>
  <c r="H1264" i="7"/>
  <c r="M1066" i="7"/>
  <c r="H1066" i="7" s="1"/>
  <c r="H1249" i="7"/>
  <c r="W1249" i="7"/>
  <c r="F1261" i="7"/>
  <c r="D1227" i="7"/>
  <c r="D1217" i="7"/>
  <c r="D1197" i="7"/>
  <c r="D1162" i="7"/>
  <c r="N1101" i="7"/>
  <c r="E1101" i="7"/>
  <c r="D1101" i="7" s="1"/>
  <c r="O1063" i="7"/>
  <c r="D1108" i="7"/>
  <c r="G1080" i="7"/>
  <c r="Q1079" i="7"/>
  <c r="Q1069" i="7"/>
  <c r="G1029" i="7"/>
  <c r="Q1028" i="7"/>
  <c r="G1028" i="7" s="1"/>
  <c r="F902" i="7"/>
  <c r="D902" i="7" s="1"/>
  <c r="I902" i="7"/>
  <c r="K897" i="7"/>
  <c r="K901" i="7"/>
  <c r="U587" i="7"/>
  <c r="U45" i="7" s="1"/>
  <c r="S872" i="7"/>
  <c r="D881" i="7"/>
  <c r="V720" i="7"/>
  <c r="V686" i="7"/>
  <c r="V579" i="7" s="1"/>
  <c r="N695" i="7"/>
  <c r="F695" i="7"/>
  <c r="D695" i="7" s="1"/>
  <c r="S613" i="7"/>
  <c r="T591" i="7"/>
  <c r="S587" i="7"/>
  <c r="T45" i="7"/>
  <c r="S572" i="7"/>
  <c r="T8" i="7"/>
  <c r="G547" i="7"/>
  <c r="D547" i="7" s="1"/>
  <c r="L546" i="7"/>
  <c r="S526" i="7"/>
  <c r="T481" i="7"/>
  <c r="S466" i="7"/>
  <c r="T465" i="7"/>
  <c r="T444" i="7"/>
  <c r="D1080" i="7"/>
  <c r="D1075" i="7"/>
  <c r="D1071" i="7"/>
  <c r="D1060" i="7"/>
  <c r="S850" i="7"/>
  <c r="U849" i="7"/>
  <c r="F849" i="7" s="1"/>
  <c r="G687" i="7"/>
  <c r="G589" i="7"/>
  <c r="U1062" i="7"/>
  <c r="S1062" i="7" s="1"/>
  <c r="D957" i="7"/>
  <c r="U589" i="7"/>
  <c r="S873" i="7"/>
  <c r="D878" i="7"/>
  <c r="F574" i="7"/>
  <c r="G721" i="7"/>
  <c r="L686" i="7"/>
  <c r="L720" i="7"/>
  <c r="S688" i="7"/>
  <c r="S586" i="7"/>
  <c r="T44" i="7"/>
  <c r="G581" i="7"/>
  <c r="I566" i="7"/>
  <c r="G417" i="7"/>
  <c r="L393" i="7"/>
  <c r="S295" i="7"/>
  <c r="T294" i="7"/>
  <c r="T287" i="7"/>
  <c r="F1178" i="7"/>
  <c r="D1178" i="7" s="1"/>
  <c r="I1178" i="7"/>
  <c r="K1173" i="7"/>
  <c r="D872" i="7"/>
  <c r="D861" i="7"/>
  <c r="H849" i="7"/>
  <c r="S722" i="7"/>
  <c r="T721" i="7"/>
  <c r="T687" i="7"/>
  <c r="G683" i="7"/>
  <c r="D683" i="7" s="1"/>
  <c r="L574" i="7"/>
  <c r="G667" i="7"/>
  <c r="L659" i="7"/>
  <c r="I577" i="7"/>
  <c r="N445" i="7"/>
  <c r="F445" i="7"/>
  <c r="P20" i="7"/>
  <c r="N222" i="7"/>
  <c r="F222" i="7"/>
  <c r="P199" i="7"/>
  <c r="E1114" i="7"/>
  <c r="M1028" i="7"/>
  <c r="N465" i="7"/>
  <c r="F465" i="7"/>
  <c r="P464" i="7"/>
  <c r="P443" i="7"/>
  <c r="N239" i="7"/>
  <c r="F239" i="7"/>
  <c r="D239" i="7" s="1"/>
  <c r="P232" i="7"/>
  <c r="N228" i="7"/>
  <c r="F228" i="7"/>
  <c r="S228" i="7"/>
  <c r="T220" i="7"/>
  <c r="S199" i="7"/>
  <c r="N58" i="7"/>
  <c r="F58" i="7"/>
  <c r="D58" i="7" s="1"/>
  <c r="P44" i="7"/>
  <c r="D859" i="7"/>
  <c r="N545" i="7"/>
  <c r="F545" i="7"/>
  <c r="P542" i="7"/>
  <c r="N370" i="7"/>
  <c r="F370" i="7"/>
  <c r="D370" i="7" s="1"/>
  <c r="N116" i="7"/>
  <c r="F116" i="7"/>
  <c r="D116" i="7" s="1"/>
  <c r="P115" i="7"/>
  <c r="N646" i="7"/>
  <c r="F646" i="7"/>
  <c r="N637" i="7"/>
  <c r="F637" i="7"/>
  <c r="D637" i="7" s="1"/>
  <c r="P634" i="7"/>
  <c r="N520" i="7"/>
  <c r="F520" i="7"/>
  <c r="P519" i="7"/>
  <c r="G251" i="7"/>
  <c r="L232" i="7"/>
  <c r="S214" i="7"/>
  <c r="T213" i="7"/>
  <c r="G199" i="7"/>
  <c r="N122" i="7"/>
  <c r="F122" i="7"/>
  <c r="I108" i="7"/>
  <c r="N879" i="7"/>
  <c r="E879" i="7"/>
  <c r="D879" i="7" s="1"/>
  <c r="O874" i="7"/>
  <c r="N772" i="7"/>
  <c r="F772" i="7"/>
  <c r="N490" i="7"/>
  <c r="F490" i="7"/>
  <c r="S108" i="7"/>
  <c r="T105" i="7"/>
  <c r="T53" i="7"/>
  <c r="G71" i="7"/>
  <c r="L60" i="7"/>
  <c r="N5047" i="7"/>
  <c r="E5047" i="7"/>
  <c r="H5005" i="7"/>
  <c r="S5005" i="7"/>
  <c r="W3605" i="7"/>
  <c r="S3605" i="7" s="1"/>
  <c r="F3605" i="7"/>
  <c r="I3605" i="7"/>
  <c r="W4870" i="7"/>
  <c r="S4871" i="7"/>
  <c r="W4863" i="7"/>
  <c r="D4730" i="7"/>
  <c r="H4708" i="7"/>
  <c r="N4708" i="7"/>
  <c r="I4718" i="7"/>
  <c r="E4718" i="7"/>
  <c r="D4718" i="7" s="1"/>
  <c r="J4707" i="7"/>
  <c r="H4638" i="7"/>
  <c r="N4638" i="7"/>
  <c r="I4618" i="7"/>
  <c r="E4618" i="7"/>
  <c r="D4618" i="7" s="1"/>
  <c r="S4546" i="7"/>
  <c r="G4546" i="7"/>
  <c r="D4546" i="7" s="1"/>
  <c r="V4543" i="7"/>
  <c r="V4531" i="7"/>
  <c r="S4471" i="7"/>
  <c r="G4471" i="7"/>
  <c r="S4495" i="7"/>
  <c r="G4495" i="7"/>
  <c r="V4492" i="7"/>
  <c r="I4442" i="7"/>
  <c r="E4442" i="7"/>
  <c r="D4442" i="7" s="1"/>
  <c r="J4397" i="7"/>
  <c r="S4444" i="7"/>
  <c r="G4444" i="7"/>
  <c r="V4439" i="7"/>
  <c r="D4313" i="7"/>
  <c r="H4307" i="7"/>
  <c r="N4307" i="7"/>
  <c r="W4192" i="7"/>
  <c r="W4176" i="7" s="1"/>
  <c r="W4160" i="7" s="1"/>
  <c r="W4177" i="7"/>
  <c r="W4161" i="7" s="1"/>
  <c r="H4131" i="7"/>
  <c r="D4131" i="7" s="1"/>
  <c r="I4131" i="7"/>
  <c r="M4130" i="7"/>
  <c r="H4124" i="7"/>
  <c r="D4124" i="7" s="1"/>
  <c r="I4124" i="7"/>
  <c r="M4116" i="7"/>
  <c r="M4123" i="7"/>
  <c r="G4107" i="7"/>
  <c r="D4107" i="7" s="1"/>
  <c r="G4102" i="7"/>
  <c r="G4077" i="7"/>
  <c r="F3592" i="7"/>
  <c r="I3592" i="7"/>
  <c r="K23" i="7"/>
  <c r="F23" i="7" s="1"/>
  <c r="S4739" i="7"/>
  <c r="G4739" i="7"/>
  <c r="D4739" i="7" s="1"/>
  <c r="D4693" i="7"/>
  <c r="I4470" i="7"/>
  <c r="E4470" i="7"/>
  <c r="D4470" i="7" s="1"/>
  <c r="J4345" i="7"/>
  <c r="S4669" i="7"/>
  <c r="G4669" i="7"/>
  <c r="D4669" i="7" s="1"/>
  <c r="V4668" i="7"/>
  <c r="D4590" i="7"/>
  <c r="I4572" i="7"/>
  <c r="E4572" i="7"/>
  <c r="D4572" i="7" s="1"/>
  <c r="H4569" i="7"/>
  <c r="N4569" i="7"/>
  <c r="R4474" i="7"/>
  <c r="D4584" i="7"/>
  <c r="S4397" i="7"/>
  <c r="G4397" i="7"/>
  <c r="V4342" i="7"/>
  <c r="I3591" i="7"/>
  <c r="E3591" i="7"/>
  <c r="J22" i="7"/>
  <c r="S4324" i="7"/>
  <c r="G4324" i="7"/>
  <c r="D4324" i="7" s="1"/>
  <c r="V4164" i="7"/>
  <c r="S4301" i="7"/>
  <c r="G4301" i="7"/>
  <c r="D4301" i="7" s="1"/>
  <c r="J4172" i="7"/>
  <c r="I4188" i="7"/>
  <c r="E4188" i="7"/>
  <c r="D4188" i="7" s="1"/>
  <c r="S4253" i="7"/>
  <c r="G4253" i="7"/>
  <c r="D4248" i="7"/>
  <c r="S4090" i="7"/>
  <c r="F4070" i="7"/>
  <c r="D4070" i="7" s="1"/>
  <c r="U4008" i="7"/>
  <c r="H4027" i="7"/>
  <c r="D4027" i="7" s="1"/>
  <c r="I4027" i="7"/>
  <c r="M4019" i="7"/>
  <c r="M4026" i="7"/>
  <c r="G3552" i="7"/>
  <c r="N3552" i="7"/>
  <c r="Q3088" i="7"/>
  <c r="Q3551" i="7"/>
  <c r="D5204" i="7"/>
  <c r="D5193" i="7"/>
  <c r="D5189" i="7"/>
  <c r="N5174" i="7"/>
  <c r="E5174" i="7"/>
  <c r="D5174" i="7" s="1"/>
  <c r="O5159" i="7"/>
  <c r="D5084" i="7"/>
  <c r="N5065" i="7"/>
  <c r="E5065" i="7"/>
  <c r="N4849" i="7"/>
  <c r="O4842" i="7"/>
  <c r="O4839" i="7"/>
  <c r="D4704" i="7"/>
  <c r="I4700" i="7"/>
  <c r="E4700" i="7"/>
  <c r="D4700" i="7" s="1"/>
  <c r="J4697" i="7"/>
  <c r="D4662" i="7"/>
  <c r="S4476" i="7"/>
  <c r="G4476" i="7"/>
  <c r="D4476" i="7" s="1"/>
  <c r="V4352" i="7"/>
  <c r="S4582" i="7"/>
  <c r="G4582" i="7"/>
  <c r="V4567" i="7"/>
  <c r="V4579" i="7"/>
  <c r="H4399" i="7"/>
  <c r="N4399" i="7"/>
  <c r="D4407" i="7"/>
  <c r="S4343" i="7"/>
  <c r="G4343" i="7"/>
  <c r="D4343" i="7" s="1"/>
  <c r="V3583" i="7"/>
  <c r="S3583" i="7" s="1"/>
  <c r="S4366" i="7"/>
  <c r="G4366" i="7"/>
  <c r="D4366" i="7" s="1"/>
  <c r="V4349" i="7"/>
  <c r="S4327" i="7"/>
  <c r="G4327" i="7"/>
  <c r="D4327" i="7" s="1"/>
  <c r="V4323" i="7"/>
  <c r="V4326" i="7"/>
  <c r="I4199" i="7"/>
  <c r="E4199" i="7"/>
  <c r="D4199" i="7" s="1"/>
  <c r="J4198" i="7"/>
  <c r="J4184" i="7"/>
  <c r="H4185" i="7"/>
  <c r="N4172" i="7"/>
  <c r="H4056" i="7"/>
  <c r="D4056" i="7" s="1"/>
  <c r="I4056" i="7"/>
  <c r="S3988" i="7"/>
  <c r="S3984" i="7"/>
  <c r="H3895" i="7"/>
  <c r="D3895" i="7" s="1"/>
  <c r="I3895" i="7"/>
  <c r="H3879" i="7"/>
  <c r="D3879" i="7" s="1"/>
  <c r="I3879" i="7"/>
  <c r="H3807" i="7"/>
  <c r="D3807" i="7" s="1"/>
  <c r="I3807" i="7"/>
  <c r="H3719" i="7"/>
  <c r="D3719" i="7" s="1"/>
  <c r="I3719" i="7"/>
  <c r="H3647" i="7"/>
  <c r="D3647" i="7" s="1"/>
  <c r="I3647" i="7"/>
  <c r="M3639" i="7"/>
  <c r="O3538" i="7"/>
  <c r="O3088" i="7"/>
  <c r="N3088" i="7" s="1"/>
  <c r="N3539" i="7"/>
  <c r="S4697" i="7"/>
  <c r="G4697" i="7"/>
  <c r="V4696" i="7"/>
  <c r="S4466" i="7"/>
  <c r="G4466" i="7"/>
  <c r="D4466" i="7" s="1"/>
  <c r="S4390" i="7"/>
  <c r="G4390" i="7"/>
  <c r="V4388" i="7"/>
  <c r="S4212" i="7"/>
  <c r="G4212" i="7"/>
  <c r="D4212" i="7" s="1"/>
  <c r="N4124" i="7"/>
  <c r="Q4116" i="7"/>
  <c r="Q4123" i="7"/>
  <c r="N4005" i="7"/>
  <c r="Q3595" i="7"/>
  <c r="H4067" i="7"/>
  <c r="I4067" i="7"/>
  <c r="H3929" i="7"/>
  <c r="D3929" i="7" s="1"/>
  <c r="I3929" i="7"/>
  <c r="S3869" i="7"/>
  <c r="F3869" i="7"/>
  <c r="D3869" i="7" s="1"/>
  <c r="S3749" i="7"/>
  <c r="F3749" i="7"/>
  <c r="D3749" i="7" s="1"/>
  <c r="G3723" i="7"/>
  <c r="D3723" i="7" s="1"/>
  <c r="N3723" i="7"/>
  <c r="S3644" i="7"/>
  <c r="F3644" i="7"/>
  <c r="G3632" i="7"/>
  <c r="D3632" i="7" s="1"/>
  <c r="Q3631" i="7"/>
  <c r="Q3624" i="7"/>
  <c r="D3316" i="7"/>
  <c r="D3174" i="7"/>
  <c r="D3111" i="7"/>
  <c r="I3057" i="7"/>
  <c r="E3057" i="7"/>
  <c r="D3057" i="7" s="1"/>
  <c r="J3056" i="7"/>
  <c r="J3041" i="7"/>
  <c r="D3014" i="7"/>
  <c r="D2872" i="7"/>
  <c r="D2858" i="7"/>
  <c r="D2847" i="7"/>
  <c r="D2781" i="7"/>
  <c r="D2580" i="7"/>
  <c r="S2573" i="7"/>
  <c r="G2573" i="7"/>
  <c r="V2572" i="7"/>
  <c r="I2377" i="7"/>
  <c r="E2377" i="7"/>
  <c r="D2377" i="7" s="1"/>
  <c r="D2306" i="7"/>
  <c r="D2274" i="7"/>
  <c r="H2230" i="7"/>
  <c r="N2230" i="7"/>
  <c r="R2226" i="7"/>
  <c r="S2223" i="7"/>
  <c r="G2223" i="7"/>
  <c r="D2223" i="7" s="1"/>
  <c r="N5250" i="7"/>
  <c r="E5250" i="7"/>
  <c r="D5250" i="7" s="1"/>
  <c r="N5160" i="7"/>
  <c r="E5160" i="7"/>
  <c r="D5062" i="7"/>
  <c r="H4501" i="7"/>
  <c r="N4501" i="7"/>
  <c r="H4096" i="7"/>
  <c r="D4096" i="7" s="1"/>
  <c r="I4096" i="7"/>
  <c r="F4026" i="7"/>
  <c r="U4018" i="7"/>
  <c r="H3785" i="7"/>
  <c r="D3785" i="7" s="1"/>
  <c r="I3785" i="7"/>
  <c r="H3777" i="7"/>
  <c r="D3777" i="7" s="1"/>
  <c r="I3777" i="7"/>
  <c r="H3769" i="7"/>
  <c r="D3769" i="7" s="1"/>
  <c r="I3769" i="7"/>
  <c r="S3669" i="7"/>
  <c r="F3669" i="7"/>
  <c r="D3669" i="7" s="1"/>
  <c r="H3172" i="7"/>
  <c r="N3172" i="7"/>
  <c r="R3171" i="7"/>
  <c r="I2884" i="7"/>
  <c r="E2884" i="7"/>
  <c r="D2884" i="7" s="1"/>
  <c r="J2883" i="7"/>
  <c r="D2532" i="7"/>
  <c r="H2441" i="7"/>
  <c r="N2441" i="7"/>
  <c r="R2440" i="7"/>
  <c r="H4433" i="7"/>
  <c r="N4433" i="7"/>
  <c r="H3996" i="7"/>
  <c r="D3996" i="7" s="1"/>
  <c r="I3996" i="7"/>
  <c r="M3581" i="7"/>
  <c r="H3581" i="7" s="1"/>
  <c r="F3974" i="7"/>
  <c r="D3974" i="7" s="1"/>
  <c r="U3973" i="7"/>
  <c r="S3939" i="7"/>
  <c r="S3701" i="7"/>
  <c r="F3701" i="7"/>
  <c r="D3701" i="7" s="1"/>
  <c r="S3685" i="7"/>
  <c r="F3685" i="7"/>
  <c r="D3685" i="7" s="1"/>
  <c r="H3644" i="7"/>
  <c r="I3644" i="7"/>
  <c r="D3192" i="7"/>
  <c r="N4093" i="7"/>
  <c r="Q4090" i="7"/>
  <c r="U3620" i="7"/>
  <c r="I3447" i="7"/>
  <c r="E3447" i="7"/>
  <c r="D3447" i="7" s="1"/>
  <c r="H3418" i="7"/>
  <c r="N3379" i="7"/>
  <c r="R3371" i="7"/>
  <c r="I3311" i="7"/>
  <c r="E3311" i="7"/>
  <c r="D3311" i="7" s="1"/>
  <c r="D3266" i="7"/>
  <c r="H3257" i="7"/>
  <c r="N3257" i="7"/>
  <c r="D3238" i="7"/>
  <c r="S3210" i="7"/>
  <c r="G3210" i="7"/>
  <c r="D3181" i="7"/>
  <c r="H3157" i="7"/>
  <c r="N3157" i="7"/>
  <c r="D3150" i="7"/>
  <c r="S3081" i="7"/>
  <c r="G3081" i="7"/>
  <c r="D2976" i="7"/>
  <c r="I2972" i="7"/>
  <c r="E2972" i="7"/>
  <c r="D2972" i="7" s="1"/>
  <c r="I2927" i="7"/>
  <c r="E2927" i="7"/>
  <c r="D2927" i="7" s="1"/>
  <c r="J2913" i="7"/>
  <c r="S2923" i="7"/>
  <c r="G2923" i="7"/>
  <c r="D2923" i="7" s="1"/>
  <c r="V2909" i="7"/>
  <c r="S2703" i="7"/>
  <c r="G2703" i="7"/>
  <c r="I2890" i="7"/>
  <c r="E2890" i="7"/>
  <c r="D2890" i="7" s="1"/>
  <c r="I2834" i="7"/>
  <c r="E2834" i="7"/>
  <c r="D2834" i="7" s="1"/>
  <c r="J2833" i="7"/>
  <c r="J2818" i="7"/>
  <c r="V2818" i="7"/>
  <c r="I2729" i="7"/>
  <c r="E2729" i="7"/>
  <c r="D2729" i="7" s="1"/>
  <c r="H2633" i="7"/>
  <c r="N2633" i="7"/>
  <c r="S2614" i="7"/>
  <c r="G2614" i="7"/>
  <c r="D2614" i="7" s="1"/>
  <c r="H2418" i="7"/>
  <c r="N2418" i="7"/>
  <c r="D2527" i="7"/>
  <c r="H2411" i="7"/>
  <c r="N2411" i="7"/>
  <c r="S2385" i="7"/>
  <c r="G2385" i="7"/>
  <c r="D2385" i="7" s="1"/>
  <c r="S2366" i="7"/>
  <c r="G2366" i="7"/>
  <c r="D2366" i="7" s="1"/>
  <c r="V2350" i="7"/>
  <c r="D2355" i="7"/>
  <c r="I2342" i="7"/>
  <c r="E2342" i="7"/>
  <c r="D2342" i="7" s="1"/>
  <c r="J2331" i="7"/>
  <c r="J9" i="7" s="1"/>
  <c r="S2311" i="7"/>
  <c r="G2311" i="7"/>
  <c r="D2311" i="7" s="1"/>
  <c r="D2246" i="7"/>
  <c r="I2240" i="7"/>
  <c r="E2240" i="7"/>
  <c r="D2199" i="7"/>
  <c r="S2181" i="7"/>
  <c r="G2181" i="7"/>
  <c r="D2181" i="7" s="1"/>
  <c r="S2178" i="7"/>
  <c r="G2178" i="7"/>
  <c r="V2144" i="7"/>
  <c r="R44" i="7"/>
  <c r="H2150" i="7"/>
  <c r="I2150" i="7"/>
  <c r="M2138" i="7"/>
  <c r="S2118" i="7"/>
  <c r="F2118" i="7"/>
  <c r="H2109" i="7"/>
  <c r="I2109" i="7"/>
  <c r="M2100" i="7"/>
  <c r="H2085" i="7"/>
  <c r="I2085" i="7"/>
  <c r="G2075" i="7"/>
  <c r="D2075" i="7" s="1"/>
  <c r="Q2066" i="7"/>
  <c r="S2070" i="7"/>
  <c r="U2030" i="7"/>
  <c r="G2033" i="7"/>
  <c r="D2033" i="7" s="1"/>
  <c r="G2001" i="7"/>
  <c r="D2001" i="7" s="1"/>
  <c r="Q1998" i="7"/>
  <c r="G1973" i="7"/>
  <c r="N1973" i="7"/>
  <c r="G1961" i="7"/>
  <c r="N1961" i="7"/>
  <c r="H1952" i="7"/>
  <c r="D1952" i="7" s="1"/>
  <c r="I1952" i="7"/>
  <c r="G1939" i="7"/>
  <c r="D1939" i="7" s="1"/>
  <c r="Q1932" i="7"/>
  <c r="H1933" i="7"/>
  <c r="D1933" i="7" s="1"/>
  <c r="I1933" i="7"/>
  <c r="M1906" i="7"/>
  <c r="H1926" i="7"/>
  <c r="D1926" i="7" s="1"/>
  <c r="I1926" i="7"/>
  <c r="S1920" i="7"/>
  <c r="F1920" i="7"/>
  <c r="D1920" i="7" s="1"/>
  <c r="U1919" i="7"/>
  <c r="G1912" i="7"/>
  <c r="N1912" i="7"/>
  <c r="Q1906" i="7"/>
  <c r="H1806" i="7"/>
  <c r="I1806" i="7"/>
  <c r="S1773" i="7"/>
  <c r="F1773" i="7"/>
  <c r="S1768" i="7"/>
  <c r="F1768" i="7"/>
  <c r="H1737" i="7"/>
  <c r="I1737" i="7"/>
  <c r="M1726" i="7"/>
  <c r="H1733" i="7"/>
  <c r="I1733" i="7"/>
  <c r="M1717" i="7"/>
  <c r="M17" i="7" s="1"/>
  <c r="H17" i="7" s="1"/>
  <c r="H1703" i="7"/>
  <c r="I1703" i="7"/>
  <c r="M1700" i="7"/>
  <c r="G1689" i="7"/>
  <c r="N1689" i="7"/>
  <c r="Q1688" i="7"/>
  <c r="G1662" i="7"/>
  <c r="D1662" i="7" s="1"/>
  <c r="Q1661" i="7"/>
  <c r="H1600" i="7"/>
  <c r="I1600" i="7"/>
  <c r="M1597" i="7"/>
  <c r="M1585" i="7"/>
  <c r="S1565" i="7"/>
  <c r="U1564" i="7"/>
  <c r="U1551" i="7"/>
  <c r="H1537" i="7"/>
  <c r="I1537" i="7"/>
  <c r="M1534" i="7"/>
  <c r="H1519" i="7"/>
  <c r="I1519" i="7"/>
  <c r="M1516" i="7"/>
  <c r="M1508" i="7"/>
  <c r="S1492" i="7"/>
  <c r="U1489" i="7"/>
  <c r="U1481" i="7"/>
  <c r="S1485" i="7"/>
  <c r="U1473" i="7"/>
  <c r="H1474" i="7"/>
  <c r="D1474" i="7" s="1"/>
  <c r="I1474" i="7"/>
  <c r="H1436" i="7"/>
  <c r="D1436" i="7" s="1"/>
  <c r="M1058" i="7"/>
  <c r="D1332" i="7"/>
  <c r="N1262" i="7"/>
  <c r="E1262" i="7"/>
  <c r="D1262" i="7" s="1"/>
  <c r="N1252" i="7"/>
  <c r="E1252" i="7"/>
  <c r="D1252" i="7" s="1"/>
  <c r="O1047" i="7"/>
  <c r="H1117" i="7"/>
  <c r="M1094" i="7"/>
  <c r="H1114" i="7"/>
  <c r="M1090" i="7"/>
  <c r="F1100" i="7"/>
  <c r="I1100" i="7"/>
  <c r="K1062" i="7"/>
  <c r="F1093" i="7"/>
  <c r="I1093" i="7"/>
  <c r="K1046" i="7"/>
  <c r="H1046" i="7"/>
  <c r="H1001" i="7"/>
  <c r="M998" i="7"/>
  <c r="D990" i="7"/>
  <c r="N971" i="7"/>
  <c r="O970" i="7"/>
  <c r="E971" i="7"/>
  <c r="D889" i="7"/>
  <c r="D885" i="7"/>
  <c r="H871" i="7"/>
  <c r="M585" i="7"/>
  <c r="N850" i="7"/>
  <c r="O849" i="7"/>
  <c r="E850" i="7"/>
  <c r="I4596" i="7"/>
  <c r="E4596" i="7"/>
  <c r="H4554" i="7"/>
  <c r="N4554" i="7"/>
  <c r="R4553" i="7"/>
  <c r="D4556" i="7"/>
  <c r="I4527" i="7"/>
  <c r="E4527" i="7"/>
  <c r="G3883" i="7"/>
  <c r="D3883" i="7" s="1"/>
  <c r="N3883" i="7"/>
  <c r="S3813" i="7"/>
  <c r="F3813" i="7"/>
  <c r="D3813" i="7" s="1"/>
  <c r="G3640" i="7"/>
  <c r="N3640" i="7"/>
  <c r="D3439" i="7"/>
  <c r="S3083" i="7"/>
  <c r="G3083" i="7"/>
  <c r="D3083" i="7" s="1"/>
  <c r="V12" i="7"/>
  <c r="I3351" i="7"/>
  <c r="E3351" i="7"/>
  <c r="D3351" i="7" s="1"/>
  <c r="J3340" i="7"/>
  <c r="G3330" i="7"/>
  <c r="V3324" i="7"/>
  <c r="I3280" i="7"/>
  <c r="E3280" i="7"/>
  <c r="D3271" i="7"/>
  <c r="H3239" i="7"/>
  <c r="N3239" i="7"/>
  <c r="D3247" i="7"/>
  <c r="S3215" i="7"/>
  <c r="G3215" i="7"/>
  <c r="D3215" i="7" s="1"/>
  <c r="S3199" i="7"/>
  <c r="G3199" i="7"/>
  <c r="D3199" i="7" s="1"/>
  <c r="V3186" i="7"/>
  <c r="D3163" i="7"/>
  <c r="J3092" i="7"/>
  <c r="D3137" i="7"/>
  <c r="V3085" i="7"/>
  <c r="S3042" i="7"/>
  <c r="G3042" i="7"/>
  <c r="D3042" i="7" s="1"/>
  <c r="I3011" i="7"/>
  <c r="E3011" i="7"/>
  <c r="D3011" i="7" s="1"/>
  <c r="S3025" i="7"/>
  <c r="G3025" i="7"/>
  <c r="H2694" i="7"/>
  <c r="N2694" i="7"/>
  <c r="R14" i="7"/>
  <c r="H14" i="7" s="1"/>
  <c r="I2988" i="7"/>
  <c r="E2988" i="7"/>
  <c r="D2988" i="7" s="1"/>
  <c r="J2985" i="7"/>
  <c r="D2965" i="7"/>
  <c r="I2825" i="7"/>
  <c r="E2825" i="7"/>
  <c r="D2825" i="7" s="1"/>
  <c r="J2817" i="7"/>
  <c r="I2822" i="7"/>
  <c r="E2822" i="7"/>
  <c r="D2822" i="7" s="1"/>
  <c r="D2820" i="7"/>
  <c r="H2750" i="7"/>
  <c r="R2749" i="7"/>
  <c r="N2750" i="7"/>
  <c r="S2737" i="7"/>
  <c r="G2737" i="7"/>
  <c r="D2737" i="7" s="1"/>
  <c r="V2707" i="7"/>
  <c r="J2708" i="7"/>
  <c r="R2704" i="7"/>
  <c r="D2573" i="7"/>
  <c r="H2412" i="7"/>
  <c r="N2412" i="7"/>
  <c r="S2415" i="7"/>
  <c r="G2415" i="7"/>
  <c r="D2415" i="7" s="1"/>
  <c r="V17" i="7"/>
  <c r="I2429" i="7"/>
  <c r="E2429" i="7"/>
  <c r="D2429" i="7" s="1"/>
  <c r="J2417" i="7"/>
  <c r="S2432" i="7"/>
  <c r="G2432" i="7"/>
  <c r="V2424" i="7"/>
  <c r="H2332" i="7"/>
  <c r="N2332" i="7"/>
  <c r="D2341" i="7"/>
  <c r="D2335" i="7"/>
  <c r="S2215" i="7"/>
  <c r="G2215" i="7"/>
  <c r="D2215" i="7" s="1"/>
  <c r="V2209" i="7"/>
  <c r="V2147" i="7" s="1"/>
  <c r="D2214" i="7"/>
  <c r="G2087" i="7"/>
  <c r="N2087" i="7"/>
  <c r="F2031" i="7"/>
  <c r="D2031" i="7" s="1"/>
  <c r="H2028" i="7"/>
  <c r="I2028" i="7"/>
  <c r="M2012" i="7"/>
  <c r="H2012" i="7" s="1"/>
  <c r="H1907" i="7"/>
  <c r="M1893" i="7"/>
  <c r="I1907" i="7"/>
  <c r="D4715" i="7"/>
  <c r="I4471" i="7"/>
  <c r="E4471" i="7"/>
  <c r="D4471" i="7" s="1"/>
  <c r="D4709" i="7"/>
  <c r="N4049" i="7"/>
  <c r="Q4048" i="7"/>
  <c r="Q4041" i="7"/>
  <c r="H3503" i="7"/>
  <c r="I3455" i="7"/>
  <c r="E3455" i="7"/>
  <c r="D3455" i="7" s="1"/>
  <c r="J3442" i="7"/>
  <c r="J3454" i="7"/>
  <c r="I3384" i="7"/>
  <c r="E3384" i="7"/>
  <c r="D3384" i="7" s="1"/>
  <c r="J3372" i="7"/>
  <c r="J3383" i="7"/>
  <c r="N3335" i="7"/>
  <c r="R3330" i="7"/>
  <c r="H3276" i="7"/>
  <c r="N3276" i="7"/>
  <c r="D3322" i="7"/>
  <c r="D3301" i="7"/>
  <c r="I3293" i="7"/>
  <c r="E3293" i="7"/>
  <c r="D3293" i="7" s="1"/>
  <c r="J3292" i="7"/>
  <c r="D3224" i="7"/>
  <c r="D3211" i="7"/>
  <c r="V3133" i="7"/>
  <c r="H2700" i="7"/>
  <c r="N2700" i="7"/>
  <c r="I3071" i="7"/>
  <c r="E3071" i="7"/>
  <c r="D3071" i="7" s="1"/>
  <c r="J3070" i="7"/>
  <c r="H3053" i="7"/>
  <c r="N3053" i="7"/>
  <c r="R3050" i="7"/>
  <c r="R3037" i="7"/>
  <c r="D3054" i="7"/>
  <c r="D3043" i="7"/>
  <c r="D3035" i="7"/>
  <c r="S3004" i="7"/>
  <c r="G3004" i="7"/>
  <c r="S2697" i="7"/>
  <c r="G2697" i="7"/>
  <c r="D2697" i="7" s="1"/>
  <c r="D2957" i="7"/>
  <c r="S2691" i="7"/>
  <c r="G2691" i="7"/>
  <c r="D2691" i="7" s="1"/>
  <c r="S2864" i="7"/>
  <c r="G2864" i="7"/>
  <c r="D2824" i="7"/>
  <c r="H2788" i="7"/>
  <c r="R2787" i="7"/>
  <c r="N2788" i="7"/>
  <c r="H2773" i="7"/>
  <c r="N2773" i="7"/>
  <c r="D2703" i="7"/>
  <c r="H2663" i="7"/>
  <c r="N2663" i="7"/>
  <c r="H2595" i="7"/>
  <c r="N2595" i="7"/>
  <c r="R2590" i="7"/>
  <c r="I2599" i="7"/>
  <c r="E2599" i="7"/>
  <c r="D2599" i="7" s="1"/>
  <c r="J2594" i="7"/>
  <c r="G2472" i="7"/>
  <c r="D2472" i="7" s="1"/>
  <c r="V2461" i="7"/>
  <c r="V2417" i="7"/>
  <c r="I2334" i="7"/>
  <c r="E2334" i="7"/>
  <c r="D2334" i="7" s="1"/>
  <c r="J17" i="7"/>
  <c r="D2296" i="7"/>
  <c r="I2288" i="7"/>
  <c r="E2288" i="7"/>
  <c r="H2280" i="7"/>
  <c r="R2266" i="7"/>
  <c r="N2280" i="7"/>
  <c r="D2281" i="7"/>
  <c r="V9" i="7"/>
  <c r="H2217" i="7"/>
  <c r="N2217" i="7"/>
  <c r="R2211" i="7"/>
  <c r="D2178" i="7"/>
  <c r="N2075" i="7"/>
  <c r="N1982" i="7"/>
  <c r="N1916" i="7"/>
  <c r="N1910" i="7"/>
  <c r="N1870" i="7"/>
  <c r="N1604" i="7"/>
  <c r="F1555" i="7"/>
  <c r="D1555" i="7" s="1"/>
  <c r="H1500" i="7"/>
  <c r="D1500" i="7" s="1"/>
  <c r="M1499" i="7"/>
  <c r="M1477" i="7" s="1"/>
  <c r="I1500" i="7"/>
  <c r="H1102" i="7"/>
  <c r="M1065" i="7"/>
  <c r="D772" i="7"/>
  <c r="D688" i="7"/>
  <c r="D577" i="7"/>
  <c r="D445" i="7"/>
  <c r="D251" i="7"/>
  <c r="D222" i="7"/>
  <c r="D184" i="7"/>
  <c r="D170" i="7"/>
  <c r="D131" i="7"/>
  <c r="D94" i="7"/>
  <c r="D80" i="7"/>
  <c r="D72" i="7"/>
  <c r="D68" i="7"/>
  <c r="D56" i="7"/>
  <c r="D52" i="7"/>
  <c r="N6924" i="7"/>
  <c r="F6924" i="7"/>
  <c r="P6923" i="7"/>
  <c r="N4185" i="7"/>
  <c r="E3539" i="7"/>
  <c r="D3539" i="7" s="1"/>
  <c r="I3496" i="7"/>
  <c r="E3496" i="7"/>
  <c r="D3496" i="7" s="1"/>
  <c r="D3393" i="7"/>
  <c r="D3368" i="7"/>
  <c r="H3356" i="7"/>
  <c r="N3356" i="7"/>
  <c r="R3355" i="7"/>
  <c r="I2980" i="7"/>
  <c r="E2980" i="7"/>
  <c r="D2980" i="7" s="1"/>
  <c r="D2949" i="7"/>
  <c r="S2705" i="7"/>
  <c r="G2705" i="7"/>
  <c r="D2705" i="7" s="1"/>
  <c r="S2895" i="7"/>
  <c r="G2895" i="7"/>
  <c r="S2715" i="7"/>
  <c r="G2715" i="7"/>
  <c r="D2715" i="7" s="1"/>
  <c r="V2704" i="7"/>
  <c r="D2682" i="7"/>
  <c r="S2670" i="7"/>
  <c r="G2670" i="7"/>
  <c r="I2643" i="7"/>
  <c r="E2643" i="7"/>
  <c r="D2643" i="7" s="1"/>
  <c r="S2604" i="7"/>
  <c r="G2604" i="7"/>
  <c r="D2604" i="7" s="1"/>
  <c r="V2594" i="7"/>
  <c r="H2591" i="7"/>
  <c r="N2591" i="7"/>
  <c r="I2525" i="7"/>
  <c r="E2525" i="7"/>
  <c r="D2525" i="7" s="1"/>
  <c r="J2414" i="7"/>
  <c r="H2528" i="7"/>
  <c r="N2528" i="7"/>
  <c r="D2548" i="7"/>
  <c r="D2391" i="7"/>
  <c r="D2359" i="7"/>
  <c r="J2340" i="7"/>
  <c r="S2293" i="7"/>
  <c r="G2293" i="7"/>
  <c r="I2293" i="7"/>
  <c r="E2293" i="7"/>
  <c r="J45" i="7"/>
  <c r="I1725" i="7"/>
  <c r="E1725" i="7"/>
  <c r="D1725" i="7" s="1"/>
  <c r="U1718" i="7"/>
  <c r="S2134" i="7"/>
  <c r="F2134" i="7"/>
  <c r="D2134" i="7" s="1"/>
  <c r="U2133" i="7"/>
  <c r="U2125" i="7"/>
  <c r="S2110" i="7"/>
  <c r="F2110" i="7"/>
  <c r="D2110" i="7" s="1"/>
  <c r="U2109" i="7"/>
  <c r="U2101" i="7"/>
  <c r="G2089" i="7"/>
  <c r="D2089" i="7" s="1"/>
  <c r="N2089" i="7"/>
  <c r="Q2084" i="7"/>
  <c r="H2053" i="7"/>
  <c r="I2053" i="7"/>
  <c r="U2027" i="7"/>
  <c r="S1726" i="7"/>
  <c r="G1703" i="7"/>
  <c r="N1703" i="7"/>
  <c r="G1537" i="7"/>
  <c r="G1478" i="7"/>
  <c r="F1431" i="7"/>
  <c r="D1431" i="7" s="1"/>
  <c r="I1431" i="7"/>
  <c r="G1401" i="7"/>
  <c r="Q1400" i="7"/>
  <c r="Q1394" i="7"/>
  <c r="G1394" i="7" s="1"/>
  <c r="W1375" i="7"/>
  <c r="W1347" i="7" s="1"/>
  <c r="S1347" i="7" s="1"/>
  <c r="W1348" i="7"/>
  <c r="S1348" i="7" s="1"/>
  <c r="E1310" i="7"/>
  <c r="H1257" i="7"/>
  <c r="M1054" i="7"/>
  <c r="H1054" i="7" s="1"/>
  <c r="F1066" i="7"/>
  <c r="I1066" i="7"/>
  <c r="I1259" i="7"/>
  <c r="F1045" i="7"/>
  <c r="I1045" i="7"/>
  <c r="F1117" i="7"/>
  <c r="I1117" i="7"/>
  <c r="K1094" i="7"/>
  <c r="I2336" i="7"/>
  <c r="E2336" i="7"/>
  <c r="S2230" i="7"/>
  <c r="G2230" i="7"/>
  <c r="V2226" i="7"/>
  <c r="V2211" i="7" s="1"/>
  <c r="H2153" i="7"/>
  <c r="D2153" i="7" s="1"/>
  <c r="I2153" i="7"/>
  <c r="U1720" i="7"/>
  <c r="G2096" i="7"/>
  <c r="N2096" i="7"/>
  <c r="S2087" i="7"/>
  <c r="F2087" i="7"/>
  <c r="D2087" i="7" s="1"/>
  <c r="Q2030" i="7"/>
  <c r="H1929" i="7"/>
  <c r="D1929" i="7" s="1"/>
  <c r="I1929" i="7"/>
  <c r="H1839" i="7"/>
  <c r="I1839" i="7"/>
  <c r="G1830" i="7"/>
  <c r="D1830" i="7" s="1"/>
  <c r="N1830" i="7"/>
  <c r="Q1829" i="7"/>
  <c r="H1765" i="7"/>
  <c r="D1765" i="7" s="1"/>
  <c r="I1765" i="7"/>
  <c r="M1749" i="7"/>
  <c r="H1669" i="7"/>
  <c r="I1669" i="7"/>
  <c r="S1414" i="7"/>
  <c r="U1413" i="7"/>
  <c r="S1397" i="7"/>
  <c r="H1376" i="7"/>
  <c r="M1348" i="7"/>
  <c r="H1348" i="7" s="1"/>
  <c r="I1376" i="7"/>
  <c r="M1375" i="7"/>
  <c r="D1283" i="7"/>
  <c r="N1253" i="7"/>
  <c r="E1253" i="7"/>
  <c r="D1253" i="7" s="1"/>
  <c r="D1273" i="7"/>
  <c r="F1067" i="7"/>
  <c r="I1067" i="7"/>
  <c r="K48" i="7"/>
  <c r="I1260" i="7"/>
  <c r="N1206" i="7"/>
  <c r="E1206" i="7"/>
  <c r="D1206" i="7" s="1"/>
  <c r="O1205" i="7"/>
  <c r="F1175" i="7"/>
  <c r="I2486" i="7"/>
  <c r="E2486" i="7"/>
  <c r="J2461" i="7"/>
  <c r="S2483" i="7"/>
  <c r="G2483" i="7"/>
  <c r="D2483" i="7" s="1"/>
  <c r="H1955" i="7"/>
  <c r="D1955" i="7" s="1"/>
  <c r="I1955" i="7"/>
  <c r="G1835" i="7"/>
  <c r="D1835" i="7" s="1"/>
  <c r="N1835" i="7"/>
  <c r="Q1834" i="7"/>
  <c r="H1819" i="7"/>
  <c r="I1819" i="7"/>
  <c r="H1769" i="7"/>
  <c r="D1769" i="7" s="1"/>
  <c r="I1769" i="7"/>
  <c r="M1768" i="7"/>
  <c r="G1670" i="7"/>
  <c r="D1670" i="7" s="1"/>
  <c r="Q1669" i="7"/>
  <c r="N1537" i="7"/>
  <c r="F1437" i="7"/>
  <c r="D1437" i="7" s="1"/>
  <c r="I1437" i="7"/>
  <c r="K1059" i="7"/>
  <c r="D1391" i="7"/>
  <c r="I1309" i="7"/>
  <c r="N1258" i="7"/>
  <c r="E1258" i="7"/>
  <c r="O1055" i="7"/>
  <c r="E1256" i="7"/>
  <c r="O1053" i="7"/>
  <c r="H1255" i="7"/>
  <c r="I1252" i="7"/>
  <c r="Q1174" i="7"/>
  <c r="G1174" i="7" s="1"/>
  <c r="Q1190" i="7"/>
  <c r="G1191" i="7"/>
  <c r="D1191" i="7" s="1"/>
  <c r="D2256" i="7"/>
  <c r="J2018" i="7"/>
  <c r="I2146" i="7"/>
  <c r="E2146" i="7"/>
  <c r="D2146" i="7" s="1"/>
  <c r="F2139" i="7"/>
  <c r="H2092" i="7"/>
  <c r="I2092" i="7"/>
  <c r="H2018" i="7"/>
  <c r="S2022" i="7"/>
  <c r="H1896" i="7"/>
  <c r="I1896" i="7"/>
  <c r="S1893" i="7"/>
  <c r="F1893" i="7"/>
  <c r="H1829" i="7"/>
  <c r="I1829" i="7"/>
  <c r="G1820" i="7"/>
  <c r="D1820" i="7" s="1"/>
  <c r="N1820" i="7"/>
  <c r="Q1819" i="7"/>
  <c r="Q1784" i="7" s="1"/>
  <c r="G1816" i="7"/>
  <c r="D1816" i="7" s="1"/>
  <c r="N1816" i="7"/>
  <c r="G1811" i="7"/>
  <c r="N1811" i="7"/>
  <c r="S1807" i="7"/>
  <c r="U1806" i="7"/>
  <c r="G1733" i="7"/>
  <c r="D1733" i="7" s="1"/>
  <c r="N1733" i="7"/>
  <c r="Q1717" i="7"/>
  <c r="S1758" i="7"/>
  <c r="F1758" i="7"/>
  <c r="D1758" i="7" s="1"/>
  <c r="U1757" i="7"/>
  <c r="U1750" i="7"/>
  <c r="H1688" i="7"/>
  <c r="I1688" i="7"/>
  <c r="M1687" i="7"/>
  <c r="N1564" i="7"/>
  <c r="G1512" i="7"/>
  <c r="D1512" i="7" s="1"/>
  <c r="Q1473" i="7"/>
  <c r="N1474" i="7"/>
  <c r="D1438" i="7"/>
  <c r="K1348" i="7"/>
  <c r="N1320" i="7"/>
  <c r="O1261" i="7"/>
  <c r="E1320" i="7"/>
  <c r="D1320" i="7" s="1"/>
  <c r="S1316" i="7"/>
  <c r="U1257" i="7"/>
  <c r="D1295" i="7"/>
  <c r="D1274" i="7"/>
  <c r="I1263" i="7"/>
  <c r="D1246" i="7"/>
  <c r="D1163" i="7"/>
  <c r="K1248" i="7"/>
  <c r="D1122" i="7"/>
  <c r="D1117" i="7"/>
  <c r="N1097" i="7"/>
  <c r="E1097" i="7"/>
  <c r="D1097" i="7" s="1"/>
  <c r="O1051" i="7"/>
  <c r="N1036" i="7"/>
  <c r="E1036" i="7"/>
  <c r="D1036" i="7" s="1"/>
  <c r="O1035" i="7"/>
  <c r="K20" i="7"/>
  <c r="F581" i="7"/>
  <c r="D581" i="7" s="1"/>
  <c r="F873" i="7"/>
  <c r="D873" i="7" s="1"/>
  <c r="I873" i="7"/>
  <c r="K589" i="7"/>
  <c r="G850" i="7"/>
  <c r="Q849" i="7"/>
  <c r="N704" i="7"/>
  <c r="F704" i="7"/>
  <c r="S582" i="7"/>
  <c r="T21" i="7"/>
  <c r="S21" i="7" s="1"/>
  <c r="S574" i="7"/>
  <c r="S546" i="7"/>
  <c r="T545" i="7"/>
  <c r="S451" i="7"/>
  <c r="U8" i="7"/>
  <c r="S1045" i="7"/>
  <c r="S1072" i="7"/>
  <c r="N1080" i="7"/>
  <c r="S971" i="7"/>
  <c r="U970" i="7"/>
  <c r="U956" i="7"/>
  <c r="S957" i="7"/>
  <c r="D860" i="7"/>
  <c r="D1119" i="7"/>
  <c r="W1104" i="7"/>
  <c r="W1096" i="7"/>
  <c r="S1107" i="7"/>
  <c r="D1064" i="7"/>
  <c r="D894" i="7"/>
  <c r="O47" i="7"/>
  <c r="N589" i="7"/>
  <c r="I586" i="7"/>
  <c r="I580" i="7"/>
  <c r="G575" i="7"/>
  <c r="L12" i="7"/>
  <c r="I527" i="7"/>
  <c r="I465" i="7"/>
  <c r="S431" i="7"/>
  <c r="T430" i="7"/>
  <c r="S409" i="7"/>
  <c r="T393" i="7"/>
  <c r="S327" i="7"/>
  <c r="T326" i="7"/>
  <c r="U46" i="7"/>
  <c r="S1065" i="7"/>
  <c r="U17" i="7"/>
  <c r="S17" i="7" s="1"/>
  <c r="S1052" i="7"/>
  <c r="U1051" i="7"/>
  <c r="S1073" i="7"/>
  <c r="D1076" i="7"/>
  <c r="D1073" i="7"/>
  <c r="D1010" i="7"/>
  <c r="D1002" i="7"/>
  <c r="H971" i="7"/>
  <c r="M970" i="7"/>
  <c r="D951" i="7"/>
  <c r="O45" i="7"/>
  <c r="N45" i="7" s="1"/>
  <c r="N587" i="7"/>
  <c r="N574" i="7"/>
  <c r="S581" i="7"/>
  <c r="T20" i="7"/>
  <c r="W1032" i="7"/>
  <c r="S1035" i="7"/>
  <c r="N768" i="7"/>
  <c r="F768" i="7"/>
  <c r="D768" i="7" s="1"/>
  <c r="P737" i="7"/>
  <c r="N592" i="7"/>
  <c r="F592" i="7"/>
  <c r="N318" i="7"/>
  <c r="F318" i="7"/>
  <c r="D318" i="7" s="1"/>
  <c r="G263" i="7"/>
  <c r="D263" i="7" s="1"/>
  <c r="L260" i="7"/>
  <c r="N260" i="7"/>
  <c r="F260" i="7"/>
  <c r="P259" i="7"/>
  <c r="F90" i="7"/>
  <c r="D90" i="7" s="1"/>
  <c r="N90" i="7"/>
  <c r="N64" i="7"/>
  <c r="F64" i="7"/>
  <c r="D64" i="7" s="1"/>
  <c r="P53" i="7"/>
  <c r="D1107" i="7"/>
  <c r="S989" i="7"/>
  <c r="U579" i="7"/>
  <c r="U988" i="7"/>
  <c r="N575" i="7"/>
  <c r="F575" i="7"/>
  <c r="D575" i="7" s="1"/>
  <c r="P12" i="7"/>
  <c r="N394" i="7"/>
  <c r="F394" i="7"/>
  <c r="I229" i="7"/>
  <c r="G224" i="7"/>
  <c r="D224" i="7" s="1"/>
  <c r="L220" i="7"/>
  <c r="F196" i="7"/>
  <c r="D196" i="7" s="1"/>
  <c r="N196" i="7"/>
  <c r="G206" i="7"/>
  <c r="D206" i="7" s="1"/>
  <c r="L203" i="7"/>
  <c r="L195" i="7"/>
  <c r="G177" i="7"/>
  <c r="D177" i="7" s="1"/>
  <c r="L166" i="7"/>
  <c r="L174" i="7"/>
  <c r="N101" i="7"/>
  <c r="F101" i="7"/>
  <c r="D101" i="7" s="1"/>
  <c r="N1150" i="7"/>
  <c r="E1150" i="7"/>
  <c r="D1150" i="7" s="1"/>
  <c r="S875" i="7"/>
  <c r="W870" i="7"/>
  <c r="D880" i="7"/>
  <c r="N500" i="7"/>
  <c r="F500" i="7"/>
  <c r="P489" i="7"/>
  <c r="F386" i="7"/>
  <c r="D386" i="7" s="1"/>
  <c r="N386" i="7"/>
  <c r="N287" i="7"/>
  <c r="F287" i="7"/>
  <c r="P279" i="7"/>
  <c r="N286" i="7"/>
  <c r="F286" i="7"/>
  <c r="P278" i="7"/>
  <c r="N214" i="7"/>
  <c r="F214" i="7"/>
  <c r="D214" i="7" s="1"/>
  <c r="P213" i="7"/>
  <c r="F151" i="7"/>
  <c r="D151" i="7" s="1"/>
  <c r="N151" i="7"/>
  <c r="G139" i="7"/>
  <c r="D139" i="7" s="1"/>
  <c r="L138" i="7"/>
  <c r="N54" i="7"/>
  <c r="F54" i="7"/>
  <c r="D54" i="7" s="1"/>
  <c r="P16" i="7"/>
  <c r="L41" i="7"/>
  <c r="Q40" i="6"/>
  <c r="D19" i="6"/>
  <c r="H20" i="6"/>
  <c r="C48" i="6"/>
  <c r="E43" i="6"/>
  <c r="P40" i="6"/>
  <c r="J46" i="6"/>
  <c r="J42" i="6" s="1"/>
  <c r="E28" i="6"/>
  <c r="J27" i="6"/>
  <c r="E27" i="6" s="1"/>
  <c r="L47" i="6"/>
  <c r="L51" i="6"/>
  <c r="G33" i="6"/>
  <c r="L27" i="6"/>
  <c r="C45" i="6"/>
  <c r="O19" i="6"/>
  <c r="O40" i="6" s="1"/>
  <c r="G28" i="6"/>
  <c r="L46" i="6"/>
  <c r="I27" i="6"/>
  <c r="I51" i="6"/>
  <c r="H33" i="6"/>
  <c r="D33" i="6"/>
  <c r="C33" i="6" s="1"/>
  <c r="H50" i="6"/>
  <c r="M45" i="6"/>
  <c r="F46" i="6"/>
  <c r="E47" i="6"/>
  <c r="L19" i="6"/>
  <c r="G15" i="6"/>
  <c r="C20" i="6"/>
  <c r="K19" i="6"/>
  <c r="C7" i="6"/>
  <c r="C43" i="6"/>
  <c r="C31" i="6"/>
  <c r="M43" i="6"/>
  <c r="C34" i="6"/>
  <c r="P27" i="6"/>
  <c r="F27" i="6" s="1"/>
  <c r="M19" i="6"/>
  <c r="H15" i="6"/>
  <c r="D15" i="6"/>
  <c r="H43" i="6"/>
  <c r="N46" i="6"/>
  <c r="M28" i="6"/>
  <c r="D28" i="6"/>
  <c r="C28" i="6" s="1"/>
  <c r="N27" i="6"/>
  <c r="K42" i="6"/>
  <c r="F28" i="6"/>
  <c r="C3" i="6"/>
  <c r="M48" i="6"/>
  <c r="N47" i="6"/>
  <c r="E15" i="6"/>
  <c r="J19" i="6"/>
  <c r="Q27" i="6"/>
  <c r="Q51" i="6"/>
  <c r="M51" i="5"/>
  <c r="G49" i="5"/>
  <c r="M49" i="5" s="1"/>
  <c r="H32" i="5"/>
  <c r="J32" i="5"/>
  <c r="M38" i="5"/>
  <c r="L12" i="5"/>
  <c r="F18" i="5"/>
  <c r="K21" i="5"/>
  <c r="H25" i="5"/>
  <c r="K32" i="5"/>
  <c r="D34" i="5"/>
  <c r="D33" i="5" s="1"/>
  <c r="L39" i="5"/>
  <c r="K40" i="5"/>
  <c r="K42" i="5"/>
  <c r="M46" i="5"/>
  <c r="K50" i="5"/>
  <c r="D53" i="5"/>
  <c r="D51" i="5" s="1"/>
  <c r="M54" i="5"/>
  <c r="C56" i="5"/>
  <c r="H56" i="5" s="1"/>
  <c r="H57" i="5"/>
  <c r="J57" i="5"/>
  <c r="M24" i="5"/>
  <c r="O47" i="5"/>
  <c r="L25" i="5"/>
  <c r="L35" i="5"/>
  <c r="J12" i="5"/>
  <c r="K25" i="5"/>
  <c r="C27" i="5"/>
  <c r="C29" i="5"/>
  <c r="J29" i="5" s="1"/>
  <c r="G29" i="5"/>
  <c r="L32" i="5"/>
  <c r="J39" i="5"/>
  <c r="O39" i="5" s="1"/>
  <c r="L40" i="5"/>
  <c r="H44" i="5"/>
  <c r="J44" i="5"/>
  <c r="L47" i="5"/>
  <c r="K48" i="5"/>
  <c r="O48" i="5" s="1"/>
  <c r="M57" i="5"/>
  <c r="F56" i="5"/>
  <c r="F55" i="5" s="1"/>
  <c r="K14" i="5"/>
  <c r="C13" i="5"/>
  <c r="L14" i="5"/>
  <c r="H14" i="5"/>
  <c r="J23" i="5"/>
  <c r="C22" i="5"/>
  <c r="H23" i="5"/>
  <c r="K23" i="5"/>
  <c r="K46" i="5"/>
  <c r="L46" i="5"/>
  <c r="H46" i="5"/>
  <c r="F51" i="5"/>
  <c r="E11" i="5"/>
  <c r="E10" i="5" s="1"/>
  <c r="E9" i="5" s="1"/>
  <c r="K12" i="5"/>
  <c r="O12" i="5" s="1"/>
  <c r="K24" i="5"/>
  <c r="H24" i="5"/>
  <c r="L24" i="5"/>
  <c r="J28" i="5"/>
  <c r="O28" i="5" s="1"/>
  <c r="D27" i="5"/>
  <c r="H28" i="5"/>
  <c r="F34" i="5"/>
  <c r="L36" i="5"/>
  <c r="O36" i="5" s="1"/>
  <c r="L29" i="5"/>
  <c r="F27" i="5"/>
  <c r="J50" i="5"/>
  <c r="O50" i="5" s="1"/>
  <c r="H50" i="5"/>
  <c r="E49" i="5"/>
  <c r="K49" i="5" s="1"/>
  <c r="K51" i="5"/>
  <c r="K57" i="5"/>
  <c r="O57" i="5" s="1"/>
  <c r="E56" i="5"/>
  <c r="M14" i="5"/>
  <c r="E27" i="5"/>
  <c r="K29" i="5"/>
  <c r="H29" i="5"/>
  <c r="G10" i="5"/>
  <c r="C15" i="5"/>
  <c r="H15" i="5" s="1"/>
  <c r="H16" i="5"/>
  <c r="H17" i="5"/>
  <c r="F22" i="5"/>
  <c r="L23" i="5"/>
  <c r="K54" i="5"/>
  <c r="G22" i="5"/>
  <c r="M23" i="5"/>
  <c r="J45" i="5"/>
  <c r="C43" i="5"/>
  <c r="K43" i="5" s="1"/>
  <c r="H45" i="5"/>
  <c r="J46" i="5"/>
  <c r="H47" i="5"/>
  <c r="F53" i="5"/>
  <c r="H53" i="5" s="1"/>
  <c r="L54" i="5"/>
  <c r="D55" i="5"/>
  <c r="D13" i="5"/>
  <c r="D10" i="5" s="1"/>
  <c r="D9" i="5" s="1"/>
  <c r="J14" i="5"/>
  <c r="J25" i="5"/>
  <c r="C34" i="5"/>
  <c r="J35" i="5"/>
  <c r="J37" i="5"/>
  <c r="H37" i="5"/>
  <c r="M37" i="5"/>
  <c r="K45" i="5"/>
  <c r="J24" i="5"/>
  <c r="H35" i="5"/>
  <c r="G43" i="5"/>
  <c r="M45" i="5"/>
  <c r="H30" i="5"/>
  <c r="K35" i="5"/>
  <c r="E34" i="5"/>
  <c r="H36" i="5"/>
  <c r="J38" i="5"/>
  <c r="H38" i="5"/>
  <c r="H39" i="5"/>
  <c r="K44" i="5"/>
  <c r="H48" i="5"/>
  <c r="H52" i="5"/>
  <c r="C10" i="5"/>
  <c r="H12" i="5"/>
  <c r="J20" i="5"/>
  <c r="C19" i="5"/>
  <c r="H20" i="5"/>
  <c r="G19" i="5"/>
  <c r="G18" i="5" s="1"/>
  <c r="M20" i="5"/>
  <c r="J21" i="5"/>
  <c r="O21" i="5" s="1"/>
  <c r="H21" i="5"/>
  <c r="H31" i="5"/>
  <c r="K37" i="5"/>
  <c r="L38" i="5"/>
  <c r="H40" i="5"/>
  <c r="J41" i="5"/>
  <c r="H41" i="5"/>
  <c r="M41" i="5"/>
  <c r="J42" i="5"/>
  <c r="O42" i="5" s="1"/>
  <c r="H42" i="5"/>
  <c r="L44" i="5"/>
  <c r="F43" i="5"/>
  <c r="L43" i="5" s="1"/>
  <c r="H54" i="5"/>
  <c r="H58" i="5"/>
  <c r="N4999" i="7" l="1"/>
  <c r="E4999" i="7"/>
  <c r="S2211" i="7"/>
  <c r="G2211" i="7"/>
  <c r="V2205" i="7"/>
  <c r="I2707" i="7"/>
  <c r="E2707" i="7"/>
  <c r="F5046" i="7"/>
  <c r="I5046" i="7"/>
  <c r="H1477" i="7"/>
  <c r="I1477" i="7"/>
  <c r="F4842" i="7"/>
  <c r="I4842" i="7"/>
  <c r="F4832" i="7"/>
  <c r="I4832" i="7"/>
  <c r="G1784" i="7"/>
  <c r="N1784" i="7"/>
  <c r="V2019" i="7"/>
  <c r="V1723" i="7" s="1"/>
  <c r="G2147" i="7"/>
  <c r="D2147" i="7" s="1"/>
  <c r="S2147" i="7"/>
  <c r="S6180" i="7"/>
  <c r="T6173" i="7"/>
  <c r="S6173" i="7" s="1"/>
  <c r="F4948" i="7"/>
  <c r="I4948" i="7"/>
  <c r="N489" i="7"/>
  <c r="F489" i="7"/>
  <c r="G166" i="7"/>
  <c r="D166" i="7" s="1"/>
  <c r="I166" i="7"/>
  <c r="N259" i="7"/>
  <c r="F259" i="7"/>
  <c r="G260" i="7"/>
  <c r="D260" i="7" s="1"/>
  <c r="L259" i="7"/>
  <c r="I260" i="7"/>
  <c r="H970" i="7"/>
  <c r="I970" i="7"/>
  <c r="S1051" i="7"/>
  <c r="U16" i="7"/>
  <c r="W1103" i="7"/>
  <c r="W1091" i="7"/>
  <c r="W1044" i="7" s="1"/>
  <c r="S1104" i="7"/>
  <c r="H1104" i="7"/>
  <c r="K47" i="7"/>
  <c r="F589" i="7"/>
  <c r="I589" i="7"/>
  <c r="N1261" i="7"/>
  <c r="E1261" i="7"/>
  <c r="D1261" i="7" s="1"/>
  <c r="S1750" i="7"/>
  <c r="F1750" i="7"/>
  <c r="G1717" i="7"/>
  <c r="N1717" i="7"/>
  <c r="Q17" i="7"/>
  <c r="G2030" i="7"/>
  <c r="Q2019" i="7"/>
  <c r="N2030" i="7"/>
  <c r="G2084" i="7"/>
  <c r="N2084" i="7"/>
  <c r="S2109" i="7"/>
  <c r="F2109" i="7"/>
  <c r="D2109" i="7" s="1"/>
  <c r="S2133" i="7"/>
  <c r="F2133" i="7"/>
  <c r="D2133" i="7" s="1"/>
  <c r="S2594" i="7"/>
  <c r="G2594" i="7"/>
  <c r="V2589" i="7"/>
  <c r="S2704" i="7"/>
  <c r="G2704" i="7"/>
  <c r="I2594" i="7"/>
  <c r="E2594" i="7"/>
  <c r="J2589" i="7"/>
  <c r="H2787" i="7"/>
  <c r="N2787" i="7"/>
  <c r="H3050" i="7"/>
  <c r="N3050" i="7"/>
  <c r="R3034" i="7"/>
  <c r="R3049" i="7"/>
  <c r="I3292" i="7"/>
  <c r="E3292" i="7"/>
  <c r="I2708" i="7"/>
  <c r="E2708" i="7"/>
  <c r="S3085" i="7"/>
  <c r="G3085" i="7"/>
  <c r="S3186" i="7"/>
  <c r="G3186" i="7"/>
  <c r="S3324" i="7"/>
  <c r="G3324" i="7"/>
  <c r="S1489" i="7"/>
  <c r="U1488" i="7"/>
  <c r="U1478" i="7"/>
  <c r="F1489" i="7"/>
  <c r="D1489" i="7" s="1"/>
  <c r="H1726" i="7"/>
  <c r="I1726" i="7"/>
  <c r="S1919" i="7"/>
  <c r="F1919" i="7"/>
  <c r="D1919" i="7" s="1"/>
  <c r="G1932" i="7"/>
  <c r="N1932" i="7"/>
  <c r="G1998" i="7"/>
  <c r="Q1995" i="7"/>
  <c r="N1998" i="7"/>
  <c r="S2030" i="7"/>
  <c r="U2019" i="7"/>
  <c r="F2030" i="7"/>
  <c r="D2030" i="7" s="1"/>
  <c r="I2818" i="7"/>
  <c r="E2818" i="7"/>
  <c r="I2913" i="7"/>
  <c r="E2913" i="7"/>
  <c r="J2704" i="7"/>
  <c r="H3371" i="7"/>
  <c r="N3371" i="7"/>
  <c r="H3171" i="7"/>
  <c r="N3171" i="7"/>
  <c r="H2226" i="7"/>
  <c r="N2226" i="7"/>
  <c r="I3041" i="7"/>
  <c r="E3041" i="7"/>
  <c r="J2699" i="7"/>
  <c r="G3624" i="7"/>
  <c r="N3624" i="7"/>
  <c r="G3595" i="7"/>
  <c r="D3595" i="7" s="1"/>
  <c r="N3595" i="7"/>
  <c r="Q28" i="7"/>
  <c r="S4388" i="7"/>
  <c r="G4388" i="7"/>
  <c r="V4387" i="7"/>
  <c r="J4168" i="7"/>
  <c r="I4184" i="7"/>
  <c r="E4184" i="7"/>
  <c r="N5159" i="7"/>
  <c r="E5159" i="7"/>
  <c r="D5159" i="7" s="1"/>
  <c r="E22" i="7"/>
  <c r="S4492" i="7"/>
  <c r="G4492" i="7"/>
  <c r="V4491" i="7"/>
  <c r="S4863" i="7"/>
  <c r="H4863" i="7"/>
  <c r="S53" i="7"/>
  <c r="E53" i="7"/>
  <c r="N634" i="7"/>
  <c r="F634" i="7"/>
  <c r="D634" i="7" s="1"/>
  <c r="P633" i="7"/>
  <c r="G659" i="7"/>
  <c r="I659" i="7"/>
  <c r="S687" i="7"/>
  <c r="E687" i="7"/>
  <c r="D687" i="7" s="1"/>
  <c r="F1173" i="7"/>
  <c r="I1173" i="7"/>
  <c r="S294" i="7"/>
  <c r="T286" i="7"/>
  <c r="E294" i="7"/>
  <c r="D294" i="7" s="1"/>
  <c r="S465" i="7"/>
  <c r="T464" i="7"/>
  <c r="T443" i="7"/>
  <c r="E465" i="7"/>
  <c r="D465" i="7" s="1"/>
  <c r="G546" i="7"/>
  <c r="D546" i="7" s="1"/>
  <c r="L545" i="7"/>
  <c r="I546" i="7"/>
  <c r="V717" i="7"/>
  <c r="V685" i="7"/>
  <c r="V576" i="7" s="1"/>
  <c r="G1069" i="7"/>
  <c r="N1069" i="7"/>
  <c r="N1063" i="7"/>
  <c r="E1063" i="7"/>
  <c r="G1516" i="7"/>
  <c r="Q1515" i="7"/>
  <c r="Q1505" i="7"/>
  <c r="N1516" i="7"/>
  <c r="S1735" i="7"/>
  <c r="F1735" i="7"/>
  <c r="H1911" i="7"/>
  <c r="I1911" i="7"/>
  <c r="M1905" i="7"/>
  <c r="G2124" i="7"/>
  <c r="N2124" i="7"/>
  <c r="D2150" i="7"/>
  <c r="G1646" i="7"/>
  <c r="Q1645" i="7"/>
  <c r="N1646" i="7"/>
  <c r="S1894" i="7"/>
  <c r="F1894" i="7"/>
  <c r="N1215" i="7"/>
  <c r="E1215" i="7"/>
  <c r="D1215" i="7" s="1"/>
  <c r="H1862" i="7"/>
  <c r="D1862" i="7" s="1"/>
  <c r="I1862" i="7"/>
  <c r="I2350" i="7"/>
  <c r="E2350" i="7"/>
  <c r="J2339" i="7"/>
  <c r="H2419" i="7"/>
  <c r="N2419" i="7"/>
  <c r="H2895" i="7"/>
  <c r="N2895" i="7"/>
  <c r="H1049" i="7"/>
  <c r="M12" i="7"/>
  <c r="H12" i="7" s="1"/>
  <c r="D2280" i="7"/>
  <c r="S2462" i="7"/>
  <c r="G2462" i="7"/>
  <c r="G1884" i="7"/>
  <c r="N1884" i="7"/>
  <c r="O1714" i="7"/>
  <c r="N2012" i="7"/>
  <c r="E2012" i="7"/>
  <c r="D2012" i="7" s="1"/>
  <c r="I14" i="7"/>
  <c r="E14" i="7"/>
  <c r="S3130" i="7"/>
  <c r="G3130" i="7"/>
  <c r="F29" i="7"/>
  <c r="D29" i="7" s="1"/>
  <c r="S29" i="7"/>
  <c r="D4554" i="7"/>
  <c r="U1722" i="7"/>
  <c r="G2092" i="7"/>
  <c r="N2092" i="7"/>
  <c r="S2188" i="7"/>
  <c r="G2188" i="7"/>
  <c r="D2188" i="7" s="1"/>
  <c r="V2187" i="7"/>
  <c r="V2176" i="7"/>
  <c r="I2206" i="7"/>
  <c r="E2206" i="7"/>
  <c r="J2139" i="7"/>
  <c r="S2486" i="7"/>
  <c r="G2486" i="7"/>
  <c r="I3148" i="7"/>
  <c r="E3148" i="7"/>
  <c r="J3133" i="7"/>
  <c r="J3145" i="7"/>
  <c r="I3085" i="7"/>
  <c r="E3085" i="7"/>
  <c r="H2883" i="7"/>
  <c r="N2883" i="7"/>
  <c r="D3640" i="7"/>
  <c r="F3954" i="7"/>
  <c r="U3951" i="7"/>
  <c r="U3612" i="7"/>
  <c r="S3954" i="7"/>
  <c r="D4399" i="7"/>
  <c r="H4395" i="7"/>
  <c r="N4395" i="7"/>
  <c r="T4463" i="7"/>
  <c r="S4754" i="7"/>
  <c r="N5161" i="7"/>
  <c r="E5161" i="7"/>
  <c r="D5161" i="7" s="1"/>
  <c r="N5180" i="7"/>
  <c r="E5180" i="7"/>
  <c r="H4072" i="7"/>
  <c r="M4062" i="7"/>
  <c r="I4072" i="7"/>
  <c r="H4102" i="7"/>
  <c r="D4102" i="7" s="1"/>
  <c r="I4102" i="7"/>
  <c r="S3590" i="7"/>
  <c r="G3590" i="7"/>
  <c r="H4356" i="7"/>
  <c r="N4356" i="7"/>
  <c r="R3606" i="7"/>
  <c r="S122" i="7"/>
  <c r="E122" i="7"/>
  <c r="D122" i="7" s="1"/>
  <c r="N105" i="7"/>
  <c r="F105" i="7"/>
  <c r="P104" i="7"/>
  <c r="S232" i="7"/>
  <c r="E232" i="7"/>
  <c r="Q869" i="7"/>
  <c r="G869" i="7" s="1"/>
  <c r="G884" i="7"/>
  <c r="G650" i="7"/>
  <c r="L647" i="7"/>
  <c r="I650" i="7"/>
  <c r="D1102" i="7"/>
  <c r="N964" i="7"/>
  <c r="E964" i="7"/>
  <c r="D964" i="7" s="1"/>
  <c r="S1094" i="7"/>
  <c r="U1048" i="7"/>
  <c r="G563" i="7"/>
  <c r="D563" i="7" s="1"/>
  <c r="L562" i="7"/>
  <c r="I563" i="7"/>
  <c r="G1316" i="7"/>
  <c r="D1316" i="7" s="1"/>
  <c r="Q1257" i="7"/>
  <c r="N1316" i="7"/>
  <c r="H1309" i="7"/>
  <c r="M1248" i="7"/>
  <c r="H1248" i="7" s="1"/>
  <c r="D1689" i="7"/>
  <c r="G1739" i="7"/>
  <c r="N1739" i="7"/>
  <c r="Q1738" i="7"/>
  <c r="Q1728" i="7"/>
  <c r="U1911" i="7"/>
  <c r="H1056" i="7"/>
  <c r="M21" i="7"/>
  <c r="D1376" i="7"/>
  <c r="G1785" i="7"/>
  <c r="N1785" i="7"/>
  <c r="G1824" i="7"/>
  <c r="D1824" i="7" s="1"/>
  <c r="N1824" i="7"/>
  <c r="H35" i="7"/>
  <c r="D35" i="7" s="1"/>
  <c r="I35" i="7"/>
  <c r="D3123" i="7"/>
  <c r="E1255" i="7"/>
  <c r="D2217" i="7"/>
  <c r="S2440" i="7"/>
  <c r="G2440" i="7"/>
  <c r="S2521" i="7"/>
  <c r="G2521" i="7"/>
  <c r="D2773" i="7"/>
  <c r="I3330" i="7"/>
  <c r="E3330" i="7"/>
  <c r="J3324" i="7"/>
  <c r="N3383" i="7"/>
  <c r="H3383" i="7"/>
  <c r="H1876" i="7"/>
  <c r="I1876" i="7"/>
  <c r="D2412" i="7"/>
  <c r="H3025" i="7"/>
  <c r="N3025" i="7"/>
  <c r="R3003" i="7"/>
  <c r="H1079" i="7"/>
  <c r="M1068" i="7"/>
  <c r="I1079" i="7"/>
  <c r="D1175" i="7"/>
  <c r="S1537" i="7"/>
  <c r="F1537" i="7"/>
  <c r="D1537" i="7" s="1"/>
  <c r="U1534" i="7"/>
  <c r="S1630" i="7"/>
  <c r="U1627" i="7"/>
  <c r="U1615" i="7"/>
  <c r="F1630" i="7"/>
  <c r="H1739" i="7"/>
  <c r="I1739" i="7"/>
  <c r="M1738" i="7"/>
  <c r="M1728" i="7"/>
  <c r="G1896" i="7"/>
  <c r="N1896" i="7"/>
  <c r="Q1724" i="7"/>
  <c r="S2066" i="7"/>
  <c r="F2066" i="7"/>
  <c r="F1714" i="7"/>
  <c r="D2633" i="7"/>
  <c r="H2818" i="7"/>
  <c r="N2818" i="7"/>
  <c r="H2917" i="7"/>
  <c r="N2917" i="7"/>
  <c r="R2903" i="7"/>
  <c r="F4073" i="7"/>
  <c r="U4072" i="7"/>
  <c r="U4063" i="7"/>
  <c r="S4073" i="7"/>
  <c r="N4019" i="7"/>
  <c r="G4019" i="7"/>
  <c r="I2539" i="7"/>
  <c r="E2539" i="7"/>
  <c r="D2539" i="7" s="1"/>
  <c r="D2670" i="7"/>
  <c r="S4247" i="7"/>
  <c r="G4247" i="7"/>
  <c r="I4395" i="7"/>
  <c r="E4395" i="7"/>
  <c r="S4449" i="7"/>
  <c r="G4449" i="7"/>
  <c r="D4449" i="7" s="1"/>
  <c r="N5171" i="7"/>
  <c r="E5171" i="7"/>
  <c r="O5156" i="7"/>
  <c r="S3560" i="7"/>
  <c r="F3560" i="7"/>
  <c r="D3560" i="7" s="1"/>
  <c r="I4582" i="7"/>
  <c r="E4582" i="7"/>
  <c r="J4567" i="7"/>
  <c r="J4579" i="7"/>
  <c r="H4477" i="7"/>
  <c r="N4477" i="7"/>
  <c r="R4353" i="7"/>
  <c r="O4161" i="7"/>
  <c r="S4218" i="7"/>
  <c r="G4218" i="7"/>
  <c r="D4307" i="7"/>
  <c r="H4444" i="7"/>
  <c r="R4439" i="7"/>
  <c r="N4444" i="7"/>
  <c r="H4625" i="7"/>
  <c r="R4612" i="7"/>
  <c r="N4625" i="7"/>
  <c r="H4646" i="7"/>
  <c r="N4646" i="7"/>
  <c r="N4863" i="7"/>
  <c r="E4863" i="7"/>
  <c r="D5005" i="7"/>
  <c r="S192" i="7"/>
  <c r="E192" i="7"/>
  <c r="N203" i="7"/>
  <c r="F203" i="7"/>
  <c r="P202" i="7"/>
  <c r="P192" i="7"/>
  <c r="G53" i="7"/>
  <c r="I53" i="7"/>
  <c r="N591" i="7"/>
  <c r="F591" i="7"/>
  <c r="N757" i="7"/>
  <c r="F757" i="7"/>
  <c r="D757" i="7" s="1"/>
  <c r="P753" i="7"/>
  <c r="N767" i="7"/>
  <c r="F767" i="7"/>
  <c r="D767" i="7" s="1"/>
  <c r="S310" i="7"/>
  <c r="E310" i="7"/>
  <c r="D310" i="7" s="1"/>
  <c r="K45" i="7"/>
  <c r="F45" i="7" s="1"/>
  <c r="F587" i="7"/>
  <c r="I587" i="7"/>
  <c r="Q579" i="7"/>
  <c r="G989" i="7"/>
  <c r="D989" i="7" s="1"/>
  <c r="Q988" i="7"/>
  <c r="N989" i="7"/>
  <c r="O1062" i="7"/>
  <c r="N997" i="7"/>
  <c r="E997" i="7"/>
  <c r="G464" i="7"/>
  <c r="L442" i="7"/>
  <c r="L460" i="7"/>
  <c r="I464" i="7"/>
  <c r="N659" i="7"/>
  <c r="F659" i="7"/>
  <c r="S870" i="7"/>
  <c r="D2028" i="7"/>
  <c r="D2462" i="7"/>
  <c r="D1407" i="7"/>
  <c r="F1394" i="7"/>
  <c r="I1394" i="7"/>
  <c r="D1729" i="7"/>
  <c r="D1907" i="7"/>
  <c r="H2118" i="7"/>
  <c r="I2118" i="7"/>
  <c r="H2350" i="7"/>
  <c r="N2350" i="7"/>
  <c r="R2339" i="7"/>
  <c r="I2555" i="7"/>
  <c r="E2555" i="7"/>
  <c r="J2554" i="7"/>
  <c r="J2520" i="7" s="1"/>
  <c r="H2414" i="7"/>
  <c r="N2414" i="7"/>
  <c r="R16" i="7"/>
  <c r="D2593" i="7"/>
  <c r="D3093" i="7"/>
  <c r="S3296" i="7"/>
  <c r="G3296" i="7"/>
  <c r="D3296" i="7" s="1"/>
  <c r="H2594" i="7"/>
  <c r="R2589" i="7"/>
  <c r="N2594" i="7"/>
  <c r="H2699" i="7"/>
  <c r="N2699" i="7"/>
  <c r="S3162" i="7"/>
  <c r="G3162" i="7"/>
  <c r="D3162" i="7" s="1"/>
  <c r="S3094" i="7"/>
  <c r="G3094" i="7"/>
  <c r="D3094" i="7" s="1"/>
  <c r="V45" i="7"/>
  <c r="G45" i="7" s="1"/>
  <c r="D3331" i="7"/>
  <c r="H4340" i="7"/>
  <c r="N4340" i="7"/>
  <c r="R3580" i="7"/>
  <c r="R8" i="7" s="1"/>
  <c r="G1757" i="7"/>
  <c r="N1757" i="7"/>
  <c r="Q1749" i="7"/>
  <c r="S1854" i="7"/>
  <c r="F1854" i="7"/>
  <c r="D1854" i="7" s="1"/>
  <c r="H2985" i="7"/>
  <c r="N2985" i="7"/>
  <c r="R2984" i="7"/>
  <c r="I3025" i="7"/>
  <c r="E3025" i="7"/>
  <c r="D3025" i="7" s="1"/>
  <c r="J3003" i="7"/>
  <c r="D3046" i="7"/>
  <c r="H3243" i="7"/>
  <c r="N3243" i="7"/>
  <c r="R3232" i="7"/>
  <c r="R3242" i="7"/>
  <c r="F1103" i="7"/>
  <c r="K1090" i="7"/>
  <c r="I1103" i="7"/>
  <c r="H1057" i="7"/>
  <c r="M33" i="7"/>
  <c r="G1589" i="7"/>
  <c r="N1589" i="7"/>
  <c r="Q1468" i="7"/>
  <c r="S1716" i="7"/>
  <c r="F1716" i="7"/>
  <c r="D1716" i="7" s="1"/>
  <c r="S1788" i="7"/>
  <c r="F1788" i="7"/>
  <c r="D1788" i="7" s="1"/>
  <c r="U1731" i="7"/>
  <c r="G2100" i="7"/>
  <c r="N2100" i="7"/>
  <c r="S3108" i="7"/>
  <c r="G3108" i="7"/>
  <c r="D3108" i="7" s="1"/>
  <c r="V3097" i="7"/>
  <c r="V3107" i="7"/>
  <c r="H3136" i="7"/>
  <c r="N3136" i="7"/>
  <c r="R3087" i="7"/>
  <c r="H3087" i="7" s="1"/>
  <c r="I3401" i="7"/>
  <c r="E3401" i="7"/>
  <c r="H4086" i="7"/>
  <c r="I4086" i="7"/>
  <c r="M4082" i="7"/>
  <c r="K3582" i="7"/>
  <c r="F4164" i="7"/>
  <c r="I4164" i="7"/>
  <c r="H2300" i="7"/>
  <c r="D2300" i="7" s="1"/>
  <c r="R2292" i="7"/>
  <c r="N2300" i="7"/>
  <c r="I2440" i="7"/>
  <c r="E2440" i="7"/>
  <c r="S2373" i="7"/>
  <c r="G2373" i="7"/>
  <c r="V2372" i="7"/>
  <c r="H2539" i="7"/>
  <c r="N2539" i="7"/>
  <c r="D4218" i="7"/>
  <c r="E3546" i="7"/>
  <c r="I3546" i="7"/>
  <c r="R4168" i="7"/>
  <c r="N4184" i="7"/>
  <c r="H4184" i="7"/>
  <c r="H4041" i="7"/>
  <c r="I4041" i="7"/>
  <c r="I4422" i="7"/>
  <c r="E4422" i="7"/>
  <c r="D4689" i="7"/>
  <c r="N5790" i="7"/>
  <c r="O5786" i="7"/>
  <c r="E5790" i="7"/>
  <c r="S4429" i="7"/>
  <c r="G4429" i="7"/>
  <c r="I4444" i="7"/>
  <c r="E4444" i="7"/>
  <c r="D4444" i="7" s="1"/>
  <c r="J4439" i="7"/>
  <c r="H4397" i="7"/>
  <c r="N4397" i="7"/>
  <c r="R4342" i="7"/>
  <c r="I4613" i="7"/>
  <c r="E4613" i="7"/>
  <c r="I4646" i="7"/>
  <c r="E4646" i="7"/>
  <c r="D4646" i="7" s="1"/>
  <c r="D4479" i="7"/>
  <c r="F5047" i="7"/>
  <c r="D5047" i="7" s="1"/>
  <c r="I5047" i="7"/>
  <c r="F3591" i="7"/>
  <c r="K22" i="7"/>
  <c r="F22" i="7" s="1"/>
  <c r="H4822" i="7"/>
  <c r="W4819" i="7"/>
  <c r="W4798" i="7"/>
  <c r="S4822" i="7"/>
  <c r="N4774" i="7"/>
  <c r="E4774" i="7"/>
  <c r="O3580" i="7"/>
  <c r="N3580" i="7" s="1"/>
  <c r="S4949" i="7"/>
  <c r="H4949" i="7"/>
  <c r="D4477" i="7"/>
  <c r="G5509" i="7"/>
  <c r="L3602" i="7"/>
  <c r="G4197" i="7"/>
  <c r="V4193" i="7"/>
  <c r="V4182" i="7"/>
  <c r="S4197" i="7"/>
  <c r="F4774" i="7"/>
  <c r="I4774" i="7"/>
  <c r="K3580" i="7"/>
  <c r="F5085" i="7"/>
  <c r="I5085" i="7"/>
  <c r="K5075" i="7"/>
  <c r="P3582" i="7"/>
  <c r="P11" i="7" s="1"/>
  <c r="F5154" i="7"/>
  <c r="G5549" i="7"/>
  <c r="D5549" i="7" s="1"/>
  <c r="L5548" i="7"/>
  <c r="L5538" i="7"/>
  <c r="I5549" i="7"/>
  <c r="N4934" i="7"/>
  <c r="E4934" i="7"/>
  <c r="F5222" i="7"/>
  <c r="I5222" i="7"/>
  <c r="K5221" i="7"/>
  <c r="S5166" i="7"/>
  <c r="I5826" i="7"/>
  <c r="E5826" i="7"/>
  <c r="F5720" i="7"/>
  <c r="K5712" i="7"/>
  <c r="V5712" i="7"/>
  <c r="G5720" i="7"/>
  <c r="H5827" i="7"/>
  <c r="N5827" i="7"/>
  <c r="F5843" i="7"/>
  <c r="I5843" i="7"/>
  <c r="G6169" i="7"/>
  <c r="L6151" i="7"/>
  <c r="I6169" i="7"/>
  <c r="H5883" i="7"/>
  <c r="I5883" i="7"/>
  <c r="G6290" i="7"/>
  <c r="I6290" i="7"/>
  <c r="R6174" i="7"/>
  <c r="H6174" i="7" s="1"/>
  <c r="H6181" i="7"/>
  <c r="H5870" i="7"/>
  <c r="I5870" i="7"/>
  <c r="G5884" i="7"/>
  <c r="Q5879" i="7"/>
  <c r="N5884" i="7"/>
  <c r="H6443" i="7"/>
  <c r="N6443" i="7"/>
  <c r="H6460" i="7"/>
  <c r="N6460" i="7"/>
  <c r="N6684" i="7"/>
  <c r="F6684" i="7"/>
  <c r="P6646" i="7"/>
  <c r="N25" i="7"/>
  <c r="F25" i="7"/>
  <c r="N6725" i="7"/>
  <c r="F6725" i="7"/>
  <c r="P6721" i="7"/>
  <c r="W6765" i="7"/>
  <c r="W6758" i="7"/>
  <c r="J6789" i="7"/>
  <c r="E6790" i="7"/>
  <c r="I6808" i="7"/>
  <c r="E6808" i="7"/>
  <c r="E6835" i="7"/>
  <c r="R6675" i="7"/>
  <c r="H6692" i="7"/>
  <c r="N6692" i="7"/>
  <c r="H6825" i="7"/>
  <c r="R6824" i="7"/>
  <c r="N6825" i="7"/>
  <c r="N4799" i="7"/>
  <c r="E4799" i="7"/>
  <c r="O4782" i="7"/>
  <c r="H4783" i="7"/>
  <c r="S4783" i="7"/>
  <c r="W3589" i="7"/>
  <c r="W20" i="7" s="1"/>
  <c r="N5746" i="7"/>
  <c r="O5742" i="7"/>
  <c r="D4346" i="7"/>
  <c r="S4892" i="7"/>
  <c r="H4892" i="7"/>
  <c r="F4915" i="7"/>
  <c r="I4915" i="7"/>
  <c r="N4948" i="7"/>
  <c r="E4948" i="7"/>
  <c r="F4972" i="7"/>
  <c r="I4972" i="7"/>
  <c r="D4241" i="7"/>
  <c r="H4378" i="7"/>
  <c r="R4377" i="7"/>
  <c r="R4364" i="7"/>
  <c r="N4378" i="7"/>
  <c r="F5065" i="7"/>
  <c r="I5065" i="7"/>
  <c r="N4764" i="7"/>
  <c r="E4764" i="7"/>
  <c r="S6258" i="7"/>
  <c r="E6258" i="7"/>
  <c r="D6258" i="7" s="1"/>
  <c r="O3601" i="7"/>
  <c r="P5521" i="7"/>
  <c r="F5529" i="7"/>
  <c r="N5529" i="7"/>
  <c r="G5588" i="7"/>
  <c r="D5588" i="7" s="1"/>
  <c r="I5588" i="7"/>
  <c r="H5835" i="7"/>
  <c r="N5835" i="7"/>
  <c r="I5689" i="7"/>
  <c r="O5502" i="7"/>
  <c r="N5670" i="7"/>
  <c r="G5870" i="7"/>
  <c r="N5870" i="7"/>
  <c r="S5681" i="7"/>
  <c r="T5724" i="7"/>
  <c r="S5724" i="7" s="1"/>
  <c r="S5728" i="7"/>
  <c r="H5842" i="7"/>
  <c r="I6428" i="7"/>
  <c r="E6428" i="7"/>
  <c r="F27" i="7"/>
  <c r="S27" i="7"/>
  <c r="G5898" i="7"/>
  <c r="N5898" i="7"/>
  <c r="G6307" i="7"/>
  <c r="I6307" i="7"/>
  <c r="J6174" i="7"/>
  <c r="I6181" i="7"/>
  <c r="E6181" i="7"/>
  <c r="S6321" i="7"/>
  <c r="E6321" i="7"/>
  <c r="D6321" i="7" s="1"/>
  <c r="G5857" i="7"/>
  <c r="Q5856" i="7"/>
  <c r="Q5707" i="7"/>
  <c r="N5857" i="7"/>
  <c r="G5863" i="7"/>
  <c r="N5863" i="7"/>
  <c r="H5905" i="7"/>
  <c r="I5905" i="7"/>
  <c r="G6211" i="7"/>
  <c r="D6211" i="7" s="1"/>
  <c r="I6211" i="7"/>
  <c r="G6280" i="7"/>
  <c r="D6280" i="7" s="1"/>
  <c r="I6280" i="7"/>
  <c r="H6464" i="7"/>
  <c r="N6464" i="7"/>
  <c r="H6455" i="7"/>
  <c r="N6455" i="7"/>
  <c r="G6639" i="7"/>
  <c r="D6639" i="7" s="1"/>
  <c r="L25" i="7"/>
  <c r="I6639" i="7"/>
  <c r="N6665" i="7"/>
  <c r="F6665" i="7"/>
  <c r="U6766" i="7"/>
  <c r="U6759" i="7"/>
  <c r="U6635" i="7" s="1"/>
  <c r="S6741" i="7"/>
  <c r="T6740" i="7"/>
  <c r="E6741" i="7"/>
  <c r="G6640" i="7"/>
  <c r="L27" i="7"/>
  <c r="I6652" i="7"/>
  <c r="E6652" i="7"/>
  <c r="D6652" i="7" s="1"/>
  <c r="S6842" i="7"/>
  <c r="T6841" i="7"/>
  <c r="T6834" i="7"/>
  <c r="S6834" i="7" s="1"/>
  <c r="S6854" i="7"/>
  <c r="T6851" i="7"/>
  <c r="E6854" i="7"/>
  <c r="D6854" i="7" s="1"/>
  <c r="S6732" i="7"/>
  <c r="T6731" i="7"/>
  <c r="E6732" i="7"/>
  <c r="H6840" i="7"/>
  <c r="R6839" i="7"/>
  <c r="R6832" i="7"/>
  <c r="H6832" i="7" s="1"/>
  <c r="H2329" i="7"/>
  <c r="N2329" i="7"/>
  <c r="N4783" i="7"/>
  <c r="E4783" i="7"/>
  <c r="O3589" i="7"/>
  <c r="N4960" i="7"/>
  <c r="E4960" i="7"/>
  <c r="S5240" i="7"/>
  <c r="H5240" i="7"/>
  <c r="E5746" i="7"/>
  <c r="D5318" i="7"/>
  <c r="S5516" i="7"/>
  <c r="T5505" i="7"/>
  <c r="S5505" i="7" s="1"/>
  <c r="E5516" i="7"/>
  <c r="H4429" i="7"/>
  <c r="N4429" i="7"/>
  <c r="W4932" i="7"/>
  <c r="H4764" i="7"/>
  <c r="S4764" i="7"/>
  <c r="S3581" i="7"/>
  <c r="T9" i="7"/>
  <c r="N5759" i="7"/>
  <c r="E5759" i="7"/>
  <c r="D5759" i="7" s="1"/>
  <c r="F4934" i="7"/>
  <c r="I4934" i="7"/>
  <c r="F5026" i="7"/>
  <c r="I5026" i="7"/>
  <c r="K5025" i="7"/>
  <c r="G5157" i="7"/>
  <c r="I5818" i="7"/>
  <c r="E5818" i="7"/>
  <c r="D5721" i="7"/>
  <c r="G3581" i="7"/>
  <c r="F5673" i="7"/>
  <c r="G3583" i="7"/>
  <c r="Q12" i="7"/>
  <c r="S5673" i="7"/>
  <c r="E5673" i="7"/>
  <c r="D5673" i="7" s="1"/>
  <c r="V5742" i="7"/>
  <c r="G5742" i="7" s="1"/>
  <c r="G5746" i="7"/>
  <c r="S5884" i="7"/>
  <c r="U5879" i="7"/>
  <c r="F5884" i="7"/>
  <c r="D5884" i="7" s="1"/>
  <c r="S5935" i="7"/>
  <c r="F5935" i="7"/>
  <c r="H6018" i="7"/>
  <c r="D6018" i="7" s="1"/>
  <c r="I6018" i="7"/>
  <c r="M6017" i="7"/>
  <c r="S5857" i="7"/>
  <c r="U5707" i="7"/>
  <c r="U5856" i="7"/>
  <c r="F5857" i="7"/>
  <c r="D5857" i="7" s="1"/>
  <c r="G6254" i="7"/>
  <c r="D6254" i="7" s="1"/>
  <c r="I6254" i="7"/>
  <c r="I6176" i="7"/>
  <c r="E6176" i="7"/>
  <c r="S5915" i="7"/>
  <c r="F5915" i="7"/>
  <c r="I6443" i="7"/>
  <c r="E6443" i="7"/>
  <c r="D6443" i="7" s="1"/>
  <c r="D6455" i="7"/>
  <c r="I6433" i="7"/>
  <c r="E6433" i="7"/>
  <c r="H6403" i="7"/>
  <c r="N6403" i="7"/>
  <c r="N6901" i="7"/>
  <c r="F6901" i="7"/>
  <c r="P6898" i="7"/>
  <c r="P6886" i="7"/>
  <c r="D4977" i="7"/>
  <c r="P5537" i="7"/>
  <c r="F5548" i="7"/>
  <c r="N5548" i="7"/>
  <c r="M4754" i="7"/>
  <c r="M4464" i="7"/>
  <c r="H4755" i="7"/>
  <c r="N4835" i="7"/>
  <c r="E4835" i="7"/>
  <c r="N4914" i="7"/>
  <c r="E4914" i="7"/>
  <c r="F4949" i="7"/>
  <c r="I4949" i="7"/>
  <c r="I4492" i="7"/>
  <c r="E4492" i="7"/>
  <c r="J4491" i="7"/>
  <c r="S4638" i="7"/>
  <c r="G4638" i="7"/>
  <c r="V4612" i="7"/>
  <c r="W5151" i="7"/>
  <c r="H5151" i="7" s="1"/>
  <c r="H5166" i="7"/>
  <c r="F4870" i="7"/>
  <c r="I4870" i="7"/>
  <c r="K4862" i="7"/>
  <c r="D5110" i="7"/>
  <c r="N5232" i="7"/>
  <c r="E5232" i="7"/>
  <c r="O3604" i="7"/>
  <c r="K4999" i="7"/>
  <c r="F5033" i="7"/>
  <c r="I5033" i="7"/>
  <c r="K5032" i="7"/>
  <c r="G5559" i="7"/>
  <c r="D5559" i="7" s="1"/>
  <c r="I5559" i="7"/>
  <c r="I5778" i="7"/>
  <c r="E5778" i="7"/>
  <c r="D5847" i="7"/>
  <c r="S5496" i="7"/>
  <c r="T5491" i="7"/>
  <c r="E5496" i="7"/>
  <c r="H5779" i="7"/>
  <c r="N5779" i="7"/>
  <c r="S5814" i="7"/>
  <c r="G5814" i="7"/>
  <c r="D5814" i="7" s="1"/>
  <c r="V5810" i="7"/>
  <c r="I5712" i="7"/>
  <c r="F5690" i="7"/>
  <c r="H5810" i="7"/>
  <c r="N5810" i="7"/>
  <c r="H6067" i="7"/>
  <c r="D6067" i="7" s="1"/>
  <c r="I6067" i="7"/>
  <c r="S6275" i="7"/>
  <c r="E6275" i="7"/>
  <c r="D6275" i="7" s="1"/>
  <c r="G6202" i="7"/>
  <c r="D6202" i="7" s="1"/>
  <c r="I6202" i="7"/>
  <c r="S6232" i="7"/>
  <c r="E6232" i="7"/>
  <c r="D6232" i="7" s="1"/>
  <c r="S6302" i="7"/>
  <c r="E6302" i="7"/>
  <c r="D6302" i="7" s="1"/>
  <c r="H5943" i="7"/>
  <c r="I5943" i="7"/>
  <c r="H6055" i="7"/>
  <c r="D6055" i="7" s="1"/>
  <c r="I6055" i="7"/>
  <c r="H6106" i="7"/>
  <c r="I6106" i="7"/>
  <c r="M6091" i="7"/>
  <c r="N6350" i="7"/>
  <c r="F6350" i="7"/>
  <c r="D6350" i="7" s="1"/>
  <c r="D6399" i="7"/>
  <c r="I6438" i="7"/>
  <c r="E6438" i="7"/>
  <c r="I6464" i="7"/>
  <c r="E6464" i="7"/>
  <c r="D6464" i="7" s="1"/>
  <c r="D6520" i="7"/>
  <c r="I6493" i="7"/>
  <c r="E6493" i="7"/>
  <c r="D6575" i="7"/>
  <c r="D6549" i="7"/>
  <c r="L6646" i="7"/>
  <c r="S6760" i="7"/>
  <c r="O6815" i="7"/>
  <c r="O6777" i="7"/>
  <c r="G6816" i="7"/>
  <c r="L6815" i="7"/>
  <c r="I6836" i="7"/>
  <c r="E6779" i="7"/>
  <c r="N6174" i="7"/>
  <c r="F6174" i="7"/>
  <c r="N278" i="7"/>
  <c r="F278" i="7"/>
  <c r="G138" i="7"/>
  <c r="D138" i="7" s="1"/>
  <c r="I138" i="7"/>
  <c r="F213" i="7"/>
  <c r="N213" i="7"/>
  <c r="S326" i="7"/>
  <c r="E326" i="7"/>
  <c r="D326" i="7" s="1"/>
  <c r="S956" i="7"/>
  <c r="F956" i="7"/>
  <c r="S545" i="7"/>
  <c r="T542" i="7"/>
  <c r="E545" i="7"/>
  <c r="N1035" i="7"/>
  <c r="E1035" i="7"/>
  <c r="D1035" i="7" s="1"/>
  <c r="O1032" i="7"/>
  <c r="O579" i="7"/>
  <c r="N1051" i="7"/>
  <c r="E1051" i="7"/>
  <c r="S1257" i="7"/>
  <c r="U1054" i="7"/>
  <c r="F1257" i="7"/>
  <c r="H1687" i="7"/>
  <c r="M1684" i="7"/>
  <c r="I1687" i="7"/>
  <c r="S1757" i="7"/>
  <c r="F1757" i="7"/>
  <c r="D1757" i="7" s="1"/>
  <c r="U1749" i="7"/>
  <c r="G1819" i="7"/>
  <c r="D1819" i="7" s="1"/>
  <c r="N1819" i="7"/>
  <c r="N1055" i="7"/>
  <c r="E1055" i="7"/>
  <c r="H1768" i="7"/>
  <c r="I1768" i="7"/>
  <c r="H1375" i="7"/>
  <c r="M1347" i="7"/>
  <c r="H1347" i="7" s="1"/>
  <c r="I1375" i="7"/>
  <c r="G1829" i="7"/>
  <c r="D1829" i="7" s="1"/>
  <c r="N1829" i="7"/>
  <c r="F1720" i="7"/>
  <c r="U34" i="7"/>
  <c r="S2226" i="7"/>
  <c r="G2226" i="7"/>
  <c r="S2027" i="7"/>
  <c r="U2011" i="7"/>
  <c r="F2027" i="7"/>
  <c r="I2340" i="7"/>
  <c r="E2340" i="7"/>
  <c r="J2329" i="7"/>
  <c r="H1499" i="7"/>
  <c r="I1499" i="7"/>
  <c r="H2266" i="7"/>
  <c r="N2266" i="7"/>
  <c r="S2417" i="7"/>
  <c r="G2417" i="7"/>
  <c r="S3133" i="7"/>
  <c r="G3133" i="7"/>
  <c r="I3383" i="7"/>
  <c r="E3383" i="7"/>
  <c r="D3383" i="7" s="1"/>
  <c r="J3371" i="7"/>
  <c r="I3454" i="7"/>
  <c r="E3454" i="7"/>
  <c r="D3454" i="7" s="1"/>
  <c r="J3441" i="7"/>
  <c r="J3451" i="7"/>
  <c r="S2707" i="7"/>
  <c r="G2707" i="7"/>
  <c r="H2749" i="7"/>
  <c r="N2749" i="7"/>
  <c r="J3269" i="7"/>
  <c r="D850" i="7"/>
  <c r="H585" i="7"/>
  <c r="D971" i="7"/>
  <c r="F1062" i="7"/>
  <c r="I1062" i="7"/>
  <c r="N1047" i="7"/>
  <c r="O10" i="7"/>
  <c r="E1047" i="7"/>
  <c r="H1058" i="7"/>
  <c r="M36" i="7"/>
  <c r="S1473" i="7"/>
  <c r="F1473" i="7"/>
  <c r="H1585" i="7"/>
  <c r="I1585" i="7"/>
  <c r="G1661" i="7"/>
  <c r="Q1658" i="7"/>
  <c r="N1661" i="7"/>
  <c r="H1717" i="7"/>
  <c r="I1717" i="7"/>
  <c r="G1906" i="7"/>
  <c r="Q1892" i="7"/>
  <c r="N1906" i="7"/>
  <c r="H1906" i="7"/>
  <c r="M1892" i="7"/>
  <c r="I1906" i="7"/>
  <c r="D2118" i="7"/>
  <c r="I2833" i="7"/>
  <c r="E2833" i="7"/>
  <c r="S2909" i="7"/>
  <c r="G2909" i="7"/>
  <c r="D2909" i="7" s="1"/>
  <c r="V2700" i="7"/>
  <c r="S3620" i="7"/>
  <c r="F3620" i="7"/>
  <c r="U3602" i="7"/>
  <c r="H2440" i="7"/>
  <c r="N2440" i="7"/>
  <c r="I2883" i="7"/>
  <c r="E2883" i="7"/>
  <c r="I3056" i="7"/>
  <c r="E3056" i="7"/>
  <c r="J3040" i="7"/>
  <c r="J3053" i="7"/>
  <c r="G3631" i="7"/>
  <c r="D3631" i="7" s="1"/>
  <c r="Q3623" i="7"/>
  <c r="N3631" i="7"/>
  <c r="S4696" i="7"/>
  <c r="G4696" i="7"/>
  <c r="I4198" i="7"/>
  <c r="E4198" i="7"/>
  <c r="J4197" i="7"/>
  <c r="J4183" i="7"/>
  <c r="S4326" i="7"/>
  <c r="G4326" i="7"/>
  <c r="D4326" i="7" s="1"/>
  <c r="V4322" i="7"/>
  <c r="S4349" i="7"/>
  <c r="G4349" i="7"/>
  <c r="V3589" i="7"/>
  <c r="D5065" i="7"/>
  <c r="V3582" i="7"/>
  <c r="G3582" i="7" s="1"/>
  <c r="S4164" i="7"/>
  <c r="G4164" i="7"/>
  <c r="S4342" i="7"/>
  <c r="G4342" i="7"/>
  <c r="H4474" i="7"/>
  <c r="N4474" i="7"/>
  <c r="R4349" i="7"/>
  <c r="I4397" i="7"/>
  <c r="E4397" i="7"/>
  <c r="D4397" i="7" s="1"/>
  <c r="J4342" i="7"/>
  <c r="S4531" i="7"/>
  <c r="G4531" i="7"/>
  <c r="D4531" i="7" s="1"/>
  <c r="W45" i="7"/>
  <c r="H3605" i="7"/>
  <c r="S105" i="7"/>
  <c r="T104" i="7"/>
  <c r="T50" i="7"/>
  <c r="E105" i="7"/>
  <c r="N874" i="7"/>
  <c r="E874" i="7"/>
  <c r="O869" i="7"/>
  <c r="S213" i="7"/>
  <c r="E213" i="7"/>
  <c r="D213" i="7" s="1"/>
  <c r="N519" i="7"/>
  <c r="F519" i="7"/>
  <c r="N115" i="7"/>
  <c r="F115" i="7"/>
  <c r="N443" i="7"/>
  <c r="F443" i="7"/>
  <c r="I1028" i="7"/>
  <c r="N199" i="7"/>
  <c r="F199" i="7"/>
  <c r="D199" i="7" s="1"/>
  <c r="S721" i="7"/>
  <c r="T686" i="7"/>
  <c r="T720" i="7"/>
  <c r="E721" i="7"/>
  <c r="D721" i="7" s="1"/>
  <c r="G720" i="7"/>
  <c r="L717" i="7"/>
  <c r="L685" i="7"/>
  <c r="I720" i="7"/>
  <c r="U47" i="7"/>
  <c r="S47" i="7" s="1"/>
  <c r="S589" i="7"/>
  <c r="G1079" i="7"/>
  <c r="Q1068" i="7"/>
  <c r="N1079" i="7"/>
  <c r="D1519" i="7"/>
  <c r="S1603" i="7"/>
  <c r="U1588" i="7"/>
  <c r="U1600" i="7"/>
  <c r="F1603" i="7"/>
  <c r="U1326" i="7"/>
  <c r="U1314" i="7"/>
  <c r="S1330" i="7"/>
  <c r="F1330" i="7"/>
  <c r="G1849" i="7"/>
  <c r="D1849" i="7" s="1"/>
  <c r="N1849" i="7"/>
  <c r="S2266" i="7"/>
  <c r="G2266" i="7"/>
  <c r="G2085" i="7"/>
  <c r="N2085" i="7"/>
  <c r="Q2027" i="7"/>
  <c r="S2995" i="7"/>
  <c r="G2995" i="7"/>
  <c r="D2995" i="7" s="1"/>
  <c r="I2590" i="7"/>
  <c r="E2590" i="7"/>
  <c r="H2864" i="7"/>
  <c r="N2864" i="7"/>
  <c r="H2372" i="7"/>
  <c r="N2372" i="7"/>
  <c r="S2708" i="7"/>
  <c r="G2708" i="7"/>
  <c r="D2694" i="7"/>
  <c r="E3088" i="7"/>
  <c r="S3157" i="7"/>
  <c r="G3157" i="7"/>
  <c r="I3235" i="7"/>
  <c r="E3235" i="7"/>
  <c r="S3325" i="7"/>
  <c r="G3325" i="7"/>
  <c r="V3088" i="7"/>
  <c r="S3407" i="7"/>
  <c r="G3407" i="7"/>
  <c r="D3407" i="7" s="1"/>
  <c r="O20" i="7"/>
  <c r="D1401" i="7"/>
  <c r="H1059" i="7"/>
  <c r="M37" i="7"/>
  <c r="H37" i="7" s="1"/>
  <c r="H1713" i="7"/>
  <c r="I1713" i="7"/>
  <c r="G1911" i="7"/>
  <c r="N1911" i="7"/>
  <c r="Q1905" i="7"/>
  <c r="H2084" i="7"/>
  <c r="I2084" i="7"/>
  <c r="S2177" i="7"/>
  <c r="V2143" i="7"/>
  <c r="G2177" i="7"/>
  <c r="D2177" i="7" s="1"/>
  <c r="S2340" i="7"/>
  <c r="G2340" i="7"/>
  <c r="V2329" i="7"/>
  <c r="I3136" i="7"/>
  <c r="E3136" i="7"/>
  <c r="D3136" i="7" s="1"/>
  <c r="J3087" i="7"/>
  <c r="S3172" i="7"/>
  <c r="G3172" i="7"/>
  <c r="D3172" i="7" s="1"/>
  <c r="V3171" i="7"/>
  <c r="S3095" i="7"/>
  <c r="G3095" i="7"/>
  <c r="D3095" i="7" s="1"/>
  <c r="S2871" i="7"/>
  <c r="G2871" i="7"/>
  <c r="D2871" i="7" s="1"/>
  <c r="S4345" i="7"/>
  <c r="G4345" i="7"/>
  <c r="V3585" i="7"/>
  <c r="V16" i="7" s="1"/>
  <c r="S16" i="7" s="1"/>
  <c r="H3984" i="7"/>
  <c r="D3984" i="7" s="1"/>
  <c r="I3984" i="7"/>
  <c r="E4169" i="7"/>
  <c r="D4169" i="7" s="1"/>
  <c r="I4169" i="7"/>
  <c r="L4338" i="7"/>
  <c r="S4839" i="7"/>
  <c r="H4839" i="7"/>
  <c r="N4832" i="7"/>
  <c r="E4832" i="7"/>
  <c r="H4008" i="7"/>
  <c r="I4008" i="7"/>
  <c r="H4063" i="7"/>
  <c r="I4063" i="7"/>
  <c r="H4135" i="7"/>
  <c r="D4135" i="7" s="1"/>
  <c r="I4135" i="7"/>
  <c r="D4247" i="7"/>
  <c r="H4582" i="7"/>
  <c r="R4567" i="7"/>
  <c r="N4582" i="7"/>
  <c r="R4579" i="7"/>
  <c r="S5790" i="7"/>
  <c r="W5786" i="7"/>
  <c r="H5790" i="7"/>
  <c r="N173" i="7"/>
  <c r="F173" i="7"/>
  <c r="P162" i="7"/>
  <c r="E1091" i="7"/>
  <c r="O1044" i="7"/>
  <c r="N803" i="7"/>
  <c r="F803" i="7"/>
  <c r="D803" i="7" s="1"/>
  <c r="G221" i="7"/>
  <c r="D221" i="7" s="1"/>
  <c r="I221" i="7"/>
  <c r="N14" i="7"/>
  <c r="F14" i="7"/>
  <c r="G708" i="7"/>
  <c r="I708" i="7"/>
  <c r="G429" i="7"/>
  <c r="L426" i="7"/>
  <c r="I429" i="7"/>
  <c r="D956" i="7"/>
  <c r="G526" i="7"/>
  <c r="D526" i="7" s="1"/>
  <c r="L523" i="7"/>
  <c r="L481" i="7"/>
  <c r="I526" i="7"/>
  <c r="N1049" i="7"/>
  <c r="O12" i="7"/>
  <c r="E1049" i="7"/>
  <c r="S1884" i="7"/>
  <c r="F1884" i="7"/>
  <c r="D1884" i="7" s="1"/>
  <c r="S1375" i="7"/>
  <c r="H1995" i="7"/>
  <c r="I1995" i="7"/>
  <c r="S1278" i="7"/>
  <c r="F1278" i="7"/>
  <c r="D1278" i="7" s="1"/>
  <c r="S1675" i="7"/>
  <c r="F1675" i="7"/>
  <c r="D1916" i="7"/>
  <c r="F2138" i="7"/>
  <c r="G1726" i="7"/>
  <c r="D1726" i="7" s="1"/>
  <c r="N1726" i="7"/>
  <c r="S1811" i="7"/>
  <c r="F1811" i="7"/>
  <c r="D1811" i="7" s="1"/>
  <c r="H2080" i="7"/>
  <c r="D2080" i="7" s="1"/>
  <c r="I2080" i="7"/>
  <c r="M2066" i="7"/>
  <c r="D2591" i="7"/>
  <c r="I3355" i="7"/>
  <c r="E3355" i="7"/>
  <c r="G3363" i="7"/>
  <c r="D3363" i="7" s="1"/>
  <c r="V3359" i="7"/>
  <c r="S3363" i="7"/>
  <c r="N3437" i="7"/>
  <c r="H3437" i="7"/>
  <c r="S2531" i="7"/>
  <c r="G2531" i="7"/>
  <c r="D2531" i="7" s="1"/>
  <c r="V2520" i="7"/>
  <c r="D2663" i="7"/>
  <c r="I2696" i="7"/>
  <c r="E2696" i="7"/>
  <c r="H3292" i="7"/>
  <c r="N3292" i="7"/>
  <c r="H2425" i="7"/>
  <c r="N2425" i="7"/>
  <c r="S2883" i="7"/>
  <c r="G2883" i="7"/>
  <c r="D3081" i="7"/>
  <c r="D4467" i="7"/>
  <c r="F1065" i="7"/>
  <c r="I1065" i="7"/>
  <c r="N1066" i="7"/>
  <c r="E1066" i="7"/>
  <c r="D1066" i="7" s="1"/>
  <c r="G1531" i="7"/>
  <c r="Q1530" i="7"/>
  <c r="N1531" i="7"/>
  <c r="S1618" i="7"/>
  <c r="F1618" i="7"/>
  <c r="S1714" i="7"/>
  <c r="U9" i="7"/>
  <c r="H1784" i="7"/>
  <c r="I1784" i="7"/>
  <c r="H2206" i="7"/>
  <c r="R2139" i="7"/>
  <c r="N2206" i="7"/>
  <c r="D2418" i="7"/>
  <c r="D3157" i="7"/>
  <c r="H3085" i="7"/>
  <c r="N3085" i="7"/>
  <c r="N3406" i="7"/>
  <c r="H3406" i="7"/>
  <c r="H2288" i="7"/>
  <c r="N2288" i="7"/>
  <c r="H4034" i="7"/>
  <c r="I4034" i="7"/>
  <c r="D4077" i="7"/>
  <c r="D4433" i="7"/>
  <c r="N4026" i="7"/>
  <c r="Q4018" i="7"/>
  <c r="G4026" i="7"/>
  <c r="D4026" i="7" s="1"/>
  <c r="H4148" i="7"/>
  <c r="D4148" i="7" s="1"/>
  <c r="I4148" i="7"/>
  <c r="D3689" i="7"/>
  <c r="D4406" i="7"/>
  <c r="S4842" i="7"/>
  <c r="H4842" i="7"/>
  <c r="N5153" i="7"/>
  <c r="E5153" i="7"/>
  <c r="D5153" i="7" s="1"/>
  <c r="N5164" i="7"/>
  <c r="E5164" i="7"/>
  <c r="D5164" i="7" s="1"/>
  <c r="O3607" i="7"/>
  <c r="F3987" i="7"/>
  <c r="U3981" i="7"/>
  <c r="S3987" i="7"/>
  <c r="I4568" i="7"/>
  <c r="E4568" i="7"/>
  <c r="J4473" i="7"/>
  <c r="O4176" i="7"/>
  <c r="D4622" i="7"/>
  <c r="N4870" i="7"/>
  <c r="E4870" i="7"/>
  <c r="O4862" i="7"/>
  <c r="N5101" i="7"/>
  <c r="E5101" i="7"/>
  <c r="N154" i="7"/>
  <c r="F154" i="7"/>
  <c r="D154" i="7" s="1"/>
  <c r="P146" i="7"/>
  <c r="N393" i="7"/>
  <c r="F393" i="7"/>
  <c r="D1115" i="7"/>
  <c r="S202" i="7"/>
  <c r="T191" i="7"/>
  <c r="E202" i="7"/>
  <c r="F426" i="7"/>
  <c r="N426" i="7"/>
  <c r="P425" i="7"/>
  <c r="F93" i="7"/>
  <c r="D93" i="7" s="1"/>
  <c r="N93" i="7"/>
  <c r="P85" i="7"/>
  <c r="N686" i="7"/>
  <c r="F686" i="7"/>
  <c r="F940" i="7"/>
  <c r="D940" i="7" s="1"/>
  <c r="I940" i="7"/>
  <c r="K937" i="7"/>
  <c r="K576" i="7"/>
  <c r="Q1091" i="7"/>
  <c r="G1091" i="7" s="1"/>
  <c r="F476" i="7"/>
  <c r="N476" i="7"/>
  <c r="S660" i="7"/>
  <c r="E660" i="7"/>
  <c r="D660" i="7" s="1"/>
  <c r="G580" i="7"/>
  <c r="D1100" i="7"/>
  <c r="S1069" i="7"/>
  <c r="F1069" i="7"/>
  <c r="T476" i="7"/>
  <c r="N708" i="7"/>
  <c r="F708" i="7"/>
  <c r="D708" i="7" s="1"/>
  <c r="S796" i="7"/>
  <c r="E796" i="7"/>
  <c r="F1017" i="7"/>
  <c r="D1017" i="7" s="1"/>
  <c r="I1017" i="7"/>
  <c r="K1014" i="7"/>
  <c r="G1774" i="7"/>
  <c r="N1774" i="7"/>
  <c r="Q1773" i="7"/>
  <c r="G1166" i="7"/>
  <c r="Q1114" i="7"/>
  <c r="N1166" i="7"/>
  <c r="H1895" i="7"/>
  <c r="I1895" i="7"/>
  <c r="S1973" i="7"/>
  <c r="F1973" i="7"/>
  <c r="I1054" i="7"/>
  <c r="F1370" i="7"/>
  <c r="D1370" i="7" s="1"/>
  <c r="I1370" i="7"/>
  <c r="S1400" i="7"/>
  <c r="U1393" i="7"/>
  <c r="S1393" i="7" s="1"/>
  <c r="G1550" i="7"/>
  <c r="N1550" i="7"/>
  <c r="H1572" i="7"/>
  <c r="I1572" i="7"/>
  <c r="D1961" i="7"/>
  <c r="G2053" i="7"/>
  <c r="D2053" i="7" s="1"/>
  <c r="N2053" i="7"/>
  <c r="S2092" i="7"/>
  <c r="F2092" i="7"/>
  <c r="D2092" i="7" s="1"/>
  <c r="U2084" i="7"/>
  <c r="E1309" i="7"/>
  <c r="D1351" i="7"/>
  <c r="G1844" i="7"/>
  <c r="D1844" i="7" s="1"/>
  <c r="N1844" i="7"/>
  <c r="S2292" i="7"/>
  <c r="G2292" i="7"/>
  <c r="D2338" i="7"/>
  <c r="D2558" i="7"/>
  <c r="J3532" i="7"/>
  <c r="G1750" i="7"/>
  <c r="N1750" i="7"/>
  <c r="I2425" i="7"/>
  <c r="E2425" i="7"/>
  <c r="J2410" i="7"/>
  <c r="D3026" i="7"/>
  <c r="G3056" i="7"/>
  <c r="V3053" i="7"/>
  <c r="V3040" i="7"/>
  <c r="S3056" i="7"/>
  <c r="D3621" i="7"/>
  <c r="H870" i="7"/>
  <c r="N871" i="7"/>
  <c r="E871" i="7"/>
  <c r="O585" i="7"/>
  <c r="H937" i="7"/>
  <c r="M936" i="7"/>
  <c r="H936" i="7" s="1"/>
  <c r="M8" i="7"/>
  <c r="H8" i="7" s="1"/>
  <c r="N1067" i="7"/>
  <c r="O48" i="7"/>
  <c r="E1067" i="7"/>
  <c r="S1504" i="7"/>
  <c r="F1504" i="7"/>
  <c r="G1697" i="7"/>
  <c r="Q1696" i="7"/>
  <c r="N1697" i="7"/>
  <c r="S1796" i="7"/>
  <c r="F1796" i="7"/>
  <c r="D1796" i="7" s="1"/>
  <c r="U1795" i="7"/>
  <c r="U1785" i="7"/>
  <c r="U1728" i="7" s="1"/>
  <c r="S2096" i="7"/>
  <c r="F2096" i="7"/>
  <c r="D2096" i="7" s="1"/>
  <c r="N3495" i="7"/>
  <c r="H3495" i="7"/>
  <c r="S3551" i="7"/>
  <c r="F3551" i="7"/>
  <c r="U3550" i="7"/>
  <c r="H4083" i="7"/>
  <c r="D4083" i="7" s="1"/>
  <c r="I4083" i="7"/>
  <c r="H2251" i="7"/>
  <c r="D2251" i="7" s="1"/>
  <c r="N2251" i="7"/>
  <c r="H2293" i="7"/>
  <c r="D2293" i="7" s="1"/>
  <c r="N2293" i="7"/>
  <c r="D2441" i="7"/>
  <c r="N4008" i="7"/>
  <c r="G4008" i="7"/>
  <c r="I2226" i="7"/>
  <c r="E2226" i="7"/>
  <c r="D2226" i="7" s="1"/>
  <c r="S2343" i="7"/>
  <c r="G2343" i="7"/>
  <c r="D2343" i="7" s="1"/>
  <c r="V2332" i="7"/>
  <c r="H3580" i="7"/>
  <c r="I4253" i="7"/>
  <c r="E4253" i="7"/>
  <c r="D4426" i="7"/>
  <c r="N5787" i="7"/>
  <c r="E5787" i="7"/>
  <c r="D4180" i="7"/>
  <c r="F4167" i="7"/>
  <c r="D4445" i="7"/>
  <c r="I4625" i="7"/>
  <c r="E4625" i="7"/>
  <c r="D4625" i="7" s="1"/>
  <c r="J4612" i="7"/>
  <c r="D4647" i="7"/>
  <c r="H5017" i="7"/>
  <c r="W5015" i="7"/>
  <c r="S5017" i="7"/>
  <c r="N5033" i="7"/>
  <c r="E5033" i="7"/>
  <c r="O5032" i="7"/>
  <c r="N3590" i="7"/>
  <c r="H3590" i="7"/>
  <c r="R21" i="7"/>
  <c r="G5530" i="7"/>
  <c r="D5530" i="7" s="1"/>
  <c r="L5529" i="7"/>
  <c r="L5522" i="7"/>
  <c r="I5530" i="7"/>
  <c r="I4365" i="7"/>
  <c r="E4365" i="7"/>
  <c r="J4348" i="7"/>
  <c r="S4661" i="7"/>
  <c r="G4661" i="7"/>
  <c r="G5510" i="7"/>
  <c r="D5510" i="7" s="1"/>
  <c r="L3604" i="7"/>
  <c r="I5510" i="7"/>
  <c r="S3585" i="7"/>
  <c r="F4884" i="7"/>
  <c r="I4884" i="7"/>
  <c r="P5471" i="7"/>
  <c r="F5479" i="7"/>
  <c r="N5479" i="7"/>
  <c r="D4972" i="7"/>
  <c r="G5712" i="7"/>
  <c r="L5700" i="7"/>
  <c r="S5450" i="7"/>
  <c r="T5165" i="7"/>
  <c r="E5450" i="7"/>
  <c r="H5818" i="7"/>
  <c r="N5818" i="7"/>
  <c r="W5701" i="7"/>
  <c r="Q6105" i="7"/>
  <c r="Q6116" i="7"/>
  <c r="G6120" i="7"/>
  <c r="N6120" i="7"/>
  <c r="G5943" i="7"/>
  <c r="D5943" i="7" s="1"/>
  <c r="N5943" i="7"/>
  <c r="H5862" i="7"/>
  <c r="I5862" i="7"/>
  <c r="G6220" i="7"/>
  <c r="I6220" i="7"/>
  <c r="R6180" i="7"/>
  <c r="H6354" i="7"/>
  <c r="N6354" i="7"/>
  <c r="N5842" i="7"/>
  <c r="G5935" i="7"/>
  <c r="N5935" i="7"/>
  <c r="D6403" i="7"/>
  <c r="G6342" i="7"/>
  <c r="D6342" i="7" s="1"/>
  <c r="I6342" i="7"/>
  <c r="I6484" i="7"/>
  <c r="E6484" i="7"/>
  <c r="J6483" i="7"/>
  <c r="H6433" i="7"/>
  <c r="N6433" i="7"/>
  <c r="I6595" i="7"/>
  <c r="E6595" i="7"/>
  <c r="I6706" i="7"/>
  <c r="J6705" i="7"/>
  <c r="I6619" i="7"/>
  <c r="E6619" i="7"/>
  <c r="F24" i="7"/>
  <c r="N6722" i="7"/>
  <c r="F6722" i="7"/>
  <c r="G6717" i="7"/>
  <c r="I6717" i="7"/>
  <c r="G6745" i="7"/>
  <c r="I6745" i="7"/>
  <c r="F6767" i="7"/>
  <c r="K6766" i="7"/>
  <c r="K6759" i="7"/>
  <c r="L6766" i="7"/>
  <c r="L6759" i="7"/>
  <c r="G6767" i="7"/>
  <c r="M6788" i="7"/>
  <c r="M6776" i="7"/>
  <c r="D6745" i="7"/>
  <c r="G6843" i="7"/>
  <c r="L6842" i="7"/>
  <c r="L6835" i="7"/>
  <c r="G6835" i="7" s="1"/>
  <c r="J6645" i="7"/>
  <c r="E6778" i="7"/>
  <c r="I6825" i="7"/>
  <c r="E6825" i="7"/>
  <c r="D6825" i="7" s="1"/>
  <c r="J6824" i="7"/>
  <c r="I6842" i="7"/>
  <c r="E6842" i="7"/>
  <c r="J6841" i="7"/>
  <c r="J6834" i="7"/>
  <c r="G6863" i="7"/>
  <c r="D6863" i="7" s="1"/>
  <c r="I6863" i="7"/>
  <c r="F6674" i="7"/>
  <c r="K6636" i="7"/>
  <c r="F6636" i="7" s="1"/>
  <c r="I6641" i="7"/>
  <c r="E6641" i="7"/>
  <c r="J28" i="7"/>
  <c r="S6722" i="7"/>
  <c r="E6722" i="7"/>
  <c r="D6722" i="7" s="1"/>
  <c r="N6808" i="7"/>
  <c r="F6808" i="7"/>
  <c r="D4823" i="7"/>
  <c r="H4934" i="7"/>
  <c r="S4934" i="7"/>
  <c r="D5018" i="7"/>
  <c r="F4790" i="7"/>
  <c r="I4790" i="7"/>
  <c r="K3606" i="7"/>
  <c r="F3606" i="7" s="1"/>
  <c r="F4856" i="7"/>
  <c r="D4856" i="7" s="1"/>
  <c r="I4856" i="7"/>
  <c r="F4921" i="7"/>
  <c r="I4921" i="7"/>
  <c r="K4914" i="7"/>
  <c r="F5160" i="7"/>
  <c r="I5160" i="7"/>
  <c r="G5517" i="7"/>
  <c r="D5517" i="7" s="1"/>
  <c r="L5506" i="7"/>
  <c r="I5517" i="7"/>
  <c r="I4429" i="7"/>
  <c r="E4429" i="7"/>
  <c r="D4429" i="7" s="1"/>
  <c r="I4481" i="7"/>
  <c r="E4481" i="7"/>
  <c r="J4480" i="7"/>
  <c r="H5075" i="7"/>
  <c r="S5075" i="7"/>
  <c r="W5058" i="7"/>
  <c r="S5538" i="7"/>
  <c r="E5538" i="7"/>
  <c r="D4765" i="7"/>
  <c r="F5101" i="7"/>
  <c r="I5101" i="7"/>
  <c r="L8" i="7"/>
  <c r="F4932" i="7"/>
  <c r="I4932" i="7"/>
  <c r="F5109" i="7"/>
  <c r="I5109" i="7"/>
  <c r="F5376" i="7"/>
  <c r="I5376" i="7"/>
  <c r="P5514" i="7"/>
  <c r="F5522" i="7"/>
  <c r="N5522" i="7"/>
  <c r="E5724" i="7"/>
  <c r="H5712" i="7"/>
  <c r="H5707" i="7"/>
  <c r="I5707" i="7"/>
  <c r="H5901" i="7"/>
  <c r="D5901" i="7" s="1"/>
  <c r="M5897" i="7"/>
  <c r="I5901" i="7"/>
  <c r="H5916" i="7"/>
  <c r="I5916" i="7"/>
  <c r="H6391" i="7"/>
  <c r="N6391" i="7"/>
  <c r="H5881" i="7"/>
  <c r="I5881" i="7"/>
  <c r="D6152" i="7"/>
  <c r="D5947" i="7"/>
  <c r="G6236" i="7"/>
  <c r="I6236" i="7"/>
  <c r="I6354" i="7"/>
  <c r="E6354" i="7"/>
  <c r="D6354" i="7" s="1"/>
  <c r="J6180" i="7"/>
  <c r="H6176" i="7"/>
  <c r="N6176" i="7"/>
  <c r="S6215" i="7"/>
  <c r="E6215" i="7"/>
  <c r="D6215" i="7" s="1"/>
  <c r="G5708" i="7"/>
  <c r="N5708" i="7"/>
  <c r="H6438" i="7"/>
  <c r="N6438" i="7"/>
  <c r="H6424" i="7"/>
  <c r="N6424" i="7"/>
  <c r="D6601" i="7"/>
  <c r="O6696" i="7"/>
  <c r="O6689" i="7"/>
  <c r="P6697" i="7"/>
  <c r="P6690" i="7"/>
  <c r="S6684" i="7"/>
  <c r="T6646" i="7"/>
  <c r="E6684" i="7"/>
  <c r="D6684" i="7" s="1"/>
  <c r="F6779" i="7"/>
  <c r="N6779" i="7"/>
  <c r="G6904" i="7"/>
  <c r="D6904" i="7" s="1"/>
  <c r="L6889" i="7"/>
  <c r="L6901" i="7"/>
  <c r="I6904" i="7"/>
  <c r="S6862" i="7"/>
  <c r="E6862" i="7"/>
  <c r="W6696" i="7"/>
  <c r="W6689" i="7"/>
  <c r="W6672" i="7" s="1"/>
  <c r="W6632" i="7" s="1"/>
  <c r="S6698" i="7"/>
  <c r="T6697" i="7"/>
  <c r="T6690" i="7"/>
  <c r="G6647" i="7"/>
  <c r="L37" i="7"/>
  <c r="G37" i="7" s="1"/>
  <c r="D4800" i="7"/>
  <c r="N4949" i="7"/>
  <c r="E4949" i="7"/>
  <c r="D4949" i="7" s="1"/>
  <c r="I4388" i="7"/>
  <c r="E4388" i="7"/>
  <c r="J4387" i="7"/>
  <c r="I4746" i="7"/>
  <c r="E4746" i="7"/>
  <c r="W4463" i="7"/>
  <c r="W4338" i="7" s="1"/>
  <c r="N3583" i="7"/>
  <c r="E3583" i="7"/>
  <c r="D3583" i="7" s="1"/>
  <c r="H5026" i="7"/>
  <c r="W5025" i="7"/>
  <c r="S5026" i="7"/>
  <c r="D5272" i="7"/>
  <c r="G5574" i="7"/>
  <c r="D5574" i="7" s="1"/>
  <c r="I5574" i="7"/>
  <c r="S5834" i="7"/>
  <c r="G5834" i="7"/>
  <c r="F3583" i="7"/>
  <c r="I3583" i="7"/>
  <c r="F5000" i="7"/>
  <c r="K3598" i="7"/>
  <c r="I5000" i="7"/>
  <c r="G5713" i="7"/>
  <c r="S5472" i="7"/>
  <c r="T5464" i="7"/>
  <c r="E5472" i="7"/>
  <c r="D5822" i="7"/>
  <c r="E5670" i="7"/>
  <c r="F5505" i="7"/>
  <c r="S5690" i="7"/>
  <c r="T5689" i="7"/>
  <c r="P5701" i="7"/>
  <c r="S6312" i="7"/>
  <c r="E6312" i="7"/>
  <c r="D6312" i="7" s="1"/>
  <c r="F5708" i="7"/>
  <c r="D5708" i="7" s="1"/>
  <c r="S5708" i="7"/>
  <c r="S5961" i="7"/>
  <c r="F5961" i="7"/>
  <c r="G6185" i="7"/>
  <c r="L6180" i="7"/>
  <c r="I6185" i="7"/>
  <c r="H6370" i="7"/>
  <c r="N6370" i="7"/>
  <c r="H6047" i="7"/>
  <c r="D6047" i="7" s="1"/>
  <c r="I6047" i="7"/>
  <c r="S5874" i="7"/>
  <c r="U5870" i="7"/>
  <c r="F5874" i="7"/>
  <c r="D5874" i="7" s="1"/>
  <c r="D6420" i="7"/>
  <c r="D6444" i="7"/>
  <c r="H6484" i="7"/>
  <c r="R6483" i="7"/>
  <c r="N6484" i="7"/>
  <c r="D6434" i="7"/>
  <c r="H6366" i="7"/>
  <c r="D6366" i="7" s="1"/>
  <c r="N6366" i="7"/>
  <c r="D6598" i="7"/>
  <c r="G6912" i="7"/>
  <c r="D6912" i="7" s="1"/>
  <c r="I6912" i="7"/>
  <c r="S4477" i="7"/>
  <c r="N4904" i="7"/>
  <c r="E4904" i="7"/>
  <c r="O4903" i="7"/>
  <c r="D4950" i="7"/>
  <c r="G5653" i="7"/>
  <c r="D5653" i="7" s="1"/>
  <c r="I5653" i="7"/>
  <c r="F4878" i="7"/>
  <c r="D4878" i="7" s="1"/>
  <c r="I4878" i="7"/>
  <c r="N4893" i="7"/>
  <c r="E4893" i="7"/>
  <c r="O4892" i="7"/>
  <c r="D4921" i="7"/>
  <c r="H4388" i="7"/>
  <c r="N4388" i="7"/>
  <c r="R4387" i="7"/>
  <c r="D4495" i="7"/>
  <c r="F3586" i="7"/>
  <c r="K17" i="7"/>
  <c r="F17" i="7" s="1"/>
  <c r="F4787" i="7"/>
  <c r="D4787" i="7" s="1"/>
  <c r="I4787" i="7"/>
  <c r="K3601" i="7"/>
  <c r="N5075" i="7"/>
  <c r="E5075" i="7"/>
  <c r="O5058" i="7"/>
  <c r="S5221" i="7"/>
  <c r="H5221" i="7"/>
  <c r="F4863" i="7"/>
  <c r="I4863" i="7"/>
  <c r="D5233" i="7"/>
  <c r="N3592" i="7"/>
  <c r="E3592" i="7"/>
  <c r="O23" i="7"/>
  <c r="N3599" i="7"/>
  <c r="E3599" i="7"/>
  <c r="O34" i="7"/>
  <c r="N34" i="7" s="1"/>
  <c r="F5017" i="7"/>
  <c r="I5017" i="7"/>
  <c r="K4998" i="7"/>
  <c r="K5015" i="7"/>
  <c r="G5471" i="7"/>
  <c r="L5463" i="7"/>
  <c r="I5471" i="7"/>
  <c r="S5811" i="7"/>
  <c r="G5811" i="7"/>
  <c r="D5811" i="7" s="1"/>
  <c r="I5838" i="7"/>
  <c r="E5838" i="7"/>
  <c r="J5834" i="7"/>
  <c r="J5700" i="7" s="1"/>
  <c r="E5720" i="7"/>
  <c r="E5750" i="7"/>
  <c r="D5750" i="7" s="1"/>
  <c r="S6294" i="7"/>
  <c r="E6294" i="7"/>
  <c r="D6294" i="7" s="1"/>
  <c r="E5509" i="7"/>
  <c r="D5509" i="7" s="1"/>
  <c r="H6032" i="7"/>
  <c r="I6032" i="7"/>
  <c r="R5669" i="7"/>
  <c r="H5713" i="7"/>
  <c r="R5701" i="7"/>
  <c r="S5897" i="7"/>
  <c r="F5897" i="7"/>
  <c r="H6075" i="7"/>
  <c r="D6075" i="7" s="1"/>
  <c r="I6075" i="7"/>
  <c r="M6074" i="7"/>
  <c r="M6064" i="7"/>
  <c r="H6134" i="7"/>
  <c r="D6134" i="7" s="1"/>
  <c r="I6134" i="7"/>
  <c r="M6131" i="7"/>
  <c r="H5951" i="7"/>
  <c r="I5951" i="7"/>
  <c r="M5950" i="7"/>
  <c r="M5940" i="7"/>
  <c r="G6228" i="7"/>
  <c r="D6228" i="7" s="1"/>
  <c r="I6228" i="7"/>
  <c r="G6298" i="7"/>
  <c r="D6298" i="7" s="1"/>
  <c r="I6298" i="7"/>
  <c r="D6424" i="7"/>
  <c r="D6439" i="7"/>
  <c r="D6465" i="7"/>
  <c r="I6500" i="7"/>
  <c r="E6500" i="7"/>
  <c r="J6492" i="7"/>
  <c r="D6657" i="7"/>
  <c r="I6612" i="7"/>
  <c r="E6612" i="7"/>
  <c r="H6595" i="7"/>
  <c r="N6595" i="7"/>
  <c r="H6706" i="7"/>
  <c r="R6705" i="7"/>
  <c r="N6732" i="7"/>
  <c r="F6732" i="7"/>
  <c r="P6731" i="7"/>
  <c r="G6683" i="7"/>
  <c r="I6683" i="7"/>
  <c r="G6733" i="7"/>
  <c r="D6733" i="7" s="1"/>
  <c r="L6732" i="7"/>
  <c r="I6733" i="7"/>
  <c r="N6640" i="7"/>
  <c r="H6761" i="7"/>
  <c r="D6761" i="7" s="1"/>
  <c r="M6640" i="7"/>
  <c r="H6640" i="7" s="1"/>
  <c r="I6761" i="7"/>
  <c r="S6817" i="7"/>
  <c r="T6816" i="7"/>
  <c r="E6816" i="7" s="1"/>
  <c r="G6791" i="7"/>
  <c r="L6778" i="7"/>
  <c r="G6778" i="7" s="1"/>
  <c r="L6790" i="7"/>
  <c r="N3598" i="7"/>
  <c r="E3598" i="7"/>
  <c r="S430" i="7"/>
  <c r="T429" i="7"/>
  <c r="E430" i="7"/>
  <c r="D430" i="7" s="1"/>
  <c r="G12" i="7"/>
  <c r="S970" i="7"/>
  <c r="F970" i="7"/>
  <c r="G849" i="7"/>
  <c r="I1248" i="7"/>
  <c r="F1348" i="7"/>
  <c r="I1348" i="7"/>
  <c r="G1473" i="7"/>
  <c r="N1473" i="7"/>
  <c r="Q1173" i="7"/>
  <c r="G1173" i="7" s="1"/>
  <c r="G1190" i="7"/>
  <c r="D1190" i="7" s="1"/>
  <c r="N1190" i="7"/>
  <c r="E1053" i="7"/>
  <c r="G1834" i="7"/>
  <c r="D1834" i="7" s="1"/>
  <c r="N1834" i="7"/>
  <c r="I2461" i="7"/>
  <c r="E2461" i="7"/>
  <c r="N1205" i="7"/>
  <c r="E1205" i="7"/>
  <c r="D1205" i="7" s="1"/>
  <c r="F48" i="7"/>
  <c r="S1413" i="7"/>
  <c r="F1413" i="7"/>
  <c r="D1413" i="7" s="1"/>
  <c r="H1749" i="7"/>
  <c r="I1749" i="7"/>
  <c r="F1094" i="7"/>
  <c r="D1094" i="7" s="1"/>
  <c r="I1094" i="7"/>
  <c r="K1048" i="7"/>
  <c r="G1400" i="7"/>
  <c r="Q1393" i="7"/>
  <c r="G1393" i="7" s="1"/>
  <c r="H3355" i="7"/>
  <c r="N3355" i="7"/>
  <c r="H1065" i="7"/>
  <c r="M46" i="7"/>
  <c r="S2461" i="7"/>
  <c r="G2461" i="7"/>
  <c r="I3372" i="7"/>
  <c r="E3372" i="7"/>
  <c r="D3372" i="7" s="1"/>
  <c r="I3442" i="7"/>
  <c r="E3442" i="7"/>
  <c r="D3442" i="7" s="1"/>
  <c r="N4041" i="7"/>
  <c r="G4041" i="7"/>
  <c r="D4041" i="7" s="1"/>
  <c r="H1893" i="7"/>
  <c r="I1893" i="7"/>
  <c r="M1714" i="7"/>
  <c r="I2417" i="7"/>
  <c r="E2417" i="7"/>
  <c r="I2817" i="7"/>
  <c r="E2817" i="7"/>
  <c r="I3092" i="7"/>
  <c r="E3092" i="7"/>
  <c r="I3340" i="7"/>
  <c r="E3340" i="7"/>
  <c r="D3340" i="7" s="1"/>
  <c r="H4553" i="7"/>
  <c r="N4553" i="7"/>
  <c r="N970" i="7"/>
  <c r="E970" i="7"/>
  <c r="H998" i="7"/>
  <c r="M997" i="7"/>
  <c r="H997" i="7" s="1"/>
  <c r="F1046" i="7"/>
  <c r="I1046" i="7"/>
  <c r="K9" i="7"/>
  <c r="F9" i="7" s="1"/>
  <c r="H1094" i="7"/>
  <c r="M1048" i="7"/>
  <c r="H1508" i="7"/>
  <c r="I1508" i="7"/>
  <c r="H1534" i="7"/>
  <c r="M1531" i="7"/>
  <c r="I1534" i="7"/>
  <c r="S1551" i="7"/>
  <c r="F1551" i="7"/>
  <c r="D1551" i="7" s="1"/>
  <c r="H1597" i="7"/>
  <c r="I1597" i="7"/>
  <c r="M1596" i="7"/>
  <c r="M1582" i="7"/>
  <c r="H1700" i="7"/>
  <c r="M1697" i="7"/>
  <c r="I1700" i="7"/>
  <c r="Q2026" i="7"/>
  <c r="G2066" i="7"/>
  <c r="N2066" i="7"/>
  <c r="H2100" i="7"/>
  <c r="I2100" i="7"/>
  <c r="N4090" i="7"/>
  <c r="G4090" i="7"/>
  <c r="F3973" i="7"/>
  <c r="S3973" i="7"/>
  <c r="D5160" i="7"/>
  <c r="N4123" i="7"/>
  <c r="Q4122" i="7"/>
  <c r="Q4115" i="7"/>
  <c r="G4123" i="7"/>
  <c r="D4123" i="7" s="1"/>
  <c r="N3538" i="7"/>
  <c r="O3535" i="7"/>
  <c r="E3535" i="7" s="1"/>
  <c r="O3087" i="7"/>
  <c r="S4323" i="7"/>
  <c r="G4323" i="7"/>
  <c r="D4323" i="7" s="1"/>
  <c r="S4579" i="7"/>
  <c r="G4579" i="7"/>
  <c r="V4576" i="7"/>
  <c r="V4564" i="7"/>
  <c r="S4352" i="7"/>
  <c r="G4352" i="7"/>
  <c r="D4352" i="7" s="1"/>
  <c r="V3601" i="7"/>
  <c r="V41" i="7" s="1"/>
  <c r="I4697" i="7"/>
  <c r="E4697" i="7"/>
  <c r="J4696" i="7"/>
  <c r="N4839" i="7"/>
  <c r="E4839" i="7"/>
  <c r="G3551" i="7"/>
  <c r="N3551" i="7"/>
  <c r="Q3550" i="7"/>
  <c r="H4026" i="7"/>
  <c r="I4026" i="7"/>
  <c r="M4018" i="7"/>
  <c r="F4008" i="7"/>
  <c r="D4008" i="7" s="1"/>
  <c r="S4008" i="7"/>
  <c r="J3602" i="7"/>
  <c r="E4172" i="7"/>
  <c r="D4172" i="7" s="1"/>
  <c r="I4172" i="7"/>
  <c r="I4345" i="7"/>
  <c r="E4345" i="7"/>
  <c r="D4345" i="7" s="1"/>
  <c r="J3585" i="7"/>
  <c r="H4123" i="7"/>
  <c r="M4122" i="7"/>
  <c r="I4123" i="7"/>
  <c r="M4115" i="7"/>
  <c r="H4130" i="7"/>
  <c r="I4130" i="7"/>
  <c r="S4439" i="7"/>
  <c r="G4439" i="7"/>
  <c r="S4543" i="7"/>
  <c r="G4543" i="7"/>
  <c r="D4543" i="7" s="1"/>
  <c r="V4542" i="7"/>
  <c r="V4528" i="7"/>
  <c r="I4707" i="7"/>
  <c r="E4707" i="7"/>
  <c r="S4870" i="7"/>
  <c r="W4862" i="7"/>
  <c r="W4831" i="7" s="1"/>
  <c r="H4870" i="7"/>
  <c r="G60" i="7"/>
  <c r="I60" i="7"/>
  <c r="N542" i="7"/>
  <c r="F542" i="7"/>
  <c r="P541" i="7"/>
  <c r="S220" i="7"/>
  <c r="E220" i="7"/>
  <c r="N232" i="7"/>
  <c r="F232" i="7"/>
  <c r="N464" i="7"/>
  <c r="F464" i="7"/>
  <c r="P442" i="7"/>
  <c r="P460" i="7"/>
  <c r="G574" i="7"/>
  <c r="D574" i="7" s="1"/>
  <c r="L11" i="7"/>
  <c r="I574" i="7"/>
  <c r="G393" i="7"/>
  <c r="I393" i="7"/>
  <c r="G686" i="7"/>
  <c r="I686" i="7"/>
  <c r="S481" i="7"/>
  <c r="E481" i="7"/>
  <c r="S591" i="7"/>
  <c r="E591" i="7"/>
  <c r="F901" i="7"/>
  <c r="D901" i="7" s="1"/>
  <c r="I901" i="7"/>
  <c r="K896" i="7"/>
  <c r="N1046" i="7"/>
  <c r="E1046" i="7"/>
  <c r="D1046" i="7" s="1"/>
  <c r="H1406" i="7"/>
  <c r="M1393" i="7"/>
  <c r="H1393" i="7" s="1"/>
  <c r="I1406" i="7"/>
  <c r="F1418" i="7"/>
  <c r="D1418" i="7" s="1"/>
  <c r="I1418" i="7"/>
  <c r="S1589" i="7"/>
  <c r="F1589" i="7"/>
  <c r="D1589" i="7" s="1"/>
  <c r="S1661" i="7"/>
  <c r="U1658" i="7"/>
  <c r="F1661" i="7"/>
  <c r="D1661" i="7" s="1"/>
  <c r="U2124" i="7"/>
  <c r="S2210" i="7"/>
  <c r="G2210" i="7"/>
  <c r="D2210" i="7" s="1"/>
  <c r="V2148" i="7"/>
  <c r="G1055" i="7"/>
  <c r="Q20" i="7"/>
  <c r="G1876" i="7"/>
  <c r="D1876" i="7" s="1"/>
  <c r="N1876" i="7"/>
  <c r="S1998" i="7"/>
  <c r="U1995" i="7"/>
  <c r="F1998" i="7"/>
  <c r="D1998" i="7" s="1"/>
  <c r="S2590" i="7"/>
  <c r="G2590" i="7"/>
  <c r="H3096" i="7"/>
  <c r="N3096" i="7"/>
  <c r="M571" i="7"/>
  <c r="H1473" i="7"/>
  <c r="I1473" i="7"/>
  <c r="H2267" i="7"/>
  <c r="N2267" i="7"/>
  <c r="D2595" i="7"/>
  <c r="H2696" i="7"/>
  <c r="N2696" i="7"/>
  <c r="I3186" i="7"/>
  <c r="E3186" i="7"/>
  <c r="I3320" i="7"/>
  <c r="E3320" i="7"/>
  <c r="N3325" i="7"/>
  <c r="R3270" i="7"/>
  <c r="H3325" i="7"/>
  <c r="I4340" i="7"/>
  <c r="E4340" i="7"/>
  <c r="J3580" i="7"/>
  <c r="F2020" i="7"/>
  <c r="I3243" i="7"/>
  <c r="E3243" i="7"/>
  <c r="D3243" i="7" s="1"/>
  <c r="J3232" i="7"/>
  <c r="J3242" i="7"/>
  <c r="V3417" i="7"/>
  <c r="V3406" i="7"/>
  <c r="G3418" i="7"/>
  <c r="D3418" i="7" s="1"/>
  <c r="S3418" i="7"/>
  <c r="H3559" i="7"/>
  <c r="I3559" i="7"/>
  <c r="F1063" i="7"/>
  <c r="I1063" i="7"/>
  <c r="H1091" i="7"/>
  <c r="D1174" i="7"/>
  <c r="N1394" i="7"/>
  <c r="E1394" i="7"/>
  <c r="D1394" i="7" s="1"/>
  <c r="S1703" i="7"/>
  <c r="F1703" i="7"/>
  <c r="D1703" i="7" s="1"/>
  <c r="U1700" i="7"/>
  <c r="H1774" i="7"/>
  <c r="I1774" i="7"/>
  <c r="M1773" i="7"/>
  <c r="G1996" i="7"/>
  <c r="N1996" i="7"/>
  <c r="S2817" i="7"/>
  <c r="G2817" i="7"/>
  <c r="I3495" i="7"/>
  <c r="E3495" i="7"/>
  <c r="D3495" i="7" s="1"/>
  <c r="W3532" i="7"/>
  <c r="W3084" i="7"/>
  <c r="F4082" i="7"/>
  <c r="S4082" i="7"/>
  <c r="S2840" i="7"/>
  <c r="G2840" i="7"/>
  <c r="D2840" i="7" s="1"/>
  <c r="N3965" i="7"/>
  <c r="G3965" i="7"/>
  <c r="V4394" i="7"/>
  <c r="V3270" i="7"/>
  <c r="S3093" i="7"/>
  <c r="G3620" i="7"/>
  <c r="N3620" i="7"/>
  <c r="Q3602" i="7"/>
  <c r="Q3087" i="7"/>
  <c r="H3988" i="7"/>
  <c r="M3987" i="7"/>
  <c r="M3982" i="7"/>
  <c r="I3988" i="7"/>
  <c r="H4405" i="7"/>
  <c r="N4405" i="7"/>
  <c r="D4661" i="7"/>
  <c r="H3631" i="7"/>
  <c r="I3631" i="7"/>
  <c r="M3623" i="7"/>
  <c r="H3613" i="7"/>
  <c r="D3613" i="7" s="1"/>
  <c r="M3585" i="7"/>
  <c r="H3585" i="7" s="1"/>
  <c r="I3613" i="7"/>
  <c r="N4034" i="7"/>
  <c r="G4034" i="7"/>
  <c r="D4034" i="7" s="1"/>
  <c r="H4141" i="7"/>
  <c r="D4141" i="7" s="1"/>
  <c r="M4134" i="7"/>
  <c r="I4141" i="7"/>
  <c r="H4425" i="7"/>
  <c r="N4425" i="7"/>
  <c r="R4421" i="7"/>
  <c r="I4474" i="7"/>
  <c r="E4474" i="7"/>
  <c r="D4474" i="7" s="1"/>
  <c r="J4349" i="7"/>
  <c r="H4568" i="7"/>
  <c r="R4473" i="7"/>
  <c r="N4568" i="7"/>
  <c r="S5787" i="7"/>
  <c r="H5787" i="7"/>
  <c r="N4067" i="7"/>
  <c r="G4067" i="7"/>
  <c r="G85" i="7"/>
  <c r="I85" i="7"/>
  <c r="N130" i="7"/>
  <c r="F130" i="7"/>
  <c r="D130" i="7" s="1"/>
  <c r="N163" i="7"/>
  <c r="F163" i="7"/>
  <c r="F1001" i="7"/>
  <c r="D1001" i="7" s="1"/>
  <c r="I1001" i="7"/>
  <c r="K998" i="7"/>
  <c r="N1103" i="7"/>
  <c r="E1103" i="7"/>
  <c r="N832" i="7"/>
  <c r="F832" i="7"/>
  <c r="D832" i="7" s="1"/>
  <c r="P829" i="7"/>
  <c r="P802" i="7"/>
  <c r="G228" i="7"/>
  <c r="D228" i="7" s="1"/>
  <c r="I228" i="7"/>
  <c r="T580" i="7"/>
  <c r="F930" i="7"/>
  <c r="D930" i="7" s="1"/>
  <c r="I930" i="7"/>
  <c r="F1057" i="7"/>
  <c r="D1057" i="7" s="1"/>
  <c r="I1057" i="7"/>
  <c r="S490" i="7"/>
  <c r="T473" i="7"/>
  <c r="E490" i="7"/>
  <c r="G482" i="7"/>
  <c r="D482" i="7" s="1"/>
  <c r="I482" i="7"/>
  <c r="G595" i="7"/>
  <c r="D595" i="7" s="1"/>
  <c r="L576" i="7"/>
  <c r="I595" i="7"/>
  <c r="S12" i="7"/>
  <c r="D1095" i="7"/>
  <c r="D1885" i="7"/>
  <c r="D2114" i="7"/>
  <c r="S1258" i="7"/>
  <c r="U1055" i="7"/>
  <c r="F1258" i="7"/>
  <c r="D1258" i="7" s="1"/>
  <c r="G1633" i="7"/>
  <c r="D1633" i="7" s="1"/>
  <c r="Q1618" i="7"/>
  <c r="Q1630" i="7"/>
  <c r="N1633" i="7"/>
  <c r="S2212" i="7"/>
  <c r="G2212" i="7"/>
  <c r="D2212" i="7" s="1"/>
  <c r="V2206" i="7"/>
  <c r="H1047" i="7"/>
  <c r="M10" i="7"/>
  <c r="H10" i="7" s="1"/>
  <c r="N1348" i="7"/>
  <c r="E1348" i="7"/>
  <c r="D1348" i="7" s="1"/>
  <c r="H1588" i="7"/>
  <c r="I1588" i="7"/>
  <c r="S1996" i="7"/>
  <c r="F1996" i="7"/>
  <c r="D1996" i="7" s="1"/>
  <c r="S2331" i="7"/>
  <c r="G2331" i="7"/>
  <c r="H2524" i="7"/>
  <c r="R2413" i="7"/>
  <c r="N2524" i="7"/>
  <c r="S2554" i="7"/>
  <c r="G2554" i="7"/>
  <c r="S3273" i="7"/>
  <c r="G3273" i="7"/>
  <c r="D3273" i="7" s="1"/>
  <c r="V3082" i="7"/>
  <c r="D3356" i="7"/>
  <c r="S3360" i="7"/>
  <c r="G3360" i="7"/>
  <c r="D3360" i="7" s="1"/>
  <c r="I2787" i="7"/>
  <c r="E2787" i="7"/>
  <c r="D2787" i="7" s="1"/>
  <c r="D3038" i="7"/>
  <c r="D3276" i="7"/>
  <c r="F4040" i="7"/>
  <c r="S4040" i="7"/>
  <c r="I2749" i="7"/>
  <c r="E2749" i="7"/>
  <c r="D2749" i="7" s="1"/>
  <c r="R2817" i="7"/>
  <c r="S3180" i="7"/>
  <c r="G3180" i="7"/>
  <c r="D3180" i="7" s="1"/>
  <c r="M47" i="7"/>
  <c r="H47" i="7" s="1"/>
  <c r="H589" i="7"/>
  <c r="H1014" i="7"/>
  <c r="M1013" i="7"/>
  <c r="H1013" i="7" s="1"/>
  <c r="N1056" i="7"/>
  <c r="O21" i="7"/>
  <c r="N21" i="7" s="1"/>
  <c r="E1056" i="7"/>
  <c r="D1056" i="7" s="1"/>
  <c r="D1264" i="7"/>
  <c r="H1550" i="7"/>
  <c r="I1550" i="7"/>
  <c r="S1572" i="7"/>
  <c r="F1572" i="7"/>
  <c r="D1572" i="7" s="1"/>
  <c r="G1894" i="7"/>
  <c r="N1894" i="7"/>
  <c r="Q1722" i="7"/>
  <c r="S1932" i="7"/>
  <c r="F1932" i="7"/>
  <c r="D1932" i="7" s="1"/>
  <c r="S2004" i="7"/>
  <c r="F2004" i="7"/>
  <c r="D2004" i="7" s="1"/>
  <c r="S2036" i="7"/>
  <c r="F2036" i="7"/>
  <c r="D2036" i="7" s="1"/>
  <c r="I2012" i="7"/>
  <c r="H2331" i="7"/>
  <c r="N2331" i="7"/>
  <c r="D2411" i="7"/>
  <c r="H2833" i="7"/>
  <c r="N2833" i="7"/>
  <c r="N3417" i="7"/>
  <c r="R3414" i="7"/>
  <c r="R3405" i="7"/>
  <c r="H3417" i="7"/>
  <c r="N3987" i="7"/>
  <c r="Q3981" i="7"/>
  <c r="G3987" i="7"/>
  <c r="K4192" i="7"/>
  <c r="K4177" i="7"/>
  <c r="F4193" i="7"/>
  <c r="S4395" i="7"/>
  <c r="G4395" i="7"/>
  <c r="F4012" i="7"/>
  <c r="D4012" i="7" s="1"/>
  <c r="S4012" i="7"/>
  <c r="U3532" i="7"/>
  <c r="U3084" i="7"/>
  <c r="S3535" i="7"/>
  <c r="G3616" i="7"/>
  <c r="N3616" i="7"/>
  <c r="H4697" i="7"/>
  <c r="N4697" i="7"/>
  <c r="R4696" i="7"/>
  <c r="H3965" i="7"/>
  <c r="I3965" i="7"/>
  <c r="F3982" i="7"/>
  <c r="S3982" i="7"/>
  <c r="D4583" i="7"/>
  <c r="S4708" i="7"/>
  <c r="G4708" i="7"/>
  <c r="K4166" i="7"/>
  <c r="F4182" i="7"/>
  <c r="F5004" i="7"/>
  <c r="D5004" i="7" s="1"/>
  <c r="I5004" i="7"/>
  <c r="F147" i="7"/>
  <c r="D147" i="7" s="1"/>
  <c r="N147" i="7"/>
  <c r="W869" i="7"/>
  <c r="S874" i="7"/>
  <c r="H874" i="7"/>
  <c r="N61" i="7"/>
  <c r="F61" i="7"/>
  <c r="D61" i="7" s="1"/>
  <c r="P50" i="7"/>
  <c r="N57" i="7"/>
  <c r="F57" i="7"/>
  <c r="D57" i="7" s="1"/>
  <c r="P42" i="7"/>
  <c r="F86" i="7"/>
  <c r="D86" i="7" s="1"/>
  <c r="N86" i="7"/>
  <c r="N720" i="7"/>
  <c r="F720" i="7"/>
  <c r="P685" i="7"/>
  <c r="P717" i="7"/>
  <c r="S115" i="7"/>
  <c r="E115" i="7"/>
  <c r="D115" i="7" s="1"/>
  <c r="S667" i="7"/>
  <c r="T659" i="7"/>
  <c r="E667" i="7"/>
  <c r="D667" i="7" s="1"/>
  <c r="G286" i="7"/>
  <c r="L278" i="7"/>
  <c r="I286" i="7"/>
  <c r="S394" i="7"/>
  <c r="E394" i="7"/>
  <c r="D394" i="7" s="1"/>
  <c r="D884" i="7"/>
  <c r="F1454" i="7"/>
  <c r="D1454" i="7" s="1"/>
  <c r="I1454" i="7"/>
  <c r="K1433" i="7"/>
  <c r="K1453" i="7"/>
  <c r="F585" i="7"/>
  <c r="I585" i="7"/>
  <c r="N936" i="7"/>
  <c r="E936" i="7"/>
  <c r="U1068" i="7"/>
  <c r="S1079" i="7"/>
  <c r="F1079" i="7"/>
  <c r="D1079" i="7" s="1"/>
  <c r="S1166" i="7"/>
  <c r="F1166" i="7"/>
  <c r="D1166" i="7" s="1"/>
  <c r="U1114" i="7"/>
  <c r="G493" i="7"/>
  <c r="D493" i="7" s="1"/>
  <c r="L476" i="7"/>
  <c r="I493" i="7"/>
  <c r="S520" i="7"/>
  <c r="T519" i="7"/>
  <c r="E520" i="7"/>
  <c r="F1028" i="7"/>
  <c r="S1091" i="7"/>
  <c r="H1067" i="7"/>
  <c r="M48" i="7"/>
  <c r="S1896" i="7"/>
  <c r="F1896" i="7"/>
  <c r="D1896" i="7" s="1"/>
  <c r="H2461" i="7"/>
  <c r="N2461" i="7"/>
  <c r="F1347" i="7"/>
  <c r="I1347" i="7"/>
  <c r="G1563" i="7"/>
  <c r="Q1549" i="7"/>
  <c r="Q1560" i="7"/>
  <c r="N1563" i="7"/>
  <c r="S2085" i="7"/>
  <c r="F2085" i="7"/>
  <c r="D2085" i="7" s="1"/>
  <c r="G1477" i="7"/>
  <c r="N1477" i="7"/>
  <c r="G1713" i="7"/>
  <c r="D1713" i="7" s="1"/>
  <c r="N1713" i="7"/>
  <c r="Q8" i="7"/>
  <c r="I2895" i="7"/>
  <c r="E2895" i="7"/>
  <c r="D2895" i="7" s="1"/>
  <c r="M20" i="7"/>
  <c r="D2706" i="7"/>
  <c r="I2864" i="7"/>
  <c r="E2864" i="7"/>
  <c r="D2864" i="7" s="1"/>
  <c r="N3320" i="7"/>
  <c r="H3320" i="7"/>
  <c r="S2240" i="7"/>
  <c r="G2240" i="7"/>
  <c r="D2240" i="7" s="1"/>
  <c r="I2372" i="7"/>
  <c r="E2372" i="7"/>
  <c r="I2432" i="7"/>
  <c r="E2432" i="7"/>
  <c r="J2424" i="7"/>
  <c r="H2417" i="7"/>
  <c r="N2417" i="7"/>
  <c r="D2718" i="7"/>
  <c r="S3041" i="7"/>
  <c r="G3041" i="7"/>
  <c r="G3639" i="7"/>
  <c r="D3639" i="7" s="1"/>
  <c r="N3639" i="7"/>
  <c r="N1061" i="7"/>
  <c r="O41" i="7"/>
  <c r="E1061" i="7"/>
  <c r="D1061" i="7" s="1"/>
  <c r="D1265" i="7"/>
  <c r="H1633" i="7"/>
  <c r="I1633" i="7"/>
  <c r="M1618" i="7"/>
  <c r="M1630" i="7"/>
  <c r="H1646" i="7"/>
  <c r="D1646" i="7" s="1"/>
  <c r="M1645" i="7"/>
  <c r="I1646" i="7"/>
  <c r="S2384" i="7"/>
  <c r="G2384" i="7"/>
  <c r="D2384" i="7" s="1"/>
  <c r="S2922" i="7"/>
  <c r="G2922" i="7"/>
  <c r="D2922" i="7" s="1"/>
  <c r="V2908" i="7"/>
  <c r="I2930" i="7"/>
  <c r="E2930" i="7"/>
  <c r="J2916" i="7"/>
  <c r="H2913" i="7"/>
  <c r="N2913" i="7"/>
  <c r="H3187" i="7"/>
  <c r="N3187" i="7"/>
  <c r="D3552" i="7"/>
  <c r="F4000" i="7"/>
  <c r="D4000" i="7" s="1"/>
  <c r="S4000" i="7"/>
  <c r="G4340" i="7"/>
  <c r="V3580" i="7"/>
  <c r="V8" i="7" s="1"/>
  <c r="S8" i="7" s="1"/>
  <c r="S4340" i="7"/>
  <c r="D2230" i="7"/>
  <c r="S3231" i="7"/>
  <c r="G3231" i="7"/>
  <c r="H3957" i="7"/>
  <c r="M3615" i="7"/>
  <c r="I3957" i="7"/>
  <c r="M3954" i="7"/>
  <c r="F3538" i="7"/>
  <c r="K3535" i="7"/>
  <c r="K3087" i="7"/>
  <c r="F3087" i="7" s="1"/>
  <c r="H4198" i="7"/>
  <c r="R4197" i="7"/>
  <c r="R4183" i="7"/>
  <c r="N4198" i="7"/>
  <c r="S4365" i="7"/>
  <c r="G4365" i="7"/>
  <c r="V4348" i="7"/>
  <c r="W4832" i="7"/>
  <c r="D4254" i="7"/>
  <c r="S4481" i="7"/>
  <c r="G4481" i="7"/>
  <c r="V4480" i="7"/>
  <c r="F4122" i="7"/>
  <c r="U4121" i="7"/>
  <c r="U4114" i="7"/>
  <c r="S4122" i="7"/>
  <c r="D4319" i="7"/>
  <c r="D4626" i="7"/>
  <c r="N5046" i="7"/>
  <c r="E5046" i="7"/>
  <c r="S3607" i="7"/>
  <c r="W48" i="7"/>
  <c r="S48" i="7" s="1"/>
  <c r="H3607" i="7"/>
  <c r="H4799" i="7"/>
  <c r="S4799" i="7"/>
  <c r="W4782" i="7"/>
  <c r="D4915" i="7"/>
  <c r="G5524" i="7"/>
  <c r="D5524" i="7" s="1"/>
  <c r="L5516" i="7"/>
  <c r="I5524" i="7"/>
  <c r="I4378" i="7"/>
  <c r="E4378" i="7"/>
  <c r="J4377" i="7"/>
  <c r="J4364" i="7"/>
  <c r="K4339" i="7"/>
  <c r="F4339" i="7" s="1"/>
  <c r="F4464" i="7"/>
  <c r="N4884" i="7"/>
  <c r="E4884" i="7"/>
  <c r="D4884" i="7" s="1"/>
  <c r="N4932" i="7"/>
  <c r="E4932" i="7"/>
  <c r="N5376" i="7"/>
  <c r="E5376" i="7"/>
  <c r="D5376" i="7" s="1"/>
  <c r="P5464" i="7"/>
  <c r="F5472" i="7"/>
  <c r="N5472" i="7"/>
  <c r="W23" i="7"/>
  <c r="S23" i="7" s="1"/>
  <c r="H3592" i="7"/>
  <c r="S3592" i="7"/>
  <c r="F4960" i="7"/>
  <c r="I4960" i="7"/>
  <c r="S5641" i="7"/>
  <c r="E5641" i="7"/>
  <c r="D5641" i="7" s="1"/>
  <c r="D5779" i="7"/>
  <c r="G5493" i="7"/>
  <c r="D5493" i="7" s="1"/>
  <c r="L5156" i="7"/>
  <c r="I5493" i="7"/>
  <c r="K5502" i="7"/>
  <c r="F5670" i="7"/>
  <c r="F5786" i="7"/>
  <c r="I5786" i="7"/>
  <c r="H5987" i="7"/>
  <c r="I5987" i="7"/>
  <c r="F5725" i="7"/>
  <c r="N5725" i="7"/>
  <c r="H5830" i="7"/>
  <c r="D5830" i="7" s="1"/>
  <c r="N5830" i="7"/>
  <c r="R5826" i="7"/>
  <c r="F5846" i="7"/>
  <c r="I5846" i="7"/>
  <c r="K5842" i="7"/>
  <c r="S5866" i="7"/>
  <c r="U5862" i="7"/>
  <c r="F5866" i="7"/>
  <c r="Q6091" i="7"/>
  <c r="G6106" i="7"/>
  <c r="N6106" i="7"/>
  <c r="I6407" i="7"/>
  <c r="E6407" i="7"/>
  <c r="G5951" i="7"/>
  <c r="D5951" i="7" s="1"/>
  <c r="Q5940" i="7"/>
  <c r="Q5950" i="7"/>
  <c r="N5951" i="7"/>
  <c r="S6240" i="7"/>
  <c r="E6240" i="7"/>
  <c r="D6240" i="7" s="1"/>
  <c r="N6334" i="7"/>
  <c r="F6334" i="7"/>
  <c r="D6334" i="7" s="1"/>
  <c r="P6180" i="7"/>
  <c r="D5846" i="7"/>
  <c r="G5897" i="7"/>
  <c r="N5897" i="7"/>
  <c r="D6169" i="7"/>
  <c r="I6604" i="7"/>
  <c r="E6604" i="7"/>
  <c r="J6594" i="7"/>
  <c r="G6666" i="7"/>
  <c r="D6666" i="7" s="1"/>
  <c r="L6665" i="7"/>
  <c r="I6666" i="7"/>
  <c r="K6696" i="7"/>
  <c r="F6697" i="7"/>
  <c r="K6689" i="7"/>
  <c r="I6699" i="7"/>
  <c r="E6699" i="7"/>
  <c r="J6698" i="7"/>
  <c r="J6691" i="7"/>
  <c r="H6641" i="7"/>
  <c r="N6641" i="7"/>
  <c r="R28" i="7"/>
  <c r="G6688" i="7"/>
  <c r="U6787" i="7"/>
  <c r="U6772" i="7" s="1"/>
  <c r="U6773" i="7"/>
  <c r="D6717" i="7"/>
  <c r="L6823" i="7"/>
  <c r="G6824" i="7"/>
  <c r="O6821" i="7"/>
  <c r="D6843" i="7"/>
  <c r="G6877" i="7"/>
  <c r="D6877" i="7" s="1"/>
  <c r="L6862" i="7"/>
  <c r="I6877" i="7"/>
  <c r="H6699" i="7"/>
  <c r="R6698" i="7"/>
  <c r="R6691" i="7"/>
  <c r="N6699" i="7"/>
  <c r="S6725" i="7"/>
  <c r="T6721" i="7"/>
  <c r="E6725" i="7"/>
  <c r="D6725" i="7" s="1"/>
  <c r="V6788" i="7"/>
  <c r="V6776" i="7"/>
  <c r="V6632" i="7" s="1"/>
  <c r="S6647" i="7"/>
  <c r="T37" i="7"/>
  <c r="S37" i="7" s="1"/>
  <c r="N6848" i="7"/>
  <c r="F6848" i="7"/>
  <c r="P6847" i="7"/>
  <c r="N5059" i="7"/>
  <c r="E5059" i="7"/>
  <c r="S4903" i="7"/>
  <c r="H4903" i="7"/>
  <c r="F4779" i="7"/>
  <c r="I4779" i="7"/>
  <c r="K3585" i="7"/>
  <c r="S4914" i="7"/>
  <c r="H4914" i="7"/>
  <c r="S5529" i="7"/>
  <c r="T5521" i="7"/>
  <c r="E5529" i="7"/>
  <c r="S6189" i="7"/>
  <c r="E6189" i="7"/>
  <c r="D6189" i="7" s="1"/>
  <c r="D4430" i="7"/>
  <c r="D4484" i="7"/>
  <c r="N5222" i="7"/>
  <c r="E5222" i="7"/>
  <c r="D5222" i="7" s="1"/>
  <c r="O5221" i="7"/>
  <c r="O5165" i="7" s="1"/>
  <c r="O5166" i="7"/>
  <c r="S5548" i="7"/>
  <c r="T5537" i="7"/>
  <c r="E5548" i="7"/>
  <c r="O3581" i="7"/>
  <c r="D4779" i="7"/>
  <c r="F4799" i="7"/>
  <c r="I4799" i="7"/>
  <c r="K4782" i="7"/>
  <c r="F4835" i="7"/>
  <c r="I4835" i="7"/>
  <c r="F3581" i="7"/>
  <c r="I3581" i="7"/>
  <c r="F5346" i="7"/>
  <c r="D5346" i="7" s="1"/>
  <c r="I5346" i="7"/>
  <c r="N5492" i="7"/>
  <c r="F5492" i="7"/>
  <c r="S3601" i="7"/>
  <c r="F5681" i="7"/>
  <c r="N5712" i="7"/>
  <c r="D5827" i="7"/>
  <c r="S5909" i="7"/>
  <c r="F5909" i="7"/>
  <c r="R5742" i="7"/>
  <c r="H5742" i="7" s="1"/>
  <c r="H5746" i="7"/>
  <c r="H5898" i="7"/>
  <c r="I5898" i="7"/>
  <c r="M5879" i="7"/>
  <c r="H5920" i="7"/>
  <c r="D5920" i="7" s="1"/>
  <c r="M5915" i="7"/>
  <c r="I5920" i="7"/>
  <c r="D6355" i="7"/>
  <c r="G5961" i="7"/>
  <c r="N5961" i="7"/>
  <c r="S6285" i="7"/>
  <c r="E6285" i="7"/>
  <c r="D6285" i="7" s="1"/>
  <c r="G6338" i="7"/>
  <c r="I6338" i="7"/>
  <c r="H5961" i="7"/>
  <c r="I5961" i="7"/>
  <c r="D6032" i="7"/>
  <c r="G6244" i="7"/>
  <c r="D6244" i="7" s="1"/>
  <c r="I6244" i="7"/>
  <c r="G6316" i="7"/>
  <c r="D6316" i="7" s="1"/>
  <c r="I6316" i="7"/>
  <c r="D6236" i="7"/>
  <c r="D6307" i="7"/>
  <c r="F6647" i="7"/>
  <c r="N6647" i="7"/>
  <c r="P37" i="7"/>
  <c r="N37" i="7" s="1"/>
  <c r="H6619" i="7"/>
  <c r="N6619" i="7"/>
  <c r="S6665" i="7"/>
  <c r="E6665" i="7"/>
  <c r="N6749" i="7"/>
  <c r="F6749" i="7"/>
  <c r="S6713" i="7"/>
  <c r="T6706" i="7"/>
  <c r="T6683" i="7"/>
  <c r="E6713" i="7"/>
  <c r="K6645" i="7"/>
  <c r="I6647" i="7"/>
  <c r="E6647" i="7"/>
  <c r="J37" i="7"/>
  <c r="H6817" i="7"/>
  <c r="R6816" i="7"/>
  <c r="N6816" i="7" s="1"/>
  <c r="G6890" i="7"/>
  <c r="D6890" i="7" s="1"/>
  <c r="I6890" i="7"/>
  <c r="K6822" i="7"/>
  <c r="F6823" i="7"/>
  <c r="S6901" i="7"/>
  <c r="T6886" i="7"/>
  <c r="T6898" i="7"/>
  <c r="E6901" i="7"/>
  <c r="W6635" i="7"/>
  <c r="Q6766" i="7"/>
  <c r="Q6759" i="7"/>
  <c r="Q6635" i="7" s="1"/>
  <c r="S6889" i="7"/>
  <c r="E6889" i="7"/>
  <c r="S1906" i="7"/>
  <c r="F1906" i="7"/>
  <c r="D1906" i="7" s="1"/>
  <c r="U1892" i="7"/>
  <c r="H4596" i="7"/>
  <c r="D4596" i="7" s="1"/>
  <c r="N4596" i="7"/>
  <c r="D4961" i="7"/>
  <c r="F4353" i="7"/>
  <c r="G5778" i="7"/>
  <c r="S5778" i="7"/>
  <c r="D4390" i="7"/>
  <c r="H4481" i="7"/>
  <c r="N4481" i="7"/>
  <c r="R4480" i="7"/>
  <c r="D4935" i="7"/>
  <c r="G3586" i="7"/>
  <c r="L17" i="7"/>
  <c r="G17" i="7" s="1"/>
  <c r="S5566" i="7"/>
  <c r="E5566" i="7"/>
  <c r="D5566" i="7" s="1"/>
  <c r="O4344" i="7"/>
  <c r="F4904" i="7"/>
  <c r="I4904" i="7"/>
  <c r="K4903" i="7"/>
  <c r="N4980" i="7"/>
  <c r="E4980" i="7"/>
  <c r="D4980" i="7" s="1"/>
  <c r="S5479" i="7"/>
  <c r="T5471" i="7"/>
  <c r="E5479" i="7"/>
  <c r="D5479" i="7" s="1"/>
  <c r="N5673" i="7"/>
  <c r="F5758" i="7"/>
  <c r="I5758" i="7"/>
  <c r="I5670" i="7"/>
  <c r="N5713" i="7"/>
  <c r="O5701" i="7"/>
  <c r="N5681" i="7"/>
  <c r="I5704" i="7"/>
  <c r="E5704" i="7"/>
  <c r="D5704" i="7" s="1"/>
  <c r="P5712" i="7"/>
  <c r="F5716" i="7"/>
  <c r="U6091" i="7"/>
  <c r="F6106" i="7"/>
  <c r="D6106" i="7" s="1"/>
  <c r="S6106" i="7"/>
  <c r="G6181" i="7"/>
  <c r="L6174" i="7"/>
  <c r="G6174" i="7" s="1"/>
  <c r="D6182" i="7"/>
  <c r="E5850" i="7"/>
  <c r="S5871" i="7"/>
  <c r="F5871" i="7"/>
  <c r="D5871" i="7" s="1"/>
  <c r="S5891" i="7"/>
  <c r="F5891" i="7"/>
  <c r="D5891" i="7" s="1"/>
  <c r="S5939" i="7"/>
  <c r="F5939" i="7"/>
  <c r="G6326" i="7"/>
  <c r="D6326" i="7" s="1"/>
  <c r="I6326" i="7"/>
  <c r="N6493" i="7"/>
  <c r="H6493" i="7"/>
  <c r="I6527" i="7"/>
  <c r="E6527" i="7"/>
  <c r="I6638" i="7"/>
  <c r="E6638" i="7"/>
  <c r="J24" i="7"/>
  <c r="R6789" i="7"/>
  <c r="R6777" i="7"/>
  <c r="H6777" i="7" s="1"/>
  <c r="G6924" i="7"/>
  <c r="D6924" i="7" s="1"/>
  <c r="L6923" i="7"/>
  <c r="I6924" i="7"/>
  <c r="H4602" i="7"/>
  <c r="D4602" i="7" s="1"/>
  <c r="R4601" i="7"/>
  <c r="N4602" i="7"/>
  <c r="T3602" i="7"/>
  <c r="D4907" i="7"/>
  <c r="E3590" i="7"/>
  <c r="D3590" i="7" s="1"/>
  <c r="I3590" i="7"/>
  <c r="J21" i="7"/>
  <c r="D4896" i="7"/>
  <c r="F5289" i="7"/>
  <c r="D5289" i="7" s="1"/>
  <c r="I5289" i="7"/>
  <c r="K5288" i="7"/>
  <c r="D5334" i="7"/>
  <c r="H4746" i="7"/>
  <c r="N4746" i="7"/>
  <c r="N4938" i="7"/>
  <c r="E4938" i="7"/>
  <c r="O4931" i="7"/>
  <c r="D5085" i="7"/>
  <c r="D4785" i="7"/>
  <c r="N5241" i="7"/>
  <c r="E5241" i="7"/>
  <c r="D5241" i="7" s="1"/>
  <c r="O5240" i="7"/>
  <c r="S5659" i="7"/>
  <c r="E5659" i="7"/>
  <c r="D5659" i="7" s="1"/>
  <c r="N5732" i="7"/>
  <c r="S5843" i="7"/>
  <c r="E5843" i="7"/>
  <c r="D5843" i="7" s="1"/>
  <c r="N5689" i="7"/>
  <c r="H5782" i="7"/>
  <c r="D5782" i="7" s="1"/>
  <c r="N5782" i="7"/>
  <c r="R5778" i="7"/>
  <c r="I5835" i="7"/>
  <c r="E5835" i="7"/>
  <c r="D5835" i="7" s="1"/>
  <c r="I5720" i="7"/>
  <c r="I5750" i="7"/>
  <c r="I5509" i="7"/>
  <c r="H5925" i="7"/>
  <c r="D5925" i="7" s="1"/>
  <c r="I5925" i="7"/>
  <c r="T5701" i="7"/>
  <c r="S5713" i="7"/>
  <c r="H5720" i="7"/>
  <c r="H5979" i="7"/>
  <c r="D5979" i="7" s="1"/>
  <c r="I5979" i="7"/>
  <c r="I6391" i="7"/>
  <c r="E6391" i="7"/>
  <c r="D6391" i="7" s="1"/>
  <c r="H6428" i="7"/>
  <c r="N6428" i="7"/>
  <c r="S6197" i="7"/>
  <c r="E6197" i="7"/>
  <c r="D6197" i="7" s="1"/>
  <c r="S6267" i="7"/>
  <c r="E6267" i="7"/>
  <c r="D6267" i="7" s="1"/>
  <c r="G5909" i="7"/>
  <c r="N5909" i="7"/>
  <c r="N6338" i="7"/>
  <c r="F6338" i="7"/>
  <c r="D6338" i="7" s="1"/>
  <c r="I6468" i="7"/>
  <c r="E6468" i="7"/>
  <c r="H6475" i="7"/>
  <c r="D6475" i="7" s="1"/>
  <c r="N6475" i="7"/>
  <c r="D6501" i="7"/>
  <c r="G6554" i="7"/>
  <c r="D6554" i="7" s="1"/>
  <c r="S6554" i="7"/>
  <c r="S6595" i="7"/>
  <c r="G6595" i="7"/>
  <c r="D6613" i="7"/>
  <c r="D6528" i="7"/>
  <c r="I6640" i="7"/>
  <c r="E6640" i="7"/>
  <c r="D6640" i="7" s="1"/>
  <c r="J27" i="7"/>
  <c r="G6706" i="7"/>
  <c r="L6705" i="7"/>
  <c r="L6673" i="7"/>
  <c r="S6767" i="7"/>
  <c r="T6766" i="7"/>
  <c r="T6759" i="7"/>
  <c r="S6759" i="7" s="1"/>
  <c r="N6767" i="7"/>
  <c r="O6645" i="7"/>
  <c r="O33" i="7" s="1"/>
  <c r="F6835" i="7"/>
  <c r="N6835" i="7"/>
  <c r="D5987" i="7"/>
  <c r="I6646" i="7"/>
  <c r="E6646" i="7"/>
  <c r="J36" i="7"/>
  <c r="H6646" i="7"/>
  <c r="R36" i="7"/>
  <c r="G195" i="7"/>
  <c r="I195" i="7"/>
  <c r="N279" i="7"/>
  <c r="F279" i="7"/>
  <c r="G174" i="7"/>
  <c r="D174" i="7" s="1"/>
  <c r="L173" i="7"/>
  <c r="L163" i="7"/>
  <c r="I174" i="7"/>
  <c r="G203" i="7"/>
  <c r="L202" i="7"/>
  <c r="L192" i="7"/>
  <c r="I203" i="7"/>
  <c r="G220" i="7"/>
  <c r="I220" i="7"/>
  <c r="S988" i="7"/>
  <c r="U985" i="7"/>
  <c r="U576" i="7"/>
  <c r="F988" i="7"/>
  <c r="N53" i="7"/>
  <c r="F53" i="7"/>
  <c r="N737" i="7"/>
  <c r="F737" i="7"/>
  <c r="D737" i="7" s="1"/>
  <c r="P580" i="7"/>
  <c r="W1029" i="7"/>
  <c r="H1032" i="7"/>
  <c r="W576" i="7"/>
  <c r="H576" i="7" s="1"/>
  <c r="S1032" i="7"/>
  <c r="S393" i="7"/>
  <c r="E393" i="7"/>
  <c r="D393" i="7" s="1"/>
  <c r="N47" i="7"/>
  <c r="E47" i="7"/>
  <c r="W1050" i="7"/>
  <c r="H1050" i="7" s="1"/>
  <c r="S1096" i="7"/>
  <c r="H1096" i="7"/>
  <c r="D1096" i="7" s="1"/>
  <c r="S1806" i="7"/>
  <c r="F1806" i="7"/>
  <c r="D1806" i="7" s="1"/>
  <c r="J1722" i="7"/>
  <c r="I2018" i="7"/>
  <c r="E2018" i="7"/>
  <c r="F1059" i="7"/>
  <c r="D1059" i="7" s="1"/>
  <c r="I1059" i="7"/>
  <c r="K37" i="7"/>
  <c r="F37" i="7" s="1"/>
  <c r="G1669" i="7"/>
  <c r="D1669" i="7" s="1"/>
  <c r="N1669" i="7"/>
  <c r="D2486" i="7"/>
  <c r="S2101" i="7"/>
  <c r="F2101" i="7"/>
  <c r="D2101" i="7" s="1"/>
  <c r="S2125" i="7"/>
  <c r="F2125" i="7"/>
  <c r="D2125" i="7" s="1"/>
  <c r="F1718" i="7"/>
  <c r="E45" i="7"/>
  <c r="I2414" i="7"/>
  <c r="E2414" i="7"/>
  <c r="D2414" i="7" s="1"/>
  <c r="J16" i="7"/>
  <c r="N6923" i="7"/>
  <c r="F6923" i="7"/>
  <c r="P6920" i="7"/>
  <c r="H2211" i="7"/>
  <c r="N2211" i="7"/>
  <c r="R2205" i="7"/>
  <c r="D2288" i="7"/>
  <c r="H2590" i="7"/>
  <c r="N2590" i="7"/>
  <c r="H3037" i="7"/>
  <c r="N3037" i="7"/>
  <c r="I3070" i="7"/>
  <c r="E3070" i="7"/>
  <c r="J3069" i="7"/>
  <c r="N3330" i="7"/>
  <c r="R3324" i="7"/>
  <c r="H3330" i="7"/>
  <c r="N4048" i="7"/>
  <c r="Q4040" i="7"/>
  <c r="G4048" i="7"/>
  <c r="S2209" i="7"/>
  <c r="G2209" i="7"/>
  <c r="D2209" i="7" s="1"/>
  <c r="S2424" i="7"/>
  <c r="G2424" i="7"/>
  <c r="V2409" i="7"/>
  <c r="H2704" i="7"/>
  <c r="N2704" i="7"/>
  <c r="I2985" i="7"/>
  <c r="E2985" i="7"/>
  <c r="D2985" i="7" s="1"/>
  <c r="J2984" i="7"/>
  <c r="N849" i="7"/>
  <c r="E849" i="7"/>
  <c r="D849" i="7" s="1"/>
  <c r="S1481" i="7"/>
  <c r="F1481" i="7"/>
  <c r="D1481" i="7" s="1"/>
  <c r="H1516" i="7"/>
  <c r="I1516" i="7"/>
  <c r="M1515" i="7"/>
  <c r="M1505" i="7"/>
  <c r="S1564" i="7"/>
  <c r="U1563" i="7"/>
  <c r="U1550" i="7"/>
  <c r="F1564" i="7"/>
  <c r="D1564" i="7" s="1"/>
  <c r="G1688" i="7"/>
  <c r="Q1687" i="7"/>
  <c r="N1688" i="7"/>
  <c r="D1768" i="7"/>
  <c r="V2016" i="7"/>
  <c r="G2144" i="7"/>
  <c r="D2144" i="7" s="1"/>
  <c r="S2144" i="7"/>
  <c r="I2331" i="7"/>
  <c r="E2331" i="7"/>
  <c r="D2331" i="7" s="1"/>
  <c r="S2350" i="7"/>
  <c r="G2350" i="7"/>
  <c r="V2339" i="7"/>
  <c r="S2818" i="7"/>
  <c r="G2818" i="7"/>
  <c r="F4018" i="7"/>
  <c r="S4018" i="7"/>
  <c r="S2572" i="7"/>
  <c r="G2572" i="7"/>
  <c r="D3644" i="7"/>
  <c r="N4116" i="7"/>
  <c r="Q4004" i="7"/>
  <c r="G4116" i="7"/>
  <c r="H3639" i="7"/>
  <c r="I3639" i="7"/>
  <c r="S4567" i="7"/>
  <c r="G4567" i="7"/>
  <c r="V4472" i="7"/>
  <c r="N4842" i="7"/>
  <c r="O4831" i="7"/>
  <c r="E4842" i="7"/>
  <c r="D4842" i="7" s="1"/>
  <c r="G3088" i="7"/>
  <c r="H4019" i="7"/>
  <c r="I4019" i="7"/>
  <c r="S4668" i="7"/>
  <c r="G4668" i="7"/>
  <c r="D4668" i="7" s="1"/>
  <c r="H4116" i="7"/>
  <c r="I4116" i="7"/>
  <c r="M4004" i="7"/>
  <c r="P473" i="7"/>
  <c r="G232" i="7"/>
  <c r="I232" i="7"/>
  <c r="S287" i="7"/>
  <c r="T279" i="7"/>
  <c r="E287" i="7"/>
  <c r="D287" i="7" s="1"/>
  <c r="S849" i="7"/>
  <c r="S444" i="7"/>
  <c r="E444" i="7"/>
  <c r="D444" i="7" s="1"/>
  <c r="F897" i="7"/>
  <c r="D897" i="7" s="1"/>
  <c r="I897" i="7"/>
  <c r="K870" i="7"/>
  <c r="G1508" i="7"/>
  <c r="D1508" i="7" s="1"/>
  <c r="N1508" i="7"/>
  <c r="G1839" i="7"/>
  <c r="D1839" i="7" s="1"/>
  <c r="N1839" i="7"/>
  <c r="U2100" i="7"/>
  <c r="D1093" i="7"/>
  <c r="F10" i="7"/>
  <c r="I10" i="7"/>
  <c r="H1973" i="7"/>
  <c r="I1973" i="7"/>
  <c r="S1315" i="7"/>
  <c r="U1256" i="7"/>
  <c r="F1315" i="7"/>
  <c r="S1499" i="7"/>
  <c r="F1499" i="7"/>
  <c r="D1499" i="7" s="1"/>
  <c r="G1469" i="7"/>
  <c r="N1469" i="7"/>
  <c r="S2757" i="7"/>
  <c r="G2757" i="7"/>
  <c r="D2757" i="7" s="1"/>
  <c r="J1720" i="7"/>
  <c r="I2016" i="7"/>
  <c r="E2016" i="7"/>
  <c r="I2266" i="7"/>
  <c r="E2266" i="7"/>
  <c r="D2266" i="7" s="1"/>
  <c r="S2336" i="7"/>
  <c r="G2336" i="7"/>
  <c r="D2336" i="7" s="1"/>
  <c r="D2572" i="7"/>
  <c r="I4553" i="7"/>
  <c r="E4553" i="7"/>
  <c r="D4553" i="7" s="1"/>
  <c r="M45" i="7"/>
  <c r="H45" i="7" s="1"/>
  <c r="H587" i="7"/>
  <c r="F1049" i="7"/>
  <c r="I1049" i="7"/>
  <c r="K12" i="7"/>
  <c r="N1174" i="7"/>
  <c r="N1400" i="7"/>
  <c r="O1393" i="7"/>
  <c r="E1400" i="7"/>
  <c r="S1469" i="7"/>
  <c r="F1469" i="7"/>
  <c r="H1655" i="7"/>
  <c r="I1655" i="7"/>
  <c r="M1654" i="7"/>
  <c r="S2795" i="7"/>
  <c r="G2795" i="7"/>
  <c r="D2795" i="7" s="1"/>
  <c r="D3091" i="7"/>
  <c r="D3503" i="7"/>
  <c r="D4086" i="7"/>
  <c r="M3531" i="7"/>
  <c r="M3079" i="7"/>
  <c r="H3532" i="7"/>
  <c r="S3280" i="7"/>
  <c r="G3280" i="7"/>
  <c r="D3280" i="7" s="1"/>
  <c r="V3269" i="7"/>
  <c r="S3623" i="7"/>
  <c r="F3623" i="7"/>
  <c r="S3615" i="7"/>
  <c r="F3615" i="7"/>
  <c r="Q3532" i="7"/>
  <c r="Q3084" i="7"/>
  <c r="G3535" i="7"/>
  <c r="D4185" i="7"/>
  <c r="I4353" i="7"/>
  <c r="E4353" i="7"/>
  <c r="T4339" i="7"/>
  <c r="H3624" i="7"/>
  <c r="I3624" i="7"/>
  <c r="H4422" i="7"/>
  <c r="N4422" i="7"/>
  <c r="D4569" i="7"/>
  <c r="N4073" i="7"/>
  <c r="Q4072" i="7"/>
  <c r="Q4063" i="7"/>
  <c r="G4073" i="7"/>
  <c r="S4356" i="7"/>
  <c r="G4356" i="7"/>
  <c r="V3606" i="7"/>
  <c r="G3606" i="7" s="1"/>
  <c r="D4708" i="7"/>
  <c r="N51" i="7"/>
  <c r="F51" i="7"/>
  <c r="D51" i="7" s="1"/>
  <c r="P8" i="7"/>
  <c r="N870" i="7"/>
  <c r="E870" i="7"/>
  <c r="D1104" i="7"/>
  <c r="L579" i="7"/>
  <c r="G579" i="7" s="1"/>
  <c r="S651" i="7"/>
  <c r="T579" i="7"/>
  <c r="S579" i="7" s="1"/>
  <c r="T650" i="7"/>
  <c r="E651" i="7"/>
  <c r="D651" i="7" s="1"/>
  <c r="S712" i="7"/>
  <c r="E712" i="7"/>
  <c r="D712" i="7" s="1"/>
  <c r="O16" i="7"/>
  <c r="N16" i="7" s="1"/>
  <c r="N1065" i="7"/>
  <c r="E1065" i="7"/>
  <c r="D1065" i="7" s="1"/>
  <c r="G871" i="7"/>
  <c r="Q585" i="7"/>
  <c r="S500" i="7"/>
  <c r="T489" i="7"/>
  <c r="E500" i="7"/>
  <c r="G603" i="7"/>
  <c r="D603" i="7" s="1"/>
  <c r="L602" i="7"/>
  <c r="L592" i="7"/>
  <c r="I603" i="7"/>
  <c r="Q1315" i="7"/>
  <c r="G1331" i="7"/>
  <c r="D1331" i="7" s="1"/>
  <c r="Q1330" i="7"/>
  <c r="N1331" i="7"/>
  <c r="N1195" i="7"/>
  <c r="E1195" i="7"/>
  <c r="D1195" i="7" s="1"/>
  <c r="O1173" i="7"/>
  <c r="O1090" i="7" s="1"/>
  <c r="G1619" i="7"/>
  <c r="N1619" i="7"/>
  <c r="S1688" i="7"/>
  <c r="U1687" i="7"/>
  <c r="F1688" i="7"/>
  <c r="D1688" i="7" s="1"/>
  <c r="G1731" i="7"/>
  <c r="N1731" i="7"/>
  <c r="Q1715" i="7"/>
  <c r="G1735" i="7"/>
  <c r="N1735" i="7"/>
  <c r="Q1723" i="7"/>
  <c r="N2020" i="7"/>
  <c r="E1054" i="7"/>
  <c r="N1375" i="7"/>
  <c r="E1375" i="7"/>
  <c r="D1375" i="7" s="1"/>
  <c r="O1347" i="7"/>
  <c r="D1737" i="7"/>
  <c r="H2067" i="7"/>
  <c r="D2067" i="7" s="1"/>
  <c r="I2067" i="7"/>
  <c r="M2027" i="7"/>
  <c r="D2528" i="7"/>
  <c r="H2555" i="7"/>
  <c r="N2555" i="7"/>
  <c r="R2554" i="7"/>
  <c r="R2520" i="7" s="1"/>
  <c r="I3096" i="7"/>
  <c r="E3096" i="7"/>
  <c r="I3466" i="7"/>
  <c r="E3466" i="7"/>
  <c r="D3466" i="7" s="1"/>
  <c r="I2211" i="7"/>
  <c r="E2211" i="7"/>
  <c r="D2211" i="7" s="1"/>
  <c r="J2205" i="7"/>
  <c r="D2267" i="7"/>
  <c r="S2425" i="7"/>
  <c r="G2425" i="7"/>
  <c r="V2410" i="7"/>
  <c r="D2788" i="7"/>
  <c r="D3187" i="7"/>
  <c r="G1675" i="7"/>
  <c r="N1675" i="7"/>
  <c r="F1909" i="7"/>
  <c r="D1909" i="7" s="1"/>
  <c r="U1895" i="7"/>
  <c r="U1723" i="7" s="1"/>
  <c r="S1909" i="7"/>
  <c r="S2018" i="7"/>
  <c r="F2018" i="7"/>
  <c r="H2432" i="7"/>
  <c r="N2432" i="7"/>
  <c r="R2424" i="7"/>
  <c r="R2707" i="7"/>
  <c r="D2750" i="7"/>
  <c r="H3004" i="7"/>
  <c r="N3004" i="7"/>
  <c r="D3239" i="7"/>
  <c r="H1069" i="7"/>
  <c r="M1044" i="7"/>
  <c r="H1044" i="7" s="1"/>
  <c r="I1069" i="7"/>
  <c r="N1045" i="7"/>
  <c r="O8" i="7"/>
  <c r="N8" i="7" s="1"/>
  <c r="E1045" i="7"/>
  <c r="D1045" i="7" s="1"/>
  <c r="D1259" i="7"/>
  <c r="U1468" i="7"/>
  <c r="H1563" i="7"/>
  <c r="M1549" i="7"/>
  <c r="I1563" i="7"/>
  <c r="M1560" i="7"/>
  <c r="S1645" i="7"/>
  <c r="U1642" i="7"/>
  <c r="F1645" i="7"/>
  <c r="H1731" i="7"/>
  <c r="I1731" i="7"/>
  <c r="M1715" i="7"/>
  <c r="J1724" i="7"/>
  <c r="I2020" i="7"/>
  <c r="E2020" i="7"/>
  <c r="H2930" i="7"/>
  <c r="N2930" i="7"/>
  <c r="R2916" i="7"/>
  <c r="D3257" i="7"/>
  <c r="H3223" i="7"/>
  <c r="D3223" i="7" s="1"/>
  <c r="N3223" i="7"/>
  <c r="S3092" i="7"/>
  <c r="F3092" i="7"/>
  <c r="N3982" i="7"/>
  <c r="G3982" i="7"/>
  <c r="F4067" i="7"/>
  <c r="D4067" i="7" s="1"/>
  <c r="S4067" i="7"/>
  <c r="G4409" i="7"/>
  <c r="D4409" i="7" s="1"/>
  <c r="S4409" i="7"/>
  <c r="S4351" i="7"/>
  <c r="G4351" i="7"/>
  <c r="D4351" i="7" s="1"/>
  <c r="V3591" i="7"/>
  <c r="S2857" i="7"/>
  <c r="G2857" i="7"/>
  <c r="D2857" i="7" s="1"/>
  <c r="D4501" i="7"/>
  <c r="I2521" i="7"/>
  <c r="E2521" i="7"/>
  <c r="I2564" i="7"/>
  <c r="E2564" i="7"/>
  <c r="N4130" i="7"/>
  <c r="G4130" i="7"/>
  <c r="D4130" i="7" s="1"/>
  <c r="N3957" i="7"/>
  <c r="Q3615" i="7"/>
  <c r="Q3954" i="7"/>
  <c r="G3957" i="7"/>
  <c r="D3957" i="7" s="1"/>
  <c r="I4405" i="7"/>
  <c r="E4405" i="7"/>
  <c r="D4405" i="7" s="1"/>
  <c r="S4654" i="7"/>
  <c r="G4654" i="7"/>
  <c r="D4654" i="7" s="1"/>
  <c r="S3567" i="7"/>
  <c r="F3567" i="7"/>
  <c r="D3567" i="7" s="1"/>
  <c r="U3559" i="7"/>
  <c r="H3620" i="7"/>
  <c r="I3620" i="7"/>
  <c r="M3602" i="7"/>
  <c r="D3988" i="7"/>
  <c r="O4166" i="7"/>
  <c r="H4253" i="7"/>
  <c r="N4253" i="7"/>
  <c r="I4601" i="7"/>
  <c r="E4601" i="7"/>
  <c r="S4683" i="7"/>
  <c r="G4683" i="7"/>
  <c r="H4684" i="7"/>
  <c r="R4683" i="7"/>
  <c r="N4684" i="7"/>
  <c r="S4729" i="7"/>
  <c r="G4729" i="7"/>
  <c r="D4729" i="7" s="1"/>
  <c r="V4707" i="7"/>
  <c r="N4082" i="7"/>
  <c r="G4082" i="7"/>
  <c r="V4353" i="7"/>
  <c r="H4440" i="7"/>
  <c r="N4440" i="7"/>
  <c r="S4473" i="7"/>
  <c r="G4473" i="7"/>
  <c r="H4613" i="7"/>
  <c r="N4613" i="7"/>
  <c r="D4638" i="7"/>
  <c r="N3605" i="7"/>
  <c r="E3605" i="7"/>
  <c r="D3605" i="7" s="1"/>
  <c r="H5046" i="7"/>
  <c r="S5046" i="7"/>
  <c r="S162" i="7"/>
  <c r="E162" i="7"/>
  <c r="N195" i="7"/>
  <c r="F195" i="7"/>
  <c r="D195" i="7" s="1"/>
  <c r="O1050" i="7"/>
  <c r="N71" i="7"/>
  <c r="F71" i="7"/>
  <c r="D71" i="7" s="1"/>
  <c r="P60" i="7"/>
  <c r="G105" i="7"/>
  <c r="L50" i="7"/>
  <c r="L104" i="7"/>
  <c r="L49" i="7" s="1"/>
  <c r="I105" i="7"/>
  <c r="P736" i="7"/>
  <c r="P579" i="7" s="1"/>
  <c r="N786" i="7"/>
  <c r="F786" i="7"/>
  <c r="D786" i="7" s="1"/>
  <c r="P785" i="7"/>
  <c r="P766" i="7"/>
  <c r="P735" i="7" s="1"/>
  <c r="S704" i="7"/>
  <c r="E704" i="7"/>
  <c r="D704" i="7" s="1"/>
  <c r="S417" i="7"/>
  <c r="E417" i="7"/>
  <c r="D417" i="7" s="1"/>
  <c r="N884" i="7"/>
  <c r="Q46" i="7"/>
  <c r="F1434" i="7"/>
  <c r="D1434" i="7" s="1"/>
  <c r="I1434" i="7"/>
  <c r="K1053" i="7"/>
  <c r="N1013" i="7"/>
  <c r="E1013" i="7"/>
  <c r="G443" i="7"/>
  <c r="I443" i="7"/>
  <c r="G501" i="7"/>
  <c r="D501" i="7" s="1"/>
  <c r="L500" i="7"/>
  <c r="L490" i="7"/>
  <c r="I501" i="7"/>
  <c r="E1249" i="7"/>
  <c r="D1777" i="7"/>
  <c r="D1910" i="7"/>
  <c r="I1714" i="7"/>
  <c r="O1711" i="7"/>
  <c r="N1293" i="7"/>
  <c r="E1293" i="7"/>
  <c r="D1293" i="7" s="1"/>
  <c r="O1248" i="7"/>
  <c r="N1406" i="7"/>
  <c r="E1406" i="7"/>
  <c r="D1406" i="7" s="1"/>
  <c r="G2018" i="7"/>
  <c r="N2018" i="7"/>
  <c r="G2058" i="7"/>
  <c r="D2058" i="7" s="1"/>
  <c r="N2058" i="7"/>
  <c r="D2093" i="7"/>
  <c r="F1400" i="7"/>
  <c r="I1400" i="7"/>
  <c r="K1393" i="7"/>
  <c r="F1058" i="7"/>
  <c r="D1058" i="7" s="1"/>
  <c r="I1058" i="7"/>
  <c r="K36" i="7"/>
  <c r="G1893" i="7"/>
  <c r="D1893" i="7" s="1"/>
  <c r="N1893" i="7"/>
  <c r="Q1714" i="7"/>
  <c r="U2026" i="7"/>
  <c r="I2524" i="7"/>
  <c r="E2524" i="7"/>
  <c r="D2524" i="7" s="1"/>
  <c r="J2413" i="7"/>
  <c r="I2419" i="7"/>
  <c r="E2419" i="7"/>
  <c r="D2419" i="7" s="1"/>
  <c r="D2681" i="7"/>
  <c r="D2896" i="7"/>
  <c r="E3538" i="7"/>
  <c r="D3538" i="7" s="1"/>
  <c r="H2336" i="7"/>
  <c r="N2336" i="7"/>
  <c r="D2458" i="7"/>
  <c r="D2653" i="7"/>
  <c r="D2865" i="7"/>
  <c r="S3003" i="7"/>
  <c r="G3003" i="7"/>
  <c r="H3070" i="7"/>
  <c r="R3069" i="7"/>
  <c r="R2698" i="7"/>
  <c r="N3070" i="7"/>
  <c r="I3325" i="7"/>
  <c r="E3325" i="7"/>
  <c r="D3325" i="7" s="1"/>
  <c r="J3270" i="7"/>
  <c r="H2019" i="7"/>
  <c r="I2019" i="7"/>
  <c r="D2373" i="7"/>
  <c r="D2433" i="7"/>
  <c r="R2693" i="7"/>
  <c r="I3004" i="7"/>
  <c r="E3004" i="7"/>
  <c r="D3004" i="7" s="1"/>
  <c r="H3235" i="7"/>
  <c r="N3235" i="7"/>
  <c r="R3269" i="7"/>
  <c r="H3092" i="7"/>
  <c r="H984" i="7"/>
  <c r="I984" i="7"/>
  <c r="M44" i="7"/>
  <c r="H44" i="7" s="1"/>
  <c r="F1051" i="7"/>
  <c r="I1051" i="7"/>
  <c r="F1091" i="7"/>
  <c r="I1091" i="7"/>
  <c r="D1395" i="7"/>
  <c r="G1603" i="7"/>
  <c r="Q1588" i="7"/>
  <c r="Q1600" i="7"/>
  <c r="N1603" i="7"/>
  <c r="H1619" i="7"/>
  <c r="I1619" i="7"/>
  <c r="M1468" i="7"/>
  <c r="U1724" i="7"/>
  <c r="S2935" i="7"/>
  <c r="G2935" i="7"/>
  <c r="D2935" i="7" s="1"/>
  <c r="V2934" i="7"/>
  <c r="V2921" i="7"/>
  <c r="I2917" i="7"/>
  <c r="E2917" i="7"/>
  <c r="J2903" i="7"/>
  <c r="S3100" i="7"/>
  <c r="G3100" i="7"/>
  <c r="D3100" i="7" s="1"/>
  <c r="H3148" i="7"/>
  <c r="R3133" i="7"/>
  <c r="N3148" i="7"/>
  <c r="R3145" i="7"/>
  <c r="H3210" i="7"/>
  <c r="D3210" i="7" s="1"/>
  <c r="N3210" i="7"/>
  <c r="R3186" i="7"/>
  <c r="S3088" i="7"/>
  <c r="H28" i="7"/>
  <c r="N3586" i="7"/>
  <c r="O17" i="7"/>
  <c r="N17" i="7" s="1"/>
  <c r="N5213" i="7"/>
  <c r="E5213" i="7"/>
  <c r="R2521" i="7"/>
  <c r="R2410" i="7" s="1"/>
  <c r="H2564" i="7"/>
  <c r="N2564" i="7"/>
  <c r="H3616" i="7"/>
  <c r="I3616" i="7"/>
  <c r="D3997" i="7"/>
  <c r="S4378" i="7"/>
  <c r="G4378" i="7"/>
  <c r="V4377" i="7"/>
  <c r="V4364" i="7"/>
  <c r="N4790" i="7"/>
  <c r="E4790" i="7"/>
  <c r="D4790" i="7" s="1"/>
  <c r="O3606" i="7"/>
  <c r="N3606" i="7" s="1"/>
  <c r="N5157" i="7"/>
  <c r="E5157" i="7"/>
  <c r="W5150" i="7"/>
  <c r="H5150" i="7" s="1"/>
  <c r="H5165" i="7"/>
  <c r="N3973" i="7"/>
  <c r="G3973" i="7"/>
  <c r="H4048" i="7"/>
  <c r="D4048" i="7" s="1"/>
  <c r="I4048" i="7"/>
  <c r="M4040" i="7"/>
  <c r="D4330" i="7"/>
  <c r="I4425" i="7"/>
  <c r="E4425" i="7"/>
  <c r="D4425" i="7" s="1"/>
  <c r="J4421" i="7"/>
  <c r="J4394" i="7" s="1"/>
  <c r="D4455" i="7"/>
  <c r="V4469" i="7"/>
  <c r="I4684" i="7"/>
  <c r="E4684" i="7"/>
  <c r="D4684" i="7" s="1"/>
  <c r="J4683" i="7"/>
  <c r="H4090" i="7"/>
  <c r="I4090" i="7"/>
  <c r="F4115" i="7"/>
  <c r="U4003" i="7"/>
  <c r="S4115" i="7"/>
  <c r="O3582" i="7"/>
  <c r="N4164" i="7"/>
  <c r="E4164" i="7"/>
  <c r="D4164" i="7" s="1"/>
  <c r="I4440" i="7"/>
  <c r="E4440" i="7"/>
  <c r="D4440" i="7" s="1"/>
  <c r="I4356" i="7"/>
  <c r="E4356" i="7"/>
  <c r="D4356" i="7" s="1"/>
  <c r="J3606" i="7"/>
  <c r="H4707" i="7"/>
  <c r="N4707" i="7"/>
  <c r="D5050" i="7"/>
  <c r="F5054" i="7"/>
  <c r="D5054" i="7" s="1"/>
  <c r="I5054" i="7"/>
  <c r="S4960" i="7"/>
  <c r="W4948" i="7"/>
  <c r="H4960" i="7"/>
  <c r="S4999" i="7"/>
  <c r="H4999" i="7"/>
  <c r="V4167" i="7"/>
  <c r="G4183" i="7"/>
  <c r="S4183" i="7"/>
  <c r="D4268" i="7"/>
  <c r="D4379" i="7"/>
  <c r="H4492" i="7"/>
  <c r="N4492" i="7"/>
  <c r="R4491" i="7"/>
  <c r="K4463" i="7"/>
  <c r="F4754" i="7"/>
  <c r="I4754" i="7"/>
  <c r="N5026" i="7"/>
  <c r="E5026" i="7"/>
  <c r="D5026" i="7" s="1"/>
  <c r="O5025" i="7"/>
  <c r="F5076" i="7"/>
  <c r="D5076" i="7" s="1"/>
  <c r="I5076" i="7"/>
  <c r="K5059" i="7"/>
  <c r="F5093" i="7"/>
  <c r="D5093" i="7" s="1"/>
  <c r="I5093" i="7"/>
  <c r="G5541" i="7"/>
  <c r="D5541" i="7" s="1"/>
  <c r="I5541" i="7"/>
  <c r="F5213" i="7"/>
  <c r="I5213" i="7"/>
  <c r="S5594" i="7"/>
  <c r="E5594" i="7"/>
  <c r="D5594" i="7" s="1"/>
  <c r="F4764" i="7"/>
  <c r="I4764" i="7"/>
  <c r="F4976" i="7"/>
  <c r="I4976" i="7"/>
  <c r="W34" i="7"/>
  <c r="H34" i="7" s="1"/>
  <c r="H3599" i="7"/>
  <c r="S3599" i="7"/>
  <c r="F5171" i="7"/>
  <c r="I5171" i="7"/>
  <c r="K5156" i="7"/>
  <c r="F5232" i="7"/>
  <c r="I5232" i="7"/>
  <c r="G5165" i="7"/>
  <c r="S5487" i="7"/>
  <c r="E5487" i="7"/>
  <c r="D5487" i="7" s="1"/>
  <c r="G5497" i="7"/>
  <c r="D5497" i="7" s="1"/>
  <c r="L5496" i="7"/>
  <c r="L5492" i="7"/>
  <c r="I5497" i="7"/>
  <c r="K5701" i="7"/>
  <c r="F5713" i="7"/>
  <c r="D5713" i="7" s="1"/>
  <c r="I5732" i="7"/>
  <c r="D5690" i="7"/>
  <c r="I5713" i="7"/>
  <c r="S6224" i="7"/>
  <c r="E6224" i="7"/>
  <c r="D6224" i="7" s="1"/>
  <c r="D5677" i="7"/>
  <c r="R5502" i="7"/>
  <c r="H5502" i="7" s="1"/>
  <c r="H5670" i="7"/>
  <c r="P5724" i="7"/>
  <c r="F5724" i="7" s="1"/>
  <c r="F5728" i="7"/>
  <c r="D5728" i="7" s="1"/>
  <c r="S5742" i="7"/>
  <c r="S5863" i="7"/>
  <c r="F5863" i="7"/>
  <c r="D5863" i="7" s="1"/>
  <c r="H6009" i="7"/>
  <c r="D6009" i="7" s="1"/>
  <c r="I6009" i="7"/>
  <c r="G5881" i="7"/>
  <c r="D5881" i="7" s="1"/>
  <c r="N5881" i="7"/>
  <c r="S6181" i="7"/>
  <c r="T6174" i="7"/>
  <c r="S6174" i="7" s="1"/>
  <c r="I6370" i="7"/>
  <c r="E6370" i="7"/>
  <c r="D6370" i="7" s="1"/>
  <c r="G5887" i="7"/>
  <c r="Q5883" i="7"/>
  <c r="N5887" i="7"/>
  <c r="D6460" i="7"/>
  <c r="H6387" i="7"/>
  <c r="D6387" i="7" s="1"/>
  <c r="N6387" i="7"/>
  <c r="N6713" i="7"/>
  <c r="F6713" i="7"/>
  <c r="P6706" i="7"/>
  <c r="P6683" i="7"/>
  <c r="H6553" i="7"/>
  <c r="N6553" i="7"/>
  <c r="H6638" i="7"/>
  <c r="R24" i="7"/>
  <c r="H24" i="7" s="1"/>
  <c r="F6690" i="7"/>
  <c r="K6673" i="7"/>
  <c r="I6692" i="7"/>
  <c r="E6692" i="7"/>
  <c r="D6692" i="7" s="1"/>
  <c r="J6675" i="7"/>
  <c r="G6695" i="7"/>
  <c r="L6687" i="7"/>
  <c r="G6721" i="7"/>
  <c r="I6721" i="7"/>
  <c r="S6749" i="7"/>
  <c r="E6749" i="7"/>
  <c r="D6749" i="7" s="1"/>
  <c r="F6760" i="7"/>
  <c r="D6726" i="7"/>
  <c r="S6824" i="7"/>
  <c r="T6823" i="7"/>
  <c r="D6817" i="7"/>
  <c r="I6843" i="7"/>
  <c r="S6923" i="7"/>
  <c r="T6920" i="7"/>
  <c r="E6923" i="7"/>
  <c r="O6636" i="7"/>
  <c r="S6790" i="7"/>
  <c r="T6789" i="7"/>
  <c r="T6777" i="7"/>
  <c r="S6777" i="7" s="1"/>
  <c r="N1048" i="7"/>
  <c r="E1048" i="7"/>
  <c r="N4822" i="7"/>
  <c r="E4822" i="7"/>
  <c r="O4819" i="7"/>
  <c r="O4798" i="7"/>
  <c r="N5017" i="7"/>
  <c r="E5017" i="7"/>
  <c r="D5017" i="7" s="1"/>
  <c r="O5015" i="7"/>
  <c r="O4998" i="7"/>
  <c r="S5000" i="7"/>
  <c r="W3598" i="7"/>
  <c r="H5000" i="7"/>
  <c r="D5000" i="7" s="1"/>
  <c r="I3586" i="7"/>
  <c r="E3586" i="7"/>
  <c r="D3586" i="7" s="1"/>
  <c r="S5522" i="7"/>
  <c r="T5514" i="7"/>
  <c r="E5522" i="7"/>
  <c r="H4365" i="7"/>
  <c r="R4348" i="7"/>
  <c r="N4365" i="7"/>
  <c r="H4938" i="7"/>
  <c r="W4931" i="7"/>
  <c r="S4938" i="7"/>
  <c r="K5166" i="7"/>
  <c r="D5225" i="7"/>
  <c r="S3604" i="7"/>
  <c r="E5681" i="7"/>
  <c r="D5681" i="7" s="1"/>
  <c r="O4788" i="7"/>
  <c r="N4808" i="7"/>
  <c r="E4808" i="7"/>
  <c r="F4822" i="7"/>
  <c r="I4822" i="7"/>
  <c r="K4798" i="7"/>
  <c r="K4819" i="7"/>
  <c r="F4893" i="7"/>
  <c r="I4893" i="7"/>
  <c r="K4892" i="7"/>
  <c r="P5491" i="7"/>
  <c r="F5496" i="7"/>
  <c r="N5496" i="7"/>
  <c r="K5501" i="7"/>
  <c r="F5669" i="7"/>
  <c r="N5728" i="7"/>
  <c r="H5838" i="7"/>
  <c r="R5834" i="7"/>
  <c r="N5838" i="7"/>
  <c r="S5704" i="7"/>
  <c r="S5725" i="7"/>
  <c r="E5725" i="7"/>
  <c r="D5725" i="7" s="1"/>
  <c r="H5856" i="7"/>
  <c r="M5706" i="7"/>
  <c r="I5856" i="7"/>
  <c r="M5851" i="7"/>
  <c r="S6206" i="7"/>
  <c r="E6206" i="7"/>
  <c r="D6206" i="7" s="1"/>
  <c r="G5905" i="7"/>
  <c r="D5905" i="7" s="1"/>
  <c r="N5905" i="7"/>
  <c r="S6249" i="7"/>
  <c r="E6249" i="7"/>
  <c r="D6249" i="7" s="1"/>
  <c r="G5866" i="7"/>
  <c r="Q5862" i="7"/>
  <c r="N5866" i="7"/>
  <c r="D5916" i="7"/>
  <c r="H6517" i="7"/>
  <c r="N6517" i="7"/>
  <c r="R6516" i="7"/>
  <c r="H6468" i="7"/>
  <c r="N6468" i="7"/>
  <c r="D6185" i="7"/>
  <c r="D6220" i="7"/>
  <c r="D6290" i="7"/>
  <c r="H6527" i="7"/>
  <c r="N6527" i="7"/>
  <c r="O6673" i="7"/>
  <c r="G6674" i="7"/>
  <c r="L6636" i="7"/>
  <c r="G6636" i="7" s="1"/>
  <c r="P6758" i="7"/>
  <c r="P6765" i="7"/>
  <c r="F6791" i="7"/>
  <c r="D6791" i="7" s="1"/>
  <c r="P6778" i="7"/>
  <c r="F6778" i="7" s="1"/>
  <c r="N6791" i="7"/>
  <c r="P6790" i="7"/>
  <c r="K6815" i="7"/>
  <c r="F6816" i="7"/>
  <c r="K6777" i="7"/>
  <c r="I6816" i="7"/>
  <c r="D6780" i="7"/>
  <c r="S6691" i="7"/>
  <c r="T6674" i="7"/>
  <c r="D1912" i="7"/>
  <c r="H5033" i="7"/>
  <c r="W5032" i="7"/>
  <c r="S5033" i="7"/>
  <c r="I5742" i="7"/>
  <c r="E5742" i="7"/>
  <c r="D5742" i="7" s="1"/>
  <c r="F4839" i="7"/>
  <c r="K4788" i="7"/>
  <c r="K3602" i="7" s="1"/>
  <c r="I4839" i="7"/>
  <c r="F5157" i="7"/>
  <c r="I5157" i="7"/>
  <c r="F4789" i="7"/>
  <c r="D4789" i="7" s="1"/>
  <c r="I4789" i="7"/>
  <c r="K3604" i="7"/>
  <c r="N5154" i="7"/>
  <c r="E5154" i="7"/>
  <c r="D5154" i="7" s="1"/>
  <c r="S5581" i="7"/>
  <c r="E5581" i="7"/>
  <c r="D5581" i="7" s="1"/>
  <c r="S5611" i="7"/>
  <c r="E5611" i="7"/>
  <c r="D5611" i="7" s="1"/>
  <c r="N5762" i="7"/>
  <c r="O5758" i="7"/>
  <c r="E5762" i="7"/>
  <c r="D5762" i="7" s="1"/>
  <c r="O4754" i="7"/>
  <c r="O4464" i="7"/>
  <c r="N4755" i="7"/>
  <c r="E4755" i="7"/>
  <c r="D4755" i="7" s="1"/>
  <c r="W4788" i="7"/>
  <c r="H4808" i="7"/>
  <c r="S4808" i="7"/>
  <c r="N4964" i="7"/>
  <c r="E4964" i="7"/>
  <c r="D4964" i="7" s="1"/>
  <c r="F5265" i="7"/>
  <c r="D5265" i="7" s="1"/>
  <c r="I5265" i="7"/>
  <c r="S5466" i="7"/>
  <c r="T5154" i="7"/>
  <c r="E5466" i="7"/>
  <c r="D5466" i="7" s="1"/>
  <c r="N5505" i="7"/>
  <c r="E5505" i="7"/>
  <c r="O5501" i="7"/>
  <c r="N5669" i="7"/>
  <c r="D5714" i="7"/>
  <c r="S5720" i="7"/>
  <c r="G5743" i="7"/>
  <c r="S5743" i="7"/>
  <c r="S5887" i="7"/>
  <c r="U5883" i="7"/>
  <c r="F5887" i="7"/>
  <c r="D5887" i="7" s="1"/>
  <c r="U6105" i="7"/>
  <c r="U6116" i="7"/>
  <c r="S6120" i="7"/>
  <c r="F6120" i="7"/>
  <c r="H6407" i="7"/>
  <c r="N6407" i="7"/>
  <c r="S6151" i="7"/>
  <c r="E6151" i="7"/>
  <c r="N6500" i="7"/>
  <c r="R6492" i="7"/>
  <c r="H6500" i="7"/>
  <c r="H6612" i="7"/>
  <c r="N6612" i="7"/>
  <c r="D6538" i="7"/>
  <c r="D6589" i="7"/>
  <c r="D6676" i="7"/>
  <c r="N6741" i="7"/>
  <c r="F6741" i="7"/>
  <c r="P6740" i="7"/>
  <c r="R6778" i="7"/>
  <c r="N6862" i="7"/>
  <c r="F6862" i="7"/>
  <c r="N6889" i="7"/>
  <c r="F6889" i="7"/>
  <c r="F3593" i="7"/>
  <c r="D3593" i="7" s="1"/>
  <c r="K26" i="7"/>
  <c r="I3593" i="7"/>
  <c r="N4976" i="7"/>
  <c r="E4976" i="7"/>
  <c r="D4976" i="7" s="1"/>
  <c r="D5061" i="7"/>
  <c r="F5538" i="7"/>
  <c r="N5538" i="7"/>
  <c r="E5743" i="7"/>
  <c r="D5743" i="7" s="1"/>
  <c r="H4235" i="7"/>
  <c r="D4235" i="7" s="1"/>
  <c r="N4235" i="7"/>
  <c r="D4350" i="7"/>
  <c r="M4344" i="7"/>
  <c r="F4956" i="7"/>
  <c r="D4956" i="7" s="1"/>
  <c r="I4956" i="7"/>
  <c r="F4988" i="7"/>
  <c r="D4988" i="7" s="1"/>
  <c r="I4988" i="7"/>
  <c r="G5635" i="7"/>
  <c r="D5635" i="7" s="1"/>
  <c r="I5635" i="7"/>
  <c r="S4613" i="7"/>
  <c r="G4613" i="7"/>
  <c r="S4675" i="7"/>
  <c r="G4675" i="7"/>
  <c r="D4675" i="7" s="1"/>
  <c r="N5288" i="7"/>
  <c r="E5288" i="7"/>
  <c r="S5509" i="7"/>
  <c r="P5165" i="7"/>
  <c r="F5450" i="7"/>
  <c r="N5450" i="7"/>
  <c r="G5601" i="7"/>
  <c r="D5601" i="7" s="1"/>
  <c r="I5601" i="7"/>
  <c r="N5109" i="7"/>
  <c r="E5109" i="7"/>
  <c r="D5109" i="7" s="1"/>
  <c r="F4938" i="7"/>
  <c r="I4938" i="7"/>
  <c r="K4931" i="7"/>
  <c r="F5180" i="7"/>
  <c r="I5180" i="7"/>
  <c r="K5165" i="7"/>
  <c r="N5737" i="7"/>
  <c r="S5846" i="7"/>
  <c r="T5842" i="7"/>
  <c r="S5842" i="7" s="1"/>
  <c r="S5492" i="7"/>
  <c r="E5492" i="7"/>
  <c r="N5690" i="7"/>
  <c r="D5839" i="7"/>
  <c r="F5689" i="7"/>
  <c r="S5826" i="7"/>
  <c r="G5826" i="7"/>
  <c r="H6039" i="7"/>
  <c r="D6039" i="7" s="1"/>
  <c r="I6039" i="7"/>
  <c r="M6031" i="7"/>
  <c r="T5712" i="7"/>
  <c r="S5716" i="7"/>
  <c r="E5716" i="7"/>
  <c r="D5716" i="7" s="1"/>
  <c r="S5737" i="7"/>
  <c r="T5732" i="7"/>
  <c r="E5737" i="7"/>
  <c r="D5737" i="7" s="1"/>
  <c r="D6392" i="7"/>
  <c r="G6271" i="7"/>
  <c r="D6271" i="7" s="1"/>
  <c r="I6271" i="7"/>
  <c r="H6120" i="7"/>
  <c r="M6116" i="7"/>
  <c r="I6120" i="7"/>
  <c r="M6105" i="7"/>
  <c r="G6193" i="7"/>
  <c r="D6193" i="7" s="1"/>
  <c r="I6193" i="7"/>
  <c r="G6262" i="7"/>
  <c r="D6262" i="7" s="1"/>
  <c r="I6262" i="7"/>
  <c r="I6517" i="7"/>
  <c r="E6517" i="7"/>
  <c r="D6517" i="7" s="1"/>
  <c r="J6516" i="7"/>
  <c r="D6469" i="7"/>
  <c r="V6553" i="7"/>
  <c r="G6563" i="7"/>
  <c r="D6563" i="7" s="1"/>
  <c r="S6563" i="7"/>
  <c r="V6594" i="7"/>
  <c r="S6612" i="7"/>
  <c r="G6612" i="7"/>
  <c r="H6604" i="7"/>
  <c r="N6604" i="7"/>
  <c r="R6594" i="7"/>
  <c r="N30" i="7"/>
  <c r="F30" i="7"/>
  <c r="D30" i="7" s="1"/>
  <c r="D6678" i="7"/>
  <c r="G6740" i="7"/>
  <c r="L6739" i="7"/>
  <c r="I6740" i="7"/>
  <c r="N6766" i="7"/>
  <c r="O6765" i="7"/>
  <c r="E6766" i="7"/>
  <c r="O6758" i="7"/>
  <c r="H6768" i="7"/>
  <c r="D6768" i="7" s="1"/>
  <c r="M6767" i="7"/>
  <c r="M6760" i="7"/>
  <c r="S6630" i="7"/>
  <c r="G6630" i="7"/>
  <c r="D6630" i="7" s="1"/>
  <c r="N6817" i="7"/>
  <c r="G6848" i="7"/>
  <c r="L6847" i="7"/>
  <c r="I6848" i="7"/>
  <c r="D6836" i="7"/>
  <c r="F6842" i="7"/>
  <c r="P6841" i="7"/>
  <c r="P6834" i="7"/>
  <c r="N6842" i="7"/>
  <c r="I6779" i="7"/>
  <c r="N6181" i="7"/>
  <c r="E42" i="6"/>
  <c r="J52" i="6"/>
  <c r="E52" i="6" s="1"/>
  <c r="M47" i="6"/>
  <c r="M46" i="6"/>
  <c r="D46" i="6"/>
  <c r="N42" i="6"/>
  <c r="H27" i="6"/>
  <c r="D27" i="6"/>
  <c r="J40" i="6"/>
  <c r="E19" i="6"/>
  <c r="E40" i="6" s="1"/>
  <c r="C15" i="6"/>
  <c r="K40" i="6"/>
  <c r="F19" i="6"/>
  <c r="F40" i="6" s="1"/>
  <c r="G46" i="6"/>
  <c r="L42" i="6"/>
  <c r="H42" i="6" s="1"/>
  <c r="G27" i="6"/>
  <c r="H19" i="6"/>
  <c r="Q47" i="6"/>
  <c r="Q52" i="6" s="1"/>
  <c r="M51" i="6"/>
  <c r="F42" i="6"/>
  <c r="K52" i="6"/>
  <c r="F52" i="6" s="1"/>
  <c r="H51" i="6"/>
  <c r="D51" i="6"/>
  <c r="I47" i="6"/>
  <c r="G51" i="6"/>
  <c r="M27" i="6"/>
  <c r="M40" i="6" s="1"/>
  <c r="N40" i="6"/>
  <c r="L40" i="6"/>
  <c r="G19" i="6"/>
  <c r="G40" i="6" s="1"/>
  <c r="D40" i="6"/>
  <c r="E46" i="6"/>
  <c r="H46" i="6"/>
  <c r="I40" i="6"/>
  <c r="J51" i="5"/>
  <c r="D49" i="5"/>
  <c r="J49" i="5" s="1"/>
  <c r="H51" i="5"/>
  <c r="O35" i="5"/>
  <c r="L56" i="5"/>
  <c r="M56" i="5"/>
  <c r="M29" i="5"/>
  <c r="O29" i="5" s="1"/>
  <c r="G27" i="5"/>
  <c r="O20" i="5"/>
  <c r="M43" i="5"/>
  <c r="J34" i="5"/>
  <c r="O45" i="5"/>
  <c r="F9" i="5"/>
  <c r="G9" i="5"/>
  <c r="C55" i="5"/>
  <c r="M55" i="5" s="1"/>
  <c r="H22" i="5"/>
  <c r="H13" i="5"/>
  <c r="O40" i="5"/>
  <c r="O44" i="5"/>
  <c r="O25" i="5"/>
  <c r="J56" i="5"/>
  <c r="O32" i="5"/>
  <c r="H19" i="5"/>
  <c r="C18" i="5"/>
  <c r="H18" i="5" s="1"/>
  <c r="H10" i="5"/>
  <c r="M34" i="5"/>
  <c r="O56" i="5"/>
  <c r="K27" i="5"/>
  <c r="L27" i="5"/>
  <c r="F33" i="5"/>
  <c r="L34" i="5"/>
  <c r="L51" i="5"/>
  <c r="F49" i="5"/>
  <c r="L49" i="5" s="1"/>
  <c r="O49" i="5" s="1"/>
  <c r="O23" i="5"/>
  <c r="O41" i="5"/>
  <c r="O24" i="5"/>
  <c r="O37" i="5"/>
  <c r="O14" i="5"/>
  <c r="K56" i="5"/>
  <c r="E55" i="5"/>
  <c r="K55" i="5" s="1"/>
  <c r="O51" i="5"/>
  <c r="H34" i="5"/>
  <c r="C33" i="5"/>
  <c r="K34" i="5"/>
  <c r="E33" i="5"/>
  <c r="K33" i="5" s="1"/>
  <c r="O46" i="5"/>
  <c r="H11" i="5"/>
  <c r="O38" i="5"/>
  <c r="J43" i="5"/>
  <c r="O43" i="5" s="1"/>
  <c r="H43" i="5"/>
  <c r="G33" i="5"/>
  <c r="J27" i="5"/>
  <c r="D26" i="5"/>
  <c r="D8" i="5" s="1"/>
  <c r="H55" i="5"/>
  <c r="N735" i="7" l="1"/>
  <c r="F735" i="7"/>
  <c r="D735" i="7" s="1"/>
  <c r="F579" i="7"/>
  <c r="N5165" i="7"/>
  <c r="O5150" i="7"/>
  <c r="E5165" i="7"/>
  <c r="I4394" i="7"/>
  <c r="E4394" i="7"/>
  <c r="S1723" i="7"/>
  <c r="F1723" i="7"/>
  <c r="U42" i="7"/>
  <c r="H4831" i="7"/>
  <c r="S4831" i="7"/>
  <c r="F3602" i="7"/>
  <c r="K42" i="7"/>
  <c r="F42" i="7" s="1"/>
  <c r="H2410" i="7"/>
  <c r="N2410" i="7"/>
  <c r="G49" i="7"/>
  <c r="I49" i="7"/>
  <c r="H2520" i="7"/>
  <c r="N2520" i="7"/>
  <c r="E1090" i="7"/>
  <c r="O1043" i="7"/>
  <c r="S1728" i="7"/>
  <c r="F1728" i="7"/>
  <c r="U1712" i="7"/>
  <c r="I2520" i="7"/>
  <c r="E2520" i="7"/>
  <c r="T5700" i="7"/>
  <c r="S5712" i="7"/>
  <c r="F5165" i="7"/>
  <c r="K5150" i="7"/>
  <c r="I5165" i="7"/>
  <c r="R6645" i="7"/>
  <c r="H6778" i="7"/>
  <c r="U6090" i="7"/>
  <c r="S6105" i="7"/>
  <c r="F6105" i="7"/>
  <c r="H4788" i="7"/>
  <c r="S4788" i="7"/>
  <c r="W3602" i="7"/>
  <c r="W42" i="7" s="1"/>
  <c r="O4463" i="7"/>
  <c r="N4754" i="7"/>
  <c r="E4754" i="7"/>
  <c r="P6764" i="7"/>
  <c r="P6756" i="7" s="1"/>
  <c r="P6757" i="7"/>
  <c r="H5706" i="7"/>
  <c r="I5706" i="7"/>
  <c r="N4788" i="7"/>
  <c r="E4788" i="7"/>
  <c r="O3602" i="7"/>
  <c r="F6841" i="7"/>
  <c r="P6840" i="7"/>
  <c r="P6833" i="7"/>
  <c r="N6841" i="7"/>
  <c r="G6847" i="7"/>
  <c r="I6847" i="7"/>
  <c r="I6516" i="7"/>
  <c r="E6516" i="7"/>
  <c r="H6031" i="7"/>
  <c r="D6031" i="7" s="1"/>
  <c r="I6031" i="7"/>
  <c r="N6740" i="7"/>
  <c r="F6740" i="7"/>
  <c r="P6739" i="7"/>
  <c r="D6120" i="7"/>
  <c r="H5032" i="7"/>
  <c r="S5032" i="7"/>
  <c r="W5031" i="7"/>
  <c r="O6635" i="7"/>
  <c r="H6516" i="7"/>
  <c r="N6516" i="7"/>
  <c r="N5491" i="7"/>
  <c r="F5491" i="7"/>
  <c r="F4819" i="7"/>
  <c r="I4819" i="7"/>
  <c r="K4817" i="7"/>
  <c r="K4795" i="7"/>
  <c r="H4348" i="7"/>
  <c r="N4348" i="7"/>
  <c r="W33" i="7"/>
  <c r="H3598" i="7"/>
  <c r="S3598" i="7"/>
  <c r="D4822" i="7"/>
  <c r="G6687" i="7"/>
  <c r="F6706" i="7"/>
  <c r="P6705" i="7"/>
  <c r="N6706" i="7"/>
  <c r="F5059" i="7"/>
  <c r="I5059" i="7"/>
  <c r="K4338" i="7"/>
  <c r="F4338" i="7" s="1"/>
  <c r="F4463" i="7"/>
  <c r="G4167" i="7"/>
  <c r="S4167" i="7"/>
  <c r="S4948" i="7"/>
  <c r="H4948" i="7"/>
  <c r="F4003" i="7"/>
  <c r="U3588" i="7"/>
  <c r="S4003" i="7"/>
  <c r="I4683" i="7"/>
  <c r="E4683" i="7"/>
  <c r="D5157" i="7"/>
  <c r="D5213" i="7"/>
  <c r="I2903" i="7"/>
  <c r="E2903" i="7"/>
  <c r="S2934" i="7"/>
  <c r="G2934" i="7"/>
  <c r="D2934" i="7" s="1"/>
  <c r="V2931" i="7"/>
  <c r="V2920" i="7"/>
  <c r="H1468" i="7"/>
  <c r="I1468" i="7"/>
  <c r="G1600" i="7"/>
  <c r="Q1597" i="7"/>
  <c r="Q1585" i="7"/>
  <c r="N1600" i="7"/>
  <c r="H3069" i="7"/>
  <c r="N3069" i="7"/>
  <c r="R3066" i="7"/>
  <c r="F1393" i="7"/>
  <c r="I1393" i="7"/>
  <c r="N785" i="7"/>
  <c r="F785" i="7"/>
  <c r="D785" i="7" s="1"/>
  <c r="P784" i="7"/>
  <c r="P763" i="7"/>
  <c r="I579" i="7"/>
  <c r="N3954" i="7"/>
  <c r="Q3612" i="7"/>
  <c r="Q3951" i="7"/>
  <c r="G3954" i="7"/>
  <c r="V22" i="7"/>
  <c r="G3591" i="7"/>
  <c r="D3591" i="7" s="1"/>
  <c r="S3591" i="7"/>
  <c r="H2916" i="7"/>
  <c r="N2916" i="7"/>
  <c r="R2902" i="7"/>
  <c r="H1560" i="7"/>
  <c r="M1559" i="7"/>
  <c r="I1560" i="7"/>
  <c r="M1546" i="7"/>
  <c r="S1468" i="7"/>
  <c r="F1468" i="7"/>
  <c r="H2707" i="7"/>
  <c r="N2707" i="7"/>
  <c r="D1619" i="7"/>
  <c r="S650" i="7"/>
  <c r="T647" i="7"/>
  <c r="E650" i="7"/>
  <c r="D650" i="7" s="1"/>
  <c r="N4072" i="7"/>
  <c r="Q4062" i="7"/>
  <c r="G4072" i="7"/>
  <c r="D1469" i="7"/>
  <c r="F870" i="7"/>
  <c r="I870" i="7"/>
  <c r="K571" i="7"/>
  <c r="D4116" i="7"/>
  <c r="S1550" i="7"/>
  <c r="F1550" i="7"/>
  <c r="D1550" i="7" s="1"/>
  <c r="H1515" i="7"/>
  <c r="M1504" i="7"/>
  <c r="I1515" i="7"/>
  <c r="N3324" i="7"/>
  <c r="H3324" i="7"/>
  <c r="E16" i="7"/>
  <c r="I45" i="7"/>
  <c r="E1722" i="7"/>
  <c r="J41" i="7"/>
  <c r="I1722" i="7"/>
  <c r="G202" i="7"/>
  <c r="L191" i="7"/>
  <c r="I202" i="7"/>
  <c r="G173" i="7"/>
  <c r="L162" i="7"/>
  <c r="I173" i="7"/>
  <c r="N6778" i="7"/>
  <c r="E27" i="7"/>
  <c r="D6468" i="7"/>
  <c r="N4931" i="7"/>
  <c r="E4931" i="7"/>
  <c r="G6923" i="7"/>
  <c r="L6920" i="7"/>
  <c r="I6923" i="7"/>
  <c r="I24" i="7"/>
  <c r="E24" i="7"/>
  <c r="D24" i="7" s="1"/>
  <c r="P5700" i="7"/>
  <c r="S6898" i="7"/>
  <c r="T6897" i="7"/>
  <c r="T6883" i="7"/>
  <c r="E6898" i="7"/>
  <c r="F6822" i="7"/>
  <c r="K6821" i="7"/>
  <c r="F6821" i="7" s="1"/>
  <c r="S6706" i="7"/>
  <c r="T6705" i="7"/>
  <c r="D5059" i="7"/>
  <c r="V6787" i="7"/>
  <c r="V6772" i="7" s="1"/>
  <c r="V6627" i="7" s="1"/>
  <c r="V6773" i="7"/>
  <c r="V6628" i="7" s="1"/>
  <c r="I6691" i="7"/>
  <c r="E6691" i="7"/>
  <c r="J6674" i="7"/>
  <c r="K6672" i="7"/>
  <c r="D6604" i="7"/>
  <c r="G5950" i="7"/>
  <c r="Q5939" i="7"/>
  <c r="N5950" i="7"/>
  <c r="D5866" i="7"/>
  <c r="G5156" i="7"/>
  <c r="F5464" i="7"/>
  <c r="N5464" i="7"/>
  <c r="F4114" i="7"/>
  <c r="U4002" i="7"/>
  <c r="S4114" i="7"/>
  <c r="H4832" i="7"/>
  <c r="S4832" i="7"/>
  <c r="I2916" i="7"/>
  <c r="E2916" i="7"/>
  <c r="J2902" i="7"/>
  <c r="H1618" i="7"/>
  <c r="I1618" i="7"/>
  <c r="M1467" i="7"/>
  <c r="G1560" i="7"/>
  <c r="Q1559" i="7"/>
  <c r="Q1546" i="7"/>
  <c r="N1560" i="7"/>
  <c r="S1114" i="7"/>
  <c r="U1090" i="7"/>
  <c r="F1114" i="7"/>
  <c r="F1433" i="7"/>
  <c r="D1433" i="7" s="1"/>
  <c r="I1433" i="7"/>
  <c r="K1050" i="7"/>
  <c r="N685" i="7"/>
  <c r="F685" i="7"/>
  <c r="P576" i="7"/>
  <c r="N50" i="7"/>
  <c r="F50" i="7"/>
  <c r="F4166" i="7"/>
  <c r="N3981" i="7"/>
  <c r="G3981" i="7"/>
  <c r="N3414" i="7"/>
  <c r="R3402" i="7"/>
  <c r="R3413" i="7"/>
  <c r="H3414" i="7"/>
  <c r="V46" i="7"/>
  <c r="S46" i="7" s="1"/>
  <c r="S3082" i="7"/>
  <c r="G3082" i="7"/>
  <c r="D3082" i="7" s="1"/>
  <c r="V11" i="7"/>
  <c r="S580" i="7"/>
  <c r="E580" i="7"/>
  <c r="N802" i="7"/>
  <c r="F802" i="7"/>
  <c r="D802" i="7" s="1"/>
  <c r="I4349" i="7"/>
  <c r="E4349" i="7"/>
  <c r="G4394" i="7"/>
  <c r="S4394" i="7"/>
  <c r="H1773" i="7"/>
  <c r="I1773" i="7"/>
  <c r="I3242" i="7"/>
  <c r="E3242" i="7"/>
  <c r="J3231" i="7"/>
  <c r="D3320" i="7"/>
  <c r="S1658" i="7"/>
  <c r="U1655" i="7"/>
  <c r="F1658" i="7"/>
  <c r="N460" i="7"/>
  <c r="F460" i="7"/>
  <c r="P459" i="7"/>
  <c r="P437" i="7"/>
  <c r="N541" i="7"/>
  <c r="F541" i="7"/>
  <c r="S4542" i="7"/>
  <c r="G4542" i="7"/>
  <c r="D4542" i="7" s="1"/>
  <c r="V4527" i="7"/>
  <c r="H4115" i="7"/>
  <c r="I4115" i="7"/>
  <c r="M4003" i="7"/>
  <c r="E3585" i="7"/>
  <c r="H4018" i="7"/>
  <c r="I4018" i="7"/>
  <c r="I4696" i="7"/>
  <c r="E4696" i="7"/>
  <c r="N3087" i="7"/>
  <c r="N4115" i="7"/>
  <c r="Q4003" i="7"/>
  <c r="G4115" i="7"/>
  <c r="H1531" i="7"/>
  <c r="M1530" i="7"/>
  <c r="I1531" i="7"/>
  <c r="D970" i="7"/>
  <c r="E17" i="7"/>
  <c r="D17" i="7" s="1"/>
  <c r="F1048" i="7"/>
  <c r="I1048" i="7"/>
  <c r="K11" i="7"/>
  <c r="G6790" i="7"/>
  <c r="L6777" i="7"/>
  <c r="G6777" i="7" s="1"/>
  <c r="L6789" i="7"/>
  <c r="H5940" i="7"/>
  <c r="I5940" i="7"/>
  <c r="H6131" i="7"/>
  <c r="D6131" i="7" s="1"/>
  <c r="M6130" i="7"/>
  <c r="I6131" i="7"/>
  <c r="H6074" i="7"/>
  <c r="D6074" i="7" s="1"/>
  <c r="M6063" i="7"/>
  <c r="I6074" i="7"/>
  <c r="D5838" i="7"/>
  <c r="D4893" i="7"/>
  <c r="D4904" i="7"/>
  <c r="S5870" i="7"/>
  <c r="F5870" i="7"/>
  <c r="D5870" i="7" s="1"/>
  <c r="S5689" i="7"/>
  <c r="E5689" i="7"/>
  <c r="D5689" i="7" s="1"/>
  <c r="D5670" i="7"/>
  <c r="I4387" i="7"/>
  <c r="E4387" i="7"/>
  <c r="S6690" i="7"/>
  <c r="T6673" i="7"/>
  <c r="W6688" i="7"/>
  <c r="W6671" i="7" s="1"/>
  <c r="W6695" i="7"/>
  <c r="W6687" i="7" s="1"/>
  <c r="W6670" i="7" s="1"/>
  <c r="G6901" i="7"/>
  <c r="L6898" i="7"/>
  <c r="L6886" i="7"/>
  <c r="I6901" i="7"/>
  <c r="P6673" i="7"/>
  <c r="O6688" i="7"/>
  <c r="O6695" i="7"/>
  <c r="H5897" i="7"/>
  <c r="I5897" i="7"/>
  <c r="G3580" i="7"/>
  <c r="G5506" i="7"/>
  <c r="D5506" i="7" s="1"/>
  <c r="I5506" i="7"/>
  <c r="F4914" i="7"/>
  <c r="I4914" i="7"/>
  <c r="D6778" i="7"/>
  <c r="G6842" i="7"/>
  <c r="L6841" i="7"/>
  <c r="L6834" i="7"/>
  <c r="G6834" i="7" s="1"/>
  <c r="L6758" i="7"/>
  <c r="G6766" i="7"/>
  <c r="L6765" i="7"/>
  <c r="E6706" i="7"/>
  <c r="D6706" i="7" s="1"/>
  <c r="Q6090" i="7"/>
  <c r="G6105" i="7"/>
  <c r="N6105" i="7"/>
  <c r="S5165" i="7"/>
  <c r="G3604" i="7"/>
  <c r="L44" i="7"/>
  <c r="I4348" i="7"/>
  <c r="E4348" i="7"/>
  <c r="G5522" i="7"/>
  <c r="L5514" i="7"/>
  <c r="I5522" i="7"/>
  <c r="S2332" i="7"/>
  <c r="G2332" i="7"/>
  <c r="D2332" i="7" s="1"/>
  <c r="N48" i="7"/>
  <c r="E48" i="7"/>
  <c r="S3040" i="7"/>
  <c r="G3040" i="7"/>
  <c r="I2410" i="7"/>
  <c r="E2410" i="7"/>
  <c r="M16" i="7"/>
  <c r="H16" i="7" s="1"/>
  <c r="S476" i="7"/>
  <c r="E476" i="7"/>
  <c r="N85" i="7"/>
  <c r="F85" i="7"/>
  <c r="D85" i="7" s="1"/>
  <c r="N146" i="7"/>
  <c r="F146" i="7"/>
  <c r="D146" i="7" s="1"/>
  <c r="D4568" i="7"/>
  <c r="G1530" i="7"/>
  <c r="N1530" i="7"/>
  <c r="K46" i="7"/>
  <c r="F46" i="7" s="1"/>
  <c r="H2066" i="7"/>
  <c r="I2066" i="7"/>
  <c r="M2026" i="7"/>
  <c r="N162" i="7"/>
  <c r="F162" i="7"/>
  <c r="I3087" i="7"/>
  <c r="E3087" i="7"/>
  <c r="V2015" i="7"/>
  <c r="S2143" i="7"/>
  <c r="G2143" i="7"/>
  <c r="D2143" i="7" s="1"/>
  <c r="G1905" i="7"/>
  <c r="N1905" i="7"/>
  <c r="Q1891" i="7"/>
  <c r="D3235" i="7"/>
  <c r="G2027" i="7"/>
  <c r="Q2011" i="7"/>
  <c r="N2027" i="7"/>
  <c r="S1600" i="7"/>
  <c r="U1597" i="7"/>
  <c r="U1585" i="7"/>
  <c r="F1600" i="7"/>
  <c r="D1600" i="7" s="1"/>
  <c r="G3623" i="7"/>
  <c r="D3623" i="7" s="1"/>
  <c r="N3623" i="7"/>
  <c r="D3056" i="7"/>
  <c r="D2833" i="7"/>
  <c r="H1892" i="7"/>
  <c r="I1892" i="7"/>
  <c r="M42" i="7"/>
  <c r="I2329" i="7"/>
  <c r="E2329" i="7"/>
  <c r="S1749" i="7"/>
  <c r="F1749" i="7"/>
  <c r="H1684" i="7"/>
  <c r="M1683" i="7"/>
  <c r="I1684" i="7"/>
  <c r="N1032" i="7"/>
  <c r="O1029" i="7"/>
  <c r="E1032" i="7"/>
  <c r="D1032" i="7" s="1"/>
  <c r="O576" i="7"/>
  <c r="S542" i="7"/>
  <c r="T541" i="7"/>
  <c r="E542" i="7"/>
  <c r="E6759" i="7"/>
  <c r="H6091" i="7"/>
  <c r="I6091" i="7"/>
  <c r="F5032" i="7"/>
  <c r="I5032" i="7"/>
  <c r="K5031" i="7"/>
  <c r="N3604" i="7"/>
  <c r="E3604" i="7"/>
  <c r="F4862" i="7"/>
  <c r="I4862" i="7"/>
  <c r="M4339" i="7"/>
  <c r="N5537" i="7"/>
  <c r="F5537" i="7"/>
  <c r="N6898" i="7"/>
  <c r="F6898" i="7"/>
  <c r="P6897" i="7"/>
  <c r="P6883" i="7"/>
  <c r="S5879" i="7"/>
  <c r="F5879" i="7"/>
  <c r="F5025" i="7"/>
  <c r="I5025" i="7"/>
  <c r="K5024" i="7"/>
  <c r="D4783" i="7"/>
  <c r="S6731" i="7"/>
  <c r="T6730" i="7"/>
  <c r="E6731" i="7"/>
  <c r="D6741" i="7"/>
  <c r="U6758" i="7"/>
  <c r="U6632" i="7" s="1"/>
  <c r="U6765" i="7"/>
  <c r="D6428" i="7"/>
  <c r="P5513" i="7"/>
  <c r="N5521" i="7"/>
  <c r="F5521" i="7"/>
  <c r="D4948" i="7"/>
  <c r="N4782" i="7"/>
  <c r="E4782" i="7"/>
  <c r="O3588" i="7"/>
  <c r="D6808" i="7"/>
  <c r="E6789" i="7"/>
  <c r="I6789" i="7"/>
  <c r="J6788" i="7"/>
  <c r="V5700" i="7"/>
  <c r="F5221" i="7"/>
  <c r="I5221" i="7"/>
  <c r="D4934" i="7"/>
  <c r="G5548" i="7"/>
  <c r="L5537" i="7"/>
  <c r="I5548" i="7"/>
  <c r="F5075" i="7"/>
  <c r="I5075" i="7"/>
  <c r="K5058" i="7"/>
  <c r="V4192" i="7"/>
  <c r="V4177" i="7"/>
  <c r="G4193" i="7"/>
  <c r="S4193" i="7"/>
  <c r="D4774" i="7"/>
  <c r="H4819" i="7"/>
  <c r="W4795" i="7"/>
  <c r="S4819" i="7"/>
  <c r="W4817" i="7"/>
  <c r="D5790" i="7"/>
  <c r="D4422" i="7"/>
  <c r="D2440" i="7"/>
  <c r="H4082" i="7"/>
  <c r="I4082" i="7"/>
  <c r="S3107" i="7"/>
  <c r="G3107" i="7"/>
  <c r="D3107" i="7" s="1"/>
  <c r="V3096" i="7"/>
  <c r="G1468" i="7"/>
  <c r="N1468" i="7"/>
  <c r="G3601" i="7"/>
  <c r="G1749" i="7"/>
  <c r="N1749" i="7"/>
  <c r="H2589" i="7"/>
  <c r="N2589" i="7"/>
  <c r="D2555" i="7"/>
  <c r="N1062" i="7"/>
  <c r="E1062" i="7"/>
  <c r="D1062" i="7" s="1"/>
  <c r="N753" i="7"/>
  <c r="F753" i="7"/>
  <c r="D753" i="7" s="1"/>
  <c r="P752" i="7"/>
  <c r="P730" i="7"/>
  <c r="N202" i="7"/>
  <c r="F202" i="7"/>
  <c r="P191" i="7"/>
  <c r="H4612" i="7"/>
  <c r="N4612" i="7"/>
  <c r="D4582" i="7"/>
  <c r="N5156" i="7"/>
  <c r="E5156" i="7"/>
  <c r="F4072" i="7"/>
  <c r="D4072" i="7" s="1"/>
  <c r="U4062" i="7"/>
  <c r="S4072" i="7"/>
  <c r="S1627" i="7"/>
  <c r="U1626" i="7"/>
  <c r="U1612" i="7"/>
  <c r="F1627" i="7"/>
  <c r="U1467" i="7"/>
  <c r="H1068" i="7"/>
  <c r="M1043" i="7"/>
  <c r="I1068" i="7"/>
  <c r="S1048" i="7"/>
  <c r="U11" i="7"/>
  <c r="F3951" i="7"/>
  <c r="U3950" i="7"/>
  <c r="U3609" i="7"/>
  <c r="S3951" i="7"/>
  <c r="D3148" i="7"/>
  <c r="J2011" i="7"/>
  <c r="I2139" i="7"/>
  <c r="E2139" i="7"/>
  <c r="S2187" i="7"/>
  <c r="G2187" i="7"/>
  <c r="D2187" i="7" s="1"/>
  <c r="V2185" i="7"/>
  <c r="V2175" i="7"/>
  <c r="G1645" i="7"/>
  <c r="Q1642" i="7"/>
  <c r="N1645" i="7"/>
  <c r="G1505" i="7"/>
  <c r="N1505" i="7"/>
  <c r="O44" i="7"/>
  <c r="S443" i="7"/>
  <c r="E443" i="7"/>
  <c r="D443" i="7" s="1"/>
  <c r="S286" i="7"/>
  <c r="T278" i="7"/>
  <c r="E286" i="7"/>
  <c r="D286" i="7" s="1"/>
  <c r="N633" i="7"/>
  <c r="F633" i="7"/>
  <c r="D633" i="7" s="1"/>
  <c r="G4387" i="7"/>
  <c r="S4387" i="7"/>
  <c r="D3624" i="7"/>
  <c r="D2913" i="7"/>
  <c r="G1995" i="7"/>
  <c r="N1995" i="7"/>
  <c r="D2594" i="7"/>
  <c r="S2589" i="7"/>
  <c r="G2589" i="7"/>
  <c r="F47" i="7"/>
  <c r="I47" i="7"/>
  <c r="W1090" i="7"/>
  <c r="S1103" i="7"/>
  <c r="H1103" i="7"/>
  <c r="S2205" i="7"/>
  <c r="G2205" i="7"/>
  <c r="H6760" i="7"/>
  <c r="D6760" i="7" s="1"/>
  <c r="M6636" i="7"/>
  <c r="G6739" i="7"/>
  <c r="L6738" i="7"/>
  <c r="I6739" i="7"/>
  <c r="H6116" i="7"/>
  <c r="I6116" i="7"/>
  <c r="M6115" i="7"/>
  <c r="M6101" i="7"/>
  <c r="F26" i="7"/>
  <c r="D26" i="7" s="1"/>
  <c r="I26" i="7"/>
  <c r="N6492" i="7"/>
  <c r="H6492" i="7"/>
  <c r="S5883" i="7"/>
  <c r="U5878" i="7"/>
  <c r="F5883" i="7"/>
  <c r="N5758" i="7"/>
  <c r="E5758" i="7"/>
  <c r="D5758" i="7" s="1"/>
  <c r="F3604" i="7"/>
  <c r="I3604" i="7"/>
  <c r="F6815" i="7"/>
  <c r="K6814" i="7"/>
  <c r="K6776" i="7"/>
  <c r="I6815" i="7"/>
  <c r="G5862" i="7"/>
  <c r="N5862" i="7"/>
  <c r="H5851" i="7"/>
  <c r="M5850" i="7"/>
  <c r="I5851" i="7"/>
  <c r="M5701" i="7"/>
  <c r="H5701" i="7" s="1"/>
  <c r="H5834" i="7"/>
  <c r="N5834" i="7"/>
  <c r="F4892" i="7"/>
  <c r="I4892" i="7"/>
  <c r="F4798" i="7"/>
  <c r="I4798" i="7"/>
  <c r="K4781" i="7"/>
  <c r="D4808" i="7"/>
  <c r="S4931" i="7"/>
  <c r="H4931" i="7"/>
  <c r="S6789" i="7"/>
  <c r="T6788" i="7"/>
  <c r="D6923" i="7"/>
  <c r="F6673" i="7"/>
  <c r="K6635" i="7"/>
  <c r="G5492" i="7"/>
  <c r="D5492" i="7" s="1"/>
  <c r="I5492" i="7"/>
  <c r="L5151" i="7"/>
  <c r="H4491" i="7"/>
  <c r="N4491" i="7"/>
  <c r="D4115" i="7"/>
  <c r="I4421" i="7"/>
  <c r="E4421" i="7"/>
  <c r="H4040" i="7"/>
  <c r="I4040" i="7"/>
  <c r="S4364" i="7"/>
  <c r="G4364" i="7"/>
  <c r="V4347" i="7"/>
  <c r="V3587" i="7" s="1"/>
  <c r="H3145" i="7"/>
  <c r="R3144" i="7"/>
  <c r="R3130" i="7"/>
  <c r="N3145" i="7"/>
  <c r="G1588" i="7"/>
  <c r="N1588" i="7"/>
  <c r="Q1467" i="7"/>
  <c r="H3269" i="7"/>
  <c r="N3269" i="7"/>
  <c r="S2026" i="7"/>
  <c r="F2026" i="7"/>
  <c r="U2010" i="7"/>
  <c r="G490" i="7"/>
  <c r="D490" i="7" s="1"/>
  <c r="I490" i="7"/>
  <c r="I1053" i="7"/>
  <c r="G104" i="7"/>
  <c r="I104" i="7"/>
  <c r="S4707" i="7"/>
  <c r="G4707" i="7"/>
  <c r="H4683" i="7"/>
  <c r="N4683" i="7"/>
  <c r="G3615" i="7"/>
  <c r="N3615" i="7"/>
  <c r="D2564" i="7"/>
  <c r="I1724" i="7"/>
  <c r="J44" i="7"/>
  <c r="E1724" i="7"/>
  <c r="H2424" i="7"/>
  <c r="N2424" i="7"/>
  <c r="R2409" i="7"/>
  <c r="N1715" i="7"/>
  <c r="S1687" i="7"/>
  <c r="U1684" i="7"/>
  <c r="F1687" i="7"/>
  <c r="N1173" i="7"/>
  <c r="E1173" i="7"/>
  <c r="D1173" i="7" s="1"/>
  <c r="Q1326" i="7"/>
  <c r="Q1314" i="7"/>
  <c r="G1330" i="7"/>
  <c r="N1330" i="7"/>
  <c r="G592" i="7"/>
  <c r="D592" i="7" s="1"/>
  <c r="I592" i="7"/>
  <c r="S489" i="7"/>
  <c r="T472" i="7"/>
  <c r="E489" i="7"/>
  <c r="D870" i="7"/>
  <c r="H1654" i="7"/>
  <c r="I1654" i="7"/>
  <c r="I1720" i="7"/>
  <c r="E1720" i="7"/>
  <c r="J34" i="7"/>
  <c r="S279" i="7"/>
  <c r="E279" i="7"/>
  <c r="D279" i="7" s="1"/>
  <c r="N4831" i="7"/>
  <c r="E4831" i="7"/>
  <c r="N4004" i="7"/>
  <c r="Q3594" i="7"/>
  <c r="G4004" i="7"/>
  <c r="V1720" i="7"/>
  <c r="G2016" i="7"/>
  <c r="S2016" i="7"/>
  <c r="G1687" i="7"/>
  <c r="Q1684" i="7"/>
  <c r="N1687" i="7"/>
  <c r="S1563" i="7"/>
  <c r="U1560" i="7"/>
  <c r="U1549" i="7"/>
  <c r="F1563" i="7"/>
  <c r="D1563" i="7" s="1"/>
  <c r="N4040" i="7"/>
  <c r="G4040" i="7"/>
  <c r="N6920" i="7"/>
  <c r="F6920" i="7"/>
  <c r="P6919" i="7"/>
  <c r="W1028" i="7"/>
  <c r="S1029" i="7"/>
  <c r="H1029" i="7"/>
  <c r="G6673" i="7"/>
  <c r="L6635" i="7"/>
  <c r="G6635" i="7" s="1"/>
  <c r="D4938" i="7"/>
  <c r="H4601" i="7"/>
  <c r="D4601" i="7" s="1"/>
  <c r="N4601" i="7"/>
  <c r="D6638" i="7"/>
  <c r="Q6758" i="7"/>
  <c r="Q6632" i="7" s="1"/>
  <c r="Q6765" i="7"/>
  <c r="S6886" i="7"/>
  <c r="E6886" i="7"/>
  <c r="I37" i="7"/>
  <c r="E37" i="7"/>
  <c r="D37" i="7" s="1"/>
  <c r="H5879" i="7"/>
  <c r="I5879" i="7"/>
  <c r="F4782" i="7"/>
  <c r="I4782" i="7"/>
  <c r="K3588" i="7"/>
  <c r="N3581" i="7"/>
  <c r="E3581" i="7"/>
  <c r="D3581" i="7" s="1"/>
  <c r="N5166" i="7"/>
  <c r="E5166" i="7"/>
  <c r="O5151" i="7"/>
  <c r="H6691" i="7"/>
  <c r="R6674" i="7"/>
  <c r="N6691" i="7"/>
  <c r="G6862" i="7"/>
  <c r="I6862" i="7"/>
  <c r="I6698" i="7"/>
  <c r="E6698" i="7"/>
  <c r="J6690" i="7"/>
  <c r="J6697" i="7"/>
  <c r="G6665" i="7"/>
  <c r="D6665" i="7" s="1"/>
  <c r="I6665" i="7"/>
  <c r="G5940" i="7"/>
  <c r="D5940" i="7" s="1"/>
  <c r="N5940" i="7"/>
  <c r="S5862" i="7"/>
  <c r="F5862" i="7"/>
  <c r="D5862" i="7" s="1"/>
  <c r="I4364" i="7"/>
  <c r="E4364" i="7"/>
  <c r="H4782" i="7"/>
  <c r="S4782" i="7"/>
  <c r="W3588" i="7"/>
  <c r="W19" i="7" s="1"/>
  <c r="F4121" i="7"/>
  <c r="U4113" i="7"/>
  <c r="U4120" i="7"/>
  <c r="S4121" i="7"/>
  <c r="S4348" i="7"/>
  <c r="G4348" i="7"/>
  <c r="V3588" i="7"/>
  <c r="R4167" i="7"/>
  <c r="H4183" i="7"/>
  <c r="N4183" i="7"/>
  <c r="K3532" i="7"/>
  <c r="K3084" i="7"/>
  <c r="F3084" i="7" s="1"/>
  <c r="F3535" i="7"/>
  <c r="D3535" i="7" s="1"/>
  <c r="H3615" i="7"/>
  <c r="D3615" i="7" s="1"/>
  <c r="I3615" i="7"/>
  <c r="H1645" i="7"/>
  <c r="D1645" i="7" s="1"/>
  <c r="I1645" i="7"/>
  <c r="M1642" i="7"/>
  <c r="G1549" i="7"/>
  <c r="N1549" i="7"/>
  <c r="H48" i="7"/>
  <c r="S1068" i="7"/>
  <c r="F1068" i="7"/>
  <c r="K4161" i="7"/>
  <c r="F4177" i="7"/>
  <c r="S473" i="7"/>
  <c r="E473" i="7"/>
  <c r="N829" i="7"/>
  <c r="F829" i="7"/>
  <c r="D829" i="7" s="1"/>
  <c r="P828" i="7"/>
  <c r="P797" i="7"/>
  <c r="D1103" i="7"/>
  <c r="D3965" i="7"/>
  <c r="W3531" i="7"/>
  <c r="W3078" i="7" s="1"/>
  <c r="W3079" i="7"/>
  <c r="I3232" i="7"/>
  <c r="E3232" i="7"/>
  <c r="S1995" i="7"/>
  <c r="F1995" i="7"/>
  <c r="D1995" i="7" s="1"/>
  <c r="F442" i="7"/>
  <c r="N442" i="7"/>
  <c r="D4707" i="7"/>
  <c r="E3602" i="7"/>
  <c r="I3602" i="7"/>
  <c r="D4697" i="7"/>
  <c r="O3532" i="7"/>
  <c r="O3084" i="7"/>
  <c r="N3535" i="7"/>
  <c r="N4122" i="7"/>
  <c r="Q4114" i="7"/>
  <c r="Q4121" i="7"/>
  <c r="G4122" i="7"/>
  <c r="D3973" i="7"/>
  <c r="G2026" i="7"/>
  <c r="N2026" i="7"/>
  <c r="Q2010" i="7"/>
  <c r="H1582" i="7"/>
  <c r="I1582" i="7"/>
  <c r="H1048" i="7"/>
  <c r="M11" i="7"/>
  <c r="H1714" i="7"/>
  <c r="M9" i="7"/>
  <c r="H9" i="7" s="1"/>
  <c r="I17" i="7"/>
  <c r="L6645" i="7"/>
  <c r="H5950" i="7"/>
  <c r="M5939" i="7"/>
  <c r="I5950" i="7"/>
  <c r="G5463" i="7"/>
  <c r="I5463" i="7"/>
  <c r="F5015" i="7"/>
  <c r="I5015" i="7"/>
  <c r="K5014" i="7"/>
  <c r="K4996" i="7"/>
  <c r="F3601" i="7"/>
  <c r="K41" i="7"/>
  <c r="I3601" i="7"/>
  <c r="D5961" i="7"/>
  <c r="H5025" i="7"/>
  <c r="S5025" i="7"/>
  <c r="W5024" i="7"/>
  <c r="D4388" i="7"/>
  <c r="T6689" i="7"/>
  <c r="S6697" i="7"/>
  <c r="T6696" i="7"/>
  <c r="D6862" i="7"/>
  <c r="G6889" i="7"/>
  <c r="I6889" i="7"/>
  <c r="P6689" i="7"/>
  <c r="P6672" i="7" s="1"/>
  <c r="P6696" i="7"/>
  <c r="J6173" i="7"/>
  <c r="I6180" i="7"/>
  <c r="E6180" i="7"/>
  <c r="R5700" i="7"/>
  <c r="I28" i="7"/>
  <c r="E28" i="7"/>
  <c r="I6834" i="7"/>
  <c r="E6834" i="7"/>
  <c r="I6824" i="7"/>
  <c r="E6824" i="7"/>
  <c r="J6823" i="7"/>
  <c r="I6645" i="7"/>
  <c r="J33" i="7"/>
  <c r="M6787" i="7"/>
  <c r="M6773" i="7"/>
  <c r="F6759" i="7"/>
  <c r="D6619" i="7"/>
  <c r="D4365" i="7"/>
  <c r="G5529" i="7"/>
  <c r="D5529" i="7" s="1"/>
  <c r="L5521" i="7"/>
  <c r="I5529" i="7"/>
  <c r="G3053" i="7"/>
  <c r="V3037" i="7"/>
  <c r="V3050" i="7"/>
  <c r="S3053" i="7"/>
  <c r="D2425" i="7"/>
  <c r="I3535" i="7"/>
  <c r="G1773" i="7"/>
  <c r="D1773" i="7" s="1"/>
  <c r="N1773" i="7"/>
  <c r="F1014" i="7"/>
  <c r="D1014" i="7" s="1"/>
  <c r="K1013" i="7"/>
  <c r="I1014" i="7"/>
  <c r="D1069" i="7"/>
  <c r="F576" i="7"/>
  <c r="I576" i="7"/>
  <c r="N4862" i="7"/>
  <c r="E4862" i="7"/>
  <c r="N3607" i="7"/>
  <c r="E3607" i="7"/>
  <c r="D3607" i="7" s="1"/>
  <c r="S2520" i="7"/>
  <c r="G2520" i="7"/>
  <c r="D3355" i="7"/>
  <c r="D1049" i="7"/>
  <c r="G481" i="7"/>
  <c r="I481" i="7"/>
  <c r="L18" i="7"/>
  <c r="E1044" i="7"/>
  <c r="D173" i="7"/>
  <c r="S5786" i="7"/>
  <c r="H5786" i="7"/>
  <c r="H4567" i="7"/>
  <c r="N4567" i="7"/>
  <c r="R4472" i="7"/>
  <c r="S3171" i="7"/>
  <c r="G3171" i="7"/>
  <c r="D3171" i="7" s="1"/>
  <c r="D3088" i="7"/>
  <c r="S1314" i="7"/>
  <c r="U1255" i="7"/>
  <c r="F1314" i="7"/>
  <c r="S1588" i="7"/>
  <c r="F1588" i="7"/>
  <c r="D1588" i="7" s="1"/>
  <c r="G1068" i="7"/>
  <c r="N1068" i="7"/>
  <c r="D105" i="7"/>
  <c r="I4342" i="7"/>
  <c r="E4342" i="7"/>
  <c r="J3582" i="7"/>
  <c r="H4349" i="7"/>
  <c r="N4349" i="7"/>
  <c r="R3589" i="7"/>
  <c r="J4167" i="7"/>
  <c r="I4183" i="7"/>
  <c r="E4183" i="7"/>
  <c r="D4183" i="7" s="1"/>
  <c r="S2700" i="7"/>
  <c r="G2700" i="7"/>
  <c r="D2700" i="7" s="1"/>
  <c r="V20" i="7"/>
  <c r="G20" i="7" s="1"/>
  <c r="G1658" i="7"/>
  <c r="Q1655" i="7"/>
  <c r="N1658" i="7"/>
  <c r="D1473" i="7"/>
  <c r="D1047" i="7"/>
  <c r="I3451" i="7"/>
  <c r="E3451" i="7"/>
  <c r="D3451" i="7" s="1"/>
  <c r="J3450" i="7"/>
  <c r="J3438" i="7"/>
  <c r="I3371" i="7"/>
  <c r="E3371" i="7"/>
  <c r="D3371" i="7" s="1"/>
  <c r="D2340" i="7"/>
  <c r="F2011" i="7"/>
  <c r="D1051" i="7"/>
  <c r="N6759" i="7"/>
  <c r="E5712" i="7"/>
  <c r="D5712" i="7" s="1"/>
  <c r="S5491" i="7"/>
  <c r="E5491" i="7"/>
  <c r="D5232" i="7"/>
  <c r="D4835" i="7"/>
  <c r="M4463" i="7"/>
  <c r="H4754" i="7"/>
  <c r="D6176" i="7"/>
  <c r="H6017" i="7"/>
  <c r="D6017" i="7" s="1"/>
  <c r="I6017" i="7"/>
  <c r="D5935" i="7"/>
  <c r="D4960" i="7"/>
  <c r="H6839" i="7"/>
  <c r="R6831" i="7"/>
  <c r="H6831" i="7" s="1"/>
  <c r="S6740" i="7"/>
  <c r="T6739" i="7"/>
  <c r="E6740" i="7"/>
  <c r="D6740" i="7" s="1"/>
  <c r="G25" i="7"/>
  <c r="I25" i="7"/>
  <c r="G5707" i="7"/>
  <c r="N5707" i="7"/>
  <c r="I6174" i="7"/>
  <c r="E6174" i="7"/>
  <c r="D6174" i="7" s="1"/>
  <c r="D5898" i="7"/>
  <c r="D4764" i="7"/>
  <c r="D4799" i="7"/>
  <c r="H6824" i="7"/>
  <c r="R6823" i="7"/>
  <c r="N6824" i="7"/>
  <c r="H6675" i="7"/>
  <c r="R6637" i="7"/>
  <c r="N6675" i="7"/>
  <c r="I6790" i="7"/>
  <c r="D25" i="7"/>
  <c r="G5879" i="7"/>
  <c r="N5879" i="7"/>
  <c r="M5878" i="7"/>
  <c r="G6151" i="7"/>
  <c r="D6151" i="7" s="1"/>
  <c r="I6151" i="7"/>
  <c r="F5712" i="7"/>
  <c r="K5700" i="7"/>
  <c r="W5700" i="7"/>
  <c r="D4613" i="7"/>
  <c r="N5786" i="7"/>
  <c r="E5786" i="7"/>
  <c r="D5786" i="7" s="1"/>
  <c r="S2372" i="7"/>
  <c r="G2372" i="7"/>
  <c r="D2372" i="7" s="1"/>
  <c r="S3097" i="7"/>
  <c r="G3097" i="7"/>
  <c r="D3097" i="7" s="1"/>
  <c r="D203" i="7"/>
  <c r="D5171" i="7"/>
  <c r="D4073" i="7"/>
  <c r="D2066" i="7"/>
  <c r="S1911" i="7"/>
  <c r="F1911" i="7"/>
  <c r="D1911" i="7" s="1"/>
  <c r="U1905" i="7"/>
  <c r="D1739" i="7"/>
  <c r="F104" i="7"/>
  <c r="N104" i="7"/>
  <c r="D5180" i="7"/>
  <c r="D14" i="7"/>
  <c r="N1714" i="7"/>
  <c r="E1714" i="7"/>
  <c r="D1894" i="7"/>
  <c r="H1905" i="7"/>
  <c r="I1905" i="7"/>
  <c r="M1891" i="7"/>
  <c r="D1735" i="7"/>
  <c r="G1515" i="7"/>
  <c r="D1515" i="7" s="1"/>
  <c r="Q1504" i="7"/>
  <c r="N1515" i="7"/>
  <c r="G545" i="7"/>
  <c r="L542" i="7"/>
  <c r="I545" i="7"/>
  <c r="S464" i="7"/>
  <c r="T460" i="7"/>
  <c r="T442" i="7"/>
  <c r="E464" i="7"/>
  <c r="D464" i="7" s="1"/>
  <c r="S4491" i="7"/>
  <c r="G4491" i="7"/>
  <c r="D4184" i="7"/>
  <c r="I2699" i="7"/>
  <c r="E2699" i="7"/>
  <c r="S2019" i="7"/>
  <c r="F2019" i="7"/>
  <c r="S1478" i="7"/>
  <c r="F1478" i="7"/>
  <c r="D1478" i="7" s="1"/>
  <c r="D2708" i="7"/>
  <c r="H3049" i="7"/>
  <c r="N3049" i="7"/>
  <c r="R3033" i="7"/>
  <c r="D1750" i="7"/>
  <c r="M6759" i="7"/>
  <c r="I6759" i="7" s="1"/>
  <c r="H6767" i="7"/>
  <c r="D6767" i="7" s="1"/>
  <c r="M6766" i="7"/>
  <c r="N6765" i="7"/>
  <c r="O6757" i="7"/>
  <c r="O6764" i="7"/>
  <c r="H6594" i="7"/>
  <c r="N6594" i="7"/>
  <c r="S6553" i="7"/>
  <c r="G6553" i="7"/>
  <c r="D6553" i="7" s="1"/>
  <c r="F4931" i="7"/>
  <c r="I4931" i="7"/>
  <c r="U6115" i="7"/>
  <c r="U6101" i="7"/>
  <c r="F6116" i="7"/>
  <c r="S6116" i="7"/>
  <c r="T3582" i="7"/>
  <c r="S5154" i="7"/>
  <c r="O4339" i="7"/>
  <c r="P6777" i="7"/>
  <c r="F6777" i="7" s="1"/>
  <c r="F6790" i="7"/>
  <c r="N6790" i="7"/>
  <c r="P6789" i="7"/>
  <c r="D5522" i="7"/>
  <c r="N4998" i="7"/>
  <c r="E4998" i="7"/>
  <c r="N4798" i="7"/>
  <c r="E4798" i="7"/>
  <c r="O4781" i="7"/>
  <c r="D1048" i="7"/>
  <c r="S6920" i="7"/>
  <c r="T6919" i="7"/>
  <c r="E6920" i="7"/>
  <c r="S6823" i="7"/>
  <c r="T6822" i="7"/>
  <c r="I6760" i="7"/>
  <c r="I6675" i="7"/>
  <c r="E6675" i="7"/>
  <c r="D6675" i="7" s="1"/>
  <c r="J6637" i="7"/>
  <c r="G5496" i="7"/>
  <c r="D5496" i="7" s="1"/>
  <c r="L5491" i="7"/>
  <c r="I5496" i="7"/>
  <c r="F5156" i="7"/>
  <c r="I5156" i="7"/>
  <c r="O11" i="7"/>
  <c r="S4377" i="7"/>
  <c r="G4377" i="7"/>
  <c r="V4374" i="7"/>
  <c r="V4361" i="7"/>
  <c r="H3186" i="7"/>
  <c r="N3186" i="7"/>
  <c r="H2693" i="7"/>
  <c r="N2693" i="7"/>
  <c r="I2413" i="7"/>
  <c r="E2413" i="7"/>
  <c r="G1714" i="7"/>
  <c r="Q9" i="7"/>
  <c r="G9" i="7" s="1"/>
  <c r="E1248" i="7"/>
  <c r="G500" i="7"/>
  <c r="D500" i="7" s="1"/>
  <c r="L489" i="7"/>
  <c r="I500" i="7"/>
  <c r="G50" i="7"/>
  <c r="I50" i="7"/>
  <c r="E1050" i="7"/>
  <c r="G4353" i="7"/>
  <c r="V3602" i="7"/>
  <c r="H1715" i="7"/>
  <c r="I1715" i="7"/>
  <c r="S1642" i="7"/>
  <c r="U1641" i="7"/>
  <c r="F1642" i="7"/>
  <c r="H1549" i="7"/>
  <c r="I1549" i="7"/>
  <c r="S2410" i="7"/>
  <c r="G2410" i="7"/>
  <c r="I2205" i="7"/>
  <c r="E2205" i="7"/>
  <c r="J2138" i="7"/>
  <c r="G1723" i="7"/>
  <c r="N1723" i="7"/>
  <c r="G602" i="7"/>
  <c r="D602" i="7" s="1"/>
  <c r="L591" i="7"/>
  <c r="I602" i="7"/>
  <c r="O46" i="7"/>
  <c r="S3269" i="7"/>
  <c r="G3269" i="7"/>
  <c r="D1400" i="7"/>
  <c r="F12" i="7"/>
  <c r="I12" i="7"/>
  <c r="S1256" i="7"/>
  <c r="U1053" i="7"/>
  <c r="F1256" i="7"/>
  <c r="S2100" i="7"/>
  <c r="F2100" i="7"/>
  <c r="D2100" i="7" s="1"/>
  <c r="N473" i="7"/>
  <c r="F473" i="7"/>
  <c r="S2339" i="7"/>
  <c r="G2339" i="7"/>
  <c r="V2328" i="7"/>
  <c r="I2984" i="7"/>
  <c r="E2984" i="7"/>
  <c r="I3069" i="7"/>
  <c r="E3069" i="7"/>
  <c r="D3069" i="7" s="1"/>
  <c r="J3066" i="7"/>
  <c r="H2205" i="7"/>
  <c r="N2205" i="7"/>
  <c r="R2138" i="7"/>
  <c r="D2018" i="7"/>
  <c r="D47" i="7"/>
  <c r="N580" i="7"/>
  <c r="P19" i="7"/>
  <c r="F580" i="7"/>
  <c r="U984" i="7"/>
  <c r="S985" i="7"/>
  <c r="F985" i="7"/>
  <c r="U571" i="7"/>
  <c r="G6705" i="7"/>
  <c r="L6704" i="7"/>
  <c r="L6672" i="7"/>
  <c r="H5778" i="7"/>
  <c r="D5778" i="7" s="1"/>
  <c r="N5778" i="7"/>
  <c r="F5288" i="7"/>
  <c r="D5288" i="7" s="1"/>
  <c r="I5288" i="7"/>
  <c r="I21" i="7"/>
  <c r="E21" i="7"/>
  <c r="S3602" i="7"/>
  <c r="T42" i="7"/>
  <c r="F6091" i="7"/>
  <c r="S6091" i="7"/>
  <c r="D6889" i="7"/>
  <c r="D6647" i="7"/>
  <c r="D6713" i="7"/>
  <c r="D5909" i="7"/>
  <c r="O5700" i="7"/>
  <c r="E5700" i="7" s="1"/>
  <c r="D5548" i="7"/>
  <c r="N5221" i="7"/>
  <c r="E5221" i="7"/>
  <c r="D5221" i="7" s="1"/>
  <c r="S5521" i="7"/>
  <c r="T5513" i="7"/>
  <c r="E5521" i="7"/>
  <c r="F3585" i="7"/>
  <c r="K16" i="7"/>
  <c r="F16" i="7" s="1"/>
  <c r="N6847" i="7"/>
  <c r="F6847" i="7"/>
  <c r="S6721" i="7"/>
  <c r="E6721" i="7"/>
  <c r="R6690" i="7"/>
  <c r="H6698" i="7"/>
  <c r="R6697" i="7"/>
  <c r="N6698" i="7"/>
  <c r="D6699" i="7"/>
  <c r="F6696" i="7"/>
  <c r="K6688" i="7"/>
  <c r="K6695" i="7"/>
  <c r="P6173" i="7"/>
  <c r="N6180" i="7"/>
  <c r="F6180" i="7"/>
  <c r="H5826" i="7"/>
  <c r="N5826" i="7"/>
  <c r="I4377" i="7"/>
  <c r="E4377" i="7"/>
  <c r="J4374" i="7"/>
  <c r="J4361" i="7"/>
  <c r="G5516" i="7"/>
  <c r="L5505" i="7"/>
  <c r="L3584" i="7" s="1"/>
  <c r="I5516" i="7"/>
  <c r="R4193" i="7"/>
  <c r="R4182" i="7"/>
  <c r="H4197" i="7"/>
  <c r="N4197" i="7"/>
  <c r="I2424" i="7"/>
  <c r="E2424" i="7"/>
  <c r="D2424" i="7" s="1"/>
  <c r="J2409" i="7"/>
  <c r="G476" i="7"/>
  <c r="I476" i="7"/>
  <c r="S659" i="7"/>
  <c r="E659" i="7"/>
  <c r="D659" i="7" s="1"/>
  <c r="H869" i="7"/>
  <c r="S869" i="7"/>
  <c r="W570" i="7"/>
  <c r="H4696" i="7"/>
  <c r="N4696" i="7"/>
  <c r="U3531" i="7"/>
  <c r="S3532" i="7"/>
  <c r="K4176" i="7"/>
  <c r="F4192" i="7"/>
  <c r="G1722" i="7"/>
  <c r="N1722" i="7"/>
  <c r="Q41" i="7"/>
  <c r="G41" i="7" s="1"/>
  <c r="H2413" i="7"/>
  <c r="N2413" i="7"/>
  <c r="S2206" i="7"/>
  <c r="G2206" i="7"/>
  <c r="D2206" i="7" s="1"/>
  <c r="G1630" i="7"/>
  <c r="Q1627" i="7"/>
  <c r="Q1615" i="7"/>
  <c r="N1630" i="7"/>
  <c r="S1055" i="7"/>
  <c r="F1055" i="7"/>
  <c r="D1055" i="7" s="1"/>
  <c r="U20" i="7"/>
  <c r="L19" i="7"/>
  <c r="H4473" i="7"/>
  <c r="N4473" i="7"/>
  <c r="H3623" i="7"/>
  <c r="I3623" i="7"/>
  <c r="H3982" i="7"/>
  <c r="D3982" i="7" s="1"/>
  <c r="I3982" i="7"/>
  <c r="S3606" i="7"/>
  <c r="V3087" i="7"/>
  <c r="S3087" i="7" s="1"/>
  <c r="G3406" i="7"/>
  <c r="D3406" i="7" s="1"/>
  <c r="S3406" i="7"/>
  <c r="E3580" i="7"/>
  <c r="I3580" i="7"/>
  <c r="J8" i="7"/>
  <c r="H3270" i="7"/>
  <c r="N3270" i="7"/>
  <c r="D3186" i="7"/>
  <c r="S2124" i="7"/>
  <c r="F2124" i="7"/>
  <c r="D2124" i="7" s="1"/>
  <c r="D481" i="7"/>
  <c r="G11" i="7"/>
  <c r="D220" i="7"/>
  <c r="H4122" i="7"/>
  <c r="D4122" i="7" s="1"/>
  <c r="I4122" i="7"/>
  <c r="M4114" i="7"/>
  <c r="M4121" i="7"/>
  <c r="D4839" i="7"/>
  <c r="S4564" i="7"/>
  <c r="G4564" i="7"/>
  <c r="D4090" i="7"/>
  <c r="H1596" i="7"/>
  <c r="M1581" i="7"/>
  <c r="I1596" i="7"/>
  <c r="G6732" i="7"/>
  <c r="L6731" i="7"/>
  <c r="I6732" i="7"/>
  <c r="H6705" i="7"/>
  <c r="R6704" i="7"/>
  <c r="E6492" i="7"/>
  <c r="D6492" i="7" s="1"/>
  <c r="I6492" i="7"/>
  <c r="D5720" i="7"/>
  <c r="F4998" i="7"/>
  <c r="I4998" i="7"/>
  <c r="D3599" i="7"/>
  <c r="D3592" i="7"/>
  <c r="N5058" i="7"/>
  <c r="E5058" i="7"/>
  <c r="H6483" i="7"/>
  <c r="N6483" i="7"/>
  <c r="R6480" i="7"/>
  <c r="D5472" i="7"/>
  <c r="D4746" i="7"/>
  <c r="S6646" i="7"/>
  <c r="T36" i="7"/>
  <c r="S36" i="7" s="1"/>
  <c r="N6697" i="7"/>
  <c r="S3580" i="7"/>
  <c r="P5502" i="7"/>
  <c r="F5502" i="7" s="1"/>
  <c r="N5514" i="7"/>
  <c r="F5514" i="7"/>
  <c r="H5058" i="7"/>
  <c r="S5058" i="7"/>
  <c r="I4480" i="7"/>
  <c r="E4480" i="7"/>
  <c r="D6641" i="7"/>
  <c r="I6841" i="7"/>
  <c r="E6841" i="7"/>
  <c r="J6840" i="7"/>
  <c r="J6833" i="7"/>
  <c r="I6778" i="7"/>
  <c r="F6766" i="7"/>
  <c r="K6758" i="7"/>
  <c r="K6765" i="7"/>
  <c r="I6766" i="7"/>
  <c r="D6595" i="7"/>
  <c r="I6483" i="7"/>
  <c r="E6483" i="7"/>
  <c r="D6483" i="7" s="1"/>
  <c r="J6480" i="7"/>
  <c r="E5842" i="7"/>
  <c r="R6173" i="7"/>
  <c r="H6173" i="7" s="1"/>
  <c r="H6180" i="7"/>
  <c r="N5032" i="7"/>
  <c r="E5032" i="7"/>
  <c r="D5032" i="7" s="1"/>
  <c r="O5031" i="7"/>
  <c r="W4998" i="7"/>
  <c r="D5787" i="7"/>
  <c r="D4253" i="7"/>
  <c r="S3550" i="7"/>
  <c r="U3547" i="7"/>
  <c r="U3079" i="7" s="1"/>
  <c r="F3550" i="7"/>
  <c r="S1785" i="7"/>
  <c r="F1785" i="7"/>
  <c r="D1785" i="7" s="1"/>
  <c r="O42" i="7"/>
  <c r="N585" i="7"/>
  <c r="E585" i="7"/>
  <c r="D1973" i="7"/>
  <c r="F937" i="7"/>
  <c r="D937" i="7" s="1"/>
  <c r="K936" i="7"/>
  <c r="I937" i="7"/>
  <c r="D202" i="7"/>
  <c r="D4870" i="7"/>
  <c r="O4160" i="7"/>
  <c r="R2011" i="7"/>
  <c r="R1712" i="7" s="1"/>
  <c r="N2139" i="7"/>
  <c r="H2139" i="7"/>
  <c r="D2696" i="7"/>
  <c r="N12" i="7"/>
  <c r="E12" i="7"/>
  <c r="D12" i="7" s="1"/>
  <c r="G523" i="7"/>
  <c r="D523" i="7" s="1"/>
  <c r="L520" i="7"/>
  <c r="I523" i="7"/>
  <c r="D1091" i="7"/>
  <c r="D4832" i="7"/>
  <c r="J3589" i="7"/>
  <c r="V3129" i="7"/>
  <c r="U1325" i="7"/>
  <c r="U1310" i="7"/>
  <c r="S1326" i="7"/>
  <c r="F1326" i="7"/>
  <c r="G685" i="7"/>
  <c r="I685" i="7"/>
  <c r="S720" i="7"/>
  <c r="T685" i="7"/>
  <c r="T717" i="7"/>
  <c r="E720" i="7"/>
  <c r="D720" i="7" s="1"/>
  <c r="N869" i="7"/>
  <c r="E869" i="7"/>
  <c r="S50" i="7"/>
  <c r="E50" i="7"/>
  <c r="D50" i="7" s="1"/>
  <c r="S4322" i="7"/>
  <c r="G4322" i="7"/>
  <c r="D4322" i="7" s="1"/>
  <c r="I4197" i="7"/>
  <c r="E4197" i="7"/>
  <c r="D4197" i="7" s="1"/>
  <c r="J4193" i="7"/>
  <c r="J4182" i="7"/>
  <c r="I3053" i="7"/>
  <c r="E3053" i="7"/>
  <c r="D3053" i="7" s="1"/>
  <c r="J3050" i="7"/>
  <c r="J3037" i="7"/>
  <c r="D2883" i="7"/>
  <c r="N10" i="7"/>
  <c r="E10" i="7"/>
  <c r="D10" i="7" s="1"/>
  <c r="I3441" i="7"/>
  <c r="E3441" i="7"/>
  <c r="D3441" i="7" s="1"/>
  <c r="G6815" i="7"/>
  <c r="L6814" i="7"/>
  <c r="D6493" i="7"/>
  <c r="I4491" i="7"/>
  <c r="E4491" i="7"/>
  <c r="D4491" i="7" s="1"/>
  <c r="M570" i="7"/>
  <c r="D6433" i="7"/>
  <c r="S5856" i="7"/>
  <c r="U5706" i="7"/>
  <c r="U5851" i="7"/>
  <c r="F5856" i="7"/>
  <c r="L3585" i="7"/>
  <c r="I3585" i="7" s="1"/>
  <c r="D5516" i="7"/>
  <c r="D5746" i="7"/>
  <c r="S6841" i="7"/>
  <c r="T6840" i="7"/>
  <c r="T6833" i="7"/>
  <c r="S6833" i="7" s="1"/>
  <c r="G5856" i="7"/>
  <c r="Q5706" i="7"/>
  <c r="Q5851" i="7"/>
  <c r="N5856" i="7"/>
  <c r="T5669" i="7"/>
  <c r="N3601" i="7"/>
  <c r="E3601" i="7"/>
  <c r="D3601" i="7" s="1"/>
  <c r="H4364" i="7"/>
  <c r="N4364" i="7"/>
  <c r="R4347" i="7"/>
  <c r="D6835" i="7"/>
  <c r="D6790" i="7"/>
  <c r="N6721" i="7"/>
  <c r="F6721" i="7"/>
  <c r="G3602" i="7"/>
  <c r="L42" i="7"/>
  <c r="I4439" i="7"/>
  <c r="E4439" i="7"/>
  <c r="R3588" i="7"/>
  <c r="N4168" i="7"/>
  <c r="H4168" i="7"/>
  <c r="H3242" i="7"/>
  <c r="R3231" i="7"/>
  <c r="N3242" i="7"/>
  <c r="H2984" i="7"/>
  <c r="N2984" i="7"/>
  <c r="H2339" i="7"/>
  <c r="R2328" i="7"/>
  <c r="N2339" i="7"/>
  <c r="G460" i="7"/>
  <c r="L459" i="7"/>
  <c r="L437" i="7"/>
  <c r="I460" i="7"/>
  <c r="Q985" i="7"/>
  <c r="G988" i="7"/>
  <c r="D988" i="7" s="1"/>
  <c r="N988" i="7"/>
  <c r="Q576" i="7"/>
  <c r="G576" i="7" s="1"/>
  <c r="D587" i="7"/>
  <c r="F34" i="7"/>
  <c r="I4579" i="7"/>
  <c r="E4579" i="7"/>
  <c r="J4576" i="7"/>
  <c r="J4564" i="7"/>
  <c r="H2903" i="7"/>
  <c r="N2903" i="7"/>
  <c r="H1728" i="7"/>
  <c r="I1728" i="7"/>
  <c r="S1534" i="7"/>
  <c r="U1531" i="7"/>
  <c r="F1534" i="7"/>
  <c r="D1534" i="7" s="1"/>
  <c r="H3003" i="7"/>
  <c r="N3003" i="7"/>
  <c r="I3324" i="7"/>
  <c r="E3324" i="7"/>
  <c r="D3324" i="7" s="1"/>
  <c r="G1728" i="7"/>
  <c r="N1728" i="7"/>
  <c r="Q1712" i="7"/>
  <c r="Q1054" i="7"/>
  <c r="G1257" i="7"/>
  <c r="D1257" i="7" s="1"/>
  <c r="N1257" i="7"/>
  <c r="G562" i="7"/>
  <c r="D562" i="7" s="1"/>
  <c r="I562" i="7"/>
  <c r="H3606" i="7"/>
  <c r="R46" i="7"/>
  <c r="H46" i="7" s="1"/>
  <c r="H4062" i="7"/>
  <c r="I4062" i="7"/>
  <c r="T4338" i="7"/>
  <c r="I3145" i="7"/>
  <c r="E3145" i="7"/>
  <c r="D3145" i="7" s="1"/>
  <c r="J3144" i="7"/>
  <c r="J3130" i="7"/>
  <c r="S1722" i="7"/>
  <c r="F1722" i="7"/>
  <c r="U41" i="7"/>
  <c r="S41" i="7" s="1"/>
  <c r="I2339" i="7"/>
  <c r="E2339" i="7"/>
  <c r="D2339" i="7" s="1"/>
  <c r="J2328" i="7"/>
  <c r="D1516" i="7"/>
  <c r="V716" i="7"/>
  <c r="V679" i="7" s="1"/>
  <c r="V570" i="7" s="1"/>
  <c r="V680" i="7"/>
  <c r="V571" i="7" s="1"/>
  <c r="I22" i="7"/>
  <c r="D3041" i="7"/>
  <c r="D2818" i="7"/>
  <c r="S1488" i="7"/>
  <c r="U1477" i="7"/>
  <c r="F1488" i="7"/>
  <c r="D1488" i="7" s="1"/>
  <c r="H3034" i="7"/>
  <c r="N3034" i="7"/>
  <c r="W571" i="7"/>
  <c r="V42" i="7"/>
  <c r="I9" i="7"/>
  <c r="F6834" i="7"/>
  <c r="N6834" i="7"/>
  <c r="G6594" i="7"/>
  <c r="S6594" i="7"/>
  <c r="H6105" i="7"/>
  <c r="M6090" i="7"/>
  <c r="I6105" i="7"/>
  <c r="S5732" i="7"/>
  <c r="E5732" i="7"/>
  <c r="D5732" i="7" s="1"/>
  <c r="F4788" i="7"/>
  <c r="I4788" i="7"/>
  <c r="S6674" i="7"/>
  <c r="T6636" i="7"/>
  <c r="S6636" i="7" s="1"/>
  <c r="F5166" i="7"/>
  <c r="I5166" i="7"/>
  <c r="K5151" i="7"/>
  <c r="S5514" i="7"/>
  <c r="T5502" i="7"/>
  <c r="E5514" i="7"/>
  <c r="N5015" i="7"/>
  <c r="E5015" i="7"/>
  <c r="O5014" i="7"/>
  <c r="N4819" i="7"/>
  <c r="E4819" i="7"/>
  <c r="D4819" i="7" s="1"/>
  <c r="O4795" i="7"/>
  <c r="O4817" i="7"/>
  <c r="N6683" i="7"/>
  <c r="F6683" i="7"/>
  <c r="P6645" i="7"/>
  <c r="P33" i="7" s="1"/>
  <c r="G5883" i="7"/>
  <c r="Q5878" i="7"/>
  <c r="N5883" i="7"/>
  <c r="N5025" i="7"/>
  <c r="E5025" i="7"/>
  <c r="D5025" i="7" s="1"/>
  <c r="O5024" i="7"/>
  <c r="O4996" i="7" s="1"/>
  <c r="I3606" i="7"/>
  <c r="E3606" i="7"/>
  <c r="D3606" i="7" s="1"/>
  <c r="J46" i="7"/>
  <c r="G4469" i="7"/>
  <c r="S4469" i="7"/>
  <c r="H2521" i="7"/>
  <c r="N2521" i="7"/>
  <c r="H3133" i="7"/>
  <c r="R3084" i="7"/>
  <c r="H3084" i="7" s="1"/>
  <c r="N3133" i="7"/>
  <c r="S2921" i="7"/>
  <c r="G2921" i="7"/>
  <c r="D2921" i="7" s="1"/>
  <c r="V2907" i="7"/>
  <c r="F1724" i="7"/>
  <c r="U44" i="7"/>
  <c r="I3270" i="7"/>
  <c r="E3270" i="7"/>
  <c r="H2698" i="7"/>
  <c r="N2698" i="7"/>
  <c r="N766" i="7"/>
  <c r="F766" i="7"/>
  <c r="D766" i="7" s="1"/>
  <c r="N736" i="7"/>
  <c r="F736" i="7"/>
  <c r="D736" i="7" s="1"/>
  <c r="N60" i="7"/>
  <c r="F60" i="7"/>
  <c r="D60" i="7" s="1"/>
  <c r="P49" i="7"/>
  <c r="S3559" i="7"/>
  <c r="F3559" i="7"/>
  <c r="D3559" i="7" s="1"/>
  <c r="D2521" i="7"/>
  <c r="S1895" i="7"/>
  <c r="F1895" i="7"/>
  <c r="D1895" i="7" s="1"/>
  <c r="H2554" i="7"/>
  <c r="N2554" i="7"/>
  <c r="H2027" i="7"/>
  <c r="D2027" i="7" s="1"/>
  <c r="M2011" i="7"/>
  <c r="H2011" i="7" s="1"/>
  <c r="I2027" i="7"/>
  <c r="N1347" i="7"/>
  <c r="E1347" i="7"/>
  <c r="D1347" i="7" s="1"/>
  <c r="G1315" i="7"/>
  <c r="D1315" i="7" s="1"/>
  <c r="Q1256" i="7"/>
  <c r="N1315" i="7"/>
  <c r="Q42" i="7"/>
  <c r="G585" i="7"/>
  <c r="N4063" i="7"/>
  <c r="G4063" i="7"/>
  <c r="Q3531" i="7"/>
  <c r="G3532" i="7"/>
  <c r="M3078" i="7"/>
  <c r="H3531" i="7"/>
  <c r="N1393" i="7"/>
  <c r="E1393" i="7"/>
  <c r="D1393" i="7" s="1"/>
  <c r="D2016" i="7"/>
  <c r="H4004" i="7"/>
  <c r="I4004" i="7"/>
  <c r="M3594" i="7"/>
  <c r="S4472" i="7"/>
  <c r="G4472" i="7"/>
  <c r="H1505" i="7"/>
  <c r="I1505" i="7"/>
  <c r="S2409" i="7"/>
  <c r="G2409" i="7"/>
  <c r="D3070" i="7"/>
  <c r="D45" i="7"/>
  <c r="G192" i="7"/>
  <c r="I192" i="7"/>
  <c r="G163" i="7"/>
  <c r="D163" i="7" s="1"/>
  <c r="I163" i="7"/>
  <c r="N6645" i="7"/>
  <c r="T6758" i="7"/>
  <c r="S6758" i="7" s="1"/>
  <c r="S6766" i="7"/>
  <c r="T6765" i="7"/>
  <c r="N5240" i="7"/>
  <c r="E5240" i="7"/>
  <c r="D5240" i="7" s="1"/>
  <c r="S4353" i="7"/>
  <c r="R6788" i="7"/>
  <c r="H6788" i="7" s="1"/>
  <c r="D6527" i="7"/>
  <c r="S5471" i="7"/>
  <c r="T5463" i="7"/>
  <c r="T5150" i="7" s="1"/>
  <c r="S5150" i="7" s="1"/>
  <c r="E5471" i="7"/>
  <c r="D5471" i="7" s="1"/>
  <c r="F4903" i="7"/>
  <c r="I4903" i="7"/>
  <c r="H4480" i="7"/>
  <c r="N4480" i="7"/>
  <c r="S1892" i="7"/>
  <c r="F1892" i="7"/>
  <c r="D6901" i="7"/>
  <c r="H6816" i="7"/>
  <c r="D6816" i="7" s="1"/>
  <c r="R6815" i="7"/>
  <c r="R6776" i="7" s="1"/>
  <c r="H6776" i="7" s="1"/>
  <c r="S6683" i="7"/>
  <c r="T6645" i="7"/>
  <c r="E6683" i="7"/>
  <c r="H5915" i="7"/>
  <c r="I5915" i="7"/>
  <c r="S5537" i="7"/>
  <c r="E5537" i="7"/>
  <c r="G6823" i="7"/>
  <c r="L6822" i="7"/>
  <c r="I6594" i="7"/>
  <c r="E6594" i="7"/>
  <c r="D6594" i="7" s="1"/>
  <c r="D6407" i="7"/>
  <c r="N6091" i="7"/>
  <c r="G6091" i="7"/>
  <c r="F5842" i="7"/>
  <c r="I5842" i="7"/>
  <c r="D4378" i="7"/>
  <c r="D5046" i="7"/>
  <c r="S4480" i="7"/>
  <c r="G4480" i="7"/>
  <c r="H3954" i="7"/>
  <c r="D3954" i="7" s="1"/>
  <c r="M3612" i="7"/>
  <c r="I3954" i="7"/>
  <c r="M3951" i="7"/>
  <c r="S2908" i="7"/>
  <c r="G2908" i="7"/>
  <c r="D2908" i="7" s="1"/>
  <c r="V2699" i="7"/>
  <c r="H1630" i="7"/>
  <c r="D1630" i="7" s="1"/>
  <c r="I1630" i="7"/>
  <c r="M1627" i="7"/>
  <c r="M1615" i="7"/>
  <c r="D2432" i="7"/>
  <c r="S519" i="7"/>
  <c r="E519" i="7"/>
  <c r="F1453" i="7"/>
  <c r="D1453" i="7" s="1"/>
  <c r="I1453" i="7"/>
  <c r="K1452" i="7"/>
  <c r="K1430" i="7"/>
  <c r="G278" i="7"/>
  <c r="I278" i="7"/>
  <c r="N717" i="7"/>
  <c r="F717" i="7"/>
  <c r="P716" i="7"/>
  <c r="P680" i="7"/>
  <c r="D3616" i="7"/>
  <c r="N3405" i="7"/>
  <c r="H3405" i="7"/>
  <c r="H2817" i="7"/>
  <c r="D2817" i="7" s="1"/>
  <c r="N2817" i="7"/>
  <c r="D4040" i="7"/>
  <c r="G1618" i="7"/>
  <c r="D1618" i="7" s="1"/>
  <c r="N1618" i="7"/>
  <c r="K33" i="7"/>
  <c r="F33" i="7" s="1"/>
  <c r="F998" i="7"/>
  <c r="D998" i="7" s="1"/>
  <c r="K997" i="7"/>
  <c r="I998" i="7"/>
  <c r="H4421" i="7"/>
  <c r="N4421" i="7"/>
  <c r="H4134" i="7"/>
  <c r="D4134" i="7" s="1"/>
  <c r="I4134" i="7"/>
  <c r="R4394" i="7"/>
  <c r="H3987" i="7"/>
  <c r="D3987" i="7" s="1"/>
  <c r="I3987" i="7"/>
  <c r="M3981" i="7"/>
  <c r="S3270" i="7"/>
  <c r="G3270" i="7"/>
  <c r="D4082" i="7"/>
  <c r="S1700" i="7"/>
  <c r="F1700" i="7"/>
  <c r="D1700" i="7" s="1"/>
  <c r="U1697" i="7"/>
  <c r="K44" i="7"/>
  <c r="F44" i="7" s="1"/>
  <c r="V3414" i="7"/>
  <c r="V3405" i="7"/>
  <c r="G3417" i="7"/>
  <c r="D3417" i="7" s="1"/>
  <c r="S3417" i="7"/>
  <c r="D4340" i="7"/>
  <c r="V2020" i="7"/>
  <c r="G2148" i="7"/>
  <c r="D2148" i="7" s="1"/>
  <c r="S2148" i="7"/>
  <c r="F896" i="7"/>
  <c r="D896" i="7" s="1"/>
  <c r="I896" i="7"/>
  <c r="K869" i="7"/>
  <c r="S4862" i="7"/>
  <c r="H4862" i="7"/>
  <c r="S4528" i="7"/>
  <c r="G4528" i="7"/>
  <c r="D4528" i="7" s="1"/>
  <c r="G3550" i="7"/>
  <c r="N3550" i="7"/>
  <c r="Q3547" i="7"/>
  <c r="S4576" i="7"/>
  <c r="G4576" i="7"/>
  <c r="V4575" i="7"/>
  <c r="V4559" i="7"/>
  <c r="H1697" i="7"/>
  <c r="M1696" i="7"/>
  <c r="I1697" i="7"/>
  <c r="D3092" i="7"/>
  <c r="D2417" i="7"/>
  <c r="I48" i="7"/>
  <c r="D2461" i="7"/>
  <c r="S429" i="7"/>
  <c r="T426" i="7"/>
  <c r="E429" i="7"/>
  <c r="D429" i="7" s="1"/>
  <c r="S6816" i="7"/>
  <c r="T6815" i="7"/>
  <c r="N6731" i="7"/>
  <c r="F6731" i="7"/>
  <c r="P6730" i="7"/>
  <c r="D6612" i="7"/>
  <c r="D6500" i="7"/>
  <c r="H6064" i="7"/>
  <c r="D6064" i="7" s="1"/>
  <c r="I6064" i="7"/>
  <c r="D5897" i="7"/>
  <c r="R5501" i="7"/>
  <c r="H5501" i="7" s="1"/>
  <c r="H5669" i="7"/>
  <c r="I5834" i="7"/>
  <c r="E5834" i="7"/>
  <c r="D5834" i="7" s="1"/>
  <c r="D5075" i="7"/>
  <c r="H4387" i="7"/>
  <c r="N4387" i="7"/>
  <c r="N4892" i="7"/>
  <c r="E4892" i="7"/>
  <c r="D4892" i="7" s="1"/>
  <c r="N4903" i="7"/>
  <c r="E4903" i="7"/>
  <c r="D4903" i="7" s="1"/>
  <c r="G6180" i="7"/>
  <c r="L6173" i="7"/>
  <c r="G6173" i="7" s="1"/>
  <c r="S5464" i="7"/>
  <c r="E5464" i="7"/>
  <c r="D5464" i="7" s="1"/>
  <c r="F3598" i="7"/>
  <c r="D3598" i="7" s="1"/>
  <c r="I3598" i="7"/>
  <c r="O6672" i="7"/>
  <c r="D5724" i="7"/>
  <c r="G8" i="7"/>
  <c r="D4481" i="7"/>
  <c r="D6842" i="7"/>
  <c r="H6789" i="7"/>
  <c r="G6759" i="7"/>
  <c r="I6767" i="7"/>
  <c r="N24" i="7"/>
  <c r="I6705" i="7"/>
  <c r="E6705" i="7"/>
  <c r="J6704" i="7"/>
  <c r="D6484" i="7"/>
  <c r="Q6115" i="7"/>
  <c r="Q6101" i="7"/>
  <c r="N6116" i="7"/>
  <c r="G6116" i="7"/>
  <c r="E5701" i="7"/>
  <c r="D5450" i="7"/>
  <c r="P5463" i="7"/>
  <c r="P5150" i="7" s="1"/>
  <c r="N5471" i="7"/>
  <c r="F5471" i="7"/>
  <c r="D5033" i="7"/>
  <c r="H5015" i="7"/>
  <c r="S5015" i="7"/>
  <c r="W5014" i="7"/>
  <c r="W4996" i="7"/>
  <c r="I4612" i="7"/>
  <c r="E4612" i="7"/>
  <c r="D3551" i="7"/>
  <c r="S1795" i="7"/>
  <c r="F1795" i="7"/>
  <c r="D1795" i="7" s="1"/>
  <c r="U1784" i="7"/>
  <c r="G1696" i="7"/>
  <c r="N1696" i="7"/>
  <c r="D1067" i="7"/>
  <c r="D871" i="7"/>
  <c r="I3532" i="7"/>
  <c r="E3532" i="7"/>
  <c r="J3531" i="7"/>
  <c r="S2084" i="7"/>
  <c r="F2084" i="7"/>
  <c r="D2084" i="7" s="1"/>
  <c r="G1114" i="7"/>
  <c r="Q1090" i="7"/>
  <c r="G1090" i="7" s="1"/>
  <c r="N1114" i="7"/>
  <c r="D1774" i="7"/>
  <c r="N425" i="7"/>
  <c r="F425" i="7"/>
  <c r="S191" i="7"/>
  <c r="E191" i="7"/>
  <c r="D5101" i="7"/>
  <c r="I4473" i="7"/>
  <c r="E4473" i="7"/>
  <c r="D4473" i="7" s="1"/>
  <c r="F3981" i="7"/>
  <c r="S3981" i="7"/>
  <c r="N4018" i="7"/>
  <c r="G4018" i="7"/>
  <c r="D4018" i="7" s="1"/>
  <c r="S3359" i="7"/>
  <c r="G3359" i="7"/>
  <c r="D3359" i="7" s="1"/>
  <c r="D1675" i="7"/>
  <c r="G426" i="7"/>
  <c r="L425" i="7"/>
  <c r="I426" i="7"/>
  <c r="N1091" i="7"/>
  <c r="H4579" i="7"/>
  <c r="N4579" i="7"/>
  <c r="R4576" i="7"/>
  <c r="R4564" i="7"/>
  <c r="S2329" i="7"/>
  <c r="G2329" i="7"/>
  <c r="D2590" i="7"/>
  <c r="D1330" i="7"/>
  <c r="D1603" i="7"/>
  <c r="G717" i="7"/>
  <c r="L716" i="7"/>
  <c r="I717" i="7"/>
  <c r="L680" i="7"/>
  <c r="L571" i="7" s="1"/>
  <c r="S686" i="7"/>
  <c r="E686" i="7"/>
  <c r="D686" i="7" s="1"/>
  <c r="D874" i="7"/>
  <c r="S104" i="7"/>
  <c r="T49" i="7"/>
  <c r="E104" i="7"/>
  <c r="D104" i="7" s="1"/>
  <c r="S3589" i="7"/>
  <c r="G3589" i="7"/>
  <c r="D4198" i="7"/>
  <c r="I3040" i="7"/>
  <c r="E3040" i="7"/>
  <c r="D3040" i="7" s="1"/>
  <c r="J2698" i="7"/>
  <c r="D3620" i="7"/>
  <c r="G1892" i="7"/>
  <c r="N1892" i="7"/>
  <c r="H36" i="7"/>
  <c r="I3269" i="7"/>
  <c r="E3269" i="7"/>
  <c r="D3269" i="7" s="1"/>
  <c r="S1054" i="7"/>
  <c r="F1054" i="7"/>
  <c r="U19" i="7"/>
  <c r="N579" i="7"/>
  <c r="E579" i="7"/>
  <c r="D579" i="7" s="1"/>
  <c r="D545" i="7"/>
  <c r="D6779" i="7"/>
  <c r="O6814" i="7"/>
  <c r="N6815" i="7"/>
  <c r="O6776" i="7"/>
  <c r="E6815" i="7"/>
  <c r="G6646" i="7"/>
  <c r="L36" i="7"/>
  <c r="G36" i="7" s="1"/>
  <c r="D6438" i="7"/>
  <c r="G5810" i="7"/>
  <c r="D5810" i="7" s="1"/>
  <c r="S5810" i="7"/>
  <c r="F4999" i="7"/>
  <c r="D4999" i="7" s="1"/>
  <c r="I4999" i="7"/>
  <c r="P5151" i="7"/>
  <c r="P3579" i="7" s="1"/>
  <c r="S4612" i="7"/>
  <c r="G4612" i="7"/>
  <c r="D4492" i="7"/>
  <c r="D4914" i="7"/>
  <c r="N6886" i="7"/>
  <c r="F6886" i="7"/>
  <c r="D5915" i="7"/>
  <c r="S5707" i="7"/>
  <c r="F5707" i="7"/>
  <c r="D5707" i="7" s="1"/>
  <c r="D5818" i="7"/>
  <c r="S9" i="7"/>
  <c r="H4932" i="7"/>
  <c r="D4932" i="7" s="1"/>
  <c r="S4932" i="7"/>
  <c r="N3589" i="7"/>
  <c r="D6732" i="7"/>
  <c r="S6851" i="7"/>
  <c r="T6848" i="7"/>
  <c r="E6851" i="7"/>
  <c r="D6851" i="7" s="1"/>
  <c r="D6181" i="7"/>
  <c r="N5502" i="7"/>
  <c r="N5724" i="7"/>
  <c r="H4377" i="7"/>
  <c r="N4377" i="7"/>
  <c r="R4374" i="7"/>
  <c r="R4361" i="7"/>
  <c r="N5742" i="7"/>
  <c r="I6835" i="7"/>
  <c r="J6777" i="7"/>
  <c r="W6757" i="7"/>
  <c r="W6764" i="7"/>
  <c r="W6756" i="7" s="1"/>
  <c r="F6646" i="7"/>
  <c r="D6646" i="7" s="1"/>
  <c r="N6646" i="7"/>
  <c r="P36" i="7"/>
  <c r="N36" i="7" s="1"/>
  <c r="D5826" i="7"/>
  <c r="T5151" i="7"/>
  <c r="S5151" i="7" s="1"/>
  <c r="G5538" i="7"/>
  <c r="D5538" i="7" s="1"/>
  <c r="I5538" i="7"/>
  <c r="F3580" i="7"/>
  <c r="K8" i="7"/>
  <c r="F8" i="7" s="1"/>
  <c r="V4166" i="7"/>
  <c r="S4182" i="7"/>
  <c r="G4182" i="7"/>
  <c r="H4798" i="7"/>
  <c r="W4781" i="7"/>
  <c r="S4798" i="7"/>
  <c r="H4342" i="7"/>
  <c r="N4342" i="7"/>
  <c r="R3582" i="7"/>
  <c r="H2292" i="7"/>
  <c r="D2292" i="7" s="1"/>
  <c r="N2292" i="7"/>
  <c r="F3582" i="7"/>
  <c r="S1731" i="7"/>
  <c r="F1731" i="7"/>
  <c r="D1731" i="7" s="1"/>
  <c r="U1715" i="7"/>
  <c r="F1090" i="7"/>
  <c r="I1090" i="7"/>
  <c r="H3232" i="7"/>
  <c r="N3232" i="7"/>
  <c r="I3003" i="7"/>
  <c r="E3003" i="7"/>
  <c r="D3003" i="7" s="1"/>
  <c r="I2554" i="7"/>
  <c r="E2554" i="7"/>
  <c r="D2554" i="7" s="1"/>
  <c r="G442" i="7"/>
  <c r="I442" i="7"/>
  <c r="N192" i="7"/>
  <c r="F192" i="7"/>
  <c r="D192" i="7"/>
  <c r="D4863" i="7"/>
  <c r="H4439" i="7"/>
  <c r="N4439" i="7"/>
  <c r="H4353" i="7"/>
  <c r="D4353" i="7" s="1"/>
  <c r="N4353" i="7"/>
  <c r="R3602" i="7"/>
  <c r="R42" i="7" s="1"/>
  <c r="I4567" i="7"/>
  <c r="E4567" i="7"/>
  <c r="D4567" i="7" s="1"/>
  <c r="J4472" i="7"/>
  <c r="T3584" i="7"/>
  <c r="D4395" i="7"/>
  <c r="D4019" i="7"/>
  <c r="F4063" i="7"/>
  <c r="D4063" i="7" s="1"/>
  <c r="S4063" i="7"/>
  <c r="N1724" i="7"/>
  <c r="Q44" i="7"/>
  <c r="H1738" i="7"/>
  <c r="M1727" i="7"/>
  <c r="I1738" i="7"/>
  <c r="S1615" i="7"/>
  <c r="F1615" i="7"/>
  <c r="D3330" i="7"/>
  <c r="H21" i="7"/>
  <c r="G1738" i="7"/>
  <c r="D1738" i="7" s="1"/>
  <c r="N1738" i="7"/>
  <c r="Q1727" i="7"/>
  <c r="G647" i="7"/>
  <c r="L646" i="7"/>
  <c r="I647" i="7"/>
  <c r="D232" i="7"/>
  <c r="S3612" i="7"/>
  <c r="F3612" i="7"/>
  <c r="D3085" i="7"/>
  <c r="I3133" i="7"/>
  <c r="E3133" i="7"/>
  <c r="D3133" i="7" s="1"/>
  <c r="J3084" i="7"/>
  <c r="S2176" i="7"/>
  <c r="V2142" i="7"/>
  <c r="G2176" i="7"/>
  <c r="D2176" i="7" s="1"/>
  <c r="D2350" i="7"/>
  <c r="D1063" i="7"/>
  <c r="S45" i="7"/>
  <c r="D53" i="7"/>
  <c r="J3588" i="7"/>
  <c r="E4168" i="7"/>
  <c r="D4168" i="7" s="1"/>
  <c r="I4168" i="7"/>
  <c r="G28" i="7"/>
  <c r="N28" i="7"/>
  <c r="I2704" i="7"/>
  <c r="E2704" i="7"/>
  <c r="D2704" i="7" s="1"/>
  <c r="D3292" i="7"/>
  <c r="I2589" i="7"/>
  <c r="E2589" i="7"/>
  <c r="D2589" i="7" s="1"/>
  <c r="G2019" i="7"/>
  <c r="N2019" i="7"/>
  <c r="D1717" i="7"/>
  <c r="D589" i="7"/>
  <c r="G259" i="7"/>
  <c r="D259" i="7" s="1"/>
  <c r="I259" i="7"/>
  <c r="P472" i="7"/>
  <c r="K4831" i="7"/>
  <c r="D2707" i="7"/>
  <c r="J42" i="7"/>
  <c r="O9" i="7"/>
  <c r="M42" i="6"/>
  <c r="M52" i="6" s="1"/>
  <c r="N52" i="6"/>
  <c r="D42" i="6"/>
  <c r="C42" i="6" s="1"/>
  <c r="H47" i="6"/>
  <c r="D47" i="6"/>
  <c r="I52" i="6"/>
  <c r="H40" i="6"/>
  <c r="C46" i="6"/>
  <c r="G42" i="6"/>
  <c r="L52" i="6"/>
  <c r="G52" i="6" s="1"/>
  <c r="G47" i="6"/>
  <c r="C19" i="6"/>
  <c r="C40" i="6" s="1"/>
  <c r="C51" i="6"/>
  <c r="C27" i="6"/>
  <c r="O34" i="5"/>
  <c r="C9" i="5"/>
  <c r="J55" i="5"/>
  <c r="O55" i="5" s="1"/>
  <c r="H27" i="5"/>
  <c r="M27" i="5"/>
  <c r="L55" i="5"/>
  <c r="D7" i="5"/>
  <c r="E26" i="5"/>
  <c r="O27" i="5"/>
  <c r="H33" i="5"/>
  <c r="C26" i="5"/>
  <c r="C8" i="5" s="1"/>
  <c r="H49" i="5"/>
  <c r="L33" i="5"/>
  <c r="H9" i="5"/>
  <c r="M33" i="5"/>
  <c r="G26" i="5"/>
  <c r="J9" i="5"/>
  <c r="F26" i="5"/>
  <c r="J33" i="5"/>
  <c r="O33" i="5" s="1"/>
  <c r="N4996" i="7" l="1"/>
  <c r="E4996" i="7"/>
  <c r="H4576" i="7"/>
  <c r="R4575" i="7"/>
  <c r="R4559" i="7"/>
  <c r="N4576" i="7"/>
  <c r="F997" i="7"/>
  <c r="D997" i="7" s="1"/>
  <c r="I997" i="7"/>
  <c r="N716" i="7"/>
  <c r="F716" i="7"/>
  <c r="P679" i="7"/>
  <c r="H1615" i="7"/>
  <c r="I1615" i="7"/>
  <c r="N472" i="7"/>
  <c r="F472" i="7"/>
  <c r="H1727" i="7"/>
  <c r="I1727" i="7"/>
  <c r="I42" i="7"/>
  <c r="E42" i="7"/>
  <c r="I3084" i="7"/>
  <c r="E3084" i="7"/>
  <c r="D1615" i="7"/>
  <c r="R11" i="7"/>
  <c r="H3582" i="7"/>
  <c r="H4781" i="7"/>
  <c r="S4781" i="7"/>
  <c r="W3587" i="7"/>
  <c r="W18" i="7" s="1"/>
  <c r="G4166" i="7"/>
  <c r="S4166" i="7"/>
  <c r="E6777" i="7"/>
  <c r="D6777" i="7" s="1"/>
  <c r="I6777" i="7"/>
  <c r="H4374" i="7"/>
  <c r="N4374" i="7"/>
  <c r="R4358" i="7"/>
  <c r="R4373" i="7"/>
  <c r="G716" i="7"/>
  <c r="I716" i="7"/>
  <c r="L679" i="7"/>
  <c r="D191" i="7"/>
  <c r="H5014" i="7"/>
  <c r="S5014" i="7"/>
  <c r="Q6100" i="7"/>
  <c r="N6115" i="7"/>
  <c r="G6115" i="7"/>
  <c r="S6815" i="7"/>
  <c r="T6814" i="7"/>
  <c r="S4559" i="7"/>
  <c r="G4559" i="7"/>
  <c r="V4464" i="7"/>
  <c r="G3547" i="7"/>
  <c r="N3547" i="7"/>
  <c r="Q3546" i="7"/>
  <c r="V1724" i="7"/>
  <c r="S2020" i="7"/>
  <c r="G2020" i="7"/>
  <c r="D2020" i="7" s="1"/>
  <c r="G3405" i="7"/>
  <c r="D3405" i="7" s="1"/>
  <c r="S3405" i="7"/>
  <c r="V3084" i="7"/>
  <c r="H4394" i="7"/>
  <c r="N4394" i="7"/>
  <c r="F1452" i="7"/>
  <c r="D1452" i="7" s="1"/>
  <c r="I1452" i="7"/>
  <c r="K1429" i="7"/>
  <c r="D6683" i="7"/>
  <c r="S6765" i="7"/>
  <c r="T6764" i="7"/>
  <c r="T6757" i="7"/>
  <c r="Q3079" i="7"/>
  <c r="D3270" i="7"/>
  <c r="F5151" i="7"/>
  <c r="I5151" i="7"/>
  <c r="H6090" i="7"/>
  <c r="I6090" i="7"/>
  <c r="S1477" i="7"/>
  <c r="F1477" i="7"/>
  <c r="D1477" i="7" s="1"/>
  <c r="I2328" i="7"/>
  <c r="E2328" i="7"/>
  <c r="G1054" i="7"/>
  <c r="D1054" i="7" s="1"/>
  <c r="N1054" i="7"/>
  <c r="S5669" i="7"/>
  <c r="E5669" i="7"/>
  <c r="D5669" i="7" s="1"/>
  <c r="D5856" i="7"/>
  <c r="S1310" i="7"/>
  <c r="F1310" i="7"/>
  <c r="U1249" i="7"/>
  <c r="E3589" i="7"/>
  <c r="I3589" i="7"/>
  <c r="J20" i="7"/>
  <c r="G520" i="7"/>
  <c r="D520" i="7" s="1"/>
  <c r="L519" i="7"/>
  <c r="I520" i="7"/>
  <c r="D585" i="7"/>
  <c r="F6758" i="7"/>
  <c r="E6840" i="7"/>
  <c r="J6839" i="7"/>
  <c r="J6832" i="7"/>
  <c r="H1581" i="7"/>
  <c r="I1581" i="7"/>
  <c r="H571" i="7"/>
  <c r="R4192" i="7"/>
  <c r="R4177" i="7"/>
  <c r="H4193" i="7"/>
  <c r="N4193" i="7"/>
  <c r="K6671" i="7"/>
  <c r="F6688" i="7"/>
  <c r="H6697" i="7"/>
  <c r="R6696" i="7"/>
  <c r="R6689" i="7"/>
  <c r="D21" i="7"/>
  <c r="G6704" i="7"/>
  <c r="L6703" i="7"/>
  <c r="L6671" i="7"/>
  <c r="R2010" i="7"/>
  <c r="R1711" i="7" s="1"/>
  <c r="N2138" i="7"/>
  <c r="H2138" i="7"/>
  <c r="S2328" i="7"/>
  <c r="G2328" i="7"/>
  <c r="S1053" i="7"/>
  <c r="G591" i="7"/>
  <c r="D591" i="7" s="1"/>
  <c r="L570" i="7"/>
  <c r="I591" i="7"/>
  <c r="G489" i="7"/>
  <c r="I489" i="7"/>
  <c r="S4374" i="7"/>
  <c r="G4374" i="7"/>
  <c r="V4358" i="7"/>
  <c r="V4373" i="7"/>
  <c r="N3582" i="7"/>
  <c r="G5491" i="7"/>
  <c r="I5491" i="7"/>
  <c r="L5150" i="7"/>
  <c r="N4781" i="7"/>
  <c r="E4781" i="7"/>
  <c r="O3587" i="7"/>
  <c r="U6086" i="7"/>
  <c r="S6101" i="7"/>
  <c r="F6101" i="7"/>
  <c r="S460" i="7"/>
  <c r="T437" i="7"/>
  <c r="T459" i="7"/>
  <c r="E460" i="7"/>
  <c r="D460" i="7" s="1"/>
  <c r="M4338" i="7"/>
  <c r="E4167" i="7"/>
  <c r="I4167" i="7"/>
  <c r="I3582" i="7"/>
  <c r="E3582" i="7"/>
  <c r="D3582" i="7" s="1"/>
  <c r="J11" i="7"/>
  <c r="F1013" i="7"/>
  <c r="D1013" i="7" s="1"/>
  <c r="I1013" i="7"/>
  <c r="S3050" i="7"/>
  <c r="G3050" i="7"/>
  <c r="V3049" i="7"/>
  <c r="V3034" i="7"/>
  <c r="M6772" i="7"/>
  <c r="D6834" i="7"/>
  <c r="P6695" i="7"/>
  <c r="P6687" i="7" s="1"/>
  <c r="P6688" i="7"/>
  <c r="H5939" i="7"/>
  <c r="I5939" i="7"/>
  <c r="N4121" i="7"/>
  <c r="Q4120" i="7"/>
  <c r="Q4113" i="7"/>
  <c r="G4121" i="7"/>
  <c r="N3084" i="7"/>
  <c r="G3087" i="7"/>
  <c r="D1068" i="7"/>
  <c r="H1642" i="7"/>
  <c r="I1642" i="7"/>
  <c r="M1641" i="7"/>
  <c r="R3587" i="7"/>
  <c r="H4167" i="7"/>
  <c r="N4167" i="7"/>
  <c r="D4364" i="7"/>
  <c r="H6674" i="7"/>
  <c r="R6636" i="7"/>
  <c r="N6636" i="7" s="1"/>
  <c r="N6674" i="7"/>
  <c r="D5166" i="7"/>
  <c r="F3588" i="7"/>
  <c r="K19" i="7"/>
  <c r="F19" i="7" s="1"/>
  <c r="I36" i="7"/>
  <c r="S1028" i="7"/>
  <c r="H1028" i="7"/>
  <c r="S1549" i="7"/>
  <c r="F1549" i="7"/>
  <c r="D1549" i="7" s="1"/>
  <c r="U1464" i="7"/>
  <c r="G1684" i="7"/>
  <c r="Q1683" i="7"/>
  <c r="N1684" i="7"/>
  <c r="V34" i="7"/>
  <c r="G1720" i="7"/>
  <c r="D1720" i="7" s="1"/>
  <c r="S1720" i="7"/>
  <c r="H2409" i="7"/>
  <c r="N2409" i="7"/>
  <c r="F1053" i="7"/>
  <c r="F36" i="7"/>
  <c r="H3144" i="7"/>
  <c r="N3144" i="7"/>
  <c r="R3129" i="7"/>
  <c r="G5151" i="7"/>
  <c r="L3579" i="7"/>
  <c r="F4781" i="7"/>
  <c r="I4781" i="7"/>
  <c r="K3587" i="7"/>
  <c r="K6813" i="7"/>
  <c r="F6814" i="7"/>
  <c r="K6773" i="7"/>
  <c r="I6814" i="7"/>
  <c r="D1505" i="7"/>
  <c r="G2175" i="7"/>
  <c r="D2175" i="7" s="1"/>
  <c r="S2175" i="7"/>
  <c r="V2141" i="7"/>
  <c r="S1612" i="7"/>
  <c r="F1612" i="7"/>
  <c r="F4062" i="7"/>
  <c r="D4062" i="7" s="1"/>
  <c r="S4062" i="7"/>
  <c r="F5058" i="7"/>
  <c r="I5058" i="7"/>
  <c r="G5537" i="7"/>
  <c r="D5537" i="7" s="1"/>
  <c r="I5537" i="7"/>
  <c r="D4782" i="7"/>
  <c r="N6897" i="7"/>
  <c r="F6897" i="7"/>
  <c r="P6882" i="7"/>
  <c r="S541" i="7"/>
  <c r="E541" i="7"/>
  <c r="N1029" i="7"/>
  <c r="O1028" i="7"/>
  <c r="E1029" i="7"/>
  <c r="D1029" i="7" s="1"/>
  <c r="O571" i="7"/>
  <c r="H42" i="7"/>
  <c r="G1891" i="7"/>
  <c r="N1891" i="7"/>
  <c r="G6841" i="7"/>
  <c r="D6841" i="7" s="1"/>
  <c r="L6840" i="7"/>
  <c r="I6840" i="7" s="1"/>
  <c r="L6833" i="7"/>
  <c r="G6833" i="7" s="1"/>
  <c r="N6696" i="7"/>
  <c r="G6886" i="7"/>
  <c r="D6886" i="7" s="1"/>
  <c r="I6886" i="7"/>
  <c r="W6628" i="7"/>
  <c r="H4003" i="7"/>
  <c r="I4003" i="7"/>
  <c r="M3588" i="7"/>
  <c r="N437" i="7"/>
  <c r="F437" i="7"/>
  <c r="D1658" i="7"/>
  <c r="I3231" i="7"/>
  <c r="E3231" i="7"/>
  <c r="D580" i="7"/>
  <c r="N3413" i="7"/>
  <c r="R3401" i="7"/>
  <c r="H3413" i="7"/>
  <c r="D1114" i="7"/>
  <c r="G1546" i="7"/>
  <c r="N1546" i="7"/>
  <c r="F4002" i="7"/>
  <c r="S4002" i="7"/>
  <c r="U3587" i="7"/>
  <c r="S3587" i="7" s="1"/>
  <c r="G5939" i="7"/>
  <c r="D5939" i="7" s="1"/>
  <c r="N5939" i="7"/>
  <c r="F6672" i="7"/>
  <c r="K6632" i="7"/>
  <c r="S6897" i="7"/>
  <c r="T6882" i="7"/>
  <c r="E6897" i="7"/>
  <c r="G6920" i="7"/>
  <c r="D6920" i="7" s="1"/>
  <c r="L6919" i="7"/>
  <c r="I6920" i="7"/>
  <c r="G191" i="7"/>
  <c r="I191" i="7"/>
  <c r="I41" i="7"/>
  <c r="E41" i="7"/>
  <c r="H1504" i="7"/>
  <c r="I1504" i="7"/>
  <c r="H1546" i="7"/>
  <c r="I1546" i="7"/>
  <c r="H2902" i="7"/>
  <c r="N2902" i="7"/>
  <c r="G3612" i="7"/>
  <c r="N3612" i="7"/>
  <c r="N763" i="7"/>
  <c r="F763" i="7"/>
  <c r="D763" i="7" s="1"/>
  <c r="S2931" i="7"/>
  <c r="G2931" i="7"/>
  <c r="D2931" i="7" s="1"/>
  <c r="V2917" i="7"/>
  <c r="V2930" i="7"/>
  <c r="F4795" i="7"/>
  <c r="I4795" i="7"/>
  <c r="K4778" i="7"/>
  <c r="N6739" i="7"/>
  <c r="F6739" i="7"/>
  <c r="P6738" i="7"/>
  <c r="E6758" i="7"/>
  <c r="N3602" i="7"/>
  <c r="D4754" i="7"/>
  <c r="S6090" i="7"/>
  <c r="F6090" i="7"/>
  <c r="F5150" i="7"/>
  <c r="I5150" i="7"/>
  <c r="D2520" i="7"/>
  <c r="E1043" i="7"/>
  <c r="G46" i="7"/>
  <c r="D4394" i="7"/>
  <c r="D5165" i="7"/>
  <c r="F4831" i="7"/>
  <c r="D4831" i="7" s="1"/>
  <c r="I4831" i="7"/>
  <c r="I2698" i="7"/>
  <c r="E2698" i="7"/>
  <c r="G646" i="7"/>
  <c r="I646" i="7"/>
  <c r="F1715" i="7"/>
  <c r="S49" i="7"/>
  <c r="E49" i="7"/>
  <c r="H4564" i="7"/>
  <c r="N4564" i="7"/>
  <c r="R4469" i="7"/>
  <c r="S1784" i="7"/>
  <c r="F1784" i="7"/>
  <c r="D1784" i="7" s="1"/>
  <c r="D4612" i="7"/>
  <c r="N6730" i="7"/>
  <c r="F6730" i="7"/>
  <c r="P6729" i="7"/>
  <c r="S4575" i="7"/>
  <c r="G4575" i="7"/>
  <c r="V4558" i="7"/>
  <c r="V3402" i="7"/>
  <c r="V3413" i="7"/>
  <c r="S3414" i="7"/>
  <c r="G3414" i="7"/>
  <c r="D3414" i="7" s="1"/>
  <c r="H3981" i="7"/>
  <c r="D3981" i="7" s="1"/>
  <c r="I3981" i="7"/>
  <c r="N680" i="7"/>
  <c r="F680" i="7"/>
  <c r="P571" i="7"/>
  <c r="H3951" i="7"/>
  <c r="M3950" i="7"/>
  <c r="I3951" i="7"/>
  <c r="M3609" i="7"/>
  <c r="S6645" i="7"/>
  <c r="T33" i="7"/>
  <c r="Q3078" i="7"/>
  <c r="G3531" i="7"/>
  <c r="S2907" i="7"/>
  <c r="G2907" i="7"/>
  <c r="D2907" i="7" s="1"/>
  <c r="V2698" i="7"/>
  <c r="N4817" i="7"/>
  <c r="E4817" i="7"/>
  <c r="D4817" i="7" s="1"/>
  <c r="O4816" i="7"/>
  <c r="O4792" i="7"/>
  <c r="N1712" i="7"/>
  <c r="S1531" i="7"/>
  <c r="U1530" i="7"/>
  <c r="F1531" i="7"/>
  <c r="D1531" i="7" s="1"/>
  <c r="M1712" i="7"/>
  <c r="H1712" i="7" s="1"/>
  <c r="I4564" i="7"/>
  <c r="E4564" i="7"/>
  <c r="D4564" i="7" s="1"/>
  <c r="J4469" i="7"/>
  <c r="J4344" i="7" s="1"/>
  <c r="G437" i="7"/>
  <c r="I437" i="7"/>
  <c r="H2328" i="7"/>
  <c r="N2328" i="7"/>
  <c r="G42" i="7"/>
  <c r="U5850" i="7"/>
  <c r="S5851" i="7"/>
  <c r="F5851" i="7"/>
  <c r="U5701" i="7"/>
  <c r="H570" i="7"/>
  <c r="G6814" i="7"/>
  <c r="L6813" i="7"/>
  <c r="G6813" i="7" s="1"/>
  <c r="I3037" i="7"/>
  <c r="E3037" i="7"/>
  <c r="D3037" i="7" s="1"/>
  <c r="J2693" i="7"/>
  <c r="J4166" i="7"/>
  <c r="I4182" i="7"/>
  <c r="E4182" i="7"/>
  <c r="S717" i="7"/>
  <c r="T716" i="7"/>
  <c r="E717" i="7"/>
  <c r="D717" i="7" s="1"/>
  <c r="T680" i="7"/>
  <c r="U1309" i="7"/>
  <c r="S1325" i="7"/>
  <c r="F1325" i="7"/>
  <c r="F936" i="7"/>
  <c r="D936" i="7" s="1"/>
  <c r="I936" i="7"/>
  <c r="D3550" i="7"/>
  <c r="D5842" i="7"/>
  <c r="D4480" i="7"/>
  <c r="D5058" i="7"/>
  <c r="G6731" i="7"/>
  <c r="L6730" i="7"/>
  <c r="I6731" i="7"/>
  <c r="I8" i="7"/>
  <c r="E8" i="7"/>
  <c r="D8" i="7" s="1"/>
  <c r="S3531" i="7"/>
  <c r="I4361" i="7"/>
  <c r="E4361" i="7"/>
  <c r="D6091" i="7"/>
  <c r="J2010" i="7"/>
  <c r="I2138" i="7"/>
  <c r="E2138" i="7"/>
  <c r="S1641" i="7"/>
  <c r="F1641" i="7"/>
  <c r="D2413" i="7"/>
  <c r="S6919" i="7"/>
  <c r="E6919" i="7"/>
  <c r="D4798" i="7"/>
  <c r="S3582" i="7"/>
  <c r="T11" i="7"/>
  <c r="S11" i="7" s="1"/>
  <c r="U6100" i="7"/>
  <c r="S6115" i="7"/>
  <c r="F6115" i="7"/>
  <c r="N6764" i="7"/>
  <c r="E6764" i="7"/>
  <c r="O6756" i="7"/>
  <c r="H6766" i="7"/>
  <c r="D6766" i="7" s="1"/>
  <c r="M6765" i="7"/>
  <c r="M6758" i="7"/>
  <c r="D2019" i="7"/>
  <c r="H5878" i="7"/>
  <c r="I5878" i="7"/>
  <c r="G1655" i="7"/>
  <c r="Q1654" i="7"/>
  <c r="N1655" i="7"/>
  <c r="H3589" i="7"/>
  <c r="R20" i="7"/>
  <c r="D4342" i="7"/>
  <c r="D4862" i="7"/>
  <c r="S3037" i="7"/>
  <c r="G3037" i="7"/>
  <c r="G5521" i="7"/>
  <c r="D5521" i="7" s="1"/>
  <c r="L5513" i="7"/>
  <c r="I5521" i="7"/>
  <c r="I6823" i="7"/>
  <c r="E6823" i="7"/>
  <c r="J6822" i="7"/>
  <c r="D6180" i="7"/>
  <c r="S6696" i="7"/>
  <c r="T6695" i="7"/>
  <c r="T6688" i="7"/>
  <c r="H5024" i="7"/>
  <c r="W5023" i="7"/>
  <c r="W4995" i="7" s="1"/>
  <c r="S5024" i="7"/>
  <c r="F4996" i="7"/>
  <c r="I4996" i="7"/>
  <c r="N4114" i="7"/>
  <c r="Q4002" i="7"/>
  <c r="G4114" i="7"/>
  <c r="O3531" i="7"/>
  <c r="O3079" i="7"/>
  <c r="N3532" i="7"/>
  <c r="F4161" i="7"/>
  <c r="K3531" i="7"/>
  <c r="K3079" i="7"/>
  <c r="F3079" i="7" s="1"/>
  <c r="F3532" i="7"/>
  <c r="F4120" i="7"/>
  <c r="U4119" i="7"/>
  <c r="U4111" i="7"/>
  <c r="S4120" i="7"/>
  <c r="I6697" i="7"/>
  <c r="E6697" i="7"/>
  <c r="D6697" i="7" s="1"/>
  <c r="J6696" i="7"/>
  <c r="J6689" i="7"/>
  <c r="Q6764" i="7"/>
  <c r="Q6756" i="7" s="1"/>
  <c r="Q6627" i="7" s="1"/>
  <c r="Q6757" i="7"/>
  <c r="Q6628" i="7" s="1"/>
  <c r="S1560" i="7"/>
  <c r="U1546" i="7"/>
  <c r="U1559" i="7"/>
  <c r="F1560" i="7"/>
  <c r="D1560" i="7" s="1"/>
  <c r="D4004" i="7"/>
  <c r="I34" i="7"/>
  <c r="E34" i="7"/>
  <c r="I44" i="7"/>
  <c r="E44" i="7"/>
  <c r="F2010" i="7"/>
  <c r="W1043" i="7"/>
  <c r="H1043" i="7" s="1"/>
  <c r="H1090" i="7"/>
  <c r="S278" i="7"/>
  <c r="E278" i="7"/>
  <c r="D278" i="7" s="1"/>
  <c r="N44" i="7"/>
  <c r="S2185" i="7"/>
  <c r="G2185" i="7"/>
  <c r="D2185" i="7" s="1"/>
  <c r="V2184" i="7"/>
  <c r="V2173" i="7"/>
  <c r="S3609" i="7"/>
  <c r="F3609" i="7"/>
  <c r="S1626" i="7"/>
  <c r="U1611" i="7"/>
  <c r="F1626" i="7"/>
  <c r="H4795" i="7"/>
  <c r="S4795" i="7"/>
  <c r="W4778" i="7"/>
  <c r="P5501" i="7"/>
  <c r="N5513" i="7"/>
  <c r="F5513" i="7"/>
  <c r="D5879" i="7"/>
  <c r="D3604" i="7"/>
  <c r="U1727" i="7"/>
  <c r="S1585" i="7"/>
  <c r="F1585" i="7"/>
  <c r="D1585" i="7" s="1"/>
  <c r="N2011" i="7"/>
  <c r="V1719" i="7"/>
  <c r="G2015" i="7"/>
  <c r="D2015" i="7" s="1"/>
  <c r="S2015" i="7"/>
  <c r="D4348" i="7"/>
  <c r="G6090" i="7"/>
  <c r="N6090" i="7"/>
  <c r="G6758" i="7"/>
  <c r="O6671" i="7"/>
  <c r="G6898" i="7"/>
  <c r="D6898" i="7" s="1"/>
  <c r="L6883" i="7"/>
  <c r="L6897" i="7"/>
  <c r="I6898" i="7"/>
  <c r="S6673" i="7"/>
  <c r="T6635" i="7"/>
  <c r="H6130" i="7"/>
  <c r="D6130" i="7" s="1"/>
  <c r="I6130" i="7"/>
  <c r="G6789" i="7"/>
  <c r="D6789" i="7" s="1"/>
  <c r="L6776" i="7"/>
  <c r="G6776" i="7" s="1"/>
  <c r="L6788" i="7"/>
  <c r="F11" i="7"/>
  <c r="D4696" i="7"/>
  <c r="N459" i="7"/>
  <c r="F459" i="7"/>
  <c r="P436" i="7"/>
  <c r="S1655" i="7"/>
  <c r="U1654" i="7"/>
  <c r="F1655" i="7"/>
  <c r="D1655" i="7" s="1"/>
  <c r="D3242" i="7"/>
  <c r="N3402" i="7"/>
  <c r="H3402" i="7"/>
  <c r="I1050" i="7"/>
  <c r="S1090" i="7"/>
  <c r="G1559" i="7"/>
  <c r="Q1545" i="7"/>
  <c r="N1559" i="7"/>
  <c r="D4114" i="7"/>
  <c r="D5950" i="7"/>
  <c r="I6674" i="7"/>
  <c r="E6674" i="7"/>
  <c r="J6636" i="7"/>
  <c r="S6705" i="7"/>
  <c r="T6704" i="7"/>
  <c r="G162" i="7"/>
  <c r="D162" i="7" s="1"/>
  <c r="I162" i="7"/>
  <c r="D1722" i="7"/>
  <c r="F571" i="7"/>
  <c r="I571" i="7"/>
  <c r="G22" i="7"/>
  <c r="D22" i="7" s="1"/>
  <c r="S22" i="7"/>
  <c r="N784" i="7"/>
  <c r="F784" i="7"/>
  <c r="D784" i="7" s="1"/>
  <c r="P762" i="7"/>
  <c r="F4817" i="7"/>
  <c r="I4817" i="7"/>
  <c r="K4816" i="7"/>
  <c r="K4792" i="7"/>
  <c r="N6758" i="7"/>
  <c r="F6833" i="7"/>
  <c r="N6833" i="7"/>
  <c r="D4788" i="7"/>
  <c r="D1090" i="7"/>
  <c r="N5150" i="7"/>
  <c r="E5150" i="7"/>
  <c r="S2699" i="7"/>
  <c r="G2699" i="7"/>
  <c r="D2699" i="7" s="1"/>
  <c r="V19" i="7"/>
  <c r="L6821" i="7"/>
  <c r="G6821" i="7" s="1"/>
  <c r="G6822" i="7"/>
  <c r="D1892" i="7"/>
  <c r="N49" i="7"/>
  <c r="F49" i="7"/>
  <c r="N5024" i="7"/>
  <c r="E5024" i="7"/>
  <c r="O5023" i="7"/>
  <c r="N4795" i="7"/>
  <c r="E4795" i="7"/>
  <c r="O4778" i="7"/>
  <c r="N5014" i="7"/>
  <c r="E5014" i="7"/>
  <c r="S5502" i="7"/>
  <c r="E5502" i="7"/>
  <c r="I3130" i="7"/>
  <c r="E3130" i="7"/>
  <c r="J3079" i="7"/>
  <c r="I4576" i="7"/>
  <c r="E4576" i="7"/>
  <c r="J4575" i="7"/>
  <c r="J4559" i="7"/>
  <c r="G985" i="7"/>
  <c r="D985" i="7" s="1"/>
  <c r="Q984" i="7"/>
  <c r="N985" i="7"/>
  <c r="Q571" i="7"/>
  <c r="G459" i="7"/>
  <c r="L436" i="7"/>
  <c r="I459" i="7"/>
  <c r="H3231" i="7"/>
  <c r="N3231" i="7"/>
  <c r="R19" i="7"/>
  <c r="Q5850" i="7"/>
  <c r="G5851" i="7"/>
  <c r="Q5701" i="7"/>
  <c r="N5851" i="7"/>
  <c r="F5706" i="7"/>
  <c r="S5706" i="7"/>
  <c r="I3050" i="7"/>
  <c r="E3050" i="7"/>
  <c r="D3050" i="7" s="1"/>
  <c r="J3034" i="7"/>
  <c r="J3049" i="7"/>
  <c r="J4192" i="7"/>
  <c r="J4177" i="7"/>
  <c r="I4193" i="7"/>
  <c r="E4193" i="7"/>
  <c r="D4193" i="7" s="1"/>
  <c r="D869" i="7"/>
  <c r="S685" i="7"/>
  <c r="E685" i="7"/>
  <c r="D685" i="7" s="1"/>
  <c r="D1326" i="7"/>
  <c r="S3129" i="7"/>
  <c r="G3129" i="7"/>
  <c r="N42" i="7"/>
  <c r="S3547" i="7"/>
  <c r="F3547" i="7"/>
  <c r="D3547" i="7" s="1"/>
  <c r="U3546" i="7"/>
  <c r="U3078" i="7" s="1"/>
  <c r="S4998" i="7"/>
  <c r="H4998" i="7"/>
  <c r="I6480" i="7"/>
  <c r="E6480" i="7"/>
  <c r="J6479" i="7"/>
  <c r="H6480" i="7"/>
  <c r="N6480" i="7"/>
  <c r="R6479" i="7"/>
  <c r="H6704" i="7"/>
  <c r="R6703" i="7"/>
  <c r="H6703" i="7" s="1"/>
  <c r="M1464" i="7"/>
  <c r="H4121" i="7"/>
  <c r="M4120" i="7"/>
  <c r="I4121" i="7"/>
  <c r="M4113" i="7"/>
  <c r="S20" i="7"/>
  <c r="F20" i="7"/>
  <c r="G1615" i="7"/>
  <c r="N1615" i="7"/>
  <c r="K4160" i="7"/>
  <c r="F4176" i="7"/>
  <c r="I2409" i="7"/>
  <c r="E2409" i="7"/>
  <c r="D2409" i="7" s="1"/>
  <c r="I4374" i="7"/>
  <c r="E4374" i="7"/>
  <c r="D4374" i="7" s="1"/>
  <c r="J4358" i="7"/>
  <c r="J4373" i="7"/>
  <c r="F6173" i="7"/>
  <c r="N6173" i="7"/>
  <c r="R6673" i="7"/>
  <c r="H6690" i="7"/>
  <c r="N6690" i="7"/>
  <c r="S5513" i="7"/>
  <c r="T5501" i="7"/>
  <c r="E5513" i="7"/>
  <c r="S42" i="7"/>
  <c r="S984" i="7"/>
  <c r="F984" i="7"/>
  <c r="U570" i="7"/>
  <c r="D2984" i="7"/>
  <c r="N46" i="7"/>
  <c r="D2205" i="7"/>
  <c r="I6637" i="7"/>
  <c r="E6637" i="7"/>
  <c r="J23" i="7"/>
  <c r="S6822" i="7"/>
  <c r="T6821" i="7"/>
  <c r="S6821" i="7" s="1"/>
  <c r="F6789" i="7"/>
  <c r="P6776" i="7"/>
  <c r="P6632" i="7" s="1"/>
  <c r="P13" i="7" s="1"/>
  <c r="N6789" i="7"/>
  <c r="P6788" i="7"/>
  <c r="N6757" i="7"/>
  <c r="E6757" i="7"/>
  <c r="H3033" i="7"/>
  <c r="N3033" i="7"/>
  <c r="H1891" i="7"/>
  <c r="I1891" i="7"/>
  <c r="D1714" i="7"/>
  <c r="H6823" i="7"/>
  <c r="R6822" i="7"/>
  <c r="N6823" i="7"/>
  <c r="S6739" i="7"/>
  <c r="T6738" i="7"/>
  <c r="E6739" i="7"/>
  <c r="D6739" i="7" s="1"/>
  <c r="I3438" i="7"/>
  <c r="E3438" i="7"/>
  <c r="D3438" i="7" s="1"/>
  <c r="S1255" i="7"/>
  <c r="F1255" i="7"/>
  <c r="U1050" i="7"/>
  <c r="E33" i="7"/>
  <c r="D6824" i="7"/>
  <c r="D28" i="7"/>
  <c r="F41" i="7"/>
  <c r="F5014" i="7"/>
  <c r="I5014" i="7"/>
  <c r="G6645" i="7"/>
  <c r="L33" i="7"/>
  <c r="N797" i="7"/>
  <c r="F797" i="7"/>
  <c r="D797" i="7" s="1"/>
  <c r="F4113" i="7"/>
  <c r="S4113" i="7"/>
  <c r="U3999" i="7"/>
  <c r="I6690" i="7"/>
  <c r="E6690" i="7"/>
  <c r="D6690" i="7" s="1"/>
  <c r="J6673" i="7"/>
  <c r="N6919" i="7"/>
  <c r="F6919" i="7"/>
  <c r="G3594" i="7"/>
  <c r="D3594" i="7" s="1"/>
  <c r="N3594" i="7"/>
  <c r="Q27" i="7"/>
  <c r="D489" i="7"/>
  <c r="G1314" i="7"/>
  <c r="D1314" i="7" s="1"/>
  <c r="Q1255" i="7"/>
  <c r="N1314" i="7"/>
  <c r="D1687" i="7"/>
  <c r="L473" i="7"/>
  <c r="G1467" i="7"/>
  <c r="N1467" i="7"/>
  <c r="S4347" i="7"/>
  <c r="G4347" i="7"/>
  <c r="S6788" i="7"/>
  <c r="T6787" i="7"/>
  <c r="T6773" i="7"/>
  <c r="S6773" i="7" s="1"/>
  <c r="H5850" i="7"/>
  <c r="I5850" i="7"/>
  <c r="M5700" i="7"/>
  <c r="H5700" i="7" s="1"/>
  <c r="D5883" i="7"/>
  <c r="H6101" i="7"/>
  <c r="M6086" i="7"/>
  <c r="I6101" i="7"/>
  <c r="H6636" i="7"/>
  <c r="G1642" i="7"/>
  <c r="D1642" i="7" s="1"/>
  <c r="Q1641" i="7"/>
  <c r="N1642" i="7"/>
  <c r="J1712" i="7"/>
  <c r="E2011" i="7"/>
  <c r="I2011" i="7"/>
  <c r="F3950" i="7"/>
  <c r="S3950" i="7"/>
  <c r="U3608" i="7"/>
  <c r="S1467" i="7"/>
  <c r="F1467" i="7"/>
  <c r="D1467" i="7" s="1"/>
  <c r="D5156" i="7"/>
  <c r="N730" i="7"/>
  <c r="F730" i="7"/>
  <c r="D730" i="7" s="1"/>
  <c r="S3096" i="7"/>
  <c r="G3096" i="7"/>
  <c r="D3096" i="7" s="1"/>
  <c r="V4161" i="7"/>
  <c r="G4177" i="7"/>
  <c r="S4177" i="7"/>
  <c r="I6788" i="7"/>
  <c r="J6787" i="7"/>
  <c r="J6773" i="7"/>
  <c r="E6788" i="7"/>
  <c r="D6731" i="7"/>
  <c r="F5024" i="7"/>
  <c r="I5024" i="7"/>
  <c r="K5023" i="7"/>
  <c r="N576" i="7"/>
  <c r="D1749" i="7"/>
  <c r="D2329" i="7"/>
  <c r="S1597" i="7"/>
  <c r="U1596" i="7"/>
  <c r="U1582" i="7"/>
  <c r="F1597" i="7"/>
  <c r="D3087" i="7"/>
  <c r="H2026" i="7"/>
  <c r="D2026" i="7" s="1"/>
  <c r="I2026" i="7"/>
  <c r="M2010" i="7"/>
  <c r="H2010" i="7" s="1"/>
  <c r="D476" i="7"/>
  <c r="D2410" i="7"/>
  <c r="D48" i="7"/>
  <c r="P6635" i="7"/>
  <c r="P18" i="7" s="1"/>
  <c r="H6063" i="7"/>
  <c r="D6063" i="7" s="1"/>
  <c r="I6063" i="7"/>
  <c r="N4003" i="7"/>
  <c r="G4003" i="7"/>
  <c r="D4003" i="7" s="1"/>
  <c r="Q3588" i="7"/>
  <c r="G3588" i="7" s="1"/>
  <c r="I2902" i="7"/>
  <c r="E2902" i="7"/>
  <c r="D6691" i="7"/>
  <c r="D4931" i="7"/>
  <c r="S647" i="7"/>
  <c r="T646" i="7"/>
  <c r="E647" i="7"/>
  <c r="D647" i="7" s="1"/>
  <c r="D1468" i="7"/>
  <c r="H1559" i="7"/>
  <c r="I1559" i="7"/>
  <c r="M1545" i="7"/>
  <c r="H3602" i="7"/>
  <c r="D3602" i="7" s="1"/>
  <c r="H3066" i="7"/>
  <c r="N3066" i="7"/>
  <c r="R3065" i="7"/>
  <c r="R2690" i="7"/>
  <c r="G1585" i="7"/>
  <c r="N1585" i="7"/>
  <c r="Q1464" i="7"/>
  <c r="S3588" i="7"/>
  <c r="F6705" i="7"/>
  <c r="P6704" i="7"/>
  <c r="N6705" i="7"/>
  <c r="H5031" i="7"/>
  <c r="S5031" i="7"/>
  <c r="D6516" i="7"/>
  <c r="F6840" i="7"/>
  <c r="P6839" i="7"/>
  <c r="P6832" i="7"/>
  <c r="N6840" i="7"/>
  <c r="O4338" i="7"/>
  <c r="D6105" i="7"/>
  <c r="H6645" i="7"/>
  <c r="R33" i="7"/>
  <c r="H33" i="7" s="1"/>
  <c r="F1712" i="7"/>
  <c r="N1090" i="7"/>
  <c r="D1723" i="7"/>
  <c r="V2014" i="7"/>
  <c r="G2142" i="7"/>
  <c r="D2142" i="7" s="1"/>
  <c r="S2142" i="7"/>
  <c r="I4472" i="7"/>
  <c r="E4472" i="7"/>
  <c r="G680" i="7"/>
  <c r="I680" i="7"/>
  <c r="I3531" i="7"/>
  <c r="E3531" i="7"/>
  <c r="F5463" i="7"/>
  <c r="N5463" i="7"/>
  <c r="I6704" i="7"/>
  <c r="E6704" i="7"/>
  <c r="J6703" i="7"/>
  <c r="O6632" i="7"/>
  <c r="H1696" i="7"/>
  <c r="I1696" i="7"/>
  <c r="N9" i="7"/>
  <c r="E9" i="7"/>
  <c r="D9" i="7" s="1"/>
  <c r="E3588" i="7"/>
  <c r="I3588" i="7"/>
  <c r="G1727" i="7"/>
  <c r="N1727" i="7"/>
  <c r="Q1711" i="7"/>
  <c r="H4361" i="7"/>
  <c r="N4361" i="7"/>
  <c r="R4344" i="7"/>
  <c r="S6848" i="7"/>
  <c r="T6847" i="7"/>
  <c r="E6848" i="7"/>
  <c r="D6848" i="7" s="1"/>
  <c r="O6813" i="7"/>
  <c r="O6773" i="7"/>
  <c r="E6814" i="7"/>
  <c r="G425" i="7"/>
  <c r="I425" i="7"/>
  <c r="D3532" i="7"/>
  <c r="S4996" i="7"/>
  <c r="H4996" i="7"/>
  <c r="Q6086" i="7"/>
  <c r="G6101" i="7"/>
  <c r="N6101" i="7"/>
  <c r="D6705" i="7"/>
  <c r="S426" i="7"/>
  <c r="T425" i="7"/>
  <c r="E426" i="7"/>
  <c r="D426" i="7" s="1"/>
  <c r="F869" i="7"/>
  <c r="I869" i="7"/>
  <c r="K570" i="7"/>
  <c r="S1697" i="7"/>
  <c r="F1697" i="7"/>
  <c r="D1697" i="7" s="1"/>
  <c r="U1696" i="7"/>
  <c r="F1430" i="7"/>
  <c r="D1430" i="7" s="1"/>
  <c r="I1430" i="7"/>
  <c r="K1044" i="7"/>
  <c r="H1627" i="7"/>
  <c r="D1627" i="7" s="1"/>
  <c r="I1627" i="7"/>
  <c r="M1612" i="7"/>
  <c r="M1626" i="7"/>
  <c r="H3612" i="7"/>
  <c r="D3612" i="7" s="1"/>
  <c r="I3612" i="7"/>
  <c r="H6815" i="7"/>
  <c r="D6815" i="7" s="1"/>
  <c r="R6814" i="7"/>
  <c r="S5463" i="7"/>
  <c r="E5463" i="7"/>
  <c r="R6787" i="7"/>
  <c r="R6773" i="7"/>
  <c r="H6773" i="7" s="1"/>
  <c r="H3594" i="7"/>
  <c r="I3594" i="7"/>
  <c r="M27" i="7"/>
  <c r="Q1053" i="7"/>
  <c r="G1256" i="7"/>
  <c r="N1256" i="7"/>
  <c r="I46" i="7"/>
  <c r="E46" i="7"/>
  <c r="D46" i="7" s="1"/>
  <c r="G5878" i="7"/>
  <c r="N5878" i="7"/>
  <c r="D5015" i="7"/>
  <c r="I3144" i="7"/>
  <c r="E3144" i="7"/>
  <c r="J3129" i="7"/>
  <c r="T3578" i="7"/>
  <c r="D4579" i="7"/>
  <c r="D4439" i="7"/>
  <c r="H4347" i="7"/>
  <c r="N4347" i="7"/>
  <c r="G5706" i="7"/>
  <c r="N5706" i="7"/>
  <c r="S6840" i="7"/>
  <c r="T6839" i="7"/>
  <c r="T6832" i="7"/>
  <c r="S6832" i="7" s="1"/>
  <c r="G3585" i="7"/>
  <c r="D3585" i="7" s="1"/>
  <c r="L16" i="7"/>
  <c r="G16" i="7" s="1"/>
  <c r="D16" i="7" s="1"/>
  <c r="N5031" i="7"/>
  <c r="E5031" i="7"/>
  <c r="F6765" i="7"/>
  <c r="K6764" i="7"/>
  <c r="K6757" i="7"/>
  <c r="I6833" i="7"/>
  <c r="E6833" i="7"/>
  <c r="H4114" i="7"/>
  <c r="I4114" i="7"/>
  <c r="M4002" i="7"/>
  <c r="D3580" i="7"/>
  <c r="G1627" i="7"/>
  <c r="Q1626" i="7"/>
  <c r="Q1612" i="7"/>
  <c r="N1627" i="7"/>
  <c r="R4166" i="7"/>
  <c r="H4182" i="7"/>
  <c r="N4182" i="7"/>
  <c r="G5505" i="7"/>
  <c r="D5505" i="7" s="1"/>
  <c r="I5505" i="7"/>
  <c r="D4377" i="7"/>
  <c r="K6687" i="7"/>
  <c r="F6695" i="7"/>
  <c r="D6721" i="7"/>
  <c r="G6672" i="7"/>
  <c r="L6632" i="7"/>
  <c r="G6632" i="7" s="1"/>
  <c r="I3066" i="7"/>
  <c r="E3066" i="7"/>
  <c r="D3066" i="7" s="1"/>
  <c r="J3065" i="7"/>
  <c r="D1256" i="7"/>
  <c r="S4361" i="7"/>
  <c r="G4361" i="7"/>
  <c r="V4344" i="7"/>
  <c r="N11" i="7"/>
  <c r="D4998" i="7"/>
  <c r="D6116" i="7"/>
  <c r="E6765" i="7"/>
  <c r="H6759" i="7"/>
  <c r="D6759" i="7" s="1"/>
  <c r="M6635" i="7"/>
  <c r="S442" i="7"/>
  <c r="E442" i="7"/>
  <c r="D442" i="7" s="1"/>
  <c r="G542" i="7"/>
  <c r="L541" i="7"/>
  <c r="I542" i="7"/>
  <c r="G1504" i="7"/>
  <c r="N1504" i="7"/>
  <c r="S1905" i="7"/>
  <c r="F1905" i="7"/>
  <c r="D1905" i="7" s="1"/>
  <c r="U1891" i="7"/>
  <c r="H6637" i="7"/>
  <c r="R23" i="7"/>
  <c r="N6637" i="7"/>
  <c r="D5491" i="7"/>
  <c r="N6777" i="7"/>
  <c r="I3450" i="7"/>
  <c r="E3450" i="7"/>
  <c r="D3450" i="7" s="1"/>
  <c r="J3437" i="7"/>
  <c r="H4472" i="7"/>
  <c r="N4472" i="7"/>
  <c r="E6645" i="7"/>
  <c r="I6173" i="7"/>
  <c r="E6173" i="7"/>
  <c r="D6173" i="7" s="1"/>
  <c r="S6689" i="7"/>
  <c r="T6672" i="7"/>
  <c r="H11" i="7"/>
  <c r="N2010" i="7"/>
  <c r="D3232" i="7"/>
  <c r="N828" i="7"/>
  <c r="F828" i="7"/>
  <c r="D828" i="7" s="1"/>
  <c r="P796" i="7"/>
  <c r="N41" i="7"/>
  <c r="D4121" i="7"/>
  <c r="J4347" i="7"/>
  <c r="J3587" i="7" s="1"/>
  <c r="D6698" i="7"/>
  <c r="N5151" i="7"/>
  <c r="E5151" i="7"/>
  <c r="D5151" i="7" s="1"/>
  <c r="E36" i="7"/>
  <c r="D36" i="7" s="1"/>
  <c r="T3579" i="7"/>
  <c r="S472" i="7"/>
  <c r="E472" i="7"/>
  <c r="G1326" i="7"/>
  <c r="Q1325" i="7"/>
  <c r="Q1310" i="7"/>
  <c r="N1326" i="7"/>
  <c r="S1684" i="7"/>
  <c r="U1683" i="7"/>
  <c r="F1684" i="7"/>
  <c r="D1684" i="7" s="1"/>
  <c r="H3130" i="7"/>
  <c r="N3130" i="7"/>
  <c r="R3079" i="7"/>
  <c r="H3079" i="7" s="1"/>
  <c r="D4421" i="7"/>
  <c r="T6776" i="7"/>
  <c r="S6776" i="7" s="1"/>
  <c r="F6776" i="7"/>
  <c r="S5878" i="7"/>
  <c r="F5878" i="7"/>
  <c r="H6115" i="7"/>
  <c r="M6100" i="7"/>
  <c r="I6115" i="7"/>
  <c r="G6738" i="7"/>
  <c r="L6737" i="7"/>
  <c r="I6738" i="7"/>
  <c r="D3951" i="7"/>
  <c r="N191" i="7"/>
  <c r="F191" i="7"/>
  <c r="N752" i="7"/>
  <c r="F752" i="7"/>
  <c r="D752" i="7" s="1"/>
  <c r="P729" i="7"/>
  <c r="H4817" i="7"/>
  <c r="W4816" i="7"/>
  <c r="S4817" i="7"/>
  <c r="W4792" i="7"/>
  <c r="V4176" i="7"/>
  <c r="G4192" i="7"/>
  <c r="S4192" i="7"/>
  <c r="J6776" i="7"/>
  <c r="N3588" i="7"/>
  <c r="O19" i="7"/>
  <c r="U6764" i="7"/>
  <c r="U6756" i="7" s="1"/>
  <c r="U6627" i="7" s="1"/>
  <c r="U6757" i="7"/>
  <c r="U6628" i="7" s="1"/>
  <c r="S6730" i="7"/>
  <c r="T6729" i="7"/>
  <c r="E6730" i="7"/>
  <c r="N6883" i="7"/>
  <c r="F6883" i="7"/>
  <c r="F5031" i="7"/>
  <c r="I5031" i="7"/>
  <c r="D542" i="7"/>
  <c r="H1683" i="7"/>
  <c r="I1683" i="7"/>
  <c r="G5514" i="7"/>
  <c r="D5514" i="7" s="1"/>
  <c r="L5502" i="7"/>
  <c r="I5514" i="7"/>
  <c r="L6764" i="7"/>
  <c r="L6757" i="7"/>
  <c r="G6757" i="7" s="1"/>
  <c r="G6765" i="7"/>
  <c r="O6687" i="7"/>
  <c r="W6627" i="7"/>
  <c r="D4387" i="7"/>
  <c r="H1530" i="7"/>
  <c r="I1530" i="7"/>
  <c r="S4527" i="7"/>
  <c r="G4527" i="7"/>
  <c r="D4527" i="7" s="1"/>
  <c r="D4349" i="7"/>
  <c r="T19" i="7"/>
  <c r="H1467" i="7"/>
  <c r="I1467" i="7"/>
  <c r="F6689" i="7"/>
  <c r="F6645" i="7"/>
  <c r="S6883" i="7"/>
  <c r="E6883" i="7"/>
  <c r="N4062" i="7"/>
  <c r="G4062" i="7"/>
  <c r="T576" i="7"/>
  <c r="S576" i="7" s="1"/>
  <c r="N3951" i="7"/>
  <c r="Q3950" i="7"/>
  <c r="G3951" i="7"/>
  <c r="Q3609" i="7"/>
  <c r="G1597" i="7"/>
  <c r="Q1596" i="7"/>
  <c r="Q1582" i="7"/>
  <c r="N1597" i="7"/>
  <c r="S2920" i="7"/>
  <c r="G2920" i="7"/>
  <c r="D2920" i="7" s="1"/>
  <c r="V2906" i="7"/>
  <c r="D4683" i="7"/>
  <c r="D1728" i="7"/>
  <c r="I5701" i="7"/>
  <c r="H52" i="6"/>
  <c r="D52" i="6"/>
  <c r="C52" i="6" s="1"/>
  <c r="C47" i="6"/>
  <c r="L9" i="5"/>
  <c r="K9" i="5"/>
  <c r="O9" i="5"/>
  <c r="J26" i="5"/>
  <c r="O26" i="5" s="1"/>
  <c r="M9" i="5"/>
  <c r="L26" i="5"/>
  <c r="F8" i="5"/>
  <c r="K26" i="5"/>
  <c r="E8" i="5"/>
  <c r="H26" i="5"/>
  <c r="C7" i="5"/>
  <c r="J7" i="5" s="1"/>
  <c r="M26" i="5"/>
  <c r="G8" i="5"/>
  <c r="J8" i="5"/>
  <c r="S4995" i="7" l="1"/>
  <c r="H4995" i="7"/>
  <c r="I4344" i="7"/>
  <c r="E4344" i="7"/>
  <c r="D4344" i="7" s="1"/>
  <c r="E3587" i="7"/>
  <c r="S6729" i="7"/>
  <c r="E6729" i="7"/>
  <c r="H4816" i="7"/>
  <c r="S4816" i="7"/>
  <c r="W4791" i="7"/>
  <c r="I570" i="7"/>
  <c r="S6847" i="7"/>
  <c r="E6847" i="7"/>
  <c r="D6847" i="7" s="1"/>
  <c r="I6703" i="7"/>
  <c r="H1545" i="7"/>
  <c r="I1545" i="7"/>
  <c r="E6773" i="7"/>
  <c r="S6787" i="7"/>
  <c r="S6738" i="7"/>
  <c r="T6737" i="7"/>
  <c r="E6738" i="7"/>
  <c r="F6788" i="7"/>
  <c r="P6787" i="7"/>
  <c r="P6773" i="7"/>
  <c r="N6788" i="7"/>
  <c r="H4113" i="7"/>
  <c r="D4113" i="7" s="1"/>
  <c r="I4113" i="7"/>
  <c r="M3999" i="7"/>
  <c r="J4176" i="7"/>
  <c r="I4192" i="7"/>
  <c r="E4192" i="7"/>
  <c r="I6636" i="7"/>
  <c r="E6636" i="7"/>
  <c r="D6636" i="7" s="1"/>
  <c r="S1546" i="7"/>
  <c r="F1546" i="7"/>
  <c r="D1546" i="7" s="1"/>
  <c r="V3401" i="7"/>
  <c r="S3413" i="7"/>
  <c r="G3413" i="7"/>
  <c r="D3413" i="7" s="1"/>
  <c r="F6632" i="7"/>
  <c r="D541" i="7"/>
  <c r="S1249" i="7"/>
  <c r="F1249" i="7"/>
  <c r="U1044" i="7"/>
  <c r="V44" i="7"/>
  <c r="G1724" i="7"/>
  <c r="D1724" i="7" s="1"/>
  <c r="S1724" i="7"/>
  <c r="V4160" i="7"/>
  <c r="S4176" i="7"/>
  <c r="G4176" i="7"/>
  <c r="D6645" i="7"/>
  <c r="R3584" i="7"/>
  <c r="H4166" i="7"/>
  <c r="N4166" i="7"/>
  <c r="D5031" i="7"/>
  <c r="S1696" i="7"/>
  <c r="F1696" i="7"/>
  <c r="D1696" i="7" s="1"/>
  <c r="N1711" i="7"/>
  <c r="V1718" i="7"/>
  <c r="G2014" i="7"/>
  <c r="D2014" i="7" s="1"/>
  <c r="S2014" i="7"/>
  <c r="S1582" i="7"/>
  <c r="F1582" i="7"/>
  <c r="E6787" i="7"/>
  <c r="J6772" i="7"/>
  <c r="I4559" i="7"/>
  <c r="E4559" i="7"/>
  <c r="J4464" i="7"/>
  <c r="N5023" i="7"/>
  <c r="E5023" i="7"/>
  <c r="V33" i="7"/>
  <c r="G33" i="7" s="1"/>
  <c r="D33" i="7" s="1"/>
  <c r="G1719" i="7"/>
  <c r="D1719" i="7" s="1"/>
  <c r="S1719" i="7"/>
  <c r="H4778" i="7"/>
  <c r="S4778" i="7"/>
  <c r="W3584" i="7"/>
  <c r="W13" i="7" s="1"/>
  <c r="S1611" i="7"/>
  <c r="F1611" i="7"/>
  <c r="I6696" i="7"/>
  <c r="E6696" i="7"/>
  <c r="J6688" i="7"/>
  <c r="J6695" i="7"/>
  <c r="F4111" i="7"/>
  <c r="S4111" i="7"/>
  <c r="U3994" i="7"/>
  <c r="N4002" i="7"/>
  <c r="G4002" i="7"/>
  <c r="Q3587" i="7"/>
  <c r="G3587" i="7" s="1"/>
  <c r="S6695" i="7"/>
  <c r="T6687" i="7"/>
  <c r="I6822" i="7"/>
  <c r="E6822" i="7"/>
  <c r="J6821" i="7"/>
  <c r="G5513" i="7"/>
  <c r="L5501" i="7"/>
  <c r="I5513" i="7"/>
  <c r="G1654" i="7"/>
  <c r="N1654" i="7"/>
  <c r="D6115" i="7"/>
  <c r="S5850" i="7"/>
  <c r="U5700" i="7"/>
  <c r="F5850" i="7"/>
  <c r="H3609" i="7"/>
  <c r="I3609" i="7"/>
  <c r="G3402" i="7"/>
  <c r="D3402" i="7" s="1"/>
  <c r="S3402" i="7"/>
  <c r="V3079" i="7"/>
  <c r="S3079" i="7" s="1"/>
  <c r="N6729" i="7"/>
  <c r="F6729" i="7"/>
  <c r="N6776" i="7"/>
  <c r="D6090" i="7"/>
  <c r="N6635" i="7"/>
  <c r="S2930" i="7"/>
  <c r="G2930" i="7"/>
  <c r="D2930" i="7" s="1"/>
  <c r="V2916" i="7"/>
  <c r="I16" i="7"/>
  <c r="V2013" i="7"/>
  <c r="S2141" i="7"/>
  <c r="G2141" i="7"/>
  <c r="D2141" i="7" s="1"/>
  <c r="F3587" i="7"/>
  <c r="K18" i="7"/>
  <c r="G34" i="7"/>
  <c r="S34" i="7"/>
  <c r="S1464" i="7"/>
  <c r="F1464" i="7"/>
  <c r="H1641" i="7"/>
  <c r="I1641" i="7"/>
  <c r="N4113" i="7"/>
  <c r="G4113" i="7"/>
  <c r="Q3999" i="7"/>
  <c r="I11" i="7"/>
  <c r="E11" i="7"/>
  <c r="D11" i="7" s="1"/>
  <c r="D4167" i="7"/>
  <c r="N3587" i="7"/>
  <c r="O18" i="7"/>
  <c r="G5150" i="7"/>
  <c r="L3578" i="7"/>
  <c r="S4373" i="7"/>
  <c r="G4373" i="7"/>
  <c r="V4357" i="7"/>
  <c r="U18" i="7"/>
  <c r="G6671" i="7"/>
  <c r="H6689" i="7"/>
  <c r="R6672" i="7"/>
  <c r="N6689" i="7"/>
  <c r="K6628" i="7"/>
  <c r="R4176" i="7"/>
  <c r="H4192" i="7"/>
  <c r="N4192" i="7"/>
  <c r="I20" i="7"/>
  <c r="E20" i="7"/>
  <c r="D2328" i="7"/>
  <c r="S6757" i="7"/>
  <c r="G3546" i="7"/>
  <c r="N3546" i="7"/>
  <c r="M1711" i="7"/>
  <c r="H1711" i="7" s="1"/>
  <c r="L13" i="7"/>
  <c r="N33" i="7"/>
  <c r="G1310" i="7"/>
  <c r="D1310" i="7" s="1"/>
  <c r="Q1249" i="7"/>
  <c r="N1310" i="7"/>
  <c r="H23" i="7"/>
  <c r="N23" i="7"/>
  <c r="G1612" i="7"/>
  <c r="D1612" i="7" s="1"/>
  <c r="N1612" i="7"/>
  <c r="H4002" i="7"/>
  <c r="I4002" i="7"/>
  <c r="M3587" i="7"/>
  <c r="I3587" i="7" s="1"/>
  <c r="G1053" i="7"/>
  <c r="N1053" i="7"/>
  <c r="Q18" i="7"/>
  <c r="H6814" i="7"/>
  <c r="R6813" i="7"/>
  <c r="H6813" i="7" s="1"/>
  <c r="S425" i="7"/>
  <c r="E425" i="7"/>
  <c r="D425" i="7" s="1"/>
  <c r="G1464" i="7"/>
  <c r="N1464" i="7"/>
  <c r="D1597" i="7"/>
  <c r="H1464" i="7"/>
  <c r="I1464" i="7"/>
  <c r="G5701" i="7"/>
  <c r="N5701" i="7"/>
  <c r="D5014" i="7"/>
  <c r="I6689" i="7"/>
  <c r="E6689" i="7"/>
  <c r="D6689" i="7" s="1"/>
  <c r="J6672" i="7"/>
  <c r="S6688" i="7"/>
  <c r="T6671" i="7"/>
  <c r="M6757" i="7"/>
  <c r="H6765" i="7"/>
  <c r="M6764" i="7"/>
  <c r="S680" i="7"/>
  <c r="E680" i="7"/>
  <c r="D680" i="7" s="1"/>
  <c r="N571" i="7"/>
  <c r="E571" i="7"/>
  <c r="F6813" i="7"/>
  <c r="K6772" i="7"/>
  <c r="I6813" i="7"/>
  <c r="R18" i="7"/>
  <c r="G3049" i="7"/>
  <c r="V3033" i="7"/>
  <c r="S3049" i="7"/>
  <c r="F6086" i="7"/>
  <c r="S6086" i="7"/>
  <c r="G4464" i="7"/>
  <c r="S4464" i="7"/>
  <c r="N679" i="7"/>
  <c r="F679" i="7"/>
  <c r="P570" i="7"/>
  <c r="D4996" i="7"/>
  <c r="G3609" i="7"/>
  <c r="D3609" i="7" s="1"/>
  <c r="N3609" i="7"/>
  <c r="H27" i="7"/>
  <c r="I27" i="7"/>
  <c r="H1626" i="7"/>
  <c r="M1611" i="7"/>
  <c r="I1626" i="7"/>
  <c r="T571" i="7"/>
  <c r="S571" i="7" s="1"/>
  <c r="G1641" i="7"/>
  <c r="N1641" i="7"/>
  <c r="I33" i="7"/>
  <c r="S5501" i="7"/>
  <c r="E5501" i="7"/>
  <c r="H6673" i="7"/>
  <c r="R6635" i="7"/>
  <c r="S19" i="7"/>
  <c r="G5502" i="7"/>
  <c r="D5502" i="7" s="1"/>
  <c r="I5502" i="7"/>
  <c r="I6776" i="7"/>
  <c r="E6776" i="7"/>
  <c r="D6776" i="7" s="1"/>
  <c r="H4792" i="7"/>
  <c r="W4773" i="7"/>
  <c r="S4792" i="7"/>
  <c r="N729" i="7"/>
  <c r="F729" i="7"/>
  <c r="D729" i="7" s="1"/>
  <c r="G6737" i="7"/>
  <c r="I6737" i="7"/>
  <c r="N796" i="7"/>
  <c r="F796" i="7"/>
  <c r="D796" i="7" s="1"/>
  <c r="I3437" i="7"/>
  <c r="E3437" i="7"/>
  <c r="D3437" i="7" s="1"/>
  <c r="S1891" i="7"/>
  <c r="F1891" i="7"/>
  <c r="D1891" i="7" s="1"/>
  <c r="U1461" i="7"/>
  <c r="G4344" i="7"/>
  <c r="S4344" i="7"/>
  <c r="I3065" i="7"/>
  <c r="E3065" i="7"/>
  <c r="F6764" i="7"/>
  <c r="K6756" i="7"/>
  <c r="I6764" i="7"/>
  <c r="I3129" i="7"/>
  <c r="E3129" i="7"/>
  <c r="J3078" i="7"/>
  <c r="D5463" i="7"/>
  <c r="H1612" i="7"/>
  <c r="I1612" i="7"/>
  <c r="M1461" i="7"/>
  <c r="F1044" i="7"/>
  <c r="I1044" i="7"/>
  <c r="N6813" i="7"/>
  <c r="O6772" i="7"/>
  <c r="N4344" i="7"/>
  <c r="H4344" i="7"/>
  <c r="F6832" i="7"/>
  <c r="N6832" i="7"/>
  <c r="S646" i="7"/>
  <c r="E646" i="7"/>
  <c r="D646" i="7" s="1"/>
  <c r="S1596" i="7"/>
  <c r="U1581" i="7"/>
  <c r="F1596" i="7"/>
  <c r="E576" i="7"/>
  <c r="D576" i="7" s="1"/>
  <c r="S3608" i="7"/>
  <c r="F3608" i="7"/>
  <c r="G1255" i="7"/>
  <c r="D1255" i="7" s="1"/>
  <c r="Q1050" i="7"/>
  <c r="N1255" i="7"/>
  <c r="N27" i="7"/>
  <c r="G27" i="7"/>
  <c r="D27" i="7" s="1"/>
  <c r="F3999" i="7"/>
  <c r="S3999" i="7"/>
  <c r="U3584" i="7"/>
  <c r="S1050" i="7"/>
  <c r="U13" i="7"/>
  <c r="I23" i="7"/>
  <c r="E23" i="7"/>
  <c r="D23" i="7" s="1"/>
  <c r="H4120" i="7"/>
  <c r="I4120" i="7"/>
  <c r="M4119" i="7"/>
  <c r="M4111" i="7"/>
  <c r="I6479" i="7"/>
  <c r="E6479" i="7"/>
  <c r="I3034" i="7"/>
  <c r="E3034" i="7"/>
  <c r="D3034" i="7" s="1"/>
  <c r="J2690" i="7"/>
  <c r="D5706" i="7"/>
  <c r="G5850" i="7"/>
  <c r="Q5700" i="7"/>
  <c r="N5850" i="7"/>
  <c r="I4575" i="7"/>
  <c r="E4575" i="7"/>
  <c r="J4558" i="7"/>
  <c r="D3130" i="7"/>
  <c r="N4778" i="7"/>
  <c r="E4778" i="7"/>
  <c r="O3584" i="7"/>
  <c r="D5024" i="7"/>
  <c r="F4792" i="7"/>
  <c r="I4792" i="7"/>
  <c r="K4773" i="7"/>
  <c r="N762" i="7"/>
  <c r="F762" i="7"/>
  <c r="D762" i="7" s="1"/>
  <c r="S6704" i="7"/>
  <c r="T6703" i="7"/>
  <c r="S6703" i="7" s="1"/>
  <c r="G1545" i="7"/>
  <c r="N1545" i="7"/>
  <c r="F1050" i="7"/>
  <c r="G6788" i="7"/>
  <c r="L6773" i="7"/>
  <c r="G6773" i="7" s="1"/>
  <c r="L6787" i="7"/>
  <c r="I6787" i="7" s="1"/>
  <c r="G6897" i="7"/>
  <c r="D6897" i="7" s="1"/>
  <c r="L6882" i="7"/>
  <c r="I6897" i="7"/>
  <c r="O6628" i="7"/>
  <c r="S1727" i="7"/>
  <c r="F1727" i="7"/>
  <c r="D1727" i="7" s="1"/>
  <c r="U1711" i="7"/>
  <c r="G2173" i="7"/>
  <c r="D2173" i="7" s="1"/>
  <c r="S2173" i="7"/>
  <c r="V2139" i="7"/>
  <c r="F4119" i="7"/>
  <c r="U4110" i="7"/>
  <c r="S4119" i="7"/>
  <c r="K3078" i="7"/>
  <c r="F3078" i="7" s="1"/>
  <c r="F3531" i="7"/>
  <c r="D3531" i="7" s="1"/>
  <c r="N3079" i="7"/>
  <c r="H5023" i="7"/>
  <c r="S5023" i="7"/>
  <c r="D6823" i="7"/>
  <c r="N20" i="7"/>
  <c r="H20" i="7"/>
  <c r="N6756" i="7"/>
  <c r="G6730" i="7"/>
  <c r="L6729" i="7"/>
  <c r="I6730" i="7"/>
  <c r="S716" i="7"/>
  <c r="E716" i="7"/>
  <c r="D716" i="7" s="1"/>
  <c r="T679" i="7"/>
  <c r="J3584" i="7"/>
  <c r="E4166" i="7"/>
  <c r="I4166" i="7"/>
  <c r="S5701" i="7"/>
  <c r="F5701" i="7"/>
  <c r="N4792" i="7"/>
  <c r="E4792" i="7"/>
  <c r="O4773" i="7"/>
  <c r="S2698" i="7"/>
  <c r="G2698" i="7"/>
  <c r="D2698" i="7" s="1"/>
  <c r="S4558" i="7"/>
  <c r="G4558" i="7"/>
  <c r="V4463" i="7"/>
  <c r="D49" i="7"/>
  <c r="N6738" i="7"/>
  <c r="F6738" i="7"/>
  <c r="P6737" i="7"/>
  <c r="F4778" i="7"/>
  <c r="I4778" i="7"/>
  <c r="K3584" i="7"/>
  <c r="S2917" i="7"/>
  <c r="G2917" i="7"/>
  <c r="D2917" i="7" s="1"/>
  <c r="V2903" i="7"/>
  <c r="M1460" i="7"/>
  <c r="D41" i="7"/>
  <c r="S6882" i="7"/>
  <c r="E6882" i="7"/>
  <c r="D4002" i="7"/>
  <c r="D3231" i="7"/>
  <c r="N1028" i="7"/>
  <c r="E1028" i="7"/>
  <c r="D1028" i="7" s="1"/>
  <c r="O570" i="7"/>
  <c r="N6882" i="7"/>
  <c r="F6882" i="7"/>
  <c r="F6773" i="7"/>
  <c r="H3129" i="7"/>
  <c r="N3129" i="7"/>
  <c r="R3078" i="7"/>
  <c r="H3078" i="7" s="1"/>
  <c r="D1053" i="7"/>
  <c r="N4120" i="7"/>
  <c r="Q4119" i="7"/>
  <c r="Q4111" i="7"/>
  <c r="G4120" i="7"/>
  <c r="P6671" i="7"/>
  <c r="P6628" i="7" s="1"/>
  <c r="P7" i="7" s="1"/>
  <c r="H6787" i="7"/>
  <c r="S459" i="7"/>
  <c r="E459" i="7"/>
  <c r="D459" i="7" s="1"/>
  <c r="T436" i="7"/>
  <c r="D6101" i="7"/>
  <c r="D4781" i="7"/>
  <c r="S4358" i="7"/>
  <c r="G4358" i="7"/>
  <c r="V4339" i="7"/>
  <c r="G6703" i="7"/>
  <c r="L6670" i="7"/>
  <c r="R6688" i="7"/>
  <c r="H6696" i="7"/>
  <c r="R6695" i="7"/>
  <c r="T6756" i="7"/>
  <c r="S6756" i="7" s="1"/>
  <c r="S6764" i="7"/>
  <c r="F1429" i="7"/>
  <c r="D1429" i="7" s="1"/>
  <c r="I1429" i="7"/>
  <c r="K1043" i="7"/>
  <c r="G679" i="7"/>
  <c r="I679" i="7"/>
  <c r="H4373" i="7"/>
  <c r="N4373" i="7"/>
  <c r="R4357" i="7"/>
  <c r="V3584" i="7"/>
  <c r="H4559" i="7"/>
  <c r="N4559" i="7"/>
  <c r="R4464" i="7"/>
  <c r="N6673" i="7"/>
  <c r="O6670" i="7"/>
  <c r="N6773" i="7"/>
  <c r="H3065" i="7"/>
  <c r="N3065" i="7"/>
  <c r="D5513" i="7"/>
  <c r="I4373" i="7"/>
  <c r="E4373" i="7"/>
  <c r="J4357" i="7"/>
  <c r="D4182" i="7"/>
  <c r="S1530" i="7"/>
  <c r="F1530" i="7"/>
  <c r="D1530" i="7" s="1"/>
  <c r="R4161" i="7"/>
  <c r="H4177" i="7"/>
  <c r="N4177" i="7"/>
  <c r="E6839" i="7"/>
  <c r="J6831" i="7"/>
  <c r="R2689" i="7"/>
  <c r="H6100" i="7"/>
  <c r="I6100" i="7"/>
  <c r="M6085" i="7"/>
  <c r="S1683" i="7"/>
  <c r="F1683" i="7"/>
  <c r="D1683" i="7" s="1"/>
  <c r="G1325" i="7"/>
  <c r="D1325" i="7" s="1"/>
  <c r="Q1309" i="7"/>
  <c r="N1325" i="7"/>
  <c r="S6672" i="7"/>
  <c r="T6632" i="7"/>
  <c r="G541" i="7"/>
  <c r="I541" i="7"/>
  <c r="J19" i="7"/>
  <c r="D6765" i="7"/>
  <c r="G1626" i="7"/>
  <c r="D1626" i="7" s="1"/>
  <c r="Q1611" i="7"/>
  <c r="N1626" i="7"/>
  <c r="F6757" i="7"/>
  <c r="I6757" i="7"/>
  <c r="G6086" i="7"/>
  <c r="N6086" i="7"/>
  <c r="N6814" i="7"/>
  <c r="D4472" i="7"/>
  <c r="F6704" i="7"/>
  <c r="D6704" i="7" s="1"/>
  <c r="P6703" i="7"/>
  <c r="N6704" i="7"/>
  <c r="V3579" i="7"/>
  <c r="G4161" i="7"/>
  <c r="S4161" i="7"/>
  <c r="H6086" i="7"/>
  <c r="I6086" i="7"/>
  <c r="D984" i="7"/>
  <c r="I4358" i="7"/>
  <c r="E4358" i="7"/>
  <c r="D4358" i="7" s="1"/>
  <c r="I3049" i="7"/>
  <c r="E3049" i="7"/>
  <c r="D3049" i="7" s="1"/>
  <c r="J3033" i="7"/>
  <c r="I3079" i="7"/>
  <c r="E3079" i="7"/>
  <c r="D6674" i="7"/>
  <c r="N436" i="7"/>
  <c r="F436" i="7"/>
  <c r="S2906" i="7"/>
  <c r="G2906" i="7"/>
  <c r="D2906" i="7" s="1"/>
  <c r="V2693" i="7"/>
  <c r="G1582" i="7"/>
  <c r="N1582" i="7"/>
  <c r="Q1461" i="7"/>
  <c r="G1596" i="7"/>
  <c r="Q1581" i="7"/>
  <c r="N1596" i="7"/>
  <c r="N3950" i="7"/>
  <c r="G3950" i="7"/>
  <c r="Q3608" i="7"/>
  <c r="L6756" i="7"/>
  <c r="G6756" i="7" s="1"/>
  <c r="G6764" i="7"/>
  <c r="D6730" i="7"/>
  <c r="D5878" i="7"/>
  <c r="F6635" i="7"/>
  <c r="I4347" i="7"/>
  <c r="E4347" i="7"/>
  <c r="D4347" i="7" s="1"/>
  <c r="D1504" i="7"/>
  <c r="H6635" i="7"/>
  <c r="K6670" i="7"/>
  <c r="F6687" i="7"/>
  <c r="D6833" i="7"/>
  <c r="I6765" i="7"/>
  <c r="S6839" i="7"/>
  <c r="T6831" i="7"/>
  <c r="S6831" i="7" s="1"/>
  <c r="D3144" i="7"/>
  <c r="D6814" i="7"/>
  <c r="I5700" i="7"/>
  <c r="F6839" i="7"/>
  <c r="P6831" i="7"/>
  <c r="N6839" i="7"/>
  <c r="H2690" i="7"/>
  <c r="N2690" i="7"/>
  <c r="F5023" i="7"/>
  <c r="I5023" i="7"/>
  <c r="D6788" i="7"/>
  <c r="I1712" i="7"/>
  <c r="E1712" i="7"/>
  <c r="G473" i="7"/>
  <c r="D473" i="7" s="1"/>
  <c r="I473" i="7"/>
  <c r="I6673" i="7"/>
  <c r="E6673" i="7"/>
  <c r="J6635" i="7"/>
  <c r="K4995" i="7"/>
  <c r="H6822" i="7"/>
  <c r="R6821" i="7"/>
  <c r="N6822" i="7"/>
  <c r="D6637" i="7"/>
  <c r="F4160" i="7"/>
  <c r="H6479" i="7"/>
  <c r="N6479" i="7"/>
  <c r="D6480" i="7"/>
  <c r="S3546" i="7"/>
  <c r="F3546" i="7"/>
  <c r="D3546" i="7" s="1"/>
  <c r="J4161" i="7"/>
  <c r="I4177" i="7"/>
  <c r="E4177" i="7"/>
  <c r="D4177" i="7" s="1"/>
  <c r="G436" i="7"/>
  <c r="I436" i="7"/>
  <c r="G984" i="7"/>
  <c r="N984" i="7"/>
  <c r="Q570" i="7"/>
  <c r="G570" i="7" s="1"/>
  <c r="D4576" i="7"/>
  <c r="O4995" i="7"/>
  <c r="D4795" i="7"/>
  <c r="D5150" i="7"/>
  <c r="F4816" i="7"/>
  <c r="I4816" i="7"/>
  <c r="K4791" i="7"/>
  <c r="S1654" i="7"/>
  <c r="F1654" i="7"/>
  <c r="D1654" i="7" s="1"/>
  <c r="S6635" i="7"/>
  <c r="T18" i="7"/>
  <c r="G6883" i="7"/>
  <c r="D6883" i="7" s="1"/>
  <c r="I6883" i="7"/>
  <c r="N5501" i="7"/>
  <c r="F5501" i="7"/>
  <c r="S2184" i="7"/>
  <c r="G2184" i="7"/>
  <c r="D2184" i="7" s="1"/>
  <c r="V2172" i="7"/>
  <c r="D34" i="7"/>
  <c r="S1559" i="7"/>
  <c r="U1545" i="7"/>
  <c r="U1460" i="7" s="1"/>
  <c r="F1559" i="7"/>
  <c r="D1559" i="7" s="1"/>
  <c r="D4120" i="7"/>
  <c r="O3078" i="7"/>
  <c r="N3531" i="7"/>
  <c r="H6758" i="7"/>
  <c r="D6758" i="7" s="1"/>
  <c r="M6632" i="7"/>
  <c r="U6085" i="7"/>
  <c r="S6100" i="7"/>
  <c r="F6100" i="7"/>
  <c r="D6100" i="7" s="1"/>
  <c r="D1641" i="7"/>
  <c r="J1711" i="7"/>
  <c r="E2010" i="7"/>
  <c r="I2010" i="7"/>
  <c r="D4361" i="7"/>
  <c r="S1309" i="7"/>
  <c r="F1309" i="7"/>
  <c r="U1248" i="7"/>
  <c r="I2693" i="7"/>
  <c r="E2693" i="7"/>
  <c r="D5851" i="7"/>
  <c r="I4469" i="7"/>
  <c r="E4469" i="7"/>
  <c r="N4816" i="7"/>
  <c r="E4816" i="7"/>
  <c r="D4816" i="7" s="1"/>
  <c r="O4791" i="7"/>
  <c r="H3950" i="7"/>
  <c r="D3950" i="7" s="1"/>
  <c r="I3950" i="7"/>
  <c r="M3608" i="7"/>
  <c r="N4469" i="7"/>
  <c r="H4469" i="7"/>
  <c r="G6919" i="7"/>
  <c r="D6919" i="7" s="1"/>
  <c r="I6919" i="7"/>
  <c r="N3401" i="7"/>
  <c r="H3401" i="7"/>
  <c r="H3588" i="7"/>
  <c r="D3588" i="7" s="1"/>
  <c r="M19" i="7"/>
  <c r="H19" i="7" s="1"/>
  <c r="G6840" i="7"/>
  <c r="D6840" i="7" s="1"/>
  <c r="L6839" i="7"/>
  <c r="I6839" i="7" s="1"/>
  <c r="L6832" i="7"/>
  <c r="G6832" i="7" s="1"/>
  <c r="G1683" i="7"/>
  <c r="N1683" i="7"/>
  <c r="P6670" i="7"/>
  <c r="S3034" i="7"/>
  <c r="G3034" i="7"/>
  <c r="S437" i="7"/>
  <c r="E437" i="7"/>
  <c r="D437" i="7" s="1"/>
  <c r="L472" i="7"/>
  <c r="E6832" i="7"/>
  <c r="D6832" i="7" s="1"/>
  <c r="I6758" i="7"/>
  <c r="G519" i="7"/>
  <c r="D519" i="7" s="1"/>
  <c r="I519" i="7"/>
  <c r="D3589" i="7"/>
  <c r="Q19" i="7"/>
  <c r="G19" i="7" s="1"/>
  <c r="S3084" i="7"/>
  <c r="G3084" i="7"/>
  <c r="D3084" i="7" s="1"/>
  <c r="S6814" i="7"/>
  <c r="T6813" i="7"/>
  <c r="S6813" i="7" s="1"/>
  <c r="Q6085" i="7"/>
  <c r="G6100" i="7"/>
  <c r="N6100" i="7"/>
  <c r="H4358" i="7"/>
  <c r="N4358" i="7"/>
  <c r="R4339" i="7"/>
  <c r="D42" i="7"/>
  <c r="H4575" i="7"/>
  <c r="N4575" i="7"/>
  <c r="R4558" i="7"/>
  <c r="G571" i="7"/>
  <c r="P3578" i="7"/>
  <c r="H8" i="5"/>
  <c r="K8" i="5"/>
  <c r="E7" i="5"/>
  <c r="K7" i="5" s="1"/>
  <c r="O7" i="5" s="1"/>
  <c r="M8" i="5"/>
  <c r="G7" i="5"/>
  <c r="M7" i="5" s="1"/>
  <c r="L8" i="5"/>
  <c r="F7" i="5"/>
  <c r="L7" i="5" s="1"/>
  <c r="S1460" i="7" l="1"/>
  <c r="F1460" i="7"/>
  <c r="N6085" i="7"/>
  <c r="G6085" i="7"/>
  <c r="F4791" i="7"/>
  <c r="I4791" i="7"/>
  <c r="K4772" i="7"/>
  <c r="H6821" i="7"/>
  <c r="N6821" i="7"/>
  <c r="I6635" i="7"/>
  <c r="E6635" i="7"/>
  <c r="D6635" i="7" s="1"/>
  <c r="G3608" i="7"/>
  <c r="N3608" i="7"/>
  <c r="H2689" i="7"/>
  <c r="N2689" i="7"/>
  <c r="R3579" i="7"/>
  <c r="H4161" i="7"/>
  <c r="N4161" i="7"/>
  <c r="H6695" i="7"/>
  <c r="R6687" i="7"/>
  <c r="N6695" i="7"/>
  <c r="N4111" i="7"/>
  <c r="G4111" i="7"/>
  <c r="Q3994" i="7"/>
  <c r="N4773" i="7"/>
  <c r="E4773" i="7"/>
  <c r="O3579" i="7"/>
  <c r="S679" i="7"/>
  <c r="E679" i="7"/>
  <c r="D679" i="7" s="1"/>
  <c r="G6729" i="7"/>
  <c r="D6729" i="7" s="1"/>
  <c r="I6729" i="7"/>
  <c r="G6882" i="7"/>
  <c r="I6882" i="7"/>
  <c r="F4773" i="7"/>
  <c r="I4773" i="7"/>
  <c r="K3579" i="7"/>
  <c r="O13" i="7"/>
  <c r="I4558" i="7"/>
  <c r="E4558" i="7"/>
  <c r="J4463" i="7"/>
  <c r="G5700" i="7"/>
  <c r="N5700" i="7"/>
  <c r="H4111" i="7"/>
  <c r="I4111" i="7"/>
  <c r="M3994" i="7"/>
  <c r="D3065" i="7"/>
  <c r="S1461" i="7"/>
  <c r="F1461" i="7"/>
  <c r="H4773" i="7"/>
  <c r="S4773" i="7"/>
  <c r="W3579" i="7"/>
  <c r="W7" i="7" s="1"/>
  <c r="D6086" i="7"/>
  <c r="D571" i="7"/>
  <c r="S6671" i="7"/>
  <c r="T6628" i="7"/>
  <c r="S6628" i="7" s="1"/>
  <c r="R4160" i="7"/>
  <c r="H4176" i="7"/>
  <c r="N4176" i="7"/>
  <c r="H6672" i="7"/>
  <c r="R6632" i="7"/>
  <c r="N6632" i="7" s="1"/>
  <c r="N6672" i="7"/>
  <c r="N3999" i="7"/>
  <c r="G3999" i="7"/>
  <c r="Q3584" i="7"/>
  <c r="G3584" i="7" s="1"/>
  <c r="S6687" i="7"/>
  <c r="T6670" i="7"/>
  <c r="I6695" i="7"/>
  <c r="E6695" i="7"/>
  <c r="D6695" i="7" s="1"/>
  <c r="J6687" i="7"/>
  <c r="I4464" i="7"/>
  <c r="E4464" i="7"/>
  <c r="D4464" i="7" s="1"/>
  <c r="J18" i="7"/>
  <c r="S33" i="7"/>
  <c r="D4469" i="7"/>
  <c r="I1711" i="7"/>
  <c r="E1711" i="7"/>
  <c r="G2172" i="7"/>
  <c r="D2172" i="7" s="1"/>
  <c r="V2138" i="7"/>
  <c r="S2172" i="7"/>
  <c r="N4995" i="7"/>
  <c r="E4995" i="7"/>
  <c r="D6673" i="7"/>
  <c r="F6670" i="7"/>
  <c r="K6627" i="7"/>
  <c r="J4339" i="7"/>
  <c r="G1309" i="7"/>
  <c r="D1309" i="7" s="1"/>
  <c r="Q1248" i="7"/>
  <c r="N1309" i="7"/>
  <c r="H6085" i="7"/>
  <c r="I6085" i="7"/>
  <c r="I4357" i="7"/>
  <c r="E4357" i="7"/>
  <c r="J4338" i="7"/>
  <c r="N4464" i="7"/>
  <c r="H4464" i="7"/>
  <c r="H4357" i="7"/>
  <c r="N4357" i="7"/>
  <c r="G4339" i="7"/>
  <c r="S4339" i="7"/>
  <c r="N4119" i="7"/>
  <c r="Q4110" i="7"/>
  <c r="G4119" i="7"/>
  <c r="N6737" i="7"/>
  <c r="F6737" i="7"/>
  <c r="D4792" i="7"/>
  <c r="F4110" i="7"/>
  <c r="S4110" i="7"/>
  <c r="U3993" i="7"/>
  <c r="D4778" i="7"/>
  <c r="D4575" i="7"/>
  <c r="H4119" i="7"/>
  <c r="M4110" i="7"/>
  <c r="I4119" i="7"/>
  <c r="S3584" i="7"/>
  <c r="T570" i="7"/>
  <c r="E6813" i="7"/>
  <c r="D6813" i="7" s="1"/>
  <c r="D5501" i="7"/>
  <c r="H6764" i="7"/>
  <c r="D6764" i="7" s="1"/>
  <c r="M6756" i="7"/>
  <c r="I6756" i="7" s="1"/>
  <c r="N19" i="7"/>
  <c r="F6628" i="7"/>
  <c r="S4357" i="7"/>
  <c r="G4357" i="7"/>
  <c r="V4338" i="7"/>
  <c r="D1464" i="7"/>
  <c r="F18" i="7"/>
  <c r="V1715" i="7"/>
  <c r="S2013" i="7"/>
  <c r="G2013" i="7"/>
  <c r="D2013" i="7" s="1"/>
  <c r="S2916" i="7"/>
  <c r="G2916" i="7"/>
  <c r="D2916" i="7" s="1"/>
  <c r="V2902" i="7"/>
  <c r="I6821" i="7"/>
  <c r="E6821" i="7"/>
  <c r="F3994" i="7"/>
  <c r="S3994" i="7"/>
  <c r="U3579" i="7"/>
  <c r="S3579" i="7" s="1"/>
  <c r="J6671" i="7"/>
  <c r="I6688" i="7"/>
  <c r="E6688" i="7"/>
  <c r="D5023" i="7"/>
  <c r="D4559" i="7"/>
  <c r="R6772" i="7"/>
  <c r="H6772" i="7" s="1"/>
  <c r="R13" i="7"/>
  <c r="S44" i="7"/>
  <c r="G44" i="7"/>
  <c r="D44" i="7" s="1"/>
  <c r="G3401" i="7"/>
  <c r="D3401" i="7" s="1"/>
  <c r="S3401" i="7"/>
  <c r="V3078" i="7"/>
  <c r="J4160" i="7"/>
  <c r="I4176" i="7"/>
  <c r="E4176" i="7"/>
  <c r="D4176" i="7" s="1"/>
  <c r="D6738" i="7"/>
  <c r="I6773" i="7"/>
  <c r="J3579" i="7"/>
  <c r="E4161" i="7"/>
  <c r="D4161" i="7" s="1"/>
  <c r="I4161" i="7"/>
  <c r="F6831" i="7"/>
  <c r="N6831" i="7"/>
  <c r="S2693" i="7"/>
  <c r="G2693" i="7"/>
  <c r="D2693" i="7" s="1"/>
  <c r="I3033" i="7"/>
  <c r="E3033" i="7"/>
  <c r="J2689" i="7"/>
  <c r="S6632" i="7"/>
  <c r="T13" i="7"/>
  <c r="D4373" i="7"/>
  <c r="F1043" i="7"/>
  <c r="I1043" i="7"/>
  <c r="R6671" i="7"/>
  <c r="H6688" i="7"/>
  <c r="N6688" i="7"/>
  <c r="S436" i="7"/>
  <c r="E436" i="7"/>
  <c r="D436" i="7" s="1"/>
  <c r="N570" i="7"/>
  <c r="E570" i="7"/>
  <c r="H1460" i="7"/>
  <c r="I1460" i="7"/>
  <c r="F3584" i="7"/>
  <c r="K13" i="7"/>
  <c r="F13" i="7" s="1"/>
  <c r="G4463" i="7"/>
  <c r="S4463" i="7"/>
  <c r="D4166" i="7"/>
  <c r="E6756" i="7"/>
  <c r="D4119" i="7"/>
  <c r="F1711" i="7"/>
  <c r="N6671" i="7"/>
  <c r="G6787" i="7"/>
  <c r="L6772" i="7"/>
  <c r="G6772" i="7" s="1"/>
  <c r="D6479" i="7"/>
  <c r="D1596" i="7"/>
  <c r="N6772" i="7"/>
  <c r="H1461" i="7"/>
  <c r="I1461" i="7"/>
  <c r="I3078" i="7"/>
  <c r="E3078" i="7"/>
  <c r="F6756" i="7"/>
  <c r="H1611" i="7"/>
  <c r="I1611" i="7"/>
  <c r="S3033" i="7"/>
  <c r="G3033" i="7"/>
  <c r="F6772" i="7"/>
  <c r="I6672" i="7"/>
  <c r="E6672" i="7"/>
  <c r="D6672" i="7" s="1"/>
  <c r="J6632" i="7"/>
  <c r="F6671" i="7"/>
  <c r="L6628" i="7"/>
  <c r="N18" i="7"/>
  <c r="D5850" i="7"/>
  <c r="D6822" i="7"/>
  <c r="D6696" i="7"/>
  <c r="V3578" i="7"/>
  <c r="G4160" i="7"/>
  <c r="S4160" i="7"/>
  <c r="G3079" i="7"/>
  <c r="D3079" i="7" s="1"/>
  <c r="H3999" i="7"/>
  <c r="I3999" i="7"/>
  <c r="M3584" i="7"/>
  <c r="S6737" i="7"/>
  <c r="E6737" i="7"/>
  <c r="D6737" i="7" s="1"/>
  <c r="T6772" i="7"/>
  <c r="S6772" i="7" s="1"/>
  <c r="D6773" i="7"/>
  <c r="E6703" i="7"/>
  <c r="H4791" i="7"/>
  <c r="S4791" i="7"/>
  <c r="W4772" i="7"/>
  <c r="G1581" i="7"/>
  <c r="N1581" i="7"/>
  <c r="Q1460" i="7"/>
  <c r="G1611" i="7"/>
  <c r="D1611" i="7" s="1"/>
  <c r="N1611" i="7"/>
  <c r="D6839" i="7"/>
  <c r="G472" i="7"/>
  <c r="D472" i="7" s="1"/>
  <c r="I472" i="7"/>
  <c r="H3608" i="7"/>
  <c r="I3608" i="7"/>
  <c r="N4791" i="7"/>
  <c r="E4791" i="7"/>
  <c r="O4772" i="7"/>
  <c r="F6085" i="7"/>
  <c r="D6085" i="7" s="1"/>
  <c r="S6085" i="7"/>
  <c r="S1545" i="7"/>
  <c r="F1545" i="7"/>
  <c r="D1545" i="7" s="1"/>
  <c r="H4558" i="7"/>
  <c r="N4558" i="7"/>
  <c r="R4463" i="7"/>
  <c r="N4339" i="7"/>
  <c r="H4339" i="7"/>
  <c r="I6832" i="7"/>
  <c r="P6627" i="7"/>
  <c r="P6" i="7" s="1"/>
  <c r="G6839" i="7"/>
  <c r="L6831" i="7"/>
  <c r="G6831" i="7" s="1"/>
  <c r="S1248" i="7"/>
  <c r="F1248" i="7"/>
  <c r="U1043" i="7"/>
  <c r="N3078" i="7"/>
  <c r="F4995" i="7"/>
  <c r="I4995" i="7"/>
  <c r="G1461" i="7"/>
  <c r="N1461" i="7"/>
  <c r="F6703" i="7"/>
  <c r="N6703" i="7"/>
  <c r="I19" i="7"/>
  <c r="E19" i="7"/>
  <c r="D19" i="7" s="1"/>
  <c r="E6831" i="7"/>
  <c r="O6627" i="7"/>
  <c r="G6670" i="7"/>
  <c r="D6882" i="7"/>
  <c r="S2903" i="7"/>
  <c r="G2903" i="7"/>
  <c r="D2903" i="7" s="1"/>
  <c r="V2690" i="7"/>
  <c r="D5701" i="7"/>
  <c r="I3584" i="7"/>
  <c r="E3584" i="7"/>
  <c r="V2011" i="7"/>
  <c r="G2139" i="7"/>
  <c r="D2139" i="7" s="1"/>
  <c r="S2139" i="7"/>
  <c r="I2690" i="7"/>
  <c r="E2690" i="7"/>
  <c r="D3999" i="7"/>
  <c r="G1050" i="7"/>
  <c r="D1050" i="7" s="1"/>
  <c r="N1050" i="7"/>
  <c r="Q13" i="7"/>
  <c r="D3608" i="7"/>
  <c r="S1581" i="7"/>
  <c r="F1581" i="7"/>
  <c r="D1581" i="7" s="1"/>
  <c r="D3129" i="7"/>
  <c r="H6757" i="7"/>
  <c r="D6757" i="7" s="1"/>
  <c r="M6628" i="7"/>
  <c r="H3587" i="7"/>
  <c r="D3587" i="7" s="1"/>
  <c r="M18" i="7"/>
  <c r="H18" i="7" s="1"/>
  <c r="G1249" i="7"/>
  <c r="D1249" i="7" s="1"/>
  <c r="N1249" i="7"/>
  <c r="Q1044" i="7"/>
  <c r="D20" i="7"/>
  <c r="S5700" i="7"/>
  <c r="F5700" i="7"/>
  <c r="D5700" i="7" s="1"/>
  <c r="G5501" i="7"/>
  <c r="I5501" i="7"/>
  <c r="D4111" i="7"/>
  <c r="D1582" i="7"/>
  <c r="G1718" i="7"/>
  <c r="D1718" i="7" s="1"/>
  <c r="V18" i="7"/>
  <c r="G18" i="7" s="1"/>
  <c r="S1718" i="7"/>
  <c r="S1044" i="7"/>
  <c r="D4192" i="7"/>
  <c r="F6787" i="7"/>
  <c r="D6787" i="7" s="1"/>
  <c r="N6787" i="7"/>
  <c r="P6772" i="7"/>
  <c r="F570" i="7"/>
  <c r="T7" i="7"/>
  <c r="O8" i="5"/>
  <c r="H7" i="5"/>
  <c r="I6632" i="7" l="1"/>
  <c r="E6632" i="7"/>
  <c r="J13" i="7"/>
  <c r="I4338" i="7"/>
  <c r="E4338" i="7"/>
  <c r="I18" i="7"/>
  <c r="E18" i="7"/>
  <c r="D18" i="7" s="1"/>
  <c r="N13" i="7"/>
  <c r="D4773" i="7"/>
  <c r="S18" i="7"/>
  <c r="D3033" i="7"/>
  <c r="E3579" i="7"/>
  <c r="F3993" i="7"/>
  <c r="S3993" i="7"/>
  <c r="U3578" i="7"/>
  <c r="S3578" i="7" s="1"/>
  <c r="I4339" i="7"/>
  <c r="E4339" i="7"/>
  <c r="D4339" i="7" s="1"/>
  <c r="V2010" i="7"/>
  <c r="S2138" i="7"/>
  <c r="G2138" i="7"/>
  <c r="D2138" i="7" s="1"/>
  <c r="H4160" i="7"/>
  <c r="N4160" i="7"/>
  <c r="H3994" i="7"/>
  <c r="I3994" i="7"/>
  <c r="M3579" i="7"/>
  <c r="U7" i="7"/>
  <c r="V1712" i="7"/>
  <c r="S2011" i="7"/>
  <c r="G2011" i="7"/>
  <c r="D2011" i="7" s="1"/>
  <c r="S2690" i="7"/>
  <c r="G2690" i="7"/>
  <c r="D2690" i="7" s="1"/>
  <c r="L6627" i="7"/>
  <c r="D6831" i="7"/>
  <c r="S1043" i="7"/>
  <c r="U6" i="7"/>
  <c r="N4772" i="7"/>
  <c r="E4772" i="7"/>
  <c r="O3578" i="7"/>
  <c r="G1460" i="7"/>
  <c r="N1460" i="7"/>
  <c r="D6703" i="7"/>
  <c r="H6671" i="7"/>
  <c r="R6628" i="7"/>
  <c r="N6628" i="7" s="1"/>
  <c r="D6688" i="7"/>
  <c r="S2902" i="7"/>
  <c r="G2902" i="7"/>
  <c r="D2902" i="7" s="1"/>
  <c r="V2689" i="7"/>
  <c r="G4338" i="7"/>
  <c r="S4338" i="7"/>
  <c r="D4357" i="7"/>
  <c r="F6627" i="7"/>
  <c r="D4995" i="7"/>
  <c r="S6670" i="7"/>
  <c r="T6627" i="7"/>
  <c r="S6627" i="7" s="1"/>
  <c r="D1461" i="7"/>
  <c r="I4463" i="7"/>
  <c r="E4463" i="7"/>
  <c r="N3584" i="7"/>
  <c r="F4772" i="7"/>
  <c r="I4772" i="7"/>
  <c r="K3578" i="7"/>
  <c r="H6632" i="7"/>
  <c r="G1044" i="7"/>
  <c r="D1044" i="7" s="1"/>
  <c r="N1044" i="7"/>
  <c r="Q7" i="7"/>
  <c r="I6831" i="7"/>
  <c r="H4463" i="7"/>
  <c r="N4463" i="7"/>
  <c r="D4791" i="7"/>
  <c r="H4772" i="7"/>
  <c r="S4772" i="7"/>
  <c r="W3578" i="7"/>
  <c r="W6" i="7" s="1"/>
  <c r="H3584" i="7"/>
  <c r="D3584" i="7" s="1"/>
  <c r="M13" i="7"/>
  <c r="H13" i="7" s="1"/>
  <c r="G6628" i="7"/>
  <c r="L7" i="7"/>
  <c r="D570" i="7"/>
  <c r="J3578" i="7"/>
  <c r="E4160" i="7"/>
  <c r="D4160" i="7" s="1"/>
  <c r="I4160" i="7"/>
  <c r="G1715" i="7"/>
  <c r="D1715" i="7" s="1"/>
  <c r="V13" i="7"/>
  <c r="G13" i="7" s="1"/>
  <c r="S1715" i="7"/>
  <c r="H6756" i="7"/>
  <c r="D6756" i="7" s="1"/>
  <c r="M6627" i="7"/>
  <c r="H4110" i="7"/>
  <c r="I4110" i="7"/>
  <c r="M3993" i="7"/>
  <c r="G1248" i="7"/>
  <c r="D1248" i="7" s="1"/>
  <c r="N1248" i="7"/>
  <c r="Q1043" i="7"/>
  <c r="I6772" i="7"/>
  <c r="J6670" i="7"/>
  <c r="I6687" i="7"/>
  <c r="E6687" i="7"/>
  <c r="D4558" i="7"/>
  <c r="F3579" i="7"/>
  <c r="K7" i="7"/>
  <c r="F7" i="7" s="1"/>
  <c r="N3994" i="7"/>
  <c r="G3994" i="7"/>
  <c r="D3994" i="7" s="1"/>
  <c r="Q3579" i="7"/>
  <c r="G3579" i="7" s="1"/>
  <c r="R6670" i="7"/>
  <c r="H6687" i="7"/>
  <c r="N6687" i="7"/>
  <c r="R7" i="7"/>
  <c r="D1460" i="7"/>
  <c r="H6628" i="7"/>
  <c r="D3078" i="7"/>
  <c r="I2689" i="7"/>
  <c r="E2689" i="7"/>
  <c r="S3078" i="7"/>
  <c r="G3078" i="7"/>
  <c r="I6671" i="7"/>
  <c r="E6671" i="7"/>
  <c r="J6628" i="7"/>
  <c r="J7" i="7" s="1"/>
  <c r="D6821" i="7"/>
  <c r="S570" i="7"/>
  <c r="T6" i="7"/>
  <c r="N4110" i="7"/>
  <c r="G4110" i="7"/>
  <c r="D4110" i="7" s="1"/>
  <c r="Q3993" i="7"/>
  <c r="R4338" i="7"/>
  <c r="E6772" i="7"/>
  <c r="D6772" i="7" s="1"/>
  <c r="N3579" i="7"/>
  <c r="O7" i="7"/>
  <c r="N7" i="7" s="1"/>
  <c r="M57" i="1"/>
  <c r="H57" i="1"/>
  <c r="G57" i="1"/>
  <c r="F57" i="1"/>
  <c r="E57" i="1"/>
  <c r="D57" i="1"/>
  <c r="M56" i="1"/>
  <c r="H56" i="1"/>
  <c r="G56" i="1"/>
  <c r="F56" i="1"/>
  <c r="E56" i="1"/>
  <c r="D56" i="1"/>
  <c r="C56" i="1" s="1"/>
  <c r="Q55" i="1"/>
  <c r="P55" i="1"/>
  <c r="O55" i="1"/>
  <c r="N55" i="1"/>
  <c r="M55" i="1" s="1"/>
  <c r="L55" i="1"/>
  <c r="G55" i="1" s="1"/>
  <c r="K55" i="1"/>
  <c r="J55" i="1"/>
  <c r="E55" i="1" s="1"/>
  <c r="I55" i="1"/>
  <c r="D55" i="1" s="1"/>
  <c r="M54" i="1"/>
  <c r="H54" i="1"/>
  <c r="G54" i="1"/>
  <c r="F54" i="1"/>
  <c r="E54" i="1"/>
  <c r="D54" i="1"/>
  <c r="Q53" i="1"/>
  <c r="P53" i="1"/>
  <c r="O53" i="1"/>
  <c r="N53" i="1"/>
  <c r="M53" i="1" s="1"/>
  <c r="L53" i="1"/>
  <c r="G53" i="1" s="1"/>
  <c r="K53" i="1"/>
  <c r="J53" i="1"/>
  <c r="E53" i="1" s="1"/>
  <c r="I53" i="1"/>
  <c r="I52" i="1" s="1"/>
  <c r="F53" i="1"/>
  <c r="Q52" i="1"/>
  <c r="O52" i="1"/>
  <c r="K52" i="1"/>
  <c r="M51" i="1"/>
  <c r="H51" i="1"/>
  <c r="G51" i="1"/>
  <c r="F51" i="1"/>
  <c r="E51" i="1"/>
  <c r="D51" i="1"/>
  <c r="Q50" i="1"/>
  <c r="Q49" i="1" s="1"/>
  <c r="P50" i="1"/>
  <c r="O50" i="1"/>
  <c r="N50" i="1"/>
  <c r="N49" i="1" s="1"/>
  <c r="L50" i="1"/>
  <c r="L49" i="1" s="1"/>
  <c r="K50" i="1"/>
  <c r="F50" i="1" s="1"/>
  <c r="J50" i="1"/>
  <c r="I50" i="1"/>
  <c r="I49" i="1" s="1"/>
  <c r="G50" i="1"/>
  <c r="P49" i="1"/>
  <c r="J49" i="1"/>
  <c r="M48" i="1"/>
  <c r="H48" i="1"/>
  <c r="G48" i="1"/>
  <c r="F48" i="1"/>
  <c r="E48" i="1"/>
  <c r="D48" i="1"/>
  <c r="Q47" i="1"/>
  <c r="P47" i="1"/>
  <c r="F47" i="1" s="1"/>
  <c r="O47" i="1"/>
  <c r="N47" i="1"/>
  <c r="L47" i="1"/>
  <c r="G47" i="1" s="1"/>
  <c r="K47" i="1"/>
  <c r="K45" i="1" s="1"/>
  <c r="J47" i="1"/>
  <c r="E47" i="1" s="1"/>
  <c r="I47" i="1"/>
  <c r="D47" i="1"/>
  <c r="M46" i="1"/>
  <c r="H46" i="1"/>
  <c r="G46" i="1"/>
  <c r="F46" i="1"/>
  <c r="E46" i="1"/>
  <c r="D46" i="1"/>
  <c r="Q45" i="1"/>
  <c r="O45" i="1"/>
  <c r="N45" i="1"/>
  <c r="J45" i="1"/>
  <c r="I45" i="1"/>
  <c r="M44" i="1"/>
  <c r="H44" i="1"/>
  <c r="G44" i="1"/>
  <c r="F44" i="1"/>
  <c r="E44" i="1"/>
  <c r="C44" i="1" s="1"/>
  <c r="D44" i="1"/>
  <c r="Q43" i="1"/>
  <c r="P43" i="1"/>
  <c r="O43" i="1"/>
  <c r="N43" i="1"/>
  <c r="N42" i="1" s="1"/>
  <c r="L43" i="1"/>
  <c r="G43" i="1" s="1"/>
  <c r="K43" i="1"/>
  <c r="K42" i="1" s="1"/>
  <c r="J43" i="1"/>
  <c r="J42" i="1" s="1"/>
  <c r="I43" i="1"/>
  <c r="D43" i="1"/>
  <c r="Q42" i="1"/>
  <c r="Q41" i="1" s="1"/>
  <c r="O42" i="1"/>
  <c r="O41" i="1" s="1"/>
  <c r="I42" i="1"/>
  <c r="I41" i="1" s="1"/>
  <c r="M40" i="1"/>
  <c r="H40" i="1"/>
  <c r="G40" i="1"/>
  <c r="F40" i="1"/>
  <c r="E40" i="1"/>
  <c r="D40" i="1"/>
  <c r="M39" i="1"/>
  <c r="H39" i="1"/>
  <c r="G39" i="1"/>
  <c r="F39" i="1"/>
  <c r="E39" i="1"/>
  <c r="D39" i="1"/>
  <c r="M38" i="1"/>
  <c r="H38" i="1"/>
  <c r="G38" i="1"/>
  <c r="F38" i="1"/>
  <c r="E38" i="1"/>
  <c r="D38" i="1"/>
  <c r="Q37" i="1"/>
  <c r="P37" i="1"/>
  <c r="O37" i="1"/>
  <c r="N37" i="1"/>
  <c r="M37" i="1" s="1"/>
  <c r="L37" i="1"/>
  <c r="G37" i="1" s="1"/>
  <c r="K37" i="1"/>
  <c r="J37" i="1"/>
  <c r="E37" i="1" s="1"/>
  <c r="I37" i="1"/>
  <c r="F37" i="1"/>
  <c r="M36" i="1"/>
  <c r="H36" i="1"/>
  <c r="G36" i="1"/>
  <c r="F36" i="1"/>
  <c r="E36" i="1"/>
  <c r="D36" i="1"/>
  <c r="M35" i="1"/>
  <c r="H35" i="1"/>
  <c r="G35" i="1"/>
  <c r="F35" i="1"/>
  <c r="E35" i="1"/>
  <c r="D35" i="1"/>
  <c r="M34" i="1"/>
  <c r="H34" i="1"/>
  <c r="G34" i="1"/>
  <c r="C34" i="1" s="1"/>
  <c r="F34" i="1"/>
  <c r="E34" i="1"/>
  <c r="D34" i="1"/>
  <c r="M33" i="1"/>
  <c r="H33" i="1"/>
  <c r="G33" i="1"/>
  <c r="F33" i="1"/>
  <c r="E33" i="1"/>
  <c r="D33" i="1"/>
  <c r="M32" i="1"/>
  <c r="H32" i="1"/>
  <c r="G32" i="1"/>
  <c r="F32" i="1"/>
  <c r="E32" i="1"/>
  <c r="D32" i="1"/>
  <c r="M31" i="1"/>
  <c r="H31" i="1"/>
  <c r="G31" i="1"/>
  <c r="F31" i="1"/>
  <c r="E31" i="1"/>
  <c r="D31" i="1"/>
  <c r="M30" i="1"/>
  <c r="H30" i="1"/>
  <c r="G30" i="1"/>
  <c r="F30" i="1"/>
  <c r="E30" i="1"/>
  <c r="D30" i="1"/>
  <c r="C30" i="1"/>
  <c r="Q29" i="1"/>
  <c r="P29" i="1"/>
  <c r="O29" i="1"/>
  <c r="O28" i="1" s="1"/>
  <c r="N29" i="1"/>
  <c r="M29" i="1" s="1"/>
  <c r="L29" i="1"/>
  <c r="K29" i="1"/>
  <c r="K28" i="1" s="1"/>
  <c r="J29" i="1"/>
  <c r="E29" i="1" s="1"/>
  <c r="I29" i="1"/>
  <c r="I28" i="1" s="1"/>
  <c r="G29" i="1"/>
  <c r="F29" i="1"/>
  <c r="Q28" i="1"/>
  <c r="G28" i="1" s="1"/>
  <c r="P28" i="1"/>
  <c r="L28" i="1"/>
  <c r="M27" i="1"/>
  <c r="H27" i="1"/>
  <c r="G27" i="1"/>
  <c r="F27" i="1"/>
  <c r="E27" i="1"/>
  <c r="D27" i="1"/>
  <c r="M26" i="1"/>
  <c r="H26" i="1"/>
  <c r="G26" i="1"/>
  <c r="C26" i="1" s="1"/>
  <c r="F26" i="1"/>
  <c r="E26" i="1"/>
  <c r="D26" i="1"/>
  <c r="M25" i="1"/>
  <c r="H25" i="1"/>
  <c r="G25" i="1"/>
  <c r="F25" i="1"/>
  <c r="E25" i="1"/>
  <c r="D25" i="1"/>
  <c r="Q24" i="1"/>
  <c r="P24" i="1"/>
  <c r="P22" i="1" s="1"/>
  <c r="O24" i="1"/>
  <c r="O22" i="1" s="1"/>
  <c r="N24" i="1"/>
  <c r="L24" i="1"/>
  <c r="K24" i="1"/>
  <c r="F24" i="1" s="1"/>
  <c r="J24" i="1"/>
  <c r="E24" i="1" s="1"/>
  <c r="I24" i="1"/>
  <c r="M23" i="1"/>
  <c r="H23" i="1"/>
  <c r="G23" i="1"/>
  <c r="F23" i="1"/>
  <c r="E23" i="1"/>
  <c r="D23" i="1"/>
  <c r="N22" i="1"/>
  <c r="L22" i="1"/>
  <c r="M20" i="1"/>
  <c r="H20" i="1"/>
  <c r="G20" i="1"/>
  <c r="F20" i="1"/>
  <c r="E20" i="1"/>
  <c r="C20" i="1" s="1"/>
  <c r="D20" i="1"/>
  <c r="M19" i="1"/>
  <c r="H19" i="1"/>
  <c r="G19" i="1"/>
  <c r="F19" i="1"/>
  <c r="E19" i="1"/>
  <c r="D19" i="1"/>
  <c r="Q18" i="1"/>
  <c r="P18" i="1"/>
  <c r="O18" i="1"/>
  <c r="N18" i="1"/>
  <c r="L18" i="1"/>
  <c r="K18" i="1"/>
  <c r="F18" i="1" s="1"/>
  <c r="J18" i="1"/>
  <c r="I18" i="1"/>
  <c r="G18" i="1"/>
  <c r="M17" i="1"/>
  <c r="H17" i="1"/>
  <c r="G17" i="1"/>
  <c r="F17" i="1"/>
  <c r="E17" i="1"/>
  <c r="D17" i="1"/>
  <c r="M16" i="1"/>
  <c r="H16" i="1"/>
  <c r="G16" i="1"/>
  <c r="F16" i="1"/>
  <c r="E16" i="1"/>
  <c r="D16" i="1"/>
  <c r="Q15" i="1"/>
  <c r="P15" i="1"/>
  <c r="O15" i="1"/>
  <c r="N15" i="1"/>
  <c r="M15" i="1" s="1"/>
  <c r="L15" i="1"/>
  <c r="G15" i="1" s="1"/>
  <c r="K15" i="1"/>
  <c r="J15" i="1"/>
  <c r="E15" i="1" s="1"/>
  <c r="I15" i="1"/>
  <c r="H15" i="1" s="1"/>
  <c r="M14" i="1"/>
  <c r="H14" i="1"/>
  <c r="G14" i="1"/>
  <c r="F14" i="1"/>
  <c r="E14" i="1"/>
  <c r="D14" i="1"/>
  <c r="C14" i="1" s="1"/>
  <c r="M13" i="1"/>
  <c r="H13" i="1"/>
  <c r="G13" i="1"/>
  <c r="F13" i="1"/>
  <c r="E13" i="1"/>
  <c r="D13" i="1"/>
  <c r="Q12" i="1"/>
  <c r="G12" i="1" s="1"/>
  <c r="P12" i="1"/>
  <c r="O12" i="1"/>
  <c r="N12" i="1"/>
  <c r="M12" i="1"/>
  <c r="L12" i="1"/>
  <c r="K12" i="1"/>
  <c r="F12" i="1" s="1"/>
  <c r="J12" i="1"/>
  <c r="E12" i="1" s="1"/>
  <c r="I12" i="1"/>
  <c r="H12" i="1" s="1"/>
  <c r="P11" i="1"/>
  <c r="O11" i="1"/>
  <c r="N11" i="1"/>
  <c r="L11" i="1"/>
  <c r="K11" i="1"/>
  <c r="J11" i="1"/>
  <c r="E11" i="1" s="1"/>
  <c r="M10" i="1"/>
  <c r="H10" i="1"/>
  <c r="G10" i="1"/>
  <c r="F10" i="1"/>
  <c r="E10" i="1"/>
  <c r="C10" i="1" s="1"/>
  <c r="D10" i="1"/>
  <c r="Q9" i="1"/>
  <c r="P9" i="1"/>
  <c r="O9" i="1"/>
  <c r="N9" i="1"/>
  <c r="L9" i="1"/>
  <c r="G9" i="1" s="1"/>
  <c r="K9" i="1"/>
  <c r="F9" i="1" s="1"/>
  <c r="J9" i="1"/>
  <c r="I9" i="1"/>
  <c r="M8" i="1"/>
  <c r="H8" i="1"/>
  <c r="G8" i="1"/>
  <c r="F8" i="1"/>
  <c r="E8" i="1"/>
  <c r="C8" i="1" s="1"/>
  <c r="D8" i="1"/>
  <c r="Q7" i="1"/>
  <c r="P7" i="1"/>
  <c r="O7" i="1"/>
  <c r="O6" i="1" s="1"/>
  <c r="O5" i="1" s="1"/>
  <c r="N7" i="1"/>
  <c r="L7" i="1"/>
  <c r="K7" i="1"/>
  <c r="K6" i="1" s="1"/>
  <c r="J7" i="1"/>
  <c r="E7" i="1" s="1"/>
  <c r="I7" i="1"/>
  <c r="D7" i="1"/>
  <c r="Q6" i="1"/>
  <c r="I6" i="1"/>
  <c r="I7" i="7" l="1"/>
  <c r="E7" i="7"/>
  <c r="H4338" i="7"/>
  <c r="N4338" i="7"/>
  <c r="D6671" i="7"/>
  <c r="I6670" i="7"/>
  <c r="E6670" i="7"/>
  <c r="J6627" i="7"/>
  <c r="G6627" i="7"/>
  <c r="L6" i="7"/>
  <c r="H3579" i="7"/>
  <c r="M7" i="7"/>
  <c r="H7" i="7" s="1"/>
  <c r="V1711" i="7"/>
  <c r="G2010" i="7"/>
  <c r="D2010" i="7" s="1"/>
  <c r="S2010" i="7"/>
  <c r="I3579" i="7"/>
  <c r="F3578" i="7"/>
  <c r="K6" i="7"/>
  <c r="F6" i="7" s="1"/>
  <c r="D4463" i="7"/>
  <c r="I13" i="7"/>
  <c r="E13" i="7"/>
  <c r="D13" i="7" s="1"/>
  <c r="N3993" i="7"/>
  <c r="G3993" i="7"/>
  <c r="Q3578" i="7"/>
  <c r="G3578" i="7" s="1"/>
  <c r="G1712" i="7"/>
  <c r="D1712" i="7" s="1"/>
  <c r="S1712" i="7"/>
  <c r="V7" i="7"/>
  <c r="S7" i="7" s="1"/>
  <c r="R3578" i="7"/>
  <c r="D6687" i="7"/>
  <c r="H6627" i="7"/>
  <c r="E3578" i="7"/>
  <c r="N3578" i="7"/>
  <c r="O6" i="7"/>
  <c r="D6632" i="7"/>
  <c r="I6628" i="7"/>
  <c r="E6628" i="7"/>
  <c r="D6628" i="7" s="1"/>
  <c r="H6670" i="7"/>
  <c r="R6627" i="7"/>
  <c r="N6627" i="7" s="1"/>
  <c r="N6670" i="7"/>
  <c r="G1043" i="7"/>
  <c r="D1043" i="7" s="1"/>
  <c r="N1043" i="7"/>
  <c r="Q6" i="7"/>
  <c r="H3993" i="7"/>
  <c r="D3993" i="7" s="1"/>
  <c r="I3993" i="7"/>
  <c r="M3578" i="7"/>
  <c r="I3578" i="7" s="1"/>
  <c r="S2689" i="7"/>
  <c r="G2689" i="7"/>
  <c r="D2689" i="7" s="1"/>
  <c r="S13" i="7"/>
  <c r="D4772" i="7"/>
  <c r="D3579" i="7"/>
  <c r="D4338" i="7"/>
  <c r="C13" i="1"/>
  <c r="C16" i="1"/>
  <c r="H18" i="1"/>
  <c r="C19" i="1"/>
  <c r="J22" i="1"/>
  <c r="C25" i="1"/>
  <c r="C40" i="1"/>
  <c r="F43" i="1"/>
  <c r="C51" i="1"/>
  <c r="H7" i="1"/>
  <c r="F11" i="1"/>
  <c r="D15" i="1"/>
  <c r="C15" i="1" s="1"/>
  <c r="F15" i="1"/>
  <c r="C17" i="1"/>
  <c r="M18" i="1"/>
  <c r="K22" i="1"/>
  <c r="F22" i="1" s="1"/>
  <c r="G24" i="1"/>
  <c r="F28" i="1"/>
  <c r="C32" i="1"/>
  <c r="C36" i="1"/>
  <c r="C39" i="1"/>
  <c r="E45" i="1"/>
  <c r="C46" i="1"/>
  <c r="M47" i="1"/>
  <c r="M50" i="1"/>
  <c r="P52" i="1"/>
  <c r="F52" i="1" s="1"/>
  <c r="C57" i="1"/>
  <c r="C23" i="1"/>
  <c r="H24" i="1"/>
  <c r="C27" i="1"/>
  <c r="C31" i="1"/>
  <c r="C33" i="1"/>
  <c r="C35" i="1"/>
  <c r="C38" i="1"/>
  <c r="C48" i="1"/>
  <c r="C54" i="1"/>
  <c r="F7" i="1"/>
  <c r="P6" i="1"/>
  <c r="P5" i="1" s="1"/>
  <c r="C47" i="1"/>
  <c r="G49" i="1"/>
  <c r="D49" i="1"/>
  <c r="J41" i="1"/>
  <c r="E41" i="1" s="1"/>
  <c r="E42" i="1"/>
  <c r="G7" i="1"/>
  <c r="L6" i="1"/>
  <c r="M9" i="1"/>
  <c r="N6" i="1"/>
  <c r="D9" i="1"/>
  <c r="F6" i="1"/>
  <c r="K5" i="1"/>
  <c r="M7" i="1"/>
  <c r="E9" i="1"/>
  <c r="J6" i="1"/>
  <c r="H9" i="1"/>
  <c r="N41" i="1"/>
  <c r="H47" i="1"/>
  <c r="D6" i="1"/>
  <c r="I11" i="1"/>
  <c r="Q11" i="1"/>
  <c r="Q5" i="1" s="1"/>
  <c r="D18" i="1"/>
  <c r="O21" i="1"/>
  <c r="O4" i="1" s="1"/>
  <c r="O3" i="1" s="1"/>
  <c r="J28" i="1"/>
  <c r="H28" i="1" s="1"/>
  <c r="N28" i="1"/>
  <c r="K41" i="1"/>
  <c r="D42" i="1"/>
  <c r="L42" i="1"/>
  <c r="P42" i="1"/>
  <c r="P41" i="1" s="1"/>
  <c r="P21" i="1" s="1"/>
  <c r="E43" i="1"/>
  <c r="M43" i="1"/>
  <c r="K49" i="1"/>
  <c r="F49" i="1" s="1"/>
  <c r="O49" i="1"/>
  <c r="E49" i="1" s="1"/>
  <c r="D50" i="1"/>
  <c r="H50" i="1"/>
  <c r="J52" i="1"/>
  <c r="E52" i="1" s="1"/>
  <c r="N52" i="1"/>
  <c r="M52" i="1" s="1"/>
  <c r="M24" i="1"/>
  <c r="H43" i="1"/>
  <c r="E18" i="1"/>
  <c r="E22" i="1"/>
  <c r="I22" i="1"/>
  <c r="Q22" i="1"/>
  <c r="M22" i="1" s="1"/>
  <c r="D29" i="1"/>
  <c r="C29" i="1" s="1"/>
  <c r="H29" i="1"/>
  <c r="D37" i="1"/>
  <c r="C37" i="1" s="1"/>
  <c r="H37" i="1"/>
  <c r="D45" i="1"/>
  <c r="L45" i="1"/>
  <c r="G45" i="1" s="1"/>
  <c r="P45" i="1"/>
  <c r="F45" i="1" s="1"/>
  <c r="E50" i="1"/>
  <c r="D53" i="1"/>
  <c r="C53" i="1" s="1"/>
  <c r="H53" i="1"/>
  <c r="F55" i="1"/>
  <c r="C55" i="1" s="1"/>
  <c r="H55" i="1"/>
  <c r="D12" i="1"/>
  <c r="C12" i="1" s="1"/>
  <c r="D24" i="1"/>
  <c r="C24" i="1" s="1"/>
  <c r="D28" i="1"/>
  <c r="D52" i="1"/>
  <c r="L52" i="1"/>
  <c r="G52" i="1" s="1"/>
  <c r="R6" i="7" l="1"/>
  <c r="N6" i="7" s="1"/>
  <c r="G7" i="7"/>
  <c r="D7" i="7" s="1"/>
  <c r="H3578" i="7"/>
  <c r="D3578" i="7" s="1"/>
  <c r="M6" i="7"/>
  <c r="H6" i="7" s="1"/>
  <c r="I6627" i="7"/>
  <c r="E6627" i="7"/>
  <c r="D6627" i="7" s="1"/>
  <c r="J6" i="7"/>
  <c r="D6670" i="7"/>
  <c r="V6" i="7"/>
  <c r="S6" i="7" s="1"/>
  <c r="G1711" i="7"/>
  <c r="D1711" i="7" s="1"/>
  <c r="S1711" i="7"/>
  <c r="C50" i="1"/>
  <c r="C43" i="1"/>
  <c r="M49" i="1"/>
  <c r="M11" i="1"/>
  <c r="M41" i="1"/>
  <c r="C9" i="1"/>
  <c r="C7" i="1"/>
  <c r="I5" i="1"/>
  <c r="D11" i="1"/>
  <c r="H11" i="1"/>
  <c r="H45" i="1"/>
  <c r="F41" i="1"/>
  <c r="K21" i="1"/>
  <c r="F21" i="1" s="1"/>
  <c r="M42" i="1"/>
  <c r="E6" i="1"/>
  <c r="J5" i="1"/>
  <c r="K4" i="1"/>
  <c r="F5" i="1"/>
  <c r="M6" i="1"/>
  <c r="N5" i="1"/>
  <c r="M45" i="1"/>
  <c r="C49" i="1"/>
  <c r="C45" i="1"/>
  <c r="L41" i="1"/>
  <c r="H41" i="1" s="1"/>
  <c r="G42" i="1"/>
  <c r="M28" i="1"/>
  <c r="N21" i="1"/>
  <c r="C18" i="1"/>
  <c r="F42" i="1"/>
  <c r="C42" i="1" s="1"/>
  <c r="D41" i="1"/>
  <c r="H49" i="1"/>
  <c r="H6" i="1"/>
  <c r="I21" i="1"/>
  <c r="H22" i="1"/>
  <c r="D22" i="1"/>
  <c r="C52" i="1"/>
  <c r="C28" i="1"/>
  <c r="Q21" i="1"/>
  <c r="G22" i="1"/>
  <c r="H42" i="1"/>
  <c r="J21" i="1"/>
  <c r="E21" i="1" s="1"/>
  <c r="E28" i="1"/>
  <c r="Q4" i="1"/>
  <c r="Q3" i="1" s="1"/>
  <c r="H52" i="1"/>
  <c r="G11" i="1"/>
  <c r="L5" i="1"/>
  <c r="G6" i="1"/>
  <c r="C6" i="1" s="1"/>
  <c r="P4" i="1"/>
  <c r="P3" i="1" s="1"/>
  <c r="I6" i="7" l="1"/>
  <c r="E6" i="7"/>
  <c r="G6" i="7"/>
  <c r="K3" i="1"/>
  <c r="F3" i="1" s="1"/>
  <c r="F4" i="1"/>
  <c r="L21" i="1"/>
  <c r="G21" i="1" s="1"/>
  <c r="G41" i="1"/>
  <c r="C41" i="1" s="1"/>
  <c r="M5" i="1"/>
  <c r="N4" i="1"/>
  <c r="E5" i="1"/>
  <c r="J4" i="1"/>
  <c r="C11" i="1"/>
  <c r="H21" i="1"/>
  <c r="D21" i="1"/>
  <c r="C21" i="1" s="1"/>
  <c r="G5" i="1"/>
  <c r="C22" i="1"/>
  <c r="M21" i="1"/>
  <c r="H5" i="1"/>
  <c r="D5" i="1"/>
  <c r="I4" i="1"/>
  <c r="D6" i="7" l="1"/>
  <c r="J3" i="1"/>
  <c r="E3" i="1" s="1"/>
  <c r="E4" i="1"/>
  <c r="D4" i="1"/>
  <c r="I3" i="1"/>
  <c r="C5" i="1"/>
  <c r="N3" i="1"/>
  <c r="M3" i="1" s="1"/>
  <c r="M4" i="1"/>
  <c r="L4" i="1"/>
  <c r="H4" i="1" s="1"/>
  <c r="G4" i="1" l="1"/>
  <c r="C4" i="1" s="1"/>
  <c r="L3" i="1"/>
  <c r="G3" i="1" s="1"/>
  <c r="D3" i="1"/>
  <c r="H3" i="1" l="1"/>
  <c r="C3" i="1"/>
</calcChain>
</file>

<file path=xl/sharedStrings.xml><?xml version="1.0" encoding="utf-8"?>
<sst xmlns="http://schemas.openxmlformats.org/spreadsheetml/2006/main" count="41681" uniqueCount="2295">
  <si>
    <t>სულ შემოსულობები და ნაშთის ცვლილება</t>
  </si>
  <si>
    <t>შემოსავლები</t>
  </si>
  <si>
    <t>გადასახადები</t>
  </si>
  <si>
    <t>გადასახადები შემოსავალზე, მოგებაზე და კაპიტალის ღირებულების ნაზრდზე</t>
  </si>
  <si>
    <t>ფიზიკური პირებიდან</t>
  </si>
  <si>
    <t>საშემოსავლო გადასახადი</t>
  </si>
  <si>
    <t>გადასახადი საწარმოებიდან</t>
  </si>
  <si>
    <t>მოგების გადასახადი</t>
  </si>
  <si>
    <t>გადასახადები საქონელსა და მომსახურებაზე</t>
  </si>
  <si>
    <t>საყოველთაო გადასახადები საქონელსა და მომსახურებაზე</t>
  </si>
  <si>
    <t>დამატებული ღირებულების გადასახადი</t>
  </si>
  <si>
    <t>აქციზი</t>
  </si>
  <si>
    <t>გადასახადები საგარეო ვაჭრობასა და საგარეო-ეკონომიკურ ოპერაციებზე</t>
  </si>
  <si>
    <t>იმპორტის გადასახადი</t>
  </si>
  <si>
    <t>სხვა გადასახადები</t>
  </si>
  <si>
    <t>გრანტები</t>
  </si>
  <si>
    <t>საბიუჯეტო</t>
  </si>
  <si>
    <t>ხარჯზე მიბმული</t>
  </si>
  <si>
    <t>სხვა შემოსავლები</t>
  </si>
  <si>
    <t xml:space="preserve">შემოსავლები საკუთრებიდან </t>
  </si>
  <si>
    <t>პროცენტები</t>
  </si>
  <si>
    <t>დივიდენდები</t>
  </si>
  <si>
    <t>სახელმწიფოს წილობრივი მონაწილეობით მოქმედი საწარმოების მოგებიდან მიღებული დივიდენდი</t>
  </si>
  <si>
    <t>შემოსავალი ეროვნული ბანკის მოგებიდან</t>
  </si>
  <si>
    <t>რენტა</t>
  </si>
  <si>
    <t>საქონლისა და მომსახურების რეალიზაცია</t>
  </si>
  <si>
    <t>ადმინისტრაციული მოსაკრებლები და გადასახდელები</t>
  </si>
  <si>
    <t>სალიცენზიო მოსაკრებელი</t>
  </si>
  <si>
    <t>სანებართვო მოსაკრებელი</t>
  </si>
  <si>
    <t>სარეგისტრაციო მოსაკრებელი</t>
  </si>
  <si>
    <t>სახელმწიფო ბაჟი</t>
  </si>
  <si>
    <t>საკონსულო მოსაკრებელი</t>
  </si>
  <si>
    <t>სამხედრო სავალდებულო სამსახურის გადავადების მოსაკრებელი</t>
  </si>
  <si>
    <t>სხვა არაკლასიფიცირებული მოსაკრებელი</t>
  </si>
  <si>
    <t>არასაბაზრო წესით გაყიდული საქონელი და მომსახურება</t>
  </si>
  <si>
    <t>შემოსავლები საქონლის რეალიზაციიდან</t>
  </si>
  <si>
    <t>შემოსავლები მომსახურების გაწევიდან</t>
  </si>
  <si>
    <t>სანქციები (ჯარიმები და საურავები)</t>
  </si>
  <si>
    <t>ტრანსფერები რომლებიც სხვაგან არ არის კლასიფიცირებული</t>
  </si>
  <si>
    <t>მიმდინარე ტრანსფერები რომლებიც სხვაგან არ არის კლასიფიცირებული</t>
  </si>
  <si>
    <t>სხვა მიმდინარე ნებაყოფლობითი ტრანსფერები რომლებიც ხვაგან არ არის კლასიფიცირებული</t>
  </si>
  <si>
    <t>სხვა არაკლასიფიცირებული შემოსავლები</t>
  </si>
  <si>
    <t>არაფინანსური აქტივების კლება</t>
  </si>
  <si>
    <t>ძირითადი აქტივები</t>
  </si>
  <si>
    <t>არაწარმოებული აქტივები</t>
  </si>
  <si>
    <t>მიწა</t>
  </si>
  <si>
    <t>ფინანსური აქტივების კლება (ნაშთის გარდა)</t>
  </si>
  <si>
    <t>საშინაო</t>
  </si>
  <si>
    <t>სესხები</t>
  </si>
  <si>
    <t>ვალდებულებების ზრდა</t>
  </si>
  <si>
    <t>ფასიანი ქაღალდები, გარდა აქციებისა</t>
  </si>
  <si>
    <t>საგარეო</t>
  </si>
  <si>
    <t>ნაშთის ცვლილება</t>
  </si>
  <si>
    <t>დასახელება</t>
  </si>
  <si>
    <t>2021 წლის გეგმა</t>
  </si>
  <si>
    <t>I კვ</t>
  </si>
  <si>
    <t>II კვ</t>
  </si>
  <si>
    <t>III კვ</t>
  </si>
  <si>
    <t>IV კვ</t>
  </si>
  <si>
    <t>2021 წლის გეგმა (საბიუჯეტო სახსრები)</t>
  </si>
  <si>
    <t>2021 წლის გეგმა (დონორი)</t>
  </si>
  <si>
    <t>დანართი 1</t>
  </si>
  <si>
    <t>სახელმწიფო ბიუჯეტის შემოსულობების და ნაშთის ცვლილების კვარტალური განწერა</t>
  </si>
  <si>
    <t>ლარებში</t>
  </si>
  <si>
    <t>დანართი 3</t>
  </si>
  <si>
    <t>სახელმწიფო ბიუჯეტის შემოსულობების და ნაშთის ცვლილების კვარტალური განწერა (საბიუჯეტო სახსრები)</t>
  </si>
  <si>
    <t>დანართი 5</t>
  </si>
  <si>
    <t>სახელმწიფო ბიუჯეტის შემოსულობების და ნაშთის ცვლილების კვარტალური განწერა (დონორების დაფინანსება)</t>
  </si>
  <si>
    <t>დანართი #7</t>
  </si>
  <si>
    <t xml:space="preserve"> </t>
  </si>
  <si>
    <t>საქართველოს 2021 წლის ნაერთი ბიუჯეტის შემოსულობების საპროგნოზო მაჩვენებლების კვარტალური განწერა</t>
  </si>
  <si>
    <t>ათასი ლარი</t>
  </si>
  <si>
    <t>სულ</t>
  </si>
  <si>
    <t>კვარტლების მიხედვით</t>
  </si>
  <si>
    <t>kontroli</t>
  </si>
  <si>
    <t>procentuli ganawileba</t>
  </si>
  <si>
    <t>I</t>
  </si>
  <si>
    <t>II</t>
  </si>
  <si>
    <t>III</t>
  </si>
  <si>
    <t>IV</t>
  </si>
  <si>
    <t>სულ შემოსულობები</t>
  </si>
  <si>
    <t>გადასახადები ქონებაზე</t>
  </si>
  <si>
    <t>გადასახადები უძრავ ქონებაზე</t>
  </si>
  <si>
    <t>ქონების გადასახადი</t>
  </si>
  <si>
    <t>გადასახადები საგარეო ვაჭრობისა და საგარეო-ეკონომიკურ ოპერაციებზე</t>
  </si>
  <si>
    <t>შემოსავლები საკუთრებიდან</t>
  </si>
  <si>
    <t>სახელმწიფო წილობრივი მონაწილეობით მოქმედი საწარმოების მოგებიდან მიღებული დივიდენდები</t>
  </si>
  <si>
    <t>ადმინისტრაციული მოსაკრებელი და გადასახდელები</t>
  </si>
  <si>
    <t>სათამაშო ბიზნესის მოსაკრებელი</t>
  </si>
  <si>
    <t>სანქციები, ჯარიმები და საურავები</t>
  </si>
  <si>
    <t>ტრანსფერები, რომლებიც სხვაგან არ არის კლასიფიცირებული</t>
  </si>
  <si>
    <t>არაფინანსური აქტივები</t>
  </si>
  <si>
    <t>სხვა ბუნებრივი აქტივები</t>
  </si>
  <si>
    <t>რადიოსიხშირული სპექტრით სარგებლობის ლიცენზია</t>
  </si>
  <si>
    <t>ფინანსური აქტივები</t>
  </si>
  <si>
    <t>აქციები და სხვა კაპიტალი</t>
  </si>
  <si>
    <t>ხარჯები</t>
  </si>
  <si>
    <t>შრომის ანაზღაურება</t>
  </si>
  <si>
    <t>საქონელი და მომსახურება</t>
  </si>
  <si>
    <t>პროცენტი</t>
  </si>
  <si>
    <t>სუბსიდიები</t>
  </si>
  <si>
    <t>სოციალური უზრუნველყოფა</t>
  </si>
  <si>
    <t>სხვა ხარჯები</t>
  </si>
  <si>
    <t>საოპერაციო სალდო</t>
  </si>
  <si>
    <t>არაფინანსური აქტივების ცვლილება</t>
  </si>
  <si>
    <t>ზრდა</t>
  </si>
  <si>
    <t>კლება</t>
  </si>
  <si>
    <t>მთლიანი სალდო</t>
  </si>
  <si>
    <t>ფინანსური აქტივების ცვლილება</t>
  </si>
  <si>
    <t>ზრდა (ფ)</t>
  </si>
  <si>
    <t>ვალუტა და დეპოზიტები</t>
  </si>
  <si>
    <t>კლება (ფ)</t>
  </si>
  <si>
    <t>ვალდებულებების ცვლილება</t>
  </si>
  <si>
    <t>ზრდა (ვ)</t>
  </si>
  <si>
    <t>ფასიანი ქაღალდები, გარდა აქციებისა (ვზ)</t>
  </si>
  <si>
    <t>კლება (ვ)</t>
  </si>
  <si>
    <t>სხვა კრედიტორული დავალიანებები</t>
  </si>
  <si>
    <t>ბალანსი</t>
  </si>
  <si>
    <t>შემოსულობები</t>
  </si>
  <si>
    <t>ფინანსური აქტივების კლება (ნაშთის გამოკლებით)</t>
  </si>
  <si>
    <t>გადასახდელები</t>
  </si>
  <si>
    <t>არაფინანსური აქტივების ზრდა</t>
  </si>
  <si>
    <t>ფინანსური აქტივების ზრდა (ნაშთის გამოკლებით)</t>
  </si>
  <si>
    <t>ვალდებულებების კლება</t>
  </si>
  <si>
    <t/>
  </si>
  <si>
    <t>2021 წლის დამტკიცებული გეგმა</t>
  </si>
  <si>
    <t>ორგანიზაციული კოდი</t>
  </si>
  <si>
    <t>სულ ჯამი</t>
  </si>
  <si>
    <t>I კვ.</t>
  </si>
  <si>
    <t>II კვ.</t>
  </si>
  <si>
    <t>III კვ.</t>
  </si>
  <si>
    <t>IV კვ.</t>
  </si>
  <si>
    <t>საბიუჯეტო სახსრები ჯამი</t>
  </si>
  <si>
    <t>გრანტი ჯამი</t>
  </si>
  <si>
    <t>კრედიტი ჯამი</t>
  </si>
  <si>
    <t>00 00</t>
  </si>
  <si>
    <t>სხვა სექტორებს</t>
  </si>
  <si>
    <t>გრანტები უცხო სახელმწიფოთა მთავრობებს</t>
  </si>
  <si>
    <t>მიმდინარე</t>
  </si>
  <si>
    <t>გრანტები საერთაშორისო ორგანიზაციებს</t>
  </si>
  <si>
    <t>გრანტები სხვა დონის სახელმწიფო ერთეულებს</t>
  </si>
  <si>
    <t>გრანტები ცენტრალურ ბიუჯეტს</t>
  </si>
  <si>
    <t>გრანტები სახელმწიფო ბიუჯეტს</t>
  </si>
  <si>
    <t>გრანტები ცენტრალური ბიუჯეტის სსიპ(ებ)-ს/ა(ა)იპ(ებ)-ს</t>
  </si>
  <si>
    <t>გრანტები ავტონომიური რესპუბლიკის ერთიან ბიუჯეტს</t>
  </si>
  <si>
    <t>გრანტები ავტონომიური რესპუბლიკის რესპუბლიკურ ბიუჯეტს</t>
  </si>
  <si>
    <t>სპეციალური ტრანსფერი</t>
  </si>
  <si>
    <t>გრანტები ავტონომიური რესპუბლიკის სსიპ(ებ)-ს/ა(ა)იპ(ბ)-ს</t>
  </si>
  <si>
    <t>გრანტები ერთიან მუნიციპალურ ბიუჯეტს</t>
  </si>
  <si>
    <t>გრანტები თვითმმართველი ერთეულის ბიუჯეტს</t>
  </si>
  <si>
    <t>მიზნობრივი ტრანსფერი</t>
  </si>
  <si>
    <t>სხვა</t>
  </si>
  <si>
    <t>გრანტები თვითმმართველი ერთეულის სსიპ(ებ)-ს/ა(ა)იპ(ბ)-ს</t>
  </si>
  <si>
    <t>კაპიტალური</t>
  </si>
  <si>
    <t>კაპიტალური ტრანსფერი</t>
  </si>
  <si>
    <t>ქონებასთან დაკავშირებული ხარჯები, გარდა პროცენტისა</t>
  </si>
  <si>
    <t>მიმდინარე ტრანსფერები, რომელიც სხვაგან არ არის კლასიფიცირებული</t>
  </si>
  <si>
    <t>კაპიტალური ტრანსფერები, რომელიც სხვაგან არ არის კლასიფიცირებული</t>
  </si>
  <si>
    <t>ფინანსური აქტივების ზრდა</t>
  </si>
  <si>
    <t>01 00</t>
  </si>
  <si>
    <t>საქართველოს პარლამენტი და მასთან არსებული ორგანიზაციები</t>
  </si>
  <si>
    <t>01 01</t>
  </si>
  <si>
    <t>საკანონმდებლო საქმიანობა</t>
  </si>
  <si>
    <t>01 01 01</t>
  </si>
  <si>
    <t>საკანონმდებლო, წარმომადგენლობითი და საზედამხედველო საქმიანობა</t>
  </si>
  <si>
    <t>01 01 02</t>
  </si>
  <si>
    <t>საპარლამენტო ფრაქციების და მაჟორიტარი პარლამენტის წევრების ბიუროების საქმიანობა</t>
  </si>
  <si>
    <t>01 01 03</t>
  </si>
  <si>
    <t>საკანონმდებლო საქმიანობის ადმინისტრაციული მხარდაჭერა</t>
  </si>
  <si>
    <t>01 01 03 01</t>
  </si>
  <si>
    <t>საკანონმდებლო საქმიანობის ადმინისტრირება</t>
  </si>
  <si>
    <t>01 01 03 02</t>
  </si>
  <si>
    <t>პერსონალის პროფესიული განვითარება</t>
  </si>
  <si>
    <t>01 02</t>
  </si>
  <si>
    <t>საბიბლიოთეკო საქმიანობა</t>
  </si>
  <si>
    <t>01 03</t>
  </si>
  <si>
    <t>ჰერალდიკური საქმიანობის სახელმწიფო რეგულირება</t>
  </si>
  <si>
    <t>01 04</t>
  </si>
  <si>
    <t>საქართველოს პარლამენტის ანალიტიკური და კვლევითი საქმიანობის გაძლიერება</t>
  </si>
  <si>
    <t>02 00</t>
  </si>
  <si>
    <t>საქართველოს პრეზიდენტის ადმინისტრაცია</t>
  </si>
  <si>
    <t>03 00</t>
  </si>
  <si>
    <t>საქართველოს ბიზნესომბუდსმენის აპარატი</t>
  </si>
  <si>
    <t>04 00</t>
  </si>
  <si>
    <t>საქართველოს მთავრობის ადმინისტრაცია</t>
  </si>
  <si>
    <t>04 01</t>
  </si>
  <si>
    <t>05 00</t>
  </si>
  <si>
    <t>სახელმწიფო აუდიტის სამსახური</t>
  </si>
  <si>
    <t>05 01</t>
  </si>
  <si>
    <t>სახელმწიფო აუდიტის სამსახურის აპარატი</t>
  </si>
  <si>
    <t>05 02</t>
  </si>
  <si>
    <t>საჯარო სექტორის აუდიტორთა სეტრიფიცირების პროგრამა</t>
  </si>
  <si>
    <t>06 00</t>
  </si>
  <si>
    <t>საქართველოს ცენტრალური საარჩევნო კომისია</t>
  </si>
  <si>
    <t>06 01</t>
  </si>
  <si>
    <t>საარჩევნო გარემოს განვითარება</t>
  </si>
  <si>
    <t>06 02</t>
  </si>
  <si>
    <t>საარჩევნო ინსტიტუციის განვითარების და სამოქალაქო განათლების ხელშეწყობა</t>
  </si>
  <si>
    <t>06 03</t>
  </si>
  <si>
    <t>პოლიტიკური პარტიებისა და არასამთავრობო სექტორის დაფინანსება</t>
  </si>
  <si>
    <t>06 03 01</t>
  </si>
  <si>
    <t>პოლიტიკური პარტიების დაფინანსება</t>
  </si>
  <si>
    <t>06 03 02</t>
  </si>
  <si>
    <t>პარტიებისა და არასამთავრობო სექტორის განვითარება</t>
  </si>
  <si>
    <t>06 04</t>
  </si>
  <si>
    <t>არჩევნების ჩატარების ღონისძიებები</t>
  </si>
  <si>
    <t>06 04 01</t>
  </si>
  <si>
    <t>06 04 02</t>
  </si>
  <si>
    <t>არჩევნებისთვის მოხელეთა მომზადება-გადამზადება</t>
  </si>
  <si>
    <t>06 04 03</t>
  </si>
  <si>
    <t>საარჩევნო სუბიექტების სატელევიზიო რეკლამის განთავსების ხარჯი</t>
  </si>
  <si>
    <t>06 04 04</t>
  </si>
  <si>
    <t>საარჩევნო სუბიექტის წარმომადგენელთა დაფინანსება</t>
  </si>
  <si>
    <t>07 00</t>
  </si>
  <si>
    <t>საქართველოს საკონსტიტუციო სასამართლო</t>
  </si>
  <si>
    <t>08 00</t>
  </si>
  <si>
    <t>საქართველოს უზენაესი სასამართლო</t>
  </si>
  <si>
    <t>09 00</t>
  </si>
  <si>
    <t>საერთო სასამართლოები</t>
  </si>
  <si>
    <t>09 01</t>
  </si>
  <si>
    <t>საერთო სასამართლოების სისტემის განვითარება და ხელშეწყობა</t>
  </si>
  <si>
    <t>09 01 01</t>
  </si>
  <si>
    <t>საქართველოს იუსტიციის უმაღლეს საბჭოსთან არსებული სსიპ - საერთო სასამართლოების დეპარტამენტი</t>
  </si>
  <si>
    <t>09 01 02</t>
  </si>
  <si>
    <t>09 02</t>
  </si>
  <si>
    <t>მოსამართლეებისა და სასამართლოს თანამშრომლების მომზადება-გადამზადება</t>
  </si>
  <si>
    <t>10 00</t>
  </si>
  <si>
    <t>საქართველოს იუსტიციის უმაღლესი საბჭო</t>
  </si>
  <si>
    <t>11 00</t>
  </si>
  <si>
    <t>სახელმწიფო რწმუნებულის ადმინისტრაცია აბაშის, ზუგდიდის, მარტვილის, მესტიის, სენაკის, ჩხოროწყუს, წალენჯიხის, ხობის მუნიციპალიტეტებსა და ქალაქ ფოთის მუნიციპალიტეტში</t>
  </si>
  <si>
    <t>12 00</t>
  </si>
  <si>
    <t>სახელმწიფო რწმუნებულის ადმინისტრაცია ლანჩხუთის, ოზურგეთისა და ჩოხატაურის მუნიციპალიტეტებში</t>
  </si>
  <si>
    <t>13 00</t>
  </si>
  <si>
    <t>სახელმწიფო რწმუნებულის ადმინისტრაცია ბაღდათის, ვანის, ზესტაფონის, თერჯოლის, სამტრედიის, საჩხერის, ტყიბულის, წყალტუბოს, ჭიათურის, ხარაგაულის, ხონის მუნიციპალიტეტებსა და ქალაქ ქუთაისის მუნიციპალიტეტში</t>
  </si>
  <si>
    <t>14 00</t>
  </si>
  <si>
    <t>სახელმწიფო რწმუნებულის ადმინისტრაცია ახმეტის, გურჯაანის, დედოფლისწყაროს, თელავის, ლაგოდეხის, საგარეჯოს, სიღნაღისა და ყვარლის მუნიციპალიტეტებში</t>
  </si>
  <si>
    <t>15 00</t>
  </si>
  <si>
    <t>სახელმწიფო რწმუნებულის ადმინისტრაცია დუშეთის, თიანეთის, მცხეთისა და ყაზბეგის მუნიციპალიტეტებში</t>
  </si>
  <si>
    <t>16 00</t>
  </si>
  <si>
    <t>სახელმწიფო რწმუნებულის ადმინისტრაცია ამბროლაურის, ლენტეხის, ონისა და ცაგერის მუნიციპალიტეტებში</t>
  </si>
  <si>
    <t>17 00</t>
  </si>
  <si>
    <t>სახელმწიფო რწმუნებულის ადმინისტრაცია ადიგენის, ასპინძის, ახალციხის, ახალქალაქის, ბორჯომისა და ნინოწმინდის მუნიციპალიტეტებში</t>
  </si>
  <si>
    <t>18 00</t>
  </si>
  <si>
    <t>სახელმწიფო რწმუნებულის ადმინისტრაცია ბოლნისის, გარდაბნის, დმანისის, თეთრი წყაროს, მარნეულის, წალკის მუნიციპალიტეტებსა და ქალაქ რუსთავის მუნიციპალიტეტში</t>
  </si>
  <si>
    <t>19 00</t>
  </si>
  <si>
    <t>სახელმწიფო რწმუნებულის ადმინისტრაცია გორის, კასპის, ქარელისა და ხაშურის მუნიციპალიტეტებში</t>
  </si>
  <si>
    <t>20 00</t>
  </si>
  <si>
    <t>საქართველოს სახელმწიფო უსაფრთხოების სამსახური</t>
  </si>
  <si>
    <t>20 01</t>
  </si>
  <si>
    <t>სახელმწიფო უსაფრთხოების უზრუნველყოფა</t>
  </si>
  <si>
    <t>20 02</t>
  </si>
  <si>
    <t>ოპერატიულ-ტექნიკური საქმიანობის უზრუნველყოფა</t>
  </si>
  <si>
    <t>20 03</t>
  </si>
  <si>
    <t>უსაფრთხოების კადრების მომზადება, გადამზადება და კვალიფიკაციის ამაღლება</t>
  </si>
  <si>
    <t>21 00</t>
  </si>
  <si>
    <t xml:space="preserve"> სსიპ - საპენსიო სააგენტო</t>
  </si>
  <si>
    <t>22 00</t>
  </si>
  <si>
    <t>შერიგებისა და სამოქალაქო თანასწორობის საკითხებში საქართველოს სახელმწიფო მინისტრის აპარატი</t>
  </si>
  <si>
    <t>22 01</t>
  </si>
  <si>
    <t>22 02</t>
  </si>
  <si>
    <t>შერიგებისა და სამოქალაქო თანასწორობის საკითხებში საქართველოს სახელმწიფო მინისტრის აპარატის მიერ განსახორციელებელი პროგრამები</t>
  </si>
  <si>
    <t>23 00</t>
  </si>
  <si>
    <t>საქართველოს ფინანსთა სამინისტრო</t>
  </si>
  <si>
    <t>23 01</t>
  </si>
  <si>
    <t>სახელმწიფო ფინანსების მართვა</t>
  </si>
  <si>
    <t>23 01 01</t>
  </si>
  <si>
    <t>23 01 02</t>
  </si>
  <si>
    <t>სუვერენული რეიტინგი</t>
  </si>
  <si>
    <t>23 01 03</t>
  </si>
  <si>
    <t>საქართველოს ფინანსთა სამინისტროს სახაზინო სამსახური</t>
  </si>
  <si>
    <t>23 02</t>
  </si>
  <si>
    <t>შემოსავლების მობილიზება და გადამხდელთა მომსახურების გაუმჯობესება</t>
  </si>
  <si>
    <t>23 03</t>
  </si>
  <si>
    <t>ეკონომიკური დანაშაულის პრევენცია</t>
  </si>
  <si>
    <t>23 04</t>
  </si>
  <si>
    <t>ფინანსების მართვის ელექტრონული და ანალიტიკური უზრუნველყოფა</t>
  </si>
  <si>
    <t>23 05</t>
  </si>
  <si>
    <t>საფინანსო სექტორში დასაქმებულთა კვალიფიკაციის ამაღლება</t>
  </si>
  <si>
    <t>23 06</t>
  </si>
  <si>
    <t>ბუღალტრული აღრიცხვის, ანგარიშგებისა და აუდიტის ზედამხედველობა</t>
  </si>
  <si>
    <t>24 00</t>
  </si>
  <si>
    <t>საქართველოს ეკონომიკისა და მდგრადი განვითარების სამინისტრო</t>
  </si>
  <si>
    <t>24 01</t>
  </si>
  <si>
    <t>ეკონომიკური პოლიტიკის შემუშავება და განხორციელება</t>
  </si>
  <si>
    <t>24 01 01</t>
  </si>
  <si>
    <t>24 01 02</t>
  </si>
  <si>
    <t>ქვეყნის ბრენდის განვითარების ღონისძიებები</t>
  </si>
  <si>
    <t>24 01 03</t>
  </si>
  <si>
    <t xml:space="preserve">ელექტრონული კომუნიკაციების, საინფორმაციო ტექნოლოგიებისა და საფოსტო კავშირის განვითარება </t>
  </si>
  <si>
    <t>24 01 04</t>
  </si>
  <si>
    <t>მარკეტინგული და იურიდიული კონსულტაციების ხარჯი</t>
  </si>
  <si>
    <t>24 01 05</t>
  </si>
  <si>
    <t>შრომის ბაზრის ანალიზი</t>
  </si>
  <si>
    <t>24 02</t>
  </si>
  <si>
    <t>ტექნიკური და სამშენებლო სფეროს რეგულირება</t>
  </si>
  <si>
    <t>24 03</t>
  </si>
  <si>
    <t>სტანდარტიზაციისა და მეტროლოგიის სფეროს განვითარება</t>
  </si>
  <si>
    <t>24 04</t>
  </si>
  <si>
    <t>აკრედიტაციის პროცესის მართვა და განვითარება</t>
  </si>
  <si>
    <t>24 05</t>
  </si>
  <si>
    <t>ტურიზმის განვითარების ხელშეწყობა</t>
  </si>
  <si>
    <t>24 05 01</t>
  </si>
  <si>
    <t>სსიპ - ტურიზმის ეროვნული ადმინისტრაცია</t>
  </si>
  <si>
    <t>24 05 02</t>
  </si>
  <si>
    <t>შიდა ტურიზმი და მარკეტინგული ღონისძიებები საერთაშორისო ბაზარზე</t>
  </si>
  <si>
    <t>24 06</t>
  </si>
  <si>
    <t>სახელმწიფო ქონების მართვა</t>
  </si>
  <si>
    <t>24 06 01</t>
  </si>
  <si>
    <t>სახელმწიფო საპრივატიზაციო ობიექტების აღრიცხვისა და შეფასების ხარჯი</t>
  </si>
  <si>
    <t>24 06 02</t>
  </si>
  <si>
    <t>სახელმწიფო საკუთრებაში არსებული უძრავი ქონების დაცვის ღონისძიებები</t>
  </si>
  <si>
    <t>24 06 03</t>
  </si>
  <si>
    <t>ინვესტორთა საბჭოს ხელშემწყობი ღონისძიებები</t>
  </si>
  <si>
    <t>24 06 04</t>
  </si>
  <si>
    <t>მთის კურორტების განვითარება</t>
  </si>
  <si>
    <t>24 06 05</t>
  </si>
  <si>
    <t>შავი ზღვის ტურიზმის ხელშეწყობა</t>
  </si>
  <si>
    <t>24 06 06</t>
  </si>
  <si>
    <t>ფოსტის უნივერსალური საფოსტო მომსახურება</t>
  </si>
  <si>
    <t>24 06 07</t>
  </si>
  <si>
    <t>სახელმწიფო ქონების ადმინისტრირება</t>
  </si>
  <si>
    <t>24 07</t>
  </si>
  <si>
    <t>მეწარმეობის განვითარება</t>
  </si>
  <si>
    <t>24 07 01</t>
  </si>
  <si>
    <t>მეწარმეობის განვითარების ადმინისტრირება</t>
  </si>
  <si>
    <t>24 07 02</t>
  </si>
  <si>
    <t>მეწარმეობის განვითარების ხელშეწყობა</t>
  </si>
  <si>
    <t>24 07 03</t>
  </si>
  <si>
    <t>ახალი კორონავირუსის გავრცელებიდან გამომდინარე, ეკონომიკის ხელშეწყობის ღონისძიებები</t>
  </si>
  <si>
    <t>24 07 03 01</t>
  </si>
  <si>
    <t>სამშენებლო სექტორის ხელშეწყობა</t>
  </si>
  <si>
    <t>24 07 03 01 01</t>
  </si>
  <si>
    <t>სამშენებლო სექტორის ხელშეწყობა (სუბსიდიები)</t>
  </si>
  <si>
    <t>24 07 03 02</t>
  </si>
  <si>
    <t>მიკრო და მცირე მეწარმეობის ხელშეწყობა - მცირე გრანტები</t>
  </si>
  <si>
    <t>24 07 03 03</t>
  </si>
  <si>
    <t>საკრედიტო საგარანტიო სქემა</t>
  </si>
  <si>
    <t>24 07 03 05</t>
  </si>
  <si>
    <t>კომუნალური გადასახადების სუბსიდირების ხელშემწყობი ღონისძიებები</t>
  </si>
  <si>
    <t>24 08</t>
  </si>
  <si>
    <t>საქართველოში ინოვაციებისა და ტექნოლოგიების განვითარება</t>
  </si>
  <si>
    <t>24 08 01</t>
  </si>
  <si>
    <t>სსიპ - საქართველოს ინოვაციების და ტექნოლოგიების სააგენტო</t>
  </si>
  <si>
    <t>24 08 02</t>
  </si>
  <si>
    <t>საქართველოში ინოვაციებისა და ტექნოლოგიების განვითარების ხელშეწყობა</t>
  </si>
  <si>
    <t>24 08 03</t>
  </si>
  <si>
    <t>Log-in Georgia (WB)</t>
  </si>
  <si>
    <t>24 08 04</t>
  </si>
  <si>
    <t>საქართველოში ინოვაციებისა და ტექნოლოგიების განვითარების ხელშეწყობა (ა(ა)იპ - ოუფენ ნეტი)</t>
  </si>
  <si>
    <t>24 09</t>
  </si>
  <si>
    <t>ნავთობისა და გაზის სექტორის რეგულირება და მართვა</t>
  </si>
  <si>
    <t>24 10</t>
  </si>
  <si>
    <t>ტრანსპორტის სფეროში საერთაშორისო ხელშეკრულებებით ნაკისრი ვალდებულებების დაფარვა და ტრანსპორტირების ხარჯების სუბსიდირება</t>
  </si>
  <si>
    <t>24 11</t>
  </si>
  <si>
    <t>ყაზბეგის მუნიციპალიტეტისა და დუშეთის მუნიციპალიტეტის მაღალმთიანი სოფლების მოსახლეობისათვის მიწოდებული ბუნებრივი აირის ღირებულების ანაზღაურების ღონისძიება</t>
  </si>
  <si>
    <t>24 12</t>
  </si>
  <si>
    <t>საქართველოს ეროვნული ინოვაციების ეკოსისტემის პროექტი (IBRD)</t>
  </si>
  <si>
    <t>24 13</t>
  </si>
  <si>
    <t>ვარდნილისა და ენგურის ჰიდროელექტროსადგურების რეაბილიტაციის პროექტი (EBRD, EIB, EU)</t>
  </si>
  <si>
    <t>24 14</t>
  </si>
  <si>
    <t>სასისტემო მნიშვნელობის ელექტროგადამცემი ქსელის განვითარება</t>
  </si>
  <si>
    <t>24 14 01</t>
  </si>
  <si>
    <t>ელექტროგადამცემი ქსელის გაძლიერების პროექტი</t>
  </si>
  <si>
    <t>24 14 01 01</t>
  </si>
  <si>
    <t>220 კვ ხაზის "ახალციხე-ბათუმი" მშენებლობა (WB)</t>
  </si>
  <si>
    <t>24 14 02</t>
  </si>
  <si>
    <t>საქართველოს ელექტროგადამცემი ქსელის გაფართოების ღია პროგრამა</t>
  </si>
  <si>
    <t>24 14 02 01</t>
  </si>
  <si>
    <t>500 კვ ეგხ-ის "ქსანი-სტეფანწმინდა" მშენებლობა (EBRD, EU, KfW)</t>
  </si>
  <si>
    <t>24 14 02 02</t>
  </si>
  <si>
    <t>ელექტროგადამცემი ხაზი "ჯვარი ხორგა" (EBRD, EU, KfW)</t>
  </si>
  <si>
    <t>24 14 03</t>
  </si>
  <si>
    <t>რეგიონალური ელექტროგადაცემის გაუმჯობესების პროექტი</t>
  </si>
  <si>
    <t>24 14 03 01</t>
  </si>
  <si>
    <t>500 კვ ეგხ "წყალტუბო-ახალციხე-თორთუმი" (KfW)</t>
  </si>
  <si>
    <t>24 14 03 02</t>
  </si>
  <si>
    <t>ჩრდილოეთის რგოლი (EBRD), ნამახვანი - წყალტუბო - ლაჯანური (EBRD, KfW)</t>
  </si>
  <si>
    <t>24 14 03 03</t>
  </si>
  <si>
    <t>500 კვ ეგხ ჯვარი-წყალტუბო (WB)</t>
  </si>
  <si>
    <t>24 14 03 04</t>
  </si>
  <si>
    <t>გურიის ელგადაცემის ხაზების ინფრასტრუქტურის გაძლიერება (KfW)</t>
  </si>
  <si>
    <t>24 14 03 05</t>
  </si>
  <si>
    <t>კახეთის ინფრასტრუქტურის გაძლიერება (KfW)</t>
  </si>
  <si>
    <t>24 14 03 06</t>
  </si>
  <si>
    <t>ხელედულა-ლაჯანური-ონი (KfW)</t>
  </si>
  <si>
    <t>24 15</t>
  </si>
  <si>
    <t>მოსახლეობის ელექტროენერგიითა და ბუნებრივი აირით მომარაგების გაუმჯობესება</t>
  </si>
  <si>
    <t>24 16</t>
  </si>
  <si>
    <t>საზღვაო პროფესიული განათლების ხელშეწყობა</t>
  </si>
  <si>
    <t>24 17</t>
  </si>
  <si>
    <t>ანაკლიის ღრმაწყლოვანი ნავსადგურის განვითარება</t>
  </si>
  <si>
    <t>24 18</t>
  </si>
  <si>
    <t>ორმხრივი ხელშეკრულებების ფარგლებში აღიარებული ვალდებულებების დაფარვასთან დაკავშირებული ღონისძიებები</t>
  </si>
  <si>
    <t>24 19</t>
  </si>
  <si>
    <t>ბაზარზე ზედამხედველობის სფეროს რეგულირება და განხორციელების ღონისძიებები</t>
  </si>
  <si>
    <t>24 20</t>
  </si>
  <si>
    <t>ახალ კორონავირუსთან დაკავშირებული კარანტინისა და სხვა ღონისძიებების განხორციელება</t>
  </si>
  <si>
    <t>24 20 01</t>
  </si>
  <si>
    <t>ახალ კორონავირუსთან დაკავშირებული კარანტინის მომსახურების ხარჯები</t>
  </si>
  <si>
    <t>24 23</t>
  </si>
  <si>
    <t>სასარგებლო წიაღის მართვა და კოორდინაცია</t>
  </si>
  <si>
    <t>24 24</t>
  </si>
  <si>
    <t>სამოქალაქო ავიაციის სფეროს რეგულირება და მართვა</t>
  </si>
  <si>
    <t>24 25</t>
  </si>
  <si>
    <t>საზღვაო ტრანსპორტის რეგულირება, მართვა და განვითარება</t>
  </si>
  <si>
    <t>24 26</t>
  </si>
  <si>
    <t>სახმელეთო ტრანსპორტის რეგულირება, მართვა და განვითარება</t>
  </si>
  <si>
    <t>24 27</t>
  </si>
  <si>
    <t>შავ ზღვაში საქართველოს შიდა საზღვაო წყლებსა და  ტერიტორიულ ზღვაზე (წყლებზე) უსაფრთხო ნაოსნობის უზრუნველყოფა</t>
  </si>
  <si>
    <t>25 00</t>
  </si>
  <si>
    <t>საქართველოს რეგიონული განვითარებისა და ინფრასტრუქტურის სამინისტრო</t>
  </si>
  <si>
    <t>25 01</t>
  </si>
  <si>
    <t>რეგიონებისა და ინფრასტრუქტურის განვითარების პოლიტიკის შემუშავება და მართვა</t>
  </si>
  <si>
    <t>25 01 01</t>
  </si>
  <si>
    <t>საქართველოს რეგიონული განვითარებისა და ინფრასტრუქტურის სამინისტროს აპარატი</t>
  </si>
  <si>
    <t>25 02</t>
  </si>
  <si>
    <t>საგზაო ინფრასტრუქტურის გაუმჯობესების ღონისძიებები</t>
  </si>
  <si>
    <t>25 02 01</t>
  </si>
  <si>
    <t>საავტომობილო გზების პროგრამების მართვა</t>
  </si>
  <si>
    <t>25 02 02</t>
  </si>
  <si>
    <t>საავტომობილო გზების მშენებლობა და მოვლა-შენახვა</t>
  </si>
  <si>
    <t>25 02 02 01</t>
  </si>
  <si>
    <t>საავტომობილო გზების პერიოდული შეკეთება და რეაბილიტაცია</t>
  </si>
  <si>
    <t>25 02 02 02</t>
  </si>
  <si>
    <t>საავტომობილო გზების მიმდინარე შეკეთება და შენახვა ზამთრის პერიოდში</t>
  </si>
  <si>
    <t>25 02 02 03</t>
  </si>
  <si>
    <t>25 02 02 04</t>
  </si>
  <si>
    <t>წინა წლებში შესრულებული საგზაო სამუშაოების აუნაზღაურებელი ნაწილის გადახდა</t>
  </si>
  <si>
    <t>25 02 02 05</t>
  </si>
  <si>
    <t>სტიქიური მოვლენების სალიკვიდაციოდ და პრევენციის მიზნით ჩასატარებელი სამუშაოები</t>
  </si>
  <si>
    <t>25 02 02 06</t>
  </si>
  <si>
    <t>კრედიტებისა და გრანტების მომსახურების ხარჯები</t>
  </si>
  <si>
    <t>25 02 02 07</t>
  </si>
  <si>
    <t>სანაპირო ზონების ნაპირსამაგრი სამუშაოები</t>
  </si>
  <si>
    <t>25 02 02 08</t>
  </si>
  <si>
    <t>ბაღდათი-აბასთუმნის საავტომობილო გზის რეკონსტრუქცია-რეაბილიტაცია</t>
  </si>
  <si>
    <t>25 02 02 09</t>
  </si>
  <si>
    <t>სნო-ჯუთა-როშკა-შატილი-ომალო-ხადორის ხეობა-ბაწარა-ახმეტის მიმართულებით საავტომობილო გზის რეკონსტრუქცია-მშენებლობა</t>
  </si>
  <si>
    <t>25 02 02 10</t>
  </si>
  <si>
    <t>ზემო იმერეთი (საჩხერე) - რაჭის დამაკავშირებელი საავტომობილო გზის რეკონსტრუქცია-მშენებლობა</t>
  </si>
  <si>
    <t>25 02 02 11</t>
  </si>
  <si>
    <t>ანაკლიის პორტთან მისასვლელი საავტომობილო გზის და რკინიგზის მშენებლობა</t>
  </si>
  <si>
    <t>25 02 02 12</t>
  </si>
  <si>
    <t>შიდასახელმწიფოებრივი და ადგილობრივი გზების მეორე პროექტი (WB)</t>
  </si>
  <si>
    <t>25 02 02 13</t>
  </si>
  <si>
    <t>შიდასახელმწიფოებრივი და ადგილობრივი გზების მესამე პროექტი (WB)</t>
  </si>
  <si>
    <t>25 02 02 14</t>
  </si>
  <si>
    <t>შიდასახელმწიფოებრივი გზების აქტივების მართვის პროექტი (WB)</t>
  </si>
  <si>
    <t>25 02 02 15</t>
  </si>
  <si>
    <t>ბათუმი (ანგისა) - ახალციხის საავტომობილო გზის ხულო-ზარზმის მონაკვეთის რეაბილიტაცია-რეკონსტრუქცია (Kuwait Fund)</t>
  </si>
  <si>
    <t>25 02 02 16</t>
  </si>
  <si>
    <t>შიდასახელმწიფოებრივი მნიშვნელობის ძირულა-ხარაგაული-მოლითი-ფონა-ჩუმათელეთის საავტომობილო გზის ჩუმათელეთი-ხარაგაულის მონაკვეთის რეაბილიტაცია-რეკონსტრუქცია (ADB)</t>
  </si>
  <si>
    <t>25 02 02 17</t>
  </si>
  <si>
    <t>მდინარე დებედაზე ხიდის მშენებლობა (EBRD)</t>
  </si>
  <si>
    <t>25 02 03</t>
  </si>
  <si>
    <t>ჩქაროსნული ავტომაგისტრალების მშენებლობა</t>
  </si>
  <si>
    <t>25 02 03 01</t>
  </si>
  <si>
    <t>აღმოსავლეთ-დასავლეთის ჩქაროსნული ავტომაგისტრალის დერეფნის გაუმჯობესების პროექტი (ზემო ოსიაური-რიკოთი) (EIB, WB)</t>
  </si>
  <si>
    <t>25 02 03 02</t>
  </si>
  <si>
    <t>ქ. ბათუმის ახალი შემოვლითი გზა (ADB, AIIB)</t>
  </si>
  <si>
    <t>25 02 03 03</t>
  </si>
  <si>
    <t>ქუთაისის შემოვლითი საავტომობილო გზის მეორე ზოლის მშენებლობა</t>
  </si>
  <si>
    <t>25 02 03 04</t>
  </si>
  <si>
    <t>სამტრედია-გრიგოლეთის საავტომობილო გზის კმ 0-კმ 50 მონაკვეთის მოდერნიზაცია-მშენებლობა (EIB, EU)</t>
  </si>
  <si>
    <t>25 02 03 05</t>
  </si>
  <si>
    <t>თბილისი-სენაკი-ლესელიძის საავტომობილო გზის ჩუმათელეთი-ხევის მონაკვეთის რეკონსტრუქცია-მშენებლობა (EIB, WB)</t>
  </si>
  <si>
    <t>25 02 03 06</t>
  </si>
  <si>
    <t>თბილისი-სენაკი-ლესელიძის საავტომობილო გზის ხევი უბისას მონაკვეთის რეკონსტრუქცია - მშენებლობა (ADB)</t>
  </si>
  <si>
    <t>25 02 03 07</t>
  </si>
  <si>
    <t>თბილისი-სენაკი-ლესელიძის საავტომობილო გზის უბისა შორაპნის მონაკვეთის რეკონსტრუქცია-მშენებლობა (EIB)</t>
  </si>
  <si>
    <t>25 02 03 08</t>
  </si>
  <si>
    <t>თბილისი-სენაკი-ლესელიძის საავტომობილო გზის შორაპანი არგვეთას მონაკვეთის რეკონსტრუქცია-მშენებლობა (ADB)</t>
  </si>
  <si>
    <t>25 02 03 09</t>
  </si>
  <si>
    <t>სენაკი-ფოთი-სარფის საავტომობილო გზის კმ48-კმ64 გრიგოლეთი-ჩოლოქის მონაკვეთის მშენებლობა (EIB)</t>
  </si>
  <si>
    <t>25 02 03 10</t>
  </si>
  <si>
    <t>მცხეთა-სტეფანწმინდა-ლარსის საავტომობილო გზის ქვეშეთი-კობის მონაკვეთზე საავტომობილო გზის და გვირაბის მშენებლობა (ADB, EBRD)</t>
  </si>
  <si>
    <t>25 02 03 11</t>
  </si>
  <si>
    <t>თბილისი-ბაკურციხე-ლაგოდეხის საავტომობილო გზის ბაკურციხე-წნორის მონაკვეთის მშენებლობა (ADB)</t>
  </si>
  <si>
    <t>25 02 03 12</t>
  </si>
  <si>
    <t>მდინარე რიონზე ფოთის ხიდის მშენებლობა (ADB, EIB)</t>
  </si>
  <si>
    <t>25 02 03 13</t>
  </si>
  <si>
    <t>თბილისი-წითელი ხიდის (აზერბაიჯანის რესპუბლიკის საზღვარი) საავტომობილო გზის კმ22-კმ57 რუსთავი-წითელი ხიდის მონაკვეთის მშენებლობა (EIB)</t>
  </si>
  <si>
    <t>25 02 03 14</t>
  </si>
  <si>
    <t>ალგეთი-სადახლოს საავტომობილო გზის მშენებლობა-მოდერნიზაცია (EIB)</t>
  </si>
  <si>
    <t>25 02 03 15</t>
  </si>
  <si>
    <t>თბილისი-ბაკურციხე-ლაგოდეხის საავტომობილო გზის კმ20-კმ50 ლოჭინი-საგარეჯოს მონაკვეთის მშენებლობა (EIB)</t>
  </si>
  <si>
    <t>25 02 03 16</t>
  </si>
  <si>
    <t>მცხეთა-სტეფანწმინდა-ლარსის საავტომობილო გზის წიწამური-ჟინვალის მონაკვეთის მშენებლობა</t>
  </si>
  <si>
    <t>25 03</t>
  </si>
  <si>
    <t>რეგიონული და მუნიციპალური ინფრასტრუქტურის რეაბილიტაცია</t>
  </si>
  <si>
    <t>25 03 01</t>
  </si>
  <si>
    <t>საქართველოს მუნიციპალური განვითარების ფონდის მიერ განსახორციელებელი პროექტები</t>
  </si>
  <si>
    <t>25 03 02</t>
  </si>
  <si>
    <t>მდგრადი ურბანული ტრანსპორტის განვითარების საინვესტიციო პროგრამა (ADB)</t>
  </si>
  <si>
    <t>25 03 03</t>
  </si>
  <si>
    <t>რეგიონალური განვითარების პროექტი III (მცხეთა-მთიანეთი და სამცხე-ჯავახეთი) (WB)</t>
  </si>
  <si>
    <t>25 03 04</t>
  </si>
  <si>
    <t>რეგიონალური და მუნიციპალური ინფრასტრუქტურის განვითარების პროექტი II (WB, WB-TF)</t>
  </si>
  <si>
    <t>25 03 05</t>
  </si>
  <si>
    <t>საქართველოს ურბანული რეკონსტრუქციის და განვითარების პროექტი (EIB)</t>
  </si>
  <si>
    <t>25 03 06</t>
  </si>
  <si>
    <t>საქართველოში საჯარო შენობების ენერგოეფექტურობის გაუმჯობესება და განახლებადი-ალტერნატიული ენერგიის გამოყენება (E5P, NEFCO)</t>
  </si>
  <si>
    <t>25 03 07</t>
  </si>
  <si>
    <t>საცხოვრებლად ვარგისი ქალაქების საინვესტიციო პროგრამა (ADB)</t>
  </si>
  <si>
    <t>25 03 08</t>
  </si>
  <si>
    <t>საცხოვრებლად ვარგისი ქალაქების საინვესტიციო პროგრამა (I ფაზა) (ADB)</t>
  </si>
  <si>
    <t>25 03 09</t>
  </si>
  <si>
    <t>ურბანული ტრანსპორტის განვითარების პროგრამა (EBRD)</t>
  </si>
  <si>
    <t>25 03 10</t>
  </si>
  <si>
    <t>ბაკურიანის მუნიციპალური სერვისების გაუმჯობესების პროგრამა (EBRD)</t>
  </si>
  <si>
    <t>25 03 11</t>
  </si>
  <si>
    <t>ტურისტული ინფრასტრუქტურის მშენებლობა-რეაბილიტაცია</t>
  </si>
  <si>
    <t>25 03 12</t>
  </si>
  <si>
    <t>რეგიონალური განვითარების პროექტი II (იმერეთი) (WB)</t>
  </si>
  <si>
    <t>25 03 13</t>
  </si>
  <si>
    <t>ჭიათურის საბაგირო გზების რეკონსტრუქცია-რეაბილიტაციის პროექტი (Government of France)</t>
  </si>
  <si>
    <t>25 03 15</t>
  </si>
  <si>
    <t>სივრცითი დაგეგმარება და ურბანული განვითარება</t>
  </si>
  <si>
    <t>25 03 19</t>
  </si>
  <si>
    <t>სსიპ საქართველოს მუნიციპალური განვითარების ფონდი</t>
  </si>
  <si>
    <t>25 03 19 01</t>
  </si>
  <si>
    <t>სსიპ საქართველოს მუნიციპალური განვითარების ფონდის ადმინისტრირება</t>
  </si>
  <si>
    <t>25 03 19 02</t>
  </si>
  <si>
    <t>სსიპ საქართველოს მუნიციპალური განვითარების ფონდის თანამონაწილეობა</t>
  </si>
  <si>
    <t>25 03 19 03</t>
  </si>
  <si>
    <t>რეგიონალური და მუნიციპალური ინფრასტრუქტურის განვითარების პროექტი II-ის თანამონაწილეობა (WB, WB-TF)</t>
  </si>
  <si>
    <t>25 03 21</t>
  </si>
  <si>
    <t>განახლებული რეგიონების პროგრამა</t>
  </si>
  <si>
    <t>25 04</t>
  </si>
  <si>
    <t>წყალმომარაგების ინფრასტრუქტურის აღდგენა-რეაბილიტაცია</t>
  </si>
  <si>
    <t>25 04 01</t>
  </si>
  <si>
    <t>ურბანული მომსახურების გაუმჯობესების პროგრამა (წყალმომარაგებისა და წყალარინების სექტორი) (ADB)</t>
  </si>
  <si>
    <t>25 04 02</t>
  </si>
  <si>
    <t>მდგრადი წყალმომარაგებისა და სანიტარული სექტორის განვითარების პროგრამა (ADB)</t>
  </si>
  <si>
    <t>25 04 03</t>
  </si>
  <si>
    <t>იმერეთის და ყაზბეგის მუნიციპალიტეტებში კომუნალური ინფრასტრუქტურის გაუმჯობესება (KfW)</t>
  </si>
  <si>
    <t>25 04 04</t>
  </si>
  <si>
    <t>ქალაქ ხაშურის და მიმდებარე დასახლებების წყალმომარაგებისა და წყალარინების სისტემების გაუმჯობესება (AFD,EU)</t>
  </si>
  <si>
    <t>25 04 05</t>
  </si>
  <si>
    <t>ქუთაისის წყალარინების პროექტი (EIB, EPTATF)</t>
  </si>
  <si>
    <t>25 04 06</t>
  </si>
  <si>
    <t>რეგიონებში ინფრასტრუქტურული პროექტების მხარდაჭერის ღონისძიებები</t>
  </si>
  <si>
    <t>25 04 07</t>
  </si>
  <si>
    <t>საკანალიზაციო სისტემების მდგრადი მართვის პროექტი (SIDA)</t>
  </si>
  <si>
    <t>25 04 08</t>
  </si>
  <si>
    <t>წყლის ინფრასტრუქტურის განახლების პროექტი II (EIB, EU)</t>
  </si>
  <si>
    <t>25 04 09</t>
  </si>
  <si>
    <t>რეგიონებში წყალმომარაგების მხარდაჭერის ღონისძიებები</t>
  </si>
  <si>
    <t>25 05</t>
  </si>
  <si>
    <t>მყარი ნარჩენების მართვის პროგრამა</t>
  </si>
  <si>
    <t>25 05 01</t>
  </si>
  <si>
    <t>საქართველოში მყარი ნარჩენების მართვა</t>
  </si>
  <si>
    <t>25 05 02</t>
  </si>
  <si>
    <t>ქუთაისის მყარი ნარჩენების ინტეგრირებული მართვის პროექტი (EU, KfW)</t>
  </si>
  <si>
    <t>25 05 03</t>
  </si>
  <si>
    <t>ქვემო ქართლის ნარჩენების მართვის პროექტი (EBRD, SIDA)</t>
  </si>
  <si>
    <t>25 05 04</t>
  </si>
  <si>
    <t>მყარი ნარჩენების ინტეგრირებული მართვის პროგრამა II (კახეთი, სამეგრელო-ზემო სვანეთი) (KfW)</t>
  </si>
  <si>
    <t>25 06</t>
  </si>
  <si>
    <t>იძულებით გადაადგილებული პირების მხარდაჭერა</t>
  </si>
  <si>
    <t>25 06 01</t>
  </si>
  <si>
    <t>იძულებით გადაადგილებულ პირთათვის სოციალური და საცხოვრებელი პირობების გაუმჯობესება</t>
  </si>
  <si>
    <t>25 07</t>
  </si>
  <si>
    <t>ზოგადსაგანმანათლებლო ინფრასტრუქტურის მშენებლობა და რეაბილიტაცია</t>
  </si>
  <si>
    <t>25 07 01</t>
  </si>
  <si>
    <t>საჯარო სკოლების მშენებლობა-რეაბილიტაცია</t>
  </si>
  <si>
    <t>25 07 02</t>
  </si>
  <si>
    <t>თბილისის საჯარო სკოლების რეაბილიტაციისა და ენერგოეფექტურობის გაზრდის პროექტი (CEB, E5P)</t>
  </si>
  <si>
    <t>25 07 03</t>
  </si>
  <si>
    <t>ინოვაციის, ინკლუზიურობის და ხარისხის პროექტი - საქართველო I2Q (IBRD)</t>
  </si>
  <si>
    <t>25 07 04</t>
  </si>
  <si>
    <t>ზოგადსაგანმანათლებლო ინფრასტრუქტურის მშენებლობა-რეაბილიტაცია მუნიციპალიტეტებში</t>
  </si>
  <si>
    <t>26 00</t>
  </si>
  <si>
    <t>საქართველოს იუსტიციის სამინისტრო</t>
  </si>
  <si>
    <t>26 01</t>
  </si>
  <si>
    <t>სამართალშემოქმედებისა და ქვეყნის ინტერესების სამართლებრივი მხარდაჭერის მიზნით სახელმწიფო პოლიტიკის შემუშავება და მართვა, მათ შორის, სისხლის სამართლის სისტემის რეფორმის განხორციელება</t>
  </si>
  <si>
    <t>26 01 01</t>
  </si>
  <si>
    <t>საქართველოს იუსტიციის სამინისტროს ცენტრალური აპარატი</t>
  </si>
  <si>
    <t>26 01 02</t>
  </si>
  <si>
    <t>არბიტრაჟებში, უცხო ქვეყნის სასამართლოებში და საერთაშორისო სასამართლოებში სახელმწიფო წარმომადგენლობა</t>
  </si>
  <si>
    <t>26 02</t>
  </si>
  <si>
    <t>საერთაშორისო სტანდარტების შესაბამისი პენიტენციური სისტემის ჩამოყალიბება</t>
  </si>
  <si>
    <t>26 02 01</t>
  </si>
  <si>
    <t>პენიტენციური სისტემის მართვა და ბრალდებულთა/მსჯავრდებულთა ყოფითი პირობების გაუმჯობესება</t>
  </si>
  <si>
    <t>26 02 02</t>
  </si>
  <si>
    <t>ბრალდებულთა და მსჯავრდებულთა ეკვივალენტური სამედიცინო მომსახურებით უზრუნველყოფა</t>
  </si>
  <si>
    <t>26 02 03</t>
  </si>
  <si>
    <t>პენიტენციური სისტემის ინფრასტრუქტურის გაუმჯობესება</t>
  </si>
  <si>
    <t>26 03</t>
  </si>
  <si>
    <t>ეროვნული საარქივო ფონდის დაცულობის, მომსახურების თანამედროვე ტექნოლოგიების დანერგვის და დოკუმენტების ხელმისაწვდომობის უზრუნველყოფა</t>
  </si>
  <si>
    <t>26 04</t>
  </si>
  <si>
    <t>საქართველოს იუსტიციის სამინისტროს თანამშრომელთა და სხვა დაინტერესებული პირების გადამზადება</t>
  </si>
  <si>
    <t>26 04 01</t>
  </si>
  <si>
    <t>საქართველოს იუსტიციის სამინისტროს სისტემის თანამშრომელთა გადამზადება  და სასწავლო ცენტრის განვითარება</t>
  </si>
  <si>
    <t>26 04 02</t>
  </si>
  <si>
    <t>მსჯავრდებულთა პროფესიული მომზადება და გადამზადება</t>
  </si>
  <si>
    <t>26 05</t>
  </si>
  <si>
    <t>ელექტრონული მმართველობის განვითარება</t>
  </si>
  <si>
    <t>26 05 01</t>
  </si>
  <si>
    <t>ციფრული მმართველობის განვითარება</t>
  </si>
  <si>
    <t>26 06</t>
  </si>
  <si>
    <t>დანაშაულის პრევენცია, პრობაციის სისტემის განვითარება და ყოფილ პატიმართა რესოციალიზაცია</t>
  </si>
  <si>
    <t>26 06 01</t>
  </si>
  <si>
    <t>დანაშაულის პრევენციისა და სრულყოფილი პრობაციის სისტემა</t>
  </si>
  <si>
    <t>26 07</t>
  </si>
  <si>
    <t>იუსტიციის სახლის მომსახურებათა განვითარება და ხელმისაწვდომობა</t>
  </si>
  <si>
    <t>26 08</t>
  </si>
  <si>
    <t>მიწის რეგისტრაციის ხელშეწყობა და საჯარო რეესტრის მომსახურებათა განვითარება/ხელმისაწვდომობა</t>
  </si>
  <si>
    <t>26 09</t>
  </si>
  <si>
    <t>მიწის ბაზრის განვითარება (WB)</t>
  </si>
  <si>
    <t>26 10</t>
  </si>
  <si>
    <t>სახელმწიფო სერვისების განვითარების სააგენტოს მომსახურებათა განვითარება და ხელმისაწვდომობა</t>
  </si>
  <si>
    <t>26 11</t>
  </si>
  <si>
    <t>ნორმატიული აქტების სისტემატიზაცია და მთარგმნელობითი ცენტრის განვითარება</t>
  </si>
  <si>
    <t>26 12</t>
  </si>
  <si>
    <t>სსიპ - აღსრულების ეროვნული ბიუროს მომსახურებათა ეფექტიანობის უზრუნველყოფა და ყველა დაინტერესებული პირისათვის ხელმისაწვდომობა</t>
  </si>
  <si>
    <t>27 00</t>
  </si>
  <si>
    <t>საქართველოს ოკუპირებული ტერიტორიებიდან დევნილთა, შრომის, ჯანმრთელობისა და სოციალური დაცვის სამინისტრო</t>
  </si>
  <si>
    <t>27 01</t>
  </si>
  <si>
    <t>ოკუპირებული ტერიტორიებიდან დევნილთა, შრომის, ჯანმრთელობისა და სოციალური დაცვის პროგრამების მართვა</t>
  </si>
  <si>
    <t>27 01 01</t>
  </si>
  <si>
    <t>ოკუპირებული ტერიტორიებიდან დევნილთა, შრომის, ჯანმრთელობისა და სოციალური დაცვის სფეროში პოლიტიკის შემუშავება და მართვა</t>
  </si>
  <si>
    <t>27 01 02</t>
  </si>
  <si>
    <t>სამედიცინო საქმიანობის რეგულირების პროგრამა</t>
  </si>
  <si>
    <t>27 01 02 01</t>
  </si>
  <si>
    <t>27 01 02 02</t>
  </si>
  <si>
    <t>სამედიცინო-სოციალური ექსპერტიზა და კონტროლი</t>
  </si>
  <si>
    <t>27 01 02 03</t>
  </si>
  <si>
    <t>სამკურნალო საშუალებების ხარისხის სახელმწიფო კონტროლი</t>
  </si>
  <si>
    <t>27 01 03</t>
  </si>
  <si>
    <t>დაავადებათა კონტროლისა და ეპიდემიოლოგიური უსაფრთხოების პროგრამის მართვა</t>
  </si>
  <si>
    <t>27 01 04</t>
  </si>
  <si>
    <t>სოციალური დაცვის პროგრამების მართვა</t>
  </si>
  <si>
    <t>27 01 04 01</t>
  </si>
  <si>
    <t>სსიპ - სოციალური მომსახურების სააგენტო (აპარატი)</t>
  </si>
  <si>
    <t>27 01 04 02</t>
  </si>
  <si>
    <t>სსიპ - სოციალური მომსახურების სააგენტოს იმერეთის სამხარეო ცენტრი</t>
  </si>
  <si>
    <t>27 01 04 03</t>
  </si>
  <si>
    <t>სსიპ - სოციალური მომსახურების სააგენტოს კახეთის სამხარეო ცენტრი</t>
  </si>
  <si>
    <t>27 01 04 04</t>
  </si>
  <si>
    <t>სსიპ - სოციალური მომსახურების სააგენტოს ქვემო ქართლის სამხარეო ცენტრი</t>
  </si>
  <si>
    <t>27 01 04 05</t>
  </si>
  <si>
    <t>სსიპ - სოციალური მომსახურების სააგენტოს შიდა ქართლის სამხარეო ცენტრი</t>
  </si>
  <si>
    <t>27 01 04 06</t>
  </si>
  <si>
    <t>სსიპ - სოციალური მომსახურების სააგენტოს სამეგრელო-ზემო სვანეთის სამხარეო ცენტრი</t>
  </si>
  <si>
    <t>27 01 04 07</t>
  </si>
  <si>
    <t>სსიპ - სოციალური მომსახურების სააგენტოს სამცხე-ჯავახეთის სამხარეო ცენტრი</t>
  </si>
  <si>
    <t>27 01 04 08</t>
  </si>
  <si>
    <t>სსიპ - სოციალური მომსახურების სააგენტოს მცხეთა-მთიანეთის სამხარეო ცენტრი</t>
  </si>
  <si>
    <t>27 01 04 09</t>
  </si>
  <si>
    <t>სსიპ - სოციალური მომსახურების სააგენტოს გურიის სამხარეო ცენტრი</t>
  </si>
  <si>
    <t>27 01 04 10</t>
  </si>
  <si>
    <t>სსიპ - სოციალური მომსახურების სააგენტოს რაჭა-ლეჩხუმისა და ქვემო სვანეთის სამხარეო ცენტრი</t>
  </si>
  <si>
    <t>27 01 04 11</t>
  </si>
  <si>
    <t>სსიპ - სოციალური მომსახურების სააგენტოს აჭარის ა.რ. ფილიალი</t>
  </si>
  <si>
    <t>27 01 05</t>
  </si>
  <si>
    <t>სახელმწიფო ზრუნვის, ადამიანით ვაჭრობის (ტრეფიკინგის) მსხვერპლთა დაცვისა და დახმარების მართვა</t>
  </si>
  <si>
    <t>27 01 06</t>
  </si>
  <si>
    <t>საგანგებო სიტუაციების კოორდინაციისა და გადაუდებელი დახმარების მართვა</t>
  </si>
  <si>
    <t>27 01 07</t>
  </si>
  <si>
    <t>დევნილთა, ეკომიგრანტთა და საარსებო წყაროებით უზრუნველყოფა</t>
  </si>
  <si>
    <t>27 01 08</t>
  </si>
  <si>
    <t>დასაქმების ხელშეწყობის მომსახურებათა მართვა</t>
  </si>
  <si>
    <t>27 01 09</t>
  </si>
  <si>
    <t>ჯანმრთელობის დაცვის პროგრამების მართვა</t>
  </si>
  <si>
    <t>27 02</t>
  </si>
  <si>
    <t>მოსახლეობის სოციალური დაცვა</t>
  </si>
  <si>
    <t>27 02 01</t>
  </si>
  <si>
    <t>მოსახლეობის საპენსიო უზრუნველყოფა</t>
  </si>
  <si>
    <t>27 02 02</t>
  </si>
  <si>
    <t>მოსახლეობის მიზნობრივი ჯგუფების სოციალური დახმარება</t>
  </si>
  <si>
    <t>27 02 03</t>
  </si>
  <si>
    <t>სოციალური რეაბილიტაცია და ბავშვზე ზრუნვა</t>
  </si>
  <si>
    <t>27 02 03 01</t>
  </si>
  <si>
    <t>სოციალური რეაბილიტაცია</t>
  </si>
  <si>
    <t>27 02 03 01 01</t>
  </si>
  <si>
    <t>დღის ცენტრებში მომსახურებით უზრუნველყოფა (შშმ პირები)</t>
  </si>
  <si>
    <t>27 02 03 01 02</t>
  </si>
  <si>
    <t>დამხმარე საშუალებებით უზრუნველყოფა</t>
  </si>
  <si>
    <t>27 02 03 01 03</t>
  </si>
  <si>
    <t>ყრუთა კომუნიკაციის ხელშეწყობა</t>
  </si>
  <si>
    <t>27 02 03 01 04</t>
  </si>
  <si>
    <t>სათემო ორგანიზაციებში მომსახურებით უზრუნველყოფა</t>
  </si>
  <si>
    <t>27 02 03 01 05</t>
  </si>
  <si>
    <t>ომის მონაწილეთა რეაბილიტაციის ხელშეწყობა</t>
  </si>
  <si>
    <t>27 02 03 02</t>
  </si>
  <si>
    <t>ბავშვზე ზრუნვა და ახალგაზრდების მხარდაჭერა</t>
  </si>
  <si>
    <t>27 02 03 02 01</t>
  </si>
  <si>
    <t>კრიზისულ მდგომარეობაში მყოფი ბავშვიანი ოჯახების დახმარება</t>
  </si>
  <si>
    <t>27 02 03 02 02</t>
  </si>
  <si>
    <t>ბავშვთა ადრეული განვითარების ხელშეწყობა</t>
  </si>
  <si>
    <t>27 02 03 02 03</t>
  </si>
  <si>
    <t>ბავშვთა რეაბილიტაცია/აბილიტაცია</t>
  </si>
  <si>
    <t>27 02 03 02 05</t>
  </si>
  <si>
    <t>დედათა და ბავშვთა თავშესაფრით უზრუნველყოფა</t>
  </si>
  <si>
    <t>27 02 03 02 06</t>
  </si>
  <si>
    <t>მინდობით აღზრდა</t>
  </si>
  <si>
    <t>27 02 03 02 07</t>
  </si>
  <si>
    <t>მცირე საოჯახო ტიპის სახლებში მომსახურებით უზრუნველყოფა</t>
  </si>
  <si>
    <t>27 02 03 02 08</t>
  </si>
  <si>
    <t>მიუსაფარ ბავშვთა თავშესაფრით უზრუნველყოფა</t>
  </si>
  <si>
    <t>27 02 03 02 09</t>
  </si>
  <si>
    <t>განვითარების მძიმე და ღრმა შეფერხების მქონე ბავშვთა ბინაზე მოვლით უზრუნველყოფა</t>
  </si>
  <si>
    <t>27 02 03 02 10</t>
  </si>
  <si>
    <t>მძიმე და ღრმა შეზღუდული შესაძლებლობის ან ჯანმრთელობის პრობლემების მქონე ბავშვთა სპეციალიზებული საოჯახო ტიპის მომსახურება</t>
  </si>
  <si>
    <t>27 02 03 02 11</t>
  </si>
  <si>
    <t>მზრუნველობამოკლებული ბავშვების რეინტეგრაცია</t>
  </si>
  <si>
    <t>27 02 03 02 12</t>
  </si>
  <si>
    <t>სახელმწიფო ზრუნვის სისტემიდან გასული 18-21 წლამდე ახალგაზრდების მხარდაჭერა</t>
  </si>
  <si>
    <t>27 02 03 02 13</t>
  </si>
  <si>
    <t>სახელმწიფო ზრუნვის სისტემიდან გასული 18-21 წლამდე ახალგაზრდების საკვები პროდუქტებით უზრუნველყოფა</t>
  </si>
  <si>
    <t>27 02 04</t>
  </si>
  <si>
    <t>სოციალური შეღავათები მაღალმთიან დასახლებაში</t>
  </si>
  <si>
    <t>27 02 04 01</t>
  </si>
  <si>
    <t>სოციალური შეღავათები მაღალმთიან დასახლებაში-სახელმწიფო პენსიის მიმღებ პირთა დანამატი</t>
  </si>
  <si>
    <t>27 02 04 02</t>
  </si>
  <si>
    <t>სოციალური შეღავათები მაღალმთიან დასახლებაში-სოციალური პაკეტის მიმღებ პირთა დანამატი</t>
  </si>
  <si>
    <t>27 02 04 03</t>
  </si>
  <si>
    <t>სოციალური შეღავათები მაღალმთიან დასახლებაში-სხვა დანარჩენი კატეგორიებისთვის</t>
  </si>
  <si>
    <t>27 02 04 04</t>
  </si>
  <si>
    <t>სოციალური შეღავათები მაღალმთიან დასახლებაში-მოხმარებული ელექტროენერგიის საფასური</t>
  </si>
  <si>
    <t>27 02 05</t>
  </si>
  <si>
    <t>სახელმწიფო ზრუნვის, ადამიანით ვაჭრობის (ტრეფიკინგის) მსხვერპლთა დაცვისა და დახმარების უზრუნველყოფა</t>
  </si>
  <si>
    <t>27 02 06</t>
  </si>
  <si>
    <t>ახალი კორონავირუსით გამოწვეული სოციალურ-ეკონომიკური მდგომარეობის გაუარესების გამო მოსახლეობის სოციალური დახმარება</t>
  </si>
  <si>
    <t>27 02 06 02</t>
  </si>
  <si>
    <t>ახალი კორონავირუსით (SARS-COV-2) გამოწვეული ინფექციის (COVID-19) შედეგად მიყენებული ზიანის შემსუბუქება (მოწყვლადი ჯგუფებისათვის ფულადი დახმარება/კომპენსაცია)</t>
  </si>
  <si>
    <t>27 02 06 02 01</t>
  </si>
  <si>
    <t>ახალი კორონავირუსით (SARS-COV-2) გამოწვეული ინფექციის (COVID-19) შედეგად მიყენებული ზიანის შემსუბუქება (სოციალურად დაუცველი ოჯახებისათვის ფულადი დახმარება/ კომპენსაცია)</t>
  </si>
  <si>
    <t>27 02 06 03</t>
  </si>
  <si>
    <t>ახალი კორონავირუსით (SARS-COV-2) გამოწვეული ინფექციის (COVID-19) შედეგად მიყენებული ზიანის შემსუბუქება (ფულადი დახმარება/კომპენსაცია დასაქმებულთა და თვითდასაქმებულთათვის)</t>
  </si>
  <si>
    <t>27 02 06 03 01</t>
  </si>
  <si>
    <t>ახალი კორონავირუსით (SARS-COV-2) გამოწვეული ინფექციის (COVID-19) შედეგად მიყენებული ზიანის შემსუბუქება (ფულადი დახმარება/კომპენსაცია დაქირავებით მომუშავე ფიზიკური პირებისათვის)</t>
  </si>
  <si>
    <t>27 03</t>
  </si>
  <si>
    <t>მოსახლეობის ჯანმრთელობის დაცვა</t>
  </si>
  <si>
    <t>27 03 01</t>
  </si>
  <si>
    <t>მოსახლეობის საყოველთაო ჯანმრთელობის დაცვა</t>
  </si>
  <si>
    <t>27 03 02</t>
  </si>
  <si>
    <t>საზოგადოებრივი ჯანმრთელობის დაცვა</t>
  </si>
  <si>
    <t>27 03 02 01</t>
  </si>
  <si>
    <t>დაავადებათა ადრეული გამოვლენა და სკრინინგი</t>
  </si>
  <si>
    <t>27 03 02 02</t>
  </si>
  <si>
    <t>იმუნიზაცია</t>
  </si>
  <si>
    <t>27 03 02 02 01</t>
  </si>
  <si>
    <t>27 03 02 02 02</t>
  </si>
  <si>
    <t>იმუნიზაცია (ახალი კორონავირუსული დაავადების - COVID 19-ის საწინააღმდეგო ვაქცინით აცრების ადმინისტრირება)</t>
  </si>
  <si>
    <t>27 03 02 03</t>
  </si>
  <si>
    <t>ეპიდზედამხედველობა</t>
  </si>
  <si>
    <t>27 03 02 04</t>
  </si>
  <si>
    <t>უსაფრთხო სისხლი</t>
  </si>
  <si>
    <t>27 03 02 05</t>
  </si>
  <si>
    <t>საზოგადოებრივი ჯანდაცვის, გარემოსა და პროფესიულ დაავადებათა ჯანმრთელობის სფეროში არსებული ვალდებულებების ხელშეწყობა</t>
  </si>
  <si>
    <t>27 03 02 06</t>
  </si>
  <si>
    <t>ტუბერკულოზის მართვა</t>
  </si>
  <si>
    <t>27 03 02 06 01</t>
  </si>
  <si>
    <t>27 03 02 06 02</t>
  </si>
  <si>
    <t>ტუბერკულოზის მართვა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t>
  </si>
  <si>
    <t>27 03 02 06 03</t>
  </si>
  <si>
    <t>ყველა ფორმის ტუბერკულოზის ხარისხიან დიაგნოსტიკასა და მკურნალობაზე უნივერსალური ხელმისაწვდომობის პროგრამა</t>
  </si>
  <si>
    <t>27 03 02 07</t>
  </si>
  <si>
    <t>აივ ინფექციის/შიდსის მართვა</t>
  </si>
  <si>
    <t>27 03 02 07 01</t>
  </si>
  <si>
    <t>აივ ინფექცია/შიდსი</t>
  </si>
  <si>
    <t>27 03 02 07 02</t>
  </si>
  <si>
    <t>აივ ინფექცია/შიდსი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t>
  </si>
  <si>
    <t>27 03 02 07 03</t>
  </si>
  <si>
    <t>საქართველოში აივ ინფექცია/შიდსის პრევენციის მიზნით არსებული ეროვნული რეაგირების მხარდაჭერა, აივ ინფექცია/შიდსით დაავადებულთა სიცოცხლის მაჩვენებლების გაუმჯობესება მკურნალობისა და მოვლის ღონისძიებების გაძლიერების გზით</t>
  </si>
  <si>
    <t>27 03 02 08</t>
  </si>
  <si>
    <t>დედათა და ბავშვთა ჯანმრთელობა</t>
  </si>
  <si>
    <t>27 03 02 08 01</t>
  </si>
  <si>
    <t>27 03 02 08 02</t>
  </si>
  <si>
    <t>დედათა და ბავშვთა ჯანმრთელობა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t>
  </si>
  <si>
    <t>27 03 02 09</t>
  </si>
  <si>
    <t>ნარკომანიით დაავადებულ პაციენტთა მკურნალობა</t>
  </si>
  <si>
    <t>27 03 02 10</t>
  </si>
  <si>
    <t>ჯანმრთელობის ხელშეწყობა</t>
  </si>
  <si>
    <t>27 03 02 11</t>
  </si>
  <si>
    <t>C ჰეპატიტის მართვა</t>
  </si>
  <si>
    <t>27 03 02 11 01</t>
  </si>
  <si>
    <t>27 03 02 11 02</t>
  </si>
  <si>
    <t>C ჰეპატიტის მართვა (სსიპ - ლ. საყვარელიძის სახელობის დაავადებათა კონტროლისა და საზოგადოებრივი ჯანმრთელობის ეროვნული ცენტრი)</t>
  </si>
  <si>
    <t>27 03 03</t>
  </si>
  <si>
    <t>მოსახლეობისათვის სამედიცინო მომსახურების მიწოდება პრიორიტეტულ სფეროებში</t>
  </si>
  <si>
    <t>27 03 03 01</t>
  </si>
  <si>
    <t>ფსიქიკური ჯანმრთელობა</t>
  </si>
  <si>
    <t>27 03 03 02</t>
  </si>
  <si>
    <t>დიაბეტის მართვა</t>
  </si>
  <si>
    <t>27 03 03 03</t>
  </si>
  <si>
    <t>ბავშვთა ონკოჰემატოლოგიური მომსახურება</t>
  </si>
  <si>
    <t>27 03 03 04</t>
  </si>
  <si>
    <t>დიალიზი და თირკმლის ტრანსპლანტაცია</t>
  </si>
  <si>
    <t>27 03 03 05</t>
  </si>
  <si>
    <t>ინკურაბელურ პაციენტთა პალიატიური მზრუნველობა</t>
  </si>
  <si>
    <t>27 03 03 06</t>
  </si>
  <si>
    <t>იშვიათი დაავადებების მქონე და მუდმივ ჩანაცვლებით მკურნალობას დაქვემდებარებულ პაციენტთა მკურნალობა</t>
  </si>
  <si>
    <t>27 03 03 07</t>
  </si>
  <si>
    <t>პირველადი და გადაუდებელი სამედიცინო დახმარების უზრუნველყოფა</t>
  </si>
  <si>
    <t>27 03 03 07 01</t>
  </si>
  <si>
    <t>პირველადი და გადაუდებელი სამედიცინო დახმარების უზრუნველყოფის ქვეპროგრამა</t>
  </si>
  <si>
    <t>27 03 03 07 02</t>
  </si>
  <si>
    <t>სპეცდაფინანსებაზე მყოფი დაწესებულებების მიერ შესაბამისი ამბულატორიული და სტაციონარული მომსახურების მიწოდება და სასწრაფო სამედიცინო დახმარება</t>
  </si>
  <si>
    <t>27 03 03 08</t>
  </si>
  <si>
    <t>რეფერალური მომსახურება</t>
  </si>
  <si>
    <t>27 03 03 09</t>
  </si>
  <si>
    <t>თავდაცვის ძალებში გასაწვევ მოქალაქეთა სამედიცინო შემოწმება</t>
  </si>
  <si>
    <t>27 03 03 10</t>
  </si>
  <si>
    <t>ახალი კორონავირუსული დაავადების  - COVID 19-ის მართვა</t>
  </si>
  <si>
    <t>27 03 03 10 01</t>
  </si>
  <si>
    <t>ახალი კორონავირუსული დაავადების - COVID 19-ის მართვა (საბიუჯეტო)</t>
  </si>
  <si>
    <t>27 03 03 10 01 01</t>
  </si>
  <si>
    <t>ახალი კორონავირუსით  (SARS-CoV-2) გამოწვეული ინფექციის (COVID-19) მართვისთვის გასატარებელი ღონისძიებები</t>
  </si>
  <si>
    <t>27 03 03 10 01 02</t>
  </si>
  <si>
    <t>საქართველოს ჯანდაცვის სისტემის მხარდაჭერა covid19-ის პირობებში</t>
  </si>
  <si>
    <t>27 03 03 10 01 03</t>
  </si>
  <si>
    <t>ახალი კორონავირუსით  (SARS-CoV-2) გამოწვეული ინფექციის (COVID-19) მართვის ხელშეწყობისთვის ცენტრის მიერ განსახორციელებელი ღონისძიებები</t>
  </si>
  <si>
    <t>27 03 03 10 01 05</t>
  </si>
  <si>
    <t>COVID-19-ის ვაქცინაზე ხელმისაწვდომობა</t>
  </si>
  <si>
    <t>27 03 03 10 01 05 01</t>
  </si>
  <si>
    <t>27 03 03 10 01 06</t>
  </si>
  <si>
    <t>ახალი კორონავირუსით (SARS-CoV-2) გამოწვეული ინფექციის (COVID-19) მართვის ხელშეწყობისთვის სამინისტროს მიერ განსახორციელებელი ღონისძიებები</t>
  </si>
  <si>
    <t>27 03 03 10 01 07</t>
  </si>
  <si>
    <t>ახალი კორონავირუსით  (SARS-CoV-2) გამოწვეული ინფექციის (COVID-19) მართვის ხელშეწყობისთვის გადაუდებელი დახმარების ცენტრის მიერ განსახორციელებელი ღონისძიებები</t>
  </si>
  <si>
    <t>27 03 03 10 01 08</t>
  </si>
  <si>
    <t>ახალი კორონავირუსით (SARS-CoV-2) გამოწვეული ინფექციის (COVID-19) მართვისთვის გასატარებელი ღონისძიებები (ა(ა)იპ - საქართველოს სამედიცინო ჰოლდინგი)</t>
  </si>
  <si>
    <t>27 03 03 10 02</t>
  </si>
  <si>
    <t>საქართველოს ჯანდაცვის სისტემის მხარდაჭერა covid19-ის პირობებში (GUMIP რეპროგრამირება) (EIB)</t>
  </si>
  <si>
    <t>27 03 03 10 03</t>
  </si>
  <si>
    <t>COVID-19-ის წინააღმდეგ სწრაფი რეაგირების პროექტის დამატებითი დაფინანსება (WB)</t>
  </si>
  <si>
    <t>27 03 04</t>
  </si>
  <si>
    <t>დიპლომისშემდგომი სამედიცინო განათლება</t>
  </si>
  <si>
    <t>27 04</t>
  </si>
  <si>
    <t>სამედიცინო დაწესებულებათა რეაბილიტაცია და აღჭურვა</t>
  </si>
  <si>
    <t>27 04 01</t>
  </si>
  <si>
    <t xml:space="preserve">სამედიცინო დაწესებულებათა რეაბილიტაცია და აღჭურვა </t>
  </si>
  <si>
    <t>27 04 03</t>
  </si>
  <si>
    <t>COVID-19-ზე რეაგირების საგანგებო ღონისძიებების უზრუნველსაყოფად სამედიცინო დაწესებულებათა აღჭურვა/რეაბილიტაცია</t>
  </si>
  <si>
    <t>27 05</t>
  </si>
  <si>
    <t>შრომისა და დასაქმების სისტემის რეფორმების პროგრამა</t>
  </si>
  <si>
    <t>27 05 01</t>
  </si>
  <si>
    <t>დასაქმების ხელშეწყობის მომსახურებათა განვითარება</t>
  </si>
  <si>
    <t>27 05 02</t>
  </si>
  <si>
    <t>შრომის პირობების ინსპექტირება</t>
  </si>
  <si>
    <t>27 05 03</t>
  </si>
  <si>
    <t>სამუშაოს მაძიებელთა  პროფესიული  კვალიფიკაციის ამაღლება</t>
  </si>
  <si>
    <t>27 06</t>
  </si>
  <si>
    <t>იძულებით გადაადგილებულ პირთა და მიგრანტთა ხელშეწყობა</t>
  </si>
  <si>
    <t>27 06 01</t>
  </si>
  <si>
    <t>სარეინტეგრაციო დახმარება საქართველოში დაბრუნებული მიგრანტებისათვის</t>
  </si>
  <si>
    <t>27 06 02</t>
  </si>
  <si>
    <t>ეკომიგრანტთა მიგრაციის მართვა</t>
  </si>
  <si>
    <t>27 06 03</t>
  </si>
  <si>
    <t>იძულებით გადაადგილებულ პირთა განსახლებისა სოციალური და საცხოვრებელი პირობების შექმნა</t>
  </si>
  <si>
    <t>27 06 04</t>
  </si>
  <si>
    <t>საერთაშორისო დაცვის მქონე პირთა ინტეგრაციის ხელშეწყობა</t>
  </si>
  <si>
    <t>27 06 05</t>
  </si>
  <si>
    <t>საარსებო წყაროებით უზრუნველყოფის პროგრამა</t>
  </si>
  <si>
    <t>28 00</t>
  </si>
  <si>
    <t>საქართველოს საგარეო საქმეთა სამინისტრო</t>
  </si>
  <si>
    <t>28 01</t>
  </si>
  <si>
    <t>საგარეო პოლიტიკის განხორციელება</t>
  </si>
  <si>
    <t>28 01 01</t>
  </si>
  <si>
    <t>საგარეო პოლიტიკის დაგეგმვა და მართვა</t>
  </si>
  <si>
    <t>28 01 01 01</t>
  </si>
  <si>
    <t>საქართველოს საგარეო საქმეთა სამინისტროს აპარატი</t>
  </si>
  <si>
    <t>28 01 01 02</t>
  </si>
  <si>
    <t>საზღვარგარეთ საქართველოს დიპლომატიური დაწესებულებები (წარმომადგენლობები)</t>
  </si>
  <si>
    <t>28 01 01 02 01</t>
  </si>
  <si>
    <t>დიპლომატიური დაწესებულებების დაკომპლექტებისა და მატერიალურ–ტექნიკური ბაზით უზრუნველყოფის ხარჯები</t>
  </si>
  <si>
    <t>28 01 02</t>
  </si>
  <si>
    <t>საერთაშორისო ორგანიზაციებში არსებული ფინანსური ვალდებულებების უზრუნველყოფა</t>
  </si>
  <si>
    <t>28 01 03</t>
  </si>
  <si>
    <t>საერთაშორისო ხელშეკრულებების და სხვა დოკუმენტების თარგმნა და დამოწმება</t>
  </si>
  <si>
    <t>28 01 04</t>
  </si>
  <si>
    <t>დიასპორული პოლიტიკა</t>
  </si>
  <si>
    <t>28 01 04 01</t>
  </si>
  <si>
    <t>,,დიასპორული ურთიერთობების ხელშეწყობა"</t>
  </si>
  <si>
    <t>28 01 05</t>
  </si>
  <si>
    <t>ევროპულ და ევროატლანტიკურ სტრუქტურებში საქართველოს ინტეგრაციის თაობაზე საზოგადოების ინფორმირება</t>
  </si>
  <si>
    <t>28 02</t>
  </si>
  <si>
    <t>მოხელეთა კვალიფიკაციის ამაღლება საერთაშორისო ურთიერთობების დარგში</t>
  </si>
  <si>
    <t>29 00</t>
  </si>
  <si>
    <t>საქართველოს თავდაცვის სამინისტრო</t>
  </si>
  <si>
    <t>29 01</t>
  </si>
  <si>
    <t>თავდაცვის მართვა</t>
  </si>
  <si>
    <t>29 02</t>
  </si>
  <si>
    <t>პროფესიული სამხედრო განათლება</t>
  </si>
  <si>
    <t>29 02 01</t>
  </si>
  <si>
    <t>დაწყებითი სამხედრო მომზადება</t>
  </si>
  <si>
    <t>29 02 02</t>
  </si>
  <si>
    <t>სამხედრო განათლება</t>
  </si>
  <si>
    <t>29 02 03</t>
  </si>
  <si>
    <t>პროფესიული განვითარება</t>
  </si>
  <si>
    <t>29 02 04</t>
  </si>
  <si>
    <t>სპეციალისტების მომზადება და შეფასება</t>
  </si>
  <si>
    <t>29 02 05</t>
  </si>
  <si>
    <t>სასწავლო კურსები</t>
  </si>
  <si>
    <t>29 03</t>
  </si>
  <si>
    <t>ჯანმრთელობის დაცვა და სოციალური უზრუნველყოფა</t>
  </si>
  <si>
    <t>29 03 01</t>
  </si>
  <si>
    <t>სამედიცინო სერვისების გაუმჯობესება</t>
  </si>
  <si>
    <t>29 03 02</t>
  </si>
  <si>
    <t>29 03 03</t>
  </si>
  <si>
    <t>ჯანდაცვა და სამედიცინო მხარდაჭერა</t>
  </si>
  <si>
    <t>29 04</t>
  </si>
  <si>
    <t>მართვის, კონტროლის, კავშირგაბმულობისა და კომპიუტერული სისტემები</t>
  </si>
  <si>
    <t>29 04 01</t>
  </si>
  <si>
    <t>კიბერუსაფრთხოების უზრუნველყოფა</t>
  </si>
  <si>
    <t>29 04 02</t>
  </si>
  <si>
    <t>კავშირგაბმულობა და საინფორმაციო ტექნოლოგიების განვითარება</t>
  </si>
  <si>
    <t>29 05</t>
  </si>
  <si>
    <t>ინფრასტრუქტურის განვითარება</t>
  </si>
  <si>
    <t>29 05 01</t>
  </si>
  <si>
    <t>ინფრასტრუქტურული პროექტები</t>
  </si>
  <si>
    <t>29 06</t>
  </si>
  <si>
    <t>საერთაშორისო სამშვიდობო მისიები</t>
  </si>
  <si>
    <t>29 06 01</t>
  </si>
  <si>
    <t>სამშვიდობო ოპერაცია და გადასროლისწინა მომზადება</t>
  </si>
  <si>
    <t>29 07</t>
  </si>
  <si>
    <t>სამეცნიერო კვლევა და სამხედრო მრეწველობის განვითარება</t>
  </si>
  <si>
    <t>29 07 01</t>
  </si>
  <si>
    <t>სსიპ სახელმწიფო სამხედრო სამეცნიერო-ტექნიკური ცენტრი დელტა</t>
  </si>
  <si>
    <t>29 07 02</t>
  </si>
  <si>
    <t>სსიპ - გრიგოლ წულუკიძის სამთო ინსტიტუტი</t>
  </si>
  <si>
    <t>29 07 03</t>
  </si>
  <si>
    <t>სსიპ - სოხუმის ილია ვეკუას ფიზიკა-ტექნიკის ინსტიტუტი</t>
  </si>
  <si>
    <t>29 07 04</t>
  </si>
  <si>
    <t>სსიპ - რაფიელ დვალის მანქანათა მექანიკის ინსტიტუტი</t>
  </si>
  <si>
    <t>29 07 05</t>
  </si>
  <si>
    <t>სსიპ - ინსტიტუტი ოპტიკა</t>
  </si>
  <si>
    <t>29 07 06</t>
  </si>
  <si>
    <t>სსიპ - ფერდინანდ თავაძის მეტალურგიისა და მასალათმცოდნეობის ინსტიტუტი</t>
  </si>
  <si>
    <t>29 07 07</t>
  </si>
  <si>
    <t>სსიპ - მიკრო და ნანო ელექტრონიკის ინსტიტუტი</t>
  </si>
  <si>
    <t>29 08</t>
  </si>
  <si>
    <t>თავდაცვის შესაძლებლობების განვითარება</t>
  </si>
  <si>
    <t>29 09</t>
  </si>
  <si>
    <t>ლოჯისტიკური უზრუნველყოფა</t>
  </si>
  <si>
    <t>29 09 01</t>
  </si>
  <si>
    <t>ლოჯისტიკური მხარდაჭერა</t>
  </si>
  <si>
    <t>29 09 01 01</t>
  </si>
  <si>
    <t>თავდაცვის ძალების ლოჯისტიკური უზრუნველყოფა</t>
  </si>
  <si>
    <t>29 09 01 02</t>
  </si>
  <si>
    <t>საქართველოს თავდაცვის სამინისტროს თავდაცვის ძალების აღმოსავლეთის სარდლობა</t>
  </si>
  <si>
    <t>29 09 01 03</t>
  </si>
  <si>
    <t>საქართველოს თავდაცვის სამინისტროს თავდაცვის ძალების დასავლეთის სარდლობა</t>
  </si>
  <si>
    <t>29 09 01 04</t>
  </si>
  <si>
    <t>საქართველოს თავდაცვის სამინისტროს თავდაცვის ძალების ავიაციისა და საჰაერო თავდაცვის სარდლობა</t>
  </si>
  <si>
    <t>29 09 01 05</t>
  </si>
  <si>
    <t>საქართველოს თავდაცვის სამინისტროს თავდაცვის ძალების ავიაციისა და საჰაერო თავდაცვის სარდლობის საჰაერო თავდაცვის ბრიგადა</t>
  </si>
  <si>
    <t>29 09 01 06</t>
  </si>
  <si>
    <t>საქართველოს თავდაცვის სამინისტროს თავდაცვის ძალების აღმოსავლეთის სარდლობის პირველი ქვეითი ბრიგადა</t>
  </si>
  <si>
    <t>29 09 01 07</t>
  </si>
  <si>
    <t>საქართველოს თავდაცვის სამინისტროს თავდაცვის ძალების დასავლეთის სარდლობის მე-2 ქვეითი ბრიგადა</t>
  </si>
  <si>
    <t>29 09 01 08</t>
  </si>
  <si>
    <t>საქართველოს თავდაცვის სამინისტროს თავდაცვის ძალების დასავლეთის სარდლობის მე-3 ქვეითი ბრიგადა</t>
  </si>
  <si>
    <t>29 09 01 09</t>
  </si>
  <si>
    <t>საქართველოს თავდაცვის სამინისტროს თავდაცვის ძალების აღმოსავლეთის სარდლობის მე-4 მექანიზებული ბრიგადა</t>
  </si>
  <si>
    <t>29 09 01 10</t>
  </si>
  <si>
    <t>საქართველოს თავდაცვის სამინისტროს თავდაცვის ძალების აღმოსავლეთის სარდლობის მე-5 საარტილერიო ბრიგადა</t>
  </si>
  <si>
    <t>29 09 01 11</t>
  </si>
  <si>
    <t>საქართველოს თავდაცვის სამინისტროს თავდაცვის ძალების დასავლეთის სარდლობის მე-6 საარტილერიო ბრიგადა</t>
  </si>
  <si>
    <t>29 09 01 12</t>
  </si>
  <si>
    <t>საქართველოს თავდაცვის სამინისტროს თავდაცვის ძალების აღმოსავლეთის სარდლობის საბრძოლო საინჟინრო ბატალიონი</t>
  </si>
  <si>
    <t>29 09 01 13</t>
  </si>
  <si>
    <t>საქართველოს თავდაცვის სამინისტროს თავდაცვის ძალების ჯარების ლოჯისტიკური უზრუნველყოფის სარდლობა</t>
  </si>
  <si>
    <t>29 09 01 14</t>
  </si>
  <si>
    <t>საქართველოს თავდაცვის სამინისტროს თავდაცვის ძალების წვრთნებისა და  სამხედრო განათლების სარდლობა</t>
  </si>
  <si>
    <t>29 09 01 15</t>
  </si>
  <si>
    <t>საქართველოს თავდაცვის სამინისტროს თავდაცვის ძალების სპეციალური ოპერაციების ძალები</t>
  </si>
  <si>
    <t>29 09 01 16</t>
  </si>
  <si>
    <t>საქართველოს თავდაცვის სამინისტროს თავდაცვის ძალების ეროვნული გვარდია</t>
  </si>
  <si>
    <t>29 09 01 17</t>
  </si>
  <si>
    <t>საქართველოს თავდაცვის სამინისტროს თავდაცვის ძალების სამხედრო დაზვერვის დეპარტამენტი</t>
  </si>
  <si>
    <t>29 09 01 18</t>
  </si>
  <si>
    <t>საქართველოს თავდაცვის სამინისტროს თავდაცვის ძალების სამხედრო პოლიციის დეპარტამენტი</t>
  </si>
  <si>
    <t>29 09 01 19</t>
  </si>
  <si>
    <t>საქართველოს თავდაცვის სამინისტროს თავდაცვის ძალების ჯარების ლოჯისტიკური უზრუნველყოფის სარდლობის საავტომობილო ტექნიკის სარემონტო ბაზა</t>
  </si>
  <si>
    <t>29 09 01 20</t>
  </si>
  <si>
    <t>საქართველოს თავდაცვის სამინისტროს თავდაცვის ძალების გენერალური შტაბის კავშირგაბმულობისა და უზრუნველყოფის ცენტრი</t>
  </si>
  <si>
    <t>29 09 01 21</t>
  </si>
  <si>
    <t>საქართველოს თავდაცვის სამინისტროს თავდაცვის ძალების ჯარების ლოჯისტიკური უზრუნველყოფის სარდლობის ლოჯისტიკის ცენტრი (აღმოსავლეთი)</t>
  </si>
  <si>
    <t>29 09 01 22</t>
  </si>
  <si>
    <t>საქართველოს თავდაცვის სამინისტროს თავდაცვის ძალების ჯარების ლოჯისტიკური უზრუნველყოფის სარდლობის ლოჯისტიკის ცენტრი (დასავლეთი)</t>
  </si>
  <si>
    <t>29 09 01 23</t>
  </si>
  <si>
    <t>საქართველოს თავდაცვის სამინისტროს თავდაცვის ძალების დასავლეთის სარდლობის საბრძოლო საინჟინრო ბატალიონი</t>
  </si>
  <si>
    <t>29 09 02</t>
  </si>
  <si>
    <t>საბრძოლო მზადყოფნის (GDRP) ლოჯისტიკური უზრუნველყოფა</t>
  </si>
  <si>
    <t>29 09 02 01</t>
  </si>
  <si>
    <t>GDRP-ში მონაწილე ქვედანაყოფების წვრთნა</t>
  </si>
  <si>
    <t>29 10</t>
  </si>
  <si>
    <t>საქართველოს თავდაცვის ძალების შესაძლებლობის გაძლიერება (SG)</t>
  </si>
  <si>
    <t>30 00</t>
  </si>
  <si>
    <t>საქართველოს შინაგან საქმეთა სამინისტრო</t>
  </si>
  <si>
    <t>30 01</t>
  </si>
  <si>
    <t>საზოგადოებრივი წესრიგი და საერთაშორისო თანამშრომლობის განვითარება/გაღრმავება</t>
  </si>
  <si>
    <t>30 01 01</t>
  </si>
  <si>
    <t>საქართველოს შინაგან საქმეთა სამინისტროს ცენტრალური აპარატი</t>
  </si>
  <si>
    <t>30 01 02</t>
  </si>
  <si>
    <t>საქართველოს შინაგან საქმეთა სამინისტროს საპატრულო პოლიციის დეპარტამენტი</t>
  </si>
  <si>
    <t>30 01 03</t>
  </si>
  <si>
    <t>საქართველოს შინაგან საქმეთა სამინისტროს აჭარის ა/რ პოლიციის დეპარტამენტი</t>
  </si>
  <si>
    <t>30 01 04</t>
  </si>
  <si>
    <t>საქართველოს შინაგან საქმეთა სამინისტროს აფხაზეთის ა/რ პოლიციის დეპარტამენტი</t>
  </si>
  <si>
    <t>30 01 05</t>
  </si>
  <si>
    <t>საქართველოს შინაგან საქმეთა სამინისტროს ქ. თბილისის პოლიციის დეპარტამენტი</t>
  </si>
  <si>
    <t>30 01 06</t>
  </si>
  <si>
    <t>საქართველოს შინაგან საქმეთა სამინისტროს მცხეთა-მთიანეთის პოლიციის დეპარტამენტი</t>
  </si>
  <si>
    <t>30 01 07</t>
  </si>
  <si>
    <t>საქართველოს შინაგან საქმეთა სამინისტროს ქვემო ქართლის პოლიციის დეპარტამენტი</t>
  </si>
  <si>
    <t>30 01 08</t>
  </si>
  <si>
    <t>საქართველოს შინაგან საქმეთა სამინისტროს შიდა ქართლის პოლიციის დეპარტამენტი</t>
  </si>
  <si>
    <t>30 01 09</t>
  </si>
  <si>
    <t>საქართველოს შინაგან საქმეთა სამინისტროს სამცხე-ჯავახეთის პოლიციის დეპარტამენტი</t>
  </si>
  <si>
    <t>30 01 10</t>
  </si>
  <si>
    <t>საქართველოს შინაგან საქმეთა სამინისტროს კახეთის პოლიციის დეპარტამენტი</t>
  </si>
  <si>
    <t>30 01 11</t>
  </si>
  <si>
    <t>საქართველოს შინაგან საქმეთა სამინისტროს იმერეთის, რაჭა-ლეჩხუმისა და ქვემო სვანეთის პოლიციის დეპარტამენტი</t>
  </si>
  <si>
    <t>30 01 12</t>
  </si>
  <si>
    <t>საქართველოს შინაგან საქმეთა სამინისტროს გურიის პოლიციის დეპარტამენტი</t>
  </si>
  <si>
    <t>30 01 13</t>
  </si>
  <si>
    <t>საქართველოს შინაგან საქმეთა სამინისტროს სამეგრელო-ზემო სვანეთის პოლიციის დეპარტამენტი</t>
  </si>
  <si>
    <t>30 02</t>
  </si>
  <si>
    <t>სახელმწიფო საზღვრის დაცვა</t>
  </si>
  <si>
    <t>30 02 01</t>
  </si>
  <si>
    <t>საქართველოს სასაზღვრო პოლიციის ცენტრალური აპარატი</t>
  </si>
  <si>
    <t>30 02 02</t>
  </si>
  <si>
    <t>საქართველოს სასაზღვრო პოლიცია - სახმელეთო საზღვრის დაცვის დეპარტამენტის სასაზღვრო პოლიციის N2 სამმართველო (ახალციხე)</t>
  </si>
  <si>
    <t>30 02 03</t>
  </si>
  <si>
    <t>საქართველოს სასაზღვრო პოლიცია - სანაპირო დაცვის დეპარტამენტი</t>
  </si>
  <si>
    <t>30 02 04</t>
  </si>
  <si>
    <t>საქართველოს სასაზღვრო პოლიცია - სახმელეთო საზღვრის დაცვის დეპარტამენტის სასაზღვრო პოლიციის N1 სამმართველო (ბათუმი)</t>
  </si>
  <si>
    <t>30 02 05</t>
  </si>
  <si>
    <t>საქართველოს სასაზღვრო პოლიცია - სახმელეთო საზღვრის დაცვის დეპარტამენტის სასაზღვრო პოლიციის N8 სამმართველო (ჯავა-ონი)</t>
  </si>
  <si>
    <t>30 02 06</t>
  </si>
  <si>
    <t>საქართველოს სასაზღვრო პოლიცია - სახმელეთო საზღვრის დაცვის დეპარტამენტის სასაზღვრო პოლიციის N5 სამმართველო (ლაგოდეხი)</t>
  </si>
  <si>
    <t>30 02 07</t>
  </si>
  <si>
    <t>საქართველოს სასაზღვრო პოლიცია - სახმელეთო საზღვრის დაცვის დეპარტამენტის სასაზღვრო პოლიციის N6 სამმართველო (ბარისახო)</t>
  </si>
  <si>
    <t>30 02 08</t>
  </si>
  <si>
    <t>საქართველოს სასაზღვრო პოლიცია - სახმელეთო საზღვრის დაცვის დეპარტამენტის სასაზღვრო პოლიციის N7 სამმართველო (ყაზბეგი)</t>
  </si>
  <si>
    <t>30 02 09</t>
  </si>
  <si>
    <t>საქართველოს სასაზღვრო პოლიცია - სახმელეთო საზღვრის დაცვის დეპარტამენტის სასაზღვრო პოლიციის N4 სამმართველო (დედოფლის წყარო)</t>
  </si>
  <si>
    <t>30 02 10</t>
  </si>
  <si>
    <t>საქართველოს სასაზღვრო პოლიცია - სახმელეთო საზღვრის დაცვის დეპარტამენტის სასაზღვრო პოლიციის N9 სამმართველო (მესტია)</t>
  </si>
  <si>
    <t>30 02 11</t>
  </si>
  <si>
    <t>საქართველოს სასაზღვრო პოლიცია - სახმელეთო საზღვრის დაცვის დეპარტამენტის სასაზღვრო პოლიციის N10 სამმართველო (ზემო აფხაზეთი)</t>
  </si>
  <si>
    <t>30 02 12</t>
  </si>
  <si>
    <t>საქართველოს სასაზღვრო პოლიცია - სახმელეთო საზღვრის დაცვის დეპარტის სასაზღვრო პოლიციის N3 სამმართველო (წითელი ხიდი)</t>
  </si>
  <si>
    <t>30 03</t>
  </si>
  <si>
    <t>ფიზიკურ და იურიდიულ პირთა (მათ შორის, ქონების), დიპლომატიური წარმომადგენლობების, ეროვნული საგანძურის დაცვის და უსაფრთხოების დონის ამაღლება</t>
  </si>
  <si>
    <t>30 03 01</t>
  </si>
  <si>
    <t>საჯარო სამართლის იურიდიული პირი – დაცვის პოლიციის დეპარტამენტი</t>
  </si>
  <si>
    <t>30 03 01 01</t>
  </si>
  <si>
    <t>დაცვის პოლიციის ცენტრალური აპარატი</t>
  </si>
  <si>
    <t>30 03 01 02</t>
  </si>
  <si>
    <t>მცხეთა-მთიანეთის რეგიონალური სამმართველო</t>
  </si>
  <si>
    <t>30 03 01 03</t>
  </si>
  <si>
    <t>რკინიგზის ობიექტების დაცვის სამმართველო</t>
  </si>
  <si>
    <t>30 03 01 04</t>
  </si>
  <si>
    <t>სამეგრელო-ზემო სვანეთის რეგიონალური სამმართველო</t>
  </si>
  <si>
    <t>30 03 01 05</t>
  </si>
  <si>
    <t>იმერეთი-გურიის რეგიონალური სამმართველო</t>
  </si>
  <si>
    <t>30 03 01 06</t>
  </si>
  <si>
    <t>აჭარის დაცვის პოლიციის სამმართველო</t>
  </si>
  <si>
    <t>30 03 01 07</t>
  </si>
  <si>
    <t>სამცხე-ჯავახეთის რეგიონალური სამმართველო</t>
  </si>
  <si>
    <t>30 03 01 08</t>
  </si>
  <si>
    <t>შიდა ქართლის რეგიონალური სამმართველო</t>
  </si>
  <si>
    <t>30 03 01 09</t>
  </si>
  <si>
    <t>კახეთის რეგიონალური სამმართველო</t>
  </si>
  <si>
    <t>30 03 01 10</t>
  </si>
  <si>
    <t>ქვემო ქართლის რეგიონალური სამმართველო</t>
  </si>
  <si>
    <t>30 03 01 11</t>
  </si>
  <si>
    <t>ქ. თბილისის სამმართველო</t>
  </si>
  <si>
    <t>30 04</t>
  </si>
  <si>
    <t>სამართალდამცავი სტრუქტურებისათვის მაღალკვალიფიციური კადრების მომზადება, გადამზადება, საარქივო ფონდების დიგიტალიზაცია, სამეცნიერო-კვლევითი საქმიანობა და მოქალაქეთა მომსახურება</t>
  </si>
  <si>
    <t>30 05</t>
  </si>
  <si>
    <t>საქართველოს შინაგან საქმეთა სამინისტროს სისტემისა და საქართველოს სახელმწიფო უსაფრთხოების სამსახურის მოსამსახურეთა ჯანმრთელობის დაცვის მომსახურებით უზრუნველყოფა</t>
  </si>
  <si>
    <t>30 06</t>
  </si>
  <si>
    <t>სამოქალაქო უსაფრთხოების დონის ამაღლება, სახელმწიფო მატერიალური რეზერვების შექმნა და მართვა</t>
  </si>
  <si>
    <t>30 06 01</t>
  </si>
  <si>
    <t>სამოქალაქო უსაფრთხოების დონის ამაღლება</t>
  </si>
  <si>
    <t>30 06 02</t>
  </si>
  <si>
    <t>სახელმწიფო მატერიალური რეზერვების შექმნა და მართვა</t>
  </si>
  <si>
    <t>30 07</t>
  </si>
  <si>
    <t>სსიპ - საქართველოს შინაგან საქმეთა სამინისტროს მომსახურების სააგენტოს მომსახურების ეფექტიანობის უზრუნველყოფა და ყველა დაინტერესებული პირისთვის ხელმისაწვდომობა</t>
  </si>
  <si>
    <t>30 07 01</t>
  </si>
  <si>
    <t>სსიპ - საქართველოს შინაგან საქმეთა სამინისტროს მომსახურების სააგენტო</t>
  </si>
  <si>
    <t>30 08</t>
  </si>
  <si>
    <t>საგანგებო და გადაუდებელი დახმარების ეფექტური სისტემის ფუნქციონირება</t>
  </si>
  <si>
    <t>31 00</t>
  </si>
  <si>
    <t>საქართველოს გარემოს დაცვისა და სოფლის მეურნეობის სამინისტრო</t>
  </si>
  <si>
    <t>31 01</t>
  </si>
  <si>
    <t>გარემოს დაცვის და სოფლის მეურნეობის განვითარების პროგრამა</t>
  </si>
  <si>
    <t>31 01 01</t>
  </si>
  <si>
    <t>გარემოს დაცვის და სოფლის მეურნეობის განვითარების პოლიტიკის შემუშავება და მართვა</t>
  </si>
  <si>
    <t>31 01 02</t>
  </si>
  <si>
    <t>გარემოზე ზემოქმედების შეფასების ღონისძიებები</t>
  </si>
  <si>
    <t>31 01 03</t>
  </si>
  <si>
    <t>ქართული აგროსასურსათო პროდუქციის პოპულარიზაცია</t>
  </si>
  <si>
    <t>31 01 04</t>
  </si>
  <si>
    <t>ბიოლოგიური მრავალფეროვნების დაცვის ღონისძიებები</t>
  </si>
  <si>
    <t>31 02</t>
  </si>
  <si>
    <t>სურსათის უვნებლობა, მცენარეთა დაცვა და ეპიზოოტიური კეთილსაიმედოობა</t>
  </si>
  <si>
    <t>31 02 01</t>
  </si>
  <si>
    <t>სურსათის უვნებლობის, მცენარეთა დაცვისა და ეპიზოოტიური კეთილსაიმედოობის პროგრამის მართვა და ადმინისტრირება</t>
  </si>
  <si>
    <t>31 02 02</t>
  </si>
  <si>
    <t>სურსათის უვნებლობის სახელმწიფო კონტროლი</t>
  </si>
  <si>
    <t>31 02 03</t>
  </si>
  <si>
    <t>ცხოველთა ჯანმრთელობის დაცვის სახელმწიფო პროგრამა</t>
  </si>
  <si>
    <t>31 02 04</t>
  </si>
  <si>
    <t>მცენარეთა დაცვა და ფიტოსანიტარიული კეთილსაიმედოობა</t>
  </si>
  <si>
    <t>31 02 05</t>
  </si>
  <si>
    <t>აზიური ფაროსანას წინააღმდეგ გასატარებელი ღონისძიებები</t>
  </si>
  <si>
    <t>31 03</t>
  </si>
  <si>
    <t>მევენახეობა-მეღვინეობის განვითარება</t>
  </si>
  <si>
    <t>31 03 01</t>
  </si>
  <si>
    <t>მევენახეობა-მეღვინეობის განვითარების პროგრამის მართვა და ადმინისტრირება</t>
  </si>
  <si>
    <t>31 03 02</t>
  </si>
  <si>
    <t>ღვინის ლაბორატორიული კვლევა</t>
  </si>
  <si>
    <t>31 03 03</t>
  </si>
  <si>
    <t>ქართული ღვინოპროდუქციის პოპულარიზაციის ხელშეწყობის ღონისძიებები</t>
  </si>
  <si>
    <t>31 03 04</t>
  </si>
  <si>
    <t>მევენახეობის განვითარების ღონისძიებები</t>
  </si>
  <si>
    <t>31 03 05</t>
  </si>
  <si>
    <t>რთველის ხელშეწყობის ღონისძიებები</t>
  </si>
  <si>
    <t>31 03 06</t>
  </si>
  <si>
    <t>ქართული ღვინის ადგილწარმოშობის დასახელების სისტემის განვითარებისა და ქართული ღვინის აღნიშვნების დაცვის ხელშეწყობის ღონისძიებები</t>
  </si>
  <si>
    <t>31 04</t>
  </si>
  <si>
    <t>სოფლის მეურნეობის დარგში სამეცნიერო-კვლევითი ღონისძიებების განხორციელება</t>
  </si>
  <si>
    <t>31 04 01</t>
  </si>
  <si>
    <t>სოფლის მეურნეობის დარგში სამეცნიერო-კვლევითი ღონისძიებების პროგრამის ადმინისტრირება და მართვა</t>
  </si>
  <si>
    <t>31 04 02</t>
  </si>
  <si>
    <t>საქართველოში გავრცელებული შინაური ცხოველების, ფრინველების, თევზების და სამეურნეო-სასარგებლო მწერების ადგილობრივი ჯიშების და პოპულაციების აღდგენა-გაუმჯობესება და გენეტიკური ბანკის შექმნა</t>
  </si>
  <si>
    <t>31 04 03</t>
  </si>
  <si>
    <t>ერთწლოვანი და მრავალწლოვანი კულტურების გენოფონდის შენარჩუნება, მათი გაშენების, მოვლა-მოყვანის, ბიოაგროწარმოების ინოვაციური ტექნოლოგიების შემუშავება</t>
  </si>
  <si>
    <t>31 04 04</t>
  </si>
  <si>
    <t>სოფლის მეურნეობის პროდუქტთა შენახვა-გადამუშავების მეთოდების სამეცნიერო კვლევა</t>
  </si>
  <si>
    <t>31 04 05</t>
  </si>
  <si>
    <t>საქართველოს მიწის ფონდის შესწავლა ნიადაგის ნაყოფიერების აღდგენა-გაუმჯობესების მიზნით</t>
  </si>
  <si>
    <t>31 05</t>
  </si>
  <si>
    <t>ერთიანი აგროპროექტი</t>
  </si>
  <si>
    <t>31 05 01</t>
  </si>
  <si>
    <t>სოფლის მეურნეობის პროექტების მართვა</t>
  </si>
  <si>
    <t>31 05 02</t>
  </si>
  <si>
    <t>შეღავათიანი აგროკრედიტები</t>
  </si>
  <si>
    <t>31 05 03</t>
  </si>
  <si>
    <t>აგროდაზღვევა</t>
  </si>
  <si>
    <t>31 05 04</t>
  </si>
  <si>
    <t>დანერგე მომავალი</t>
  </si>
  <si>
    <t>31 05 05</t>
  </si>
  <si>
    <t>ქართული ჩაი</t>
  </si>
  <si>
    <t>31 05 06</t>
  </si>
  <si>
    <t>გადამამუშავებელი და შემნახველი საწარმოების თანადაფინანსების პროექტი</t>
  </si>
  <si>
    <t>31 05 07</t>
  </si>
  <si>
    <t>ფერმათა/ფერმერთა რეგისტრაციის პროექტი</t>
  </si>
  <si>
    <t>31 05 08</t>
  </si>
  <si>
    <t>პროექტების ტექნიკური მხარდაჭერის პროგრამა</t>
  </si>
  <si>
    <t>31 05 09</t>
  </si>
  <si>
    <t>მეფუტკრეობის სასოფლო-სამეურნეო კოოპერატივების მხარდაჭერა</t>
  </si>
  <si>
    <t>31 05 10</t>
  </si>
  <si>
    <t>სასოფლო-სამეურნეო კოოპერატივების ინფრასტრუქტურული განვითარება</t>
  </si>
  <si>
    <t>31 05 11</t>
  </si>
  <si>
    <t>აგროსექტორის განვითარების ხელშეწყობა</t>
  </si>
  <si>
    <t>31 05 11 01</t>
  </si>
  <si>
    <t>სოფლის მეურნეობის მოდერნიზაციის, ბაზარზე წვდომისა და მდგრადობის პროექტი</t>
  </si>
  <si>
    <t>31 05 11 01 01</t>
  </si>
  <si>
    <t>სოფლის მეურნეობის მოდერნიზაციის, ბაზარზე წვდომისა და მდგრადობის პროექტი (GEF, IFAD)</t>
  </si>
  <si>
    <t>31 05 11 02</t>
  </si>
  <si>
    <t>მერძევეობის დარგის მოდერნიზაციის და ბაზარზე წვდომის პროგრამა (DiMMA)</t>
  </si>
  <si>
    <t>31 05 11 02 01</t>
  </si>
  <si>
    <t>მერძევეობის დარგის მოდერნიზაციის და ბაზარზე წვდომის პროგრამა (DiMMA) (IFAD)</t>
  </si>
  <si>
    <t>31 05 11 02 02</t>
  </si>
  <si>
    <t>მერძევეობის დარგის მოდერნიზაციის და ბაზარზე წვდომის პროგრამის საგრანტო კომპონენტი (DiMMA) (IFAD)</t>
  </si>
  <si>
    <t>31 05 12</t>
  </si>
  <si>
    <t>მოსავლის ამღები ტექნიკის თანადაფინანსების პროექტი</t>
  </si>
  <si>
    <t>31 05 13</t>
  </si>
  <si>
    <t>ახალი კორონავირუსიდან-COVID-19 - დან გამომდინარე სოფლის მეურნეობის  მხარდაჭერის ღონისძიებები</t>
  </si>
  <si>
    <t>31 05 13 01</t>
  </si>
  <si>
    <t>პირველადი მოხმარების სასურსათო პროდუქტებზე ფასების შენარჩუნების სახელმწიფო პროგრამა</t>
  </si>
  <si>
    <t>31 05 16</t>
  </si>
  <si>
    <t>იმერეთის აგროზონა</t>
  </si>
  <si>
    <t>31 06</t>
  </si>
  <si>
    <t>სამელიორაციო სისტემების მოდერნიზაცია</t>
  </si>
  <si>
    <t>31 06 01</t>
  </si>
  <si>
    <t>სამელიორაციო სისტემების რეაბილიტაცია და ტექნიკის შეძენა</t>
  </si>
  <si>
    <t>31 06 02</t>
  </si>
  <si>
    <t>სამელიორაციო ინფრასტრუქტურის მიმდინარე ტექნიკური ექსპლუატაცია</t>
  </si>
  <si>
    <t>31 06 03</t>
  </si>
  <si>
    <t>ირიგაციისა და დრენაჟის სისტემების გაუმჯობესება (WB)</t>
  </si>
  <si>
    <t>31 07</t>
  </si>
  <si>
    <t>გარემოსდაცვითი ზედამხედველობა</t>
  </si>
  <si>
    <t>31 08</t>
  </si>
  <si>
    <t>დაცული ტერიტორიების სისტემის ჩამოყალიბება და მართვა</t>
  </si>
  <si>
    <t>31 08 01</t>
  </si>
  <si>
    <t>დაცული ტერიტორიების რეგულირება და მართვა</t>
  </si>
  <si>
    <t>31 08 02</t>
  </si>
  <si>
    <t>დაცული ტერიტორიების დაცვა და რესურსების მართვა</t>
  </si>
  <si>
    <t>31 08 03</t>
  </si>
  <si>
    <t>ეკოტურიზმის განვითარება და საზოგადოებასთან ეფექტური კომუნიკაცია</t>
  </si>
  <si>
    <t>31 08 04</t>
  </si>
  <si>
    <t>დაცული ტერიტორიების განვითარება (CNF)</t>
  </si>
  <si>
    <t>31 09</t>
  </si>
  <si>
    <t>სატყეო სისტემის ჩამოყალიბება და მართვა</t>
  </si>
  <si>
    <t>31 09 01</t>
  </si>
  <si>
    <t>ეროვნული სატყეო სააგენტოს რეგულირება და მართვა</t>
  </si>
  <si>
    <t>31 09 02</t>
  </si>
  <si>
    <t>ტყის მოვლა-აღდგენის ღონისძიებები</t>
  </si>
  <si>
    <t>31 09 03</t>
  </si>
  <si>
    <t>ტყითსარგებლობის ღონისძიებები</t>
  </si>
  <si>
    <t>31 09 04</t>
  </si>
  <si>
    <t>ტყის აღრიცხვა-ინვენტარიზაციის ღონისძიებები</t>
  </si>
  <si>
    <t>31 10</t>
  </si>
  <si>
    <t>ველური ბუნების ეროვნული სააგენტოს სისტემის ჩამოყალიბება და მართვა</t>
  </si>
  <si>
    <t>31 10 01</t>
  </si>
  <si>
    <t>31 10 02</t>
  </si>
  <si>
    <t>საქართველოს ფლორისა და ფაუნის იშვიათი სახეობების განახლება</t>
  </si>
  <si>
    <t>31 11</t>
  </si>
  <si>
    <t>გარემოს დაცვისა და სოფლის მეურნეობის მიმართულებით ინფორმაციის ხელმისაწვდომობის და "განათლება მდგრადი განვითარებისთვის" ხელშეწყობის პროგრამა</t>
  </si>
  <si>
    <t>31 11 01</t>
  </si>
  <si>
    <t>გარემოს დაცვისა და სოფლის მეურნეობის მიმართულებით ინფორმაციაზე ხელმისაწვდომობა, საზიგადოების ჩართულობა და განათლების ხელშეწყობა</t>
  </si>
  <si>
    <t>31 11 01 01</t>
  </si>
  <si>
    <t>31 11 02</t>
  </si>
  <si>
    <t>ინფორმაციული ტექნოლოგიებისა და ელექტრონული სისტემების შექმნა, მართვა და განვითარება</t>
  </si>
  <si>
    <t>31 12</t>
  </si>
  <si>
    <t>ბირთვული და რადიაციული უსაფრთხოების დაცვა</t>
  </si>
  <si>
    <t>31 13</t>
  </si>
  <si>
    <t>გარემოს დაცვის სფეროში მონიტორინგი, პროგნოზირება და პრევენცია</t>
  </si>
  <si>
    <t>31 14</t>
  </si>
  <si>
    <t>კვების პროდუქტების, ცხოველთა და მცენარეთა დაავადებების დიაგნოსტიკა</t>
  </si>
  <si>
    <t>31 15</t>
  </si>
  <si>
    <t>მიწის მდგრადი მართვისა და მიწათსარგებლობის მონიტორინგის სახელმწიფო პროგრამა</t>
  </si>
  <si>
    <t>31 15 01</t>
  </si>
  <si>
    <t>მიწის მდგრადი მართვისა და მიწათსარგებლობის მონიტორინგის სახელმწიფო პროგრამის მარჭვა და ადმინისტრირება</t>
  </si>
  <si>
    <t>31 15 02</t>
  </si>
  <si>
    <t>ქარსაფარი (მინდორდაცვითი) ზოლის ინვენტარიზაციის სახელმწიფო პროგრამა</t>
  </si>
  <si>
    <t>32 00</t>
  </si>
  <si>
    <t>საქართველოს განათლების, მეცნიერების, კულტურისა და სპორტის სამინისტრო</t>
  </si>
  <si>
    <t>32 01</t>
  </si>
  <si>
    <t>განათლების, მეცნიერების, კულტურისა და სპორტის სფეროებში სახელმწიფო პოლიტიკის შემუშავება და პროგრამების მართვა</t>
  </si>
  <si>
    <t>32 01 01</t>
  </si>
  <si>
    <t>32 01 01 01</t>
  </si>
  <si>
    <t>განათლებისა და მეცნიერების სფეროებში სახელმწიფო პოლიტიკის შემუშავება და პროგრამების მართვა</t>
  </si>
  <si>
    <t>32 01 02</t>
  </si>
  <si>
    <t>განათლების სფეროში სამინისტროს პოლიტიკის განხორციელების ხელშეწყობა</t>
  </si>
  <si>
    <t>32 01 02 01</t>
  </si>
  <si>
    <t>ქ. თბილისის ისანი–სამგორის რაიონის საგანმანათლებლო რესურს–ცენტრი</t>
  </si>
  <si>
    <t>32 01 02 02</t>
  </si>
  <si>
    <t>ძველი თბილისის რაიონის საგანმანათლებლო რესურს–ცენტრი</t>
  </si>
  <si>
    <t>32 01 02 03</t>
  </si>
  <si>
    <t>ქ. თბილისის დიდუბე–ჩუღურეთის რაიონის საგანმანათლებლო რესურს–ცენტრი</t>
  </si>
  <si>
    <t>32 01 02 04</t>
  </si>
  <si>
    <t>ქ. თბილისის ვაკე–საბურთალოს რაიონის საგანმანათლებლო რესურს–ცენტრი</t>
  </si>
  <si>
    <t>32 01 02 05</t>
  </si>
  <si>
    <t>ქ. თბილისის გლდანი–ნაძალადევის რაიონის საგანმანათლებლო რესურს–ცენტრი</t>
  </si>
  <si>
    <t>32 01 02 06</t>
  </si>
  <si>
    <t>ქუთაისის საგანმანათლებლო რესურს–ცენტრი</t>
  </si>
  <si>
    <t>32 01 02 07</t>
  </si>
  <si>
    <t>ზესტაფონის საგანმანათლებლო რესურს–ცენტრი</t>
  </si>
  <si>
    <t>32 01 02 08</t>
  </si>
  <si>
    <t>ხარაგაულის საგანმანათლებლო რესურს–ცენტრი</t>
  </si>
  <si>
    <t>32 01 02 09</t>
  </si>
  <si>
    <t>ბაღდათის საგანმანათლებლო რესურს–ცენტრი</t>
  </si>
  <si>
    <t>32 01 02 10</t>
  </si>
  <si>
    <t>ვანის საგანმანათლებლო რესურს–ცენტრი</t>
  </si>
  <si>
    <t>32 01 02 11</t>
  </si>
  <si>
    <t>თერჯოლის საგანმანათლებლო რესურს–ცენტრი</t>
  </si>
  <si>
    <t>32 01 02 12</t>
  </si>
  <si>
    <t>ტყიბულის საგანმანათლებლო რესურს–ცენტრი</t>
  </si>
  <si>
    <t>32 01 02 13</t>
  </si>
  <si>
    <t>ხონის საგანმანათლებლო რესურს–ცენტრი</t>
  </si>
  <si>
    <t>32 01 02 14</t>
  </si>
  <si>
    <t>წყალტუბოს საგანმანათლებლო რესურს–ცენტრი</t>
  </si>
  <si>
    <t>32 01 02 15</t>
  </si>
  <si>
    <t>საჩხერის საგანმანათლებლო რესურს–ცენტრი</t>
  </si>
  <si>
    <t>32 01 02 16</t>
  </si>
  <si>
    <t>სამტრედიის საგანმანათლებლო რესურს–ცენტრი</t>
  </si>
  <si>
    <t>32 01 02 17</t>
  </si>
  <si>
    <t>ჭიათურის საგანმანათლებლო რესურს–ცენტრი</t>
  </si>
  <si>
    <t>32 01 02 18</t>
  </si>
  <si>
    <t>ამბროლაურის საგანმანათლებლო რესურს–ცენტრი</t>
  </si>
  <si>
    <t>32 01 02 19</t>
  </si>
  <si>
    <t>ცაგერის საგანმანათლებლო რესურს–ცენტრი</t>
  </si>
  <si>
    <t>32 01 02 20</t>
  </si>
  <si>
    <t>ონის საგანმანათლებლო რესურს–ცენტრი</t>
  </si>
  <si>
    <t>32 01 02 21</t>
  </si>
  <si>
    <t>ლენტეხის საგანმანათლებლო რესურს–ცენტრი</t>
  </si>
  <si>
    <t>32 01 02 22</t>
  </si>
  <si>
    <t>ნინოწმინდის საგანმანათლებლო რესურს–ცენტრი</t>
  </si>
  <si>
    <t>32 01 02 23</t>
  </si>
  <si>
    <t>ახალქალაქის საგანმანათლებლო რესურს–ცენტრი</t>
  </si>
  <si>
    <t>32 01 02 24</t>
  </si>
  <si>
    <t>ადიგენის საგანმანათლებლო რესურს–ცენტრი</t>
  </si>
  <si>
    <t>32 01 02 25</t>
  </si>
  <si>
    <t>ახალციხის საგანმანათლებლო რესურს–ცენტრი</t>
  </si>
  <si>
    <t>32 01 02 26</t>
  </si>
  <si>
    <t>ასპინძის საგანმანათლებლო რესურს–ცენტრი</t>
  </si>
  <si>
    <t>32 01 02 27</t>
  </si>
  <si>
    <t>ბორჯომის საგანმანათლებლო რესურს–ცენტრი</t>
  </si>
  <si>
    <t>32 01 02 28</t>
  </si>
  <si>
    <t>ახმეტის საგანმანათლებლო რესურს–ცენტრი</t>
  </si>
  <si>
    <t>32 01 02 29</t>
  </si>
  <si>
    <t>დედოფლისწყაროს საგანმანათლებლო რესურს–ცენტრი</t>
  </si>
  <si>
    <t>32 01 02 30</t>
  </si>
  <si>
    <t>სიღნაღის საგანმანათლებლო რესურს–ცენტრი</t>
  </si>
  <si>
    <t>32 01 02 31</t>
  </si>
  <si>
    <t>ლაგოდეხის საგანმანათლებლო რესურს–ცენტრი</t>
  </si>
  <si>
    <t>32 01 02 32</t>
  </si>
  <si>
    <t>გურჯაანის საგანმანათლებლო რესურს–ცენტრი</t>
  </si>
  <si>
    <t>32 01 02 33</t>
  </si>
  <si>
    <t>თელავის საგანმანათლებლო რესურს–ცენტრი</t>
  </si>
  <si>
    <t>32 01 02 34</t>
  </si>
  <si>
    <t>ყვარლის საგანმანათლებლო რესურს–ცენტრი</t>
  </si>
  <si>
    <t>32 01 02 35</t>
  </si>
  <si>
    <t>საგარეჯოს საგანმანათლებლო რესურს–ცენტრი</t>
  </si>
  <si>
    <t>32 01 02 36</t>
  </si>
  <si>
    <t>სენაკის საგანმანათლებლო რესურს–ცენტრი</t>
  </si>
  <si>
    <t>32 01 02 37</t>
  </si>
  <si>
    <t>წალენჯიხის საგანმანათლებლო რესურს–ცენტრი</t>
  </si>
  <si>
    <t>32 01 02 38</t>
  </si>
  <si>
    <t>მარტვილის საგანმანათლებლო რესურს–ცენტრი</t>
  </si>
  <si>
    <t>32 01 02 39</t>
  </si>
  <si>
    <t>ჩხოროწყუს საგანმანათლებლო რესურს–ცენტრი</t>
  </si>
  <si>
    <t>32 01 02 40</t>
  </si>
  <si>
    <t>აბაშის საგანმანათლებლო რესურს–ცენტრი</t>
  </si>
  <si>
    <t>32 01 02 41</t>
  </si>
  <si>
    <t>ხობის საგანმანათლებლო რესურს–ცენტრი</t>
  </si>
  <si>
    <t>32 01 02 42</t>
  </si>
  <si>
    <t>მესტიის საგანმანათლებლო რესურს–ცენტრი</t>
  </si>
  <si>
    <t>32 01 02 43</t>
  </si>
  <si>
    <t>ფოთის საგანმანათლებლო რესურს–ცენტრი</t>
  </si>
  <si>
    <t>32 01 02 44</t>
  </si>
  <si>
    <t>ზუგდიდის საგანმანათლებლო რესურს–ცენტრი</t>
  </si>
  <si>
    <t>32 01 02 45</t>
  </si>
  <si>
    <t>ყაზბეგის საგანმანათლებლო რესურს–ცენტრი</t>
  </si>
  <si>
    <t>32 01 02 46</t>
  </si>
  <si>
    <t>მცხეთის საგანმანათლებლო რესურს–ცენტრი</t>
  </si>
  <si>
    <t>32 01 02 47</t>
  </si>
  <si>
    <t>თიანეთის საგანმანათლებლო რესურს–ცენტრი</t>
  </si>
  <si>
    <t>32 01 02 48</t>
  </si>
  <si>
    <t>დუშეთის საგანმანათლებლო რესურს–ცენტრი</t>
  </si>
  <si>
    <t>32 01 02 49</t>
  </si>
  <si>
    <t>გარდაბნის საგანმანათლებლო რესურს–ცენტრი</t>
  </si>
  <si>
    <t>32 01 02 50</t>
  </si>
  <si>
    <t>რუსთავის საგანმანათლებლო რესურს–ცენტრი</t>
  </si>
  <si>
    <t>32 01 02 51</t>
  </si>
  <si>
    <t>თეთრიწყაროს საგანმანათლებლო რესურს–ცენტრი</t>
  </si>
  <si>
    <t>32 01 02 52</t>
  </si>
  <si>
    <t>ბოლნისის საგანმანათლებლო რესურს–ცენტრი</t>
  </si>
  <si>
    <t>32 01 02 53</t>
  </si>
  <si>
    <t>დმანისის საგანმანათლებლო რესურს–ცენტრი</t>
  </si>
  <si>
    <t>32 01 02 54</t>
  </si>
  <si>
    <t>მარნეულის საგანმანათლებლო რესურს–ცენტრი</t>
  </si>
  <si>
    <t>32 01 02 55</t>
  </si>
  <si>
    <t>წალკის საგანმანათლებლო რესურს–ცენტრი</t>
  </si>
  <si>
    <t>32 01 02 56</t>
  </si>
  <si>
    <t>გორის საგანმანათლებლო რესურს–ცენტრი</t>
  </si>
  <si>
    <t>32 01 02 57</t>
  </si>
  <si>
    <t>ქარელის საგანმანათლებლო რესურს–ცენტრი</t>
  </si>
  <si>
    <t>32 01 02 58</t>
  </si>
  <si>
    <t>კასპის საგანმანათლებლო რესურს–ცენტრი</t>
  </si>
  <si>
    <t>32 01 02 59</t>
  </si>
  <si>
    <t>ხაშურის საგანმანათლებლო რესურს–ცენტრი</t>
  </si>
  <si>
    <t>32 01 02 60</t>
  </si>
  <si>
    <t>ლანჩხუთის საგანმანათლებლო რესურს–ცენტრი</t>
  </si>
  <si>
    <t>32 01 02 61</t>
  </si>
  <si>
    <t>ოზურგეთის საგანმანათლებლო რესურს–ცენტრი</t>
  </si>
  <si>
    <t>32 01 02 62</t>
  </si>
  <si>
    <t>ჩოხატაურის საგანმანათლებლო რესურს–ცენტრი</t>
  </si>
  <si>
    <t>32 01 02 63</t>
  </si>
  <si>
    <t>განათლების სფეროში სამინისტროს პოლიტიკის განხორციელების ხელშეწყობა – საქართველოს განათლებისა და მეცნიერების სამინისტროს განკარგვა</t>
  </si>
  <si>
    <t>32 01 03</t>
  </si>
  <si>
    <t>განათლების ხარისხის განვითარება და მართვა</t>
  </si>
  <si>
    <t>32 01 04</t>
  </si>
  <si>
    <t>განათლების მართვის საინფორმაციო სისტემა</t>
  </si>
  <si>
    <t>32 01 05</t>
  </si>
  <si>
    <t>სსიპ – საგანმანათლებლო და სამეცნიერო ინფრასტრუქტურის განვითარების სააგენტო</t>
  </si>
  <si>
    <t>32 01 06</t>
  </si>
  <si>
    <t>საერთაშორისო ურთიერთობების მხარდაჭერა</t>
  </si>
  <si>
    <t>32 01 06 01</t>
  </si>
  <si>
    <t>საერთაშორისო ურთიერთობების მხარდაჭერა - საქართველოს განათლებისა და მეცნიერების სამინისტროს განკარგვა</t>
  </si>
  <si>
    <t>32 02</t>
  </si>
  <si>
    <t>სკოლამდელი და ზოგადი განათლება</t>
  </si>
  <si>
    <t>32 02 01</t>
  </si>
  <si>
    <t>ზოგადსაგანმანათლებლო სკოლების დაფინანსება</t>
  </si>
  <si>
    <t>32 02 02</t>
  </si>
  <si>
    <t>მასწავლებელთა პროფესიული განვითარების ხელშეწყობა</t>
  </si>
  <si>
    <t>32 02 02 01</t>
  </si>
  <si>
    <t>სსიპ – მასწავლებელთა პროფესიული განვითარების ეროვნული ცენტრის აპარატი</t>
  </si>
  <si>
    <t>32 02 02 02</t>
  </si>
  <si>
    <t>სსიპ – მასწავლებელთა პროფესიული განვითარების ეროვნული ცენტრის პროგრამები</t>
  </si>
  <si>
    <t>32 02 03</t>
  </si>
  <si>
    <t>უსაფრთხო საგანმანათლებლო გარემოს უზრუნველყოფა</t>
  </si>
  <si>
    <t>32 02 03 01</t>
  </si>
  <si>
    <t>უსაფრთხო საგანმანათლებლო გარემოს უზრუნველყოფის პროგრამის ადმინისტრირება</t>
  </si>
  <si>
    <t>32 02 03 02</t>
  </si>
  <si>
    <t>32 02 04</t>
  </si>
  <si>
    <t>წარმატებულ მოსწავლეთა წახალისება</t>
  </si>
  <si>
    <t>32 02 04 01</t>
  </si>
  <si>
    <t>წარმატებულ მოსწავლეთა წახალისება - საქართველოს განათლებისა და მეცნიერების სამინისტროს განკარგვა</t>
  </si>
  <si>
    <t>32 02 05</t>
  </si>
  <si>
    <t>განსაკუთრებით ნიჭიერ მოსწავლეთა საგანმანათლებლო და საცხოვრებელი პირობებით უზრუნველყოფა</t>
  </si>
  <si>
    <t>32 02 05 01</t>
  </si>
  <si>
    <t>სსიპ – ვლადიმირ კომაროვის თბილისის ფიზიკა-მათემატიკის N199 საჯარო სკოლა</t>
  </si>
  <si>
    <t>32 02 06</t>
  </si>
  <si>
    <t>მოსწავლეების სახელმძღვანელოებით უზრუნველყოფა</t>
  </si>
  <si>
    <t>32 02 06 01</t>
  </si>
  <si>
    <t>მოსწავლეების სახელმძღვანელოებით უზრუნველყოფა - სსიპ - საგანმანათლებლო და სამეცნიერო ინფრასტრუქტურის განვითარების სააგენტო</t>
  </si>
  <si>
    <t>32 02 06 02</t>
  </si>
  <si>
    <t>მოსწავლეების სახელმძღვანელოებით უზრუნველყოფა - სსიპ - განათლების მართვის საინფორმაციო სისტემა</t>
  </si>
  <si>
    <t>32 02 07</t>
  </si>
  <si>
    <t>ოკუპირებული რეგიონების მასწავლებლებისა და ადმინისტრაციულ-ტექნიკური პერსონალის ფინანსური დახმარება</t>
  </si>
  <si>
    <t>32 02 08</t>
  </si>
  <si>
    <t>ბრალდებული და მსჯავრდებული პირებისათვის ზოგადი განათლების მიღების ხელმისაწვდომობა</t>
  </si>
  <si>
    <t>32 02 09</t>
  </si>
  <si>
    <t>ეროვნული სასწავლო გეგმის განვითარება და დანერგვის ხელშეწყობა</t>
  </si>
  <si>
    <t>32 02 10</t>
  </si>
  <si>
    <t>საჯარო სკოლის მოსწავლეების ტრანსპორტით უზრუნველყოფა</t>
  </si>
  <si>
    <t>32 02 10 01</t>
  </si>
  <si>
    <t>საჯარო სკოლის მოსწავლეების ტრანსპორტით უზრუნველყოფა - სსიპ - საგანმანათლებლო და სამეცნიერო ინფრასტრუქტურის განვითარების სააგენტო</t>
  </si>
  <si>
    <t>32 02 10 02</t>
  </si>
  <si>
    <t>32 02 11</t>
  </si>
  <si>
    <t>პროგრამა "ჩემი პირველი კომპიუტერი"</t>
  </si>
  <si>
    <t>32 02 12</t>
  </si>
  <si>
    <t>ზოგადი განათლების ხელშეწყობა</t>
  </si>
  <si>
    <t>32 02 12 01</t>
  </si>
  <si>
    <t>ზოგადი განათლების ხელშეწყობა – საქართველოს განათლებისა და მეცნიერების სამინისტროს განკარგვა</t>
  </si>
  <si>
    <t>32 02 13</t>
  </si>
  <si>
    <t>ზოგადი განათლების რეფორმის ხელშეწყობა</t>
  </si>
  <si>
    <t>32 02 13 01</t>
  </si>
  <si>
    <t>ზოგადი განათლების რეფორმის ხელშეწყობა - საქართველოს განათლებისა და მეცნიერების სამინისტროს განკარგვა</t>
  </si>
  <si>
    <t>32 02 13 02</t>
  </si>
  <si>
    <t>საჯარო სკოლების ინფორმაციულ - საკომუნიკაციო ტექნოლოგიებით უზრუნველყოფა - სსიპ - განათლების მართვის საინფორმაციო სისტემის განკარგვა</t>
  </si>
  <si>
    <t>32 02 13 05</t>
  </si>
  <si>
    <t>სკოლამდელი განათლების ხელშეწყობა</t>
  </si>
  <si>
    <t>32 03</t>
  </si>
  <si>
    <t xml:space="preserve">პროფესიული განათლება </t>
  </si>
  <si>
    <t>32 03 01</t>
  </si>
  <si>
    <t>პროფესიული განათლების განვითარების ხელშეწყობა</t>
  </si>
  <si>
    <t>32 03 01 01</t>
  </si>
  <si>
    <t>პროფესიული განათლების განვითარების ხელშეწყობა - საქართველოს განათლებისა და მეცნიერების სამინისტროს განკარგვა</t>
  </si>
  <si>
    <t>32 03 01 02</t>
  </si>
  <si>
    <t>სსიპ – კოლეჯი „სპექტრი"</t>
  </si>
  <si>
    <t>32 03 01 03</t>
  </si>
  <si>
    <t>სსიპ –  კოლეჯი „ახალი ტალღა"</t>
  </si>
  <si>
    <t>32 03 01 04</t>
  </si>
  <si>
    <t>სსიპ – კოლეჯი „იბერია"</t>
  </si>
  <si>
    <t>32 03 01 05</t>
  </si>
  <si>
    <t>სსიპ – კოლეჯი „ერქვანი"</t>
  </si>
  <si>
    <t>32 03 01 06</t>
  </si>
  <si>
    <t>სსიპ –  კოლეჯი „თეთნულდი"</t>
  </si>
  <si>
    <t>32 03 01 07</t>
  </si>
  <si>
    <t>სსიპ – კოლეჯი „აისი"</t>
  </si>
  <si>
    <t>32 03 01 08</t>
  </si>
  <si>
    <t>სსიპ – კოლეჯი „მოდუსი"</t>
  </si>
  <si>
    <t>32 03 01 09</t>
  </si>
  <si>
    <t>სსიპ – კოლეჯი „გლდანის პროფესიული მომზადების ცენტრი"</t>
  </si>
  <si>
    <t>32 03 01 10</t>
  </si>
  <si>
    <t>სსიპ – კოლეჯი „ბლექსი"</t>
  </si>
  <si>
    <t>32 03 01 11</t>
  </si>
  <si>
    <t>სსიპ – კოლეჯი „მერმისი"</t>
  </si>
  <si>
    <t>32 03 01 12</t>
  </si>
  <si>
    <t>სსიპ – კოლეჯი „ოპიზარი"</t>
  </si>
  <si>
    <t>32 03 01 13</t>
  </si>
  <si>
    <t>სსიპ – კოლეჯი „ფაზისი"</t>
  </si>
  <si>
    <t>32 03 01 14</t>
  </si>
  <si>
    <t>სსიპ – კოლეჯი „ლაკადა”"</t>
  </si>
  <si>
    <t>32 03 01 15</t>
  </si>
  <si>
    <t>სსიპ – ილია წინამძღვრიშვილის სახელობის კოლეჯი</t>
  </si>
  <si>
    <t>32 03 01 17</t>
  </si>
  <si>
    <t>სსიპ - კოლეჯი „ინფორმაციული ტექნოლოგიების აკადემია“</t>
  </si>
  <si>
    <t>32 03 01 18</t>
  </si>
  <si>
    <t>ა(ა)იპ – კოლეჯი „პრესტიჟი"</t>
  </si>
  <si>
    <t>32 03 01 19</t>
  </si>
  <si>
    <t>ა(ა)იპ – კოლეჯი „ჰორიზონტი"</t>
  </si>
  <si>
    <t>32 03 01 20</t>
  </si>
  <si>
    <t>ა(ა)იპ – კოლეჯი „განთიადი"</t>
  </si>
  <si>
    <t>32 03 01 21</t>
  </si>
  <si>
    <t>ა(ა)იპ – კოლეჯი „იკაროსი"</t>
  </si>
  <si>
    <t>32 03 01 22</t>
  </si>
  <si>
    <t>ა(ა)იპ – სარკინიგზო ტრანსპორტის კოლეჯი</t>
  </si>
  <si>
    <t>32 03 01 23</t>
  </si>
  <si>
    <t>ა(ა)იპ – სათავგადასავლო ტურიზმის სკოლა</t>
  </si>
  <si>
    <t>32 03 01 26</t>
  </si>
  <si>
    <t>ა(ა)იპ – სამშენებლო კოლეჯი "კონსტრუქტ2"</t>
  </si>
  <si>
    <t>32 03 01 29</t>
  </si>
  <si>
    <t>სსიპ – ივანე ჯავახიშვილის სახელობის თბილისის სახელმწიფო უნივერსიტეტის მედიისა და ტელეხელოვნების კოლეჯი</t>
  </si>
  <si>
    <t>32 03 01 30</t>
  </si>
  <si>
    <t>სსიპ - ქ. გორის სულხან ცინცაძის სახელობის სამუსიკო კოლეჯი</t>
  </si>
  <si>
    <t>32 03 01 31</t>
  </si>
  <si>
    <t>სსიპ - საქართველოს ფიზიკური აღზრდისა და სპორტის კოლეჯი</t>
  </si>
  <si>
    <t>32 03 02</t>
  </si>
  <si>
    <t>მსჯავრდებული პირებისათვის და ყოფილი პატიმრებისათვის პროფესიული განათლების მიღების ხელმისაწვდომობა</t>
  </si>
  <si>
    <t>32 03 02 01</t>
  </si>
  <si>
    <t>მსჯავრდებული პირებისათვის და ყოფილი პატიმრებისათვის პროფესიული განათლების მიღების ხელმისაწვდომობა - საქართველოს განათლებისა და მეცნიერების სამინისტროს განკარგვა</t>
  </si>
  <si>
    <t>32 03 03</t>
  </si>
  <si>
    <t xml:space="preserve">ეროვნული უმცირესობების პროფესიული გადამზადება </t>
  </si>
  <si>
    <t>32 04</t>
  </si>
  <si>
    <t>უმაღლესი განათლება</t>
  </si>
  <si>
    <t>32 04 01</t>
  </si>
  <si>
    <t xml:space="preserve">გამოცდების ორგანიზება </t>
  </si>
  <si>
    <t>32 04 01 01</t>
  </si>
  <si>
    <t>სსიპ – შეფასებისა და გამოცდების ეროვნული ცენტრის აპარატი</t>
  </si>
  <si>
    <t>32 04 01 02</t>
  </si>
  <si>
    <t>სსიპ – შეფასებისა და გამოცდების ეროვნული ცენტრის პროგრამები</t>
  </si>
  <si>
    <t>32 04 02</t>
  </si>
  <si>
    <t>სახელმწიფო სასწავლო, სამაგისტრო გრანტები და ახალგაზრდების ხელშეწყობა</t>
  </si>
  <si>
    <t>32 04 02 01</t>
  </si>
  <si>
    <t>სახელმწიფო სასწავლო გრანტი</t>
  </si>
  <si>
    <t>32 04 02 02</t>
  </si>
  <si>
    <t>სახელმწიფო სასწავლო სამაგისტრო გრანტი</t>
  </si>
  <si>
    <t>32 04 02 03</t>
  </si>
  <si>
    <t>გამყოფი ხაზის მიმდებარე სოფლებში დაზარალებული სტუდენტების სწავლის დაფინანსება</t>
  </si>
  <si>
    <t>32 04 02 04</t>
  </si>
  <si>
    <t>ოკუპირებულ ტერიტორიებზე მცხოვრები პირებისა და თანამემამულის სტატუსის მქონე პირების უმაღლესი განათლების ხელშეწყობა</t>
  </si>
  <si>
    <t>32 04 02 05</t>
  </si>
  <si>
    <t>მასწავლებლის მომზადების ერთწლიანი საგანმანათლებლო პროგრამა</t>
  </si>
  <si>
    <t>32 04 02 06</t>
  </si>
  <si>
    <t>სახელმწიფო სტიპენდიები სტუდენტებს</t>
  </si>
  <si>
    <t>32 04 02 06 01</t>
  </si>
  <si>
    <t>სახელმწიფო სტიპენდიები სტუდენტებს – საქართველოს განათლებისა და მეცნიერების სამინისტროს განკარგვა</t>
  </si>
  <si>
    <t>32 04 02 07</t>
  </si>
  <si>
    <t>პროგრამა "ცოდნის კარი"</t>
  </si>
  <si>
    <t>32 04 02 08</t>
  </si>
  <si>
    <t>ვისწავლოთ საქართველოში</t>
  </si>
  <si>
    <t>32 04 02 08 01</t>
  </si>
  <si>
    <t>ვისწავლოთ საქართველოში - საქართველოს განათლებისა და მეცნიერების სამინისტროს განკარგვა</t>
  </si>
  <si>
    <t>32 04 02 09</t>
  </si>
  <si>
    <t>სკოლისშემდგომი განათლებისათვის მომზადება</t>
  </si>
  <si>
    <t>32 04 02 09 01</t>
  </si>
  <si>
    <t>სკოლისშემდგომი განათლებისათვის მომზადება - საქართველოს განათლებისა და მეცნიერების სამინისტროს განკარგვა</t>
  </si>
  <si>
    <t>32 04 03</t>
  </si>
  <si>
    <t>უმაღლესი განათლების ხელშეწყობა</t>
  </si>
  <si>
    <t>32 04 03 01</t>
  </si>
  <si>
    <t>უმაღლესი განათლების ხელშეწყობა - საქართველოს განათლებისა და მეცნიერების სამინისტროს განკარგვა</t>
  </si>
  <si>
    <t>32 04 04</t>
  </si>
  <si>
    <t>საზღვარგარეთ განათლების მიღების ხელშეწყობა</t>
  </si>
  <si>
    <t>32 04 05</t>
  </si>
  <si>
    <t xml:space="preserve">უმაღლესი საგანმანათლებლო დაწესებულებების ხელშეწყობა </t>
  </si>
  <si>
    <t>32 04 05 01</t>
  </si>
  <si>
    <t>სსიპ – საქართველოს შოთა რუსთაველის თეატრისა და კინოს სახელმწიფო უნივერსიტეტი</t>
  </si>
  <si>
    <t>32 04 05 02</t>
  </si>
  <si>
    <t>სსიპ – თბილისის ვანო სარაჯიშვილის სახელობის სახელმწიფო კონსერვატორია</t>
  </si>
  <si>
    <t>32 04 05 03</t>
  </si>
  <si>
    <t>სსიპ – თბილისის აპოლონ ქუთათელაძის სახელობის სახელმწიფო სამხატვრო აკადემია</t>
  </si>
  <si>
    <t>32 04 05 04</t>
  </si>
  <si>
    <t>სსიპ - საქართველოს ფიზიკური აღზრდისა და სპორტის სახელმწიფო სასწავლო უნივერსიტეტი</t>
  </si>
  <si>
    <t>32 04 05 05</t>
  </si>
  <si>
    <t>სსიპ – ბათუმის ხელოვნების სასწავლო უნივერსიტეტი</t>
  </si>
  <si>
    <t>32 04 05 06</t>
  </si>
  <si>
    <t>სსიპ – აკაკი წერეთლის სახელმწიფო უნივერსიტეტი</t>
  </si>
  <si>
    <t>32 04 05 06 01</t>
  </si>
  <si>
    <t>სსიპ - აკაკი წერეთლის სახელმწიფო უნივერსიტეტი - მუსიკალური განათლების კომპონენტი</t>
  </si>
  <si>
    <t>32 04 05 06 02</t>
  </si>
  <si>
    <t>32 04 05 07</t>
  </si>
  <si>
    <t>უმაღლესი საგანმანათლებლო დაწესებულებების ხელშეწყობა – საქართველოს განათლებისა და მეცნიერების სამინისტროს განკარგვა</t>
  </si>
  <si>
    <t>32 04 05 08</t>
  </si>
  <si>
    <t>სსიპ - ივანე ჯავახიშვილის სახელობის თბილისის სახელმწიფო უნივერსიტეტი</t>
  </si>
  <si>
    <t>32 04 05 08 01</t>
  </si>
  <si>
    <t xml:space="preserve">სსიპ - ივანე ჯავახიშვილის სახელობის თბილისის სახელმწიფო უნივერსიტეტი </t>
  </si>
  <si>
    <t>32 04 05 08 02</t>
  </si>
  <si>
    <t>სსიპ - ივანე ჯავახიშვილის სახელობის თბილისის სახელმწიფო უნივერსიტეტი - სსიპ შოთა რუსთაველის საქართველოს ეროვნული სამეცნიერო ფონდის გრანტები</t>
  </si>
  <si>
    <t>32 04 05 08 03</t>
  </si>
  <si>
    <t>სსიპ - ივანე ჯავახიშვილის სახელობის თბილისის სახელმწიფო უნივერსიტეტი - პროგრამული დაფინანსება</t>
  </si>
  <si>
    <t>32 04 05 09</t>
  </si>
  <si>
    <t>სსიპ – საქართველოს ტექნიკური უნივერსიტეტი</t>
  </si>
  <si>
    <t>32 04 05 10</t>
  </si>
  <si>
    <t>სსიპ - თბილისის სახელმწიფო სამედიცინო უნივერსიტეტი</t>
  </si>
  <si>
    <t>32 04 05 10 01</t>
  </si>
  <si>
    <t>სსიპ – თბილისის სახელმწიფო სამედიცინო უნივერსიტეტი</t>
  </si>
  <si>
    <t>32 04 05 10 02</t>
  </si>
  <si>
    <t>სსიპ - თბილისის სახელმწიფო სამედიცინო უნივერსიტეტი - გივი ჟვანიას სახელობის პედიატრიის აკადემიური კლინიკა</t>
  </si>
  <si>
    <t>32 04 05 10 03</t>
  </si>
  <si>
    <t>სსიპ - თბილისის სახელმწიფო სამედიცინო უნივერსიტეტი - პირველი საუნივერსიტეტო კლინიკა</t>
  </si>
  <si>
    <t>32 04 05 10 04</t>
  </si>
  <si>
    <t>სსიპ - თბილისის სახელმწიფო სამედიცინო უნივერსიტეტი - აპოლონ ურუშაძის სახელობის საუნივერსიტეტო სტომატოლოგიური კლინიკა</t>
  </si>
  <si>
    <t>32 04 05 10 05</t>
  </si>
  <si>
    <t>სსიპ - თბილისის სახელმწიფო სამედიცინო უნივერსიტეტი - N1 სტომატოლოგიური კლინიკა</t>
  </si>
  <si>
    <t>32 04 05 10 06</t>
  </si>
  <si>
    <t>სსიპ - თბილისის სახელმწიფო სამედიცინო უნივერსიტეტი - N2 სტომატოლოგიური კლინიკა</t>
  </si>
  <si>
    <t>32 04 05 10 07</t>
  </si>
  <si>
    <t>სსიპ - თბილისის სახელმწიფო სამედიცინო უნივერსიტეტი - იოველ ქუთათელაძის სახელობის ფარმაკოქიმიის ინსტიტუტი</t>
  </si>
  <si>
    <t>32 04 05 11</t>
  </si>
  <si>
    <t>სსიპ – იაკობ გოგებაშვილის სახელობის თელავის სახელმწიფო უნივერსიტეტი</t>
  </si>
  <si>
    <t>32 04 05 12</t>
  </si>
  <si>
    <t>სსიპ – გორის სახელმწიფო სასწავლო უნივერსიტეტი</t>
  </si>
  <si>
    <t>32 04 05 13</t>
  </si>
  <si>
    <t>სსიპ - ილიას სახელმწიფო უნივერსიტეტი</t>
  </si>
  <si>
    <t>32 04 05 13 01</t>
  </si>
  <si>
    <t>სსიპ - ილიას სახელმწიფო უნივერსიტეტი - ეკონომიკური საქმიანობა</t>
  </si>
  <si>
    <t>32 04 05 13 02</t>
  </si>
  <si>
    <t>სსიპ - ილიას სახელმწიფო უნივერსიტეტი - სსიპ - შოთა რუსთაველის საქართველოს ეროვნული სამეცნიერო ფონდის გრანტები</t>
  </si>
  <si>
    <t>32 04 05 13 03</t>
  </si>
  <si>
    <t>სსიპ - ილიას სახელმწიფო უნივერსიტეტი - საერთაშორისო გრანტები</t>
  </si>
  <si>
    <t>32 04 05 14</t>
  </si>
  <si>
    <t>სსიპ – სოხუმის სახელმწიფო უნივერსიტეტი</t>
  </si>
  <si>
    <t>32 04 05 15</t>
  </si>
  <si>
    <t>სსიპ – სამცხე - ჯავახეთის სახელმწიფო უნივერსიტეტი</t>
  </si>
  <si>
    <t>32 04 05 16</t>
  </si>
  <si>
    <t>სსიპ – შოთა მესხიას ზუგდიდის სახელმწიფო სასწავლო უნივერსიტეტი</t>
  </si>
  <si>
    <t>32 04 05 17</t>
  </si>
  <si>
    <t>სსიპ – ბათუმის შოთა რუსთაველის სახელმწიფო უნივერსიტეტი</t>
  </si>
  <si>
    <t>32 05</t>
  </si>
  <si>
    <t>მეცნიერებისა და სამეცნიერო კვლევების ხელშეწყობა</t>
  </si>
  <si>
    <t>32 05 01</t>
  </si>
  <si>
    <t>სამეცნიერო გრანტების გაცემისა და სამეცნიერო კვლევების ხელშეწყობა</t>
  </si>
  <si>
    <t>32 05 01 01</t>
  </si>
  <si>
    <t>სსიპ – შოთა რუსთაველის საქართველოს ეროვნული სამეცნიერო ფონდის აპარატი</t>
  </si>
  <si>
    <t>32 05 01 02</t>
  </si>
  <si>
    <t>სსიპ –შოთა რუსთაველის საქართველოს ეროვნული სამეცნიერო ფონდის პროგრამები და გრანტები</t>
  </si>
  <si>
    <t>32 05 02</t>
  </si>
  <si>
    <t>სამეცნიერო დაწესებულებების პროგრამები</t>
  </si>
  <si>
    <t>32 05 02 01</t>
  </si>
  <si>
    <t>სსიპ - ივანე ბერიტაშვილის ექსპერიმენტული ბიომედიცინის ცენტრი</t>
  </si>
  <si>
    <t>32 05 02 01 01</t>
  </si>
  <si>
    <t>32 05 02 01 02</t>
  </si>
  <si>
    <t>სსიპ - ივანე ბერიტაშვილის ექსპერიმენტული ბიომედიცინის ცენტრი - სსიპ - შოთა რუსთაველის საქართველოს ეროვნული სამეცნიერო ფონდის გრანტები</t>
  </si>
  <si>
    <t>32 05 02 02</t>
  </si>
  <si>
    <t>სსიპ – კორნელი კეკელიძის სახელობის ხელნაწერთა ეროვნული ცენტრი</t>
  </si>
  <si>
    <t>32 05 02 02 01</t>
  </si>
  <si>
    <t>32 05 02 02 02</t>
  </si>
  <si>
    <t>სსიპ – კორნელი კეკელიძის სახელობის ხელნაწერთა ეროვნული ცენტრი - სსიპ - შოთა რუსთაველის საქართველოს ეროვნული სამეცნიერო ფონდის გრანტები</t>
  </si>
  <si>
    <t>32 05 02 03</t>
  </si>
  <si>
    <t>სსიპ – გიორგი ელიავას სახელობის ბაქტერიოფაგიის, მიკრობიოლოგიისა და ვირუსოლოგიის ინსტიტუტი</t>
  </si>
  <si>
    <t>32 05 02 04</t>
  </si>
  <si>
    <t>სსიპ – საქართველოს ევგენი ხარაძის ეროვნული ასტროფიზიკური ობსერვატორია</t>
  </si>
  <si>
    <t>32 05 03</t>
  </si>
  <si>
    <t>საქართველოს სოფლის მეურნეობის მეცნიერებათა აკადემიის ხელშეწყობა</t>
  </si>
  <si>
    <t>32 05 04</t>
  </si>
  <si>
    <t>სამეცნიერო კვლევების ხელშეწყობა</t>
  </si>
  <si>
    <t>32 05 04 01</t>
  </si>
  <si>
    <t>სამეცნიერო კვლევების ხელშეწყობა - საქართველოს განათლებისა და მეცნიერების სამინისტროს განკარგვა</t>
  </si>
  <si>
    <t>32 05 05</t>
  </si>
  <si>
    <t>მეცნიერების პოპულარიზაცია</t>
  </si>
  <si>
    <t>32 06</t>
  </si>
  <si>
    <t>ინკლუზიური განათლება</t>
  </si>
  <si>
    <t>32 06 01</t>
  </si>
  <si>
    <t>ინკლუზიური სწავლების ხელშეწყობა</t>
  </si>
  <si>
    <t>32 06 01 01</t>
  </si>
  <si>
    <t>ინკლუზიური სწავლების ხელშეწყობა - საქართველოს განათლებისა და მეცნიერების სამინისტროს განკარგვა</t>
  </si>
  <si>
    <t>32 06 02</t>
  </si>
  <si>
    <t>განსაკუთრებული საგანმანათლებლო საჭიროების მქონე ბავშვთა სპეციალური დაწესებულებების ხელშეწყობის პროგრამა</t>
  </si>
  <si>
    <t>32 06 02 01</t>
  </si>
  <si>
    <t>სსიპ – ქალაქ თბილისის №200 საჯარო სკოლა</t>
  </si>
  <si>
    <t>32 06 02 02</t>
  </si>
  <si>
    <t>სსიპ – ქალაქ ახალციხის №7 საჯარო სკოლა</t>
  </si>
  <si>
    <t>32 06 02 03</t>
  </si>
  <si>
    <t>სსიპ – ქალაქ ჭიათურის №12 საჯარო სკოლა</t>
  </si>
  <si>
    <t>32 06 02 04</t>
  </si>
  <si>
    <t>სსიპ – ქალაქ თბილისის №202 საჯარო სკოლა</t>
  </si>
  <si>
    <t>32 06 02 05</t>
  </si>
  <si>
    <t>სსიპ – ქალაქ თბილისის №203 საჯარო სკოლა</t>
  </si>
  <si>
    <t>32 06 02 06</t>
  </si>
  <si>
    <t>სსიპ – ქალაქ ქუთაისის №45 საჯარო სკოლა</t>
  </si>
  <si>
    <t>32 06 02 07</t>
  </si>
  <si>
    <t>სსიპ – ქალაქ სამტრედიის №15 საჯარო სკოლა</t>
  </si>
  <si>
    <t>32 06 02 08</t>
  </si>
  <si>
    <t>სსიპ – ქალაქ თბილისის №198 საჯარო სკოლა</t>
  </si>
  <si>
    <t>32 06 02 09</t>
  </si>
  <si>
    <t>განსაკუთრებული საგანმანათლებლო საჭიროების მქონე ბავშვთა სპეციალური დაწესებულებების ხელშეწყობა - საქართველოს განათლებისა და მეცნიერების სამინისტროს განკარგვა</t>
  </si>
  <si>
    <t>32 06 03</t>
  </si>
  <si>
    <t>სპეციალური საგანმანათლებლო საჭიროების მქონე მოსწავლის სწავლების ხელშეწყობა</t>
  </si>
  <si>
    <t>32 06 04</t>
  </si>
  <si>
    <t>ინკლუზიური განათლების მხარდაჭერისათვის ადამიანური რესურსების განვითარება</t>
  </si>
  <si>
    <t>32 07</t>
  </si>
  <si>
    <t>32 07 01</t>
  </si>
  <si>
    <t>ზოგადსაგანმანათლებლო დაწესებულებების ინფრასტრუქტურის განვითარება</t>
  </si>
  <si>
    <t>32 07 02</t>
  </si>
  <si>
    <t>პროფესიული საგანმანათლებლო დაწესებულებების ინფრასტრუქტურის განვითარება</t>
  </si>
  <si>
    <t>32 07 03</t>
  </si>
  <si>
    <t>სამინისტროს და მის სისტემაში შემავალი საჯარო სამართლის იურიდიული პირებისა და ტერიტორიული ორგანოების ინფრასტრუქტურის განვითარება</t>
  </si>
  <si>
    <t>32 07 04</t>
  </si>
  <si>
    <t>უმაღლესი საგანმანათლებლო და სამეცნიერო დაწესებულებების ინფრასტრუქტურის განვითარება</t>
  </si>
  <si>
    <t>32 07 05</t>
  </si>
  <si>
    <t>საჯარო სკოლების ოპერირებისა და მოვლა-პატრონობის სისტემის განვითარება</t>
  </si>
  <si>
    <t>32 07 06</t>
  </si>
  <si>
    <t>კულტურაში ინვესტიციებისა და ინფრასტრუქტურული პროექტების მხარდაჭერა</t>
  </si>
  <si>
    <t>32 07 06 01</t>
  </si>
  <si>
    <t>კულტურაში ინვესტიციებისა და ინფრასტრუქტურული პროექტების მხარდაჭერა - საქართველოს კულტურის, სპორტისა და ახალგაზრდობის სამინისტრო</t>
  </si>
  <si>
    <t>32 07 07</t>
  </si>
  <si>
    <t>სპორტში ინვესტიციებისა და ინფრასტრუქტურული პროექტების მხარდაჭერა</t>
  </si>
  <si>
    <t>32 07 07 01</t>
  </si>
  <si>
    <t>სპორტში ინვესტიციებისა და ინფრასტრუქტურული პროექტების მხარდაჭერა (სამინისტროს გაყოფამდე ფაქტი)</t>
  </si>
  <si>
    <t>32 07 07 02</t>
  </si>
  <si>
    <t>სპორტში ინვესტიციებისა და ინფრასტრუქტურული პროექტების მხარდაჭერა - საქართველოს კულტურის, სპორტისა და ახალგაზრდობის სამინისტროს განკარგვა</t>
  </si>
  <si>
    <t>32 08</t>
  </si>
  <si>
    <t>სახელოვნებო და სასპორტო დაწესებულებების ხელშეწყობა</t>
  </si>
  <si>
    <t>32 08 01</t>
  </si>
  <si>
    <t>სსიპ - სკოლისგარეშე სახელოვნებო საგანმანათლებლო დაწესებულება - ქ.თბილისის ზ. ფალიაშვილის სახელობის ცენტრალური სამუსიკო სკოლის "ნიჭიერთა ათწლედი"</t>
  </si>
  <si>
    <t>32 08 02</t>
  </si>
  <si>
    <t>საქართველოს ოლიმპიური რეზერვების მზადების ეროვნული ცენტრი</t>
  </si>
  <si>
    <t>32 08 02 01</t>
  </si>
  <si>
    <t>სსიპ – საქართველოს ოლიმპიური რეზერვების მზადების ეროვნული ცენტრი</t>
  </si>
  <si>
    <t>32 08 02 02</t>
  </si>
  <si>
    <t>ა(ა)იპ - ზევსი</t>
  </si>
  <si>
    <t>32 08 03</t>
  </si>
  <si>
    <t>სსიპ – სკოლისგარეშე სახელოვნებო საგანმანათლებლო დაწესებულება - ევგენი მიქელაძის სახელობის ქ. თბილისის ცენტრალური სამუსიკო სასწავლებელი</t>
  </si>
  <si>
    <t>32 08 04</t>
  </si>
  <si>
    <t>სსიპ – ვახტანგ ჭაბუკიანის სახელობის თბილისის საბალეტო ხელოვნების სახელმწიფო სასწავლებელი</t>
  </si>
  <si>
    <t>32 08 05</t>
  </si>
  <si>
    <t>სსიპ – სკოლისგარეშე სახელოვნებო საგანმანათლებლო დაწესებულება ქ. თბილისის სამხატვრო სასწავლებელი</t>
  </si>
  <si>
    <t>32 08 06</t>
  </si>
  <si>
    <t>სსიპ – სკოლისგარეშე სახელოვნებო საგანმანათლებლო დაწესებულება ქ. რუსთავის სამუსიკო სასწავლებელი</t>
  </si>
  <si>
    <t>32 08 07</t>
  </si>
  <si>
    <t>სსიპ – სკოლისგარეშე სახელოვნებო საგანმანათლებლო დაწესებულება თელავის ნიკო სულხანიშვილის სახელობის სამუსიკო სასწავლებელი</t>
  </si>
  <si>
    <t>32 08 08</t>
  </si>
  <si>
    <t>ა(ა)იპ - თანამედროვე თეატრალური ხელოვნების განვითარების ცენტრი</t>
  </si>
  <si>
    <t>32 08 09</t>
  </si>
  <si>
    <t>სსიპ – სკოლისგარეშე სახელოვნებო საგანმანათლებლო დაწესებულება - ქ. სოხუმის დიმიტრი არაყიშვილის სახელობის სამუსიკო სასწავლებელი</t>
  </si>
  <si>
    <t>32 08 10</t>
  </si>
  <si>
    <t>სსიპ - სკოლისგარეშე სახელოვნებო საგანმანათლებლო დაწესებულება - ქ. სოხუმის ალექსანდრე შერვაშიძე-ჩაჩბას სახელობის სამხატვრო სასწავლებელი</t>
  </si>
  <si>
    <t>32 08 11</t>
  </si>
  <si>
    <t>სსიპ - ქ.გორის სულხან ცინცაძის სახელობის სამუსიკო კოლეჯი</t>
  </si>
  <si>
    <t>32 08 12</t>
  </si>
  <si>
    <t>სახელოვნებო და სასპორტო დაწესებულებების ხელშეწყობა - საქართველოს კულტურის, სპორტისა და ახალგაზრდობის სამინისტროს განკარგვა</t>
  </si>
  <si>
    <t>32 09</t>
  </si>
  <si>
    <t>კულტურის განვითარების ხელშეწყობა</t>
  </si>
  <si>
    <t>32 09 01</t>
  </si>
  <si>
    <t>ხელოვნების განვითარება</t>
  </si>
  <si>
    <t>32 09 01 01</t>
  </si>
  <si>
    <t>სსიპ - ქალაქ თბილისის ზაქარია ფალიაშვილის სახელობის ოპერისა და ბალეტის პროფესიული სახელმწიფო თეატრი</t>
  </si>
  <si>
    <t>32 09 01 01 01</t>
  </si>
  <si>
    <t>სსიპ – ქ. თბილისის ზ. ფალიაშვილის სახელობის ოპერისა და ბალეტის პროფესიული სახელმწიფო თეატრის ფუნქციონირების ხელშეწყობა</t>
  </si>
  <si>
    <t>32 09 01 01 02</t>
  </si>
  <si>
    <t>საბალეტო ხელოვნების განვითარების ხელშეწყობა</t>
  </si>
  <si>
    <t>32 09 01 01 03</t>
  </si>
  <si>
    <t>საოპერო ხელოვნების განვითარების ხელშეწყობა</t>
  </si>
  <si>
    <t>32 09 01 02</t>
  </si>
  <si>
    <t>სსიპ – შოთა რუსთაველის სახელობის ეროვნული თეატრი</t>
  </si>
  <si>
    <t>32 09 01 03</t>
  </si>
  <si>
    <t>სსიპ – თბილისის კოტე მარჯანიშვილის სახელობის პროფესიული სახელმწიფო დრამატული თეატრი</t>
  </si>
  <si>
    <t>32 09 01 04</t>
  </si>
  <si>
    <t>სსიპ – თბილისის მარიონეტების პროფესიული სახელმწიფო თეატრი</t>
  </si>
  <si>
    <t>32 09 01 05</t>
  </si>
  <si>
    <t>სსიპ – ნოდარ დუმბაძის სახელობის მოზარდ მაყურებელთა პროფესიული სახელმწიფო თეატრი</t>
  </si>
  <si>
    <t>32 09 01 06</t>
  </si>
  <si>
    <t>სსიპ – თბილისის ვასო აბაშიძის სახელობის მუსიკალური კომედიისა და დრამის პროფესიული სახელმწიფო თეატრი</t>
  </si>
  <si>
    <t>32 09 01 07</t>
  </si>
  <si>
    <t>სსიპ – ილიკო სუხიშვილის და ნინო რამიშვილის სახელობის ქართული ნაციონალური ბალეტის სახელმწიფო აკადემიური დასი</t>
  </si>
  <si>
    <t>32 09 01 08</t>
  </si>
  <si>
    <t>სსიპ – საქართველოს ხალხური სიმღერისა და ცეკვის სახელმწიფო აკადემიური ანსამბლი "რუსთავი"</t>
  </si>
  <si>
    <t>32 09 01 09</t>
  </si>
  <si>
    <t>სსიპ – საქართველოს ხალხური სიმღერისა და ცეკვის სახელმწიფო აკადემიური ანსამბლი "ერისიონი"</t>
  </si>
  <si>
    <t>32 09 01 10</t>
  </si>
  <si>
    <t>სსიპ – საქართველოს ფოლკლორის სახელმწიფო ცენტრი</t>
  </si>
  <si>
    <t>32 09 01 11</t>
  </si>
  <si>
    <t>სსიპ – საქართველოს ეროვნული მუსიკალური ცენტრი</t>
  </si>
  <si>
    <t>32 09 01 12</t>
  </si>
  <si>
    <t>სსიპ – ჯ.კახიძის სახელობის თბილისის მუსიკალურ–კულტურული ცენტრი</t>
  </si>
  <si>
    <t>32 09 01 13</t>
  </si>
  <si>
    <t>სსიპ – საქართველოს კინემატოგრაფიის ეროვნული ცენტრი</t>
  </si>
  <si>
    <t>32 09 01 14</t>
  </si>
  <si>
    <t>სსიპ – გორის ქალთა კამერული გუნდი</t>
  </si>
  <si>
    <t>32 09 01 15</t>
  </si>
  <si>
    <t>სსიპ – მესხეთის (ახალციხის) პროფესიული სახელმწიფო დრამატული თეატრი</t>
  </si>
  <si>
    <t>32 09 01 16</t>
  </si>
  <si>
    <t>სსიპ – ალ. გრიბოედოვის სახელობის რუსული პროფესიული სახელმწიფო დრამატული თეატრი</t>
  </si>
  <si>
    <t>32 09 01 17</t>
  </si>
  <si>
    <t>სსიპ – მიხეილ თუმანიშვილის სახელობის კინომსახიობთა პროფესიული სახელმწიფო თეატრი</t>
  </si>
  <si>
    <t>32 09 01 18</t>
  </si>
  <si>
    <t>სსიპ – ქ. თბილისის გიორგი მიქელაძის სახელობის თოჯინების პროფესიული სახელმწიფო თეატრი</t>
  </si>
  <si>
    <t>32 09 01 19</t>
  </si>
  <si>
    <t>სსიპ – ახალციხის თოჯინების პროფესიული სახელმწიფო თეატრი</t>
  </si>
  <si>
    <t>32 09 01 20</t>
  </si>
  <si>
    <t>სსიპ – თბილისის პეტროს ადამიანის სახელობის სომხური პროფესიული სახელმწიფო დრამატული თეატრი</t>
  </si>
  <si>
    <t>32 09 01 21</t>
  </si>
  <si>
    <t>სსიპ – ჰეიდარ ალიევის სახელობის თბილისის აზერბაიჯანული პროფესიული სახელმწიფო დრამატული თეატრი</t>
  </si>
  <si>
    <t>32 09 01 22</t>
  </si>
  <si>
    <t>სსიპ - ცხინვალის ივანე მაჩაბლის სახელობის სახელმწიფო დრამატული თეატრი</t>
  </si>
  <si>
    <t>32 09 01 23</t>
  </si>
  <si>
    <t>სსიპ – კლასიკური მუსიკის დაცვის, განვითარებისა და პოპულარიზაციის ცენტრი</t>
  </si>
  <si>
    <t>32 09 01 24</t>
  </si>
  <si>
    <t>სსიპ – თბილისის სახელმწიფო კამერული ორკესტრი</t>
  </si>
  <si>
    <t>32 09 01 25</t>
  </si>
  <si>
    <t>სსიპ – ჩრდილების პროფესიული სახელმწიფო თეატრი "აფხაზეთი"</t>
  </si>
  <si>
    <t>32 09 01 26</t>
  </si>
  <si>
    <t>სსიპ - ჩერქეზული (ადიღეური) კულტურის ცენტრი</t>
  </si>
  <si>
    <t>32 09 01 27</t>
  </si>
  <si>
    <t>სსიპ - ანსამბლი "ბასიანი"</t>
  </si>
  <si>
    <t>32 09 01 28</t>
  </si>
  <si>
    <t>სსიპ - შემოქმედებითი საქართველო</t>
  </si>
  <si>
    <t>32 09 01 29</t>
  </si>
  <si>
    <t>სსიპ - ზინაიდა კვერენჩხილაძის სახელობის დმანისის პროფესიული სახელმწიფო დრამატული თეატრი</t>
  </si>
  <si>
    <t>32 09 01 30</t>
  </si>
  <si>
    <t>სსიპ - ქ. ჭიათურის აკაკი წერეთლის სახელობის პროფესიული სახელმწიფო დრამატული თეატრი</t>
  </si>
  <si>
    <t>32 09 01 31</t>
  </si>
  <si>
    <t>სსიპ - ქ. ქუთაისის ლადო მესხიშვილის სახელობის პროფესიული სახელმწიფო დრამატული თეატრი</t>
  </si>
  <si>
    <t>32 09 01 32</t>
  </si>
  <si>
    <t>სსიპ - ქ. ქუთაისის იაკობ გოგებაშვილის სახელობის თოჯინების პროფესიული სახელმწიფო თეატრი</t>
  </si>
  <si>
    <t>32 09 01 33</t>
  </si>
  <si>
    <t>სსიპ - ქ. ზესტაფონის უშანგი ჩხეიძის სახელობის პროფესიული სახელმწიფო დრამატული თეატრი</t>
  </si>
  <si>
    <t>32 09 01 34</t>
  </si>
  <si>
    <t>სსიპ - ქუთაისის მელიტონ ბალანჩივაძის სახელობის ოპერისა და ბალეტის პროფესიული სახელმწიფო თეატრი</t>
  </si>
  <si>
    <t>32 09 01 35</t>
  </si>
  <si>
    <t>სსიპ - ქ. გურჯაანის თოჯინების პროფესიული სახელმწიფო თეატრი</t>
  </si>
  <si>
    <t>32 09 01 36</t>
  </si>
  <si>
    <t>სსიპ - ქ. თელავის ვაჟა-ფშაველას სახელობის პროფესიული სახელმწიფო დრამატული თეატრი</t>
  </si>
  <si>
    <t>32 09 01 37</t>
  </si>
  <si>
    <t>სსიპ - გორის გ. ერისთავის სახელობის პროფესიული სახელმწიფო დრამატული თეატრი</t>
  </si>
  <si>
    <t>32 09 01 38</t>
  </si>
  <si>
    <t>სსიპ - ქ. ზუგდიდის შალვა დადიანის სახელობის პროფესიული სახელმწიფო დრამატული თეატრი</t>
  </si>
  <si>
    <t>32 09 01 39</t>
  </si>
  <si>
    <t>სსიპ - ქ. სენაკის აკაკი ხორავას სახელობის პროფესიული სახელმწიფო დრამატული თეატრი</t>
  </si>
  <si>
    <t>32 09 01 40</t>
  </si>
  <si>
    <t>სსიპ - ბორჯომის თოჯინების პროფესიული სახელმწიფო თეატრი</t>
  </si>
  <si>
    <t>32 09 01 41</t>
  </si>
  <si>
    <t>სსიპ - ქ. ოზურგეთის ალექსანდრე წუწუნავას სახელობის პროფესიული სახელმწიფო დრამატული თეატრი</t>
  </si>
  <si>
    <t>32 09 01 42</t>
  </si>
  <si>
    <t>სსიპ - ქ. ფოთის ვალერიან გუნიას სახელობის პროფესიული სახელმწიფო თეატრი</t>
  </si>
  <si>
    <t>32 09 01 43</t>
  </si>
  <si>
    <t>სსიპ - მწერალთა სახლი</t>
  </si>
  <si>
    <t>32 09 01 44</t>
  </si>
  <si>
    <t>ხელოვნების განვითარების ხელშეწყობა - საქართველოს კულტურის, სპორტისა და ახალგაზრდობის სამინისტროს განკარგვა</t>
  </si>
  <si>
    <t>32 09 02</t>
  </si>
  <si>
    <t>კულტურის ხელშეწყობა</t>
  </si>
  <si>
    <t>32 09 02 01</t>
  </si>
  <si>
    <t>კულტურის ხელშეწყობა -  საქართველოს განათლების, მეცნიერების, კულტურისა და სპორტის სამინისტროს განკარგვა</t>
  </si>
  <si>
    <t>32 09 02 01 01</t>
  </si>
  <si>
    <t>კულტურის ხელშეწყობა -  საქართველოს განათლების, მეცნიერების, კულტურისა და სპორტის სამინისტროს განკარგვა (სამინისტროს გაყოფამდე ფაქტი)</t>
  </si>
  <si>
    <t>32 09 02 01 02</t>
  </si>
  <si>
    <t>კულტურის ხელშეწყობა -  საქართველოს კულტურის, სპორტისა და ახალგაზრდობის სამინისტროს განკარგვა</t>
  </si>
  <si>
    <t>32 09 03</t>
  </si>
  <si>
    <t>საერთაშორისო კულტურული ურთიერთობების მხარდაჭერა</t>
  </si>
  <si>
    <t>32 09 03 01</t>
  </si>
  <si>
    <t>საერთაშორისო კულტურული ურთიერთობების მხარდაჭერა - საქართველოს კულტურის, სპორტისა და ახალგაზრდობის სამინისტროს განკარგვა</t>
  </si>
  <si>
    <t>32 10</t>
  </si>
  <si>
    <t>კულტურული მემკვიდრეობის დაცვა და სამუზეუმო სისტემის სრულყოფა</t>
  </si>
  <si>
    <t>32 10 01</t>
  </si>
  <si>
    <t>მუზეუმების განვითარების ხელშეწყობა</t>
  </si>
  <si>
    <t>32 10 01 01</t>
  </si>
  <si>
    <t>მუზეუმების განვითარების ხელშეწყობა - საქართველოს განათლების, მეცნიერების, კულტურისა და სპორტის სამინისტროს განკარგვა</t>
  </si>
  <si>
    <t>32 10 01 01 01</t>
  </si>
  <si>
    <t>მუზეუმების განვითარების ხელშეწყობა - საქართველოს განათლების, მეცნიერების, კულტურისა და სპორტის სამინისტროს განკარგვა (სამინისტროს გაყოფამდე ფაქტი)</t>
  </si>
  <si>
    <t>32 10 02</t>
  </si>
  <si>
    <t>სამუზეუმო სისტემის ხელშეწყობა</t>
  </si>
  <si>
    <t>32 10 02 01</t>
  </si>
  <si>
    <t>სსიპ – საქართველოს ეროვნული მუზეუმი</t>
  </si>
  <si>
    <t>32 10 02 02</t>
  </si>
  <si>
    <t>სსიპ – საქართველოს ხელოვნების სასახლე - კულტურის ისტორიის მუზეუმი</t>
  </si>
  <si>
    <t>32 10 02 03</t>
  </si>
  <si>
    <t>სსიპ – გიორგი ლეონიძის სახელობის ქართული ლიტერატურის სახელმწიფო მუზეუმი</t>
  </si>
  <si>
    <t>32 10 02 04</t>
  </si>
  <si>
    <t>სსიპ – გიორგი ჩუბინაშვილის სახელობის ქართული ხელოვნების ისტორიისა და ძეგლთა დაცვის ეროვნული კვლევითი ცენტრი</t>
  </si>
  <si>
    <t>32 10 02 05</t>
  </si>
  <si>
    <t>სსიპ – დადიანების სასახლეთა ისტორიულ-არქიტექტურული მუზეუმი</t>
  </si>
  <si>
    <t>32 10 02 06</t>
  </si>
  <si>
    <t>სსიპ – აბრეშუმის სახელმწიფო მუზეუმი</t>
  </si>
  <si>
    <t>32 10 02 07</t>
  </si>
  <si>
    <t>სსიპ - ნიკო ბერძენიშვილის სახელობის ქუთაისის სახელმწიფო ისტორიული მუზეუმი</t>
  </si>
  <si>
    <t>32 10 02 08</t>
  </si>
  <si>
    <t>სსიპ – თელავის ისტორიული მუზეუმი</t>
  </si>
  <si>
    <t>32 10 02 09</t>
  </si>
  <si>
    <t>სსიპ – ივანე მაჩაბლის მუზეუმი</t>
  </si>
  <si>
    <t>32 10 02 10</t>
  </si>
  <si>
    <t>სსიპ – ილია ჭავჭავაძის საგურამოს სახელმწიფო მუზეუმი</t>
  </si>
  <si>
    <t>32 10 02 11</t>
  </si>
  <si>
    <t>სსიპ - ილია ჭავჭავაძის ყვარლის სახელმწიფო მუზეუმი</t>
  </si>
  <si>
    <t>32 10 02 12</t>
  </si>
  <si>
    <t>სსიპ – აკაკი წერეთლის სახელმწიფო მუზეუმი</t>
  </si>
  <si>
    <t>32 10 02 13</t>
  </si>
  <si>
    <t>სსიპ – ვაჟა-ფშაველას სახლ-მუზეუმი</t>
  </si>
  <si>
    <t>32 10 02 14</t>
  </si>
  <si>
    <t>სსიპ – გალაკტიონ და ტიციან ტაბიძეების სახლ-მუზეუმი</t>
  </si>
  <si>
    <t>32 10 02 15</t>
  </si>
  <si>
    <t>სსიპ – იაკობ გოგებაშვილის სახლ-მუზეუმი</t>
  </si>
  <si>
    <t>32 10 02 16</t>
  </si>
  <si>
    <t>სსიპ – ი.ბ. სტალინის სახელმწიფო მუზეუმი</t>
  </si>
  <si>
    <t>32 10 02 17</t>
  </si>
  <si>
    <t>სსიპ - თბილისის სახელმწიფო სამედიცინო უნივერსიტეტი -  მიხეილ შენგელიას სახელობის ქართული მედიცინის ისტორიის მუზეუმი</t>
  </si>
  <si>
    <t>32 10 02 18</t>
  </si>
  <si>
    <t>სსიპ - სმირნოვების მუზეუმი</t>
  </si>
  <si>
    <t>32 10 02 19</t>
  </si>
  <si>
    <t>სსიპ – დავით ბააზოვის სახელობის საქართველოს ებრაელთა და ქართულ-ებრაულ ურთიერთობათა ისტორიის მუზეუმი</t>
  </si>
  <si>
    <t>32 10 02 20</t>
  </si>
  <si>
    <t>სსიპ – მირზა ფათალი ახუნდოვის აზერბაიჯანული კულტურის მუზეუმი</t>
  </si>
  <si>
    <t>32 10 03</t>
  </si>
  <si>
    <t>კულტურული მემკვიდრეობის დაცვა</t>
  </si>
  <si>
    <t>32 10 03 01</t>
  </si>
  <si>
    <t>კულტურული მემკვიდრეობის დაცვის ეროვნული სააგენტო</t>
  </si>
  <si>
    <t>32 10 03 02</t>
  </si>
  <si>
    <t>კულტურული მემკვიდრეობის დაცვის ხელშეწყობა</t>
  </si>
  <si>
    <t>32 10 04</t>
  </si>
  <si>
    <t>„საქართველოს პირველი დემოკრატიული რესპუბლიკის მთავრობის მიერ საფრანგეთში შეძენილი ლევილის მამულის (Leuville-sur-Orge)  რეაბილიტაცია-რეკონსტრუქციასთან დაკავშირებული ხარჯები"</t>
  </si>
  <si>
    <t>32 11</t>
  </si>
  <si>
    <t>მასობრივი და მაღალი მიღწევების სპორტის განვითარება და პოპულარიზაცია</t>
  </si>
  <si>
    <t>32 11 01</t>
  </si>
  <si>
    <t>რაგბის სახელმწიფო მხარდაჭერა</t>
  </si>
  <si>
    <t>32 11 01 01</t>
  </si>
  <si>
    <t>რაგბის სახელმწიფო მხარდაჭერა (სამინისტროს გაყოფამდე ფაქტი)</t>
  </si>
  <si>
    <t>32 11 01 02</t>
  </si>
  <si>
    <t>რაგბის სახელმწიფო მხარდაჭერა - საქართველოს კულტურის, სპორტისა და ახალგაზრდობის სამინისტროს განკარგვა</t>
  </si>
  <si>
    <t>32 11 02</t>
  </si>
  <si>
    <t>კალათბურთის სახელმწიფო მხარდაჭერა</t>
  </si>
  <si>
    <t>32 11 02 01</t>
  </si>
  <si>
    <t>კალათბურთის სახელმწიფო მხარდაჭერა (სამინისტროს გაყოფამდე ფაქტი)</t>
  </si>
  <si>
    <t>32 11 03</t>
  </si>
  <si>
    <t>სპორტულ სახეობათა განვითარება</t>
  </si>
  <si>
    <t>32 11 03 01</t>
  </si>
  <si>
    <t>სპორტულ სახეობათა განვითარება (სამინისტროს გაყოფამდე ფაქტი)</t>
  </si>
  <si>
    <t>32 11 04</t>
  </si>
  <si>
    <t>ოლიმპიური მოძრაობის სახელმწიფო მხარდაჭერა</t>
  </si>
  <si>
    <t>32 11 04 01</t>
  </si>
  <si>
    <t>ოლიმპიური მოძრაობის სახელმწიფო მხარდაჭერა (სამინისტროს გაყოფამდე ფაქტი)</t>
  </si>
  <si>
    <t>32 11 05</t>
  </si>
  <si>
    <t>მასობრივი სპორტის განვითარება და პოპულარიზაცია</t>
  </si>
  <si>
    <t>32 11 05 01</t>
  </si>
  <si>
    <t>მასობრივი სპორტის განვითარება და პოპულარიზაცია (სამინისტროს გაყოფამდე ფაქტი)</t>
  </si>
  <si>
    <t>32 11 06</t>
  </si>
  <si>
    <t>ქვეყნის ტერიტორიაზე საერთაშორისო სპორტული ღონისძიებების სახელმწიფო მხარდაჭერა</t>
  </si>
  <si>
    <t>32 11 06 01</t>
  </si>
  <si>
    <t>ქვეყნის ტერიტორიაზე საერთაშორისო სპორტული ღონისძიებების სახელმწიფო მხარდაჭერა (სამინისტროს გაყოფამდე ფაქტი)</t>
  </si>
  <si>
    <t>32 11 06 02</t>
  </si>
  <si>
    <t>ქვეყნის ტერიტორიაზე საერთაშორისო სპორტული ღონისძიებების სახელმწიფო მხარდაჭერა - საქართველოს კულტურის, სპორტისა და ახალგაზრდობის სამინისტროს განკარგვა</t>
  </si>
  <si>
    <t>32 11 07</t>
  </si>
  <si>
    <t>პარალიმპიური მოძრაობის სახელმწიფო მხარდაჭერა</t>
  </si>
  <si>
    <t>32 11 07 01</t>
  </si>
  <si>
    <t>პარალიმპიური მოძრაობის სახელმწიფო მხარდაჭერა (სამინისტროს გაყოფამდე ფაქტი)</t>
  </si>
  <si>
    <t>32 11 08</t>
  </si>
  <si>
    <t>ფარიკაობის სახელმწიფო მხარდაჭერა</t>
  </si>
  <si>
    <t>32 11 08 01</t>
  </si>
  <si>
    <t>ფარიკაობის სახელმწიფო მხარდაჭერა (სამინისტროს გაყოფამდე ფაქტი)</t>
  </si>
  <si>
    <t>32 11 09</t>
  </si>
  <si>
    <t>ჭადრაკის სახელმწიფო მხარდაჭერა</t>
  </si>
  <si>
    <t>32 11 09 01</t>
  </si>
  <si>
    <t>ჭადრაკის სახელმწიფო მხარდაჭერა (სამინისტროს გაყოფამდე ფაქტი)</t>
  </si>
  <si>
    <t>32 11 10</t>
  </si>
  <si>
    <t>ხელბურთის სახელმწიფო მხარდაჭერა</t>
  </si>
  <si>
    <t>32 11 10 01</t>
  </si>
  <si>
    <t>ხელბურთის სახელმწიფო მხარდაჭერა (სამინისტროს გაყოფამდე ფაქტი)</t>
  </si>
  <si>
    <t>32 11 11</t>
  </si>
  <si>
    <t>ძიუდოს სახელმწიფო მხარდაჭერა</t>
  </si>
  <si>
    <t>32 11 11 01</t>
  </si>
  <si>
    <t>ძიუდოს სახელმწიფო მხარდაჭერა (სამინისტროს გაყოფამდე ფაქტი)</t>
  </si>
  <si>
    <t>32 11 12</t>
  </si>
  <si>
    <t>ჭიდაობის სახელმწიფო მხარდაჭერა</t>
  </si>
  <si>
    <t>32 11 12 01</t>
  </si>
  <si>
    <t>ჭიდაობის სახელმწიფო მხარდაჭერა (სამინისტროს გაყოფამდე ფაქტი)</t>
  </si>
  <si>
    <t>32 11 13</t>
  </si>
  <si>
    <t>ქართული ჭიდაობის სახელმწიფო მხარდაჭერა</t>
  </si>
  <si>
    <t>32 11 13 01</t>
  </si>
  <si>
    <t>ქართული ჭიდაობის სახელმწიფო მხარდაჭერა (სამინისტროს გაყოფამდე ფაქტი)</t>
  </si>
  <si>
    <t>32 11 14</t>
  </si>
  <si>
    <t>მძლეოსნობის სახელმწიფო მხარდაჭერა</t>
  </si>
  <si>
    <t>32 11 14 01</t>
  </si>
  <si>
    <t>მძლეოსნობის სახელმწიფო მხარდაჭერა (სამინისტროს გაყოფამდე ფაქტი)</t>
  </si>
  <si>
    <t>32 11 15</t>
  </si>
  <si>
    <t>ტანვარჯიშის სახეობათა სახელმწიფო მხარდაჭერა</t>
  </si>
  <si>
    <t>32 11 15 01</t>
  </si>
  <si>
    <t>ტანვარჯიშის სახეობათა სახელმწიფო მხარდაჭერა (სამინისტროს გაყოფამდე ფაქტი)</t>
  </si>
  <si>
    <t>32 11 16</t>
  </si>
  <si>
    <t>სპორტის საწყლოსნო სახეობათა სახელმწიფო მხარდაჭერა</t>
  </si>
  <si>
    <t>32 11 16 01</t>
  </si>
  <si>
    <t>სპორტის საწყლოსნო სახეობათა სახელმწიფო მხარდაჭერა (სამინისტროს გაყოფამდე ფაქტი)</t>
  </si>
  <si>
    <t>32 11 17</t>
  </si>
  <si>
    <t>ა(ა)იპ - ქართული ფეხბურთის განვითარების ფონდი</t>
  </si>
  <si>
    <t>32 11 18</t>
  </si>
  <si>
    <t>სათხილამურო სპორტის სახელმწიფო მხარდაჭერა - 2023</t>
  </si>
  <si>
    <t>32 11 18 01</t>
  </si>
  <si>
    <t>სათხილამურო სპორტის სახელმწიფო მხარდაჭერა - 2023 (სამინისტროს გაყოფამდე ფაქტი)</t>
  </si>
  <si>
    <t>32 11 19</t>
  </si>
  <si>
    <t>ოლიმპიადასთან დაკავშირებული ღონისძიებების დაფინანსება</t>
  </si>
  <si>
    <t>32 11 19 01</t>
  </si>
  <si>
    <t>ოლიმპიადასთან დაკავშირებული ღონისძიებების დაფინანსება (სამინისტროს გაყოფამდე ფაქტი)</t>
  </si>
  <si>
    <t>32 12</t>
  </si>
  <si>
    <t>კულტურისა და სპორტის მოღვაწეთა სოციალური დაცვისა და ხელშეწყობის ღონისძიებები</t>
  </si>
  <si>
    <t>32 12 01</t>
  </si>
  <si>
    <t>ოლიმპიური ჩემპიონების სტიპენდიები</t>
  </si>
  <si>
    <t>32 12 01 01</t>
  </si>
  <si>
    <t>ოლიმპიური ჩემპიონების სტიპენდიები (სამინისტროს გაყოფამდე ფაქტი)</t>
  </si>
  <si>
    <t>32 12 02</t>
  </si>
  <si>
    <t>ვეტერან სპორტსმენთა და სპორტის მუშაკთა სოციალური დახმარება</t>
  </si>
  <si>
    <t>32 12 02 01</t>
  </si>
  <si>
    <t>ვეტერან სპორტსმენთა და სპორტის მუშაკთა სოციალური დახმარება (სამინისტროს გაყოფამდე ფაქტი)</t>
  </si>
  <si>
    <t>32 12 03</t>
  </si>
  <si>
    <t>საქართველოს ეროვნული, ოლიმპიური და ასაკობრივი ნაკრებების წევრთა, მწვრთნელთა, ადმინისტრაციული და საექიმო პერსონალის და პერსპექტიულ სპორტსმენთა სტიპენდიები</t>
  </si>
  <si>
    <t>32 12 03 01</t>
  </si>
  <si>
    <t>საქართველოს ეროვნული, ოლიმპიური და ასაკობრივი ნაკრებების წევრთა, მწვრთნელთა, ადმინისტრაციული და საექიმო პერსონალის და პერსპექტიულ სპორტსმენთა სტიპენდიები (სამინისტროს გაყოფამდე ფაქტი)</t>
  </si>
  <si>
    <t>32 12 03 02</t>
  </si>
  <si>
    <t>საქართველოს ეროვნული, ოლიმპიური და ასაკობრივი ნაკრებების წევრთა, მწვრთნელთა, ადმინისტრაციული და საექიმო პერსონალის და პერსპექტიულ სპორტსმენთა სტიპენდიები - საქართველოს კულტურის, სპორტისა და ახალგაზრდობის სამინისტროს განკარგვა</t>
  </si>
  <si>
    <t>32 12 04</t>
  </si>
  <si>
    <t>მაღალმთიან დასახლებებში სპორტის სფეროში დასაქმებული მწვრთნელებისათვის ფინანსური დახმარება</t>
  </si>
  <si>
    <t>32 12 04 01</t>
  </si>
  <si>
    <t>მაღალმთიან დასახლებებში სპორტის სფეროში დასაქმებული მწვრთნელებისათვის ფინანსური დახმარება (სამინისტროს გაყოფამდე ფაქტი)</t>
  </si>
  <si>
    <t>32 12 05</t>
  </si>
  <si>
    <t>სახალხო არტისტების, სახალხო მხატვრებისა და ლაურეატების სტიპენდიები და სოციალური დახმარება</t>
  </si>
  <si>
    <t>32 12 05 01</t>
  </si>
  <si>
    <t>სახალხო არტისტების, სახალხო მხატვრებისა და ლაურეატების სტიპენდიები და სოციალური დახმარება (სამინისტროს გაყოფამდე ფაქტი)</t>
  </si>
  <si>
    <t>32 13</t>
  </si>
  <si>
    <t>ინოვაციის, ინკლუზიურობის და ხარისხის პროექტი - საქართველო I2Q (IBRD)</t>
  </si>
  <si>
    <t>32 14</t>
  </si>
  <si>
    <t>პროფესიული განათლება I (KfW)</t>
  </si>
  <si>
    <t>32 15</t>
  </si>
  <si>
    <t>გამოყენებითი კვლევების საგრანტო პროგრამა (IBRD)</t>
  </si>
  <si>
    <t>33 00</t>
  </si>
  <si>
    <t>საქართველოს პროკურატურა</t>
  </si>
  <si>
    <t>33 01</t>
  </si>
  <si>
    <t>საქართველოს გენერალური პროკურატურა</t>
  </si>
  <si>
    <t>33 02</t>
  </si>
  <si>
    <t>აჭარის ავტონომიური რესპუბლიკის პროკურატურა</t>
  </si>
  <si>
    <t>34 00</t>
  </si>
  <si>
    <t>საქართველოს დაზვერვის სამსახური</t>
  </si>
  <si>
    <t>35 00</t>
  </si>
  <si>
    <t>სსიპ - საჯარო სამსახურის ბიურო</t>
  </si>
  <si>
    <t>36 00</t>
  </si>
  <si>
    <t>სსიპ - იურიდიული დახმარების სამსახური</t>
  </si>
  <si>
    <t>37 00</t>
  </si>
  <si>
    <t>სსიპ - ვეტერანების საქმეთა სახელმწიფო სამსახური</t>
  </si>
  <si>
    <t>37 01</t>
  </si>
  <si>
    <t>37 02</t>
  </si>
  <si>
    <t>ა(ა)იპ - სპორტული კლუბი „არმია“</t>
  </si>
  <si>
    <t>38 00</t>
  </si>
  <si>
    <t>სსიპ – საქართველოს ფინანსური მონიტორინგის სამსახური</t>
  </si>
  <si>
    <t>39 00</t>
  </si>
  <si>
    <t>ა(ა)იპ - საქართველოს სოლიდარობის ფონდი</t>
  </si>
  <si>
    <t>40 00</t>
  </si>
  <si>
    <t>საქართველოს სახელმწიფო დაცვის სპეციალური სამსახური</t>
  </si>
  <si>
    <t>40 01</t>
  </si>
  <si>
    <t>დასაცავ პირთა და ობიექტთა უსაფრთხოების უზრუნველყოფა</t>
  </si>
  <si>
    <t>40 02</t>
  </si>
  <si>
    <t>სახელმწიფო ობიექტების მოვლა-შენახვა</t>
  </si>
  <si>
    <t>40 03</t>
  </si>
  <si>
    <t>სსიპ სახელისუფლებო სპეციალური კავშირგაბმულობის სააგენტო</t>
  </si>
  <si>
    <t>41 00</t>
  </si>
  <si>
    <t>საქართველოს სახალხო დამცველის აპარატი</t>
  </si>
  <si>
    <t>41 01</t>
  </si>
  <si>
    <t>საქართველოს სახალხო დამცველის აპარატის ფუნქციონირების გაძლიერების ღონისძიებები (საქართველოს სახალხო დამცველის აპარატი)</t>
  </si>
  <si>
    <t>42 00</t>
  </si>
  <si>
    <t>სსიპ – საზოგადოებრივი მაუწყებელი</t>
  </si>
  <si>
    <t>42 01</t>
  </si>
  <si>
    <t>მაუწყებლობის ხელშეწყობა</t>
  </si>
  <si>
    <t>42 01 01</t>
  </si>
  <si>
    <t>სსიპ - საზოგადოებრივი მაუწყებელი</t>
  </si>
  <si>
    <t>42 01 02</t>
  </si>
  <si>
    <t>სსიპ - საზოგადოებრივი მაუწყებლის აჭარის ტელევიზია და რადიო</t>
  </si>
  <si>
    <t>43 00</t>
  </si>
  <si>
    <t>სსიპ - საქართველოს კონკურენციის ეროვნული სააგენტო</t>
  </si>
  <si>
    <t>44 00</t>
  </si>
  <si>
    <t>ყოფილი სამხრეთ ოსეთის ავტონომიური ოლქის ტერიტორიაზე დროებითი ადმინისტრაციულ-ტერიტორიული ერთეულის ადმინისტრაცია - სამხრეთ ოსეთის ადმინისტრაცია</t>
  </si>
  <si>
    <t>44 01</t>
  </si>
  <si>
    <t>44 02</t>
  </si>
  <si>
    <t>ა(ა)იპ ხალხური სიმღერისა და ცეკვის ანსამბლი "ნართები"</t>
  </si>
  <si>
    <t>45 00</t>
  </si>
  <si>
    <t>საქართველოს საპატრიარქო</t>
  </si>
  <si>
    <t>45 01</t>
  </si>
  <si>
    <t>სასულიერო განათლების ხელშეწყობის გრანტი</t>
  </si>
  <si>
    <t>45 01 01</t>
  </si>
  <si>
    <t>ა(ა)იპ – მართლმადიდებლური საღვთისმეტყველო უმაღლესი საგანმანათლებლო დაწესებულება - საქართველოს სამოციქულო ავტოკეფალური მართლმადიდებელი ეკლესიის გელათის სასულიერო აკადემია და სემინარია</t>
  </si>
  <si>
    <t>45 01 02</t>
  </si>
  <si>
    <t>ა(ა)იპ – საქართველოს საპატრიარქოს ახალციხის წმინდა გრიგოლ ხანძთელის სახელობის სასულიერო სემინარია</t>
  </si>
  <si>
    <t>45 01 03</t>
  </si>
  <si>
    <t>გელათის მეცნიერებათა აკადემია</t>
  </si>
  <si>
    <t>45 01 04</t>
  </si>
  <si>
    <t>ა(ა)იპ – საქართველოს სამოციქულო ავტოკეფალური მართლმადიდებელი ეკლესიის თბილისის სასულიერო აკადემია და სემინარია</t>
  </si>
  <si>
    <t>45 01 05</t>
  </si>
  <si>
    <t>საქართველოს საპატრიარქოს წმ.ილია მართლის სახ. თბილისის სკოლა</t>
  </si>
  <si>
    <t>45 01 06</t>
  </si>
  <si>
    <t>ა(ა)იპ – მესტიის ქრისტიანული განათლების ცენტრი</t>
  </si>
  <si>
    <t>45 01 07</t>
  </si>
  <si>
    <t>საქ. ნიკო ბაგრატიონის (ნიკო ბურის) კავშირი (ნიკო ბაგრატიონის სახელობის თავად-აზნაურთა სკოლა-ლიცეუმი)</t>
  </si>
  <si>
    <t>45 01 08</t>
  </si>
  <si>
    <t>ა(ა)იპ – საქართველოს საპატრიარქოს წმ. მიტროპოლიტ ნაზარი ლეჟავას სახელობის სამტრედიის მართლმადიდებლური სკოლა</t>
  </si>
  <si>
    <t>45 01 09</t>
  </si>
  <si>
    <t>ა(ა)იპ - საქართველოს საპატრიარქოს წმიდა თამარ მეფის სახელობის გიმნაზია</t>
  </si>
  <si>
    <t>45 01 10</t>
  </si>
  <si>
    <t>ა(ა)იპ – ალავერდის ეპარქიასთან არსებული წმიდა ბიძინა, შალვა და ელიზბარის სახელობის ზოგადსაგანმანათლებლო სკოლა</t>
  </si>
  <si>
    <t>45 01 11</t>
  </si>
  <si>
    <t>ა(ა)იპ – საქართველოს საპატრიარქოს წმიდა ამბროსი ხელაიას სახ. ზოგადსაგანმანათლებლო სკოლა</t>
  </si>
  <si>
    <t>45 01 12</t>
  </si>
  <si>
    <t>ა(ა)იპ – წმიდა გაბრიელ ეპისკოპოსის სახ. წყალტუბოს სასულიერო გიმნაზია</t>
  </si>
  <si>
    <t>45 01 13</t>
  </si>
  <si>
    <t>ა(ა)იპ – ჩოხატაურის ყოვლადწმიდა ღვთისმშობლის სახ. სამრევლო სკოლა</t>
  </si>
  <si>
    <t>45 01 14</t>
  </si>
  <si>
    <t>ა(ა)იპ – საქართველოს საპატრიარქოს წმიდა იოანე ბოლნელის სახ. სკოლა</t>
  </si>
  <si>
    <t>45 01 15</t>
  </si>
  <si>
    <t>ა(ა)იპ – წმინდა ექვთიმე და გიორგი მთაწმიდელების სახ. მართლმადიდებლური ზოგადსაგანმანათლებლო საშ. სკოლა</t>
  </si>
  <si>
    <t>45 01 16</t>
  </si>
  <si>
    <t>ა(ა)იპ – საქართველოს საპატრიარქოს ახალგაზრდული მოძრაობა დავითიანნი</t>
  </si>
  <si>
    <t>45 01 17</t>
  </si>
  <si>
    <t>ა(ა)იპ – წმინდა ნინოს სახელობის საირხის მართმადიდებლური გიმნაზია</t>
  </si>
  <si>
    <t>45 01 18</t>
  </si>
  <si>
    <t>ა(ა)იპ –"წმინდა ანდრია პირველწოდებულის სახელობის ჭიათურის მართლმადიდებლური სკოლა”</t>
  </si>
  <si>
    <t>45 01 19</t>
  </si>
  <si>
    <t>ა(ა)იპ – წმინდა ილია მართლის სახელობის ყვარლის გიმნაზია</t>
  </si>
  <si>
    <t>45 01 20</t>
  </si>
  <si>
    <t>ა(ა)იპ – საქართველოს საპატრიარქოს წმიდა ნინოს სახ. სამრევლო სკოლა</t>
  </si>
  <si>
    <t>45 01 21</t>
  </si>
  <si>
    <t>ა(ა)იპ – საქართველოს საპატრიარქოს ლანჩხუთის წმიდა იოანე ნათლისმცემლის სახელობის სასულიერო გიმნაზია</t>
  </si>
  <si>
    <t>45 01 22</t>
  </si>
  <si>
    <t>ა(ა)იპ – საქართველოს საპატრიარქოს ზუგდიდის წმ.გიორგის სახ. გიმნაზია</t>
  </si>
  <si>
    <t>45 01 23</t>
  </si>
  <si>
    <t>ა(ა)იპ – სტეფანწმიდის წმინდა ილია მართლის სახ. გიმნაზია-პანსიონი</t>
  </si>
  <si>
    <t>45 01 24</t>
  </si>
  <si>
    <t>ა(ა)იპ – მართლმადიდებლური საღვთისმეტყველო უმაღლესი საგანმანათლებლო დაწესებულება ყვარლის წმინდა აბიბოს ნეკრესელის სახელობის სასულიერო სემინარია</t>
  </si>
  <si>
    <t>45 01 25</t>
  </si>
  <si>
    <t>ა(ა)იპ – საქართველოს საპატრიარქოს წმინდა თამარ მეფის სახელობის  უნივერსიტეტი</t>
  </si>
  <si>
    <t>45 01 26</t>
  </si>
  <si>
    <t>ა(ა)იპ – საქართველოს საპატრიარქოს წმინდა ნინოს სახ. მართლმადიდებლური სკოლა</t>
  </si>
  <si>
    <t>45 01 27</t>
  </si>
  <si>
    <t>ა(ა)იპ – საქართველოს საპატრიარქოს საქველმოქმედო ფონდი ლაზარე</t>
  </si>
  <si>
    <t>45 01 28</t>
  </si>
  <si>
    <t>ა(ა)იპ – წმინდა ალექსანდრე ოქროპირიძის სახ. სკოლა</t>
  </si>
  <si>
    <t>45 01 29</t>
  </si>
  <si>
    <t>ა(ა)იპ – ცაგერისა და ლენტეხის საგანმანათლებლო და კულტურულ-გამაჯანსაღებელი ცენტრი</t>
  </si>
  <si>
    <t>45 01 30</t>
  </si>
  <si>
    <t>ა(ა)იპ – მცხეთის წმინდა ათორმეტ მოციქულთა სახელობის მართლმადიდებლური საშუალო სკოლა</t>
  </si>
  <si>
    <t>45 01 31</t>
  </si>
  <si>
    <t>ა(ა)იპ –კულტურისა და სულიერების ცენტრი</t>
  </si>
  <si>
    <t>45 01 32</t>
  </si>
  <si>
    <t>ა(ა)იპ – წმინდა მეფე ვახტანგ გორგასლის სახელობის სკოლა-ინტერნატი</t>
  </si>
  <si>
    <t>45 01 33</t>
  </si>
  <si>
    <t>ა(ა)იპ – საქართველოს საპატრიარქოს წმიდა გაბრიელ ეპისკოპოსის სახელობის სამრევლო სკოლა</t>
  </si>
  <si>
    <t>45 01 34</t>
  </si>
  <si>
    <t>ა(ა)იპ – წმინდა ალექსი შუშანიას სახელობის მართლმადიდებლური სკოლა-გიმნაზია</t>
  </si>
  <si>
    <t>45 01 35</t>
  </si>
  <si>
    <t>ა(ა)იპ – რუსთავისა და მარნეულის ეპარქიასთან არსებული სახელობო სკოლა</t>
  </si>
  <si>
    <t>45 01 36</t>
  </si>
  <si>
    <t>ა(ა)იპ – ახალი პროფესიული კოლეჯი</t>
  </si>
  <si>
    <t>45 01 37</t>
  </si>
  <si>
    <t>ა(ა)იპ – საქართველოს საპატრიარქოს ურბნისისა და რუისის ეპარქიის ქარელის წმ.გიორგი მთაწმინდელის სახ. გიმნაზია</t>
  </si>
  <si>
    <t>45 01 38</t>
  </si>
  <si>
    <t>ა(ა)იპ – საქართველოს საპატრიარქოს დიმიტრი ყიფიანის სახელობის სკოლა-პანსიონი</t>
  </si>
  <si>
    <t>45 01 39</t>
  </si>
  <si>
    <t>ა(ა)იპ – საქართველოს საპატრიაროსთან არსებული წმ. კვირიკესა და ივლიტას სახელობის დედათა და ბავშვთა თავშესაფარი</t>
  </si>
  <si>
    <t>45 01 40</t>
  </si>
  <si>
    <t>ა(ა)იპ – საქართველოს საპატრიარქოს ვანისა და ბაღდათის ეპარქიის კულტურულ-საგანმანათლებლო ცენტრი</t>
  </si>
  <si>
    <t>45 01 41</t>
  </si>
  <si>
    <t>ა(ა)იპ – თიანეთისა და ფშავ-ხევსურეთის ეპარქიის განვითარების ფონდი</t>
  </si>
  <si>
    <t>45 01 42</t>
  </si>
  <si>
    <t>სრულიად საქართველოს საპატრიარქო</t>
  </si>
  <si>
    <t>45 01 43</t>
  </si>
  <si>
    <t>ა(ა)იპ – მართლმადიდებლური საღვთისმეტყველო უმაღლესი საგანმანათლებლო დაწესებულება - გიორგი მთაწმინდელის სახელობის საეკლესიო გალობის უმაღლესი სასწავლებელი</t>
  </si>
  <si>
    <t>45 01 44</t>
  </si>
  <si>
    <t>ა(ა)იპ – საქართველოს საპატრიარქოს დეკორატიული მებაღეობის საზოგადოებრივი კოლეჯი</t>
  </si>
  <si>
    <t>45 01 45</t>
  </si>
  <si>
    <t>ა(ა)იპ – საქართველოს საპატრიარქოსთან არსებული ახალგაზრდობის სულიერი და ინტელექტუალური განვითარების ცენტრი</t>
  </si>
  <si>
    <t>45 01 46</t>
  </si>
  <si>
    <t>ა(ა)იპ – საქართველოს საპატრიარქოს ფერისცვალების დედათა მონასტერთან არსებული მოწყალების ცენტრი</t>
  </si>
  <si>
    <t>45 01 47</t>
  </si>
  <si>
    <t>ა(ა)იპ – საქართველოს საპატრიარქოს კახათის წმიდა გიორგის სახელობის სასულიერო გიმნაზია</t>
  </si>
  <si>
    <t>45 01 48</t>
  </si>
  <si>
    <t>ა(ა)იპ – საქართველოს მართლმადიდებელ ეკლესიასთან არსებული ქრისტიანული კვლევის საერთაშორისო ცენტრი</t>
  </si>
  <si>
    <t>45 01 49</t>
  </si>
  <si>
    <t>ა(ა)იპ – საქართველოს საპატრიარქოს წმიდა იოანე ღვთისმეტყველის სახელობის ბათუმის სასულიერო სემინარია</t>
  </si>
  <si>
    <t>45 01 50</t>
  </si>
  <si>
    <t>ა(ა)იპ – საქართველოს საპატრიარქოს საეკლესიო გალობის სასწავლო-კვლევითი ცენტრი</t>
  </si>
  <si>
    <t>45 01 51</t>
  </si>
  <si>
    <t>ა(ა)იპ – პროფესიული მომზადებისა და გადამზადების ცენტრი ფერმერთა სკოლა</t>
  </si>
  <si>
    <t>45 01 52</t>
  </si>
  <si>
    <t>ა(ა)იპ – საქართველოს საპატრიარქოს რადიო-ივერია</t>
  </si>
  <si>
    <t>45 01 53</t>
  </si>
  <si>
    <t>ა(ა)იპ – საპატრიარქოს უწყებანი</t>
  </si>
  <si>
    <t>45 01 54</t>
  </si>
  <si>
    <t>ა(ა)იპ  – ყოვლადწმიდა სამების საკათედრო ტაძრის სამგალობლო სკოლა</t>
  </si>
  <si>
    <t>45 01 55</t>
  </si>
  <si>
    <t>ა(ა)იპ – საპატრიარქოს უწყებათა ელექტრონული მომსახურება</t>
  </si>
  <si>
    <t>45 01 57</t>
  </si>
  <si>
    <t>ა(ა)იპ – კავკასიელი ხალხების ეთნოგენეზისის სამეცნიერო-კვლევითი ცენტრი</t>
  </si>
  <si>
    <t>45 02</t>
  </si>
  <si>
    <t>ა(ა)იპ – საქართველოს საპატრიარქოს წმიდა სვიმონ კანანელის სახელობის სასულიერო სწავლების ცენტრი</t>
  </si>
  <si>
    <t>45 03</t>
  </si>
  <si>
    <t>ა(ა)იპ – ბათუმისა და ლაზეთის ეპარქიის საგანმანათლებლო ცენტრისათვის გადასაცემი გრანტი</t>
  </si>
  <si>
    <t>45 04</t>
  </si>
  <si>
    <t>ა(ა)იპ – საქართველოს საპატრიარქოს ქ. ნინოწმინდის წმიდა ნინოს მზრუნველობამოკლებულ ბავშვთა პანსიონი</t>
  </si>
  <si>
    <t>45 05</t>
  </si>
  <si>
    <t>ა(ა)იპ – ბათუმის წმიდა მოწამე ეკატერინეს სახელობის სათნოების სავანისათვის გადასაცემი გრანტი</t>
  </si>
  <si>
    <t>45 06</t>
  </si>
  <si>
    <t>ა(ა)იპ – საქართველოს საპატრიარქოს წმიდა ანდრია პირველწოდებულის სახელობის სასულიერო სწავლების ცენტრი</t>
  </si>
  <si>
    <t>45 07</t>
  </si>
  <si>
    <t>ა(ა)იპ – წმინდა გიორგი მთაწმინდელის მონასტერთან არსებული სარეაბილიტაციო ცენტრისათვის გადასაცემი გრანტი</t>
  </si>
  <si>
    <t>45 08</t>
  </si>
  <si>
    <t>ა(ა)იპ – საქართველოს საპატრიარქოს წმიდა ანდრია პირველწოდებულის სახელობის ქართული უნივერსიტეტისათვის გადასაცემი გრანტი</t>
  </si>
  <si>
    <t>45 09</t>
  </si>
  <si>
    <t>ა(ა)იპ – საქართველოს საპატრიარქოს წმიდა ტბელ აბუსერისძის სახელობის სასწავლო უნივერსიტეტისათვის გადასაცემი გრანტი</t>
  </si>
  <si>
    <t>45 10</t>
  </si>
  <si>
    <t>ა(ა)იპ – სმენადაქვეითებულ ბავშვთა რეაბილიტაციის და ადაპტაციის ცენტრისათვის გადასაცემი გრანტი</t>
  </si>
  <si>
    <t>45 11</t>
  </si>
  <si>
    <t>საქართველოს საპატრიარქოს ტელევიზიის სუბსიდირების ღონისძიებები</t>
  </si>
  <si>
    <t>45 12</t>
  </si>
  <si>
    <t>ა(ა)იპ – ახალქალაქისა და კუმურდოს ეპარქიის სასწავლო ცენტრისთვის გადასაცემი გრანტი</t>
  </si>
  <si>
    <t>45 13</t>
  </si>
  <si>
    <t>ა(ა)იპ – ფოთის საგანმანათლებლო და კულტურულ-გამაჯანსაღებელი ცენტრი</t>
  </si>
  <si>
    <t>46 00</t>
  </si>
  <si>
    <t>სსიპ – ლევან სამხარაულის სახელობის სასამართლო ექსპერტიზის ეროვნული ბიურო</t>
  </si>
  <si>
    <t>47 00</t>
  </si>
  <si>
    <t>სსიპ – საქართველოს სტატისტიკის ეროვნული სამსახური – საქსტატი</t>
  </si>
  <si>
    <t>47 01</t>
  </si>
  <si>
    <t>სტატისტიკური სამუშაოების დაგეგმვა და მართვა</t>
  </si>
  <si>
    <t>47 02</t>
  </si>
  <si>
    <t>სტატისტიკური სამუშაოების სახელმწიფო პროგრამა</t>
  </si>
  <si>
    <t>47 03</t>
  </si>
  <si>
    <t>მოსახლეობისა და საცხოვრისების საყოველთაო აღწერა</t>
  </si>
  <si>
    <t>48 00</t>
  </si>
  <si>
    <t>სსიპ - საქართველოს მეცნიერებათა ეროვნული აკადემია</t>
  </si>
  <si>
    <t>49 00</t>
  </si>
  <si>
    <t>საქართველოს სავაჭრო-სამრეწველო პალატა</t>
  </si>
  <si>
    <t>49 01</t>
  </si>
  <si>
    <t>49 02</t>
  </si>
  <si>
    <t>საქართველოს კულტურის პალატა</t>
  </si>
  <si>
    <t>50 00</t>
  </si>
  <si>
    <t>სსიპ - რელიგიის საკითხთა სახელმწიფო სააგენტო</t>
  </si>
  <si>
    <t>50 01</t>
  </si>
  <si>
    <t>სსიპ – რელიგიის საკითხთა სახელმწიფო სააგენტო</t>
  </si>
  <si>
    <t>50 02</t>
  </si>
  <si>
    <t>რელიგიური გაერთიანებების დაფინანსება</t>
  </si>
  <si>
    <t>51 00</t>
  </si>
  <si>
    <t>სახელმწიფო ინსპექტორის სამსახური</t>
  </si>
  <si>
    <t>52 00</t>
  </si>
  <si>
    <t>სსიპ - სახელმწიფო ენის დეპარტამენტი</t>
  </si>
  <si>
    <t>53 00</t>
  </si>
  <si>
    <t>სსიპ - საჯარო  და  კერძო თანამშრომლობის სააგენტო</t>
  </si>
  <si>
    <t>54 00</t>
  </si>
  <si>
    <t>სსიპ - ახალგაზრდობის სააგენტო</t>
  </si>
  <si>
    <t>54 01</t>
  </si>
  <si>
    <t>სსიპ - ახალგაზრდობის სააგენტოს აპარატი</t>
  </si>
  <si>
    <t>54 02</t>
  </si>
  <si>
    <t>ახალგაზრდული ღონისძიებების ხელშეწყობა</t>
  </si>
  <si>
    <t>55 00</t>
  </si>
  <si>
    <t>ეროვნული უსაფრთხოების საბჭოს აპარატი</t>
  </si>
  <si>
    <t>56 00</t>
  </si>
  <si>
    <t>საერთო-სახელმწიფოებრივი მნიშვნელობის გადასახდელები</t>
  </si>
  <si>
    <t>56 01</t>
  </si>
  <si>
    <t>საგარეო სახელმწიფო ვალდებულებების მომსახურება და დაფარვა</t>
  </si>
  <si>
    <t>56 02</t>
  </si>
  <si>
    <t>საშინაო სახელმწიფო ვალდებულებების მომსახურება და დაფარვა</t>
  </si>
  <si>
    <t>56 03</t>
  </si>
  <si>
    <t>საერთაშორისო საფინანსო ორგანიზაციებთან თანამშრომლობიდან გამომდინარე ვალდებულებები</t>
  </si>
  <si>
    <t>56 04</t>
  </si>
  <si>
    <t>ავტონომიური რესპუბლიკებისა და მუნიციპალიტეტებისთვის გადასაცემი ტრანსფერები</t>
  </si>
  <si>
    <t>56 04 01</t>
  </si>
  <si>
    <t>ავტონომიური რესპუბლიკებისათვის გადასაცემი ტრანსფერები</t>
  </si>
  <si>
    <t>56 04 01 01</t>
  </si>
  <si>
    <t>აფხაზეთის ავტონომიური რესპუბლიკისათვის გადასაცემი ტრანსფერი</t>
  </si>
  <si>
    <t>56 04 02</t>
  </si>
  <si>
    <t>მუნიციპალიტეტებისთვის გადასაცემი ტრანსფერები</t>
  </si>
  <si>
    <t>56 05</t>
  </si>
  <si>
    <t>საქართველოს მთავრობის სარეზერვო ფონდი</t>
  </si>
  <si>
    <t>56 06</t>
  </si>
  <si>
    <t>წინა წლებში წარმოქმნილი დავალიანების დაფარვისა და სასამართლო გადაწყვეტილებების აღსრულების ფონდი</t>
  </si>
  <si>
    <t>56 06 01</t>
  </si>
  <si>
    <t>56 07</t>
  </si>
  <si>
    <t>საქართველოს რეგიონებში განსახორციელებელი პროექტების ფონდი</t>
  </si>
  <si>
    <t>56 08</t>
  </si>
  <si>
    <t>მაღალმთიანი დასახლებების განვითარების ფონდი</t>
  </si>
  <si>
    <t>56 09</t>
  </si>
  <si>
    <t>საქართველოს სახელმწიფო ჯილდოებისათვის დაწესებული ერთდროული ფულადი პრემიების გაცემის ფინანსური უზრუნველყოფა</t>
  </si>
  <si>
    <t>56 10</t>
  </si>
  <si>
    <t>საერთაშორისო ხელშეკრულებებიდან გამომდინარე საოპერაციო ხარჯებისა და სხვა ვალდებულებების თანადაფინანსება</t>
  </si>
  <si>
    <t>56 11</t>
  </si>
  <si>
    <t>დაგროვებითი საპენსიო სქემის თანადაფინანსება</t>
  </si>
  <si>
    <t>56 12</t>
  </si>
  <si>
    <t>საერთაშორისო პარტნიორებთან თანამშრომლობით მუნიციპალიტეტებში დაგეგმილი რეფორმების ფინანსური მხარდაჭერა</t>
  </si>
  <si>
    <t>56 12 01</t>
  </si>
  <si>
    <t>საერთაშორისო პარტნიორებთან თანამშრომლობით მუნიციპალიტეტებში დაგეგმილი რეფორმების ფინანსური მხარდაჭერა - საქართველოს ფინანსთა სამინისტრო</t>
  </si>
  <si>
    <t>56 13</t>
  </si>
  <si>
    <t>დონორების მიერ დაფინანსებული საერთო-სახელმწიფოებრივი გადასახდელები</t>
  </si>
  <si>
    <t>56 13 01</t>
  </si>
  <si>
    <t>ბათუმში კომუნალური ინფრასტრუქტურის დაწესებულებათა რეაბილიტაცია - IV ფაზა (KfW)</t>
  </si>
  <si>
    <t>56 13 02</t>
  </si>
  <si>
    <t>აჭარის მყარი ნარჩენების პროექტი (EBRD, SIDA)</t>
  </si>
  <si>
    <t>56 13 03</t>
  </si>
  <si>
    <t>ბათუმის ავტობუსების პროექტი (E5P, EBRD)</t>
  </si>
  <si>
    <t>56 13 04</t>
  </si>
  <si>
    <t>თბილისის მყარი ნარჩენების მართვის პროექტი (EBRD)</t>
  </si>
  <si>
    <t>56 13 05</t>
  </si>
  <si>
    <t>აჭარის სოფლების წყალმომარაგებისა და წყალარინების პროგრამა, საქართველო (EU, KfW)</t>
  </si>
  <si>
    <t>56 13 06</t>
  </si>
  <si>
    <t>თბილისის ავტობუსების პროექტი (ფაზა II) (EBRD)</t>
  </si>
  <si>
    <t>56 14</t>
  </si>
  <si>
    <t>2020-2022 წლების საპილოტე რეგიონების ინტეგრირებული განვითარების პროგრამის ფარგლებში შერჩეული პროექტების დაფინანსება მუნიციპალიტეტებში</t>
  </si>
  <si>
    <t>56 14 01</t>
  </si>
  <si>
    <t>58 00</t>
  </si>
  <si>
    <t>სსიპ - საქართველოს დაზღვევის სახელმწიფო ზედამხედველობის სამსახური</t>
  </si>
  <si>
    <t>59 00</t>
  </si>
  <si>
    <t>ა(ა)იპ - ათასწლეულის ფონდი</t>
  </si>
  <si>
    <t>59 01</t>
  </si>
  <si>
    <t>ფონდის ადმინისტრირება (GRDF)</t>
  </si>
  <si>
    <t>59 02</t>
  </si>
  <si>
    <t>ათასწლეულის ინოვაციის კონკურსი</t>
  </si>
  <si>
    <t>59 03</t>
  </si>
  <si>
    <t>პროფესიული განათლების ეროვნული ჯილდო</t>
  </si>
  <si>
    <t>60 00</t>
  </si>
  <si>
    <t>სსიპ - საქართველოს ინტელექტუალური საკუთრების ეროვნული ცენტრი - "საქპატენტი"</t>
  </si>
  <si>
    <t>60 01</t>
  </si>
  <si>
    <t>60 02</t>
  </si>
  <si>
    <t>ა(ა)იპ - ორიჯინ-საქართველო</t>
  </si>
  <si>
    <t>61 00</t>
  </si>
  <si>
    <t>სსიპ - სახელმწიფო შესყიდვების სააგენტო</t>
  </si>
  <si>
    <t>დანართი 2</t>
  </si>
  <si>
    <t>სახელმწიფო ბიუჯეტის ასიგნებების კვარტალური განწერა</t>
  </si>
  <si>
    <t>კოდი</t>
  </si>
  <si>
    <t>დანართი 4</t>
  </si>
  <si>
    <t>სახელმწიფო ბიუჯეტის ასიგნებების კვარტალური განწერა (საბიუჯეტო სახსრები)</t>
  </si>
  <si>
    <t>დანართი 6</t>
  </si>
  <si>
    <t>სახელმწიფო ბიუჯეტის ასიგნებების კვარტალური განწერა (დონორების დაფინანსება)</t>
  </si>
  <si>
    <t>მათ შორის 
გრანტი</t>
  </si>
  <si>
    <t>მათ შორის 
კრედიტი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</si>
</sst>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"/>
    <numFmt numFmtId="165" formatCode="0.0%"/>
    <numFmt numFmtId="166" formatCode="[$-10409]#,##0.0;\-#,##0.0"/>
  </numFmts>
  <fonts count="53">
    <font>
      <sz val="10"/>
      <name val="Arial"/>
    </font>
    <font>
      <sz val="10"/>
      <color theme="1"/>
      <name val="Arial"/>
      <family val="2"/>
    </font>
    <font>
      <sz val="10"/>
      <name val="Arial"/>
    </font>
    <font>
      <sz val="10"/>
      <name val="Arial"/>
      <family val="2"/>
    </font>
    <font>
      <b/>
      <sz val="11"/>
      <color theme="1"/>
      <name val="Sylfaen"/>
      <family val="1"/>
    </font>
    <font>
      <sz val="11"/>
      <color theme="1"/>
      <name val="Sylfaen"/>
      <family val="1"/>
    </font>
    <font>
      <sz val="10"/>
      <color theme="1"/>
      <name val="Sylfaen"/>
      <family val="1"/>
    </font>
    <font>
      <b/>
      <sz val="10"/>
      <color theme="1"/>
      <name val="Sylfaen"/>
      <family val="1"/>
    </font>
    <font>
      <b/>
      <sz val="10"/>
      <color theme="1"/>
      <name val="Arial"/>
      <family val="2"/>
    </font>
    <font>
      <b/>
      <sz val="10"/>
      <name val="Sylfaen"/>
      <family val="1"/>
    </font>
    <font>
      <sz val="10"/>
      <color indexed="10"/>
      <name val="Arial"/>
      <family val="2"/>
    </font>
    <font>
      <b/>
      <sz val="12"/>
      <color indexed="10"/>
      <name val="AcadNusx"/>
    </font>
    <font>
      <sz val="10"/>
      <color indexed="12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sz val="10"/>
      <color indexed="10"/>
      <name val="AcadNusx"/>
    </font>
    <font>
      <b/>
      <i/>
      <sz val="10"/>
      <name val="LitNusx"/>
      <family val="2"/>
    </font>
    <font>
      <b/>
      <sz val="12"/>
      <color indexed="10"/>
      <name val="Sylfaen"/>
      <family val="1"/>
    </font>
    <font>
      <b/>
      <sz val="10"/>
      <name val="Arial"/>
      <family val="2"/>
    </font>
    <font>
      <b/>
      <sz val="10"/>
      <name val="AcadNusx"/>
    </font>
    <font>
      <i/>
      <sz val="10"/>
      <name val="LitNusx"/>
      <family val="2"/>
    </font>
    <font>
      <b/>
      <sz val="12"/>
      <name val="AcadNusx"/>
    </font>
    <font>
      <b/>
      <sz val="12"/>
      <color indexed="12"/>
      <name val="LitNusx"/>
      <family val="2"/>
    </font>
    <font>
      <b/>
      <sz val="12"/>
      <name val="LitNusx"/>
      <family val="2"/>
    </font>
    <font>
      <sz val="12"/>
      <color indexed="10"/>
      <name val="LitNusx"/>
      <family val="2"/>
    </font>
    <font>
      <b/>
      <sz val="10"/>
      <name val="LitNusx"/>
      <family val="2"/>
    </font>
    <font>
      <sz val="12"/>
      <name val="Arial"/>
      <family val="2"/>
    </font>
    <font>
      <b/>
      <sz val="12"/>
      <name val="Sylfaen"/>
      <family val="1"/>
    </font>
    <font>
      <b/>
      <sz val="12"/>
      <color indexed="12"/>
      <name val="Sylfaen"/>
      <family val="1"/>
    </font>
    <font>
      <b/>
      <sz val="10"/>
      <color indexed="12"/>
      <name val="Arial"/>
      <family val="2"/>
    </font>
    <font>
      <sz val="12"/>
      <name val="Sylfaen"/>
      <family val="1"/>
    </font>
    <font>
      <sz val="12"/>
      <color indexed="12"/>
      <name val="Sylfaen"/>
      <family val="1"/>
    </font>
    <font>
      <sz val="11"/>
      <name val="Arial"/>
      <family val="2"/>
    </font>
    <font>
      <b/>
      <sz val="11"/>
      <name val="Arial"/>
      <family val="2"/>
    </font>
    <font>
      <sz val="10"/>
      <color indexed="12"/>
      <name val="Arial Cyr"/>
      <family val="2"/>
      <charset val="204"/>
    </font>
    <font>
      <b/>
      <sz val="10"/>
      <color indexed="10"/>
      <name val="Arial"/>
      <family val="2"/>
    </font>
    <font>
      <b/>
      <sz val="10"/>
      <color indexed="12"/>
      <name val="Arial Cyr"/>
      <family val="2"/>
      <charset val="204"/>
    </font>
    <font>
      <sz val="12"/>
      <color indexed="12"/>
      <name val="Arial"/>
      <family val="2"/>
    </font>
    <font>
      <sz val="10"/>
      <name val="AcadNusx"/>
    </font>
    <font>
      <b/>
      <sz val="11"/>
      <name val="Sylfaen"/>
      <family val="1"/>
    </font>
    <font>
      <sz val="11"/>
      <name val="Sylfaen"/>
      <family val="1"/>
    </font>
    <font>
      <sz val="10"/>
      <name val="Sylfaen"/>
      <family val="1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1"/>
      <color rgb="FF000000"/>
      <name val="Sylfaen"/>
      <family val="2"/>
    </font>
    <font>
      <sz val="10"/>
      <color rgb="FF000000"/>
      <name val="Arial"/>
      <family val="2"/>
    </font>
    <font>
      <b/>
      <sz val="6"/>
      <color rgb="FF000000"/>
      <name val="Sylfaen"/>
      <family val="2"/>
    </font>
    <font>
      <b/>
      <sz val="10"/>
      <color rgb="FF000000"/>
      <name val="Arial"/>
      <family val="2"/>
    </font>
    <font>
      <sz val="10"/>
      <color rgb="FF000000"/>
      <name val="Sylfaen"/>
      <family val="2"/>
    </font>
    <font>
      <b/>
      <i/>
      <sz val="10"/>
      <name val="Sylfaen"/>
      <family val="1"/>
    </font>
    <font>
      <b/>
      <sz val="10"/>
      <color rgb="FF000000"/>
      <name val="Sylfaen"/>
      <family val="1"/>
    </font>
    <font>
      <sz val="10"/>
      <color rgb="FF1E1E96"/>
      <name val="Sylfaen"/>
      <family val="1"/>
    </font>
    <font>
      <sz val="10"/>
      <color rgb="FF86008A"/>
      <name val="Sylfaen"/>
      <family val="1"/>
    </font>
  </fonts>
  <fills count="2">
    <fill>
      <patternFill patternType="none"/>
    </fill>
    <fill>
      <patternFill patternType="gray125"/>
    </fill>
  </fills>
  <borders count="38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double">
        <color indexed="9"/>
      </bottom>
      <diagonal/>
    </border>
    <border>
      <left/>
      <right/>
      <top/>
      <bottom style="thin">
        <color indexed="9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double">
        <color rgb="FFD3D3D3"/>
      </bottom>
      <diagonal/>
    </border>
    <border>
      <left style="thin">
        <color rgb="FFD3D3D3"/>
      </left>
      <right style="thin">
        <color rgb="FFD3D3D3"/>
      </right>
      <top/>
      <bottom/>
      <diagonal/>
    </border>
  </borders>
  <cellStyleXfs count="10">
    <xf numFmtId="0" fontId="0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42" fillId="0" borderId="0"/>
  </cellStyleXfs>
  <cellXfs count="196">
    <xf numFmtId="0" fontId="0" fillId="0" borderId="0" xfId="0" applyAlignment="1"/>
    <xf numFmtId="0" fontId="1" fillId="0" borderId="0" xfId="0" applyFont="1" applyAlignment="1"/>
    <xf numFmtId="0" fontId="4" fillId="0" borderId="1" xfId="0" applyFont="1" applyBorder="1" applyAlignment="1">
      <alignment horizontal="center" vertical="center" wrapText="1" readingOrder="1"/>
    </xf>
    <xf numFmtId="0" fontId="4" fillId="0" borderId="1" xfId="0" applyFont="1" applyBorder="1" applyAlignment="1">
      <alignment vertical="center" wrapText="1" readingOrder="1"/>
    </xf>
    <xf numFmtId="0" fontId="6" fillId="0" borderId="1" xfId="0" applyFont="1" applyBorder="1" applyAlignment="1">
      <alignment horizontal="left" vertical="center" wrapText="1" indent="1" readingOrder="1"/>
    </xf>
    <xf numFmtId="0" fontId="6" fillId="0" borderId="1" xfId="0" applyFont="1" applyBorder="1" applyAlignment="1">
      <alignment horizontal="left" vertical="center" wrapText="1" indent="2" readingOrder="1"/>
    </xf>
    <xf numFmtId="0" fontId="6" fillId="0" borderId="1" xfId="0" applyFont="1" applyBorder="1" applyAlignment="1">
      <alignment horizontal="left" vertical="center" wrapText="1" indent="3" readingOrder="1"/>
    </xf>
    <xf numFmtId="0" fontId="6" fillId="0" borderId="1" xfId="0" applyFont="1" applyBorder="1" applyAlignment="1">
      <alignment horizontal="left" vertical="center" wrapText="1" indent="4" readingOrder="1"/>
    </xf>
    <xf numFmtId="0" fontId="6" fillId="0" borderId="1" xfId="0" applyFont="1" applyBorder="1" applyAlignment="1">
      <alignment horizontal="left" vertical="center" wrapText="1" indent="6" readingOrder="1"/>
    </xf>
    <xf numFmtId="0" fontId="6" fillId="0" borderId="1" xfId="0" applyFont="1" applyBorder="1" applyAlignment="1">
      <alignment horizontal="left" vertical="center" wrapText="1" indent="7" readingOrder="1"/>
    </xf>
    <xf numFmtId="0" fontId="6" fillId="0" borderId="2" xfId="0" applyFont="1" applyBorder="1" applyAlignment="1">
      <alignment horizontal="left" vertical="center" wrapText="1" indent="1" readingOrder="1"/>
    </xf>
    <xf numFmtId="164" fontId="4" fillId="0" borderId="1" xfId="0" applyNumberFormat="1" applyFont="1" applyBorder="1" applyAlignment="1">
      <alignment horizontal="center" vertical="center" wrapText="1" readingOrder="1"/>
    </xf>
    <xf numFmtId="164" fontId="5" fillId="0" borderId="1" xfId="0" applyNumberFormat="1" applyFont="1" applyBorder="1" applyAlignment="1">
      <alignment horizontal="center" vertical="center" wrapText="1" readingOrder="1"/>
    </xf>
    <xf numFmtId="164" fontId="4" fillId="0" borderId="2" xfId="0" applyNumberFormat="1" applyFont="1" applyBorder="1" applyAlignment="1">
      <alignment horizontal="center" vertical="center" wrapText="1" readingOrder="1"/>
    </xf>
    <xf numFmtId="164" fontId="5" fillId="0" borderId="2" xfId="0" applyNumberFormat="1" applyFont="1" applyBorder="1" applyAlignment="1">
      <alignment horizontal="center" vertical="center" wrapText="1" readingOrder="1"/>
    </xf>
    <xf numFmtId="0" fontId="7" fillId="0" borderId="1" xfId="0" applyFont="1" applyBorder="1" applyAlignment="1">
      <alignment horizontal="left" vertical="center" wrapText="1" indent="1" readingOrder="1"/>
    </xf>
    <xf numFmtId="0" fontId="7" fillId="0" borderId="1" xfId="0" applyFont="1" applyBorder="1" applyAlignment="1">
      <alignment horizontal="left" vertical="center" wrapText="1" indent="2" readingOrder="1"/>
    </xf>
    <xf numFmtId="0" fontId="8" fillId="0" borderId="0" xfId="0" applyFont="1" applyAlignment="1"/>
    <xf numFmtId="0" fontId="7" fillId="0" borderId="2" xfId="0" applyFont="1" applyBorder="1" applyAlignment="1">
      <alignment horizontal="left" vertical="center" wrapText="1" indent="1" readingOrder="1"/>
    </xf>
    <xf numFmtId="0" fontId="9" fillId="0" borderId="0" xfId="6" applyFont="1" applyAlignment="1" applyProtection="1">
      <alignment horizontal="center" vertical="top" wrapText="1" readingOrder="1"/>
      <protection locked="0"/>
    </xf>
    <xf numFmtId="0" fontId="9" fillId="0" borderId="0" xfId="6" applyFont="1" applyAlignment="1" applyProtection="1">
      <alignment horizontal="right" vertical="top" wrapText="1" readingOrder="1"/>
      <protection locked="0"/>
    </xf>
    <xf numFmtId="0" fontId="10" fillId="0" borderId="0" xfId="7" applyFont="1" applyFill="1" applyBorder="1" applyAlignment="1">
      <alignment horizontal="left"/>
    </xf>
    <xf numFmtId="0" fontId="11" fillId="0" borderId="0" xfId="7" applyFont="1" applyFill="1" applyBorder="1" applyAlignment="1">
      <alignment horizontal="left" vertical="center" indent="3"/>
    </xf>
    <xf numFmtId="0" fontId="12" fillId="0" borderId="0" xfId="7" applyFont="1" applyFill="1" applyBorder="1"/>
    <xf numFmtId="164" fontId="10" fillId="0" borderId="0" xfId="7" applyNumberFormat="1" applyFont="1" applyFill="1" applyBorder="1"/>
    <xf numFmtId="0" fontId="10" fillId="0" borderId="0" xfId="7" applyFont="1" applyFill="1" applyBorder="1"/>
    <xf numFmtId="0" fontId="13" fillId="0" borderId="0" xfId="7" applyFont="1" applyFill="1" applyBorder="1"/>
    <xf numFmtId="0" fontId="14" fillId="0" borderId="0" xfId="7" applyFont="1" applyFill="1" applyBorder="1"/>
    <xf numFmtId="164" fontId="14" fillId="0" borderId="0" xfId="7" applyNumberFormat="1" applyFont="1" applyFill="1" applyBorder="1"/>
    <xf numFmtId="0" fontId="15" fillId="0" borderId="0" xfId="7" applyFont="1" applyFill="1" applyBorder="1"/>
    <xf numFmtId="164" fontId="2" fillId="0" borderId="0" xfId="7" applyNumberFormat="1" applyFont="1" applyFill="1" applyBorder="1"/>
    <xf numFmtId="0" fontId="2" fillId="0" borderId="0" xfId="7" applyFont="1" applyFill="1" applyBorder="1"/>
    <xf numFmtId="0" fontId="2" fillId="0" borderId="0" xfId="7" applyFont="1" applyFill="1" applyBorder="1" applyAlignment="1">
      <alignment horizontal="left"/>
    </xf>
    <xf numFmtId="0" fontId="18" fillId="0" borderId="0" xfId="7" applyFont="1" applyFill="1" applyBorder="1"/>
    <xf numFmtId="0" fontId="3" fillId="0" borderId="0" xfId="7" applyFont="1" applyFill="1" applyBorder="1"/>
    <xf numFmtId="0" fontId="19" fillId="0" borderId="0" xfId="7" applyFont="1" applyFill="1" applyBorder="1" applyAlignment="1">
      <alignment horizontal="center"/>
    </xf>
    <xf numFmtId="0" fontId="20" fillId="0" borderId="0" xfId="7" applyFont="1" applyFill="1" applyBorder="1" applyAlignment="1">
      <alignment horizontal="right"/>
    </xf>
    <xf numFmtId="0" fontId="24" fillId="0" borderId="0" xfId="7" applyFont="1" applyFill="1" applyBorder="1" applyAlignment="1">
      <alignment horizontal="center"/>
    </xf>
    <xf numFmtId="0" fontId="26" fillId="0" borderId="12" xfId="7" applyFont="1" applyFill="1" applyBorder="1" applyAlignment="1">
      <alignment horizontal="center"/>
    </xf>
    <xf numFmtId="0" fontId="26" fillId="0" borderId="13" xfId="7" applyFont="1" applyFill="1" applyBorder="1" applyAlignment="1">
      <alignment horizontal="center"/>
    </xf>
    <xf numFmtId="165" fontId="24" fillId="0" borderId="0" xfId="8" applyNumberFormat="1" applyFont="1" applyFill="1" applyBorder="1" applyAlignment="1">
      <alignment horizontal="center"/>
    </xf>
    <xf numFmtId="0" fontId="3" fillId="0" borderId="12" xfId="7" applyFont="1" applyFill="1" applyBorder="1" applyAlignment="1">
      <alignment horizontal="center"/>
    </xf>
    <xf numFmtId="0" fontId="27" fillId="0" borderId="4" xfId="7" applyFont="1" applyFill="1" applyBorder="1" applyAlignment="1">
      <alignment vertical="center" wrapText="1"/>
    </xf>
    <xf numFmtId="164" fontId="28" fillId="0" borderId="5" xfId="7" applyNumberFormat="1" applyFont="1" applyFill="1" applyBorder="1" applyAlignment="1"/>
    <xf numFmtId="164" fontId="28" fillId="0" borderId="14" xfId="7" applyNumberFormat="1" applyFont="1" applyFill="1" applyBorder="1" applyAlignment="1"/>
    <xf numFmtId="165" fontId="29" fillId="0" borderId="5" xfId="8" applyNumberFormat="1" applyFont="1" applyFill="1" applyBorder="1"/>
    <xf numFmtId="165" fontId="10" fillId="0" borderId="0" xfId="7" applyNumberFormat="1" applyFont="1" applyFill="1" applyBorder="1"/>
    <xf numFmtId="0" fontId="2" fillId="0" borderId="15" xfId="7" applyFont="1" applyFill="1" applyBorder="1" applyAlignment="1">
      <alignment horizontal="left"/>
    </xf>
    <xf numFmtId="0" fontId="27" fillId="0" borderId="16" xfId="7" applyFont="1" applyFill="1" applyBorder="1" applyAlignment="1">
      <alignment horizontal="left" vertical="center" wrapText="1" indent="1"/>
    </xf>
    <xf numFmtId="164" fontId="28" fillId="0" borderId="17" xfId="7" applyNumberFormat="1" applyFont="1" applyFill="1" applyBorder="1" applyAlignment="1"/>
    <xf numFmtId="164" fontId="28" fillId="0" borderId="18" xfId="7" applyNumberFormat="1" applyFont="1" applyFill="1" applyBorder="1" applyAlignment="1"/>
    <xf numFmtId="164" fontId="28" fillId="0" borderId="19" xfId="7" applyNumberFormat="1" applyFont="1" applyFill="1" applyBorder="1" applyAlignment="1"/>
    <xf numFmtId="165" fontId="29" fillId="0" borderId="18" xfId="8" applyNumberFormat="1" applyFont="1" applyFill="1" applyBorder="1"/>
    <xf numFmtId="0" fontId="2" fillId="0" borderId="15" xfId="7" applyFont="1" applyFill="1" applyBorder="1"/>
    <xf numFmtId="0" fontId="27" fillId="0" borderId="16" xfId="7" applyFont="1" applyFill="1" applyBorder="1" applyAlignment="1">
      <alignment horizontal="left" vertical="center" wrapText="1" indent="2"/>
    </xf>
    <xf numFmtId="164" fontId="28" fillId="0" borderId="20" xfId="7" applyNumberFormat="1" applyFont="1" applyFill="1" applyBorder="1" applyAlignment="1"/>
    <xf numFmtId="165" fontId="29" fillId="0" borderId="11" xfId="8" applyNumberFormat="1" applyFont="1" applyFill="1" applyBorder="1"/>
    <xf numFmtId="0" fontId="27" fillId="0" borderId="21" xfId="7" applyFont="1" applyFill="1" applyBorder="1" applyAlignment="1">
      <alignment horizontal="left" vertical="center" wrapText="1" indent="3"/>
    </xf>
    <xf numFmtId="164" fontId="28" fillId="0" borderId="22" xfId="7" applyNumberFormat="1" applyFont="1" applyFill="1" applyBorder="1" applyAlignment="1"/>
    <xf numFmtId="164" fontId="28" fillId="0" borderId="23" xfId="7" applyNumberFormat="1" applyFont="1" applyFill="1" applyBorder="1" applyAlignment="1"/>
    <xf numFmtId="165" fontId="29" fillId="0" borderId="22" xfId="8" applyNumberFormat="1" applyFont="1" applyFill="1" applyBorder="1"/>
    <xf numFmtId="0" fontId="3" fillId="0" borderId="0" xfId="7" applyFont="1" applyFill="1" applyBorder="1" applyAlignment="1">
      <alignment horizontal="left"/>
    </xf>
    <xf numFmtId="0" fontId="30" fillId="0" borderId="21" xfId="7" applyFont="1" applyFill="1" applyBorder="1" applyAlignment="1">
      <alignment horizontal="left" vertical="center" wrapText="1" indent="4"/>
    </xf>
    <xf numFmtId="164" fontId="31" fillId="0" borderId="22" xfId="7" applyNumberFormat="1" applyFont="1" applyFill="1" applyBorder="1" applyAlignment="1"/>
    <xf numFmtId="164" fontId="31" fillId="0" borderId="23" xfId="7" applyNumberFormat="1" applyFont="1" applyFill="1" applyBorder="1" applyAlignment="1"/>
    <xf numFmtId="165" fontId="12" fillId="0" borderId="22" xfId="8" applyNumberFormat="1" applyFont="1" applyFill="1" applyBorder="1"/>
    <xf numFmtId="0" fontId="30" fillId="0" borderId="21" xfId="7" applyFont="1" applyFill="1" applyBorder="1" applyAlignment="1">
      <alignment horizontal="left" vertical="center" wrapText="1" indent="5"/>
    </xf>
    <xf numFmtId="164" fontId="30" fillId="0" borderId="22" xfId="7" applyNumberFormat="1" applyFont="1" applyFill="1" applyBorder="1" applyAlignment="1"/>
    <xf numFmtId="164" fontId="30" fillId="0" borderId="23" xfId="7" applyNumberFormat="1" applyFont="1" applyFill="1" applyBorder="1" applyAlignment="1"/>
    <xf numFmtId="165" fontId="32" fillId="0" borderId="22" xfId="8" applyNumberFormat="1" applyFont="1" applyFill="1" applyBorder="1"/>
    <xf numFmtId="165" fontId="33" fillId="0" borderId="22" xfId="8" applyNumberFormat="1" applyFont="1" applyFill="1" applyBorder="1"/>
    <xf numFmtId="165" fontId="34" fillId="0" borderId="24" xfId="8" applyNumberFormat="1" applyFont="1" applyFill="1" applyBorder="1"/>
    <xf numFmtId="0" fontId="18" fillId="0" borderId="0" xfId="7" applyFont="1" applyFill="1" applyBorder="1" applyAlignment="1">
      <alignment horizontal="left"/>
    </xf>
    <xf numFmtId="164" fontId="35" fillId="0" borderId="0" xfId="7" applyNumberFormat="1" applyFont="1" applyFill="1" applyBorder="1"/>
    <xf numFmtId="165" fontId="35" fillId="0" borderId="0" xfId="7" applyNumberFormat="1" applyFont="1" applyFill="1" applyBorder="1"/>
    <xf numFmtId="165" fontId="32" fillId="0" borderId="25" xfId="8" applyNumberFormat="1" applyFont="1" applyFill="1" applyBorder="1"/>
    <xf numFmtId="165" fontId="36" fillId="0" borderId="24" xfId="8" applyNumberFormat="1" applyFont="1" applyFill="1" applyBorder="1"/>
    <xf numFmtId="0" fontId="18" fillId="0" borderId="15" xfId="7" applyFont="1" applyFill="1" applyBorder="1" applyAlignment="1">
      <alignment horizontal="left"/>
    </xf>
    <xf numFmtId="164" fontId="27" fillId="0" borderId="26" xfId="7" applyNumberFormat="1" applyFont="1" applyFill="1" applyBorder="1" applyAlignment="1"/>
    <xf numFmtId="164" fontId="27" fillId="0" borderId="18" xfId="7" applyNumberFormat="1" applyFont="1" applyFill="1" applyBorder="1" applyAlignment="1"/>
    <xf numFmtId="164" fontId="27" fillId="0" borderId="15" xfId="7" applyNumberFormat="1" applyFont="1" applyFill="1" applyBorder="1" applyAlignment="1"/>
    <xf numFmtId="164" fontId="27" fillId="0" borderId="19" xfId="7" applyNumberFormat="1" applyFont="1" applyFill="1" applyBorder="1" applyAlignment="1"/>
    <xf numFmtId="165" fontId="33" fillId="0" borderId="18" xfId="8" applyNumberFormat="1" applyFont="1" applyFill="1" applyBorder="1"/>
    <xf numFmtId="0" fontId="18" fillId="0" borderId="15" xfId="7" applyFont="1" applyFill="1" applyBorder="1"/>
    <xf numFmtId="0" fontId="2" fillId="0" borderId="0" xfId="7" applyFont="1" applyFill="1" applyAlignment="1">
      <alignment horizontal="left"/>
    </xf>
    <xf numFmtId="0" fontId="27" fillId="0" borderId="21" xfId="7" applyFont="1" applyFill="1" applyBorder="1" applyAlignment="1">
      <alignment horizontal="left" vertical="center" wrapText="1" indent="2"/>
    </xf>
    <xf numFmtId="164" fontId="28" fillId="0" borderId="27" xfId="7" applyNumberFormat="1" applyFont="1" applyFill="1" applyBorder="1" applyAlignment="1">
      <alignment horizontal="right" wrapText="1"/>
    </xf>
    <xf numFmtId="164" fontId="28" fillId="0" borderId="22" xfId="7" applyNumberFormat="1" applyFont="1" applyFill="1" applyBorder="1" applyAlignment="1">
      <alignment horizontal="right" wrapText="1"/>
    </xf>
    <xf numFmtId="164" fontId="28" fillId="0" borderId="23" xfId="7" applyNumberFormat="1" applyFont="1" applyFill="1" applyBorder="1" applyAlignment="1">
      <alignment horizontal="right" wrapText="1"/>
    </xf>
    <xf numFmtId="165" fontId="29" fillId="0" borderId="22" xfId="8" applyNumberFormat="1" applyFont="1" applyFill="1" applyBorder="1" applyAlignment="1">
      <alignment horizontal="right" vertical="center" wrapText="1"/>
    </xf>
    <xf numFmtId="0" fontId="2" fillId="0" borderId="0" xfId="7" applyFont="1" applyFill="1"/>
    <xf numFmtId="0" fontId="18" fillId="0" borderId="0" xfId="7" applyFont="1" applyFill="1" applyAlignment="1">
      <alignment horizontal="left"/>
    </xf>
    <xf numFmtId="0" fontId="18" fillId="0" borderId="0" xfId="7" applyFont="1" applyFill="1"/>
    <xf numFmtId="0" fontId="30" fillId="0" borderId="21" xfId="7" applyFont="1" applyFill="1" applyBorder="1" applyAlignment="1">
      <alignment horizontal="left" vertical="center" wrapText="1" indent="7"/>
    </xf>
    <xf numFmtId="0" fontId="27" fillId="0" borderId="21" xfId="7" applyFont="1" applyFill="1" applyBorder="1" applyAlignment="1">
      <alignment horizontal="left" vertical="center" wrapText="1" indent="5"/>
    </xf>
    <xf numFmtId="164" fontId="28" fillId="0" borderId="27" xfId="7" applyNumberFormat="1" applyFont="1" applyFill="1" applyBorder="1" applyAlignment="1"/>
    <xf numFmtId="164" fontId="28" fillId="0" borderId="28" xfId="7" applyNumberFormat="1" applyFont="1" applyFill="1" applyBorder="1" applyAlignment="1"/>
    <xf numFmtId="165" fontId="29" fillId="0" borderId="27" xfId="8" applyNumberFormat="1" applyFont="1" applyFill="1" applyBorder="1"/>
    <xf numFmtId="0" fontId="30" fillId="0" borderId="21" xfId="7" applyFont="1" applyFill="1" applyBorder="1" applyAlignment="1">
      <alignment horizontal="left" vertical="center" wrapText="1" indent="6"/>
    </xf>
    <xf numFmtId="164" fontId="31" fillId="0" borderId="27" xfId="7" applyNumberFormat="1" applyFont="1" applyFill="1" applyBorder="1" applyAlignment="1"/>
    <xf numFmtId="164" fontId="30" fillId="0" borderId="27" xfId="7" applyNumberFormat="1" applyFont="1" applyFill="1" applyBorder="1" applyAlignment="1"/>
    <xf numFmtId="164" fontId="30" fillId="0" borderId="28" xfId="7" applyNumberFormat="1" applyFont="1" applyFill="1" applyBorder="1" applyAlignment="1"/>
    <xf numFmtId="164" fontId="3" fillId="0" borderId="0" xfId="7" applyNumberFormat="1" applyFont="1" applyFill="1" applyBorder="1"/>
    <xf numFmtId="165" fontId="3" fillId="0" borderId="27" xfId="8" applyNumberFormat="1" applyFont="1" applyFill="1" applyBorder="1"/>
    <xf numFmtId="165" fontId="3" fillId="0" borderId="0" xfId="7" applyNumberFormat="1" applyFont="1" applyFill="1" applyBorder="1"/>
    <xf numFmtId="165" fontId="3" fillId="0" borderId="22" xfId="8" applyNumberFormat="1" applyFont="1" applyFill="1" applyBorder="1"/>
    <xf numFmtId="0" fontId="30" fillId="0" borderId="10" xfId="7" applyFont="1" applyFill="1" applyBorder="1" applyAlignment="1">
      <alignment horizontal="left" vertical="center" wrapText="1" indent="6"/>
    </xf>
    <xf numFmtId="164" fontId="31" fillId="0" borderId="11" xfId="7" applyNumberFormat="1" applyFont="1" applyFill="1" applyBorder="1" applyAlignment="1"/>
    <xf numFmtId="164" fontId="30" fillId="0" borderId="11" xfId="7" applyNumberFormat="1" applyFont="1" applyFill="1" applyBorder="1" applyAlignment="1"/>
    <xf numFmtId="164" fontId="30" fillId="0" borderId="29" xfId="7" applyNumberFormat="1" applyFont="1" applyFill="1" applyBorder="1" applyAlignment="1"/>
    <xf numFmtId="165" fontId="33" fillId="0" borderId="11" xfId="8" applyNumberFormat="1" applyFont="1" applyFill="1" applyBorder="1"/>
    <xf numFmtId="0" fontId="29" fillId="0" borderId="0" xfId="7" applyFont="1" applyFill="1" applyBorder="1" applyAlignment="1">
      <alignment horizontal="left"/>
    </xf>
    <xf numFmtId="0" fontId="28" fillId="0" borderId="21" xfId="7" applyFont="1" applyFill="1" applyBorder="1" applyAlignment="1">
      <alignment horizontal="left" indent="1"/>
    </xf>
    <xf numFmtId="0" fontId="29" fillId="0" borderId="0" xfId="7" applyFont="1" applyFill="1" applyBorder="1"/>
    <xf numFmtId="0" fontId="28" fillId="0" borderId="21" xfId="7" applyFont="1" applyFill="1" applyBorder="1" applyAlignment="1">
      <alignment horizontal="left" vertical="center" wrapText="1" indent="3"/>
    </xf>
    <xf numFmtId="0" fontId="28" fillId="0" borderId="4" xfId="7" applyFont="1" applyFill="1" applyBorder="1" applyAlignment="1">
      <alignment horizontal="left" indent="1"/>
    </xf>
    <xf numFmtId="0" fontId="30" fillId="0" borderId="10" xfId="7" applyFont="1" applyFill="1" applyBorder="1" applyAlignment="1">
      <alignment horizontal="left" vertical="center" wrapText="1" indent="5"/>
    </xf>
    <xf numFmtId="164" fontId="37" fillId="0" borderId="11" xfId="7" applyNumberFormat="1" applyFont="1" applyFill="1" applyBorder="1" applyAlignment="1"/>
    <xf numFmtId="164" fontId="26" fillId="0" borderId="11" xfId="7" applyNumberFormat="1" applyFont="1" applyFill="1" applyBorder="1" applyAlignment="1"/>
    <xf numFmtId="164" fontId="26" fillId="0" borderId="29" xfId="7" applyNumberFormat="1" applyFont="1" applyFill="1" applyBorder="1" applyAlignment="1"/>
    <xf numFmtId="0" fontId="15" fillId="0" borderId="30" xfId="7" applyFont="1" applyFill="1" applyBorder="1"/>
    <xf numFmtId="164" fontId="12" fillId="0" borderId="30" xfId="7" applyNumberFormat="1" applyFont="1" applyFill="1" applyBorder="1"/>
    <xf numFmtId="164" fontId="10" fillId="0" borderId="30" xfId="7" applyNumberFormat="1" applyFont="1" applyFill="1" applyBorder="1"/>
    <xf numFmtId="0" fontId="38" fillId="0" borderId="0" xfId="7" applyFont="1" applyFill="1" applyBorder="1"/>
    <xf numFmtId="164" fontId="12" fillId="0" borderId="0" xfId="7" applyNumberFormat="1" applyFont="1" applyFill="1" applyBorder="1"/>
    <xf numFmtId="0" fontId="9" fillId="0" borderId="0" xfId="6" applyFont="1" applyAlignment="1" applyProtection="1">
      <alignment horizontal="center" vertical="top" wrapText="1" readingOrder="1"/>
      <protection locked="0"/>
    </xf>
    <xf numFmtId="0" fontId="9" fillId="0" borderId="3" xfId="0" applyFont="1" applyBorder="1" applyAlignment="1" applyProtection="1">
      <alignment horizontal="right" vertical="center" wrapText="1" readingOrder="1"/>
      <protection locked="0"/>
    </xf>
    <xf numFmtId="0" fontId="9" fillId="0" borderId="0" xfId="6" applyFont="1" applyAlignment="1" applyProtection="1">
      <alignment horizontal="right" vertical="top" wrapText="1" readingOrder="1"/>
      <protection locked="0"/>
    </xf>
    <xf numFmtId="0" fontId="9" fillId="0" borderId="0" xfId="6" applyFont="1" applyBorder="1" applyAlignment="1" applyProtection="1">
      <alignment horizontal="center" vertical="center" wrapText="1" readingOrder="1"/>
      <protection locked="0"/>
    </xf>
    <xf numFmtId="0" fontId="9" fillId="0" borderId="3" xfId="0" applyFont="1" applyBorder="1" applyAlignment="1" applyProtection="1">
      <alignment horizontal="right" wrapText="1" readingOrder="1"/>
      <protection locked="0"/>
    </xf>
    <xf numFmtId="0" fontId="9" fillId="0" borderId="0" xfId="6" applyFont="1" applyBorder="1" applyAlignment="1" applyProtection="1">
      <alignment horizontal="center" vertical="top" wrapText="1" readingOrder="1"/>
      <protection locked="0"/>
    </xf>
    <xf numFmtId="0" fontId="25" fillId="0" borderId="6" xfId="7" applyFont="1" applyFill="1" applyBorder="1" applyAlignment="1">
      <alignment horizontal="center"/>
    </xf>
    <xf numFmtId="0" fontId="25" fillId="0" borderId="7" xfId="7" applyFont="1" applyFill="1" applyBorder="1" applyAlignment="1">
      <alignment horizontal="center"/>
    </xf>
    <xf numFmtId="0" fontId="25" fillId="0" borderId="9" xfId="7" applyFont="1" applyFill="1" applyBorder="1" applyAlignment="1">
      <alignment horizontal="center"/>
    </xf>
    <xf numFmtId="164" fontId="16" fillId="0" borderId="0" xfId="7" applyNumberFormat="1" applyFont="1" applyFill="1" applyBorder="1" applyAlignment="1">
      <alignment horizontal="right"/>
    </xf>
    <xf numFmtId="0" fontId="17" fillId="0" borderId="0" xfId="7" applyFont="1" applyFill="1" applyBorder="1" applyAlignment="1">
      <alignment horizontal="center" vertical="center"/>
    </xf>
    <xf numFmtId="0" fontId="21" fillId="0" borderId="4" xfId="7" applyFont="1" applyFill="1" applyBorder="1" applyAlignment="1">
      <alignment horizontal="center" vertical="center" wrapText="1"/>
    </xf>
    <xf numFmtId="0" fontId="21" fillId="0" borderId="10" xfId="7" applyFont="1" applyFill="1" applyBorder="1" applyAlignment="1">
      <alignment horizontal="center" vertical="center" wrapText="1"/>
    </xf>
    <xf numFmtId="0" fontId="22" fillId="0" borderId="5" xfId="7" applyFont="1" applyFill="1" applyBorder="1" applyAlignment="1">
      <alignment horizontal="center" vertical="center" wrapText="1"/>
    </xf>
    <xf numFmtId="0" fontId="22" fillId="0" borderId="11" xfId="7" applyFont="1" applyFill="1" applyBorder="1" applyAlignment="1">
      <alignment horizontal="center" vertical="center" wrapText="1"/>
    </xf>
    <xf numFmtId="0" fontId="23" fillId="0" borderId="6" xfId="7" applyFont="1" applyFill="1" applyBorder="1" applyAlignment="1">
      <alignment horizontal="center"/>
    </xf>
    <xf numFmtId="0" fontId="23" fillId="0" borderId="7" xfId="7" applyFont="1" applyFill="1" applyBorder="1" applyAlignment="1">
      <alignment horizontal="center"/>
    </xf>
    <xf numFmtId="0" fontId="23" fillId="0" borderId="8" xfId="7" applyFont="1" applyFill="1" applyBorder="1" applyAlignment="1">
      <alignment horizontal="center"/>
    </xf>
    <xf numFmtId="0" fontId="24" fillId="0" borderId="0" xfId="7" applyFont="1" applyFill="1" applyBorder="1" applyAlignment="1">
      <alignment horizontal="center"/>
    </xf>
    <xf numFmtId="0" fontId="39" fillId="0" borderId="1" xfId="0" applyFont="1" applyBorder="1" applyAlignment="1">
      <alignment horizontal="center" vertical="center" wrapText="1" readingOrder="1"/>
    </xf>
    <xf numFmtId="0" fontId="39" fillId="0" borderId="1" xfId="0" applyFont="1" applyBorder="1" applyAlignment="1">
      <alignment vertical="center" wrapText="1" readingOrder="1"/>
    </xf>
    <xf numFmtId="164" fontId="39" fillId="0" borderId="1" xfId="0" applyNumberFormat="1" applyFont="1" applyBorder="1" applyAlignment="1">
      <alignment horizontal="center" vertical="center" wrapText="1" readingOrder="1"/>
    </xf>
    <xf numFmtId="164" fontId="40" fillId="0" borderId="1" xfId="0" applyNumberFormat="1" applyFont="1" applyBorder="1" applyAlignment="1">
      <alignment horizontal="center" vertical="center" wrapText="1" readingOrder="1"/>
    </xf>
    <xf numFmtId="0" fontId="41" fillId="0" borderId="1" xfId="0" applyFont="1" applyBorder="1" applyAlignment="1">
      <alignment horizontal="left" vertical="center" wrapText="1" indent="1" readingOrder="1"/>
    </xf>
    <xf numFmtId="0" fontId="41" fillId="0" borderId="1" xfId="0" applyFont="1" applyBorder="1" applyAlignment="1">
      <alignment horizontal="left" vertical="center" wrapText="1" indent="2" readingOrder="1"/>
    </xf>
    <xf numFmtId="0" fontId="41" fillId="0" borderId="1" xfId="0" applyFont="1" applyBorder="1" applyAlignment="1">
      <alignment horizontal="left" vertical="center" wrapText="1" indent="3" readingOrder="1"/>
    </xf>
    <xf numFmtId="0" fontId="41" fillId="0" borderId="2" xfId="0" applyFont="1" applyBorder="1" applyAlignment="1">
      <alignment horizontal="left" vertical="center" wrapText="1" indent="3" readingOrder="1"/>
    </xf>
    <xf numFmtId="164" fontId="39" fillId="0" borderId="2" xfId="0" applyNumberFormat="1" applyFont="1" applyBorder="1" applyAlignment="1">
      <alignment horizontal="center" vertical="center" wrapText="1" readingOrder="1"/>
    </xf>
    <xf numFmtId="164" fontId="40" fillId="0" borderId="2" xfId="0" applyNumberFormat="1" applyFont="1" applyBorder="1" applyAlignment="1">
      <alignment horizontal="center" vertical="center" wrapText="1" readingOrder="1"/>
    </xf>
    <xf numFmtId="0" fontId="43" fillId="0" borderId="0" xfId="9" applyFont="1" applyFill="1" applyBorder="1"/>
    <xf numFmtId="0" fontId="44" fillId="0" borderId="0" xfId="9" applyNumberFormat="1" applyFont="1" applyFill="1" applyBorder="1" applyAlignment="1">
      <alignment horizontal="center" vertical="center" wrapText="1" readingOrder="1"/>
    </xf>
    <xf numFmtId="0" fontId="43" fillId="0" borderId="0" xfId="9" applyFont="1" applyFill="1" applyBorder="1"/>
    <xf numFmtId="0" fontId="45" fillId="0" borderId="31" xfId="9" applyNumberFormat="1" applyFont="1" applyFill="1" applyBorder="1" applyAlignment="1">
      <alignment vertical="top" wrapText="1" readingOrder="1"/>
    </xf>
    <xf numFmtId="0" fontId="44" fillId="0" borderId="32" xfId="9" applyNumberFormat="1" applyFont="1" applyFill="1" applyBorder="1" applyAlignment="1">
      <alignment horizontal="center" vertical="center" wrapText="1" readingOrder="1"/>
    </xf>
    <xf numFmtId="0" fontId="43" fillId="0" borderId="33" xfId="9" applyNumberFormat="1" applyFont="1" applyFill="1" applyBorder="1" applyAlignment="1">
      <alignment vertical="top" wrapText="1"/>
    </xf>
    <xf numFmtId="0" fontId="43" fillId="0" borderId="34" xfId="9" applyNumberFormat="1" applyFont="1" applyFill="1" applyBorder="1" applyAlignment="1">
      <alignment vertical="top" wrapText="1"/>
    </xf>
    <xf numFmtId="0" fontId="46" fillId="0" borderId="35" xfId="9" applyNumberFormat="1" applyFont="1" applyFill="1" applyBorder="1" applyAlignment="1">
      <alignment horizontal="center" vertical="top" wrapText="1" readingOrder="1"/>
    </xf>
    <xf numFmtId="0" fontId="44" fillId="0" borderId="35" xfId="9" applyNumberFormat="1" applyFont="1" applyFill="1" applyBorder="1" applyAlignment="1">
      <alignment horizontal="center" vertical="top" wrapText="1" readingOrder="1"/>
    </xf>
    <xf numFmtId="0" fontId="44" fillId="0" borderId="32" xfId="9" applyNumberFormat="1" applyFont="1" applyFill="1" applyBorder="1" applyAlignment="1">
      <alignment horizontal="center" vertical="center" wrapText="1" readingOrder="1"/>
    </xf>
    <xf numFmtId="0" fontId="47" fillId="0" borderId="36" xfId="9" applyNumberFormat="1" applyFont="1" applyFill="1" applyBorder="1" applyAlignment="1">
      <alignment horizontal="center" vertical="center" wrapText="1" readingOrder="1"/>
    </xf>
    <xf numFmtId="0" fontId="44" fillId="0" borderId="36" xfId="9" applyNumberFormat="1" applyFont="1" applyFill="1" applyBorder="1" applyAlignment="1">
      <alignment vertical="center" wrapText="1" readingOrder="1"/>
    </xf>
    <xf numFmtId="164" fontId="44" fillId="0" borderId="36" xfId="9" applyNumberFormat="1" applyFont="1" applyFill="1" applyBorder="1" applyAlignment="1">
      <alignment horizontal="center" vertical="center" wrapText="1" readingOrder="1"/>
    </xf>
    <xf numFmtId="0" fontId="48" fillId="0" borderId="36" xfId="9" applyNumberFormat="1" applyFont="1" applyFill="1" applyBorder="1" applyAlignment="1">
      <alignment horizontal="left" vertical="center" wrapText="1" indent="1" readingOrder="1"/>
    </xf>
    <xf numFmtId="164" fontId="48" fillId="0" borderId="36" xfId="9" applyNumberFormat="1" applyFont="1" applyFill="1" applyBorder="1" applyAlignment="1">
      <alignment horizontal="center" vertical="center" wrapText="1" readingOrder="1"/>
    </xf>
    <xf numFmtId="0" fontId="48" fillId="0" borderId="36" xfId="9" applyNumberFormat="1" applyFont="1" applyFill="1" applyBorder="1" applyAlignment="1">
      <alignment horizontal="left" vertical="center" wrapText="1" indent="2" readingOrder="1"/>
    </xf>
    <xf numFmtId="0" fontId="48" fillId="0" borderId="36" xfId="9" applyNumberFormat="1" applyFont="1" applyFill="1" applyBorder="1" applyAlignment="1">
      <alignment horizontal="left" vertical="center" wrapText="1" indent="3" readingOrder="1"/>
    </xf>
    <xf numFmtId="0" fontId="48" fillId="0" borderId="36" xfId="9" applyNumberFormat="1" applyFont="1" applyFill="1" applyBorder="1" applyAlignment="1">
      <alignment horizontal="left" vertical="center" wrapText="1" indent="4" readingOrder="1"/>
    </xf>
    <xf numFmtId="0" fontId="48" fillId="0" borderId="36" xfId="9" applyNumberFormat="1" applyFont="1" applyFill="1" applyBorder="1" applyAlignment="1">
      <alignment horizontal="left" vertical="center" wrapText="1" indent="6" readingOrder="1"/>
    </xf>
    <xf numFmtId="0" fontId="48" fillId="0" borderId="36" xfId="9" applyNumberFormat="1" applyFont="1" applyFill="1" applyBorder="1" applyAlignment="1">
      <alignment horizontal="left" vertical="center" wrapText="1" indent="7" readingOrder="1"/>
    </xf>
    <xf numFmtId="0" fontId="48" fillId="0" borderId="36" xfId="9" applyNumberFormat="1" applyFont="1" applyFill="1" applyBorder="1" applyAlignment="1">
      <alignment horizontal="left" vertical="center" wrapText="1" indent="8" readingOrder="1"/>
    </xf>
    <xf numFmtId="0" fontId="48" fillId="0" borderId="36" xfId="9" applyNumberFormat="1" applyFont="1" applyFill="1" applyBorder="1" applyAlignment="1">
      <alignment horizontal="left" vertical="center" wrapText="1" indent="9" readingOrder="1"/>
    </xf>
    <xf numFmtId="0" fontId="48" fillId="0" borderId="36" xfId="9" applyNumberFormat="1" applyFont="1" applyFill="1" applyBorder="1" applyAlignment="1">
      <alignment horizontal="left" vertical="center" wrapText="1" indent="10" readingOrder="1"/>
    </xf>
    <xf numFmtId="0" fontId="48" fillId="0" borderId="36" xfId="9" applyNumberFormat="1" applyFont="1" applyFill="1" applyBorder="1" applyAlignment="1">
      <alignment horizontal="left" vertical="center" wrapText="1" indent="11" readingOrder="1"/>
    </xf>
    <xf numFmtId="0" fontId="48" fillId="0" borderId="36" xfId="9" applyNumberFormat="1" applyFont="1" applyFill="1" applyBorder="1" applyAlignment="1">
      <alignment horizontal="left" vertical="center" wrapText="1" indent="12" readingOrder="1"/>
    </xf>
    <xf numFmtId="0" fontId="9" fillId="0" borderId="0" xfId="9" applyFont="1" applyFill="1" applyAlignment="1" applyProtection="1">
      <alignment horizontal="right" vertical="top" wrapText="1" readingOrder="1"/>
      <protection locked="0"/>
    </xf>
    <xf numFmtId="0" fontId="41" fillId="0" borderId="0" xfId="9" applyFont="1" applyFill="1"/>
    <xf numFmtId="0" fontId="9" fillId="0" borderId="0" xfId="9" applyFont="1" applyFill="1" applyAlignment="1" applyProtection="1">
      <alignment horizontal="center" vertical="top" wrapText="1" readingOrder="1"/>
      <protection locked="0"/>
    </xf>
    <xf numFmtId="0" fontId="49" fillId="0" borderId="0" xfId="9" applyFont="1" applyFill="1" applyBorder="1" applyAlignment="1">
      <alignment horizontal="right" vertical="center"/>
    </xf>
    <xf numFmtId="0" fontId="41" fillId="0" borderId="0" xfId="9" applyFont="1" applyFill="1" applyBorder="1" applyAlignment="1">
      <alignment horizontal="right" vertical="center"/>
    </xf>
    <xf numFmtId="0" fontId="46" fillId="0" borderId="32" xfId="9" applyNumberFormat="1" applyFont="1" applyFill="1" applyBorder="1" applyAlignment="1">
      <alignment horizontal="center" vertical="center" wrapText="1" readingOrder="1"/>
    </xf>
    <xf numFmtId="0" fontId="42" fillId="0" borderId="0" xfId="9" applyAlignment="1">
      <alignment horizontal="center" vertical="center"/>
    </xf>
    <xf numFmtId="0" fontId="50" fillId="0" borderId="36" xfId="9" applyNumberFormat="1" applyFont="1" applyFill="1" applyBorder="1" applyAlignment="1">
      <alignment horizontal="center" vertical="center" wrapText="1" readingOrder="1"/>
    </xf>
    <xf numFmtId="0" fontId="50" fillId="0" borderId="36" xfId="9" applyNumberFormat="1" applyFont="1" applyFill="1" applyBorder="1" applyAlignment="1">
      <alignment vertical="center" wrapText="1" readingOrder="1"/>
    </xf>
    <xf numFmtId="166" fontId="50" fillId="0" borderId="36" xfId="9" applyNumberFormat="1" applyFont="1" applyFill="1" applyBorder="1" applyAlignment="1">
      <alignment horizontal="center" vertical="center" wrapText="1" readingOrder="1"/>
    </xf>
    <xf numFmtId="164" fontId="51" fillId="0" borderId="37" xfId="9" applyNumberFormat="1" applyFont="1" applyFill="1" applyBorder="1" applyAlignment="1">
      <alignment horizontal="left" vertical="center" wrapText="1" indent="1" readingOrder="1"/>
    </xf>
    <xf numFmtId="164" fontId="51" fillId="0" borderId="37" xfId="9" applyNumberFormat="1" applyFont="1" applyFill="1" applyBorder="1" applyAlignment="1">
      <alignment horizontal="center" vertical="center" wrapText="1" readingOrder="1"/>
    </xf>
    <xf numFmtId="0" fontId="52" fillId="0" borderId="37" xfId="9" applyNumberFormat="1" applyFont="1" applyFill="1" applyBorder="1" applyAlignment="1">
      <alignment vertical="center" wrapText="1" indent="2" readingOrder="1"/>
    </xf>
    <xf numFmtId="164" fontId="52" fillId="0" borderId="37" xfId="9" applyNumberFormat="1" applyFont="1" applyFill="1" applyBorder="1" applyAlignment="1">
      <alignment horizontal="center" vertical="center" wrapText="1" readingOrder="1"/>
    </xf>
    <xf numFmtId="0" fontId="9" fillId="0" borderId="0" xfId="9" applyFont="1" applyFill="1" applyBorder="1" applyAlignment="1">
      <alignment horizontal="right"/>
    </xf>
    <xf numFmtId="0" fontId="9" fillId="0" borderId="0" xfId="9" applyFont="1" applyFill="1" applyBorder="1" applyAlignment="1">
      <alignment horizontal="center" vertical="center"/>
    </xf>
    <xf numFmtId="0" fontId="50" fillId="0" borderId="32" xfId="9" applyNumberFormat="1" applyFont="1" applyFill="1" applyBorder="1" applyAlignment="1">
      <alignment horizontal="center" vertical="center" wrapText="1" readingOrder="1"/>
    </xf>
  </cellXfs>
  <cellStyles count="10"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2 2" xfId="7"/>
    <cellStyle name="Normal 3" xfId="9"/>
    <cellStyle name="Percent" xfId="1"/>
    <cellStyle name="Percent 2" xfId="8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2C2C9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2021_ganwera\2021%20ganweris%20cvlileba%2026.07.2021%20N183\Ganwera-2021%20weli-%2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ZA"/>
      <sheetName val="Naerti Tve"/>
      <sheetName val="Sax Tve"/>
      <sheetName val="Sax Tve (2)"/>
      <sheetName val="Naerti KV (new)"/>
      <sheetName val="Sax KV (%) (new)"/>
      <sheetName val="Sax KV"/>
      <sheetName val="Sax Sedareba"/>
      <sheetName val="Sax KV (%) (sedareba)"/>
      <sheetName val="Naerti Sedareba"/>
      <sheetName val="adgilobrivi"/>
      <sheetName val="Naerti naz"/>
      <sheetName val="Naerti KV (sedareba)"/>
      <sheetName val="Sax naz"/>
      <sheetName val="Sheet1"/>
    </sheetNames>
    <sheetDataSet>
      <sheetData sheetId="0">
        <row r="14">
          <cell r="B14">
            <v>3676000</v>
          </cell>
        </row>
        <row r="27">
          <cell r="B27">
            <v>951000</v>
          </cell>
        </row>
        <row r="32">
          <cell r="B32">
            <v>5860000</v>
          </cell>
        </row>
        <row r="49">
          <cell r="B49">
            <v>1800000</v>
          </cell>
        </row>
        <row r="63">
          <cell r="B63">
            <v>80000</v>
          </cell>
        </row>
        <row r="68">
          <cell r="B68">
            <v>475000</v>
          </cell>
        </row>
        <row r="73">
          <cell r="B73">
            <v>80000</v>
          </cell>
        </row>
        <row r="79">
          <cell r="B79">
            <v>457000</v>
          </cell>
        </row>
        <row r="86">
          <cell r="B86">
            <v>245000</v>
          </cell>
        </row>
        <row r="92">
          <cell r="B92">
            <v>56000</v>
          </cell>
        </row>
        <row r="95">
          <cell r="B95">
            <v>140000</v>
          </cell>
        </row>
        <row r="96">
          <cell r="B96">
            <v>155000</v>
          </cell>
        </row>
        <row r="111">
          <cell r="B111">
            <v>500</v>
          </cell>
        </row>
        <row r="114">
          <cell r="B114">
            <v>65000</v>
          </cell>
        </row>
        <row r="118">
          <cell r="B118">
            <v>2800</v>
          </cell>
        </row>
        <row r="120">
          <cell r="B120">
            <v>20000</v>
          </cell>
        </row>
        <row r="123">
          <cell r="B123">
            <v>1500</v>
          </cell>
        </row>
        <row r="124">
          <cell r="B124">
            <v>1100</v>
          </cell>
        </row>
        <row r="127">
          <cell r="B127">
            <v>65000</v>
          </cell>
        </row>
        <row r="128">
          <cell r="B128">
            <v>70500</v>
          </cell>
        </row>
        <row r="134">
          <cell r="B134">
            <v>50</v>
          </cell>
        </row>
        <row r="141">
          <cell r="B141">
            <v>6550</v>
          </cell>
        </row>
        <row r="144">
          <cell r="B144">
            <v>210000</v>
          </cell>
        </row>
        <row r="148">
          <cell r="B148">
            <v>161000</v>
          </cell>
        </row>
        <row r="149">
          <cell r="B149">
            <v>161000</v>
          </cell>
        </row>
        <row r="162">
          <cell r="B162">
            <v>350000</v>
          </cell>
        </row>
        <row r="168">
          <cell r="B168">
            <v>130000</v>
          </cell>
        </row>
        <row r="172">
          <cell r="B172">
            <v>0</v>
          </cell>
        </row>
        <row r="180">
          <cell r="B180">
            <v>210000</v>
          </cell>
        </row>
        <row r="183">
          <cell r="B183">
            <v>0</v>
          </cell>
        </row>
      </sheetData>
      <sheetData sheetId="1">
        <row r="11">
          <cell r="C11">
            <v>343383.2</v>
          </cell>
          <cell r="D11">
            <v>214026.9</v>
          </cell>
          <cell r="E11">
            <v>277049.09999999998</v>
          </cell>
          <cell r="F11">
            <v>268855</v>
          </cell>
          <cell r="G11">
            <v>318066.7</v>
          </cell>
          <cell r="H11">
            <v>256422.8</v>
          </cell>
          <cell r="I11">
            <v>338000</v>
          </cell>
          <cell r="J11">
            <v>338000</v>
          </cell>
          <cell r="K11">
            <v>311000</v>
          </cell>
          <cell r="L11">
            <v>330000</v>
          </cell>
          <cell r="M11">
            <v>297000</v>
          </cell>
          <cell r="N11">
            <v>384196.3</v>
          </cell>
        </row>
        <row r="12">
          <cell r="C12">
            <v>96169.600000000006</v>
          </cell>
          <cell r="D12">
            <v>41320.6</v>
          </cell>
          <cell r="E12">
            <v>292510.2</v>
          </cell>
          <cell r="F12">
            <v>52304.1</v>
          </cell>
          <cell r="G12">
            <v>70606.8</v>
          </cell>
          <cell r="H12">
            <v>3832.2</v>
          </cell>
          <cell r="I12">
            <v>88000</v>
          </cell>
          <cell r="J12">
            <v>55000</v>
          </cell>
          <cell r="K12">
            <v>65000</v>
          </cell>
          <cell r="L12">
            <v>55000</v>
          </cell>
          <cell r="M12">
            <v>65000</v>
          </cell>
          <cell r="N12">
            <v>66256.5</v>
          </cell>
        </row>
        <row r="13">
          <cell r="C13">
            <v>362724.1</v>
          </cell>
          <cell r="D13">
            <v>341510.3</v>
          </cell>
          <cell r="E13">
            <v>501150.69999999995</v>
          </cell>
          <cell r="F13">
            <v>494294.3</v>
          </cell>
          <cell r="G13">
            <v>493388.80000000005</v>
          </cell>
          <cell r="H13">
            <v>493350.40000000002</v>
          </cell>
          <cell r="I13">
            <v>495000</v>
          </cell>
          <cell r="J13">
            <v>567000</v>
          </cell>
          <cell r="K13">
            <v>488000</v>
          </cell>
          <cell r="L13">
            <v>561000</v>
          </cell>
          <cell r="M13">
            <v>512501</v>
          </cell>
          <cell r="N13">
            <v>550080.4</v>
          </cell>
        </row>
        <row r="17">
          <cell r="C17">
            <v>81859.100000000006</v>
          </cell>
          <cell r="D17">
            <v>87733.599999999991</v>
          </cell>
          <cell r="E17">
            <v>137117.70000000001</v>
          </cell>
          <cell r="F17">
            <v>119801.7</v>
          </cell>
          <cell r="G17">
            <v>153342.20000000001</v>
          </cell>
          <cell r="H17">
            <v>174404.3</v>
          </cell>
          <cell r="I17">
            <v>162000</v>
          </cell>
          <cell r="J17">
            <v>163500</v>
          </cell>
          <cell r="K17">
            <v>155500</v>
          </cell>
          <cell r="L17">
            <v>158666.9</v>
          </cell>
          <cell r="M17">
            <v>177600</v>
          </cell>
          <cell r="N17">
            <v>228474.5</v>
          </cell>
        </row>
        <row r="21">
          <cell r="C21">
            <v>4437</v>
          </cell>
          <cell r="D21">
            <v>5099.1000000000004</v>
          </cell>
          <cell r="E21">
            <v>7498.4</v>
          </cell>
          <cell r="F21">
            <v>7014</v>
          </cell>
          <cell r="G21">
            <v>7942.1</v>
          </cell>
          <cell r="H21">
            <v>7163.1</v>
          </cell>
          <cell r="I21">
            <v>6500</v>
          </cell>
          <cell r="J21">
            <v>7500</v>
          </cell>
          <cell r="K21">
            <v>6000</v>
          </cell>
          <cell r="L21">
            <v>6346.3</v>
          </cell>
          <cell r="M21">
            <v>6500</v>
          </cell>
          <cell r="N21">
            <v>8000</v>
          </cell>
        </row>
        <row r="22">
          <cell r="C22">
            <v>4066</v>
          </cell>
          <cell r="D22">
            <v>3265.6</v>
          </cell>
          <cell r="E22">
            <v>4401.3</v>
          </cell>
          <cell r="F22">
            <v>29266.9</v>
          </cell>
          <cell r="G22">
            <v>2485.8000000000002</v>
          </cell>
          <cell r="H22">
            <v>335923.1</v>
          </cell>
          <cell r="I22">
            <v>7000</v>
          </cell>
          <cell r="J22">
            <v>300</v>
          </cell>
          <cell r="K22">
            <v>300</v>
          </cell>
          <cell r="L22">
            <v>300</v>
          </cell>
          <cell r="M22">
            <v>87191.300000000047</v>
          </cell>
          <cell r="N22">
            <v>500</v>
          </cell>
        </row>
        <row r="23">
          <cell r="C23">
            <v>39171</v>
          </cell>
          <cell r="D23">
            <v>208211.20000000001</v>
          </cell>
          <cell r="E23">
            <v>-95618.1</v>
          </cell>
          <cell r="F23">
            <v>-51008.5</v>
          </cell>
          <cell r="G23">
            <v>-122618.6</v>
          </cell>
          <cell r="H23">
            <v>-63515</v>
          </cell>
          <cell r="I23">
            <v>35000</v>
          </cell>
          <cell r="J23">
            <v>14000</v>
          </cell>
          <cell r="K23">
            <v>95000</v>
          </cell>
          <cell r="L23">
            <v>47000</v>
          </cell>
          <cell r="M23">
            <v>-56000</v>
          </cell>
          <cell r="N23">
            <v>30378</v>
          </cell>
        </row>
        <row r="24">
          <cell r="C24">
            <v>0</v>
          </cell>
          <cell r="D24">
            <v>0</v>
          </cell>
          <cell r="E24">
            <v>198788</v>
          </cell>
          <cell r="F24">
            <v>0</v>
          </cell>
          <cell r="G24">
            <v>0</v>
          </cell>
          <cell r="H24">
            <v>48418</v>
          </cell>
          <cell r="I24">
            <v>0</v>
          </cell>
          <cell r="J24">
            <v>0</v>
          </cell>
          <cell r="K24">
            <v>120118</v>
          </cell>
          <cell r="L24">
            <v>0</v>
          </cell>
          <cell r="M24">
            <v>0</v>
          </cell>
          <cell r="N24">
            <v>89676</v>
          </cell>
        </row>
        <row r="27">
          <cell r="C27">
            <v>47631.6</v>
          </cell>
          <cell r="D27">
            <v>18699.3</v>
          </cell>
          <cell r="E27">
            <v>22245.600000000002</v>
          </cell>
          <cell r="F27">
            <v>11103.6</v>
          </cell>
          <cell r="G27">
            <v>14906</v>
          </cell>
          <cell r="H27">
            <v>30963.4</v>
          </cell>
          <cell r="I27">
            <v>43425</v>
          </cell>
          <cell r="J27">
            <v>10000</v>
          </cell>
          <cell r="K27">
            <v>9000</v>
          </cell>
          <cell r="L27">
            <v>9000</v>
          </cell>
          <cell r="M27">
            <v>10000</v>
          </cell>
          <cell r="N27">
            <v>18025.5</v>
          </cell>
        </row>
        <row r="29">
          <cell r="C29">
            <v>0</v>
          </cell>
          <cell r="D29">
            <v>293.2</v>
          </cell>
          <cell r="E29">
            <v>277.10000000000002</v>
          </cell>
          <cell r="F29">
            <v>301</v>
          </cell>
          <cell r="G29">
            <v>666.8</v>
          </cell>
          <cell r="H29">
            <v>156.30000000000001</v>
          </cell>
          <cell r="I29">
            <v>0</v>
          </cell>
          <cell r="J29">
            <v>0</v>
          </cell>
          <cell r="K29">
            <v>3358.6</v>
          </cell>
          <cell r="L29">
            <v>0</v>
          </cell>
          <cell r="M29">
            <v>0</v>
          </cell>
          <cell r="N29">
            <v>50947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140000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>
            <v>9015.5</v>
          </cell>
          <cell r="D31">
            <v>3641.4</v>
          </cell>
          <cell r="E31">
            <v>5367.7</v>
          </cell>
          <cell r="F31">
            <v>8845.5</v>
          </cell>
          <cell r="G31">
            <v>5508.7999999999993</v>
          </cell>
          <cell r="H31">
            <v>8790.7000000000007</v>
          </cell>
          <cell r="I31">
            <v>14000</v>
          </cell>
          <cell r="J31">
            <v>9000</v>
          </cell>
          <cell r="K31">
            <v>17000</v>
          </cell>
          <cell r="L31">
            <v>8000</v>
          </cell>
          <cell r="M31">
            <v>8000</v>
          </cell>
          <cell r="N31">
            <v>57830.400000000001</v>
          </cell>
        </row>
        <row r="37">
          <cell r="C37">
            <v>3.5</v>
          </cell>
          <cell r="D37">
            <v>13.8</v>
          </cell>
          <cell r="E37">
            <v>12.8</v>
          </cell>
          <cell r="F37">
            <v>31.7</v>
          </cell>
          <cell r="G37">
            <v>16.2</v>
          </cell>
          <cell r="H37">
            <v>18.899999999999999</v>
          </cell>
          <cell r="I37">
            <v>20</v>
          </cell>
          <cell r="J37">
            <v>40</v>
          </cell>
          <cell r="K37">
            <v>40</v>
          </cell>
          <cell r="L37">
            <v>60</v>
          </cell>
          <cell r="M37">
            <v>103.1</v>
          </cell>
          <cell r="N37">
            <v>140</v>
          </cell>
        </row>
        <row r="38">
          <cell r="C38">
            <v>788.90000000000009</v>
          </cell>
          <cell r="D38">
            <v>2220.9</v>
          </cell>
          <cell r="E38">
            <v>6273.5</v>
          </cell>
          <cell r="F38">
            <v>8427.2999999999993</v>
          </cell>
          <cell r="G38">
            <v>11978.9</v>
          </cell>
          <cell r="H38">
            <v>6610.9</v>
          </cell>
          <cell r="I38">
            <v>4600</v>
          </cell>
          <cell r="J38">
            <v>7000</v>
          </cell>
          <cell r="K38">
            <v>7300</v>
          </cell>
          <cell r="L38">
            <v>3000</v>
          </cell>
          <cell r="M38">
            <v>3300</v>
          </cell>
          <cell r="N38">
            <v>3499.6000000000004</v>
          </cell>
        </row>
        <row r="39">
          <cell r="C39">
            <v>88.9</v>
          </cell>
          <cell r="D39">
            <v>186.7</v>
          </cell>
          <cell r="E39">
            <v>162.69999999999999</v>
          </cell>
          <cell r="F39">
            <v>155.9</v>
          </cell>
          <cell r="G39">
            <v>130.80000000000001</v>
          </cell>
          <cell r="H39">
            <v>216.2</v>
          </cell>
          <cell r="I39">
            <v>200</v>
          </cell>
          <cell r="J39">
            <v>200</v>
          </cell>
          <cell r="K39">
            <v>200</v>
          </cell>
          <cell r="L39">
            <v>300</v>
          </cell>
          <cell r="M39">
            <v>300</v>
          </cell>
          <cell r="N39">
            <v>658.8</v>
          </cell>
        </row>
        <row r="40">
          <cell r="C40">
            <v>1038.2</v>
          </cell>
          <cell r="D40">
            <v>1438.4</v>
          </cell>
          <cell r="E40">
            <v>1496.8</v>
          </cell>
          <cell r="F40">
            <v>1799.4</v>
          </cell>
          <cell r="G40">
            <v>1364</v>
          </cell>
          <cell r="H40">
            <v>1856.6</v>
          </cell>
          <cell r="I40">
            <v>2000</v>
          </cell>
          <cell r="J40">
            <v>1700</v>
          </cell>
          <cell r="K40">
            <v>1800</v>
          </cell>
          <cell r="L40">
            <v>1800</v>
          </cell>
          <cell r="M40">
            <v>1800</v>
          </cell>
          <cell r="N40">
            <v>1906.6</v>
          </cell>
        </row>
        <row r="41">
          <cell r="C41">
            <v>91</v>
          </cell>
          <cell r="D41">
            <v>70</v>
          </cell>
          <cell r="E41">
            <v>97</v>
          </cell>
          <cell r="F41">
            <v>130.30000000000001</v>
          </cell>
          <cell r="G41">
            <v>144.4</v>
          </cell>
          <cell r="H41">
            <v>115.9</v>
          </cell>
          <cell r="I41">
            <v>120</v>
          </cell>
          <cell r="J41">
            <v>130</v>
          </cell>
          <cell r="K41">
            <v>140</v>
          </cell>
          <cell r="L41">
            <v>150</v>
          </cell>
          <cell r="M41">
            <v>150</v>
          </cell>
          <cell r="N41">
            <v>161.4</v>
          </cell>
        </row>
        <row r="42">
          <cell r="C42">
            <v>0</v>
          </cell>
          <cell r="D42">
            <v>38</v>
          </cell>
          <cell r="E42">
            <v>128</v>
          </cell>
          <cell r="F42">
            <v>146.00000000000003</v>
          </cell>
          <cell r="G42">
            <v>70</v>
          </cell>
          <cell r="H42">
            <v>120</v>
          </cell>
          <cell r="I42">
            <v>40</v>
          </cell>
          <cell r="J42">
            <v>45</v>
          </cell>
          <cell r="K42">
            <v>165</v>
          </cell>
          <cell r="L42">
            <v>135</v>
          </cell>
          <cell r="M42">
            <v>105</v>
          </cell>
          <cell r="N42">
            <v>108</v>
          </cell>
        </row>
        <row r="43">
          <cell r="C43">
            <v>905</v>
          </cell>
          <cell r="D43">
            <v>577.29999999999995</v>
          </cell>
          <cell r="E43">
            <v>4970.2</v>
          </cell>
          <cell r="F43">
            <v>4626.1000000000004</v>
          </cell>
          <cell r="G43">
            <v>2063.1999999999998</v>
          </cell>
          <cell r="H43">
            <v>17922.3</v>
          </cell>
          <cell r="I43">
            <v>2000</v>
          </cell>
          <cell r="J43">
            <v>1200</v>
          </cell>
          <cell r="K43">
            <v>12500</v>
          </cell>
          <cell r="L43">
            <v>1000</v>
          </cell>
          <cell r="M43">
            <v>1435.9</v>
          </cell>
          <cell r="N43">
            <v>15800</v>
          </cell>
        </row>
        <row r="44">
          <cell r="C44">
            <v>2676.2</v>
          </cell>
          <cell r="D44">
            <v>3017.5</v>
          </cell>
          <cell r="E44">
            <v>5566.4</v>
          </cell>
          <cell r="F44">
            <v>5283.7</v>
          </cell>
          <cell r="G44">
            <v>4775.8999999999996</v>
          </cell>
          <cell r="H44">
            <v>5438.4000000000005</v>
          </cell>
          <cell r="I44">
            <v>5550</v>
          </cell>
          <cell r="J44">
            <v>5550</v>
          </cell>
          <cell r="K44">
            <v>5550</v>
          </cell>
          <cell r="L44">
            <v>7060</v>
          </cell>
          <cell r="M44">
            <v>7060</v>
          </cell>
          <cell r="N44">
            <v>12971.9</v>
          </cell>
        </row>
        <row r="46">
          <cell r="C46">
            <v>0</v>
          </cell>
          <cell r="D46">
            <v>0</v>
          </cell>
          <cell r="E46">
            <v>0.1</v>
          </cell>
          <cell r="F46">
            <v>0</v>
          </cell>
          <cell r="G46">
            <v>0.5</v>
          </cell>
          <cell r="H46">
            <v>1.5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22.9</v>
          </cell>
        </row>
        <row r="49">
          <cell r="C49">
            <v>256.8</v>
          </cell>
          <cell r="D49">
            <v>436.3</v>
          </cell>
          <cell r="E49">
            <v>734.7</v>
          </cell>
          <cell r="F49">
            <v>246.5</v>
          </cell>
          <cell r="G49">
            <v>593.4</v>
          </cell>
          <cell r="H49">
            <v>851</v>
          </cell>
          <cell r="I49">
            <v>390</v>
          </cell>
          <cell r="J49">
            <v>415</v>
          </cell>
          <cell r="K49">
            <v>750</v>
          </cell>
          <cell r="L49">
            <v>390</v>
          </cell>
          <cell r="M49">
            <v>460</v>
          </cell>
          <cell r="N49">
            <v>1026.3</v>
          </cell>
        </row>
        <row r="50">
          <cell r="C50">
            <v>12530.6</v>
          </cell>
          <cell r="D50">
            <v>12542.4</v>
          </cell>
          <cell r="E50">
            <v>15259.400000000001</v>
          </cell>
          <cell r="F50">
            <v>14805.9</v>
          </cell>
          <cell r="G50">
            <v>15434.2</v>
          </cell>
          <cell r="H50">
            <v>20852.400000000001</v>
          </cell>
          <cell r="I50">
            <v>23000</v>
          </cell>
          <cell r="J50">
            <v>22000</v>
          </cell>
          <cell r="K50">
            <v>23000</v>
          </cell>
          <cell r="L50">
            <v>17000</v>
          </cell>
          <cell r="M50">
            <v>17000</v>
          </cell>
          <cell r="N50">
            <v>16575.099999999999</v>
          </cell>
        </row>
        <row r="51">
          <cell r="C51">
            <v>11771.099999999999</v>
          </cell>
          <cell r="D51">
            <v>12712.300000000001</v>
          </cell>
          <cell r="E51">
            <v>15631.5</v>
          </cell>
          <cell r="F51">
            <v>21262.3</v>
          </cell>
          <cell r="G51">
            <v>11090.9</v>
          </cell>
          <cell r="H51">
            <v>12749.599999999999</v>
          </cell>
          <cell r="I51">
            <v>16500</v>
          </cell>
          <cell r="J51">
            <v>16500</v>
          </cell>
          <cell r="K51">
            <v>18000</v>
          </cell>
          <cell r="L51">
            <v>8000</v>
          </cell>
          <cell r="M51">
            <v>8000</v>
          </cell>
          <cell r="N51">
            <v>8782.2999999999993</v>
          </cell>
        </row>
        <row r="52">
          <cell r="C52">
            <v>11771.099999999999</v>
          </cell>
          <cell r="D52">
            <v>12712.300000000001</v>
          </cell>
          <cell r="E52">
            <v>15631.5</v>
          </cell>
          <cell r="F52">
            <v>21262.3</v>
          </cell>
          <cell r="G52">
            <v>11090.9</v>
          </cell>
          <cell r="H52">
            <v>12749.599999999999</v>
          </cell>
          <cell r="I52">
            <v>16500</v>
          </cell>
          <cell r="J52">
            <v>16500</v>
          </cell>
          <cell r="K52">
            <v>18000</v>
          </cell>
          <cell r="L52">
            <v>8000</v>
          </cell>
          <cell r="M52">
            <v>8000</v>
          </cell>
          <cell r="N52">
            <v>8782.2999999999993</v>
          </cell>
        </row>
        <row r="54">
          <cell r="C54">
            <v>2027.1999999999998</v>
          </cell>
          <cell r="D54">
            <v>825.6</v>
          </cell>
          <cell r="E54">
            <v>15869.8</v>
          </cell>
          <cell r="F54">
            <v>1089.4000000000001</v>
          </cell>
          <cell r="G54">
            <v>1851.1999999999998</v>
          </cell>
          <cell r="H54">
            <v>72437.5</v>
          </cell>
          <cell r="I54">
            <v>0</v>
          </cell>
          <cell r="J54">
            <v>0</v>
          </cell>
          <cell r="K54">
            <v>65000</v>
          </cell>
          <cell r="L54">
            <v>0</v>
          </cell>
          <cell r="M54">
            <v>0</v>
          </cell>
          <cell r="N54">
            <v>190899.30000000002</v>
          </cell>
        </row>
        <row r="56">
          <cell r="C56">
            <v>5260.7000000000007</v>
          </cell>
          <cell r="D56">
            <v>3307.7</v>
          </cell>
          <cell r="E56">
            <v>22198.600000000002</v>
          </cell>
          <cell r="F56">
            <v>13798.6</v>
          </cell>
          <cell r="G56">
            <v>5489.2</v>
          </cell>
          <cell r="H56">
            <v>46218.7</v>
          </cell>
          <cell r="I56">
            <v>0</v>
          </cell>
          <cell r="J56">
            <v>0</v>
          </cell>
          <cell r="K56">
            <v>16000</v>
          </cell>
          <cell r="L56">
            <v>0</v>
          </cell>
          <cell r="M56">
            <v>0</v>
          </cell>
          <cell r="N56">
            <v>17726.5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61">
          <cell r="C61">
            <v>18757.400000000001</v>
          </cell>
          <cell r="D61">
            <v>56.1</v>
          </cell>
          <cell r="E61">
            <v>1188.9000000000001</v>
          </cell>
          <cell r="F61">
            <v>10269.700000000001</v>
          </cell>
          <cell r="G61">
            <v>7250.7</v>
          </cell>
          <cell r="H61">
            <v>23046.5</v>
          </cell>
          <cell r="I61">
            <v>17000</v>
          </cell>
          <cell r="J61">
            <v>0</v>
          </cell>
          <cell r="K61">
            <v>23100</v>
          </cell>
          <cell r="L61">
            <v>24000</v>
          </cell>
          <cell r="M61">
            <v>5000</v>
          </cell>
          <cell r="N61">
            <v>80330.7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53"/>
  <sheetViews>
    <sheetView showGridLines="0" workbookViewId="0">
      <pane xSplit="2" ySplit="2" topLeftCell="C33" activePane="bottomRight" state="frozen"/>
      <selection pane="topRight" activeCell="C1" sqref="C1"/>
      <selection pane="bottomLeft" activeCell="A3" sqref="A3"/>
      <selection pane="bottomRight" activeCell="B65" sqref="B65"/>
    </sheetView>
  </sheetViews>
  <sheetFormatPr defaultRowHeight="12.75"/>
  <cols>
    <col min="2" max="2" width="61.7109375" customWidth="1"/>
    <col min="3" max="17" width="21.42578125" customWidth="1"/>
  </cols>
  <sheetData>
    <row r="2" spans="2:17" ht="45">
      <c r="B2" s="144" t="s">
        <v>53</v>
      </c>
      <c r="C2" s="144" t="s">
        <v>54</v>
      </c>
      <c r="D2" s="144" t="s">
        <v>55</v>
      </c>
      <c r="E2" s="144" t="s">
        <v>56</v>
      </c>
      <c r="F2" s="144" t="s">
        <v>57</v>
      </c>
      <c r="G2" s="144" t="s">
        <v>58</v>
      </c>
      <c r="H2" s="144" t="s">
        <v>59</v>
      </c>
      <c r="I2" s="144" t="s">
        <v>55</v>
      </c>
      <c r="J2" s="144" t="s">
        <v>56</v>
      </c>
      <c r="K2" s="144" t="s">
        <v>57</v>
      </c>
      <c r="L2" s="144" t="s">
        <v>58</v>
      </c>
      <c r="M2" s="144" t="s">
        <v>60</v>
      </c>
      <c r="N2" s="144" t="s">
        <v>55</v>
      </c>
      <c r="O2" s="144" t="s">
        <v>56</v>
      </c>
      <c r="P2" s="144" t="s">
        <v>57</v>
      </c>
      <c r="Q2" s="144" t="s">
        <v>58</v>
      </c>
    </row>
    <row r="3" spans="2:17" ht="15">
      <c r="B3" s="145" t="s">
        <v>1</v>
      </c>
      <c r="C3" s="146">
        <f t="shared" ref="C3:C39" si="0">SUM(D3:G3)</f>
        <v>12249040000</v>
      </c>
      <c r="D3" s="147">
        <f t="shared" ref="D3:G39" si="1">SUM(I3,N3)</f>
        <v>2996891700</v>
      </c>
      <c r="E3" s="147">
        <f t="shared" si="1"/>
        <v>2666869000</v>
      </c>
      <c r="F3" s="147">
        <f t="shared" si="1"/>
        <v>3296231600</v>
      </c>
      <c r="G3" s="147">
        <f t="shared" si="1"/>
        <v>3289047700</v>
      </c>
      <c r="H3" s="146">
        <f t="shared" ref="H3:H39" si="2">SUM(I3:L3)</f>
        <v>12199560000</v>
      </c>
      <c r="I3" s="147">
        <f>SUM(I4:I6)</f>
        <v>2984103700</v>
      </c>
      <c r="J3" s="147">
        <f>SUM(J4:J6)</f>
        <v>2655651000</v>
      </c>
      <c r="K3" s="147">
        <f>SUM(K4:K6)</f>
        <v>3285113600</v>
      </c>
      <c r="L3" s="147">
        <f>SUM(L4:L6)</f>
        <v>3274691700</v>
      </c>
      <c r="M3" s="146">
        <f t="shared" ref="M3:M39" si="3">SUM(N3:Q3)</f>
        <v>49480000</v>
      </c>
      <c r="N3" s="147">
        <f>SUM(N4:N6)</f>
        <v>12788000</v>
      </c>
      <c r="O3" s="147">
        <f>SUM(O4:O6)</f>
        <v>11218000</v>
      </c>
      <c r="P3" s="147">
        <f>SUM(P4:P6)</f>
        <v>11118000</v>
      </c>
      <c r="Q3" s="147">
        <f>SUM(Q4:Q6)</f>
        <v>14356000</v>
      </c>
    </row>
    <row r="4" spans="2:17" ht="15">
      <c r="B4" s="148" t="s">
        <v>2</v>
      </c>
      <c r="C4" s="146">
        <f t="shared" si="0"/>
        <v>11062600000</v>
      </c>
      <c r="D4" s="147">
        <f t="shared" si="1"/>
        <v>2661328800</v>
      </c>
      <c r="E4" s="147">
        <f t="shared" si="1"/>
        <v>2343507200</v>
      </c>
      <c r="F4" s="147">
        <f t="shared" si="1"/>
        <v>3015500000</v>
      </c>
      <c r="G4" s="147">
        <f t="shared" si="1"/>
        <v>3042264000</v>
      </c>
      <c r="H4" s="146">
        <f t="shared" si="2"/>
        <v>11062600000</v>
      </c>
      <c r="I4" s="147">
        <v>2661328800</v>
      </c>
      <c r="J4" s="147">
        <v>2343507200</v>
      </c>
      <c r="K4" s="147">
        <v>3015500000</v>
      </c>
      <c r="L4" s="147">
        <v>3042264000</v>
      </c>
      <c r="M4" s="146">
        <f t="shared" si="3"/>
        <v>0</v>
      </c>
      <c r="N4" s="147">
        <v>0</v>
      </c>
      <c r="O4" s="147">
        <v>0</v>
      </c>
      <c r="P4" s="147">
        <v>0</v>
      </c>
      <c r="Q4" s="147">
        <v>0</v>
      </c>
    </row>
    <row r="5" spans="2:17" ht="15">
      <c r="B5" s="148" t="s">
        <v>15</v>
      </c>
      <c r="C5" s="146">
        <f t="shared" si="0"/>
        <v>386440000</v>
      </c>
      <c r="D5" s="147">
        <f t="shared" si="1"/>
        <v>187788000</v>
      </c>
      <c r="E5" s="147">
        <f t="shared" si="1"/>
        <v>35418000</v>
      </c>
      <c r="F5" s="147">
        <f t="shared" si="1"/>
        <v>105118000</v>
      </c>
      <c r="G5" s="147">
        <f t="shared" si="1"/>
        <v>58116000</v>
      </c>
      <c r="H5" s="146">
        <f t="shared" si="2"/>
        <v>336960000</v>
      </c>
      <c r="I5" s="147">
        <v>175000000</v>
      </c>
      <c r="J5" s="147">
        <v>24200000</v>
      </c>
      <c r="K5" s="147">
        <v>94000000</v>
      </c>
      <c r="L5" s="147">
        <v>43760000</v>
      </c>
      <c r="M5" s="146">
        <f t="shared" si="3"/>
        <v>49480000</v>
      </c>
      <c r="N5" s="147">
        <v>12788000</v>
      </c>
      <c r="O5" s="147">
        <v>11218000</v>
      </c>
      <c r="P5" s="147">
        <v>11118000</v>
      </c>
      <c r="Q5" s="147">
        <v>14356000</v>
      </c>
    </row>
    <row r="6" spans="2:17" ht="15">
      <c r="B6" s="148" t="s">
        <v>18</v>
      </c>
      <c r="C6" s="146">
        <f t="shared" si="0"/>
        <v>800000000</v>
      </c>
      <c r="D6" s="147">
        <f t="shared" si="1"/>
        <v>147774900</v>
      </c>
      <c r="E6" s="147">
        <f t="shared" si="1"/>
        <v>287943800</v>
      </c>
      <c r="F6" s="147">
        <f t="shared" si="1"/>
        <v>175613600</v>
      </c>
      <c r="G6" s="147">
        <f t="shared" si="1"/>
        <v>188667700</v>
      </c>
      <c r="H6" s="146">
        <f t="shared" si="2"/>
        <v>800000000</v>
      </c>
      <c r="I6" s="147">
        <v>147774900</v>
      </c>
      <c r="J6" s="147">
        <v>287943800</v>
      </c>
      <c r="K6" s="147">
        <v>175613600</v>
      </c>
      <c r="L6" s="147">
        <v>188667700</v>
      </c>
      <c r="M6" s="146">
        <f t="shared" si="3"/>
        <v>0</v>
      </c>
      <c r="N6" s="147">
        <v>0</v>
      </c>
      <c r="O6" s="147">
        <v>0</v>
      </c>
      <c r="P6" s="147">
        <v>0</v>
      </c>
      <c r="Q6" s="147">
        <v>0</v>
      </c>
    </row>
    <row r="7" spans="2:17" ht="15">
      <c r="B7" s="145" t="s">
        <v>96</v>
      </c>
      <c r="C7" s="146">
        <f t="shared" si="0"/>
        <v>13898912878</v>
      </c>
      <c r="D7" s="147">
        <f t="shared" si="1"/>
        <v>3477322101</v>
      </c>
      <c r="E7" s="147">
        <f t="shared" si="1"/>
        <v>3474263079</v>
      </c>
      <c r="F7" s="147">
        <f t="shared" si="1"/>
        <v>3403267230</v>
      </c>
      <c r="G7" s="147">
        <f t="shared" si="1"/>
        <v>3544060468</v>
      </c>
      <c r="H7" s="146">
        <f t="shared" si="2"/>
        <v>13674486878</v>
      </c>
      <c r="I7" s="147">
        <f>SUM(I8:I14)</f>
        <v>3399105401</v>
      </c>
      <c r="J7" s="147">
        <f>SUM(J8:J14)</f>
        <v>3419017329</v>
      </c>
      <c r="K7" s="147">
        <f>SUM(K8:K14)</f>
        <v>3339072480</v>
      </c>
      <c r="L7" s="147">
        <f>SUM(L8:L14)</f>
        <v>3517291668</v>
      </c>
      <c r="M7" s="146">
        <f t="shared" si="3"/>
        <v>224426000</v>
      </c>
      <c r="N7" s="147">
        <f>SUM(N8:N14)</f>
        <v>78216700</v>
      </c>
      <c r="O7" s="147">
        <f>SUM(O8:O14)</f>
        <v>55245750</v>
      </c>
      <c r="P7" s="147">
        <f>SUM(P8:P14)</f>
        <v>64194750</v>
      </c>
      <c r="Q7" s="147">
        <f>SUM(Q8:Q14)</f>
        <v>26768800</v>
      </c>
    </row>
    <row r="8" spans="2:17" ht="15">
      <c r="B8" s="148" t="s">
        <v>97</v>
      </c>
      <c r="C8" s="146">
        <f t="shared" si="0"/>
        <v>1636871100</v>
      </c>
      <c r="D8" s="147">
        <f t="shared" si="1"/>
        <v>421475824</v>
      </c>
      <c r="E8" s="147">
        <f t="shared" si="1"/>
        <v>399955348</v>
      </c>
      <c r="F8" s="147">
        <f t="shared" si="1"/>
        <v>402284424</v>
      </c>
      <c r="G8" s="147">
        <f t="shared" si="1"/>
        <v>413155504</v>
      </c>
      <c r="H8" s="146">
        <f t="shared" si="2"/>
        <v>1636241100</v>
      </c>
      <c r="I8" s="147">
        <v>421317824</v>
      </c>
      <c r="J8" s="147">
        <v>399797348</v>
      </c>
      <c r="K8" s="147">
        <v>402126424</v>
      </c>
      <c r="L8" s="147">
        <v>412999504</v>
      </c>
      <c r="M8" s="146">
        <f t="shared" si="3"/>
        <v>630000</v>
      </c>
      <c r="N8" s="147">
        <v>158000</v>
      </c>
      <c r="O8" s="147">
        <v>158000</v>
      </c>
      <c r="P8" s="147">
        <v>158000</v>
      </c>
      <c r="Q8" s="147">
        <v>156000</v>
      </c>
    </row>
    <row r="9" spans="2:17" ht="15">
      <c r="B9" s="148" t="s">
        <v>98</v>
      </c>
      <c r="C9" s="146">
        <f t="shared" si="0"/>
        <v>1798865850</v>
      </c>
      <c r="D9" s="147">
        <f t="shared" si="1"/>
        <v>458723952</v>
      </c>
      <c r="E9" s="147">
        <f t="shared" si="1"/>
        <v>474017706</v>
      </c>
      <c r="F9" s="147">
        <f t="shared" si="1"/>
        <v>504172231</v>
      </c>
      <c r="G9" s="147">
        <f t="shared" si="1"/>
        <v>361951961</v>
      </c>
      <c r="H9" s="146">
        <f t="shared" si="2"/>
        <v>1684402850</v>
      </c>
      <c r="I9" s="147">
        <v>420620952</v>
      </c>
      <c r="J9" s="147">
        <v>449490706</v>
      </c>
      <c r="K9" s="147">
        <v>458636231</v>
      </c>
      <c r="L9" s="147">
        <v>355654961</v>
      </c>
      <c r="M9" s="146">
        <f t="shared" si="3"/>
        <v>114463000</v>
      </c>
      <c r="N9" s="147">
        <v>38103000</v>
      </c>
      <c r="O9" s="147">
        <v>24527000</v>
      </c>
      <c r="P9" s="147">
        <v>45536000</v>
      </c>
      <c r="Q9" s="147">
        <v>6297000</v>
      </c>
    </row>
    <row r="10" spans="2:17" ht="15">
      <c r="B10" s="148" t="s">
        <v>99</v>
      </c>
      <c r="C10" s="146">
        <f t="shared" si="0"/>
        <v>868045000</v>
      </c>
      <c r="D10" s="147">
        <f t="shared" si="1"/>
        <v>208445000</v>
      </c>
      <c r="E10" s="147">
        <f t="shared" si="1"/>
        <v>260000000</v>
      </c>
      <c r="F10" s="147">
        <f t="shared" si="1"/>
        <v>181600000</v>
      </c>
      <c r="G10" s="147">
        <f t="shared" si="1"/>
        <v>218000000</v>
      </c>
      <c r="H10" s="146">
        <f t="shared" si="2"/>
        <v>868045000</v>
      </c>
      <c r="I10" s="147">
        <v>208445000</v>
      </c>
      <c r="J10" s="147">
        <v>260000000</v>
      </c>
      <c r="K10" s="147">
        <v>181600000</v>
      </c>
      <c r="L10" s="147">
        <v>218000000</v>
      </c>
      <c r="M10" s="146">
        <f t="shared" si="3"/>
        <v>0</v>
      </c>
      <c r="N10" s="147">
        <v>0</v>
      </c>
      <c r="O10" s="147">
        <v>0</v>
      </c>
      <c r="P10" s="147">
        <v>0</v>
      </c>
      <c r="Q10" s="147">
        <v>0</v>
      </c>
    </row>
    <row r="11" spans="2:17" ht="15">
      <c r="B11" s="148" t="s">
        <v>100</v>
      </c>
      <c r="C11" s="146">
        <f t="shared" si="0"/>
        <v>857953000</v>
      </c>
      <c r="D11" s="147">
        <f t="shared" si="1"/>
        <v>235386100</v>
      </c>
      <c r="E11" s="147">
        <f t="shared" si="1"/>
        <v>151790100</v>
      </c>
      <c r="F11" s="147">
        <f t="shared" si="1"/>
        <v>237753300</v>
      </c>
      <c r="G11" s="147">
        <f t="shared" si="1"/>
        <v>233023500</v>
      </c>
      <c r="H11" s="146">
        <f t="shared" si="2"/>
        <v>811643000</v>
      </c>
      <c r="I11" s="147">
        <v>224166100</v>
      </c>
      <c r="J11" s="147">
        <v>138485100</v>
      </c>
      <c r="K11" s="147">
        <v>227258300</v>
      </c>
      <c r="L11" s="147">
        <v>221733500</v>
      </c>
      <c r="M11" s="146">
        <f t="shared" si="3"/>
        <v>46310000</v>
      </c>
      <c r="N11" s="147">
        <v>11220000</v>
      </c>
      <c r="O11" s="147">
        <v>13305000</v>
      </c>
      <c r="P11" s="147">
        <v>10495000</v>
      </c>
      <c r="Q11" s="147">
        <v>11290000</v>
      </c>
    </row>
    <row r="12" spans="2:17" ht="15">
      <c r="B12" s="148" t="s">
        <v>15</v>
      </c>
      <c r="C12" s="146">
        <f t="shared" si="0"/>
        <v>970378500</v>
      </c>
      <c r="D12" s="147">
        <f t="shared" si="1"/>
        <v>173642500</v>
      </c>
      <c r="E12" s="147">
        <f t="shared" si="1"/>
        <v>139635000</v>
      </c>
      <c r="F12" s="147">
        <f t="shared" si="1"/>
        <v>210351000</v>
      </c>
      <c r="G12" s="147">
        <f t="shared" si="1"/>
        <v>446750000</v>
      </c>
      <c r="H12" s="146">
        <f t="shared" si="2"/>
        <v>958078500</v>
      </c>
      <c r="I12" s="147">
        <v>171142500</v>
      </c>
      <c r="J12" s="147">
        <v>136135000</v>
      </c>
      <c r="K12" s="147">
        <v>206351000</v>
      </c>
      <c r="L12" s="147">
        <v>444450000</v>
      </c>
      <c r="M12" s="146">
        <f t="shared" si="3"/>
        <v>12300000</v>
      </c>
      <c r="N12" s="147">
        <v>2500000</v>
      </c>
      <c r="O12" s="147">
        <v>3500000</v>
      </c>
      <c r="P12" s="147">
        <v>4000000</v>
      </c>
      <c r="Q12" s="147">
        <v>2300000</v>
      </c>
    </row>
    <row r="13" spans="2:17" ht="15">
      <c r="B13" s="148" t="s">
        <v>101</v>
      </c>
      <c r="C13" s="146">
        <f t="shared" si="0"/>
        <v>5655317300</v>
      </c>
      <c r="D13" s="147">
        <f t="shared" si="1"/>
        <v>1479304275</v>
      </c>
      <c r="E13" s="147">
        <f t="shared" si="1"/>
        <v>1566767025</v>
      </c>
      <c r="F13" s="147">
        <f t="shared" si="1"/>
        <v>1253911675</v>
      </c>
      <c r="G13" s="147">
        <f t="shared" si="1"/>
        <v>1355334325</v>
      </c>
      <c r="H13" s="146">
        <f t="shared" si="2"/>
        <v>5655317300</v>
      </c>
      <c r="I13" s="147">
        <v>1479304275</v>
      </c>
      <c r="J13" s="147">
        <v>1566767025</v>
      </c>
      <c r="K13" s="147">
        <v>1253911675</v>
      </c>
      <c r="L13" s="147">
        <v>1355334325</v>
      </c>
      <c r="M13" s="146">
        <f t="shared" si="3"/>
        <v>0</v>
      </c>
      <c r="N13" s="147">
        <v>0</v>
      </c>
      <c r="O13" s="147">
        <v>0</v>
      </c>
      <c r="P13" s="147">
        <v>0</v>
      </c>
      <c r="Q13" s="147">
        <v>0</v>
      </c>
    </row>
    <row r="14" spans="2:17" ht="15">
      <c r="B14" s="148" t="s">
        <v>102</v>
      </c>
      <c r="C14" s="146">
        <f t="shared" si="0"/>
        <v>2111482128</v>
      </c>
      <c r="D14" s="147">
        <f t="shared" si="1"/>
        <v>500344450</v>
      </c>
      <c r="E14" s="147">
        <f t="shared" si="1"/>
        <v>482097900</v>
      </c>
      <c r="F14" s="147">
        <f t="shared" si="1"/>
        <v>613194600</v>
      </c>
      <c r="G14" s="147">
        <f t="shared" si="1"/>
        <v>515845178</v>
      </c>
      <c r="H14" s="146">
        <f t="shared" si="2"/>
        <v>2060759128</v>
      </c>
      <c r="I14" s="147">
        <v>474108750</v>
      </c>
      <c r="J14" s="147">
        <v>468342150</v>
      </c>
      <c r="K14" s="147">
        <v>609188850</v>
      </c>
      <c r="L14" s="147">
        <v>509119378</v>
      </c>
      <c r="M14" s="146">
        <f t="shared" si="3"/>
        <v>50723000</v>
      </c>
      <c r="N14" s="147">
        <v>26235700</v>
      </c>
      <c r="O14" s="147">
        <v>13755750</v>
      </c>
      <c r="P14" s="147">
        <v>4005750</v>
      </c>
      <c r="Q14" s="147">
        <v>6725800</v>
      </c>
    </row>
    <row r="15" spans="2:17" ht="15">
      <c r="B15" s="145" t="s">
        <v>103</v>
      </c>
      <c r="C15" s="146">
        <f t="shared" si="0"/>
        <v>-1649872878</v>
      </c>
      <c r="D15" s="147">
        <f t="shared" si="1"/>
        <v>-480430401</v>
      </c>
      <c r="E15" s="147">
        <f t="shared" si="1"/>
        <v>-807394079</v>
      </c>
      <c r="F15" s="147">
        <f t="shared" si="1"/>
        <v>-107035630</v>
      </c>
      <c r="G15" s="147">
        <f t="shared" si="1"/>
        <v>-255012768</v>
      </c>
      <c r="H15" s="146">
        <f t="shared" si="2"/>
        <v>-1474926878</v>
      </c>
      <c r="I15" s="147">
        <f>SUM(I3,-I7)</f>
        <v>-415001701</v>
      </c>
      <c r="J15" s="147">
        <f>SUM(J3,-J7)</f>
        <v>-763366329</v>
      </c>
      <c r="K15" s="147">
        <f>SUM(K3,-K7)</f>
        <v>-53958880</v>
      </c>
      <c r="L15" s="147">
        <f>SUM(L3,-L7)</f>
        <v>-242599968</v>
      </c>
      <c r="M15" s="146">
        <f t="shared" si="3"/>
        <v>-174946000</v>
      </c>
      <c r="N15" s="147">
        <f>SUM(N3,-N7)</f>
        <v>-65428700</v>
      </c>
      <c r="O15" s="147">
        <f>SUM(O3,-O7)</f>
        <v>-44027750</v>
      </c>
      <c r="P15" s="147">
        <f>SUM(P3,-P7)</f>
        <v>-53076750</v>
      </c>
      <c r="Q15" s="147">
        <f>SUM(Q3,-Q7)</f>
        <v>-12412800</v>
      </c>
    </row>
    <row r="16" spans="2:17" ht="15">
      <c r="B16" s="145" t="s">
        <v>104</v>
      </c>
      <c r="C16" s="146">
        <f t="shared" si="0"/>
        <v>2196443922</v>
      </c>
      <c r="D16" s="147">
        <f t="shared" si="1"/>
        <v>409724600</v>
      </c>
      <c r="E16" s="147">
        <f t="shared" si="1"/>
        <v>566624800</v>
      </c>
      <c r="F16" s="147">
        <f t="shared" si="1"/>
        <v>650069094</v>
      </c>
      <c r="G16" s="147">
        <f t="shared" si="1"/>
        <v>570025428</v>
      </c>
      <c r="H16" s="146">
        <f t="shared" si="2"/>
        <v>1298389922</v>
      </c>
      <c r="I16" s="147">
        <f>SUM(I17,-I18)</f>
        <v>311609600</v>
      </c>
      <c r="J16" s="147">
        <f>SUM(J17,-J18)</f>
        <v>298610800</v>
      </c>
      <c r="K16" s="147">
        <f>SUM(K17,-K18)</f>
        <v>419343094</v>
      </c>
      <c r="L16" s="147">
        <f>SUM(L17,-L18)</f>
        <v>268826428</v>
      </c>
      <c r="M16" s="146">
        <f t="shared" si="3"/>
        <v>898054000</v>
      </c>
      <c r="N16" s="147">
        <f>SUM(N17,-N18)</f>
        <v>98115000</v>
      </c>
      <c r="O16" s="147">
        <f>SUM(O17,-O18)</f>
        <v>268014000</v>
      </c>
      <c r="P16" s="147">
        <f>SUM(P17,-P18)</f>
        <v>230726000</v>
      </c>
      <c r="Q16" s="147">
        <f>SUM(Q17,-Q18)</f>
        <v>301199000</v>
      </c>
    </row>
    <row r="17" spans="2:17" ht="15">
      <c r="B17" s="148" t="s">
        <v>105</v>
      </c>
      <c r="C17" s="146">
        <f t="shared" si="0"/>
        <v>2546443922</v>
      </c>
      <c r="D17" s="147">
        <f t="shared" si="1"/>
        <v>428443800</v>
      </c>
      <c r="E17" s="147">
        <f t="shared" si="1"/>
        <v>643294900</v>
      </c>
      <c r="F17" s="147">
        <f t="shared" si="1"/>
        <v>716069094</v>
      </c>
      <c r="G17" s="147">
        <f t="shared" si="1"/>
        <v>758636128</v>
      </c>
      <c r="H17" s="146">
        <f t="shared" si="2"/>
        <v>1648389922</v>
      </c>
      <c r="I17" s="147">
        <v>330328800</v>
      </c>
      <c r="J17" s="147">
        <v>375280900</v>
      </c>
      <c r="K17" s="147">
        <v>485343094</v>
      </c>
      <c r="L17" s="147">
        <v>457437128</v>
      </c>
      <c r="M17" s="146">
        <f t="shared" si="3"/>
        <v>898054000</v>
      </c>
      <c r="N17" s="147">
        <v>98115000</v>
      </c>
      <c r="O17" s="147">
        <v>268014000</v>
      </c>
      <c r="P17" s="147">
        <v>230726000</v>
      </c>
      <c r="Q17" s="147">
        <v>301199000</v>
      </c>
    </row>
    <row r="18" spans="2:17" ht="15">
      <c r="B18" s="148" t="s">
        <v>106</v>
      </c>
      <c r="C18" s="146">
        <f t="shared" si="0"/>
        <v>350000000</v>
      </c>
      <c r="D18" s="147">
        <f t="shared" si="1"/>
        <v>18719200</v>
      </c>
      <c r="E18" s="147">
        <f t="shared" si="1"/>
        <v>76670100</v>
      </c>
      <c r="F18" s="147">
        <f t="shared" si="1"/>
        <v>66000000</v>
      </c>
      <c r="G18" s="147">
        <f t="shared" si="1"/>
        <v>188610700</v>
      </c>
      <c r="H18" s="146">
        <f t="shared" si="2"/>
        <v>350000000</v>
      </c>
      <c r="I18" s="147">
        <v>18719200</v>
      </c>
      <c r="J18" s="147">
        <v>76670100</v>
      </c>
      <c r="K18" s="147">
        <v>66000000</v>
      </c>
      <c r="L18" s="147">
        <v>188610700</v>
      </c>
      <c r="M18" s="146">
        <f t="shared" si="3"/>
        <v>0</v>
      </c>
      <c r="N18" s="147">
        <v>0</v>
      </c>
      <c r="O18" s="147">
        <v>0</v>
      </c>
      <c r="P18" s="147">
        <v>0</v>
      </c>
      <c r="Q18" s="147">
        <v>0</v>
      </c>
    </row>
    <row r="19" spans="2:17" ht="15">
      <c r="B19" s="145" t="s">
        <v>107</v>
      </c>
      <c r="C19" s="146">
        <f t="shared" si="0"/>
        <v>-3846316800</v>
      </c>
      <c r="D19" s="147">
        <f t="shared" si="1"/>
        <v>-890155001</v>
      </c>
      <c r="E19" s="147">
        <f t="shared" si="1"/>
        <v>-1374018879</v>
      </c>
      <c r="F19" s="147">
        <f t="shared" si="1"/>
        <v>-757104724</v>
      </c>
      <c r="G19" s="147">
        <f t="shared" si="1"/>
        <v>-825038196</v>
      </c>
      <c r="H19" s="146">
        <f t="shared" si="2"/>
        <v>-2773316800</v>
      </c>
      <c r="I19" s="147">
        <f>SUM(I15,-I16)</f>
        <v>-726611301</v>
      </c>
      <c r="J19" s="147">
        <f>SUM(J15,-J16)</f>
        <v>-1061977129</v>
      </c>
      <c r="K19" s="147">
        <f>SUM(K15,-K16)</f>
        <v>-473301974</v>
      </c>
      <c r="L19" s="147">
        <f>SUM(L15,-L16)</f>
        <v>-511426396</v>
      </c>
      <c r="M19" s="146">
        <f t="shared" si="3"/>
        <v>-1073000000</v>
      </c>
      <c r="N19" s="147">
        <f>SUM(N15,-N16)</f>
        <v>-163543700</v>
      </c>
      <c r="O19" s="147">
        <f>SUM(O15,-O16)</f>
        <v>-312041750</v>
      </c>
      <c r="P19" s="147">
        <f>SUM(P15,-P16)</f>
        <v>-283802750</v>
      </c>
      <c r="Q19" s="147">
        <f>SUM(Q15,-Q16)</f>
        <v>-313611800</v>
      </c>
    </row>
    <row r="20" spans="2:17" ht="15">
      <c r="B20" s="145" t="s">
        <v>108</v>
      </c>
      <c r="C20" s="146">
        <f t="shared" si="0"/>
        <v>-1458896800</v>
      </c>
      <c r="D20" s="147">
        <f t="shared" si="1"/>
        <v>-111165781</v>
      </c>
      <c r="E20" s="147">
        <f t="shared" si="1"/>
        <v>-1134331489</v>
      </c>
      <c r="F20" s="147">
        <f t="shared" si="1"/>
        <v>-785929944</v>
      </c>
      <c r="G20" s="147">
        <f t="shared" si="1"/>
        <v>572530414</v>
      </c>
      <c r="H20" s="146">
        <f t="shared" si="2"/>
        <v>-1775726800</v>
      </c>
      <c r="I20" s="147">
        <f>SUM(I21,-I24)</f>
        <v>-236830781</v>
      </c>
      <c r="J20" s="147">
        <f>SUM(J21,-J24)</f>
        <v>-1253821489</v>
      </c>
      <c r="K20" s="147">
        <f>SUM(K21,-K24)</f>
        <v>-801054944</v>
      </c>
      <c r="L20" s="147">
        <f>SUM(L21,-L24)</f>
        <v>515980414</v>
      </c>
      <c r="M20" s="146">
        <f t="shared" si="3"/>
        <v>316830000</v>
      </c>
      <c r="N20" s="147">
        <f>SUM(N21,-N24)</f>
        <v>125665000</v>
      </c>
      <c r="O20" s="147">
        <f>SUM(O21,-O24)</f>
        <v>119490000</v>
      </c>
      <c r="P20" s="147">
        <f>SUM(P21,-P24)</f>
        <v>15125000</v>
      </c>
      <c r="Q20" s="147">
        <f>SUM(Q21,-Q24)</f>
        <v>56550000</v>
      </c>
    </row>
    <row r="21" spans="2:17" ht="15">
      <c r="B21" s="148" t="s">
        <v>109</v>
      </c>
      <c r="C21" s="146">
        <f t="shared" si="0"/>
        <v>942141114</v>
      </c>
      <c r="D21" s="147">
        <f t="shared" si="1"/>
        <v>125665000</v>
      </c>
      <c r="E21" s="147">
        <f t="shared" si="1"/>
        <v>119490000</v>
      </c>
      <c r="F21" s="147">
        <f t="shared" si="1"/>
        <v>15125000</v>
      </c>
      <c r="G21" s="147">
        <f t="shared" si="1"/>
        <v>681861114</v>
      </c>
      <c r="H21" s="146">
        <f t="shared" si="2"/>
        <v>625311114</v>
      </c>
      <c r="I21" s="147">
        <f>SUM(I22:I23)</f>
        <v>0</v>
      </c>
      <c r="J21" s="147">
        <f>SUM(J22:J23)</f>
        <v>0</v>
      </c>
      <c r="K21" s="147">
        <f>SUM(K22:K23)</f>
        <v>0</v>
      </c>
      <c r="L21" s="147">
        <f>SUM(L22:L23)</f>
        <v>625311114</v>
      </c>
      <c r="M21" s="146">
        <f t="shared" si="3"/>
        <v>316830000</v>
      </c>
      <c r="N21" s="147">
        <f>SUM(N22:N23)</f>
        <v>125665000</v>
      </c>
      <c r="O21" s="147">
        <f>SUM(O22:O23)</f>
        <v>119490000</v>
      </c>
      <c r="P21" s="147">
        <f>SUM(P22:P23)</f>
        <v>15125000</v>
      </c>
      <c r="Q21" s="147">
        <f>SUM(Q22:Q23)</f>
        <v>56550000</v>
      </c>
    </row>
    <row r="22" spans="2:17" ht="15">
      <c r="B22" s="149" t="s">
        <v>110</v>
      </c>
      <c r="C22" s="146">
        <f t="shared" si="0"/>
        <v>625311114</v>
      </c>
      <c r="D22" s="147">
        <f t="shared" si="1"/>
        <v>0</v>
      </c>
      <c r="E22" s="147">
        <f t="shared" si="1"/>
        <v>0</v>
      </c>
      <c r="F22" s="147">
        <f t="shared" si="1"/>
        <v>0</v>
      </c>
      <c r="G22" s="147">
        <f t="shared" si="1"/>
        <v>625311114</v>
      </c>
      <c r="H22" s="146">
        <f t="shared" si="2"/>
        <v>625311114</v>
      </c>
      <c r="I22" s="147">
        <v>0</v>
      </c>
      <c r="J22" s="147">
        <v>0</v>
      </c>
      <c r="K22" s="147">
        <v>0</v>
      </c>
      <c r="L22" s="147">
        <v>625311114</v>
      </c>
      <c r="M22" s="146">
        <f t="shared" si="3"/>
        <v>0</v>
      </c>
      <c r="N22" s="147">
        <v>0</v>
      </c>
      <c r="O22" s="147">
        <v>0</v>
      </c>
      <c r="P22" s="147">
        <v>0</v>
      </c>
      <c r="Q22" s="147">
        <v>0</v>
      </c>
    </row>
    <row r="23" spans="2:17" ht="15">
      <c r="B23" s="149" t="s">
        <v>48</v>
      </c>
      <c r="C23" s="146">
        <f t="shared" si="0"/>
        <v>316830000</v>
      </c>
      <c r="D23" s="147">
        <f t="shared" si="1"/>
        <v>125665000</v>
      </c>
      <c r="E23" s="147">
        <f t="shared" si="1"/>
        <v>119490000</v>
      </c>
      <c r="F23" s="147">
        <f t="shared" si="1"/>
        <v>15125000</v>
      </c>
      <c r="G23" s="147">
        <f t="shared" si="1"/>
        <v>56550000</v>
      </c>
      <c r="H23" s="146">
        <f t="shared" si="2"/>
        <v>0</v>
      </c>
      <c r="I23" s="147">
        <v>0</v>
      </c>
      <c r="J23" s="147">
        <v>0</v>
      </c>
      <c r="K23" s="147">
        <v>0</v>
      </c>
      <c r="L23" s="147">
        <v>0</v>
      </c>
      <c r="M23" s="146">
        <f t="shared" si="3"/>
        <v>316830000</v>
      </c>
      <c r="N23" s="147">
        <v>125665000</v>
      </c>
      <c r="O23" s="147">
        <v>119490000</v>
      </c>
      <c r="P23" s="147">
        <v>15125000</v>
      </c>
      <c r="Q23" s="147">
        <v>56550000</v>
      </c>
    </row>
    <row r="24" spans="2:17" ht="15">
      <c r="B24" s="148" t="s">
        <v>111</v>
      </c>
      <c r="C24" s="146">
        <f t="shared" si="0"/>
        <v>2401037914</v>
      </c>
      <c r="D24" s="147">
        <f t="shared" si="1"/>
        <v>236830781</v>
      </c>
      <c r="E24" s="147">
        <f t="shared" si="1"/>
        <v>1253821489</v>
      </c>
      <c r="F24" s="147">
        <f t="shared" si="1"/>
        <v>801054944</v>
      </c>
      <c r="G24" s="147">
        <f t="shared" si="1"/>
        <v>109330700</v>
      </c>
      <c r="H24" s="146">
        <f t="shared" si="2"/>
        <v>2401037914</v>
      </c>
      <c r="I24" s="147">
        <f>SUM(I25:I26)</f>
        <v>236830781</v>
      </c>
      <c r="J24" s="147">
        <f>SUM(J25:J26)</f>
        <v>1253821489</v>
      </c>
      <c r="K24" s="147">
        <f>SUM(K25:K26)</f>
        <v>801054944</v>
      </c>
      <c r="L24" s="147">
        <f>SUM(L25:L26)</f>
        <v>109330700</v>
      </c>
      <c r="M24" s="146">
        <f t="shared" si="3"/>
        <v>0</v>
      </c>
      <c r="N24" s="147">
        <f>SUM(N25:N26)</f>
        <v>0</v>
      </c>
      <c r="O24" s="147">
        <f>SUM(O25:O26)</f>
        <v>0</v>
      </c>
      <c r="P24" s="147">
        <f>SUM(P25:P26)</f>
        <v>0</v>
      </c>
      <c r="Q24" s="147">
        <f>SUM(Q25:Q26)</f>
        <v>0</v>
      </c>
    </row>
    <row r="25" spans="2:17" ht="15">
      <c r="B25" s="149" t="s">
        <v>110</v>
      </c>
      <c r="C25" s="146">
        <f t="shared" si="0"/>
        <v>2191037914</v>
      </c>
      <c r="D25" s="147">
        <f t="shared" si="1"/>
        <v>216828381</v>
      </c>
      <c r="E25" s="147">
        <f t="shared" si="1"/>
        <v>1213254589</v>
      </c>
      <c r="F25" s="147">
        <f t="shared" si="1"/>
        <v>760954944</v>
      </c>
      <c r="G25" s="147">
        <f t="shared" si="1"/>
        <v>0</v>
      </c>
      <c r="H25" s="146">
        <f t="shared" si="2"/>
        <v>2191037914</v>
      </c>
      <c r="I25" s="147">
        <v>216828381</v>
      </c>
      <c r="J25" s="147">
        <v>1213254589</v>
      </c>
      <c r="K25" s="147">
        <v>760954944</v>
      </c>
      <c r="L25" s="147">
        <v>0</v>
      </c>
      <c r="M25" s="146">
        <f t="shared" si="3"/>
        <v>0</v>
      </c>
      <c r="N25" s="147">
        <v>0</v>
      </c>
      <c r="O25" s="147">
        <v>0</v>
      </c>
      <c r="P25" s="147">
        <v>0</v>
      </c>
      <c r="Q25" s="147">
        <v>0</v>
      </c>
    </row>
    <row r="26" spans="2:17" ht="15">
      <c r="B26" s="149" t="s">
        <v>48</v>
      </c>
      <c r="C26" s="146">
        <f t="shared" si="0"/>
        <v>210000000</v>
      </c>
      <c r="D26" s="147">
        <f t="shared" si="1"/>
        <v>20002400</v>
      </c>
      <c r="E26" s="147">
        <f t="shared" si="1"/>
        <v>40566900</v>
      </c>
      <c r="F26" s="147">
        <f t="shared" si="1"/>
        <v>40100000</v>
      </c>
      <c r="G26" s="147">
        <f t="shared" si="1"/>
        <v>109330700</v>
      </c>
      <c r="H26" s="146">
        <f t="shared" si="2"/>
        <v>210000000</v>
      </c>
      <c r="I26" s="147">
        <v>20002400</v>
      </c>
      <c r="J26" s="147">
        <v>40566900</v>
      </c>
      <c r="K26" s="147">
        <v>40100000</v>
      </c>
      <c r="L26" s="147">
        <v>109330700</v>
      </c>
      <c r="M26" s="146">
        <f t="shared" si="3"/>
        <v>0</v>
      </c>
      <c r="N26" s="147">
        <v>0</v>
      </c>
      <c r="O26" s="147">
        <v>0</v>
      </c>
      <c r="P26" s="147">
        <v>0</v>
      </c>
      <c r="Q26" s="147">
        <v>0</v>
      </c>
    </row>
    <row r="27" spans="2:17" ht="15">
      <c r="B27" s="145" t="s">
        <v>112</v>
      </c>
      <c r="C27" s="146">
        <f t="shared" si="0"/>
        <v>2387420000</v>
      </c>
      <c r="D27" s="147">
        <f t="shared" si="1"/>
        <v>778989220</v>
      </c>
      <c r="E27" s="147">
        <f t="shared" si="1"/>
        <v>239687390</v>
      </c>
      <c r="F27" s="147">
        <f t="shared" si="1"/>
        <v>-28825220</v>
      </c>
      <c r="G27" s="147">
        <f t="shared" si="1"/>
        <v>1397568610</v>
      </c>
      <c r="H27" s="146">
        <f t="shared" si="2"/>
        <v>997590000</v>
      </c>
      <c r="I27" s="147">
        <f>SUM(I28,-I33)</f>
        <v>489780520</v>
      </c>
      <c r="J27" s="147">
        <f>SUM(J28,-J33)</f>
        <v>-191844360</v>
      </c>
      <c r="K27" s="147">
        <f>SUM(K28,-K33)</f>
        <v>-327752970</v>
      </c>
      <c r="L27" s="147">
        <f>SUM(L28,-L33)</f>
        <v>1027406810</v>
      </c>
      <c r="M27" s="146">
        <f t="shared" si="3"/>
        <v>1389830000</v>
      </c>
      <c r="N27" s="147">
        <f>SUM(N28,-N33)</f>
        <v>289208700</v>
      </c>
      <c r="O27" s="147">
        <f>SUM(O28,-O33)</f>
        <v>431531750</v>
      </c>
      <c r="P27" s="147">
        <f>SUM(P28,-P33)</f>
        <v>298927750</v>
      </c>
      <c r="Q27" s="147">
        <f>SUM(Q28,-Q33)</f>
        <v>370161800</v>
      </c>
    </row>
    <row r="28" spans="2:17" ht="15">
      <c r="B28" s="148" t="s">
        <v>113</v>
      </c>
      <c r="C28" s="146">
        <f t="shared" si="0"/>
        <v>5123980000</v>
      </c>
      <c r="D28" s="147">
        <f t="shared" si="1"/>
        <v>1064024220</v>
      </c>
      <c r="E28" s="147">
        <f t="shared" si="1"/>
        <v>2158612390</v>
      </c>
      <c r="F28" s="147">
        <f t="shared" si="1"/>
        <v>233074780</v>
      </c>
      <c r="G28" s="147">
        <f t="shared" si="1"/>
        <v>1668268610</v>
      </c>
      <c r="H28" s="146">
        <f t="shared" si="2"/>
        <v>3734150000</v>
      </c>
      <c r="I28" s="147">
        <f>SUM(I29,I31)</f>
        <v>774815520</v>
      </c>
      <c r="J28" s="147">
        <f>SUM(J29,J31)</f>
        <v>1727080640</v>
      </c>
      <c r="K28" s="147">
        <f>SUM(K29,K31)</f>
        <v>-65852970</v>
      </c>
      <c r="L28" s="147">
        <f>SUM(L29,L31)</f>
        <v>1298106810</v>
      </c>
      <c r="M28" s="146">
        <f t="shared" si="3"/>
        <v>1389830000</v>
      </c>
      <c r="N28" s="147">
        <f>SUM(N29,N31)</f>
        <v>289208700</v>
      </c>
      <c r="O28" s="147">
        <f>SUM(O29,O31)</f>
        <v>431531750</v>
      </c>
      <c r="P28" s="147">
        <f>SUM(P29,P31)</f>
        <v>298927750</v>
      </c>
      <c r="Q28" s="147">
        <f>SUM(Q29,Q31)</f>
        <v>370161800</v>
      </c>
    </row>
    <row r="29" spans="2:17" ht="15">
      <c r="B29" s="149" t="s">
        <v>47</v>
      </c>
      <c r="C29" s="146">
        <f t="shared" si="0"/>
        <v>-150000000</v>
      </c>
      <c r="D29" s="147">
        <f t="shared" si="1"/>
        <v>-522261480</v>
      </c>
      <c r="E29" s="147">
        <f t="shared" si="1"/>
        <v>-208289360</v>
      </c>
      <c r="F29" s="147">
        <f t="shared" si="1"/>
        <v>-84852970</v>
      </c>
      <c r="G29" s="147">
        <f t="shared" si="1"/>
        <v>665403810</v>
      </c>
      <c r="H29" s="146">
        <f t="shared" si="2"/>
        <v>-150000000</v>
      </c>
      <c r="I29" s="147">
        <f>SUM(I30)</f>
        <v>-522261480</v>
      </c>
      <c r="J29" s="147">
        <f>SUM(J30)</f>
        <v>-208289360</v>
      </c>
      <c r="K29" s="147">
        <f>SUM(K30)</f>
        <v>-84852970</v>
      </c>
      <c r="L29" s="147">
        <f>SUM(L30)</f>
        <v>665403810</v>
      </c>
      <c r="M29" s="146">
        <f t="shared" si="3"/>
        <v>0</v>
      </c>
      <c r="N29" s="147">
        <f>SUM(N30)</f>
        <v>0</v>
      </c>
      <c r="O29" s="147">
        <f>SUM(O30)</f>
        <v>0</v>
      </c>
      <c r="P29" s="147">
        <f>SUM(P30)</f>
        <v>0</v>
      </c>
      <c r="Q29" s="147">
        <f>SUM(Q30)</f>
        <v>0</v>
      </c>
    </row>
    <row r="30" spans="2:17" ht="15">
      <c r="B30" s="150" t="s">
        <v>114</v>
      </c>
      <c r="C30" s="146">
        <f t="shared" si="0"/>
        <v>-150000000</v>
      </c>
      <c r="D30" s="147">
        <f t="shared" si="1"/>
        <v>-522261480</v>
      </c>
      <c r="E30" s="147">
        <f t="shared" si="1"/>
        <v>-208289360</v>
      </c>
      <c r="F30" s="147">
        <f t="shared" si="1"/>
        <v>-84852970</v>
      </c>
      <c r="G30" s="147">
        <f t="shared" si="1"/>
        <v>665403810</v>
      </c>
      <c r="H30" s="146">
        <f t="shared" si="2"/>
        <v>-150000000</v>
      </c>
      <c r="I30" s="147">
        <v>-522261480</v>
      </c>
      <c r="J30" s="147">
        <v>-208289360</v>
      </c>
      <c r="K30" s="147">
        <v>-84852970</v>
      </c>
      <c r="L30" s="147">
        <v>665403810</v>
      </c>
      <c r="M30" s="146">
        <f t="shared" si="3"/>
        <v>0</v>
      </c>
      <c r="N30" s="147">
        <v>0</v>
      </c>
      <c r="O30" s="147">
        <v>0</v>
      </c>
      <c r="P30" s="147">
        <v>0</v>
      </c>
      <c r="Q30" s="147">
        <v>0</v>
      </c>
    </row>
    <row r="31" spans="2:17" ht="15">
      <c r="B31" s="149" t="s">
        <v>51</v>
      </c>
      <c r="C31" s="146">
        <f t="shared" si="0"/>
        <v>5273980000</v>
      </c>
      <c r="D31" s="147">
        <f t="shared" si="1"/>
        <v>1586285700</v>
      </c>
      <c r="E31" s="147">
        <f t="shared" si="1"/>
        <v>2366901750</v>
      </c>
      <c r="F31" s="147">
        <f t="shared" si="1"/>
        <v>317927750</v>
      </c>
      <c r="G31" s="147">
        <f t="shared" si="1"/>
        <v>1002864800</v>
      </c>
      <c r="H31" s="146">
        <f t="shared" si="2"/>
        <v>3884150000</v>
      </c>
      <c r="I31" s="147">
        <f>SUM(I32)</f>
        <v>1297077000</v>
      </c>
      <c r="J31" s="147">
        <f>SUM(J32)</f>
        <v>1935370000</v>
      </c>
      <c r="K31" s="147">
        <f>SUM(K32)</f>
        <v>19000000</v>
      </c>
      <c r="L31" s="147">
        <f>SUM(L32)</f>
        <v>632703000</v>
      </c>
      <c r="M31" s="146">
        <f t="shared" si="3"/>
        <v>1389830000</v>
      </c>
      <c r="N31" s="147">
        <f>SUM(N32)</f>
        <v>289208700</v>
      </c>
      <c r="O31" s="147">
        <f>SUM(O32)</f>
        <v>431531750</v>
      </c>
      <c r="P31" s="147">
        <f>SUM(P32)</f>
        <v>298927750</v>
      </c>
      <c r="Q31" s="147">
        <f>SUM(Q32)</f>
        <v>370161800</v>
      </c>
    </row>
    <row r="32" spans="2:17" ht="15">
      <c r="B32" s="150" t="s">
        <v>48</v>
      </c>
      <c r="C32" s="146">
        <f t="shared" si="0"/>
        <v>5273980000</v>
      </c>
      <c r="D32" s="147">
        <f t="shared" si="1"/>
        <v>1586285700</v>
      </c>
      <c r="E32" s="147">
        <f t="shared" si="1"/>
        <v>2366901750</v>
      </c>
      <c r="F32" s="147">
        <f t="shared" si="1"/>
        <v>317927750</v>
      </c>
      <c r="G32" s="147">
        <f t="shared" si="1"/>
        <v>1002864800</v>
      </c>
      <c r="H32" s="146">
        <f t="shared" si="2"/>
        <v>3884150000</v>
      </c>
      <c r="I32" s="147">
        <v>1297077000</v>
      </c>
      <c r="J32" s="147">
        <v>1935370000</v>
      </c>
      <c r="K32" s="147">
        <v>19000000</v>
      </c>
      <c r="L32" s="147">
        <v>632703000</v>
      </c>
      <c r="M32" s="146">
        <f t="shared" si="3"/>
        <v>1389830000</v>
      </c>
      <c r="N32" s="147">
        <v>289208700</v>
      </c>
      <c r="O32" s="147">
        <v>431531750</v>
      </c>
      <c r="P32" s="147">
        <v>298927750</v>
      </c>
      <c r="Q32" s="147">
        <v>370161800</v>
      </c>
    </row>
    <row r="33" spans="2:17" ht="15">
      <c r="B33" s="148" t="s">
        <v>115</v>
      </c>
      <c r="C33" s="146">
        <f t="shared" si="0"/>
        <v>2736560000</v>
      </c>
      <c r="D33" s="147">
        <f t="shared" si="1"/>
        <v>285035000</v>
      </c>
      <c r="E33" s="147">
        <f t="shared" si="1"/>
        <v>1918925000</v>
      </c>
      <c r="F33" s="147">
        <f t="shared" si="1"/>
        <v>261900000</v>
      </c>
      <c r="G33" s="147">
        <f t="shared" si="1"/>
        <v>270700000</v>
      </c>
      <c r="H33" s="146">
        <f t="shared" si="2"/>
        <v>2736560000</v>
      </c>
      <c r="I33" s="147">
        <f>SUM(I34,I37)</f>
        <v>285035000</v>
      </c>
      <c r="J33" s="147">
        <f>SUM(J34,J37)</f>
        <v>1918925000</v>
      </c>
      <c r="K33" s="147">
        <f>SUM(K34,K37)</f>
        <v>261900000</v>
      </c>
      <c r="L33" s="147">
        <f>SUM(L34,L37)</f>
        <v>270700000</v>
      </c>
      <c r="M33" s="146">
        <f t="shared" si="3"/>
        <v>0</v>
      </c>
      <c r="N33" s="147">
        <f>SUM(N34,N37)</f>
        <v>0</v>
      </c>
      <c r="O33" s="147">
        <f>SUM(O34,O37)</f>
        <v>0</v>
      </c>
      <c r="P33" s="147">
        <f>SUM(P34,P37)</f>
        <v>0</v>
      </c>
      <c r="Q33" s="147">
        <f>SUM(Q34,Q37)</f>
        <v>0</v>
      </c>
    </row>
    <row r="34" spans="2:17" ht="15">
      <c r="B34" s="149" t="s">
        <v>47</v>
      </c>
      <c r="C34" s="146">
        <f t="shared" si="0"/>
        <v>42835000</v>
      </c>
      <c r="D34" s="147">
        <f t="shared" si="1"/>
        <v>12835000</v>
      </c>
      <c r="E34" s="147">
        <f t="shared" si="1"/>
        <v>12000000</v>
      </c>
      <c r="F34" s="147">
        <f t="shared" si="1"/>
        <v>10000000</v>
      </c>
      <c r="G34" s="147">
        <f t="shared" si="1"/>
        <v>8000000</v>
      </c>
      <c r="H34" s="146">
        <f t="shared" si="2"/>
        <v>42835000</v>
      </c>
      <c r="I34" s="147">
        <f>SUM(I35:I36)</f>
        <v>12835000</v>
      </c>
      <c r="J34" s="147">
        <f>SUM(J35:J36)</f>
        <v>12000000</v>
      </c>
      <c r="K34" s="147">
        <f>SUM(K35:K36)</f>
        <v>10000000</v>
      </c>
      <c r="L34" s="147">
        <f>SUM(L35:L36)</f>
        <v>8000000</v>
      </c>
      <c r="M34" s="146">
        <f t="shared" si="3"/>
        <v>0</v>
      </c>
      <c r="N34" s="147">
        <f>SUM(N35:N36)</f>
        <v>0</v>
      </c>
      <c r="O34" s="147">
        <f>SUM(O35:O36)</f>
        <v>0</v>
      </c>
      <c r="P34" s="147">
        <f>SUM(P35:P36)</f>
        <v>0</v>
      </c>
      <c r="Q34" s="147">
        <f>SUM(Q35:Q36)</f>
        <v>0</v>
      </c>
    </row>
    <row r="35" spans="2:17" ht="15">
      <c r="B35" s="150" t="s">
        <v>50</v>
      </c>
      <c r="C35" s="146">
        <f t="shared" si="0"/>
        <v>40000000</v>
      </c>
      <c r="D35" s="147">
        <f t="shared" si="1"/>
        <v>10000000</v>
      </c>
      <c r="E35" s="147">
        <f t="shared" si="1"/>
        <v>12000000</v>
      </c>
      <c r="F35" s="147">
        <f t="shared" si="1"/>
        <v>10000000</v>
      </c>
      <c r="G35" s="147">
        <f t="shared" si="1"/>
        <v>8000000</v>
      </c>
      <c r="H35" s="146">
        <f t="shared" si="2"/>
        <v>40000000</v>
      </c>
      <c r="I35" s="147">
        <v>10000000</v>
      </c>
      <c r="J35" s="147">
        <v>12000000</v>
      </c>
      <c r="K35" s="147">
        <v>10000000</v>
      </c>
      <c r="L35" s="147">
        <v>8000000</v>
      </c>
      <c r="M35" s="146">
        <f t="shared" si="3"/>
        <v>0</v>
      </c>
      <c r="N35" s="147">
        <v>0</v>
      </c>
      <c r="O35" s="147">
        <v>0</v>
      </c>
      <c r="P35" s="147">
        <v>0</v>
      </c>
      <c r="Q35" s="147">
        <v>0</v>
      </c>
    </row>
    <row r="36" spans="2:17" ht="15">
      <c r="B36" s="150" t="s">
        <v>48</v>
      </c>
      <c r="C36" s="146">
        <f t="shared" si="0"/>
        <v>2835000</v>
      </c>
      <c r="D36" s="147">
        <f t="shared" si="1"/>
        <v>2835000</v>
      </c>
      <c r="E36" s="147">
        <f t="shared" si="1"/>
        <v>0</v>
      </c>
      <c r="F36" s="147">
        <f t="shared" si="1"/>
        <v>0</v>
      </c>
      <c r="G36" s="147">
        <f t="shared" si="1"/>
        <v>0</v>
      </c>
      <c r="H36" s="146">
        <f t="shared" si="2"/>
        <v>2835000</v>
      </c>
      <c r="I36" s="147">
        <v>2835000</v>
      </c>
      <c r="J36" s="147">
        <v>0</v>
      </c>
      <c r="K36" s="147">
        <v>0</v>
      </c>
      <c r="L36" s="147">
        <v>0</v>
      </c>
      <c r="M36" s="146">
        <f t="shared" si="3"/>
        <v>0</v>
      </c>
      <c r="N36" s="147">
        <v>0</v>
      </c>
      <c r="O36" s="147">
        <v>0</v>
      </c>
      <c r="P36" s="147">
        <v>0</v>
      </c>
      <c r="Q36" s="147">
        <v>0</v>
      </c>
    </row>
    <row r="37" spans="2:17" ht="15">
      <c r="B37" s="149" t="s">
        <v>51</v>
      </c>
      <c r="C37" s="146">
        <f t="shared" si="0"/>
        <v>2693725000</v>
      </c>
      <c r="D37" s="147">
        <f t="shared" si="1"/>
        <v>272200000</v>
      </c>
      <c r="E37" s="147">
        <f t="shared" si="1"/>
        <v>1906925000</v>
      </c>
      <c r="F37" s="147">
        <f t="shared" si="1"/>
        <v>251900000</v>
      </c>
      <c r="G37" s="147">
        <f t="shared" si="1"/>
        <v>262700000</v>
      </c>
      <c r="H37" s="146">
        <f t="shared" si="2"/>
        <v>2693725000</v>
      </c>
      <c r="I37" s="147">
        <f>SUM(I38:I39)</f>
        <v>272200000</v>
      </c>
      <c r="J37" s="147">
        <f>SUM(J38:J39)</f>
        <v>1906925000</v>
      </c>
      <c r="K37" s="147">
        <f>SUM(K38:K39)</f>
        <v>251900000</v>
      </c>
      <c r="L37" s="147">
        <f>SUM(L38:L39)</f>
        <v>262700000</v>
      </c>
      <c r="M37" s="146">
        <f t="shared" si="3"/>
        <v>0</v>
      </c>
      <c r="N37" s="147">
        <f>SUM(N38:N39)</f>
        <v>0</v>
      </c>
      <c r="O37" s="147">
        <f>SUM(O38:O39)</f>
        <v>0</v>
      </c>
      <c r="P37" s="147">
        <f>SUM(P38:P39)</f>
        <v>0</v>
      </c>
      <c r="Q37" s="147">
        <f>SUM(Q38:Q39)</f>
        <v>0</v>
      </c>
    </row>
    <row r="38" spans="2:17" ht="15">
      <c r="B38" s="150" t="s">
        <v>48</v>
      </c>
      <c r="C38" s="146">
        <f t="shared" si="0"/>
        <v>2690000000</v>
      </c>
      <c r="D38" s="147">
        <f t="shared" si="1"/>
        <v>272200000</v>
      </c>
      <c r="E38" s="147">
        <f t="shared" si="1"/>
        <v>1905200000</v>
      </c>
      <c r="F38" s="147">
        <f t="shared" si="1"/>
        <v>249900000</v>
      </c>
      <c r="G38" s="147">
        <f t="shared" si="1"/>
        <v>262700000</v>
      </c>
      <c r="H38" s="146">
        <f t="shared" si="2"/>
        <v>2690000000</v>
      </c>
      <c r="I38" s="147">
        <v>272200000</v>
      </c>
      <c r="J38" s="147">
        <v>1905200000</v>
      </c>
      <c r="K38" s="147">
        <v>249900000</v>
      </c>
      <c r="L38" s="147">
        <v>262700000</v>
      </c>
      <c r="M38" s="146">
        <f t="shared" si="3"/>
        <v>0</v>
      </c>
      <c r="N38" s="147">
        <v>0</v>
      </c>
      <c r="O38" s="147">
        <v>0</v>
      </c>
      <c r="P38" s="147">
        <v>0</v>
      </c>
      <c r="Q38" s="147">
        <v>0</v>
      </c>
    </row>
    <row r="39" spans="2:17" ht="15.75" thickBot="1">
      <c r="B39" s="151" t="s">
        <v>116</v>
      </c>
      <c r="C39" s="152">
        <f t="shared" si="0"/>
        <v>3725000</v>
      </c>
      <c r="D39" s="153">
        <f t="shared" si="1"/>
        <v>0</v>
      </c>
      <c r="E39" s="153">
        <f t="shared" si="1"/>
        <v>1725000</v>
      </c>
      <c r="F39" s="153">
        <f t="shared" si="1"/>
        <v>2000000</v>
      </c>
      <c r="G39" s="153">
        <f t="shared" si="1"/>
        <v>0</v>
      </c>
      <c r="H39" s="152">
        <f t="shared" si="2"/>
        <v>3725000</v>
      </c>
      <c r="I39" s="153">
        <v>0</v>
      </c>
      <c r="J39" s="153">
        <v>1725000</v>
      </c>
      <c r="K39" s="153">
        <v>2000000</v>
      </c>
      <c r="L39" s="153">
        <v>0</v>
      </c>
      <c r="M39" s="152">
        <f t="shared" si="3"/>
        <v>0</v>
      </c>
      <c r="N39" s="153">
        <v>0</v>
      </c>
      <c r="O39" s="153">
        <v>0</v>
      </c>
      <c r="P39" s="153">
        <v>0</v>
      </c>
      <c r="Q39" s="153">
        <v>0</v>
      </c>
    </row>
    <row r="40" spans="2:17" ht="15.75" thickTop="1">
      <c r="B40" s="3" t="s">
        <v>117</v>
      </c>
      <c r="C40" s="11">
        <f>C19-C20+C27</f>
        <v>0</v>
      </c>
      <c r="D40" s="11">
        <f t="shared" ref="D40:Q40" si="4">D19-D20+D27</f>
        <v>0</v>
      </c>
      <c r="E40" s="11">
        <f t="shared" si="4"/>
        <v>0</v>
      </c>
      <c r="F40" s="11">
        <f t="shared" si="4"/>
        <v>0</v>
      </c>
      <c r="G40" s="11">
        <f t="shared" si="4"/>
        <v>0</v>
      </c>
      <c r="H40" s="11">
        <f t="shared" si="4"/>
        <v>0</v>
      </c>
      <c r="I40" s="11">
        <f t="shared" si="4"/>
        <v>0</v>
      </c>
      <c r="J40" s="11">
        <f t="shared" si="4"/>
        <v>0</v>
      </c>
      <c r="K40" s="11">
        <f>K19-K20+K27</f>
        <v>0</v>
      </c>
      <c r="L40" s="11">
        <f t="shared" si="4"/>
        <v>0</v>
      </c>
      <c r="M40" s="11">
        <f t="shared" si="4"/>
        <v>0</v>
      </c>
      <c r="N40" s="11">
        <f t="shared" si="4"/>
        <v>0</v>
      </c>
      <c r="O40" s="11">
        <f t="shared" si="4"/>
        <v>0</v>
      </c>
      <c r="P40" s="11">
        <f t="shared" si="4"/>
        <v>0</v>
      </c>
      <c r="Q40" s="11">
        <f t="shared" si="4"/>
        <v>0</v>
      </c>
    </row>
    <row r="42" spans="2:17" ht="15.75" thickBot="1">
      <c r="B42" s="3" t="s">
        <v>118</v>
      </c>
      <c r="C42" s="11">
        <f t="shared" ref="C42:C52" si="5">SUM(D42:G42)</f>
        <v>17933020000</v>
      </c>
      <c r="D42" s="11">
        <f t="shared" ref="D42:G52" si="6">SUM(I42,N42)</f>
        <v>4099637520</v>
      </c>
      <c r="E42" s="11">
        <f t="shared" si="6"/>
        <v>4942718390</v>
      </c>
      <c r="F42" s="11">
        <f t="shared" si="6"/>
        <v>3635406380</v>
      </c>
      <c r="G42" s="11">
        <f t="shared" si="6"/>
        <v>5255257710</v>
      </c>
      <c r="H42" s="13">
        <f t="shared" ref="H42:H52" si="7">SUM(I42:L42)</f>
        <v>16493710000</v>
      </c>
      <c r="I42" s="11">
        <f>SUM(I43:I46)</f>
        <v>3797640820</v>
      </c>
      <c r="J42" s="11">
        <f t="shared" ref="J42:L42" si="8">SUM(J43:J46)</f>
        <v>4499968640</v>
      </c>
      <c r="K42" s="11">
        <f t="shared" si="8"/>
        <v>3325360630</v>
      </c>
      <c r="L42" s="11">
        <f t="shared" si="8"/>
        <v>4870739910</v>
      </c>
      <c r="M42" s="13">
        <f t="shared" ref="M42:M51" si="9">SUM(N42:Q42)</f>
        <v>1439310000</v>
      </c>
      <c r="N42" s="11">
        <f t="shared" ref="N42:Q42" si="10">SUM(N43:N46)</f>
        <v>301996700</v>
      </c>
      <c r="O42" s="11">
        <f t="shared" si="10"/>
        <v>442749750</v>
      </c>
      <c r="P42" s="11">
        <f t="shared" si="10"/>
        <v>310045750</v>
      </c>
      <c r="Q42" s="11">
        <f t="shared" si="10"/>
        <v>384517800</v>
      </c>
    </row>
    <row r="43" spans="2:17" ht="16.5" thickTop="1" thickBot="1">
      <c r="B43" s="4" t="s">
        <v>1</v>
      </c>
      <c r="C43" s="11">
        <f t="shared" si="5"/>
        <v>12249040000</v>
      </c>
      <c r="D43" s="12">
        <f t="shared" si="6"/>
        <v>2996891700</v>
      </c>
      <c r="E43" s="12">
        <f t="shared" si="6"/>
        <v>2666869000</v>
      </c>
      <c r="F43" s="12">
        <f t="shared" si="6"/>
        <v>3296231600</v>
      </c>
      <c r="G43" s="12">
        <f t="shared" si="6"/>
        <v>3289047700</v>
      </c>
      <c r="H43" s="13">
        <f t="shared" si="7"/>
        <v>12199560000</v>
      </c>
      <c r="I43" s="12">
        <f>I3</f>
        <v>2984103700</v>
      </c>
      <c r="J43" s="12">
        <f t="shared" ref="J43:L43" si="11">J3</f>
        <v>2655651000</v>
      </c>
      <c r="K43" s="12">
        <f t="shared" si="11"/>
        <v>3285113600</v>
      </c>
      <c r="L43" s="12">
        <f t="shared" si="11"/>
        <v>3274691700</v>
      </c>
      <c r="M43" s="13">
        <f t="shared" si="9"/>
        <v>49480000</v>
      </c>
      <c r="N43" s="12">
        <f>N3</f>
        <v>12788000</v>
      </c>
      <c r="O43" s="12">
        <f t="shared" ref="O43:Q43" si="12">O3</f>
        <v>11218000</v>
      </c>
      <c r="P43" s="12">
        <f t="shared" si="12"/>
        <v>11118000</v>
      </c>
      <c r="Q43" s="12">
        <f t="shared" si="12"/>
        <v>14356000</v>
      </c>
    </row>
    <row r="44" spans="2:17" ht="16.5" thickTop="1" thickBot="1">
      <c r="B44" s="4" t="s">
        <v>42</v>
      </c>
      <c r="C44" s="11">
        <f t="shared" si="5"/>
        <v>350000000</v>
      </c>
      <c r="D44" s="12">
        <f t="shared" si="6"/>
        <v>18719200</v>
      </c>
      <c r="E44" s="12">
        <f t="shared" si="6"/>
        <v>76670100</v>
      </c>
      <c r="F44" s="12">
        <f t="shared" si="6"/>
        <v>66000000</v>
      </c>
      <c r="G44" s="12">
        <f t="shared" si="6"/>
        <v>188610700</v>
      </c>
      <c r="H44" s="13">
        <f t="shared" si="7"/>
        <v>350000000</v>
      </c>
      <c r="I44" s="12">
        <f>I18</f>
        <v>18719200</v>
      </c>
      <c r="J44" s="12">
        <f t="shared" ref="J44:L44" si="13">J18</f>
        <v>76670100</v>
      </c>
      <c r="K44" s="12">
        <f t="shared" si="13"/>
        <v>66000000</v>
      </c>
      <c r="L44" s="12">
        <f t="shared" si="13"/>
        <v>188610700</v>
      </c>
      <c r="M44" s="13">
        <f t="shared" si="9"/>
        <v>0</v>
      </c>
      <c r="N44" s="12">
        <f>N18</f>
        <v>0</v>
      </c>
      <c r="O44" s="12">
        <f t="shared" ref="O44:Q44" si="14">O18</f>
        <v>0</v>
      </c>
      <c r="P44" s="12">
        <f t="shared" si="14"/>
        <v>0</v>
      </c>
      <c r="Q44" s="12">
        <f t="shared" si="14"/>
        <v>0</v>
      </c>
    </row>
    <row r="45" spans="2:17" ht="16.5" thickTop="1" thickBot="1">
      <c r="B45" s="4" t="s">
        <v>119</v>
      </c>
      <c r="C45" s="11">
        <f t="shared" si="5"/>
        <v>210000000</v>
      </c>
      <c r="D45" s="12">
        <f t="shared" si="6"/>
        <v>20002400</v>
      </c>
      <c r="E45" s="12">
        <f t="shared" si="6"/>
        <v>40566900</v>
      </c>
      <c r="F45" s="12">
        <f t="shared" si="6"/>
        <v>40100000</v>
      </c>
      <c r="G45" s="12">
        <f t="shared" si="6"/>
        <v>109330700</v>
      </c>
      <c r="H45" s="13">
        <f t="shared" si="7"/>
        <v>210000000</v>
      </c>
      <c r="I45" s="12">
        <f>I24-I25</f>
        <v>20002400</v>
      </c>
      <c r="J45" s="12">
        <f t="shared" ref="J45:L45" si="15">J24-J25</f>
        <v>40566900</v>
      </c>
      <c r="K45" s="12">
        <f t="shared" si="15"/>
        <v>40100000</v>
      </c>
      <c r="L45" s="12">
        <f t="shared" si="15"/>
        <v>109330700</v>
      </c>
      <c r="M45" s="13">
        <f t="shared" si="9"/>
        <v>0</v>
      </c>
      <c r="N45" s="12">
        <f>N24-N25</f>
        <v>0</v>
      </c>
      <c r="O45" s="12">
        <f t="shared" ref="O45:Q45" si="16">O24-O25</f>
        <v>0</v>
      </c>
      <c r="P45" s="12">
        <f t="shared" si="16"/>
        <v>0</v>
      </c>
      <c r="Q45" s="12">
        <f t="shared" si="16"/>
        <v>0</v>
      </c>
    </row>
    <row r="46" spans="2:17" ht="16.5" thickTop="1" thickBot="1">
      <c r="B46" s="4" t="s">
        <v>49</v>
      </c>
      <c r="C46" s="11">
        <f t="shared" si="5"/>
        <v>5123980000</v>
      </c>
      <c r="D46" s="12">
        <f t="shared" si="6"/>
        <v>1064024220</v>
      </c>
      <c r="E46" s="12">
        <f t="shared" si="6"/>
        <v>2158612390</v>
      </c>
      <c r="F46" s="12">
        <f t="shared" si="6"/>
        <v>233074780</v>
      </c>
      <c r="G46" s="12">
        <f t="shared" si="6"/>
        <v>1668268610</v>
      </c>
      <c r="H46" s="13">
        <f t="shared" si="7"/>
        <v>3734150000</v>
      </c>
      <c r="I46" s="12">
        <f>I28</f>
        <v>774815520</v>
      </c>
      <c r="J46" s="12">
        <f t="shared" ref="J46:L46" si="17">J28</f>
        <v>1727080640</v>
      </c>
      <c r="K46" s="12">
        <f t="shared" si="17"/>
        <v>-65852970</v>
      </c>
      <c r="L46" s="12">
        <f t="shared" si="17"/>
        <v>1298106810</v>
      </c>
      <c r="M46" s="13">
        <f t="shared" si="9"/>
        <v>1389830000</v>
      </c>
      <c r="N46" s="12">
        <f>N28</f>
        <v>289208700</v>
      </c>
      <c r="O46" s="12">
        <f t="shared" ref="O46:Q46" si="18">O28</f>
        <v>431531750</v>
      </c>
      <c r="P46" s="12">
        <f t="shared" si="18"/>
        <v>298927750</v>
      </c>
      <c r="Q46" s="12">
        <f t="shared" si="18"/>
        <v>370161800</v>
      </c>
    </row>
    <row r="47" spans="2:17" ht="16.5" thickTop="1" thickBot="1">
      <c r="B47" s="3" t="s">
        <v>120</v>
      </c>
      <c r="C47" s="11">
        <f t="shared" si="5"/>
        <v>19498746800</v>
      </c>
      <c r="D47" s="11">
        <f t="shared" si="6"/>
        <v>4316465901</v>
      </c>
      <c r="E47" s="11">
        <f t="shared" si="6"/>
        <v>6155972979</v>
      </c>
      <c r="F47" s="11">
        <f t="shared" si="6"/>
        <v>4396361324</v>
      </c>
      <c r="G47" s="11">
        <f t="shared" si="6"/>
        <v>4629946596</v>
      </c>
      <c r="H47" s="13">
        <f t="shared" si="7"/>
        <v>18059436800</v>
      </c>
      <c r="I47" s="11">
        <f t="shared" ref="I47:L47" si="19">SUM(I48:I51)</f>
        <v>4014469201</v>
      </c>
      <c r="J47" s="11">
        <f t="shared" si="19"/>
        <v>5713223229</v>
      </c>
      <c r="K47" s="11">
        <f t="shared" si="19"/>
        <v>4086315574</v>
      </c>
      <c r="L47" s="11">
        <f t="shared" si="19"/>
        <v>4245428796</v>
      </c>
      <c r="M47" s="13">
        <f t="shared" si="9"/>
        <v>1439310000</v>
      </c>
      <c r="N47" s="11">
        <f t="shared" ref="N47:Q47" si="20">SUM(N48:N51)</f>
        <v>301996700</v>
      </c>
      <c r="O47" s="11">
        <f t="shared" si="20"/>
        <v>442749750</v>
      </c>
      <c r="P47" s="11">
        <f t="shared" si="20"/>
        <v>310045750</v>
      </c>
      <c r="Q47" s="11">
        <f t="shared" si="20"/>
        <v>384517800</v>
      </c>
    </row>
    <row r="48" spans="2:17" ht="16.5" thickTop="1" thickBot="1">
      <c r="B48" s="4" t="s">
        <v>96</v>
      </c>
      <c r="C48" s="11">
        <f t="shared" si="5"/>
        <v>13898912878</v>
      </c>
      <c r="D48" s="12">
        <f t="shared" si="6"/>
        <v>3477322101</v>
      </c>
      <c r="E48" s="12">
        <f t="shared" si="6"/>
        <v>3474263079</v>
      </c>
      <c r="F48" s="12">
        <f t="shared" si="6"/>
        <v>3403267230</v>
      </c>
      <c r="G48" s="12">
        <f t="shared" si="6"/>
        <v>3544060468</v>
      </c>
      <c r="H48" s="13">
        <f t="shared" si="7"/>
        <v>13674486878</v>
      </c>
      <c r="I48" s="12">
        <f>I7</f>
        <v>3399105401</v>
      </c>
      <c r="J48" s="12">
        <f t="shared" ref="J48:L48" si="21">J7</f>
        <v>3419017329</v>
      </c>
      <c r="K48" s="12">
        <f t="shared" si="21"/>
        <v>3339072480</v>
      </c>
      <c r="L48" s="12">
        <f t="shared" si="21"/>
        <v>3517291668</v>
      </c>
      <c r="M48" s="13">
        <f t="shared" si="9"/>
        <v>224426000</v>
      </c>
      <c r="N48" s="12">
        <f>N7</f>
        <v>78216700</v>
      </c>
      <c r="O48" s="12">
        <f t="shared" ref="O48:Q48" si="22">O7</f>
        <v>55245750</v>
      </c>
      <c r="P48" s="12">
        <f t="shared" si="22"/>
        <v>64194750</v>
      </c>
      <c r="Q48" s="12">
        <f t="shared" si="22"/>
        <v>26768800</v>
      </c>
    </row>
    <row r="49" spans="2:17" ht="16.5" thickTop="1" thickBot="1">
      <c r="B49" s="4" t="s">
        <v>121</v>
      </c>
      <c r="C49" s="11">
        <f t="shared" si="5"/>
        <v>2546443922</v>
      </c>
      <c r="D49" s="12">
        <f t="shared" si="6"/>
        <v>428443800</v>
      </c>
      <c r="E49" s="12">
        <f t="shared" si="6"/>
        <v>643294900</v>
      </c>
      <c r="F49" s="12">
        <f t="shared" si="6"/>
        <v>716069094</v>
      </c>
      <c r="G49" s="12">
        <f t="shared" si="6"/>
        <v>758636128</v>
      </c>
      <c r="H49" s="13">
        <f t="shared" si="7"/>
        <v>1648389922</v>
      </c>
      <c r="I49" s="12">
        <f>I17</f>
        <v>330328800</v>
      </c>
      <c r="J49" s="12">
        <f t="shared" ref="J49:L49" si="23">J17</f>
        <v>375280900</v>
      </c>
      <c r="K49" s="12">
        <f t="shared" si="23"/>
        <v>485343094</v>
      </c>
      <c r="L49" s="12">
        <f t="shared" si="23"/>
        <v>457437128</v>
      </c>
      <c r="M49" s="13">
        <f t="shared" si="9"/>
        <v>898054000</v>
      </c>
      <c r="N49" s="12">
        <f>N17</f>
        <v>98115000</v>
      </c>
      <c r="O49" s="12">
        <f t="shared" ref="O49:Q49" si="24">O17</f>
        <v>268014000</v>
      </c>
      <c r="P49" s="12">
        <f t="shared" si="24"/>
        <v>230726000</v>
      </c>
      <c r="Q49" s="12">
        <f t="shared" si="24"/>
        <v>301199000</v>
      </c>
    </row>
    <row r="50" spans="2:17" ht="16.5" thickTop="1" thickBot="1">
      <c r="B50" s="4" t="s">
        <v>122</v>
      </c>
      <c r="C50" s="11">
        <f t="shared" si="5"/>
        <v>316830000</v>
      </c>
      <c r="D50" s="12">
        <f t="shared" si="6"/>
        <v>125665000</v>
      </c>
      <c r="E50" s="12">
        <f t="shared" si="6"/>
        <v>119490000</v>
      </c>
      <c r="F50" s="12">
        <f t="shared" si="6"/>
        <v>15125000</v>
      </c>
      <c r="G50" s="12">
        <f t="shared" si="6"/>
        <v>56550000</v>
      </c>
      <c r="H50" s="13">
        <f t="shared" si="7"/>
        <v>0</v>
      </c>
      <c r="I50" s="12">
        <f>I21-I22</f>
        <v>0</v>
      </c>
      <c r="J50" s="12">
        <f t="shared" ref="J50:L50" si="25">J21-J22</f>
        <v>0</v>
      </c>
      <c r="K50" s="12">
        <f t="shared" si="25"/>
        <v>0</v>
      </c>
      <c r="L50" s="12">
        <f t="shared" si="25"/>
        <v>0</v>
      </c>
      <c r="M50" s="13">
        <f t="shared" si="9"/>
        <v>316830000</v>
      </c>
      <c r="N50" s="12">
        <f>N21-N22</f>
        <v>125665000</v>
      </c>
      <c r="O50" s="12">
        <f t="shared" ref="O50:Q50" si="26">O21-O22</f>
        <v>119490000</v>
      </c>
      <c r="P50" s="12">
        <f t="shared" si="26"/>
        <v>15125000</v>
      </c>
      <c r="Q50" s="12">
        <f t="shared" si="26"/>
        <v>56550000</v>
      </c>
    </row>
    <row r="51" spans="2:17" ht="16.5" thickTop="1" thickBot="1">
      <c r="B51" s="4" t="s">
        <v>123</v>
      </c>
      <c r="C51" s="11">
        <f t="shared" si="5"/>
        <v>2736560000</v>
      </c>
      <c r="D51" s="12">
        <f t="shared" si="6"/>
        <v>285035000</v>
      </c>
      <c r="E51" s="12">
        <f t="shared" si="6"/>
        <v>1918925000</v>
      </c>
      <c r="F51" s="12">
        <f t="shared" si="6"/>
        <v>261900000</v>
      </c>
      <c r="G51" s="12">
        <f t="shared" si="6"/>
        <v>270700000</v>
      </c>
      <c r="H51" s="13">
        <f t="shared" si="7"/>
        <v>2736560000</v>
      </c>
      <c r="I51" s="12">
        <f>I33</f>
        <v>285035000</v>
      </c>
      <c r="J51" s="12">
        <f t="shared" ref="J51:L51" si="27">J33</f>
        <v>1918925000</v>
      </c>
      <c r="K51" s="12">
        <f t="shared" si="27"/>
        <v>261900000</v>
      </c>
      <c r="L51" s="12">
        <f t="shared" si="27"/>
        <v>270700000</v>
      </c>
      <c r="M51" s="13">
        <f t="shared" si="9"/>
        <v>0</v>
      </c>
      <c r="N51" s="12">
        <f>N33</f>
        <v>0</v>
      </c>
      <c r="O51" s="12">
        <f t="shared" ref="O51:Q51" si="28">O33</f>
        <v>0</v>
      </c>
      <c r="P51" s="12">
        <f t="shared" si="28"/>
        <v>0</v>
      </c>
      <c r="Q51" s="12">
        <f t="shared" si="28"/>
        <v>0</v>
      </c>
    </row>
    <row r="52" spans="2:17" ht="16.5" thickTop="1" thickBot="1">
      <c r="B52" s="3" t="s">
        <v>52</v>
      </c>
      <c r="C52" s="11">
        <f t="shared" si="5"/>
        <v>-1565726800</v>
      </c>
      <c r="D52" s="11">
        <f t="shared" si="6"/>
        <v>-216828381</v>
      </c>
      <c r="E52" s="11">
        <f t="shared" si="6"/>
        <v>-1213254589</v>
      </c>
      <c r="F52" s="11">
        <f t="shared" si="6"/>
        <v>-760954944</v>
      </c>
      <c r="G52" s="11">
        <f t="shared" si="6"/>
        <v>625311114</v>
      </c>
      <c r="H52" s="13">
        <f t="shared" si="7"/>
        <v>-1565726800</v>
      </c>
      <c r="I52" s="11">
        <f>I42-I47</f>
        <v>-216828381</v>
      </c>
      <c r="J52" s="11">
        <f t="shared" ref="J52:Q52" si="29">J42-J47</f>
        <v>-1213254589</v>
      </c>
      <c r="K52" s="11">
        <f t="shared" si="29"/>
        <v>-760954944</v>
      </c>
      <c r="L52" s="11">
        <f t="shared" si="29"/>
        <v>625311114</v>
      </c>
      <c r="M52" s="11">
        <f t="shared" si="29"/>
        <v>0</v>
      </c>
      <c r="N52" s="11">
        <f t="shared" si="29"/>
        <v>0</v>
      </c>
      <c r="O52" s="11">
        <f t="shared" si="29"/>
        <v>0</v>
      </c>
      <c r="P52" s="11">
        <f t="shared" si="29"/>
        <v>0</v>
      </c>
      <c r="Q52" s="11">
        <f t="shared" si="29"/>
        <v>0</v>
      </c>
    </row>
    <row r="53" spans="2:17" ht="13.5" thickTop="1"/>
  </sheetData>
  <pageMargins left="1" right="1" top="1" bottom="1" header="1" footer="1"/>
  <pageSetup orientation="portrait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O71"/>
  <sheetViews>
    <sheetView view="pageBreakPreview" zoomScale="83" zoomScaleNormal="83" zoomScaleSheetLayoutView="83" workbookViewId="0">
      <pane xSplit="3" ySplit="6" topLeftCell="D7" activePane="bottomRight" state="frozen"/>
      <selection activeCell="B70" sqref="B70"/>
      <selection pane="topRight" activeCell="B70" sqref="B70"/>
      <selection pane="bottomLeft" activeCell="B70" sqref="B70"/>
      <selection pane="bottomRight" activeCell="B26" sqref="B26"/>
    </sheetView>
  </sheetViews>
  <sheetFormatPr defaultRowHeight="13.5"/>
  <cols>
    <col min="1" max="1" width="9.140625" style="32"/>
    <col min="2" max="2" width="79.7109375" style="123" customWidth="1"/>
    <col min="3" max="3" width="16.7109375" style="23" customWidth="1"/>
    <col min="4" max="4" width="17" style="31" customWidth="1"/>
    <col min="5" max="5" width="16.5703125" style="31" customWidth="1"/>
    <col min="6" max="6" width="16.7109375" style="31" customWidth="1"/>
    <col min="7" max="7" width="16.5703125" style="31" customWidth="1"/>
    <col min="8" max="8" width="12.28515625" style="25" customWidth="1"/>
    <col min="9" max="9" width="17.42578125" style="25" customWidth="1"/>
    <col min="10" max="10" width="12.5703125" style="33" customWidth="1"/>
    <col min="11" max="11" width="12.85546875" style="34" customWidth="1"/>
    <col min="12" max="12" width="13" style="34" customWidth="1"/>
    <col min="13" max="13" width="11.42578125" style="34" customWidth="1"/>
    <col min="14" max="14" width="5.5703125" style="31" customWidth="1"/>
    <col min="15" max="15" width="7.5703125" style="31" bestFit="1" customWidth="1"/>
    <col min="16" max="257" width="9.140625" style="31"/>
    <col min="258" max="258" width="79.7109375" style="31" customWidth="1"/>
    <col min="259" max="259" width="16.7109375" style="31" customWidth="1"/>
    <col min="260" max="260" width="17" style="31" customWidth="1"/>
    <col min="261" max="261" width="16.5703125" style="31" customWidth="1"/>
    <col min="262" max="262" width="16.7109375" style="31" customWidth="1"/>
    <col min="263" max="263" width="16.5703125" style="31" customWidth="1"/>
    <col min="264" max="264" width="12.28515625" style="31" customWidth="1"/>
    <col min="265" max="265" width="17.42578125" style="31" customWidth="1"/>
    <col min="266" max="266" width="12.5703125" style="31" customWidth="1"/>
    <col min="267" max="267" width="12.85546875" style="31" customWidth="1"/>
    <col min="268" max="268" width="13" style="31" customWidth="1"/>
    <col min="269" max="269" width="11.42578125" style="31" customWidth="1"/>
    <col min="270" max="270" width="5.5703125" style="31" customWidth="1"/>
    <col min="271" max="271" width="7.5703125" style="31" bestFit="1" customWidth="1"/>
    <col min="272" max="513" width="9.140625" style="31"/>
    <col min="514" max="514" width="79.7109375" style="31" customWidth="1"/>
    <col min="515" max="515" width="16.7109375" style="31" customWidth="1"/>
    <col min="516" max="516" width="17" style="31" customWidth="1"/>
    <col min="517" max="517" width="16.5703125" style="31" customWidth="1"/>
    <col min="518" max="518" width="16.7109375" style="31" customWidth="1"/>
    <col min="519" max="519" width="16.5703125" style="31" customWidth="1"/>
    <col min="520" max="520" width="12.28515625" style="31" customWidth="1"/>
    <col min="521" max="521" width="17.42578125" style="31" customWidth="1"/>
    <col min="522" max="522" width="12.5703125" style="31" customWidth="1"/>
    <col min="523" max="523" width="12.85546875" style="31" customWidth="1"/>
    <col min="524" max="524" width="13" style="31" customWidth="1"/>
    <col min="525" max="525" width="11.42578125" style="31" customWidth="1"/>
    <col min="526" max="526" width="5.5703125" style="31" customWidth="1"/>
    <col min="527" max="527" width="7.5703125" style="31" bestFit="1" customWidth="1"/>
    <col min="528" max="769" width="9.140625" style="31"/>
    <col min="770" max="770" width="79.7109375" style="31" customWidth="1"/>
    <col min="771" max="771" width="16.7109375" style="31" customWidth="1"/>
    <col min="772" max="772" width="17" style="31" customWidth="1"/>
    <col min="773" max="773" width="16.5703125" style="31" customWidth="1"/>
    <col min="774" max="774" width="16.7109375" style="31" customWidth="1"/>
    <col min="775" max="775" width="16.5703125" style="31" customWidth="1"/>
    <col min="776" max="776" width="12.28515625" style="31" customWidth="1"/>
    <col min="777" max="777" width="17.42578125" style="31" customWidth="1"/>
    <col min="778" max="778" width="12.5703125" style="31" customWidth="1"/>
    <col min="779" max="779" width="12.85546875" style="31" customWidth="1"/>
    <col min="780" max="780" width="13" style="31" customWidth="1"/>
    <col min="781" max="781" width="11.42578125" style="31" customWidth="1"/>
    <col min="782" max="782" width="5.5703125" style="31" customWidth="1"/>
    <col min="783" max="783" width="7.5703125" style="31" bestFit="1" customWidth="1"/>
    <col min="784" max="1025" width="9.140625" style="31"/>
    <col min="1026" max="1026" width="79.7109375" style="31" customWidth="1"/>
    <col min="1027" max="1027" width="16.7109375" style="31" customWidth="1"/>
    <col min="1028" max="1028" width="17" style="31" customWidth="1"/>
    <col min="1029" max="1029" width="16.5703125" style="31" customWidth="1"/>
    <col min="1030" max="1030" width="16.7109375" style="31" customWidth="1"/>
    <col min="1031" max="1031" width="16.5703125" style="31" customWidth="1"/>
    <col min="1032" max="1032" width="12.28515625" style="31" customWidth="1"/>
    <col min="1033" max="1033" width="17.42578125" style="31" customWidth="1"/>
    <col min="1034" max="1034" width="12.5703125" style="31" customWidth="1"/>
    <col min="1035" max="1035" width="12.85546875" style="31" customWidth="1"/>
    <col min="1036" max="1036" width="13" style="31" customWidth="1"/>
    <col min="1037" max="1037" width="11.42578125" style="31" customWidth="1"/>
    <col min="1038" max="1038" width="5.5703125" style="31" customWidth="1"/>
    <col min="1039" max="1039" width="7.5703125" style="31" bestFit="1" customWidth="1"/>
    <col min="1040" max="1281" width="9.140625" style="31"/>
    <col min="1282" max="1282" width="79.7109375" style="31" customWidth="1"/>
    <col min="1283" max="1283" width="16.7109375" style="31" customWidth="1"/>
    <col min="1284" max="1284" width="17" style="31" customWidth="1"/>
    <col min="1285" max="1285" width="16.5703125" style="31" customWidth="1"/>
    <col min="1286" max="1286" width="16.7109375" style="31" customWidth="1"/>
    <col min="1287" max="1287" width="16.5703125" style="31" customWidth="1"/>
    <col min="1288" max="1288" width="12.28515625" style="31" customWidth="1"/>
    <col min="1289" max="1289" width="17.42578125" style="31" customWidth="1"/>
    <col min="1290" max="1290" width="12.5703125" style="31" customWidth="1"/>
    <col min="1291" max="1291" width="12.85546875" style="31" customWidth="1"/>
    <col min="1292" max="1292" width="13" style="31" customWidth="1"/>
    <col min="1293" max="1293" width="11.42578125" style="31" customWidth="1"/>
    <col min="1294" max="1294" width="5.5703125" style="31" customWidth="1"/>
    <col min="1295" max="1295" width="7.5703125" style="31" bestFit="1" customWidth="1"/>
    <col min="1296" max="1537" width="9.140625" style="31"/>
    <col min="1538" max="1538" width="79.7109375" style="31" customWidth="1"/>
    <col min="1539" max="1539" width="16.7109375" style="31" customWidth="1"/>
    <col min="1540" max="1540" width="17" style="31" customWidth="1"/>
    <col min="1541" max="1541" width="16.5703125" style="31" customWidth="1"/>
    <col min="1542" max="1542" width="16.7109375" style="31" customWidth="1"/>
    <col min="1543" max="1543" width="16.5703125" style="31" customWidth="1"/>
    <col min="1544" max="1544" width="12.28515625" style="31" customWidth="1"/>
    <col min="1545" max="1545" width="17.42578125" style="31" customWidth="1"/>
    <col min="1546" max="1546" width="12.5703125" style="31" customWidth="1"/>
    <col min="1547" max="1547" width="12.85546875" style="31" customWidth="1"/>
    <col min="1548" max="1548" width="13" style="31" customWidth="1"/>
    <col min="1549" max="1549" width="11.42578125" style="31" customWidth="1"/>
    <col min="1550" max="1550" width="5.5703125" style="31" customWidth="1"/>
    <col min="1551" max="1551" width="7.5703125" style="31" bestFit="1" customWidth="1"/>
    <col min="1552" max="1793" width="9.140625" style="31"/>
    <col min="1794" max="1794" width="79.7109375" style="31" customWidth="1"/>
    <col min="1795" max="1795" width="16.7109375" style="31" customWidth="1"/>
    <col min="1796" max="1796" width="17" style="31" customWidth="1"/>
    <col min="1797" max="1797" width="16.5703125" style="31" customWidth="1"/>
    <col min="1798" max="1798" width="16.7109375" style="31" customWidth="1"/>
    <col min="1799" max="1799" width="16.5703125" style="31" customWidth="1"/>
    <col min="1800" max="1800" width="12.28515625" style="31" customWidth="1"/>
    <col min="1801" max="1801" width="17.42578125" style="31" customWidth="1"/>
    <col min="1802" max="1802" width="12.5703125" style="31" customWidth="1"/>
    <col min="1803" max="1803" width="12.85546875" style="31" customWidth="1"/>
    <col min="1804" max="1804" width="13" style="31" customWidth="1"/>
    <col min="1805" max="1805" width="11.42578125" style="31" customWidth="1"/>
    <col min="1806" max="1806" width="5.5703125" style="31" customWidth="1"/>
    <col min="1807" max="1807" width="7.5703125" style="31" bestFit="1" customWidth="1"/>
    <col min="1808" max="2049" width="9.140625" style="31"/>
    <col min="2050" max="2050" width="79.7109375" style="31" customWidth="1"/>
    <col min="2051" max="2051" width="16.7109375" style="31" customWidth="1"/>
    <col min="2052" max="2052" width="17" style="31" customWidth="1"/>
    <col min="2053" max="2053" width="16.5703125" style="31" customWidth="1"/>
    <col min="2054" max="2054" width="16.7109375" style="31" customWidth="1"/>
    <col min="2055" max="2055" width="16.5703125" style="31" customWidth="1"/>
    <col min="2056" max="2056" width="12.28515625" style="31" customWidth="1"/>
    <col min="2057" max="2057" width="17.42578125" style="31" customWidth="1"/>
    <col min="2058" max="2058" width="12.5703125" style="31" customWidth="1"/>
    <col min="2059" max="2059" width="12.85546875" style="31" customWidth="1"/>
    <col min="2060" max="2060" width="13" style="31" customWidth="1"/>
    <col min="2061" max="2061" width="11.42578125" style="31" customWidth="1"/>
    <col min="2062" max="2062" width="5.5703125" style="31" customWidth="1"/>
    <col min="2063" max="2063" width="7.5703125" style="31" bestFit="1" customWidth="1"/>
    <col min="2064" max="2305" width="9.140625" style="31"/>
    <col min="2306" max="2306" width="79.7109375" style="31" customWidth="1"/>
    <col min="2307" max="2307" width="16.7109375" style="31" customWidth="1"/>
    <col min="2308" max="2308" width="17" style="31" customWidth="1"/>
    <col min="2309" max="2309" width="16.5703125" style="31" customWidth="1"/>
    <col min="2310" max="2310" width="16.7109375" style="31" customWidth="1"/>
    <col min="2311" max="2311" width="16.5703125" style="31" customWidth="1"/>
    <col min="2312" max="2312" width="12.28515625" style="31" customWidth="1"/>
    <col min="2313" max="2313" width="17.42578125" style="31" customWidth="1"/>
    <col min="2314" max="2314" width="12.5703125" style="31" customWidth="1"/>
    <col min="2315" max="2315" width="12.85546875" style="31" customWidth="1"/>
    <col min="2316" max="2316" width="13" style="31" customWidth="1"/>
    <col min="2317" max="2317" width="11.42578125" style="31" customWidth="1"/>
    <col min="2318" max="2318" width="5.5703125" style="31" customWidth="1"/>
    <col min="2319" max="2319" width="7.5703125" style="31" bestFit="1" customWidth="1"/>
    <col min="2320" max="2561" width="9.140625" style="31"/>
    <col min="2562" max="2562" width="79.7109375" style="31" customWidth="1"/>
    <col min="2563" max="2563" width="16.7109375" style="31" customWidth="1"/>
    <col min="2564" max="2564" width="17" style="31" customWidth="1"/>
    <col min="2565" max="2565" width="16.5703125" style="31" customWidth="1"/>
    <col min="2566" max="2566" width="16.7109375" style="31" customWidth="1"/>
    <col min="2567" max="2567" width="16.5703125" style="31" customWidth="1"/>
    <col min="2568" max="2568" width="12.28515625" style="31" customWidth="1"/>
    <col min="2569" max="2569" width="17.42578125" style="31" customWidth="1"/>
    <col min="2570" max="2570" width="12.5703125" style="31" customWidth="1"/>
    <col min="2571" max="2571" width="12.85546875" style="31" customWidth="1"/>
    <col min="2572" max="2572" width="13" style="31" customWidth="1"/>
    <col min="2573" max="2573" width="11.42578125" style="31" customWidth="1"/>
    <col min="2574" max="2574" width="5.5703125" style="31" customWidth="1"/>
    <col min="2575" max="2575" width="7.5703125" style="31" bestFit="1" customWidth="1"/>
    <col min="2576" max="2817" width="9.140625" style="31"/>
    <col min="2818" max="2818" width="79.7109375" style="31" customWidth="1"/>
    <col min="2819" max="2819" width="16.7109375" style="31" customWidth="1"/>
    <col min="2820" max="2820" width="17" style="31" customWidth="1"/>
    <col min="2821" max="2821" width="16.5703125" style="31" customWidth="1"/>
    <col min="2822" max="2822" width="16.7109375" style="31" customWidth="1"/>
    <col min="2823" max="2823" width="16.5703125" style="31" customWidth="1"/>
    <col min="2824" max="2824" width="12.28515625" style="31" customWidth="1"/>
    <col min="2825" max="2825" width="17.42578125" style="31" customWidth="1"/>
    <col min="2826" max="2826" width="12.5703125" style="31" customWidth="1"/>
    <col min="2827" max="2827" width="12.85546875" style="31" customWidth="1"/>
    <col min="2828" max="2828" width="13" style="31" customWidth="1"/>
    <col min="2829" max="2829" width="11.42578125" style="31" customWidth="1"/>
    <col min="2830" max="2830" width="5.5703125" style="31" customWidth="1"/>
    <col min="2831" max="2831" width="7.5703125" style="31" bestFit="1" customWidth="1"/>
    <col min="2832" max="3073" width="9.140625" style="31"/>
    <col min="3074" max="3074" width="79.7109375" style="31" customWidth="1"/>
    <col min="3075" max="3075" width="16.7109375" style="31" customWidth="1"/>
    <col min="3076" max="3076" width="17" style="31" customWidth="1"/>
    <col min="3077" max="3077" width="16.5703125" style="31" customWidth="1"/>
    <col min="3078" max="3078" width="16.7109375" style="31" customWidth="1"/>
    <col min="3079" max="3079" width="16.5703125" style="31" customWidth="1"/>
    <col min="3080" max="3080" width="12.28515625" style="31" customWidth="1"/>
    <col min="3081" max="3081" width="17.42578125" style="31" customWidth="1"/>
    <col min="3082" max="3082" width="12.5703125" style="31" customWidth="1"/>
    <col min="3083" max="3083" width="12.85546875" style="31" customWidth="1"/>
    <col min="3084" max="3084" width="13" style="31" customWidth="1"/>
    <col min="3085" max="3085" width="11.42578125" style="31" customWidth="1"/>
    <col min="3086" max="3086" width="5.5703125" style="31" customWidth="1"/>
    <col min="3087" max="3087" width="7.5703125" style="31" bestFit="1" customWidth="1"/>
    <col min="3088" max="3329" width="9.140625" style="31"/>
    <col min="3330" max="3330" width="79.7109375" style="31" customWidth="1"/>
    <col min="3331" max="3331" width="16.7109375" style="31" customWidth="1"/>
    <col min="3332" max="3332" width="17" style="31" customWidth="1"/>
    <col min="3333" max="3333" width="16.5703125" style="31" customWidth="1"/>
    <col min="3334" max="3334" width="16.7109375" style="31" customWidth="1"/>
    <col min="3335" max="3335" width="16.5703125" style="31" customWidth="1"/>
    <col min="3336" max="3336" width="12.28515625" style="31" customWidth="1"/>
    <col min="3337" max="3337" width="17.42578125" style="31" customWidth="1"/>
    <col min="3338" max="3338" width="12.5703125" style="31" customWidth="1"/>
    <col min="3339" max="3339" width="12.85546875" style="31" customWidth="1"/>
    <col min="3340" max="3340" width="13" style="31" customWidth="1"/>
    <col min="3341" max="3341" width="11.42578125" style="31" customWidth="1"/>
    <col min="3342" max="3342" width="5.5703125" style="31" customWidth="1"/>
    <col min="3343" max="3343" width="7.5703125" style="31" bestFit="1" customWidth="1"/>
    <col min="3344" max="3585" width="9.140625" style="31"/>
    <col min="3586" max="3586" width="79.7109375" style="31" customWidth="1"/>
    <col min="3587" max="3587" width="16.7109375" style="31" customWidth="1"/>
    <col min="3588" max="3588" width="17" style="31" customWidth="1"/>
    <col min="3589" max="3589" width="16.5703125" style="31" customWidth="1"/>
    <col min="3590" max="3590" width="16.7109375" style="31" customWidth="1"/>
    <col min="3591" max="3591" width="16.5703125" style="31" customWidth="1"/>
    <col min="3592" max="3592" width="12.28515625" style="31" customWidth="1"/>
    <col min="3593" max="3593" width="17.42578125" style="31" customWidth="1"/>
    <col min="3594" max="3594" width="12.5703125" style="31" customWidth="1"/>
    <col min="3595" max="3595" width="12.85546875" style="31" customWidth="1"/>
    <col min="3596" max="3596" width="13" style="31" customWidth="1"/>
    <col min="3597" max="3597" width="11.42578125" style="31" customWidth="1"/>
    <col min="3598" max="3598" width="5.5703125" style="31" customWidth="1"/>
    <col min="3599" max="3599" width="7.5703125" style="31" bestFit="1" customWidth="1"/>
    <col min="3600" max="3841" width="9.140625" style="31"/>
    <col min="3842" max="3842" width="79.7109375" style="31" customWidth="1"/>
    <col min="3843" max="3843" width="16.7109375" style="31" customWidth="1"/>
    <col min="3844" max="3844" width="17" style="31" customWidth="1"/>
    <col min="3845" max="3845" width="16.5703125" style="31" customWidth="1"/>
    <col min="3846" max="3846" width="16.7109375" style="31" customWidth="1"/>
    <col min="3847" max="3847" width="16.5703125" style="31" customWidth="1"/>
    <col min="3848" max="3848" width="12.28515625" style="31" customWidth="1"/>
    <col min="3849" max="3849" width="17.42578125" style="31" customWidth="1"/>
    <col min="3850" max="3850" width="12.5703125" style="31" customWidth="1"/>
    <col min="3851" max="3851" width="12.85546875" style="31" customWidth="1"/>
    <col min="3852" max="3852" width="13" style="31" customWidth="1"/>
    <col min="3853" max="3853" width="11.42578125" style="31" customWidth="1"/>
    <col min="3854" max="3854" width="5.5703125" style="31" customWidth="1"/>
    <col min="3855" max="3855" width="7.5703125" style="31" bestFit="1" customWidth="1"/>
    <col min="3856" max="4097" width="9.140625" style="31"/>
    <col min="4098" max="4098" width="79.7109375" style="31" customWidth="1"/>
    <col min="4099" max="4099" width="16.7109375" style="31" customWidth="1"/>
    <col min="4100" max="4100" width="17" style="31" customWidth="1"/>
    <col min="4101" max="4101" width="16.5703125" style="31" customWidth="1"/>
    <col min="4102" max="4102" width="16.7109375" style="31" customWidth="1"/>
    <col min="4103" max="4103" width="16.5703125" style="31" customWidth="1"/>
    <col min="4104" max="4104" width="12.28515625" style="31" customWidth="1"/>
    <col min="4105" max="4105" width="17.42578125" style="31" customWidth="1"/>
    <col min="4106" max="4106" width="12.5703125" style="31" customWidth="1"/>
    <col min="4107" max="4107" width="12.85546875" style="31" customWidth="1"/>
    <col min="4108" max="4108" width="13" style="31" customWidth="1"/>
    <col min="4109" max="4109" width="11.42578125" style="31" customWidth="1"/>
    <col min="4110" max="4110" width="5.5703125" style="31" customWidth="1"/>
    <col min="4111" max="4111" width="7.5703125" style="31" bestFit="1" customWidth="1"/>
    <col min="4112" max="4353" width="9.140625" style="31"/>
    <col min="4354" max="4354" width="79.7109375" style="31" customWidth="1"/>
    <col min="4355" max="4355" width="16.7109375" style="31" customWidth="1"/>
    <col min="4356" max="4356" width="17" style="31" customWidth="1"/>
    <col min="4357" max="4357" width="16.5703125" style="31" customWidth="1"/>
    <col min="4358" max="4358" width="16.7109375" style="31" customWidth="1"/>
    <col min="4359" max="4359" width="16.5703125" style="31" customWidth="1"/>
    <col min="4360" max="4360" width="12.28515625" style="31" customWidth="1"/>
    <col min="4361" max="4361" width="17.42578125" style="31" customWidth="1"/>
    <col min="4362" max="4362" width="12.5703125" style="31" customWidth="1"/>
    <col min="4363" max="4363" width="12.85546875" style="31" customWidth="1"/>
    <col min="4364" max="4364" width="13" style="31" customWidth="1"/>
    <col min="4365" max="4365" width="11.42578125" style="31" customWidth="1"/>
    <col min="4366" max="4366" width="5.5703125" style="31" customWidth="1"/>
    <col min="4367" max="4367" width="7.5703125" style="31" bestFit="1" customWidth="1"/>
    <col min="4368" max="4609" width="9.140625" style="31"/>
    <col min="4610" max="4610" width="79.7109375" style="31" customWidth="1"/>
    <col min="4611" max="4611" width="16.7109375" style="31" customWidth="1"/>
    <col min="4612" max="4612" width="17" style="31" customWidth="1"/>
    <col min="4613" max="4613" width="16.5703125" style="31" customWidth="1"/>
    <col min="4614" max="4614" width="16.7109375" style="31" customWidth="1"/>
    <col min="4615" max="4615" width="16.5703125" style="31" customWidth="1"/>
    <col min="4616" max="4616" width="12.28515625" style="31" customWidth="1"/>
    <col min="4617" max="4617" width="17.42578125" style="31" customWidth="1"/>
    <col min="4618" max="4618" width="12.5703125" style="31" customWidth="1"/>
    <col min="4619" max="4619" width="12.85546875" style="31" customWidth="1"/>
    <col min="4620" max="4620" width="13" style="31" customWidth="1"/>
    <col min="4621" max="4621" width="11.42578125" style="31" customWidth="1"/>
    <col min="4622" max="4622" width="5.5703125" style="31" customWidth="1"/>
    <col min="4623" max="4623" width="7.5703125" style="31" bestFit="1" customWidth="1"/>
    <col min="4624" max="4865" width="9.140625" style="31"/>
    <col min="4866" max="4866" width="79.7109375" style="31" customWidth="1"/>
    <col min="4867" max="4867" width="16.7109375" style="31" customWidth="1"/>
    <col min="4868" max="4868" width="17" style="31" customWidth="1"/>
    <col min="4869" max="4869" width="16.5703125" style="31" customWidth="1"/>
    <col min="4870" max="4870" width="16.7109375" style="31" customWidth="1"/>
    <col min="4871" max="4871" width="16.5703125" style="31" customWidth="1"/>
    <col min="4872" max="4872" width="12.28515625" style="31" customWidth="1"/>
    <col min="4873" max="4873" width="17.42578125" style="31" customWidth="1"/>
    <col min="4874" max="4874" width="12.5703125" style="31" customWidth="1"/>
    <col min="4875" max="4875" width="12.85546875" style="31" customWidth="1"/>
    <col min="4876" max="4876" width="13" style="31" customWidth="1"/>
    <col min="4877" max="4877" width="11.42578125" style="31" customWidth="1"/>
    <col min="4878" max="4878" width="5.5703125" style="31" customWidth="1"/>
    <col min="4879" max="4879" width="7.5703125" style="31" bestFit="1" customWidth="1"/>
    <col min="4880" max="5121" width="9.140625" style="31"/>
    <col min="5122" max="5122" width="79.7109375" style="31" customWidth="1"/>
    <col min="5123" max="5123" width="16.7109375" style="31" customWidth="1"/>
    <col min="5124" max="5124" width="17" style="31" customWidth="1"/>
    <col min="5125" max="5125" width="16.5703125" style="31" customWidth="1"/>
    <col min="5126" max="5126" width="16.7109375" style="31" customWidth="1"/>
    <col min="5127" max="5127" width="16.5703125" style="31" customWidth="1"/>
    <col min="5128" max="5128" width="12.28515625" style="31" customWidth="1"/>
    <col min="5129" max="5129" width="17.42578125" style="31" customWidth="1"/>
    <col min="5130" max="5130" width="12.5703125" style="31" customWidth="1"/>
    <col min="5131" max="5131" width="12.85546875" style="31" customWidth="1"/>
    <col min="5132" max="5132" width="13" style="31" customWidth="1"/>
    <col min="5133" max="5133" width="11.42578125" style="31" customWidth="1"/>
    <col min="5134" max="5134" width="5.5703125" style="31" customWidth="1"/>
    <col min="5135" max="5135" width="7.5703125" style="31" bestFit="1" customWidth="1"/>
    <col min="5136" max="5377" width="9.140625" style="31"/>
    <col min="5378" max="5378" width="79.7109375" style="31" customWidth="1"/>
    <col min="5379" max="5379" width="16.7109375" style="31" customWidth="1"/>
    <col min="5380" max="5380" width="17" style="31" customWidth="1"/>
    <col min="5381" max="5381" width="16.5703125" style="31" customWidth="1"/>
    <col min="5382" max="5382" width="16.7109375" style="31" customWidth="1"/>
    <col min="5383" max="5383" width="16.5703125" style="31" customWidth="1"/>
    <col min="5384" max="5384" width="12.28515625" style="31" customWidth="1"/>
    <col min="5385" max="5385" width="17.42578125" style="31" customWidth="1"/>
    <col min="5386" max="5386" width="12.5703125" style="31" customWidth="1"/>
    <col min="5387" max="5387" width="12.85546875" style="31" customWidth="1"/>
    <col min="5388" max="5388" width="13" style="31" customWidth="1"/>
    <col min="5389" max="5389" width="11.42578125" style="31" customWidth="1"/>
    <col min="5390" max="5390" width="5.5703125" style="31" customWidth="1"/>
    <col min="5391" max="5391" width="7.5703125" style="31" bestFit="1" customWidth="1"/>
    <col min="5392" max="5633" width="9.140625" style="31"/>
    <col min="5634" max="5634" width="79.7109375" style="31" customWidth="1"/>
    <col min="5635" max="5635" width="16.7109375" style="31" customWidth="1"/>
    <col min="5636" max="5636" width="17" style="31" customWidth="1"/>
    <col min="5637" max="5637" width="16.5703125" style="31" customWidth="1"/>
    <col min="5638" max="5638" width="16.7109375" style="31" customWidth="1"/>
    <col min="5639" max="5639" width="16.5703125" style="31" customWidth="1"/>
    <col min="5640" max="5640" width="12.28515625" style="31" customWidth="1"/>
    <col min="5641" max="5641" width="17.42578125" style="31" customWidth="1"/>
    <col min="5642" max="5642" width="12.5703125" style="31" customWidth="1"/>
    <col min="5643" max="5643" width="12.85546875" style="31" customWidth="1"/>
    <col min="5644" max="5644" width="13" style="31" customWidth="1"/>
    <col min="5645" max="5645" width="11.42578125" style="31" customWidth="1"/>
    <col min="5646" max="5646" width="5.5703125" style="31" customWidth="1"/>
    <col min="5647" max="5647" width="7.5703125" style="31" bestFit="1" customWidth="1"/>
    <col min="5648" max="5889" width="9.140625" style="31"/>
    <col min="5890" max="5890" width="79.7109375" style="31" customWidth="1"/>
    <col min="5891" max="5891" width="16.7109375" style="31" customWidth="1"/>
    <col min="5892" max="5892" width="17" style="31" customWidth="1"/>
    <col min="5893" max="5893" width="16.5703125" style="31" customWidth="1"/>
    <col min="5894" max="5894" width="16.7109375" style="31" customWidth="1"/>
    <col min="5895" max="5895" width="16.5703125" style="31" customWidth="1"/>
    <col min="5896" max="5896" width="12.28515625" style="31" customWidth="1"/>
    <col min="5897" max="5897" width="17.42578125" style="31" customWidth="1"/>
    <col min="5898" max="5898" width="12.5703125" style="31" customWidth="1"/>
    <col min="5899" max="5899" width="12.85546875" style="31" customWidth="1"/>
    <col min="5900" max="5900" width="13" style="31" customWidth="1"/>
    <col min="5901" max="5901" width="11.42578125" style="31" customWidth="1"/>
    <col min="5902" max="5902" width="5.5703125" style="31" customWidth="1"/>
    <col min="5903" max="5903" width="7.5703125" style="31" bestFit="1" customWidth="1"/>
    <col min="5904" max="6145" width="9.140625" style="31"/>
    <col min="6146" max="6146" width="79.7109375" style="31" customWidth="1"/>
    <col min="6147" max="6147" width="16.7109375" style="31" customWidth="1"/>
    <col min="6148" max="6148" width="17" style="31" customWidth="1"/>
    <col min="6149" max="6149" width="16.5703125" style="31" customWidth="1"/>
    <col min="6150" max="6150" width="16.7109375" style="31" customWidth="1"/>
    <col min="6151" max="6151" width="16.5703125" style="31" customWidth="1"/>
    <col min="6152" max="6152" width="12.28515625" style="31" customWidth="1"/>
    <col min="6153" max="6153" width="17.42578125" style="31" customWidth="1"/>
    <col min="6154" max="6154" width="12.5703125" style="31" customWidth="1"/>
    <col min="6155" max="6155" width="12.85546875" style="31" customWidth="1"/>
    <col min="6156" max="6156" width="13" style="31" customWidth="1"/>
    <col min="6157" max="6157" width="11.42578125" style="31" customWidth="1"/>
    <col min="6158" max="6158" width="5.5703125" style="31" customWidth="1"/>
    <col min="6159" max="6159" width="7.5703125" style="31" bestFit="1" customWidth="1"/>
    <col min="6160" max="6401" width="9.140625" style="31"/>
    <col min="6402" max="6402" width="79.7109375" style="31" customWidth="1"/>
    <col min="6403" max="6403" width="16.7109375" style="31" customWidth="1"/>
    <col min="6404" max="6404" width="17" style="31" customWidth="1"/>
    <col min="6405" max="6405" width="16.5703125" style="31" customWidth="1"/>
    <col min="6406" max="6406" width="16.7109375" style="31" customWidth="1"/>
    <col min="6407" max="6407" width="16.5703125" style="31" customWidth="1"/>
    <col min="6408" max="6408" width="12.28515625" style="31" customWidth="1"/>
    <col min="6409" max="6409" width="17.42578125" style="31" customWidth="1"/>
    <col min="6410" max="6410" width="12.5703125" style="31" customWidth="1"/>
    <col min="6411" max="6411" width="12.85546875" style="31" customWidth="1"/>
    <col min="6412" max="6412" width="13" style="31" customWidth="1"/>
    <col min="6413" max="6413" width="11.42578125" style="31" customWidth="1"/>
    <col min="6414" max="6414" width="5.5703125" style="31" customWidth="1"/>
    <col min="6415" max="6415" width="7.5703125" style="31" bestFit="1" customWidth="1"/>
    <col min="6416" max="6657" width="9.140625" style="31"/>
    <col min="6658" max="6658" width="79.7109375" style="31" customWidth="1"/>
    <col min="6659" max="6659" width="16.7109375" style="31" customWidth="1"/>
    <col min="6660" max="6660" width="17" style="31" customWidth="1"/>
    <col min="6661" max="6661" width="16.5703125" style="31" customWidth="1"/>
    <col min="6662" max="6662" width="16.7109375" style="31" customWidth="1"/>
    <col min="6663" max="6663" width="16.5703125" style="31" customWidth="1"/>
    <col min="6664" max="6664" width="12.28515625" style="31" customWidth="1"/>
    <col min="6665" max="6665" width="17.42578125" style="31" customWidth="1"/>
    <col min="6666" max="6666" width="12.5703125" style="31" customWidth="1"/>
    <col min="6667" max="6667" width="12.85546875" style="31" customWidth="1"/>
    <col min="6668" max="6668" width="13" style="31" customWidth="1"/>
    <col min="6669" max="6669" width="11.42578125" style="31" customWidth="1"/>
    <col min="6670" max="6670" width="5.5703125" style="31" customWidth="1"/>
    <col min="6671" max="6671" width="7.5703125" style="31" bestFit="1" customWidth="1"/>
    <col min="6672" max="6913" width="9.140625" style="31"/>
    <col min="6914" max="6914" width="79.7109375" style="31" customWidth="1"/>
    <col min="6915" max="6915" width="16.7109375" style="31" customWidth="1"/>
    <col min="6916" max="6916" width="17" style="31" customWidth="1"/>
    <col min="6917" max="6917" width="16.5703125" style="31" customWidth="1"/>
    <col min="6918" max="6918" width="16.7109375" style="31" customWidth="1"/>
    <col min="6919" max="6919" width="16.5703125" style="31" customWidth="1"/>
    <col min="6920" max="6920" width="12.28515625" style="31" customWidth="1"/>
    <col min="6921" max="6921" width="17.42578125" style="31" customWidth="1"/>
    <col min="6922" max="6922" width="12.5703125" style="31" customWidth="1"/>
    <col min="6923" max="6923" width="12.85546875" style="31" customWidth="1"/>
    <col min="6924" max="6924" width="13" style="31" customWidth="1"/>
    <col min="6925" max="6925" width="11.42578125" style="31" customWidth="1"/>
    <col min="6926" max="6926" width="5.5703125" style="31" customWidth="1"/>
    <col min="6927" max="6927" width="7.5703125" style="31" bestFit="1" customWidth="1"/>
    <col min="6928" max="7169" width="9.140625" style="31"/>
    <col min="7170" max="7170" width="79.7109375" style="31" customWidth="1"/>
    <col min="7171" max="7171" width="16.7109375" style="31" customWidth="1"/>
    <col min="7172" max="7172" width="17" style="31" customWidth="1"/>
    <col min="7173" max="7173" width="16.5703125" style="31" customWidth="1"/>
    <col min="7174" max="7174" width="16.7109375" style="31" customWidth="1"/>
    <col min="7175" max="7175" width="16.5703125" style="31" customWidth="1"/>
    <col min="7176" max="7176" width="12.28515625" style="31" customWidth="1"/>
    <col min="7177" max="7177" width="17.42578125" style="31" customWidth="1"/>
    <col min="7178" max="7178" width="12.5703125" style="31" customWidth="1"/>
    <col min="7179" max="7179" width="12.85546875" style="31" customWidth="1"/>
    <col min="7180" max="7180" width="13" style="31" customWidth="1"/>
    <col min="7181" max="7181" width="11.42578125" style="31" customWidth="1"/>
    <col min="7182" max="7182" width="5.5703125" style="31" customWidth="1"/>
    <col min="7183" max="7183" width="7.5703125" style="31" bestFit="1" customWidth="1"/>
    <col min="7184" max="7425" width="9.140625" style="31"/>
    <col min="7426" max="7426" width="79.7109375" style="31" customWidth="1"/>
    <col min="7427" max="7427" width="16.7109375" style="31" customWidth="1"/>
    <col min="7428" max="7428" width="17" style="31" customWidth="1"/>
    <col min="7429" max="7429" width="16.5703125" style="31" customWidth="1"/>
    <col min="7430" max="7430" width="16.7109375" style="31" customWidth="1"/>
    <col min="7431" max="7431" width="16.5703125" style="31" customWidth="1"/>
    <col min="7432" max="7432" width="12.28515625" style="31" customWidth="1"/>
    <col min="7433" max="7433" width="17.42578125" style="31" customWidth="1"/>
    <col min="7434" max="7434" width="12.5703125" style="31" customWidth="1"/>
    <col min="7435" max="7435" width="12.85546875" style="31" customWidth="1"/>
    <col min="7436" max="7436" width="13" style="31" customWidth="1"/>
    <col min="7437" max="7437" width="11.42578125" style="31" customWidth="1"/>
    <col min="7438" max="7438" width="5.5703125" style="31" customWidth="1"/>
    <col min="7439" max="7439" width="7.5703125" style="31" bestFit="1" customWidth="1"/>
    <col min="7440" max="7681" width="9.140625" style="31"/>
    <col min="7682" max="7682" width="79.7109375" style="31" customWidth="1"/>
    <col min="7683" max="7683" width="16.7109375" style="31" customWidth="1"/>
    <col min="7684" max="7684" width="17" style="31" customWidth="1"/>
    <col min="7685" max="7685" width="16.5703125" style="31" customWidth="1"/>
    <col min="7686" max="7686" width="16.7109375" style="31" customWidth="1"/>
    <col min="7687" max="7687" width="16.5703125" style="31" customWidth="1"/>
    <col min="7688" max="7688" width="12.28515625" style="31" customWidth="1"/>
    <col min="7689" max="7689" width="17.42578125" style="31" customWidth="1"/>
    <col min="7690" max="7690" width="12.5703125" style="31" customWidth="1"/>
    <col min="7691" max="7691" width="12.85546875" style="31" customWidth="1"/>
    <col min="7692" max="7692" width="13" style="31" customWidth="1"/>
    <col min="7693" max="7693" width="11.42578125" style="31" customWidth="1"/>
    <col min="7694" max="7694" width="5.5703125" style="31" customWidth="1"/>
    <col min="7695" max="7695" width="7.5703125" style="31" bestFit="1" customWidth="1"/>
    <col min="7696" max="7937" width="9.140625" style="31"/>
    <col min="7938" max="7938" width="79.7109375" style="31" customWidth="1"/>
    <col min="7939" max="7939" width="16.7109375" style="31" customWidth="1"/>
    <col min="7940" max="7940" width="17" style="31" customWidth="1"/>
    <col min="7941" max="7941" width="16.5703125" style="31" customWidth="1"/>
    <col min="7942" max="7942" width="16.7109375" style="31" customWidth="1"/>
    <col min="7943" max="7943" width="16.5703125" style="31" customWidth="1"/>
    <col min="7944" max="7944" width="12.28515625" style="31" customWidth="1"/>
    <col min="7945" max="7945" width="17.42578125" style="31" customWidth="1"/>
    <col min="7946" max="7946" width="12.5703125" style="31" customWidth="1"/>
    <col min="7947" max="7947" width="12.85546875" style="31" customWidth="1"/>
    <col min="7948" max="7948" width="13" style="31" customWidth="1"/>
    <col min="7949" max="7949" width="11.42578125" style="31" customWidth="1"/>
    <col min="7950" max="7950" width="5.5703125" style="31" customWidth="1"/>
    <col min="7951" max="7951" width="7.5703125" style="31" bestFit="1" customWidth="1"/>
    <col min="7952" max="8193" width="9.140625" style="31"/>
    <col min="8194" max="8194" width="79.7109375" style="31" customWidth="1"/>
    <col min="8195" max="8195" width="16.7109375" style="31" customWidth="1"/>
    <col min="8196" max="8196" width="17" style="31" customWidth="1"/>
    <col min="8197" max="8197" width="16.5703125" style="31" customWidth="1"/>
    <col min="8198" max="8198" width="16.7109375" style="31" customWidth="1"/>
    <col min="8199" max="8199" width="16.5703125" style="31" customWidth="1"/>
    <col min="8200" max="8200" width="12.28515625" style="31" customWidth="1"/>
    <col min="8201" max="8201" width="17.42578125" style="31" customWidth="1"/>
    <col min="8202" max="8202" width="12.5703125" style="31" customWidth="1"/>
    <col min="8203" max="8203" width="12.85546875" style="31" customWidth="1"/>
    <col min="8204" max="8204" width="13" style="31" customWidth="1"/>
    <col min="8205" max="8205" width="11.42578125" style="31" customWidth="1"/>
    <col min="8206" max="8206" width="5.5703125" style="31" customWidth="1"/>
    <col min="8207" max="8207" width="7.5703125" style="31" bestFit="1" customWidth="1"/>
    <col min="8208" max="8449" width="9.140625" style="31"/>
    <col min="8450" max="8450" width="79.7109375" style="31" customWidth="1"/>
    <col min="8451" max="8451" width="16.7109375" style="31" customWidth="1"/>
    <col min="8452" max="8452" width="17" style="31" customWidth="1"/>
    <col min="8453" max="8453" width="16.5703125" style="31" customWidth="1"/>
    <col min="8454" max="8454" width="16.7109375" style="31" customWidth="1"/>
    <col min="8455" max="8455" width="16.5703125" style="31" customWidth="1"/>
    <col min="8456" max="8456" width="12.28515625" style="31" customWidth="1"/>
    <col min="8457" max="8457" width="17.42578125" style="31" customWidth="1"/>
    <col min="8458" max="8458" width="12.5703125" style="31" customWidth="1"/>
    <col min="8459" max="8459" width="12.85546875" style="31" customWidth="1"/>
    <col min="8460" max="8460" width="13" style="31" customWidth="1"/>
    <col min="8461" max="8461" width="11.42578125" style="31" customWidth="1"/>
    <col min="8462" max="8462" width="5.5703125" style="31" customWidth="1"/>
    <col min="8463" max="8463" width="7.5703125" style="31" bestFit="1" customWidth="1"/>
    <col min="8464" max="8705" width="9.140625" style="31"/>
    <col min="8706" max="8706" width="79.7109375" style="31" customWidth="1"/>
    <col min="8707" max="8707" width="16.7109375" style="31" customWidth="1"/>
    <col min="8708" max="8708" width="17" style="31" customWidth="1"/>
    <col min="8709" max="8709" width="16.5703125" style="31" customWidth="1"/>
    <col min="8710" max="8710" width="16.7109375" style="31" customWidth="1"/>
    <col min="8711" max="8711" width="16.5703125" style="31" customWidth="1"/>
    <col min="8712" max="8712" width="12.28515625" style="31" customWidth="1"/>
    <col min="8713" max="8713" width="17.42578125" style="31" customWidth="1"/>
    <col min="8714" max="8714" width="12.5703125" style="31" customWidth="1"/>
    <col min="8715" max="8715" width="12.85546875" style="31" customWidth="1"/>
    <col min="8716" max="8716" width="13" style="31" customWidth="1"/>
    <col min="8717" max="8717" width="11.42578125" style="31" customWidth="1"/>
    <col min="8718" max="8718" width="5.5703125" style="31" customWidth="1"/>
    <col min="8719" max="8719" width="7.5703125" style="31" bestFit="1" customWidth="1"/>
    <col min="8720" max="8961" width="9.140625" style="31"/>
    <col min="8962" max="8962" width="79.7109375" style="31" customWidth="1"/>
    <col min="8963" max="8963" width="16.7109375" style="31" customWidth="1"/>
    <col min="8964" max="8964" width="17" style="31" customWidth="1"/>
    <col min="8965" max="8965" width="16.5703125" style="31" customWidth="1"/>
    <col min="8966" max="8966" width="16.7109375" style="31" customWidth="1"/>
    <col min="8967" max="8967" width="16.5703125" style="31" customWidth="1"/>
    <col min="8968" max="8968" width="12.28515625" style="31" customWidth="1"/>
    <col min="8969" max="8969" width="17.42578125" style="31" customWidth="1"/>
    <col min="8970" max="8970" width="12.5703125" style="31" customWidth="1"/>
    <col min="8971" max="8971" width="12.85546875" style="31" customWidth="1"/>
    <col min="8972" max="8972" width="13" style="31" customWidth="1"/>
    <col min="8973" max="8973" width="11.42578125" style="31" customWidth="1"/>
    <col min="8974" max="8974" width="5.5703125" style="31" customWidth="1"/>
    <col min="8975" max="8975" width="7.5703125" style="31" bestFit="1" customWidth="1"/>
    <col min="8976" max="9217" width="9.140625" style="31"/>
    <col min="9218" max="9218" width="79.7109375" style="31" customWidth="1"/>
    <col min="9219" max="9219" width="16.7109375" style="31" customWidth="1"/>
    <col min="9220" max="9220" width="17" style="31" customWidth="1"/>
    <col min="9221" max="9221" width="16.5703125" style="31" customWidth="1"/>
    <col min="9222" max="9222" width="16.7109375" style="31" customWidth="1"/>
    <col min="9223" max="9223" width="16.5703125" style="31" customWidth="1"/>
    <col min="9224" max="9224" width="12.28515625" style="31" customWidth="1"/>
    <col min="9225" max="9225" width="17.42578125" style="31" customWidth="1"/>
    <col min="9226" max="9226" width="12.5703125" style="31" customWidth="1"/>
    <col min="9227" max="9227" width="12.85546875" style="31" customWidth="1"/>
    <col min="9228" max="9228" width="13" style="31" customWidth="1"/>
    <col min="9229" max="9229" width="11.42578125" style="31" customWidth="1"/>
    <col min="9230" max="9230" width="5.5703125" style="31" customWidth="1"/>
    <col min="9231" max="9231" width="7.5703125" style="31" bestFit="1" customWidth="1"/>
    <col min="9232" max="9473" width="9.140625" style="31"/>
    <col min="9474" max="9474" width="79.7109375" style="31" customWidth="1"/>
    <col min="9475" max="9475" width="16.7109375" style="31" customWidth="1"/>
    <col min="9476" max="9476" width="17" style="31" customWidth="1"/>
    <col min="9477" max="9477" width="16.5703125" style="31" customWidth="1"/>
    <col min="9478" max="9478" width="16.7109375" style="31" customWidth="1"/>
    <col min="9479" max="9479" width="16.5703125" style="31" customWidth="1"/>
    <col min="9480" max="9480" width="12.28515625" style="31" customWidth="1"/>
    <col min="9481" max="9481" width="17.42578125" style="31" customWidth="1"/>
    <col min="9482" max="9482" width="12.5703125" style="31" customWidth="1"/>
    <col min="9483" max="9483" width="12.85546875" style="31" customWidth="1"/>
    <col min="9484" max="9484" width="13" style="31" customWidth="1"/>
    <col min="9485" max="9485" width="11.42578125" style="31" customWidth="1"/>
    <col min="9486" max="9486" width="5.5703125" style="31" customWidth="1"/>
    <col min="9487" max="9487" width="7.5703125" style="31" bestFit="1" customWidth="1"/>
    <col min="9488" max="9729" width="9.140625" style="31"/>
    <col min="9730" max="9730" width="79.7109375" style="31" customWidth="1"/>
    <col min="9731" max="9731" width="16.7109375" style="31" customWidth="1"/>
    <col min="9732" max="9732" width="17" style="31" customWidth="1"/>
    <col min="9733" max="9733" width="16.5703125" style="31" customWidth="1"/>
    <col min="9734" max="9734" width="16.7109375" style="31" customWidth="1"/>
    <col min="9735" max="9735" width="16.5703125" style="31" customWidth="1"/>
    <col min="9736" max="9736" width="12.28515625" style="31" customWidth="1"/>
    <col min="9737" max="9737" width="17.42578125" style="31" customWidth="1"/>
    <col min="9738" max="9738" width="12.5703125" style="31" customWidth="1"/>
    <col min="9739" max="9739" width="12.85546875" style="31" customWidth="1"/>
    <col min="9740" max="9740" width="13" style="31" customWidth="1"/>
    <col min="9741" max="9741" width="11.42578125" style="31" customWidth="1"/>
    <col min="9742" max="9742" width="5.5703125" style="31" customWidth="1"/>
    <col min="9743" max="9743" width="7.5703125" style="31" bestFit="1" customWidth="1"/>
    <col min="9744" max="9985" width="9.140625" style="31"/>
    <col min="9986" max="9986" width="79.7109375" style="31" customWidth="1"/>
    <col min="9987" max="9987" width="16.7109375" style="31" customWidth="1"/>
    <col min="9988" max="9988" width="17" style="31" customWidth="1"/>
    <col min="9989" max="9989" width="16.5703125" style="31" customWidth="1"/>
    <col min="9990" max="9990" width="16.7109375" style="31" customWidth="1"/>
    <col min="9991" max="9991" width="16.5703125" style="31" customWidth="1"/>
    <col min="9992" max="9992" width="12.28515625" style="31" customWidth="1"/>
    <col min="9993" max="9993" width="17.42578125" style="31" customWidth="1"/>
    <col min="9994" max="9994" width="12.5703125" style="31" customWidth="1"/>
    <col min="9995" max="9995" width="12.85546875" style="31" customWidth="1"/>
    <col min="9996" max="9996" width="13" style="31" customWidth="1"/>
    <col min="9997" max="9997" width="11.42578125" style="31" customWidth="1"/>
    <col min="9998" max="9998" width="5.5703125" style="31" customWidth="1"/>
    <col min="9999" max="9999" width="7.5703125" style="31" bestFit="1" customWidth="1"/>
    <col min="10000" max="10241" width="9.140625" style="31"/>
    <col min="10242" max="10242" width="79.7109375" style="31" customWidth="1"/>
    <col min="10243" max="10243" width="16.7109375" style="31" customWidth="1"/>
    <col min="10244" max="10244" width="17" style="31" customWidth="1"/>
    <col min="10245" max="10245" width="16.5703125" style="31" customWidth="1"/>
    <col min="10246" max="10246" width="16.7109375" style="31" customWidth="1"/>
    <col min="10247" max="10247" width="16.5703125" style="31" customWidth="1"/>
    <col min="10248" max="10248" width="12.28515625" style="31" customWidth="1"/>
    <col min="10249" max="10249" width="17.42578125" style="31" customWidth="1"/>
    <col min="10250" max="10250" width="12.5703125" style="31" customWidth="1"/>
    <col min="10251" max="10251" width="12.85546875" style="31" customWidth="1"/>
    <col min="10252" max="10252" width="13" style="31" customWidth="1"/>
    <col min="10253" max="10253" width="11.42578125" style="31" customWidth="1"/>
    <col min="10254" max="10254" width="5.5703125" style="31" customWidth="1"/>
    <col min="10255" max="10255" width="7.5703125" style="31" bestFit="1" customWidth="1"/>
    <col min="10256" max="10497" width="9.140625" style="31"/>
    <col min="10498" max="10498" width="79.7109375" style="31" customWidth="1"/>
    <col min="10499" max="10499" width="16.7109375" style="31" customWidth="1"/>
    <col min="10500" max="10500" width="17" style="31" customWidth="1"/>
    <col min="10501" max="10501" width="16.5703125" style="31" customWidth="1"/>
    <col min="10502" max="10502" width="16.7109375" style="31" customWidth="1"/>
    <col min="10503" max="10503" width="16.5703125" style="31" customWidth="1"/>
    <col min="10504" max="10504" width="12.28515625" style="31" customWidth="1"/>
    <col min="10505" max="10505" width="17.42578125" style="31" customWidth="1"/>
    <col min="10506" max="10506" width="12.5703125" style="31" customWidth="1"/>
    <col min="10507" max="10507" width="12.85546875" style="31" customWidth="1"/>
    <col min="10508" max="10508" width="13" style="31" customWidth="1"/>
    <col min="10509" max="10509" width="11.42578125" style="31" customWidth="1"/>
    <col min="10510" max="10510" width="5.5703125" style="31" customWidth="1"/>
    <col min="10511" max="10511" width="7.5703125" style="31" bestFit="1" customWidth="1"/>
    <col min="10512" max="10753" width="9.140625" style="31"/>
    <col min="10754" max="10754" width="79.7109375" style="31" customWidth="1"/>
    <col min="10755" max="10755" width="16.7109375" style="31" customWidth="1"/>
    <col min="10756" max="10756" width="17" style="31" customWidth="1"/>
    <col min="10757" max="10757" width="16.5703125" style="31" customWidth="1"/>
    <col min="10758" max="10758" width="16.7109375" style="31" customWidth="1"/>
    <col min="10759" max="10759" width="16.5703125" style="31" customWidth="1"/>
    <col min="10760" max="10760" width="12.28515625" style="31" customWidth="1"/>
    <col min="10761" max="10761" width="17.42578125" style="31" customWidth="1"/>
    <col min="10762" max="10762" width="12.5703125" style="31" customWidth="1"/>
    <col min="10763" max="10763" width="12.85546875" style="31" customWidth="1"/>
    <col min="10764" max="10764" width="13" style="31" customWidth="1"/>
    <col min="10765" max="10765" width="11.42578125" style="31" customWidth="1"/>
    <col min="10766" max="10766" width="5.5703125" style="31" customWidth="1"/>
    <col min="10767" max="10767" width="7.5703125" style="31" bestFit="1" customWidth="1"/>
    <col min="10768" max="11009" width="9.140625" style="31"/>
    <col min="11010" max="11010" width="79.7109375" style="31" customWidth="1"/>
    <col min="11011" max="11011" width="16.7109375" style="31" customWidth="1"/>
    <col min="11012" max="11012" width="17" style="31" customWidth="1"/>
    <col min="11013" max="11013" width="16.5703125" style="31" customWidth="1"/>
    <col min="11014" max="11014" width="16.7109375" style="31" customWidth="1"/>
    <col min="11015" max="11015" width="16.5703125" style="31" customWidth="1"/>
    <col min="11016" max="11016" width="12.28515625" style="31" customWidth="1"/>
    <col min="11017" max="11017" width="17.42578125" style="31" customWidth="1"/>
    <col min="11018" max="11018" width="12.5703125" style="31" customWidth="1"/>
    <col min="11019" max="11019" width="12.85546875" style="31" customWidth="1"/>
    <col min="11020" max="11020" width="13" style="31" customWidth="1"/>
    <col min="11021" max="11021" width="11.42578125" style="31" customWidth="1"/>
    <col min="11022" max="11022" width="5.5703125" style="31" customWidth="1"/>
    <col min="11023" max="11023" width="7.5703125" style="31" bestFit="1" customWidth="1"/>
    <col min="11024" max="11265" width="9.140625" style="31"/>
    <col min="11266" max="11266" width="79.7109375" style="31" customWidth="1"/>
    <col min="11267" max="11267" width="16.7109375" style="31" customWidth="1"/>
    <col min="11268" max="11268" width="17" style="31" customWidth="1"/>
    <col min="11269" max="11269" width="16.5703125" style="31" customWidth="1"/>
    <col min="11270" max="11270" width="16.7109375" style="31" customWidth="1"/>
    <col min="11271" max="11271" width="16.5703125" style="31" customWidth="1"/>
    <col min="11272" max="11272" width="12.28515625" style="31" customWidth="1"/>
    <col min="11273" max="11273" width="17.42578125" style="31" customWidth="1"/>
    <col min="11274" max="11274" width="12.5703125" style="31" customWidth="1"/>
    <col min="11275" max="11275" width="12.85546875" style="31" customWidth="1"/>
    <col min="11276" max="11276" width="13" style="31" customWidth="1"/>
    <col min="11277" max="11277" width="11.42578125" style="31" customWidth="1"/>
    <col min="11278" max="11278" width="5.5703125" style="31" customWidth="1"/>
    <col min="11279" max="11279" width="7.5703125" style="31" bestFit="1" customWidth="1"/>
    <col min="11280" max="11521" width="9.140625" style="31"/>
    <col min="11522" max="11522" width="79.7109375" style="31" customWidth="1"/>
    <col min="11523" max="11523" width="16.7109375" style="31" customWidth="1"/>
    <col min="11524" max="11524" width="17" style="31" customWidth="1"/>
    <col min="11525" max="11525" width="16.5703125" style="31" customWidth="1"/>
    <col min="11526" max="11526" width="16.7109375" style="31" customWidth="1"/>
    <col min="11527" max="11527" width="16.5703125" style="31" customWidth="1"/>
    <col min="11528" max="11528" width="12.28515625" style="31" customWidth="1"/>
    <col min="11529" max="11529" width="17.42578125" style="31" customWidth="1"/>
    <col min="11530" max="11530" width="12.5703125" style="31" customWidth="1"/>
    <col min="11531" max="11531" width="12.85546875" style="31" customWidth="1"/>
    <col min="11532" max="11532" width="13" style="31" customWidth="1"/>
    <col min="11533" max="11533" width="11.42578125" style="31" customWidth="1"/>
    <col min="11534" max="11534" width="5.5703125" style="31" customWidth="1"/>
    <col min="11535" max="11535" width="7.5703125" style="31" bestFit="1" customWidth="1"/>
    <col min="11536" max="11777" width="9.140625" style="31"/>
    <col min="11778" max="11778" width="79.7109375" style="31" customWidth="1"/>
    <col min="11779" max="11779" width="16.7109375" style="31" customWidth="1"/>
    <col min="11780" max="11780" width="17" style="31" customWidth="1"/>
    <col min="11781" max="11781" width="16.5703125" style="31" customWidth="1"/>
    <col min="11782" max="11782" width="16.7109375" style="31" customWidth="1"/>
    <col min="11783" max="11783" width="16.5703125" style="31" customWidth="1"/>
    <col min="11784" max="11784" width="12.28515625" style="31" customWidth="1"/>
    <col min="11785" max="11785" width="17.42578125" style="31" customWidth="1"/>
    <col min="11786" max="11786" width="12.5703125" style="31" customWidth="1"/>
    <col min="11787" max="11787" width="12.85546875" style="31" customWidth="1"/>
    <col min="11788" max="11788" width="13" style="31" customWidth="1"/>
    <col min="11789" max="11789" width="11.42578125" style="31" customWidth="1"/>
    <col min="11790" max="11790" width="5.5703125" style="31" customWidth="1"/>
    <col min="11791" max="11791" width="7.5703125" style="31" bestFit="1" customWidth="1"/>
    <col min="11792" max="12033" width="9.140625" style="31"/>
    <col min="12034" max="12034" width="79.7109375" style="31" customWidth="1"/>
    <col min="12035" max="12035" width="16.7109375" style="31" customWidth="1"/>
    <col min="12036" max="12036" width="17" style="31" customWidth="1"/>
    <col min="12037" max="12037" width="16.5703125" style="31" customWidth="1"/>
    <col min="12038" max="12038" width="16.7109375" style="31" customWidth="1"/>
    <col min="12039" max="12039" width="16.5703125" style="31" customWidth="1"/>
    <col min="12040" max="12040" width="12.28515625" style="31" customWidth="1"/>
    <col min="12041" max="12041" width="17.42578125" style="31" customWidth="1"/>
    <col min="12042" max="12042" width="12.5703125" style="31" customWidth="1"/>
    <col min="12043" max="12043" width="12.85546875" style="31" customWidth="1"/>
    <col min="12044" max="12044" width="13" style="31" customWidth="1"/>
    <col min="12045" max="12045" width="11.42578125" style="31" customWidth="1"/>
    <col min="12046" max="12046" width="5.5703125" style="31" customWidth="1"/>
    <col min="12047" max="12047" width="7.5703125" style="31" bestFit="1" customWidth="1"/>
    <col min="12048" max="12289" width="9.140625" style="31"/>
    <col min="12290" max="12290" width="79.7109375" style="31" customWidth="1"/>
    <col min="12291" max="12291" width="16.7109375" style="31" customWidth="1"/>
    <col min="12292" max="12292" width="17" style="31" customWidth="1"/>
    <col min="12293" max="12293" width="16.5703125" style="31" customWidth="1"/>
    <col min="12294" max="12294" width="16.7109375" style="31" customWidth="1"/>
    <col min="12295" max="12295" width="16.5703125" style="31" customWidth="1"/>
    <col min="12296" max="12296" width="12.28515625" style="31" customWidth="1"/>
    <col min="12297" max="12297" width="17.42578125" style="31" customWidth="1"/>
    <col min="12298" max="12298" width="12.5703125" style="31" customWidth="1"/>
    <col min="12299" max="12299" width="12.85546875" style="31" customWidth="1"/>
    <col min="12300" max="12300" width="13" style="31" customWidth="1"/>
    <col min="12301" max="12301" width="11.42578125" style="31" customWidth="1"/>
    <col min="12302" max="12302" width="5.5703125" style="31" customWidth="1"/>
    <col min="12303" max="12303" width="7.5703125" style="31" bestFit="1" customWidth="1"/>
    <col min="12304" max="12545" width="9.140625" style="31"/>
    <col min="12546" max="12546" width="79.7109375" style="31" customWidth="1"/>
    <col min="12547" max="12547" width="16.7109375" style="31" customWidth="1"/>
    <col min="12548" max="12548" width="17" style="31" customWidth="1"/>
    <col min="12549" max="12549" width="16.5703125" style="31" customWidth="1"/>
    <col min="12550" max="12550" width="16.7109375" style="31" customWidth="1"/>
    <col min="12551" max="12551" width="16.5703125" style="31" customWidth="1"/>
    <col min="12552" max="12552" width="12.28515625" style="31" customWidth="1"/>
    <col min="12553" max="12553" width="17.42578125" style="31" customWidth="1"/>
    <col min="12554" max="12554" width="12.5703125" style="31" customWidth="1"/>
    <col min="12555" max="12555" width="12.85546875" style="31" customWidth="1"/>
    <col min="12556" max="12556" width="13" style="31" customWidth="1"/>
    <col min="12557" max="12557" width="11.42578125" style="31" customWidth="1"/>
    <col min="12558" max="12558" width="5.5703125" style="31" customWidth="1"/>
    <col min="12559" max="12559" width="7.5703125" style="31" bestFit="1" customWidth="1"/>
    <col min="12560" max="12801" width="9.140625" style="31"/>
    <col min="12802" max="12802" width="79.7109375" style="31" customWidth="1"/>
    <col min="12803" max="12803" width="16.7109375" style="31" customWidth="1"/>
    <col min="12804" max="12804" width="17" style="31" customWidth="1"/>
    <col min="12805" max="12805" width="16.5703125" style="31" customWidth="1"/>
    <col min="12806" max="12806" width="16.7109375" style="31" customWidth="1"/>
    <col min="12807" max="12807" width="16.5703125" style="31" customWidth="1"/>
    <col min="12808" max="12808" width="12.28515625" style="31" customWidth="1"/>
    <col min="12809" max="12809" width="17.42578125" style="31" customWidth="1"/>
    <col min="12810" max="12810" width="12.5703125" style="31" customWidth="1"/>
    <col min="12811" max="12811" width="12.85546875" style="31" customWidth="1"/>
    <col min="12812" max="12812" width="13" style="31" customWidth="1"/>
    <col min="12813" max="12813" width="11.42578125" style="31" customWidth="1"/>
    <col min="12814" max="12814" width="5.5703125" style="31" customWidth="1"/>
    <col min="12815" max="12815" width="7.5703125" style="31" bestFit="1" customWidth="1"/>
    <col min="12816" max="13057" width="9.140625" style="31"/>
    <col min="13058" max="13058" width="79.7109375" style="31" customWidth="1"/>
    <col min="13059" max="13059" width="16.7109375" style="31" customWidth="1"/>
    <col min="13060" max="13060" width="17" style="31" customWidth="1"/>
    <col min="13061" max="13061" width="16.5703125" style="31" customWidth="1"/>
    <col min="13062" max="13062" width="16.7109375" style="31" customWidth="1"/>
    <col min="13063" max="13063" width="16.5703125" style="31" customWidth="1"/>
    <col min="13064" max="13064" width="12.28515625" style="31" customWidth="1"/>
    <col min="13065" max="13065" width="17.42578125" style="31" customWidth="1"/>
    <col min="13066" max="13066" width="12.5703125" style="31" customWidth="1"/>
    <col min="13067" max="13067" width="12.85546875" style="31" customWidth="1"/>
    <col min="13068" max="13068" width="13" style="31" customWidth="1"/>
    <col min="13069" max="13069" width="11.42578125" style="31" customWidth="1"/>
    <col min="13070" max="13070" width="5.5703125" style="31" customWidth="1"/>
    <col min="13071" max="13071" width="7.5703125" style="31" bestFit="1" customWidth="1"/>
    <col min="13072" max="13313" width="9.140625" style="31"/>
    <col min="13314" max="13314" width="79.7109375" style="31" customWidth="1"/>
    <col min="13315" max="13315" width="16.7109375" style="31" customWidth="1"/>
    <col min="13316" max="13316" width="17" style="31" customWidth="1"/>
    <col min="13317" max="13317" width="16.5703125" style="31" customWidth="1"/>
    <col min="13318" max="13318" width="16.7109375" style="31" customWidth="1"/>
    <col min="13319" max="13319" width="16.5703125" style="31" customWidth="1"/>
    <col min="13320" max="13320" width="12.28515625" style="31" customWidth="1"/>
    <col min="13321" max="13321" width="17.42578125" style="31" customWidth="1"/>
    <col min="13322" max="13322" width="12.5703125" style="31" customWidth="1"/>
    <col min="13323" max="13323" width="12.85546875" style="31" customWidth="1"/>
    <col min="13324" max="13324" width="13" style="31" customWidth="1"/>
    <col min="13325" max="13325" width="11.42578125" style="31" customWidth="1"/>
    <col min="13326" max="13326" width="5.5703125" style="31" customWidth="1"/>
    <col min="13327" max="13327" width="7.5703125" style="31" bestFit="1" customWidth="1"/>
    <col min="13328" max="13569" width="9.140625" style="31"/>
    <col min="13570" max="13570" width="79.7109375" style="31" customWidth="1"/>
    <col min="13571" max="13571" width="16.7109375" style="31" customWidth="1"/>
    <col min="13572" max="13572" width="17" style="31" customWidth="1"/>
    <col min="13573" max="13573" width="16.5703125" style="31" customWidth="1"/>
    <col min="13574" max="13574" width="16.7109375" style="31" customWidth="1"/>
    <col min="13575" max="13575" width="16.5703125" style="31" customWidth="1"/>
    <col min="13576" max="13576" width="12.28515625" style="31" customWidth="1"/>
    <col min="13577" max="13577" width="17.42578125" style="31" customWidth="1"/>
    <col min="13578" max="13578" width="12.5703125" style="31" customWidth="1"/>
    <col min="13579" max="13579" width="12.85546875" style="31" customWidth="1"/>
    <col min="13580" max="13580" width="13" style="31" customWidth="1"/>
    <col min="13581" max="13581" width="11.42578125" style="31" customWidth="1"/>
    <col min="13582" max="13582" width="5.5703125" style="31" customWidth="1"/>
    <col min="13583" max="13583" width="7.5703125" style="31" bestFit="1" customWidth="1"/>
    <col min="13584" max="13825" width="9.140625" style="31"/>
    <col min="13826" max="13826" width="79.7109375" style="31" customWidth="1"/>
    <col min="13827" max="13827" width="16.7109375" style="31" customWidth="1"/>
    <col min="13828" max="13828" width="17" style="31" customWidth="1"/>
    <col min="13829" max="13829" width="16.5703125" style="31" customWidth="1"/>
    <col min="13830" max="13830" width="16.7109375" style="31" customWidth="1"/>
    <col min="13831" max="13831" width="16.5703125" style="31" customWidth="1"/>
    <col min="13832" max="13832" width="12.28515625" style="31" customWidth="1"/>
    <col min="13833" max="13833" width="17.42578125" style="31" customWidth="1"/>
    <col min="13834" max="13834" width="12.5703125" style="31" customWidth="1"/>
    <col min="13835" max="13835" width="12.85546875" style="31" customWidth="1"/>
    <col min="13836" max="13836" width="13" style="31" customWidth="1"/>
    <col min="13837" max="13837" width="11.42578125" style="31" customWidth="1"/>
    <col min="13838" max="13838" width="5.5703125" style="31" customWidth="1"/>
    <col min="13839" max="13839" width="7.5703125" style="31" bestFit="1" customWidth="1"/>
    <col min="13840" max="14081" width="9.140625" style="31"/>
    <col min="14082" max="14082" width="79.7109375" style="31" customWidth="1"/>
    <col min="14083" max="14083" width="16.7109375" style="31" customWidth="1"/>
    <col min="14084" max="14084" width="17" style="31" customWidth="1"/>
    <col min="14085" max="14085" width="16.5703125" style="31" customWidth="1"/>
    <col min="14086" max="14086" width="16.7109375" style="31" customWidth="1"/>
    <col min="14087" max="14087" width="16.5703125" style="31" customWidth="1"/>
    <col min="14088" max="14088" width="12.28515625" style="31" customWidth="1"/>
    <col min="14089" max="14089" width="17.42578125" style="31" customWidth="1"/>
    <col min="14090" max="14090" width="12.5703125" style="31" customWidth="1"/>
    <col min="14091" max="14091" width="12.85546875" style="31" customWidth="1"/>
    <col min="14092" max="14092" width="13" style="31" customWidth="1"/>
    <col min="14093" max="14093" width="11.42578125" style="31" customWidth="1"/>
    <col min="14094" max="14094" width="5.5703125" style="31" customWidth="1"/>
    <col min="14095" max="14095" width="7.5703125" style="31" bestFit="1" customWidth="1"/>
    <col min="14096" max="14337" width="9.140625" style="31"/>
    <col min="14338" max="14338" width="79.7109375" style="31" customWidth="1"/>
    <col min="14339" max="14339" width="16.7109375" style="31" customWidth="1"/>
    <col min="14340" max="14340" width="17" style="31" customWidth="1"/>
    <col min="14341" max="14341" width="16.5703125" style="31" customWidth="1"/>
    <col min="14342" max="14342" width="16.7109375" style="31" customWidth="1"/>
    <col min="14343" max="14343" width="16.5703125" style="31" customWidth="1"/>
    <col min="14344" max="14344" width="12.28515625" style="31" customWidth="1"/>
    <col min="14345" max="14345" width="17.42578125" style="31" customWidth="1"/>
    <col min="14346" max="14346" width="12.5703125" style="31" customWidth="1"/>
    <col min="14347" max="14347" width="12.85546875" style="31" customWidth="1"/>
    <col min="14348" max="14348" width="13" style="31" customWidth="1"/>
    <col min="14349" max="14349" width="11.42578125" style="31" customWidth="1"/>
    <col min="14350" max="14350" width="5.5703125" style="31" customWidth="1"/>
    <col min="14351" max="14351" width="7.5703125" style="31" bestFit="1" customWidth="1"/>
    <col min="14352" max="14593" width="9.140625" style="31"/>
    <col min="14594" max="14594" width="79.7109375" style="31" customWidth="1"/>
    <col min="14595" max="14595" width="16.7109375" style="31" customWidth="1"/>
    <col min="14596" max="14596" width="17" style="31" customWidth="1"/>
    <col min="14597" max="14597" width="16.5703125" style="31" customWidth="1"/>
    <col min="14598" max="14598" width="16.7109375" style="31" customWidth="1"/>
    <col min="14599" max="14599" width="16.5703125" style="31" customWidth="1"/>
    <col min="14600" max="14600" width="12.28515625" style="31" customWidth="1"/>
    <col min="14601" max="14601" width="17.42578125" style="31" customWidth="1"/>
    <col min="14602" max="14602" width="12.5703125" style="31" customWidth="1"/>
    <col min="14603" max="14603" width="12.85546875" style="31" customWidth="1"/>
    <col min="14604" max="14604" width="13" style="31" customWidth="1"/>
    <col min="14605" max="14605" width="11.42578125" style="31" customWidth="1"/>
    <col min="14606" max="14606" width="5.5703125" style="31" customWidth="1"/>
    <col min="14607" max="14607" width="7.5703125" style="31" bestFit="1" customWidth="1"/>
    <col min="14608" max="14849" width="9.140625" style="31"/>
    <col min="14850" max="14850" width="79.7109375" style="31" customWidth="1"/>
    <col min="14851" max="14851" width="16.7109375" style="31" customWidth="1"/>
    <col min="14852" max="14852" width="17" style="31" customWidth="1"/>
    <col min="14853" max="14853" width="16.5703125" style="31" customWidth="1"/>
    <col min="14854" max="14854" width="16.7109375" style="31" customWidth="1"/>
    <col min="14855" max="14855" width="16.5703125" style="31" customWidth="1"/>
    <col min="14856" max="14856" width="12.28515625" style="31" customWidth="1"/>
    <col min="14857" max="14857" width="17.42578125" style="31" customWidth="1"/>
    <col min="14858" max="14858" width="12.5703125" style="31" customWidth="1"/>
    <col min="14859" max="14859" width="12.85546875" style="31" customWidth="1"/>
    <col min="14860" max="14860" width="13" style="31" customWidth="1"/>
    <col min="14861" max="14861" width="11.42578125" style="31" customWidth="1"/>
    <col min="14862" max="14862" width="5.5703125" style="31" customWidth="1"/>
    <col min="14863" max="14863" width="7.5703125" style="31" bestFit="1" customWidth="1"/>
    <col min="14864" max="15105" width="9.140625" style="31"/>
    <col min="15106" max="15106" width="79.7109375" style="31" customWidth="1"/>
    <col min="15107" max="15107" width="16.7109375" style="31" customWidth="1"/>
    <col min="15108" max="15108" width="17" style="31" customWidth="1"/>
    <col min="15109" max="15109" width="16.5703125" style="31" customWidth="1"/>
    <col min="15110" max="15110" width="16.7109375" style="31" customWidth="1"/>
    <col min="15111" max="15111" width="16.5703125" style="31" customWidth="1"/>
    <col min="15112" max="15112" width="12.28515625" style="31" customWidth="1"/>
    <col min="15113" max="15113" width="17.42578125" style="31" customWidth="1"/>
    <col min="15114" max="15114" width="12.5703125" style="31" customWidth="1"/>
    <col min="15115" max="15115" width="12.85546875" style="31" customWidth="1"/>
    <col min="15116" max="15116" width="13" style="31" customWidth="1"/>
    <col min="15117" max="15117" width="11.42578125" style="31" customWidth="1"/>
    <col min="15118" max="15118" width="5.5703125" style="31" customWidth="1"/>
    <col min="15119" max="15119" width="7.5703125" style="31" bestFit="1" customWidth="1"/>
    <col min="15120" max="15361" width="9.140625" style="31"/>
    <col min="15362" max="15362" width="79.7109375" style="31" customWidth="1"/>
    <col min="15363" max="15363" width="16.7109375" style="31" customWidth="1"/>
    <col min="15364" max="15364" width="17" style="31" customWidth="1"/>
    <col min="15365" max="15365" width="16.5703125" style="31" customWidth="1"/>
    <col min="15366" max="15366" width="16.7109375" style="31" customWidth="1"/>
    <col min="15367" max="15367" width="16.5703125" style="31" customWidth="1"/>
    <col min="15368" max="15368" width="12.28515625" style="31" customWidth="1"/>
    <col min="15369" max="15369" width="17.42578125" style="31" customWidth="1"/>
    <col min="15370" max="15370" width="12.5703125" style="31" customWidth="1"/>
    <col min="15371" max="15371" width="12.85546875" style="31" customWidth="1"/>
    <col min="15372" max="15372" width="13" style="31" customWidth="1"/>
    <col min="15373" max="15373" width="11.42578125" style="31" customWidth="1"/>
    <col min="15374" max="15374" width="5.5703125" style="31" customWidth="1"/>
    <col min="15375" max="15375" width="7.5703125" style="31" bestFit="1" customWidth="1"/>
    <col min="15376" max="15617" width="9.140625" style="31"/>
    <col min="15618" max="15618" width="79.7109375" style="31" customWidth="1"/>
    <col min="15619" max="15619" width="16.7109375" style="31" customWidth="1"/>
    <col min="15620" max="15620" width="17" style="31" customWidth="1"/>
    <col min="15621" max="15621" width="16.5703125" style="31" customWidth="1"/>
    <col min="15622" max="15622" width="16.7109375" style="31" customWidth="1"/>
    <col min="15623" max="15623" width="16.5703125" style="31" customWidth="1"/>
    <col min="15624" max="15624" width="12.28515625" style="31" customWidth="1"/>
    <col min="15625" max="15625" width="17.42578125" style="31" customWidth="1"/>
    <col min="15626" max="15626" width="12.5703125" style="31" customWidth="1"/>
    <col min="15627" max="15627" width="12.85546875" style="31" customWidth="1"/>
    <col min="15628" max="15628" width="13" style="31" customWidth="1"/>
    <col min="15629" max="15629" width="11.42578125" style="31" customWidth="1"/>
    <col min="15630" max="15630" width="5.5703125" style="31" customWidth="1"/>
    <col min="15631" max="15631" width="7.5703125" style="31" bestFit="1" customWidth="1"/>
    <col min="15632" max="15873" width="9.140625" style="31"/>
    <col min="15874" max="15874" width="79.7109375" style="31" customWidth="1"/>
    <col min="15875" max="15875" width="16.7109375" style="31" customWidth="1"/>
    <col min="15876" max="15876" width="17" style="31" customWidth="1"/>
    <col min="15877" max="15877" width="16.5703125" style="31" customWidth="1"/>
    <col min="15878" max="15878" width="16.7109375" style="31" customWidth="1"/>
    <col min="15879" max="15879" width="16.5703125" style="31" customWidth="1"/>
    <col min="15880" max="15880" width="12.28515625" style="31" customWidth="1"/>
    <col min="15881" max="15881" width="17.42578125" style="31" customWidth="1"/>
    <col min="15882" max="15882" width="12.5703125" style="31" customWidth="1"/>
    <col min="15883" max="15883" width="12.85546875" style="31" customWidth="1"/>
    <col min="15884" max="15884" width="13" style="31" customWidth="1"/>
    <col min="15885" max="15885" width="11.42578125" style="31" customWidth="1"/>
    <col min="15886" max="15886" width="5.5703125" style="31" customWidth="1"/>
    <col min="15887" max="15887" width="7.5703125" style="31" bestFit="1" customWidth="1"/>
    <col min="15888" max="16129" width="9.140625" style="31"/>
    <col min="16130" max="16130" width="79.7109375" style="31" customWidth="1"/>
    <col min="16131" max="16131" width="16.7109375" style="31" customWidth="1"/>
    <col min="16132" max="16132" width="17" style="31" customWidth="1"/>
    <col min="16133" max="16133" width="16.5703125" style="31" customWidth="1"/>
    <col min="16134" max="16134" width="16.7109375" style="31" customWidth="1"/>
    <col min="16135" max="16135" width="16.5703125" style="31" customWidth="1"/>
    <col min="16136" max="16136" width="12.28515625" style="31" customWidth="1"/>
    <col min="16137" max="16137" width="17.42578125" style="31" customWidth="1"/>
    <col min="16138" max="16138" width="12.5703125" style="31" customWidth="1"/>
    <col min="16139" max="16139" width="12.85546875" style="31" customWidth="1"/>
    <col min="16140" max="16140" width="13" style="31" customWidth="1"/>
    <col min="16141" max="16141" width="11.42578125" style="31" customWidth="1"/>
    <col min="16142" max="16142" width="5.5703125" style="31" customWidth="1"/>
    <col min="16143" max="16143" width="7.5703125" style="31" bestFit="1" customWidth="1"/>
    <col min="16144" max="16384" width="9.140625" style="31"/>
  </cols>
  <sheetData>
    <row r="1" spans="1:15" s="25" customFormat="1" ht="21.75" hidden="1" customHeight="1">
      <c r="A1" s="21"/>
      <c r="B1" s="22"/>
      <c r="C1" s="23"/>
      <c r="D1" s="24"/>
      <c r="E1" s="24"/>
      <c r="F1" s="24"/>
      <c r="G1" s="24"/>
      <c r="J1" s="26"/>
      <c r="K1" s="27"/>
      <c r="L1" s="28"/>
      <c r="M1" s="27"/>
    </row>
    <row r="2" spans="1:15" s="25" customFormat="1" ht="18" customHeight="1">
      <c r="A2" s="21"/>
      <c r="B2" s="29"/>
      <c r="C2" s="23"/>
      <c r="D2" s="24"/>
      <c r="E2" s="24"/>
      <c r="F2" s="134" t="s">
        <v>68</v>
      </c>
      <c r="G2" s="134"/>
      <c r="J2" s="30"/>
      <c r="K2" s="30" t="s">
        <v>69</v>
      </c>
      <c r="L2" s="30"/>
      <c r="M2" s="31"/>
    </row>
    <row r="3" spans="1:15" ht="33" customHeight="1">
      <c r="B3" s="135" t="s">
        <v>70</v>
      </c>
      <c r="C3" s="135"/>
      <c r="D3" s="135"/>
      <c r="E3" s="135"/>
      <c r="F3" s="135"/>
      <c r="G3" s="135"/>
      <c r="I3" s="24"/>
    </row>
    <row r="4" spans="1:15" ht="14.25" thickBot="1">
      <c r="B4" s="35"/>
      <c r="G4" s="36" t="s">
        <v>71</v>
      </c>
    </row>
    <row r="5" spans="1:15" ht="22.5" customHeight="1" thickTop="1">
      <c r="B5" s="136" t="s">
        <v>69</v>
      </c>
      <c r="C5" s="138" t="s">
        <v>72</v>
      </c>
      <c r="D5" s="140" t="s">
        <v>73</v>
      </c>
      <c r="E5" s="141"/>
      <c r="F5" s="141"/>
      <c r="G5" s="142"/>
      <c r="H5" s="143" t="s">
        <v>74</v>
      </c>
      <c r="I5" s="37"/>
      <c r="J5" s="131" t="s">
        <v>75</v>
      </c>
      <c r="K5" s="132"/>
      <c r="L5" s="132"/>
      <c r="M5" s="133"/>
    </row>
    <row r="6" spans="1:15" ht="21.75" customHeight="1" thickBot="1">
      <c r="B6" s="137"/>
      <c r="C6" s="139"/>
      <c r="D6" s="38" t="s">
        <v>76</v>
      </c>
      <c r="E6" s="38" t="s">
        <v>77</v>
      </c>
      <c r="F6" s="38" t="s">
        <v>78</v>
      </c>
      <c r="G6" s="39" t="s">
        <v>79</v>
      </c>
      <c r="H6" s="143"/>
      <c r="I6" s="40"/>
      <c r="J6" s="41" t="s">
        <v>76</v>
      </c>
      <c r="K6" s="41" t="s">
        <v>77</v>
      </c>
      <c r="L6" s="41" t="s">
        <v>78</v>
      </c>
      <c r="M6" s="41" t="s">
        <v>79</v>
      </c>
    </row>
    <row r="7" spans="1:15" ht="21.75" customHeight="1" thickTop="1" thickBot="1">
      <c r="B7" s="42" t="s">
        <v>80</v>
      </c>
      <c r="C7" s="43">
        <f>C8+C49+C55</f>
        <v>15269000</v>
      </c>
      <c r="D7" s="43">
        <f>D8+D49+D55</f>
        <v>3446274.9</v>
      </c>
      <c r="E7" s="43">
        <f>E8+E49+E55</f>
        <v>3673764.9999999995</v>
      </c>
      <c r="F7" s="43">
        <f>F8+F49+F55</f>
        <v>3923261.6</v>
      </c>
      <c r="G7" s="44">
        <f>G8+G49+G55</f>
        <v>4225698.4999999991</v>
      </c>
      <c r="H7" s="24">
        <f>C7-D7-E7-F7-G7</f>
        <v>0</v>
      </c>
      <c r="I7" s="24"/>
      <c r="J7" s="45">
        <f>D7/C7</f>
        <v>0.22570403431789901</v>
      </c>
      <c r="K7" s="45">
        <f>E7/C7</f>
        <v>0.24060285545877264</v>
      </c>
      <c r="L7" s="45">
        <f>F7/C7</f>
        <v>0.2569429301198507</v>
      </c>
      <c r="M7" s="45">
        <f>G7/C7</f>
        <v>0.27675018010347757</v>
      </c>
      <c r="O7" s="46">
        <f>SUM(J7:M7)</f>
        <v>1</v>
      </c>
    </row>
    <row r="8" spans="1:15" s="53" customFormat="1" ht="21.75" customHeight="1" thickTop="1" thickBot="1">
      <c r="A8" s="47"/>
      <c r="B8" s="48" t="s">
        <v>1</v>
      </c>
      <c r="C8" s="49">
        <f>C9+C25+C26</f>
        <v>14579000</v>
      </c>
      <c r="D8" s="50">
        <f>D9+D25+D26</f>
        <v>3376782.9</v>
      </c>
      <c r="E8" s="50">
        <f>E9+E25+E26</f>
        <v>3492313.4999999995</v>
      </c>
      <c r="F8" s="50">
        <f>F9+F25+F26</f>
        <v>3802161.6</v>
      </c>
      <c r="G8" s="51">
        <f>G9+G25+G26</f>
        <v>3907741.9999999995</v>
      </c>
      <c r="H8" s="24">
        <f t="shared" ref="H8:H58" si="0">C8-D8-E8-F8-G8</f>
        <v>0</v>
      </c>
      <c r="I8" s="24"/>
      <c r="J8" s="52">
        <f>D8/C8</f>
        <v>0.23161965155360451</v>
      </c>
      <c r="K8" s="52">
        <f>E8/C8</f>
        <v>0.23954410453391861</v>
      </c>
      <c r="L8" s="52">
        <f>F8/C8</f>
        <v>0.26079714658069825</v>
      </c>
      <c r="M8" s="52">
        <f>G8/C8</f>
        <v>0.26803909733177855</v>
      </c>
      <c r="O8" s="46">
        <f t="shared" ref="O8:O51" si="1">SUM(J8:M8)</f>
        <v>1</v>
      </c>
    </row>
    <row r="9" spans="1:15" ht="21.75" customHeight="1" thickTop="1" thickBot="1">
      <c r="A9" s="32">
        <v>11</v>
      </c>
      <c r="B9" s="54" t="s">
        <v>2</v>
      </c>
      <c r="C9" s="49">
        <f>C10+C15+C18+C22+C24</f>
        <v>12922000</v>
      </c>
      <c r="D9" s="49">
        <f>D10+D15+D18+D22+D24</f>
        <v>2957086.6</v>
      </c>
      <c r="E9" s="49">
        <f>E10+E15+E18+E22+E24</f>
        <v>3051322.1999999997</v>
      </c>
      <c r="F9" s="49">
        <f>F10+F15+F18+F22+F24</f>
        <v>3397600</v>
      </c>
      <c r="G9" s="55">
        <f>G10+G15+G18+G22+G24</f>
        <v>3515991.1999999997</v>
      </c>
      <c r="H9" s="24">
        <f t="shared" si="0"/>
        <v>0</v>
      </c>
      <c r="I9" s="24"/>
      <c r="J9" s="56">
        <f>D9/C9</f>
        <v>0.22884124748490947</v>
      </c>
      <c r="K9" s="56">
        <f>E9/C9</f>
        <v>0.23613389568178297</v>
      </c>
      <c r="L9" s="56">
        <f>F9/C9</f>
        <v>0.2629314347624207</v>
      </c>
      <c r="M9" s="56">
        <f>G9/C9</f>
        <v>0.27209342207088683</v>
      </c>
      <c r="O9" s="46">
        <f t="shared" si="1"/>
        <v>1</v>
      </c>
    </row>
    <row r="10" spans="1:15" ht="34.5" customHeight="1" thickTop="1">
      <c r="A10" s="32">
        <v>111</v>
      </c>
      <c r="B10" s="57" t="s">
        <v>3</v>
      </c>
      <c r="C10" s="58">
        <f>C11+C13</f>
        <v>4627000</v>
      </c>
      <c r="D10" s="58">
        <f>D11+D13</f>
        <v>1264459.6000000001</v>
      </c>
      <c r="E10" s="58">
        <f>E11+E13</f>
        <v>970087.6</v>
      </c>
      <c r="F10" s="58">
        <f>F11+F13</f>
        <v>1195000</v>
      </c>
      <c r="G10" s="59">
        <f>G11+G13</f>
        <v>1197452.8</v>
      </c>
      <c r="H10" s="24">
        <f t="shared" si="0"/>
        <v>0</v>
      </c>
      <c r="I10" s="24"/>
      <c r="J10" s="60"/>
      <c r="K10" s="60"/>
      <c r="L10" s="60"/>
      <c r="M10" s="60"/>
      <c r="O10" s="46"/>
    </row>
    <row r="11" spans="1:15" s="34" customFormat="1" ht="20.25" customHeight="1">
      <c r="A11" s="61">
        <v>1111</v>
      </c>
      <c r="B11" s="62" t="s">
        <v>4</v>
      </c>
      <c r="C11" s="63">
        <f>C12</f>
        <v>3676000</v>
      </c>
      <c r="D11" s="63">
        <f>D12</f>
        <v>834459.2</v>
      </c>
      <c r="E11" s="63">
        <f>E12</f>
        <v>843344.5</v>
      </c>
      <c r="F11" s="63">
        <f>F12</f>
        <v>987000</v>
      </c>
      <c r="G11" s="64">
        <f>G12</f>
        <v>1011196.3</v>
      </c>
      <c r="H11" s="24">
        <f t="shared" si="0"/>
        <v>0</v>
      </c>
      <c r="I11" s="24"/>
      <c r="J11" s="65"/>
      <c r="K11" s="65"/>
      <c r="L11" s="65"/>
      <c r="M11" s="65"/>
      <c r="O11" s="46"/>
    </row>
    <row r="12" spans="1:15" s="34" customFormat="1" ht="20.25" customHeight="1">
      <c r="A12" s="61">
        <v>11111</v>
      </c>
      <c r="B12" s="66" t="s">
        <v>5</v>
      </c>
      <c r="C12" s="63">
        <f>[1]BAZA!B14</f>
        <v>3676000</v>
      </c>
      <c r="D12" s="67">
        <f>SUM('[1]Naerti Tve'!C11:E11)</f>
        <v>834459.2</v>
      </c>
      <c r="E12" s="67">
        <f>SUM('[1]Naerti Tve'!F11:H11)</f>
        <v>843344.5</v>
      </c>
      <c r="F12" s="67">
        <f>SUM('[1]Naerti Tve'!I11:K11)</f>
        <v>987000</v>
      </c>
      <c r="G12" s="68">
        <f>SUM('[1]Naerti Tve'!L11:N11)</f>
        <v>1011196.3</v>
      </c>
      <c r="H12" s="24">
        <f t="shared" si="0"/>
        <v>0</v>
      </c>
      <c r="I12" s="24"/>
      <c r="J12" s="69">
        <f>D12/C12</f>
        <v>0.22700195865070727</v>
      </c>
      <c r="K12" s="69">
        <f>E12/C12</f>
        <v>0.22941906964091405</v>
      </c>
      <c r="L12" s="69">
        <f>F12/C12</f>
        <v>0.26849836779107727</v>
      </c>
      <c r="M12" s="69">
        <f>G12/C12</f>
        <v>0.27508060391730144</v>
      </c>
      <c r="O12" s="46">
        <f t="shared" si="1"/>
        <v>1</v>
      </c>
    </row>
    <row r="13" spans="1:15" s="34" customFormat="1" ht="20.25" customHeight="1">
      <c r="A13" s="61">
        <v>1112</v>
      </c>
      <c r="B13" s="62" t="s">
        <v>6</v>
      </c>
      <c r="C13" s="63">
        <f>C14</f>
        <v>951000</v>
      </c>
      <c r="D13" s="63">
        <f>D14</f>
        <v>430000.4</v>
      </c>
      <c r="E13" s="63">
        <f>E14</f>
        <v>126743.09999999999</v>
      </c>
      <c r="F13" s="63">
        <f>F14</f>
        <v>208000</v>
      </c>
      <c r="G13" s="64">
        <f>G14</f>
        <v>186256.5</v>
      </c>
      <c r="H13" s="24">
        <f t="shared" si="0"/>
        <v>0</v>
      </c>
      <c r="I13" s="24"/>
      <c r="J13" s="69"/>
      <c r="K13" s="69"/>
      <c r="L13" s="69"/>
      <c r="M13" s="69"/>
      <c r="O13" s="46"/>
    </row>
    <row r="14" spans="1:15" s="34" customFormat="1" ht="20.25" customHeight="1">
      <c r="A14" s="61">
        <v>11121</v>
      </c>
      <c r="B14" s="66" t="s">
        <v>7</v>
      </c>
      <c r="C14" s="63">
        <f>[1]BAZA!B27</f>
        <v>951000</v>
      </c>
      <c r="D14" s="67">
        <f>SUM('[1]Naerti Tve'!C12:E12)</f>
        <v>430000.4</v>
      </c>
      <c r="E14" s="67">
        <f>SUM('[1]Naerti Tve'!F12:H12)</f>
        <v>126743.09999999999</v>
      </c>
      <c r="F14" s="67">
        <f>SUM('[1]Naerti Tve'!I12:K12)</f>
        <v>208000</v>
      </c>
      <c r="G14" s="68">
        <f>SUM('[1]Naerti Tve'!L12:N12)</f>
        <v>186256.5</v>
      </c>
      <c r="H14" s="24">
        <f t="shared" si="0"/>
        <v>0</v>
      </c>
      <c r="I14" s="24"/>
      <c r="J14" s="69">
        <f>D14/C14</f>
        <v>0.45215604626708727</v>
      </c>
      <c r="K14" s="69">
        <f>E14/C14</f>
        <v>0.13327350157728707</v>
      </c>
      <c r="L14" s="69">
        <f>F14/C14</f>
        <v>0.21871713985278654</v>
      </c>
      <c r="M14" s="69">
        <f>G14/C14</f>
        <v>0.19585331230283912</v>
      </c>
      <c r="O14" s="46">
        <f t="shared" si="1"/>
        <v>0.99999999999999989</v>
      </c>
    </row>
    <row r="15" spans="1:15" ht="20.25" customHeight="1">
      <c r="A15" s="32">
        <v>113</v>
      </c>
      <c r="B15" s="57" t="s">
        <v>81</v>
      </c>
      <c r="C15" s="58">
        <f>C16</f>
        <v>475000</v>
      </c>
      <c r="D15" s="58">
        <f t="shared" ref="D15:G16" si="2">D16</f>
        <v>11732.900000000001</v>
      </c>
      <c r="E15" s="58">
        <f t="shared" si="2"/>
        <v>367675.8</v>
      </c>
      <c r="F15" s="58">
        <f t="shared" si="2"/>
        <v>7600</v>
      </c>
      <c r="G15" s="59">
        <f t="shared" si="2"/>
        <v>87991.300000000047</v>
      </c>
      <c r="H15" s="24">
        <f t="shared" si="0"/>
        <v>0</v>
      </c>
      <c r="I15" s="24"/>
      <c r="J15" s="70"/>
      <c r="K15" s="70"/>
      <c r="L15" s="70"/>
      <c r="M15" s="70"/>
      <c r="O15" s="46"/>
    </row>
    <row r="16" spans="1:15" s="34" customFormat="1" ht="20.25" customHeight="1">
      <c r="A16" s="61">
        <v>1131</v>
      </c>
      <c r="B16" s="62" t="s">
        <v>82</v>
      </c>
      <c r="C16" s="63">
        <f>C17</f>
        <v>475000</v>
      </c>
      <c r="D16" s="63">
        <f t="shared" si="2"/>
        <v>11732.900000000001</v>
      </c>
      <c r="E16" s="63">
        <f t="shared" si="2"/>
        <v>367675.8</v>
      </c>
      <c r="F16" s="63">
        <f t="shared" si="2"/>
        <v>7600</v>
      </c>
      <c r="G16" s="64">
        <f t="shared" si="2"/>
        <v>87991.300000000047</v>
      </c>
      <c r="H16" s="24">
        <f t="shared" si="0"/>
        <v>0</v>
      </c>
      <c r="I16" s="24"/>
      <c r="J16" s="69"/>
      <c r="K16" s="69"/>
      <c r="L16" s="69"/>
      <c r="M16" s="69"/>
      <c r="O16" s="46"/>
    </row>
    <row r="17" spans="1:15" s="34" customFormat="1" ht="20.25" customHeight="1">
      <c r="A17" s="61">
        <v>11311</v>
      </c>
      <c r="B17" s="66" t="s">
        <v>83</v>
      </c>
      <c r="C17" s="63">
        <f>[1]BAZA!B68</f>
        <v>475000</v>
      </c>
      <c r="D17" s="67">
        <f>SUM('[1]Naerti Tve'!C22:E22)</f>
        <v>11732.900000000001</v>
      </c>
      <c r="E17" s="67">
        <f>SUM('[1]Naerti Tve'!F22:H22)</f>
        <v>367675.8</v>
      </c>
      <c r="F17" s="67">
        <f>SUM('[1]Naerti Tve'!I22:K22)</f>
        <v>7600</v>
      </c>
      <c r="G17" s="68">
        <f>SUM('[1]Naerti Tve'!L22:N22)</f>
        <v>87991.300000000047</v>
      </c>
      <c r="H17" s="24">
        <f t="shared" si="0"/>
        <v>0</v>
      </c>
      <c r="J17" s="69"/>
      <c r="K17" s="69"/>
      <c r="L17" s="69"/>
      <c r="M17" s="69"/>
      <c r="O17" s="46"/>
    </row>
    <row r="18" spans="1:15" ht="20.25" customHeight="1">
      <c r="A18" s="32">
        <v>114</v>
      </c>
      <c r="B18" s="57" t="s">
        <v>8</v>
      </c>
      <c r="C18" s="58">
        <f>C19+C21</f>
        <v>7660000</v>
      </c>
      <c r="D18" s="58">
        <f>D19+D21</f>
        <v>1512095.5</v>
      </c>
      <c r="E18" s="58">
        <f>E19+E21</f>
        <v>1928581.7</v>
      </c>
      <c r="F18" s="58">
        <f>F19+F21</f>
        <v>2031000</v>
      </c>
      <c r="G18" s="59">
        <f>G19+G21</f>
        <v>2188322.7999999998</v>
      </c>
      <c r="H18" s="24">
        <f t="shared" si="0"/>
        <v>0</v>
      </c>
      <c r="I18" s="24"/>
      <c r="J18" s="70"/>
      <c r="K18" s="70"/>
      <c r="L18" s="70"/>
      <c r="M18" s="70"/>
      <c r="O18" s="46"/>
    </row>
    <row r="19" spans="1:15" s="34" customFormat="1" ht="20.25" customHeight="1">
      <c r="A19" s="61">
        <v>1141</v>
      </c>
      <c r="B19" s="62" t="s">
        <v>9</v>
      </c>
      <c r="C19" s="63">
        <f>C20</f>
        <v>5860000</v>
      </c>
      <c r="D19" s="63">
        <f>D20</f>
        <v>1205385.0999999999</v>
      </c>
      <c r="E19" s="63">
        <f>E20</f>
        <v>1481033.5</v>
      </c>
      <c r="F19" s="63">
        <f>F20</f>
        <v>1550000</v>
      </c>
      <c r="G19" s="64">
        <f>G20</f>
        <v>1623581.4</v>
      </c>
      <c r="H19" s="24">
        <f t="shared" si="0"/>
        <v>0</v>
      </c>
      <c r="I19" s="24"/>
      <c r="J19" s="69"/>
      <c r="K19" s="69"/>
      <c r="L19" s="69"/>
      <c r="M19" s="69"/>
      <c r="O19" s="46"/>
    </row>
    <row r="20" spans="1:15" s="34" customFormat="1" ht="20.25" customHeight="1">
      <c r="A20" s="61">
        <v>11411</v>
      </c>
      <c r="B20" s="66" t="s">
        <v>10</v>
      </c>
      <c r="C20" s="63">
        <f>[1]BAZA!B32</f>
        <v>5860000</v>
      </c>
      <c r="D20" s="63">
        <f>SUM('[1]Naerti Tve'!C13:E13)</f>
        <v>1205385.0999999999</v>
      </c>
      <c r="E20" s="63">
        <f>SUM('[1]Naerti Tve'!F13:H13)</f>
        <v>1481033.5</v>
      </c>
      <c r="F20" s="63">
        <f>SUM('[1]Naerti Tve'!I13:K13)</f>
        <v>1550000</v>
      </c>
      <c r="G20" s="64">
        <f>SUM('[1]Naerti Tve'!L13:N13)</f>
        <v>1623581.4</v>
      </c>
      <c r="H20" s="24">
        <f t="shared" si="0"/>
        <v>0</v>
      </c>
      <c r="I20" s="24"/>
      <c r="J20" s="71">
        <f>D20/C20</f>
        <v>0.20569711604095561</v>
      </c>
      <c r="K20" s="71">
        <f>E20/C20</f>
        <v>0.25273609215017062</v>
      </c>
      <c r="L20" s="71">
        <f>F20/C20</f>
        <v>0.26450511945392491</v>
      </c>
      <c r="M20" s="71">
        <f>G20/C20</f>
        <v>0.27706167235494877</v>
      </c>
      <c r="O20" s="46">
        <f t="shared" si="1"/>
        <v>1</v>
      </c>
    </row>
    <row r="21" spans="1:15" s="34" customFormat="1" ht="19.5" customHeight="1">
      <c r="A21" s="61">
        <v>1142</v>
      </c>
      <c r="B21" s="62" t="s">
        <v>11</v>
      </c>
      <c r="C21" s="63">
        <f>[1]BAZA!B49</f>
        <v>1800000</v>
      </c>
      <c r="D21" s="63">
        <f>SUM('[1]Naerti Tve'!C17:E17)</f>
        <v>306710.40000000002</v>
      </c>
      <c r="E21" s="63">
        <f>SUM('[1]Naerti Tve'!F17:H17)</f>
        <v>447548.2</v>
      </c>
      <c r="F21" s="63">
        <f>SUM('[1]Naerti Tve'!I17:K17)</f>
        <v>481000</v>
      </c>
      <c r="G21" s="64">
        <f>SUM('[1]Naerti Tve'!L17:N17)</f>
        <v>564741.4</v>
      </c>
      <c r="H21" s="24">
        <f t="shared" si="0"/>
        <v>0</v>
      </c>
      <c r="I21" s="24"/>
      <c r="J21" s="71">
        <f>D21/C21</f>
        <v>0.17039466666666667</v>
      </c>
      <c r="K21" s="71">
        <f>E21/C21</f>
        <v>0.24863788888888891</v>
      </c>
      <c r="L21" s="71">
        <f>F21/C21</f>
        <v>0.26722222222222225</v>
      </c>
      <c r="M21" s="71">
        <f>G21/C21</f>
        <v>0.31374522222222223</v>
      </c>
      <c r="O21" s="46">
        <f t="shared" si="1"/>
        <v>1</v>
      </c>
    </row>
    <row r="22" spans="1:15" s="33" customFormat="1" ht="34.5" customHeight="1">
      <c r="A22" s="72">
        <v>115</v>
      </c>
      <c r="B22" s="57" t="s">
        <v>84</v>
      </c>
      <c r="C22" s="58">
        <f>C23</f>
        <v>80000</v>
      </c>
      <c r="D22" s="58">
        <f>D23</f>
        <v>17034.5</v>
      </c>
      <c r="E22" s="58">
        <f>E23</f>
        <v>22119.200000000001</v>
      </c>
      <c r="F22" s="58">
        <f>F23</f>
        <v>20000</v>
      </c>
      <c r="G22" s="59">
        <f>G23</f>
        <v>20846.3</v>
      </c>
      <c r="H22" s="24">
        <f t="shared" si="0"/>
        <v>0</v>
      </c>
      <c r="I22" s="73"/>
      <c r="J22" s="70"/>
      <c r="K22" s="70"/>
      <c r="L22" s="70"/>
      <c r="M22" s="70"/>
      <c r="O22" s="74"/>
    </row>
    <row r="23" spans="1:15" s="34" customFormat="1" ht="20.25" customHeight="1">
      <c r="A23" s="61">
        <v>1151</v>
      </c>
      <c r="B23" s="62" t="s">
        <v>13</v>
      </c>
      <c r="C23" s="63">
        <f>[1]BAZA!B63</f>
        <v>80000</v>
      </c>
      <c r="D23" s="67">
        <f>SUM('[1]Naerti Tve'!C21:E21)</f>
        <v>17034.5</v>
      </c>
      <c r="E23" s="67">
        <f>SUM('[1]Naerti Tve'!F21:H21)</f>
        <v>22119.200000000001</v>
      </c>
      <c r="F23" s="67">
        <f>SUM('[1]Naerti Tve'!I21:K21)</f>
        <v>20000</v>
      </c>
      <c r="G23" s="68">
        <f>SUM('[1]Naerti Tve'!L21:N21)</f>
        <v>20846.3</v>
      </c>
      <c r="H23" s="24">
        <f t="shared" si="0"/>
        <v>0</v>
      </c>
      <c r="I23" s="24"/>
      <c r="J23" s="75">
        <f t="shared" ref="J23:J51" si="3">D23/C23</f>
        <v>0.21293124999999999</v>
      </c>
      <c r="K23" s="75">
        <f t="shared" ref="K23:K51" si="4">E23/C23</f>
        <v>0.27649000000000001</v>
      </c>
      <c r="L23" s="75">
        <f t="shared" ref="L23:L51" si="5">F23/C23</f>
        <v>0.25</v>
      </c>
      <c r="M23" s="75">
        <f t="shared" ref="M23:M51" si="6">G23/C23</f>
        <v>0.26057874999999997</v>
      </c>
      <c r="O23" s="46">
        <f t="shared" si="1"/>
        <v>1</v>
      </c>
    </row>
    <row r="24" spans="1:15" ht="20.25" customHeight="1" thickBot="1">
      <c r="A24" s="32">
        <v>116</v>
      </c>
      <c r="B24" s="57" t="s">
        <v>14</v>
      </c>
      <c r="C24" s="58">
        <f>[1]BAZA!B73</f>
        <v>80000</v>
      </c>
      <c r="D24" s="58">
        <f>SUM('[1]Naerti Tve'!C23:E23)</f>
        <v>151764.1</v>
      </c>
      <c r="E24" s="58">
        <f>SUM('[1]Naerti Tve'!F23:H23)</f>
        <v>-237142.1</v>
      </c>
      <c r="F24" s="58">
        <f>SUM('[1]Naerti Tve'!I23:K23)</f>
        <v>144000</v>
      </c>
      <c r="G24" s="59">
        <f>SUM('[1]Naerti Tve'!L23:N23)</f>
        <v>21378</v>
      </c>
      <c r="H24" s="24">
        <f t="shared" si="0"/>
        <v>0</v>
      </c>
      <c r="I24" s="24"/>
      <c r="J24" s="76">
        <f t="shared" si="3"/>
        <v>1.8970512500000001</v>
      </c>
      <c r="K24" s="76">
        <f t="shared" si="4"/>
        <v>-2.9642762500000002</v>
      </c>
      <c r="L24" s="76">
        <f t="shared" si="5"/>
        <v>1.8</v>
      </c>
      <c r="M24" s="76">
        <f t="shared" si="6"/>
        <v>0.26722499999999999</v>
      </c>
      <c r="O24" s="46">
        <f t="shared" si="1"/>
        <v>1</v>
      </c>
    </row>
    <row r="25" spans="1:15" s="83" customFormat="1" ht="19.5" customHeight="1" thickTop="1" thickBot="1">
      <c r="A25" s="77">
        <v>13</v>
      </c>
      <c r="B25" s="54" t="s">
        <v>15</v>
      </c>
      <c r="C25" s="49">
        <f>[1]BAZA!B79</f>
        <v>457000</v>
      </c>
      <c r="D25" s="78">
        <f>SUM('[1]Naerti Tve'!C24:E24)</f>
        <v>198788</v>
      </c>
      <c r="E25" s="79">
        <f>SUM('[1]Naerti Tve'!F24:H24)</f>
        <v>48418</v>
      </c>
      <c r="F25" s="80">
        <f>SUM('[1]Naerti Tve'!I24:K24)</f>
        <v>120118</v>
      </c>
      <c r="G25" s="81">
        <f>SUM('[1]Naerti Tve'!L24:N24)</f>
        <v>89676</v>
      </c>
      <c r="H25" s="24">
        <f t="shared" si="0"/>
        <v>0</v>
      </c>
      <c r="I25" s="24"/>
      <c r="J25" s="82">
        <f t="shared" si="3"/>
        <v>0.43498468271334795</v>
      </c>
      <c r="K25" s="82">
        <f t="shared" si="4"/>
        <v>0.10594748358862144</v>
      </c>
      <c r="L25" s="82">
        <f t="shared" si="5"/>
        <v>0.26284026258205689</v>
      </c>
      <c r="M25" s="82">
        <f t="shared" si="6"/>
        <v>0.19622757111597375</v>
      </c>
      <c r="N25" s="34"/>
      <c r="O25" s="46">
        <f t="shared" si="1"/>
        <v>1</v>
      </c>
    </row>
    <row r="26" spans="1:15" s="90" customFormat="1" ht="18" customHeight="1" thickTop="1">
      <c r="A26" s="84">
        <v>14</v>
      </c>
      <c r="B26" s="85" t="s">
        <v>18</v>
      </c>
      <c r="C26" s="86">
        <f>C27+C33+C46+C47</f>
        <v>1200000</v>
      </c>
      <c r="D26" s="87">
        <f>D27+D33+D46+D47</f>
        <v>220908.3</v>
      </c>
      <c r="E26" s="87">
        <f>E27+E33+E46+E47</f>
        <v>392573.3</v>
      </c>
      <c r="F26" s="87">
        <f>F27+F33+F46+F47</f>
        <v>284443.59999999998</v>
      </c>
      <c r="G26" s="88">
        <f>G27+G33+G46+G47</f>
        <v>302074.8</v>
      </c>
      <c r="H26" s="24">
        <f t="shared" si="0"/>
        <v>0</v>
      </c>
      <c r="I26" s="24"/>
      <c r="J26" s="89">
        <f t="shared" si="3"/>
        <v>0.18409024999999998</v>
      </c>
      <c r="K26" s="89">
        <f t="shared" si="4"/>
        <v>0.32714441666666666</v>
      </c>
      <c r="L26" s="89">
        <f t="shared" si="5"/>
        <v>0.23703633333333332</v>
      </c>
      <c r="M26" s="89">
        <f t="shared" si="6"/>
        <v>0.25172899999999998</v>
      </c>
      <c r="N26" s="34"/>
      <c r="O26" s="46">
        <f t="shared" si="1"/>
        <v>0.99999999999999989</v>
      </c>
    </row>
    <row r="27" spans="1:15" s="33" customFormat="1" ht="18" customHeight="1">
      <c r="A27" s="72"/>
      <c r="B27" s="57" t="s">
        <v>85</v>
      </c>
      <c r="C27" s="86">
        <f>C28+C29+C32</f>
        <v>596000</v>
      </c>
      <c r="D27" s="87">
        <f>D28+D29+D32</f>
        <v>107171.4</v>
      </c>
      <c r="E27" s="87">
        <f>E28+E29+E32</f>
        <v>221242.1</v>
      </c>
      <c r="F27" s="87">
        <f>F28+F29+F32</f>
        <v>105783.6</v>
      </c>
      <c r="G27" s="88">
        <f>G28+G29+G32</f>
        <v>161802.9</v>
      </c>
      <c r="H27" s="24">
        <f t="shared" si="0"/>
        <v>0</v>
      </c>
      <c r="I27" s="24"/>
      <c r="J27" s="89">
        <f t="shared" si="3"/>
        <v>0.17981778523489933</v>
      </c>
      <c r="K27" s="89">
        <f t="shared" si="4"/>
        <v>0.37121157718120806</v>
      </c>
      <c r="L27" s="89">
        <f t="shared" si="5"/>
        <v>0.17748926174496646</v>
      </c>
      <c r="M27" s="89">
        <f t="shared" si="6"/>
        <v>0.27148137583892618</v>
      </c>
      <c r="O27" s="46">
        <f t="shared" si="1"/>
        <v>1</v>
      </c>
    </row>
    <row r="28" spans="1:15" s="92" customFormat="1" ht="18" customHeight="1">
      <c r="A28" s="91"/>
      <c r="B28" s="66" t="s">
        <v>20</v>
      </c>
      <c r="C28" s="58">
        <f>[1]BAZA!B86</f>
        <v>245000</v>
      </c>
      <c r="D28" s="67">
        <f>SUM('[1]Naerti Tve'!C27:E27)</f>
        <v>88576.5</v>
      </c>
      <c r="E28" s="67">
        <f>SUM('[1]Naerti Tve'!F27:H27)</f>
        <v>56973</v>
      </c>
      <c r="F28" s="67">
        <f>SUM('[1]Naerti Tve'!I27:K27)</f>
        <v>62425</v>
      </c>
      <c r="G28" s="68">
        <f>SUM('[1]Naerti Tve'!L27:N27)</f>
        <v>37025.5</v>
      </c>
      <c r="H28" s="24">
        <f t="shared" si="0"/>
        <v>0</v>
      </c>
      <c r="I28" s="24"/>
      <c r="J28" s="70">
        <f t="shared" si="3"/>
        <v>0.36153673469387754</v>
      </c>
      <c r="K28" s="70">
        <f t="shared" si="4"/>
        <v>0.23254285714285713</v>
      </c>
      <c r="L28" s="70">
        <f t="shared" si="5"/>
        <v>0.25479591836734694</v>
      </c>
      <c r="M28" s="70">
        <f t="shared" si="6"/>
        <v>0.15112448979591836</v>
      </c>
      <c r="O28" s="46">
        <f t="shared" si="1"/>
        <v>1</v>
      </c>
    </row>
    <row r="29" spans="1:15" s="92" customFormat="1" ht="18" customHeight="1">
      <c r="A29" s="91"/>
      <c r="B29" s="66" t="s">
        <v>21</v>
      </c>
      <c r="C29" s="58">
        <f>C30+C31</f>
        <v>196000</v>
      </c>
      <c r="D29" s="67">
        <f>D30+D31</f>
        <v>570.29999999999995</v>
      </c>
      <c r="E29" s="67">
        <f>E30+E31</f>
        <v>141124.1</v>
      </c>
      <c r="F29" s="67">
        <f>F30+F31</f>
        <v>3358.6</v>
      </c>
      <c r="G29" s="68">
        <f>G30+G31</f>
        <v>50947</v>
      </c>
      <c r="H29" s="24">
        <f t="shared" si="0"/>
        <v>0</v>
      </c>
      <c r="I29" s="24"/>
      <c r="J29" s="89">
        <f t="shared" si="3"/>
        <v>2.9096938775510202E-3</v>
      </c>
      <c r="K29" s="89">
        <f t="shared" si="4"/>
        <v>0.72002091836734694</v>
      </c>
      <c r="L29" s="89">
        <f t="shared" si="5"/>
        <v>1.7135714285714285E-2</v>
      </c>
      <c r="M29" s="89">
        <f t="shared" si="6"/>
        <v>0.25993367346938778</v>
      </c>
      <c r="O29" s="46">
        <f t="shared" si="1"/>
        <v>1</v>
      </c>
    </row>
    <row r="30" spans="1:15" s="92" customFormat="1" ht="37.5" customHeight="1">
      <c r="A30" s="91"/>
      <c r="B30" s="93" t="s">
        <v>86</v>
      </c>
      <c r="C30" s="58">
        <f>[1]BAZA!B92</f>
        <v>56000</v>
      </c>
      <c r="D30" s="67">
        <f>SUM('[1]Naerti Tve'!C29:E29)</f>
        <v>570.29999999999995</v>
      </c>
      <c r="E30" s="67">
        <f>SUM('[1]Naerti Tve'!F29:H29)</f>
        <v>1124.0999999999999</v>
      </c>
      <c r="F30" s="67">
        <f>SUM('[1]Naerti Tve'!I29:K29)</f>
        <v>3358.6</v>
      </c>
      <c r="G30" s="68">
        <f>SUM('[1]Naerti Tve'!L29:N29)</f>
        <v>50947</v>
      </c>
      <c r="H30" s="24">
        <f t="shared" si="0"/>
        <v>0</v>
      </c>
      <c r="I30" s="24"/>
      <c r="J30" s="89"/>
      <c r="K30" s="89"/>
      <c r="L30" s="89"/>
      <c r="M30" s="89"/>
      <c r="O30" s="46"/>
    </row>
    <row r="31" spans="1:15" s="92" customFormat="1" ht="18" customHeight="1">
      <c r="A31" s="91"/>
      <c r="B31" s="93" t="s">
        <v>23</v>
      </c>
      <c r="C31" s="58">
        <f>[1]BAZA!B95</f>
        <v>140000</v>
      </c>
      <c r="D31" s="67">
        <f>SUM('[1]Naerti Tve'!C30:E30)</f>
        <v>0</v>
      </c>
      <c r="E31" s="67">
        <f>SUM('[1]Naerti Tve'!F30:H30)</f>
        <v>140000</v>
      </c>
      <c r="F31" s="67">
        <f>SUM('[1]Naerti Tve'!I30:K30)</f>
        <v>0</v>
      </c>
      <c r="G31" s="68">
        <f>SUM('[1]Naerti Tve'!L30:N30)</f>
        <v>0</v>
      </c>
      <c r="H31" s="24">
        <f t="shared" si="0"/>
        <v>0</v>
      </c>
      <c r="I31" s="24"/>
      <c r="J31" s="89"/>
      <c r="K31" s="89"/>
      <c r="L31" s="89"/>
      <c r="M31" s="89"/>
      <c r="O31" s="46"/>
    </row>
    <row r="32" spans="1:15" s="33" customFormat="1" ht="18" customHeight="1">
      <c r="A32" s="72"/>
      <c r="B32" s="66" t="s">
        <v>24</v>
      </c>
      <c r="C32" s="58">
        <f>[1]BAZA!B96</f>
        <v>155000</v>
      </c>
      <c r="D32" s="67">
        <f>SUM('[1]Naerti Tve'!C31:E31)</f>
        <v>18024.599999999999</v>
      </c>
      <c r="E32" s="67">
        <f>SUM('[1]Naerti Tve'!F31:H31)</f>
        <v>23145</v>
      </c>
      <c r="F32" s="67">
        <f>SUM('[1]Naerti Tve'!I31:K31)</f>
        <v>40000</v>
      </c>
      <c r="G32" s="68">
        <f>SUM('[1]Naerti Tve'!L31:N31)</f>
        <v>73830.399999999994</v>
      </c>
      <c r="H32" s="24">
        <f t="shared" si="0"/>
        <v>0</v>
      </c>
      <c r="I32" s="24"/>
      <c r="J32" s="89">
        <f t="shared" si="3"/>
        <v>0.11628774193548386</v>
      </c>
      <c r="K32" s="89">
        <f t="shared" si="4"/>
        <v>0.1493225806451613</v>
      </c>
      <c r="L32" s="89">
        <f t="shared" si="5"/>
        <v>0.25806451612903225</v>
      </c>
      <c r="M32" s="89">
        <f t="shared" si="6"/>
        <v>0.47632516129032254</v>
      </c>
      <c r="O32" s="46">
        <f t="shared" si="1"/>
        <v>1</v>
      </c>
    </row>
    <row r="33" spans="1:15" s="33" customFormat="1" ht="18" customHeight="1">
      <c r="A33" s="72"/>
      <c r="B33" s="57" t="s">
        <v>25</v>
      </c>
      <c r="C33" s="87">
        <f>C34+C43</f>
        <v>233000</v>
      </c>
      <c r="D33" s="87">
        <f>D34+D43</f>
        <v>33289.599999999999</v>
      </c>
      <c r="E33" s="87">
        <f>E34+E43</f>
        <v>75135.899999999994</v>
      </c>
      <c r="F33" s="87">
        <f>F34+F43</f>
        <v>59660</v>
      </c>
      <c r="G33" s="88">
        <f>G34+G43</f>
        <v>64914.5</v>
      </c>
      <c r="H33" s="24">
        <f t="shared" si="0"/>
        <v>0</v>
      </c>
      <c r="I33" s="24"/>
      <c r="J33" s="89">
        <f t="shared" si="3"/>
        <v>0.14287381974248928</v>
      </c>
      <c r="K33" s="89">
        <f t="shared" si="4"/>
        <v>0.32247167381974245</v>
      </c>
      <c r="L33" s="89">
        <f t="shared" si="5"/>
        <v>0.25605150214592276</v>
      </c>
      <c r="M33" s="89">
        <f t="shared" si="6"/>
        <v>0.27860300429184548</v>
      </c>
      <c r="O33" s="46">
        <f t="shared" si="1"/>
        <v>1</v>
      </c>
    </row>
    <row r="34" spans="1:15" s="92" customFormat="1" ht="18">
      <c r="A34" s="91"/>
      <c r="B34" s="94" t="s">
        <v>87</v>
      </c>
      <c r="C34" s="87">
        <f>SUM(C35:C42)</f>
        <v>226400</v>
      </c>
      <c r="D34" s="87">
        <f>SUM(D35:D42)</f>
        <v>31861.699999999997</v>
      </c>
      <c r="E34" s="87">
        <f>SUM(E35:E42)</f>
        <v>73443</v>
      </c>
      <c r="F34" s="87">
        <f>SUM(F35:F42)</f>
        <v>58090</v>
      </c>
      <c r="G34" s="88">
        <f>SUM(G35:G42)</f>
        <v>63005.3</v>
      </c>
      <c r="H34" s="24">
        <f t="shared" si="0"/>
        <v>0</v>
      </c>
      <c r="I34" s="24"/>
      <c r="J34" s="89">
        <f t="shared" si="3"/>
        <v>0.14073189045936393</v>
      </c>
      <c r="K34" s="89">
        <f t="shared" si="4"/>
        <v>0.32439487632508834</v>
      </c>
      <c r="L34" s="89">
        <f t="shared" si="5"/>
        <v>0.25658127208480563</v>
      </c>
      <c r="M34" s="89">
        <f t="shared" si="6"/>
        <v>0.27829196113074206</v>
      </c>
      <c r="O34" s="46">
        <f t="shared" si="1"/>
        <v>1</v>
      </c>
    </row>
    <row r="35" spans="1:15" s="90" customFormat="1" ht="18" customHeight="1">
      <c r="A35" s="84"/>
      <c r="B35" s="93" t="s">
        <v>27</v>
      </c>
      <c r="C35" s="63">
        <f>[1]BAZA!B111</f>
        <v>500</v>
      </c>
      <c r="D35" s="67">
        <f>SUM('[1]Naerti Tve'!C37:E37)</f>
        <v>30.1</v>
      </c>
      <c r="E35" s="67">
        <f>SUM('[1]Naerti Tve'!F37:H37)</f>
        <v>66.8</v>
      </c>
      <c r="F35" s="67">
        <f>SUM('[1]Naerti Tve'!I37:K37)</f>
        <v>100</v>
      </c>
      <c r="G35" s="68">
        <f>SUM('[1]Naerti Tve'!L37:N37)</f>
        <v>303.10000000000002</v>
      </c>
      <c r="H35" s="24">
        <f t="shared" si="0"/>
        <v>0</v>
      </c>
      <c r="I35" s="24"/>
      <c r="J35" s="69">
        <f t="shared" si="3"/>
        <v>6.0200000000000004E-2</v>
      </c>
      <c r="K35" s="69">
        <f t="shared" si="4"/>
        <v>0.1336</v>
      </c>
      <c r="L35" s="69">
        <f t="shared" si="5"/>
        <v>0.2</v>
      </c>
      <c r="M35" s="69">
        <f t="shared" si="6"/>
        <v>0.60620000000000007</v>
      </c>
      <c r="O35" s="46">
        <f t="shared" si="1"/>
        <v>1</v>
      </c>
    </row>
    <row r="36" spans="1:15" s="90" customFormat="1" ht="18" customHeight="1">
      <c r="A36" s="84"/>
      <c r="B36" s="93" t="s">
        <v>28</v>
      </c>
      <c r="C36" s="63">
        <f>[1]BAZA!B114</f>
        <v>65000</v>
      </c>
      <c r="D36" s="67">
        <f>SUM('[1]Naerti Tve'!C38:E38)</f>
        <v>9283.2999999999993</v>
      </c>
      <c r="E36" s="67">
        <f>SUM('[1]Naerti Tve'!F38:H38)</f>
        <v>27017.1</v>
      </c>
      <c r="F36" s="67">
        <f>SUM('[1]Naerti Tve'!I38:K38)</f>
        <v>18900</v>
      </c>
      <c r="G36" s="68">
        <f>SUM('[1]Naerti Tve'!L38:N38)</f>
        <v>9799.6</v>
      </c>
      <c r="H36" s="24">
        <f t="shared" si="0"/>
        <v>0</v>
      </c>
      <c r="I36" s="24"/>
      <c r="J36" s="69">
        <f t="shared" si="3"/>
        <v>0.14282</v>
      </c>
      <c r="K36" s="69">
        <f t="shared" si="4"/>
        <v>0.41564769230769227</v>
      </c>
      <c r="L36" s="69">
        <f t="shared" si="5"/>
        <v>0.29076923076923078</v>
      </c>
      <c r="M36" s="69">
        <f t="shared" si="6"/>
        <v>0.15076307692307692</v>
      </c>
      <c r="O36" s="46">
        <f t="shared" si="1"/>
        <v>1</v>
      </c>
    </row>
    <row r="37" spans="1:15" s="90" customFormat="1" ht="18" customHeight="1">
      <c r="A37" s="84"/>
      <c r="B37" s="93" t="s">
        <v>29</v>
      </c>
      <c r="C37" s="63">
        <f>[1]BAZA!B118</f>
        <v>2800</v>
      </c>
      <c r="D37" s="67">
        <f>SUM('[1]Naerti Tve'!C39:E39)</f>
        <v>438.3</v>
      </c>
      <c r="E37" s="67">
        <f>SUM('[1]Naerti Tve'!F39:H39)</f>
        <v>502.90000000000003</v>
      </c>
      <c r="F37" s="67">
        <f>SUM('[1]Naerti Tve'!I39:K39)</f>
        <v>600</v>
      </c>
      <c r="G37" s="68">
        <f>SUM('[1]Naerti Tve'!L39:N39)</f>
        <v>1258.8</v>
      </c>
      <c r="H37" s="24">
        <f t="shared" si="0"/>
        <v>0</v>
      </c>
      <c r="I37" s="24"/>
      <c r="J37" s="69">
        <f t="shared" si="3"/>
        <v>0.15653571428571428</v>
      </c>
      <c r="K37" s="69">
        <f t="shared" si="4"/>
        <v>0.17960714285714288</v>
      </c>
      <c r="L37" s="69">
        <f t="shared" si="5"/>
        <v>0.21428571428571427</v>
      </c>
      <c r="M37" s="69">
        <f t="shared" si="6"/>
        <v>0.44957142857142857</v>
      </c>
      <c r="O37" s="46">
        <f t="shared" si="1"/>
        <v>1</v>
      </c>
    </row>
    <row r="38" spans="1:15" s="90" customFormat="1" ht="18" customHeight="1">
      <c r="A38" s="84"/>
      <c r="B38" s="93" t="s">
        <v>30</v>
      </c>
      <c r="C38" s="63">
        <f>[1]BAZA!B120</f>
        <v>20000</v>
      </c>
      <c r="D38" s="67">
        <f>SUM('[1]Naerti Tve'!C40:E40)</f>
        <v>3973.4000000000005</v>
      </c>
      <c r="E38" s="67">
        <f>SUM('[1]Naerti Tve'!F40:H40)</f>
        <v>5020</v>
      </c>
      <c r="F38" s="67">
        <f>SUM('[1]Naerti Tve'!I40:K40)</f>
        <v>5500</v>
      </c>
      <c r="G38" s="68">
        <f>SUM('[1]Naerti Tve'!L40:N40)</f>
        <v>5506.6</v>
      </c>
      <c r="H38" s="24">
        <f t="shared" si="0"/>
        <v>0</v>
      </c>
      <c r="I38" s="24"/>
      <c r="J38" s="69">
        <f t="shared" si="3"/>
        <v>0.19867000000000004</v>
      </c>
      <c r="K38" s="69">
        <f t="shared" si="4"/>
        <v>0.251</v>
      </c>
      <c r="L38" s="69">
        <f t="shared" si="5"/>
        <v>0.27500000000000002</v>
      </c>
      <c r="M38" s="69">
        <f t="shared" si="6"/>
        <v>0.27533000000000002</v>
      </c>
      <c r="O38" s="46">
        <f t="shared" si="1"/>
        <v>1</v>
      </c>
    </row>
    <row r="39" spans="1:15" s="90" customFormat="1" ht="18" customHeight="1">
      <c r="A39" s="84"/>
      <c r="B39" s="93" t="s">
        <v>31</v>
      </c>
      <c r="C39" s="63">
        <f>[1]BAZA!B123</f>
        <v>1500</v>
      </c>
      <c r="D39" s="67">
        <f>SUM('[1]Naerti Tve'!C41:E41)</f>
        <v>258</v>
      </c>
      <c r="E39" s="67">
        <f>SUM('[1]Naerti Tve'!F41:H41)</f>
        <v>390.6</v>
      </c>
      <c r="F39" s="67">
        <f>SUM('[1]Naerti Tve'!I41:K41)</f>
        <v>390</v>
      </c>
      <c r="G39" s="68">
        <f>SUM('[1]Naerti Tve'!L41:N41)</f>
        <v>461.4</v>
      </c>
      <c r="H39" s="24">
        <f t="shared" si="0"/>
        <v>0</v>
      </c>
      <c r="I39" s="24"/>
      <c r="J39" s="69">
        <f t="shared" si="3"/>
        <v>0.17199999999999999</v>
      </c>
      <c r="K39" s="69">
        <f t="shared" si="4"/>
        <v>0.26040000000000002</v>
      </c>
      <c r="L39" s="69">
        <f t="shared" si="5"/>
        <v>0.26</v>
      </c>
      <c r="M39" s="69">
        <f t="shared" si="6"/>
        <v>0.30759999999999998</v>
      </c>
      <c r="O39" s="46">
        <f t="shared" si="1"/>
        <v>1</v>
      </c>
    </row>
    <row r="40" spans="1:15" s="90" customFormat="1" ht="36">
      <c r="A40" s="84"/>
      <c r="B40" s="93" t="s">
        <v>32</v>
      </c>
      <c r="C40" s="63">
        <f>[1]BAZA!B124</f>
        <v>1100</v>
      </c>
      <c r="D40" s="67">
        <f>SUM('[1]Naerti Tve'!C42:E42)</f>
        <v>166</v>
      </c>
      <c r="E40" s="67">
        <f>SUM('[1]Naerti Tve'!F42:H42)</f>
        <v>336</v>
      </c>
      <c r="F40" s="67">
        <f>SUM('[1]Naerti Tve'!I42:K42)</f>
        <v>250</v>
      </c>
      <c r="G40" s="68">
        <f>SUM('[1]Naerti Tve'!L42:N42)</f>
        <v>348</v>
      </c>
      <c r="H40" s="24">
        <f t="shared" si="0"/>
        <v>0</v>
      </c>
      <c r="I40" s="24"/>
      <c r="J40" s="69">
        <f t="shared" si="3"/>
        <v>0.15090909090909091</v>
      </c>
      <c r="K40" s="69">
        <f t="shared" si="4"/>
        <v>0.30545454545454548</v>
      </c>
      <c r="L40" s="69">
        <f t="shared" si="5"/>
        <v>0.22727272727272727</v>
      </c>
      <c r="M40" s="69">
        <f t="shared" si="6"/>
        <v>0.31636363636363635</v>
      </c>
      <c r="O40" s="46">
        <f t="shared" si="1"/>
        <v>1</v>
      </c>
    </row>
    <row r="41" spans="1:15" s="90" customFormat="1" ht="17.25" customHeight="1">
      <c r="A41" s="84"/>
      <c r="B41" s="93" t="s">
        <v>88</v>
      </c>
      <c r="C41" s="63">
        <f>[1]BAZA!B127</f>
        <v>65000</v>
      </c>
      <c r="D41" s="67">
        <f>SUM('[1]Naerti Tve'!C43:E43)</f>
        <v>6452.5</v>
      </c>
      <c r="E41" s="67">
        <f>SUM('[1]Naerti Tve'!F43:H43)</f>
        <v>24611.599999999999</v>
      </c>
      <c r="F41" s="67">
        <f>SUM('[1]Naerti Tve'!I43:K43)</f>
        <v>15700</v>
      </c>
      <c r="G41" s="68">
        <f>SUM('[1]Naerti Tve'!L43:N43)</f>
        <v>18235.900000000001</v>
      </c>
      <c r="H41" s="24">
        <f t="shared" si="0"/>
        <v>0</v>
      </c>
      <c r="I41" s="24"/>
      <c r="J41" s="69">
        <f t="shared" si="3"/>
        <v>9.9269230769230762E-2</v>
      </c>
      <c r="K41" s="69">
        <f t="shared" si="4"/>
        <v>0.37863999999999998</v>
      </c>
      <c r="L41" s="69">
        <f t="shared" si="5"/>
        <v>0.24153846153846154</v>
      </c>
      <c r="M41" s="69">
        <f t="shared" si="6"/>
        <v>0.28055230769230771</v>
      </c>
      <c r="O41" s="46">
        <f t="shared" si="1"/>
        <v>1</v>
      </c>
    </row>
    <row r="42" spans="1:15" s="34" customFormat="1" ht="17.25" customHeight="1">
      <c r="A42" s="61"/>
      <c r="B42" s="93" t="s">
        <v>33</v>
      </c>
      <c r="C42" s="63">
        <f>[1]BAZA!B128</f>
        <v>70500</v>
      </c>
      <c r="D42" s="67">
        <f>SUM('[1]Naerti Tve'!C44:E44)</f>
        <v>11260.099999999999</v>
      </c>
      <c r="E42" s="67">
        <f>SUM('[1]Naerti Tve'!F44:H44)</f>
        <v>15498</v>
      </c>
      <c r="F42" s="67">
        <f>SUM('[1]Naerti Tve'!I44:K44)</f>
        <v>16650</v>
      </c>
      <c r="G42" s="68">
        <f>SUM('[1]Naerti Tve'!L44:N44)</f>
        <v>27091.9</v>
      </c>
      <c r="H42" s="24">
        <f t="shared" si="0"/>
        <v>0</v>
      </c>
      <c r="I42" s="24"/>
      <c r="J42" s="69">
        <f t="shared" si="3"/>
        <v>0.15971773049645388</v>
      </c>
      <c r="K42" s="69">
        <f t="shared" si="4"/>
        <v>0.21982978723404256</v>
      </c>
      <c r="L42" s="69">
        <f t="shared" si="5"/>
        <v>0.23617021276595745</v>
      </c>
      <c r="M42" s="69">
        <f t="shared" si="6"/>
        <v>0.3842822695035461</v>
      </c>
      <c r="O42" s="46">
        <f t="shared" si="1"/>
        <v>1</v>
      </c>
    </row>
    <row r="43" spans="1:15" s="33" customFormat="1" ht="36">
      <c r="A43" s="72"/>
      <c r="B43" s="94" t="s">
        <v>34</v>
      </c>
      <c r="C43" s="95">
        <f>C44+C45</f>
        <v>6600</v>
      </c>
      <c r="D43" s="95">
        <f>D44+D45</f>
        <v>1427.9</v>
      </c>
      <c r="E43" s="95">
        <f>E44+E45</f>
        <v>1692.9</v>
      </c>
      <c r="F43" s="95">
        <f>F44+F45</f>
        <v>1570</v>
      </c>
      <c r="G43" s="96">
        <f>G44+G45</f>
        <v>1909.2</v>
      </c>
      <c r="H43" s="24">
        <f t="shared" si="0"/>
        <v>0</v>
      </c>
      <c r="I43" s="24"/>
      <c r="J43" s="97">
        <f t="shared" si="3"/>
        <v>0.21634848484848487</v>
      </c>
      <c r="K43" s="97">
        <f t="shared" si="4"/>
        <v>0.25650000000000001</v>
      </c>
      <c r="L43" s="97">
        <f t="shared" si="5"/>
        <v>0.23787878787878788</v>
      </c>
      <c r="M43" s="97">
        <f t="shared" si="6"/>
        <v>0.28927272727272729</v>
      </c>
      <c r="O43" s="46">
        <f t="shared" si="1"/>
        <v>1</v>
      </c>
    </row>
    <row r="44" spans="1:15" s="34" customFormat="1" ht="24.75" customHeight="1">
      <c r="A44" s="61"/>
      <c r="B44" s="98" t="s">
        <v>35</v>
      </c>
      <c r="C44" s="99">
        <f>[1]BAZA!B134</f>
        <v>50</v>
      </c>
      <c r="D44" s="100">
        <f>SUM('[1]Naerti Tve'!C46:E46)</f>
        <v>0.1</v>
      </c>
      <c r="E44" s="100">
        <f>SUM('[1]Naerti Tve'!F46:H46)</f>
        <v>2</v>
      </c>
      <c r="F44" s="100">
        <f>SUM('[1]Naerti Tve'!I46:K46)</f>
        <v>15</v>
      </c>
      <c r="G44" s="101">
        <f>SUM('[1]Naerti Tve'!L46:N46)</f>
        <v>32.9</v>
      </c>
      <c r="H44" s="24">
        <f t="shared" si="0"/>
        <v>0</v>
      </c>
      <c r="I44" s="102"/>
      <c r="J44" s="103">
        <f t="shared" si="3"/>
        <v>2E-3</v>
      </c>
      <c r="K44" s="103">
        <f t="shared" si="4"/>
        <v>0.04</v>
      </c>
      <c r="L44" s="103">
        <f t="shared" si="5"/>
        <v>0.3</v>
      </c>
      <c r="M44" s="103">
        <f t="shared" si="6"/>
        <v>0.65799999999999992</v>
      </c>
      <c r="O44" s="104">
        <f t="shared" si="1"/>
        <v>0.99999999999999989</v>
      </c>
    </row>
    <row r="45" spans="1:15" s="34" customFormat="1" ht="21" customHeight="1">
      <c r="A45" s="61"/>
      <c r="B45" s="98" t="s">
        <v>36</v>
      </c>
      <c r="C45" s="99">
        <f>[1]BAZA!B141</f>
        <v>6550</v>
      </c>
      <c r="D45" s="100">
        <f>SUM('[1]Naerti Tve'!C49:E49)</f>
        <v>1427.8000000000002</v>
      </c>
      <c r="E45" s="100">
        <f>SUM('[1]Naerti Tve'!F49:H49)</f>
        <v>1690.9</v>
      </c>
      <c r="F45" s="100">
        <f>SUM('[1]Naerti Tve'!I49:K49)</f>
        <v>1555</v>
      </c>
      <c r="G45" s="101">
        <f>SUM('[1]Naerti Tve'!L49:N49)</f>
        <v>1876.3</v>
      </c>
      <c r="H45" s="24">
        <f t="shared" si="0"/>
        <v>0</v>
      </c>
      <c r="I45" s="102"/>
      <c r="J45" s="105">
        <f t="shared" si="3"/>
        <v>0.21798473282442751</v>
      </c>
      <c r="K45" s="103">
        <f t="shared" si="4"/>
        <v>0.2581526717557252</v>
      </c>
      <c r="L45" s="103">
        <f t="shared" si="5"/>
        <v>0.23740458015267177</v>
      </c>
      <c r="M45" s="103">
        <f t="shared" si="6"/>
        <v>0.28645801526717557</v>
      </c>
      <c r="O45" s="104">
        <f t="shared" si="1"/>
        <v>1</v>
      </c>
    </row>
    <row r="46" spans="1:15" s="33" customFormat="1" ht="18.75" customHeight="1">
      <c r="A46" s="72"/>
      <c r="B46" s="57" t="s">
        <v>89</v>
      </c>
      <c r="C46" s="58">
        <f>[1]BAZA!B144</f>
        <v>210000</v>
      </c>
      <c r="D46" s="95">
        <f>SUM('[1]Naerti Tve'!C50:E50)</f>
        <v>40332.400000000001</v>
      </c>
      <c r="E46" s="95">
        <f>SUM('[1]Naerti Tve'!F50:H50)</f>
        <v>51092.5</v>
      </c>
      <c r="F46" s="95">
        <f>SUM('[1]Naerti Tve'!I50:K50)</f>
        <v>68000</v>
      </c>
      <c r="G46" s="96">
        <f>SUM('[1]Naerti Tve'!L50:N50)</f>
        <v>50575.1</v>
      </c>
      <c r="H46" s="24">
        <f t="shared" si="0"/>
        <v>0</v>
      </c>
      <c r="I46" s="24"/>
      <c r="J46" s="70">
        <f t="shared" si="3"/>
        <v>0.19205904761904763</v>
      </c>
      <c r="K46" s="70">
        <f t="shared" si="4"/>
        <v>0.24329761904761904</v>
      </c>
      <c r="L46" s="70">
        <f t="shared" si="5"/>
        <v>0.32380952380952382</v>
      </c>
      <c r="M46" s="70">
        <f t="shared" si="6"/>
        <v>0.24083380952380951</v>
      </c>
      <c r="O46" s="46">
        <f t="shared" si="1"/>
        <v>1</v>
      </c>
    </row>
    <row r="47" spans="1:15" s="33" customFormat="1" ht="36">
      <c r="A47" s="72"/>
      <c r="B47" s="57" t="s">
        <v>90</v>
      </c>
      <c r="C47" s="58">
        <f>[1]BAZA!B148</f>
        <v>161000</v>
      </c>
      <c r="D47" s="95">
        <f>SUM('[1]Naerti Tve'!C51:E51)</f>
        <v>40114.9</v>
      </c>
      <c r="E47" s="95">
        <f>SUM('[1]Naerti Tve'!F51:H51)</f>
        <v>45102.799999999996</v>
      </c>
      <c r="F47" s="95">
        <f>SUM('[1]Naerti Tve'!I51:K51)</f>
        <v>51000</v>
      </c>
      <c r="G47" s="96">
        <f>SUM('[1]Naerti Tve'!L51:N51)</f>
        <v>24782.3</v>
      </c>
      <c r="H47" s="24">
        <f t="shared" si="0"/>
        <v>0</v>
      </c>
      <c r="I47" s="24"/>
      <c r="J47" s="70">
        <f t="shared" si="3"/>
        <v>0.24916086956521741</v>
      </c>
      <c r="K47" s="70">
        <f t="shared" si="4"/>
        <v>0.28014161490683226</v>
      </c>
      <c r="L47" s="70">
        <f t="shared" si="5"/>
        <v>0.31677018633540371</v>
      </c>
      <c r="M47" s="70">
        <f t="shared" si="6"/>
        <v>0.15392732919254659</v>
      </c>
      <c r="O47" s="46">
        <f t="shared" si="1"/>
        <v>0.99999999999999989</v>
      </c>
    </row>
    <row r="48" spans="1:15" s="33" customFormat="1" ht="18" customHeight="1" thickBot="1">
      <c r="A48" s="72"/>
      <c r="B48" s="106" t="s">
        <v>41</v>
      </c>
      <c r="C48" s="107">
        <f>[1]BAZA!B149</f>
        <v>161000</v>
      </c>
      <c r="D48" s="108">
        <f>SUM('[1]Naerti Tve'!C52:E52)</f>
        <v>40114.9</v>
      </c>
      <c r="E48" s="108">
        <f>SUM('[1]Naerti Tve'!F52:H52)</f>
        <v>45102.799999999996</v>
      </c>
      <c r="F48" s="108">
        <f>SUM('[1]Naerti Tve'!I52:K52)</f>
        <v>51000</v>
      </c>
      <c r="G48" s="109">
        <f>SUM('[1]Naerti Tve'!L52:N52)</f>
        <v>24782.3</v>
      </c>
      <c r="H48" s="24">
        <f t="shared" si="0"/>
        <v>0</v>
      </c>
      <c r="I48" s="24"/>
      <c r="J48" s="110">
        <f t="shared" si="3"/>
        <v>0.24916086956521741</v>
      </c>
      <c r="K48" s="110">
        <f t="shared" si="4"/>
        <v>0.28014161490683226</v>
      </c>
      <c r="L48" s="110">
        <f t="shared" si="5"/>
        <v>0.31677018633540371</v>
      </c>
      <c r="M48" s="110">
        <f t="shared" si="6"/>
        <v>0.15392732919254659</v>
      </c>
      <c r="O48" s="46">
        <f t="shared" si="1"/>
        <v>0.99999999999999989</v>
      </c>
    </row>
    <row r="49" spans="1:15" s="113" customFormat="1" ht="18" customHeight="1" thickTop="1">
      <c r="A49" s="111"/>
      <c r="B49" s="112" t="s">
        <v>91</v>
      </c>
      <c r="C49" s="58">
        <f>C50+C51</f>
        <v>480000</v>
      </c>
      <c r="D49" s="58">
        <f>D50+D51</f>
        <v>49489.600000000006</v>
      </c>
      <c r="E49" s="58">
        <f>E50+E51</f>
        <v>140884.6</v>
      </c>
      <c r="F49" s="58">
        <f>F50+F51</f>
        <v>81000</v>
      </c>
      <c r="G49" s="59">
        <f>G50+G51</f>
        <v>208625.80000000002</v>
      </c>
      <c r="H49" s="24">
        <f t="shared" si="0"/>
        <v>0</v>
      </c>
      <c r="I49" s="24"/>
      <c r="J49" s="60">
        <f t="shared" si="3"/>
        <v>0.10310333333333335</v>
      </c>
      <c r="K49" s="60">
        <f t="shared" si="4"/>
        <v>0.29350958333333332</v>
      </c>
      <c r="L49" s="60">
        <f t="shared" si="5"/>
        <v>0.16875000000000001</v>
      </c>
      <c r="M49" s="60">
        <f t="shared" si="6"/>
        <v>0.4346370833333334</v>
      </c>
      <c r="O49" s="46">
        <f t="shared" si="1"/>
        <v>1</v>
      </c>
    </row>
    <row r="50" spans="1:15" s="33" customFormat="1" ht="18" customHeight="1">
      <c r="A50" s="72"/>
      <c r="B50" s="57" t="s">
        <v>43</v>
      </c>
      <c r="C50" s="58">
        <f>[1]BAZA!B162</f>
        <v>350000</v>
      </c>
      <c r="D50" s="58">
        <f>SUM('[1]Naerti Tve'!C54:E54)</f>
        <v>18722.599999999999</v>
      </c>
      <c r="E50" s="58">
        <f>SUM('[1]Naerti Tve'!F54:H54)</f>
        <v>75378.100000000006</v>
      </c>
      <c r="F50" s="58">
        <f>SUM('[1]Naerti Tve'!I54:K54)</f>
        <v>65000</v>
      </c>
      <c r="G50" s="59">
        <f>SUM('[1]Naerti Tve'!L54:N54)</f>
        <v>190899.30000000002</v>
      </c>
      <c r="H50" s="24">
        <f t="shared" si="0"/>
        <v>0</v>
      </c>
      <c r="I50" s="24"/>
      <c r="J50" s="70">
        <f t="shared" si="3"/>
        <v>5.349314285714285E-2</v>
      </c>
      <c r="K50" s="70">
        <f t="shared" si="4"/>
        <v>0.21536600000000003</v>
      </c>
      <c r="L50" s="70">
        <f t="shared" si="5"/>
        <v>0.18571428571428572</v>
      </c>
      <c r="M50" s="70">
        <f t="shared" si="6"/>
        <v>0.54542657142857143</v>
      </c>
      <c r="O50" s="46">
        <f t="shared" si="1"/>
        <v>1</v>
      </c>
    </row>
    <row r="51" spans="1:15" s="113" customFormat="1" ht="18" customHeight="1">
      <c r="A51" s="111"/>
      <c r="B51" s="114" t="s">
        <v>44</v>
      </c>
      <c r="C51" s="58">
        <f>SUM(C52:C53)</f>
        <v>130000</v>
      </c>
      <c r="D51" s="58">
        <f>SUM(D52:D53)</f>
        <v>30767.000000000004</v>
      </c>
      <c r="E51" s="58">
        <f>SUM(E52:E53)</f>
        <v>65506.5</v>
      </c>
      <c r="F51" s="58">
        <f>SUM(F52:F53)</f>
        <v>16000</v>
      </c>
      <c r="G51" s="59">
        <f>SUM(G52:G53)</f>
        <v>17726.5</v>
      </c>
      <c r="H51" s="24">
        <f t="shared" si="0"/>
        <v>0</v>
      </c>
      <c r="I51" s="24"/>
      <c r="J51" s="60">
        <f t="shared" si="3"/>
        <v>0.2366692307692308</v>
      </c>
      <c r="K51" s="60">
        <f t="shared" si="4"/>
        <v>0.50389615384615383</v>
      </c>
      <c r="L51" s="60">
        <f t="shared" si="5"/>
        <v>0.12307692307692308</v>
      </c>
      <c r="M51" s="60">
        <f t="shared" si="6"/>
        <v>0.13635769230769232</v>
      </c>
      <c r="O51" s="46">
        <f t="shared" si="1"/>
        <v>1</v>
      </c>
    </row>
    <row r="52" spans="1:15" s="33" customFormat="1" ht="18" customHeight="1" thickBot="1">
      <c r="A52" s="72"/>
      <c r="B52" s="66" t="s">
        <v>45</v>
      </c>
      <c r="C52" s="63">
        <f>[1]BAZA!B168</f>
        <v>130000</v>
      </c>
      <c r="D52" s="67">
        <f>SUM('[1]Naerti Tve'!C56:E56)</f>
        <v>30767.000000000004</v>
      </c>
      <c r="E52" s="67">
        <f>SUM('[1]Naerti Tve'!F56:H56)</f>
        <v>65506.5</v>
      </c>
      <c r="F52" s="67">
        <f>SUM('[1]Naerti Tve'!I56:K56)</f>
        <v>16000</v>
      </c>
      <c r="G52" s="68">
        <f>SUM('[1]Naerti Tve'!L56:N56)</f>
        <v>17726.5</v>
      </c>
      <c r="H52" s="24">
        <f t="shared" si="0"/>
        <v>0</v>
      </c>
      <c r="I52" s="24"/>
      <c r="J52" s="60"/>
      <c r="K52" s="60"/>
      <c r="L52" s="60"/>
      <c r="M52" s="60"/>
      <c r="O52" s="46"/>
    </row>
    <row r="53" spans="1:15" s="33" customFormat="1" ht="18" hidden="1" customHeight="1">
      <c r="A53" s="72"/>
      <c r="B53" s="66" t="s">
        <v>92</v>
      </c>
      <c r="C53" s="63">
        <f>C54</f>
        <v>0</v>
      </c>
      <c r="D53" s="67">
        <f>D54</f>
        <v>0</v>
      </c>
      <c r="E53" s="67">
        <f>E54</f>
        <v>0</v>
      </c>
      <c r="F53" s="67">
        <f>F54</f>
        <v>0</v>
      </c>
      <c r="G53" s="68">
        <f>G54</f>
        <v>0</v>
      </c>
      <c r="H53" s="24">
        <f t="shared" si="0"/>
        <v>0</v>
      </c>
      <c r="I53" s="24"/>
      <c r="J53" s="60"/>
      <c r="K53" s="60"/>
      <c r="L53" s="60"/>
      <c r="M53" s="60"/>
      <c r="O53" s="46"/>
    </row>
    <row r="54" spans="1:15" s="33" customFormat="1" ht="18" hidden="1" customHeight="1" thickBot="1">
      <c r="A54" s="72"/>
      <c r="B54" s="106" t="s">
        <v>93</v>
      </c>
      <c r="C54" s="107">
        <f>[1]BAZA!B172</f>
        <v>0</v>
      </c>
      <c r="D54" s="108">
        <f>SUM('[1]Naerti Tve'!C58:E58)</f>
        <v>0</v>
      </c>
      <c r="E54" s="108">
        <f>SUM('[1]Naerti Tve'!F58:H58)</f>
        <v>0</v>
      </c>
      <c r="F54" s="108">
        <f>SUM('[1]Naerti Tve'!I58:K58)</f>
        <v>0</v>
      </c>
      <c r="G54" s="109">
        <f>SUM('[1]Naerti Tve'!L58:N58)</f>
        <v>0</v>
      </c>
      <c r="H54" s="24">
        <f t="shared" si="0"/>
        <v>0</v>
      </c>
      <c r="I54" s="24"/>
      <c r="J54" s="56" t="e">
        <f>D54/C54</f>
        <v>#DIV/0!</v>
      </c>
      <c r="K54" s="56" t="e">
        <f>E54/C54</f>
        <v>#DIV/0!</v>
      </c>
      <c r="L54" s="56" t="e">
        <f>F54/C54</f>
        <v>#DIV/0!</v>
      </c>
      <c r="M54" s="56" t="e">
        <f>G54/C54</f>
        <v>#DIV/0!</v>
      </c>
      <c r="O54" s="46" t="e">
        <f>SUM(J54:M54)</f>
        <v>#DIV/0!</v>
      </c>
    </row>
    <row r="55" spans="1:15" s="113" customFormat="1" ht="18" customHeight="1" thickTop="1">
      <c r="A55" s="111"/>
      <c r="B55" s="115" t="s">
        <v>94</v>
      </c>
      <c r="C55" s="43">
        <f>C56</f>
        <v>210000</v>
      </c>
      <c r="D55" s="43">
        <f>D56</f>
        <v>20002.400000000001</v>
      </c>
      <c r="E55" s="43">
        <f>E56</f>
        <v>40566.9</v>
      </c>
      <c r="F55" s="43">
        <f>F56</f>
        <v>40100</v>
      </c>
      <c r="G55" s="44">
        <f>G56</f>
        <v>109330.7</v>
      </c>
      <c r="H55" s="24">
        <f t="shared" si="0"/>
        <v>0</v>
      </c>
      <c r="I55" s="24"/>
      <c r="J55" s="60">
        <f>D55/C55</f>
        <v>9.5249523809523812E-2</v>
      </c>
      <c r="K55" s="60">
        <f>E55/C55</f>
        <v>0.19317571428571428</v>
      </c>
      <c r="L55" s="60">
        <f>F55/C55</f>
        <v>0.19095238095238096</v>
      </c>
      <c r="M55" s="60">
        <f>G55/C55</f>
        <v>0.52062238095238089</v>
      </c>
      <c r="O55" s="46">
        <f>SUM(J55:M55)</f>
        <v>1</v>
      </c>
    </row>
    <row r="56" spans="1:15" s="33" customFormat="1" ht="18" customHeight="1">
      <c r="A56" s="72"/>
      <c r="B56" s="57" t="s">
        <v>47</v>
      </c>
      <c r="C56" s="58">
        <f>C57+C58</f>
        <v>210000</v>
      </c>
      <c r="D56" s="58">
        <f>D57+D58</f>
        <v>20002.400000000001</v>
      </c>
      <c r="E56" s="58">
        <f>E57+E58</f>
        <v>40566.9</v>
      </c>
      <c r="F56" s="58">
        <f>F57+F58</f>
        <v>40100</v>
      </c>
      <c r="G56" s="59">
        <f>G57+G58</f>
        <v>109330.7</v>
      </c>
      <c r="H56" s="24">
        <f t="shared" si="0"/>
        <v>0</v>
      </c>
      <c r="I56" s="24"/>
      <c r="J56" s="70">
        <f>D56/C56</f>
        <v>9.5249523809523812E-2</v>
      </c>
      <c r="K56" s="70">
        <f>E56/C56</f>
        <v>0.19317571428571428</v>
      </c>
      <c r="L56" s="70">
        <f>F56/C56</f>
        <v>0.19095238095238096</v>
      </c>
      <c r="M56" s="70">
        <f>G56/C56</f>
        <v>0.52062238095238089</v>
      </c>
      <c r="O56" s="46">
        <f>SUM(J56:M56)</f>
        <v>1</v>
      </c>
    </row>
    <row r="57" spans="1:15" s="33" customFormat="1" ht="18" customHeight="1" thickBot="1">
      <c r="A57" s="72"/>
      <c r="B57" s="116" t="s">
        <v>48</v>
      </c>
      <c r="C57" s="107">
        <f>[1]BAZA!B180</f>
        <v>210000</v>
      </c>
      <c r="D57" s="108">
        <f>SUM('[1]Naerti Tve'!C61:E61)</f>
        <v>20002.400000000001</v>
      </c>
      <c r="E57" s="108">
        <f>SUM('[1]Naerti Tve'!F61:H61)</f>
        <v>40566.9</v>
      </c>
      <c r="F57" s="108">
        <f>SUM('[1]Naerti Tve'!I61:K61)</f>
        <v>40100</v>
      </c>
      <c r="G57" s="109">
        <f>SUM('[1]Naerti Tve'!L61:N61)</f>
        <v>109330.7</v>
      </c>
      <c r="H57" s="24">
        <f t="shared" si="0"/>
        <v>0</v>
      </c>
      <c r="I57" s="24"/>
      <c r="J57" s="60">
        <f>D57/C57</f>
        <v>9.5249523809523812E-2</v>
      </c>
      <c r="K57" s="60">
        <f>E57/C57</f>
        <v>0.19317571428571428</v>
      </c>
      <c r="L57" s="60">
        <f>F57/C57</f>
        <v>0.19095238095238096</v>
      </c>
      <c r="M57" s="60">
        <f>G57/C57</f>
        <v>0.52062238095238089</v>
      </c>
      <c r="O57" s="46">
        <f>SUM(J57:M57)</f>
        <v>1</v>
      </c>
    </row>
    <row r="58" spans="1:15" ht="19.5" thickTop="1" thickBot="1">
      <c r="B58" s="116" t="s">
        <v>95</v>
      </c>
      <c r="C58" s="117">
        <f>[1]BAZA!B183</f>
        <v>0</v>
      </c>
      <c r="D58" s="118">
        <f>SUM('[1]Naerti Tve'!C62:E62)</f>
        <v>0</v>
      </c>
      <c r="E58" s="118">
        <f>SUM('[1]Naerti Tve'!F62:H62)</f>
        <v>0</v>
      </c>
      <c r="F58" s="118">
        <f>SUM('[1]Naerti Tve'!I62:K62)</f>
        <v>0</v>
      </c>
      <c r="G58" s="119">
        <f>SUM('[1]Naerti Tve'!L62:N62)</f>
        <v>0</v>
      </c>
      <c r="H58" s="24">
        <f t="shared" si="0"/>
        <v>0</v>
      </c>
      <c r="I58" s="24"/>
    </row>
    <row r="59" spans="1:15" s="25" customFormat="1" ht="14.25" thickTop="1">
      <c r="A59" s="21"/>
      <c r="B59" s="120"/>
      <c r="C59" s="121"/>
      <c r="D59" s="122"/>
      <c r="E59" s="122"/>
      <c r="F59" s="122"/>
      <c r="G59" s="122"/>
      <c r="J59" s="33"/>
      <c r="K59" s="34"/>
      <c r="L59" s="34"/>
      <c r="M59" s="34"/>
    </row>
    <row r="60" spans="1:15" s="25" customFormat="1">
      <c r="A60" s="21"/>
      <c r="B60" s="29"/>
      <c r="C60" s="24"/>
      <c r="D60" s="24"/>
      <c r="E60" s="24"/>
      <c r="F60" s="24"/>
      <c r="G60" s="24"/>
      <c r="J60" s="33"/>
      <c r="K60" s="34"/>
      <c r="L60" s="34"/>
      <c r="M60" s="34"/>
    </row>
    <row r="61" spans="1:15" s="25" customFormat="1">
      <c r="A61" s="21"/>
      <c r="B61" s="29"/>
      <c r="C61" s="24"/>
      <c r="D61" s="24"/>
      <c r="E61" s="24"/>
      <c r="F61" s="24"/>
      <c r="G61" s="24"/>
      <c r="J61" s="33"/>
      <c r="K61" s="34"/>
      <c r="L61" s="34"/>
      <c r="M61" s="34"/>
    </row>
    <row r="63" spans="1:15">
      <c r="C63" s="124"/>
      <c r="D63" s="124"/>
      <c r="E63" s="124"/>
      <c r="F63" s="124"/>
      <c r="G63" s="124"/>
      <c r="H63" s="24"/>
      <c r="I63" s="24"/>
    </row>
    <row r="64" spans="1:15">
      <c r="C64" s="30"/>
      <c r="D64" s="30"/>
    </row>
    <row r="65" spans="1:15">
      <c r="F65" s="30"/>
      <c r="G65" s="30"/>
    </row>
    <row r="66" spans="1:15">
      <c r="D66" s="30"/>
      <c r="E66" s="30"/>
      <c r="F66" s="30"/>
      <c r="G66" s="30"/>
    </row>
    <row r="69" spans="1:15">
      <c r="D69" s="30"/>
      <c r="E69" s="30"/>
      <c r="F69" s="30"/>
      <c r="G69" s="30"/>
    </row>
    <row r="70" spans="1:15" s="25" customFormat="1">
      <c r="A70" s="21"/>
      <c r="B70" s="123"/>
      <c r="C70" s="23"/>
      <c r="D70" s="30"/>
      <c r="E70" s="30"/>
      <c r="F70" s="30"/>
      <c r="G70" s="30"/>
      <c r="J70" s="33"/>
      <c r="K70" s="34"/>
      <c r="L70" s="34"/>
      <c r="M70" s="34"/>
      <c r="N70" s="31"/>
      <c r="O70" s="31"/>
    </row>
    <row r="71" spans="1:15" s="25" customFormat="1">
      <c r="A71" s="21"/>
      <c r="B71" s="123"/>
      <c r="C71" s="23"/>
      <c r="D71" s="30"/>
      <c r="E71" s="30"/>
      <c r="F71" s="30"/>
      <c r="G71" s="30"/>
      <c r="J71" s="33"/>
      <c r="K71" s="34"/>
      <c r="L71" s="34"/>
      <c r="M71" s="34"/>
      <c r="N71" s="31"/>
      <c r="O71" s="31"/>
    </row>
  </sheetData>
  <mergeCells count="7">
    <mergeCell ref="J5:M5"/>
    <mergeCell ref="F2:G2"/>
    <mergeCell ref="B3:G3"/>
    <mergeCell ref="B5:B6"/>
    <mergeCell ref="C5:C6"/>
    <mergeCell ref="D5:G5"/>
    <mergeCell ref="H5:H6"/>
  </mergeCells>
  <printOptions horizontalCentered="1"/>
  <pageMargins left="0" right="0.5" top="0.5" bottom="0" header="0.5" footer="0"/>
  <pageSetup paperSize="9" scale="61" orientation="portrait" r:id="rId1"/>
  <headerFooter alignWithMargins="0"/>
  <rowBreaks count="1" manualBreakCount="1">
    <brk id="41" min="1" max="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58"/>
  <sheetViews>
    <sheetView showGridLines="0" workbookViewId="0">
      <selection activeCell="B11" sqref="B11"/>
    </sheetView>
  </sheetViews>
  <sheetFormatPr defaultRowHeight="12.75"/>
  <cols>
    <col min="1" max="1" width="9.140625" style="1"/>
    <col min="2" max="2" width="61.7109375" style="1" customWidth="1"/>
    <col min="3" max="17" width="19.7109375" style="1" customWidth="1"/>
    <col min="18" max="16384" width="9.140625" style="1"/>
  </cols>
  <sheetData>
    <row r="2" spans="2:17" ht="60">
      <c r="B2" s="2" t="s">
        <v>53</v>
      </c>
      <c r="C2" s="2" t="s">
        <v>54</v>
      </c>
      <c r="D2" s="2" t="s">
        <v>55</v>
      </c>
      <c r="E2" s="2" t="s">
        <v>56</v>
      </c>
      <c r="F2" s="2" t="s">
        <v>57</v>
      </c>
      <c r="G2" s="2" t="s">
        <v>58</v>
      </c>
      <c r="H2" s="2" t="s">
        <v>59</v>
      </c>
      <c r="I2" s="2" t="s">
        <v>55</v>
      </c>
      <c r="J2" s="2" t="s">
        <v>56</v>
      </c>
      <c r="K2" s="2" t="s">
        <v>57</v>
      </c>
      <c r="L2" s="2" t="s">
        <v>58</v>
      </c>
      <c r="M2" s="2" t="s">
        <v>60</v>
      </c>
      <c r="N2" s="2" t="s">
        <v>55</v>
      </c>
      <c r="O2" s="2" t="s">
        <v>56</v>
      </c>
      <c r="P2" s="2" t="s">
        <v>57</v>
      </c>
      <c r="Q2" s="2" t="s">
        <v>58</v>
      </c>
    </row>
    <row r="3" spans="2:17" ht="15">
      <c r="B3" s="3" t="s">
        <v>0</v>
      </c>
      <c r="C3" s="11">
        <f t="shared" ref="C3:C34" si="0">SUM(D3:G3)</f>
        <v>16367293200</v>
      </c>
      <c r="D3" s="12">
        <f t="shared" ref="D3:D34" si="1">SUM(I3,N3)</f>
        <v>3882809139</v>
      </c>
      <c r="E3" s="12">
        <f t="shared" ref="E3:E34" si="2">SUM(J3,O3)</f>
        <v>3729463801</v>
      </c>
      <c r="F3" s="12">
        <f t="shared" ref="F3:F34" si="3">SUM(K3,P3)</f>
        <v>2874451436</v>
      </c>
      <c r="G3" s="12">
        <f t="shared" ref="G3:G34" si="4">SUM(L3,Q3)</f>
        <v>5880568824</v>
      </c>
      <c r="H3" s="11">
        <f t="shared" ref="H3:H34" si="5">SUM(I3:L3)</f>
        <v>14927983200</v>
      </c>
      <c r="I3" s="12">
        <f>SUM(I4,I45,I49,I52,I57)</f>
        <v>3580812439</v>
      </c>
      <c r="J3" s="12">
        <f>SUM(J4,J45,J49,J52,J57)</f>
        <v>3286714051</v>
      </c>
      <c r="K3" s="12">
        <f>SUM(K4,K45,K49,K52,K57)</f>
        <v>2564405686</v>
      </c>
      <c r="L3" s="12">
        <f>SUM(L4,L45,L49,L52,L57)</f>
        <v>5496051024</v>
      </c>
      <c r="M3" s="11">
        <f t="shared" ref="M3:M34" si="6">SUM(N3:Q3)</f>
        <v>1439310000</v>
      </c>
      <c r="N3" s="12">
        <f>SUM(N4,N45,N49,N52,N57)</f>
        <v>301996700</v>
      </c>
      <c r="O3" s="12">
        <f>SUM(O4,O45,O49,O52,O57)</f>
        <v>442749750</v>
      </c>
      <c r="P3" s="12">
        <f>SUM(P4,P45,P49,P52,P57)</f>
        <v>310045750</v>
      </c>
      <c r="Q3" s="12">
        <f>SUM(Q4,Q45,Q49,Q52,Q57)</f>
        <v>384517800</v>
      </c>
    </row>
    <row r="4" spans="2:17" ht="15">
      <c r="B4" s="4" t="s">
        <v>1</v>
      </c>
      <c r="C4" s="11">
        <f t="shared" si="0"/>
        <v>12249040000</v>
      </c>
      <c r="D4" s="12">
        <f t="shared" si="1"/>
        <v>2996891700</v>
      </c>
      <c r="E4" s="12">
        <f t="shared" si="2"/>
        <v>2666869000</v>
      </c>
      <c r="F4" s="12">
        <f t="shared" si="3"/>
        <v>3296231600</v>
      </c>
      <c r="G4" s="12">
        <f t="shared" si="4"/>
        <v>3289047700</v>
      </c>
      <c r="H4" s="11">
        <f t="shared" si="5"/>
        <v>12199560000</v>
      </c>
      <c r="I4" s="12">
        <f>SUM(I5,I18,I21)</f>
        <v>2984103700</v>
      </c>
      <c r="J4" s="12">
        <f>SUM(J5,J18,J21)</f>
        <v>2655651000</v>
      </c>
      <c r="K4" s="12">
        <f>SUM(K5,K18,K21)</f>
        <v>3285113600</v>
      </c>
      <c r="L4" s="12">
        <f>SUM(L5,L18,L21)</f>
        <v>3274691700</v>
      </c>
      <c r="M4" s="11">
        <f t="shared" si="6"/>
        <v>49480000</v>
      </c>
      <c r="N4" s="12">
        <f>SUM(N5,N18,N21)</f>
        <v>12788000</v>
      </c>
      <c r="O4" s="12">
        <f>SUM(O5,O18,O21)</f>
        <v>11218000</v>
      </c>
      <c r="P4" s="12">
        <f>SUM(P5,P18,P21)</f>
        <v>11118000</v>
      </c>
      <c r="Q4" s="12">
        <f>SUM(Q5,Q18,Q21)</f>
        <v>14356000</v>
      </c>
    </row>
    <row r="5" spans="2:17" ht="15">
      <c r="B5" s="5" t="s">
        <v>2</v>
      </c>
      <c r="C5" s="11">
        <f t="shared" si="0"/>
        <v>11062600000</v>
      </c>
      <c r="D5" s="12">
        <f t="shared" si="1"/>
        <v>2661328800</v>
      </c>
      <c r="E5" s="12">
        <f t="shared" si="2"/>
        <v>2343507200</v>
      </c>
      <c r="F5" s="12">
        <f t="shared" si="3"/>
        <v>3015500000</v>
      </c>
      <c r="G5" s="12">
        <f t="shared" si="4"/>
        <v>3042264000</v>
      </c>
      <c r="H5" s="11">
        <f t="shared" si="5"/>
        <v>11062600000</v>
      </c>
      <c r="I5" s="12">
        <f>SUM(I6,I11,I15,I17)</f>
        <v>2661328800</v>
      </c>
      <c r="J5" s="12">
        <f>SUM(J6,J11,J15,J17)</f>
        <v>2343507200</v>
      </c>
      <c r="K5" s="12">
        <f>SUM(K6,K11,K15,K17)</f>
        <v>3015500000</v>
      </c>
      <c r="L5" s="12">
        <f>SUM(L6,L11,L15,L17)</f>
        <v>3042264000</v>
      </c>
      <c r="M5" s="11">
        <f t="shared" si="6"/>
        <v>0</v>
      </c>
      <c r="N5" s="12">
        <f>SUM(N6,N11,N15,N17)</f>
        <v>0</v>
      </c>
      <c r="O5" s="12">
        <f>SUM(O6,O11,O15,O17)</f>
        <v>0</v>
      </c>
      <c r="P5" s="12">
        <f>SUM(P6,P11,P15,P17)</f>
        <v>0</v>
      </c>
      <c r="Q5" s="12">
        <f>SUM(Q6,Q11,Q15,Q17)</f>
        <v>0</v>
      </c>
    </row>
    <row r="6" spans="2:17" ht="30">
      <c r="B6" s="6" t="s">
        <v>3</v>
      </c>
      <c r="C6" s="11">
        <f t="shared" si="0"/>
        <v>4356000000</v>
      </c>
      <c r="D6" s="12">
        <f t="shared" si="1"/>
        <v>1209457700</v>
      </c>
      <c r="E6" s="12">
        <f t="shared" si="2"/>
        <v>911344600</v>
      </c>
      <c r="F6" s="12">
        <f t="shared" si="3"/>
        <v>1115000000</v>
      </c>
      <c r="G6" s="12">
        <f t="shared" si="4"/>
        <v>1120197700</v>
      </c>
      <c r="H6" s="11">
        <f t="shared" si="5"/>
        <v>4356000000</v>
      </c>
      <c r="I6" s="12">
        <f>SUM(I7,I9)</f>
        <v>1209457700</v>
      </c>
      <c r="J6" s="12">
        <f>SUM(J7,J9)</f>
        <v>911344600</v>
      </c>
      <c r="K6" s="12">
        <f>SUM(K7,K9)</f>
        <v>1115000000</v>
      </c>
      <c r="L6" s="12">
        <f>SUM(L7,L9)</f>
        <v>1120197700</v>
      </c>
      <c r="M6" s="11">
        <f t="shared" si="6"/>
        <v>0</v>
      </c>
      <c r="N6" s="12">
        <f>SUM(N7,N9)</f>
        <v>0</v>
      </c>
      <c r="O6" s="12">
        <f>SUM(O7,O9)</f>
        <v>0</v>
      </c>
      <c r="P6" s="12">
        <f>SUM(P7,P9)</f>
        <v>0</v>
      </c>
      <c r="Q6" s="12">
        <f>SUM(Q7,Q9)</f>
        <v>0</v>
      </c>
    </row>
    <row r="7" spans="2:17" ht="15">
      <c r="B7" s="7" t="s">
        <v>4</v>
      </c>
      <c r="C7" s="11">
        <f t="shared" si="0"/>
        <v>3405000000</v>
      </c>
      <c r="D7" s="12">
        <f t="shared" si="1"/>
        <v>779457300</v>
      </c>
      <c r="E7" s="12">
        <f t="shared" si="2"/>
        <v>784601500</v>
      </c>
      <c r="F7" s="12">
        <f t="shared" si="3"/>
        <v>907000000</v>
      </c>
      <c r="G7" s="12">
        <f t="shared" si="4"/>
        <v>933941200</v>
      </c>
      <c r="H7" s="11">
        <f t="shared" si="5"/>
        <v>3405000000</v>
      </c>
      <c r="I7" s="12">
        <f>SUM(I8)</f>
        <v>779457300</v>
      </c>
      <c r="J7" s="12">
        <f>SUM(J8)</f>
        <v>784601500</v>
      </c>
      <c r="K7" s="12">
        <f>SUM(K8)</f>
        <v>907000000</v>
      </c>
      <c r="L7" s="12">
        <f>SUM(L8)</f>
        <v>933941200</v>
      </c>
      <c r="M7" s="11">
        <f t="shared" si="6"/>
        <v>0</v>
      </c>
      <c r="N7" s="12">
        <f>SUM(N8)</f>
        <v>0</v>
      </c>
      <c r="O7" s="12">
        <f>SUM(O8)</f>
        <v>0</v>
      </c>
      <c r="P7" s="12">
        <f>SUM(P8)</f>
        <v>0</v>
      </c>
      <c r="Q7" s="12">
        <f>SUM(Q8)</f>
        <v>0</v>
      </c>
    </row>
    <row r="8" spans="2:17" ht="15">
      <c r="B8" s="8" t="s">
        <v>5</v>
      </c>
      <c r="C8" s="11">
        <f t="shared" si="0"/>
        <v>3405000000</v>
      </c>
      <c r="D8" s="12">
        <f t="shared" si="1"/>
        <v>779457300</v>
      </c>
      <c r="E8" s="12">
        <f t="shared" si="2"/>
        <v>784601500</v>
      </c>
      <c r="F8" s="12">
        <f t="shared" si="3"/>
        <v>907000000</v>
      </c>
      <c r="G8" s="12">
        <f t="shared" si="4"/>
        <v>933941200</v>
      </c>
      <c r="H8" s="11">
        <f t="shared" si="5"/>
        <v>3405000000</v>
      </c>
      <c r="I8" s="12">
        <v>779457300</v>
      </c>
      <c r="J8" s="12">
        <v>784601500</v>
      </c>
      <c r="K8" s="12">
        <v>907000000</v>
      </c>
      <c r="L8" s="12">
        <v>933941200</v>
      </c>
      <c r="M8" s="11">
        <f t="shared" si="6"/>
        <v>0</v>
      </c>
      <c r="N8" s="12">
        <v>0</v>
      </c>
      <c r="O8" s="12">
        <v>0</v>
      </c>
      <c r="P8" s="12">
        <v>0</v>
      </c>
      <c r="Q8" s="12">
        <v>0</v>
      </c>
    </row>
    <row r="9" spans="2:17" ht="15">
      <c r="B9" s="7" t="s">
        <v>6</v>
      </c>
      <c r="C9" s="11">
        <f t="shared" si="0"/>
        <v>951000000</v>
      </c>
      <c r="D9" s="12">
        <f t="shared" si="1"/>
        <v>430000400</v>
      </c>
      <c r="E9" s="12">
        <f t="shared" si="2"/>
        <v>126743100</v>
      </c>
      <c r="F9" s="12">
        <f t="shared" si="3"/>
        <v>208000000</v>
      </c>
      <c r="G9" s="12">
        <f t="shared" si="4"/>
        <v>186256500</v>
      </c>
      <c r="H9" s="11">
        <f t="shared" si="5"/>
        <v>951000000</v>
      </c>
      <c r="I9" s="12">
        <f>SUM(I10)</f>
        <v>430000400</v>
      </c>
      <c r="J9" s="12">
        <f>SUM(J10)</f>
        <v>126743100</v>
      </c>
      <c r="K9" s="12">
        <f>SUM(K10)</f>
        <v>208000000</v>
      </c>
      <c r="L9" s="12">
        <f>SUM(L10)</f>
        <v>186256500</v>
      </c>
      <c r="M9" s="11">
        <f t="shared" si="6"/>
        <v>0</v>
      </c>
      <c r="N9" s="12">
        <f>SUM(N10)</f>
        <v>0</v>
      </c>
      <c r="O9" s="12">
        <f>SUM(O10)</f>
        <v>0</v>
      </c>
      <c r="P9" s="12">
        <f>SUM(P10)</f>
        <v>0</v>
      </c>
      <c r="Q9" s="12">
        <f>SUM(Q10)</f>
        <v>0</v>
      </c>
    </row>
    <row r="10" spans="2:17" ht="15">
      <c r="B10" s="8" t="s">
        <v>7</v>
      </c>
      <c r="C10" s="11">
        <f t="shared" si="0"/>
        <v>951000000</v>
      </c>
      <c r="D10" s="12">
        <f t="shared" si="1"/>
        <v>430000400</v>
      </c>
      <c r="E10" s="12">
        <f t="shared" si="2"/>
        <v>126743100</v>
      </c>
      <c r="F10" s="12">
        <f t="shared" si="3"/>
        <v>208000000</v>
      </c>
      <c r="G10" s="12">
        <f t="shared" si="4"/>
        <v>186256500</v>
      </c>
      <c r="H10" s="11">
        <f t="shared" si="5"/>
        <v>951000000</v>
      </c>
      <c r="I10" s="12">
        <v>430000400</v>
      </c>
      <c r="J10" s="12">
        <v>126743100</v>
      </c>
      <c r="K10" s="12">
        <v>208000000</v>
      </c>
      <c r="L10" s="12">
        <v>186256500</v>
      </c>
      <c r="M10" s="11">
        <f t="shared" si="6"/>
        <v>0</v>
      </c>
      <c r="N10" s="12">
        <v>0</v>
      </c>
      <c r="O10" s="12">
        <v>0</v>
      </c>
      <c r="P10" s="12">
        <v>0</v>
      </c>
      <c r="Q10" s="12">
        <v>0</v>
      </c>
    </row>
    <row r="11" spans="2:17" ht="15">
      <c r="B11" s="6" t="s">
        <v>8</v>
      </c>
      <c r="C11" s="11">
        <f t="shared" si="0"/>
        <v>6546600000</v>
      </c>
      <c r="D11" s="12">
        <f t="shared" si="1"/>
        <v>1283072500</v>
      </c>
      <c r="E11" s="12">
        <f t="shared" si="2"/>
        <v>1647185500</v>
      </c>
      <c r="F11" s="12">
        <f t="shared" si="3"/>
        <v>1736500000</v>
      </c>
      <c r="G11" s="12">
        <f t="shared" si="4"/>
        <v>1879842000</v>
      </c>
      <c r="H11" s="11">
        <f t="shared" si="5"/>
        <v>6546600000</v>
      </c>
      <c r="I11" s="12">
        <f>SUM(I12,I14)</f>
        <v>1283072500</v>
      </c>
      <c r="J11" s="12">
        <f>SUM(J12,J14)</f>
        <v>1647185500</v>
      </c>
      <c r="K11" s="12">
        <f>SUM(K12,K14)</f>
        <v>1736500000</v>
      </c>
      <c r="L11" s="12">
        <f>SUM(L12,L14)</f>
        <v>1879842000</v>
      </c>
      <c r="M11" s="11">
        <f t="shared" si="6"/>
        <v>0</v>
      </c>
      <c r="N11" s="12">
        <f>SUM(N12,N14)</f>
        <v>0</v>
      </c>
      <c r="O11" s="12">
        <f>SUM(O12,O14)</f>
        <v>0</v>
      </c>
      <c r="P11" s="12">
        <f>SUM(P12,P14)</f>
        <v>0</v>
      </c>
      <c r="Q11" s="12">
        <f>SUM(Q12,Q14)</f>
        <v>0</v>
      </c>
    </row>
    <row r="12" spans="2:17" ht="15">
      <c r="B12" s="7" t="s">
        <v>9</v>
      </c>
      <c r="C12" s="11">
        <f t="shared" si="0"/>
        <v>4746600000</v>
      </c>
      <c r="D12" s="12">
        <f t="shared" si="1"/>
        <v>976362100</v>
      </c>
      <c r="E12" s="12">
        <f t="shared" si="2"/>
        <v>1199637300</v>
      </c>
      <c r="F12" s="12">
        <f t="shared" si="3"/>
        <v>1255500000</v>
      </c>
      <c r="G12" s="12">
        <f t="shared" si="4"/>
        <v>1315100600</v>
      </c>
      <c r="H12" s="11">
        <f t="shared" si="5"/>
        <v>4746600000</v>
      </c>
      <c r="I12" s="12">
        <f>SUM(I13)</f>
        <v>976362100</v>
      </c>
      <c r="J12" s="12">
        <f>SUM(J13)</f>
        <v>1199637300</v>
      </c>
      <c r="K12" s="12">
        <f>SUM(K13)</f>
        <v>1255500000</v>
      </c>
      <c r="L12" s="12">
        <f>SUM(L13)</f>
        <v>1315100600</v>
      </c>
      <c r="M12" s="11">
        <f t="shared" si="6"/>
        <v>0</v>
      </c>
      <c r="N12" s="12">
        <f>SUM(N13)</f>
        <v>0</v>
      </c>
      <c r="O12" s="12">
        <f>SUM(O13)</f>
        <v>0</v>
      </c>
      <c r="P12" s="12">
        <f>SUM(P13)</f>
        <v>0</v>
      </c>
      <c r="Q12" s="12">
        <f>SUM(Q13)</f>
        <v>0</v>
      </c>
    </row>
    <row r="13" spans="2:17" ht="15">
      <c r="B13" s="8" t="s">
        <v>10</v>
      </c>
      <c r="C13" s="11">
        <f t="shared" si="0"/>
        <v>4746600000</v>
      </c>
      <c r="D13" s="12">
        <f t="shared" si="1"/>
        <v>976362100</v>
      </c>
      <c r="E13" s="12">
        <f t="shared" si="2"/>
        <v>1199637300</v>
      </c>
      <c r="F13" s="12">
        <f t="shared" si="3"/>
        <v>1255500000</v>
      </c>
      <c r="G13" s="12">
        <f t="shared" si="4"/>
        <v>1315100600</v>
      </c>
      <c r="H13" s="11">
        <f t="shared" si="5"/>
        <v>4746600000</v>
      </c>
      <c r="I13" s="12">
        <v>976362100</v>
      </c>
      <c r="J13" s="12">
        <v>1199637300</v>
      </c>
      <c r="K13" s="12">
        <v>1255500000</v>
      </c>
      <c r="L13" s="12">
        <v>1315100600</v>
      </c>
      <c r="M13" s="11">
        <f t="shared" si="6"/>
        <v>0</v>
      </c>
      <c r="N13" s="12">
        <v>0</v>
      </c>
      <c r="O13" s="12">
        <v>0</v>
      </c>
      <c r="P13" s="12">
        <v>0</v>
      </c>
      <c r="Q13" s="12">
        <v>0</v>
      </c>
    </row>
    <row r="14" spans="2:17" ht="15">
      <c r="B14" s="7" t="s">
        <v>11</v>
      </c>
      <c r="C14" s="11">
        <f t="shared" si="0"/>
        <v>1800000000</v>
      </c>
      <c r="D14" s="12">
        <f t="shared" si="1"/>
        <v>306710400</v>
      </c>
      <c r="E14" s="12">
        <f t="shared" si="2"/>
        <v>447548200</v>
      </c>
      <c r="F14" s="12">
        <f t="shared" si="3"/>
        <v>481000000</v>
      </c>
      <c r="G14" s="12">
        <f t="shared" si="4"/>
        <v>564741400</v>
      </c>
      <c r="H14" s="11">
        <f t="shared" si="5"/>
        <v>1800000000</v>
      </c>
      <c r="I14" s="12">
        <v>306710400</v>
      </c>
      <c r="J14" s="12">
        <v>447548200</v>
      </c>
      <c r="K14" s="12">
        <v>481000000</v>
      </c>
      <c r="L14" s="12">
        <v>564741400</v>
      </c>
      <c r="M14" s="11">
        <f t="shared" si="6"/>
        <v>0</v>
      </c>
      <c r="N14" s="12">
        <v>0</v>
      </c>
      <c r="O14" s="12">
        <v>0</v>
      </c>
      <c r="P14" s="12">
        <v>0</v>
      </c>
      <c r="Q14" s="12">
        <v>0</v>
      </c>
    </row>
    <row r="15" spans="2:17" ht="30">
      <c r="B15" s="6" t="s">
        <v>12</v>
      </c>
      <c r="C15" s="11">
        <f t="shared" si="0"/>
        <v>80000000</v>
      </c>
      <c r="D15" s="12">
        <f t="shared" si="1"/>
        <v>17034500</v>
      </c>
      <c r="E15" s="12">
        <f t="shared" si="2"/>
        <v>22119200</v>
      </c>
      <c r="F15" s="12">
        <f t="shared" si="3"/>
        <v>20000000</v>
      </c>
      <c r="G15" s="12">
        <f t="shared" si="4"/>
        <v>20846300</v>
      </c>
      <c r="H15" s="11">
        <f t="shared" si="5"/>
        <v>80000000</v>
      </c>
      <c r="I15" s="12">
        <f>SUM(I16)</f>
        <v>17034500</v>
      </c>
      <c r="J15" s="12">
        <f>SUM(J16)</f>
        <v>22119200</v>
      </c>
      <c r="K15" s="12">
        <f>SUM(K16)</f>
        <v>20000000</v>
      </c>
      <c r="L15" s="12">
        <f>SUM(L16)</f>
        <v>20846300</v>
      </c>
      <c r="M15" s="11">
        <f t="shared" si="6"/>
        <v>0</v>
      </c>
      <c r="N15" s="12">
        <f>SUM(N16)</f>
        <v>0</v>
      </c>
      <c r="O15" s="12">
        <f>SUM(O16)</f>
        <v>0</v>
      </c>
      <c r="P15" s="12">
        <f>SUM(P16)</f>
        <v>0</v>
      </c>
      <c r="Q15" s="12">
        <f>SUM(Q16)</f>
        <v>0</v>
      </c>
    </row>
    <row r="16" spans="2:17" ht="15">
      <c r="B16" s="7" t="s">
        <v>13</v>
      </c>
      <c r="C16" s="11">
        <f t="shared" si="0"/>
        <v>80000000</v>
      </c>
      <c r="D16" s="12">
        <f t="shared" si="1"/>
        <v>17034500</v>
      </c>
      <c r="E16" s="12">
        <f t="shared" si="2"/>
        <v>22119200</v>
      </c>
      <c r="F16" s="12">
        <f t="shared" si="3"/>
        <v>20000000</v>
      </c>
      <c r="G16" s="12">
        <f t="shared" si="4"/>
        <v>20846300</v>
      </c>
      <c r="H16" s="11">
        <f t="shared" si="5"/>
        <v>80000000</v>
      </c>
      <c r="I16" s="12">
        <v>17034500</v>
      </c>
      <c r="J16" s="12">
        <v>22119200</v>
      </c>
      <c r="K16" s="12">
        <v>20000000</v>
      </c>
      <c r="L16" s="12">
        <v>20846300</v>
      </c>
      <c r="M16" s="11">
        <f t="shared" si="6"/>
        <v>0</v>
      </c>
      <c r="N16" s="12">
        <v>0</v>
      </c>
      <c r="O16" s="12">
        <v>0</v>
      </c>
      <c r="P16" s="12">
        <v>0</v>
      </c>
      <c r="Q16" s="12">
        <v>0</v>
      </c>
    </row>
    <row r="17" spans="2:17" ht="15">
      <c r="B17" s="6" t="s">
        <v>14</v>
      </c>
      <c r="C17" s="11">
        <f t="shared" si="0"/>
        <v>80000000</v>
      </c>
      <c r="D17" s="12">
        <f t="shared" si="1"/>
        <v>151764100</v>
      </c>
      <c r="E17" s="12">
        <f t="shared" si="2"/>
        <v>-237142100</v>
      </c>
      <c r="F17" s="12">
        <f t="shared" si="3"/>
        <v>144000000</v>
      </c>
      <c r="G17" s="12">
        <f t="shared" si="4"/>
        <v>21378000</v>
      </c>
      <c r="H17" s="11">
        <f t="shared" si="5"/>
        <v>80000000</v>
      </c>
      <c r="I17" s="12">
        <v>151764100</v>
      </c>
      <c r="J17" s="12">
        <v>-237142100</v>
      </c>
      <c r="K17" s="12">
        <v>144000000</v>
      </c>
      <c r="L17" s="12">
        <v>21378000</v>
      </c>
      <c r="M17" s="11">
        <f t="shared" si="6"/>
        <v>0</v>
      </c>
      <c r="N17" s="12">
        <v>0</v>
      </c>
      <c r="O17" s="12">
        <v>0</v>
      </c>
      <c r="P17" s="12">
        <v>0</v>
      </c>
      <c r="Q17" s="12">
        <v>0</v>
      </c>
    </row>
    <row r="18" spans="2:17" ht="15">
      <c r="B18" s="5" t="s">
        <v>15</v>
      </c>
      <c r="C18" s="11">
        <f t="shared" si="0"/>
        <v>386440000</v>
      </c>
      <c r="D18" s="12">
        <f t="shared" si="1"/>
        <v>187788000</v>
      </c>
      <c r="E18" s="12">
        <f t="shared" si="2"/>
        <v>35418000</v>
      </c>
      <c r="F18" s="12">
        <f t="shared" si="3"/>
        <v>105118000</v>
      </c>
      <c r="G18" s="12">
        <f t="shared" si="4"/>
        <v>58116000</v>
      </c>
      <c r="H18" s="11">
        <f t="shared" si="5"/>
        <v>336960000</v>
      </c>
      <c r="I18" s="12">
        <f>SUM(I19:I20)</f>
        <v>175000000</v>
      </c>
      <c r="J18" s="12">
        <f>SUM(J19:J20)</f>
        <v>24200000</v>
      </c>
      <c r="K18" s="12">
        <f>SUM(K19:K20)</f>
        <v>94000000</v>
      </c>
      <c r="L18" s="12">
        <f>SUM(L19:L20)</f>
        <v>43760000</v>
      </c>
      <c r="M18" s="11">
        <f t="shared" si="6"/>
        <v>49480000</v>
      </c>
      <c r="N18" s="12">
        <f>SUM(N19:N20)</f>
        <v>12788000</v>
      </c>
      <c r="O18" s="12">
        <f>SUM(O19:O20)</f>
        <v>11218000</v>
      </c>
      <c r="P18" s="12">
        <f>SUM(P19:P20)</f>
        <v>11118000</v>
      </c>
      <c r="Q18" s="12">
        <f>SUM(Q19:Q20)</f>
        <v>14356000</v>
      </c>
    </row>
    <row r="19" spans="2:17" ht="15">
      <c r="B19" s="6" t="s">
        <v>16</v>
      </c>
      <c r="C19" s="11">
        <f t="shared" si="0"/>
        <v>336960000</v>
      </c>
      <c r="D19" s="12">
        <f t="shared" si="1"/>
        <v>175000000</v>
      </c>
      <c r="E19" s="12">
        <f t="shared" si="2"/>
        <v>24200000</v>
      </c>
      <c r="F19" s="12">
        <f t="shared" si="3"/>
        <v>94000000</v>
      </c>
      <c r="G19" s="12">
        <f t="shared" si="4"/>
        <v>43760000</v>
      </c>
      <c r="H19" s="11">
        <f t="shared" si="5"/>
        <v>336960000</v>
      </c>
      <c r="I19" s="12">
        <v>175000000</v>
      </c>
      <c r="J19" s="12">
        <v>24200000</v>
      </c>
      <c r="K19" s="12">
        <v>94000000</v>
      </c>
      <c r="L19" s="12">
        <v>43760000</v>
      </c>
      <c r="M19" s="11">
        <f t="shared" si="6"/>
        <v>0</v>
      </c>
      <c r="N19" s="12">
        <v>0</v>
      </c>
      <c r="O19" s="12">
        <v>0</v>
      </c>
      <c r="P19" s="12">
        <v>0</v>
      </c>
      <c r="Q19" s="12">
        <v>0</v>
      </c>
    </row>
    <row r="20" spans="2:17" ht="15">
      <c r="B20" s="6" t="s">
        <v>17</v>
      </c>
      <c r="C20" s="11">
        <f t="shared" si="0"/>
        <v>49480000</v>
      </c>
      <c r="D20" s="12">
        <f t="shared" si="1"/>
        <v>12788000</v>
      </c>
      <c r="E20" s="12">
        <f t="shared" si="2"/>
        <v>11218000</v>
      </c>
      <c r="F20" s="12">
        <f t="shared" si="3"/>
        <v>11118000</v>
      </c>
      <c r="G20" s="12">
        <f t="shared" si="4"/>
        <v>14356000</v>
      </c>
      <c r="H20" s="11">
        <f t="shared" si="5"/>
        <v>0</v>
      </c>
      <c r="I20" s="12">
        <v>0</v>
      </c>
      <c r="J20" s="12">
        <v>0</v>
      </c>
      <c r="K20" s="12">
        <v>0</v>
      </c>
      <c r="L20" s="12">
        <v>0</v>
      </c>
      <c r="M20" s="11">
        <f t="shared" si="6"/>
        <v>49480000</v>
      </c>
      <c r="N20" s="12">
        <v>12788000</v>
      </c>
      <c r="O20" s="12">
        <v>11218000</v>
      </c>
      <c r="P20" s="12">
        <v>11118000</v>
      </c>
      <c r="Q20" s="12">
        <v>14356000</v>
      </c>
    </row>
    <row r="21" spans="2:17" ht="15">
      <c r="B21" s="5" t="s">
        <v>18</v>
      </c>
      <c r="C21" s="11">
        <f t="shared" si="0"/>
        <v>800000000</v>
      </c>
      <c r="D21" s="12">
        <f t="shared" si="1"/>
        <v>147774900</v>
      </c>
      <c r="E21" s="12">
        <f t="shared" si="2"/>
        <v>287943800</v>
      </c>
      <c r="F21" s="12">
        <f t="shared" si="3"/>
        <v>175613600</v>
      </c>
      <c r="G21" s="12">
        <f t="shared" si="4"/>
        <v>188667700</v>
      </c>
      <c r="H21" s="11">
        <f t="shared" si="5"/>
        <v>800000000</v>
      </c>
      <c r="I21" s="12">
        <f>SUM(I22,I28,I40:I41)</f>
        <v>147774900</v>
      </c>
      <c r="J21" s="12">
        <f>SUM(J22,J28,J40:J41)</f>
        <v>287943800</v>
      </c>
      <c r="K21" s="12">
        <f>SUM(K22,K28,K40:K41)</f>
        <v>175613600</v>
      </c>
      <c r="L21" s="12">
        <f>SUM(L22,L28,L40:L41)</f>
        <v>188667700</v>
      </c>
      <c r="M21" s="11">
        <f t="shared" si="6"/>
        <v>0</v>
      </c>
      <c r="N21" s="12">
        <f>SUM(N22,N28,N40:N41)</f>
        <v>0</v>
      </c>
      <c r="O21" s="12">
        <f>SUM(O22,O28,O40:O41)</f>
        <v>0</v>
      </c>
      <c r="P21" s="12">
        <f>SUM(P22,P28,P40:P41)</f>
        <v>0</v>
      </c>
      <c r="Q21" s="12">
        <f>SUM(Q22,Q28,Q40:Q41)</f>
        <v>0</v>
      </c>
    </row>
    <row r="22" spans="2:17" ht="15">
      <c r="B22" s="6" t="s">
        <v>19</v>
      </c>
      <c r="C22" s="11">
        <f t="shared" si="0"/>
        <v>486000000</v>
      </c>
      <c r="D22" s="12">
        <f t="shared" si="1"/>
        <v>84167200</v>
      </c>
      <c r="E22" s="12">
        <f t="shared" si="2"/>
        <v>194945800</v>
      </c>
      <c r="F22" s="12">
        <f t="shared" si="3"/>
        <v>70758600</v>
      </c>
      <c r="G22" s="12">
        <f t="shared" si="4"/>
        <v>136128400</v>
      </c>
      <c r="H22" s="11">
        <f t="shared" si="5"/>
        <v>486000000</v>
      </c>
      <c r="I22" s="12">
        <f>SUM(I23:I24,I27)</f>
        <v>84167200</v>
      </c>
      <c r="J22" s="12">
        <f>SUM(J23:J24,J27)</f>
        <v>194945800</v>
      </c>
      <c r="K22" s="12">
        <f>SUM(K23:K24,K27)</f>
        <v>70758600</v>
      </c>
      <c r="L22" s="12">
        <f>SUM(L23:L24,L27)</f>
        <v>136128400</v>
      </c>
      <c r="M22" s="11">
        <f t="shared" si="6"/>
        <v>0</v>
      </c>
      <c r="N22" s="12">
        <f>SUM(N23:N24,N27)</f>
        <v>0</v>
      </c>
      <c r="O22" s="12">
        <f>SUM(O23:O24,O27)</f>
        <v>0</v>
      </c>
      <c r="P22" s="12">
        <f>SUM(P23:P24,P27)</f>
        <v>0</v>
      </c>
      <c r="Q22" s="12">
        <f>SUM(Q23:Q24,Q27)</f>
        <v>0</v>
      </c>
    </row>
    <row r="23" spans="2:17" ht="15">
      <c r="B23" s="7" t="s">
        <v>20</v>
      </c>
      <c r="C23" s="11">
        <f t="shared" si="0"/>
        <v>220000000</v>
      </c>
      <c r="D23" s="12">
        <f t="shared" si="1"/>
        <v>82033900</v>
      </c>
      <c r="E23" s="12">
        <f t="shared" si="2"/>
        <v>50440600</v>
      </c>
      <c r="F23" s="12">
        <f t="shared" si="3"/>
        <v>56500000</v>
      </c>
      <c r="G23" s="12">
        <f t="shared" si="4"/>
        <v>31025500</v>
      </c>
      <c r="H23" s="11">
        <f t="shared" si="5"/>
        <v>220000000</v>
      </c>
      <c r="I23" s="12">
        <v>82033900</v>
      </c>
      <c r="J23" s="12">
        <v>50440600</v>
      </c>
      <c r="K23" s="12">
        <v>56500000</v>
      </c>
      <c r="L23" s="12">
        <v>31025500</v>
      </c>
      <c r="M23" s="11">
        <f t="shared" si="6"/>
        <v>0</v>
      </c>
      <c r="N23" s="12">
        <v>0</v>
      </c>
      <c r="O23" s="12">
        <v>0</v>
      </c>
      <c r="P23" s="12">
        <v>0</v>
      </c>
      <c r="Q23" s="12">
        <v>0</v>
      </c>
    </row>
    <row r="24" spans="2:17" ht="15">
      <c r="B24" s="7" t="s">
        <v>21</v>
      </c>
      <c r="C24" s="11">
        <f t="shared" si="0"/>
        <v>191000000</v>
      </c>
      <c r="D24" s="12">
        <f t="shared" si="1"/>
        <v>19100</v>
      </c>
      <c r="E24" s="12">
        <f t="shared" si="2"/>
        <v>140322300</v>
      </c>
      <c r="F24" s="12">
        <f t="shared" si="3"/>
        <v>258600</v>
      </c>
      <c r="G24" s="12">
        <f t="shared" si="4"/>
        <v>50400000</v>
      </c>
      <c r="H24" s="11">
        <f t="shared" si="5"/>
        <v>191000000</v>
      </c>
      <c r="I24" s="12">
        <f>SUM(I25:I26)</f>
        <v>19100</v>
      </c>
      <c r="J24" s="12">
        <f>SUM(J25:J26)</f>
        <v>140322300</v>
      </c>
      <c r="K24" s="12">
        <f>SUM(K25:K26)</f>
        <v>258600</v>
      </c>
      <c r="L24" s="12">
        <f>SUM(L25:L26)</f>
        <v>50400000</v>
      </c>
      <c r="M24" s="11">
        <f t="shared" si="6"/>
        <v>0</v>
      </c>
      <c r="N24" s="12">
        <f>SUM(N25:N26)</f>
        <v>0</v>
      </c>
      <c r="O24" s="12">
        <f>SUM(O25:O26)</f>
        <v>0</v>
      </c>
      <c r="P24" s="12">
        <f>SUM(P25:P26)</f>
        <v>0</v>
      </c>
      <c r="Q24" s="12">
        <f>SUM(Q25:Q26)</f>
        <v>0</v>
      </c>
    </row>
    <row r="25" spans="2:17" ht="30">
      <c r="B25" s="8" t="s">
        <v>22</v>
      </c>
      <c r="C25" s="11">
        <f t="shared" si="0"/>
        <v>51000000</v>
      </c>
      <c r="D25" s="12">
        <f t="shared" si="1"/>
        <v>19100</v>
      </c>
      <c r="E25" s="12">
        <f t="shared" si="2"/>
        <v>322300</v>
      </c>
      <c r="F25" s="12">
        <f t="shared" si="3"/>
        <v>258600</v>
      </c>
      <c r="G25" s="12">
        <f t="shared" si="4"/>
        <v>50400000</v>
      </c>
      <c r="H25" s="11">
        <f t="shared" si="5"/>
        <v>51000000</v>
      </c>
      <c r="I25" s="12">
        <v>19100</v>
      </c>
      <c r="J25" s="12">
        <v>322300</v>
      </c>
      <c r="K25" s="12">
        <v>258600</v>
      </c>
      <c r="L25" s="12">
        <v>50400000</v>
      </c>
      <c r="M25" s="11">
        <f t="shared" si="6"/>
        <v>0</v>
      </c>
      <c r="N25" s="12">
        <v>0</v>
      </c>
      <c r="O25" s="12">
        <v>0</v>
      </c>
      <c r="P25" s="12">
        <v>0</v>
      </c>
      <c r="Q25" s="12">
        <v>0</v>
      </c>
    </row>
    <row r="26" spans="2:17" ht="15">
      <c r="B26" s="8" t="s">
        <v>23</v>
      </c>
      <c r="C26" s="11">
        <f t="shared" si="0"/>
        <v>140000000</v>
      </c>
      <c r="D26" s="12">
        <f t="shared" si="1"/>
        <v>0</v>
      </c>
      <c r="E26" s="12">
        <f t="shared" si="2"/>
        <v>140000000</v>
      </c>
      <c r="F26" s="12">
        <f t="shared" si="3"/>
        <v>0</v>
      </c>
      <c r="G26" s="12">
        <f t="shared" si="4"/>
        <v>0</v>
      </c>
      <c r="H26" s="11">
        <f t="shared" si="5"/>
        <v>140000000</v>
      </c>
      <c r="I26" s="12">
        <v>0</v>
      </c>
      <c r="J26" s="12">
        <v>140000000</v>
      </c>
      <c r="K26" s="12">
        <v>0</v>
      </c>
      <c r="L26" s="12">
        <v>0</v>
      </c>
      <c r="M26" s="11">
        <f t="shared" si="6"/>
        <v>0</v>
      </c>
      <c r="N26" s="12">
        <v>0</v>
      </c>
      <c r="O26" s="12">
        <v>0</v>
      </c>
      <c r="P26" s="12">
        <v>0</v>
      </c>
      <c r="Q26" s="12">
        <v>0</v>
      </c>
    </row>
    <row r="27" spans="2:17" ht="15">
      <c r="B27" s="7" t="s">
        <v>24</v>
      </c>
      <c r="C27" s="11">
        <f t="shared" si="0"/>
        <v>75000000</v>
      </c>
      <c r="D27" s="12">
        <f t="shared" si="1"/>
        <v>2114200</v>
      </c>
      <c r="E27" s="12">
        <f t="shared" si="2"/>
        <v>4182900</v>
      </c>
      <c r="F27" s="12">
        <f t="shared" si="3"/>
        <v>14000000</v>
      </c>
      <c r="G27" s="12">
        <f t="shared" si="4"/>
        <v>54702900</v>
      </c>
      <c r="H27" s="11">
        <f t="shared" si="5"/>
        <v>75000000</v>
      </c>
      <c r="I27" s="12">
        <v>2114200</v>
      </c>
      <c r="J27" s="12">
        <v>4182900</v>
      </c>
      <c r="K27" s="12">
        <v>14000000</v>
      </c>
      <c r="L27" s="12">
        <v>54702900</v>
      </c>
      <c r="M27" s="11">
        <f t="shared" si="6"/>
        <v>0</v>
      </c>
      <c r="N27" s="12">
        <v>0</v>
      </c>
      <c r="O27" s="12">
        <v>0</v>
      </c>
      <c r="P27" s="12">
        <v>0</v>
      </c>
      <c r="Q27" s="12">
        <v>0</v>
      </c>
    </row>
    <row r="28" spans="2:17" ht="15">
      <c r="B28" s="6" t="s">
        <v>25</v>
      </c>
      <c r="C28" s="11">
        <f t="shared" si="0"/>
        <v>74400000</v>
      </c>
      <c r="D28" s="12">
        <f t="shared" si="1"/>
        <v>11533500</v>
      </c>
      <c r="E28" s="12">
        <f t="shared" si="2"/>
        <v>28503000</v>
      </c>
      <c r="F28" s="12">
        <f t="shared" si="3"/>
        <v>21855000</v>
      </c>
      <c r="G28" s="12">
        <f t="shared" si="4"/>
        <v>12508500</v>
      </c>
      <c r="H28" s="11">
        <f t="shared" si="5"/>
        <v>74400000</v>
      </c>
      <c r="I28" s="12">
        <f>SUM(I29,I37)</f>
        <v>11533500</v>
      </c>
      <c r="J28" s="12">
        <f>SUM(J29,J37)</f>
        <v>28503000</v>
      </c>
      <c r="K28" s="12">
        <f>SUM(K29,K37)</f>
        <v>21855000</v>
      </c>
      <c r="L28" s="12">
        <f>SUM(L29,L37)</f>
        <v>12508500</v>
      </c>
      <c r="M28" s="11">
        <f t="shared" si="6"/>
        <v>0</v>
      </c>
      <c r="N28" s="12">
        <f>SUM(N29,N37)</f>
        <v>0</v>
      </c>
      <c r="O28" s="12">
        <f>SUM(O29,O37)</f>
        <v>0</v>
      </c>
      <c r="P28" s="12">
        <f>SUM(P29,P37)</f>
        <v>0</v>
      </c>
      <c r="Q28" s="12">
        <f>SUM(Q29,Q37)</f>
        <v>0</v>
      </c>
    </row>
    <row r="29" spans="2:17" ht="15">
      <c r="B29" s="7" t="s">
        <v>26</v>
      </c>
      <c r="C29" s="11">
        <f t="shared" si="0"/>
        <v>71300000</v>
      </c>
      <c r="D29" s="12">
        <f t="shared" si="1"/>
        <v>10840600</v>
      </c>
      <c r="E29" s="12">
        <f t="shared" si="2"/>
        <v>27790400</v>
      </c>
      <c r="F29" s="12">
        <f t="shared" si="3"/>
        <v>21170000</v>
      </c>
      <c r="G29" s="12">
        <f t="shared" si="4"/>
        <v>11499000</v>
      </c>
      <c r="H29" s="11">
        <f t="shared" si="5"/>
        <v>71300000</v>
      </c>
      <c r="I29" s="12">
        <f>SUM(I30:I36)</f>
        <v>10840600</v>
      </c>
      <c r="J29" s="12">
        <f>SUM(J30:J36)</f>
        <v>27790400</v>
      </c>
      <c r="K29" s="12">
        <f>SUM(K30:K36)</f>
        <v>21170000</v>
      </c>
      <c r="L29" s="12">
        <f>SUM(L30:L36)</f>
        <v>11499000</v>
      </c>
      <c r="M29" s="11">
        <f t="shared" si="6"/>
        <v>0</v>
      </c>
      <c r="N29" s="12">
        <f>SUM(N30:N36)</f>
        <v>0</v>
      </c>
      <c r="O29" s="12">
        <f>SUM(O30:O36)</f>
        <v>0</v>
      </c>
      <c r="P29" s="12">
        <f>SUM(P30:P36)</f>
        <v>0</v>
      </c>
      <c r="Q29" s="12">
        <f>SUM(Q30:Q36)</f>
        <v>0</v>
      </c>
    </row>
    <row r="30" spans="2:17" ht="15">
      <c r="B30" s="8" t="s">
        <v>27</v>
      </c>
      <c r="C30" s="11">
        <f t="shared" si="0"/>
        <v>500000</v>
      </c>
      <c r="D30" s="12">
        <f t="shared" si="1"/>
        <v>30100</v>
      </c>
      <c r="E30" s="12">
        <f t="shared" si="2"/>
        <v>66800</v>
      </c>
      <c r="F30" s="12">
        <f t="shared" si="3"/>
        <v>100000</v>
      </c>
      <c r="G30" s="12">
        <f t="shared" si="4"/>
        <v>303100</v>
      </c>
      <c r="H30" s="11">
        <f t="shared" si="5"/>
        <v>500000</v>
      </c>
      <c r="I30" s="12">
        <v>30100</v>
      </c>
      <c r="J30" s="12">
        <v>66800</v>
      </c>
      <c r="K30" s="12">
        <v>100000</v>
      </c>
      <c r="L30" s="12">
        <v>303100</v>
      </c>
      <c r="M30" s="11">
        <f t="shared" si="6"/>
        <v>0</v>
      </c>
      <c r="N30" s="12">
        <v>0</v>
      </c>
      <c r="O30" s="12">
        <v>0</v>
      </c>
      <c r="P30" s="12">
        <v>0</v>
      </c>
      <c r="Q30" s="12">
        <v>0</v>
      </c>
    </row>
    <row r="31" spans="2:17" ht="15">
      <c r="B31" s="8" t="s">
        <v>28</v>
      </c>
      <c r="C31" s="11">
        <f t="shared" si="0"/>
        <v>45000000</v>
      </c>
      <c r="D31" s="12">
        <f t="shared" si="1"/>
        <v>5919900</v>
      </c>
      <c r="E31" s="12">
        <f t="shared" si="2"/>
        <v>21407300</v>
      </c>
      <c r="F31" s="12">
        <f t="shared" si="3"/>
        <v>14200000</v>
      </c>
      <c r="G31" s="12">
        <f t="shared" si="4"/>
        <v>3472800</v>
      </c>
      <c r="H31" s="11">
        <f t="shared" si="5"/>
        <v>45000000</v>
      </c>
      <c r="I31" s="12">
        <v>5919900</v>
      </c>
      <c r="J31" s="12">
        <v>21407300</v>
      </c>
      <c r="K31" s="12">
        <v>14200000</v>
      </c>
      <c r="L31" s="12">
        <v>3472800</v>
      </c>
      <c r="M31" s="11">
        <f t="shared" si="6"/>
        <v>0</v>
      </c>
      <c r="N31" s="12">
        <v>0</v>
      </c>
      <c r="O31" s="12">
        <v>0</v>
      </c>
      <c r="P31" s="12">
        <v>0</v>
      </c>
      <c r="Q31" s="12">
        <v>0</v>
      </c>
    </row>
    <row r="32" spans="2:17" ht="15">
      <c r="B32" s="8" t="s">
        <v>29</v>
      </c>
      <c r="C32" s="11">
        <f t="shared" si="0"/>
        <v>2800000</v>
      </c>
      <c r="D32" s="12">
        <f t="shared" si="1"/>
        <v>438300</v>
      </c>
      <c r="E32" s="12">
        <f t="shared" si="2"/>
        <v>502900</v>
      </c>
      <c r="F32" s="12">
        <f t="shared" si="3"/>
        <v>600000</v>
      </c>
      <c r="G32" s="12">
        <f t="shared" si="4"/>
        <v>1258800</v>
      </c>
      <c r="H32" s="11">
        <f t="shared" si="5"/>
        <v>2800000</v>
      </c>
      <c r="I32" s="12">
        <v>438300</v>
      </c>
      <c r="J32" s="12">
        <v>502900</v>
      </c>
      <c r="K32" s="12">
        <v>600000</v>
      </c>
      <c r="L32" s="12">
        <v>1258800</v>
      </c>
      <c r="M32" s="11">
        <f t="shared" si="6"/>
        <v>0</v>
      </c>
      <c r="N32" s="12">
        <v>0</v>
      </c>
      <c r="O32" s="12">
        <v>0</v>
      </c>
      <c r="P32" s="12">
        <v>0</v>
      </c>
      <c r="Q32" s="12">
        <v>0</v>
      </c>
    </row>
    <row r="33" spans="2:17" ht="15">
      <c r="B33" s="8" t="s">
        <v>30</v>
      </c>
      <c r="C33" s="11">
        <f t="shared" si="0"/>
        <v>20000000</v>
      </c>
      <c r="D33" s="12">
        <f t="shared" si="1"/>
        <v>3973400</v>
      </c>
      <c r="E33" s="12">
        <f t="shared" si="2"/>
        <v>5020000</v>
      </c>
      <c r="F33" s="12">
        <f t="shared" si="3"/>
        <v>5500000</v>
      </c>
      <c r="G33" s="12">
        <f t="shared" si="4"/>
        <v>5506600</v>
      </c>
      <c r="H33" s="11">
        <f t="shared" si="5"/>
        <v>20000000</v>
      </c>
      <c r="I33" s="12">
        <v>3973400</v>
      </c>
      <c r="J33" s="12">
        <v>5020000</v>
      </c>
      <c r="K33" s="12">
        <v>5500000</v>
      </c>
      <c r="L33" s="12">
        <v>5506600</v>
      </c>
      <c r="M33" s="11">
        <f t="shared" si="6"/>
        <v>0</v>
      </c>
      <c r="N33" s="12">
        <v>0</v>
      </c>
      <c r="O33" s="12">
        <v>0</v>
      </c>
      <c r="P33" s="12">
        <v>0</v>
      </c>
      <c r="Q33" s="12">
        <v>0</v>
      </c>
    </row>
    <row r="34" spans="2:17" ht="15">
      <c r="B34" s="8" t="s">
        <v>31</v>
      </c>
      <c r="C34" s="11">
        <f t="shared" si="0"/>
        <v>1500000</v>
      </c>
      <c r="D34" s="12">
        <f t="shared" si="1"/>
        <v>258000</v>
      </c>
      <c r="E34" s="12">
        <f t="shared" si="2"/>
        <v>390600</v>
      </c>
      <c r="F34" s="12">
        <f t="shared" si="3"/>
        <v>390000</v>
      </c>
      <c r="G34" s="12">
        <f t="shared" si="4"/>
        <v>461400</v>
      </c>
      <c r="H34" s="11">
        <f t="shared" si="5"/>
        <v>1500000</v>
      </c>
      <c r="I34" s="12">
        <v>258000</v>
      </c>
      <c r="J34" s="12">
        <v>390600</v>
      </c>
      <c r="K34" s="12">
        <v>390000</v>
      </c>
      <c r="L34" s="12">
        <v>461400</v>
      </c>
      <c r="M34" s="11">
        <f t="shared" si="6"/>
        <v>0</v>
      </c>
      <c r="N34" s="12">
        <v>0</v>
      </c>
      <c r="O34" s="12">
        <v>0</v>
      </c>
      <c r="P34" s="12">
        <v>0</v>
      </c>
      <c r="Q34" s="12">
        <v>0</v>
      </c>
    </row>
    <row r="35" spans="2:17" ht="30">
      <c r="B35" s="8" t="s">
        <v>32</v>
      </c>
      <c r="C35" s="11">
        <f t="shared" ref="C35:C57" si="7">SUM(D35:G35)</f>
        <v>1000000</v>
      </c>
      <c r="D35" s="12">
        <f t="shared" ref="D35:D57" si="8">SUM(I35,N35)</f>
        <v>150200</v>
      </c>
      <c r="E35" s="12">
        <f t="shared" ref="E35:E57" si="9">SUM(J35,O35)</f>
        <v>299600</v>
      </c>
      <c r="F35" s="12">
        <f t="shared" ref="F35:F57" si="10">SUM(K35,P35)</f>
        <v>230000</v>
      </c>
      <c r="G35" s="12">
        <f t="shared" ref="G35:G57" si="11">SUM(L35,Q35)</f>
        <v>320200</v>
      </c>
      <c r="H35" s="11">
        <f t="shared" ref="H35:H57" si="12">SUM(I35:L35)</f>
        <v>1000000</v>
      </c>
      <c r="I35" s="12">
        <v>150200</v>
      </c>
      <c r="J35" s="12">
        <v>299600</v>
      </c>
      <c r="K35" s="12">
        <v>230000</v>
      </c>
      <c r="L35" s="12">
        <v>320200</v>
      </c>
      <c r="M35" s="11">
        <f t="shared" ref="M35:M57" si="13">SUM(N35:Q35)</f>
        <v>0</v>
      </c>
      <c r="N35" s="12">
        <v>0</v>
      </c>
      <c r="O35" s="12">
        <v>0</v>
      </c>
      <c r="P35" s="12">
        <v>0</v>
      </c>
      <c r="Q35" s="12">
        <v>0</v>
      </c>
    </row>
    <row r="36" spans="2:17" ht="15">
      <c r="B36" s="8" t="s">
        <v>33</v>
      </c>
      <c r="C36" s="11">
        <f t="shared" si="7"/>
        <v>500000</v>
      </c>
      <c r="D36" s="12">
        <f t="shared" si="8"/>
        <v>70700</v>
      </c>
      <c r="E36" s="12">
        <f t="shared" si="9"/>
        <v>103200</v>
      </c>
      <c r="F36" s="12">
        <f t="shared" si="10"/>
        <v>150000</v>
      </c>
      <c r="G36" s="12">
        <f t="shared" si="11"/>
        <v>176100</v>
      </c>
      <c r="H36" s="11">
        <f t="shared" si="12"/>
        <v>500000</v>
      </c>
      <c r="I36" s="12">
        <v>70700</v>
      </c>
      <c r="J36" s="12">
        <v>103200</v>
      </c>
      <c r="K36" s="12">
        <v>150000</v>
      </c>
      <c r="L36" s="12">
        <v>176100</v>
      </c>
      <c r="M36" s="11">
        <f t="shared" si="13"/>
        <v>0</v>
      </c>
      <c r="N36" s="12">
        <v>0</v>
      </c>
      <c r="O36" s="12">
        <v>0</v>
      </c>
      <c r="P36" s="12">
        <v>0</v>
      </c>
      <c r="Q36" s="12">
        <v>0</v>
      </c>
    </row>
    <row r="37" spans="2:17" ht="15">
      <c r="B37" s="7" t="s">
        <v>34</v>
      </c>
      <c r="C37" s="11">
        <f t="shared" si="7"/>
        <v>3100000</v>
      </c>
      <c r="D37" s="12">
        <f t="shared" si="8"/>
        <v>692900</v>
      </c>
      <c r="E37" s="12">
        <f t="shared" si="9"/>
        <v>712600</v>
      </c>
      <c r="F37" s="12">
        <f t="shared" si="10"/>
        <v>685000</v>
      </c>
      <c r="G37" s="12">
        <f t="shared" si="11"/>
        <v>1009500</v>
      </c>
      <c r="H37" s="11">
        <f t="shared" si="12"/>
        <v>3100000</v>
      </c>
      <c r="I37" s="12">
        <f>SUM(I38:I39)</f>
        <v>692900</v>
      </c>
      <c r="J37" s="12">
        <f>SUM(J38:J39)</f>
        <v>712600</v>
      </c>
      <c r="K37" s="12">
        <f>SUM(K38:K39)</f>
        <v>685000</v>
      </c>
      <c r="L37" s="12">
        <f>SUM(L38:L39)</f>
        <v>1009500</v>
      </c>
      <c r="M37" s="11">
        <f t="shared" si="13"/>
        <v>0</v>
      </c>
      <c r="N37" s="12">
        <f>SUM(N38:N39)</f>
        <v>0</v>
      </c>
      <c r="O37" s="12">
        <f>SUM(O38:O39)</f>
        <v>0</v>
      </c>
      <c r="P37" s="12">
        <f>SUM(P38:P39)</f>
        <v>0</v>
      </c>
      <c r="Q37" s="12">
        <f>SUM(Q38:Q39)</f>
        <v>0</v>
      </c>
    </row>
    <row r="38" spans="2:17" ht="15">
      <c r="B38" s="8" t="s">
        <v>35</v>
      </c>
      <c r="C38" s="11">
        <f t="shared" si="7"/>
        <v>50000</v>
      </c>
      <c r="D38" s="12">
        <f t="shared" si="8"/>
        <v>100</v>
      </c>
      <c r="E38" s="12">
        <f t="shared" si="9"/>
        <v>2000</v>
      </c>
      <c r="F38" s="12">
        <f t="shared" si="10"/>
        <v>15000</v>
      </c>
      <c r="G38" s="12">
        <f t="shared" si="11"/>
        <v>32900</v>
      </c>
      <c r="H38" s="11">
        <f t="shared" si="12"/>
        <v>50000</v>
      </c>
      <c r="I38" s="12">
        <v>100</v>
      </c>
      <c r="J38" s="12">
        <v>2000</v>
      </c>
      <c r="K38" s="12">
        <v>15000</v>
      </c>
      <c r="L38" s="12">
        <v>32900</v>
      </c>
      <c r="M38" s="11">
        <f t="shared" si="13"/>
        <v>0</v>
      </c>
      <c r="N38" s="12">
        <v>0</v>
      </c>
      <c r="O38" s="12">
        <v>0</v>
      </c>
      <c r="P38" s="12">
        <v>0</v>
      </c>
      <c r="Q38" s="12">
        <v>0</v>
      </c>
    </row>
    <row r="39" spans="2:17" ht="15">
      <c r="B39" s="8" t="s">
        <v>36</v>
      </c>
      <c r="C39" s="11">
        <f t="shared" si="7"/>
        <v>3050000</v>
      </c>
      <c r="D39" s="12">
        <f t="shared" si="8"/>
        <v>692800</v>
      </c>
      <c r="E39" s="12">
        <f t="shared" si="9"/>
        <v>710600</v>
      </c>
      <c r="F39" s="12">
        <f t="shared" si="10"/>
        <v>670000</v>
      </c>
      <c r="G39" s="12">
        <f t="shared" si="11"/>
        <v>976600</v>
      </c>
      <c r="H39" s="11">
        <f t="shared" si="12"/>
        <v>3050000</v>
      </c>
      <c r="I39" s="12">
        <v>692800</v>
      </c>
      <c r="J39" s="12">
        <v>710600</v>
      </c>
      <c r="K39" s="12">
        <v>670000</v>
      </c>
      <c r="L39" s="12">
        <v>976600</v>
      </c>
      <c r="M39" s="11">
        <f t="shared" si="13"/>
        <v>0</v>
      </c>
      <c r="N39" s="12">
        <v>0</v>
      </c>
      <c r="O39" s="12">
        <v>0</v>
      </c>
      <c r="P39" s="12">
        <v>0</v>
      </c>
      <c r="Q39" s="12">
        <v>0</v>
      </c>
    </row>
    <row r="40" spans="2:17" ht="15">
      <c r="B40" s="6" t="s">
        <v>37</v>
      </c>
      <c r="C40" s="11">
        <f t="shared" si="7"/>
        <v>100000000</v>
      </c>
      <c r="D40" s="12">
        <f t="shared" si="8"/>
        <v>17514600</v>
      </c>
      <c r="E40" s="12">
        <f t="shared" si="9"/>
        <v>24264000</v>
      </c>
      <c r="F40" s="12">
        <f t="shared" si="10"/>
        <v>37000000</v>
      </c>
      <c r="G40" s="12">
        <f t="shared" si="11"/>
        <v>21221400</v>
      </c>
      <c r="H40" s="11">
        <f t="shared" si="12"/>
        <v>100000000</v>
      </c>
      <c r="I40" s="12">
        <v>17514600</v>
      </c>
      <c r="J40" s="12">
        <v>24264000</v>
      </c>
      <c r="K40" s="12">
        <v>37000000</v>
      </c>
      <c r="L40" s="12">
        <v>21221400</v>
      </c>
      <c r="M40" s="11">
        <f t="shared" si="13"/>
        <v>0</v>
      </c>
      <c r="N40" s="12">
        <v>0</v>
      </c>
      <c r="O40" s="12">
        <v>0</v>
      </c>
      <c r="P40" s="12">
        <v>0</v>
      </c>
      <c r="Q40" s="12">
        <v>0</v>
      </c>
    </row>
    <row r="41" spans="2:17" ht="15">
      <c r="B41" s="6" t="s">
        <v>38</v>
      </c>
      <c r="C41" s="11">
        <f t="shared" si="7"/>
        <v>139600000</v>
      </c>
      <c r="D41" s="12">
        <f t="shared" si="8"/>
        <v>34559600</v>
      </c>
      <c r="E41" s="12">
        <f t="shared" si="9"/>
        <v>40231000</v>
      </c>
      <c r="F41" s="12">
        <f t="shared" si="10"/>
        <v>46000000</v>
      </c>
      <c r="G41" s="12">
        <f t="shared" si="11"/>
        <v>18809400</v>
      </c>
      <c r="H41" s="11">
        <f t="shared" si="12"/>
        <v>139600000</v>
      </c>
      <c r="I41" s="12">
        <f t="shared" ref="I41:L43" si="14">SUM(I42)</f>
        <v>34559600</v>
      </c>
      <c r="J41" s="12">
        <f t="shared" si="14"/>
        <v>40231000</v>
      </c>
      <c r="K41" s="12">
        <f t="shared" si="14"/>
        <v>46000000</v>
      </c>
      <c r="L41" s="12">
        <f t="shared" si="14"/>
        <v>18809400</v>
      </c>
      <c r="M41" s="11">
        <f t="shared" si="13"/>
        <v>0</v>
      </c>
      <c r="N41" s="12">
        <f t="shared" ref="N41:Q43" si="15">SUM(N42)</f>
        <v>0</v>
      </c>
      <c r="O41" s="12">
        <f t="shared" si="15"/>
        <v>0</v>
      </c>
      <c r="P41" s="12">
        <f t="shared" si="15"/>
        <v>0</v>
      </c>
      <c r="Q41" s="12">
        <f t="shared" si="15"/>
        <v>0</v>
      </c>
    </row>
    <row r="42" spans="2:17" ht="30">
      <c r="B42" s="7" t="s">
        <v>39</v>
      </c>
      <c r="C42" s="11">
        <f t="shared" si="7"/>
        <v>139600000</v>
      </c>
      <c r="D42" s="12">
        <f t="shared" si="8"/>
        <v>34559600</v>
      </c>
      <c r="E42" s="12">
        <f t="shared" si="9"/>
        <v>40231000</v>
      </c>
      <c r="F42" s="12">
        <f t="shared" si="10"/>
        <v>46000000</v>
      </c>
      <c r="G42" s="12">
        <f t="shared" si="11"/>
        <v>18809400</v>
      </c>
      <c r="H42" s="11">
        <f t="shared" si="12"/>
        <v>139600000</v>
      </c>
      <c r="I42" s="12">
        <f t="shared" si="14"/>
        <v>34559600</v>
      </c>
      <c r="J42" s="12">
        <f t="shared" si="14"/>
        <v>40231000</v>
      </c>
      <c r="K42" s="12">
        <f t="shared" si="14"/>
        <v>46000000</v>
      </c>
      <c r="L42" s="12">
        <f t="shared" si="14"/>
        <v>18809400</v>
      </c>
      <c r="M42" s="11">
        <f t="shared" si="13"/>
        <v>0</v>
      </c>
      <c r="N42" s="12">
        <f t="shared" si="15"/>
        <v>0</v>
      </c>
      <c r="O42" s="12">
        <f t="shared" si="15"/>
        <v>0</v>
      </c>
      <c r="P42" s="12">
        <f t="shared" si="15"/>
        <v>0</v>
      </c>
      <c r="Q42" s="12">
        <f t="shared" si="15"/>
        <v>0</v>
      </c>
    </row>
    <row r="43" spans="2:17" ht="30">
      <c r="B43" s="8" t="s">
        <v>40</v>
      </c>
      <c r="C43" s="11">
        <f t="shared" si="7"/>
        <v>139600000</v>
      </c>
      <c r="D43" s="12">
        <f t="shared" si="8"/>
        <v>34559600</v>
      </c>
      <c r="E43" s="12">
        <f t="shared" si="9"/>
        <v>40231000</v>
      </c>
      <c r="F43" s="12">
        <f t="shared" si="10"/>
        <v>46000000</v>
      </c>
      <c r="G43" s="12">
        <f t="shared" si="11"/>
        <v>18809400</v>
      </c>
      <c r="H43" s="11">
        <f t="shared" si="12"/>
        <v>139600000</v>
      </c>
      <c r="I43" s="12">
        <f t="shared" si="14"/>
        <v>34559600</v>
      </c>
      <c r="J43" s="12">
        <f t="shared" si="14"/>
        <v>40231000</v>
      </c>
      <c r="K43" s="12">
        <f t="shared" si="14"/>
        <v>46000000</v>
      </c>
      <c r="L43" s="12">
        <f t="shared" si="14"/>
        <v>18809400</v>
      </c>
      <c r="M43" s="11">
        <f t="shared" si="13"/>
        <v>0</v>
      </c>
      <c r="N43" s="12">
        <f t="shared" si="15"/>
        <v>0</v>
      </c>
      <c r="O43" s="12">
        <f t="shared" si="15"/>
        <v>0</v>
      </c>
      <c r="P43" s="12">
        <f t="shared" si="15"/>
        <v>0</v>
      </c>
      <c r="Q43" s="12">
        <f t="shared" si="15"/>
        <v>0</v>
      </c>
    </row>
    <row r="44" spans="2:17" ht="15">
      <c r="B44" s="9" t="s">
        <v>41</v>
      </c>
      <c r="C44" s="11">
        <f t="shared" si="7"/>
        <v>139600000</v>
      </c>
      <c r="D44" s="12">
        <f t="shared" si="8"/>
        <v>34559600</v>
      </c>
      <c r="E44" s="12">
        <f t="shared" si="9"/>
        <v>40231000</v>
      </c>
      <c r="F44" s="12">
        <f t="shared" si="10"/>
        <v>46000000</v>
      </c>
      <c r="G44" s="12">
        <f t="shared" si="11"/>
        <v>18809400</v>
      </c>
      <c r="H44" s="11">
        <f t="shared" si="12"/>
        <v>139600000</v>
      </c>
      <c r="I44" s="12">
        <v>34559600</v>
      </c>
      <c r="J44" s="12">
        <v>40231000</v>
      </c>
      <c r="K44" s="12">
        <v>46000000</v>
      </c>
      <c r="L44" s="12">
        <v>18809400</v>
      </c>
      <c r="M44" s="11">
        <f t="shared" si="13"/>
        <v>0</v>
      </c>
      <c r="N44" s="12">
        <v>0</v>
      </c>
      <c r="O44" s="12">
        <v>0</v>
      </c>
      <c r="P44" s="12">
        <v>0</v>
      </c>
      <c r="Q44" s="12">
        <v>0</v>
      </c>
    </row>
    <row r="45" spans="2:17" ht="15">
      <c r="B45" s="4" t="s">
        <v>42</v>
      </c>
      <c r="C45" s="11">
        <f t="shared" si="7"/>
        <v>350000000</v>
      </c>
      <c r="D45" s="12">
        <f t="shared" si="8"/>
        <v>18719200</v>
      </c>
      <c r="E45" s="12">
        <f t="shared" si="9"/>
        <v>76670100</v>
      </c>
      <c r="F45" s="12">
        <f t="shared" si="10"/>
        <v>66000000</v>
      </c>
      <c r="G45" s="12">
        <f t="shared" si="11"/>
        <v>188610700</v>
      </c>
      <c r="H45" s="11">
        <f t="shared" si="12"/>
        <v>350000000</v>
      </c>
      <c r="I45" s="12">
        <f>SUM(I46:I47)</f>
        <v>18719200</v>
      </c>
      <c r="J45" s="12">
        <f>SUM(J46:J47)</f>
        <v>76670100</v>
      </c>
      <c r="K45" s="12">
        <f>SUM(K46:K47)</f>
        <v>66000000</v>
      </c>
      <c r="L45" s="12">
        <f>SUM(L46:L47)</f>
        <v>188610700</v>
      </c>
      <c r="M45" s="11">
        <f t="shared" si="13"/>
        <v>0</v>
      </c>
      <c r="N45" s="12">
        <f>SUM(N46:N47)</f>
        <v>0</v>
      </c>
      <c r="O45" s="12">
        <f>SUM(O46:O47)</f>
        <v>0</v>
      </c>
      <c r="P45" s="12">
        <f>SUM(P46:P47)</f>
        <v>0</v>
      </c>
      <c r="Q45" s="12">
        <f>SUM(Q46:Q47)</f>
        <v>0</v>
      </c>
    </row>
    <row r="46" spans="2:17" ht="15">
      <c r="B46" s="5" t="s">
        <v>43</v>
      </c>
      <c r="C46" s="11">
        <f t="shared" si="7"/>
        <v>320000000</v>
      </c>
      <c r="D46" s="12">
        <f t="shared" si="8"/>
        <v>15462400</v>
      </c>
      <c r="E46" s="12">
        <f t="shared" si="9"/>
        <v>62013000</v>
      </c>
      <c r="F46" s="12">
        <f t="shared" si="10"/>
        <v>60000000</v>
      </c>
      <c r="G46" s="12">
        <f t="shared" si="11"/>
        <v>182524600</v>
      </c>
      <c r="H46" s="11">
        <f t="shared" si="12"/>
        <v>320000000</v>
      </c>
      <c r="I46" s="12">
        <v>15462400</v>
      </c>
      <c r="J46" s="12">
        <v>62013000</v>
      </c>
      <c r="K46" s="12">
        <v>60000000</v>
      </c>
      <c r="L46" s="12">
        <v>182524600</v>
      </c>
      <c r="M46" s="11">
        <f t="shared" si="13"/>
        <v>0</v>
      </c>
      <c r="N46" s="12">
        <v>0</v>
      </c>
      <c r="O46" s="12">
        <v>0</v>
      </c>
      <c r="P46" s="12">
        <v>0</v>
      </c>
      <c r="Q46" s="12">
        <v>0</v>
      </c>
    </row>
    <row r="47" spans="2:17" ht="15">
      <c r="B47" s="5" t="s">
        <v>44</v>
      </c>
      <c r="C47" s="11">
        <f t="shared" si="7"/>
        <v>30000000</v>
      </c>
      <c r="D47" s="12">
        <f t="shared" si="8"/>
        <v>3256800</v>
      </c>
      <c r="E47" s="12">
        <f t="shared" si="9"/>
        <v>14657100</v>
      </c>
      <c r="F47" s="12">
        <f t="shared" si="10"/>
        <v>6000000</v>
      </c>
      <c r="G47" s="12">
        <f t="shared" si="11"/>
        <v>6086100</v>
      </c>
      <c r="H47" s="11">
        <f t="shared" si="12"/>
        <v>30000000</v>
      </c>
      <c r="I47" s="12">
        <f>SUM(I48)</f>
        <v>3256800</v>
      </c>
      <c r="J47" s="12">
        <f>SUM(J48)</f>
        <v>14657100</v>
      </c>
      <c r="K47" s="12">
        <f>SUM(K48)</f>
        <v>6000000</v>
      </c>
      <c r="L47" s="12">
        <f>SUM(L48)</f>
        <v>6086100</v>
      </c>
      <c r="M47" s="11">
        <f t="shared" si="13"/>
        <v>0</v>
      </c>
      <c r="N47" s="12">
        <f>SUM(N48)</f>
        <v>0</v>
      </c>
      <c r="O47" s="12">
        <f>SUM(O48)</f>
        <v>0</v>
      </c>
      <c r="P47" s="12">
        <f>SUM(P48)</f>
        <v>0</v>
      </c>
      <c r="Q47" s="12">
        <f>SUM(Q48)</f>
        <v>0</v>
      </c>
    </row>
    <row r="48" spans="2:17" ht="15">
      <c r="B48" s="6" t="s">
        <v>45</v>
      </c>
      <c r="C48" s="11">
        <f t="shared" si="7"/>
        <v>30000000</v>
      </c>
      <c r="D48" s="12">
        <f t="shared" si="8"/>
        <v>3256800</v>
      </c>
      <c r="E48" s="12">
        <f t="shared" si="9"/>
        <v>14657100</v>
      </c>
      <c r="F48" s="12">
        <f t="shared" si="10"/>
        <v>6000000</v>
      </c>
      <c r="G48" s="12">
        <f t="shared" si="11"/>
        <v>6086100</v>
      </c>
      <c r="H48" s="11">
        <f t="shared" si="12"/>
        <v>30000000</v>
      </c>
      <c r="I48" s="12">
        <v>3256800</v>
      </c>
      <c r="J48" s="12">
        <v>14657100</v>
      </c>
      <c r="K48" s="12">
        <v>6000000</v>
      </c>
      <c r="L48" s="12">
        <v>6086100</v>
      </c>
      <c r="M48" s="11">
        <f t="shared" si="13"/>
        <v>0</v>
      </c>
      <c r="N48" s="12">
        <v>0</v>
      </c>
      <c r="O48" s="12">
        <v>0</v>
      </c>
      <c r="P48" s="12">
        <v>0</v>
      </c>
      <c r="Q48" s="12">
        <v>0</v>
      </c>
    </row>
    <row r="49" spans="2:17" ht="15">
      <c r="B49" s="4" t="s">
        <v>46</v>
      </c>
      <c r="C49" s="11">
        <f t="shared" si="7"/>
        <v>210000000</v>
      </c>
      <c r="D49" s="12">
        <f t="shared" si="8"/>
        <v>20002400</v>
      </c>
      <c r="E49" s="12">
        <f t="shared" si="9"/>
        <v>40566900</v>
      </c>
      <c r="F49" s="12">
        <f t="shared" si="10"/>
        <v>40100000</v>
      </c>
      <c r="G49" s="12">
        <f t="shared" si="11"/>
        <v>109330700</v>
      </c>
      <c r="H49" s="11">
        <f t="shared" si="12"/>
        <v>210000000</v>
      </c>
      <c r="I49" s="12">
        <f t="shared" ref="I49:L50" si="16">SUM(I50)</f>
        <v>20002400</v>
      </c>
      <c r="J49" s="12">
        <f t="shared" si="16"/>
        <v>40566900</v>
      </c>
      <c r="K49" s="12">
        <f t="shared" si="16"/>
        <v>40100000</v>
      </c>
      <c r="L49" s="12">
        <f t="shared" si="16"/>
        <v>109330700</v>
      </c>
      <c r="M49" s="11">
        <f t="shared" si="13"/>
        <v>0</v>
      </c>
      <c r="N49" s="12">
        <f t="shared" ref="N49:Q50" si="17">SUM(N50)</f>
        <v>0</v>
      </c>
      <c r="O49" s="12">
        <f t="shared" si="17"/>
        <v>0</v>
      </c>
      <c r="P49" s="12">
        <f t="shared" si="17"/>
        <v>0</v>
      </c>
      <c r="Q49" s="12">
        <f t="shared" si="17"/>
        <v>0</v>
      </c>
    </row>
    <row r="50" spans="2:17" ht="15">
      <c r="B50" s="5" t="s">
        <v>47</v>
      </c>
      <c r="C50" s="11">
        <f t="shared" si="7"/>
        <v>210000000</v>
      </c>
      <c r="D50" s="12">
        <f t="shared" si="8"/>
        <v>20002400</v>
      </c>
      <c r="E50" s="12">
        <f t="shared" si="9"/>
        <v>40566900</v>
      </c>
      <c r="F50" s="12">
        <f t="shared" si="10"/>
        <v>40100000</v>
      </c>
      <c r="G50" s="12">
        <f t="shared" si="11"/>
        <v>109330700</v>
      </c>
      <c r="H50" s="11">
        <f t="shared" si="12"/>
        <v>210000000</v>
      </c>
      <c r="I50" s="12">
        <f t="shared" si="16"/>
        <v>20002400</v>
      </c>
      <c r="J50" s="12">
        <f t="shared" si="16"/>
        <v>40566900</v>
      </c>
      <c r="K50" s="12">
        <f t="shared" si="16"/>
        <v>40100000</v>
      </c>
      <c r="L50" s="12">
        <f t="shared" si="16"/>
        <v>109330700</v>
      </c>
      <c r="M50" s="11">
        <f t="shared" si="13"/>
        <v>0</v>
      </c>
      <c r="N50" s="12">
        <f t="shared" si="17"/>
        <v>0</v>
      </c>
      <c r="O50" s="12">
        <f t="shared" si="17"/>
        <v>0</v>
      </c>
      <c r="P50" s="12">
        <f t="shared" si="17"/>
        <v>0</v>
      </c>
      <c r="Q50" s="12">
        <f t="shared" si="17"/>
        <v>0</v>
      </c>
    </row>
    <row r="51" spans="2:17" ht="15">
      <c r="B51" s="6" t="s">
        <v>48</v>
      </c>
      <c r="C51" s="11">
        <f t="shared" si="7"/>
        <v>210000000</v>
      </c>
      <c r="D51" s="12">
        <f t="shared" si="8"/>
        <v>20002400</v>
      </c>
      <c r="E51" s="12">
        <f t="shared" si="9"/>
        <v>40566900</v>
      </c>
      <c r="F51" s="12">
        <f t="shared" si="10"/>
        <v>40100000</v>
      </c>
      <c r="G51" s="12">
        <f t="shared" si="11"/>
        <v>109330700</v>
      </c>
      <c r="H51" s="11">
        <f t="shared" si="12"/>
        <v>210000000</v>
      </c>
      <c r="I51" s="12">
        <v>20002400</v>
      </c>
      <c r="J51" s="12">
        <v>40566900</v>
      </c>
      <c r="K51" s="12">
        <v>40100000</v>
      </c>
      <c r="L51" s="12">
        <v>109330700</v>
      </c>
      <c r="M51" s="11">
        <f t="shared" si="13"/>
        <v>0</v>
      </c>
      <c r="N51" s="12">
        <v>0</v>
      </c>
      <c r="O51" s="12">
        <v>0</v>
      </c>
      <c r="P51" s="12">
        <v>0</v>
      </c>
      <c r="Q51" s="12">
        <v>0</v>
      </c>
    </row>
    <row r="52" spans="2:17" ht="15">
      <c r="B52" s="4" t="s">
        <v>49</v>
      </c>
      <c r="C52" s="11">
        <f t="shared" si="7"/>
        <v>5123980000</v>
      </c>
      <c r="D52" s="12">
        <f t="shared" si="8"/>
        <v>1064024220</v>
      </c>
      <c r="E52" s="12">
        <f t="shared" si="9"/>
        <v>2158612390</v>
      </c>
      <c r="F52" s="12">
        <f t="shared" si="10"/>
        <v>233074780</v>
      </c>
      <c r="G52" s="12">
        <f t="shared" si="11"/>
        <v>1668268610</v>
      </c>
      <c r="H52" s="11">
        <f t="shared" si="12"/>
        <v>3734150000</v>
      </c>
      <c r="I52" s="12">
        <f>SUM(I53,I55)</f>
        <v>774815520</v>
      </c>
      <c r="J52" s="12">
        <f>SUM(J53,J55)</f>
        <v>1727080640</v>
      </c>
      <c r="K52" s="12">
        <f>SUM(K53,K55)</f>
        <v>-65852970</v>
      </c>
      <c r="L52" s="12">
        <f>SUM(L53,L55)</f>
        <v>1298106810</v>
      </c>
      <c r="M52" s="11">
        <f t="shared" si="13"/>
        <v>1389830000</v>
      </c>
      <c r="N52" s="12">
        <f>SUM(N53,N55)</f>
        <v>289208700</v>
      </c>
      <c r="O52" s="12">
        <f>SUM(O53,O55)</f>
        <v>431531750</v>
      </c>
      <c r="P52" s="12">
        <f>SUM(P53,P55)</f>
        <v>298927750</v>
      </c>
      <c r="Q52" s="12">
        <f>SUM(Q53,Q55)</f>
        <v>370161800</v>
      </c>
    </row>
    <row r="53" spans="2:17" ht="15">
      <c r="B53" s="5" t="s">
        <v>47</v>
      </c>
      <c r="C53" s="11">
        <f t="shared" si="7"/>
        <v>-150000000</v>
      </c>
      <c r="D53" s="12">
        <f t="shared" si="8"/>
        <v>-522261480</v>
      </c>
      <c r="E53" s="12">
        <f t="shared" si="9"/>
        <v>-208289360</v>
      </c>
      <c r="F53" s="12">
        <f t="shared" si="10"/>
        <v>-84852970</v>
      </c>
      <c r="G53" s="12">
        <f t="shared" si="11"/>
        <v>665403810</v>
      </c>
      <c r="H53" s="11">
        <f t="shared" si="12"/>
        <v>-150000000</v>
      </c>
      <c r="I53" s="12">
        <f>SUM(I54)</f>
        <v>-522261480</v>
      </c>
      <c r="J53" s="12">
        <f>SUM(J54)</f>
        <v>-208289360</v>
      </c>
      <c r="K53" s="12">
        <f>SUM(K54)</f>
        <v>-84852970</v>
      </c>
      <c r="L53" s="12">
        <f>SUM(L54)</f>
        <v>665403810</v>
      </c>
      <c r="M53" s="11">
        <f t="shared" si="13"/>
        <v>0</v>
      </c>
      <c r="N53" s="12">
        <f>SUM(N54)</f>
        <v>0</v>
      </c>
      <c r="O53" s="12">
        <f>SUM(O54)</f>
        <v>0</v>
      </c>
      <c r="P53" s="12">
        <f>SUM(P54)</f>
        <v>0</v>
      </c>
      <c r="Q53" s="12">
        <f>SUM(Q54)</f>
        <v>0</v>
      </c>
    </row>
    <row r="54" spans="2:17" ht="15">
      <c r="B54" s="6" t="s">
        <v>50</v>
      </c>
      <c r="C54" s="11">
        <f t="shared" si="7"/>
        <v>-150000000</v>
      </c>
      <c r="D54" s="12">
        <f t="shared" si="8"/>
        <v>-522261480</v>
      </c>
      <c r="E54" s="12">
        <f t="shared" si="9"/>
        <v>-208289360</v>
      </c>
      <c r="F54" s="12">
        <f t="shared" si="10"/>
        <v>-84852970</v>
      </c>
      <c r="G54" s="12">
        <f t="shared" si="11"/>
        <v>665403810</v>
      </c>
      <c r="H54" s="11">
        <f t="shared" si="12"/>
        <v>-150000000</v>
      </c>
      <c r="I54" s="12">
        <v>-522261480</v>
      </c>
      <c r="J54" s="12">
        <v>-208289360</v>
      </c>
      <c r="K54" s="12">
        <v>-84852970</v>
      </c>
      <c r="L54" s="12">
        <v>665403810</v>
      </c>
      <c r="M54" s="11">
        <f t="shared" si="13"/>
        <v>0</v>
      </c>
      <c r="N54" s="12">
        <v>0</v>
      </c>
      <c r="O54" s="12">
        <v>0</v>
      </c>
      <c r="P54" s="12">
        <v>0</v>
      </c>
      <c r="Q54" s="12">
        <v>0</v>
      </c>
    </row>
    <row r="55" spans="2:17" ht="15">
      <c r="B55" s="5" t="s">
        <v>51</v>
      </c>
      <c r="C55" s="11">
        <f t="shared" si="7"/>
        <v>5273980000</v>
      </c>
      <c r="D55" s="12">
        <f t="shared" si="8"/>
        <v>1586285700</v>
      </c>
      <c r="E55" s="12">
        <f t="shared" si="9"/>
        <v>2366901750</v>
      </c>
      <c r="F55" s="12">
        <f t="shared" si="10"/>
        <v>317927750</v>
      </c>
      <c r="G55" s="12">
        <f t="shared" si="11"/>
        <v>1002864800</v>
      </c>
      <c r="H55" s="11">
        <f t="shared" si="12"/>
        <v>3884150000</v>
      </c>
      <c r="I55" s="12">
        <f>SUM(I56)</f>
        <v>1297077000</v>
      </c>
      <c r="J55" s="12">
        <f>SUM(J56)</f>
        <v>1935370000</v>
      </c>
      <c r="K55" s="12">
        <f>SUM(K56)</f>
        <v>19000000</v>
      </c>
      <c r="L55" s="12">
        <f>SUM(L56)</f>
        <v>632703000</v>
      </c>
      <c r="M55" s="11">
        <f t="shared" si="13"/>
        <v>1389830000</v>
      </c>
      <c r="N55" s="12">
        <f>SUM(N56)</f>
        <v>289208700</v>
      </c>
      <c r="O55" s="12">
        <f>SUM(O56)</f>
        <v>431531750</v>
      </c>
      <c r="P55" s="12">
        <f>SUM(P56)</f>
        <v>298927750</v>
      </c>
      <c r="Q55" s="12">
        <f>SUM(Q56)</f>
        <v>370161800</v>
      </c>
    </row>
    <row r="56" spans="2:17" ht="15">
      <c r="B56" s="6" t="s">
        <v>48</v>
      </c>
      <c r="C56" s="11">
        <f t="shared" si="7"/>
        <v>5273980000</v>
      </c>
      <c r="D56" s="12">
        <f t="shared" si="8"/>
        <v>1586285700</v>
      </c>
      <c r="E56" s="12">
        <f t="shared" si="9"/>
        <v>2366901750</v>
      </c>
      <c r="F56" s="12">
        <f t="shared" si="10"/>
        <v>317927750</v>
      </c>
      <c r="G56" s="12">
        <f t="shared" si="11"/>
        <v>1002864800</v>
      </c>
      <c r="H56" s="11">
        <f t="shared" si="12"/>
        <v>3884150000</v>
      </c>
      <c r="I56" s="12">
        <v>1297077000</v>
      </c>
      <c r="J56" s="12">
        <v>1935370000</v>
      </c>
      <c r="K56" s="12">
        <v>19000000</v>
      </c>
      <c r="L56" s="12">
        <v>632703000</v>
      </c>
      <c r="M56" s="11">
        <f t="shared" si="13"/>
        <v>1389830000</v>
      </c>
      <c r="N56" s="12">
        <v>289208700</v>
      </c>
      <c r="O56" s="12">
        <v>431531750</v>
      </c>
      <c r="P56" s="12">
        <v>298927750</v>
      </c>
      <c r="Q56" s="12">
        <v>370161800</v>
      </c>
    </row>
    <row r="57" spans="2:17" ht="15.75" thickBot="1">
      <c r="B57" s="10" t="s">
        <v>52</v>
      </c>
      <c r="C57" s="13">
        <f t="shared" si="7"/>
        <v>-1565726800</v>
      </c>
      <c r="D57" s="14">
        <f t="shared" si="8"/>
        <v>-216828381</v>
      </c>
      <c r="E57" s="14">
        <f t="shared" si="9"/>
        <v>-1213254589</v>
      </c>
      <c r="F57" s="14">
        <f t="shared" si="10"/>
        <v>-760954944</v>
      </c>
      <c r="G57" s="14">
        <f t="shared" si="11"/>
        <v>625311114</v>
      </c>
      <c r="H57" s="13">
        <f t="shared" si="12"/>
        <v>-1565726800</v>
      </c>
      <c r="I57" s="14">
        <v>-216828381</v>
      </c>
      <c r="J57" s="14">
        <v>-1213254589</v>
      </c>
      <c r="K57" s="14">
        <v>-760954944</v>
      </c>
      <c r="L57" s="14">
        <v>625311114</v>
      </c>
      <c r="M57" s="13">
        <f t="shared" si="13"/>
        <v>0</v>
      </c>
      <c r="N57" s="14">
        <v>0</v>
      </c>
      <c r="O57" s="14">
        <v>0</v>
      </c>
      <c r="P57" s="14">
        <v>0</v>
      </c>
      <c r="Q57" s="14">
        <v>0</v>
      </c>
    </row>
    <row r="58" spans="2:17" ht="13.5" thickTop="1"/>
  </sheetData>
  <pageMargins left="1" right="1" top="1" bottom="1" header="1" footer="1"/>
  <pageSetup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6933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13" sqref="C13"/>
    </sheetView>
  </sheetViews>
  <sheetFormatPr defaultColWidth="9.140625" defaultRowHeight="15"/>
  <cols>
    <col min="1" max="1" width="9.140625" style="154"/>
    <col min="2" max="2" width="13.7109375" style="154" customWidth="1"/>
    <col min="3" max="3" width="61.7109375" style="154" customWidth="1"/>
    <col min="4" max="23" width="19.85546875" style="154" customWidth="1"/>
    <col min="24" max="16384" width="9.140625" style="154"/>
  </cols>
  <sheetData>
    <row r="1" spans="2:23" ht="7.35" customHeight="1"/>
    <row r="2" spans="2:23" ht="18" customHeight="1">
      <c r="B2" s="155" t="s">
        <v>69</v>
      </c>
      <c r="C2" s="156"/>
      <c r="D2" s="156"/>
    </row>
    <row r="3" spans="2:23" ht="10.9" customHeight="1"/>
    <row r="4" spans="2:23">
      <c r="B4" s="157" t="s">
        <v>124</v>
      </c>
      <c r="C4" s="157" t="s">
        <v>124</v>
      </c>
      <c r="D4" s="158" t="s">
        <v>125</v>
      </c>
      <c r="E4" s="159"/>
      <c r="F4" s="159"/>
      <c r="G4" s="159"/>
      <c r="H4" s="159"/>
      <c r="I4" s="159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159"/>
      <c r="W4" s="160"/>
    </row>
    <row r="5" spans="2:23" ht="30">
      <c r="B5" s="161" t="s">
        <v>126</v>
      </c>
      <c r="C5" s="162" t="s">
        <v>53</v>
      </c>
      <c r="D5" s="163" t="s">
        <v>127</v>
      </c>
      <c r="E5" s="163" t="s">
        <v>128</v>
      </c>
      <c r="F5" s="163" t="s">
        <v>129</v>
      </c>
      <c r="G5" s="163" t="s">
        <v>130</v>
      </c>
      <c r="H5" s="163" t="s">
        <v>131</v>
      </c>
      <c r="I5" s="163" t="s">
        <v>132</v>
      </c>
      <c r="J5" s="163" t="s">
        <v>128</v>
      </c>
      <c r="K5" s="163" t="s">
        <v>129</v>
      </c>
      <c r="L5" s="163" t="s">
        <v>130</v>
      </c>
      <c r="M5" s="163" t="s">
        <v>131</v>
      </c>
      <c r="N5" s="163" t="s">
        <v>133</v>
      </c>
      <c r="O5" s="163" t="s">
        <v>128</v>
      </c>
      <c r="P5" s="163" t="s">
        <v>129</v>
      </c>
      <c r="Q5" s="163" t="s">
        <v>130</v>
      </c>
      <c r="R5" s="163" t="s">
        <v>131</v>
      </c>
      <c r="S5" s="163" t="s">
        <v>134</v>
      </c>
      <c r="T5" s="163" t="s">
        <v>128</v>
      </c>
      <c r="U5" s="163" t="s">
        <v>129</v>
      </c>
      <c r="V5" s="163" t="s">
        <v>130</v>
      </c>
      <c r="W5" s="163" t="s">
        <v>131</v>
      </c>
    </row>
    <row r="6" spans="2:23" ht="15.75" thickBot="1">
      <c r="B6" s="164" t="s">
        <v>135</v>
      </c>
      <c r="C6" s="165" t="s">
        <v>127</v>
      </c>
      <c r="D6" s="166">
        <f t="shared" ref="D6:D69" si="0">SUM(E6:H6)</f>
        <v>19498746800</v>
      </c>
      <c r="E6" s="166">
        <f t="shared" ref="E6:H69" si="1">SUM(J6,O6,T6)</f>
        <v>4316465901</v>
      </c>
      <c r="F6" s="166">
        <f t="shared" si="1"/>
        <v>6155972979</v>
      </c>
      <c r="G6" s="166">
        <f t="shared" si="1"/>
        <v>4396361324</v>
      </c>
      <c r="H6" s="166">
        <f t="shared" si="1"/>
        <v>4629946596</v>
      </c>
      <c r="I6" s="166">
        <f t="shared" ref="I6:I69" si="2">SUM(J6:M6)</f>
        <v>18059436800</v>
      </c>
      <c r="J6" s="166">
        <f t="shared" ref="J6:M7" si="3">SUM(J49,J130,J138,J146,J162,J191,J259,J270,J278,J318,J326,J334,J340,J348,J355,J362,J370,J378,J386,J393,J425,J436,J472,J570,J1043,J1460,J1711,J2328,J2409,J2689,J3078,J3578,J5939,J5969,J5972,J5979,J5987,J6017,J6027,J6031,J6063,J6085,J6143,J6151,J6173,J6479,J6492,J6516,J6527,J6553,J6575,J6583,J6589,J6594,J6619,J6627,J6847,J6862,J6882,J6919)</f>
        <v>4014469201</v>
      </c>
      <c r="K6" s="166">
        <f t="shared" si="3"/>
        <v>5713223229</v>
      </c>
      <c r="L6" s="166">
        <f t="shared" si="3"/>
        <v>4086315574</v>
      </c>
      <c r="M6" s="166">
        <f t="shared" si="3"/>
        <v>4245428796</v>
      </c>
      <c r="N6" s="166">
        <f t="shared" ref="N6:N69" si="4">SUM(O6:R6)</f>
        <v>49480000</v>
      </c>
      <c r="O6" s="166">
        <f t="shared" ref="O6:R7" si="5">SUM(O49,O130,O138,O146,O162,O191,O259,O270,O278,O318,O326,O334,O340,O348,O355,O362,O370,O378,O386,O393,O425,O436,O472,O570,O1043,O1460,O1711,O2328,O2409,O2689,O3078,O3578,O5939,O5969,O5972,O5979,O5987,O6017,O6027,O6031,O6063,O6085,O6143,O6151,O6173,O6479,O6492,O6516,O6527,O6553,O6575,O6583,O6589,O6594,O6619,O6627,O6847,O6862,O6882,O6919)</f>
        <v>12788000</v>
      </c>
      <c r="P6" s="166">
        <f t="shared" si="5"/>
        <v>11218000</v>
      </c>
      <c r="Q6" s="166">
        <f t="shared" si="5"/>
        <v>11118000</v>
      </c>
      <c r="R6" s="166">
        <f t="shared" si="5"/>
        <v>14356000</v>
      </c>
      <c r="S6" s="166">
        <f t="shared" ref="S6:S69" si="6">SUM(T6:W6)</f>
        <v>1389830000</v>
      </c>
      <c r="T6" s="166">
        <f t="shared" ref="T6:W7" si="7">SUM(T49,T130,T138,T146,T162,T191,T259,T270,T278,T318,T326,T334,T340,T348,T355,T362,T370,T378,T386,T393,T425,T436,T472,T570,T1043,T1460,T1711,T2328,T2409,T2689,T3078,T3578,T5939,T5969,T5972,T5979,T5987,T6017,T6027,T6031,T6063,T6085,T6143,T6151,T6173,T6479,T6492,T6516,T6527,T6553,T6575,T6583,T6589,T6594,T6619,T6627,T6847,T6862,T6882,T6919)</f>
        <v>289208700</v>
      </c>
      <c r="U6" s="166">
        <f t="shared" si="7"/>
        <v>431531750</v>
      </c>
      <c r="V6" s="166">
        <f t="shared" si="7"/>
        <v>298927750</v>
      </c>
      <c r="W6" s="166">
        <f t="shared" si="7"/>
        <v>370161800</v>
      </c>
    </row>
    <row r="7" spans="2:23" ht="16.5" thickTop="1" thickBot="1">
      <c r="B7" s="164" t="s">
        <v>124</v>
      </c>
      <c r="C7" s="167" t="s">
        <v>96</v>
      </c>
      <c r="D7" s="168">
        <f t="shared" si="0"/>
        <v>13898912878</v>
      </c>
      <c r="E7" s="168">
        <f t="shared" si="1"/>
        <v>3477322101</v>
      </c>
      <c r="F7" s="168">
        <f t="shared" si="1"/>
        <v>3474263079</v>
      </c>
      <c r="G7" s="168">
        <f t="shared" si="1"/>
        <v>3403267230</v>
      </c>
      <c r="H7" s="168">
        <f t="shared" si="1"/>
        <v>3544060468</v>
      </c>
      <c r="I7" s="168">
        <f t="shared" si="2"/>
        <v>13674486878</v>
      </c>
      <c r="J7" s="168">
        <f t="shared" si="3"/>
        <v>3399105401</v>
      </c>
      <c r="K7" s="168">
        <f t="shared" si="3"/>
        <v>3419017329</v>
      </c>
      <c r="L7" s="168">
        <f t="shared" si="3"/>
        <v>3339072480</v>
      </c>
      <c r="M7" s="168">
        <f t="shared" si="3"/>
        <v>3517291668</v>
      </c>
      <c r="N7" s="168">
        <f t="shared" si="4"/>
        <v>37970000</v>
      </c>
      <c r="O7" s="168">
        <f t="shared" si="5"/>
        <v>11648000</v>
      </c>
      <c r="P7" s="168">
        <f t="shared" si="5"/>
        <v>9473000</v>
      </c>
      <c r="Q7" s="168">
        <f t="shared" si="5"/>
        <v>5923000</v>
      </c>
      <c r="R7" s="168">
        <f t="shared" si="5"/>
        <v>10926000</v>
      </c>
      <c r="S7" s="168">
        <f t="shared" si="6"/>
        <v>186456000</v>
      </c>
      <c r="T7" s="168">
        <f t="shared" si="7"/>
        <v>66568700</v>
      </c>
      <c r="U7" s="168">
        <f t="shared" si="7"/>
        <v>45772750</v>
      </c>
      <c r="V7" s="168">
        <f t="shared" si="7"/>
        <v>58271750</v>
      </c>
      <c r="W7" s="168">
        <f t="shared" si="7"/>
        <v>15842800</v>
      </c>
    </row>
    <row r="8" spans="2:23" ht="16.5" thickTop="1" thickBot="1">
      <c r="B8" s="164" t="s">
        <v>124</v>
      </c>
      <c r="C8" s="169" t="s">
        <v>97</v>
      </c>
      <c r="D8" s="168">
        <f t="shared" si="0"/>
        <v>1636871100</v>
      </c>
      <c r="E8" s="168">
        <f t="shared" si="1"/>
        <v>421475824</v>
      </c>
      <c r="F8" s="168">
        <f t="shared" si="1"/>
        <v>399955348</v>
      </c>
      <c r="G8" s="168">
        <f t="shared" si="1"/>
        <v>402284424</v>
      </c>
      <c r="H8" s="168">
        <f t="shared" si="1"/>
        <v>413155504</v>
      </c>
      <c r="I8" s="168">
        <f t="shared" si="2"/>
        <v>1636241100</v>
      </c>
      <c r="J8" s="168">
        <f>SUM(J51,J132,J140,J148,J164,J193,J261,J272,J280,J320,J328,J336,J342,J350,J357,J364,J372,J380,J388,J395,J427,J438,J474,J572,J1045,J1462,J1713,J2330,J2411,J2691,J3080,J3580,J5941,J5974,J5981,J5989,J6019,J6029,J6033,J6065,J6087,J6145,J6153,J6481,J6494,J6518,J6529,J6555,J6577,J6585,J6591,J6596,J6621,J6849,J6864,J6884,J6921)</f>
        <v>421317824</v>
      </c>
      <c r="K8" s="168">
        <f>SUM(K51,K132,K140,K148,K164,K193,K261,K272,K280,K320,K328,K336,K342,K350,K357,K364,K372,K380,K388,K395,K427,K438,K474,K572,K1045,K1462,K1713,K2330,K2411,K2691,K3080,K3580,K5941,K5974,K5981,K5989,K6019,K6029,K6033,K6065,K6087,K6145,K6153,K6481,K6494,K6518,K6529,K6555,K6577,K6585,K6591,K6596,K6621,K6849,K6864,K6884,K6921)</f>
        <v>399797348</v>
      </c>
      <c r="L8" s="168">
        <f>SUM(L51,L132,L140,L148,L164,L193,L261,L272,L280,L320,L328,L336,L342,L350,L357,L364,L372,L380,L388,L395,L427,L438,L474,L572,L1045,L1462,L1713,L2330,L2411,L2691,L3080,L3580,L5941,L5974,L5981,L5989,L6019,L6029,L6033,L6065,L6087,L6145,L6153,L6481,L6494,L6518,L6529,L6555,L6577,L6585,L6591,L6596,L6621,L6849,L6864,L6884,L6921)</f>
        <v>402126424</v>
      </c>
      <c r="M8" s="168">
        <f>SUM(M51,M132,M140,M148,M164,M193,M261,M272,M280,M320,M328,M336,M342,M350,M357,M364,M372,M380,M388,M395,M427,M438,M474,M572,M1045,M1462,M1713,M2330,M2411,M2691,M3080,M3580,M5941,M5974,M5981,M5989,M6019,M6029,M6033,M6065,M6087,M6145,M6153,M6481,M6494,M6518,M6529,M6555,M6577,M6585,M6591,M6596,M6621,M6849,M6864,M6884,M6921)</f>
        <v>412999504</v>
      </c>
      <c r="N8" s="168">
        <f t="shared" si="4"/>
        <v>630000</v>
      </c>
      <c r="O8" s="168">
        <f>SUM(O51,O132,O140,O148,O164,O193,O261,O272,O280,O320,O328,O336,O342,O350,O357,O364,O372,O380,O388,O395,O427,O438,O474,O572,O1045,O1462,O1713,O2330,O2411,O2691,O3080,O3580,O5941,O5974,O5981,O5989,O6019,O6029,O6033,O6065,O6087,O6145,O6153,O6481,O6494,O6518,O6529,O6555,O6577,O6585,O6591,O6596,O6621,O6849,O6864,O6884,O6921)</f>
        <v>158000</v>
      </c>
      <c r="P8" s="168">
        <f>SUM(P51,P132,P140,P148,P164,P193,P261,P272,P280,P320,P328,P336,P342,P350,P357,P364,P372,P380,P388,P395,P427,P438,P474,P572,P1045,P1462,P1713,P2330,P2411,P2691,P3080,P3580,P5941,P5974,P5981,P5989,P6019,P6029,P6033,P6065,P6087,P6145,P6153,P6481,P6494,P6518,P6529,P6555,P6577,P6585,P6591,P6596,P6621,P6849,P6864,P6884,P6921)</f>
        <v>158000</v>
      </c>
      <c r="Q8" s="168">
        <f>SUM(Q51,Q132,Q140,Q148,Q164,Q193,Q261,Q272,Q280,Q320,Q328,Q336,Q342,Q350,Q357,Q364,Q372,Q380,Q388,Q395,Q427,Q438,Q474,Q572,Q1045,Q1462,Q1713,Q2330,Q2411,Q2691,Q3080,Q3580,Q5941,Q5974,Q5981,Q5989,Q6019,Q6029,Q6033,Q6065,Q6087,Q6145,Q6153,Q6481,Q6494,Q6518,Q6529,Q6555,Q6577,Q6585,Q6591,Q6596,Q6621,Q6849,Q6864,Q6884,Q6921)</f>
        <v>158000</v>
      </c>
      <c r="R8" s="168">
        <f>SUM(R51,R132,R140,R148,R164,R193,R261,R272,R280,R320,R328,R336,R342,R350,R357,R364,R372,R380,R388,R395,R427,R438,R474,R572,R1045,R1462,R1713,R2330,R2411,R2691,R3080,R3580,R5941,R5974,R5981,R5989,R6019,R6029,R6033,R6065,R6087,R6145,R6153,R6481,R6494,R6518,R6529,R6555,R6577,R6585,R6591,R6596,R6621,R6849,R6864,R6884,R6921)</f>
        <v>156000</v>
      </c>
      <c r="S8" s="168">
        <f t="shared" si="6"/>
        <v>0</v>
      </c>
      <c r="T8" s="168">
        <f>SUM(T51,T132,T140,T148,T164,T193,T261,T272,T280,T320,T328,T336,T342,T350,T357,T364,T372,T380,T388,T395,T427,T438,T474,T572,T1045,T1462,T1713,T2330,T2411,T2691,T3080,T3580,T5941,T5974,T5981,T5989,T6019,T6029,T6033,T6065,T6087,T6145,T6153,T6481,T6494,T6518,T6529,T6555,T6577,T6585,T6591,T6596,T6621,T6849,T6864,T6884,T6921)</f>
        <v>0</v>
      </c>
      <c r="U8" s="168">
        <f>SUM(U51,U132,U140,U148,U164,U193,U261,U272,U280,U320,U328,U336,U342,U350,U357,U364,U372,U380,U388,U395,U427,U438,U474,U572,U1045,U1462,U1713,U2330,U2411,U2691,U3080,U3580,U5941,U5974,U5981,U5989,U6019,U6029,U6033,U6065,U6087,U6145,U6153,U6481,U6494,U6518,U6529,U6555,U6577,U6585,U6591,U6596,U6621,U6849,U6864,U6884,U6921)</f>
        <v>0</v>
      </c>
      <c r="V8" s="168">
        <f>SUM(V51,V132,V140,V148,V164,V193,V261,V272,V280,V320,V328,V336,V342,V350,V357,V364,V372,V380,V388,V395,V427,V438,V474,V572,V1045,V1462,V1713,V2330,V2411,V2691,V3080,V3580,V5941,V5974,V5981,V5989,V6019,V6029,V6033,V6065,V6087,V6145,V6153,V6481,V6494,V6518,V6529,V6555,V6577,V6585,V6591,V6596,V6621,V6849,V6864,V6884,V6921)</f>
        <v>0</v>
      </c>
      <c r="W8" s="168">
        <f>SUM(W51,W132,W140,W148,W164,W193,W261,W272,W280,W320,W328,W336,W342,W350,W357,W364,W372,W380,W388,W395,W427,W438,W474,W572,W1045,W1462,W1713,W2330,W2411,W2691,W3080,W3580,W5941,W5974,W5981,W5989,W6019,W6029,W6033,W6065,W6087,W6145,W6153,W6481,W6494,W6518,W6529,W6555,W6577,W6585,W6591,W6596,W6621,W6849,W6864,W6884,W6921)</f>
        <v>0</v>
      </c>
    </row>
    <row r="9" spans="2:23" ht="16.5" thickTop="1" thickBot="1">
      <c r="B9" s="164" t="s">
        <v>124</v>
      </c>
      <c r="C9" s="169" t="s">
        <v>98</v>
      </c>
      <c r="D9" s="168">
        <f t="shared" si="0"/>
        <v>1798865850</v>
      </c>
      <c r="E9" s="168">
        <f t="shared" si="1"/>
        <v>458723952</v>
      </c>
      <c r="F9" s="168">
        <f t="shared" si="1"/>
        <v>474017706</v>
      </c>
      <c r="G9" s="168">
        <f t="shared" si="1"/>
        <v>504172231</v>
      </c>
      <c r="H9" s="168">
        <f t="shared" si="1"/>
        <v>361951961</v>
      </c>
      <c r="I9" s="168">
        <f t="shared" si="2"/>
        <v>1684402850</v>
      </c>
      <c r="J9" s="168">
        <f>SUM(J52,J133,J141,J149,J165,J194,J262,J273,J281,J321,J329,J337,J343,J351,J358,J365,J373,J381,J389,J396,J428,J439,J475,J573,J1046,J1463,J1714,J2331,J2412,J2692,J3081,J3581,J5942,J5971,J5975,J5982,J5990,J6020,J6030,J6034,J6066,J6088,J6146,J6154,J6482,J6495,J6519,J6530,J6556,J6578,J6586,J6592,J6597,J6622,J6850,J6865,J6885,J6922)</f>
        <v>420620952</v>
      </c>
      <c r="K9" s="168">
        <f>SUM(K52,K133,K141,K149,K165,K194,K262,K273,K281,K321,K329,K337,K343,K351,K358,K365,K373,K381,K389,K396,K428,K439,K475,K573,K1046,K1463,K1714,K2331,K2412,K2692,K3081,K3581,K5942,K5971,K5975,K5982,K5990,K6020,K6030,K6034,K6066,K6088,K6146,K6154,K6482,K6495,K6519,K6530,K6556,K6578,K6586,K6592,K6597,K6622,K6850,K6865,K6885,K6922)</f>
        <v>449490706</v>
      </c>
      <c r="L9" s="168">
        <f>SUM(L52,L133,L141,L149,L165,L194,L262,L273,L281,L321,L329,L337,L343,L351,L358,L365,L373,L381,L389,L396,L428,L439,L475,L573,L1046,L1463,L1714,L2331,L2412,L2692,L3081,L3581,L5942,L5971,L5975,L5982,L5990,L6020,L6030,L6034,L6066,L6088,L6146,L6154,L6482,L6495,L6519,L6530,L6556,L6578,L6586,L6592,L6597,L6622,L6850,L6865,L6885,L6922)</f>
        <v>458636231</v>
      </c>
      <c r="M9" s="168">
        <f>SUM(M52,M133,M141,M149,M165,M194,M262,M273,M281,M321,M329,M337,M343,M351,M358,M365,M373,M381,M389,M396,M428,M439,M475,M573,M1046,M1463,M1714,M2331,M2412,M2692,M3081,M3581,M5942,M5971,M5975,M5982,M5990,M6020,M6030,M6034,M6066,M6088,M6146,M6154,M6482,M6495,M6519,M6530,M6556,M6578,M6586,M6592,M6597,M6622,M6850,M6865,M6885,M6922)</f>
        <v>355654961</v>
      </c>
      <c r="N9" s="168">
        <f t="shared" si="4"/>
        <v>610000</v>
      </c>
      <c r="O9" s="168">
        <f>SUM(O52,O133,O141,O149,O165,O194,O262,O273,O281,O321,O329,O337,O343,O351,O358,O365,O373,O381,O389,O396,O428,O439,O475,O573,O1046,O1463,O1714,O2331,O2412,O2692,O3081,O3581,O5942,O5971,O5975,O5982,O5990,O6020,O6030,O6034,O6066,O6088,O6146,O6154,O6482,O6495,O6519,O6530,O6556,O6578,O6586,O6592,O6597,O6622,O6850,O6865,O6885,O6922)</f>
        <v>170000</v>
      </c>
      <c r="P9" s="168">
        <f>SUM(P52,P133,P141,P149,P165,P194,P262,P273,P281,P321,P329,P337,P343,P351,P358,P365,P373,P381,P389,P396,P428,P439,P475,P573,P1046,P1463,P1714,P2331,P2412,P2692,P3081,P3581,P5942,P5971,P5975,P5982,P5990,P6020,P6030,P6034,P6066,P6088,P6146,P6154,P6482,P6495,P6519,P6530,P6556,P6578,P6586,P6592,P6597,P6622,P6850,P6865,P6885,P6922)</f>
        <v>140000</v>
      </c>
      <c r="Q9" s="168">
        <f>SUM(Q52,Q133,Q141,Q149,Q165,Q194,Q262,Q273,Q281,Q321,Q329,Q337,Q343,Q351,Q358,Q365,Q373,Q381,Q389,Q396,Q428,Q439,Q475,Q573,Q1046,Q1463,Q1714,Q2331,Q2412,Q2692,Q3081,Q3581,Q5942,Q5971,Q5975,Q5982,Q5990,Q6020,Q6030,Q6034,Q6066,Q6088,Q6146,Q6154,Q6482,Q6495,Q6519,Q6530,Q6556,Q6578,Q6586,Q6592,Q6597,Q6622,Q6850,Q6865,Q6885,Q6922)</f>
        <v>170000</v>
      </c>
      <c r="R9" s="168">
        <f>SUM(R52,R133,R141,R149,R165,R194,R262,R273,R281,R321,R329,R337,R343,R351,R358,R365,R373,R381,R389,R396,R428,R439,R475,R573,R1046,R1463,R1714,R2331,R2412,R2692,R3081,R3581,R5942,R5971,R5975,R5982,R5990,R6020,R6030,R6034,R6066,R6088,R6146,R6154,R6482,R6495,R6519,R6530,R6556,R6578,R6586,R6592,R6597,R6622,R6850,R6865,R6885,R6922)</f>
        <v>130000</v>
      </c>
      <c r="S9" s="168">
        <f t="shared" si="6"/>
        <v>113853000</v>
      </c>
      <c r="T9" s="168">
        <f>SUM(T52,T133,T141,T149,T165,T194,T262,T273,T281,T321,T329,T337,T343,T351,T358,T365,T373,T381,T389,T396,T428,T439,T475,T573,T1046,T1463,T1714,T2331,T2412,T2692,T3081,T3581,T5942,T5971,T5975,T5982,T5990,T6020,T6030,T6034,T6066,T6088,T6146,T6154,T6482,T6495,T6519,T6530,T6556,T6578,T6586,T6592,T6597,T6622,T6850,T6865,T6885,T6922)</f>
        <v>37933000</v>
      </c>
      <c r="U9" s="168">
        <f>SUM(U52,U133,U141,U149,U165,U194,U262,U273,U281,U321,U329,U337,U343,U351,U358,U365,U373,U381,U389,U396,U428,U439,U475,U573,U1046,U1463,U1714,U2331,U2412,U2692,U3081,U3581,U5942,U5971,U5975,U5982,U5990,U6020,U6030,U6034,U6066,U6088,U6146,U6154,U6482,U6495,U6519,U6530,U6556,U6578,U6586,U6592,U6597,U6622,U6850,U6865,U6885,U6922)</f>
        <v>24387000</v>
      </c>
      <c r="V9" s="168">
        <f>SUM(V52,V133,V141,V149,V165,V194,V262,V273,V281,V321,V329,V337,V343,V351,V358,V365,V373,V381,V389,V396,V428,V439,V475,V573,V1046,V1463,V1714,V2331,V2412,V2692,V3081,V3581,V5942,V5971,V5975,V5982,V5990,V6020,V6030,V6034,V6066,V6088,V6146,V6154,V6482,V6495,V6519,V6530,V6556,V6578,V6586,V6592,V6597,V6622,V6850,V6865,V6885,V6922)</f>
        <v>45366000</v>
      </c>
      <c r="W9" s="168">
        <f>SUM(W52,W133,W141,W149,W165,W194,W262,W273,W281,W321,W329,W337,W343,W351,W358,W365,W373,W381,W389,W396,W428,W439,W475,W573,W1046,W1463,W1714,W2331,W2412,W2692,W3081,W3581,W5942,W5971,W5975,W5982,W5990,W6020,W6030,W6034,W6066,W6088,W6146,W6154,W6482,W6495,W6519,W6530,W6556,W6578,W6586,W6592,W6597,W6622,W6850,W6865,W6885,W6922)</f>
        <v>6167000</v>
      </c>
    </row>
    <row r="10" spans="2:23" ht="16.5" thickTop="1" thickBot="1">
      <c r="B10" s="164" t="s">
        <v>124</v>
      </c>
      <c r="C10" s="169" t="s">
        <v>99</v>
      </c>
      <c r="D10" s="168">
        <f t="shared" si="0"/>
        <v>868045000</v>
      </c>
      <c r="E10" s="168">
        <f t="shared" si="1"/>
        <v>208445000</v>
      </c>
      <c r="F10" s="168">
        <f t="shared" si="1"/>
        <v>260000000</v>
      </c>
      <c r="G10" s="168">
        <f t="shared" si="1"/>
        <v>181600000</v>
      </c>
      <c r="H10" s="168">
        <f t="shared" si="1"/>
        <v>218000000</v>
      </c>
      <c r="I10" s="168">
        <f t="shared" si="2"/>
        <v>868045000</v>
      </c>
      <c r="J10" s="168">
        <f>SUM(J1047,J6089,J6175,J6629)</f>
        <v>208445000</v>
      </c>
      <c r="K10" s="168">
        <f>SUM(K1047,K6089,K6175,K6629)</f>
        <v>260000000</v>
      </c>
      <c r="L10" s="168">
        <f>SUM(L1047,L6089,L6175,L6629)</f>
        <v>181600000</v>
      </c>
      <c r="M10" s="168">
        <f>SUM(M1047,M6089,M6175,M6629)</f>
        <v>218000000</v>
      </c>
      <c r="N10" s="168">
        <f t="shared" si="4"/>
        <v>0</v>
      </c>
      <c r="O10" s="168">
        <f>SUM(O1047,O6089,O6175,O6629)</f>
        <v>0</v>
      </c>
      <c r="P10" s="168">
        <f>SUM(P1047,P6089,P6175,P6629)</f>
        <v>0</v>
      </c>
      <c r="Q10" s="168">
        <f>SUM(Q1047,Q6089,Q6175,Q6629)</f>
        <v>0</v>
      </c>
      <c r="R10" s="168">
        <f>SUM(R1047,R6089,R6175,R6629)</f>
        <v>0</v>
      </c>
      <c r="S10" s="168">
        <f t="shared" si="6"/>
        <v>0</v>
      </c>
      <c r="T10" s="168">
        <f>SUM(T1047,T6089,T6175,T6629)</f>
        <v>0</v>
      </c>
      <c r="U10" s="168">
        <f>SUM(U1047,U6089,U6175,U6629)</f>
        <v>0</v>
      </c>
      <c r="V10" s="168">
        <f>SUM(V1047,V6089,V6175,V6629)</f>
        <v>0</v>
      </c>
      <c r="W10" s="168">
        <f>SUM(W1047,W6089,W6175,W6629)</f>
        <v>0</v>
      </c>
    </row>
    <row r="11" spans="2:23" ht="16.5" thickTop="1" thickBot="1">
      <c r="B11" s="164" t="s">
        <v>124</v>
      </c>
      <c r="C11" s="169" t="s">
        <v>100</v>
      </c>
      <c r="D11" s="168">
        <f t="shared" si="0"/>
        <v>857953000</v>
      </c>
      <c r="E11" s="168">
        <f t="shared" si="1"/>
        <v>235386100</v>
      </c>
      <c r="F11" s="168">
        <f t="shared" si="1"/>
        <v>151790100</v>
      </c>
      <c r="G11" s="168">
        <f t="shared" si="1"/>
        <v>237753300</v>
      </c>
      <c r="H11" s="168">
        <f t="shared" si="1"/>
        <v>233023500</v>
      </c>
      <c r="I11" s="168">
        <f t="shared" si="2"/>
        <v>811643000</v>
      </c>
      <c r="J11" s="168">
        <f t="shared" ref="J11:M12" si="8">SUM(J440,J574,J1048,J3082,J3582,J5991,J6155,J6176,J6557,J6598,J6630)</f>
        <v>224166100</v>
      </c>
      <c r="K11" s="168">
        <f t="shared" si="8"/>
        <v>138485100</v>
      </c>
      <c r="L11" s="168">
        <f t="shared" si="8"/>
        <v>227258300</v>
      </c>
      <c r="M11" s="168">
        <f t="shared" si="8"/>
        <v>221733500</v>
      </c>
      <c r="N11" s="168">
        <f t="shared" si="4"/>
        <v>12480000</v>
      </c>
      <c r="O11" s="168">
        <f t="shared" ref="O11:R12" si="9">SUM(O440,O574,O1048,O3082,O3582,O5991,O6155,O6176,O6557,O6598,O6630)</f>
        <v>2320000</v>
      </c>
      <c r="P11" s="168">
        <f t="shared" si="9"/>
        <v>4175000</v>
      </c>
      <c r="Q11" s="168">
        <f t="shared" si="9"/>
        <v>1595000</v>
      </c>
      <c r="R11" s="168">
        <f t="shared" si="9"/>
        <v>4390000</v>
      </c>
      <c r="S11" s="168">
        <f t="shared" si="6"/>
        <v>33830000</v>
      </c>
      <c r="T11" s="168">
        <f t="shared" ref="T11:W12" si="10">SUM(T440,T574,T1048,T3082,T3582,T5991,T6155,T6176,T6557,T6598,T6630)</f>
        <v>8900000</v>
      </c>
      <c r="U11" s="168">
        <f t="shared" si="10"/>
        <v>9130000</v>
      </c>
      <c r="V11" s="168">
        <f t="shared" si="10"/>
        <v>8900000</v>
      </c>
      <c r="W11" s="168">
        <f t="shared" si="10"/>
        <v>6900000</v>
      </c>
    </row>
    <row r="12" spans="2:23" ht="16.5" thickTop="1" thickBot="1">
      <c r="B12" s="164" t="s">
        <v>124</v>
      </c>
      <c r="C12" s="170" t="s">
        <v>136</v>
      </c>
      <c r="D12" s="168">
        <f t="shared" si="0"/>
        <v>857953000</v>
      </c>
      <c r="E12" s="168">
        <f t="shared" si="1"/>
        <v>235386100</v>
      </c>
      <c r="F12" s="168">
        <f t="shared" si="1"/>
        <v>151790100</v>
      </c>
      <c r="G12" s="168">
        <f t="shared" si="1"/>
        <v>237753300</v>
      </c>
      <c r="H12" s="168">
        <f t="shared" si="1"/>
        <v>233023500</v>
      </c>
      <c r="I12" s="168">
        <f t="shared" si="2"/>
        <v>811643000</v>
      </c>
      <c r="J12" s="168">
        <f t="shared" si="8"/>
        <v>224166100</v>
      </c>
      <c r="K12" s="168">
        <f t="shared" si="8"/>
        <v>138485100</v>
      </c>
      <c r="L12" s="168">
        <f t="shared" si="8"/>
        <v>227258300</v>
      </c>
      <c r="M12" s="168">
        <f t="shared" si="8"/>
        <v>221733500</v>
      </c>
      <c r="N12" s="168">
        <f t="shared" si="4"/>
        <v>12480000</v>
      </c>
      <c r="O12" s="168">
        <f t="shared" si="9"/>
        <v>2320000</v>
      </c>
      <c r="P12" s="168">
        <f t="shared" si="9"/>
        <v>4175000</v>
      </c>
      <c r="Q12" s="168">
        <f t="shared" si="9"/>
        <v>1595000</v>
      </c>
      <c r="R12" s="168">
        <f t="shared" si="9"/>
        <v>4390000</v>
      </c>
      <c r="S12" s="168">
        <f t="shared" si="6"/>
        <v>33830000</v>
      </c>
      <c r="T12" s="168">
        <f t="shared" si="10"/>
        <v>8900000</v>
      </c>
      <c r="U12" s="168">
        <f t="shared" si="10"/>
        <v>9130000</v>
      </c>
      <c r="V12" s="168">
        <f t="shared" si="10"/>
        <v>8900000</v>
      </c>
      <c r="W12" s="168">
        <f t="shared" si="10"/>
        <v>6900000</v>
      </c>
    </row>
    <row r="13" spans="2:23" ht="16.5" thickTop="1" thickBot="1">
      <c r="B13" s="164" t="s">
        <v>124</v>
      </c>
      <c r="C13" s="169" t="s">
        <v>15</v>
      </c>
      <c r="D13" s="168">
        <f t="shared" si="0"/>
        <v>970378500</v>
      </c>
      <c r="E13" s="168">
        <f t="shared" si="1"/>
        <v>173642500</v>
      </c>
      <c r="F13" s="168">
        <f t="shared" si="1"/>
        <v>139635000</v>
      </c>
      <c r="G13" s="168">
        <f t="shared" si="1"/>
        <v>210351000</v>
      </c>
      <c r="H13" s="168">
        <f t="shared" si="1"/>
        <v>446750000</v>
      </c>
      <c r="I13" s="168">
        <f t="shared" si="2"/>
        <v>958078500</v>
      </c>
      <c r="J13" s="168">
        <f>SUM(J53,J166,J195,J263,J429,J442,J476,J576,J1050,J1464,J1715,J2332,J2413,J2693,J3084,J3584,J5943,J6021,J6067,J6090,J6483,J6520,J6531,J6632,J6851,J6886,J6923)</f>
        <v>171142500</v>
      </c>
      <c r="K13" s="168">
        <f>SUM(K53,K166,K195,K263,K429,K442,K476,K576,K1050,K1464,K1715,K2332,K2413,K2693,K3084,K3584,K5943,K6021,K6067,K6090,K6483,K6520,K6531,K6632,K6851,K6886,K6923)</f>
        <v>136135000</v>
      </c>
      <c r="L13" s="168">
        <f>SUM(L53,L166,L195,L263,L429,L442,L476,L576,L1050,L1464,L1715,L2332,L2413,L2693,L3084,L3584,L5943,L6021,L6067,L6090,L6483,L6520,L6531,L6632,L6851,L6886,L6923)</f>
        <v>206351000</v>
      </c>
      <c r="M13" s="168">
        <f>SUM(M53,M166,M195,M263,M429,M442,M476,M576,M1050,M1464,M1715,M2332,M2413,M2693,M3084,M3584,M5943,M6021,M6067,M6090,M6483,M6520,M6531,M6632,M6851,M6886,M6923)</f>
        <v>444450000</v>
      </c>
      <c r="N13" s="168">
        <f t="shared" si="4"/>
        <v>12300000</v>
      </c>
      <c r="O13" s="168">
        <f>SUM(O53,O166,O195,O263,O429,O442,O476,O576,O1050,O1464,O1715,O2332,O2413,O2693,O3084,O3584,O5943,O6021,O6067,O6090,O6483,O6520,O6531,O6632,O6851,O6886,O6923)</f>
        <v>2500000</v>
      </c>
      <c r="P13" s="168">
        <f>SUM(P53,P166,P195,P263,P429,P442,P476,P576,P1050,P1464,P1715,P2332,P2413,P2693,P3084,P3584,P5943,P6021,P6067,P6090,P6483,P6520,P6531,P6632,P6851,P6886,P6923)</f>
        <v>3500000</v>
      </c>
      <c r="Q13" s="168">
        <f>SUM(Q53,Q166,Q195,Q263,Q429,Q442,Q476,Q576,Q1050,Q1464,Q1715,Q2332,Q2413,Q2693,Q3084,Q3584,Q5943,Q6021,Q6067,Q6090,Q6483,Q6520,Q6531,Q6632,Q6851,Q6886,Q6923)</f>
        <v>4000000</v>
      </c>
      <c r="R13" s="168">
        <f>SUM(R53,R166,R195,R263,R429,R442,R476,R576,R1050,R1464,R1715,R2332,R2413,R2693,R3084,R3584,R5943,R6021,R6067,R6090,R6483,R6520,R6531,R6632,R6851,R6886,R6923)</f>
        <v>2300000</v>
      </c>
      <c r="S13" s="168">
        <f t="shared" si="6"/>
        <v>0</v>
      </c>
      <c r="T13" s="168">
        <f>SUM(T53,T166,T195,T263,T429,T442,T476,T576,T1050,T1464,T1715,T2332,T2413,T2693,T3084,T3584,T5943,T6021,T6067,T6090,T6483,T6520,T6531,T6632,T6851,T6886,T6923)</f>
        <v>0</v>
      </c>
      <c r="U13" s="168">
        <f>SUM(U53,U166,U195,U263,U429,U442,U476,U576,U1050,U1464,U1715,U2332,U2413,U2693,U3084,U3584,U5943,U6021,U6067,U6090,U6483,U6520,U6531,U6632,U6851,U6886,U6923)</f>
        <v>0</v>
      </c>
      <c r="V13" s="168">
        <f>SUM(V53,V166,V195,V263,V429,V442,V476,V576,V1050,V1464,V1715,V2332,V2413,V2693,V3084,V3584,V5943,V6021,V6067,V6090,V6483,V6520,V6531,V6632,V6851,V6886,V6923)</f>
        <v>0</v>
      </c>
      <c r="W13" s="168">
        <f>SUM(W53,W166,W195,W263,W429,W442,W476,W576,W1050,W1464,W1715,W2332,W2413,W2693,W3084,W3584,W5943,W6021,W6067,W6090,W6483,W6520,W6531,W6632,W6851,W6886,W6923)</f>
        <v>0</v>
      </c>
    </row>
    <row r="14" spans="2:23" ht="16.5" thickTop="1" thickBot="1">
      <c r="B14" s="164" t="s">
        <v>124</v>
      </c>
      <c r="C14" s="170" t="s">
        <v>137</v>
      </c>
      <c r="D14" s="168">
        <f t="shared" si="0"/>
        <v>0</v>
      </c>
      <c r="E14" s="168">
        <f t="shared" si="1"/>
        <v>0</v>
      </c>
      <c r="F14" s="168">
        <f t="shared" si="1"/>
        <v>0</v>
      </c>
      <c r="G14" s="168">
        <f t="shared" si="1"/>
        <v>0</v>
      </c>
      <c r="H14" s="168">
        <f t="shared" si="1"/>
        <v>0</v>
      </c>
      <c r="I14" s="168">
        <f t="shared" si="2"/>
        <v>0</v>
      </c>
      <c r="J14" s="168">
        <f t="shared" ref="J14:M15" si="11">SUM(J477,J2694)</f>
        <v>0</v>
      </c>
      <c r="K14" s="168">
        <f t="shared" si="11"/>
        <v>0</v>
      </c>
      <c r="L14" s="168">
        <f t="shared" si="11"/>
        <v>0</v>
      </c>
      <c r="M14" s="168">
        <f t="shared" si="11"/>
        <v>0</v>
      </c>
      <c r="N14" s="168">
        <f t="shared" si="4"/>
        <v>0</v>
      </c>
      <c r="O14" s="168">
        <f t="shared" ref="O14:R15" si="12">SUM(O477,O2694)</f>
        <v>0</v>
      </c>
      <c r="P14" s="168">
        <f t="shared" si="12"/>
        <v>0</v>
      </c>
      <c r="Q14" s="168">
        <f t="shared" si="12"/>
        <v>0</v>
      </c>
      <c r="R14" s="168">
        <f t="shared" si="12"/>
        <v>0</v>
      </c>
      <c r="S14" s="168">
        <f t="shared" si="6"/>
        <v>0</v>
      </c>
      <c r="T14" s="168">
        <f t="shared" ref="T14:W15" si="13">SUM(T477,T2694)</f>
        <v>0</v>
      </c>
      <c r="U14" s="168">
        <f t="shared" si="13"/>
        <v>0</v>
      </c>
      <c r="V14" s="168">
        <f t="shared" si="13"/>
        <v>0</v>
      </c>
      <c r="W14" s="168">
        <f t="shared" si="13"/>
        <v>0</v>
      </c>
    </row>
    <row r="15" spans="2:23" ht="16.5" thickTop="1" thickBot="1">
      <c r="B15" s="164" t="s">
        <v>124</v>
      </c>
      <c r="C15" s="171" t="s">
        <v>138</v>
      </c>
      <c r="D15" s="168">
        <f t="shared" si="0"/>
        <v>0</v>
      </c>
      <c r="E15" s="168">
        <f t="shared" si="1"/>
        <v>0</v>
      </c>
      <c r="F15" s="168">
        <f t="shared" si="1"/>
        <v>0</v>
      </c>
      <c r="G15" s="168">
        <f t="shared" si="1"/>
        <v>0</v>
      </c>
      <c r="H15" s="168">
        <f t="shared" si="1"/>
        <v>0</v>
      </c>
      <c r="I15" s="168">
        <f t="shared" si="2"/>
        <v>0</v>
      </c>
      <c r="J15" s="168">
        <f t="shared" si="11"/>
        <v>0</v>
      </c>
      <c r="K15" s="168">
        <f t="shared" si="11"/>
        <v>0</v>
      </c>
      <c r="L15" s="168">
        <f t="shared" si="11"/>
        <v>0</v>
      </c>
      <c r="M15" s="168">
        <f t="shared" si="11"/>
        <v>0</v>
      </c>
      <c r="N15" s="168">
        <f t="shared" si="4"/>
        <v>0</v>
      </c>
      <c r="O15" s="168">
        <f t="shared" si="12"/>
        <v>0</v>
      </c>
      <c r="P15" s="168">
        <f t="shared" si="12"/>
        <v>0</v>
      </c>
      <c r="Q15" s="168">
        <f t="shared" si="12"/>
        <v>0</v>
      </c>
      <c r="R15" s="168">
        <f t="shared" si="12"/>
        <v>0</v>
      </c>
      <c r="S15" s="168">
        <f t="shared" si="6"/>
        <v>0</v>
      </c>
      <c r="T15" s="168">
        <f t="shared" si="13"/>
        <v>0</v>
      </c>
      <c r="U15" s="168">
        <f t="shared" si="13"/>
        <v>0</v>
      </c>
      <c r="V15" s="168">
        <f t="shared" si="13"/>
        <v>0</v>
      </c>
      <c r="W15" s="168">
        <f t="shared" si="13"/>
        <v>0</v>
      </c>
    </row>
    <row r="16" spans="2:23" ht="16.5" thickTop="1" thickBot="1">
      <c r="B16" s="164" t="s">
        <v>124</v>
      </c>
      <c r="C16" s="170" t="s">
        <v>139</v>
      </c>
      <c r="D16" s="168">
        <f t="shared" si="0"/>
        <v>19273500</v>
      </c>
      <c r="E16" s="168">
        <f t="shared" si="1"/>
        <v>10365500</v>
      </c>
      <c r="F16" s="168">
        <f t="shared" si="1"/>
        <v>1737000</v>
      </c>
      <c r="G16" s="168">
        <f t="shared" si="1"/>
        <v>4521000</v>
      </c>
      <c r="H16" s="168">
        <f t="shared" si="1"/>
        <v>2650000</v>
      </c>
      <c r="I16" s="168">
        <f t="shared" si="2"/>
        <v>19273500</v>
      </c>
      <c r="J16" s="168">
        <f t="shared" ref="J16:M17" si="14">SUM(J54,J167,J196,J264,J479,J577,J1051,J1465,J1716,J2333,J2414,J2696,J3085,J3585,J5944,J6022,J6068,J6521,J6532,J6633,J6852,J6887)</f>
        <v>10365500</v>
      </c>
      <c r="K16" s="168">
        <f t="shared" si="14"/>
        <v>1737000</v>
      </c>
      <c r="L16" s="168">
        <f t="shared" si="14"/>
        <v>4521000</v>
      </c>
      <c r="M16" s="168">
        <f t="shared" si="14"/>
        <v>2650000</v>
      </c>
      <c r="N16" s="168">
        <f t="shared" si="4"/>
        <v>0</v>
      </c>
      <c r="O16" s="168">
        <f t="shared" ref="O16:R17" si="15">SUM(O54,O167,O196,O264,O479,O577,O1051,O1465,O1716,O2333,O2414,O2696,O3085,O3585,O5944,O6022,O6068,O6521,O6532,O6633,O6852,O6887)</f>
        <v>0</v>
      </c>
      <c r="P16" s="168">
        <f t="shared" si="15"/>
        <v>0</v>
      </c>
      <c r="Q16" s="168">
        <f t="shared" si="15"/>
        <v>0</v>
      </c>
      <c r="R16" s="168">
        <f t="shared" si="15"/>
        <v>0</v>
      </c>
      <c r="S16" s="168">
        <f t="shared" si="6"/>
        <v>0</v>
      </c>
      <c r="T16" s="168">
        <f t="shared" ref="T16:W17" si="16">SUM(T54,T167,T196,T264,T479,T577,T1051,T1465,T1716,T2333,T2414,T2696,T3085,T3585,T5944,T6022,T6068,T6521,T6532,T6633,T6852,T6887)</f>
        <v>0</v>
      </c>
      <c r="U16" s="168">
        <f t="shared" si="16"/>
        <v>0</v>
      </c>
      <c r="V16" s="168">
        <f t="shared" si="16"/>
        <v>0</v>
      </c>
      <c r="W16" s="168">
        <f t="shared" si="16"/>
        <v>0</v>
      </c>
    </row>
    <row r="17" spans="2:23" ht="16.5" thickTop="1" thickBot="1">
      <c r="B17" s="164" t="s">
        <v>124</v>
      </c>
      <c r="C17" s="171" t="s">
        <v>138</v>
      </c>
      <c r="D17" s="168">
        <f t="shared" si="0"/>
        <v>19273500</v>
      </c>
      <c r="E17" s="168">
        <f t="shared" si="1"/>
        <v>10365500</v>
      </c>
      <c r="F17" s="168">
        <f t="shared" si="1"/>
        <v>1737000</v>
      </c>
      <c r="G17" s="168">
        <f t="shared" si="1"/>
        <v>4521000</v>
      </c>
      <c r="H17" s="168">
        <f t="shared" si="1"/>
        <v>2650000</v>
      </c>
      <c r="I17" s="168">
        <f t="shared" si="2"/>
        <v>19273500</v>
      </c>
      <c r="J17" s="168">
        <f t="shared" si="14"/>
        <v>10365500</v>
      </c>
      <c r="K17" s="168">
        <f t="shared" si="14"/>
        <v>1737000</v>
      </c>
      <c r="L17" s="168">
        <f t="shared" si="14"/>
        <v>4521000</v>
      </c>
      <c r="M17" s="168">
        <f t="shared" si="14"/>
        <v>2650000</v>
      </c>
      <c r="N17" s="168">
        <f t="shared" si="4"/>
        <v>0</v>
      </c>
      <c r="O17" s="168">
        <f t="shared" si="15"/>
        <v>0</v>
      </c>
      <c r="P17" s="168">
        <f t="shared" si="15"/>
        <v>0</v>
      </c>
      <c r="Q17" s="168">
        <f t="shared" si="15"/>
        <v>0</v>
      </c>
      <c r="R17" s="168">
        <f t="shared" si="15"/>
        <v>0</v>
      </c>
      <c r="S17" s="168">
        <f t="shared" si="6"/>
        <v>0</v>
      </c>
      <c r="T17" s="168">
        <f t="shared" si="16"/>
        <v>0</v>
      </c>
      <c r="U17" s="168">
        <f t="shared" si="16"/>
        <v>0</v>
      </c>
      <c r="V17" s="168">
        <f t="shared" si="16"/>
        <v>0</v>
      </c>
      <c r="W17" s="168">
        <f t="shared" si="16"/>
        <v>0</v>
      </c>
    </row>
    <row r="18" spans="2:23" ht="16.5" thickTop="1" thickBot="1">
      <c r="B18" s="164" t="s">
        <v>124</v>
      </c>
      <c r="C18" s="170" t="s">
        <v>140</v>
      </c>
      <c r="D18" s="168">
        <f t="shared" si="0"/>
        <v>951105000</v>
      </c>
      <c r="E18" s="168">
        <f t="shared" si="1"/>
        <v>163277000</v>
      </c>
      <c r="F18" s="168">
        <f t="shared" si="1"/>
        <v>137898000</v>
      </c>
      <c r="G18" s="168">
        <f t="shared" si="1"/>
        <v>205830000</v>
      </c>
      <c r="H18" s="168">
        <f t="shared" si="1"/>
        <v>444100000</v>
      </c>
      <c r="I18" s="168">
        <f t="shared" si="2"/>
        <v>938805000</v>
      </c>
      <c r="J18" s="168">
        <f>SUM(J430,J443,J481,J579,J1053,J1467,J1718,J2698,J3087,J3587,J6091,J6484,J6635,J6854,J6889,J6924)</f>
        <v>160777000</v>
      </c>
      <c r="K18" s="168">
        <f>SUM(K430,K443,K481,K579,K1053,K1467,K1718,K2698,K3087,K3587,K6091,K6484,K6635,K6854,K6889,K6924)</f>
        <v>134398000</v>
      </c>
      <c r="L18" s="168">
        <f>SUM(L430,L443,L481,L579,L1053,L1467,L1718,L2698,L3087,L3587,L6091,L6484,L6635,L6854,L6889,L6924)</f>
        <v>201830000</v>
      </c>
      <c r="M18" s="168">
        <f>SUM(M430,M443,M481,M579,M1053,M1467,M1718,M2698,M3087,M3587,M6091,M6484,M6635,M6854,M6889,M6924)</f>
        <v>441800000</v>
      </c>
      <c r="N18" s="168">
        <f t="shared" si="4"/>
        <v>12300000</v>
      </c>
      <c r="O18" s="168">
        <f>SUM(O430,O443,O481,O579,O1053,O1467,O1718,O2698,O3087,O3587,O6091,O6484,O6635,O6854,O6889,O6924)</f>
        <v>2500000</v>
      </c>
      <c r="P18" s="168">
        <f>SUM(P430,P443,P481,P579,P1053,P1467,P1718,P2698,P3087,P3587,P6091,P6484,P6635,P6854,P6889,P6924)</f>
        <v>3500000</v>
      </c>
      <c r="Q18" s="168">
        <f>SUM(Q430,Q443,Q481,Q579,Q1053,Q1467,Q1718,Q2698,Q3087,Q3587,Q6091,Q6484,Q6635,Q6854,Q6889,Q6924)</f>
        <v>4000000</v>
      </c>
      <c r="R18" s="168">
        <f>SUM(R430,R443,R481,R579,R1053,R1467,R1718,R2698,R3087,R3587,R6091,R6484,R6635,R6854,R6889,R6924)</f>
        <v>2300000</v>
      </c>
      <c r="S18" s="168">
        <f t="shared" si="6"/>
        <v>0</v>
      </c>
      <c r="T18" s="168">
        <f>SUM(T430,T443,T481,T579,T1053,T1467,T1718,T2698,T3087,T3587,T6091,T6484,T6635,T6854,T6889,T6924)</f>
        <v>0</v>
      </c>
      <c r="U18" s="168">
        <f>SUM(U430,U443,U481,U579,U1053,U1467,U1718,U2698,U3087,U3587,U6091,U6484,U6635,U6854,U6889,U6924)</f>
        <v>0</v>
      </c>
      <c r="V18" s="168">
        <f>SUM(V430,V443,V481,V579,V1053,V1467,V1718,V2698,V3087,V3587,V6091,V6484,V6635,V6854,V6889,V6924)</f>
        <v>0</v>
      </c>
      <c r="W18" s="168">
        <f>SUM(W430,W443,W481,W579,W1053,W1467,W1718,W2698,W3087,W3587,W6091,W6484,W6635,W6854,W6889,W6924)</f>
        <v>0</v>
      </c>
    </row>
    <row r="19" spans="2:23" ht="16.5" thickTop="1" thickBot="1">
      <c r="B19" s="164" t="s">
        <v>124</v>
      </c>
      <c r="C19" s="171" t="s">
        <v>138</v>
      </c>
      <c r="D19" s="168">
        <f t="shared" si="0"/>
        <v>252930000</v>
      </c>
      <c r="E19" s="168">
        <f t="shared" si="1"/>
        <v>70397000</v>
      </c>
      <c r="F19" s="168">
        <f t="shared" si="1"/>
        <v>53698000</v>
      </c>
      <c r="G19" s="168">
        <f t="shared" si="1"/>
        <v>42105000</v>
      </c>
      <c r="H19" s="168">
        <f t="shared" si="1"/>
        <v>86730000</v>
      </c>
      <c r="I19" s="168">
        <f t="shared" si="2"/>
        <v>252930000</v>
      </c>
      <c r="J19" s="168">
        <f>SUM(J431,J444,J482,J580,J1054,J1468,J2699,J3088,J3588,J6092,J6485,J6636,J6855,J6890,J6925)</f>
        <v>70397000</v>
      </c>
      <c r="K19" s="168">
        <f>SUM(K431,K444,K482,K580,K1054,K1468,K2699,K3088,K3588,K6092,K6485,K6636,K6855,K6890,K6925)</f>
        <v>53698000</v>
      </c>
      <c r="L19" s="168">
        <f>SUM(L431,L444,L482,L580,L1054,L1468,L2699,L3088,L3588,L6092,L6485,L6636,L6855,L6890,L6925)</f>
        <v>42105000</v>
      </c>
      <c r="M19" s="168">
        <f>SUM(M431,M444,M482,M580,M1054,M1468,M2699,M3088,M3588,M6092,M6485,M6636,M6855,M6890,M6925)</f>
        <v>86730000</v>
      </c>
      <c r="N19" s="168">
        <f t="shared" si="4"/>
        <v>0</v>
      </c>
      <c r="O19" s="168">
        <f>SUM(O431,O444,O482,O580,O1054,O1468,O2699,O3088,O3588,O6092,O6485,O6636,O6855,O6890,O6925)</f>
        <v>0</v>
      </c>
      <c r="P19" s="168">
        <f>SUM(P431,P444,P482,P580,P1054,P1468,P2699,P3088,P3588,P6092,P6485,P6636,P6855,P6890,P6925)</f>
        <v>0</v>
      </c>
      <c r="Q19" s="168">
        <f>SUM(Q431,Q444,Q482,Q580,Q1054,Q1468,Q2699,Q3088,Q3588,Q6092,Q6485,Q6636,Q6855,Q6890,Q6925)</f>
        <v>0</v>
      </c>
      <c r="R19" s="168">
        <f>SUM(R431,R444,R482,R580,R1054,R1468,R2699,R3088,R3588,R6092,R6485,R6636,R6855,R6890,R6925)</f>
        <v>0</v>
      </c>
      <c r="S19" s="168">
        <f t="shared" si="6"/>
        <v>0</v>
      </c>
      <c r="T19" s="168">
        <f>SUM(T431,T444,T482,T580,T1054,T1468,T2699,T3088,T3588,T6092,T6485,T6636,T6855,T6890,T6925)</f>
        <v>0</v>
      </c>
      <c r="U19" s="168">
        <f>SUM(U431,U444,U482,U580,U1054,U1468,U2699,U3088,U3588,U6092,U6485,U6636,U6855,U6890,U6925)</f>
        <v>0</v>
      </c>
      <c r="V19" s="168">
        <f>SUM(V431,V444,V482,V580,V1054,V1468,V2699,V3088,V3588,V6092,V6485,V6636,V6855,V6890,V6925)</f>
        <v>0</v>
      </c>
      <c r="W19" s="168">
        <f>SUM(W431,W444,W482,W580,W1054,W1468,W2699,W3088,W3588,W6092,W6485,W6636,W6855,W6890,W6925)</f>
        <v>0</v>
      </c>
    </row>
    <row r="20" spans="2:23" ht="16.5" thickTop="1" thickBot="1">
      <c r="B20" s="164" t="s">
        <v>124</v>
      </c>
      <c r="C20" s="172" t="s">
        <v>141</v>
      </c>
      <c r="D20" s="168">
        <f t="shared" si="0"/>
        <v>177255000</v>
      </c>
      <c r="E20" s="168">
        <f t="shared" si="1"/>
        <v>52935000</v>
      </c>
      <c r="F20" s="168">
        <f t="shared" si="1"/>
        <v>33052000</v>
      </c>
      <c r="G20" s="168">
        <f t="shared" si="1"/>
        <v>27843000</v>
      </c>
      <c r="H20" s="168">
        <f t="shared" si="1"/>
        <v>63425000</v>
      </c>
      <c r="I20" s="168">
        <f t="shared" si="2"/>
        <v>177255000</v>
      </c>
      <c r="J20" s="168">
        <f>SUM(J432,J445,J483,J581,J1055,J1469,J2700,J3089,J3589,J6093,J6486,J6856,J6891,J6926)</f>
        <v>52935000</v>
      </c>
      <c r="K20" s="168">
        <f>SUM(K432,K445,K483,K581,K1055,K1469,K2700,K3089,K3589,K6093,K6486,K6856,K6891,K6926)</f>
        <v>33052000</v>
      </c>
      <c r="L20" s="168">
        <f>SUM(L432,L445,L483,L581,L1055,L1469,L2700,L3089,L3589,L6093,L6486,L6856,L6891,L6926)</f>
        <v>27843000</v>
      </c>
      <c r="M20" s="168">
        <f>SUM(M432,M445,M483,M581,M1055,M1469,M2700,M3089,M3589,M6093,M6486,M6856,M6891,M6926)</f>
        <v>63425000</v>
      </c>
      <c r="N20" s="168">
        <f t="shared" si="4"/>
        <v>0</v>
      </c>
      <c r="O20" s="168">
        <f>SUM(O432,O445,O483,O581,O1055,O1469,O2700,O3089,O3589,O6093,O6486,O6856,O6891,O6926)</f>
        <v>0</v>
      </c>
      <c r="P20" s="168">
        <f>SUM(P432,P445,P483,P581,P1055,P1469,P2700,P3089,P3589,P6093,P6486,P6856,P6891,P6926)</f>
        <v>0</v>
      </c>
      <c r="Q20" s="168">
        <f>SUM(Q432,Q445,Q483,Q581,Q1055,Q1469,Q2700,Q3089,Q3589,Q6093,Q6486,Q6856,Q6891,Q6926)</f>
        <v>0</v>
      </c>
      <c r="R20" s="168">
        <f>SUM(R432,R445,R483,R581,R1055,R1469,R2700,R3089,R3589,R6093,R6486,R6856,R6891,R6926)</f>
        <v>0</v>
      </c>
      <c r="S20" s="168">
        <f t="shared" si="6"/>
        <v>0</v>
      </c>
      <c r="T20" s="168">
        <f>SUM(T432,T445,T483,T581,T1055,T1469,T2700,T3089,T3589,T6093,T6486,T6856,T6891,T6926)</f>
        <v>0</v>
      </c>
      <c r="U20" s="168">
        <f>SUM(U432,U445,U483,U581,U1055,U1469,U2700,U3089,U3589,U6093,U6486,U6856,U6891,U6926)</f>
        <v>0</v>
      </c>
      <c r="V20" s="168">
        <f>SUM(V432,V445,V483,V581,V1055,V1469,V2700,V3089,V3589,V6093,V6486,V6856,V6891,V6926)</f>
        <v>0</v>
      </c>
      <c r="W20" s="168">
        <f>SUM(W432,W445,W483,W581,W1055,W1469,W2700,W3089,W3589,W6093,W6486,W6856,W6891,W6926)</f>
        <v>0</v>
      </c>
    </row>
    <row r="21" spans="2:23" ht="16.5" thickTop="1" thickBot="1">
      <c r="B21" s="164" t="s">
        <v>124</v>
      </c>
      <c r="C21" s="173" t="s">
        <v>142</v>
      </c>
      <c r="D21" s="168">
        <f t="shared" si="0"/>
        <v>0</v>
      </c>
      <c r="E21" s="168">
        <f t="shared" si="1"/>
        <v>0</v>
      </c>
      <c r="F21" s="168">
        <f t="shared" si="1"/>
        <v>0</v>
      </c>
      <c r="G21" s="168">
        <f t="shared" si="1"/>
        <v>0</v>
      </c>
      <c r="H21" s="168">
        <f t="shared" si="1"/>
        <v>0</v>
      </c>
      <c r="I21" s="168">
        <f t="shared" si="2"/>
        <v>0</v>
      </c>
      <c r="J21" s="168">
        <f>SUM(J433,J484,J582,J1056,J1470,J2701,J3090,J3590,J6487,J6857,J6927)</f>
        <v>0</v>
      </c>
      <c r="K21" s="168">
        <f>SUM(K433,K484,K582,K1056,K1470,K2701,K3090,K3590,K6487,K6857,K6927)</f>
        <v>0</v>
      </c>
      <c r="L21" s="168">
        <f>SUM(L433,L484,L582,L1056,L1470,L2701,L3090,L3590,L6487,L6857,L6927)</f>
        <v>0</v>
      </c>
      <c r="M21" s="168">
        <f>SUM(M433,M484,M582,M1056,M1470,M2701,M3090,M3590,M6487,M6857,M6927)</f>
        <v>0</v>
      </c>
      <c r="N21" s="168">
        <f t="shared" si="4"/>
        <v>0</v>
      </c>
      <c r="O21" s="168">
        <f>SUM(O433,O484,O582,O1056,O1470,O2701,O3090,O3590,O6487,O6857,O6927)</f>
        <v>0</v>
      </c>
      <c r="P21" s="168">
        <f>SUM(P433,P484,P582,P1056,P1470,P2701,P3090,P3590,P6487,P6857,P6927)</f>
        <v>0</v>
      </c>
      <c r="Q21" s="168">
        <f>SUM(Q433,Q484,Q582,Q1056,Q1470,Q2701,Q3090,Q3590,Q6487,Q6857,Q6927)</f>
        <v>0</v>
      </c>
      <c r="R21" s="168">
        <f>SUM(R433,R484,R582,R1056,R1470,R2701,R3090,R3590,R6487,R6857,R6927)</f>
        <v>0</v>
      </c>
      <c r="S21" s="168">
        <f t="shared" si="6"/>
        <v>0</v>
      </c>
      <c r="T21" s="168">
        <f>SUM(T433,T484,T582,T1056,T1470,T2701,T3090,T3590,T6487,T6857,T6927)</f>
        <v>0</v>
      </c>
      <c r="U21" s="168">
        <f>SUM(U433,U484,U582,U1056,U1470,U2701,U3090,U3590,U6487,U6857,U6927)</f>
        <v>0</v>
      </c>
      <c r="V21" s="168">
        <f>SUM(V433,V484,V582,V1056,V1470,V2701,V3090,V3590,V6487,V6857,V6927)</f>
        <v>0</v>
      </c>
      <c r="W21" s="168">
        <f>SUM(W433,W484,W582,W1056,W1470,W2701,W3090,W3590,W6487,W6857,W6927)</f>
        <v>0</v>
      </c>
    </row>
    <row r="22" spans="2:23" ht="31.5" thickTop="1" thickBot="1">
      <c r="B22" s="164" t="s">
        <v>124</v>
      </c>
      <c r="C22" s="173" t="s">
        <v>143</v>
      </c>
      <c r="D22" s="168">
        <f t="shared" si="0"/>
        <v>177255000</v>
      </c>
      <c r="E22" s="168">
        <f t="shared" si="1"/>
        <v>52935000</v>
      </c>
      <c r="F22" s="168">
        <f t="shared" si="1"/>
        <v>33052000</v>
      </c>
      <c r="G22" s="168">
        <f t="shared" si="1"/>
        <v>27843000</v>
      </c>
      <c r="H22" s="168">
        <f t="shared" si="1"/>
        <v>63425000</v>
      </c>
      <c r="I22" s="168">
        <f t="shared" si="2"/>
        <v>177255000</v>
      </c>
      <c r="J22" s="168">
        <f>SUM(J446,J583,J1471,J2702,J3591,J6094,J6892)</f>
        <v>52935000</v>
      </c>
      <c r="K22" s="168">
        <f>SUM(K446,K583,K1471,K2702,K3591,K6094,K6892)</f>
        <v>33052000</v>
      </c>
      <c r="L22" s="168">
        <f>SUM(L446,L583,L1471,L2702,L3591,L6094,L6892)</f>
        <v>27843000</v>
      </c>
      <c r="M22" s="168">
        <f>SUM(M446,M583,M1471,M2702,M3591,M6094,M6892)</f>
        <v>63425000</v>
      </c>
      <c r="N22" s="168">
        <f t="shared" si="4"/>
        <v>0</v>
      </c>
      <c r="O22" s="168">
        <f>SUM(O446,O583,O1471,O2702,O3591,O6094,O6892)</f>
        <v>0</v>
      </c>
      <c r="P22" s="168">
        <f>SUM(P446,P583,P1471,P2702,P3591,P6094,P6892)</f>
        <v>0</v>
      </c>
      <c r="Q22" s="168">
        <f>SUM(Q446,Q583,Q1471,Q2702,Q3591,Q6094,Q6892)</f>
        <v>0</v>
      </c>
      <c r="R22" s="168">
        <f>SUM(R446,R583,R1471,R2702,R3591,R6094,R6892)</f>
        <v>0</v>
      </c>
      <c r="S22" s="168">
        <f t="shared" si="6"/>
        <v>0</v>
      </c>
      <c r="T22" s="168">
        <f>SUM(T446,T583,T1471,T2702,T3591,T6094,T6892)</f>
        <v>0</v>
      </c>
      <c r="U22" s="168">
        <f>SUM(U446,U583,U1471,U2702,U3591,U6094,U6892)</f>
        <v>0</v>
      </c>
      <c r="V22" s="168">
        <f>SUM(V446,V583,V1471,V2702,V3591,V6094,V6892)</f>
        <v>0</v>
      </c>
      <c r="W22" s="168">
        <f>SUM(W446,W583,W1471,W2702,W3591,W6094,W6892)</f>
        <v>0</v>
      </c>
    </row>
    <row r="23" spans="2:23" ht="31.5" thickTop="1" thickBot="1">
      <c r="B23" s="164" t="s">
        <v>124</v>
      </c>
      <c r="C23" s="172" t="s">
        <v>144</v>
      </c>
      <c r="D23" s="168">
        <f t="shared" si="0"/>
        <v>10140000</v>
      </c>
      <c r="E23" s="168">
        <f t="shared" si="1"/>
        <v>2390000</v>
      </c>
      <c r="F23" s="168">
        <f t="shared" si="1"/>
        <v>2250000</v>
      </c>
      <c r="G23" s="168">
        <f t="shared" si="1"/>
        <v>2750000</v>
      </c>
      <c r="H23" s="168">
        <f t="shared" si="1"/>
        <v>2750000</v>
      </c>
      <c r="I23" s="168">
        <f t="shared" si="2"/>
        <v>10140000</v>
      </c>
      <c r="J23" s="168">
        <f>SUM(J3592,J6637)</f>
        <v>2390000</v>
      </c>
      <c r="K23" s="168">
        <f>SUM(K3592,K6637)</f>
        <v>2250000</v>
      </c>
      <c r="L23" s="168">
        <f>SUM(L3592,L6637)</f>
        <v>2750000</v>
      </c>
      <c r="M23" s="168">
        <f>SUM(M3592,M6637)</f>
        <v>2750000</v>
      </c>
      <c r="N23" s="168">
        <f t="shared" si="4"/>
        <v>0</v>
      </c>
      <c r="O23" s="168">
        <f>SUM(O3592,O6637)</f>
        <v>0</v>
      </c>
      <c r="P23" s="168">
        <f>SUM(P3592,P6637)</f>
        <v>0</v>
      </c>
      <c r="Q23" s="168">
        <f>SUM(Q3592,Q6637)</f>
        <v>0</v>
      </c>
      <c r="R23" s="168">
        <f>SUM(R3592,R6637)</f>
        <v>0</v>
      </c>
      <c r="S23" s="168">
        <f t="shared" si="6"/>
        <v>0</v>
      </c>
      <c r="T23" s="168">
        <f>SUM(T3592,T6637)</f>
        <v>0</v>
      </c>
      <c r="U23" s="168">
        <f>SUM(U3592,U6637)</f>
        <v>0</v>
      </c>
      <c r="V23" s="168">
        <f>SUM(V3592,V6637)</f>
        <v>0</v>
      </c>
      <c r="W23" s="168">
        <f>SUM(W3592,W6637)</f>
        <v>0</v>
      </c>
    </row>
    <row r="24" spans="2:23" ht="31.5" thickTop="1" thickBot="1">
      <c r="B24" s="164" t="s">
        <v>124</v>
      </c>
      <c r="C24" s="173" t="s">
        <v>145</v>
      </c>
      <c r="D24" s="168">
        <f t="shared" si="0"/>
        <v>10000000</v>
      </c>
      <c r="E24" s="168">
        <f t="shared" si="1"/>
        <v>2250000</v>
      </c>
      <c r="F24" s="168">
        <f t="shared" si="1"/>
        <v>2250000</v>
      </c>
      <c r="G24" s="168">
        <f t="shared" si="1"/>
        <v>2750000</v>
      </c>
      <c r="H24" s="168">
        <f t="shared" si="1"/>
        <v>2750000</v>
      </c>
      <c r="I24" s="168">
        <f t="shared" si="2"/>
        <v>10000000</v>
      </c>
      <c r="J24" s="168">
        <f t="shared" ref="J24:M25" si="17">SUM(J6638)</f>
        <v>2250000</v>
      </c>
      <c r="K24" s="168">
        <f t="shared" si="17"/>
        <v>2250000</v>
      </c>
      <c r="L24" s="168">
        <f t="shared" si="17"/>
        <v>2750000</v>
      </c>
      <c r="M24" s="168">
        <f t="shared" si="17"/>
        <v>2750000</v>
      </c>
      <c r="N24" s="168">
        <f t="shared" si="4"/>
        <v>0</v>
      </c>
      <c r="O24" s="168">
        <f t="shared" ref="O24:R25" si="18">SUM(O6638)</f>
        <v>0</v>
      </c>
      <c r="P24" s="168">
        <f t="shared" si="18"/>
        <v>0</v>
      </c>
      <c r="Q24" s="168">
        <f t="shared" si="18"/>
        <v>0</v>
      </c>
      <c r="R24" s="168">
        <f t="shared" si="18"/>
        <v>0</v>
      </c>
      <c r="S24" s="168">
        <f t="shared" si="6"/>
        <v>0</v>
      </c>
      <c r="T24" s="168">
        <f t="shared" ref="T24:W25" si="19">SUM(T6638)</f>
        <v>0</v>
      </c>
      <c r="U24" s="168">
        <f t="shared" si="19"/>
        <v>0</v>
      </c>
      <c r="V24" s="168">
        <f t="shared" si="19"/>
        <v>0</v>
      </c>
      <c r="W24" s="168">
        <f t="shared" si="19"/>
        <v>0</v>
      </c>
    </row>
    <row r="25" spans="2:23" ht="16.5" thickTop="1" thickBot="1">
      <c r="B25" s="164" t="s">
        <v>124</v>
      </c>
      <c r="C25" s="174" t="s">
        <v>146</v>
      </c>
      <c r="D25" s="168">
        <f t="shared" si="0"/>
        <v>10000000</v>
      </c>
      <c r="E25" s="168">
        <f t="shared" si="1"/>
        <v>2250000</v>
      </c>
      <c r="F25" s="168">
        <f t="shared" si="1"/>
        <v>2250000</v>
      </c>
      <c r="G25" s="168">
        <f t="shared" si="1"/>
        <v>2750000</v>
      </c>
      <c r="H25" s="168">
        <f t="shared" si="1"/>
        <v>2750000</v>
      </c>
      <c r="I25" s="168">
        <f t="shared" si="2"/>
        <v>10000000</v>
      </c>
      <c r="J25" s="168">
        <f t="shared" si="17"/>
        <v>2250000</v>
      </c>
      <c r="K25" s="168">
        <f t="shared" si="17"/>
        <v>2250000</v>
      </c>
      <c r="L25" s="168">
        <f t="shared" si="17"/>
        <v>2750000</v>
      </c>
      <c r="M25" s="168">
        <f t="shared" si="17"/>
        <v>2750000</v>
      </c>
      <c r="N25" s="168">
        <f t="shared" si="4"/>
        <v>0</v>
      </c>
      <c r="O25" s="168">
        <f t="shared" si="18"/>
        <v>0</v>
      </c>
      <c r="P25" s="168">
        <f t="shared" si="18"/>
        <v>0</v>
      </c>
      <c r="Q25" s="168">
        <f t="shared" si="18"/>
        <v>0</v>
      </c>
      <c r="R25" s="168">
        <f t="shared" si="18"/>
        <v>0</v>
      </c>
      <c r="S25" s="168">
        <f t="shared" si="6"/>
        <v>0</v>
      </c>
      <c r="T25" s="168">
        <f t="shared" si="19"/>
        <v>0</v>
      </c>
      <c r="U25" s="168">
        <f t="shared" si="19"/>
        <v>0</v>
      </c>
      <c r="V25" s="168">
        <f t="shared" si="19"/>
        <v>0</v>
      </c>
      <c r="W25" s="168">
        <f t="shared" si="19"/>
        <v>0</v>
      </c>
    </row>
    <row r="26" spans="2:23" ht="31.5" thickTop="1" thickBot="1">
      <c r="B26" s="164" t="s">
        <v>124</v>
      </c>
      <c r="C26" s="173" t="s">
        <v>147</v>
      </c>
      <c r="D26" s="168">
        <f t="shared" si="0"/>
        <v>140000</v>
      </c>
      <c r="E26" s="168">
        <f t="shared" si="1"/>
        <v>140000</v>
      </c>
      <c r="F26" s="168">
        <f t="shared" si="1"/>
        <v>0</v>
      </c>
      <c r="G26" s="168">
        <f t="shared" si="1"/>
        <v>0</v>
      </c>
      <c r="H26" s="168">
        <f t="shared" si="1"/>
        <v>0</v>
      </c>
      <c r="I26" s="168">
        <f t="shared" si="2"/>
        <v>140000</v>
      </c>
      <c r="J26" s="168">
        <f>SUM(J3593)</f>
        <v>140000</v>
      </c>
      <c r="K26" s="168">
        <f>SUM(K3593)</f>
        <v>0</v>
      </c>
      <c r="L26" s="168">
        <f>SUM(L3593)</f>
        <v>0</v>
      </c>
      <c r="M26" s="168">
        <f>SUM(M3593)</f>
        <v>0</v>
      </c>
      <c r="N26" s="168">
        <f t="shared" si="4"/>
        <v>0</v>
      </c>
      <c r="O26" s="168">
        <f>SUM(O3593)</f>
        <v>0</v>
      </c>
      <c r="P26" s="168">
        <f>SUM(P3593)</f>
        <v>0</v>
      </c>
      <c r="Q26" s="168">
        <f>SUM(Q3593)</f>
        <v>0</v>
      </c>
      <c r="R26" s="168">
        <f>SUM(R3593)</f>
        <v>0</v>
      </c>
      <c r="S26" s="168">
        <f t="shared" si="6"/>
        <v>0</v>
      </c>
      <c r="T26" s="168">
        <f>SUM(T3593)</f>
        <v>0</v>
      </c>
      <c r="U26" s="168">
        <f>SUM(U3593)</f>
        <v>0</v>
      </c>
      <c r="V26" s="168">
        <f>SUM(V3593)</f>
        <v>0</v>
      </c>
      <c r="W26" s="168">
        <f>SUM(W3593)</f>
        <v>0</v>
      </c>
    </row>
    <row r="27" spans="2:23" ht="16.5" thickTop="1" thickBot="1">
      <c r="B27" s="164" t="s">
        <v>124</v>
      </c>
      <c r="C27" s="172" t="s">
        <v>148</v>
      </c>
      <c r="D27" s="168">
        <f t="shared" si="0"/>
        <v>65535000</v>
      </c>
      <c r="E27" s="168">
        <f t="shared" si="1"/>
        <v>15072000</v>
      </c>
      <c r="F27" s="168">
        <f t="shared" si="1"/>
        <v>18396000</v>
      </c>
      <c r="G27" s="168">
        <f t="shared" si="1"/>
        <v>11512000</v>
      </c>
      <c r="H27" s="168">
        <f t="shared" si="1"/>
        <v>20555000</v>
      </c>
      <c r="I27" s="168">
        <f t="shared" si="2"/>
        <v>65535000</v>
      </c>
      <c r="J27" s="168">
        <f t="shared" ref="J27:M29" si="20">SUM(J3594,J6640)</f>
        <v>15072000</v>
      </c>
      <c r="K27" s="168">
        <f t="shared" si="20"/>
        <v>18396000</v>
      </c>
      <c r="L27" s="168">
        <f t="shared" si="20"/>
        <v>11512000</v>
      </c>
      <c r="M27" s="168">
        <f t="shared" si="20"/>
        <v>20555000</v>
      </c>
      <c r="N27" s="168">
        <f t="shared" si="4"/>
        <v>0</v>
      </c>
      <c r="O27" s="168">
        <f t="shared" ref="O27:R29" si="21">SUM(O3594,O6640)</f>
        <v>0</v>
      </c>
      <c r="P27" s="168">
        <f t="shared" si="21"/>
        <v>0</v>
      </c>
      <c r="Q27" s="168">
        <f t="shared" si="21"/>
        <v>0</v>
      </c>
      <c r="R27" s="168">
        <f t="shared" si="21"/>
        <v>0</v>
      </c>
      <c r="S27" s="168">
        <f t="shared" si="6"/>
        <v>0</v>
      </c>
      <c r="T27" s="168">
        <f t="shared" ref="T27:W29" si="22">SUM(T3594,T6640)</f>
        <v>0</v>
      </c>
      <c r="U27" s="168">
        <f t="shared" si="22"/>
        <v>0</v>
      </c>
      <c r="V27" s="168">
        <f t="shared" si="22"/>
        <v>0</v>
      </c>
      <c r="W27" s="168">
        <f t="shared" si="22"/>
        <v>0</v>
      </c>
    </row>
    <row r="28" spans="2:23" ht="16.5" thickTop="1" thickBot="1">
      <c r="B28" s="164" t="s">
        <v>124</v>
      </c>
      <c r="C28" s="173" t="s">
        <v>149</v>
      </c>
      <c r="D28" s="168">
        <f t="shared" si="0"/>
        <v>61035000</v>
      </c>
      <c r="E28" s="168">
        <f t="shared" si="1"/>
        <v>14262000</v>
      </c>
      <c r="F28" s="168">
        <f t="shared" si="1"/>
        <v>17856000</v>
      </c>
      <c r="G28" s="168">
        <f t="shared" si="1"/>
        <v>10762000</v>
      </c>
      <c r="H28" s="168">
        <f t="shared" si="1"/>
        <v>18155000</v>
      </c>
      <c r="I28" s="168">
        <f t="shared" si="2"/>
        <v>61035000</v>
      </c>
      <c r="J28" s="168">
        <f t="shared" si="20"/>
        <v>14262000</v>
      </c>
      <c r="K28" s="168">
        <f t="shared" si="20"/>
        <v>17856000</v>
      </c>
      <c r="L28" s="168">
        <f t="shared" si="20"/>
        <v>10762000</v>
      </c>
      <c r="M28" s="168">
        <f t="shared" si="20"/>
        <v>18155000</v>
      </c>
      <c r="N28" s="168">
        <f t="shared" si="4"/>
        <v>0</v>
      </c>
      <c r="O28" s="168">
        <f t="shared" si="21"/>
        <v>0</v>
      </c>
      <c r="P28" s="168">
        <f t="shared" si="21"/>
        <v>0</v>
      </c>
      <c r="Q28" s="168">
        <f t="shared" si="21"/>
        <v>0</v>
      </c>
      <c r="R28" s="168">
        <f t="shared" si="21"/>
        <v>0</v>
      </c>
      <c r="S28" s="168">
        <f t="shared" si="6"/>
        <v>0</v>
      </c>
      <c r="T28" s="168">
        <f t="shared" si="22"/>
        <v>0</v>
      </c>
      <c r="U28" s="168">
        <f t="shared" si="22"/>
        <v>0</v>
      </c>
      <c r="V28" s="168">
        <f t="shared" si="22"/>
        <v>0</v>
      </c>
      <c r="W28" s="168">
        <f t="shared" si="22"/>
        <v>0</v>
      </c>
    </row>
    <row r="29" spans="2:23" ht="16.5" thickTop="1" thickBot="1">
      <c r="B29" s="164" t="s">
        <v>124</v>
      </c>
      <c r="C29" s="174" t="s">
        <v>150</v>
      </c>
      <c r="D29" s="168">
        <f t="shared" si="0"/>
        <v>31535000</v>
      </c>
      <c r="E29" s="168">
        <f t="shared" si="1"/>
        <v>4637000</v>
      </c>
      <c r="F29" s="168">
        <f t="shared" si="1"/>
        <v>7731000</v>
      </c>
      <c r="G29" s="168">
        <f t="shared" si="1"/>
        <v>5637000</v>
      </c>
      <c r="H29" s="168">
        <f t="shared" si="1"/>
        <v>13530000</v>
      </c>
      <c r="I29" s="168">
        <f t="shared" si="2"/>
        <v>31535000</v>
      </c>
      <c r="J29" s="168">
        <f t="shared" si="20"/>
        <v>4637000</v>
      </c>
      <c r="K29" s="168">
        <f t="shared" si="20"/>
        <v>7731000</v>
      </c>
      <c r="L29" s="168">
        <f t="shared" si="20"/>
        <v>5637000</v>
      </c>
      <c r="M29" s="168">
        <f t="shared" si="20"/>
        <v>13530000</v>
      </c>
      <c r="N29" s="168">
        <f t="shared" si="4"/>
        <v>0</v>
      </c>
      <c r="O29" s="168">
        <f t="shared" si="21"/>
        <v>0</v>
      </c>
      <c r="P29" s="168">
        <f t="shared" si="21"/>
        <v>0</v>
      </c>
      <c r="Q29" s="168">
        <f t="shared" si="21"/>
        <v>0</v>
      </c>
      <c r="R29" s="168">
        <f t="shared" si="21"/>
        <v>0</v>
      </c>
      <c r="S29" s="168">
        <f t="shared" si="6"/>
        <v>0</v>
      </c>
      <c r="T29" s="168">
        <f t="shared" si="22"/>
        <v>0</v>
      </c>
      <c r="U29" s="168">
        <f t="shared" si="22"/>
        <v>0</v>
      </c>
      <c r="V29" s="168">
        <f t="shared" si="22"/>
        <v>0</v>
      </c>
      <c r="W29" s="168">
        <f t="shared" si="22"/>
        <v>0</v>
      </c>
    </row>
    <row r="30" spans="2:23" ht="16.5" thickTop="1" thickBot="1">
      <c r="B30" s="164" t="s">
        <v>124</v>
      </c>
      <c r="C30" s="174" t="s">
        <v>146</v>
      </c>
      <c r="D30" s="168">
        <f t="shared" si="0"/>
        <v>14500000</v>
      </c>
      <c r="E30" s="168">
        <f t="shared" si="1"/>
        <v>3625000</v>
      </c>
      <c r="F30" s="168">
        <f t="shared" si="1"/>
        <v>3625000</v>
      </c>
      <c r="G30" s="168">
        <f t="shared" si="1"/>
        <v>3625000</v>
      </c>
      <c r="H30" s="168">
        <f t="shared" si="1"/>
        <v>3625000</v>
      </c>
      <c r="I30" s="168">
        <f t="shared" si="2"/>
        <v>14500000</v>
      </c>
      <c r="J30" s="168">
        <f t="shared" ref="J30:M31" si="23">SUM(J6643)</f>
        <v>3625000</v>
      </c>
      <c r="K30" s="168">
        <f t="shared" si="23"/>
        <v>3625000</v>
      </c>
      <c r="L30" s="168">
        <f t="shared" si="23"/>
        <v>3625000</v>
      </c>
      <c r="M30" s="168">
        <f t="shared" si="23"/>
        <v>3625000</v>
      </c>
      <c r="N30" s="168">
        <f t="shared" si="4"/>
        <v>0</v>
      </c>
      <c r="O30" s="168">
        <f t="shared" ref="O30:R31" si="24">SUM(O6643)</f>
        <v>0</v>
      </c>
      <c r="P30" s="168">
        <f t="shared" si="24"/>
        <v>0</v>
      </c>
      <c r="Q30" s="168">
        <f t="shared" si="24"/>
        <v>0</v>
      </c>
      <c r="R30" s="168">
        <f t="shared" si="24"/>
        <v>0</v>
      </c>
      <c r="S30" s="168">
        <f t="shared" si="6"/>
        <v>0</v>
      </c>
      <c r="T30" s="168">
        <f t="shared" ref="T30:W31" si="25">SUM(T6643)</f>
        <v>0</v>
      </c>
      <c r="U30" s="168">
        <f t="shared" si="25"/>
        <v>0</v>
      </c>
      <c r="V30" s="168">
        <f t="shared" si="25"/>
        <v>0</v>
      </c>
      <c r="W30" s="168">
        <f t="shared" si="25"/>
        <v>0</v>
      </c>
    </row>
    <row r="31" spans="2:23" ht="16.5" thickTop="1" thickBot="1">
      <c r="B31" s="164" t="s">
        <v>124</v>
      </c>
      <c r="C31" s="174" t="s">
        <v>151</v>
      </c>
      <c r="D31" s="168">
        <f t="shared" si="0"/>
        <v>15000000</v>
      </c>
      <c r="E31" s="168">
        <f t="shared" si="1"/>
        <v>6000000</v>
      </c>
      <c r="F31" s="168">
        <f t="shared" si="1"/>
        <v>6500000</v>
      </c>
      <c r="G31" s="168">
        <f t="shared" si="1"/>
        <v>1500000</v>
      </c>
      <c r="H31" s="168">
        <f t="shared" si="1"/>
        <v>1000000</v>
      </c>
      <c r="I31" s="168">
        <f t="shared" si="2"/>
        <v>15000000</v>
      </c>
      <c r="J31" s="168">
        <f t="shared" si="23"/>
        <v>6000000</v>
      </c>
      <c r="K31" s="168">
        <f t="shared" si="23"/>
        <v>6500000</v>
      </c>
      <c r="L31" s="168">
        <f t="shared" si="23"/>
        <v>1500000</v>
      </c>
      <c r="M31" s="168">
        <f t="shared" si="23"/>
        <v>1000000</v>
      </c>
      <c r="N31" s="168">
        <f t="shared" si="4"/>
        <v>0</v>
      </c>
      <c r="O31" s="168">
        <f t="shared" si="24"/>
        <v>0</v>
      </c>
      <c r="P31" s="168">
        <f t="shared" si="24"/>
        <v>0</v>
      </c>
      <c r="Q31" s="168">
        <f t="shared" si="24"/>
        <v>0</v>
      </c>
      <c r="R31" s="168">
        <f t="shared" si="24"/>
        <v>0</v>
      </c>
      <c r="S31" s="168">
        <f t="shared" si="6"/>
        <v>0</v>
      </c>
      <c r="T31" s="168">
        <f t="shared" si="25"/>
        <v>0</v>
      </c>
      <c r="U31" s="168">
        <f t="shared" si="25"/>
        <v>0</v>
      </c>
      <c r="V31" s="168">
        <f t="shared" si="25"/>
        <v>0</v>
      </c>
      <c r="W31" s="168">
        <f t="shared" si="25"/>
        <v>0</v>
      </c>
    </row>
    <row r="32" spans="2:23" ht="31.5" thickTop="1" thickBot="1">
      <c r="B32" s="164" t="s">
        <v>124</v>
      </c>
      <c r="C32" s="173" t="s">
        <v>152</v>
      </c>
      <c r="D32" s="168">
        <f t="shared" si="0"/>
        <v>4500000</v>
      </c>
      <c r="E32" s="168">
        <f t="shared" si="1"/>
        <v>810000</v>
      </c>
      <c r="F32" s="168">
        <f t="shared" si="1"/>
        <v>540000</v>
      </c>
      <c r="G32" s="168">
        <f t="shared" si="1"/>
        <v>750000</v>
      </c>
      <c r="H32" s="168">
        <f t="shared" si="1"/>
        <v>2400000</v>
      </c>
      <c r="I32" s="168">
        <f t="shared" si="2"/>
        <v>4500000</v>
      </c>
      <c r="J32" s="168">
        <f>SUM(J3597)</f>
        <v>810000</v>
      </c>
      <c r="K32" s="168">
        <f>SUM(K3597)</f>
        <v>540000</v>
      </c>
      <c r="L32" s="168">
        <f>SUM(L3597)</f>
        <v>750000</v>
      </c>
      <c r="M32" s="168">
        <f>SUM(M3597)</f>
        <v>2400000</v>
      </c>
      <c r="N32" s="168">
        <f t="shared" si="4"/>
        <v>0</v>
      </c>
      <c r="O32" s="168">
        <f>SUM(O3597)</f>
        <v>0</v>
      </c>
      <c r="P32" s="168">
        <f>SUM(P3597)</f>
        <v>0</v>
      </c>
      <c r="Q32" s="168">
        <f>SUM(Q3597)</f>
        <v>0</v>
      </c>
      <c r="R32" s="168">
        <f>SUM(R3597)</f>
        <v>0</v>
      </c>
      <c r="S32" s="168">
        <f t="shared" si="6"/>
        <v>0</v>
      </c>
      <c r="T32" s="168">
        <f>SUM(T3597)</f>
        <v>0</v>
      </c>
      <c r="U32" s="168">
        <f>SUM(U3597)</f>
        <v>0</v>
      </c>
      <c r="V32" s="168">
        <f>SUM(V3597)</f>
        <v>0</v>
      </c>
      <c r="W32" s="168">
        <f>SUM(W3597)</f>
        <v>0</v>
      </c>
    </row>
    <row r="33" spans="2:23" ht="16.5" thickTop="1" thickBot="1">
      <c r="B33" s="164" t="s">
        <v>124</v>
      </c>
      <c r="C33" s="171" t="s">
        <v>153</v>
      </c>
      <c r="D33" s="168">
        <f t="shared" si="0"/>
        <v>698175000</v>
      </c>
      <c r="E33" s="168">
        <f t="shared" si="1"/>
        <v>92880000</v>
      </c>
      <c r="F33" s="168">
        <f t="shared" si="1"/>
        <v>84200000</v>
      </c>
      <c r="G33" s="168">
        <f t="shared" si="1"/>
        <v>163725000</v>
      </c>
      <c r="H33" s="168">
        <f t="shared" si="1"/>
        <v>357370000</v>
      </c>
      <c r="I33" s="168">
        <f t="shared" si="2"/>
        <v>685875000</v>
      </c>
      <c r="J33" s="168">
        <f>SUM(J1057,J1719,J3598,J6645)</f>
        <v>90380000</v>
      </c>
      <c r="K33" s="168">
        <f>SUM(K1057,K1719,K3598,K6645)</f>
        <v>80700000</v>
      </c>
      <c r="L33" s="168">
        <f>SUM(L1057,L1719,L3598,L6645)</f>
        <v>159725000</v>
      </c>
      <c r="M33" s="168">
        <f>SUM(M1057,M1719,M3598,M6645)</f>
        <v>355070000</v>
      </c>
      <c r="N33" s="168">
        <f t="shared" si="4"/>
        <v>12300000</v>
      </c>
      <c r="O33" s="168">
        <f>SUM(O1057,O1719,O3598,O6645)</f>
        <v>2500000</v>
      </c>
      <c r="P33" s="168">
        <f>SUM(P1057,P1719,P3598,P6645)</f>
        <v>3500000</v>
      </c>
      <c r="Q33" s="168">
        <f>SUM(Q1057,Q1719,Q3598,Q6645)</f>
        <v>4000000</v>
      </c>
      <c r="R33" s="168">
        <f>SUM(R1057,R1719,R3598,R6645)</f>
        <v>2300000</v>
      </c>
      <c r="S33" s="168">
        <f t="shared" si="6"/>
        <v>0</v>
      </c>
      <c r="T33" s="168">
        <f>SUM(T1057,T1719,T3598,T6645)</f>
        <v>0</v>
      </c>
      <c r="U33" s="168">
        <f>SUM(U1057,U1719,U3598,U6645)</f>
        <v>0</v>
      </c>
      <c r="V33" s="168">
        <f>SUM(V1057,V1719,V3598,V6645)</f>
        <v>0</v>
      </c>
      <c r="W33" s="168">
        <f>SUM(W1057,W1719,W3598,W6645)</f>
        <v>0</v>
      </c>
    </row>
    <row r="34" spans="2:23" ht="16.5" thickTop="1" thickBot="1">
      <c r="B34" s="164" t="s">
        <v>124</v>
      </c>
      <c r="C34" s="172" t="s">
        <v>141</v>
      </c>
      <c r="D34" s="168">
        <f t="shared" si="0"/>
        <v>22375000</v>
      </c>
      <c r="E34" s="168">
        <f t="shared" si="1"/>
        <v>4380000</v>
      </c>
      <c r="F34" s="168">
        <f t="shared" si="1"/>
        <v>4200000</v>
      </c>
      <c r="G34" s="168">
        <f t="shared" si="1"/>
        <v>6725000</v>
      </c>
      <c r="H34" s="168">
        <f t="shared" si="1"/>
        <v>7070000</v>
      </c>
      <c r="I34" s="168">
        <f t="shared" si="2"/>
        <v>22375000</v>
      </c>
      <c r="J34" s="168">
        <f t="shared" ref="J34:M35" si="26">SUM(J1720,J3599)</f>
        <v>4380000</v>
      </c>
      <c r="K34" s="168">
        <f t="shared" si="26"/>
        <v>4200000</v>
      </c>
      <c r="L34" s="168">
        <f t="shared" si="26"/>
        <v>6725000</v>
      </c>
      <c r="M34" s="168">
        <f t="shared" si="26"/>
        <v>7070000</v>
      </c>
      <c r="N34" s="168">
        <f t="shared" si="4"/>
        <v>0</v>
      </c>
      <c r="O34" s="168">
        <f t="shared" ref="O34:R35" si="27">SUM(O1720,O3599)</f>
        <v>0</v>
      </c>
      <c r="P34" s="168">
        <f t="shared" si="27"/>
        <v>0</v>
      </c>
      <c r="Q34" s="168">
        <f t="shared" si="27"/>
        <v>0</v>
      </c>
      <c r="R34" s="168">
        <f t="shared" si="27"/>
        <v>0</v>
      </c>
      <c r="S34" s="168">
        <f t="shared" si="6"/>
        <v>0</v>
      </c>
      <c r="T34" s="168">
        <f t="shared" ref="T34:W35" si="28">SUM(T1720,T3599)</f>
        <v>0</v>
      </c>
      <c r="U34" s="168">
        <f t="shared" si="28"/>
        <v>0</v>
      </c>
      <c r="V34" s="168">
        <f t="shared" si="28"/>
        <v>0</v>
      </c>
      <c r="W34" s="168">
        <f t="shared" si="28"/>
        <v>0</v>
      </c>
    </row>
    <row r="35" spans="2:23" ht="31.5" thickTop="1" thickBot="1">
      <c r="B35" s="164" t="s">
        <v>124</v>
      </c>
      <c r="C35" s="173" t="s">
        <v>143</v>
      </c>
      <c r="D35" s="168">
        <f t="shared" si="0"/>
        <v>22375000</v>
      </c>
      <c r="E35" s="168">
        <f t="shared" si="1"/>
        <v>4380000</v>
      </c>
      <c r="F35" s="168">
        <f t="shared" si="1"/>
        <v>4200000</v>
      </c>
      <c r="G35" s="168">
        <f t="shared" si="1"/>
        <v>6725000</v>
      </c>
      <c r="H35" s="168">
        <f t="shared" si="1"/>
        <v>7070000</v>
      </c>
      <c r="I35" s="168">
        <f t="shared" si="2"/>
        <v>22375000</v>
      </c>
      <c r="J35" s="168">
        <f t="shared" si="26"/>
        <v>4380000</v>
      </c>
      <c r="K35" s="168">
        <f t="shared" si="26"/>
        <v>4200000</v>
      </c>
      <c r="L35" s="168">
        <f t="shared" si="26"/>
        <v>6725000</v>
      </c>
      <c r="M35" s="168">
        <f t="shared" si="26"/>
        <v>7070000</v>
      </c>
      <c r="N35" s="168">
        <f t="shared" si="4"/>
        <v>0</v>
      </c>
      <c r="O35" s="168">
        <f t="shared" si="27"/>
        <v>0</v>
      </c>
      <c r="P35" s="168">
        <f t="shared" si="27"/>
        <v>0</v>
      </c>
      <c r="Q35" s="168">
        <f t="shared" si="27"/>
        <v>0</v>
      </c>
      <c r="R35" s="168">
        <f t="shared" si="27"/>
        <v>0</v>
      </c>
      <c r="S35" s="168">
        <f t="shared" si="6"/>
        <v>0</v>
      </c>
      <c r="T35" s="168">
        <f t="shared" si="28"/>
        <v>0</v>
      </c>
      <c r="U35" s="168">
        <f t="shared" si="28"/>
        <v>0</v>
      </c>
      <c r="V35" s="168">
        <f t="shared" si="28"/>
        <v>0</v>
      </c>
      <c r="W35" s="168">
        <f t="shared" si="28"/>
        <v>0</v>
      </c>
    </row>
    <row r="36" spans="2:23" ht="16.5" thickTop="1" thickBot="1">
      <c r="B36" s="164" t="s">
        <v>124</v>
      </c>
      <c r="C36" s="172" t="s">
        <v>148</v>
      </c>
      <c r="D36" s="168">
        <f t="shared" si="0"/>
        <v>675800000</v>
      </c>
      <c r="E36" s="168">
        <f t="shared" si="1"/>
        <v>88500000</v>
      </c>
      <c r="F36" s="168">
        <f t="shared" si="1"/>
        <v>80000000</v>
      </c>
      <c r="G36" s="168">
        <f t="shared" si="1"/>
        <v>157000000</v>
      </c>
      <c r="H36" s="168">
        <f t="shared" si="1"/>
        <v>350300000</v>
      </c>
      <c r="I36" s="168">
        <f t="shared" si="2"/>
        <v>663500000</v>
      </c>
      <c r="J36" s="168">
        <f t="shared" ref="J36:M38" si="29">SUM(J1058,J6646)</f>
        <v>86000000</v>
      </c>
      <c r="K36" s="168">
        <f t="shared" si="29"/>
        <v>76500000</v>
      </c>
      <c r="L36" s="168">
        <f t="shared" si="29"/>
        <v>153000000</v>
      </c>
      <c r="M36" s="168">
        <f t="shared" si="29"/>
        <v>348000000</v>
      </c>
      <c r="N36" s="168">
        <f t="shared" si="4"/>
        <v>12300000</v>
      </c>
      <c r="O36" s="168">
        <f t="shared" ref="O36:R38" si="30">SUM(O1058,O6646)</f>
        <v>2500000</v>
      </c>
      <c r="P36" s="168">
        <f t="shared" si="30"/>
        <v>3500000</v>
      </c>
      <c r="Q36" s="168">
        <f t="shared" si="30"/>
        <v>4000000</v>
      </c>
      <c r="R36" s="168">
        <f t="shared" si="30"/>
        <v>2300000</v>
      </c>
      <c r="S36" s="168">
        <f t="shared" si="6"/>
        <v>0</v>
      </c>
      <c r="T36" s="168">
        <f t="shared" ref="T36:W38" si="31">SUM(T1058,T6646)</f>
        <v>0</v>
      </c>
      <c r="U36" s="168">
        <f t="shared" si="31"/>
        <v>0</v>
      </c>
      <c r="V36" s="168">
        <f t="shared" si="31"/>
        <v>0</v>
      </c>
      <c r="W36" s="168">
        <f t="shared" si="31"/>
        <v>0</v>
      </c>
    </row>
    <row r="37" spans="2:23" ht="16.5" thickTop="1" thickBot="1">
      <c r="B37" s="164" t="s">
        <v>124</v>
      </c>
      <c r="C37" s="173" t="s">
        <v>149</v>
      </c>
      <c r="D37" s="168">
        <f t="shared" si="0"/>
        <v>675800000</v>
      </c>
      <c r="E37" s="168">
        <f t="shared" si="1"/>
        <v>88500000</v>
      </c>
      <c r="F37" s="168">
        <f t="shared" si="1"/>
        <v>80000000</v>
      </c>
      <c r="G37" s="168">
        <f t="shared" si="1"/>
        <v>157000000</v>
      </c>
      <c r="H37" s="168">
        <f t="shared" si="1"/>
        <v>350300000</v>
      </c>
      <c r="I37" s="168">
        <f t="shared" si="2"/>
        <v>663500000</v>
      </c>
      <c r="J37" s="168">
        <f t="shared" si="29"/>
        <v>86000000</v>
      </c>
      <c r="K37" s="168">
        <f t="shared" si="29"/>
        <v>76500000</v>
      </c>
      <c r="L37" s="168">
        <f t="shared" si="29"/>
        <v>153000000</v>
      </c>
      <c r="M37" s="168">
        <f t="shared" si="29"/>
        <v>348000000</v>
      </c>
      <c r="N37" s="168">
        <f t="shared" si="4"/>
        <v>12300000</v>
      </c>
      <c r="O37" s="168">
        <f t="shared" si="30"/>
        <v>2500000</v>
      </c>
      <c r="P37" s="168">
        <f t="shared" si="30"/>
        <v>3500000</v>
      </c>
      <c r="Q37" s="168">
        <f t="shared" si="30"/>
        <v>4000000</v>
      </c>
      <c r="R37" s="168">
        <f t="shared" si="30"/>
        <v>2300000</v>
      </c>
      <c r="S37" s="168">
        <f t="shared" si="6"/>
        <v>0</v>
      </c>
      <c r="T37" s="168">
        <f t="shared" si="31"/>
        <v>0</v>
      </c>
      <c r="U37" s="168">
        <f t="shared" si="31"/>
        <v>0</v>
      </c>
      <c r="V37" s="168">
        <f t="shared" si="31"/>
        <v>0</v>
      </c>
      <c r="W37" s="168">
        <f t="shared" si="31"/>
        <v>0</v>
      </c>
    </row>
    <row r="38" spans="2:23" ht="16.5" thickTop="1" thickBot="1">
      <c r="B38" s="164" t="s">
        <v>124</v>
      </c>
      <c r="C38" s="174" t="s">
        <v>154</v>
      </c>
      <c r="D38" s="168">
        <f t="shared" si="0"/>
        <v>180000000</v>
      </c>
      <c r="E38" s="168">
        <f t="shared" si="1"/>
        <v>12000000</v>
      </c>
      <c r="F38" s="168">
        <f t="shared" si="1"/>
        <v>20000000</v>
      </c>
      <c r="G38" s="168">
        <f t="shared" si="1"/>
        <v>58000000</v>
      </c>
      <c r="H38" s="168">
        <f t="shared" si="1"/>
        <v>90000000</v>
      </c>
      <c r="I38" s="168">
        <f t="shared" si="2"/>
        <v>180000000</v>
      </c>
      <c r="J38" s="168">
        <f t="shared" si="29"/>
        <v>12000000</v>
      </c>
      <c r="K38" s="168">
        <f t="shared" si="29"/>
        <v>20000000</v>
      </c>
      <c r="L38" s="168">
        <f t="shared" si="29"/>
        <v>58000000</v>
      </c>
      <c r="M38" s="168">
        <f t="shared" si="29"/>
        <v>90000000</v>
      </c>
      <c r="N38" s="168">
        <f t="shared" si="4"/>
        <v>0</v>
      </c>
      <c r="O38" s="168">
        <f t="shared" si="30"/>
        <v>0</v>
      </c>
      <c r="P38" s="168">
        <f t="shared" si="30"/>
        <v>0</v>
      </c>
      <c r="Q38" s="168">
        <f t="shared" si="30"/>
        <v>0</v>
      </c>
      <c r="R38" s="168">
        <f t="shared" si="30"/>
        <v>0</v>
      </c>
      <c r="S38" s="168">
        <f t="shared" si="6"/>
        <v>0</v>
      </c>
      <c r="T38" s="168">
        <f t="shared" si="31"/>
        <v>0</v>
      </c>
      <c r="U38" s="168">
        <f t="shared" si="31"/>
        <v>0</v>
      </c>
      <c r="V38" s="168">
        <f t="shared" si="31"/>
        <v>0</v>
      </c>
      <c r="W38" s="168">
        <f t="shared" si="31"/>
        <v>0</v>
      </c>
    </row>
    <row r="39" spans="2:23" ht="16.5" thickTop="1" thickBot="1">
      <c r="B39" s="164" t="s">
        <v>124</v>
      </c>
      <c r="C39" s="174" t="s">
        <v>146</v>
      </c>
      <c r="D39" s="168">
        <f t="shared" si="0"/>
        <v>25000000</v>
      </c>
      <c r="E39" s="168">
        <f t="shared" si="1"/>
        <v>20000000</v>
      </c>
      <c r="F39" s="168">
        <f t="shared" si="1"/>
        <v>5000000</v>
      </c>
      <c r="G39" s="168">
        <f t="shared" si="1"/>
        <v>0</v>
      </c>
      <c r="H39" s="168">
        <f t="shared" si="1"/>
        <v>0</v>
      </c>
      <c r="I39" s="168">
        <f t="shared" si="2"/>
        <v>25000000</v>
      </c>
      <c r="J39" s="168">
        <f t="shared" ref="J39:M40" si="32">SUM(J6649)</f>
        <v>20000000</v>
      </c>
      <c r="K39" s="168">
        <f t="shared" si="32"/>
        <v>5000000</v>
      </c>
      <c r="L39" s="168">
        <f t="shared" si="32"/>
        <v>0</v>
      </c>
      <c r="M39" s="168">
        <f t="shared" si="32"/>
        <v>0</v>
      </c>
      <c r="N39" s="168">
        <f t="shared" si="4"/>
        <v>0</v>
      </c>
      <c r="O39" s="168">
        <f t="shared" ref="O39:R40" si="33">SUM(O6649)</f>
        <v>0</v>
      </c>
      <c r="P39" s="168">
        <f t="shared" si="33"/>
        <v>0</v>
      </c>
      <c r="Q39" s="168">
        <f t="shared" si="33"/>
        <v>0</v>
      </c>
      <c r="R39" s="168">
        <f t="shared" si="33"/>
        <v>0</v>
      </c>
      <c r="S39" s="168">
        <f t="shared" si="6"/>
        <v>0</v>
      </c>
      <c r="T39" s="168">
        <f t="shared" ref="T39:W40" si="34">SUM(T6649)</f>
        <v>0</v>
      </c>
      <c r="U39" s="168">
        <f t="shared" si="34"/>
        <v>0</v>
      </c>
      <c r="V39" s="168">
        <f t="shared" si="34"/>
        <v>0</v>
      </c>
      <c r="W39" s="168">
        <f t="shared" si="34"/>
        <v>0</v>
      </c>
    </row>
    <row r="40" spans="2:23" ht="16.5" thickTop="1" thickBot="1">
      <c r="B40" s="164" t="s">
        <v>124</v>
      </c>
      <c r="C40" s="174" t="s">
        <v>151</v>
      </c>
      <c r="D40" s="168">
        <f t="shared" si="0"/>
        <v>470800000</v>
      </c>
      <c r="E40" s="168">
        <f t="shared" si="1"/>
        <v>56500000</v>
      </c>
      <c r="F40" s="168">
        <f t="shared" si="1"/>
        <v>55000000</v>
      </c>
      <c r="G40" s="168">
        <f t="shared" si="1"/>
        <v>99000000</v>
      </c>
      <c r="H40" s="168">
        <f t="shared" si="1"/>
        <v>260300000</v>
      </c>
      <c r="I40" s="168">
        <f t="shared" si="2"/>
        <v>458500000</v>
      </c>
      <c r="J40" s="168">
        <f t="shared" si="32"/>
        <v>54000000</v>
      </c>
      <c r="K40" s="168">
        <f t="shared" si="32"/>
        <v>51500000</v>
      </c>
      <c r="L40" s="168">
        <f t="shared" si="32"/>
        <v>95000000</v>
      </c>
      <c r="M40" s="168">
        <f t="shared" si="32"/>
        <v>258000000</v>
      </c>
      <c r="N40" s="168">
        <f t="shared" si="4"/>
        <v>12300000</v>
      </c>
      <c r="O40" s="168">
        <f t="shared" si="33"/>
        <v>2500000</v>
      </c>
      <c r="P40" s="168">
        <f t="shared" si="33"/>
        <v>3500000</v>
      </c>
      <c r="Q40" s="168">
        <f t="shared" si="33"/>
        <v>4000000</v>
      </c>
      <c r="R40" s="168">
        <f t="shared" si="33"/>
        <v>2300000</v>
      </c>
      <c r="S40" s="168">
        <f t="shared" si="6"/>
        <v>0</v>
      </c>
      <c r="T40" s="168">
        <f t="shared" si="34"/>
        <v>0</v>
      </c>
      <c r="U40" s="168">
        <f t="shared" si="34"/>
        <v>0</v>
      </c>
      <c r="V40" s="168">
        <f t="shared" si="34"/>
        <v>0</v>
      </c>
      <c r="W40" s="168">
        <f t="shared" si="34"/>
        <v>0</v>
      </c>
    </row>
    <row r="41" spans="2:23" ht="16.5" thickTop="1" thickBot="1">
      <c r="B41" s="164" t="s">
        <v>124</v>
      </c>
      <c r="C41" s="169" t="s">
        <v>101</v>
      </c>
      <c r="D41" s="168">
        <f t="shared" si="0"/>
        <v>5655317300</v>
      </c>
      <c r="E41" s="168">
        <f t="shared" si="1"/>
        <v>1479304275</v>
      </c>
      <c r="F41" s="168">
        <f t="shared" si="1"/>
        <v>1566767025</v>
      </c>
      <c r="G41" s="168">
        <f t="shared" si="1"/>
        <v>1253911675</v>
      </c>
      <c r="H41" s="168">
        <f t="shared" si="1"/>
        <v>1355334325</v>
      </c>
      <c r="I41" s="168">
        <f t="shared" si="2"/>
        <v>5655317300</v>
      </c>
      <c r="J41" s="168">
        <f>SUM(J56,J134,J142,J150,J169,J198,J266,J274,J282,J322,J330,J338,J344,J366,J374,J382,J397,J434,J447,J485,J584,J1061,J1472,J1722,J2335,J2416,J2703,J3091,J3601,J5946,J5983,J5993,J6035,J6070,J6095,J6147,J6157,J6488,J6496,J6523,J6534,J6559,J6579,J6600,J6623,J6651,J6858,J6893,J6928)</f>
        <v>1479304275</v>
      </c>
      <c r="K41" s="168">
        <f>SUM(K56,K134,K142,K150,K169,K198,K266,K274,K282,K322,K330,K338,K344,K366,K374,K382,K397,K434,K447,K485,K584,K1061,K1472,K1722,K2335,K2416,K2703,K3091,K3601,K5946,K5983,K5993,K6035,K6070,K6095,K6147,K6157,K6488,K6496,K6523,K6534,K6559,K6579,K6600,K6623,K6651,K6858,K6893,K6928)</f>
        <v>1566767025</v>
      </c>
      <c r="L41" s="168">
        <f>SUM(L56,L134,L142,L150,L169,L198,L266,L274,L282,L322,L330,L338,L344,L366,L374,L382,L397,L434,L447,L485,L584,L1061,L1472,L1722,L2335,L2416,L2703,L3091,L3601,L5946,L5983,L5993,L6035,L6070,L6095,L6147,L6157,L6488,L6496,L6523,L6534,L6559,L6579,L6600,L6623,L6651,L6858,L6893,L6928)</f>
        <v>1253911675</v>
      </c>
      <c r="M41" s="168">
        <f>SUM(M56,M134,M142,M150,M169,M198,M266,M274,M282,M322,M330,M338,M344,M366,M374,M382,M397,M434,M447,M485,M584,M1061,M1472,M1722,M2335,M2416,M2703,M3091,M3601,M5946,M5983,M5993,M6035,M6070,M6095,M6147,M6157,M6488,M6496,M6523,M6534,M6559,M6579,M6600,M6623,M6651,M6858,M6893,M6928)</f>
        <v>1355334325</v>
      </c>
      <c r="N41" s="168">
        <f t="shared" si="4"/>
        <v>0</v>
      </c>
      <c r="O41" s="168">
        <f>SUM(O56,O134,O142,O150,O169,O198,O266,O274,O282,O322,O330,O338,O344,O366,O374,O382,O397,O434,O447,O485,O584,O1061,O1472,O1722,O2335,O2416,O2703,O3091,O3601,O5946,O5983,O5993,O6035,O6070,O6095,O6147,O6157,O6488,O6496,O6523,O6534,O6559,O6579,O6600,O6623,O6651,O6858,O6893,O6928)</f>
        <v>0</v>
      </c>
      <c r="P41" s="168">
        <f>SUM(P56,P134,P142,P150,P169,P198,P266,P274,P282,P322,P330,P338,P344,P366,P374,P382,P397,P434,P447,P485,P584,P1061,P1472,P1722,P2335,P2416,P2703,P3091,P3601,P5946,P5983,P5993,P6035,P6070,P6095,P6147,P6157,P6488,P6496,P6523,P6534,P6559,P6579,P6600,P6623,P6651,P6858,P6893,P6928)</f>
        <v>0</v>
      </c>
      <c r="Q41" s="168">
        <f>SUM(Q56,Q134,Q142,Q150,Q169,Q198,Q266,Q274,Q282,Q322,Q330,Q338,Q344,Q366,Q374,Q382,Q397,Q434,Q447,Q485,Q584,Q1061,Q1472,Q1722,Q2335,Q2416,Q2703,Q3091,Q3601,Q5946,Q5983,Q5993,Q6035,Q6070,Q6095,Q6147,Q6157,Q6488,Q6496,Q6523,Q6534,Q6559,Q6579,Q6600,Q6623,Q6651,Q6858,Q6893,Q6928)</f>
        <v>0</v>
      </c>
      <c r="R41" s="168">
        <f>SUM(R56,R134,R142,R150,R169,R198,R266,R274,R282,R322,R330,R338,R344,R366,R374,R382,R397,R434,R447,R485,R584,R1061,R1472,R1722,R2335,R2416,R2703,R3091,R3601,R5946,R5983,R5993,R6035,R6070,R6095,R6147,R6157,R6488,R6496,R6523,R6534,R6559,R6579,R6600,R6623,R6651,R6858,R6893,R6928)</f>
        <v>0</v>
      </c>
      <c r="S41" s="168">
        <f t="shared" si="6"/>
        <v>0</v>
      </c>
      <c r="T41" s="168">
        <f>SUM(T56,T134,T142,T150,T169,T198,T266,T274,T282,T322,T330,T338,T344,T366,T374,T382,T397,T434,T447,T485,T584,T1061,T1472,T1722,T2335,T2416,T2703,T3091,T3601,T5946,T5983,T5993,T6035,T6070,T6095,T6147,T6157,T6488,T6496,T6523,T6534,T6559,T6579,T6600,T6623,T6651,T6858,T6893,T6928)</f>
        <v>0</v>
      </c>
      <c r="U41" s="168">
        <f>SUM(U56,U134,U142,U150,U169,U198,U266,U274,U282,U322,U330,U338,U344,U366,U374,U382,U397,U434,U447,U485,U584,U1061,U1472,U1722,U2335,U2416,U2703,U3091,U3601,U5946,U5983,U5993,U6035,U6070,U6095,U6147,U6157,U6488,U6496,U6523,U6534,U6559,U6579,U6600,U6623,U6651,U6858,U6893,U6928)</f>
        <v>0</v>
      </c>
      <c r="V41" s="168">
        <f>SUM(V56,V134,V142,V150,V169,V198,V266,V274,V282,V322,V330,V338,V344,V366,V374,V382,V397,V434,V447,V485,V584,V1061,V1472,V1722,V2335,V2416,V2703,V3091,V3601,V5946,V5983,V5993,V6035,V6070,V6095,V6147,V6157,V6488,V6496,V6523,V6534,V6559,V6579,V6600,V6623,V6651,V6858,V6893,V6928)</f>
        <v>0</v>
      </c>
      <c r="W41" s="168">
        <f>SUM(W56,W134,W142,W150,W169,W198,W266,W274,W282,W322,W330,W338,W344,W366,W374,W382,W397,W434,W447,W485,W584,W1061,W1472,W1722,W2335,W2416,W2703,W3091,W3601,W5946,W5983,W5993,W6035,W6070,W6095,W6147,W6157,W6488,W6496,W6523,W6534,W6559,W6579,W6600,W6623,W6651,W6858,W6893,W6928)</f>
        <v>0</v>
      </c>
    </row>
    <row r="42" spans="2:23" ht="16.5" thickTop="1" thickBot="1">
      <c r="B42" s="164" t="s">
        <v>124</v>
      </c>
      <c r="C42" s="169" t="s">
        <v>102</v>
      </c>
      <c r="D42" s="168">
        <f t="shared" si="0"/>
        <v>2111482128</v>
      </c>
      <c r="E42" s="168">
        <f t="shared" si="1"/>
        <v>500344450</v>
      </c>
      <c r="F42" s="168">
        <f t="shared" si="1"/>
        <v>482097900</v>
      </c>
      <c r="G42" s="168">
        <f t="shared" si="1"/>
        <v>613194600</v>
      </c>
      <c r="H42" s="168">
        <f t="shared" si="1"/>
        <v>515845178</v>
      </c>
      <c r="I42" s="168">
        <f t="shared" si="2"/>
        <v>2060759128</v>
      </c>
      <c r="J42" s="168">
        <f>SUM(J57,J135,J143,J151,J170,J199,J267,J275,J283,J323,J331,J345,J352,J359,J367,J375,J383,J390,J398,J448,J486,J585,J1062,J1473,J1723,J2336,J2417,J2704,J3092,J3602,J5947,J5976,J5984,J5994,J6024,J6036,J6071,J6096,J6148,J6158,J6489,J6497,J6524,J6535,J6560,J6580,J6587,J6601,J6624,J6652,J6859,J6866,J6894,J6929)</f>
        <v>474108750</v>
      </c>
      <c r="K42" s="168">
        <f>SUM(K57,K135,K143,K151,K170,K199,K267,K275,K283,K323,K331,K345,K352,K359,K367,K375,K383,K390,K398,K448,K486,K585,K1062,K1473,K1723,K2336,K2417,K2704,K3092,K3602,K5947,K5976,K5984,K5994,K6024,K6036,K6071,K6096,K6148,K6158,K6489,K6497,K6524,K6535,K6560,K6580,K6587,K6601,K6624,K6652,K6859,K6866,K6894,K6929)</f>
        <v>468342150</v>
      </c>
      <c r="L42" s="168">
        <f>SUM(L57,L135,L143,L151,L170,L199,L267,L275,L283,L323,L331,L345,L352,L359,L367,L375,L383,L390,L398,L448,L486,L585,L1062,L1473,L1723,L2336,L2417,L2704,L3092,L3602,L5947,L5976,L5984,L5994,L6024,L6036,L6071,L6096,L6148,L6158,L6489,L6497,L6524,L6535,L6560,L6580,L6587,L6601,L6624,L6652,L6859,L6866,L6894,L6929)</f>
        <v>609188850</v>
      </c>
      <c r="M42" s="168">
        <f>SUM(M57,M135,M143,M151,M170,M199,M267,M275,M283,M323,M331,M345,M352,M359,M367,M375,M383,M390,M398,M448,M486,M585,M1062,M1473,M1723,M2336,M2417,M2704,M3092,M3602,M5947,M5976,M5984,M5994,M6024,M6036,M6071,M6096,M6148,M6158,M6489,M6497,M6524,M6535,M6560,M6580,M6587,M6601,M6624,M6652,M6859,M6866,M6894,M6929)</f>
        <v>509119378</v>
      </c>
      <c r="N42" s="168">
        <f t="shared" si="4"/>
        <v>11950000</v>
      </c>
      <c r="O42" s="168">
        <f>SUM(O57,O135,O143,O151,O170,O199,O267,O275,O283,O323,O331,O345,O352,O359,O367,O375,O383,O390,O398,O448,O486,O585,O1062,O1473,O1723,O2336,O2417,O2704,O3092,O3602,O5947,O5976,O5984,O5994,O6024,O6036,O6071,O6096,O6148,O6158,O6489,O6497,O6524,O6535,O6560,O6580,O6587,O6601,O6624,O6652,O6859,O6866,O6894,O6929)</f>
        <v>6500000</v>
      </c>
      <c r="P42" s="168">
        <f>SUM(P57,P135,P143,P151,P170,P199,P267,P275,P283,P323,P331,P345,P352,P359,P367,P375,P383,P390,P398,P448,P486,P585,P1062,P1473,P1723,P2336,P2417,P2704,P3092,P3602,P5947,P5976,P5984,P5994,P6024,P6036,P6071,P6096,P6148,P6158,P6489,P6497,P6524,P6535,P6560,P6580,P6587,P6601,P6624,P6652,P6859,P6866,P6894,P6929)</f>
        <v>1500000</v>
      </c>
      <c r="Q42" s="168">
        <f>SUM(Q57,Q135,Q143,Q151,Q170,Q199,Q267,Q275,Q283,Q323,Q331,Q345,Q352,Q359,Q367,Q375,Q383,Q390,Q398,Q448,Q486,Q585,Q1062,Q1473,Q1723,Q2336,Q2417,Q2704,Q3092,Q3602,Q5947,Q5976,Q5984,Q5994,Q6024,Q6036,Q6071,Q6096,Q6148,Q6158,Q6489,Q6497,Q6524,Q6535,Q6560,Q6580,Q6587,Q6601,Q6624,Q6652,Q6859,Q6866,Q6894,Q6929)</f>
        <v>0</v>
      </c>
      <c r="R42" s="168">
        <f>SUM(R57,R135,R143,R151,R170,R199,R267,R275,R283,R323,R331,R345,R352,R359,R367,R375,R383,R390,R398,R448,R486,R585,R1062,R1473,R1723,R2336,R2417,R2704,R3092,R3602,R5947,R5976,R5984,R5994,R6024,R6036,R6071,R6096,R6148,R6158,R6489,R6497,R6524,R6535,R6560,R6580,R6587,R6601,R6624,R6652,R6859,R6866,R6894,R6929)</f>
        <v>3950000</v>
      </c>
      <c r="S42" s="168">
        <f t="shared" si="6"/>
        <v>38773000</v>
      </c>
      <c r="T42" s="168">
        <f>SUM(T57,T135,T143,T151,T170,T199,T267,T275,T283,T323,T331,T345,T352,T359,T367,T375,T383,T390,T398,T448,T486,T585,T1062,T1473,T1723,T2336,T2417,T2704,T3092,T3602,T5947,T5976,T5984,T5994,T6024,T6036,T6071,T6096,T6148,T6158,T6489,T6497,T6524,T6535,T6560,T6580,T6587,T6601,T6624,T6652,T6859,T6866,T6894,T6929)</f>
        <v>19735700</v>
      </c>
      <c r="U42" s="168">
        <f>SUM(U57,U135,U143,U151,U170,U199,U267,U275,U283,U323,U331,U345,U352,U359,U367,U375,U383,U390,U398,U448,U486,U585,U1062,U1473,U1723,U2336,U2417,U2704,U3092,U3602,U5947,U5976,U5984,U5994,U6024,U6036,U6071,U6096,U6148,U6158,U6489,U6497,U6524,U6535,U6560,U6580,U6587,U6601,U6624,U6652,U6859,U6866,U6894,U6929)</f>
        <v>12255750</v>
      </c>
      <c r="V42" s="168">
        <f>SUM(V57,V135,V143,V151,V170,V199,V267,V275,V283,V323,V331,V345,V352,V359,V367,V375,V383,V390,V398,V448,V486,V585,V1062,V1473,V1723,V2336,V2417,V2704,V3092,V3602,V5947,V5976,V5984,V5994,V6024,V6036,V6071,V6096,V6148,V6158,V6489,V6497,V6524,V6535,V6560,V6580,V6587,V6601,V6624,V6652,V6859,V6866,V6894,V6929)</f>
        <v>4005750</v>
      </c>
      <c r="W42" s="168">
        <f>SUM(W57,W135,W143,W151,W170,W199,W267,W275,W283,W323,W331,W345,W352,W359,W367,W375,W383,W390,W398,W448,W486,W585,W1062,W1473,W1723,W2336,W2417,W2704,W3092,W3602,W5947,W5976,W5984,W5994,W6024,W6036,W6071,W6096,W6148,W6158,W6489,W6497,W6524,W6535,W6560,W6580,W6587,W6601,W6624,W6652,W6859,W6866,W6894,W6929)</f>
        <v>2775800</v>
      </c>
    </row>
    <row r="43" spans="2:23" ht="16.5" thickTop="1" thickBot="1">
      <c r="B43" s="164" t="s">
        <v>124</v>
      </c>
      <c r="C43" s="170" t="s">
        <v>155</v>
      </c>
      <c r="D43" s="168">
        <f t="shared" si="0"/>
        <v>0</v>
      </c>
      <c r="E43" s="168">
        <f t="shared" si="1"/>
        <v>0</v>
      </c>
      <c r="F43" s="168">
        <f t="shared" si="1"/>
        <v>0</v>
      </c>
      <c r="G43" s="168">
        <f t="shared" si="1"/>
        <v>0</v>
      </c>
      <c r="H43" s="168">
        <f t="shared" si="1"/>
        <v>0</v>
      </c>
      <c r="I43" s="168">
        <f t="shared" si="2"/>
        <v>0</v>
      </c>
      <c r="J43" s="168">
        <f>SUM(J3603)</f>
        <v>0</v>
      </c>
      <c r="K43" s="168">
        <f>SUM(K3603)</f>
        <v>0</v>
      </c>
      <c r="L43" s="168">
        <f>SUM(L3603)</f>
        <v>0</v>
      </c>
      <c r="M43" s="168">
        <f>SUM(M3603)</f>
        <v>0</v>
      </c>
      <c r="N43" s="168">
        <f t="shared" si="4"/>
        <v>0</v>
      </c>
      <c r="O43" s="168">
        <f>SUM(O3603)</f>
        <v>0</v>
      </c>
      <c r="P43" s="168">
        <f>SUM(P3603)</f>
        <v>0</v>
      </c>
      <c r="Q43" s="168">
        <f>SUM(Q3603)</f>
        <v>0</v>
      </c>
      <c r="R43" s="168">
        <f>SUM(R3603)</f>
        <v>0</v>
      </c>
      <c r="S43" s="168">
        <f t="shared" si="6"/>
        <v>0</v>
      </c>
      <c r="T43" s="168">
        <f>SUM(T3603)</f>
        <v>0</v>
      </c>
      <c r="U43" s="168">
        <f>SUM(U3603)</f>
        <v>0</v>
      </c>
      <c r="V43" s="168">
        <f>SUM(V3603)</f>
        <v>0</v>
      </c>
      <c r="W43" s="168">
        <f>SUM(W3603)</f>
        <v>0</v>
      </c>
    </row>
    <row r="44" spans="2:23" ht="31.5" thickTop="1" thickBot="1">
      <c r="B44" s="164" t="s">
        <v>124</v>
      </c>
      <c r="C44" s="170" t="s">
        <v>156</v>
      </c>
      <c r="D44" s="168">
        <f t="shared" si="0"/>
        <v>1491427128</v>
      </c>
      <c r="E44" s="168">
        <f t="shared" si="1"/>
        <v>341050450</v>
      </c>
      <c r="F44" s="168">
        <f t="shared" si="1"/>
        <v>355736900</v>
      </c>
      <c r="G44" s="168">
        <f t="shared" si="1"/>
        <v>428551600</v>
      </c>
      <c r="H44" s="168">
        <f t="shared" si="1"/>
        <v>366088178</v>
      </c>
      <c r="I44" s="168">
        <f t="shared" si="2"/>
        <v>1479754128</v>
      </c>
      <c r="J44" s="168">
        <f>SUM(J58,J136,J144,J152,J171,J200,J268,J276,J284,J324,J332,J346,J353,J360,J368,J376,J384,J391,J399,J449,J487,J586,J1063,J1474,J1724,J2337,J2418,J2705,J3093,J3604,J5948,J5977,J5985,J5995,J6025,J6037,J6072,J6097,J6149,J6159,J6490,J6498,J6525,J6536,J6561,J6581,J6588,J6602,J6625,J6653,J6860,J6867,J6895,J6930)</f>
        <v>334644750</v>
      </c>
      <c r="K44" s="168">
        <f>SUM(K58,K136,K144,K152,K171,K200,K268,K276,K284,K324,K332,K346,K353,K360,K368,K376,K384,K391,K399,K449,K487,K586,K1063,K1474,K1724,K2337,K2418,K2705,K3093,K3604,K5948,K5977,K5985,K5995,K6025,K6037,K6072,K6097,K6149,K6159,K6490,K6498,K6525,K6536,K6561,K6581,K6588,K6602,K6625,K6653,K6860,K6867,K6895,K6930)</f>
        <v>353481150</v>
      </c>
      <c r="L44" s="168">
        <f>SUM(L58,L136,L144,L152,L171,L200,L268,L276,L284,L324,L332,L346,L353,L360,L368,L376,L384,L391,L399,L449,L487,L586,L1063,L1474,L1724,L2337,L2418,L2705,L3093,L3604,L5948,L5977,L5985,L5995,L6025,L6037,L6072,L6097,L6149,L6159,L6490,L6498,L6525,L6536,L6561,L6581,L6588,L6602,L6625,L6653,L6860,L6867,L6895,L6930)</f>
        <v>426545850</v>
      </c>
      <c r="M44" s="168">
        <f>SUM(M58,M136,M144,M152,M171,M200,M268,M276,M284,M324,M332,M346,M353,M360,M368,M376,M384,M391,M399,M449,M487,M586,M1063,M1474,M1724,M2337,M2418,M2705,M3093,M3604,M5948,M5977,M5985,M5995,M6025,M6037,M6072,M6097,M6149,M6159,M6490,M6498,M6525,M6536,M6561,M6581,M6588,M6602,M6625,M6653,M6860,M6867,M6895,M6930)</f>
        <v>365082378</v>
      </c>
      <c r="N44" s="168">
        <f t="shared" si="4"/>
        <v>4000000</v>
      </c>
      <c r="O44" s="168">
        <f>SUM(O58,O136,O144,O152,O171,O200,O268,O276,O284,O324,O332,O346,O353,O360,O368,O376,O384,O391,O399,O449,O487,O586,O1063,O1474,O1724,O2337,O2418,O2705,O3093,O3604,O5948,O5977,O5985,O5995,O6025,O6037,O6072,O6097,O6149,O6159,O6490,O6498,O6525,O6536,O6561,O6581,O6588,O6602,O6625,O6653,O6860,O6867,O6895,O6930)</f>
        <v>4000000</v>
      </c>
      <c r="P44" s="168">
        <f>SUM(P58,P136,P144,P152,P171,P200,P268,P276,P284,P324,P332,P346,P353,P360,P368,P376,P384,P391,P399,P449,P487,P586,P1063,P1474,P1724,P2337,P2418,P2705,P3093,P3604,P5948,P5977,P5985,P5995,P6025,P6037,P6072,P6097,P6149,P6159,P6490,P6498,P6525,P6536,P6561,P6581,P6588,P6602,P6625,P6653,P6860,P6867,P6895,P6930)</f>
        <v>0</v>
      </c>
      <c r="Q44" s="168">
        <f>SUM(Q58,Q136,Q144,Q152,Q171,Q200,Q268,Q276,Q284,Q324,Q332,Q346,Q353,Q360,Q368,Q376,Q384,Q391,Q399,Q449,Q487,Q586,Q1063,Q1474,Q1724,Q2337,Q2418,Q2705,Q3093,Q3604,Q5948,Q5977,Q5985,Q5995,Q6025,Q6037,Q6072,Q6097,Q6149,Q6159,Q6490,Q6498,Q6525,Q6536,Q6561,Q6581,Q6588,Q6602,Q6625,Q6653,Q6860,Q6867,Q6895,Q6930)</f>
        <v>0</v>
      </c>
      <c r="R44" s="168">
        <f>SUM(R58,R136,R144,R152,R171,R200,R268,R276,R284,R324,R332,R346,R353,R360,R368,R376,R384,R391,R399,R449,R487,R586,R1063,R1474,R1724,R2337,R2418,R2705,R3093,R3604,R5948,R5977,R5985,R5995,R6025,R6037,R6072,R6097,R6149,R6159,R6490,R6498,R6525,R6536,R6561,R6581,R6588,R6602,R6625,R6653,R6860,R6867,R6895,R6930)</f>
        <v>0</v>
      </c>
      <c r="S44" s="168">
        <f t="shared" si="6"/>
        <v>7673000</v>
      </c>
      <c r="T44" s="168">
        <f>SUM(T58,T136,T144,T152,T171,T200,T268,T276,T284,T324,T332,T346,T353,T360,T368,T376,T384,T391,T399,T449,T487,T586,T1063,T1474,T1724,T2337,T2418,T2705,T3093,T3604,T5948,T5977,T5985,T5995,T6025,T6037,T6072,T6097,T6149,T6159,T6490,T6498,T6525,T6536,T6561,T6581,T6588,T6602,T6625,T6653,T6860,T6867,T6895,T6930)</f>
        <v>2405700</v>
      </c>
      <c r="U44" s="168">
        <f>SUM(U58,U136,U144,U152,U171,U200,U268,U276,U284,U324,U332,U346,U353,U360,U368,U376,U384,U391,U399,U449,U487,U586,U1063,U1474,U1724,U2337,U2418,U2705,U3093,U3604,U5948,U5977,U5985,U5995,U6025,U6037,U6072,U6097,U6149,U6159,U6490,U6498,U6525,U6536,U6561,U6581,U6588,U6602,U6625,U6653,U6860,U6867,U6895,U6930)</f>
        <v>2255750</v>
      </c>
      <c r="V44" s="168">
        <f>SUM(V58,V136,V144,V152,V171,V200,V268,V276,V284,V324,V332,V346,V353,V360,V368,V376,V384,V391,V399,V449,V487,V586,V1063,V1474,V1724,V2337,V2418,V2705,V3093,V3604,V5948,V5977,V5985,V5995,V6025,V6037,V6072,V6097,V6149,V6159,V6490,V6498,V6525,V6536,V6561,V6581,V6588,V6602,V6625,V6653,V6860,V6867,V6895,V6930)</f>
        <v>2005750</v>
      </c>
      <c r="W44" s="168">
        <f>SUM(W58,W136,W144,W152,W171,W200,W268,W276,W284,W324,W332,W346,W353,W360,W368,W376,W384,W391,W399,W449,W487,W586,W1063,W1474,W1724,W2337,W2418,W2705,W3093,W3604,W5948,W5977,W5985,W5995,W6025,W6037,W6072,W6097,W6149,W6159,W6490,W6498,W6525,W6536,W6561,W6581,W6588,W6602,W6625,W6653,W6860,W6867,W6895,W6930)</f>
        <v>1005800</v>
      </c>
    </row>
    <row r="45" spans="2:23" ht="31.5" thickTop="1" thickBot="1">
      <c r="B45" s="164" t="s">
        <v>124</v>
      </c>
      <c r="C45" s="170" t="s">
        <v>157</v>
      </c>
      <c r="D45" s="168">
        <f t="shared" si="0"/>
        <v>620055000</v>
      </c>
      <c r="E45" s="168">
        <f t="shared" si="1"/>
        <v>159294000</v>
      </c>
      <c r="F45" s="168">
        <f t="shared" si="1"/>
        <v>126361000</v>
      </c>
      <c r="G45" s="168">
        <f t="shared" si="1"/>
        <v>184643000</v>
      </c>
      <c r="H45" s="168">
        <f t="shared" si="1"/>
        <v>149757000</v>
      </c>
      <c r="I45" s="168">
        <f t="shared" si="2"/>
        <v>581005000</v>
      </c>
      <c r="J45" s="168">
        <f>SUM(J587,J1064,J1475,J1725,J3094,J3605,J5996,J6654)</f>
        <v>139464000</v>
      </c>
      <c r="K45" s="168">
        <f>SUM(K587,K1064,K1475,K1725,K3094,K3605,K5996,K6654)</f>
        <v>114861000</v>
      </c>
      <c r="L45" s="168">
        <f>SUM(L587,L1064,L1475,L1725,L3094,L3605,L5996,L6654)</f>
        <v>182643000</v>
      </c>
      <c r="M45" s="168">
        <f>SUM(M587,M1064,M1475,M1725,M3094,M3605,M5996,M6654)</f>
        <v>144037000</v>
      </c>
      <c r="N45" s="168">
        <f t="shared" si="4"/>
        <v>7950000</v>
      </c>
      <c r="O45" s="168">
        <f>SUM(O587,O1064,O1475,O1725,O3094,O3605,O5996,O6654)</f>
        <v>2500000</v>
      </c>
      <c r="P45" s="168">
        <f>SUM(P587,P1064,P1475,P1725,P3094,P3605,P5996,P6654)</f>
        <v>1500000</v>
      </c>
      <c r="Q45" s="168">
        <f>SUM(Q587,Q1064,Q1475,Q1725,Q3094,Q3605,Q5996,Q6654)</f>
        <v>0</v>
      </c>
      <c r="R45" s="168">
        <f>SUM(R587,R1064,R1475,R1725,R3094,R3605,R5996,R6654)</f>
        <v>3950000</v>
      </c>
      <c r="S45" s="168">
        <f t="shared" si="6"/>
        <v>31100000</v>
      </c>
      <c r="T45" s="168">
        <f>SUM(T587,T1064,T1475,T1725,T3094,T3605,T5996,T6654)</f>
        <v>17330000</v>
      </c>
      <c r="U45" s="168">
        <f>SUM(U587,U1064,U1475,U1725,U3094,U3605,U5996,U6654)</f>
        <v>10000000</v>
      </c>
      <c r="V45" s="168">
        <f>SUM(V587,V1064,V1475,V1725,V3094,V3605,V5996,V6654)</f>
        <v>2000000</v>
      </c>
      <c r="W45" s="168">
        <f>SUM(W587,W1064,W1475,W1725,W3094,W3605,W5996,W6654)</f>
        <v>1770000</v>
      </c>
    </row>
    <row r="46" spans="2:23" ht="16.5" thickTop="1" thickBot="1">
      <c r="B46" s="164" t="s">
        <v>124</v>
      </c>
      <c r="C46" s="167" t="s">
        <v>121</v>
      </c>
      <c r="D46" s="168">
        <f t="shared" si="0"/>
        <v>2546443922</v>
      </c>
      <c r="E46" s="168">
        <f t="shared" si="1"/>
        <v>428443800</v>
      </c>
      <c r="F46" s="168">
        <f t="shared" si="1"/>
        <v>643294900</v>
      </c>
      <c r="G46" s="168">
        <f t="shared" si="1"/>
        <v>716069094</v>
      </c>
      <c r="H46" s="168">
        <f t="shared" si="1"/>
        <v>758636128</v>
      </c>
      <c r="I46" s="168">
        <f t="shared" si="2"/>
        <v>1648389922</v>
      </c>
      <c r="J46" s="168">
        <f>SUM(J59,J137,J145,J153,J172,J201,J269,J277,J285,J325,J333,J339,J347,J354,J361,J369,J377,J385,J392,J400,J435,J450,J488,J588,J1065,J1476,J1726,J2338,J2419,J2706,J3095,J3606,J5949,J5978,J5986,J5997,J6026,J6038,J6073,J6098,J6150,J6160,J6178,J6491,J6499,J6526,J6537,J6562,J6582,J6593,J6603,J6626,J6861,J6896,J6931)</f>
        <v>330328800</v>
      </c>
      <c r="K46" s="168">
        <f>SUM(K59,K137,K145,K153,K172,K201,K269,K277,K285,K325,K333,K339,K347,K354,K361,K369,K377,K385,K392,K400,K435,K450,K488,K588,K1065,K1476,K1726,K2338,K2419,K2706,K3095,K3606,K5949,K5978,K5986,K5997,K6026,K6038,K6073,K6098,K6150,K6160,K6178,K6491,K6499,K6526,K6537,K6562,K6582,K6593,K6603,K6626,K6861,K6896,K6931)</f>
        <v>375280900</v>
      </c>
      <c r="L46" s="168">
        <f>SUM(L59,L137,L145,L153,L172,L201,L269,L277,L285,L325,L333,L339,L347,L354,L361,L369,L377,L385,L392,L400,L435,L450,L488,L588,L1065,L1476,L1726,L2338,L2419,L2706,L3095,L3606,L5949,L5978,L5986,L5997,L6026,L6038,L6073,L6098,L6150,L6160,L6178,L6491,L6499,L6526,L6537,L6562,L6582,L6593,L6603,L6626,L6861,L6896,L6931)</f>
        <v>485343094</v>
      </c>
      <c r="M46" s="168">
        <f>SUM(M59,M137,M145,M153,M172,M201,M269,M277,M285,M325,M333,M339,M347,M354,M361,M369,M377,M385,M392,M400,M435,M450,M488,M588,M1065,M1476,M1726,M2338,M2419,M2706,M3095,M3606,M5949,M5978,M5986,M5997,M6026,M6038,M6073,M6098,M6150,M6160,M6178,M6491,M6499,M6526,M6537,M6562,M6582,M6593,M6603,M6626,M6861,M6896,M6931)</f>
        <v>457437128</v>
      </c>
      <c r="N46" s="168">
        <f t="shared" si="4"/>
        <v>11510000</v>
      </c>
      <c r="O46" s="168">
        <f>SUM(O59,O137,O145,O153,O172,O201,O269,O277,O285,O325,O333,O339,O347,O354,O361,O369,O377,O385,O392,O400,O435,O450,O488,O588,O1065,O1476,O1726,O2338,O2419,O2706,O3095,O3606,O5949,O5978,O5986,O5997,O6026,O6038,O6073,O6098,O6150,O6160,O6178,O6491,O6499,O6526,O6537,O6562,O6582,O6593,O6603,O6626,O6861,O6896,O6931)</f>
        <v>1140000</v>
      </c>
      <c r="P46" s="168">
        <f>SUM(P59,P137,P145,P153,P172,P201,P269,P277,P285,P325,P333,P339,P347,P354,P361,P369,P377,P385,P392,P400,P435,P450,P488,P588,P1065,P1476,P1726,P2338,P2419,P2706,P3095,P3606,P5949,P5978,P5986,P5997,P6026,P6038,P6073,P6098,P6150,P6160,P6178,P6491,P6499,P6526,P6537,P6562,P6582,P6593,P6603,P6626,P6861,P6896,P6931)</f>
        <v>1745000</v>
      </c>
      <c r="Q46" s="168">
        <f>SUM(Q59,Q137,Q145,Q153,Q172,Q201,Q269,Q277,Q285,Q325,Q333,Q339,Q347,Q354,Q361,Q369,Q377,Q385,Q392,Q400,Q435,Q450,Q488,Q588,Q1065,Q1476,Q1726,Q2338,Q2419,Q2706,Q3095,Q3606,Q5949,Q5978,Q5986,Q5997,Q6026,Q6038,Q6073,Q6098,Q6150,Q6160,Q6178,Q6491,Q6499,Q6526,Q6537,Q6562,Q6582,Q6593,Q6603,Q6626,Q6861,Q6896,Q6931)</f>
        <v>5195000</v>
      </c>
      <c r="R46" s="168">
        <f>SUM(R59,R137,R145,R153,R172,R201,R269,R277,R285,R325,R333,R339,R347,R354,R361,R369,R377,R385,R392,R400,R435,R450,R488,R588,R1065,R1476,R1726,R2338,R2419,R2706,R3095,R3606,R5949,R5978,R5986,R5997,R6026,R6038,R6073,R6098,R6150,R6160,R6178,R6491,R6499,R6526,R6537,R6562,R6582,R6593,R6603,R6626,R6861,R6896,R6931)</f>
        <v>3430000</v>
      </c>
      <c r="S46" s="168">
        <f t="shared" si="6"/>
        <v>886544000</v>
      </c>
      <c r="T46" s="168">
        <f>SUM(T59,T137,T145,T153,T172,T201,T269,T277,T285,T325,T333,T339,T347,T354,T361,T369,T377,T385,T392,T400,T435,T450,T488,T588,T1065,T1476,T1726,T2338,T2419,T2706,T3095,T3606,T5949,T5978,T5986,T5997,T6026,T6038,T6073,T6098,T6150,T6160,T6178,T6491,T6499,T6526,T6537,T6562,T6582,T6593,T6603,T6626,T6861,T6896,T6931)</f>
        <v>96975000</v>
      </c>
      <c r="U46" s="168">
        <f>SUM(U59,U137,U145,U153,U172,U201,U269,U277,U285,U325,U333,U339,U347,U354,U361,U369,U377,U385,U392,U400,U435,U450,U488,U588,U1065,U1476,U1726,U2338,U2419,U2706,U3095,U3606,U5949,U5978,U5986,U5997,U6026,U6038,U6073,U6098,U6150,U6160,U6178,U6491,U6499,U6526,U6537,U6562,U6582,U6593,U6603,U6626,U6861,U6896,U6931)</f>
        <v>266269000</v>
      </c>
      <c r="V46" s="168">
        <f>SUM(V59,V137,V145,V153,V172,V201,V269,V277,V285,V325,V333,V339,V347,V354,V361,V369,V377,V385,V392,V400,V435,V450,V488,V588,V1065,V1476,V1726,V2338,V2419,V2706,V3095,V3606,V5949,V5978,V5986,V5997,V6026,V6038,V6073,V6098,V6150,V6160,V6178,V6491,V6499,V6526,V6537,V6562,V6582,V6593,V6603,V6626,V6861,V6896,V6931)</f>
        <v>225531000</v>
      </c>
      <c r="W46" s="168">
        <f>SUM(W59,W137,W145,W153,W172,W201,W269,W277,W285,W325,W333,W339,W347,W354,W361,W369,W377,W385,W392,W400,W435,W450,W488,W588,W1065,W1476,W1726,W2338,W2419,W2706,W3095,W3606,W5949,W5978,W5986,W5997,W6026,W6038,W6073,W6098,W6150,W6160,W6178,W6491,W6499,W6526,W6537,W6562,W6582,W6593,W6603,W6626,W6861,W6896,W6931)</f>
        <v>297769000</v>
      </c>
    </row>
    <row r="47" spans="2:23" ht="16.5" thickTop="1" thickBot="1">
      <c r="B47" s="164" t="s">
        <v>124</v>
      </c>
      <c r="C47" s="167" t="s">
        <v>158</v>
      </c>
      <c r="D47" s="168">
        <f t="shared" si="0"/>
        <v>316830000</v>
      </c>
      <c r="E47" s="168">
        <f t="shared" si="1"/>
        <v>125665000</v>
      </c>
      <c r="F47" s="168">
        <f t="shared" si="1"/>
        <v>119490000</v>
      </c>
      <c r="G47" s="168">
        <f t="shared" si="1"/>
        <v>15125000</v>
      </c>
      <c r="H47" s="168">
        <f t="shared" si="1"/>
        <v>56550000</v>
      </c>
      <c r="I47" s="168">
        <f t="shared" si="2"/>
        <v>0</v>
      </c>
      <c r="J47" s="168">
        <f>SUM(J589,J1066,J6655)</f>
        <v>0</v>
      </c>
      <c r="K47" s="168">
        <f>SUM(K589,K1066,K6655)</f>
        <v>0</v>
      </c>
      <c r="L47" s="168">
        <f>SUM(L589,L1066,L6655)</f>
        <v>0</v>
      </c>
      <c r="M47" s="168">
        <f>SUM(M589,M1066,M6655)</f>
        <v>0</v>
      </c>
      <c r="N47" s="168">
        <f t="shared" si="4"/>
        <v>0</v>
      </c>
      <c r="O47" s="168">
        <f>SUM(O589,O1066,O6655)</f>
        <v>0</v>
      </c>
      <c r="P47" s="168">
        <f>SUM(P589,P1066,P6655)</f>
        <v>0</v>
      </c>
      <c r="Q47" s="168">
        <f>SUM(Q589,Q1066,Q6655)</f>
        <v>0</v>
      </c>
      <c r="R47" s="168">
        <f>SUM(R589,R1066,R6655)</f>
        <v>0</v>
      </c>
      <c r="S47" s="168">
        <f t="shared" si="6"/>
        <v>316830000</v>
      </c>
      <c r="T47" s="168">
        <f>SUM(T589,T1066,T6655)</f>
        <v>125665000</v>
      </c>
      <c r="U47" s="168">
        <f>SUM(U589,U1066,U6655)</f>
        <v>119490000</v>
      </c>
      <c r="V47" s="168">
        <f>SUM(V589,V1066,V6655)</f>
        <v>15125000</v>
      </c>
      <c r="W47" s="168">
        <f>SUM(W589,W1066,W6655)</f>
        <v>56550000</v>
      </c>
    </row>
    <row r="48" spans="2:23" ht="16.5" thickTop="1" thickBot="1">
      <c r="B48" s="164" t="s">
        <v>124</v>
      </c>
      <c r="C48" s="167" t="s">
        <v>123</v>
      </c>
      <c r="D48" s="168">
        <f t="shared" si="0"/>
        <v>2736560000</v>
      </c>
      <c r="E48" s="168">
        <f t="shared" si="1"/>
        <v>285035000</v>
      </c>
      <c r="F48" s="168">
        <f t="shared" si="1"/>
        <v>1918925000</v>
      </c>
      <c r="G48" s="168">
        <f t="shared" si="1"/>
        <v>261900000</v>
      </c>
      <c r="H48" s="168">
        <f t="shared" si="1"/>
        <v>270700000</v>
      </c>
      <c r="I48" s="168">
        <f t="shared" si="2"/>
        <v>2736560000</v>
      </c>
      <c r="J48" s="168">
        <f>SUM(J590,J1067,J3607,J6099,J6179,J6656)</f>
        <v>285035000</v>
      </c>
      <c r="K48" s="168">
        <f>SUM(K590,K1067,K3607,K6099,K6179,K6656)</f>
        <v>1918925000</v>
      </c>
      <c r="L48" s="168">
        <f>SUM(L590,L1067,L3607,L6099,L6179,L6656)</f>
        <v>261900000</v>
      </c>
      <c r="M48" s="168">
        <f>SUM(M590,M1067,M3607,M6099,M6179,M6656)</f>
        <v>270700000</v>
      </c>
      <c r="N48" s="168">
        <f t="shared" si="4"/>
        <v>0</v>
      </c>
      <c r="O48" s="168">
        <f>SUM(O590,O1067,O3607,O6099,O6179,O6656)</f>
        <v>0</v>
      </c>
      <c r="P48" s="168">
        <f>SUM(P590,P1067,P3607,P6099,P6179,P6656)</f>
        <v>0</v>
      </c>
      <c r="Q48" s="168">
        <f>SUM(Q590,Q1067,Q3607,Q6099,Q6179,Q6656)</f>
        <v>0</v>
      </c>
      <c r="R48" s="168">
        <f>SUM(R590,R1067,R3607,R6099,R6179,R6656)</f>
        <v>0</v>
      </c>
      <c r="S48" s="168">
        <f t="shared" si="6"/>
        <v>0</v>
      </c>
      <c r="T48" s="168">
        <f>SUM(T590,T1067,T3607,T6099,T6179,T6656)</f>
        <v>0</v>
      </c>
      <c r="U48" s="168">
        <f>SUM(U590,U1067,U3607,U6099,U6179,U6656)</f>
        <v>0</v>
      </c>
      <c r="V48" s="168">
        <f>SUM(V590,V1067,V3607,V6099,V6179,V6656)</f>
        <v>0</v>
      </c>
      <c r="W48" s="168">
        <f>SUM(W590,W1067,W3607,W6099,W6179,W6656)</f>
        <v>0</v>
      </c>
    </row>
    <row r="49" spans="2:23" ht="16.5" thickTop="1" thickBot="1">
      <c r="B49" s="164" t="s">
        <v>159</v>
      </c>
      <c r="C49" s="167" t="s">
        <v>160</v>
      </c>
      <c r="D49" s="168">
        <f t="shared" si="0"/>
        <v>64736000</v>
      </c>
      <c r="E49" s="168">
        <f t="shared" si="1"/>
        <v>16056400</v>
      </c>
      <c r="F49" s="168">
        <f t="shared" si="1"/>
        <v>16732000</v>
      </c>
      <c r="G49" s="168">
        <f t="shared" si="1"/>
        <v>16571000</v>
      </c>
      <c r="H49" s="168">
        <f t="shared" si="1"/>
        <v>15376600</v>
      </c>
      <c r="I49" s="168">
        <f t="shared" si="2"/>
        <v>64736000</v>
      </c>
      <c r="J49" s="168">
        <f t="shared" ref="J49:M52" si="35">SUM(J60,J104,J115,J122)</f>
        <v>16056400</v>
      </c>
      <c r="K49" s="168">
        <f t="shared" si="35"/>
        <v>16732000</v>
      </c>
      <c r="L49" s="168">
        <f t="shared" si="35"/>
        <v>16571000</v>
      </c>
      <c r="M49" s="168">
        <f t="shared" si="35"/>
        <v>15376600</v>
      </c>
      <c r="N49" s="168">
        <f t="shared" si="4"/>
        <v>0</v>
      </c>
      <c r="O49" s="168">
        <f t="shared" ref="O49:R52" si="36">SUM(O60,O104,O115,O122)</f>
        <v>0</v>
      </c>
      <c r="P49" s="168">
        <f t="shared" si="36"/>
        <v>0</v>
      </c>
      <c r="Q49" s="168">
        <f t="shared" si="36"/>
        <v>0</v>
      </c>
      <c r="R49" s="168">
        <f t="shared" si="36"/>
        <v>0</v>
      </c>
      <c r="S49" s="168">
        <f t="shared" si="6"/>
        <v>0</v>
      </c>
      <c r="T49" s="168">
        <f t="shared" ref="T49:W52" si="37">SUM(T60,T104,T115,T122)</f>
        <v>0</v>
      </c>
      <c r="U49" s="168">
        <f t="shared" si="37"/>
        <v>0</v>
      </c>
      <c r="V49" s="168">
        <f t="shared" si="37"/>
        <v>0</v>
      </c>
      <c r="W49" s="168">
        <f t="shared" si="37"/>
        <v>0</v>
      </c>
    </row>
    <row r="50" spans="2:23" ht="16.5" thickTop="1" thickBot="1">
      <c r="B50" s="164" t="s">
        <v>124</v>
      </c>
      <c r="C50" s="169" t="s">
        <v>96</v>
      </c>
      <c r="D50" s="168">
        <f t="shared" si="0"/>
        <v>59433700</v>
      </c>
      <c r="E50" s="168">
        <f t="shared" si="1"/>
        <v>15153400</v>
      </c>
      <c r="F50" s="168">
        <f t="shared" si="1"/>
        <v>14832000</v>
      </c>
      <c r="G50" s="168">
        <f t="shared" si="1"/>
        <v>14771000</v>
      </c>
      <c r="H50" s="168">
        <f t="shared" si="1"/>
        <v>14677300</v>
      </c>
      <c r="I50" s="168">
        <f t="shared" si="2"/>
        <v>59433700</v>
      </c>
      <c r="J50" s="168">
        <f t="shared" si="35"/>
        <v>15153400</v>
      </c>
      <c r="K50" s="168">
        <f t="shared" si="35"/>
        <v>14832000</v>
      </c>
      <c r="L50" s="168">
        <f t="shared" si="35"/>
        <v>14771000</v>
      </c>
      <c r="M50" s="168">
        <f t="shared" si="35"/>
        <v>14677300</v>
      </c>
      <c r="N50" s="168">
        <f t="shared" si="4"/>
        <v>0</v>
      </c>
      <c r="O50" s="168">
        <f t="shared" si="36"/>
        <v>0</v>
      </c>
      <c r="P50" s="168">
        <f t="shared" si="36"/>
        <v>0</v>
      </c>
      <c r="Q50" s="168">
        <f t="shared" si="36"/>
        <v>0</v>
      </c>
      <c r="R50" s="168">
        <f t="shared" si="36"/>
        <v>0</v>
      </c>
      <c r="S50" s="168">
        <f t="shared" si="6"/>
        <v>0</v>
      </c>
      <c r="T50" s="168">
        <f t="shared" si="37"/>
        <v>0</v>
      </c>
      <c r="U50" s="168">
        <f t="shared" si="37"/>
        <v>0</v>
      </c>
      <c r="V50" s="168">
        <f t="shared" si="37"/>
        <v>0</v>
      </c>
      <c r="W50" s="168">
        <f t="shared" si="37"/>
        <v>0</v>
      </c>
    </row>
    <row r="51" spans="2:23" ht="16.5" thickTop="1" thickBot="1">
      <c r="B51" s="164" t="s">
        <v>124</v>
      </c>
      <c r="C51" s="170" t="s">
        <v>97</v>
      </c>
      <c r="D51" s="168">
        <f t="shared" si="0"/>
        <v>32794000</v>
      </c>
      <c r="E51" s="168">
        <f t="shared" si="1"/>
        <v>8212500</v>
      </c>
      <c r="F51" s="168">
        <f t="shared" si="1"/>
        <v>8201500</v>
      </c>
      <c r="G51" s="168">
        <f t="shared" si="1"/>
        <v>8190500</v>
      </c>
      <c r="H51" s="168">
        <f t="shared" si="1"/>
        <v>8189500</v>
      </c>
      <c r="I51" s="168">
        <f t="shared" si="2"/>
        <v>32794000</v>
      </c>
      <c r="J51" s="168">
        <f t="shared" si="35"/>
        <v>8212500</v>
      </c>
      <c r="K51" s="168">
        <f t="shared" si="35"/>
        <v>8201500</v>
      </c>
      <c r="L51" s="168">
        <f t="shared" si="35"/>
        <v>8190500</v>
      </c>
      <c r="M51" s="168">
        <f t="shared" si="35"/>
        <v>8189500</v>
      </c>
      <c r="N51" s="168">
        <f t="shared" si="4"/>
        <v>0</v>
      </c>
      <c r="O51" s="168">
        <f t="shared" si="36"/>
        <v>0</v>
      </c>
      <c r="P51" s="168">
        <f t="shared" si="36"/>
        <v>0</v>
      </c>
      <c r="Q51" s="168">
        <f t="shared" si="36"/>
        <v>0</v>
      </c>
      <c r="R51" s="168">
        <f t="shared" si="36"/>
        <v>0</v>
      </c>
      <c r="S51" s="168">
        <f t="shared" si="6"/>
        <v>0</v>
      </c>
      <c r="T51" s="168">
        <f t="shared" si="37"/>
        <v>0</v>
      </c>
      <c r="U51" s="168">
        <f t="shared" si="37"/>
        <v>0</v>
      </c>
      <c r="V51" s="168">
        <f t="shared" si="37"/>
        <v>0</v>
      </c>
      <c r="W51" s="168">
        <f t="shared" si="37"/>
        <v>0</v>
      </c>
    </row>
    <row r="52" spans="2:23" ht="16.5" thickTop="1" thickBot="1">
      <c r="B52" s="164" t="s">
        <v>124</v>
      </c>
      <c r="C52" s="170" t="s">
        <v>98</v>
      </c>
      <c r="D52" s="168">
        <f t="shared" si="0"/>
        <v>23397800</v>
      </c>
      <c r="E52" s="168">
        <f t="shared" si="1"/>
        <v>5871500</v>
      </c>
      <c r="F52" s="168">
        <f t="shared" si="1"/>
        <v>5861500</v>
      </c>
      <c r="G52" s="168">
        <f t="shared" si="1"/>
        <v>5835500</v>
      </c>
      <c r="H52" s="168">
        <f t="shared" si="1"/>
        <v>5829300</v>
      </c>
      <c r="I52" s="168">
        <f t="shared" si="2"/>
        <v>23397800</v>
      </c>
      <c r="J52" s="168">
        <f t="shared" si="35"/>
        <v>5871500</v>
      </c>
      <c r="K52" s="168">
        <f t="shared" si="35"/>
        <v>5861500</v>
      </c>
      <c r="L52" s="168">
        <f t="shared" si="35"/>
        <v>5835500</v>
      </c>
      <c r="M52" s="168">
        <f t="shared" si="35"/>
        <v>5829300</v>
      </c>
      <c r="N52" s="168">
        <f t="shared" si="4"/>
        <v>0</v>
      </c>
      <c r="O52" s="168">
        <f t="shared" si="36"/>
        <v>0</v>
      </c>
      <c r="P52" s="168">
        <f t="shared" si="36"/>
        <v>0</v>
      </c>
      <c r="Q52" s="168">
        <f t="shared" si="36"/>
        <v>0</v>
      </c>
      <c r="R52" s="168">
        <f t="shared" si="36"/>
        <v>0</v>
      </c>
      <c r="S52" s="168">
        <f t="shared" si="6"/>
        <v>0</v>
      </c>
      <c r="T52" s="168">
        <f t="shared" si="37"/>
        <v>0</v>
      </c>
      <c r="U52" s="168">
        <f t="shared" si="37"/>
        <v>0</v>
      </c>
      <c r="V52" s="168">
        <f t="shared" si="37"/>
        <v>0</v>
      </c>
      <c r="W52" s="168">
        <f t="shared" si="37"/>
        <v>0</v>
      </c>
    </row>
    <row r="53" spans="2:23" ht="16.5" thickTop="1" thickBot="1">
      <c r="B53" s="164" t="s">
        <v>124</v>
      </c>
      <c r="C53" s="170" t="s">
        <v>15</v>
      </c>
      <c r="D53" s="168">
        <f t="shared" si="0"/>
        <v>87000</v>
      </c>
      <c r="E53" s="168">
        <f t="shared" si="1"/>
        <v>87000</v>
      </c>
      <c r="F53" s="168">
        <f t="shared" si="1"/>
        <v>0</v>
      </c>
      <c r="G53" s="168">
        <f t="shared" si="1"/>
        <v>0</v>
      </c>
      <c r="H53" s="168">
        <f t="shared" si="1"/>
        <v>0</v>
      </c>
      <c r="I53" s="168">
        <f t="shared" si="2"/>
        <v>87000</v>
      </c>
      <c r="J53" s="168">
        <f t="shared" ref="J53:M55" si="38">SUM(J64,J108)</f>
        <v>87000</v>
      </c>
      <c r="K53" s="168">
        <f t="shared" si="38"/>
        <v>0</v>
      </c>
      <c r="L53" s="168">
        <f t="shared" si="38"/>
        <v>0</v>
      </c>
      <c r="M53" s="168">
        <f t="shared" si="38"/>
        <v>0</v>
      </c>
      <c r="N53" s="168">
        <f t="shared" si="4"/>
        <v>0</v>
      </c>
      <c r="O53" s="168">
        <f t="shared" ref="O53:R55" si="39">SUM(O64,O108)</f>
        <v>0</v>
      </c>
      <c r="P53" s="168">
        <f t="shared" si="39"/>
        <v>0</v>
      </c>
      <c r="Q53" s="168">
        <f t="shared" si="39"/>
        <v>0</v>
      </c>
      <c r="R53" s="168">
        <f t="shared" si="39"/>
        <v>0</v>
      </c>
      <c r="S53" s="168">
        <f t="shared" si="6"/>
        <v>0</v>
      </c>
      <c r="T53" s="168">
        <f t="shared" ref="T53:W55" si="40">SUM(T64,T108)</f>
        <v>0</v>
      </c>
      <c r="U53" s="168">
        <f t="shared" si="40"/>
        <v>0</v>
      </c>
      <c r="V53" s="168">
        <f t="shared" si="40"/>
        <v>0</v>
      </c>
      <c r="W53" s="168">
        <f t="shared" si="40"/>
        <v>0</v>
      </c>
    </row>
    <row r="54" spans="2:23" ht="16.5" thickTop="1" thickBot="1">
      <c r="B54" s="164" t="s">
        <v>124</v>
      </c>
      <c r="C54" s="171" t="s">
        <v>139</v>
      </c>
      <c r="D54" s="168">
        <f t="shared" si="0"/>
        <v>87000</v>
      </c>
      <c r="E54" s="168">
        <f t="shared" si="1"/>
        <v>87000</v>
      </c>
      <c r="F54" s="168">
        <f t="shared" si="1"/>
        <v>0</v>
      </c>
      <c r="G54" s="168">
        <f t="shared" si="1"/>
        <v>0</v>
      </c>
      <c r="H54" s="168">
        <f t="shared" si="1"/>
        <v>0</v>
      </c>
      <c r="I54" s="168">
        <f t="shared" si="2"/>
        <v>87000</v>
      </c>
      <c r="J54" s="168">
        <f t="shared" si="38"/>
        <v>87000</v>
      </c>
      <c r="K54" s="168">
        <f t="shared" si="38"/>
        <v>0</v>
      </c>
      <c r="L54" s="168">
        <f t="shared" si="38"/>
        <v>0</v>
      </c>
      <c r="M54" s="168">
        <f t="shared" si="38"/>
        <v>0</v>
      </c>
      <c r="N54" s="168">
        <f t="shared" si="4"/>
        <v>0</v>
      </c>
      <c r="O54" s="168">
        <f t="shared" si="39"/>
        <v>0</v>
      </c>
      <c r="P54" s="168">
        <f t="shared" si="39"/>
        <v>0</v>
      </c>
      <c r="Q54" s="168">
        <f t="shared" si="39"/>
        <v>0</v>
      </c>
      <c r="R54" s="168">
        <f t="shared" si="39"/>
        <v>0</v>
      </c>
      <c r="S54" s="168">
        <f t="shared" si="6"/>
        <v>0</v>
      </c>
      <c r="T54" s="168">
        <f t="shared" si="40"/>
        <v>0</v>
      </c>
      <c r="U54" s="168">
        <f t="shared" si="40"/>
        <v>0</v>
      </c>
      <c r="V54" s="168">
        <f t="shared" si="40"/>
        <v>0</v>
      </c>
      <c r="W54" s="168">
        <f t="shared" si="40"/>
        <v>0</v>
      </c>
    </row>
    <row r="55" spans="2:23" ht="16.5" thickTop="1" thickBot="1">
      <c r="B55" s="164" t="s">
        <v>124</v>
      </c>
      <c r="C55" s="172" t="s">
        <v>138</v>
      </c>
      <c r="D55" s="168">
        <f t="shared" si="0"/>
        <v>87000</v>
      </c>
      <c r="E55" s="168">
        <f t="shared" si="1"/>
        <v>87000</v>
      </c>
      <c r="F55" s="168">
        <f t="shared" si="1"/>
        <v>0</v>
      </c>
      <c r="G55" s="168">
        <f t="shared" si="1"/>
        <v>0</v>
      </c>
      <c r="H55" s="168">
        <f t="shared" si="1"/>
        <v>0</v>
      </c>
      <c r="I55" s="168">
        <f t="shared" si="2"/>
        <v>87000</v>
      </c>
      <c r="J55" s="168">
        <f t="shared" si="38"/>
        <v>87000</v>
      </c>
      <c r="K55" s="168">
        <f t="shared" si="38"/>
        <v>0</v>
      </c>
      <c r="L55" s="168">
        <f t="shared" si="38"/>
        <v>0</v>
      </c>
      <c r="M55" s="168">
        <f t="shared" si="38"/>
        <v>0</v>
      </c>
      <c r="N55" s="168">
        <f t="shared" si="4"/>
        <v>0</v>
      </c>
      <c r="O55" s="168">
        <f t="shared" si="39"/>
        <v>0</v>
      </c>
      <c r="P55" s="168">
        <f t="shared" si="39"/>
        <v>0</v>
      </c>
      <c r="Q55" s="168">
        <f t="shared" si="39"/>
        <v>0</v>
      </c>
      <c r="R55" s="168">
        <f t="shared" si="39"/>
        <v>0</v>
      </c>
      <c r="S55" s="168">
        <f t="shared" si="6"/>
        <v>0</v>
      </c>
      <c r="T55" s="168">
        <f t="shared" si="40"/>
        <v>0</v>
      </c>
      <c r="U55" s="168">
        <f t="shared" si="40"/>
        <v>0</v>
      </c>
      <c r="V55" s="168">
        <f t="shared" si="40"/>
        <v>0</v>
      </c>
      <c r="W55" s="168">
        <f t="shared" si="40"/>
        <v>0</v>
      </c>
    </row>
    <row r="56" spans="2:23" ht="16.5" thickTop="1" thickBot="1">
      <c r="B56" s="164" t="s">
        <v>124</v>
      </c>
      <c r="C56" s="170" t="s">
        <v>101</v>
      </c>
      <c r="D56" s="168">
        <f t="shared" si="0"/>
        <v>880000</v>
      </c>
      <c r="E56" s="168">
        <f t="shared" si="1"/>
        <v>287500</v>
      </c>
      <c r="F56" s="168">
        <f t="shared" si="1"/>
        <v>242500</v>
      </c>
      <c r="G56" s="168">
        <f t="shared" si="1"/>
        <v>217500</v>
      </c>
      <c r="H56" s="168">
        <f t="shared" si="1"/>
        <v>132500</v>
      </c>
      <c r="I56" s="168">
        <f t="shared" si="2"/>
        <v>880000</v>
      </c>
      <c r="J56" s="168">
        <f>SUM(J67,J111,J126)</f>
        <v>287500</v>
      </c>
      <c r="K56" s="168">
        <f>SUM(K67,K111,K126)</f>
        <v>242500</v>
      </c>
      <c r="L56" s="168">
        <f>SUM(L67,L111,L126)</f>
        <v>217500</v>
      </c>
      <c r="M56" s="168">
        <f>SUM(M67,M111,M126)</f>
        <v>132500</v>
      </c>
      <c r="N56" s="168">
        <f t="shared" si="4"/>
        <v>0</v>
      </c>
      <c r="O56" s="168">
        <f>SUM(O67,O111,O126)</f>
        <v>0</v>
      </c>
      <c r="P56" s="168">
        <f>SUM(P67,P111,P126)</f>
        <v>0</v>
      </c>
      <c r="Q56" s="168">
        <f>SUM(Q67,Q111,Q126)</f>
        <v>0</v>
      </c>
      <c r="R56" s="168">
        <f>SUM(R67,R111,R126)</f>
        <v>0</v>
      </c>
      <c r="S56" s="168">
        <f t="shared" si="6"/>
        <v>0</v>
      </c>
      <c r="T56" s="168">
        <f>SUM(T67,T111,T126)</f>
        <v>0</v>
      </c>
      <c r="U56" s="168">
        <f>SUM(U67,U111,U126)</f>
        <v>0</v>
      </c>
      <c r="V56" s="168">
        <f>SUM(V67,V111,V126)</f>
        <v>0</v>
      </c>
      <c r="W56" s="168">
        <f>SUM(W67,W111,W126)</f>
        <v>0</v>
      </c>
    </row>
    <row r="57" spans="2:23" ht="16.5" thickTop="1" thickBot="1">
      <c r="B57" s="164" t="s">
        <v>124</v>
      </c>
      <c r="C57" s="170" t="s">
        <v>102</v>
      </c>
      <c r="D57" s="168">
        <f t="shared" si="0"/>
        <v>2274900</v>
      </c>
      <c r="E57" s="168">
        <f t="shared" si="1"/>
        <v>694900</v>
      </c>
      <c r="F57" s="168">
        <f t="shared" si="1"/>
        <v>526500</v>
      </c>
      <c r="G57" s="168">
        <f t="shared" si="1"/>
        <v>527500</v>
      </c>
      <c r="H57" s="168">
        <f t="shared" si="1"/>
        <v>526000</v>
      </c>
      <c r="I57" s="168">
        <f t="shared" si="2"/>
        <v>2274900</v>
      </c>
      <c r="J57" s="168">
        <f t="shared" ref="J57:M59" si="41">SUM(J68,J112,J119,J127)</f>
        <v>694900</v>
      </c>
      <c r="K57" s="168">
        <f t="shared" si="41"/>
        <v>526500</v>
      </c>
      <c r="L57" s="168">
        <f t="shared" si="41"/>
        <v>527500</v>
      </c>
      <c r="M57" s="168">
        <f t="shared" si="41"/>
        <v>526000</v>
      </c>
      <c r="N57" s="168">
        <f t="shared" si="4"/>
        <v>0</v>
      </c>
      <c r="O57" s="168">
        <f t="shared" ref="O57:R59" si="42">SUM(O68,O112,O119,O127)</f>
        <v>0</v>
      </c>
      <c r="P57" s="168">
        <f t="shared" si="42"/>
        <v>0</v>
      </c>
      <c r="Q57" s="168">
        <f t="shared" si="42"/>
        <v>0</v>
      </c>
      <c r="R57" s="168">
        <f t="shared" si="42"/>
        <v>0</v>
      </c>
      <c r="S57" s="168">
        <f t="shared" si="6"/>
        <v>0</v>
      </c>
      <c r="T57" s="168">
        <f t="shared" ref="T57:W59" si="43">SUM(T68,T112,T119,T127)</f>
        <v>0</v>
      </c>
      <c r="U57" s="168">
        <f t="shared" si="43"/>
        <v>0</v>
      </c>
      <c r="V57" s="168">
        <f t="shared" si="43"/>
        <v>0</v>
      </c>
      <c r="W57" s="168">
        <f t="shared" si="43"/>
        <v>0</v>
      </c>
    </row>
    <row r="58" spans="2:23" ht="31.5" thickTop="1" thickBot="1">
      <c r="B58" s="164" t="s">
        <v>124</v>
      </c>
      <c r="C58" s="171" t="s">
        <v>156</v>
      </c>
      <c r="D58" s="168">
        <f t="shared" si="0"/>
        <v>2274900</v>
      </c>
      <c r="E58" s="168">
        <f t="shared" si="1"/>
        <v>694900</v>
      </c>
      <c r="F58" s="168">
        <f t="shared" si="1"/>
        <v>526500</v>
      </c>
      <c r="G58" s="168">
        <f t="shared" si="1"/>
        <v>527500</v>
      </c>
      <c r="H58" s="168">
        <f t="shared" si="1"/>
        <v>526000</v>
      </c>
      <c r="I58" s="168">
        <f t="shared" si="2"/>
        <v>2274900</v>
      </c>
      <c r="J58" s="168">
        <f t="shared" si="41"/>
        <v>694900</v>
      </c>
      <c r="K58" s="168">
        <f t="shared" si="41"/>
        <v>526500</v>
      </c>
      <c r="L58" s="168">
        <f t="shared" si="41"/>
        <v>527500</v>
      </c>
      <c r="M58" s="168">
        <f t="shared" si="41"/>
        <v>526000</v>
      </c>
      <c r="N58" s="168">
        <f t="shared" si="4"/>
        <v>0</v>
      </c>
      <c r="O58" s="168">
        <f t="shared" si="42"/>
        <v>0</v>
      </c>
      <c r="P58" s="168">
        <f t="shared" si="42"/>
        <v>0</v>
      </c>
      <c r="Q58" s="168">
        <f t="shared" si="42"/>
        <v>0</v>
      </c>
      <c r="R58" s="168">
        <f t="shared" si="42"/>
        <v>0</v>
      </c>
      <c r="S58" s="168">
        <f t="shared" si="6"/>
        <v>0</v>
      </c>
      <c r="T58" s="168">
        <f t="shared" si="43"/>
        <v>0</v>
      </c>
      <c r="U58" s="168">
        <f t="shared" si="43"/>
        <v>0</v>
      </c>
      <c r="V58" s="168">
        <f t="shared" si="43"/>
        <v>0</v>
      </c>
      <c r="W58" s="168">
        <f t="shared" si="43"/>
        <v>0</v>
      </c>
    </row>
    <row r="59" spans="2:23" ht="16.5" thickTop="1" thickBot="1">
      <c r="B59" s="164" t="s">
        <v>124</v>
      </c>
      <c r="C59" s="169" t="s">
        <v>121</v>
      </c>
      <c r="D59" s="168">
        <f t="shared" si="0"/>
        <v>5302300</v>
      </c>
      <c r="E59" s="168">
        <f t="shared" si="1"/>
        <v>903000</v>
      </c>
      <c r="F59" s="168">
        <f t="shared" si="1"/>
        <v>1900000</v>
      </c>
      <c r="G59" s="168">
        <f t="shared" si="1"/>
        <v>1800000</v>
      </c>
      <c r="H59" s="168">
        <f t="shared" si="1"/>
        <v>699300</v>
      </c>
      <c r="I59" s="168">
        <f t="shared" si="2"/>
        <v>5302300</v>
      </c>
      <c r="J59" s="168">
        <f t="shared" si="41"/>
        <v>903000</v>
      </c>
      <c r="K59" s="168">
        <f t="shared" si="41"/>
        <v>1900000</v>
      </c>
      <c r="L59" s="168">
        <f t="shared" si="41"/>
        <v>1800000</v>
      </c>
      <c r="M59" s="168">
        <f t="shared" si="41"/>
        <v>699300</v>
      </c>
      <c r="N59" s="168">
        <f t="shared" si="4"/>
        <v>0</v>
      </c>
      <c r="O59" s="168">
        <f t="shared" si="42"/>
        <v>0</v>
      </c>
      <c r="P59" s="168">
        <f t="shared" si="42"/>
        <v>0</v>
      </c>
      <c r="Q59" s="168">
        <f t="shared" si="42"/>
        <v>0</v>
      </c>
      <c r="R59" s="168">
        <f t="shared" si="42"/>
        <v>0</v>
      </c>
      <c r="S59" s="168">
        <f t="shared" si="6"/>
        <v>0</v>
      </c>
      <c r="T59" s="168">
        <f t="shared" si="43"/>
        <v>0</v>
      </c>
      <c r="U59" s="168">
        <f t="shared" si="43"/>
        <v>0</v>
      </c>
      <c r="V59" s="168">
        <f t="shared" si="43"/>
        <v>0</v>
      </c>
      <c r="W59" s="168">
        <f t="shared" si="43"/>
        <v>0</v>
      </c>
    </row>
    <row r="60" spans="2:23" ht="16.5" thickTop="1" thickBot="1">
      <c r="B60" s="164" t="s">
        <v>161</v>
      </c>
      <c r="C60" s="169" t="s">
        <v>162</v>
      </c>
      <c r="D60" s="168">
        <f t="shared" si="0"/>
        <v>53696000</v>
      </c>
      <c r="E60" s="168">
        <f t="shared" si="1"/>
        <v>13219000</v>
      </c>
      <c r="F60" s="168">
        <f t="shared" si="1"/>
        <v>13841000</v>
      </c>
      <c r="G60" s="168">
        <f t="shared" si="1"/>
        <v>13816000</v>
      </c>
      <c r="H60" s="168">
        <f t="shared" si="1"/>
        <v>12820000</v>
      </c>
      <c r="I60" s="168">
        <f t="shared" si="2"/>
        <v>53696000</v>
      </c>
      <c r="J60" s="168">
        <f t="shared" ref="J60:M61" si="44">SUM(J71,J80,J85)</f>
        <v>13219000</v>
      </c>
      <c r="K60" s="168">
        <f t="shared" si="44"/>
        <v>13841000</v>
      </c>
      <c r="L60" s="168">
        <f t="shared" si="44"/>
        <v>13816000</v>
      </c>
      <c r="M60" s="168">
        <f t="shared" si="44"/>
        <v>12820000</v>
      </c>
      <c r="N60" s="168">
        <f t="shared" si="4"/>
        <v>0</v>
      </c>
      <c r="O60" s="168">
        <f t="shared" ref="O60:R61" si="45">SUM(O71,O80,O85)</f>
        <v>0</v>
      </c>
      <c r="P60" s="168">
        <f t="shared" si="45"/>
        <v>0</v>
      </c>
      <c r="Q60" s="168">
        <f t="shared" si="45"/>
        <v>0</v>
      </c>
      <c r="R60" s="168">
        <f t="shared" si="45"/>
        <v>0</v>
      </c>
      <c r="S60" s="168">
        <f t="shared" si="6"/>
        <v>0</v>
      </c>
      <c r="T60" s="168">
        <f t="shared" ref="T60:W61" si="46">SUM(T71,T80,T85)</f>
        <v>0</v>
      </c>
      <c r="U60" s="168">
        <f t="shared" si="46"/>
        <v>0</v>
      </c>
      <c r="V60" s="168">
        <f t="shared" si="46"/>
        <v>0</v>
      </c>
      <c r="W60" s="168">
        <f t="shared" si="46"/>
        <v>0</v>
      </c>
    </row>
    <row r="61" spans="2:23" ht="16.5" thickTop="1" thickBot="1">
      <c r="B61" s="164" t="s">
        <v>124</v>
      </c>
      <c r="C61" s="170" t="s">
        <v>96</v>
      </c>
      <c r="D61" s="168">
        <f t="shared" si="0"/>
        <v>49899400</v>
      </c>
      <c r="E61" s="168">
        <f t="shared" si="1"/>
        <v>12719000</v>
      </c>
      <c r="F61" s="168">
        <f t="shared" si="1"/>
        <v>12441000</v>
      </c>
      <c r="G61" s="168">
        <f t="shared" si="1"/>
        <v>12416000</v>
      </c>
      <c r="H61" s="168">
        <f t="shared" si="1"/>
        <v>12323400</v>
      </c>
      <c r="I61" s="168">
        <f t="shared" si="2"/>
        <v>49899400</v>
      </c>
      <c r="J61" s="168">
        <f t="shared" si="44"/>
        <v>12719000</v>
      </c>
      <c r="K61" s="168">
        <f t="shared" si="44"/>
        <v>12441000</v>
      </c>
      <c r="L61" s="168">
        <f t="shared" si="44"/>
        <v>12416000</v>
      </c>
      <c r="M61" s="168">
        <f t="shared" si="44"/>
        <v>12323400</v>
      </c>
      <c r="N61" s="168">
        <f t="shared" si="4"/>
        <v>0</v>
      </c>
      <c r="O61" s="168">
        <f t="shared" si="45"/>
        <v>0</v>
      </c>
      <c r="P61" s="168">
        <f t="shared" si="45"/>
        <v>0</v>
      </c>
      <c r="Q61" s="168">
        <f t="shared" si="45"/>
        <v>0</v>
      </c>
      <c r="R61" s="168">
        <f t="shared" si="45"/>
        <v>0</v>
      </c>
      <c r="S61" s="168">
        <f t="shared" si="6"/>
        <v>0</v>
      </c>
      <c r="T61" s="168">
        <f t="shared" si="46"/>
        <v>0</v>
      </c>
      <c r="U61" s="168">
        <f t="shared" si="46"/>
        <v>0</v>
      </c>
      <c r="V61" s="168">
        <f t="shared" si="46"/>
        <v>0</v>
      </c>
      <c r="W61" s="168">
        <f t="shared" si="46"/>
        <v>0</v>
      </c>
    </row>
    <row r="62" spans="2:23" ht="16.5" thickTop="1" thickBot="1">
      <c r="B62" s="164" t="s">
        <v>124</v>
      </c>
      <c r="C62" s="171" t="s">
        <v>97</v>
      </c>
      <c r="D62" s="168">
        <f t="shared" si="0"/>
        <v>25683000</v>
      </c>
      <c r="E62" s="168">
        <f t="shared" si="1"/>
        <v>6420000</v>
      </c>
      <c r="F62" s="168">
        <f t="shared" si="1"/>
        <v>6421000</v>
      </c>
      <c r="G62" s="168">
        <f t="shared" si="1"/>
        <v>6421000</v>
      </c>
      <c r="H62" s="168">
        <f t="shared" si="1"/>
        <v>6421000</v>
      </c>
      <c r="I62" s="168">
        <f t="shared" si="2"/>
        <v>25683000</v>
      </c>
      <c r="J62" s="168">
        <f>SUM(J73,J87)</f>
        <v>6420000</v>
      </c>
      <c r="K62" s="168">
        <f>SUM(K73,K87)</f>
        <v>6421000</v>
      </c>
      <c r="L62" s="168">
        <f>SUM(L73,L87)</f>
        <v>6421000</v>
      </c>
      <c r="M62" s="168">
        <f>SUM(M73,M87)</f>
        <v>6421000</v>
      </c>
      <c r="N62" s="168">
        <f t="shared" si="4"/>
        <v>0</v>
      </c>
      <c r="O62" s="168">
        <f>SUM(O73,O87)</f>
        <v>0</v>
      </c>
      <c r="P62" s="168">
        <f>SUM(P73,P87)</f>
        <v>0</v>
      </c>
      <c r="Q62" s="168">
        <f>SUM(Q73,Q87)</f>
        <v>0</v>
      </c>
      <c r="R62" s="168">
        <f>SUM(R73,R87)</f>
        <v>0</v>
      </c>
      <c r="S62" s="168">
        <f t="shared" si="6"/>
        <v>0</v>
      </c>
      <c r="T62" s="168">
        <f>SUM(T73,T87)</f>
        <v>0</v>
      </c>
      <c r="U62" s="168">
        <f>SUM(U73,U87)</f>
        <v>0</v>
      </c>
      <c r="V62" s="168">
        <f>SUM(V73,V87)</f>
        <v>0</v>
      </c>
      <c r="W62" s="168">
        <f>SUM(W73,W87)</f>
        <v>0</v>
      </c>
    </row>
    <row r="63" spans="2:23" ht="16.5" thickTop="1" thickBot="1">
      <c r="B63" s="164" t="s">
        <v>124</v>
      </c>
      <c r="C63" s="171" t="s">
        <v>98</v>
      </c>
      <c r="D63" s="168">
        <f t="shared" si="0"/>
        <v>21176900</v>
      </c>
      <c r="E63" s="168">
        <f t="shared" si="1"/>
        <v>5295000</v>
      </c>
      <c r="F63" s="168">
        <f t="shared" si="1"/>
        <v>5295000</v>
      </c>
      <c r="G63" s="168">
        <f t="shared" si="1"/>
        <v>5294000</v>
      </c>
      <c r="H63" s="168">
        <f t="shared" si="1"/>
        <v>5292900</v>
      </c>
      <c r="I63" s="168">
        <f t="shared" si="2"/>
        <v>21176900</v>
      </c>
      <c r="J63" s="168">
        <f>SUM(J74,J82,J88)</f>
        <v>5295000</v>
      </c>
      <c r="K63" s="168">
        <f>SUM(K74,K82,K88)</f>
        <v>5295000</v>
      </c>
      <c r="L63" s="168">
        <f>SUM(L74,L82,L88)</f>
        <v>5294000</v>
      </c>
      <c r="M63" s="168">
        <f>SUM(M74,M82,M88)</f>
        <v>5292900</v>
      </c>
      <c r="N63" s="168">
        <f t="shared" si="4"/>
        <v>0</v>
      </c>
      <c r="O63" s="168">
        <f>SUM(O74,O82,O88)</f>
        <v>0</v>
      </c>
      <c r="P63" s="168">
        <f>SUM(P74,P82,P88)</f>
        <v>0</v>
      </c>
      <c r="Q63" s="168">
        <f>SUM(Q74,Q82,Q88)</f>
        <v>0</v>
      </c>
      <c r="R63" s="168">
        <f>SUM(R74,R82,R88)</f>
        <v>0</v>
      </c>
      <c r="S63" s="168">
        <f t="shared" si="6"/>
        <v>0</v>
      </c>
      <c r="T63" s="168">
        <f>SUM(T74,T82,T88)</f>
        <v>0</v>
      </c>
      <c r="U63" s="168">
        <f>SUM(U74,U82,U88)</f>
        <v>0</v>
      </c>
      <c r="V63" s="168">
        <f>SUM(V74,V82,V88)</f>
        <v>0</v>
      </c>
      <c r="W63" s="168">
        <f>SUM(W74,W82,W88)</f>
        <v>0</v>
      </c>
    </row>
    <row r="64" spans="2:23" ht="16.5" thickTop="1" thickBot="1">
      <c r="B64" s="164" t="s">
        <v>124</v>
      </c>
      <c r="C64" s="171" t="s">
        <v>15</v>
      </c>
      <c r="D64" s="168">
        <f t="shared" si="0"/>
        <v>80000</v>
      </c>
      <c r="E64" s="168">
        <f t="shared" si="1"/>
        <v>80000</v>
      </c>
      <c r="F64" s="168">
        <f t="shared" si="1"/>
        <v>0</v>
      </c>
      <c r="G64" s="168">
        <f t="shared" si="1"/>
        <v>0</v>
      </c>
      <c r="H64" s="168">
        <f t="shared" si="1"/>
        <v>0</v>
      </c>
      <c r="I64" s="168">
        <f t="shared" si="2"/>
        <v>80000</v>
      </c>
      <c r="J64" s="168">
        <f t="shared" ref="J64:M66" si="47">SUM(J75)</f>
        <v>80000</v>
      </c>
      <c r="K64" s="168">
        <f t="shared" si="47"/>
        <v>0</v>
      </c>
      <c r="L64" s="168">
        <f t="shared" si="47"/>
        <v>0</v>
      </c>
      <c r="M64" s="168">
        <f t="shared" si="47"/>
        <v>0</v>
      </c>
      <c r="N64" s="168">
        <f t="shared" si="4"/>
        <v>0</v>
      </c>
      <c r="O64" s="168">
        <f t="shared" ref="O64:R66" si="48">SUM(O75)</f>
        <v>0</v>
      </c>
      <c r="P64" s="168">
        <f t="shared" si="48"/>
        <v>0</v>
      </c>
      <c r="Q64" s="168">
        <f t="shared" si="48"/>
        <v>0</v>
      </c>
      <c r="R64" s="168">
        <f t="shared" si="48"/>
        <v>0</v>
      </c>
      <c r="S64" s="168">
        <f t="shared" si="6"/>
        <v>0</v>
      </c>
      <c r="T64" s="168">
        <f t="shared" ref="T64:W66" si="49">SUM(T75)</f>
        <v>0</v>
      </c>
      <c r="U64" s="168">
        <f t="shared" si="49"/>
        <v>0</v>
      </c>
      <c r="V64" s="168">
        <f t="shared" si="49"/>
        <v>0</v>
      </c>
      <c r="W64" s="168">
        <f t="shared" si="49"/>
        <v>0</v>
      </c>
    </row>
    <row r="65" spans="2:23" ht="16.5" thickTop="1" thickBot="1">
      <c r="B65" s="164" t="s">
        <v>124</v>
      </c>
      <c r="C65" s="172" t="s">
        <v>139</v>
      </c>
      <c r="D65" s="168">
        <f t="shared" si="0"/>
        <v>80000</v>
      </c>
      <c r="E65" s="168">
        <f t="shared" si="1"/>
        <v>80000</v>
      </c>
      <c r="F65" s="168">
        <f t="shared" si="1"/>
        <v>0</v>
      </c>
      <c r="G65" s="168">
        <f t="shared" si="1"/>
        <v>0</v>
      </c>
      <c r="H65" s="168">
        <f t="shared" si="1"/>
        <v>0</v>
      </c>
      <c r="I65" s="168">
        <f t="shared" si="2"/>
        <v>80000</v>
      </c>
      <c r="J65" s="168">
        <f t="shared" si="47"/>
        <v>80000</v>
      </c>
      <c r="K65" s="168">
        <f t="shared" si="47"/>
        <v>0</v>
      </c>
      <c r="L65" s="168">
        <f t="shared" si="47"/>
        <v>0</v>
      </c>
      <c r="M65" s="168">
        <f t="shared" si="47"/>
        <v>0</v>
      </c>
      <c r="N65" s="168">
        <f t="shared" si="4"/>
        <v>0</v>
      </c>
      <c r="O65" s="168">
        <f t="shared" si="48"/>
        <v>0</v>
      </c>
      <c r="P65" s="168">
        <f t="shared" si="48"/>
        <v>0</v>
      </c>
      <c r="Q65" s="168">
        <f t="shared" si="48"/>
        <v>0</v>
      </c>
      <c r="R65" s="168">
        <f t="shared" si="48"/>
        <v>0</v>
      </c>
      <c r="S65" s="168">
        <f t="shared" si="6"/>
        <v>0</v>
      </c>
      <c r="T65" s="168">
        <f t="shared" si="49"/>
        <v>0</v>
      </c>
      <c r="U65" s="168">
        <f t="shared" si="49"/>
        <v>0</v>
      </c>
      <c r="V65" s="168">
        <f t="shared" si="49"/>
        <v>0</v>
      </c>
      <c r="W65" s="168">
        <f t="shared" si="49"/>
        <v>0</v>
      </c>
    </row>
    <row r="66" spans="2:23" ht="16.5" thickTop="1" thickBot="1">
      <c r="B66" s="164" t="s">
        <v>124</v>
      </c>
      <c r="C66" s="173" t="s">
        <v>138</v>
      </c>
      <c r="D66" s="168">
        <f t="shared" si="0"/>
        <v>80000</v>
      </c>
      <c r="E66" s="168">
        <f t="shared" si="1"/>
        <v>80000</v>
      </c>
      <c r="F66" s="168">
        <f t="shared" si="1"/>
        <v>0</v>
      </c>
      <c r="G66" s="168">
        <f t="shared" si="1"/>
        <v>0</v>
      </c>
      <c r="H66" s="168">
        <f t="shared" si="1"/>
        <v>0</v>
      </c>
      <c r="I66" s="168">
        <f t="shared" si="2"/>
        <v>80000</v>
      </c>
      <c r="J66" s="168">
        <f t="shared" si="47"/>
        <v>80000</v>
      </c>
      <c r="K66" s="168">
        <f t="shared" si="47"/>
        <v>0</v>
      </c>
      <c r="L66" s="168">
        <f t="shared" si="47"/>
        <v>0</v>
      </c>
      <c r="M66" s="168">
        <f t="shared" si="47"/>
        <v>0</v>
      </c>
      <c r="N66" s="168">
        <f t="shared" si="4"/>
        <v>0</v>
      </c>
      <c r="O66" s="168">
        <f t="shared" si="48"/>
        <v>0</v>
      </c>
      <c r="P66" s="168">
        <f t="shared" si="48"/>
        <v>0</v>
      </c>
      <c r="Q66" s="168">
        <f t="shared" si="48"/>
        <v>0</v>
      </c>
      <c r="R66" s="168">
        <f t="shared" si="48"/>
        <v>0</v>
      </c>
      <c r="S66" s="168">
        <f t="shared" si="6"/>
        <v>0</v>
      </c>
      <c r="T66" s="168">
        <f t="shared" si="49"/>
        <v>0</v>
      </c>
      <c r="U66" s="168">
        <f t="shared" si="49"/>
        <v>0</v>
      </c>
      <c r="V66" s="168">
        <f t="shared" si="49"/>
        <v>0</v>
      </c>
      <c r="W66" s="168">
        <f t="shared" si="49"/>
        <v>0</v>
      </c>
    </row>
    <row r="67" spans="2:23" ht="16.5" thickTop="1" thickBot="1">
      <c r="B67" s="164" t="s">
        <v>124</v>
      </c>
      <c r="C67" s="171" t="s">
        <v>101</v>
      </c>
      <c r="D67" s="168">
        <f t="shared" si="0"/>
        <v>700000</v>
      </c>
      <c r="E67" s="168">
        <f t="shared" si="1"/>
        <v>240000</v>
      </c>
      <c r="F67" s="168">
        <f t="shared" si="1"/>
        <v>200000</v>
      </c>
      <c r="G67" s="168">
        <f t="shared" si="1"/>
        <v>175000</v>
      </c>
      <c r="H67" s="168">
        <f t="shared" si="1"/>
        <v>85000</v>
      </c>
      <c r="I67" s="168">
        <f t="shared" si="2"/>
        <v>700000</v>
      </c>
      <c r="J67" s="168">
        <f>SUM(J89)</f>
        <v>240000</v>
      </c>
      <c r="K67" s="168">
        <f>SUM(K89)</f>
        <v>200000</v>
      </c>
      <c r="L67" s="168">
        <f>SUM(L89)</f>
        <v>175000</v>
      </c>
      <c r="M67" s="168">
        <f>SUM(M89)</f>
        <v>85000</v>
      </c>
      <c r="N67" s="168">
        <f t="shared" si="4"/>
        <v>0</v>
      </c>
      <c r="O67" s="168">
        <f>SUM(O89)</f>
        <v>0</v>
      </c>
      <c r="P67" s="168">
        <f>SUM(P89)</f>
        <v>0</v>
      </c>
      <c r="Q67" s="168">
        <f>SUM(Q89)</f>
        <v>0</v>
      </c>
      <c r="R67" s="168">
        <f>SUM(R89)</f>
        <v>0</v>
      </c>
      <c r="S67" s="168">
        <f t="shared" si="6"/>
        <v>0</v>
      </c>
      <c r="T67" s="168">
        <f>SUM(T89)</f>
        <v>0</v>
      </c>
      <c r="U67" s="168">
        <f>SUM(U89)</f>
        <v>0</v>
      </c>
      <c r="V67" s="168">
        <f>SUM(V89)</f>
        <v>0</v>
      </c>
      <c r="W67" s="168">
        <f>SUM(W89)</f>
        <v>0</v>
      </c>
    </row>
    <row r="68" spans="2:23" ht="16.5" thickTop="1" thickBot="1">
      <c r="B68" s="164" t="s">
        <v>124</v>
      </c>
      <c r="C68" s="171" t="s">
        <v>102</v>
      </c>
      <c r="D68" s="168">
        <f t="shared" si="0"/>
        <v>2259500</v>
      </c>
      <c r="E68" s="168">
        <f t="shared" si="1"/>
        <v>684000</v>
      </c>
      <c r="F68" s="168">
        <f t="shared" si="1"/>
        <v>525000</v>
      </c>
      <c r="G68" s="168">
        <f t="shared" si="1"/>
        <v>526000</v>
      </c>
      <c r="H68" s="168">
        <f t="shared" si="1"/>
        <v>524500</v>
      </c>
      <c r="I68" s="168">
        <f t="shared" si="2"/>
        <v>2259500</v>
      </c>
      <c r="J68" s="168">
        <f t="shared" ref="J68:M69" si="50">SUM(J78,J83,J90)</f>
        <v>684000</v>
      </c>
      <c r="K68" s="168">
        <f t="shared" si="50"/>
        <v>525000</v>
      </c>
      <c r="L68" s="168">
        <f t="shared" si="50"/>
        <v>526000</v>
      </c>
      <c r="M68" s="168">
        <f t="shared" si="50"/>
        <v>524500</v>
      </c>
      <c r="N68" s="168">
        <f t="shared" si="4"/>
        <v>0</v>
      </c>
      <c r="O68" s="168">
        <f t="shared" ref="O68:R69" si="51">SUM(O78,O83,O90)</f>
        <v>0</v>
      </c>
      <c r="P68" s="168">
        <f t="shared" si="51"/>
        <v>0</v>
      </c>
      <c r="Q68" s="168">
        <f t="shared" si="51"/>
        <v>0</v>
      </c>
      <c r="R68" s="168">
        <f t="shared" si="51"/>
        <v>0</v>
      </c>
      <c r="S68" s="168">
        <f t="shared" si="6"/>
        <v>0</v>
      </c>
      <c r="T68" s="168">
        <f t="shared" ref="T68:W69" si="52">SUM(T78,T83,T90)</f>
        <v>0</v>
      </c>
      <c r="U68" s="168">
        <f t="shared" si="52"/>
        <v>0</v>
      </c>
      <c r="V68" s="168">
        <f t="shared" si="52"/>
        <v>0</v>
      </c>
      <c r="W68" s="168">
        <f t="shared" si="52"/>
        <v>0</v>
      </c>
    </row>
    <row r="69" spans="2:23" ht="31.5" thickTop="1" thickBot="1">
      <c r="B69" s="164" t="s">
        <v>124</v>
      </c>
      <c r="C69" s="172" t="s">
        <v>156</v>
      </c>
      <c r="D69" s="168">
        <f t="shared" si="0"/>
        <v>2259500</v>
      </c>
      <c r="E69" s="168">
        <f t="shared" si="1"/>
        <v>684000</v>
      </c>
      <c r="F69" s="168">
        <f t="shared" si="1"/>
        <v>525000</v>
      </c>
      <c r="G69" s="168">
        <f t="shared" si="1"/>
        <v>526000</v>
      </c>
      <c r="H69" s="168">
        <f t="shared" ref="H69:H132" si="53">SUM(M69,R69,W69)</f>
        <v>524500</v>
      </c>
      <c r="I69" s="168">
        <f t="shared" si="2"/>
        <v>2259500</v>
      </c>
      <c r="J69" s="168">
        <f t="shared" si="50"/>
        <v>684000</v>
      </c>
      <c r="K69" s="168">
        <f t="shared" si="50"/>
        <v>525000</v>
      </c>
      <c r="L69" s="168">
        <f t="shared" si="50"/>
        <v>526000</v>
      </c>
      <c r="M69" s="168">
        <f t="shared" si="50"/>
        <v>524500</v>
      </c>
      <c r="N69" s="168">
        <f t="shared" si="4"/>
        <v>0</v>
      </c>
      <c r="O69" s="168">
        <f t="shared" si="51"/>
        <v>0</v>
      </c>
      <c r="P69" s="168">
        <f t="shared" si="51"/>
        <v>0</v>
      </c>
      <c r="Q69" s="168">
        <f t="shared" si="51"/>
        <v>0</v>
      </c>
      <c r="R69" s="168">
        <f t="shared" si="51"/>
        <v>0</v>
      </c>
      <c r="S69" s="168">
        <f t="shared" si="6"/>
        <v>0</v>
      </c>
      <c r="T69" s="168">
        <f t="shared" si="52"/>
        <v>0</v>
      </c>
      <c r="U69" s="168">
        <f t="shared" si="52"/>
        <v>0</v>
      </c>
      <c r="V69" s="168">
        <f t="shared" si="52"/>
        <v>0</v>
      </c>
      <c r="W69" s="168">
        <f t="shared" si="52"/>
        <v>0</v>
      </c>
    </row>
    <row r="70" spans="2:23" ht="16.5" thickTop="1" thickBot="1">
      <c r="B70" s="164" t="s">
        <v>124</v>
      </c>
      <c r="C70" s="170" t="s">
        <v>121</v>
      </c>
      <c r="D70" s="168">
        <f t="shared" ref="D70:D133" si="54">SUM(E70:H70)</f>
        <v>3796600</v>
      </c>
      <c r="E70" s="168">
        <f t="shared" ref="E70:H133" si="55">SUM(J70,O70,T70)</f>
        <v>500000</v>
      </c>
      <c r="F70" s="168">
        <f t="shared" si="55"/>
        <v>1400000</v>
      </c>
      <c r="G70" s="168">
        <f t="shared" si="55"/>
        <v>1400000</v>
      </c>
      <c r="H70" s="168">
        <f t="shared" si="53"/>
        <v>496600</v>
      </c>
      <c r="I70" s="168">
        <f t="shared" ref="I70:I133" si="56">SUM(J70:M70)</f>
        <v>3796600</v>
      </c>
      <c r="J70" s="168">
        <f>SUM(J92)</f>
        <v>500000</v>
      </c>
      <c r="K70" s="168">
        <f>SUM(K92)</f>
        <v>1400000</v>
      </c>
      <c r="L70" s="168">
        <f>SUM(L92)</f>
        <v>1400000</v>
      </c>
      <c r="M70" s="168">
        <f>SUM(M92)</f>
        <v>496600</v>
      </c>
      <c r="N70" s="168">
        <f t="shared" ref="N70:N133" si="57">SUM(O70:R70)</f>
        <v>0</v>
      </c>
      <c r="O70" s="168">
        <f>SUM(O92)</f>
        <v>0</v>
      </c>
      <c r="P70" s="168">
        <f>SUM(P92)</f>
        <v>0</v>
      </c>
      <c r="Q70" s="168">
        <f>SUM(Q92)</f>
        <v>0</v>
      </c>
      <c r="R70" s="168">
        <f>SUM(R92)</f>
        <v>0</v>
      </c>
      <c r="S70" s="168">
        <f t="shared" ref="S70:S133" si="58">SUM(T70:W70)</f>
        <v>0</v>
      </c>
      <c r="T70" s="168">
        <f>SUM(T92)</f>
        <v>0</v>
      </c>
      <c r="U70" s="168">
        <f>SUM(U92)</f>
        <v>0</v>
      </c>
      <c r="V70" s="168">
        <f>SUM(V92)</f>
        <v>0</v>
      </c>
      <c r="W70" s="168">
        <f>SUM(W92)</f>
        <v>0</v>
      </c>
    </row>
    <row r="71" spans="2:23" ht="31.5" thickTop="1" thickBot="1">
      <c r="B71" s="164" t="s">
        <v>163</v>
      </c>
      <c r="C71" s="170" t="s">
        <v>164</v>
      </c>
      <c r="D71" s="168">
        <f t="shared" si="54"/>
        <v>19665200</v>
      </c>
      <c r="E71" s="168">
        <f t="shared" si="55"/>
        <v>4977000</v>
      </c>
      <c r="F71" s="168">
        <f t="shared" si="55"/>
        <v>4896000</v>
      </c>
      <c r="G71" s="168">
        <f t="shared" si="55"/>
        <v>4897000</v>
      </c>
      <c r="H71" s="168">
        <f t="shared" si="53"/>
        <v>4895200</v>
      </c>
      <c r="I71" s="168">
        <f t="shared" si="56"/>
        <v>19665200</v>
      </c>
      <c r="J71" s="168">
        <f>SUM(J72)</f>
        <v>4977000</v>
      </c>
      <c r="K71" s="168">
        <f>SUM(K72)</f>
        <v>4896000</v>
      </c>
      <c r="L71" s="168">
        <f>SUM(L72)</f>
        <v>4897000</v>
      </c>
      <c r="M71" s="168">
        <f>SUM(M72)</f>
        <v>4895200</v>
      </c>
      <c r="N71" s="168">
        <f t="shared" si="57"/>
        <v>0</v>
      </c>
      <c r="O71" s="168">
        <f>SUM(O72)</f>
        <v>0</v>
      </c>
      <c r="P71" s="168">
        <f>SUM(P72)</f>
        <v>0</v>
      </c>
      <c r="Q71" s="168">
        <f>SUM(Q72)</f>
        <v>0</v>
      </c>
      <c r="R71" s="168">
        <f>SUM(R72)</f>
        <v>0</v>
      </c>
      <c r="S71" s="168">
        <f t="shared" si="58"/>
        <v>0</v>
      </c>
      <c r="T71" s="168">
        <f>SUM(T72)</f>
        <v>0</v>
      </c>
      <c r="U71" s="168">
        <f>SUM(U72)</f>
        <v>0</v>
      </c>
      <c r="V71" s="168">
        <f>SUM(V72)</f>
        <v>0</v>
      </c>
      <c r="W71" s="168">
        <f>SUM(W72)</f>
        <v>0</v>
      </c>
    </row>
    <row r="72" spans="2:23" ht="16.5" thickTop="1" thickBot="1">
      <c r="B72" s="164" t="s">
        <v>124</v>
      </c>
      <c r="C72" s="171" t="s">
        <v>96</v>
      </c>
      <c r="D72" s="168">
        <f t="shared" si="54"/>
        <v>19665200</v>
      </c>
      <c r="E72" s="168">
        <f t="shared" si="55"/>
        <v>4977000</v>
      </c>
      <c r="F72" s="168">
        <f t="shared" si="55"/>
        <v>4896000</v>
      </c>
      <c r="G72" s="168">
        <f t="shared" si="55"/>
        <v>4897000</v>
      </c>
      <c r="H72" s="168">
        <f t="shared" si="53"/>
        <v>4895200</v>
      </c>
      <c r="I72" s="168">
        <f t="shared" si="56"/>
        <v>19665200</v>
      </c>
      <c r="J72" s="168">
        <f>SUM(J73:J75,J78)</f>
        <v>4977000</v>
      </c>
      <c r="K72" s="168">
        <f>SUM(K73:K75,K78)</f>
        <v>4896000</v>
      </c>
      <c r="L72" s="168">
        <f>SUM(L73:L75,L78)</f>
        <v>4897000</v>
      </c>
      <c r="M72" s="168">
        <f>SUM(M73:M75,M78)</f>
        <v>4895200</v>
      </c>
      <c r="N72" s="168">
        <f t="shared" si="57"/>
        <v>0</v>
      </c>
      <c r="O72" s="168">
        <f>SUM(O73:O75,O78)</f>
        <v>0</v>
      </c>
      <c r="P72" s="168">
        <f>SUM(P73:P75,P78)</f>
        <v>0</v>
      </c>
      <c r="Q72" s="168">
        <f>SUM(Q73:Q75,Q78)</f>
        <v>0</v>
      </c>
      <c r="R72" s="168">
        <f>SUM(R73:R75,R78)</f>
        <v>0</v>
      </c>
      <c r="S72" s="168">
        <f t="shared" si="58"/>
        <v>0</v>
      </c>
      <c r="T72" s="168">
        <f>SUM(T73:T75,T78)</f>
        <v>0</v>
      </c>
      <c r="U72" s="168">
        <f>SUM(U73:U75,U78)</f>
        <v>0</v>
      </c>
      <c r="V72" s="168">
        <f>SUM(V73:V75,V78)</f>
        <v>0</v>
      </c>
      <c r="W72" s="168">
        <f>SUM(W73:W75,W78)</f>
        <v>0</v>
      </c>
    </row>
    <row r="73" spans="2:23" ht="16.5" thickTop="1" thickBot="1">
      <c r="B73" s="164" t="s">
        <v>124</v>
      </c>
      <c r="C73" s="172" t="s">
        <v>97</v>
      </c>
      <c r="D73" s="168">
        <f t="shared" si="54"/>
        <v>16253000</v>
      </c>
      <c r="E73" s="168">
        <f t="shared" si="55"/>
        <v>4063000</v>
      </c>
      <c r="F73" s="168">
        <f t="shared" si="55"/>
        <v>4063000</v>
      </c>
      <c r="G73" s="168">
        <f t="shared" si="55"/>
        <v>4064000</v>
      </c>
      <c r="H73" s="168">
        <f t="shared" si="53"/>
        <v>4063000</v>
      </c>
      <c r="I73" s="168">
        <f t="shared" si="56"/>
        <v>16253000</v>
      </c>
      <c r="J73" s="168">
        <v>4063000</v>
      </c>
      <c r="K73" s="168">
        <v>4063000</v>
      </c>
      <c r="L73" s="168">
        <v>4064000</v>
      </c>
      <c r="M73" s="168">
        <v>4063000</v>
      </c>
      <c r="N73" s="168">
        <f t="shared" si="57"/>
        <v>0</v>
      </c>
      <c r="O73" s="168">
        <v>0</v>
      </c>
      <c r="P73" s="168">
        <v>0</v>
      </c>
      <c r="Q73" s="168">
        <v>0</v>
      </c>
      <c r="R73" s="168">
        <v>0</v>
      </c>
      <c r="S73" s="168">
        <f t="shared" si="58"/>
        <v>0</v>
      </c>
      <c r="T73" s="168">
        <v>0</v>
      </c>
      <c r="U73" s="168">
        <v>0</v>
      </c>
      <c r="V73" s="168">
        <v>0</v>
      </c>
      <c r="W73" s="168">
        <v>0</v>
      </c>
    </row>
    <row r="74" spans="2:23" ht="16.5" thickTop="1" thickBot="1">
      <c r="B74" s="164" t="s">
        <v>124</v>
      </c>
      <c r="C74" s="172" t="s">
        <v>98</v>
      </c>
      <c r="D74" s="168">
        <f t="shared" si="54"/>
        <v>2651200</v>
      </c>
      <c r="E74" s="168">
        <f t="shared" si="55"/>
        <v>663000</v>
      </c>
      <c r="F74" s="168">
        <f t="shared" si="55"/>
        <v>663000</v>
      </c>
      <c r="G74" s="168">
        <f t="shared" si="55"/>
        <v>663000</v>
      </c>
      <c r="H74" s="168">
        <f t="shared" si="53"/>
        <v>662200</v>
      </c>
      <c r="I74" s="168">
        <f t="shared" si="56"/>
        <v>2651200</v>
      </c>
      <c r="J74" s="168">
        <v>663000</v>
      </c>
      <c r="K74" s="168">
        <v>663000</v>
      </c>
      <c r="L74" s="168">
        <v>663000</v>
      </c>
      <c r="M74" s="168">
        <v>662200</v>
      </c>
      <c r="N74" s="168">
        <f t="shared" si="57"/>
        <v>0</v>
      </c>
      <c r="O74" s="168">
        <v>0</v>
      </c>
      <c r="P74" s="168">
        <v>0</v>
      </c>
      <c r="Q74" s="168">
        <v>0</v>
      </c>
      <c r="R74" s="168">
        <v>0</v>
      </c>
      <c r="S74" s="168">
        <f t="shared" si="58"/>
        <v>0</v>
      </c>
      <c r="T74" s="168">
        <v>0</v>
      </c>
      <c r="U74" s="168">
        <v>0</v>
      </c>
      <c r="V74" s="168">
        <v>0</v>
      </c>
      <c r="W74" s="168">
        <v>0</v>
      </c>
    </row>
    <row r="75" spans="2:23" ht="16.5" thickTop="1" thickBot="1">
      <c r="B75" s="164" t="s">
        <v>124</v>
      </c>
      <c r="C75" s="172" t="s">
        <v>15</v>
      </c>
      <c r="D75" s="168">
        <f t="shared" si="54"/>
        <v>80000</v>
      </c>
      <c r="E75" s="168">
        <f t="shared" si="55"/>
        <v>80000</v>
      </c>
      <c r="F75" s="168">
        <f t="shared" si="55"/>
        <v>0</v>
      </c>
      <c r="G75" s="168">
        <f t="shared" si="55"/>
        <v>0</v>
      </c>
      <c r="H75" s="168">
        <f t="shared" si="53"/>
        <v>0</v>
      </c>
      <c r="I75" s="168">
        <f t="shared" si="56"/>
        <v>80000</v>
      </c>
      <c r="J75" s="168">
        <f t="shared" ref="J75:M76" si="59">SUM(J76)</f>
        <v>80000</v>
      </c>
      <c r="K75" s="168">
        <f t="shared" si="59"/>
        <v>0</v>
      </c>
      <c r="L75" s="168">
        <f t="shared" si="59"/>
        <v>0</v>
      </c>
      <c r="M75" s="168">
        <f t="shared" si="59"/>
        <v>0</v>
      </c>
      <c r="N75" s="168">
        <f t="shared" si="57"/>
        <v>0</v>
      </c>
      <c r="O75" s="168">
        <f t="shared" ref="O75:R76" si="60">SUM(O76)</f>
        <v>0</v>
      </c>
      <c r="P75" s="168">
        <f t="shared" si="60"/>
        <v>0</v>
      </c>
      <c r="Q75" s="168">
        <f t="shared" si="60"/>
        <v>0</v>
      </c>
      <c r="R75" s="168">
        <f t="shared" si="60"/>
        <v>0</v>
      </c>
      <c r="S75" s="168">
        <f t="shared" si="58"/>
        <v>0</v>
      </c>
      <c r="T75" s="168">
        <f t="shared" ref="T75:W76" si="61">SUM(T76)</f>
        <v>0</v>
      </c>
      <c r="U75" s="168">
        <f t="shared" si="61"/>
        <v>0</v>
      </c>
      <c r="V75" s="168">
        <f t="shared" si="61"/>
        <v>0</v>
      </c>
      <c r="W75" s="168">
        <f t="shared" si="61"/>
        <v>0</v>
      </c>
    </row>
    <row r="76" spans="2:23" ht="16.5" thickTop="1" thickBot="1">
      <c r="B76" s="164" t="s">
        <v>124</v>
      </c>
      <c r="C76" s="173" t="s">
        <v>139</v>
      </c>
      <c r="D76" s="168">
        <f t="shared" si="54"/>
        <v>80000</v>
      </c>
      <c r="E76" s="168">
        <f t="shared" si="55"/>
        <v>80000</v>
      </c>
      <c r="F76" s="168">
        <f t="shared" si="55"/>
        <v>0</v>
      </c>
      <c r="G76" s="168">
        <f t="shared" si="55"/>
        <v>0</v>
      </c>
      <c r="H76" s="168">
        <f t="shared" si="53"/>
        <v>0</v>
      </c>
      <c r="I76" s="168">
        <f t="shared" si="56"/>
        <v>80000</v>
      </c>
      <c r="J76" s="168">
        <f t="shared" si="59"/>
        <v>80000</v>
      </c>
      <c r="K76" s="168">
        <f t="shared" si="59"/>
        <v>0</v>
      </c>
      <c r="L76" s="168">
        <f t="shared" si="59"/>
        <v>0</v>
      </c>
      <c r="M76" s="168">
        <f t="shared" si="59"/>
        <v>0</v>
      </c>
      <c r="N76" s="168">
        <f t="shared" si="57"/>
        <v>0</v>
      </c>
      <c r="O76" s="168">
        <f t="shared" si="60"/>
        <v>0</v>
      </c>
      <c r="P76" s="168">
        <f t="shared" si="60"/>
        <v>0</v>
      </c>
      <c r="Q76" s="168">
        <f t="shared" si="60"/>
        <v>0</v>
      </c>
      <c r="R76" s="168">
        <f t="shared" si="60"/>
        <v>0</v>
      </c>
      <c r="S76" s="168">
        <f t="shared" si="58"/>
        <v>0</v>
      </c>
      <c r="T76" s="168">
        <f t="shared" si="61"/>
        <v>0</v>
      </c>
      <c r="U76" s="168">
        <f t="shared" si="61"/>
        <v>0</v>
      </c>
      <c r="V76" s="168">
        <f t="shared" si="61"/>
        <v>0</v>
      </c>
      <c r="W76" s="168">
        <f t="shared" si="61"/>
        <v>0</v>
      </c>
    </row>
    <row r="77" spans="2:23" ht="16.5" thickTop="1" thickBot="1">
      <c r="B77" s="164" t="s">
        <v>124</v>
      </c>
      <c r="C77" s="174" t="s">
        <v>138</v>
      </c>
      <c r="D77" s="168">
        <f t="shared" si="54"/>
        <v>80000</v>
      </c>
      <c r="E77" s="168">
        <f t="shared" si="55"/>
        <v>80000</v>
      </c>
      <c r="F77" s="168">
        <f t="shared" si="55"/>
        <v>0</v>
      </c>
      <c r="G77" s="168">
        <f t="shared" si="55"/>
        <v>0</v>
      </c>
      <c r="H77" s="168">
        <f t="shared" si="53"/>
        <v>0</v>
      </c>
      <c r="I77" s="168">
        <f t="shared" si="56"/>
        <v>80000</v>
      </c>
      <c r="J77" s="168">
        <v>80000</v>
      </c>
      <c r="K77" s="168">
        <v>0</v>
      </c>
      <c r="L77" s="168">
        <v>0</v>
      </c>
      <c r="M77" s="168">
        <v>0</v>
      </c>
      <c r="N77" s="168">
        <f t="shared" si="57"/>
        <v>0</v>
      </c>
      <c r="O77" s="168">
        <v>0</v>
      </c>
      <c r="P77" s="168">
        <v>0</v>
      </c>
      <c r="Q77" s="168">
        <v>0</v>
      </c>
      <c r="R77" s="168">
        <v>0</v>
      </c>
      <c r="S77" s="168">
        <f t="shared" si="58"/>
        <v>0</v>
      </c>
      <c r="T77" s="168">
        <v>0</v>
      </c>
      <c r="U77" s="168">
        <v>0</v>
      </c>
      <c r="V77" s="168">
        <v>0</v>
      </c>
      <c r="W77" s="168">
        <v>0</v>
      </c>
    </row>
    <row r="78" spans="2:23" ht="16.5" thickTop="1" thickBot="1">
      <c r="B78" s="164" t="s">
        <v>124</v>
      </c>
      <c r="C78" s="172" t="s">
        <v>102</v>
      </c>
      <c r="D78" s="168">
        <f t="shared" si="54"/>
        <v>681000</v>
      </c>
      <c r="E78" s="168">
        <f t="shared" si="55"/>
        <v>171000</v>
      </c>
      <c r="F78" s="168">
        <f t="shared" si="55"/>
        <v>170000</v>
      </c>
      <c r="G78" s="168">
        <f t="shared" si="55"/>
        <v>170000</v>
      </c>
      <c r="H78" s="168">
        <f t="shared" si="53"/>
        <v>170000</v>
      </c>
      <c r="I78" s="168">
        <f t="shared" si="56"/>
        <v>681000</v>
      </c>
      <c r="J78" s="168">
        <f>SUM(J79)</f>
        <v>171000</v>
      </c>
      <c r="K78" s="168">
        <f>SUM(K79)</f>
        <v>170000</v>
      </c>
      <c r="L78" s="168">
        <f>SUM(L79)</f>
        <v>170000</v>
      </c>
      <c r="M78" s="168">
        <f>SUM(M79)</f>
        <v>170000</v>
      </c>
      <c r="N78" s="168">
        <f t="shared" si="57"/>
        <v>0</v>
      </c>
      <c r="O78" s="168">
        <f>SUM(O79)</f>
        <v>0</v>
      </c>
      <c r="P78" s="168">
        <f>SUM(P79)</f>
        <v>0</v>
      </c>
      <c r="Q78" s="168">
        <f>SUM(Q79)</f>
        <v>0</v>
      </c>
      <c r="R78" s="168">
        <f>SUM(R79)</f>
        <v>0</v>
      </c>
      <c r="S78" s="168">
        <f t="shared" si="58"/>
        <v>0</v>
      </c>
      <c r="T78" s="168">
        <f>SUM(T79)</f>
        <v>0</v>
      </c>
      <c r="U78" s="168">
        <f>SUM(U79)</f>
        <v>0</v>
      </c>
      <c r="V78" s="168">
        <f>SUM(V79)</f>
        <v>0</v>
      </c>
      <c r="W78" s="168">
        <f>SUM(W79)</f>
        <v>0</v>
      </c>
    </row>
    <row r="79" spans="2:23" ht="31.5" thickTop="1" thickBot="1">
      <c r="B79" s="164" t="s">
        <v>124</v>
      </c>
      <c r="C79" s="173" t="s">
        <v>156</v>
      </c>
      <c r="D79" s="168">
        <f t="shared" si="54"/>
        <v>681000</v>
      </c>
      <c r="E79" s="168">
        <f t="shared" si="55"/>
        <v>171000</v>
      </c>
      <c r="F79" s="168">
        <f t="shared" si="55"/>
        <v>170000</v>
      </c>
      <c r="G79" s="168">
        <f t="shared" si="55"/>
        <v>170000</v>
      </c>
      <c r="H79" s="168">
        <f t="shared" si="53"/>
        <v>170000</v>
      </c>
      <c r="I79" s="168">
        <f t="shared" si="56"/>
        <v>681000</v>
      </c>
      <c r="J79" s="168">
        <v>171000</v>
      </c>
      <c r="K79" s="168">
        <v>170000</v>
      </c>
      <c r="L79" s="168">
        <v>170000</v>
      </c>
      <c r="M79" s="168">
        <v>170000</v>
      </c>
      <c r="N79" s="168">
        <f t="shared" si="57"/>
        <v>0</v>
      </c>
      <c r="O79" s="168">
        <v>0</v>
      </c>
      <c r="P79" s="168">
        <v>0</v>
      </c>
      <c r="Q79" s="168">
        <v>0</v>
      </c>
      <c r="R79" s="168">
        <v>0</v>
      </c>
      <c r="S79" s="168">
        <f t="shared" si="58"/>
        <v>0</v>
      </c>
      <c r="T79" s="168">
        <v>0</v>
      </c>
      <c r="U79" s="168">
        <v>0</v>
      </c>
      <c r="V79" s="168">
        <v>0</v>
      </c>
      <c r="W79" s="168">
        <v>0</v>
      </c>
    </row>
    <row r="80" spans="2:23" ht="31.5" thickTop="1" thickBot="1">
      <c r="B80" s="164" t="s">
        <v>165</v>
      </c>
      <c r="C80" s="170" t="s">
        <v>166</v>
      </c>
      <c r="D80" s="168">
        <f t="shared" si="54"/>
        <v>6680500</v>
      </c>
      <c r="E80" s="168">
        <f t="shared" si="55"/>
        <v>1671000</v>
      </c>
      <c r="F80" s="168">
        <f t="shared" si="55"/>
        <v>1670000</v>
      </c>
      <c r="G80" s="168">
        <f t="shared" si="55"/>
        <v>1670000</v>
      </c>
      <c r="H80" s="168">
        <f t="shared" si="53"/>
        <v>1669500</v>
      </c>
      <c r="I80" s="168">
        <f t="shared" si="56"/>
        <v>6680500</v>
      </c>
      <c r="J80" s="168">
        <f>SUM(J81)</f>
        <v>1671000</v>
      </c>
      <c r="K80" s="168">
        <f>SUM(K81)</f>
        <v>1670000</v>
      </c>
      <c r="L80" s="168">
        <f>SUM(L81)</f>
        <v>1670000</v>
      </c>
      <c r="M80" s="168">
        <f>SUM(M81)</f>
        <v>1669500</v>
      </c>
      <c r="N80" s="168">
        <f t="shared" si="57"/>
        <v>0</v>
      </c>
      <c r="O80" s="168">
        <f>SUM(O81)</f>
        <v>0</v>
      </c>
      <c r="P80" s="168">
        <f>SUM(P81)</f>
        <v>0</v>
      </c>
      <c r="Q80" s="168">
        <f>SUM(Q81)</f>
        <v>0</v>
      </c>
      <c r="R80" s="168">
        <f>SUM(R81)</f>
        <v>0</v>
      </c>
      <c r="S80" s="168">
        <f t="shared" si="58"/>
        <v>0</v>
      </c>
      <c r="T80" s="168">
        <f>SUM(T81)</f>
        <v>0</v>
      </c>
      <c r="U80" s="168">
        <f>SUM(U81)</f>
        <v>0</v>
      </c>
      <c r="V80" s="168">
        <f>SUM(V81)</f>
        <v>0</v>
      </c>
      <c r="W80" s="168">
        <f>SUM(W81)</f>
        <v>0</v>
      </c>
    </row>
    <row r="81" spans="2:23" ht="16.5" thickTop="1" thickBot="1">
      <c r="B81" s="164" t="s">
        <v>124</v>
      </c>
      <c r="C81" s="171" t="s">
        <v>96</v>
      </c>
      <c r="D81" s="168">
        <f t="shared" si="54"/>
        <v>6680500</v>
      </c>
      <c r="E81" s="168">
        <f t="shared" si="55"/>
        <v>1671000</v>
      </c>
      <c r="F81" s="168">
        <f t="shared" si="55"/>
        <v>1670000</v>
      </c>
      <c r="G81" s="168">
        <f t="shared" si="55"/>
        <v>1670000</v>
      </c>
      <c r="H81" s="168">
        <f t="shared" si="53"/>
        <v>1669500</v>
      </c>
      <c r="I81" s="168">
        <f t="shared" si="56"/>
        <v>6680500</v>
      </c>
      <c r="J81" s="168">
        <f>SUM(J82:J83)</f>
        <v>1671000</v>
      </c>
      <c r="K81" s="168">
        <f>SUM(K82:K83)</f>
        <v>1670000</v>
      </c>
      <c r="L81" s="168">
        <f>SUM(L82:L83)</f>
        <v>1670000</v>
      </c>
      <c r="M81" s="168">
        <f>SUM(M82:M83)</f>
        <v>1669500</v>
      </c>
      <c r="N81" s="168">
        <f t="shared" si="57"/>
        <v>0</v>
      </c>
      <c r="O81" s="168">
        <f>SUM(O82:O83)</f>
        <v>0</v>
      </c>
      <c r="P81" s="168">
        <f>SUM(P82:P83)</f>
        <v>0</v>
      </c>
      <c r="Q81" s="168">
        <f>SUM(Q82:Q83)</f>
        <v>0</v>
      </c>
      <c r="R81" s="168">
        <f>SUM(R82:R83)</f>
        <v>0</v>
      </c>
      <c r="S81" s="168">
        <f t="shared" si="58"/>
        <v>0</v>
      </c>
      <c r="T81" s="168">
        <f>SUM(T82:T83)</f>
        <v>0</v>
      </c>
      <c r="U81" s="168">
        <f>SUM(U82:U83)</f>
        <v>0</v>
      </c>
      <c r="V81" s="168">
        <f>SUM(V82:V83)</f>
        <v>0</v>
      </c>
      <c r="W81" s="168">
        <f>SUM(W82:W83)</f>
        <v>0</v>
      </c>
    </row>
    <row r="82" spans="2:23" ht="16.5" thickTop="1" thickBot="1">
      <c r="B82" s="164" t="s">
        <v>124</v>
      </c>
      <c r="C82" s="172" t="s">
        <v>98</v>
      </c>
      <c r="D82" s="168">
        <f t="shared" si="54"/>
        <v>6134500</v>
      </c>
      <c r="E82" s="168">
        <f t="shared" si="55"/>
        <v>1534000</v>
      </c>
      <c r="F82" s="168">
        <f t="shared" si="55"/>
        <v>1534000</v>
      </c>
      <c r="G82" s="168">
        <f t="shared" si="55"/>
        <v>1533000</v>
      </c>
      <c r="H82" s="168">
        <f t="shared" si="53"/>
        <v>1533500</v>
      </c>
      <c r="I82" s="168">
        <f t="shared" si="56"/>
        <v>6134500</v>
      </c>
      <c r="J82" s="168">
        <v>1534000</v>
      </c>
      <c r="K82" s="168">
        <v>1534000</v>
      </c>
      <c r="L82" s="168">
        <v>1533000</v>
      </c>
      <c r="M82" s="168">
        <v>1533500</v>
      </c>
      <c r="N82" s="168">
        <f t="shared" si="57"/>
        <v>0</v>
      </c>
      <c r="O82" s="168">
        <v>0</v>
      </c>
      <c r="P82" s="168">
        <v>0</v>
      </c>
      <c r="Q82" s="168">
        <v>0</v>
      </c>
      <c r="R82" s="168">
        <v>0</v>
      </c>
      <c r="S82" s="168">
        <f t="shared" si="58"/>
        <v>0</v>
      </c>
      <c r="T82" s="168">
        <v>0</v>
      </c>
      <c r="U82" s="168">
        <v>0</v>
      </c>
      <c r="V82" s="168">
        <v>0</v>
      </c>
      <c r="W82" s="168">
        <v>0</v>
      </c>
    </row>
    <row r="83" spans="2:23" ht="16.5" thickTop="1" thickBot="1">
      <c r="B83" s="164" t="s">
        <v>124</v>
      </c>
      <c r="C83" s="172" t="s">
        <v>102</v>
      </c>
      <c r="D83" s="168">
        <f t="shared" si="54"/>
        <v>546000</v>
      </c>
      <c r="E83" s="168">
        <f t="shared" si="55"/>
        <v>137000</v>
      </c>
      <c r="F83" s="168">
        <f t="shared" si="55"/>
        <v>136000</v>
      </c>
      <c r="G83" s="168">
        <f t="shared" si="55"/>
        <v>137000</v>
      </c>
      <c r="H83" s="168">
        <f t="shared" si="53"/>
        <v>136000</v>
      </c>
      <c r="I83" s="168">
        <f t="shared" si="56"/>
        <v>546000</v>
      </c>
      <c r="J83" s="168">
        <f>SUM(J84)</f>
        <v>137000</v>
      </c>
      <c r="K83" s="168">
        <f>SUM(K84)</f>
        <v>136000</v>
      </c>
      <c r="L83" s="168">
        <f>SUM(L84)</f>
        <v>137000</v>
      </c>
      <c r="M83" s="168">
        <f>SUM(M84)</f>
        <v>136000</v>
      </c>
      <c r="N83" s="168">
        <f t="shared" si="57"/>
        <v>0</v>
      </c>
      <c r="O83" s="168">
        <f>SUM(O84)</f>
        <v>0</v>
      </c>
      <c r="P83" s="168">
        <f>SUM(P84)</f>
        <v>0</v>
      </c>
      <c r="Q83" s="168">
        <f>SUM(Q84)</f>
        <v>0</v>
      </c>
      <c r="R83" s="168">
        <f>SUM(R84)</f>
        <v>0</v>
      </c>
      <c r="S83" s="168">
        <f t="shared" si="58"/>
        <v>0</v>
      </c>
      <c r="T83" s="168">
        <f>SUM(T84)</f>
        <v>0</v>
      </c>
      <c r="U83" s="168">
        <f>SUM(U84)</f>
        <v>0</v>
      </c>
      <c r="V83" s="168">
        <f>SUM(V84)</f>
        <v>0</v>
      </c>
      <c r="W83" s="168">
        <f>SUM(W84)</f>
        <v>0</v>
      </c>
    </row>
    <row r="84" spans="2:23" ht="31.5" thickTop="1" thickBot="1">
      <c r="B84" s="164" t="s">
        <v>124</v>
      </c>
      <c r="C84" s="173" t="s">
        <v>156</v>
      </c>
      <c r="D84" s="168">
        <f t="shared" si="54"/>
        <v>546000</v>
      </c>
      <c r="E84" s="168">
        <f t="shared" si="55"/>
        <v>137000</v>
      </c>
      <c r="F84" s="168">
        <f t="shared" si="55"/>
        <v>136000</v>
      </c>
      <c r="G84" s="168">
        <f t="shared" si="55"/>
        <v>137000</v>
      </c>
      <c r="H84" s="168">
        <f t="shared" si="53"/>
        <v>136000</v>
      </c>
      <c r="I84" s="168">
        <f t="shared" si="56"/>
        <v>546000</v>
      </c>
      <c r="J84" s="168">
        <v>137000</v>
      </c>
      <c r="K84" s="168">
        <v>136000</v>
      </c>
      <c r="L84" s="168">
        <v>137000</v>
      </c>
      <c r="M84" s="168">
        <v>136000</v>
      </c>
      <c r="N84" s="168">
        <f t="shared" si="57"/>
        <v>0</v>
      </c>
      <c r="O84" s="168">
        <v>0</v>
      </c>
      <c r="P84" s="168">
        <v>0</v>
      </c>
      <c r="Q84" s="168">
        <v>0</v>
      </c>
      <c r="R84" s="168">
        <v>0</v>
      </c>
      <c r="S84" s="168">
        <f t="shared" si="58"/>
        <v>0</v>
      </c>
      <c r="T84" s="168">
        <v>0</v>
      </c>
      <c r="U84" s="168">
        <v>0</v>
      </c>
      <c r="V84" s="168">
        <v>0</v>
      </c>
      <c r="W84" s="168">
        <v>0</v>
      </c>
    </row>
    <row r="85" spans="2:23" ht="31.5" thickTop="1" thickBot="1">
      <c r="B85" s="164" t="s">
        <v>167</v>
      </c>
      <c r="C85" s="170" t="s">
        <v>168</v>
      </c>
      <c r="D85" s="168">
        <f t="shared" si="54"/>
        <v>27350300</v>
      </c>
      <c r="E85" s="168">
        <f t="shared" si="55"/>
        <v>6571000</v>
      </c>
      <c r="F85" s="168">
        <f t="shared" si="55"/>
        <v>7275000</v>
      </c>
      <c r="G85" s="168">
        <f t="shared" si="55"/>
        <v>7249000</v>
      </c>
      <c r="H85" s="168">
        <f t="shared" si="53"/>
        <v>6255300</v>
      </c>
      <c r="I85" s="168">
        <f t="shared" si="56"/>
        <v>27350300</v>
      </c>
      <c r="J85" s="168">
        <f t="shared" ref="J85:M86" si="62">SUM(J93,J101)</f>
        <v>6571000</v>
      </c>
      <c r="K85" s="168">
        <f t="shared" si="62"/>
        <v>7275000</v>
      </c>
      <c r="L85" s="168">
        <f t="shared" si="62"/>
        <v>7249000</v>
      </c>
      <c r="M85" s="168">
        <f t="shared" si="62"/>
        <v>6255300</v>
      </c>
      <c r="N85" s="168">
        <f t="shared" si="57"/>
        <v>0</v>
      </c>
      <c r="O85" s="168">
        <f t="shared" ref="O85:R86" si="63">SUM(O93,O101)</f>
        <v>0</v>
      </c>
      <c r="P85" s="168">
        <f t="shared" si="63"/>
        <v>0</v>
      </c>
      <c r="Q85" s="168">
        <f t="shared" si="63"/>
        <v>0</v>
      </c>
      <c r="R85" s="168">
        <f t="shared" si="63"/>
        <v>0</v>
      </c>
      <c r="S85" s="168">
        <f t="shared" si="58"/>
        <v>0</v>
      </c>
      <c r="T85" s="168">
        <f t="shared" ref="T85:W86" si="64">SUM(T93,T101)</f>
        <v>0</v>
      </c>
      <c r="U85" s="168">
        <f t="shared" si="64"/>
        <v>0</v>
      </c>
      <c r="V85" s="168">
        <f t="shared" si="64"/>
        <v>0</v>
      </c>
      <c r="W85" s="168">
        <f t="shared" si="64"/>
        <v>0</v>
      </c>
    </row>
    <row r="86" spans="2:23" ht="16.5" thickTop="1" thickBot="1">
      <c r="B86" s="164" t="s">
        <v>124</v>
      </c>
      <c r="C86" s="171" t="s">
        <v>96</v>
      </c>
      <c r="D86" s="168">
        <f t="shared" si="54"/>
        <v>23553700</v>
      </c>
      <c r="E86" s="168">
        <f t="shared" si="55"/>
        <v>6071000</v>
      </c>
      <c r="F86" s="168">
        <f t="shared" si="55"/>
        <v>5875000</v>
      </c>
      <c r="G86" s="168">
        <f t="shared" si="55"/>
        <v>5849000</v>
      </c>
      <c r="H86" s="168">
        <f t="shared" si="53"/>
        <v>5758700</v>
      </c>
      <c r="I86" s="168">
        <f t="shared" si="56"/>
        <v>23553700</v>
      </c>
      <c r="J86" s="168">
        <f t="shared" si="62"/>
        <v>6071000</v>
      </c>
      <c r="K86" s="168">
        <f t="shared" si="62"/>
        <v>5875000</v>
      </c>
      <c r="L86" s="168">
        <f t="shared" si="62"/>
        <v>5849000</v>
      </c>
      <c r="M86" s="168">
        <f t="shared" si="62"/>
        <v>5758700</v>
      </c>
      <c r="N86" s="168">
        <f t="shared" si="57"/>
        <v>0</v>
      </c>
      <c r="O86" s="168">
        <f t="shared" si="63"/>
        <v>0</v>
      </c>
      <c r="P86" s="168">
        <f t="shared" si="63"/>
        <v>0</v>
      </c>
      <c r="Q86" s="168">
        <f t="shared" si="63"/>
        <v>0</v>
      </c>
      <c r="R86" s="168">
        <f t="shared" si="63"/>
        <v>0</v>
      </c>
      <c r="S86" s="168">
        <f t="shared" si="58"/>
        <v>0</v>
      </c>
      <c r="T86" s="168">
        <f t="shared" si="64"/>
        <v>0</v>
      </c>
      <c r="U86" s="168">
        <f t="shared" si="64"/>
        <v>0</v>
      </c>
      <c r="V86" s="168">
        <f t="shared" si="64"/>
        <v>0</v>
      </c>
      <c r="W86" s="168">
        <f t="shared" si="64"/>
        <v>0</v>
      </c>
    </row>
    <row r="87" spans="2:23" ht="16.5" thickTop="1" thickBot="1">
      <c r="B87" s="164" t="s">
        <v>124</v>
      </c>
      <c r="C87" s="172" t="s">
        <v>97</v>
      </c>
      <c r="D87" s="168">
        <f t="shared" si="54"/>
        <v>9430000</v>
      </c>
      <c r="E87" s="168">
        <f t="shared" si="55"/>
        <v>2357000</v>
      </c>
      <c r="F87" s="168">
        <f t="shared" si="55"/>
        <v>2358000</v>
      </c>
      <c r="G87" s="168">
        <f t="shared" si="55"/>
        <v>2357000</v>
      </c>
      <c r="H87" s="168">
        <f t="shared" si="53"/>
        <v>2358000</v>
      </c>
      <c r="I87" s="168">
        <f t="shared" si="56"/>
        <v>9430000</v>
      </c>
      <c r="J87" s="168">
        <f>SUM(J95)</f>
        <v>2357000</v>
      </c>
      <c r="K87" s="168">
        <f>SUM(K95)</f>
        <v>2358000</v>
      </c>
      <c r="L87" s="168">
        <f>SUM(L95)</f>
        <v>2357000</v>
      </c>
      <c r="M87" s="168">
        <f>SUM(M95)</f>
        <v>2358000</v>
      </c>
      <c r="N87" s="168">
        <f t="shared" si="57"/>
        <v>0</v>
      </c>
      <c r="O87" s="168">
        <f>SUM(O95)</f>
        <v>0</v>
      </c>
      <c r="P87" s="168">
        <f>SUM(P95)</f>
        <v>0</v>
      </c>
      <c r="Q87" s="168">
        <f>SUM(Q95)</f>
        <v>0</v>
      </c>
      <c r="R87" s="168">
        <f>SUM(R95)</f>
        <v>0</v>
      </c>
      <c r="S87" s="168">
        <f t="shared" si="58"/>
        <v>0</v>
      </c>
      <c r="T87" s="168">
        <f>SUM(T95)</f>
        <v>0</v>
      </c>
      <c r="U87" s="168">
        <f>SUM(U95)</f>
        <v>0</v>
      </c>
      <c r="V87" s="168">
        <f>SUM(V95)</f>
        <v>0</v>
      </c>
      <c r="W87" s="168">
        <f>SUM(W95)</f>
        <v>0</v>
      </c>
    </row>
    <row r="88" spans="2:23" ht="16.5" thickTop="1" thickBot="1">
      <c r="B88" s="164" t="s">
        <v>124</v>
      </c>
      <c r="C88" s="172" t="s">
        <v>98</v>
      </c>
      <c r="D88" s="168">
        <f t="shared" si="54"/>
        <v>12391200</v>
      </c>
      <c r="E88" s="168">
        <f t="shared" si="55"/>
        <v>3098000</v>
      </c>
      <c r="F88" s="168">
        <f t="shared" si="55"/>
        <v>3098000</v>
      </c>
      <c r="G88" s="168">
        <f t="shared" si="55"/>
        <v>3098000</v>
      </c>
      <c r="H88" s="168">
        <f t="shared" si="53"/>
        <v>3097200</v>
      </c>
      <c r="I88" s="168">
        <f t="shared" si="56"/>
        <v>12391200</v>
      </c>
      <c r="J88" s="168">
        <f>SUM(J96,J103)</f>
        <v>3098000</v>
      </c>
      <c r="K88" s="168">
        <f>SUM(K96,K103)</f>
        <v>3098000</v>
      </c>
      <c r="L88" s="168">
        <f>SUM(L96,L103)</f>
        <v>3098000</v>
      </c>
      <c r="M88" s="168">
        <f>SUM(M96,M103)</f>
        <v>3097200</v>
      </c>
      <c r="N88" s="168">
        <f t="shared" si="57"/>
        <v>0</v>
      </c>
      <c r="O88" s="168">
        <f>SUM(O96,O103)</f>
        <v>0</v>
      </c>
      <c r="P88" s="168">
        <f>SUM(P96,P103)</f>
        <v>0</v>
      </c>
      <c r="Q88" s="168">
        <f>SUM(Q96,Q103)</f>
        <v>0</v>
      </c>
      <c r="R88" s="168">
        <f>SUM(R96,R103)</f>
        <v>0</v>
      </c>
      <c r="S88" s="168">
        <f t="shared" si="58"/>
        <v>0</v>
      </c>
      <c r="T88" s="168">
        <f>SUM(T96,T103)</f>
        <v>0</v>
      </c>
      <c r="U88" s="168">
        <f>SUM(U96,U103)</f>
        <v>0</v>
      </c>
      <c r="V88" s="168">
        <f>SUM(V96,V103)</f>
        <v>0</v>
      </c>
      <c r="W88" s="168">
        <f>SUM(W96,W103)</f>
        <v>0</v>
      </c>
    </row>
    <row r="89" spans="2:23" ht="16.5" thickTop="1" thickBot="1">
      <c r="B89" s="164" t="s">
        <v>124</v>
      </c>
      <c r="C89" s="172" t="s">
        <v>101</v>
      </c>
      <c r="D89" s="168">
        <f t="shared" si="54"/>
        <v>700000</v>
      </c>
      <c r="E89" s="168">
        <f t="shared" si="55"/>
        <v>240000</v>
      </c>
      <c r="F89" s="168">
        <f t="shared" si="55"/>
        <v>200000</v>
      </c>
      <c r="G89" s="168">
        <f t="shared" si="55"/>
        <v>175000</v>
      </c>
      <c r="H89" s="168">
        <f t="shared" si="53"/>
        <v>85000</v>
      </c>
      <c r="I89" s="168">
        <f t="shared" si="56"/>
        <v>700000</v>
      </c>
      <c r="J89" s="168">
        <f t="shared" ref="J89:M92" si="65">SUM(J97)</f>
        <v>240000</v>
      </c>
      <c r="K89" s="168">
        <f t="shared" si="65"/>
        <v>200000</v>
      </c>
      <c r="L89" s="168">
        <f t="shared" si="65"/>
        <v>175000</v>
      </c>
      <c r="M89" s="168">
        <f t="shared" si="65"/>
        <v>85000</v>
      </c>
      <c r="N89" s="168">
        <f t="shared" si="57"/>
        <v>0</v>
      </c>
      <c r="O89" s="168">
        <f t="shared" ref="O89:R92" si="66">SUM(O97)</f>
        <v>0</v>
      </c>
      <c r="P89" s="168">
        <f t="shared" si="66"/>
        <v>0</v>
      </c>
      <c r="Q89" s="168">
        <f t="shared" si="66"/>
        <v>0</v>
      </c>
      <c r="R89" s="168">
        <f t="shared" si="66"/>
        <v>0</v>
      </c>
      <c r="S89" s="168">
        <f t="shared" si="58"/>
        <v>0</v>
      </c>
      <c r="T89" s="168">
        <f t="shared" ref="T89:W92" si="67">SUM(T97)</f>
        <v>0</v>
      </c>
      <c r="U89" s="168">
        <f t="shared" si="67"/>
        <v>0</v>
      </c>
      <c r="V89" s="168">
        <f t="shared" si="67"/>
        <v>0</v>
      </c>
      <c r="W89" s="168">
        <f t="shared" si="67"/>
        <v>0</v>
      </c>
    </row>
    <row r="90" spans="2:23" ht="16.5" thickTop="1" thickBot="1">
      <c r="B90" s="164" t="s">
        <v>124</v>
      </c>
      <c r="C90" s="172" t="s">
        <v>102</v>
      </c>
      <c r="D90" s="168">
        <f t="shared" si="54"/>
        <v>1032500</v>
      </c>
      <c r="E90" s="168">
        <f t="shared" si="55"/>
        <v>376000</v>
      </c>
      <c r="F90" s="168">
        <f t="shared" si="55"/>
        <v>219000</v>
      </c>
      <c r="G90" s="168">
        <f t="shared" si="55"/>
        <v>219000</v>
      </c>
      <c r="H90" s="168">
        <f t="shared" si="53"/>
        <v>218500</v>
      </c>
      <c r="I90" s="168">
        <f t="shared" si="56"/>
        <v>1032500</v>
      </c>
      <c r="J90" s="168">
        <f t="shared" si="65"/>
        <v>376000</v>
      </c>
      <c r="K90" s="168">
        <f t="shared" si="65"/>
        <v>219000</v>
      </c>
      <c r="L90" s="168">
        <f t="shared" si="65"/>
        <v>219000</v>
      </c>
      <c r="M90" s="168">
        <f t="shared" si="65"/>
        <v>218500</v>
      </c>
      <c r="N90" s="168">
        <f t="shared" si="57"/>
        <v>0</v>
      </c>
      <c r="O90" s="168">
        <f t="shared" si="66"/>
        <v>0</v>
      </c>
      <c r="P90" s="168">
        <f t="shared" si="66"/>
        <v>0</v>
      </c>
      <c r="Q90" s="168">
        <f t="shared" si="66"/>
        <v>0</v>
      </c>
      <c r="R90" s="168">
        <f t="shared" si="66"/>
        <v>0</v>
      </c>
      <c r="S90" s="168">
        <f t="shared" si="58"/>
        <v>0</v>
      </c>
      <c r="T90" s="168">
        <f t="shared" si="67"/>
        <v>0</v>
      </c>
      <c r="U90" s="168">
        <f t="shared" si="67"/>
        <v>0</v>
      </c>
      <c r="V90" s="168">
        <f t="shared" si="67"/>
        <v>0</v>
      </c>
      <c r="W90" s="168">
        <f t="shared" si="67"/>
        <v>0</v>
      </c>
    </row>
    <row r="91" spans="2:23" ht="31.5" thickTop="1" thickBot="1">
      <c r="B91" s="164" t="s">
        <v>124</v>
      </c>
      <c r="C91" s="173" t="s">
        <v>156</v>
      </c>
      <c r="D91" s="168">
        <f t="shared" si="54"/>
        <v>1032500</v>
      </c>
      <c r="E91" s="168">
        <f t="shared" si="55"/>
        <v>376000</v>
      </c>
      <c r="F91" s="168">
        <f t="shared" si="55"/>
        <v>219000</v>
      </c>
      <c r="G91" s="168">
        <f t="shared" si="55"/>
        <v>219000</v>
      </c>
      <c r="H91" s="168">
        <f t="shared" si="53"/>
        <v>218500</v>
      </c>
      <c r="I91" s="168">
        <f t="shared" si="56"/>
        <v>1032500</v>
      </c>
      <c r="J91" s="168">
        <f t="shared" si="65"/>
        <v>376000</v>
      </c>
      <c r="K91" s="168">
        <f t="shared" si="65"/>
        <v>219000</v>
      </c>
      <c r="L91" s="168">
        <f t="shared" si="65"/>
        <v>219000</v>
      </c>
      <c r="M91" s="168">
        <f t="shared" si="65"/>
        <v>218500</v>
      </c>
      <c r="N91" s="168">
        <f t="shared" si="57"/>
        <v>0</v>
      </c>
      <c r="O91" s="168">
        <f t="shared" si="66"/>
        <v>0</v>
      </c>
      <c r="P91" s="168">
        <f t="shared" si="66"/>
        <v>0</v>
      </c>
      <c r="Q91" s="168">
        <f t="shared" si="66"/>
        <v>0</v>
      </c>
      <c r="R91" s="168">
        <f t="shared" si="66"/>
        <v>0</v>
      </c>
      <c r="S91" s="168">
        <f t="shared" si="58"/>
        <v>0</v>
      </c>
      <c r="T91" s="168">
        <f t="shared" si="67"/>
        <v>0</v>
      </c>
      <c r="U91" s="168">
        <f t="shared" si="67"/>
        <v>0</v>
      </c>
      <c r="V91" s="168">
        <f t="shared" si="67"/>
        <v>0</v>
      </c>
      <c r="W91" s="168">
        <f t="shared" si="67"/>
        <v>0</v>
      </c>
    </row>
    <row r="92" spans="2:23" ht="16.5" thickTop="1" thickBot="1">
      <c r="B92" s="164" t="s">
        <v>124</v>
      </c>
      <c r="C92" s="171" t="s">
        <v>121</v>
      </c>
      <c r="D92" s="168">
        <f t="shared" si="54"/>
        <v>3796600</v>
      </c>
      <c r="E92" s="168">
        <f t="shared" si="55"/>
        <v>500000</v>
      </c>
      <c r="F92" s="168">
        <f t="shared" si="55"/>
        <v>1400000</v>
      </c>
      <c r="G92" s="168">
        <f t="shared" si="55"/>
        <v>1400000</v>
      </c>
      <c r="H92" s="168">
        <f t="shared" si="53"/>
        <v>496600</v>
      </c>
      <c r="I92" s="168">
        <f t="shared" si="56"/>
        <v>3796600</v>
      </c>
      <c r="J92" s="168">
        <f t="shared" si="65"/>
        <v>500000</v>
      </c>
      <c r="K92" s="168">
        <f t="shared" si="65"/>
        <v>1400000</v>
      </c>
      <c r="L92" s="168">
        <f t="shared" si="65"/>
        <v>1400000</v>
      </c>
      <c r="M92" s="168">
        <f t="shared" si="65"/>
        <v>496600</v>
      </c>
      <c r="N92" s="168">
        <f t="shared" si="57"/>
        <v>0</v>
      </c>
      <c r="O92" s="168">
        <f t="shared" si="66"/>
        <v>0</v>
      </c>
      <c r="P92" s="168">
        <f t="shared" si="66"/>
        <v>0</v>
      </c>
      <c r="Q92" s="168">
        <f t="shared" si="66"/>
        <v>0</v>
      </c>
      <c r="R92" s="168">
        <f t="shared" si="66"/>
        <v>0</v>
      </c>
      <c r="S92" s="168">
        <f t="shared" si="58"/>
        <v>0</v>
      </c>
      <c r="T92" s="168">
        <f t="shared" si="67"/>
        <v>0</v>
      </c>
      <c r="U92" s="168">
        <f t="shared" si="67"/>
        <v>0</v>
      </c>
      <c r="V92" s="168">
        <f t="shared" si="67"/>
        <v>0</v>
      </c>
      <c r="W92" s="168">
        <f t="shared" si="67"/>
        <v>0</v>
      </c>
    </row>
    <row r="93" spans="2:23" ht="16.5" thickTop="1" thickBot="1">
      <c r="B93" s="164" t="s">
        <v>169</v>
      </c>
      <c r="C93" s="171" t="s">
        <v>170</v>
      </c>
      <c r="D93" s="168">
        <f t="shared" si="54"/>
        <v>27260300</v>
      </c>
      <c r="E93" s="168">
        <f t="shared" si="55"/>
        <v>6548000</v>
      </c>
      <c r="F93" s="168">
        <f t="shared" si="55"/>
        <v>7253000</v>
      </c>
      <c r="G93" s="168">
        <f t="shared" si="55"/>
        <v>7226000</v>
      </c>
      <c r="H93" s="168">
        <f t="shared" si="53"/>
        <v>6233300</v>
      </c>
      <c r="I93" s="168">
        <f t="shared" si="56"/>
        <v>27260300</v>
      </c>
      <c r="J93" s="168">
        <f>SUM(J94,J100)</f>
        <v>6548000</v>
      </c>
      <c r="K93" s="168">
        <f>SUM(K94,K100)</f>
        <v>7253000</v>
      </c>
      <c r="L93" s="168">
        <f>SUM(L94,L100)</f>
        <v>7226000</v>
      </c>
      <c r="M93" s="168">
        <f>SUM(M94,M100)</f>
        <v>6233300</v>
      </c>
      <c r="N93" s="168">
        <f t="shared" si="57"/>
        <v>0</v>
      </c>
      <c r="O93" s="168">
        <f>SUM(O94,O100)</f>
        <v>0</v>
      </c>
      <c r="P93" s="168">
        <f>SUM(P94,P100)</f>
        <v>0</v>
      </c>
      <c r="Q93" s="168">
        <f>SUM(Q94,Q100)</f>
        <v>0</v>
      </c>
      <c r="R93" s="168">
        <f>SUM(R94,R100)</f>
        <v>0</v>
      </c>
      <c r="S93" s="168">
        <f t="shared" si="58"/>
        <v>0</v>
      </c>
      <c r="T93" s="168">
        <f>SUM(T94,T100)</f>
        <v>0</v>
      </c>
      <c r="U93" s="168">
        <f>SUM(U94,U100)</f>
        <v>0</v>
      </c>
      <c r="V93" s="168">
        <f>SUM(V94,V100)</f>
        <v>0</v>
      </c>
      <c r="W93" s="168">
        <f>SUM(W94,W100)</f>
        <v>0</v>
      </c>
    </row>
    <row r="94" spans="2:23" ht="16.5" thickTop="1" thickBot="1">
      <c r="B94" s="164" t="s">
        <v>124</v>
      </c>
      <c r="C94" s="172" t="s">
        <v>96</v>
      </c>
      <c r="D94" s="168">
        <f t="shared" si="54"/>
        <v>23463700</v>
      </c>
      <c r="E94" s="168">
        <f t="shared" si="55"/>
        <v>6048000</v>
      </c>
      <c r="F94" s="168">
        <f t="shared" si="55"/>
        <v>5853000</v>
      </c>
      <c r="G94" s="168">
        <f t="shared" si="55"/>
        <v>5826000</v>
      </c>
      <c r="H94" s="168">
        <f t="shared" si="53"/>
        <v>5736700</v>
      </c>
      <c r="I94" s="168">
        <f t="shared" si="56"/>
        <v>23463700</v>
      </c>
      <c r="J94" s="168">
        <f>SUM(J95:J98)</f>
        <v>6048000</v>
      </c>
      <c r="K94" s="168">
        <f>SUM(K95:K98)</f>
        <v>5853000</v>
      </c>
      <c r="L94" s="168">
        <f>SUM(L95:L98)</f>
        <v>5826000</v>
      </c>
      <c r="M94" s="168">
        <f>SUM(M95:M98)</f>
        <v>5736700</v>
      </c>
      <c r="N94" s="168">
        <f t="shared" si="57"/>
        <v>0</v>
      </c>
      <c r="O94" s="168">
        <f>SUM(O95:O98)</f>
        <v>0</v>
      </c>
      <c r="P94" s="168">
        <f>SUM(P95:P98)</f>
        <v>0</v>
      </c>
      <c r="Q94" s="168">
        <f>SUM(Q95:Q98)</f>
        <v>0</v>
      </c>
      <c r="R94" s="168">
        <f>SUM(R95:R98)</f>
        <v>0</v>
      </c>
      <c r="S94" s="168">
        <f t="shared" si="58"/>
        <v>0</v>
      </c>
      <c r="T94" s="168">
        <f>SUM(T95:T98)</f>
        <v>0</v>
      </c>
      <c r="U94" s="168">
        <f>SUM(U95:U98)</f>
        <v>0</v>
      </c>
      <c r="V94" s="168">
        <f>SUM(V95:V98)</f>
        <v>0</v>
      </c>
      <c r="W94" s="168">
        <f>SUM(W95:W98)</f>
        <v>0</v>
      </c>
    </row>
    <row r="95" spans="2:23" ht="16.5" thickTop="1" thickBot="1">
      <c r="B95" s="164" t="s">
        <v>124</v>
      </c>
      <c r="C95" s="173" t="s">
        <v>97</v>
      </c>
      <c r="D95" s="168">
        <f t="shared" si="54"/>
        <v>9430000</v>
      </c>
      <c r="E95" s="168">
        <f t="shared" si="55"/>
        <v>2357000</v>
      </c>
      <c r="F95" s="168">
        <f t="shared" si="55"/>
        <v>2358000</v>
      </c>
      <c r="G95" s="168">
        <f t="shared" si="55"/>
        <v>2357000</v>
      </c>
      <c r="H95" s="168">
        <f t="shared" si="53"/>
        <v>2358000</v>
      </c>
      <c r="I95" s="168">
        <f t="shared" si="56"/>
        <v>9430000</v>
      </c>
      <c r="J95" s="168">
        <v>2357000</v>
      </c>
      <c r="K95" s="168">
        <v>2358000</v>
      </c>
      <c r="L95" s="168">
        <v>2357000</v>
      </c>
      <c r="M95" s="168">
        <v>2358000</v>
      </c>
      <c r="N95" s="168">
        <f t="shared" si="57"/>
        <v>0</v>
      </c>
      <c r="O95" s="168">
        <v>0</v>
      </c>
      <c r="P95" s="168">
        <v>0</v>
      </c>
      <c r="Q95" s="168">
        <v>0</v>
      </c>
      <c r="R95" s="168">
        <v>0</v>
      </c>
      <c r="S95" s="168">
        <f t="shared" si="58"/>
        <v>0</v>
      </c>
      <c r="T95" s="168">
        <v>0</v>
      </c>
      <c r="U95" s="168">
        <v>0</v>
      </c>
      <c r="V95" s="168">
        <v>0</v>
      </c>
      <c r="W95" s="168">
        <v>0</v>
      </c>
    </row>
    <row r="96" spans="2:23" ht="16.5" thickTop="1" thickBot="1">
      <c r="B96" s="164" t="s">
        <v>124</v>
      </c>
      <c r="C96" s="173" t="s">
        <v>98</v>
      </c>
      <c r="D96" s="168">
        <f t="shared" si="54"/>
        <v>12301200</v>
      </c>
      <c r="E96" s="168">
        <f t="shared" si="55"/>
        <v>3075000</v>
      </c>
      <c r="F96" s="168">
        <f t="shared" si="55"/>
        <v>3076000</v>
      </c>
      <c r="G96" s="168">
        <f t="shared" si="55"/>
        <v>3075000</v>
      </c>
      <c r="H96" s="168">
        <f t="shared" si="53"/>
        <v>3075200</v>
      </c>
      <c r="I96" s="168">
        <f t="shared" si="56"/>
        <v>12301200</v>
      </c>
      <c r="J96" s="168">
        <v>3075000</v>
      </c>
      <c r="K96" s="168">
        <v>3076000</v>
      </c>
      <c r="L96" s="168">
        <v>3075000</v>
      </c>
      <c r="M96" s="168">
        <v>3075200</v>
      </c>
      <c r="N96" s="168">
        <f t="shared" si="57"/>
        <v>0</v>
      </c>
      <c r="O96" s="168">
        <v>0</v>
      </c>
      <c r="P96" s="168">
        <v>0</v>
      </c>
      <c r="Q96" s="168">
        <v>0</v>
      </c>
      <c r="R96" s="168">
        <v>0</v>
      </c>
      <c r="S96" s="168">
        <f t="shared" si="58"/>
        <v>0</v>
      </c>
      <c r="T96" s="168">
        <v>0</v>
      </c>
      <c r="U96" s="168">
        <v>0</v>
      </c>
      <c r="V96" s="168">
        <v>0</v>
      </c>
      <c r="W96" s="168">
        <v>0</v>
      </c>
    </row>
    <row r="97" spans="2:23" ht="16.5" thickTop="1" thickBot="1">
      <c r="B97" s="164" t="s">
        <v>124</v>
      </c>
      <c r="C97" s="173" t="s">
        <v>101</v>
      </c>
      <c r="D97" s="168">
        <f t="shared" si="54"/>
        <v>700000</v>
      </c>
      <c r="E97" s="168">
        <f t="shared" si="55"/>
        <v>240000</v>
      </c>
      <c r="F97" s="168">
        <f t="shared" si="55"/>
        <v>200000</v>
      </c>
      <c r="G97" s="168">
        <f t="shared" si="55"/>
        <v>175000</v>
      </c>
      <c r="H97" s="168">
        <f t="shared" si="53"/>
        <v>85000</v>
      </c>
      <c r="I97" s="168">
        <f t="shared" si="56"/>
        <v>700000</v>
      </c>
      <c r="J97" s="168">
        <v>240000</v>
      </c>
      <c r="K97" s="168">
        <v>200000</v>
      </c>
      <c r="L97" s="168">
        <v>175000</v>
      </c>
      <c r="M97" s="168">
        <v>85000</v>
      </c>
      <c r="N97" s="168">
        <f t="shared" si="57"/>
        <v>0</v>
      </c>
      <c r="O97" s="168">
        <v>0</v>
      </c>
      <c r="P97" s="168">
        <v>0</v>
      </c>
      <c r="Q97" s="168">
        <v>0</v>
      </c>
      <c r="R97" s="168">
        <v>0</v>
      </c>
      <c r="S97" s="168">
        <f t="shared" si="58"/>
        <v>0</v>
      </c>
      <c r="T97" s="168">
        <v>0</v>
      </c>
      <c r="U97" s="168">
        <v>0</v>
      </c>
      <c r="V97" s="168">
        <v>0</v>
      </c>
      <c r="W97" s="168">
        <v>0</v>
      </c>
    </row>
    <row r="98" spans="2:23" ht="16.5" thickTop="1" thickBot="1">
      <c r="B98" s="164" t="s">
        <v>124</v>
      </c>
      <c r="C98" s="173" t="s">
        <v>102</v>
      </c>
      <c r="D98" s="168">
        <f t="shared" si="54"/>
        <v>1032500</v>
      </c>
      <c r="E98" s="168">
        <f t="shared" si="55"/>
        <v>376000</v>
      </c>
      <c r="F98" s="168">
        <f t="shared" si="55"/>
        <v>219000</v>
      </c>
      <c r="G98" s="168">
        <f t="shared" si="55"/>
        <v>219000</v>
      </c>
      <c r="H98" s="168">
        <f t="shared" si="53"/>
        <v>218500</v>
      </c>
      <c r="I98" s="168">
        <f t="shared" si="56"/>
        <v>1032500</v>
      </c>
      <c r="J98" s="168">
        <f>SUM(J99)</f>
        <v>376000</v>
      </c>
      <c r="K98" s="168">
        <f>SUM(K99)</f>
        <v>219000</v>
      </c>
      <c r="L98" s="168">
        <f>SUM(L99)</f>
        <v>219000</v>
      </c>
      <c r="M98" s="168">
        <f>SUM(M99)</f>
        <v>218500</v>
      </c>
      <c r="N98" s="168">
        <f t="shared" si="57"/>
        <v>0</v>
      </c>
      <c r="O98" s="168">
        <f>SUM(O99)</f>
        <v>0</v>
      </c>
      <c r="P98" s="168">
        <f>SUM(P99)</f>
        <v>0</v>
      </c>
      <c r="Q98" s="168">
        <f>SUM(Q99)</f>
        <v>0</v>
      </c>
      <c r="R98" s="168">
        <f>SUM(R99)</f>
        <v>0</v>
      </c>
      <c r="S98" s="168">
        <f t="shared" si="58"/>
        <v>0</v>
      </c>
      <c r="T98" s="168">
        <f>SUM(T99)</f>
        <v>0</v>
      </c>
      <c r="U98" s="168">
        <f>SUM(U99)</f>
        <v>0</v>
      </c>
      <c r="V98" s="168">
        <f>SUM(V99)</f>
        <v>0</v>
      </c>
      <c r="W98" s="168">
        <f>SUM(W99)</f>
        <v>0</v>
      </c>
    </row>
    <row r="99" spans="2:23" ht="31.5" thickTop="1" thickBot="1">
      <c r="B99" s="164" t="s">
        <v>124</v>
      </c>
      <c r="C99" s="174" t="s">
        <v>156</v>
      </c>
      <c r="D99" s="168">
        <f t="shared" si="54"/>
        <v>1032500</v>
      </c>
      <c r="E99" s="168">
        <f t="shared" si="55"/>
        <v>376000</v>
      </c>
      <c r="F99" s="168">
        <f t="shared" si="55"/>
        <v>219000</v>
      </c>
      <c r="G99" s="168">
        <f t="shared" si="55"/>
        <v>219000</v>
      </c>
      <c r="H99" s="168">
        <f t="shared" si="53"/>
        <v>218500</v>
      </c>
      <c r="I99" s="168">
        <f t="shared" si="56"/>
        <v>1032500</v>
      </c>
      <c r="J99" s="168">
        <v>376000</v>
      </c>
      <c r="K99" s="168">
        <v>219000</v>
      </c>
      <c r="L99" s="168">
        <v>219000</v>
      </c>
      <c r="M99" s="168">
        <v>218500</v>
      </c>
      <c r="N99" s="168">
        <f t="shared" si="57"/>
        <v>0</v>
      </c>
      <c r="O99" s="168">
        <v>0</v>
      </c>
      <c r="P99" s="168">
        <v>0</v>
      </c>
      <c r="Q99" s="168">
        <v>0</v>
      </c>
      <c r="R99" s="168">
        <v>0</v>
      </c>
      <c r="S99" s="168">
        <f t="shared" si="58"/>
        <v>0</v>
      </c>
      <c r="T99" s="168">
        <v>0</v>
      </c>
      <c r="U99" s="168">
        <v>0</v>
      </c>
      <c r="V99" s="168">
        <v>0</v>
      </c>
      <c r="W99" s="168">
        <v>0</v>
      </c>
    </row>
    <row r="100" spans="2:23" ht="16.5" thickTop="1" thickBot="1">
      <c r="B100" s="164" t="s">
        <v>124</v>
      </c>
      <c r="C100" s="172" t="s">
        <v>121</v>
      </c>
      <c r="D100" s="168">
        <f t="shared" si="54"/>
        <v>3796600</v>
      </c>
      <c r="E100" s="168">
        <f t="shared" si="55"/>
        <v>500000</v>
      </c>
      <c r="F100" s="168">
        <f t="shared" si="55"/>
        <v>1400000</v>
      </c>
      <c r="G100" s="168">
        <f t="shared" si="55"/>
        <v>1400000</v>
      </c>
      <c r="H100" s="168">
        <f t="shared" si="53"/>
        <v>496600</v>
      </c>
      <c r="I100" s="168">
        <f t="shared" si="56"/>
        <v>3796600</v>
      </c>
      <c r="J100" s="168">
        <v>500000</v>
      </c>
      <c r="K100" s="168">
        <v>1400000</v>
      </c>
      <c r="L100" s="168">
        <v>1400000</v>
      </c>
      <c r="M100" s="168">
        <v>496600</v>
      </c>
      <c r="N100" s="168">
        <f t="shared" si="57"/>
        <v>0</v>
      </c>
      <c r="O100" s="168">
        <v>0</v>
      </c>
      <c r="P100" s="168">
        <v>0</v>
      </c>
      <c r="Q100" s="168">
        <v>0</v>
      </c>
      <c r="R100" s="168">
        <v>0</v>
      </c>
      <c r="S100" s="168">
        <f t="shared" si="58"/>
        <v>0</v>
      </c>
      <c r="T100" s="168">
        <v>0</v>
      </c>
      <c r="U100" s="168">
        <v>0</v>
      </c>
      <c r="V100" s="168">
        <v>0</v>
      </c>
      <c r="W100" s="168">
        <v>0</v>
      </c>
    </row>
    <row r="101" spans="2:23" ht="16.5" thickTop="1" thickBot="1">
      <c r="B101" s="164" t="s">
        <v>171</v>
      </c>
      <c r="C101" s="171" t="s">
        <v>172</v>
      </c>
      <c r="D101" s="168">
        <f t="shared" si="54"/>
        <v>90000</v>
      </c>
      <c r="E101" s="168">
        <f t="shared" si="55"/>
        <v>23000</v>
      </c>
      <c r="F101" s="168">
        <f t="shared" si="55"/>
        <v>22000</v>
      </c>
      <c r="G101" s="168">
        <f t="shared" si="55"/>
        <v>23000</v>
      </c>
      <c r="H101" s="168">
        <f t="shared" si="53"/>
        <v>22000</v>
      </c>
      <c r="I101" s="168">
        <f t="shared" si="56"/>
        <v>90000</v>
      </c>
      <c r="J101" s="168">
        <f t="shared" ref="J101:M102" si="68">SUM(J102)</f>
        <v>23000</v>
      </c>
      <c r="K101" s="168">
        <f t="shared" si="68"/>
        <v>22000</v>
      </c>
      <c r="L101" s="168">
        <f t="shared" si="68"/>
        <v>23000</v>
      </c>
      <c r="M101" s="168">
        <f t="shared" si="68"/>
        <v>22000</v>
      </c>
      <c r="N101" s="168">
        <f t="shared" si="57"/>
        <v>0</v>
      </c>
      <c r="O101" s="168">
        <f t="shared" ref="O101:R102" si="69">SUM(O102)</f>
        <v>0</v>
      </c>
      <c r="P101" s="168">
        <f t="shared" si="69"/>
        <v>0</v>
      </c>
      <c r="Q101" s="168">
        <f t="shared" si="69"/>
        <v>0</v>
      </c>
      <c r="R101" s="168">
        <f t="shared" si="69"/>
        <v>0</v>
      </c>
      <c r="S101" s="168">
        <f t="shared" si="58"/>
        <v>0</v>
      </c>
      <c r="T101" s="168">
        <f t="shared" ref="T101:W102" si="70">SUM(T102)</f>
        <v>0</v>
      </c>
      <c r="U101" s="168">
        <f t="shared" si="70"/>
        <v>0</v>
      </c>
      <c r="V101" s="168">
        <f t="shared" si="70"/>
        <v>0</v>
      </c>
      <c r="W101" s="168">
        <f t="shared" si="70"/>
        <v>0</v>
      </c>
    </row>
    <row r="102" spans="2:23" ht="16.5" thickTop="1" thickBot="1">
      <c r="B102" s="164" t="s">
        <v>124</v>
      </c>
      <c r="C102" s="172" t="s">
        <v>96</v>
      </c>
      <c r="D102" s="168">
        <f t="shared" si="54"/>
        <v>90000</v>
      </c>
      <c r="E102" s="168">
        <f t="shared" si="55"/>
        <v>23000</v>
      </c>
      <c r="F102" s="168">
        <f t="shared" si="55"/>
        <v>22000</v>
      </c>
      <c r="G102" s="168">
        <f t="shared" si="55"/>
        <v>23000</v>
      </c>
      <c r="H102" s="168">
        <f t="shared" si="53"/>
        <v>22000</v>
      </c>
      <c r="I102" s="168">
        <f t="shared" si="56"/>
        <v>90000</v>
      </c>
      <c r="J102" s="168">
        <f t="shared" si="68"/>
        <v>23000</v>
      </c>
      <c r="K102" s="168">
        <f t="shared" si="68"/>
        <v>22000</v>
      </c>
      <c r="L102" s="168">
        <f t="shared" si="68"/>
        <v>23000</v>
      </c>
      <c r="M102" s="168">
        <f t="shared" si="68"/>
        <v>22000</v>
      </c>
      <c r="N102" s="168">
        <f t="shared" si="57"/>
        <v>0</v>
      </c>
      <c r="O102" s="168">
        <f t="shared" si="69"/>
        <v>0</v>
      </c>
      <c r="P102" s="168">
        <f t="shared" si="69"/>
        <v>0</v>
      </c>
      <c r="Q102" s="168">
        <f t="shared" si="69"/>
        <v>0</v>
      </c>
      <c r="R102" s="168">
        <f t="shared" si="69"/>
        <v>0</v>
      </c>
      <c r="S102" s="168">
        <f t="shared" si="58"/>
        <v>0</v>
      </c>
      <c r="T102" s="168">
        <f t="shared" si="70"/>
        <v>0</v>
      </c>
      <c r="U102" s="168">
        <f t="shared" si="70"/>
        <v>0</v>
      </c>
      <c r="V102" s="168">
        <f t="shared" si="70"/>
        <v>0</v>
      </c>
      <c r="W102" s="168">
        <f t="shared" si="70"/>
        <v>0</v>
      </c>
    </row>
    <row r="103" spans="2:23" ht="16.5" thickTop="1" thickBot="1">
      <c r="B103" s="164" t="s">
        <v>124</v>
      </c>
      <c r="C103" s="173" t="s">
        <v>98</v>
      </c>
      <c r="D103" s="168">
        <f t="shared" si="54"/>
        <v>90000</v>
      </c>
      <c r="E103" s="168">
        <f t="shared" si="55"/>
        <v>23000</v>
      </c>
      <c r="F103" s="168">
        <f t="shared" si="55"/>
        <v>22000</v>
      </c>
      <c r="G103" s="168">
        <f t="shared" si="55"/>
        <v>23000</v>
      </c>
      <c r="H103" s="168">
        <f t="shared" si="53"/>
        <v>22000</v>
      </c>
      <c r="I103" s="168">
        <f t="shared" si="56"/>
        <v>90000</v>
      </c>
      <c r="J103" s="168">
        <v>23000</v>
      </c>
      <c r="K103" s="168">
        <v>22000</v>
      </c>
      <c r="L103" s="168">
        <v>23000</v>
      </c>
      <c r="M103" s="168">
        <v>22000</v>
      </c>
      <c r="N103" s="168">
        <f t="shared" si="57"/>
        <v>0</v>
      </c>
      <c r="O103" s="168">
        <v>0</v>
      </c>
      <c r="P103" s="168">
        <v>0</v>
      </c>
      <c r="Q103" s="168">
        <v>0</v>
      </c>
      <c r="R103" s="168">
        <v>0</v>
      </c>
      <c r="S103" s="168">
        <f t="shared" si="58"/>
        <v>0</v>
      </c>
      <c r="T103" s="168">
        <v>0</v>
      </c>
      <c r="U103" s="168">
        <v>0</v>
      </c>
      <c r="V103" s="168">
        <v>0</v>
      </c>
      <c r="W103" s="168">
        <v>0</v>
      </c>
    </row>
    <row r="104" spans="2:23" ht="16.5" thickTop="1" thickBot="1">
      <c r="B104" s="164" t="s">
        <v>173</v>
      </c>
      <c r="C104" s="169" t="s">
        <v>174</v>
      </c>
      <c r="D104" s="168">
        <f t="shared" si="54"/>
        <v>9590000</v>
      </c>
      <c r="E104" s="168">
        <f t="shared" si="55"/>
        <v>2433500</v>
      </c>
      <c r="F104" s="168">
        <f t="shared" si="55"/>
        <v>2515500</v>
      </c>
      <c r="G104" s="168">
        <f t="shared" si="55"/>
        <v>2415500</v>
      </c>
      <c r="H104" s="168">
        <f t="shared" si="53"/>
        <v>2225500</v>
      </c>
      <c r="I104" s="168">
        <f t="shared" si="56"/>
        <v>9590000</v>
      </c>
      <c r="J104" s="168">
        <f>SUM(J105,J114)</f>
        <v>2433500</v>
      </c>
      <c r="K104" s="168">
        <f>SUM(K105,K114)</f>
        <v>2515500</v>
      </c>
      <c r="L104" s="168">
        <f>SUM(L105,L114)</f>
        <v>2415500</v>
      </c>
      <c r="M104" s="168">
        <f>SUM(M105,M114)</f>
        <v>2225500</v>
      </c>
      <c r="N104" s="168">
        <f t="shared" si="57"/>
        <v>0</v>
      </c>
      <c r="O104" s="168">
        <f>SUM(O105,O114)</f>
        <v>0</v>
      </c>
      <c r="P104" s="168">
        <f>SUM(P105,P114)</f>
        <v>0</v>
      </c>
      <c r="Q104" s="168">
        <f>SUM(Q105,Q114)</f>
        <v>0</v>
      </c>
      <c r="R104" s="168">
        <f>SUM(R105,R114)</f>
        <v>0</v>
      </c>
      <c r="S104" s="168">
        <f t="shared" si="58"/>
        <v>0</v>
      </c>
      <c r="T104" s="168">
        <f>SUM(T105,T114)</f>
        <v>0</v>
      </c>
      <c r="U104" s="168">
        <f>SUM(U105,U114)</f>
        <v>0</v>
      </c>
      <c r="V104" s="168">
        <f>SUM(V105,V114)</f>
        <v>0</v>
      </c>
      <c r="W104" s="168">
        <f>SUM(W105,W114)</f>
        <v>0</v>
      </c>
    </row>
    <row r="105" spans="2:23" ht="16.5" thickTop="1" thickBot="1">
      <c r="B105" s="164" t="s">
        <v>124</v>
      </c>
      <c r="C105" s="170" t="s">
        <v>96</v>
      </c>
      <c r="D105" s="168">
        <f t="shared" si="54"/>
        <v>8105000</v>
      </c>
      <c r="E105" s="168">
        <f t="shared" si="55"/>
        <v>2038500</v>
      </c>
      <c r="F105" s="168">
        <f t="shared" si="55"/>
        <v>2020500</v>
      </c>
      <c r="G105" s="168">
        <f t="shared" si="55"/>
        <v>2020500</v>
      </c>
      <c r="H105" s="168">
        <f t="shared" si="53"/>
        <v>2025500</v>
      </c>
      <c r="I105" s="168">
        <f t="shared" si="56"/>
        <v>8105000</v>
      </c>
      <c r="J105" s="168">
        <f>SUM(J106:J108,J111:J112)</f>
        <v>2038500</v>
      </c>
      <c r="K105" s="168">
        <f>SUM(K106:K108,K111:K112)</f>
        <v>2020500</v>
      </c>
      <c r="L105" s="168">
        <f>SUM(L106:L108,L111:L112)</f>
        <v>2020500</v>
      </c>
      <c r="M105" s="168">
        <f>SUM(M106:M108,M111:M112)</f>
        <v>2025500</v>
      </c>
      <c r="N105" s="168">
        <f t="shared" si="57"/>
        <v>0</v>
      </c>
      <c r="O105" s="168">
        <f>SUM(O106:O108,O111:O112)</f>
        <v>0</v>
      </c>
      <c r="P105" s="168">
        <f>SUM(P106:P108,P111:P112)</f>
        <v>0</v>
      </c>
      <c r="Q105" s="168">
        <f>SUM(Q106:Q108,Q111:Q112)</f>
        <v>0</v>
      </c>
      <c r="R105" s="168">
        <f>SUM(R106:R108,R111:R112)</f>
        <v>0</v>
      </c>
      <c r="S105" s="168">
        <f t="shared" si="58"/>
        <v>0</v>
      </c>
      <c r="T105" s="168">
        <f>SUM(T106:T108,T111:T112)</f>
        <v>0</v>
      </c>
      <c r="U105" s="168">
        <f>SUM(U106:U108,U111:U112)</f>
        <v>0</v>
      </c>
      <c r="V105" s="168">
        <f>SUM(V106:V108,V111:V112)</f>
        <v>0</v>
      </c>
      <c r="W105" s="168">
        <f>SUM(W106:W108,W111:W112)</f>
        <v>0</v>
      </c>
    </row>
    <row r="106" spans="2:23" ht="16.5" thickTop="1" thickBot="1">
      <c r="B106" s="164" t="s">
        <v>124</v>
      </c>
      <c r="C106" s="171" t="s">
        <v>97</v>
      </c>
      <c r="D106" s="168">
        <f t="shared" si="54"/>
        <v>6250000</v>
      </c>
      <c r="E106" s="168">
        <f t="shared" si="55"/>
        <v>1562500</v>
      </c>
      <c r="F106" s="168">
        <f t="shared" si="55"/>
        <v>1562500</v>
      </c>
      <c r="G106" s="168">
        <f t="shared" si="55"/>
        <v>1562500</v>
      </c>
      <c r="H106" s="168">
        <f t="shared" si="53"/>
        <v>1562500</v>
      </c>
      <c r="I106" s="168">
        <f t="shared" si="56"/>
        <v>6250000</v>
      </c>
      <c r="J106" s="168">
        <v>1562500</v>
      </c>
      <c r="K106" s="168">
        <v>1562500</v>
      </c>
      <c r="L106" s="168">
        <v>1562500</v>
      </c>
      <c r="M106" s="168">
        <v>1562500</v>
      </c>
      <c r="N106" s="168">
        <f t="shared" si="57"/>
        <v>0</v>
      </c>
      <c r="O106" s="168">
        <v>0</v>
      </c>
      <c r="P106" s="168">
        <v>0</v>
      </c>
      <c r="Q106" s="168">
        <v>0</v>
      </c>
      <c r="R106" s="168">
        <v>0</v>
      </c>
      <c r="S106" s="168">
        <f t="shared" si="58"/>
        <v>0</v>
      </c>
      <c r="T106" s="168">
        <v>0</v>
      </c>
      <c r="U106" s="168">
        <v>0</v>
      </c>
      <c r="V106" s="168">
        <v>0</v>
      </c>
      <c r="W106" s="168">
        <v>0</v>
      </c>
    </row>
    <row r="107" spans="2:23" ht="16.5" thickTop="1" thickBot="1">
      <c r="B107" s="164" t="s">
        <v>124</v>
      </c>
      <c r="C107" s="171" t="s">
        <v>98</v>
      </c>
      <c r="D107" s="168">
        <f t="shared" si="54"/>
        <v>1686000</v>
      </c>
      <c r="E107" s="168">
        <f t="shared" si="55"/>
        <v>421500</v>
      </c>
      <c r="F107" s="168">
        <f t="shared" si="55"/>
        <v>421500</v>
      </c>
      <c r="G107" s="168">
        <f t="shared" si="55"/>
        <v>421500</v>
      </c>
      <c r="H107" s="168">
        <f t="shared" si="53"/>
        <v>421500</v>
      </c>
      <c r="I107" s="168">
        <f t="shared" si="56"/>
        <v>1686000</v>
      </c>
      <c r="J107" s="168">
        <v>421500</v>
      </c>
      <c r="K107" s="168">
        <v>421500</v>
      </c>
      <c r="L107" s="168">
        <v>421500</v>
      </c>
      <c r="M107" s="168">
        <v>421500</v>
      </c>
      <c r="N107" s="168">
        <f t="shared" si="57"/>
        <v>0</v>
      </c>
      <c r="O107" s="168">
        <v>0</v>
      </c>
      <c r="P107" s="168">
        <v>0</v>
      </c>
      <c r="Q107" s="168">
        <v>0</v>
      </c>
      <c r="R107" s="168">
        <v>0</v>
      </c>
      <c r="S107" s="168">
        <f t="shared" si="58"/>
        <v>0</v>
      </c>
      <c r="T107" s="168">
        <v>0</v>
      </c>
      <c r="U107" s="168">
        <v>0</v>
      </c>
      <c r="V107" s="168">
        <v>0</v>
      </c>
      <c r="W107" s="168">
        <v>0</v>
      </c>
    </row>
    <row r="108" spans="2:23" ht="16.5" thickTop="1" thickBot="1">
      <c r="B108" s="164" t="s">
        <v>124</v>
      </c>
      <c r="C108" s="171" t="s">
        <v>15</v>
      </c>
      <c r="D108" s="168">
        <f t="shared" si="54"/>
        <v>7000</v>
      </c>
      <c r="E108" s="168">
        <f t="shared" si="55"/>
        <v>7000</v>
      </c>
      <c r="F108" s="168">
        <f t="shared" si="55"/>
        <v>0</v>
      </c>
      <c r="G108" s="168">
        <f t="shared" si="55"/>
        <v>0</v>
      </c>
      <c r="H108" s="168">
        <f t="shared" si="53"/>
        <v>0</v>
      </c>
      <c r="I108" s="168">
        <f t="shared" si="56"/>
        <v>7000</v>
      </c>
      <c r="J108" s="168">
        <f t="shared" ref="J108:M109" si="71">SUM(J109)</f>
        <v>7000</v>
      </c>
      <c r="K108" s="168">
        <f t="shared" si="71"/>
        <v>0</v>
      </c>
      <c r="L108" s="168">
        <f t="shared" si="71"/>
        <v>0</v>
      </c>
      <c r="M108" s="168">
        <f t="shared" si="71"/>
        <v>0</v>
      </c>
      <c r="N108" s="168">
        <f t="shared" si="57"/>
        <v>0</v>
      </c>
      <c r="O108" s="168">
        <f t="shared" ref="O108:R109" si="72">SUM(O109)</f>
        <v>0</v>
      </c>
      <c r="P108" s="168">
        <f t="shared" si="72"/>
        <v>0</v>
      </c>
      <c r="Q108" s="168">
        <f t="shared" si="72"/>
        <v>0</v>
      </c>
      <c r="R108" s="168">
        <f t="shared" si="72"/>
        <v>0</v>
      </c>
      <c r="S108" s="168">
        <f t="shared" si="58"/>
        <v>0</v>
      </c>
      <c r="T108" s="168">
        <f t="shared" ref="T108:W109" si="73">SUM(T109)</f>
        <v>0</v>
      </c>
      <c r="U108" s="168">
        <f t="shared" si="73"/>
        <v>0</v>
      </c>
      <c r="V108" s="168">
        <f t="shared" si="73"/>
        <v>0</v>
      </c>
      <c r="W108" s="168">
        <f t="shared" si="73"/>
        <v>0</v>
      </c>
    </row>
    <row r="109" spans="2:23" ht="16.5" thickTop="1" thickBot="1">
      <c r="B109" s="164" t="s">
        <v>124</v>
      </c>
      <c r="C109" s="172" t="s">
        <v>139</v>
      </c>
      <c r="D109" s="168">
        <f t="shared" si="54"/>
        <v>7000</v>
      </c>
      <c r="E109" s="168">
        <f t="shared" si="55"/>
        <v>7000</v>
      </c>
      <c r="F109" s="168">
        <f t="shared" si="55"/>
        <v>0</v>
      </c>
      <c r="G109" s="168">
        <f t="shared" si="55"/>
        <v>0</v>
      </c>
      <c r="H109" s="168">
        <f t="shared" si="53"/>
        <v>0</v>
      </c>
      <c r="I109" s="168">
        <f t="shared" si="56"/>
        <v>7000</v>
      </c>
      <c r="J109" s="168">
        <f t="shared" si="71"/>
        <v>7000</v>
      </c>
      <c r="K109" s="168">
        <f t="shared" si="71"/>
        <v>0</v>
      </c>
      <c r="L109" s="168">
        <f t="shared" si="71"/>
        <v>0</v>
      </c>
      <c r="M109" s="168">
        <f t="shared" si="71"/>
        <v>0</v>
      </c>
      <c r="N109" s="168">
        <f t="shared" si="57"/>
        <v>0</v>
      </c>
      <c r="O109" s="168">
        <f t="shared" si="72"/>
        <v>0</v>
      </c>
      <c r="P109" s="168">
        <f t="shared" si="72"/>
        <v>0</v>
      </c>
      <c r="Q109" s="168">
        <f t="shared" si="72"/>
        <v>0</v>
      </c>
      <c r="R109" s="168">
        <f t="shared" si="72"/>
        <v>0</v>
      </c>
      <c r="S109" s="168">
        <f t="shared" si="58"/>
        <v>0</v>
      </c>
      <c r="T109" s="168">
        <f t="shared" si="73"/>
        <v>0</v>
      </c>
      <c r="U109" s="168">
        <f t="shared" si="73"/>
        <v>0</v>
      </c>
      <c r="V109" s="168">
        <f t="shared" si="73"/>
        <v>0</v>
      </c>
      <c r="W109" s="168">
        <f t="shared" si="73"/>
        <v>0</v>
      </c>
    </row>
    <row r="110" spans="2:23" ht="16.5" thickTop="1" thickBot="1">
      <c r="B110" s="164" t="s">
        <v>124</v>
      </c>
      <c r="C110" s="173" t="s">
        <v>138</v>
      </c>
      <c r="D110" s="168">
        <f t="shared" si="54"/>
        <v>7000</v>
      </c>
      <c r="E110" s="168">
        <f t="shared" si="55"/>
        <v>7000</v>
      </c>
      <c r="F110" s="168">
        <f t="shared" si="55"/>
        <v>0</v>
      </c>
      <c r="G110" s="168">
        <f t="shared" si="55"/>
        <v>0</v>
      </c>
      <c r="H110" s="168">
        <f t="shared" si="53"/>
        <v>0</v>
      </c>
      <c r="I110" s="168">
        <f t="shared" si="56"/>
        <v>7000</v>
      </c>
      <c r="J110" s="168">
        <v>7000</v>
      </c>
      <c r="K110" s="168">
        <v>0</v>
      </c>
      <c r="L110" s="168">
        <v>0</v>
      </c>
      <c r="M110" s="168">
        <v>0</v>
      </c>
      <c r="N110" s="168">
        <f t="shared" si="57"/>
        <v>0</v>
      </c>
      <c r="O110" s="168">
        <v>0</v>
      </c>
      <c r="P110" s="168">
        <v>0</v>
      </c>
      <c r="Q110" s="168">
        <v>0</v>
      </c>
      <c r="R110" s="168">
        <v>0</v>
      </c>
      <c r="S110" s="168">
        <f t="shared" si="58"/>
        <v>0</v>
      </c>
      <c r="T110" s="168">
        <v>0</v>
      </c>
      <c r="U110" s="168">
        <v>0</v>
      </c>
      <c r="V110" s="168">
        <v>0</v>
      </c>
      <c r="W110" s="168">
        <v>0</v>
      </c>
    </row>
    <row r="111" spans="2:23" ht="16.5" thickTop="1" thickBot="1">
      <c r="B111" s="164" t="s">
        <v>124</v>
      </c>
      <c r="C111" s="171" t="s">
        <v>101</v>
      </c>
      <c r="D111" s="168">
        <f t="shared" si="54"/>
        <v>150000</v>
      </c>
      <c r="E111" s="168">
        <f t="shared" si="55"/>
        <v>40000</v>
      </c>
      <c r="F111" s="168">
        <f t="shared" si="55"/>
        <v>35000</v>
      </c>
      <c r="G111" s="168">
        <f t="shared" si="55"/>
        <v>35000</v>
      </c>
      <c r="H111" s="168">
        <f t="shared" si="53"/>
        <v>40000</v>
      </c>
      <c r="I111" s="168">
        <f t="shared" si="56"/>
        <v>150000</v>
      </c>
      <c r="J111" s="168">
        <v>40000</v>
      </c>
      <c r="K111" s="168">
        <v>35000</v>
      </c>
      <c r="L111" s="168">
        <v>35000</v>
      </c>
      <c r="M111" s="168">
        <v>40000</v>
      </c>
      <c r="N111" s="168">
        <f t="shared" si="57"/>
        <v>0</v>
      </c>
      <c r="O111" s="168">
        <v>0</v>
      </c>
      <c r="P111" s="168">
        <v>0</v>
      </c>
      <c r="Q111" s="168">
        <v>0</v>
      </c>
      <c r="R111" s="168">
        <v>0</v>
      </c>
      <c r="S111" s="168">
        <f t="shared" si="58"/>
        <v>0</v>
      </c>
      <c r="T111" s="168">
        <v>0</v>
      </c>
      <c r="U111" s="168">
        <v>0</v>
      </c>
      <c r="V111" s="168">
        <v>0</v>
      </c>
      <c r="W111" s="168">
        <v>0</v>
      </c>
    </row>
    <row r="112" spans="2:23" ht="16.5" thickTop="1" thickBot="1">
      <c r="B112" s="164" t="s">
        <v>124</v>
      </c>
      <c r="C112" s="171" t="s">
        <v>102</v>
      </c>
      <c r="D112" s="168">
        <f t="shared" si="54"/>
        <v>12000</v>
      </c>
      <c r="E112" s="168">
        <f t="shared" si="55"/>
        <v>7500</v>
      </c>
      <c r="F112" s="168">
        <f t="shared" si="55"/>
        <v>1500</v>
      </c>
      <c r="G112" s="168">
        <f t="shared" si="55"/>
        <v>1500</v>
      </c>
      <c r="H112" s="168">
        <f t="shared" si="53"/>
        <v>1500</v>
      </c>
      <c r="I112" s="168">
        <f t="shared" si="56"/>
        <v>12000</v>
      </c>
      <c r="J112" s="168">
        <f>SUM(J113)</f>
        <v>7500</v>
      </c>
      <c r="K112" s="168">
        <f>SUM(K113)</f>
        <v>1500</v>
      </c>
      <c r="L112" s="168">
        <f>SUM(L113)</f>
        <v>1500</v>
      </c>
      <c r="M112" s="168">
        <f>SUM(M113)</f>
        <v>1500</v>
      </c>
      <c r="N112" s="168">
        <f t="shared" si="57"/>
        <v>0</v>
      </c>
      <c r="O112" s="168">
        <f>SUM(O113)</f>
        <v>0</v>
      </c>
      <c r="P112" s="168">
        <f>SUM(P113)</f>
        <v>0</v>
      </c>
      <c r="Q112" s="168">
        <f>SUM(Q113)</f>
        <v>0</v>
      </c>
      <c r="R112" s="168">
        <f>SUM(R113)</f>
        <v>0</v>
      </c>
      <c r="S112" s="168">
        <f t="shared" si="58"/>
        <v>0</v>
      </c>
      <c r="T112" s="168">
        <f>SUM(T113)</f>
        <v>0</v>
      </c>
      <c r="U112" s="168">
        <f>SUM(U113)</f>
        <v>0</v>
      </c>
      <c r="V112" s="168">
        <f>SUM(V113)</f>
        <v>0</v>
      </c>
      <c r="W112" s="168">
        <f>SUM(W113)</f>
        <v>0</v>
      </c>
    </row>
    <row r="113" spans="2:23" ht="31.5" thickTop="1" thickBot="1">
      <c r="B113" s="164" t="s">
        <v>124</v>
      </c>
      <c r="C113" s="172" t="s">
        <v>156</v>
      </c>
      <c r="D113" s="168">
        <f t="shared" si="54"/>
        <v>12000</v>
      </c>
      <c r="E113" s="168">
        <f t="shared" si="55"/>
        <v>7500</v>
      </c>
      <c r="F113" s="168">
        <f t="shared" si="55"/>
        <v>1500</v>
      </c>
      <c r="G113" s="168">
        <f t="shared" si="55"/>
        <v>1500</v>
      </c>
      <c r="H113" s="168">
        <f t="shared" si="53"/>
        <v>1500</v>
      </c>
      <c r="I113" s="168">
        <f t="shared" si="56"/>
        <v>12000</v>
      </c>
      <c r="J113" s="168">
        <v>7500</v>
      </c>
      <c r="K113" s="168">
        <v>1500</v>
      </c>
      <c r="L113" s="168">
        <v>1500</v>
      </c>
      <c r="M113" s="168">
        <v>1500</v>
      </c>
      <c r="N113" s="168">
        <f t="shared" si="57"/>
        <v>0</v>
      </c>
      <c r="O113" s="168">
        <v>0</v>
      </c>
      <c r="P113" s="168">
        <v>0</v>
      </c>
      <c r="Q113" s="168">
        <v>0</v>
      </c>
      <c r="R113" s="168">
        <v>0</v>
      </c>
      <c r="S113" s="168">
        <f t="shared" si="58"/>
        <v>0</v>
      </c>
      <c r="T113" s="168">
        <v>0</v>
      </c>
      <c r="U113" s="168">
        <v>0</v>
      </c>
      <c r="V113" s="168">
        <v>0</v>
      </c>
      <c r="W113" s="168">
        <v>0</v>
      </c>
    </row>
    <row r="114" spans="2:23" ht="16.5" thickTop="1" thickBot="1">
      <c r="B114" s="164" t="s">
        <v>124</v>
      </c>
      <c r="C114" s="170" t="s">
        <v>121</v>
      </c>
      <c r="D114" s="168">
        <f t="shared" si="54"/>
        <v>1485000</v>
      </c>
      <c r="E114" s="168">
        <f t="shared" si="55"/>
        <v>395000</v>
      </c>
      <c r="F114" s="168">
        <f t="shared" si="55"/>
        <v>495000</v>
      </c>
      <c r="G114" s="168">
        <f t="shared" si="55"/>
        <v>395000</v>
      </c>
      <c r="H114" s="168">
        <f t="shared" si="53"/>
        <v>200000</v>
      </c>
      <c r="I114" s="168">
        <f t="shared" si="56"/>
        <v>1485000</v>
      </c>
      <c r="J114" s="168">
        <v>395000</v>
      </c>
      <c r="K114" s="168">
        <v>495000</v>
      </c>
      <c r="L114" s="168">
        <v>395000</v>
      </c>
      <c r="M114" s="168">
        <v>200000</v>
      </c>
      <c r="N114" s="168">
        <f t="shared" si="57"/>
        <v>0</v>
      </c>
      <c r="O114" s="168">
        <v>0</v>
      </c>
      <c r="P114" s="168">
        <v>0</v>
      </c>
      <c r="Q114" s="168">
        <v>0</v>
      </c>
      <c r="R114" s="168">
        <v>0</v>
      </c>
      <c r="S114" s="168">
        <f t="shared" si="58"/>
        <v>0</v>
      </c>
      <c r="T114" s="168">
        <v>0</v>
      </c>
      <c r="U114" s="168">
        <v>0</v>
      </c>
      <c r="V114" s="168">
        <v>0</v>
      </c>
      <c r="W114" s="168">
        <v>0</v>
      </c>
    </row>
    <row r="115" spans="2:23" ht="16.5" thickTop="1" thickBot="1">
      <c r="B115" s="164" t="s">
        <v>175</v>
      </c>
      <c r="C115" s="169" t="s">
        <v>176</v>
      </c>
      <c r="D115" s="168">
        <f t="shared" si="54"/>
        <v>450000</v>
      </c>
      <c r="E115" s="168">
        <f t="shared" si="55"/>
        <v>152800</v>
      </c>
      <c r="F115" s="168">
        <f t="shared" si="55"/>
        <v>124000</v>
      </c>
      <c r="G115" s="168">
        <f t="shared" si="55"/>
        <v>88000</v>
      </c>
      <c r="H115" s="168">
        <f t="shared" si="53"/>
        <v>85200</v>
      </c>
      <c r="I115" s="168">
        <f t="shared" si="56"/>
        <v>450000</v>
      </c>
      <c r="J115" s="168">
        <f>SUM(J116,J121)</f>
        <v>152800</v>
      </c>
      <c r="K115" s="168">
        <f>SUM(K116,K121)</f>
        <v>124000</v>
      </c>
      <c r="L115" s="168">
        <f>SUM(L116,L121)</f>
        <v>88000</v>
      </c>
      <c r="M115" s="168">
        <f>SUM(M116,M121)</f>
        <v>85200</v>
      </c>
      <c r="N115" s="168">
        <f t="shared" si="57"/>
        <v>0</v>
      </c>
      <c r="O115" s="168">
        <f>SUM(O116,O121)</f>
        <v>0</v>
      </c>
      <c r="P115" s="168">
        <f>SUM(P116,P121)</f>
        <v>0</v>
      </c>
      <c r="Q115" s="168">
        <f>SUM(Q116,Q121)</f>
        <v>0</v>
      </c>
      <c r="R115" s="168">
        <f>SUM(R116,R121)</f>
        <v>0</v>
      </c>
      <c r="S115" s="168">
        <f t="shared" si="58"/>
        <v>0</v>
      </c>
      <c r="T115" s="168">
        <f>SUM(T116,T121)</f>
        <v>0</v>
      </c>
      <c r="U115" s="168">
        <f>SUM(U116,U121)</f>
        <v>0</v>
      </c>
      <c r="V115" s="168">
        <f>SUM(V116,V121)</f>
        <v>0</v>
      </c>
      <c r="W115" s="168">
        <f>SUM(W116,W121)</f>
        <v>0</v>
      </c>
    </row>
    <row r="116" spans="2:23" ht="16.5" thickTop="1" thickBot="1">
      <c r="B116" s="164" t="s">
        <v>124</v>
      </c>
      <c r="C116" s="170" t="s">
        <v>96</v>
      </c>
      <c r="D116" s="168">
        <f t="shared" si="54"/>
        <v>445000</v>
      </c>
      <c r="E116" s="168">
        <f t="shared" si="55"/>
        <v>147800</v>
      </c>
      <c r="F116" s="168">
        <f t="shared" si="55"/>
        <v>124000</v>
      </c>
      <c r="G116" s="168">
        <f t="shared" si="55"/>
        <v>88000</v>
      </c>
      <c r="H116" s="168">
        <f t="shared" si="53"/>
        <v>85200</v>
      </c>
      <c r="I116" s="168">
        <f t="shared" si="56"/>
        <v>445000</v>
      </c>
      <c r="J116" s="168">
        <f>SUM(J117:J119)</f>
        <v>147800</v>
      </c>
      <c r="K116" s="168">
        <f>SUM(K117:K119)</f>
        <v>124000</v>
      </c>
      <c r="L116" s="168">
        <f>SUM(L117:L119)</f>
        <v>88000</v>
      </c>
      <c r="M116" s="168">
        <f>SUM(M117:M119)</f>
        <v>85200</v>
      </c>
      <c r="N116" s="168">
        <f t="shared" si="57"/>
        <v>0</v>
      </c>
      <c r="O116" s="168">
        <f>SUM(O117:O119)</f>
        <v>0</v>
      </c>
      <c r="P116" s="168">
        <f>SUM(P117:P119)</f>
        <v>0</v>
      </c>
      <c r="Q116" s="168">
        <f>SUM(Q117:Q119)</f>
        <v>0</v>
      </c>
      <c r="R116" s="168">
        <f>SUM(R117:R119)</f>
        <v>0</v>
      </c>
      <c r="S116" s="168">
        <f t="shared" si="58"/>
        <v>0</v>
      </c>
      <c r="T116" s="168">
        <f>SUM(T117:T119)</f>
        <v>0</v>
      </c>
      <c r="U116" s="168">
        <f>SUM(U117:U119)</f>
        <v>0</v>
      </c>
      <c r="V116" s="168">
        <f>SUM(V117:V119)</f>
        <v>0</v>
      </c>
      <c r="W116" s="168">
        <f>SUM(W117:W119)</f>
        <v>0</v>
      </c>
    </row>
    <row r="117" spans="2:23" ht="16.5" thickTop="1" thickBot="1">
      <c r="B117" s="164" t="s">
        <v>124</v>
      </c>
      <c r="C117" s="171" t="s">
        <v>97</v>
      </c>
      <c r="D117" s="168">
        <f t="shared" si="54"/>
        <v>286000</v>
      </c>
      <c r="E117" s="168">
        <f t="shared" si="55"/>
        <v>86000</v>
      </c>
      <c r="F117" s="168">
        <f t="shared" si="55"/>
        <v>74000</v>
      </c>
      <c r="G117" s="168">
        <f t="shared" si="55"/>
        <v>63000</v>
      </c>
      <c r="H117" s="168">
        <f t="shared" si="53"/>
        <v>63000</v>
      </c>
      <c r="I117" s="168">
        <f t="shared" si="56"/>
        <v>286000</v>
      </c>
      <c r="J117" s="168">
        <v>86000</v>
      </c>
      <c r="K117" s="168">
        <v>74000</v>
      </c>
      <c r="L117" s="168">
        <v>63000</v>
      </c>
      <c r="M117" s="168">
        <v>63000</v>
      </c>
      <c r="N117" s="168">
        <f t="shared" si="57"/>
        <v>0</v>
      </c>
      <c r="O117" s="168">
        <v>0</v>
      </c>
      <c r="P117" s="168">
        <v>0</v>
      </c>
      <c r="Q117" s="168">
        <v>0</v>
      </c>
      <c r="R117" s="168">
        <v>0</v>
      </c>
      <c r="S117" s="168">
        <f t="shared" si="58"/>
        <v>0</v>
      </c>
      <c r="T117" s="168">
        <v>0</v>
      </c>
      <c r="U117" s="168">
        <v>0</v>
      </c>
      <c r="V117" s="168">
        <v>0</v>
      </c>
      <c r="W117" s="168">
        <v>0</v>
      </c>
    </row>
    <row r="118" spans="2:23" ht="16.5" thickTop="1" thickBot="1">
      <c r="B118" s="164" t="s">
        <v>124</v>
      </c>
      <c r="C118" s="171" t="s">
        <v>98</v>
      </c>
      <c r="D118" s="168">
        <f t="shared" si="54"/>
        <v>157200</v>
      </c>
      <c r="E118" s="168">
        <f t="shared" si="55"/>
        <v>60000</v>
      </c>
      <c r="F118" s="168">
        <f t="shared" si="55"/>
        <v>50000</v>
      </c>
      <c r="G118" s="168">
        <f t="shared" si="55"/>
        <v>25000</v>
      </c>
      <c r="H118" s="168">
        <f t="shared" si="53"/>
        <v>22200</v>
      </c>
      <c r="I118" s="168">
        <f t="shared" si="56"/>
        <v>157200</v>
      </c>
      <c r="J118" s="168">
        <v>60000</v>
      </c>
      <c r="K118" s="168">
        <v>50000</v>
      </c>
      <c r="L118" s="168">
        <v>25000</v>
      </c>
      <c r="M118" s="168">
        <v>22200</v>
      </c>
      <c r="N118" s="168">
        <f t="shared" si="57"/>
        <v>0</v>
      </c>
      <c r="O118" s="168">
        <v>0</v>
      </c>
      <c r="P118" s="168">
        <v>0</v>
      </c>
      <c r="Q118" s="168">
        <v>0</v>
      </c>
      <c r="R118" s="168">
        <v>0</v>
      </c>
      <c r="S118" s="168">
        <f t="shared" si="58"/>
        <v>0</v>
      </c>
      <c r="T118" s="168">
        <v>0</v>
      </c>
      <c r="U118" s="168">
        <v>0</v>
      </c>
      <c r="V118" s="168">
        <v>0</v>
      </c>
      <c r="W118" s="168">
        <v>0</v>
      </c>
    </row>
    <row r="119" spans="2:23" ht="16.5" thickTop="1" thickBot="1">
      <c r="B119" s="164" t="s">
        <v>124</v>
      </c>
      <c r="C119" s="171" t="s">
        <v>102</v>
      </c>
      <c r="D119" s="168">
        <f t="shared" si="54"/>
        <v>1800</v>
      </c>
      <c r="E119" s="168">
        <f t="shared" si="55"/>
        <v>1800</v>
      </c>
      <c r="F119" s="168">
        <f t="shared" si="55"/>
        <v>0</v>
      </c>
      <c r="G119" s="168">
        <f t="shared" si="55"/>
        <v>0</v>
      </c>
      <c r="H119" s="168">
        <f t="shared" si="53"/>
        <v>0</v>
      </c>
      <c r="I119" s="168">
        <f t="shared" si="56"/>
        <v>1800</v>
      </c>
      <c r="J119" s="168">
        <f>SUM(J120)</f>
        <v>1800</v>
      </c>
      <c r="K119" s="168">
        <f>SUM(K120)</f>
        <v>0</v>
      </c>
      <c r="L119" s="168">
        <f>SUM(L120)</f>
        <v>0</v>
      </c>
      <c r="M119" s="168">
        <f>SUM(M120)</f>
        <v>0</v>
      </c>
      <c r="N119" s="168">
        <f t="shared" si="57"/>
        <v>0</v>
      </c>
      <c r="O119" s="168">
        <f>SUM(O120)</f>
        <v>0</v>
      </c>
      <c r="P119" s="168">
        <f>SUM(P120)</f>
        <v>0</v>
      </c>
      <c r="Q119" s="168">
        <f>SUM(Q120)</f>
        <v>0</v>
      </c>
      <c r="R119" s="168">
        <f>SUM(R120)</f>
        <v>0</v>
      </c>
      <c r="S119" s="168">
        <f t="shared" si="58"/>
        <v>0</v>
      </c>
      <c r="T119" s="168">
        <f>SUM(T120)</f>
        <v>0</v>
      </c>
      <c r="U119" s="168">
        <f>SUM(U120)</f>
        <v>0</v>
      </c>
      <c r="V119" s="168">
        <f>SUM(V120)</f>
        <v>0</v>
      </c>
      <c r="W119" s="168">
        <f>SUM(W120)</f>
        <v>0</v>
      </c>
    </row>
    <row r="120" spans="2:23" ht="31.5" thickTop="1" thickBot="1">
      <c r="B120" s="164" t="s">
        <v>124</v>
      </c>
      <c r="C120" s="172" t="s">
        <v>156</v>
      </c>
      <c r="D120" s="168">
        <f t="shared" si="54"/>
        <v>1800</v>
      </c>
      <c r="E120" s="168">
        <f t="shared" si="55"/>
        <v>1800</v>
      </c>
      <c r="F120" s="168">
        <f t="shared" si="55"/>
        <v>0</v>
      </c>
      <c r="G120" s="168">
        <f t="shared" si="55"/>
        <v>0</v>
      </c>
      <c r="H120" s="168">
        <f t="shared" si="53"/>
        <v>0</v>
      </c>
      <c r="I120" s="168">
        <f t="shared" si="56"/>
        <v>1800</v>
      </c>
      <c r="J120" s="168">
        <v>1800</v>
      </c>
      <c r="K120" s="168">
        <v>0</v>
      </c>
      <c r="L120" s="168">
        <v>0</v>
      </c>
      <c r="M120" s="168">
        <v>0</v>
      </c>
      <c r="N120" s="168">
        <f t="shared" si="57"/>
        <v>0</v>
      </c>
      <c r="O120" s="168">
        <v>0</v>
      </c>
      <c r="P120" s="168">
        <v>0</v>
      </c>
      <c r="Q120" s="168">
        <v>0</v>
      </c>
      <c r="R120" s="168">
        <v>0</v>
      </c>
      <c r="S120" s="168">
        <f t="shared" si="58"/>
        <v>0</v>
      </c>
      <c r="T120" s="168">
        <v>0</v>
      </c>
      <c r="U120" s="168">
        <v>0</v>
      </c>
      <c r="V120" s="168">
        <v>0</v>
      </c>
      <c r="W120" s="168">
        <v>0</v>
      </c>
    </row>
    <row r="121" spans="2:23" ht="16.5" thickTop="1" thickBot="1">
      <c r="B121" s="164" t="s">
        <v>124</v>
      </c>
      <c r="C121" s="170" t="s">
        <v>121</v>
      </c>
      <c r="D121" s="168">
        <f t="shared" si="54"/>
        <v>5000</v>
      </c>
      <c r="E121" s="168">
        <f t="shared" si="55"/>
        <v>5000</v>
      </c>
      <c r="F121" s="168">
        <f t="shared" si="55"/>
        <v>0</v>
      </c>
      <c r="G121" s="168">
        <f t="shared" si="55"/>
        <v>0</v>
      </c>
      <c r="H121" s="168">
        <f t="shared" si="53"/>
        <v>0</v>
      </c>
      <c r="I121" s="168">
        <f t="shared" si="56"/>
        <v>5000</v>
      </c>
      <c r="J121" s="168">
        <v>5000</v>
      </c>
      <c r="K121" s="168">
        <v>0</v>
      </c>
      <c r="L121" s="168">
        <v>0</v>
      </c>
      <c r="M121" s="168">
        <v>0</v>
      </c>
      <c r="N121" s="168">
        <f t="shared" si="57"/>
        <v>0</v>
      </c>
      <c r="O121" s="168">
        <v>0</v>
      </c>
      <c r="P121" s="168">
        <v>0</v>
      </c>
      <c r="Q121" s="168">
        <v>0</v>
      </c>
      <c r="R121" s="168">
        <v>0</v>
      </c>
      <c r="S121" s="168">
        <f t="shared" si="58"/>
        <v>0</v>
      </c>
      <c r="T121" s="168">
        <v>0</v>
      </c>
      <c r="U121" s="168">
        <v>0</v>
      </c>
      <c r="V121" s="168">
        <v>0</v>
      </c>
      <c r="W121" s="168">
        <v>0</v>
      </c>
    </row>
    <row r="122" spans="2:23" ht="31.5" thickTop="1" thickBot="1">
      <c r="B122" s="164" t="s">
        <v>177</v>
      </c>
      <c r="C122" s="169" t="s">
        <v>178</v>
      </c>
      <c r="D122" s="168">
        <f t="shared" si="54"/>
        <v>1000000</v>
      </c>
      <c r="E122" s="168">
        <f t="shared" si="55"/>
        <v>251100</v>
      </c>
      <c r="F122" s="168">
        <f t="shared" si="55"/>
        <v>251500</v>
      </c>
      <c r="G122" s="168">
        <f t="shared" si="55"/>
        <v>251500</v>
      </c>
      <c r="H122" s="168">
        <f t="shared" si="53"/>
        <v>245900</v>
      </c>
      <c r="I122" s="168">
        <f t="shared" si="56"/>
        <v>1000000</v>
      </c>
      <c r="J122" s="168">
        <f>SUM(J123,J129)</f>
        <v>251100</v>
      </c>
      <c r="K122" s="168">
        <f>SUM(K123,K129)</f>
        <v>251500</v>
      </c>
      <c r="L122" s="168">
        <f>SUM(L123,L129)</f>
        <v>251500</v>
      </c>
      <c r="M122" s="168">
        <f>SUM(M123,M129)</f>
        <v>245900</v>
      </c>
      <c r="N122" s="168">
        <f t="shared" si="57"/>
        <v>0</v>
      </c>
      <c r="O122" s="168">
        <f>SUM(O123,O129)</f>
        <v>0</v>
      </c>
      <c r="P122" s="168">
        <f>SUM(P123,P129)</f>
        <v>0</v>
      </c>
      <c r="Q122" s="168">
        <f>SUM(Q123,Q129)</f>
        <v>0</v>
      </c>
      <c r="R122" s="168">
        <f>SUM(R123,R129)</f>
        <v>0</v>
      </c>
      <c r="S122" s="168">
        <f t="shared" si="58"/>
        <v>0</v>
      </c>
      <c r="T122" s="168">
        <f>SUM(T123,T129)</f>
        <v>0</v>
      </c>
      <c r="U122" s="168">
        <f>SUM(U123,U129)</f>
        <v>0</v>
      </c>
      <c r="V122" s="168">
        <f>SUM(V123,V129)</f>
        <v>0</v>
      </c>
      <c r="W122" s="168">
        <f>SUM(W123,W129)</f>
        <v>0</v>
      </c>
    </row>
    <row r="123" spans="2:23" ht="16.5" thickTop="1" thickBot="1">
      <c r="B123" s="164" t="s">
        <v>124</v>
      </c>
      <c r="C123" s="170" t="s">
        <v>96</v>
      </c>
      <c r="D123" s="168">
        <f t="shared" si="54"/>
        <v>984300</v>
      </c>
      <c r="E123" s="168">
        <f t="shared" si="55"/>
        <v>248100</v>
      </c>
      <c r="F123" s="168">
        <f t="shared" si="55"/>
        <v>246500</v>
      </c>
      <c r="G123" s="168">
        <f t="shared" si="55"/>
        <v>246500</v>
      </c>
      <c r="H123" s="168">
        <f t="shared" si="53"/>
        <v>243200</v>
      </c>
      <c r="I123" s="168">
        <f t="shared" si="56"/>
        <v>984300</v>
      </c>
      <c r="J123" s="168">
        <f>SUM(J124:J127)</f>
        <v>248100</v>
      </c>
      <c r="K123" s="168">
        <f>SUM(K124:K127)</f>
        <v>246500</v>
      </c>
      <c r="L123" s="168">
        <f>SUM(L124:L127)</f>
        <v>246500</v>
      </c>
      <c r="M123" s="168">
        <f>SUM(M124:M127)</f>
        <v>243200</v>
      </c>
      <c r="N123" s="168">
        <f t="shared" si="57"/>
        <v>0</v>
      </c>
      <c r="O123" s="168">
        <f>SUM(O124:O127)</f>
        <v>0</v>
      </c>
      <c r="P123" s="168">
        <f>SUM(P124:P127)</f>
        <v>0</v>
      </c>
      <c r="Q123" s="168">
        <f>SUM(Q124:Q127)</f>
        <v>0</v>
      </c>
      <c r="R123" s="168">
        <f>SUM(R124:R127)</f>
        <v>0</v>
      </c>
      <c r="S123" s="168">
        <f t="shared" si="58"/>
        <v>0</v>
      </c>
      <c r="T123" s="168">
        <f>SUM(T124:T127)</f>
        <v>0</v>
      </c>
      <c r="U123" s="168">
        <f>SUM(U124:U127)</f>
        <v>0</v>
      </c>
      <c r="V123" s="168">
        <f>SUM(V124:V127)</f>
        <v>0</v>
      </c>
      <c r="W123" s="168">
        <f>SUM(W124:W127)</f>
        <v>0</v>
      </c>
    </row>
    <row r="124" spans="2:23" ht="16.5" thickTop="1" thickBot="1">
      <c r="B124" s="164" t="s">
        <v>124</v>
      </c>
      <c r="C124" s="171" t="s">
        <v>97</v>
      </c>
      <c r="D124" s="168">
        <f t="shared" si="54"/>
        <v>575000</v>
      </c>
      <c r="E124" s="168">
        <f t="shared" si="55"/>
        <v>144000</v>
      </c>
      <c r="F124" s="168">
        <f t="shared" si="55"/>
        <v>144000</v>
      </c>
      <c r="G124" s="168">
        <f t="shared" si="55"/>
        <v>144000</v>
      </c>
      <c r="H124" s="168">
        <f t="shared" si="53"/>
        <v>143000</v>
      </c>
      <c r="I124" s="168">
        <f t="shared" si="56"/>
        <v>575000</v>
      </c>
      <c r="J124" s="168">
        <v>144000</v>
      </c>
      <c r="K124" s="168">
        <v>144000</v>
      </c>
      <c r="L124" s="168">
        <v>144000</v>
      </c>
      <c r="M124" s="168">
        <v>143000</v>
      </c>
      <c r="N124" s="168">
        <f t="shared" si="57"/>
        <v>0</v>
      </c>
      <c r="O124" s="168">
        <v>0</v>
      </c>
      <c r="P124" s="168">
        <v>0</v>
      </c>
      <c r="Q124" s="168">
        <v>0</v>
      </c>
      <c r="R124" s="168">
        <v>0</v>
      </c>
      <c r="S124" s="168">
        <f t="shared" si="58"/>
        <v>0</v>
      </c>
      <c r="T124" s="168">
        <v>0</v>
      </c>
      <c r="U124" s="168">
        <v>0</v>
      </c>
      <c r="V124" s="168">
        <v>0</v>
      </c>
      <c r="W124" s="168">
        <v>0</v>
      </c>
    </row>
    <row r="125" spans="2:23" ht="16.5" thickTop="1" thickBot="1">
      <c r="B125" s="164" t="s">
        <v>124</v>
      </c>
      <c r="C125" s="171" t="s">
        <v>98</v>
      </c>
      <c r="D125" s="168">
        <f t="shared" si="54"/>
        <v>377700</v>
      </c>
      <c r="E125" s="168">
        <f t="shared" si="55"/>
        <v>95000</v>
      </c>
      <c r="F125" s="168">
        <f t="shared" si="55"/>
        <v>95000</v>
      </c>
      <c r="G125" s="168">
        <f t="shared" si="55"/>
        <v>95000</v>
      </c>
      <c r="H125" s="168">
        <f t="shared" si="53"/>
        <v>92700</v>
      </c>
      <c r="I125" s="168">
        <f t="shared" si="56"/>
        <v>377700</v>
      </c>
      <c r="J125" s="168">
        <v>95000</v>
      </c>
      <c r="K125" s="168">
        <v>95000</v>
      </c>
      <c r="L125" s="168">
        <v>95000</v>
      </c>
      <c r="M125" s="168">
        <v>92700</v>
      </c>
      <c r="N125" s="168">
        <f t="shared" si="57"/>
        <v>0</v>
      </c>
      <c r="O125" s="168">
        <v>0</v>
      </c>
      <c r="P125" s="168">
        <v>0</v>
      </c>
      <c r="Q125" s="168">
        <v>0</v>
      </c>
      <c r="R125" s="168">
        <v>0</v>
      </c>
      <c r="S125" s="168">
        <f t="shared" si="58"/>
        <v>0</v>
      </c>
      <c r="T125" s="168">
        <v>0</v>
      </c>
      <c r="U125" s="168">
        <v>0</v>
      </c>
      <c r="V125" s="168">
        <v>0</v>
      </c>
      <c r="W125" s="168">
        <v>0</v>
      </c>
    </row>
    <row r="126" spans="2:23" ht="16.5" thickTop="1" thickBot="1">
      <c r="B126" s="164" t="s">
        <v>124</v>
      </c>
      <c r="C126" s="171" t="s">
        <v>101</v>
      </c>
      <c r="D126" s="168">
        <f t="shared" si="54"/>
        <v>30000</v>
      </c>
      <c r="E126" s="168">
        <f t="shared" si="55"/>
        <v>7500</v>
      </c>
      <c r="F126" s="168">
        <f t="shared" si="55"/>
        <v>7500</v>
      </c>
      <c r="G126" s="168">
        <f t="shared" si="55"/>
        <v>7500</v>
      </c>
      <c r="H126" s="168">
        <f t="shared" si="53"/>
        <v>7500</v>
      </c>
      <c r="I126" s="168">
        <f t="shared" si="56"/>
        <v>30000</v>
      </c>
      <c r="J126" s="168">
        <v>7500</v>
      </c>
      <c r="K126" s="168">
        <v>7500</v>
      </c>
      <c r="L126" s="168">
        <v>7500</v>
      </c>
      <c r="M126" s="168">
        <v>7500</v>
      </c>
      <c r="N126" s="168">
        <f t="shared" si="57"/>
        <v>0</v>
      </c>
      <c r="O126" s="168">
        <v>0</v>
      </c>
      <c r="P126" s="168">
        <v>0</v>
      </c>
      <c r="Q126" s="168">
        <v>0</v>
      </c>
      <c r="R126" s="168">
        <v>0</v>
      </c>
      <c r="S126" s="168">
        <f t="shared" si="58"/>
        <v>0</v>
      </c>
      <c r="T126" s="168">
        <v>0</v>
      </c>
      <c r="U126" s="168">
        <v>0</v>
      </c>
      <c r="V126" s="168">
        <v>0</v>
      </c>
      <c r="W126" s="168">
        <v>0</v>
      </c>
    </row>
    <row r="127" spans="2:23" ht="16.5" thickTop="1" thickBot="1">
      <c r="B127" s="164" t="s">
        <v>124</v>
      </c>
      <c r="C127" s="171" t="s">
        <v>102</v>
      </c>
      <c r="D127" s="168">
        <f t="shared" si="54"/>
        <v>1600</v>
      </c>
      <c r="E127" s="168">
        <f t="shared" si="55"/>
        <v>1600</v>
      </c>
      <c r="F127" s="168">
        <f t="shared" si="55"/>
        <v>0</v>
      </c>
      <c r="G127" s="168">
        <f t="shared" si="55"/>
        <v>0</v>
      </c>
      <c r="H127" s="168">
        <f t="shared" si="53"/>
        <v>0</v>
      </c>
      <c r="I127" s="168">
        <f t="shared" si="56"/>
        <v>1600</v>
      </c>
      <c r="J127" s="168">
        <f>SUM(J128)</f>
        <v>1600</v>
      </c>
      <c r="K127" s="168">
        <f>SUM(K128)</f>
        <v>0</v>
      </c>
      <c r="L127" s="168">
        <f>SUM(L128)</f>
        <v>0</v>
      </c>
      <c r="M127" s="168">
        <f>SUM(M128)</f>
        <v>0</v>
      </c>
      <c r="N127" s="168">
        <f t="shared" si="57"/>
        <v>0</v>
      </c>
      <c r="O127" s="168">
        <f>SUM(O128)</f>
        <v>0</v>
      </c>
      <c r="P127" s="168">
        <f>SUM(P128)</f>
        <v>0</v>
      </c>
      <c r="Q127" s="168">
        <f>SUM(Q128)</f>
        <v>0</v>
      </c>
      <c r="R127" s="168">
        <f>SUM(R128)</f>
        <v>0</v>
      </c>
      <c r="S127" s="168">
        <f t="shared" si="58"/>
        <v>0</v>
      </c>
      <c r="T127" s="168">
        <f>SUM(T128)</f>
        <v>0</v>
      </c>
      <c r="U127" s="168">
        <f>SUM(U128)</f>
        <v>0</v>
      </c>
      <c r="V127" s="168">
        <f>SUM(V128)</f>
        <v>0</v>
      </c>
      <c r="W127" s="168">
        <f>SUM(W128)</f>
        <v>0</v>
      </c>
    </row>
    <row r="128" spans="2:23" ht="31.5" thickTop="1" thickBot="1">
      <c r="B128" s="164" t="s">
        <v>124</v>
      </c>
      <c r="C128" s="172" t="s">
        <v>156</v>
      </c>
      <c r="D128" s="168">
        <f t="shared" si="54"/>
        <v>1600</v>
      </c>
      <c r="E128" s="168">
        <f t="shared" si="55"/>
        <v>1600</v>
      </c>
      <c r="F128" s="168">
        <f t="shared" si="55"/>
        <v>0</v>
      </c>
      <c r="G128" s="168">
        <f t="shared" si="55"/>
        <v>0</v>
      </c>
      <c r="H128" s="168">
        <f t="shared" si="53"/>
        <v>0</v>
      </c>
      <c r="I128" s="168">
        <f t="shared" si="56"/>
        <v>1600</v>
      </c>
      <c r="J128" s="168">
        <v>1600</v>
      </c>
      <c r="K128" s="168">
        <v>0</v>
      </c>
      <c r="L128" s="168">
        <v>0</v>
      </c>
      <c r="M128" s="168">
        <v>0</v>
      </c>
      <c r="N128" s="168">
        <f t="shared" si="57"/>
        <v>0</v>
      </c>
      <c r="O128" s="168">
        <v>0</v>
      </c>
      <c r="P128" s="168">
        <v>0</v>
      </c>
      <c r="Q128" s="168">
        <v>0</v>
      </c>
      <c r="R128" s="168">
        <v>0</v>
      </c>
      <c r="S128" s="168">
        <f t="shared" si="58"/>
        <v>0</v>
      </c>
      <c r="T128" s="168">
        <v>0</v>
      </c>
      <c r="U128" s="168">
        <v>0</v>
      </c>
      <c r="V128" s="168">
        <v>0</v>
      </c>
      <c r="W128" s="168">
        <v>0</v>
      </c>
    </row>
    <row r="129" spans="2:23" ht="16.5" thickTop="1" thickBot="1">
      <c r="B129" s="164" t="s">
        <v>124</v>
      </c>
      <c r="C129" s="170" t="s">
        <v>121</v>
      </c>
      <c r="D129" s="168">
        <f t="shared" si="54"/>
        <v>15700</v>
      </c>
      <c r="E129" s="168">
        <f t="shared" si="55"/>
        <v>3000</v>
      </c>
      <c r="F129" s="168">
        <f t="shared" si="55"/>
        <v>5000</v>
      </c>
      <c r="G129" s="168">
        <f t="shared" si="55"/>
        <v>5000</v>
      </c>
      <c r="H129" s="168">
        <f t="shared" si="53"/>
        <v>2700</v>
      </c>
      <c r="I129" s="168">
        <f t="shared" si="56"/>
        <v>15700</v>
      </c>
      <c r="J129" s="168">
        <v>3000</v>
      </c>
      <c r="K129" s="168">
        <v>5000</v>
      </c>
      <c r="L129" s="168">
        <v>5000</v>
      </c>
      <c r="M129" s="168">
        <v>2700</v>
      </c>
      <c r="N129" s="168">
        <f t="shared" si="57"/>
        <v>0</v>
      </c>
      <c r="O129" s="168">
        <v>0</v>
      </c>
      <c r="P129" s="168">
        <v>0</v>
      </c>
      <c r="Q129" s="168">
        <v>0</v>
      </c>
      <c r="R129" s="168">
        <v>0</v>
      </c>
      <c r="S129" s="168">
        <f t="shared" si="58"/>
        <v>0</v>
      </c>
      <c r="T129" s="168">
        <v>0</v>
      </c>
      <c r="U129" s="168">
        <v>0</v>
      </c>
      <c r="V129" s="168">
        <v>0</v>
      </c>
      <c r="W129" s="168">
        <v>0</v>
      </c>
    </row>
    <row r="130" spans="2:23" ht="16.5" thickTop="1" thickBot="1">
      <c r="B130" s="164" t="s">
        <v>179</v>
      </c>
      <c r="C130" s="167" t="s">
        <v>180</v>
      </c>
      <c r="D130" s="168">
        <f t="shared" si="54"/>
        <v>6250000</v>
      </c>
      <c r="E130" s="168">
        <f t="shared" si="55"/>
        <v>2078000</v>
      </c>
      <c r="F130" s="168">
        <f t="shared" si="55"/>
        <v>1178000</v>
      </c>
      <c r="G130" s="168">
        <f t="shared" si="55"/>
        <v>1359000</v>
      </c>
      <c r="H130" s="168">
        <f t="shared" si="53"/>
        <v>1635000</v>
      </c>
      <c r="I130" s="168">
        <f t="shared" si="56"/>
        <v>6250000</v>
      </c>
      <c r="J130" s="168">
        <f>SUM(J131,J137)</f>
        <v>2078000</v>
      </c>
      <c r="K130" s="168">
        <f>SUM(K131,K137)</f>
        <v>1178000</v>
      </c>
      <c r="L130" s="168">
        <f>SUM(L131,L137)</f>
        <v>1359000</v>
      </c>
      <c r="M130" s="168">
        <f>SUM(M131,M137)</f>
        <v>1635000</v>
      </c>
      <c r="N130" s="168">
        <f t="shared" si="57"/>
        <v>0</v>
      </c>
      <c r="O130" s="168">
        <f>SUM(O131,O137)</f>
        <v>0</v>
      </c>
      <c r="P130" s="168">
        <f>SUM(P131,P137)</f>
        <v>0</v>
      </c>
      <c r="Q130" s="168">
        <f>SUM(Q131,Q137)</f>
        <v>0</v>
      </c>
      <c r="R130" s="168">
        <f>SUM(R131,R137)</f>
        <v>0</v>
      </c>
      <c r="S130" s="168">
        <f t="shared" si="58"/>
        <v>0</v>
      </c>
      <c r="T130" s="168">
        <f>SUM(T131,T137)</f>
        <v>0</v>
      </c>
      <c r="U130" s="168">
        <f>SUM(U131,U137)</f>
        <v>0</v>
      </c>
      <c r="V130" s="168">
        <f>SUM(V131,V137)</f>
        <v>0</v>
      </c>
      <c r="W130" s="168">
        <f>SUM(W131,W137)</f>
        <v>0</v>
      </c>
    </row>
    <row r="131" spans="2:23" ht="16.5" thickTop="1" thickBot="1">
      <c r="B131" s="164" t="s">
        <v>124</v>
      </c>
      <c r="C131" s="169" t="s">
        <v>96</v>
      </c>
      <c r="D131" s="168">
        <f t="shared" si="54"/>
        <v>6150000</v>
      </c>
      <c r="E131" s="168">
        <f t="shared" si="55"/>
        <v>2053000</v>
      </c>
      <c r="F131" s="168">
        <f t="shared" si="55"/>
        <v>1153000</v>
      </c>
      <c r="G131" s="168">
        <f t="shared" si="55"/>
        <v>1334000</v>
      </c>
      <c r="H131" s="168">
        <f t="shared" si="53"/>
        <v>1610000</v>
      </c>
      <c r="I131" s="168">
        <f t="shared" si="56"/>
        <v>6150000</v>
      </c>
      <c r="J131" s="168">
        <f>SUM(J132:J135)</f>
        <v>2053000</v>
      </c>
      <c r="K131" s="168">
        <f>SUM(K132:K135)</f>
        <v>1153000</v>
      </c>
      <c r="L131" s="168">
        <f>SUM(L132:L135)</f>
        <v>1334000</v>
      </c>
      <c r="M131" s="168">
        <f>SUM(M132:M135)</f>
        <v>1610000</v>
      </c>
      <c r="N131" s="168">
        <f t="shared" si="57"/>
        <v>0</v>
      </c>
      <c r="O131" s="168">
        <f>SUM(O132:O135)</f>
        <v>0</v>
      </c>
      <c r="P131" s="168">
        <f>SUM(P132:P135)</f>
        <v>0</v>
      </c>
      <c r="Q131" s="168">
        <f>SUM(Q132:Q135)</f>
        <v>0</v>
      </c>
      <c r="R131" s="168">
        <f>SUM(R132:R135)</f>
        <v>0</v>
      </c>
      <c r="S131" s="168">
        <f t="shared" si="58"/>
        <v>0</v>
      </c>
      <c r="T131" s="168">
        <f>SUM(T132:T135)</f>
        <v>0</v>
      </c>
      <c r="U131" s="168">
        <f>SUM(U132:U135)</f>
        <v>0</v>
      </c>
      <c r="V131" s="168">
        <f>SUM(V132:V135)</f>
        <v>0</v>
      </c>
      <c r="W131" s="168">
        <f>SUM(W132:W135)</f>
        <v>0</v>
      </c>
    </row>
    <row r="132" spans="2:23" ht="16.5" thickTop="1" thickBot="1">
      <c r="B132" s="164" t="s">
        <v>124</v>
      </c>
      <c r="C132" s="170" t="s">
        <v>97</v>
      </c>
      <c r="D132" s="168">
        <f t="shared" si="54"/>
        <v>2500000</v>
      </c>
      <c r="E132" s="168">
        <f t="shared" si="55"/>
        <v>625000</v>
      </c>
      <c r="F132" s="168">
        <f t="shared" si="55"/>
        <v>625000</v>
      </c>
      <c r="G132" s="168">
        <f t="shared" si="55"/>
        <v>625000</v>
      </c>
      <c r="H132" s="168">
        <f t="shared" si="53"/>
        <v>625000</v>
      </c>
      <c r="I132" s="168">
        <f t="shared" si="56"/>
        <v>2500000</v>
      </c>
      <c r="J132" s="168">
        <v>625000</v>
      </c>
      <c r="K132" s="168">
        <v>625000</v>
      </c>
      <c r="L132" s="168">
        <v>625000</v>
      </c>
      <c r="M132" s="168">
        <v>625000</v>
      </c>
      <c r="N132" s="168">
        <f t="shared" si="57"/>
        <v>0</v>
      </c>
      <c r="O132" s="168">
        <v>0</v>
      </c>
      <c r="P132" s="168">
        <v>0</v>
      </c>
      <c r="Q132" s="168">
        <v>0</v>
      </c>
      <c r="R132" s="168">
        <v>0</v>
      </c>
      <c r="S132" s="168">
        <f t="shared" si="58"/>
        <v>0</v>
      </c>
      <c r="T132" s="168">
        <v>0</v>
      </c>
      <c r="U132" s="168">
        <v>0</v>
      </c>
      <c r="V132" s="168">
        <v>0</v>
      </c>
      <c r="W132" s="168">
        <v>0</v>
      </c>
    </row>
    <row r="133" spans="2:23" ht="16.5" thickTop="1" thickBot="1">
      <c r="B133" s="164" t="s">
        <v>124</v>
      </c>
      <c r="C133" s="170" t="s">
        <v>98</v>
      </c>
      <c r="D133" s="168">
        <f t="shared" si="54"/>
        <v>3535000</v>
      </c>
      <c r="E133" s="168">
        <f t="shared" si="55"/>
        <v>1400000</v>
      </c>
      <c r="F133" s="168">
        <f t="shared" si="55"/>
        <v>500000</v>
      </c>
      <c r="G133" s="168">
        <f t="shared" si="55"/>
        <v>680000</v>
      </c>
      <c r="H133" s="168">
        <f t="shared" si="55"/>
        <v>955000</v>
      </c>
      <c r="I133" s="168">
        <f t="shared" si="56"/>
        <v>3535000</v>
      </c>
      <c r="J133" s="168">
        <v>1400000</v>
      </c>
      <c r="K133" s="168">
        <v>500000</v>
      </c>
      <c r="L133" s="168">
        <v>680000</v>
      </c>
      <c r="M133" s="168">
        <v>955000</v>
      </c>
      <c r="N133" s="168">
        <f t="shared" si="57"/>
        <v>0</v>
      </c>
      <c r="O133" s="168">
        <v>0</v>
      </c>
      <c r="P133" s="168">
        <v>0</v>
      </c>
      <c r="Q133" s="168">
        <v>0</v>
      </c>
      <c r="R133" s="168">
        <v>0</v>
      </c>
      <c r="S133" s="168">
        <f t="shared" si="58"/>
        <v>0</v>
      </c>
      <c r="T133" s="168">
        <v>0</v>
      </c>
      <c r="U133" s="168">
        <v>0</v>
      </c>
      <c r="V133" s="168">
        <v>0</v>
      </c>
      <c r="W133" s="168">
        <v>0</v>
      </c>
    </row>
    <row r="134" spans="2:23" ht="16.5" thickTop="1" thickBot="1">
      <c r="B134" s="164" t="s">
        <v>124</v>
      </c>
      <c r="C134" s="170" t="s">
        <v>101</v>
      </c>
      <c r="D134" s="168">
        <f t="shared" ref="D134:D197" si="74">SUM(E134:H134)</f>
        <v>100000</v>
      </c>
      <c r="E134" s="168">
        <f t="shared" ref="E134:H197" si="75">SUM(J134,O134,T134)</f>
        <v>25000</v>
      </c>
      <c r="F134" s="168">
        <f t="shared" si="75"/>
        <v>25000</v>
      </c>
      <c r="G134" s="168">
        <f t="shared" si="75"/>
        <v>25000</v>
      </c>
      <c r="H134" s="168">
        <f t="shared" si="75"/>
        <v>25000</v>
      </c>
      <c r="I134" s="168">
        <f t="shared" ref="I134:I197" si="76">SUM(J134:M134)</f>
        <v>100000</v>
      </c>
      <c r="J134" s="168">
        <v>25000</v>
      </c>
      <c r="K134" s="168">
        <v>25000</v>
      </c>
      <c r="L134" s="168">
        <v>25000</v>
      </c>
      <c r="M134" s="168">
        <v>25000</v>
      </c>
      <c r="N134" s="168">
        <f t="shared" ref="N134:N197" si="77">SUM(O134:R134)</f>
        <v>0</v>
      </c>
      <c r="O134" s="168">
        <v>0</v>
      </c>
      <c r="P134" s="168">
        <v>0</v>
      </c>
      <c r="Q134" s="168">
        <v>0</v>
      </c>
      <c r="R134" s="168">
        <v>0</v>
      </c>
      <c r="S134" s="168">
        <f t="shared" ref="S134:S197" si="78">SUM(T134:W134)</f>
        <v>0</v>
      </c>
      <c r="T134" s="168">
        <v>0</v>
      </c>
      <c r="U134" s="168">
        <v>0</v>
      </c>
      <c r="V134" s="168">
        <v>0</v>
      </c>
      <c r="W134" s="168">
        <v>0</v>
      </c>
    </row>
    <row r="135" spans="2:23" ht="16.5" thickTop="1" thickBot="1">
      <c r="B135" s="164" t="s">
        <v>124</v>
      </c>
      <c r="C135" s="170" t="s">
        <v>102</v>
      </c>
      <c r="D135" s="168">
        <f t="shared" si="74"/>
        <v>15000</v>
      </c>
      <c r="E135" s="168">
        <f t="shared" si="75"/>
        <v>3000</v>
      </c>
      <c r="F135" s="168">
        <f t="shared" si="75"/>
        <v>3000</v>
      </c>
      <c r="G135" s="168">
        <f t="shared" si="75"/>
        <v>4000</v>
      </c>
      <c r="H135" s="168">
        <f t="shared" si="75"/>
        <v>5000</v>
      </c>
      <c r="I135" s="168">
        <f t="shared" si="76"/>
        <v>15000</v>
      </c>
      <c r="J135" s="168">
        <f>SUM(J136)</f>
        <v>3000</v>
      </c>
      <c r="K135" s="168">
        <f>SUM(K136)</f>
        <v>3000</v>
      </c>
      <c r="L135" s="168">
        <f>SUM(L136)</f>
        <v>4000</v>
      </c>
      <c r="M135" s="168">
        <f>SUM(M136)</f>
        <v>5000</v>
      </c>
      <c r="N135" s="168">
        <f t="shared" si="77"/>
        <v>0</v>
      </c>
      <c r="O135" s="168">
        <f>SUM(O136)</f>
        <v>0</v>
      </c>
      <c r="P135" s="168">
        <f>SUM(P136)</f>
        <v>0</v>
      </c>
      <c r="Q135" s="168">
        <f>SUM(Q136)</f>
        <v>0</v>
      </c>
      <c r="R135" s="168">
        <f>SUM(R136)</f>
        <v>0</v>
      </c>
      <c r="S135" s="168">
        <f t="shared" si="78"/>
        <v>0</v>
      </c>
      <c r="T135" s="168">
        <f>SUM(T136)</f>
        <v>0</v>
      </c>
      <c r="U135" s="168">
        <f>SUM(U136)</f>
        <v>0</v>
      </c>
      <c r="V135" s="168">
        <f>SUM(V136)</f>
        <v>0</v>
      </c>
      <c r="W135" s="168">
        <f>SUM(W136)</f>
        <v>0</v>
      </c>
    </row>
    <row r="136" spans="2:23" ht="31.5" thickTop="1" thickBot="1">
      <c r="B136" s="164" t="s">
        <v>124</v>
      </c>
      <c r="C136" s="171" t="s">
        <v>156</v>
      </c>
      <c r="D136" s="168">
        <f t="shared" si="74"/>
        <v>15000</v>
      </c>
      <c r="E136" s="168">
        <f t="shared" si="75"/>
        <v>3000</v>
      </c>
      <c r="F136" s="168">
        <f t="shared" si="75"/>
        <v>3000</v>
      </c>
      <c r="G136" s="168">
        <f t="shared" si="75"/>
        <v>4000</v>
      </c>
      <c r="H136" s="168">
        <f t="shared" si="75"/>
        <v>5000</v>
      </c>
      <c r="I136" s="168">
        <f t="shared" si="76"/>
        <v>15000</v>
      </c>
      <c r="J136" s="168">
        <v>3000</v>
      </c>
      <c r="K136" s="168">
        <v>3000</v>
      </c>
      <c r="L136" s="168">
        <v>4000</v>
      </c>
      <c r="M136" s="168">
        <v>5000</v>
      </c>
      <c r="N136" s="168">
        <f t="shared" si="77"/>
        <v>0</v>
      </c>
      <c r="O136" s="168">
        <v>0</v>
      </c>
      <c r="P136" s="168">
        <v>0</v>
      </c>
      <c r="Q136" s="168">
        <v>0</v>
      </c>
      <c r="R136" s="168">
        <v>0</v>
      </c>
      <c r="S136" s="168">
        <f t="shared" si="78"/>
        <v>0</v>
      </c>
      <c r="T136" s="168">
        <v>0</v>
      </c>
      <c r="U136" s="168">
        <v>0</v>
      </c>
      <c r="V136" s="168">
        <v>0</v>
      </c>
      <c r="W136" s="168">
        <v>0</v>
      </c>
    </row>
    <row r="137" spans="2:23" ht="16.5" thickTop="1" thickBot="1">
      <c r="B137" s="164" t="s">
        <v>124</v>
      </c>
      <c r="C137" s="169" t="s">
        <v>121</v>
      </c>
      <c r="D137" s="168">
        <f t="shared" si="74"/>
        <v>100000</v>
      </c>
      <c r="E137" s="168">
        <f t="shared" si="75"/>
        <v>25000</v>
      </c>
      <c r="F137" s="168">
        <f t="shared" si="75"/>
        <v>25000</v>
      </c>
      <c r="G137" s="168">
        <f t="shared" si="75"/>
        <v>25000</v>
      </c>
      <c r="H137" s="168">
        <f t="shared" si="75"/>
        <v>25000</v>
      </c>
      <c r="I137" s="168">
        <f t="shared" si="76"/>
        <v>100000</v>
      </c>
      <c r="J137" s="168">
        <v>25000</v>
      </c>
      <c r="K137" s="168">
        <v>25000</v>
      </c>
      <c r="L137" s="168">
        <v>25000</v>
      </c>
      <c r="M137" s="168">
        <v>25000</v>
      </c>
      <c r="N137" s="168">
        <f t="shared" si="77"/>
        <v>0</v>
      </c>
      <c r="O137" s="168">
        <v>0</v>
      </c>
      <c r="P137" s="168">
        <v>0</v>
      </c>
      <c r="Q137" s="168">
        <v>0</v>
      </c>
      <c r="R137" s="168">
        <v>0</v>
      </c>
      <c r="S137" s="168">
        <f t="shared" si="78"/>
        <v>0</v>
      </c>
      <c r="T137" s="168">
        <v>0</v>
      </c>
      <c r="U137" s="168">
        <v>0</v>
      </c>
      <c r="V137" s="168">
        <v>0</v>
      </c>
      <c r="W137" s="168">
        <v>0</v>
      </c>
    </row>
    <row r="138" spans="2:23" ht="16.5" thickTop="1" thickBot="1">
      <c r="B138" s="164" t="s">
        <v>181</v>
      </c>
      <c r="C138" s="167" t="s">
        <v>182</v>
      </c>
      <c r="D138" s="168">
        <f t="shared" si="74"/>
        <v>700000</v>
      </c>
      <c r="E138" s="168">
        <f t="shared" si="75"/>
        <v>176500</v>
      </c>
      <c r="F138" s="168">
        <f t="shared" si="75"/>
        <v>174500</v>
      </c>
      <c r="G138" s="168">
        <f t="shared" si="75"/>
        <v>174500</v>
      </c>
      <c r="H138" s="168">
        <f t="shared" si="75"/>
        <v>174500</v>
      </c>
      <c r="I138" s="168">
        <f t="shared" si="76"/>
        <v>700000</v>
      </c>
      <c r="J138" s="168">
        <f>SUM(J139,J145)</f>
        <v>176500</v>
      </c>
      <c r="K138" s="168">
        <f>SUM(K139,K145)</f>
        <v>174500</v>
      </c>
      <c r="L138" s="168">
        <f>SUM(L139,L145)</f>
        <v>174500</v>
      </c>
      <c r="M138" s="168">
        <f>SUM(M139,M145)</f>
        <v>174500</v>
      </c>
      <c r="N138" s="168">
        <f t="shared" si="77"/>
        <v>0</v>
      </c>
      <c r="O138" s="168">
        <f>SUM(O139,O145)</f>
        <v>0</v>
      </c>
      <c r="P138" s="168">
        <f>SUM(P139,P145)</f>
        <v>0</v>
      </c>
      <c r="Q138" s="168">
        <f>SUM(Q139,Q145)</f>
        <v>0</v>
      </c>
      <c r="R138" s="168">
        <f>SUM(R139,R145)</f>
        <v>0</v>
      </c>
      <c r="S138" s="168">
        <f t="shared" si="78"/>
        <v>0</v>
      </c>
      <c r="T138" s="168">
        <f>SUM(T139,T145)</f>
        <v>0</v>
      </c>
      <c r="U138" s="168">
        <f>SUM(U139,U145)</f>
        <v>0</v>
      </c>
      <c r="V138" s="168">
        <f>SUM(V139,V145)</f>
        <v>0</v>
      </c>
      <c r="W138" s="168">
        <f>SUM(W139,W145)</f>
        <v>0</v>
      </c>
    </row>
    <row r="139" spans="2:23" ht="16.5" thickTop="1" thickBot="1">
      <c r="B139" s="164" t="s">
        <v>124</v>
      </c>
      <c r="C139" s="169" t="s">
        <v>96</v>
      </c>
      <c r="D139" s="168">
        <f t="shared" si="74"/>
        <v>698000</v>
      </c>
      <c r="E139" s="168">
        <f t="shared" si="75"/>
        <v>174500</v>
      </c>
      <c r="F139" s="168">
        <f t="shared" si="75"/>
        <v>174500</v>
      </c>
      <c r="G139" s="168">
        <f t="shared" si="75"/>
        <v>174500</v>
      </c>
      <c r="H139" s="168">
        <f t="shared" si="75"/>
        <v>174500</v>
      </c>
      <c r="I139" s="168">
        <f t="shared" si="76"/>
        <v>698000</v>
      </c>
      <c r="J139" s="168">
        <f>SUM(J140:J143)</f>
        <v>174500</v>
      </c>
      <c r="K139" s="168">
        <f>SUM(K140:K143)</f>
        <v>174500</v>
      </c>
      <c r="L139" s="168">
        <f>SUM(L140:L143)</f>
        <v>174500</v>
      </c>
      <c r="M139" s="168">
        <f>SUM(M140:M143)</f>
        <v>174500</v>
      </c>
      <c r="N139" s="168">
        <f t="shared" si="77"/>
        <v>0</v>
      </c>
      <c r="O139" s="168">
        <f>SUM(O140:O143)</f>
        <v>0</v>
      </c>
      <c r="P139" s="168">
        <f>SUM(P140:P143)</f>
        <v>0</v>
      </c>
      <c r="Q139" s="168">
        <f>SUM(Q140:Q143)</f>
        <v>0</v>
      </c>
      <c r="R139" s="168">
        <f>SUM(R140:R143)</f>
        <v>0</v>
      </c>
      <c r="S139" s="168">
        <f t="shared" si="78"/>
        <v>0</v>
      </c>
      <c r="T139" s="168">
        <f>SUM(T140:T143)</f>
        <v>0</v>
      </c>
      <c r="U139" s="168">
        <f>SUM(U140:U143)</f>
        <v>0</v>
      </c>
      <c r="V139" s="168">
        <f>SUM(V140:V143)</f>
        <v>0</v>
      </c>
      <c r="W139" s="168">
        <f>SUM(W140:W143)</f>
        <v>0</v>
      </c>
    </row>
    <row r="140" spans="2:23" ht="16.5" thickTop="1" thickBot="1">
      <c r="B140" s="164" t="s">
        <v>124</v>
      </c>
      <c r="C140" s="170" t="s">
        <v>97</v>
      </c>
      <c r="D140" s="168">
        <f t="shared" si="74"/>
        <v>505000</v>
      </c>
      <c r="E140" s="168">
        <f t="shared" si="75"/>
        <v>126250</v>
      </c>
      <c r="F140" s="168">
        <f t="shared" si="75"/>
        <v>126250</v>
      </c>
      <c r="G140" s="168">
        <f t="shared" si="75"/>
        <v>126250</v>
      </c>
      <c r="H140" s="168">
        <f t="shared" si="75"/>
        <v>126250</v>
      </c>
      <c r="I140" s="168">
        <f t="shared" si="76"/>
        <v>505000</v>
      </c>
      <c r="J140" s="168">
        <v>126250</v>
      </c>
      <c r="K140" s="168">
        <v>126250</v>
      </c>
      <c r="L140" s="168">
        <v>126250</v>
      </c>
      <c r="M140" s="168">
        <v>126250</v>
      </c>
      <c r="N140" s="168">
        <f t="shared" si="77"/>
        <v>0</v>
      </c>
      <c r="O140" s="168">
        <v>0</v>
      </c>
      <c r="P140" s="168">
        <v>0</v>
      </c>
      <c r="Q140" s="168">
        <v>0</v>
      </c>
      <c r="R140" s="168">
        <v>0</v>
      </c>
      <c r="S140" s="168">
        <f t="shared" si="78"/>
        <v>0</v>
      </c>
      <c r="T140" s="168">
        <v>0</v>
      </c>
      <c r="U140" s="168">
        <v>0</v>
      </c>
      <c r="V140" s="168">
        <v>0</v>
      </c>
      <c r="W140" s="168">
        <v>0</v>
      </c>
    </row>
    <row r="141" spans="2:23" ht="16.5" thickTop="1" thickBot="1">
      <c r="B141" s="164" t="s">
        <v>124</v>
      </c>
      <c r="C141" s="170" t="s">
        <v>98</v>
      </c>
      <c r="D141" s="168">
        <f t="shared" si="74"/>
        <v>188000</v>
      </c>
      <c r="E141" s="168">
        <f t="shared" si="75"/>
        <v>47000</v>
      </c>
      <c r="F141" s="168">
        <f t="shared" si="75"/>
        <v>47000</v>
      </c>
      <c r="G141" s="168">
        <f t="shared" si="75"/>
        <v>47000</v>
      </c>
      <c r="H141" s="168">
        <f t="shared" si="75"/>
        <v>47000</v>
      </c>
      <c r="I141" s="168">
        <f t="shared" si="76"/>
        <v>188000</v>
      </c>
      <c r="J141" s="168">
        <v>47000</v>
      </c>
      <c r="K141" s="168">
        <v>47000</v>
      </c>
      <c r="L141" s="168">
        <v>47000</v>
      </c>
      <c r="M141" s="168">
        <v>47000</v>
      </c>
      <c r="N141" s="168">
        <f t="shared" si="77"/>
        <v>0</v>
      </c>
      <c r="O141" s="168">
        <v>0</v>
      </c>
      <c r="P141" s="168">
        <v>0</v>
      </c>
      <c r="Q141" s="168">
        <v>0</v>
      </c>
      <c r="R141" s="168">
        <v>0</v>
      </c>
      <c r="S141" s="168">
        <f t="shared" si="78"/>
        <v>0</v>
      </c>
      <c r="T141" s="168">
        <v>0</v>
      </c>
      <c r="U141" s="168">
        <v>0</v>
      </c>
      <c r="V141" s="168">
        <v>0</v>
      </c>
      <c r="W141" s="168">
        <v>0</v>
      </c>
    </row>
    <row r="142" spans="2:23" ht="16.5" thickTop="1" thickBot="1">
      <c r="B142" s="164" t="s">
        <v>124</v>
      </c>
      <c r="C142" s="170" t="s">
        <v>101</v>
      </c>
      <c r="D142" s="168">
        <f t="shared" si="74"/>
        <v>3000</v>
      </c>
      <c r="E142" s="168">
        <f t="shared" si="75"/>
        <v>750</v>
      </c>
      <c r="F142" s="168">
        <f t="shared" si="75"/>
        <v>750</v>
      </c>
      <c r="G142" s="168">
        <f t="shared" si="75"/>
        <v>750</v>
      </c>
      <c r="H142" s="168">
        <f t="shared" si="75"/>
        <v>750</v>
      </c>
      <c r="I142" s="168">
        <f t="shared" si="76"/>
        <v>3000</v>
      </c>
      <c r="J142" s="168">
        <v>750</v>
      </c>
      <c r="K142" s="168">
        <v>750</v>
      </c>
      <c r="L142" s="168">
        <v>750</v>
      </c>
      <c r="M142" s="168">
        <v>750</v>
      </c>
      <c r="N142" s="168">
        <f t="shared" si="77"/>
        <v>0</v>
      </c>
      <c r="O142" s="168">
        <v>0</v>
      </c>
      <c r="P142" s="168">
        <v>0</v>
      </c>
      <c r="Q142" s="168">
        <v>0</v>
      </c>
      <c r="R142" s="168">
        <v>0</v>
      </c>
      <c r="S142" s="168">
        <f t="shared" si="78"/>
        <v>0</v>
      </c>
      <c r="T142" s="168">
        <v>0</v>
      </c>
      <c r="U142" s="168">
        <v>0</v>
      </c>
      <c r="V142" s="168">
        <v>0</v>
      </c>
      <c r="W142" s="168">
        <v>0</v>
      </c>
    </row>
    <row r="143" spans="2:23" ht="16.5" thickTop="1" thickBot="1">
      <c r="B143" s="164" t="s">
        <v>124</v>
      </c>
      <c r="C143" s="170" t="s">
        <v>102</v>
      </c>
      <c r="D143" s="168">
        <f t="shared" si="74"/>
        <v>2000</v>
      </c>
      <c r="E143" s="168">
        <f t="shared" si="75"/>
        <v>500</v>
      </c>
      <c r="F143" s="168">
        <f t="shared" si="75"/>
        <v>500</v>
      </c>
      <c r="G143" s="168">
        <f t="shared" si="75"/>
        <v>500</v>
      </c>
      <c r="H143" s="168">
        <f t="shared" si="75"/>
        <v>500</v>
      </c>
      <c r="I143" s="168">
        <f t="shared" si="76"/>
        <v>2000</v>
      </c>
      <c r="J143" s="168">
        <f>SUM(J144)</f>
        <v>500</v>
      </c>
      <c r="K143" s="168">
        <f>SUM(K144)</f>
        <v>500</v>
      </c>
      <c r="L143" s="168">
        <f>SUM(L144)</f>
        <v>500</v>
      </c>
      <c r="M143" s="168">
        <f>SUM(M144)</f>
        <v>500</v>
      </c>
      <c r="N143" s="168">
        <f t="shared" si="77"/>
        <v>0</v>
      </c>
      <c r="O143" s="168">
        <f>SUM(O144)</f>
        <v>0</v>
      </c>
      <c r="P143" s="168">
        <f>SUM(P144)</f>
        <v>0</v>
      </c>
      <c r="Q143" s="168">
        <f>SUM(Q144)</f>
        <v>0</v>
      </c>
      <c r="R143" s="168">
        <f>SUM(R144)</f>
        <v>0</v>
      </c>
      <c r="S143" s="168">
        <f t="shared" si="78"/>
        <v>0</v>
      </c>
      <c r="T143" s="168">
        <f>SUM(T144)</f>
        <v>0</v>
      </c>
      <c r="U143" s="168">
        <f>SUM(U144)</f>
        <v>0</v>
      </c>
      <c r="V143" s="168">
        <f>SUM(V144)</f>
        <v>0</v>
      </c>
      <c r="W143" s="168">
        <f>SUM(W144)</f>
        <v>0</v>
      </c>
    </row>
    <row r="144" spans="2:23" ht="31.5" thickTop="1" thickBot="1">
      <c r="B144" s="164" t="s">
        <v>124</v>
      </c>
      <c r="C144" s="171" t="s">
        <v>156</v>
      </c>
      <c r="D144" s="168">
        <f t="shared" si="74"/>
        <v>2000</v>
      </c>
      <c r="E144" s="168">
        <f t="shared" si="75"/>
        <v>500</v>
      </c>
      <c r="F144" s="168">
        <f t="shared" si="75"/>
        <v>500</v>
      </c>
      <c r="G144" s="168">
        <f t="shared" si="75"/>
        <v>500</v>
      </c>
      <c r="H144" s="168">
        <f t="shared" si="75"/>
        <v>500</v>
      </c>
      <c r="I144" s="168">
        <f t="shared" si="76"/>
        <v>2000</v>
      </c>
      <c r="J144" s="168">
        <v>500</v>
      </c>
      <c r="K144" s="168">
        <v>500</v>
      </c>
      <c r="L144" s="168">
        <v>500</v>
      </c>
      <c r="M144" s="168">
        <v>500</v>
      </c>
      <c r="N144" s="168">
        <f t="shared" si="77"/>
        <v>0</v>
      </c>
      <c r="O144" s="168">
        <v>0</v>
      </c>
      <c r="P144" s="168">
        <v>0</v>
      </c>
      <c r="Q144" s="168">
        <v>0</v>
      </c>
      <c r="R144" s="168">
        <v>0</v>
      </c>
      <c r="S144" s="168">
        <f t="shared" si="78"/>
        <v>0</v>
      </c>
      <c r="T144" s="168">
        <v>0</v>
      </c>
      <c r="U144" s="168">
        <v>0</v>
      </c>
      <c r="V144" s="168">
        <v>0</v>
      </c>
      <c r="W144" s="168">
        <v>0</v>
      </c>
    </row>
    <row r="145" spans="2:23" ht="16.5" thickTop="1" thickBot="1">
      <c r="B145" s="164" t="s">
        <v>124</v>
      </c>
      <c r="C145" s="169" t="s">
        <v>121</v>
      </c>
      <c r="D145" s="168">
        <f t="shared" si="74"/>
        <v>2000</v>
      </c>
      <c r="E145" s="168">
        <f t="shared" si="75"/>
        <v>2000</v>
      </c>
      <c r="F145" s="168">
        <f t="shared" si="75"/>
        <v>0</v>
      </c>
      <c r="G145" s="168">
        <f t="shared" si="75"/>
        <v>0</v>
      </c>
      <c r="H145" s="168">
        <f t="shared" si="75"/>
        <v>0</v>
      </c>
      <c r="I145" s="168">
        <f t="shared" si="76"/>
        <v>2000</v>
      </c>
      <c r="J145" s="168">
        <v>2000</v>
      </c>
      <c r="K145" s="168">
        <v>0</v>
      </c>
      <c r="L145" s="168">
        <v>0</v>
      </c>
      <c r="M145" s="168">
        <v>0</v>
      </c>
      <c r="N145" s="168">
        <f t="shared" si="77"/>
        <v>0</v>
      </c>
      <c r="O145" s="168">
        <v>0</v>
      </c>
      <c r="P145" s="168">
        <v>0</v>
      </c>
      <c r="Q145" s="168">
        <v>0</v>
      </c>
      <c r="R145" s="168">
        <v>0</v>
      </c>
      <c r="S145" s="168">
        <f t="shared" si="78"/>
        <v>0</v>
      </c>
      <c r="T145" s="168">
        <v>0</v>
      </c>
      <c r="U145" s="168">
        <v>0</v>
      </c>
      <c r="V145" s="168">
        <v>0</v>
      </c>
      <c r="W145" s="168">
        <v>0</v>
      </c>
    </row>
    <row r="146" spans="2:23" ht="16.5" thickTop="1" thickBot="1">
      <c r="B146" s="164" t="s">
        <v>183</v>
      </c>
      <c r="C146" s="167" t="s">
        <v>184</v>
      </c>
      <c r="D146" s="168">
        <f t="shared" si="74"/>
        <v>16000000</v>
      </c>
      <c r="E146" s="168">
        <f t="shared" si="75"/>
        <v>4120000</v>
      </c>
      <c r="F146" s="168">
        <f t="shared" si="75"/>
        <v>4060000</v>
      </c>
      <c r="G146" s="168">
        <f t="shared" si="75"/>
        <v>4050000</v>
      </c>
      <c r="H146" s="168">
        <f t="shared" si="75"/>
        <v>3770000</v>
      </c>
      <c r="I146" s="168">
        <f t="shared" si="76"/>
        <v>16000000</v>
      </c>
      <c r="J146" s="168">
        <f t="shared" ref="J146:M153" si="79">SUM(J154)</f>
        <v>4120000</v>
      </c>
      <c r="K146" s="168">
        <f t="shared" si="79"/>
        <v>4060000</v>
      </c>
      <c r="L146" s="168">
        <f t="shared" si="79"/>
        <v>4050000</v>
      </c>
      <c r="M146" s="168">
        <f t="shared" si="79"/>
        <v>3770000</v>
      </c>
      <c r="N146" s="168">
        <f t="shared" si="77"/>
        <v>0</v>
      </c>
      <c r="O146" s="168">
        <f t="shared" ref="O146:R153" si="80">SUM(O154)</f>
        <v>0</v>
      </c>
      <c r="P146" s="168">
        <f t="shared" si="80"/>
        <v>0</v>
      </c>
      <c r="Q146" s="168">
        <f t="shared" si="80"/>
        <v>0</v>
      </c>
      <c r="R146" s="168">
        <f t="shared" si="80"/>
        <v>0</v>
      </c>
      <c r="S146" s="168">
        <f t="shared" si="78"/>
        <v>0</v>
      </c>
      <c r="T146" s="168">
        <f t="shared" ref="T146:W153" si="81">SUM(T154)</f>
        <v>0</v>
      </c>
      <c r="U146" s="168">
        <f t="shared" si="81"/>
        <v>0</v>
      </c>
      <c r="V146" s="168">
        <f t="shared" si="81"/>
        <v>0</v>
      </c>
      <c r="W146" s="168">
        <f t="shared" si="81"/>
        <v>0</v>
      </c>
    </row>
    <row r="147" spans="2:23" ht="16.5" thickTop="1" thickBot="1">
      <c r="B147" s="164" t="s">
        <v>124</v>
      </c>
      <c r="C147" s="169" t="s">
        <v>96</v>
      </c>
      <c r="D147" s="168">
        <f t="shared" si="74"/>
        <v>15900000</v>
      </c>
      <c r="E147" s="168">
        <f t="shared" si="75"/>
        <v>4070000</v>
      </c>
      <c r="F147" s="168">
        <f t="shared" si="75"/>
        <v>4040000</v>
      </c>
      <c r="G147" s="168">
        <f t="shared" si="75"/>
        <v>4030000</v>
      </c>
      <c r="H147" s="168">
        <f t="shared" si="75"/>
        <v>3760000</v>
      </c>
      <c r="I147" s="168">
        <f t="shared" si="76"/>
        <v>15900000</v>
      </c>
      <c r="J147" s="168">
        <f t="shared" si="79"/>
        <v>4070000</v>
      </c>
      <c r="K147" s="168">
        <f t="shared" si="79"/>
        <v>4040000</v>
      </c>
      <c r="L147" s="168">
        <f t="shared" si="79"/>
        <v>4030000</v>
      </c>
      <c r="M147" s="168">
        <f t="shared" si="79"/>
        <v>3760000</v>
      </c>
      <c r="N147" s="168">
        <f t="shared" si="77"/>
        <v>0</v>
      </c>
      <c r="O147" s="168">
        <f t="shared" si="80"/>
        <v>0</v>
      </c>
      <c r="P147" s="168">
        <f t="shared" si="80"/>
        <v>0</v>
      </c>
      <c r="Q147" s="168">
        <f t="shared" si="80"/>
        <v>0</v>
      </c>
      <c r="R147" s="168">
        <f t="shared" si="80"/>
        <v>0</v>
      </c>
      <c r="S147" s="168">
        <f t="shared" si="78"/>
        <v>0</v>
      </c>
      <c r="T147" s="168">
        <f t="shared" si="81"/>
        <v>0</v>
      </c>
      <c r="U147" s="168">
        <f t="shared" si="81"/>
        <v>0</v>
      </c>
      <c r="V147" s="168">
        <f t="shared" si="81"/>
        <v>0</v>
      </c>
      <c r="W147" s="168">
        <f t="shared" si="81"/>
        <v>0</v>
      </c>
    </row>
    <row r="148" spans="2:23" ht="16.5" thickTop="1" thickBot="1">
      <c r="B148" s="164" t="s">
        <v>124</v>
      </c>
      <c r="C148" s="170" t="s">
        <v>97</v>
      </c>
      <c r="D148" s="168">
        <f t="shared" si="74"/>
        <v>7200000</v>
      </c>
      <c r="E148" s="168">
        <f t="shared" si="75"/>
        <v>1800000</v>
      </c>
      <c r="F148" s="168">
        <f t="shared" si="75"/>
        <v>1800000</v>
      </c>
      <c r="G148" s="168">
        <f t="shared" si="75"/>
        <v>1800000</v>
      </c>
      <c r="H148" s="168">
        <f t="shared" si="75"/>
        <v>1800000</v>
      </c>
      <c r="I148" s="168">
        <f t="shared" si="76"/>
        <v>7200000</v>
      </c>
      <c r="J148" s="168">
        <f t="shared" si="79"/>
        <v>1800000</v>
      </c>
      <c r="K148" s="168">
        <f t="shared" si="79"/>
        <v>1800000</v>
      </c>
      <c r="L148" s="168">
        <f t="shared" si="79"/>
        <v>1800000</v>
      </c>
      <c r="M148" s="168">
        <f t="shared" si="79"/>
        <v>1800000</v>
      </c>
      <c r="N148" s="168">
        <f t="shared" si="77"/>
        <v>0</v>
      </c>
      <c r="O148" s="168">
        <f t="shared" si="80"/>
        <v>0</v>
      </c>
      <c r="P148" s="168">
        <f t="shared" si="80"/>
        <v>0</v>
      </c>
      <c r="Q148" s="168">
        <f t="shared" si="80"/>
        <v>0</v>
      </c>
      <c r="R148" s="168">
        <f t="shared" si="80"/>
        <v>0</v>
      </c>
      <c r="S148" s="168">
        <f t="shared" si="78"/>
        <v>0</v>
      </c>
      <c r="T148" s="168">
        <f t="shared" si="81"/>
        <v>0</v>
      </c>
      <c r="U148" s="168">
        <f t="shared" si="81"/>
        <v>0</v>
      </c>
      <c r="V148" s="168">
        <f t="shared" si="81"/>
        <v>0</v>
      </c>
      <c r="W148" s="168">
        <f t="shared" si="81"/>
        <v>0</v>
      </c>
    </row>
    <row r="149" spans="2:23" ht="16.5" thickTop="1" thickBot="1">
      <c r="B149" s="164" t="s">
        <v>124</v>
      </c>
      <c r="C149" s="170" t="s">
        <v>98</v>
      </c>
      <c r="D149" s="168">
        <f t="shared" si="74"/>
        <v>8530000</v>
      </c>
      <c r="E149" s="168">
        <f t="shared" si="75"/>
        <v>2200000</v>
      </c>
      <c r="F149" s="168">
        <f t="shared" si="75"/>
        <v>2200000</v>
      </c>
      <c r="G149" s="168">
        <f t="shared" si="75"/>
        <v>2200000</v>
      </c>
      <c r="H149" s="168">
        <f t="shared" si="75"/>
        <v>1930000</v>
      </c>
      <c r="I149" s="168">
        <f t="shared" si="76"/>
        <v>8530000</v>
      </c>
      <c r="J149" s="168">
        <f t="shared" si="79"/>
        <v>2200000</v>
      </c>
      <c r="K149" s="168">
        <f t="shared" si="79"/>
        <v>2200000</v>
      </c>
      <c r="L149" s="168">
        <f t="shared" si="79"/>
        <v>2200000</v>
      </c>
      <c r="M149" s="168">
        <f t="shared" si="79"/>
        <v>1930000</v>
      </c>
      <c r="N149" s="168">
        <f t="shared" si="77"/>
        <v>0</v>
      </c>
      <c r="O149" s="168">
        <f t="shared" si="80"/>
        <v>0</v>
      </c>
      <c r="P149" s="168">
        <f t="shared" si="80"/>
        <v>0</v>
      </c>
      <c r="Q149" s="168">
        <f t="shared" si="80"/>
        <v>0</v>
      </c>
      <c r="R149" s="168">
        <f t="shared" si="80"/>
        <v>0</v>
      </c>
      <c r="S149" s="168">
        <f t="shared" si="78"/>
        <v>0</v>
      </c>
      <c r="T149" s="168">
        <f t="shared" si="81"/>
        <v>0</v>
      </c>
      <c r="U149" s="168">
        <f t="shared" si="81"/>
        <v>0</v>
      </c>
      <c r="V149" s="168">
        <f t="shared" si="81"/>
        <v>0</v>
      </c>
      <c r="W149" s="168">
        <f t="shared" si="81"/>
        <v>0</v>
      </c>
    </row>
    <row r="150" spans="2:23" ht="16.5" thickTop="1" thickBot="1">
      <c r="B150" s="164" t="s">
        <v>124</v>
      </c>
      <c r="C150" s="170" t="s">
        <v>101</v>
      </c>
      <c r="D150" s="168">
        <f t="shared" si="74"/>
        <v>120000</v>
      </c>
      <c r="E150" s="168">
        <f t="shared" si="75"/>
        <v>50000</v>
      </c>
      <c r="F150" s="168">
        <f t="shared" si="75"/>
        <v>30000</v>
      </c>
      <c r="G150" s="168">
        <f t="shared" si="75"/>
        <v>20000</v>
      </c>
      <c r="H150" s="168">
        <f t="shared" si="75"/>
        <v>20000</v>
      </c>
      <c r="I150" s="168">
        <f t="shared" si="76"/>
        <v>120000</v>
      </c>
      <c r="J150" s="168">
        <f t="shared" si="79"/>
        <v>50000</v>
      </c>
      <c r="K150" s="168">
        <f t="shared" si="79"/>
        <v>30000</v>
      </c>
      <c r="L150" s="168">
        <f t="shared" si="79"/>
        <v>20000</v>
      </c>
      <c r="M150" s="168">
        <f t="shared" si="79"/>
        <v>20000</v>
      </c>
      <c r="N150" s="168">
        <f t="shared" si="77"/>
        <v>0</v>
      </c>
      <c r="O150" s="168">
        <f t="shared" si="80"/>
        <v>0</v>
      </c>
      <c r="P150" s="168">
        <f t="shared" si="80"/>
        <v>0</v>
      </c>
      <c r="Q150" s="168">
        <f t="shared" si="80"/>
        <v>0</v>
      </c>
      <c r="R150" s="168">
        <f t="shared" si="80"/>
        <v>0</v>
      </c>
      <c r="S150" s="168">
        <f t="shared" si="78"/>
        <v>0</v>
      </c>
      <c r="T150" s="168">
        <f t="shared" si="81"/>
        <v>0</v>
      </c>
      <c r="U150" s="168">
        <f t="shared" si="81"/>
        <v>0</v>
      </c>
      <c r="V150" s="168">
        <f t="shared" si="81"/>
        <v>0</v>
      </c>
      <c r="W150" s="168">
        <f t="shared" si="81"/>
        <v>0</v>
      </c>
    </row>
    <row r="151" spans="2:23" ht="16.5" thickTop="1" thickBot="1">
      <c r="B151" s="164" t="s">
        <v>124</v>
      </c>
      <c r="C151" s="170" t="s">
        <v>102</v>
      </c>
      <c r="D151" s="168">
        <f t="shared" si="74"/>
        <v>50000</v>
      </c>
      <c r="E151" s="168">
        <f t="shared" si="75"/>
        <v>20000</v>
      </c>
      <c r="F151" s="168">
        <f t="shared" si="75"/>
        <v>10000</v>
      </c>
      <c r="G151" s="168">
        <f t="shared" si="75"/>
        <v>10000</v>
      </c>
      <c r="H151" s="168">
        <f t="shared" si="75"/>
        <v>10000</v>
      </c>
      <c r="I151" s="168">
        <f t="shared" si="76"/>
        <v>50000</v>
      </c>
      <c r="J151" s="168">
        <f t="shared" si="79"/>
        <v>20000</v>
      </c>
      <c r="K151" s="168">
        <f t="shared" si="79"/>
        <v>10000</v>
      </c>
      <c r="L151" s="168">
        <f t="shared" si="79"/>
        <v>10000</v>
      </c>
      <c r="M151" s="168">
        <f t="shared" si="79"/>
        <v>10000</v>
      </c>
      <c r="N151" s="168">
        <f t="shared" si="77"/>
        <v>0</v>
      </c>
      <c r="O151" s="168">
        <f t="shared" si="80"/>
        <v>0</v>
      </c>
      <c r="P151" s="168">
        <f t="shared" si="80"/>
        <v>0</v>
      </c>
      <c r="Q151" s="168">
        <f t="shared" si="80"/>
        <v>0</v>
      </c>
      <c r="R151" s="168">
        <f t="shared" si="80"/>
        <v>0</v>
      </c>
      <c r="S151" s="168">
        <f t="shared" si="78"/>
        <v>0</v>
      </c>
      <c r="T151" s="168">
        <f t="shared" si="81"/>
        <v>0</v>
      </c>
      <c r="U151" s="168">
        <f t="shared" si="81"/>
        <v>0</v>
      </c>
      <c r="V151" s="168">
        <f t="shared" si="81"/>
        <v>0</v>
      </c>
      <c r="W151" s="168">
        <f t="shared" si="81"/>
        <v>0</v>
      </c>
    </row>
    <row r="152" spans="2:23" ht="31.5" thickTop="1" thickBot="1">
      <c r="B152" s="164" t="s">
        <v>124</v>
      </c>
      <c r="C152" s="171" t="s">
        <v>156</v>
      </c>
      <c r="D152" s="168">
        <f t="shared" si="74"/>
        <v>50000</v>
      </c>
      <c r="E152" s="168">
        <f t="shared" si="75"/>
        <v>20000</v>
      </c>
      <c r="F152" s="168">
        <f t="shared" si="75"/>
        <v>10000</v>
      </c>
      <c r="G152" s="168">
        <f t="shared" si="75"/>
        <v>10000</v>
      </c>
      <c r="H152" s="168">
        <f t="shared" si="75"/>
        <v>10000</v>
      </c>
      <c r="I152" s="168">
        <f t="shared" si="76"/>
        <v>50000</v>
      </c>
      <c r="J152" s="168">
        <f t="shared" si="79"/>
        <v>20000</v>
      </c>
      <c r="K152" s="168">
        <f t="shared" si="79"/>
        <v>10000</v>
      </c>
      <c r="L152" s="168">
        <f t="shared" si="79"/>
        <v>10000</v>
      </c>
      <c r="M152" s="168">
        <f t="shared" si="79"/>
        <v>10000</v>
      </c>
      <c r="N152" s="168">
        <f t="shared" si="77"/>
        <v>0</v>
      </c>
      <c r="O152" s="168">
        <f t="shared" si="80"/>
        <v>0</v>
      </c>
      <c r="P152" s="168">
        <f t="shared" si="80"/>
        <v>0</v>
      </c>
      <c r="Q152" s="168">
        <f t="shared" si="80"/>
        <v>0</v>
      </c>
      <c r="R152" s="168">
        <f t="shared" si="80"/>
        <v>0</v>
      </c>
      <c r="S152" s="168">
        <f t="shared" si="78"/>
        <v>0</v>
      </c>
      <c r="T152" s="168">
        <f t="shared" si="81"/>
        <v>0</v>
      </c>
      <c r="U152" s="168">
        <f t="shared" si="81"/>
        <v>0</v>
      </c>
      <c r="V152" s="168">
        <f t="shared" si="81"/>
        <v>0</v>
      </c>
      <c r="W152" s="168">
        <f t="shared" si="81"/>
        <v>0</v>
      </c>
    </row>
    <row r="153" spans="2:23" ht="16.5" thickTop="1" thickBot="1">
      <c r="B153" s="164" t="s">
        <v>124</v>
      </c>
      <c r="C153" s="169" t="s">
        <v>121</v>
      </c>
      <c r="D153" s="168">
        <f t="shared" si="74"/>
        <v>100000</v>
      </c>
      <c r="E153" s="168">
        <f t="shared" si="75"/>
        <v>50000</v>
      </c>
      <c r="F153" s="168">
        <f t="shared" si="75"/>
        <v>20000</v>
      </c>
      <c r="G153" s="168">
        <f t="shared" si="75"/>
        <v>20000</v>
      </c>
      <c r="H153" s="168">
        <f t="shared" si="75"/>
        <v>10000</v>
      </c>
      <c r="I153" s="168">
        <f t="shared" si="76"/>
        <v>100000</v>
      </c>
      <c r="J153" s="168">
        <f t="shared" si="79"/>
        <v>50000</v>
      </c>
      <c r="K153" s="168">
        <f t="shared" si="79"/>
        <v>20000</v>
      </c>
      <c r="L153" s="168">
        <f t="shared" si="79"/>
        <v>20000</v>
      </c>
      <c r="M153" s="168">
        <f t="shared" si="79"/>
        <v>10000</v>
      </c>
      <c r="N153" s="168">
        <f t="shared" si="77"/>
        <v>0</v>
      </c>
      <c r="O153" s="168">
        <f t="shared" si="80"/>
        <v>0</v>
      </c>
      <c r="P153" s="168">
        <f t="shared" si="80"/>
        <v>0</v>
      </c>
      <c r="Q153" s="168">
        <f t="shared" si="80"/>
        <v>0</v>
      </c>
      <c r="R153" s="168">
        <f t="shared" si="80"/>
        <v>0</v>
      </c>
      <c r="S153" s="168">
        <f t="shared" si="78"/>
        <v>0</v>
      </c>
      <c r="T153" s="168">
        <f t="shared" si="81"/>
        <v>0</v>
      </c>
      <c r="U153" s="168">
        <f t="shared" si="81"/>
        <v>0</v>
      </c>
      <c r="V153" s="168">
        <f t="shared" si="81"/>
        <v>0</v>
      </c>
      <c r="W153" s="168">
        <f t="shared" si="81"/>
        <v>0</v>
      </c>
    </row>
    <row r="154" spans="2:23" ht="16.5" thickTop="1" thickBot="1">
      <c r="B154" s="164" t="s">
        <v>185</v>
      </c>
      <c r="C154" s="169" t="s">
        <v>184</v>
      </c>
      <c r="D154" s="168">
        <f t="shared" si="74"/>
        <v>16000000</v>
      </c>
      <c r="E154" s="168">
        <f t="shared" si="75"/>
        <v>4120000</v>
      </c>
      <c r="F154" s="168">
        <f t="shared" si="75"/>
        <v>4060000</v>
      </c>
      <c r="G154" s="168">
        <f t="shared" si="75"/>
        <v>4050000</v>
      </c>
      <c r="H154" s="168">
        <f t="shared" si="75"/>
        <v>3770000</v>
      </c>
      <c r="I154" s="168">
        <f t="shared" si="76"/>
        <v>16000000</v>
      </c>
      <c r="J154" s="168">
        <f>SUM(J155,J161)</f>
        <v>4120000</v>
      </c>
      <c r="K154" s="168">
        <f>SUM(K155,K161)</f>
        <v>4060000</v>
      </c>
      <c r="L154" s="168">
        <f>SUM(L155,L161)</f>
        <v>4050000</v>
      </c>
      <c r="M154" s="168">
        <f>SUM(M155,M161)</f>
        <v>3770000</v>
      </c>
      <c r="N154" s="168">
        <f t="shared" si="77"/>
        <v>0</v>
      </c>
      <c r="O154" s="168">
        <f>SUM(O155,O161)</f>
        <v>0</v>
      </c>
      <c r="P154" s="168">
        <f>SUM(P155,P161)</f>
        <v>0</v>
      </c>
      <c r="Q154" s="168">
        <f>SUM(Q155,Q161)</f>
        <v>0</v>
      </c>
      <c r="R154" s="168">
        <f>SUM(R155,R161)</f>
        <v>0</v>
      </c>
      <c r="S154" s="168">
        <f t="shared" si="78"/>
        <v>0</v>
      </c>
      <c r="T154" s="168">
        <f>SUM(T155,T161)</f>
        <v>0</v>
      </c>
      <c r="U154" s="168">
        <f>SUM(U155,U161)</f>
        <v>0</v>
      </c>
      <c r="V154" s="168">
        <f>SUM(V155,V161)</f>
        <v>0</v>
      </c>
      <c r="W154" s="168">
        <f>SUM(W155,W161)</f>
        <v>0</v>
      </c>
    </row>
    <row r="155" spans="2:23" ht="16.5" thickTop="1" thickBot="1">
      <c r="B155" s="164" t="s">
        <v>124</v>
      </c>
      <c r="C155" s="170" t="s">
        <v>96</v>
      </c>
      <c r="D155" s="168">
        <f t="shared" si="74"/>
        <v>15900000</v>
      </c>
      <c r="E155" s="168">
        <f t="shared" si="75"/>
        <v>4070000</v>
      </c>
      <c r="F155" s="168">
        <f t="shared" si="75"/>
        <v>4040000</v>
      </c>
      <c r="G155" s="168">
        <f t="shared" si="75"/>
        <v>4030000</v>
      </c>
      <c r="H155" s="168">
        <f t="shared" si="75"/>
        <v>3760000</v>
      </c>
      <c r="I155" s="168">
        <f t="shared" si="76"/>
        <v>15900000</v>
      </c>
      <c r="J155" s="168">
        <f>SUM(J156:J159)</f>
        <v>4070000</v>
      </c>
      <c r="K155" s="168">
        <f>SUM(K156:K159)</f>
        <v>4040000</v>
      </c>
      <c r="L155" s="168">
        <f>SUM(L156:L159)</f>
        <v>4030000</v>
      </c>
      <c r="M155" s="168">
        <f>SUM(M156:M159)</f>
        <v>3760000</v>
      </c>
      <c r="N155" s="168">
        <f t="shared" si="77"/>
        <v>0</v>
      </c>
      <c r="O155" s="168">
        <f>SUM(O156:O159)</f>
        <v>0</v>
      </c>
      <c r="P155" s="168">
        <f>SUM(P156:P159)</f>
        <v>0</v>
      </c>
      <c r="Q155" s="168">
        <f>SUM(Q156:Q159)</f>
        <v>0</v>
      </c>
      <c r="R155" s="168">
        <f>SUM(R156:R159)</f>
        <v>0</v>
      </c>
      <c r="S155" s="168">
        <f t="shared" si="78"/>
        <v>0</v>
      </c>
      <c r="T155" s="168">
        <f>SUM(T156:T159)</f>
        <v>0</v>
      </c>
      <c r="U155" s="168">
        <f>SUM(U156:U159)</f>
        <v>0</v>
      </c>
      <c r="V155" s="168">
        <f>SUM(V156:V159)</f>
        <v>0</v>
      </c>
      <c r="W155" s="168">
        <f>SUM(W156:W159)</f>
        <v>0</v>
      </c>
    </row>
    <row r="156" spans="2:23" ht="16.5" thickTop="1" thickBot="1">
      <c r="B156" s="164" t="s">
        <v>124</v>
      </c>
      <c r="C156" s="171" t="s">
        <v>97</v>
      </c>
      <c r="D156" s="168">
        <f t="shared" si="74"/>
        <v>7200000</v>
      </c>
      <c r="E156" s="168">
        <f t="shared" si="75"/>
        <v>1800000</v>
      </c>
      <c r="F156" s="168">
        <f t="shared" si="75"/>
        <v>1800000</v>
      </c>
      <c r="G156" s="168">
        <f t="shared" si="75"/>
        <v>1800000</v>
      </c>
      <c r="H156" s="168">
        <f t="shared" si="75"/>
        <v>1800000</v>
      </c>
      <c r="I156" s="168">
        <f t="shared" si="76"/>
        <v>7200000</v>
      </c>
      <c r="J156" s="168">
        <v>1800000</v>
      </c>
      <c r="K156" s="168">
        <v>1800000</v>
      </c>
      <c r="L156" s="168">
        <v>1800000</v>
      </c>
      <c r="M156" s="168">
        <v>1800000</v>
      </c>
      <c r="N156" s="168">
        <f t="shared" si="77"/>
        <v>0</v>
      </c>
      <c r="O156" s="168">
        <v>0</v>
      </c>
      <c r="P156" s="168">
        <v>0</v>
      </c>
      <c r="Q156" s="168">
        <v>0</v>
      </c>
      <c r="R156" s="168">
        <v>0</v>
      </c>
      <c r="S156" s="168">
        <f t="shared" si="78"/>
        <v>0</v>
      </c>
      <c r="T156" s="168">
        <v>0</v>
      </c>
      <c r="U156" s="168">
        <v>0</v>
      </c>
      <c r="V156" s="168">
        <v>0</v>
      </c>
      <c r="W156" s="168">
        <v>0</v>
      </c>
    </row>
    <row r="157" spans="2:23" ht="16.5" thickTop="1" thickBot="1">
      <c r="B157" s="164" t="s">
        <v>124</v>
      </c>
      <c r="C157" s="171" t="s">
        <v>98</v>
      </c>
      <c r="D157" s="168">
        <f t="shared" si="74"/>
        <v>8530000</v>
      </c>
      <c r="E157" s="168">
        <f t="shared" si="75"/>
        <v>2200000</v>
      </c>
      <c r="F157" s="168">
        <f t="shared" si="75"/>
        <v>2200000</v>
      </c>
      <c r="G157" s="168">
        <f t="shared" si="75"/>
        <v>2200000</v>
      </c>
      <c r="H157" s="168">
        <f t="shared" si="75"/>
        <v>1930000</v>
      </c>
      <c r="I157" s="168">
        <f t="shared" si="76"/>
        <v>8530000</v>
      </c>
      <c r="J157" s="168">
        <v>2200000</v>
      </c>
      <c r="K157" s="168">
        <v>2200000</v>
      </c>
      <c r="L157" s="168">
        <v>2200000</v>
      </c>
      <c r="M157" s="168">
        <v>1930000</v>
      </c>
      <c r="N157" s="168">
        <f t="shared" si="77"/>
        <v>0</v>
      </c>
      <c r="O157" s="168">
        <v>0</v>
      </c>
      <c r="P157" s="168">
        <v>0</v>
      </c>
      <c r="Q157" s="168">
        <v>0</v>
      </c>
      <c r="R157" s="168">
        <v>0</v>
      </c>
      <c r="S157" s="168">
        <f t="shared" si="78"/>
        <v>0</v>
      </c>
      <c r="T157" s="168">
        <v>0</v>
      </c>
      <c r="U157" s="168">
        <v>0</v>
      </c>
      <c r="V157" s="168">
        <v>0</v>
      </c>
      <c r="W157" s="168">
        <v>0</v>
      </c>
    </row>
    <row r="158" spans="2:23" ht="16.5" thickTop="1" thickBot="1">
      <c r="B158" s="164" t="s">
        <v>124</v>
      </c>
      <c r="C158" s="171" t="s">
        <v>101</v>
      </c>
      <c r="D158" s="168">
        <f t="shared" si="74"/>
        <v>120000</v>
      </c>
      <c r="E158" s="168">
        <f t="shared" si="75"/>
        <v>50000</v>
      </c>
      <c r="F158" s="168">
        <f t="shared" si="75"/>
        <v>30000</v>
      </c>
      <c r="G158" s="168">
        <f t="shared" si="75"/>
        <v>20000</v>
      </c>
      <c r="H158" s="168">
        <f t="shared" si="75"/>
        <v>20000</v>
      </c>
      <c r="I158" s="168">
        <f t="shared" si="76"/>
        <v>120000</v>
      </c>
      <c r="J158" s="168">
        <v>50000</v>
      </c>
      <c r="K158" s="168">
        <v>30000</v>
      </c>
      <c r="L158" s="168">
        <v>20000</v>
      </c>
      <c r="M158" s="168">
        <v>20000</v>
      </c>
      <c r="N158" s="168">
        <f t="shared" si="77"/>
        <v>0</v>
      </c>
      <c r="O158" s="168">
        <v>0</v>
      </c>
      <c r="P158" s="168">
        <v>0</v>
      </c>
      <c r="Q158" s="168">
        <v>0</v>
      </c>
      <c r="R158" s="168">
        <v>0</v>
      </c>
      <c r="S158" s="168">
        <f t="shared" si="78"/>
        <v>0</v>
      </c>
      <c r="T158" s="168">
        <v>0</v>
      </c>
      <c r="U158" s="168">
        <v>0</v>
      </c>
      <c r="V158" s="168">
        <v>0</v>
      </c>
      <c r="W158" s="168">
        <v>0</v>
      </c>
    </row>
    <row r="159" spans="2:23" ht="16.5" thickTop="1" thickBot="1">
      <c r="B159" s="164" t="s">
        <v>124</v>
      </c>
      <c r="C159" s="171" t="s">
        <v>102</v>
      </c>
      <c r="D159" s="168">
        <f t="shared" si="74"/>
        <v>50000</v>
      </c>
      <c r="E159" s="168">
        <f t="shared" si="75"/>
        <v>20000</v>
      </c>
      <c r="F159" s="168">
        <f t="shared" si="75"/>
        <v>10000</v>
      </c>
      <c r="G159" s="168">
        <f t="shared" si="75"/>
        <v>10000</v>
      </c>
      <c r="H159" s="168">
        <f t="shared" si="75"/>
        <v>10000</v>
      </c>
      <c r="I159" s="168">
        <f t="shared" si="76"/>
        <v>50000</v>
      </c>
      <c r="J159" s="168">
        <f>SUM(J160)</f>
        <v>20000</v>
      </c>
      <c r="K159" s="168">
        <f>SUM(K160)</f>
        <v>10000</v>
      </c>
      <c r="L159" s="168">
        <f>SUM(L160)</f>
        <v>10000</v>
      </c>
      <c r="M159" s="168">
        <f>SUM(M160)</f>
        <v>10000</v>
      </c>
      <c r="N159" s="168">
        <f t="shared" si="77"/>
        <v>0</v>
      </c>
      <c r="O159" s="168">
        <f>SUM(O160)</f>
        <v>0</v>
      </c>
      <c r="P159" s="168">
        <f>SUM(P160)</f>
        <v>0</v>
      </c>
      <c r="Q159" s="168">
        <f>SUM(Q160)</f>
        <v>0</v>
      </c>
      <c r="R159" s="168">
        <f>SUM(R160)</f>
        <v>0</v>
      </c>
      <c r="S159" s="168">
        <f t="shared" si="78"/>
        <v>0</v>
      </c>
      <c r="T159" s="168">
        <f>SUM(T160)</f>
        <v>0</v>
      </c>
      <c r="U159" s="168">
        <f>SUM(U160)</f>
        <v>0</v>
      </c>
      <c r="V159" s="168">
        <f>SUM(V160)</f>
        <v>0</v>
      </c>
      <c r="W159" s="168">
        <f>SUM(W160)</f>
        <v>0</v>
      </c>
    </row>
    <row r="160" spans="2:23" ht="31.5" thickTop="1" thickBot="1">
      <c r="B160" s="164" t="s">
        <v>124</v>
      </c>
      <c r="C160" s="172" t="s">
        <v>156</v>
      </c>
      <c r="D160" s="168">
        <f t="shared" si="74"/>
        <v>50000</v>
      </c>
      <c r="E160" s="168">
        <f t="shared" si="75"/>
        <v>20000</v>
      </c>
      <c r="F160" s="168">
        <f t="shared" si="75"/>
        <v>10000</v>
      </c>
      <c r="G160" s="168">
        <f t="shared" si="75"/>
        <v>10000</v>
      </c>
      <c r="H160" s="168">
        <f t="shared" si="75"/>
        <v>10000</v>
      </c>
      <c r="I160" s="168">
        <f t="shared" si="76"/>
        <v>50000</v>
      </c>
      <c r="J160" s="168">
        <v>20000</v>
      </c>
      <c r="K160" s="168">
        <v>10000</v>
      </c>
      <c r="L160" s="168">
        <v>10000</v>
      </c>
      <c r="M160" s="168">
        <v>10000</v>
      </c>
      <c r="N160" s="168">
        <f t="shared" si="77"/>
        <v>0</v>
      </c>
      <c r="O160" s="168">
        <v>0</v>
      </c>
      <c r="P160" s="168">
        <v>0</v>
      </c>
      <c r="Q160" s="168">
        <v>0</v>
      </c>
      <c r="R160" s="168">
        <v>0</v>
      </c>
      <c r="S160" s="168">
        <f t="shared" si="78"/>
        <v>0</v>
      </c>
      <c r="T160" s="168">
        <v>0</v>
      </c>
      <c r="U160" s="168">
        <v>0</v>
      </c>
      <c r="V160" s="168">
        <v>0</v>
      </c>
      <c r="W160" s="168">
        <v>0</v>
      </c>
    </row>
    <row r="161" spans="2:23" ht="16.5" thickTop="1" thickBot="1">
      <c r="B161" s="164" t="s">
        <v>124</v>
      </c>
      <c r="C161" s="170" t="s">
        <v>121</v>
      </c>
      <c r="D161" s="168">
        <f t="shared" si="74"/>
        <v>100000</v>
      </c>
      <c r="E161" s="168">
        <f t="shared" si="75"/>
        <v>50000</v>
      </c>
      <c r="F161" s="168">
        <f t="shared" si="75"/>
        <v>20000</v>
      </c>
      <c r="G161" s="168">
        <f t="shared" si="75"/>
        <v>20000</v>
      </c>
      <c r="H161" s="168">
        <f t="shared" si="75"/>
        <v>10000</v>
      </c>
      <c r="I161" s="168">
        <f t="shared" si="76"/>
        <v>100000</v>
      </c>
      <c r="J161" s="168">
        <v>50000</v>
      </c>
      <c r="K161" s="168">
        <v>20000</v>
      </c>
      <c r="L161" s="168">
        <v>20000</v>
      </c>
      <c r="M161" s="168">
        <v>10000</v>
      </c>
      <c r="N161" s="168">
        <f t="shared" si="77"/>
        <v>0</v>
      </c>
      <c r="O161" s="168">
        <v>0</v>
      </c>
      <c r="P161" s="168">
        <v>0</v>
      </c>
      <c r="Q161" s="168">
        <v>0</v>
      </c>
      <c r="R161" s="168">
        <v>0</v>
      </c>
      <c r="S161" s="168">
        <f t="shared" si="78"/>
        <v>0</v>
      </c>
      <c r="T161" s="168">
        <v>0</v>
      </c>
      <c r="U161" s="168">
        <v>0</v>
      </c>
      <c r="V161" s="168">
        <v>0</v>
      </c>
      <c r="W161" s="168">
        <v>0</v>
      </c>
    </row>
    <row r="162" spans="2:23" ht="16.5" thickTop="1" thickBot="1">
      <c r="B162" s="164" t="s">
        <v>186</v>
      </c>
      <c r="C162" s="167" t="s">
        <v>187</v>
      </c>
      <c r="D162" s="168">
        <f t="shared" si="74"/>
        <v>16811000</v>
      </c>
      <c r="E162" s="168">
        <f t="shared" si="75"/>
        <v>4829500</v>
      </c>
      <c r="F162" s="168">
        <f t="shared" si="75"/>
        <v>4773500</v>
      </c>
      <c r="G162" s="168">
        <f t="shared" si="75"/>
        <v>3566500</v>
      </c>
      <c r="H162" s="168">
        <f t="shared" si="75"/>
        <v>3641500</v>
      </c>
      <c r="I162" s="168">
        <f t="shared" si="76"/>
        <v>16811000</v>
      </c>
      <c r="J162" s="168">
        <f t="shared" ref="J162:M165" si="82">SUM(J173,J184)</f>
        <v>4829500</v>
      </c>
      <c r="K162" s="168">
        <f t="shared" si="82"/>
        <v>4773500</v>
      </c>
      <c r="L162" s="168">
        <f t="shared" si="82"/>
        <v>3566500</v>
      </c>
      <c r="M162" s="168">
        <f t="shared" si="82"/>
        <v>3641500</v>
      </c>
      <c r="N162" s="168">
        <f t="shared" si="77"/>
        <v>0</v>
      </c>
      <c r="O162" s="168">
        <f t="shared" ref="O162:R165" si="83">SUM(O173,O184)</f>
        <v>0</v>
      </c>
      <c r="P162" s="168">
        <f t="shared" si="83"/>
        <v>0</v>
      </c>
      <c r="Q162" s="168">
        <f t="shared" si="83"/>
        <v>0</v>
      </c>
      <c r="R162" s="168">
        <f t="shared" si="83"/>
        <v>0</v>
      </c>
      <c r="S162" s="168">
        <f t="shared" si="78"/>
        <v>0</v>
      </c>
      <c r="T162" s="168">
        <f t="shared" ref="T162:W165" si="84">SUM(T173,T184)</f>
        <v>0</v>
      </c>
      <c r="U162" s="168">
        <f t="shared" si="84"/>
        <v>0</v>
      </c>
      <c r="V162" s="168">
        <f t="shared" si="84"/>
        <v>0</v>
      </c>
      <c r="W162" s="168">
        <f t="shared" si="84"/>
        <v>0</v>
      </c>
    </row>
    <row r="163" spans="2:23" ht="16.5" thickTop="1" thickBot="1">
      <c r="B163" s="164" t="s">
        <v>124</v>
      </c>
      <c r="C163" s="169" t="s">
        <v>96</v>
      </c>
      <c r="D163" s="168">
        <f t="shared" si="74"/>
        <v>16760000</v>
      </c>
      <c r="E163" s="168">
        <f t="shared" si="75"/>
        <v>4778500</v>
      </c>
      <c r="F163" s="168">
        <f t="shared" si="75"/>
        <v>4773500</v>
      </c>
      <c r="G163" s="168">
        <f t="shared" si="75"/>
        <v>3566500</v>
      </c>
      <c r="H163" s="168">
        <f t="shared" si="75"/>
        <v>3641500</v>
      </c>
      <c r="I163" s="168">
        <f t="shared" si="76"/>
        <v>16760000</v>
      </c>
      <c r="J163" s="168">
        <f t="shared" si="82"/>
        <v>4778500</v>
      </c>
      <c r="K163" s="168">
        <f t="shared" si="82"/>
        <v>4773500</v>
      </c>
      <c r="L163" s="168">
        <f t="shared" si="82"/>
        <v>3566500</v>
      </c>
      <c r="M163" s="168">
        <f t="shared" si="82"/>
        <v>3641500</v>
      </c>
      <c r="N163" s="168">
        <f t="shared" si="77"/>
        <v>0</v>
      </c>
      <c r="O163" s="168">
        <f t="shared" si="83"/>
        <v>0</v>
      </c>
      <c r="P163" s="168">
        <f t="shared" si="83"/>
        <v>0</v>
      </c>
      <c r="Q163" s="168">
        <f t="shared" si="83"/>
        <v>0</v>
      </c>
      <c r="R163" s="168">
        <f t="shared" si="83"/>
        <v>0</v>
      </c>
      <c r="S163" s="168">
        <f t="shared" si="78"/>
        <v>0</v>
      </c>
      <c r="T163" s="168">
        <f t="shared" si="84"/>
        <v>0</v>
      </c>
      <c r="U163" s="168">
        <f t="shared" si="84"/>
        <v>0</v>
      </c>
      <c r="V163" s="168">
        <f t="shared" si="84"/>
        <v>0</v>
      </c>
      <c r="W163" s="168">
        <f t="shared" si="84"/>
        <v>0</v>
      </c>
    </row>
    <row r="164" spans="2:23" ht="16.5" thickTop="1" thickBot="1">
      <c r="B164" s="164" t="s">
        <v>124</v>
      </c>
      <c r="C164" s="170" t="s">
        <v>97</v>
      </c>
      <c r="D164" s="168">
        <f t="shared" si="74"/>
        <v>13623000</v>
      </c>
      <c r="E164" s="168">
        <f t="shared" si="75"/>
        <v>3448500</v>
      </c>
      <c r="F164" s="168">
        <f t="shared" si="75"/>
        <v>4048500</v>
      </c>
      <c r="G164" s="168">
        <f t="shared" si="75"/>
        <v>3048500</v>
      </c>
      <c r="H164" s="168">
        <f t="shared" si="75"/>
        <v>3077500</v>
      </c>
      <c r="I164" s="168">
        <f t="shared" si="76"/>
        <v>13623000</v>
      </c>
      <c r="J164" s="168">
        <f t="shared" si="82"/>
        <v>3448500</v>
      </c>
      <c r="K164" s="168">
        <f t="shared" si="82"/>
        <v>4048500</v>
      </c>
      <c r="L164" s="168">
        <f t="shared" si="82"/>
        <v>3048500</v>
      </c>
      <c r="M164" s="168">
        <f t="shared" si="82"/>
        <v>3077500</v>
      </c>
      <c r="N164" s="168">
        <f t="shared" si="77"/>
        <v>0</v>
      </c>
      <c r="O164" s="168">
        <f t="shared" si="83"/>
        <v>0</v>
      </c>
      <c r="P164" s="168">
        <f t="shared" si="83"/>
        <v>0</v>
      </c>
      <c r="Q164" s="168">
        <f t="shared" si="83"/>
        <v>0</v>
      </c>
      <c r="R164" s="168">
        <f t="shared" si="83"/>
        <v>0</v>
      </c>
      <c r="S164" s="168">
        <f t="shared" si="78"/>
        <v>0</v>
      </c>
      <c r="T164" s="168">
        <f t="shared" si="84"/>
        <v>0</v>
      </c>
      <c r="U164" s="168">
        <f t="shared" si="84"/>
        <v>0</v>
      </c>
      <c r="V164" s="168">
        <f t="shared" si="84"/>
        <v>0</v>
      </c>
      <c r="W164" s="168">
        <f t="shared" si="84"/>
        <v>0</v>
      </c>
    </row>
    <row r="165" spans="2:23" ht="16.5" thickTop="1" thickBot="1">
      <c r="B165" s="164" t="s">
        <v>124</v>
      </c>
      <c r="C165" s="170" t="s">
        <v>98</v>
      </c>
      <c r="D165" s="168">
        <f t="shared" si="74"/>
        <v>2205000</v>
      </c>
      <c r="E165" s="168">
        <f t="shared" si="75"/>
        <v>1025000</v>
      </c>
      <c r="F165" s="168">
        <f t="shared" si="75"/>
        <v>525000</v>
      </c>
      <c r="G165" s="168">
        <f t="shared" si="75"/>
        <v>323000</v>
      </c>
      <c r="H165" s="168">
        <f t="shared" si="75"/>
        <v>332000</v>
      </c>
      <c r="I165" s="168">
        <f t="shared" si="76"/>
        <v>2205000</v>
      </c>
      <c r="J165" s="168">
        <f t="shared" si="82"/>
        <v>1025000</v>
      </c>
      <c r="K165" s="168">
        <f t="shared" si="82"/>
        <v>525000</v>
      </c>
      <c r="L165" s="168">
        <f t="shared" si="82"/>
        <v>323000</v>
      </c>
      <c r="M165" s="168">
        <f t="shared" si="82"/>
        <v>332000</v>
      </c>
      <c r="N165" s="168">
        <f t="shared" si="77"/>
        <v>0</v>
      </c>
      <c r="O165" s="168">
        <f t="shared" si="83"/>
        <v>0</v>
      </c>
      <c r="P165" s="168">
        <f t="shared" si="83"/>
        <v>0</v>
      </c>
      <c r="Q165" s="168">
        <f t="shared" si="83"/>
        <v>0</v>
      </c>
      <c r="R165" s="168">
        <f t="shared" si="83"/>
        <v>0</v>
      </c>
      <c r="S165" s="168">
        <f t="shared" si="78"/>
        <v>0</v>
      </c>
      <c r="T165" s="168">
        <f t="shared" si="84"/>
        <v>0</v>
      </c>
      <c r="U165" s="168">
        <f t="shared" si="84"/>
        <v>0</v>
      </c>
      <c r="V165" s="168">
        <f t="shared" si="84"/>
        <v>0</v>
      </c>
      <c r="W165" s="168">
        <f t="shared" si="84"/>
        <v>0</v>
      </c>
    </row>
    <row r="166" spans="2:23" ht="16.5" thickTop="1" thickBot="1">
      <c r="B166" s="164" t="s">
        <v>124</v>
      </c>
      <c r="C166" s="170" t="s">
        <v>15</v>
      </c>
      <c r="D166" s="168">
        <f t="shared" si="74"/>
        <v>5000</v>
      </c>
      <c r="E166" s="168">
        <f t="shared" si="75"/>
        <v>5000</v>
      </c>
      <c r="F166" s="168">
        <f t="shared" si="75"/>
        <v>0</v>
      </c>
      <c r="G166" s="168">
        <f t="shared" si="75"/>
        <v>0</v>
      </c>
      <c r="H166" s="168">
        <f t="shared" si="75"/>
        <v>0</v>
      </c>
      <c r="I166" s="168">
        <f t="shared" si="76"/>
        <v>5000</v>
      </c>
      <c r="J166" s="168">
        <f t="shared" ref="J166:M168" si="85">SUM(J177)</f>
        <v>5000</v>
      </c>
      <c r="K166" s="168">
        <f t="shared" si="85"/>
        <v>0</v>
      </c>
      <c r="L166" s="168">
        <f t="shared" si="85"/>
        <v>0</v>
      </c>
      <c r="M166" s="168">
        <f t="shared" si="85"/>
        <v>0</v>
      </c>
      <c r="N166" s="168">
        <f t="shared" si="77"/>
        <v>0</v>
      </c>
      <c r="O166" s="168">
        <f t="shared" ref="O166:R168" si="86">SUM(O177)</f>
        <v>0</v>
      </c>
      <c r="P166" s="168">
        <f t="shared" si="86"/>
        <v>0</v>
      </c>
      <c r="Q166" s="168">
        <f t="shared" si="86"/>
        <v>0</v>
      </c>
      <c r="R166" s="168">
        <f t="shared" si="86"/>
        <v>0</v>
      </c>
      <c r="S166" s="168">
        <f t="shared" si="78"/>
        <v>0</v>
      </c>
      <c r="T166" s="168">
        <f t="shared" ref="T166:W168" si="87">SUM(T177)</f>
        <v>0</v>
      </c>
      <c r="U166" s="168">
        <f t="shared" si="87"/>
        <v>0</v>
      </c>
      <c r="V166" s="168">
        <f t="shared" si="87"/>
        <v>0</v>
      </c>
      <c r="W166" s="168">
        <f t="shared" si="87"/>
        <v>0</v>
      </c>
    </row>
    <row r="167" spans="2:23" ht="16.5" thickTop="1" thickBot="1">
      <c r="B167" s="164" t="s">
        <v>124</v>
      </c>
      <c r="C167" s="171" t="s">
        <v>139</v>
      </c>
      <c r="D167" s="168">
        <f t="shared" si="74"/>
        <v>5000</v>
      </c>
      <c r="E167" s="168">
        <f t="shared" si="75"/>
        <v>5000</v>
      </c>
      <c r="F167" s="168">
        <f t="shared" si="75"/>
        <v>0</v>
      </c>
      <c r="G167" s="168">
        <f t="shared" si="75"/>
        <v>0</v>
      </c>
      <c r="H167" s="168">
        <f t="shared" si="75"/>
        <v>0</v>
      </c>
      <c r="I167" s="168">
        <f t="shared" si="76"/>
        <v>5000</v>
      </c>
      <c r="J167" s="168">
        <f t="shared" si="85"/>
        <v>5000</v>
      </c>
      <c r="K167" s="168">
        <f t="shared" si="85"/>
        <v>0</v>
      </c>
      <c r="L167" s="168">
        <f t="shared" si="85"/>
        <v>0</v>
      </c>
      <c r="M167" s="168">
        <f t="shared" si="85"/>
        <v>0</v>
      </c>
      <c r="N167" s="168">
        <f t="shared" si="77"/>
        <v>0</v>
      </c>
      <c r="O167" s="168">
        <f t="shared" si="86"/>
        <v>0</v>
      </c>
      <c r="P167" s="168">
        <f t="shared" si="86"/>
        <v>0</v>
      </c>
      <c r="Q167" s="168">
        <f t="shared" si="86"/>
        <v>0</v>
      </c>
      <c r="R167" s="168">
        <f t="shared" si="86"/>
        <v>0</v>
      </c>
      <c r="S167" s="168">
        <f t="shared" si="78"/>
        <v>0</v>
      </c>
      <c r="T167" s="168">
        <f t="shared" si="87"/>
        <v>0</v>
      </c>
      <c r="U167" s="168">
        <f t="shared" si="87"/>
        <v>0</v>
      </c>
      <c r="V167" s="168">
        <f t="shared" si="87"/>
        <v>0</v>
      </c>
      <c r="W167" s="168">
        <f t="shared" si="87"/>
        <v>0</v>
      </c>
    </row>
    <row r="168" spans="2:23" ht="16.5" thickTop="1" thickBot="1">
      <c r="B168" s="164" t="s">
        <v>124</v>
      </c>
      <c r="C168" s="172" t="s">
        <v>138</v>
      </c>
      <c r="D168" s="168">
        <f t="shared" si="74"/>
        <v>5000</v>
      </c>
      <c r="E168" s="168">
        <f t="shared" si="75"/>
        <v>5000</v>
      </c>
      <c r="F168" s="168">
        <f t="shared" si="75"/>
        <v>0</v>
      </c>
      <c r="G168" s="168">
        <f t="shared" si="75"/>
        <v>0</v>
      </c>
      <c r="H168" s="168">
        <f t="shared" si="75"/>
        <v>0</v>
      </c>
      <c r="I168" s="168">
        <f t="shared" si="76"/>
        <v>5000</v>
      </c>
      <c r="J168" s="168">
        <f t="shared" si="85"/>
        <v>5000</v>
      </c>
      <c r="K168" s="168">
        <f t="shared" si="85"/>
        <v>0</v>
      </c>
      <c r="L168" s="168">
        <f t="shared" si="85"/>
        <v>0</v>
      </c>
      <c r="M168" s="168">
        <f t="shared" si="85"/>
        <v>0</v>
      </c>
      <c r="N168" s="168">
        <f t="shared" si="77"/>
        <v>0</v>
      </c>
      <c r="O168" s="168">
        <f t="shared" si="86"/>
        <v>0</v>
      </c>
      <c r="P168" s="168">
        <f t="shared" si="86"/>
        <v>0</v>
      </c>
      <c r="Q168" s="168">
        <f t="shared" si="86"/>
        <v>0</v>
      </c>
      <c r="R168" s="168">
        <f t="shared" si="86"/>
        <v>0</v>
      </c>
      <c r="S168" s="168">
        <f t="shared" si="78"/>
        <v>0</v>
      </c>
      <c r="T168" s="168">
        <f t="shared" si="87"/>
        <v>0</v>
      </c>
      <c r="U168" s="168">
        <f t="shared" si="87"/>
        <v>0</v>
      </c>
      <c r="V168" s="168">
        <f t="shared" si="87"/>
        <v>0</v>
      </c>
      <c r="W168" s="168">
        <f t="shared" si="87"/>
        <v>0</v>
      </c>
    </row>
    <row r="169" spans="2:23" ht="16.5" thickTop="1" thickBot="1">
      <c r="B169" s="164" t="s">
        <v>124</v>
      </c>
      <c r="C169" s="170" t="s">
        <v>101</v>
      </c>
      <c r="D169" s="168">
        <f t="shared" si="74"/>
        <v>540000</v>
      </c>
      <c r="E169" s="168">
        <f t="shared" si="75"/>
        <v>200000</v>
      </c>
      <c r="F169" s="168">
        <f t="shared" si="75"/>
        <v>100000</v>
      </c>
      <c r="G169" s="168">
        <f t="shared" si="75"/>
        <v>100000</v>
      </c>
      <c r="H169" s="168">
        <f t="shared" si="75"/>
        <v>140000</v>
      </c>
      <c r="I169" s="168">
        <f t="shared" si="76"/>
        <v>540000</v>
      </c>
      <c r="J169" s="168">
        <f t="shared" ref="J169:M171" si="88">SUM(J180,J188)</f>
        <v>200000</v>
      </c>
      <c r="K169" s="168">
        <f t="shared" si="88"/>
        <v>100000</v>
      </c>
      <c r="L169" s="168">
        <f t="shared" si="88"/>
        <v>100000</v>
      </c>
      <c r="M169" s="168">
        <f t="shared" si="88"/>
        <v>140000</v>
      </c>
      <c r="N169" s="168">
        <f t="shared" si="77"/>
        <v>0</v>
      </c>
      <c r="O169" s="168">
        <f t="shared" ref="O169:R171" si="89">SUM(O180,O188)</f>
        <v>0</v>
      </c>
      <c r="P169" s="168">
        <f t="shared" si="89"/>
        <v>0</v>
      </c>
      <c r="Q169" s="168">
        <f t="shared" si="89"/>
        <v>0</v>
      </c>
      <c r="R169" s="168">
        <f t="shared" si="89"/>
        <v>0</v>
      </c>
      <c r="S169" s="168">
        <f t="shared" si="78"/>
        <v>0</v>
      </c>
      <c r="T169" s="168">
        <f t="shared" ref="T169:W171" si="90">SUM(T180,T188)</f>
        <v>0</v>
      </c>
      <c r="U169" s="168">
        <f t="shared" si="90"/>
        <v>0</v>
      </c>
      <c r="V169" s="168">
        <f t="shared" si="90"/>
        <v>0</v>
      </c>
      <c r="W169" s="168">
        <f t="shared" si="90"/>
        <v>0</v>
      </c>
    </row>
    <row r="170" spans="2:23" ht="16.5" thickTop="1" thickBot="1">
      <c r="B170" s="164" t="s">
        <v>124</v>
      </c>
      <c r="C170" s="170" t="s">
        <v>102</v>
      </c>
      <c r="D170" s="168">
        <f t="shared" si="74"/>
        <v>387000</v>
      </c>
      <c r="E170" s="168">
        <f t="shared" si="75"/>
        <v>100000</v>
      </c>
      <c r="F170" s="168">
        <f t="shared" si="75"/>
        <v>100000</v>
      </c>
      <c r="G170" s="168">
        <f t="shared" si="75"/>
        <v>95000</v>
      </c>
      <c r="H170" s="168">
        <f t="shared" si="75"/>
        <v>92000</v>
      </c>
      <c r="I170" s="168">
        <f t="shared" si="76"/>
        <v>387000</v>
      </c>
      <c r="J170" s="168">
        <f t="shared" si="88"/>
        <v>100000</v>
      </c>
      <c r="K170" s="168">
        <f t="shared" si="88"/>
        <v>100000</v>
      </c>
      <c r="L170" s="168">
        <f t="shared" si="88"/>
        <v>95000</v>
      </c>
      <c r="M170" s="168">
        <f t="shared" si="88"/>
        <v>92000</v>
      </c>
      <c r="N170" s="168">
        <f t="shared" si="77"/>
        <v>0</v>
      </c>
      <c r="O170" s="168">
        <f t="shared" si="89"/>
        <v>0</v>
      </c>
      <c r="P170" s="168">
        <f t="shared" si="89"/>
        <v>0</v>
      </c>
      <c r="Q170" s="168">
        <f t="shared" si="89"/>
        <v>0</v>
      </c>
      <c r="R170" s="168">
        <f t="shared" si="89"/>
        <v>0</v>
      </c>
      <c r="S170" s="168">
        <f t="shared" si="78"/>
        <v>0</v>
      </c>
      <c r="T170" s="168">
        <f t="shared" si="90"/>
        <v>0</v>
      </c>
      <c r="U170" s="168">
        <f t="shared" si="90"/>
        <v>0</v>
      </c>
      <c r="V170" s="168">
        <f t="shared" si="90"/>
        <v>0</v>
      </c>
      <c r="W170" s="168">
        <f t="shared" si="90"/>
        <v>0</v>
      </c>
    </row>
    <row r="171" spans="2:23" ht="31.5" thickTop="1" thickBot="1">
      <c r="B171" s="164" t="s">
        <v>124</v>
      </c>
      <c r="C171" s="171" t="s">
        <v>156</v>
      </c>
      <c r="D171" s="168">
        <f t="shared" si="74"/>
        <v>387000</v>
      </c>
      <c r="E171" s="168">
        <f t="shared" si="75"/>
        <v>100000</v>
      </c>
      <c r="F171" s="168">
        <f t="shared" si="75"/>
        <v>100000</v>
      </c>
      <c r="G171" s="168">
        <f t="shared" si="75"/>
        <v>95000</v>
      </c>
      <c r="H171" s="168">
        <f t="shared" si="75"/>
        <v>92000</v>
      </c>
      <c r="I171" s="168">
        <f t="shared" si="76"/>
        <v>387000</v>
      </c>
      <c r="J171" s="168">
        <f t="shared" si="88"/>
        <v>100000</v>
      </c>
      <c r="K171" s="168">
        <f t="shared" si="88"/>
        <v>100000</v>
      </c>
      <c r="L171" s="168">
        <f t="shared" si="88"/>
        <v>95000</v>
      </c>
      <c r="M171" s="168">
        <f t="shared" si="88"/>
        <v>92000</v>
      </c>
      <c r="N171" s="168">
        <f t="shared" si="77"/>
        <v>0</v>
      </c>
      <c r="O171" s="168">
        <f t="shared" si="89"/>
        <v>0</v>
      </c>
      <c r="P171" s="168">
        <f t="shared" si="89"/>
        <v>0</v>
      </c>
      <c r="Q171" s="168">
        <f t="shared" si="89"/>
        <v>0</v>
      </c>
      <c r="R171" s="168">
        <f t="shared" si="89"/>
        <v>0</v>
      </c>
      <c r="S171" s="168">
        <f t="shared" si="78"/>
        <v>0</v>
      </c>
      <c r="T171" s="168">
        <f t="shared" si="90"/>
        <v>0</v>
      </c>
      <c r="U171" s="168">
        <f t="shared" si="90"/>
        <v>0</v>
      </c>
      <c r="V171" s="168">
        <f t="shared" si="90"/>
        <v>0</v>
      </c>
      <c r="W171" s="168">
        <f t="shared" si="90"/>
        <v>0</v>
      </c>
    </row>
    <row r="172" spans="2:23" ht="16.5" thickTop="1" thickBot="1">
      <c r="B172" s="164" t="s">
        <v>124</v>
      </c>
      <c r="C172" s="169" t="s">
        <v>121</v>
      </c>
      <c r="D172" s="168">
        <f t="shared" si="74"/>
        <v>51000</v>
      </c>
      <c r="E172" s="168">
        <f t="shared" si="75"/>
        <v>51000</v>
      </c>
      <c r="F172" s="168">
        <f t="shared" si="75"/>
        <v>0</v>
      </c>
      <c r="G172" s="168">
        <f t="shared" si="75"/>
        <v>0</v>
      </c>
      <c r="H172" s="168">
        <f t="shared" si="75"/>
        <v>0</v>
      </c>
      <c r="I172" s="168">
        <f t="shared" si="76"/>
        <v>51000</v>
      </c>
      <c r="J172" s="168">
        <f>SUM(J183)</f>
        <v>51000</v>
      </c>
      <c r="K172" s="168">
        <f>SUM(K183)</f>
        <v>0</v>
      </c>
      <c r="L172" s="168">
        <f>SUM(L183)</f>
        <v>0</v>
      </c>
      <c r="M172" s="168">
        <f>SUM(M183)</f>
        <v>0</v>
      </c>
      <c r="N172" s="168">
        <f t="shared" si="77"/>
        <v>0</v>
      </c>
      <c r="O172" s="168">
        <f>SUM(O183)</f>
        <v>0</v>
      </c>
      <c r="P172" s="168">
        <f>SUM(P183)</f>
        <v>0</v>
      </c>
      <c r="Q172" s="168">
        <f>SUM(Q183)</f>
        <v>0</v>
      </c>
      <c r="R172" s="168">
        <f>SUM(R183)</f>
        <v>0</v>
      </c>
      <c r="S172" s="168">
        <f t="shared" si="78"/>
        <v>0</v>
      </c>
      <c r="T172" s="168">
        <f>SUM(T183)</f>
        <v>0</v>
      </c>
      <c r="U172" s="168">
        <f>SUM(U183)</f>
        <v>0</v>
      </c>
      <c r="V172" s="168">
        <f>SUM(V183)</f>
        <v>0</v>
      </c>
      <c r="W172" s="168">
        <f>SUM(W183)</f>
        <v>0</v>
      </c>
    </row>
    <row r="173" spans="2:23" ht="16.5" thickTop="1" thickBot="1">
      <c r="B173" s="164" t="s">
        <v>188</v>
      </c>
      <c r="C173" s="169" t="s">
        <v>189</v>
      </c>
      <c r="D173" s="168">
        <f t="shared" si="74"/>
        <v>16521000</v>
      </c>
      <c r="E173" s="168">
        <f t="shared" si="75"/>
        <v>4756000</v>
      </c>
      <c r="F173" s="168">
        <f t="shared" si="75"/>
        <v>4700000</v>
      </c>
      <c r="G173" s="168">
        <f t="shared" si="75"/>
        <v>3495000</v>
      </c>
      <c r="H173" s="168">
        <f t="shared" si="75"/>
        <v>3570000</v>
      </c>
      <c r="I173" s="168">
        <f t="shared" si="76"/>
        <v>16521000</v>
      </c>
      <c r="J173" s="168">
        <f>SUM(J174,J183)</f>
        <v>4756000</v>
      </c>
      <c r="K173" s="168">
        <f>SUM(K174,K183)</f>
        <v>4700000</v>
      </c>
      <c r="L173" s="168">
        <f>SUM(L174,L183)</f>
        <v>3495000</v>
      </c>
      <c r="M173" s="168">
        <f>SUM(M174,M183)</f>
        <v>3570000</v>
      </c>
      <c r="N173" s="168">
        <f t="shared" si="77"/>
        <v>0</v>
      </c>
      <c r="O173" s="168">
        <f>SUM(O174,O183)</f>
        <v>0</v>
      </c>
      <c r="P173" s="168">
        <f>SUM(P174,P183)</f>
        <v>0</v>
      </c>
      <c r="Q173" s="168">
        <f>SUM(Q174,Q183)</f>
        <v>0</v>
      </c>
      <c r="R173" s="168">
        <f>SUM(R174,R183)</f>
        <v>0</v>
      </c>
      <c r="S173" s="168">
        <f t="shared" si="78"/>
        <v>0</v>
      </c>
      <c r="T173" s="168">
        <f>SUM(T174,T183)</f>
        <v>0</v>
      </c>
      <c r="U173" s="168">
        <f>SUM(U174,U183)</f>
        <v>0</v>
      </c>
      <c r="V173" s="168">
        <f>SUM(V174,V183)</f>
        <v>0</v>
      </c>
      <c r="W173" s="168">
        <f>SUM(W174,W183)</f>
        <v>0</v>
      </c>
    </row>
    <row r="174" spans="2:23" ht="16.5" thickTop="1" thickBot="1">
      <c r="B174" s="164" t="s">
        <v>124</v>
      </c>
      <c r="C174" s="170" t="s">
        <v>96</v>
      </c>
      <c r="D174" s="168">
        <f t="shared" si="74"/>
        <v>16470000</v>
      </c>
      <c r="E174" s="168">
        <f t="shared" si="75"/>
        <v>4705000</v>
      </c>
      <c r="F174" s="168">
        <f t="shared" si="75"/>
        <v>4700000</v>
      </c>
      <c r="G174" s="168">
        <f t="shared" si="75"/>
        <v>3495000</v>
      </c>
      <c r="H174" s="168">
        <f t="shared" si="75"/>
        <v>3570000</v>
      </c>
      <c r="I174" s="168">
        <f t="shared" si="76"/>
        <v>16470000</v>
      </c>
      <c r="J174" s="168">
        <f>SUM(J175:J177,J180:J181)</f>
        <v>4705000</v>
      </c>
      <c r="K174" s="168">
        <f>SUM(K175:K177,K180:K181)</f>
        <v>4700000</v>
      </c>
      <c r="L174" s="168">
        <f>SUM(L175:L177,L180:L181)</f>
        <v>3495000</v>
      </c>
      <c r="M174" s="168">
        <f>SUM(M175:M177,M180:M181)</f>
        <v>3570000</v>
      </c>
      <c r="N174" s="168">
        <f t="shared" si="77"/>
        <v>0</v>
      </c>
      <c r="O174" s="168">
        <f>SUM(O175:O177,O180:O181)</f>
        <v>0</v>
      </c>
      <c r="P174" s="168">
        <f>SUM(P175:P177,P180:P181)</f>
        <v>0</v>
      </c>
      <c r="Q174" s="168">
        <f>SUM(Q175:Q177,Q180:Q181)</f>
        <v>0</v>
      </c>
      <c r="R174" s="168">
        <f>SUM(R175:R177,R180:R181)</f>
        <v>0</v>
      </c>
      <c r="S174" s="168">
        <f t="shared" si="78"/>
        <v>0</v>
      </c>
      <c r="T174" s="168">
        <f>SUM(T175:T177,T180:T181)</f>
        <v>0</v>
      </c>
      <c r="U174" s="168">
        <f>SUM(U175:U177,U180:U181)</f>
        <v>0</v>
      </c>
      <c r="V174" s="168">
        <f>SUM(V175:V177,V180:V181)</f>
        <v>0</v>
      </c>
      <c r="W174" s="168">
        <f>SUM(W175:W177,W180:W181)</f>
        <v>0</v>
      </c>
    </row>
    <row r="175" spans="2:23" ht="16.5" thickTop="1" thickBot="1">
      <c r="B175" s="164" t="s">
        <v>124</v>
      </c>
      <c r="C175" s="171" t="s">
        <v>97</v>
      </c>
      <c r="D175" s="168">
        <f t="shared" si="74"/>
        <v>13429000</v>
      </c>
      <c r="E175" s="168">
        <f t="shared" si="75"/>
        <v>3400000</v>
      </c>
      <c r="F175" s="168">
        <f t="shared" si="75"/>
        <v>4000000</v>
      </c>
      <c r="G175" s="168">
        <f t="shared" si="75"/>
        <v>3000000</v>
      </c>
      <c r="H175" s="168">
        <f t="shared" si="75"/>
        <v>3029000</v>
      </c>
      <c r="I175" s="168">
        <f t="shared" si="76"/>
        <v>13429000</v>
      </c>
      <c r="J175" s="168">
        <v>3400000</v>
      </c>
      <c r="K175" s="168">
        <v>4000000</v>
      </c>
      <c r="L175" s="168">
        <v>3000000</v>
      </c>
      <c r="M175" s="168">
        <v>3029000</v>
      </c>
      <c r="N175" s="168">
        <f t="shared" si="77"/>
        <v>0</v>
      </c>
      <c r="O175" s="168">
        <v>0</v>
      </c>
      <c r="P175" s="168">
        <v>0</v>
      </c>
      <c r="Q175" s="168">
        <v>0</v>
      </c>
      <c r="R175" s="168">
        <v>0</v>
      </c>
      <c r="S175" s="168">
        <f t="shared" si="78"/>
        <v>0</v>
      </c>
      <c r="T175" s="168">
        <v>0</v>
      </c>
      <c r="U175" s="168">
        <v>0</v>
      </c>
      <c r="V175" s="168">
        <v>0</v>
      </c>
      <c r="W175" s="168">
        <v>0</v>
      </c>
    </row>
    <row r="176" spans="2:23" ht="16.5" thickTop="1" thickBot="1">
      <c r="B176" s="164" t="s">
        <v>124</v>
      </c>
      <c r="C176" s="171" t="s">
        <v>98</v>
      </c>
      <c r="D176" s="168">
        <f t="shared" si="74"/>
        <v>2109000</v>
      </c>
      <c r="E176" s="168">
        <f t="shared" si="75"/>
        <v>1000000</v>
      </c>
      <c r="F176" s="168">
        <f t="shared" si="75"/>
        <v>500000</v>
      </c>
      <c r="G176" s="168">
        <f t="shared" si="75"/>
        <v>300000</v>
      </c>
      <c r="H176" s="168">
        <f t="shared" si="75"/>
        <v>309000</v>
      </c>
      <c r="I176" s="168">
        <f t="shared" si="76"/>
        <v>2109000</v>
      </c>
      <c r="J176" s="168">
        <v>1000000</v>
      </c>
      <c r="K176" s="168">
        <v>500000</v>
      </c>
      <c r="L176" s="168">
        <v>300000</v>
      </c>
      <c r="M176" s="168">
        <v>309000</v>
      </c>
      <c r="N176" s="168">
        <f t="shared" si="77"/>
        <v>0</v>
      </c>
      <c r="O176" s="168">
        <v>0</v>
      </c>
      <c r="P176" s="168">
        <v>0</v>
      </c>
      <c r="Q176" s="168">
        <v>0</v>
      </c>
      <c r="R176" s="168">
        <v>0</v>
      </c>
      <c r="S176" s="168">
        <f t="shared" si="78"/>
        <v>0</v>
      </c>
      <c r="T176" s="168">
        <v>0</v>
      </c>
      <c r="U176" s="168">
        <v>0</v>
      </c>
      <c r="V176" s="168">
        <v>0</v>
      </c>
      <c r="W176" s="168">
        <v>0</v>
      </c>
    </row>
    <row r="177" spans="2:23" ht="16.5" thickTop="1" thickBot="1">
      <c r="B177" s="164" t="s">
        <v>124</v>
      </c>
      <c r="C177" s="171" t="s">
        <v>15</v>
      </c>
      <c r="D177" s="168">
        <f t="shared" si="74"/>
        <v>5000</v>
      </c>
      <c r="E177" s="168">
        <f t="shared" si="75"/>
        <v>5000</v>
      </c>
      <c r="F177" s="168">
        <f t="shared" si="75"/>
        <v>0</v>
      </c>
      <c r="G177" s="168">
        <f t="shared" si="75"/>
        <v>0</v>
      </c>
      <c r="H177" s="168">
        <f t="shared" si="75"/>
        <v>0</v>
      </c>
      <c r="I177" s="168">
        <f t="shared" si="76"/>
        <v>5000</v>
      </c>
      <c r="J177" s="168">
        <f t="shared" ref="J177:M178" si="91">SUM(J178)</f>
        <v>5000</v>
      </c>
      <c r="K177" s="168">
        <f t="shared" si="91"/>
        <v>0</v>
      </c>
      <c r="L177" s="168">
        <f t="shared" si="91"/>
        <v>0</v>
      </c>
      <c r="M177" s="168">
        <f t="shared" si="91"/>
        <v>0</v>
      </c>
      <c r="N177" s="168">
        <f t="shared" si="77"/>
        <v>0</v>
      </c>
      <c r="O177" s="168">
        <f t="shared" ref="O177:R178" si="92">SUM(O178)</f>
        <v>0</v>
      </c>
      <c r="P177" s="168">
        <f t="shared" si="92"/>
        <v>0</v>
      </c>
      <c r="Q177" s="168">
        <f t="shared" si="92"/>
        <v>0</v>
      </c>
      <c r="R177" s="168">
        <f t="shared" si="92"/>
        <v>0</v>
      </c>
      <c r="S177" s="168">
        <f t="shared" si="78"/>
        <v>0</v>
      </c>
      <c r="T177" s="168">
        <f t="shared" ref="T177:W178" si="93">SUM(T178)</f>
        <v>0</v>
      </c>
      <c r="U177" s="168">
        <f t="shared" si="93"/>
        <v>0</v>
      </c>
      <c r="V177" s="168">
        <f t="shared" si="93"/>
        <v>0</v>
      </c>
      <c r="W177" s="168">
        <f t="shared" si="93"/>
        <v>0</v>
      </c>
    </row>
    <row r="178" spans="2:23" ht="16.5" thickTop="1" thickBot="1">
      <c r="B178" s="164" t="s">
        <v>124</v>
      </c>
      <c r="C178" s="172" t="s">
        <v>139</v>
      </c>
      <c r="D178" s="168">
        <f t="shared" si="74"/>
        <v>5000</v>
      </c>
      <c r="E178" s="168">
        <f t="shared" si="75"/>
        <v>5000</v>
      </c>
      <c r="F178" s="168">
        <f t="shared" si="75"/>
        <v>0</v>
      </c>
      <c r="G178" s="168">
        <f t="shared" si="75"/>
        <v>0</v>
      </c>
      <c r="H178" s="168">
        <f t="shared" si="75"/>
        <v>0</v>
      </c>
      <c r="I178" s="168">
        <f t="shared" si="76"/>
        <v>5000</v>
      </c>
      <c r="J178" s="168">
        <f t="shared" si="91"/>
        <v>5000</v>
      </c>
      <c r="K178" s="168">
        <f t="shared" si="91"/>
        <v>0</v>
      </c>
      <c r="L178" s="168">
        <f t="shared" si="91"/>
        <v>0</v>
      </c>
      <c r="M178" s="168">
        <f t="shared" si="91"/>
        <v>0</v>
      </c>
      <c r="N178" s="168">
        <f t="shared" si="77"/>
        <v>0</v>
      </c>
      <c r="O178" s="168">
        <f t="shared" si="92"/>
        <v>0</v>
      </c>
      <c r="P178" s="168">
        <f t="shared" si="92"/>
        <v>0</v>
      </c>
      <c r="Q178" s="168">
        <f t="shared" si="92"/>
        <v>0</v>
      </c>
      <c r="R178" s="168">
        <f t="shared" si="92"/>
        <v>0</v>
      </c>
      <c r="S178" s="168">
        <f t="shared" si="78"/>
        <v>0</v>
      </c>
      <c r="T178" s="168">
        <f t="shared" si="93"/>
        <v>0</v>
      </c>
      <c r="U178" s="168">
        <f t="shared" si="93"/>
        <v>0</v>
      </c>
      <c r="V178" s="168">
        <f t="shared" si="93"/>
        <v>0</v>
      </c>
      <c r="W178" s="168">
        <f t="shared" si="93"/>
        <v>0</v>
      </c>
    </row>
    <row r="179" spans="2:23" ht="16.5" thickTop="1" thickBot="1">
      <c r="B179" s="164" t="s">
        <v>124</v>
      </c>
      <c r="C179" s="173" t="s">
        <v>138</v>
      </c>
      <c r="D179" s="168">
        <f t="shared" si="74"/>
        <v>5000</v>
      </c>
      <c r="E179" s="168">
        <f t="shared" si="75"/>
        <v>5000</v>
      </c>
      <c r="F179" s="168">
        <f t="shared" si="75"/>
        <v>0</v>
      </c>
      <c r="G179" s="168">
        <f t="shared" si="75"/>
        <v>0</v>
      </c>
      <c r="H179" s="168">
        <f t="shared" si="75"/>
        <v>0</v>
      </c>
      <c r="I179" s="168">
        <f t="shared" si="76"/>
        <v>5000</v>
      </c>
      <c r="J179" s="168">
        <v>5000</v>
      </c>
      <c r="K179" s="168">
        <v>0</v>
      </c>
      <c r="L179" s="168">
        <v>0</v>
      </c>
      <c r="M179" s="168">
        <v>0</v>
      </c>
      <c r="N179" s="168">
        <f t="shared" si="77"/>
        <v>0</v>
      </c>
      <c r="O179" s="168">
        <v>0</v>
      </c>
      <c r="P179" s="168">
        <v>0</v>
      </c>
      <c r="Q179" s="168">
        <v>0</v>
      </c>
      <c r="R179" s="168">
        <v>0</v>
      </c>
      <c r="S179" s="168">
        <f t="shared" si="78"/>
        <v>0</v>
      </c>
      <c r="T179" s="168">
        <v>0</v>
      </c>
      <c r="U179" s="168">
        <v>0</v>
      </c>
      <c r="V179" s="168">
        <v>0</v>
      </c>
      <c r="W179" s="168">
        <v>0</v>
      </c>
    </row>
    <row r="180" spans="2:23" ht="16.5" thickTop="1" thickBot="1">
      <c r="B180" s="164" t="s">
        <v>124</v>
      </c>
      <c r="C180" s="171" t="s">
        <v>101</v>
      </c>
      <c r="D180" s="168">
        <f t="shared" si="74"/>
        <v>540000</v>
      </c>
      <c r="E180" s="168">
        <f t="shared" si="75"/>
        <v>200000</v>
      </c>
      <c r="F180" s="168">
        <f t="shared" si="75"/>
        <v>100000</v>
      </c>
      <c r="G180" s="168">
        <f t="shared" si="75"/>
        <v>100000</v>
      </c>
      <c r="H180" s="168">
        <f t="shared" si="75"/>
        <v>140000</v>
      </c>
      <c r="I180" s="168">
        <f t="shared" si="76"/>
        <v>540000</v>
      </c>
      <c r="J180" s="168">
        <v>200000</v>
      </c>
      <c r="K180" s="168">
        <v>100000</v>
      </c>
      <c r="L180" s="168">
        <v>100000</v>
      </c>
      <c r="M180" s="168">
        <v>140000</v>
      </c>
      <c r="N180" s="168">
        <f t="shared" si="77"/>
        <v>0</v>
      </c>
      <c r="O180" s="168">
        <v>0</v>
      </c>
      <c r="P180" s="168">
        <v>0</v>
      </c>
      <c r="Q180" s="168">
        <v>0</v>
      </c>
      <c r="R180" s="168">
        <v>0</v>
      </c>
      <c r="S180" s="168">
        <f t="shared" si="78"/>
        <v>0</v>
      </c>
      <c r="T180" s="168">
        <v>0</v>
      </c>
      <c r="U180" s="168">
        <v>0</v>
      </c>
      <c r="V180" s="168">
        <v>0</v>
      </c>
      <c r="W180" s="168">
        <v>0</v>
      </c>
    </row>
    <row r="181" spans="2:23" ht="16.5" thickTop="1" thickBot="1">
      <c r="B181" s="164" t="s">
        <v>124</v>
      </c>
      <c r="C181" s="171" t="s">
        <v>102</v>
      </c>
      <c r="D181" s="168">
        <f t="shared" si="74"/>
        <v>387000</v>
      </c>
      <c r="E181" s="168">
        <f t="shared" si="75"/>
        <v>100000</v>
      </c>
      <c r="F181" s="168">
        <f t="shared" si="75"/>
        <v>100000</v>
      </c>
      <c r="G181" s="168">
        <f t="shared" si="75"/>
        <v>95000</v>
      </c>
      <c r="H181" s="168">
        <f t="shared" si="75"/>
        <v>92000</v>
      </c>
      <c r="I181" s="168">
        <f t="shared" si="76"/>
        <v>387000</v>
      </c>
      <c r="J181" s="168">
        <f>SUM(J182)</f>
        <v>100000</v>
      </c>
      <c r="K181" s="168">
        <f>SUM(K182)</f>
        <v>100000</v>
      </c>
      <c r="L181" s="168">
        <f>SUM(L182)</f>
        <v>95000</v>
      </c>
      <c r="M181" s="168">
        <f>SUM(M182)</f>
        <v>92000</v>
      </c>
      <c r="N181" s="168">
        <f t="shared" si="77"/>
        <v>0</v>
      </c>
      <c r="O181" s="168">
        <f>SUM(O182)</f>
        <v>0</v>
      </c>
      <c r="P181" s="168">
        <f>SUM(P182)</f>
        <v>0</v>
      </c>
      <c r="Q181" s="168">
        <f>SUM(Q182)</f>
        <v>0</v>
      </c>
      <c r="R181" s="168">
        <f>SUM(R182)</f>
        <v>0</v>
      </c>
      <c r="S181" s="168">
        <f t="shared" si="78"/>
        <v>0</v>
      </c>
      <c r="T181" s="168">
        <f>SUM(T182)</f>
        <v>0</v>
      </c>
      <c r="U181" s="168">
        <f>SUM(U182)</f>
        <v>0</v>
      </c>
      <c r="V181" s="168">
        <f>SUM(V182)</f>
        <v>0</v>
      </c>
      <c r="W181" s="168">
        <f>SUM(W182)</f>
        <v>0</v>
      </c>
    </row>
    <row r="182" spans="2:23" ht="31.5" thickTop="1" thickBot="1">
      <c r="B182" s="164" t="s">
        <v>124</v>
      </c>
      <c r="C182" s="172" t="s">
        <v>156</v>
      </c>
      <c r="D182" s="168">
        <f t="shared" si="74"/>
        <v>387000</v>
      </c>
      <c r="E182" s="168">
        <f t="shared" si="75"/>
        <v>100000</v>
      </c>
      <c r="F182" s="168">
        <f t="shared" si="75"/>
        <v>100000</v>
      </c>
      <c r="G182" s="168">
        <f t="shared" si="75"/>
        <v>95000</v>
      </c>
      <c r="H182" s="168">
        <f t="shared" si="75"/>
        <v>92000</v>
      </c>
      <c r="I182" s="168">
        <f t="shared" si="76"/>
        <v>387000</v>
      </c>
      <c r="J182" s="168">
        <v>100000</v>
      </c>
      <c r="K182" s="168">
        <v>100000</v>
      </c>
      <c r="L182" s="168">
        <v>95000</v>
      </c>
      <c r="M182" s="168">
        <v>92000</v>
      </c>
      <c r="N182" s="168">
        <f t="shared" si="77"/>
        <v>0</v>
      </c>
      <c r="O182" s="168">
        <v>0</v>
      </c>
      <c r="P182" s="168">
        <v>0</v>
      </c>
      <c r="Q182" s="168">
        <v>0</v>
      </c>
      <c r="R182" s="168">
        <v>0</v>
      </c>
      <c r="S182" s="168">
        <f t="shared" si="78"/>
        <v>0</v>
      </c>
      <c r="T182" s="168">
        <v>0</v>
      </c>
      <c r="U182" s="168">
        <v>0</v>
      </c>
      <c r="V182" s="168">
        <v>0</v>
      </c>
      <c r="W182" s="168">
        <v>0</v>
      </c>
    </row>
    <row r="183" spans="2:23" ht="16.5" thickTop="1" thickBot="1">
      <c r="B183" s="164" t="s">
        <v>124</v>
      </c>
      <c r="C183" s="170" t="s">
        <v>121</v>
      </c>
      <c r="D183" s="168">
        <f t="shared" si="74"/>
        <v>51000</v>
      </c>
      <c r="E183" s="168">
        <f t="shared" si="75"/>
        <v>51000</v>
      </c>
      <c r="F183" s="168">
        <f t="shared" si="75"/>
        <v>0</v>
      </c>
      <c r="G183" s="168">
        <f t="shared" si="75"/>
        <v>0</v>
      </c>
      <c r="H183" s="168">
        <f t="shared" si="75"/>
        <v>0</v>
      </c>
      <c r="I183" s="168">
        <f t="shared" si="76"/>
        <v>51000</v>
      </c>
      <c r="J183" s="168">
        <v>51000</v>
      </c>
      <c r="K183" s="168">
        <v>0</v>
      </c>
      <c r="L183" s="168">
        <v>0</v>
      </c>
      <c r="M183" s="168">
        <v>0</v>
      </c>
      <c r="N183" s="168">
        <f t="shared" si="77"/>
        <v>0</v>
      </c>
      <c r="O183" s="168">
        <v>0</v>
      </c>
      <c r="P183" s="168">
        <v>0</v>
      </c>
      <c r="Q183" s="168">
        <v>0</v>
      </c>
      <c r="R183" s="168">
        <v>0</v>
      </c>
      <c r="S183" s="168">
        <f t="shared" si="78"/>
        <v>0</v>
      </c>
      <c r="T183" s="168">
        <v>0</v>
      </c>
      <c r="U183" s="168">
        <v>0</v>
      </c>
      <c r="V183" s="168">
        <v>0</v>
      </c>
      <c r="W183" s="168">
        <v>0</v>
      </c>
    </row>
    <row r="184" spans="2:23" ht="16.5" thickTop="1" thickBot="1">
      <c r="B184" s="164" t="s">
        <v>190</v>
      </c>
      <c r="C184" s="169" t="s">
        <v>191</v>
      </c>
      <c r="D184" s="168">
        <f t="shared" si="74"/>
        <v>290000</v>
      </c>
      <c r="E184" s="168">
        <f t="shared" si="75"/>
        <v>73500</v>
      </c>
      <c r="F184" s="168">
        <f t="shared" si="75"/>
        <v>73500</v>
      </c>
      <c r="G184" s="168">
        <f t="shared" si="75"/>
        <v>71500</v>
      </c>
      <c r="H184" s="168">
        <f t="shared" si="75"/>
        <v>71500</v>
      </c>
      <c r="I184" s="168">
        <f t="shared" si="76"/>
        <v>290000</v>
      </c>
      <c r="J184" s="168">
        <f>SUM(J185)</f>
        <v>73500</v>
      </c>
      <c r="K184" s="168">
        <f>SUM(K185)</f>
        <v>73500</v>
      </c>
      <c r="L184" s="168">
        <f>SUM(L185)</f>
        <v>71500</v>
      </c>
      <c r="M184" s="168">
        <f>SUM(M185)</f>
        <v>71500</v>
      </c>
      <c r="N184" s="168">
        <f t="shared" si="77"/>
        <v>0</v>
      </c>
      <c r="O184" s="168">
        <f>SUM(O185)</f>
        <v>0</v>
      </c>
      <c r="P184" s="168">
        <f>SUM(P185)</f>
        <v>0</v>
      </c>
      <c r="Q184" s="168">
        <f>SUM(Q185)</f>
        <v>0</v>
      </c>
      <c r="R184" s="168">
        <f>SUM(R185)</f>
        <v>0</v>
      </c>
      <c r="S184" s="168">
        <f t="shared" si="78"/>
        <v>0</v>
      </c>
      <c r="T184" s="168">
        <f>SUM(T185)</f>
        <v>0</v>
      </c>
      <c r="U184" s="168">
        <f>SUM(U185)</f>
        <v>0</v>
      </c>
      <c r="V184" s="168">
        <f>SUM(V185)</f>
        <v>0</v>
      </c>
      <c r="W184" s="168">
        <f>SUM(W185)</f>
        <v>0</v>
      </c>
    </row>
    <row r="185" spans="2:23" ht="16.5" thickTop="1" thickBot="1">
      <c r="B185" s="164" t="s">
        <v>124</v>
      </c>
      <c r="C185" s="170" t="s">
        <v>96</v>
      </c>
      <c r="D185" s="168">
        <f t="shared" si="74"/>
        <v>290000</v>
      </c>
      <c r="E185" s="168">
        <f t="shared" si="75"/>
        <v>73500</v>
      </c>
      <c r="F185" s="168">
        <f t="shared" si="75"/>
        <v>73500</v>
      </c>
      <c r="G185" s="168">
        <f t="shared" si="75"/>
        <v>71500</v>
      </c>
      <c r="H185" s="168">
        <f t="shared" si="75"/>
        <v>71500</v>
      </c>
      <c r="I185" s="168">
        <f t="shared" si="76"/>
        <v>290000</v>
      </c>
      <c r="J185" s="168">
        <f>SUM(J186:J189)</f>
        <v>73500</v>
      </c>
      <c r="K185" s="168">
        <f>SUM(K186:K189)</f>
        <v>73500</v>
      </c>
      <c r="L185" s="168">
        <f>SUM(L186:L189)</f>
        <v>71500</v>
      </c>
      <c r="M185" s="168">
        <f>SUM(M186:M189)</f>
        <v>71500</v>
      </c>
      <c r="N185" s="168">
        <f t="shared" si="77"/>
        <v>0</v>
      </c>
      <c r="O185" s="168">
        <f>SUM(O186:O189)</f>
        <v>0</v>
      </c>
      <c r="P185" s="168">
        <f>SUM(P186:P189)</f>
        <v>0</v>
      </c>
      <c r="Q185" s="168">
        <f>SUM(Q186:Q189)</f>
        <v>0</v>
      </c>
      <c r="R185" s="168">
        <f>SUM(R186:R189)</f>
        <v>0</v>
      </c>
      <c r="S185" s="168">
        <f t="shared" si="78"/>
        <v>0</v>
      </c>
      <c r="T185" s="168">
        <f>SUM(T186:T189)</f>
        <v>0</v>
      </c>
      <c r="U185" s="168">
        <f>SUM(U186:U189)</f>
        <v>0</v>
      </c>
      <c r="V185" s="168">
        <f>SUM(V186:V189)</f>
        <v>0</v>
      </c>
      <c r="W185" s="168">
        <f>SUM(W186:W189)</f>
        <v>0</v>
      </c>
    </row>
    <row r="186" spans="2:23" ht="16.5" thickTop="1" thickBot="1">
      <c r="B186" s="164" t="s">
        <v>124</v>
      </c>
      <c r="C186" s="171" t="s">
        <v>97</v>
      </c>
      <c r="D186" s="168">
        <f t="shared" si="74"/>
        <v>194000</v>
      </c>
      <c r="E186" s="168">
        <f t="shared" si="75"/>
        <v>48500</v>
      </c>
      <c r="F186" s="168">
        <f t="shared" si="75"/>
        <v>48500</v>
      </c>
      <c r="G186" s="168">
        <f t="shared" si="75"/>
        <v>48500</v>
      </c>
      <c r="H186" s="168">
        <f t="shared" si="75"/>
        <v>48500</v>
      </c>
      <c r="I186" s="168">
        <f t="shared" si="76"/>
        <v>194000</v>
      </c>
      <c r="J186" s="168">
        <v>48500</v>
      </c>
      <c r="K186" s="168">
        <v>48500</v>
      </c>
      <c r="L186" s="168">
        <v>48500</v>
      </c>
      <c r="M186" s="168">
        <v>48500</v>
      </c>
      <c r="N186" s="168">
        <f t="shared" si="77"/>
        <v>0</v>
      </c>
      <c r="O186" s="168">
        <v>0</v>
      </c>
      <c r="P186" s="168">
        <v>0</v>
      </c>
      <c r="Q186" s="168">
        <v>0</v>
      </c>
      <c r="R186" s="168">
        <v>0</v>
      </c>
      <c r="S186" s="168">
        <f t="shared" si="78"/>
        <v>0</v>
      </c>
      <c r="T186" s="168">
        <v>0</v>
      </c>
      <c r="U186" s="168">
        <v>0</v>
      </c>
      <c r="V186" s="168">
        <v>0</v>
      </c>
      <c r="W186" s="168">
        <v>0</v>
      </c>
    </row>
    <row r="187" spans="2:23" ht="16.5" thickTop="1" thickBot="1">
      <c r="B187" s="164" t="s">
        <v>124</v>
      </c>
      <c r="C187" s="171" t="s">
        <v>98</v>
      </c>
      <c r="D187" s="168">
        <f t="shared" si="74"/>
        <v>96000</v>
      </c>
      <c r="E187" s="168">
        <f t="shared" si="75"/>
        <v>25000</v>
      </c>
      <c r="F187" s="168">
        <f t="shared" si="75"/>
        <v>25000</v>
      </c>
      <c r="G187" s="168">
        <f t="shared" si="75"/>
        <v>23000</v>
      </c>
      <c r="H187" s="168">
        <f t="shared" si="75"/>
        <v>23000</v>
      </c>
      <c r="I187" s="168">
        <f t="shared" si="76"/>
        <v>96000</v>
      </c>
      <c r="J187" s="168">
        <v>25000</v>
      </c>
      <c r="K187" s="168">
        <v>25000</v>
      </c>
      <c r="L187" s="168">
        <v>23000</v>
      </c>
      <c r="M187" s="168">
        <v>23000</v>
      </c>
      <c r="N187" s="168">
        <f t="shared" si="77"/>
        <v>0</v>
      </c>
      <c r="O187" s="168">
        <v>0</v>
      </c>
      <c r="P187" s="168">
        <v>0</v>
      </c>
      <c r="Q187" s="168">
        <v>0</v>
      </c>
      <c r="R187" s="168">
        <v>0</v>
      </c>
      <c r="S187" s="168">
        <f t="shared" si="78"/>
        <v>0</v>
      </c>
      <c r="T187" s="168">
        <v>0</v>
      </c>
      <c r="U187" s="168">
        <v>0</v>
      </c>
      <c r="V187" s="168">
        <v>0</v>
      </c>
      <c r="W187" s="168">
        <v>0</v>
      </c>
    </row>
    <row r="188" spans="2:23" ht="16.5" thickTop="1" thickBot="1">
      <c r="B188" s="164" t="s">
        <v>124</v>
      </c>
      <c r="C188" s="171" t="s">
        <v>101</v>
      </c>
      <c r="D188" s="168">
        <f t="shared" si="74"/>
        <v>0</v>
      </c>
      <c r="E188" s="168">
        <f t="shared" si="75"/>
        <v>0</v>
      </c>
      <c r="F188" s="168">
        <f t="shared" si="75"/>
        <v>0</v>
      </c>
      <c r="G188" s="168">
        <f t="shared" si="75"/>
        <v>0</v>
      </c>
      <c r="H188" s="168">
        <f t="shared" si="75"/>
        <v>0</v>
      </c>
      <c r="I188" s="168">
        <f t="shared" si="76"/>
        <v>0</v>
      </c>
      <c r="J188" s="168">
        <v>0</v>
      </c>
      <c r="K188" s="168">
        <v>0</v>
      </c>
      <c r="L188" s="168">
        <v>0</v>
      </c>
      <c r="M188" s="168">
        <v>0</v>
      </c>
      <c r="N188" s="168">
        <f t="shared" si="77"/>
        <v>0</v>
      </c>
      <c r="O188" s="168">
        <v>0</v>
      </c>
      <c r="P188" s="168">
        <v>0</v>
      </c>
      <c r="Q188" s="168">
        <v>0</v>
      </c>
      <c r="R188" s="168">
        <v>0</v>
      </c>
      <c r="S188" s="168">
        <f t="shared" si="78"/>
        <v>0</v>
      </c>
      <c r="T188" s="168">
        <v>0</v>
      </c>
      <c r="U188" s="168">
        <v>0</v>
      </c>
      <c r="V188" s="168">
        <v>0</v>
      </c>
      <c r="W188" s="168">
        <v>0</v>
      </c>
    </row>
    <row r="189" spans="2:23" ht="16.5" thickTop="1" thickBot="1">
      <c r="B189" s="164" t="s">
        <v>124</v>
      </c>
      <c r="C189" s="171" t="s">
        <v>102</v>
      </c>
      <c r="D189" s="168">
        <f t="shared" si="74"/>
        <v>0</v>
      </c>
      <c r="E189" s="168">
        <f t="shared" si="75"/>
        <v>0</v>
      </c>
      <c r="F189" s="168">
        <f t="shared" si="75"/>
        <v>0</v>
      </c>
      <c r="G189" s="168">
        <f t="shared" si="75"/>
        <v>0</v>
      </c>
      <c r="H189" s="168">
        <f t="shared" si="75"/>
        <v>0</v>
      </c>
      <c r="I189" s="168">
        <f t="shared" si="76"/>
        <v>0</v>
      </c>
      <c r="J189" s="168">
        <f>SUM(J190)</f>
        <v>0</v>
      </c>
      <c r="K189" s="168">
        <f>SUM(K190)</f>
        <v>0</v>
      </c>
      <c r="L189" s="168">
        <f>SUM(L190)</f>
        <v>0</v>
      </c>
      <c r="M189" s="168">
        <f>SUM(M190)</f>
        <v>0</v>
      </c>
      <c r="N189" s="168">
        <f t="shared" si="77"/>
        <v>0</v>
      </c>
      <c r="O189" s="168">
        <f>SUM(O190)</f>
        <v>0</v>
      </c>
      <c r="P189" s="168">
        <f>SUM(P190)</f>
        <v>0</v>
      </c>
      <c r="Q189" s="168">
        <f>SUM(Q190)</f>
        <v>0</v>
      </c>
      <c r="R189" s="168">
        <f>SUM(R190)</f>
        <v>0</v>
      </c>
      <c r="S189" s="168">
        <f t="shared" si="78"/>
        <v>0</v>
      </c>
      <c r="T189" s="168">
        <f>SUM(T190)</f>
        <v>0</v>
      </c>
      <c r="U189" s="168">
        <f>SUM(U190)</f>
        <v>0</v>
      </c>
      <c r="V189" s="168">
        <f>SUM(V190)</f>
        <v>0</v>
      </c>
      <c r="W189" s="168">
        <f>SUM(W190)</f>
        <v>0</v>
      </c>
    </row>
    <row r="190" spans="2:23" ht="31.5" thickTop="1" thickBot="1">
      <c r="B190" s="164" t="s">
        <v>124</v>
      </c>
      <c r="C190" s="172" t="s">
        <v>156</v>
      </c>
      <c r="D190" s="168">
        <f t="shared" si="74"/>
        <v>0</v>
      </c>
      <c r="E190" s="168">
        <f t="shared" si="75"/>
        <v>0</v>
      </c>
      <c r="F190" s="168">
        <f t="shared" si="75"/>
        <v>0</v>
      </c>
      <c r="G190" s="168">
        <f t="shared" si="75"/>
        <v>0</v>
      </c>
      <c r="H190" s="168">
        <f t="shared" si="75"/>
        <v>0</v>
      </c>
      <c r="I190" s="168">
        <f t="shared" si="76"/>
        <v>0</v>
      </c>
      <c r="J190" s="168">
        <v>0</v>
      </c>
      <c r="K190" s="168">
        <v>0</v>
      </c>
      <c r="L190" s="168">
        <v>0</v>
      </c>
      <c r="M190" s="168">
        <v>0</v>
      </c>
      <c r="N190" s="168">
        <f t="shared" si="77"/>
        <v>0</v>
      </c>
      <c r="O190" s="168">
        <v>0</v>
      </c>
      <c r="P190" s="168">
        <v>0</v>
      </c>
      <c r="Q190" s="168">
        <v>0</v>
      </c>
      <c r="R190" s="168">
        <v>0</v>
      </c>
      <c r="S190" s="168">
        <f t="shared" si="78"/>
        <v>0</v>
      </c>
      <c r="T190" s="168">
        <v>0</v>
      </c>
      <c r="U190" s="168">
        <v>0</v>
      </c>
      <c r="V190" s="168">
        <v>0</v>
      </c>
      <c r="W190" s="168">
        <v>0</v>
      </c>
    </row>
    <row r="191" spans="2:23" ht="16.5" thickTop="1" thickBot="1">
      <c r="B191" s="164" t="s">
        <v>192</v>
      </c>
      <c r="C191" s="167" t="s">
        <v>193</v>
      </c>
      <c r="D191" s="168">
        <f t="shared" si="74"/>
        <v>74455800</v>
      </c>
      <c r="E191" s="168">
        <f t="shared" si="75"/>
        <v>8718050</v>
      </c>
      <c r="F191" s="168">
        <f t="shared" si="75"/>
        <v>10440006</v>
      </c>
      <c r="G191" s="168">
        <f t="shared" si="75"/>
        <v>20816522</v>
      </c>
      <c r="H191" s="168">
        <f t="shared" si="75"/>
        <v>34481222</v>
      </c>
      <c r="I191" s="168">
        <f t="shared" si="76"/>
        <v>74455800</v>
      </c>
      <c r="J191" s="168">
        <f t="shared" ref="J191:M192" si="94">SUM(J202,J213,J220,J232)</f>
        <v>8718050</v>
      </c>
      <c r="K191" s="168">
        <f t="shared" si="94"/>
        <v>10440006</v>
      </c>
      <c r="L191" s="168">
        <f t="shared" si="94"/>
        <v>20816522</v>
      </c>
      <c r="M191" s="168">
        <f t="shared" si="94"/>
        <v>34481222</v>
      </c>
      <c r="N191" s="168">
        <f t="shared" si="77"/>
        <v>0</v>
      </c>
      <c r="O191" s="168">
        <f t="shared" ref="O191:R192" si="95">SUM(O202,O213,O220,O232)</f>
        <v>0</v>
      </c>
      <c r="P191" s="168">
        <f t="shared" si="95"/>
        <v>0</v>
      </c>
      <c r="Q191" s="168">
        <f t="shared" si="95"/>
        <v>0</v>
      </c>
      <c r="R191" s="168">
        <f t="shared" si="95"/>
        <v>0</v>
      </c>
      <c r="S191" s="168">
        <f t="shared" si="78"/>
        <v>0</v>
      </c>
      <c r="T191" s="168">
        <f t="shared" ref="T191:W192" si="96">SUM(T202,T213,T220,T232)</f>
        <v>0</v>
      </c>
      <c r="U191" s="168">
        <f t="shared" si="96"/>
        <v>0</v>
      </c>
      <c r="V191" s="168">
        <f t="shared" si="96"/>
        <v>0</v>
      </c>
      <c r="W191" s="168">
        <f t="shared" si="96"/>
        <v>0</v>
      </c>
    </row>
    <row r="192" spans="2:23" ht="16.5" thickTop="1" thickBot="1">
      <c r="B192" s="164" t="s">
        <v>124</v>
      </c>
      <c r="C192" s="169" t="s">
        <v>96</v>
      </c>
      <c r="D192" s="168">
        <f t="shared" si="74"/>
        <v>73441800</v>
      </c>
      <c r="E192" s="168">
        <f t="shared" si="75"/>
        <v>8565550</v>
      </c>
      <c r="F192" s="168">
        <f t="shared" si="75"/>
        <v>10178506</v>
      </c>
      <c r="G192" s="168">
        <f t="shared" si="75"/>
        <v>20216522</v>
      </c>
      <c r="H192" s="168">
        <f t="shared" si="75"/>
        <v>34481222</v>
      </c>
      <c r="I192" s="168">
        <f t="shared" si="76"/>
        <v>73441800</v>
      </c>
      <c r="J192" s="168">
        <f t="shared" si="94"/>
        <v>8565550</v>
      </c>
      <c r="K192" s="168">
        <f t="shared" si="94"/>
        <v>10178506</v>
      </c>
      <c r="L192" s="168">
        <f t="shared" si="94"/>
        <v>20216522</v>
      </c>
      <c r="M192" s="168">
        <f t="shared" si="94"/>
        <v>34481222</v>
      </c>
      <c r="N192" s="168">
        <f t="shared" si="77"/>
        <v>0</v>
      </c>
      <c r="O192" s="168">
        <f t="shared" si="95"/>
        <v>0</v>
      </c>
      <c r="P192" s="168">
        <f t="shared" si="95"/>
        <v>0</v>
      </c>
      <c r="Q192" s="168">
        <f t="shared" si="95"/>
        <v>0</v>
      </c>
      <c r="R192" s="168">
        <f t="shared" si="95"/>
        <v>0</v>
      </c>
      <c r="S192" s="168">
        <f t="shared" si="78"/>
        <v>0</v>
      </c>
      <c r="T192" s="168">
        <f t="shared" si="96"/>
        <v>0</v>
      </c>
      <c r="U192" s="168">
        <f t="shared" si="96"/>
        <v>0</v>
      </c>
      <c r="V192" s="168">
        <f t="shared" si="96"/>
        <v>0</v>
      </c>
      <c r="W192" s="168">
        <f t="shared" si="96"/>
        <v>0</v>
      </c>
    </row>
    <row r="193" spans="2:23" ht="16.5" thickTop="1" thickBot="1">
      <c r="B193" s="164" t="s">
        <v>124</v>
      </c>
      <c r="C193" s="170" t="s">
        <v>97</v>
      </c>
      <c r="D193" s="168">
        <f t="shared" si="74"/>
        <v>31727600</v>
      </c>
      <c r="E193" s="168">
        <f t="shared" si="75"/>
        <v>2467944</v>
      </c>
      <c r="F193" s="168">
        <f t="shared" si="75"/>
        <v>2565468</v>
      </c>
      <c r="G193" s="168">
        <f t="shared" si="75"/>
        <v>7243344</v>
      </c>
      <c r="H193" s="168">
        <f t="shared" si="75"/>
        <v>19450844</v>
      </c>
      <c r="I193" s="168">
        <f t="shared" si="76"/>
        <v>31727600</v>
      </c>
      <c r="J193" s="168">
        <f t="shared" ref="J193:M194" si="97">SUM(J204,J215,J234)</f>
        <v>2467944</v>
      </c>
      <c r="K193" s="168">
        <f t="shared" si="97"/>
        <v>2565468</v>
      </c>
      <c r="L193" s="168">
        <f t="shared" si="97"/>
        <v>7243344</v>
      </c>
      <c r="M193" s="168">
        <f t="shared" si="97"/>
        <v>19450844</v>
      </c>
      <c r="N193" s="168">
        <f t="shared" si="77"/>
        <v>0</v>
      </c>
      <c r="O193" s="168">
        <f t="shared" ref="O193:R194" si="98">SUM(O204,O215,O234)</f>
        <v>0</v>
      </c>
      <c r="P193" s="168">
        <f t="shared" si="98"/>
        <v>0</v>
      </c>
      <c r="Q193" s="168">
        <f t="shared" si="98"/>
        <v>0</v>
      </c>
      <c r="R193" s="168">
        <f t="shared" si="98"/>
        <v>0</v>
      </c>
      <c r="S193" s="168">
        <f t="shared" si="78"/>
        <v>0</v>
      </c>
      <c r="T193" s="168">
        <f t="shared" ref="T193:W194" si="99">SUM(T204,T215,T234)</f>
        <v>0</v>
      </c>
      <c r="U193" s="168">
        <f t="shared" si="99"/>
        <v>0</v>
      </c>
      <c r="V193" s="168">
        <f t="shared" si="99"/>
        <v>0</v>
      </c>
      <c r="W193" s="168">
        <f t="shared" si="99"/>
        <v>0</v>
      </c>
    </row>
    <row r="194" spans="2:23" ht="16.5" thickTop="1" thickBot="1">
      <c r="B194" s="164" t="s">
        <v>124</v>
      </c>
      <c r="C194" s="170" t="s">
        <v>98</v>
      </c>
      <c r="D194" s="168">
        <f t="shared" si="74"/>
        <v>14029800</v>
      </c>
      <c r="E194" s="168">
        <f t="shared" si="75"/>
        <v>2434681</v>
      </c>
      <c r="F194" s="168">
        <f t="shared" si="75"/>
        <v>3948113</v>
      </c>
      <c r="G194" s="168">
        <f t="shared" si="75"/>
        <v>3846853</v>
      </c>
      <c r="H194" s="168">
        <f t="shared" si="75"/>
        <v>3800153</v>
      </c>
      <c r="I194" s="168">
        <f t="shared" si="76"/>
        <v>14029800</v>
      </c>
      <c r="J194" s="168">
        <f t="shared" si="97"/>
        <v>2434681</v>
      </c>
      <c r="K194" s="168">
        <f t="shared" si="97"/>
        <v>3948113</v>
      </c>
      <c r="L194" s="168">
        <f t="shared" si="97"/>
        <v>3846853</v>
      </c>
      <c r="M194" s="168">
        <f t="shared" si="97"/>
        <v>3800153</v>
      </c>
      <c r="N194" s="168">
        <f t="shared" si="77"/>
        <v>0</v>
      </c>
      <c r="O194" s="168">
        <f t="shared" si="98"/>
        <v>0</v>
      </c>
      <c r="P194" s="168">
        <f t="shared" si="98"/>
        <v>0</v>
      </c>
      <c r="Q194" s="168">
        <f t="shared" si="98"/>
        <v>0</v>
      </c>
      <c r="R194" s="168">
        <f t="shared" si="98"/>
        <v>0</v>
      </c>
      <c r="S194" s="168">
        <f t="shared" si="78"/>
        <v>0</v>
      </c>
      <c r="T194" s="168">
        <f t="shared" si="99"/>
        <v>0</v>
      </c>
      <c r="U194" s="168">
        <f t="shared" si="99"/>
        <v>0</v>
      </c>
      <c r="V194" s="168">
        <f t="shared" si="99"/>
        <v>0</v>
      </c>
      <c r="W194" s="168">
        <f t="shared" si="99"/>
        <v>0</v>
      </c>
    </row>
    <row r="195" spans="2:23" ht="16.5" thickTop="1" thickBot="1">
      <c r="B195" s="164" t="s">
        <v>124</v>
      </c>
      <c r="C195" s="170" t="s">
        <v>15</v>
      </c>
      <c r="D195" s="168">
        <f t="shared" si="74"/>
        <v>6500</v>
      </c>
      <c r="E195" s="168">
        <f t="shared" si="75"/>
        <v>6500</v>
      </c>
      <c r="F195" s="168">
        <f t="shared" si="75"/>
        <v>0</v>
      </c>
      <c r="G195" s="168">
        <f t="shared" si="75"/>
        <v>0</v>
      </c>
      <c r="H195" s="168">
        <f t="shared" si="75"/>
        <v>0</v>
      </c>
      <c r="I195" s="168">
        <f t="shared" si="76"/>
        <v>6500</v>
      </c>
      <c r="J195" s="168">
        <f t="shared" ref="J195:M197" si="100">SUM(J206)</f>
        <v>6500</v>
      </c>
      <c r="K195" s="168">
        <f t="shared" si="100"/>
        <v>0</v>
      </c>
      <c r="L195" s="168">
        <f t="shared" si="100"/>
        <v>0</v>
      </c>
      <c r="M195" s="168">
        <f t="shared" si="100"/>
        <v>0</v>
      </c>
      <c r="N195" s="168">
        <f t="shared" si="77"/>
        <v>0</v>
      </c>
      <c r="O195" s="168">
        <f t="shared" ref="O195:R197" si="101">SUM(O206)</f>
        <v>0</v>
      </c>
      <c r="P195" s="168">
        <f t="shared" si="101"/>
        <v>0</v>
      </c>
      <c r="Q195" s="168">
        <f t="shared" si="101"/>
        <v>0</v>
      </c>
      <c r="R195" s="168">
        <f t="shared" si="101"/>
        <v>0</v>
      </c>
      <c r="S195" s="168">
        <f t="shared" si="78"/>
        <v>0</v>
      </c>
      <c r="T195" s="168">
        <f t="shared" ref="T195:W197" si="102">SUM(T206)</f>
        <v>0</v>
      </c>
      <c r="U195" s="168">
        <f t="shared" si="102"/>
        <v>0</v>
      </c>
      <c r="V195" s="168">
        <f t="shared" si="102"/>
        <v>0</v>
      </c>
      <c r="W195" s="168">
        <f t="shared" si="102"/>
        <v>0</v>
      </c>
    </row>
    <row r="196" spans="2:23" ht="16.5" thickTop="1" thickBot="1">
      <c r="B196" s="164" t="s">
        <v>124</v>
      </c>
      <c r="C196" s="171" t="s">
        <v>139</v>
      </c>
      <c r="D196" s="168">
        <f t="shared" si="74"/>
        <v>6500</v>
      </c>
      <c r="E196" s="168">
        <f t="shared" si="75"/>
        <v>6500</v>
      </c>
      <c r="F196" s="168">
        <f t="shared" si="75"/>
        <v>0</v>
      </c>
      <c r="G196" s="168">
        <f t="shared" si="75"/>
        <v>0</v>
      </c>
      <c r="H196" s="168">
        <f t="shared" si="75"/>
        <v>0</v>
      </c>
      <c r="I196" s="168">
        <f t="shared" si="76"/>
        <v>6500</v>
      </c>
      <c r="J196" s="168">
        <f t="shared" si="100"/>
        <v>6500</v>
      </c>
      <c r="K196" s="168">
        <f t="shared" si="100"/>
        <v>0</v>
      </c>
      <c r="L196" s="168">
        <f t="shared" si="100"/>
        <v>0</v>
      </c>
      <c r="M196" s="168">
        <f t="shared" si="100"/>
        <v>0</v>
      </c>
      <c r="N196" s="168">
        <f t="shared" si="77"/>
        <v>0</v>
      </c>
      <c r="O196" s="168">
        <f t="shared" si="101"/>
        <v>0</v>
      </c>
      <c r="P196" s="168">
        <f t="shared" si="101"/>
        <v>0</v>
      </c>
      <c r="Q196" s="168">
        <f t="shared" si="101"/>
        <v>0</v>
      </c>
      <c r="R196" s="168">
        <f t="shared" si="101"/>
        <v>0</v>
      </c>
      <c r="S196" s="168">
        <f t="shared" si="78"/>
        <v>0</v>
      </c>
      <c r="T196" s="168">
        <f t="shared" si="102"/>
        <v>0</v>
      </c>
      <c r="U196" s="168">
        <f t="shared" si="102"/>
        <v>0</v>
      </c>
      <c r="V196" s="168">
        <f t="shared" si="102"/>
        <v>0</v>
      </c>
      <c r="W196" s="168">
        <f t="shared" si="102"/>
        <v>0</v>
      </c>
    </row>
    <row r="197" spans="2:23" ht="16.5" thickTop="1" thickBot="1">
      <c r="B197" s="164" t="s">
        <v>124</v>
      </c>
      <c r="C197" s="172" t="s">
        <v>138</v>
      </c>
      <c r="D197" s="168">
        <f t="shared" si="74"/>
        <v>6500</v>
      </c>
      <c r="E197" s="168">
        <f t="shared" si="75"/>
        <v>6500</v>
      </c>
      <c r="F197" s="168">
        <f t="shared" si="75"/>
        <v>0</v>
      </c>
      <c r="G197" s="168">
        <f t="shared" si="75"/>
        <v>0</v>
      </c>
      <c r="H197" s="168">
        <f t="shared" ref="H197:H260" si="103">SUM(M197,R197,W197)</f>
        <v>0</v>
      </c>
      <c r="I197" s="168">
        <f t="shared" si="76"/>
        <v>6500</v>
      </c>
      <c r="J197" s="168">
        <f t="shared" si="100"/>
        <v>6500</v>
      </c>
      <c r="K197" s="168">
        <f t="shared" si="100"/>
        <v>0</v>
      </c>
      <c r="L197" s="168">
        <f t="shared" si="100"/>
        <v>0</v>
      </c>
      <c r="M197" s="168">
        <f t="shared" si="100"/>
        <v>0</v>
      </c>
      <c r="N197" s="168">
        <f t="shared" si="77"/>
        <v>0</v>
      </c>
      <c r="O197" s="168">
        <f t="shared" si="101"/>
        <v>0</v>
      </c>
      <c r="P197" s="168">
        <f t="shared" si="101"/>
        <v>0</v>
      </c>
      <c r="Q197" s="168">
        <f t="shared" si="101"/>
        <v>0</v>
      </c>
      <c r="R197" s="168">
        <f t="shared" si="101"/>
        <v>0</v>
      </c>
      <c r="S197" s="168">
        <f t="shared" si="78"/>
        <v>0</v>
      </c>
      <c r="T197" s="168">
        <f t="shared" si="102"/>
        <v>0</v>
      </c>
      <c r="U197" s="168">
        <f t="shared" si="102"/>
        <v>0</v>
      </c>
      <c r="V197" s="168">
        <f t="shared" si="102"/>
        <v>0</v>
      </c>
      <c r="W197" s="168">
        <f t="shared" si="102"/>
        <v>0</v>
      </c>
    </row>
    <row r="198" spans="2:23" ht="16.5" thickTop="1" thickBot="1">
      <c r="B198" s="164" t="s">
        <v>124</v>
      </c>
      <c r="C198" s="170" t="s">
        <v>101</v>
      </c>
      <c r="D198" s="168">
        <f t="shared" ref="D198:D261" si="104">SUM(E198:H198)</f>
        <v>653300</v>
      </c>
      <c r="E198" s="168">
        <f t="shared" ref="E198:H261" si="105">SUM(J198,O198,T198)</f>
        <v>68225</v>
      </c>
      <c r="F198" s="168">
        <f t="shared" si="105"/>
        <v>66225</v>
      </c>
      <c r="G198" s="168">
        <f t="shared" si="105"/>
        <v>125425</v>
      </c>
      <c r="H198" s="168">
        <f t="shared" si="103"/>
        <v>393425</v>
      </c>
      <c r="I198" s="168">
        <f t="shared" ref="I198:I261" si="106">SUM(J198:M198)</f>
        <v>653300</v>
      </c>
      <c r="J198" s="168">
        <f>SUM(J209,J217,J236)</f>
        <v>68225</v>
      </c>
      <c r="K198" s="168">
        <f>SUM(K209,K217,K236)</f>
        <v>66225</v>
      </c>
      <c r="L198" s="168">
        <f>SUM(L209,L217,L236)</f>
        <v>125425</v>
      </c>
      <c r="M198" s="168">
        <f>SUM(M209,M217,M236)</f>
        <v>393425</v>
      </c>
      <c r="N198" s="168">
        <f t="shared" ref="N198:N261" si="107">SUM(O198:R198)</f>
        <v>0</v>
      </c>
      <c r="O198" s="168">
        <f>SUM(O209,O217,O236)</f>
        <v>0</v>
      </c>
      <c r="P198" s="168">
        <f>SUM(P209,P217,P236)</f>
        <v>0</v>
      </c>
      <c r="Q198" s="168">
        <f>SUM(Q209,Q217,Q236)</f>
        <v>0</v>
      </c>
      <c r="R198" s="168">
        <f>SUM(R209,R217,R236)</f>
        <v>0</v>
      </c>
      <c r="S198" s="168">
        <f t="shared" ref="S198:S261" si="108">SUM(T198:W198)</f>
        <v>0</v>
      </c>
      <c r="T198" s="168">
        <f>SUM(T209,T217,T236)</f>
        <v>0</v>
      </c>
      <c r="U198" s="168">
        <f>SUM(U209,U217,U236)</f>
        <v>0</v>
      </c>
      <c r="V198" s="168">
        <f>SUM(V209,V217,V236)</f>
        <v>0</v>
      </c>
      <c r="W198" s="168">
        <f>SUM(W209,W217,W236)</f>
        <v>0</v>
      </c>
    </row>
    <row r="199" spans="2:23" ht="16.5" thickTop="1" thickBot="1">
      <c r="B199" s="164" t="s">
        <v>124</v>
      </c>
      <c r="C199" s="170" t="s">
        <v>102</v>
      </c>
      <c r="D199" s="168">
        <f t="shared" si="104"/>
        <v>27024600</v>
      </c>
      <c r="E199" s="168">
        <f t="shared" si="105"/>
        <v>3588200</v>
      </c>
      <c r="F199" s="168">
        <f t="shared" si="105"/>
        <v>3598700</v>
      </c>
      <c r="G199" s="168">
        <f t="shared" si="105"/>
        <v>9000900</v>
      </c>
      <c r="H199" s="168">
        <f t="shared" si="103"/>
        <v>10836800</v>
      </c>
      <c r="I199" s="168">
        <f t="shared" si="106"/>
        <v>27024600</v>
      </c>
      <c r="J199" s="168">
        <f t="shared" ref="J199:M200" si="109">SUM(J210,J218,J222,J237)</f>
        <v>3588200</v>
      </c>
      <c r="K199" s="168">
        <f t="shared" si="109"/>
        <v>3598700</v>
      </c>
      <c r="L199" s="168">
        <f t="shared" si="109"/>
        <v>9000900</v>
      </c>
      <c r="M199" s="168">
        <f t="shared" si="109"/>
        <v>10836800</v>
      </c>
      <c r="N199" s="168">
        <f t="shared" si="107"/>
        <v>0</v>
      </c>
      <c r="O199" s="168">
        <f t="shared" ref="O199:R200" si="110">SUM(O210,O218,O222,O237)</f>
        <v>0</v>
      </c>
      <c r="P199" s="168">
        <f t="shared" si="110"/>
        <v>0</v>
      </c>
      <c r="Q199" s="168">
        <f t="shared" si="110"/>
        <v>0</v>
      </c>
      <c r="R199" s="168">
        <f t="shared" si="110"/>
        <v>0</v>
      </c>
      <c r="S199" s="168">
        <f t="shared" si="108"/>
        <v>0</v>
      </c>
      <c r="T199" s="168">
        <f t="shared" ref="T199:W200" si="111">SUM(T210,T218,T222,T237)</f>
        <v>0</v>
      </c>
      <c r="U199" s="168">
        <f t="shared" si="111"/>
        <v>0</v>
      </c>
      <c r="V199" s="168">
        <f t="shared" si="111"/>
        <v>0</v>
      </c>
      <c r="W199" s="168">
        <f t="shared" si="111"/>
        <v>0</v>
      </c>
    </row>
    <row r="200" spans="2:23" ht="31.5" thickTop="1" thickBot="1">
      <c r="B200" s="164" t="s">
        <v>124</v>
      </c>
      <c r="C200" s="171" t="s">
        <v>156</v>
      </c>
      <c r="D200" s="168">
        <f t="shared" si="104"/>
        <v>27024600</v>
      </c>
      <c r="E200" s="168">
        <f t="shared" si="105"/>
        <v>3588200</v>
      </c>
      <c r="F200" s="168">
        <f t="shared" si="105"/>
        <v>3598700</v>
      </c>
      <c r="G200" s="168">
        <f t="shared" si="105"/>
        <v>9000900</v>
      </c>
      <c r="H200" s="168">
        <f t="shared" si="103"/>
        <v>10836800</v>
      </c>
      <c r="I200" s="168">
        <f t="shared" si="106"/>
        <v>27024600</v>
      </c>
      <c r="J200" s="168">
        <f t="shared" si="109"/>
        <v>3588200</v>
      </c>
      <c r="K200" s="168">
        <f t="shared" si="109"/>
        <v>3598700</v>
      </c>
      <c r="L200" s="168">
        <f t="shared" si="109"/>
        <v>9000900</v>
      </c>
      <c r="M200" s="168">
        <f t="shared" si="109"/>
        <v>10836800</v>
      </c>
      <c r="N200" s="168">
        <f t="shared" si="107"/>
        <v>0</v>
      </c>
      <c r="O200" s="168">
        <f t="shared" si="110"/>
        <v>0</v>
      </c>
      <c r="P200" s="168">
        <f t="shared" si="110"/>
        <v>0</v>
      </c>
      <c r="Q200" s="168">
        <f t="shared" si="110"/>
        <v>0</v>
      </c>
      <c r="R200" s="168">
        <f t="shared" si="110"/>
        <v>0</v>
      </c>
      <c r="S200" s="168">
        <f t="shared" si="108"/>
        <v>0</v>
      </c>
      <c r="T200" s="168">
        <f t="shared" si="111"/>
        <v>0</v>
      </c>
      <c r="U200" s="168">
        <f t="shared" si="111"/>
        <v>0</v>
      </c>
      <c r="V200" s="168">
        <f t="shared" si="111"/>
        <v>0</v>
      </c>
      <c r="W200" s="168">
        <f t="shared" si="111"/>
        <v>0</v>
      </c>
    </row>
    <row r="201" spans="2:23" ht="16.5" thickTop="1" thickBot="1">
      <c r="B201" s="164" t="s">
        <v>124</v>
      </c>
      <c r="C201" s="169" t="s">
        <v>121</v>
      </c>
      <c r="D201" s="168">
        <f t="shared" si="104"/>
        <v>1014000</v>
      </c>
      <c r="E201" s="168">
        <f t="shared" si="105"/>
        <v>152500</v>
      </c>
      <c r="F201" s="168">
        <f t="shared" si="105"/>
        <v>261500</v>
      </c>
      <c r="G201" s="168">
        <f t="shared" si="105"/>
        <v>600000</v>
      </c>
      <c r="H201" s="168">
        <f t="shared" si="103"/>
        <v>0</v>
      </c>
      <c r="I201" s="168">
        <f t="shared" si="106"/>
        <v>1014000</v>
      </c>
      <c r="J201" s="168">
        <f>SUM(J212)</f>
        <v>152500</v>
      </c>
      <c r="K201" s="168">
        <f>SUM(K212)</f>
        <v>261500</v>
      </c>
      <c r="L201" s="168">
        <f>SUM(L212)</f>
        <v>600000</v>
      </c>
      <c r="M201" s="168">
        <f>SUM(M212)</f>
        <v>0</v>
      </c>
      <c r="N201" s="168">
        <f t="shared" si="107"/>
        <v>0</v>
      </c>
      <c r="O201" s="168">
        <f>SUM(O212)</f>
        <v>0</v>
      </c>
      <c r="P201" s="168">
        <f>SUM(P212)</f>
        <v>0</v>
      </c>
      <c r="Q201" s="168">
        <f>SUM(Q212)</f>
        <v>0</v>
      </c>
      <c r="R201" s="168">
        <f>SUM(R212)</f>
        <v>0</v>
      </c>
      <c r="S201" s="168">
        <f t="shared" si="108"/>
        <v>0</v>
      </c>
      <c r="T201" s="168">
        <f>SUM(T212)</f>
        <v>0</v>
      </c>
      <c r="U201" s="168">
        <f>SUM(U212)</f>
        <v>0</v>
      </c>
      <c r="V201" s="168">
        <f>SUM(V212)</f>
        <v>0</v>
      </c>
      <c r="W201" s="168">
        <f>SUM(W212)</f>
        <v>0</v>
      </c>
    </row>
    <row r="202" spans="2:23" ht="16.5" thickTop="1" thickBot="1">
      <c r="B202" s="164" t="s">
        <v>194</v>
      </c>
      <c r="C202" s="169" t="s">
        <v>195</v>
      </c>
      <c r="D202" s="168">
        <f t="shared" si="104"/>
        <v>13844300</v>
      </c>
      <c r="E202" s="168">
        <f t="shared" si="105"/>
        <v>3420800</v>
      </c>
      <c r="F202" s="168">
        <f t="shared" si="105"/>
        <v>3587706</v>
      </c>
      <c r="G202" s="168">
        <f t="shared" si="105"/>
        <v>3746732</v>
      </c>
      <c r="H202" s="168">
        <f t="shared" si="103"/>
        <v>3089062</v>
      </c>
      <c r="I202" s="168">
        <f t="shared" si="106"/>
        <v>13844300</v>
      </c>
      <c r="J202" s="168">
        <f>SUM(J203,J212)</f>
        <v>3420800</v>
      </c>
      <c r="K202" s="168">
        <f>SUM(K203,K212)</f>
        <v>3587706</v>
      </c>
      <c r="L202" s="168">
        <f>SUM(L203,L212)</f>
        <v>3746732</v>
      </c>
      <c r="M202" s="168">
        <f>SUM(M203,M212)</f>
        <v>3089062</v>
      </c>
      <c r="N202" s="168">
        <f t="shared" si="107"/>
        <v>0</v>
      </c>
      <c r="O202" s="168">
        <f>SUM(O203,O212)</f>
        <v>0</v>
      </c>
      <c r="P202" s="168">
        <f>SUM(P203,P212)</f>
        <v>0</v>
      </c>
      <c r="Q202" s="168">
        <f>SUM(Q203,Q212)</f>
        <v>0</v>
      </c>
      <c r="R202" s="168">
        <f>SUM(R203,R212)</f>
        <v>0</v>
      </c>
      <c r="S202" s="168">
        <f t="shared" si="108"/>
        <v>0</v>
      </c>
      <c r="T202" s="168">
        <f>SUM(T203,T212)</f>
        <v>0</v>
      </c>
      <c r="U202" s="168">
        <f>SUM(U203,U212)</f>
        <v>0</v>
      </c>
      <c r="V202" s="168">
        <f>SUM(V203,V212)</f>
        <v>0</v>
      </c>
      <c r="W202" s="168">
        <f>SUM(W203,W212)</f>
        <v>0</v>
      </c>
    </row>
    <row r="203" spans="2:23" ht="16.5" thickTop="1" thickBot="1">
      <c r="B203" s="164" t="s">
        <v>124</v>
      </c>
      <c r="C203" s="170" t="s">
        <v>96</v>
      </c>
      <c r="D203" s="168">
        <f t="shared" si="104"/>
        <v>12830300</v>
      </c>
      <c r="E203" s="168">
        <f t="shared" si="105"/>
        <v>3268300</v>
      </c>
      <c r="F203" s="168">
        <f t="shared" si="105"/>
        <v>3326206</v>
      </c>
      <c r="G203" s="168">
        <f t="shared" si="105"/>
        <v>3146732</v>
      </c>
      <c r="H203" s="168">
        <f t="shared" si="103"/>
        <v>3089062</v>
      </c>
      <c r="I203" s="168">
        <f t="shared" si="106"/>
        <v>12830300</v>
      </c>
      <c r="J203" s="168">
        <f>SUM(J204:J206,J209:J210)</f>
        <v>3268300</v>
      </c>
      <c r="K203" s="168">
        <f>SUM(K204:K206,K209:K210)</f>
        <v>3326206</v>
      </c>
      <c r="L203" s="168">
        <f>SUM(L204:L206,L209:L210)</f>
        <v>3146732</v>
      </c>
      <c r="M203" s="168">
        <f>SUM(M204:M206,M209:M210)</f>
        <v>3089062</v>
      </c>
      <c r="N203" s="168">
        <f t="shared" si="107"/>
        <v>0</v>
      </c>
      <c r="O203" s="168">
        <f>SUM(O204:O206,O209:O210)</f>
        <v>0</v>
      </c>
      <c r="P203" s="168">
        <f>SUM(P204:P206,P209:P210)</f>
        <v>0</v>
      </c>
      <c r="Q203" s="168">
        <f>SUM(Q204:Q206,Q209:Q210)</f>
        <v>0</v>
      </c>
      <c r="R203" s="168">
        <f>SUM(R204:R206,R209:R210)</f>
        <v>0</v>
      </c>
      <c r="S203" s="168">
        <f t="shared" si="108"/>
        <v>0</v>
      </c>
      <c r="T203" s="168">
        <f>SUM(T204:T206,T209:T210)</f>
        <v>0</v>
      </c>
      <c r="U203" s="168">
        <f>SUM(U204:U206,U209:U210)</f>
        <v>0</v>
      </c>
      <c r="V203" s="168">
        <f>SUM(V204:V206,V209:V210)</f>
        <v>0</v>
      </c>
      <c r="W203" s="168">
        <f>SUM(W204:W206,W209:W210)</f>
        <v>0</v>
      </c>
    </row>
    <row r="204" spans="2:23" ht="16.5" thickTop="1" thickBot="1">
      <c r="B204" s="164" t="s">
        <v>124</v>
      </c>
      <c r="C204" s="171" t="s">
        <v>97</v>
      </c>
      <c r="D204" s="168">
        <f t="shared" si="104"/>
        <v>9291300</v>
      </c>
      <c r="E204" s="168">
        <f t="shared" si="105"/>
        <v>2298444</v>
      </c>
      <c r="F204" s="168">
        <f t="shared" si="105"/>
        <v>2395968</v>
      </c>
      <c r="G204" s="168">
        <f t="shared" si="105"/>
        <v>2298444</v>
      </c>
      <c r="H204" s="168">
        <f t="shared" si="103"/>
        <v>2298444</v>
      </c>
      <c r="I204" s="168">
        <f t="shared" si="106"/>
        <v>9291300</v>
      </c>
      <c r="J204" s="168">
        <v>2298444</v>
      </c>
      <c r="K204" s="168">
        <v>2395968</v>
      </c>
      <c r="L204" s="168">
        <v>2298444</v>
      </c>
      <c r="M204" s="168">
        <v>2298444</v>
      </c>
      <c r="N204" s="168">
        <f t="shared" si="107"/>
        <v>0</v>
      </c>
      <c r="O204" s="168">
        <v>0</v>
      </c>
      <c r="P204" s="168">
        <v>0</v>
      </c>
      <c r="Q204" s="168">
        <v>0</v>
      </c>
      <c r="R204" s="168">
        <v>0</v>
      </c>
      <c r="S204" s="168">
        <f t="shared" si="108"/>
        <v>0</v>
      </c>
      <c r="T204" s="168">
        <v>0</v>
      </c>
      <c r="U204" s="168">
        <v>0</v>
      </c>
      <c r="V204" s="168">
        <v>0</v>
      </c>
      <c r="W204" s="168">
        <v>0</v>
      </c>
    </row>
    <row r="205" spans="2:23" ht="16.5" thickTop="1" thickBot="1">
      <c r="B205" s="164" t="s">
        <v>124</v>
      </c>
      <c r="C205" s="171" t="s">
        <v>98</v>
      </c>
      <c r="D205" s="168">
        <f t="shared" si="104"/>
        <v>3229600</v>
      </c>
      <c r="E205" s="168">
        <f t="shared" si="105"/>
        <v>893881</v>
      </c>
      <c r="F205" s="168">
        <f t="shared" si="105"/>
        <v>848263</v>
      </c>
      <c r="G205" s="168">
        <f t="shared" si="105"/>
        <v>778813</v>
      </c>
      <c r="H205" s="168">
        <f t="shared" si="103"/>
        <v>708643</v>
      </c>
      <c r="I205" s="168">
        <f t="shared" si="106"/>
        <v>3229600</v>
      </c>
      <c r="J205" s="168">
        <v>893881</v>
      </c>
      <c r="K205" s="168">
        <v>848263</v>
      </c>
      <c r="L205" s="168">
        <v>778813</v>
      </c>
      <c r="M205" s="168">
        <v>708643</v>
      </c>
      <c r="N205" s="168">
        <f t="shared" si="107"/>
        <v>0</v>
      </c>
      <c r="O205" s="168">
        <v>0</v>
      </c>
      <c r="P205" s="168">
        <v>0</v>
      </c>
      <c r="Q205" s="168">
        <v>0</v>
      </c>
      <c r="R205" s="168">
        <v>0</v>
      </c>
      <c r="S205" s="168">
        <f t="shared" si="108"/>
        <v>0</v>
      </c>
      <c r="T205" s="168">
        <v>0</v>
      </c>
      <c r="U205" s="168">
        <v>0</v>
      </c>
      <c r="V205" s="168">
        <v>0</v>
      </c>
      <c r="W205" s="168">
        <v>0</v>
      </c>
    </row>
    <row r="206" spans="2:23" ht="16.5" thickTop="1" thickBot="1">
      <c r="B206" s="164" t="s">
        <v>124</v>
      </c>
      <c r="C206" s="171" t="s">
        <v>15</v>
      </c>
      <c r="D206" s="168">
        <f t="shared" si="104"/>
        <v>6500</v>
      </c>
      <c r="E206" s="168">
        <f t="shared" si="105"/>
        <v>6500</v>
      </c>
      <c r="F206" s="168">
        <f t="shared" si="105"/>
        <v>0</v>
      </c>
      <c r="G206" s="168">
        <f t="shared" si="105"/>
        <v>0</v>
      </c>
      <c r="H206" s="168">
        <f t="shared" si="103"/>
        <v>0</v>
      </c>
      <c r="I206" s="168">
        <f t="shared" si="106"/>
        <v>6500</v>
      </c>
      <c r="J206" s="168">
        <f t="shared" ref="J206:M207" si="112">SUM(J207)</f>
        <v>6500</v>
      </c>
      <c r="K206" s="168">
        <f t="shared" si="112"/>
        <v>0</v>
      </c>
      <c r="L206" s="168">
        <f t="shared" si="112"/>
        <v>0</v>
      </c>
      <c r="M206" s="168">
        <f t="shared" si="112"/>
        <v>0</v>
      </c>
      <c r="N206" s="168">
        <f t="shared" si="107"/>
        <v>0</v>
      </c>
      <c r="O206" s="168">
        <f t="shared" ref="O206:R207" si="113">SUM(O207)</f>
        <v>0</v>
      </c>
      <c r="P206" s="168">
        <f t="shared" si="113"/>
        <v>0</v>
      </c>
      <c r="Q206" s="168">
        <f t="shared" si="113"/>
        <v>0</v>
      </c>
      <c r="R206" s="168">
        <f t="shared" si="113"/>
        <v>0</v>
      </c>
      <c r="S206" s="168">
        <f t="shared" si="108"/>
        <v>0</v>
      </c>
      <c r="T206" s="168">
        <f t="shared" ref="T206:W207" si="114">SUM(T207)</f>
        <v>0</v>
      </c>
      <c r="U206" s="168">
        <f t="shared" si="114"/>
        <v>0</v>
      </c>
      <c r="V206" s="168">
        <f t="shared" si="114"/>
        <v>0</v>
      </c>
      <c r="W206" s="168">
        <f t="shared" si="114"/>
        <v>0</v>
      </c>
    </row>
    <row r="207" spans="2:23" ht="16.5" thickTop="1" thickBot="1">
      <c r="B207" s="164" t="s">
        <v>124</v>
      </c>
      <c r="C207" s="172" t="s">
        <v>139</v>
      </c>
      <c r="D207" s="168">
        <f t="shared" si="104"/>
        <v>6500</v>
      </c>
      <c r="E207" s="168">
        <f t="shared" si="105"/>
        <v>6500</v>
      </c>
      <c r="F207" s="168">
        <f t="shared" si="105"/>
        <v>0</v>
      </c>
      <c r="G207" s="168">
        <f t="shared" si="105"/>
        <v>0</v>
      </c>
      <c r="H207" s="168">
        <f t="shared" si="103"/>
        <v>0</v>
      </c>
      <c r="I207" s="168">
        <f t="shared" si="106"/>
        <v>6500</v>
      </c>
      <c r="J207" s="168">
        <f t="shared" si="112"/>
        <v>6500</v>
      </c>
      <c r="K207" s="168">
        <f t="shared" si="112"/>
        <v>0</v>
      </c>
      <c r="L207" s="168">
        <f t="shared" si="112"/>
        <v>0</v>
      </c>
      <c r="M207" s="168">
        <f t="shared" si="112"/>
        <v>0</v>
      </c>
      <c r="N207" s="168">
        <f t="shared" si="107"/>
        <v>0</v>
      </c>
      <c r="O207" s="168">
        <f t="shared" si="113"/>
        <v>0</v>
      </c>
      <c r="P207" s="168">
        <f t="shared" si="113"/>
        <v>0</v>
      </c>
      <c r="Q207" s="168">
        <f t="shared" si="113"/>
        <v>0</v>
      </c>
      <c r="R207" s="168">
        <f t="shared" si="113"/>
        <v>0</v>
      </c>
      <c r="S207" s="168">
        <f t="shared" si="108"/>
        <v>0</v>
      </c>
      <c r="T207" s="168">
        <f t="shared" si="114"/>
        <v>0</v>
      </c>
      <c r="U207" s="168">
        <f t="shared" si="114"/>
        <v>0</v>
      </c>
      <c r="V207" s="168">
        <f t="shared" si="114"/>
        <v>0</v>
      </c>
      <c r="W207" s="168">
        <f t="shared" si="114"/>
        <v>0</v>
      </c>
    </row>
    <row r="208" spans="2:23" ht="16.5" thickTop="1" thickBot="1">
      <c r="B208" s="164" t="s">
        <v>124</v>
      </c>
      <c r="C208" s="173" t="s">
        <v>138</v>
      </c>
      <c r="D208" s="168">
        <f t="shared" si="104"/>
        <v>6500</v>
      </c>
      <c r="E208" s="168">
        <f t="shared" si="105"/>
        <v>6500</v>
      </c>
      <c r="F208" s="168">
        <f t="shared" si="105"/>
        <v>0</v>
      </c>
      <c r="G208" s="168">
        <f t="shared" si="105"/>
        <v>0</v>
      </c>
      <c r="H208" s="168">
        <f t="shared" si="103"/>
        <v>0</v>
      </c>
      <c r="I208" s="168">
        <f t="shared" si="106"/>
        <v>6500</v>
      </c>
      <c r="J208" s="168">
        <v>6500</v>
      </c>
      <c r="K208" s="168">
        <v>0</v>
      </c>
      <c r="L208" s="168">
        <v>0</v>
      </c>
      <c r="M208" s="168">
        <v>0</v>
      </c>
      <c r="N208" s="168">
        <f t="shared" si="107"/>
        <v>0</v>
      </c>
      <c r="O208" s="168">
        <v>0</v>
      </c>
      <c r="P208" s="168">
        <v>0</v>
      </c>
      <c r="Q208" s="168">
        <v>0</v>
      </c>
      <c r="R208" s="168">
        <v>0</v>
      </c>
      <c r="S208" s="168">
        <f t="shared" si="108"/>
        <v>0</v>
      </c>
      <c r="T208" s="168">
        <v>0</v>
      </c>
      <c r="U208" s="168">
        <v>0</v>
      </c>
      <c r="V208" s="168">
        <v>0</v>
      </c>
      <c r="W208" s="168">
        <v>0</v>
      </c>
    </row>
    <row r="209" spans="2:23" ht="16.5" thickTop="1" thickBot="1">
      <c r="B209" s="164" t="s">
        <v>124</v>
      </c>
      <c r="C209" s="171" t="s">
        <v>101</v>
      </c>
      <c r="D209" s="168">
        <f t="shared" si="104"/>
        <v>242900</v>
      </c>
      <c r="E209" s="168">
        <f t="shared" si="105"/>
        <v>60725</v>
      </c>
      <c r="F209" s="168">
        <f t="shared" si="105"/>
        <v>60725</v>
      </c>
      <c r="G209" s="168">
        <f t="shared" si="105"/>
        <v>60725</v>
      </c>
      <c r="H209" s="168">
        <f t="shared" si="103"/>
        <v>60725</v>
      </c>
      <c r="I209" s="168">
        <f t="shared" si="106"/>
        <v>242900</v>
      </c>
      <c r="J209" s="168">
        <v>60725</v>
      </c>
      <c r="K209" s="168">
        <v>60725</v>
      </c>
      <c r="L209" s="168">
        <v>60725</v>
      </c>
      <c r="M209" s="168">
        <v>60725</v>
      </c>
      <c r="N209" s="168">
        <f t="shared" si="107"/>
        <v>0</v>
      </c>
      <c r="O209" s="168">
        <v>0</v>
      </c>
      <c r="P209" s="168">
        <v>0</v>
      </c>
      <c r="Q209" s="168">
        <v>0</v>
      </c>
      <c r="R209" s="168">
        <v>0</v>
      </c>
      <c r="S209" s="168">
        <f t="shared" si="108"/>
        <v>0</v>
      </c>
      <c r="T209" s="168">
        <v>0</v>
      </c>
      <c r="U209" s="168">
        <v>0</v>
      </c>
      <c r="V209" s="168">
        <v>0</v>
      </c>
      <c r="W209" s="168">
        <v>0</v>
      </c>
    </row>
    <row r="210" spans="2:23" ht="16.5" thickTop="1" thickBot="1">
      <c r="B210" s="164" t="s">
        <v>124</v>
      </c>
      <c r="C210" s="171" t="s">
        <v>102</v>
      </c>
      <c r="D210" s="168">
        <f t="shared" si="104"/>
        <v>60000</v>
      </c>
      <c r="E210" s="168">
        <f t="shared" si="105"/>
        <v>8750</v>
      </c>
      <c r="F210" s="168">
        <f t="shared" si="105"/>
        <v>21250</v>
      </c>
      <c r="G210" s="168">
        <f t="shared" si="105"/>
        <v>8750</v>
      </c>
      <c r="H210" s="168">
        <f t="shared" si="103"/>
        <v>21250</v>
      </c>
      <c r="I210" s="168">
        <f t="shared" si="106"/>
        <v>60000</v>
      </c>
      <c r="J210" s="168">
        <f>SUM(J211)</f>
        <v>8750</v>
      </c>
      <c r="K210" s="168">
        <f>SUM(K211)</f>
        <v>21250</v>
      </c>
      <c r="L210" s="168">
        <f>SUM(L211)</f>
        <v>8750</v>
      </c>
      <c r="M210" s="168">
        <f>SUM(M211)</f>
        <v>21250</v>
      </c>
      <c r="N210" s="168">
        <f t="shared" si="107"/>
        <v>0</v>
      </c>
      <c r="O210" s="168">
        <f>SUM(O211)</f>
        <v>0</v>
      </c>
      <c r="P210" s="168">
        <f>SUM(P211)</f>
        <v>0</v>
      </c>
      <c r="Q210" s="168">
        <f>SUM(Q211)</f>
        <v>0</v>
      </c>
      <c r="R210" s="168">
        <f>SUM(R211)</f>
        <v>0</v>
      </c>
      <c r="S210" s="168">
        <f t="shared" si="108"/>
        <v>0</v>
      </c>
      <c r="T210" s="168">
        <f>SUM(T211)</f>
        <v>0</v>
      </c>
      <c r="U210" s="168">
        <f>SUM(U211)</f>
        <v>0</v>
      </c>
      <c r="V210" s="168">
        <f>SUM(V211)</f>
        <v>0</v>
      </c>
      <c r="W210" s="168">
        <f>SUM(W211)</f>
        <v>0</v>
      </c>
    </row>
    <row r="211" spans="2:23" ht="31.5" thickTop="1" thickBot="1">
      <c r="B211" s="164" t="s">
        <v>124</v>
      </c>
      <c r="C211" s="172" t="s">
        <v>156</v>
      </c>
      <c r="D211" s="168">
        <f t="shared" si="104"/>
        <v>60000</v>
      </c>
      <c r="E211" s="168">
        <f t="shared" si="105"/>
        <v>8750</v>
      </c>
      <c r="F211" s="168">
        <f t="shared" si="105"/>
        <v>21250</v>
      </c>
      <c r="G211" s="168">
        <f t="shared" si="105"/>
        <v>8750</v>
      </c>
      <c r="H211" s="168">
        <f t="shared" si="103"/>
        <v>21250</v>
      </c>
      <c r="I211" s="168">
        <f t="shared" si="106"/>
        <v>60000</v>
      </c>
      <c r="J211" s="168">
        <v>8750</v>
      </c>
      <c r="K211" s="168">
        <v>21250</v>
      </c>
      <c r="L211" s="168">
        <v>8750</v>
      </c>
      <c r="M211" s="168">
        <v>21250</v>
      </c>
      <c r="N211" s="168">
        <f t="shared" si="107"/>
        <v>0</v>
      </c>
      <c r="O211" s="168">
        <v>0</v>
      </c>
      <c r="P211" s="168">
        <v>0</v>
      </c>
      <c r="Q211" s="168">
        <v>0</v>
      </c>
      <c r="R211" s="168">
        <v>0</v>
      </c>
      <c r="S211" s="168">
        <f t="shared" si="108"/>
        <v>0</v>
      </c>
      <c r="T211" s="168">
        <v>0</v>
      </c>
      <c r="U211" s="168">
        <v>0</v>
      </c>
      <c r="V211" s="168">
        <v>0</v>
      </c>
      <c r="W211" s="168">
        <v>0</v>
      </c>
    </row>
    <row r="212" spans="2:23" ht="16.5" thickTop="1" thickBot="1">
      <c r="B212" s="164" t="s">
        <v>124</v>
      </c>
      <c r="C212" s="170" t="s">
        <v>121</v>
      </c>
      <c r="D212" s="168">
        <f t="shared" si="104"/>
        <v>1014000</v>
      </c>
      <c r="E212" s="168">
        <f t="shared" si="105"/>
        <v>152500</v>
      </c>
      <c r="F212" s="168">
        <f t="shared" si="105"/>
        <v>261500</v>
      </c>
      <c r="G212" s="168">
        <f t="shared" si="105"/>
        <v>600000</v>
      </c>
      <c r="H212" s="168">
        <f t="shared" si="103"/>
        <v>0</v>
      </c>
      <c r="I212" s="168">
        <f t="shared" si="106"/>
        <v>1014000</v>
      </c>
      <c r="J212" s="168">
        <v>152500</v>
      </c>
      <c r="K212" s="168">
        <v>261500</v>
      </c>
      <c r="L212" s="168">
        <v>600000</v>
      </c>
      <c r="M212" s="168">
        <v>0</v>
      </c>
      <c r="N212" s="168">
        <f t="shared" si="107"/>
        <v>0</v>
      </c>
      <c r="O212" s="168">
        <v>0</v>
      </c>
      <c r="P212" s="168">
        <v>0</v>
      </c>
      <c r="Q212" s="168">
        <v>0</v>
      </c>
      <c r="R212" s="168">
        <v>0</v>
      </c>
      <c r="S212" s="168">
        <f t="shared" si="108"/>
        <v>0</v>
      </c>
      <c r="T212" s="168">
        <v>0</v>
      </c>
      <c r="U212" s="168">
        <v>0</v>
      </c>
      <c r="V212" s="168">
        <v>0</v>
      </c>
      <c r="W212" s="168">
        <v>0</v>
      </c>
    </row>
    <row r="213" spans="2:23" ht="31.5" thickTop="1" thickBot="1">
      <c r="B213" s="164" t="s">
        <v>196</v>
      </c>
      <c r="C213" s="169" t="s">
        <v>197</v>
      </c>
      <c r="D213" s="168">
        <f t="shared" si="104"/>
        <v>1270700</v>
      </c>
      <c r="E213" s="168">
        <f t="shared" si="105"/>
        <v>268600</v>
      </c>
      <c r="F213" s="168">
        <f t="shared" si="105"/>
        <v>428800</v>
      </c>
      <c r="G213" s="168">
        <f t="shared" si="105"/>
        <v>345800</v>
      </c>
      <c r="H213" s="168">
        <f t="shared" si="103"/>
        <v>227500</v>
      </c>
      <c r="I213" s="168">
        <f t="shared" si="106"/>
        <v>1270700</v>
      </c>
      <c r="J213" s="168">
        <f>SUM(J214)</f>
        <v>268600</v>
      </c>
      <c r="K213" s="168">
        <f>SUM(K214)</f>
        <v>428800</v>
      </c>
      <c r="L213" s="168">
        <f>SUM(L214)</f>
        <v>345800</v>
      </c>
      <c r="M213" s="168">
        <f>SUM(M214)</f>
        <v>227500</v>
      </c>
      <c r="N213" s="168">
        <f t="shared" si="107"/>
        <v>0</v>
      </c>
      <c r="O213" s="168">
        <f>SUM(O214)</f>
        <v>0</v>
      </c>
      <c r="P213" s="168">
        <f>SUM(P214)</f>
        <v>0</v>
      </c>
      <c r="Q213" s="168">
        <f>SUM(Q214)</f>
        <v>0</v>
      </c>
      <c r="R213" s="168">
        <f>SUM(R214)</f>
        <v>0</v>
      </c>
      <c r="S213" s="168">
        <f t="shared" si="108"/>
        <v>0</v>
      </c>
      <c r="T213" s="168">
        <f>SUM(T214)</f>
        <v>0</v>
      </c>
      <c r="U213" s="168">
        <f>SUM(U214)</f>
        <v>0</v>
      </c>
      <c r="V213" s="168">
        <f>SUM(V214)</f>
        <v>0</v>
      </c>
      <c r="W213" s="168">
        <f>SUM(W214)</f>
        <v>0</v>
      </c>
    </row>
    <row r="214" spans="2:23" ht="16.5" thickTop="1" thickBot="1">
      <c r="B214" s="164" t="s">
        <v>124</v>
      </c>
      <c r="C214" s="170" t="s">
        <v>96</v>
      </c>
      <c r="D214" s="168">
        <f t="shared" si="104"/>
        <v>1270700</v>
      </c>
      <c r="E214" s="168">
        <f t="shared" si="105"/>
        <v>268600</v>
      </c>
      <c r="F214" s="168">
        <f t="shared" si="105"/>
        <v>428800</v>
      </c>
      <c r="G214" s="168">
        <f t="shared" si="105"/>
        <v>345800</v>
      </c>
      <c r="H214" s="168">
        <f t="shared" si="103"/>
        <v>227500</v>
      </c>
      <c r="I214" s="168">
        <f t="shared" si="106"/>
        <v>1270700</v>
      </c>
      <c r="J214" s="168">
        <f>SUM(J215:J218)</f>
        <v>268600</v>
      </c>
      <c r="K214" s="168">
        <f>SUM(K215:K218)</f>
        <v>428800</v>
      </c>
      <c r="L214" s="168">
        <f>SUM(L215:L218)</f>
        <v>345800</v>
      </c>
      <c r="M214" s="168">
        <f>SUM(M215:M218)</f>
        <v>227500</v>
      </c>
      <c r="N214" s="168">
        <f t="shared" si="107"/>
        <v>0</v>
      </c>
      <c r="O214" s="168">
        <f>SUM(O215:O218)</f>
        <v>0</v>
      </c>
      <c r="P214" s="168">
        <f>SUM(P215:P218)</f>
        <v>0</v>
      </c>
      <c r="Q214" s="168">
        <f>SUM(Q215:Q218)</f>
        <v>0</v>
      </c>
      <c r="R214" s="168">
        <f>SUM(R215:R218)</f>
        <v>0</v>
      </c>
      <c r="S214" s="168">
        <f t="shared" si="108"/>
        <v>0</v>
      </c>
      <c r="T214" s="168">
        <f>SUM(T215:T218)</f>
        <v>0</v>
      </c>
      <c r="U214" s="168">
        <f>SUM(U215:U218)</f>
        <v>0</v>
      </c>
      <c r="V214" s="168">
        <f>SUM(V215:V218)</f>
        <v>0</v>
      </c>
      <c r="W214" s="168">
        <f>SUM(W215:W218)</f>
        <v>0</v>
      </c>
    </row>
    <row r="215" spans="2:23" ht="16.5" thickTop="1" thickBot="1">
      <c r="B215" s="164" t="s">
        <v>124</v>
      </c>
      <c r="C215" s="171" t="s">
        <v>97</v>
      </c>
      <c r="D215" s="168">
        <f t="shared" si="104"/>
        <v>678000</v>
      </c>
      <c r="E215" s="168">
        <f t="shared" si="105"/>
        <v>169500</v>
      </c>
      <c r="F215" s="168">
        <f t="shared" si="105"/>
        <v>169500</v>
      </c>
      <c r="G215" s="168">
        <f t="shared" si="105"/>
        <v>169500</v>
      </c>
      <c r="H215" s="168">
        <f t="shared" si="103"/>
        <v>169500</v>
      </c>
      <c r="I215" s="168">
        <f t="shared" si="106"/>
        <v>678000</v>
      </c>
      <c r="J215" s="168">
        <v>169500</v>
      </c>
      <c r="K215" s="168">
        <v>169500</v>
      </c>
      <c r="L215" s="168">
        <v>169500</v>
      </c>
      <c r="M215" s="168">
        <v>169500</v>
      </c>
      <c r="N215" s="168">
        <f t="shared" si="107"/>
        <v>0</v>
      </c>
      <c r="O215" s="168">
        <v>0</v>
      </c>
      <c r="P215" s="168">
        <v>0</v>
      </c>
      <c r="Q215" s="168">
        <v>0</v>
      </c>
      <c r="R215" s="168">
        <v>0</v>
      </c>
      <c r="S215" s="168">
        <f t="shared" si="108"/>
        <v>0</v>
      </c>
      <c r="T215" s="168">
        <v>0</v>
      </c>
      <c r="U215" s="168">
        <v>0</v>
      </c>
      <c r="V215" s="168">
        <v>0</v>
      </c>
      <c r="W215" s="168">
        <v>0</v>
      </c>
    </row>
    <row r="216" spans="2:23" ht="16.5" thickTop="1" thickBot="1">
      <c r="B216" s="164" t="s">
        <v>124</v>
      </c>
      <c r="C216" s="171" t="s">
        <v>98</v>
      </c>
      <c r="D216" s="168">
        <f t="shared" si="104"/>
        <v>565700</v>
      </c>
      <c r="E216" s="168">
        <f t="shared" si="105"/>
        <v>89350</v>
      </c>
      <c r="F216" s="168">
        <f t="shared" si="105"/>
        <v>253550</v>
      </c>
      <c r="G216" s="168">
        <f t="shared" si="105"/>
        <v>170550</v>
      </c>
      <c r="H216" s="168">
        <f t="shared" si="103"/>
        <v>52250</v>
      </c>
      <c r="I216" s="168">
        <f t="shared" si="106"/>
        <v>565700</v>
      </c>
      <c r="J216" s="168">
        <v>89350</v>
      </c>
      <c r="K216" s="168">
        <v>253550</v>
      </c>
      <c r="L216" s="168">
        <v>170550</v>
      </c>
      <c r="M216" s="168">
        <v>52250</v>
      </c>
      <c r="N216" s="168">
        <f t="shared" si="107"/>
        <v>0</v>
      </c>
      <c r="O216" s="168">
        <v>0</v>
      </c>
      <c r="P216" s="168">
        <v>0</v>
      </c>
      <c r="Q216" s="168">
        <v>0</v>
      </c>
      <c r="R216" s="168">
        <v>0</v>
      </c>
      <c r="S216" s="168">
        <f t="shared" si="108"/>
        <v>0</v>
      </c>
      <c r="T216" s="168">
        <v>0</v>
      </c>
      <c r="U216" s="168">
        <v>0</v>
      </c>
      <c r="V216" s="168">
        <v>0</v>
      </c>
      <c r="W216" s="168">
        <v>0</v>
      </c>
    </row>
    <row r="217" spans="2:23" ht="16.5" thickTop="1" thickBot="1">
      <c r="B217" s="164" t="s">
        <v>124</v>
      </c>
      <c r="C217" s="171" t="s">
        <v>101</v>
      </c>
      <c r="D217" s="168">
        <f t="shared" si="104"/>
        <v>24000</v>
      </c>
      <c r="E217" s="168">
        <f t="shared" si="105"/>
        <v>7500</v>
      </c>
      <c r="F217" s="168">
        <f t="shared" si="105"/>
        <v>5500</v>
      </c>
      <c r="G217" s="168">
        <f t="shared" si="105"/>
        <v>5500</v>
      </c>
      <c r="H217" s="168">
        <f t="shared" si="103"/>
        <v>5500</v>
      </c>
      <c r="I217" s="168">
        <f t="shared" si="106"/>
        <v>24000</v>
      </c>
      <c r="J217" s="168">
        <v>7500</v>
      </c>
      <c r="K217" s="168">
        <v>5500</v>
      </c>
      <c r="L217" s="168">
        <v>5500</v>
      </c>
      <c r="M217" s="168">
        <v>5500</v>
      </c>
      <c r="N217" s="168">
        <f t="shared" si="107"/>
        <v>0</v>
      </c>
      <c r="O217" s="168">
        <v>0</v>
      </c>
      <c r="P217" s="168">
        <v>0</v>
      </c>
      <c r="Q217" s="168">
        <v>0</v>
      </c>
      <c r="R217" s="168">
        <v>0</v>
      </c>
      <c r="S217" s="168">
        <f t="shared" si="108"/>
        <v>0</v>
      </c>
      <c r="T217" s="168">
        <v>0</v>
      </c>
      <c r="U217" s="168">
        <v>0</v>
      </c>
      <c r="V217" s="168">
        <v>0</v>
      </c>
      <c r="W217" s="168">
        <v>0</v>
      </c>
    </row>
    <row r="218" spans="2:23" ht="16.5" thickTop="1" thickBot="1">
      <c r="B218" s="164" t="s">
        <v>124</v>
      </c>
      <c r="C218" s="171" t="s">
        <v>102</v>
      </c>
      <c r="D218" s="168">
        <f t="shared" si="104"/>
        <v>3000</v>
      </c>
      <c r="E218" s="168">
        <f t="shared" si="105"/>
        <v>2250</v>
      </c>
      <c r="F218" s="168">
        <f t="shared" si="105"/>
        <v>250</v>
      </c>
      <c r="G218" s="168">
        <f t="shared" si="105"/>
        <v>250</v>
      </c>
      <c r="H218" s="168">
        <f t="shared" si="103"/>
        <v>250</v>
      </c>
      <c r="I218" s="168">
        <f t="shared" si="106"/>
        <v>3000</v>
      </c>
      <c r="J218" s="168">
        <f>SUM(J219)</f>
        <v>2250</v>
      </c>
      <c r="K218" s="168">
        <f>SUM(K219)</f>
        <v>250</v>
      </c>
      <c r="L218" s="168">
        <f>SUM(L219)</f>
        <v>250</v>
      </c>
      <c r="M218" s="168">
        <f>SUM(M219)</f>
        <v>250</v>
      </c>
      <c r="N218" s="168">
        <f t="shared" si="107"/>
        <v>0</v>
      </c>
      <c r="O218" s="168">
        <f>SUM(O219)</f>
        <v>0</v>
      </c>
      <c r="P218" s="168">
        <f>SUM(P219)</f>
        <v>0</v>
      </c>
      <c r="Q218" s="168">
        <f>SUM(Q219)</f>
        <v>0</v>
      </c>
      <c r="R218" s="168">
        <f>SUM(R219)</f>
        <v>0</v>
      </c>
      <c r="S218" s="168">
        <f t="shared" si="108"/>
        <v>0</v>
      </c>
      <c r="T218" s="168">
        <f>SUM(T219)</f>
        <v>0</v>
      </c>
      <c r="U218" s="168">
        <f>SUM(U219)</f>
        <v>0</v>
      </c>
      <c r="V218" s="168">
        <f>SUM(V219)</f>
        <v>0</v>
      </c>
      <c r="W218" s="168">
        <f>SUM(W219)</f>
        <v>0</v>
      </c>
    </row>
    <row r="219" spans="2:23" ht="31.5" thickTop="1" thickBot="1">
      <c r="B219" s="164" t="s">
        <v>124</v>
      </c>
      <c r="C219" s="172" t="s">
        <v>156</v>
      </c>
      <c r="D219" s="168">
        <f t="shared" si="104"/>
        <v>3000</v>
      </c>
      <c r="E219" s="168">
        <f t="shared" si="105"/>
        <v>2250</v>
      </c>
      <c r="F219" s="168">
        <f t="shared" si="105"/>
        <v>250</v>
      </c>
      <c r="G219" s="168">
        <f t="shared" si="105"/>
        <v>250</v>
      </c>
      <c r="H219" s="168">
        <f t="shared" si="103"/>
        <v>250</v>
      </c>
      <c r="I219" s="168">
        <f t="shared" si="106"/>
        <v>3000</v>
      </c>
      <c r="J219" s="168">
        <v>2250</v>
      </c>
      <c r="K219" s="168">
        <v>250</v>
      </c>
      <c r="L219" s="168">
        <v>250</v>
      </c>
      <c r="M219" s="168">
        <v>250</v>
      </c>
      <c r="N219" s="168">
        <f t="shared" si="107"/>
        <v>0</v>
      </c>
      <c r="O219" s="168">
        <v>0</v>
      </c>
      <c r="P219" s="168">
        <v>0</v>
      </c>
      <c r="Q219" s="168">
        <v>0</v>
      </c>
      <c r="R219" s="168">
        <v>0</v>
      </c>
      <c r="S219" s="168">
        <f t="shared" si="108"/>
        <v>0</v>
      </c>
      <c r="T219" s="168">
        <v>0</v>
      </c>
      <c r="U219" s="168">
        <v>0</v>
      </c>
      <c r="V219" s="168">
        <v>0</v>
      </c>
      <c r="W219" s="168">
        <v>0</v>
      </c>
    </row>
    <row r="220" spans="2:23" ht="31.5" thickTop="1" thickBot="1">
      <c r="B220" s="164" t="s">
        <v>198</v>
      </c>
      <c r="C220" s="169" t="s">
        <v>199</v>
      </c>
      <c r="D220" s="168">
        <f t="shared" si="104"/>
        <v>14308800</v>
      </c>
      <c r="E220" s="168">
        <f t="shared" si="105"/>
        <v>3577200</v>
      </c>
      <c r="F220" s="168">
        <f t="shared" si="105"/>
        <v>3577200</v>
      </c>
      <c r="G220" s="168">
        <f t="shared" si="105"/>
        <v>3577200</v>
      </c>
      <c r="H220" s="168">
        <f t="shared" si="103"/>
        <v>3577200</v>
      </c>
      <c r="I220" s="168">
        <f t="shared" si="106"/>
        <v>14308800</v>
      </c>
      <c r="J220" s="168">
        <f t="shared" ref="J220:M223" si="115">SUM(J224,J228)</f>
        <v>3577200</v>
      </c>
      <c r="K220" s="168">
        <f t="shared" si="115"/>
        <v>3577200</v>
      </c>
      <c r="L220" s="168">
        <f t="shared" si="115"/>
        <v>3577200</v>
      </c>
      <c r="M220" s="168">
        <f t="shared" si="115"/>
        <v>3577200</v>
      </c>
      <c r="N220" s="168">
        <f t="shared" si="107"/>
        <v>0</v>
      </c>
      <c r="O220" s="168">
        <f t="shared" ref="O220:R223" si="116">SUM(O224,O228)</f>
        <v>0</v>
      </c>
      <c r="P220" s="168">
        <f t="shared" si="116"/>
        <v>0</v>
      </c>
      <c r="Q220" s="168">
        <f t="shared" si="116"/>
        <v>0</v>
      </c>
      <c r="R220" s="168">
        <f t="shared" si="116"/>
        <v>0</v>
      </c>
      <c r="S220" s="168">
        <f t="shared" si="108"/>
        <v>0</v>
      </c>
      <c r="T220" s="168">
        <f t="shared" ref="T220:W223" si="117">SUM(T224,T228)</f>
        <v>0</v>
      </c>
      <c r="U220" s="168">
        <f t="shared" si="117"/>
        <v>0</v>
      </c>
      <c r="V220" s="168">
        <f t="shared" si="117"/>
        <v>0</v>
      </c>
      <c r="W220" s="168">
        <f t="shared" si="117"/>
        <v>0</v>
      </c>
    </row>
    <row r="221" spans="2:23" ht="16.5" thickTop="1" thickBot="1">
      <c r="B221" s="164" t="s">
        <v>124</v>
      </c>
      <c r="C221" s="170" t="s">
        <v>96</v>
      </c>
      <c r="D221" s="168">
        <f t="shared" si="104"/>
        <v>14308800</v>
      </c>
      <c r="E221" s="168">
        <f t="shared" si="105"/>
        <v>3577200</v>
      </c>
      <c r="F221" s="168">
        <f t="shared" si="105"/>
        <v>3577200</v>
      </c>
      <c r="G221" s="168">
        <f t="shared" si="105"/>
        <v>3577200</v>
      </c>
      <c r="H221" s="168">
        <f t="shared" si="103"/>
        <v>3577200</v>
      </c>
      <c r="I221" s="168">
        <f t="shared" si="106"/>
        <v>14308800</v>
      </c>
      <c r="J221" s="168">
        <f t="shared" si="115"/>
        <v>3577200</v>
      </c>
      <c r="K221" s="168">
        <f t="shared" si="115"/>
        <v>3577200</v>
      </c>
      <c r="L221" s="168">
        <f t="shared" si="115"/>
        <v>3577200</v>
      </c>
      <c r="M221" s="168">
        <f t="shared" si="115"/>
        <v>3577200</v>
      </c>
      <c r="N221" s="168">
        <f t="shared" si="107"/>
        <v>0</v>
      </c>
      <c r="O221" s="168">
        <f t="shared" si="116"/>
        <v>0</v>
      </c>
      <c r="P221" s="168">
        <f t="shared" si="116"/>
        <v>0</v>
      </c>
      <c r="Q221" s="168">
        <f t="shared" si="116"/>
        <v>0</v>
      </c>
      <c r="R221" s="168">
        <f t="shared" si="116"/>
        <v>0</v>
      </c>
      <c r="S221" s="168">
        <f t="shared" si="108"/>
        <v>0</v>
      </c>
      <c r="T221" s="168">
        <f t="shared" si="117"/>
        <v>0</v>
      </c>
      <c r="U221" s="168">
        <f t="shared" si="117"/>
        <v>0</v>
      </c>
      <c r="V221" s="168">
        <f t="shared" si="117"/>
        <v>0</v>
      </c>
      <c r="W221" s="168">
        <f t="shared" si="117"/>
        <v>0</v>
      </c>
    </row>
    <row r="222" spans="2:23" ht="16.5" thickTop="1" thickBot="1">
      <c r="B222" s="164" t="s">
        <v>124</v>
      </c>
      <c r="C222" s="171" t="s">
        <v>102</v>
      </c>
      <c r="D222" s="168">
        <f t="shared" si="104"/>
        <v>14308800</v>
      </c>
      <c r="E222" s="168">
        <f t="shared" si="105"/>
        <v>3577200</v>
      </c>
      <c r="F222" s="168">
        <f t="shared" si="105"/>
        <v>3577200</v>
      </c>
      <c r="G222" s="168">
        <f t="shared" si="105"/>
        <v>3577200</v>
      </c>
      <c r="H222" s="168">
        <f t="shared" si="103"/>
        <v>3577200</v>
      </c>
      <c r="I222" s="168">
        <f t="shared" si="106"/>
        <v>14308800</v>
      </c>
      <c r="J222" s="168">
        <f t="shared" si="115"/>
        <v>3577200</v>
      </c>
      <c r="K222" s="168">
        <f t="shared" si="115"/>
        <v>3577200</v>
      </c>
      <c r="L222" s="168">
        <f t="shared" si="115"/>
        <v>3577200</v>
      </c>
      <c r="M222" s="168">
        <f t="shared" si="115"/>
        <v>3577200</v>
      </c>
      <c r="N222" s="168">
        <f t="shared" si="107"/>
        <v>0</v>
      </c>
      <c r="O222" s="168">
        <f t="shared" si="116"/>
        <v>0</v>
      </c>
      <c r="P222" s="168">
        <f t="shared" si="116"/>
        <v>0</v>
      </c>
      <c r="Q222" s="168">
        <f t="shared" si="116"/>
        <v>0</v>
      </c>
      <c r="R222" s="168">
        <f t="shared" si="116"/>
        <v>0</v>
      </c>
      <c r="S222" s="168">
        <f t="shared" si="108"/>
        <v>0</v>
      </c>
      <c r="T222" s="168">
        <f t="shared" si="117"/>
        <v>0</v>
      </c>
      <c r="U222" s="168">
        <f t="shared" si="117"/>
        <v>0</v>
      </c>
      <c r="V222" s="168">
        <f t="shared" si="117"/>
        <v>0</v>
      </c>
      <c r="W222" s="168">
        <f t="shared" si="117"/>
        <v>0</v>
      </c>
    </row>
    <row r="223" spans="2:23" ht="31.5" thickTop="1" thickBot="1">
      <c r="B223" s="164" t="s">
        <v>124</v>
      </c>
      <c r="C223" s="172" t="s">
        <v>156</v>
      </c>
      <c r="D223" s="168">
        <f t="shared" si="104"/>
        <v>14308800</v>
      </c>
      <c r="E223" s="168">
        <f t="shared" si="105"/>
        <v>3577200</v>
      </c>
      <c r="F223" s="168">
        <f t="shared" si="105"/>
        <v>3577200</v>
      </c>
      <c r="G223" s="168">
        <f t="shared" si="105"/>
        <v>3577200</v>
      </c>
      <c r="H223" s="168">
        <f t="shared" si="103"/>
        <v>3577200</v>
      </c>
      <c r="I223" s="168">
        <f t="shared" si="106"/>
        <v>14308800</v>
      </c>
      <c r="J223" s="168">
        <f t="shared" si="115"/>
        <v>3577200</v>
      </c>
      <c r="K223" s="168">
        <f t="shared" si="115"/>
        <v>3577200</v>
      </c>
      <c r="L223" s="168">
        <f t="shared" si="115"/>
        <v>3577200</v>
      </c>
      <c r="M223" s="168">
        <f t="shared" si="115"/>
        <v>3577200</v>
      </c>
      <c r="N223" s="168">
        <f t="shared" si="107"/>
        <v>0</v>
      </c>
      <c r="O223" s="168">
        <f t="shared" si="116"/>
        <v>0</v>
      </c>
      <c r="P223" s="168">
        <f t="shared" si="116"/>
        <v>0</v>
      </c>
      <c r="Q223" s="168">
        <f t="shared" si="116"/>
        <v>0</v>
      </c>
      <c r="R223" s="168">
        <f t="shared" si="116"/>
        <v>0</v>
      </c>
      <c r="S223" s="168">
        <f t="shared" si="108"/>
        <v>0</v>
      </c>
      <c r="T223" s="168">
        <f t="shared" si="117"/>
        <v>0</v>
      </c>
      <c r="U223" s="168">
        <f t="shared" si="117"/>
        <v>0</v>
      </c>
      <c r="V223" s="168">
        <f t="shared" si="117"/>
        <v>0</v>
      </c>
      <c r="W223" s="168">
        <f t="shared" si="117"/>
        <v>0</v>
      </c>
    </row>
    <row r="224" spans="2:23" ht="16.5" thickTop="1" thickBot="1">
      <c r="B224" s="164" t="s">
        <v>200</v>
      </c>
      <c r="C224" s="170" t="s">
        <v>201</v>
      </c>
      <c r="D224" s="168">
        <f t="shared" si="104"/>
        <v>9539200</v>
      </c>
      <c r="E224" s="168">
        <f t="shared" si="105"/>
        <v>2384800</v>
      </c>
      <c r="F224" s="168">
        <f t="shared" si="105"/>
        <v>2384800</v>
      </c>
      <c r="G224" s="168">
        <f t="shared" si="105"/>
        <v>2384800</v>
      </c>
      <c r="H224" s="168">
        <f t="shared" si="103"/>
        <v>2384800</v>
      </c>
      <c r="I224" s="168">
        <f t="shared" si="106"/>
        <v>9539200</v>
      </c>
      <c r="J224" s="168">
        <f t="shared" ref="J224:M226" si="118">SUM(J225)</f>
        <v>2384800</v>
      </c>
      <c r="K224" s="168">
        <f t="shared" si="118"/>
        <v>2384800</v>
      </c>
      <c r="L224" s="168">
        <f t="shared" si="118"/>
        <v>2384800</v>
      </c>
      <c r="M224" s="168">
        <f t="shared" si="118"/>
        <v>2384800</v>
      </c>
      <c r="N224" s="168">
        <f t="shared" si="107"/>
        <v>0</v>
      </c>
      <c r="O224" s="168">
        <f t="shared" ref="O224:R226" si="119">SUM(O225)</f>
        <v>0</v>
      </c>
      <c r="P224" s="168">
        <f t="shared" si="119"/>
        <v>0</v>
      </c>
      <c r="Q224" s="168">
        <f t="shared" si="119"/>
        <v>0</v>
      </c>
      <c r="R224" s="168">
        <f t="shared" si="119"/>
        <v>0</v>
      </c>
      <c r="S224" s="168">
        <f t="shared" si="108"/>
        <v>0</v>
      </c>
      <c r="T224" s="168">
        <f t="shared" ref="T224:W226" si="120">SUM(T225)</f>
        <v>0</v>
      </c>
      <c r="U224" s="168">
        <f t="shared" si="120"/>
        <v>0</v>
      </c>
      <c r="V224" s="168">
        <f t="shared" si="120"/>
        <v>0</v>
      </c>
      <c r="W224" s="168">
        <f t="shared" si="120"/>
        <v>0</v>
      </c>
    </row>
    <row r="225" spans="2:23" ht="16.5" thickTop="1" thickBot="1">
      <c r="B225" s="164" t="s">
        <v>124</v>
      </c>
      <c r="C225" s="171" t="s">
        <v>96</v>
      </c>
      <c r="D225" s="168">
        <f t="shared" si="104"/>
        <v>9539200</v>
      </c>
      <c r="E225" s="168">
        <f t="shared" si="105"/>
        <v>2384800</v>
      </c>
      <c r="F225" s="168">
        <f t="shared" si="105"/>
        <v>2384800</v>
      </c>
      <c r="G225" s="168">
        <f t="shared" si="105"/>
        <v>2384800</v>
      </c>
      <c r="H225" s="168">
        <f t="shared" si="103"/>
        <v>2384800</v>
      </c>
      <c r="I225" s="168">
        <f t="shared" si="106"/>
        <v>9539200</v>
      </c>
      <c r="J225" s="168">
        <f t="shared" si="118"/>
        <v>2384800</v>
      </c>
      <c r="K225" s="168">
        <f t="shared" si="118"/>
        <v>2384800</v>
      </c>
      <c r="L225" s="168">
        <f t="shared" si="118"/>
        <v>2384800</v>
      </c>
      <c r="M225" s="168">
        <f t="shared" si="118"/>
        <v>2384800</v>
      </c>
      <c r="N225" s="168">
        <f t="shared" si="107"/>
        <v>0</v>
      </c>
      <c r="O225" s="168">
        <f t="shared" si="119"/>
        <v>0</v>
      </c>
      <c r="P225" s="168">
        <f t="shared" si="119"/>
        <v>0</v>
      </c>
      <c r="Q225" s="168">
        <f t="shared" si="119"/>
        <v>0</v>
      </c>
      <c r="R225" s="168">
        <f t="shared" si="119"/>
        <v>0</v>
      </c>
      <c r="S225" s="168">
        <f t="shared" si="108"/>
        <v>0</v>
      </c>
      <c r="T225" s="168">
        <f t="shared" si="120"/>
        <v>0</v>
      </c>
      <c r="U225" s="168">
        <f t="shared" si="120"/>
        <v>0</v>
      </c>
      <c r="V225" s="168">
        <f t="shared" si="120"/>
        <v>0</v>
      </c>
      <c r="W225" s="168">
        <f t="shared" si="120"/>
        <v>0</v>
      </c>
    </row>
    <row r="226" spans="2:23" ht="16.5" thickTop="1" thickBot="1">
      <c r="B226" s="164" t="s">
        <v>124</v>
      </c>
      <c r="C226" s="172" t="s">
        <v>102</v>
      </c>
      <c r="D226" s="168">
        <f t="shared" si="104"/>
        <v>9539200</v>
      </c>
      <c r="E226" s="168">
        <f t="shared" si="105"/>
        <v>2384800</v>
      </c>
      <c r="F226" s="168">
        <f t="shared" si="105"/>
        <v>2384800</v>
      </c>
      <c r="G226" s="168">
        <f t="shared" si="105"/>
        <v>2384800</v>
      </c>
      <c r="H226" s="168">
        <f t="shared" si="103"/>
        <v>2384800</v>
      </c>
      <c r="I226" s="168">
        <f t="shared" si="106"/>
        <v>9539200</v>
      </c>
      <c r="J226" s="168">
        <f t="shared" si="118"/>
        <v>2384800</v>
      </c>
      <c r="K226" s="168">
        <f t="shared" si="118"/>
        <v>2384800</v>
      </c>
      <c r="L226" s="168">
        <f t="shared" si="118"/>
        <v>2384800</v>
      </c>
      <c r="M226" s="168">
        <f t="shared" si="118"/>
        <v>2384800</v>
      </c>
      <c r="N226" s="168">
        <f t="shared" si="107"/>
        <v>0</v>
      </c>
      <c r="O226" s="168">
        <f t="shared" si="119"/>
        <v>0</v>
      </c>
      <c r="P226" s="168">
        <f t="shared" si="119"/>
        <v>0</v>
      </c>
      <c r="Q226" s="168">
        <f t="shared" si="119"/>
        <v>0</v>
      </c>
      <c r="R226" s="168">
        <f t="shared" si="119"/>
        <v>0</v>
      </c>
      <c r="S226" s="168">
        <f t="shared" si="108"/>
        <v>0</v>
      </c>
      <c r="T226" s="168">
        <f t="shared" si="120"/>
        <v>0</v>
      </c>
      <c r="U226" s="168">
        <f t="shared" si="120"/>
        <v>0</v>
      </c>
      <c r="V226" s="168">
        <f t="shared" si="120"/>
        <v>0</v>
      </c>
      <c r="W226" s="168">
        <f t="shared" si="120"/>
        <v>0</v>
      </c>
    </row>
    <row r="227" spans="2:23" ht="31.5" thickTop="1" thickBot="1">
      <c r="B227" s="164" t="s">
        <v>124</v>
      </c>
      <c r="C227" s="173" t="s">
        <v>156</v>
      </c>
      <c r="D227" s="168">
        <f t="shared" si="104"/>
        <v>9539200</v>
      </c>
      <c r="E227" s="168">
        <f t="shared" si="105"/>
        <v>2384800</v>
      </c>
      <c r="F227" s="168">
        <f t="shared" si="105"/>
        <v>2384800</v>
      </c>
      <c r="G227" s="168">
        <f t="shared" si="105"/>
        <v>2384800</v>
      </c>
      <c r="H227" s="168">
        <f t="shared" si="103"/>
        <v>2384800</v>
      </c>
      <c r="I227" s="168">
        <f t="shared" si="106"/>
        <v>9539200</v>
      </c>
      <c r="J227" s="168">
        <v>2384800</v>
      </c>
      <c r="K227" s="168">
        <v>2384800</v>
      </c>
      <c r="L227" s="168">
        <v>2384800</v>
      </c>
      <c r="M227" s="168">
        <v>2384800</v>
      </c>
      <c r="N227" s="168">
        <f t="shared" si="107"/>
        <v>0</v>
      </c>
      <c r="O227" s="168">
        <v>0</v>
      </c>
      <c r="P227" s="168">
        <v>0</v>
      </c>
      <c r="Q227" s="168">
        <v>0</v>
      </c>
      <c r="R227" s="168">
        <v>0</v>
      </c>
      <c r="S227" s="168">
        <f t="shared" si="108"/>
        <v>0</v>
      </c>
      <c r="T227" s="168">
        <v>0</v>
      </c>
      <c r="U227" s="168">
        <v>0</v>
      </c>
      <c r="V227" s="168">
        <v>0</v>
      </c>
      <c r="W227" s="168">
        <v>0</v>
      </c>
    </row>
    <row r="228" spans="2:23" ht="16.5" thickTop="1" thickBot="1">
      <c r="B228" s="164" t="s">
        <v>202</v>
      </c>
      <c r="C228" s="170" t="s">
        <v>203</v>
      </c>
      <c r="D228" s="168">
        <f t="shared" si="104"/>
        <v>4769600</v>
      </c>
      <c r="E228" s="168">
        <f t="shared" si="105"/>
        <v>1192400</v>
      </c>
      <c r="F228" s="168">
        <f t="shared" si="105"/>
        <v>1192400</v>
      </c>
      <c r="G228" s="168">
        <f t="shared" si="105"/>
        <v>1192400</v>
      </c>
      <c r="H228" s="168">
        <f t="shared" si="103"/>
        <v>1192400</v>
      </c>
      <c r="I228" s="168">
        <f t="shared" si="106"/>
        <v>4769600</v>
      </c>
      <c r="J228" s="168">
        <f t="shared" ref="J228:M230" si="121">SUM(J229)</f>
        <v>1192400</v>
      </c>
      <c r="K228" s="168">
        <f t="shared" si="121"/>
        <v>1192400</v>
      </c>
      <c r="L228" s="168">
        <f t="shared" si="121"/>
        <v>1192400</v>
      </c>
      <c r="M228" s="168">
        <f t="shared" si="121"/>
        <v>1192400</v>
      </c>
      <c r="N228" s="168">
        <f t="shared" si="107"/>
        <v>0</v>
      </c>
      <c r="O228" s="168">
        <f t="shared" ref="O228:R230" si="122">SUM(O229)</f>
        <v>0</v>
      </c>
      <c r="P228" s="168">
        <f t="shared" si="122"/>
        <v>0</v>
      </c>
      <c r="Q228" s="168">
        <f t="shared" si="122"/>
        <v>0</v>
      </c>
      <c r="R228" s="168">
        <f t="shared" si="122"/>
        <v>0</v>
      </c>
      <c r="S228" s="168">
        <f t="shared" si="108"/>
        <v>0</v>
      </c>
      <c r="T228" s="168">
        <f t="shared" ref="T228:W230" si="123">SUM(T229)</f>
        <v>0</v>
      </c>
      <c r="U228" s="168">
        <f t="shared" si="123"/>
        <v>0</v>
      </c>
      <c r="V228" s="168">
        <f t="shared" si="123"/>
        <v>0</v>
      </c>
      <c r="W228" s="168">
        <f t="shared" si="123"/>
        <v>0</v>
      </c>
    </row>
    <row r="229" spans="2:23" ht="16.5" thickTop="1" thickBot="1">
      <c r="B229" s="164" t="s">
        <v>124</v>
      </c>
      <c r="C229" s="171" t="s">
        <v>96</v>
      </c>
      <c r="D229" s="168">
        <f t="shared" si="104"/>
        <v>4769600</v>
      </c>
      <c r="E229" s="168">
        <f t="shared" si="105"/>
        <v>1192400</v>
      </c>
      <c r="F229" s="168">
        <f t="shared" si="105"/>
        <v>1192400</v>
      </c>
      <c r="G229" s="168">
        <f t="shared" si="105"/>
        <v>1192400</v>
      </c>
      <c r="H229" s="168">
        <f t="shared" si="103"/>
        <v>1192400</v>
      </c>
      <c r="I229" s="168">
        <f t="shared" si="106"/>
        <v>4769600</v>
      </c>
      <c r="J229" s="168">
        <f t="shared" si="121"/>
        <v>1192400</v>
      </c>
      <c r="K229" s="168">
        <f t="shared" si="121"/>
        <v>1192400</v>
      </c>
      <c r="L229" s="168">
        <f t="shared" si="121"/>
        <v>1192400</v>
      </c>
      <c r="M229" s="168">
        <f t="shared" si="121"/>
        <v>1192400</v>
      </c>
      <c r="N229" s="168">
        <f t="shared" si="107"/>
        <v>0</v>
      </c>
      <c r="O229" s="168">
        <f t="shared" si="122"/>
        <v>0</v>
      </c>
      <c r="P229" s="168">
        <f t="shared" si="122"/>
        <v>0</v>
      </c>
      <c r="Q229" s="168">
        <f t="shared" si="122"/>
        <v>0</v>
      </c>
      <c r="R229" s="168">
        <f t="shared" si="122"/>
        <v>0</v>
      </c>
      <c r="S229" s="168">
        <f t="shared" si="108"/>
        <v>0</v>
      </c>
      <c r="T229" s="168">
        <f t="shared" si="123"/>
        <v>0</v>
      </c>
      <c r="U229" s="168">
        <f t="shared" si="123"/>
        <v>0</v>
      </c>
      <c r="V229" s="168">
        <f t="shared" si="123"/>
        <v>0</v>
      </c>
      <c r="W229" s="168">
        <f t="shared" si="123"/>
        <v>0</v>
      </c>
    </row>
    <row r="230" spans="2:23" ht="16.5" thickTop="1" thickBot="1">
      <c r="B230" s="164" t="s">
        <v>124</v>
      </c>
      <c r="C230" s="172" t="s">
        <v>102</v>
      </c>
      <c r="D230" s="168">
        <f t="shared" si="104"/>
        <v>4769600</v>
      </c>
      <c r="E230" s="168">
        <f t="shared" si="105"/>
        <v>1192400</v>
      </c>
      <c r="F230" s="168">
        <f t="shared" si="105"/>
        <v>1192400</v>
      </c>
      <c r="G230" s="168">
        <f t="shared" si="105"/>
        <v>1192400</v>
      </c>
      <c r="H230" s="168">
        <f t="shared" si="103"/>
        <v>1192400</v>
      </c>
      <c r="I230" s="168">
        <f t="shared" si="106"/>
        <v>4769600</v>
      </c>
      <c r="J230" s="168">
        <f t="shared" si="121"/>
        <v>1192400</v>
      </c>
      <c r="K230" s="168">
        <f t="shared" si="121"/>
        <v>1192400</v>
      </c>
      <c r="L230" s="168">
        <f t="shared" si="121"/>
        <v>1192400</v>
      </c>
      <c r="M230" s="168">
        <f t="shared" si="121"/>
        <v>1192400</v>
      </c>
      <c r="N230" s="168">
        <f t="shared" si="107"/>
        <v>0</v>
      </c>
      <c r="O230" s="168">
        <f t="shared" si="122"/>
        <v>0</v>
      </c>
      <c r="P230" s="168">
        <f t="shared" si="122"/>
        <v>0</v>
      </c>
      <c r="Q230" s="168">
        <f t="shared" si="122"/>
        <v>0</v>
      </c>
      <c r="R230" s="168">
        <f t="shared" si="122"/>
        <v>0</v>
      </c>
      <c r="S230" s="168">
        <f t="shared" si="108"/>
        <v>0</v>
      </c>
      <c r="T230" s="168">
        <f t="shared" si="123"/>
        <v>0</v>
      </c>
      <c r="U230" s="168">
        <f t="shared" si="123"/>
        <v>0</v>
      </c>
      <c r="V230" s="168">
        <f t="shared" si="123"/>
        <v>0</v>
      </c>
      <c r="W230" s="168">
        <f t="shared" si="123"/>
        <v>0</v>
      </c>
    </row>
    <row r="231" spans="2:23" ht="31.5" thickTop="1" thickBot="1">
      <c r="B231" s="164" t="s">
        <v>124</v>
      </c>
      <c r="C231" s="173" t="s">
        <v>156</v>
      </c>
      <c r="D231" s="168">
        <f t="shared" si="104"/>
        <v>4769600</v>
      </c>
      <c r="E231" s="168">
        <f t="shared" si="105"/>
        <v>1192400</v>
      </c>
      <c r="F231" s="168">
        <f t="shared" si="105"/>
        <v>1192400</v>
      </c>
      <c r="G231" s="168">
        <f t="shared" si="105"/>
        <v>1192400</v>
      </c>
      <c r="H231" s="168">
        <f t="shared" si="103"/>
        <v>1192400</v>
      </c>
      <c r="I231" s="168">
        <f t="shared" si="106"/>
        <v>4769600</v>
      </c>
      <c r="J231" s="168">
        <v>1192400</v>
      </c>
      <c r="K231" s="168">
        <v>1192400</v>
      </c>
      <c r="L231" s="168">
        <v>1192400</v>
      </c>
      <c r="M231" s="168">
        <v>1192400</v>
      </c>
      <c r="N231" s="168">
        <f t="shared" si="107"/>
        <v>0</v>
      </c>
      <c r="O231" s="168">
        <v>0</v>
      </c>
      <c r="P231" s="168">
        <v>0</v>
      </c>
      <c r="Q231" s="168">
        <v>0</v>
      </c>
      <c r="R231" s="168">
        <v>0</v>
      </c>
      <c r="S231" s="168">
        <f t="shared" si="108"/>
        <v>0</v>
      </c>
      <c r="T231" s="168">
        <v>0</v>
      </c>
      <c r="U231" s="168">
        <v>0</v>
      </c>
      <c r="V231" s="168">
        <v>0</v>
      </c>
      <c r="W231" s="168">
        <v>0</v>
      </c>
    </row>
    <row r="232" spans="2:23" ht="16.5" thickTop="1" thickBot="1">
      <c r="B232" s="164" t="s">
        <v>204</v>
      </c>
      <c r="C232" s="169" t="s">
        <v>205</v>
      </c>
      <c r="D232" s="168">
        <f t="shared" si="104"/>
        <v>45032000</v>
      </c>
      <c r="E232" s="168">
        <f t="shared" si="105"/>
        <v>1451450</v>
      </c>
      <c r="F232" s="168">
        <f t="shared" si="105"/>
        <v>2846300</v>
      </c>
      <c r="G232" s="168">
        <f t="shared" si="105"/>
        <v>13146790</v>
      </c>
      <c r="H232" s="168">
        <f t="shared" si="103"/>
        <v>27587460</v>
      </c>
      <c r="I232" s="168">
        <f t="shared" si="106"/>
        <v>45032000</v>
      </c>
      <c r="J232" s="168">
        <f t="shared" ref="J232:M233" si="124">SUM(J239,J246,J251,J255)</f>
        <v>1451450</v>
      </c>
      <c r="K232" s="168">
        <f t="shared" si="124"/>
        <v>2846300</v>
      </c>
      <c r="L232" s="168">
        <f t="shared" si="124"/>
        <v>13146790</v>
      </c>
      <c r="M232" s="168">
        <f t="shared" si="124"/>
        <v>27587460</v>
      </c>
      <c r="N232" s="168">
        <f t="shared" si="107"/>
        <v>0</v>
      </c>
      <c r="O232" s="168">
        <f t="shared" ref="O232:R233" si="125">SUM(O239,O246,O251,O255)</f>
        <v>0</v>
      </c>
      <c r="P232" s="168">
        <f t="shared" si="125"/>
        <v>0</v>
      </c>
      <c r="Q232" s="168">
        <f t="shared" si="125"/>
        <v>0</v>
      </c>
      <c r="R232" s="168">
        <f t="shared" si="125"/>
        <v>0</v>
      </c>
      <c r="S232" s="168">
        <f t="shared" si="108"/>
        <v>0</v>
      </c>
      <c r="T232" s="168">
        <f t="shared" ref="T232:W233" si="126">SUM(T239,T246,T251,T255)</f>
        <v>0</v>
      </c>
      <c r="U232" s="168">
        <f t="shared" si="126"/>
        <v>0</v>
      </c>
      <c r="V232" s="168">
        <f t="shared" si="126"/>
        <v>0</v>
      </c>
      <c r="W232" s="168">
        <f t="shared" si="126"/>
        <v>0</v>
      </c>
    </row>
    <row r="233" spans="2:23" ht="16.5" thickTop="1" thickBot="1">
      <c r="B233" s="164" t="s">
        <v>124</v>
      </c>
      <c r="C233" s="170" t="s">
        <v>96</v>
      </c>
      <c r="D233" s="168">
        <f t="shared" si="104"/>
        <v>45032000</v>
      </c>
      <c r="E233" s="168">
        <f t="shared" si="105"/>
        <v>1451450</v>
      </c>
      <c r="F233" s="168">
        <f t="shared" si="105"/>
        <v>2846300</v>
      </c>
      <c r="G233" s="168">
        <f t="shared" si="105"/>
        <v>13146790</v>
      </c>
      <c r="H233" s="168">
        <f t="shared" si="103"/>
        <v>27587460</v>
      </c>
      <c r="I233" s="168">
        <f t="shared" si="106"/>
        <v>45032000</v>
      </c>
      <c r="J233" s="168">
        <f t="shared" si="124"/>
        <v>1451450</v>
      </c>
      <c r="K233" s="168">
        <f t="shared" si="124"/>
        <v>2846300</v>
      </c>
      <c r="L233" s="168">
        <f t="shared" si="124"/>
        <v>13146790</v>
      </c>
      <c r="M233" s="168">
        <f t="shared" si="124"/>
        <v>27587460</v>
      </c>
      <c r="N233" s="168">
        <f t="shared" si="107"/>
        <v>0</v>
      </c>
      <c r="O233" s="168">
        <f t="shared" si="125"/>
        <v>0</v>
      </c>
      <c r="P233" s="168">
        <f t="shared" si="125"/>
        <v>0</v>
      </c>
      <c r="Q233" s="168">
        <f t="shared" si="125"/>
        <v>0</v>
      </c>
      <c r="R233" s="168">
        <f t="shared" si="125"/>
        <v>0</v>
      </c>
      <c r="S233" s="168">
        <f t="shared" si="108"/>
        <v>0</v>
      </c>
      <c r="T233" s="168">
        <f t="shared" si="126"/>
        <v>0</v>
      </c>
      <c r="U233" s="168">
        <f t="shared" si="126"/>
        <v>0</v>
      </c>
      <c r="V233" s="168">
        <f t="shared" si="126"/>
        <v>0</v>
      </c>
      <c r="W233" s="168">
        <f t="shared" si="126"/>
        <v>0</v>
      </c>
    </row>
    <row r="234" spans="2:23" ht="16.5" thickTop="1" thickBot="1">
      <c r="B234" s="164" t="s">
        <v>124</v>
      </c>
      <c r="C234" s="171" t="s">
        <v>97</v>
      </c>
      <c r="D234" s="168">
        <f t="shared" si="104"/>
        <v>21758300</v>
      </c>
      <c r="E234" s="168">
        <f t="shared" si="105"/>
        <v>0</v>
      </c>
      <c r="F234" s="168">
        <f t="shared" si="105"/>
        <v>0</v>
      </c>
      <c r="G234" s="168">
        <f t="shared" si="105"/>
        <v>4775400</v>
      </c>
      <c r="H234" s="168">
        <f t="shared" si="103"/>
        <v>16982900</v>
      </c>
      <c r="I234" s="168">
        <f t="shared" si="106"/>
        <v>21758300</v>
      </c>
      <c r="J234" s="168">
        <f t="shared" ref="J234:M236" si="127">SUM(J241,J248)</f>
        <v>0</v>
      </c>
      <c r="K234" s="168">
        <f t="shared" si="127"/>
        <v>0</v>
      </c>
      <c r="L234" s="168">
        <f t="shared" si="127"/>
        <v>4775400</v>
      </c>
      <c r="M234" s="168">
        <f t="shared" si="127"/>
        <v>16982900</v>
      </c>
      <c r="N234" s="168">
        <f t="shared" si="107"/>
        <v>0</v>
      </c>
      <c r="O234" s="168">
        <f t="shared" ref="O234:R236" si="128">SUM(O241,O248)</f>
        <v>0</v>
      </c>
      <c r="P234" s="168">
        <f t="shared" si="128"/>
        <v>0</v>
      </c>
      <c r="Q234" s="168">
        <f t="shared" si="128"/>
        <v>0</v>
      </c>
      <c r="R234" s="168">
        <f t="shared" si="128"/>
        <v>0</v>
      </c>
      <c r="S234" s="168">
        <f t="shared" si="108"/>
        <v>0</v>
      </c>
      <c r="T234" s="168">
        <f t="shared" ref="T234:W236" si="129">SUM(T241,T248)</f>
        <v>0</v>
      </c>
      <c r="U234" s="168">
        <f t="shared" si="129"/>
        <v>0</v>
      </c>
      <c r="V234" s="168">
        <f t="shared" si="129"/>
        <v>0</v>
      </c>
      <c r="W234" s="168">
        <f t="shared" si="129"/>
        <v>0</v>
      </c>
    </row>
    <row r="235" spans="2:23" ht="16.5" thickTop="1" thickBot="1">
      <c r="B235" s="164" t="s">
        <v>124</v>
      </c>
      <c r="C235" s="171" t="s">
        <v>98</v>
      </c>
      <c r="D235" s="168">
        <f t="shared" si="104"/>
        <v>10234500</v>
      </c>
      <c r="E235" s="168">
        <f t="shared" si="105"/>
        <v>1451450</v>
      </c>
      <c r="F235" s="168">
        <f t="shared" si="105"/>
        <v>2846300</v>
      </c>
      <c r="G235" s="168">
        <f t="shared" si="105"/>
        <v>2897490</v>
      </c>
      <c r="H235" s="168">
        <f t="shared" si="103"/>
        <v>3039260</v>
      </c>
      <c r="I235" s="168">
        <f t="shared" si="106"/>
        <v>10234500</v>
      </c>
      <c r="J235" s="168">
        <f t="shared" si="127"/>
        <v>1451450</v>
      </c>
      <c r="K235" s="168">
        <f t="shared" si="127"/>
        <v>2846300</v>
      </c>
      <c r="L235" s="168">
        <f t="shared" si="127"/>
        <v>2897490</v>
      </c>
      <c r="M235" s="168">
        <f t="shared" si="127"/>
        <v>3039260</v>
      </c>
      <c r="N235" s="168">
        <f t="shared" si="107"/>
        <v>0</v>
      </c>
      <c r="O235" s="168">
        <f t="shared" si="128"/>
        <v>0</v>
      </c>
      <c r="P235" s="168">
        <f t="shared" si="128"/>
        <v>0</v>
      </c>
      <c r="Q235" s="168">
        <f t="shared" si="128"/>
        <v>0</v>
      </c>
      <c r="R235" s="168">
        <f t="shared" si="128"/>
        <v>0</v>
      </c>
      <c r="S235" s="168">
        <f t="shared" si="108"/>
        <v>0</v>
      </c>
      <c r="T235" s="168">
        <f t="shared" si="129"/>
        <v>0</v>
      </c>
      <c r="U235" s="168">
        <f t="shared" si="129"/>
        <v>0</v>
      </c>
      <c r="V235" s="168">
        <f t="shared" si="129"/>
        <v>0</v>
      </c>
      <c r="W235" s="168">
        <f t="shared" si="129"/>
        <v>0</v>
      </c>
    </row>
    <row r="236" spans="2:23" ht="16.5" thickTop="1" thickBot="1">
      <c r="B236" s="164" t="s">
        <v>124</v>
      </c>
      <c r="C236" s="171" t="s">
        <v>101</v>
      </c>
      <c r="D236" s="168">
        <f t="shared" si="104"/>
        <v>386400</v>
      </c>
      <c r="E236" s="168">
        <f t="shared" si="105"/>
        <v>0</v>
      </c>
      <c r="F236" s="168">
        <f t="shared" si="105"/>
        <v>0</v>
      </c>
      <c r="G236" s="168">
        <f t="shared" si="105"/>
        <v>59200</v>
      </c>
      <c r="H236" s="168">
        <f t="shared" si="103"/>
        <v>327200</v>
      </c>
      <c r="I236" s="168">
        <f t="shared" si="106"/>
        <v>386400</v>
      </c>
      <c r="J236" s="168">
        <f t="shared" si="127"/>
        <v>0</v>
      </c>
      <c r="K236" s="168">
        <f t="shared" si="127"/>
        <v>0</v>
      </c>
      <c r="L236" s="168">
        <f t="shared" si="127"/>
        <v>59200</v>
      </c>
      <c r="M236" s="168">
        <f t="shared" si="127"/>
        <v>327200</v>
      </c>
      <c r="N236" s="168">
        <f t="shared" si="107"/>
        <v>0</v>
      </c>
      <c r="O236" s="168">
        <f t="shared" si="128"/>
        <v>0</v>
      </c>
      <c r="P236" s="168">
        <f t="shared" si="128"/>
        <v>0</v>
      </c>
      <c r="Q236" s="168">
        <f t="shared" si="128"/>
        <v>0</v>
      </c>
      <c r="R236" s="168">
        <f t="shared" si="128"/>
        <v>0</v>
      </c>
      <c r="S236" s="168">
        <f t="shared" si="108"/>
        <v>0</v>
      </c>
      <c r="T236" s="168">
        <f t="shared" si="129"/>
        <v>0</v>
      </c>
      <c r="U236" s="168">
        <f t="shared" si="129"/>
        <v>0</v>
      </c>
      <c r="V236" s="168">
        <f t="shared" si="129"/>
        <v>0</v>
      </c>
      <c r="W236" s="168">
        <f t="shared" si="129"/>
        <v>0</v>
      </c>
    </row>
    <row r="237" spans="2:23" ht="16.5" thickTop="1" thickBot="1">
      <c r="B237" s="164" t="s">
        <v>124</v>
      </c>
      <c r="C237" s="171" t="s">
        <v>102</v>
      </c>
      <c r="D237" s="168">
        <f t="shared" si="104"/>
        <v>12652800</v>
      </c>
      <c r="E237" s="168">
        <f t="shared" si="105"/>
        <v>0</v>
      </c>
      <c r="F237" s="168">
        <f t="shared" si="105"/>
        <v>0</v>
      </c>
      <c r="G237" s="168">
        <f t="shared" si="105"/>
        <v>5414700</v>
      </c>
      <c r="H237" s="168">
        <f t="shared" si="103"/>
        <v>7238100</v>
      </c>
      <c r="I237" s="168">
        <f t="shared" si="106"/>
        <v>12652800</v>
      </c>
      <c r="J237" s="168">
        <f t="shared" ref="J237:M238" si="130">SUM(J244,J253,J257)</f>
        <v>0</v>
      </c>
      <c r="K237" s="168">
        <f t="shared" si="130"/>
        <v>0</v>
      </c>
      <c r="L237" s="168">
        <f t="shared" si="130"/>
        <v>5414700</v>
      </c>
      <c r="M237" s="168">
        <f t="shared" si="130"/>
        <v>7238100</v>
      </c>
      <c r="N237" s="168">
        <f t="shared" si="107"/>
        <v>0</v>
      </c>
      <c r="O237" s="168">
        <f t="shared" ref="O237:R238" si="131">SUM(O244,O253,O257)</f>
        <v>0</v>
      </c>
      <c r="P237" s="168">
        <f t="shared" si="131"/>
        <v>0</v>
      </c>
      <c r="Q237" s="168">
        <f t="shared" si="131"/>
        <v>0</v>
      </c>
      <c r="R237" s="168">
        <f t="shared" si="131"/>
        <v>0</v>
      </c>
      <c r="S237" s="168">
        <f t="shared" si="108"/>
        <v>0</v>
      </c>
      <c r="T237" s="168">
        <f t="shared" ref="T237:W238" si="132">SUM(T244,T253,T257)</f>
        <v>0</v>
      </c>
      <c r="U237" s="168">
        <f t="shared" si="132"/>
        <v>0</v>
      </c>
      <c r="V237" s="168">
        <f t="shared" si="132"/>
        <v>0</v>
      </c>
      <c r="W237" s="168">
        <f t="shared" si="132"/>
        <v>0</v>
      </c>
    </row>
    <row r="238" spans="2:23" ht="31.5" thickTop="1" thickBot="1">
      <c r="B238" s="164" t="s">
        <v>124</v>
      </c>
      <c r="C238" s="172" t="s">
        <v>156</v>
      </c>
      <c r="D238" s="168">
        <f t="shared" si="104"/>
        <v>12652800</v>
      </c>
      <c r="E238" s="168">
        <f t="shared" si="105"/>
        <v>0</v>
      </c>
      <c r="F238" s="168">
        <f t="shared" si="105"/>
        <v>0</v>
      </c>
      <c r="G238" s="168">
        <f t="shared" si="105"/>
        <v>5414700</v>
      </c>
      <c r="H238" s="168">
        <f t="shared" si="103"/>
        <v>7238100</v>
      </c>
      <c r="I238" s="168">
        <f t="shared" si="106"/>
        <v>12652800</v>
      </c>
      <c r="J238" s="168">
        <f t="shared" si="130"/>
        <v>0</v>
      </c>
      <c r="K238" s="168">
        <f t="shared" si="130"/>
        <v>0</v>
      </c>
      <c r="L238" s="168">
        <f t="shared" si="130"/>
        <v>5414700</v>
      </c>
      <c r="M238" s="168">
        <f t="shared" si="130"/>
        <v>7238100</v>
      </c>
      <c r="N238" s="168">
        <f t="shared" si="107"/>
        <v>0</v>
      </c>
      <c r="O238" s="168">
        <f t="shared" si="131"/>
        <v>0</v>
      </c>
      <c r="P238" s="168">
        <f t="shared" si="131"/>
        <v>0</v>
      </c>
      <c r="Q238" s="168">
        <f t="shared" si="131"/>
        <v>0</v>
      </c>
      <c r="R238" s="168">
        <f t="shared" si="131"/>
        <v>0</v>
      </c>
      <c r="S238" s="168">
        <f t="shared" si="108"/>
        <v>0</v>
      </c>
      <c r="T238" s="168">
        <f t="shared" si="132"/>
        <v>0</v>
      </c>
      <c r="U238" s="168">
        <f t="shared" si="132"/>
        <v>0</v>
      </c>
      <c r="V238" s="168">
        <f t="shared" si="132"/>
        <v>0</v>
      </c>
      <c r="W238" s="168">
        <f t="shared" si="132"/>
        <v>0</v>
      </c>
    </row>
    <row r="239" spans="2:23" ht="16.5" thickTop="1" thickBot="1">
      <c r="B239" s="164" t="s">
        <v>206</v>
      </c>
      <c r="C239" s="170" t="s">
        <v>205</v>
      </c>
      <c r="D239" s="168">
        <f t="shared" si="104"/>
        <v>34670100</v>
      </c>
      <c r="E239" s="168">
        <f t="shared" si="105"/>
        <v>1451450</v>
      </c>
      <c r="F239" s="168">
        <f t="shared" si="105"/>
        <v>2846300</v>
      </c>
      <c r="G239" s="168">
        <f t="shared" si="105"/>
        <v>10321350</v>
      </c>
      <c r="H239" s="168">
        <f t="shared" si="103"/>
        <v>20051000</v>
      </c>
      <c r="I239" s="168">
        <f t="shared" si="106"/>
        <v>34670100</v>
      </c>
      <c r="J239" s="168">
        <f>SUM(J240)</f>
        <v>1451450</v>
      </c>
      <c r="K239" s="168">
        <f>SUM(K240)</f>
        <v>2846300</v>
      </c>
      <c r="L239" s="168">
        <f>SUM(L240)</f>
        <v>10321350</v>
      </c>
      <c r="M239" s="168">
        <f>SUM(M240)</f>
        <v>20051000</v>
      </c>
      <c r="N239" s="168">
        <f t="shared" si="107"/>
        <v>0</v>
      </c>
      <c r="O239" s="168">
        <f>SUM(O240)</f>
        <v>0</v>
      </c>
      <c r="P239" s="168">
        <f>SUM(P240)</f>
        <v>0</v>
      </c>
      <c r="Q239" s="168">
        <f>SUM(Q240)</f>
        <v>0</v>
      </c>
      <c r="R239" s="168">
        <f>SUM(R240)</f>
        <v>0</v>
      </c>
      <c r="S239" s="168">
        <f t="shared" si="108"/>
        <v>0</v>
      </c>
      <c r="T239" s="168">
        <f>SUM(T240)</f>
        <v>0</v>
      </c>
      <c r="U239" s="168">
        <f>SUM(U240)</f>
        <v>0</v>
      </c>
      <c r="V239" s="168">
        <f>SUM(V240)</f>
        <v>0</v>
      </c>
      <c r="W239" s="168">
        <f>SUM(W240)</f>
        <v>0</v>
      </c>
    </row>
    <row r="240" spans="2:23" ht="16.5" thickTop="1" thickBot="1">
      <c r="B240" s="164" t="s">
        <v>124</v>
      </c>
      <c r="C240" s="171" t="s">
        <v>96</v>
      </c>
      <c r="D240" s="168">
        <f t="shared" si="104"/>
        <v>34670100</v>
      </c>
      <c r="E240" s="168">
        <f t="shared" si="105"/>
        <v>1451450</v>
      </c>
      <c r="F240" s="168">
        <f t="shared" si="105"/>
        <v>2846300</v>
      </c>
      <c r="G240" s="168">
        <f t="shared" si="105"/>
        <v>10321350</v>
      </c>
      <c r="H240" s="168">
        <f t="shared" si="103"/>
        <v>20051000</v>
      </c>
      <c r="I240" s="168">
        <f t="shared" si="106"/>
        <v>34670100</v>
      </c>
      <c r="J240" s="168">
        <f>SUM(J241:J244)</f>
        <v>1451450</v>
      </c>
      <c r="K240" s="168">
        <f>SUM(K241:K244)</f>
        <v>2846300</v>
      </c>
      <c r="L240" s="168">
        <f>SUM(L241:L244)</f>
        <v>10321350</v>
      </c>
      <c r="M240" s="168">
        <f>SUM(M241:M244)</f>
        <v>20051000</v>
      </c>
      <c r="N240" s="168">
        <f t="shared" si="107"/>
        <v>0</v>
      </c>
      <c r="O240" s="168">
        <f>SUM(O241:O244)</f>
        <v>0</v>
      </c>
      <c r="P240" s="168">
        <f>SUM(P241:P244)</f>
        <v>0</v>
      </c>
      <c r="Q240" s="168">
        <f>SUM(Q241:Q244)</f>
        <v>0</v>
      </c>
      <c r="R240" s="168">
        <f>SUM(R241:R244)</f>
        <v>0</v>
      </c>
      <c r="S240" s="168">
        <f t="shared" si="108"/>
        <v>0</v>
      </c>
      <c r="T240" s="168">
        <f>SUM(T241:T244)</f>
        <v>0</v>
      </c>
      <c r="U240" s="168">
        <f>SUM(U241:U244)</f>
        <v>0</v>
      </c>
      <c r="V240" s="168">
        <f>SUM(V241:V244)</f>
        <v>0</v>
      </c>
      <c r="W240" s="168">
        <f>SUM(W241:W244)</f>
        <v>0</v>
      </c>
    </row>
    <row r="241" spans="2:23" ht="16.5" thickTop="1" thickBot="1">
      <c r="B241" s="164" t="s">
        <v>124</v>
      </c>
      <c r="C241" s="172" t="s">
        <v>97</v>
      </c>
      <c r="D241" s="168">
        <f t="shared" si="104"/>
        <v>21551100</v>
      </c>
      <c r="E241" s="168">
        <f t="shared" si="105"/>
        <v>0</v>
      </c>
      <c r="F241" s="168">
        <f t="shared" si="105"/>
        <v>0</v>
      </c>
      <c r="G241" s="168">
        <f t="shared" si="105"/>
        <v>4605900</v>
      </c>
      <c r="H241" s="168">
        <f t="shared" si="103"/>
        <v>16945200</v>
      </c>
      <c r="I241" s="168">
        <f t="shared" si="106"/>
        <v>21551100</v>
      </c>
      <c r="J241" s="168">
        <v>0</v>
      </c>
      <c r="K241" s="168">
        <v>0</v>
      </c>
      <c r="L241" s="168">
        <v>4605900</v>
      </c>
      <c r="M241" s="168">
        <v>16945200</v>
      </c>
      <c r="N241" s="168">
        <f t="shared" si="107"/>
        <v>0</v>
      </c>
      <c r="O241" s="168">
        <v>0</v>
      </c>
      <c r="P241" s="168">
        <v>0</v>
      </c>
      <c r="Q241" s="168">
        <v>0</v>
      </c>
      <c r="R241" s="168">
        <v>0</v>
      </c>
      <c r="S241" s="168">
        <f t="shared" si="108"/>
        <v>0</v>
      </c>
      <c r="T241" s="168">
        <v>0</v>
      </c>
      <c r="U241" s="168">
        <v>0</v>
      </c>
      <c r="V241" s="168">
        <v>0</v>
      </c>
      <c r="W241" s="168">
        <v>0</v>
      </c>
    </row>
    <row r="242" spans="2:23" ht="16.5" thickTop="1" thickBot="1">
      <c r="B242" s="164" t="s">
        <v>124</v>
      </c>
      <c r="C242" s="172" t="s">
        <v>98</v>
      </c>
      <c r="D242" s="168">
        <f t="shared" si="104"/>
        <v>9446600</v>
      </c>
      <c r="E242" s="168">
        <f t="shared" si="105"/>
        <v>1451450</v>
      </c>
      <c r="F242" s="168">
        <f t="shared" si="105"/>
        <v>2846300</v>
      </c>
      <c r="G242" s="168">
        <f t="shared" si="105"/>
        <v>2362250</v>
      </c>
      <c r="H242" s="168">
        <f t="shared" si="103"/>
        <v>2786600</v>
      </c>
      <c r="I242" s="168">
        <f t="shared" si="106"/>
        <v>9446600</v>
      </c>
      <c r="J242" s="168">
        <v>1451450</v>
      </c>
      <c r="K242" s="168">
        <v>2846300</v>
      </c>
      <c r="L242" s="168">
        <v>2362250</v>
      </c>
      <c r="M242" s="168">
        <v>2786600</v>
      </c>
      <c r="N242" s="168">
        <f t="shared" si="107"/>
        <v>0</v>
      </c>
      <c r="O242" s="168">
        <v>0</v>
      </c>
      <c r="P242" s="168">
        <v>0</v>
      </c>
      <c r="Q242" s="168">
        <v>0</v>
      </c>
      <c r="R242" s="168">
        <v>0</v>
      </c>
      <c r="S242" s="168">
        <f t="shared" si="108"/>
        <v>0</v>
      </c>
      <c r="T242" s="168">
        <v>0</v>
      </c>
      <c r="U242" s="168">
        <v>0</v>
      </c>
      <c r="V242" s="168">
        <v>0</v>
      </c>
      <c r="W242" s="168">
        <v>0</v>
      </c>
    </row>
    <row r="243" spans="2:23" ht="16.5" thickTop="1" thickBot="1">
      <c r="B243" s="164" t="s">
        <v>124</v>
      </c>
      <c r="C243" s="172" t="s">
        <v>101</v>
      </c>
      <c r="D243" s="168">
        <f t="shared" si="104"/>
        <v>369400</v>
      </c>
      <c r="E243" s="168">
        <f t="shared" si="105"/>
        <v>0</v>
      </c>
      <c r="F243" s="168">
        <f t="shared" si="105"/>
        <v>0</v>
      </c>
      <c r="G243" s="168">
        <f t="shared" si="105"/>
        <v>50200</v>
      </c>
      <c r="H243" s="168">
        <f t="shared" si="103"/>
        <v>319200</v>
      </c>
      <c r="I243" s="168">
        <f t="shared" si="106"/>
        <v>369400</v>
      </c>
      <c r="J243" s="168">
        <v>0</v>
      </c>
      <c r="K243" s="168">
        <v>0</v>
      </c>
      <c r="L243" s="168">
        <v>50200</v>
      </c>
      <c r="M243" s="168">
        <v>319200</v>
      </c>
      <c r="N243" s="168">
        <f t="shared" si="107"/>
        <v>0</v>
      </c>
      <c r="O243" s="168">
        <v>0</v>
      </c>
      <c r="P243" s="168">
        <v>0</v>
      </c>
      <c r="Q243" s="168">
        <v>0</v>
      </c>
      <c r="R243" s="168">
        <v>0</v>
      </c>
      <c r="S243" s="168">
        <f t="shared" si="108"/>
        <v>0</v>
      </c>
      <c r="T243" s="168">
        <v>0</v>
      </c>
      <c r="U243" s="168">
        <v>0</v>
      </c>
      <c r="V243" s="168">
        <v>0</v>
      </c>
      <c r="W243" s="168">
        <v>0</v>
      </c>
    </row>
    <row r="244" spans="2:23" ht="16.5" thickTop="1" thickBot="1">
      <c r="B244" s="164" t="s">
        <v>124</v>
      </c>
      <c r="C244" s="172" t="s">
        <v>102</v>
      </c>
      <c r="D244" s="168">
        <f t="shared" si="104"/>
        <v>3303000</v>
      </c>
      <c r="E244" s="168">
        <f t="shared" si="105"/>
        <v>0</v>
      </c>
      <c r="F244" s="168">
        <f t="shared" si="105"/>
        <v>0</v>
      </c>
      <c r="G244" s="168">
        <f t="shared" si="105"/>
        <v>3303000</v>
      </c>
      <c r="H244" s="168">
        <f t="shared" si="103"/>
        <v>0</v>
      </c>
      <c r="I244" s="168">
        <f t="shared" si="106"/>
        <v>3303000</v>
      </c>
      <c r="J244" s="168">
        <f>SUM(J245)</f>
        <v>0</v>
      </c>
      <c r="K244" s="168">
        <f>SUM(K245)</f>
        <v>0</v>
      </c>
      <c r="L244" s="168">
        <f>SUM(L245)</f>
        <v>3303000</v>
      </c>
      <c r="M244" s="168">
        <f>SUM(M245)</f>
        <v>0</v>
      </c>
      <c r="N244" s="168">
        <f t="shared" si="107"/>
        <v>0</v>
      </c>
      <c r="O244" s="168">
        <f>SUM(O245)</f>
        <v>0</v>
      </c>
      <c r="P244" s="168">
        <f>SUM(P245)</f>
        <v>0</v>
      </c>
      <c r="Q244" s="168">
        <f>SUM(Q245)</f>
        <v>0</v>
      </c>
      <c r="R244" s="168">
        <f>SUM(R245)</f>
        <v>0</v>
      </c>
      <c r="S244" s="168">
        <f t="shared" si="108"/>
        <v>0</v>
      </c>
      <c r="T244" s="168">
        <f>SUM(T245)</f>
        <v>0</v>
      </c>
      <c r="U244" s="168">
        <f>SUM(U245)</f>
        <v>0</v>
      </c>
      <c r="V244" s="168">
        <f>SUM(V245)</f>
        <v>0</v>
      </c>
      <c r="W244" s="168">
        <f>SUM(W245)</f>
        <v>0</v>
      </c>
    </row>
    <row r="245" spans="2:23" ht="31.5" thickTop="1" thickBot="1">
      <c r="B245" s="164" t="s">
        <v>124</v>
      </c>
      <c r="C245" s="173" t="s">
        <v>156</v>
      </c>
      <c r="D245" s="168">
        <f t="shared" si="104"/>
        <v>3303000</v>
      </c>
      <c r="E245" s="168">
        <f t="shared" si="105"/>
        <v>0</v>
      </c>
      <c r="F245" s="168">
        <f t="shared" si="105"/>
        <v>0</v>
      </c>
      <c r="G245" s="168">
        <f t="shared" si="105"/>
        <v>3303000</v>
      </c>
      <c r="H245" s="168">
        <f t="shared" si="103"/>
        <v>0</v>
      </c>
      <c r="I245" s="168">
        <f t="shared" si="106"/>
        <v>3303000</v>
      </c>
      <c r="J245" s="168">
        <v>0</v>
      </c>
      <c r="K245" s="168">
        <v>0</v>
      </c>
      <c r="L245" s="168">
        <v>3303000</v>
      </c>
      <c r="M245" s="168">
        <v>0</v>
      </c>
      <c r="N245" s="168">
        <f t="shared" si="107"/>
        <v>0</v>
      </c>
      <c r="O245" s="168">
        <v>0</v>
      </c>
      <c r="P245" s="168">
        <v>0</v>
      </c>
      <c r="Q245" s="168">
        <v>0</v>
      </c>
      <c r="R245" s="168">
        <v>0</v>
      </c>
      <c r="S245" s="168">
        <f t="shared" si="108"/>
        <v>0</v>
      </c>
      <c r="T245" s="168">
        <v>0</v>
      </c>
      <c r="U245" s="168">
        <v>0</v>
      </c>
      <c r="V245" s="168">
        <v>0</v>
      </c>
      <c r="W245" s="168">
        <v>0</v>
      </c>
    </row>
    <row r="246" spans="2:23" ht="16.5" thickTop="1" thickBot="1">
      <c r="B246" s="164" t="s">
        <v>207</v>
      </c>
      <c r="C246" s="170" t="s">
        <v>208</v>
      </c>
      <c r="D246" s="168">
        <f t="shared" si="104"/>
        <v>1012100</v>
      </c>
      <c r="E246" s="168">
        <f t="shared" si="105"/>
        <v>0</v>
      </c>
      <c r="F246" s="168">
        <f t="shared" si="105"/>
        <v>0</v>
      </c>
      <c r="G246" s="168">
        <f t="shared" si="105"/>
        <v>713740</v>
      </c>
      <c r="H246" s="168">
        <f t="shared" si="103"/>
        <v>298360</v>
      </c>
      <c r="I246" s="168">
        <f t="shared" si="106"/>
        <v>1012100</v>
      </c>
      <c r="J246" s="168">
        <f>SUM(J247)</f>
        <v>0</v>
      </c>
      <c r="K246" s="168">
        <f>SUM(K247)</f>
        <v>0</v>
      </c>
      <c r="L246" s="168">
        <f>SUM(L247)</f>
        <v>713740</v>
      </c>
      <c r="M246" s="168">
        <f>SUM(M247)</f>
        <v>298360</v>
      </c>
      <c r="N246" s="168">
        <f t="shared" si="107"/>
        <v>0</v>
      </c>
      <c r="O246" s="168">
        <f>SUM(O247)</f>
        <v>0</v>
      </c>
      <c r="P246" s="168">
        <f>SUM(P247)</f>
        <v>0</v>
      </c>
      <c r="Q246" s="168">
        <f>SUM(Q247)</f>
        <v>0</v>
      </c>
      <c r="R246" s="168">
        <f>SUM(R247)</f>
        <v>0</v>
      </c>
      <c r="S246" s="168">
        <f t="shared" si="108"/>
        <v>0</v>
      </c>
      <c r="T246" s="168">
        <f>SUM(T247)</f>
        <v>0</v>
      </c>
      <c r="U246" s="168">
        <f>SUM(U247)</f>
        <v>0</v>
      </c>
      <c r="V246" s="168">
        <f>SUM(V247)</f>
        <v>0</v>
      </c>
      <c r="W246" s="168">
        <f>SUM(W247)</f>
        <v>0</v>
      </c>
    </row>
    <row r="247" spans="2:23" ht="16.5" thickTop="1" thickBot="1">
      <c r="B247" s="164" t="s">
        <v>124</v>
      </c>
      <c r="C247" s="171" t="s">
        <v>96</v>
      </c>
      <c r="D247" s="168">
        <f t="shared" si="104"/>
        <v>1012100</v>
      </c>
      <c r="E247" s="168">
        <f t="shared" si="105"/>
        <v>0</v>
      </c>
      <c r="F247" s="168">
        <f t="shared" si="105"/>
        <v>0</v>
      </c>
      <c r="G247" s="168">
        <f t="shared" si="105"/>
        <v>713740</v>
      </c>
      <c r="H247" s="168">
        <f t="shared" si="103"/>
        <v>298360</v>
      </c>
      <c r="I247" s="168">
        <f t="shared" si="106"/>
        <v>1012100</v>
      </c>
      <c r="J247" s="168">
        <f>SUM(J248:J250)</f>
        <v>0</v>
      </c>
      <c r="K247" s="168">
        <f>SUM(K248:K250)</f>
        <v>0</v>
      </c>
      <c r="L247" s="168">
        <f>SUM(L248:L250)</f>
        <v>713740</v>
      </c>
      <c r="M247" s="168">
        <f>SUM(M248:M250)</f>
        <v>298360</v>
      </c>
      <c r="N247" s="168">
        <f t="shared" si="107"/>
        <v>0</v>
      </c>
      <c r="O247" s="168">
        <f>SUM(O248:O250)</f>
        <v>0</v>
      </c>
      <c r="P247" s="168">
        <f>SUM(P248:P250)</f>
        <v>0</v>
      </c>
      <c r="Q247" s="168">
        <f>SUM(Q248:Q250)</f>
        <v>0</v>
      </c>
      <c r="R247" s="168">
        <f>SUM(R248:R250)</f>
        <v>0</v>
      </c>
      <c r="S247" s="168">
        <f t="shared" si="108"/>
        <v>0</v>
      </c>
      <c r="T247" s="168">
        <f>SUM(T248:T250)</f>
        <v>0</v>
      </c>
      <c r="U247" s="168">
        <f>SUM(U248:U250)</f>
        <v>0</v>
      </c>
      <c r="V247" s="168">
        <f>SUM(V248:V250)</f>
        <v>0</v>
      </c>
      <c r="W247" s="168">
        <f>SUM(W248:W250)</f>
        <v>0</v>
      </c>
    </row>
    <row r="248" spans="2:23" ht="16.5" thickTop="1" thickBot="1">
      <c r="B248" s="164" t="s">
        <v>124</v>
      </c>
      <c r="C248" s="172" t="s">
        <v>97</v>
      </c>
      <c r="D248" s="168">
        <f t="shared" si="104"/>
        <v>207200</v>
      </c>
      <c r="E248" s="168">
        <f t="shared" si="105"/>
        <v>0</v>
      </c>
      <c r="F248" s="168">
        <f t="shared" si="105"/>
        <v>0</v>
      </c>
      <c r="G248" s="168">
        <f t="shared" si="105"/>
        <v>169500</v>
      </c>
      <c r="H248" s="168">
        <f t="shared" si="103"/>
        <v>37700</v>
      </c>
      <c r="I248" s="168">
        <f t="shared" si="106"/>
        <v>207200</v>
      </c>
      <c r="J248" s="168">
        <v>0</v>
      </c>
      <c r="K248" s="168">
        <v>0</v>
      </c>
      <c r="L248" s="168">
        <v>169500</v>
      </c>
      <c r="M248" s="168">
        <v>37700</v>
      </c>
      <c r="N248" s="168">
        <f t="shared" si="107"/>
        <v>0</v>
      </c>
      <c r="O248" s="168">
        <v>0</v>
      </c>
      <c r="P248" s="168">
        <v>0</v>
      </c>
      <c r="Q248" s="168">
        <v>0</v>
      </c>
      <c r="R248" s="168">
        <v>0</v>
      </c>
      <c r="S248" s="168">
        <f t="shared" si="108"/>
        <v>0</v>
      </c>
      <c r="T248" s="168">
        <v>0</v>
      </c>
      <c r="U248" s="168">
        <v>0</v>
      </c>
      <c r="V248" s="168">
        <v>0</v>
      </c>
      <c r="W248" s="168">
        <v>0</v>
      </c>
    </row>
    <row r="249" spans="2:23" ht="16.5" thickTop="1" thickBot="1">
      <c r="B249" s="164" t="s">
        <v>124</v>
      </c>
      <c r="C249" s="172" t="s">
        <v>98</v>
      </c>
      <c r="D249" s="168">
        <f t="shared" si="104"/>
        <v>787900</v>
      </c>
      <c r="E249" s="168">
        <f t="shared" si="105"/>
        <v>0</v>
      </c>
      <c r="F249" s="168">
        <f t="shared" si="105"/>
        <v>0</v>
      </c>
      <c r="G249" s="168">
        <f t="shared" si="105"/>
        <v>535240</v>
      </c>
      <c r="H249" s="168">
        <f t="shared" si="103"/>
        <v>252660</v>
      </c>
      <c r="I249" s="168">
        <f t="shared" si="106"/>
        <v>787900</v>
      </c>
      <c r="J249" s="168">
        <v>0</v>
      </c>
      <c r="K249" s="168">
        <v>0</v>
      </c>
      <c r="L249" s="168">
        <v>535240</v>
      </c>
      <c r="M249" s="168">
        <v>252660</v>
      </c>
      <c r="N249" s="168">
        <f t="shared" si="107"/>
        <v>0</v>
      </c>
      <c r="O249" s="168">
        <v>0</v>
      </c>
      <c r="P249" s="168">
        <v>0</v>
      </c>
      <c r="Q249" s="168">
        <v>0</v>
      </c>
      <c r="R249" s="168">
        <v>0</v>
      </c>
      <c r="S249" s="168">
        <f t="shared" si="108"/>
        <v>0</v>
      </c>
      <c r="T249" s="168">
        <v>0</v>
      </c>
      <c r="U249" s="168">
        <v>0</v>
      </c>
      <c r="V249" s="168">
        <v>0</v>
      </c>
      <c r="W249" s="168">
        <v>0</v>
      </c>
    </row>
    <row r="250" spans="2:23" ht="16.5" thickTop="1" thickBot="1">
      <c r="B250" s="164" t="s">
        <v>124</v>
      </c>
      <c r="C250" s="172" t="s">
        <v>101</v>
      </c>
      <c r="D250" s="168">
        <f t="shared" si="104"/>
        <v>17000</v>
      </c>
      <c r="E250" s="168">
        <f t="shared" si="105"/>
        <v>0</v>
      </c>
      <c r="F250" s="168">
        <f t="shared" si="105"/>
        <v>0</v>
      </c>
      <c r="G250" s="168">
        <f t="shared" si="105"/>
        <v>9000</v>
      </c>
      <c r="H250" s="168">
        <f t="shared" si="103"/>
        <v>8000</v>
      </c>
      <c r="I250" s="168">
        <f t="shared" si="106"/>
        <v>17000</v>
      </c>
      <c r="J250" s="168">
        <v>0</v>
      </c>
      <c r="K250" s="168">
        <v>0</v>
      </c>
      <c r="L250" s="168">
        <v>9000</v>
      </c>
      <c r="M250" s="168">
        <v>8000</v>
      </c>
      <c r="N250" s="168">
        <f t="shared" si="107"/>
        <v>0</v>
      </c>
      <c r="O250" s="168">
        <v>0</v>
      </c>
      <c r="P250" s="168">
        <v>0</v>
      </c>
      <c r="Q250" s="168">
        <v>0</v>
      </c>
      <c r="R250" s="168">
        <v>0</v>
      </c>
      <c r="S250" s="168">
        <f t="shared" si="108"/>
        <v>0</v>
      </c>
      <c r="T250" s="168">
        <v>0</v>
      </c>
      <c r="U250" s="168">
        <v>0</v>
      </c>
      <c r="V250" s="168">
        <v>0</v>
      </c>
      <c r="W250" s="168">
        <v>0</v>
      </c>
    </row>
    <row r="251" spans="2:23" ht="31.5" thickTop="1" thickBot="1">
      <c r="B251" s="164" t="s">
        <v>209</v>
      </c>
      <c r="C251" s="170" t="s">
        <v>210</v>
      </c>
      <c r="D251" s="168">
        <f t="shared" si="104"/>
        <v>2111700</v>
      </c>
      <c r="E251" s="168">
        <f t="shared" si="105"/>
        <v>0</v>
      </c>
      <c r="F251" s="168">
        <f t="shared" si="105"/>
        <v>0</v>
      </c>
      <c r="G251" s="168">
        <f t="shared" si="105"/>
        <v>2111700</v>
      </c>
      <c r="H251" s="168">
        <f t="shared" si="103"/>
        <v>0</v>
      </c>
      <c r="I251" s="168">
        <f t="shared" si="106"/>
        <v>2111700</v>
      </c>
      <c r="J251" s="168">
        <f t="shared" ref="J251:M253" si="133">SUM(J252)</f>
        <v>0</v>
      </c>
      <c r="K251" s="168">
        <f t="shared" si="133"/>
        <v>0</v>
      </c>
      <c r="L251" s="168">
        <f t="shared" si="133"/>
        <v>2111700</v>
      </c>
      <c r="M251" s="168">
        <f t="shared" si="133"/>
        <v>0</v>
      </c>
      <c r="N251" s="168">
        <f t="shared" si="107"/>
        <v>0</v>
      </c>
      <c r="O251" s="168">
        <f t="shared" ref="O251:R253" si="134">SUM(O252)</f>
        <v>0</v>
      </c>
      <c r="P251" s="168">
        <f t="shared" si="134"/>
        <v>0</v>
      </c>
      <c r="Q251" s="168">
        <f t="shared" si="134"/>
        <v>0</v>
      </c>
      <c r="R251" s="168">
        <f t="shared" si="134"/>
        <v>0</v>
      </c>
      <c r="S251" s="168">
        <f t="shared" si="108"/>
        <v>0</v>
      </c>
      <c r="T251" s="168">
        <f t="shared" ref="T251:W253" si="135">SUM(T252)</f>
        <v>0</v>
      </c>
      <c r="U251" s="168">
        <f t="shared" si="135"/>
        <v>0</v>
      </c>
      <c r="V251" s="168">
        <f t="shared" si="135"/>
        <v>0</v>
      </c>
      <c r="W251" s="168">
        <f t="shared" si="135"/>
        <v>0</v>
      </c>
    </row>
    <row r="252" spans="2:23" ht="16.5" thickTop="1" thickBot="1">
      <c r="B252" s="164" t="s">
        <v>124</v>
      </c>
      <c r="C252" s="171" t="s">
        <v>96</v>
      </c>
      <c r="D252" s="168">
        <f t="shared" si="104"/>
        <v>2111700</v>
      </c>
      <c r="E252" s="168">
        <f t="shared" si="105"/>
        <v>0</v>
      </c>
      <c r="F252" s="168">
        <f t="shared" si="105"/>
        <v>0</v>
      </c>
      <c r="G252" s="168">
        <f t="shared" si="105"/>
        <v>2111700</v>
      </c>
      <c r="H252" s="168">
        <f t="shared" si="103"/>
        <v>0</v>
      </c>
      <c r="I252" s="168">
        <f t="shared" si="106"/>
        <v>2111700</v>
      </c>
      <c r="J252" s="168">
        <f t="shared" si="133"/>
        <v>0</v>
      </c>
      <c r="K252" s="168">
        <f t="shared" si="133"/>
        <v>0</v>
      </c>
      <c r="L252" s="168">
        <f t="shared" si="133"/>
        <v>2111700</v>
      </c>
      <c r="M252" s="168">
        <f t="shared" si="133"/>
        <v>0</v>
      </c>
      <c r="N252" s="168">
        <f t="shared" si="107"/>
        <v>0</v>
      </c>
      <c r="O252" s="168">
        <f t="shared" si="134"/>
        <v>0</v>
      </c>
      <c r="P252" s="168">
        <f t="shared" si="134"/>
        <v>0</v>
      </c>
      <c r="Q252" s="168">
        <f t="shared" si="134"/>
        <v>0</v>
      </c>
      <c r="R252" s="168">
        <f t="shared" si="134"/>
        <v>0</v>
      </c>
      <c r="S252" s="168">
        <f t="shared" si="108"/>
        <v>0</v>
      </c>
      <c r="T252" s="168">
        <f t="shared" si="135"/>
        <v>0</v>
      </c>
      <c r="U252" s="168">
        <f t="shared" si="135"/>
        <v>0</v>
      </c>
      <c r="V252" s="168">
        <f t="shared" si="135"/>
        <v>0</v>
      </c>
      <c r="W252" s="168">
        <f t="shared" si="135"/>
        <v>0</v>
      </c>
    </row>
    <row r="253" spans="2:23" ht="16.5" thickTop="1" thickBot="1">
      <c r="B253" s="164" t="s">
        <v>124</v>
      </c>
      <c r="C253" s="172" t="s">
        <v>102</v>
      </c>
      <c r="D253" s="168">
        <f t="shared" si="104"/>
        <v>2111700</v>
      </c>
      <c r="E253" s="168">
        <f t="shared" si="105"/>
        <v>0</v>
      </c>
      <c r="F253" s="168">
        <f t="shared" si="105"/>
        <v>0</v>
      </c>
      <c r="G253" s="168">
        <f t="shared" si="105"/>
        <v>2111700</v>
      </c>
      <c r="H253" s="168">
        <f t="shared" si="103"/>
        <v>0</v>
      </c>
      <c r="I253" s="168">
        <f t="shared" si="106"/>
        <v>2111700</v>
      </c>
      <c r="J253" s="168">
        <f t="shared" si="133"/>
        <v>0</v>
      </c>
      <c r="K253" s="168">
        <f t="shared" si="133"/>
        <v>0</v>
      </c>
      <c r="L253" s="168">
        <f t="shared" si="133"/>
        <v>2111700</v>
      </c>
      <c r="M253" s="168">
        <f t="shared" si="133"/>
        <v>0</v>
      </c>
      <c r="N253" s="168">
        <f t="shared" si="107"/>
        <v>0</v>
      </c>
      <c r="O253" s="168">
        <f t="shared" si="134"/>
        <v>0</v>
      </c>
      <c r="P253" s="168">
        <f t="shared" si="134"/>
        <v>0</v>
      </c>
      <c r="Q253" s="168">
        <f t="shared" si="134"/>
        <v>0</v>
      </c>
      <c r="R253" s="168">
        <f t="shared" si="134"/>
        <v>0</v>
      </c>
      <c r="S253" s="168">
        <f t="shared" si="108"/>
        <v>0</v>
      </c>
      <c r="T253" s="168">
        <f t="shared" si="135"/>
        <v>0</v>
      </c>
      <c r="U253" s="168">
        <f t="shared" si="135"/>
        <v>0</v>
      </c>
      <c r="V253" s="168">
        <f t="shared" si="135"/>
        <v>0</v>
      </c>
      <c r="W253" s="168">
        <f t="shared" si="135"/>
        <v>0</v>
      </c>
    </row>
    <row r="254" spans="2:23" ht="31.5" thickTop="1" thickBot="1">
      <c r="B254" s="164" t="s">
        <v>124</v>
      </c>
      <c r="C254" s="173" t="s">
        <v>156</v>
      </c>
      <c r="D254" s="168">
        <f t="shared" si="104"/>
        <v>2111700</v>
      </c>
      <c r="E254" s="168">
        <f t="shared" si="105"/>
        <v>0</v>
      </c>
      <c r="F254" s="168">
        <f t="shared" si="105"/>
        <v>0</v>
      </c>
      <c r="G254" s="168">
        <f t="shared" si="105"/>
        <v>2111700</v>
      </c>
      <c r="H254" s="168">
        <f t="shared" si="103"/>
        <v>0</v>
      </c>
      <c r="I254" s="168">
        <f t="shared" si="106"/>
        <v>2111700</v>
      </c>
      <c r="J254" s="168">
        <v>0</v>
      </c>
      <c r="K254" s="168">
        <v>0</v>
      </c>
      <c r="L254" s="168">
        <v>2111700</v>
      </c>
      <c r="M254" s="168">
        <v>0</v>
      </c>
      <c r="N254" s="168">
        <f t="shared" si="107"/>
        <v>0</v>
      </c>
      <c r="O254" s="168">
        <v>0</v>
      </c>
      <c r="P254" s="168">
        <v>0</v>
      </c>
      <c r="Q254" s="168">
        <v>0</v>
      </c>
      <c r="R254" s="168">
        <v>0</v>
      </c>
      <c r="S254" s="168">
        <f t="shared" si="108"/>
        <v>0</v>
      </c>
      <c r="T254" s="168">
        <v>0</v>
      </c>
      <c r="U254" s="168">
        <v>0</v>
      </c>
      <c r="V254" s="168">
        <v>0</v>
      </c>
      <c r="W254" s="168">
        <v>0</v>
      </c>
    </row>
    <row r="255" spans="2:23" ht="16.5" thickTop="1" thickBot="1">
      <c r="B255" s="164" t="s">
        <v>211</v>
      </c>
      <c r="C255" s="170" t="s">
        <v>212</v>
      </c>
      <c r="D255" s="168">
        <f t="shared" si="104"/>
        <v>7238100</v>
      </c>
      <c r="E255" s="168">
        <f t="shared" si="105"/>
        <v>0</v>
      </c>
      <c r="F255" s="168">
        <f t="shared" si="105"/>
        <v>0</v>
      </c>
      <c r="G255" s="168">
        <f t="shared" si="105"/>
        <v>0</v>
      </c>
      <c r="H255" s="168">
        <f t="shared" si="103"/>
        <v>7238100</v>
      </c>
      <c r="I255" s="168">
        <f t="shared" si="106"/>
        <v>7238100</v>
      </c>
      <c r="J255" s="168">
        <f t="shared" ref="J255:M257" si="136">SUM(J256)</f>
        <v>0</v>
      </c>
      <c r="K255" s="168">
        <f t="shared" si="136"/>
        <v>0</v>
      </c>
      <c r="L255" s="168">
        <f t="shared" si="136"/>
        <v>0</v>
      </c>
      <c r="M255" s="168">
        <f t="shared" si="136"/>
        <v>7238100</v>
      </c>
      <c r="N255" s="168">
        <f t="shared" si="107"/>
        <v>0</v>
      </c>
      <c r="O255" s="168">
        <f t="shared" ref="O255:R257" si="137">SUM(O256)</f>
        <v>0</v>
      </c>
      <c r="P255" s="168">
        <f t="shared" si="137"/>
        <v>0</v>
      </c>
      <c r="Q255" s="168">
        <f t="shared" si="137"/>
        <v>0</v>
      </c>
      <c r="R255" s="168">
        <f t="shared" si="137"/>
        <v>0</v>
      </c>
      <c r="S255" s="168">
        <f t="shared" si="108"/>
        <v>0</v>
      </c>
      <c r="T255" s="168">
        <f t="shared" ref="T255:W257" si="138">SUM(T256)</f>
        <v>0</v>
      </c>
      <c r="U255" s="168">
        <f t="shared" si="138"/>
        <v>0</v>
      </c>
      <c r="V255" s="168">
        <f t="shared" si="138"/>
        <v>0</v>
      </c>
      <c r="W255" s="168">
        <f t="shared" si="138"/>
        <v>0</v>
      </c>
    </row>
    <row r="256" spans="2:23" ht="16.5" thickTop="1" thickBot="1">
      <c r="B256" s="164" t="s">
        <v>124</v>
      </c>
      <c r="C256" s="171" t="s">
        <v>96</v>
      </c>
      <c r="D256" s="168">
        <f t="shared" si="104"/>
        <v>7238100</v>
      </c>
      <c r="E256" s="168">
        <f t="shared" si="105"/>
        <v>0</v>
      </c>
      <c r="F256" s="168">
        <f t="shared" si="105"/>
        <v>0</v>
      </c>
      <c r="G256" s="168">
        <f t="shared" si="105"/>
        <v>0</v>
      </c>
      <c r="H256" s="168">
        <f t="shared" si="103"/>
        <v>7238100</v>
      </c>
      <c r="I256" s="168">
        <f t="shared" si="106"/>
        <v>7238100</v>
      </c>
      <c r="J256" s="168">
        <f t="shared" si="136"/>
        <v>0</v>
      </c>
      <c r="K256" s="168">
        <f t="shared" si="136"/>
        <v>0</v>
      </c>
      <c r="L256" s="168">
        <f t="shared" si="136"/>
        <v>0</v>
      </c>
      <c r="M256" s="168">
        <f t="shared" si="136"/>
        <v>7238100</v>
      </c>
      <c r="N256" s="168">
        <f t="shared" si="107"/>
        <v>0</v>
      </c>
      <c r="O256" s="168">
        <f t="shared" si="137"/>
        <v>0</v>
      </c>
      <c r="P256" s="168">
        <f t="shared" si="137"/>
        <v>0</v>
      </c>
      <c r="Q256" s="168">
        <f t="shared" si="137"/>
        <v>0</v>
      </c>
      <c r="R256" s="168">
        <f t="shared" si="137"/>
        <v>0</v>
      </c>
      <c r="S256" s="168">
        <f t="shared" si="108"/>
        <v>0</v>
      </c>
      <c r="T256" s="168">
        <f t="shared" si="138"/>
        <v>0</v>
      </c>
      <c r="U256" s="168">
        <f t="shared" si="138"/>
        <v>0</v>
      </c>
      <c r="V256" s="168">
        <f t="shared" si="138"/>
        <v>0</v>
      </c>
      <c r="W256" s="168">
        <f t="shared" si="138"/>
        <v>0</v>
      </c>
    </row>
    <row r="257" spans="2:23" ht="16.5" thickTop="1" thickBot="1">
      <c r="B257" s="164" t="s">
        <v>124</v>
      </c>
      <c r="C257" s="172" t="s">
        <v>102</v>
      </c>
      <c r="D257" s="168">
        <f t="shared" si="104"/>
        <v>7238100</v>
      </c>
      <c r="E257" s="168">
        <f t="shared" si="105"/>
        <v>0</v>
      </c>
      <c r="F257" s="168">
        <f t="shared" si="105"/>
        <v>0</v>
      </c>
      <c r="G257" s="168">
        <f t="shared" si="105"/>
        <v>0</v>
      </c>
      <c r="H257" s="168">
        <f t="shared" si="103"/>
        <v>7238100</v>
      </c>
      <c r="I257" s="168">
        <f t="shared" si="106"/>
        <v>7238100</v>
      </c>
      <c r="J257" s="168">
        <f t="shared" si="136"/>
        <v>0</v>
      </c>
      <c r="K257" s="168">
        <f t="shared" si="136"/>
        <v>0</v>
      </c>
      <c r="L257" s="168">
        <f t="shared" si="136"/>
        <v>0</v>
      </c>
      <c r="M257" s="168">
        <f t="shared" si="136"/>
        <v>7238100</v>
      </c>
      <c r="N257" s="168">
        <f t="shared" si="107"/>
        <v>0</v>
      </c>
      <c r="O257" s="168">
        <f t="shared" si="137"/>
        <v>0</v>
      </c>
      <c r="P257" s="168">
        <f t="shared" si="137"/>
        <v>0</v>
      </c>
      <c r="Q257" s="168">
        <f t="shared" si="137"/>
        <v>0</v>
      </c>
      <c r="R257" s="168">
        <f t="shared" si="137"/>
        <v>0</v>
      </c>
      <c r="S257" s="168">
        <f t="shared" si="108"/>
        <v>0</v>
      </c>
      <c r="T257" s="168">
        <f t="shared" si="138"/>
        <v>0</v>
      </c>
      <c r="U257" s="168">
        <f t="shared" si="138"/>
        <v>0</v>
      </c>
      <c r="V257" s="168">
        <f t="shared" si="138"/>
        <v>0</v>
      </c>
      <c r="W257" s="168">
        <f t="shared" si="138"/>
        <v>0</v>
      </c>
    </row>
    <row r="258" spans="2:23" ht="31.5" thickTop="1" thickBot="1">
      <c r="B258" s="164" t="s">
        <v>124</v>
      </c>
      <c r="C258" s="173" t="s">
        <v>156</v>
      </c>
      <c r="D258" s="168">
        <f t="shared" si="104"/>
        <v>7238100</v>
      </c>
      <c r="E258" s="168">
        <f t="shared" si="105"/>
        <v>0</v>
      </c>
      <c r="F258" s="168">
        <f t="shared" si="105"/>
        <v>0</v>
      </c>
      <c r="G258" s="168">
        <f t="shared" si="105"/>
        <v>0</v>
      </c>
      <c r="H258" s="168">
        <f t="shared" si="103"/>
        <v>7238100</v>
      </c>
      <c r="I258" s="168">
        <f t="shared" si="106"/>
        <v>7238100</v>
      </c>
      <c r="J258" s="168">
        <v>0</v>
      </c>
      <c r="K258" s="168">
        <v>0</v>
      </c>
      <c r="L258" s="168">
        <v>0</v>
      </c>
      <c r="M258" s="168">
        <v>7238100</v>
      </c>
      <c r="N258" s="168">
        <f t="shared" si="107"/>
        <v>0</v>
      </c>
      <c r="O258" s="168">
        <v>0</v>
      </c>
      <c r="P258" s="168">
        <v>0</v>
      </c>
      <c r="Q258" s="168">
        <v>0</v>
      </c>
      <c r="R258" s="168">
        <v>0</v>
      </c>
      <c r="S258" s="168">
        <f t="shared" si="108"/>
        <v>0</v>
      </c>
      <c r="T258" s="168">
        <v>0</v>
      </c>
      <c r="U258" s="168">
        <v>0</v>
      </c>
      <c r="V258" s="168">
        <v>0</v>
      </c>
      <c r="W258" s="168">
        <v>0</v>
      </c>
    </row>
    <row r="259" spans="2:23" ht="16.5" thickTop="1" thickBot="1">
      <c r="B259" s="164" t="s">
        <v>213</v>
      </c>
      <c r="C259" s="167" t="s">
        <v>214</v>
      </c>
      <c r="D259" s="168">
        <f t="shared" si="104"/>
        <v>4250000</v>
      </c>
      <c r="E259" s="168">
        <f t="shared" si="105"/>
        <v>1094500</v>
      </c>
      <c r="F259" s="168">
        <f t="shared" si="105"/>
        <v>1061000</v>
      </c>
      <c r="G259" s="168">
        <f t="shared" si="105"/>
        <v>1060000</v>
      </c>
      <c r="H259" s="168">
        <f t="shared" si="103"/>
        <v>1034500</v>
      </c>
      <c r="I259" s="168">
        <f t="shared" si="106"/>
        <v>4250000</v>
      </c>
      <c r="J259" s="168">
        <f>SUM(J260,J269)</f>
        <v>1094500</v>
      </c>
      <c r="K259" s="168">
        <f>SUM(K260,K269)</f>
        <v>1061000</v>
      </c>
      <c r="L259" s="168">
        <f>SUM(L260,L269)</f>
        <v>1060000</v>
      </c>
      <c r="M259" s="168">
        <f>SUM(M260,M269)</f>
        <v>1034500</v>
      </c>
      <c r="N259" s="168">
        <f t="shared" si="107"/>
        <v>0</v>
      </c>
      <c r="O259" s="168">
        <f>SUM(O260,O269)</f>
        <v>0</v>
      </c>
      <c r="P259" s="168">
        <f>SUM(P260,P269)</f>
        <v>0</v>
      </c>
      <c r="Q259" s="168">
        <f>SUM(Q260,Q269)</f>
        <v>0</v>
      </c>
      <c r="R259" s="168">
        <f>SUM(R260,R269)</f>
        <v>0</v>
      </c>
      <c r="S259" s="168">
        <f t="shared" si="108"/>
        <v>0</v>
      </c>
      <c r="T259" s="168">
        <f>SUM(T260,T269)</f>
        <v>0</v>
      </c>
      <c r="U259" s="168">
        <f>SUM(U260,U269)</f>
        <v>0</v>
      </c>
      <c r="V259" s="168">
        <f>SUM(V260,V269)</f>
        <v>0</v>
      </c>
      <c r="W259" s="168">
        <f>SUM(W260,W269)</f>
        <v>0</v>
      </c>
    </row>
    <row r="260" spans="2:23" ht="16.5" thickTop="1" thickBot="1">
      <c r="B260" s="164" t="s">
        <v>124</v>
      </c>
      <c r="C260" s="169" t="s">
        <v>96</v>
      </c>
      <c r="D260" s="168">
        <f t="shared" si="104"/>
        <v>4150000</v>
      </c>
      <c r="E260" s="168">
        <f t="shared" si="105"/>
        <v>1044500</v>
      </c>
      <c r="F260" s="168">
        <f t="shared" si="105"/>
        <v>1036000</v>
      </c>
      <c r="G260" s="168">
        <f t="shared" si="105"/>
        <v>1035000</v>
      </c>
      <c r="H260" s="168">
        <f t="shared" si="103"/>
        <v>1034500</v>
      </c>
      <c r="I260" s="168">
        <f t="shared" si="106"/>
        <v>4150000</v>
      </c>
      <c r="J260" s="168">
        <f>SUM(J261:J263,J266:J267)</f>
        <v>1044500</v>
      </c>
      <c r="K260" s="168">
        <f>SUM(K261:K263,K266:K267)</f>
        <v>1036000</v>
      </c>
      <c r="L260" s="168">
        <f>SUM(L261:L263,L266:L267)</f>
        <v>1035000</v>
      </c>
      <c r="M260" s="168">
        <f>SUM(M261:M263,M266:M267)</f>
        <v>1034500</v>
      </c>
      <c r="N260" s="168">
        <f t="shared" si="107"/>
        <v>0</v>
      </c>
      <c r="O260" s="168">
        <f>SUM(O261:O263,O266:O267)</f>
        <v>0</v>
      </c>
      <c r="P260" s="168">
        <f>SUM(P261:P263,P266:P267)</f>
        <v>0</v>
      </c>
      <c r="Q260" s="168">
        <f>SUM(Q261:Q263,Q266:Q267)</f>
        <v>0</v>
      </c>
      <c r="R260" s="168">
        <f>SUM(R261:R263,R266:R267)</f>
        <v>0</v>
      </c>
      <c r="S260" s="168">
        <f t="shared" si="108"/>
        <v>0</v>
      </c>
      <c r="T260" s="168">
        <f>SUM(T261:T263,T266:T267)</f>
        <v>0</v>
      </c>
      <c r="U260" s="168">
        <f>SUM(U261:U263,U266:U267)</f>
        <v>0</v>
      </c>
      <c r="V260" s="168">
        <f>SUM(V261:V263,V266:V267)</f>
        <v>0</v>
      </c>
      <c r="W260" s="168">
        <f>SUM(W261:W263,W266:W267)</f>
        <v>0</v>
      </c>
    </row>
    <row r="261" spans="2:23" ht="16.5" thickTop="1" thickBot="1">
      <c r="B261" s="164" t="s">
        <v>124</v>
      </c>
      <c r="C261" s="170" t="s">
        <v>97</v>
      </c>
      <c r="D261" s="168">
        <f t="shared" si="104"/>
        <v>2762000</v>
      </c>
      <c r="E261" s="168">
        <f t="shared" si="105"/>
        <v>690500</v>
      </c>
      <c r="F261" s="168">
        <f t="shared" si="105"/>
        <v>690500</v>
      </c>
      <c r="G261" s="168">
        <f t="shared" si="105"/>
        <v>690500</v>
      </c>
      <c r="H261" s="168">
        <f t="shared" si="105"/>
        <v>690500</v>
      </c>
      <c r="I261" s="168">
        <f t="shared" si="106"/>
        <v>2762000</v>
      </c>
      <c r="J261" s="168">
        <v>690500</v>
      </c>
      <c r="K261" s="168">
        <v>690500</v>
      </c>
      <c r="L261" s="168">
        <v>690500</v>
      </c>
      <c r="M261" s="168">
        <v>690500</v>
      </c>
      <c r="N261" s="168">
        <f t="shared" si="107"/>
        <v>0</v>
      </c>
      <c r="O261" s="168">
        <v>0</v>
      </c>
      <c r="P261" s="168">
        <v>0</v>
      </c>
      <c r="Q261" s="168">
        <v>0</v>
      </c>
      <c r="R261" s="168">
        <v>0</v>
      </c>
      <c r="S261" s="168">
        <f t="shared" si="108"/>
        <v>0</v>
      </c>
      <c r="T261" s="168">
        <v>0</v>
      </c>
      <c r="U261" s="168">
        <v>0</v>
      </c>
      <c r="V261" s="168">
        <v>0</v>
      </c>
      <c r="W261" s="168">
        <v>0</v>
      </c>
    </row>
    <row r="262" spans="2:23" ht="16.5" thickTop="1" thickBot="1">
      <c r="B262" s="164" t="s">
        <v>124</v>
      </c>
      <c r="C262" s="170" t="s">
        <v>98</v>
      </c>
      <c r="D262" s="168">
        <f t="shared" ref="D262:D325" si="139">SUM(E262:H262)</f>
        <v>1239000</v>
      </c>
      <c r="E262" s="168">
        <f t="shared" ref="E262:H325" si="140">SUM(J262,O262,T262)</f>
        <v>310000</v>
      </c>
      <c r="F262" s="168">
        <f t="shared" si="140"/>
        <v>310500</v>
      </c>
      <c r="G262" s="168">
        <f t="shared" si="140"/>
        <v>309500</v>
      </c>
      <c r="H262" s="168">
        <f t="shared" si="140"/>
        <v>309000</v>
      </c>
      <c r="I262" s="168">
        <f t="shared" ref="I262:I325" si="141">SUM(J262:M262)</f>
        <v>1239000</v>
      </c>
      <c r="J262" s="168">
        <v>310000</v>
      </c>
      <c r="K262" s="168">
        <v>310500</v>
      </c>
      <c r="L262" s="168">
        <v>309500</v>
      </c>
      <c r="M262" s="168">
        <v>309000</v>
      </c>
      <c r="N262" s="168">
        <f t="shared" ref="N262:N325" si="142">SUM(O262:R262)</f>
        <v>0</v>
      </c>
      <c r="O262" s="168">
        <v>0</v>
      </c>
      <c r="P262" s="168">
        <v>0</v>
      </c>
      <c r="Q262" s="168">
        <v>0</v>
      </c>
      <c r="R262" s="168">
        <v>0</v>
      </c>
      <c r="S262" s="168">
        <f t="shared" ref="S262:S325" si="143">SUM(T262:W262)</f>
        <v>0</v>
      </c>
      <c r="T262" s="168">
        <v>0</v>
      </c>
      <c r="U262" s="168">
        <v>0</v>
      </c>
      <c r="V262" s="168">
        <v>0</v>
      </c>
      <c r="W262" s="168">
        <v>0</v>
      </c>
    </row>
    <row r="263" spans="2:23" ht="16.5" thickTop="1" thickBot="1">
      <c r="B263" s="164" t="s">
        <v>124</v>
      </c>
      <c r="C263" s="170" t="s">
        <v>15</v>
      </c>
      <c r="D263" s="168">
        <f t="shared" si="139"/>
        <v>4000</v>
      </c>
      <c r="E263" s="168">
        <f t="shared" si="140"/>
        <v>4000</v>
      </c>
      <c r="F263" s="168">
        <f t="shared" si="140"/>
        <v>0</v>
      </c>
      <c r="G263" s="168">
        <f t="shared" si="140"/>
        <v>0</v>
      </c>
      <c r="H263" s="168">
        <f t="shared" si="140"/>
        <v>0</v>
      </c>
      <c r="I263" s="168">
        <f t="shared" si="141"/>
        <v>4000</v>
      </c>
      <c r="J263" s="168">
        <f t="shared" ref="J263:M264" si="144">SUM(J264)</f>
        <v>4000</v>
      </c>
      <c r="K263" s="168">
        <f t="shared" si="144"/>
        <v>0</v>
      </c>
      <c r="L263" s="168">
        <f t="shared" si="144"/>
        <v>0</v>
      </c>
      <c r="M263" s="168">
        <f t="shared" si="144"/>
        <v>0</v>
      </c>
      <c r="N263" s="168">
        <f t="shared" si="142"/>
        <v>0</v>
      </c>
      <c r="O263" s="168">
        <f t="shared" ref="O263:R264" si="145">SUM(O264)</f>
        <v>0</v>
      </c>
      <c r="P263" s="168">
        <f t="shared" si="145"/>
        <v>0</v>
      </c>
      <c r="Q263" s="168">
        <f t="shared" si="145"/>
        <v>0</v>
      </c>
      <c r="R263" s="168">
        <f t="shared" si="145"/>
        <v>0</v>
      </c>
      <c r="S263" s="168">
        <f t="shared" si="143"/>
        <v>0</v>
      </c>
      <c r="T263" s="168">
        <f t="shared" ref="T263:W264" si="146">SUM(T264)</f>
        <v>0</v>
      </c>
      <c r="U263" s="168">
        <f t="shared" si="146"/>
        <v>0</v>
      </c>
      <c r="V263" s="168">
        <f t="shared" si="146"/>
        <v>0</v>
      </c>
      <c r="W263" s="168">
        <f t="shared" si="146"/>
        <v>0</v>
      </c>
    </row>
    <row r="264" spans="2:23" ht="16.5" thickTop="1" thickBot="1">
      <c r="B264" s="164" t="s">
        <v>124</v>
      </c>
      <c r="C264" s="171" t="s">
        <v>139</v>
      </c>
      <c r="D264" s="168">
        <f t="shared" si="139"/>
        <v>4000</v>
      </c>
      <c r="E264" s="168">
        <f t="shared" si="140"/>
        <v>4000</v>
      </c>
      <c r="F264" s="168">
        <f t="shared" si="140"/>
        <v>0</v>
      </c>
      <c r="G264" s="168">
        <f t="shared" si="140"/>
        <v>0</v>
      </c>
      <c r="H264" s="168">
        <f t="shared" si="140"/>
        <v>0</v>
      </c>
      <c r="I264" s="168">
        <f t="shared" si="141"/>
        <v>4000</v>
      </c>
      <c r="J264" s="168">
        <f t="shared" si="144"/>
        <v>4000</v>
      </c>
      <c r="K264" s="168">
        <f t="shared" si="144"/>
        <v>0</v>
      </c>
      <c r="L264" s="168">
        <f t="shared" si="144"/>
        <v>0</v>
      </c>
      <c r="M264" s="168">
        <f t="shared" si="144"/>
        <v>0</v>
      </c>
      <c r="N264" s="168">
        <f t="shared" si="142"/>
        <v>0</v>
      </c>
      <c r="O264" s="168">
        <f t="shared" si="145"/>
        <v>0</v>
      </c>
      <c r="P264" s="168">
        <f t="shared" si="145"/>
        <v>0</v>
      </c>
      <c r="Q264" s="168">
        <f t="shared" si="145"/>
        <v>0</v>
      </c>
      <c r="R264" s="168">
        <f t="shared" si="145"/>
        <v>0</v>
      </c>
      <c r="S264" s="168">
        <f t="shared" si="143"/>
        <v>0</v>
      </c>
      <c r="T264" s="168">
        <f t="shared" si="146"/>
        <v>0</v>
      </c>
      <c r="U264" s="168">
        <f t="shared" si="146"/>
        <v>0</v>
      </c>
      <c r="V264" s="168">
        <f t="shared" si="146"/>
        <v>0</v>
      </c>
      <c r="W264" s="168">
        <f t="shared" si="146"/>
        <v>0</v>
      </c>
    </row>
    <row r="265" spans="2:23" ht="16.5" thickTop="1" thickBot="1">
      <c r="B265" s="164" t="s">
        <v>124</v>
      </c>
      <c r="C265" s="172" t="s">
        <v>138</v>
      </c>
      <c r="D265" s="168">
        <f t="shared" si="139"/>
        <v>4000</v>
      </c>
      <c r="E265" s="168">
        <f t="shared" si="140"/>
        <v>4000</v>
      </c>
      <c r="F265" s="168">
        <f t="shared" si="140"/>
        <v>0</v>
      </c>
      <c r="G265" s="168">
        <f t="shared" si="140"/>
        <v>0</v>
      </c>
      <c r="H265" s="168">
        <f t="shared" si="140"/>
        <v>0</v>
      </c>
      <c r="I265" s="168">
        <f t="shared" si="141"/>
        <v>4000</v>
      </c>
      <c r="J265" s="168">
        <v>4000</v>
      </c>
      <c r="K265" s="168">
        <v>0</v>
      </c>
      <c r="L265" s="168">
        <v>0</v>
      </c>
      <c r="M265" s="168">
        <v>0</v>
      </c>
      <c r="N265" s="168">
        <f t="shared" si="142"/>
        <v>0</v>
      </c>
      <c r="O265" s="168">
        <v>0</v>
      </c>
      <c r="P265" s="168">
        <v>0</v>
      </c>
      <c r="Q265" s="168">
        <v>0</v>
      </c>
      <c r="R265" s="168">
        <v>0</v>
      </c>
      <c r="S265" s="168">
        <f t="shared" si="143"/>
        <v>0</v>
      </c>
      <c r="T265" s="168">
        <v>0</v>
      </c>
      <c r="U265" s="168">
        <v>0</v>
      </c>
      <c r="V265" s="168">
        <v>0</v>
      </c>
      <c r="W265" s="168">
        <v>0</v>
      </c>
    </row>
    <row r="266" spans="2:23" ht="16.5" thickTop="1" thickBot="1">
      <c r="B266" s="164" t="s">
        <v>124</v>
      </c>
      <c r="C266" s="170" t="s">
        <v>101</v>
      </c>
      <c r="D266" s="168">
        <f t="shared" si="139"/>
        <v>5000</v>
      </c>
      <c r="E266" s="168">
        <f t="shared" si="140"/>
        <v>5000</v>
      </c>
      <c r="F266" s="168">
        <f t="shared" si="140"/>
        <v>0</v>
      </c>
      <c r="G266" s="168">
        <f t="shared" si="140"/>
        <v>0</v>
      </c>
      <c r="H266" s="168">
        <f t="shared" si="140"/>
        <v>0</v>
      </c>
      <c r="I266" s="168">
        <f t="shared" si="141"/>
        <v>5000</v>
      </c>
      <c r="J266" s="168">
        <v>5000</v>
      </c>
      <c r="K266" s="168">
        <v>0</v>
      </c>
      <c r="L266" s="168">
        <v>0</v>
      </c>
      <c r="M266" s="168">
        <v>0</v>
      </c>
      <c r="N266" s="168">
        <f t="shared" si="142"/>
        <v>0</v>
      </c>
      <c r="O266" s="168">
        <v>0</v>
      </c>
      <c r="P266" s="168">
        <v>0</v>
      </c>
      <c r="Q266" s="168">
        <v>0</v>
      </c>
      <c r="R266" s="168">
        <v>0</v>
      </c>
      <c r="S266" s="168">
        <f t="shared" si="143"/>
        <v>0</v>
      </c>
      <c r="T266" s="168">
        <v>0</v>
      </c>
      <c r="U266" s="168">
        <v>0</v>
      </c>
      <c r="V266" s="168">
        <v>0</v>
      </c>
      <c r="W266" s="168">
        <v>0</v>
      </c>
    </row>
    <row r="267" spans="2:23" ht="16.5" thickTop="1" thickBot="1">
      <c r="B267" s="164" t="s">
        <v>124</v>
      </c>
      <c r="C267" s="170" t="s">
        <v>102</v>
      </c>
      <c r="D267" s="168">
        <f t="shared" si="139"/>
        <v>140000</v>
      </c>
      <c r="E267" s="168">
        <f t="shared" si="140"/>
        <v>35000</v>
      </c>
      <c r="F267" s="168">
        <f t="shared" si="140"/>
        <v>35000</v>
      </c>
      <c r="G267" s="168">
        <f t="shared" si="140"/>
        <v>35000</v>
      </c>
      <c r="H267" s="168">
        <f t="shared" si="140"/>
        <v>35000</v>
      </c>
      <c r="I267" s="168">
        <f t="shared" si="141"/>
        <v>140000</v>
      </c>
      <c r="J267" s="168">
        <f>SUM(J268)</f>
        <v>35000</v>
      </c>
      <c r="K267" s="168">
        <f>SUM(K268)</f>
        <v>35000</v>
      </c>
      <c r="L267" s="168">
        <f>SUM(L268)</f>
        <v>35000</v>
      </c>
      <c r="M267" s="168">
        <f>SUM(M268)</f>
        <v>35000</v>
      </c>
      <c r="N267" s="168">
        <f t="shared" si="142"/>
        <v>0</v>
      </c>
      <c r="O267" s="168">
        <f>SUM(O268)</f>
        <v>0</v>
      </c>
      <c r="P267" s="168">
        <f>SUM(P268)</f>
        <v>0</v>
      </c>
      <c r="Q267" s="168">
        <f>SUM(Q268)</f>
        <v>0</v>
      </c>
      <c r="R267" s="168">
        <f>SUM(R268)</f>
        <v>0</v>
      </c>
      <c r="S267" s="168">
        <f t="shared" si="143"/>
        <v>0</v>
      </c>
      <c r="T267" s="168">
        <f>SUM(T268)</f>
        <v>0</v>
      </c>
      <c r="U267" s="168">
        <f>SUM(U268)</f>
        <v>0</v>
      </c>
      <c r="V267" s="168">
        <f>SUM(V268)</f>
        <v>0</v>
      </c>
      <c r="W267" s="168">
        <f>SUM(W268)</f>
        <v>0</v>
      </c>
    </row>
    <row r="268" spans="2:23" ht="31.5" thickTop="1" thickBot="1">
      <c r="B268" s="164" t="s">
        <v>124</v>
      </c>
      <c r="C268" s="171" t="s">
        <v>156</v>
      </c>
      <c r="D268" s="168">
        <f t="shared" si="139"/>
        <v>140000</v>
      </c>
      <c r="E268" s="168">
        <f t="shared" si="140"/>
        <v>35000</v>
      </c>
      <c r="F268" s="168">
        <f t="shared" si="140"/>
        <v>35000</v>
      </c>
      <c r="G268" s="168">
        <f t="shared" si="140"/>
        <v>35000</v>
      </c>
      <c r="H268" s="168">
        <f t="shared" si="140"/>
        <v>35000</v>
      </c>
      <c r="I268" s="168">
        <f t="shared" si="141"/>
        <v>140000</v>
      </c>
      <c r="J268" s="168">
        <v>35000</v>
      </c>
      <c r="K268" s="168">
        <v>35000</v>
      </c>
      <c r="L268" s="168">
        <v>35000</v>
      </c>
      <c r="M268" s="168">
        <v>35000</v>
      </c>
      <c r="N268" s="168">
        <f t="shared" si="142"/>
        <v>0</v>
      </c>
      <c r="O268" s="168">
        <v>0</v>
      </c>
      <c r="P268" s="168">
        <v>0</v>
      </c>
      <c r="Q268" s="168">
        <v>0</v>
      </c>
      <c r="R268" s="168">
        <v>0</v>
      </c>
      <c r="S268" s="168">
        <f t="shared" si="143"/>
        <v>0</v>
      </c>
      <c r="T268" s="168">
        <v>0</v>
      </c>
      <c r="U268" s="168">
        <v>0</v>
      </c>
      <c r="V268" s="168">
        <v>0</v>
      </c>
      <c r="W268" s="168">
        <v>0</v>
      </c>
    </row>
    <row r="269" spans="2:23" ht="16.5" thickTop="1" thickBot="1">
      <c r="B269" s="164" t="s">
        <v>124</v>
      </c>
      <c r="C269" s="169" t="s">
        <v>121</v>
      </c>
      <c r="D269" s="168">
        <f t="shared" si="139"/>
        <v>100000</v>
      </c>
      <c r="E269" s="168">
        <f t="shared" si="140"/>
        <v>50000</v>
      </c>
      <c r="F269" s="168">
        <f t="shared" si="140"/>
        <v>25000</v>
      </c>
      <c r="G269" s="168">
        <f t="shared" si="140"/>
        <v>25000</v>
      </c>
      <c r="H269" s="168">
        <f t="shared" si="140"/>
        <v>0</v>
      </c>
      <c r="I269" s="168">
        <f t="shared" si="141"/>
        <v>100000</v>
      </c>
      <c r="J269" s="168">
        <v>50000</v>
      </c>
      <c r="K269" s="168">
        <v>25000</v>
      </c>
      <c r="L269" s="168">
        <v>25000</v>
      </c>
      <c r="M269" s="168">
        <v>0</v>
      </c>
      <c r="N269" s="168">
        <f t="shared" si="142"/>
        <v>0</v>
      </c>
      <c r="O269" s="168">
        <v>0</v>
      </c>
      <c r="P269" s="168">
        <v>0</v>
      </c>
      <c r="Q269" s="168">
        <v>0</v>
      </c>
      <c r="R269" s="168">
        <v>0</v>
      </c>
      <c r="S269" s="168">
        <f t="shared" si="143"/>
        <v>0</v>
      </c>
      <c r="T269" s="168">
        <v>0</v>
      </c>
      <c r="U269" s="168">
        <v>0</v>
      </c>
      <c r="V269" s="168">
        <v>0</v>
      </c>
      <c r="W269" s="168">
        <v>0</v>
      </c>
    </row>
    <row r="270" spans="2:23" ht="16.5" thickTop="1" thickBot="1">
      <c r="B270" s="164" t="s">
        <v>215</v>
      </c>
      <c r="C270" s="167" t="s">
        <v>216</v>
      </c>
      <c r="D270" s="168">
        <f t="shared" si="139"/>
        <v>12500000</v>
      </c>
      <c r="E270" s="168">
        <f t="shared" si="140"/>
        <v>3162500</v>
      </c>
      <c r="F270" s="168">
        <f t="shared" si="140"/>
        <v>3152500</v>
      </c>
      <c r="G270" s="168">
        <f t="shared" si="140"/>
        <v>3262500</v>
      </c>
      <c r="H270" s="168">
        <f t="shared" si="140"/>
        <v>2922500</v>
      </c>
      <c r="I270" s="168">
        <f t="shared" si="141"/>
        <v>12500000</v>
      </c>
      <c r="J270" s="168">
        <f>SUM(J271,J277)</f>
        <v>3162500</v>
      </c>
      <c r="K270" s="168">
        <f>SUM(K271,K277)</f>
        <v>3152500</v>
      </c>
      <c r="L270" s="168">
        <f>SUM(L271,L277)</f>
        <v>3262500</v>
      </c>
      <c r="M270" s="168">
        <f>SUM(M271,M277)</f>
        <v>2922500</v>
      </c>
      <c r="N270" s="168">
        <f t="shared" si="142"/>
        <v>0</v>
      </c>
      <c r="O270" s="168">
        <f>SUM(O271,O277)</f>
        <v>0</v>
      </c>
      <c r="P270" s="168">
        <f>SUM(P271,P277)</f>
        <v>0</v>
      </c>
      <c r="Q270" s="168">
        <f>SUM(Q271,Q277)</f>
        <v>0</v>
      </c>
      <c r="R270" s="168">
        <f>SUM(R271,R277)</f>
        <v>0</v>
      </c>
      <c r="S270" s="168">
        <f t="shared" si="143"/>
        <v>0</v>
      </c>
      <c r="T270" s="168">
        <f>SUM(T271,T277)</f>
        <v>0</v>
      </c>
      <c r="U270" s="168">
        <f>SUM(U271,U277)</f>
        <v>0</v>
      </c>
      <c r="V270" s="168">
        <f>SUM(V271,V277)</f>
        <v>0</v>
      </c>
      <c r="W270" s="168">
        <f>SUM(W271,W277)</f>
        <v>0</v>
      </c>
    </row>
    <row r="271" spans="2:23" ht="16.5" thickTop="1" thickBot="1">
      <c r="B271" s="164" t="s">
        <v>124</v>
      </c>
      <c r="C271" s="169" t="s">
        <v>96</v>
      </c>
      <c r="D271" s="168">
        <f t="shared" si="139"/>
        <v>12050000</v>
      </c>
      <c r="E271" s="168">
        <f t="shared" si="140"/>
        <v>3112500</v>
      </c>
      <c r="F271" s="168">
        <f t="shared" si="140"/>
        <v>3112500</v>
      </c>
      <c r="G271" s="168">
        <f t="shared" si="140"/>
        <v>2912500</v>
      </c>
      <c r="H271" s="168">
        <f t="shared" si="140"/>
        <v>2912500</v>
      </c>
      <c r="I271" s="168">
        <f t="shared" si="141"/>
        <v>12050000</v>
      </c>
      <c r="J271" s="168">
        <f>SUM(J272:J275)</f>
        <v>3112500</v>
      </c>
      <c r="K271" s="168">
        <f>SUM(K272:K275)</f>
        <v>3112500</v>
      </c>
      <c r="L271" s="168">
        <f>SUM(L272:L275)</f>
        <v>2912500</v>
      </c>
      <c r="M271" s="168">
        <f>SUM(M272:M275)</f>
        <v>2912500</v>
      </c>
      <c r="N271" s="168">
        <f t="shared" si="142"/>
        <v>0</v>
      </c>
      <c r="O271" s="168">
        <f>SUM(O272:O275)</f>
        <v>0</v>
      </c>
      <c r="P271" s="168">
        <f>SUM(P272:P275)</f>
        <v>0</v>
      </c>
      <c r="Q271" s="168">
        <f>SUM(Q272:Q275)</f>
        <v>0</v>
      </c>
      <c r="R271" s="168">
        <f>SUM(R272:R275)</f>
        <v>0</v>
      </c>
      <c r="S271" s="168">
        <f t="shared" si="143"/>
        <v>0</v>
      </c>
      <c r="T271" s="168">
        <f>SUM(T272:T275)</f>
        <v>0</v>
      </c>
      <c r="U271" s="168">
        <f>SUM(U272:U275)</f>
        <v>0</v>
      </c>
      <c r="V271" s="168">
        <f>SUM(V272:V275)</f>
        <v>0</v>
      </c>
      <c r="W271" s="168">
        <f>SUM(W272:W275)</f>
        <v>0</v>
      </c>
    </row>
    <row r="272" spans="2:23" ht="16.5" thickTop="1" thickBot="1">
      <c r="B272" s="164" t="s">
        <v>124</v>
      </c>
      <c r="C272" s="170" t="s">
        <v>97</v>
      </c>
      <c r="D272" s="168">
        <f t="shared" si="139"/>
        <v>8950000</v>
      </c>
      <c r="E272" s="168">
        <f t="shared" si="140"/>
        <v>2237500</v>
      </c>
      <c r="F272" s="168">
        <f t="shared" si="140"/>
        <v>2237500</v>
      </c>
      <c r="G272" s="168">
        <f t="shared" si="140"/>
        <v>2237500</v>
      </c>
      <c r="H272" s="168">
        <f t="shared" si="140"/>
        <v>2237500</v>
      </c>
      <c r="I272" s="168">
        <f t="shared" si="141"/>
        <v>8950000</v>
      </c>
      <c r="J272" s="168">
        <v>2237500</v>
      </c>
      <c r="K272" s="168">
        <v>2237500</v>
      </c>
      <c r="L272" s="168">
        <v>2237500</v>
      </c>
      <c r="M272" s="168">
        <v>2237500</v>
      </c>
      <c r="N272" s="168">
        <f t="shared" si="142"/>
        <v>0</v>
      </c>
      <c r="O272" s="168">
        <v>0</v>
      </c>
      <c r="P272" s="168">
        <v>0</v>
      </c>
      <c r="Q272" s="168">
        <v>0</v>
      </c>
      <c r="R272" s="168">
        <v>0</v>
      </c>
      <c r="S272" s="168">
        <f t="shared" si="143"/>
        <v>0</v>
      </c>
      <c r="T272" s="168">
        <v>0</v>
      </c>
      <c r="U272" s="168">
        <v>0</v>
      </c>
      <c r="V272" s="168">
        <v>0</v>
      </c>
      <c r="W272" s="168">
        <v>0</v>
      </c>
    </row>
    <row r="273" spans="2:23" ht="16.5" thickTop="1" thickBot="1">
      <c r="B273" s="164" t="s">
        <v>124</v>
      </c>
      <c r="C273" s="170" t="s">
        <v>98</v>
      </c>
      <c r="D273" s="168">
        <f t="shared" si="139"/>
        <v>2800000</v>
      </c>
      <c r="E273" s="168">
        <f t="shared" si="140"/>
        <v>800000</v>
      </c>
      <c r="F273" s="168">
        <f t="shared" si="140"/>
        <v>800000</v>
      </c>
      <c r="G273" s="168">
        <f t="shared" si="140"/>
        <v>600000</v>
      </c>
      <c r="H273" s="168">
        <f t="shared" si="140"/>
        <v>600000</v>
      </c>
      <c r="I273" s="168">
        <f t="shared" si="141"/>
        <v>2800000</v>
      </c>
      <c r="J273" s="168">
        <v>800000</v>
      </c>
      <c r="K273" s="168">
        <v>800000</v>
      </c>
      <c r="L273" s="168">
        <v>600000</v>
      </c>
      <c r="M273" s="168">
        <v>600000</v>
      </c>
      <c r="N273" s="168">
        <f t="shared" si="142"/>
        <v>0</v>
      </c>
      <c r="O273" s="168">
        <v>0</v>
      </c>
      <c r="P273" s="168">
        <v>0</v>
      </c>
      <c r="Q273" s="168">
        <v>0</v>
      </c>
      <c r="R273" s="168">
        <v>0</v>
      </c>
      <c r="S273" s="168">
        <f t="shared" si="143"/>
        <v>0</v>
      </c>
      <c r="T273" s="168">
        <v>0</v>
      </c>
      <c r="U273" s="168">
        <v>0</v>
      </c>
      <c r="V273" s="168">
        <v>0</v>
      </c>
      <c r="W273" s="168">
        <v>0</v>
      </c>
    </row>
    <row r="274" spans="2:23" ht="16.5" thickTop="1" thickBot="1">
      <c r="B274" s="164" t="s">
        <v>124</v>
      </c>
      <c r="C274" s="170" t="s">
        <v>101</v>
      </c>
      <c r="D274" s="168">
        <f t="shared" si="139"/>
        <v>80000</v>
      </c>
      <c r="E274" s="168">
        <f t="shared" si="140"/>
        <v>20000</v>
      </c>
      <c r="F274" s="168">
        <f t="shared" si="140"/>
        <v>20000</v>
      </c>
      <c r="G274" s="168">
        <f t="shared" si="140"/>
        <v>20000</v>
      </c>
      <c r="H274" s="168">
        <f t="shared" si="140"/>
        <v>20000</v>
      </c>
      <c r="I274" s="168">
        <f t="shared" si="141"/>
        <v>80000</v>
      </c>
      <c r="J274" s="168">
        <v>20000</v>
      </c>
      <c r="K274" s="168">
        <v>20000</v>
      </c>
      <c r="L274" s="168">
        <v>20000</v>
      </c>
      <c r="M274" s="168">
        <v>20000</v>
      </c>
      <c r="N274" s="168">
        <f t="shared" si="142"/>
        <v>0</v>
      </c>
      <c r="O274" s="168">
        <v>0</v>
      </c>
      <c r="P274" s="168">
        <v>0</v>
      </c>
      <c r="Q274" s="168">
        <v>0</v>
      </c>
      <c r="R274" s="168">
        <v>0</v>
      </c>
      <c r="S274" s="168">
        <f t="shared" si="143"/>
        <v>0</v>
      </c>
      <c r="T274" s="168">
        <v>0</v>
      </c>
      <c r="U274" s="168">
        <v>0</v>
      </c>
      <c r="V274" s="168">
        <v>0</v>
      </c>
      <c r="W274" s="168">
        <v>0</v>
      </c>
    </row>
    <row r="275" spans="2:23" ht="16.5" thickTop="1" thickBot="1">
      <c r="B275" s="164" t="s">
        <v>124</v>
      </c>
      <c r="C275" s="170" t="s">
        <v>102</v>
      </c>
      <c r="D275" s="168">
        <f t="shared" si="139"/>
        <v>220000</v>
      </c>
      <c r="E275" s="168">
        <f t="shared" si="140"/>
        <v>55000</v>
      </c>
      <c r="F275" s="168">
        <f t="shared" si="140"/>
        <v>55000</v>
      </c>
      <c r="G275" s="168">
        <f t="shared" si="140"/>
        <v>55000</v>
      </c>
      <c r="H275" s="168">
        <f t="shared" si="140"/>
        <v>55000</v>
      </c>
      <c r="I275" s="168">
        <f t="shared" si="141"/>
        <v>220000</v>
      </c>
      <c r="J275" s="168">
        <f>SUM(J276)</f>
        <v>55000</v>
      </c>
      <c r="K275" s="168">
        <f>SUM(K276)</f>
        <v>55000</v>
      </c>
      <c r="L275" s="168">
        <f>SUM(L276)</f>
        <v>55000</v>
      </c>
      <c r="M275" s="168">
        <f>SUM(M276)</f>
        <v>55000</v>
      </c>
      <c r="N275" s="168">
        <f t="shared" si="142"/>
        <v>0</v>
      </c>
      <c r="O275" s="168">
        <f>SUM(O276)</f>
        <v>0</v>
      </c>
      <c r="P275" s="168">
        <f>SUM(P276)</f>
        <v>0</v>
      </c>
      <c r="Q275" s="168">
        <f>SUM(Q276)</f>
        <v>0</v>
      </c>
      <c r="R275" s="168">
        <f>SUM(R276)</f>
        <v>0</v>
      </c>
      <c r="S275" s="168">
        <f t="shared" si="143"/>
        <v>0</v>
      </c>
      <c r="T275" s="168">
        <f>SUM(T276)</f>
        <v>0</v>
      </c>
      <c r="U275" s="168">
        <f>SUM(U276)</f>
        <v>0</v>
      </c>
      <c r="V275" s="168">
        <f>SUM(V276)</f>
        <v>0</v>
      </c>
      <c r="W275" s="168">
        <f>SUM(W276)</f>
        <v>0</v>
      </c>
    </row>
    <row r="276" spans="2:23" ht="31.5" thickTop="1" thickBot="1">
      <c r="B276" s="164" t="s">
        <v>124</v>
      </c>
      <c r="C276" s="171" t="s">
        <v>156</v>
      </c>
      <c r="D276" s="168">
        <f t="shared" si="139"/>
        <v>220000</v>
      </c>
      <c r="E276" s="168">
        <f t="shared" si="140"/>
        <v>55000</v>
      </c>
      <c r="F276" s="168">
        <f t="shared" si="140"/>
        <v>55000</v>
      </c>
      <c r="G276" s="168">
        <f t="shared" si="140"/>
        <v>55000</v>
      </c>
      <c r="H276" s="168">
        <f t="shared" si="140"/>
        <v>55000</v>
      </c>
      <c r="I276" s="168">
        <f t="shared" si="141"/>
        <v>220000</v>
      </c>
      <c r="J276" s="168">
        <v>55000</v>
      </c>
      <c r="K276" s="168">
        <v>55000</v>
      </c>
      <c r="L276" s="168">
        <v>55000</v>
      </c>
      <c r="M276" s="168">
        <v>55000</v>
      </c>
      <c r="N276" s="168">
        <f t="shared" si="142"/>
        <v>0</v>
      </c>
      <c r="O276" s="168">
        <v>0</v>
      </c>
      <c r="P276" s="168">
        <v>0</v>
      </c>
      <c r="Q276" s="168">
        <v>0</v>
      </c>
      <c r="R276" s="168">
        <v>0</v>
      </c>
      <c r="S276" s="168">
        <f t="shared" si="143"/>
        <v>0</v>
      </c>
      <c r="T276" s="168">
        <v>0</v>
      </c>
      <c r="U276" s="168">
        <v>0</v>
      </c>
      <c r="V276" s="168">
        <v>0</v>
      </c>
      <c r="W276" s="168">
        <v>0</v>
      </c>
    </row>
    <row r="277" spans="2:23" ht="16.5" thickTop="1" thickBot="1">
      <c r="B277" s="164" t="s">
        <v>124</v>
      </c>
      <c r="C277" s="169" t="s">
        <v>121</v>
      </c>
      <c r="D277" s="168">
        <f t="shared" si="139"/>
        <v>450000</v>
      </c>
      <c r="E277" s="168">
        <f t="shared" si="140"/>
        <v>50000</v>
      </c>
      <c r="F277" s="168">
        <f t="shared" si="140"/>
        <v>40000</v>
      </c>
      <c r="G277" s="168">
        <f t="shared" si="140"/>
        <v>350000</v>
      </c>
      <c r="H277" s="168">
        <f t="shared" si="140"/>
        <v>10000</v>
      </c>
      <c r="I277" s="168">
        <f t="shared" si="141"/>
        <v>450000</v>
      </c>
      <c r="J277" s="168">
        <v>50000</v>
      </c>
      <c r="K277" s="168">
        <v>40000</v>
      </c>
      <c r="L277" s="168">
        <v>350000</v>
      </c>
      <c r="M277" s="168">
        <v>10000</v>
      </c>
      <c r="N277" s="168">
        <f t="shared" si="142"/>
        <v>0</v>
      </c>
      <c r="O277" s="168">
        <v>0</v>
      </c>
      <c r="P277" s="168">
        <v>0</v>
      </c>
      <c r="Q277" s="168">
        <v>0</v>
      </c>
      <c r="R277" s="168">
        <v>0</v>
      </c>
      <c r="S277" s="168">
        <f t="shared" si="143"/>
        <v>0</v>
      </c>
      <c r="T277" s="168">
        <v>0</v>
      </c>
      <c r="U277" s="168">
        <v>0</v>
      </c>
      <c r="V277" s="168">
        <v>0</v>
      </c>
      <c r="W277" s="168">
        <v>0</v>
      </c>
    </row>
    <row r="278" spans="2:23" ht="16.5" thickTop="1" thickBot="1">
      <c r="B278" s="164" t="s">
        <v>217</v>
      </c>
      <c r="C278" s="167" t="s">
        <v>218</v>
      </c>
      <c r="D278" s="168">
        <f t="shared" si="139"/>
        <v>86000000</v>
      </c>
      <c r="E278" s="168">
        <f t="shared" si="140"/>
        <v>18467000</v>
      </c>
      <c r="F278" s="168">
        <f t="shared" si="140"/>
        <v>19511000</v>
      </c>
      <c r="G278" s="168">
        <f t="shared" si="140"/>
        <v>23890000</v>
      </c>
      <c r="H278" s="168">
        <f t="shared" si="140"/>
        <v>24132000</v>
      </c>
      <c r="I278" s="168">
        <f t="shared" si="141"/>
        <v>86000000</v>
      </c>
      <c r="J278" s="168">
        <f t="shared" ref="J278:M285" si="147">SUM(J286,J310)</f>
        <v>18467000</v>
      </c>
      <c r="K278" s="168">
        <f t="shared" si="147"/>
        <v>19511000</v>
      </c>
      <c r="L278" s="168">
        <f t="shared" si="147"/>
        <v>23890000</v>
      </c>
      <c r="M278" s="168">
        <f t="shared" si="147"/>
        <v>24132000</v>
      </c>
      <c r="N278" s="168">
        <f t="shared" si="142"/>
        <v>0</v>
      </c>
      <c r="O278" s="168">
        <f t="shared" ref="O278:R285" si="148">SUM(O286,O310)</f>
        <v>0</v>
      </c>
      <c r="P278" s="168">
        <f t="shared" si="148"/>
        <v>0</v>
      </c>
      <c r="Q278" s="168">
        <f t="shared" si="148"/>
        <v>0</v>
      </c>
      <c r="R278" s="168">
        <f t="shared" si="148"/>
        <v>0</v>
      </c>
      <c r="S278" s="168">
        <f t="shared" si="143"/>
        <v>0</v>
      </c>
      <c r="T278" s="168">
        <f t="shared" ref="T278:W285" si="149">SUM(T286,T310)</f>
        <v>0</v>
      </c>
      <c r="U278" s="168">
        <f t="shared" si="149"/>
        <v>0</v>
      </c>
      <c r="V278" s="168">
        <f t="shared" si="149"/>
        <v>0</v>
      </c>
      <c r="W278" s="168">
        <f t="shared" si="149"/>
        <v>0</v>
      </c>
    </row>
    <row r="279" spans="2:23" ht="16.5" thickTop="1" thickBot="1">
      <c r="B279" s="164" t="s">
        <v>124</v>
      </c>
      <c r="C279" s="169" t="s">
        <v>96</v>
      </c>
      <c r="D279" s="168">
        <f t="shared" si="139"/>
        <v>69622000</v>
      </c>
      <c r="E279" s="168">
        <f t="shared" si="140"/>
        <v>17737000</v>
      </c>
      <c r="F279" s="168">
        <f t="shared" si="140"/>
        <v>17296000</v>
      </c>
      <c r="G279" s="168">
        <f t="shared" si="140"/>
        <v>17275000</v>
      </c>
      <c r="H279" s="168">
        <f t="shared" si="140"/>
        <v>17314000</v>
      </c>
      <c r="I279" s="168">
        <f t="shared" si="141"/>
        <v>69622000</v>
      </c>
      <c r="J279" s="168">
        <f t="shared" si="147"/>
        <v>17737000</v>
      </c>
      <c r="K279" s="168">
        <f t="shared" si="147"/>
        <v>17296000</v>
      </c>
      <c r="L279" s="168">
        <f t="shared" si="147"/>
        <v>17275000</v>
      </c>
      <c r="M279" s="168">
        <f t="shared" si="147"/>
        <v>17314000</v>
      </c>
      <c r="N279" s="168">
        <f t="shared" si="142"/>
        <v>0</v>
      </c>
      <c r="O279" s="168">
        <f t="shared" si="148"/>
        <v>0</v>
      </c>
      <c r="P279" s="168">
        <f t="shared" si="148"/>
        <v>0</v>
      </c>
      <c r="Q279" s="168">
        <f t="shared" si="148"/>
        <v>0</v>
      </c>
      <c r="R279" s="168">
        <f t="shared" si="148"/>
        <v>0</v>
      </c>
      <c r="S279" s="168">
        <f t="shared" si="143"/>
        <v>0</v>
      </c>
      <c r="T279" s="168">
        <f t="shared" si="149"/>
        <v>0</v>
      </c>
      <c r="U279" s="168">
        <f t="shared" si="149"/>
        <v>0</v>
      </c>
      <c r="V279" s="168">
        <f t="shared" si="149"/>
        <v>0</v>
      </c>
      <c r="W279" s="168">
        <f t="shared" si="149"/>
        <v>0</v>
      </c>
    </row>
    <row r="280" spans="2:23" ht="16.5" thickTop="1" thickBot="1">
      <c r="B280" s="164" t="s">
        <v>124</v>
      </c>
      <c r="C280" s="170" t="s">
        <v>97</v>
      </c>
      <c r="D280" s="168">
        <f t="shared" si="139"/>
        <v>51561000</v>
      </c>
      <c r="E280" s="168">
        <f t="shared" si="140"/>
        <v>13225000</v>
      </c>
      <c r="F280" s="168">
        <f t="shared" si="140"/>
        <v>12786000</v>
      </c>
      <c r="G280" s="168">
        <f t="shared" si="140"/>
        <v>12775000</v>
      </c>
      <c r="H280" s="168">
        <f t="shared" si="140"/>
        <v>12775000</v>
      </c>
      <c r="I280" s="168">
        <f t="shared" si="141"/>
        <v>51561000</v>
      </c>
      <c r="J280" s="168">
        <f t="shared" si="147"/>
        <v>13225000</v>
      </c>
      <c r="K280" s="168">
        <f t="shared" si="147"/>
        <v>12786000</v>
      </c>
      <c r="L280" s="168">
        <f t="shared" si="147"/>
        <v>12775000</v>
      </c>
      <c r="M280" s="168">
        <f t="shared" si="147"/>
        <v>12775000</v>
      </c>
      <c r="N280" s="168">
        <f t="shared" si="142"/>
        <v>0</v>
      </c>
      <c r="O280" s="168">
        <f t="shared" si="148"/>
        <v>0</v>
      </c>
      <c r="P280" s="168">
        <f t="shared" si="148"/>
        <v>0</v>
      </c>
      <c r="Q280" s="168">
        <f t="shared" si="148"/>
        <v>0</v>
      </c>
      <c r="R280" s="168">
        <f t="shared" si="148"/>
        <v>0</v>
      </c>
      <c r="S280" s="168">
        <f t="shared" si="143"/>
        <v>0</v>
      </c>
      <c r="T280" s="168">
        <f t="shared" si="149"/>
        <v>0</v>
      </c>
      <c r="U280" s="168">
        <f t="shared" si="149"/>
        <v>0</v>
      </c>
      <c r="V280" s="168">
        <f t="shared" si="149"/>
        <v>0</v>
      </c>
      <c r="W280" s="168">
        <f t="shared" si="149"/>
        <v>0</v>
      </c>
    </row>
    <row r="281" spans="2:23" ht="16.5" thickTop="1" thickBot="1">
      <c r="B281" s="164" t="s">
        <v>124</v>
      </c>
      <c r="C281" s="170" t="s">
        <v>98</v>
      </c>
      <c r="D281" s="168">
        <f t="shared" si="139"/>
        <v>15708000</v>
      </c>
      <c r="E281" s="168">
        <f t="shared" si="140"/>
        <v>3925000</v>
      </c>
      <c r="F281" s="168">
        <f t="shared" si="140"/>
        <v>3925000</v>
      </c>
      <c r="G281" s="168">
        <f t="shared" si="140"/>
        <v>3925000</v>
      </c>
      <c r="H281" s="168">
        <f t="shared" si="140"/>
        <v>3933000</v>
      </c>
      <c r="I281" s="168">
        <f t="shared" si="141"/>
        <v>15708000</v>
      </c>
      <c r="J281" s="168">
        <f t="shared" si="147"/>
        <v>3925000</v>
      </c>
      <c r="K281" s="168">
        <f t="shared" si="147"/>
        <v>3925000</v>
      </c>
      <c r="L281" s="168">
        <f t="shared" si="147"/>
        <v>3925000</v>
      </c>
      <c r="M281" s="168">
        <f t="shared" si="147"/>
        <v>3933000</v>
      </c>
      <c r="N281" s="168">
        <f t="shared" si="142"/>
        <v>0</v>
      </c>
      <c r="O281" s="168">
        <f t="shared" si="148"/>
        <v>0</v>
      </c>
      <c r="P281" s="168">
        <f t="shared" si="148"/>
        <v>0</v>
      </c>
      <c r="Q281" s="168">
        <f t="shared" si="148"/>
        <v>0</v>
      </c>
      <c r="R281" s="168">
        <f t="shared" si="148"/>
        <v>0</v>
      </c>
      <c r="S281" s="168">
        <f t="shared" si="143"/>
        <v>0</v>
      </c>
      <c r="T281" s="168">
        <f t="shared" si="149"/>
        <v>0</v>
      </c>
      <c r="U281" s="168">
        <f t="shared" si="149"/>
        <v>0</v>
      </c>
      <c r="V281" s="168">
        <f t="shared" si="149"/>
        <v>0</v>
      </c>
      <c r="W281" s="168">
        <f t="shared" si="149"/>
        <v>0</v>
      </c>
    </row>
    <row r="282" spans="2:23" ht="16.5" thickTop="1" thickBot="1">
      <c r="B282" s="164" t="s">
        <v>124</v>
      </c>
      <c r="C282" s="170" t="s">
        <v>101</v>
      </c>
      <c r="D282" s="168">
        <f t="shared" si="139"/>
        <v>850000</v>
      </c>
      <c r="E282" s="168">
        <f t="shared" si="140"/>
        <v>224000</v>
      </c>
      <c r="F282" s="168">
        <f t="shared" si="140"/>
        <v>212000</v>
      </c>
      <c r="G282" s="168">
        <f t="shared" si="140"/>
        <v>202000</v>
      </c>
      <c r="H282" s="168">
        <f t="shared" si="140"/>
        <v>212000</v>
      </c>
      <c r="I282" s="168">
        <f t="shared" si="141"/>
        <v>850000</v>
      </c>
      <c r="J282" s="168">
        <f t="shared" si="147"/>
        <v>224000</v>
      </c>
      <c r="K282" s="168">
        <f t="shared" si="147"/>
        <v>212000</v>
      </c>
      <c r="L282" s="168">
        <f t="shared" si="147"/>
        <v>202000</v>
      </c>
      <c r="M282" s="168">
        <f t="shared" si="147"/>
        <v>212000</v>
      </c>
      <c r="N282" s="168">
        <f t="shared" si="142"/>
        <v>0</v>
      </c>
      <c r="O282" s="168">
        <f t="shared" si="148"/>
        <v>0</v>
      </c>
      <c r="P282" s="168">
        <f t="shared" si="148"/>
        <v>0</v>
      </c>
      <c r="Q282" s="168">
        <f t="shared" si="148"/>
        <v>0</v>
      </c>
      <c r="R282" s="168">
        <f t="shared" si="148"/>
        <v>0</v>
      </c>
      <c r="S282" s="168">
        <f t="shared" si="143"/>
        <v>0</v>
      </c>
      <c r="T282" s="168">
        <f t="shared" si="149"/>
        <v>0</v>
      </c>
      <c r="U282" s="168">
        <f t="shared" si="149"/>
        <v>0</v>
      </c>
      <c r="V282" s="168">
        <f t="shared" si="149"/>
        <v>0</v>
      </c>
      <c r="W282" s="168">
        <f t="shared" si="149"/>
        <v>0</v>
      </c>
    </row>
    <row r="283" spans="2:23" ht="16.5" thickTop="1" thickBot="1">
      <c r="B283" s="164" t="s">
        <v>124</v>
      </c>
      <c r="C283" s="170" t="s">
        <v>102</v>
      </c>
      <c r="D283" s="168">
        <f t="shared" si="139"/>
        <v>1503000</v>
      </c>
      <c r="E283" s="168">
        <f t="shared" si="140"/>
        <v>363000</v>
      </c>
      <c r="F283" s="168">
        <f t="shared" si="140"/>
        <v>373000</v>
      </c>
      <c r="G283" s="168">
        <f t="shared" si="140"/>
        <v>373000</v>
      </c>
      <c r="H283" s="168">
        <f t="shared" si="140"/>
        <v>394000</v>
      </c>
      <c r="I283" s="168">
        <f t="shared" si="141"/>
        <v>1503000</v>
      </c>
      <c r="J283" s="168">
        <f t="shared" si="147"/>
        <v>363000</v>
      </c>
      <c r="K283" s="168">
        <f t="shared" si="147"/>
        <v>373000</v>
      </c>
      <c r="L283" s="168">
        <f t="shared" si="147"/>
        <v>373000</v>
      </c>
      <c r="M283" s="168">
        <f t="shared" si="147"/>
        <v>394000</v>
      </c>
      <c r="N283" s="168">
        <f t="shared" si="142"/>
        <v>0</v>
      </c>
      <c r="O283" s="168">
        <f t="shared" si="148"/>
        <v>0</v>
      </c>
      <c r="P283" s="168">
        <f t="shared" si="148"/>
        <v>0</v>
      </c>
      <c r="Q283" s="168">
        <f t="shared" si="148"/>
        <v>0</v>
      </c>
      <c r="R283" s="168">
        <f t="shared" si="148"/>
        <v>0</v>
      </c>
      <c r="S283" s="168">
        <f t="shared" si="143"/>
        <v>0</v>
      </c>
      <c r="T283" s="168">
        <f t="shared" si="149"/>
        <v>0</v>
      </c>
      <c r="U283" s="168">
        <f t="shared" si="149"/>
        <v>0</v>
      </c>
      <c r="V283" s="168">
        <f t="shared" si="149"/>
        <v>0</v>
      </c>
      <c r="W283" s="168">
        <f t="shared" si="149"/>
        <v>0</v>
      </c>
    </row>
    <row r="284" spans="2:23" ht="31.5" thickTop="1" thickBot="1">
      <c r="B284" s="164" t="s">
        <v>124</v>
      </c>
      <c r="C284" s="171" t="s">
        <v>156</v>
      </c>
      <c r="D284" s="168">
        <f t="shared" si="139"/>
        <v>1503000</v>
      </c>
      <c r="E284" s="168">
        <f t="shared" si="140"/>
        <v>363000</v>
      </c>
      <c r="F284" s="168">
        <f t="shared" si="140"/>
        <v>373000</v>
      </c>
      <c r="G284" s="168">
        <f t="shared" si="140"/>
        <v>373000</v>
      </c>
      <c r="H284" s="168">
        <f t="shared" si="140"/>
        <v>394000</v>
      </c>
      <c r="I284" s="168">
        <f t="shared" si="141"/>
        <v>1503000</v>
      </c>
      <c r="J284" s="168">
        <f t="shared" si="147"/>
        <v>363000</v>
      </c>
      <c r="K284" s="168">
        <f t="shared" si="147"/>
        <v>373000</v>
      </c>
      <c r="L284" s="168">
        <f t="shared" si="147"/>
        <v>373000</v>
      </c>
      <c r="M284" s="168">
        <f t="shared" si="147"/>
        <v>394000</v>
      </c>
      <c r="N284" s="168">
        <f t="shared" si="142"/>
        <v>0</v>
      </c>
      <c r="O284" s="168">
        <f t="shared" si="148"/>
        <v>0</v>
      </c>
      <c r="P284" s="168">
        <f t="shared" si="148"/>
        <v>0</v>
      </c>
      <c r="Q284" s="168">
        <f t="shared" si="148"/>
        <v>0</v>
      </c>
      <c r="R284" s="168">
        <f t="shared" si="148"/>
        <v>0</v>
      </c>
      <c r="S284" s="168">
        <f t="shared" si="143"/>
        <v>0</v>
      </c>
      <c r="T284" s="168">
        <f t="shared" si="149"/>
        <v>0</v>
      </c>
      <c r="U284" s="168">
        <f t="shared" si="149"/>
        <v>0</v>
      </c>
      <c r="V284" s="168">
        <f t="shared" si="149"/>
        <v>0</v>
      </c>
      <c r="W284" s="168">
        <f t="shared" si="149"/>
        <v>0</v>
      </c>
    </row>
    <row r="285" spans="2:23" ht="16.5" thickTop="1" thickBot="1">
      <c r="B285" s="164" t="s">
        <v>124</v>
      </c>
      <c r="C285" s="169" t="s">
        <v>121</v>
      </c>
      <c r="D285" s="168">
        <f t="shared" si="139"/>
        <v>16378000</v>
      </c>
      <c r="E285" s="168">
        <f t="shared" si="140"/>
        <v>730000</v>
      </c>
      <c r="F285" s="168">
        <f t="shared" si="140"/>
        <v>2215000</v>
      </c>
      <c r="G285" s="168">
        <f t="shared" si="140"/>
        <v>6615000</v>
      </c>
      <c r="H285" s="168">
        <f t="shared" si="140"/>
        <v>6818000</v>
      </c>
      <c r="I285" s="168">
        <f t="shared" si="141"/>
        <v>16378000</v>
      </c>
      <c r="J285" s="168">
        <f t="shared" si="147"/>
        <v>730000</v>
      </c>
      <c r="K285" s="168">
        <f t="shared" si="147"/>
        <v>2215000</v>
      </c>
      <c r="L285" s="168">
        <f t="shared" si="147"/>
        <v>6615000</v>
      </c>
      <c r="M285" s="168">
        <f t="shared" si="147"/>
        <v>6818000</v>
      </c>
      <c r="N285" s="168">
        <f t="shared" si="142"/>
        <v>0</v>
      </c>
      <c r="O285" s="168">
        <f t="shared" si="148"/>
        <v>0</v>
      </c>
      <c r="P285" s="168">
        <f t="shared" si="148"/>
        <v>0</v>
      </c>
      <c r="Q285" s="168">
        <f t="shared" si="148"/>
        <v>0</v>
      </c>
      <c r="R285" s="168">
        <f t="shared" si="148"/>
        <v>0</v>
      </c>
      <c r="S285" s="168">
        <f t="shared" si="143"/>
        <v>0</v>
      </c>
      <c r="T285" s="168">
        <f t="shared" si="149"/>
        <v>0</v>
      </c>
      <c r="U285" s="168">
        <f t="shared" si="149"/>
        <v>0</v>
      </c>
      <c r="V285" s="168">
        <f t="shared" si="149"/>
        <v>0</v>
      </c>
      <c r="W285" s="168">
        <f t="shared" si="149"/>
        <v>0</v>
      </c>
    </row>
    <row r="286" spans="2:23" ht="31.5" thickTop="1" thickBot="1">
      <c r="B286" s="164" t="s">
        <v>219</v>
      </c>
      <c r="C286" s="169" t="s">
        <v>220</v>
      </c>
      <c r="D286" s="168">
        <f t="shared" si="139"/>
        <v>84130000</v>
      </c>
      <c r="E286" s="168">
        <f t="shared" si="140"/>
        <v>18012000</v>
      </c>
      <c r="F286" s="168">
        <f t="shared" si="140"/>
        <v>19030000</v>
      </c>
      <c r="G286" s="168">
        <f t="shared" si="140"/>
        <v>23420000</v>
      </c>
      <c r="H286" s="168">
        <f t="shared" si="140"/>
        <v>23668000</v>
      </c>
      <c r="I286" s="168">
        <f t="shared" si="141"/>
        <v>84130000</v>
      </c>
      <c r="J286" s="168">
        <f t="shared" ref="J286:M293" si="150">SUM(J294,J302)</f>
        <v>18012000</v>
      </c>
      <c r="K286" s="168">
        <f t="shared" si="150"/>
        <v>19030000</v>
      </c>
      <c r="L286" s="168">
        <f t="shared" si="150"/>
        <v>23420000</v>
      </c>
      <c r="M286" s="168">
        <f t="shared" si="150"/>
        <v>23668000</v>
      </c>
      <c r="N286" s="168">
        <f t="shared" si="142"/>
        <v>0</v>
      </c>
      <c r="O286" s="168">
        <f t="shared" ref="O286:R293" si="151">SUM(O294,O302)</f>
        <v>0</v>
      </c>
      <c r="P286" s="168">
        <f t="shared" si="151"/>
        <v>0</v>
      </c>
      <c r="Q286" s="168">
        <f t="shared" si="151"/>
        <v>0</v>
      </c>
      <c r="R286" s="168">
        <f t="shared" si="151"/>
        <v>0</v>
      </c>
      <c r="S286" s="168">
        <f t="shared" si="143"/>
        <v>0</v>
      </c>
      <c r="T286" s="168">
        <f t="shared" ref="T286:W293" si="152">SUM(T294,T302)</f>
        <v>0</v>
      </c>
      <c r="U286" s="168">
        <f t="shared" si="152"/>
        <v>0</v>
      </c>
      <c r="V286" s="168">
        <f t="shared" si="152"/>
        <v>0</v>
      </c>
      <c r="W286" s="168">
        <f t="shared" si="152"/>
        <v>0</v>
      </c>
    </row>
    <row r="287" spans="2:23" ht="16.5" thickTop="1" thickBot="1">
      <c r="B287" s="164" t="s">
        <v>124</v>
      </c>
      <c r="C287" s="170" t="s">
        <v>96</v>
      </c>
      <c r="D287" s="168">
        <f t="shared" si="139"/>
        <v>67802000</v>
      </c>
      <c r="E287" s="168">
        <f t="shared" si="140"/>
        <v>17292000</v>
      </c>
      <c r="F287" s="168">
        <f t="shared" si="140"/>
        <v>16830000</v>
      </c>
      <c r="G287" s="168">
        <f t="shared" si="140"/>
        <v>16820000</v>
      </c>
      <c r="H287" s="168">
        <f t="shared" si="140"/>
        <v>16860000</v>
      </c>
      <c r="I287" s="168">
        <f t="shared" si="141"/>
        <v>67802000</v>
      </c>
      <c r="J287" s="168">
        <f t="shared" si="150"/>
        <v>17292000</v>
      </c>
      <c r="K287" s="168">
        <f t="shared" si="150"/>
        <v>16830000</v>
      </c>
      <c r="L287" s="168">
        <f t="shared" si="150"/>
        <v>16820000</v>
      </c>
      <c r="M287" s="168">
        <f t="shared" si="150"/>
        <v>16860000</v>
      </c>
      <c r="N287" s="168">
        <f t="shared" si="142"/>
        <v>0</v>
      </c>
      <c r="O287" s="168">
        <f t="shared" si="151"/>
        <v>0</v>
      </c>
      <c r="P287" s="168">
        <f t="shared" si="151"/>
        <v>0</v>
      </c>
      <c r="Q287" s="168">
        <f t="shared" si="151"/>
        <v>0</v>
      </c>
      <c r="R287" s="168">
        <f t="shared" si="151"/>
        <v>0</v>
      </c>
      <c r="S287" s="168">
        <f t="shared" si="143"/>
        <v>0</v>
      </c>
      <c r="T287" s="168">
        <f t="shared" si="152"/>
        <v>0</v>
      </c>
      <c r="U287" s="168">
        <f t="shared" si="152"/>
        <v>0</v>
      </c>
      <c r="V287" s="168">
        <f t="shared" si="152"/>
        <v>0</v>
      </c>
      <c r="W287" s="168">
        <f t="shared" si="152"/>
        <v>0</v>
      </c>
    </row>
    <row r="288" spans="2:23" ht="16.5" thickTop="1" thickBot="1">
      <c r="B288" s="164" t="s">
        <v>124</v>
      </c>
      <c r="C288" s="171" t="s">
        <v>97</v>
      </c>
      <c r="D288" s="168">
        <f t="shared" si="139"/>
        <v>50850000</v>
      </c>
      <c r="E288" s="168">
        <f t="shared" si="140"/>
        <v>13050000</v>
      </c>
      <c r="F288" s="168">
        <f t="shared" si="140"/>
        <v>12600000</v>
      </c>
      <c r="G288" s="168">
        <f t="shared" si="140"/>
        <v>12600000</v>
      </c>
      <c r="H288" s="168">
        <f t="shared" si="140"/>
        <v>12600000</v>
      </c>
      <c r="I288" s="168">
        <f t="shared" si="141"/>
        <v>50850000</v>
      </c>
      <c r="J288" s="168">
        <f t="shared" si="150"/>
        <v>13050000</v>
      </c>
      <c r="K288" s="168">
        <f t="shared" si="150"/>
        <v>12600000</v>
      </c>
      <c r="L288" s="168">
        <f t="shared" si="150"/>
        <v>12600000</v>
      </c>
      <c r="M288" s="168">
        <f t="shared" si="150"/>
        <v>12600000</v>
      </c>
      <c r="N288" s="168">
        <f t="shared" si="142"/>
        <v>0</v>
      </c>
      <c r="O288" s="168">
        <f t="shared" si="151"/>
        <v>0</v>
      </c>
      <c r="P288" s="168">
        <f t="shared" si="151"/>
        <v>0</v>
      </c>
      <c r="Q288" s="168">
        <f t="shared" si="151"/>
        <v>0</v>
      </c>
      <c r="R288" s="168">
        <f t="shared" si="151"/>
        <v>0</v>
      </c>
      <c r="S288" s="168">
        <f t="shared" si="143"/>
        <v>0</v>
      </c>
      <c r="T288" s="168">
        <f t="shared" si="152"/>
        <v>0</v>
      </c>
      <c r="U288" s="168">
        <f t="shared" si="152"/>
        <v>0</v>
      </c>
      <c r="V288" s="168">
        <f t="shared" si="152"/>
        <v>0</v>
      </c>
      <c r="W288" s="168">
        <f t="shared" si="152"/>
        <v>0</v>
      </c>
    </row>
    <row r="289" spans="2:23" ht="16.5" thickTop="1" thickBot="1">
      <c r="B289" s="164" t="s">
        <v>124</v>
      </c>
      <c r="C289" s="171" t="s">
        <v>98</v>
      </c>
      <c r="D289" s="168">
        <f t="shared" si="139"/>
        <v>15210000</v>
      </c>
      <c r="E289" s="168">
        <f t="shared" si="140"/>
        <v>3800000</v>
      </c>
      <c r="F289" s="168">
        <f t="shared" si="140"/>
        <v>3800000</v>
      </c>
      <c r="G289" s="168">
        <f t="shared" si="140"/>
        <v>3800000</v>
      </c>
      <c r="H289" s="168">
        <f t="shared" si="140"/>
        <v>3810000</v>
      </c>
      <c r="I289" s="168">
        <f t="shared" si="141"/>
        <v>15210000</v>
      </c>
      <c r="J289" s="168">
        <f t="shared" si="150"/>
        <v>3800000</v>
      </c>
      <c r="K289" s="168">
        <f t="shared" si="150"/>
        <v>3800000</v>
      </c>
      <c r="L289" s="168">
        <f t="shared" si="150"/>
        <v>3800000</v>
      </c>
      <c r="M289" s="168">
        <f t="shared" si="150"/>
        <v>3810000</v>
      </c>
      <c r="N289" s="168">
        <f t="shared" si="142"/>
        <v>0</v>
      </c>
      <c r="O289" s="168">
        <f t="shared" si="151"/>
        <v>0</v>
      </c>
      <c r="P289" s="168">
        <f t="shared" si="151"/>
        <v>0</v>
      </c>
      <c r="Q289" s="168">
        <f t="shared" si="151"/>
        <v>0</v>
      </c>
      <c r="R289" s="168">
        <f t="shared" si="151"/>
        <v>0</v>
      </c>
      <c r="S289" s="168">
        <f t="shared" si="143"/>
        <v>0</v>
      </c>
      <c r="T289" s="168">
        <f t="shared" si="152"/>
        <v>0</v>
      </c>
      <c r="U289" s="168">
        <f t="shared" si="152"/>
        <v>0</v>
      </c>
      <c r="V289" s="168">
        <f t="shared" si="152"/>
        <v>0</v>
      </c>
      <c r="W289" s="168">
        <f t="shared" si="152"/>
        <v>0</v>
      </c>
    </row>
    <row r="290" spans="2:23" ht="16.5" thickTop="1" thickBot="1">
      <c r="B290" s="164" t="s">
        <v>124</v>
      </c>
      <c r="C290" s="171" t="s">
        <v>101</v>
      </c>
      <c r="D290" s="168">
        <f t="shared" si="139"/>
        <v>830000</v>
      </c>
      <c r="E290" s="168">
        <f t="shared" si="140"/>
        <v>219000</v>
      </c>
      <c r="F290" s="168">
        <f t="shared" si="140"/>
        <v>207000</v>
      </c>
      <c r="G290" s="168">
        <f t="shared" si="140"/>
        <v>197000</v>
      </c>
      <c r="H290" s="168">
        <f t="shared" si="140"/>
        <v>207000</v>
      </c>
      <c r="I290" s="168">
        <f t="shared" si="141"/>
        <v>830000</v>
      </c>
      <c r="J290" s="168">
        <f t="shared" si="150"/>
        <v>219000</v>
      </c>
      <c r="K290" s="168">
        <f t="shared" si="150"/>
        <v>207000</v>
      </c>
      <c r="L290" s="168">
        <f t="shared" si="150"/>
        <v>197000</v>
      </c>
      <c r="M290" s="168">
        <f t="shared" si="150"/>
        <v>207000</v>
      </c>
      <c r="N290" s="168">
        <f t="shared" si="142"/>
        <v>0</v>
      </c>
      <c r="O290" s="168">
        <f t="shared" si="151"/>
        <v>0</v>
      </c>
      <c r="P290" s="168">
        <f t="shared" si="151"/>
        <v>0</v>
      </c>
      <c r="Q290" s="168">
        <f t="shared" si="151"/>
        <v>0</v>
      </c>
      <c r="R290" s="168">
        <f t="shared" si="151"/>
        <v>0</v>
      </c>
      <c r="S290" s="168">
        <f t="shared" si="143"/>
        <v>0</v>
      </c>
      <c r="T290" s="168">
        <f t="shared" si="152"/>
        <v>0</v>
      </c>
      <c r="U290" s="168">
        <f t="shared" si="152"/>
        <v>0</v>
      </c>
      <c r="V290" s="168">
        <f t="shared" si="152"/>
        <v>0</v>
      </c>
      <c r="W290" s="168">
        <f t="shared" si="152"/>
        <v>0</v>
      </c>
    </row>
    <row r="291" spans="2:23" ht="16.5" thickTop="1" thickBot="1">
      <c r="B291" s="164" t="s">
        <v>124</v>
      </c>
      <c r="C291" s="171" t="s">
        <v>102</v>
      </c>
      <c r="D291" s="168">
        <f t="shared" si="139"/>
        <v>912000</v>
      </c>
      <c r="E291" s="168">
        <f t="shared" si="140"/>
        <v>223000</v>
      </c>
      <c r="F291" s="168">
        <f t="shared" si="140"/>
        <v>223000</v>
      </c>
      <c r="G291" s="168">
        <f t="shared" si="140"/>
        <v>223000</v>
      </c>
      <c r="H291" s="168">
        <f t="shared" si="140"/>
        <v>243000</v>
      </c>
      <c r="I291" s="168">
        <f t="shared" si="141"/>
        <v>912000</v>
      </c>
      <c r="J291" s="168">
        <f t="shared" si="150"/>
        <v>223000</v>
      </c>
      <c r="K291" s="168">
        <f t="shared" si="150"/>
        <v>223000</v>
      </c>
      <c r="L291" s="168">
        <f t="shared" si="150"/>
        <v>223000</v>
      </c>
      <c r="M291" s="168">
        <f t="shared" si="150"/>
        <v>243000</v>
      </c>
      <c r="N291" s="168">
        <f t="shared" si="142"/>
        <v>0</v>
      </c>
      <c r="O291" s="168">
        <f t="shared" si="151"/>
        <v>0</v>
      </c>
      <c r="P291" s="168">
        <f t="shared" si="151"/>
        <v>0</v>
      </c>
      <c r="Q291" s="168">
        <f t="shared" si="151"/>
        <v>0</v>
      </c>
      <c r="R291" s="168">
        <f t="shared" si="151"/>
        <v>0</v>
      </c>
      <c r="S291" s="168">
        <f t="shared" si="143"/>
        <v>0</v>
      </c>
      <c r="T291" s="168">
        <f t="shared" si="152"/>
        <v>0</v>
      </c>
      <c r="U291" s="168">
        <f t="shared" si="152"/>
        <v>0</v>
      </c>
      <c r="V291" s="168">
        <f t="shared" si="152"/>
        <v>0</v>
      </c>
      <c r="W291" s="168">
        <f t="shared" si="152"/>
        <v>0</v>
      </c>
    </row>
    <row r="292" spans="2:23" ht="31.5" thickTop="1" thickBot="1">
      <c r="B292" s="164" t="s">
        <v>124</v>
      </c>
      <c r="C292" s="172" t="s">
        <v>156</v>
      </c>
      <c r="D292" s="168">
        <f t="shared" si="139"/>
        <v>912000</v>
      </c>
      <c r="E292" s="168">
        <f t="shared" si="140"/>
        <v>223000</v>
      </c>
      <c r="F292" s="168">
        <f t="shared" si="140"/>
        <v>223000</v>
      </c>
      <c r="G292" s="168">
        <f t="shared" si="140"/>
        <v>223000</v>
      </c>
      <c r="H292" s="168">
        <f t="shared" si="140"/>
        <v>243000</v>
      </c>
      <c r="I292" s="168">
        <f t="shared" si="141"/>
        <v>912000</v>
      </c>
      <c r="J292" s="168">
        <f t="shared" si="150"/>
        <v>223000</v>
      </c>
      <c r="K292" s="168">
        <f t="shared" si="150"/>
        <v>223000</v>
      </c>
      <c r="L292" s="168">
        <f t="shared" si="150"/>
        <v>223000</v>
      </c>
      <c r="M292" s="168">
        <f t="shared" si="150"/>
        <v>243000</v>
      </c>
      <c r="N292" s="168">
        <f t="shared" si="142"/>
        <v>0</v>
      </c>
      <c r="O292" s="168">
        <f t="shared" si="151"/>
        <v>0</v>
      </c>
      <c r="P292" s="168">
        <f t="shared" si="151"/>
        <v>0</v>
      </c>
      <c r="Q292" s="168">
        <f t="shared" si="151"/>
        <v>0</v>
      </c>
      <c r="R292" s="168">
        <f t="shared" si="151"/>
        <v>0</v>
      </c>
      <c r="S292" s="168">
        <f t="shared" si="143"/>
        <v>0</v>
      </c>
      <c r="T292" s="168">
        <f t="shared" si="152"/>
        <v>0</v>
      </c>
      <c r="U292" s="168">
        <f t="shared" si="152"/>
        <v>0</v>
      </c>
      <c r="V292" s="168">
        <f t="shared" si="152"/>
        <v>0</v>
      </c>
      <c r="W292" s="168">
        <f t="shared" si="152"/>
        <v>0</v>
      </c>
    </row>
    <row r="293" spans="2:23" ht="16.5" thickTop="1" thickBot="1">
      <c r="B293" s="164" t="s">
        <v>124</v>
      </c>
      <c r="C293" s="170" t="s">
        <v>121</v>
      </c>
      <c r="D293" s="168">
        <f t="shared" si="139"/>
        <v>16328000</v>
      </c>
      <c r="E293" s="168">
        <f t="shared" si="140"/>
        <v>720000</v>
      </c>
      <c r="F293" s="168">
        <f t="shared" si="140"/>
        <v>2200000</v>
      </c>
      <c r="G293" s="168">
        <f t="shared" si="140"/>
        <v>6600000</v>
      </c>
      <c r="H293" s="168">
        <f t="shared" si="140"/>
        <v>6808000</v>
      </c>
      <c r="I293" s="168">
        <f t="shared" si="141"/>
        <v>16328000</v>
      </c>
      <c r="J293" s="168">
        <f t="shared" si="150"/>
        <v>720000</v>
      </c>
      <c r="K293" s="168">
        <f t="shared" si="150"/>
        <v>2200000</v>
      </c>
      <c r="L293" s="168">
        <f t="shared" si="150"/>
        <v>6600000</v>
      </c>
      <c r="M293" s="168">
        <f t="shared" si="150"/>
        <v>6808000</v>
      </c>
      <c r="N293" s="168">
        <f t="shared" si="142"/>
        <v>0</v>
      </c>
      <c r="O293" s="168">
        <f t="shared" si="151"/>
        <v>0</v>
      </c>
      <c r="P293" s="168">
        <f t="shared" si="151"/>
        <v>0</v>
      </c>
      <c r="Q293" s="168">
        <f t="shared" si="151"/>
        <v>0</v>
      </c>
      <c r="R293" s="168">
        <f t="shared" si="151"/>
        <v>0</v>
      </c>
      <c r="S293" s="168">
        <f t="shared" si="143"/>
        <v>0</v>
      </c>
      <c r="T293" s="168">
        <f t="shared" si="152"/>
        <v>0</v>
      </c>
      <c r="U293" s="168">
        <f t="shared" si="152"/>
        <v>0</v>
      </c>
      <c r="V293" s="168">
        <f t="shared" si="152"/>
        <v>0</v>
      </c>
      <c r="W293" s="168">
        <f t="shared" si="152"/>
        <v>0</v>
      </c>
    </row>
    <row r="294" spans="2:23" ht="31.5" thickTop="1" thickBot="1">
      <c r="B294" s="164" t="s">
        <v>221</v>
      </c>
      <c r="C294" s="170" t="s">
        <v>222</v>
      </c>
      <c r="D294" s="168">
        <f t="shared" si="139"/>
        <v>2622000</v>
      </c>
      <c r="E294" s="168">
        <f t="shared" si="140"/>
        <v>672000</v>
      </c>
      <c r="F294" s="168">
        <f t="shared" si="140"/>
        <v>650000</v>
      </c>
      <c r="G294" s="168">
        <f t="shared" si="140"/>
        <v>650000</v>
      </c>
      <c r="H294" s="168">
        <f t="shared" si="140"/>
        <v>650000</v>
      </c>
      <c r="I294" s="168">
        <f t="shared" si="141"/>
        <v>2622000</v>
      </c>
      <c r="J294" s="168">
        <f>SUM(J295,J301)</f>
        <v>672000</v>
      </c>
      <c r="K294" s="168">
        <f>SUM(K295,K301)</f>
        <v>650000</v>
      </c>
      <c r="L294" s="168">
        <f>SUM(L295,L301)</f>
        <v>650000</v>
      </c>
      <c r="M294" s="168">
        <f>SUM(M295,M301)</f>
        <v>650000</v>
      </c>
      <c r="N294" s="168">
        <f t="shared" si="142"/>
        <v>0</v>
      </c>
      <c r="O294" s="168">
        <f>SUM(O295,O301)</f>
        <v>0</v>
      </c>
      <c r="P294" s="168">
        <f>SUM(P295,P301)</f>
        <v>0</v>
      </c>
      <c r="Q294" s="168">
        <f>SUM(Q295,Q301)</f>
        <v>0</v>
      </c>
      <c r="R294" s="168">
        <f>SUM(R295,R301)</f>
        <v>0</v>
      </c>
      <c r="S294" s="168">
        <f t="shared" si="143"/>
        <v>0</v>
      </c>
      <c r="T294" s="168">
        <f>SUM(T295,T301)</f>
        <v>0</v>
      </c>
      <c r="U294" s="168">
        <f>SUM(U295,U301)</f>
        <v>0</v>
      </c>
      <c r="V294" s="168">
        <f>SUM(V295,V301)</f>
        <v>0</v>
      </c>
      <c r="W294" s="168">
        <f>SUM(W295,W301)</f>
        <v>0</v>
      </c>
    </row>
    <row r="295" spans="2:23" ht="16.5" thickTop="1" thickBot="1">
      <c r="B295" s="164" t="s">
        <v>124</v>
      </c>
      <c r="C295" s="171" t="s">
        <v>96</v>
      </c>
      <c r="D295" s="168">
        <f t="shared" si="139"/>
        <v>2602000</v>
      </c>
      <c r="E295" s="168">
        <f t="shared" si="140"/>
        <v>652000</v>
      </c>
      <c r="F295" s="168">
        <f t="shared" si="140"/>
        <v>650000</v>
      </c>
      <c r="G295" s="168">
        <f t="shared" si="140"/>
        <v>650000</v>
      </c>
      <c r="H295" s="168">
        <f t="shared" si="140"/>
        <v>650000</v>
      </c>
      <c r="I295" s="168">
        <f t="shared" si="141"/>
        <v>2602000</v>
      </c>
      <c r="J295" s="168">
        <f>SUM(J296:J299)</f>
        <v>652000</v>
      </c>
      <c r="K295" s="168">
        <f>SUM(K296:K299)</f>
        <v>650000</v>
      </c>
      <c r="L295" s="168">
        <f>SUM(L296:L299)</f>
        <v>650000</v>
      </c>
      <c r="M295" s="168">
        <f>SUM(M296:M299)</f>
        <v>650000</v>
      </c>
      <c r="N295" s="168">
        <f t="shared" si="142"/>
        <v>0</v>
      </c>
      <c r="O295" s="168">
        <f>SUM(O296:O299)</f>
        <v>0</v>
      </c>
      <c r="P295" s="168">
        <f>SUM(P296:P299)</f>
        <v>0</v>
      </c>
      <c r="Q295" s="168">
        <f>SUM(Q296:Q299)</f>
        <v>0</v>
      </c>
      <c r="R295" s="168">
        <f>SUM(R296:R299)</f>
        <v>0</v>
      </c>
      <c r="S295" s="168">
        <f t="shared" si="143"/>
        <v>0</v>
      </c>
      <c r="T295" s="168">
        <f>SUM(T296:T299)</f>
        <v>0</v>
      </c>
      <c r="U295" s="168">
        <f>SUM(U296:U299)</f>
        <v>0</v>
      </c>
      <c r="V295" s="168">
        <f>SUM(V296:V299)</f>
        <v>0</v>
      </c>
      <c r="W295" s="168">
        <f>SUM(W296:W299)</f>
        <v>0</v>
      </c>
    </row>
    <row r="296" spans="2:23" ht="16.5" thickTop="1" thickBot="1">
      <c r="B296" s="164" t="s">
        <v>124</v>
      </c>
      <c r="C296" s="172" t="s">
        <v>97</v>
      </c>
      <c r="D296" s="168">
        <f t="shared" si="139"/>
        <v>1600000</v>
      </c>
      <c r="E296" s="168">
        <f t="shared" si="140"/>
        <v>400000</v>
      </c>
      <c r="F296" s="168">
        <f t="shared" si="140"/>
        <v>400000</v>
      </c>
      <c r="G296" s="168">
        <f t="shared" si="140"/>
        <v>400000</v>
      </c>
      <c r="H296" s="168">
        <f t="shared" si="140"/>
        <v>400000</v>
      </c>
      <c r="I296" s="168">
        <f t="shared" si="141"/>
        <v>1600000</v>
      </c>
      <c r="J296" s="168">
        <v>400000</v>
      </c>
      <c r="K296" s="168">
        <v>400000</v>
      </c>
      <c r="L296" s="168">
        <v>400000</v>
      </c>
      <c r="M296" s="168">
        <v>400000</v>
      </c>
      <c r="N296" s="168">
        <f t="shared" si="142"/>
        <v>0</v>
      </c>
      <c r="O296" s="168">
        <v>0</v>
      </c>
      <c r="P296" s="168">
        <v>0</v>
      </c>
      <c r="Q296" s="168">
        <v>0</v>
      </c>
      <c r="R296" s="168">
        <v>0</v>
      </c>
      <c r="S296" s="168">
        <f t="shared" si="143"/>
        <v>0</v>
      </c>
      <c r="T296" s="168">
        <v>0</v>
      </c>
      <c r="U296" s="168">
        <v>0</v>
      </c>
      <c r="V296" s="168">
        <v>0</v>
      </c>
      <c r="W296" s="168">
        <v>0</v>
      </c>
    </row>
    <row r="297" spans="2:23" ht="16.5" thickTop="1" thickBot="1">
      <c r="B297" s="164" t="s">
        <v>124</v>
      </c>
      <c r="C297" s="172" t="s">
        <v>98</v>
      </c>
      <c r="D297" s="168">
        <f t="shared" si="139"/>
        <v>960000</v>
      </c>
      <c r="E297" s="168">
        <f t="shared" si="140"/>
        <v>240000</v>
      </c>
      <c r="F297" s="168">
        <f t="shared" si="140"/>
        <v>240000</v>
      </c>
      <c r="G297" s="168">
        <f t="shared" si="140"/>
        <v>240000</v>
      </c>
      <c r="H297" s="168">
        <f t="shared" si="140"/>
        <v>240000</v>
      </c>
      <c r="I297" s="168">
        <f t="shared" si="141"/>
        <v>960000</v>
      </c>
      <c r="J297" s="168">
        <v>240000</v>
      </c>
      <c r="K297" s="168">
        <v>240000</v>
      </c>
      <c r="L297" s="168">
        <v>240000</v>
      </c>
      <c r="M297" s="168">
        <v>240000</v>
      </c>
      <c r="N297" s="168">
        <f t="shared" si="142"/>
        <v>0</v>
      </c>
      <c r="O297" s="168">
        <v>0</v>
      </c>
      <c r="P297" s="168">
        <v>0</v>
      </c>
      <c r="Q297" s="168">
        <v>0</v>
      </c>
      <c r="R297" s="168">
        <v>0</v>
      </c>
      <c r="S297" s="168">
        <f t="shared" si="143"/>
        <v>0</v>
      </c>
      <c r="T297" s="168">
        <v>0</v>
      </c>
      <c r="U297" s="168">
        <v>0</v>
      </c>
      <c r="V297" s="168">
        <v>0</v>
      </c>
      <c r="W297" s="168">
        <v>0</v>
      </c>
    </row>
    <row r="298" spans="2:23" ht="16.5" thickTop="1" thickBot="1">
      <c r="B298" s="164" t="s">
        <v>124</v>
      </c>
      <c r="C298" s="172" t="s">
        <v>101</v>
      </c>
      <c r="D298" s="168">
        <f t="shared" si="139"/>
        <v>30000</v>
      </c>
      <c r="E298" s="168">
        <f t="shared" si="140"/>
        <v>9000</v>
      </c>
      <c r="F298" s="168">
        <f t="shared" si="140"/>
        <v>7000</v>
      </c>
      <c r="G298" s="168">
        <f t="shared" si="140"/>
        <v>7000</v>
      </c>
      <c r="H298" s="168">
        <f t="shared" si="140"/>
        <v>7000</v>
      </c>
      <c r="I298" s="168">
        <f t="shared" si="141"/>
        <v>30000</v>
      </c>
      <c r="J298" s="168">
        <v>9000</v>
      </c>
      <c r="K298" s="168">
        <v>7000</v>
      </c>
      <c r="L298" s="168">
        <v>7000</v>
      </c>
      <c r="M298" s="168">
        <v>7000</v>
      </c>
      <c r="N298" s="168">
        <f t="shared" si="142"/>
        <v>0</v>
      </c>
      <c r="O298" s="168">
        <v>0</v>
      </c>
      <c r="P298" s="168">
        <v>0</v>
      </c>
      <c r="Q298" s="168">
        <v>0</v>
      </c>
      <c r="R298" s="168">
        <v>0</v>
      </c>
      <c r="S298" s="168">
        <f t="shared" si="143"/>
        <v>0</v>
      </c>
      <c r="T298" s="168">
        <v>0</v>
      </c>
      <c r="U298" s="168">
        <v>0</v>
      </c>
      <c r="V298" s="168">
        <v>0</v>
      </c>
      <c r="W298" s="168">
        <v>0</v>
      </c>
    </row>
    <row r="299" spans="2:23" ht="16.5" thickTop="1" thickBot="1">
      <c r="B299" s="164" t="s">
        <v>124</v>
      </c>
      <c r="C299" s="172" t="s">
        <v>102</v>
      </c>
      <c r="D299" s="168">
        <f t="shared" si="139"/>
        <v>12000</v>
      </c>
      <c r="E299" s="168">
        <f t="shared" si="140"/>
        <v>3000</v>
      </c>
      <c r="F299" s="168">
        <f t="shared" si="140"/>
        <v>3000</v>
      </c>
      <c r="G299" s="168">
        <f t="shared" si="140"/>
        <v>3000</v>
      </c>
      <c r="H299" s="168">
        <f t="shared" si="140"/>
        <v>3000</v>
      </c>
      <c r="I299" s="168">
        <f t="shared" si="141"/>
        <v>12000</v>
      </c>
      <c r="J299" s="168">
        <f>SUM(J300)</f>
        <v>3000</v>
      </c>
      <c r="K299" s="168">
        <f>SUM(K300)</f>
        <v>3000</v>
      </c>
      <c r="L299" s="168">
        <f>SUM(L300)</f>
        <v>3000</v>
      </c>
      <c r="M299" s="168">
        <f>SUM(M300)</f>
        <v>3000</v>
      </c>
      <c r="N299" s="168">
        <f t="shared" si="142"/>
        <v>0</v>
      </c>
      <c r="O299" s="168">
        <f>SUM(O300)</f>
        <v>0</v>
      </c>
      <c r="P299" s="168">
        <f>SUM(P300)</f>
        <v>0</v>
      </c>
      <c r="Q299" s="168">
        <f>SUM(Q300)</f>
        <v>0</v>
      </c>
      <c r="R299" s="168">
        <f>SUM(R300)</f>
        <v>0</v>
      </c>
      <c r="S299" s="168">
        <f t="shared" si="143"/>
        <v>0</v>
      </c>
      <c r="T299" s="168">
        <f>SUM(T300)</f>
        <v>0</v>
      </c>
      <c r="U299" s="168">
        <f>SUM(U300)</f>
        <v>0</v>
      </c>
      <c r="V299" s="168">
        <f>SUM(V300)</f>
        <v>0</v>
      </c>
      <c r="W299" s="168">
        <f>SUM(W300)</f>
        <v>0</v>
      </c>
    </row>
    <row r="300" spans="2:23" ht="31.5" thickTop="1" thickBot="1">
      <c r="B300" s="164" t="s">
        <v>124</v>
      </c>
      <c r="C300" s="173" t="s">
        <v>156</v>
      </c>
      <c r="D300" s="168">
        <f t="shared" si="139"/>
        <v>12000</v>
      </c>
      <c r="E300" s="168">
        <f t="shared" si="140"/>
        <v>3000</v>
      </c>
      <c r="F300" s="168">
        <f t="shared" si="140"/>
        <v>3000</v>
      </c>
      <c r="G300" s="168">
        <f t="shared" si="140"/>
        <v>3000</v>
      </c>
      <c r="H300" s="168">
        <f t="shared" si="140"/>
        <v>3000</v>
      </c>
      <c r="I300" s="168">
        <f t="shared" si="141"/>
        <v>12000</v>
      </c>
      <c r="J300" s="168">
        <v>3000</v>
      </c>
      <c r="K300" s="168">
        <v>3000</v>
      </c>
      <c r="L300" s="168">
        <v>3000</v>
      </c>
      <c r="M300" s="168">
        <v>3000</v>
      </c>
      <c r="N300" s="168">
        <f t="shared" si="142"/>
        <v>0</v>
      </c>
      <c r="O300" s="168">
        <v>0</v>
      </c>
      <c r="P300" s="168">
        <v>0</v>
      </c>
      <c r="Q300" s="168">
        <v>0</v>
      </c>
      <c r="R300" s="168">
        <v>0</v>
      </c>
      <c r="S300" s="168">
        <f t="shared" si="143"/>
        <v>0</v>
      </c>
      <c r="T300" s="168">
        <v>0</v>
      </c>
      <c r="U300" s="168">
        <v>0</v>
      </c>
      <c r="V300" s="168">
        <v>0</v>
      </c>
      <c r="W300" s="168">
        <v>0</v>
      </c>
    </row>
    <row r="301" spans="2:23" ht="16.5" thickTop="1" thickBot="1">
      <c r="B301" s="164" t="s">
        <v>124</v>
      </c>
      <c r="C301" s="171" t="s">
        <v>121</v>
      </c>
      <c r="D301" s="168">
        <f t="shared" si="139"/>
        <v>20000</v>
      </c>
      <c r="E301" s="168">
        <f t="shared" si="140"/>
        <v>20000</v>
      </c>
      <c r="F301" s="168">
        <f t="shared" si="140"/>
        <v>0</v>
      </c>
      <c r="G301" s="168">
        <f t="shared" si="140"/>
        <v>0</v>
      </c>
      <c r="H301" s="168">
        <f t="shared" si="140"/>
        <v>0</v>
      </c>
      <c r="I301" s="168">
        <f t="shared" si="141"/>
        <v>20000</v>
      </c>
      <c r="J301" s="168">
        <v>20000</v>
      </c>
      <c r="K301" s="168">
        <v>0</v>
      </c>
      <c r="L301" s="168">
        <v>0</v>
      </c>
      <c r="M301" s="168">
        <v>0</v>
      </c>
      <c r="N301" s="168">
        <f t="shared" si="142"/>
        <v>0</v>
      </c>
      <c r="O301" s="168">
        <v>0</v>
      </c>
      <c r="P301" s="168">
        <v>0</v>
      </c>
      <c r="Q301" s="168">
        <v>0</v>
      </c>
      <c r="R301" s="168">
        <v>0</v>
      </c>
      <c r="S301" s="168">
        <f t="shared" si="143"/>
        <v>0</v>
      </c>
      <c r="T301" s="168">
        <v>0</v>
      </c>
      <c r="U301" s="168">
        <v>0</v>
      </c>
      <c r="V301" s="168">
        <v>0</v>
      </c>
      <c r="W301" s="168">
        <v>0</v>
      </c>
    </row>
    <row r="302" spans="2:23" ht="16.5" thickTop="1" thickBot="1">
      <c r="B302" s="164" t="s">
        <v>223</v>
      </c>
      <c r="C302" s="170" t="s">
        <v>218</v>
      </c>
      <c r="D302" s="168">
        <f t="shared" si="139"/>
        <v>81508000</v>
      </c>
      <c r="E302" s="168">
        <f t="shared" si="140"/>
        <v>17340000</v>
      </c>
      <c r="F302" s="168">
        <f t="shared" si="140"/>
        <v>18380000</v>
      </c>
      <c r="G302" s="168">
        <f t="shared" si="140"/>
        <v>22770000</v>
      </c>
      <c r="H302" s="168">
        <f t="shared" si="140"/>
        <v>23018000</v>
      </c>
      <c r="I302" s="168">
        <f t="shared" si="141"/>
        <v>81508000</v>
      </c>
      <c r="J302" s="168">
        <f>SUM(J303,J309)</f>
        <v>17340000</v>
      </c>
      <c r="K302" s="168">
        <f>SUM(K303,K309)</f>
        <v>18380000</v>
      </c>
      <c r="L302" s="168">
        <f>SUM(L303,L309)</f>
        <v>22770000</v>
      </c>
      <c r="M302" s="168">
        <f>SUM(M303,M309)</f>
        <v>23018000</v>
      </c>
      <c r="N302" s="168">
        <f t="shared" si="142"/>
        <v>0</v>
      </c>
      <c r="O302" s="168">
        <f>SUM(O303,O309)</f>
        <v>0</v>
      </c>
      <c r="P302" s="168">
        <f>SUM(P303,P309)</f>
        <v>0</v>
      </c>
      <c r="Q302" s="168">
        <f>SUM(Q303,Q309)</f>
        <v>0</v>
      </c>
      <c r="R302" s="168">
        <f>SUM(R303,R309)</f>
        <v>0</v>
      </c>
      <c r="S302" s="168">
        <f t="shared" si="143"/>
        <v>0</v>
      </c>
      <c r="T302" s="168">
        <f>SUM(T303,T309)</f>
        <v>0</v>
      </c>
      <c r="U302" s="168">
        <f>SUM(U303,U309)</f>
        <v>0</v>
      </c>
      <c r="V302" s="168">
        <f>SUM(V303,V309)</f>
        <v>0</v>
      </c>
      <c r="W302" s="168">
        <f>SUM(W303,W309)</f>
        <v>0</v>
      </c>
    </row>
    <row r="303" spans="2:23" ht="16.5" thickTop="1" thickBot="1">
      <c r="B303" s="164" t="s">
        <v>124</v>
      </c>
      <c r="C303" s="171" t="s">
        <v>96</v>
      </c>
      <c r="D303" s="168">
        <f t="shared" si="139"/>
        <v>65200000</v>
      </c>
      <c r="E303" s="168">
        <f t="shared" si="140"/>
        <v>16640000</v>
      </c>
      <c r="F303" s="168">
        <f t="shared" si="140"/>
        <v>16180000</v>
      </c>
      <c r="G303" s="168">
        <f t="shared" si="140"/>
        <v>16170000</v>
      </c>
      <c r="H303" s="168">
        <f t="shared" si="140"/>
        <v>16210000</v>
      </c>
      <c r="I303" s="168">
        <f t="shared" si="141"/>
        <v>65200000</v>
      </c>
      <c r="J303" s="168">
        <f>SUM(J304:J307)</f>
        <v>16640000</v>
      </c>
      <c r="K303" s="168">
        <f>SUM(K304:K307)</f>
        <v>16180000</v>
      </c>
      <c r="L303" s="168">
        <f>SUM(L304:L307)</f>
        <v>16170000</v>
      </c>
      <c r="M303" s="168">
        <f>SUM(M304:M307)</f>
        <v>16210000</v>
      </c>
      <c r="N303" s="168">
        <f t="shared" si="142"/>
        <v>0</v>
      </c>
      <c r="O303" s="168">
        <f>SUM(O304:O307)</f>
        <v>0</v>
      </c>
      <c r="P303" s="168">
        <f>SUM(P304:P307)</f>
        <v>0</v>
      </c>
      <c r="Q303" s="168">
        <f>SUM(Q304:Q307)</f>
        <v>0</v>
      </c>
      <c r="R303" s="168">
        <f>SUM(R304:R307)</f>
        <v>0</v>
      </c>
      <c r="S303" s="168">
        <f t="shared" si="143"/>
        <v>0</v>
      </c>
      <c r="T303" s="168">
        <f>SUM(T304:T307)</f>
        <v>0</v>
      </c>
      <c r="U303" s="168">
        <f>SUM(U304:U307)</f>
        <v>0</v>
      </c>
      <c r="V303" s="168">
        <f>SUM(V304:V307)</f>
        <v>0</v>
      </c>
      <c r="W303" s="168">
        <f>SUM(W304:W307)</f>
        <v>0</v>
      </c>
    </row>
    <row r="304" spans="2:23" ht="16.5" thickTop="1" thickBot="1">
      <c r="B304" s="164" t="s">
        <v>124</v>
      </c>
      <c r="C304" s="172" t="s">
        <v>97</v>
      </c>
      <c r="D304" s="168">
        <f t="shared" si="139"/>
        <v>49250000</v>
      </c>
      <c r="E304" s="168">
        <f t="shared" si="140"/>
        <v>12650000</v>
      </c>
      <c r="F304" s="168">
        <f t="shared" si="140"/>
        <v>12200000</v>
      </c>
      <c r="G304" s="168">
        <f t="shared" si="140"/>
        <v>12200000</v>
      </c>
      <c r="H304" s="168">
        <f t="shared" si="140"/>
        <v>12200000</v>
      </c>
      <c r="I304" s="168">
        <f t="shared" si="141"/>
        <v>49250000</v>
      </c>
      <c r="J304" s="168">
        <v>12650000</v>
      </c>
      <c r="K304" s="168">
        <v>12200000</v>
      </c>
      <c r="L304" s="168">
        <v>12200000</v>
      </c>
      <c r="M304" s="168">
        <v>12200000</v>
      </c>
      <c r="N304" s="168">
        <f t="shared" si="142"/>
        <v>0</v>
      </c>
      <c r="O304" s="168">
        <v>0</v>
      </c>
      <c r="P304" s="168">
        <v>0</v>
      </c>
      <c r="Q304" s="168">
        <v>0</v>
      </c>
      <c r="R304" s="168">
        <v>0</v>
      </c>
      <c r="S304" s="168">
        <f t="shared" si="143"/>
        <v>0</v>
      </c>
      <c r="T304" s="168">
        <v>0</v>
      </c>
      <c r="U304" s="168">
        <v>0</v>
      </c>
      <c r="V304" s="168">
        <v>0</v>
      </c>
      <c r="W304" s="168">
        <v>0</v>
      </c>
    </row>
    <row r="305" spans="2:23" ht="16.5" thickTop="1" thickBot="1">
      <c r="B305" s="164" t="s">
        <v>124</v>
      </c>
      <c r="C305" s="172" t="s">
        <v>98</v>
      </c>
      <c r="D305" s="168">
        <f t="shared" si="139"/>
        <v>14250000</v>
      </c>
      <c r="E305" s="168">
        <f t="shared" si="140"/>
        <v>3560000</v>
      </c>
      <c r="F305" s="168">
        <f t="shared" si="140"/>
        <v>3560000</v>
      </c>
      <c r="G305" s="168">
        <f t="shared" si="140"/>
        <v>3560000</v>
      </c>
      <c r="H305" s="168">
        <f t="shared" si="140"/>
        <v>3570000</v>
      </c>
      <c r="I305" s="168">
        <f t="shared" si="141"/>
        <v>14250000</v>
      </c>
      <c r="J305" s="168">
        <v>3560000</v>
      </c>
      <c r="K305" s="168">
        <v>3560000</v>
      </c>
      <c r="L305" s="168">
        <v>3560000</v>
      </c>
      <c r="M305" s="168">
        <v>3570000</v>
      </c>
      <c r="N305" s="168">
        <f t="shared" si="142"/>
        <v>0</v>
      </c>
      <c r="O305" s="168">
        <v>0</v>
      </c>
      <c r="P305" s="168">
        <v>0</v>
      </c>
      <c r="Q305" s="168">
        <v>0</v>
      </c>
      <c r="R305" s="168">
        <v>0</v>
      </c>
      <c r="S305" s="168">
        <f t="shared" si="143"/>
        <v>0</v>
      </c>
      <c r="T305" s="168">
        <v>0</v>
      </c>
      <c r="U305" s="168">
        <v>0</v>
      </c>
      <c r="V305" s="168">
        <v>0</v>
      </c>
      <c r="W305" s="168">
        <v>0</v>
      </c>
    </row>
    <row r="306" spans="2:23" ht="16.5" thickTop="1" thickBot="1">
      <c r="B306" s="164" t="s">
        <v>124</v>
      </c>
      <c r="C306" s="172" t="s">
        <v>101</v>
      </c>
      <c r="D306" s="168">
        <f t="shared" si="139"/>
        <v>800000</v>
      </c>
      <c r="E306" s="168">
        <f t="shared" si="140"/>
        <v>210000</v>
      </c>
      <c r="F306" s="168">
        <f t="shared" si="140"/>
        <v>200000</v>
      </c>
      <c r="G306" s="168">
        <f t="shared" si="140"/>
        <v>190000</v>
      </c>
      <c r="H306" s="168">
        <f t="shared" si="140"/>
        <v>200000</v>
      </c>
      <c r="I306" s="168">
        <f t="shared" si="141"/>
        <v>800000</v>
      </c>
      <c r="J306" s="168">
        <v>210000</v>
      </c>
      <c r="K306" s="168">
        <v>200000</v>
      </c>
      <c r="L306" s="168">
        <v>190000</v>
      </c>
      <c r="M306" s="168">
        <v>200000</v>
      </c>
      <c r="N306" s="168">
        <f t="shared" si="142"/>
        <v>0</v>
      </c>
      <c r="O306" s="168">
        <v>0</v>
      </c>
      <c r="P306" s="168">
        <v>0</v>
      </c>
      <c r="Q306" s="168">
        <v>0</v>
      </c>
      <c r="R306" s="168">
        <v>0</v>
      </c>
      <c r="S306" s="168">
        <f t="shared" si="143"/>
        <v>0</v>
      </c>
      <c r="T306" s="168">
        <v>0</v>
      </c>
      <c r="U306" s="168">
        <v>0</v>
      </c>
      <c r="V306" s="168">
        <v>0</v>
      </c>
      <c r="W306" s="168">
        <v>0</v>
      </c>
    </row>
    <row r="307" spans="2:23" ht="16.5" thickTop="1" thickBot="1">
      <c r="B307" s="164" t="s">
        <v>124</v>
      </c>
      <c r="C307" s="172" t="s">
        <v>102</v>
      </c>
      <c r="D307" s="168">
        <f t="shared" si="139"/>
        <v>900000</v>
      </c>
      <c r="E307" s="168">
        <f t="shared" si="140"/>
        <v>220000</v>
      </c>
      <c r="F307" s="168">
        <f t="shared" si="140"/>
        <v>220000</v>
      </c>
      <c r="G307" s="168">
        <f t="shared" si="140"/>
        <v>220000</v>
      </c>
      <c r="H307" s="168">
        <f t="shared" si="140"/>
        <v>240000</v>
      </c>
      <c r="I307" s="168">
        <f t="shared" si="141"/>
        <v>900000</v>
      </c>
      <c r="J307" s="168">
        <f>SUM(J308)</f>
        <v>220000</v>
      </c>
      <c r="K307" s="168">
        <f>SUM(K308)</f>
        <v>220000</v>
      </c>
      <c r="L307" s="168">
        <f>SUM(L308)</f>
        <v>220000</v>
      </c>
      <c r="M307" s="168">
        <f>SUM(M308)</f>
        <v>240000</v>
      </c>
      <c r="N307" s="168">
        <f t="shared" si="142"/>
        <v>0</v>
      </c>
      <c r="O307" s="168">
        <f>SUM(O308)</f>
        <v>0</v>
      </c>
      <c r="P307" s="168">
        <f>SUM(P308)</f>
        <v>0</v>
      </c>
      <c r="Q307" s="168">
        <f>SUM(Q308)</f>
        <v>0</v>
      </c>
      <c r="R307" s="168">
        <f>SUM(R308)</f>
        <v>0</v>
      </c>
      <c r="S307" s="168">
        <f t="shared" si="143"/>
        <v>0</v>
      </c>
      <c r="T307" s="168">
        <f>SUM(T308)</f>
        <v>0</v>
      </c>
      <c r="U307" s="168">
        <f>SUM(U308)</f>
        <v>0</v>
      </c>
      <c r="V307" s="168">
        <f>SUM(V308)</f>
        <v>0</v>
      </c>
      <c r="W307" s="168">
        <f>SUM(W308)</f>
        <v>0</v>
      </c>
    </row>
    <row r="308" spans="2:23" ht="31.5" thickTop="1" thickBot="1">
      <c r="B308" s="164" t="s">
        <v>124</v>
      </c>
      <c r="C308" s="173" t="s">
        <v>156</v>
      </c>
      <c r="D308" s="168">
        <f t="shared" si="139"/>
        <v>900000</v>
      </c>
      <c r="E308" s="168">
        <f t="shared" si="140"/>
        <v>220000</v>
      </c>
      <c r="F308" s="168">
        <f t="shared" si="140"/>
        <v>220000</v>
      </c>
      <c r="G308" s="168">
        <f t="shared" si="140"/>
        <v>220000</v>
      </c>
      <c r="H308" s="168">
        <f t="shared" si="140"/>
        <v>240000</v>
      </c>
      <c r="I308" s="168">
        <f t="shared" si="141"/>
        <v>900000</v>
      </c>
      <c r="J308" s="168">
        <v>220000</v>
      </c>
      <c r="K308" s="168">
        <v>220000</v>
      </c>
      <c r="L308" s="168">
        <v>220000</v>
      </c>
      <c r="M308" s="168">
        <v>240000</v>
      </c>
      <c r="N308" s="168">
        <f t="shared" si="142"/>
        <v>0</v>
      </c>
      <c r="O308" s="168">
        <v>0</v>
      </c>
      <c r="P308" s="168">
        <v>0</v>
      </c>
      <c r="Q308" s="168">
        <v>0</v>
      </c>
      <c r="R308" s="168">
        <v>0</v>
      </c>
      <c r="S308" s="168">
        <f t="shared" si="143"/>
        <v>0</v>
      </c>
      <c r="T308" s="168">
        <v>0</v>
      </c>
      <c r="U308" s="168">
        <v>0</v>
      </c>
      <c r="V308" s="168">
        <v>0</v>
      </c>
      <c r="W308" s="168">
        <v>0</v>
      </c>
    </row>
    <row r="309" spans="2:23" ht="16.5" thickTop="1" thickBot="1">
      <c r="B309" s="164" t="s">
        <v>124</v>
      </c>
      <c r="C309" s="171" t="s">
        <v>121</v>
      </c>
      <c r="D309" s="168">
        <f t="shared" si="139"/>
        <v>16308000</v>
      </c>
      <c r="E309" s="168">
        <f t="shared" si="140"/>
        <v>700000</v>
      </c>
      <c r="F309" s="168">
        <f t="shared" si="140"/>
        <v>2200000</v>
      </c>
      <c r="G309" s="168">
        <f t="shared" si="140"/>
        <v>6600000</v>
      </c>
      <c r="H309" s="168">
        <f t="shared" si="140"/>
        <v>6808000</v>
      </c>
      <c r="I309" s="168">
        <f t="shared" si="141"/>
        <v>16308000</v>
      </c>
      <c r="J309" s="168">
        <v>700000</v>
      </c>
      <c r="K309" s="168">
        <v>2200000</v>
      </c>
      <c r="L309" s="168">
        <v>6600000</v>
      </c>
      <c r="M309" s="168">
        <v>6808000</v>
      </c>
      <c r="N309" s="168">
        <f t="shared" si="142"/>
        <v>0</v>
      </c>
      <c r="O309" s="168">
        <v>0</v>
      </c>
      <c r="P309" s="168">
        <v>0</v>
      </c>
      <c r="Q309" s="168">
        <v>0</v>
      </c>
      <c r="R309" s="168">
        <v>0</v>
      </c>
      <c r="S309" s="168">
        <f t="shared" si="143"/>
        <v>0</v>
      </c>
      <c r="T309" s="168">
        <v>0</v>
      </c>
      <c r="U309" s="168">
        <v>0</v>
      </c>
      <c r="V309" s="168">
        <v>0</v>
      </c>
      <c r="W309" s="168">
        <v>0</v>
      </c>
    </row>
    <row r="310" spans="2:23" ht="31.5" thickTop="1" thickBot="1">
      <c r="B310" s="164" t="s">
        <v>224</v>
      </c>
      <c r="C310" s="169" t="s">
        <v>225</v>
      </c>
      <c r="D310" s="168">
        <f t="shared" si="139"/>
        <v>1870000</v>
      </c>
      <c r="E310" s="168">
        <f t="shared" si="140"/>
        <v>455000</v>
      </c>
      <c r="F310" s="168">
        <f t="shared" si="140"/>
        <v>481000</v>
      </c>
      <c r="G310" s="168">
        <f t="shared" si="140"/>
        <v>470000</v>
      </c>
      <c r="H310" s="168">
        <f t="shared" si="140"/>
        <v>464000</v>
      </c>
      <c r="I310" s="168">
        <f t="shared" si="141"/>
        <v>1870000</v>
      </c>
      <c r="J310" s="168">
        <f>SUM(J311,J317)</f>
        <v>455000</v>
      </c>
      <c r="K310" s="168">
        <f>SUM(K311,K317)</f>
        <v>481000</v>
      </c>
      <c r="L310" s="168">
        <f>SUM(L311,L317)</f>
        <v>470000</v>
      </c>
      <c r="M310" s="168">
        <f>SUM(M311,M317)</f>
        <v>464000</v>
      </c>
      <c r="N310" s="168">
        <f t="shared" si="142"/>
        <v>0</v>
      </c>
      <c r="O310" s="168">
        <f>SUM(O311,O317)</f>
        <v>0</v>
      </c>
      <c r="P310" s="168">
        <f>SUM(P311,P317)</f>
        <v>0</v>
      </c>
      <c r="Q310" s="168">
        <f>SUM(Q311,Q317)</f>
        <v>0</v>
      </c>
      <c r="R310" s="168">
        <f>SUM(R311,R317)</f>
        <v>0</v>
      </c>
      <c r="S310" s="168">
        <f t="shared" si="143"/>
        <v>0</v>
      </c>
      <c r="T310" s="168">
        <f>SUM(T311,T317)</f>
        <v>0</v>
      </c>
      <c r="U310" s="168">
        <f>SUM(U311,U317)</f>
        <v>0</v>
      </c>
      <c r="V310" s="168">
        <f>SUM(V311,V317)</f>
        <v>0</v>
      </c>
      <c r="W310" s="168">
        <f>SUM(W311,W317)</f>
        <v>0</v>
      </c>
    </row>
    <row r="311" spans="2:23" ht="16.5" thickTop="1" thickBot="1">
      <c r="B311" s="164" t="s">
        <v>124</v>
      </c>
      <c r="C311" s="170" t="s">
        <v>96</v>
      </c>
      <c r="D311" s="168">
        <f t="shared" si="139"/>
        <v>1820000</v>
      </c>
      <c r="E311" s="168">
        <f t="shared" si="140"/>
        <v>445000</v>
      </c>
      <c r="F311" s="168">
        <f t="shared" si="140"/>
        <v>466000</v>
      </c>
      <c r="G311" s="168">
        <f t="shared" si="140"/>
        <v>455000</v>
      </c>
      <c r="H311" s="168">
        <f t="shared" si="140"/>
        <v>454000</v>
      </c>
      <c r="I311" s="168">
        <f t="shared" si="141"/>
        <v>1820000</v>
      </c>
      <c r="J311" s="168">
        <f>SUM(J312:J315)</f>
        <v>445000</v>
      </c>
      <c r="K311" s="168">
        <f>SUM(K312:K315)</f>
        <v>466000</v>
      </c>
      <c r="L311" s="168">
        <f>SUM(L312:L315)</f>
        <v>455000</v>
      </c>
      <c r="M311" s="168">
        <f>SUM(M312:M315)</f>
        <v>454000</v>
      </c>
      <c r="N311" s="168">
        <f t="shared" si="142"/>
        <v>0</v>
      </c>
      <c r="O311" s="168">
        <f>SUM(O312:O315)</f>
        <v>0</v>
      </c>
      <c r="P311" s="168">
        <f>SUM(P312:P315)</f>
        <v>0</v>
      </c>
      <c r="Q311" s="168">
        <f>SUM(Q312:Q315)</f>
        <v>0</v>
      </c>
      <c r="R311" s="168">
        <f>SUM(R312:R315)</f>
        <v>0</v>
      </c>
      <c r="S311" s="168">
        <f t="shared" si="143"/>
        <v>0</v>
      </c>
      <c r="T311" s="168">
        <f>SUM(T312:T315)</f>
        <v>0</v>
      </c>
      <c r="U311" s="168">
        <f>SUM(U312:U315)</f>
        <v>0</v>
      </c>
      <c r="V311" s="168">
        <f>SUM(V312:V315)</f>
        <v>0</v>
      </c>
      <c r="W311" s="168">
        <f>SUM(W312:W315)</f>
        <v>0</v>
      </c>
    </row>
    <row r="312" spans="2:23" ht="16.5" thickTop="1" thickBot="1">
      <c r="B312" s="164" t="s">
        <v>124</v>
      </c>
      <c r="C312" s="171" t="s">
        <v>97</v>
      </c>
      <c r="D312" s="168">
        <f t="shared" si="139"/>
        <v>711000</v>
      </c>
      <c r="E312" s="168">
        <f t="shared" si="140"/>
        <v>175000</v>
      </c>
      <c r="F312" s="168">
        <f t="shared" si="140"/>
        <v>186000</v>
      </c>
      <c r="G312" s="168">
        <f t="shared" si="140"/>
        <v>175000</v>
      </c>
      <c r="H312" s="168">
        <f t="shared" si="140"/>
        <v>175000</v>
      </c>
      <c r="I312" s="168">
        <f t="shared" si="141"/>
        <v>711000</v>
      </c>
      <c r="J312" s="168">
        <v>175000</v>
      </c>
      <c r="K312" s="168">
        <v>186000</v>
      </c>
      <c r="L312" s="168">
        <v>175000</v>
      </c>
      <c r="M312" s="168">
        <v>175000</v>
      </c>
      <c r="N312" s="168">
        <f t="shared" si="142"/>
        <v>0</v>
      </c>
      <c r="O312" s="168">
        <v>0</v>
      </c>
      <c r="P312" s="168">
        <v>0</v>
      </c>
      <c r="Q312" s="168">
        <v>0</v>
      </c>
      <c r="R312" s="168">
        <v>0</v>
      </c>
      <c r="S312" s="168">
        <f t="shared" si="143"/>
        <v>0</v>
      </c>
      <c r="T312" s="168">
        <v>0</v>
      </c>
      <c r="U312" s="168">
        <v>0</v>
      </c>
      <c r="V312" s="168">
        <v>0</v>
      </c>
      <c r="W312" s="168">
        <v>0</v>
      </c>
    </row>
    <row r="313" spans="2:23" ht="16.5" thickTop="1" thickBot="1">
      <c r="B313" s="164" t="s">
        <v>124</v>
      </c>
      <c r="C313" s="171" t="s">
        <v>98</v>
      </c>
      <c r="D313" s="168">
        <f t="shared" si="139"/>
        <v>498000</v>
      </c>
      <c r="E313" s="168">
        <f t="shared" si="140"/>
        <v>125000</v>
      </c>
      <c r="F313" s="168">
        <f t="shared" si="140"/>
        <v>125000</v>
      </c>
      <c r="G313" s="168">
        <f t="shared" si="140"/>
        <v>125000</v>
      </c>
      <c r="H313" s="168">
        <f t="shared" si="140"/>
        <v>123000</v>
      </c>
      <c r="I313" s="168">
        <f t="shared" si="141"/>
        <v>498000</v>
      </c>
      <c r="J313" s="168">
        <v>125000</v>
      </c>
      <c r="K313" s="168">
        <v>125000</v>
      </c>
      <c r="L313" s="168">
        <v>125000</v>
      </c>
      <c r="M313" s="168">
        <v>123000</v>
      </c>
      <c r="N313" s="168">
        <f t="shared" si="142"/>
        <v>0</v>
      </c>
      <c r="O313" s="168">
        <v>0</v>
      </c>
      <c r="P313" s="168">
        <v>0</v>
      </c>
      <c r="Q313" s="168">
        <v>0</v>
      </c>
      <c r="R313" s="168">
        <v>0</v>
      </c>
      <c r="S313" s="168">
        <f t="shared" si="143"/>
        <v>0</v>
      </c>
      <c r="T313" s="168">
        <v>0</v>
      </c>
      <c r="U313" s="168">
        <v>0</v>
      </c>
      <c r="V313" s="168">
        <v>0</v>
      </c>
      <c r="W313" s="168">
        <v>0</v>
      </c>
    </row>
    <row r="314" spans="2:23" ht="16.5" thickTop="1" thickBot="1">
      <c r="B314" s="164" t="s">
        <v>124</v>
      </c>
      <c r="C314" s="171" t="s">
        <v>101</v>
      </c>
      <c r="D314" s="168">
        <f t="shared" si="139"/>
        <v>20000</v>
      </c>
      <c r="E314" s="168">
        <f t="shared" si="140"/>
        <v>5000</v>
      </c>
      <c r="F314" s="168">
        <f t="shared" si="140"/>
        <v>5000</v>
      </c>
      <c r="G314" s="168">
        <f t="shared" si="140"/>
        <v>5000</v>
      </c>
      <c r="H314" s="168">
        <f t="shared" si="140"/>
        <v>5000</v>
      </c>
      <c r="I314" s="168">
        <f t="shared" si="141"/>
        <v>20000</v>
      </c>
      <c r="J314" s="168">
        <v>5000</v>
      </c>
      <c r="K314" s="168">
        <v>5000</v>
      </c>
      <c r="L314" s="168">
        <v>5000</v>
      </c>
      <c r="M314" s="168">
        <v>5000</v>
      </c>
      <c r="N314" s="168">
        <f t="shared" si="142"/>
        <v>0</v>
      </c>
      <c r="O314" s="168">
        <v>0</v>
      </c>
      <c r="P314" s="168">
        <v>0</v>
      </c>
      <c r="Q314" s="168">
        <v>0</v>
      </c>
      <c r="R314" s="168">
        <v>0</v>
      </c>
      <c r="S314" s="168">
        <f t="shared" si="143"/>
        <v>0</v>
      </c>
      <c r="T314" s="168">
        <v>0</v>
      </c>
      <c r="U314" s="168">
        <v>0</v>
      </c>
      <c r="V314" s="168">
        <v>0</v>
      </c>
      <c r="W314" s="168">
        <v>0</v>
      </c>
    </row>
    <row r="315" spans="2:23" ht="16.5" thickTop="1" thickBot="1">
      <c r="B315" s="164" t="s">
        <v>124</v>
      </c>
      <c r="C315" s="171" t="s">
        <v>102</v>
      </c>
      <c r="D315" s="168">
        <f t="shared" si="139"/>
        <v>591000</v>
      </c>
      <c r="E315" s="168">
        <f t="shared" si="140"/>
        <v>140000</v>
      </c>
      <c r="F315" s="168">
        <f t="shared" si="140"/>
        <v>150000</v>
      </c>
      <c r="G315" s="168">
        <f t="shared" si="140"/>
        <v>150000</v>
      </c>
      <c r="H315" s="168">
        <f t="shared" si="140"/>
        <v>151000</v>
      </c>
      <c r="I315" s="168">
        <f t="shared" si="141"/>
        <v>591000</v>
      </c>
      <c r="J315" s="168">
        <f>SUM(J316)</f>
        <v>140000</v>
      </c>
      <c r="K315" s="168">
        <f>SUM(K316)</f>
        <v>150000</v>
      </c>
      <c r="L315" s="168">
        <f>SUM(L316)</f>
        <v>150000</v>
      </c>
      <c r="M315" s="168">
        <f>SUM(M316)</f>
        <v>151000</v>
      </c>
      <c r="N315" s="168">
        <f t="shared" si="142"/>
        <v>0</v>
      </c>
      <c r="O315" s="168">
        <f>SUM(O316)</f>
        <v>0</v>
      </c>
      <c r="P315" s="168">
        <f>SUM(P316)</f>
        <v>0</v>
      </c>
      <c r="Q315" s="168">
        <f>SUM(Q316)</f>
        <v>0</v>
      </c>
      <c r="R315" s="168">
        <f>SUM(R316)</f>
        <v>0</v>
      </c>
      <c r="S315" s="168">
        <f t="shared" si="143"/>
        <v>0</v>
      </c>
      <c r="T315" s="168">
        <f>SUM(T316)</f>
        <v>0</v>
      </c>
      <c r="U315" s="168">
        <f>SUM(U316)</f>
        <v>0</v>
      </c>
      <c r="V315" s="168">
        <f>SUM(V316)</f>
        <v>0</v>
      </c>
      <c r="W315" s="168">
        <f>SUM(W316)</f>
        <v>0</v>
      </c>
    </row>
    <row r="316" spans="2:23" ht="31.5" thickTop="1" thickBot="1">
      <c r="B316" s="164" t="s">
        <v>124</v>
      </c>
      <c r="C316" s="172" t="s">
        <v>156</v>
      </c>
      <c r="D316" s="168">
        <f t="shared" si="139"/>
        <v>591000</v>
      </c>
      <c r="E316" s="168">
        <f t="shared" si="140"/>
        <v>140000</v>
      </c>
      <c r="F316" s="168">
        <f t="shared" si="140"/>
        <v>150000</v>
      </c>
      <c r="G316" s="168">
        <f t="shared" si="140"/>
        <v>150000</v>
      </c>
      <c r="H316" s="168">
        <f t="shared" si="140"/>
        <v>151000</v>
      </c>
      <c r="I316" s="168">
        <f t="shared" si="141"/>
        <v>591000</v>
      </c>
      <c r="J316" s="168">
        <v>140000</v>
      </c>
      <c r="K316" s="168">
        <v>150000</v>
      </c>
      <c r="L316" s="168">
        <v>150000</v>
      </c>
      <c r="M316" s="168">
        <v>151000</v>
      </c>
      <c r="N316" s="168">
        <f t="shared" si="142"/>
        <v>0</v>
      </c>
      <c r="O316" s="168">
        <v>0</v>
      </c>
      <c r="P316" s="168">
        <v>0</v>
      </c>
      <c r="Q316" s="168">
        <v>0</v>
      </c>
      <c r="R316" s="168">
        <v>0</v>
      </c>
      <c r="S316" s="168">
        <f t="shared" si="143"/>
        <v>0</v>
      </c>
      <c r="T316" s="168">
        <v>0</v>
      </c>
      <c r="U316" s="168">
        <v>0</v>
      </c>
      <c r="V316" s="168">
        <v>0</v>
      </c>
      <c r="W316" s="168">
        <v>0</v>
      </c>
    </row>
    <row r="317" spans="2:23" ht="16.5" thickTop="1" thickBot="1">
      <c r="B317" s="164" t="s">
        <v>124</v>
      </c>
      <c r="C317" s="170" t="s">
        <v>121</v>
      </c>
      <c r="D317" s="168">
        <f t="shared" si="139"/>
        <v>50000</v>
      </c>
      <c r="E317" s="168">
        <f t="shared" si="140"/>
        <v>10000</v>
      </c>
      <c r="F317" s="168">
        <f t="shared" si="140"/>
        <v>15000</v>
      </c>
      <c r="G317" s="168">
        <f t="shared" si="140"/>
        <v>15000</v>
      </c>
      <c r="H317" s="168">
        <f t="shared" si="140"/>
        <v>10000</v>
      </c>
      <c r="I317" s="168">
        <f t="shared" si="141"/>
        <v>50000</v>
      </c>
      <c r="J317" s="168">
        <v>10000</v>
      </c>
      <c r="K317" s="168">
        <v>15000</v>
      </c>
      <c r="L317" s="168">
        <v>15000</v>
      </c>
      <c r="M317" s="168">
        <v>10000</v>
      </c>
      <c r="N317" s="168">
        <f t="shared" si="142"/>
        <v>0</v>
      </c>
      <c r="O317" s="168">
        <v>0</v>
      </c>
      <c r="P317" s="168">
        <v>0</v>
      </c>
      <c r="Q317" s="168">
        <v>0</v>
      </c>
      <c r="R317" s="168">
        <v>0</v>
      </c>
      <c r="S317" s="168">
        <f t="shared" si="143"/>
        <v>0</v>
      </c>
      <c r="T317" s="168">
        <v>0</v>
      </c>
      <c r="U317" s="168">
        <v>0</v>
      </c>
      <c r="V317" s="168">
        <v>0</v>
      </c>
      <c r="W317" s="168">
        <v>0</v>
      </c>
    </row>
    <row r="318" spans="2:23" ht="16.5" thickTop="1" thickBot="1">
      <c r="B318" s="164" t="s">
        <v>226</v>
      </c>
      <c r="C318" s="167" t="s">
        <v>227</v>
      </c>
      <c r="D318" s="168">
        <f t="shared" si="139"/>
        <v>6500000</v>
      </c>
      <c r="E318" s="168">
        <f t="shared" si="140"/>
        <v>1835000</v>
      </c>
      <c r="F318" s="168">
        <f t="shared" si="140"/>
        <v>1835000</v>
      </c>
      <c r="G318" s="168">
        <f t="shared" si="140"/>
        <v>1535000</v>
      </c>
      <c r="H318" s="168">
        <f t="shared" si="140"/>
        <v>1295000</v>
      </c>
      <c r="I318" s="168">
        <f t="shared" si="141"/>
        <v>6500000</v>
      </c>
      <c r="J318" s="168">
        <f>SUM(J319,J325)</f>
        <v>1835000</v>
      </c>
      <c r="K318" s="168">
        <f>SUM(K319,K325)</f>
        <v>1835000</v>
      </c>
      <c r="L318" s="168">
        <f>SUM(L319,L325)</f>
        <v>1535000</v>
      </c>
      <c r="M318" s="168">
        <f>SUM(M319,M325)</f>
        <v>1295000</v>
      </c>
      <c r="N318" s="168">
        <f t="shared" si="142"/>
        <v>0</v>
      </c>
      <c r="O318" s="168">
        <f>SUM(O319,O325)</f>
        <v>0</v>
      </c>
      <c r="P318" s="168">
        <f>SUM(P319,P325)</f>
        <v>0</v>
      </c>
      <c r="Q318" s="168">
        <f>SUM(Q319,Q325)</f>
        <v>0</v>
      </c>
      <c r="R318" s="168">
        <f>SUM(R319,R325)</f>
        <v>0</v>
      </c>
      <c r="S318" s="168">
        <f t="shared" si="143"/>
        <v>0</v>
      </c>
      <c r="T318" s="168">
        <f>SUM(T319,T325)</f>
        <v>0</v>
      </c>
      <c r="U318" s="168">
        <f>SUM(U319,U325)</f>
        <v>0</v>
      </c>
      <c r="V318" s="168">
        <f>SUM(V319,V325)</f>
        <v>0</v>
      </c>
      <c r="W318" s="168">
        <f>SUM(W319,W325)</f>
        <v>0</v>
      </c>
    </row>
    <row r="319" spans="2:23" ht="16.5" thickTop="1" thickBot="1">
      <c r="B319" s="164" t="s">
        <v>124</v>
      </c>
      <c r="C319" s="169" t="s">
        <v>96</v>
      </c>
      <c r="D319" s="168">
        <f t="shared" si="139"/>
        <v>5140000</v>
      </c>
      <c r="E319" s="168">
        <f t="shared" si="140"/>
        <v>1335000</v>
      </c>
      <c r="F319" s="168">
        <f t="shared" si="140"/>
        <v>1335000</v>
      </c>
      <c r="G319" s="168">
        <f t="shared" si="140"/>
        <v>1335000</v>
      </c>
      <c r="H319" s="168">
        <f t="shared" si="140"/>
        <v>1135000</v>
      </c>
      <c r="I319" s="168">
        <f t="shared" si="141"/>
        <v>5140000</v>
      </c>
      <c r="J319" s="168">
        <f>SUM(J320:J323)</f>
        <v>1335000</v>
      </c>
      <c r="K319" s="168">
        <f>SUM(K320:K323)</f>
        <v>1335000</v>
      </c>
      <c r="L319" s="168">
        <f>SUM(L320:L323)</f>
        <v>1335000</v>
      </c>
      <c r="M319" s="168">
        <f>SUM(M320:M323)</f>
        <v>1135000</v>
      </c>
      <c r="N319" s="168">
        <f t="shared" si="142"/>
        <v>0</v>
      </c>
      <c r="O319" s="168">
        <f>SUM(O320:O323)</f>
        <v>0</v>
      </c>
      <c r="P319" s="168">
        <f>SUM(P320:P323)</f>
        <v>0</v>
      </c>
      <c r="Q319" s="168">
        <f>SUM(Q320:Q323)</f>
        <v>0</v>
      </c>
      <c r="R319" s="168">
        <f>SUM(R320:R323)</f>
        <v>0</v>
      </c>
      <c r="S319" s="168">
        <f t="shared" si="143"/>
        <v>0</v>
      </c>
      <c r="T319" s="168">
        <f>SUM(T320:T323)</f>
        <v>0</v>
      </c>
      <c r="U319" s="168">
        <f>SUM(U320:U323)</f>
        <v>0</v>
      </c>
      <c r="V319" s="168">
        <f>SUM(V320:V323)</f>
        <v>0</v>
      </c>
      <c r="W319" s="168">
        <f>SUM(W320:W323)</f>
        <v>0</v>
      </c>
    </row>
    <row r="320" spans="2:23" ht="16.5" thickTop="1" thickBot="1">
      <c r="B320" s="164" t="s">
        <v>124</v>
      </c>
      <c r="C320" s="170" t="s">
        <v>97</v>
      </c>
      <c r="D320" s="168">
        <f t="shared" si="139"/>
        <v>2900000</v>
      </c>
      <c r="E320" s="168">
        <f t="shared" si="140"/>
        <v>725000</v>
      </c>
      <c r="F320" s="168">
        <f t="shared" si="140"/>
        <v>725000</v>
      </c>
      <c r="G320" s="168">
        <f t="shared" si="140"/>
        <v>725000</v>
      </c>
      <c r="H320" s="168">
        <f t="shared" si="140"/>
        <v>725000</v>
      </c>
      <c r="I320" s="168">
        <f t="shared" si="141"/>
        <v>2900000</v>
      </c>
      <c r="J320" s="168">
        <v>725000</v>
      </c>
      <c r="K320" s="168">
        <v>725000</v>
      </c>
      <c r="L320" s="168">
        <v>725000</v>
      </c>
      <c r="M320" s="168">
        <v>725000</v>
      </c>
      <c r="N320" s="168">
        <f t="shared" si="142"/>
        <v>0</v>
      </c>
      <c r="O320" s="168">
        <v>0</v>
      </c>
      <c r="P320" s="168">
        <v>0</v>
      </c>
      <c r="Q320" s="168">
        <v>0</v>
      </c>
      <c r="R320" s="168">
        <v>0</v>
      </c>
      <c r="S320" s="168">
        <f t="shared" si="143"/>
        <v>0</v>
      </c>
      <c r="T320" s="168">
        <v>0</v>
      </c>
      <c r="U320" s="168">
        <v>0</v>
      </c>
      <c r="V320" s="168">
        <v>0</v>
      </c>
      <c r="W320" s="168">
        <v>0</v>
      </c>
    </row>
    <row r="321" spans="2:23" ht="16.5" thickTop="1" thickBot="1">
      <c r="B321" s="164" t="s">
        <v>124</v>
      </c>
      <c r="C321" s="170" t="s">
        <v>98</v>
      </c>
      <c r="D321" s="168">
        <f t="shared" si="139"/>
        <v>2200000</v>
      </c>
      <c r="E321" s="168">
        <f t="shared" si="140"/>
        <v>600000</v>
      </c>
      <c r="F321" s="168">
        <f t="shared" si="140"/>
        <v>600000</v>
      </c>
      <c r="G321" s="168">
        <f t="shared" si="140"/>
        <v>600000</v>
      </c>
      <c r="H321" s="168">
        <f t="shared" si="140"/>
        <v>400000</v>
      </c>
      <c r="I321" s="168">
        <f t="shared" si="141"/>
        <v>2200000</v>
      </c>
      <c r="J321" s="168">
        <v>600000</v>
      </c>
      <c r="K321" s="168">
        <v>600000</v>
      </c>
      <c r="L321" s="168">
        <v>600000</v>
      </c>
      <c r="M321" s="168">
        <v>400000</v>
      </c>
      <c r="N321" s="168">
        <f t="shared" si="142"/>
        <v>0</v>
      </c>
      <c r="O321" s="168">
        <v>0</v>
      </c>
      <c r="P321" s="168">
        <v>0</v>
      </c>
      <c r="Q321" s="168">
        <v>0</v>
      </c>
      <c r="R321" s="168">
        <v>0</v>
      </c>
      <c r="S321" s="168">
        <f t="shared" si="143"/>
        <v>0</v>
      </c>
      <c r="T321" s="168">
        <v>0</v>
      </c>
      <c r="U321" s="168">
        <v>0</v>
      </c>
      <c r="V321" s="168">
        <v>0</v>
      </c>
      <c r="W321" s="168">
        <v>0</v>
      </c>
    </row>
    <row r="322" spans="2:23" ht="16.5" thickTop="1" thickBot="1">
      <c r="B322" s="164" t="s">
        <v>124</v>
      </c>
      <c r="C322" s="170" t="s">
        <v>101</v>
      </c>
      <c r="D322" s="168">
        <f t="shared" si="139"/>
        <v>20000</v>
      </c>
      <c r="E322" s="168">
        <f t="shared" si="140"/>
        <v>5000</v>
      </c>
      <c r="F322" s="168">
        <f t="shared" si="140"/>
        <v>5000</v>
      </c>
      <c r="G322" s="168">
        <f t="shared" si="140"/>
        <v>5000</v>
      </c>
      <c r="H322" s="168">
        <f t="shared" si="140"/>
        <v>5000</v>
      </c>
      <c r="I322" s="168">
        <f t="shared" si="141"/>
        <v>20000</v>
      </c>
      <c r="J322" s="168">
        <v>5000</v>
      </c>
      <c r="K322" s="168">
        <v>5000</v>
      </c>
      <c r="L322" s="168">
        <v>5000</v>
      </c>
      <c r="M322" s="168">
        <v>5000</v>
      </c>
      <c r="N322" s="168">
        <f t="shared" si="142"/>
        <v>0</v>
      </c>
      <c r="O322" s="168">
        <v>0</v>
      </c>
      <c r="P322" s="168">
        <v>0</v>
      </c>
      <c r="Q322" s="168">
        <v>0</v>
      </c>
      <c r="R322" s="168">
        <v>0</v>
      </c>
      <c r="S322" s="168">
        <f t="shared" si="143"/>
        <v>0</v>
      </c>
      <c r="T322" s="168">
        <v>0</v>
      </c>
      <c r="U322" s="168">
        <v>0</v>
      </c>
      <c r="V322" s="168">
        <v>0</v>
      </c>
      <c r="W322" s="168">
        <v>0</v>
      </c>
    </row>
    <row r="323" spans="2:23" ht="16.5" thickTop="1" thickBot="1">
      <c r="B323" s="164" t="s">
        <v>124</v>
      </c>
      <c r="C323" s="170" t="s">
        <v>102</v>
      </c>
      <c r="D323" s="168">
        <f t="shared" si="139"/>
        <v>20000</v>
      </c>
      <c r="E323" s="168">
        <f t="shared" si="140"/>
        <v>5000</v>
      </c>
      <c r="F323" s="168">
        <f t="shared" si="140"/>
        <v>5000</v>
      </c>
      <c r="G323" s="168">
        <f t="shared" si="140"/>
        <v>5000</v>
      </c>
      <c r="H323" s="168">
        <f t="shared" si="140"/>
        <v>5000</v>
      </c>
      <c r="I323" s="168">
        <f t="shared" si="141"/>
        <v>20000</v>
      </c>
      <c r="J323" s="168">
        <f>SUM(J324)</f>
        <v>5000</v>
      </c>
      <c r="K323" s="168">
        <f>SUM(K324)</f>
        <v>5000</v>
      </c>
      <c r="L323" s="168">
        <f>SUM(L324)</f>
        <v>5000</v>
      </c>
      <c r="M323" s="168">
        <f>SUM(M324)</f>
        <v>5000</v>
      </c>
      <c r="N323" s="168">
        <f t="shared" si="142"/>
        <v>0</v>
      </c>
      <c r="O323" s="168">
        <f>SUM(O324)</f>
        <v>0</v>
      </c>
      <c r="P323" s="168">
        <f>SUM(P324)</f>
        <v>0</v>
      </c>
      <c r="Q323" s="168">
        <f>SUM(Q324)</f>
        <v>0</v>
      </c>
      <c r="R323" s="168">
        <f>SUM(R324)</f>
        <v>0</v>
      </c>
      <c r="S323" s="168">
        <f t="shared" si="143"/>
        <v>0</v>
      </c>
      <c r="T323" s="168">
        <f>SUM(T324)</f>
        <v>0</v>
      </c>
      <c r="U323" s="168">
        <f>SUM(U324)</f>
        <v>0</v>
      </c>
      <c r="V323" s="168">
        <f>SUM(V324)</f>
        <v>0</v>
      </c>
      <c r="W323" s="168">
        <f>SUM(W324)</f>
        <v>0</v>
      </c>
    </row>
    <row r="324" spans="2:23" ht="31.5" thickTop="1" thickBot="1">
      <c r="B324" s="164" t="s">
        <v>124</v>
      </c>
      <c r="C324" s="171" t="s">
        <v>156</v>
      </c>
      <c r="D324" s="168">
        <f t="shared" si="139"/>
        <v>20000</v>
      </c>
      <c r="E324" s="168">
        <f t="shared" si="140"/>
        <v>5000</v>
      </c>
      <c r="F324" s="168">
        <f t="shared" si="140"/>
        <v>5000</v>
      </c>
      <c r="G324" s="168">
        <f t="shared" si="140"/>
        <v>5000</v>
      </c>
      <c r="H324" s="168">
        <f t="shared" si="140"/>
        <v>5000</v>
      </c>
      <c r="I324" s="168">
        <f t="shared" si="141"/>
        <v>20000</v>
      </c>
      <c r="J324" s="168">
        <v>5000</v>
      </c>
      <c r="K324" s="168">
        <v>5000</v>
      </c>
      <c r="L324" s="168">
        <v>5000</v>
      </c>
      <c r="M324" s="168">
        <v>5000</v>
      </c>
      <c r="N324" s="168">
        <f t="shared" si="142"/>
        <v>0</v>
      </c>
      <c r="O324" s="168">
        <v>0</v>
      </c>
      <c r="P324" s="168">
        <v>0</v>
      </c>
      <c r="Q324" s="168">
        <v>0</v>
      </c>
      <c r="R324" s="168">
        <v>0</v>
      </c>
      <c r="S324" s="168">
        <f t="shared" si="143"/>
        <v>0</v>
      </c>
      <c r="T324" s="168">
        <v>0</v>
      </c>
      <c r="U324" s="168">
        <v>0</v>
      </c>
      <c r="V324" s="168">
        <v>0</v>
      </c>
      <c r="W324" s="168">
        <v>0</v>
      </c>
    </row>
    <row r="325" spans="2:23" ht="16.5" thickTop="1" thickBot="1">
      <c r="B325" s="164" t="s">
        <v>124</v>
      </c>
      <c r="C325" s="169" t="s">
        <v>121</v>
      </c>
      <c r="D325" s="168">
        <f t="shared" si="139"/>
        <v>1360000</v>
      </c>
      <c r="E325" s="168">
        <f t="shared" si="140"/>
        <v>500000</v>
      </c>
      <c r="F325" s="168">
        <f t="shared" si="140"/>
        <v>500000</v>
      </c>
      <c r="G325" s="168">
        <f t="shared" si="140"/>
        <v>200000</v>
      </c>
      <c r="H325" s="168">
        <f t="shared" ref="H325:H388" si="153">SUM(M325,R325,W325)</f>
        <v>160000</v>
      </c>
      <c r="I325" s="168">
        <f t="shared" si="141"/>
        <v>1360000</v>
      </c>
      <c r="J325" s="168">
        <v>500000</v>
      </c>
      <c r="K325" s="168">
        <v>500000</v>
      </c>
      <c r="L325" s="168">
        <v>200000</v>
      </c>
      <c r="M325" s="168">
        <v>160000</v>
      </c>
      <c r="N325" s="168">
        <f t="shared" si="142"/>
        <v>0</v>
      </c>
      <c r="O325" s="168">
        <v>0</v>
      </c>
      <c r="P325" s="168">
        <v>0</v>
      </c>
      <c r="Q325" s="168">
        <v>0</v>
      </c>
      <c r="R325" s="168">
        <v>0</v>
      </c>
      <c r="S325" s="168">
        <f t="shared" si="143"/>
        <v>0</v>
      </c>
      <c r="T325" s="168">
        <v>0</v>
      </c>
      <c r="U325" s="168">
        <v>0</v>
      </c>
      <c r="V325" s="168">
        <v>0</v>
      </c>
      <c r="W325" s="168">
        <v>0</v>
      </c>
    </row>
    <row r="326" spans="2:23" ht="46.5" thickTop="1" thickBot="1">
      <c r="B326" s="164" t="s">
        <v>228</v>
      </c>
      <c r="C326" s="167" t="s">
        <v>229</v>
      </c>
      <c r="D326" s="168">
        <f t="shared" ref="D326:D389" si="154">SUM(E326:H326)</f>
        <v>890000</v>
      </c>
      <c r="E326" s="168">
        <f t="shared" ref="E326:H389" si="155">SUM(J326,O326,T326)</f>
        <v>225000</v>
      </c>
      <c r="F326" s="168">
        <f t="shared" si="155"/>
        <v>221000</v>
      </c>
      <c r="G326" s="168">
        <f t="shared" si="155"/>
        <v>219000</v>
      </c>
      <c r="H326" s="168">
        <f t="shared" si="153"/>
        <v>225000</v>
      </c>
      <c r="I326" s="168">
        <f t="shared" ref="I326:I389" si="156">SUM(J326:M326)</f>
        <v>890000</v>
      </c>
      <c r="J326" s="168">
        <f>SUM(J327,J333)</f>
        <v>225000</v>
      </c>
      <c r="K326" s="168">
        <f>SUM(K327,K333)</f>
        <v>221000</v>
      </c>
      <c r="L326" s="168">
        <f>SUM(L327,L333)</f>
        <v>219000</v>
      </c>
      <c r="M326" s="168">
        <f>SUM(M327,M333)</f>
        <v>225000</v>
      </c>
      <c r="N326" s="168">
        <f t="shared" ref="N326:N389" si="157">SUM(O326:R326)</f>
        <v>0</v>
      </c>
      <c r="O326" s="168">
        <f>SUM(O327,O333)</f>
        <v>0</v>
      </c>
      <c r="P326" s="168">
        <f>SUM(P327,P333)</f>
        <v>0</v>
      </c>
      <c r="Q326" s="168">
        <f>SUM(Q327,Q333)</f>
        <v>0</v>
      </c>
      <c r="R326" s="168">
        <f>SUM(R327,R333)</f>
        <v>0</v>
      </c>
      <c r="S326" s="168">
        <f t="shared" ref="S326:S389" si="158">SUM(T326:W326)</f>
        <v>0</v>
      </c>
      <c r="T326" s="168">
        <f>SUM(T327,T333)</f>
        <v>0</v>
      </c>
      <c r="U326" s="168">
        <f>SUM(U327,U333)</f>
        <v>0</v>
      </c>
      <c r="V326" s="168">
        <f>SUM(V327,V333)</f>
        <v>0</v>
      </c>
      <c r="W326" s="168">
        <f>SUM(W327,W333)</f>
        <v>0</v>
      </c>
    </row>
    <row r="327" spans="2:23" ht="16.5" thickTop="1" thickBot="1">
      <c r="B327" s="164" t="s">
        <v>124</v>
      </c>
      <c r="C327" s="169" t="s">
        <v>96</v>
      </c>
      <c r="D327" s="168">
        <f t="shared" si="154"/>
        <v>885000</v>
      </c>
      <c r="E327" s="168">
        <f t="shared" si="155"/>
        <v>220000</v>
      </c>
      <c r="F327" s="168">
        <f t="shared" si="155"/>
        <v>221000</v>
      </c>
      <c r="G327" s="168">
        <f t="shared" si="155"/>
        <v>219000</v>
      </c>
      <c r="H327" s="168">
        <f t="shared" si="153"/>
        <v>225000</v>
      </c>
      <c r="I327" s="168">
        <f t="shared" si="156"/>
        <v>885000</v>
      </c>
      <c r="J327" s="168">
        <f>SUM(J328:J331)</f>
        <v>220000</v>
      </c>
      <c r="K327" s="168">
        <f>SUM(K328:K331)</f>
        <v>221000</v>
      </c>
      <c r="L327" s="168">
        <f>SUM(L328:L331)</f>
        <v>219000</v>
      </c>
      <c r="M327" s="168">
        <f>SUM(M328:M331)</f>
        <v>225000</v>
      </c>
      <c r="N327" s="168">
        <f t="shared" si="157"/>
        <v>0</v>
      </c>
      <c r="O327" s="168">
        <f>SUM(O328:O331)</f>
        <v>0</v>
      </c>
      <c r="P327" s="168">
        <f>SUM(P328:P331)</f>
        <v>0</v>
      </c>
      <c r="Q327" s="168">
        <f>SUM(Q328:Q331)</f>
        <v>0</v>
      </c>
      <c r="R327" s="168">
        <f>SUM(R328:R331)</f>
        <v>0</v>
      </c>
      <c r="S327" s="168">
        <f t="shared" si="158"/>
        <v>0</v>
      </c>
      <c r="T327" s="168">
        <f>SUM(T328:T331)</f>
        <v>0</v>
      </c>
      <c r="U327" s="168">
        <f>SUM(U328:U331)</f>
        <v>0</v>
      </c>
      <c r="V327" s="168">
        <f>SUM(V328:V331)</f>
        <v>0</v>
      </c>
      <c r="W327" s="168">
        <f>SUM(W328:W331)</f>
        <v>0</v>
      </c>
    </row>
    <row r="328" spans="2:23" ht="16.5" thickTop="1" thickBot="1">
      <c r="B328" s="164" t="s">
        <v>124</v>
      </c>
      <c r="C328" s="170" t="s">
        <v>97</v>
      </c>
      <c r="D328" s="168">
        <f t="shared" si="154"/>
        <v>600000</v>
      </c>
      <c r="E328" s="168">
        <f t="shared" si="155"/>
        <v>150000</v>
      </c>
      <c r="F328" s="168">
        <f t="shared" si="155"/>
        <v>150000</v>
      </c>
      <c r="G328" s="168">
        <f t="shared" si="155"/>
        <v>150000</v>
      </c>
      <c r="H328" s="168">
        <f t="shared" si="153"/>
        <v>150000</v>
      </c>
      <c r="I328" s="168">
        <f t="shared" si="156"/>
        <v>600000</v>
      </c>
      <c r="J328" s="168">
        <v>150000</v>
      </c>
      <c r="K328" s="168">
        <v>150000</v>
      </c>
      <c r="L328" s="168">
        <v>150000</v>
      </c>
      <c r="M328" s="168">
        <v>150000</v>
      </c>
      <c r="N328" s="168">
        <f t="shared" si="157"/>
        <v>0</v>
      </c>
      <c r="O328" s="168">
        <v>0</v>
      </c>
      <c r="P328" s="168">
        <v>0</v>
      </c>
      <c r="Q328" s="168">
        <v>0</v>
      </c>
      <c r="R328" s="168">
        <v>0</v>
      </c>
      <c r="S328" s="168">
        <f t="shared" si="158"/>
        <v>0</v>
      </c>
      <c r="T328" s="168">
        <v>0</v>
      </c>
      <c r="U328" s="168">
        <v>0</v>
      </c>
      <c r="V328" s="168">
        <v>0</v>
      </c>
      <c r="W328" s="168">
        <v>0</v>
      </c>
    </row>
    <row r="329" spans="2:23" ht="16.5" thickTop="1" thickBot="1">
      <c r="B329" s="164" t="s">
        <v>124</v>
      </c>
      <c r="C329" s="170" t="s">
        <v>98</v>
      </c>
      <c r="D329" s="168">
        <f t="shared" si="154"/>
        <v>275000</v>
      </c>
      <c r="E329" s="168">
        <f t="shared" si="155"/>
        <v>68000</v>
      </c>
      <c r="F329" s="168">
        <f t="shared" si="155"/>
        <v>69000</v>
      </c>
      <c r="G329" s="168">
        <f t="shared" si="155"/>
        <v>68000</v>
      </c>
      <c r="H329" s="168">
        <f t="shared" si="153"/>
        <v>70000</v>
      </c>
      <c r="I329" s="168">
        <f t="shared" si="156"/>
        <v>275000</v>
      </c>
      <c r="J329" s="168">
        <v>68000</v>
      </c>
      <c r="K329" s="168">
        <v>69000</v>
      </c>
      <c r="L329" s="168">
        <v>68000</v>
      </c>
      <c r="M329" s="168">
        <v>70000</v>
      </c>
      <c r="N329" s="168">
        <f t="shared" si="157"/>
        <v>0</v>
      </c>
      <c r="O329" s="168">
        <v>0</v>
      </c>
      <c r="P329" s="168">
        <v>0</v>
      </c>
      <c r="Q329" s="168">
        <v>0</v>
      </c>
      <c r="R329" s="168">
        <v>0</v>
      </c>
      <c r="S329" s="168">
        <f t="shared" si="158"/>
        <v>0</v>
      </c>
      <c r="T329" s="168">
        <v>0</v>
      </c>
      <c r="U329" s="168">
        <v>0</v>
      </c>
      <c r="V329" s="168">
        <v>0</v>
      </c>
      <c r="W329" s="168">
        <v>0</v>
      </c>
    </row>
    <row r="330" spans="2:23" ht="16.5" thickTop="1" thickBot="1">
      <c r="B330" s="164" t="s">
        <v>124</v>
      </c>
      <c r="C330" s="170" t="s">
        <v>101</v>
      </c>
      <c r="D330" s="168">
        <f t="shared" si="154"/>
        <v>5000</v>
      </c>
      <c r="E330" s="168">
        <f t="shared" si="155"/>
        <v>1000</v>
      </c>
      <c r="F330" s="168">
        <f t="shared" si="155"/>
        <v>1000</v>
      </c>
      <c r="G330" s="168">
        <f t="shared" si="155"/>
        <v>0</v>
      </c>
      <c r="H330" s="168">
        <f t="shared" si="153"/>
        <v>3000</v>
      </c>
      <c r="I330" s="168">
        <f t="shared" si="156"/>
        <v>5000</v>
      </c>
      <c r="J330" s="168">
        <v>1000</v>
      </c>
      <c r="K330" s="168">
        <v>1000</v>
      </c>
      <c r="L330" s="168">
        <v>0</v>
      </c>
      <c r="M330" s="168">
        <v>3000</v>
      </c>
      <c r="N330" s="168">
        <f t="shared" si="157"/>
        <v>0</v>
      </c>
      <c r="O330" s="168">
        <v>0</v>
      </c>
      <c r="P330" s="168">
        <v>0</v>
      </c>
      <c r="Q330" s="168">
        <v>0</v>
      </c>
      <c r="R330" s="168">
        <v>0</v>
      </c>
      <c r="S330" s="168">
        <f t="shared" si="158"/>
        <v>0</v>
      </c>
      <c r="T330" s="168">
        <v>0</v>
      </c>
      <c r="U330" s="168">
        <v>0</v>
      </c>
      <c r="V330" s="168">
        <v>0</v>
      </c>
      <c r="W330" s="168">
        <v>0</v>
      </c>
    </row>
    <row r="331" spans="2:23" ht="16.5" thickTop="1" thickBot="1">
      <c r="B331" s="164" t="s">
        <v>124</v>
      </c>
      <c r="C331" s="170" t="s">
        <v>102</v>
      </c>
      <c r="D331" s="168">
        <f t="shared" si="154"/>
        <v>5000</v>
      </c>
      <c r="E331" s="168">
        <f t="shared" si="155"/>
        <v>1000</v>
      </c>
      <c r="F331" s="168">
        <f t="shared" si="155"/>
        <v>1000</v>
      </c>
      <c r="G331" s="168">
        <f t="shared" si="155"/>
        <v>1000</v>
      </c>
      <c r="H331" s="168">
        <f t="shared" si="153"/>
        <v>2000</v>
      </c>
      <c r="I331" s="168">
        <f t="shared" si="156"/>
        <v>5000</v>
      </c>
      <c r="J331" s="168">
        <f>SUM(J332)</f>
        <v>1000</v>
      </c>
      <c r="K331" s="168">
        <f>SUM(K332)</f>
        <v>1000</v>
      </c>
      <c r="L331" s="168">
        <f>SUM(L332)</f>
        <v>1000</v>
      </c>
      <c r="M331" s="168">
        <f>SUM(M332)</f>
        <v>2000</v>
      </c>
      <c r="N331" s="168">
        <f t="shared" si="157"/>
        <v>0</v>
      </c>
      <c r="O331" s="168">
        <f>SUM(O332)</f>
        <v>0</v>
      </c>
      <c r="P331" s="168">
        <f>SUM(P332)</f>
        <v>0</v>
      </c>
      <c r="Q331" s="168">
        <f>SUM(Q332)</f>
        <v>0</v>
      </c>
      <c r="R331" s="168">
        <f>SUM(R332)</f>
        <v>0</v>
      </c>
      <c r="S331" s="168">
        <f t="shared" si="158"/>
        <v>0</v>
      </c>
      <c r="T331" s="168">
        <f>SUM(T332)</f>
        <v>0</v>
      </c>
      <c r="U331" s="168">
        <f>SUM(U332)</f>
        <v>0</v>
      </c>
      <c r="V331" s="168">
        <f>SUM(V332)</f>
        <v>0</v>
      </c>
      <c r="W331" s="168">
        <f>SUM(W332)</f>
        <v>0</v>
      </c>
    </row>
    <row r="332" spans="2:23" ht="31.5" thickTop="1" thickBot="1">
      <c r="B332" s="164" t="s">
        <v>124</v>
      </c>
      <c r="C332" s="171" t="s">
        <v>156</v>
      </c>
      <c r="D332" s="168">
        <f t="shared" si="154"/>
        <v>5000</v>
      </c>
      <c r="E332" s="168">
        <f t="shared" si="155"/>
        <v>1000</v>
      </c>
      <c r="F332" s="168">
        <f t="shared" si="155"/>
        <v>1000</v>
      </c>
      <c r="G332" s="168">
        <f t="shared" si="155"/>
        <v>1000</v>
      </c>
      <c r="H332" s="168">
        <f t="shared" si="153"/>
        <v>2000</v>
      </c>
      <c r="I332" s="168">
        <f t="shared" si="156"/>
        <v>5000</v>
      </c>
      <c r="J332" s="168">
        <v>1000</v>
      </c>
      <c r="K332" s="168">
        <v>1000</v>
      </c>
      <c r="L332" s="168">
        <v>1000</v>
      </c>
      <c r="M332" s="168">
        <v>2000</v>
      </c>
      <c r="N332" s="168">
        <f t="shared" si="157"/>
        <v>0</v>
      </c>
      <c r="O332" s="168">
        <v>0</v>
      </c>
      <c r="P332" s="168">
        <v>0</v>
      </c>
      <c r="Q332" s="168">
        <v>0</v>
      </c>
      <c r="R332" s="168">
        <v>0</v>
      </c>
      <c r="S332" s="168">
        <f t="shared" si="158"/>
        <v>0</v>
      </c>
      <c r="T332" s="168">
        <v>0</v>
      </c>
      <c r="U332" s="168">
        <v>0</v>
      </c>
      <c r="V332" s="168">
        <v>0</v>
      </c>
      <c r="W332" s="168">
        <v>0</v>
      </c>
    </row>
    <row r="333" spans="2:23" ht="16.5" thickTop="1" thickBot="1">
      <c r="B333" s="164" t="s">
        <v>124</v>
      </c>
      <c r="C333" s="169" t="s">
        <v>121</v>
      </c>
      <c r="D333" s="168">
        <f t="shared" si="154"/>
        <v>5000</v>
      </c>
      <c r="E333" s="168">
        <f t="shared" si="155"/>
        <v>5000</v>
      </c>
      <c r="F333" s="168">
        <f t="shared" si="155"/>
        <v>0</v>
      </c>
      <c r="G333" s="168">
        <f t="shared" si="155"/>
        <v>0</v>
      </c>
      <c r="H333" s="168">
        <f t="shared" si="153"/>
        <v>0</v>
      </c>
      <c r="I333" s="168">
        <f t="shared" si="156"/>
        <v>5000</v>
      </c>
      <c r="J333" s="168">
        <v>5000</v>
      </c>
      <c r="K333" s="168">
        <v>0</v>
      </c>
      <c r="L333" s="168">
        <v>0</v>
      </c>
      <c r="M333" s="168">
        <v>0</v>
      </c>
      <c r="N333" s="168">
        <f t="shared" si="157"/>
        <v>0</v>
      </c>
      <c r="O333" s="168">
        <v>0</v>
      </c>
      <c r="P333" s="168">
        <v>0</v>
      </c>
      <c r="Q333" s="168">
        <v>0</v>
      </c>
      <c r="R333" s="168">
        <v>0</v>
      </c>
      <c r="S333" s="168">
        <f t="shared" si="158"/>
        <v>0</v>
      </c>
      <c r="T333" s="168">
        <v>0</v>
      </c>
      <c r="U333" s="168">
        <v>0</v>
      </c>
      <c r="V333" s="168">
        <v>0</v>
      </c>
      <c r="W333" s="168">
        <v>0</v>
      </c>
    </row>
    <row r="334" spans="2:23" ht="31.5" thickTop="1" thickBot="1">
      <c r="B334" s="164" t="s">
        <v>230</v>
      </c>
      <c r="C334" s="167" t="s">
        <v>231</v>
      </c>
      <c r="D334" s="168">
        <f t="shared" si="154"/>
        <v>680000</v>
      </c>
      <c r="E334" s="168">
        <f t="shared" si="155"/>
        <v>161000</v>
      </c>
      <c r="F334" s="168">
        <f t="shared" si="155"/>
        <v>166000</v>
      </c>
      <c r="G334" s="168">
        <f t="shared" si="155"/>
        <v>163000</v>
      </c>
      <c r="H334" s="168">
        <f t="shared" si="153"/>
        <v>190000</v>
      </c>
      <c r="I334" s="168">
        <f t="shared" si="156"/>
        <v>680000</v>
      </c>
      <c r="J334" s="168">
        <f>SUM(J335,J339)</f>
        <v>161000</v>
      </c>
      <c r="K334" s="168">
        <f>SUM(K335,K339)</f>
        <v>166000</v>
      </c>
      <c r="L334" s="168">
        <f>SUM(L335,L339)</f>
        <v>163000</v>
      </c>
      <c r="M334" s="168">
        <f>SUM(M335,M339)</f>
        <v>190000</v>
      </c>
      <c r="N334" s="168">
        <f t="shared" si="157"/>
        <v>0</v>
      </c>
      <c r="O334" s="168">
        <f>SUM(O335,O339)</f>
        <v>0</v>
      </c>
      <c r="P334" s="168">
        <f>SUM(P335,P339)</f>
        <v>0</v>
      </c>
      <c r="Q334" s="168">
        <f>SUM(Q335,Q339)</f>
        <v>0</v>
      </c>
      <c r="R334" s="168">
        <f>SUM(R335,R339)</f>
        <v>0</v>
      </c>
      <c r="S334" s="168">
        <f t="shared" si="158"/>
        <v>0</v>
      </c>
      <c r="T334" s="168">
        <f>SUM(T335,T339)</f>
        <v>0</v>
      </c>
      <c r="U334" s="168">
        <f>SUM(U335,U339)</f>
        <v>0</v>
      </c>
      <c r="V334" s="168">
        <f>SUM(V335,V339)</f>
        <v>0</v>
      </c>
      <c r="W334" s="168">
        <f>SUM(W335,W339)</f>
        <v>0</v>
      </c>
    </row>
    <row r="335" spans="2:23" ht="16.5" thickTop="1" thickBot="1">
      <c r="B335" s="164" t="s">
        <v>124</v>
      </c>
      <c r="C335" s="169" t="s">
        <v>96</v>
      </c>
      <c r="D335" s="168">
        <f t="shared" si="154"/>
        <v>675000</v>
      </c>
      <c r="E335" s="168">
        <f t="shared" si="155"/>
        <v>160000</v>
      </c>
      <c r="F335" s="168">
        <f t="shared" si="155"/>
        <v>165000</v>
      </c>
      <c r="G335" s="168">
        <f t="shared" si="155"/>
        <v>160000</v>
      </c>
      <c r="H335" s="168">
        <f t="shared" si="153"/>
        <v>190000</v>
      </c>
      <c r="I335" s="168">
        <f t="shared" si="156"/>
        <v>675000</v>
      </c>
      <c r="J335" s="168">
        <f>SUM(J336:J338)</f>
        <v>160000</v>
      </c>
      <c r="K335" s="168">
        <f>SUM(K336:K338)</f>
        <v>165000</v>
      </c>
      <c r="L335" s="168">
        <f>SUM(L336:L338)</f>
        <v>160000</v>
      </c>
      <c r="M335" s="168">
        <f>SUM(M336:M338)</f>
        <v>190000</v>
      </c>
      <c r="N335" s="168">
        <f t="shared" si="157"/>
        <v>0</v>
      </c>
      <c r="O335" s="168">
        <f>SUM(O336:O338)</f>
        <v>0</v>
      </c>
      <c r="P335" s="168">
        <f>SUM(P336:P338)</f>
        <v>0</v>
      </c>
      <c r="Q335" s="168">
        <f>SUM(Q336:Q338)</f>
        <v>0</v>
      </c>
      <c r="R335" s="168">
        <f>SUM(R336:R338)</f>
        <v>0</v>
      </c>
      <c r="S335" s="168">
        <f t="shared" si="158"/>
        <v>0</v>
      </c>
      <c r="T335" s="168">
        <f>SUM(T336:T338)</f>
        <v>0</v>
      </c>
      <c r="U335" s="168">
        <f>SUM(U336:U338)</f>
        <v>0</v>
      </c>
      <c r="V335" s="168">
        <f>SUM(V336:V338)</f>
        <v>0</v>
      </c>
      <c r="W335" s="168">
        <f>SUM(W336:W338)</f>
        <v>0</v>
      </c>
    </row>
    <row r="336" spans="2:23" ht="16.5" thickTop="1" thickBot="1">
      <c r="B336" s="164" t="s">
        <v>124</v>
      </c>
      <c r="C336" s="170" t="s">
        <v>97</v>
      </c>
      <c r="D336" s="168">
        <f t="shared" si="154"/>
        <v>450000</v>
      </c>
      <c r="E336" s="168">
        <f t="shared" si="155"/>
        <v>108000</v>
      </c>
      <c r="F336" s="168">
        <f t="shared" si="155"/>
        <v>108000</v>
      </c>
      <c r="G336" s="168">
        <f t="shared" si="155"/>
        <v>108000</v>
      </c>
      <c r="H336" s="168">
        <f t="shared" si="153"/>
        <v>126000</v>
      </c>
      <c r="I336" s="168">
        <f t="shared" si="156"/>
        <v>450000</v>
      </c>
      <c r="J336" s="168">
        <v>108000</v>
      </c>
      <c r="K336" s="168">
        <v>108000</v>
      </c>
      <c r="L336" s="168">
        <v>108000</v>
      </c>
      <c r="M336" s="168">
        <v>126000</v>
      </c>
      <c r="N336" s="168">
        <f t="shared" si="157"/>
        <v>0</v>
      </c>
      <c r="O336" s="168">
        <v>0</v>
      </c>
      <c r="P336" s="168">
        <v>0</v>
      </c>
      <c r="Q336" s="168">
        <v>0</v>
      </c>
      <c r="R336" s="168">
        <v>0</v>
      </c>
      <c r="S336" s="168">
        <f t="shared" si="158"/>
        <v>0</v>
      </c>
      <c r="T336" s="168">
        <v>0</v>
      </c>
      <c r="U336" s="168">
        <v>0</v>
      </c>
      <c r="V336" s="168">
        <v>0</v>
      </c>
      <c r="W336" s="168">
        <v>0</v>
      </c>
    </row>
    <row r="337" spans="2:23" ht="16.5" thickTop="1" thickBot="1">
      <c r="B337" s="164" t="s">
        <v>124</v>
      </c>
      <c r="C337" s="170" t="s">
        <v>98</v>
      </c>
      <c r="D337" s="168">
        <f t="shared" si="154"/>
        <v>220000</v>
      </c>
      <c r="E337" s="168">
        <f t="shared" si="155"/>
        <v>51000</v>
      </c>
      <c r="F337" s="168">
        <f t="shared" si="155"/>
        <v>55000</v>
      </c>
      <c r="G337" s="168">
        <f t="shared" si="155"/>
        <v>51000</v>
      </c>
      <c r="H337" s="168">
        <f t="shared" si="153"/>
        <v>63000</v>
      </c>
      <c r="I337" s="168">
        <f t="shared" si="156"/>
        <v>220000</v>
      </c>
      <c r="J337" s="168">
        <v>51000</v>
      </c>
      <c r="K337" s="168">
        <v>55000</v>
      </c>
      <c r="L337" s="168">
        <v>51000</v>
      </c>
      <c r="M337" s="168">
        <v>63000</v>
      </c>
      <c r="N337" s="168">
        <f t="shared" si="157"/>
        <v>0</v>
      </c>
      <c r="O337" s="168">
        <v>0</v>
      </c>
      <c r="P337" s="168">
        <v>0</v>
      </c>
      <c r="Q337" s="168">
        <v>0</v>
      </c>
      <c r="R337" s="168">
        <v>0</v>
      </c>
      <c r="S337" s="168">
        <f t="shared" si="158"/>
        <v>0</v>
      </c>
      <c r="T337" s="168">
        <v>0</v>
      </c>
      <c r="U337" s="168">
        <v>0</v>
      </c>
      <c r="V337" s="168">
        <v>0</v>
      </c>
      <c r="W337" s="168">
        <v>0</v>
      </c>
    </row>
    <row r="338" spans="2:23" ht="16.5" thickTop="1" thickBot="1">
      <c r="B338" s="164" t="s">
        <v>124</v>
      </c>
      <c r="C338" s="170" t="s">
        <v>101</v>
      </c>
      <c r="D338" s="168">
        <f t="shared" si="154"/>
        <v>5000</v>
      </c>
      <c r="E338" s="168">
        <f t="shared" si="155"/>
        <v>1000</v>
      </c>
      <c r="F338" s="168">
        <f t="shared" si="155"/>
        <v>2000</v>
      </c>
      <c r="G338" s="168">
        <f t="shared" si="155"/>
        <v>1000</v>
      </c>
      <c r="H338" s="168">
        <f t="shared" si="153"/>
        <v>1000</v>
      </c>
      <c r="I338" s="168">
        <f t="shared" si="156"/>
        <v>5000</v>
      </c>
      <c r="J338" s="168">
        <v>1000</v>
      </c>
      <c r="K338" s="168">
        <v>2000</v>
      </c>
      <c r="L338" s="168">
        <v>1000</v>
      </c>
      <c r="M338" s="168">
        <v>1000</v>
      </c>
      <c r="N338" s="168">
        <f t="shared" si="157"/>
        <v>0</v>
      </c>
      <c r="O338" s="168">
        <v>0</v>
      </c>
      <c r="P338" s="168">
        <v>0</v>
      </c>
      <c r="Q338" s="168">
        <v>0</v>
      </c>
      <c r="R338" s="168">
        <v>0</v>
      </c>
      <c r="S338" s="168">
        <f t="shared" si="158"/>
        <v>0</v>
      </c>
      <c r="T338" s="168">
        <v>0</v>
      </c>
      <c r="U338" s="168">
        <v>0</v>
      </c>
      <c r="V338" s="168">
        <v>0</v>
      </c>
      <c r="W338" s="168">
        <v>0</v>
      </c>
    </row>
    <row r="339" spans="2:23" ht="16.5" thickTop="1" thickBot="1">
      <c r="B339" s="164" t="s">
        <v>124</v>
      </c>
      <c r="C339" s="169" t="s">
        <v>121</v>
      </c>
      <c r="D339" s="168">
        <f t="shared" si="154"/>
        <v>5000</v>
      </c>
      <c r="E339" s="168">
        <f t="shared" si="155"/>
        <v>1000</v>
      </c>
      <c r="F339" s="168">
        <f t="shared" si="155"/>
        <v>1000</v>
      </c>
      <c r="G339" s="168">
        <f t="shared" si="155"/>
        <v>3000</v>
      </c>
      <c r="H339" s="168">
        <f t="shared" si="153"/>
        <v>0</v>
      </c>
      <c r="I339" s="168">
        <f t="shared" si="156"/>
        <v>5000</v>
      </c>
      <c r="J339" s="168">
        <v>1000</v>
      </c>
      <c r="K339" s="168">
        <v>1000</v>
      </c>
      <c r="L339" s="168">
        <v>3000</v>
      </c>
      <c r="M339" s="168">
        <v>0</v>
      </c>
      <c r="N339" s="168">
        <f t="shared" si="157"/>
        <v>0</v>
      </c>
      <c r="O339" s="168">
        <v>0</v>
      </c>
      <c r="P339" s="168">
        <v>0</v>
      </c>
      <c r="Q339" s="168">
        <v>0</v>
      </c>
      <c r="R339" s="168">
        <v>0</v>
      </c>
      <c r="S339" s="168">
        <f t="shared" si="158"/>
        <v>0</v>
      </c>
      <c r="T339" s="168">
        <v>0</v>
      </c>
      <c r="U339" s="168">
        <v>0</v>
      </c>
      <c r="V339" s="168">
        <v>0</v>
      </c>
      <c r="W339" s="168">
        <v>0</v>
      </c>
    </row>
    <row r="340" spans="2:23" ht="61.5" thickTop="1" thickBot="1">
      <c r="B340" s="164" t="s">
        <v>232</v>
      </c>
      <c r="C340" s="167" t="s">
        <v>233</v>
      </c>
      <c r="D340" s="168">
        <f t="shared" si="154"/>
        <v>790000</v>
      </c>
      <c r="E340" s="168">
        <f t="shared" si="155"/>
        <v>211300</v>
      </c>
      <c r="F340" s="168">
        <f t="shared" si="155"/>
        <v>205300</v>
      </c>
      <c r="G340" s="168">
        <f t="shared" si="155"/>
        <v>189200</v>
      </c>
      <c r="H340" s="168">
        <f t="shared" si="153"/>
        <v>184200</v>
      </c>
      <c r="I340" s="168">
        <f t="shared" si="156"/>
        <v>790000</v>
      </c>
      <c r="J340" s="168">
        <f>SUM(J341,J347)</f>
        <v>211300</v>
      </c>
      <c r="K340" s="168">
        <f>SUM(K341,K347)</f>
        <v>205300</v>
      </c>
      <c r="L340" s="168">
        <f>SUM(L341,L347)</f>
        <v>189200</v>
      </c>
      <c r="M340" s="168">
        <f>SUM(M341,M347)</f>
        <v>184200</v>
      </c>
      <c r="N340" s="168">
        <f t="shared" si="157"/>
        <v>0</v>
      </c>
      <c r="O340" s="168">
        <f>SUM(O341,O347)</f>
        <v>0</v>
      </c>
      <c r="P340" s="168">
        <f>SUM(P341,P347)</f>
        <v>0</v>
      </c>
      <c r="Q340" s="168">
        <f>SUM(Q341,Q347)</f>
        <v>0</v>
      </c>
      <c r="R340" s="168">
        <f>SUM(R341,R347)</f>
        <v>0</v>
      </c>
      <c r="S340" s="168">
        <f t="shared" si="158"/>
        <v>0</v>
      </c>
      <c r="T340" s="168">
        <f>SUM(T341,T347)</f>
        <v>0</v>
      </c>
      <c r="U340" s="168">
        <f>SUM(U341,U347)</f>
        <v>0</v>
      </c>
      <c r="V340" s="168">
        <f>SUM(V341,V347)</f>
        <v>0</v>
      </c>
      <c r="W340" s="168">
        <f>SUM(W341,W347)</f>
        <v>0</v>
      </c>
    </row>
    <row r="341" spans="2:23" ht="16.5" thickTop="1" thickBot="1">
      <c r="B341" s="164" t="s">
        <v>124</v>
      </c>
      <c r="C341" s="169" t="s">
        <v>96</v>
      </c>
      <c r="D341" s="168">
        <f t="shared" si="154"/>
        <v>780000</v>
      </c>
      <c r="E341" s="168">
        <f t="shared" si="155"/>
        <v>204300</v>
      </c>
      <c r="F341" s="168">
        <f t="shared" si="155"/>
        <v>204300</v>
      </c>
      <c r="G341" s="168">
        <f t="shared" si="155"/>
        <v>188200</v>
      </c>
      <c r="H341" s="168">
        <f t="shared" si="153"/>
        <v>183200</v>
      </c>
      <c r="I341" s="168">
        <f t="shared" si="156"/>
        <v>780000</v>
      </c>
      <c r="J341" s="168">
        <f>SUM(J342:J345)</f>
        <v>204300</v>
      </c>
      <c r="K341" s="168">
        <f>SUM(K342:K345)</f>
        <v>204300</v>
      </c>
      <c r="L341" s="168">
        <f>SUM(L342:L345)</f>
        <v>188200</v>
      </c>
      <c r="M341" s="168">
        <f>SUM(M342:M345)</f>
        <v>183200</v>
      </c>
      <c r="N341" s="168">
        <f t="shared" si="157"/>
        <v>0</v>
      </c>
      <c r="O341" s="168">
        <f>SUM(O342:O345)</f>
        <v>0</v>
      </c>
      <c r="P341" s="168">
        <f>SUM(P342:P345)</f>
        <v>0</v>
      </c>
      <c r="Q341" s="168">
        <f>SUM(Q342:Q345)</f>
        <v>0</v>
      </c>
      <c r="R341" s="168">
        <f>SUM(R342:R345)</f>
        <v>0</v>
      </c>
      <c r="S341" s="168">
        <f t="shared" si="158"/>
        <v>0</v>
      </c>
      <c r="T341" s="168">
        <f>SUM(T342:T345)</f>
        <v>0</v>
      </c>
      <c r="U341" s="168">
        <f>SUM(U342:U345)</f>
        <v>0</v>
      </c>
      <c r="V341" s="168">
        <f>SUM(V342:V345)</f>
        <v>0</v>
      </c>
      <c r="W341" s="168">
        <f>SUM(W342:W345)</f>
        <v>0</v>
      </c>
    </row>
    <row r="342" spans="2:23" ht="16.5" thickTop="1" thickBot="1">
      <c r="B342" s="164" t="s">
        <v>124</v>
      </c>
      <c r="C342" s="170" t="s">
        <v>97</v>
      </c>
      <c r="D342" s="168">
        <f t="shared" si="154"/>
        <v>545000</v>
      </c>
      <c r="E342" s="168">
        <f t="shared" si="155"/>
        <v>136300</v>
      </c>
      <c r="F342" s="168">
        <f t="shared" si="155"/>
        <v>136300</v>
      </c>
      <c r="G342" s="168">
        <f t="shared" si="155"/>
        <v>136200</v>
      </c>
      <c r="H342" s="168">
        <f t="shared" si="153"/>
        <v>136200</v>
      </c>
      <c r="I342" s="168">
        <f t="shared" si="156"/>
        <v>545000</v>
      </c>
      <c r="J342" s="168">
        <v>136300</v>
      </c>
      <c r="K342" s="168">
        <v>136300</v>
      </c>
      <c r="L342" s="168">
        <v>136200</v>
      </c>
      <c r="M342" s="168">
        <v>136200</v>
      </c>
      <c r="N342" s="168">
        <f t="shared" si="157"/>
        <v>0</v>
      </c>
      <c r="O342" s="168">
        <v>0</v>
      </c>
      <c r="P342" s="168">
        <v>0</v>
      </c>
      <c r="Q342" s="168">
        <v>0</v>
      </c>
      <c r="R342" s="168">
        <v>0</v>
      </c>
      <c r="S342" s="168">
        <f t="shared" si="158"/>
        <v>0</v>
      </c>
      <c r="T342" s="168">
        <v>0</v>
      </c>
      <c r="U342" s="168">
        <v>0</v>
      </c>
      <c r="V342" s="168">
        <v>0</v>
      </c>
      <c r="W342" s="168">
        <v>0</v>
      </c>
    </row>
    <row r="343" spans="2:23" ht="16.5" thickTop="1" thickBot="1">
      <c r="B343" s="164" t="s">
        <v>124</v>
      </c>
      <c r="C343" s="170" t="s">
        <v>98</v>
      </c>
      <c r="D343" s="168">
        <f t="shared" si="154"/>
        <v>227000</v>
      </c>
      <c r="E343" s="168">
        <f t="shared" si="155"/>
        <v>65000</v>
      </c>
      <c r="F343" s="168">
        <f t="shared" si="155"/>
        <v>65000</v>
      </c>
      <c r="G343" s="168">
        <f t="shared" si="155"/>
        <v>50000</v>
      </c>
      <c r="H343" s="168">
        <f t="shared" si="153"/>
        <v>47000</v>
      </c>
      <c r="I343" s="168">
        <f t="shared" si="156"/>
        <v>227000</v>
      </c>
      <c r="J343" s="168">
        <v>65000</v>
      </c>
      <c r="K343" s="168">
        <v>65000</v>
      </c>
      <c r="L343" s="168">
        <v>50000</v>
      </c>
      <c r="M343" s="168">
        <v>47000</v>
      </c>
      <c r="N343" s="168">
        <f t="shared" si="157"/>
        <v>0</v>
      </c>
      <c r="O343" s="168">
        <v>0</v>
      </c>
      <c r="P343" s="168">
        <v>0</v>
      </c>
      <c r="Q343" s="168">
        <v>0</v>
      </c>
      <c r="R343" s="168">
        <v>0</v>
      </c>
      <c r="S343" s="168">
        <f t="shared" si="158"/>
        <v>0</v>
      </c>
      <c r="T343" s="168">
        <v>0</v>
      </c>
      <c r="U343" s="168">
        <v>0</v>
      </c>
      <c r="V343" s="168">
        <v>0</v>
      </c>
      <c r="W343" s="168">
        <v>0</v>
      </c>
    </row>
    <row r="344" spans="2:23" ht="16.5" thickTop="1" thickBot="1">
      <c r="B344" s="164" t="s">
        <v>124</v>
      </c>
      <c r="C344" s="170" t="s">
        <v>101</v>
      </c>
      <c r="D344" s="168">
        <f t="shared" si="154"/>
        <v>5000</v>
      </c>
      <c r="E344" s="168">
        <f t="shared" si="155"/>
        <v>2000</v>
      </c>
      <c r="F344" s="168">
        <f t="shared" si="155"/>
        <v>2000</v>
      </c>
      <c r="G344" s="168">
        <f t="shared" si="155"/>
        <v>1000</v>
      </c>
      <c r="H344" s="168">
        <f t="shared" si="153"/>
        <v>0</v>
      </c>
      <c r="I344" s="168">
        <f t="shared" si="156"/>
        <v>5000</v>
      </c>
      <c r="J344" s="168">
        <v>2000</v>
      </c>
      <c r="K344" s="168">
        <v>2000</v>
      </c>
      <c r="L344" s="168">
        <v>1000</v>
      </c>
      <c r="M344" s="168">
        <v>0</v>
      </c>
      <c r="N344" s="168">
        <f t="shared" si="157"/>
        <v>0</v>
      </c>
      <c r="O344" s="168">
        <v>0</v>
      </c>
      <c r="P344" s="168">
        <v>0</v>
      </c>
      <c r="Q344" s="168">
        <v>0</v>
      </c>
      <c r="R344" s="168">
        <v>0</v>
      </c>
      <c r="S344" s="168">
        <f t="shared" si="158"/>
        <v>0</v>
      </c>
      <c r="T344" s="168">
        <v>0</v>
      </c>
      <c r="U344" s="168">
        <v>0</v>
      </c>
      <c r="V344" s="168">
        <v>0</v>
      </c>
      <c r="W344" s="168">
        <v>0</v>
      </c>
    </row>
    <row r="345" spans="2:23" ht="16.5" thickTop="1" thickBot="1">
      <c r="B345" s="164" t="s">
        <v>124</v>
      </c>
      <c r="C345" s="170" t="s">
        <v>102</v>
      </c>
      <c r="D345" s="168">
        <f t="shared" si="154"/>
        <v>3000</v>
      </c>
      <c r="E345" s="168">
        <f t="shared" si="155"/>
        <v>1000</v>
      </c>
      <c r="F345" s="168">
        <f t="shared" si="155"/>
        <v>1000</v>
      </c>
      <c r="G345" s="168">
        <f t="shared" si="155"/>
        <v>1000</v>
      </c>
      <c r="H345" s="168">
        <f t="shared" si="153"/>
        <v>0</v>
      </c>
      <c r="I345" s="168">
        <f t="shared" si="156"/>
        <v>3000</v>
      </c>
      <c r="J345" s="168">
        <f>SUM(J346)</f>
        <v>1000</v>
      </c>
      <c r="K345" s="168">
        <f>SUM(K346)</f>
        <v>1000</v>
      </c>
      <c r="L345" s="168">
        <f>SUM(L346)</f>
        <v>1000</v>
      </c>
      <c r="M345" s="168">
        <f>SUM(M346)</f>
        <v>0</v>
      </c>
      <c r="N345" s="168">
        <f t="shared" si="157"/>
        <v>0</v>
      </c>
      <c r="O345" s="168">
        <f>SUM(O346)</f>
        <v>0</v>
      </c>
      <c r="P345" s="168">
        <f>SUM(P346)</f>
        <v>0</v>
      </c>
      <c r="Q345" s="168">
        <f>SUM(Q346)</f>
        <v>0</v>
      </c>
      <c r="R345" s="168">
        <f>SUM(R346)</f>
        <v>0</v>
      </c>
      <c r="S345" s="168">
        <f t="shared" si="158"/>
        <v>0</v>
      </c>
      <c r="T345" s="168">
        <f>SUM(T346)</f>
        <v>0</v>
      </c>
      <c r="U345" s="168">
        <f>SUM(U346)</f>
        <v>0</v>
      </c>
      <c r="V345" s="168">
        <f>SUM(V346)</f>
        <v>0</v>
      </c>
      <c r="W345" s="168">
        <f>SUM(W346)</f>
        <v>0</v>
      </c>
    </row>
    <row r="346" spans="2:23" ht="31.5" thickTop="1" thickBot="1">
      <c r="B346" s="164" t="s">
        <v>124</v>
      </c>
      <c r="C346" s="171" t="s">
        <v>156</v>
      </c>
      <c r="D346" s="168">
        <f t="shared" si="154"/>
        <v>3000</v>
      </c>
      <c r="E346" s="168">
        <f t="shared" si="155"/>
        <v>1000</v>
      </c>
      <c r="F346" s="168">
        <f t="shared" si="155"/>
        <v>1000</v>
      </c>
      <c r="G346" s="168">
        <f t="shared" si="155"/>
        <v>1000</v>
      </c>
      <c r="H346" s="168">
        <f t="shared" si="153"/>
        <v>0</v>
      </c>
      <c r="I346" s="168">
        <f t="shared" si="156"/>
        <v>3000</v>
      </c>
      <c r="J346" s="168">
        <v>1000</v>
      </c>
      <c r="K346" s="168">
        <v>1000</v>
      </c>
      <c r="L346" s="168">
        <v>1000</v>
      </c>
      <c r="M346" s="168">
        <v>0</v>
      </c>
      <c r="N346" s="168">
        <f t="shared" si="157"/>
        <v>0</v>
      </c>
      <c r="O346" s="168">
        <v>0</v>
      </c>
      <c r="P346" s="168">
        <v>0</v>
      </c>
      <c r="Q346" s="168">
        <v>0</v>
      </c>
      <c r="R346" s="168">
        <v>0</v>
      </c>
      <c r="S346" s="168">
        <f t="shared" si="158"/>
        <v>0</v>
      </c>
      <c r="T346" s="168">
        <v>0</v>
      </c>
      <c r="U346" s="168">
        <v>0</v>
      </c>
      <c r="V346" s="168">
        <v>0</v>
      </c>
      <c r="W346" s="168">
        <v>0</v>
      </c>
    </row>
    <row r="347" spans="2:23" ht="16.5" thickTop="1" thickBot="1">
      <c r="B347" s="164" t="s">
        <v>124</v>
      </c>
      <c r="C347" s="169" t="s">
        <v>121</v>
      </c>
      <c r="D347" s="168">
        <f t="shared" si="154"/>
        <v>10000</v>
      </c>
      <c r="E347" s="168">
        <f t="shared" si="155"/>
        <v>7000</v>
      </c>
      <c r="F347" s="168">
        <f t="shared" si="155"/>
        <v>1000</v>
      </c>
      <c r="G347" s="168">
        <f t="shared" si="155"/>
        <v>1000</v>
      </c>
      <c r="H347" s="168">
        <f t="shared" si="153"/>
        <v>1000</v>
      </c>
      <c r="I347" s="168">
        <f t="shared" si="156"/>
        <v>10000</v>
      </c>
      <c r="J347" s="168">
        <v>7000</v>
      </c>
      <c r="K347" s="168">
        <v>1000</v>
      </c>
      <c r="L347" s="168">
        <v>1000</v>
      </c>
      <c r="M347" s="168">
        <v>1000</v>
      </c>
      <c r="N347" s="168">
        <f t="shared" si="157"/>
        <v>0</v>
      </c>
      <c r="O347" s="168">
        <v>0</v>
      </c>
      <c r="P347" s="168">
        <v>0</v>
      </c>
      <c r="Q347" s="168">
        <v>0</v>
      </c>
      <c r="R347" s="168">
        <v>0</v>
      </c>
      <c r="S347" s="168">
        <f t="shared" si="158"/>
        <v>0</v>
      </c>
      <c r="T347" s="168">
        <v>0</v>
      </c>
      <c r="U347" s="168">
        <v>0</v>
      </c>
      <c r="V347" s="168">
        <v>0</v>
      </c>
      <c r="W347" s="168">
        <v>0</v>
      </c>
    </row>
    <row r="348" spans="2:23" ht="46.5" thickTop="1" thickBot="1">
      <c r="B348" s="164" t="s">
        <v>234</v>
      </c>
      <c r="C348" s="167" t="s">
        <v>235</v>
      </c>
      <c r="D348" s="168">
        <f t="shared" si="154"/>
        <v>760000</v>
      </c>
      <c r="E348" s="168">
        <f t="shared" si="155"/>
        <v>191000</v>
      </c>
      <c r="F348" s="168">
        <f t="shared" si="155"/>
        <v>193000</v>
      </c>
      <c r="G348" s="168">
        <f t="shared" si="155"/>
        <v>189000</v>
      </c>
      <c r="H348" s="168">
        <f t="shared" si="153"/>
        <v>187000</v>
      </c>
      <c r="I348" s="168">
        <f t="shared" si="156"/>
        <v>760000</v>
      </c>
      <c r="J348" s="168">
        <f>SUM(J349,J354)</f>
        <v>191000</v>
      </c>
      <c r="K348" s="168">
        <f>SUM(K349,K354)</f>
        <v>193000</v>
      </c>
      <c r="L348" s="168">
        <f>SUM(L349,L354)</f>
        <v>189000</v>
      </c>
      <c r="M348" s="168">
        <f>SUM(M349,M354)</f>
        <v>187000</v>
      </c>
      <c r="N348" s="168">
        <f t="shared" si="157"/>
        <v>0</v>
      </c>
      <c r="O348" s="168">
        <f>SUM(O349,O354)</f>
        <v>0</v>
      </c>
      <c r="P348" s="168">
        <f>SUM(P349,P354)</f>
        <v>0</v>
      </c>
      <c r="Q348" s="168">
        <f>SUM(Q349,Q354)</f>
        <v>0</v>
      </c>
      <c r="R348" s="168">
        <f>SUM(R349,R354)</f>
        <v>0</v>
      </c>
      <c r="S348" s="168">
        <f t="shared" si="158"/>
        <v>0</v>
      </c>
      <c r="T348" s="168">
        <f>SUM(T349,T354)</f>
        <v>0</v>
      </c>
      <c r="U348" s="168">
        <f>SUM(U349,U354)</f>
        <v>0</v>
      </c>
      <c r="V348" s="168">
        <f>SUM(V349,V354)</f>
        <v>0</v>
      </c>
      <c r="W348" s="168">
        <f>SUM(W349,W354)</f>
        <v>0</v>
      </c>
    </row>
    <row r="349" spans="2:23" ht="16.5" thickTop="1" thickBot="1">
      <c r="B349" s="164" t="s">
        <v>124</v>
      </c>
      <c r="C349" s="169" t="s">
        <v>96</v>
      </c>
      <c r="D349" s="168">
        <f t="shared" si="154"/>
        <v>755000</v>
      </c>
      <c r="E349" s="168">
        <f t="shared" si="155"/>
        <v>191000</v>
      </c>
      <c r="F349" s="168">
        <f t="shared" si="155"/>
        <v>188000</v>
      </c>
      <c r="G349" s="168">
        <f t="shared" si="155"/>
        <v>189000</v>
      </c>
      <c r="H349" s="168">
        <f t="shared" si="153"/>
        <v>187000</v>
      </c>
      <c r="I349" s="168">
        <f t="shared" si="156"/>
        <v>755000</v>
      </c>
      <c r="J349" s="168">
        <f>SUM(J350:J352)</f>
        <v>191000</v>
      </c>
      <c r="K349" s="168">
        <f>SUM(K350:K352)</f>
        <v>188000</v>
      </c>
      <c r="L349" s="168">
        <f>SUM(L350:L352)</f>
        <v>189000</v>
      </c>
      <c r="M349" s="168">
        <f>SUM(M350:M352)</f>
        <v>187000</v>
      </c>
      <c r="N349" s="168">
        <f t="shared" si="157"/>
        <v>0</v>
      </c>
      <c r="O349" s="168">
        <f>SUM(O350:O352)</f>
        <v>0</v>
      </c>
      <c r="P349" s="168">
        <f>SUM(P350:P352)</f>
        <v>0</v>
      </c>
      <c r="Q349" s="168">
        <f>SUM(Q350:Q352)</f>
        <v>0</v>
      </c>
      <c r="R349" s="168">
        <f>SUM(R350:R352)</f>
        <v>0</v>
      </c>
      <c r="S349" s="168">
        <f t="shared" si="158"/>
        <v>0</v>
      </c>
      <c r="T349" s="168">
        <f>SUM(T350:T352)</f>
        <v>0</v>
      </c>
      <c r="U349" s="168">
        <f>SUM(U350:U352)</f>
        <v>0</v>
      </c>
      <c r="V349" s="168">
        <f>SUM(V350:V352)</f>
        <v>0</v>
      </c>
      <c r="W349" s="168">
        <f>SUM(W350:W352)</f>
        <v>0</v>
      </c>
    </row>
    <row r="350" spans="2:23" ht="16.5" thickTop="1" thickBot="1">
      <c r="B350" s="164" t="s">
        <v>124</v>
      </c>
      <c r="C350" s="170" t="s">
        <v>97</v>
      </c>
      <c r="D350" s="168">
        <f t="shared" si="154"/>
        <v>500000</v>
      </c>
      <c r="E350" s="168">
        <f t="shared" si="155"/>
        <v>125000</v>
      </c>
      <c r="F350" s="168">
        <f t="shared" si="155"/>
        <v>125000</v>
      </c>
      <c r="G350" s="168">
        <f t="shared" si="155"/>
        <v>125000</v>
      </c>
      <c r="H350" s="168">
        <f t="shared" si="153"/>
        <v>125000</v>
      </c>
      <c r="I350" s="168">
        <f t="shared" si="156"/>
        <v>500000</v>
      </c>
      <c r="J350" s="168">
        <v>125000</v>
      </c>
      <c r="K350" s="168">
        <v>125000</v>
      </c>
      <c r="L350" s="168">
        <v>125000</v>
      </c>
      <c r="M350" s="168">
        <v>125000</v>
      </c>
      <c r="N350" s="168">
        <f t="shared" si="157"/>
        <v>0</v>
      </c>
      <c r="O350" s="168">
        <v>0</v>
      </c>
      <c r="P350" s="168">
        <v>0</v>
      </c>
      <c r="Q350" s="168">
        <v>0</v>
      </c>
      <c r="R350" s="168">
        <v>0</v>
      </c>
      <c r="S350" s="168">
        <f t="shared" si="158"/>
        <v>0</v>
      </c>
      <c r="T350" s="168">
        <v>0</v>
      </c>
      <c r="U350" s="168">
        <v>0</v>
      </c>
      <c r="V350" s="168">
        <v>0</v>
      </c>
      <c r="W350" s="168">
        <v>0</v>
      </c>
    </row>
    <row r="351" spans="2:23" ht="16.5" thickTop="1" thickBot="1">
      <c r="B351" s="164" t="s">
        <v>124</v>
      </c>
      <c r="C351" s="170" t="s">
        <v>98</v>
      </c>
      <c r="D351" s="168">
        <f t="shared" si="154"/>
        <v>250000</v>
      </c>
      <c r="E351" s="168">
        <f t="shared" si="155"/>
        <v>65000</v>
      </c>
      <c r="F351" s="168">
        <f t="shared" si="155"/>
        <v>62000</v>
      </c>
      <c r="G351" s="168">
        <f t="shared" si="155"/>
        <v>63000</v>
      </c>
      <c r="H351" s="168">
        <f t="shared" si="153"/>
        <v>60000</v>
      </c>
      <c r="I351" s="168">
        <f t="shared" si="156"/>
        <v>250000</v>
      </c>
      <c r="J351" s="168">
        <v>65000</v>
      </c>
      <c r="K351" s="168">
        <v>62000</v>
      </c>
      <c r="L351" s="168">
        <v>63000</v>
      </c>
      <c r="M351" s="168">
        <v>60000</v>
      </c>
      <c r="N351" s="168">
        <f t="shared" si="157"/>
        <v>0</v>
      </c>
      <c r="O351" s="168">
        <v>0</v>
      </c>
      <c r="P351" s="168">
        <v>0</v>
      </c>
      <c r="Q351" s="168">
        <v>0</v>
      </c>
      <c r="R351" s="168">
        <v>0</v>
      </c>
      <c r="S351" s="168">
        <f t="shared" si="158"/>
        <v>0</v>
      </c>
      <c r="T351" s="168">
        <v>0</v>
      </c>
      <c r="U351" s="168">
        <v>0</v>
      </c>
      <c r="V351" s="168">
        <v>0</v>
      </c>
      <c r="W351" s="168">
        <v>0</v>
      </c>
    </row>
    <row r="352" spans="2:23" ht="16.5" thickTop="1" thickBot="1">
      <c r="B352" s="164" t="s">
        <v>124</v>
      </c>
      <c r="C352" s="170" t="s">
        <v>102</v>
      </c>
      <c r="D352" s="168">
        <f t="shared" si="154"/>
        <v>5000</v>
      </c>
      <c r="E352" s="168">
        <f t="shared" si="155"/>
        <v>1000</v>
      </c>
      <c r="F352" s="168">
        <f t="shared" si="155"/>
        <v>1000</v>
      </c>
      <c r="G352" s="168">
        <f t="shared" si="155"/>
        <v>1000</v>
      </c>
      <c r="H352" s="168">
        <f t="shared" si="153"/>
        <v>2000</v>
      </c>
      <c r="I352" s="168">
        <f t="shared" si="156"/>
        <v>5000</v>
      </c>
      <c r="J352" s="168">
        <f>SUM(J353)</f>
        <v>1000</v>
      </c>
      <c r="K352" s="168">
        <f>SUM(K353)</f>
        <v>1000</v>
      </c>
      <c r="L352" s="168">
        <f>SUM(L353)</f>
        <v>1000</v>
      </c>
      <c r="M352" s="168">
        <f>SUM(M353)</f>
        <v>2000</v>
      </c>
      <c r="N352" s="168">
        <f t="shared" si="157"/>
        <v>0</v>
      </c>
      <c r="O352" s="168">
        <f>SUM(O353)</f>
        <v>0</v>
      </c>
      <c r="P352" s="168">
        <f>SUM(P353)</f>
        <v>0</v>
      </c>
      <c r="Q352" s="168">
        <f>SUM(Q353)</f>
        <v>0</v>
      </c>
      <c r="R352" s="168">
        <f>SUM(R353)</f>
        <v>0</v>
      </c>
      <c r="S352" s="168">
        <f t="shared" si="158"/>
        <v>0</v>
      </c>
      <c r="T352" s="168">
        <f>SUM(T353)</f>
        <v>0</v>
      </c>
      <c r="U352" s="168">
        <f>SUM(U353)</f>
        <v>0</v>
      </c>
      <c r="V352" s="168">
        <f>SUM(V353)</f>
        <v>0</v>
      </c>
      <c r="W352" s="168">
        <f>SUM(W353)</f>
        <v>0</v>
      </c>
    </row>
    <row r="353" spans="2:23" ht="31.5" thickTop="1" thickBot="1">
      <c r="B353" s="164" t="s">
        <v>124</v>
      </c>
      <c r="C353" s="171" t="s">
        <v>156</v>
      </c>
      <c r="D353" s="168">
        <f t="shared" si="154"/>
        <v>5000</v>
      </c>
      <c r="E353" s="168">
        <f t="shared" si="155"/>
        <v>1000</v>
      </c>
      <c r="F353" s="168">
        <f t="shared" si="155"/>
        <v>1000</v>
      </c>
      <c r="G353" s="168">
        <f t="shared" si="155"/>
        <v>1000</v>
      </c>
      <c r="H353" s="168">
        <f t="shared" si="153"/>
        <v>2000</v>
      </c>
      <c r="I353" s="168">
        <f t="shared" si="156"/>
        <v>5000</v>
      </c>
      <c r="J353" s="168">
        <v>1000</v>
      </c>
      <c r="K353" s="168">
        <v>1000</v>
      </c>
      <c r="L353" s="168">
        <v>1000</v>
      </c>
      <c r="M353" s="168">
        <v>2000</v>
      </c>
      <c r="N353" s="168">
        <f t="shared" si="157"/>
        <v>0</v>
      </c>
      <c r="O353" s="168">
        <v>0</v>
      </c>
      <c r="P353" s="168">
        <v>0</v>
      </c>
      <c r="Q353" s="168">
        <v>0</v>
      </c>
      <c r="R353" s="168">
        <v>0</v>
      </c>
      <c r="S353" s="168">
        <f t="shared" si="158"/>
        <v>0</v>
      </c>
      <c r="T353" s="168">
        <v>0</v>
      </c>
      <c r="U353" s="168">
        <v>0</v>
      </c>
      <c r="V353" s="168">
        <v>0</v>
      </c>
      <c r="W353" s="168">
        <v>0</v>
      </c>
    </row>
    <row r="354" spans="2:23" ht="16.5" thickTop="1" thickBot="1">
      <c r="B354" s="164" t="s">
        <v>124</v>
      </c>
      <c r="C354" s="169" t="s">
        <v>121</v>
      </c>
      <c r="D354" s="168">
        <f t="shared" si="154"/>
        <v>5000</v>
      </c>
      <c r="E354" s="168">
        <f t="shared" si="155"/>
        <v>0</v>
      </c>
      <c r="F354" s="168">
        <f t="shared" si="155"/>
        <v>5000</v>
      </c>
      <c r="G354" s="168">
        <f t="shared" si="155"/>
        <v>0</v>
      </c>
      <c r="H354" s="168">
        <f t="shared" si="153"/>
        <v>0</v>
      </c>
      <c r="I354" s="168">
        <f t="shared" si="156"/>
        <v>5000</v>
      </c>
      <c r="J354" s="168">
        <v>0</v>
      </c>
      <c r="K354" s="168">
        <v>5000</v>
      </c>
      <c r="L354" s="168">
        <v>0</v>
      </c>
      <c r="M354" s="168">
        <v>0</v>
      </c>
      <c r="N354" s="168">
        <f t="shared" si="157"/>
        <v>0</v>
      </c>
      <c r="O354" s="168">
        <v>0</v>
      </c>
      <c r="P354" s="168">
        <v>0</v>
      </c>
      <c r="Q354" s="168">
        <v>0</v>
      </c>
      <c r="R354" s="168">
        <v>0</v>
      </c>
      <c r="S354" s="168">
        <f t="shared" si="158"/>
        <v>0</v>
      </c>
      <c r="T354" s="168">
        <v>0</v>
      </c>
      <c r="U354" s="168">
        <v>0</v>
      </c>
      <c r="V354" s="168">
        <v>0</v>
      </c>
      <c r="W354" s="168">
        <v>0</v>
      </c>
    </row>
    <row r="355" spans="2:23" ht="31.5" thickTop="1" thickBot="1">
      <c r="B355" s="164" t="s">
        <v>236</v>
      </c>
      <c r="C355" s="167" t="s">
        <v>237</v>
      </c>
      <c r="D355" s="168">
        <f t="shared" si="154"/>
        <v>650000</v>
      </c>
      <c r="E355" s="168">
        <f t="shared" si="155"/>
        <v>173500</v>
      </c>
      <c r="F355" s="168">
        <f t="shared" si="155"/>
        <v>153500</v>
      </c>
      <c r="G355" s="168">
        <f t="shared" si="155"/>
        <v>150500</v>
      </c>
      <c r="H355" s="168">
        <f t="shared" si="153"/>
        <v>172500</v>
      </c>
      <c r="I355" s="168">
        <f t="shared" si="156"/>
        <v>650000</v>
      </c>
      <c r="J355" s="168">
        <f>SUM(J356,J361)</f>
        <v>173500</v>
      </c>
      <c r="K355" s="168">
        <f>SUM(K356,K361)</f>
        <v>153500</v>
      </c>
      <c r="L355" s="168">
        <f>SUM(L356,L361)</f>
        <v>150500</v>
      </c>
      <c r="M355" s="168">
        <f>SUM(M356,M361)</f>
        <v>172500</v>
      </c>
      <c r="N355" s="168">
        <f t="shared" si="157"/>
        <v>0</v>
      </c>
      <c r="O355" s="168">
        <f>SUM(O356,O361)</f>
        <v>0</v>
      </c>
      <c r="P355" s="168">
        <f>SUM(P356,P361)</f>
        <v>0</v>
      </c>
      <c r="Q355" s="168">
        <f>SUM(Q356,Q361)</f>
        <v>0</v>
      </c>
      <c r="R355" s="168">
        <f>SUM(R356,R361)</f>
        <v>0</v>
      </c>
      <c r="S355" s="168">
        <f t="shared" si="158"/>
        <v>0</v>
      </c>
      <c r="T355" s="168">
        <f>SUM(T356,T361)</f>
        <v>0</v>
      </c>
      <c r="U355" s="168">
        <f>SUM(U356,U361)</f>
        <v>0</v>
      </c>
      <c r="V355" s="168">
        <f>SUM(V356,V361)</f>
        <v>0</v>
      </c>
      <c r="W355" s="168">
        <f>SUM(W356,W361)</f>
        <v>0</v>
      </c>
    </row>
    <row r="356" spans="2:23" ht="16.5" thickTop="1" thickBot="1">
      <c r="B356" s="164" t="s">
        <v>124</v>
      </c>
      <c r="C356" s="169" t="s">
        <v>96</v>
      </c>
      <c r="D356" s="168">
        <f t="shared" si="154"/>
        <v>644000</v>
      </c>
      <c r="E356" s="168">
        <f t="shared" si="155"/>
        <v>170500</v>
      </c>
      <c r="F356" s="168">
        <f t="shared" si="155"/>
        <v>150500</v>
      </c>
      <c r="G356" s="168">
        <f t="shared" si="155"/>
        <v>150500</v>
      </c>
      <c r="H356" s="168">
        <f t="shared" si="153"/>
        <v>172500</v>
      </c>
      <c r="I356" s="168">
        <f t="shared" si="156"/>
        <v>644000</v>
      </c>
      <c r="J356" s="168">
        <f>SUM(J357:J359)</f>
        <v>170500</v>
      </c>
      <c r="K356" s="168">
        <f>SUM(K357:K359)</f>
        <v>150500</v>
      </c>
      <c r="L356" s="168">
        <f>SUM(L357:L359)</f>
        <v>150500</v>
      </c>
      <c r="M356" s="168">
        <f>SUM(M357:M359)</f>
        <v>172500</v>
      </c>
      <c r="N356" s="168">
        <f t="shared" si="157"/>
        <v>0</v>
      </c>
      <c r="O356" s="168">
        <f>SUM(O357:O359)</f>
        <v>0</v>
      </c>
      <c r="P356" s="168">
        <f>SUM(P357:P359)</f>
        <v>0</v>
      </c>
      <c r="Q356" s="168">
        <f>SUM(Q357:Q359)</f>
        <v>0</v>
      </c>
      <c r="R356" s="168">
        <f>SUM(R357:R359)</f>
        <v>0</v>
      </c>
      <c r="S356" s="168">
        <f t="shared" si="158"/>
        <v>0</v>
      </c>
      <c r="T356" s="168">
        <f>SUM(T357:T359)</f>
        <v>0</v>
      </c>
      <c r="U356" s="168">
        <f>SUM(U357:U359)</f>
        <v>0</v>
      </c>
      <c r="V356" s="168">
        <f>SUM(V357:V359)</f>
        <v>0</v>
      </c>
      <c r="W356" s="168">
        <f>SUM(W357:W359)</f>
        <v>0</v>
      </c>
    </row>
    <row r="357" spans="2:23" ht="16.5" thickTop="1" thickBot="1">
      <c r="B357" s="164" t="s">
        <v>124</v>
      </c>
      <c r="C357" s="170" t="s">
        <v>97</v>
      </c>
      <c r="D357" s="168">
        <f t="shared" si="154"/>
        <v>442000</v>
      </c>
      <c r="E357" s="168">
        <f t="shared" si="155"/>
        <v>110000</v>
      </c>
      <c r="F357" s="168">
        <f t="shared" si="155"/>
        <v>110000</v>
      </c>
      <c r="G357" s="168">
        <f t="shared" si="155"/>
        <v>110000</v>
      </c>
      <c r="H357" s="168">
        <f t="shared" si="153"/>
        <v>112000</v>
      </c>
      <c r="I357" s="168">
        <f t="shared" si="156"/>
        <v>442000</v>
      </c>
      <c r="J357" s="168">
        <v>110000</v>
      </c>
      <c r="K357" s="168">
        <v>110000</v>
      </c>
      <c r="L357" s="168">
        <v>110000</v>
      </c>
      <c r="M357" s="168">
        <v>112000</v>
      </c>
      <c r="N357" s="168">
        <f t="shared" si="157"/>
        <v>0</v>
      </c>
      <c r="O357" s="168">
        <v>0</v>
      </c>
      <c r="P357" s="168">
        <v>0</v>
      </c>
      <c r="Q357" s="168">
        <v>0</v>
      </c>
      <c r="R357" s="168">
        <v>0</v>
      </c>
      <c r="S357" s="168">
        <f t="shared" si="158"/>
        <v>0</v>
      </c>
      <c r="T357" s="168">
        <v>0</v>
      </c>
      <c r="U357" s="168">
        <v>0</v>
      </c>
      <c r="V357" s="168">
        <v>0</v>
      </c>
      <c r="W357" s="168">
        <v>0</v>
      </c>
    </row>
    <row r="358" spans="2:23" ht="16.5" thickTop="1" thickBot="1">
      <c r="B358" s="164" t="s">
        <v>124</v>
      </c>
      <c r="C358" s="170" t="s">
        <v>98</v>
      </c>
      <c r="D358" s="168">
        <f t="shared" si="154"/>
        <v>200000</v>
      </c>
      <c r="E358" s="168">
        <f t="shared" si="155"/>
        <v>60000</v>
      </c>
      <c r="F358" s="168">
        <f t="shared" si="155"/>
        <v>40000</v>
      </c>
      <c r="G358" s="168">
        <f t="shared" si="155"/>
        <v>40000</v>
      </c>
      <c r="H358" s="168">
        <f t="shared" si="153"/>
        <v>60000</v>
      </c>
      <c r="I358" s="168">
        <f t="shared" si="156"/>
        <v>200000</v>
      </c>
      <c r="J358" s="168">
        <v>60000</v>
      </c>
      <c r="K358" s="168">
        <v>40000</v>
      </c>
      <c r="L358" s="168">
        <v>40000</v>
      </c>
      <c r="M358" s="168">
        <v>60000</v>
      </c>
      <c r="N358" s="168">
        <f t="shared" si="157"/>
        <v>0</v>
      </c>
      <c r="O358" s="168">
        <v>0</v>
      </c>
      <c r="P358" s="168">
        <v>0</v>
      </c>
      <c r="Q358" s="168">
        <v>0</v>
      </c>
      <c r="R358" s="168">
        <v>0</v>
      </c>
      <c r="S358" s="168">
        <f t="shared" si="158"/>
        <v>0</v>
      </c>
      <c r="T358" s="168">
        <v>0</v>
      </c>
      <c r="U358" s="168">
        <v>0</v>
      </c>
      <c r="V358" s="168">
        <v>0</v>
      </c>
      <c r="W358" s="168">
        <v>0</v>
      </c>
    </row>
    <row r="359" spans="2:23" ht="16.5" thickTop="1" thickBot="1">
      <c r="B359" s="164" t="s">
        <v>124</v>
      </c>
      <c r="C359" s="170" t="s">
        <v>102</v>
      </c>
      <c r="D359" s="168">
        <f t="shared" si="154"/>
        <v>2000</v>
      </c>
      <c r="E359" s="168">
        <f t="shared" si="155"/>
        <v>500</v>
      </c>
      <c r="F359" s="168">
        <f t="shared" si="155"/>
        <v>500</v>
      </c>
      <c r="G359" s="168">
        <f t="shared" si="155"/>
        <v>500</v>
      </c>
      <c r="H359" s="168">
        <f t="shared" si="153"/>
        <v>500</v>
      </c>
      <c r="I359" s="168">
        <f t="shared" si="156"/>
        <v>2000</v>
      </c>
      <c r="J359" s="168">
        <f>SUM(J360)</f>
        <v>500</v>
      </c>
      <c r="K359" s="168">
        <f>SUM(K360)</f>
        <v>500</v>
      </c>
      <c r="L359" s="168">
        <f>SUM(L360)</f>
        <v>500</v>
      </c>
      <c r="M359" s="168">
        <f>SUM(M360)</f>
        <v>500</v>
      </c>
      <c r="N359" s="168">
        <f t="shared" si="157"/>
        <v>0</v>
      </c>
      <c r="O359" s="168">
        <f>SUM(O360)</f>
        <v>0</v>
      </c>
      <c r="P359" s="168">
        <f>SUM(P360)</f>
        <v>0</v>
      </c>
      <c r="Q359" s="168">
        <f>SUM(Q360)</f>
        <v>0</v>
      </c>
      <c r="R359" s="168">
        <f>SUM(R360)</f>
        <v>0</v>
      </c>
      <c r="S359" s="168">
        <f t="shared" si="158"/>
        <v>0</v>
      </c>
      <c r="T359" s="168">
        <f>SUM(T360)</f>
        <v>0</v>
      </c>
      <c r="U359" s="168">
        <f>SUM(U360)</f>
        <v>0</v>
      </c>
      <c r="V359" s="168">
        <f>SUM(V360)</f>
        <v>0</v>
      </c>
      <c r="W359" s="168">
        <f>SUM(W360)</f>
        <v>0</v>
      </c>
    </row>
    <row r="360" spans="2:23" ht="31.5" thickTop="1" thickBot="1">
      <c r="B360" s="164" t="s">
        <v>124</v>
      </c>
      <c r="C360" s="171" t="s">
        <v>156</v>
      </c>
      <c r="D360" s="168">
        <f t="shared" si="154"/>
        <v>2000</v>
      </c>
      <c r="E360" s="168">
        <f t="shared" si="155"/>
        <v>500</v>
      </c>
      <c r="F360" s="168">
        <f t="shared" si="155"/>
        <v>500</v>
      </c>
      <c r="G360" s="168">
        <f t="shared" si="155"/>
        <v>500</v>
      </c>
      <c r="H360" s="168">
        <f t="shared" si="153"/>
        <v>500</v>
      </c>
      <c r="I360" s="168">
        <f t="shared" si="156"/>
        <v>2000</v>
      </c>
      <c r="J360" s="168">
        <v>500</v>
      </c>
      <c r="K360" s="168">
        <v>500</v>
      </c>
      <c r="L360" s="168">
        <v>500</v>
      </c>
      <c r="M360" s="168">
        <v>500</v>
      </c>
      <c r="N360" s="168">
        <f t="shared" si="157"/>
        <v>0</v>
      </c>
      <c r="O360" s="168">
        <v>0</v>
      </c>
      <c r="P360" s="168">
        <v>0</v>
      </c>
      <c r="Q360" s="168">
        <v>0</v>
      </c>
      <c r="R360" s="168">
        <v>0</v>
      </c>
      <c r="S360" s="168">
        <f t="shared" si="158"/>
        <v>0</v>
      </c>
      <c r="T360" s="168">
        <v>0</v>
      </c>
      <c r="U360" s="168">
        <v>0</v>
      </c>
      <c r="V360" s="168">
        <v>0</v>
      </c>
      <c r="W360" s="168">
        <v>0</v>
      </c>
    </row>
    <row r="361" spans="2:23" ht="16.5" thickTop="1" thickBot="1">
      <c r="B361" s="164" t="s">
        <v>124</v>
      </c>
      <c r="C361" s="169" t="s">
        <v>121</v>
      </c>
      <c r="D361" s="168">
        <f t="shared" si="154"/>
        <v>6000</v>
      </c>
      <c r="E361" s="168">
        <f t="shared" si="155"/>
        <v>3000</v>
      </c>
      <c r="F361" s="168">
        <f t="shared" si="155"/>
        <v>3000</v>
      </c>
      <c r="G361" s="168">
        <f t="shared" si="155"/>
        <v>0</v>
      </c>
      <c r="H361" s="168">
        <f t="shared" si="153"/>
        <v>0</v>
      </c>
      <c r="I361" s="168">
        <f t="shared" si="156"/>
        <v>6000</v>
      </c>
      <c r="J361" s="168">
        <v>3000</v>
      </c>
      <c r="K361" s="168">
        <v>3000</v>
      </c>
      <c r="L361" s="168">
        <v>0</v>
      </c>
      <c r="M361" s="168">
        <v>0</v>
      </c>
      <c r="N361" s="168">
        <f t="shared" si="157"/>
        <v>0</v>
      </c>
      <c r="O361" s="168">
        <v>0</v>
      </c>
      <c r="P361" s="168">
        <v>0</v>
      </c>
      <c r="Q361" s="168">
        <v>0</v>
      </c>
      <c r="R361" s="168">
        <v>0</v>
      </c>
      <c r="S361" s="168">
        <f t="shared" si="158"/>
        <v>0</v>
      </c>
      <c r="T361" s="168">
        <v>0</v>
      </c>
      <c r="U361" s="168">
        <v>0</v>
      </c>
      <c r="V361" s="168">
        <v>0</v>
      </c>
      <c r="W361" s="168">
        <v>0</v>
      </c>
    </row>
    <row r="362" spans="2:23" ht="31.5" thickTop="1" thickBot="1">
      <c r="B362" s="164" t="s">
        <v>238</v>
      </c>
      <c r="C362" s="167" t="s">
        <v>239</v>
      </c>
      <c r="D362" s="168">
        <f t="shared" si="154"/>
        <v>640000</v>
      </c>
      <c r="E362" s="168">
        <f t="shared" si="155"/>
        <v>176000</v>
      </c>
      <c r="F362" s="168">
        <f t="shared" si="155"/>
        <v>159000</v>
      </c>
      <c r="G362" s="168">
        <f t="shared" si="155"/>
        <v>152500</v>
      </c>
      <c r="H362" s="168">
        <f t="shared" si="153"/>
        <v>152500</v>
      </c>
      <c r="I362" s="168">
        <f t="shared" si="156"/>
        <v>640000</v>
      </c>
      <c r="J362" s="168">
        <f>SUM(J363,J369)</f>
        <v>176000</v>
      </c>
      <c r="K362" s="168">
        <f>SUM(K363,K369)</f>
        <v>159000</v>
      </c>
      <c r="L362" s="168">
        <f>SUM(L363,L369)</f>
        <v>152500</v>
      </c>
      <c r="M362" s="168">
        <f>SUM(M363,M369)</f>
        <v>152500</v>
      </c>
      <c r="N362" s="168">
        <f t="shared" si="157"/>
        <v>0</v>
      </c>
      <c r="O362" s="168">
        <f>SUM(O363,O369)</f>
        <v>0</v>
      </c>
      <c r="P362" s="168">
        <f>SUM(P363,P369)</f>
        <v>0</v>
      </c>
      <c r="Q362" s="168">
        <f>SUM(Q363,Q369)</f>
        <v>0</v>
      </c>
      <c r="R362" s="168">
        <f>SUM(R363,R369)</f>
        <v>0</v>
      </c>
      <c r="S362" s="168">
        <f t="shared" si="158"/>
        <v>0</v>
      </c>
      <c r="T362" s="168">
        <f>SUM(T363,T369)</f>
        <v>0</v>
      </c>
      <c r="U362" s="168">
        <f>SUM(U363,U369)</f>
        <v>0</v>
      </c>
      <c r="V362" s="168">
        <f>SUM(V363,V369)</f>
        <v>0</v>
      </c>
      <c r="W362" s="168">
        <f>SUM(W363,W369)</f>
        <v>0</v>
      </c>
    </row>
    <row r="363" spans="2:23" ht="16.5" thickTop="1" thickBot="1">
      <c r="B363" s="164" t="s">
        <v>124</v>
      </c>
      <c r="C363" s="169" t="s">
        <v>96</v>
      </c>
      <c r="D363" s="168">
        <f t="shared" si="154"/>
        <v>635000</v>
      </c>
      <c r="E363" s="168">
        <f t="shared" si="155"/>
        <v>173000</v>
      </c>
      <c r="F363" s="168">
        <f t="shared" si="155"/>
        <v>158000</v>
      </c>
      <c r="G363" s="168">
        <f t="shared" si="155"/>
        <v>152000</v>
      </c>
      <c r="H363" s="168">
        <f t="shared" si="153"/>
        <v>152000</v>
      </c>
      <c r="I363" s="168">
        <f t="shared" si="156"/>
        <v>635000</v>
      </c>
      <c r="J363" s="168">
        <f>SUM(J364:J367)</f>
        <v>173000</v>
      </c>
      <c r="K363" s="168">
        <f>SUM(K364:K367)</f>
        <v>158000</v>
      </c>
      <c r="L363" s="168">
        <f>SUM(L364:L367)</f>
        <v>152000</v>
      </c>
      <c r="M363" s="168">
        <f>SUM(M364:M367)</f>
        <v>152000</v>
      </c>
      <c r="N363" s="168">
        <f t="shared" si="157"/>
        <v>0</v>
      </c>
      <c r="O363" s="168">
        <f>SUM(O364:O367)</f>
        <v>0</v>
      </c>
      <c r="P363" s="168">
        <f>SUM(P364:P367)</f>
        <v>0</v>
      </c>
      <c r="Q363" s="168">
        <f>SUM(Q364:Q367)</f>
        <v>0</v>
      </c>
      <c r="R363" s="168">
        <f>SUM(R364:R367)</f>
        <v>0</v>
      </c>
      <c r="S363" s="168">
        <f t="shared" si="158"/>
        <v>0</v>
      </c>
      <c r="T363" s="168">
        <f>SUM(T364:T367)</f>
        <v>0</v>
      </c>
      <c r="U363" s="168">
        <f>SUM(U364:U367)</f>
        <v>0</v>
      </c>
      <c r="V363" s="168">
        <f>SUM(V364:V367)</f>
        <v>0</v>
      </c>
      <c r="W363" s="168">
        <f>SUM(W364:W367)</f>
        <v>0</v>
      </c>
    </row>
    <row r="364" spans="2:23" ht="16.5" thickTop="1" thickBot="1">
      <c r="B364" s="164" t="s">
        <v>124</v>
      </c>
      <c r="C364" s="170" t="s">
        <v>97</v>
      </c>
      <c r="D364" s="168">
        <f t="shared" si="154"/>
        <v>460000</v>
      </c>
      <c r="E364" s="168">
        <f t="shared" si="155"/>
        <v>115000</v>
      </c>
      <c r="F364" s="168">
        <f t="shared" si="155"/>
        <v>115000</v>
      </c>
      <c r="G364" s="168">
        <f t="shared" si="155"/>
        <v>115000</v>
      </c>
      <c r="H364" s="168">
        <f t="shared" si="153"/>
        <v>115000</v>
      </c>
      <c r="I364" s="168">
        <f t="shared" si="156"/>
        <v>460000</v>
      </c>
      <c r="J364" s="168">
        <v>115000</v>
      </c>
      <c r="K364" s="168">
        <v>115000</v>
      </c>
      <c r="L364" s="168">
        <v>115000</v>
      </c>
      <c r="M364" s="168">
        <v>115000</v>
      </c>
      <c r="N364" s="168">
        <f t="shared" si="157"/>
        <v>0</v>
      </c>
      <c r="O364" s="168">
        <v>0</v>
      </c>
      <c r="P364" s="168">
        <v>0</v>
      </c>
      <c r="Q364" s="168">
        <v>0</v>
      </c>
      <c r="R364" s="168">
        <v>0</v>
      </c>
      <c r="S364" s="168">
        <f t="shared" si="158"/>
        <v>0</v>
      </c>
      <c r="T364" s="168">
        <v>0</v>
      </c>
      <c r="U364" s="168">
        <v>0</v>
      </c>
      <c r="V364" s="168">
        <v>0</v>
      </c>
      <c r="W364" s="168">
        <v>0</v>
      </c>
    </row>
    <row r="365" spans="2:23" ht="16.5" thickTop="1" thickBot="1">
      <c r="B365" s="164" t="s">
        <v>124</v>
      </c>
      <c r="C365" s="170" t="s">
        <v>98</v>
      </c>
      <c r="D365" s="168">
        <f t="shared" si="154"/>
        <v>165000</v>
      </c>
      <c r="E365" s="168">
        <f t="shared" si="155"/>
        <v>54000</v>
      </c>
      <c r="F365" s="168">
        <f t="shared" si="155"/>
        <v>41000</v>
      </c>
      <c r="G365" s="168">
        <f t="shared" si="155"/>
        <v>35000</v>
      </c>
      <c r="H365" s="168">
        <f t="shared" si="153"/>
        <v>35000</v>
      </c>
      <c r="I365" s="168">
        <f t="shared" si="156"/>
        <v>165000</v>
      </c>
      <c r="J365" s="168">
        <v>54000</v>
      </c>
      <c r="K365" s="168">
        <v>41000</v>
      </c>
      <c r="L365" s="168">
        <v>35000</v>
      </c>
      <c r="M365" s="168">
        <v>35000</v>
      </c>
      <c r="N365" s="168">
        <f t="shared" si="157"/>
        <v>0</v>
      </c>
      <c r="O365" s="168">
        <v>0</v>
      </c>
      <c r="P365" s="168">
        <v>0</v>
      </c>
      <c r="Q365" s="168">
        <v>0</v>
      </c>
      <c r="R365" s="168">
        <v>0</v>
      </c>
      <c r="S365" s="168">
        <f t="shared" si="158"/>
        <v>0</v>
      </c>
      <c r="T365" s="168">
        <v>0</v>
      </c>
      <c r="U365" s="168">
        <v>0</v>
      </c>
      <c r="V365" s="168">
        <v>0</v>
      </c>
      <c r="W365" s="168">
        <v>0</v>
      </c>
    </row>
    <row r="366" spans="2:23" ht="16.5" thickTop="1" thickBot="1">
      <c r="B366" s="164" t="s">
        <v>124</v>
      </c>
      <c r="C366" s="170" t="s">
        <v>101</v>
      </c>
      <c r="D366" s="168">
        <f t="shared" si="154"/>
        <v>5000</v>
      </c>
      <c r="E366" s="168">
        <f t="shared" si="155"/>
        <v>2000</v>
      </c>
      <c r="F366" s="168">
        <f t="shared" si="155"/>
        <v>1000</v>
      </c>
      <c r="G366" s="168">
        <f t="shared" si="155"/>
        <v>1000</v>
      </c>
      <c r="H366" s="168">
        <f t="shared" si="153"/>
        <v>1000</v>
      </c>
      <c r="I366" s="168">
        <f t="shared" si="156"/>
        <v>5000</v>
      </c>
      <c r="J366" s="168">
        <v>2000</v>
      </c>
      <c r="K366" s="168">
        <v>1000</v>
      </c>
      <c r="L366" s="168">
        <v>1000</v>
      </c>
      <c r="M366" s="168">
        <v>1000</v>
      </c>
      <c r="N366" s="168">
        <f t="shared" si="157"/>
        <v>0</v>
      </c>
      <c r="O366" s="168">
        <v>0</v>
      </c>
      <c r="P366" s="168">
        <v>0</v>
      </c>
      <c r="Q366" s="168">
        <v>0</v>
      </c>
      <c r="R366" s="168">
        <v>0</v>
      </c>
      <c r="S366" s="168">
        <f t="shared" si="158"/>
        <v>0</v>
      </c>
      <c r="T366" s="168">
        <v>0</v>
      </c>
      <c r="U366" s="168">
        <v>0</v>
      </c>
      <c r="V366" s="168">
        <v>0</v>
      </c>
      <c r="W366" s="168">
        <v>0</v>
      </c>
    </row>
    <row r="367" spans="2:23" ht="16.5" thickTop="1" thickBot="1">
      <c r="B367" s="164" t="s">
        <v>124</v>
      </c>
      <c r="C367" s="170" t="s">
        <v>102</v>
      </c>
      <c r="D367" s="168">
        <f t="shared" si="154"/>
        <v>5000</v>
      </c>
      <c r="E367" s="168">
        <f t="shared" si="155"/>
        <v>2000</v>
      </c>
      <c r="F367" s="168">
        <f t="shared" si="155"/>
        <v>1000</v>
      </c>
      <c r="G367" s="168">
        <f t="shared" si="155"/>
        <v>1000</v>
      </c>
      <c r="H367" s="168">
        <f t="shared" si="153"/>
        <v>1000</v>
      </c>
      <c r="I367" s="168">
        <f t="shared" si="156"/>
        <v>5000</v>
      </c>
      <c r="J367" s="168">
        <f>SUM(J368)</f>
        <v>2000</v>
      </c>
      <c r="K367" s="168">
        <f>SUM(K368)</f>
        <v>1000</v>
      </c>
      <c r="L367" s="168">
        <f>SUM(L368)</f>
        <v>1000</v>
      </c>
      <c r="M367" s="168">
        <f>SUM(M368)</f>
        <v>1000</v>
      </c>
      <c r="N367" s="168">
        <f t="shared" si="157"/>
        <v>0</v>
      </c>
      <c r="O367" s="168">
        <f>SUM(O368)</f>
        <v>0</v>
      </c>
      <c r="P367" s="168">
        <f>SUM(P368)</f>
        <v>0</v>
      </c>
      <c r="Q367" s="168">
        <f>SUM(Q368)</f>
        <v>0</v>
      </c>
      <c r="R367" s="168">
        <f>SUM(R368)</f>
        <v>0</v>
      </c>
      <c r="S367" s="168">
        <f t="shared" si="158"/>
        <v>0</v>
      </c>
      <c r="T367" s="168">
        <f>SUM(T368)</f>
        <v>0</v>
      </c>
      <c r="U367" s="168">
        <f>SUM(U368)</f>
        <v>0</v>
      </c>
      <c r="V367" s="168">
        <f>SUM(V368)</f>
        <v>0</v>
      </c>
      <c r="W367" s="168">
        <f>SUM(W368)</f>
        <v>0</v>
      </c>
    </row>
    <row r="368" spans="2:23" ht="31.5" thickTop="1" thickBot="1">
      <c r="B368" s="164" t="s">
        <v>124</v>
      </c>
      <c r="C368" s="171" t="s">
        <v>156</v>
      </c>
      <c r="D368" s="168">
        <f t="shared" si="154"/>
        <v>5000</v>
      </c>
      <c r="E368" s="168">
        <f t="shared" si="155"/>
        <v>2000</v>
      </c>
      <c r="F368" s="168">
        <f t="shared" si="155"/>
        <v>1000</v>
      </c>
      <c r="G368" s="168">
        <f t="shared" si="155"/>
        <v>1000</v>
      </c>
      <c r="H368" s="168">
        <f t="shared" si="153"/>
        <v>1000</v>
      </c>
      <c r="I368" s="168">
        <f t="shared" si="156"/>
        <v>5000</v>
      </c>
      <c r="J368" s="168">
        <v>2000</v>
      </c>
      <c r="K368" s="168">
        <v>1000</v>
      </c>
      <c r="L368" s="168">
        <v>1000</v>
      </c>
      <c r="M368" s="168">
        <v>1000</v>
      </c>
      <c r="N368" s="168">
        <f t="shared" si="157"/>
        <v>0</v>
      </c>
      <c r="O368" s="168">
        <v>0</v>
      </c>
      <c r="P368" s="168">
        <v>0</v>
      </c>
      <c r="Q368" s="168">
        <v>0</v>
      </c>
      <c r="R368" s="168">
        <v>0</v>
      </c>
      <c r="S368" s="168">
        <f t="shared" si="158"/>
        <v>0</v>
      </c>
      <c r="T368" s="168">
        <v>0</v>
      </c>
      <c r="U368" s="168">
        <v>0</v>
      </c>
      <c r="V368" s="168">
        <v>0</v>
      </c>
      <c r="W368" s="168">
        <v>0</v>
      </c>
    </row>
    <row r="369" spans="2:23" ht="16.5" thickTop="1" thickBot="1">
      <c r="B369" s="164" t="s">
        <v>124</v>
      </c>
      <c r="C369" s="169" t="s">
        <v>121</v>
      </c>
      <c r="D369" s="168">
        <f t="shared" si="154"/>
        <v>5000</v>
      </c>
      <c r="E369" s="168">
        <f t="shared" si="155"/>
        <v>3000</v>
      </c>
      <c r="F369" s="168">
        <f t="shared" si="155"/>
        <v>1000</v>
      </c>
      <c r="G369" s="168">
        <f t="shared" si="155"/>
        <v>500</v>
      </c>
      <c r="H369" s="168">
        <f t="shared" si="153"/>
        <v>500</v>
      </c>
      <c r="I369" s="168">
        <f t="shared" si="156"/>
        <v>5000</v>
      </c>
      <c r="J369" s="168">
        <v>3000</v>
      </c>
      <c r="K369" s="168">
        <v>1000</v>
      </c>
      <c r="L369" s="168">
        <v>500</v>
      </c>
      <c r="M369" s="168">
        <v>500</v>
      </c>
      <c r="N369" s="168">
        <f t="shared" si="157"/>
        <v>0</v>
      </c>
      <c r="O369" s="168">
        <v>0</v>
      </c>
      <c r="P369" s="168">
        <v>0</v>
      </c>
      <c r="Q369" s="168">
        <v>0</v>
      </c>
      <c r="R369" s="168">
        <v>0</v>
      </c>
      <c r="S369" s="168">
        <f t="shared" si="158"/>
        <v>0</v>
      </c>
      <c r="T369" s="168">
        <v>0</v>
      </c>
      <c r="U369" s="168">
        <v>0</v>
      </c>
      <c r="V369" s="168">
        <v>0</v>
      </c>
      <c r="W369" s="168">
        <v>0</v>
      </c>
    </row>
    <row r="370" spans="2:23" ht="46.5" thickTop="1" thickBot="1">
      <c r="B370" s="164" t="s">
        <v>240</v>
      </c>
      <c r="C370" s="167" t="s">
        <v>241</v>
      </c>
      <c r="D370" s="168">
        <f t="shared" si="154"/>
        <v>650000</v>
      </c>
      <c r="E370" s="168">
        <f t="shared" si="155"/>
        <v>162000</v>
      </c>
      <c r="F370" s="168">
        <f t="shared" si="155"/>
        <v>166000</v>
      </c>
      <c r="G370" s="168">
        <f t="shared" si="155"/>
        <v>162000</v>
      </c>
      <c r="H370" s="168">
        <f t="shared" si="153"/>
        <v>160000</v>
      </c>
      <c r="I370" s="168">
        <f t="shared" si="156"/>
        <v>650000</v>
      </c>
      <c r="J370" s="168">
        <f>SUM(J371,J377)</f>
        <v>162000</v>
      </c>
      <c r="K370" s="168">
        <f>SUM(K371,K377)</f>
        <v>166000</v>
      </c>
      <c r="L370" s="168">
        <f>SUM(L371,L377)</f>
        <v>162000</v>
      </c>
      <c r="M370" s="168">
        <f>SUM(M371,M377)</f>
        <v>160000</v>
      </c>
      <c r="N370" s="168">
        <f t="shared" si="157"/>
        <v>0</v>
      </c>
      <c r="O370" s="168">
        <f>SUM(O371,O377)</f>
        <v>0</v>
      </c>
      <c r="P370" s="168">
        <f>SUM(P371,P377)</f>
        <v>0</v>
      </c>
      <c r="Q370" s="168">
        <f>SUM(Q371,Q377)</f>
        <v>0</v>
      </c>
      <c r="R370" s="168">
        <f>SUM(R371,R377)</f>
        <v>0</v>
      </c>
      <c r="S370" s="168">
        <f t="shared" si="158"/>
        <v>0</v>
      </c>
      <c r="T370" s="168">
        <f>SUM(T371,T377)</f>
        <v>0</v>
      </c>
      <c r="U370" s="168">
        <f>SUM(U371,U377)</f>
        <v>0</v>
      </c>
      <c r="V370" s="168">
        <f>SUM(V371,V377)</f>
        <v>0</v>
      </c>
      <c r="W370" s="168">
        <f>SUM(W371,W377)</f>
        <v>0</v>
      </c>
    </row>
    <row r="371" spans="2:23" ht="16.5" thickTop="1" thickBot="1">
      <c r="B371" s="164" t="s">
        <v>124</v>
      </c>
      <c r="C371" s="169" t="s">
        <v>96</v>
      </c>
      <c r="D371" s="168">
        <f t="shared" si="154"/>
        <v>646000</v>
      </c>
      <c r="E371" s="168">
        <f t="shared" si="155"/>
        <v>160000</v>
      </c>
      <c r="F371" s="168">
        <f t="shared" si="155"/>
        <v>164000</v>
      </c>
      <c r="G371" s="168">
        <f t="shared" si="155"/>
        <v>162000</v>
      </c>
      <c r="H371" s="168">
        <f t="shared" si="153"/>
        <v>160000</v>
      </c>
      <c r="I371" s="168">
        <f t="shared" si="156"/>
        <v>646000</v>
      </c>
      <c r="J371" s="168">
        <f>SUM(J372:J375)</f>
        <v>160000</v>
      </c>
      <c r="K371" s="168">
        <f>SUM(K372:K375)</f>
        <v>164000</v>
      </c>
      <c r="L371" s="168">
        <f>SUM(L372:L375)</f>
        <v>162000</v>
      </c>
      <c r="M371" s="168">
        <f>SUM(M372:M375)</f>
        <v>160000</v>
      </c>
      <c r="N371" s="168">
        <f t="shared" si="157"/>
        <v>0</v>
      </c>
      <c r="O371" s="168">
        <f>SUM(O372:O375)</f>
        <v>0</v>
      </c>
      <c r="P371" s="168">
        <f>SUM(P372:P375)</f>
        <v>0</v>
      </c>
      <c r="Q371" s="168">
        <f>SUM(Q372:Q375)</f>
        <v>0</v>
      </c>
      <c r="R371" s="168">
        <f>SUM(R372:R375)</f>
        <v>0</v>
      </c>
      <c r="S371" s="168">
        <f t="shared" si="158"/>
        <v>0</v>
      </c>
      <c r="T371" s="168">
        <f>SUM(T372:T375)</f>
        <v>0</v>
      </c>
      <c r="U371" s="168">
        <f>SUM(U372:U375)</f>
        <v>0</v>
      </c>
      <c r="V371" s="168">
        <f>SUM(V372:V375)</f>
        <v>0</v>
      </c>
      <c r="W371" s="168">
        <f>SUM(W372:W375)</f>
        <v>0</v>
      </c>
    </row>
    <row r="372" spans="2:23" ht="16.5" thickTop="1" thickBot="1">
      <c r="B372" s="164" t="s">
        <v>124</v>
      </c>
      <c r="C372" s="170" t="s">
        <v>97</v>
      </c>
      <c r="D372" s="168">
        <f t="shared" si="154"/>
        <v>447000</v>
      </c>
      <c r="E372" s="168">
        <f t="shared" si="155"/>
        <v>112000</v>
      </c>
      <c r="F372" s="168">
        <f t="shared" si="155"/>
        <v>112000</v>
      </c>
      <c r="G372" s="168">
        <f t="shared" si="155"/>
        <v>111000</v>
      </c>
      <c r="H372" s="168">
        <f t="shared" si="153"/>
        <v>112000</v>
      </c>
      <c r="I372" s="168">
        <f t="shared" si="156"/>
        <v>447000</v>
      </c>
      <c r="J372" s="168">
        <v>112000</v>
      </c>
      <c r="K372" s="168">
        <v>112000</v>
      </c>
      <c r="L372" s="168">
        <v>111000</v>
      </c>
      <c r="M372" s="168">
        <v>112000</v>
      </c>
      <c r="N372" s="168">
        <f t="shared" si="157"/>
        <v>0</v>
      </c>
      <c r="O372" s="168">
        <v>0</v>
      </c>
      <c r="P372" s="168">
        <v>0</v>
      </c>
      <c r="Q372" s="168">
        <v>0</v>
      </c>
      <c r="R372" s="168">
        <v>0</v>
      </c>
      <c r="S372" s="168">
        <f t="shared" si="158"/>
        <v>0</v>
      </c>
      <c r="T372" s="168">
        <v>0</v>
      </c>
      <c r="U372" s="168">
        <v>0</v>
      </c>
      <c r="V372" s="168">
        <v>0</v>
      </c>
      <c r="W372" s="168">
        <v>0</v>
      </c>
    </row>
    <row r="373" spans="2:23" ht="16.5" thickTop="1" thickBot="1">
      <c r="B373" s="164" t="s">
        <v>124</v>
      </c>
      <c r="C373" s="170" t="s">
        <v>98</v>
      </c>
      <c r="D373" s="168">
        <f t="shared" si="154"/>
        <v>194000</v>
      </c>
      <c r="E373" s="168">
        <f t="shared" si="155"/>
        <v>47000</v>
      </c>
      <c r="F373" s="168">
        <f t="shared" si="155"/>
        <v>50000</v>
      </c>
      <c r="G373" s="168">
        <f t="shared" si="155"/>
        <v>50000</v>
      </c>
      <c r="H373" s="168">
        <f t="shared" si="153"/>
        <v>47000</v>
      </c>
      <c r="I373" s="168">
        <f t="shared" si="156"/>
        <v>194000</v>
      </c>
      <c r="J373" s="168">
        <v>47000</v>
      </c>
      <c r="K373" s="168">
        <v>50000</v>
      </c>
      <c r="L373" s="168">
        <v>50000</v>
      </c>
      <c r="M373" s="168">
        <v>47000</v>
      </c>
      <c r="N373" s="168">
        <f t="shared" si="157"/>
        <v>0</v>
      </c>
      <c r="O373" s="168">
        <v>0</v>
      </c>
      <c r="P373" s="168">
        <v>0</v>
      </c>
      <c r="Q373" s="168">
        <v>0</v>
      </c>
      <c r="R373" s="168">
        <v>0</v>
      </c>
      <c r="S373" s="168">
        <f t="shared" si="158"/>
        <v>0</v>
      </c>
      <c r="T373" s="168">
        <v>0</v>
      </c>
      <c r="U373" s="168">
        <v>0</v>
      </c>
      <c r="V373" s="168">
        <v>0</v>
      </c>
      <c r="W373" s="168">
        <v>0</v>
      </c>
    </row>
    <row r="374" spans="2:23" ht="16.5" thickTop="1" thickBot="1">
      <c r="B374" s="164" t="s">
        <v>124</v>
      </c>
      <c r="C374" s="170" t="s">
        <v>101</v>
      </c>
      <c r="D374" s="168">
        <f t="shared" si="154"/>
        <v>1000</v>
      </c>
      <c r="E374" s="168">
        <f t="shared" si="155"/>
        <v>0</v>
      </c>
      <c r="F374" s="168">
        <f t="shared" si="155"/>
        <v>1000</v>
      </c>
      <c r="G374" s="168">
        <f t="shared" si="155"/>
        <v>0</v>
      </c>
      <c r="H374" s="168">
        <f t="shared" si="153"/>
        <v>0</v>
      </c>
      <c r="I374" s="168">
        <f t="shared" si="156"/>
        <v>1000</v>
      </c>
      <c r="J374" s="168">
        <v>0</v>
      </c>
      <c r="K374" s="168">
        <v>1000</v>
      </c>
      <c r="L374" s="168">
        <v>0</v>
      </c>
      <c r="M374" s="168">
        <v>0</v>
      </c>
      <c r="N374" s="168">
        <f t="shared" si="157"/>
        <v>0</v>
      </c>
      <c r="O374" s="168">
        <v>0</v>
      </c>
      <c r="P374" s="168">
        <v>0</v>
      </c>
      <c r="Q374" s="168">
        <v>0</v>
      </c>
      <c r="R374" s="168">
        <v>0</v>
      </c>
      <c r="S374" s="168">
        <f t="shared" si="158"/>
        <v>0</v>
      </c>
      <c r="T374" s="168">
        <v>0</v>
      </c>
      <c r="U374" s="168">
        <v>0</v>
      </c>
      <c r="V374" s="168">
        <v>0</v>
      </c>
      <c r="W374" s="168">
        <v>0</v>
      </c>
    </row>
    <row r="375" spans="2:23" ht="16.5" thickTop="1" thickBot="1">
      <c r="B375" s="164" t="s">
        <v>124</v>
      </c>
      <c r="C375" s="170" t="s">
        <v>102</v>
      </c>
      <c r="D375" s="168">
        <f t="shared" si="154"/>
        <v>4000</v>
      </c>
      <c r="E375" s="168">
        <f t="shared" si="155"/>
        <v>1000</v>
      </c>
      <c r="F375" s="168">
        <f t="shared" si="155"/>
        <v>1000</v>
      </c>
      <c r="G375" s="168">
        <f t="shared" si="155"/>
        <v>1000</v>
      </c>
      <c r="H375" s="168">
        <f t="shared" si="153"/>
        <v>1000</v>
      </c>
      <c r="I375" s="168">
        <f t="shared" si="156"/>
        <v>4000</v>
      </c>
      <c r="J375" s="168">
        <f>SUM(J376)</f>
        <v>1000</v>
      </c>
      <c r="K375" s="168">
        <f>SUM(K376)</f>
        <v>1000</v>
      </c>
      <c r="L375" s="168">
        <f>SUM(L376)</f>
        <v>1000</v>
      </c>
      <c r="M375" s="168">
        <f>SUM(M376)</f>
        <v>1000</v>
      </c>
      <c r="N375" s="168">
        <f t="shared" si="157"/>
        <v>0</v>
      </c>
      <c r="O375" s="168">
        <f>SUM(O376)</f>
        <v>0</v>
      </c>
      <c r="P375" s="168">
        <f>SUM(P376)</f>
        <v>0</v>
      </c>
      <c r="Q375" s="168">
        <f>SUM(Q376)</f>
        <v>0</v>
      </c>
      <c r="R375" s="168">
        <f>SUM(R376)</f>
        <v>0</v>
      </c>
      <c r="S375" s="168">
        <f t="shared" si="158"/>
        <v>0</v>
      </c>
      <c r="T375" s="168">
        <f>SUM(T376)</f>
        <v>0</v>
      </c>
      <c r="U375" s="168">
        <f>SUM(U376)</f>
        <v>0</v>
      </c>
      <c r="V375" s="168">
        <f>SUM(V376)</f>
        <v>0</v>
      </c>
      <c r="W375" s="168">
        <f>SUM(W376)</f>
        <v>0</v>
      </c>
    </row>
    <row r="376" spans="2:23" ht="31.5" thickTop="1" thickBot="1">
      <c r="B376" s="164" t="s">
        <v>124</v>
      </c>
      <c r="C376" s="171" t="s">
        <v>156</v>
      </c>
      <c r="D376" s="168">
        <f t="shared" si="154"/>
        <v>4000</v>
      </c>
      <c r="E376" s="168">
        <f t="shared" si="155"/>
        <v>1000</v>
      </c>
      <c r="F376" s="168">
        <f t="shared" si="155"/>
        <v>1000</v>
      </c>
      <c r="G376" s="168">
        <f t="shared" si="155"/>
        <v>1000</v>
      </c>
      <c r="H376" s="168">
        <f t="shared" si="153"/>
        <v>1000</v>
      </c>
      <c r="I376" s="168">
        <f t="shared" si="156"/>
        <v>4000</v>
      </c>
      <c r="J376" s="168">
        <v>1000</v>
      </c>
      <c r="K376" s="168">
        <v>1000</v>
      </c>
      <c r="L376" s="168">
        <v>1000</v>
      </c>
      <c r="M376" s="168">
        <v>1000</v>
      </c>
      <c r="N376" s="168">
        <f t="shared" si="157"/>
        <v>0</v>
      </c>
      <c r="O376" s="168">
        <v>0</v>
      </c>
      <c r="P376" s="168">
        <v>0</v>
      </c>
      <c r="Q376" s="168">
        <v>0</v>
      </c>
      <c r="R376" s="168">
        <v>0</v>
      </c>
      <c r="S376" s="168">
        <f t="shared" si="158"/>
        <v>0</v>
      </c>
      <c r="T376" s="168">
        <v>0</v>
      </c>
      <c r="U376" s="168">
        <v>0</v>
      </c>
      <c r="V376" s="168">
        <v>0</v>
      </c>
      <c r="W376" s="168">
        <v>0</v>
      </c>
    </row>
    <row r="377" spans="2:23" ht="16.5" thickTop="1" thickBot="1">
      <c r="B377" s="164" t="s">
        <v>124</v>
      </c>
      <c r="C377" s="169" t="s">
        <v>121</v>
      </c>
      <c r="D377" s="168">
        <f t="shared" si="154"/>
        <v>4000</v>
      </c>
      <c r="E377" s="168">
        <f t="shared" si="155"/>
        <v>2000</v>
      </c>
      <c r="F377" s="168">
        <f t="shared" si="155"/>
        <v>2000</v>
      </c>
      <c r="G377" s="168">
        <f t="shared" si="155"/>
        <v>0</v>
      </c>
      <c r="H377" s="168">
        <f t="shared" si="153"/>
        <v>0</v>
      </c>
      <c r="I377" s="168">
        <f t="shared" si="156"/>
        <v>4000</v>
      </c>
      <c r="J377" s="168">
        <v>2000</v>
      </c>
      <c r="K377" s="168">
        <v>2000</v>
      </c>
      <c r="L377" s="168">
        <v>0</v>
      </c>
      <c r="M377" s="168">
        <v>0</v>
      </c>
      <c r="N377" s="168">
        <f t="shared" si="157"/>
        <v>0</v>
      </c>
      <c r="O377" s="168">
        <v>0</v>
      </c>
      <c r="P377" s="168">
        <v>0</v>
      </c>
      <c r="Q377" s="168">
        <v>0</v>
      </c>
      <c r="R377" s="168">
        <v>0</v>
      </c>
      <c r="S377" s="168">
        <f t="shared" si="158"/>
        <v>0</v>
      </c>
      <c r="T377" s="168">
        <v>0</v>
      </c>
      <c r="U377" s="168">
        <v>0</v>
      </c>
      <c r="V377" s="168">
        <v>0</v>
      </c>
      <c r="W377" s="168">
        <v>0</v>
      </c>
    </row>
    <row r="378" spans="2:23" ht="46.5" thickTop="1" thickBot="1">
      <c r="B378" s="164" t="s">
        <v>242</v>
      </c>
      <c r="C378" s="167" t="s">
        <v>243</v>
      </c>
      <c r="D378" s="168">
        <f t="shared" si="154"/>
        <v>880000</v>
      </c>
      <c r="E378" s="168">
        <f t="shared" si="155"/>
        <v>239000</v>
      </c>
      <c r="F378" s="168">
        <f t="shared" si="155"/>
        <v>232000</v>
      </c>
      <c r="G378" s="168">
        <f t="shared" si="155"/>
        <v>209000</v>
      </c>
      <c r="H378" s="168">
        <f t="shared" si="153"/>
        <v>200000</v>
      </c>
      <c r="I378" s="168">
        <f t="shared" si="156"/>
        <v>880000</v>
      </c>
      <c r="J378" s="168">
        <f>SUM(J379,J385)</f>
        <v>239000</v>
      </c>
      <c r="K378" s="168">
        <f>SUM(K379,K385)</f>
        <v>232000</v>
      </c>
      <c r="L378" s="168">
        <f>SUM(L379,L385)</f>
        <v>209000</v>
      </c>
      <c r="M378" s="168">
        <f>SUM(M379,M385)</f>
        <v>200000</v>
      </c>
      <c r="N378" s="168">
        <f t="shared" si="157"/>
        <v>0</v>
      </c>
      <c r="O378" s="168">
        <f>SUM(O379,O385)</f>
        <v>0</v>
      </c>
      <c r="P378" s="168">
        <f>SUM(P379,P385)</f>
        <v>0</v>
      </c>
      <c r="Q378" s="168">
        <f>SUM(Q379,Q385)</f>
        <v>0</v>
      </c>
      <c r="R378" s="168">
        <f>SUM(R379,R385)</f>
        <v>0</v>
      </c>
      <c r="S378" s="168">
        <f t="shared" si="158"/>
        <v>0</v>
      </c>
      <c r="T378" s="168">
        <f>SUM(T379,T385)</f>
        <v>0</v>
      </c>
      <c r="U378" s="168">
        <f>SUM(U379,U385)</f>
        <v>0</v>
      </c>
      <c r="V378" s="168">
        <f>SUM(V379,V385)</f>
        <v>0</v>
      </c>
      <c r="W378" s="168">
        <f>SUM(W379,W385)</f>
        <v>0</v>
      </c>
    </row>
    <row r="379" spans="2:23" ht="16.5" thickTop="1" thickBot="1">
      <c r="B379" s="164" t="s">
        <v>124</v>
      </c>
      <c r="C379" s="169" t="s">
        <v>96</v>
      </c>
      <c r="D379" s="168">
        <f t="shared" si="154"/>
        <v>875000</v>
      </c>
      <c r="E379" s="168">
        <f t="shared" si="155"/>
        <v>234000</v>
      </c>
      <c r="F379" s="168">
        <f t="shared" si="155"/>
        <v>232000</v>
      </c>
      <c r="G379" s="168">
        <f t="shared" si="155"/>
        <v>209000</v>
      </c>
      <c r="H379" s="168">
        <f t="shared" si="153"/>
        <v>200000</v>
      </c>
      <c r="I379" s="168">
        <f t="shared" si="156"/>
        <v>875000</v>
      </c>
      <c r="J379" s="168">
        <f>SUM(J380:J383)</f>
        <v>234000</v>
      </c>
      <c r="K379" s="168">
        <f>SUM(K380:K383)</f>
        <v>232000</v>
      </c>
      <c r="L379" s="168">
        <f>SUM(L380:L383)</f>
        <v>209000</v>
      </c>
      <c r="M379" s="168">
        <f>SUM(M380:M383)</f>
        <v>200000</v>
      </c>
      <c r="N379" s="168">
        <f t="shared" si="157"/>
        <v>0</v>
      </c>
      <c r="O379" s="168">
        <f>SUM(O380:O383)</f>
        <v>0</v>
      </c>
      <c r="P379" s="168">
        <f>SUM(P380:P383)</f>
        <v>0</v>
      </c>
      <c r="Q379" s="168">
        <f>SUM(Q380:Q383)</f>
        <v>0</v>
      </c>
      <c r="R379" s="168">
        <f>SUM(R380:R383)</f>
        <v>0</v>
      </c>
      <c r="S379" s="168">
        <f t="shared" si="158"/>
        <v>0</v>
      </c>
      <c r="T379" s="168">
        <f>SUM(T380:T383)</f>
        <v>0</v>
      </c>
      <c r="U379" s="168">
        <f>SUM(U380:U383)</f>
        <v>0</v>
      </c>
      <c r="V379" s="168">
        <f>SUM(V380:V383)</f>
        <v>0</v>
      </c>
      <c r="W379" s="168">
        <f>SUM(W380:W383)</f>
        <v>0</v>
      </c>
    </row>
    <row r="380" spans="2:23" ht="16.5" thickTop="1" thickBot="1">
      <c r="B380" s="164" t="s">
        <v>124</v>
      </c>
      <c r="C380" s="170" t="s">
        <v>97</v>
      </c>
      <c r="D380" s="168">
        <f t="shared" si="154"/>
        <v>559000</v>
      </c>
      <c r="E380" s="168">
        <f t="shared" si="155"/>
        <v>140000</v>
      </c>
      <c r="F380" s="168">
        <f t="shared" si="155"/>
        <v>140000</v>
      </c>
      <c r="G380" s="168">
        <f t="shared" si="155"/>
        <v>140000</v>
      </c>
      <c r="H380" s="168">
        <f t="shared" si="153"/>
        <v>139000</v>
      </c>
      <c r="I380" s="168">
        <f t="shared" si="156"/>
        <v>559000</v>
      </c>
      <c r="J380" s="168">
        <v>140000</v>
      </c>
      <c r="K380" s="168">
        <v>140000</v>
      </c>
      <c r="L380" s="168">
        <v>140000</v>
      </c>
      <c r="M380" s="168">
        <v>139000</v>
      </c>
      <c r="N380" s="168">
        <f t="shared" si="157"/>
        <v>0</v>
      </c>
      <c r="O380" s="168">
        <v>0</v>
      </c>
      <c r="P380" s="168">
        <v>0</v>
      </c>
      <c r="Q380" s="168">
        <v>0</v>
      </c>
      <c r="R380" s="168">
        <v>0</v>
      </c>
      <c r="S380" s="168">
        <f t="shared" si="158"/>
        <v>0</v>
      </c>
      <c r="T380" s="168">
        <v>0</v>
      </c>
      <c r="U380" s="168">
        <v>0</v>
      </c>
      <c r="V380" s="168">
        <v>0</v>
      </c>
      <c r="W380" s="168">
        <v>0</v>
      </c>
    </row>
    <row r="381" spans="2:23" ht="16.5" thickTop="1" thickBot="1">
      <c r="B381" s="164" t="s">
        <v>124</v>
      </c>
      <c r="C381" s="170" t="s">
        <v>98</v>
      </c>
      <c r="D381" s="168">
        <f t="shared" si="154"/>
        <v>306000</v>
      </c>
      <c r="E381" s="168">
        <f t="shared" si="155"/>
        <v>90000</v>
      </c>
      <c r="F381" s="168">
        <f t="shared" si="155"/>
        <v>90000</v>
      </c>
      <c r="G381" s="168">
        <f t="shared" si="155"/>
        <v>66000</v>
      </c>
      <c r="H381" s="168">
        <f t="shared" si="153"/>
        <v>60000</v>
      </c>
      <c r="I381" s="168">
        <f t="shared" si="156"/>
        <v>306000</v>
      </c>
      <c r="J381" s="168">
        <v>90000</v>
      </c>
      <c r="K381" s="168">
        <v>90000</v>
      </c>
      <c r="L381" s="168">
        <v>66000</v>
      </c>
      <c r="M381" s="168">
        <v>60000</v>
      </c>
      <c r="N381" s="168">
        <f t="shared" si="157"/>
        <v>0</v>
      </c>
      <c r="O381" s="168">
        <v>0</v>
      </c>
      <c r="P381" s="168">
        <v>0</v>
      </c>
      <c r="Q381" s="168">
        <v>0</v>
      </c>
      <c r="R381" s="168">
        <v>0</v>
      </c>
      <c r="S381" s="168">
        <f t="shared" si="158"/>
        <v>0</v>
      </c>
      <c r="T381" s="168">
        <v>0</v>
      </c>
      <c r="U381" s="168">
        <v>0</v>
      </c>
      <c r="V381" s="168">
        <v>0</v>
      </c>
      <c r="W381" s="168">
        <v>0</v>
      </c>
    </row>
    <row r="382" spans="2:23" ht="16.5" thickTop="1" thickBot="1">
      <c r="B382" s="164" t="s">
        <v>124</v>
      </c>
      <c r="C382" s="170" t="s">
        <v>101</v>
      </c>
      <c r="D382" s="168">
        <f t="shared" si="154"/>
        <v>5000</v>
      </c>
      <c r="E382" s="168">
        <f t="shared" si="155"/>
        <v>2000</v>
      </c>
      <c r="F382" s="168">
        <f t="shared" si="155"/>
        <v>1000</v>
      </c>
      <c r="G382" s="168">
        <f t="shared" si="155"/>
        <v>2000</v>
      </c>
      <c r="H382" s="168">
        <f t="shared" si="153"/>
        <v>0</v>
      </c>
      <c r="I382" s="168">
        <f t="shared" si="156"/>
        <v>5000</v>
      </c>
      <c r="J382" s="168">
        <v>2000</v>
      </c>
      <c r="K382" s="168">
        <v>1000</v>
      </c>
      <c r="L382" s="168">
        <v>2000</v>
      </c>
      <c r="M382" s="168">
        <v>0</v>
      </c>
      <c r="N382" s="168">
        <f t="shared" si="157"/>
        <v>0</v>
      </c>
      <c r="O382" s="168">
        <v>0</v>
      </c>
      <c r="P382" s="168">
        <v>0</v>
      </c>
      <c r="Q382" s="168">
        <v>0</v>
      </c>
      <c r="R382" s="168">
        <v>0</v>
      </c>
      <c r="S382" s="168">
        <f t="shared" si="158"/>
        <v>0</v>
      </c>
      <c r="T382" s="168">
        <v>0</v>
      </c>
      <c r="U382" s="168">
        <v>0</v>
      </c>
      <c r="V382" s="168">
        <v>0</v>
      </c>
      <c r="W382" s="168">
        <v>0</v>
      </c>
    </row>
    <row r="383" spans="2:23" ht="16.5" thickTop="1" thickBot="1">
      <c r="B383" s="164" t="s">
        <v>124</v>
      </c>
      <c r="C383" s="170" t="s">
        <v>102</v>
      </c>
      <c r="D383" s="168">
        <f t="shared" si="154"/>
        <v>5000</v>
      </c>
      <c r="E383" s="168">
        <f t="shared" si="155"/>
        <v>2000</v>
      </c>
      <c r="F383" s="168">
        <f t="shared" si="155"/>
        <v>1000</v>
      </c>
      <c r="G383" s="168">
        <f t="shared" si="155"/>
        <v>1000</v>
      </c>
      <c r="H383" s="168">
        <f t="shared" si="153"/>
        <v>1000</v>
      </c>
      <c r="I383" s="168">
        <f t="shared" si="156"/>
        <v>5000</v>
      </c>
      <c r="J383" s="168">
        <f>SUM(J384)</f>
        <v>2000</v>
      </c>
      <c r="K383" s="168">
        <f>SUM(K384)</f>
        <v>1000</v>
      </c>
      <c r="L383" s="168">
        <f>SUM(L384)</f>
        <v>1000</v>
      </c>
      <c r="M383" s="168">
        <f>SUM(M384)</f>
        <v>1000</v>
      </c>
      <c r="N383" s="168">
        <f t="shared" si="157"/>
        <v>0</v>
      </c>
      <c r="O383" s="168">
        <f>SUM(O384)</f>
        <v>0</v>
      </c>
      <c r="P383" s="168">
        <f>SUM(P384)</f>
        <v>0</v>
      </c>
      <c r="Q383" s="168">
        <f>SUM(Q384)</f>
        <v>0</v>
      </c>
      <c r="R383" s="168">
        <f>SUM(R384)</f>
        <v>0</v>
      </c>
      <c r="S383" s="168">
        <f t="shared" si="158"/>
        <v>0</v>
      </c>
      <c r="T383" s="168">
        <f>SUM(T384)</f>
        <v>0</v>
      </c>
      <c r="U383" s="168">
        <f>SUM(U384)</f>
        <v>0</v>
      </c>
      <c r="V383" s="168">
        <f>SUM(V384)</f>
        <v>0</v>
      </c>
      <c r="W383" s="168">
        <f>SUM(W384)</f>
        <v>0</v>
      </c>
    </row>
    <row r="384" spans="2:23" ht="31.5" thickTop="1" thickBot="1">
      <c r="B384" s="164" t="s">
        <v>124</v>
      </c>
      <c r="C384" s="171" t="s">
        <v>156</v>
      </c>
      <c r="D384" s="168">
        <f t="shared" si="154"/>
        <v>5000</v>
      </c>
      <c r="E384" s="168">
        <f t="shared" si="155"/>
        <v>2000</v>
      </c>
      <c r="F384" s="168">
        <f t="shared" si="155"/>
        <v>1000</v>
      </c>
      <c r="G384" s="168">
        <f t="shared" si="155"/>
        <v>1000</v>
      </c>
      <c r="H384" s="168">
        <f t="shared" si="153"/>
        <v>1000</v>
      </c>
      <c r="I384" s="168">
        <f t="shared" si="156"/>
        <v>5000</v>
      </c>
      <c r="J384" s="168">
        <v>2000</v>
      </c>
      <c r="K384" s="168">
        <v>1000</v>
      </c>
      <c r="L384" s="168">
        <v>1000</v>
      </c>
      <c r="M384" s="168">
        <v>1000</v>
      </c>
      <c r="N384" s="168">
        <f t="shared" si="157"/>
        <v>0</v>
      </c>
      <c r="O384" s="168">
        <v>0</v>
      </c>
      <c r="P384" s="168">
        <v>0</v>
      </c>
      <c r="Q384" s="168">
        <v>0</v>
      </c>
      <c r="R384" s="168">
        <v>0</v>
      </c>
      <c r="S384" s="168">
        <f t="shared" si="158"/>
        <v>0</v>
      </c>
      <c r="T384" s="168">
        <v>0</v>
      </c>
      <c r="U384" s="168">
        <v>0</v>
      </c>
      <c r="V384" s="168">
        <v>0</v>
      </c>
      <c r="W384" s="168">
        <v>0</v>
      </c>
    </row>
    <row r="385" spans="2:23" ht="16.5" thickTop="1" thickBot="1">
      <c r="B385" s="164" t="s">
        <v>124</v>
      </c>
      <c r="C385" s="169" t="s">
        <v>121</v>
      </c>
      <c r="D385" s="168">
        <f t="shared" si="154"/>
        <v>5000</v>
      </c>
      <c r="E385" s="168">
        <f t="shared" si="155"/>
        <v>5000</v>
      </c>
      <c r="F385" s="168">
        <f t="shared" si="155"/>
        <v>0</v>
      </c>
      <c r="G385" s="168">
        <f t="shared" si="155"/>
        <v>0</v>
      </c>
      <c r="H385" s="168">
        <f t="shared" si="153"/>
        <v>0</v>
      </c>
      <c r="I385" s="168">
        <f t="shared" si="156"/>
        <v>5000</v>
      </c>
      <c r="J385" s="168">
        <v>5000</v>
      </c>
      <c r="K385" s="168">
        <v>0</v>
      </c>
      <c r="L385" s="168">
        <v>0</v>
      </c>
      <c r="M385" s="168">
        <v>0</v>
      </c>
      <c r="N385" s="168">
        <f t="shared" si="157"/>
        <v>0</v>
      </c>
      <c r="O385" s="168">
        <v>0</v>
      </c>
      <c r="P385" s="168">
        <v>0</v>
      </c>
      <c r="Q385" s="168">
        <v>0</v>
      </c>
      <c r="R385" s="168">
        <v>0</v>
      </c>
      <c r="S385" s="168">
        <f t="shared" si="158"/>
        <v>0</v>
      </c>
      <c r="T385" s="168">
        <v>0</v>
      </c>
      <c r="U385" s="168">
        <v>0</v>
      </c>
      <c r="V385" s="168">
        <v>0</v>
      </c>
      <c r="W385" s="168">
        <v>0</v>
      </c>
    </row>
    <row r="386" spans="2:23" ht="31.5" thickTop="1" thickBot="1">
      <c r="B386" s="164" t="s">
        <v>244</v>
      </c>
      <c r="C386" s="167" t="s">
        <v>245</v>
      </c>
      <c r="D386" s="168">
        <f t="shared" si="154"/>
        <v>660000</v>
      </c>
      <c r="E386" s="168">
        <f t="shared" si="155"/>
        <v>173000</v>
      </c>
      <c r="F386" s="168">
        <f t="shared" si="155"/>
        <v>167000</v>
      </c>
      <c r="G386" s="168">
        <f t="shared" si="155"/>
        <v>167000</v>
      </c>
      <c r="H386" s="168">
        <f t="shared" si="153"/>
        <v>153000</v>
      </c>
      <c r="I386" s="168">
        <f t="shared" si="156"/>
        <v>660000</v>
      </c>
      <c r="J386" s="168">
        <f>SUM(J387,J392)</f>
        <v>173000</v>
      </c>
      <c r="K386" s="168">
        <f>SUM(K387,K392)</f>
        <v>167000</v>
      </c>
      <c r="L386" s="168">
        <f>SUM(L387,L392)</f>
        <v>167000</v>
      </c>
      <c r="M386" s="168">
        <f>SUM(M387,M392)</f>
        <v>153000</v>
      </c>
      <c r="N386" s="168">
        <f t="shared" si="157"/>
        <v>0</v>
      </c>
      <c r="O386" s="168">
        <f>SUM(O387,O392)</f>
        <v>0</v>
      </c>
      <c r="P386" s="168">
        <f>SUM(P387,P392)</f>
        <v>0</v>
      </c>
      <c r="Q386" s="168">
        <f>SUM(Q387,Q392)</f>
        <v>0</v>
      </c>
      <c r="R386" s="168">
        <f>SUM(R387,R392)</f>
        <v>0</v>
      </c>
      <c r="S386" s="168">
        <f t="shared" si="158"/>
        <v>0</v>
      </c>
      <c r="T386" s="168">
        <f>SUM(T387,T392)</f>
        <v>0</v>
      </c>
      <c r="U386" s="168">
        <f>SUM(U387,U392)</f>
        <v>0</v>
      </c>
      <c r="V386" s="168">
        <f>SUM(V387,V392)</f>
        <v>0</v>
      </c>
      <c r="W386" s="168">
        <f>SUM(W387,W392)</f>
        <v>0</v>
      </c>
    </row>
    <row r="387" spans="2:23" ht="16.5" thickTop="1" thickBot="1">
      <c r="B387" s="164" t="s">
        <v>124</v>
      </c>
      <c r="C387" s="169" t="s">
        <v>96</v>
      </c>
      <c r="D387" s="168">
        <f t="shared" si="154"/>
        <v>655000</v>
      </c>
      <c r="E387" s="168">
        <f t="shared" si="155"/>
        <v>168000</v>
      </c>
      <c r="F387" s="168">
        <f t="shared" si="155"/>
        <v>167000</v>
      </c>
      <c r="G387" s="168">
        <f t="shared" si="155"/>
        <v>167000</v>
      </c>
      <c r="H387" s="168">
        <f t="shared" si="153"/>
        <v>153000</v>
      </c>
      <c r="I387" s="168">
        <f t="shared" si="156"/>
        <v>655000</v>
      </c>
      <c r="J387" s="168">
        <f>SUM(J388:J390)</f>
        <v>168000</v>
      </c>
      <c r="K387" s="168">
        <f>SUM(K388:K390)</f>
        <v>167000</v>
      </c>
      <c r="L387" s="168">
        <f>SUM(L388:L390)</f>
        <v>167000</v>
      </c>
      <c r="M387" s="168">
        <f>SUM(M388:M390)</f>
        <v>153000</v>
      </c>
      <c r="N387" s="168">
        <f t="shared" si="157"/>
        <v>0</v>
      </c>
      <c r="O387" s="168">
        <f>SUM(O388:O390)</f>
        <v>0</v>
      </c>
      <c r="P387" s="168">
        <f>SUM(P388:P390)</f>
        <v>0</v>
      </c>
      <c r="Q387" s="168">
        <f>SUM(Q388:Q390)</f>
        <v>0</v>
      </c>
      <c r="R387" s="168">
        <f>SUM(R388:R390)</f>
        <v>0</v>
      </c>
      <c r="S387" s="168">
        <f t="shared" si="158"/>
        <v>0</v>
      </c>
      <c r="T387" s="168">
        <f>SUM(T388:T390)</f>
        <v>0</v>
      </c>
      <c r="U387" s="168">
        <f>SUM(U388:U390)</f>
        <v>0</v>
      </c>
      <c r="V387" s="168">
        <f>SUM(V388:V390)</f>
        <v>0</v>
      </c>
      <c r="W387" s="168">
        <f>SUM(W388:W390)</f>
        <v>0</v>
      </c>
    </row>
    <row r="388" spans="2:23" ht="16.5" thickTop="1" thickBot="1">
      <c r="B388" s="164" t="s">
        <v>124</v>
      </c>
      <c r="C388" s="170" t="s">
        <v>97</v>
      </c>
      <c r="D388" s="168">
        <f t="shared" si="154"/>
        <v>465000</v>
      </c>
      <c r="E388" s="168">
        <f t="shared" si="155"/>
        <v>118000</v>
      </c>
      <c r="F388" s="168">
        <f t="shared" si="155"/>
        <v>118000</v>
      </c>
      <c r="G388" s="168">
        <f t="shared" si="155"/>
        <v>118000</v>
      </c>
      <c r="H388" s="168">
        <f t="shared" si="153"/>
        <v>111000</v>
      </c>
      <c r="I388" s="168">
        <f t="shared" si="156"/>
        <v>465000</v>
      </c>
      <c r="J388" s="168">
        <v>118000</v>
      </c>
      <c r="K388" s="168">
        <v>118000</v>
      </c>
      <c r="L388" s="168">
        <v>118000</v>
      </c>
      <c r="M388" s="168">
        <v>111000</v>
      </c>
      <c r="N388" s="168">
        <f t="shared" si="157"/>
        <v>0</v>
      </c>
      <c r="O388" s="168">
        <v>0</v>
      </c>
      <c r="P388" s="168">
        <v>0</v>
      </c>
      <c r="Q388" s="168">
        <v>0</v>
      </c>
      <c r="R388" s="168">
        <v>0</v>
      </c>
      <c r="S388" s="168">
        <f t="shared" si="158"/>
        <v>0</v>
      </c>
      <c r="T388" s="168">
        <v>0</v>
      </c>
      <c r="U388" s="168">
        <v>0</v>
      </c>
      <c r="V388" s="168">
        <v>0</v>
      </c>
      <c r="W388" s="168">
        <v>0</v>
      </c>
    </row>
    <row r="389" spans="2:23" ht="16.5" thickTop="1" thickBot="1">
      <c r="B389" s="164" t="s">
        <v>124</v>
      </c>
      <c r="C389" s="170" t="s">
        <v>98</v>
      </c>
      <c r="D389" s="168">
        <f t="shared" si="154"/>
        <v>185000</v>
      </c>
      <c r="E389" s="168">
        <f t="shared" si="155"/>
        <v>48000</v>
      </c>
      <c r="F389" s="168">
        <f t="shared" si="155"/>
        <v>48000</v>
      </c>
      <c r="G389" s="168">
        <f t="shared" si="155"/>
        <v>48000</v>
      </c>
      <c r="H389" s="168">
        <f t="shared" si="155"/>
        <v>41000</v>
      </c>
      <c r="I389" s="168">
        <f t="shared" si="156"/>
        <v>185000</v>
      </c>
      <c r="J389" s="168">
        <v>48000</v>
      </c>
      <c r="K389" s="168">
        <v>48000</v>
      </c>
      <c r="L389" s="168">
        <v>48000</v>
      </c>
      <c r="M389" s="168">
        <v>41000</v>
      </c>
      <c r="N389" s="168">
        <f t="shared" si="157"/>
        <v>0</v>
      </c>
      <c r="O389" s="168">
        <v>0</v>
      </c>
      <c r="P389" s="168">
        <v>0</v>
      </c>
      <c r="Q389" s="168">
        <v>0</v>
      </c>
      <c r="R389" s="168">
        <v>0</v>
      </c>
      <c r="S389" s="168">
        <f t="shared" si="158"/>
        <v>0</v>
      </c>
      <c r="T389" s="168">
        <v>0</v>
      </c>
      <c r="U389" s="168">
        <v>0</v>
      </c>
      <c r="V389" s="168">
        <v>0</v>
      </c>
      <c r="W389" s="168">
        <v>0</v>
      </c>
    </row>
    <row r="390" spans="2:23" ht="16.5" thickTop="1" thickBot="1">
      <c r="B390" s="164" t="s">
        <v>124</v>
      </c>
      <c r="C390" s="170" t="s">
        <v>102</v>
      </c>
      <c r="D390" s="168">
        <f t="shared" ref="D390:D453" si="159">SUM(E390:H390)</f>
        <v>5000</v>
      </c>
      <c r="E390" s="168">
        <f t="shared" ref="E390:H453" si="160">SUM(J390,O390,T390)</f>
        <v>2000</v>
      </c>
      <c r="F390" s="168">
        <f t="shared" si="160"/>
        <v>1000</v>
      </c>
      <c r="G390" s="168">
        <f t="shared" si="160"/>
        <v>1000</v>
      </c>
      <c r="H390" s="168">
        <f t="shared" si="160"/>
        <v>1000</v>
      </c>
      <c r="I390" s="168">
        <f t="shared" ref="I390:I453" si="161">SUM(J390:M390)</f>
        <v>5000</v>
      </c>
      <c r="J390" s="168">
        <f>SUM(J391)</f>
        <v>2000</v>
      </c>
      <c r="K390" s="168">
        <f>SUM(K391)</f>
        <v>1000</v>
      </c>
      <c r="L390" s="168">
        <f>SUM(L391)</f>
        <v>1000</v>
      </c>
      <c r="M390" s="168">
        <f>SUM(M391)</f>
        <v>1000</v>
      </c>
      <c r="N390" s="168">
        <f t="shared" ref="N390:N453" si="162">SUM(O390:R390)</f>
        <v>0</v>
      </c>
      <c r="O390" s="168">
        <f>SUM(O391)</f>
        <v>0</v>
      </c>
      <c r="P390" s="168">
        <f>SUM(P391)</f>
        <v>0</v>
      </c>
      <c r="Q390" s="168">
        <f>SUM(Q391)</f>
        <v>0</v>
      </c>
      <c r="R390" s="168">
        <f>SUM(R391)</f>
        <v>0</v>
      </c>
      <c r="S390" s="168">
        <f t="shared" ref="S390:S453" si="163">SUM(T390:W390)</f>
        <v>0</v>
      </c>
      <c r="T390" s="168">
        <f>SUM(T391)</f>
        <v>0</v>
      </c>
      <c r="U390" s="168">
        <f>SUM(U391)</f>
        <v>0</v>
      </c>
      <c r="V390" s="168">
        <f>SUM(V391)</f>
        <v>0</v>
      </c>
      <c r="W390" s="168">
        <f>SUM(W391)</f>
        <v>0</v>
      </c>
    </row>
    <row r="391" spans="2:23" ht="31.5" thickTop="1" thickBot="1">
      <c r="B391" s="164" t="s">
        <v>124</v>
      </c>
      <c r="C391" s="171" t="s">
        <v>156</v>
      </c>
      <c r="D391" s="168">
        <f t="shared" si="159"/>
        <v>5000</v>
      </c>
      <c r="E391" s="168">
        <f t="shared" si="160"/>
        <v>2000</v>
      </c>
      <c r="F391" s="168">
        <f t="shared" si="160"/>
        <v>1000</v>
      </c>
      <c r="G391" s="168">
        <f t="shared" si="160"/>
        <v>1000</v>
      </c>
      <c r="H391" s="168">
        <f t="shared" si="160"/>
        <v>1000</v>
      </c>
      <c r="I391" s="168">
        <f t="shared" si="161"/>
        <v>5000</v>
      </c>
      <c r="J391" s="168">
        <v>2000</v>
      </c>
      <c r="K391" s="168">
        <v>1000</v>
      </c>
      <c r="L391" s="168">
        <v>1000</v>
      </c>
      <c r="M391" s="168">
        <v>1000</v>
      </c>
      <c r="N391" s="168">
        <f t="shared" si="162"/>
        <v>0</v>
      </c>
      <c r="O391" s="168">
        <v>0</v>
      </c>
      <c r="P391" s="168">
        <v>0</v>
      </c>
      <c r="Q391" s="168">
        <v>0</v>
      </c>
      <c r="R391" s="168">
        <v>0</v>
      </c>
      <c r="S391" s="168">
        <f t="shared" si="163"/>
        <v>0</v>
      </c>
      <c r="T391" s="168">
        <v>0</v>
      </c>
      <c r="U391" s="168">
        <v>0</v>
      </c>
      <c r="V391" s="168">
        <v>0</v>
      </c>
      <c r="W391" s="168">
        <v>0</v>
      </c>
    </row>
    <row r="392" spans="2:23" ht="16.5" thickTop="1" thickBot="1">
      <c r="B392" s="164" t="s">
        <v>124</v>
      </c>
      <c r="C392" s="169" t="s">
        <v>121</v>
      </c>
      <c r="D392" s="168">
        <f t="shared" si="159"/>
        <v>5000</v>
      </c>
      <c r="E392" s="168">
        <f t="shared" si="160"/>
        <v>5000</v>
      </c>
      <c r="F392" s="168">
        <f t="shared" si="160"/>
        <v>0</v>
      </c>
      <c r="G392" s="168">
        <f t="shared" si="160"/>
        <v>0</v>
      </c>
      <c r="H392" s="168">
        <f t="shared" si="160"/>
        <v>0</v>
      </c>
      <c r="I392" s="168">
        <f t="shared" si="161"/>
        <v>5000</v>
      </c>
      <c r="J392" s="168">
        <v>5000</v>
      </c>
      <c r="K392" s="168">
        <v>0</v>
      </c>
      <c r="L392" s="168">
        <v>0</v>
      </c>
      <c r="M392" s="168">
        <v>0</v>
      </c>
      <c r="N392" s="168">
        <f t="shared" si="162"/>
        <v>0</v>
      </c>
      <c r="O392" s="168">
        <v>0</v>
      </c>
      <c r="P392" s="168">
        <v>0</v>
      </c>
      <c r="Q392" s="168">
        <v>0</v>
      </c>
      <c r="R392" s="168">
        <v>0</v>
      </c>
      <c r="S392" s="168">
        <f t="shared" si="163"/>
        <v>0</v>
      </c>
      <c r="T392" s="168">
        <v>0</v>
      </c>
      <c r="U392" s="168">
        <v>0</v>
      </c>
      <c r="V392" s="168">
        <v>0</v>
      </c>
      <c r="W392" s="168">
        <v>0</v>
      </c>
    </row>
    <row r="393" spans="2:23" ht="16.5" thickTop="1" thickBot="1">
      <c r="B393" s="164" t="s">
        <v>246</v>
      </c>
      <c r="C393" s="167" t="s">
        <v>247</v>
      </c>
      <c r="D393" s="168">
        <f t="shared" si="159"/>
        <v>137500000</v>
      </c>
      <c r="E393" s="168">
        <f t="shared" si="160"/>
        <v>35303500</v>
      </c>
      <c r="F393" s="168">
        <f t="shared" si="160"/>
        <v>36514500</v>
      </c>
      <c r="G393" s="168">
        <f t="shared" si="160"/>
        <v>35573000</v>
      </c>
      <c r="H393" s="168">
        <f t="shared" si="160"/>
        <v>30109000</v>
      </c>
      <c r="I393" s="168">
        <f t="shared" si="161"/>
        <v>137500000</v>
      </c>
      <c r="J393" s="168">
        <f t="shared" ref="J393:M400" si="164">SUM(J401,J409,J417)</f>
        <v>35303500</v>
      </c>
      <c r="K393" s="168">
        <f t="shared" si="164"/>
        <v>36514500</v>
      </c>
      <c r="L393" s="168">
        <f t="shared" si="164"/>
        <v>35573000</v>
      </c>
      <c r="M393" s="168">
        <f t="shared" si="164"/>
        <v>30109000</v>
      </c>
      <c r="N393" s="168">
        <f t="shared" si="162"/>
        <v>0</v>
      </c>
      <c r="O393" s="168">
        <f t="shared" ref="O393:R400" si="165">SUM(O401,O409,O417)</f>
        <v>0</v>
      </c>
      <c r="P393" s="168">
        <f t="shared" si="165"/>
        <v>0</v>
      </c>
      <c r="Q393" s="168">
        <f t="shared" si="165"/>
        <v>0</v>
      </c>
      <c r="R393" s="168">
        <f t="shared" si="165"/>
        <v>0</v>
      </c>
      <c r="S393" s="168">
        <f t="shared" si="163"/>
        <v>0</v>
      </c>
      <c r="T393" s="168">
        <f t="shared" ref="T393:W400" si="166">SUM(T401,T409,T417)</f>
        <v>0</v>
      </c>
      <c r="U393" s="168">
        <f t="shared" si="166"/>
        <v>0</v>
      </c>
      <c r="V393" s="168">
        <f t="shared" si="166"/>
        <v>0</v>
      </c>
      <c r="W393" s="168">
        <f t="shared" si="166"/>
        <v>0</v>
      </c>
    </row>
    <row r="394" spans="2:23" ht="16.5" thickTop="1" thickBot="1">
      <c r="B394" s="164" t="s">
        <v>124</v>
      </c>
      <c r="C394" s="169" t="s">
        <v>96</v>
      </c>
      <c r="D394" s="168">
        <f t="shared" si="159"/>
        <v>126659000</v>
      </c>
      <c r="E394" s="168">
        <f t="shared" si="160"/>
        <v>33013000</v>
      </c>
      <c r="F394" s="168">
        <f t="shared" si="160"/>
        <v>33424000</v>
      </c>
      <c r="G394" s="168">
        <f t="shared" si="160"/>
        <v>32368000</v>
      </c>
      <c r="H394" s="168">
        <f t="shared" si="160"/>
        <v>27854000</v>
      </c>
      <c r="I394" s="168">
        <f t="shared" si="161"/>
        <v>126659000</v>
      </c>
      <c r="J394" s="168">
        <f t="shared" si="164"/>
        <v>33013000</v>
      </c>
      <c r="K394" s="168">
        <f t="shared" si="164"/>
        <v>33424000</v>
      </c>
      <c r="L394" s="168">
        <f t="shared" si="164"/>
        <v>32368000</v>
      </c>
      <c r="M394" s="168">
        <f t="shared" si="164"/>
        <v>27854000</v>
      </c>
      <c r="N394" s="168">
        <f t="shared" si="162"/>
        <v>0</v>
      </c>
      <c r="O394" s="168">
        <f t="shared" si="165"/>
        <v>0</v>
      </c>
      <c r="P394" s="168">
        <f t="shared" si="165"/>
        <v>0</v>
      </c>
      <c r="Q394" s="168">
        <f t="shared" si="165"/>
        <v>0</v>
      </c>
      <c r="R394" s="168">
        <f t="shared" si="165"/>
        <v>0</v>
      </c>
      <c r="S394" s="168">
        <f t="shared" si="163"/>
        <v>0</v>
      </c>
      <c r="T394" s="168">
        <f t="shared" si="166"/>
        <v>0</v>
      </c>
      <c r="U394" s="168">
        <f t="shared" si="166"/>
        <v>0</v>
      </c>
      <c r="V394" s="168">
        <f t="shared" si="166"/>
        <v>0</v>
      </c>
      <c r="W394" s="168">
        <f t="shared" si="166"/>
        <v>0</v>
      </c>
    </row>
    <row r="395" spans="2:23" ht="16.5" thickTop="1" thickBot="1">
      <c r="B395" s="164" t="s">
        <v>124</v>
      </c>
      <c r="C395" s="170" t="s">
        <v>97</v>
      </c>
      <c r="D395" s="168">
        <f t="shared" si="159"/>
        <v>87000000</v>
      </c>
      <c r="E395" s="168">
        <f t="shared" si="160"/>
        <v>21985000</v>
      </c>
      <c r="F395" s="168">
        <f t="shared" si="160"/>
        <v>21985000</v>
      </c>
      <c r="G395" s="168">
        <f t="shared" si="160"/>
        <v>21985000</v>
      </c>
      <c r="H395" s="168">
        <f t="shared" si="160"/>
        <v>21045000</v>
      </c>
      <c r="I395" s="168">
        <f t="shared" si="161"/>
        <v>87000000</v>
      </c>
      <c r="J395" s="168">
        <f t="shared" si="164"/>
        <v>21985000</v>
      </c>
      <c r="K395" s="168">
        <f t="shared" si="164"/>
        <v>21985000</v>
      </c>
      <c r="L395" s="168">
        <f t="shared" si="164"/>
        <v>21985000</v>
      </c>
      <c r="M395" s="168">
        <f t="shared" si="164"/>
        <v>21045000</v>
      </c>
      <c r="N395" s="168">
        <f t="shared" si="162"/>
        <v>0</v>
      </c>
      <c r="O395" s="168">
        <f t="shared" si="165"/>
        <v>0</v>
      </c>
      <c r="P395" s="168">
        <f t="shared" si="165"/>
        <v>0</v>
      </c>
      <c r="Q395" s="168">
        <f t="shared" si="165"/>
        <v>0</v>
      </c>
      <c r="R395" s="168">
        <f t="shared" si="165"/>
        <v>0</v>
      </c>
      <c r="S395" s="168">
        <f t="shared" si="163"/>
        <v>0</v>
      </c>
      <c r="T395" s="168">
        <f t="shared" si="166"/>
        <v>0</v>
      </c>
      <c r="U395" s="168">
        <f t="shared" si="166"/>
        <v>0</v>
      </c>
      <c r="V395" s="168">
        <f t="shared" si="166"/>
        <v>0</v>
      </c>
      <c r="W395" s="168">
        <f t="shared" si="166"/>
        <v>0</v>
      </c>
    </row>
    <row r="396" spans="2:23" ht="16.5" thickTop="1" thickBot="1">
      <c r="B396" s="164" t="s">
        <v>124</v>
      </c>
      <c r="C396" s="170" t="s">
        <v>98</v>
      </c>
      <c r="D396" s="168">
        <f t="shared" si="159"/>
        <v>36101000</v>
      </c>
      <c r="E396" s="168">
        <f t="shared" si="160"/>
        <v>9370000</v>
      </c>
      <c r="F396" s="168">
        <f t="shared" si="160"/>
        <v>10320000</v>
      </c>
      <c r="G396" s="168">
        <f t="shared" si="160"/>
        <v>9960000</v>
      </c>
      <c r="H396" s="168">
        <f t="shared" si="160"/>
        <v>6451000</v>
      </c>
      <c r="I396" s="168">
        <f t="shared" si="161"/>
        <v>36101000</v>
      </c>
      <c r="J396" s="168">
        <f t="shared" si="164"/>
        <v>9370000</v>
      </c>
      <c r="K396" s="168">
        <f t="shared" si="164"/>
        <v>10320000</v>
      </c>
      <c r="L396" s="168">
        <f t="shared" si="164"/>
        <v>9960000</v>
      </c>
      <c r="M396" s="168">
        <f t="shared" si="164"/>
        <v>6451000</v>
      </c>
      <c r="N396" s="168">
        <f t="shared" si="162"/>
        <v>0</v>
      </c>
      <c r="O396" s="168">
        <f t="shared" si="165"/>
        <v>0</v>
      </c>
      <c r="P396" s="168">
        <f t="shared" si="165"/>
        <v>0</v>
      </c>
      <c r="Q396" s="168">
        <f t="shared" si="165"/>
        <v>0</v>
      </c>
      <c r="R396" s="168">
        <f t="shared" si="165"/>
        <v>0</v>
      </c>
      <c r="S396" s="168">
        <f t="shared" si="163"/>
        <v>0</v>
      </c>
      <c r="T396" s="168">
        <f t="shared" si="166"/>
        <v>0</v>
      </c>
      <c r="U396" s="168">
        <f t="shared" si="166"/>
        <v>0</v>
      </c>
      <c r="V396" s="168">
        <f t="shared" si="166"/>
        <v>0</v>
      </c>
      <c r="W396" s="168">
        <f t="shared" si="166"/>
        <v>0</v>
      </c>
    </row>
    <row r="397" spans="2:23" ht="16.5" thickTop="1" thickBot="1">
      <c r="B397" s="164" t="s">
        <v>124</v>
      </c>
      <c r="C397" s="170" t="s">
        <v>101</v>
      </c>
      <c r="D397" s="168">
        <f t="shared" si="159"/>
        <v>900000</v>
      </c>
      <c r="E397" s="168">
        <f t="shared" si="160"/>
        <v>262000</v>
      </c>
      <c r="F397" s="168">
        <f t="shared" si="160"/>
        <v>241000</v>
      </c>
      <c r="G397" s="168">
        <f t="shared" si="160"/>
        <v>231000</v>
      </c>
      <c r="H397" s="168">
        <f t="shared" si="160"/>
        <v>166000</v>
      </c>
      <c r="I397" s="168">
        <f t="shared" si="161"/>
        <v>900000</v>
      </c>
      <c r="J397" s="168">
        <f t="shared" si="164"/>
        <v>262000</v>
      </c>
      <c r="K397" s="168">
        <f t="shared" si="164"/>
        <v>241000</v>
      </c>
      <c r="L397" s="168">
        <f t="shared" si="164"/>
        <v>231000</v>
      </c>
      <c r="M397" s="168">
        <f t="shared" si="164"/>
        <v>166000</v>
      </c>
      <c r="N397" s="168">
        <f t="shared" si="162"/>
        <v>0</v>
      </c>
      <c r="O397" s="168">
        <f t="shared" si="165"/>
        <v>0</v>
      </c>
      <c r="P397" s="168">
        <f t="shared" si="165"/>
        <v>0</v>
      </c>
      <c r="Q397" s="168">
        <f t="shared" si="165"/>
        <v>0</v>
      </c>
      <c r="R397" s="168">
        <f t="shared" si="165"/>
        <v>0</v>
      </c>
      <c r="S397" s="168">
        <f t="shared" si="163"/>
        <v>0</v>
      </c>
      <c r="T397" s="168">
        <f t="shared" si="166"/>
        <v>0</v>
      </c>
      <c r="U397" s="168">
        <f t="shared" si="166"/>
        <v>0</v>
      </c>
      <c r="V397" s="168">
        <f t="shared" si="166"/>
        <v>0</v>
      </c>
      <c r="W397" s="168">
        <f t="shared" si="166"/>
        <v>0</v>
      </c>
    </row>
    <row r="398" spans="2:23" ht="16.5" thickTop="1" thickBot="1">
      <c r="B398" s="164" t="s">
        <v>124</v>
      </c>
      <c r="C398" s="170" t="s">
        <v>102</v>
      </c>
      <c r="D398" s="168">
        <f t="shared" si="159"/>
        <v>2658000</v>
      </c>
      <c r="E398" s="168">
        <f t="shared" si="160"/>
        <v>1396000</v>
      </c>
      <c r="F398" s="168">
        <f t="shared" si="160"/>
        <v>878000</v>
      </c>
      <c r="G398" s="168">
        <f t="shared" si="160"/>
        <v>192000</v>
      </c>
      <c r="H398" s="168">
        <f t="shared" si="160"/>
        <v>192000</v>
      </c>
      <c r="I398" s="168">
        <f t="shared" si="161"/>
        <v>2658000</v>
      </c>
      <c r="J398" s="168">
        <f t="shared" si="164"/>
        <v>1396000</v>
      </c>
      <c r="K398" s="168">
        <f t="shared" si="164"/>
        <v>878000</v>
      </c>
      <c r="L398" s="168">
        <f t="shared" si="164"/>
        <v>192000</v>
      </c>
      <c r="M398" s="168">
        <f t="shared" si="164"/>
        <v>192000</v>
      </c>
      <c r="N398" s="168">
        <f t="shared" si="162"/>
        <v>0</v>
      </c>
      <c r="O398" s="168">
        <f t="shared" si="165"/>
        <v>0</v>
      </c>
      <c r="P398" s="168">
        <f t="shared" si="165"/>
        <v>0</v>
      </c>
      <c r="Q398" s="168">
        <f t="shared" si="165"/>
        <v>0</v>
      </c>
      <c r="R398" s="168">
        <f t="shared" si="165"/>
        <v>0</v>
      </c>
      <c r="S398" s="168">
        <f t="shared" si="163"/>
        <v>0</v>
      </c>
      <c r="T398" s="168">
        <f t="shared" si="166"/>
        <v>0</v>
      </c>
      <c r="U398" s="168">
        <f t="shared" si="166"/>
        <v>0</v>
      </c>
      <c r="V398" s="168">
        <f t="shared" si="166"/>
        <v>0</v>
      </c>
      <c r="W398" s="168">
        <f t="shared" si="166"/>
        <v>0</v>
      </c>
    </row>
    <row r="399" spans="2:23" ht="31.5" thickTop="1" thickBot="1">
      <c r="B399" s="164" t="s">
        <v>124</v>
      </c>
      <c r="C399" s="171" t="s">
        <v>156</v>
      </c>
      <c r="D399" s="168">
        <f t="shared" si="159"/>
        <v>2658000</v>
      </c>
      <c r="E399" s="168">
        <f t="shared" si="160"/>
        <v>1396000</v>
      </c>
      <c r="F399" s="168">
        <f t="shared" si="160"/>
        <v>878000</v>
      </c>
      <c r="G399" s="168">
        <f t="shared" si="160"/>
        <v>192000</v>
      </c>
      <c r="H399" s="168">
        <f t="shared" si="160"/>
        <v>192000</v>
      </c>
      <c r="I399" s="168">
        <f t="shared" si="161"/>
        <v>2658000</v>
      </c>
      <c r="J399" s="168">
        <f t="shared" si="164"/>
        <v>1396000</v>
      </c>
      <c r="K399" s="168">
        <f t="shared" si="164"/>
        <v>878000</v>
      </c>
      <c r="L399" s="168">
        <f t="shared" si="164"/>
        <v>192000</v>
      </c>
      <c r="M399" s="168">
        <f t="shared" si="164"/>
        <v>192000</v>
      </c>
      <c r="N399" s="168">
        <f t="shared" si="162"/>
        <v>0</v>
      </c>
      <c r="O399" s="168">
        <f t="shared" si="165"/>
        <v>0</v>
      </c>
      <c r="P399" s="168">
        <f t="shared" si="165"/>
        <v>0</v>
      </c>
      <c r="Q399" s="168">
        <f t="shared" si="165"/>
        <v>0</v>
      </c>
      <c r="R399" s="168">
        <f t="shared" si="165"/>
        <v>0</v>
      </c>
      <c r="S399" s="168">
        <f t="shared" si="163"/>
        <v>0</v>
      </c>
      <c r="T399" s="168">
        <f t="shared" si="166"/>
        <v>0</v>
      </c>
      <c r="U399" s="168">
        <f t="shared" si="166"/>
        <v>0</v>
      </c>
      <c r="V399" s="168">
        <f t="shared" si="166"/>
        <v>0</v>
      </c>
      <c r="W399" s="168">
        <f t="shared" si="166"/>
        <v>0</v>
      </c>
    </row>
    <row r="400" spans="2:23" ht="16.5" thickTop="1" thickBot="1">
      <c r="B400" s="164" t="s">
        <v>124</v>
      </c>
      <c r="C400" s="169" t="s">
        <v>121</v>
      </c>
      <c r="D400" s="168">
        <f t="shared" si="159"/>
        <v>10841000</v>
      </c>
      <c r="E400" s="168">
        <f t="shared" si="160"/>
        <v>2290500</v>
      </c>
      <c r="F400" s="168">
        <f t="shared" si="160"/>
        <v>3090500</v>
      </c>
      <c r="G400" s="168">
        <f t="shared" si="160"/>
        <v>3205000</v>
      </c>
      <c r="H400" s="168">
        <f t="shared" si="160"/>
        <v>2255000</v>
      </c>
      <c r="I400" s="168">
        <f t="shared" si="161"/>
        <v>10841000</v>
      </c>
      <c r="J400" s="168">
        <f t="shared" si="164"/>
        <v>2290500</v>
      </c>
      <c r="K400" s="168">
        <f t="shared" si="164"/>
        <v>3090500</v>
      </c>
      <c r="L400" s="168">
        <f t="shared" si="164"/>
        <v>3205000</v>
      </c>
      <c r="M400" s="168">
        <f t="shared" si="164"/>
        <v>2255000</v>
      </c>
      <c r="N400" s="168">
        <f t="shared" si="162"/>
        <v>0</v>
      </c>
      <c r="O400" s="168">
        <f t="shared" si="165"/>
        <v>0</v>
      </c>
      <c r="P400" s="168">
        <f t="shared" si="165"/>
        <v>0</v>
      </c>
      <c r="Q400" s="168">
        <f t="shared" si="165"/>
        <v>0</v>
      </c>
      <c r="R400" s="168">
        <f t="shared" si="165"/>
        <v>0</v>
      </c>
      <c r="S400" s="168">
        <f t="shared" si="163"/>
        <v>0</v>
      </c>
      <c r="T400" s="168">
        <f t="shared" si="166"/>
        <v>0</v>
      </c>
      <c r="U400" s="168">
        <f t="shared" si="166"/>
        <v>0</v>
      </c>
      <c r="V400" s="168">
        <f t="shared" si="166"/>
        <v>0</v>
      </c>
      <c r="W400" s="168">
        <f t="shared" si="166"/>
        <v>0</v>
      </c>
    </row>
    <row r="401" spans="2:23" ht="16.5" thickTop="1" thickBot="1">
      <c r="B401" s="164" t="s">
        <v>248</v>
      </c>
      <c r="C401" s="169" t="s">
        <v>249</v>
      </c>
      <c r="D401" s="168">
        <f t="shared" si="159"/>
        <v>118000000</v>
      </c>
      <c r="E401" s="168">
        <f t="shared" si="160"/>
        <v>29625000</v>
      </c>
      <c r="F401" s="168">
        <f t="shared" si="160"/>
        <v>30925000</v>
      </c>
      <c r="G401" s="168">
        <f t="shared" si="160"/>
        <v>30925000</v>
      </c>
      <c r="H401" s="168">
        <f t="shared" si="160"/>
        <v>26525000</v>
      </c>
      <c r="I401" s="168">
        <f t="shared" si="161"/>
        <v>118000000</v>
      </c>
      <c r="J401" s="168">
        <f>SUM(J402,J408)</f>
        <v>29625000</v>
      </c>
      <c r="K401" s="168">
        <f>SUM(K402,K408)</f>
        <v>30925000</v>
      </c>
      <c r="L401" s="168">
        <f>SUM(L402,L408)</f>
        <v>30925000</v>
      </c>
      <c r="M401" s="168">
        <f>SUM(M402,M408)</f>
        <v>26525000</v>
      </c>
      <c r="N401" s="168">
        <f t="shared" si="162"/>
        <v>0</v>
      </c>
      <c r="O401" s="168">
        <f>SUM(O402,O408)</f>
        <v>0</v>
      </c>
      <c r="P401" s="168">
        <f>SUM(P402,P408)</f>
        <v>0</v>
      </c>
      <c r="Q401" s="168">
        <f>SUM(Q402,Q408)</f>
        <v>0</v>
      </c>
      <c r="R401" s="168">
        <f>SUM(R402,R408)</f>
        <v>0</v>
      </c>
      <c r="S401" s="168">
        <f t="shared" si="163"/>
        <v>0</v>
      </c>
      <c r="T401" s="168">
        <f>SUM(T402,T408)</f>
        <v>0</v>
      </c>
      <c r="U401" s="168">
        <f>SUM(U402,U408)</f>
        <v>0</v>
      </c>
      <c r="V401" s="168">
        <f>SUM(V402,V408)</f>
        <v>0</v>
      </c>
      <c r="W401" s="168">
        <f>SUM(W402,W408)</f>
        <v>0</v>
      </c>
    </row>
    <row r="402" spans="2:23" ht="16.5" thickTop="1" thickBot="1">
      <c r="B402" s="164" t="s">
        <v>124</v>
      </c>
      <c r="C402" s="170" t="s">
        <v>96</v>
      </c>
      <c r="D402" s="168">
        <f t="shared" si="159"/>
        <v>108335000</v>
      </c>
      <c r="E402" s="168">
        <f t="shared" si="160"/>
        <v>27925000</v>
      </c>
      <c r="F402" s="168">
        <f t="shared" si="160"/>
        <v>28410000</v>
      </c>
      <c r="G402" s="168">
        <f t="shared" si="160"/>
        <v>27725000</v>
      </c>
      <c r="H402" s="168">
        <f t="shared" si="160"/>
        <v>24275000</v>
      </c>
      <c r="I402" s="168">
        <f t="shared" si="161"/>
        <v>108335000</v>
      </c>
      <c r="J402" s="168">
        <f>SUM(J403:J406)</f>
        <v>27925000</v>
      </c>
      <c r="K402" s="168">
        <f>SUM(K403:K406)</f>
        <v>28410000</v>
      </c>
      <c r="L402" s="168">
        <f>SUM(L403:L406)</f>
        <v>27725000</v>
      </c>
      <c r="M402" s="168">
        <f>SUM(M403:M406)</f>
        <v>24275000</v>
      </c>
      <c r="N402" s="168">
        <f t="shared" si="162"/>
        <v>0</v>
      </c>
      <c r="O402" s="168">
        <f>SUM(O403:O406)</f>
        <v>0</v>
      </c>
      <c r="P402" s="168">
        <f>SUM(P403:P406)</f>
        <v>0</v>
      </c>
      <c r="Q402" s="168">
        <f>SUM(Q403:Q406)</f>
        <v>0</v>
      </c>
      <c r="R402" s="168">
        <f>SUM(R403:R406)</f>
        <v>0</v>
      </c>
      <c r="S402" s="168">
        <f t="shared" si="163"/>
        <v>0</v>
      </c>
      <c r="T402" s="168">
        <f>SUM(T403:T406)</f>
        <v>0</v>
      </c>
      <c r="U402" s="168">
        <f>SUM(U403:U406)</f>
        <v>0</v>
      </c>
      <c r="V402" s="168">
        <f>SUM(V403:V406)</f>
        <v>0</v>
      </c>
      <c r="W402" s="168">
        <f>SUM(W403:W406)</f>
        <v>0</v>
      </c>
    </row>
    <row r="403" spans="2:23" ht="16.5" thickTop="1" thickBot="1">
      <c r="B403" s="164" t="s">
        <v>124</v>
      </c>
      <c r="C403" s="171" t="s">
        <v>97</v>
      </c>
      <c r="D403" s="168">
        <f t="shared" si="159"/>
        <v>78100000</v>
      </c>
      <c r="E403" s="168">
        <f t="shared" si="160"/>
        <v>19525000</v>
      </c>
      <c r="F403" s="168">
        <f t="shared" si="160"/>
        <v>19525000</v>
      </c>
      <c r="G403" s="168">
        <f t="shared" si="160"/>
        <v>19525000</v>
      </c>
      <c r="H403" s="168">
        <f t="shared" si="160"/>
        <v>19525000</v>
      </c>
      <c r="I403" s="168">
        <f t="shared" si="161"/>
        <v>78100000</v>
      </c>
      <c r="J403" s="168">
        <v>19525000</v>
      </c>
      <c r="K403" s="168">
        <v>19525000</v>
      </c>
      <c r="L403" s="168">
        <v>19525000</v>
      </c>
      <c r="M403" s="168">
        <v>19525000</v>
      </c>
      <c r="N403" s="168">
        <f t="shared" si="162"/>
        <v>0</v>
      </c>
      <c r="O403" s="168">
        <v>0</v>
      </c>
      <c r="P403" s="168">
        <v>0</v>
      </c>
      <c r="Q403" s="168">
        <v>0</v>
      </c>
      <c r="R403" s="168">
        <v>0</v>
      </c>
      <c r="S403" s="168">
        <f t="shared" si="163"/>
        <v>0</v>
      </c>
      <c r="T403" s="168">
        <v>0</v>
      </c>
      <c r="U403" s="168">
        <v>0</v>
      </c>
      <c r="V403" s="168">
        <v>0</v>
      </c>
      <c r="W403" s="168">
        <v>0</v>
      </c>
    </row>
    <row r="404" spans="2:23" ht="16.5" thickTop="1" thickBot="1">
      <c r="B404" s="164" t="s">
        <v>124</v>
      </c>
      <c r="C404" s="171" t="s">
        <v>98</v>
      </c>
      <c r="D404" s="168">
        <f t="shared" si="159"/>
        <v>27605000</v>
      </c>
      <c r="E404" s="168">
        <f t="shared" si="160"/>
        <v>7000000</v>
      </c>
      <c r="F404" s="168">
        <f t="shared" si="160"/>
        <v>8000000</v>
      </c>
      <c r="G404" s="168">
        <f t="shared" si="160"/>
        <v>8000000</v>
      </c>
      <c r="H404" s="168">
        <f t="shared" si="160"/>
        <v>4605000</v>
      </c>
      <c r="I404" s="168">
        <f t="shared" si="161"/>
        <v>27605000</v>
      </c>
      <c r="J404" s="168">
        <v>7000000</v>
      </c>
      <c r="K404" s="168">
        <v>8000000</v>
      </c>
      <c r="L404" s="168">
        <v>8000000</v>
      </c>
      <c r="M404" s="168">
        <v>4605000</v>
      </c>
      <c r="N404" s="168">
        <f t="shared" si="162"/>
        <v>0</v>
      </c>
      <c r="O404" s="168">
        <v>0</v>
      </c>
      <c r="P404" s="168">
        <v>0</v>
      </c>
      <c r="Q404" s="168">
        <v>0</v>
      </c>
      <c r="R404" s="168">
        <v>0</v>
      </c>
      <c r="S404" s="168">
        <f t="shared" si="163"/>
        <v>0</v>
      </c>
      <c r="T404" s="168">
        <v>0</v>
      </c>
      <c r="U404" s="168">
        <v>0</v>
      </c>
      <c r="V404" s="168">
        <v>0</v>
      </c>
      <c r="W404" s="168">
        <v>0</v>
      </c>
    </row>
    <row r="405" spans="2:23" ht="16.5" thickTop="1" thickBot="1">
      <c r="B405" s="164" t="s">
        <v>124</v>
      </c>
      <c r="C405" s="171" t="s">
        <v>101</v>
      </c>
      <c r="D405" s="168">
        <f t="shared" si="159"/>
        <v>745000</v>
      </c>
      <c r="E405" s="168">
        <f t="shared" si="160"/>
        <v>200000</v>
      </c>
      <c r="F405" s="168">
        <f t="shared" si="160"/>
        <v>200000</v>
      </c>
      <c r="G405" s="168">
        <f t="shared" si="160"/>
        <v>200000</v>
      </c>
      <c r="H405" s="168">
        <f t="shared" si="160"/>
        <v>145000</v>
      </c>
      <c r="I405" s="168">
        <f t="shared" si="161"/>
        <v>745000</v>
      </c>
      <c r="J405" s="168">
        <v>200000</v>
      </c>
      <c r="K405" s="168">
        <v>200000</v>
      </c>
      <c r="L405" s="168">
        <v>200000</v>
      </c>
      <c r="M405" s="168">
        <v>145000</v>
      </c>
      <c r="N405" s="168">
        <f t="shared" si="162"/>
        <v>0</v>
      </c>
      <c r="O405" s="168">
        <v>0</v>
      </c>
      <c r="P405" s="168">
        <v>0</v>
      </c>
      <c r="Q405" s="168">
        <v>0</v>
      </c>
      <c r="R405" s="168">
        <v>0</v>
      </c>
      <c r="S405" s="168">
        <f t="shared" si="163"/>
        <v>0</v>
      </c>
      <c r="T405" s="168">
        <v>0</v>
      </c>
      <c r="U405" s="168">
        <v>0</v>
      </c>
      <c r="V405" s="168">
        <v>0</v>
      </c>
      <c r="W405" s="168">
        <v>0</v>
      </c>
    </row>
    <row r="406" spans="2:23" ht="16.5" thickTop="1" thickBot="1">
      <c r="B406" s="164" t="s">
        <v>124</v>
      </c>
      <c r="C406" s="171" t="s">
        <v>102</v>
      </c>
      <c r="D406" s="168">
        <f t="shared" si="159"/>
        <v>1885000</v>
      </c>
      <c r="E406" s="168">
        <f t="shared" si="160"/>
        <v>1200000</v>
      </c>
      <c r="F406" s="168">
        <f t="shared" si="160"/>
        <v>685000</v>
      </c>
      <c r="G406" s="168">
        <f t="shared" si="160"/>
        <v>0</v>
      </c>
      <c r="H406" s="168">
        <f t="shared" si="160"/>
        <v>0</v>
      </c>
      <c r="I406" s="168">
        <f t="shared" si="161"/>
        <v>1885000</v>
      </c>
      <c r="J406" s="168">
        <f>SUM(J407)</f>
        <v>1200000</v>
      </c>
      <c r="K406" s="168">
        <f>SUM(K407)</f>
        <v>685000</v>
      </c>
      <c r="L406" s="168">
        <f>SUM(L407)</f>
        <v>0</v>
      </c>
      <c r="M406" s="168">
        <f>SUM(M407)</f>
        <v>0</v>
      </c>
      <c r="N406" s="168">
        <f t="shared" si="162"/>
        <v>0</v>
      </c>
      <c r="O406" s="168">
        <f>SUM(O407)</f>
        <v>0</v>
      </c>
      <c r="P406" s="168">
        <f>SUM(P407)</f>
        <v>0</v>
      </c>
      <c r="Q406" s="168">
        <f>SUM(Q407)</f>
        <v>0</v>
      </c>
      <c r="R406" s="168">
        <f>SUM(R407)</f>
        <v>0</v>
      </c>
      <c r="S406" s="168">
        <f t="shared" si="163"/>
        <v>0</v>
      </c>
      <c r="T406" s="168">
        <f>SUM(T407)</f>
        <v>0</v>
      </c>
      <c r="U406" s="168">
        <f>SUM(U407)</f>
        <v>0</v>
      </c>
      <c r="V406" s="168">
        <f>SUM(V407)</f>
        <v>0</v>
      </c>
      <c r="W406" s="168">
        <f>SUM(W407)</f>
        <v>0</v>
      </c>
    </row>
    <row r="407" spans="2:23" ht="31.5" thickTop="1" thickBot="1">
      <c r="B407" s="164" t="s">
        <v>124</v>
      </c>
      <c r="C407" s="172" t="s">
        <v>156</v>
      </c>
      <c r="D407" s="168">
        <f t="shared" si="159"/>
        <v>1885000</v>
      </c>
      <c r="E407" s="168">
        <f t="shared" si="160"/>
        <v>1200000</v>
      </c>
      <c r="F407" s="168">
        <f t="shared" si="160"/>
        <v>685000</v>
      </c>
      <c r="G407" s="168">
        <f t="shared" si="160"/>
        <v>0</v>
      </c>
      <c r="H407" s="168">
        <f t="shared" si="160"/>
        <v>0</v>
      </c>
      <c r="I407" s="168">
        <f t="shared" si="161"/>
        <v>1885000</v>
      </c>
      <c r="J407" s="168">
        <v>1200000</v>
      </c>
      <c r="K407" s="168">
        <v>685000</v>
      </c>
      <c r="L407" s="168">
        <v>0</v>
      </c>
      <c r="M407" s="168">
        <v>0</v>
      </c>
      <c r="N407" s="168">
        <f t="shared" si="162"/>
        <v>0</v>
      </c>
      <c r="O407" s="168">
        <v>0</v>
      </c>
      <c r="P407" s="168">
        <v>0</v>
      </c>
      <c r="Q407" s="168">
        <v>0</v>
      </c>
      <c r="R407" s="168">
        <v>0</v>
      </c>
      <c r="S407" s="168">
        <f t="shared" si="163"/>
        <v>0</v>
      </c>
      <c r="T407" s="168">
        <v>0</v>
      </c>
      <c r="U407" s="168">
        <v>0</v>
      </c>
      <c r="V407" s="168">
        <v>0</v>
      </c>
      <c r="W407" s="168">
        <v>0</v>
      </c>
    </row>
    <row r="408" spans="2:23" ht="16.5" thickTop="1" thickBot="1">
      <c r="B408" s="164" t="s">
        <v>124</v>
      </c>
      <c r="C408" s="170" t="s">
        <v>121</v>
      </c>
      <c r="D408" s="168">
        <f t="shared" si="159"/>
        <v>9665000</v>
      </c>
      <c r="E408" s="168">
        <f t="shared" si="160"/>
        <v>1700000</v>
      </c>
      <c r="F408" s="168">
        <f t="shared" si="160"/>
        <v>2515000</v>
      </c>
      <c r="G408" s="168">
        <f t="shared" si="160"/>
        <v>3200000</v>
      </c>
      <c r="H408" s="168">
        <f t="shared" si="160"/>
        <v>2250000</v>
      </c>
      <c r="I408" s="168">
        <f t="shared" si="161"/>
        <v>9665000</v>
      </c>
      <c r="J408" s="168">
        <v>1700000</v>
      </c>
      <c r="K408" s="168">
        <v>2515000</v>
      </c>
      <c r="L408" s="168">
        <v>3200000</v>
      </c>
      <c r="M408" s="168">
        <v>2250000</v>
      </c>
      <c r="N408" s="168">
        <f t="shared" si="162"/>
        <v>0</v>
      </c>
      <c r="O408" s="168">
        <v>0</v>
      </c>
      <c r="P408" s="168">
        <v>0</v>
      </c>
      <c r="Q408" s="168">
        <v>0</v>
      </c>
      <c r="R408" s="168">
        <v>0</v>
      </c>
      <c r="S408" s="168">
        <f t="shared" si="163"/>
        <v>0</v>
      </c>
      <c r="T408" s="168">
        <v>0</v>
      </c>
      <c r="U408" s="168">
        <v>0</v>
      </c>
      <c r="V408" s="168">
        <v>0</v>
      </c>
      <c r="W408" s="168">
        <v>0</v>
      </c>
    </row>
    <row r="409" spans="2:23" ht="16.5" thickTop="1" thickBot="1">
      <c r="B409" s="164" t="s">
        <v>250</v>
      </c>
      <c r="C409" s="169" t="s">
        <v>251</v>
      </c>
      <c r="D409" s="168">
        <f t="shared" si="159"/>
        <v>18500000</v>
      </c>
      <c r="E409" s="168">
        <f t="shared" si="160"/>
        <v>5373500</v>
      </c>
      <c r="F409" s="168">
        <f t="shared" si="160"/>
        <v>5350500</v>
      </c>
      <c r="G409" s="168">
        <f t="shared" si="160"/>
        <v>4420000</v>
      </c>
      <c r="H409" s="168">
        <f t="shared" si="160"/>
        <v>3356000</v>
      </c>
      <c r="I409" s="168">
        <f t="shared" si="161"/>
        <v>18500000</v>
      </c>
      <c r="J409" s="168">
        <f>SUM(J410,J416)</f>
        <v>5373500</v>
      </c>
      <c r="K409" s="168">
        <f>SUM(K410,K416)</f>
        <v>5350500</v>
      </c>
      <c r="L409" s="168">
        <f>SUM(L410,L416)</f>
        <v>4420000</v>
      </c>
      <c r="M409" s="168">
        <f>SUM(M410,M416)</f>
        <v>3356000</v>
      </c>
      <c r="N409" s="168">
        <f t="shared" si="162"/>
        <v>0</v>
      </c>
      <c r="O409" s="168">
        <f>SUM(O410,O416)</f>
        <v>0</v>
      </c>
      <c r="P409" s="168">
        <f>SUM(P410,P416)</f>
        <v>0</v>
      </c>
      <c r="Q409" s="168">
        <f>SUM(Q410,Q416)</f>
        <v>0</v>
      </c>
      <c r="R409" s="168">
        <f>SUM(R410,R416)</f>
        <v>0</v>
      </c>
      <c r="S409" s="168">
        <f t="shared" si="163"/>
        <v>0</v>
      </c>
      <c r="T409" s="168">
        <f>SUM(T410,T416)</f>
        <v>0</v>
      </c>
      <c r="U409" s="168">
        <f>SUM(U410,U416)</f>
        <v>0</v>
      </c>
      <c r="V409" s="168">
        <f>SUM(V410,V416)</f>
        <v>0</v>
      </c>
      <c r="W409" s="168">
        <f>SUM(W410,W416)</f>
        <v>0</v>
      </c>
    </row>
    <row r="410" spans="2:23" ht="16.5" thickTop="1" thickBot="1">
      <c r="B410" s="164" t="s">
        <v>124</v>
      </c>
      <c r="C410" s="170" t="s">
        <v>96</v>
      </c>
      <c r="D410" s="168">
        <f t="shared" si="159"/>
        <v>17359000</v>
      </c>
      <c r="E410" s="168">
        <f t="shared" si="160"/>
        <v>4803000</v>
      </c>
      <c r="F410" s="168">
        <f t="shared" si="160"/>
        <v>4780000</v>
      </c>
      <c r="G410" s="168">
        <f t="shared" si="160"/>
        <v>4420000</v>
      </c>
      <c r="H410" s="168">
        <f t="shared" si="160"/>
        <v>3356000</v>
      </c>
      <c r="I410" s="168">
        <f t="shared" si="161"/>
        <v>17359000</v>
      </c>
      <c r="J410" s="168">
        <f>SUM(J411:J414)</f>
        <v>4803000</v>
      </c>
      <c r="K410" s="168">
        <f>SUM(K411:K414)</f>
        <v>4780000</v>
      </c>
      <c r="L410" s="168">
        <f>SUM(L411:L414)</f>
        <v>4420000</v>
      </c>
      <c r="M410" s="168">
        <f>SUM(M411:M414)</f>
        <v>3356000</v>
      </c>
      <c r="N410" s="168">
        <f t="shared" si="162"/>
        <v>0</v>
      </c>
      <c r="O410" s="168">
        <f>SUM(O411:O414)</f>
        <v>0</v>
      </c>
      <c r="P410" s="168">
        <f>SUM(P411:P414)</f>
        <v>0</v>
      </c>
      <c r="Q410" s="168">
        <f>SUM(Q411:Q414)</f>
        <v>0</v>
      </c>
      <c r="R410" s="168">
        <f>SUM(R411:R414)</f>
        <v>0</v>
      </c>
      <c r="S410" s="168">
        <f t="shared" si="163"/>
        <v>0</v>
      </c>
      <c r="T410" s="168">
        <f>SUM(T411:T414)</f>
        <v>0</v>
      </c>
      <c r="U410" s="168">
        <f>SUM(U411:U414)</f>
        <v>0</v>
      </c>
      <c r="V410" s="168">
        <f>SUM(V411:V414)</f>
        <v>0</v>
      </c>
      <c r="W410" s="168">
        <f>SUM(W411:W414)</f>
        <v>0</v>
      </c>
    </row>
    <row r="411" spans="2:23" ht="16.5" thickTop="1" thickBot="1">
      <c r="B411" s="164" t="s">
        <v>124</v>
      </c>
      <c r="C411" s="171" t="s">
        <v>97</v>
      </c>
      <c r="D411" s="168">
        <f t="shared" si="159"/>
        <v>8300000</v>
      </c>
      <c r="E411" s="168">
        <f t="shared" si="160"/>
        <v>2310000</v>
      </c>
      <c r="F411" s="168">
        <f t="shared" si="160"/>
        <v>2310000</v>
      </c>
      <c r="G411" s="168">
        <f t="shared" si="160"/>
        <v>2310000</v>
      </c>
      <c r="H411" s="168">
        <f t="shared" si="160"/>
        <v>1370000</v>
      </c>
      <c r="I411" s="168">
        <f t="shared" si="161"/>
        <v>8300000</v>
      </c>
      <c r="J411" s="168">
        <v>2310000</v>
      </c>
      <c r="K411" s="168">
        <v>2310000</v>
      </c>
      <c r="L411" s="168">
        <v>2310000</v>
      </c>
      <c r="M411" s="168">
        <v>1370000</v>
      </c>
      <c r="N411" s="168">
        <f t="shared" si="162"/>
        <v>0</v>
      </c>
      <c r="O411" s="168">
        <v>0</v>
      </c>
      <c r="P411" s="168">
        <v>0</v>
      </c>
      <c r="Q411" s="168">
        <v>0</v>
      </c>
      <c r="R411" s="168">
        <v>0</v>
      </c>
      <c r="S411" s="168">
        <f t="shared" si="163"/>
        <v>0</v>
      </c>
      <c r="T411" s="168">
        <v>0</v>
      </c>
      <c r="U411" s="168">
        <v>0</v>
      </c>
      <c r="V411" s="168">
        <v>0</v>
      </c>
      <c r="W411" s="168">
        <v>0</v>
      </c>
    </row>
    <row r="412" spans="2:23" ht="16.5" thickTop="1" thickBot="1">
      <c r="B412" s="164" t="s">
        <v>124</v>
      </c>
      <c r="C412" s="171" t="s">
        <v>98</v>
      </c>
      <c r="D412" s="168">
        <f t="shared" si="159"/>
        <v>8186000</v>
      </c>
      <c r="E412" s="168">
        <f t="shared" si="160"/>
        <v>2250000</v>
      </c>
      <c r="F412" s="168">
        <f t="shared" si="160"/>
        <v>2250000</v>
      </c>
      <c r="G412" s="168">
        <f t="shared" si="160"/>
        <v>1900000</v>
      </c>
      <c r="H412" s="168">
        <f t="shared" si="160"/>
        <v>1786000</v>
      </c>
      <c r="I412" s="168">
        <f t="shared" si="161"/>
        <v>8186000</v>
      </c>
      <c r="J412" s="168">
        <v>2250000</v>
      </c>
      <c r="K412" s="168">
        <v>2250000</v>
      </c>
      <c r="L412" s="168">
        <v>1900000</v>
      </c>
      <c r="M412" s="168">
        <v>1786000</v>
      </c>
      <c r="N412" s="168">
        <f t="shared" si="162"/>
        <v>0</v>
      </c>
      <c r="O412" s="168">
        <v>0</v>
      </c>
      <c r="P412" s="168">
        <v>0</v>
      </c>
      <c r="Q412" s="168">
        <v>0</v>
      </c>
      <c r="R412" s="168">
        <v>0</v>
      </c>
      <c r="S412" s="168">
        <f t="shared" si="163"/>
        <v>0</v>
      </c>
      <c r="T412" s="168">
        <v>0</v>
      </c>
      <c r="U412" s="168">
        <v>0</v>
      </c>
      <c r="V412" s="168">
        <v>0</v>
      </c>
      <c r="W412" s="168">
        <v>0</v>
      </c>
    </row>
    <row r="413" spans="2:23" ht="16.5" thickTop="1" thickBot="1">
      <c r="B413" s="164" t="s">
        <v>124</v>
      </c>
      <c r="C413" s="171" t="s">
        <v>101</v>
      </c>
      <c r="D413" s="168">
        <f t="shared" si="159"/>
        <v>150000</v>
      </c>
      <c r="E413" s="168">
        <f t="shared" si="160"/>
        <v>60000</v>
      </c>
      <c r="F413" s="168">
        <f t="shared" si="160"/>
        <v>40000</v>
      </c>
      <c r="G413" s="168">
        <f t="shared" si="160"/>
        <v>30000</v>
      </c>
      <c r="H413" s="168">
        <f t="shared" si="160"/>
        <v>20000</v>
      </c>
      <c r="I413" s="168">
        <f t="shared" si="161"/>
        <v>150000</v>
      </c>
      <c r="J413" s="168">
        <v>60000</v>
      </c>
      <c r="K413" s="168">
        <v>40000</v>
      </c>
      <c r="L413" s="168">
        <v>30000</v>
      </c>
      <c r="M413" s="168">
        <v>20000</v>
      </c>
      <c r="N413" s="168">
        <f t="shared" si="162"/>
        <v>0</v>
      </c>
      <c r="O413" s="168">
        <v>0</v>
      </c>
      <c r="P413" s="168">
        <v>0</v>
      </c>
      <c r="Q413" s="168">
        <v>0</v>
      </c>
      <c r="R413" s="168">
        <v>0</v>
      </c>
      <c r="S413" s="168">
        <f t="shared" si="163"/>
        <v>0</v>
      </c>
      <c r="T413" s="168">
        <v>0</v>
      </c>
      <c r="U413" s="168">
        <v>0</v>
      </c>
      <c r="V413" s="168">
        <v>0</v>
      </c>
      <c r="W413" s="168">
        <v>0</v>
      </c>
    </row>
    <row r="414" spans="2:23" ht="16.5" thickTop="1" thickBot="1">
      <c r="B414" s="164" t="s">
        <v>124</v>
      </c>
      <c r="C414" s="171" t="s">
        <v>102</v>
      </c>
      <c r="D414" s="168">
        <f t="shared" si="159"/>
        <v>723000</v>
      </c>
      <c r="E414" s="168">
        <f t="shared" si="160"/>
        <v>183000</v>
      </c>
      <c r="F414" s="168">
        <f t="shared" si="160"/>
        <v>180000</v>
      </c>
      <c r="G414" s="168">
        <f t="shared" si="160"/>
        <v>180000</v>
      </c>
      <c r="H414" s="168">
        <f t="shared" si="160"/>
        <v>180000</v>
      </c>
      <c r="I414" s="168">
        <f t="shared" si="161"/>
        <v>723000</v>
      </c>
      <c r="J414" s="168">
        <f>SUM(J415)</f>
        <v>183000</v>
      </c>
      <c r="K414" s="168">
        <f>SUM(K415)</f>
        <v>180000</v>
      </c>
      <c r="L414" s="168">
        <f>SUM(L415)</f>
        <v>180000</v>
      </c>
      <c r="M414" s="168">
        <f>SUM(M415)</f>
        <v>180000</v>
      </c>
      <c r="N414" s="168">
        <f t="shared" si="162"/>
        <v>0</v>
      </c>
      <c r="O414" s="168">
        <f>SUM(O415)</f>
        <v>0</v>
      </c>
      <c r="P414" s="168">
        <f>SUM(P415)</f>
        <v>0</v>
      </c>
      <c r="Q414" s="168">
        <f>SUM(Q415)</f>
        <v>0</v>
      </c>
      <c r="R414" s="168">
        <f>SUM(R415)</f>
        <v>0</v>
      </c>
      <c r="S414" s="168">
        <f t="shared" si="163"/>
        <v>0</v>
      </c>
      <c r="T414" s="168">
        <f>SUM(T415)</f>
        <v>0</v>
      </c>
      <c r="U414" s="168">
        <f>SUM(U415)</f>
        <v>0</v>
      </c>
      <c r="V414" s="168">
        <f>SUM(V415)</f>
        <v>0</v>
      </c>
      <c r="W414" s="168">
        <f>SUM(W415)</f>
        <v>0</v>
      </c>
    </row>
    <row r="415" spans="2:23" ht="31.5" thickTop="1" thickBot="1">
      <c r="B415" s="164" t="s">
        <v>124</v>
      </c>
      <c r="C415" s="172" t="s">
        <v>156</v>
      </c>
      <c r="D415" s="168">
        <f t="shared" si="159"/>
        <v>723000</v>
      </c>
      <c r="E415" s="168">
        <f t="shared" si="160"/>
        <v>183000</v>
      </c>
      <c r="F415" s="168">
        <f t="shared" si="160"/>
        <v>180000</v>
      </c>
      <c r="G415" s="168">
        <f t="shared" si="160"/>
        <v>180000</v>
      </c>
      <c r="H415" s="168">
        <f t="shared" si="160"/>
        <v>180000</v>
      </c>
      <c r="I415" s="168">
        <f t="shared" si="161"/>
        <v>723000</v>
      </c>
      <c r="J415" s="168">
        <v>183000</v>
      </c>
      <c r="K415" s="168">
        <v>180000</v>
      </c>
      <c r="L415" s="168">
        <v>180000</v>
      </c>
      <c r="M415" s="168">
        <v>180000</v>
      </c>
      <c r="N415" s="168">
        <f t="shared" si="162"/>
        <v>0</v>
      </c>
      <c r="O415" s="168">
        <v>0</v>
      </c>
      <c r="P415" s="168">
        <v>0</v>
      </c>
      <c r="Q415" s="168">
        <v>0</v>
      </c>
      <c r="R415" s="168">
        <v>0</v>
      </c>
      <c r="S415" s="168">
        <f t="shared" si="163"/>
        <v>0</v>
      </c>
      <c r="T415" s="168">
        <v>0</v>
      </c>
      <c r="U415" s="168">
        <v>0</v>
      </c>
      <c r="V415" s="168">
        <v>0</v>
      </c>
      <c r="W415" s="168">
        <v>0</v>
      </c>
    </row>
    <row r="416" spans="2:23" ht="16.5" thickTop="1" thickBot="1">
      <c r="B416" s="164" t="s">
        <v>124</v>
      </c>
      <c r="C416" s="170" t="s">
        <v>121</v>
      </c>
      <c r="D416" s="168">
        <f t="shared" si="159"/>
        <v>1141000</v>
      </c>
      <c r="E416" s="168">
        <f t="shared" si="160"/>
        <v>570500</v>
      </c>
      <c r="F416" s="168">
        <f t="shared" si="160"/>
        <v>570500</v>
      </c>
      <c r="G416" s="168">
        <f t="shared" si="160"/>
        <v>0</v>
      </c>
      <c r="H416" s="168">
        <f t="shared" si="160"/>
        <v>0</v>
      </c>
      <c r="I416" s="168">
        <f t="shared" si="161"/>
        <v>1141000</v>
      </c>
      <c r="J416" s="168">
        <v>570500</v>
      </c>
      <c r="K416" s="168">
        <v>570500</v>
      </c>
      <c r="L416" s="168">
        <v>0</v>
      </c>
      <c r="M416" s="168">
        <v>0</v>
      </c>
      <c r="N416" s="168">
        <f t="shared" si="162"/>
        <v>0</v>
      </c>
      <c r="O416" s="168">
        <v>0</v>
      </c>
      <c r="P416" s="168">
        <v>0</v>
      </c>
      <c r="Q416" s="168">
        <v>0</v>
      </c>
      <c r="R416" s="168">
        <v>0</v>
      </c>
      <c r="S416" s="168">
        <f t="shared" si="163"/>
        <v>0</v>
      </c>
      <c r="T416" s="168">
        <v>0</v>
      </c>
      <c r="U416" s="168">
        <v>0</v>
      </c>
      <c r="V416" s="168">
        <v>0</v>
      </c>
      <c r="W416" s="168">
        <v>0</v>
      </c>
    </row>
    <row r="417" spans="2:23" ht="31.5" thickTop="1" thickBot="1">
      <c r="B417" s="164" t="s">
        <v>252</v>
      </c>
      <c r="C417" s="169" t="s">
        <v>253</v>
      </c>
      <c r="D417" s="168">
        <f t="shared" si="159"/>
        <v>1000000</v>
      </c>
      <c r="E417" s="168">
        <f t="shared" si="160"/>
        <v>305000</v>
      </c>
      <c r="F417" s="168">
        <f t="shared" si="160"/>
        <v>239000</v>
      </c>
      <c r="G417" s="168">
        <f t="shared" si="160"/>
        <v>228000</v>
      </c>
      <c r="H417" s="168">
        <f t="shared" si="160"/>
        <v>228000</v>
      </c>
      <c r="I417" s="168">
        <f t="shared" si="161"/>
        <v>1000000</v>
      </c>
      <c r="J417" s="168">
        <f>SUM(J418,J424)</f>
        <v>305000</v>
      </c>
      <c r="K417" s="168">
        <f>SUM(K418,K424)</f>
        <v>239000</v>
      </c>
      <c r="L417" s="168">
        <f>SUM(L418,L424)</f>
        <v>228000</v>
      </c>
      <c r="M417" s="168">
        <f>SUM(M418,M424)</f>
        <v>228000</v>
      </c>
      <c r="N417" s="168">
        <f t="shared" si="162"/>
        <v>0</v>
      </c>
      <c r="O417" s="168">
        <f>SUM(O418,O424)</f>
        <v>0</v>
      </c>
      <c r="P417" s="168">
        <f>SUM(P418,P424)</f>
        <v>0</v>
      </c>
      <c r="Q417" s="168">
        <f>SUM(Q418,Q424)</f>
        <v>0</v>
      </c>
      <c r="R417" s="168">
        <f>SUM(R418,R424)</f>
        <v>0</v>
      </c>
      <c r="S417" s="168">
        <f t="shared" si="163"/>
        <v>0</v>
      </c>
      <c r="T417" s="168">
        <f>SUM(T418,T424)</f>
        <v>0</v>
      </c>
      <c r="U417" s="168">
        <f>SUM(U418,U424)</f>
        <v>0</v>
      </c>
      <c r="V417" s="168">
        <f>SUM(V418,V424)</f>
        <v>0</v>
      </c>
      <c r="W417" s="168">
        <f>SUM(W418,W424)</f>
        <v>0</v>
      </c>
    </row>
    <row r="418" spans="2:23" ht="16.5" thickTop="1" thickBot="1">
      <c r="B418" s="164" t="s">
        <v>124</v>
      </c>
      <c r="C418" s="170" t="s">
        <v>96</v>
      </c>
      <c r="D418" s="168">
        <f t="shared" si="159"/>
        <v>965000</v>
      </c>
      <c r="E418" s="168">
        <f t="shared" si="160"/>
        <v>285000</v>
      </c>
      <c r="F418" s="168">
        <f t="shared" si="160"/>
        <v>234000</v>
      </c>
      <c r="G418" s="168">
        <f t="shared" si="160"/>
        <v>223000</v>
      </c>
      <c r="H418" s="168">
        <f t="shared" si="160"/>
        <v>223000</v>
      </c>
      <c r="I418" s="168">
        <f t="shared" si="161"/>
        <v>965000</v>
      </c>
      <c r="J418" s="168">
        <f>SUM(J419:J422)</f>
        <v>285000</v>
      </c>
      <c r="K418" s="168">
        <f>SUM(K419:K422)</f>
        <v>234000</v>
      </c>
      <c r="L418" s="168">
        <f>SUM(L419:L422)</f>
        <v>223000</v>
      </c>
      <c r="M418" s="168">
        <f>SUM(M419:M422)</f>
        <v>223000</v>
      </c>
      <c r="N418" s="168">
        <f t="shared" si="162"/>
        <v>0</v>
      </c>
      <c r="O418" s="168">
        <f>SUM(O419:O422)</f>
        <v>0</v>
      </c>
      <c r="P418" s="168">
        <f>SUM(P419:P422)</f>
        <v>0</v>
      </c>
      <c r="Q418" s="168">
        <f>SUM(Q419:Q422)</f>
        <v>0</v>
      </c>
      <c r="R418" s="168">
        <f>SUM(R419:R422)</f>
        <v>0</v>
      </c>
      <c r="S418" s="168">
        <f t="shared" si="163"/>
        <v>0</v>
      </c>
      <c r="T418" s="168">
        <f>SUM(T419:T422)</f>
        <v>0</v>
      </c>
      <c r="U418" s="168">
        <f>SUM(U419:U422)</f>
        <v>0</v>
      </c>
      <c r="V418" s="168">
        <f>SUM(V419:V422)</f>
        <v>0</v>
      </c>
      <c r="W418" s="168">
        <f>SUM(W419:W422)</f>
        <v>0</v>
      </c>
    </row>
    <row r="419" spans="2:23" ht="16.5" thickTop="1" thickBot="1">
      <c r="B419" s="164" t="s">
        <v>124</v>
      </c>
      <c r="C419" s="171" t="s">
        <v>97</v>
      </c>
      <c r="D419" s="168">
        <f t="shared" si="159"/>
        <v>600000</v>
      </c>
      <c r="E419" s="168">
        <f t="shared" si="160"/>
        <v>150000</v>
      </c>
      <c r="F419" s="168">
        <f t="shared" si="160"/>
        <v>150000</v>
      </c>
      <c r="G419" s="168">
        <f t="shared" si="160"/>
        <v>150000</v>
      </c>
      <c r="H419" s="168">
        <f t="shared" si="160"/>
        <v>150000</v>
      </c>
      <c r="I419" s="168">
        <f t="shared" si="161"/>
        <v>600000</v>
      </c>
      <c r="J419" s="168">
        <v>150000</v>
      </c>
      <c r="K419" s="168">
        <v>150000</v>
      </c>
      <c r="L419" s="168">
        <v>150000</v>
      </c>
      <c r="M419" s="168">
        <v>150000</v>
      </c>
      <c r="N419" s="168">
        <f t="shared" si="162"/>
        <v>0</v>
      </c>
      <c r="O419" s="168">
        <v>0</v>
      </c>
      <c r="P419" s="168">
        <v>0</v>
      </c>
      <c r="Q419" s="168">
        <v>0</v>
      </c>
      <c r="R419" s="168">
        <v>0</v>
      </c>
      <c r="S419" s="168">
        <f t="shared" si="163"/>
        <v>0</v>
      </c>
      <c r="T419" s="168">
        <v>0</v>
      </c>
      <c r="U419" s="168">
        <v>0</v>
      </c>
      <c r="V419" s="168">
        <v>0</v>
      </c>
      <c r="W419" s="168">
        <v>0</v>
      </c>
    </row>
    <row r="420" spans="2:23" ht="16.5" thickTop="1" thickBot="1">
      <c r="B420" s="164" t="s">
        <v>124</v>
      </c>
      <c r="C420" s="171" t="s">
        <v>98</v>
      </c>
      <c r="D420" s="168">
        <f t="shared" si="159"/>
        <v>310000</v>
      </c>
      <c r="E420" s="168">
        <f t="shared" si="160"/>
        <v>120000</v>
      </c>
      <c r="F420" s="168">
        <f t="shared" si="160"/>
        <v>70000</v>
      </c>
      <c r="G420" s="168">
        <f t="shared" si="160"/>
        <v>60000</v>
      </c>
      <c r="H420" s="168">
        <f t="shared" si="160"/>
        <v>60000</v>
      </c>
      <c r="I420" s="168">
        <f t="shared" si="161"/>
        <v>310000</v>
      </c>
      <c r="J420" s="168">
        <v>120000</v>
      </c>
      <c r="K420" s="168">
        <v>70000</v>
      </c>
      <c r="L420" s="168">
        <v>60000</v>
      </c>
      <c r="M420" s="168">
        <v>60000</v>
      </c>
      <c r="N420" s="168">
        <f t="shared" si="162"/>
        <v>0</v>
      </c>
      <c r="O420" s="168">
        <v>0</v>
      </c>
      <c r="P420" s="168">
        <v>0</v>
      </c>
      <c r="Q420" s="168">
        <v>0</v>
      </c>
      <c r="R420" s="168">
        <v>0</v>
      </c>
      <c r="S420" s="168">
        <f t="shared" si="163"/>
        <v>0</v>
      </c>
      <c r="T420" s="168">
        <v>0</v>
      </c>
      <c r="U420" s="168">
        <v>0</v>
      </c>
      <c r="V420" s="168">
        <v>0</v>
      </c>
      <c r="W420" s="168">
        <v>0</v>
      </c>
    </row>
    <row r="421" spans="2:23" ht="16.5" thickTop="1" thickBot="1">
      <c r="B421" s="164" t="s">
        <v>124</v>
      </c>
      <c r="C421" s="171" t="s">
        <v>101</v>
      </c>
      <c r="D421" s="168">
        <f t="shared" si="159"/>
        <v>5000</v>
      </c>
      <c r="E421" s="168">
        <f t="shared" si="160"/>
        <v>2000</v>
      </c>
      <c r="F421" s="168">
        <f t="shared" si="160"/>
        <v>1000</v>
      </c>
      <c r="G421" s="168">
        <f t="shared" si="160"/>
        <v>1000</v>
      </c>
      <c r="H421" s="168">
        <f t="shared" si="160"/>
        <v>1000</v>
      </c>
      <c r="I421" s="168">
        <f t="shared" si="161"/>
        <v>5000</v>
      </c>
      <c r="J421" s="168">
        <v>2000</v>
      </c>
      <c r="K421" s="168">
        <v>1000</v>
      </c>
      <c r="L421" s="168">
        <v>1000</v>
      </c>
      <c r="M421" s="168">
        <v>1000</v>
      </c>
      <c r="N421" s="168">
        <f t="shared" si="162"/>
        <v>0</v>
      </c>
      <c r="O421" s="168">
        <v>0</v>
      </c>
      <c r="P421" s="168">
        <v>0</v>
      </c>
      <c r="Q421" s="168">
        <v>0</v>
      </c>
      <c r="R421" s="168">
        <v>0</v>
      </c>
      <c r="S421" s="168">
        <f t="shared" si="163"/>
        <v>0</v>
      </c>
      <c r="T421" s="168">
        <v>0</v>
      </c>
      <c r="U421" s="168">
        <v>0</v>
      </c>
      <c r="V421" s="168">
        <v>0</v>
      </c>
      <c r="W421" s="168">
        <v>0</v>
      </c>
    </row>
    <row r="422" spans="2:23" ht="16.5" thickTop="1" thickBot="1">
      <c r="B422" s="164" t="s">
        <v>124</v>
      </c>
      <c r="C422" s="171" t="s">
        <v>102</v>
      </c>
      <c r="D422" s="168">
        <f t="shared" si="159"/>
        <v>50000</v>
      </c>
      <c r="E422" s="168">
        <f t="shared" si="160"/>
        <v>13000</v>
      </c>
      <c r="F422" s="168">
        <f t="shared" si="160"/>
        <v>13000</v>
      </c>
      <c r="G422" s="168">
        <f t="shared" si="160"/>
        <v>12000</v>
      </c>
      <c r="H422" s="168">
        <f t="shared" si="160"/>
        <v>12000</v>
      </c>
      <c r="I422" s="168">
        <f t="shared" si="161"/>
        <v>50000</v>
      </c>
      <c r="J422" s="168">
        <f>SUM(J423)</f>
        <v>13000</v>
      </c>
      <c r="K422" s="168">
        <f>SUM(K423)</f>
        <v>13000</v>
      </c>
      <c r="L422" s="168">
        <f>SUM(L423)</f>
        <v>12000</v>
      </c>
      <c r="M422" s="168">
        <f>SUM(M423)</f>
        <v>12000</v>
      </c>
      <c r="N422" s="168">
        <f t="shared" si="162"/>
        <v>0</v>
      </c>
      <c r="O422" s="168">
        <f>SUM(O423)</f>
        <v>0</v>
      </c>
      <c r="P422" s="168">
        <f>SUM(P423)</f>
        <v>0</v>
      </c>
      <c r="Q422" s="168">
        <f>SUM(Q423)</f>
        <v>0</v>
      </c>
      <c r="R422" s="168">
        <f>SUM(R423)</f>
        <v>0</v>
      </c>
      <c r="S422" s="168">
        <f t="shared" si="163"/>
        <v>0</v>
      </c>
      <c r="T422" s="168">
        <f>SUM(T423)</f>
        <v>0</v>
      </c>
      <c r="U422" s="168">
        <f>SUM(U423)</f>
        <v>0</v>
      </c>
      <c r="V422" s="168">
        <f>SUM(V423)</f>
        <v>0</v>
      </c>
      <c r="W422" s="168">
        <f>SUM(W423)</f>
        <v>0</v>
      </c>
    </row>
    <row r="423" spans="2:23" ht="31.5" thickTop="1" thickBot="1">
      <c r="B423" s="164" t="s">
        <v>124</v>
      </c>
      <c r="C423" s="172" t="s">
        <v>156</v>
      </c>
      <c r="D423" s="168">
        <f t="shared" si="159"/>
        <v>50000</v>
      </c>
      <c r="E423" s="168">
        <f t="shared" si="160"/>
        <v>13000</v>
      </c>
      <c r="F423" s="168">
        <f t="shared" si="160"/>
        <v>13000</v>
      </c>
      <c r="G423" s="168">
        <f t="shared" si="160"/>
        <v>12000</v>
      </c>
      <c r="H423" s="168">
        <f t="shared" si="160"/>
        <v>12000</v>
      </c>
      <c r="I423" s="168">
        <f t="shared" si="161"/>
        <v>50000</v>
      </c>
      <c r="J423" s="168">
        <v>13000</v>
      </c>
      <c r="K423" s="168">
        <v>13000</v>
      </c>
      <c r="L423" s="168">
        <v>12000</v>
      </c>
      <c r="M423" s="168">
        <v>12000</v>
      </c>
      <c r="N423" s="168">
        <f t="shared" si="162"/>
        <v>0</v>
      </c>
      <c r="O423" s="168">
        <v>0</v>
      </c>
      <c r="P423" s="168">
        <v>0</v>
      </c>
      <c r="Q423" s="168">
        <v>0</v>
      </c>
      <c r="R423" s="168">
        <v>0</v>
      </c>
      <c r="S423" s="168">
        <f t="shared" si="163"/>
        <v>0</v>
      </c>
      <c r="T423" s="168">
        <v>0</v>
      </c>
      <c r="U423" s="168">
        <v>0</v>
      </c>
      <c r="V423" s="168">
        <v>0</v>
      </c>
      <c r="W423" s="168">
        <v>0</v>
      </c>
    </row>
    <row r="424" spans="2:23" ht="16.5" thickTop="1" thickBot="1">
      <c r="B424" s="164" t="s">
        <v>124</v>
      </c>
      <c r="C424" s="170" t="s">
        <v>121</v>
      </c>
      <c r="D424" s="168">
        <f t="shared" si="159"/>
        <v>35000</v>
      </c>
      <c r="E424" s="168">
        <f t="shared" si="160"/>
        <v>20000</v>
      </c>
      <c r="F424" s="168">
        <f t="shared" si="160"/>
        <v>5000</v>
      </c>
      <c r="G424" s="168">
        <f t="shared" si="160"/>
        <v>5000</v>
      </c>
      <c r="H424" s="168">
        <f t="shared" si="160"/>
        <v>5000</v>
      </c>
      <c r="I424" s="168">
        <f t="shared" si="161"/>
        <v>35000</v>
      </c>
      <c r="J424" s="168">
        <v>20000</v>
      </c>
      <c r="K424" s="168">
        <v>5000</v>
      </c>
      <c r="L424" s="168">
        <v>5000</v>
      </c>
      <c r="M424" s="168">
        <v>5000</v>
      </c>
      <c r="N424" s="168">
        <f t="shared" si="162"/>
        <v>0</v>
      </c>
      <c r="O424" s="168">
        <v>0</v>
      </c>
      <c r="P424" s="168">
        <v>0</v>
      </c>
      <c r="Q424" s="168">
        <v>0</v>
      </c>
      <c r="R424" s="168">
        <v>0</v>
      </c>
      <c r="S424" s="168">
        <f t="shared" si="163"/>
        <v>0</v>
      </c>
      <c r="T424" s="168">
        <v>0</v>
      </c>
      <c r="U424" s="168">
        <v>0</v>
      </c>
      <c r="V424" s="168">
        <v>0</v>
      </c>
      <c r="W424" s="168">
        <v>0</v>
      </c>
    </row>
    <row r="425" spans="2:23" ht="16.5" thickTop="1" thickBot="1">
      <c r="B425" s="164" t="s">
        <v>254</v>
      </c>
      <c r="C425" s="167" t="s">
        <v>255</v>
      </c>
      <c r="D425" s="168">
        <f t="shared" si="159"/>
        <v>3400000</v>
      </c>
      <c r="E425" s="168">
        <f t="shared" si="160"/>
        <v>1341000</v>
      </c>
      <c r="F425" s="168">
        <f t="shared" si="160"/>
        <v>1306000</v>
      </c>
      <c r="G425" s="168">
        <f t="shared" si="160"/>
        <v>753000</v>
      </c>
      <c r="H425" s="168">
        <f t="shared" si="160"/>
        <v>0</v>
      </c>
      <c r="I425" s="168">
        <f t="shared" si="161"/>
        <v>3400000</v>
      </c>
      <c r="J425" s="168">
        <f>SUM(J426,J435)</f>
        <v>1341000</v>
      </c>
      <c r="K425" s="168">
        <f>SUM(K426,K435)</f>
        <v>1306000</v>
      </c>
      <c r="L425" s="168">
        <f>SUM(L426,L435)</f>
        <v>753000</v>
      </c>
      <c r="M425" s="168">
        <f>SUM(M426,M435)</f>
        <v>0</v>
      </c>
      <c r="N425" s="168">
        <f t="shared" si="162"/>
        <v>0</v>
      </c>
      <c r="O425" s="168">
        <f>SUM(O426,O435)</f>
        <v>0</v>
      </c>
      <c r="P425" s="168">
        <f>SUM(P426,P435)</f>
        <v>0</v>
      </c>
      <c r="Q425" s="168">
        <f>SUM(Q426,Q435)</f>
        <v>0</v>
      </c>
      <c r="R425" s="168">
        <f>SUM(R426,R435)</f>
        <v>0</v>
      </c>
      <c r="S425" s="168">
        <f t="shared" si="163"/>
        <v>0</v>
      </c>
      <c r="T425" s="168">
        <f>SUM(T426,T435)</f>
        <v>0</v>
      </c>
      <c r="U425" s="168">
        <f>SUM(U426,U435)</f>
        <v>0</v>
      </c>
      <c r="V425" s="168">
        <f>SUM(V426,V435)</f>
        <v>0</v>
      </c>
      <c r="W425" s="168">
        <f>SUM(W426,W435)</f>
        <v>0</v>
      </c>
    </row>
    <row r="426" spans="2:23" ht="16.5" thickTop="1" thickBot="1">
      <c r="B426" s="164" t="s">
        <v>124</v>
      </c>
      <c r="C426" s="169" t="s">
        <v>96</v>
      </c>
      <c r="D426" s="168">
        <f t="shared" si="159"/>
        <v>3365000</v>
      </c>
      <c r="E426" s="168">
        <f t="shared" si="160"/>
        <v>1306000</v>
      </c>
      <c r="F426" s="168">
        <f t="shared" si="160"/>
        <v>1306000</v>
      </c>
      <c r="G426" s="168">
        <f t="shared" si="160"/>
        <v>753000</v>
      </c>
      <c r="H426" s="168">
        <f t="shared" si="160"/>
        <v>0</v>
      </c>
      <c r="I426" s="168">
        <f t="shared" si="161"/>
        <v>3365000</v>
      </c>
      <c r="J426" s="168">
        <f>SUM(J427:J429,J434)</f>
        <v>1306000</v>
      </c>
      <c r="K426" s="168">
        <f>SUM(K427:K429,K434)</f>
        <v>1306000</v>
      </c>
      <c r="L426" s="168">
        <f>SUM(L427:L429,L434)</f>
        <v>753000</v>
      </c>
      <c r="M426" s="168">
        <f>SUM(M427:M429,M434)</f>
        <v>0</v>
      </c>
      <c r="N426" s="168">
        <f t="shared" si="162"/>
        <v>0</v>
      </c>
      <c r="O426" s="168">
        <f>SUM(O427:O429,O434)</f>
        <v>0</v>
      </c>
      <c r="P426" s="168">
        <f>SUM(P427:P429,P434)</f>
        <v>0</v>
      </c>
      <c r="Q426" s="168">
        <f>SUM(Q427:Q429,Q434)</f>
        <v>0</v>
      </c>
      <c r="R426" s="168">
        <f>SUM(R427:R429,R434)</f>
        <v>0</v>
      </c>
      <c r="S426" s="168">
        <f t="shared" si="163"/>
        <v>0</v>
      </c>
      <c r="T426" s="168">
        <f>SUM(T427:T429,T434)</f>
        <v>0</v>
      </c>
      <c r="U426" s="168">
        <f>SUM(U427:U429,U434)</f>
        <v>0</v>
      </c>
      <c r="V426" s="168">
        <f>SUM(V427:V429,V434)</f>
        <v>0</v>
      </c>
      <c r="W426" s="168">
        <f>SUM(W427:W429,W434)</f>
        <v>0</v>
      </c>
    </row>
    <row r="427" spans="2:23" ht="16.5" thickTop="1" thickBot="1">
      <c r="B427" s="164" t="s">
        <v>124</v>
      </c>
      <c r="C427" s="170" t="s">
        <v>97</v>
      </c>
      <c r="D427" s="168">
        <f t="shared" si="159"/>
        <v>2100000</v>
      </c>
      <c r="E427" s="168">
        <f t="shared" si="160"/>
        <v>900000</v>
      </c>
      <c r="F427" s="168">
        <f t="shared" si="160"/>
        <v>900000</v>
      </c>
      <c r="G427" s="168">
        <f t="shared" si="160"/>
        <v>300000</v>
      </c>
      <c r="H427" s="168">
        <f t="shared" si="160"/>
        <v>0</v>
      </c>
      <c r="I427" s="168">
        <f t="shared" si="161"/>
        <v>2100000</v>
      </c>
      <c r="J427" s="168">
        <v>900000</v>
      </c>
      <c r="K427" s="168">
        <v>900000</v>
      </c>
      <c r="L427" s="168">
        <v>300000</v>
      </c>
      <c r="M427" s="168">
        <v>0</v>
      </c>
      <c r="N427" s="168">
        <f t="shared" si="162"/>
        <v>0</v>
      </c>
      <c r="O427" s="168">
        <v>0</v>
      </c>
      <c r="P427" s="168">
        <v>0</v>
      </c>
      <c r="Q427" s="168">
        <v>0</v>
      </c>
      <c r="R427" s="168">
        <v>0</v>
      </c>
      <c r="S427" s="168">
        <f t="shared" si="163"/>
        <v>0</v>
      </c>
      <c r="T427" s="168">
        <v>0</v>
      </c>
      <c r="U427" s="168">
        <v>0</v>
      </c>
      <c r="V427" s="168">
        <v>0</v>
      </c>
      <c r="W427" s="168">
        <v>0</v>
      </c>
    </row>
    <row r="428" spans="2:23" ht="16.5" thickTop="1" thickBot="1">
      <c r="B428" s="164" t="s">
        <v>124</v>
      </c>
      <c r="C428" s="170" t="s">
        <v>98</v>
      </c>
      <c r="D428" s="168">
        <f t="shared" si="159"/>
        <v>1250000</v>
      </c>
      <c r="E428" s="168">
        <f t="shared" si="160"/>
        <v>400000</v>
      </c>
      <c r="F428" s="168">
        <f t="shared" si="160"/>
        <v>400000</v>
      </c>
      <c r="G428" s="168">
        <f t="shared" si="160"/>
        <v>450000</v>
      </c>
      <c r="H428" s="168">
        <f t="shared" si="160"/>
        <v>0</v>
      </c>
      <c r="I428" s="168">
        <f t="shared" si="161"/>
        <v>1250000</v>
      </c>
      <c r="J428" s="168">
        <v>400000</v>
      </c>
      <c r="K428" s="168">
        <v>400000</v>
      </c>
      <c r="L428" s="168">
        <v>450000</v>
      </c>
      <c r="M428" s="168">
        <v>0</v>
      </c>
      <c r="N428" s="168">
        <f t="shared" si="162"/>
        <v>0</v>
      </c>
      <c r="O428" s="168">
        <v>0</v>
      </c>
      <c r="P428" s="168">
        <v>0</v>
      </c>
      <c r="Q428" s="168">
        <v>0</v>
      </c>
      <c r="R428" s="168">
        <v>0</v>
      </c>
      <c r="S428" s="168">
        <f t="shared" si="163"/>
        <v>0</v>
      </c>
      <c r="T428" s="168">
        <v>0</v>
      </c>
      <c r="U428" s="168">
        <v>0</v>
      </c>
      <c r="V428" s="168">
        <v>0</v>
      </c>
      <c r="W428" s="168">
        <v>0</v>
      </c>
    </row>
    <row r="429" spans="2:23" ht="16.5" thickTop="1" thickBot="1">
      <c r="B429" s="164" t="s">
        <v>124</v>
      </c>
      <c r="C429" s="170" t="s">
        <v>15</v>
      </c>
      <c r="D429" s="168">
        <f t="shared" si="159"/>
        <v>0</v>
      </c>
      <c r="E429" s="168">
        <f t="shared" si="160"/>
        <v>0</v>
      </c>
      <c r="F429" s="168">
        <f t="shared" si="160"/>
        <v>0</v>
      </c>
      <c r="G429" s="168">
        <f t="shared" si="160"/>
        <v>0</v>
      </c>
      <c r="H429" s="168">
        <f t="shared" si="160"/>
        <v>0</v>
      </c>
      <c r="I429" s="168">
        <f t="shared" si="161"/>
        <v>0</v>
      </c>
      <c r="J429" s="168">
        <f t="shared" ref="J429:M432" si="167">SUM(J430)</f>
        <v>0</v>
      </c>
      <c r="K429" s="168">
        <f t="shared" si="167"/>
        <v>0</v>
      </c>
      <c r="L429" s="168">
        <f t="shared" si="167"/>
        <v>0</v>
      </c>
      <c r="M429" s="168">
        <f t="shared" si="167"/>
        <v>0</v>
      </c>
      <c r="N429" s="168">
        <f t="shared" si="162"/>
        <v>0</v>
      </c>
      <c r="O429" s="168">
        <f t="shared" ref="O429:R432" si="168">SUM(O430)</f>
        <v>0</v>
      </c>
      <c r="P429" s="168">
        <f t="shared" si="168"/>
        <v>0</v>
      </c>
      <c r="Q429" s="168">
        <f t="shared" si="168"/>
        <v>0</v>
      </c>
      <c r="R429" s="168">
        <f t="shared" si="168"/>
        <v>0</v>
      </c>
      <c r="S429" s="168">
        <f t="shared" si="163"/>
        <v>0</v>
      </c>
      <c r="T429" s="168">
        <f t="shared" ref="T429:W432" si="169">SUM(T430)</f>
        <v>0</v>
      </c>
      <c r="U429" s="168">
        <f t="shared" si="169"/>
        <v>0</v>
      </c>
      <c r="V429" s="168">
        <f t="shared" si="169"/>
        <v>0</v>
      </c>
      <c r="W429" s="168">
        <f t="shared" si="169"/>
        <v>0</v>
      </c>
    </row>
    <row r="430" spans="2:23" ht="16.5" thickTop="1" thickBot="1">
      <c r="B430" s="164" t="s">
        <v>124</v>
      </c>
      <c r="C430" s="171" t="s">
        <v>140</v>
      </c>
      <c r="D430" s="168">
        <f t="shared" si="159"/>
        <v>0</v>
      </c>
      <c r="E430" s="168">
        <f t="shared" si="160"/>
        <v>0</v>
      </c>
      <c r="F430" s="168">
        <f t="shared" si="160"/>
        <v>0</v>
      </c>
      <c r="G430" s="168">
        <f t="shared" si="160"/>
        <v>0</v>
      </c>
      <c r="H430" s="168">
        <f t="shared" si="160"/>
        <v>0</v>
      </c>
      <c r="I430" s="168">
        <f t="shared" si="161"/>
        <v>0</v>
      </c>
      <c r="J430" s="168">
        <f t="shared" si="167"/>
        <v>0</v>
      </c>
      <c r="K430" s="168">
        <f t="shared" si="167"/>
        <v>0</v>
      </c>
      <c r="L430" s="168">
        <f t="shared" si="167"/>
        <v>0</v>
      </c>
      <c r="M430" s="168">
        <f t="shared" si="167"/>
        <v>0</v>
      </c>
      <c r="N430" s="168">
        <f t="shared" si="162"/>
        <v>0</v>
      </c>
      <c r="O430" s="168">
        <f t="shared" si="168"/>
        <v>0</v>
      </c>
      <c r="P430" s="168">
        <f t="shared" si="168"/>
        <v>0</v>
      </c>
      <c r="Q430" s="168">
        <f t="shared" si="168"/>
        <v>0</v>
      </c>
      <c r="R430" s="168">
        <f t="shared" si="168"/>
        <v>0</v>
      </c>
      <c r="S430" s="168">
        <f t="shared" si="163"/>
        <v>0</v>
      </c>
      <c r="T430" s="168">
        <f t="shared" si="169"/>
        <v>0</v>
      </c>
      <c r="U430" s="168">
        <f t="shared" si="169"/>
        <v>0</v>
      </c>
      <c r="V430" s="168">
        <f t="shared" si="169"/>
        <v>0</v>
      </c>
      <c r="W430" s="168">
        <f t="shared" si="169"/>
        <v>0</v>
      </c>
    </row>
    <row r="431" spans="2:23" ht="16.5" thickTop="1" thickBot="1">
      <c r="B431" s="164" t="s">
        <v>124</v>
      </c>
      <c r="C431" s="172" t="s">
        <v>138</v>
      </c>
      <c r="D431" s="168">
        <f t="shared" si="159"/>
        <v>0</v>
      </c>
      <c r="E431" s="168">
        <f t="shared" si="160"/>
        <v>0</v>
      </c>
      <c r="F431" s="168">
        <f t="shared" si="160"/>
        <v>0</v>
      </c>
      <c r="G431" s="168">
        <f t="shared" si="160"/>
        <v>0</v>
      </c>
      <c r="H431" s="168">
        <f t="shared" si="160"/>
        <v>0</v>
      </c>
      <c r="I431" s="168">
        <f t="shared" si="161"/>
        <v>0</v>
      </c>
      <c r="J431" s="168">
        <f t="shared" si="167"/>
        <v>0</v>
      </c>
      <c r="K431" s="168">
        <f t="shared" si="167"/>
        <v>0</v>
      </c>
      <c r="L431" s="168">
        <f t="shared" si="167"/>
        <v>0</v>
      </c>
      <c r="M431" s="168">
        <f t="shared" si="167"/>
        <v>0</v>
      </c>
      <c r="N431" s="168">
        <f t="shared" si="162"/>
        <v>0</v>
      </c>
      <c r="O431" s="168">
        <f t="shared" si="168"/>
        <v>0</v>
      </c>
      <c r="P431" s="168">
        <f t="shared" si="168"/>
        <v>0</v>
      </c>
      <c r="Q431" s="168">
        <f t="shared" si="168"/>
        <v>0</v>
      </c>
      <c r="R431" s="168">
        <f t="shared" si="168"/>
        <v>0</v>
      </c>
      <c r="S431" s="168">
        <f t="shared" si="163"/>
        <v>0</v>
      </c>
      <c r="T431" s="168">
        <f t="shared" si="169"/>
        <v>0</v>
      </c>
      <c r="U431" s="168">
        <f t="shared" si="169"/>
        <v>0</v>
      </c>
      <c r="V431" s="168">
        <f t="shared" si="169"/>
        <v>0</v>
      </c>
      <c r="W431" s="168">
        <f t="shared" si="169"/>
        <v>0</v>
      </c>
    </row>
    <row r="432" spans="2:23" ht="16.5" thickTop="1" thickBot="1">
      <c r="B432" s="164" t="s">
        <v>124</v>
      </c>
      <c r="C432" s="173" t="s">
        <v>141</v>
      </c>
      <c r="D432" s="168">
        <f t="shared" si="159"/>
        <v>0</v>
      </c>
      <c r="E432" s="168">
        <f t="shared" si="160"/>
        <v>0</v>
      </c>
      <c r="F432" s="168">
        <f t="shared" si="160"/>
        <v>0</v>
      </c>
      <c r="G432" s="168">
        <f t="shared" si="160"/>
        <v>0</v>
      </c>
      <c r="H432" s="168">
        <f t="shared" si="160"/>
        <v>0</v>
      </c>
      <c r="I432" s="168">
        <f t="shared" si="161"/>
        <v>0</v>
      </c>
      <c r="J432" s="168">
        <f t="shared" si="167"/>
        <v>0</v>
      </c>
      <c r="K432" s="168">
        <f t="shared" si="167"/>
        <v>0</v>
      </c>
      <c r="L432" s="168">
        <f t="shared" si="167"/>
        <v>0</v>
      </c>
      <c r="M432" s="168">
        <f t="shared" si="167"/>
        <v>0</v>
      </c>
      <c r="N432" s="168">
        <f t="shared" si="162"/>
        <v>0</v>
      </c>
      <c r="O432" s="168">
        <f t="shared" si="168"/>
        <v>0</v>
      </c>
      <c r="P432" s="168">
        <f t="shared" si="168"/>
        <v>0</v>
      </c>
      <c r="Q432" s="168">
        <f t="shared" si="168"/>
        <v>0</v>
      </c>
      <c r="R432" s="168">
        <f t="shared" si="168"/>
        <v>0</v>
      </c>
      <c r="S432" s="168">
        <f t="shared" si="163"/>
        <v>0</v>
      </c>
      <c r="T432" s="168">
        <f t="shared" si="169"/>
        <v>0</v>
      </c>
      <c r="U432" s="168">
        <f t="shared" si="169"/>
        <v>0</v>
      </c>
      <c r="V432" s="168">
        <f t="shared" si="169"/>
        <v>0</v>
      </c>
      <c r="W432" s="168">
        <f t="shared" si="169"/>
        <v>0</v>
      </c>
    </row>
    <row r="433" spans="2:23" ht="16.5" thickTop="1" thickBot="1">
      <c r="B433" s="164" t="s">
        <v>124</v>
      </c>
      <c r="C433" s="174" t="s">
        <v>142</v>
      </c>
      <c r="D433" s="168">
        <f t="shared" si="159"/>
        <v>0</v>
      </c>
      <c r="E433" s="168">
        <f t="shared" si="160"/>
        <v>0</v>
      </c>
      <c r="F433" s="168">
        <f t="shared" si="160"/>
        <v>0</v>
      </c>
      <c r="G433" s="168">
        <f t="shared" si="160"/>
        <v>0</v>
      </c>
      <c r="H433" s="168">
        <f t="shared" si="160"/>
        <v>0</v>
      </c>
      <c r="I433" s="168">
        <f t="shared" si="161"/>
        <v>0</v>
      </c>
      <c r="J433" s="168">
        <v>0</v>
      </c>
      <c r="K433" s="168">
        <v>0</v>
      </c>
      <c r="L433" s="168">
        <v>0</v>
      </c>
      <c r="M433" s="168">
        <v>0</v>
      </c>
      <c r="N433" s="168">
        <f t="shared" si="162"/>
        <v>0</v>
      </c>
      <c r="O433" s="168">
        <v>0</v>
      </c>
      <c r="P433" s="168">
        <v>0</v>
      </c>
      <c r="Q433" s="168">
        <v>0</v>
      </c>
      <c r="R433" s="168">
        <v>0</v>
      </c>
      <c r="S433" s="168">
        <f t="shared" si="163"/>
        <v>0</v>
      </c>
      <c r="T433" s="168">
        <v>0</v>
      </c>
      <c r="U433" s="168">
        <v>0</v>
      </c>
      <c r="V433" s="168">
        <v>0</v>
      </c>
      <c r="W433" s="168">
        <v>0</v>
      </c>
    </row>
    <row r="434" spans="2:23" ht="16.5" thickTop="1" thickBot="1">
      <c r="B434" s="164" t="s">
        <v>124</v>
      </c>
      <c r="C434" s="170" t="s">
        <v>101</v>
      </c>
      <c r="D434" s="168">
        <f t="shared" si="159"/>
        <v>15000</v>
      </c>
      <c r="E434" s="168">
        <f t="shared" si="160"/>
        <v>6000</v>
      </c>
      <c r="F434" s="168">
        <f t="shared" si="160"/>
        <v>6000</v>
      </c>
      <c r="G434" s="168">
        <f t="shared" si="160"/>
        <v>3000</v>
      </c>
      <c r="H434" s="168">
        <f t="shared" si="160"/>
        <v>0</v>
      </c>
      <c r="I434" s="168">
        <f t="shared" si="161"/>
        <v>15000</v>
      </c>
      <c r="J434" s="168">
        <v>6000</v>
      </c>
      <c r="K434" s="168">
        <v>6000</v>
      </c>
      <c r="L434" s="168">
        <v>3000</v>
      </c>
      <c r="M434" s="168">
        <v>0</v>
      </c>
      <c r="N434" s="168">
        <f t="shared" si="162"/>
        <v>0</v>
      </c>
      <c r="O434" s="168">
        <v>0</v>
      </c>
      <c r="P434" s="168">
        <v>0</v>
      </c>
      <c r="Q434" s="168">
        <v>0</v>
      </c>
      <c r="R434" s="168">
        <v>0</v>
      </c>
      <c r="S434" s="168">
        <f t="shared" si="163"/>
        <v>0</v>
      </c>
      <c r="T434" s="168">
        <v>0</v>
      </c>
      <c r="U434" s="168">
        <v>0</v>
      </c>
      <c r="V434" s="168">
        <v>0</v>
      </c>
      <c r="W434" s="168">
        <v>0</v>
      </c>
    </row>
    <row r="435" spans="2:23" ht="16.5" thickTop="1" thickBot="1">
      <c r="B435" s="164" t="s">
        <v>124</v>
      </c>
      <c r="C435" s="169" t="s">
        <v>121</v>
      </c>
      <c r="D435" s="168">
        <f t="shared" si="159"/>
        <v>35000</v>
      </c>
      <c r="E435" s="168">
        <f t="shared" si="160"/>
        <v>35000</v>
      </c>
      <c r="F435" s="168">
        <f t="shared" si="160"/>
        <v>0</v>
      </c>
      <c r="G435" s="168">
        <f t="shared" si="160"/>
        <v>0</v>
      </c>
      <c r="H435" s="168">
        <f t="shared" si="160"/>
        <v>0</v>
      </c>
      <c r="I435" s="168">
        <f t="shared" si="161"/>
        <v>35000</v>
      </c>
      <c r="J435" s="168">
        <v>35000</v>
      </c>
      <c r="K435" s="168">
        <v>0</v>
      </c>
      <c r="L435" s="168">
        <v>0</v>
      </c>
      <c r="M435" s="168">
        <v>0</v>
      </c>
      <c r="N435" s="168">
        <f t="shared" si="162"/>
        <v>0</v>
      </c>
      <c r="O435" s="168">
        <v>0</v>
      </c>
      <c r="P435" s="168">
        <v>0</v>
      </c>
      <c r="Q435" s="168">
        <v>0</v>
      </c>
      <c r="R435" s="168">
        <v>0</v>
      </c>
      <c r="S435" s="168">
        <f t="shared" si="163"/>
        <v>0</v>
      </c>
      <c r="T435" s="168">
        <v>0</v>
      </c>
      <c r="U435" s="168">
        <v>0</v>
      </c>
      <c r="V435" s="168">
        <v>0</v>
      </c>
      <c r="W435" s="168">
        <v>0</v>
      </c>
    </row>
    <row r="436" spans="2:23" ht="31.5" thickTop="1" thickBot="1">
      <c r="B436" s="164" t="s">
        <v>256</v>
      </c>
      <c r="C436" s="167" t="s">
        <v>257</v>
      </c>
      <c r="D436" s="168">
        <f t="shared" si="159"/>
        <v>2550000</v>
      </c>
      <c r="E436" s="168">
        <f t="shared" si="160"/>
        <v>592250</v>
      </c>
      <c r="F436" s="168">
        <f t="shared" si="160"/>
        <v>946250</v>
      </c>
      <c r="G436" s="168">
        <f t="shared" si="160"/>
        <v>434250</v>
      </c>
      <c r="H436" s="168">
        <f t="shared" si="160"/>
        <v>577250</v>
      </c>
      <c r="I436" s="168">
        <f t="shared" si="161"/>
        <v>2550000</v>
      </c>
      <c r="J436" s="168">
        <f t="shared" ref="J436:M437" si="170">SUM(J451,J459)</f>
        <v>592250</v>
      </c>
      <c r="K436" s="168">
        <f t="shared" si="170"/>
        <v>946250</v>
      </c>
      <c r="L436" s="168">
        <f t="shared" si="170"/>
        <v>434250</v>
      </c>
      <c r="M436" s="168">
        <f t="shared" si="170"/>
        <v>577250</v>
      </c>
      <c r="N436" s="168">
        <f t="shared" si="162"/>
        <v>0</v>
      </c>
      <c r="O436" s="168">
        <f t="shared" ref="O436:R437" si="171">SUM(O451,O459)</f>
        <v>0</v>
      </c>
      <c r="P436" s="168">
        <f t="shared" si="171"/>
        <v>0</v>
      </c>
      <c r="Q436" s="168">
        <f t="shared" si="171"/>
        <v>0</v>
      </c>
      <c r="R436" s="168">
        <f t="shared" si="171"/>
        <v>0</v>
      </c>
      <c r="S436" s="168">
        <f t="shared" si="163"/>
        <v>0</v>
      </c>
      <c r="T436" s="168">
        <f t="shared" ref="T436:W437" si="172">SUM(T451,T459)</f>
        <v>0</v>
      </c>
      <c r="U436" s="168">
        <f t="shared" si="172"/>
        <v>0</v>
      </c>
      <c r="V436" s="168">
        <f t="shared" si="172"/>
        <v>0</v>
      </c>
      <c r="W436" s="168">
        <f t="shared" si="172"/>
        <v>0</v>
      </c>
    </row>
    <row r="437" spans="2:23" ht="16.5" thickTop="1" thickBot="1">
      <c r="B437" s="164" t="s">
        <v>124</v>
      </c>
      <c r="C437" s="169" t="s">
        <v>96</v>
      </c>
      <c r="D437" s="168">
        <f t="shared" si="159"/>
        <v>2540000</v>
      </c>
      <c r="E437" s="168">
        <f t="shared" si="160"/>
        <v>588250</v>
      </c>
      <c r="F437" s="168">
        <f t="shared" si="160"/>
        <v>944250</v>
      </c>
      <c r="G437" s="168">
        <f t="shared" si="160"/>
        <v>434250</v>
      </c>
      <c r="H437" s="168">
        <f t="shared" si="160"/>
        <v>573250</v>
      </c>
      <c r="I437" s="168">
        <f t="shared" si="161"/>
        <v>2540000</v>
      </c>
      <c r="J437" s="168">
        <f t="shared" si="170"/>
        <v>588250</v>
      </c>
      <c r="K437" s="168">
        <f t="shared" si="170"/>
        <v>944250</v>
      </c>
      <c r="L437" s="168">
        <f t="shared" si="170"/>
        <v>434250</v>
      </c>
      <c r="M437" s="168">
        <f t="shared" si="170"/>
        <v>573250</v>
      </c>
      <c r="N437" s="168">
        <f t="shared" si="162"/>
        <v>0</v>
      </c>
      <c r="O437" s="168">
        <f t="shared" si="171"/>
        <v>0</v>
      </c>
      <c r="P437" s="168">
        <f t="shared" si="171"/>
        <v>0</v>
      </c>
      <c r="Q437" s="168">
        <f t="shared" si="171"/>
        <v>0</v>
      </c>
      <c r="R437" s="168">
        <f t="shared" si="171"/>
        <v>0</v>
      </c>
      <c r="S437" s="168">
        <f t="shared" si="163"/>
        <v>0</v>
      </c>
      <c r="T437" s="168">
        <f t="shared" si="172"/>
        <v>0</v>
      </c>
      <c r="U437" s="168">
        <f t="shared" si="172"/>
        <v>0</v>
      </c>
      <c r="V437" s="168">
        <f t="shared" si="172"/>
        <v>0</v>
      </c>
      <c r="W437" s="168">
        <f t="shared" si="172"/>
        <v>0</v>
      </c>
    </row>
    <row r="438" spans="2:23" ht="16.5" thickTop="1" thickBot="1">
      <c r="B438" s="164" t="s">
        <v>124</v>
      </c>
      <c r="C438" s="170" t="s">
        <v>97</v>
      </c>
      <c r="D438" s="168">
        <f t="shared" si="159"/>
        <v>1125000</v>
      </c>
      <c r="E438" s="168">
        <f t="shared" si="160"/>
        <v>281250</v>
      </c>
      <c r="F438" s="168">
        <f t="shared" si="160"/>
        <v>281250</v>
      </c>
      <c r="G438" s="168">
        <f t="shared" si="160"/>
        <v>281250</v>
      </c>
      <c r="H438" s="168">
        <f t="shared" si="160"/>
        <v>281250</v>
      </c>
      <c r="I438" s="168">
        <f t="shared" si="161"/>
        <v>1125000</v>
      </c>
      <c r="J438" s="168">
        <f>SUM(J453)</f>
        <v>281250</v>
      </c>
      <c r="K438" s="168">
        <f>SUM(K453)</f>
        <v>281250</v>
      </c>
      <c r="L438" s="168">
        <f>SUM(L453)</f>
        <v>281250</v>
      </c>
      <c r="M438" s="168">
        <f>SUM(M453)</f>
        <v>281250</v>
      </c>
      <c r="N438" s="168">
        <f t="shared" si="162"/>
        <v>0</v>
      </c>
      <c r="O438" s="168">
        <f>SUM(O453)</f>
        <v>0</v>
      </c>
      <c r="P438" s="168">
        <f>SUM(P453)</f>
        <v>0</v>
      </c>
      <c r="Q438" s="168">
        <f>SUM(Q453)</f>
        <v>0</v>
      </c>
      <c r="R438" s="168">
        <f>SUM(R453)</f>
        <v>0</v>
      </c>
      <c r="S438" s="168">
        <f t="shared" si="163"/>
        <v>0</v>
      </c>
      <c r="T438" s="168">
        <f>SUM(T453)</f>
        <v>0</v>
      </c>
      <c r="U438" s="168">
        <f>SUM(U453)</f>
        <v>0</v>
      </c>
      <c r="V438" s="168">
        <f>SUM(V453)</f>
        <v>0</v>
      </c>
      <c r="W438" s="168">
        <f>SUM(W453)</f>
        <v>0</v>
      </c>
    </row>
    <row r="439" spans="2:23" ht="16.5" thickTop="1" thickBot="1">
      <c r="B439" s="164" t="s">
        <v>124</v>
      </c>
      <c r="C439" s="170" t="s">
        <v>98</v>
      </c>
      <c r="D439" s="168">
        <f t="shared" si="159"/>
        <v>850000</v>
      </c>
      <c r="E439" s="168">
        <f t="shared" si="160"/>
        <v>300000</v>
      </c>
      <c r="F439" s="168">
        <f t="shared" si="160"/>
        <v>250000</v>
      </c>
      <c r="G439" s="168">
        <f t="shared" si="160"/>
        <v>150000</v>
      </c>
      <c r="H439" s="168">
        <f t="shared" si="160"/>
        <v>150000</v>
      </c>
      <c r="I439" s="168">
        <f t="shared" si="161"/>
        <v>850000</v>
      </c>
      <c r="J439" s="168">
        <f>SUM(J454,J461)</f>
        <v>300000</v>
      </c>
      <c r="K439" s="168">
        <f>SUM(K454,K461)</f>
        <v>250000</v>
      </c>
      <c r="L439" s="168">
        <f>SUM(L454,L461)</f>
        <v>150000</v>
      </c>
      <c r="M439" s="168">
        <f>SUM(M454,M461)</f>
        <v>150000</v>
      </c>
      <c r="N439" s="168">
        <f t="shared" si="162"/>
        <v>0</v>
      </c>
      <c r="O439" s="168">
        <f>SUM(O454,O461)</f>
        <v>0</v>
      </c>
      <c r="P439" s="168">
        <f>SUM(P454,P461)</f>
        <v>0</v>
      </c>
      <c r="Q439" s="168">
        <f>SUM(Q454,Q461)</f>
        <v>0</v>
      </c>
      <c r="R439" s="168">
        <f>SUM(R454,R461)</f>
        <v>0</v>
      </c>
      <c r="S439" s="168">
        <f t="shared" si="163"/>
        <v>0</v>
      </c>
      <c r="T439" s="168">
        <f>SUM(T454,T461)</f>
        <v>0</v>
      </c>
      <c r="U439" s="168">
        <f>SUM(U454,U461)</f>
        <v>0</v>
      </c>
      <c r="V439" s="168">
        <f>SUM(V454,V461)</f>
        <v>0</v>
      </c>
      <c r="W439" s="168">
        <f>SUM(W454,W461)</f>
        <v>0</v>
      </c>
    </row>
    <row r="440" spans="2:23" ht="16.5" thickTop="1" thickBot="1">
      <c r="B440" s="164" t="s">
        <v>124</v>
      </c>
      <c r="C440" s="170" t="s">
        <v>100</v>
      </c>
      <c r="D440" s="168">
        <f t="shared" si="159"/>
        <v>120000</v>
      </c>
      <c r="E440" s="168">
        <f t="shared" si="160"/>
        <v>0</v>
      </c>
      <c r="F440" s="168">
        <f t="shared" si="160"/>
        <v>120000</v>
      </c>
      <c r="G440" s="168">
        <f t="shared" si="160"/>
        <v>0</v>
      </c>
      <c r="H440" s="168">
        <f t="shared" si="160"/>
        <v>0</v>
      </c>
      <c r="I440" s="168">
        <f t="shared" si="161"/>
        <v>120000</v>
      </c>
      <c r="J440" s="168">
        <f t="shared" ref="J440:M446" si="173">SUM(J462)</f>
        <v>0</v>
      </c>
      <c r="K440" s="168">
        <f t="shared" si="173"/>
        <v>120000</v>
      </c>
      <c r="L440" s="168">
        <f t="shared" si="173"/>
        <v>0</v>
      </c>
      <c r="M440" s="168">
        <f t="shared" si="173"/>
        <v>0</v>
      </c>
      <c r="N440" s="168">
        <f t="shared" si="162"/>
        <v>0</v>
      </c>
      <c r="O440" s="168">
        <f t="shared" ref="O440:R446" si="174">SUM(O462)</f>
        <v>0</v>
      </c>
      <c r="P440" s="168">
        <f t="shared" si="174"/>
        <v>0</v>
      </c>
      <c r="Q440" s="168">
        <f t="shared" si="174"/>
        <v>0</v>
      </c>
      <c r="R440" s="168">
        <f t="shared" si="174"/>
        <v>0</v>
      </c>
      <c r="S440" s="168">
        <f t="shared" si="163"/>
        <v>0</v>
      </c>
      <c r="T440" s="168">
        <f t="shared" ref="T440:W446" si="175">SUM(T462)</f>
        <v>0</v>
      </c>
      <c r="U440" s="168">
        <f t="shared" si="175"/>
        <v>0</v>
      </c>
      <c r="V440" s="168">
        <f t="shared" si="175"/>
        <v>0</v>
      </c>
      <c r="W440" s="168">
        <f t="shared" si="175"/>
        <v>0</v>
      </c>
    </row>
    <row r="441" spans="2:23" ht="16.5" thickTop="1" thickBot="1">
      <c r="B441" s="164" t="s">
        <v>124</v>
      </c>
      <c r="C441" s="171" t="s">
        <v>136</v>
      </c>
      <c r="D441" s="168">
        <f t="shared" si="159"/>
        <v>120000</v>
      </c>
      <c r="E441" s="168">
        <f t="shared" si="160"/>
        <v>0</v>
      </c>
      <c r="F441" s="168">
        <f t="shared" si="160"/>
        <v>120000</v>
      </c>
      <c r="G441" s="168">
        <f t="shared" si="160"/>
        <v>0</v>
      </c>
      <c r="H441" s="168">
        <f t="shared" si="160"/>
        <v>0</v>
      </c>
      <c r="I441" s="168">
        <f t="shared" si="161"/>
        <v>120000</v>
      </c>
      <c r="J441" s="168">
        <f t="shared" si="173"/>
        <v>0</v>
      </c>
      <c r="K441" s="168">
        <f t="shared" si="173"/>
        <v>120000</v>
      </c>
      <c r="L441" s="168">
        <f t="shared" si="173"/>
        <v>0</v>
      </c>
      <c r="M441" s="168">
        <f t="shared" si="173"/>
        <v>0</v>
      </c>
      <c r="N441" s="168">
        <f t="shared" si="162"/>
        <v>0</v>
      </c>
      <c r="O441" s="168">
        <f t="shared" si="174"/>
        <v>0</v>
      </c>
      <c r="P441" s="168">
        <f t="shared" si="174"/>
        <v>0</v>
      </c>
      <c r="Q441" s="168">
        <f t="shared" si="174"/>
        <v>0</v>
      </c>
      <c r="R441" s="168">
        <f t="shared" si="174"/>
        <v>0</v>
      </c>
      <c r="S441" s="168">
        <f t="shared" si="163"/>
        <v>0</v>
      </c>
      <c r="T441" s="168">
        <f t="shared" si="175"/>
        <v>0</v>
      </c>
      <c r="U441" s="168">
        <f t="shared" si="175"/>
        <v>0</v>
      </c>
      <c r="V441" s="168">
        <f t="shared" si="175"/>
        <v>0</v>
      </c>
      <c r="W441" s="168">
        <f t="shared" si="175"/>
        <v>0</v>
      </c>
    </row>
    <row r="442" spans="2:23" ht="16.5" thickTop="1" thickBot="1">
      <c r="B442" s="164" t="s">
        <v>124</v>
      </c>
      <c r="C442" s="170" t="s">
        <v>15</v>
      </c>
      <c r="D442" s="168">
        <f t="shared" si="159"/>
        <v>200000</v>
      </c>
      <c r="E442" s="168">
        <f t="shared" si="160"/>
        <v>0</v>
      </c>
      <c r="F442" s="168">
        <f t="shared" si="160"/>
        <v>200000</v>
      </c>
      <c r="G442" s="168">
        <f t="shared" si="160"/>
        <v>0</v>
      </c>
      <c r="H442" s="168">
        <f t="shared" si="160"/>
        <v>0</v>
      </c>
      <c r="I442" s="168">
        <f t="shared" si="161"/>
        <v>200000</v>
      </c>
      <c r="J442" s="168">
        <f t="shared" si="173"/>
        <v>0</v>
      </c>
      <c r="K442" s="168">
        <f t="shared" si="173"/>
        <v>200000</v>
      </c>
      <c r="L442" s="168">
        <f t="shared" si="173"/>
        <v>0</v>
      </c>
      <c r="M442" s="168">
        <f t="shared" si="173"/>
        <v>0</v>
      </c>
      <c r="N442" s="168">
        <f t="shared" si="162"/>
        <v>0</v>
      </c>
      <c r="O442" s="168">
        <f t="shared" si="174"/>
        <v>0</v>
      </c>
      <c r="P442" s="168">
        <f t="shared" si="174"/>
        <v>0</v>
      </c>
      <c r="Q442" s="168">
        <f t="shared" si="174"/>
        <v>0</v>
      </c>
      <c r="R442" s="168">
        <f t="shared" si="174"/>
        <v>0</v>
      </c>
      <c r="S442" s="168">
        <f t="shared" si="163"/>
        <v>0</v>
      </c>
      <c r="T442" s="168">
        <f t="shared" si="175"/>
        <v>0</v>
      </c>
      <c r="U442" s="168">
        <f t="shared" si="175"/>
        <v>0</v>
      </c>
      <c r="V442" s="168">
        <f t="shared" si="175"/>
        <v>0</v>
      </c>
      <c r="W442" s="168">
        <f t="shared" si="175"/>
        <v>0</v>
      </c>
    </row>
    <row r="443" spans="2:23" ht="16.5" thickTop="1" thickBot="1">
      <c r="B443" s="164" t="s">
        <v>124</v>
      </c>
      <c r="C443" s="171" t="s">
        <v>140</v>
      </c>
      <c r="D443" s="168">
        <f t="shared" si="159"/>
        <v>200000</v>
      </c>
      <c r="E443" s="168">
        <f t="shared" si="160"/>
        <v>0</v>
      </c>
      <c r="F443" s="168">
        <f t="shared" si="160"/>
        <v>200000</v>
      </c>
      <c r="G443" s="168">
        <f t="shared" si="160"/>
        <v>0</v>
      </c>
      <c r="H443" s="168">
        <f t="shared" si="160"/>
        <v>0</v>
      </c>
      <c r="I443" s="168">
        <f t="shared" si="161"/>
        <v>200000</v>
      </c>
      <c r="J443" s="168">
        <f t="shared" si="173"/>
        <v>0</v>
      </c>
      <c r="K443" s="168">
        <f t="shared" si="173"/>
        <v>200000</v>
      </c>
      <c r="L443" s="168">
        <f t="shared" si="173"/>
        <v>0</v>
      </c>
      <c r="M443" s="168">
        <f t="shared" si="173"/>
        <v>0</v>
      </c>
      <c r="N443" s="168">
        <f t="shared" si="162"/>
        <v>0</v>
      </c>
      <c r="O443" s="168">
        <f t="shared" si="174"/>
        <v>0</v>
      </c>
      <c r="P443" s="168">
        <f t="shared" si="174"/>
        <v>0</v>
      </c>
      <c r="Q443" s="168">
        <f t="shared" si="174"/>
        <v>0</v>
      </c>
      <c r="R443" s="168">
        <f t="shared" si="174"/>
        <v>0</v>
      </c>
      <c r="S443" s="168">
        <f t="shared" si="163"/>
        <v>0</v>
      </c>
      <c r="T443" s="168">
        <f t="shared" si="175"/>
        <v>0</v>
      </c>
      <c r="U443" s="168">
        <f t="shared" si="175"/>
        <v>0</v>
      </c>
      <c r="V443" s="168">
        <f t="shared" si="175"/>
        <v>0</v>
      </c>
      <c r="W443" s="168">
        <f t="shared" si="175"/>
        <v>0</v>
      </c>
    </row>
    <row r="444" spans="2:23" ht="16.5" thickTop="1" thickBot="1">
      <c r="B444" s="164" t="s">
        <v>124</v>
      </c>
      <c r="C444" s="172" t="s">
        <v>138</v>
      </c>
      <c r="D444" s="168">
        <f t="shared" si="159"/>
        <v>200000</v>
      </c>
      <c r="E444" s="168">
        <f t="shared" si="160"/>
        <v>0</v>
      </c>
      <c r="F444" s="168">
        <f t="shared" si="160"/>
        <v>200000</v>
      </c>
      <c r="G444" s="168">
        <f t="shared" si="160"/>
        <v>0</v>
      </c>
      <c r="H444" s="168">
        <f t="shared" si="160"/>
        <v>0</v>
      </c>
      <c r="I444" s="168">
        <f t="shared" si="161"/>
        <v>200000</v>
      </c>
      <c r="J444" s="168">
        <f t="shared" si="173"/>
        <v>0</v>
      </c>
      <c r="K444" s="168">
        <f t="shared" si="173"/>
        <v>200000</v>
      </c>
      <c r="L444" s="168">
        <f t="shared" si="173"/>
        <v>0</v>
      </c>
      <c r="M444" s="168">
        <f t="shared" si="173"/>
        <v>0</v>
      </c>
      <c r="N444" s="168">
        <f t="shared" si="162"/>
        <v>0</v>
      </c>
      <c r="O444" s="168">
        <f t="shared" si="174"/>
        <v>0</v>
      </c>
      <c r="P444" s="168">
        <f t="shared" si="174"/>
        <v>0</v>
      </c>
      <c r="Q444" s="168">
        <f t="shared" si="174"/>
        <v>0</v>
      </c>
      <c r="R444" s="168">
        <f t="shared" si="174"/>
        <v>0</v>
      </c>
      <c r="S444" s="168">
        <f t="shared" si="163"/>
        <v>0</v>
      </c>
      <c r="T444" s="168">
        <f t="shared" si="175"/>
        <v>0</v>
      </c>
      <c r="U444" s="168">
        <f t="shared" si="175"/>
        <v>0</v>
      </c>
      <c r="V444" s="168">
        <f t="shared" si="175"/>
        <v>0</v>
      </c>
      <c r="W444" s="168">
        <f t="shared" si="175"/>
        <v>0</v>
      </c>
    </row>
    <row r="445" spans="2:23" ht="16.5" thickTop="1" thickBot="1">
      <c r="B445" s="164" t="s">
        <v>124</v>
      </c>
      <c r="C445" s="173" t="s">
        <v>141</v>
      </c>
      <c r="D445" s="168">
        <f t="shared" si="159"/>
        <v>200000</v>
      </c>
      <c r="E445" s="168">
        <f t="shared" si="160"/>
        <v>0</v>
      </c>
      <c r="F445" s="168">
        <f t="shared" si="160"/>
        <v>200000</v>
      </c>
      <c r="G445" s="168">
        <f t="shared" si="160"/>
        <v>0</v>
      </c>
      <c r="H445" s="168">
        <f t="shared" si="160"/>
        <v>0</v>
      </c>
      <c r="I445" s="168">
        <f t="shared" si="161"/>
        <v>200000</v>
      </c>
      <c r="J445" s="168">
        <f t="shared" si="173"/>
        <v>0</v>
      </c>
      <c r="K445" s="168">
        <f t="shared" si="173"/>
        <v>200000</v>
      </c>
      <c r="L445" s="168">
        <f t="shared" si="173"/>
        <v>0</v>
      </c>
      <c r="M445" s="168">
        <f t="shared" si="173"/>
        <v>0</v>
      </c>
      <c r="N445" s="168">
        <f t="shared" si="162"/>
        <v>0</v>
      </c>
      <c r="O445" s="168">
        <f t="shared" si="174"/>
        <v>0</v>
      </c>
      <c r="P445" s="168">
        <f t="shared" si="174"/>
        <v>0</v>
      </c>
      <c r="Q445" s="168">
        <f t="shared" si="174"/>
        <v>0</v>
      </c>
      <c r="R445" s="168">
        <f t="shared" si="174"/>
        <v>0</v>
      </c>
      <c r="S445" s="168">
        <f t="shared" si="163"/>
        <v>0</v>
      </c>
      <c r="T445" s="168">
        <f t="shared" si="175"/>
        <v>0</v>
      </c>
      <c r="U445" s="168">
        <f t="shared" si="175"/>
        <v>0</v>
      </c>
      <c r="V445" s="168">
        <f t="shared" si="175"/>
        <v>0</v>
      </c>
      <c r="W445" s="168">
        <f t="shared" si="175"/>
        <v>0</v>
      </c>
    </row>
    <row r="446" spans="2:23" ht="31.5" thickTop="1" thickBot="1">
      <c r="B446" s="164" t="s">
        <v>124</v>
      </c>
      <c r="C446" s="174" t="s">
        <v>143</v>
      </c>
      <c r="D446" s="168">
        <f t="shared" si="159"/>
        <v>200000</v>
      </c>
      <c r="E446" s="168">
        <f t="shared" si="160"/>
        <v>0</v>
      </c>
      <c r="F446" s="168">
        <f t="shared" si="160"/>
        <v>200000</v>
      </c>
      <c r="G446" s="168">
        <f t="shared" si="160"/>
        <v>0</v>
      </c>
      <c r="H446" s="168">
        <f t="shared" si="160"/>
        <v>0</v>
      </c>
      <c r="I446" s="168">
        <f t="shared" si="161"/>
        <v>200000</v>
      </c>
      <c r="J446" s="168">
        <f t="shared" si="173"/>
        <v>0</v>
      </c>
      <c r="K446" s="168">
        <f t="shared" si="173"/>
        <v>200000</v>
      </c>
      <c r="L446" s="168">
        <f t="shared" si="173"/>
        <v>0</v>
      </c>
      <c r="M446" s="168">
        <f t="shared" si="173"/>
        <v>0</v>
      </c>
      <c r="N446" s="168">
        <f t="shared" si="162"/>
        <v>0</v>
      </c>
      <c r="O446" s="168">
        <f t="shared" si="174"/>
        <v>0</v>
      </c>
      <c r="P446" s="168">
        <f t="shared" si="174"/>
        <v>0</v>
      </c>
      <c r="Q446" s="168">
        <f t="shared" si="174"/>
        <v>0</v>
      </c>
      <c r="R446" s="168">
        <f t="shared" si="174"/>
        <v>0</v>
      </c>
      <c r="S446" s="168">
        <f t="shared" si="163"/>
        <v>0</v>
      </c>
      <c r="T446" s="168">
        <f t="shared" si="175"/>
        <v>0</v>
      </c>
      <c r="U446" s="168">
        <f t="shared" si="175"/>
        <v>0</v>
      </c>
      <c r="V446" s="168">
        <f t="shared" si="175"/>
        <v>0</v>
      </c>
      <c r="W446" s="168">
        <f t="shared" si="175"/>
        <v>0</v>
      </c>
    </row>
    <row r="447" spans="2:23" ht="16.5" thickTop="1" thickBot="1">
      <c r="B447" s="164" t="s">
        <v>124</v>
      </c>
      <c r="C447" s="170" t="s">
        <v>101</v>
      </c>
      <c r="D447" s="168">
        <f t="shared" si="159"/>
        <v>144000</v>
      </c>
      <c r="E447" s="168">
        <f t="shared" si="160"/>
        <v>4000</v>
      </c>
      <c r="F447" s="168">
        <f t="shared" si="160"/>
        <v>0</v>
      </c>
      <c r="G447" s="168">
        <f t="shared" si="160"/>
        <v>0</v>
      </c>
      <c r="H447" s="168">
        <f t="shared" si="160"/>
        <v>140000</v>
      </c>
      <c r="I447" s="168">
        <f t="shared" si="161"/>
        <v>144000</v>
      </c>
      <c r="J447" s="168">
        <f t="shared" ref="J447:M449" si="176">SUM(J455,J469)</f>
        <v>4000</v>
      </c>
      <c r="K447" s="168">
        <f t="shared" si="176"/>
        <v>0</v>
      </c>
      <c r="L447" s="168">
        <f t="shared" si="176"/>
        <v>0</v>
      </c>
      <c r="M447" s="168">
        <f t="shared" si="176"/>
        <v>140000</v>
      </c>
      <c r="N447" s="168">
        <f t="shared" si="162"/>
        <v>0</v>
      </c>
      <c r="O447" s="168">
        <f t="shared" ref="O447:R449" si="177">SUM(O455,O469)</f>
        <v>0</v>
      </c>
      <c r="P447" s="168">
        <f t="shared" si="177"/>
        <v>0</v>
      </c>
      <c r="Q447" s="168">
        <f t="shared" si="177"/>
        <v>0</v>
      </c>
      <c r="R447" s="168">
        <f t="shared" si="177"/>
        <v>0</v>
      </c>
      <c r="S447" s="168">
        <f t="shared" si="163"/>
        <v>0</v>
      </c>
      <c r="T447" s="168">
        <f t="shared" ref="T447:W449" si="178">SUM(T455,T469)</f>
        <v>0</v>
      </c>
      <c r="U447" s="168">
        <f t="shared" si="178"/>
        <v>0</v>
      </c>
      <c r="V447" s="168">
        <f t="shared" si="178"/>
        <v>0</v>
      </c>
      <c r="W447" s="168">
        <f t="shared" si="178"/>
        <v>0</v>
      </c>
    </row>
    <row r="448" spans="2:23" ht="16.5" thickTop="1" thickBot="1">
      <c r="B448" s="164" t="s">
        <v>124</v>
      </c>
      <c r="C448" s="170" t="s">
        <v>102</v>
      </c>
      <c r="D448" s="168">
        <f t="shared" si="159"/>
        <v>101000</v>
      </c>
      <c r="E448" s="168">
        <f t="shared" si="160"/>
        <v>3000</v>
      </c>
      <c r="F448" s="168">
        <f t="shared" si="160"/>
        <v>93000</v>
      </c>
      <c r="G448" s="168">
        <f t="shared" si="160"/>
        <v>3000</v>
      </c>
      <c r="H448" s="168">
        <f t="shared" si="160"/>
        <v>2000</v>
      </c>
      <c r="I448" s="168">
        <f t="shared" si="161"/>
        <v>101000</v>
      </c>
      <c r="J448" s="168">
        <f t="shared" si="176"/>
        <v>3000</v>
      </c>
      <c r="K448" s="168">
        <f t="shared" si="176"/>
        <v>93000</v>
      </c>
      <c r="L448" s="168">
        <f t="shared" si="176"/>
        <v>3000</v>
      </c>
      <c r="M448" s="168">
        <f t="shared" si="176"/>
        <v>2000</v>
      </c>
      <c r="N448" s="168">
        <f t="shared" si="162"/>
        <v>0</v>
      </c>
      <c r="O448" s="168">
        <f t="shared" si="177"/>
        <v>0</v>
      </c>
      <c r="P448" s="168">
        <f t="shared" si="177"/>
        <v>0</v>
      </c>
      <c r="Q448" s="168">
        <f t="shared" si="177"/>
        <v>0</v>
      </c>
      <c r="R448" s="168">
        <f t="shared" si="177"/>
        <v>0</v>
      </c>
      <c r="S448" s="168">
        <f t="shared" si="163"/>
        <v>0</v>
      </c>
      <c r="T448" s="168">
        <f t="shared" si="178"/>
        <v>0</v>
      </c>
      <c r="U448" s="168">
        <f t="shared" si="178"/>
        <v>0</v>
      </c>
      <c r="V448" s="168">
        <f t="shared" si="178"/>
        <v>0</v>
      </c>
      <c r="W448" s="168">
        <f t="shared" si="178"/>
        <v>0</v>
      </c>
    </row>
    <row r="449" spans="2:23" ht="31.5" thickTop="1" thickBot="1">
      <c r="B449" s="164" t="s">
        <v>124</v>
      </c>
      <c r="C449" s="171" t="s">
        <v>156</v>
      </c>
      <c r="D449" s="168">
        <f t="shared" si="159"/>
        <v>101000</v>
      </c>
      <c r="E449" s="168">
        <f t="shared" si="160"/>
        <v>3000</v>
      </c>
      <c r="F449" s="168">
        <f t="shared" si="160"/>
        <v>93000</v>
      </c>
      <c r="G449" s="168">
        <f t="shared" si="160"/>
        <v>3000</v>
      </c>
      <c r="H449" s="168">
        <f t="shared" si="160"/>
        <v>2000</v>
      </c>
      <c r="I449" s="168">
        <f t="shared" si="161"/>
        <v>101000</v>
      </c>
      <c r="J449" s="168">
        <f t="shared" si="176"/>
        <v>3000</v>
      </c>
      <c r="K449" s="168">
        <f t="shared" si="176"/>
        <v>93000</v>
      </c>
      <c r="L449" s="168">
        <f t="shared" si="176"/>
        <v>3000</v>
      </c>
      <c r="M449" s="168">
        <f t="shared" si="176"/>
        <v>2000</v>
      </c>
      <c r="N449" s="168">
        <f t="shared" si="162"/>
        <v>0</v>
      </c>
      <c r="O449" s="168">
        <f t="shared" si="177"/>
        <v>0</v>
      </c>
      <c r="P449" s="168">
        <f t="shared" si="177"/>
        <v>0</v>
      </c>
      <c r="Q449" s="168">
        <f t="shared" si="177"/>
        <v>0</v>
      </c>
      <c r="R449" s="168">
        <f t="shared" si="177"/>
        <v>0</v>
      </c>
      <c r="S449" s="168">
        <f t="shared" si="163"/>
        <v>0</v>
      </c>
      <c r="T449" s="168">
        <f t="shared" si="178"/>
        <v>0</v>
      </c>
      <c r="U449" s="168">
        <f t="shared" si="178"/>
        <v>0</v>
      </c>
      <c r="V449" s="168">
        <f t="shared" si="178"/>
        <v>0</v>
      </c>
      <c r="W449" s="168">
        <f t="shared" si="178"/>
        <v>0</v>
      </c>
    </row>
    <row r="450" spans="2:23" ht="16.5" thickTop="1" thickBot="1">
      <c r="B450" s="164" t="s">
        <v>124</v>
      </c>
      <c r="C450" s="169" t="s">
        <v>121</v>
      </c>
      <c r="D450" s="168">
        <f t="shared" si="159"/>
        <v>10000</v>
      </c>
      <c r="E450" s="168">
        <f t="shared" si="160"/>
        <v>4000</v>
      </c>
      <c r="F450" s="168">
        <f t="shared" si="160"/>
        <v>2000</v>
      </c>
      <c r="G450" s="168">
        <f t="shared" si="160"/>
        <v>0</v>
      </c>
      <c r="H450" s="168">
        <f t="shared" si="160"/>
        <v>4000</v>
      </c>
      <c r="I450" s="168">
        <f t="shared" si="161"/>
        <v>10000</v>
      </c>
      <c r="J450" s="168">
        <f>SUM(J458)</f>
        <v>4000</v>
      </c>
      <c r="K450" s="168">
        <f>SUM(K458)</f>
        <v>2000</v>
      </c>
      <c r="L450" s="168">
        <f>SUM(L458)</f>
        <v>0</v>
      </c>
      <c r="M450" s="168">
        <f>SUM(M458)</f>
        <v>4000</v>
      </c>
      <c r="N450" s="168">
        <f t="shared" si="162"/>
        <v>0</v>
      </c>
      <c r="O450" s="168">
        <f>SUM(O458)</f>
        <v>0</v>
      </c>
      <c r="P450" s="168">
        <f>SUM(P458)</f>
        <v>0</v>
      </c>
      <c r="Q450" s="168">
        <f>SUM(Q458)</f>
        <v>0</v>
      </c>
      <c r="R450" s="168">
        <f>SUM(R458)</f>
        <v>0</v>
      </c>
      <c r="S450" s="168">
        <f t="shared" si="163"/>
        <v>0</v>
      </c>
      <c r="T450" s="168">
        <f>SUM(T458)</f>
        <v>0</v>
      </c>
      <c r="U450" s="168">
        <f>SUM(U458)</f>
        <v>0</v>
      </c>
      <c r="V450" s="168">
        <f>SUM(V458)</f>
        <v>0</v>
      </c>
      <c r="W450" s="168">
        <f>SUM(W458)</f>
        <v>0</v>
      </c>
    </row>
    <row r="451" spans="2:23" ht="31.5" thickTop="1" thickBot="1">
      <c r="B451" s="164" t="s">
        <v>258</v>
      </c>
      <c r="C451" s="169" t="s">
        <v>257</v>
      </c>
      <c r="D451" s="168">
        <f t="shared" si="159"/>
        <v>1850000</v>
      </c>
      <c r="E451" s="168">
        <f t="shared" si="160"/>
        <v>542250</v>
      </c>
      <c r="F451" s="168">
        <f t="shared" si="160"/>
        <v>486250</v>
      </c>
      <c r="G451" s="168">
        <f t="shared" si="160"/>
        <v>384250</v>
      </c>
      <c r="H451" s="168">
        <f t="shared" si="160"/>
        <v>437250</v>
      </c>
      <c r="I451" s="168">
        <f t="shared" si="161"/>
        <v>1850000</v>
      </c>
      <c r="J451" s="168">
        <f>SUM(J452,J458)</f>
        <v>542250</v>
      </c>
      <c r="K451" s="168">
        <f>SUM(K452,K458)</f>
        <v>486250</v>
      </c>
      <c r="L451" s="168">
        <f>SUM(L452,L458)</f>
        <v>384250</v>
      </c>
      <c r="M451" s="168">
        <f>SUM(M452,M458)</f>
        <v>437250</v>
      </c>
      <c r="N451" s="168">
        <f t="shared" si="162"/>
        <v>0</v>
      </c>
      <c r="O451" s="168">
        <f>SUM(O452,O458)</f>
        <v>0</v>
      </c>
      <c r="P451" s="168">
        <f>SUM(P452,P458)</f>
        <v>0</v>
      </c>
      <c r="Q451" s="168">
        <f>SUM(Q452,Q458)</f>
        <v>0</v>
      </c>
      <c r="R451" s="168">
        <f>SUM(R452,R458)</f>
        <v>0</v>
      </c>
      <c r="S451" s="168">
        <f t="shared" si="163"/>
        <v>0</v>
      </c>
      <c r="T451" s="168">
        <f>SUM(T452,T458)</f>
        <v>0</v>
      </c>
      <c r="U451" s="168">
        <f>SUM(U452,U458)</f>
        <v>0</v>
      </c>
      <c r="V451" s="168">
        <f>SUM(V452,V458)</f>
        <v>0</v>
      </c>
      <c r="W451" s="168">
        <f>SUM(W452,W458)</f>
        <v>0</v>
      </c>
    </row>
    <row r="452" spans="2:23" ht="16.5" thickTop="1" thickBot="1">
      <c r="B452" s="164" t="s">
        <v>124</v>
      </c>
      <c r="C452" s="170" t="s">
        <v>96</v>
      </c>
      <c r="D452" s="168">
        <f t="shared" si="159"/>
        <v>1840000</v>
      </c>
      <c r="E452" s="168">
        <f t="shared" si="160"/>
        <v>538250</v>
      </c>
      <c r="F452" s="168">
        <f t="shared" si="160"/>
        <v>484250</v>
      </c>
      <c r="G452" s="168">
        <f t="shared" si="160"/>
        <v>384250</v>
      </c>
      <c r="H452" s="168">
        <f t="shared" si="160"/>
        <v>433250</v>
      </c>
      <c r="I452" s="168">
        <f t="shared" si="161"/>
        <v>1840000</v>
      </c>
      <c r="J452" s="168">
        <f>SUM(J453:J456)</f>
        <v>538250</v>
      </c>
      <c r="K452" s="168">
        <f>SUM(K453:K456)</f>
        <v>484250</v>
      </c>
      <c r="L452" s="168">
        <f>SUM(L453:L456)</f>
        <v>384250</v>
      </c>
      <c r="M452" s="168">
        <f>SUM(M453:M456)</f>
        <v>433250</v>
      </c>
      <c r="N452" s="168">
        <f t="shared" si="162"/>
        <v>0</v>
      </c>
      <c r="O452" s="168">
        <f>SUM(O453:O456)</f>
        <v>0</v>
      </c>
      <c r="P452" s="168">
        <f>SUM(P453:P456)</f>
        <v>0</v>
      </c>
      <c r="Q452" s="168">
        <f>SUM(Q453:Q456)</f>
        <v>0</v>
      </c>
      <c r="R452" s="168">
        <f>SUM(R453:R456)</f>
        <v>0</v>
      </c>
      <c r="S452" s="168">
        <f t="shared" si="163"/>
        <v>0</v>
      </c>
      <c r="T452" s="168">
        <f>SUM(T453:T456)</f>
        <v>0</v>
      </c>
      <c r="U452" s="168">
        <f>SUM(U453:U456)</f>
        <v>0</v>
      </c>
      <c r="V452" s="168">
        <f>SUM(V453:V456)</f>
        <v>0</v>
      </c>
      <c r="W452" s="168">
        <f>SUM(W453:W456)</f>
        <v>0</v>
      </c>
    </row>
    <row r="453" spans="2:23" ht="16.5" thickTop="1" thickBot="1">
      <c r="B453" s="164" t="s">
        <v>124</v>
      </c>
      <c r="C453" s="171" t="s">
        <v>97</v>
      </c>
      <c r="D453" s="168">
        <f t="shared" si="159"/>
        <v>1125000</v>
      </c>
      <c r="E453" s="168">
        <f t="shared" si="160"/>
        <v>281250</v>
      </c>
      <c r="F453" s="168">
        <f t="shared" si="160"/>
        <v>281250</v>
      </c>
      <c r="G453" s="168">
        <f t="shared" si="160"/>
        <v>281250</v>
      </c>
      <c r="H453" s="168">
        <f t="shared" ref="H453:H516" si="179">SUM(M453,R453,W453)</f>
        <v>281250</v>
      </c>
      <c r="I453" s="168">
        <f t="shared" si="161"/>
        <v>1125000</v>
      </c>
      <c r="J453" s="168">
        <v>281250</v>
      </c>
      <c r="K453" s="168">
        <v>281250</v>
      </c>
      <c r="L453" s="168">
        <v>281250</v>
      </c>
      <c r="M453" s="168">
        <v>281250</v>
      </c>
      <c r="N453" s="168">
        <f t="shared" si="162"/>
        <v>0</v>
      </c>
      <c r="O453" s="168">
        <v>0</v>
      </c>
      <c r="P453" s="168">
        <v>0</v>
      </c>
      <c r="Q453" s="168">
        <v>0</v>
      </c>
      <c r="R453" s="168">
        <v>0</v>
      </c>
      <c r="S453" s="168">
        <f t="shared" si="163"/>
        <v>0</v>
      </c>
      <c r="T453" s="168">
        <v>0</v>
      </c>
      <c r="U453" s="168">
        <v>0</v>
      </c>
      <c r="V453" s="168">
        <v>0</v>
      </c>
      <c r="W453" s="168">
        <v>0</v>
      </c>
    </row>
    <row r="454" spans="2:23" ht="16.5" thickTop="1" thickBot="1">
      <c r="B454" s="164" t="s">
        <v>124</v>
      </c>
      <c r="C454" s="171" t="s">
        <v>98</v>
      </c>
      <c r="D454" s="168">
        <f t="shared" ref="D454:D517" si="180">SUM(E454:H454)</f>
        <v>700000</v>
      </c>
      <c r="E454" s="168">
        <f t="shared" ref="E454:H517" si="181">SUM(J454,O454,T454)</f>
        <v>250000</v>
      </c>
      <c r="F454" s="168">
        <f t="shared" si="181"/>
        <v>200000</v>
      </c>
      <c r="G454" s="168">
        <f t="shared" si="181"/>
        <v>100000</v>
      </c>
      <c r="H454" s="168">
        <f t="shared" si="179"/>
        <v>150000</v>
      </c>
      <c r="I454" s="168">
        <f t="shared" ref="I454:I517" si="182">SUM(J454:M454)</f>
        <v>700000</v>
      </c>
      <c r="J454" s="168">
        <v>250000</v>
      </c>
      <c r="K454" s="168">
        <v>200000</v>
      </c>
      <c r="L454" s="168">
        <v>100000</v>
      </c>
      <c r="M454" s="168">
        <v>150000</v>
      </c>
      <c r="N454" s="168">
        <f t="shared" ref="N454:N517" si="183">SUM(O454:R454)</f>
        <v>0</v>
      </c>
      <c r="O454" s="168">
        <v>0</v>
      </c>
      <c r="P454" s="168">
        <v>0</v>
      </c>
      <c r="Q454" s="168">
        <v>0</v>
      </c>
      <c r="R454" s="168">
        <v>0</v>
      </c>
      <c r="S454" s="168">
        <f t="shared" ref="S454:S517" si="184">SUM(T454:W454)</f>
        <v>0</v>
      </c>
      <c r="T454" s="168">
        <v>0</v>
      </c>
      <c r="U454" s="168">
        <v>0</v>
      </c>
      <c r="V454" s="168">
        <v>0</v>
      </c>
      <c r="W454" s="168">
        <v>0</v>
      </c>
    </row>
    <row r="455" spans="2:23" ht="16.5" thickTop="1" thickBot="1">
      <c r="B455" s="164" t="s">
        <v>124</v>
      </c>
      <c r="C455" s="171" t="s">
        <v>101</v>
      </c>
      <c r="D455" s="168">
        <f t="shared" si="180"/>
        <v>4000</v>
      </c>
      <c r="E455" s="168">
        <f t="shared" si="181"/>
        <v>4000</v>
      </c>
      <c r="F455" s="168">
        <f t="shared" si="181"/>
        <v>0</v>
      </c>
      <c r="G455" s="168">
        <f t="shared" si="181"/>
        <v>0</v>
      </c>
      <c r="H455" s="168">
        <f t="shared" si="179"/>
        <v>0</v>
      </c>
      <c r="I455" s="168">
        <f t="shared" si="182"/>
        <v>4000</v>
      </c>
      <c r="J455" s="168">
        <v>4000</v>
      </c>
      <c r="K455" s="168">
        <v>0</v>
      </c>
      <c r="L455" s="168">
        <v>0</v>
      </c>
      <c r="M455" s="168">
        <v>0</v>
      </c>
      <c r="N455" s="168">
        <f t="shared" si="183"/>
        <v>0</v>
      </c>
      <c r="O455" s="168">
        <v>0</v>
      </c>
      <c r="P455" s="168">
        <v>0</v>
      </c>
      <c r="Q455" s="168">
        <v>0</v>
      </c>
      <c r="R455" s="168">
        <v>0</v>
      </c>
      <c r="S455" s="168">
        <f t="shared" si="184"/>
        <v>0</v>
      </c>
      <c r="T455" s="168">
        <v>0</v>
      </c>
      <c r="U455" s="168">
        <v>0</v>
      </c>
      <c r="V455" s="168">
        <v>0</v>
      </c>
      <c r="W455" s="168">
        <v>0</v>
      </c>
    </row>
    <row r="456" spans="2:23" ht="16.5" thickTop="1" thickBot="1">
      <c r="B456" s="164" t="s">
        <v>124</v>
      </c>
      <c r="C456" s="171" t="s">
        <v>102</v>
      </c>
      <c r="D456" s="168">
        <f t="shared" si="180"/>
        <v>11000</v>
      </c>
      <c r="E456" s="168">
        <f t="shared" si="181"/>
        <v>3000</v>
      </c>
      <c r="F456" s="168">
        <f t="shared" si="181"/>
        <v>3000</v>
      </c>
      <c r="G456" s="168">
        <f t="shared" si="181"/>
        <v>3000</v>
      </c>
      <c r="H456" s="168">
        <f t="shared" si="179"/>
        <v>2000</v>
      </c>
      <c r="I456" s="168">
        <f t="shared" si="182"/>
        <v>11000</v>
      </c>
      <c r="J456" s="168">
        <f>SUM(J457)</f>
        <v>3000</v>
      </c>
      <c r="K456" s="168">
        <f>SUM(K457)</f>
        <v>3000</v>
      </c>
      <c r="L456" s="168">
        <f>SUM(L457)</f>
        <v>3000</v>
      </c>
      <c r="M456" s="168">
        <f>SUM(M457)</f>
        <v>2000</v>
      </c>
      <c r="N456" s="168">
        <f t="shared" si="183"/>
        <v>0</v>
      </c>
      <c r="O456" s="168">
        <f>SUM(O457)</f>
        <v>0</v>
      </c>
      <c r="P456" s="168">
        <f>SUM(P457)</f>
        <v>0</v>
      </c>
      <c r="Q456" s="168">
        <f>SUM(Q457)</f>
        <v>0</v>
      </c>
      <c r="R456" s="168">
        <f>SUM(R457)</f>
        <v>0</v>
      </c>
      <c r="S456" s="168">
        <f t="shared" si="184"/>
        <v>0</v>
      </c>
      <c r="T456" s="168">
        <f>SUM(T457)</f>
        <v>0</v>
      </c>
      <c r="U456" s="168">
        <f>SUM(U457)</f>
        <v>0</v>
      </c>
      <c r="V456" s="168">
        <f>SUM(V457)</f>
        <v>0</v>
      </c>
      <c r="W456" s="168">
        <f>SUM(W457)</f>
        <v>0</v>
      </c>
    </row>
    <row r="457" spans="2:23" ht="31.5" thickTop="1" thickBot="1">
      <c r="B457" s="164" t="s">
        <v>124</v>
      </c>
      <c r="C457" s="172" t="s">
        <v>156</v>
      </c>
      <c r="D457" s="168">
        <f t="shared" si="180"/>
        <v>11000</v>
      </c>
      <c r="E457" s="168">
        <f t="shared" si="181"/>
        <v>3000</v>
      </c>
      <c r="F457" s="168">
        <f t="shared" si="181"/>
        <v>3000</v>
      </c>
      <c r="G457" s="168">
        <f t="shared" si="181"/>
        <v>3000</v>
      </c>
      <c r="H457" s="168">
        <f t="shared" si="179"/>
        <v>2000</v>
      </c>
      <c r="I457" s="168">
        <f t="shared" si="182"/>
        <v>11000</v>
      </c>
      <c r="J457" s="168">
        <v>3000</v>
      </c>
      <c r="K457" s="168">
        <v>3000</v>
      </c>
      <c r="L457" s="168">
        <v>3000</v>
      </c>
      <c r="M457" s="168">
        <v>2000</v>
      </c>
      <c r="N457" s="168">
        <f t="shared" si="183"/>
        <v>0</v>
      </c>
      <c r="O457" s="168">
        <v>0</v>
      </c>
      <c r="P457" s="168">
        <v>0</v>
      </c>
      <c r="Q457" s="168">
        <v>0</v>
      </c>
      <c r="R457" s="168">
        <v>0</v>
      </c>
      <c r="S457" s="168">
        <f t="shared" si="184"/>
        <v>0</v>
      </c>
      <c r="T457" s="168">
        <v>0</v>
      </c>
      <c r="U457" s="168">
        <v>0</v>
      </c>
      <c r="V457" s="168">
        <v>0</v>
      </c>
      <c r="W457" s="168">
        <v>0</v>
      </c>
    </row>
    <row r="458" spans="2:23" ht="16.5" thickTop="1" thickBot="1">
      <c r="B458" s="164" t="s">
        <v>124</v>
      </c>
      <c r="C458" s="170" t="s">
        <v>121</v>
      </c>
      <c r="D458" s="168">
        <f t="shared" si="180"/>
        <v>10000</v>
      </c>
      <c r="E458" s="168">
        <f t="shared" si="181"/>
        <v>4000</v>
      </c>
      <c r="F458" s="168">
        <f t="shared" si="181"/>
        <v>2000</v>
      </c>
      <c r="G458" s="168">
        <f t="shared" si="181"/>
        <v>0</v>
      </c>
      <c r="H458" s="168">
        <f t="shared" si="179"/>
        <v>4000</v>
      </c>
      <c r="I458" s="168">
        <f t="shared" si="182"/>
        <v>10000</v>
      </c>
      <c r="J458" s="168">
        <v>4000</v>
      </c>
      <c r="K458" s="168">
        <v>2000</v>
      </c>
      <c r="L458" s="168">
        <v>0</v>
      </c>
      <c r="M458" s="168">
        <v>4000</v>
      </c>
      <c r="N458" s="168">
        <f t="shared" si="183"/>
        <v>0</v>
      </c>
      <c r="O458" s="168">
        <v>0</v>
      </c>
      <c r="P458" s="168">
        <v>0</v>
      </c>
      <c r="Q458" s="168">
        <v>0</v>
      </c>
      <c r="R458" s="168">
        <v>0</v>
      </c>
      <c r="S458" s="168">
        <f t="shared" si="184"/>
        <v>0</v>
      </c>
      <c r="T458" s="168">
        <v>0</v>
      </c>
      <c r="U458" s="168">
        <v>0</v>
      </c>
      <c r="V458" s="168">
        <v>0</v>
      </c>
      <c r="W458" s="168">
        <v>0</v>
      </c>
    </row>
    <row r="459" spans="2:23" ht="46.5" thickTop="1" thickBot="1">
      <c r="B459" s="164" t="s">
        <v>259</v>
      </c>
      <c r="C459" s="169" t="s">
        <v>260</v>
      </c>
      <c r="D459" s="168">
        <f t="shared" si="180"/>
        <v>700000</v>
      </c>
      <c r="E459" s="168">
        <f t="shared" si="181"/>
        <v>50000</v>
      </c>
      <c r="F459" s="168">
        <f t="shared" si="181"/>
        <v>460000</v>
      </c>
      <c r="G459" s="168">
        <f t="shared" si="181"/>
        <v>50000</v>
      </c>
      <c r="H459" s="168">
        <f t="shared" si="179"/>
        <v>140000</v>
      </c>
      <c r="I459" s="168">
        <f t="shared" si="182"/>
        <v>700000</v>
      </c>
      <c r="J459" s="168">
        <f>SUM(J460)</f>
        <v>50000</v>
      </c>
      <c r="K459" s="168">
        <f>SUM(K460)</f>
        <v>460000</v>
      </c>
      <c r="L459" s="168">
        <f>SUM(L460)</f>
        <v>50000</v>
      </c>
      <c r="M459" s="168">
        <f>SUM(M460)</f>
        <v>140000</v>
      </c>
      <c r="N459" s="168">
        <f t="shared" si="183"/>
        <v>0</v>
      </c>
      <c r="O459" s="168">
        <f>SUM(O460)</f>
        <v>0</v>
      </c>
      <c r="P459" s="168">
        <f>SUM(P460)</f>
        <v>0</v>
      </c>
      <c r="Q459" s="168">
        <f>SUM(Q460)</f>
        <v>0</v>
      </c>
      <c r="R459" s="168">
        <f>SUM(R460)</f>
        <v>0</v>
      </c>
      <c r="S459" s="168">
        <f t="shared" si="184"/>
        <v>0</v>
      </c>
      <c r="T459" s="168">
        <f>SUM(T460)</f>
        <v>0</v>
      </c>
      <c r="U459" s="168">
        <f>SUM(U460)</f>
        <v>0</v>
      </c>
      <c r="V459" s="168">
        <f>SUM(V460)</f>
        <v>0</v>
      </c>
      <c r="W459" s="168">
        <f>SUM(W460)</f>
        <v>0</v>
      </c>
    </row>
    <row r="460" spans="2:23" ht="16.5" thickTop="1" thickBot="1">
      <c r="B460" s="164" t="s">
        <v>124</v>
      </c>
      <c r="C460" s="170" t="s">
        <v>96</v>
      </c>
      <c r="D460" s="168">
        <f t="shared" si="180"/>
        <v>700000</v>
      </c>
      <c r="E460" s="168">
        <f t="shared" si="181"/>
        <v>50000</v>
      </c>
      <c r="F460" s="168">
        <f t="shared" si="181"/>
        <v>460000</v>
      </c>
      <c r="G460" s="168">
        <f t="shared" si="181"/>
        <v>50000</v>
      </c>
      <c r="H460" s="168">
        <f t="shared" si="179"/>
        <v>140000</v>
      </c>
      <c r="I460" s="168">
        <f t="shared" si="182"/>
        <v>700000</v>
      </c>
      <c r="J460" s="168">
        <f>SUM(J461:J462,J464,J469:J470)</f>
        <v>50000</v>
      </c>
      <c r="K460" s="168">
        <f>SUM(K461:K462,K464,K469:K470)</f>
        <v>460000</v>
      </c>
      <c r="L460" s="168">
        <f>SUM(L461:L462,L464,L469:L470)</f>
        <v>50000</v>
      </c>
      <c r="M460" s="168">
        <f>SUM(M461:M462,M464,M469:M470)</f>
        <v>140000</v>
      </c>
      <c r="N460" s="168">
        <f t="shared" si="183"/>
        <v>0</v>
      </c>
      <c r="O460" s="168">
        <f>SUM(O461:O462,O464,O469:O470)</f>
        <v>0</v>
      </c>
      <c r="P460" s="168">
        <f>SUM(P461:P462,P464,P469:P470)</f>
        <v>0</v>
      </c>
      <c r="Q460" s="168">
        <f>SUM(Q461:Q462,Q464,Q469:Q470)</f>
        <v>0</v>
      </c>
      <c r="R460" s="168">
        <f>SUM(R461:R462,R464,R469:R470)</f>
        <v>0</v>
      </c>
      <c r="S460" s="168">
        <f t="shared" si="184"/>
        <v>0</v>
      </c>
      <c r="T460" s="168">
        <f>SUM(T461:T462,T464,T469:T470)</f>
        <v>0</v>
      </c>
      <c r="U460" s="168">
        <f>SUM(U461:U462,U464,U469:U470)</f>
        <v>0</v>
      </c>
      <c r="V460" s="168">
        <f>SUM(V461:V462,V464,V469:V470)</f>
        <v>0</v>
      </c>
      <c r="W460" s="168">
        <f>SUM(W461:W462,W464,W469:W470)</f>
        <v>0</v>
      </c>
    </row>
    <row r="461" spans="2:23" ht="16.5" thickTop="1" thickBot="1">
      <c r="B461" s="164" t="s">
        <v>124</v>
      </c>
      <c r="C461" s="171" t="s">
        <v>98</v>
      </c>
      <c r="D461" s="168">
        <f t="shared" si="180"/>
        <v>150000</v>
      </c>
      <c r="E461" s="168">
        <f t="shared" si="181"/>
        <v>50000</v>
      </c>
      <c r="F461" s="168">
        <f t="shared" si="181"/>
        <v>50000</v>
      </c>
      <c r="G461" s="168">
        <f t="shared" si="181"/>
        <v>50000</v>
      </c>
      <c r="H461" s="168">
        <f t="shared" si="179"/>
        <v>0</v>
      </c>
      <c r="I461" s="168">
        <f t="shared" si="182"/>
        <v>150000</v>
      </c>
      <c r="J461" s="168">
        <v>50000</v>
      </c>
      <c r="K461" s="168">
        <v>50000</v>
      </c>
      <c r="L461" s="168">
        <v>50000</v>
      </c>
      <c r="M461" s="168">
        <v>0</v>
      </c>
      <c r="N461" s="168">
        <f t="shared" si="183"/>
        <v>0</v>
      </c>
      <c r="O461" s="168">
        <v>0</v>
      </c>
      <c r="P461" s="168">
        <v>0</v>
      </c>
      <c r="Q461" s="168">
        <v>0</v>
      </c>
      <c r="R461" s="168">
        <v>0</v>
      </c>
      <c r="S461" s="168">
        <f t="shared" si="184"/>
        <v>0</v>
      </c>
      <c r="T461" s="168">
        <v>0</v>
      </c>
      <c r="U461" s="168">
        <v>0</v>
      </c>
      <c r="V461" s="168">
        <v>0</v>
      </c>
      <c r="W461" s="168">
        <v>0</v>
      </c>
    </row>
    <row r="462" spans="2:23" ht="16.5" thickTop="1" thickBot="1">
      <c r="B462" s="164" t="s">
        <v>124</v>
      </c>
      <c r="C462" s="171" t="s">
        <v>100</v>
      </c>
      <c r="D462" s="168">
        <f t="shared" si="180"/>
        <v>120000</v>
      </c>
      <c r="E462" s="168">
        <f t="shared" si="181"/>
        <v>0</v>
      </c>
      <c r="F462" s="168">
        <f t="shared" si="181"/>
        <v>120000</v>
      </c>
      <c r="G462" s="168">
        <f t="shared" si="181"/>
        <v>0</v>
      </c>
      <c r="H462" s="168">
        <f t="shared" si="179"/>
        <v>0</v>
      </c>
      <c r="I462" s="168">
        <f t="shared" si="182"/>
        <v>120000</v>
      </c>
      <c r="J462" s="168">
        <f>SUM(J463)</f>
        <v>0</v>
      </c>
      <c r="K462" s="168">
        <f>SUM(K463)</f>
        <v>120000</v>
      </c>
      <c r="L462" s="168">
        <f>SUM(L463)</f>
        <v>0</v>
      </c>
      <c r="M462" s="168">
        <f>SUM(M463)</f>
        <v>0</v>
      </c>
      <c r="N462" s="168">
        <f t="shared" si="183"/>
        <v>0</v>
      </c>
      <c r="O462" s="168">
        <f>SUM(O463)</f>
        <v>0</v>
      </c>
      <c r="P462" s="168">
        <f>SUM(P463)</f>
        <v>0</v>
      </c>
      <c r="Q462" s="168">
        <f>SUM(Q463)</f>
        <v>0</v>
      </c>
      <c r="R462" s="168">
        <f>SUM(R463)</f>
        <v>0</v>
      </c>
      <c r="S462" s="168">
        <f t="shared" si="184"/>
        <v>0</v>
      </c>
      <c r="T462" s="168">
        <f>SUM(T463)</f>
        <v>0</v>
      </c>
      <c r="U462" s="168">
        <f>SUM(U463)</f>
        <v>0</v>
      </c>
      <c r="V462" s="168">
        <f>SUM(V463)</f>
        <v>0</v>
      </c>
      <c r="W462" s="168">
        <f>SUM(W463)</f>
        <v>0</v>
      </c>
    </row>
    <row r="463" spans="2:23" ht="16.5" thickTop="1" thickBot="1">
      <c r="B463" s="164" t="s">
        <v>124</v>
      </c>
      <c r="C463" s="172" t="s">
        <v>136</v>
      </c>
      <c r="D463" s="168">
        <f t="shared" si="180"/>
        <v>120000</v>
      </c>
      <c r="E463" s="168">
        <f t="shared" si="181"/>
        <v>0</v>
      </c>
      <c r="F463" s="168">
        <f t="shared" si="181"/>
        <v>120000</v>
      </c>
      <c r="G463" s="168">
        <f t="shared" si="181"/>
        <v>0</v>
      </c>
      <c r="H463" s="168">
        <f t="shared" si="179"/>
        <v>0</v>
      </c>
      <c r="I463" s="168">
        <f t="shared" si="182"/>
        <v>120000</v>
      </c>
      <c r="J463" s="168">
        <v>0</v>
      </c>
      <c r="K463" s="168">
        <v>120000</v>
      </c>
      <c r="L463" s="168">
        <v>0</v>
      </c>
      <c r="M463" s="168">
        <v>0</v>
      </c>
      <c r="N463" s="168">
        <f t="shared" si="183"/>
        <v>0</v>
      </c>
      <c r="O463" s="168">
        <v>0</v>
      </c>
      <c r="P463" s="168">
        <v>0</v>
      </c>
      <c r="Q463" s="168">
        <v>0</v>
      </c>
      <c r="R463" s="168">
        <v>0</v>
      </c>
      <c r="S463" s="168">
        <f t="shared" si="184"/>
        <v>0</v>
      </c>
      <c r="T463" s="168">
        <v>0</v>
      </c>
      <c r="U463" s="168">
        <v>0</v>
      </c>
      <c r="V463" s="168">
        <v>0</v>
      </c>
      <c r="W463" s="168">
        <v>0</v>
      </c>
    </row>
    <row r="464" spans="2:23" ht="16.5" thickTop="1" thickBot="1">
      <c r="B464" s="164" t="s">
        <v>124</v>
      </c>
      <c r="C464" s="171" t="s">
        <v>15</v>
      </c>
      <c r="D464" s="168">
        <f t="shared" si="180"/>
        <v>200000</v>
      </c>
      <c r="E464" s="168">
        <f t="shared" si="181"/>
        <v>0</v>
      </c>
      <c r="F464" s="168">
        <f t="shared" si="181"/>
        <v>200000</v>
      </c>
      <c r="G464" s="168">
        <f t="shared" si="181"/>
        <v>0</v>
      </c>
      <c r="H464" s="168">
        <f t="shared" si="179"/>
        <v>0</v>
      </c>
      <c r="I464" s="168">
        <f t="shared" si="182"/>
        <v>200000</v>
      </c>
      <c r="J464" s="168">
        <f t="shared" ref="J464:M467" si="185">SUM(J465)</f>
        <v>0</v>
      </c>
      <c r="K464" s="168">
        <f t="shared" si="185"/>
        <v>200000</v>
      </c>
      <c r="L464" s="168">
        <f t="shared" si="185"/>
        <v>0</v>
      </c>
      <c r="M464" s="168">
        <f t="shared" si="185"/>
        <v>0</v>
      </c>
      <c r="N464" s="168">
        <f t="shared" si="183"/>
        <v>0</v>
      </c>
      <c r="O464" s="168">
        <f t="shared" ref="O464:R467" si="186">SUM(O465)</f>
        <v>0</v>
      </c>
      <c r="P464" s="168">
        <f t="shared" si="186"/>
        <v>0</v>
      </c>
      <c r="Q464" s="168">
        <f t="shared" si="186"/>
        <v>0</v>
      </c>
      <c r="R464" s="168">
        <f t="shared" si="186"/>
        <v>0</v>
      </c>
      <c r="S464" s="168">
        <f t="shared" si="184"/>
        <v>0</v>
      </c>
      <c r="T464" s="168">
        <f t="shared" ref="T464:W467" si="187">SUM(T465)</f>
        <v>0</v>
      </c>
      <c r="U464" s="168">
        <f t="shared" si="187"/>
        <v>0</v>
      </c>
      <c r="V464" s="168">
        <f t="shared" si="187"/>
        <v>0</v>
      </c>
      <c r="W464" s="168">
        <f t="shared" si="187"/>
        <v>0</v>
      </c>
    </row>
    <row r="465" spans="2:23" ht="16.5" thickTop="1" thickBot="1">
      <c r="B465" s="164" t="s">
        <v>124</v>
      </c>
      <c r="C465" s="172" t="s">
        <v>140</v>
      </c>
      <c r="D465" s="168">
        <f t="shared" si="180"/>
        <v>200000</v>
      </c>
      <c r="E465" s="168">
        <f t="shared" si="181"/>
        <v>0</v>
      </c>
      <c r="F465" s="168">
        <f t="shared" si="181"/>
        <v>200000</v>
      </c>
      <c r="G465" s="168">
        <f t="shared" si="181"/>
        <v>0</v>
      </c>
      <c r="H465" s="168">
        <f t="shared" si="179"/>
        <v>0</v>
      </c>
      <c r="I465" s="168">
        <f t="shared" si="182"/>
        <v>200000</v>
      </c>
      <c r="J465" s="168">
        <f t="shared" si="185"/>
        <v>0</v>
      </c>
      <c r="K465" s="168">
        <f t="shared" si="185"/>
        <v>200000</v>
      </c>
      <c r="L465" s="168">
        <f t="shared" si="185"/>
        <v>0</v>
      </c>
      <c r="M465" s="168">
        <f t="shared" si="185"/>
        <v>0</v>
      </c>
      <c r="N465" s="168">
        <f t="shared" si="183"/>
        <v>0</v>
      </c>
      <c r="O465" s="168">
        <f t="shared" si="186"/>
        <v>0</v>
      </c>
      <c r="P465" s="168">
        <f t="shared" si="186"/>
        <v>0</v>
      </c>
      <c r="Q465" s="168">
        <f t="shared" si="186"/>
        <v>0</v>
      </c>
      <c r="R465" s="168">
        <f t="shared" si="186"/>
        <v>0</v>
      </c>
      <c r="S465" s="168">
        <f t="shared" si="184"/>
        <v>0</v>
      </c>
      <c r="T465" s="168">
        <f t="shared" si="187"/>
        <v>0</v>
      </c>
      <c r="U465" s="168">
        <f t="shared" si="187"/>
        <v>0</v>
      </c>
      <c r="V465" s="168">
        <f t="shared" si="187"/>
        <v>0</v>
      </c>
      <c r="W465" s="168">
        <f t="shared" si="187"/>
        <v>0</v>
      </c>
    </row>
    <row r="466" spans="2:23" ht="16.5" thickTop="1" thickBot="1">
      <c r="B466" s="164" t="s">
        <v>124</v>
      </c>
      <c r="C466" s="173" t="s">
        <v>138</v>
      </c>
      <c r="D466" s="168">
        <f t="shared" si="180"/>
        <v>200000</v>
      </c>
      <c r="E466" s="168">
        <f t="shared" si="181"/>
        <v>0</v>
      </c>
      <c r="F466" s="168">
        <f t="shared" si="181"/>
        <v>200000</v>
      </c>
      <c r="G466" s="168">
        <f t="shared" si="181"/>
        <v>0</v>
      </c>
      <c r="H466" s="168">
        <f t="shared" si="179"/>
        <v>0</v>
      </c>
      <c r="I466" s="168">
        <f t="shared" si="182"/>
        <v>200000</v>
      </c>
      <c r="J466" s="168">
        <f t="shared" si="185"/>
        <v>0</v>
      </c>
      <c r="K466" s="168">
        <f t="shared" si="185"/>
        <v>200000</v>
      </c>
      <c r="L466" s="168">
        <f t="shared" si="185"/>
        <v>0</v>
      </c>
      <c r="M466" s="168">
        <f t="shared" si="185"/>
        <v>0</v>
      </c>
      <c r="N466" s="168">
        <f t="shared" si="183"/>
        <v>0</v>
      </c>
      <c r="O466" s="168">
        <f t="shared" si="186"/>
        <v>0</v>
      </c>
      <c r="P466" s="168">
        <f t="shared" si="186"/>
        <v>0</v>
      </c>
      <c r="Q466" s="168">
        <f t="shared" si="186"/>
        <v>0</v>
      </c>
      <c r="R466" s="168">
        <f t="shared" si="186"/>
        <v>0</v>
      </c>
      <c r="S466" s="168">
        <f t="shared" si="184"/>
        <v>0</v>
      </c>
      <c r="T466" s="168">
        <f t="shared" si="187"/>
        <v>0</v>
      </c>
      <c r="U466" s="168">
        <f t="shared" si="187"/>
        <v>0</v>
      </c>
      <c r="V466" s="168">
        <f t="shared" si="187"/>
        <v>0</v>
      </c>
      <c r="W466" s="168">
        <f t="shared" si="187"/>
        <v>0</v>
      </c>
    </row>
    <row r="467" spans="2:23" ht="16.5" thickTop="1" thickBot="1">
      <c r="B467" s="164" t="s">
        <v>124</v>
      </c>
      <c r="C467" s="174" t="s">
        <v>141</v>
      </c>
      <c r="D467" s="168">
        <f t="shared" si="180"/>
        <v>200000</v>
      </c>
      <c r="E467" s="168">
        <f t="shared" si="181"/>
        <v>0</v>
      </c>
      <c r="F467" s="168">
        <f t="shared" si="181"/>
        <v>200000</v>
      </c>
      <c r="G467" s="168">
        <f t="shared" si="181"/>
        <v>0</v>
      </c>
      <c r="H467" s="168">
        <f t="shared" si="179"/>
        <v>0</v>
      </c>
      <c r="I467" s="168">
        <f t="shared" si="182"/>
        <v>200000</v>
      </c>
      <c r="J467" s="168">
        <f t="shared" si="185"/>
        <v>0</v>
      </c>
      <c r="K467" s="168">
        <f t="shared" si="185"/>
        <v>200000</v>
      </c>
      <c r="L467" s="168">
        <f t="shared" si="185"/>
        <v>0</v>
      </c>
      <c r="M467" s="168">
        <f t="shared" si="185"/>
        <v>0</v>
      </c>
      <c r="N467" s="168">
        <f t="shared" si="183"/>
        <v>0</v>
      </c>
      <c r="O467" s="168">
        <f t="shared" si="186"/>
        <v>0</v>
      </c>
      <c r="P467" s="168">
        <f t="shared" si="186"/>
        <v>0</v>
      </c>
      <c r="Q467" s="168">
        <f t="shared" si="186"/>
        <v>0</v>
      </c>
      <c r="R467" s="168">
        <f t="shared" si="186"/>
        <v>0</v>
      </c>
      <c r="S467" s="168">
        <f t="shared" si="184"/>
        <v>0</v>
      </c>
      <c r="T467" s="168">
        <f t="shared" si="187"/>
        <v>0</v>
      </c>
      <c r="U467" s="168">
        <f t="shared" si="187"/>
        <v>0</v>
      </c>
      <c r="V467" s="168">
        <f t="shared" si="187"/>
        <v>0</v>
      </c>
      <c r="W467" s="168">
        <f t="shared" si="187"/>
        <v>0</v>
      </c>
    </row>
    <row r="468" spans="2:23" ht="31.5" thickTop="1" thickBot="1">
      <c r="B468" s="164" t="s">
        <v>124</v>
      </c>
      <c r="C468" s="175" t="s">
        <v>143</v>
      </c>
      <c r="D468" s="168">
        <f t="shared" si="180"/>
        <v>200000</v>
      </c>
      <c r="E468" s="168">
        <f t="shared" si="181"/>
        <v>0</v>
      </c>
      <c r="F468" s="168">
        <f t="shared" si="181"/>
        <v>200000</v>
      </c>
      <c r="G468" s="168">
        <f t="shared" si="181"/>
        <v>0</v>
      </c>
      <c r="H468" s="168">
        <f t="shared" si="179"/>
        <v>0</v>
      </c>
      <c r="I468" s="168">
        <f t="shared" si="182"/>
        <v>200000</v>
      </c>
      <c r="J468" s="168">
        <v>0</v>
      </c>
      <c r="K468" s="168">
        <v>200000</v>
      </c>
      <c r="L468" s="168">
        <v>0</v>
      </c>
      <c r="M468" s="168">
        <v>0</v>
      </c>
      <c r="N468" s="168">
        <f t="shared" si="183"/>
        <v>0</v>
      </c>
      <c r="O468" s="168">
        <v>0</v>
      </c>
      <c r="P468" s="168">
        <v>0</v>
      </c>
      <c r="Q468" s="168">
        <v>0</v>
      </c>
      <c r="R468" s="168">
        <v>0</v>
      </c>
      <c r="S468" s="168">
        <f t="shared" si="184"/>
        <v>0</v>
      </c>
      <c r="T468" s="168">
        <v>0</v>
      </c>
      <c r="U468" s="168">
        <v>0</v>
      </c>
      <c r="V468" s="168">
        <v>0</v>
      </c>
      <c r="W468" s="168">
        <v>0</v>
      </c>
    </row>
    <row r="469" spans="2:23" ht="16.5" thickTop="1" thickBot="1">
      <c r="B469" s="164" t="s">
        <v>124</v>
      </c>
      <c r="C469" s="171" t="s">
        <v>101</v>
      </c>
      <c r="D469" s="168">
        <f t="shared" si="180"/>
        <v>140000</v>
      </c>
      <c r="E469" s="168">
        <f t="shared" si="181"/>
        <v>0</v>
      </c>
      <c r="F469" s="168">
        <f t="shared" si="181"/>
        <v>0</v>
      </c>
      <c r="G469" s="168">
        <f t="shared" si="181"/>
        <v>0</v>
      </c>
      <c r="H469" s="168">
        <f t="shared" si="179"/>
        <v>140000</v>
      </c>
      <c r="I469" s="168">
        <f t="shared" si="182"/>
        <v>140000</v>
      </c>
      <c r="J469" s="168">
        <v>0</v>
      </c>
      <c r="K469" s="168">
        <v>0</v>
      </c>
      <c r="L469" s="168">
        <v>0</v>
      </c>
      <c r="M469" s="168">
        <v>140000</v>
      </c>
      <c r="N469" s="168">
        <f t="shared" si="183"/>
        <v>0</v>
      </c>
      <c r="O469" s="168">
        <v>0</v>
      </c>
      <c r="P469" s="168">
        <v>0</v>
      </c>
      <c r="Q469" s="168">
        <v>0</v>
      </c>
      <c r="R469" s="168">
        <v>0</v>
      </c>
      <c r="S469" s="168">
        <f t="shared" si="184"/>
        <v>0</v>
      </c>
      <c r="T469" s="168">
        <v>0</v>
      </c>
      <c r="U469" s="168">
        <v>0</v>
      </c>
      <c r="V469" s="168">
        <v>0</v>
      </c>
      <c r="W469" s="168">
        <v>0</v>
      </c>
    </row>
    <row r="470" spans="2:23" ht="16.5" thickTop="1" thickBot="1">
      <c r="B470" s="164" t="s">
        <v>124</v>
      </c>
      <c r="C470" s="171" t="s">
        <v>102</v>
      </c>
      <c r="D470" s="168">
        <f t="shared" si="180"/>
        <v>90000</v>
      </c>
      <c r="E470" s="168">
        <f t="shared" si="181"/>
        <v>0</v>
      </c>
      <c r="F470" s="168">
        <f t="shared" si="181"/>
        <v>90000</v>
      </c>
      <c r="G470" s="168">
        <f t="shared" si="181"/>
        <v>0</v>
      </c>
      <c r="H470" s="168">
        <f t="shared" si="179"/>
        <v>0</v>
      </c>
      <c r="I470" s="168">
        <f t="shared" si="182"/>
        <v>90000</v>
      </c>
      <c r="J470" s="168">
        <f>SUM(J471)</f>
        <v>0</v>
      </c>
      <c r="K470" s="168">
        <f>SUM(K471)</f>
        <v>90000</v>
      </c>
      <c r="L470" s="168">
        <f>SUM(L471)</f>
        <v>0</v>
      </c>
      <c r="M470" s="168">
        <f>SUM(M471)</f>
        <v>0</v>
      </c>
      <c r="N470" s="168">
        <f t="shared" si="183"/>
        <v>0</v>
      </c>
      <c r="O470" s="168">
        <f>SUM(O471)</f>
        <v>0</v>
      </c>
      <c r="P470" s="168">
        <f>SUM(P471)</f>
        <v>0</v>
      </c>
      <c r="Q470" s="168">
        <f>SUM(Q471)</f>
        <v>0</v>
      </c>
      <c r="R470" s="168">
        <f>SUM(R471)</f>
        <v>0</v>
      </c>
      <c r="S470" s="168">
        <f t="shared" si="184"/>
        <v>0</v>
      </c>
      <c r="T470" s="168">
        <f>SUM(T471)</f>
        <v>0</v>
      </c>
      <c r="U470" s="168">
        <f>SUM(U471)</f>
        <v>0</v>
      </c>
      <c r="V470" s="168">
        <f>SUM(V471)</f>
        <v>0</v>
      </c>
      <c r="W470" s="168">
        <f>SUM(W471)</f>
        <v>0</v>
      </c>
    </row>
    <row r="471" spans="2:23" ht="31.5" thickTop="1" thickBot="1">
      <c r="B471" s="164" t="s">
        <v>124</v>
      </c>
      <c r="C471" s="172" t="s">
        <v>156</v>
      </c>
      <c r="D471" s="168">
        <f t="shared" si="180"/>
        <v>90000</v>
      </c>
      <c r="E471" s="168">
        <f t="shared" si="181"/>
        <v>0</v>
      </c>
      <c r="F471" s="168">
        <f t="shared" si="181"/>
        <v>90000</v>
      </c>
      <c r="G471" s="168">
        <f t="shared" si="181"/>
        <v>0</v>
      </c>
      <c r="H471" s="168">
        <f t="shared" si="179"/>
        <v>0</v>
      </c>
      <c r="I471" s="168">
        <f t="shared" si="182"/>
        <v>90000</v>
      </c>
      <c r="J471" s="168">
        <v>0</v>
      </c>
      <c r="K471" s="168">
        <v>90000</v>
      </c>
      <c r="L471" s="168">
        <v>0</v>
      </c>
      <c r="M471" s="168">
        <v>0</v>
      </c>
      <c r="N471" s="168">
        <f t="shared" si="183"/>
        <v>0</v>
      </c>
      <c r="O471" s="168">
        <v>0</v>
      </c>
      <c r="P471" s="168">
        <v>0</v>
      </c>
      <c r="Q471" s="168">
        <v>0</v>
      </c>
      <c r="R471" s="168">
        <v>0</v>
      </c>
      <c r="S471" s="168">
        <f t="shared" si="184"/>
        <v>0</v>
      </c>
      <c r="T471" s="168">
        <v>0</v>
      </c>
      <c r="U471" s="168">
        <v>0</v>
      </c>
      <c r="V471" s="168">
        <v>0</v>
      </c>
      <c r="W471" s="168">
        <v>0</v>
      </c>
    </row>
    <row r="472" spans="2:23" ht="16.5" thickTop="1" thickBot="1">
      <c r="B472" s="164" t="s">
        <v>261</v>
      </c>
      <c r="C472" s="167" t="s">
        <v>262</v>
      </c>
      <c r="D472" s="168">
        <f t="shared" si="180"/>
        <v>88900000</v>
      </c>
      <c r="E472" s="168">
        <f t="shared" si="181"/>
        <v>34221000</v>
      </c>
      <c r="F472" s="168">
        <f t="shared" si="181"/>
        <v>16172000</v>
      </c>
      <c r="G472" s="168">
        <f t="shared" si="181"/>
        <v>24950000</v>
      </c>
      <c r="H472" s="168">
        <f t="shared" si="179"/>
        <v>13557000</v>
      </c>
      <c r="I472" s="168">
        <f t="shared" si="182"/>
        <v>88900000</v>
      </c>
      <c r="J472" s="168">
        <f t="shared" ref="J472:M475" si="188">SUM(J489,J519,J534,J541,J554,J562)</f>
        <v>34221000</v>
      </c>
      <c r="K472" s="168">
        <f t="shared" si="188"/>
        <v>16172000</v>
      </c>
      <c r="L472" s="168">
        <f t="shared" si="188"/>
        <v>24950000</v>
      </c>
      <c r="M472" s="168">
        <f t="shared" si="188"/>
        <v>13557000</v>
      </c>
      <c r="N472" s="168">
        <f t="shared" si="183"/>
        <v>0</v>
      </c>
      <c r="O472" s="168">
        <f t="shared" ref="O472:R475" si="189">SUM(O489,O519,O534,O541,O554,O562)</f>
        <v>0</v>
      </c>
      <c r="P472" s="168">
        <f t="shared" si="189"/>
        <v>0</v>
      </c>
      <c r="Q472" s="168">
        <f t="shared" si="189"/>
        <v>0</v>
      </c>
      <c r="R472" s="168">
        <f t="shared" si="189"/>
        <v>0</v>
      </c>
      <c r="S472" s="168">
        <f t="shared" si="184"/>
        <v>0</v>
      </c>
      <c r="T472" s="168">
        <f t="shared" ref="T472:W475" si="190">SUM(T489,T519,T534,T541,T554,T562)</f>
        <v>0</v>
      </c>
      <c r="U472" s="168">
        <f t="shared" si="190"/>
        <v>0</v>
      </c>
      <c r="V472" s="168">
        <f t="shared" si="190"/>
        <v>0</v>
      </c>
      <c r="W472" s="168">
        <f t="shared" si="190"/>
        <v>0</v>
      </c>
    </row>
    <row r="473" spans="2:23" ht="16.5" thickTop="1" thickBot="1">
      <c r="B473" s="164" t="s">
        <v>124</v>
      </c>
      <c r="C473" s="169" t="s">
        <v>96</v>
      </c>
      <c r="D473" s="168">
        <f t="shared" si="180"/>
        <v>81878000</v>
      </c>
      <c r="E473" s="168">
        <f t="shared" si="181"/>
        <v>30601000</v>
      </c>
      <c r="F473" s="168">
        <f t="shared" si="181"/>
        <v>14857000</v>
      </c>
      <c r="G473" s="168">
        <f t="shared" si="181"/>
        <v>23263000</v>
      </c>
      <c r="H473" s="168">
        <f t="shared" si="179"/>
        <v>13157000</v>
      </c>
      <c r="I473" s="168">
        <f t="shared" si="182"/>
        <v>81878000</v>
      </c>
      <c r="J473" s="168">
        <f t="shared" si="188"/>
        <v>30601000</v>
      </c>
      <c r="K473" s="168">
        <f t="shared" si="188"/>
        <v>14857000</v>
      </c>
      <c r="L473" s="168">
        <f t="shared" si="188"/>
        <v>23263000</v>
      </c>
      <c r="M473" s="168">
        <f t="shared" si="188"/>
        <v>13157000</v>
      </c>
      <c r="N473" s="168">
        <f t="shared" si="183"/>
        <v>0</v>
      </c>
      <c r="O473" s="168">
        <f t="shared" si="189"/>
        <v>0</v>
      </c>
      <c r="P473" s="168">
        <f t="shared" si="189"/>
        <v>0</v>
      </c>
      <c r="Q473" s="168">
        <f t="shared" si="189"/>
        <v>0</v>
      </c>
      <c r="R473" s="168">
        <f t="shared" si="189"/>
        <v>0</v>
      </c>
      <c r="S473" s="168">
        <f t="shared" si="184"/>
        <v>0</v>
      </c>
      <c r="T473" s="168">
        <f t="shared" si="190"/>
        <v>0</v>
      </c>
      <c r="U473" s="168">
        <f t="shared" si="190"/>
        <v>0</v>
      </c>
      <c r="V473" s="168">
        <f t="shared" si="190"/>
        <v>0</v>
      </c>
      <c r="W473" s="168">
        <f t="shared" si="190"/>
        <v>0</v>
      </c>
    </row>
    <row r="474" spans="2:23" ht="16.5" thickTop="1" thickBot="1">
      <c r="B474" s="164" t="s">
        <v>124</v>
      </c>
      <c r="C474" s="170" t="s">
        <v>97</v>
      </c>
      <c r="D474" s="168">
        <f t="shared" si="180"/>
        <v>46605000</v>
      </c>
      <c r="E474" s="168">
        <f t="shared" si="181"/>
        <v>24265000</v>
      </c>
      <c r="F474" s="168">
        <f t="shared" si="181"/>
        <v>7765000</v>
      </c>
      <c r="G474" s="168">
        <f t="shared" si="181"/>
        <v>7683000</v>
      </c>
      <c r="H474" s="168">
        <f t="shared" si="179"/>
        <v>6892000</v>
      </c>
      <c r="I474" s="168">
        <f t="shared" si="182"/>
        <v>46605000</v>
      </c>
      <c r="J474" s="168">
        <f t="shared" si="188"/>
        <v>24265000</v>
      </c>
      <c r="K474" s="168">
        <f t="shared" si="188"/>
        <v>7765000</v>
      </c>
      <c r="L474" s="168">
        <f t="shared" si="188"/>
        <v>7683000</v>
      </c>
      <c r="M474" s="168">
        <f t="shared" si="188"/>
        <v>6892000</v>
      </c>
      <c r="N474" s="168">
        <f t="shared" si="183"/>
        <v>0</v>
      </c>
      <c r="O474" s="168">
        <f t="shared" si="189"/>
        <v>0</v>
      </c>
      <c r="P474" s="168">
        <f t="shared" si="189"/>
        <v>0</v>
      </c>
      <c r="Q474" s="168">
        <f t="shared" si="189"/>
        <v>0</v>
      </c>
      <c r="R474" s="168">
        <f t="shared" si="189"/>
        <v>0</v>
      </c>
      <c r="S474" s="168">
        <f t="shared" si="184"/>
        <v>0</v>
      </c>
      <c r="T474" s="168">
        <f t="shared" si="190"/>
        <v>0</v>
      </c>
      <c r="U474" s="168">
        <f t="shared" si="190"/>
        <v>0</v>
      </c>
      <c r="V474" s="168">
        <f t="shared" si="190"/>
        <v>0</v>
      </c>
      <c r="W474" s="168">
        <f t="shared" si="190"/>
        <v>0</v>
      </c>
    </row>
    <row r="475" spans="2:23" ht="16.5" thickTop="1" thickBot="1">
      <c r="B475" s="164" t="s">
        <v>124</v>
      </c>
      <c r="C475" s="170" t="s">
        <v>98</v>
      </c>
      <c r="D475" s="168">
        <f t="shared" si="180"/>
        <v>33440000</v>
      </c>
      <c r="E475" s="168">
        <f t="shared" si="181"/>
        <v>5752000</v>
      </c>
      <c r="F475" s="168">
        <f t="shared" si="181"/>
        <v>6685000</v>
      </c>
      <c r="G475" s="168">
        <f t="shared" si="181"/>
        <v>15184000</v>
      </c>
      <c r="H475" s="168">
        <f t="shared" si="179"/>
        <v>5819000</v>
      </c>
      <c r="I475" s="168">
        <f t="shared" si="182"/>
        <v>33440000</v>
      </c>
      <c r="J475" s="168">
        <f t="shared" si="188"/>
        <v>5752000</v>
      </c>
      <c r="K475" s="168">
        <f t="shared" si="188"/>
        <v>6685000</v>
      </c>
      <c r="L475" s="168">
        <f t="shared" si="188"/>
        <v>15184000</v>
      </c>
      <c r="M475" s="168">
        <f t="shared" si="188"/>
        <v>5819000</v>
      </c>
      <c r="N475" s="168">
        <f t="shared" si="183"/>
        <v>0</v>
      </c>
      <c r="O475" s="168">
        <f t="shared" si="189"/>
        <v>0</v>
      </c>
      <c r="P475" s="168">
        <f t="shared" si="189"/>
        <v>0</v>
      </c>
      <c r="Q475" s="168">
        <f t="shared" si="189"/>
        <v>0</v>
      </c>
      <c r="R475" s="168">
        <f t="shared" si="189"/>
        <v>0</v>
      </c>
      <c r="S475" s="168">
        <f t="shared" si="184"/>
        <v>0</v>
      </c>
      <c r="T475" s="168">
        <f t="shared" si="190"/>
        <v>0</v>
      </c>
      <c r="U475" s="168">
        <f t="shared" si="190"/>
        <v>0</v>
      </c>
      <c r="V475" s="168">
        <f t="shared" si="190"/>
        <v>0</v>
      </c>
      <c r="W475" s="168">
        <f t="shared" si="190"/>
        <v>0</v>
      </c>
    </row>
    <row r="476" spans="2:23" ht="16.5" thickTop="1" thickBot="1">
      <c r="B476" s="164" t="s">
        <v>124</v>
      </c>
      <c r="C476" s="170" t="s">
        <v>15</v>
      </c>
      <c r="D476" s="168">
        <f t="shared" si="180"/>
        <v>190000</v>
      </c>
      <c r="E476" s="168">
        <f t="shared" si="181"/>
        <v>155000</v>
      </c>
      <c r="F476" s="168">
        <f t="shared" si="181"/>
        <v>0</v>
      </c>
      <c r="G476" s="168">
        <f t="shared" si="181"/>
        <v>0</v>
      </c>
      <c r="H476" s="168">
        <f t="shared" si="179"/>
        <v>35000</v>
      </c>
      <c r="I476" s="168">
        <f t="shared" si="182"/>
        <v>190000</v>
      </c>
      <c r="J476" s="168">
        <f>SUM(J493,J523,J545,J566)</f>
        <v>155000</v>
      </c>
      <c r="K476" s="168">
        <f>SUM(K493,K523,K545,K566)</f>
        <v>0</v>
      </c>
      <c r="L476" s="168">
        <f>SUM(L493,L523,L545,L566)</f>
        <v>0</v>
      </c>
      <c r="M476" s="168">
        <f>SUM(M493,M523,M545,M566)</f>
        <v>35000</v>
      </c>
      <c r="N476" s="168">
        <f t="shared" si="183"/>
        <v>0</v>
      </c>
      <c r="O476" s="168">
        <f>SUM(O493,O523,O545,O566)</f>
        <v>0</v>
      </c>
      <c r="P476" s="168">
        <f>SUM(P493,P523,P545,P566)</f>
        <v>0</v>
      </c>
      <c r="Q476" s="168">
        <f>SUM(Q493,Q523,Q545,Q566)</f>
        <v>0</v>
      </c>
      <c r="R476" s="168">
        <f>SUM(R493,R523,R545,R566)</f>
        <v>0</v>
      </c>
      <c r="S476" s="168">
        <f t="shared" si="184"/>
        <v>0</v>
      </c>
      <c r="T476" s="168">
        <f>SUM(T493,T523,T545,T566)</f>
        <v>0</v>
      </c>
      <c r="U476" s="168">
        <f>SUM(U493,U523,U545,U566)</f>
        <v>0</v>
      </c>
      <c r="V476" s="168">
        <f>SUM(V493,V523,V545,V566)</f>
        <v>0</v>
      </c>
      <c r="W476" s="168">
        <f>SUM(W493,W523,W545,W566)</f>
        <v>0</v>
      </c>
    </row>
    <row r="477" spans="2:23" ht="16.5" thickTop="1" thickBot="1">
      <c r="B477" s="164" t="s">
        <v>124</v>
      </c>
      <c r="C477" s="171" t="s">
        <v>137</v>
      </c>
      <c r="D477" s="168">
        <f t="shared" si="180"/>
        <v>0</v>
      </c>
      <c r="E477" s="168">
        <f t="shared" si="181"/>
        <v>0</v>
      </c>
      <c r="F477" s="168">
        <f t="shared" si="181"/>
        <v>0</v>
      </c>
      <c r="G477" s="168">
        <f t="shared" si="181"/>
        <v>0</v>
      </c>
      <c r="H477" s="168">
        <f t="shared" si="179"/>
        <v>0</v>
      </c>
      <c r="I477" s="168">
        <f t="shared" si="182"/>
        <v>0</v>
      </c>
      <c r="J477" s="168">
        <f t="shared" ref="J477:M478" si="191">SUM(J524)</f>
        <v>0</v>
      </c>
      <c r="K477" s="168">
        <f t="shared" si="191"/>
        <v>0</v>
      </c>
      <c r="L477" s="168">
        <f t="shared" si="191"/>
        <v>0</v>
      </c>
      <c r="M477" s="168">
        <f t="shared" si="191"/>
        <v>0</v>
      </c>
      <c r="N477" s="168">
        <f t="shared" si="183"/>
        <v>0</v>
      </c>
      <c r="O477" s="168">
        <f t="shared" ref="O477:R478" si="192">SUM(O524)</f>
        <v>0</v>
      </c>
      <c r="P477" s="168">
        <f t="shared" si="192"/>
        <v>0</v>
      </c>
      <c r="Q477" s="168">
        <f t="shared" si="192"/>
        <v>0</v>
      </c>
      <c r="R477" s="168">
        <f t="shared" si="192"/>
        <v>0</v>
      </c>
      <c r="S477" s="168">
        <f t="shared" si="184"/>
        <v>0</v>
      </c>
      <c r="T477" s="168">
        <f t="shared" ref="T477:W478" si="193">SUM(T524)</f>
        <v>0</v>
      </c>
      <c r="U477" s="168">
        <f t="shared" si="193"/>
        <v>0</v>
      </c>
      <c r="V477" s="168">
        <f t="shared" si="193"/>
        <v>0</v>
      </c>
      <c r="W477" s="168">
        <f t="shared" si="193"/>
        <v>0</v>
      </c>
    </row>
    <row r="478" spans="2:23" ht="16.5" thickTop="1" thickBot="1">
      <c r="B478" s="164" t="s">
        <v>124</v>
      </c>
      <c r="C478" s="172" t="s">
        <v>138</v>
      </c>
      <c r="D478" s="168">
        <f t="shared" si="180"/>
        <v>0</v>
      </c>
      <c r="E478" s="168">
        <f t="shared" si="181"/>
        <v>0</v>
      </c>
      <c r="F478" s="168">
        <f t="shared" si="181"/>
        <v>0</v>
      </c>
      <c r="G478" s="168">
        <f t="shared" si="181"/>
        <v>0</v>
      </c>
      <c r="H478" s="168">
        <f t="shared" si="179"/>
        <v>0</v>
      </c>
      <c r="I478" s="168">
        <f t="shared" si="182"/>
        <v>0</v>
      </c>
      <c r="J478" s="168">
        <f t="shared" si="191"/>
        <v>0</v>
      </c>
      <c r="K478" s="168">
        <f t="shared" si="191"/>
        <v>0</v>
      </c>
      <c r="L478" s="168">
        <f t="shared" si="191"/>
        <v>0</v>
      </c>
      <c r="M478" s="168">
        <f t="shared" si="191"/>
        <v>0</v>
      </c>
      <c r="N478" s="168">
        <f t="shared" si="183"/>
        <v>0</v>
      </c>
      <c r="O478" s="168">
        <f t="shared" si="192"/>
        <v>0</v>
      </c>
      <c r="P478" s="168">
        <f t="shared" si="192"/>
        <v>0</v>
      </c>
      <c r="Q478" s="168">
        <f t="shared" si="192"/>
        <v>0</v>
      </c>
      <c r="R478" s="168">
        <f t="shared" si="192"/>
        <v>0</v>
      </c>
      <c r="S478" s="168">
        <f t="shared" si="184"/>
        <v>0</v>
      </c>
      <c r="T478" s="168">
        <f t="shared" si="193"/>
        <v>0</v>
      </c>
      <c r="U478" s="168">
        <f t="shared" si="193"/>
        <v>0</v>
      </c>
      <c r="V478" s="168">
        <f t="shared" si="193"/>
        <v>0</v>
      </c>
      <c r="W478" s="168">
        <f t="shared" si="193"/>
        <v>0</v>
      </c>
    </row>
    <row r="479" spans="2:23" ht="16.5" thickTop="1" thickBot="1">
      <c r="B479" s="164" t="s">
        <v>124</v>
      </c>
      <c r="C479" s="171" t="s">
        <v>139</v>
      </c>
      <c r="D479" s="168">
        <f t="shared" si="180"/>
        <v>190000</v>
      </c>
      <c r="E479" s="168">
        <f t="shared" si="181"/>
        <v>155000</v>
      </c>
      <c r="F479" s="168">
        <f t="shared" si="181"/>
        <v>0</v>
      </c>
      <c r="G479" s="168">
        <f t="shared" si="181"/>
        <v>0</v>
      </c>
      <c r="H479" s="168">
        <f t="shared" si="179"/>
        <v>35000</v>
      </c>
      <c r="I479" s="168">
        <f t="shared" si="182"/>
        <v>190000</v>
      </c>
      <c r="J479" s="168">
        <f t="shared" ref="J479:M480" si="194">SUM(J494,J567)</f>
        <v>155000</v>
      </c>
      <c r="K479" s="168">
        <f t="shared" si="194"/>
        <v>0</v>
      </c>
      <c r="L479" s="168">
        <f t="shared" si="194"/>
        <v>0</v>
      </c>
      <c r="M479" s="168">
        <f t="shared" si="194"/>
        <v>35000</v>
      </c>
      <c r="N479" s="168">
        <f t="shared" si="183"/>
        <v>0</v>
      </c>
      <c r="O479" s="168">
        <f t="shared" ref="O479:R480" si="195">SUM(O494,O567)</f>
        <v>0</v>
      </c>
      <c r="P479" s="168">
        <f t="shared" si="195"/>
        <v>0</v>
      </c>
      <c r="Q479" s="168">
        <f t="shared" si="195"/>
        <v>0</v>
      </c>
      <c r="R479" s="168">
        <f t="shared" si="195"/>
        <v>0</v>
      </c>
      <c r="S479" s="168">
        <f t="shared" si="184"/>
        <v>0</v>
      </c>
      <c r="T479" s="168">
        <f t="shared" ref="T479:W480" si="196">SUM(T494,T567)</f>
        <v>0</v>
      </c>
      <c r="U479" s="168">
        <f t="shared" si="196"/>
        <v>0</v>
      </c>
      <c r="V479" s="168">
        <f t="shared" si="196"/>
        <v>0</v>
      </c>
      <c r="W479" s="168">
        <f t="shared" si="196"/>
        <v>0</v>
      </c>
    </row>
    <row r="480" spans="2:23" ht="16.5" thickTop="1" thickBot="1">
      <c r="B480" s="164" t="s">
        <v>124</v>
      </c>
      <c r="C480" s="172" t="s">
        <v>138</v>
      </c>
      <c r="D480" s="168">
        <f t="shared" si="180"/>
        <v>190000</v>
      </c>
      <c r="E480" s="168">
        <f t="shared" si="181"/>
        <v>155000</v>
      </c>
      <c r="F480" s="168">
        <f t="shared" si="181"/>
        <v>0</v>
      </c>
      <c r="G480" s="168">
        <f t="shared" si="181"/>
        <v>0</v>
      </c>
      <c r="H480" s="168">
        <f t="shared" si="179"/>
        <v>35000</v>
      </c>
      <c r="I480" s="168">
        <f t="shared" si="182"/>
        <v>190000</v>
      </c>
      <c r="J480" s="168">
        <f t="shared" si="194"/>
        <v>155000</v>
      </c>
      <c r="K480" s="168">
        <f t="shared" si="194"/>
        <v>0</v>
      </c>
      <c r="L480" s="168">
        <f t="shared" si="194"/>
        <v>0</v>
      </c>
      <c r="M480" s="168">
        <f t="shared" si="194"/>
        <v>35000</v>
      </c>
      <c r="N480" s="168">
        <f t="shared" si="183"/>
        <v>0</v>
      </c>
      <c r="O480" s="168">
        <f t="shared" si="195"/>
        <v>0</v>
      </c>
      <c r="P480" s="168">
        <f t="shared" si="195"/>
        <v>0</v>
      </c>
      <c r="Q480" s="168">
        <f t="shared" si="195"/>
        <v>0</v>
      </c>
      <c r="R480" s="168">
        <f t="shared" si="195"/>
        <v>0</v>
      </c>
      <c r="S480" s="168">
        <f t="shared" si="184"/>
        <v>0</v>
      </c>
      <c r="T480" s="168">
        <f t="shared" si="196"/>
        <v>0</v>
      </c>
      <c r="U480" s="168">
        <f t="shared" si="196"/>
        <v>0</v>
      </c>
      <c r="V480" s="168">
        <f t="shared" si="196"/>
        <v>0</v>
      </c>
      <c r="W480" s="168">
        <f t="shared" si="196"/>
        <v>0</v>
      </c>
    </row>
    <row r="481" spans="2:23" ht="16.5" thickTop="1" thickBot="1">
      <c r="B481" s="164" t="s">
        <v>124</v>
      </c>
      <c r="C481" s="171" t="s">
        <v>140</v>
      </c>
      <c r="D481" s="168">
        <f t="shared" si="180"/>
        <v>0</v>
      </c>
      <c r="E481" s="168">
        <f t="shared" si="181"/>
        <v>0</v>
      </c>
      <c r="F481" s="168">
        <f t="shared" si="181"/>
        <v>0</v>
      </c>
      <c r="G481" s="168">
        <f t="shared" si="181"/>
        <v>0</v>
      </c>
      <c r="H481" s="168">
        <f t="shared" si="179"/>
        <v>0</v>
      </c>
      <c r="I481" s="168">
        <f t="shared" si="182"/>
        <v>0</v>
      </c>
      <c r="J481" s="168">
        <f t="shared" ref="J481:M484" si="197">SUM(J526,J546)</f>
        <v>0</v>
      </c>
      <c r="K481" s="168">
        <f t="shared" si="197"/>
        <v>0</v>
      </c>
      <c r="L481" s="168">
        <f t="shared" si="197"/>
        <v>0</v>
      </c>
      <c r="M481" s="168">
        <f t="shared" si="197"/>
        <v>0</v>
      </c>
      <c r="N481" s="168">
        <f t="shared" si="183"/>
        <v>0</v>
      </c>
      <c r="O481" s="168">
        <f t="shared" ref="O481:R484" si="198">SUM(O526,O546)</f>
        <v>0</v>
      </c>
      <c r="P481" s="168">
        <f t="shared" si="198"/>
        <v>0</v>
      </c>
      <c r="Q481" s="168">
        <f t="shared" si="198"/>
        <v>0</v>
      </c>
      <c r="R481" s="168">
        <f t="shared" si="198"/>
        <v>0</v>
      </c>
      <c r="S481" s="168">
        <f t="shared" si="184"/>
        <v>0</v>
      </c>
      <c r="T481" s="168">
        <f t="shared" ref="T481:W484" si="199">SUM(T526,T546)</f>
        <v>0</v>
      </c>
      <c r="U481" s="168">
        <f t="shared" si="199"/>
        <v>0</v>
      </c>
      <c r="V481" s="168">
        <f t="shared" si="199"/>
        <v>0</v>
      </c>
      <c r="W481" s="168">
        <f t="shared" si="199"/>
        <v>0</v>
      </c>
    </row>
    <row r="482" spans="2:23" ht="16.5" thickTop="1" thickBot="1">
      <c r="B482" s="164" t="s">
        <v>124</v>
      </c>
      <c r="C482" s="172" t="s">
        <v>138</v>
      </c>
      <c r="D482" s="168">
        <f t="shared" si="180"/>
        <v>0</v>
      </c>
      <c r="E482" s="168">
        <f t="shared" si="181"/>
        <v>0</v>
      </c>
      <c r="F482" s="168">
        <f t="shared" si="181"/>
        <v>0</v>
      </c>
      <c r="G482" s="168">
        <f t="shared" si="181"/>
        <v>0</v>
      </c>
      <c r="H482" s="168">
        <f t="shared" si="179"/>
        <v>0</v>
      </c>
      <c r="I482" s="168">
        <f t="shared" si="182"/>
        <v>0</v>
      </c>
      <c r="J482" s="168">
        <f t="shared" si="197"/>
        <v>0</v>
      </c>
      <c r="K482" s="168">
        <f t="shared" si="197"/>
        <v>0</v>
      </c>
      <c r="L482" s="168">
        <f t="shared" si="197"/>
        <v>0</v>
      </c>
      <c r="M482" s="168">
        <f t="shared" si="197"/>
        <v>0</v>
      </c>
      <c r="N482" s="168">
        <f t="shared" si="183"/>
        <v>0</v>
      </c>
      <c r="O482" s="168">
        <f t="shared" si="198"/>
        <v>0</v>
      </c>
      <c r="P482" s="168">
        <f t="shared" si="198"/>
        <v>0</v>
      </c>
      <c r="Q482" s="168">
        <f t="shared" si="198"/>
        <v>0</v>
      </c>
      <c r="R482" s="168">
        <f t="shared" si="198"/>
        <v>0</v>
      </c>
      <c r="S482" s="168">
        <f t="shared" si="184"/>
        <v>0</v>
      </c>
      <c r="T482" s="168">
        <f t="shared" si="199"/>
        <v>0</v>
      </c>
      <c r="U482" s="168">
        <f t="shared" si="199"/>
        <v>0</v>
      </c>
      <c r="V482" s="168">
        <f t="shared" si="199"/>
        <v>0</v>
      </c>
      <c r="W482" s="168">
        <f t="shared" si="199"/>
        <v>0</v>
      </c>
    </row>
    <row r="483" spans="2:23" ht="16.5" thickTop="1" thickBot="1">
      <c r="B483" s="164" t="s">
        <v>124</v>
      </c>
      <c r="C483" s="173" t="s">
        <v>141</v>
      </c>
      <c r="D483" s="168">
        <f t="shared" si="180"/>
        <v>0</v>
      </c>
      <c r="E483" s="168">
        <f t="shared" si="181"/>
        <v>0</v>
      </c>
      <c r="F483" s="168">
        <f t="shared" si="181"/>
        <v>0</v>
      </c>
      <c r="G483" s="168">
        <f t="shared" si="181"/>
        <v>0</v>
      </c>
      <c r="H483" s="168">
        <f t="shared" si="179"/>
        <v>0</v>
      </c>
      <c r="I483" s="168">
        <f t="shared" si="182"/>
        <v>0</v>
      </c>
      <c r="J483" s="168">
        <f t="shared" si="197"/>
        <v>0</v>
      </c>
      <c r="K483" s="168">
        <f t="shared" si="197"/>
        <v>0</v>
      </c>
      <c r="L483" s="168">
        <f t="shared" si="197"/>
        <v>0</v>
      </c>
      <c r="M483" s="168">
        <f t="shared" si="197"/>
        <v>0</v>
      </c>
      <c r="N483" s="168">
        <f t="shared" si="183"/>
        <v>0</v>
      </c>
      <c r="O483" s="168">
        <f t="shared" si="198"/>
        <v>0</v>
      </c>
      <c r="P483" s="168">
        <f t="shared" si="198"/>
        <v>0</v>
      </c>
      <c r="Q483" s="168">
        <f t="shared" si="198"/>
        <v>0</v>
      </c>
      <c r="R483" s="168">
        <f t="shared" si="198"/>
        <v>0</v>
      </c>
      <c r="S483" s="168">
        <f t="shared" si="184"/>
        <v>0</v>
      </c>
      <c r="T483" s="168">
        <f t="shared" si="199"/>
        <v>0</v>
      </c>
      <c r="U483" s="168">
        <f t="shared" si="199"/>
        <v>0</v>
      </c>
      <c r="V483" s="168">
        <f t="shared" si="199"/>
        <v>0</v>
      </c>
      <c r="W483" s="168">
        <f t="shared" si="199"/>
        <v>0</v>
      </c>
    </row>
    <row r="484" spans="2:23" ht="16.5" thickTop="1" thickBot="1">
      <c r="B484" s="164" t="s">
        <v>124</v>
      </c>
      <c r="C484" s="174" t="s">
        <v>142</v>
      </c>
      <c r="D484" s="168">
        <f t="shared" si="180"/>
        <v>0</v>
      </c>
      <c r="E484" s="168">
        <f t="shared" si="181"/>
        <v>0</v>
      </c>
      <c r="F484" s="168">
        <f t="shared" si="181"/>
        <v>0</v>
      </c>
      <c r="G484" s="168">
        <f t="shared" si="181"/>
        <v>0</v>
      </c>
      <c r="H484" s="168">
        <f t="shared" si="179"/>
        <v>0</v>
      </c>
      <c r="I484" s="168">
        <f t="shared" si="182"/>
        <v>0</v>
      </c>
      <c r="J484" s="168">
        <f t="shared" si="197"/>
        <v>0</v>
      </c>
      <c r="K484" s="168">
        <f t="shared" si="197"/>
        <v>0</v>
      </c>
      <c r="L484" s="168">
        <f t="shared" si="197"/>
        <v>0</v>
      </c>
      <c r="M484" s="168">
        <f t="shared" si="197"/>
        <v>0</v>
      </c>
      <c r="N484" s="168">
        <f t="shared" si="183"/>
        <v>0</v>
      </c>
      <c r="O484" s="168">
        <f t="shared" si="198"/>
        <v>0</v>
      </c>
      <c r="P484" s="168">
        <f t="shared" si="198"/>
        <v>0</v>
      </c>
      <c r="Q484" s="168">
        <f t="shared" si="198"/>
        <v>0</v>
      </c>
      <c r="R484" s="168">
        <f t="shared" si="198"/>
        <v>0</v>
      </c>
      <c r="S484" s="168">
        <f t="shared" si="184"/>
        <v>0</v>
      </c>
      <c r="T484" s="168">
        <f t="shared" si="199"/>
        <v>0</v>
      </c>
      <c r="U484" s="168">
        <f t="shared" si="199"/>
        <v>0</v>
      </c>
      <c r="V484" s="168">
        <f t="shared" si="199"/>
        <v>0</v>
      </c>
      <c r="W484" s="168">
        <f t="shared" si="199"/>
        <v>0</v>
      </c>
    </row>
    <row r="485" spans="2:23" ht="16.5" thickTop="1" thickBot="1">
      <c r="B485" s="164" t="s">
        <v>124</v>
      </c>
      <c r="C485" s="170" t="s">
        <v>101</v>
      </c>
      <c r="D485" s="168">
        <f t="shared" si="180"/>
        <v>390000</v>
      </c>
      <c r="E485" s="168">
        <f t="shared" si="181"/>
        <v>110000</v>
      </c>
      <c r="F485" s="168">
        <f t="shared" si="181"/>
        <v>98000</v>
      </c>
      <c r="G485" s="168">
        <f t="shared" si="181"/>
        <v>93000</v>
      </c>
      <c r="H485" s="168">
        <f t="shared" si="179"/>
        <v>89000</v>
      </c>
      <c r="I485" s="168">
        <f t="shared" si="182"/>
        <v>390000</v>
      </c>
      <c r="J485" s="168">
        <f>SUM(J496,J530,J538,J550,J558,J569)</f>
        <v>110000</v>
      </c>
      <c r="K485" s="168">
        <f>SUM(K496,K530,K538,K550,K558,K569)</f>
        <v>98000</v>
      </c>
      <c r="L485" s="168">
        <f>SUM(L496,L530,L538,L550,L558,L569)</f>
        <v>93000</v>
      </c>
      <c r="M485" s="168">
        <f>SUM(M496,M530,M538,M550,M558,M569)</f>
        <v>89000</v>
      </c>
      <c r="N485" s="168">
        <f t="shared" si="183"/>
        <v>0</v>
      </c>
      <c r="O485" s="168">
        <f>SUM(O496,O530,O538,O550,O558,O569)</f>
        <v>0</v>
      </c>
      <c r="P485" s="168">
        <f>SUM(P496,P530,P538,P550,P558,P569)</f>
        <v>0</v>
      </c>
      <c r="Q485" s="168">
        <f>SUM(Q496,Q530,Q538,Q550,Q558,Q569)</f>
        <v>0</v>
      </c>
      <c r="R485" s="168">
        <f>SUM(R496,R530,R538,R550,R558,R569)</f>
        <v>0</v>
      </c>
      <c r="S485" s="168">
        <f t="shared" si="184"/>
        <v>0</v>
      </c>
      <c r="T485" s="168">
        <f>SUM(T496,T530,T538,T550,T558,T569)</f>
        <v>0</v>
      </c>
      <c r="U485" s="168">
        <f>SUM(U496,U530,U538,U550,U558,U569)</f>
        <v>0</v>
      </c>
      <c r="V485" s="168">
        <f>SUM(V496,V530,V538,V550,V558,V569)</f>
        <v>0</v>
      </c>
      <c r="W485" s="168">
        <f>SUM(W496,W530,W538,W550,W558,W569)</f>
        <v>0</v>
      </c>
    </row>
    <row r="486" spans="2:23" ht="16.5" thickTop="1" thickBot="1">
      <c r="B486" s="164" t="s">
        <v>124</v>
      </c>
      <c r="C486" s="170" t="s">
        <v>102</v>
      </c>
      <c r="D486" s="168">
        <f t="shared" si="180"/>
        <v>1253000</v>
      </c>
      <c r="E486" s="168">
        <f t="shared" si="181"/>
        <v>319000</v>
      </c>
      <c r="F486" s="168">
        <f t="shared" si="181"/>
        <v>309000</v>
      </c>
      <c r="G486" s="168">
        <f t="shared" si="181"/>
        <v>303000</v>
      </c>
      <c r="H486" s="168">
        <f t="shared" si="179"/>
        <v>322000</v>
      </c>
      <c r="I486" s="168">
        <f t="shared" si="182"/>
        <v>1253000</v>
      </c>
      <c r="J486" s="168">
        <f t="shared" ref="J486:M487" si="200">SUM(J497,J531,J539,J551,J559)</f>
        <v>319000</v>
      </c>
      <c r="K486" s="168">
        <f t="shared" si="200"/>
        <v>309000</v>
      </c>
      <c r="L486" s="168">
        <f t="shared" si="200"/>
        <v>303000</v>
      </c>
      <c r="M486" s="168">
        <f t="shared" si="200"/>
        <v>322000</v>
      </c>
      <c r="N486" s="168">
        <f t="shared" si="183"/>
        <v>0</v>
      </c>
      <c r="O486" s="168">
        <f t="shared" ref="O486:R487" si="201">SUM(O497,O531,O539,O551,O559)</f>
        <v>0</v>
      </c>
      <c r="P486" s="168">
        <f t="shared" si="201"/>
        <v>0</v>
      </c>
      <c r="Q486" s="168">
        <f t="shared" si="201"/>
        <v>0</v>
      </c>
      <c r="R486" s="168">
        <f t="shared" si="201"/>
        <v>0</v>
      </c>
      <c r="S486" s="168">
        <f t="shared" si="184"/>
        <v>0</v>
      </c>
      <c r="T486" s="168">
        <f t="shared" ref="T486:W487" si="202">SUM(T497,T531,T539,T551,T559)</f>
        <v>0</v>
      </c>
      <c r="U486" s="168">
        <f t="shared" si="202"/>
        <v>0</v>
      </c>
      <c r="V486" s="168">
        <f t="shared" si="202"/>
        <v>0</v>
      </c>
      <c r="W486" s="168">
        <f t="shared" si="202"/>
        <v>0</v>
      </c>
    </row>
    <row r="487" spans="2:23" ht="31.5" thickTop="1" thickBot="1">
      <c r="B487" s="164" t="s">
        <v>124</v>
      </c>
      <c r="C487" s="171" t="s">
        <v>156</v>
      </c>
      <c r="D487" s="168">
        <f t="shared" si="180"/>
        <v>1253000</v>
      </c>
      <c r="E487" s="168">
        <f t="shared" si="181"/>
        <v>319000</v>
      </c>
      <c r="F487" s="168">
        <f t="shared" si="181"/>
        <v>309000</v>
      </c>
      <c r="G487" s="168">
        <f t="shared" si="181"/>
        <v>303000</v>
      </c>
      <c r="H487" s="168">
        <f t="shared" si="179"/>
        <v>322000</v>
      </c>
      <c r="I487" s="168">
        <f t="shared" si="182"/>
        <v>1253000</v>
      </c>
      <c r="J487" s="168">
        <f t="shared" si="200"/>
        <v>319000</v>
      </c>
      <c r="K487" s="168">
        <f t="shared" si="200"/>
        <v>309000</v>
      </c>
      <c r="L487" s="168">
        <f t="shared" si="200"/>
        <v>303000</v>
      </c>
      <c r="M487" s="168">
        <f t="shared" si="200"/>
        <v>322000</v>
      </c>
      <c r="N487" s="168">
        <f t="shared" si="183"/>
        <v>0</v>
      </c>
      <c r="O487" s="168">
        <f t="shared" si="201"/>
        <v>0</v>
      </c>
      <c r="P487" s="168">
        <f t="shared" si="201"/>
        <v>0</v>
      </c>
      <c r="Q487" s="168">
        <f t="shared" si="201"/>
        <v>0</v>
      </c>
      <c r="R487" s="168">
        <f t="shared" si="201"/>
        <v>0</v>
      </c>
      <c r="S487" s="168">
        <f t="shared" si="184"/>
        <v>0</v>
      </c>
      <c r="T487" s="168">
        <f t="shared" si="202"/>
        <v>0</v>
      </c>
      <c r="U487" s="168">
        <f t="shared" si="202"/>
        <v>0</v>
      </c>
      <c r="V487" s="168">
        <f t="shared" si="202"/>
        <v>0</v>
      </c>
      <c r="W487" s="168">
        <f t="shared" si="202"/>
        <v>0</v>
      </c>
    </row>
    <row r="488" spans="2:23" ht="16.5" thickTop="1" thickBot="1">
      <c r="B488" s="164" t="s">
        <v>124</v>
      </c>
      <c r="C488" s="169" t="s">
        <v>121</v>
      </c>
      <c r="D488" s="168">
        <f t="shared" si="180"/>
        <v>7022000</v>
      </c>
      <c r="E488" s="168">
        <f t="shared" si="181"/>
        <v>3620000</v>
      </c>
      <c r="F488" s="168">
        <f t="shared" si="181"/>
        <v>1315000</v>
      </c>
      <c r="G488" s="168">
        <f t="shared" si="181"/>
        <v>1687000</v>
      </c>
      <c r="H488" s="168">
        <f t="shared" si="179"/>
        <v>400000</v>
      </c>
      <c r="I488" s="168">
        <f t="shared" si="182"/>
        <v>7022000</v>
      </c>
      <c r="J488" s="168">
        <f>SUM(J499,J533,J553,J561)</f>
        <v>3620000</v>
      </c>
      <c r="K488" s="168">
        <f>SUM(K499,K533,K553,K561)</f>
        <v>1315000</v>
      </c>
      <c r="L488" s="168">
        <f>SUM(L499,L533,L553,L561)</f>
        <v>1687000</v>
      </c>
      <c r="M488" s="168">
        <f>SUM(M499,M533,M553,M561)</f>
        <v>400000</v>
      </c>
      <c r="N488" s="168">
        <f t="shared" si="183"/>
        <v>0</v>
      </c>
      <c r="O488" s="168">
        <f>SUM(O499,O533,O553,O561)</f>
        <v>0</v>
      </c>
      <c r="P488" s="168">
        <f>SUM(P499,P533,P553,P561)</f>
        <v>0</v>
      </c>
      <c r="Q488" s="168">
        <f>SUM(Q499,Q533,Q553,Q561)</f>
        <v>0</v>
      </c>
      <c r="R488" s="168">
        <f>SUM(R499,R533,R553,R561)</f>
        <v>0</v>
      </c>
      <c r="S488" s="168">
        <f t="shared" si="184"/>
        <v>0</v>
      </c>
      <c r="T488" s="168">
        <f>SUM(T499,T533,T553,T561)</f>
        <v>0</v>
      </c>
      <c r="U488" s="168">
        <f>SUM(U499,U533,U553,U561)</f>
        <v>0</v>
      </c>
      <c r="V488" s="168">
        <f>SUM(V499,V533,V553,V561)</f>
        <v>0</v>
      </c>
      <c r="W488" s="168">
        <f>SUM(W499,W533,W553,W561)</f>
        <v>0</v>
      </c>
    </row>
    <row r="489" spans="2:23" ht="16.5" thickTop="1" thickBot="1">
      <c r="B489" s="164" t="s">
        <v>263</v>
      </c>
      <c r="C489" s="169" t="s">
        <v>264</v>
      </c>
      <c r="D489" s="168">
        <f t="shared" si="180"/>
        <v>18715000</v>
      </c>
      <c r="E489" s="168">
        <f t="shared" si="181"/>
        <v>4588000</v>
      </c>
      <c r="F489" s="168">
        <f t="shared" si="181"/>
        <v>4663000</v>
      </c>
      <c r="G489" s="168">
        <f t="shared" si="181"/>
        <v>4562000</v>
      </c>
      <c r="H489" s="168">
        <f t="shared" si="179"/>
        <v>4902000</v>
      </c>
      <c r="I489" s="168">
        <f t="shared" si="182"/>
        <v>18715000</v>
      </c>
      <c r="J489" s="168">
        <f t="shared" ref="J489:M490" si="203">SUM(J500,J511,J514)</f>
        <v>4588000</v>
      </c>
      <c r="K489" s="168">
        <f t="shared" si="203"/>
        <v>4663000</v>
      </c>
      <c r="L489" s="168">
        <f t="shared" si="203"/>
        <v>4562000</v>
      </c>
      <c r="M489" s="168">
        <f t="shared" si="203"/>
        <v>4902000</v>
      </c>
      <c r="N489" s="168">
        <f t="shared" si="183"/>
        <v>0</v>
      </c>
      <c r="O489" s="168">
        <f t="shared" ref="O489:R490" si="204">SUM(O500,O511,O514)</f>
        <v>0</v>
      </c>
      <c r="P489" s="168">
        <f t="shared" si="204"/>
        <v>0</v>
      </c>
      <c r="Q489" s="168">
        <f t="shared" si="204"/>
        <v>0</v>
      </c>
      <c r="R489" s="168">
        <f t="shared" si="204"/>
        <v>0</v>
      </c>
      <c r="S489" s="168">
        <f t="shared" si="184"/>
        <v>0</v>
      </c>
      <c r="T489" s="168">
        <f t="shared" ref="T489:W490" si="205">SUM(T500,T511,T514)</f>
        <v>0</v>
      </c>
      <c r="U489" s="168">
        <f t="shared" si="205"/>
        <v>0</v>
      </c>
      <c r="V489" s="168">
        <f t="shared" si="205"/>
        <v>0</v>
      </c>
      <c r="W489" s="168">
        <f t="shared" si="205"/>
        <v>0</v>
      </c>
    </row>
    <row r="490" spans="2:23" ht="16.5" thickTop="1" thickBot="1">
      <c r="B490" s="164" t="s">
        <v>124</v>
      </c>
      <c r="C490" s="170" t="s">
        <v>96</v>
      </c>
      <c r="D490" s="168">
        <f t="shared" si="180"/>
        <v>17465000</v>
      </c>
      <c r="E490" s="168">
        <f t="shared" si="181"/>
        <v>4388000</v>
      </c>
      <c r="F490" s="168">
        <f t="shared" si="181"/>
        <v>4363000</v>
      </c>
      <c r="G490" s="168">
        <f t="shared" si="181"/>
        <v>4162000</v>
      </c>
      <c r="H490" s="168">
        <f t="shared" si="179"/>
        <v>4552000</v>
      </c>
      <c r="I490" s="168">
        <f t="shared" si="182"/>
        <v>17465000</v>
      </c>
      <c r="J490" s="168">
        <f t="shared" si="203"/>
        <v>4388000</v>
      </c>
      <c r="K490" s="168">
        <f t="shared" si="203"/>
        <v>4363000</v>
      </c>
      <c r="L490" s="168">
        <f t="shared" si="203"/>
        <v>4162000</v>
      </c>
      <c r="M490" s="168">
        <f t="shared" si="203"/>
        <v>4552000</v>
      </c>
      <c r="N490" s="168">
        <f t="shared" si="183"/>
        <v>0</v>
      </c>
      <c r="O490" s="168">
        <f t="shared" si="204"/>
        <v>0</v>
      </c>
      <c r="P490" s="168">
        <f t="shared" si="204"/>
        <v>0</v>
      </c>
      <c r="Q490" s="168">
        <f t="shared" si="204"/>
        <v>0</v>
      </c>
      <c r="R490" s="168">
        <f t="shared" si="204"/>
        <v>0</v>
      </c>
      <c r="S490" s="168">
        <f t="shared" si="184"/>
        <v>0</v>
      </c>
      <c r="T490" s="168">
        <f t="shared" si="205"/>
        <v>0</v>
      </c>
      <c r="U490" s="168">
        <f t="shared" si="205"/>
        <v>0</v>
      </c>
      <c r="V490" s="168">
        <f t="shared" si="205"/>
        <v>0</v>
      </c>
      <c r="W490" s="168">
        <f t="shared" si="205"/>
        <v>0</v>
      </c>
    </row>
    <row r="491" spans="2:23" ht="16.5" thickTop="1" thickBot="1">
      <c r="B491" s="164" t="s">
        <v>124</v>
      </c>
      <c r="C491" s="171" t="s">
        <v>97</v>
      </c>
      <c r="D491" s="168">
        <f t="shared" si="180"/>
        <v>8000000</v>
      </c>
      <c r="E491" s="168">
        <f t="shared" si="181"/>
        <v>2000000</v>
      </c>
      <c r="F491" s="168">
        <f t="shared" si="181"/>
        <v>2000000</v>
      </c>
      <c r="G491" s="168">
        <f t="shared" si="181"/>
        <v>2000000</v>
      </c>
      <c r="H491" s="168">
        <f t="shared" si="179"/>
        <v>2000000</v>
      </c>
      <c r="I491" s="168">
        <f t="shared" si="182"/>
        <v>8000000</v>
      </c>
      <c r="J491" s="168">
        <f>SUM(J502,J516)</f>
        <v>2000000</v>
      </c>
      <c r="K491" s="168">
        <f>SUM(K502,K516)</f>
        <v>2000000</v>
      </c>
      <c r="L491" s="168">
        <f>SUM(L502,L516)</f>
        <v>2000000</v>
      </c>
      <c r="M491" s="168">
        <f>SUM(M502,M516)</f>
        <v>2000000</v>
      </c>
      <c r="N491" s="168">
        <f t="shared" si="183"/>
        <v>0</v>
      </c>
      <c r="O491" s="168">
        <f>SUM(O502,O516)</f>
        <v>0</v>
      </c>
      <c r="P491" s="168">
        <f>SUM(P502,P516)</f>
        <v>0</v>
      </c>
      <c r="Q491" s="168">
        <f>SUM(Q502,Q516)</f>
        <v>0</v>
      </c>
      <c r="R491" s="168">
        <f>SUM(R502,R516)</f>
        <v>0</v>
      </c>
      <c r="S491" s="168">
        <f t="shared" si="184"/>
        <v>0</v>
      </c>
      <c r="T491" s="168">
        <f>SUM(T502,T516)</f>
        <v>0</v>
      </c>
      <c r="U491" s="168">
        <f>SUM(U502,U516)</f>
        <v>0</v>
      </c>
      <c r="V491" s="168">
        <f>SUM(V502,V516)</f>
        <v>0</v>
      </c>
      <c r="W491" s="168">
        <f>SUM(W502,W516)</f>
        <v>0</v>
      </c>
    </row>
    <row r="492" spans="2:23" ht="16.5" thickTop="1" thickBot="1">
      <c r="B492" s="164" t="s">
        <v>124</v>
      </c>
      <c r="C492" s="171" t="s">
        <v>98</v>
      </c>
      <c r="D492" s="168">
        <f t="shared" si="180"/>
        <v>8820000</v>
      </c>
      <c r="E492" s="168">
        <f t="shared" si="181"/>
        <v>2105000</v>
      </c>
      <c r="F492" s="168">
        <f t="shared" si="181"/>
        <v>2240000</v>
      </c>
      <c r="G492" s="168">
        <f t="shared" si="181"/>
        <v>2040000</v>
      </c>
      <c r="H492" s="168">
        <f t="shared" si="179"/>
        <v>2435000</v>
      </c>
      <c r="I492" s="168">
        <f t="shared" si="182"/>
        <v>8820000</v>
      </c>
      <c r="J492" s="168">
        <f>SUM(J503,J513,J517)</f>
        <v>2105000</v>
      </c>
      <c r="K492" s="168">
        <f>SUM(K503,K513,K517)</f>
        <v>2240000</v>
      </c>
      <c r="L492" s="168">
        <f>SUM(L503,L513,L517)</f>
        <v>2040000</v>
      </c>
      <c r="M492" s="168">
        <f>SUM(M503,M513,M517)</f>
        <v>2435000</v>
      </c>
      <c r="N492" s="168">
        <f t="shared" si="183"/>
        <v>0</v>
      </c>
      <c r="O492" s="168">
        <f>SUM(O503,O513,O517)</f>
        <v>0</v>
      </c>
      <c r="P492" s="168">
        <f>SUM(P503,P513,P517)</f>
        <v>0</v>
      </c>
      <c r="Q492" s="168">
        <f>SUM(Q503,Q513,Q517)</f>
        <v>0</v>
      </c>
      <c r="R492" s="168">
        <f>SUM(R503,R513,R517)</f>
        <v>0</v>
      </c>
      <c r="S492" s="168">
        <f t="shared" si="184"/>
        <v>0</v>
      </c>
      <c r="T492" s="168">
        <f>SUM(T503,T513,T517)</f>
        <v>0</v>
      </c>
      <c r="U492" s="168">
        <f>SUM(U503,U513,U517)</f>
        <v>0</v>
      </c>
      <c r="V492" s="168">
        <f>SUM(V503,V513,V517)</f>
        <v>0</v>
      </c>
      <c r="W492" s="168">
        <f>SUM(W503,W513,W517)</f>
        <v>0</v>
      </c>
    </row>
    <row r="493" spans="2:23" ht="16.5" thickTop="1" thickBot="1">
      <c r="B493" s="164" t="s">
        <v>124</v>
      </c>
      <c r="C493" s="171" t="s">
        <v>15</v>
      </c>
      <c r="D493" s="168">
        <f t="shared" si="180"/>
        <v>155000</v>
      </c>
      <c r="E493" s="168">
        <f t="shared" si="181"/>
        <v>155000</v>
      </c>
      <c r="F493" s="168">
        <f t="shared" si="181"/>
        <v>0</v>
      </c>
      <c r="G493" s="168">
        <f t="shared" si="181"/>
        <v>0</v>
      </c>
      <c r="H493" s="168">
        <f t="shared" si="179"/>
        <v>0</v>
      </c>
      <c r="I493" s="168">
        <f t="shared" si="182"/>
        <v>155000</v>
      </c>
      <c r="J493" s="168">
        <f t="shared" ref="J493:M495" si="206">SUM(J504)</f>
        <v>155000</v>
      </c>
      <c r="K493" s="168">
        <f t="shared" si="206"/>
        <v>0</v>
      </c>
      <c r="L493" s="168">
        <f t="shared" si="206"/>
        <v>0</v>
      </c>
      <c r="M493" s="168">
        <f t="shared" si="206"/>
        <v>0</v>
      </c>
      <c r="N493" s="168">
        <f t="shared" si="183"/>
        <v>0</v>
      </c>
      <c r="O493" s="168">
        <f t="shared" ref="O493:R495" si="207">SUM(O504)</f>
        <v>0</v>
      </c>
      <c r="P493" s="168">
        <f t="shared" si="207"/>
        <v>0</v>
      </c>
      <c r="Q493" s="168">
        <f t="shared" si="207"/>
        <v>0</v>
      </c>
      <c r="R493" s="168">
        <f t="shared" si="207"/>
        <v>0</v>
      </c>
      <c r="S493" s="168">
        <f t="shared" si="184"/>
        <v>0</v>
      </c>
      <c r="T493" s="168">
        <f t="shared" ref="T493:W495" si="208">SUM(T504)</f>
        <v>0</v>
      </c>
      <c r="U493" s="168">
        <f t="shared" si="208"/>
        <v>0</v>
      </c>
      <c r="V493" s="168">
        <f t="shared" si="208"/>
        <v>0</v>
      </c>
      <c r="W493" s="168">
        <f t="shared" si="208"/>
        <v>0</v>
      </c>
    </row>
    <row r="494" spans="2:23" ht="16.5" thickTop="1" thickBot="1">
      <c r="B494" s="164" t="s">
        <v>124</v>
      </c>
      <c r="C494" s="172" t="s">
        <v>139</v>
      </c>
      <c r="D494" s="168">
        <f t="shared" si="180"/>
        <v>155000</v>
      </c>
      <c r="E494" s="168">
        <f t="shared" si="181"/>
        <v>155000</v>
      </c>
      <c r="F494" s="168">
        <f t="shared" si="181"/>
        <v>0</v>
      </c>
      <c r="G494" s="168">
        <f t="shared" si="181"/>
        <v>0</v>
      </c>
      <c r="H494" s="168">
        <f t="shared" si="179"/>
        <v>0</v>
      </c>
      <c r="I494" s="168">
        <f t="shared" si="182"/>
        <v>155000</v>
      </c>
      <c r="J494" s="168">
        <f t="shared" si="206"/>
        <v>155000</v>
      </c>
      <c r="K494" s="168">
        <f t="shared" si="206"/>
        <v>0</v>
      </c>
      <c r="L494" s="168">
        <f t="shared" si="206"/>
        <v>0</v>
      </c>
      <c r="M494" s="168">
        <f t="shared" si="206"/>
        <v>0</v>
      </c>
      <c r="N494" s="168">
        <f t="shared" si="183"/>
        <v>0</v>
      </c>
      <c r="O494" s="168">
        <f t="shared" si="207"/>
        <v>0</v>
      </c>
      <c r="P494" s="168">
        <f t="shared" si="207"/>
        <v>0</v>
      </c>
      <c r="Q494" s="168">
        <f t="shared" si="207"/>
        <v>0</v>
      </c>
      <c r="R494" s="168">
        <f t="shared" si="207"/>
        <v>0</v>
      </c>
      <c r="S494" s="168">
        <f t="shared" si="184"/>
        <v>0</v>
      </c>
      <c r="T494" s="168">
        <f t="shared" si="208"/>
        <v>0</v>
      </c>
      <c r="U494" s="168">
        <f t="shared" si="208"/>
        <v>0</v>
      </c>
      <c r="V494" s="168">
        <f t="shared" si="208"/>
        <v>0</v>
      </c>
      <c r="W494" s="168">
        <f t="shared" si="208"/>
        <v>0</v>
      </c>
    </row>
    <row r="495" spans="2:23" ht="16.5" thickTop="1" thickBot="1">
      <c r="B495" s="164" t="s">
        <v>124</v>
      </c>
      <c r="C495" s="173" t="s">
        <v>138</v>
      </c>
      <c r="D495" s="168">
        <f t="shared" si="180"/>
        <v>155000</v>
      </c>
      <c r="E495" s="168">
        <f t="shared" si="181"/>
        <v>155000</v>
      </c>
      <c r="F495" s="168">
        <f t="shared" si="181"/>
        <v>0</v>
      </c>
      <c r="G495" s="168">
        <f t="shared" si="181"/>
        <v>0</v>
      </c>
      <c r="H495" s="168">
        <f t="shared" si="179"/>
        <v>0</v>
      </c>
      <c r="I495" s="168">
        <f t="shared" si="182"/>
        <v>155000</v>
      </c>
      <c r="J495" s="168">
        <f t="shared" si="206"/>
        <v>155000</v>
      </c>
      <c r="K495" s="168">
        <f t="shared" si="206"/>
        <v>0</v>
      </c>
      <c r="L495" s="168">
        <f t="shared" si="206"/>
        <v>0</v>
      </c>
      <c r="M495" s="168">
        <f t="shared" si="206"/>
        <v>0</v>
      </c>
      <c r="N495" s="168">
        <f t="shared" si="183"/>
        <v>0</v>
      </c>
      <c r="O495" s="168">
        <f t="shared" si="207"/>
        <v>0</v>
      </c>
      <c r="P495" s="168">
        <f t="shared" si="207"/>
        <v>0</v>
      </c>
      <c r="Q495" s="168">
        <f t="shared" si="207"/>
        <v>0</v>
      </c>
      <c r="R495" s="168">
        <f t="shared" si="207"/>
        <v>0</v>
      </c>
      <c r="S495" s="168">
        <f t="shared" si="184"/>
        <v>0</v>
      </c>
      <c r="T495" s="168">
        <f t="shared" si="208"/>
        <v>0</v>
      </c>
      <c r="U495" s="168">
        <f t="shared" si="208"/>
        <v>0</v>
      </c>
      <c r="V495" s="168">
        <f t="shared" si="208"/>
        <v>0</v>
      </c>
      <c r="W495" s="168">
        <f t="shared" si="208"/>
        <v>0</v>
      </c>
    </row>
    <row r="496" spans="2:23" ht="16.5" thickTop="1" thickBot="1">
      <c r="B496" s="164" t="s">
        <v>124</v>
      </c>
      <c r="C496" s="171" t="s">
        <v>101</v>
      </c>
      <c r="D496" s="168">
        <f t="shared" si="180"/>
        <v>240000</v>
      </c>
      <c r="E496" s="168">
        <f t="shared" si="181"/>
        <v>65000</v>
      </c>
      <c r="F496" s="168">
        <f t="shared" si="181"/>
        <v>60000</v>
      </c>
      <c r="G496" s="168">
        <f t="shared" si="181"/>
        <v>60000</v>
      </c>
      <c r="H496" s="168">
        <f t="shared" si="179"/>
        <v>55000</v>
      </c>
      <c r="I496" s="168">
        <f t="shared" si="182"/>
        <v>240000</v>
      </c>
      <c r="J496" s="168">
        <f>SUM(J507,J518)</f>
        <v>65000</v>
      </c>
      <c r="K496" s="168">
        <f>SUM(K507,K518)</f>
        <v>60000</v>
      </c>
      <c r="L496" s="168">
        <f>SUM(L507,L518)</f>
        <v>60000</v>
      </c>
      <c r="M496" s="168">
        <f>SUM(M507,M518)</f>
        <v>55000</v>
      </c>
      <c r="N496" s="168">
        <f t="shared" si="183"/>
        <v>0</v>
      </c>
      <c r="O496" s="168">
        <f>SUM(O507,O518)</f>
        <v>0</v>
      </c>
      <c r="P496" s="168">
        <f>SUM(P507,P518)</f>
        <v>0</v>
      </c>
      <c r="Q496" s="168">
        <f>SUM(Q507,Q518)</f>
        <v>0</v>
      </c>
      <c r="R496" s="168">
        <f>SUM(R507,R518)</f>
        <v>0</v>
      </c>
      <c r="S496" s="168">
        <f t="shared" si="184"/>
        <v>0</v>
      </c>
      <c r="T496" s="168">
        <f>SUM(T507,T518)</f>
        <v>0</v>
      </c>
      <c r="U496" s="168">
        <f>SUM(U507,U518)</f>
        <v>0</v>
      </c>
      <c r="V496" s="168">
        <f>SUM(V507,V518)</f>
        <v>0</v>
      </c>
      <c r="W496" s="168">
        <f>SUM(W507,W518)</f>
        <v>0</v>
      </c>
    </row>
    <row r="497" spans="2:23" ht="16.5" thickTop="1" thickBot="1">
      <c r="B497" s="164" t="s">
        <v>124</v>
      </c>
      <c r="C497" s="171" t="s">
        <v>102</v>
      </c>
      <c r="D497" s="168">
        <f t="shared" si="180"/>
        <v>250000</v>
      </c>
      <c r="E497" s="168">
        <f t="shared" si="181"/>
        <v>63000</v>
      </c>
      <c r="F497" s="168">
        <f t="shared" si="181"/>
        <v>63000</v>
      </c>
      <c r="G497" s="168">
        <f t="shared" si="181"/>
        <v>62000</v>
      </c>
      <c r="H497" s="168">
        <f t="shared" si="179"/>
        <v>62000</v>
      </c>
      <c r="I497" s="168">
        <f t="shared" si="182"/>
        <v>250000</v>
      </c>
      <c r="J497" s="168">
        <f t="shared" ref="J497:M499" si="209">SUM(J508)</f>
        <v>63000</v>
      </c>
      <c r="K497" s="168">
        <f t="shared" si="209"/>
        <v>63000</v>
      </c>
      <c r="L497" s="168">
        <f t="shared" si="209"/>
        <v>62000</v>
      </c>
      <c r="M497" s="168">
        <f t="shared" si="209"/>
        <v>62000</v>
      </c>
      <c r="N497" s="168">
        <f t="shared" si="183"/>
        <v>0</v>
      </c>
      <c r="O497" s="168">
        <f t="shared" ref="O497:R499" si="210">SUM(O508)</f>
        <v>0</v>
      </c>
      <c r="P497" s="168">
        <f t="shared" si="210"/>
        <v>0</v>
      </c>
      <c r="Q497" s="168">
        <f t="shared" si="210"/>
        <v>0</v>
      </c>
      <c r="R497" s="168">
        <f t="shared" si="210"/>
        <v>0</v>
      </c>
      <c r="S497" s="168">
        <f t="shared" si="184"/>
        <v>0</v>
      </c>
      <c r="T497" s="168">
        <f t="shared" ref="T497:W499" si="211">SUM(T508)</f>
        <v>0</v>
      </c>
      <c r="U497" s="168">
        <f t="shared" si="211"/>
        <v>0</v>
      </c>
      <c r="V497" s="168">
        <f t="shared" si="211"/>
        <v>0</v>
      </c>
      <c r="W497" s="168">
        <f t="shared" si="211"/>
        <v>0</v>
      </c>
    </row>
    <row r="498" spans="2:23" ht="31.5" thickTop="1" thickBot="1">
      <c r="B498" s="164" t="s">
        <v>124</v>
      </c>
      <c r="C498" s="172" t="s">
        <v>156</v>
      </c>
      <c r="D498" s="168">
        <f t="shared" si="180"/>
        <v>250000</v>
      </c>
      <c r="E498" s="168">
        <f t="shared" si="181"/>
        <v>63000</v>
      </c>
      <c r="F498" s="168">
        <f t="shared" si="181"/>
        <v>63000</v>
      </c>
      <c r="G498" s="168">
        <f t="shared" si="181"/>
        <v>62000</v>
      </c>
      <c r="H498" s="168">
        <f t="shared" si="179"/>
        <v>62000</v>
      </c>
      <c r="I498" s="168">
        <f t="shared" si="182"/>
        <v>250000</v>
      </c>
      <c r="J498" s="168">
        <f t="shared" si="209"/>
        <v>63000</v>
      </c>
      <c r="K498" s="168">
        <f t="shared" si="209"/>
        <v>63000</v>
      </c>
      <c r="L498" s="168">
        <f t="shared" si="209"/>
        <v>62000</v>
      </c>
      <c r="M498" s="168">
        <f t="shared" si="209"/>
        <v>62000</v>
      </c>
      <c r="N498" s="168">
        <f t="shared" si="183"/>
        <v>0</v>
      </c>
      <c r="O498" s="168">
        <f t="shared" si="210"/>
        <v>0</v>
      </c>
      <c r="P498" s="168">
        <f t="shared" si="210"/>
        <v>0</v>
      </c>
      <c r="Q498" s="168">
        <f t="shared" si="210"/>
        <v>0</v>
      </c>
      <c r="R498" s="168">
        <f t="shared" si="210"/>
        <v>0</v>
      </c>
      <c r="S498" s="168">
        <f t="shared" si="184"/>
        <v>0</v>
      </c>
      <c r="T498" s="168">
        <f t="shared" si="211"/>
        <v>0</v>
      </c>
      <c r="U498" s="168">
        <f t="shared" si="211"/>
        <v>0</v>
      </c>
      <c r="V498" s="168">
        <f t="shared" si="211"/>
        <v>0</v>
      </c>
      <c r="W498" s="168">
        <f t="shared" si="211"/>
        <v>0</v>
      </c>
    </row>
    <row r="499" spans="2:23" ht="16.5" thickTop="1" thickBot="1">
      <c r="B499" s="164" t="s">
        <v>124</v>
      </c>
      <c r="C499" s="170" t="s">
        <v>121</v>
      </c>
      <c r="D499" s="168">
        <f t="shared" si="180"/>
        <v>1250000</v>
      </c>
      <c r="E499" s="168">
        <f t="shared" si="181"/>
        <v>200000</v>
      </c>
      <c r="F499" s="168">
        <f t="shared" si="181"/>
        <v>300000</v>
      </c>
      <c r="G499" s="168">
        <f t="shared" si="181"/>
        <v>400000</v>
      </c>
      <c r="H499" s="168">
        <f t="shared" si="179"/>
        <v>350000</v>
      </c>
      <c r="I499" s="168">
        <f t="shared" si="182"/>
        <v>1250000</v>
      </c>
      <c r="J499" s="168">
        <f t="shared" si="209"/>
        <v>200000</v>
      </c>
      <c r="K499" s="168">
        <f t="shared" si="209"/>
        <v>300000</v>
      </c>
      <c r="L499" s="168">
        <f t="shared" si="209"/>
        <v>400000</v>
      </c>
      <c r="M499" s="168">
        <f t="shared" si="209"/>
        <v>350000</v>
      </c>
      <c r="N499" s="168">
        <f t="shared" si="183"/>
        <v>0</v>
      </c>
      <c r="O499" s="168">
        <f t="shared" si="210"/>
        <v>0</v>
      </c>
      <c r="P499" s="168">
        <f t="shared" si="210"/>
        <v>0</v>
      </c>
      <c r="Q499" s="168">
        <f t="shared" si="210"/>
        <v>0</v>
      </c>
      <c r="R499" s="168">
        <f t="shared" si="210"/>
        <v>0</v>
      </c>
      <c r="S499" s="168">
        <f t="shared" si="184"/>
        <v>0</v>
      </c>
      <c r="T499" s="168">
        <f t="shared" si="211"/>
        <v>0</v>
      </c>
      <c r="U499" s="168">
        <f t="shared" si="211"/>
        <v>0</v>
      </c>
      <c r="V499" s="168">
        <f t="shared" si="211"/>
        <v>0</v>
      </c>
      <c r="W499" s="168">
        <f t="shared" si="211"/>
        <v>0</v>
      </c>
    </row>
    <row r="500" spans="2:23" ht="16.5" thickTop="1" thickBot="1">
      <c r="B500" s="164" t="s">
        <v>265</v>
      </c>
      <c r="C500" s="170" t="s">
        <v>262</v>
      </c>
      <c r="D500" s="168">
        <f t="shared" si="180"/>
        <v>15605000</v>
      </c>
      <c r="E500" s="168">
        <f t="shared" si="181"/>
        <v>3968000</v>
      </c>
      <c r="F500" s="168">
        <f t="shared" si="181"/>
        <v>3763000</v>
      </c>
      <c r="G500" s="168">
        <f t="shared" si="181"/>
        <v>4012000</v>
      </c>
      <c r="H500" s="168">
        <f t="shared" si="179"/>
        <v>3862000</v>
      </c>
      <c r="I500" s="168">
        <f t="shared" si="182"/>
        <v>15605000</v>
      </c>
      <c r="J500" s="168">
        <f>SUM(J501,J510)</f>
        <v>3968000</v>
      </c>
      <c r="K500" s="168">
        <f>SUM(K501,K510)</f>
        <v>3763000</v>
      </c>
      <c r="L500" s="168">
        <f>SUM(L501,L510)</f>
        <v>4012000</v>
      </c>
      <c r="M500" s="168">
        <f>SUM(M501,M510)</f>
        <v>3862000</v>
      </c>
      <c r="N500" s="168">
        <f t="shared" si="183"/>
        <v>0</v>
      </c>
      <c r="O500" s="168">
        <f>SUM(O501,O510)</f>
        <v>0</v>
      </c>
      <c r="P500" s="168">
        <f>SUM(P501,P510)</f>
        <v>0</v>
      </c>
      <c r="Q500" s="168">
        <f>SUM(Q501,Q510)</f>
        <v>0</v>
      </c>
      <c r="R500" s="168">
        <f>SUM(R501,R510)</f>
        <v>0</v>
      </c>
      <c r="S500" s="168">
        <f t="shared" si="184"/>
        <v>0</v>
      </c>
      <c r="T500" s="168">
        <f>SUM(T501,T510)</f>
        <v>0</v>
      </c>
      <c r="U500" s="168">
        <f>SUM(U501,U510)</f>
        <v>0</v>
      </c>
      <c r="V500" s="168">
        <f>SUM(V501,V510)</f>
        <v>0</v>
      </c>
      <c r="W500" s="168">
        <f>SUM(W501,W510)</f>
        <v>0</v>
      </c>
    </row>
    <row r="501" spans="2:23" ht="16.5" thickTop="1" thickBot="1">
      <c r="B501" s="164" t="s">
        <v>124</v>
      </c>
      <c r="C501" s="171" t="s">
        <v>96</v>
      </c>
      <c r="D501" s="168">
        <f t="shared" si="180"/>
        <v>14355000</v>
      </c>
      <c r="E501" s="168">
        <f t="shared" si="181"/>
        <v>3768000</v>
      </c>
      <c r="F501" s="168">
        <f t="shared" si="181"/>
        <v>3463000</v>
      </c>
      <c r="G501" s="168">
        <f t="shared" si="181"/>
        <v>3612000</v>
      </c>
      <c r="H501" s="168">
        <f t="shared" si="179"/>
        <v>3512000</v>
      </c>
      <c r="I501" s="168">
        <f t="shared" si="182"/>
        <v>14355000</v>
      </c>
      <c r="J501" s="168">
        <f>SUM(J502:J504,J507:J508)</f>
        <v>3768000</v>
      </c>
      <c r="K501" s="168">
        <f>SUM(K502:K504,K507:K508)</f>
        <v>3463000</v>
      </c>
      <c r="L501" s="168">
        <f>SUM(L502:L504,L507:L508)</f>
        <v>3612000</v>
      </c>
      <c r="M501" s="168">
        <f>SUM(M502:M504,M507:M508)</f>
        <v>3512000</v>
      </c>
      <c r="N501" s="168">
        <f t="shared" si="183"/>
        <v>0</v>
      </c>
      <c r="O501" s="168">
        <f>SUM(O502:O504,O507:O508)</f>
        <v>0</v>
      </c>
      <c r="P501" s="168">
        <f>SUM(P502:P504,P507:P508)</f>
        <v>0</v>
      </c>
      <c r="Q501" s="168">
        <f>SUM(Q502:Q504,Q507:Q508)</f>
        <v>0</v>
      </c>
      <c r="R501" s="168">
        <f>SUM(R502:R504,R507:R508)</f>
        <v>0</v>
      </c>
      <c r="S501" s="168">
        <f t="shared" si="184"/>
        <v>0</v>
      </c>
      <c r="T501" s="168">
        <f>SUM(T502:T504,T507:T508)</f>
        <v>0</v>
      </c>
      <c r="U501" s="168">
        <f>SUM(U502:U504,U507:U508)</f>
        <v>0</v>
      </c>
      <c r="V501" s="168">
        <f>SUM(V502:V504,V507:V508)</f>
        <v>0</v>
      </c>
      <c r="W501" s="168">
        <f>SUM(W502:W504,W507:W508)</f>
        <v>0</v>
      </c>
    </row>
    <row r="502" spans="2:23" ht="16.5" thickTop="1" thickBot="1">
      <c r="B502" s="164" t="s">
        <v>124</v>
      </c>
      <c r="C502" s="172" t="s">
        <v>97</v>
      </c>
      <c r="D502" s="168">
        <f t="shared" si="180"/>
        <v>6000000</v>
      </c>
      <c r="E502" s="168">
        <f t="shared" si="181"/>
        <v>1500000</v>
      </c>
      <c r="F502" s="168">
        <f t="shared" si="181"/>
        <v>1500000</v>
      </c>
      <c r="G502" s="168">
        <f t="shared" si="181"/>
        <v>1500000</v>
      </c>
      <c r="H502" s="168">
        <f t="shared" si="179"/>
        <v>1500000</v>
      </c>
      <c r="I502" s="168">
        <f t="shared" si="182"/>
        <v>6000000</v>
      </c>
      <c r="J502" s="168">
        <v>1500000</v>
      </c>
      <c r="K502" s="168">
        <v>1500000</v>
      </c>
      <c r="L502" s="168">
        <v>1500000</v>
      </c>
      <c r="M502" s="168">
        <v>1500000</v>
      </c>
      <c r="N502" s="168">
        <f t="shared" si="183"/>
        <v>0</v>
      </c>
      <c r="O502" s="168">
        <v>0</v>
      </c>
      <c r="P502" s="168">
        <v>0</v>
      </c>
      <c r="Q502" s="168">
        <v>0</v>
      </c>
      <c r="R502" s="168">
        <v>0</v>
      </c>
      <c r="S502" s="168">
        <f t="shared" si="184"/>
        <v>0</v>
      </c>
      <c r="T502" s="168">
        <v>0</v>
      </c>
      <c r="U502" s="168">
        <v>0</v>
      </c>
      <c r="V502" s="168">
        <v>0</v>
      </c>
      <c r="W502" s="168">
        <v>0</v>
      </c>
    </row>
    <row r="503" spans="2:23" ht="16.5" thickTop="1" thickBot="1">
      <c r="B503" s="164" t="s">
        <v>124</v>
      </c>
      <c r="C503" s="172" t="s">
        <v>98</v>
      </c>
      <c r="D503" s="168">
        <f t="shared" si="180"/>
        <v>7750000</v>
      </c>
      <c r="E503" s="168">
        <f t="shared" si="181"/>
        <v>2000000</v>
      </c>
      <c r="F503" s="168">
        <f t="shared" si="181"/>
        <v>1850000</v>
      </c>
      <c r="G503" s="168">
        <f t="shared" si="181"/>
        <v>2000000</v>
      </c>
      <c r="H503" s="168">
        <f t="shared" si="179"/>
        <v>1900000</v>
      </c>
      <c r="I503" s="168">
        <f t="shared" si="182"/>
        <v>7750000</v>
      </c>
      <c r="J503" s="168">
        <v>2000000</v>
      </c>
      <c r="K503" s="168">
        <v>1850000</v>
      </c>
      <c r="L503" s="168">
        <v>2000000</v>
      </c>
      <c r="M503" s="168">
        <v>1900000</v>
      </c>
      <c r="N503" s="168">
        <f t="shared" si="183"/>
        <v>0</v>
      </c>
      <c r="O503" s="168">
        <v>0</v>
      </c>
      <c r="P503" s="168">
        <v>0</v>
      </c>
      <c r="Q503" s="168">
        <v>0</v>
      </c>
      <c r="R503" s="168">
        <v>0</v>
      </c>
      <c r="S503" s="168">
        <f t="shared" si="184"/>
        <v>0</v>
      </c>
      <c r="T503" s="168">
        <v>0</v>
      </c>
      <c r="U503" s="168">
        <v>0</v>
      </c>
      <c r="V503" s="168">
        <v>0</v>
      </c>
      <c r="W503" s="168">
        <v>0</v>
      </c>
    </row>
    <row r="504" spans="2:23" ht="16.5" thickTop="1" thickBot="1">
      <c r="B504" s="164" t="s">
        <v>124</v>
      </c>
      <c r="C504" s="172" t="s">
        <v>15</v>
      </c>
      <c r="D504" s="168">
        <f t="shared" si="180"/>
        <v>155000</v>
      </c>
      <c r="E504" s="168">
        <f t="shared" si="181"/>
        <v>155000</v>
      </c>
      <c r="F504" s="168">
        <f t="shared" si="181"/>
        <v>0</v>
      </c>
      <c r="G504" s="168">
        <f t="shared" si="181"/>
        <v>0</v>
      </c>
      <c r="H504" s="168">
        <f t="shared" si="179"/>
        <v>0</v>
      </c>
      <c r="I504" s="168">
        <f t="shared" si="182"/>
        <v>155000</v>
      </c>
      <c r="J504" s="168">
        <f t="shared" ref="J504:M505" si="212">SUM(J505)</f>
        <v>155000</v>
      </c>
      <c r="K504" s="168">
        <f t="shared" si="212"/>
        <v>0</v>
      </c>
      <c r="L504" s="168">
        <f t="shared" si="212"/>
        <v>0</v>
      </c>
      <c r="M504" s="168">
        <f t="shared" si="212"/>
        <v>0</v>
      </c>
      <c r="N504" s="168">
        <f t="shared" si="183"/>
        <v>0</v>
      </c>
      <c r="O504" s="168">
        <f t="shared" ref="O504:R505" si="213">SUM(O505)</f>
        <v>0</v>
      </c>
      <c r="P504" s="168">
        <f t="shared" si="213"/>
        <v>0</v>
      </c>
      <c r="Q504" s="168">
        <f t="shared" si="213"/>
        <v>0</v>
      </c>
      <c r="R504" s="168">
        <f t="shared" si="213"/>
        <v>0</v>
      </c>
      <c r="S504" s="168">
        <f t="shared" si="184"/>
        <v>0</v>
      </c>
      <c r="T504" s="168">
        <f t="shared" ref="T504:W505" si="214">SUM(T505)</f>
        <v>0</v>
      </c>
      <c r="U504" s="168">
        <f t="shared" si="214"/>
        <v>0</v>
      </c>
      <c r="V504" s="168">
        <f t="shared" si="214"/>
        <v>0</v>
      </c>
      <c r="W504" s="168">
        <f t="shared" si="214"/>
        <v>0</v>
      </c>
    </row>
    <row r="505" spans="2:23" ht="16.5" thickTop="1" thickBot="1">
      <c r="B505" s="164" t="s">
        <v>124</v>
      </c>
      <c r="C505" s="173" t="s">
        <v>139</v>
      </c>
      <c r="D505" s="168">
        <f t="shared" si="180"/>
        <v>155000</v>
      </c>
      <c r="E505" s="168">
        <f t="shared" si="181"/>
        <v>155000</v>
      </c>
      <c r="F505" s="168">
        <f t="shared" si="181"/>
        <v>0</v>
      </c>
      <c r="G505" s="168">
        <f t="shared" si="181"/>
        <v>0</v>
      </c>
      <c r="H505" s="168">
        <f t="shared" si="179"/>
        <v>0</v>
      </c>
      <c r="I505" s="168">
        <f t="shared" si="182"/>
        <v>155000</v>
      </c>
      <c r="J505" s="168">
        <f t="shared" si="212"/>
        <v>155000</v>
      </c>
      <c r="K505" s="168">
        <f t="shared" si="212"/>
        <v>0</v>
      </c>
      <c r="L505" s="168">
        <f t="shared" si="212"/>
        <v>0</v>
      </c>
      <c r="M505" s="168">
        <f t="shared" si="212"/>
        <v>0</v>
      </c>
      <c r="N505" s="168">
        <f t="shared" si="183"/>
        <v>0</v>
      </c>
      <c r="O505" s="168">
        <f t="shared" si="213"/>
        <v>0</v>
      </c>
      <c r="P505" s="168">
        <f t="shared" si="213"/>
        <v>0</v>
      </c>
      <c r="Q505" s="168">
        <f t="shared" si="213"/>
        <v>0</v>
      </c>
      <c r="R505" s="168">
        <f t="shared" si="213"/>
        <v>0</v>
      </c>
      <c r="S505" s="168">
        <f t="shared" si="184"/>
        <v>0</v>
      </c>
      <c r="T505" s="168">
        <f t="shared" si="214"/>
        <v>0</v>
      </c>
      <c r="U505" s="168">
        <f t="shared" si="214"/>
        <v>0</v>
      </c>
      <c r="V505" s="168">
        <f t="shared" si="214"/>
        <v>0</v>
      </c>
      <c r="W505" s="168">
        <f t="shared" si="214"/>
        <v>0</v>
      </c>
    </row>
    <row r="506" spans="2:23" ht="16.5" thickTop="1" thickBot="1">
      <c r="B506" s="164" t="s">
        <v>124</v>
      </c>
      <c r="C506" s="174" t="s">
        <v>138</v>
      </c>
      <c r="D506" s="168">
        <f t="shared" si="180"/>
        <v>155000</v>
      </c>
      <c r="E506" s="168">
        <f t="shared" si="181"/>
        <v>155000</v>
      </c>
      <c r="F506" s="168">
        <f t="shared" si="181"/>
        <v>0</v>
      </c>
      <c r="G506" s="168">
        <f t="shared" si="181"/>
        <v>0</v>
      </c>
      <c r="H506" s="168">
        <f t="shared" si="179"/>
        <v>0</v>
      </c>
      <c r="I506" s="168">
        <f t="shared" si="182"/>
        <v>155000</v>
      </c>
      <c r="J506" s="168">
        <v>155000</v>
      </c>
      <c r="K506" s="168">
        <v>0</v>
      </c>
      <c r="L506" s="168">
        <v>0</v>
      </c>
      <c r="M506" s="168">
        <v>0</v>
      </c>
      <c r="N506" s="168">
        <f t="shared" si="183"/>
        <v>0</v>
      </c>
      <c r="O506" s="168">
        <v>0</v>
      </c>
      <c r="P506" s="168">
        <v>0</v>
      </c>
      <c r="Q506" s="168">
        <v>0</v>
      </c>
      <c r="R506" s="168">
        <v>0</v>
      </c>
      <c r="S506" s="168">
        <f t="shared" si="184"/>
        <v>0</v>
      </c>
      <c r="T506" s="168">
        <v>0</v>
      </c>
      <c r="U506" s="168">
        <v>0</v>
      </c>
      <c r="V506" s="168">
        <v>0</v>
      </c>
      <c r="W506" s="168">
        <v>0</v>
      </c>
    </row>
    <row r="507" spans="2:23" ht="16.5" thickTop="1" thickBot="1">
      <c r="B507" s="164" t="s">
        <v>124</v>
      </c>
      <c r="C507" s="172" t="s">
        <v>101</v>
      </c>
      <c r="D507" s="168">
        <f t="shared" si="180"/>
        <v>200000</v>
      </c>
      <c r="E507" s="168">
        <f t="shared" si="181"/>
        <v>50000</v>
      </c>
      <c r="F507" s="168">
        <f t="shared" si="181"/>
        <v>50000</v>
      </c>
      <c r="G507" s="168">
        <f t="shared" si="181"/>
        <v>50000</v>
      </c>
      <c r="H507" s="168">
        <f t="shared" si="179"/>
        <v>50000</v>
      </c>
      <c r="I507" s="168">
        <f t="shared" si="182"/>
        <v>200000</v>
      </c>
      <c r="J507" s="168">
        <v>50000</v>
      </c>
      <c r="K507" s="168">
        <v>50000</v>
      </c>
      <c r="L507" s="168">
        <v>50000</v>
      </c>
      <c r="M507" s="168">
        <v>50000</v>
      </c>
      <c r="N507" s="168">
        <f t="shared" si="183"/>
        <v>0</v>
      </c>
      <c r="O507" s="168">
        <v>0</v>
      </c>
      <c r="P507" s="168">
        <v>0</v>
      </c>
      <c r="Q507" s="168">
        <v>0</v>
      </c>
      <c r="R507" s="168">
        <v>0</v>
      </c>
      <c r="S507" s="168">
        <f t="shared" si="184"/>
        <v>0</v>
      </c>
      <c r="T507" s="168">
        <v>0</v>
      </c>
      <c r="U507" s="168">
        <v>0</v>
      </c>
      <c r="V507" s="168">
        <v>0</v>
      </c>
      <c r="W507" s="168">
        <v>0</v>
      </c>
    </row>
    <row r="508" spans="2:23" ht="16.5" thickTop="1" thickBot="1">
      <c r="B508" s="164" t="s">
        <v>124</v>
      </c>
      <c r="C508" s="172" t="s">
        <v>102</v>
      </c>
      <c r="D508" s="168">
        <f t="shared" si="180"/>
        <v>250000</v>
      </c>
      <c r="E508" s="168">
        <f t="shared" si="181"/>
        <v>63000</v>
      </c>
      <c r="F508" s="168">
        <f t="shared" si="181"/>
        <v>63000</v>
      </c>
      <c r="G508" s="168">
        <f t="shared" si="181"/>
        <v>62000</v>
      </c>
      <c r="H508" s="168">
        <f t="shared" si="179"/>
        <v>62000</v>
      </c>
      <c r="I508" s="168">
        <f t="shared" si="182"/>
        <v>250000</v>
      </c>
      <c r="J508" s="168">
        <f>SUM(J509)</f>
        <v>63000</v>
      </c>
      <c r="K508" s="168">
        <f>SUM(K509)</f>
        <v>63000</v>
      </c>
      <c r="L508" s="168">
        <f>SUM(L509)</f>
        <v>62000</v>
      </c>
      <c r="M508" s="168">
        <f>SUM(M509)</f>
        <v>62000</v>
      </c>
      <c r="N508" s="168">
        <f t="shared" si="183"/>
        <v>0</v>
      </c>
      <c r="O508" s="168">
        <f>SUM(O509)</f>
        <v>0</v>
      </c>
      <c r="P508" s="168">
        <f>SUM(P509)</f>
        <v>0</v>
      </c>
      <c r="Q508" s="168">
        <f>SUM(Q509)</f>
        <v>0</v>
      </c>
      <c r="R508" s="168">
        <f>SUM(R509)</f>
        <v>0</v>
      </c>
      <c r="S508" s="168">
        <f t="shared" si="184"/>
        <v>0</v>
      </c>
      <c r="T508" s="168">
        <f>SUM(T509)</f>
        <v>0</v>
      </c>
      <c r="U508" s="168">
        <f>SUM(U509)</f>
        <v>0</v>
      </c>
      <c r="V508" s="168">
        <f>SUM(V509)</f>
        <v>0</v>
      </c>
      <c r="W508" s="168">
        <f>SUM(W509)</f>
        <v>0</v>
      </c>
    </row>
    <row r="509" spans="2:23" ht="31.5" thickTop="1" thickBot="1">
      <c r="B509" s="164" t="s">
        <v>124</v>
      </c>
      <c r="C509" s="173" t="s">
        <v>156</v>
      </c>
      <c r="D509" s="168">
        <f t="shared" si="180"/>
        <v>250000</v>
      </c>
      <c r="E509" s="168">
        <f t="shared" si="181"/>
        <v>63000</v>
      </c>
      <c r="F509" s="168">
        <f t="shared" si="181"/>
        <v>63000</v>
      </c>
      <c r="G509" s="168">
        <f t="shared" si="181"/>
        <v>62000</v>
      </c>
      <c r="H509" s="168">
        <f t="shared" si="179"/>
        <v>62000</v>
      </c>
      <c r="I509" s="168">
        <f t="shared" si="182"/>
        <v>250000</v>
      </c>
      <c r="J509" s="168">
        <v>63000</v>
      </c>
      <c r="K509" s="168">
        <v>63000</v>
      </c>
      <c r="L509" s="168">
        <v>62000</v>
      </c>
      <c r="M509" s="168">
        <v>62000</v>
      </c>
      <c r="N509" s="168">
        <f t="shared" si="183"/>
        <v>0</v>
      </c>
      <c r="O509" s="168">
        <v>0</v>
      </c>
      <c r="P509" s="168">
        <v>0</v>
      </c>
      <c r="Q509" s="168">
        <v>0</v>
      </c>
      <c r="R509" s="168">
        <v>0</v>
      </c>
      <c r="S509" s="168">
        <f t="shared" si="184"/>
        <v>0</v>
      </c>
      <c r="T509" s="168">
        <v>0</v>
      </c>
      <c r="U509" s="168">
        <v>0</v>
      </c>
      <c r="V509" s="168">
        <v>0</v>
      </c>
      <c r="W509" s="168">
        <v>0</v>
      </c>
    </row>
    <row r="510" spans="2:23" ht="16.5" thickTop="1" thickBot="1">
      <c r="B510" s="164" t="s">
        <v>124</v>
      </c>
      <c r="C510" s="171" t="s">
        <v>121</v>
      </c>
      <c r="D510" s="168">
        <f t="shared" si="180"/>
        <v>1250000</v>
      </c>
      <c r="E510" s="168">
        <f t="shared" si="181"/>
        <v>200000</v>
      </c>
      <c r="F510" s="168">
        <f t="shared" si="181"/>
        <v>300000</v>
      </c>
      <c r="G510" s="168">
        <f t="shared" si="181"/>
        <v>400000</v>
      </c>
      <c r="H510" s="168">
        <f t="shared" si="179"/>
        <v>350000</v>
      </c>
      <c r="I510" s="168">
        <f t="shared" si="182"/>
        <v>1250000</v>
      </c>
      <c r="J510" s="168">
        <v>200000</v>
      </c>
      <c r="K510" s="168">
        <v>300000</v>
      </c>
      <c r="L510" s="168">
        <v>400000</v>
      </c>
      <c r="M510" s="168">
        <v>350000</v>
      </c>
      <c r="N510" s="168">
        <f t="shared" si="183"/>
        <v>0</v>
      </c>
      <c r="O510" s="168">
        <v>0</v>
      </c>
      <c r="P510" s="168">
        <v>0</v>
      </c>
      <c r="Q510" s="168">
        <v>0</v>
      </c>
      <c r="R510" s="168">
        <v>0</v>
      </c>
      <c r="S510" s="168">
        <f t="shared" si="184"/>
        <v>0</v>
      </c>
      <c r="T510" s="168">
        <v>0</v>
      </c>
      <c r="U510" s="168">
        <v>0</v>
      </c>
      <c r="V510" s="168">
        <v>0</v>
      </c>
      <c r="W510" s="168">
        <v>0</v>
      </c>
    </row>
    <row r="511" spans="2:23" ht="16.5" thickTop="1" thickBot="1">
      <c r="B511" s="164" t="s">
        <v>266</v>
      </c>
      <c r="C511" s="170" t="s">
        <v>267</v>
      </c>
      <c r="D511" s="168">
        <f t="shared" si="180"/>
        <v>880000</v>
      </c>
      <c r="E511" s="168">
        <f t="shared" si="181"/>
        <v>45000</v>
      </c>
      <c r="F511" s="168">
        <f t="shared" si="181"/>
        <v>340000</v>
      </c>
      <c r="G511" s="168">
        <f t="shared" si="181"/>
        <v>0</v>
      </c>
      <c r="H511" s="168">
        <f t="shared" si="179"/>
        <v>495000</v>
      </c>
      <c r="I511" s="168">
        <f t="shared" si="182"/>
        <v>880000</v>
      </c>
      <c r="J511" s="168">
        <f t="shared" ref="J511:M512" si="215">SUM(J512)</f>
        <v>45000</v>
      </c>
      <c r="K511" s="168">
        <f t="shared" si="215"/>
        <v>340000</v>
      </c>
      <c r="L511" s="168">
        <f t="shared" si="215"/>
        <v>0</v>
      </c>
      <c r="M511" s="168">
        <f t="shared" si="215"/>
        <v>495000</v>
      </c>
      <c r="N511" s="168">
        <f t="shared" si="183"/>
        <v>0</v>
      </c>
      <c r="O511" s="168">
        <f t="shared" ref="O511:R512" si="216">SUM(O512)</f>
        <v>0</v>
      </c>
      <c r="P511" s="168">
        <f t="shared" si="216"/>
        <v>0</v>
      </c>
      <c r="Q511" s="168">
        <f t="shared" si="216"/>
        <v>0</v>
      </c>
      <c r="R511" s="168">
        <f t="shared" si="216"/>
        <v>0</v>
      </c>
      <c r="S511" s="168">
        <f t="shared" si="184"/>
        <v>0</v>
      </c>
      <c r="T511" s="168">
        <f t="shared" ref="T511:W512" si="217">SUM(T512)</f>
        <v>0</v>
      </c>
      <c r="U511" s="168">
        <f t="shared" si="217"/>
        <v>0</v>
      </c>
      <c r="V511" s="168">
        <f t="shared" si="217"/>
        <v>0</v>
      </c>
      <c r="W511" s="168">
        <f t="shared" si="217"/>
        <v>0</v>
      </c>
    </row>
    <row r="512" spans="2:23" ht="16.5" thickTop="1" thickBot="1">
      <c r="B512" s="164" t="s">
        <v>124</v>
      </c>
      <c r="C512" s="171" t="s">
        <v>96</v>
      </c>
      <c r="D512" s="168">
        <f t="shared" si="180"/>
        <v>880000</v>
      </c>
      <c r="E512" s="168">
        <f t="shared" si="181"/>
        <v>45000</v>
      </c>
      <c r="F512" s="168">
        <f t="shared" si="181"/>
        <v>340000</v>
      </c>
      <c r="G512" s="168">
        <f t="shared" si="181"/>
        <v>0</v>
      </c>
      <c r="H512" s="168">
        <f t="shared" si="179"/>
        <v>495000</v>
      </c>
      <c r="I512" s="168">
        <f t="shared" si="182"/>
        <v>880000</v>
      </c>
      <c r="J512" s="168">
        <f t="shared" si="215"/>
        <v>45000</v>
      </c>
      <c r="K512" s="168">
        <f t="shared" si="215"/>
        <v>340000</v>
      </c>
      <c r="L512" s="168">
        <f t="shared" si="215"/>
        <v>0</v>
      </c>
      <c r="M512" s="168">
        <f t="shared" si="215"/>
        <v>495000</v>
      </c>
      <c r="N512" s="168">
        <f t="shared" si="183"/>
        <v>0</v>
      </c>
      <c r="O512" s="168">
        <f t="shared" si="216"/>
        <v>0</v>
      </c>
      <c r="P512" s="168">
        <f t="shared" si="216"/>
        <v>0</v>
      </c>
      <c r="Q512" s="168">
        <f t="shared" si="216"/>
        <v>0</v>
      </c>
      <c r="R512" s="168">
        <f t="shared" si="216"/>
        <v>0</v>
      </c>
      <c r="S512" s="168">
        <f t="shared" si="184"/>
        <v>0</v>
      </c>
      <c r="T512" s="168">
        <f t="shared" si="217"/>
        <v>0</v>
      </c>
      <c r="U512" s="168">
        <f t="shared" si="217"/>
        <v>0</v>
      </c>
      <c r="V512" s="168">
        <f t="shared" si="217"/>
        <v>0</v>
      </c>
      <c r="W512" s="168">
        <f t="shared" si="217"/>
        <v>0</v>
      </c>
    </row>
    <row r="513" spans="2:23" ht="16.5" thickTop="1" thickBot="1">
      <c r="B513" s="164" t="s">
        <v>124</v>
      </c>
      <c r="C513" s="172" t="s">
        <v>98</v>
      </c>
      <c r="D513" s="168">
        <f t="shared" si="180"/>
        <v>880000</v>
      </c>
      <c r="E513" s="168">
        <f t="shared" si="181"/>
        <v>45000</v>
      </c>
      <c r="F513" s="168">
        <f t="shared" si="181"/>
        <v>340000</v>
      </c>
      <c r="G513" s="168">
        <f t="shared" si="181"/>
        <v>0</v>
      </c>
      <c r="H513" s="168">
        <f t="shared" si="179"/>
        <v>495000</v>
      </c>
      <c r="I513" s="168">
        <f t="shared" si="182"/>
        <v>880000</v>
      </c>
      <c r="J513" s="168">
        <v>45000</v>
      </c>
      <c r="K513" s="168">
        <v>340000</v>
      </c>
      <c r="L513" s="168">
        <v>0</v>
      </c>
      <c r="M513" s="168">
        <v>495000</v>
      </c>
      <c r="N513" s="168">
        <f t="shared" si="183"/>
        <v>0</v>
      </c>
      <c r="O513" s="168">
        <v>0</v>
      </c>
      <c r="P513" s="168">
        <v>0</v>
      </c>
      <c r="Q513" s="168">
        <v>0</v>
      </c>
      <c r="R513" s="168">
        <v>0</v>
      </c>
      <c r="S513" s="168">
        <f t="shared" si="184"/>
        <v>0</v>
      </c>
      <c r="T513" s="168">
        <v>0</v>
      </c>
      <c r="U513" s="168">
        <v>0</v>
      </c>
      <c r="V513" s="168">
        <v>0</v>
      </c>
      <c r="W513" s="168">
        <v>0</v>
      </c>
    </row>
    <row r="514" spans="2:23" ht="16.5" thickTop="1" thickBot="1">
      <c r="B514" s="164" t="s">
        <v>268</v>
      </c>
      <c r="C514" s="170" t="s">
        <v>269</v>
      </c>
      <c r="D514" s="168">
        <f t="shared" si="180"/>
        <v>2230000</v>
      </c>
      <c r="E514" s="168">
        <f t="shared" si="181"/>
        <v>575000</v>
      </c>
      <c r="F514" s="168">
        <f t="shared" si="181"/>
        <v>560000</v>
      </c>
      <c r="G514" s="168">
        <f t="shared" si="181"/>
        <v>550000</v>
      </c>
      <c r="H514" s="168">
        <f t="shared" si="179"/>
        <v>545000</v>
      </c>
      <c r="I514" s="168">
        <f t="shared" si="182"/>
        <v>2230000</v>
      </c>
      <c r="J514" s="168">
        <f>SUM(J515)</f>
        <v>575000</v>
      </c>
      <c r="K514" s="168">
        <f>SUM(K515)</f>
        <v>560000</v>
      </c>
      <c r="L514" s="168">
        <f>SUM(L515)</f>
        <v>550000</v>
      </c>
      <c r="M514" s="168">
        <f>SUM(M515)</f>
        <v>545000</v>
      </c>
      <c r="N514" s="168">
        <f t="shared" si="183"/>
        <v>0</v>
      </c>
      <c r="O514" s="168">
        <f>SUM(O515)</f>
        <v>0</v>
      </c>
      <c r="P514" s="168">
        <f>SUM(P515)</f>
        <v>0</v>
      </c>
      <c r="Q514" s="168">
        <f>SUM(Q515)</f>
        <v>0</v>
      </c>
      <c r="R514" s="168">
        <f>SUM(R515)</f>
        <v>0</v>
      </c>
      <c r="S514" s="168">
        <f t="shared" si="184"/>
        <v>0</v>
      </c>
      <c r="T514" s="168">
        <f>SUM(T515)</f>
        <v>0</v>
      </c>
      <c r="U514" s="168">
        <f>SUM(U515)</f>
        <v>0</v>
      </c>
      <c r="V514" s="168">
        <f>SUM(V515)</f>
        <v>0</v>
      </c>
      <c r="W514" s="168">
        <f>SUM(W515)</f>
        <v>0</v>
      </c>
    </row>
    <row r="515" spans="2:23" ht="16.5" thickTop="1" thickBot="1">
      <c r="B515" s="164" t="s">
        <v>124</v>
      </c>
      <c r="C515" s="171" t="s">
        <v>96</v>
      </c>
      <c r="D515" s="168">
        <f t="shared" si="180"/>
        <v>2230000</v>
      </c>
      <c r="E515" s="168">
        <f t="shared" si="181"/>
        <v>575000</v>
      </c>
      <c r="F515" s="168">
        <f t="shared" si="181"/>
        <v>560000</v>
      </c>
      <c r="G515" s="168">
        <f t="shared" si="181"/>
        <v>550000</v>
      </c>
      <c r="H515" s="168">
        <f t="shared" si="179"/>
        <v>545000</v>
      </c>
      <c r="I515" s="168">
        <f t="shared" si="182"/>
        <v>2230000</v>
      </c>
      <c r="J515" s="168">
        <f>SUM(J516:J518)</f>
        <v>575000</v>
      </c>
      <c r="K515" s="168">
        <f>SUM(K516:K518)</f>
        <v>560000</v>
      </c>
      <c r="L515" s="168">
        <f>SUM(L516:L518)</f>
        <v>550000</v>
      </c>
      <c r="M515" s="168">
        <f>SUM(M516:M518)</f>
        <v>545000</v>
      </c>
      <c r="N515" s="168">
        <f t="shared" si="183"/>
        <v>0</v>
      </c>
      <c r="O515" s="168">
        <f>SUM(O516:O518)</f>
        <v>0</v>
      </c>
      <c r="P515" s="168">
        <f>SUM(P516:P518)</f>
        <v>0</v>
      </c>
      <c r="Q515" s="168">
        <f>SUM(Q516:Q518)</f>
        <v>0</v>
      </c>
      <c r="R515" s="168">
        <f>SUM(R516:R518)</f>
        <v>0</v>
      </c>
      <c r="S515" s="168">
        <f t="shared" si="184"/>
        <v>0</v>
      </c>
      <c r="T515" s="168">
        <f>SUM(T516:T518)</f>
        <v>0</v>
      </c>
      <c r="U515" s="168">
        <f>SUM(U516:U518)</f>
        <v>0</v>
      </c>
      <c r="V515" s="168">
        <f>SUM(V516:V518)</f>
        <v>0</v>
      </c>
      <c r="W515" s="168">
        <f>SUM(W516:W518)</f>
        <v>0</v>
      </c>
    </row>
    <row r="516" spans="2:23" ht="16.5" thickTop="1" thickBot="1">
      <c r="B516" s="164" t="s">
        <v>124</v>
      </c>
      <c r="C516" s="172" t="s">
        <v>97</v>
      </c>
      <c r="D516" s="168">
        <f t="shared" si="180"/>
        <v>2000000</v>
      </c>
      <c r="E516" s="168">
        <f t="shared" si="181"/>
        <v>500000</v>
      </c>
      <c r="F516" s="168">
        <f t="shared" si="181"/>
        <v>500000</v>
      </c>
      <c r="G516" s="168">
        <f t="shared" si="181"/>
        <v>500000</v>
      </c>
      <c r="H516" s="168">
        <f t="shared" si="179"/>
        <v>500000</v>
      </c>
      <c r="I516" s="168">
        <f t="shared" si="182"/>
        <v>2000000</v>
      </c>
      <c r="J516" s="168">
        <v>500000</v>
      </c>
      <c r="K516" s="168">
        <v>500000</v>
      </c>
      <c r="L516" s="168">
        <v>500000</v>
      </c>
      <c r="M516" s="168">
        <v>500000</v>
      </c>
      <c r="N516" s="168">
        <f t="shared" si="183"/>
        <v>0</v>
      </c>
      <c r="O516" s="168">
        <v>0</v>
      </c>
      <c r="P516" s="168">
        <v>0</v>
      </c>
      <c r="Q516" s="168">
        <v>0</v>
      </c>
      <c r="R516" s="168">
        <v>0</v>
      </c>
      <c r="S516" s="168">
        <f t="shared" si="184"/>
        <v>0</v>
      </c>
      <c r="T516" s="168">
        <v>0</v>
      </c>
      <c r="U516" s="168">
        <v>0</v>
      </c>
      <c r="V516" s="168">
        <v>0</v>
      </c>
      <c r="W516" s="168">
        <v>0</v>
      </c>
    </row>
    <row r="517" spans="2:23" ht="16.5" thickTop="1" thickBot="1">
      <c r="B517" s="164" t="s">
        <v>124</v>
      </c>
      <c r="C517" s="172" t="s">
        <v>98</v>
      </c>
      <c r="D517" s="168">
        <f t="shared" si="180"/>
        <v>190000</v>
      </c>
      <c r="E517" s="168">
        <f t="shared" si="181"/>
        <v>60000</v>
      </c>
      <c r="F517" s="168">
        <f t="shared" si="181"/>
        <v>50000</v>
      </c>
      <c r="G517" s="168">
        <f t="shared" si="181"/>
        <v>40000</v>
      </c>
      <c r="H517" s="168">
        <f t="shared" si="181"/>
        <v>40000</v>
      </c>
      <c r="I517" s="168">
        <f t="shared" si="182"/>
        <v>190000</v>
      </c>
      <c r="J517" s="168">
        <v>60000</v>
      </c>
      <c r="K517" s="168">
        <v>50000</v>
      </c>
      <c r="L517" s="168">
        <v>40000</v>
      </c>
      <c r="M517" s="168">
        <v>40000</v>
      </c>
      <c r="N517" s="168">
        <f t="shared" si="183"/>
        <v>0</v>
      </c>
      <c r="O517" s="168">
        <v>0</v>
      </c>
      <c r="P517" s="168">
        <v>0</v>
      </c>
      <c r="Q517" s="168">
        <v>0</v>
      </c>
      <c r="R517" s="168">
        <v>0</v>
      </c>
      <c r="S517" s="168">
        <f t="shared" si="184"/>
        <v>0</v>
      </c>
      <c r="T517" s="168">
        <v>0</v>
      </c>
      <c r="U517" s="168">
        <v>0</v>
      </c>
      <c r="V517" s="168">
        <v>0</v>
      </c>
      <c r="W517" s="168">
        <v>0</v>
      </c>
    </row>
    <row r="518" spans="2:23" ht="16.5" thickTop="1" thickBot="1">
      <c r="B518" s="164" t="s">
        <v>124</v>
      </c>
      <c r="C518" s="172" t="s">
        <v>101</v>
      </c>
      <c r="D518" s="168">
        <f t="shared" ref="D518:D581" si="218">SUM(E518:H518)</f>
        <v>40000</v>
      </c>
      <c r="E518" s="168">
        <f t="shared" ref="E518:H581" si="219">SUM(J518,O518,T518)</f>
        <v>15000</v>
      </c>
      <c r="F518" s="168">
        <f t="shared" si="219"/>
        <v>10000</v>
      </c>
      <c r="G518" s="168">
        <f t="shared" si="219"/>
        <v>10000</v>
      </c>
      <c r="H518" s="168">
        <f t="shared" si="219"/>
        <v>5000</v>
      </c>
      <c r="I518" s="168">
        <f t="shared" ref="I518:I581" si="220">SUM(J518:M518)</f>
        <v>40000</v>
      </c>
      <c r="J518" s="168">
        <v>15000</v>
      </c>
      <c r="K518" s="168">
        <v>10000</v>
      </c>
      <c r="L518" s="168">
        <v>10000</v>
      </c>
      <c r="M518" s="168">
        <v>5000</v>
      </c>
      <c r="N518" s="168">
        <f t="shared" ref="N518:N581" si="221">SUM(O518:R518)</f>
        <v>0</v>
      </c>
      <c r="O518" s="168">
        <v>0</v>
      </c>
      <c r="P518" s="168">
        <v>0</v>
      </c>
      <c r="Q518" s="168">
        <v>0</v>
      </c>
      <c r="R518" s="168">
        <v>0</v>
      </c>
      <c r="S518" s="168">
        <f t="shared" ref="S518:S581" si="222">SUM(T518:W518)</f>
        <v>0</v>
      </c>
      <c r="T518" s="168">
        <v>0</v>
      </c>
      <c r="U518" s="168">
        <v>0</v>
      </c>
      <c r="V518" s="168">
        <v>0</v>
      </c>
      <c r="W518" s="168">
        <v>0</v>
      </c>
    </row>
    <row r="519" spans="2:23" ht="31.5" thickTop="1" thickBot="1">
      <c r="B519" s="164" t="s">
        <v>270</v>
      </c>
      <c r="C519" s="169" t="s">
        <v>271</v>
      </c>
      <c r="D519" s="168">
        <f t="shared" si="218"/>
        <v>40000000</v>
      </c>
      <c r="E519" s="168">
        <f t="shared" si="219"/>
        <v>22050000</v>
      </c>
      <c r="F519" s="168">
        <f t="shared" si="219"/>
        <v>4200000</v>
      </c>
      <c r="G519" s="168">
        <f t="shared" si="219"/>
        <v>11700000</v>
      </c>
      <c r="H519" s="168">
        <f t="shared" si="219"/>
        <v>2050000</v>
      </c>
      <c r="I519" s="168">
        <f t="shared" si="220"/>
        <v>40000000</v>
      </c>
      <c r="J519" s="168">
        <f>SUM(J520,J533)</f>
        <v>22050000</v>
      </c>
      <c r="K519" s="168">
        <f>SUM(K520,K533)</f>
        <v>4200000</v>
      </c>
      <c r="L519" s="168">
        <f>SUM(L520,L533)</f>
        <v>11700000</v>
      </c>
      <c r="M519" s="168">
        <f>SUM(M520,M533)</f>
        <v>2050000</v>
      </c>
      <c r="N519" s="168">
        <f t="shared" si="221"/>
        <v>0</v>
      </c>
      <c r="O519" s="168">
        <f>SUM(O520,O533)</f>
        <v>0</v>
      </c>
      <c r="P519" s="168">
        <f>SUM(P520,P533)</f>
        <v>0</v>
      </c>
      <c r="Q519" s="168">
        <f>SUM(Q520,Q533)</f>
        <v>0</v>
      </c>
      <c r="R519" s="168">
        <f>SUM(R520,R533)</f>
        <v>0</v>
      </c>
      <c r="S519" s="168">
        <f t="shared" si="222"/>
        <v>0</v>
      </c>
      <c r="T519" s="168">
        <f>SUM(T520,T533)</f>
        <v>0</v>
      </c>
      <c r="U519" s="168">
        <f>SUM(U520,U533)</f>
        <v>0</v>
      </c>
      <c r="V519" s="168">
        <f>SUM(V520,V533)</f>
        <v>0</v>
      </c>
      <c r="W519" s="168">
        <f>SUM(W520,W533)</f>
        <v>0</v>
      </c>
    </row>
    <row r="520" spans="2:23" ht="16.5" thickTop="1" thickBot="1">
      <c r="B520" s="164" t="s">
        <v>124</v>
      </c>
      <c r="C520" s="170" t="s">
        <v>96</v>
      </c>
      <c r="D520" s="168">
        <f t="shared" si="218"/>
        <v>35600000</v>
      </c>
      <c r="E520" s="168">
        <f t="shared" si="219"/>
        <v>18650000</v>
      </c>
      <c r="F520" s="168">
        <f t="shared" si="219"/>
        <v>3200000</v>
      </c>
      <c r="G520" s="168">
        <f t="shared" si="219"/>
        <v>11700000</v>
      </c>
      <c r="H520" s="168">
        <f t="shared" si="219"/>
        <v>2050000</v>
      </c>
      <c r="I520" s="168">
        <f t="shared" si="220"/>
        <v>35600000</v>
      </c>
      <c r="J520" s="168">
        <f>SUM(J521:J523,J530:J531)</f>
        <v>18650000</v>
      </c>
      <c r="K520" s="168">
        <f>SUM(K521:K523,K530:K531)</f>
        <v>3200000</v>
      </c>
      <c r="L520" s="168">
        <f>SUM(L521:L523,L530:L531)</f>
        <v>11700000</v>
      </c>
      <c r="M520" s="168">
        <f>SUM(M521:M523,M530:M531)</f>
        <v>2050000</v>
      </c>
      <c r="N520" s="168">
        <f t="shared" si="221"/>
        <v>0</v>
      </c>
      <c r="O520" s="168">
        <f>SUM(O521:O523,O530:O531)</f>
        <v>0</v>
      </c>
      <c r="P520" s="168">
        <f>SUM(P521:P523,P530:P531)</f>
        <v>0</v>
      </c>
      <c r="Q520" s="168">
        <f>SUM(Q521:Q523,Q530:Q531)</f>
        <v>0</v>
      </c>
      <c r="R520" s="168">
        <f>SUM(R521:R523,R530:R531)</f>
        <v>0</v>
      </c>
      <c r="S520" s="168">
        <f t="shared" si="222"/>
        <v>0</v>
      </c>
      <c r="T520" s="168">
        <f>SUM(T521:T523,T530:T531)</f>
        <v>0</v>
      </c>
      <c r="U520" s="168">
        <f>SUM(U521:U523,U530:U531)</f>
        <v>0</v>
      </c>
      <c r="V520" s="168">
        <f>SUM(V521:V523,V530:V531)</f>
        <v>0</v>
      </c>
      <c r="W520" s="168">
        <f>SUM(W521:W523,W530:W531)</f>
        <v>0</v>
      </c>
    </row>
    <row r="521" spans="2:23" ht="16.5" thickTop="1" thickBot="1">
      <c r="B521" s="164" t="s">
        <v>124</v>
      </c>
      <c r="C521" s="171" t="s">
        <v>97</v>
      </c>
      <c r="D521" s="168">
        <f t="shared" si="218"/>
        <v>16500000</v>
      </c>
      <c r="E521" s="168">
        <f t="shared" si="219"/>
        <v>16500000</v>
      </c>
      <c r="F521" s="168">
        <f t="shared" si="219"/>
        <v>0</v>
      </c>
      <c r="G521" s="168">
        <f t="shared" si="219"/>
        <v>0</v>
      </c>
      <c r="H521" s="168">
        <f t="shared" si="219"/>
        <v>0</v>
      </c>
      <c r="I521" s="168">
        <f t="shared" si="220"/>
        <v>16500000</v>
      </c>
      <c r="J521" s="168">
        <v>16500000</v>
      </c>
      <c r="K521" s="168">
        <v>0</v>
      </c>
      <c r="L521" s="168">
        <v>0</v>
      </c>
      <c r="M521" s="168">
        <v>0</v>
      </c>
      <c r="N521" s="168">
        <f t="shared" si="221"/>
        <v>0</v>
      </c>
      <c r="O521" s="168">
        <v>0</v>
      </c>
      <c r="P521" s="168">
        <v>0</v>
      </c>
      <c r="Q521" s="168">
        <v>0</v>
      </c>
      <c r="R521" s="168">
        <v>0</v>
      </c>
      <c r="S521" s="168">
        <f t="shared" si="222"/>
        <v>0</v>
      </c>
      <c r="T521" s="168">
        <v>0</v>
      </c>
      <c r="U521" s="168">
        <v>0</v>
      </c>
      <c r="V521" s="168">
        <v>0</v>
      </c>
      <c r="W521" s="168">
        <v>0</v>
      </c>
    </row>
    <row r="522" spans="2:23" ht="16.5" thickTop="1" thickBot="1">
      <c r="B522" s="164" t="s">
        <v>124</v>
      </c>
      <c r="C522" s="171" t="s">
        <v>98</v>
      </c>
      <c r="D522" s="168">
        <f t="shared" si="218"/>
        <v>19100000</v>
      </c>
      <c r="E522" s="168">
        <f t="shared" si="219"/>
        <v>2150000</v>
      </c>
      <c r="F522" s="168">
        <f t="shared" si="219"/>
        <v>3200000</v>
      </c>
      <c r="G522" s="168">
        <f t="shared" si="219"/>
        <v>11700000</v>
      </c>
      <c r="H522" s="168">
        <f t="shared" si="219"/>
        <v>2050000</v>
      </c>
      <c r="I522" s="168">
        <f t="shared" si="220"/>
        <v>19100000</v>
      </c>
      <c r="J522" s="168">
        <v>2150000</v>
      </c>
      <c r="K522" s="168">
        <v>3200000</v>
      </c>
      <c r="L522" s="168">
        <v>11700000</v>
      </c>
      <c r="M522" s="168">
        <v>2050000</v>
      </c>
      <c r="N522" s="168">
        <f t="shared" si="221"/>
        <v>0</v>
      </c>
      <c r="O522" s="168">
        <v>0</v>
      </c>
      <c r="P522" s="168">
        <v>0</v>
      </c>
      <c r="Q522" s="168">
        <v>0</v>
      </c>
      <c r="R522" s="168">
        <v>0</v>
      </c>
      <c r="S522" s="168">
        <f t="shared" si="222"/>
        <v>0</v>
      </c>
      <c r="T522" s="168">
        <v>0</v>
      </c>
      <c r="U522" s="168">
        <v>0</v>
      </c>
      <c r="V522" s="168">
        <v>0</v>
      </c>
      <c r="W522" s="168">
        <v>0</v>
      </c>
    </row>
    <row r="523" spans="2:23" ht="16.5" thickTop="1" thickBot="1">
      <c r="B523" s="164" t="s">
        <v>124</v>
      </c>
      <c r="C523" s="171" t="s">
        <v>15</v>
      </c>
      <c r="D523" s="168">
        <f t="shared" si="218"/>
        <v>0</v>
      </c>
      <c r="E523" s="168">
        <f t="shared" si="219"/>
        <v>0</v>
      </c>
      <c r="F523" s="168">
        <f t="shared" si="219"/>
        <v>0</v>
      </c>
      <c r="G523" s="168">
        <f t="shared" si="219"/>
        <v>0</v>
      </c>
      <c r="H523" s="168">
        <f t="shared" si="219"/>
        <v>0</v>
      </c>
      <c r="I523" s="168">
        <f t="shared" si="220"/>
        <v>0</v>
      </c>
      <c r="J523" s="168">
        <f>SUM(J524,J526)</f>
        <v>0</v>
      </c>
      <c r="K523" s="168">
        <f>SUM(K524,K526)</f>
        <v>0</v>
      </c>
      <c r="L523" s="168">
        <f>SUM(L524,L526)</f>
        <v>0</v>
      </c>
      <c r="M523" s="168">
        <f>SUM(M524,M526)</f>
        <v>0</v>
      </c>
      <c r="N523" s="168">
        <f t="shared" si="221"/>
        <v>0</v>
      </c>
      <c r="O523" s="168">
        <f>SUM(O524,O526)</f>
        <v>0</v>
      </c>
      <c r="P523" s="168">
        <f>SUM(P524,P526)</f>
        <v>0</v>
      </c>
      <c r="Q523" s="168">
        <f>SUM(Q524,Q526)</f>
        <v>0</v>
      </c>
      <c r="R523" s="168">
        <f>SUM(R524,R526)</f>
        <v>0</v>
      </c>
      <c r="S523" s="168">
        <f t="shared" si="222"/>
        <v>0</v>
      </c>
      <c r="T523" s="168">
        <f>SUM(T524,T526)</f>
        <v>0</v>
      </c>
      <c r="U523" s="168">
        <f>SUM(U524,U526)</f>
        <v>0</v>
      </c>
      <c r="V523" s="168">
        <f>SUM(V524,V526)</f>
        <v>0</v>
      </c>
      <c r="W523" s="168">
        <f>SUM(W524,W526)</f>
        <v>0</v>
      </c>
    </row>
    <row r="524" spans="2:23" ht="16.5" thickTop="1" thickBot="1">
      <c r="B524" s="164" t="s">
        <v>124</v>
      </c>
      <c r="C524" s="172" t="s">
        <v>137</v>
      </c>
      <c r="D524" s="168">
        <f t="shared" si="218"/>
        <v>0</v>
      </c>
      <c r="E524" s="168">
        <f t="shared" si="219"/>
        <v>0</v>
      </c>
      <c r="F524" s="168">
        <f t="shared" si="219"/>
        <v>0</v>
      </c>
      <c r="G524" s="168">
        <f t="shared" si="219"/>
        <v>0</v>
      </c>
      <c r="H524" s="168">
        <f t="shared" si="219"/>
        <v>0</v>
      </c>
      <c r="I524" s="168">
        <f t="shared" si="220"/>
        <v>0</v>
      </c>
      <c r="J524" s="168">
        <f>SUM(J525)</f>
        <v>0</v>
      </c>
      <c r="K524" s="168">
        <f>SUM(K525)</f>
        <v>0</v>
      </c>
      <c r="L524" s="168">
        <f>SUM(L525)</f>
        <v>0</v>
      </c>
      <c r="M524" s="168">
        <f>SUM(M525)</f>
        <v>0</v>
      </c>
      <c r="N524" s="168">
        <f t="shared" si="221"/>
        <v>0</v>
      </c>
      <c r="O524" s="168">
        <f>SUM(O525)</f>
        <v>0</v>
      </c>
      <c r="P524" s="168">
        <f>SUM(P525)</f>
        <v>0</v>
      </c>
      <c r="Q524" s="168">
        <f>SUM(Q525)</f>
        <v>0</v>
      </c>
      <c r="R524" s="168">
        <f>SUM(R525)</f>
        <v>0</v>
      </c>
      <c r="S524" s="168">
        <f t="shared" si="222"/>
        <v>0</v>
      </c>
      <c r="T524" s="168">
        <f>SUM(T525)</f>
        <v>0</v>
      </c>
      <c r="U524" s="168">
        <f>SUM(U525)</f>
        <v>0</v>
      </c>
      <c r="V524" s="168">
        <f>SUM(V525)</f>
        <v>0</v>
      </c>
      <c r="W524" s="168">
        <f>SUM(W525)</f>
        <v>0</v>
      </c>
    </row>
    <row r="525" spans="2:23" ht="16.5" thickTop="1" thickBot="1">
      <c r="B525" s="164" t="s">
        <v>124</v>
      </c>
      <c r="C525" s="173" t="s">
        <v>138</v>
      </c>
      <c r="D525" s="168">
        <f t="shared" si="218"/>
        <v>0</v>
      </c>
      <c r="E525" s="168">
        <f t="shared" si="219"/>
        <v>0</v>
      </c>
      <c r="F525" s="168">
        <f t="shared" si="219"/>
        <v>0</v>
      </c>
      <c r="G525" s="168">
        <f t="shared" si="219"/>
        <v>0</v>
      </c>
      <c r="H525" s="168">
        <f t="shared" si="219"/>
        <v>0</v>
      </c>
      <c r="I525" s="168">
        <f t="shared" si="220"/>
        <v>0</v>
      </c>
      <c r="J525" s="168">
        <v>0</v>
      </c>
      <c r="K525" s="168">
        <v>0</v>
      </c>
      <c r="L525" s="168">
        <v>0</v>
      </c>
      <c r="M525" s="168">
        <v>0</v>
      </c>
      <c r="N525" s="168">
        <f t="shared" si="221"/>
        <v>0</v>
      </c>
      <c r="O525" s="168">
        <v>0</v>
      </c>
      <c r="P525" s="168">
        <v>0</v>
      </c>
      <c r="Q525" s="168">
        <v>0</v>
      </c>
      <c r="R525" s="168">
        <v>0</v>
      </c>
      <c r="S525" s="168">
        <f t="shared" si="222"/>
        <v>0</v>
      </c>
      <c r="T525" s="168">
        <v>0</v>
      </c>
      <c r="U525" s="168">
        <v>0</v>
      </c>
      <c r="V525" s="168">
        <v>0</v>
      </c>
      <c r="W525" s="168">
        <v>0</v>
      </c>
    </row>
    <row r="526" spans="2:23" ht="16.5" thickTop="1" thickBot="1">
      <c r="B526" s="164" t="s">
        <v>124</v>
      </c>
      <c r="C526" s="172" t="s">
        <v>140</v>
      </c>
      <c r="D526" s="168">
        <f t="shared" si="218"/>
        <v>0</v>
      </c>
      <c r="E526" s="168">
        <f t="shared" si="219"/>
        <v>0</v>
      </c>
      <c r="F526" s="168">
        <f t="shared" si="219"/>
        <v>0</v>
      </c>
      <c r="G526" s="168">
        <f t="shared" si="219"/>
        <v>0</v>
      </c>
      <c r="H526" s="168">
        <f t="shared" si="219"/>
        <v>0</v>
      </c>
      <c r="I526" s="168">
        <f t="shared" si="220"/>
        <v>0</v>
      </c>
      <c r="J526" s="168">
        <f t="shared" ref="J526:M528" si="223">SUM(J527)</f>
        <v>0</v>
      </c>
      <c r="K526" s="168">
        <f t="shared" si="223"/>
        <v>0</v>
      </c>
      <c r="L526" s="168">
        <f t="shared" si="223"/>
        <v>0</v>
      </c>
      <c r="M526" s="168">
        <f t="shared" si="223"/>
        <v>0</v>
      </c>
      <c r="N526" s="168">
        <f t="shared" si="221"/>
        <v>0</v>
      </c>
      <c r="O526" s="168">
        <f t="shared" ref="O526:R528" si="224">SUM(O527)</f>
        <v>0</v>
      </c>
      <c r="P526" s="168">
        <f t="shared" si="224"/>
        <v>0</v>
      </c>
      <c r="Q526" s="168">
        <f t="shared" si="224"/>
        <v>0</v>
      </c>
      <c r="R526" s="168">
        <f t="shared" si="224"/>
        <v>0</v>
      </c>
      <c r="S526" s="168">
        <f t="shared" si="222"/>
        <v>0</v>
      </c>
      <c r="T526" s="168">
        <f t="shared" ref="T526:W528" si="225">SUM(T527)</f>
        <v>0</v>
      </c>
      <c r="U526" s="168">
        <f t="shared" si="225"/>
        <v>0</v>
      </c>
      <c r="V526" s="168">
        <f t="shared" si="225"/>
        <v>0</v>
      </c>
      <c r="W526" s="168">
        <f t="shared" si="225"/>
        <v>0</v>
      </c>
    </row>
    <row r="527" spans="2:23" ht="16.5" thickTop="1" thickBot="1">
      <c r="B527" s="164" t="s">
        <v>124</v>
      </c>
      <c r="C527" s="173" t="s">
        <v>138</v>
      </c>
      <c r="D527" s="168">
        <f t="shared" si="218"/>
        <v>0</v>
      </c>
      <c r="E527" s="168">
        <f t="shared" si="219"/>
        <v>0</v>
      </c>
      <c r="F527" s="168">
        <f t="shared" si="219"/>
        <v>0</v>
      </c>
      <c r="G527" s="168">
        <f t="shared" si="219"/>
        <v>0</v>
      </c>
      <c r="H527" s="168">
        <f t="shared" si="219"/>
        <v>0</v>
      </c>
      <c r="I527" s="168">
        <f t="shared" si="220"/>
        <v>0</v>
      </c>
      <c r="J527" s="168">
        <f t="shared" si="223"/>
        <v>0</v>
      </c>
      <c r="K527" s="168">
        <f t="shared" si="223"/>
        <v>0</v>
      </c>
      <c r="L527" s="168">
        <f t="shared" si="223"/>
        <v>0</v>
      </c>
      <c r="M527" s="168">
        <f t="shared" si="223"/>
        <v>0</v>
      </c>
      <c r="N527" s="168">
        <f t="shared" si="221"/>
        <v>0</v>
      </c>
      <c r="O527" s="168">
        <f t="shared" si="224"/>
        <v>0</v>
      </c>
      <c r="P527" s="168">
        <f t="shared" si="224"/>
        <v>0</v>
      </c>
      <c r="Q527" s="168">
        <f t="shared" si="224"/>
        <v>0</v>
      </c>
      <c r="R527" s="168">
        <f t="shared" si="224"/>
        <v>0</v>
      </c>
      <c r="S527" s="168">
        <f t="shared" si="222"/>
        <v>0</v>
      </c>
      <c r="T527" s="168">
        <f t="shared" si="225"/>
        <v>0</v>
      </c>
      <c r="U527" s="168">
        <f t="shared" si="225"/>
        <v>0</v>
      </c>
      <c r="V527" s="168">
        <f t="shared" si="225"/>
        <v>0</v>
      </c>
      <c r="W527" s="168">
        <f t="shared" si="225"/>
        <v>0</v>
      </c>
    </row>
    <row r="528" spans="2:23" ht="16.5" thickTop="1" thickBot="1">
      <c r="B528" s="164" t="s">
        <v>124</v>
      </c>
      <c r="C528" s="174" t="s">
        <v>141</v>
      </c>
      <c r="D528" s="168">
        <f t="shared" si="218"/>
        <v>0</v>
      </c>
      <c r="E528" s="168">
        <f t="shared" si="219"/>
        <v>0</v>
      </c>
      <c r="F528" s="168">
        <f t="shared" si="219"/>
        <v>0</v>
      </c>
      <c r="G528" s="168">
        <f t="shared" si="219"/>
        <v>0</v>
      </c>
      <c r="H528" s="168">
        <f t="shared" si="219"/>
        <v>0</v>
      </c>
      <c r="I528" s="168">
        <f t="shared" si="220"/>
        <v>0</v>
      </c>
      <c r="J528" s="168">
        <f t="shared" si="223"/>
        <v>0</v>
      </c>
      <c r="K528" s="168">
        <f t="shared" si="223"/>
        <v>0</v>
      </c>
      <c r="L528" s="168">
        <f t="shared" si="223"/>
        <v>0</v>
      </c>
      <c r="M528" s="168">
        <f t="shared" si="223"/>
        <v>0</v>
      </c>
      <c r="N528" s="168">
        <f t="shared" si="221"/>
        <v>0</v>
      </c>
      <c r="O528" s="168">
        <f t="shared" si="224"/>
        <v>0</v>
      </c>
      <c r="P528" s="168">
        <f t="shared" si="224"/>
        <v>0</v>
      </c>
      <c r="Q528" s="168">
        <f t="shared" si="224"/>
        <v>0</v>
      </c>
      <c r="R528" s="168">
        <f t="shared" si="224"/>
        <v>0</v>
      </c>
      <c r="S528" s="168">
        <f t="shared" si="222"/>
        <v>0</v>
      </c>
      <c r="T528" s="168">
        <f t="shared" si="225"/>
        <v>0</v>
      </c>
      <c r="U528" s="168">
        <f t="shared" si="225"/>
        <v>0</v>
      </c>
      <c r="V528" s="168">
        <f t="shared" si="225"/>
        <v>0</v>
      </c>
      <c r="W528" s="168">
        <f t="shared" si="225"/>
        <v>0</v>
      </c>
    </row>
    <row r="529" spans="2:23" ht="16.5" thickTop="1" thickBot="1">
      <c r="B529" s="164" t="s">
        <v>124</v>
      </c>
      <c r="C529" s="175" t="s">
        <v>142</v>
      </c>
      <c r="D529" s="168">
        <f t="shared" si="218"/>
        <v>0</v>
      </c>
      <c r="E529" s="168">
        <f t="shared" si="219"/>
        <v>0</v>
      </c>
      <c r="F529" s="168">
        <f t="shared" si="219"/>
        <v>0</v>
      </c>
      <c r="G529" s="168">
        <f t="shared" si="219"/>
        <v>0</v>
      </c>
      <c r="H529" s="168">
        <f t="shared" si="219"/>
        <v>0</v>
      </c>
      <c r="I529" s="168">
        <f t="shared" si="220"/>
        <v>0</v>
      </c>
      <c r="J529" s="168">
        <v>0</v>
      </c>
      <c r="K529" s="168">
        <v>0</v>
      </c>
      <c r="L529" s="168">
        <v>0</v>
      </c>
      <c r="M529" s="168">
        <v>0</v>
      </c>
      <c r="N529" s="168">
        <f t="shared" si="221"/>
        <v>0</v>
      </c>
      <c r="O529" s="168">
        <v>0</v>
      </c>
      <c r="P529" s="168">
        <v>0</v>
      </c>
      <c r="Q529" s="168">
        <v>0</v>
      </c>
      <c r="R529" s="168">
        <v>0</v>
      </c>
      <c r="S529" s="168">
        <f t="shared" si="222"/>
        <v>0</v>
      </c>
      <c r="T529" s="168">
        <v>0</v>
      </c>
      <c r="U529" s="168">
        <v>0</v>
      </c>
      <c r="V529" s="168">
        <v>0</v>
      </c>
      <c r="W529" s="168">
        <v>0</v>
      </c>
    </row>
    <row r="530" spans="2:23" ht="16.5" thickTop="1" thickBot="1">
      <c r="B530" s="164" t="s">
        <v>124</v>
      </c>
      <c r="C530" s="171" t="s">
        <v>101</v>
      </c>
      <c r="D530" s="168">
        <f t="shared" si="218"/>
        <v>0</v>
      </c>
      <c r="E530" s="168">
        <f t="shared" si="219"/>
        <v>0</v>
      </c>
      <c r="F530" s="168">
        <f t="shared" si="219"/>
        <v>0</v>
      </c>
      <c r="G530" s="168">
        <f t="shared" si="219"/>
        <v>0</v>
      </c>
      <c r="H530" s="168">
        <f t="shared" si="219"/>
        <v>0</v>
      </c>
      <c r="I530" s="168">
        <f t="shared" si="220"/>
        <v>0</v>
      </c>
      <c r="J530" s="168">
        <v>0</v>
      </c>
      <c r="K530" s="168">
        <v>0</v>
      </c>
      <c r="L530" s="168">
        <v>0</v>
      </c>
      <c r="M530" s="168">
        <v>0</v>
      </c>
      <c r="N530" s="168">
        <f t="shared" si="221"/>
        <v>0</v>
      </c>
      <c r="O530" s="168">
        <v>0</v>
      </c>
      <c r="P530" s="168">
        <v>0</v>
      </c>
      <c r="Q530" s="168">
        <v>0</v>
      </c>
      <c r="R530" s="168">
        <v>0</v>
      </c>
      <c r="S530" s="168">
        <f t="shared" si="222"/>
        <v>0</v>
      </c>
      <c r="T530" s="168">
        <v>0</v>
      </c>
      <c r="U530" s="168">
        <v>0</v>
      </c>
      <c r="V530" s="168">
        <v>0</v>
      </c>
      <c r="W530" s="168">
        <v>0</v>
      </c>
    </row>
    <row r="531" spans="2:23" ht="16.5" thickTop="1" thickBot="1">
      <c r="B531" s="164" t="s">
        <v>124</v>
      </c>
      <c r="C531" s="171" t="s">
        <v>102</v>
      </c>
      <c r="D531" s="168">
        <f t="shared" si="218"/>
        <v>0</v>
      </c>
      <c r="E531" s="168">
        <f t="shared" si="219"/>
        <v>0</v>
      </c>
      <c r="F531" s="168">
        <f t="shared" si="219"/>
        <v>0</v>
      </c>
      <c r="G531" s="168">
        <f t="shared" si="219"/>
        <v>0</v>
      </c>
      <c r="H531" s="168">
        <f t="shared" si="219"/>
        <v>0</v>
      </c>
      <c r="I531" s="168">
        <f t="shared" si="220"/>
        <v>0</v>
      </c>
      <c r="J531" s="168">
        <f>SUM(J532)</f>
        <v>0</v>
      </c>
      <c r="K531" s="168">
        <f>SUM(K532)</f>
        <v>0</v>
      </c>
      <c r="L531" s="168">
        <f>SUM(L532)</f>
        <v>0</v>
      </c>
      <c r="M531" s="168">
        <f>SUM(M532)</f>
        <v>0</v>
      </c>
      <c r="N531" s="168">
        <f t="shared" si="221"/>
        <v>0</v>
      </c>
      <c r="O531" s="168">
        <f>SUM(O532)</f>
        <v>0</v>
      </c>
      <c r="P531" s="168">
        <f>SUM(P532)</f>
        <v>0</v>
      </c>
      <c r="Q531" s="168">
        <f>SUM(Q532)</f>
        <v>0</v>
      </c>
      <c r="R531" s="168">
        <f>SUM(R532)</f>
        <v>0</v>
      </c>
      <c r="S531" s="168">
        <f t="shared" si="222"/>
        <v>0</v>
      </c>
      <c r="T531" s="168">
        <f>SUM(T532)</f>
        <v>0</v>
      </c>
      <c r="U531" s="168">
        <f>SUM(U532)</f>
        <v>0</v>
      </c>
      <c r="V531" s="168">
        <f>SUM(V532)</f>
        <v>0</v>
      </c>
      <c r="W531" s="168">
        <f>SUM(W532)</f>
        <v>0</v>
      </c>
    </row>
    <row r="532" spans="2:23" ht="31.5" thickTop="1" thickBot="1">
      <c r="B532" s="164" t="s">
        <v>124</v>
      </c>
      <c r="C532" s="172" t="s">
        <v>156</v>
      </c>
      <c r="D532" s="168">
        <f t="shared" si="218"/>
        <v>0</v>
      </c>
      <c r="E532" s="168">
        <f t="shared" si="219"/>
        <v>0</v>
      </c>
      <c r="F532" s="168">
        <f t="shared" si="219"/>
        <v>0</v>
      </c>
      <c r="G532" s="168">
        <f t="shared" si="219"/>
        <v>0</v>
      </c>
      <c r="H532" s="168">
        <f t="shared" si="219"/>
        <v>0</v>
      </c>
      <c r="I532" s="168">
        <f t="shared" si="220"/>
        <v>0</v>
      </c>
      <c r="J532" s="168">
        <v>0</v>
      </c>
      <c r="K532" s="168">
        <v>0</v>
      </c>
      <c r="L532" s="168">
        <v>0</v>
      </c>
      <c r="M532" s="168">
        <v>0</v>
      </c>
      <c r="N532" s="168">
        <f t="shared" si="221"/>
        <v>0</v>
      </c>
      <c r="O532" s="168">
        <v>0</v>
      </c>
      <c r="P532" s="168">
        <v>0</v>
      </c>
      <c r="Q532" s="168">
        <v>0</v>
      </c>
      <c r="R532" s="168">
        <v>0</v>
      </c>
      <c r="S532" s="168">
        <f t="shared" si="222"/>
        <v>0</v>
      </c>
      <c r="T532" s="168">
        <v>0</v>
      </c>
      <c r="U532" s="168">
        <v>0</v>
      </c>
      <c r="V532" s="168">
        <v>0</v>
      </c>
      <c r="W532" s="168">
        <v>0</v>
      </c>
    </row>
    <row r="533" spans="2:23" ht="16.5" thickTop="1" thickBot="1">
      <c r="B533" s="164" t="s">
        <v>124</v>
      </c>
      <c r="C533" s="170" t="s">
        <v>121</v>
      </c>
      <c r="D533" s="168">
        <f t="shared" si="218"/>
        <v>4400000</v>
      </c>
      <c r="E533" s="168">
        <f t="shared" si="219"/>
        <v>3400000</v>
      </c>
      <c r="F533" s="168">
        <f t="shared" si="219"/>
        <v>1000000</v>
      </c>
      <c r="G533" s="168">
        <f t="shared" si="219"/>
        <v>0</v>
      </c>
      <c r="H533" s="168">
        <f t="shared" si="219"/>
        <v>0</v>
      </c>
      <c r="I533" s="168">
        <f t="shared" si="220"/>
        <v>4400000</v>
      </c>
      <c r="J533" s="168">
        <v>3400000</v>
      </c>
      <c r="K533" s="168">
        <v>1000000</v>
      </c>
      <c r="L533" s="168">
        <v>0</v>
      </c>
      <c r="M533" s="168">
        <v>0</v>
      </c>
      <c r="N533" s="168">
        <f t="shared" si="221"/>
        <v>0</v>
      </c>
      <c r="O533" s="168">
        <v>0</v>
      </c>
      <c r="P533" s="168">
        <v>0</v>
      </c>
      <c r="Q533" s="168">
        <v>0</v>
      </c>
      <c r="R533" s="168">
        <v>0</v>
      </c>
      <c r="S533" s="168">
        <f t="shared" si="222"/>
        <v>0</v>
      </c>
      <c r="T533" s="168">
        <v>0</v>
      </c>
      <c r="U533" s="168">
        <v>0</v>
      </c>
      <c r="V533" s="168">
        <v>0</v>
      </c>
      <c r="W533" s="168">
        <v>0</v>
      </c>
    </row>
    <row r="534" spans="2:23" ht="16.5" thickTop="1" thickBot="1">
      <c r="B534" s="164" t="s">
        <v>272</v>
      </c>
      <c r="C534" s="169" t="s">
        <v>273</v>
      </c>
      <c r="D534" s="168">
        <f t="shared" si="218"/>
        <v>21485000</v>
      </c>
      <c r="E534" s="168">
        <f t="shared" si="219"/>
        <v>5627000</v>
      </c>
      <c r="F534" s="168">
        <f t="shared" si="219"/>
        <v>5316000</v>
      </c>
      <c r="G534" s="168">
        <f t="shared" si="219"/>
        <v>5211000</v>
      </c>
      <c r="H534" s="168">
        <f t="shared" si="219"/>
        <v>5331000</v>
      </c>
      <c r="I534" s="168">
        <f t="shared" si="220"/>
        <v>21485000</v>
      </c>
      <c r="J534" s="168">
        <f>SUM(J535)</f>
        <v>5627000</v>
      </c>
      <c r="K534" s="168">
        <f>SUM(K535)</f>
        <v>5316000</v>
      </c>
      <c r="L534" s="168">
        <f>SUM(L535)</f>
        <v>5211000</v>
      </c>
      <c r="M534" s="168">
        <f>SUM(M535)</f>
        <v>5331000</v>
      </c>
      <c r="N534" s="168">
        <f t="shared" si="221"/>
        <v>0</v>
      </c>
      <c r="O534" s="168">
        <f>SUM(O535)</f>
        <v>0</v>
      </c>
      <c r="P534" s="168">
        <f>SUM(P535)</f>
        <v>0</v>
      </c>
      <c r="Q534" s="168">
        <f>SUM(Q535)</f>
        <v>0</v>
      </c>
      <c r="R534" s="168">
        <f>SUM(R535)</f>
        <v>0</v>
      </c>
      <c r="S534" s="168">
        <f t="shared" si="222"/>
        <v>0</v>
      </c>
      <c r="T534" s="168">
        <f>SUM(T535)</f>
        <v>0</v>
      </c>
      <c r="U534" s="168">
        <f>SUM(U535)</f>
        <v>0</v>
      </c>
      <c r="V534" s="168">
        <f>SUM(V535)</f>
        <v>0</v>
      </c>
      <c r="W534" s="168">
        <f>SUM(W535)</f>
        <v>0</v>
      </c>
    </row>
    <row r="535" spans="2:23" ht="16.5" thickTop="1" thickBot="1">
      <c r="B535" s="164" t="s">
        <v>124</v>
      </c>
      <c r="C535" s="170" t="s">
        <v>96</v>
      </c>
      <c r="D535" s="168">
        <f t="shared" si="218"/>
        <v>21485000</v>
      </c>
      <c r="E535" s="168">
        <f t="shared" si="219"/>
        <v>5627000</v>
      </c>
      <c r="F535" s="168">
        <f t="shared" si="219"/>
        <v>5316000</v>
      </c>
      <c r="G535" s="168">
        <f t="shared" si="219"/>
        <v>5211000</v>
      </c>
      <c r="H535" s="168">
        <f t="shared" si="219"/>
        <v>5331000</v>
      </c>
      <c r="I535" s="168">
        <f t="shared" si="220"/>
        <v>21485000</v>
      </c>
      <c r="J535" s="168">
        <f>SUM(J536:J539)</f>
        <v>5627000</v>
      </c>
      <c r="K535" s="168">
        <f>SUM(K536:K539)</f>
        <v>5316000</v>
      </c>
      <c r="L535" s="168">
        <f>SUM(L536:L539)</f>
        <v>5211000</v>
      </c>
      <c r="M535" s="168">
        <f>SUM(M536:M539)</f>
        <v>5331000</v>
      </c>
      <c r="N535" s="168">
        <f t="shared" si="221"/>
        <v>0</v>
      </c>
      <c r="O535" s="168">
        <f>SUM(O536:O539)</f>
        <v>0</v>
      </c>
      <c r="P535" s="168">
        <f>SUM(P536:P539)</f>
        <v>0</v>
      </c>
      <c r="Q535" s="168">
        <f>SUM(Q536:Q539)</f>
        <v>0</v>
      </c>
      <c r="R535" s="168">
        <f>SUM(R536:R539)</f>
        <v>0</v>
      </c>
      <c r="S535" s="168">
        <f t="shared" si="222"/>
        <v>0</v>
      </c>
      <c r="T535" s="168">
        <f>SUM(T536:T539)</f>
        <v>0</v>
      </c>
      <c r="U535" s="168">
        <f>SUM(U536:U539)</f>
        <v>0</v>
      </c>
      <c r="V535" s="168">
        <f>SUM(V536:V539)</f>
        <v>0</v>
      </c>
      <c r="W535" s="168">
        <f>SUM(W536:W539)</f>
        <v>0</v>
      </c>
    </row>
    <row r="536" spans="2:23" ht="16.5" thickTop="1" thickBot="1">
      <c r="B536" s="164" t="s">
        <v>124</v>
      </c>
      <c r="C536" s="171" t="s">
        <v>97</v>
      </c>
      <c r="D536" s="168">
        <f t="shared" si="218"/>
        <v>18000000</v>
      </c>
      <c r="E536" s="168">
        <f t="shared" si="219"/>
        <v>4500000</v>
      </c>
      <c r="F536" s="168">
        <f t="shared" si="219"/>
        <v>4500000</v>
      </c>
      <c r="G536" s="168">
        <f t="shared" si="219"/>
        <v>4500000</v>
      </c>
      <c r="H536" s="168">
        <f t="shared" si="219"/>
        <v>4500000</v>
      </c>
      <c r="I536" s="168">
        <f t="shared" si="220"/>
        <v>18000000</v>
      </c>
      <c r="J536" s="168">
        <v>4500000</v>
      </c>
      <c r="K536" s="168">
        <v>4500000</v>
      </c>
      <c r="L536" s="168">
        <v>4500000</v>
      </c>
      <c r="M536" s="168">
        <v>4500000</v>
      </c>
      <c r="N536" s="168">
        <f t="shared" si="221"/>
        <v>0</v>
      </c>
      <c r="O536" s="168">
        <v>0</v>
      </c>
      <c r="P536" s="168">
        <v>0</v>
      </c>
      <c r="Q536" s="168">
        <v>0</v>
      </c>
      <c r="R536" s="168">
        <v>0</v>
      </c>
      <c r="S536" s="168">
        <f t="shared" si="222"/>
        <v>0</v>
      </c>
      <c r="T536" s="168">
        <v>0</v>
      </c>
      <c r="U536" s="168">
        <v>0</v>
      </c>
      <c r="V536" s="168">
        <v>0</v>
      </c>
      <c r="W536" s="168">
        <v>0</v>
      </c>
    </row>
    <row r="537" spans="2:23" ht="16.5" thickTop="1" thickBot="1">
      <c r="B537" s="164" t="s">
        <v>124</v>
      </c>
      <c r="C537" s="171" t="s">
        <v>98</v>
      </c>
      <c r="D537" s="168">
        <f t="shared" si="218"/>
        <v>2400000</v>
      </c>
      <c r="E537" s="168">
        <f t="shared" si="219"/>
        <v>850000</v>
      </c>
      <c r="F537" s="168">
        <f t="shared" si="219"/>
        <v>550000</v>
      </c>
      <c r="G537" s="168">
        <f t="shared" si="219"/>
        <v>450000</v>
      </c>
      <c r="H537" s="168">
        <f t="shared" si="219"/>
        <v>550000</v>
      </c>
      <c r="I537" s="168">
        <f t="shared" si="220"/>
        <v>2400000</v>
      </c>
      <c r="J537" s="168">
        <v>850000</v>
      </c>
      <c r="K537" s="168">
        <v>550000</v>
      </c>
      <c r="L537" s="168">
        <v>450000</v>
      </c>
      <c r="M537" s="168">
        <v>550000</v>
      </c>
      <c r="N537" s="168">
        <f t="shared" si="221"/>
        <v>0</v>
      </c>
      <c r="O537" s="168">
        <v>0</v>
      </c>
      <c r="P537" s="168">
        <v>0</v>
      </c>
      <c r="Q537" s="168">
        <v>0</v>
      </c>
      <c r="R537" s="168">
        <v>0</v>
      </c>
      <c r="S537" s="168">
        <f t="shared" si="222"/>
        <v>0</v>
      </c>
      <c r="T537" s="168">
        <v>0</v>
      </c>
      <c r="U537" s="168">
        <v>0</v>
      </c>
      <c r="V537" s="168">
        <v>0</v>
      </c>
      <c r="W537" s="168">
        <v>0</v>
      </c>
    </row>
    <row r="538" spans="2:23" ht="16.5" thickTop="1" thickBot="1">
      <c r="B538" s="164" t="s">
        <v>124</v>
      </c>
      <c r="C538" s="171" t="s">
        <v>101</v>
      </c>
      <c r="D538" s="168">
        <f t="shared" si="218"/>
        <v>85000</v>
      </c>
      <c r="E538" s="168">
        <f t="shared" si="219"/>
        <v>22000</v>
      </c>
      <c r="F538" s="168">
        <f t="shared" si="219"/>
        <v>21000</v>
      </c>
      <c r="G538" s="168">
        <f t="shared" si="219"/>
        <v>21000</v>
      </c>
      <c r="H538" s="168">
        <f t="shared" si="219"/>
        <v>21000</v>
      </c>
      <c r="I538" s="168">
        <f t="shared" si="220"/>
        <v>85000</v>
      </c>
      <c r="J538" s="168">
        <v>22000</v>
      </c>
      <c r="K538" s="168">
        <v>21000</v>
      </c>
      <c r="L538" s="168">
        <v>21000</v>
      </c>
      <c r="M538" s="168">
        <v>21000</v>
      </c>
      <c r="N538" s="168">
        <f t="shared" si="221"/>
        <v>0</v>
      </c>
      <c r="O538" s="168">
        <v>0</v>
      </c>
      <c r="P538" s="168">
        <v>0</v>
      </c>
      <c r="Q538" s="168">
        <v>0</v>
      </c>
      <c r="R538" s="168">
        <v>0</v>
      </c>
      <c r="S538" s="168">
        <f t="shared" si="222"/>
        <v>0</v>
      </c>
      <c r="T538" s="168">
        <v>0</v>
      </c>
      <c r="U538" s="168">
        <v>0</v>
      </c>
      <c r="V538" s="168">
        <v>0</v>
      </c>
      <c r="W538" s="168">
        <v>0</v>
      </c>
    </row>
    <row r="539" spans="2:23" ht="16.5" thickTop="1" thickBot="1">
      <c r="B539" s="164" t="s">
        <v>124</v>
      </c>
      <c r="C539" s="171" t="s">
        <v>102</v>
      </c>
      <c r="D539" s="168">
        <f t="shared" si="218"/>
        <v>1000000</v>
      </c>
      <c r="E539" s="168">
        <f t="shared" si="219"/>
        <v>255000</v>
      </c>
      <c r="F539" s="168">
        <f t="shared" si="219"/>
        <v>245000</v>
      </c>
      <c r="G539" s="168">
        <f t="shared" si="219"/>
        <v>240000</v>
      </c>
      <c r="H539" s="168">
        <f t="shared" si="219"/>
        <v>260000</v>
      </c>
      <c r="I539" s="168">
        <f t="shared" si="220"/>
        <v>1000000</v>
      </c>
      <c r="J539" s="168">
        <f>SUM(J540)</f>
        <v>255000</v>
      </c>
      <c r="K539" s="168">
        <f>SUM(K540)</f>
        <v>245000</v>
      </c>
      <c r="L539" s="168">
        <f>SUM(L540)</f>
        <v>240000</v>
      </c>
      <c r="M539" s="168">
        <f>SUM(M540)</f>
        <v>260000</v>
      </c>
      <c r="N539" s="168">
        <f t="shared" si="221"/>
        <v>0</v>
      </c>
      <c r="O539" s="168">
        <f>SUM(O540)</f>
        <v>0</v>
      </c>
      <c r="P539" s="168">
        <f>SUM(P540)</f>
        <v>0</v>
      </c>
      <c r="Q539" s="168">
        <f>SUM(Q540)</f>
        <v>0</v>
      </c>
      <c r="R539" s="168">
        <f>SUM(R540)</f>
        <v>0</v>
      </c>
      <c r="S539" s="168">
        <f t="shared" si="222"/>
        <v>0</v>
      </c>
      <c r="T539" s="168">
        <f>SUM(T540)</f>
        <v>0</v>
      </c>
      <c r="U539" s="168">
        <f>SUM(U540)</f>
        <v>0</v>
      </c>
      <c r="V539" s="168">
        <f>SUM(V540)</f>
        <v>0</v>
      </c>
      <c r="W539" s="168">
        <f>SUM(W540)</f>
        <v>0</v>
      </c>
    </row>
    <row r="540" spans="2:23" ht="31.5" thickTop="1" thickBot="1">
      <c r="B540" s="164" t="s">
        <v>124</v>
      </c>
      <c r="C540" s="172" t="s">
        <v>156</v>
      </c>
      <c r="D540" s="168">
        <f t="shared" si="218"/>
        <v>1000000</v>
      </c>
      <c r="E540" s="168">
        <f t="shared" si="219"/>
        <v>255000</v>
      </c>
      <c r="F540" s="168">
        <f t="shared" si="219"/>
        <v>245000</v>
      </c>
      <c r="G540" s="168">
        <f t="shared" si="219"/>
        <v>240000</v>
      </c>
      <c r="H540" s="168">
        <f t="shared" si="219"/>
        <v>260000</v>
      </c>
      <c r="I540" s="168">
        <f t="shared" si="220"/>
        <v>1000000</v>
      </c>
      <c r="J540" s="168">
        <v>255000</v>
      </c>
      <c r="K540" s="168">
        <v>245000</v>
      </c>
      <c r="L540" s="168">
        <v>240000</v>
      </c>
      <c r="M540" s="168">
        <v>260000</v>
      </c>
      <c r="N540" s="168">
        <f t="shared" si="221"/>
        <v>0</v>
      </c>
      <c r="O540" s="168">
        <v>0</v>
      </c>
      <c r="P540" s="168">
        <v>0</v>
      </c>
      <c r="Q540" s="168">
        <v>0</v>
      </c>
      <c r="R540" s="168">
        <v>0</v>
      </c>
      <c r="S540" s="168">
        <f t="shared" si="222"/>
        <v>0</v>
      </c>
      <c r="T540" s="168">
        <v>0</v>
      </c>
      <c r="U540" s="168">
        <v>0</v>
      </c>
      <c r="V540" s="168">
        <v>0</v>
      </c>
      <c r="W540" s="168">
        <v>0</v>
      </c>
    </row>
    <row r="541" spans="2:23" ht="31.5" thickTop="1" thickBot="1">
      <c r="B541" s="164" t="s">
        <v>274</v>
      </c>
      <c r="C541" s="169" t="s">
        <v>275</v>
      </c>
      <c r="D541" s="168">
        <f t="shared" si="218"/>
        <v>6750000</v>
      </c>
      <c r="E541" s="168">
        <f t="shared" si="219"/>
        <v>1386000</v>
      </c>
      <c r="F541" s="168">
        <f t="shared" si="219"/>
        <v>1461000</v>
      </c>
      <c r="G541" s="168">
        <f t="shared" si="219"/>
        <v>3038000</v>
      </c>
      <c r="H541" s="168">
        <f t="shared" si="219"/>
        <v>865000</v>
      </c>
      <c r="I541" s="168">
        <f t="shared" si="220"/>
        <v>6750000</v>
      </c>
      <c r="J541" s="168">
        <f>SUM(J542,J553)</f>
        <v>1386000</v>
      </c>
      <c r="K541" s="168">
        <f>SUM(K542,K553)</f>
        <v>1461000</v>
      </c>
      <c r="L541" s="168">
        <f>SUM(L542,L553)</f>
        <v>3038000</v>
      </c>
      <c r="M541" s="168">
        <f>SUM(M542,M553)</f>
        <v>865000</v>
      </c>
      <c r="N541" s="168">
        <f t="shared" si="221"/>
        <v>0</v>
      </c>
      <c r="O541" s="168">
        <f>SUM(O542,O553)</f>
        <v>0</v>
      </c>
      <c r="P541" s="168">
        <f>SUM(P542,P553)</f>
        <v>0</v>
      </c>
      <c r="Q541" s="168">
        <f>SUM(Q542,Q553)</f>
        <v>0</v>
      </c>
      <c r="R541" s="168">
        <f>SUM(R542,R553)</f>
        <v>0</v>
      </c>
      <c r="S541" s="168">
        <f t="shared" si="222"/>
        <v>0</v>
      </c>
      <c r="T541" s="168">
        <f>SUM(T542,T553)</f>
        <v>0</v>
      </c>
      <c r="U541" s="168">
        <f>SUM(U542,U553)</f>
        <v>0</v>
      </c>
      <c r="V541" s="168">
        <f>SUM(V542,V553)</f>
        <v>0</v>
      </c>
      <c r="W541" s="168">
        <f>SUM(W542,W553)</f>
        <v>0</v>
      </c>
    </row>
    <row r="542" spans="2:23" ht="16.5" thickTop="1" thickBot="1">
      <c r="B542" s="164" t="s">
        <v>124</v>
      </c>
      <c r="C542" s="170" t="s">
        <v>96</v>
      </c>
      <c r="D542" s="168">
        <f t="shared" si="218"/>
        <v>5388000</v>
      </c>
      <c r="E542" s="168">
        <f t="shared" si="219"/>
        <v>1376000</v>
      </c>
      <c r="F542" s="168">
        <f t="shared" si="219"/>
        <v>1446000</v>
      </c>
      <c r="G542" s="168">
        <f t="shared" si="219"/>
        <v>1751000</v>
      </c>
      <c r="H542" s="168">
        <f t="shared" si="219"/>
        <v>815000</v>
      </c>
      <c r="I542" s="168">
        <f t="shared" si="220"/>
        <v>5388000</v>
      </c>
      <c r="J542" s="168">
        <f>SUM(J543:J545,J550:J551)</f>
        <v>1376000</v>
      </c>
      <c r="K542" s="168">
        <f>SUM(K543:K545,K550:K551)</f>
        <v>1446000</v>
      </c>
      <c r="L542" s="168">
        <f>SUM(L543:L545,L550:L551)</f>
        <v>1751000</v>
      </c>
      <c r="M542" s="168">
        <f>SUM(M543:M545,M550:M551)</f>
        <v>815000</v>
      </c>
      <c r="N542" s="168">
        <f t="shared" si="221"/>
        <v>0</v>
      </c>
      <c r="O542" s="168">
        <f>SUM(O543:O545,O550:O551)</f>
        <v>0</v>
      </c>
      <c r="P542" s="168">
        <f>SUM(P543:P545,P550:P551)</f>
        <v>0</v>
      </c>
      <c r="Q542" s="168">
        <f>SUM(Q543:Q545,Q550:Q551)</f>
        <v>0</v>
      </c>
      <c r="R542" s="168">
        <f>SUM(R543:R545,R550:R551)</f>
        <v>0</v>
      </c>
      <c r="S542" s="168">
        <f t="shared" si="222"/>
        <v>0</v>
      </c>
      <c r="T542" s="168">
        <f>SUM(T543:T545,T550:T551)</f>
        <v>0</v>
      </c>
      <c r="U542" s="168">
        <f>SUM(U543:U545,U550:U551)</f>
        <v>0</v>
      </c>
      <c r="V542" s="168">
        <f>SUM(V543:V545,V550:V551)</f>
        <v>0</v>
      </c>
      <c r="W542" s="168">
        <f>SUM(W543:W545,W550:W551)</f>
        <v>0</v>
      </c>
    </row>
    <row r="543" spans="2:23" ht="16.5" thickTop="1" thickBot="1">
      <c r="B543" s="164" t="s">
        <v>124</v>
      </c>
      <c r="C543" s="171" t="s">
        <v>97</v>
      </c>
      <c r="D543" s="168">
        <f t="shared" si="218"/>
        <v>2800000</v>
      </c>
      <c r="E543" s="168">
        <f t="shared" si="219"/>
        <v>880000</v>
      </c>
      <c r="F543" s="168">
        <f t="shared" si="219"/>
        <v>880000</v>
      </c>
      <c r="G543" s="168">
        <f t="shared" si="219"/>
        <v>880000</v>
      </c>
      <c r="H543" s="168">
        <f t="shared" si="219"/>
        <v>160000</v>
      </c>
      <c r="I543" s="168">
        <f t="shared" si="220"/>
        <v>2800000</v>
      </c>
      <c r="J543" s="168">
        <v>880000</v>
      </c>
      <c r="K543" s="168">
        <v>880000</v>
      </c>
      <c r="L543" s="168">
        <v>880000</v>
      </c>
      <c r="M543" s="168">
        <v>160000</v>
      </c>
      <c r="N543" s="168">
        <f t="shared" si="221"/>
        <v>0</v>
      </c>
      <c r="O543" s="168">
        <v>0</v>
      </c>
      <c r="P543" s="168">
        <v>0</v>
      </c>
      <c r="Q543" s="168">
        <v>0</v>
      </c>
      <c r="R543" s="168">
        <v>0</v>
      </c>
      <c r="S543" s="168">
        <f t="shared" si="222"/>
        <v>0</v>
      </c>
      <c r="T543" s="168">
        <v>0</v>
      </c>
      <c r="U543" s="168">
        <v>0</v>
      </c>
      <c r="V543" s="168">
        <v>0</v>
      </c>
      <c r="W543" s="168">
        <v>0</v>
      </c>
    </row>
    <row r="544" spans="2:23" ht="16.5" thickTop="1" thickBot="1">
      <c r="B544" s="164" t="s">
        <v>124</v>
      </c>
      <c r="C544" s="171" t="s">
        <v>98</v>
      </c>
      <c r="D544" s="168">
        <f t="shared" si="218"/>
        <v>2535000</v>
      </c>
      <c r="E544" s="168">
        <f t="shared" si="219"/>
        <v>480000</v>
      </c>
      <c r="F544" s="168">
        <f t="shared" si="219"/>
        <v>550000</v>
      </c>
      <c r="G544" s="168">
        <f t="shared" si="219"/>
        <v>860000</v>
      </c>
      <c r="H544" s="168">
        <f t="shared" si="219"/>
        <v>645000</v>
      </c>
      <c r="I544" s="168">
        <f t="shared" si="220"/>
        <v>2535000</v>
      </c>
      <c r="J544" s="168">
        <v>480000</v>
      </c>
      <c r="K544" s="168">
        <v>550000</v>
      </c>
      <c r="L544" s="168">
        <v>860000</v>
      </c>
      <c r="M544" s="168">
        <v>645000</v>
      </c>
      <c r="N544" s="168">
        <f t="shared" si="221"/>
        <v>0</v>
      </c>
      <c r="O544" s="168">
        <v>0</v>
      </c>
      <c r="P544" s="168">
        <v>0</v>
      </c>
      <c r="Q544" s="168">
        <v>0</v>
      </c>
      <c r="R544" s="168">
        <v>0</v>
      </c>
      <c r="S544" s="168">
        <f t="shared" si="222"/>
        <v>0</v>
      </c>
      <c r="T544" s="168">
        <v>0</v>
      </c>
      <c r="U544" s="168">
        <v>0</v>
      </c>
      <c r="V544" s="168">
        <v>0</v>
      </c>
      <c r="W544" s="168">
        <v>0</v>
      </c>
    </row>
    <row r="545" spans="2:23" ht="16.5" thickTop="1" thickBot="1">
      <c r="B545" s="164" t="s">
        <v>124</v>
      </c>
      <c r="C545" s="171" t="s">
        <v>15</v>
      </c>
      <c r="D545" s="168">
        <f t="shared" si="218"/>
        <v>0</v>
      </c>
      <c r="E545" s="168">
        <f t="shared" si="219"/>
        <v>0</v>
      </c>
      <c r="F545" s="168">
        <f t="shared" si="219"/>
        <v>0</v>
      </c>
      <c r="G545" s="168">
        <f t="shared" si="219"/>
        <v>0</v>
      </c>
      <c r="H545" s="168">
        <f t="shared" si="219"/>
        <v>0</v>
      </c>
      <c r="I545" s="168">
        <f t="shared" si="220"/>
        <v>0</v>
      </c>
      <c r="J545" s="168">
        <f t="shared" ref="J545:M548" si="226">SUM(J546)</f>
        <v>0</v>
      </c>
      <c r="K545" s="168">
        <f t="shared" si="226"/>
        <v>0</v>
      </c>
      <c r="L545" s="168">
        <f t="shared" si="226"/>
        <v>0</v>
      </c>
      <c r="M545" s="168">
        <f t="shared" si="226"/>
        <v>0</v>
      </c>
      <c r="N545" s="168">
        <f t="shared" si="221"/>
        <v>0</v>
      </c>
      <c r="O545" s="168">
        <f t="shared" ref="O545:R548" si="227">SUM(O546)</f>
        <v>0</v>
      </c>
      <c r="P545" s="168">
        <f t="shared" si="227"/>
        <v>0</v>
      </c>
      <c r="Q545" s="168">
        <f t="shared" si="227"/>
        <v>0</v>
      </c>
      <c r="R545" s="168">
        <f t="shared" si="227"/>
        <v>0</v>
      </c>
      <c r="S545" s="168">
        <f t="shared" si="222"/>
        <v>0</v>
      </c>
      <c r="T545" s="168">
        <f t="shared" ref="T545:W548" si="228">SUM(T546)</f>
        <v>0</v>
      </c>
      <c r="U545" s="168">
        <f t="shared" si="228"/>
        <v>0</v>
      </c>
      <c r="V545" s="168">
        <f t="shared" si="228"/>
        <v>0</v>
      </c>
      <c r="W545" s="168">
        <f t="shared" si="228"/>
        <v>0</v>
      </c>
    </row>
    <row r="546" spans="2:23" ht="16.5" thickTop="1" thickBot="1">
      <c r="B546" s="164" t="s">
        <v>124</v>
      </c>
      <c r="C546" s="172" t="s">
        <v>140</v>
      </c>
      <c r="D546" s="168">
        <f t="shared" si="218"/>
        <v>0</v>
      </c>
      <c r="E546" s="168">
        <f t="shared" si="219"/>
        <v>0</v>
      </c>
      <c r="F546" s="168">
        <f t="shared" si="219"/>
        <v>0</v>
      </c>
      <c r="G546" s="168">
        <f t="shared" si="219"/>
        <v>0</v>
      </c>
      <c r="H546" s="168">
        <f t="shared" si="219"/>
        <v>0</v>
      </c>
      <c r="I546" s="168">
        <f t="shared" si="220"/>
        <v>0</v>
      </c>
      <c r="J546" s="168">
        <f t="shared" si="226"/>
        <v>0</v>
      </c>
      <c r="K546" s="168">
        <f t="shared" si="226"/>
        <v>0</v>
      </c>
      <c r="L546" s="168">
        <f t="shared" si="226"/>
        <v>0</v>
      </c>
      <c r="M546" s="168">
        <f t="shared" si="226"/>
        <v>0</v>
      </c>
      <c r="N546" s="168">
        <f t="shared" si="221"/>
        <v>0</v>
      </c>
      <c r="O546" s="168">
        <f t="shared" si="227"/>
        <v>0</v>
      </c>
      <c r="P546" s="168">
        <f t="shared" si="227"/>
        <v>0</v>
      </c>
      <c r="Q546" s="168">
        <f t="shared" si="227"/>
        <v>0</v>
      </c>
      <c r="R546" s="168">
        <f t="shared" si="227"/>
        <v>0</v>
      </c>
      <c r="S546" s="168">
        <f t="shared" si="222"/>
        <v>0</v>
      </c>
      <c r="T546" s="168">
        <f t="shared" si="228"/>
        <v>0</v>
      </c>
      <c r="U546" s="168">
        <f t="shared" si="228"/>
        <v>0</v>
      </c>
      <c r="V546" s="168">
        <f t="shared" si="228"/>
        <v>0</v>
      </c>
      <c r="W546" s="168">
        <f t="shared" si="228"/>
        <v>0</v>
      </c>
    </row>
    <row r="547" spans="2:23" ht="16.5" thickTop="1" thickBot="1">
      <c r="B547" s="164" t="s">
        <v>124</v>
      </c>
      <c r="C547" s="173" t="s">
        <v>138</v>
      </c>
      <c r="D547" s="168">
        <f t="shared" si="218"/>
        <v>0</v>
      </c>
      <c r="E547" s="168">
        <f t="shared" si="219"/>
        <v>0</v>
      </c>
      <c r="F547" s="168">
        <f t="shared" si="219"/>
        <v>0</v>
      </c>
      <c r="G547" s="168">
        <f t="shared" si="219"/>
        <v>0</v>
      </c>
      <c r="H547" s="168">
        <f t="shared" si="219"/>
        <v>0</v>
      </c>
      <c r="I547" s="168">
        <f t="shared" si="220"/>
        <v>0</v>
      </c>
      <c r="J547" s="168">
        <f t="shared" si="226"/>
        <v>0</v>
      </c>
      <c r="K547" s="168">
        <f t="shared" si="226"/>
        <v>0</v>
      </c>
      <c r="L547" s="168">
        <f t="shared" si="226"/>
        <v>0</v>
      </c>
      <c r="M547" s="168">
        <f t="shared" si="226"/>
        <v>0</v>
      </c>
      <c r="N547" s="168">
        <f t="shared" si="221"/>
        <v>0</v>
      </c>
      <c r="O547" s="168">
        <f t="shared" si="227"/>
        <v>0</v>
      </c>
      <c r="P547" s="168">
        <f t="shared" si="227"/>
        <v>0</v>
      </c>
      <c r="Q547" s="168">
        <f t="shared" si="227"/>
        <v>0</v>
      </c>
      <c r="R547" s="168">
        <f t="shared" si="227"/>
        <v>0</v>
      </c>
      <c r="S547" s="168">
        <f t="shared" si="222"/>
        <v>0</v>
      </c>
      <c r="T547" s="168">
        <f t="shared" si="228"/>
        <v>0</v>
      </c>
      <c r="U547" s="168">
        <f t="shared" si="228"/>
        <v>0</v>
      </c>
      <c r="V547" s="168">
        <f t="shared" si="228"/>
        <v>0</v>
      </c>
      <c r="W547" s="168">
        <f t="shared" si="228"/>
        <v>0</v>
      </c>
    </row>
    <row r="548" spans="2:23" ht="16.5" thickTop="1" thickBot="1">
      <c r="B548" s="164" t="s">
        <v>124</v>
      </c>
      <c r="C548" s="174" t="s">
        <v>141</v>
      </c>
      <c r="D548" s="168">
        <f t="shared" si="218"/>
        <v>0</v>
      </c>
      <c r="E548" s="168">
        <f t="shared" si="219"/>
        <v>0</v>
      </c>
      <c r="F548" s="168">
        <f t="shared" si="219"/>
        <v>0</v>
      </c>
      <c r="G548" s="168">
        <f t="shared" si="219"/>
        <v>0</v>
      </c>
      <c r="H548" s="168">
        <f t="shared" si="219"/>
        <v>0</v>
      </c>
      <c r="I548" s="168">
        <f t="shared" si="220"/>
        <v>0</v>
      </c>
      <c r="J548" s="168">
        <f t="shared" si="226"/>
        <v>0</v>
      </c>
      <c r="K548" s="168">
        <f t="shared" si="226"/>
        <v>0</v>
      </c>
      <c r="L548" s="168">
        <f t="shared" si="226"/>
        <v>0</v>
      </c>
      <c r="M548" s="168">
        <f t="shared" si="226"/>
        <v>0</v>
      </c>
      <c r="N548" s="168">
        <f t="shared" si="221"/>
        <v>0</v>
      </c>
      <c r="O548" s="168">
        <f t="shared" si="227"/>
        <v>0</v>
      </c>
      <c r="P548" s="168">
        <f t="shared" si="227"/>
        <v>0</v>
      </c>
      <c r="Q548" s="168">
        <f t="shared" si="227"/>
        <v>0</v>
      </c>
      <c r="R548" s="168">
        <f t="shared" si="227"/>
        <v>0</v>
      </c>
      <c r="S548" s="168">
        <f t="shared" si="222"/>
        <v>0</v>
      </c>
      <c r="T548" s="168">
        <f t="shared" si="228"/>
        <v>0</v>
      </c>
      <c r="U548" s="168">
        <f t="shared" si="228"/>
        <v>0</v>
      </c>
      <c r="V548" s="168">
        <f t="shared" si="228"/>
        <v>0</v>
      </c>
      <c r="W548" s="168">
        <f t="shared" si="228"/>
        <v>0</v>
      </c>
    </row>
    <row r="549" spans="2:23" ht="16.5" thickTop="1" thickBot="1">
      <c r="B549" s="164" t="s">
        <v>124</v>
      </c>
      <c r="C549" s="175" t="s">
        <v>142</v>
      </c>
      <c r="D549" s="168">
        <f t="shared" si="218"/>
        <v>0</v>
      </c>
      <c r="E549" s="168">
        <f t="shared" si="219"/>
        <v>0</v>
      </c>
      <c r="F549" s="168">
        <f t="shared" si="219"/>
        <v>0</v>
      </c>
      <c r="G549" s="168">
        <f t="shared" si="219"/>
        <v>0</v>
      </c>
      <c r="H549" s="168">
        <f t="shared" si="219"/>
        <v>0</v>
      </c>
      <c r="I549" s="168">
        <f t="shared" si="220"/>
        <v>0</v>
      </c>
      <c r="J549" s="168">
        <v>0</v>
      </c>
      <c r="K549" s="168">
        <v>0</v>
      </c>
      <c r="L549" s="168">
        <v>0</v>
      </c>
      <c r="M549" s="168">
        <v>0</v>
      </c>
      <c r="N549" s="168">
        <f t="shared" si="221"/>
        <v>0</v>
      </c>
      <c r="O549" s="168">
        <v>0</v>
      </c>
      <c r="P549" s="168">
        <v>0</v>
      </c>
      <c r="Q549" s="168">
        <v>0</v>
      </c>
      <c r="R549" s="168">
        <v>0</v>
      </c>
      <c r="S549" s="168">
        <f t="shared" si="222"/>
        <v>0</v>
      </c>
      <c r="T549" s="168">
        <v>0</v>
      </c>
      <c r="U549" s="168">
        <v>0</v>
      </c>
      <c r="V549" s="168">
        <v>0</v>
      </c>
      <c r="W549" s="168">
        <v>0</v>
      </c>
    </row>
    <row r="550" spans="2:23" ht="16.5" thickTop="1" thickBot="1">
      <c r="B550" s="164" t="s">
        <v>124</v>
      </c>
      <c r="C550" s="171" t="s">
        <v>101</v>
      </c>
      <c r="D550" s="168">
        <f t="shared" si="218"/>
        <v>50000</v>
      </c>
      <c r="E550" s="168">
        <f t="shared" si="219"/>
        <v>15000</v>
      </c>
      <c r="F550" s="168">
        <f t="shared" si="219"/>
        <v>15000</v>
      </c>
      <c r="G550" s="168">
        <f t="shared" si="219"/>
        <v>10000</v>
      </c>
      <c r="H550" s="168">
        <f t="shared" si="219"/>
        <v>10000</v>
      </c>
      <c r="I550" s="168">
        <f t="shared" si="220"/>
        <v>50000</v>
      </c>
      <c r="J550" s="168">
        <v>15000</v>
      </c>
      <c r="K550" s="168">
        <v>15000</v>
      </c>
      <c r="L550" s="168">
        <v>10000</v>
      </c>
      <c r="M550" s="168">
        <v>10000</v>
      </c>
      <c r="N550" s="168">
        <f t="shared" si="221"/>
        <v>0</v>
      </c>
      <c r="O550" s="168">
        <v>0</v>
      </c>
      <c r="P550" s="168">
        <v>0</v>
      </c>
      <c r="Q550" s="168">
        <v>0</v>
      </c>
      <c r="R550" s="168">
        <v>0</v>
      </c>
      <c r="S550" s="168">
        <f t="shared" si="222"/>
        <v>0</v>
      </c>
      <c r="T550" s="168">
        <v>0</v>
      </c>
      <c r="U550" s="168">
        <v>0</v>
      </c>
      <c r="V550" s="168">
        <v>0</v>
      </c>
      <c r="W550" s="168">
        <v>0</v>
      </c>
    </row>
    <row r="551" spans="2:23" ht="16.5" thickTop="1" thickBot="1">
      <c r="B551" s="164" t="s">
        <v>124</v>
      </c>
      <c r="C551" s="171" t="s">
        <v>102</v>
      </c>
      <c r="D551" s="168">
        <f t="shared" si="218"/>
        <v>3000</v>
      </c>
      <c r="E551" s="168">
        <f t="shared" si="219"/>
        <v>1000</v>
      </c>
      <c r="F551" s="168">
        <f t="shared" si="219"/>
        <v>1000</v>
      </c>
      <c r="G551" s="168">
        <f t="shared" si="219"/>
        <v>1000</v>
      </c>
      <c r="H551" s="168">
        <f t="shared" si="219"/>
        <v>0</v>
      </c>
      <c r="I551" s="168">
        <f t="shared" si="220"/>
        <v>3000</v>
      </c>
      <c r="J551" s="168">
        <f>SUM(J552)</f>
        <v>1000</v>
      </c>
      <c r="K551" s="168">
        <f>SUM(K552)</f>
        <v>1000</v>
      </c>
      <c r="L551" s="168">
        <f>SUM(L552)</f>
        <v>1000</v>
      </c>
      <c r="M551" s="168">
        <f>SUM(M552)</f>
        <v>0</v>
      </c>
      <c r="N551" s="168">
        <f t="shared" si="221"/>
        <v>0</v>
      </c>
      <c r="O551" s="168">
        <f>SUM(O552)</f>
        <v>0</v>
      </c>
      <c r="P551" s="168">
        <f>SUM(P552)</f>
        <v>0</v>
      </c>
      <c r="Q551" s="168">
        <f>SUM(Q552)</f>
        <v>0</v>
      </c>
      <c r="R551" s="168">
        <f>SUM(R552)</f>
        <v>0</v>
      </c>
      <c r="S551" s="168">
        <f t="shared" si="222"/>
        <v>0</v>
      </c>
      <c r="T551" s="168">
        <f>SUM(T552)</f>
        <v>0</v>
      </c>
      <c r="U551" s="168">
        <f>SUM(U552)</f>
        <v>0</v>
      </c>
      <c r="V551" s="168">
        <f>SUM(V552)</f>
        <v>0</v>
      </c>
      <c r="W551" s="168">
        <f>SUM(W552)</f>
        <v>0</v>
      </c>
    </row>
    <row r="552" spans="2:23" ht="31.5" thickTop="1" thickBot="1">
      <c r="B552" s="164" t="s">
        <v>124</v>
      </c>
      <c r="C552" s="172" t="s">
        <v>156</v>
      </c>
      <c r="D552" s="168">
        <f t="shared" si="218"/>
        <v>3000</v>
      </c>
      <c r="E552" s="168">
        <f t="shared" si="219"/>
        <v>1000</v>
      </c>
      <c r="F552" s="168">
        <f t="shared" si="219"/>
        <v>1000</v>
      </c>
      <c r="G552" s="168">
        <f t="shared" si="219"/>
        <v>1000</v>
      </c>
      <c r="H552" s="168">
        <f t="shared" si="219"/>
        <v>0</v>
      </c>
      <c r="I552" s="168">
        <f t="shared" si="220"/>
        <v>3000</v>
      </c>
      <c r="J552" s="168">
        <v>1000</v>
      </c>
      <c r="K552" s="168">
        <v>1000</v>
      </c>
      <c r="L552" s="168">
        <v>1000</v>
      </c>
      <c r="M552" s="168">
        <v>0</v>
      </c>
      <c r="N552" s="168">
        <f t="shared" si="221"/>
        <v>0</v>
      </c>
      <c r="O552" s="168">
        <v>0</v>
      </c>
      <c r="P552" s="168">
        <v>0</v>
      </c>
      <c r="Q552" s="168">
        <v>0</v>
      </c>
      <c r="R552" s="168">
        <v>0</v>
      </c>
      <c r="S552" s="168">
        <f t="shared" si="222"/>
        <v>0</v>
      </c>
      <c r="T552" s="168">
        <v>0</v>
      </c>
      <c r="U552" s="168">
        <v>0</v>
      </c>
      <c r="V552" s="168">
        <v>0</v>
      </c>
      <c r="W552" s="168">
        <v>0</v>
      </c>
    </row>
    <row r="553" spans="2:23" ht="16.5" thickTop="1" thickBot="1">
      <c r="B553" s="164" t="s">
        <v>124</v>
      </c>
      <c r="C553" s="170" t="s">
        <v>121</v>
      </c>
      <c r="D553" s="168">
        <f t="shared" si="218"/>
        <v>1362000</v>
      </c>
      <c r="E553" s="168">
        <f t="shared" si="219"/>
        <v>10000</v>
      </c>
      <c r="F553" s="168">
        <f t="shared" si="219"/>
        <v>15000</v>
      </c>
      <c r="G553" s="168">
        <f t="shared" si="219"/>
        <v>1287000</v>
      </c>
      <c r="H553" s="168">
        <f t="shared" si="219"/>
        <v>50000</v>
      </c>
      <c r="I553" s="168">
        <f t="shared" si="220"/>
        <v>1362000</v>
      </c>
      <c r="J553" s="168">
        <v>10000</v>
      </c>
      <c r="K553" s="168">
        <v>15000</v>
      </c>
      <c r="L553" s="168">
        <v>1287000</v>
      </c>
      <c r="M553" s="168">
        <v>50000</v>
      </c>
      <c r="N553" s="168">
        <f t="shared" si="221"/>
        <v>0</v>
      </c>
      <c r="O553" s="168">
        <v>0</v>
      </c>
      <c r="P553" s="168">
        <v>0</v>
      </c>
      <c r="Q553" s="168">
        <v>0</v>
      </c>
      <c r="R553" s="168">
        <v>0</v>
      </c>
      <c r="S553" s="168">
        <f t="shared" si="222"/>
        <v>0</v>
      </c>
      <c r="T553" s="168">
        <v>0</v>
      </c>
      <c r="U553" s="168">
        <v>0</v>
      </c>
      <c r="V553" s="168">
        <v>0</v>
      </c>
      <c r="W553" s="168">
        <v>0</v>
      </c>
    </row>
    <row r="554" spans="2:23" ht="16.5" thickTop="1" thickBot="1">
      <c r="B554" s="164" t="s">
        <v>276</v>
      </c>
      <c r="C554" s="169" t="s">
        <v>277</v>
      </c>
      <c r="D554" s="168">
        <f t="shared" si="218"/>
        <v>850000</v>
      </c>
      <c r="E554" s="168">
        <f t="shared" si="219"/>
        <v>290000</v>
      </c>
      <c r="F554" s="168">
        <f t="shared" si="219"/>
        <v>269000</v>
      </c>
      <c r="G554" s="168">
        <f t="shared" si="219"/>
        <v>178000</v>
      </c>
      <c r="H554" s="168">
        <f t="shared" si="219"/>
        <v>113000</v>
      </c>
      <c r="I554" s="168">
        <f t="shared" si="220"/>
        <v>850000</v>
      </c>
      <c r="J554" s="168">
        <f>SUM(J555,J561)</f>
        <v>290000</v>
      </c>
      <c r="K554" s="168">
        <f>SUM(K555,K561)</f>
        <v>269000</v>
      </c>
      <c r="L554" s="168">
        <f>SUM(L555,L561)</f>
        <v>178000</v>
      </c>
      <c r="M554" s="168">
        <f>SUM(M555,M561)</f>
        <v>113000</v>
      </c>
      <c r="N554" s="168">
        <f t="shared" si="221"/>
        <v>0</v>
      </c>
      <c r="O554" s="168">
        <f>SUM(O555,O561)</f>
        <v>0</v>
      </c>
      <c r="P554" s="168">
        <f>SUM(P555,P561)</f>
        <v>0</v>
      </c>
      <c r="Q554" s="168">
        <f>SUM(Q555,Q561)</f>
        <v>0</v>
      </c>
      <c r="R554" s="168">
        <f>SUM(R555,R561)</f>
        <v>0</v>
      </c>
      <c r="S554" s="168">
        <f t="shared" si="222"/>
        <v>0</v>
      </c>
      <c r="T554" s="168">
        <f>SUM(T555,T561)</f>
        <v>0</v>
      </c>
      <c r="U554" s="168">
        <f>SUM(U555,U561)</f>
        <v>0</v>
      </c>
      <c r="V554" s="168">
        <f>SUM(V555,V561)</f>
        <v>0</v>
      </c>
      <c r="W554" s="168">
        <f>SUM(W555,W561)</f>
        <v>0</v>
      </c>
    </row>
    <row r="555" spans="2:23" ht="16.5" thickTop="1" thickBot="1">
      <c r="B555" s="164" t="s">
        <v>124</v>
      </c>
      <c r="C555" s="170" t="s">
        <v>96</v>
      </c>
      <c r="D555" s="168">
        <f t="shared" si="218"/>
        <v>840000</v>
      </c>
      <c r="E555" s="168">
        <f t="shared" si="219"/>
        <v>280000</v>
      </c>
      <c r="F555" s="168">
        <f t="shared" si="219"/>
        <v>269000</v>
      </c>
      <c r="G555" s="168">
        <f t="shared" si="219"/>
        <v>178000</v>
      </c>
      <c r="H555" s="168">
        <f t="shared" si="219"/>
        <v>113000</v>
      </c>
      <c r="I555" s="168">
        <f t="shared" si="220"/>
        <v>840000</v>
      </c>
      <c r="J555" s="168">
        <f>SUM(J556:J559)</f>
        <v>280000</v>
      </c>
      <c r="K555" s="168">
        <f>SUM(K556:K559)</f>
        <v>269000</v>
      </c>
      <c r="L555" s="168">
        <f>SUM(L556:L559)</f>
        <v>178000</v>
      </c>
      <c r="M555" s="168">
        <f>SUM(M556:M559)</f>
        <v>113000</v>
      </c>
      <c r="N555" s="168">
        <f t="shared" si="221"/>
        <v>0</v>
      </c>
      <c r="O555" s="168">
        <f>SUM(O556:O559)</f>
        <v>0</v>
      </c>
      <c r="P555" s="168">
        <f>SUM(P556:P559)</f>
        <v>0</v>
      </c>
      <c r="Q555" s="168">
        <f>SUM(Q556:Q559)</f>
        <v>0</v>
      </c>
      <c r="R555" s="168">
        <f>SUM(R556:R559)</f>
        <v>0</v>
      </c>
      <c r="S555" s="168">
        <f t="shared" si="222"/>
        <v>0</v>
      </c>
      <c r="T555" s="168">
        <f>SUM(T556:T559)</f>
        <v>0</v>
      </c>
      <c r="U555" s="168">
        <f>SUM(U556:U559)</f>
        <v>0</v>
      </c>
      <c r="V555" s="168">
        <f>SUM(V556:V559)</f>
        <v>0</v>
      </c>
      <c r="W555" s="168">
        <f>SUM(W556:W559)</f>
        <v>0</v>
      </c>
    </row>
    <row r="556" spans="2:23" ht="16.5" thickTop="1" thickBot="1">
      <c r="B556" s="164" t="s">
        <v>124</v>
      </c>
      <c r="C556" s="171" t="s">
        <v>97</v>
      </c>
      <c r="D556" s="168">
        <f t="shared" si="218"/>
        <v>375000</v>
      </c>
      <c r="E556" s="168">
        <f t="shared" si="219"/>
        <v>152000</v>
      </c>
      <c r="F556" s="168">
        <f t="shared" si="219"/>
        <v>152000</v>
      </c>
      <c r="G556" s="168">
        <f t="shared" si="219"/>
        <v>71000</v>
      </c>
      <c r="H556" s="168">
        <f t="shared" si="219"/>
        <v>0</v>
      </c>
      <c r="I556" s="168">
        <f t="shared" si="220"/>
        <v>375000</v>
      </c>
      <c r="J556" s="168">
        <v>152000</v>
      </c>
      <c r="K556" s="168">
        <v>152000</v>
      </c>
      <c r="L556" s="168">
        <v>71000</v>
      </c>
      <c r="M556" s="168">
        <v>0</v>
      </c>
      <c r="N556" s="168">
        <f t="shared" si="221"/>
        <v>0</v>
      </c>
      <c r="O556" s="168">
        <v>0</v>
      </c>
      <c r="P556" s="168">
        <v>0</v>
      </c>
      <c r="Q556" s="168">
        <v>0</v>
      </c>
      <c r="R556" s="168">
        <v>0</v>
      </c>
      <c r="S556" s="168">
        <f t="shared" si="222"/>
        <v>0</v>
      </c>
      <c r="T556" s="168">
        <v>0</v>
      </c>
      <c r="U556" s="168">
        <v>0</v>
      </c>
      <c r="V556" s="168">
        <v>0</v>
      </c>
      <c r="W556" s="168">
        <v>0</v>
      </c>
    </row>
    <row r="557" spans="2:23" ht="16.5" thickTop="1" thickBot="1">
      <c r="B557" s="164" t="s">
        <v>124</v>
      </c>
      <c r="C557" s="171" t="s">
        <v>98</v>
      </c>
      <c r="D557" s="168">
        <f t="shared" si="218"/>
        <v>455000</v>
      </c>
      <c r="E557" s="168">
        <f t="shared" si="219"/>
        <v>125000</v>
      </c>
      <c r="F557" s="168">
        <f t="shared" si="219"/>
        <v>115000</v>
      </c>
      <c r="G557" s="168">
        <f t="shared" si="219"/>
        <v>105000</v>
      </c>
      <c r="H557" s="168">
        <f t="shared" si="219"/>
        <v>110000</v>
      </c>
      <c r="I557" s="168">
        <f t="shared" si="220"/>
        <v>455000</v>
      </c>
      <c r="J557" s="168">
        <v>125000</v>
      </c>
      <c r="K557" s="168">
        <v>115000</v>
      </c>
      <c r="L557" s="168">
        <v>105000</v>
      </c>
      <c r="M557" s="168">
        <v>110000</v>
      </c>
      <c r="N557" s="168">
        <f t="shared" si="221"/>
        <v>0</v>
      </c>
      <c r="O557" s="168">
        <v>0</v>
      </c>
      <c r="P557" s="168">
        <v>0</v>
      </c>
      <c r="Q557" s="168">
        <v>0</v>
      </c>
      <c r="R557" s="168">
        <v>0</v>
      </c>
      <c r="S557" s="168">
        <f t="shared" si="222"/>
        <v>0</v>
      </c>
      <c r="T557" s="168">
        <v>0</v>
      </c>
      <c r="U557" s="168">
        <v>0</v>
      </c>
      <c r="V557" s="168">
        <v>0</v>
      </c>
      <c r="W557" s="168">
        <v>0</v>
      </c>
    </row>
    <row r="558" spans="2:23" ht="16.5" thickTop="1" thickBot="1">
      <c r="B558" s="164" t="s">
        <v>124</v>
      </c>
      <c r="C558" s="171" t="s">
        <v>101</v>
      </c>
      <c r="D558" s="168">
        <f t="shared" si="218"/>
        <v>10000</v>
      </c>
      <c r="E558" s="168">
        <f t="shared" si="219"/>
        <v>3000</v>
      </c>
      <c r="F558" s="168">
        <f t="shared" si="219"/>
        <v>2000</v>
      </c>
      <c r="G558" s="168">
        <f t="shared" si="219"/>
        <v>2000</v>
      </c>
      <c r="H558" s="168">
        <f t="shared" si="219"/>
        <v>3000</v>
      </c>
      <c r="I558" s="168">
        <f t="shared" si="220"/>
        <v>10000</v>
      </c>
      <c r="J558" s="168">
        <v>3000</v>
      </c>
      <c r="K558" s="168">
        <v>2000</v>
      </c>
      <c r="L558" s="168">
        <v>2000</v>
      </c>
      <c r="M558" s="168">
        <v>3000</v>
      </c>
      <c r="N558" s="168">
        <f t="shared" si="221"/>
        <v>0</v>
      </c>
      <c r="O558" s="168">
        <v>0</v>
      </c>
      <c r="P558" s="168">
        <v>0</v>
      </c>
      <c r="Q558" s="168">
        <v>0</v>
      </c>
      <c r="R558" s="168">
        <v>0</v>
      </c>
      <c r="S558" s="168">
        <f t="shared" si="222"/>
        <v>0</v>
      </c>
      <c r="T558" s="168">
        <v>0</v>
      </c>
      <c r="U558" s="168">
        <v>0</v>
      </c>
      <c r="V558" s="168">
        <v>0</v>
      </c>
      <c r="W558" s="168">
        <v>0</v>
      </c>
    </row>
    <row r="559" spans="2:23" ht="16.5" thickTop="1" thickBot="1">
      <c r="B559" s="164" t="s">
        <v>124</v>
      </c>
      <c r="C559" s="171" t="s">
        <v>102</v>
      </c>
      <c r="D559" s="168">
        <f t="shared" si="218"/>
        <v>0</v>
      </c>
      <c r="E559" s="168">
        <f t="shared" si="219"/>
        <v>0</v>
      </c>
      <c r="F559" s="168">
        <f t="shared" si="219"/>
        <v>0</v>
      </c>
      <c r="G559" s="168">
        <f t="shared" si="219"/>
        <v>0</v>
      </c>
      <c r="H559" s="168">
        <f t="shared" si="219"/>
        <v>0</v>
      </c>
      <c r="I559" s="168">
        <f t="shared" si="220"/>
        <v>0</v>
      </c>
      <c r="J559" s="168">
        <f>SUM(J560)</f>
        <v>0</v>
      </c>
      <c r="K559" s="168">
        <f>SUM(K560)</f>
        <v>0</v>
      </c>
      <c r="L559" s="168">
        <f>SUM(L560)</f>
        <v>0</v>
      </c>
      <c r="M559" s="168">
        <f>SUM(M560)</f>
        <v>0</v>
      </c>
      <c r="N559" s="168">
        <f t="shared" si="221"/>
        <v>0</v>
      </c>
      <c r="O559" s="168">
        <f>SUM(O560)</f>
        <v>0</v>
      </c>
      <c r="P559" s="168">
        <f>SUM(P560)</f>
        <v>0</v>
      </c>
      <c r="Q559" s="168">
        <f>SUM(Q560)</f>
        <v>0</v>
      </c>
      <c r="R559" s="168">
        <f>SUM(R560)</f>
        <v>0</v>
      </c>
      <c r="S559" s="168">
        <f t="shared" si="222"/>
        <v>0</v>
      </c>
      <c r="T559" s="168">
        <f>SUM(T560)</f>
        <v>0</v>
      </c>
      <c r="U559" s="168">
        <f>SUM(U560)</f>
        <v>0</v>
      </c>
      <c r="V559" s="168">
        <f>SUM(V560)</f>
        <v>0</v>
      </c>
      <c r="W559" s="168">
        <f>SUM(W560)</f>
        <v>0</v>
      </c>
    </row>
    <row r="560" spans="2:23" ht="31.5" thickTop="1" thickBot="1">
      <c r="B560" s="164" t="s">
        <v>124</v>
      </c>
      <c r="C560" s="172" t="s">
        <v>156</v>
      </c>
      <c r="D560" s="168">
        <f t="shared" si="218"/>
        <v>0</v>
      </c>
      <c r="E560" s="168">
        <f t="shared" si="219"/>
        <v>0</v>
      </c>
      <c r="F560" s="168">
        <f t="shared" si="219"/>
        <v>0</v>
      </c>
      <c r="G560" s="168">
        <f t="shared" si="219"/>
        <v>0</v>
      </c>
      <c r="H560" s="168">
        <f t="shared" si="219"/>
        <v>0</v>
      </c>
      <c r="I560" s="168">
        <f t="shared" si="220"/>
        <v>0</v>
      </c>
      <c r="J560" s="168">
        <v>0</v>
      </c>
      <c r="K560" s="168">
        <v>0</v>
      </c>
      <c r="L560" s="168">
        <v>0</v>
      </c>
      <c r="M560" s="168">
        <v>0</v>
      </c>
      <c r="N560" s="168">
        <f t="shared" si="221"/>
        <v>0</v>
      </c>
      <c r="O560" s="168">
        <v>0</v>
      </c>
      <c r="P560" s="168">
        <v>0</v>
      </c>
      <c r="Q560" s="168">
        <v>0</v>
      </c>
      <c r="R560" s="168">
        <v>0</v>
      </c>
      <c r="S560" s="168">
        <f t="shared" si="222"/>
        <v>0</v>
      </c>
      <c r="T560" s="168">
        <v>0</v>
      </c>
      <c r="U560" s="168">
        <v>0</v>
      </c>
      <c r="V560" s="168">
        <v>0</v>
      </c>
      <c r="W560" s="168">
        <v>0</v>
      </c>
    </row>
    <row r="561" spans="2:23" ht="16.5" thickTop="1" thickBot="1">
      <c r="B561" s="164" t="s">
        <v>124</v>
      </c>
      <c r="C561" s="170" t="s">
        <v>121</v>
      </c>
      <c r="D561" s="168">
        <f t="shared" si="218"/>
        <v>10000</v>
      </c>
      <c r="E561" s="168">
        <f t="shared" si="219"/>
        <v>10000</v>
      </c>
      <c r="F561" s="168">
        <f t="shared" si="219"/>
        <v>0</v>
      </c>
      <c r="G561" s="168">
        <f t="shared" si="219"/>
        <v>0</v>
      </c>
      <c r="H561" s="168">
        <f t="shared" si="219"/>
        <v>0</v>
      </c>
      <c r="I561" s="168">
        <f t="shared" si="220"/>
        <v>10000</v>
      </c>
      <c r="J561" s="168">
        <v>10000</v>
      </c>
      <c r="K561" s="168">
        <v>0</v>
      </c>
      <c r="L561" s="168">
        <v>0</v>
      </c>
      <c r="M561" s="168">
        <v>0</v>
      </c>
      <c r="N561" s="168">
        <f t="shared" si="221"/>
        <v>0</v>
      </c>
      <c r="O561" s="168">
        <v>0</v>
      </c>
      <c r="P561" s="168">
        <v>0</v>
      </c>
      <c r="Q561" s="168">
        <v>0</v>
      </c>
      <c r="R561" s="168">
        <v>0</v>
      </c>
      <c r="S561" s="168">
        <f t="shared" si="222"/>
        <v>0</v>
      </c>
      <c r="T561" s="168">
        <v>0</v>
      </c>
      <c r="U561" s="168">
        <v>0</v>
      </c>
      <c r="V561" s="168">
        <v>0</v>
      </c>
      <c r="W561" s="168">
        <v>0</v>
      </c>
    </row>
    <row r="562" spans="2:23" ht="31.5" thickTop="1" thickBot="1">
      <c r="B562" s="164" t="s">
        <v>278</v>
      </c>
      <c r="C562" s="169" t="s">
        <v>279</v>
      </c>
      <c r="D562" s="168">
        <f t="shared" si="218"/>
        <v>1100000</v>
      </c>
      <c r="E562" s="168">
        <f t="shared" si="219"/>
        <v>280000</v>
      </c>
      <c r="F562" s="168">
        <f t="shared" si="219"/>
        <v>263000</v>
      </c>
      <c r="G562" s="168">
        <f t="shared" si="219"/>
        <v>261000</v>
      </c>
      <c r="H562" s="168">
        <f t="shared" si="219"/>
        <v>296000</v>
      </c>
      <c r="I562" s="168">
        <f t="shared" si="220"/>
        <v>1100000</v>
      </c>
      <c r="J562" s="168">
        <f>SUM(J563)</f>
        <v>280000</v>
      </c>
      <c r="K562" s="168">
        <f>SUM(K563)</f>
        <v>263000</v>
      </c>
      <c r="L562" s="168">
        <f>SUM(L563)</f>
        <v>261000</v>
      </c>
      <c r="M562" s="168">
        <f>SUM(M563)</f>
        <v>296000</v>
      </c>
      <c r="N562" s="168">
        <f t="shared" si="221"/>
        <v>0</v>
      </c>
      <c r="O562" s="168">
        <f>SUM(O563)</f>
        <v>0</v>
      </c>
      <c r="P562" s="168">
        <f>SUM(P563)</f>
        <v>0</v>
      </c>
      <c r="Q562" s="168">
        <f>SUM(Q563)</f>
        <v>0</v>
      </c>
      <c r="R562" s="168">
        <f>SUM(R563)</f>
        <v>0</v>
      </c>
      <c r="S562" s="168">
        <f t="shared" si="222"/>
        <v>0</v>
      </c>
      <c r="T562" s="168">
        <f>SUM(T563)</f>
        <v>0</v>
      </c>
      <c r="U562" s="168">
        <f>SUM(U563)</f>
        <v>0</v>
      </c>
      <c r="V562" s="168">
        <f>SUM(V563)</f>
        <v>0</v>
      </c>
      <c r="W562" s="168">
        <f>SUM(W563)</f>
        <v>0</v>
      </c>
    </row>
    <row r="563" spans="2:23" ht="16.5" thickTop="1" thickBot="1">
      <c r="B563" s="164" t="s">
        <v>124</v>
      </c>
      <c r="C563" s="170" t="s">
        <v>96</v>
      </c>
      <c r="D563" s="168">
        <f t="shared" si="218"/>
        <v>1100000</v>
      </c>
      <c r="E563" s="168">
        <f t="shared" si="219"/>
        <v>280000</v>
      </c>
      <c r="F563" s="168">
        <f t="shared" si="219"/>
        <v>263000</v>
      </c>
      <c r="G563" s="168">
        <f t="shared" si="219"/>
        <v>261000</v>
      </c>
      <c r="H563" s="168">
        <f t="shared" si="219"/>
        <v>296000</v>
      </c>
      <c r="I563" s="168">
        <f t="shared" si="220"/>
        <v>1100000</v>
      </c>
      <c r="J563" s="168">
        <f>SUM(J564:J566,J569)</f>
        <v>280000</v>
      </c>
      <c r="K563" s="168">
        <f>SUM(K564:K566,K569)</f>
        <v>263000</v>
      </c>
      <c r="L563" s="168">
        <f>SUM(L564:L566,L569)</f>
        <v>261000</v>
      </c>
      <c r="M563" s="168">
        <f>SUM(M564:M566,M569)</f>
        <v>296000</v>
      </c>
      <c r="N563" s="168">
        <f t="shared" si="221"/>
        <v>0</v>
      </c>
      <c r="O563" s="168">
        <f>SUM(O564:O566,O569)</f>
        <v>0</v>
      </c>
      <c r="P563" s="168">
        <f>SUM(P564:P566,P569)</f>
        <v>0</v>
      </c>
      <c r="Q563" s="168">
        <f>SUM(Q564:Q566,Q569)</f>
        <v>0</v>
      </c>
      <c r="R563" s="168">
        <f>SUM(R564:R566,R569)</f>
        <v>0</v>
      </c>
      <c r="S563" s="168">
        <f t="shared" si="222"/>
        <v>0</v>
      </c>
      <c r="T563" s="168">
        <f>SUM(T564:T566,T569)</f>
        <v>0</v>
      </c>
      <c r="U563" s="168">
        <f>SUM(U564:U566,U569)</f>
        <v>0</v>
      </c>
      <c r="V563" s="168">
        <f>SUM(V564:V566,V569)</f>
        <v>0</v>
      </c>
      <c r="W563" s="168">
        <f>SUM(W564:W566,W569)</f>
        <v>0</v>
      </c>
    </row>
    <row r="564" spans="2:23" ht="16.5" thickTop="1" thickBot="1">
      <c r="B564" s="164" t="s">
        <v>124</v>
      </c>
      <c r="C564" s="171" t="s">
        <v>97</v>
      </c>
      <c r="D564" s="168">
        <f t="shared" si="218"/>
        <v>930000</v>
      </c>
      <c r="E564" s="168">
        <f t="shared" si="219"/>
        <v>233000</v>
      </c>
      <c r="F564" s="168">
        <f t="shared" si="219"/>
        <v>233000</v>
      </c>
      <c r="G564" s="168">
        <f t="shared" si="219"/>
        <v>232000</v>
      </c>
      <c r="H564" s="168">
        <f t="shared" si="219"/>
        <v>232000</v>
      </c>
      <c r="I564" s="168">
        <f t="shared" si="220"/>
        <v>930000</v>
      </c>
      <c r="J564" s="168">
        <v>233000</v>
      </c>
      <c r="K564" s="168">
        <v>233000</v>
      </c>
      <c r="L564" s="168">
        <v>232000</v>
      </c>
      <c r="M564" s="168">
        <v>232000</v>
      </c>
      <c r="N564" s="168">
        <f t="shared" si="221"/>
        <v>0</v>
      </c>
      <c r="O564" s="168">
        <v>0</v>
      </c>
      <c r="P564" s="168">
        <v>0</v>
      </c>
      <c r="Q564" s="168">
        <v>0</v>
      </c>
      <c r="R564" s="168">
        <v>0</v>
      </c>
      <c r="S564" s="168">
        <f t="shared" si="222"/>
        <v>0</v>
      </c>
      <c r="T564" s="168">
        <v>0</v>
      </c>
      <c r="U564" s="168">
        <v>0</v>
      </c>
      <c r="V564" s="168">
        <v>0</v>
      </c>
      <c r="W564" s="168">
        <v>0</v>
      </c>
    </row>
    <row r="565" spans="2:23" ht="16.5" thickTop="1" thickBot="1">
      <c r="B565" s="164" t="s">
        <v>124</v>
      </c>
      <c r="C565" s="171" t="s">
        <v>98</v>
      </c>
      <c r="D565" s="168">
        <f t="shared" si="218"/>
        <v>130000</v>
      </c>
      <c r="E565" s="168">
        <f t="shared" si="219"/>
        <v>42000</v>
      </c>
      <c r="F565" s="168">
        <f t="shared" si="219"/>
        <v>30000</v>
      </c>
      <c r="G565" s="168">
        <f t="shared" si="219"/>
        <v>29000</v>
      </c>
      <c r="H565" s="168">
        <f t="shared" si="219"/>
        <v>29000</v>
      </c>
      <c r="I565" s="168">
        <f t="shared" si="220"/>
        <v>130000</v>
      </c>
      <c r="J565" s="168">
        <v>42000</v>
      </c>
      <c r="K565" s="168">
        <v>30000</v>
      </c>
      <c r="L565" s="168">
        <v>29000</v>
      </c>
      <c r="M565" s="168">
        <v>29000</v>
      </c>
      <c r="N565" s="168">
        <f t="shared" si="221"/>
        <v>0</v>
      </c>
      <c r="O565" s="168">
        <v>0</v>
      </c>
      <c r="P565" s="168">
        <v>0</v>
      </c>
      <c r="Q565" s="168">
        <v>0</v>
      </c>
      <c r="R565" s="168">
        <v>0</v>
      </c>
      <c r="S565" s="168">
        <f t="shared" si="222"/>
        <v>0</v>
      </c>
      <c r="T565" s="168">
        <v>0</v>
      </c>
      <c r="U565" s="168">
        <v>0</v>
      </c>
      <c r="V565" s="168">
        <v>0</v>
      </c>
      <c r="W565" s="168">
        <v>0</v>
      </c>
    </row>
    <row r="566" spans="2:23" ht="16.5" thickTop="1" thickBot="1">
      <c r="B566" s="164" t="s">
        <v>124</v>
      </c>
      <c r="C566" s="171" t="s">
        <v>15</v>
      </c>
      <c r="D566" s="168">
        <f t="shared" si="218"/>
        <v>35000</v>
      </c>
      <c r="E566" s="168">
        <f t="shared" si="219"/>
        <v>0</v>
      </c>
      <c r="F566" s="168">
        <f t="shared" si="219"/>
        <v>0</v>
      </c>
      <c r="G566" s="168">
        <f t="shared" si="219"/>
        <v>0</v>
      </c>
      <c r="H566" s="168">
        <f t="shared" si="219"/>
        <v>35000</v>
      </c>
      <c r="I566" s="168">
        <f t="shared" si="220"/>
        <v>35000</v>
      </c>
      <c r="J566" s="168">
        <f t="shared" ref="J566:M567" si="229">SUM(J567)</f>
        <v>0</v>
      </c>
      <c r="K566" s="168">
        <f t="shared" si="229"/>
        <v>0</v>
      </c>
      <c r="L566" s="168">
        <f t="shared" si="229"/>
        <v>0</v>
      </c>
      <c r="M566" s="168">
        <f t="shared" si="229"/>
        <v>35000</v>
      </c>
      <c r="N566" s="168">
        <f t="shared" si="221"/>
        <v>0</v>
      </c>
      <c r="O566" s="168">
        <f t="shared" ref="O566:R567" si="230">SUM(O567)</f>
        <v>0</v>
      </c>
      <c r="P566" s="168">
        <f t="shared" si="230"/>
        <v>0</v>
      </c>
      <c r="Q566" s="168">
        <f t="shared" si="230"/>
        <v>0</v>
      </c>
      <c r="R566" s="168">
        <f t="shared" si="230"/>
        <v>0</v>
      </c>
      <c r="S566" s="168">
        <f t="shared" si="222"/>
        <v>0</v>
      </c>
      <c r="T566" s="168">
        <f t="shared" ref="T566:W567" si="231">SUM(T567)</f>
        <v>0</v>
      </c>
      <c r="U566" s="168">
        <f t="shared" si="231"/>
        <v>0</v>
      </c>
      <c r="V566" s="168">
        <f t="shared" si="231"/>
        <v>0</v>
      </c>
      <c r="W566" s="168">
        <f t="shared" si="231"/>
        <v>0</v>
      </c>
    </row>
    <row r="567" spans="2:23" ht="16.5" thickTop="1" thickBot="1">
      <c r="B567" s="164" t="s">
        <v>124</v>
      </c>
      <c r="C567" s="172" t="s">
        <v>139</v>
      </c>
      <c r="D567" s="168">
        <f t="shared" si="218"/>
        <v>35000</v>
      </c>
      <c r="E567" s="168">
        <f t="shared" si="219"/>
        <v>0</v>
      </c>
      <c r="F567" s="168">
        <f t="shared" si="219"/>
        <v>0</v>
      </c>
      <c r="G567" s="168">
        <f t="shared" si="219"/>
        <v>0</v>
      </c>
      <c r="H567" s="168">
        <f t="shared" si="219"/>
        <v>35000</v>
      </c>
      <c r="I567" s="168">
        <f t="shared" si="220"/>
        <v>35000</v>
      </c>
      <c r="J567" s="168">
        <f t="shared" si="229"/>
        <v>0</v>
      </c>
      <c r="K567" s="168">
        <f t="shared" si="229"/>
        <v>0</v>
      </c>
      <c r="L567" s="168">
        <f t="shared" si="229"/>
        <v>0</v>
      </c>
      <c r="M567" s="168">
        <f t="shared" si="229"/>
        <v>35000</v>
      </c>
      <c r="N567" s="168">
        <f t="shared" si="221"/>
        <v>0</v>
      </c>
      <c r="O567" s="168">
        <f t="shared" si="230"/>
        <v>0</v>
      </c>
      <c r="P567" s="168">
        <f t="shared" si="230"/>
        <v>0</v>
      </c>
      <c r="Q567" s="168">
        <f t="shared" si="230"/>
        <v>0</v>
      </c>
      <c r="R567" s="168">
        <f t="shared" si="230"/>
        <v>0</v>
      </c>
      <c r="S567" s="168">
        <f t="shared" si="222"/>
        <v>0</v>
      </c>
      <c r="T567" s="168">
        <f t="shared" si="231"/>
        <v>0</v>
      </c>
      <c r="U567" s="168">
        <f t="shared" si="231"/>
        <v>0</v>
      </c>
      <c r="V567" s="168">
        <f t="shared" si="231"/>
        <v>0</v>
      </c>
      <c r="W567" s="168">
        <f t="shared" si="231"/>
        <v>0</v>
      </c>
    </row>
    <row r="568" spans="2:23" ht="16.5" thickTop="1" thickBot="1">
      <c r="B568" s="164" t="s">
        <v>124</v>
      </c>
      <c r="C568" s="173" t="s">
        <v>138</v>
      </c>
      <c r="D568" s="168">
        <f t="shared" si="218"/>
        <v>35000</v>
      </c>
      <c r="E568" s="168">
        <f t="shared" si="219"/>
        <v>0</v>
      </c>
      <c r="F568" s="168">
        <f t="shared" si="219"/>
        <v>0</v>
      </c>
      <c r="G568" s="168">
        <f t="shared" si="219"/>
        <v>0</v>
      </c>
      <c r="H568" s="168">
        <f t="shared" si="219"/>
        <v>35000</v>
      </c>
      <c r="I568" s="168">
        <f t="shared" si="220"/>
        <v>35000</v>
      </c>
      <c r="J568" s="168">
        <v>0</v>
      </c>
      <c r="K568" s="168">
        <v>0</v>
      </c>
      <c r="L568" s="168">
        <v>0</v>
      </c>
      <c r="M568" s="168">
        <v>35000</v>
      </c>
      <c r="N568" s="168">
        <f t="shared" si="221"/>
        <v>0</v>
      </c>
      <c r="O568" s="168">
        <v>0</v>
      </c>
      <c r="P568" s="168">
        <v>0</v>
      </c>
      <c r="Q568" s="168">
        <v>0</v>
      </c>
      <c r="R568" s="168">
        <v>0</v>
      </c>
      <c r="S568" s="168">
        <f t="shared" si="222"/>
        <v>0</v>
      </c>
      <c r="T568" s="168">
        <v>0</v>
      </c>
      <c r="U568" s="168">
        <v>0</v>
      </c>
      <c r="V568" s="168">
        <v>0</v>
      </c>
      <c r="W568" s="168">
        <v>0</v>
      </c>
    </row>
    <row r="569" spans="2:23" ht="16.5" thickTop="1" thickBot="1">
      <c r="B569" s="164" t="s">
        <v>124</v>
      </c>
      <c r="C569" s="171" t="s">
        <v>101</v>
      </c>
      <c r="D569" s="168">
        <f t="shared" si="218"/>
        <v>5000</v>
      </c>
      <c r="E569" s="168">
        <f t="shared" si="219"/>
        <v>5000</v>
      </c>
      <c r="F569" s="168">
        <f t="shared" si="219"/>
        <v>0</v>
      </c>
      <c r="G569" s="168">
        <f t="shared" si="219"/>
        <v>0</v>
      </c>
      <c r="H569" s="168">
        <f t="shared" si="219"/>
        <v>0</v>
      </c>
      <c r="I569" s="168">
        <f t="shared" si="220"/>
        <v>5000</v>
      </c>
      <c r="J569" s="168">
        <v>5000</v>
      </c>
      <c r="K569" s="168">
        <v>0</v>
      </c>
      <c r="L569" s="168">
        <v>0</v>
      </c>
      <c r="M569" s="168">
        <v>0</v>
      </c>
      <c r="N569" s="168">
        <f t="shared" si="221"/>
        <v>0</v>
      </c>
      <c r="O569" s="168">
        <v>0</v>
      </c>
      <c r="P569" s="168">
        <v>0</v>
      </c>
      <c r="Q569" s="168">
        <v>0</v>
      </c>
      <c r="R569" s="168">
        <v>0</v>
      </c>
      <c r="S569" s="168">
        <f t="shared" si="222"/>
        <v>0</v>
      </c>
      <c r="T569" s="168">
        <v>0</v>
      </c>
      <c r="U569" s="168">
        <v>0</v>
      </c>
      <c r="V569" s="168">
        <v>0</v>
      </c>
      <c r="W569" s="168">
        <v>0</v>
      </c>
    </row>
    <row r="570" spans="2:23" ht="31.5" thickTop="1" thickBot="1">
      <c r="B570" s="164" t="s">
        <v>280</v>
      </c>
      <c r="C570" s="167" t="s">
        <v>281</v>
      </c>
      <c r="D570" s="168">
        <f t="shared" si="218"/>
        <v>642815000</v>
      </c>
      <c r="E570" s="168">
        <f t="shared" si="219"/>
        <v>232197600</v>
      </c>
      <c r="F570" s="168">
        <f t="shared" si="219"/>
        <v>132326500</v>
      </c>
      <c r="G570" s="168">
        <f t="shared" si="219"/>
        <v>136217500</v>
      </c>
      <c r="H570" s="168">
        <f t="shared" si="219"/>
        <v>142073400</v>
      </c>
      <c r="I570" s="168">
        <f t="shared" si="220"/>
        <v>533715000</v>
      </c>
      <c r="J570" s="168">
        <f>SUM(J591,J625,J633,J646,J659,J679,J729,J796,J841,J849,J855,J859,J864,J869,J930,J936,J950,J954,J956,J964,J970,J984,J997,J1013,J1028)</f>
        <v>210227600</v>
      </c>
      <c r="K570" s="168">
        <f>SUM(K591,K625,K633,K646,K659,K679,K729,K796,K841,K849,K855,K859,K864,K869,K930,K936,K950,K954,K956,K964,K970,K984,K997,K1013,K1028)</f>
        <v>93926500</v>
      </c>
      <c r="L570" s="168">
        <f>SUM(L591,L625,L633,L646,L659,L679,L729,L796,L841,L849,L855,L859,L864,L869,L930,L936,L950,L954,L956,L964,L970,L984,L997,L1013,L1028)</f>
        <v>110217500</v>
      </c>
      <c r="M570" s="168">
        <f>SUM(M591,M625,M633,M646,M659,M679,M729,M796,M841,M849,M855,M859,M864,M869,M930,M936,M950,M954,M956,M964,M970,M984,M997,M1013,M1028)</f>
        <v>119343400</v>
      </c>
      <c r="N570" s="168">
        <f t="shared" si="221"/>
        <v>3200000</v>
      </c>
      <c r="O570" s="168">
        <f>SUM(O591,O625,O633,O646,O659,O679,O729,O796,O841,O849,O855,O859,O864,O869,O930,O936,O950,O954,O956,O964,O970,O984,O997,O1013,O1028)</f>
        <v>2000000</v>
      </c>
      <c r="P570" s="168">
        <f>SUM(P591,P625,P633,P646,P659,P679,P729,P796,P841,P849,P855,P859,P864,P869,P930,P936,P950,P954,P956,P964,P970,P984,P997,P1013,P1028)</f>
        <v>500000</v>
      </c>
      <c r="Q570" s="168">
        <f>SUM(Q591,Q625,Q633,Q646,Q659,Q679,Q729,Q796,Q841,Q849,Q855,Q859,Q864,Q869,Q930,Q936,Q950,Q954,Q956,Q964,Q970,Q984,Q997,Q1013,Q1028)</f>
        <v>0</v>
      </c>
      <c r="R570" s="168">
        <f>SUM(R591,R625,R633,R646,R659,R679,R729,R796,R841,R849,R855,R859,R864,R869,R930,R936,R950,R954,R956,R964,R970,R984,R997,R1013,R1028)</f>
        <v>700000</v>
      </c>
      <c r="S570" s="168">
        <f t="shared" si="222"/>
        <v>105900000</v>
      </c>
      <c r="T570" s="168">
        <f>SUM(T591,T625,T633,T646,T659,T679,T729,T796,T841,T849,T855,T859,T864,T869,T930,T936,T950,T954,T956,T964,T970,T984,T997,T1013,T1028)</f>
        <v>19970000</v>
      </c>
      <c r="U570" s="168">
        <f>SUM(U591,U625,U633,U646,U659,U679,U729,U796,U841,U849,U855,U859,U864,U869,U930,U936,U950,U954,U956,U964,U970,U984,U997,U1013,U1028)</f>
        <v>37900000</v>
      </c>
      <c r="V570" s="168">
        <f>SUM(V591,V625,V633,V646,V659,V679,V729,V796,V841,V849,V855,V859,V864,V869,V930,V936,V950,V954,V956,V964,V970,V984,V997,V1013,V1028)</f>
        <v>26000000</v>
      </c>
      <c r="W570" s="168">
        <f>SUM(W591,W625,W633,W646,W659,W679,W729,W796,W841,W849,W855,W859,W864,W869,W930,W936,W950,W954,W956,W964,W970,W984,W997,W1013,W1028)</f>
        <v>22030000</v>
      </c>
    </row>
    <row r="571" spans="2:23" ht="16.5" thickTop="1" thickBot="1">
      <c r="B571" s="164" t="s">
        <v>124</v>
      </c>
      <c r="C571" s="169" t="s">
        <v>96</v>
      </c>
      <c r="D571" s="168">
        <f t="shared" si="218"/>
        <v>538712000</v>
      </c>
      <c r="E571" s="168">
        <f t="shared" si="219"/>
        <v>216492600</v>
      </c>
      <c r="F571" s="168">
        <f t="shared" si="219"/>
        <v>96162500</v>
      </c>
      <c r="G571" s="168">
        <f t="shared" si="219"/>
        <v>109090500</v>
      </c>
      <c r="H571" s="168">
        <f t="shared" si="219"/>
        <v>116966400</v>
      </c>
      <c r="I571" s="168">
        <f t="shared" si="220"/>
        <v>518082000</v>
      </c>
      <c r="J571" s="168">
        <f>SUM(J592,J626,J634,J647,J660,J680,J730,J797,J842,J850,J856,J860,J865,J870,J931,J937,J951,J957,J965,J971,J985,J998,J1014,J1029)</f>
        <v>209292600</v>
      </c>
      <c r="K571" s="168">
        <f>SUM(K592,K626,K634,K647,K660,K680,K730,K797,K842,K850,K856,K860,K865,K870,K931,K937,K951,K957,K965,K971,K985,K998,K1014,K1029)</f>
        <v>90662500</v>
      </c>
      <c r="L571" s="168">
        <f>SUM(L592,L626,L634,L647,L660,L680,L730,L797,L842,L850,L856,L860,L865,L870,L931,L937,L951,L957,L965,L971,L985,L998,L1014,L1029)</f>
        <v>105090500</v>
      </c>
      <c r="M571" s="168">
        <f>SUM(M592,M626,M634,M647,M660,M680,M730,M797,M842,M850,M856,M860,M865,M870,M931,M937,M951,M957,M965,M971,M985,M998,M1014,M1029)</f>
        <v>113036400</v>
      </c>
      <c r="N571" s="168">
        <f t="shared" si="221"/>
        <v>3200000</v>
      </c>
      <c r="O571" s="168">
        <f>SUM(O592,O626,O634,O647,O660,O680,O730,O797,O842,O850,O856,O860,O865,O870,O931,O937,O951,O957,O965,O971,O985,O998,O1014,O1029)</f>
        <v>2000000</v>
      </c>
      <c r="P571" s="168">
        <f>SUM(P592,P626,P634,P647,P660,P680,P730,P797,P842,P850,P856,P860,P865,P870,P931,P937,P951,P957,P965,P971,P985,P998,P1014,P1029)</f>
        <v>500000</v>
      </c>
      <c r="Q571" s="168">
        <f>SUM(Q592,Q626,Q634,Q647,Q660,Q680,Q730,Q797,Q842,Q850,Q856,Q860,Q865,Q870,Q931,Q937,Q951,Q957,Q965,Q971,Q985,Q998,Q1014,Q1029)</f>
        <v>0</v>
      </c>
      <c r="R571" s="168">
        <f>SUM(R592,R626,R634,R647,R660,R680,R730,R797,R842,R850,R856,R860,R865,R870,R931,R937,R951,R957,R965,R971,R985,R998,R1014,R1029)</f>
        <v>700000</v>
      </c>
      <c r="S571" s="168">
        <f t="shared" si="222"/>
        <v>17430000</v>
      </c>
      <c r="T571" s="168">
        <f>SUM(T592,T626,T634,T647,T660,T680,T730,T797,T842,T850,T856,T860,T865,T870,T931,T937,T951,T957,T965,T971,T985,T998,T1014,T1029)</f>
        <v>5200000</v>
      </c>
      <c r="U571" s="168">
        <f>SUM(U592,U626,U634,U647,U660,U680,U730,U797,U842,U850,U856,U860,U865,U870,U931,U937,U951,U957,U965,U971,U985,U998,U1014,U1029)</f>
        <v>5000000</v>
      </c>
      <c r="V571" s="168">
        <f>SUM(V592,V626,V634,V647,V660,V680,V730,V797,V842,V850,V856,V860,V865,V870,V931,V937,V951,V957,V965,V971,V985,V998,V1014,V1029)</f>
        <v>4000000</v>
      </c>
      <c r="W571" s="168">
        <f>SUM(W592,W626,W634,W647,W660,W680,W730,W797,W842,W850,W856,W860,W865,W870,W931,W937,W951,W957,W965,W971,W985,W998,W1014,W1029)</f>
        <v>3230000</v>
      </c>
    </row>
    <row r="572" spans="2:23" ht="16.5" thickTop="1" thickBot="1">
      <c r="B572" s="164" t="s">
        <v>124</v>
      </c>
      <c r="C572" s="170" t="s">
        <v>97</v>
      </c>
      <c r="D572" s="168">
        <f t="shared" si="218"/>
        <v>12315000</v>
      </c>
      <c r="E572" s="168">
        <f t="shared" si="219"/>
        <v>3247000</v>
      </c>
      <c r="F572" s="168">
        <f t="shared" si="219"/>
        <v>3147000</v>
      </c>
      <c r="G572" s="168">
        <f t="shared" si="219"/>
        <v>3025000</v>
      </c>
      <c r="H572" s="168">
        <f t="shared" si="219"/>
        <v>2896000</v>
      </c>
      <c r="I572" s="168">
        <f t="shared" si="220"/>
        <v>12315000</v>
      </c>
      <c r="J572" s="168">
        <f>SUM(J593,J627,J635,J648,J661,J681,J731,J798,J843,J938,J952,J958,J972,J986,J999,J1015,J1030)</f>
        <v>3247000</v>
      </c>
      <c r="K572" s="168">
        <f>SUM(K593,K627,K635,K648,K661,K681,K731,K798,K843,K938,K952,K958,K972,K986,K999,K1015,K1030)</f>
        <v>3147000</v>
      </c>
      <c r="L572" s="168">
        <f>SUM(L593,L627,L635,L648,L661,L681,L731,L798,L843,L938,L952,L958,L972,L986,L999,L1015,L1030)</f>
        <v>3025000</v>
      </c>
      <c r="M572" s="168">
        <f>SUM(M593,M627,M635,M648,M661,M681,M731,M798,M843,M938,M952,M958,M972,M986,M999,M1015,M1030)</f>
        <v>2896000</v>
      </c>
      <c r="N572" s="168">
        <f t="shared" si="221"/>
        <v>0</v>
      </c>
      <c r="O572" s="168">
        <f>SUM(O593,O627,O635,O648,O661,O681,O731,O798,O843,O938,O952,O958,O972,O986,O999,O1015,O1030)</f>
        <v>0</v>
      </c>
      <c r="P572" s="168">
        <f>SUM(P593,P627,P635,P648,P661,P681,P731,P798,P843,P938,P952,P958,P972,P986,P999,P1015,P1030)</f>
        <v>0</v>
      </c>
      <c r="Q572" s="168">
        <f>SUM(Q593,Q627,Q635,Q648,Q661,Q681,Q731,Q798,Q843,Q938,Q952,Q958,Q972,Q986,Q999,Q1015,Q1030)</f>
        <v>0</v>
      </c>
      <c r="R572" s="168">
        <f>SUM(R593,R627,R635,R648,R661,R681,R731,R798,R843,R938,R952,R958,R972,R986,R999,R1015,R1030)</f>
        <v>0</v>
      </c>
      <c r="S572" s="168">
        <f t="shared" si="222"/>
        <v>0</v>
      </c>
      <c r="T572" s="168">
        <f>SUM(T593,T627,T635,T648,T661,T681,T731,T798,T843,T938,T952,T958,T972,T986,T999,T1015,T1030)</f>
        <v>0</v>
      </c>
      <c r="U572" s="168">
        <f>SUM(U593,U627,U635,U648,U661,U681,U731,U798,U843,U938,U952,U958,U972,U986,U999,U1015,U1030)</f>
        <v>0</v>
      </c>
      <c r="V572" s="168">
        <f>SUM(V593,V627,V635,V648,V661,V681,V731,V798,V843,V938,V952,V958,V972,V986,V999,V1015,V1030)</f>
        <v>0</v>
      </c>
      <c r="W572" s="168">
        <f>SUM(W593,W627,W635,W648,W661,W681,W731,W798,W843,W938,W952,W958,W972,W986,W999,W1015,W1030)</f>
        <v>0</v>
      </c>
    </row>
    <row r="573" spans="2:23" ht="16.5" thickTop="1" thickBot="1">
      <c r="B573" s="164" t="s">
        <v>124</v>
      </c>
      <c r="C573" s="170" t="s">
        <v>98</v>
      </c>
      <c r="D573" s="168">
        <f t="shared" si="218"/>
        <v>56410000</v>
      </c>
      <c r="E573" s="168">
        <f t="shared" si="219"/>
        <v>25684100</v>
      </c>
      <c r="F573" s="168">
        <f t="shared" si="219"/>
        <v>27519100</v>
      </c>
      <c r="G573" s="168">
        <f t="shared" si="219"/>
        <v>-2197900</v>
      </c>
      <c r="H573" s="168">
        <f t="shared" si="219"/>
        <v>5404700</v>
      </c>
      <c r="I573" s="168">
        <f t="shared" si="220"/>
        <v>56410000</v>
      </c>
      <c r="J573" s="168">
        <f>SUM(J594,J628,J636,J649,J662,J682,J732,J799,J844,J939,J953,J959,J966,J973,J987,J1000,J1016,J1031)</f>
        <v>25684100</v>
      </c>
      <c r="K573" s="168">
        <f>SUM(K594,K628,K636,K649,K662,K682,K732,K799,K844,K939,K953,K959,K966,K973,K987,K1000,K1016,K1031)</f>
        <v>27519100</v>
      </c>
      <c r="L573" s="168">
        <f>SUM(L594,L628,L636,L649,L662,L682,L732,L799,L844,L939,L953,L959,L966,L973,L987,L1000,L1016,L1031)</f>
        <v>-2197900</v>
      </c>
      <c r="M573" s="168">
        <f>SUM(M594,M628,M636,M649,M662,M682,M732,M799,M844,M939,M953,M959,M966,M973,M987,M1000,M1016,M1031)</f>
        <v>5404700</v>
      </c>
      <c r="N573" s="168">
        <f t="shared" si="221"/>
        <v>0</v>
      </c>
      <c r="O573" s="168">
        <f>SUM(O594,O628,O636,O649,O662,O682,O732,O799,O844,O939,O953,O959,O966,O973,O987,O1000,O1016,O1031)</f>
        <v>0</v>
      </c>
      <c r="P573" s="168">
        <f>SUM(P594,P628,P636,P649,P662,P682,P732,P799,P844,P939,P953,P959,P966,P973,P987,P1000,P1016,P1031)</f>
        <v>0</v>
      </c>
      <c r="Q573" s="168">
        <f>SUM(Q594,Q628,Q636,Q649,Q662,Q682,Q732,Q799,Q844,Q939,Q953,Q959,Q966,Q973,Q987,Q1000,Q1016,Q1031)</f>
        <v>0</v>
      </c>
      <c r="R573" s="168">
        <f>SUM(R594,R628,R636,R649,R662,R682,R732,R799,R844,R939,R953,R959,R966,R973,R987,R1000,R1016,R1031)</f>
        <v>0</v>
      </c>
      <c r="S573" s="168">
        <f t="shared" si="222"/>
        <v>0</v>
      </c>
      <c r="T573" s="168">
        <f>SUM(T594,T628,T636,T649,T662,T682,T732,T799,T844,T939,T953,T959,T966,T973,T987,T1000,T1016,T1031)</f>
        <v>0</v>
      </c>
      <c r="U573" s="168">
        <f>SUM(U594,U628,U636,U649,U662,U682,U732,U799,U844,U939,U953,U959,U966,U973,U987,U1000,U1016,U1031)</f>
        <v>0</v>
      </c>
      <c r="V573" s="168">
        <f>SUM(V594,V628,V636,V649,V662,V682,V732,V799,V844,V939,V953,V959,V966,V973,V987,V1000,V1016,V1031)</f>
        <v>0</v>
      </c>
      <c r="W573" s="168">
        <f>SUM(W594,W628,W636,W649,W662,W682,W732,W799,W844,W939,W953,W959,W966,W973,W987,W1000,W1016,W1031)</f>
        <v>0</v>
      </c>
    </row>
    <row r="574" spans="2:23" ht="16.5" thickTop="1" thickBot="1">
      <c r="B574" s="164" t="s">
        <v>124</v>
      </c>
      <c r="C574" s="170" t="s">
        <v>100</v>
      </c>
      <c r="D574" s="168">
        <f t="shared" si="218"/>
        <v>176420000</v>
      </c>
      <c r="E574" s="168">
        <f t="shared" si="219"/>
        <v>54173800</v>
      </c>
      <c r="F574" s="168">
        <f t="shared" si="219"/>
        <v>37122100</v>
      </c>
      <c r="G574" s="168">
        <f t="shared" si="219"/>
        <v>38252100</v>
      </c>
      <c r="H574" s="168">
        <f t="shared" si="219"/>
        <v>46872000</v>
      </c>
      <c r="I574" s="168">
        <f t="shared" si="220"/>
        <v>158990000</v>
      </c>
      <c r="J574" s="168">
        <f t="shared" ref="J574:M575" si="232">SUM(J683,J733,J800,J851,J857,J861,J932)</f>
        <v>48973800</v>
      </c>
      <c r="K574" s="168">
        <f t="shared" si="232"/>
        <v>32122100</v>
      </c>
      <c r="L574" s="168">
        <f t="shared" si="232"/>
        <v>34252100</v>
      </c>
      <c r="M574" s="168">
        <f t="shared" si="232"/>
        <v>43642000</v>
      </c>
      <c r="N574" s="168">
        <f t="shared" si="221"/>
        <v>0</v>
      </c>
      <c r="O574" s="168">
        <f t="shared" ref="O574:R575" si="233">SUM(O683,O733,O800,O851,O857,O861,O932)</f>
        <v>0</v>
      </c>
      <c r="P574" s="168">
        <f t="shared" si="233"/>
        <v>0</v>
      </c>
      <c r="Q574" s="168">
        <f t="shared" si="233"/>
        <v>0</v>
      </c>
      <c r="R574" s="168">
        <f t="shared" si="233"/>
        <v>0</v>
      </c>
      <c r="S574" s="168">
        <f t="shared" si="222"/>
        <v>17430000</v>
      </c>
      <c r="T574" s="168">
        <f t="shared" ref="T574:W575" si="234">SUM(T683,T733,T800,T851,T857,T861,T932)</f>
        <v>5200000</v>
      </c>
      <c r="U574" s="168">
        <f t="shared" si="234"/>
        <v>5000000</v>
      </c>
      <c r="V574" s="168">
        <f t="shared" si="234"/>
        <v>4000000</v>
      </c>
      <c r="W574" s="168">
        <f t="shared" si="234"/>
        <v>3230000</v>
      </c>
    </row>
    <row r="575" spans="2:23" ht="16.5" thickTop="1" thickBot="1">
      <c r="B575" s="164" t="s">
        <v>124</v>
      </c>
      <c r="C575" s="171" t="s">
        <v>136</v>
      </c>
      <c r="D575" s="168">
        <f t="shared" si="218"/>
        <v>176420000</v>
      </c>
      <c r="E575" s="168">
        <f t="shared" si="219"/>
        <v>54173800</v>
      </c>
      <c r="F575" s="168">
        <f t="shared" si="219"/>
        <v>37122100</v>
      </c>
      <c r="G575" s="168">
        <f t="shared" si="219"/>
        <v>38252100</v>
      </c>
      <c r="H575" s="168">
        <f t="shared" si="219"/>
        <v>46872000</v>
      </c>
      <c r="I575" s="168">
        <f t="shared" si="220"/>
        <v>158990000</v>
      </c>
      <c r="J575" s="168">
        <f t="shared" si="232"/>
        <v>48973800</v>
      </c>
      <c r="K575" s="168">
        <f t="shared" si="232"/>
        <v>32122100</v>
      </c>
      <c r="L575" s="168">
        <f t="shared" si="232"/>
        <v>34252100</v>
      </c>
      <c r="M575" s="168">
        <f t="shared" si="232"/>
        <v>43642000</v>
      </c>
      <c r="N575" s="168">
        <f t="shared" si="221"/>
        <v>0</v>
      </c>
      <c r="O575" s="168">
        <f t="shared" si="233"/>
        <v>0</v>
      </c>
      <c r="P575" s="168">
        <f t="shared" si="233"/>
        <v>0</v>
      </c>
      <c r="Q575" s="168">
        <f t="shared" si="233"/>
        <v>0</v>
      </c>
      <c r="R575" s="168">
        <f t="shared" si="233"/>
        <v>0</v>
      </c>
      <c r="S575" s="168">
        <f t="shared" si="222"/>
        <v>17430000</v>
      </c>
      <c r="T575" s="168">
        <f t="shared" si="234"/>
        <v>5200000</v>
      </c>
      <c r="U575" s="168">
        <f t="shared" si="234"/>
        <v>5000000</v>
      </c>
      <c r="V575" s="168">
        <f t="shared" si="234"/>
        <v>4000000</v>
      </c>
      <c r="W575" s="168">
        <f t="shared" si="234"/>
        <v>3230000</v>
      </c>
    </row>
    <row r="576" spans="2:23" ht="16.5" thickTop="1" thickBot="1">
      <c r="B576" s="164" t="s">
        <v>124</v>
      </c>
      <c r="C576" s="170" t="s">
        <v>15</v>
      </c>
      <c r="D576" s="168">
        <f t="shared" si="218"/>
        <v>95680000</v>
      </c>
      <c r="E576" s="168">
        <f t="shared" si="219"/>
        <v>30350000</v>
      </c>
      <c r="F576" s="168">
        <f t="shared" si="219"/>
        <v>10400000</v>
      </c>
      <c r="G576" s="168">
        <f t="shared" si="219"/>
        <v>10500000</v>
      </c>
      <c r="H576" s="168">
        <f t="shared" si="219"/>
        <v>44430000</v>
      </c>
      <c r="I576" s="168">
        <f t="shared" si="220"/>
        <v>95680000</v>
      </c>
      <c r="J576" s="168">
        <f>SUM(J595,J637,J650,J685,J735,J802,J940,J974,J988,J1001,J1017,J1032)</f>
        <v>30350000</v>
      </c>
      <c r="K576" s="168">
        <f>SUM(K595,K637,K650,K685,K735,K802,K940,K974,K988,K1001,K1017,K1032)</f>
        <v>10400000</v>
      </c>
      <c r="L576" s="168">
        <f>SUM(L595,L637,L650,L685,L735,L802,L940,L974,L988,L1001,L1017,L1032)</f>
        <v>10500000</v>
      </c>
      <c r="M576" s="168">
        <f>SUM(M595,M637,M650,M685,M735,M802,M940,M974,M988,M1001,M1017,M1032)</f>
        <v>44430000</v>
      </c>
      <c r="N576" s="168">
        <f t="shared" si="221"/>
        <v>0</v>
      </c>
      <c r="O576" s="168">
        <f>SUM(O595,O637,O650,O685,O735,O802,O940,O974,O988,O1001,O1017,O1032)</f>
        <v>0</v>
      </c>
      <c r="P576" s="168">
        <f>SUM(P595,P637,P650,P685,P735,P802,P940,P974,P988,P1001,P1017,P1032)</f>
        <v>0</v>
      </c>
      <c r="Q576" s="168">
        <f>SUM(Q595,Q637,Q650,Q685,Q735,Q802,Q940,Q974,Q988,Q1001,Q1017,Q1032)</f>
        <v>0</v>
      </c>
      <c r="R576" s="168">
        <f>SUM(R595,R637,R650,R685,R735,R802,R940,R974,R988,R1001,R1017,R1032)</f>
        <v>0</v>
      </c>
      <c r="S576" s="168">
        <f t="shared" si="222"/>
        <v>0</v>
      </c>
      <c r="T576" s="168">
        <f>SUM(T595,T637,T650,T685,T735,T802,T940,T974,T988,T1001,T1017,T1032)</f>
        <v>0</v>
      </c>
      <c r="U576" s="168">
        <f>SUM(U595,U637,U650,U685,U735,U802,U940,U974,U988,U1001,U1017,U1032)</f>
        <v>0</v>
      </c>
      <c r="V576" s="168">
        <f>SUM(V595,V637,V650,V685,V735,V802,V940,V974,V988,V1001,V1017,V1032)</f>
        <v>0</v>
      </c>
      <c r="W576" s="168">
        <f>SUM(W595,W637,W650,W685,W735,W802,W940,W974,W988,W1001,W1017,W1032)</f>
        <v>0</v>
      </c>
    </row>
    <row r="577" spans="2:23" ht="16.5" thickTop="1" thickBot="1">
      <c r="B577" s="164" t="s">
        <v>124</v>
      </c>
      <c r="C577" s="171" t="s">
        <v>139</v>
      </c>
      <c r="D577" s="168">
        <f t="shared" si="218"/>
        <v>1680000</v>
      </c>
      <c r="E577" s="168">
        <f t="shared" si="219"/>
        <v>350000</v>
      </c>
      <c r="F577" s="168">
        <f t="shared" si="219"/>
        <v>400000</v>
      </c>
      <c r="G577" s="168">
        <f t="shared" si="219"/>
        <v>500000</v>
      </c>
      <c r="H577" s="168">
        <f t="shared" si="219"/>
        <v>430000</v>
      </c>
      <c r="I577" s="168">
        <f t="shared" si="220"/>
        <v>1680000</v>
      </c>
      <c r="J577" s="168">
        <f t="shared" ref="J577:M578" si="235">SUM(J596,J941,J1002,J1018,J1033)</f>
        <v>350000</v>
      </c>
      <c r="K577" s="168">
        <f t="shared" si="235"/>
        <v>400000</v>
      </c>
      <c r="L577" s="168">
        <f t="shared" si="235"/>
        <v>500000</v>
      </c>
      <c r="M577" s="168">
        <f t="shared" si="235"/>
        <v>430000</v>
      </c>
      <c r="N577" s="168">
        <f t="shared" si="221"/>
        <v>0</v>
      </c>
      <c r="O577" s="168">
        <f t="shared" ref="O577:R578" si="236">SUM(O596,O941,O1002,O1018,O1033)</f>
        <v>0</v>
      </c>
      <c r="P577" s="168">
        <f t="shared" si="236"/>
        <v>0</v>
      </c>
      <c r="Q577" s="168">
        <f t="shared" si="236"/>
        <v>0</v>
      </c>
      <c r="R577" s="168">
        <f t="shared" si="236"/>
        <v>0</v>
      </c>
      <c r="S577" s="168">
        <f t="shared" si="222"/>
        <v>0</v>
      </c>
      <c r="T577" s="168">
        <f t="shared" ref="T577:W578" si="237">SUM(T596,T941,T1002,T1018,T1033)</f>
        <v>0</v>
      </c>
      <c r="U577" s="168">
        <f t="shared" si="237"/>
        <v>0</v>
      </c>
      <c r="V577" s="168">
        <f t="shared" si="237"/>
        <v>0</v>
      </c>
      <c r="W577" s="168">
        <f t="shared" si="237"/>
        <v>0</v>
      </c>
    </row>
    <row r="578" spans="2:23" ht="16.5" thickTop="1" thickBot="1">
      <c r="B578" s="164" t="s">
        <v>124</v>
      </c>
      <c r="C578" s="172" t="s">
        <v>138</v>
      </c>
      <c r="D578" s="168">
        <f t="shared" si="218"/>
        <v>1680000</v>
      </c>
      <c r="E578" s="168">
        <f t="shared" si="219"/>
        <v>350000</v>
      </c>
      <c r="F578" s="168">
        <f t="shared" si="219"/>
        <v>400000</v>
      </c>
      <c r="G578" s="168">
        <f t="shared" si="219"/>
        <v>500000</v>
      </c>
      <c r="H578" s="168">
        <f t="shared" si="219"/>
        <v>430000</v>
      </c>
      <c r="I578" s="168">
        <f t="shared" si="220"/>
        <v>1680000</v>
      </c>
      <c r="J578" s="168">
        <f t="shared" si="235"/>
        <v>350000</v>
      </c>
      <c r="K578" s="168">
        <f t="shared" si="235"/>
        <v>400000</v>
      </c>
      <c r="L578" s="168">
        <f t="shared" si="235"/>
        <v>500000</v>
      </c>
      <c r="M578" s="168">
        <f t="shared" si="235"/>
        <v>430000</v>
      </c>
      <c r="N578" s="168">
        <f t="shared" si="221"/>
        <v>0</v>
      </c>
      <c r="O578" s="168">
        <f t="shared" si="236"/>
        <v>0</v>
      </c>
      <c r="P578" s="168">
        <f t="shared" si="236"/>
        <v>0</v>
      </c>
      <c r="Q578" s="168">
        <f t="shared" si="236"/>
        <v>0</v>
      </c>
      <c r="R578" s="168">
        <f t="shared" si="236"/>
        <v>0</v>
      </c>
      <c r="S578" s="168">
        <f t="shared" si="222"/>
        <v>0</v>
      </c>
      <c r="T578" s="168">
        <f t="shared" si="237"/>
        <v>0</v>
      </c>
      <c r="U578" s="168">
        <f t="shared" si="237"/>
        <v>0</v>
      </c>
      <c r="V578" s="168">
        <f t="shared" si="237"/>
        <v>0</v>
      </c>
      <c r="W578" s="168">
        <f t="shared" si="237"/>
        <v>0</v>
      </c>
    </row>
    <row r="579" spans="2:23" ht="16.5" thickTop="1" thickBot="1">
      <c r="B579" s="164" t="s">
        <v>124</v>
      </c>
      <c r="C579" s="171" t="s">
        <v>140</v>
      </c>
      <c r="D579" s="168">
        <f t="shared" si="218"/>
        <v>94000000</v>
      </c>
      <c r="E579" s="168">
        <f t="shared" si="219"/>
        <v>30000000</v>
      </c>
      <c r="F579" s="168">
        <f t="shared" si="219"/>
        <v>10000000</v>
      </c>
      <c r="G579" s="168">
        <f t="shared" si="219"/>
        <v>10000000</v>
      </c>
      <c r="H579" s="168">
        <f t="shared" si="219"/>
        <v>44000000</v>
      </c>
      <c r="I579" s="168">
        <f t="shared" si="220"/>
        <v>94000000</v>
      </c>
      <c r="J579" s="168">
        <f t="shared" ref="J579:M581" si="238">SUM(J638,J651,J686,J736,J803,J943,J975,J989,J1004,J1020,J1035)</f>
        <v>30000000</v>
      </c>
      <c r="K579" s="168">
        <f t="shared" si="238"/>
        <v>10000000</v>
      </c>
      <c r="L579" s="168">
        <f t="shared" si="238"/>
        <v>10000000</v>
      </c>
      <c r="M579" s="168">
        <f t="shared" si="238"/>
        <v>44000000</v>
      </c>
      <c r="N579" s="168">
        <f t="shared" si="221"/>
        <v>0</v>
      </c>
      <c r="O579" s="168">
        <f t="shared" ref="O579:R581" si="239">SUM(O638,O651,O686,O736,O803,O943,O975,O989,O1004,O1020,O1035)</f>
        <v>0</v>
      </c>
      <c r="P579" s="168">
        <f t="shared" si="239"/>
        <v>0</v>
      </c>
      <c r="Q579" s="168">
        <f t="shared" si="239"/>
        <v>0</v>
      </c>
      <c r="R579" s="168">
        <f t="shared" si="239"/>
        <v>0</v>
      </c>
      <c r="S579" s="168">
        <f t="shared" si="222"/>
        <v>0</v>
      </c>
      <c r="T579" s="168">
        <f t="shared" ref="T579:W581" si="240">SUM(T638,T651,T686,T736,T803,T943,T975,T989,T1004,T1020,T1035)</f>
        <v>0</v>
      </c>
      <c r="U579" s="168">
        <f t="shared" si="240"/>
        <v>0</v>
      </c>
      <c r="V579" s="168">
        <f t="shared" si="240"/>
        <v>0</v>
      </c>
      <c r="W579" s="168">
        <f t="shared" si="240"/>
        <v>0</v>
      </c>
    </row>
    <row r="580" spans="2:23" ht="16.5" thickTop="1" thickBot="1">
      <c r="B580" s="164" t="s">
        <v>124</v>
      </c>
      <c r="C580" s="172" t="s">
        <v>138</v>
      </c>
      <c r="D580" s="168">
        <f t="shared" si="218"/>
        <v>94000000</v>
      </c>
      <c r="E580" s="168">
        <f t="shared" si="219"/>
        <v>30000000</v>
      </c>
      <c r="F580" s="168">
        <f t="shared" si="219"/>
        <v>10000000</v>
      </c>
      <c r="G580" s="168">
        <f t="shared" si="219"/>
        <v>10000000</v>
      </c>
      <c r="H580" s="168">
        <f t="shared" si="219"/>
        <v>44000000</v>
      </c>
      <c r="I580" s="168">
        <f t="shared" si="220"/>
        <v>94000000</v>
      </c>
      <c r="J580" s="168">
        <f t="shared" si="238"/>
        <v>30000000</v>
      </c>
      <c r="K580" s="168">
        <f t="shared" si="238"/>
        <v>10000000</v>
      </c>
      <c r="L580" s="168">
        <f t="shared" si="238"/>
        <v>10000000</v>
      </c>
      <c r="M580" s="168">
        <f t="shared" si="238"/>
        <v>44000000</v>
      </c>
      <c r="N580" s="168">
        <f t="shared" si="221"/>
        <v>0</v>
      </c>
      <c r="O580" s="168">
        <f t="shared" si="239"/>
        <v>0</v>
      </c>
      <c r="P580" s="168">
        <f t="shared" si="239"/>
        <v>0</v>
      </c>
      <c r="Q580" s="168">
        <f t="shared" si="239"/>
        <v>0</v>
      </c>
      <c r="R580" s="168">
        <f t="shared" si="239"/>
        <v>0</v>
      </c>
      <c r="S580" s="168">
        <f t="shared" si="222"/>
        <v>0</v>
      </c>
      <c r="T580" s="168">
        <f t="shared" si="240"/>
        <v>0</v>
      </c>
      <c r="U580" s="168">
        <f t="shared" si="240"/>
        <v>0</v>
      </c>
      <c r="V580" s="168">
        <f t="shared" si="240"/>
        <v>0</v>
      </c>
      <c r="W580" s="168">
        <f t="shared" si="240"/>
        <v>0</v>
      </c>
    </row>
    <row r="581" spans="2:23" ht="16.5" thickTop="1" thickBot="1">
      <c r="B581" s="164" t="s">
        <v>124</v>
      </c>
      <c r="C581" s="173" t="s">
        <v>141</v>
      </c>
      <c r="D581" s="168">
        <f t="shared" si="218"/>
        <v>94000000</v>
      </c>
      <c r="E581" s="168">
        <f t="shared" si="219"/>
        <v>30000000</v>
      </c>
      <c r="F581" s="168">
        <f t="shared" si="219"/>
        <v>10000000</v>
      </c>
      <c r="G581" s="168">
        <f t="shared" si="219"/>
        <v>10000000</v>
      </c>
      <c r="H581" s="168">
        <f t="shared" ref="H581:H644" si="241">SUM(M581,R581,W581)</f>
        <v>44000000</v>
      </c>
      <c r="I581" s="168">
        <f t="shared" si="220"/>
        <v>94000000</v>
      </c>
      <c r="J581" s="168">
        <f t="shared" si="238"/>
        <v>30000000</v>
      </c>
      <c r="K581" s="168">
        <f t="shared" si="238"/>
        <v>10000000</v>
      </c>
      <c r="L581" s="168">
        <f t="shared" si="238"/>
        <v>10000000</v>
      </c>
      <c r="M581" s="168">
        <f t="shared" si="238"/>
        <v>44000000</v>
      </c>
      <c r="N581" s="168">
        <f t="shared" si="221"/>
        <v>0</v>
      </c>
      <c r="O581" s="168">
        <f t="shared" si="239"/>
        <v>0</v>
      </c>
      <c r="P581" s="168">
        <f t="shared" si="239"/>
        <v>0</v>
      </c>
      <c r="Q581" s="168">
        <f t="shared" si="239"/>
        <v>0</v>
      </c>
      <c r="R581" s="168">
        <f t="shared" si="239"/>
        <v>0</v>
      </c>
      <c r="S581" s="168">
        <f t="shared" si="222"/>
        <v>0</v>
      </c>
      <c r="T581" s="168">
        <f t="shared" si="240"/>
        <v>0</v>
      </c>
      <c r="U581" s="168">
        <f t="shared" si="240"/>
        <v>0</v>
      </c>
      <c r="V581" s="168">
        <f t="shared" si="240"/>
        <v>0</v>
      </c>
      <c r="W581" s="168">
        <f t="shared" si="240"/>
        <v>0</v>
      </c>
    </row>
    <row r="582" spans="2:23" ht="16.5" thickTop="1" thickBot="1">
      <c r="B582" s="164" t="s">
        <v>124</v>
      </c>
      <c r="C582" s="174" t="s">
        <v>142</v>
      </c>
      <c r="D582" s="168">
        <f t="shared" ref="D582:D645" si="242">SUM(E582:H582)</f>
        <v>0</v>
      </c>
      <c r="E582" s="168">
        <f t="shared" ref="E582:H645" si="243">SUM(J582,O582,T582)</f>
        <v>0</v>
      </c>
      <c r="F582" s="168">
        <f t="shared" si="243"/>
        <v>0</v>
      </c>
      <c r="G582" s="168">
        <f t="shared" si="243"/>
        <v>0</v>
      </c>
      <c r="H582" s="168">
        <f t="shared" si="241"/>
        <v>0</v>
      </c>
      <c r="I582" s="168">
        <f t="shared" ref="I582:I645" si="244">SUM(J582:M582)</f>
        <v>0</v>
      </c>
      <c r="J582" s="168">
        <f>SUM(J641,J654,J689,J806,J978,J992,J1007,J1023,J1038)</f>
        <v>0</v>
      </c>
      <c r="K582" s="168">
        <f>SUM(K641,K654,K689,K806,K978,K992,K1007,K1023,K1038)</f>
        <v>0</v>
      </c>
      <c r="L582" s="168">
        <f>SUM(L641,L654,L689,L806,L978,L992,L1007,L1023,L1038)</f>
        <v>0</v>
      </c>
      <c r="M582" s="168">
        <f>SUM(M641,M654,M689,M806,M978,M992,M1007,M1023,M1038)</f>
        <v>0</v>
      </c>
      <c r="N582" s="168">
        <f t="shared" ref="N582:N645" si="245">SUM(O582:R582)</f>
        <v>0</v>
      </c>
      <c r="O582" s="168">
        <f>SUM(O641,O654,O689,O806,O978,O992,O1007,O1023,O1038)</f>
        <v>0</v>
      </c>
      <c r="P582" s="168">
        <f>SUM(P641,P654,P689,P806,P978,P992,P1007,P1023,P1038)</f>
        <v>0</v>
      </c>
      <c r="Q582" s="168">
        <f>SUM(Q641,Q654,Q689,Q806,Q978,Q992,Q1007,Q1023,Q1038)</f>
        <v>0</v>
      </c>
      <c r="R582" s="168">
        <f>SUM(R641,R654,R689,R806,R978,R992,R1007,R1023,R1038)</f>
        <v>0</v>
      </c>
      <c r="S582" s="168">
        <f t="shared" ref="S582:S645" si="246">SUM(T582:W582)</f>
        <v>0</v>
      </c>
      <c r="T582" s="168">
        <f>SUM(T641,T654,T689,T806,T978,T992,T1007,T1023,T1038)</f>
        <v>0</v>
      </c>
      <c r="U582" s="168">
        <f>SUM(U641,U654,U689,U806,U978,U992,U1007,U1023,U1038)</f>
        <v>0</v>
      </c>
      <c r="V582" s="168">
        <f>SUM(V641,V654,V689,V806,V978,V992,V1007,V1023,V1038)</f>
        <v>0</v>
      </c>
      <c r="W582" s="168">
        <f>SUM(W641,W654,W689,W806,W978,W992,W1007,W1023,W1038)</f>
        <v>0</v>
      </c>
    </row>
    <row r="583" spans="2:23" ht="31.5" thickTop="1" thickBot="1">
      <c r="B583" s="164" t="s">
        <v>124</v>
      </c>
      <c r="C583" s="174" t="s">
        <v>143</v>
      </c>
      <c r="D583" s="168">
        <f t="shared" si="242"/>
        <v>94000000</v>
      </c>
      <c r="E583" s="168">
        <f t="shared" si="243"/>
        <v>30000000</v>
      </c>
      <c r="F583" s="168">
        <f t="shared" si="243"/>
        <v>10000000</v>
      </c>
      <c r="G583" s="168">
        <f t="shared" si="243"/>
        <v>10000000</v>
      </c>
      <c r="H583" s="168">
        <f t="shared" si="241"/>
        <v>44000000</v>
      </c>
      <c r="I583" s="168">
        <f t="shared" si="244"/>
        <v>94000000</v>
      </c>
      <c r="J583" s="168">
        <f>SUM(J739,J946,J979,J1008)</f>
        <v>30000000</v>
      </c>
      <c r="K583" s="168">
        <f>SUM(K739,K946,K979,K1008)</f>
        <v>10000000</v>
      </c>
      <c r="L583" s="168">
        <f>SUM(L739,L946,L979,L1008)</f>
        <v>10000000</v>
      </c>
      <c r="M583" s="168">
        <f>SUM(M739,M946,M979,M1008)</f>
        <v>44000000</v>
      </c>
      <c r="N583" s="168">
        <f t="shared" si="245"/>
        <v>0</v>
      </c>
      <c r="O583" s="168">
        <f>SUM(O739,O946,O979,O1008)</f>
        <v>0</v>
      </c>
      <c r="P583" s="168">
        <f>SUM(P739,P946,P979,P1008)</f>
        <v>0</v>
      </c>
      <c r="Q583" s="168">
        <f>SUM(Q739,Q946,Q979,Q1008)</f>
        <v>0</v>
      </c>
      <c r="R583" s="168">
        <f>SUM(R739,R946,R979,R1008)</f>
        <v>0</v>
      </c>
      <c r="S583" s="168">
        <f t="shared" si="246"/>
        <v>0</v>
      </c>
      <c r="T583" s="168">
        <f>SUM(T739,T946,T979,T1008)</f>
        <v>0</v>
      </c>
      <c r="U583" s="168">
        <f>SUM(U739,U946,U979,U1008)</f>
        <v>0</v>
      </c>
      <c r="V583" s="168">
        <f>SUM(V739,V946,V979,V1008)</f>
        <v>0</v>
      </c>
      <c r="W583" s="168">
        <f>SUM(W739,W946,W979,W1008)</f>
        <v>0</v>
      </c>
    </row>
    <row r="584" spans="2:23" ht="16.5" thickTop="1" thickBot="1">
      <c r="B584" s="164" t="s">
        <v>124</v>
      </c>
      <c r="C584" s="170" t="s">
        <v>101</v>
      </c>
      <c r="D584" s="168">
        <f t="shared" si="242"/>
        <v>115292000</v>
      </c>
      <c r="E584" s="168">
        <f t="shared" si="243"/>
        <v>75090500</v>
      </c>
      <c r="F584" s="168">
        <f t="shared" si="243"/>
        <v>15071000</v>
      </c>
      <c r="G584" s="168">
        <f t="shared" si="243"/>
        <v>10068000</v>
      </c>
      <c r="H584" s="168">
        <f t="shared" si="241"/>
        <v>15062500</v>
      </c>
      <c r="I584" s="168">
        <f t="shared" si="244"/>
        <v>115292000</v>
      </c>
      <c r="J584" s="168">
        <f>SUM(J598,J629,J642,J655,J663,J690,J740,J807,J845,J960,J980,J993,J1009,J1024,J1039)</f>
        <v>75090500</v>
      </c>
      <c r="K584" s="168">
        <f>SUM(K598,K629,K642,K655,K663,K690,K740,K807,K845,K960,K980,K993,K1009,K1024,K1039)</f>
        <v>15071000</v>
      </c>
      <c r="L584" s="168">
        <f>SUM(L598,L629,L642,L655,L663,L690,L740,L807,L845,L960,L980,L993,L1009,L1024,L1039)</f>
        <v>10068000</v>
      </c>
      <c r="M584" s="168">
        <f>SUM(M598,M629,M642,M655,M663,M690,M740,M807,M845,M960,M980,M993,M1009,M1024,M1039)</f>
        <v>15062500</v>
      </c>
      <c r="N584" s="168">
        <f t="shared" si="245"/>
        <v>0</v>
      </c>
      <c r="O584" s="168">
        <f>SUM(O598,O629,O642,O655,O663,O690,O740,O807,O845,O960,O980,O993,O1009,O1024,O1039)</f>
        <v>0</v>
      </c>
      <c r="P584" s="168">
        <f>SUM(P598,P629,P642,P655,P663,P690,P740,P807,P845,P960,P980,P993,P1009,P1024,P1039)</f>
        <v>0</v>
      </c>
      <c r="Q584" s="168">
        <f>SUM(Q598,Q629,Q642,Q655,Q663,Q690,Q740,Q807,Q845,Q960,Q980,Q993,Q1009,Q1024,Q1039)</f>
        <v>0</v>
      </c>
      <c r="R584" s="168">
        <f>SUM(R598,R629,R642,R655,R663,R690,R740,R807,R845,R960,R980,R993,R1009,R1024,R1039)</f>
        <v>0</v>
      </c>
      <c r="S584" s="168">
        <f t="shared" si="246"/>
        <v>0</v>
      </c>
      <c r="T584" s="168">
        <f>SUM(T598,T629,T642,T655,T663,T690,T740,T807,T845,T960,T980,T993,T1009,T1024,T1039)</f>
        <v>0</v>
      </c>
      <c r="U584" s="168">
        <f>SUM(U598,U629,U642,U655,U663,U690,U740,U807,U845,U960,U980,U993,U1009,U1024,U1039)</f>
        <v>0</v>
      </c>
      <c r="V584" s="168">
        <f>SUM(V598,V629,V642,V655,V663,V690,V740,V807,V845,V960,V980,V993,V1009,V1024,V1039)</f>
        <v>0</v>
      </c>
      <c r="W584" s="168">
        <f>SUM(W598,W629,W642,W655,W663,W690,W740,W807,W845,W960,W980,W993,W1009,W1024,W1039)</f>
        <v>0</v>
      </c>
    </row>
    <row r="585" spans="2:23" ht="16.5" thickTop="1" thickBot="1">
      <c r="B585" s="164" t="s">
        <v>124</v>
      </c>
      <c r="C585" s="170" t="s">
        <v>102</v>
      </c>
      <c r="D585" s="168">
        <f t="shared" si="242"/>
        <v>82595000</v>
      </c>
      <c r="E585" s="168">
        <f t="shared" si="243"/>
        <v>27947200</v>
      </c>
      <c r="F585" s="168">
        <f t="shared" si="243"/>
        <v>2903300</v>
      </c>
      <c r="G585" s="168">
        <f t="shared" si="243"/>
        <v>49443300</v>
      </c>
      <c r="H585" s="168">
        <f t="shared" si="241"/>
        <v>2301200</v>
      </c>
      <c r="I585" s="168">
        <f t="shared" si="244"/>
        <v>79395000</v>
      </c>
      <c r="J585" s="168">
        <f>SUM(J599,J630,J643,J656,J664,J691,J741,J808,J846,J853,J866,J871,J934,J947,J961,J981,J994,J1010,J1025,J1040)</f>
        <v>25947200</v>
      </c>
      <c r="K585" s="168">
        <f>SUM(K599,K630,K643,K656,K664,K691,K741,K808,K846,K853,K866,K871,K934,K947,K961,K981,K994,K1010,K1025,K1040)</f>
        <v>2403300</v>
      </c>
      <c r="L585" s="168">
        <f>SUM(L599,L630,L643,L656,L664,L691,L741,L808,L846,L853,L866,L871,L934,L947,L961,L981,L994,L1010,L1025,L1040)</f>
        <v>49443300</v>
      </c>
      <c r="M585" s="168">
        <f>SUM(M599,M630,M643,M656,M664,M691,M741,M808,M846,M853,M866,M871,M934,M947,M961,M981,M994,M1010,M1025,M1040)</f>
        <v>1601200</v>
      </c>
      <c r="N585" s="168">
        <f t="shared" si="245"/>
        <v>3200000</v>
      </c>
      <c r="O585" s="168">
        <f>SUM(O599,O630,O643,O656,O664,O691,O741,O808,O846,O853,O866,O871,O934,O947,O961,O981,O994,O1010,O1025,O1040)</f>
        <v>2000000</v>
      </c>
      <c r="P585" s="168">
        <f>SUM(P599,P630,P643,P656,P664,P691,P741,P808,P846,P853,P866,P871,P934,P947,P961,P981,P994,P1010,P1025,P1040)</f>
        <v>500000</v>
      </c>
      <c r="Q585" s="168">
        <f>SUM(Q599,Q630,Q643,Q656,Q664,Q691,Q741,Q808,Q846,Q853,Q866,Q871,Q934,Q947,Q961,Q981,Q994,Q1010,Q1025,Q1040)</f>
        <v>0</v>
      </c>
      <c r="R585" s="168">
        <f>SUM(R599,R630,R643,R656,R664,R691,R741,R808,R846,R853,R866,R871,R934,R947,R961,R981,R994,R1010,R1025,R1040)</f>
        <v>700000</v>
      </c>
      <c r="S585" s="168">
        <f t="shared" si="246"/>
        <v>0</v>
      </c>
      <c r="T585" s="168">
        <f>SUM(T599,T630,T643,T656,T664,T691,T741,T808,T846,T853,T866,T871,T934,T947,T961,T981,T994,T1010,T1025,T1040)</f>
        <v>0</v>
      </c>
      <c r="U585" s="168">
        <f>SUM(U599,U630,U643,U656,U664,U691,U741,U808,U846,U853,U866,U871,U934,U947,U961,U981,U994,U1010,U1025,U1040)</f>
        <v>0</v>
      </c>
      <c r="V585" s="168">
        <f>SUM(V599,V630,V643,V656,V664,V691,V741,V808,V846,V853,V866,V871,V934,V947,V961,V981,V994,V1010,V1025,V1040)</f>
        <v>0</v>
      </c>
      <c r="W585" s="168">
        <f>SUM(W599,W630,W643,W656,W664,W691,W741,W808,W846,W853,W866,W871,W934,W947,W961,W981,W994,W1010,W1025,W1040)</f>
        <v>0</v>
      </c>
    </row>
    <row r="586" spans="2:23" ht="31.5" thickTop="1" thickBot="1">
      <c r="B586" s="164" t="s">
        <v>124</v>
      </c>
      <c r="C586" s="171" t="s">
        <v>156</v>
      </c>
      <c r="D586" s="168">
        <f t="shared" si="242"/>
        <v>2395000</v>
      </c>
      <c r="E586" s="168">
        <f t="shared" si="243"/>
        <v>347200</v>
      </c>
      <c r="F586" s="168">
        <f t="shared" si="243"/>
        <v>603300</v>
      </c>
      <c r="G586" s="168">
        <f t="shared" si="243"/>
        <v>843300</v>
      </c>
      <c r="H586" s="168">
        <f t="shared" si="241"/>
        <v>601200</v>
      </c>
      <c r="I586" s="168">
        <f t="shared" si="244"/>
        <v>2395000</v>
      </c>
      <c r="J586" s="168">
        <f>SUM(J600,J631,J644,J657,J665,J692,J742,J809,J847,J854,J948,J962,J982,J995,J1011,J1026,J1041)</f>
        <v>347200</v>
      </c>
      <c r="K586" s="168">
        <f>SUM(K600,K631,K644,K657,K665,K692,K742,K809,K847,K854,K948,K962,K982,K995,K1011,K1026,K1041)</f>
        <v>603300</v>
      </c>
      <c r="L586" s="168">
        <f>SUM(L600,L631,L644,L657,L665,L692,L742,L809,L847,L854,L948,L962,L982,L995,L1011,L1026,L1041)</f>
        <v>843300</v>
      </c>
      <c r="M586" s="168">
        <f>SUM(M600,M631,M644,M657,M665,M692,M742,M809,M847,M854,M948,M962,M982,M995,M1011,M1026,M1041)</f>
        <v>601200</v>
      </c>
      <c r="N586" s="168">
        <f t="shared" si="245"/>
        <v>0</v>
      </c>
      <c r="O586" s="168">
        <f>SUM(O600,O631,O644,O657,O665,O692,O742,O809,O847,O854,O948,O962,O982,O995,O1011,O1026,O1041)</f>
        <v>0</v>
      </c>
      <c r="P586" s="168">
        <f>SUM(P600,P631,P644,P657,P665,P692,P742,P809,P847,P854,P948,P962,P982,P995,P1011,P1026,P1041)</f>
        <v>0</v>
      </c>
      <c r="Q586" s="168">
        <f>SUM(Q600,Q631,Q644,Q657,Q665,Q692,Q742,Q809,Q847,Q854,Q948,Q962,Q982,Q995,Q1011,Q1026,Q1041)</f>
        <v>0</v>
      </c>
      <c r="R586" s="168">
        <f>SUM(R600,R631,R644,R657,R665,R692,R742,R809,R847,R854,R948,R962,R982,R995,R1011,R1026,R1041)</f>
        <v>0</v>
      </c>
      <c r="S586" s="168">
        <f t="shared" si="246"/>
        <v>0</v>
      </c>
      <c r="T586" s="168">
        <f>SUM(T600,T631,T644,T657,T665,T692,T742,T809,T847,T854,T948,T962,T982,T995,T1011,T1026,T1041)</f>
        <v>0</v>
      </c>
      <c r="U586" s="168">
        <f>SUM(U600,U631,U644,U657,U665,U692,U742,U809,U847,U854,U948,U962,U982,U995,U1011,U1026,U1041)</f>
        <v>0</v>
      </c>
      <c r="V586" s="168">
        <f>SUM(V600,V631,V644,V657,V665,V692,V742,V809,V847,V854,V948,V962,V982,V995,V1011,V1026,V1041)</f>
        <v>0</v>
      </c>
      <c r="W586" s="168">
        <f>SUM(W600,W631,W644,W657,W665,W692,W742,W809,W847,W854,W948,W962,W982,W995,W1011,W1026,W1041)</f>
        <v>0</v>
      </c>
    </row>
    <row r="587" spans="2:23" ht="31.5" thickTop="1" thickBot="1">
      <c r="B587" s="164" t="s">
        <v>124</v>
      </c>
      <c r="C587" s="171" t="s">
        <v>157</v>
      </c>
      <c r="D587" s="168">
        <f t="shared" si="242"/>
        <v>80200000</v>
      </c>
      <c r="E587" s="168">
        <f t="shared" si="243"/>
        <v>27600000</v>
      </c>
      <c r="F587" s="168">
        <f t="shared" si="243"/>
        <v>2300000</v>
      </c>
      <c r="G587" s="168">
        <f t="shared" si="243"/>
        <v>48600000</v>
      </c>
      <c r="H587" s="168">
        <f t="shared" si="241"/>
        <v>1700000</v>
      </c>
      <c r="I587" s="168">
        <f t="shared" si="244"/>
        <v>77000000</v>
      </c>
      <c r="J587" s="168">
        <f>SUM(J693,J867,J872,J935)</f>
        <v>25600000</v>
      </c>
      <c r="K587" s="168">
        <f>SUM(K693,K867,K872,K935)</f>
        <v>1800000</v>
      </c>
      <c r="L587" s="168">
        <f>SUM(L693,L867,L872,L935)</f>
        <v>48600000</v>
      </c>
      <c r="M587" s="168">
        <f>SUM(M693,M867,M872,M935)</f>
        <v>1000000</v>
      </c>
      <c r="N587" s="168">
        <f t="shared" si="245"/>
        <v>3200000</v>
      </c>
      <c r="O587" s="168">
        <f>SUM(O693,O867,O872,O935)</f>
        <v>2000000</v>
      </c>
      <c r="P587" s="168">
        <f>SUM(P693,P867,P872,P935)</f>
        <v>500000</v>
      </c>
      <c r="Q587" s="168">
        <f>SUM(Q693,Q867,Q872,Q935)</f>
        <v>0</v>
      </c>
      <c r="R587" s="168">
        <f>SUM(R693,R867,R872,R935)</f>
        <v>700000</v>
      </c>
      <c r="S587" s="168">
        <f t="shared" si="246"/>
        <v>0</v>
      </c>
      <c r="T587" s="168">
        <f>SUM(T693,T867,T872,T935)</f>
        <v>0</v>
      </c>
      <c r="U587" s="168">
        <f>SUM(U693,U867,U872,U935)</f>
        <v>0</v>
      </c>
      <c r="V587" s="168">
        <f>SUM(V693,V867,V872,V935)</f>
        <v>0</v>
      </c>
      <c r="W587" s="168">
        <f>SUM(W693,W867,W872,W935)</f>
        <v>0</v>
      </c>
    </row>
    <row r="588" spans="2:23" ht="16.5" thickTop="1" thickBot="1">
      <c r="B588" s="164" t="s">
        <v>124</v>
      </c>
      <c r="C588" s="169" t="s">
        <v>121</v>
      </c>
      <c r="D588" s="168">
        <f t="shared" si="242"/>
        <v>27078000</v>
      </c>
      <c r="E588" s="168">
        <f t="shared" si="243"/>
        <v>1205000</v>
      </c>
      <c r="F588" s="168">
        <f t="shared" si="243"/>
        <v>2139000</v>
      </c>
      <c r="G588" s="168">
        <f t="shared" si="243"/>
        <v>10627000</v>
      </c>
      <c r="H588" s="168">
        <f t="shared" si="241"/>
        <v>13107000</v>
      </c>
      <c r="I588" s="168">
        <f t="shared" si="244"/>
        <v>11908000</v>
      </c>
      <c r="J588" s="168">
        <f>SUM(J601,J632,J645,J658,J666,J694,J743,J810,J848,J863,J949,J963,J983,J996,J1012,J1027,J1042)</f>
        <v>935000</v>
      </c>
      <c r="K588" s="168">
        <f>SUM(K601,K632,K645,K658,K666,K694,K743,K810,K848,K863,K949,K963,K983,K996,K1012,K1027,K1042)</f>
        <v>1539000</v>
      </c>
      <c r="L588" s="168">
        <f>SUM(L601,L632,L645,L658,L666,L694,L743,L810,L848,L863,L949,L963,L983,L996,L1012,L1027,L1042)</f>
        <v>3127000</v>
      </c>
      <c r="M588" s="168">
        <f>SUM(M601,M632,M645,M658,M666,M694,M743,M810,M848,M863,M949,M963,M983,M996,M1012,M1027,M1042)</f>
        <v>6307000</v>
      </c>
      <c r="N588" s="168">
        <f t="shared" si="245"/>
        <v>0</v>
      </c>
      <c r="O588" s="168">
        <f>SUM(O601,O632,O645,O658,O666,O694,O743,O810,O848,O863,O949,O963,O983,O996,O1012,O1027,O1042)</f>
        <v>0</v>
      </c>
      <c r="P588" s="168">
        <f>SUM(P601,P632,P645,P658,P666,P694,P743,P810,P848,P863,P949,P963,P983,P996,P1012,P1027,P1042)</f>
        <v>0</v>
      </c>
      <c r="Q588" s="168">
        <f>SUM(Q601,Q632,Q645,Q658,Q666,Q694,Q743,Q810,Q848,Q863,Q949,Q963,Q983,Q996,Q1012,Q1027,Q1042)</f>
        <v>0</v>
      </c>
      <c r="R588" s="168">
        <f>SUM(R601,R632,R645,R658,R666,R694,R743,R810,R848,R863,R949,R963,R983,R996,R1012,R1027,R1042)</f>
        <v>0</v>
      </c>
      <c r="S588" s="168">
        <f t="shared" si="246"/>
        <v>15170000</v>
      </c>
      <c r="T588" s="168">
        <f>SUM(T601,T632,T645,T658,T666,T694,T743,T810,T848,T863,T949,T963,T983,T996,T1012,T1027,T1042)</f>
        <v>270000</v>
      </c>
      <c r="U588" s="168">
        <f>SUM(U601,U632,U645,U658,U666,U694,U743,U810,U848,U863,U949,U963,U983,U996,U1012,U1027,U1042)</f>
        <v>600000</v>
      </c>
      <c r="V588" s="168">
        <f>SUM(V601,V632,V645,V658,V666,V694,V743,V810,V848,V863,V949,V963,V983,V996,V1012,V1027,V1042)</f>
        <v>7500000</v>
      </c>
      <c r="W588" s="168">
        <f>SUM(W601,W632,W645,W658,W666,W694,W743,W810,W848,W863,W949,W963,W983,W996,W1012,W1027,W1042)</f>
        <v>6800000</v>
      </c>
    </row>
    <row r="589" spans="2:23" ht="16.5" thickTop="1" thickBot="1">
      <c r="B589" s="164" t="s">
        <v>124</v>
      </c>
      <c r="C589" s="169" t="s">
        <v>158</v>
      </c>
      <c r="D589" s="168">
        <f t="shared" si="242"/>
        <v>73300000</v>
      </c>
      <c r="E589" s="168">
        <f t="shared" si="243"/>
        <v>14500000</v>
      </c>
      <c r="F589" s="168">
        <f t="shared" si="243"/>
        <v>32300000</v>
      </c>
      <c r="G589" s="168">
        <f t="shared" si="243"/>
        <v>14500000</v>
      </c>
      <c r="H589" s="168">
        <f t="shared" si="241"/>
        <v>12000000</v>
      </c>
      <c r="I589" s="168">
        <f t="shared" si="244"/>
        <v>0</v>
      </c>
      <c r="J589" s="168">
        <f>SUM(J868,J873)</f>
        <v>0</v>
      </c>
      <c r="K589" s="168">
        <f>SUM(K868,K873)</f>
        <v>0</v>
      </c>
      <c r="L589" s="168">
        <f>SUM(L868,L873)</f>
        <v>0</v>
      </c>
      <c r="M589" s="168">
        <f>SUM(M868,M873)</f>
        <v>0</v>
      </c>
      <c r="N589" s="168">
        <f t="shared" si="245"/>
        <v>0</v>
      </c>
      <c r="O589" s="168">
        <f>SUM(O868,O873)</f>
        <v>0</v>
      </c>
      <c r="P589" s="168">
        <f>SUM(P868,P873)</f>
        <v>0</v>
      </c>
      <c r="Q589" s="168">
        <f>SUM(Q868,Q873)</f>
        <v>0</v>
      </c>
      <c r="R589" s="168">
        <f>SUM(R868,R873)</f>
        <v>0</v>
      </c>
      <c r="S589" s="168">
        <f t="shared" si="246"/>
        <v>73300000</v>
      </c>
      <c r="T589" s="168">
        <f>SUM(T868,T873)</f>
        <v>14500000</v>
      </c>
      <c r="U589" s="168">
        <f>SUM(U868,U873)</f>
        <v>32300000</v>
      </c>
      <c r="V589" s="168">
        <f>SUM(V868,V873)</f>
        <v>14500000</v>
      </c>
      <c r="W589" s="168">
        <f>SUM(W868,W873)</f>
        <v>12000000</v>
      </c>
    </row>
    <row r="590" spans="2:23" ht="16.5" thickTop="1" thickBot="1">
      <c r="B590" s="164" t="s">
        <v>124</v>
      </c>
      <c r="C590" s="169" t="s">
        <v>123</v>
      </c>
      <c r="D590" s="168">
        <f t="shared" si="242"/>
        <v>3725000</v>
      </c>
      <c r="E590" s="168">
        <f t="shared" si="243"/>
        <v>0</v>
      </c>
      <c r="F590" s="168">
        <f t="shared" si="243"/>
        <v>1725000</v>
      </c>
      <c r="G590" s="168">
        <f t="shared" si="243"/>
        <v>2000000</v>
      </c>
      <c r="H590" s="168">
        <f t="shared" si="241"/>
        <v>0</v>
      </c>
      <c r="I590" s="168">
        <f t="shared" si="244"/>
        <v>3725000</v>
      </c>
      <c r="J590" s="168">
        <f>SUM(J955)</f>
        <v>0</v>
      </c>
      <c r="K590" s="168">
        <f>SUM(K955)</f>
        <v>1725000</v>
      </c>
      <c r="L590" s="168">
        <f>SUM(L955)</f>
        <v>2000000</v>
      </c>
      <c r="M590" s="168">
        <f>SUM(M955)</f>
        <v>0</v>
      </c>
      <c r="N590" s="168">
        <f t="shared" si="245"/>
        <v>0</v>
      </c>
      <c r="O590" s="168">
        <f>SUM(O955)</f>
        <v>0</v>
      </c>
      <c r="P590" s="168">
        <f>SUM(P955)</f>
        <v>0</v>
      </c>
      <c r="Q590" s="168">
        <f>SUM(Q955)</f>
        <v>0</v>
      </c>
      <c r="R590" s="168">
        <f>SUM(R955)</f>
        <v>0</v>
      </c>
      <c r="S590" s="168">
        <f t="shared" si="246"/>
        <v>0</v>
      </c>
      <c r="T590" s="168">
        <f>SUM(T955)</f>
        <v>0</v>
      </c>
      <c r="U590" s="168">
        <f>SUM(U955)</f>
        <v>0</v>
      </c>
      <c r="V590" s="168">
        <f>SUM(V955)</f>
        <v>0</v>
      </c>
      <c r="W590" s="168">
        <f>SUM(W955)</f>
        <v>0</v>
      </c>
    </row>
    <row r="591" spans="2:23" ht="16.5" thickTop="1" thickBot="1">
      <c r="B591" s="164" t="s">
        <v>282</v>
      </c>
      <c r="C591" s="169" t="s">
        <v>283</v>
      </c>
      <c r="D591" s="168">
        <f t="shared" si="242"/>
        <v>13500000</v>
      </c>
      <c r="E591" s="168">
        <f t="shared" si="243"/>
        <v>2530000</v>
      </c>
      <c r="F591" s="168">
        <f t="shared" si="243"/>
        <v>3785000</v>
      </c>
      <c r="G591" s="168">
        <f t="shared" si="243"/>
        <v>3500000</v>
      </c>
      <c r="H591" s="168">
        <f t="shared" si="241"/>
        <v>3685000</v>
      </c>
      <c r="I591" s="168">
        <f t="shared" si="244"/>
        <v>13500000</v>
      </c>
      <c r="J591" s="168">
        <f t="shared" ref="J591:M592" si="247">SUM(J602,J613,J616,J619,J622)</f>
        <v>2530000</v>
      </c>
      <c r="K591" s="168">
        <f t="shared" si="247"/>
        <v>3785000</v>
      </c>
      <c r="L591" s="168">
        <f t="shared" si="247"/>
        <v>3500000</v>
      </c>
      <c r="M591" s="168">
        <f t="shared" si="247"/>
        <v>3685000</v>
      </c>
      <c r="N591" s="168">
        <f t="shared" si="245"/>
        <v>0</v>
      </c>
      <c r="O591" s="168">
        <f t="shared" ref="O591:R592" si="248">SUM(O602,O613,O616,O619,O622)</f>
        <v>0</v>
      </c>
      <c r="P591" s="168">
        <f t="shared" si="248"/>
        <v>0</v>
      </c>
      <c r="Q591" s="168">
        <f t="shared" si="248"/>
        <v>0</v>
      </c>
      <c r="R591" s="168">
        <f t="shared" si="248"/>
        <v>0</v>
      </c>
      <c r="S591" s="168">
        <f t="shared" si="246"/>
        <v>0</v>
      </c>
      <c r="T591" s="168">
        <f t="shared" ref="T591:W592" si="249">SUM(T602,T613,T616,T619,T622)</f>
        <v>0</v>
      </c>
      <c r="U591" s="168">
        <f t="shared" si="249"/>
        <v>0</v>
      </c>
      <c r="V591" s="168">
        <f t="shared" si="249"/>
        <v>0</v>
      </c>
      <c r="W591" s="168">
        <f t="shared" si="249"/>
        <v>0</v>
      </c>
    </row>
    <row r="592" spans="2:23" ht="16.5" thickTop="1" thickBot="1">
      <c r="B592" s="164" t="s">
        <v>124</v>
      </c>
      <c r="C592" s="170" t="s">
        <v>96</v>
      </c>
      <c r="D592" s="168">
        <f t="shared" si="242"/>
        <v>13400000</v>
      </c>
      <c r="E592" s="168">
        <f t="shared" si="243"/>
        <v>2515000</v>
      </c>
      <c r="F592" s="168">
        <f t="shared" si="243"/>
        <v>3755000</v>
      </c>
      <c r="G592" s="168">
        <f t="shared" si="243"/>
        <v>3475000</v>
      </c>
      <c r="H592" s="168">
        <f t="shared" si="241"/>
        <v>3655000</v>
      </c>
      <c r="I592" s="168">
        <f t="shared" si="244"/>
        <v>13400000</v>
      </c>
      <c r="J592" s="168">
        <f t="shared" si="247"/>
        <v>2515000</v>
      </c>
      <c r="K592" s="168">
        <f t="shared" si="247"/>
        <v>3755000</v>
      </c>
      <c r="L592" s="168">
        <f t="shared" si="247"/>
        <v>3475000</v>
      </c>
      <c r="M592" s="168">
        <f t="shared" si="247"/>
        <v>3655000</v>
      </c>
      <c r="N592" s="168">
        <f t="shared" si="245"/>
        <v>0</v>
      </c>
      <c r="O592" s="168">
        <f t="shared" si="248"/>
        <v>0</v>
      </c>
      <c r="P592" s="168">
        <f t="shared" si="248"/>
        <v>0</v>
      </c>
      <c r="Q592" s="168">
        <f t="shared" si="248"/>
        <v>0</v>
      </c>
      <c r="R592" s="168">
        <f t="shared" si="248"/>
        <v>0</v>
      </c>
      <c r="S592" s="168">
        <f t="shared" si="246"/>
        <v>0</v>
      </c>
      <c r="T592" s="168">
        <f t="shared" si="249"/>
        <v>0</v>
      </c>
      <c r="U592" s="168">
        <f t="shared" si="249"/>
        <v>0</v>
      </c>
      <c r="V592" s="168">
        <f t="shared" si="249"/>
        <v>0</v>
      </c>
      <c r="W592" s="168">
        <f t="shared" si="249"/>
        <v>0</v>
      </c>
    </row>
    <row r="593" spans="2:23" ht="16.5" thickTop="1" thickBot="1">
      <c r="B593" s="164" t="s">
        <v>124</v>
      </c>
      <c r="C593" s="171" t="s">
        <v>97</v>
      </c>
      <c r="D593" s="168">
        <f t="shared" si="242"/>
        <v>5650000</v>
      </c>
      <c r="E593" s="168">
        <f t="shared" si="243"/>
        <v>1412500</v>
      </c>
      <c r="F593" s="168">
        <f t="shared" si="243"/>
        <v>1412500</v>
      </c>
      <c r="G593" s="168">
        <f t="shared" si="243"/>
        <v>1412500</v>
      </c>
      <c r="H593" s="168">
        <f t="shared" si="241"/>
        <v>1412500</v>
      </c>
      <c r="I593" s="168">
        <f t="shared" si="244"/>
        <v>5650000</v>
      </c>
      <c r="J593" s="168">
        <f>SUM(J604)</f>
        <v>1412500</v>
      </c>
      <c r="K593" s="168">
        <f>SUM(K604)</f>
        <v>1412500</v>
      </c>
      <c r="L593" s="168">
        <f>SUM(L604)</f>
        <v>1412500</v>
      </c>
      <c r="M593" s="168">
        <f>SUM(M604)</f>
        <v>1412500</v>
      </c>
      <c r="N593" s="168">
        <f t="shared" si="245"/>
        <v>0</v>
      </c>
      <c r="O593" s="168">
        <f>SUM(O604)</f>
        <v>0</v>
      </c>
      <c r="P593" s="168">
        <f>SUM(P604)</f>
        <v>0</v>
      </c>
      <c r="Q593" s="168">
        <f>SUM(Q604)</f>
        <v>0</v>
      </c>
      <c r="R593" s="168">
        <f>SUM(R604)</f>
        <v>0</v>
      </c>
      <c r="S593" s="168">
        <f t="shared" si="246"/>
        <v>0</v>
      </c>
      <c r="T593" s="168">
        <f>SUM(T604)</f>
        <v>0</v>
      </c>
      <c r="U593" s="168">
        <f>SUM(U604)</f>
        <v>0</v>
      </c>
      <c r="V593" s="168">
        <f>SUM(V604)</f>
        <v>0</v>
      </c>
      <c r="W593" s="168">
        <f>SUM(W604)</f>
        <v>0</v>
      </c>
    </row>
    <row r="594" spans="2:23" ht="16.5" thickTop="1" thickBot="1">
      <c r="B594" s="164" t="s">
        <v>124</v>
      </c>
      <c r="C594" s="171" t="s">
        <v>98</v>
      </c>
      <c r="D594" s="168">
        <f t="shared" si="242"/>
        <v>5890000</v>
      </c>
      <c r="E594" s="168">
        <f t="shared" si="243"/>
        <v>700000</v>
      </c>
      <c r="F594" s="168">
        <f t="shared" si="243"/>
        <v>1900000</v>
      </c>
      <c r="G594" s="168">
        <f t="shared" si="243"/>
        <v>1520000</v>
      </c>
      <c r="H594" s="168">
        <f t="shared" si="241"/>
        <v>1770000</v>
      </c>
      <c r="I594" s="168">
        <f t="shared" si="244"/>
        <v>5890000</v>
      </c>
      <c r="J594" s="168">
        <f>SUM(J605,J615,J618,J621,J624)</f>
        <v>700000</v>
      </c>
      <c r="K594" s="168">
        <f>SUM(K605,K615,K618,K621,K624)</f>
        <v>1900000</v>
      </c>
      <c r="L594" s="168">
        <f>SUM(L605,L615,L618,L621,L624)</f>
        <v>1520000</v>
      </c>
      <c r="M594" s="168">
        <f>SUM(M605,M615,M618,M621,M624)</f>
        <v>1770000</v>
      </c>
      <c r="N594" s="168">
        <f t="shared" si="245"/>
        <v>0</v>
      </c>
      <c r="O594" s="168">
        <f>SUM(O605,O615,O618,O621,O624)</f>
        <v>0</v>
      </c>
      <c r="P594" s="168">
        <f>SUM(P605,P615,P618,P621,P624)</f>
        <v>0</v>
      </c>
      <c r="Q594" s="168">
        <f>SUM(Q605,Q615,Q618,Q621,Q624)</f>
        <v>0</v>
      </c>
      <c r="R594" s="168">
        <f>SUM(R605,R615,R618,R621,R624)</f>
        <v>0</v>
      </c>
      <c r="S594" s="168">
        <f t="shared" si="246"/>
        <v>0</v>
      </c>
      <c r="T594" s="168">
        <f>SUM(T605,T615,T618,T621,T624)</f>
        <v>0</v>
      </c>
      <c r="U594" s="168">
        <f>SUM(U605,U615,U618,U621,U624)</f>
        <v>0</v>
      </c>
      <c r="V594" s="168">
        <f>SUM(V605,V615,V618,V621,V624)</f>
        <v>0</v>
      </c>
      <c r="W594" s="168">
        <f>SUM(W605,W615,W618,W621,W624)</f>
        <v>0</v>
      </c>
    </row>
    <row r="595" spans="2:23" ht="16.5" thickTop="1" thickBot="1">
      <c r="B595" s="164" t="s">
        <v>124</v>
      </c>
      <c r="C595" s="171" t="s">
        <v>15</v>
      </c>
      <c r="D595" s="168">
        <f t="shared" si="242"/>
        <v>1680000</v>
      </c>
      <c r="E595" s="168">
        <f t="shared" si="243"/>
        <v>350000</v>
      </c>
      <c r="F595" s="168">
        <f t="shared" si="243"/>
        <v>400000</v>
      </c>
      <c r="G595" s="168">
        <f t="shared" si="243"/>
        <v>500000</v>
      </c>
      <c r="H595" s="168">
        <f t="shared" si="241"/>
        <v>430000</v>
      </c>
      <c r="I595" s="168">
        <f t="shared" si="244"/>
        <v>1680000</v>
      </c>
      <c r="J595" s="168">
        <f t="shared" ref="J595:M601" si="250">SUM(J606)</f>
        <v>350000</v>
      </c>
      <c r="K595" s="168">
        <f t="shared" si="250"/>
        <v>400000</v>
      </c>
      <c r="L595" s="168">
        <f t="shared" si="250"/>
        <v>500000</v>
      </c>
      <c r="M595" s="168">
        <f t="shared" si="250"/>
        <v>430000</v>
      </c>
      <c r="N595" s="168">
        <f t="shared" si="245"/>
        <v>0</v>
      </c>
      <c r="O595" s="168">
        <f t="shared" ref="O595:R601" si="251">SUM(O606)</f>
        <v>0</v>
      </c>
      <c r="P595" s="168">
        <f t="shared" si="251"/>
        <v>0</v>
      </c>
      <c r="Q595" s="168">
        <f t="shared" si="251"/>
        <v>0</v>
      </c>
      <c r="R595" s="168">
        <f t="shared" si="251"/>
        <v>0</v>
      </c>
      <c r="S595" s="168">
        <f t="shared" si="246"/>
        <v>0</v>
      </c>
      <c r="T595" s="168">
        <f t="shared" ref="T595:W601" si="252">SUM(T606)</f>
        <v>0</v>
      </c>
      <c r="U595" s="168">
        <f t="shared" si="252"/>
        <v>0</v>
      </c>
      <c r="V595" s="168">
        <f t="shared" si="252"/>
        <v>0</v>
      </c>
      <c r="W595" s="168">
        <f t="shared" si="252"/>
        <v>0</v>
      </c>
    </row>
    <row r="596" spans="2:23" ht="16.5" thickTop="1" thickBot="1">
      <c r="B596" s="164" t="s">
        <v>124</v>
      </c>
      <c r="C596" s="172" t="s">
        <v>139</v>
      </c>
      <c r="D596" s="168">
        <f t="shared" si="242"/>
        <v>1680000</v>
      </c>
      <c r="E596" s="168">
        <f t="shared" si="243"/>
        <v>350000</v>
      </c>
      <c r="F596" s="168">
        <f t="shared" si="243"/>
        <v>400000</v>
      </c>
      <c r="G596" s="168">
        <f t="shared" si="243"/>
        <v>500000</v>
      </c>
      <c r="H596" s="168">
        <f t="shared" si="241"/>
        <v>430000</v>
      </c>
      <c r="I596" s="168">
        <f t="shared" si="244"/>
        <v>1680000</v>
      </c>
      <c r="J596" s="168">
        <f t="shared" si="250"/>
        <v>350000</v>
      </c>
      <c r="K596" s="168">
        <f t="shared" si="250"/>
        <v>400000</v>
      </c>
      <c r="L596" s="168">
        <f t="shared" si="250"/>
        <v>500000</v>
      </c>
      <c r="M596" s="168">
        <f t="shared" si="250"/>
        <v>430000</v>
      </c>
      <c r="N596" s="168">
        <f t="shared" si="245"/>
        <v>0</v>
      </c>
      <c r="O596" s="168">
        <f t="shared" si="251"/>
        <v>0</v>
      </c>
      <c r="P596" s="168">
        <f t="shared" si="251"/>
        <v>0</v>
      </c>
      <c r="Q596" s="168">
        <f t="shared" si="251"/>
        <v>0</v>
      </c>
      <c r="R596" s="168">
        <f t="shared" si="251"/>
        <v>0</v>
      </c>
      <c r="S596" s="168">
        <f t="shared" si="246"/>
        <v>0</v>
      </c>
      <c r="T596" s="168">
        <f t="shared" si="252"/>
        <v>0</v>
      </c>
      <c r="U596" s="168">
        <f t="shared" si="252"/>
        <v>0</v>
      </c>
      <c r="V596" s="168">
        <f t="shared" si="252"/>
        <v>0</v>
      </c>
      <c r="W596" s="168">
        <f t="shared" si="252"/>
        <v>0</v>
      </c>
    </row>
    <row r="597" spans="2:23" ht="16.5" thickTop="1" thickBot="1">
      <c r="B597" s="164" t="s">
        <v>124</v>
      </c>
      <c r="C597" s="173" t="s">
        <v>138</v>
      </c>
      <c r="D597" s="168">
        <f t="shared" si="242"/>
        <v>1680000</v>
      </c>
      <c r="E597" s="168">
        <f t="shared" si="243"/>
        <v>350000</v>
      </c>
      <c r="F597" s="168">
        <f t="shared" si="243"/>
        <v>400000</v>
      </c>
      <c r="G597" s="168">
        <f t="shared" si="243"/>
        <v>500000</v>
      </c>
      <c r="H597" s="168">
        <f t="shared" si="241"/>
        <v>430000</v>
      </c>
      <c r="I597" s="168">
        <f t="shared" si="244"/>
        <v>1680000</v>
      </c>
      <c r="J597" s="168">
        <f t="shared" si="250"/>
        <v>350000</v>
      </c>
      <c r="K597" s="168">
        <f t="shared" si="250"/>
        <v>400000</v>
      </c>
      <c r="L597" s="168">
        <f t="shared" si="250"/>
        <v>500000</v>
      </c>
      <c r="M597" s="168">
        <f t="shared" si="250"/>
        <v>430000</v>
      </c>
      <c r="N597" s="168">
        <f t="shared" si="245"/>
        <v>0</v>
      </c>
      <c r="O597" s="168">
        <f t="shared" si="251"/>
        <v>0</v>
      </c>
      <c r="P597" s="168">
        <f t="shared" si="251"/>
        <v>0</v>
      </c>
      <c r="Q597" s="168">
        <f t="shared" si="251"/>
        <v>0</v>
      </c>
      <c r="R597" s="168">
        <f t="shared" si="251"/>
        <v>0</v>
      </c>
      <c r="S597" s="168">
        <f t="shared" si="246"/>
        <v>0</v>
      </c>
      <c r="T597" s="168">
        <f t="shared" si="252"/>
        <v>0</v>
      </c>
      <c r="U597" s="168">
        <f t="shared" si="252"/>
        <v>0</v>
      </c>
      <c r="V597" s="168">
        <f t="shared" si="252"/>
        <v>0</v>
      </c>
      <c r="W597" s="168">
        <f t="shared" si="252"/>
        <v>0</v>
      </c>
    </row>
    <row r="598" spans="2:23" ht="16.5" thickTop="1" thickBot="1">
      <c r="B598" s="164" t="s">
        <v>124</v>
      </c>
      <c r="C598" s="171" t="s">
        <v>101</v>
      </c>
      <c r="D598" s="168">
        <f t="shared" si="242"/>
        <v>130000</v>
      </c>
      <c r="E598" s="168">
        <f t="shared" si="243"/>
        <v>40000</v>
      </c>
      <c r="F598" s="168">
        <f t="shared" si="243"/>
        <v>30000</v>
      </c>
      <c r="G598" s="168">
        <f t="shared" si="243"/>
        <v>30000</v>
      </c>
      <c r="H598" s="168">
        <f t="shared" si="241"/>
        <v>30000</v>
      </c>
      <c r="I598" s="168">
        <f t="shared" si="244"/>
        <v>130000</v>
      </c>
      <c r="J598" s="168">
        <f t="shared" si="250"/>
        <v>40000</v>
      </c>
      <c r="K598" s="168">
        <f t="shared" si="250"/>
        <v>30000</v>
      </c>
      <c r="L598" s="168">
        <f t="shared" si="250"/>
        <v>30000</v>
      </c>
      <c r="M598" s="168">
        <f t="shared" si="250"/>
        <v>30000</v>
      </c>
      <c r="N598" s="168">
        <f t="shared" si="245"/>
        <v>0</v>
      </c>
      <c r="O598" s="168">
        <f t="shared" si="251"/>
        <v>0</v>
      </c>
      <c r="P598" s="168">
        <f t="shared" si="251"/>
        <v>0</v>
      </c>
      <c r="Q598" s="168">
        <f t="shared" si="251"/>
        <v>0</v>
      </c>
      <c r="R598" s="168">
        <f t="shared" si="251"/>
        <v>0</v>
      </c>
      <c r="S598" s="168">
        <f t="shared" si="246"/>
        <v>0</v>
      </c>
      <c r="T598" s="168">
        <f t="shared" si="252"/>
        <v>0</v>
      </c>
      <c r="U598" s="168">
        <f t="shared" si="252"/>
        <v>0</v>
      </c>
      <c r="V598" s="168">
        <f t="shared" si="252"/>
        <v>0</v>
      </c>
      <c r="W598" s="168">
        <f t="shared" si="252"/>
        <v>0</v>
      </c>
    </row>
    <row r="599" spans="2:23" ht="16.5" thickTop="1" thickBot="1">
      <c r="B599" s="164" t="s">
        <v>124</v>
      </c>
      <c r="C599" s="171" t="s">
        <v>102</v>
      </c>
      <c r="D599" s="168">
        <f t="shared" si="242"/>
        <v>50000</v>
      </c>
      <c r="E599" s="168">
        <f t="shared" si="243"/>
        <v>12500</v>
      </c>
      <c r="F599" s="168">
        <f t="shared" si="243"/>
        <v>12500</v>
      </c>
      <c r="G599" s="168">
        <f t="shared" si="243"/>
        <v>12500</v>
      </c>
      <c r="H599" s="168">
        <f t="shared" si="241"/>
        <v>12500</v>
      </c>
      <c r="I599" s="168">
        <f t="shared" si="244"/>
        <v>50000</v>
      </c>
      <c r="J599" s="168">
        <f t="shared" si="250"/>
        <v>12500</v>
      </c>
      <c r="K599" s="168">
        <f t="shared" si="250"/>
        <v>12500</v>
      </c>
      <c r="L599" s="168">
        <f t="shared" si="250"/>
        <v>12500</v>
      </c>
      <c r="M599" s="168">
        <f t="shared" si="250"/>
        <v>12500</v>
      </c>
      <c r="N599" s="168">
        <f t="shared" si="245"/>
        <v>0</v>
      </c>
      <c r="O599" s="168">
        <f t="shared" si="251"/>
        <v>0</v>
      </c>
      <c r="P599" s="168">
        <f t="shared" si="251"/>
        <v>0</v>
      </c>
      <c r="Q599" s="168">
        <f t="shared" si="251"/>
        <v>0</v>
      </c>
      <c r="R599" s="168">
        <f t="shared" si="251"/>
        <v>0</v>
      </c>
      <c r="S599" s="168">
        <f t="shared" si="246"/>
        <v>0</v>
      </c>
      <c r="T599" s="168">
        <f t="shared" si="252"/>
        <v>0</v>
      </c>
      <c r="U599" s="168">
        <f t="shared" si="252"/>
        <v>0</v>
      </c>
      <c r="V599" s="168">
        <f t="shared" si="252"/>
        <v>0</v>
      </c>
      <c r="W599" s="168">
        <f t="shared" si="252"/>
        <v>0</v>
      </c>
    </row>
    <row r="600" spans="2:23" ht="31.5" thickTop="1" thickBot="1">
      <c r="B600" s="164" t="s">
        <v>124</v>
      </c>
      <c r="C600" s="172" t="s">
        <v>156</v>
      </c>
      <c r="D600" s="168">
        <f t="shared" si="242"/>
        <v>50000</v>
      </c>
      <c r="E600" s="168">
        <f t="shared" si="243"/>
        <v>12500</v>
      </c>
      <c r="F600" s="168">
        <f t="shared" si="243"/>
        <v>12500</v>
      </c>
      <c r="G600" s="168">
        <f t="shared" si="243"/>
        <v>12500</v>
      </c>
      <c r="H600" s="168">
        <f t="shared" si="241"/>
        <v>12500</v>
      </c>
      <c r="I600" s="168">
        <f t="shared" si="244"/>
        <v>50000</v>
      </c>
      <c r="J600" s="168">
        <f t="shared" si="250"/>
        <v>12500</v>
      </c>
      <c r="K600" s="168">
        <f t="shared" si="250"/>
        <v>12500</v>
      </c>
      <c r="L600" s="168">
        <f t="shared" si="250"/>
        <v>12500</v>
      </c>
      <c r="M600" s="168">
        <f t="shared" si="250"/>
        <v>12500</v>
      </c>
      <c r="N600" s="168">
        <f t="shared" si="245"/>
        <v>0</v>
      </c>
      <c r="O600" s="168">
        <f t="shared" si="251"/>
        <v>0</v>
      </c>
      <c r="P600" s="168">
        <f t="shared" si="251"/>
        <v>0</v>
      </c>
      <c r="Q600" s="168">
        <f t="shared" si="251"/>
        <v>0</v>
      </c>
      <c r="R600" s="168">
        <f t="shared" si="251"/>
        <v>0</v>
      </c>
      <c r="S600" s="168">
        <f t="shared" si="246"/>
        <v>0</v>
      </c>
      <c r="T600" s="168">
        <f t="shared" si="252"/>
        <v>0</v>
      </c>
      <c r="U600" s="168">
        <f t="shared" si="252"/>
        <v>0</v>
      </c>
      <c r="V600" s="168">
        <f t="shared" si="252"/>
        <v>0</v>
      </c>
      <c r="W600" s="168">
        <f t="shared" si="252"/>
        <v>0</v>
      </c>
    </row>
    <row r="601" spans="2:23" ht="16.5" thickTop="1" thickBot="1">
      <c r="B601" s="164" t="s">
        <v>124</v>
      </c>
      <c r="C601" s="170" t="s">
        <v>121</v>
      </c>
      <c r="D601" s="168">
        <f t="shared" si="242"/>
        <v>100000</v>
      </c>
      <c r="E601" s="168">
        <f t="shared" si="243"/>
        <v>15000</v>
      </c>
      <c r="F601" s="168">
        <f t="shared" si="243"/>
        <v>30000</v>
      </c>
      <c r="G601" s="168">
        <f t="shared" si="243"/>
        <v>25000</v>
      </c>
      <c r="H601" s="168">
        <f t="shared" si="241"/>
        <v>30000</v>
      </c>
      <c r="I601" s="168">
        <f t="shared" si="244"/>
        <v>100000</v>
      </c>
      <c r="J601" s="168">
        <f t="shared" si="250"/>
        <v>15000</v>
      </c>
      <c r="K601" s="168">
        <f t="shared" si="250"/>
        <v>30000</v>
      </c>
      <c r="L601" s="168">
        <f t="shared" si="250"/>
        <v>25000</v>
      </c>
      <c r="M601" s="168">
        <f t="shared" si="250"/>
        <v>30000</v>
      </c>
      <c r="N601" s="168">
        <f t="shared" si="245"/>
        <v>0</v>
      </c>
      <c r="O601" s="168">
        <f t="shared" si="251"/>
        <v>0</v>
      </c>
      <c r="P601" s="168">
        <f t="shared" si="251"/>
        <v>0</v>
      </c>
      <c r="Q601" s="168">
        <f t="shared" si="251"/>
        <v>0</v>
      </c>
      <c r="R601" s="168">
        <f t="shared" si="251"/>
        <v>0</v>
      </c>
      <c r="S601" s="168">
        <f t="shared" si="246"/>
        <v>0</v>
      </c>
      <c r="T601" s="168">
        <f t="shared" si="252"/>
        <v>0</v>
      </c>
      <c r="U601" s="168">
        <f t="shared" si="252"/>
        <v>0</v>
      </c>
      <c r="V601" s="168">
        <f t="shared" si="252"/>
        <v>0</v>
      </c>
      <c r="W601" s="168">
        <f t="shared" si="252"/>
        <v>0</v>
      </c>
    </row>
    <row r="602" spans="2:23" ht="31.5" thickTop="1" thickBot="1">
      <c r="B602" s="164" t="s">
        <v>284</v>
      </c>
      <c r="C602" s="170" t="s">
        <v>281</v>
      </c>
      <c r="D602" s="168">
        <f t="shared" si="242"/>
        <v>11050000</v>
      </c>
      <c r="E602" s="168">
        <f t="shared" si="243"/>
        <v>2430000</v>
      </c>
      <c r="F602" s="168">
        <f t="shared" si="243"/>
        <v>2785000</v>
      </c>
      <c r="G602" s="168">
        <f t="shared" si="243"/>
        <v>2880000</v>
      </c>
      <c r="H602" s="168">
        <f t="shared" si="241"/>
        <v>2955000</v>
      </c>
      <c r="I602" s="168">
        <f t="shared" si="244"/>
        <v>11050000</v>
      </c>
      <c r="J602" s="168">
        <f>SUM(J603,J612)</f>
        <v>2430000</v>
      </c>
      <c r="K602" s="168">
        <f>SUM(K603,K612)</f>
        <v>2785000</v>
      </c>
      <c r="L602" s="168">
        <f>SUM(L603,L612)</f>
        <v>2880000</v>
      </c>
      <c r="M602" s="168">
        <f>SUM(M603,M612)</f>
        <v>2955000</v>
      </c>
      <c r="N602" s="168">
        <f t="shared" si="245"/>
        <v>0</v>
      </c>
      <c r="O602" s="168">
        <f>SUM(O603,O612)</f>
        <v>0</v>
      </c>
      <c r="P602" s="168">
        <f>SUM(P603,P612)</f>
        <v>0</v>
      </c>
      <c r="Q602" s="168">
        <f>SUM(Q603,Q612)</f>
        <v>0</v>
      </c>
      <c r="R602" s="168">
        <f>SUM(R603,R612)</f>
        <v>0</v>
      </c>
      <c r="S602" s="168">
        <f t="shared" si="246"/>
        <v>0</v>
      </c>
      <c r="T602" s="168">
        <f>SUM(T603,T612)</f>
        <v>0</v>
      </c>
      <c r="U602" s="168">
        <f>SUM(U603,U612)</f>
        <v>0</v>
      </c>
      <c r="V602" s="168">
        <f>SUM(V603,V612)</f>
        <v>0</v>
      </c>
      <c r="W602" s="168">
        <f>SUM(W603,W612)</f>
        <v>0</v>
      </c>
    </row>
    <row r="603" spans="2:23" ht="16.5" thickTop="1" thickBot="1">
      <c r="B603" s="164" t="s">
        <v>124</v>
      </c>
      <c r="C603" s="171" t="s">
        <v>96</v>
      </c>
      <c r="D603" s="168">
        <f t="shared" si="242"/>
        <v>10950000</v>
      </c>
      <c r="E603" s="168">
        <f t="shared" si="243"/>
        <v>2415000</v>
      </c>
      <c r="F603" s="168">
        <f t="shared" si="243"/>
        <v>2755000</v>
      </c>
      <c r="G603" s="168">
        <f t="shared" si="243"/>
        <v>2855000</v>
      </c>
      <c r="H603" s="168">
        <f t="shared" si="241"/>
        <v>2925000</v>
      </c>
      <c r="I603" s="168">
        <f t="shared" si="244"/>
        <v>10950000</v>
      </c>
      <c r="J603" s="168">
        <f>SUM(J604:J606,J609:J610)</f>
        <v>2415000</v>
      </c>
      <c r="K603" s="168">
        <f>SUM(K604:K606,K609:K610)</f>
        <v>2755000</v>
      </c>
      <c r="L603" s="168">
        <f>SUM(L604:L606,L609:L610)</f>
        <v>2855000</v>
      </c>
      <c r="M603" s="168">
        <f>SUM(M604:M606,M609:M610)</f>
        <v>2925000</v>
      </c>
      <c r="N603" s="168">
        <f t="shared" si="245"/>
        <v>0</v>
      </c>
      <c r="O603" s="168">
        <f>SUM(O604:O606,O609:O610)</f>
        <v>0</v>
      </c>
      <c r="P603" s="168">
        <f>SUM(P604:P606,P609:P610)</f>
        <v>0</v>
      </c>
      <c r="Q603" s="168">
        <f>SUM(Q604:Q606,Q609:Q610)</f>
        <v>0</v>
      </c>
      <c r="R603" s="168">
        <f>SUM(R604:R606,R609:R610)</f>
        <v>0</v>
      </c>
      <c r="S603" s="168">
        <f t="shared" si="246"/>
        <v>0</v>
      </c>
      <c r="T603" s="168">
        <f>SUM(T604:T606,T609:T610)</f>
        <v>0</v>
      </c>
      <c r="U603" s="168">
        <f>SUM(U604:U606,U609:U610)</f>
        <v>0</v>
      </c>
      <c r="V603" s="168">
        <f>SUM(V604:V606,V609:V610)</f>
        <v>0</v>
      </c>
      <c r="W603" s="168">
        <f>SUM(W604:W606,W609:W610)</f>
        <v>0</v>
      </c>
    </row>
    <row r="604" spans="2:23" ht="16.5" thickTop="1" thickBot="1">
      <c r="B604" s="164" t="s">
        <v>124</v>
      </c>
      <c r="C604" s="172" t="s">
        <v>97</v>
      </c>
      <c r="D604" s="168">
        <f t="shared" si="242"/>
        <v>5650000</v>
      </c>
      <c r="E604" s="168">
        <f t="shared" si="243"/>
        <v>1412500</v>
      </c>
      <c r="F604" s="168">
        <f t="shared" si="243"/>
        <v>1412500</v>
      </c>
      <c r="G604" s="168">
        <f t="shared" si="243"/>
        <v>1412500</v>
      </c>
      <c r="H604" s="168">
        <f t="shared" si="241"/>
        <v>1412500</v>
      </c>
      <c r="I604" s="168">
        <f t="shared" si="244"/>
        <v>5650000</v>
      </c>
      <c r="J604" s="168">
        <v>1412500</v>
      </c>
      <c r="K604" s="168">
        <v>1412500</v>
      </c>
      <c r="L604" s="168">
        <v>1412500</v>
      </c>
      <c r="M604" s="168">
        <v>1412500</v>
      </c>
      <c r="N604" s="168">
        <f t="shared" si="245"/>
        <v>0</v>
      </c>
      <c r="O604" s="168">
        <v>0</v>
      </c>
      <c r="P604" s="168">
        <v>0</v>
      </c>
      <c r="Q604" s="168">
        <v>0</v>
      </c>
      <c r="R604" s="168">
        <v>0</v>
      </c>
      <c r="S604" s="168">
        <f t="shared" si="246"/>
        <v>0</v>
      </c>
      <c r="T604" s="168">
        <v>0</v>
      </c>
      <c r="U604" s="168">
        <v>0</v>
      </c>
      <c r="V604" s="168">
        <v>0</v>
      </c>
      <c r="W604" s="168">
        <v>0</v>
      </c>
    </row>
    <row r="605" spans="2:23" ht="16.5" thickTop="1" thickBot="1">
      <c r="B605" s="164" t="s">
        <v>124</v>
      </c>
      <c r="C605" s="172" t="s">
        <v>98</v>
      </c>
      <c r="D605" s="168">
        <f t="shared" si="242"/>
        <v>3440000</v>
      </c>
      <c r="E605" s="168">
        <f t="shared" si="243"/>
        <v>600000</v>
      </c>
      <c r="F605" s="168">
        <f t="shared" si="243"/>
        <v>900000</v>
      </c>
      <c r="G605" s="168">
        <f t="shared" si="243"/>
        <v>900000</v>
      </c>
      <c r="H605" s="168">
        <f t="shared" si="241"/>
        <v>1040000</v>
      </c>
      <c r="I605" s="168">
        <f t="shared" si="244"/>
        <v>3440000</v>
      </c>
      <c r="J605" s="168">
        <v>600000</v>
      </c>
      <c r="K605" s="168">
        <v>900000</v>
      </c>
      <c r="L605" s="168">
        <v>900000</v>
      </c>
      <c r="M605" s="168">
        <v>1040000</v>
      </c>
      <c r="N605" s="168">
        <f t="shared" si="245"/>
        <v>0</v>
      </c>
      <c r="O605" s="168">
        <v>0</v>
      </c>
      <c r="P605" s="168">
        <v>0</v>
      </c>
      <c r="Q605" s="168">
        <v>0</v>
      </c>
      <c r="R605" s="168">
        <v>0</v>
      </c>
      <c r="S605" s="168">
        <f t="shared" si="246"/>
        <v>0</v>
      </c>
      <c r="T605" s="168">
        <v>0</v>
      </c>
      <c r="U605" s="168">
        <v>0</v>
      </c>
      <c r="V605" s="168">
        <v>0</v>
      </c>
      <c r="W605" s="168">
        <v>0</v>
      </c>
    </row>
    <row r="606" spans="2:23" ht="16.5" thickTop="1" thickBot="1">
      <c r="B606" s="164" t="s">
        <v>124</v>
      </c>
      <c r="C606" s="172" t="s">
        <v>15</v>
      </c>
      <c r="D606" s="168">
        <f t="shared" si="242"/>
        <v>1680000</v>
      </c>
      <c r="E606" s="168">
        <f t="shared" si="243"/>
        <v>350000</v>
      </c>
      <c r="F606" s="168">
        <f t="shared" si="243"/>
        <v>400000</v>
      </c>
      <c r="G606" s="168">
        <f t="shared" si="243"/>
        <v>500000</v>
      </c>
      <c r="H606" s="168">
        <f t="shared" si="241"/>
        <v>430000</v>
      </c>
      <c r="I606" s="168">
        <f t="shared" si="244"/>
        <v>1680000</v>
      </c>
      <c r="J606" s="168">
        <f t="shared" ref="J606:M607" si="253">SUM(J607)</f>
        <v>350000</v>
      </c>
      <c r="K606" s="168">
        <f t="shared" si="253"/>
        <v>400000</v>
      </c>
      <c r="L606" s="168">
        <f t="shared" si="253"/>
        <v>500000</v>
      </c>
      <c r="M606" s="168">
        <f t="shared" si="253"/>
        <v>430000</v>
      </c>
      <c r="N606" s="168">
        <f t="shared" si="245"/>
        <v>0</v>
      </c>
      <c r="O606" s="168">
        <f t="shared" ref="O606:R607" si="254">SUM(O607)</f>
        <v>0</v>
      </c>
      <c r="P606" s="168">
        <f t="shared" si="254"/>
        <v>0</v>
      </c>
      <c r="Q606" s="168">
        <f t="shared" si="254"/>
        <v>0</v>
      </c>
      <c r="R606" s="168">
        <f t="shared" si="254"/>
        <v>0</v>
      </c>
      <c r="S606" s="168">
        <f t="shared" si="246"/>
        <v>0</v>
      </c>
      <c r="T606" s="168">
        <f t="shared" ref="T606:W607" si="255">SUM(T607)</f>
        <v>0</v>
      </c>
      <c r="U606" s="168">
        <f t="shared" si="255"/>
        <v>0</v>
      </c>
      <c r="V606" s="168">
        <f t="shared" si="255"/>
        <v>0</v>
      </c>
      <c r="W606" s="168">
        <f t="shared" si="255"/>
        <v>0</v>
      </c>
    </row>
    <row r="607" spans="2:23" ht="16.5" thickTop="1" thickBot="1">
      <c r="B607" s="164" t="s">
        <v>124</v>
      </c>
      <c r="C607" s="173" t="s">
        <v>139</v>
      </c>
      <c r="D607" s="168">
        <f t="shared" si="242"/>
        <v>1680000</v>
      </c>
      <c r="E607" s="168">
        <f t="shared" si="243"/>
        <v>350000</v>
      </c>
      <c r="F607" s="168">
        <f t="shared" si="243"/>
        <v>400000</v>
      </c>
      <c r="G607" s="168">
        <f t="shared" si="243"/>
        <v>500000</v>
      </c>
      <c r="H607" s="168">
        <f t="shared" si="241"/>
        <v>430000</v>
      </c>
      <c r="I607" s="168">
        <f t="shared" si="244"/>
        <v>1680000</v>
      </c>
      <c r="J607" s="168">
        <f t="shared" si="253"/>
        <v>350000</v>
      </c>
      <c r="K607" s="168">
        <f t="shared" si="253"/>
        <v>400000</v>
      </c>
      <c r="L607" s="168">
        <f t="shared" si="253"/>
        <v>500000</v>
      </c>
      <c r="M607" s="168">
        <f t="shared" si="253"/>
        <v>430000</v>
      </c>
      <c r="N607" s="168">
        <f t="shared" si="245"/>
        <v>0</v>
      </c>
      <c r="O607" s="168">
        <f t="shared" si="254"/>
        <v>0</v>
      </c>
      <c r="P607" s="168">
        <f t="shared" si="254"/>
        <v>0</v>
      </c>
      <c r="Q607" s="168">
        <f t="shared" si="254"/>
        <v>0</v>
      </c>
      <c r="R607" s="168">
        <f t="shared" si="254"/>
        <v>0</v>
      </c>
      <c r="S607" s="168">
        <f t="shared" si="246"/>
        <v>0</v>
      </c>
      <c r="T607" s="168">
        <f t="shared" si="255"/>
        <v>0</v>
      </c>
      <c r="U607" s="168">
        <f t="shared" si="255"/>
        <v>0</v>
      </c>
      <c r="V607" s="168">
        <f t="shared" si="255"/>
        <v>0</v>
      </c>
      <c r="W607" s="168">
        <f t="shared" si="255"/>
        <v>0</v>
      </c>
    </row>
    <row r="608" spans="2:23" ht="16.5" thickTop="1" thickBot="1">
      <c r="B608" s="164" t="s">
        <v>124</v>
      </c>
      <c r="C608" s="174" t="s">
        <v>138</v>
      </c>
      <c r="D608" s="168">
        <f t="shared" si="242"/>
        <v>1680000</v>
      </c>
      <c r="E608" s="168">
        <f t="shared" si="243"/>
        <v>350000</v>
      </c>
      <c r="F608" s="168">
        <f t="shared" si="243"/>
        <v>400000</v>
      </c>
      <c r="G608" s="168">
        <f t="shared" si="243"/>
        <v>500000</v>
      </c>
      <c r="H608" s="168">
        <f t="shared" si="241"/>
        <v>430000</v>
      </c>
      <c r="I608" s="168">
        <f t="shared" si="244"/>
        <v>1680000</v>
      </c>
      <c r="J608" s="168">
        <v>350000</v>
      </c>
      <c r="K608" s="168">
        <v>400000</v>
      </c>
      <c r="L608" s="168">
        <v>500000</v>
      </c>
      <c r="M608" s="168">
        <v>430000</v>
      </c>
      <c r="N608" s="168">
        <f t="shared" si="245"/>
        <v>0</v>
      </c>
      <c r="O608" s="168">
        <v>0</v>
      </c>
      <c r="P608" s="168">
        <v>0</v>
      </c>
      <c r="Q608" s="168">
        <v>0</v>
      </c>
      <c r="R608" s="168">
        <v>0</v>
      </c>
      <c r="S608" s="168">
        <f t="shared" si="246"/>
        <v>0</v>
      </c>
      <c r="T608" s="168">
        <v>0</v>
      </c>
      <c r="U608" s="168">
        <v>0</v>
      </c>
      <c r="V608" s="168">
        <v>0</v>
      </c>
      <c r="W608" s="168">
        <v>0</v>
      </c>
    </row>
    <row r="609" spans="2:23" ht="16.5" thickTop="1" thickBot="1">
      <c r="B609" s="164" t="s">
        <v>124</v>
      </c>
      <c r="C609" s="172" t="s">
        <v>101</v>
      </c>
      <c r="D609" s="168">
        <f t="shared" si="242"/>
        <v>130000</v>
      </c>
      <c r="E609" s="168">
        <f t="shared" si="243"/>
        <v>40000</v>
      </c>
      <c r="F609" s="168">
        <f t="shared" si="243"/>
        <v>30000</v>
      </c>
      <c r="G609" s="168">
        <f t="shared" si="243"/>
        <v>30000</v>
      </c>
      <c r="H609" s="168">
        <f t="shared" si="241"/>
        <v>30000</v>
      </c>
      <c r="I609" s="168">
        <f t="shared" si="244"/>
        <v>130000</v>
      </c>
      <c r="J609" s="168">
        <v>40000</v>
      </c>
      <c r="K609" s="168">
        <v>30000</v>
      </c>
      <c r="L609" s="168">
        <v>30000</v>
      </c>
      <c r="M609" s="168">
        <v>30000</v>
      </c>
      <c r="N609" s="168">
        <f t="shared" si="245"/>
        <v>0</v>
      </c>
      <c r="O609" s="168">
        <v>0</v>
      </c>
      <c r="P609" s="168">
        <v>0</v>
      </c>
      <c r="Q609" s="168">
        <v>0</v>
      </c>
      <c r="R609" s="168">
        <v>0</v>
      </c>
      <c r="S609" s="168">
        <f t="shared" si="246"/>
        <v>0</v>
      </c>
      <c r="T609" s="168">
        <v>0</v>
      </c>
      <c r="U609" s="168">
        <v>0</v>
      </c>
      <c r="V609" s="168">
        <v>0</v>
      </c>
      <c r="W609" s="168">
        <v>0</v>
      </c>
    </row>
    <row r="610" spans="2:23" ht="16.5" thickTop="1" thickBot="1">
      <c r="B610" s="164" t="s">
        <v>124</v>
      </c>
      <c r="C610" s="172" t="s">
        <v>102</v>
      </c>
      <c r="D610" s="168">
        <f t="shared" si="242"/>
        <v>50000</v>
      </c>
      <c r="E610" s="168">
        <f t="shared" si="243"/>
        <v>12500</v>
      </c>
      <c r="F610" s="168">
        <f t="shared" si="243"/>
        <v>12500</v>
      </c>
      <c r="G610" s="168">
        <f t="shared" si="243"/>
        <v>12500</v>
      </c>
      <c r="H610" s="168">
        <f t="shared" si="241"/>
        <v>12500</v>
      </c>
      <c r="I610" s="168">
        <f t="shared" si="244"/>
        <v>50000</v>
      </c>
      <c r="J610" s="168">
        <f>SUM(J611)</f>
        <v>12500</v>
      </c>
      <c r="K610" s="168">
        <f>SUM(K611)</f>
        <v>12500</v>
      </c>
      <c r="L610" s="168">
        <f>SUM(L611)</f>
        <v>12500</v>
      </c>
      <c r="M610" s="168">
        <f>SUM(M611)</f>
        <v>12500</v>
      </c>
      <c r="N610" s="168">
        <f t="shared" si="245"/>
        <v>0</v>
      </c>
      <c r="O610" s="168">
        <f>SUM(O611)</f>
        <v>0</v>
      </c>
      <c r="P610" s="168">
        <f>SUM(P611)</f>
        <v>0</v>
      </c>
      <c r="Q610" s="168">
        <f>SUM(Q611)</f>
        <v>0</v>
      </c>
      <c r="R610" s="168">
        <f>SUM(R611)</f>
        <v>0</v>
      </c>
      <c r="S610" s="168">
        <f t="shared" si="246"/>
        <v>0</v>
      </c>
      <c r="T610" s="168">
        <f>SUM(T611)</f>
        <v>0</v>
      </c>
      <c r="U610" s="168">
        <f>SUM(U611)</f>
        <v>0</v>
      </c>
      <c r="V610" s="168">
        <f>SUM(V611)</f>
        <v>0</v>
      </c>
      <c r="W610" s="168">
        <f>SUM(W611)</f>
        <v>0</v>
      </c>
    </row>
    <row r="611" spans="2:23" ht="31.5" thickTop="1" thickBot="1">
      <c r="B611" s="164" t="s">
        <v>124</v>
      </c>
      <c r="C611" s="173" t="s">
        <v>156</v>
      </c>
      <c r="D611" s="168">
        <f t="shared" si="242"/>
        <v>50000</v>
      </c>
      <c r="E611" s="168">
        <f t="shared" si="243"/>
        <v>12500</v>
      </c>
      <c r="F611" s="168">
        <f t="shared" si="243"/>
        <v>12500</v>
      </c>
      <c r="G611" s="168">
        <f t="shared" si="243"/>
        <v>12500</v>
      </c>
      <c r="H611" s="168">
        <f t="shared" si="241"/>
        <v>12500</v>
      </c>
      <c r="I611" s="168">
        <f t="shared" si="244"/>
        <v>50000</v>
      </c>
      <c r="J611" s="168">
        <v>12500</v>
      </c>
      <c r="K611" s="168">
        <v>12500</v>
      </c>
      <c r="L611" s="168">
        <v>12500</v>
      </c>
      <c r="M611" s="168">
        <v>12500</v>
      </c>
      <c r="N611" s="168">
        <f t="shared" si="245"/>
        <v>0</v>
      </c>
      <c r="O611" s="168">
        <v>0</v>
      </c>
      <c r="P611" s="168">
        <v>0</v>
      </c>
      <c r="Q611" s="168">
        <v>0</v>
      </c>
      <c r="R611" s="168">
        <v>0</v>
      </c>
      <c r="S611" s="168">
        <f t="shared" si="246"/>
        <v>0</v>
      </c>
      <c r="T611" s="168">
        <v>0</v>
      </c>
      <c r="U611" s="168">
        <v>0</v>
      </c>
      <c r="V611" s="168">
        <v>0</v>
      </c>
      <c r="W611" s="168">
        <v>0</v>
      </c>
    </row>
    <row r="612" spans="2:23" ht="16.5" thickTop="1" thickBot="1">
      <c r="B612" s="164" t="s">
        <v>124</v>
      </c>
      <c r="C612" s="171" t="s">
        <v>121</v>
      </c>
      <c r="D612" s="168">
        <f t="shared" si="242"/>
        <v>100000</v>
      </c>
      <c r="E612" s="168">
        <f t="shared" si="243"/>
        <v>15000</v>
      </c>
      <c r="F612" s="168">
        <f t="shared" si="243"/>
        <v>30000</v>
      </c>
      <c r="G612" s="168">
        <f t="shared" si="243"/>
        <v>25000</v>
      </c>
      <c r="H612" s="168">
        <f t="shared" si="241"/>
        <v>30000</v>
      </c>
      <c r="I612" s="168">
        <f t="shared" si="244"/>
        <v>100000</v>
      </c>
      <c r="J612" s="168">
        <v>15000</v>
      </c>
      <c r="K612" s="168">
        <v>30000</v>
      </c>
      <c r="L612" s="168">
        <v>25000</v>
      </c>
      <c r="M612" s="168">
        <v>30000</v>
      </c>
      <c r="N612" s="168">
        <f t="shared" si="245"/>
        <v>0</v>
      </c>
      <c r="O612" s="168">
        <v>0</v>
      </c>
      <c r="P612" s="168">
        <v>0</v>
      </c>
      <c r="Q612" s="168">
        <v>0</v>
      </c>
      <c r="R612" s="168">
        <v>0</v>
      </c>
      <c r="S612" s="168">
        <f t="shared" si="246"/>
        <v>0</v>
      </c>
      <c r="T612" s="168">
        <v>0</v>
      </c>
      <c r="U612" s="168">
        <v>0</v>
      </c>
      <c r="V612" s="168">
        <v>0</v>
      </c>
      <c r="W612" s="168">
        <v>0</v>
      </c>
    </row>
    <row r="613" spans="2:23" ht="16.5" thickTop="1" thickBot="1">
      <c r="B613" s="164" t="s">
        <v>285</v>
      </c>
      <c r="C613" s="170" t="s">
        <v>286</v>
      </c>
      <c r="D613" s="168">
        <f t="shared" si="242"/>
        <v>500000</v>
      </c>
      <c r="E613" s="168">
        <f t="shared" si="243"/>
        <v>0</v>
      </c>
      <c r="F613" s="168">
        <f t="shared" si="243"/>
        <v>0</v>
      </c>
      <c r="G613" s="168">
        <f t="shared" si="243"/>
        <v>100000</v>
      </c>
      <c r="H613" s="168">
        <f t="shared" si="241"/>
        <v>400000</v>
      </c>
      <c r="I613" s="168">
        <f t="shared" si="244"/>
        <v>500000</v>
      </c>
      <c r="J613" s="168">
        <f t="shared" ref="J613:M614" si="256">SUM(J614)</f>
        <v>0</v>
      </c>
      <c r="K613" s="168">
        <f t="shared" si="256"/>
        <v>0</v>
      </c>
      <c r="L613" s="168">
        <f t="shared" si="256"/>
        <v>100000</v>
      </c>
      <c r="M613" s="168">
        <f t="shared" si="256"/>
        <v>400000</v>
      </c>
      <c r="N613" s="168">
        <f t="shared" si="245"/>
        <v>0</v>
      </c>
      <c r="O613" s="168">
        <f t="shared" ref="O613:R614" si="257">SUM(O614)</f>
        <v>0</v>
      </c>
      <c r="P613" s="168">
        <f t="shared" si="257"/>
        <v>0</v>
      </c>
      <c r="Q613" s="168">
        <f t="shared" si="257"/>
        <v>0</v>
      </c>
      <c r="R613" s="168">
        <f t="shared" si="257"/>
        <v>0</v>
      </c>
      <c r="S613" s="168">
        <f t="shared" si="246"/>
        <v>0</v>
      </c>
      <c r="T613" s="168">
        <f t="shared" ref="T613:W614" si="258">SUM(T614)</f>
        <v>0</v>
      </c>
      <c r="U613" s="168">
        <f t="shared" si="258"/>
        <v>0</v>
      </c>
      <c r="V613" s="168">
        <f t="shared" si="258"/>
        <v>0</v>
      </c>
      <c r="W613" s="168">
        <f t="shared" si="258"/>
        <v>0</v>
      </c>
    </row>
    <row r="614" spans="2:23" ht="16.5" thickTop="1" thickBot="1">
      <c r="B614" s="164" t="s">
        <v>124</v>
      </c>
      <c r="C614" s="171" t="s">
        <v>96</v>
      </c>
      <c r="D614" s="168">
        <f t="shared" si="242"/>
        <v>500000</v>
      </c>
      <c r="E614" s="168">
        <f t="shared" si="243"/>
        <v>0</v>
      </c>
      <c r="F614" s="168">
        <f t="shared" si="243"/>
        <v>0</v>
      </c>
      <c r="G614" s="168">
        <f t="shared" si="243"/>
        <v>100000</v>
      </c>
      <c r="H614" s="168">
        <f t="shared" si="241"/>
        <v>400000</v>
      </c>
      <c r="I614" s="168">
        <f t="shared" si="244"/>
        <v>500000</v>
      </c>
      <c r="J614" s="168">
        <f t="shared" si="256"/>
        <v>0</v>
      </c>
      <c r="K614" s="168">
        <f t="shared" si="256"/>
        <v>0</v>
      </c>
      <c r="L614" s="168">
        <f t="shared" si="256"/>
        <v>100000</v>
      </c>
      <c r="M614" s="168">
        <f t="shared" si="256"/>
        <v>400000</v>
      </c>
      <c r="N614" s="168">
        <f t="shared" si="245"/>
        <v>0</v>
      </c>
      <c r="O614" s="168">
        <f t="shared" si="257"/>
        <v>0</v>
      </c>
      <c r="P614" s="168">
        <f t="shared" si="257"/>
        <v>0</v>
      </c>
      <c r="Q614" s="168">
        <f t="shared" si="257"/>
        <v>0</v>
      </c>
      <c r="R614" s="168">
        <f t="shared" si="257"/>
        <v>0</v>
      </c>
      <c r="S614" s="168">
        <f t="shared" si="246"/>
        <v>0</v>
      </c>
      <c r="T614" s="168">
        <f t="shared" si="258"/>
        <v>0</v>
      </c>
      <c r="U614" s="168">
        <f t="shared" si="258"/>
        <v>0</v>
      </c>
      <c r="V614" s="168">
        <f t="shared" si="258"/>
        <v>0</v>
      </c>
      <c r="W614" s="168">
        <f t="shared" si="258"/>
        <v>0</v>
      </c>
    </row>
    <row r="615" spans="2:23" ht="16.5" thickTop="1" thickBot="1">
      <c r="B615" s="164" t="s">
        <v>124</v>
      </c>
      <c r="C615" s="172" t="s">
        <v>98</v>
      </c>
      <c r="D615" s="168">
        <f t="shared" si="242"/>
        <v>500000</v>
      </c>
      <c r="E615" s="168">
        <f t="shared" si="243"/>
        <v>0</v>
      </c>
      <c r="F615" s="168">
        <f t="shared" si="243"/>
        <v>0</v>
      </c>
      <c r="G615" s="168">
        <f t="shared" si="243"/>
        <v>100000</v>
      </c>
      <c r="H615" s="168">
        <f t="shared" si="241"/>
        <v>400000</v>
      </c>
      <c r="I615" s="168">
        <f t="shared" si="244"/>
        <v>500000</v>
      </c>
      <c r="J615" s="168">
        <v>0</v>
      </c>
      <c r="K615" s="168">
        <v>0</v>
      </c>
      <c r="L615" s="168">
        <v>100000</v>
      </c>
      <c r="M615" s="168">
        <v>400000</v>
      </c>
      <c r="N615" s="168">
        <f t="shared" si="245"/>
        <v>0</v>
      </c>
      <c r="O615" s="168">
        <v>0</v>
      </c>
      <c r="P615" s="168">
        <v>0</v>
      </c>
      <c r="Q615" s="168">
        <v>0</v>
      </c>
      <c r="R615" s="168">
        <v>0</v>
      </c>
      <c r="S615" s="168">
        <f t="shared" si="246"/>
        <v>0</v>
      </c>
      <c r="T615" s="168">
        <v>0</v>
      </c>
      <c r="U615" s="168">
        <v>0</v>
      </c>
      <c r="V615" s="168">
        <v>0</v>
      </c>
      <c r="W615" s="168">
        <v>0</v>
      </c>
    </row>
    <row r="616" spans="2:23" ht="31.5" thickTop="1" thickBot="1">
      <c r="B616" s="164" t="s">
        <v>287</v>
      </c>
      <c r="C616" s="170" t="s">
        <v>288</v>
      </c>
      <c r="D616" s="168">
        <f t="shared" si="242"/>
        <v>150000</v>
      </c>
      <c r="E616" s="168">
        <f t="shared" si="243"/>
        <v>0</v>
      </c>
      <c r="F616" s="168">
        <f t="shared" si="243"/>
        <v>50000</v>
      </c>
      <c r="G616" s="168">
        <f t="shared" si="243"/>
        <v>70000</v>
      </c>
      <c r="H616" s="168">
        <f t="shared" si="241"/>
        <v>30000</v>
      </c>
      <c r="I616" s="168">
        <f t="shared" si="244"/>
        <v>150000</v>
      </c>
      <c r="J616" s="168">
        <f t="shared" ref="J616:M617" si="259">SUM(J617)</f>
        <v>0</v>
      </c>
      <c r="K616" s="168">
        <f t="shared" si="259"/>
        <v>50000</v>
      </c>
      <c r="L616" s="168">
        <f t="shared" si="259"/>
        <v>70000</v>
      </c>
      <c r="M616" s="168">
        <f t="shared" si="259"/>
        <v>30000</v>
      </c>
      <c r="N616" s="168">
        <f t="shared" si="245"/>
        <v>0</v>
      </c>
      <c r="O616" s="168">
        <f t="shared" ref="O616:R617" si="260">SUM(O617)</f>
        <v>0</v>
      </c>
      <c r="P616" s="168">
        <f t="shared" si="260"/>
        <v>0</v>
      </c>
      <c r="Q616" s="168">
        <f t="shared" si="260"/>
        <v>0</v>
      </c>
      <c r="R616" s="168">
        <f t="shared" si="260"/>
        <v>0</v>
      </c>
      <c r="S616" s="168">
        <f t="shared" si="246"/>
        <v>0</v>
      </c>
      <c r="T616" s="168">
        <f t="shared" ref="T616:W617" si="261">SUM(T617)</f>
        <v>0</v>
      </c>
      <c r="U616" s="168">
        <f t="shared" si="261"/>
        <v>0</v>
      </c>
      <c r="V616" s="168">
        <f t="shared" si="261"/>
        <v>0</v>
      </c>
      <c r="W616" s="168">
        <f t="shared" si="261"/>
        <v>0</v>
      </c>
    </row>
    <row r="617" spans="2:23" ht="16.5" thickTop="1" thickBot="1">
      <c r="B617" s="164" t="s">
        <v>124</v>
      </c>
      <c r="C617" s="171" t="s">
        <v>96</v>
      </c>
      <c r="D617" s="168">
        <f t="shared" si="242"/>
        <v>150000</v>
      </c>
      <c r="E617" s="168">
        <f t="shared" si="243"/>
        <v>0</v>
      </c>
      <c r="F617" s="168">
        <f t="shared" si="243"/>
        <v>50000</v>
      </c>
      <c r="G617" s="168">
        <f t="shared" si="243"/>
        <v>70000</v>
      </c>
      <c r="H617" s="168">
        <f t="shared" si="241"/>
        <v>30000</v>
      </c>
      <c r="I617" s="168">
        <f t="shared" si="244"/>
        <v>150000</v>
      </c>
      <c r="J617" s="168">
        <f t="shared" si="259"/>
        <v>0</v>
      </c>
      <c r="K617" s="168">
        <f t="shared" si="259"/>
        <v>50000</v>
      </c>
      <c r="L617" s="168">
        <f t="shared" si="259"/>
        <v>70000</v>
      </c>
      <c r="M617" s="168">
        <f t="shared" si="259"/>
        <v>30000</v>
      </c>
      <c r="N617" s="168">
        <f t="shared" si="245"/>
        <v>0</v>
      </c>
      <c r="O617" s="168">
        <f t="shared" si="260"/>
        <v>0</v>
      </c>
      <c r="P617" s="168">
        <f t="shared" si="260"/>
        <v>0</v>
      </c>
      <c r="Q617" s="168">
        <f t="shared" si="260"/>
        <v>0</v>
      </c>
      <c r="R617" s="168">
        <f t="shared" si="260"/>
        <v>0</v>
      </c>
      <c r="S617" s="168">
        <f t="shared" si="246"/>
        <v>0</v>
      </c>
      <c r="T617" s="168">
        <f t="shared" si="261"/>
        <v>0</v>
      </c>
      <c r="U617" s="168">
        <f t="shared" si="261"/>
        <v>0</v>
      </c>
      <c r="V617" s="168">
        <f t="shared" si="261"/>
        <v>0</v>
      </c>
      <c r="W617" s="168">
        <f t="shared" si="261"/>
        <v>0</v>
      </c>
    </row>
    <row r="618" spans="2:23" ht="16.5" thickTop="1" thickBot="1">
      <c r="B618" s="164" t="s">
        <v>124</v>
      </c>
      <c r="C618" s="172" t="s">
        <v>98</v>
      </c>
      <c r="D618" s="168">
        <f t="shared" si="242"/>
        <v>150000</v>
      </c>
      <c r="E618" s="168">
        <f t="shared" si="243"/>
        <v>0</v>
      </c>
      <c r="F618" s="168">
        <f t="shared" si="243"/>
        <v>50000</v>
      </c>
      <c r="G618" s="168">
        <f t="shared" si="243"/>
        <v>70000</v>
      </c>
      <c r="H618" s="168">
        <f t="shared" si="241"/>
        <v>30000</v>
      </c>
      <c r="I618" s="168">
        <f t="shared" si="244"/>
        <v>150000</v>
      </c>
      <c r="J618" s="168">
        <v>0</v>
      </c>
      <c r="K618" s="168">
        <v>50000</v>
      </c>
      <c r="L618" s="168">
        <v>70000</v>
      </c>
      <c r="M618" s="168">
        <v>30000</v>
      </c>
      <c r="N618" s="168">
        <f t="shared" si="245"/>
        <v>0</v>
      </c>
      <c r="O618" s="168">
        <v>0</v>
      </c>
      <c r="P618" s="168">
        <v>0</v>
      </c>
      <c r="Q618" s="168">
        <v>0</v>
      </c>
      <c r="R618" s="168">
        <v>0</v>
      </c>
      <c r="S618" s="168">
        <f t="shared" si="246"/>
        <v>0</v>
      </c>
      <c r="T618" s="168">
        <v>0</v>
      </c>
      <c r="U618" s="168">
        <v>0</v>
      </c>
      <c r="V618" s="168">
        <v>0</v>
      </c>
      <c r="W618" s="168">
        <v>0</v>
      </c>
    </row>
    <row r="619" spans="2:23" ht="16.5" thickTop="1" thickBot="1">
      <c r="B619" s="164" t="s">
        <v>289</v>
      </c>
      <c r="C619" s="170" t="s">
        <v>290</v>
      </c>
      <c r="D619" s="168">
        <f t="shared" si="242"/>
        <v>1500000</v>
      </c>
      <c r="E619" s="168">
        <f t="shared" si="243"/>
        <v>100000</v>
      </c>
      <c r="F619" s="168">
        <f t="shared" si="243"/>
        <v>800000</v>
      </c>
      <c r="G619" s="168">
        <f t="shared" si="243"/>
        <v>300000</v>
      </c>
      <c r="H619" s="168">
        <f t="shared" si="241"/>
        <v>300000</v>
      </c>
      <c r="I619" s="168">
        <f t="shared" si="244"/>
        <v>1500000</v>
      </c>
      <c r="J619" s="168">
        <f t="shared" ref="J619:M620" si="262">SUM(J620)</f>
        <v>100000</v>
      </c>
      <c r="K619" s="168">
        <f t="shared" si="262"/>
        <v>800000</v>
      </c>
      <c r="L619" s="168">
        <f t="shared" si="262"/>
        <v>300000</v>
      </c>
      <c r="M619" s="168">
        <f t="shared" si="262"/>
        <v>300000</v>
      </c>
      <c r="N619" s="168">
        <f t="shared" si="245"/>
        <v>0</v>
      </c>
      <c r="O619" s="168">
        <f t="shared" ref="O619:R620" si="263">SUM(O620)</f>
        <v>0</v>
      </c>
      <c r="P619" s="168">
        <f t="shared" si="263"/>
        <v>0</v>
      </c>
      <c r="Q619" s="168">
        <f t="shared" si="263"/>
        <v>0</v>
      </c>
      <c r="R619" s="168">
        <f t="shared" si="263"/>
        <v>0</v>
      </c>
      <c r="S619" s="168">
        <f t="shared" si="246"/>
        <v>0</v>
      </c>
      <c r="T619" s="168">
        <f t="shared" ref="T619:W620" si="264">SUM(T620)</f>
        <v>0</v>
      </c>
      <c r="U619" s="168">
        <f t="shared" si="264"/>
        <v>0</v>
      </c>
      <c r="V619" s="168">
        <f t="shared" si="264"/>
        <v>0</v>
      </c>
      <c r="W619" s="168">
        <f t="shared" si="264"/>
        <v>0</v>
      </c>
    </row>
    <row r="620" spans="2:23" ht="16.5" thickTop="1" thickBot="1">
      <c r="B620" s="164" t="s">
        <v>124</v>
      </c>
      <c r="C620" s="171" t="s">
        <v>96</v>
      </c>
      <c r="D620" s="168">
        <f t="shared" si="242"/>
        <v>1500000</v>
      </c>
      <c r="E620" s="168">
        <f t="shared" si="243"/>
        <v>100000</v>
      </c>
      <c r="F620" s="168">
        <f t="shared" si="243"/>
        <v>800000</v>
      </c>
      <c r="G620" s="168">
        <f t="shared" si="243"/>
        <v>300000</v>
      </c>
      <c r="H620" s="168">
        <f t="shared" si="241"/>
        <v>300000</v>
      </c>
      <c r="I620" s="168">
        <f t="shared" si="244"/>
        <v>1500000</v>
      </c>
      <c r="J620" s="168">
        <f t="shared" si="262"/>
        <v>100000</v>
      </c>
      <c r="K620" s="168">
        <f t="shared" si="262"/>
        <v>800000</v>
      </c>
      <c r="L620" s="168">
        <f t="shared" si="262"/>
        <v>300000</v>
      </c>
      <c r="M620" s="168">
        <f t="shared" si="262"/>
        <v>300000</v>
      </c>
      <c r="N620" s="168">
        <f t="shared" si="245"/>
        <v>0</v>
      </c>
      <c r="O620" s="168">
        <f t="shared" si="263"/>
        <v>0</v>
      </c>
      <c r="P620" s="168">
        <f t="shared" si="263"/>
        <v>0</v>
      </c>
      <c r="Q620" s="168">
        <f t="shared" si="263"/>
        <v>0</v>
      </c>
      <c r="R620" s="168">
        <f t="shared" si="263"/>
        <v>0</v>
      </c>
      <c r="S620" s="168">
        <f t="shared" si="246"/>
        <v>0</v>
      </c>
      <c r="T620" s="168">
        <f t="shared" si="264"/>
        <v>0</v>
      </c>
      <c r="U620" s="168">
        <f t="shared" si="264"/>
        <v>0</v>
      </c>
      <c r="V620" s="168">
        <f t="shared" si="264"/>
        <v>0</v>
      </c>
      <c r="W620" s="168">
        <f t="shared" si="264"/>
        <v>0</v>
      </c>
    </row>
    <row r="621" spans="2:23" ht="16.5" thickTop="1" thickBot="1">
      <c r="B621" s="164" t="s">
        <v>124</v>
      </c>
      <c r="C621" s="172" t="s">
        <v>98</v>
      </c>
      <c r="D621" s="168">
        <f t="shared" si="242"/>
        <v>1500000</v>
      </c>
      <c r="E621" s="168">
        <f t="shared" si="243"/>
        <v>100000</v>
      </c>
      <c r="F621" s="168">
        <f t="shared" si="243"/>
        <v>800000</v>
      </c>
      <c r="G621" s="168">
        <f t="shared" si="243"/>
        <v>300000</v>
      </c>
      <c r="H621" s="168">
        <f t="shared" si="241"/>
        <v>300000</v>
      </c>
      <c r="I621" s="168">
        <f t="shared" si="244"/>
        <v>1500000</v>
      </c>
      <c r="J621" s="168">
        <v>100000</v>
      </c>
      <c r="K621" s="168">
        <v>800000</v>
      </c>
      <c r="L621" s="168">
        <v>300000</v>
      </c>
      <c r="M621" s="168">
        <v>300000</v>
      </c>
      <c r="N621" s="168">
        <f t="shared" si="245"/>
        <v>0</v>
      </c>
      <c r="O621" s="168">
        <v>0</v>
      </c>
      <c r="P621" s="168">
        <v>0</v>
      </c>
      <c r="Q621" s="168">
        <v>0</v>
      </c>
      <c r="R621" s="168">
        <v>0</v>
      </c>
      <c r="S621" s="168">
        <f t="shared" si="246"/>
        <v>0</v>
      </c>
      <c r="T621" s="168">
        <v>0</v>
      </c>
      <c r="U621" s="168">
        <v>0</v>
      </c>
      <c r="V621" s="168">
        <v>0</v>
      </c>
      <c r="W621" s="168">
        <v>0</v>
      </c>
    </row>
    <row r="622" spans="2:23" ht="16.5" thickTop="1" thickBot="1">
      <c r="B622" s="164" t="s">
        <v>291</v>
      </c>
      <c r="C622" s="170" t="s">
        <v>292</v>
      </c>
      <c r="D622" s="168">
        <f t="shared" si="242"/>
        <v>300000</v>
      </c>
      <c r="E622" s="168">
        <f t="shared" si="243"/>
        <v>0</v>
      </c>
      <c r="F622" s="168">
        <f t="shared" si="243"/>
        <v>150000</v>
      </c>
      <c r="G622" s="168">
        <f t="shared" si="243"/>
        <v>150000</v>
      </c>
      <c r="H622" s="168">
        <f t="shared" si="241"/>
        <v>0</v>
      </c>
      <c r="I622" s="168">
        <f t="shared" si="244"/>
        <v>300000</v>
      </c>
      <c r="J622" s="168">
        <f t="shared" ref="J622:M623" si="265">SUM(J623)</f>
        <v>0</v>
      </c>
      <c r="K622" s="168">
        <f t="shared" si="265"/>
        <v>150000</v>
      </c>
      <c r="L622" s="168">
        <f t="shared" si="265"/>
        <v>150000</v>
      </c>
      <c r="M622" s="168">
        <f t="shared" si="265"/>
        <v>0</v>
      </c>
      <c r="N622" s="168">
        <f t="shared" si="245"/>
        <v>0</v>
      </c>
      <c r="O622" s="168">
        <f t="shared" ref="O622:R623" si="266">SUM(O623)</f>
        <v>0</v>
      </c>
      <c r="P622" s="168">
        <f t="shared" si="266"/>
        <v>0</v>
      </c>
      <c r="Q622" s="168">
        <f t="shared" si="266"/>
        <v>0</v>
      </c>
      <c r="R622" s="168">
        <f t="shared" si="266"/>
        <v>0</v>
      </c>
      <c r="S622" s="168">
        <f t="shared" si="246"/>
        <v>0</v>
      </c>
      <c r="T622" s="168">
        <f t="shared" ref="T622:W623" si="267">SUM(T623)</f>
        <v>0</v>
      </c>
      <c r="U622" s="168">
        <f t="shared" si="267"/>
        <v>0</v>
      </c>
      <c r="V622" s="168">
        <f t="shared" si="267"/>
        <v>0</v>
      </c>
      <c r="W622" s="168">
        <f t="shared" si="267"/>
        <v>0</v>
      </c>
    </row>
    <row r="623" spans="2:23" ht="16.5" thickTop="1" thickBot="1">
      <c r="B623" s="164" t="s">
        <v>124</v>
      </c>
      <c r="C623" s="171" t="s">
        <v>96</v>
      </c>
      <c r="D623" s="168">
        <f t="shared" si="242"/>
        <v>300000</v>
      </c>
      <c r="E623" s="168">
        <f t="shared" si="243"/>
        <v>0</v>
      </c>
      <c r="F623" s="168">
        <f t="shared" si="243"/>
        <v>150000</v>
      </c>
      <c r="G623" s="168">
        <f t="shared" si="243"/>
        <v>150000</v>
      </c>
      <c r="H623" s="168">
        <f t="shared" si="241"/>
        <v>0</v>
      </c>
      <c r="I623" s="168">
        <f t="shared" si="244"/>
        <v>300000</v>
      </c>
      <c r="J623" s="168">
        <f t="shared" si="265"/>
        <v>0</v>
      </c>
      <c r="K623" s="168">
        <f t="shared" si="265"/>
        <v>150000</v>
      </c>
      <c r="L623" s="168">
        <f t="shared" si="265"/>
        <v>150000</v>
      </c>
      <c r="M623" s="168">
        <f t="shared" si="265"/>
        <v>0</v>
      </c>
      <c r="N623" s="168">
        <f t="shared" si="245"/>
        <v>0</v>
      </c>
      <c r="O623" s="168">
        <f t="shared" si="266"/>
        <v>0</v>
      </c>
      <c r="P623" s="168">
        <f t="shared" si="266"/>
        <v>0</v>
      </c>
      <c r="Q623" s="168">
        <f t="shared" si="266"/>
        <v>0</v>
      </c>
      <c r="R623" s="168">
        <f t="shared" si="266"/>
        <v>0</v>
      </c>
      <c r="S623" s="168">
        <f t="shared" si="246"/>
        <v>0</v>
      </c>
      <c r="T623" s="168">
        <f t="shared" si="267"/>
        <v>0</v>
      </c>
      <c r="U623" s="168">
        <f t="shared" si="267"/>
        <v>0</v>
      </c>
      <c r="V623" s="168">
        <f t="shared" si="267"/>
        <v>0</v>
      </c>
      <c r="W623" s="168">
        <f t="shared" si="267"/>
        <v>0</v>
      </c>
    </row>
    <row r="624" spans="2:23" ht="16.5" thickTop="1" thickBot="1">
      <c r="B624" s="164" t="s">
        <v>124</v>
      </c>
      <c r="C624" s="172" t="s">
        <v>98</v>
      </c>
      <c r="D624" s="168">
        <f t="shared" si="242"/>
        <v>300000</v>
      </c>
      <c r="E624" s="168">
        <f t="shared" si="243"/>
        <v>0</v>
      </c>
      <c r="F624" s="168">
        <f t="shared" si="243"/>
        <v>150000</v>
      </c>
      <c r="G624" s="168">
        <f t="shared" si="243"/>
        <v>150000</v>
      </c>
      <c r="H624" s="168">
        <f t="shared" si="241"/>
        <v>0</v>
      </c>
      <c r="I624" s="168">
        <f t="shared" si="244"/>
        <v>300000</v>
      </c>
      <c r="J624" s="168">
        <v>0</v>
      </c>
      <c r="K624" s="168">
        <v>150000</v>
      </c>
      <c r="L624" s="168">
        <v>150000</v>
      </c>
      <c r="M624" s="168">
        <v>0</v>
      </c>
      <c r="N624" s="168">
        <f t="shared" si="245"/>
        <v>0</v>
      </c>
      <c r="O624" s="168">
        <v>0</v>
      </c>
      <c r="P624" s="168">
        <v>0</v>
      </c>
      <c r="Q624" s="168">
        <v>0</v>
      </c>
      <c r="R624" s="168">
        <v>0</v>
      </c>
      <c r="S624" s="168">
        <f t="shared" si="246"/>
        <v>0</v>
      </c>
      <c r="T624" s="168">
        <v>0</v>
      </c>
      <c r="U624" s="168">
        <v>0</v>
      </c>
      <c r="V624" s="168">
        <v>0</v>
      </c>
      <c r="W624" s="168">
        <v>0</v>
      </c>
    </row>
    <row r="625" spans="2:23" ht="16.5" thickTop="1" thickBot="1">
      <c r="B625" s="164" t="s">
        <v>293</v>
      </c>
      <c r="C625" s="169" t="s">
        <v>294</v>
      </c>
      <c r="D625" s="168">
        <f t="shared" si="242"/>
        <v>1540000</v>
      </c>
      <c r="E625" s="168">
        <f t="shared" si="243"/>
        <v>383100</v>
      </c>
      <c r="F625" s="168">
        <f t="shared" si="243"/>
        <v>480100</v>
      </c>
      <c r="G625" s="168">
        <f t="shared" si="243"/>
        <v>383100</v>
      </c>
      <c r="H625" s="168">
        <f t="shared" si="241"/>
        <v>293700</v>
      </c>
      <c r="I625" s="168">
        <f t="shared" si="244"/>
        <v>1540000</v>
      </c>
      <c r="J625" s="168">
        <f>SUM(J626,J632)</f>
        <v>383100</v>
      </c>
      <c r="K625" s="168">
        <f>SUM(K626,K632)</f>
        <v>480100</v>
      </c>
      <c r="L625" s="168">
        <f>SUM(L626,L632)</f>
        <v>383100</v>
      </c>
      <c r="M625" s="168">
        <f>SUM(M626,M632)</f>
        <v>293700</v>
      </c>
      <c r="N625" s="168">
        <f t="shared" si="245"/>
        <v>0</v>
      </c>
      <c r="O625" s="168">
        <f>SUM(O626,O632)</f>
        <v>0</v>
      </c>
      <c r="P625" s="168">
        <f>SUM(P626,P632)</f>
        <v>0</v>
      </c>
      <c r="Q625" s="168">
        <f>SUM(Q626,Q632)</f>
        <v>0</v>
      </c>
      <c r="R625" s="168">
        <f>SUM(R626,R632)</f>
        <v>0</v>
      </c>
      <c r="S625" s="168">
        <f t="shared" si="246"/>
        <v>0</v>
      </c>
      <c r="T625" s="168">
        <f>SUM(T626,T632)</f>
        <v>0</v>
      </c>
      <c r="U625" s="168">
        <f>SUM(U626,U632)</f>
        <v>0</v>
      </c>
      <c r="V625" s="168">
        <f>SUM(V626,V632)</f>
        <v>0</v>
      </c>
      <c r="W625" s="168">
        <f>SUM(W626,W632)</f>
        <v>0</v>
      </c>
    </row>
    <row r="626" spans="2:23" ht="16.5" thickTop="1" thickBot="1">
      <c r="B626" s="164" t="s">
        <v>124</v>
      </c>
      <c r="C626" s="170" t="s">
        <v>96</v>
      </c>
      <c r="D626" s="168">
        <f t="shared" si="242"/>
        <v>1443000</v>
      </c>
      <c r="E626" s="168">
        <f t="shared" si="243"/>
        <v>383100</v>
      </c>
      <c r="F626" s="168">
        <f t="shared" si="243"/>
        <v>383100</v>
      </c>
      <c r="G626" s="168">
        <f t="shared" si="243"/>
        <v>383100</v>
      </c>
      <c r="H626" s="168">
        <f t="shared" si="241"/>
        <v>293700</v>
      </c>
      <c r="I626" s="168">
        <f t="shared" si="244"/>
        <v>1443000</v>
      </c>
      <c r="J626" s="168">
        <f>SUM(J627:J630)</f>
        <v>383100</v>
      </c>
      <c r="K626" s="168">
        <f>SUM(K627:K630)</f>
        <v>383100</v>
      </c>
      <c r="L626" s="168">
        <f>SUM(L627:L630)</f>
        <v>383100</v>
      </c>
      <c r="M626" s="168">
        <f>SUM(M627:M630)</f>
        <v>293700</v>
      </c>
      <c r="N626" s="168">
        <f t="shared" si="245"/>
        <v>0</v>
      </c>
      <c r="O626" s="168">
        <f>SUM(O627:O630)</f>
        <v>0</v>
      </c>
      <c r="P626" s="168">
        <f>SUM(P627:P630)</f>
        <v>0</v>
      </c>
      <c r="Q626" s="168">
        <f>SUM(Q627:Q630)</f>
        <v>0</v>
      </c>
      <c r="R626" s="168">
        <f>SUM(R627:R630)</f>
        <v>0</v>
      </c>
      <c r="S626" s="168">
        <f t="shared" si="246"/>
        <v>0</v>
      </c>
      <c r="T626" s="168">
        <f>SUM(T627:T630)</f>
        <v>0</v>
      </c>
      <c r="U626" s="168">
        <f>SUM(U627:U630)</f>
        <v>0</v>
      </c>
      <c r="V626" s="168">
        <f>SUM(V627:V630)</f>
        <v>0</v>
      </c>
      <c r="W626" s="168">
        <f>SUM(W627:W630)</f>
        <v>0</v>
      </c>
    </row>
    <row r="627" spans="2:23" ht="16.5" thickTop="1" thickBot="1">
      <c r="B627" s="164" t="s">
        <v>124</v>
      </c>
      <c r="C627" s="171" t="s">
        <v>97</v>
      </c>
      <c r="D627" s="168">
        <f t="shared" si="242"/>
        <v>1040000</v>
      </c>
      <c r="E627" s="168">
        <f t="shared" si="243"/>
        <v>270000</v>
      </c>
      <c r="F627" s="168">
        <f t="shared" si="243"/>
        <v>270000</v>
      </c>
      <c r="G627" s="168">
        <f t="shared" si="243"/>
        <v>270000</v>
      </c>
      <c r="H627" s="168">
        <f t="shared" si="241"/>
        <v>230000</v>
      </c>
      <c r="I627" s="168">
        <f t="shared" si="244"/>
        <v>1040000</v>
      </c>
      <c r="J627" s="168">
        <v>270000</v>
      </c>
      <c r="K627" s="168">
        <v>270000</v>
      </c>
      <c r="L627" s="168">
        <v>270000</v>
      </c>
      <c r="M627" s="168">
        <v>230000</v>
      </c>
      <c r="N627" s="168">
        <f t="shared" si="245"/>
        <v>0</v>
      </c>
      <c r="O627" s="168">
        <v>0</v>
      </c>
      <c r="P627" s="168">
        <v>0</v>
      </c>
      <c r="Q627" s="168">
        <v>0</v>
      </c>
      <c r="R627" s="168">
        <v>0</v>
      </c>
      <c r="S627" s="168">
        <f t="shared" si="246"/>
        <v>0</v>
      </c>
      <c r="T627" s="168">
        <v>0</v>
      </c>
      <c r="U627" s="168">
        <v>0</v>
      </c>
      <c r="V627" s="168">
        <v>0</v>
      </c>
      <c r="W627" s="168">
        <v>0</v>
      </c>
    </row>
    <row r="628" spans="2:23" ht="16.5" thickTop="1" thickBot="1">
      <c r="B628" s="164" t="s">
        <v>124</v>
      </c>
      <c r="C628" s="171" t="s">
        <v>98</v>
      </c>
      <c r="D628" s="168">
        <f t="shared" si="242"/>
        <v>385000</v>
      </c>
      <c r="E628" s="168">
        <f t="shared" si="243"/>
        <v>108600</v>
      </c>
      <c r="F628" s="168">
        <f t="shared" si="243"/>
        <v>108600</v>
      </c>
      <c r="G628" s="168">
        <f t="shared" si="243"/>
        <v>108600</v>
      </c>
      <c r="H628" s="168">
        <f t="shared" si="241"/>
        <v>59200</v>
      </c>
      <c r="I628" s="168">
        <f t="shared" si="244"/>
        <v>385000</v>
      </c>
      <c r="J628" s="168">
        <v>108600</v>
      </c>
      <c r="K628" s="168">
        <v>108600</v>
      </c>
      <c r="L628" s="168">
        <v>108600</v>
      </c>
      <c r="M628" s="168">
        <v>59200</v>
      </c>
      <c r="N628" s="168">
        <f t="shared" si="245"/>
        <v>0</v>
      </c>
      <c r="O628" s="168">
        <v>0</v>
      </c>
      <c r="P628" s="168">
        <v>0</v>
      </c>
      <c r="Q628" s="168">
        <v>0</v>
      </c>
      <c r="R628" s="168">
        <v>0</v>
      </c>
      <c r="S628" s="168">
        <f t="shared" si="246"/>
        <v>0</v>
      </c>
      <c r="T628" s="168">
        <v>0</v>
      </c>
      <c r="U628" s="168">
        <v>0</v>
      </c>
      <c r="V628" s="168">
        <v>0</v>
      </c>
      <c r="W628" s="168">
        <v>0</v>
      </c>
    </row>
    <row r="629" spans="2:23" ht="16.5" thickTop="1" thickBot="1">
      <c r="B629" s="164" t="s">
        <v>124</v>
      </c>
      <c r="C629" s="171" t="s">
        <v>101</v>
      </c>
      <c r="D629" s="168">
        <f t="shared" si="242"/>
        <v>10000</v>
      </c>
      <c r="E629" s="168">
        <f t="shared" si="243"/>
        <v>2500</v>
      </c>
      <c r="F629" s="168">
        <f t="shared" si="243"/>
        <v>2500</v>
      </c>
      <c r="G629" s="168">
        <f t="shared" si="243"/>
        <v>2500</v>
      </c>
      <c r="H629" s="168">
        <f t="shared" si="241"/>
        <v>2500</v>
      </c>
      <c r="I629" s="168">
        <f t="shared" si="244"/>
        <v>10000</v>
      </c>
      <c r="J629" s="168">
        <v>2500</v>
      </c>
      <c r="K629" s="168">
        <v>2500</v>
      </c>
      <c r="L629" s="168">
        <v>2500</v>
      </c>
      <c r="M629" s="168">
        <v>2500</v>
      </c>
      <c r="N629" s="168">
        <f t="shared" si="245"/>
        <v>0</v>
      </c>
      <c r="O629" s="168">
        <v>0</v>
      </c>
      <c r="P629" s="168">
        <v>0</v>
      </c>
      <c r="Q629" s="168">
        <v>0</v>
      </c>
      <c r="R629" s="168">
        <v>0</v>
      </c>
      <c r="S629" s="168">
        <f t="shared" si="246"/>
        <v>0</v>
      </c>
      <c r="T629" s="168">
        <v>0</v>
      </c>
      <c r="U629" s="168">
        <v>0</v>
      </c>
      <c r="V629" s="168">
        <v>0</v>
      </c>
      <c r="W629" s="168">
        <v>0</v>
      </c>
    </row>
    <row r="630" spans="2:23" ht="16.5" thickTop="1" thickBot="1">
      <c r="B630" s="164" t="s">
        <v>124</v>
      </c>
      <c r="C630" s="171" t="s">
        <v>102</v>
      </c>
      <c r="D630" s="168">
        <f t="shared" si="242"/>
        <v>8000</v>
      </c>
      <c r="E630" s="168">
        <f t="shared" si="243"/>
        <v>2000</v>
      </c>
      <c r="F630" s="168">
        <f t="shared" si="243"/>
        <v>2000</v>
      </c>
      <c r="G630" s="168">
        <f t="shared" si="243"/>
        <v>2000</v>
      </c>
      <c r="H630" s="168">
        <f t="shared" si="241"/>
        <v>2000</v>
      </c>
      <c r="I630" s="168">
        <f t="shared" si="244"/>
        <v>8000</v>
      </c>
      <c r="J630" s="168">
        <f>SUM(J631)</f>
        <v>2000</v>
      </c>
      <c r="K630" s="168">
        <f>SUM(K631)</f>
        <v>2000</v>
      </c>
      <c r="L630" s="168">
        <f>SUM(L631)</f>
        <v>2000</v>
      </c>
      <c r="M630" s="168">
        <f>SUM(M631)</f>
        <v>2000</v>
      </c>
      <c r="N630" s="168">
        <f t="shared" si="245"/>
        <v>0</v>
      </c>
      <c r="O630" s="168">
        <f>SUM(O631)</f>
        <v>0</v>
      </c>
      <c r="P630" s="168">
        <f>SUM(P631)</f>
        <v>0</v>
      </c>
      <c r="Q630" s="168">
        <f>SUM(Q631)</f>
        <v>0</v>
      </c>
      <c r="R630" s="168">
        <f>SUM(R631)</f>
        <v>0</v>
      </c>
      <c r="S630" s="168">
        <f t="shared" si="246"/>
        <v>0</v>
      </c>
      <c r="T630" s="168">
        <f>SUM(T631)</f>
        <v>0</v>
      </c>
      <c r="U630" s="168">
        <f>SUM(U631)</f>
        <v>0</v>
      </c>
      <c r="V630" s="168">
        <f>SUM(V631)</f>
        <v>0</v>
      </c>
      <c r="W630" s="168">
        <f>SUM(W631)</f>
        <v>0</v>
      </c>
    </row>
    <row r="631" spans="2:23" ht="31.5" thickTop="1" thickBot="1">
      <c r="B631" s="164" t="s">
        <v>124</v>
      </c>
      <c r="C631" s="172" t="s">
        <v>156</v>
      </c>
      <c r="D631" s="168">
        <f t="shared" si="242"/>
        <v>8000</v>
      </c>
      <c r="E631" s="168">
        <f t="shared" si="243"/>
        <v>2000</v>
      </c>
      <c r="F631" s="168">
        <f t="shared" si="243"/>
        <v>2000</v>
      </c>
      <c r="G631" s="168">
        <f t="shared" si="243"/>
        <v>2000</v>
      </c>
      <c r="H631" s="168">
        <f t="shared" si="241"/>
        <v>2000</v>
      </c>
      <c r="I631" s="168">
        <f t="shared" si="244"/>
        <v>8000</v>
      </c>
      <c r="J631" s="168">
        <v>2000</v>
      </c>
      <c r="K631" s="168">
        <v>2000</v>
      </c>
      <c r="L631" s="168">
        <v>2000</v>
      </c>
      <c r="M631" s="168">
        <v>2000</v>
      </c>
      <c r="N631" s="168">
        <f t="shared" si="245"/>
        <v>0</v>
      </c>
      <c r="O631" s="168">
        <v>0</v>
      </c>
      <c r="P631" s="168">
        <v>0</v>
      </c>
      <c r="Q631" s="168">
        <v>0</v>
      </c>
      <c r="R631" s="168">
        <v>0</v>
      </c>
      <c r="S631" s="168">
        <f t="shared" si="246"/>
        <v>0</v>
      </c>
      <c r="T631" s="168">
        <v>0</v>
      </c>
      <c r="U631" s="168">
        <v>0</v>
      </c>
      <c r="V631" s="168">
        <v>0</v>
      </c>
      <c r="W631" s="168">
        <v>0</v>
      </c>
    </row>
    <row r="632" spans="2:23" ht="16.5" thickTop="1" thickBot="1">
      <c r="B632" s="164" t="s">
        <v>124</v>
      </c>
      <c r="C632" s="170" t="s">
        <v>121</v>
      </c>
      <c r="D632" s="168">
        <f t="shared" si="242"/>
        <v>97000</v>
      </c>
      <c r="E632" s="168">
        <f t="shared" si="243"/>
        <v>0</v>
      </c>
      <c r="F632" s="168">
        <f t="shared" si="243"/>
        <v>97000</v>
      </c>
      <c r="G632" s="168">
        <f t="shared" si="243"/>
        <v>0</v>
      </c>
      <c r="H632" s="168">
        <f t="shared" si="241"/>
        <v>0</v>
      </c>
      <c r="I632" s="168">
        <f t="shared" si="244"/>
        <v>97000</v>
      </c>
      <c r="J632" s="168">
        <v>0</v>
      </c>
      <c r="K632" s="168">
        <v>97000</v>
      </c>
      <c r="L632" s="168">
        <v>0</v>
      </c>
      <c r="M632" s="168">
        <v>0</v>
      </c>
      <c r="N632" s="168">
        <f t="shared" si="245"/>
        <v>0</v>
      </c>
      <c r="O632" s="168">
        <v>0</v>
      </c>
      <c r="P632" s="168">
        <v>0</v>
      </c>
      <c r="Q632" s="168">
        <v>0</v>
      </c>
      <c r="R632" s="168">
        <v>0</v>
      </c>
      <c r="S632" s="168">
        <f t="shared" si="246"/>
        <v>0</v>
      </c>
      <c r="T632" s="168">
        <v>0</v>
      </c>
      <c r="U632" s="168">
        <v>0</v>
      </c>
      <c r="V632" s="168">
        <v>0</v>
      </c>
      <c r="W632" s="168">
        <v>0</v>
      </c>
    </row>
    <row r="633" spans="2:23" ht="16.5" thickTop="1" thickBot="1">
      <c r="B633" s="164" t="s">
        <v>295</v>
      </c>
      <c r="C633" s="169" t="s">
        <v>296</v>
      </c>
      <c r="D633" s="168">
        <f t="shared" si="242"/>
        <v>980000</v>
      </c>
      <c r="E633" s="168">
        <f t="shared" si="243"/>
        <v>410000</v>
      </c>
      <c r="F633" s="168">
        <f t="shared" si="243"/>
        <v>370000</v>
      </c>
      <c r="G633" s="168">
        <f t="shared" si="243"/>
        <v>190000</v>
      </c>
      <c r="H633" s="168">
        <f t="shared" si="241"/>
        <v>10000</v>
      </c>
      <c r="I633" s="168">
        <f t="shared" si="244"/>
        <v>980000</v>
      </c>
      <c r="J633" s="168">
        <f>SUM(J634,J645)</f>
        <v>410000</v>
      </c>
      <c r="K633" s="168">
        <f>SUM(K634,K645)</f>
        <v>370000</v>
      </c>
      <c r="L633" s="168">
        <f>SUM(L634,L645)</f>
        <v>190000</v>
      </c>
      <c r="M633" s="168">
        <f>SUM(M634,M645)</f>
        <v>10000</v>
      </c>
      <c r="N633" s="168">
        <f t="shared" si="245"/>
        <v>0</v>
      </c>
      <c r="O633" s="168">
        <f>SUM(O634,O645)</f>
        <v>0</v>
      </c>
      <c r="P633" s="168">
        <f>SUM(P634,P645)</f>
        <v>0</v>
      </c>
      <c r="Q633" s="168">
        <f>SUM(Q634,Q645)</f>
        <v>0</v>
      </c>
      <c r="R633" s="168">
        <f>SUM(R634,R645)</f>
        <v>0</v>
      </c>
      <c r="S633" s="168">
        <f t="shared" si="246"/>
        <v>0</v>
      </c>
      <c r="T633" s="168">
        <f>SUM(T634,T645)</f>
        <v>0</v>
      </c>
      <c r="U633" s="168">
        <f>SUM(U634,U645)</f>
        <v>0</v>
      </c>
      <c r="V633" s="168">
        <f>SUM(V634,V645)</f>
        <v>0</v>
      </c>
      <c r="W633" s="168">
        <f>SUM(W634,W645)</f>
        <v>0</v>
      </c>
    </row>
    <row r="634" spans="2:23" ht="16.5" thickTop="1" thickBot="1">
      <c r="B634" s="164" t="s">
        <v>124</v>
      </c>
      <c r="C634" s="170" t="s">
        <v>96</v>
      </c>
      <c r="D634" s="168">
        <f t="shared" si="242"/>
        <v>820000</v>
      </c>
      <c r="E634" s="168">
        <f t="shared" si="243"/>
        <v>350000</v>
      </c>
      <c r="F634" s="168">
        <f t="shared" si="243"/>
        <v>270000</v>
      </c>
      <c r="G634" s="168">
        <f t="shared" si="243"/>
        <v>190000</v>
      </c>
      <c r="H634" s="168">
        <f t="shared" si="241"/>
        <v>10000</v>
      </c>
      <c r="I634" s="168">
        <f t="shared" si="244"/>
        <v>820000</v>
      </c>
      <c r="J634" s="168">
        <f>SUM(J635:J637,J642:J643)</f>
        <v>350000</v>
      </c>
      <c r="K634" s="168">
        <f>SUM(K635:K637,K642:K643)</f>
        <v>270000</v>
      </c>
      <c r="L634" s="168">
        <f>SUM(L635:L637,L642:L643)</f>
        <v>190000</v>
      </c>
      <c r="M634" s="168">
        <f>SUM(M635:M637,M642:M643)</f>
        <v>10000</v>
      </c>
      <c r="N634" s="168">
        <f t="shared" si="245"/>
        <v>0</v>
      </c>
      <c r="O634" s="168">
        <f>SUM(O635:O637,O642:O643)</f>
        <v>0</v>
      </c>
      <c r="P634" s="168">
        <f>SUM(P635:P637,P642:P643)</f>
        <v>0</v>
      </c>
      <c r="Q634" s="168">
        <f>SUM(Q635:Q637,Q642:Q643)</f>
        <v>0</v>
      </c>
      <c r="R634" s="168">
        <f>SUM(R635:R637,R642:R643)</f>
        <v>0</v>
      </c>
      <c r="S634" s="168">
        <f t="shared" si="246"/>
        <v>0</v>
      </c>
      <c r="T634" s="168">
        <f>SUM(T635:T637,T642:T643)</f>
        <v>0</v>
      </c>
      <c r="U634" s="168">
        <f>SUM(U635:U637,U642:U643)</f>
        <v>0</v>
      </c>
      <c r="V634" s="168">
        <f>SUM(V635:V637,V642:V643)</f>
        <v>0</v>
      </c>
      <c r="W634" s="168">
        <f>SUM(W635:W637,W642:W643)</f>
        <v>0</v>
      </c>
    </row>
    <row r="635" spans="2:23" ht="16.5" thickTop="1" thickBot="1">
      <c r="B635" s="164" t="s">
        <v>124</v>
      </c>
      <c r="C635" s="171" t="s">
        <v>97</v>
      </c>
      <c r="D635" s="168">
        <f t="shared" si="242"/>
        <v>655000</v>
      </c>
      <c r="E635" s="168">
        <f t="shared" si="243"/>
        <v>315000</v>
      </c>
      <c r="F635" s="168">
        <f t="shared" si="243"/>
        <v>215000</v>
      </c>
      <c r="G635" s="168">
        <f t="shared" si="243"/>
        <v>125000</v>
      </c>
      <c r="H635" s="168">
        <f t="shared" si="241"/>
        <v>0</v>
      </c>
      <c r="I635" s="168">
        <f t="shared" si="244"/>
        <v>655000</v>
      </c>
      <c r="J635" s="168">
        <v>315000</v>
      </c>
      <c r="K635" s="168">
        <v>215000</v>
      </c>
      <c r="L635" s="168">
        <v>125000</v>
      </c>
      <c r="M635" s="168">
        <v>0</v>
      </c>
      <c r="N635" s="168">
        <f t="shared" si="245"/>
        <v>0</v>
      </c>
      <c r="O635" s="168">
        <v>0</v>
      </c>
      <c r="P635" s="168">
        <v>0</v>
      </c>
      <c r="Q635" s="168">
        <v>0</v>
      </c>
      <c r="R635" s="168">
        <v>0</v>
      </c>
      <c r="S635" s="168">
        <f t="shared" si="246"/>
        <v>0</v>
      </c>
      <c r="T635" s="168">
        <v>0</v>
      </c>
      <c r="U635" s="168">
        <v>0</v>
      </c>
      <c r="V635" s="168">
        <v>0</v>
      </c>
      <c r="W635" s="168">
        <v>0</v>
      </c>
    </row>
    <row r="636" spans="2:23" ht="16.5" thickTop="1" thickBot="1">
      <c r="B636" s="164" t="s">
        <v>124</v>
      </c>
      <c r="C636" s="171" t="s">
        <v>98</v>
      </c>
      <c r="D636" s="168">
        <f t="shared" si="242"/>
        <v>100000</v>
      </c>
      <c r="E636" s="168">
        <f t="shared" si="243"/>
        <v>10000</v>
      </c>
      <c r="F636" s="168">
        <f t="shared" si="243"/>
        <v>20000</v>
      </c>
      <c r="G636" s="168">
        <f t="shared" si="243"/>
        <v>60000</v>
      </c>
      <c r="H636" s="168">
        <f t="shared" si="241"/>
        <v>10000</v>
      </c>
      <c r="I636" s="168">
        <f t="shared" si="244"/>
        <v>100000</v>
      </c>
      <c r="J636" s="168">
        <v>10000</v>
      </c>
      <c r="K636" s="168">
        <v>20000</v>
      </c>
      <c r="L636" s="168">
        <v>60000</v>
      </c>
      <c r="M636" s="168">
        <v>10000</v>
      </c>
      <c r="N636" s="168">
        <f t="shared" si="245"/>
        <v>0</v>
      </c>
      <c r="O636" s="168">
        <v>0</v>
      </c>
      <c r="P636" s="168">
        <v>0</v>
      </c>
      <c r="Q636" s="168">
        <v>0</v>
      </c>
      <c r="R636" s="168">
        <v>0</v>
      </c>
      <c r="S636" s="168">
        <f t="shared" si="246"/>
        <v>0</v>
      </c>
      <c r="T636" s="168">
        <v>0</v>
      </c>
      <c r="U636" s="168">
        <v>0</v>
      </c>
      <c r="V636" s="168">
        <v>0</v>
      </c>
      <c r="W636" s="168">
        <v>0</v>
      </c>
    </row>
    <row r="637" spans="2:23" ht="16.5" thickTop="1" thickBot="1">
      <c r="B637" s="164" t="s">
        <v>124</v>
      </c>
      <c r="C637" s="171" t="s">
        <v>15</v>
      </c>
      <c r="D637" s="168">
        <f t="shared" si="242"/>
        <v>0</v>
      </c>
      <c r="E637" s="168">
        <f t="shared" si="243"/>
        <v>0</v>
      </c>
      <c r="F637" s="168">
        <f t="shared" si="243"/>
        <v>0</v>
      </c>
      <c r="G637" s="168">
        <f t="shared" si="243"/>
        <v>0</v>
      </c>
      <c r="H637" s="168">
        <f t="shared" si="241"/>
        <v>0</v>
      </c>
      <c r="I637" s="168">
        <f t="shared" si="244"/>
        <v>0</v>
      </c>
      <c r="J637" s="168">
        <f t="shared" ref="J637:M640" si="268">SUM(J638)</f>
        <v>0</v>
      </c>
      <c r="K637" s="168">
        <f t="shared" si="268"/>
        <v>0</v>
      </c>
      <c r="L637" s="168">
        <f t="shared" si="268"/>
        <v>0</v>
      </c>
      <c r="M637" s="168">
        <f t="shared" si="268"/>
        <v>0</v>
      </c>
      <c r="N637" s="168">
        <f t="shared" si="245"/>
        <v>0</v>
      </c>
      <c r="O637" s="168">
        <f t="shared" ref="O637:R640" si="269">SUM(O638)</f>
        <v>0</v>
      </c>
      <c r="P637" s="168">
        <f t="shared" si="269"/>
        <v>0</v>
      </c>
      <c r="Q637" s="168">
        <f t="shared" si="269"/>
        <v>0</v>
      </c>
      <c r="R637" s="168">
        <f t="shared" si="269"/>
        <v>0</v>
      </c>
      <c r="S637" s="168">
        <f t="shared" si="246"/>
        <v>0</v>
      </c>
      <c r="T637" s="168">
        <f t="shared" ref="T637:W640" si="270">SUM(T638)</f>
        <v>0</v>
      </c>
      <c r="U637" s="168">
        <f t="shared" si="270"/>
        <v>0</v>
      </c>
      <c r="V637" s="168">
        <f t="shared" si="270"/>
        <v>0</v>
      </c>
      <c r="W637" s="168">
        <f t="shared" si="270"/>
        <v>0</v>
      </c>
    </row>
    <row r="638" spans="2:23" ht="16.5" thickTop="1" thickBot="1">
      <c r="B638" s="164" t="s">
        <v>124</v>
      </c>
      <c r="C638" s="172" t="s">
        <v>140</v>
      </c>
      <c r="D638" s="168">
        <f t="shared" si="242"/>
        <v>0</v>
      </c>
      <c r="E638" s="168">
        <f t="shared" si="243"/>
        <v>0</v>
      </c>
      <c r="F638" s="168">
        <f t="shared" si="243"/>
        <v>0</v>
      </c>
      <c r="G638" s="168">
        <f t="shared" si="243"/>
        <v>0</v>
      </c>
      <c r="H638" s="168">
        <f t="shared" si="241"/>
        <v>0</v>
      </c>
      <c r="I638" s="168">
        <f t="shared" si="244"/>
        <v>0</v>
      </c>
      <c r="J638" s="168">
        <f t="shared" si="268"/>
        <v>0</v>
      </c>
      <c r="K638" s="168">
        <f t="shared" si="268"/>
        <v>0</v>
      </c>
      <c r="L638" s="168">
        <f t="shared" si="268"/>
        <v>0</v>
      </c>
      <c r="M638" s="168">
        <f t="shared" si="268"/>
        <v>0</v>
      </c>
      <c r="N638" s="168">
        <f t="shared" si="245"/>
        <v>0</v>
      </c>
      <c r="O638" s="168">
        <f t="shared" si="269"/>
        <v>0</v>
      </c>
      <c r="P638" s="168">
        <f t="shared" si="269"/>
        <v>0</v>
      </c>
      <c r="Q638" s="168">
        <f t="shared" si="269"/>
        <v>0</v>
      </c>
      <c r="R638" s="168">
        <f t="shared" si="269"/>
        <v>0</v>
      </c>
      <c r="S638" s="168">
        <f t="shared" si="246"/>
        <v>0</v>
      </c>
      <c r="T638" s="168">
        <f t="shared" si="270"/>
        <v>0</v>
      </c>
      <c r="U638" s="168">
        <f t="shared" si="270"/>
        <v>0</v>
      </c>
      <c r="V638" s="168">
        <f t="shared" si="270"/>
        <v>0</v>
      </c>
      <c r="W638" s="168">
        <f t="shared" si="270"/>
        <v>0</v>
      </c>
    </row>
    <row r="639" spans="2:23" ht="16.5" thickTop="1" thickBot="1">
      <c r="B639" s="164" t="s">
        <v>124</v>
      </c>
      <c r="C639" s="173" t="s">
        <v>138</v>
      </c>
      <c r="D639" s="168">
        <f t="shared" si="242"/>
        <v>0</v>
      </c>
      <c r="E639" s="168">
        <f t="shared" si="243"/>
        <v>0</v>
      </c>
      <c r="F639" s="168">
        <f t="shared" si="243"/>
        <v>0</v>
      </c>
      <c r="G639" s="168">
        <f t="shared" si="243"/>
        <v>0</v>
      </c>
      <c r="H639" s="168">
        <f t="shared" si="241"/>
        <v>0</v>
      </c>
      <c r="I639" s="168">
        <f t="shared" si="244"/>
        <v>0</v>
      </c>
      <c r="J639" s="168">
        <f t="shared" si="268"/>
        <v>0</v>
      </c>
      <c r="K639" s="168">
        <f t="shared" si="268"/>
        <v>0</v>
      </c>
      <c r="L639" s="168">
        <f t="shared" si="268"/>
        <v>0</v>
      </c>
      <c r="M639" s="168">
        <f t="shared" si="268"/>
        <v>0</v>
      </c>
      <c r="N639" s="168">
        <f t="shared" si="245"/>
        <v>0</v>
      </c>
      <c r="O639" s="168">
        <f t="shared" si="269"/>
        <v>0</v>
      </c>
      <c r="P639" s="168">
        <f t="shared" si="269"/>
        <v>0</v>
      </c>
      <c r="Q639" s="168">
        <f t="shared" si="269"/>
        <v>0</v>
      </c>
      <c r="R639" s="168">
        <f t="shared" si="269"/>
        <v>0</v>
      </c>
      <c r="S639" s="168">
        <f t="shared" si="246"/>
        <v>0</v>
      </c>
      <c r="T639" s="168">
        <f t="shared" si="270"/>
        <v>0</v>
      </c>
      <c r="U639" s="168">
        <f t="shared" si="270"/>
        <v>0</v>
      </c>
      <c r="V639" s="168">
        <f t="shared" si="270"/>
        <v>0</v>
      </c>
      <c r="W639" s="168">
        <f t="shared" si="270"/>
        <v>0</v>
      </c>
    </row>
    <row r="640" spans="2:23" ht="16.5" thickTop="1" thickBot="1">
      <c r="B640" s="164" t="s">
        <v>124</v>
      </c>
      <c r="C640" s="174" t="s">
        <v>141</v>
      </c>
      <c r="D640" s="168">
        <f t="shared" si="242"/>
        <v>0</v>
      </c>
      <c r="E640" s="168">
        <f t="shared" si="243"/>
        <v>0</v>
      </c>
      <c r="F640" s="168">
        <f t="shared" si="243"/>
        <v>0</v>
      </c>
      <c r="G640" s="168">
        <f t="shared" si="243"/>
        <v>0</v>
      </c>
      <c r="H640" s="168">
        <f t="shared" si="241"/>
        <v>0</v>
      </c>
      <c r="I640" s="168">
        <f t="shared" si="244"/>
        <v>0</v>
      </c>
      <c r="J640" s="168">
        <f t="shared" si="268"/>
        <v>0</v>
      </c>
      <c r="K640" s="168">
        <f t="shared" si="268"/>
        <v>0</v>
      </c>
      <c r="L640" s="168">
        <f t="shared" si="268"/>
        <v>0</v>
      </c>
      <c r="M640" s="168">
        <f t="shared" si="268"/>
        <v>0</v>
      </c>
      <c r="N640" s="168">
        <f t="shared" si="245"/>
        <v>0</v>
      </c>
      <c r="O640" s="168">
        <f t="shared" si="269"/>
        <v>0</v>
      </c>
      <c r="P640" s="168">
        <f t="shared" si="269"/>
        <v>0</v>
      </c>
      <c r="Q640" s="168">
        <f t="shared" si="269"/>
        <v>0</v>
      </c>
      <c r="R640" s="168">
        <f t="shared" si="269"/>
        <v>0</v>
      </c>
      <c r="S640" s="168">
        <f t="shared" si="246"/>
        <v>0</v>
      </c>
      <c r="T640" s="168">
        <f t="shared" si="270"/>
        <v>0</v>
      </c>
      <c r="U640" s="168">
        <f t="shared" si="270"/>
        <v>0</v>
      </c>
      <c r="V640" s="168">
        <f t="shared" si="270"/>
        <v>0</v>
      </c>
      <c r="W640" s="168">
        <f t="shared" si="270"/>
        <v>0</v>
      </c>
    </row>
    <row r="641" spans="2:23" ht="16.5" thickTop="1" thickBot="1">
      <c r="B641" s="164" t="s">
        <v>124</v>
      </c>
      <c r="C641" s="175" t="s">
        <v>142</v>
      </c>
      <c r="D641" s="168">
        <f t="shared" si="242"/>
        <v>0</v>
      </c>
      <c r="E641" s="168">
        <f t="shared" si="243"/>
        <v>0</v>
      </c>
      <c r="F641" s="168">
        <f t="shared" si="243"/>
        <v>0</v>
      </c>
      <c r="G641" s="168">
        <f t="shared" si="243"/>
        <v>0</v>
      </c>
      <c r="H641" s="168">
        <f t="shared" si="241"/>
        <v>0</v>
      </c>
      <c r="I641" s="168">
        <f t="shared" si="244"/>
        <v>0</v>
      </c>
      <c r="J641" s="168">
        <v>0</v>
      </c>
      <c r="K641" s="168">
        <v>0</v>
      </c>
      <c r="L641" s="168">
        <v>0</v>
      </c>
      <c r="M641" s="168">
        <v>0</v>
      </c>
      <c r="N641" s="168">
        <f t="shared" si="245"/>
        <v>0</v>
      </c>
      <c r="O641" s="168">
        <v>0</v>
      </c>
      <c r="P641" s="168">
        <v>0</v>
      </c>
      <c r="Q641" s="168">
        <v>0</v>
      </c>
      <c r="R641" s="168">
        <v>0</v>
      </c>
      <c r="S641" s="168">
        <f t="shared" si="246"/>
        <v>0</v>
      </c>
      <c r="T641" s="168">
        <v>0</v>
      </c>
      <c r="U641" s="168">
        <v>0</v>
      </c>
      <c r="V641" s="168">
        <v>0</v>
      </c>
      <c r="W641" s="168">
        <v>0</v>
      </c>
    </row>
    <row r="642" spans="2:23" ht="16.5" thickTop="1" thickBot="1">
      <c r="B642" s="164" t="s">
        <v>124</v>
      </c>
      <c r="C642" s="171" t="s">
        <v>101</v>
      </c>
      <c r="D642" s="168">
        <f t="shared" si="242"/>
        <v>15000</v>
      </c>
      <c r="E642" s="168">
        <f t="shared" si="243"/>
        <v>5000</v>
      </c>
      <c r="F642" s="168">
        <f t="shared" si="243"/>
        <v>5000</v>
      </c>
      <c r="G642" s="168">
        <f t="shared" si="243"/>
        <v>5000</v>
      </c>
      <c r="H642" s="168">
        <f t="shared" si="241"/>
        <v>0</v>
      </c>
      <c r="I642" s="168">
        <f t="shared" si="244"/>
        <v>15000</v>
      </c>
      <c r="J642" s="168">
        <v>5000</v>
      </c>
      <c r="K642" s="168">
        <v>5000</v>
      </c>
      <c r="L642" s="168">
        <v>5000</v>
      </c>
      <c r="M642" s="168">
        <v>0</v>
      </c>
      <c r="N642" s="168">
        <f t="shared" si="245"/>
        <v>0</v>
      </c>
      <c r="O642" s="168">
        <v>0</v>
      </c>
      <c r="P642" s="168">
        <v>0</v>
      </c>
      <c r="Q642" s="168">
        <v>0</v>
      </c>
      <c r="R642" s="168">
        <v>0</v>
      </c>
      <c r="S642" s="168">
        <f t="shared" si="246"/>
        <v>0</v>
      </c>
      <c r="T642" s="168">
        <v>0</v>
      </c>
      <c r="U642" s="168">
        <v>0</v>
      </c>
      <c r="V642" s="168">
        <v>0</v>
      </c>
      <c r="W642" s="168">
        <v>0</v>
      </c>
    </row>
    <row r="643" spans="2:23" ht="16.5" thickTop="1" thickBot="1">
      <c r="B643" s="164" t="s">
        <v>124</v>
      </c>
      <c r="C643" s="171" t="s">
        <v>102</v>
      </c>
      <c r="D643" s="168">
        <f t="shared" si="242"/>
        <v>50000</v>
      </c>
      <c r="E643" s="168">
        <f t="shared" si="243"/>
        <v>20000</v>
      </c>
      <c r="F643" s="168">
        <f t="shared" si="243"/>
        <v>30000</v>
      </c>
      <c r="G643" s="168">
        <f t="shared" si="243"/>
        <v>0</v>
      </c>
      <c r="H643" s="168">
        <f t="shared" si="241"/>
        <v>0</v>
      </c>
      <c r="I643" s="168">
        <f t="shared" si="244"/>
        <v>50000</v>
      </c>
      <c r="J643" s="168">
        <f>SUM(J644)</f>
        <v>20000</v>
      </c>
      <c r="K643" s="168">
        <f>SUM(K644)</f>
        <v>30000</v>
      </c>
      <c r="L643" s="168">
        <f>SUM(L644)</f>
        <v>0</v>
      </c>
      <c r="M643" s="168">
        <f>SUM(M644)</f>
        <v>0</v>
      </c>
      <c r="N643" s="168">
        <f t="shared" si="245"/>
        <v>0</v>
      </c>
      <c r="O643" s="168">
        <f>SUM(O644)</f>
        <v>0</v>
      </c>
      <c r="P643" s="168">
        <f>SUM(P644)</f>
        <v>0</v>
      </c>
      <c r="Q643" s="168">
        <f>SUM(Q644)</f>
        <v>0</v>
      </c>
      <c r="R643" s="168">
        <f>SUM(R644)</f>
        <v>0</v>
      </c>
      <c r="S643" s="168">
        <f t="shared" si="246"/>
        <v>0</v>
      </c>
      <c r="T643" s="168">
        <f>SUM(T644)</f>
        <v>0</v>
      </c>
      <c r="U643" s="168">
        <f>SUM(U644)</f>
        <v>0</v>
      </c>
      <c r="V643" s="168">
        <f>SUM(V644)</f>
        <v>0</v>
      </c>
      <c r="W643" s="168">
        <f>SUM(W644)</f>
        <v>0</v>
      </c>
    </row>
    <row r="644" spans="2:23" ht="31.5" thickTop="1" thickBot="1">
      <c r="B644" s="164" t="s">
        <v>124</v>
      </c>
      <c r="C644" s="172" t="s">
        <v>156</v>
      </c>
      <c r="D644" s="168">
        <f t="shared" si="242"/>
        <v>50000</v>
      </c>
      <c r="E644" s="168">
        <f t="shared" si="243"/>
        <v>20000</v>
      </c>
      <c r="F644" s="168">
        <f t="shared" si="243"/>
        <v>30000</v>
      </c>
      <c r="G644" s="168">
        <f t="shared" si="243"/>
        <v>0</v>
      </c>
      <c r="H644" s="168">
        <f t="shared" si="241"/>
        <v>0</v>
      </c>
      <c r="I644" s="168">
        <f t="shared" si="244"/>
        <v>50000</v>
      </c>
      <c r="J644" s="168">
        <v>20000</v>
      </c>
      <c r="K644" s="168">
        <v>30000</v>
      </c>
      <c r="L644" s="168">
        <v>0</v>
      </c>
      <c r="M644" s="168">
        <v>0</v>
      </c>
      <c r="N644" s="168">
        <f t="shared" si="245"/>
        <v>0</v>
      </c>
      <c r="O644" s="168">
        <v>0</v>
      </c>
      <c r="P644" s="168">
        <v>0</v>
      </c>
      <c r="Q644" s="168">
        <v>0</v>
      </c>
      <c r="R644" s="168">
        <v>0</v>
      </c>
      <c r="S644" s="168">
        <f t="shared" si="246"/>
        <v>0</v>
      </c>
      <c r="T644" s="168">
        <v>0</v>
      </c>
      <c r="U644" s="168">
        <v>0</v>
      </c>
      <c r="V644" s="168">
        <v>0</v>
      </c>
      <c r="W644" s="168">
        <v>0</v>
      </c>
    </row>
    <row r="645" spans="2:23" ht="16.5" thickTop="1" thickBot="1">
      <c r="B645" s="164" t="s">
        <v>124</v>
      </c>
      <c r="C645" s="170" t="s">
        <v>121</v>
      </c>
      <c r="D645" s="168">
        <f t="shared" si="242"/>
        <v>160000</v>
      </c>
      <c r="E645" s="168">
        <f t="shared" si="243"/>
        <v>60000</v>
      </c>
      <c r="F645" s="168">
        <f t="shared" si="243"/>
        <v>100000</v>
      </c>
      <c r="G645" s="168">
        <f t="shared" si="243"/>
        <v>0</v>
      </c>
      <c r="H645" s="168">
        <f t="shared" si="243"/>
        <v>0</v>
      </c>
      <c r="I645" s="168">
        <f t="shared" si="244"/>
        <v>160000</v>
      </c>
      <c r="J645" s="168">
        <v>60000</v>
      </c>
      <c r="K645" s="168">
        <v>100000</v>
      </c>
      <c r="L645" s="168">
        <v>0</v>
      </c>
      <c r="M645" s="168">
        <v>0</v>
      </c>
      <c r="N645" s="168">
        <f t="shared" si="245"/>
        <v>0</v>
      </c>
      <c r="O645" s="168">
        <v>0</v>
      </c>
      <c r="P645" s="168">
        <v>0</v>
      </c>
      <c r="Q645" s="168">
        <v>0</v>
      </c>
      <c r="R645" s="168">
        <v>0</v>
      </c>
      <c r="S645" s="168">
        <f t="shared" si="246"/>
        <v>0</v>
      </c>
      <c r="T645" s="168">
        <v>0</v>
      </c>
      <c r="U645" s="168">
        <v>0</v>
      </c>
      <c r="V645" s="168">
        <v>0</v>
      </c>
      <c r="W645" s="168">
        <v>0</v>
      </c>
    </row>
    <row r="646" spans="2:23" ht="16.5" thickTop="1" thickBot="1">
      <c r="B646" s="164" t="s">
        <v>297</v>
      </c>
      <c r="C646" s="169" t="s">
        <v>298</v>
      </c>
      <c r="D646" s="168">
        <f t="shared" ref="D646:D709" si="271">SUM(E646:H646)</f>
        <v>140000</v>
      </c>
      <c r="E646" s="168">
        <f t="shared" ref="E646:H709" si="272">SUM(J646,O646,T646)</f>
        <v>35000</v>
      </c>
      <c r="F646" s="168">
        <f t="shared" si="272"/>
        <v>35000</v>
      </c>
      <c r="G646" s="168">
        <f t="shared" si="272"/>
        <v>35000</v>
      </c>
      <c r="H646" s="168">
        <f t="shared" si="272"/>
        <v>35000</v>
      </c>
      <c r="I646" s="168">
        <f t="shared" ref="I646:I709" si="273">SUM(J646:M646)</f>
        <v>140000</v>
      </c>
      <c r="J646" s="168">
        <f>SUM(J647,J658)</f>
        <v>35000</v>
      </c>
      <c r="K646" s="168">
        <f>SUM(K647,K658)</f>
        <v>35000</v>
      </c>
      <c r="L646" s="168">
        <f>SUM(L647,L658)</f>
        <v>35000</v>
      </c>
      <c r="M646" s="168">
        <f>SUM(M647,M658)</f>
        <v>35000</v>
      </c>
      <c r="N646" s="168">
        <f t="shared" ref="N646:N709" si="274">SUM(O646:R646)</f>
        <v>0</v>
      </c>
      <c r="O646" s="168">
        <f>SUM(O647,O658)</f>
        <v>0</v>
      </c>
      <c r="P646" s="168">
        <f>SUM(P647,P658)</f>
        <v>0</v>
      </c>
      <c r="Q646" s="168">
        <f>SUM(Q647,Q658)</f>
        <v>0</v>
      </c>
      <c r="R646" s="168">
        <f>SUM(R647,R658)</f>
        <v>0</v>
      </c>
      <c r="S646" s="168">
        <f t="shared" ref="S646:S709" si="275">SUM(T646:W646)</f>
        <v>0</v>
      </c>
      <c r="T646" s="168">
        <f>SUM(T647,T658)</f>
        <v>0</v>
      </c>
      <c r="U646" s="168">
        <f>SUM(U647,U658)</f>
        <v>0</v>
      </c>
      <c r="V646" s="168">
        <f>SUM(V647,V658)</f>
        <v>0</v>
      </c>
      <c r="W646" s="168">
        <f>SUM(W647,W658)</f>
        <v>0</v>
      </c>
    </row>
    <row r="647" spans="2:23" ht="16.5" thickTop="1" thickBot="1">
      <c r="B647" s="164" t="s">
        <v>124</v>
      </c>
      <c r="C647" s="170" t="s">
        <v>96</v>
      </c>
      <c r="D647" s="168">
        <f t="shared" si="271"/>
        <v>140000</v>
      </c>
      <c r="E647" s="168">
        <f t="shared" si="272"/>
        <v>35000</v>
      </c>
      <c r="F647" s="168">
        <f t="shared" si="272"/>
        <v>35000</v>
      </c>
      <c r="G647" s="168">
        <f t="shared" si="272"/>
        <v>35000</v>
      </c>
      <c r="H647" s="168">
        <f t="shared" si="272"/>
        <v>35000</v>
      </c>
      <c r="I647" s="168">
        <f t="shared" si="273"/>
        <v>140000</v>
      </c>
      <c r="J647" s="168">
        <f>SUM(J648:J650,J655:J656)</f>
        <v>35000</v>
      </c>
      <c r="K647" s="168">
        <f>SUM(K648:K650,K655:K656)</f>
        <v>35000</v>
      </c>
      <c r="L647" s="168">
        <f>SUM(L648:L650,L655:L656)</f>
        <v>35000</v>
      </c>
      <c r="M647" s="168">
        <f>SUM(M648:M650,M655:M656)</f>
        <v>35000</v>
      </c>
      <c r="N647" s="168">
        <f t="shared" si="274"/>
        <v>0</v>
      </c>
      <c r="O647" s="168">
        <f>SUM(O648:O650,O655:O656)</f>
        <v>0</v>
      </c>
      <c r="P647" s="168">
        <f>SUM(P648:P650,P655:P656)</f>
        <v>0</v>
      </c>
      <c r="Q647" s="168">
        <f>SUM(Q648:Q650,Q655:Q656)</f>
        <v>0</v>
      </c>
      <c r="R647" s="168">
        <f>SUM(R648:R650,R655:R656)</f>
        <v>0</v>
      </c>
      <c r="S647" s="168">
        <f t="shared" si="275"/>
        <v>0</v>
      </c>
      <c r="T647" s="168">
        <f>SUM(T648:T650,T655:T656)</f>
        <v>0</v>
      </c>
      <c r="U647" s="168">
        <f>SUM(U648:U650,U655:U656)</f>
        <v>0</v>
      </c>
      <c r="V647" s="168">
        <f>SUM(V648:V650,V655:V656)</f>
        <v>0</v>
      </c>
      <c r="W647" s="168">
        <f>SUM(W648:W650,W655:W656)</f>
        <v>0</v>
      </c>
    </row>
    <row r="648" spans="2:23" ht="16.5" thickTop="1" thickBot="1">
      <c r="B648" s="164" t="s">
        <v>124</v>
      </c>
      <c r="C648" s="171" t="s">
        <v>97</v>
      </c>
      <c r="D648" s="168">
        <f t="shared" si="271"/>
        <v>110000</v>
      </c>
      <c r="E648" s="168">
        <f t="shared" si="272"/>
        <v>27500</v>
      </c>
      <c r="F648" s="168">
        <f t="shared" si="272"/>
        <v>27500</v>
      </c>
      <c r="G648" s="168">
        <f t="shared" si="272"/>
        <v>27500</v>
      </c>
      <c r="H648" s="168">
        <f t="shared" si="272"/>
        <v>27500</v>
      </c>
      <c r="I648" s="168">
        <f t="shared" si="273"/>
        <v>110000</v>
      </c>
      <c r="J648" s="168">
        <v>27500</v>
      </c>
      <c r="K648" s="168">
        <v>27500</v>
      </c>
      <c r="L648" s="168">
        <v>27500</v>
      </c>
      <c r="M648" s="168">
        <v>27500</v>
      </c>
      <c r="N648" s="168">
        <f t="shared" si="274"/>
        <v>0</v>
      </c>
      <c r="O648" s="168">
        <v>0</v>
      </c>
      <c r="P648" s="168">
        <v>0</v>
      </c>
      <c r="Q648" s="168">
        <v>0</v>
      </c>
      <c r="R648" s="168">
        <v>0</v>
      </c>
      <c r="S648" s="168">
        <f t="shared" si="275"/>
        <v>0</v>
      </c>
      <c r="T648" s="168">
        <v>0</v>
      </c>
      <c r="U648" s="168">
        <v>0</v>
      </c>
      <c r="V648" s="168">
        <v>0</v>
      </c>
      <c r="W648" s="168">
        <v>0</v>
      </c>
    </row>
    <row r="649" spans="2:23" ht="16.5" thickTop="1" thickBot="1">
      <c r="B649" s="164" t="s">
        <v>124</v>
      </c>
      <c r="C649" s="171" t="s">
        <v>98</v>
      </c>
      <c r="D649" s="168">
        <f t="shared" si="271"/>
        <v>30000</v>
      </c>
      <c r="E649" s="168">
        <f t="shared" si="272"/>
        <v>7500</v>
      </c>
      <c r="F649" s="168">
        <f t="shared" si="272"/>
        <v>7500</v>
      </c>
      <c r="G649" s="168">
        <f t="shared" si="272"/>
        <v>7500</v>
      </c>
      <c r="H649" s="168">
        <f t="shared" si="272"/>
        <v>7500</v>
      </c>
      <c r="I649" s="168">
        <f t="shared" si="273"/>
        <v>30000</v>
      </c>
      <c r="J649" s="168">
        <v>7500</v>
      </c>
      <c r="K649" s="168">
        <v>7500</v>
      </c>
      <c r="L649" s="168">
        <v>7500</v>
      </c>
      <c r="M649" s="168">
        <v>7500</v>
      </c>
      <c r="N649" s="168">
        <f t="shared" si="274"/>
        <v>0</v>
      </c>
      <c r="O649" s="168">
        <v>0</v>
      </c>
      <c r="P649" s="168">
        <v>0</v>
      </c>
      <c r="Q649" s="168">
        <v>0</v>
      </c>
      <c r="R649" s="168">
        <v>0</v>
      </c>
      <c r="S649" s="168">
        <f t="shared" si="275"/>
        <v>0</v>
      </c>
      <c r="T649" s="168">
        <v>0</v>
      </c>
      <c r="U649" s="168">
        <v>0</v>
      </c>
      <c r="V649" s="168">
        <v>0</v>
      </c>
      <c r="W649" s="168">
        <v>0</v>
      </c>
    </row>
    <row r="650" spans="2:23" ht="16.5" thickTop="1" thickBot="1">
      <c r="B650" s="164" t="s">
        <v>124</v>
      </c>
      <c r="C650" s="171" t="s">
        <v>15</v>
      </c>
      <c r="D650" s="168">
        <f t="shared" si="271"/>
        <v>0</v>
      </c>
      <c r="E650" s="168">
        <f t="shared" si="272"/>
        <v>0</v>
      </c>
      <c r="F650" s="168">
        <f t="shared" si="272"/>
        <v>0</v>
      </c>
      <c r="G650" s="168">
        <f t="shared" si="272"/>
        <v>0</v>
      </c>
      <c r="H650" s="168">
        <f t="shared" si="272"/>
        <v>0</v>
      </c>
      <c r="I650" s="168">
        <f t="shared" si="273"/>
        <v>0</v>
      </c>
      <c r="J650" s="168">
        <f t="shared" ref="J650:M653" si="276">SUM(J651)</f>
        <v>0</v>
      </c>
      <c r="K650" s="168">
        <f t="shared" si="276"/>
        <v>0</v>
      </c>
      <c r="L650" s="168">
        <f t="shared" si="276"/>
        <v>0</v>
      </c>
      <c r="M650" s="168">
        <f t="shared" si="276"/>
        <v>0</v>
      </c>
      <c r="N650" s="168">
        <f t="shared" si="274"/>
        <v>0</v>
      </c>
      <c r="O650" s="168">
        <f t="shared" ref="O650:R653" si="277">SUM(O651)</f>
        <v>0</v>
      </c>
      <c r="P650" s="168">
        <f t="shared" si="277"/>
        <v>0</v>
      </c>
      <c r="Q650" s="168">
        <f t="shared" si="277"/>
        <v>0</v>
      </c>
      <c r="R650" s="168">
        <f t="shared" si="277"/>
        <v>0</v>
      </c>
      <c r="S650" s="168">
        <f t="shared" si="275"/>
        <v>0</v>
      </c>
      <c r="T650" s="168">
        <f t="shared" ref="T650:W653" si="278">SUM(T651)</f>
        <v>0</v>
      </c>
      <c r="U650" s="168">
        <f t="shared" si="278"/>
        <v>0</v>
      </c>
      <c r="V650" s="168">
        <f t="shared" si="278"/>
        <v>0</v>
      </c>
      <c r="W650" s="168">
        <f t="shared" si="278"/>
        <v>0</v>
      </c>
    </row>
    <row r="651" spans="2:23" ht="16.5" thickTop="1" thickBot="1">
      <c r="B651" s="164" t="s">
        <v>124</v>
      </c>
      <c r="C651" s="172" t="s">
        <v>140</v>
      </c>
      <c r="D651" s="168">
        <f t="shared" si="271"/>
        <v>0</v>
      </c>
      <c r="E651" s="168">
        <f t="shared" si="272"/>
        <v>0</v>
      </c>
      <c r="F651" s="168">
        <f t="shared" si="272"/>
        <v>0</v>
      </c>
      <c r="G651" s="168">
        <f t="shared" si="272"/>
        <v>0</v>
      </c>
      <c r="H651" s="168">
        <f t="shared" si="272"/>
        <v>0</v>
      </c>
      <c r="I651" s="168">
        <f t="shared" si="273"/>
        <v>0</v>
      </c>
      <c r="J651" s="168">
        <f t="shared" si="276"/>
        <v>0</v>
      </c>
      <c r="K651" s="168">
        <f t="shared" si="276"/>
        <v>0</v>
      </c>
      <c r="L651" s="168">
        <f t="shared" si="276"/>
        <v>0</v>
      </c>
      <c r="M651" s="168">
        <f t="shared" si="276"/>
        <v>0</v>
      </c>
      <c r="N651" s="168">
        <f t="shared" si="274"/>
        <v>0</v>
      </c>
      <c r="O651" s="168">
        <f t="shared" si="277"/>
        <v>0</v>
      </c>
      <c r="P651" s="168">
        <f t="shared" si="277"/>
        <v>0</v>
      </c>
      <c r="Q651" s="168">
        <f t="shared" si="277"/>
        <v>0</v>
      </c>
      <c r="R651" s="168">
        <f t="shared" si="277"/>
        <v>0</v>
      </c>
      <c r="S651" s="168">
        <f t="shared" si="275"/>
        <v>0</v>
      </c>
      <c r="T651" s="168">
        <f t="shared" si="278"/>
        <v>0</v>
      </c>
      <c r="U651" s="168">
        <f t="shared" si="278"/>
        <v>0</v>
      </c>
      <c r="V651" s="168">
        <f t="shared" si="278"/>
        <v>0</v>
      </c>
      <c r="W651" s="168">
        <f t="shared" si="278"/>
        <v>0</v>
      </c>
    </row>
    <row r="652" spans="2:23" ht="16.5" thickTop="1" thickBot="1">
      <c r="B652" s="164" t="s">
        <v>124</v>
      </c>
      <c r="C652" s="173" t="s">
        <v>138</v>
      </c>
      <c r="D652" s="168">
        <f t="shared" si="271"/>
        <v>0</v>
      </c>
      <c r="E652" s="168">
        <f t="shared" si="272"/>
        <v>0</v>
      </c>
      <c r="F652" s="168">
        <f t="shared" si="272"/>
        <v>0</v>
      </c>
      <c r="G652" s="168">
        <f t="shared" si="272"/>
        <v>0</v>
      </c>
      <c r="H652" s="168">
        <f t="shared" si="272"/>
        <v>0</v>
      </c>
      <c r="I652" s="168">
        <f t="shared" si="273"/>
        <v>0</v>
      </c>
      <c r="J652" s="168">
        <f t="shared" si="276"/>
        <v>0</v>
      </c>
      <c r="K652" s="168">
        <f t="shared" si="276"/>
        <v>0</v>
      </c>
      <c r="L652" s="168">
        <f t="shared" si="276"/>
        <v>0</v>
      </c>
      <c r="M652" s="168">
        <f t="shared" si="276"/>
        <v>0</v>
      </c>
      <c r="N652" s="168">
        <f t="shared" si="274"/>
        <v>0</v>
      </c>
      <c r="O652" s="168">
        <f t="shared" si="277"/>
        <v>0</v>
      </c>
      <c r="P652" s="168">
        <f t="shared" si="277"/>
        <v>0</v>
      </c>
      <c r="Q652" s="168">
        <f t="shared" si="277"/>
        <v>0</v>
      </c>
      <c r="R652" s="168">
        <f t="shared" si="277"/>
        <v>0</v>
      </c>
      <c r="S652" s="168">
        <f t="shared" si="275"/>
        <v>0</v>
      </c>
      <c r="T652" s="168">
        <f t="shared" si="278"/>
        <v>0</v>
      </c>
      <c r="U652" s="168">
        <f t="shared" si="278"/>
        <v>0</v>
      </c>
      <c r="V652" s="168">
        <f t="shared" si="278"/>
        <v>0</v>
      </c>
      <c r="W652" s="168">
        <f t="shared" si="278"/>
        <v>0</v>
      </c>
    </row>
    <row r="653" spans="2:23" ht="16.5" thickTop="1" thickBot="1">
      <c r="B653" s="164" t="s">
        <v>124</v>
      </c>
      <c r="C653" s="174" t="s">
        <v>141</v>
      </c>
      <c r="D653" s="168">
        <f t="shared" si="271"/>
        <v>0</v>
      </c>
      <c r="E653" s="168">
        <f t="shared" si="272"/>
        <v>0</v>
      </c>
      <c r="F653" s="168">
        <f t="shared" si="272"/>
        <v>0</v>
      </c>
      <c r="G653" s="168">
        <f t="shared" si="272"/>
        <v>0</v>
      </c>
      <c r="H653" s="168">
        <f t="shared" si="272"/>
        <v>0</v>
      </c>
      <c r="I653" s="168">
        <f t="shared" si="273"/>
        <v>0</v>
      </c>
      <c r="J653" s="168">
        <f t="shared" si="276"/>
        <v>0</v>
      </c>
      <c r="K653" s="168">
        <f t="shared" si="276"/>
        <v>0</v>
      </c>
      <c r="L653" s="168">
        <f t="shared" si="276"/>
        <v>0</v>
      </c>
      <c r="M653" s="168">
        <f t="shared" si="276"/>
        <v>0</v>
      </c>
      <c r="N653" s="168">
        <f t="shared" si="274"/>
        <v>0</v>
      </c>
      <c r="O653" s="168">
        <f t="shared" si="277"/>
        <v>0</v>
      </c>
      <c r="P653" s="168">
        <f t="shared" si="277"/>
        <v>0</v>
      </c>
      <c r="Q653" s="168">
        <f t="shared" si="277"/>
        <v>0</v>
      </c>
      <c r="R653" s="168">
        <f t="shared" si="277"/>
        <v>0</v>
      </c>
      <c r="S653" s="168">
        <f t="shared" si="275"/>
        <v>0</v>
      </c>
      <c r="T653" s="168">
        <f t="shared" si="278"/>
        <v>0</v>
      </c>
      <c r="U653" s="168">
        <f t="shared" si="278"/>
        <v>0</v>
      </c>
      <c r="V653" s="168">
        <f t="shared" si="278"/>
        <v>0</v>
      </c>
      <c r="W653" s="168">
        <f t="shared" si="278"/>
        <v>0</v>
      </c>
    </row>
    <row r="654" spans="2:23" ht="16.5" thickTop="1" thickBot="1">
      <c r="B654" s="164" t="s">
        <v>124</v>
      </c>
      <c r="C654" s="175" t="s">
        <v>142</v>
      </c>
      <c r="D654" s="168">
        <f t="shared" si="271"/>
        <v>0</v>
      </c>
      <c r="E654" s="168">
        <f t="shared" si="272"/>
        <v>0</v>
      </c>
      <c r="F654" s="168">
        <f t="shared" si="272"/>
        <v>0</v>
      </c>
      <c r="G654" s="168">
        <f t="shared" si="272"/>
        <v>0</v>
      </c>
      <c r="H654" s="168">
        <f t="shared" si="272"/>
        <v>0</v>
      </c>
      <c r="I654" s="168">
        <f t="shared" si="273"/>
        <v>0</v>
      </c>
      <c r="J654" s="168">
        <v>0</v>
      </c>
      <c r="K654" s="168">
        <v>0</v>
      </c>
      <c r="L654" s="168">
        <v>0</v>
      </c>
      <c r="M654" s="168">
        <v>0</v>
      </c>
      <c r="N654" s="168">
        <f t="shared" si="274"/>
        <v>0</v>
      </c>
      <c r="O654" s="168">
        <v>0</v>
      </c>
      <c r="P654" s="168">
        <v>0</v>
      </c>
      <c r="Q654" s="168">
        <v>0</v>
      </c>
      <c r="R654" s="168">
        <v>0</v>
      </c>
      <c r="S654" s="168">
        <f t="shared" si="275"/>
        <v>0</v>
      </c>
      <c r="T654" s="168">
        <v>0</v>
      </c>
      <c r="U654" s="168">
        <v>0</v>
      </c>
      <c r="V654" s="168">
        <v>0</v>
      </c>
      <c r="W654" s="168">
        <v>0</v>
      </c>
    </row>
    <row r="655" spans="2:23" ht="16.5" thickTop="1" thickBot="1">
      <c r="B655" s="164" t="s">
        <v>124</v>
      </c>
      <c r="C655" s="171" t="s">
        <v>101</v>
      </c>
      <c r="D655" s="168">
        <f t="shared" si="271"/>
        <v>0</v>
      </c>
      <c r="E655" s="168">
        <f t="shared" si="272"/>
        <v>0</v>
      </c>
      <c r="F655" s="168">
        <f t="shared" si="272"/>
        <v>0</v>
      </c>
      <c r="G655" s="168">
        <f t="shared" si="272"/>
        <v>0</v>
      </c>
      <c r="H655" s="168">
        <f t="shared" si="272"/>
        <v>0</v>
      </c>
      <c r="I655" s="168">
        <f t="shared" si="273"/>
        <v>0</v>
      </c>
      <c r="J655" s="168">
        <v>0</v>
      </c>
      <c r="K655" s="168">
        <v>0</v>
      </c>
      <c r="L655" s="168">
        <v>0</v>
      </c>
      <c r="M655" s="168">
        <v>0</v>
      </c>
      <c r="N655" s="168">
        <f t="shared" si="274"/>
        <v>0</v>
      </c>
      <c r="O655" s="168">
        <v>0</v>
      </c>
      <c r="P655" s="168">
        <v>0</v>
      </c>
      <c r="Q655" s="168">
        <v>0</v>
      </c>
      <c r="R655" s="168">
        <v>0</v>
      </c>
      <c r="S655" s="168">
        <f t="shared" si="275"/>
        <v>0</v>
      </c>
      <c r="T655" s="168">
        <v>0</v>
      </c>
      <c r="U655" s="168">
        <v>0</v>
      </c>
      <c r="V655" s="168">
        <v>0</v>
      </c>
      <c r="W655" s="168">
        <v>0</v>
      </c>
    </row>
    <row r="656" spans="2:23" ht="16.5" thickTop="1" thickBot="1">
      <c r="B656" s="164" t="s">
        <v>124</v>
      </c>
      <c r="C656" s="171" t="s">
        <v>102</v>
      </c>
      <c r="D656" s="168">
        <f t="shared" si="271"/>
        <v>0</v>
      </c>
      <c r="E656" s="168">
        <f t="shared" si="272"/>
        <v>0</v>
      </c>
      <c r="F656" s="168">
        <f t="shared" si="272"/>
        <v>0</v>
      </c>
      <c r="G656" s="168">
        <f t="shared" si="272"/>
        <v>0</v>
      </c>
      <c r="H656" s="168">
        <f t="shared" si="272"/>
        <v>0</v>
      </c>
      <c r="I656" s="168">
        <f t="shared" si="273"/>
        <v>0</v>
      </c>
      <c r="J656" s="168">
        <f>SUM(J657)</f>
        <v>0</v>
      </c>
      <c r="K656" s="168">
        <f>SUM(K657)</f>
        <v>0</v>
      </c>
      <c r="L656" s="168">
        <f>SUM(L657)</f>
        <v>0</v>
      </c>
      <c r="M656" s="168">
        <f>SUM(M657)</f>
        <v>0</v>
      </c>
      <c r="N656" s="168">
        <f t="shared" si="274"/>
        <v>0</v>
      </c>
      <c r="O656" s="168">
        <f>SUM(O657)</f>
        <v>0</v>
      </c>
      <c r="P656" s="168">
        <f>SUM(P657)</f>
        <v>0</v>
      </c>
      <c r="Q656" s="168">
        <f>SUM(Q657)</f>
        <v>0</v>
      </c>
      <c r="R656" s="168">
        <f>SUM(R657)</f>
        <v>0</v>
      </c>
      <c r="S656" s="168">
        <f t="shared" si="275"/>
        <v>0</v>
      </c>
      <c r="T656" s="168">
        <f>SUM(T657)</f>
        <v>0</v>
      </c>
      <c r="U656" s="168">
        <f>SUM(U657)</f>
        <v>0</v>
      </c>
      <c r="V656" s="168">
        <f>SUM(V657)</f>
        <v>0</v>
      </c>
      <c r="W656" s="168">
        <f>SUM(W657)</f>
        <v>0</v>
      </c>
    </row>
    <row r="657" spans="2:23" ht="31.5" thickTop="1" thickBot="1">
      <c r="B657" s="164" t="s">
        <v>124</v>
      </c>
      <c r="C657" s="172" t="s">
        <v>156</v>
      </c>
      <c r="D657" s="168">
        <f t="shared" si="271"/>
        <v>0</v>
      </c>
      <c r="E657" s="168">
        <f t="shared" si="272"/>
        <v>0</v>
      </c>
      <c r="F657" s="168">
        <f t="shared" si="272"/>
        <v>0</v>
      </c>
      <c r="G657" s="168">
        <f t="shared" si="272"/>
        <v>0</v>
      </c>
      <c r="H657" s="168">
        <f t="shared" si="272"/>
        <v>0</v>
      </c>
      <c r="I657" s="168">
        <f t="shared" si="273"/>
        <v>0</v>
      </c>
      <c r="J657" s="168">
        <v>0</v>
      </c>
      <c r="K657" s="168">
        <v>0</v>
      </c>
      <c r="L657" s="168">
        <v>0</v>
      </c>
      <c r="M657" s="168">
        <v>0</v>
      </c>
      <c r="N657" s="168">
        <f t="shared" si="274"/>
        <v>0</v>
      </c>
      <c r="O657" s="168">
        <v>0</v>
      </c>
      <c r="P657" s="168">
        <v>0</v>
      </c>
      <c r="Q657" s="168">
        <v>0</v>
      </c>
      <c r="R657" s="168">
        <v>0</v>
      </c>
      <c r="S657" s="168">
        <f t="shared" si="275"/>
        <v>0</v>
      </c>
      <c r="T657" s="168">
        <v>0</v>
      </c>
      <c r="U657" s="168">
        <v>0</v>
      </c>
      <c r="V657" s="168">
        <v>0</v>
      </c>
      <c r="W657" s="168">
        <v>0</v>
      </c>
    </row>
    <row r="658" spans="2:23" ht="16.5" thickTop="1" thickBot="1">
      <c r="B658" s="164" t="s">
        <v>124</v>
      </c>
      <c r="C658" s="170" t="s">
        <v>121</v>
      </c>
      <c r="D658" s="168">
        <f t="shared" si="271"/>
        <v>0</v>
      </c>
      <c r="E658" s="168">
        <f t="shared" si="272"/>
        <v>0</v>
      </c>
      <c r="F658" s="168">
        <f t="shared" si="272"/>
        <v>0</v>
      </c>
      <c r="G658" s="168">
        <f t="shared" si="272"/>
        <v>0</v>
      </c>
      <c r="H658" s="168">
        <f t="shared" si="272"/>
        <v>0</v>
      </c>
      <c r="I658" s="168">
        <f t="shared" si="273"/>
        <v>0</v>
      </c>
      <c r="J658" s="168">
        <v>0</v>
      </c>
      <c r="K658" s="168">
        <v>0</v>
      </c>
      <c r="L658" s="168">
        <v>0</v>
      </c>
      <c r="M658" s="168">
        <v>0</v>
      </c>
      <c r="N658" s="168">
        <f t="shared" si="274"/>
        <v>0</v>
      </c>
      <c r="O658" s="168">
        <v>0</v>
      </c>
      <c r="P658" s="168">
        <v>0</v>
      </c>
      <c r="Q658" s="168">
        <v>0</v>
      </c>
      <c r="R658" s="168">
        <v>0</v>
      </c>
      <c r="S658" s="168">
        <f t="shared" si="275"/>
        <v>0</v>
      </c>
      <c r="T658" s="168">
        <v>0</v>
      </c>
      <c r="U658" s="168">
        <v>0</v>
      </c>
      <c r="V658" s="168">
        <v>0</v>
      </c>
      <c r="W658" s="168">
        <v>0</v>
      </c>
    </row>
    <row r="659" spans="2:23" ht="16.5" thickTop="1" thickBot="1">
      <c r="B659" s="164" t="s">
        <v>299</v>
      </c>
      <c r="C659" s="169" t="s">
        <v>300</v>
      </c>
      <c r="D659" s="168">
        <f t="shared" si="271"/>
        <v>17680000</v>
      </c>
      <c r="E659" s="168">
        <f t="shared" si="272"/>
        <v>1683000</v>
      </c>
      <c r="F659" s="168">
        <f t="shared" si="272"/>
        <v>2720000</v>
      </c>
      <c r="G659" s="168">
        <f t="shared" si="272"/>
        <v>6373000</v>
      </c>
      <c r="H659" s="168">
        <f t="shared" si="272"/>
        <v>6904000</v>
      </c>
      <c r="I659" s="168">
        <f t="shared" si="273"/>
        <v>17680000</v>
      </c>
      <c r="J659" s="168">
        <f t="shared" ref="J659:M660" si="279">SUM(J667,J675)</f>
        <v>1683000</v>
      </c>
      <c r="K659" s="168">
        <f t="shared" si="279"/>
        <v>2720000</v>
      </c>
      <c r="L659" s="168">
        <f t="shared" si="279"/>
        <v>6373000</v>
      </c>
      <c r="M659" s="168">
        <f t="shared" si="279"/>
        <v>6904000</v>
      </c>
      <c r="N659" s="168">
        <f t="shared" si="274"/>
        <v>0</v>
      </c>
      <c r="O659" s="168">
        <f t="shared" ref="O659:R660" si="280">SUM(O667,O675)</f>
        <v>0</v>
      </c>
      <c r="P659" s="168">
        <f t="shared" si="280"/>
        <v>0</v>
      </c>
      <c r="Q659" s="168">
        <f t="shared" si="280"/>
        <v>0</v>
      </c>
      <c r="R659" s="168">
        <f t="shared" si="280"/>
        <v>0</v>
      </c>
      <c r="S659" s="168">
        <f t="shared" si="275"/>
        <v>0</v>
      </c>
      <c r="T659" s="168">
        <f t="shared" ref="T659:W660" si="281">SUM(T667,T675)</f>
        <v>0</v>
      </c>
      <c r="U659" s="168">
        <f t="shared" si="281"/>
        <v>0</v>
      </c>
      <c r="V659" s="168">
        <f t="shared" si="281"/>
        <v>0</v>
      </c>
      <c r="W659" s="168">
        <f t="shared" si="281"/>
        <v>0</v>
      </c>
    </row>
    <row r="660" spans="2:23" ht="16.5" thickTop="1" thickBot="1">
      <c r="B660" s="164" t="s">
        <v>124</v>
      </c>
      <c r="C660" s="170" t="s">
        <v>96</v>
      </c>
      <c r="D660" s="168">
        <f t="shared" si="271"/>
        <v>16304000</v>
      </c>
      <c r="E660" s="168">
        <f t="shared" si="272"/>
        <v>1673000</v>
      </c>
      <c r="F660" s="168">
        <f t="shared" si="272"/>
        <v>2163000</v>
      </c>
      <c r="G660" s="168">
        <f t="shared" si="272"/>
        <v>5816000</v>
      </c>
      <c r="H660" s="168">
        <f t="shared" si="272"/>
        <v>6652000</v>
      </c>
      <c r="I660" s="168">
        <f t="shared" si="273"/>
        <v>16304000</v>
      </c>
      <c r="J660" s="168">
        <f t="shared" si="279"/>
        <v>1673000</v>
      </c>
      <c r="K660" s="168">
        <f t="shared" si="279"/>
        <v>2163000</v>
      </c>
      <c r="L660" s="168">
        <f t="shared" si="279"/>
        <v>5816000</v>
      </c>
      <c r="M660" s="168">
        <f t="shared" si="279"/>
        <v>6652000</v>
      </c>
      <c r="N660" s="168">
        <f t="shared" si="274"/>
        <v>0</v>
      </c>
      <c r="O660" s="168">
        <f t="shared" si="280"/>
        <v>0</v>
      </c>
      <c r="P660" s="168">
        <f t="shared" si="280"/>
        <v>0</v>
      </c>
      <c r="Q660" s="168">
        <f t="shared" si="280"/>
        <v>0</v>
      </c>
      <c r="R660" s="168">
        <f t="shared" si="280"/>
        <v>0</v>
      </c>
      <c r="S660" s="168">
        <f t="shared" si="275"/>
        <v>0</v>
      </c>
      <c r="T660" s="168">
        <f t="shared" si="281"/>
        <v>0</v>
      </c>
      <c r="U660" s="168">
        <f t="shared" si="281"/>
        <v>0</v>
      </c>
      <c r="V660" s="168">
        <f t="shared" si="281"/>
        <v>0</v>
      </c>
      <c r="W660" s="168">
        <f t="shared" si="281"/>
        <v>0</v>
      </c>
    </row>
    <row r="661" spans="2:23" ht="16.5" thickTop="1" thickBot="1">
      <c r="B661" s="164" t="s">
        <v>124</v>
      </c>
      <c r="C661" s="171" t="s">
        <v>97</v>
      </c>
      <c r="D661" s="168">
        <f t="shared" si="271"/>
        <v>1600000</v>
      </c>
      <c r="E661" s="168">
        <f t="shared" si="272"/>
        <v>400000</v>
      </c>
      <c r="F661" s="168">
        <f t="shared" si="272"/>
        <v>400000</v>
      </c>
      <c r="G661" s="168">
        <f t="shared" si="272"/>
        <v>400000</v>
      </c>
      <c r="H661" s="168">
        <f t="shared" si="272"/>
        <v>400000</v>
      </c>
      <c r="I661" s="168">
        <f t="shared" si="273"/>
        <v>1600000</v>
      </c>
      <c r="J661" s="168">
        <f>SUM(J669)</f>
        <v>400000</v>
      </c>
      <c r="K661" s="168">
        <f>SUM(K669)</f>
        <v>400000</v>
      </c>
      <c r="L661" s="168">
        <f>SUM(L669)</f>
        <v>400000</v>
      </c>
      <c r="M661" s="168">
        <f>SUM(M669)</f>
        <v>400000</v>
      </c>
      <c r="N661" s="168">
        <f t="shared" si="274"/>
        <v>0</v>
      </c>
      <c r="O661" s="168">
        <f>SUM(O669)</f>
        <v>0</v>
      </c>
      <c r="P661" s="168">
        <f>SUM(P669)</f>
        <v>0</v>
      </c>
      <c r="Q661" s="168">
        <f>SUM(Q669)</f>
        <v>0</v>
      </c>
      <c r="R661" s="168">
        <f>SUM(R669)</f>
        <v>0</v>
      </c>
      <c r="S661" s="168">
        <f t="shared" si="275"/>
        <v>0</v>
      </c>
      <c r="T661" s="168">
        <f>SUM(T669)</f>
        <v>0</v>
      </c>
      <c r="U661" s="168">
        <f>SUM(U669)</f>
        <v>0</v>
      </c>
      <c r="V661" s="168">
        <f>SUM(V669)</f>
        <v>0</v>
      </c>
      <c r="W661" s="168">
        <f>SUM(W669)</f>
        <v>0</v>
      </c>
    </row>
    <row r="662" spans="2:23" ht="16.5" thickTop="1" thickBot="1">
      <c r="B662" s="164" t="s">
        <v>124</v>
      </c>
      <c r="C662" s="171" t="s">
        <v>98</v>
      </c>
      <c r="D662" s="168">
        <f t="shared" si="271"/>
        <v>14604000</v>
      </c>
      <c r="E662" s="168">
        <f t="shared" si="272"/>
        <v>1240000</v>
      </c>
      <c r="F662" s="168">
        <f t="shared" si="272"/>
        <v>1740000</v>
      </c>
      <c r="G662" s="168">
        <f t="shared" si="272"/>
        <v>5394000</v>
      </c>
      <c r="H662" s="168">
        <f t="shared" si="272"/>
        <v>6230000</v>
      </c>
      <c r="I662" s="168">
        <f t="shared" si="273"/>
        <v>14604000</v>
      </c>
      <c r="J662" s="168">
        <f>SUM(J670,J677)</f>
        <v>1240000</v>
      </c>
      <c r="K662" s="168">
        <f>SUM(K670,K677)</f>
        <v>1740000</v>
      </c>
      <c r="L662" s="168">
        <f>SUM(L670,L677)</f>
        <v>5394000</v>
      </c>
      <c r="M662" s="168">
        <f>SUM(M670,M677)</f>
        <v>6230000</v>
      </c>
      <c r="N662" s="168">
        <f t="shared" si="274"/>
        <v>0</v>
      </c>
      <c r="O662" s="168">
        <f>SUM(O670,O677)</f>
        <v>0</v>
      </c>
      <c r="P662" s="168">
        <f>SUM(P670,P677)</f>
        <v>0</v>
      </c>
      <c r="Q662" s="168">
        <f>SUM(Q670,Q677)</f>
        <v>0</v>
      </c>
      <c r="R662" s="168">
        <f>SUM(R670,R677)</f>
        <v>0</v>
      </c>
      <c r="S662" s="168">
        <f t="shared" si="275"/>
        <v>0</v>
      </c>
      <c r="T662" s="168">
        <f>SUM(T670,T677)</f>
        <v>0</v>
      </c>
      <c r="U662" s="168">
        <f>SUM(U670,U677)</f>
        <v>0</v>
      </c>
      <c r="V662" s="168">
        <f>SUM(V670,V677)</f>
        <v>0</v>
      </c>
      <c r="W662" s="168">
        <f>SUM(W670,W677)</f>
        <v>0</v>
      </c>
    </row>
    <row r="663" spans="2:23" ht="16.5" thickTop="1" thickBot="1">
      <c r="B663" s="164" t="s">
        <v>124</v>
      </c>
      <c r="C663" s="171" t="s">
        <v>101</v>
      </c>
      <c r="D663" s="168">
        <f t="shared" si="271"/>
        <v>90000</v>
      </c>
      <c r="E663" s="168">
        <f t="shared" si="272"/>
        <v>30000</v>
      </c>
      <c r="F663" s="168">
        <f t="shared" si="272"/>
        <v>20000</v>
      </c>
      <c r="G663" s="168">
        <f t="shared" si="272"/>
        <v>20000</v>
      </c>
      <c r="H663" s="168">
        <f t="shared" si="272"/>
        <v>20000</v>
      </c>
      <c r="I663" s="168">
        <f t="shared" si="273"/>
        <v>90000</v>
      </c>
      <c r="J663" s="168">
        <f t="shared" ref="J663:M665" si="282">SUM(J671)</f>
        <v>30000</v>
      </c>
      <c r="K663" s="168">
        <f t="shared" si="282"/>
        <v>20000</v>
      </c>
      <c r="L663" s="168">
        <f t="shared" si="282"/>
        <v>20000</v>
      </c>
      <c r="M663" s="168">
        <f t="shared" si="282"/>
        <v>20000</v>
      </c>
      <c r="N663" s="168">
        <f t="shared" si="274"/>
        <v>0</v>
      </c>
      <c r="O663" s="168">
        <f t="shared" ref="O663:R665" si="283">SUM(O671)</f>
        <v>0</v>
      </c>
      <c r="P663" s="168">
        <f t="shared" si="283"/>
        <v>0</v>
      </c>
      <c r="Q663" s="168">
        <f t="shared" si="283"/>
        <v>0</v>
      </c>
      <c r="R663" s="168">
        <f t="shared" si="283"/>
        <v>0</v>
      </c>
      <c r="S663" s="168">
        <f t="shared" si="275"/>
        <v>0</v>
      </c>
      <c r="T663" s="168">
        <f t="shared" ref="T663:W665" si="284">SUM(T671)</f>
        <v>0</v>
      </c>
      <c r="U663" s="168">
        <f t="shared" si="284"/>
        <v>0</v>
      </c>
      <c r="V663" s="168">
        <f t="shared" si="284"/>
        <v>0</v>
      </c>
      <c r="W663" s="168">
        <f t="shared" si="284"/>
        <v>0</v>
      </c>
    </row>
    <row r="664" spans="2:23" ht="16.5" thickTop="1" thickBot="1">
      <c r="B664" s="164" t="s">
        <v>124</v>
      </c>
      <c r="C664" s="171" t="s">
        <v>102</v>
      </c>
      <c r="D664" s="168">
        <f t="shared" si="271"/>
        <v>10000</v>
      </c>
      <c r="E664" s="168">
        <f t="shared" si="272"/>
        <v>3000</v>
      </c>
      <c r="F664" s="168">
        <f t="shared" si="272"/>
        <v>3000</v>
      </c>
      <c r="G664" s="168">
        <f t="shared" si="272"/>
        <v>2000</v>
      </c>
      <c r="H664" s="168">
        <f t="shared" si="272"/>
        <v>2000</v>
      </c>
      <c r="I664" s="168">
        <f t="shared" si="273"/>
        <v>10000</v>
      </c>
      <c r="J664" s="168">
        <f t="shared" si="282"/>
        <v>3000</v>
      </c>
      <c r="K664" s="168">
        <f t="shared" si="282"/>
        <v>3000</v>
      </c>
      <c r="L664" s="168">
        <f t="shared" si="282"/>
        <v>2000</v>
      </c>
      <c r="M664" s="168">
        <f t="shared" si="282"/>
        <v>2000</v>
      </c>
      <c r="N664" s="168">
        <f t="shared" si="274"/>
        <v>0</v>
      </c>
      <c r="O664" s="168">
        <f t="shared" si="283"/>
        <v>0</v>
      </c>
      <c r="P664" s="168">
        <f t="shared" si="283"/>
        <v>0</v>
      </c>
      <c r="Q664" s="168">
        <f t="shared" si="283"/>
        <v>0</v>
      </c>
      <c r="R664" s="168">
        <f t="shared" si="283"/>
        <v>0</v>
      </c>
      <c r="S664" s="168">
        <f t="shared" si="275"/>
        <v>0</v>
      </c>
      <c r="T664" s="168">
        <f t="shared" si="284"/>
        <v>0</v>
      </c>
      <c r="U664" s="168">
        <f t="shared" si="284"/>
        <v>0</v>
      </c>
      <c r="V664" s="168">
        <f t="shared" si="284"/>
        <v>0</v>
      </c>
      <c r="W664" s="168">
        <f t="shared" si="284"/>
        <v>0</v>
      </c>
    </row>
    <row r="665" spans="2:23" ht="31.5" thickTop="1" thickBot="1">
      <c r="B665" s="164" t="s">
        <v>124</v>
      </c>
      <c r="C665" s="172" t="s">
        <v>156</v>
      </c>
      <c r="D665" s="168">
        <f t="shared" si="271"/>
        <v>10000</v>
      </c>
      <c r="E665" s="168">
        <f t="shared" si="272"/>
        <v>3000</v>
      </c>
      <c r="F665" s="168">
        <f t="shared" si="272"/>
        <v>3000</v>
      </c>
      <c r="G665" s="168">
        <f t="shared" si="272"/>
        <v>2000</v>
      </c>
      <c r="H665" s="168">
        <f t="shared" si="272"/>
        <v>2000</v>
      </c>
      <c r="I665" s="168">
        <f t="shared" si="273"/>
        <v>10000</v>
      </c>
      <c r="J665" s="168">
        <f t="shared" si="282"/>
        <v>3000</v>
      </c>
      <c r="K665" s="168">
        <f t="shared" si="282"/>
        <v>3000</v>
      </c>
      <c r="L665" s="168">
        <f t="shared" si="282"/>
        <v>2000</v>
      </c>
      <c r="M665" s="168">
        <f t="shared" si="282"/>
        <v>2000</v>
      </c>
      <c r="N665" s="168">
        <f t="shared" si="274"/>
        <v>0</v>
      </c>
      <c r="O665" s="168">
        <f t="shared" si="283"/>
        <v>0</v>
      </c>
      <c r="P665" s="168">
        <f t="shared" si="283"/>
        <v>0</v>
      </c>
      <c r="Q665" s="168">
        <f t="shared" si="283"/>
        <v>0</v>
      </c>
      <c r="R665" s="168">
        <f t="shared" si="283"/>
        <v>0</v>
      </c>
      <c r="S665" s="168">
        <f t="shared" si="275"/>
        <v>0</v>
      </c>
      <c r="T665" s="168">
        <f t="shared" si="284"/>
        <v>0</v>
      </c>
      <c r="U665" s="168">
        <f t="shared" si="284"/>
        <v>0</v>
      </c>
      <c r="V665" s="168">
        <f t="shared" si="284"/>
        <v>0</v>
      </c>
      <c r="W665" s="168">
        <f t="shared" si="284"/>
        <v>0</v>
      </c>
    </row>
    <row r="666" spans="2:23" ht="16.5" thickTop="1" thickBot="1">
      <c r="B666" s="164" t="s">
        <v>124</v>
      </c>
      <c r="C666" s="170" t="s">
        <v>121</v>
      </c>
      <c r="D666" s="168">
        <f t="shared" si="271"/>
        <v>1376000</v>
      </c>
      <c r="E666" s="168">
        <f t="shared" si="272"/>
        <v>10000</v>
      </c>
      <c r="F666" s="168">
        <f t="shared" si="272"/>
        <v>557000</v>
      </c>
      <c r="G666" s="168">
        <f t="shared" si="272"/>
        <v>557000</v>
      </c>
      <c r="H666" s="168">
        <f t="shared" si="272"/>
        <v>252000</v>
      </c>
      <c r="I666" s="168">
        <f t="shared" si="273"/>
        <v>1376000</v>
      </c>
      <c r="J666" s="168">
        <f>SUM(J674,J678)</f>
        <v>10000</v>
      </c>
      <c r="K666" s="168">
        <f>SUM(K674,K678)</f>
        <v>557000</v>
      </c>
      <c r="L666" s="168">
        <f>SUM(L674,L678)</f>
        <v>557000</v>
      </c>
      <c r="M666" s="168">
        <f>SUM(M674,M678)</f>
        <v>252000</v>
      </c>
      <c r="N666" s="168">
        <f t="shared" si="274"/>
        <v>0</v>
      </c>
      <c r="O666" s="168">
        <f>SUM(O674,O678)</f>
        <v>0</v>
      </c>
      <c r="P666" s="168">
        <f>SUM(P674,P678)</f>
        <v>0</v>
      </c>
      <c r="Q666" s="168">
        <f>SUM(Q674,Q678)</f>
        <v>0</v>
      </c>
      <c r="R666" s="168">
        <f>SUM(R674,R678)</f>
        <v>0</v>
      </c>
      <c r="S666" s="168">
        <f t="shared" si="275"/>
        <v>0</v>
      </c>
      <c r="T666" s="168">
        <f>SUM(T674,T678)</f>
        <v>0</v>
      </c>
      <c r="U666" s="168">
        <f>SUM(U674,U678)</f>
        <v>0</v>
      </c>
      <c r="V666" s="168">
        <f>SUM(V674,V678)</f>
        <v>0</v>
      </c>
      <c r="W666" s="168">
        <f>SUM(W674,W678)</f>
        <v>0</v>
      </c>
    </row>
    <row r="667" spans="2:23" ht="16.5" thickTop="1" thickBot="1">
      <c r="B667" s="164" t="s">
        <v>301</v>
      </c>
      <c r="C667" s="170" t="s">
        <v>302</v>
      </c>
      <c r="D667" s="168">
        <f t="shared" si="271"/>
        <v>2680000</v>
      </c>
      <c r="E667" s="168">
        <f t="shared" si="272"/>
        <v>683000</v>
      </c>
      <c r="F667" s="168">
        <f t="shared" si="272"/>
        <v>670000</v>
      </c>
      <c r="G667" s="168">
        <f t="shared" si="272"/>
        <v>669000</v>
      </c>
      <c r="H667" s="168">
        <f t="shared" si="272"/>
        <v>658000</v>
      </c>
      <c r="I667" s="168">
        <f t="shared" si="273"/>
        <v>2680000</v>
      </c>
      <c r="J667" s="168">
        <f>SUM(J668,J674)</f>
        <v>683000</v>
      </c>
      <c r="K667" s="168">
        <f>SUM(K668,K674)</f>
        <v>670000</v>
      </c>
      <c r="L667" s="168">
        <f>SUM(L668,L674)</f>
        <v>669000</v>
      </c>
      <c r="M667" s="168">
        <f>SUM(M668,M674)</f>
        <v>658000</v>
      </c>
      <c r="N667" s="168">
        <f t="shared" si="274"/>
        <v>0</v>
      </c>
      <c r="O667" s="168">
        <f>SUM(O668,O674)</f>
        <v>0</v>
      </c>
      <c r="P667" s="168">
        <f>SUM(P668,P674)</f>
        <v>0</v>
      </c>
      <c r="Q667" s="168">
        <f>SUM(Q668,Q674)</f>
        <v>0</v>
      </c>
      <c r="R667" s="168">
        <f>SUM(R668,R674)</f>
        <v>0</v>
      </c>
      <c r="S667" s="168">
        <f t="shared" si="275"/>
        <v>0</v>
      </c>
      <c r="T667" s="168">
        <f>SUM(T668,T674)</f>
        <v>0</v>
      </c>
      <c r="U667" s="168">
        <f>SUM(U668,U674)</f>
        <v>0</v>
      </c>
      <c r="V667" s="168">
        <f>SUM(V668,V674)</f>
        <v>0</v>
      </c>
      <c r="W667" s="168">
        <f>SUM(W668,W674)</f>
        <v>0</v>
      </c>
    </row>
    <row r="668" spans="2:23" ht="16.5" thickTop="1" thickBot="1">
      <c r="B668" s="164" t="s">
        <v>124</v>
      </c>
      <c r="C668" s="171" t="s">
        <v>96</v>
      </c>
      <c r="D668" s="168">
        <f t="shared" si="271"/>
        <v>2650000</v>
      </c>
      <c r="E668" s="168">
        <f t="shared" si="272"/>
        <v>673000</v>
      </c>
      <c r="F668" s="168">
        <f t="shared" si="272"/>
        <v>663000</v>
      </c>
      <c r="G668" s="168">
        <f t="shared" si="272"/>
        <v>662000</v>
      </c>
      <c r="H668" s="168">
        <f t="shared" si="272"/>
        <v>652000</v>
      </c>
      <c r="I668" s="168">
        <f t="shared" si="273"/>
        <v>2650000</v>
      </c>
      <c r="J668" s="168">
        <f>SUM(J669:J672)</f>
        <v>673000</v>
      </c>
      <c r="K668" s="168">
        <f>SUM(K669:K672)</f>
        <v>663000</v>
      </c>
      <c r="L668" s="168">
        <f>SUM(L669:L672)</f>
        <v>662000</v>
      </c>
      <c r="M668" s="168">
        <f>SUM(M669:M672)</f>
        <v>652000</v>
      </c>
      <c r="N668" s="168">
        <f t="shared" si="274"/>
        <v>0</v>
      </c>
      <c r="O668" s="168">
        <f>SUM(O669:O672)</f>
        <v>0</v>
      </c>
      <c r="P668" s="168">
        <f>SUM(P669:P672)</f>
        <v>0</v>
      </c>
      <c r="Q668" s="168">
        <f>SUM(Q669:Q672)</f>
        <v>0</v>
      </c>
      <c r="R668" s="168">
        <f>SUM(R669:R672)</f>
        <v>0</v>
      </c>
      <c r="S668" s="168">
        <f t="shared" si="275"/>
        <v>0</v>
      </c>
      <c r="T668" s="168">
        <f>SUM(T669:T672)</f>
        <v>0</v>
      </c>
      <c r="U668" s="168">
        <f>SUM(U669:U672)</f>
        <v>0</v>
      </c>
      <c r="V668" s="168">
        <f>SUM(V669:V672)</f>
        <v>0</v>
      </c>
      <c r="W668" s="168">
        <f>SUM(W669:W672)</f>
        <v>0</v>
      </c>
    </row>
    <row r="669" spans="2:23" ht="16.5" thickTop="1" thickBot="1">
      <c r="B669" s="164" t="s">
        <v>124</v>
      </c>
      <c r="C669" s="172" t="s">
        <v>97</v>
      </c>
      <c r="D669" s="168">
        <f t="shared" si="271"/>
        <v>1600000</v>
      </c>
      <c r="E669" s="168">
        <f t="shared" si="272"/>
        <v>400000</v>
      </c>
      <c r="F669" s="168">
        <f t="shared" si="272"/>
        <v>400000</v>
      </c>
      <c r="G669" s="168">
        <f t="shared" si="272"/>
        <v>400000</v>
      </c>
      <c r="H669" s="168">
        <f t="shared" si="272"/>
        <v>400000</v>
      </c>
      <c r="I669" s="168">
        <f t="shared" si="273"/>
        <v>1600000</v>
      </c>
      <c r="J669" s="168">
        <v>400000</v>
      </c>
      <c r="K669" s="168">
        <v>400000</v>
      </c>
      <c r="L669" s="168">
        <v>400000</v>
      </c>
      <c r="M669" s="168">
        <v>400000</v>
      </c>
      <c r="N669" s="168">
        <f t="shared" si="274"/>
        <v>0</v>
      </c>
      <c r="O669" s="168">
        <v>0</v>
      </c>
      <c r="P669" s="168">
        <v>0</v>
      </c>
      <c r="Q669" s="168">
        <v>0</v>
      </c>
      <c r="R669" s="168">
        <v>0</v>
      </c>
      <c r="S669" s="168">
        <f t="shared" si="275"/>
        <v>0</v>
      </c>
      <c r="T669" s="168">
        <v>0</v>
      </c>
      <c r="U669" s="168">
        <v>0</v>
      </c>
      <c r="V669" s="168">
        <v>0</v>
      </c>
      <c r="W669" s="168">
        <v>0</v>
      </c>
    </row>
    <row r="670" spans="2:23" ht="16.5" thickTop="1" thickBot="1">
      <c r="B670" s="164" t="s">
        <v>124</v>
      </c>
      <c r="C670" s="172" t="s">
        <v>98</v>
      </c>
      <c r="D670" s="168">
        <f t="shared" si="271"/>
        <v>950000</v>
      </c>
      <c r="E670" s="168">
        <f t="shared" si="272"/>
        <v>240000</v>
      </c>
      <c r="F670" s="168">
        <f t="shared" si="272"/>
        <v>240000</v>
      </c>
      <c r="G670" s="168">
        <f t="shared" si="272"/>
        <v>240000</v>
      </c>
      <c r="H670" s="168">
        <f t="shared" si="272"/>
        <v>230000</v>
      </c>
      <c r="I670" s="168">
        <f t="shared" si="273"/>
        <v>950000</v>
      </c>
      <c r="J670" s="168">
        <v>240000</v>
      </c>
      <c r="K670" s="168">
        <v>240000</v>
      </c>
      <c r="L670" s="168">
        <v>240000</v>
      </c>
      <c r="M670" s="168">
        <v>230000</v>
      </c>
      <c r="N670" s="168">
        <f t="shared" si="274"/>
        <v>0</v>
      </c>
      <c r="O670" s="168">
        <v>0</v>
      </c>
      <c r="P670" s="168">
        <v>0</v>
      </c>
      <c r="Q670" s="168">
        <v>0</v>
      </c>
      <c r="R670" s="168">
        <v>0</v>
      </c>
      <c r="S670" s="168">
        <f t="shared" si="275"/>
        <v>0</v>
      </c>
      <c r="T670" s="168">
        <v>0</v>
      </c>
      <c r="U670" s="168">
        <v>0</v>
      </c>
      <c r="V670" s="168">
        <v>0</v>
      </c>
      <c r="W670" s="168">
        <v>0</v>
      </c>
    </row>
    <row r="671" spans="2:23" ht="16.5" thickTop="1" thickBot="1">
      <c r="B671" s="164" t="s">
        <v>124</v>
      </c>
      <c r="C671" s="172" t="s">
        <v>101</v>
      </c>
      <c r="D671" s="168">
        <f t="shared" si="271"/>
        <v>90000</v>
      </c>
      <c r="E671" s="168">
        <f t="shared" si="272"/>
        <v>30000</v>
      </c>
      <c r="F671" s="168">
        <f t="shared" si="272"/>
        <v>20000</v>
      </c>
      <c r="G671" s="168">
        <f t="shared" si="272"/>
        <v>20000</v>
      </c>
      <c r="H671" s="168">
        <f t="shared" si="272"/>
        <v>20000</v>
      </c>
      <c r="I671" s="168">
        <f t="shared" si="273"/>
        <v>90000</v>
      </c>
      <c r="J671" s="168">
        <v>30000</v>
      </c>
      <c r="K671" s="168">
        <v>20000</v>
      </c>
      <c r="L671" s="168">
        <v>20000</v>
      </c>
      <c r="M671" s="168">
        <v>20000</v>
      </c>
      <c r="N671" s="168">
        <f t="shared" si="274"/>
        <v>0</v>
      </c>
      <c r="O671" s="168">
        <v>0</v>
      </c>
      <c r="P671" s="168">
        <v>0</v>
      </c>
      <c r="Q671" s="168">
        <v>0</v>
      </c>
      <c r="R671" s="168">
        <v>0</v>
      </c>
      <c r="S671" s="168">
        <f t="shared" si="275"/>
        <v>0</v>
      </c>
      <c r="T671" s="168">
        <v>0</v>
      </c>
      <c r="U671" s="168">
        <v>0</v>
      </c>
      <c r="V671" s="168">
        <v>0</v>
      </c>
      <c r="W671" s="168">
        <v>0</v>
      </c>
    </row>
    <row r="672" spans="2:23" ht="16.5" thickTop="1" thickBot="1">
      <c r="B672" s="164" t="s">
        <v>124</v>
      </c>
      <c r="C672" s="172" t="s">
        <v>102</v>
      </c>
      <c r="D672" s="168">
        <f t="shared" si="271"/>
        <v>10000</v>
      </c>
      <c r="E672" s="168">
        <f t="shared" si="272"/>
        <v>3000</v>
      </c>
      <c r="F672" s="168">
        <f t="shared" si="272"/>
        <v>3000</v>
      </c>
      <c r="G672" s="168">
        <f t="shared" si="272"/>
        <v>2000</v>
      </c>
      <c r="H672" s="168">
        <f t="shared" si="272"/>
        <v>2000</v>
      </c>
      <c r="I672" s="168">
        <f t="shared" si="273"/>
        <v>10000</v>
      </c>
      <c r="J672" s="168">
        <f>SUM(J673)</f>
        <v>3000</v>
      </c>
      <c r="K672" s="168">
        <f>SUM(K673)</f>
        <v>3000</v>
      </c>
      <c r="L672" s="168">
        <f>SUM(L673)</f>
        <v>2000</v>
      </c>
      <c r="M672" s="168">
        <f>SUM(M673)</f>
        <v>2000</v>
      </c>
      <c r="N672" s="168">
        <f t="shared" si="274"/>
        <v>0</v>
      </c>
      <c r="O672" s="168">
        <f>SUM(O673)</f>
        <v>0</v>
      </c>
      <c r="P672" s="168">
        <f>SUM(P673)</f>
        <v>0</v>
      </c>
      <c r="Q672" s="168">
        <f>SUM(Q673)</f>
        <v>0</v>
      </c>
      <c r="R672" s="168">
        <f>SUM(R673)</f>
        <v>0</v>
      </c>
      <c r="S672" s="168">
        <f t="shared" si="275"/>
        <v>0</v>
      </c>
      <c r="T672" s="168">
        <f>SUM(T673)</f>
        <v>0</v>
      </c>
      <c r="U672" s="168">
        <f>SUM(U673)</f>
        <v>0</v>
      </c>
      <c r="V672" s="168">
        <f>SUM(V673)</f>
        <v>0</v>
      </c>
      <c r="W672" s="168">
        <f>SUM(W673)</f>
        <v>0</v>
      </c>
    </row>
    <row r="673" spans="2:23" ht="31.5" thickTop="1" thickBot="1">
      <c r="B673" s="164" t="s">
        <v>124</v>
      </c>
      <c r="C673" s="173" t="s">
        <v>156</v>
      </c>
      <c r="D673" s="168">
        <f t="shared" si="271"/>
        <v>10000</v>
      </c>
      <c r="E673" s="168">
        <f t="shared" si="272"/>
        <v>3000</v>
      </c>
      <c r="F673" s="168">
        <f t="shared" si="272"/>
        <v>3000</v>
      </c>
      <c r="G673" s="168">
        <f t="shared" si="272"/>
        <v>2000</v>
      </c>
      <c r="H673" s="168">
        <f t="shared" si="272"/>
        <v>2000</v>
      </c>
      <c r="I673" s="168">
        <f t="shared" si="273"/>
        <v>10000</v>
      </c>
      <c r="J673" s="168">
        <v>3000</v>
      </c>
      <c r="K673" s="168">
        <v>3000</v>
      </c>
      <c r="L673" s="168">
        <v>2000</v>
      </c>
      <c r="M673" s="168">
        <v>2000</v>
      </c>
      <c r="N673" s="168">
        <f t="shared" si="274"/>
        <v>0</v>
      </c>
      <c r="O673" s="168">
        <v>0</v>
      </c>
      <c r="P673" s="168">
        <v>0</v>
      </c>
      <c r="Q673" s="168">
        <v>0</v>
      </c>
      <c r="R673" s="168">
        <v>0</v>
      </c>
      <c r="S673" s="168">
        <f t="shared" si="275"/>
        <v>0</v>
      </c>
      <c r="T673" s="168">
        <v>0</v>
      </c>
      <c r="U673" s="168">
        <v>0</v>
      </c>
      <c r="V673" s="168">
        <v>0</v>
      </c>
      <c r="W673" s="168">
        <v>0</v>
      </c>
    </row>
    <row r="674" spans="2:23" ht="16.5" thickTop="1" thickBot="1">
      <c r="B674" s="164" t="s">
        <v>124</v>
      </c>
      <c r="C674" s="171" t="s">
        <v>121</v>
      </c>
      <c r="D674" s="168">
        <f t="shared" si="271"/>
        <v>30000</v>
      </c>
      <c r="E674" s="168">
        <f t="shared" si="272"/>
        <v>10000</v>
      </c>
      <c r="F674" s="168">
        <f t="shared" si="272"/>
        <v>7000</v>
      </c>
      <c r="G674" s="168">
        <f t="shared" si="272"/>
        <v>7000</v>
      </c>
      <c r="H674" s="168">
        <f t="shared" si="272"/>
        <v>6000</v>
      </c>
      <c r="I674" s="168">
        <f t="shared" si="273"/>
        <v>30000</v>
      </c>
      <c r="J674" s="168">
        <v>10000</v>
      </c>
      <c r="K674" s="168">
        <v>7000</v>
      </c>
      <c r="L674" s="168">
        <v>7000</v>
      </c>
      <c r="M674" s="168">
        <v>6000</v>
      </c>
      <c r="N674" s="168">
        <f t="shared" si="274"/>
        <v>0</v>
      </c>
      <c r="O674" s="168">
        <v>0</v>
      </c>
      <c r="P674" s="168">
        <v>0</v>
      </c>
      <c r="Q674" s="168">
        <v>0</v>
      </c>
      <c r="R674" s="168">
        <v>0</v>
      </c>
      <c r="S674" s="168">
        <f t="shared" si="275"/>
        <v>0</v>
      </c>
      <c r="T674" s="168">
        <v>0</v>
      </c>
      <c r="U674" s="168">
        <v>0</v>
      </c>
      <c r="V674" s="168">
        <v>0</v>
      </c>
      <c r="W674" s="168">
        <v>0</v>
      </c>
    </row>
    <row r="675" spans="2:23" ht="31.5" thickTop="1" thickBot="1">
      <c r="B675" s="164" t="s">
        <v>303</v>
      </c>
      <c r="C675" s="170" t="s">
        <v>304</v>
      </c>
      <c r="D675" s="168">
        <f t="shared" si="271"/>
        <v>15000000</v>
      </c>
      <c r="E675" s="168">
        <f t="shared" si="272"/>
        <v>1000000</v>
      </c>
      <c r="F675" s="168">
        <f t="shared" si="272"/>
        <v>2050000</v>
      </c>
      <c r="G675" s="168">
        <f t="shared" si="272"/>
        <v>5704000</v>
      </c>
      <c r="H675" s="168">
        <f t="shared" si="272"/>
        <v>6246000</v>
      </c>
      <c r="I675" s="168">
        <f t="shared" si="273"/>
        <v>15000000</v>
      </c>
      <c r="J675" s="168">
        <f>SUM(J676,J678)</f>
        <v>1000000</v>
      </c>
      <c r="K675" s="168">
        <f>SUM(K676,K678)</f>
        <v>2050000</v>
      </c>
      <c r="L675" s="168">
        <f>SUM(L676,L678)</f>
        <v>5704000</v>
      </c>
      <c r="M675" s="168">
        <f>SUM(M676,M678)</f>
        <v>6246000</v>
      </c>
      <c r="N675" s="168">
        <f t="shared" si="274"/>
        <v>0</v>
      </c>
      <c r="O675" s="168">
        <f>SUM(O676,O678)</f>
        <v>0</v>
      </c>
      <c r="P675" s="168">
        <f>SUM(P676,P678)</f>
        <v>0</v>
      </c>
      <c r="Q675" s="168">
        <f>SUM(Q676,Q678)</f>
        <v>0</v>
      </c>
      <c r="R675" s="168">
        <f>SUM(R676,R678)</f>
        <v>0</v>
      </c>
      <c r="S675" s="168">
        <f t="shared" si="275"/>
        <v>0</v>
      </c>
      <c r="T675" s="168">
        <f>SUM(T676,T678)</f>
        <v>0</v>
      </c>
      <c r="U675" s="168">
        <f>SUM(U676,U678)</f>
        <v>0</v>
      </c>
      <c r="V675" s="168">
        <f>SUM(V676,V678)</f>
        <v>0</v>
      </c>
      <c r="W675" s="168">
        <f>SUM(W676,W678)</f>
        <v>0</v>
      </c>
    </row>
    <row r="676" spans="2:23" ht="16.5" thickTop="1" thickBot="1">
      <c r="B676" s="164" t="s">
        <v>124</v>
      </c>
      <c r="C676" s="171" t="s">
        <v>96</v>
      </c>
      <c r="D676" s="168">
        <f t="shared" si="271"/>
        <v>13654000</v>
      </c>
      <c r="E676" s="168">
        <f t="shared" si="272"/>
        <v>1000000</v>
      </c>
      <c r="F676" s="168">
        <f t="shared" si="272"/>
        <v>1500000</v>
      </c>
      <c r="G676" s="168">
        <f t="shared" si="272"/>
        <v>5154000</v>
      </c>
      <c r="H676" s="168">
        <f t="shared" si="272"/>
        <v>6000000</v>
      </c>
      <c r="I676" s="168">
        <f t="shared" si="273"/>
        <v>13654000</v>
      </c>
      <c r="J676" s="168">
        <f>SUM(J677)</f>
        <v>1000000</v>
      </c>
      <c r="K676" s="168">
        <f>SUM(K677)</f>
        <v>1500000</v>
      </c>
      <c r="L676" s="168">
        <f>SUM(L677)</f>
        <v>5154000</v>
      </c>
      <c r="M676" s="168">
        <f>SUM(M677)</f>
        <v>6000000</v>
      </c>
      <c r="N676" s="168">
        <f t="shared" si="274"/>
        <v>0</v>
      </c>
      <c r="O676" s="168">
        <f>SUM(O677)</f>
        <v>0</v>
      </c>
      <c r="P676" s="168">
        <f>SUM(P677)</f>
        <v>0</v>
      </c>
      <c r="Q676" s="168">
        <f>SUM(Q677)</f>
        <v>0</v>
      </c>
      <c r="R676" s="168">
        <f>SUM(R677)</f>
        <v>0</v>
      </c>
      <c r="S676" s="168">
        <f t="shared" si="275"/>
        <v>0</v>
      </c>
      <c r="T676" s="168">
        <f>SUM(T677)</f>
        <v>0</v>
      </c>
      <c r="U676" s="168">
        <f>SUM(U677)</f>
        <v>0</v>
      </c>
      <c r="V676" s="168">
        <f>SUM(V677)</f>
        <v>0</v>
      </c>
      <c r="W676" s="168">
        <f>SUM(W677)</f>
        <v>0</v>
      </c>
    </row>
    <row r="677" spans="2:23" ht="16.5" thickTop="1" thickBot="1">
      <c r="B677" s="164" t="s">
        <v>124</v>
      </c>
      <c r="C677" s="172" t="s">
        <v>98</v>
      </c>
      <c r="D677" s="168">
        <f t="shared" si="271"/>
        <v>13654000</v>
      </c>
      <c r="E677" s="168">
        <f t="shared" si="272"/>
        <v>1000000</v>
      </c>
      <c r="F677" s="168">
        <f t="shared" si="272"/>
        <v>1500000</v>
      </c>
      <c r="G677" s="168">
        <f t="shared" si="272"/>
        <v>5154000</v>
      </c>
      <c r="H677" s="168">
        <f t="shared" si="272"/>
        <v>6000000</v>
      </c>
      <c r="I677" s="168">
        <f t="shared" si="273"/>
        <v>13654000</v>
      </c>
      <c r="J677" s="168">
        <v>1000000</v>
      </c>
      <c r="K677" s="168">
        <v>1500000</v>
      </c>
      <c r="L677" s="168">
        <v>5154000</v>
      </c>
      <c r="M677" s="168">
        <v>6000000</v>
      </c>
      <c r="N677" s="168">
        <f t="shared" si="274"/>
        <v>0</v>
      </c>
      <c r="O677" s="168">
        <v>0</v>
      </c>
      <c r="P677" s="168">
        <v>0</v>
      </c>
      <c r="Q677" s="168">
        <v>0</v>
      </c>
      <c r="R677" s="168">
        <v>0</v>
      </c>
      <c r="S677" s="168">
        <f t="shared" si="275"/>
        <v>0</v>
      </c>
      <c r="T677" s="168">
        <v>0</v>
      </c>
      <c r="U677" s="168">
        <v>0</v>
      </c>
      <c r="V677" s="168">
        <v>0</v>
      </c>
      <c r="W677" s="168">
        <v>0</v>
      </c>
    </row>
    <row r="678" spans="2:23" ht="16.5" thickTop="1" thickBot="1">
      <c r="B678" s="164" t="s">
        <v>124</v>
      </c>
      <c r="C678" s="171" t="s">
        <v>121</v>
      </c>
      <c r="D678" s="168">
        <f t="shared" si="271"/>
        <v>1346000</v>
      </c>
      <c r="E678" s="168">
        <f t="shared" si="272"/>
        <v>0</v>
      </c>
      <c r="F678" s="168">
        <f t="shared" si="272"/>
        <v>550000</v>
      </c>
      <c r="G678" s="168">
        <f t="shared" si="272"/>
        <v>550000</v>
      </c>
      <c r="H678" s="168">
        <f t="shared" si="272"/>
        <v>246000</v>
      </c>
      <c r="I678" s="168">
        <f t="shared" si="273"/>
        <v>1346000</v>
      </c>
      <c r="J678" s="168">
        <v>0</v>
      </c>
      <c r="K678" s="168">
        <v>550000</v>
      </c>
      <c r="L678" s="168">
        <v>550000</v>
      </c>
      <c r="M678" s="168">
        <v>246000</v>
      </c>
      <c r="N678" s="168">
        <f t="shared" si="274"/>
        <v>0</v>
      </c>
      <c r="O678" s="168">
        <v>0</v>
      </c>
      <c r="P678" s="168">
        <v>0</v>
      </c>
      <c r="Q678" s="168">
        <v>0</v>
      </c>
      <c r="R678" s="168">
        <v>0</v>
      </c>
      <c r="S678" s="168">
        <f t="shared" si="275"/>
        <v>0</v>
      </c>
      <c r="T678" s="168">
        <v>0</v>
      </c>
      <c r="U678" s="168">
        <v>0</v>
      </c>
      <c r="V678" s="168">
        <v>0</v>
      </c>
      <c r="W678" s="168">
        <v>0</v>
      </c>
    </row>
    <row r="679" spans="2:23" ht="16.5" thickTop="1" thickBot="1">
      <c r="B679" s="164" t="s">
        <v>305</v>
      </c>
      <c r="C679" s="169" t="s">
        <v>306</v>
      </c>
      <c r="D679" s="168">
        <f t="shared" si="271"/>
        <v>60130000</v>
      </c>
      <c r="E679" s="168">
        <f t="shared" si="272"/>
        <v>8101300</v>
      </c>
      <c r="F679" s="168">
        <f t="shared" si="272"/>
        <v>2429600</v>
      </c>
      <c r="G679" s="168">
        <f t="shared" si="272"/>
        <v>47429600</v>
      </c>
      <c r="H679" s="168">
        <f t="shared" si="272"/>
        <v>2169500</v>
      </c>
      <c r="I679" s="168">
        <f t="shared" si="273"/>
        <v>60130000</v>
      </c>
      <c r="J679" s="168">
        <f t="shared" ref="J679:M680" si="285">SUM(J695,J698,J701,J704,J708,J712,J716)</f>
        <v>8101300</v>
      </c>
      <c r="K679" s="168">
        <f t="shared" si="285"/>
        <v>2429600</v>
      </c>
      <c r="L679" s="168">
        <f t="shared" si="285"/>
        <v>47429600</v>
      </c>
      <c r="M679" s="168">
        <f t="shared" si="285"/>
        <v>2169500</v>
      </c>
      <c r="N679" s="168">
        <f t="shared" si="274"/>
        <v>0</v>
      </c>
      <c r="O679" s="168">
        <f t="shared" ref="O679:R680" si="286">SUM(O695,O698,O701,O704,O708,O712,O716)</f>
        <v>0</v>
      </c>
      <c r="P679" s="168">
        <f t="shared" si="286"/>
        <v>0</v>
      </c>
      <c r="Q679" s="168">
        <f t="shared" si="286"/>
        <v>0</v>
      </c>
      <c r="R679" s="168">
        <f t="shared" si="286"/>
        <v>0</v>
      </c>
      <c r="S679" s="168">
        <f t="shared" si="275"/>
        <v>0</v>
      </c>
      <c r="T679" s="168">
        <f t="shared" ref="T679:W680" si="287">SUM(T695,T698,T701,T704,T708,T712,T716)</f>
        <v>0</v>
      </c>
      <c r="U679" s="168">
        <f t="shared" si="287"/>
        <v>0</v>
      </c>
      <c r="V679" s="168">
        <f t="shared" si="287"/>
        <v>0</v>
      </c>
      <c r="W679" s="168">
        <f t="shared" si="287"/>
        <v>0</v>
      </c>
    </row>
    <row r="680" spans="2:23" ht="16.5" thickTop="1" thickBot="1">
      <c r="B680" s="164" t="s">
        <v>124</v>
      </c>
      <c r="C680" s="170" t="s">
        <v>96</v>
      </c>
      <c r="D680" s="168">
        <f t="shared" si="271"/>
        <v>60130000</v>
      </c>
      <c r="E680" s="168">
        <f t="shared" si="272"/>
        <v>8101300</v>
      </c>
      <c r="F680" s="168">
        <f t="shared" si="272"/>
        <v>2429600</v>
      </c>
      <c r="G680" s="168">
        <f t="shared" si="272"/>
        <v>47429600</v>
      </c>
      <c r="H680" s="168">
        <f t="shared" si="272"/>
        <v>2169500</v>
      </c>
      <c r="I680" s="168">
        <f t="shared" si="273"/>
        <v>60130000</v>
      </c>
      <c r="J680" s="168">
        <f t="shared" si="285"/>
        <v>8101300</v>
      </c>
      <c r="K680" s="168">
        <f t="shared" si="285"/>
        <v>2429600</v>
      </c>
      <c r="L680" s="168">
        <f t="shared" si="285"/>
        <v>47429600</v>
      </c>
      <c r="M680" s="168">
        <f t="shared" si="285"/>
        <v>2169500</v>
      </c>
      <c r="N680" s="168">
        <f t="shared" si="274"/>
        <v>0</v>
      </c>
      <c r="O680" s="168">
        <f t="shared" si="286"/>
        <v>0</v>
      </c>
      <c r="P680" s="168">
        <f t="shared" si="286"/>
        <v>0</v>
      </c>
      <c r="Q680" s="168">
        <f t="shared" si="286"/>
        <v>0</v>
      </c>
      <c r="R680" s="168">
        <f t="shared" si="286"/>
        <v>0</v>
      </c>
      <c r="S680" s="168">
        <f t="shared" si="275"/>
        <v>0</v>
      </c>
      <c r="T680" s="168">
        <f t="shared" si="287"/>
        <v>0</v>
      </c>
      <c r="U680" s="168">
        <f t="shared" si="287"/>
        <v>0</v>
      </c>
      <c r="V680" s="168">
        <f t="shared" si="287"/>
        <v>0</v>
      </c>
      <c r="W680" s="168">
        <f t="shared" si="287"/>
        <v>0</v>
      </c>
    </row>
    <row r="681" spans="2:23" ht="16.5" thickTop="1" thickBot="1">
      <c r="B681" s="164" t="s">
        <v>124</v>
      </c>
      <c r="C681" s="171" t="s">
        <v>97</v>
      </c>
      <c r="D681" s="168">
        <f t="shared" si="271"/>
        <v>0</v>
      </c>
      <c r="E681" s="168">
        <f t="shared" si="272"/>
        <v>0</v>
      </c>
      <c r="F681" s="168">
        <f t="shared" si="272"/>
        <v>0</v>
      </c>
      <c r="G681" s="168">
        <f t="shared" si="272"/>
        <v>0</v>
      </c>
      <c r="H681" s="168">
        <f t="shared" si="272"/>
        <v>0</v>
      </c>
      <c r="I681" s="168">
        <f t="shared" si="273"/>
        <v>0</v>
      </c>
      <c r="J681" s="168">
        <f>SUM(J718)</f>
        <v>0</v>
      </c>
      <c r="K681" s="168">
        <f>SUM(K718)</f>
        <v>0</v>
      </c>
      <c r="L681" s="168">
        <f>SUM(L718)</f>
        <v>0</v>
      </c>
      <c r="M681" s="168">
        <f>SUM(M718)</f>
        <v>0</v>
      </c>
      <c r="N681" s="168">
        <f t="shared" si="274"/>
        <v>0</v>
      </c>
      <c r="O681" s="168">
        <f>SUM(O718)</f>
        <v>0</v>
      </c>
      <c r="P681" s="168">
        <f>SUM(P718)</f>
        <v>0</v>
      </c>
      <c r="Q681" s="168">
        <f>SUM(Q718)</f>
        <v>0</v>
      </c>
      <c r="R681" s="168">
        <f>SUM(R718)</f>
        <v>0</v>
      </c>
      <c r="S681" s="168">
        <f t="shared" si="275"/>
        <v>0</v>
      </c>
      <c r="T681" s="168">
        <f>SUM(T718)</f>
        <v>0</v>
      </c>
      <c r="U681" s="168">
        <f>SUM(U718)</f>
        <v>0</v>
      </c>
      <c r="V681" s="168">
        <f>SUM(V718)</f>
        <v>0</v>
      </c>
      <c r="W681" s="168">
        <f>SUM(W718)</f>
        <v>0</v>
      </c>
    </row>
    <row r="682" spans="2:23" ht="16.5" thickTop="1" thickBot="1">
      <c r="B682" s="164" t="s">
        <v>124</v>
      </c>
      <c r="C682" s="171" t="s">
        <v>98</v>
      </c>
      <c r="D682" s="168">
        <f t="shared" si="271"/>
        <v>5130000</v>
      </c>
      <c r="E682" s="168">
        <f t="shared" si="272"/>
        <v>1347500</v>
      </c>
      <c r="F682" s="168">
        <f t="shared" si="272"/>
        <v>1347500</v>
      </c>
      <c r="G682" s="168">
        <f t="shared" si="272"/>
        <v>1347500</v>
      </c>
      <c r="H682" s="168">
        <f t="shared" si="272"/>
        <v>1087500</v>
      </c>
      <c r="I682" s="168">
        <f t="shared" si="273"/>
        <v>5130000</v>
      </c>
      <c r="J682" s="168">
        <f>SUM(J697,J700,J703,J719)</f>
        <v>1347500</v>
      </c>
      <c r="K682" s="168">
        <f>SUM(K697,K700,K703,K719)</f>
        <v>1347500</v>
      </c>
      <c r="L682" s="168">
        <f>SUM(L697,L700,L703,L719)</f>
        <v>1347500</v>
      </c>
      <c r="M682" s="168">
        <f>SUM(M697,M700,M703,M719)</f>
        <v>1087500</v>
      </c>
      <c r="N682" s="168">
        <f t="shared" si="274"/>
        <v>0</v>
      </c>
      <c r="O682" s="168">
        <f>SUM(O697,O700,O703,O719)</f>
        <v>0</v>
      </c>
      <c r="P682" s="168">
        <f>SUM(P697,P700,P703,P719)</f>
        <v>0</v>
      </c>
      <c r="Q682" s="168">
        <f>SUM(Q697,Q700,Q703,Q719)</f>
        <v>0</v>
      </c>
      <c r="R682" s="168">
        <f>SUM(R697,R700,R703,R719)</f>
        <v>0</v>
      </c>
      <c r="S682" s="168">
        <f t="shared" si="275"/>
        <v>0</v>
      </c>
      <c r="T682" s="168">
        <f>SUM(T697,T700,T703,T719)</f>
        <v>0</v>
      </c>
      <c r="U682" s="168">
        <f>SUM(U697,U700,U703,U719)</f>
        <v>0</v>
      </c>
      <c r="V682" s="168">
        <f>SUM(V697,V700,V703,V719)</f>
        <v>0</v>
      </c>
      <c r="W682" s="168">
        <f>SUM(W697,W700,W703,W719)</f>
        <v>0</v>
      </c>
    </row>
    <row r="683" spans="2:23" ht="16.5" thickTop="1" thickBot="1">
      <c r="B683" s="164" t="s">
        <v>124</v>
      </c>
      <c r="C683" s="171" t="s">
        <v>100</v>
      </c>
      <c r="D683" s="168">
        <f t="shared" si="271"/>
        <v>5000000</v>
      </c>
      <c r="E683" s="168">
        <f t="shared" si="272"/>
        <v>1753800</v>
      </c>
      <c r="F683" s="168">
        <f t="shared" si="272"/>
        <v>1082100</v>
      </c>
      <c r="G683" s="168">
        <f t="shared" si="272"/>
        <v>1082100</v>
      </c>
      <c r="H683" s="168">
        <f t="shared" si="272"/>
        <v>1082000</v>
      </c>
      <c r="I683" s="168">
        <f t="shared" si="273"/>
        <v>5000000</v>
      </c>
      <c r="J683" s="168">
        <f t="shared" ref="J683:M684" si="288">SUM(J710,J714)</f>
        <v>1753800</v>
      </c>
      <c r="K683" s="168">
        <f t="shared" si="288"/>
        <v>1082100</v>
      </c>
      <c r="L683" s="168">
        <f t="shared" si="288"/>
        <v>1082100</v>
      </c>
      <c r="M683" s="168">
        <f t="shared" si="288"/>
        <v>1082000</v>
      </c>
      <c r="N683" s="168">
        <f t="shared" si="274"/>
        <v>0</v>
      </c>
      <c r="O683" s="168">
        <f t="shared" ref="O683:R684" si="289">SUM(O710,O714)</f>
        <v>0</v>
      </c>
      <c r="P683" s="168">
        <f t="shared" si="289"/>
        <v>0</v>
      </c>
      <c r="Q683" s="168">
        <f t="shared" si="289"/>
        <v>0</v>
      </c>
      <c r="R683" s="168">
        <f t="shared" si="289"/>
        <v>0</v>
      </c>
      <c r="S683" s="168">
        <f t="shared" si="275"/>
        <v>0</v>
      </c>
      <c r="T683" s="168">
        <f t="shared" ref="T683:W684" si="290">SUM(T710,T714)</f>
        <v>0</v>
      </c>
      <c r="U683" s="168">
        <f t="shared" si="290"/>
        <v>0</v>
      </c>
      <c r="V683" s="168">
        <f t="shared" si="290"/>
        <v>0</v>
      </c>
      <c r="W683" s="168">
        <f t="shared" si="290"/>
        <v>0</v>
      </c>
    </row>
    <row r="684" spans="2:23" ht="16.5" thickTop="1" thickBot="1">
      <c r="B684" s="164" t="s">
        <v>124</v>
      </c>
      <c r="C684" s="172" t="s">
        <v>136</v>
      </c>
      <c r="D684" s="168">
        <f t="shared" si="271"/>
        <v>5000000</v>
      </c>
      <c r="E684" s="168">
        <f t="shared" si="272"/>
        <v>1753800</v>
      </c>
      <c r="F684" s="168">
        <f t="shared" si="272"/>
        <v>1082100</v>
      </c>
      <c r="G684" s="168">
        <f t="shared" si="272"/>
        <v>1082100</v>
      </c>
      <c r="H684" s="168">
        <f t="shared" si="272"/>
        <v>1082000</v>
      </c>
      <c r="I684" s="168">
        <f t="shared" si="273"/>
        <v>5000000</v>
      </c>
      <c r="J684" s="168">
        <f t="shared" si="288"/>
        <v>1753800</v>
      </c>
      <c r="K684" s="168">
        <f t="shared" si="288"/>
        <v>1082100</v>
      </c>
      <c r="L684" s="168">
        <f t="shared" si="288"/>
        <v>1082100</v>
      </c>
      <c r="M684" s="168">
        <f t="shared" si="288"/>
        <v>1082000</v>
      </c>
      <c r="N684" s="168">
        <f t="shared" si="274"/>
        <v>0</v>
      </c>
      <c r="O684" s="168">
        <f t="shared" si="289"/>
        <v>0</v>
      </c>
      <c r="P684" s="168">
        <f t="shared" si="289"/>
        <v>0</v>
      </c>
      <c r="Q684" s="168">
        <f t="shared" si="289"/>
        <v>0</v>
      </c>
      <c r="R684" s="168">
        <f t="shared" si="289"/>
        <v>0</v>
      </c>
      <c r="S684" s="168">
        <f t="shared" si="275"/>
        <v>0</v>
      </c>
      <c r="T684" s="168">
        <f t="shared" si="290"/>
        <v>0</v>
      </c>
      <c r="U684" s="168">
        <f t="shared" si="290"/>
        <v>0</v>
      </c>
      <c r="V684" s="168">
        <f t="shared" si="290"/>
        <v>0</v>
      </c>
      <c r="W684" s="168">
        <f t="shared" si="290"/>
        <v>0</v>
      </c>
    </row>
    <row r="685" spans="2:23" ht="16.5" thickTop="1" thickBot="1">
      <c r="B685" s="164" t="s">
        <v>124</v>
      </c>
      <c r="C685" s="171" t="s">
        <v>15</v>
      </c>
      <c r="D685" s="168">
        <f t="shared" si="271"/>
        <v>0</v>
      </c>
      <c r="E685" s="168">
        <f t="shared" si="272"/>
        <v>0</v>
      </c>
      <c r="F685" s="168">
        <f t="shared" si="272"/>
        <v>0</v>
      </c>
      <c r="G685" s="168">
        <f t="shared" si="272"/>
        <v>0</v>
      </c>
      <c r="H685" s="168">
        <f t="shared" si="272"/>
        <v>0</v>
      </c>
      <c r="I685" s="168">
        <f t="shared" si="273"/>
        <v>0</v>
      </c>
      <c r="J685" s="168">
        <f t="shared" ref="J685:M690" si="291">SUM(J720)</f>
        <v>0</v>
      </c>
      <c r="K685" s="168">
        <f t="shared" si="291"/>
        <v>0</v>
      </c>
      <c r="L685" s="168">
        <f t="shared" si="291"/>
        <v>0</v>
      </c>
      <c r="M685" s="168">
        <f t="shared" si="291"/>
        <v>0</v>
      </c>
      <c r="N685" s="168">
        <f t="shared" si="274"/>
        <v>0</v>
      </c>
      <c r="O685" s="168">
        <f t="shared" ref="O685:R690" si="292">SUM(O720)</f>
        <v>0</v>
      </c>
      <c r="P685" s="168">
        <f t="shared" si="292"/>
        <v>0</v>
      </c>
      <c r="Q685" s="168">
        <f t="shared" si="292"/>
        <v>0</v>
      </c>
      <c r="R685" s="168">
        <f t="shared" si="292"/>
        <v>0</v>
      </c>
      <c r="S685" s="168">
        <f t="shared" si="275"/>
        <v>0</v>
      </c>
      <c r="T685" s="168">
        <f t="shared" ref="T685:W690" si="293">SUM(T720)</f>
        <v>0</v>
      </c>
      <c r="U685" s="168">
        <f t="shared" si="293"/>
        <v>0</v>
      </c>
      <c r="V685" s="168">
        <f t="shared" si="293"/>
        <v>0</v>
      </c>
      <c r="W685" s="168">
        <f t="shared" si="293"/>
        <v>0</v>
      </c>
    </row>
    <row r="686" spans="2:23" ht="16.5" thickTop="1" thickBot="1">
      <c r="B686" s="164" t="s">
        <v>124</v>
      </c>
      <c r="C686" s="172" t="s">
        <v>140</v>
      </c>
      <c r="D686" s="168">
        <f t="shared" si="271"/>
        <v>0</v>
      </c>
      <c r="E686" s="168">
        <f t="shared" si="272"/>
        <v>0</v>
      </c>
      <c r="F686" s="168">
        <f t="shared" si="272"/>
        <v>0</v>
      </c>
      <c r="G686" s="168">
        <f t="shared" si="272"/>
        <v>0</v>
      </c>
      <c r="H686" s="168">
        <f t="shared" si="272"/>
        <v>0</v>
      </c>
      <c r="I686" s="168">
        <f t="shared" si="273"/>
        <v>0</v>
      </c>
      <c r="J686" s="168">
        <f t="shared" si="291"/>
        <v>0</v>
      </c>
      <c r="K686" s="168">
        <f t="shared" si="291"/>
        <v>0</v>
      </c>
      <c r="L686" s="168">
        <f t="shared" si="291"/>
        <v>0</v>
      </c>
      <c r="M686" s="168">
        <f t="shared" si="291"/>
        <v>0</v>
      </c>
      <c r="N686" s="168">
        <f t="shared" si="274"/>
        <v>0</v>
      </c>
      <c r="O686" s="168">
        <f t="shared" si="292"/>
        <v>0</v>
      </c>
      <c r="P686" s="168">
        <f t="shared" si="292"/>
        <v>0</v>
      </c>
      <c r="Q686" s="168">
        <f t="shared" si="292"/>
        <v>0</v>
      </c>
      <c r="R686" s="168">
        <f t="shared" si="292"/>
        <v>0</v>
      </c>
      <c r="S686" s="168">
        <f t="shared" si="275"/>
        <v>0</v>
      </c>
      <c r="T686" s="168">
        <f t="shared" si="293"/>
        <v>0</v>
      </c>
      <c r="U686" s="168">
        <f t="shared" si="293"/>
        <v>0</v>
      </c>
      <c r="V686" s="168">
        <f t="shared" si="293"/>
        <v>0</v>
      </c>
      <c r="W686" s="168">
        <f t="shared" si="293"/>
        <v>0</v>
      </c>
    </row>
    <row r="687" spans="2:23" ht="16.5" thickTop="1" thickBot="1">
      <c r="B687" s="164" t="s">
        <v>124</v>
      </c>
      <c r="C687" s="173" t="s">
        <v>138</v>
      </c>
      <c r="D687" s="168">
        <f t="shared" si="271"/>
        <v>0</v>
      </c>
      <c r="E687" s="168">
        <f t="shared" si="272"/>
        <v>0</v>
      </c>
      <c r="F687" s="168">
        <f t="shared" si="272"/>
        <v>0</v>
      </c>
      <c r="G687" s="168">
        <f t="shared" si="272"/>
        <v>0</v>
      </c>
      <c r="H687" s="168">
        <f t="shared" si="272"/>
        <v>0</v>
      </c>
      <c r="I687" s="168">
        <f t="shared" si="273"/>
        <v>0</v>
      </c>
      <c r="J687" s="168">
        <f t="shared" si="291"/>
        <v>0</v>
      </c>
      <c r="K687" s="168">
        <f t="shared" si="291"/>
        <v>0</v>
      </c>
      <c r="L687" s="168">
        <f t="shared" si="291"/>
        <v>0</v>
      </c>
      <c r="M687" s="168">
        <f t="shared" si="291"/>
        <v>0</v>
      </c>
      <c r="N687" s="168">
        <f t="shared" si="274"/>
        <v>0</v>
      </c>
      <c r="O687" s="168">
        <f t="shared" si="292"/>
        <v>0</v>
      </c>
      <c r="P687" s="168">
        <f t="shared" si="292"/>
        <v>0</v>
      </c>
      <c r="Q687" s="168">
        <f t="shared" si="292"/>
        <v>0</v>
      </c>
      <c r="R687" s="168">
        <f t="shared" si="292"/>
        <v>0</v>
      </c>
      <c r="S687" s="168">
        <f t="shared" si="275"/>
        <v>0</v>
      </c>
      <c r="T687" s="168">
        <f t="shared" si="293"/>
        <v>0</v>
      </c>
      <c r="U687" s="168">
        <f t="shared" si="293"/>
        <v>0</v>
      </c>
      <c r="V687" s="168">
        <f t="shared" si="293"/>
        <v>0</v>
      </c>
      <c r="W687" s="168">
        <f t="shared" si="293"/>
        <v>0</v>
      </c>
    </row>
    <row r="688" spans="2:23" ht="16.5" thickTop="1" thickBot="1">
      <c r="B688" s="164" t="s">
        <v>124</v>
      </c>
      <c r="C688" s="174" t="s">
        <v>141</v>
      </c>
      <c r="D688" s="168">
        <f t="shared" si="271"/>
        <v>0</v>
      </c>
      <c r="E688" s="168">
        <f t="shared" si="272"/>
        <v>0</v>
      </c>
      <c r="F688" s="168">
        <f t="shared" si="272"/>
        <v>0</v>
      </c>
      <c r="G688" s="168">
        <f t="shared" si="272"/>
        <v>0</v>
      </c>
      <c r="H688" s="168">
        <f t="shared" si="272"/>
        <v>0</v>
      </c>
      <c r="I688" s="168">
        <f t="shared" si="273"/>
        <v>0</v>
      </c>
      <c r="J688" s="168">
        <f t="shared" si="291"/>
        <v>0</v>
      </c>
      <c r="K688" s="168">
        <f t="shared" si="291"/>
        <v>0</v>
      </c>
      <c r="L688" s="168">
        <f t="shared" si="291"/>
        <v>0</v>
      </c>
      <c r="M688" s="168">
        <f t="shared" si="291"/>
        <v>0</v>
      </c>
      <c r="N688" s="168">
        <f t="shared" si="274"/>
        <v>0</v>
      </c>
      <c r="O688" s="168">
        <f t="shared" si="292"/>
        <v>0</v>
      </c>
      <c r="P688" s="168">
        <f t="shared" si="292"/>
        <v>0</v>
      </c>
      <c r="Q688" s="168">
        <f t="shared" si="292"/>
        <v>0</v>
      </c>
      <c r="R688" s="168">
        <f t="shared" si="292"/>
        <v>0</v>
      </c>
      <c r="S688" s="168">
        <f t="shared" si="275"/>
        <v>0</v>
      </c>
      <c r="T688" s="168">
        <f t="shared" si="293"/>
        <v>0</v>
      </c>
      <c r="U688" s="168">
        <f t="shared" si="293"/>
        <v>0</v>
      </c>
      <c r="V688" s="168">
        <f t="shared" si="293"/>
        <v>0</v>
      </c>
      <c r="W688" s="168">
        <f t="shared" si="293"/>
        <v>0</v>
      </c>
    </row>
    <row r="689" spans="2:23" ht="16.5" thickTop="1" thickBot="1">
      <c r="B689" s="164" t="s">
        <v>124</v>
      </c>
      <c r="C689" s="175" t="s">
        <v>142</v>
      </c>
      <c r="D689" s="168">
        <f t="shared" si="271"/>
        <v>0</v>
      </c>
      <c r="E689" s="168">
        <f t="shared" si="272"/>
        <v>0</v>
      </c>
      <c r="F689" s="168">
        <f t="shared" si="272"/>
        <v>0</v>
      </c>
      <c r="G689" s="168">
        <f t="shared" si="272"/>
        <v>0</v>
      </c>
      <c r="H689" s="168">
        <f t="shared" si="272"/>
        <v>0</v>
      </c>
      <c r="I689" s="168">
        <f t="shared" si="273"/>
        <v>0</v>
      </c>
      <c r="J689" s="168">
        <f t="shared" si="291"/>
        <v>0</v>
      </c>
      <c r="K689" s="168">
        <f t="shared" si="291"/>
        <v>0</v>
      </c>
      <c r="L689" s="168">
        <f t="shared" si="291"/>
        <v>0</v>
      </c>
      <c r="M689" s="168">
        <f t="shared" si="291"/>
        <v>0</v>
      </c>
      <c r="N689" s="168">
        <f t="shared" si="274"/>
        <v>0</v>
      </c>
      <c r="O689" s="168">
        <f t="shared" si="292"/>
        <v>0</v>
      </c>
      <c r="P689" s="168">
        <f t="shared" si="292"/>
        <v>0</v>
      </c>
      <c r="Q689" s="168">
        <f t="shared" si="292"/>
        <v>0</v>
      </c>
      <c r="R689" s="168">
        <f t="shared" si="292"/>
        <v>0</v>
      </c>
      <c r="S689" s="168">
        <f t="shared" si="275"/>
        <v>0</v>
      </c>
      <c r="T689" s="168">
        <f t="shared" si="293"/>
        <v>0</v>
      </c>
      <c r="U689" s="168">
        <f t="shared" si="293"/>
        <v>0</v>
      </c>
      <c r="V689" s="168">
        <f t="shared" si="293"/>
        <v>0</v>
      </c>
      <c r="W689" s="168">
        <f t="shared" si="293"/>
        <v>0</v>
      </c>
    </row>
    <row r="690" spans="2:23" ht="16.5" thickTop="1" thickBot="1">
      <c r="B690" s="164" t="s">
        <v>124</v>
      </c>
      <c r="C690" s="171" t="s">
        <v>101</v>
      </c>
      <c r="D690" s="168">
        <f t="shared" si="271"/>
        <v>0</v>
      </c>
      <c r="E690" s="168">
        <f t="shared" si="272"/>
        <v>0</v>
      </c>
      <c r="F690" s="168">
        <f t="shared" si="272"/>
        <v>0</v>
      </c>
      <c r="G690" s="168">
        <f t="shared" si="272"/>
        <v>0</v>
      </c>
      <c r="H690" s="168">
        <f t="shared" si="272"/>
        <v>0</v>
      </c>
      <c r="I690" s="168">
        <f t="shared" si="273"/>
        <v>0</v>
      </c>
      <c r="J690" s="168">
        <f t="shared" si="291"/>
        <v>0</v>
      </c>
      <c r="K690" s="168">
        <f t="shared" si="291"/>
        <v>0</v>
      </c>
      <c r="L690" s="168">
        <f t="shared" si="291"/>
        <v>0</v>
      </c>
      <c r="M690" s="168">
        <f t="shared" si="291"/>
        <v>0</v>
      </c>
      <c r="N690" s="168">
        <f t="shared" si="274"/>
        <v>0</v>
      </c>
      <c r="O690" s="168">
        <f t="shared" si="292"/>
        <v>0</v>
      </c>
      <c r="P690" s="168">
        <f t="shared" si="292"/>
        <v>0</v>
      </c>
      <c r="Q690" s="168">
        <f t="shared" si="292"/>
        <v>0</v>
      </c>
      <c r="R690" s="168">
        <f t="shared" si="292"/>
        <v>0</v>
      </c>
      <c r="S690" s="168">
        <f t="shared" si="275"/>
        <v>0</v>
      </c>
      <c r="T690" s="168">
        <f t="shared" si="293"/>
        <v>0</v>
      </c>
      <c r="U690" s="168">
        <f t="shared" si="293"/>
        <v>0</v>
      </c>
      <c r="V690" s="168">
        <f t="shared" si="293"/>
        <v>0</v>
      </c>
      <c r="W690" s="168">
        <f t="shared" si="293"/>
        <v>0</v>
      </c>
    </row>
    <row r="691" spans="2:23" ht="16.5" thickTop="1" thickBot="1">
      <c r="B691" s="164" t="s">
        <v>124</v>
      </c>
      <c r="C691" s="171" t="s">
        <v>102</v>
      </c>
      <c r="D691" s="168">
        <f t="shared" si="271"/>
        <v>50000000</v>
      </c>
      <c r="E691" s="168">
        <f t="shared" si="272"/>
        <v>5000000</v>
      </c>
      <c r="F691" s="168">
        <f t="shared" si="272"/>
        <v>0</v>
      </c>
      <c r="G691" s="168">
        <f t="shared" si="272"/>
        <v>45000000</v>
      </c>
      <c r="H691" s="168">
        <f t="shared" si="272"/>
        <v>0</v>
      </c>
      <c r="I691" s="168">
        <f t="shared" si="273"/>
        <v>50000000</v>
      </c>
      <c r="J691" s="168">
        <f>SUM(J706,J726)</f>
        <v>5000000</v>
      </c>
      <c r="K691" s="168">
        <f>SUM(K706,K726)</f>
        <v>0</v>
      </c>
      <c r="L691" s="168">
        <f>SUM(L706,L726)</f>
        <v>45000000</v>
      </c>
      <c r="M691" s="168">
        <f>SUM(M706,M726)</f>
        <v>0</v>
      </c>
      <c r="N691" s="168">
        <f t="shared" si="274"/>
        <v>0</v>
      </c>
      <c r="O691" s="168">
        <f>SUM(O706,O726)</f>
        <v>0</v>
      </c>
      <c r="P691" s="168">
        <f>SUM(P706,P726)</f>
        <v>0</v>
      </c>
      <c r="Q691" s="168">
        <f>SUM(Q706,Q726)</f>
        <v>0</v>
      </c>
      <c r="R691" s="168">
        <f>SUM(R706,R726)</f>
        <v>0</v>
      </c>
      <c r="S691" s="168">
        <f t="shared" si="275"/>
        <v>0</v>
      </c>
      <c r="T691" s="168">
        <f>SUM(T706,T726)</f>
        <v>0</v>
      </c>
      <c r="U691" s="168">
        <f>SUM(U706,U726)</f>
        <v>0</v>
      </c>
      <c r="V691" s="168">
        <f>SUM(V706,V726)</f>
        <v>0</v>
      </c>
      <c r="W691" s="168">
        <f>SUM(W706,W726)</f>
        <v>0</v>
      </c>
    </row>
    <row r="692" spans="2:23" ht="31.5" thickTop="1" thickBot="1">
      <c r="B692" s="164" t="s">
        <v>124</v>
      </c>
      <c r="C692" s="172" t="s">
        <v>156</v>
      </c>
      <c r="D692" s="168">
        <f t="shared" si="271"/>
        <v>0</v>
      </c>
      <c r="E692" s="168">
        <f t="shared" si="272"/>
        <v>0</v>
      </c>
      <c r="F692" s="168">
        <f t="shared" si="272"/>
        <v>0</v>
      </c>
      <c r="G692" s="168">
        <f t="shared" si="272"/>
        <v>0</v>
      </c>
      <c r="H692" s="168">
        <f t="shared" si="272"/>
        <v>0</v>
      </c>
      <c r="I692" s="168">
        <f t="shared" si="273"/>
        <v>0</v>
      </c>
      <c r="J692" s="168">
        <f>SUM(J727)</f>
        <v>0</v>
      </c>
      <c r="K692" s="168">
        <f>SUM(K727)</f>
        <v>0</v>
      </c>
      <c r="L692" s="168">
        <f>SUM(L727)</f>
        <v>0</v>
      </c>
      <c r="M692" s="168">
        <f>SUM(M727)</f>
        <v>0</v>
      </c>
      <c r="N692" s="168">
        <f t="shared" si="274"/>
        <v>0</v>
      </c>
      <c r="O692" s="168">
        <f>SUM(O727)</f>
        <v>0</v>
      </c>
      <c r="P692" s="168">
        <f>SUM(P727)</f>
        <v>0</v>
      </c>
      <c r="Q692" s="168">
        <f>SUM(Q727)</f>
        <v>0</v>
      </c>
      <c r="R692" s="168">
        <f>SUM(R727)</f>
        <v>0</v>
      </c>
      <c r="S692" s="168">
        <f t="shared" si="275"/>
        <v>0</v>
      </c>
      <c r="T692" s="168">
        <f>SUM(T727)</f>
        <v>0</v>
      </c>
      <c r="U692" s="168">
        <f>SUM(U727)</f>
        <v>0</v>
      </c>
      <c r="V692" s="168">
        <f>SUM(V727)</f>
        <v>0</v>
      </c>
      <c r="W692" s="168">
        <f>SUM(W727)</f>
        <v>0</v>
      </c>
    </row>
    <row r="693" spans="2:23" ht="31.5" thickTop="1" thickBot="1">
      <c r="B693" s="164" t="s">
        <v>124</v>
      </c>
      <c r="C693" s="172" t="s">
        <v>157</v>
      </c>
      <c r="D693" s="168">
        <f t="shared" si="271"/>
        <v>50000000</v>
      </c>
      <c r="E693" s="168">
        <f t="shared" si="272"/>
        <v>5000000</v>
      </c>
      <c r="F693" s="168">
        <f t="shared" si="272"/>
        <v>0</v>
      </c>
      <c r="G693" s="168">
        <f t="shared" si="272"/>
        <v>45000000</v>
      </c>
      <c r="H693" s="168">
        <f t="shared" si="272"/>
        <v>0</v>
      </c>
      <c r="I693" s="168">
        <f t="shared" si="273"/>
        <v>50000000</v>
      </c>
      <c r="J693" s="168">
        <f>SUM(J707)</f>
        <v>5000000</v>
      </c>
      <c r="K693" s="168">
        <f>SUM(K707)</f>
        <v>0</v>
      </c>
      <c r="L693" s="168">
        <f>SUM(L707)</f>
        <v>45000000</v>
      </c>
      <c r="M693" s="168">
        <f>SUM(M707)</f>
        <v>0</v>
      </c>
      <c r="N693" s="168">
        <f t="shared" si="274"/>
        <v>0</v>
      </c>
      <c r="O693" s="168">
        <f>SUM(O707)</f>
        <v>0</v>
      </c>
      <c r="P693" s="168">
        <f>SUM(P707)</f>
        <v>0</v>
      </c>
      <c r="Q693" s="168">
        <f>SUM(Q707)</f>
        <v>0</v>
      </c>
      <c r="R693" s="168">
        <f>SUM(R707)</f>
        <v>0</v>
      </c>
      <c r="S693" s="168">
        <f t="shared" si="275"/>
        <v>0</v>
      </c>
      <c r="T693" s="168">
        <f>SUM(T707)</f>
        <v>0</v>
      </c>
      <c r="U693" s="168">
        <f>SUM(U707)</f>
        <v>0</v>
      </c>
      <c r="V693" s="168">
        <f>SUM(V707)</f>
        <v>0</v>
      </c>
      <c r="W693" s="168">
        <f>SUM(W707)</f>
        <v>0</v>
      </c>
    </row>
    <row r="694" spans="2:23" ht="16.5" thickTop="1" thickBot="1">
      <c r="B694" s="164" t="s">
        <v>124</v>
      </c>
      <c r="C694" s="170" t="s">
        <v>121</v>
      </c>
      <c r="D694" s="168">
        <f t="shared" si="271"/>
        <v>0</v>
      </c>
      <c r="E694" s="168">
        <f t="shared" si="272"/>
        <v>0</v>
      </c>
      <c r="F694" s="168">
        <f t="shared" si="272"/>
        <v>0</v>
      </c>
      <c r="G694" s="168">
        <f t="shared" si="272"/>
        <v>0</v>
      </c>
      <c r="H694" s="168">
        <f t="shared" si="272"/>
        <v>0</v>
      </c>
      <c r="I694" s="168">
        <f t="shared" si="273"/>
        <v>0</v>
      </c>
      <c r="J694" s="168">
        <f>SUM(J728)</f>
        <v>0</v>
      </c>
      <c r="K694" s="168">
        <f>SUM(K728)</f>
        <v>0</v>
      </c>
      <c r="L694" s="168">
        <f>SUM(L728)</f>
        <v>0</v>
      </c>
      <c r="M694" s="168">
        <f>SUM(M728)</f>
        <v>0</v>
      </c>
      <c r="N694" s="168">
        <f t="shared" si="274"/>
        <v>0</v>
      </c>
      <c r="O694" s="168">
        <f>SUM(O728)</f>
        <v>0</v>
      </c>
      <c r="P694" s="168">
        <f>SUM(P728)</f>
        <v>0</v>
      </c>
      <c r="Q694" s="168">
        <f>SUM(Q728)</f>
        <v>0</v>
      </c>
      <c r="R694" s="168">
        <f>SUM(R728)</f>
        <v>0</v>
      </c>
      <c r="S694" s="168">
        <f t="shared" si="275"/>
        <v>0</v>
      </c>
      <c r="T694" s="168">
        <f>SUM(T728)</f>
        <v>0</v>
      </c>
      <c r="U694" s="168">
        <f>SUM(U728)</f>
        <v>0</v>
      </c>
      <c r="V694" s="168">
        <f>SUM(V728)</f>
        <v>0</v>
      </c>
      <c r="W694" s="168">
        <f>SUM(W728)</f>
        <v>0</v>
      </c>
    </row>
    <row r="695" spans="2:23" ht="31.5" thickTop="1" thickBot="1">
      <c r="B695" s="164" t="s">
        <v>307</v>
      </c>
      <c r="C695" s="170" t="s">
        <v>308</v>
      </c>
      <c r="D695" s="168">
        <f t="shared" si="271"/>
        <v>500000</v>
      </c>
      <c r="E695" s="168">
        <f t="shared" si="272"/>
        <v>130000</v>
      </c>
      <c r="F695" s="168">
        <f t="shared" si="272"/>
        <v>130000</v>
      </c>
      <c r="G695" s="168">
        <f t="shared" si="272"/>
        <v>130000</v>
      </c>
      <c r="H695" s="168">
        <f t="shared" si="272"/>
        <v>110000</v>
      </c>
      <c r="I695" s="168">
        <f t="shared" si="273"/>
        <v>500000</v>
      </c>
      <c r="J695" s="168">
        <f t="shared" ref="J695:M696" si="294">SUM(J696)</f>
        <v>130000</v>
      </c>
      <c r="K695" s="168">
        <f t="shared" si="294"/>
        <v>130000</v>
      </c>
      <c r="L695" s="168">
        <f t="shared" si="294"/>
        <v>130000</v>
      </c>
      <c r="M695" s="168">
        <f t="shared" si="294"/>
        <v>110000</v>
      </c>
      <c r="N695" s="168">
        <f t="shared" si="274"/>
        <v>0</v>
      </c>
      <c r="O695" s="168">
        <f t="shared" ref="O695:R696" si="295">SUM(O696)</f>
        <v>0</v>
      </c>
      <c r="P695" s="168">
        <f t="shared" si="295"/>
        <v>0</v>
      </c>
      <c r="Q695" s="168">
        <f t="shared" si="295"/>
        <v>0</v>
      </c>
      <c r="R695" s="168">
        <f t="shared" si="295"/>
        <v>0</v>
      </c>
      <c r="S695" s="168">
        <f t="shared" si="275"/>
        <v>0</v>
      </c>
      <c r="T695" s="168">
        <f t="shared" ref="T695:W696" si="296">SUM(T696)</f>
        <v>0</v>
      </c>
      <c r="U695" s="168">
        <f t="shared" si="296"/>
        <v>0</v>
      </c>
      <c r="V695" s="168">
        <f t="shared" si="296"/>
        <v>0</v>
      </c>
      <c r="W695" s="168">
        <f t="shared" si="296"/>
        <v>0</v>
      </c>
    </row>
    <row r="696" spans="2:23" ht="16.5" thickTop="1" thickBot="1">
      <c r="B696" s="164" t="s">
        <v>124</v>
      </c>
      <c r="C696" s="171" t="s">
        <v>96</v>
      </c>
      <c r="D696" s="168">
        <f t="shared" si="271"/>
        <v>500000</v>
      </c>
      <c r="E696" s="168">
        <f t="shared" si="272"/>
        <v>130000</v>
      </c>
      <c r="F696" s="168">
        <f t="shared" si="272"/>
        <v>130000</v>
      </c>
      <c r="G696" s="168">
        <f t="shared" si="272"/>
        <v>130000</v>
      </c>
      <c r="H696" s="168">
        <f t="shared" si="272"/>
        <v>110000</v>
      </c>
      <c r="I696" s="168">
        <f t="shared" si="273"/>
        <v>500000</v>
      </c>
      <c r="J696" s="168">
        <f t="shared" si="294"/>
        <v>130000</v>
      </c>
      <c r="K696" s="168">
        <f t="shared" si="294"/>
        <v>130000</v>
      </c>
      <c r="L696" s="168">
        <f t="shared" si="294"/>
        <v>130000</v>
      </c>
      <c r="M696" s="168">
        <f t="shared" si="294"/>
        <v>110000</v>
      </c>
      <c r="N696" s="168">
        <f t="shared" si="274"/>
        <v>0</v>
      </c>
      <c r="O696" s="168">
        <f t="shared" si="295"/>
        <v>0</v>
      </c>
      <c r="P696" s="168">
        <f t="shared" si="295"/>
        <v>0</v>
      </c>
      <c r="Q696" s="168">
        <f t="shared" si="295"/>
        <v>0</v>
      </c>
      <c r="R696" s="168">
        <f t="shared" si="295"/>
        <v>0</v>
      </c>
      <c r="S696" s="168">
        <f t="shared" si="275"/>
        <v>0</v>
      </c>
      <c r="T696" s="168">
        <f t="shared" si="296"/>
        <v>0</v>
      </c>
      <c r="U696" s="168">
        <f t="shared" si="296"/>
        <v>0</v>
      </c>
      <c r="V696" s="168">
        <f t="shared" si="296"/>
        <v>0</v>
      </c>
      <c r="W696" s="168">
        <f t="shared" si="296"/>
        <v>0</v>
      </c>
    </row>
    <row r="697" spans="2:23" ht="16.5" thickTop="1" thickBot="1">
      <c r="B697" s="164" t="s">
        <v>124</v>
      </c>
      <c r="C697" s="172" t="s">
        <v>98</v>
      </c>
      <c r="D697" s="168">
        <f t="shared" si="271"/>
        <v>500000</v>
      </c>
      <c r="E697" s="168">
        <f t="shared" si="272"/>
        <v>130000</v>
      </c>
      <c r="F697" s="168">
        <f t="shared" si="272"/>
        <v>130000</v>
      </c>
      <c r="G697" s="168">
        <f t="shared" si="272"/>
        <v>130000</v>
      </c>
      <c r="H697" s="168">
        <f t="shared" si="272"/>
        <v>110000</v>
      </c>
      <c r="I697" s="168">
        <f t="shared" si="273"/>
        <v>500000</v>
      </c>
      <c r="J697" s="168">
        <v>130000</v>
      </c>
      <c r="K697" s="168">
        <v>130000</v>
      </c>
      <c r="L697" s="168">
        <v>130000</v>
      </c>
      <c r="M697" s="168">
        <v>110000</v>
      </c>
      <c r="N697" s="168">
        <f t="shared" si="274"/>
        <v>0</v>
      </c>
      <c r="O697" s="168">
        <v>0</v>
      </c>
      <c r="P697" s="168">
        <v>0</v>
      </c>
      <c r="Q697" s="168">
        <v>0</v>
      </c>
      <c r="R697" s="168">
        <v>0</v>
      </c>
      <c r="S697" s="168">
        <f t="shared" si="275"/>
        <v>0</v>
      </c>
      <c r="T697" s="168">
        <v>0</v>
      </c>
      <c r="U697" s="168">
        <v>0</v>
      </c>
      <c r="V697" s="168">
        <v>0</v>
      </c>
      <c r="W697" s="168">
        <v>0</v>
      </c>
    </row>
    <row r="698" spans="2:23" ht="31.5" thickTop="1" thickBot="1">
      <c r="B698" s="164" t="s">
        <v>309</v>
      </c>
      <c r="C698" s="170" t="s">
        <v>310</v>
      </c>
      <c r="D698" s="168">
        <f t="shared" si="271"/>
        <v>4500000</v>
      </c>
      <c r="E698" s="168">
        <f t="shared" si="272"/>
        <v>1185000</v>
      </c>
      <c r="F698" s="168">
        <f t="shared" si="272"/>
        <v>1185000</v>
      </c>
      <c r="G698" s="168">
        <f t="shared" si="272"/>
        <v>1185000</v>
      </c>
      <c r="H698" s="168">
        <f t="shared" si="272"/>
        <v>945000</v>
      </c>
      <c r="I698" s="168">
        <f t="shared" si="273"/>
        <v>4500000</v>
      </c>
      <c r="J698" s="168">
        <f t="shared" ref="J698:M699" si="297">SUM(J699)</f>
        <v>1185000</v>
      </c>
      <c r="K698" s="168">
        <f t="shared" si="297"/>
        <v>1185000</v>
      </c>
      <c r="L698" s="168">
        <f t="shared" si="297"/>
        <v>1185000</v>
      </c>
      <c r="M698" s="168">
        <f t="shared" si="297"/>
        <v>945000</v>
      </c>
      <c r="N698" s="168">
        <f t="shared" si="274"/>
        <v>0</v>
      </c>
      <c r="O698" s="168">
        <f t="shared" ref="O698:R699" si="298">SUM(O699)</f>
        <v>0</v>
      </c>
      <c r="P698" s="168">
        <f t="shared" si="298"/>
        <v>0</v>
      </c>
      <c r="Q698" s="168">
        <f t="shared" si="298"/>
        <v>0</v>
      </c>
      <c r="R698" s="168">
        <f t="shared" si="298"/>
        <v>0</v>
      </c>
      <c r="S698" s="168">
        <f t="shared" si="275"/>
        <v>0</v>
      </c>
      <c r="T698" s="168">
        <f t="shared" ref="T698:W699" si="299">SUM(T699)</f>
        <v>0</v>
      </c>
      <c r="U698" s="168">
        <f t="shared" si="299"/>
        <v>0</v>
      </c>
      <c r="V698" s="168">
        <f t="shared" si="299"/>
        <v>0</v>
      </c>
      <c r="W698" s="168">
        <f t="shared" si="299"/>
        <v>0</v>
      </c>
    </row>
    <row r="699" spans="2:23" ht="16.5" thickTop="1" thickBot="1">
      <c r="B699" s="164" t="s">
        <v>124</v>
      </c>
      <c r="C699" s="171" t="s">
        <v>96</v>
      </c>
      <c r="D699" s="168">
        <f t="shared" si="271"/>
        <v>4500000</v>
      </c>
      <c r="E699" s="168">
        <f t="shared" si="272"/>
        <v>1185000</v>
      </c>
      <c r="F699" s="168">
        <f t="shared" si="272"/>
        <v>1185000</v>
      </c>
      <c r="G699" s="168">
        <f t="shared" si="272"/>
        <v>1185000</v>
      </c>
      <c r="H699" s="168">
        <f t="shared" si="272"/>
        <v>945000</v>
      </c>
      <c r="I699" s="168">
        <f t="shared" si="273"/>
        <v>4500000</v>
      </c>
      <c r="J699" s="168">
        <f t="shared" si="297"/>
        <v>1185000</v>
      </c>
      <c r="K699" s="168">
        <f t="shared" si="297"/>
        <v>1185000</v>
      </c>
      <c r="L699" s="168">
        <f t="shared" si="297"/>
        <v>1185000</v>
      </c>
      <c r="M699" s="168">
        <f t="shared" si="297"/>
        <v>945000</v>
      </c>
      <c r="N699" s="168">
        <f t="shared" si="274"/>
        <v>0</v>
      </c>
      <c r="O699" s="168">
        <f t="shared" si="298"/>
        <v>0</v>
      </c>
      <c r="P699" s="168">
        <f t="shared" si="298"/>
        <v>0</v>
      </c>
      <c r="Q699" s="168">
        <f t="shared" si="298"/>
        <v>0</v>
      </c>
      <c r="R699" s="168">
        <f t="shared" si="298"/>
        <v>0</v>
      </c>
      <c r="S699" s="168">
        <f t="shared" si="275"/>
        <v>0</v>
      </c>
      <c r="T699" s="168">
        <f t="shared" si="299"/>
        <v>0</v>
      </c>
      <c r="U699" s="168">
        <f t="shared" si="299"/>
        <v>0</v>
      </c>
      <c r="V699" s="168">
        <f t="shared" si="299"/>
        <v>0</v>
      </c>
      <c r="W699" s="168">
        <f t="shared" si="299"/>
        <v>0</v>
      </c>
    </row>
    <row r="700" spans="2:23" ht="16.5" thickTop="1" thickBot="1">
      <c r="B700" s="164" t="s">
        <v>124</v>
      </c>
      <c r="C700" s="172" t="s">
        <v>98</v>
      </c>
      <c r="D700" s="168">
        <f t="shared" si="271"/>
        <v>4500000</v>
      </c>
      <c r="E700" s="168">
        <f t="shared" si="272"/>
        <v>1185000</v>
      </c>
      <c r="F700" s="168">
        <f t="shared" si="272"/>
        <v>1185000</v>
      </c>
      <c r="G700" s="168">
        <f t="shared" si="272"/>
        <v>1185000</v>
      </c>
      <c r="H700" s="168">
        <f t="shared" si="272"/>
        <v>945000</v>
      </c>
      <c r="I700" s="168">
        <f t="shared" si="273"/>
        <v>4500000</v>
      </c>
      <c r="J700" s="168">
        <v>1185000</v>
      </c>
      <c r="K700" s="168">
        <v>1185000</v>
      </c>
      <c r="L700" s="168">
        <v>1185000</v>
      </c>
      <c r="M700" s="168">
        <v>945000</v>
      </c>
      <c r="N700" s="168">
        <f t="shared" si="274"/>
        <v>0</v>
      </c>
      <c r="O700" s="168">
        <v>0</v>
      </c>
      <c r="P700" s="168">
        <v>0</v>
      </c>
      <c r="Q700" s="168">
        <v>0</v>
      </c>
      <c r="R700" s="168">
        <v>0</v>
      </c>
      <c r="S700" s="168">
        <f t="shared" si="275"/>
        <v>0</v>
      </c>
      <c r="T700" s="168">
        <v>0</v>
      </c>
      <c r="U700" s="168">
        <v>0</v>
      </c>
      <c r="V700" s="168">
        <v>0</v>
      </c>
      <c r="W700" s="168">
        <v>0</v>
      </c>
    </row>
    <row r="701" spans="2:23" ht="16.5" thickTop="1" thickBot="1">
      <c r="B701" s="164" t="s">
        <v>311</v>
      </c>
      <c r="C701" s="170" t="s">
        <v>312</v>
      </c>
      <c r="D701" s="168">
        <f t="shared" si="271"/>
        <v>130000</v>
      </c>
      <c r="E701" s="168">
        <f t="shared" si="272"/>
        <v>32500</v>
      </c>
      <c r="F701" s="168">
        <f t="shared" si="272"/>
        <v>32500</v>
      </c>
      <c r="G701" s="168">
        <f t="shared" si="272"/>
        <v>32500</v>
      </c>
      <c r="H701" s="168">
        <f t="shared" si="272"/>
        <v>32500</v>
      </c>
      <c r="I701" s="168">
        <f t="shared" si="273"/>
        <v>130000</v>
      </c>
      <c r="J701" s="168">
        <f t="shared" ref="J701:M702" si="300">SUM(J702)</f>
        <v>32500</v>
      </c>
      <c r="K701" s="168">
        <f t="shared" si="300"/>
        <v>32500</v>
      </c>
      <c r="L701" s="168">
        <f t="shared" si="300"/>
        <v>32500</v>
      </c>
      <c r="M701" s="168">
        <f t="shared" si="300"/>
        <v>32500</v>
      </c>
      <c r="N701" s="168">
        <f t="shared" si="274"/>
        <v>0</v>
      </c>
      <c r="O701" s="168">
        <f t="shared" ref="O701:R702" si="301">SUM(O702)</f>
        <v>0</v>
      </c>
      <c r="P701" s="168">
        <f t="shared" si="301"/>
        <v>0</v>
      </c>
      <c r="Q701" s="168">
        <f t="shared" si="301"/>
        <v>0</v>
      </c>
      <c r="R701" s="168">
        <f t="shared" si="301"/>
        <v>0</v>
      </c>
      <c r="S701" s="168">
        <f t="shared" si="275"/>
        <v>0</v>
      </c>
      <c r="T701" s="168">
        <f t="shared" ref="T701:W702" si="302">SUM(T702)</f>
        <v>0</v>
      </c>
      <c r="U701" s="168">
        <f t="shared" si="302"/>
        <v>0</v>
      </c>
      <c r="V701" s="168">
        <f t="shared" si="302"/>
        <v>0</v>
      </c>
      <c r="W701" s="168">
        <f t="shared" si="302"/>
        <v>0</v>
      </c>
    </row>
    <row r="702" spans="2:23" ht="16.5" thickTop="1" thickBot="1">
      <c r="B702" s="164" t="s">
        <v>124</v>
      </c>
      <c r="C702" s="171" t="s">
        <v>96</v>
      </c>
      <c r="D702" s="168">
        <f t="shared" si="271"/>
        <v>130000</v>
      </c>
      <c r="E702" s="168">
        <f t="shared" si="272"/>
        <v>32500</v>
      </c>
      <c r="F702" s="168">
        <f t="shared" si="272"/>
        <v>32500</v>
      </c>
      <c r="G702" s="168">
        <f t="shared" si="272"/>
        <v>32500</v>
      </c>
      <c r="H702" s="168">
        <f t="shared" si="272"/>
        <v>32500</v>
      </c>
      <c r="I702" s="168">
        <f t="shared" si="273"/>
        <v>130000</v>
      </c>
      <c r="J702" s="168">
        <f t="shared" si="300"/>
        <v>32500</v>
      </c>
      <c r="K702" s="168">
        <f t="shared" si="300"/>
        <v>32500</v>
      </c>
      <c r="L702" s="168">
        <f t="shared" si="300"/>
        <v>32500</v>
      </c>
      <c r="M702" s="168">
        <f t="shared" si="300"/>
        <v>32500</v>
      </c>
      <c r="N702" s="168">
        <f t="shared" si="274"/>
        <v>0</v>
      </c>
      <c r="O702" s="168">
        <f t="shared" si="301"/>
        <v>0</v>
      </c>
      <c r="P702" s="168">
        <f t="shared" si="301"/>
        <v>0</v>
      </c>
      <c r="Q702" s="168">
        <f t="shared" si="301"/>
        <v>0</v>
      </c>
      <c r="R702" s="168">
        <f t="shared" si="301"/>
        <v>0</v>
      </c>
      <c r="S702" s="168">
        <f t="shared" si="275"/>
        <v>0</v>
      </c>
      <c r="T702" s="168">
        <f t="shared" si="302"/>
        <v>0</v>
      </c>
      <c r="U702" s="168">
        <f t="shared" si="302"/>
        <v>0</v>
      </c>
      <c r="V702" s="168">
        <f t="shared" si="302"/>
        <v>0</v>
      </c>
      <c r="W702" s="168">
        <f t="shared" si="302"/>
        <v>0</v>
      </c>
    </row>
    <row r="703" spans="2:23" ht="16.5" thickTop="1" thickBot="1">
      <c r="B703" s="164" t="s">
        <v>124</v>
      </c>
      <c r="C703" s="172" t="s">
        <v>98</v>
      </c>
      <c r="D703" s="168">
        <f t="shared" si="271"/>
        <v>130000</v>
      </c>
      <c r="E703" s="168">
        <f t="shared" si="272"/>
        <v>32500</v>
      </c>
      <c r="F703" s="168">
        <f t="shared" si="272"/>
        <v>32500</v>
      </c>
      <c r="G703" s="168">
        <f t="shared" si="272"/>
        <v>32500</v>
      </c>
      <c r="H703" s="168">
        <f t="shared" si="272"/>
        <v>32500</v>
      </c>
      <c r="I703" s="168">
        <f t="shared" si="273"/>
        <v>130000</v>
      </c>
      <c r="J703" s="168">
        <v>32500</v>
      </c>
      <c r="K703" s="168">
        <v>32500</v>
      </c>
      <c r="L703" s="168">
        <v>32500</v>
      </c>
      <c r="M703" s="168">
        <v>32500</v>
      </c>
      <c r="N703" s="168">
        <f t="shared" si="274"/>
        <v>0</v>
      </c>
      <c r="O703" s="168">
        <v>0</v>
      </c>
      <c r="P703" s="168">
        <v>0</v>
      </c>
      <c r="Q703" s="168">
        <v>0</v>
      </c>
      <c r="R703" s="168">
        <v>0</v>
      </c>
      <c r="S703" s="168">
        <f t="shared" si="275"/>
        <v>0</v>
      </c>
      <c r="T703" s="168">
        <v>0</v>
      </c>
      <c r="U703" s="168">
        <v>0</v>
      </c>
      <c r="V703" s="168">
        <v>0</v>
      </c>
      <c r="W703" s="168">
        <v>0</v>
      </c>
    </row>
    <row r="704" spans="2:23" ht="16.5" thickTop="1" thickBot="1">
      <c r="B704" s="164" t="s">
        <v>313</v>
      </c>
      <c r="C704" s="170" t="s">
        <v>314</v>
      </c>
      <c r="D704" s="168">
        <f t="shared" si="271"/>
        <v>50000000</v>
      </c>
      <c r="E704" s="168">
        <f t="shared" si="272"/>
        <v>5000000</v>
      </c>
      <c r="F704" s="168">
        <f t="shared" si="272"/>
        <v>0</v>
      </c>
      <c r="G704" s="168">
        <f t="shared" si="272"/>
        <v>45000000</v>
      </c>
      <c r="H704" s="168">
        <f t="shared" si="272"/>
        <v>0</v>
      </c>
      <c r="I704" s="168">
        <f t="shared" si="273"/>
        <v>50000000</v>
      </c>
      <c r="J704" s="168">
        <f t="shared" ref="J704:M706" si="303">SUM(J705)</f>
        <v>5000000</v>
      </c>
      <c r="K704" s="168">
        <f t="shared" si="303"/>
        <v>0</v>
      </c>
      <c r="L704" s="168">
        <f t="shared" si="303"/>
        <v>45000000</v>
      </c>
      <c r="M704" s="168">
        <f t="shared" si="303"/>
        <v>0</v>
      </c>
      <c r="N704" s="168">
        <f t="shared" si="274"/>
        <v>0</v>
      </c>
      <c r="O704" s="168">
        <f t="shared" ref="O704:R706" si="304">SUM(O705)</f>
        <v>0</v>
      </c>
      <c r="P704" s="168">
        <f t="shared" si="304"/>
        <v>0</v>
      </c>
      <c r="Q704" s="168">
        <f t="shared" si="304"/>
        <v>0</v>
      </c>
      <c r="R704" s="168">
        <f t="shared" si="304"/>
        <v>0</v>
      </c>
      <c r="S704" s="168">
        <f t="shared" si="275"/>
        <v>0</v>
      </c>
      <c r="T704" s="168">
        <f t="shared" ref="T704:W706" si="305">SUM(T705)</f>
        <v>0</v>
      </c>
      <c r="U704" s="168">
        <f t="shared" si="305"/>
        <v>0</v>
      </c>
      <c r="V704" s="168">
        <f t="shared" si="305"/>
        <v>0</v>
      </c>
      <c r="W704" s="168">
        <f t="shared" si="305"/>
        <v>0</v>
      </c>
    </row>
    <row r="705" spans="2:23" ht="16.5" thickTop="1" thickBot="1">
      <c r="B705" s="164" t="s">
        <v>124</v>
      </c>
      <c r="C705" s="171" t="s">
        <v>96</v>
      </c>
      <c r="D705" s="168">
        <f t="shared" si="271"/>
        <v>50000000</v>
      </c>
      <c r="E705" s="168">
        <f t="shared" si="272"/>
        <v>5000000</v>
      </c>
      <c r="F705" s="168">
        <f t="shared" si="272"/>
        <v>0</v>
      </c>
      <c r="G705" s="168">
        <f t="shared" si="272"/>
        <v>45000000</v>
      </c>
      <c r="H705" s="168">
        <f t="shared" si="272"/>
        <v>0</v>
      </c>
      <c r="I705" s="168">
        <f t="shared" si="273"/>
        <v>50000000</v>
      </c>
      <c r="J705" s="168">
        <f t="shared" si="303"/>
        <v>5000000</v>
      </c>
      <c r="K705" s="168">
        <f t="shared" si="303"/>
        <v>0</v>
      </c>
      <c r="L705" s="168">
        <f t="shared" si="303"/>
        <v>45000000</v>
      </c>
      <c r="M705" s="168">
        <f t="shared" si="303"/>
        <v>0</v>
      </c>
      <c r="N705" s="168">
        <f t="shared" si="274"/>
        <v>0</v>
      </c>
      <c r="O705" s="168">
        <f t="shared" si="304"/>
        <v>0</v>
      </c>
      <c r="P705" s="168">
        <f t="shared" si="304"/>
        <v>0</v>
      </c>
      <c r="Q705" s="168">
        <f t="shared" si="304"/>
        <v>0</v>
      </c>
      <c r="R705" s="168">
        <f t="shared" si="304"/>
        <v>0</v>
      </c>
      <c r="S705" s="168">
        <f t="shared" si="275"/>
        <v>0</v>
      </c>
      <c r="T705" s="168">
        <f t="shared" si="305"/>
        <v>0</v>
      </c>
      <c r="U705" s="168">
        <f t="shared" si="305"/>
        <v>0</v>
      </c>
      <c r="V705" s="168">
        <f t="shared" si="305"/>
        <v>0</v>
      </c>
      <c r="W705" s="168">
        <f t="shared" si="305"/>
        <v>0</v>
      </c>
    </row>
    <row r="706" spans="2:23" ht="16.5" thickTop="1" thickBot="1">
      <c r="B706" s="164" t="s">
        <v>124</v>
      </c>
      <c r="C706" s="172" t="s">
        <v>102</v>
      </c>
      <c r="D706" s="168">
        <f t="shared" si="271"/>
        <v>50000000</v>
      </c>
      <c r="E706" s="168">
        <f t="shared" si="272"/>
        <v>5000000</v>
      </c>
      <c r="F706" s="168">
        <f t="shared" si="272"/>
        <v>0</v>
      </c>
      <c r="G706" s="168">
        <f t="shared" si="272"/>
        <v>45000000</v>
      </c>
      <c r="H706" s="168">
        <f t="shared" si="272"/>
        <v>0</v>
      </c>
      <c r="I706" s="168">
        <f t="shared" si="273"/>
        <v>50000000</v>
      </c>
      <c r="J706" s="168">
        <f t="shared" si="303"/>
        <v>5000000</v>
      </c>
      <c r="K706" s="168">
        <f t="shared" si="303"/>
        <v>0</v>
      </c>
      <c r="L706" s="168">
        <f t="shared" si="303"/>
        <v>45000000</v>
      </c>
      <c r="M706" s="168">
        <f t="shared" si="303"/>
        <v>0</v>
      </c>
      <c r="N706" s="168">
        <f t="shared" si="274"/>
        <v>0</v>
      </c>
      <c r="O706" s="168">
        <f t="shared" si="304"/>
        <v>0</v>
      </c>
      <c r="P706" s="168">
        <f t="shared" si="304"/>
        <v>0</v>
      </c>
      <c r="Q706" s="168">
        <f t="shared" si="304"/>
        <v>0</v>
      </c>
      <c r="R706" s="168">
        <f t="shared" si="304"/>
        <v>0</v>
      </c>
      <c r="S706" s="168">
        <f t="shared" si="275"/>
        <v>0</v>
      </c>
      <c r="T706" s="168">
        <f t="shared" si="305"/>
        <v>0</v>
      </c>
      <c r="U706" s="168">
        <f t="shared" si="305"/>
        <v>0</v>
      </c>
      <c r="V706" s="168">
        <f t="shared" si="305"/>
        <v>0</v>
      </c>
      <c r="W706" s="168">
        <f t="shared" si="305"/>
        <v>0</v>
      </c>
    </row>
    <row r="707" spans="2:23" ht="31.5" thickTop="1" thickBot="1">
      <c r="B707" s="164" t="s">
        <v>124</v>
      </c>
      <c r="C707" s="173" t="s">
        <v>157</v>
      </c>
      <c r="D707" s="168">
        <f t="shared" si="271"/>
        <v>50000000</v>
      </c>
      <c r="E707" s="168">
        <f t="shared" si="272"/>
        <v>5000000</v>
      </c>
      <c r="F707" s="168">
        <f t="shared" si="272"/>
        <v>0</v>
      </c>
      <c r="G707" s="168">
        <f t="shared" si="272"/>
        <v>45000000</v>
      </c>
      <c r="H707" s="168">
        <f t="shared" si="272"/>
        <v>0</v>
      </c>
      <c r="I707" s="168">
        <f t="shared" si="273"/>
        <v>50000000</v>
      </c>
      <c r="J707" s="168">
        <v>5000000</v>
      </c>
      <c r="K707" s="168">
        <v>0</v>
      </c>
      <c r="L707" s="168">
        <v>45000000</v>
      </c>
      <c r="M707" s="168">
        <v>0</v>
      </c>
      <c r="N707" s="168">
        <f t="shared" si="274"/>
        <v>0</v>
      </c>
      <c r="O707" s="168">
        <v>0</v>
      </c>
      <c r="P707" s="168">
        <v>0</v>
      </c>
      <c r="Q707" s="168">
        <v>0</v>
      </c>
      <c r="R707" s="168">
        <v>0</v>
      </c>
      <c r="S707" s="168">
        <f t="shared" si="275"/>
        <v>0</v>
      </c>
      <c r="T707" s="168">
        <v>0</v>
      </c>
      <c r="U707" s="168">
        <v>0</v>
      </c>
      <c r="V707" s="168">
        <v>0</v>
      </c>
      <c r="W707" s="168">
        <v>0</v>
      </c>
    </row>
    <row r="708" spans="2:23" ht="16.5" thickTop="1" thickBot="1">
      <c r="B708" s="164" t="s">
        <v>315</v>
      </c>
      <c r="C708" s="170" t="s">
        <v>316</v>
      </c>
      <c r="D708" s="168">
        <f t="shared" si="271"/>
        <v>4000000</v>
      </c>
      <c r="E708" s="168">
        <f t="shared" si="272"/>
        <v>1253800</v>
      </c>
      <c r="F708" s="168">
        <f t="shared" si="272"/>
        <v>582100</v>
      </c>
      <c r="G708" s="168">
        <f t="shared" si="272"/>
        <v>1082100</v>
      </c>
      <c r="H708" s="168">
        <f t="shared" si="272"/>
        <v>1082000</v>
      </c>
      <c r="I708" s="168">
        <f t="shared" si="273"/>
        <v>4000000</v>
      </c>
      <c r="J708" s="168">
        <f t="shared" ref="J708:M710" si="306">SUM(J709)</f>
        <v>1253800</v>
      </c>
      <c r="K708" s="168">
        <f t="shared" si="306"/>
        <v>582100</v>
      </c>
      <c r="L708" s="168">
        <f t="shared" si="306"/>
        <v>1082100</v>
      </c>
      <c r="M708" s="168">
        <f t="shared" si="306"/>
        <v>1082000</v>
      </c>
      <c r="N708" s="168">
        <f t="shared" si="274"/>
        <v>0</v>
      </c>
      <c r="O708" s="168">
        <f t="shared" ref="O708:R710" si="307">SUM(O709)</f>
        <v>0</v>
      </c>
      <c r="P708" s="168">
        <f t="shared" si="307"/>
        <v>0</v>
      </c>
      <c r="Q708" s="168">
        <f t="shared" si="307"/>
        <v>0</v>
      </c>
      <c r="R708" s="168">
        <f t="shared" si="307"/>
        <v>0</v>
      </c>
      <c r="S708" s="168">
        <f t="shared" si="275"/>
        <v>0</v>
      </c>
      <c r="T708" s="168">
        <f t="shared" ref="T708:W710" si="308">SUM(T709)</f>
        <v>0</v>
      </c>
      <c r="U708" s="168">
        <f t="shared" si="308"/>
        <v>0</v>
      </c>
      <c r="V708" s="168">
        <f t="shared" si="308"/>
        <v>0</v>
      </c>
      <c r="W708" s="168">
        <f t="shared" si="308"/>
        <v>0</v>
      </c>
    </row>
    <row r="709" spans="2:23" ht="16.5" thickTop="1" thickBot="1">
      <c r="B709" s="164" t="s">
        <v>124</v>
      </c>
      <c r="C709" s="171" t="s">
        <v>96</v>
      </c>
      <c r="D709" s="168">
        <f t="shared" si="271"/>
        <v>4000000</v>
      </c>
      <c r="E709" s="168">
        <f t="shared" si="272"/>
        <v>1253800</v>
      </c>
      <c r="F709" s="168">
        <f t="shared" si="272"/>
        <v>582100</v>
      </c>
      <c r="G709" s="168">
        <f t="shared" si="272"/>
        <v>1082100</v>
      </c>
      <c r="H709" s="168">
        <f t="shared" ref="H709:H772" si="309">SUM(M709,R709,W709)</f>
        <v>1082000</v>
      </c>
      <c r="I709" s="168">
        <f t="shared" si="273"/>
        <v>4000000</v>
      </c>
      <c r="J709" s="168">
        <f t="shared" si="306"/>
        <v>1253800</v>
      </c>
      <c r="K709" s="168">
        <f t="shared" si="306"/>
        <v>582100</v>
      </c>
      <c r="L709" s="168">
        <f t="shared" si="306"/>
        <v>1082100</v>
      </c>
      <c r="M709" s="168">
        <f t="shared" si="306"/>
        <v>1082000</v>
      </c>
      <c r="N709" s="168">
        <f t="shared" si="274"/>
        <v>0</v>
      </c>
      <c r="O709" s="168">
        <f t="shared" si="307"/>
        <v>0</v>
      </c>
      <c r="P709" s="168">
        <f t="shared" si="307"/>
        <v>0</v>
      </c>
      <c r="Q709" s="168">
        <f t="shared" si="307"/>
        <v>0</v>
      </c>
      <c r="R709" s="168">
        <f t="shared" si="307"/>
        <v>0</v>
      </c>
      <c r="S709" s="168">
        <f t="shared" si="275"/>
        <v>0</v>
      </c>
      <c r="T709" s="168">
        <f t="shared" si="308"/>
        <v>0</v>
      </c>
      <c r="U709" s="168">
        <f t="shared" si="308"/>
        <v>0</v>
      </c>
      <c r="V709" s="168">
        <f t="shared" si="308"/>
        <v>0</v>
      </c>
      <c r="W709" s="168">
        <f t="shared" si="308"/>
        <v>0</v>
      </c>
    </row>
    <row r="710" spans="2:23" ht="16.5" thickTop="1" thickBot="1">
      <c r="B710" s="164" t="s">
        <v>124</v>
      </c>
      <c r="C710" s="172" t="s">
        <v>100</v>
      </c>
      <c r="D710" s="168">
        <f t="shared" ref="D710:D773" si="310">SUM(E710:H710)</f>
        <v>4000000</v>
      </c>
      <c r="E710" s="168">
        <f t="shared" ref="E710:H773" si="311">SUM(J710,O710,T710)</f>
        <v>1253800</v>
      </c>
      <c r="F710" s="168">
        <f t="shared" si="311"/>
        <v>582100</v>
      </c>
      <c r="G710" s="168">
        <f t="shared" si="311"/>
        <v>1082100</v>
      </c>
      <c r="H710" s="168">
        <f t="shared" si="309"/>
        <v>1082000</v>
      </c>
      <c r="I710" s="168">
        <f t="shared" ref="I710:I773" si="312">SUM(J710:M710)</f>
        <v>4000000</v>
      </c>
      <c r="J710" s="168">
        <f t="shared" si="306"/>
        <v>1253800</v>
      </c>
      <c r="K710" s="168">
        <f t="shared" si="306"/>
        <v>582100</v>
      </c>
      <c r="L710" s="168">
        <f t="shared" si="306"/>
        <v>1082100</v>
      </c>
      <c r="M710" s="168">
        <f t="shared" si="306"/>
        <v>1082000</v>
      </c>
      <c r="N710" s="168">
        <f t="shared" ref="N710:N773" si="313">SUM(O710:R710)</f>
        <v>0</v>
      </c>
      <c r="O710" s="168">
        <f t="shared" si="307"/>
        <v>0</v>
      </c>
      <c r="P710" s="168">
        <f t="shared" si="307"/>
        <v>0</v>
      </c>
      <c r="Q710" s="168">
        <f t="shared" si="307"/>
        <v>0</v>
      </c>
      <c r="R710" s="168">
        <f t="shared" si="307"/>
        <v>0</v>
      </c>
      <c r="S710" s="168">
        <f t="shared" ref="S710:S773" si="314">SUM(T710:W710)</f>
        <v>0</v>
      </c>
      <c r="T710" s="168">
        <f t="shared" si="308"/>
        <v>0</v>
      </c>
      <c r="U710" s="168">
        <f t="shared" si="308"/>
        <v>0</v>
      </c>
      <c r="V710" s="168">
        <f t="shared" si="308"/>
        <v>0</v>
      </c>
      <c r="W710" s="168">
        <f t="shared" si="308"/>
        <v>0</v>
      </c>
    </row>
    <row r="711" spans="2:23" ht="16.5" thickTop="1" thickBot="1">
      <c r="B711" s="164" t="s">
        <v>124</v>
      </c>
      <c r="C711" s="173" t="s">
        <v>136</v>
      </c>
      <c r="D711" s="168">
        <f t="shared" si="310"/>
        <v>4000000</v>
      </c>
      <c r="E711" s="168">
        <f t="shared" si="311"/>
        <v>1253800</v>
      </c>
      <c r="F711" s="168">
        <f t="shared" si="311"/>
        <v>582100</v>
      </c>
      <c r="G711" s="168">
        <f t="shared" si="311"/>
        <v>1082100</v>
      </c>
      <c r="H711" s="168">
        <f t="shared" si="309"/>
        <v>1082000</v>
      </c>
      <c r="I711" s="168">
        <f t="shared" si="312"/>
        <v>4000000</v>
      </c>
      <c r="J711" s="168">
        <v>1253800</v>
      </c>
      <c r="K711" s="168">
        <v>582100</v>
      </c>
      <c r="L711" s="168">
        <v>1082100</v>
      </c>
      <c r="M711" s="168">
        <v>1082000</v>
      </c>
      <c r="N711" s="168">
        <f t="shared" si="313"/>
        <v>0</v>
      </c>
      <c r="O711" s="168">
        <v>0</v>
      </c>
      <c r="P711" s="168">
        <v>0</v>
      </c>
      <c r="Q711" s="168">
        <v>0</v>
      </c>
      <c r="R711" s="168">
        <v>0</v>
      </c>
      <c r="S711" s="168">
        <f t="shared" si="314"/>
        <v>0</v>
      </c>
      <c r="T711" s="168">
        <v>0</v>
      </c>
      <c r="U711" s="168">
        <v>0</v>
      </c>
      <c r="V711" s="168">
        <v>0</v>
      </c>
      <c r="W711" s="168">
        <v>0</v>
      </c>
    </row>
    <row r="712" spans="2:23" ht="16.5" thickTop="1" thickBot="1">
      <c r="B712" s="164" t="s">
        <v>317</v>
      </c>
      <c r="C712" s="170" t="s">
        <v>318</v>
      </c>
      <c r="D712" s="168">
        <f t="shared" si="310"/>
        <v>1000000</v>
      </c>
      <c r="E712" s="168">
        <f t="shared" si="311"/>
        <v>500000</v>
      </c>
      <c r="F712" s="168">
        <f t="shared" si="311"/>
        <v>500000</v>
      </c>
      <c r="G712" s="168">
        <f t="shared" si="311"/>
        <v>0</v>
      </c>
      <c r="H712" s="168">
        <f t="shared" si="309"/>
        <v>0</v>
      </c>
      <c r="I712" s="168">
        <f t="shared" si="312"/>
        <v>1000000</v>
      </c>
      <c r="J712" s="168">
        <f t="shared" ref="J712:M714" si="315">SUM(J713)</f>
        <v>500000</v>
      </c>
      <c r="K712" s="168">
        <f t="shared" si="315"/>
        <v>500000</v>
      </c>
      <c r="L712" s="168">
        <f t="shared" si="315"/>
        <v>0</v>
      </c>
      <c r="M712" s="168">
        <f t="shared" si="315"/>
        <v>0</v>
      </c>
      <c r="N712" s="168">
        <f t="shared" si="313"/>
        <v>0</v>
      </c>
      <c r="O712" s="168">
        <f t="shared" ref="O712:R714" si="316">SUM(O713)</f>
        <v>0</v>
      </c>
      <c r="P712" s="168">
        <f t="shared" si="316"/>
        <v>0</v>
      </c>
      <c r="Q712" s="168">
        <f t="shared" si="316"/>
        <v>0</v>
      </c>
      <c r="R712" s="168">
        <f t="shared" si="316"/>
        <v>0</v>
      </c>
      <c r="S712" s="168">
        <f t="shared" si="314"/>
        <v>0</v>
      </c>
      <c r="T712" s="168">
        <f t="shared" ref="T712:W714" si="317">SUM(T713)</f>
        <v>0</v>
      </c>
      <c r="U712" s="168">
        <f t="shared" si="317"/>
        <v>0</v>
      </c>
      <c r="V712" s="168">
        <f t="shared" si="317"/>
        <v>0</v>
      </c>
      <c r="W712" s="168">
        <f t="shared" si="317"/>
        <v>0</v>
      </c>
    </row>
    <row r="713" spans="2:23" ht="16.5" thickTop="1" thickBot="1">
      <c r="B713" s="164" t="s">
        <v>124</v>
      </c>
      <c r="C713" s="171" t="s">
        <v>96</v>
      </c>
      <c r="D713" s="168">
        <f t="shared" si="310"/>
        <v>1000000</v>
      </c>
      <c r="E713" s="168">
        <f t="shared" si="311"/>
        <v>500000</v>
      </c>
      <c r="F713" s="168">
        <f t="shared" si="311"/>
        <v>500000</v>
      </c>
      <c r="G713" s="168">
        <f t="shared" si="311"/>
        <v>0</v>
      </c>
      <c r="H713" s="168">
        <f t="shared" si="309"/>
        <v>0</v>
      </c>
      <c r="I713" s="168">
        <f t="shared" si="312"/>
        <v>1000000</v>
      </c>
      <c r="J713" s="168">
        <f t="shared" si="315"/>
        <v>500000</v>
      </c>
      <c r="K713" s="168">
        <f t="shared" si="315"/>
        <v>500000</v>
      </c>
      <c r="L713" s="168">
        <f t="shared" si="315"/>
        <v>0</v>
      </c>
      <c r="M713" s="168">
        <f t="shared" si="315"/>
        <v>0</v>
      </c>
      <c r="N713" s="168">
        <f t="shared" si="313"/>
        <v>0</v>
      </c>
      <c r="O713" s="168">
        <f t="shared" si="316"/>
        <v>0</v>
      </c>
      <c r="P713" s="168">
        <f t="shared" si="316"/>
        <v>0</v>
      </c>
      <c r="Q713" s="168">
        <f t="shared" si="316"/>
        <v>0</v>
      </c>
      <c r="R713" s="168">
        <f t="shared" si="316"/>
        <v>0</v>
      </c>
      <c r="S713" s="168">
        <f t="shared" si="314"/>
        <v>0</v>
      </c>
      <c r="T713" s="168">
        <f t="shared" si="317"/>
        <v>0</v>
      </c>
      <c r="U713" s="168">
        <f t="shared" si="317"/>
        <v>0</v>
      </c>
      <c r="V713" s="168">
        <f t="shared" si="317"/>
        <v>0</v>
      </c>
      <c r="W713" s="168">
        <f t="shared" si="317"/>
        <v>0</v>
      </c>
    </row>
    <row r="714" spans="2:23" ht="16.5" thickTop="1" thickBot="1">
      <c r="B714" s="164" t="s">
        <v>124</v>
      </c>
      <c r="C714" s="172" t="s">
        <v>100</v>
      </c>
      <c r="D714" s="168">
        <f t="shared" si="310"/>
        <v>1000000</v>
      </c>
      <c r="E714" s="168">
        <f t="shared" si="311"/>
        <v>500000</v>
      </c>
      <c r="F714" s="168">
        <f t="shared" si="311"/>
        <v>500000</v>
      </c>
      <c r="G714" s="168">
        <f t="shared" si="311"/>
        <v>0</v>
      </c>
      <c r="H714" s="168">
        <f t="shared" si="309"/>
        <v>0</v>
      </c>
      <c r="I714" s="168">
        <f t="shared" si="312"/>
        <v>1000000</v>
      </c>
      <c r="J714" s="168">
        <f t="shared" si="315"/>
        <v>500000</v>
      </c>
      <c r="K714" s="168">
        <f t="shared" si="315"/>
        <v>500000</v>
      </c>
      <c r="L714" s="168">
        <f t="shared" si="315"/>
        <v>0</v>
      </c>
      <c r="M714" s="168">
        <f t="shared" si="315"/>
        <v>0</v>
      </c>
      <c r="N714" s="168">
        <f t="shared" si="313"/>
        <v>0</v>
      </c>
      <c r="O714" s="168">
        <f t="shared" si="316"/>
        <v>0</v>
      </c>
      <c r="P714" s="168">
        <f t="shared" si="316"/>
        <v>0</v>
      </c>
      <c r="Q714" s="168">
        <f t="shared" si="316"/>
        <v>0</v>
      </c>
      <c r="R714" s="168">
        <f t="shared" si="316"/>
        <v>0</v>
      </c>
      <c r="S714" s="168">
        <f t="shared" si="314"/>
        <v>0</v>
      </c>
      <c r="T714" s="168">
        <f t="shared" si="317"/>
        <v>0</v>
      </c>
      <c r="U714" s="168">
        <f t="shared" si="317"/>
        <v>0</v>
      </c>
      <c r="V714" s="168">
        <f t="shared" si="317"/>
        <v>0</v>
      </c>
      <c r="W714" s="168">
        <f t="shared" si="317"/>
        <v>0</v>
      </c>
    </row>
    <row r="715" spans="2:23" ht="16.5" thickTop="1" thickBot="1">
      <c r="B715" s="164" t="s">
        <v>124</v>
      </c>
      <c r="C715" s="173" t="s">
        <v>136</v>
      </c>
      <c r="D715" s="168">
        <f t="shared" si="310"/>
        <v>1000000</v>
      </c>
      <c r="E715" s="168">
        <f t="shared" si="311"/>
        <v>500000</v>
      </c>
      <c r="F715" s="168">
        <f t="shared" si="311"/>
        <v>500000</v>
      </c>
      <c r="G715" s="168">
        <f t="shared" si="311"/>
        <v>0</v>
      </c>
      <c r="H715" s="168">
        <f t="shared" si="309"/>
        <v>0</v>
      </c>
      <c r="I715" s="168">
        <f t="shared" si="312"/>
        <v>1000000</v>
      </c>
      <c r="J715" s="168">
        <v>500000</v>
      </c>
      <c r="K715" s="168">
        <v>500000</v>
      </c>
      <c r="L715" s="168">
        <v>0</v>
      </c>
      <c r="M715" s="168">
        <v>0</v>
      </c>
      <c r="N715" s="168">
        <f t="shared" si="313"/>
        <v>0</v>
      </c>
      <c r="O715" s="168">
        <v>0</v>
      </c>
      <c r="P715" s="168">
        <v>0</v>
      </c>
      <c r="Q715" s="168">
        <v>0</v>
      </c>
      <c r="R715" s="168">
        <v>0</v>
      </c>
      <c r="S715" s="168">
        <f t="shared" si="314"/>
        <v>0</v>
      </c>
      <c r="T715" s="168">
        <v>0</v>
      </c>
      <c r="U715" s="168">
        <v>0</v>
      </c>
      <c r="V715" s="168">
        <v>0</v>
      </c>
      <c r="W715" s="168">
        <v>0</v>
      </c>
    </row>
    <row r="716" spans="2:23" ht="16.5" thickTop="1" thickBot="1">
      <c r="B716" s="164" t="s">
        <v>319</v>
      </c>
      <c r="C716" s="170" t="s">
        <v>320</v>
      </c>
      <c r="D716" s="168">
        <f t="shared" si="310"/>
        <v>0</v>
      </c>
      <c r="E716" s="168">
        <f t="shared" si="311"/>
        <v>0</v>
      </c>
      <c r="F716" s="168">
        <f t="shared" si="311"/>
        <v>0</v>
      </c>
      <c r="G716" s="168">
        <f t="shared" si="311"/>
        <v>0</v>
      </c>
      <c r="H716" s="168">
        <f t="shared" si="309"/>
        <v>0</v>
      </c>
      <c r="I716" s="168">
        <f t="shared" si="312"/>
        <v>0</v>
      </c>
      <c r="J716" s="168">
        <f>SUM(J717,J728)</f>
        <v>0</v>
      </c>
      <c r="K716" s="168">
        <f>SUM(K717,K728)</f>
        <v>0</v>
      </c>
      <c r="L716" s="168">
        <f>SUM(L717,L728)</f>
        <v>0</v>
      </c>
      <c r="M716" s="168">
        <f>SUM(M717,M728)</f>
        <v>0</v>
      </c>
      <c r="N716" s="168">
        <f t="shared" si="313"/>
        <v>0</v>
      </c>
      <c r="O716" s="168">
        <f>SUM(O717,O728)</f>
        <v>0</v>
      </c>
      <c r="P716" s="168">
        <f>SUM(P717,P728)</f>
        <v>0</v>
      </c>
      <c r="Q716" s="168">
        <f>SUM(Q717,Q728)</f>
        <v>0</v>
      </c>
      <c r="R716" s="168">
        <f>SUM(R717,R728)</f>
        <v>0</v>
      </c>
      <c r="S716" s="168">
        <f t="shared" si="314"/>
        <v>0</v>
      </c>
      <c r="T716" s="168">
        <f>SUM(T717,T728)</f>
        <v>0</v>
      </c>
      <c r="U716" s="168">
        <f>SUM(U717,U728)</f>
        <v>0</v>
      </c>
      <c r="V716" s="168">
        <f>SUM(V717,V728)</f>
        <v>0</v>
      </c>
      <c r="W716" s="168">
        <f>SUM(W717,W728)</f>
        <v>0</v>
      </c>
    </row>
    <row r="717" spans="2:23" ht="16.5" thickTop="1" thickBot="1">
      <c r="B717" s="164" t="s">
        <v>124</v>
      </c>
      <c r="C717" s="171" t="s">
        <v>96</v>
      </c>
      <c r="D717" s="168">
        <f t="shared" si="310"/>
        <v>0</v>
      </c>
      <c r="E717" s="168">
        <f t="shared" si="311"/>
        <v>0</v>
      </c>
      <c r="F717" s="168">
        <f t="shared" si="311"/>
        <v>0</v>
      </c>
      <c r="G717" s="168">
        <f t="shared" si="311"/>
        <v>0</v>
      </c>
      <c r="H717" s="168">
        <f t="shared" si="309"/>
        <v>0</v>
      </c>
      <c r="I717" s="168">
        <f t="shared" si="312"/>
        <v>0</v>
      </c>
      <c r="J717" s="168">
        <f>SUM(J718:J720,J725:J726)</f>
        <v>0</v>
      </c>
      <c r="K717" s="168">
        <f>SUM(K718:K720,K725:K726)</f>
        <v>0</v>
      </c>
      <c r="L717" s="168">
        <f>SUM(L718:L720,L725:L726)</f>
        <v>0</v>
      </c>
      <c r="M717" s="168">
        <f>SUM(M718:M720,M725:M726)</f>
        <v>0</v>
      </c>
      <c r="N717" s="168">
        <f t="shared" si="313"/>
        <v>0</v>
      </c>
      <c r="O717" s="168">
        <f>SUM(O718:O720,O725:O726)</f>
        <v>0</v>
      </c>
      <c r="P717" s="168">
        <f>SUM(P718:P720,P725:P726)</f>
        <v>0</v>
      </c>
      <c r="Q717" s="168">
        <f>SUM(Q718:Q720,Q725:Q726)</f>
        <v>0</v>
      </c>
      <c r="R717" s="168">
        <f>SUM(R718:R720,R725:R726)</f>
        <v>0</v>
      </c>
      <c r="S717" s="168">
        <f t="shared" si="314"/>
        <v>0</v>
      </c>
      <c r="T717" s="168">
        <f>SUM(T718:T720,T725:T726)</f>
        <v>0</v>
      </c>
      <c r="U717" s="168">
        <f>SUM(U718:U720,U725:U726)</f>
        <v>0</v>
      </c>
      <c r="V717" s="168">
        <f>SUM(V718:V720,V725:V726)</f>
        <v>0</v>
      </c>
      <c r="W717" s="168">
        <f>SUM(W718:W720,W725:W726)</f>
        <v>0</v>
      </c>
    </row>
    <row r="718" spans="2:23" ht="16.5" thickTop="1" thickBot="1">
      <c r="B718" s="164" t="s">
        <v>124</v>
      </c>
      <c r="C718" s="172" t="s">
        <v>97</v>
      </c>
      <c r="D718" s="168">
        <f t="shared" si="310"/>
        <v>0</v>
      </c>
      <c r="E718" s="168">
        <f t="shared" si="311"/>
        <v>0</v>
      </c>
      <c r="F718" s="168">
        <f t="shared" si="311"/>
        <v>0</v>
      </c>
      <c r="G718" s="168">
        <f t="shared" si="311"/>
        <v>0</v>
      </c>
      <c r="H718" s="168">
        <f t="shared" si="309"/>
        <v>0</v>
      </c>
      <c r="I718" s="168">
        <f t="shared" si="312"/>
        <v>0</v>
      </c>
      <c r="J718" s="168">
        <v>0</v>
      </c>
      <c r="K718" s="168">
        <v>0</v>
      </c>
      <c r="L718" s="168">
        <v>0</v>
      </c>
      <c r="M718" s="168">
        <v>0</v>
      </c>
      <c r="N718" s="168">
        <f t="shared" si="313"/>
        <v>0</v>
      </c>
      <c r="O718" s="168">
        <v>0</v>
      </c>
      <c r="P718" s="168">
        <v>0</v>
      </c>
      <c r="Q718" s="168">
        <v>0</v>
      </c>
      <c r="R718" s="168">
        <v>0</v>
      </c>
      <c r="S718" s="168">
        <f t="shared" si="314"/>
        <v>0</v>
      </c>
      <c r="T718" s="168">
        <v>0</v>
      </c>
      <c r="U718" s="168">
        <v>0</v>
      </c>
      <c r="V718" s="168">
        <v>0</v>
      </c>
      <c r="W718" s="168">
        <v>0</v>
      </c>
    </row>
    <row r="719" spans="2:23" ht="16.5" thickTop="1" thickBot="1">
      <c r="B719" s="164" t="s">
        <v>124</v>
      </c>
      <c r="C719" s="172" t="s">
        <v>98</v>
      </c>
      <c r="D719" s="168">
        <f t="shared" si="310"/>
        <v>0</v>
      </c>
      <c r="E719" s="168">
        <f t="shared" si="311"/>
        <v>0</v>
      </c>
      <c r="F719" s="168">
        <f t="shared" si="311"/>
        <v>0</v>
      </c>
      <c r="G719" s="168">
        <f t="shared" si="311"/>
        <v>0</v>
      </c>
      <c r="H719" s="168">
        <f t="shared" si="309"/>
        <v>0</v>
      </c>
      <c r="I719" s="168">
        <f t="shared" si="312"/>
        <v>0</v>
      </c>
      <c r="J719" s="168">
        <v>0</v>
      </c>
      <c r="K719" s="168">
        <v>0</v>
      </c>
      <c r="L719" s="168">
        <v>0</v>
      </c>
      <c r="M719" s="168">
        <v>0</v>
      </c>
      <c r="N719" s="168">
        <f t="shared" si="313"/>
        <v>0</v>
      </c>
      <c r="O719" s="168">
        <v>0</v>
      </c>
      <c r="P719" s="168">
        <v>0</v>
      </c>
      <c r="Q719" s="168">
        <v>0</v>
      </c>
      <c r="R719" s="168">
        <v>0</v>
      </c>
      <c r="S719" s="168">
        <f t="shared" si="314"/>
        <v>0</v>
      </c>
      <c r="T719" s="168">
        <v>0</v>
      </c>
      <c r="U719" s="168">
        <v>0</v>
      </c>
      <c r="V719" s="168">
        <v>0</v>
      </c>
      <c r="W719" s="168">
        <v>0</v>
      </c>
    </row>
    <row r="720" spans="2:23" ht="16.5" thickTop="1" thickBot="1">
      <c r="B720" s="164" t="s">
        <v>124</v>
      </c>
      <c r="C720" s="172" t="s">
        <v>15</v>
      </c>
      <c r="D720" s="168">
        <f t="shared" si="310"/>
        <v>0</v>
      </c>
      <c r="E720" s="168">
        <f t="shared" si="311"/>
        <v>0</v>
      </c>
      <c r="F720" s="168">
        <f t="shared" si="311"/>
        <v>0</v>
      </c>
      <c r="G720" s="168">
        <f t="shared" si="311"/>
        <v>0</v>
      </c>
      <c r="H720" s="168">
        <f t="shared" si="309"/>
        <v>0</v>
      </c>
      <c r="I720" s="168">
        <f t="shared" si="312"/>
        <v>0</v>
      </c>
      <c r="J720" s="168">
        <f t="shared" ref="J720:M723" si="318">SUM(J721)</f>
        <v>0</v>
      </c>
      <c r="K720" s="168">
        <f t="shared" si="318"/>
        <v>0</v>
      </c>
      <c r="L720" s="168">
        <f t="shared" si="318"/>
        <v>0</v>
      </c>
      <c r="M720" s="168">
        <f t="shared" si="318"/>
        <v>0</v>
      </c>
      <c r="N720" s="168">
        <f t="shared" si="313"/>
        <v>0</v>
      </c>
      <c r="O720" s="168">
        <f t="shared" ref="O720:R723" si="319">SUM(O721)</f>
        <v>0</v>
      </c>
      <c r="P720" s="168">
        <f t="shared" si="319"/>
        <v>0</v>
      </c>
      <c r="Q720" s="168">
        <f t="shared" si="319"/>
        <v>0</v>
      </c>
      <c r="R720" s="168">
        <f t="shared" si="319"/>
        <v>0</v>
      </c>
      <c r="S720" s="168">
        <f t="shared" si="314"/>
        <v>0</v>
      </c>
      <c r="T720" s="168">
        <f t="shared" ref="T720:W723" si="320">SUM(T721)</f>
        <v>0</v>
      </c>
      <c r="U720" s="168">
        <f t="shared" si="320"/>
        <v>0</v>
      </c>
      <c r="V720" s="168">
        <f t="shared" si="320"/>
        <v>0</v>
      </c>
      <c r="W720" s="168">
        <f t="shared" si="320"/>
        <v>0</v>
      </c>
    </row>
    <row r="721" spans="2:23" ht="16.5" thickTop="1" thickBot="1">
      <c r="B721" s="164" t="s">
        <v>124</v>
      </c>
      <c r="C721" s="173" t="s">
        <v>140</v>
      </c>
      <c r="D721" s="168">
        <f t="shared" si="310"/>
        <v>0</v>
      </c>
      <c r="E721" s="168">
        <f t="shared" si="311"/>
        <v>0</v>
      </c>
      <c r="F721" s="168">
        <f t="shared" si="311"/>
        <v>0</v>
      </c>
      <c r="G721" s="168">
        <f t="shared" si="311"/>
        <v>0</v>
      </c>
      <c r="H721" s="168">
        <f t="shared" si="309"/>
        <v>0</v>
      </c>
      <c r="I721" s="168">
        <f t="shared" si="312"/>
        <v>0</v>
      </c>
      <c r="J721" s="168">
        <f t="shared" si="318"/>
        <v>0</v>
      </c>
      <c r="K721" s="168">
        <f t="shared" si="318"/>
        <v>0</v>
      </c>
      <c r="L721" s="168">
        <f t="shared" si="318"/>
        <v>0</v>
      </c>
      <c r="M721" s="168">
        <f t="shared" si="318"/>
        <v>0</v>
      </c>
      <c r="N721" s="168">
        <f t="shared" si="313"/>
        <v>0</v>
      </c>
      <c r="O721" s="168">
        <f t="shared" si="319"/>
        <v>0</v>
      </c>
      <c r="P721" s="168">
        <f t="shared" si="319"/>
        <v>0</v>
      </c>
      <c r="Q721" s="168">
        <f t="shared" si="319"/>
        <v>0</v>
      </c>
      <c r="R721" s="168">
        <f t="shared" si="319"/>
        <v>0</v>
      </c>
      <c r="S721" s="168">
        <f t="shared" si="314"/>
        <v>0</v>
      </c>
      <c r="T721" s="168">
        <f t="shared" si="320"/>
        <v>0</v>
      </c>
      <c r="U721" s="168">
        <f t="shared" si="320"/>
        <v>0</v>
      </c>
      <c r="V721" s="168">
        <f t="shared" si="320"/>
        <v>0</v>
      </c>
      <c r="W721" s="168">
        <f t="shared" si="320"/>
        <v>0</v>
      </c>
    </row>
    <row r="722" spans="2:23" ht="16.5" thickTop="1" thickBot="1">
      <c r="B722" s="164" t="s">
        <v>124</v>
      </c>
      <c r="C722" s="174" t="s">
        <v>138</v>
      </c>
      <c r="D722" s="168">
        <f t="shared" si="310"/>
        <v>0</v>
      </c>
      <c r="E722" s="168">
        <f t="shared" si="311"/>
        <v>0</v>
      </c>
      <c r="F722" s="168">
        <f t="shared" si="311"/>
        <v>0</v>
      </c>
      <c r="G722" s="168">
        <f t="shared" si="311"/>
        <v>0</v>
      </c>
      <c r="H722" s="168">
        <f t="shared" si="309"/>
        <v>0</v>
      </c>
      <c r="I722" s="168">
        <f t="shared" si="312"/>
        <v>0</v>
      </c>
      <c r="J722" s="168">
        <f t="shared" si="318"/>
        <v>0</v>
      </c>
      <c r="K722" s="168">
        <f t="shared" si="318"/>
        <v>0</v>
      </c>
      <c r="L722" s="168">
        <f t="shared" si="318"/>
        <v>0</v>
      </c>
      <c r="M722" s="168">
        <f t="shared" si="318"/>
        <v>0</v>
      </c>
      <c r="N722" s="168">
        <f t="shared" si="313"/>
        <v>0</v>
      </c>
      <c r="O722" s="168">
        <f t="shared" si="319"/>
        <v>0</v>
      </c>
      <c r="P722" s="168">
        <f t="shared" si="319"/>
        <v>0</v>
      </c>
      <c r="Q722" s="168">
        <f t="shared" si="319"/>
        <v>0</v>
      </c>
      <c r="R722" s="168">
        <f t="shared" si="319"/>
        <v>0</v>
      </c>
      <c r="S722" s="168">
        <f t="shared" si="314"/>
        <v>0</v>
      </c>
      <c r="T722" s="168">
        <f t="shared" si="320"/>
        <v>0</v>
      </c>
      <c r="U722" s="168">
        <f t="shared" si="320"/>
        <v>0</v>
      </c>
      <c r="V722" s="168">
        <f t="shared" si="320"/>
        <v>0</v>
      </c>
      <c r="W722" s="168">
        <f t="shared" si="320"/>
        <v>0</v>
      </c>
    </row>
    <row r="723" spans="2:23" ht="16.5" thickTop="1" thickBot="1">
      <c r="B723" s="164" t="s">
        <v>124</v>
      </c>
      <c r="C723" s="175" t="s">
        <v>141</v>
      </c>
      <c r="D723" s="168">
        <f t="shared" si="310"/>
        <v>0</v>
      </c>
      <c r="E723" s="168">
        <f t="shared" si="311"/>
        <v>0</v>
      </c>
      <c r="F723" s="168">
        <f t="shared" si="311"/>
        <v>0</v>
      </c>
      <c r="G723" s="168">
        <f t="shared" si="311"/>
        <v>0</v>
      </c>
      <c r="H723" s="168">
        <f t="shared" si="309"/>
        <v>0</v>
      </c>
      <c r="I723" s="168">
        <f t="shared" si="312"/>
        <v>0</v>
      </c>
      <c r="J723" s="168">
        <f t="shared" si="318"/>
        <v>0</v>
      </c>
      <c r="K723" s="168">
        <f t="shared" si="318"/>
        <v>0</v>
      </c>
      <c r="L723" s="168">
        <f t="shared" si="318"/>
        <v>0</v>
      </c>
      <c r="M723" s="168">
        <f t="shared" si="318"/>
        <v>0</v>
      </c>
      <c r="N723" s="168">
        <f t="shared" si="313"/>
        <v>0</v>
      </c>
      <c r="O723" s="168">
        <f t="shared" si="319"/>
        <v>0</v>
      </c>
      <c r="P723" s="168">
        <f t="shared" si="319"/>
        <v>0</v>
      </c>
      <c r="Q723" s="168">
        <f t="shared" si="319"/>
        <v>0</v>
      </c>
      <c r="R723" s="168">
        <f t="shared" si="319"/>
        <v>0</v>
      </c>
      <c r="S723" s="168">
        <f t="shared" si="314"/>
        <v>0</v>
      </c>
      <c r="T723" s="168">
        <f t="shared" si="320"/>
        <v>0</v>
      </c>
      <c r="U723" s="168">
        <f t="shared" si="320"/>
        <v>0</v>
      </c>
      <c r="V723" s="168">
        <f t="shared" si="320"/>
        <v>0</v>
      </c>
      <c r="W723" s="168">
        <f t="shared" si="320"/>
        <v>0</v>
      </c>
    </row>
    <row r="724" spans="2:23" ht="16.5" thickTop="1" thickBot="1">
      <c r="B724" s="164" t="s">
        <v>124</v>
      </c>
      <c r="C724" s="176" t="s">
        <v>142</v>
      </c>
      <c r="D724" s="168">
        <f t="shared" si="310"/>
        <v>0</v>
      </c>
      <c r="E724" s="168">
        <f t="shared" si="311"/>
        <v>0</v>
      </c>
      <c r="F724" s="168">
        <f t="shared" si="311"/>
        <v>0</v>
      </c>
      <c r="G724" s="168">
        <f t="shared" si="311"/>
        <v>0</v>
      </c>
      <c r="H724" s="168">
        <f t="shared" si="309"/>
        <v>0</v>
      </c>
      <c r="I724" s="168">
        <f t="shared" si="312"/>
        <v>0</v>
      </c>
      <c r="J724" s="168">
        <v>0</v>
      </c>
      <c r="K724" s="168">
        <v>0</v>
      </c>
      <c r="L724" s="168">
        <v>0</v>
      </c>
      <c r="M724" s="168">
        <v>0</v>
      </c>
      <c r="N724" s="168">
        <f t="shared" si="313"/>
        <v>0</v>
      </c>
      <c r="O724" s="168">
        <v>0</v>
      </c>
      <c r="P724" s="168">
        <v>0</v>
      </c>
      <c r="Q724" s="168">
        <v>0</v>
      </c>
      <c r="R724" s="168">
        <v>0</v>
      </c>
      <c r="S724" s="168">
        <f t="shared" si="314"/>
        <v>0</v>
      </c>
      <c r="T724" s="168">
        <v>0</v>
      </c>
      <c r="U724" s="168">
        <v>0</v>
      </c>
      <c r="V724" s="168">
        <v>0</v>
      </c>
      <c r="W724" s="168">
        <v>0</v>
      </c>
    </row>
    <row r="725" spans="2:23" ht="16.5" thickTop="1" thickBot="1">
      <c r="B725" s="164" t="s">
        <v>124</v>
      </c>
      <c r="C725" s="172" t="s">
        <v>101</v>
      </c>
      <c r="D725" s="168">
        <f t="shared" si="310"/>
        <v>0</v>
      </c>
      <c r="E725" s="168">
        <f t="shared" si="311"/>
        <v>0</v>
      </c>
      <c r="F725" s="168">
        <f t="shared" si="311"/>
        <v>0</v>
      </c>
      <c r="G725" s="168">
        <f t="shared" si="311"/>
        <v>0</v>
      </c>
      <c r="H725" s="168">
        <f t="shared" si="309"/>
        <v>0</v>
      </c>
      <c r="I725" s="168">
        <f t="shared" si="312"/>
        <v>0</v>
      </c>
      <c r="J725" s="168">
        <v>0</v>
      </c>
      <c r="K725" s="168">
        <v>0</v>
      </c>
      <c r="L725" s="168">
        <v>0</v>
      </c>
      <c r="M725" s="168">
        <v>0</v>
      </c>
      <c r="N725" s="168">
        <f t="shared" si="313"/>
        <v>0</v>
      </c>
      <c r="O725" s="168">
        <v>0</v>
      </c>
      <c r="P725" s="168">
        <v>0</v>
      </c>
      <c r="Q725" s="168">
        <v>0</v>
      </c>
      <c r="R725" s="168">
        <v>0</v>
      </c>
      <c r="S725" s="168">
        <f t="shared" si="314"/>
        <v>0</v>
      </c>
      <c r="T725" s="168">
        <v>0</v>
      </c>
      <c r="U725" s="168">
        <v>0</v>
      </c>
      <c r="V725" s="168">
        <v>0</v>
      </c>
      <c r="W725" s="168">
        <v>0</v>
      </c>
    </row>
    <row r="726" spans="2:23" ht="16.5" thickTop="1" thickBot="1">
      <c r="B726" s="164" t="s">
        <v>124</v>
      </c>
      <c r="C726" s="172" t="s">
        <v>102</v>
      </c>
      <c r="D726" s="168">
        <f t="shared" si="310"/>
        <v>0</v>
      </c>
      <c r="E726" s="168">
        <f t="shared" si="311"/>
        <v>0</v>
      </c>
      <c r="F726" s="168">
        <f t="shared" si="311"/>
        <v>0</v>
      </c>
      <c r="G726" s="168">
        <f t="shared" si="311"/>
        <v>0</v>
      </c>
      <c r="H726" s="168">
        <f t="shared" si="309"/>
        <v>0</v>
      </c>
      <c r="I726" s="168">
        <f t="shared" si="312"/>
        <v>0</v>
      </c>
      <c r="J726" s="168">
        <f>SUM(J727)</f>
        <v>0</v>
      </c>
      <c r="K726" s="168">
        <f>SUM(K727)</f>
        <v>0</v>
      </c>
      <c r="L726" s="168">
        <f>SUM(L727)</f>
        <v>0</v>
      </c>
      <c r="M726" s="168">
        <f>SUM(M727)</f>
        <v>0</v>
      </c>
      <c r="N726" s="168">
        <f t="shared" si="313"/>
        <v>0</v>
      </c>
      <c r="O726" s="168">
        <f>SUM(O727)</f>
        <v>0</v>
      </c>
      <c r="P726" s="168">
        <f>SUM(P727)</f>
        <v>0</v>
      </c>
      <c r="Q726" s="168">
        <f>SUM(Q727)</f>
        <v>0</v>
      </c>
      <c r="R726" s="168">
        <f>SUM(R727)</f>
        <v>0</v>
      </c>
      <c r="S726" s="168">
        <f t="shared" si="314"/>
        <v>0</v>
      </c>
      <c r="T726" s="168">
        <f>SUM(T727)</f>
        <v>0</v>
      </c>
      <c r="U726" s="168">
        <f>SUM(U727)</f>
        <v>0</v>
      </c>
      <c r="V726" s="168">
        <f>SUM(V727)</f>
        <v>0</v>
      </c>
      <c r="W726" s="168">
        <f>SUM(W727)</f>
        <v>0</v>
      </c>
    </row>
    <row r="727" spans="2:23" ht="31.5" thickTop="1" thickBot="1">
      <c r="B727" s="164" t="s">
        <v>124</v>
      </c>
      <c r="C727" s="173" t="s">
        <v>156</v>
      </c>
      <c r="D727" s="168">
        <f t="shared" si="310"/>
        <v>0</v>
      </c>
      <c r="E727" s="168">
        <f t="shared" si="311"/>
        <v>0</v>
      </c>
      <c r="F727" s="168">
        <f t="shared" si="311"/>
        <v>0</v>
      </c>
      <c r="G727" s="168">
        <f t="shared" si="311"/>
        <v>0</v>
      </c>
      <c r="H727" s="168">
        <f t="shared" si="309"/>
        <v>0</v>
      </c>
      <c r="I727" s="168">
        <f t="shared" si="312"/>
        <v>0</v>
      </c>
      <c r="J727" s="168">
        <v>0</v>
      </c>
      <c r="K727" s="168">
        <v>0</v>
      </c>
      <c r="L727" s="168">
        <v>0</v>
      </c>
      <c r="M727" s="168">
        <v>0</v>
      </c>
      <c r="N727" s="168">
        <f t="shared" si="313"/>
        <v>0</v>
      </c>
      <c r="O727" s="168">
        <v>0</v>
      </c>
      <c r="P727" s="168">
        <v>0</v>
      </c>
      <c r="Q727" s="168">
        <v>0</v>
      </c>
      <c r="R727" s="168">
        <v>0</v>
      </c>
      <c r="S727" s="168">
        <f t="shared" si="314"/>
        <v>0</v>
      </c>
      <c r="T727" s="168">
        <v>0</v>
      </c>
      <c r="U727" s="168">
        <v>0</v>
      </c>
      <c r="V727" s="168">
        <v>0</v>
      </c>
      <c r="W727" s="168">
        <v>0</v>
      </c>
    </row>
    <row r="728" spans="2:23" ht="16.5" thickTop="1" thickBot="1">
      <c r="B728" s="164" t="s">
        <v>124</v>
      </c>
      <c r="C728" s="171" t="s">
        <v>121</v>
      </c>
      <c r="D728" s="168">
        <f t="shared" si="310"/>
        <v>0</v>
      </c>
      <c r="E728" s="168">
        <f t="shared" si="311"/>
        <v>0</v>
      </c>
      <c r="F728" s="168">
        <f t="shared" si="311"/>
        <v>0</v>
      </c>
      <c r="G728" s="168">
        <f t="shared" si="311"/>
        <v>0</v>
      </c>
      <c r="H728" s="168">
        <f t="shared" si="309"/>
        <v>0</v>
      </c>
      <c r="I728" s="168">
        <f t="shared" si="312"/>
        <v>0</v>
      </c>
      <c r="J728" s="168">
        <v>0</v>
      </c>
      <c r="K728" s="168">
        <v>0</v>
      </c>
      <c r="L728" s="168">
        <v>0</v>
      </c>
      <c r="M728" s="168">
        <v>0</v>
      </c>
      <c r="N728" s="168">
        <f t="shared" si="313"/>
        <v>0</v>
      </c>
      <c r="O728" s="168">
        <v>0</v>
      </c>
      <c r="P728" s="168">
        <v>0</v>
      </c>
      <c r="Q728" s="168">
        <v>0</v>
      </c>
      <c r="R728" s="168">
        <v>0</v>
      </c>
      <c r="S728" s="168">
        <f t="shared" si="314"/>
        <v>0</v>
      </c>
      <c r="T728" s="168">
        <v>0</v>
      </c>
      <c r="U728" s="168">
        <v>0</v>
      </c>
      <c r="V728" s="168">
        <v>0</v>
      </c>
      <c r="W728" s="168">
        <v>0</v>
      </c>
    </row>
    <row r="729" spans="2:23" ht="16.5" thickTop="1" thickBot="1">
      <c r="B729" s="164" t="s">
        <v>321</v>
      </c>
      <c r="C729" s="169" t="s">
        <v>322</v>
      </c>
      <c r="D729" s="168">
        <f t="shared" si="310"/>
        <v>357160000</v>
      </c>
      <c r="E729" s="168">
        <f t="shared" si="311"/>
        <v>150280000</v>
      </c>
      <c r="F729" s="168">
        <f t="shared" si="311"/>
        <v>54320000</v>
      </c>
      <c r="G729" s="168">
        <f t="shared" si="311"/>
        <v>54280000</v>
      </c>
      <c r="H729" s="168">
        <f t="shared" si="309"/>
        <v>98280000</v>
      </c>
      <c r="I729" s="168">
        <f t="shared" si="312"/>
        <v>357160000</v>
      </c>
      <c r="J729" s="168">
        <f t="shared" ref="J729:M730" si="321">SUM(J744,J752,J762)</f>
        <v>150280000</v>
      </c>
      <c r="K729" s="168">
        <f t="shared" si="321"/>
        <v>54320000</v>
      </c>
      <c r="L729" s="168">
        <f t="shared" si="321"/>
        <v>54280000</v>
      </c>
      <c r="M729" s="168">
        <f t="shared" si="321"/>
        <v>98280000</v>
      </c>
      <c r="N729" s="168">
        <f t="shared" si="313"/>
        <v>0</v>
      </c>
      <c r="O729" s="168">
        <f t="shared" ref="O729:R730" si="322">SUM(O744,O752,O762)</f>
        <v>0</v>
      </c>
      <c r="P729" s="168">
        <f t="shared" si="322"/>
        <v>0</v>
      </c>
      <c r="Q729" s="168">
        <f t="shared" si="322"/>
        <v>0</v>
      </c>
      <c r="R729" s="168">
        <f t="shared" si="322"/>
        <v>0</v>
      </c>
      <c r="S729" s="168">
        <f t="shared" si="314"/>
        <v>0</v>
      </c>
      <c r="T729" s="168">
        <f t="shared" ref="T729:W730" si="323">SUM(T744,T752,T762)</f>
        <v>0</v>
      </c>
      <c r="U729" s="168">
        <f t="shared" si="323"/>
        <v>0</v>
      </c>
      <c r="V729" s="168">
        <f t="shared" si="323"/>
        <v>0</v>
      </c>
      <c r="W729" s="168">
        <f t="shared" si="323"/>
        <v>0</v>
      </c>
    </row>
    <row r="730" spans="2:23" ht="16.5" thickTop="1" thickBot="1">
      <c r="B730" s="164" t="s">
        <v>124</v>
      </c>
      <c r="C730" s="170" t="s">
        <v>96</v>
      </c>
      <c r="D730" s="168">
        <f t="shared" si="310"/>
        <v>357140000</v>
      </c>
      <c r="E730" s="168">
        <f t="shared" si="311"/>
        <v>150275000</v>
      </c>
      <c r="F730" s="168">
        <f t="shared" si="311"/>
        <v>54315000</v>
      </c>
      <c r="G730" s="168">
        <f t="shared" si="311"/>
        <v>54275000</v>
      </c>
      <c r="H730" s="168">
        <f t="shared" si="309"/>
        <v>98275000</v>
      </c>
      <c r="I730" s="168">
        <f t="shared" si="312"/>
        <v>357140000</v>
      </c>
      <c r="J730" s="168">
        <f t="shared" si="321"/>
        <v>150275000</v>
      </c>
      <c r="K730" s="168">
        <f t="shared" si="321"/>
        <v>54315000</v>
      </c>
      <c r="L730" s="168">
        <f t="shared" si="321"/>
        <v>54275000</v>
      </c>
      <c r="M730" s="168">
        <f t="shared" si="321"/>
        <v>98275000</v>
      </c>
      <c r="N730" s="168">
        <f t="shared" si="313"/>
        <v>0</v>
      </c>
      <c r="O730" s="168">
        <f t="shared" si="322"/>
        <v>0</v>
      </c>
      <c r="P730" s="168">
        <f t="shared" si="322"/>
        <v>0</v>
      </c>
      <c r="Q730" s="168">
        <f t="shared" si="322"/>
        <v>0</v>
      </c>
      <c r="R730" s="168">
        <f t="shared" si="322"/>
        <v>0</v>
      </c>
      <c r="S730" s="168">
        <f t="shared" si="314"/>
        <v>0</v>
      </c>
      <c r="T730" s="168">
        <f t="shared" si="323"/>
        <v>0</v>
      </c>
      <c r="U730" s="168">
        <f t="shared" si="323"/>
        <v>0</v>
      </c>
      <c r="V730" s="168">
        <f t="shared" si="323"/>
        <v>0</v>
      </c>
      <c r="W730" s="168">
        <f t="shared" si="323"/>
        <v>0</v>
      </c>
    </row>
    <row r="731" spans="2:23" ht="16.5" thickTop="1" thickBot="1">
      <c r="B731" s="164" t="s">
        <v>124</v>
      </c>
      <c r="C731" s="171" t="s">
        <v>97</v>
      </c>
      <c r="D731" s="168">
        <f t="shared" si="310"/>
        <v>1760000</v>
      </c>
      <c r="E731" s="168">
        <f t="shared" si="311"/>
        <v>440000</v>
      </c>
      <c r="F731" s="168">
        <f t="shared" si="311"/>
        <v>440000</v>
      </c>
      <c r="G731" s="168">
        <f t="shared" si="311"/>
        <v>440000</v>
      </c>
      <c r="H731" s="168">
        <f t="shared" si="309"/>
        <v>440000</v>
      </c>
      <c r="I731" s="168">
        <f t="shared" si="312"/>
        <v>1760000</v>
      </c>
      <c r="J731" s="168">
        <f>SUM(J746)</f>
        <v>440000</v>
      </c>
      <c r="K731" s="168">
        <f>SUM(K746)</f>
        <v>440000</v>
      </c>
      <c r="L731" s="168">
        <f>SUM(L746)</f>
        <v>440000</v>
      </c>
      <c r="M731" s="168">
        <f>SUM(M746)</f>
        <v>440000</v>
      </c>
      <c r="N731" s="168">
        <f t="shared" si="313"/>
        <v>0</v>
      </c>
      <c r="O731" s="168">
        <f>SUM(O746)</f>
        <v>0</v>
      </c>
      <c r="P731" s="168">
        <f>SUM(P746)</f>
        <v>0</v>
      </c>
      <c r="Q731" s="168">
        <f>SUM(Q746)</f>
        <v>0</v>
      </c>
      <c r="R731" s="168">
        <f>SUM(R746)</f>
        <v>0</v>
      </c>
      <c r="S731" s="168">
        <f t="shared" si="314"/>
        <v>0</v>
      </c>
      <c r="T731" s="168">
        <f>SUM(T746)</f>
        <v>0</v>
      </c>
      <c r="U731" s="168">
        <f>SUM(U746)</f>
        <v>0</v>
      </c>
      <c r="V731" s="168">
        <f>SUM(V746)</f>
        <v>0</v>
      </c>
      <c r="W731" s="168">
        <f>SUM(W746)</f>
        <v>0</v>
      </c>
    </row>
    <row r="732" spans="2:23" ht="16.5" thickTop="1" thickBot="1">
      <c r="B732" s="164" t="s">
        <v>124</v>
      </c>
      <c r="C732" s="171" t="s">
        <v>98</v>
      </c>
      <c r="D732" s="168">
        <f t="shared" si="310"/>
        <v>4310000</v>
      </c>
      <c r="E732" s="168">
        <f t="shared" si="311"/>
        <v>1077500</v>
      </c>
      <c r="F732" s="168">
        <f t="shared" si="311"/>
        <v>1077500</v>
      </c>
      <c r="G732" s="168">
        <f t="shared" si="311"/>
        <v>1077500</v>
      </c>
      <c r="H732" s="168">
        <f t="shared" si="309"/>
        <v>1077500</v>
      </c>
      <c r="I732" s="168">
        <f t="shared" si="312"/>
        <v>4310000</v>
      </c>
      <c r="J732" s="168">
        <f>SUM(J747,J754)</f>
        <v>1077500</v>
      </c>
      <c r="K732" s="168">
        <f>SUM(K747,K754)</f>
        <v>1077500</v>
      </c>
      <c r="L732" s="168">
        <f>SUM(L747,L754)</f>
        <v>1077500</v>
      </c>
      <c r="M732" s="168">
        <f>SUM(M747,M754)</f>
        <v>1077500</v>
      </c>
      <c r="N732" s="168">
        <f t="shared" si="313"/>
        <v>0</v>
      </c>
      <c r="O732" s="168">
        <f>SUM(O747,O754)</f>
        <v>0</v>
      </c>
      <c r="P732" s="168">
        <f>SUM(P747,P754)</f>
        <v>0</v>
      </c>
      <c r="Q732" s="168">
        <f>SUM(Q747,Q754)</f>
        <v>0</v>
      </c>
      <c r="R732" s="168">
        <f>SUM(R747,R754)</f>
        <v>0</v>
      </c>
      <c r="S732" s="168">
        <f t="shared" si="314"/>
        <v>0</v>
      </c>
      <c r="T732" s="168">
        <f>SUM(T747,T754)</f>
        <v>0</v>
      </c>
      <c r="U732" s="168">
        <f>SUM(U747,U754)</f>
        <v>0</v>
      </c>
      <c r="V732" s="168">
        <f>SUM(V747,V754)</f>
        <v>0</v>
      </c>
      <c r="W732" s="168">
        <f>SUM(W747,W754)</f>
        <v>0</v>
      </c>
    </row>
    <row r="733" spans="2:23" ht="16.5" thickTop="1" thickBot="1">
      <c r="B733" s="164" t="s">
        <v>124</v>
      </c>
      <c r="C733" s="171" t="s">
        <v>100</v>
      </c>
      <c r="D733" s="168">
        <f t="shared" si="310"/>
        <v>142040000</v>
      </c>
      <c r="E733" s="168">
        <f t="shared" si="311"/>
        <v>43750000</v>
      </c>
      <c r="F733" s="168">
        <f t="shared" si="311"/>
        <v>27790000</v>
      </c>
      <c r="G733" s="168">
        <f t="shared" si="311"/>
        <v>32750000</v>
      </c>
      <c r="H733" s="168">
        <f t="shared" si="309"/>
        <v>37750000</v>
      </c>
      <c r="I733" s="168">
        <f t="shared" si="312"/>
        <v>142040000</v>
      </c>
      <c r="J733" s="168">
        <f t="shared" ref="J733:M739" si="324">SUM(J755,J764)</f>
        <v>43750000</v>
      </c>
      <c r="K733" s="168">
        <f t="shared" si="324"/>
        <v>27790000</v>
      </c>
      <c r="L733" s="168">
        <f t="shared" si="324"/>
        <v>32750000</v>
      </c>
      <c r="M733" s="168">
        <f t="shared" si="324"/>
        <v>37750000</v>
      </c>
      <c r="N733" s="168">
        <f t="shared" si="313"/>
        <v>0</v>
      </c>
      <c r="O733" s="168">
        <f t="shared" ref="O733:R739" si="325">SUM(O755,O764)</f>
        <v>0</v>
      </c>
      <c r="P733" s="168">
        <f t="shared" si="325"/>
        <v>0</v>
      </c>
      <c r="Q733" s="168">
        <f t="shared" si="325"/>
        <v>0</v>
      </c>
      <c r="R733" s="168">
        <f t="shared" si="325"/>
        <v>0</v>
      </c>
      <c r="S733" s="168">
        <f t="shared" si="314"/>
        <v>0</v>
      </c>
      <c r="T733" s="168">
        <f t="shared" ref="T733:W739" si="326">SUM(T755,T764)</f>
        <v>0</v>
      </c>
      <c r="U733" s="168">
        <f t="shared" si="326"/>
        <v>0</v>
      </c>
      <c r="V733" s="168">
        <f t="shared" si="326"/>
        <v>0</v>
      </c>
      <c r="W733" s="168">
        <f t="shared" si="326"/>
        <v>0</v>
      </c>
    </row>
    <row r="734" spans="2:23" ht="16.5" thickTop="1" thickBot="1">
      <c r="B734" s="164" t="s">
        <v>124</v>
      </c>
      <c r="C734" s="172" t="s">
        <v>136</v>
      </c>
      <c r="D734" s="168">
        <f t="shared" si="310"/>
        <v>142040000</v>
      </c>
      <c r="E734" s="168">
        <f t="shared" si="311"/>
        <v>43750000</v>
      </c>
      <c r="F734" s="168">
        <f t="shared" si="311"/>
        <v>27790000</v>
      </c>
      <c r="G734" s="168">
        <f t="shared" si="311"/>
        <v>32750000</v>
      </c>
      <c r="H734" s="168">
        <f t="shared" si="309"/>
        <v>37750000</v>
      </c>
      <c r="I734" s="168">
        <f t="shared" si="312"/>
        <v>142040000</v>
      </c>
      <c r="J734" s="168">
        <f t="shared" si="324"/>
        <v>43750000</v>
      </c>
      <c r="K734" s="168">
        <f t="shared" si="324"/>
        <v>27790000</v>
      </c>
      <c r="L734" s="168">
        <f t="shared" si="324"/>
        <v>32750000</v>
      </c>
      <c r="M734" s="168">
        <f t="shared" si="324"/>
        <v>37750000</v>
      </c>
      <c r="N734" s="168">
        <f t="shared" si="313"/>
        <v>0</v>
      </c>
      <c r="O734" s="168">
        <f t="shared" si="325"/>
        <v>0</v>
      </c>
      <c r="P734" s="168">
        <f t="shared" si="325"/>
        <v>0</v>
      </c>
      <c r="Q734" s="168">
        <f t="shared" si="325"/>
        <v>0</v>
      </c>
      <c r="R734" s="168">
        <f t="shared" si="325"/>
        <v>0</v>
      </c>
      <c r="S734" s="168">
        <f t="shared" si="314"/>
        <v>0</v>
      </c>
      <c r="T734" s="168">
        <f t="shared" si="326"/>
        <v>0</v>
      </c>
      <c r="U734" s="168">
        <f t="shared" si="326"/>
        <v>0</v>
      </c>
      <c r="V734" s="168">
        <f t="shared" si="326"/>
        <v>0</v>
      </c>
      <c r="W734" s="168">
        <f t="shared" si="326"/>
        <v>0</v>
      </c>
    </row>
    <row r="735" spans="2:23" ht="16.5" thickTop="1" thickBot="1">
      <c r="B735" s="164" t="s">
        <v>124</v>
      </c>
      <c r="C735" s="171" t="s">
        <v>15</v>
      </c>
      <c r="D735" s="168">
        <f t="shared" si="310"/>
        <v>94000000</v>
      </c>
      <c r="E735" s="168">
        <f t="shared" si="311"/>
        <v>30000000</v>
      </c>
      <c r="F735" s="168">
        <f t="shared" si="311"/>
        <v>10000000</v>
      </c>
      <c r="G735" s="168">
        <f t="shared" si="311"/>
        <v>10000000</v>
      </c>
      <c r="H735" s="168">
        <f t="shared" si="309"/>
        <v>44000000</v>
      </c>
      <c r="I735" s="168">
        <f t="shared" si="312"/>
        <v>94000000</v>
      </c>
      <c r="J735" s="168">
        <f t="shared" si="324"/>
        <v>30000000</v>
      </c>
      <c r="K735" s="168">
        <f t="shared" si="324"/>
        <v>10000000</v>
      </c>
      <c r="L735" s="168">
        <f t="shared" si="324"/>
        <v>10000000</v>
      </c>
      <c r="M735" s="168">
        <f t="shared" si="324"/>
        <v>44000000</v>
      </c>
      <c r="N735" s="168">
        <f t="shared" si="313"/>
        <v>0</v>
      </c>
      <c r="O735" s="168">
        <f t="shared" si="325"/>
        <v>0</v>
      </c>
      <c r="P735" s="168">
        <f t="shared" si="325"/>
        <v>0</v>
      </c>
      <c r="Q735" s="168">
        <f t="shared" si="325"/>
        <v>0</v>
      </c>
      <c r="R735" s="168">
        <f t="shared" si="325"/>
        <v>0</v>
      </c>
      <c r="S735" s="168">
        <f t="shared" si="314"/>
        <v>0</v>
      </c>
      <c r="T735" s="168">
        <f t="shared" si="326"/>
        <v>0</v>
      </c>
      <c r="U735" s="168">
        <f t="shared" si="326"/>
        <v>0</v>
      </c>
      <c r="V735" s="168">
        <f t="shared" si="326"/>
        <v>0</v>
      </c>
      <c r="W735" s="168">
        <f t="shared" si="326"/>
        <v>0</v>
      </c>
    </row>
    <row r="736" spans="2:23" ht="16.5" thickTop="1" thickBot="1">
      <c r="B736" s="164" t="s">
        <v>124</v>
      </c>
      <c r="C736" s="172" t="s">
        <v>140</v>
      </c>
      <c r="D736" s="168">
        <f t="shared" si="310"/>
        <v>94000000</v>
      </c>
      <c r="E736" s="168">
        <f t="shared" si="311"/>
        <v>30000000</v>
      </c>
      <c r="F736" s="168">
        <f t="shared" si="311"/>
        <v>10000000</v>
      </c>
      <c r="G736" s="168">
        <f t="shared" si="311"/>
        <v>10000000</v>
      </c>
      <c r="H736" s="168">
        <f t="shared" si="309"/>
        <v>44000000</v>
      </c>
      <c r="I736" s="168">
        <f t="shared" si="312"/>
        <v>94000000</v>
      </c>
      <c r="J736" s="168">
        <f t="shared" si="324"/>
        <v>30000000</v>
      </c>
      <c r="K736" s="168">
        <f t="shared" si="324"/>
        <v>10000000</v>
      </c>
      <c r="L736" s="168">
        <f t="shared" si="324"/>
        <v>10000000</v>
      </c>
      <c r="M736" s="168">
        <f t="shared" si="324"/>
        <v>44000000</v>
      </c>
      <c r="N736" s="168">
        <f t="shared" si="313"/>
        <v>0</v>
      </c>
      <c r="O736" s="168">
        <f t="shared" si="325"/>
        <v>0</v>
      </c>
      <c r="P736" s="168">
        <f t="shared" si="325"/>
        <v>0</v>
      </c>
      <c r="Q736" s="168">
        <f t="shared" si="325"/>
        <v>0</v>
      </c>
      <c r="R736" s="168">
        <f t="shared" si="325"/>
        <v>0</v>
      </c>
      <c r="S736" s="168">
        <f t="shared" si="314"/>
        <v>0</v>
      </c>
      <c r="T736" s="168">
        <f t="shared" si="326"/>
        <v>0</v>
      </c>
      <c r="U736" s="168">
        <f t="shared" si="326"/>
        <v>0</v>
      </c>
      <c r="V736" s="168">
        <f t="shared" si="326"/>
        <v>0</v>
      </c>
      <c r="W736" s="168">
        <f t="shared" si="326"/>
        <v>0</v>
      </c>
    </row>
    <row r="737" spans="2:23" ht="16.5" thickTop="1" thickBot="1">
      <c r="B737" s="164" t="s">
        <v>124</v>
      </c>
      <c r="C737" s="173" t="s">
        <v>138</v>
      </c>
      <c r="D737" s="168">
        <f t="shared" si="310"/>
        <v>94000000</v>
      </c>
      <c r="E737" s="168">
        <f t="shared" si="311"/>
        <v>30000000</v>
      </c>
      <c r="F737" s="168">
        <f t="shared" si="311"/>
        <v>10000000</v>
      </c>
      <c r="G737" s="168">
        <f t="shared" si="311"/>
        <v>10000000</v>
      </c>
      <c r="H737" s="168">
        <f t="shared" si="309"/>
        <v>44000000</v>
      </c>
      <c r="I737" s="168">
        <f t="shared" si="312"/>
        <v>94000000</v>
      </c>
      <c r="J737" s="168">
        <f t="shared" si="324"/>
        <v>30000000</v>
      </c>
      <c r="K737" s="168">
        <f t="shared" si="324"/>
        <v>10000000</v>
      </c>
      <c r="L737" s="168">
        <f t="shared" si="324"/>
        <v>10000000</v>
      </c>
      <c r="M737" s="168">
        <f t="shared" si="324"/>
        <v>44000000</v>
      </c>
      <c r="N737" s="168">
        <f t="shared" si="313"/>
        <v>0</v>
      </c>
      <c r="O737" s="168">
        <f t="shared" si="325"/>
        <v>0</v>
      </c>
      <c r="P737" s="168">
        <f t="shared" si="325"/>
        <v>0</v>
      </c>
      <c r="Q737" s="168">
        <f t="shared" si="325"/>
        <v>0</v>
      </c>
      <c r="R737" s="168">
        <f t="shared" si="325"/>
        <v>0</v>
      </c>
      <c r="S737" s="168">
        <f t="shared" si="314"/>
        <v>0</v>
      </c>
      <c r="T737" s="168">
        <f t="shared" si="326"/>
        <v>0</v>
      </c>
      <c r="U737" s="168">
        <f t="shared" si="326"/>
        <v>0</v>
      </c>
      <c r="V737" s="168">
        <f t="shared" si="326"/>
        <v>0</v>
      </c>
      <c r="W737" s="168">
        <f t="shared" si="326"/>
        <v>0</v>
      </c>
    </row>
    <row r="738" spans="2:23" ht="16.5" thickTop="1" thickBot="1">
      <c r="B738" s="164" t="s">
        <v>124</v>
      </c>
      <c r="C738" s="174" t="s">
        <v>141</v>
      </c>
      <c r="D738" s="168">
        <f t="shared" si="310"/>
        <v>94000000</v>
      </c>
      <c r="E738" s="168">
        <f t="shared" si="311"/>
        <v>30000000</v>
      </c>
      <c r="F738" s="168">
        <f t="shared" si="311"/>
        <v>10000000</v>
      </c>
      <c r="G738" s="168">
        <f t="shared" si="311"/>
        <v>10000000</v>
      </c>
      <c r="H738" s="168">
        <f t="shared" si="309"/>
        <v>44000000</v>
      </c>
      <c r="I738" s="168">
        <f t="shared" si="312"/>
        <v>94000000</v>
      </c>
      <c r="J738" s="168">
        <f t="shared" si="324"/>
        <v>30000000</v>
      </c>
      <c r="K738" s="168">
        <f t="shared" si="324"/>
        <v>10000000</v>
      </c>
      <c r="L738" s="168">
        <f t="shared" si="324"/>
        <v>10000000</v>
      </c>
      <c r="M738" s="168">
        <f t="shared" si="324"/>
        <v>44000000</v>
      </c>
      <c r="N738" s="168">
        <f t="shared" si="313"/>
        <v>0</v>
      </c>
      <c r="O738" s="168">
        <f t="shared" si="325"/>
        <v>0</v>
      </c>
      <c r="P738" s="168">
        <f t="shared" si="325"/>
        <v>0</v>
      </c>
      <c r="Q738" s="168">
        <f t="shared" si="325"/>
        <v>0</v>
      </c>
      <c r="R738" s="168">
        <f t="shared" si="325"/>
        <v>0</v>
      </c>
      <c r="S738" s="168">
        <f t="shared" si="314"/>
        <v>0</v>
      </c>
      <c r="T738" s="168">
        <f t="shared" si="326"/>
        <v>0</v>
      </c>
      <c r="U738" s="168">
        <f t="shared" si="326"/>
        <v>0</v>
      </c>
      <c r="V738" s="168">
        <f t="shared" si="326"/>
        <v>0</v>
      </c>
      <c r="W738" s="168">
        <f t="shared" si="326"/>
        <v>0</v>
      </c>
    </row>
    <row r="739" spans="2:23" ht="31.5" thickTop="1" thickBot="1">
      <c r="B739" s="164" t="s">
        <v>124</v>
      </c>
      <c r="C739" s="175" t="s">
        <v>143</v>
      </c>
      <c r="D739" s="168">
        <f t="shared" si="310"/>
        <v>94000000</v>
      </c>
      <c r="E739" s="168">
        <f t="shared" si="311"/>
        <v>30000000</v>
      </c>
      <c r="F739" s="168">
        <f t="shared" si="311"/>
        <v>10000000</v>
      </c>
      <c r="G739" s="168">
        <f t="shared" si="311"/>
        <v>10000000</v>
      </c>
      <c r="H739" s="168">
        <f t="shared" si="309"/>
        <v>44000000</v>
      </c>
      <c r="I739" s="168">
        <f t="shared" si="312"/>
        <v>94000000</v>
      </c>
      <c r="J739" s="168">
        <f t="shared" si="324"/>
        <v>30000000</v>
      </c>
      <c r="K739" s="168">
        <f t="shared" si="324"/>
        <v>10000000</v>
      </c>
      <c r="L739" s="168">
        <f t="shared" si="324"/>
        <v>10000000</v>
      </c>
      <c r="M739" s="168">
        <f t="shared" si="324"/>
        <v>44000000</v>
      </c>
      <c r="N739" s="168">
        <f t="shared" si="313"/>
        <v>0</v>
      </c>
      <c r="O739" s="168">
        <f t="shared" si="325"/>
        <v>0</v>
      </c>
      <c r="P739" s="168">
        <f t="shared" si="325"/>
        <v>0</v>
      </c>
      <c r="Q739" s="168">
        <f t="shared" si="325"/>
        <v>0</v>
      </c>
      <c r="R739" s="168">
        <f t="shared" si="325"/>
        <v>0</v>
      </c>
      <c r="S739" s="168">
        <f t="shared" si="314"/>
        <v>0</v>
      </c>
      <c r="T739" s="168">
        <f t="shared" si="326"/>
        <v>0</v>
      </c>
      <c r="U739" s="168">
        <f t="shared" si="326"/>
        <v>0</v>
      </c>
      <c r="V739" s="168">
        <f t="shared" si="326"/>
        <v>0</v>
      </c>
      <c r="W739" s="168">
        <f t="shared" si="326"/>
        <v>0</v>
      </c>
    </row>
    <row r="740" spans="2:23" ht="16.5" thickTop="1" thickBot="1">
      <c r="B740" s="164" t="s">
        <v>124</v>
      </c>
      <c r="C740" s="171" t="s">
        <v>101</v>
      </c>
      <c r="D740" s="168">
        <f t="shared" si="310"/>
        <v>115020000</v>
      </c>
      <c r="E740" s="168">
        <f t="shared" si="311"/>
        <v>75005000</v>
      </c>
      <c r="F740" s="168">
        <f t="shared" si="311"/>
        <v>15005000</v>
      </c>
      <c r="G740" s="168">
        <f t="shared" si="311"/>
        <v>10005000</v>
      </c>
      <c r="H740" s="168">
        <f t="shared" si="309"/>
        <v>15005000</v>
      </c>
      <c r="I740" s="168">
        <f t="shared" si="312"/>
        <v>115020000</v>
      </c>
      <c r="J740" s="168">
        <f>SUM(J748,J771)</f>
        <v>75005000</v>
      </c>
      <c r="K740" s="168">
        <f>SUM(K748,K771)</f>
        <v>15005000</v>
      </c>
      <c r="L740" s="168">
        <f>SUM(L748,L771)</f>
        <v>10005000</v>
      </c>
      <c r="M740" s="168">
        <f>SUM(M748,M771)</f>
        <v>15005000</v>
      </c>
      <c r="N740" s="168">
        <f t="shared" si="313"/>
        <v>0</v>
      </c>
      <c r="O740" s="168">
        <f>SUM(O748,O771)</f>
        <v>0</v>
      </c>
      <c r="P740" s="168">
        <f>SUM(P748,P771)</f>
        <v>0</v>
      </c>
      <c r="Q740" s="168">
        <f>SUM(Q748,Q771)</f>
        <v>0</v>
      </c>
      <c r="R740" s="168">
        <f>SUM(R748,R771)</f>
        <v>0</v>
      </c>
      <c r="S740" s="168">
        <f t="shared" si="314"/>
        <v>0</v>
      </c>
      <c r="T740" s="168">
        <f>SUM(T748,T771)</f>
        <v>0</v>
      </c>
      <c r="U740" s="168">
        <f>SUM(U748,U771)</f>
        <v>0</v>
      </c>
      <c r="V740" s="168">
        <f>SUM(V748,V771)</f>
        <v>0</v>
      </c>
      <c r="W740" s="168">
        <f>SUM(W748,W771)</f>
        <v>0</v>
      </c>
    </row>
    <row r="741" spans="2:23" ht="16.5" thickTop="1" thickBot="1">
      <c r="B741" s="164" t="s">
        <v>124</v>
      </c>
      <c r="C741" s="171" t="s">
        <v>102</v>
      </c>
      <c r="D741" s="168">
        <f t="shared" si="310"/>
        <v>10000</v>
      </c>
      <c r="E741" s="168">
        <f t="shared" si="311"/>
        <v>2500</v>
      </c>
      <c r="F741" s="168">
        <f t="shared" si="311"/>
        <v>2500</v>
      </c>
      <c r="G741" s="168">
        <f t="shared" si="311"/>
        <v>2500</v>
      </c>
      <c r="H741" s="168">
        <f t="shared" si="309"/>
        <v>2500</v>
      </c>
      <c r="I741" s="168">
        <f t="shared" si="312"/>
        <v>10000</v>
      </c>
      <c r="J741" s="168">
        <f t="shared" ref="J741:M743" si="327">SUM(J749)</f>
        <v>2500</v>
      </c>
      <c r="K741" s="168">
        <f t="shared" si="327"/>
        <v>2500</v>
      </c>
      <c r="L741" s="168">
        <f t="shared" si="327"/>
        <v>2500</v>
      </c>
      <c r="M741" s="168">
        <f t="shared" si="327"/>
        <v>2500</v>
      </c>
      <c r="N741" s="168">
        <f t="shared" si="313"/>
        <v>0</v>
      </c>
      <c r="O741" s="168">
        <f t="shared" ref="O741:R743" si="328">SUM(O749)</f>
        <v>0</v>
      </c>
      <c r="P741" s="168">
        <f t="shared" si="328"/>
        <v>0</v>
      </c>
      <c r="Q741" s="168">
        <f t="shared" si="328"/>
        <v>0</v>
      </c>
      <c r="R741" s="168">
        <f t="shared" si="328"/>
        <v>0</v>
      </c>
      <c r="S741" s="168">
        <f t="shared" si="314"/>
        <v>0</v>
      </c>
      <c r="T741" s="168">
        <f t="shared" ref="T741:W743" si="329">SUM(T749)</f>
        <v>0</v>
      </c>
      <c r="U741" s="168">
        <f t="shared" si="329"/>
        <v>0</v>
      </c>
      <c r="V741" s="168">
        <f t="shared" si="329"/>
        <v>0</v>
      </c>
      <c r="W741" s="168">
        <f t="shared" si="329"/>
        <v>0</v>
      </c>
    </row>
    <row r="742" spans="2:23" ht="31.5" thickTop="1" thickBot="1">
      <c r="B742" s="164" t="s">
        <v>124</v>
      </c>
      <c r="C742" s="172" t="s">
        <v>156</v>
      </c>
      <c r="D742" s="168">
        <f t="shared" si="310"/>
        <v>10000</v>
      </c>
      <c r="E742" s="168">
        <f t="shared" si="311"/>
        <v>2500</v>
      </c>
      <c r="F742" s="168">
        <f t="shared" si="311"/>
        <v>2500</v>
      </c>
      <c r="G742" s="168">
        <f t="shared" si="311"/>
        <v>2500</v>
      </c>
      <c r="H742" s="168">
        <f t="shared" si="309"/>
        <v>2500</v>
      </c>
      <c r="I742" s="168">
        <f t="shared" si="312"/>
        <v>10000</v>
      </c>
      <c r="J742" s="168">
        <f t="shared" si="327"/>
        <v>2500</v>
      </c>
      <c r="K742" s="168">
        <f t="shared" si="327"/>
        <v>2500</v>
      </c>
      <c r="L742" s="168">
        <f t="shared" si="327"/>
        <v>2500</v>
      </c>
      <c r="M742" s="168">
        <f t="shared" si="327"/>
        <v>2500</v>
      </c>
      <c r="N742" s="168">
        <f t="shared" si="313"/>
        <v>0</v>
      </c>
      <c r="O742" s="168">
        <f t="shared" si="328"/>
        <v>0</v>
      </c>
      <c r="P742" s="168">
        <f t="shared" si="328"/>
        <v>0</v>
      </c>
      <c r="Q742" s="168">
        <f t="shared" si="328"/>
        <v>0</v>
      </c>
      <c r="R742" s="168">
        <f t="shared" si="328"/>
        <v>0</v>
      </c>
      <c r="S742" s="168">
        <f t="shared" si="314"/>
        <v>0</v>
      </c>
      <c r="T742" s="168">
        <f t="shared" si="329"/>
        <v>0</v>
      </c>
      <c r="U742" s="168">
        <f t="shared" si="329"/>
        <v>0</v>
      </c>
      <c r="V742" s="168">
        <f t="shared" si="329"/>
        <v>0</v>
      </c>
      <c r="W742" s="168">
        <f t="shared" si="329"/>
        <v>0</v>
      </c>
    </row>
    <row r="743" spans="2:23" ht="16.5" thickTop="1" thickBot="1">
      <c r="B743" s="164" t="s">
        <v>124</v>
      </c>
      <c r="C743" s="170" t="s">
        <v>121</v>
      </c>
      <c r="D743" s="168">
        <f t="shared" si="310"/>
        <v>20000</v>
      </c>
      <c r="E743" s="168">
        <f t="shared" si="311"/>
        <v>5000</v>
      </c>
      <c r="F743" s="168">
        <f t="shared" si="311"/>
        <v>5000</v>
      </c>
      <c r="G743" s="168">
        <f t="shared" si="311"/>
        <v>5000</v>
      </c>
      <c r="H743" s="168">
        <f t="shared" si="309"/>
        <v>5000</v>
      </c>
      <c r="I743" s="168">
        <f t="shared" si="312"/>
        <v>20000</v>
      </c>
      <c r="J743" s="168">
        <f t="shared" si="327"/>
        <v>5000</v>
      </c>
      <c r="K743" s="168">
        <f t="shared" si="327"/>
        <v>5000</v>
      </c>
      <c r="L743" s="168">
        <f t="shared" si="327"/>
        <v>5000</v>
      </c>
      <c r="M743" s="168">
        <f t="shared" si="327"/>
        <v>5000</v>
      </c>
      <c r="N743" s="168">
        <f t="shared" si="313"/>
        <v>0</v>
      </c>
      <c r="O743" s="168">
        <f t="shared" si="328"/>
        <v>0</v>
      </c>
      <c r="P743" s="168">
        <f t="shared" si="328"/>
        <v>0</v>
      </c>
      <c r="Q743" s="168">
        <f t="shared" si="328"/>
        <v>0</v>
      </c>
      <c r="R743" s="168">
        <f t="shared" si="328"/>
        <v>0</v>
      </c>
      <c r="S743" s="168">
        <f t="shared" si="314"/>
        <v>0</v>
      </c>
      <c r="T743" s="168">
        <f t="shared" si="329"/>
        <v>0</v>
      </c>
      <c r="U743" s="168">
        <f t="shared" si="329"/>
        <v>0</v>
      </c>
      <c r="V743" s="168">
        <f t="shared" si="329"/>
        <v>0</v>
      </c>
      <c r="W743" s="168">
        <f t="shared" si="329"/>
        <v>0</v>
      </c>
    </row>
    <row r="744" spans="2:23" ht="16.5" thickTop="1" thickBot="1">
      <c r="B744" s="164" t="s">
        <v>323</v>
      </c>
      <c r="C744" s="170" t="s">
        <v>324</v>
      </c>
      <c r="D744" s="168">
        <f t="shared" si="310"/>
        <v>3160000</v>
      </c>
      <c r="E744" s="168">
        <f t="shared" si="311"/>
        <v>790000</v>
      </c>
      <c r="F744" s="168">
        <f t="shared" si="311"/>
        <v>790000</v>
      </c>
      <c r="G744" s="168">
        <f t="shared" si="311"/>
        <v>790000</v>
      </c>
      <c r="H744" s="168">
        <f t="shared" si="309"/>
        <v>790000</v>
      </c>
      <c r="I744" s="168">
        <f t="shared" si="312"/>
        <v>3160000</v>
      </c>
      <c r="J744" s="168">
        <f>SUM(J745,J751)</f>
        <v>790000</v>
      </c>
      <c r="K744" s="168">
        <f>SUM(K745,K751)</f>
        <v>790000</v>
      </c>
      <c r="L744" s="168">
        <f>SUM(L745,L751)</f>
        <v>790000</v>
      </c>
      <c r="M744" s="168">
        <f>SUM(M745,M751)</f>
        <v>790000</v>
      </c>
      <c r="N744" s="168">
        <f t="shared" si="313"/>
        <v>0</v>
      </c>
      <c r="O744" s="168">
        <f>SUM(O745,O751)</f>
        <v>0</v>
      </c>
      <c r="P744" s="168">
        <f>SUM(P745,P751)</f>
        <v>0</v>
      </c>
      <c r="Q744" s="168">
        <f>SUM(Q745,Q751)</f>
        <v>0</v>
      </c>
      <c r="R744" s="168">
        <f>SUM(R745,R751)</f>
        <v>0</v>
      </c>
      <c r="S744" s="168">
        <f t="shared" si="314"/>
        <v>0</v>
      </c>
      <c r="T744" s="168">
        <f>SUM(T745,T751)</f>
        <v>0</v>
      </c>
      <c r="U744" s="168">
        <f>SUM(U745,U751)</f>
        <v>0</v>
      </c>
      <c r="V744" s="168">
        <f>SUM(V745,V751)</f>
        <v>0</v>
      </c>
      <c r="W744" s="168">
        <f>SUM(W745,W751)</f>
        <v>0</v>
      </c>
    </row>
    <row r="745" spans="2:23" ht="16.5" thickTop="1" thickBot="1">
      <c r="B745" s="164" t="s">
        <v>124</v>
      </c>
      <c r="C745" s="171" t="s">
        <v>96</v>
      </c>
      <c r="D745" s="168">
        <f t="shared" si="310"/>
        <v>3140000</v>
      </c>
      <c r="E745" s="168">
        <f t="shared" si="311"/>
        <v>785000</v>
      </c>
      <c r="F745" s="168">
        <f t="shared" si="311"/>
        <v>785000</v>
      </c>
      <c r="G745" s="168">
        <f t="shared" si="311"/>
        <v>785000</v>
      </c>
      <c r="H745" s="168">
        <f t="shared" si="309"/>
        <v>785000</v>
      </c>
      <c r="I745" s="168">
        <f t="shared" si="312"/>
        <v>3140000</v>
      </c>
      <c r="J745" s="168">
        <f>SUM(J746:J749)</f>
        <v>785000</v>
      </c>
      <c r="K745" s="168">
        <f>SUM(K746:K749)</f>
        <v>785000</v>
      </c>
      <c r="L745" s="168">
        <f>SUM(L746:L749)</f>
        <v>785000</v>
      </c>
      <c r="M745" s="168">
        <f>SUM(M746:M749)</f>
        <v>785000</v>
      </c>
      <c r="N745" s="168">
        <f t="shared" si="313"/>
        <v>0</v>
      </c>
      <c r="O745" s="168">
        <f>SUM(O746:O749)</f>
        <v>0</v>
      </c>
      <c r="P745" s="168">
        <f>SUM(P746:P749)</f>
        <v>0</v>
      </c>
      <c r="Q745" s="168">
        <f>SUM(Q746:Q749)</f>
        <v>0</v>
      </c>
      <c r="R745" s="168">
        <f>SUM(R746:R749)</f>
        <v>0</v>
      </c>
      <c r="S745" s="168">
        <f t="shared" si="314"/>
        <v>0</v>
      </c>
      <c r="T745" s="168">
        <f>SUM(T746:T749)</f>
        <v>0</v>
      </c>
      <c r="U745" s="168">
        <f>SUM(U746:U749)</f>
        <v>0</v>
      </c>
      <c r="V745" s="168">
        <f>SUM(V746:V749)</f>
        <v>0</v>
      </c>
      <c r="W745" s="168">
        <f>SUM(W746:W749)</f>
        <v>0</v>
      </c>
    </row>
    <row r="746" spans="2:23" ht="16.5" thickTop="1" thickBot="1">
      <c r="B746" s="164" t="s">
        <v>124</v>
      </c>
      <c r="C746" s="172" t="s">
        <v>97</v>
      </c>
      <c r="D746" s="168">
        <f t="shared" si="310"/>
        <v>1760000</v>
      </c>
      <c r="E746" s="168">
        <f t="shared" si="311"/>
        <v>440000</v>
      </c>
      <c r="F746" s="168">
        <f t="shared" si="311"/>
        <v>440000</v>
      </c>
      <c r="G746" s="168">
        <f t="shared" si="311"/>
        <v>440000</v>
      </c>
      <c r="H746" s="168">
        <f t="shared" si="309"/>
        <v>440000</v>
      </c>
      <c r="I746" s="168">
        <f t="shared" si="312"/>
        <v>1760000</v>
      </c>
      <c r="J746" s="168">
        <v>440000</v>
      </c>
      <c r="K746" s="168">
        <v>440000</v>
      </c>
      <c r="L746" s="168">
        <v>440000</v>
      </c>
      <c r="M746" s="168">
        <v>440000</v>
      </c>
      <c r="N746" s="168">
        <f t="shared" si="313"/>
        <v>0</v>
      </c>
      <c r="O746" s="168">
        <v>0</v>
      </c>
      <c r="P746" s="168">
        <v>0</v>
      </c>
      <c r="Q746" s="168">
        <v>0</v>
      </c>
      <c r="R746" s="168">
        <v>0</v>
      </c>
      <c r="S746" s="168">
        <f t="shared" si="314"/>
        <v>0</v>
      </c>
      <c r="T746" s="168">
        <v>0</v>
      </c>
      <c r="U746" s="168">
        <v>0</v>
      </c>
      <c r="V746" s="168">
        <v>0</v>
      </c>
      <c r="W746" s="168">
        <v>0</v>
      </c>
    </row>
    <row r="747" spans="2:23" ht="16.5" thickTop="1" thickBot="1">
      <c r="B747" s="164" t="s">
        <v>124</v>
      </c>
      <c r="C747" s="172" t="s">
        <v>98</v>
      </c>
      <c r="D747" s="168">
        <f t="shared" si="310"/>
        <v>1350000</v>
      </c>
      <c r="E747" s="168">
        <f t="shared" si="311"/>
        <v>337500</v>
      </c>
      <c r="F747" s="168">
        <f t="shared" si="311"/>
        <v>337500</v>
      </c>
      <c r="G747" s="168">
        <f t="shared" si="311"/>
        <v>337500</v>
      </c>
      <c r="H747" s="168">
        <f t="shared" si="309"/>
        <v>337500</v>
      </c>
      <c r="I747" s="168">
        <f t="shared" si="312"/>
        <v>1350000</v>
      </c>
      <c r="J747" s="168">
        <v>337500</v>
      </c>
      <c r="K747" s="168">
        <v>337500</v>
      </c>
      <c r="L747" s="168">
        <v>337500</v>
      </c>
      <c r="M747" s="168">
        <v>337500</v>
      </c>
      <c r="N747" s="168">
        <f t="shared" si="313"/>
        <v>0</v>
      </c>
      <c r="O747" s="168">
        <v>0</v>
      </c>
      <c r="P747" s="168">
        <v>0</v>
      </c>
      <c r="Q747" s="168">
        <v>0</v>
      </c>
      <c r="R747" s="168">
        <v>0</v>
      </c>
      <c r="S747" s="168">
        <f t="shared" si="314"/>
        <v>0</v>
      </c>
      <c r="T747" s="168">
        <v>0</v>
      </c>
      <c r="U747" s="168">
        <v>0</v>
      </c>
      <c r="V747" s="168">
        <v>0</v>
      </c>
      <c r="W747" s="168">
        <v>0</v>
      </c>
    </row>
    <row r="748" spans="2:23" ht="16.5" thickTop="1" thickBot="1">
      <c r="B748" s="164" t="s">
        <v>124</v>
      </c>
      <c r="C748" s="172" t="s">
        <v>101</v>
      </c>
      <c r="D748" s="168">
        <f t="shared" si="310"/>
        <v>20000</v>
      </c>
      <c r="E748" s="168">
        <f t="shared" si="311"/>
        <v>5000</v>
      </c>
      <c r="F748" s="168">
        <f t="shared" si="311"/>
        <v>5000</v>
      </c>
      <c r="G748" s="168">
        <f t="shared" si="311"/>
        <v>5000</v>
      </c>
      <c r="H748" s="168">
        <f t="shared" si="309"/>
        <v>5000</v>
      </c>
      <c r="I748" s="168">
        <f t="shared" si="312"/>
        <v>20000</v>
      </c>
      <c r="J748" s="168">
        <v>5000</v>
      </c>
      <c r="K748" s="168">
        <v>5000</v>
      </c>
      <c r="L748" s="168">
        <v>5000</v>
      </c>
      <c r="M748" s="168">
        <v>5000</v>
      </c>
      <c r="N748" s="168">
        <f t="shared" si="313"/>
        <v>0</v>
      </c>
      <c r="O748" s="168">
        <v>0</v>
      </c>
      <c r="P748" s="168">
        <v>0</v>
      </c>
      <c r="Q748" s="168">
        <v>0</v>
      </c>
      <c r="R748" s="168">
        <v>0</v>
      </c>
      <c r="S748" s="168">
        <f t="shared" si="314"/>
        <v>0</v>
      </c>
      <c r="T748" s="168">
        <v>0</v>
      </c>
      <c r="U748" s="168">
        <v>0</v>
      </c>
      <c r="V748" s="168">
        <v>0</v>
      </c>
      <c r="W748" s="168">
        <v>0</v>
      </c>
    </row>
    <row r="749" spans="2:23" ht="16.5" thickTop="1" thickBot="1">
      <c r="B749" s="164" t="s">
        <v>124</v>
      </c>
      <c r="C749" s="172" t="s">
        <v>102</v>
      </c>
      <c r="D749" s="168">
        <f t="shared" si="310"/>
        <v>10000</v>
      </c>
      <c r="E749" s="168">
        <f t="shared" si="311"/>
        <v>2500</v>
      </c>
      <c r="F749" s="168">
        <f t="shared" si="311"/>
        <v>2500</v>
      </c>
      <c r="G749" s="168">
        <f t="shared" si="311"/>
        <v>2500</v>
      </c>
      <c r="H749" s="168">
        <f t="shared" si="309"/>
        <v>2500</v>
      </c>
      <c r="I749" s="168">
        <f t="shared" si="312"/>
        <v>10000</v>
      </c>
      <c r="J749" s="168">
        <f>SUM(J750)</f>
        <v>2500</v>
      </c>
      <c r="K749" s="168">
        <f>SUM(K750)</f>
        <v>2500</v>
      </c>
      <c r="L749" s="168">
        <f>SUM(L750)</f>
        <v>2500</v>
      </c>
      <c r="M749" s="168">
        <f>SUM(M750)</f>
        <v>2500</v>
      </c>
      <c r="N749" s="168">
        <f t="shared" si="313"/>
        <v>0</v>
      </c>
      <c r="O749" s="168">
        <f>SUM(O750)</f>
        <v>0</v>
      </c>
      <c r="P749" s="168">
        <f>SUM(P750)</f>
        <v>0</v>
      </c>
      <c r="Q749" s="168">
        <f>SUM(Q750)</f>
        <v>0</v>
      </c>
      <c r="R749" s="168">
        <f>SUM(R750)</f>
        <v>0</v>
      </c>
      <c r="S749" s="168">
        <f t="shared" si="314"/>
        <v>0</v>
      </c>
      <c r="T749" s="168">
        <f>SUM(T750)</f>
        <v>0</v>
      </c>
      <c r="U749" s="168">
        <f>SUM(U750)</f>
        <v>0</v>
      </c>
      <c r="V749" s="168">
        <f>SUM(V750)</f>
        <v>0</v>
      </c>
      <c r="W749" s="168">
        <f>SUM(W750)</f>
        <v>0</v>
      </c>
    </row>
    <row r="750" spans="2:23" ht="31.5" thickTop="1" thickBot="1">
      <c r="B750" s="164" t="s">
        <v>124</v>
      </c>
      <c r="C750" s="173" t="s">
        <v>156</v>
      </c>
      <c r="D750" s="168">
        <f t="shared" si="310"/>
        <v>10000</v>
      </c>
      <c r="E750" s="168">
        <f t="shared" si="311"/>
        <v>2500</v>
      </c>
      <c r="F750" s="168">
        <f t="shared" si="311"/>
        <v>2500</v>
      </c>
      <c r="G750" s="168">
        <f t="shared" si="311"/>
        <v>2500</v>
      </c>
      <c r="H750" s="168">
        <f t="shared" si="309"/>
        <v>2500</v>
      </c>
      <c r="I750" s="168">
        <f t="shared" si="312"/>
        <v>10000</v>
      </c>
      <c r="J750" s="168">
        <v>2500</v>
      </c>
      <c r="K750" s="168">
        <v>2500</v>
      </c>
      <c r="L750" s="168">
        <v>2500</v>
      </c>
      <c r="M750" s="168">
        <v>2500</v>
      </c>
      <c r="N750" s="168">
        <f t="shared" si="313"/>
        <v>0</v>
      </c>
      <c r="O750" s="168">
        <v>0</v>
      </c>
      <c r="P750" s="168">
        <v>0</v>
      </c>
      <c r="Q750" s="168">
        <v>0</v>
      </c>
      <c r="R750" s="168">
        <v>0</v>
      </c>
      <c r="S750" s="168">
        <f t="shared" si="314"/>
        <v>0</v>
      </c>
      <c r="T750" s="168">
        <v>0</v>
      </c>
      <c r="U750" s="168">
        <v>0</v>
      </c>
      <c r="V750" s="168">
        <v>0</v>
      </c>
      <c r="W750" s="168">
        <v>0</v>
      </c>
    </row>
    <row r="751" spans="2:23" ht="16.5" thickTop="1" thickBot="1">
      <c r="B751" s="164" t="s">
        <v>124</v>
      </c>
      <c r="C751" s="171" t="s">
        <v>121</v>
      </c>
      <c r="D751" s="168">
        <f t="shared" si="310"/>
        <v>20000</v>
      </c>
      <c r="E751" s="168">
        <f t="shared" si="311"/>
        <v>5000</v>
      </c>
      <c r="F751" s="168">
        <f t="shared" si="311"/>
        <v>5000</v>
      </c>
      <c r="G751" s="168">
        <f t="shared" si="311"/>
        <v>5000</v>
      </c>
      <c r="H751" s="168">
        <f t="shared" si="309"/>
        <v>5000</v>
      </c>
      <c r="I751" s="168">
        <f t="shared" si="312"/>
        <v>20000</v>
      </c>
      <c r="J751" s="168">
        <v>5000</v>
      </c>
      <c r="K751" s="168">
        <v>5000</v>
      </c>
      <c r="L751" s="168">
        <v>5000</v>
      </c>
      <c r="M751" s="168">
        <v>5000</v>
      </c>
      <c r="N751" s="168">
        <f t="shared" si="313"/>
        <v>0</v>
      </c>
      <c r="O751" s="168">
        <v>0</v>
      </c>
      <c r="P751" s="168">
        <v>0</v>
      </c>
      <c r="Q751" s="168">
        <v>0</v>
      </c>
      <c r="R751" s="168">
        <v>0</v>
      </c>
      <c r="S751" s="168">
        <f t="shared" si="314"/>
        <v>0</v>
      </c>
      <c r="T751" s="168">
        <v>0</v>
      </c>
      <c r="U751" s="168">
        <v>0</v>
      </c>
      <c r="V751" s="168">
        <v>0</v>
      </c>
      <c r="W751" s="168">
        <v>0</v>
      </c>
    </row>
    <row r="752" spans="2:23" ht="16.5" thickTop="1" thickBot="1">
      <c r="B752" s="164" t="s">
        <v>325</v>
      </c>
      <c r="C752" s="170" t="s">
        <v>326</v>
      </c>
      <c r="D752" s="168">
        <f t="shared" si="310"/>
        <v>89000000</v>
      </c>
      <c r="E752" s="168">
        <f t="shared" si="311"/>
        <v>10740000</v>
      </c>
      <c r="F752" s="168">
        <f t="shared" si="311"/>
        <v>7780000</v>
      </c>
      <c r="G752" s="168">
        <f t="shared" si="311"/>
        <v>16740000</v>
      </c>
      <c r="H752" s="168">
        <f t="shared" si="309"/>
        <v>53740000</v>
      </c>
      <c r="I752" s="168">
        <f t="shared" si="312"/>
        <v>89000000</v>
      </c>
      <c r="J752" s="168">
        <f>SUM(J753)</f>
        <v>10740000</v>
      </c>
      <c r="K752" s="168">
        <f>SUM(K753)</f>
        <v>7780000</v>
      </c>
      <c r="L752" s="168">
        <f>SUM(L753)</f>
        <v>16740000</v>
      </c>
      <c r="M752" s="168">
        <f>SUM(M753)</f>
        <v>53740000</v>
      </c>
      <c r="N752" s="168">
        <f t="shared" si="313"/>
        <v>0</v>
      </c>
      <c r="O752" s="168">
        <f>SUM(O753)</f>
        <v>0</v>
      </c>
      <c r="P752" s="168">
        <f>SUM(P753)</f>
        <v>0</v>
      </c>
      <c r="Q752" s="168">
        <f>SUM(Q753)</f>
        <v>0</v>
      </c>
      <c r="R752" s="168">
        <f>SUM(R753)</f>
        <v>0</v>
      </c>
      <c r="S752" s="168">
        <f t="shared" si="314"/>
        <v>0</v>
      </c>
      <c r="T752" s="168">
        <f>SUM(T753)</f>
        <v>0</v>
      </c>
      <c r="U752" s="168">
        <f>SUM(U753)</f>
        <v>0</v>
      </c>
      <c r="V752" s="168">
        <f>SUM(V753)</f>
        <v>0</v>
      </c>
      <c r="W752" s="168">
        <f>SUM(W753)</f>
        <v>0</v>
      </c>
    </row>
    <row r="753" spans="2:23" ht="16.5" thickTop="1" thickBot="1">
      <c r="B753" s="164" t="s">
        <v>124</v>
      </c>
      <c r="C753" s="171" t="s">
        <v>96</v>
      </c>
      <c r="D753" s="168">
        <f t="shared" si="310"/>
        <v>89000000</v>
      </c>
      <c r="E753" s="168">
        <f t="shared" si="311"/>
        <v>10740000</v>
      </c>
      <c r="F753" s="168">
        <f t="shared" si="311"/>
        <v>7780000</v>
      </c>
      <c r="G753" s="168">
        <f t="shared" si="311"/>
        <v>16740000</v>
      </c>
      <c r="H753" s="168">
        <f t="shared" si="309"/>
        <v>53740000</v>
      </c>
      <c r="I753" s="168">
        <f t="shared" si="312"/>
        <v>89000000</v>
      </c>
      <c r="J753" s="168">
        <f>SUM(J754:J755,J757)</f>
        <v>10740000</v>
      </c>
      <c r="K753" s="168">
        <f>SUM(K754:K755,K757)</f>
        <v>7780000</v>
      </c>
      <c r="L753" s="168">
        <f>SUM(L754:L755,L757)</f>
        <v>16740000</v>
      </c>
      <c r="M753" s="168">
        <f>SUM(M754:M755,M757)</f>
        <v>53740000</v>
      </c>
      <c r="N753" s="168">
        <f t="shared" si="313"/>
        <v>0</v>
      </c>
      <c r="O753" s="168">
        <f>SUM(O754:O755,O757)</f>
        <v>0</v>
      </c>
      <c r="P753" s="168">
        <f>SUM(P754:P755,P757)</f>
        <v>0</v>
      </c>
      <c r="Q753" s="168">
        <f>SUM(Q754:Q755,Q757)</f>
        <v>0</v>
      </c>
      <c r="R753" s="168">
        <f>SUM(R754:R755,R757)</f>
        <v>0</v>
      </c>
      <c r="S753" s="168">
        <f t="shared" si="314"/>
        <v>0</v>
      </c>
      <c r="T753" s="168">
        <f>SUM(T754:T755,T757)</f>
        <v>0</v>
      </c>
      <c r="U753" s="168">
        <f>SUM(U754:U755,U757)</f>
        <v>0</v>
      </c>
      <c r="V753" s="168">
        <f>SUM(V754:V755,V757)</f>
        <v>0</v>
      </c>
      <c r="W753" s="168">
        <f>SUM(W754:W755,W757)</f>
        <v>0</v>
      </c>
    </row>
    <row r="754" spans="2:23" ht="16.5" thickTop="1" thickBot="1">
      <c r="B754" s="164" t="s">
        <v>124</v>
      </c>
      <c r="C754" s="172" t="s">
        <v>98</v>
      </c>
      <c r="D754" s="168">
        <f t="shared" si="310"/>
        <v>2960000</v>
      </c>
      <c r="E754" s="168">
        <f t="shared" si="311"/>
        <v>740000</v>
      </c>
      <c r="F754" s="168">
        <f t="shared" si="311"/>
        <v>740000</v>
      </c>
      <c r="G754" s="168">
        <f t="shared" si="311"/>
        <v>740000</v>
      </c>
      <c r="H754" s="168">
        <f t="shared" si="309"/>
        <v>740000</v>
      </c>
      <c r="I754" s="168">
        <f t="shared" si="312"/>
        <v>2960000</v>
      </c>
      <c r="J754" s="168">
        <v>740000</v>
      </c>
      <c r="K754" s="168">
        <v>740000</v>
      </c>
      <c r="L754" s="168">
        <v>740000</v>
      </c>
      <c r="M754" s="168">
        <v>740000</v>
      </c>
      <c r="N754" s="168">
        <f t="shared" si="313"/>
        <v>0</v>
      </c>
      <c r="O754" s="168">
        <v>0</v>
      </c>
      <c r="P754" s="168">
        <v>0</v>
      </c>
      <c r="Q754" s="168">
        <v>0</v>
      </c>
      <c r="R754" s="168">
        <v>0</v>
      </c>
      <c r="S754" s="168">
        <f t="shared" si="314"/>
        <v>0</v>
      </c>
      <c r="T754" s="168">
        <v>0</v>
      </c>
      <c r="U754" s="168">
        <v>0</v>
      </c>
      <c r="V754" s="168">
        <v>0</v>
      </c>
      <c r="W754" s="168">
        <v>0</v>
      </c>
    </row>
    <row r="755" spans="2:23" ht="16.5" thickTop="1" thickBot="1">
      <c r="B755" s="164" t="s">
        <v>124</v>
      </c>
      <c r="C755" s="172" t="s">
        <v>100</v>
      </c>
      <c r="D755" s="168">
        <f t="shared" si="310"/>
        <v>42040000</v>
      </c>
      <c r="E755" s="168">
        <f t="shared" si="311"/>
        <v>10000000</v>
      </c>
      <c r="F755" s="168">
        <f t="shared" si="311"/>
        <v>7040000</v>
      </c>
      <c r="G755" s="168">
        <f t="shared" si="311"/>
        <v>11000000</v>
      </c>
      <c r="H755" s="168">
        <f t="shared" si="309"/>
        <v>14000000</v>
      </c>
      <c r="I755" s="168">
        <f t="shared" si="312"/>
        <v>42040000</v>
      </c>
      <c r="J755" s="168">
        <f>SUM(J756)</f>
        <v>10000000</v>
      </c>
      <c r="K755" s="168">
        <f>SUM(K756)</f>
        <v>7040000</v>
      </c>
      <c r="L755" s="168">
        <f>SUM(L756)</f>
        <v>11000000</v>
      </c>
      <c r="M755" s="168">
        <f>SUM(M756)</f>
        <v>14000000</v>
      </c>
      <c r="N755" s="168">
        <f t="shared" si="313"/>
        <v>0</v>
      </c>
      <c r="O755" s="168">
        <f>SUM(O756)</f>
        <v>0</v>
      </c>
      <c r="P755" s="168">
        <f>SUM(P756)</f>
        <v>0</v>
      </c>
      <c r="Q755" s="168">
        <f>SUM(Q756)</f>
        <v>0</v>
      </c>
      <c r="R755" s="168">
        <f>SUM(R756)</f>
        <v>0</v>
      </c>
      <c r="S755" s="168">
        <f t="shared" si="314"/>
        <v>0</v>
      </c>
      <c r="T755" s="168">
        <f>SUM(T756)</f>
        <v>0</v>
      </c>
      <c r="U755" s="168">
        <f>SUM(U756)</f>
        <v>0</v>
      </c>
      <c r="V755" s="168">
        <f>SUM(V756)</f>
        <v>0</v>
      </c>
      <c r="W755" s="168">
        <f>SUM(W756)</f>
        <v>0</v>
      </c>
    </row>
    <row r="756" spans="2:23" ht="16.5" thickTop="1" thickBot="1">
      <c r="B756" s="164" t="s">
        <v>124</v>
      </c>
      <c r="C756" s="173" t="s">
        <v>136</v>
      </c>
      <c r="D756" s="168">
        <f t="shared" si="310"/>
        <v>42040000</v>
      </c>
      <c r="E756" s="168">
        <f t="shared" si="311"/>
        <v>10000000</v>
      </c>
      <c r="F756" s="168">
        <f t="shared" si="311"/>
        <v>7040000</v>
      </c>
      <c r="G756" s="168">
        <f t="shared" si="311"/>
        <v>11000000</v>
      </c>
      <c r="H756" s="168">
        <f t="shared" si="309"/>
        <v>14000000</v>
      </c>
      <c r="I756" s="168">
        <f t="shared" si="312"/>
        <v>42040000</v>
      </c>
      <c r="J756" s="168">
        <v>10000000</v>
      </c>
      <c r="K756" s="168">
        <v>7040000</v>
      </c>
      <c r="L756" s="168">
        <v>11000000</v>
      </c>
      <c r="M756" s="168">
        <v>14000000</v>
      </c>
      <c r="N756" s="168">
        <f t="shared" si="313"/>
        <v>0</v>
      </c>
      <c r="O756" s="168">
        <v>0</v>
      </c>
      <c r="P756" s="168">
        <v>0</v>
      </c>
      <c r="Q756" s="168">
        <v>0</v>
      </c>
      <c r="R756" s="168">
        <v>0</v>
      </c>
      <c r="S756" s="168">
        <f t="shared" si="314"/>
        <v>0</v>
      </c>
      <c r="T756" s="168">
        <v>0</v>
      </c>
      <c r="U756" s="168">
        <v>0</v>
      </c>
      <c r="V756" s="168">
        <v>0</v>
      </c>
      <c r="W756" s="168">
        <v>0</v>
      </c>
    </row>
    <row r="757" spans="2:23" ht="16.5" thickTop="1" thickBot="1">
      <c r="B757" s="164" t="s">
        <v>124</v>
      </c>
      <c r="C757" s="172" t="s">
        <v>15</v>
      </c>
      <c r="D757" s="168">
        <f t="shared" si="310"/>
        <v>44000000</v>
      </c>
      <c r="E757" s="168">
        <f t="shared" si="311"/>
        <v>0</v>
      </c>
      <c r="F757" s="168">
        <f t="shared" si="311"/>
        <v>0</v>
      </c>
      <c r="G757" s="168">
        <f t="shared" si="311"/>
        <v>5000000</v>
      </c>
      <c r="H757" s="168">
        <f t="shared" si="309"/>
        <v>39000000</v>
      </c>
      <c r="I757" s="168">
        <f t="shared" si="312"/>
        <v>44000000</v>
      </c>
      <c r="J757" s="168">
        <f t="shared" ref="J757:M760" si="330">SUM(J758)</f>
        <v>0</v>
      </c>
      <c r="K757" s="168">
        <f t="shared" si="330"/>
        <v>0</v>
      </c>
      <c r="L757" s="168">
        <f t="shared" si="330"/>
        <v>5000000</v>
      </c>
      <c r="M757" s="168">
        <f t="shared" si="330"/>
        <v>39000000</v>
      </c>
      <c r="N757" s="168">
        <f t="shared" si="313"/>
        <v>0</v>
      </c>
      <c r="O757" s="168">
        <f t="shared" ref="O757:R760" si="331">SUM(O758)</f>
        <v>0</v>
      </c>
      <c r="P757" s="168">
        <f t="shared" si="331"/>
        <v>0</v>
      </c>
      <c r="Q757" s="168">
        <f t="shared" si="331"/>
        <v>0</v>
      </c>
      <c r="R757" s="168">
        <f t="shared" si="331"/>
        <v>0</v>
      </c>
      <c r="S757" s="168">
        <f t="shared" si="314"/>
        <v>0</v>
      </c>
      <c r="T757" s="168">
        <f t="shared" ref="T757:W760" si="332">SUM(T758)</f>
        <v>0</v>
      </c>
      <c r="U757" s="168">
        <f t="shared" si="332"/>
        <v>0</v>
      </c>
      <c r="V757" s="168">
        <f t="shared" si="332"/>
        <v>0</v>
      </c>
      <c r="W757" s="168">
        <f t="shared" si="332"/>
        <v>0</v>
      </c>
    </row>
    <row r="758" spans="2:23" ht="16.5" thickTop="1" thickBot="1">
      <c r="B758" s="164" t="s">
        <v>124</v>
      </c>
      <c r="C758" s="173" t="s">
        <v>140</v>
      </c>
      <c r="D758" s="168">
        <f t="shared" si="310"/>
        <v>44000000</v>
      </c>
      <c r="E758" s="168">
        <f t="shared" si="311"/>
        <v>0</v>
      </c>
      <c r="F758" s="168">
        <f t="shared" si="311"/>
        <v>0</v>
      </c>
      <c r="G758" s="168">
        <f t="shared" si="311"/>
        <v>5000000</v>
      </c>
      <c r="H758" s="168">
        <f t="shared" si="309"/>
        <v>39000000</v>
      </c>
      <c r="I758" s="168">
        <f t="shared" si="312"/>
        <v>44000000</v>
      </c>
      <c r="J758" s="168">
        <f t="shared" si="330"/>
        <v>0</v>
      </c>
      <c r="K758" s="168">
        <f t="shared" si="330"/>
        <v>0</v>
      </c>
      <c r="L758" s="168">
        <f t="shared" si="330"/>
        <v>5000000</v>
      </c>
      <c r="M758" s="168">
        <f t="shared" si="330"/>
        <v>39000000</v>
      </c>
      <c r="N758" s="168">
        <f t="shared" si="313"/>
        <v>0</v>
      </c>
      <c r="O758" s="168">
        <f t="shared" si="331"/>
        <v>0</v>
      </c>
      <c r="P758" s="168">
        <f t="shared" si="331"/>
        <v>0</v>
      </c>
      <c r="Q758" s="168">
        <f t="shared" si="331"/>
        <v>0</v>
      </c>
      <c r="R758" s="168">
        <f t="shared" si="331"/>
        <v>0</v>
      </c>
      <c r="S758" s="168">
        <f t="shared" si="314"/>
        <v>0</v>
      </c>
      <c r="T758" s="168">
        <f t="shared" si="332"/>
        <v>0</v>
      </c>
      <c r="U758" s="168">
        <f t="shared" si="332"/>
        <v>0</v>
      </c>
      <c r="V758" s="168">
        <f t="shared" si="332"/>
        <v>0</v>
      </c>
      <c r="W758" s="168">
        <f t="shared" si="332"/>
        <v>0</v>
      </c>
    </row>
    <row r="759" spans="2:23" ht="16.5" thickTop="1" thickBot="1">
      <c r="B759" s="164" t="s">
        <v>124</v>
      </c>
      <c r="C759" s="174" t="s">
        <v>138</v>
      </c>
      <c r="D759" s="168">
        <f t="shared" si="310"/>
        <v>44000000</v>
      </c>
      <c r="E759" s="168">
        <f t="shared" si="311"/>
        <v>0</v>
      </c>
      <c r="F759" s="168">
        <f t="shared" si="311"/>
        <v>0</v>
      </c>
      <c r="G759" s="168">
        <f t="shared" si="311"/>
        <v>5000000</v>
      </c>
      <c r="H759" s="168">
        <f t="shared" si="309"/>
        <v>39000000</v>
      </c>
      <c r="I759" s="168">
        <f t="shared" si="312"/>
        <v>44000000</v>
      </c>
      <c r="J759" s="168">
        <f t="shared" si="330"/>
        <v>0</v>
      </c>
      <c r="K759" s="168">
        <f t="shared" si="330"/>
        <v>0</v>
      </c>
      <c r="L759" s="168">
        <f t="shared" si="330"/>
        <v>5000000</v>
      </c>
      <c r="M759" s="168">
        <f t="shared" si="330"/>
        <v>39000000</v>
      </c>
      <c r="N759" s="168">
        <f t="shared" si="313"/>
        <v>0</v>
      </c>
      <c r="O759" s="168">
        <f t="shared" si="331"/>
        <v>0</v>
      </c>
      <c r="P759" s="168">
        <f t="shared" si="331"/>
        <v>0</v>
      </c>
      <c r="Q759" s="168">
        <f t="shared" si="331"/>
        <v>0</v>
      </c>
      <c r="R759" s="168">
        <f t="shared" si="331"/>
        <v>0</v>
      </c>
      <c r="S759" s="168">
        <f t="shared" si="314"/>
        <v>0</v>
      </c>
      <c r="T759" s="168">
        <f t="shared" si="332"/>
        <v>0</v>
      </c>
      <c r="U759" s="168">
        <f t="shared" si="332"/>
        <v>0</v>
      </c>
      <c r="V759" s="168">
        <f t="shared" si="332"/>
        <v>0</v>
      </c>
      <c r="W759" s="168">
        <f t="shared" si="332"/>
        <v>0</v>
      </c>
    </row>
    <row r="760" spans="2:23" ht="16.5" thickTop="1" thickBot="1">
      <c r="B760" s="164" t="s">
        <v>124</v>
      </c>
      <c r="C760" s="175" t="s">
        <v>141</v>
      </c>
      <c r="D760" s="168">
        <f t="shared" si="310"/>
        <v>44000000</v>
      </c>
      <c r="E760" s="168">
        <f t="shared" si="311"/>
        <v>0</v>
      </c>
      <c r="F760" s="168">
        <f t="shared" si="311"/>
        <v>0</v>
      </c>
      <c r="G760" s="168">
        <f t="shared" si="311"/>
        <v>5000000</v>
      </c>
      <c r="H760" s="168">
        <f t="shared" si="309"/>
        <v>39000000</v>
      </c>
      <c r="I760" s="168">
        <f t="shared" si="312"/>
        <v>44000000</v>
      </c>
      <c r="J760" s="168">
        <f t="shared" si="330"/>
        <v>0</v>
      </c>
      <c r="K760" s="168">
        <f t="shared" si="330"/>
        <v>0</v>
      </c>
      <c r="L760" s="168">
        <f t="shared" si="330"/>
        <v>5000000</v>
      </c>
      <c r="M760" s="168">
        <f t="shared" si="330"/>
        <v>39000000</v>
      </c>
      <c r="N760" s="168">
        <f t="shared" si="313"/>
        <v>0</v>
      </c>
      <c r="O760" s="168">
        <f t="shared" si="331"/>
        <v>0</v>
      </c>
      <c r="P760" s="168">
        <f t="shared" si="331"/>
        <v>0</v>
      </c>
      <c r="Q760" s="168">
        <f t="shared" si="331"/>
        <v>0</v>
      </c>
      <c r="R760" s="168">
        <f t="shared" si="331"/>
        <v>0</v>
      </c>
      <c r="S760" s="168">
        <f t="shared" si="314"/>
        <v>0</v>
      </c>
      <c r="T760" s="168">
        <f t="shared" si="332"/>
        <v>0</v>
      </c>
      <c r="U760" s="168">
        <f t="shared" si="332"/>
        <v>0</v>
      </c>
      <c r="V760" s="168">
        <f t="shared" si="332"/>
        <v>0</v>
      </c>
      <c r="W760" s="168">
        <f t="shared" si="332"/>
        <v>0</v>
      </c>
    </row>
    <row r="761" spans="2:23" ht="31.5" thickTop="1" thickBot="1">
      <c r="B761" s="164" t="s">
        <v>124</v>
      </c>
      <c r="C761" s="176" t="s">
        <v>143</v>
      </c>
      <c r="D761" s="168">
        <f t="shared" si="310"/>
        <v>44000000</v>
      </c>
      <c r="E761" s="168">
        <f t="shared" si="311"/>
        <v>0</v>
      </c>
      <c r="F761" s="168">
        <f t="shared" si="311"/>
        <v>0</v>
      </c>
      <c r="G761" s="168">
        <f t="shared" si="311"/>
        <v>5000000</v>
      </c>
      <c r="H761" s="168">
        <f t="shared" si="309"/>
        <v>39000000</v>
      </c>
      <c r="I761" s="168">
        <f t="shared" si="312"/>
        <v>44000000</v>
      </c>
      <c r="J761" s="168">
        <v>0</v>
      </c>
      <c r="K761" s="168">
        <v>0</v>
      </c>
      <c r="L761" s="168">
        <v>5000000</v>
      </c>
      <c r="M761" s="168">
        <v>39000000</v>
      </c>
      <c r="N761" s="168">
        <f t="shared" si="313"/>
        <v>0</v>
      </c>
      <c r="O761" s="168">
        <v>0</v>
      </c>
      <c r="P761" s="168">
        <v>0</v>
      </c>
      <c r="Q761" s="168">
        <v>0</v>
      </c>
      <c r="R761" s="168">
        <v>0</v>
      </c>
      <c r="S761" s="168">
        <f t="shared" si="314"/>
        <v>0</v>
      </c>
      <c r="T761" s="168">
        <v>0</v>
      </c>
      <c r="U761" s="168">
        <v>0</v>
      </c>
      <c r="V761" s="168">
        <v>0</v>
      </c>
      <c r="W761" s="168">
        <v>0</v>
      </c>
    </row>
    <row r="762" spans="2:23" ht="31.5" thickTop="1" thickBot="1">
      <c r="B762" s="164" t="s">
        <v>327</v>
      </c>
      <c r="C762" s="170" t="s">
        <v>328</v>
      </c>
      <c r="D762" s="168">
        <f t="shared" si="310"/>
        <v>265000000</v>
      </c>
      <c r="E762" s="168">
        <f t="shared" si="311"/>
        <v>138750000</v>
      </c>
      <c r="F762" s="168">
        <f t="shared" si="311"/>
        <v>45750000</v>
      </c>
      <c r="G762" s="168">
        <f t="shared" si="311"/>
        <v>36750000</v>
      </c>
      <c r="H762" s="168">
        <f t="shared" si="309"/>
        <v>43750000</v>
      </c>
      <c r="I762" s="168">
        <f t="shared" si="312"/>
        <v>265000000</v>
      </c>
      <c r="J762" s="168">
        <f t="shared" ref="J762:M763" si="333">SUM(J772,J780,J784,J791)</f>
        <v>138750000</v>
      </c>
      <c r="K762" s="168">
        <f t="shared" si="333"/>
        <v>45750000</v>
      </c>
      <c r="L762" s="168">
        <f t="shared" si="333"/>
        <v>36750000</v>
      </c>
      <c r="M762" s="168">
        <f t="shared" si="333"/>
        <v>43750000</v>
      </c>
      <c r="N762" s="168">
        <f t="shared" si="313"/>
        <v>0</v>
      </c>
      <c r="O762" s="168">
        <f t="shared" ref="O762:R763" si="334">SUM(O772,O780,O784,O791)</f>
        <v>0</v>
      </c>
      <c r="P762" s="168">
        <f t="shared" si="334"/>
        <v>0</v>
      </c>
      <c r="Q762" s="168">
        <f t="shared" si="334"/>
        <v>0</v>
      </c>
      <c r="R762" s="168">
        <f t="shared" si="334"/>
        <v>0</v>
      </c>
      <c r="S762" s="168">
        <f t="shared" si="314"/>
        <v>0</v>
      </c>
      <c r="T762" s="168">
        <f t="shared" ref="T762:W763" si="335">SUM(T772,T780,T784,T791)</f>
        <v>0</v>
      </c>
      <c r="U762" s="168">
        <f t="shared" si="335"/>
        <v>0</v>
      </c>
      <c r="V762" s="168">
        <f t="shared" si="335"/>
        <v>0</v>
      </c>
      <c r="W762" s="168">
        <f t="shared" si="335"/>
        <v>0</v>
      </c>
    </row>
    <row r="763" spans="2:23" ht="16.5" thickTop="1" thickBot="1">
      <c r="B763" s="164" t="s">
        <v>124</v>
      </c>
      <c r="C763" s="171" t="s">
        <v>96</v>
      </c>
      <c r="D763" s="168">
        <f t="shared" si="310"/>
        <v>265000000</v>
      </c>
      <c r="E763" s="168">
        <f t="shared" si="311"/>
        <v>138750000</v>
      </c>
      <c r="F763" s="168">
        <f t="shared" si="311"/>
        <v>45750000</v>
      </c>
      <c r="G763" s="168">
        <f t="shared" si="311"/>
        <v>36750000</v>
      </c>
      <c r="H763" s="168">
        <f t="shared" si="309"/>
        <v>43750000</v>
      </c>
      <c r="I763" s="168">
        <f t="shared" si="312"/>
        <v>265000000</v>
      </c>
      <c r="J763" s="168">
        <f t="shared" si="333"/>
        <v>138750000</v>
      </c>
      <c r="K763" s="168">
        <f t="shared" si="333"/>
        <v>45750000</v>
      </c>
      <c r="L763" s="168">
        <f t="shared" si="333"/>
        <v>36750000</v>
      </c>
      <c r="M763" s="168">
        <f t="shared" si="333"/>
        <v>43750000</v>
      </c>
      <c r="N763" s="168">
        <f t="shared" si="313"/>
        <v>0</v>
      </c>
      <c r="O763" s="168">
        <f t="shared" si="334"/>
        <v>0</v>
      </c>
      <c r="P763" s="168">
        <f t="shared" si="334"/>
        <v>0</v>
      </c>
      <c r="Q763" s="168">
        <f t="shared" si="334"/>
        <v>0</v>
      </c>
      <c r="R763" s="168">
        <f t="shared" si="334"/>
        <v>0</v>
      </c>
      <c r="S763" s="168">
        <f t="shared" si="314"/>
        <v>0</v>
      </c>
      <c r="T763" s="168">
        <f t="shared" si="335"/>
        <v>0</v>
      </c>
      <c r="U763" s="168">
        <f t="shared" si="335"/>
        <v>0</v>
      </c>
      <c r="V763" s="168">
        <f t="shared" si="335"/>
        <v>0</v>
      </c>
      <c r="W763" s="168">
        <f t="shared" si="335"/>
        <v>0</v>
      </c>
    </row>
    <row r="764" spans="2:23" ht="16.5" thickTop="1" thickBot="1">
      <c r="B764" s="164" t="s">
        <v>124</v>
      </c>
      <c r="C764" s="172" t="s">
        <v>100</v>
      </c>
      <c r="D764" s="168">
        <f t="shared" si="310"/>
        <v>100000000</v>
      </c>
      <c r="E764" s="168">
        <f t="shared" si="311"/>
        <v>33750000</v>
      </c>
      <c r="F764" s="168">
        <f t="shared" si="311"/>
        <v>20750000</v>
      </c>
      <c r="G764" s="168">
        <f t="shared" si="311"/>
        <v>21750000</v>
      </c>
      <c r="H764" s="168">
        <f t="shared" si="309"/>
        <v>23750000</v>
      </c>
      <c r="I764" s="168">
        <f t="shared" si="312"/>
        <v>100000000</v>
      </c>
      <c r="J764" s="168">
        <f t="shared" ref="J764:M765" si="336">SUM(J774,J782,J793)</f>
        <v>33750000</v>
      </c>
      <c r="K764" s="168">
        <f t="shared" si="336"/>
        <v>20750000</v>
      </c>
      <c r="L764" s="168">
        <f t="shared" si="336"/>
        <v>21750000</v>
      </c>
      <c r="M764" s="168">
        <f t="shared" si="336"/>
        <v>23750000</v>
      </c>
      <c r="N764" s="168">
        <f t="shared" si="313"/>
        <v>0</v>
      </c>
      <c r="O764" s="168">
        <f t="shared" ref="O764:R765" si="337">SUM(O774,O782,O793)</f>
        <v>0</v>
      </c>
      <c r="P764" s="168">
        <f t="shared" si="337"/>
        <v>0</v>
      </c>
      <c r="Q764" s="168">
        <f t="shared" si="337"/>
        <v>0</v>
      </c>
      <c r="R764" s="168">
        <f t="shared" si="337"/>
        <v>0</v>
      </c>
      <c r="S764" s="168">
        <f t="shared" si="314"/>
        <v>0</v>
      </c>
      <c r="T764" s="168">
        <f t="shared" ref="T764:W765" si="338">SUM(T774,T782,T793)</f>
        <v>0</v>
      </c>
      <c r="U764" s="168">
        <f t="shared" si="338"/>
        <v>0</v>
      </c>
      <c r="V764" s="168">
        <f t="shared" si="338"/>
        <v>0</v>
      </c>
      <c r="W764" s="168">
        <f t="shared" si="338"/>
        <v>0</v>
      </c>
    </row>
    <row r="765" spans="2:23" ht="16.5" thickTop="1" thickBot="1">
      <c r="B765" s="164" t="s">
        <v>124</v>
      </c>
      <c r="C765" s="173" t="s">
        <v>136</v>
      </c>
      <c r="D765" s="168">
        <f t="shared" si="310"/>
        <v>100000000</v>
      </c>
      <c r="E765" s="168">
        <f t="shared" si="311"/>
        <v>33750000</v>
      </c>
      <c r="F765" s="168">
        <f t="shared" si="311"/>
        <v>20750000</v>
      </c>
      <c r="G765" s="168">
        <f t="shared" si="311"/>
        <v>21750000</v>
      </c>
      <c r="H765" s="168">
        <f t="shared" si="309"/>
        <v>23750000</v>
      </c>
      <c r="I765" s="168">
        <f t="shared" si="312"/>
        <v>100000000</v>
      </c>
      <c r="J765" s="168">
        <f t="shared" si="336"/>
        <v>33750000</v>
      </c>
      <c r="K765" s="168">
        <f t="shared" si="336"/>
        <v>20750000</v>
      </c>
      <c r="L765" s="168">
        <f t="shared" si="336"/>
        <v>21750000</v>
      </c>
      <c r="M765" s="168">
        <f t="shared" si="336"/>
        <v>23750000</v>
      </c>
      <c r="N765" s="168">
        <f t="shared" si="313"/>
        <v>0</v>
      </c>
      <c r="O765" s="168">
        <f t="shared" si="337"/>
        <v>0</v>
      </c>
      <c r="P765" s="168">
        <f t="shared" si="337"/>
        <v>0</v>
      </c>
      <c r="Q765" s="168">
        <f t="shared" si="337"/>
        <v>0</v>
      </c>
      <c r="R765" s="168">
        <f t="shared" si="337"/>
        <v>0</v>
      </c>
      <c r="S765" s="168">
        <f t="shared" si="314"/>
        <v>0</v>
      </c>
      <c r="T765" s="168">
        <f t="shared" si="338"/>
        <v>0</v>
      </c>
      <c r="U765" s="168">
        <f t="shared" si="338"/>
        <v>0</v>
      </c>
      <c r="V765" s="168">
        <f t="shared" si="338"/>
        <v>0</v>
      </c>
      <c r="W765" s="168">
        <f t="shared" si="338"/>
        <v>0</v>
      </c>
    </row>
    <row r="766" spans="2:23" ht="16.5" thickTop="1" thickBot="1">
      <c r="B766" s="164" t="s">
        <v>124</v>
      </c>
      <c r="C766" s="172" t="s">
        <v>15</v>
      </c>
      <c r="D766" s="168">
        <f t="shared" si="310"/>
        <v>50000000</v>
      </c>
      <c r="E766" s="168">
        <f t="shared" si="311"/>
        <v>30000000</v>
      </c>
      <c r="F766" s="168">
        <f t="shared" si="311"/>
        <v>10000000</v>
      </c>
      <c r="G766" s="168">
        <f t="shared" si="311"/>
        <v>5000000</v>
      </c>
      <c r="H766" s="168">
        <f t="shared" si="309"/>
        <v>5000000</v>
      </c>
      <c r="I766" s="168">
        <f t="shared" si="312"/>
        <v>50000000</v>
      </c>
      <c r="J766" s="168">
        <f t="shared" ref="J766:M770" si="339">SUM(J786)</f>
        <v>30000000</v>
      </c>
      <c r="K766" s="168">
        <f t="shared" si="339"/>
        <v>10000000</v>
      </c>
      <c r="L766" s="168">
        <f t="shared" si="339"/>
        <v>5000000</v>
      </c>
      <c r="M766" s="168">
        <f t="shared" si="339"/>
        <v>5000000</v>
      </c>
      <c r="N766" s="168">
        <f t="shared" si="313"/>
        <v>0</v>
      </c>
      <c r="O766" s="168">
        <f t="shared" ref="O766:R770" si="340">SUM(O786)</f>
        <v>0</v>
      </c>
      <c r="P766" s="168">
        <f t="shared" si="340"/>
        <v>0</v>
      </c>
      <c r="Q766" s="168">
        <f t="shared" si="340"/>
        <v>0</v>
      </c>
      <c r="R766" s="168">
        <f t="shared" si="340"/>
        <v>0</v>
      </c>
      <c r="S766" s="168">
        <f t="shared" si="314"/>
        <v>0</v>
      </c>
      <c r="T766" s="168">
        <f t="shared" ref="T766:W770" si="341">SUM(T786)</f>
        <v>0</v>
      </c>
      <c r="U766" s="168">
        <f t="shared" si="341"/>
        <v>0</v>
      </c>
      <c r="V766" s="168">
        <f t="shared" si="341"/>
        <v>0</v>
      </c>
      <c r="W766" s="168">
        <f t="shared" si="341"/>
        <v>0</v>
      </c>
    </row>
    <row r="767" spans="2:23" ht="16.5" thickTop="1" thickBot="1">
      <c r="B767" s="164" t="s">
        <v>124</v>
      </c>
      <c r="C767" s="173" t="s">
        <v>140</v>
      </c>
      <c r="D767" s="168">
        <f t="shared" si="310"/>
        <v>50000000</v>
      </c>
      <c r="E767" s="168">
        <f t="shared" si="311"/>
        <v>30000000</v>
      </c>
      <c r="F767" s="168">
        <f t="shared" si="311"/>
        <v>10000000</v>
      </c>
      <c r="G767" s="168">
        <f t="shared" si="311"/>
        <v>5000000</v>
      </c>
      <c r="H767" s="168">
        <f t="shared" si="309"/>
        <v>5000000</v>
      </c>
      <c r="I767" s="168">
        <f t="shared" si="312"/>
        <v>50000000</v>
      </c>
      <c r="J767" s="168">
        <f t="shared" si="339"/>
        <v>30000000</v>
      </c>
      <c r="K767" s="168">
        <f t="shared" si="339"/>
        <v>10000000</v>
      </c>
      <c r="L767" s="168">
        <f t="shared" si="339"/>
        <v>5000000</v>
      </c>
      <c r="M767" s="168">
        <f t="shared" si="339"/>
        <v>5000000</v>
      </c>
      <c r="N767" s="168">
        <f t="shared" si="313"/>
        <v>0</v>
      </c>
      <c r="O767" s="168">
        <f t="shared" si="340"/>
        <v>0</v>
      </c>
      <c r="P767" s="168">
        <f t="shared" si="340"/>
        <v>0</v>
      </c>
      <c r="Q767" s="168">
        <f t="shared" si="340"/>
        <v>0</v>
      </c>
      <c r="R767" s="168">
        <f t="shared" si="340"/>
        <v>0</v>
      </c>
      <c r="S767" s="168">
        <f t="shared" si="314"/>
        <v>0</v>
      </c>
      <c r="T767" s="168">
        <f t="shared" si="341"/>
        <v>0</v>
      </c>
      <c r="U767" s="168">
        <f t="shared" si="341"/>
        <v>0</v>
      </c>
      <c r="V767" s="168">
        <f t="shared" si="341"/>
        <v>0</v>
      </c>
      <c r="W767" s="168">
        <f t="shared" si="341"/>
        <v>0</v>
      </c>
    </row>
    <row r="768" spans="2:23" ht="16.5" thickTop="1" thickBot="1">
      <c r="B768" s="164" t="s">
        <v>124</v>
      </c>
      <c r="C768" s="174" t="s">
        <v>138</v>
      </c>
      <c r="D768" s="168">
        <f t="shared" si="310"/>
        <v>50000000</v>
      </c>
      <c r="E768" s="168">
        <f t="shared" si="311"/>
        <v>30000000</v>
      </c>
      <c r="F768" s="168">
        <f t="shared" si="311"/>
        <v>10000000</v>
      </c>
      <c r="G768" s="168">
        <f t="shared" si="311"/>
        <v>5000000</v>
      </c>
      <c r="H768" s="168">
        <f t="shared" si="309"/>
        <v>5000000</v>
      </c>
      <c r="I768" s="168">
        <f t="shared" si="312"/>
        <v>50000000</v>
      </c>
      <c r="J768" s="168">
        <f t="shared" si="339"/>
        <v>30000000</v>
      </c>
      <c r="K768" s="168">
        <f t="shared" si="339"/>
        <v>10000000</v>
      </c>
      <c r="L768" s="168">
        <f t="shared" si="339"/>
        <v>5000000</v>
      </c>
      <c r="M768" s="168">
        <f t="shared" si="339"/>
        <v>5000000</v>
      </c>
      <c r="N768" s="168">
        <f t="shared" si="313"/>
        <v>0</v>
      </c>
      <c r="O768" s="168">
        <f t="shared" si="340"/>
        <v>0</v>
      </c>
      <c r="P768" s="168">
        <f t="shared" si="340"/>
        <v>0</v>
      </c>
      <c r="Q768" s="168">
        <f t="shared" si="340"/>
        <v>0</v>
      </c>
      <c r="R768" s="168">
        <f t="shared" si="340"/>
        <v>0</v>
      </c>
      <c r="S768" s="168">
        <f t="shared" si="314"/>
        <v>0</v>
      </c>
      <c r="T768" s="168">
        <f t="shared" si="341"/>
        <v>0</v>
      </c>
      <c r="U768" s="168">
        <f t="shared" si="341"/>
        <v>0</v>
      </c>
      <c r="V768" s="168">
        <f t="shared" si="341"/>
        <v>0</v>
      </c>
      <c r="W768" s="168">
        <f t="shared" si="341"/>
        <v>0</v>
      </c>
    </row>
    <row r="769" spans="2:23" ht="16.5" thickTop="1" thickBot="1">
      <c r="B769" s="164" t="s">
        <v>124</v>
      </c>
      <c r="C769" s="175" t="s">
        <v>141</v>
      </c>
      <c r="D769" s="168">
        <f t="shared" si="310"/>
        <v>50000000</v>
      </c>
      <c r="E769" s="168">
        <f t="shared" si="311"/>
        <v>30000000</v>
      </c>
      <c r="F769" s="168">
        <f t="shared" si="311"/>
        <v>10000000</v>
      </c>
      <c r="G769" s="168">
        <f t="shared" si="311"/>
        <v>5000000</v>
      </c>
      <c r="H769" s="168">
        <f t="shared" si="309"/>
        <v>5000000</v>
      </c>
      <c r="I769" s="168">
        <f t="shared" si="312"/>
        <v>50000000</v>
      </c>
      <c r="J769" s="168">
        <f t="shared" si="339"/>
        <v>30000000</v>
      </c>
      <c r="K769" s="168">
        <f t="shared" si="339"/>
        <v>10000000</v>
      </c>
      <c r="L769" s="168">
        <f t="shared" si="339"/>
        <v>5000000</v>
      </c>
      <c r="M769" s="168">
        <f t="shared" si="339"/>
        <v>5000000</v>
      </c>
      <c r="N769" s="168">
        <f t="shared" si="313"/>
        <v>0</v>
      </c>
      <c r="O769" s="168">
        <f t="shared" si="340"/>
        <v>0</v>
      </c>
      <c r="P769" s="168">
        <f t="shared" si="340"/>
        <v>0</v>
      </c>
      <c r="Q769" s="168">
        <f t="shared" si="340"/>
        <v>0</v>
      </c>
      <c r="R769" s="168">
        <f t="shared" si="340"/>
        <v>0</v>
      </c>
      <c r="S769" s="168">
        <f t="shared" si="314"/>
        <v>0</v>
      </c>
      <c r="T769" s="168">
        <f t="shared" si="341"/>
        <v>0</v>
      </c>
      <c r="U769" s="168">
        <f t="shared" si="341"/>
        <v>0</v>
      </c>
      <c r="V769" s="168">
        <f t="shared" si="341"/>
        <v>0</v>
      </c>
      <c r="W769" s="168">
        <f t="shared" si="341"/>
        <v>0</v>
      </c>
    </row>
    <row r="770" spans="2:23" ht="31.5" thickTop="1" thickBot="1">
      <c r="B770" s="164" t="s">
        <v>124</v>
      </c>
      <c r="C770" s="176" t="s">
        <v>143</v>
      </c>
      <c r="D770" s="168">
        <f t="shared" si="310"/>
        <v>50000000</v>
      </c>
      <c r="E770" s="168">
        <f t="shared" si="311"/>
        <v>30000000</v>
      </c>
      <c r="F770" s="168">
        <f t="shared" si="311"/>
        <v>10000000</v>
      </c>
      <c r="G770" s="168">
        <f t="shared" si="311"/>
        <v>5000000</v>
      </c>
      <c r="H770" s="168">
        <f t="shared" si="309"/>
        <v>5000000</v>
      </c>
      <c r="I770" s="168">
        <f t="shared" si="312"/>
        <v>50000000</v>
      </c>
      <c r="J770" s="168">
        <f t="shared" si="339"/>
        <v>30000000</v>
      </c>
      <c r="K770" s="168">
        <f t="shared" si="339"/>
        <v>10000000</v>
      </c>
      <c r="L770" s="168">
        <f t="shared" si="339"/>
        <v>5000000</v>
      </c>
      <c r="M770" s="168">
        <f t="shared" si="339"/>
        <v>5000000</v>
      </c>
      <c r="N770" s="168">
        <f t="shared" si="313"/>
        <v>0</v>
      </c>
      <c r="O770" s="168">
        <f t="shared" si="340"/>
        <v>0</v>
      </c>
      <c r="P770" s="168">
        <f t="shared" si="340"/>
        <v>0</v>
      </c>
      <c r="Q770" s="168">
        <f t="shared" si="340"/>
        <v>0</v>
      </c>
      <c r="R770" s="168">
        <f t="shared" si="340"/>
        <v>0</v>
      </c>
      <c r="S770" s="168">
        <f t="shared" si="314"/>
        <v>0</v>
      </c>
      <c r="T770" s="168">
        <f t="shared" si="341"/>
        <v>0</v>
      </c>
      <c r="U770" s="168">
        <f t="shared" si="341"/>
        <v>0</v>
      </c>
      <c r="V770" s="168">
        <f t="shared" si="341"/>
        <v>0</v>
      </c>
      <c r="W770" s="168">
        <f t="shared" si="341"/>
        <v>0</v>
      </c>
    </row>
    <row r="771" spans="2:23" ht="16.5" thickTop="1" thickBot="1">
      <c r="B771" s="164" t="s">
        <v>124</v>
      </c>
      <c r="C771" s="172" t="s">
        <v>101</v>
      </c>
      <c r="D771" s="168">
        <f t="shared" si="310"/>
        <v>115000000</v>
      </c>
      <c r="E771" s="168">
        <f t="shared" si="311"/>
        <v>75000000</v>
      </c>
      <c r="F771" s="168">
        <f t="shared" si="311"/>
        <v>15000000</v>
      </c>
      <c r="G771" s="168">
        <f t="shared" si="311"/>
        <v>10000000</v>
      </c>
      <c r="H771" s="168">
        <f t="shared" si="309"/>
        <v>15000000</v>
      </c>
      <c r="I771" s="168">
        <f t="shared" si="312"/>
        <v>115000000</v>
      </c>
      <c r="J771" s="168">
        <f>SUM(J795)</f>
        <v>75000000</v>
      </c>
      <c r="K771" s="168">
        <f>SUM(K795)</f>
        <v>15000000</v>
      </c>
      <c r="L771" s="168">
        <f>SUM(L795)</f>
        <v>10000000</v>
      </c>
      <c r="M771" s="168">
        <f>SUM(M795)</f>
        <v>15000000</v>
      </c>
      <c r="N771" s="168">
        <f t="shared" si="313"/>
        <v>0</v>
      </c>
      <c r="O771" s="168">
        <f>SUM(O795)</f>
        <v>0</v>
      </c>
      <c r="P771" s="168">
        <f>SUM(P795)</f>
        <v>0</v>
      </c>
      <c r="Q771" s="168">
        <f>SUM(Q795)</f>
        <v>0</v>
      </c>
      <c r="R771" s="168">
        <f>SUM(R795)</f>
        <v>0</v>
      </c>
      <c r="S771" s="168">
        <f t="shared" si="314"/>
        <v>0</v>
      </c>
      <c r="T771" s="168">
        <f>SUM(T795)</f>
        <v>0</v>
      </c>
      <c r="U771" s="168">
        <f>SUM(U795)</f>
        <v>0</v>
      </c>
      <c r="V771" s="168">
        <f>SUM(V795)</f>
        <v>0</v>
      </c>
      <c r="W771" s="168">
        <f>SUM(W795)</f>
        <v>0</v>
      </c>
    </row>
    <row r="772" spans="2:23" ht="16.5" thickTop="1" thickBot="1">
      <c r="B772" s="164" t="s">
        <v>329</v>
      </c>
      <c r="C772" s="171" t="s">
        <v>330</v>
      </c>
      <c r="D772" s="168">
        <f t="shared" si="310"/>
        <v>35000000</v>
      </c>
      <c r="E772" s="168">
        <f t="shared" si="311"/>
        <v>8750000</v>
      </c>
      <c r="F772" s="168">
        <f t="shared" si="311"/>
        <v>8750000</v>
      </c>
      <c r="G772" s="168">
        <f t="shared" si="311"/>
        <v>8750000</v>
      </c>
      <c r="H772" s="168">
        <f t="shared" si="309"/>
        <v>8750000</v>
      </c>
      <c r="I772" s="168">
        <f t="shared" si="312"/>
        <v>35000000</v>
      </c>
      <c r="J772" s="168">
        <f t="shared" ref="J772:M775" si="342">SUM(J776)</f>
        <v>8750000</v>
      </c>
      <c r="K772" s="168">
        <f t="shared" si="342"/>
        <v>8750000</v>
      </c>
      <c r="L772" s="168">
        <f t="shared" si="342"/>
        <v>8750000</v>
      </c>
      <c r="M772" s="168">
        <f t="shared" si="342"/>
        <v>8750000</v>
      </c>
      <c r="N772" s="168">
        <f t="shared" si="313"/>
        <v>0</v>
      </c>
      <c r="O772" s="168">
        <f t="shared" ref="O772:R775" si="343">SUM(O776)</f>
        <v>0</v>
      </c>
      <c r="P772" s="168">
        <f t="shared" si="343"/>
        <v>0</v>
      </c>
      <c r="Q772" s="168">
        <f t="shared" si="343"/>
        <v>0</v>
      </c>
      <c r="R772" s="168">
        <f t="shared" si="343"/>
        <v>0</v>
      </c>
      <c r="S772" s="168">
        <f t="shared" si="314"/>
        <v>0</v>
      </c>
      <c r="T772" s="168">
        <f t="shared" ref="T772:W775" si="344">SUM(T776)</f>
        <v>0</v>
      </c>
      <c r="U772" s="168">
        <f t="shared" si="344"/>
        <v>0</v>
      </c>
      <c r="V772" s="168">
        <f t="shared" si="344"/>
        <v>0</v>
      </c>
      <c r="W772" s="168">
        <f t="shared" si="344"/>
        <v>0</v>
      </c>
    </row>
    <row r="773" spans="2:23" ht="16.5" thickTop="1" thickBot="1">
      <c r="B773" s="164" t="s">
        <v>124</v>
      </c>
      <c r="C773" s="172" t="s">
        <v>96</v>
      </c>
      <c r="D773" s="168">
        <f t="shared" si="310"/>
        <v>35000000</v>
      </c>
      <c r="E773" s="168">
        <f t="shared" si="311"/>
        <v>8750000</v>
      </c>
      <c r="F773" s="168">
        <f t="shared" si="311"/>
        <v>8750000</v>
      </c>
      <c r="G773" s="168">
        <f t="shared" si="311"/>
        <v>8750000</v>
      </c>
      <c r="H773" s="168">
        <f t="shared" si="311"/>
        <v>8750000</v>
      </c>
      <c r="I773" s="168">
        <f t="shared" si="312"/>
        <v>35000000</v>
      </c>
      <c r="J773" s="168">
        <f t="shared" si="342"/>
        <v>8750000</v>
      </c>
      <c r="K773" s="168">
        <f t="shared" si="342"/>
        <v>8750000</v>
      </c>
      <c r="L773" s="168">
        <f t="shared" si="342"/>
        <v>8750000</v>
      </c>
      <c r="M773" s="168">
        <f t="shared" si="342"/>
        <v>8750000</v>
      </c>
      <c r="N773" s="168">
        <f t="shared" si="313"/>
        <v>0</v>
      </c>
      <c r="O773" s="168">
        <f t="shared" si="343"/>
        <v>0</v>
      </c>
      <c r="P773" s="168">
        <f t="shared" si="343"/>
        <v>0</v>
      </c>
      <c r="Q773" s="168">
        <f t="shared" si="343"/>
        <v>0</v>
      </c>
      <c r="R773" s="168">
        <f t="shared" si="343"/>
        <v>0</v>
      </c>
      <c r="S773" s="168">
        <f t="shared" si="314"/>
        <v>0</v>
      </c>
      <c r="T773" s="168">
        <f t="shared" si="344"/>
        <v>0</v>
      </c>
      <c r="U773" s="168">
        <f t="shared" si="344"/>
        <v>0</v>
      </c>
      <c r="V773" s="168">
        <f t="shared" si="344"/>
        <v>0</v>
      </c>
      <c r="W773" s="168">
        <f t="shared" si="344"/>
        <v>0</v>
      </c>
    </row>
    <row r="774" spans="2:23" ht="16.5" thickTop="1" thickBot="1">
      <c r="B774" s="164" t="s">
        <v>124</v>
      </c>
      <c r="C774" s="173" t="s">
        <v>100</v>
      </c>
      <c r="D774" s="168">
        <f t="shared" ref="D774:D837" si="345">SUM(E774:H774)</f>
        <v>35000000</v>
      </c>
      <c r="E774" s="168">
        <f t="shared" ref="E774:H837" si="346">SUM(J774,O774,T774)</f>
        <v>8750000</v>
      </c>
      <c r="F774" s="168">
        <f t="shared" si="346"/>
        <v>8750000</v>
      </c>
      <c r="G774" s="168">
        <f t="shared" si="346"/>
        <v>8750000</v>
      </c>
      <c r="H774" s="168">
        <f t="shared" si="346"/>
        <v>8750000</v>
      </c>
      <c r="I774" s="168">
        <f t="shared" ref="I774:I837" si="347">SUM(J774:M774)</f>
        <v>35000000</v>
      </c>
      <c r="J774" s="168">
        <f t="shared" si="342"/>
        <v>8750000</v>
      </c>
      <c r="K774" s="168">
        <f t="shared" si="342"/>
        <v>8750000</v>
      </c>
      <c r="L774" s="168">
        <f t="shared" si="342"/>
        <v>8750000</v>
      </c>
      <c r="M774" s="168">
        <f t="shared" si="342"/>
        <v>8750000</v>
      </c>
      <c r="N774" s="168">
        <f t="shared" ref="N774:N837" si="348">SUM(O774:R774)</f>
        <v>0</v>
      </c>
      <c r="O774" s="168">
        <f t="shared" si="343"/>
        <v>0</v>
      </c>
      <c r="P774" s="168">
        <f t="shared" si="343"/>
        <v>0</v>
      </c>
      <c r="Q774" s="168">
        <f t="shared" si="343"/>
        <v>0</v>
      </c>
      <c r="R774" s="168">
        <f t="shared" si="343"/>
        <v>0</v>
      </c>
      <c r="S774" s="168">
        <f t="shared" ref="S774:S837" si="349">SUM(T774:W774)</f>
        <v>0</v>
      </c>
      <c r="T774" s="168">
        <f t="shared" si="344"/>
        <v>0</v>
      </c>
      <c r="U774" s="168">
        <f t="shared" si="344"/>
        <v>0</v>
      </c>
      <c r="V774" s="168">
        <f t="shared" si="344"/>
        <v>0</v>
      </c>
      <c r="W774" s="168">
        <f t="shared" si="344"/>
        <v>0</v>
      </c>
    </row>
    <row r="775" spans="2:23" ht="16.5" thickTop="1" thickBot="1">
      <c r="B775" s="164" t="s">
        <v>124</v>
      </c>
      <c r="C775" s="174" t="s">
        <v>136</v>
      </c>
      <c r="D775" s="168">
        <f t="shared" si="345"/>
        <v>35000000</v>
      </c>
      <c r="E775" s="168">
        <f t="shared" si="346"/>
        <v>8750000</v>
      </c>
      <c r="F775" s="168">
        <f t="shared" si="346"/>
        <v>8750000</v>
      </c>
      <c r="G775" s="168">
        <f t="shared" si="346"/>
        <v>8750000</v>
      </c>
      <c r="H775" s="168">
        <f t="shared" si="346"/>
        <v>8750000</v>
      </c>
      <c r="I775" s="168">
        <f t="shared" si="347"/>
        <v>35000000</v>
      </c>
      <c r="J775" s="168">
        <f t="shared" si="342"/>
        <v>8750000</v>
      </c>
      <c r="K775" s="168">
        <f t="shared" si="342"/>
        <v>8750000</v>
      </c>
      <c r="L775" s="168">
        <f t="shared" si="342"/>
        <v>8750000</v>
      </c>
      <c r="M775" s="168">
        <f t="shared" si="342"/>
        <v>8750000</v>
      </c>
      <c r="N775" s="168">
        <f t="shared" si="348"/>
        <v>0</v>
      </c>
      <c r="O775" s="168">
        <f t="shared" si="343"/>
        <v>0</v>
      </c>
      <c r="P775" s="168">
        <f t="shared" si="343"/>
        <v>0</v>
      </c>
      <c r="Q775" s="168">
        <f t="shared" si="343"/>
        <v>0</v>
      </c>
      <c r="R775" s="168">
        <f t="shared" si="343"/>
        <v>0</v>
      </c>
      <c r="S775" s="168">
        <f t="shared" si="349"/>
        <v>0</v>
      </c>
      <c r="T775" s="168">
        <f t="shared" si="344"/>
        <v>0</v>
      </c>
      <c r="U775" s="168">
        <f t="shared" si="344"/>
        <v>0</v>
      </c>
      <c r="V775" s="168">
        <f t="shared" si="344"/>
        <v>0</v>
      </c>
      <c r="W775" s="168">
        <f t="shared" si="344"/>
        <v>0</v>
      </c>
    </row>
    <row r="776" spans="2:23" ht="16.5" thickTop="1" thickBot="1">
      <c r="B776" s="164" t="s">
        <v>331</v>
      </c>
      <c r="C776" s="172" t="s">
        <v>332</v>
      </c>
      <c r="D776" s="168">
        <f t="shared" si="345"/>
        <v>35000000</v>
      </c>
      <c r="E776" s="168">
        <f t="shared" si="346"/>
        <v>8750000</v>
      </c>
      <c r="F776" s="168">
        <f t="shared" si="346"/>
        <v>8750000</v>
      </c>
      <c r="G776" s="168">
        <f t="shared" si="346"/>
        <v>8750000</v>
      </c>
      <c r="H776" s="168">
        <f t="shared" si="346"/>
        <v>8750000</v>
      </c>
      <c r="I776" s="168">
        <f t="shared" si="347"/>
        <v>35000000</v>
      </c>
      <c r="J776" s="168">
        <f t="shared" ref="J776:M778" si="350">SUM(J777)</f>
        <v>8750000</v>
      </c>
      <c r="K776" s="168">
        <f t="shared" si="350"/>
        <v>8750000</v>
      </c>
      <c r="L776" s="168">
        <f t="shared" si="350"/>
        <v>8750000</v>
      </c>
      <c r="M776" s="168">
        <f t="shared" si="350"/>
        <v>8750000</v>
      </c>
      <c r="N776" s="168">
        <f t="shared" si="348"/>
        <v>0</v>
      </c>
      <c r="O776" s="168">
        <f t="shared" ref="O776:R778" si="351">SUM(O777)</f>
        <v>0</v>
      </c>
      <c r="P776" s="168">
        <f t="shared" si="351"/>
        <v>0</v>
      </c>
      <c r="Q776" s="168">
        <f t="shared" si="351"/>
        <v>0</v>
      </c>
      <c r="R776" s="168">
        <f t="shared" si="351"/>
        <v>0</v>
      </c>
      <c r="S776" s="168">
        <f t="shared" si="349"/>
        <v>0</v>
      </c>
      <c r="T776" s="168">
        <f t="shared" ref="T776:W778" si="352">SUM(T777)</f>
        <v>0</v>
      </c>
      <c r="U776" s="168">
        <f t="shared" si="352"/>
        <v>0</v>
      </c>
      <c r="V776" s="168">
        <f t="shared" si="352"/>
        <v>0</v>
      </c>
      <c r="W776" s="168">
        <f t="shared" si="352"/>
        <v>0</v>
      </c>
    </row>
    <row r="777" spans="2:23" ht="16.5" thickTop="1" thickBot="1">
      <c r="B777" s="164" t="s">
        <v>124</v>
      </c>
      <c r="C777" s="173" t="s">
        <v>96</v>
      </c>
      <c r="D777" s="168">
        <f t="shared" si="345"/>
        <v>35000000</v>
      </c>
      <c r="E777" s="168">
        <f t="shared" si="346"/>
        <v>8750000</v>
      </c>
      <c r="F777" s="168">
        <f t="shared" si="346"/>
        <v>8750000</v>
      </c>
      <c r="G777" s="168">
        <f t="shared" si="346"/>
        <v>8750000</v>
      </c>
      <c r="H777" s="168">
        <f t="shared" si="346"/>
        <v>8750000</v>
      </c>
      <c r="I777" s="168">
        <f t="shared" si="347"/>
        <v>35000000</v>
      </c>
      <c r="J777" s="168">
        <f t="shared" si="350"/>
        <v>8750000</v>
      </c>
      <c r="K777" s="168">
        <f t="shared" si="350"/>
        <v>8750000</v>
      </c>
      <c r="L777" s="168">
        <f t="shared" si="350"/>
        <v>8750000</v>
      </c>
      <c r="M777" s="168">
        <f t="shared" si="350"/>
        <v>8750000</v>
      </c>
      <c r="N777" s="168">
        <f t="shared" si="348"/>
        <v>0</v>
      </c>
      <c r="O777" s="168">
        <f t="shared" si="351"/>
        <v>0</v>
      </c>
      <c r="P777" s="168">
        <f t="shared" si="351"/>
        <v>0</v>
      </c>
      <c r="Q777" s="168">
        <f t="shared" si="351"/>
        <v>0</v>
      </c>
      <c r="R777" s="168">
        <f t="shared" si="351"/>
        <v>0</v>
      </c>
      <c r="S777" s="168">
        <f t="shared" si="349"/>
        <v>0</v>
      </c>
      <c r="T777" s="168">
        <f t="shared" si="352"/>
        <v>0</v>
      </c>
      <c r="U777" s="168">
        <f t="shared" si="352"/>
        <v>0</v>
      </c>
      <c r="V777" s="168">
        <f t="shared" si="352"/>
        <v>0</v>
      </c>
      <c r="W777" s="168">
        <f t="shared" si="352"/>
        <v>0</v>
      </c>
    </row>
    <row r="778" spans="2:23" ht="16.5" thickTop="1" thickBot="1">
      <c r="B778" s="164" t="s">
        <v>124</v>
      </c>
      <c r="C778" s="174" t="s">
        <v>100</v>
      </c>
      <c r="D778" s="168">
        <f t="shared" si="345"/>
        <v>35000000</v>
      </c>
      <c r="E778" s="168">
        <f t="shared" si="346"/>
        <v>8750000</v>
      </c>
      <c r="F778" s="168">
        <f t="shared" si="346"/>
        <v>8750000</v>
      </c>
      <c r="G778" s="168">
        <f t="shared" si="346"/>
        <v>8750000</v>
      </c>
      <c r="H778" s="168">
        <f t="shared" si="346"/>
        <v>8750000</v>
      </c>
      <c r="I778" s="168">
        <f t="shared" si="347"/>
        <v>35000000</v>
      </c>
      <c r="J778" s="168">
        <f t="shared" si="350"/>
        <v>8750000</v>
      </c>
      <c r="K778" s="168">
        <f t="shared" si="350"/>
        <v>8750000</v>
      </c>
      <c r="L778" s="168">
        <f t="shared" si="350"/>
        <v>8750000</v>
      </c>
      <c r="M778" s="168">
        <f t="shared" si="350"/>
        <v>8750000</v>
      </c>
      <c r="N778" s="168">
        <f t="shared" si="348"/>
        <v>0</v>
      </c>
      <c r="O778" s="168">
        <f t="shared" si="351"/>
        <v>0</v>
      </c>
      <c r="P778" s="168">
        <f t="shared" si="351"/>
        <v>0</v>
      </c>
      <c r="Q778" s="168">
        <f t="shared" si="351"/>
        <v>0</v>
      </c>
      <c r="R778" s="168">
        <f t="shared" si="351"/>
        <v>0</v>
      </c>
      <c r="S778" s="168">
        <f t="shared" si="349"/>
        <v>0</v>
      </c>
      <c r="T778" s="168">
        <f t="shared" si="352"/>
        <v>0</v>
      </c>
      <c r="U778" s="168">
        <f t="shared" si="352"/>
        <v>0</v>
      </c>
      <c r="V778" s="168">
        <f t="shared" si="352"/>
        <v>0</v>
      </c>
      <c r="W778" s="168">
        <f t="shared" si="352"/>
        <v>0</v>
      </c>
    </row>
    <row r="779" spans="2:23" ht="16.5" thickTop="1" thickBot="1">
      <c r="B779" s="164" t="s">
        <v>124</v>
      </c>
      <c r="C779" s="175" t="s">
        <v>136</v>
      </c>
      <c r="D779" s="168">
        <f t="shared" si="345"/>
        <v>35000000</v>
      </c>
      <c r="E779" s="168">
        <f t="shared" si="346"/>
        <v>8750000</v>
      </c>
      <c r="F779" s="168">
        <f t="shared" si="346"/>
        <v>8750000</v>
      </c>
      <c r="G779" s="168">
        <f t="shared" si="346"/>
        <v>8750000</v>
      </c>
      <c r="H779" s="168">
        <f t="shared" si="346"/>
        <v>8750000</v>
      </c>
      <c r="I779" s="168">
        <f t="shared" si="347"/>
        <v>35000000</v>
      </c>
      <c r="J779" s="168">
        <v>8750000</v>
      </c>
      <c r="K779" s="168">
        <v>8750000</v>
      </c>
      <c r="L779" s="168">
        <v>8750000</v>
      </c>
      <c r="M779" s="168">
        <v>8750000</v>
      </c>
      <c r="N779" s="168">
        <f t="shared" si="348"/>
        <v>0</v>
      </c>
      <c r="O779" s="168">
        <v>0</v>
      </c>
      <c r="P779" s="168">
        <v>0</v>
      </c>
      <c r="Q779" s="168">
        <v>0</v>
      </c>
      <c r="R779" s="168">
        <v>0</v>
      </c>
      <c r="S779" s="168">
        <f t="shared" si="349"/>
        <v>0</v>
      </c>
      <c r="T779" s="168">
        <v>0</v>
      </c>
      <c r="U779" s="168">
        <v>0</v>
      </c>
      <c r="V779" s="168">
        <v>0</v>
      </c>
      <c r="W779" s="168">
        <v>0</v>
      </c>
    </row>
    <row r="780" spans="2:23" ht="31.5" thickTop="1" thickBot="1">
      <c r="B780" s="164" t="s">
        <v>333</v>
      </c>
      <c r="C780" s="171" t="s">
        <v>334</v>
      </c>
      <c r="D780" s="168">
        <f t="shared" si="345"/>
        <v>15000000</v>
      </c>
      <c r="E780" s="168">
        <f t="shared" si="346"/>
        <v>15000000</v>
      </c>
      <c r="F780" s="168">
        <f t="shared" si="346"/>
        <v>0</v>
      </c>
      <c r="G780" s="168">
        <f t="shared" si="346"/>
        <v>0</v>
      </c>
      <c r="H780" s="168">
        <f t="shared" si="346"/>
        <v>0</v>
      </c>
      <c r="I780" s="168">
        <f t="shared" si="347"/>
        <v>15000000</v>
      </c>
      <c r="J780" s="168">
        <f t="shared" ref="J780:M782" si="353">SUM(J781)</f>
        <v>15000000</v>
      </c>
      <c r="K780" s="168">
        <f t="shared" si="353"/>
        <v>0</v>
      </c>
      <c r="L780" s="168">
        <f t="shared" si="353"/>
        <v>0</v>
      </c>
      <c r="M780" s="168">
        <f t="shared" si="353"/>
        <v>0</v>
      </c>
      <c r="N780" s="168">
        <f t="shared" si="348"/>
        <v>0</v>
      </c>
      <c r="O780" s="168">
        <f t="shared" ref="O780:R782" si="354">SUM(O781)</f>
        <v>0</v>
      </c>
      <c r="P780" s="168">
        <f t="shared" si="354"/>
        <v>0</v>
      </c>
      <c r="Q780" s="168">
        <f t="shared" si="354"/>
        <v>0</v>
      </c>
      <c r="R780" s="168">
        <f t="shared" si="354"/>
        <v>0</v>
      </c>
      <c r="S780" s="168">
        <f t="shared" si="349"/>
        <v>0</v>
      </c>
      <c r="T780" s="168">
        <f t="shared" ref="T780:W782" si="355">SUM(T781)</f>
        <v>0</v>
      </c>
      <c r="U780" s="168">
        <f t="shared" si="355"/>
        <v>0</v>
      </c>
      <c r="V780" s="168">
        <f t="shared" si="355"/>
        <v>0</v>
      </c>
      <c r="W780" s="168">
        <f t="shared" si="355"/>
        <v>0</v>
      </c>
    </row>
    <row r="781" spans="2:23" ht="16.5" thickTop="1" thickBot="1">
      <c r="B781" s="164" t="s">
        <v>124</v>
      </c>
      <c r="C781" s="172" t="s">
        <v>96</v>
      </c>
      <c r="D781" s="168">
        <f t="shared" si="345"/>
        <v>15000000</v>
      </c>
      <c r="E781" s="168">
        <f t="shared" si="346"/>
        <v>15000000</v>
      </c>
      <c r="F781" s="168">
        <f t="shared" si="346"/>
        <v>0</v>
      </c>
      <c r="G781" s="168">
        <f t="shared" si="346"/>
        <v>0</v>
      </c>
      <c r="H781" s="168">
        <f t="shared" si="346"/>
        <v>0</v>
      </c>
      <c r="I781" s="168">
        <f t="shared" si="347"/>
        <v>15000000</v>
      </c>
      <c r="J781" s="168">
        <f t="shared" si="353"/>
        <v>15000000</v>
      </c>
      <c r="K781" s="168">
        <f t="shared" si="353"/>
        <v>0</v>
      </c>
      <c r="L781" s="168">
        <f t="shared" si="353"/>
        <v>0</v>
      </c>
      <c r="M781" s="168">
        <f t="shared" si="353"/>
        <v>0</v>
      </c>
      <c r="N781" s="168">
        <f t="shared" si="348"/>
        <v>0</v>
      </c>
      <c r="O781" s="168">
        <f t="shared" si="354"/>
        <v>0</v>
      </c>
      <c r="P781" s="168">
        <f t="shared" si="354"/>
        <v>0</v>
      </c>
      <c r="Q781" s="168">
        <f t="shared" si="354"/>
        <v>0</v>
      </c>
      <c r="R781" s="168">
        <f t="shared" si="354"/>
        <v>0</v>
      </c>
      <c r="S781" s="168">
        <f t="shared" si="349"/>
        <v>0</v>
      </c>
      <c r="T781" s="168">
        <f t="shared" si="355"/>
        <v>0</v>
      </c>
      <c r="U781" s="168">
        <f t="shared" si="355"/>
        <v>0</v>
      </c>
      <c r="V781" s="168">
        <f t="shared" si="355"/>
        <v>0</v>
      </c>
      <c r="W781" s="168">
        <f t="shared" si="355"/>
        <v>0</v>
      </c>
    </row>
    <row r="782" spans="2:23" ht="16.5" thickTop="1" thickBot="1">
      <c r="B782" s="164" t="s">
        <v>124</v>
      </c>
      <c r="C782" s="173" t="s">
        <v>100</v>
      </c>
      <c r="D782" s="168">
        <f t="shared" si="345"/>
        <v>15000000</v>
      </c>
      <c r="E782" s="168">
        <f t="shared" si="346"/>
        <v>15000000</v>
      </c>
      <c r="F782" s="168">
        <f t="shared" si="346"/>
        <v>0</v>
      </c>
      <c r="G782" s="168">
        <f t="shared" si="346"/>
        <v>0</v>
      </c>
      <c r="H782" s="168">
        <f t="shared" si="346"/>
        <v>0</v>
      </c>
      <c r="I782" s="168">
        <f t="shared" si="347"/>
        <v>15000000</v>
      </c>
      <c r="J782" s="168">
        <f t="shared" si="353"/>
        <v>15000000</v>
      </c>
      <c r="K782" s="168">
        <f t="shared" si="353"/>
        <v>0</v>
      </c>
      <c r="L782" s="168">
        <f t="shared" si="353"/>
        <v>0</v>
      </c>
      <c r="M782" s="168">
        <f t="shared" si="353"/>
        <v>0</v>
      </c>
      <c r="N782" s="168">
        <f t="shared" si="348"/>
        <v>0</v>
      </c>
      <c r="O782" s="168">
        <f t="shared" si="354"/>
        <v>0</v>
      </c>
      <c r="P782" s="168">
        <f t="shared" si="354"/>
        <v>0</v>
      </c>
      <c r="Q782" s="168">
        <f t="shared" si="354"/>
        <v>0</v>
      </c>
      <c r="R782" s="168">
        <f t="shared" si="354"/>
        <v>0</v>
      </c>
      <c r="S782" s="168">
        <f t="shared" si="349"/>
        <v>0</v>
      </c>
      <c r="T782" s="168">
        <f t="shared" si="355"/>
        <v>0</v>
      </c>
      <c r="U782" s="168">
        <f t="shared" si="355"/>
        <v>0</v>
      </c>
      <c r="V782" s="168">
        <f t="shared" si="355"/>
        <v>0</v>
      </c>
      <c r="W782" s="168">
        <f t="shared" si="355"/>
        <v>0</v>
      </c>
    </row>
    <row r="783" spans="2:23" ht="16.5" thickTop="1" thickBot="1">
      <c r="B783" s="164" t="s">
        <v>124</v>
      </c>
      <c r="C783" s="174" t="s">
        <v>136</v>
      </c>
      <c r="D783" s="168">
        <f t="shared" si="345"/>
        <v>15000000</v>
      </c>
      <c r="E783" s="168">
        <f t="shared" si="346"/>
        <v>15000000</v>
      </c>
      <c r="F783" s="168">
        <f t="shared" si="346"/>
        <v>0</v>
      </c>
      <c r="G783" s="168">
        <f t="shared" si="346"/>
        <v>0</v>
      </c>
      <c r="H783" s="168">
        <f t="shared" si="346"/>
        <v>0</v>
      </c>
      <c r="I783" s="168">
        <f t="shared" si="347"/>
        <v>15000000</v>
      </c>
      <c r="J783" s="168">
        <v>15000000</v>
      </c>
      <c r="K783" s="168">
        <v>0</v>
      </c>
      <c r="L783" s="168">
        <v>0</v>
      </c>
      <c r="M783" s="168">
        <v>0</v>
      </c>
      <c r="N783" s="168">
        <f t="shared" si="348"/>
        <v>0</v>
      </c>
      <c r="O783" s="168">
        <v>0</v>
      </c>
      <c r="P783" s="168">
        <v>0</v>
      </c>
      <c r="Q783" s="168">
        <v>0</v>
      </c>
      <c r="R783" s="168">
        <v>0</v>
      </c>
      <c r="S783" s="168">
        <f t="shared" si="349"/>
        <v>0</v>
      </c>
      <c r="T783" s="168">
        <v>0</v>
      </c>
      <c r="U783" s="168">
        <v>0</v>
      </c>
      <c r="V783" s="168">
        <v>0</v>
      </c>
      <c r="W783" s="168">
        <v>0</v>
      </c>
    </row>
    <row r="784" spans="2:23" ht="16.5" thickTop="1" thickBot="1">
      <c r="B784" s="164" t="s">
        <v>335</v>
      </c>
      <c r="C784" s="171" t="s">
        <v>336</v>
      </c>
      <c r="D784" s="168">
        <f t="shared" si="345"/>
        <v>50000000</v>
      </c>
      <c r="E784" s="168">
        <f t="shared" si="346"/>
        <v>30000000</v>
      </c>
      <c r="F784" s="168">
        <f t="shared" si="346"/>
        <v>10000000</v>
      </c>
      <c r="G784" s="168">
        <f t="shared" si="346"/>
        <v>5000000</v>
      </c>
      <c r="H784" s="168">
        <f t="shared" si="346"/>
        <v>5000000</v>
      </c>
      <c r="I784" s="168">
        <f t="shared" si="347"/>
        <v>50000000</v>
      </c>
      <c r="J784" s="168">
        <f t="shared" ref="J784:M789" si="356">SUM(J785)</f>
        <v>30000000</v>
      </c>
      <c r="K784" s="168">
        <f t="shared" si="356"/>
        <v>10000000</v>
      </c>
      <c r="L784" s="168">
        <f t="shared" si="356"/>
        <v>5000000</v>
      </c>
      <c r="M784" s="168">
        <f t="shared" si="356"/>
        <v>5000000</v>
      </c>
      <c r="N784" s="168">
        <f t="shared" si="348"/>
        <v>0</v>
      </c>
      <c r="O784" s="168">
        <f t="shared" ref="O784:R789" si="357">SUM(O785)</f>
        <v>0</v>
      </c>
      <c r="P784" s="168">
        <f t="shared" si="357"/>
        <v>0</v>
      </c>
      <c r="Q784" s="168">
        <f t="shared" si="357"/>
        <v>0</v>
      </c>
      <c r="R784" s="168">
        <f t="shared" si="357"/>
        <v>0</v>
      </c>
      <c r="S784" s="168">
        <f t="shared" si="349"/>
        <v>0</v>
      </c>
      <c r="T784" s="168">
        <f t="shared" ref="T784:W789" si="358">SUM(T785)</f>
        <v>0</v>
      </c>
      <c r="U784" s="168">
        <f t="shared" si="358"/>
        <v>0</v>
      </c>
      <c r="V784" s="168">
        <f t="shared" si="358"/>
        <v>0</v>
      </c>
      <c r="W784" s="168">
        <f t="shared" si="358"/>
        <v>0</v>
      </c>
    </row>
    <row r="785" spans="2:23" ht="16.5" thickTop="1" thickBot="1">
      <c r="B785" s="164" t="s">
        <v>124</v>
      </c>
      <c r="C785" s="172" t="s">
        <v>96</v>
      </c>
      <c r="D785" s="168">
        <f t="shared" si="345"/>
        <v>50000000</v>
      </c>
      <c r="E785" s="168">
        <f t="shared" si="346"/>
        <v>30000000</v>
      </c>
      <c r="F785" s="168">
        <f t="shared" si="346"/>
        <v>10000000</v>
      </c>
      <c r="G785" s="168">
        <f t="shared" si="346"/>
        <v>5000000</v>
      </c>
      <c r="H785" s="168">
        <f t="shared" si="346"/>
        <v>5000000</v>
      </c>
      <c r="I785" s="168">
        <f t="shared" si="347"/>
        <v>50000000</v>
      </c>
      <c r="J785" s="168">
        <f t="shared" si="356"/>
        <v>30000000</v>
      </c>
      <c r="K785" s="168">
        <f t="shared" si="356"/>
        <v>10000000</v>
      </c>
      <c r="L785" s="168">
        <f t="shared" si="356"/>
        <v>5000000</v>
      </c>
      <c r="M785" s="168">
        <f t="shared" si="356"/>
        <v>5000000</v>
      </c>
      <c r="N785" s="168">
        <f t="shared" si="348"/>
        <v>0</v>
      </c>
      <c r="O785" s="168">
        <f t="shared" si="357"/>
        <v>0</v>
      </c>
      <c r="P785" s="168">
        <f t="shared" si="357"/>
        <v>0</v>
      </c>
      <c r="Q785" s="168">
        <f t="shared" si="357"/>
        <v>0</v>
      </c>
      <c r="R785" s="168">
        <f t="shared" si="357"/>
        <v>0</v>
      </c>
      <c r="S785" s="168">
        <f t="shared" si="349"/>
        <v>0</v>
      </c>
      <c r="T785" s="168">
        <f t="shared" si="358"/>
        <v>0</v>
      </c>
      <c r="U785" s="168">
        <f t="shared" si="358"/>
        <v>0</v>
      </c>
      <c r="V785" s="168">
        <f t="shared" si="358"/>
        <v>0</v>
      </c>
      <c r="W785" s="168">
        <f t="shared" si="358"/>
        <v>0</v>
      </c>
    </row>
    <row r="786" spans="2:23" ht="16.5" thickTop="1" thickBot="1">
      <c r="B786" s="164" t="s">
        <v>124</v>
      </c>
      <c r="C786" s="173" t="s">
        <v>15</v>
      </c>
      <c r="D786" s="168">
        <f t="shared" si="345"/>
        <v>50000000</v>
      </c>
      <c r="E786" s="168">
        <f t="shared" si="346"/>
        <v>30000000</v>
      </c>
      <c r="F786" s="168">
        <f t="shared" si="346"/>
        <v>10000000</v>
      </c>
      <c r="G786" s="168">
        <f t="shared" si="346"/>
        <v>5000000</v>
      </c>
      <c r="H786" s="168">
        <f t="shared" si="346"/>
        <v>5000000</v>
      </c>
      <c r="I786" s="168">
        <f t="shared" si="347"/>
        <v>50000000</v>
      </c>
      <c r="J786" s="168">
        <f t="shared" si="356"/>
        <v>30000000</v>
      </c>
      <c r="K786" s="168">
        <f t="shared" si="356"/>
        <v>10000000</v>
      </c>
      <c r="L786" s="168">
        <f t="shared" si="356"/>
        <v>5000000</v>
      </c>
      <c r="M786" s="168">
        <f t="shared" si="356"/>
        <v>5000000</v>
      </c>
      <c r="N786" s="168">
        <f t="shared" si="348"/>
        <v>0</v>
      </c>
      <c r="O786" s="168">
        <f t="shared" si="357"/>
        <v>0</v>
      </c>
      <c r="P786" s="168">
        <f t="shared" si="357"/>
        <v>0</v>
      </c>
      <c r="Q786" s="168">
        <f t="shared" si="357"/>
        <v>0</v>
      </c>
      <c r="R786" s="168">
        <f t="shared" si="357"/>
        <v>0</v>
      </c>
      <c r="S786" s="168">
        <f t="shared" si="349"/>
        <v>0</v>
      </c>
      <c r="T786" s="168">
        <f t="shared" si="358"/>
        <v>0</v>
      </c>
      <c r="U786" s="168">
        <f t="shared" si="358"/>
        <v>0</v>
      </c>
      <c r="V786" s="168">
        <f t="shared" si="358"/>
        <v>0</v>
      </c>
      <c r="W786" s="168">
        <f t="shared" si="358"/>
        <v>0</v>
      </c>
    </row>
    <row r="787" spans="2:23" ht="16.5" thickTop="1" thickBot="1">
      <c r="B787" s="164" t="s">
        <v>124</v>
      </c>
      <c r="C787" s="174" t="s">
        <v>140</v>
      </c>
      <c r="D787" s="168">
        <f t="shared" si="345"/>
        <v>50000000</v>
      </c>
      <c r="E787" s="168">
        <f t="shared" si="346"/>
        <v>30000000</v>
      </c>
      <c r="F787" s="168">
        <f t="shared" si="346"/>
        <v>10000000</v>
      </c>
      <c r="G787" s="168">
        <f t="shared" si="346"/>
        <v>5000000</v>
      </c>
      <c r="H787" s="168">
        <f t="shared" si="346"/>
        <v>5000000</v>
      </c>
      <c r="I787" s="168">
        <f t="shared" si="347"/>
        <v>50000000</v>
      </c>
      <c r="J787" s="168">
        <f t="shared" si="356"/>
        <v>30000000</v>
      </c>
      <c r="K787" s="168">
        <f t="shared" si="356"/>
        <v>10000000</v>
      </c>
      <c r="L787" s="168">
        <f t="shared" si="356"/>
        <v>5000000</v>
      </c>
      <c r="M787" s="168">
        <f t="shared" si="356"/>
        <v>5000000</v>
      </c>
      <c r="N787" s="168">
        <f t="shared" si="348"/>
        <v>0</v>
      </c>
      <c r="O787" s="168">
        <f t="shared" si="357"/>
        <v>0</v>
      </c>
      <c r="P787" s="168">
        <f t="shared" si="357"/>
        <v>0</v>
      </c>
      <c r="Q787" s="168">
        <f t="shared" si="357"/>
        <v>0</v>
      </c>
      <c r="R787" s="168">
        <f t="shared" si="357"/>
        <v>0</v>
      </c>
      <c r="S787" s="168">
        <f t="shared" si="349"/>
        <v>0</v>
      </c>
      <c r="T787" s="168">
        <f t="shared" si="358"/>
        <v>0</v>
      </c>
      <c r="U787" s="168">
        <f t="shared" si="358"/>
        <v>0</v>
      </c>
      <c r="V787" s="168">
        <f t="shared" si="358"/>
        <v>0</v>
      </c>
      <c r="W787" s="168">
        <f t="shared" si="358"/>
        <v>0</v>
      </c>
    </row>
    <row r="788" spans="2:23" ht="16.5" thickTop="1" thickBot="1">
      <c r="B788" s="164" t="s">
        <v>124</v>
      </c>
      <c r="C788" s="175" t="s">
        <v>138</v>
      </c>
      <c r="D788" s="168">
        <f t="shared" si="345"/>
        <v>50000000</v>
      </c>
      <c r="E788" s="168">
        <f t="shared" si="346"/>
        <v>30000000</v>
      </c>
      <c r="F788" s="168">
        <f t="shared" si="346"/>
        <v>10000000</v>
      </c>
      <c r="G788" s="168">
        <f t="shared" si="346"/>
        <v>5000000</v>
      </c>
      <c r="H788" s="168">
        <f t="shared" si="346"/>
        <v>5000000</v>
      </c>
      <c r="I788" s="168">
        <f t="shared" si="347"/>
        <v>50000000</v>
      </c>
      <c r="J788" s="168">
        <f t="shared" si="356"/>
        <v>30000000</v>
      </c>
      <c r="K788" s="168">
        <f t="shared" si="356"/>
        <v>10000000</v>
      </c>
      <c r="L788" s="168">
        <f t="shared" si="356"/>
        <v>5000000</v>
      </c>
      <c r="M788" s="168">
        <f t="shared" si="356"/>
        <v>5000000</v>
      </c>
      <c r="N788" s="168">
        <f t="shared" si="348"/>
        <v>0</v>
      </c>
      <c r="O788" s="168">
        <f t="shared" si="357"/>
        <v>0</v>
      </c>
      <c r="P788" s="168">
        <f t="shared" si="357"/>
        <v>0</v>
      </c>
      <c r="Q788" s="168">
        <f t="shared" si="357"/>
        <v>0</v>
      </c>
      <c r="R788" s="168">
        <f t="shared" si="357"/>
        <v>0</v>
      </c>
      <c r="S788" s="168">
        <f t="shared" si="349"/>
        <v>0</v>
      </c>
      <c r="T788" s="168">
        <f t="shared" si="358"/>
        <v>0</v>
      </c>
      <c r="U788" s="168">
        <f t="shared" si="358"/>
        <v>0</v>
      </c>
      <c r="V788" s="168">
        <f t="shared" si="358"/>
        <v>0</v>
      </c>
      <c r="W788" s="168">
        <f t="shared" si="358"/>
        <v>0</v>
      </c>
    </row>
    <row r="789" spans="2:23" ht="16.5" thickTop="1" thickBot="1">
      <c r="B789" s="164" t="s">
        <v>124</v>
      </c>
      <c r="C789" s="176" t="s">
        <v>141</v>
      </c>
      <c r="D789" s="168">
        <f t="shared" si="345"/>
        <v>50000000</v>
      </c>
      <c r="E789" s="168">
        <f t="shared" si="346"/>
        <v>30000000</v>
      </c>
      <c r="F789" s="168">
        <f t="shared" si="346"/>
        <v>10000000</v>
      </c>
      <c r="G789" s="168">
        <f t="shared" si="346"/>
        <v>5000000</v>
      </c>
      <c r="H789" s="168">
        <f t="shared" si="346"/>
        <v>5000000</v>
      </c>
      <c r="I789" s="168">
        <f t="shared" si="347"/>
        <v>50000000</v>
      </c>
      <c r="J789" s="168">
        <f t="shared" si="356"/>
        <v>30000000</v>
      </c>
      <c r="K789" s="168">
        <f t="shared" si="356"/>
        <v>10000000</v>
      </c>
      <c r="L789" s="168">
        <f t="shared" si="356"/>
        <v>5000000</v>
      </c>
      <c r="M789" s="168">
        <f t="shared" si="356"/>
        <v>5000000</v>
      </c>
      <c r="N789" s="168">
        <f t="shared" si="348"/>
        <v>0</v>
      </c>
      <c r="O789" s="168">
        <f t="shared" si="357"/>
        <v>0</v>
      </c>
      <c r="P789" s="168">
        <f t="shared" si="357"/>
        <v>0</v>
      </c>
      <c r="Q789" s="168">
        <f t="shared" si="357"/>
        <v>0</v>
      </c>
      <c r="R789" s="168">
        <f t="shared" si="357"/>
        <v>0</v>
      </c>
      <c r="S789" s="168">
        <f t="shared" si="349"/>
        <v>0</v>
      </c>
      <c r="T789" s="168">
        <f t="shared" si="358"/>
        <v>0</v>
      </c>
      <c r="U789" s="168">
        <f t="shared" si="358"/>
        <v>0</v>
      </c>
      <c r="V789" s="168">
        <f t="shared" si="358"/>
        <v>0</v>
      </c>
      <c r="W789" s="168">
        <f t="shared" si="358"/>
        <v>0</v>
      </c>
    </row>
    <row r="790" spans="2:23" ht="31.5" thickTop="1" thickBot="1">
      <c r="B790" s="164" t="s">
        <v>124</v>
      </c>
      <c r="C790" s="177" t="s">
        <v>143</v>
      </c>
      <c r="D790" s="168">
        <f t="shared" si="345"/>
        <v>50000000</v>
      </c>
      <c r="E790" s="168">
        <f t="shared" si="346"/>
        <v>30000000</v>
      </c>
      <c r="F790" s="168">
        <f t="shared" si="346"/>
        <v>10000000</v>
      </c>
      <c r="G790" s="168">
        <f t="shared" si="346"/>
        <v>5000000</v>
      </c>
      <c r="H790" s="168">
        <f t="shared" si="346"/>
        <v>5000000</v>
      </c>
      <c r="I790" s="168">
        <f t="shared" si="347"/>
        <v>50000000</v>
      </c>
      <c r="J790" s="168">
        <v>30000000</v>
      </c>
      <c r="K790" s="168">
        <v>10000000</v>
      </c>
      <c r="L790" s="168">
        <v>5000000</v>
      </c>
      <c r="M790" s="168">
        <v>5000000</v>
      </c>
      <c r="N790" s="168">
        <f t="shared" si="348"/>
        <v>0</v>
      </c>
      <c r="O790" s="168">
        <v>0</v>
      </c>
      <c r="P790" s="168">
        <v>0</v>
      </c>
      <c r="Q790" s="168">
        <v>0</v>
      </c>
      <c r="R790" s="168">
        <v>0</v>
      </c>
      <c r="S790" s="168">
        <f t="shared" si="349"/>
        <v>0</v>
      </c>
      <c r="T790" s="168">
        <v>0</v>
      </c>
      <c r="U790" s="168">
        <v>0</v>
      </c>
      <c r="V790" s="168">
        <v>0</v>
      </c>
      <c r="W790" s="168">
        <v>0</v>
      </c>
    </row>
    <row r="791" spans="2:23" ht="31.5" thickTop="1" thickBot="1">
      <c r="B791" s="164" t="s">
        <v>337</v>
      </c>
      <c r="C791" s="171" t="s">
        <v>338</v>
      </c>
      <c r="D791" s="168">
        <f t="shared" si="345"/>
        <v>165000000</v>
      </c>
      <c r="E791" s="168">
        <f t="shared" si="346"/>
        <v>85000000</v>
      </c>
      <c r="F791" s="168">
        <f t="shared" si="346"/>
        <v>27000000</v>
      </c>
      <c r="G791" s="168">
        <f t="shared" si="346"/>
        <v>23000000</v>
      </c>
      <c r="H791" s="168">
        <f t="shared" si="346"/>
        <v>30000000</v>
      </c>
      <c r="I791" s="168">
        <f t="shared" si="347"/>
        <v>165000000</v>
      </c>
      <c r="J791" s="168">
        <f>SUM(J792)</f>
        <v>85000000</v>
      </c>
      <c r="K791" s="168">
        <f>SUM(K792)</f>
        <v>27000000</v>
      </c>
      <c r="L791" s="168">
        <f>SUM(L792)</f>
        <v>23000000</v>
      </c>
      <c r="M791" s="168">
        <f>SUM(M792)</f>
        <v>30000000</v>
      </c>
      <c r="N791" s="168">
        <f t="shared" si="348"/>
        <v>0</v>
      </c>
      <c r="O791" s="168">
        <f>SUM(O792)</f>
        <v>0</v>
      </c>
      <c r="P791" s="168">
        <f>SUM(P792)</f>
        <v>0</v>
      </c>
      <c r="Q791" s="168">
        <f>SUM(Q792)</f>
        <v>0</v>
      </c>
      <c r="R791" s="168">
        <f>SUM(R792)</f>
        <v>0</v>
      </c>
      <c r="S791" s="168">
        <f t="shared" si="349"/>
        <v>0</v>
      </c>
      <c r="T791" s="168">
        <f>SUM(T792)</f>
        <v>0</v>
      </c>
      <c r="U791" s="168">
        <f>SUM(U792)</f>
        <v>0</v>
      </c>
      <c r="V791" s="168">
        <f>SUM(V792)</f>
        <v>0</v>
      </c>
      <c r="W791" s="168">
        <f>SUM(W792)</f>
        <v>0</v>
      </c>
    </row>
    <row r="792" spans="2:23" ht="16.5" thickTop="1" thickBot="1">
      <c r="B792" s="164" t="s">
        <v>124</v>
      </c>
      <c r="C792" s="172" t="s">
        <v>96</v>
      </c>
      <c r="D792" s="168">
        <f t="shared" si="345"/>
        <v>165000000</v>
      </c>
      <c r="E792" s="168">
        <f t="shared" si="346"/>
        <v>85000000</v>
      </c>
      <c r="F792" s="168">
        <f t="shared" si="346"/>
        <v>27000000</v>
      </c>
      <c r="G792" s="168">
        <f t="shared" si="346"/>
        <v>23000000</v>
      </c>
      <c r="H792" s="168">
        <f t="shared" si="346"/>
        <v>30000000</v>
      </c>
      <c r="I792" s="168">
        <f t="shared" si="347"/>
        <v>165000000</v>
      </c>
      <c r="J792" s="168">
        <f>SUM(J793,J795)</f>
        <v>85000000</v>
      </c>
      <c r="K792" s="168">
        <f>SUM(K793,K795)</f>
        <v>27000000</v>
      </c>
      <c r="L792" s="168">
        <f>SUM(L793,L795)</f>
        <v>23000000</v>
      </c>
      <c r="M792" s="168">
        <f>SUM(M793,M795)</f>
        <v>30000000</v>
      </c>
      <c r="N792" s="168">
        <f t="shared" si="348"/>
        <v>0</v>
      </c>
      <c r="O792" s="168">
        <f>SUM(O793,O795)</f>
        <v>0</v>
      </c>
      <c r="P792" s="168">
        <f>SUM(P793,P795)</f>
        <v>0</v>
      </c>
      <c r="Q792" s="168">
        <f>SUM(Q793,Q795)</f>
        <v>0</v>
      </c>
      <c r="R792" s="168">
        <f>SUM(R793,R795)</f>
        <v>0</v>
      </c>
      <c r="S792" s="168">
        <f t="shared" si="349"/>
        <v>0</v>
      </c>
      <c r="T792" s="168">
        <f>SUM(T793,T795)</f>
        <v>0</v>
      </c>
      <c r="U792" s="168">
        <f>SUM(U793,U795)</f>
        <v>0</v>
      </c>
      <c r="V792" s="168">
        <f>SUM(V793,V795)</f>
        <v>0</v>
      </c>
      <c r="W792" s="168">
        <f>SUM(W793,W795)</f>
        <v>0</v>
      </c>
    </row>
    <row r="793" spans="2:23" ht="16.5" thickTop="1" thickBot="1">
      <c r="B793" s="164" t="s">
        <v>124</v>
      </c>
      <c r="C793" s="173" t="s">
        <v>100</v>
      </c>
      <c r="D793" s="168">
        <f t="shared" si="345"/>
        <v>50000000</v>
      </c>
      <c r="E793" s="168">
        <f t="shared" si="346"/>
        <v>10000000</v>
      </c>
      <c r="F793" s="168">
        <f t="shared" si="346"/>
        <v>12000000</v>
      </c>
      <c r="G793" s="168">
        <f t="shared" si="346"/>
        <v>13000000</v>
      </c>
      <c r="H793" s="168">
        <f t="shared" si="346"/>
        <v>15000000</v>
      </c>
      <c r="I793" s="168">
        <f t="shared" si="347"/>
        <v>50000000</v>
      </c>
      <c r="J793" s="168">
        <f>SUM(J794)</f>
        <v>10000000</v>
      </c>
      <c r="K793" s="168">
        <f>SUM(K794)</f>
        <v>12000000</v>
      </c>
      <c r="L793" s="168">
        <f>SUM(L794)</f>
        <v>13000000</v>
      </c>
      <c r="M793" s="168">
        <f>SUM(M794)</f>
        <v>15000000</v>
      </c>
      <c r="N793" s="168">
        <f t="shared" si="348"/>
        <v>0</v>
      </c>
      <c r="O793" s="168">
        <f>SUM(O794)</f>
        <v>0</v>
      </c>
      <c r="P793" s="168">
        <f>SUM(P794)</f>
        <v>0</v>
      </c>
      <c r="Q793" s="168">
        <f>SUM(Q794)</f>
        <v>0</v>
      </c>
      <c r="R793" s="168">
        <f>SUM(R794)</f>
        <v>0</v>
      </c>
      <c r="S793" s="168">
        <f t="shared" si="349"/>
        <v>0</v>
      </c>
      <c r="T793" s="168">
        <f>SUM(T794)</f>
        <v>0</v>
      </c>
      <c r="U793" s="168">
        <f>SUM(U794)</f>
        <v>0</v>
      </c>
      <c r="V793" s="168">
        <f>SUM(V794)</f>
        <v>0</v>
      </c>
      <c r="W793" s="168">
        <f>SUM(W794)</f>
        <v>0</v>
      </c>
    </row>
    <row r="794" spans="2:23" ht="16.5" thickTop="1" thickBot="1">
      <c r="B794" s="164" t="s">
        <v>124</v>
      </c>
      <c r="C794" s="174" t="s">
        <v>136</v>
      </c>
      <c r="D794" s="168">
        <f t="shared" si="345"/>
        <v>50000000</v>
      </c>
      <c r="E794" s="168">
        <f t="shared" si="346"/>
        <v>10000000</v>
      </c>
      <c r="F794" s="168">
        <f t="shared" si="346"/>
        <v>12000000</v>
      </c>
      <c r="G794" s="168">
        <f t="shared" si="346"/>
        <v>13000000</v>
      </c>
      <c r="H794" s="168">
        <f t="shared" si="346"/>
        <v>15000000</v>
      </c>
      <c r="I794" s="168">
        <f t="shared" si="347"/>
        <v>50000000</v>
      </c>
      <c r="J794" s="168">
        <v>10000000</v>
      </c>
      <c r="K794" s="168">
        <v>12000000</v>
      </c>
      <c r="L794" s="168">
        <v>13000000</v>
      </c>
      <c r="M794" s="168">
        <v>15000000</v>
      </c>
      <c r="N794" s="168">
        <f t="shared" si="348"/>
        <v>0</v>
      </c>
      <c r="O794" s="168">
        <v>0</v>
      </c>
      <c r="P794" s="168">
        <v>0</v>
      </c>
      <c r="Q794" s="168">
        <v>0</v>
      </c>
      <c r="R794" s="168">
        <v>0</v>
      </c>
      <c r="S794" s="168">
        <f t="shared" si="349"/>
        <v>0</v>
      </c>
      <c r="T794" s="168">
        <v>0</v>
      </c>
      <c r="U794" s="168">
        <v>0</v>
      </c>
      <c r="V794" s="168">
        <v>0</v>
      </c>
      <c r="W794" s="168">
        <v>0</v>
      </c>
    </row>
    <row r="795" spans="2:23" ht="16.5" thickTop="1" thickBot="1">
      <c r="B795" s="164" t="s">
        <v>124</v>
      </c>
      <c r="C795" s="173" t="s">
        <v>101</v>
      </c>
      <c r="D795" s="168">
        <f t="shared" si="345"/>
        <v>115000000</v>
      </c>
      <c r="E795" s="168">
        <f t="shared" si="346"/>
        <v>75000000</v>
      </c>
      <c r="F795" s="168">
        <f t="shared" si="346"/>
        <v>15000000</v>
      </c>
      <c r="G795" s="168">
        <f t="shared" si="346"/>
        <v>10000000</v>
      </c>
      <c r="H795" s="168">
        <f t="shared" si="346"/>
        <v>15000000</v>
      </c>
      <c r="I795" s="168">
        <f t="shared" si="347"/>
        <v>115000000</v>
      </c>
      <c r="J795" s="168">
        <v>75000000</v>
      </c>
      <c r="K795" s="168">
        <v>15000000</v>
      </c>
      <c r="L795" s="168">
        <v>10000000</v>
      </c>
      <c r="M795" s="168">
        <v>15000000</v>
      </c>
      <c r="N795" s="168">
        <f t="shared" si="348"/>
        <v>0</v>
      </c>
      <c r="O795" s="168">
        <v>0</v>
      </c>
      <c r="P795" s="168">
        <v>0</v>
      </c>
      <c r="Q795" s="168">
        <v>0</v>
      </c>
      <c r="R795" s="168">
        <v>0</v>
      </c>
      <c r="S795" s="168">
        <f t="shared" si="349"/>
        <v>0</v>
      </c>
      <c r="T795" s="168">
        <v>0</v>
      </c>
      <c r="U795" s="168">
        <v>0</v>
      </c>
      <c r="V795" s="168">
        <v>0</v>
      </c>
      <c r="W795" s="168">
        <v>0</v>
      </c>
    </row>
    <row r="796" spans="2:23" ht="16.5" thickTop="1" thickBot="1">
      <c r="B796" s="164" t="s">
        <v>339</v>
      </c>
      <c r="C796" s="169" t="s">
        <v>340</v>
      </c>
      <c r="D796" s="168">
        <f t="shared" si="345"/>
        <v>28680000</v>
      </c>
      <c r="E796" s="168">
        <f t="shared" si="346"/>
        <v>1870000</v>
      </c>
      <c r="F796" s="168">
        <f t="shared" si="346"/>
        <v>2240000</v>
      </c>
      <c r="G796" s="168">
        <f t="shared" si="346"/>
        <v>10888000</v>
      </c>
      <c r="H796" s="168">
        <f t="shared" si="346"/>
        <v>13682000</v>
      </c>
      <c r="I796" s="168">
        <f t="shared" si="347"/>
        <v>13680000</v>
      </c>
      <c r="J796" s="168">
        <f>SUM(J811,J818,J826,J828)</f>
        <v>1770000</v>
      </c>
      <c r="K796" s="168">
        <f>SUM(K811,K818,K826,K828)</f>
        <v>1640000</v>
      </c>
      <c r="L796" s="168">
        <f>SUM(L811,L818,L826,L828)</f>
        <v>3388000</v>
      </c>
      <c r="M796" s="168">
        <f>SUM(M811,M818,M826,M828)</f>
        <v>6882000</v>
      </c>
      <c r="N796" s="168">
        <f t="shared" si="348"/>
        <v>0</v>
      </c>
      <c r="O796" s="168">
        <f>SUM(O811,O818,O826,O828)</f>
        <v>0</v>
      </c>
      <c r="P796" s="168">
        <f>SUM(P811,P818,P826,P828)</f>
        <v>0</v>
      </c>
      <c r="Q796" s="168">
        <f>SUM(Q811,Q818,Q826,Q828)</f>
        <v>0</v>
      </c>
      <c r="R796" s="168">
        <f>SUM(R811,R818,R826,R828)</f>
        <v>0</v>
      </c>
      <c r="S796" s="168">
        <f t="shared" si="349"/>
        <v>15000000</v>
      </c>
      <c r="T796" s="168">
        <f>SUM(T811,T818,T826,T828)</f>
        <v>100000</v>
      </c>
      <c r="U796" s="168">
        <f>SUM(U811,U818,U826,U828)</f>
        <v>600000</v>
      </c>
      <c r="V796" s="168">
        <f>SUM(V811,V818,V826,V828)</f>
        <v>7500000</v>
      </c>
      <c r="W796" s="168">
        <f>SUM(W811,W818,W826,W828)</f>
        <v>6800000</v>
      </c>
    </row>
    <row r="797" spans="2:23" ht="16.5" thickTop="1" thickBot="1">
      <c r="B797" s="164" t="s">
        <v>124</v>
      </c>
      <c r="C797" s="170" t="s">
        <v>96</v>
      </c>
      <c r="D797" s="168">
        <f t="shared" si="345"/>
        <v>3560000</v>
      </c>
      <c r="E797" s="168">
        <f t="shared" si="346"/>
        <v>930000</v>
      </c>
      <c r="F797" s="168">
        <f t="shared" si="346"/>
        <v>900000</v>
      </c>
      <c r="G797" s="168">
        <f t="shared" si="346"/>
        <v>858000</v>
      </c>
      <c r="H797" s="168">
        <f t="shared" si="346"/>
        <v>872000</v>
      </c>
      <c r="I797" s="168">
        <f t="shared" si="347"/>
        <v>3560000</v>
      </c>
      <c r="J797" s="168">
        <f>SUM(J812,J819,J829)</f>
        <v>930000</v>
      </c>
      <c r="K797" s="168">
        <f>SUM(K812,K819,K829)</f>
        <v>900000</v>
      </c>
      <c r="L797" s="168">
        <f>SUM(L812,L819,L829)</f>
        <v>858000</v>
      </c>
      <c r="M797" s="168">
        <f>SUM(M812,M819,M829)</f>
        <v>872000</v>
      </c>
      <c r="N797" s="168">
        <f t="shared" si="348"/>
        <v>0</v>
      </c>
      <c r="O797" s="168">
        <f>SUM(O812,O819,O829)</f>
        <v>0</v>
      </c>
      <c r="P797" s="168">
        <f>SUM(P812,P819,P829)</f>
        <v>0</v>
      </c>
      <c r="Q797" s="168">
        <f>SUM(Q812,Q819,Q829)</f>
        <v>0</v>
      </c>
      <c r="R797" s="168">
        <f>SUM(R812,R819,R829)</f>
        <v>0</v>
      </c>
      <c r="S797" s="168">
        <f t="shared" si="349"/>
        <v>0</v>
      </c>
      <c r="T797" s="168">
        <f>SUM(T812,T819,T829)</f>
        <v>0</v>
      </c>
      <c r="U797" s="168">
        <f>SUM(U812,U819,U829)</f>
        <v>0</v>
      </c>
      <c r="V797" s="168">
        <f>SUM(V812,V819,V829)</f>
        <v>0</v>
      </c>
      <c r="W797" s="168">
        <f>SUM(W812,W819,W829)</f>
        <v>0</v>
      </c>
    </row>
    <row r="798" spans="2:23" ht="16.5" thickTop="1" thickBot="1">
      <c r="B798" s="164" t="s">
        <v>124</v>
      </c>
      <c r="C798" s="171" t="s">
        <v>97</v>
      </c>
      <c r="D798" s="168">
        <f t="shared" si="345"/>
        <v>300000</v>
      </c>
      <c r="E798" s="168">
        <f t="shared" si="346"/>
        <v>75000</v>
      </c>
      <c r="F798" s="168">
        <f t="shared" si="346"/>
        <v>75000</v>
      </c>
      <c r="G798" s="168">
        <f t="shared" si="346"/>
        <v>75000</v>
      </c>
      <c r="H798" s="168">
        <f t="shared" si="346"/>
        <v>75000</v>
      </c>
      <c r="I798" s="168">
        <f t="shared" si="347"/>
        <v>300000</v>
      </c>
      <c r="J798" s="168">
        <f>SUM(J813,J830)</f>
        <v>75000</v>
      </c>
      <c r="K798" s="168">
        <f>SUM(K813,K830)</f>
        <v>75000</v>
      </c>
      <c r="L798" s="168">
        <f>SUM(L813,L830)</f>
        <v>75000</v>
      </c>
      <c r="M798" s="168">
        <f>SUM(M813,M830)</f>
        <v>75000</v>
      </c>
      <c r="N798" s="168">
        <f t="shared" si="348"/>
        <v>0</v>
      </c>
      <c r="O798" s="168">
        <f>SUM(O813,O830)</f>
        <v>0</v>
      </c>
      <c r="P798" s="168">
        <f>SUM(P813,P830)</f>
        <v>0</v>
      </c>
      <c r="Q798" s="168">
        <f>SUM(Q813,Q830)</f>
        <v>0</v>
      </c>
      <c r="R798" s="168">
        <f>SUM(R813,R830)</f>
        <v>0</v>
      </c>
      <c r="S798" s="168">
        <f t="shared" si="349"/>
        <v>0</v>
      </c>
      <c r="T798" s="168">
        <f>SUM(T813,T830)</f>
        <v>0</v>
      </c>
      <c r="U798" s="168">
        <f>SUM(U813,U830)</f>
        <v>0</v>
      </c>
      <c r="V798" s="168">
        <f>SUM(V813,V830)</f>
        <v>0</v>
      </c>
      <c r="W798" s="168">
        <f>SUM(W813,W830)</f>
        <v>0</v>
      </c>
    </row>
    <row r="799" spans="2:23" ht="16.5" thickTop="1" thickBot="1">
      <c r="B799" s="164" t="s">
        <v>124</v>
      </c>
      <c r="C799" s="171" t="s">
        <v>98</v>
      </c>
      <c r="D799" s="168">
        <f t="shared" si="345"/>
        <v>2841000</v>
      </c>
      <c r="E799" s="168">
        <f t="shared" si="346"/>
        <v>726000</v>
      </c>
      <c r="F799" s="168">
        <f t="shared" si="346"/>
        <v>720000</v>
      </c>
      <c r="G799" s="168">
        <f t="shared" si="346"/>
        <v>690000</v>
      </c>
      <c r="H799" s="168">
        <f t="shared" si="346"/>
        <v>705000</v>
      </c>
      <c r="I799" s="168">
        <f t="shared" si="347"/>
        <v>2841000</v>
      </c>
      <c r="J799" s="168">
        <f>SUM(J814,J820,J831)</f>
        <v>726000</v>
      </c>
      <c r="K799" s="168">
        <f>SUM(K814,K820,K831)</f>
        <v>720000</v>
      </c>
      <c r="L799" s="168">
        <f>SUM(L814,L820,L831)</f>
        <v>690000</v>
      </c>
      <c r="M799" s="168">
        <f>SUM(M814,M820,M831)</f>
        <v>705000</v>
      </c>
      <c r="N799" s="168">
        <f t="shared" si="348"/>
        <v>0</v>
      </c>
      <c r="O799" s="168">
        <f>SUM(O814,O820,O831)</f>
        <v>0</v>
      </c>
      <c r="P799" s="168">
        <f>SUM(P814,P820,P831)</f>
        <v>0</v>
      </c>
      <c r="Q799" s="168">
        <f>SUM(Q814,Q820,Q831)</f>
        <v>0</v>
      </c>
      <c r="R799" s="168">
        <f>SUM(R814,R820,R831)</f>
        <v>0</v>
      </c>
      <c r="S799" s="168">
        <f t="shared" si="349"/>
        <v>0</v>
      </c>
      <c r="T799" s="168">
        <f>SUM(T814,T820,T831)</f>
        <v>0</v>
      </c>
      <c r="U799" s="168">
        <f>SUM(U814,U820,U831)</f>
        <v>0</v>
      </c>
      <c r="V799" s="168">
        <f>SUM(V814,V820,V831)</f>
        <v>0</v>
      </c>
      <c r="W799" s="168">
        <f>SUM(W814,W820,W831)</f>
        <v>0</v>
      </c>
    </row>
    <row r="800" spans="2:23" ht="16.5" thickTop="1" thickBot="1">
      <c r="B800" s="164" t="s">
        <v>124</v>
      </c>
      <c r="C800" s="171" t="s">
        <v>100</v>
      </c>
      <c r="D800" s="168">
        <f t="shared" si="345"/>
        <v>150000</v>
      </c>
      <c r="E800" s="168">
        <f t="shared" si="346"/>
        <v>70000</v>
      </c>
      <c r="F800" s="168">
        <f t="shared" si="346"/>
        <v>50000</v>
      </c>
      <c r="G800" s="168">
        <f t="shared" si="346"/>
        <v>20000</v>
      </c>
      <c r="H800" s="168">
        <f t="shared" si="346"/>
        <v>10000</v>
      </c>
      <c r="I800" s="168">
        <f t="shared" si="347"/>
        <v>150000</v>
      </c>
      <c r="J800" s="168">
        <f t="shared" ref="J800:M801" si="359">SUM(J821)</f>
        <v>70000</v>
      </c>
      <c r="K800" s="168">
        <f t="shared" si="359"/>
        <v>50000</v>
      </c>
      <c r="L800" s="168">
        <f t="shared" si="359"/>
        <v>20000</v>
      </c>
      <c r="M800" s="168">
        <f t="shared" si="359"/>
        <v>10000</v>
      </c>
      <c r="N800" s="168">
        <f t="shared" si="348"/>
        <v>0</v>
      </c>
      <c r="O800" s="168">
        <f t="shared" ref="O800:R801" si="360">SUM(O821)</f>
        <v>0</v>
      </c>
      <c r="P800" s="168">
        <f t="shared" si="360"/>
        <v>0</v>
      </c>
      <c r="Q800" s="168">
        <f t="shared" si="360"/>
        <v>0</v>
      </c>
      <c r="R800" s="168">
        <f t="shared" si="360"/>
        <v>0</v>
      </c>
      <c r="S800" s="168">
        <f t="shared" si="349"/>
        <v>0</v>
      </c>
      <c r="T800" s="168">
        <f t="shared" ref="T800:W801" si="361">SUM(T821)</f>
        <v>0</v>
      </c>
      <c r="U800" s="168">
        <f t="shared" si="361"/>
        <v>0</v>
      </c>
      <c r="V800" s="168">
        <f t="shared" si="361"/>
        <v>0</v>
      </c>
      <c r="W800" s="168">
        <f t="shared" si="361"/>
        <v>0</v>
      </c>
    </row>
    <row r="801" spans="2:23" ht="16.5" thickTop="1" thickBot="1">
      <c r="B801" s="164" t="s">
        <v>124</v>
      </c>
      <c r="C801" s="172" t="s">
        <v>136</v>
      </c>
      <c r="D801" s="168">
        <f t="shared" si="345"/>
        <v>150000</v>
      </c>
      <c r="E801" s="168">
        <f t="shared" si="346"/>
        <v>70000</v>
      </c>
      <c r="F801" s="168">
        <f t="shared" si="346"/>
        <v>50000</v>
      </c>
      <c r="G801" s="168">
        <f t="shared" si="346"/>
        <v>20000</v>
      </c>
      <c r="H801" s="168">
        <f t="shared" si="346"/>
        <v>10000</v>
      </c>
      <c r="I801" s="168">
        <f t="shared" si="347"/>
        <v>150000</v>
      </c>
      <c r="J801" s="168">
        <f t="shared" si="359"/>
        <v>70000</v>
      </c>
      <c r="K801" s="168">
        <f t="shared" si="359"/>
        <v>50000</v>
      </c>
      <c r="L801" s="168">
        <f t="shared" si="359"/>
        <v>20000</v>
      </c>
      <c r="M801" s="168">
        <f t="shared" si="359"/>
        <v>10000</v>
      </c>
      <c r="N801" s="168">
        <f t="shared" si="348"/>
        <v>0</v>
      </c>
      <c r="O801" s="168">
        <f t="shared" si="360"/>
        <v>0</v>
      </c>
      <c r="P801" s="168">
        <f t="shared" si="360"/>
        <v>0</v>
      </c>
      <c r="Q801" s="168">
        <f t="shared" si="360"/>
        <v>0</v>
      </c>
      <c r="R801" s="168">
        <f t="shared" si="360"/>
        <v>0</v>
      </c>
      <c r="S801" s="168">
        <f t="shared" si="349"/>
        <v>0</v>
      </c>
      <c r="T801" s="168">
        <f t="shared" si="361"/>
        <v>0</v>
      </c>
      <c r="U801" s="168">
        <f t="shared" si="361"/>
        <v>0</v>
      </c>
      <c r="V801" s="168">
        <f t="shared" si="361"/>
        <v>0</v>
      </c>
      <c r="W801" s="168">
        <f t="shared" si="361"/>
        <v>0</v>
      </c>
    </row>
    <row r="802" spans="2:23" ht="16.5" thickTop="1" thickBot="1">
      <c r="B802" s="164" t="s">
        <v>124</v>
      </c>
      <c r="C802" s="171" t="s">
        <v>15</v>
      </c>
      <c r="D802" s="168">
        <f t="shared" si="345"/>
        <v>0</v>
      </c>
      <c r="E802" s="168">
        <f t="shared" si="346"/>
        <v>0</v>
      </c>
      <c r="F802" s="168">
        <f t="shared" si="346"/>
        <v>0</v>
      </c>
      <c r="G802" s="168">
        <f t="shared" si="346"/>
        <v>0</v>
      </c>
      <c r="H802" s="168">
        <f t="shared" si="346"/>
        <v>0</v>
      </c>
      <c r="I802" s="168">
        <f t="shared" si="347"/>
        <v>0</v>
      </c>
      <c r="J802" s="168">
        <f t="shared" ref="J802:M806" si="362">SUM(J832)</f>
        <v>0</v>
      </c>
      <c r="K802" s="168">
        <f t="shared" si="362"/>
        <v>0</v>
      </c>
      <c r="L802" s="168">
        <f t="shared" si="362"/>
        <v>0</v>
      </c>
      <c r="M802" s="168">
        <f t="shared" si="362"/>
        <v>0</v>
      </c>
      <c r="N802" s="168">
        <f t="shared" si="348"/>
        <v>0</v>
      </c>
      <c r="O802" s="168">
        <f t="shared" ref="O802:R806" si="363">SUM(O832)</f>
        <v>0</v>
      </c>
      <c r="P802" s="168">
        <f t="shared" si="363"/>
        <v>0</v>
      </c>
      <c r="Q802" s="168">
        <f t="shared" si="363"/>
        <v>0</v>
      </c>
      <c r="R802" s="168">
        <f t="shared" si="363"/>
        <v>0</v>
      </c>
      <c r="S802" s="168">
        <f t="shared" si="349"/>
        <v>0</v>
      </c>
      <c r="T802" s="168">
        <f t="shared" ref="T802:W806" si="364">SUM(T832)</f>
        <v>0</v>
      </c>
      <c r="U802" s="168">
        <f t="shared" si="364"/>
        <v>0</v>
      </c>
      <c r="V802" s="168">
        <f t="shared" si="364"/>
        <v>0</v>
      </c>
      <c r="W802" s="168">
        <f t="shared" si="364"/>
        <v>0</v>
      </c>
    </row>
    <row r="803" spans="2:23" ht="16.5" thickTop="1" thickBot="1">
      <c r="B803" s="164" t="s">
        <v>124</v>
      </c>
      <c r="C803" s="172" t="s">
        <v>140</v>
      </c>
      <c r="D803" s="168">
        <f t="shared" si="345"/>
        <v>0</v>
      </c>
      <c r="E803" s="168">
        <f t="shared" si="346"/>
        <v>0</v>
      </c>
      <c r="F803" s="168">
        <f t="shared" si="346"/>
        <v>0</v>
      </c>
      <c r="G803" s="168">
        <f t="shared" si="346"/>
        <v>0</v>
      </c>
      <c r="H803" s="168">
        <f t="shared" si="346"/>
        <v>0</v>
      </c>
      <c r="I803" s="168">
        <f t="shared" si="347"/>
        <v>0</v>
      </c>
      <c r="J803" s="168">
        <f t="shared" si="362"/>
        <v>0</v>
      </c>
      <c r="K803" s="168">
        <f t="shared" si="362"/>
        <v>0</v>
      </c>
      <c r="L803" s="168">
        <f t="shared" si="362"/>
        <v>0</v>
      </c>
      <c r="M803" s="168">
        <f t="shared" si="362"/>
        <v>0</v>
      </c>
      <c r="N803" s="168">
        <f t="shared" si="348"/>
        <v>0</v>
      </c>
      <c r="O803" s="168">
        <f t="shared" si="363"/>
        <v>0</v>
      </c>
      <c r="P803" s="168">
        <f t="shared" si="363"/>
        <v>0</v>
      </c>
      <c r="Q803" s="168">
        <f t="shared" si="363"/>
        <v>0</v>
      </c>
      <c r="R803" s="168">
        <f t="shared" si="363"/>
        <v>0</v>
      </c>
      <c r="S803" s="168">
        <f t="shared" si="349"/>
        <v>0</v>
      </c>
      <c r="T803" s="168">
        <f t="shared" si="364"/>
        <v>0</v>
      </c>
      <c r="U803" s="168">
        <f t="shared" si="364"/>
        <v>0</v>
      </c>
      <c r="V803" s="168">
        <f t="shared" si="364"/>
        <v>0</v>
      </c>
      <c r="W803" s="168">
        <f t="shared" si="364"/>
        <v>0</v>
      </c>
    </row>
    <row r="804" spans="2:23" ht="16.5" thickTop="1" thickBot="1">
      <c r="B804" s="164" t="s">
        <v>124</v>
      </c>
      <c r="C804" s="173" t="s">
        <v>138</v>
      </c>
      <c r="D804" s="168">
        <f t="shared" si="345"/>
        <v>0</v>
      </c>
      <c r="E804" s="168">
        <f t="shared" si="346"/>
        <v>0</v>
      </c>
      <c r="F804" s="168">
        <f t="shared" si="346"/>
        <v>0</v>
      </c>
      <c r="G804" s="168">
        <f t="shared" si="346"/>
        <v>0</v>
      </c>
      <c r="H804" s="168">
        <f t="shared" si="346"/>
        <v>0</v>
      </c>
      <c r="I804" s="168">
        <f t="shared" si="347"/>
        <v>0</v>
      </c>
      <c r="J804" s="168">
        <f t="shared" si="362"/>
        <v>0</v>
      </c>
      <c r="K804" s="168">
        <f t="shared" si="362"/>
        <v>0</v>
      </c>
      <c r="L804" s="168">
        <f t="shared" si="362"/>
        <v>0</v>
      </c>
      <c r="M804" s="168">
        <f t="shared" si="362"/>
        <v>0</v>
      </c>
      <c r="N804" s="168">
        <f t="shared" si="348"/>
        <v>0</v>
      </c>
      <c r="O804" s="168">
        <f t="shared" si="363"/>
        <v>0</v>
      </c>
      <c r="P804" s="168">
        <f t="shared" si="363"/>
        <v>0</v>
      </c>
      <c r="Q804" s="168">
        <f t="shared" si="363"/>
        <v>0</v>
      </c>
      <c r="R804" s="168">
        <f t="shared" si="363"/>
        <v>0</v>
      </c>
      <c r="S804" s="168">
        <f t="shared" si="349"/>
        <v>0</v>
      </c>
      <c r="T804" s="168">
        <f t="shared" si="364"/>
        <v>0</v>
      </c>
      <c r="U804" s="168">
        <f t="shared" si="364"/>
        <v>0</v>
      </c>
      <c r="V804" s="168">
        <f t="shared" si="364"/>
        <v>0</v>
      </c>
      <c r="W804" s="168">
        <f t="shared" si="364"/>
        <v>0</v>
      </c>
    </row>
    <row r="805" spans="2:23" ht="16.5" thickTop="1" thickBot="1">
      <c r="B805" s="164" t="s">
        <v>124</v>
      </c>
      <c r="C805" s="174" t="s">
        <v>141</v>
      </c>
      <c r="D805" s="168">
        <f t="shared" si="345"/>
        <v>0</v>
      </c>
      <c r="E805" s="168">
        <f t="shared" si="346"/>
        <v>0</v>
      </c>
      <c r="F805" s="168">
        <f t="shared" si="346"/>
        <v>0</v>
      </c>
      <c r="G805" s="168">
        <f t="shared" si="346"/>
        <v>0</v>
      </c>
      <c r="H805" s="168">
        <f t="shared" si="346"/>
        <v>0</v>
      </c>
      <c r="I805" s="168">
        <f t="shared" si="347"/>
        <v>0</v>
      </c>
      <c r="J805" s="168">
        <f t="shared" si="362"/>
        <v>0</v>
      </c>
      <c r="K805" s="168">
        <f t="shared" si="362"/>
        <v>0</v>
      </c>
      <c r="L805" s="168">
        <f t="shared" si="362"/>
        <v>0</v>
      </c>
      <c r="M805" s="168">
        <f t="shared" si="362"/>
        <v>0</v>
      </c>
      <c r="N805" s="168">
        <f t="shared" si="348"/>
        <v>0</v>
      </c>
      <c r="O805" s="168">
        <f t="shared" si="363"/>
        <v>0</v>
      </c>
      <c r="P805" s="168">
        <f t="shared" si="363"/>
        <v>0</v>
      </c>
      <c r="Q805" s="168">
        <f t="shared" si="363"/>
        <v>0</v>
      </c>
      <c r="R805" s="168">
        <f t="shared" si="363"/>
        <v>0</v>
      </c>
      <c r="S805" s="168">
        <f t="shared" si="349"/>
        <v>0</v>
      </c>
      <c r="T805" s="168">
        <f t="shared" si="364"/>
        <v>0</v>
      </c>
      <c r="U805" s="168">
        <f t="shared" si="364"/>
        <v>0</v>
      </c>
      <c r="V805" s="168">
        <f t="shared" si="364"/>
        <v>0</v>
      </c>
      <c r="W805" s="168">
        <f t="shared" si="364"/>
        <v>0</v>
      </c>
    </row>
    <row r="806" spans="2:23" ht="16.5" thickTop="1" thickBot="1">
      <c r="B806" s="164" t="s">
        <v>124</v>
      </c>
      <c r="C806" s="175" t="s">
        <v>142</v>
      </c>
      <c r="D806" s="168">
        <f t="shared" si="345"/>
        <v>0</v>
      </c>
      <c r="E806" s="168">
        <f t="shared" si="346"/>
        <v>0</v>
      </c>
      <c r="F806" s="168">
        <f t="shared" si="346"/>
        <v>0</v>
      </c>
      <c r="G806" s="168">
        <f t="shared" si="346"/>
        <v>0</v>
      </c>
      <c r="H806" s="168">
        <f t="shared" si="346"/>
        <v>0</v>
      </c>
      <c r="I806" s="168">
        <f t="shared" si="347"/>
        <v>0</v>
      </c>
      <c r="J806" s="168">
        <f t="shared" si="362"/>
        <v>0</v>
      </c>
      <c r="K806" s="168">
        <f t="shared" si="362"/>
        <v>0</v>
      </c>
      <c r="L806" s="168">
        <f t="shared" si="362"/>
        <v>0</v>
      </c>
      <c r="M806" s="168">
        <f t="shared" si="362"/>
        <v>0</v>
      </c>
      <c r="N806" s="168">
        <f t="shared" si="348"/>
        <v>0</v>
      </c>
      <c r="O806" s="168">
        <f t="shared" si="363"/>
        <v>0</v>
      </c>
      <c r="P806" s="168">
        <f t="shared" si="363"/>
        <v>0</v>
      </c>
      <c r="Q806" s="168">
        <f t="shared" si="363"/>
        <v>0</v>
      </c>
      <c r="R806" s="168">
        <f t="shared" si="363"/>
        <v>0</v>
      </c>
      <c r="S806" s="168">
        <f t="shared" si="349"/>
        <v>0</v>
      </c>
      <c r="T806" s="168">
        <f t="shared" si="364"/>
        <v>0</v>
      </c>
      <c r="U806" s="168">
        <f t="shared" si="364"/>
        <v>0</v>
      </c>
      <c r="V806" s="168">
        <f t="shared" si="364"/>
        <v>0</v>
      </c>
      <c r="W806" s="168">
        <f t="shared" si="364"/>
        <v>0</v>
      </c>
    </row>
    <row r="807" spans="2:23" ht="16.5" thickTop="1" thickBot="1">
      <c r="B807" s="164" t="s">
        <v>124</v>
      </c>
      <c r="C807" s="171" t="s">
        <v>101</v>
      </c>
      <c r="D807" s="168">
        <f t="shared" si="345"/>
        <v>10000</v>
      </c>
      <c r="E807" s="168">
        <f t="shared" si="346"/>
        <v>4000</v>
      </c>
      <c r="F807" s="168">
        <f t="shared" si="346"/>
        <v>4000</v>
      </c>
      <c r="G807" s="168">
        <f t="shared" si="346"/>
        <v>1000</v>
      </c>
      <c r="H807" s="168">
        <f t="shared" si="346"/>
        <v>1000</v>
      </c>
      <c r="I807" s="168">
        <f t="shared" si="347"/>
        <v>10000</v>
      </c>
      <c r="J807" s="168">
        <f>SUM(J815,J837)</f>
        <v>4000</v>
      </c>
      <c r="K807" s="168">
        <f>SUM(K815,K837)</f>
        <v>4000</v>
      </c>
      <c r="L807" s="168">
        <f>SUM(L815,L837)</f>
        <v>1000</v>
      </c>
      <c r="M807" s="168">
        <f>SUM(M815,M837)</f>
        <v>1000</v>
      </c>
      <c r="N807" s="168">
        <f t="shared" si="348"/>
        <v>0</v>
      </c>
      <c r="O807" s="168">
        <f>SUM(O815,O837)</f>
        <v>0</v>
      </c>
      <c r="P807" s="168">
        <f>SUM(P815,P837)</f>
        <v>0</v>
      </c>
      <c r="Q807" s="168">
        <f>SUM(Q815,Q837)</f>
        <v>0</v>
      </c>
      <c r="R807" s="168">
        <f>SUM(R815,R837)</f>
        <v>0</v>
      </c>
      <c r="S807" s="168">
        <f t="shared" si="349"/>
        <v>0</v>
      </c>
      <c r="T807" s="168">
        <f>SUM(T815,T837)</f>
        <v>0</v>
      </c>
      <c r="U807" s="168">
        <f>SUM(U815,U837)</f>
        <v>0</v>
      </c>
      <c r="V807" s="168">
        <f>SUM(V815,V837)</f>
        <v>0</v>
      </c>
      <c r="W807" s="168">
        <f>SUM(W815,W837)</f>
        <v>0</v>
      </c>
    </row>
    <row r="808" spans="2:23" ht="16.5" thickTop="1" thickBot="1">
      <c r="B808" s="164" t="s">
        <v>124</v>
      </c>
      <c r="C808" s="171" t="s">
        <v>102</v>
      </c>
      <c r="D808" s="168">
        <f t="shared" si="345"/>
        <v>259000</v>
      </c>
      <c r="E808" s="168">
        <f t="shared" si="346"/>
        <v>55000</v>
      </c>
      <c r="F808" s="168">
        <f t="shared" si="346"/>
        <v>51000</v>
      </c>
      <c r="G808" s="168">
        <f t="shared" si="346"/>
        <v>72000</v>
      </c>
      <c r="H808" s="168">
        <f t="shared" si="346"/>
        <v>81000</v>
      </c>
      <c r="I808" s="168">
        <f t="shared" si="347"/>
        <v>259000</v>
      </c>
      <c r="J808" s="168">
        <f t="shared" ref="J808:M809" si="365">SUM(J816,J823,J838)</f>
        <v>55000</v>
      </c>
      <c r="K808" s="168">
        <f t="shared" si="365"/>
        <v>51000</v>
      </c>
      <c r="L808" s="168">
        <f t="shared" si="365"/>
        <v>72000</v>
      </c>
      <c r="M808" s="168">
        <f t="shared" si="365"/>
        <v>81000</v>
      </c>
      <c r="N808" s="168">
        <f t="shared" si="348"/>
        <v>0</v>
      </c>
      <c r="O808" s="168">
        <f t="shared" ref="O808:R809" si="366">SUM(O816,O823,O838)</f>
        <v>0</v>
      </c>
      <c r="P808" s="168">
        <f t="shared" si="366"/>
        <v>0</v>
      </c>
      <c r="Q808" s="168">
        <f t="shared" si="366"/>
        <v>0</v>
      </c>
      <c r="R808" s="168">
        <f t="shared" si="366"/>
        <v>0</v>
      </c>
      <c r="S808" s="168">
        <f t="shared" si="349"/>
        <v>0</v>
      </c>
      <c r="T808" s="168">
        <f t="shared" ref="T808:W809" si="367">SUM(T816,T823,T838)</f>
        <v>0</v>
      </c>
      <c r="U808" s="168">
        <f t="shared" si="367"/>
        <v>0</v>
      </c>
      <c r="V808" s="168">
        <f t="shared" si="367"/>
        <v>0</v>
      </c>
      <c r="W808" s="168">
        <f t="shared" si="367"/>
        <v>0</v>
      </c>
    </row>
    <row r="809" spans="2:23" ht="31.5" thickTop="1" thickBot="1">
      <c r="B809" s="164" t="s">
        <v>124</v>
      </c>
      <c r="C809" s="172" t="s">
        <v>156</v>
      </c>
      <c r="D809" s="168">
        <f t="shared" si="345"/>
        <v>259000</v>
      </c>
      <c r="E809" s="168">
        <f t="shared" si="346"/>
        <v>55000</v>
      </c>
      <c r="F809" s="168">
        <f t="shared" si="346"/>
        <v>51000</v>
      </c>
      <c r="G809" s="168">
        <f t="shared" si="346"/>
        <v>72000</v>
      </c>
      <c r="H809" s="168">
        <f t="shared" si="346"/>
        <v>81000</v>
      </c>
      <c r="I809" s="168">
        <f t="shared" si="347"/>
        <v>259000</v>
      </c>
      <c r="J809" s="168">
        <f t="shared" si="365"/>
        <v>55000</v>
      </c>
      <c r="K809" s="168">
        <f t="shared" si="365"/>
        <v>51000</v>
      </c>
      <c r="L809" s="168">
        <f t="shared" si="365"/>
        <v>72000</v>
      </c>
      <c r="M809" s="168">
        <f t="shared" si="365"/>
        <v>81000</v>
      </c>
      <c r="N809" s="168">
        <f t="shared" si="348"/>
        <v>0</v>
      </c>
      <c r="O809" s="168">
        <f t="shared" si="366"/>
        <v>0</v>
      </c>
      <c r="P809" s="168">
        <f t="shared" si="366"/>
        <v>0</v>
      </c>
      <c r="Q809" s="168">
        <f t="shared" si="366"/>
        <v>0</v>
      </c>
      <c r="R809" s="168">
        <f t="shared" si="366"/>
        <v>0</v>
      </c>
      <c r="S809" s="168">
        <f t="shared" si="349"/>
        <v>0</v>
      </c>
      <c r="T809" s="168">
        <f t="shared" si="367"/>
        <v>0</v>
      </c>
      <c r="U809" s="168">
        <f t="shared" si="367"/>
        <v>0</v>
      </c>
      <c r="V809" s="168">
        <f t="shared" si="367"/>
        <v>0</v>
      </c>
      <c r="W809" s="168">
        <f t="shared" si="367"/>
        <v>0</v>
      </c>
    </row>
    <row r="810" spans="2:23" ht="16.5" thickTop="1" thickBot="1">
      <c r="B810" s="164" t="s">
        <v>124</v>
      </c>
      <c r="C810" s="170" t="s">
        <v>121</v>
      </c>
      <c r="D810" s="168">
        <f t="shared" si="345"/>
        <v>25120000</v>
      </c>
      <c r="E810" s="168">
        <f t="shared" si="346"/>
        <v>940000</v>
      </c>
      <c r="F810" s="168">
        <f t="shared" si="346"/>
        <v>1340000</v>
      </c>
      <c r="G810" s="168">
        <f t="shared" si="346"/>
        <v>10030000</v>
      </c>
      <c r="H810" s="168">
        <f t="shared" si="346"/>
        <v>12810000</v>
      </c>
      <c r="I810" s="168">
        <f t="shared" si="347"/>
        <v>10120000</v>
      </c>
      <c r="J810" s="168">
        <f>SUM(J825,J827,J840)</f>
        <v>840000</v>
      </c>
      <c r="K810" s="168">
        <f>SUM(K825,K827,K840)</f>
        <v>740000</v>
      </c>
      <c r="L810" s="168">
        <f>SUM(L825,L827,L840)</f>
        <v>2530000</v>
      </c>
      <c r="M810" s="168">
        <f>SUM(M825,M827,M840)</f>
        <v>6010000</v>
      </c>
      <c r="N810" s="168">
        <f t="shared" si="348"/>
        <v>0</v>
      </c>
      <c r="O810" s="168">
        <f>SUM(O825,O827,O840)</f>
        <v>0</v>
      </c>
      <c r="P810" s="168">
        <f>SUM(P825,P827,P840)</f>
        <v>0</v>
      </c>
      <c r="Q810" s="168">
        <f>SUM(Q825,Q827,Q840)</f>
        <v>0</v>
      </c>
      <c r="R810" s="168">
        <f>SUM(R825,R827,R840)</f>
        <v>0</v>
      </c>
      <c r="S810" s="168">
        <f t="shared" si="349"/>
        <v>15000000</v>
      </c>
      <c r="T810" s="168">
        <f>SUM(T825,T827,T840)</f>
        <v>100000</v>
      </c>
      <c r="U810" s="168">
        <f>SUM(U825,U827,U840)</f>
        <v>600000</v>
      </c>
      <c r="V810" s="168">
        <f>SUM(V825,V827,V840)</f>
        <v>7500000</v>
      </c>
      <c r="W810" s="168">
        <f>SUM(W825,W827,W840)</f>
        <v>6800000</v>
      </c>
    </row>
    <row r="811" spans="2:23" ht="31.5" thickTop="1" thickBot="1">
      <c r="B811" s="164" t="s">
        <v>341</v>
      </c>
      <c r="C811" s="170" t="s">
        <v>342</v>
      </c>
      <c r="D811" s="168">
        <f t="shared" si="345"/>
        <v>1180000</v>
      </c>
      <c r="E811" s="168">
        <f t="shared" si="346"/>
        <v>310000</v>
      </c>
      <c r="F811" s="168">
        <f t="shared" si="346"/>
        <v>300000</v>
      </c>
      <c r="G811" s="168">
        <f t="shared" si="346"/>
        <v>288000</v>
      </c>
      <c r="H811" s="168">
        <f t="shared" si="346"/>
        <v>282000</v>
      </c>
      <c r="I811" s="168">
        <f t="shared" si="347"/>
        <v>1180000</v>
      </c>
      <c r="J811" s="168">
        <f>SUM(J812)</f>
        <v>310000</v>
      </c>
      <c r="K811" s="168">
        <f>SUM(K812)</f>
        <v>300000</v>
      </c>
      <c r="L811" s="168">
        <f>SUM(L812)</f>
        <v>288000</v>
      </c>
      <c r="M811" s="168">
        <f>SUM(M812)</f>
        <v>282000</v>
      </c>
      <c r="N811" s="168">
        <f t="shared" si="348"/>
        <v>0</v>
      </c>
      <c r="O811" s="168">
        <f>SUM(O812)</f>
        <v>0</v>
      </c>
      <c r="P811" s="168">
        <f>SUM(P812)</f>
        <v>0</v>
      </c>
      <c r="Q811" s="168">
        <f>SUM(Q812)</f>
        <v>0</v>
      </c>
      <c r="R811" s="168">
        <f>SUM(R812)</f>
        <v>0</v>
      </c>
      <c r="S811" s="168">
        <f t="shared" si="349"/>
        <v>0</v>
      </c>
      <c r="T811" s="168">
        <f>SUM(T812)</f>
        <v>0</v>
      </c>
      <c r="U811" s="168">
        <f>SUM(U812)</f>
        <v>0</v>
      </c>
      <c r="V811" s="168">
        <f>SUM(V812)</f>
        <v>0</v>
      </c>
      <c r="W811" s="168">
        <f>SUM(W812)</f>
        <v>0</v>
      </c>
    </row>
    <row r="812" spans="2:23" ht="16.5" thickTop="1" thickBot="1">
      <c r="B812" s="164" t="s">
        <v>124</v>
      </c>
      <c r="C812" s="171" t="s">
        <v>96</v>
      </c>
      <c r="D812" s="168">
        <f t="shared" si="345"/>
        <v>1180000</v>
      </c>
      <c r="E812" s="168">
        <f t="shared" si="346"/>
        <v>310000</v>
      </c>
      <c r="F812" s="168">
        <f t="shared" si="346"/>
        <v>300000</v>
      </c>
      <c r="G812" s="168">
        <f t="shared" si="346"/>
        <v>288000</v>
      </c>
      <c r="H812" s="168">
        <f t="shared" si="346"/>
        <v>282000</v>
      </c>
      <c r="I812" s="168">
        <f t="shared" si="347"/>
        <v>1180000</v>
      </c>
      <c r="J812" s="168">
        <f>SUM(J813:J816)</f>
        <v>310000</v>
      </c>
      <c r="K812" s="168">
        <f>SUM(K813:K816)</f>
        <v>300000</v>
      </c>
      <c r="L812" s="168">
        <f>SUM(L813:L816)</f>
        <v>288000</v>
      </c>
      <c r="M812" s="168">
        <f>SUM(M813:M816)</f>
        <v>282000</v>
      </c>
      <c r="N812" s="168">
        <f t="shared" si="348"/>
        <v>0</v>
      </c>
      <c r="O812" s="168">
        <f>SUM(O813:O816)</f>
        <v>0</v>
      </c>
      <c r="P812" s="168">
        <f>SUM(P813:P816)</f>
        <v>0</v>
      </c>
      <c r="Q812" s="168">
        <f>SUM(Q813:Q816)</f>
        <v>0</v>
      </c>
      <c r="R812" s="168">
        <f>SUM(R813:R816)</f>
        <v>0</v>
      </c>
      <c r="S812" s="168">
        <f t="shared" si="349"/>
        <v>0</v>
      </c>
      <c r="T812" s="168">
        <f>SUM(T813:T816)</f>
        <v>0</v>
      </c>
      <c r="U812" s="168">
        <f>SUM(U813:U816)</f>
        <v>0</v>
      </c>
      <c r="V812" s="168">
        <f>SUM(V813:V816)</f>
        <v>0</v>
      </c>
      <c r="W812" s="168">
        <f>SUM(W813:W816)</f>
        <v>0</v>
      </c>
    </row>
    <row r="813" spans="2:23" ht="16.5" thickTop="1" thickBot="1">
      <c r="B813" s="164" t="s">
        <v>124</v>
      </c>
      <c r="C813" s="172" t="s">
        <v>97</v>
      </c>
      <c r="D813" s="168">
        <f t="shared" si="345"/>
        <v>300000</v>
      </c>
      <c r="E813" s="168">
        <f t="shared" si="346"/>
        <v>75000</v>
      </c>
      <c r="F813" s="168">
        <f t="shared" si="346"/>
        <v>75000</v>
      </c>
      <c r="G813" s="168">
        <f t="shared" si="346"/>
        <v>75000</v>
      </c>
      <c r="H813" s="168">
        <f t="shared" si="346"/>
        <v>75000</v>
      </c>
      <c r="I813" s="168">
        <f t="shared" si="347"/>
        <v>300000</v>
      </c>
      <c r="J813" s="168">
        <v>75000</v>
      </c>
      <c r="K813" s="168">
        <v>75000</v>
      </c>
      <c r="L813" s="168">
        <v>75000</v>
      </c>
      <c r="M813" s="168">
        <v>75000</v>
      </c>
      <c r="N813" s="168">
        <f t="shared" si="348"/>
        <v>0</v>
      </c>
      <c r="O813" s="168">
        <v>0</v>
      </c>
      <c r="P813" s="168">
        <v>0</v>
      </c>
      <c r="Q813" s="168">
        <v>0</v>
      </c>
      <c r="R813" s="168">
        <v>0</v>
      </c>
      <c r="S813" s="168">
        <f t="shared" si="349"/>
        <v>0</v>
      </c>
      <c r="T813" s="168">
        <v>0</v>
      </c>
      <c r="U813" s="168">
        <v>0</v>
      </c>
      <c r="V813" s="168">
        <v>0</v>
      </c>
      <c r="W813" s="168">
        <v>0</v>
      </c>
    </row>
    <row r="814" spans="2:23" ht="16.5" thickTop="1" thickBot="1">
      <c r="B814" s="164" t="s">
        <v>124</v>
      </c>
      <c r="C814" s="172" t="s">
        <v>98</v>
      </c>
      <c r="D814" s="168">
        <f t="shared" si="345"/>
        <v>865000</v>
      </c>
      <c r="E814" s="168">
        <f t="shared" si="346"/>
        <v>230000</v>
      </c>
      <c r="F814" s="168">
        <f t="shared" si="346"/>
        <v>220000</v>
      </c>
      <c r="G814" s="168">
        <f t="shared" si="346"/>
        <v>210000</v>
      </c>
      <c r="H814" s="168">
        <f t="shared" si="346"/>
        <v>205000</v>
      </c>
      <c r="I814" s="168">
        <f t="shared" si="347"/>
        <v>865000</v>
      </c>
      <c r="J814" s="168">
        <v>230000</v>
      </c>
      <c r="K814" s="168">
        <v>220000</v>
      </c>
      <c r="L814" s="168">
        <v>210000</v>
      </c>
      <c r="M814" s="168">
        <v>205000</v>
      </c>
      <c r="N814" s="168">
        <f t="shared" si="348"/>
        <v>0</v>
      </c>
      <c r="O814" s="168">
        <v>0</v>
      </c>
      <c r="P814" s="168">
        <v>0</v>
      </c>
      <c r="Q814" s="168">
        <v>0</v>
      </c>
      <c r="R814" s="168">
        <v>0</v>
      </c>
      <c r="S814" s="168">
        <f t="shared" si="349"/>
        <v>0</v>
      </c>
      <c r="T814" s="168">
        <v>0</v>
      </c>
      <c r="U814" s="168">
        <v>0</v>
      </c>
      <c r="V814" s="168">
        <v>0</v>
      </c>
      <c r="W814" s="168">
        <v>0</v>
      </c>
    </row>
    <row r="815" spans="2:23" ht="16.5" thickTop="1" thickBot="1">
      <c r="B815" s="164" t="s">
        <v>124</v>
      </c>
      <c r="C815" s="172" t="s">
        <v>101</v>
      </c>
      <c r="D815" s="168">
        <f t="shared" si="345"/>
        <v>10000</v>
      </c>
      <c r="E815" s="168">
        <f t="shared" si="346"/>
        <v>4000</v>
      </c>
      <c r="F815" s="168">
        <f t="shared" si="346"/>
        <v>4000</v>
      </c>
      <c r="G815" s="168">
        <f t="shared" si="346"/>
        <v>1000</v>
      </c>
      <c r="H815" s="168">
        <f t="shared" si="346"/>
        <v>1000</v>
      </c>
      <c r="I815" s="168">
        <f t="shared" si="347"/>
        <v>10000</v>
      </c>
      <c r="J815" s="168">
        <v>4000</v>
      </c>
      <c r="K815" s="168">
        <v>4000</v>
      </c>
      <c r="L815" s="168">
        <v>1000</v>
      </c>
      <c r="M815" s="168">
        <v>1000</v>
      </c>
      <c r="N815" s="168">
        <f t="shared" si="348"/>
        <v>0</v>
      </c>
      <c r="O815" s="168">
        <v>0</v>
      </c>
      <c r="P815" s="168">
        <v>0</v>
      </c>
      <c r="Q815" s="168">
        <v>0</v>
      </c>
      <c r="R815" s="168">
        <v>0</v>
      </c>
      <c r="S815" s="168">
        <f t="shared" si="349"/>
        <v>0</v>
      </c>
      <c r="T815" s="168">
        <v>0</v>
      </c>
      <c r="U815" s="168">
        <v>0</v>
      </c>
      <c r="V815" s="168">
        <v>0</v>
      </c>
      <c r="W815" s="168">
        <v>0</v>
      </c>
    </row>
    <row r="816" spans="2:23" ht="16.5" thickTop="1" thickBot="1">
      <c r="B816" s="164" t="s">
        <v>124</v>
      </c>
      <c r="C816" s="172" t="s">
        <v>102</v>
      </c>
      <c r="D816" s="168">
        <f t="shared" si="345"/>
        <v>5000</v>
      </c>
      <c r="E816" s="168">
        <f t="shared" si="346"/>
        <v>1000</v>
      </c>
      <c r="F816" s="168">
        <f t="shared" si="346"/>
        <v>1000</v>
      </c>
      <c r="G816" s="168">
        <f t="shared" si="346"/>
        <v>2000</v>
      </c>
      <c r="H816" s="168">
        <f t="shared" si="346"/>
        <v>1000</v>
      </c>
      <c r="I816" s="168">
        <f t="shared" si="347"/>
        <v>5000</v>
      </c>
      <c r="J816" s="168">
        <f>SUM(J817)</f>
        <v>1000</v>
      </c>
      <c r="K816" s="168">
        <f>SUM(K817)</f>
        <v>1000</v>
      </c>
      <c r="L816" s="168">
        <f>SUM(L817)</f>
        <v>2000</v>
      </c>
      <c r="M816" s="168">
        <f>SUM(M817)</f>
        <v>1000</v>
      </c>
      <c r="N816" s="168">
        <f t="shared" si="348"/>
        <v>0</v>
      </c>
      <c r="O816" s="168">
        <f>SUM(O817)</f>
        <v>0</v>
      </c>
      <c r="P816" s="168">
        <f>SUM(P817)</f>
        <v>0</v>
      </c>
      <c r="Q816" s="168">
        <f>SUM(Q817)</f>
        <v>0</v>
      </c>
      <c r="R816" s="168">
        <f>SUM(R817)</f>
        <v>0</v>
      </c>
      <c r="S816" s="168">
        <f t="shared" si="349"/>
        <v>0</v>
      </c>
      <c r="T816" s="168">
        <f>SUM(T817)</f>
        <v>0</v>
      </c>
      <c r="U816" s="168">
        <f>SUM(U817)</f>
        <v>0</v>
      </c>
      <c r="V816" s="168">
        <f>SUM(V817)</f>
        <v>0</v>
      </c>
      <c r="W816" s="168">
        <f>SUM(W817)</f>
        <v>0</v>
      </c>
    </row>
    <row r="817" spans="2:23" ht="31.5" thickTop="1" thickBot="1">
      <c r="B817" s="164" t="s">
        <v>124</v>
      </c>
      <c r="C817" s="173" t="s">
        <v>156</v>
      </c>
      <c r="D817" s="168">
        <f t="shared" si="345"/>
        <v>5000</v>
      </c>
      <c r="E817" s="168">
        <f t="shared" si="346"/>
        <v>1000</v>
      </c>
      <c r="F817" s="168">
        <f t="shared" si="346"/>
        <v>1000</v>
      </c>
      <c r="G817" s="168">
        <f t="shared" si="346"/>
        <v>2000</v>
      </c>
      <c r="H817" s="168">
        <f t="shared" si="346"/>
        <v>1000</v>
      </c>
      <c r="I817" s="168">
        <f t="shared" si="347"/>
        <v>5000</v>
      </c>
      <c r="J817" s="168">
        <v>1000</v>
      </c>
      <c r="K817" s="168">
        <v>1000</v>
      </c>
      <c r="L817" s="168">
        <v>2000</v>
      </c>
      <c r="M817" s="168">
        <v>1000</v>
      </c>
      <c r="N817" s="168">
        <f t="shared" si="348"/>
        <v>0</v>
      </c>
      <c r="O817" s="168">
        <v>0</v>
      </c>
      <c r="P817" s="168">
        <v>0</v>
      </c>
      <c r="Q817" s="168">
        <v>0</v>
      </c>
      <c r="R817" s="168">
        <v>0</v>
      </c>
      <c r="S817" s="168">
        <f t="shared" si="349"/>
        <v>0</v>
      </c>
      <c r="T817" s="168">
        <v>0</v>
      </c>
      <c r="U817" s="168">
        <v>0</v>
      </c>
      <c r="V817" s="168">
        <v>0</v>
      </c>
      <c r="W817" s="168">
        <v>0</v>
      </c>
    </row>
    <row r="818" spans="2:23" ht="31.5" thickTop="1" thickBot="1">
      <c r="B818" s="164" t="s">
        <v>343</v>
      </c>
      <c r="C818" s="170" t="s">
        <v>344</v>
      </c>
      <c r="D818" s="168">
        <f t="shared" si="345"/>
        <v>2500000</v>
      </c>
      <c r="E818" s="168">
        <f t="shared" si="346"/>
        <v>660000</v>
      </c>
      <c r="F818" s="168">
        <f t="shared" si="346"/>
        <v>640000</v>
      </c>
      <c r="G818" s="168">
        <f t="shared" si="346"/>
        <v>600000</v>
      </c>
      <c r="H818" s="168">
        <f t="shared" si="346"/>
        <v>600000</v>
      </c>
      <c r="I818" s="168">
        <f t="shared" si="347"/>
        <v>2500000</v>
      </c>
      <c r="J818" s="168">
        <f>SUM(J819,J825)</f>
        <v>660000</v>
      </c>
      <c r="K818" s="168">
        <f>SUM(K819,K825)</f>
        <v>640000</v>
      </c>
      <c r="L818" s="168">
        <f>SUM(L819,L825)</f>
        <v>600000</v>
      </c>
      <c r="M818" s="168">
        <f>SUM(M819,M825)</f>
        <v>600000</v>
      </c>
      <c r="N818" s="168">
        <f t="shared" si="348"/>
        <v>0</v>
      </c>
      <c r="O818" s="168">
        <f>SUM(O819,O825)</f>
        <v>0</v>
      </c>
      <c r="P818" s="168">
        <f>SUM(P819,P825)</f>
        <v>0</v>
      </c>
      <c r="Q818" s="168">
        <f>SUM(Q819,Q825)</f>
        <v>0</v>
      </c>
      <c r="R818" s="168">
        <f>SUM(R819,R825)</f>
        <v>0</v>
      </c>
      <c r="S818" s="168">
        <f t="shared" si="349"/>
        <v>0</v>
      </c>
      <c r="T818" s="168">
        <f>SUM(T819,T825)</f>
        <v>0</v>
      </c>
      <c r="U818" s="168">
        <f>SUM(U819,U825)</f>
        <v>0</v>
      </c>
      <c r="V818" s="168">
        <f>SUM(V819,V825)</f>
        <v>0</v>
      </c>
      <c r="W818" s="168">
        <f>SUM(W819,W825)</f>
        <v>0</v>
      </c>
    </row>
    <row r="819" spans="2:23" ht="16.5" thickTop="1" thickBot="1">
      <c r="B819" s="164" t="s">
        <v>124</v>
      </c>
      <c r="C819" s="171" t="s">
        <v>96</v>
      </c>
      <c r="D819" s="168">
        <f t="shared" si="345"/>
        <v>2380000</v>
      </c>
      <c r="E819" s="168">
        <f t="shared" si="346"/>
        <v>620000</v>
      </c>
      <c r="F819" s="168">
        <f t="shared" si="346"/>
        <v>600000</v>
      </c>
      <c r="G819" s="168">
        <f t="shared" si="346"/>
        <v>570000</v>
      </c>
      <c r="H819" s="168">
        <f t="shared" si="346"/>
        <v>590000</v>
      </c>
      <c r="I819" s="168">
        <f t="shared" si="347"/>
        <v>2380000</v>
      </c>
      <c r="J819" s="168">
        <f>SUM(J820:J821,J823)</f>
        <v>620000</v>
      </c>
      <c r="K819" s="168">
        <f>SUM(K820:K821,K823)</f>
        <v>600000</v>
      </c>
      <c r="L819" s="168">
        <f>SUM(L820:L821,L823)</f>
        <v>570000</v>
      </c>
      <c r="M819" s="168">
        <f>SUM(M820:M821,M823)</f>
        <v>590000</v>
      </c>
      <c r="N819" s="168">
        <f t="shared" si="348"/>
        <v>0</v>
      </c>
      <c r="O819" s="168">
        <f>SUM(O820:O821,O823)</f>
        <v>0</v>
      </c>
      <c r="P819" s="168">
        <f>SUM(P820:P821,P823)</f>
        <v>0</v>
      </c>
      <c r="Q819" s="168">
        <f>SUM(Q820:Q821,Q823)</f>
        <v>0</v>
      </c>
      <c r="R819" s="168">
        <f>SUM(R820:R821,R823)</f>
        <v>0</v>
      </c>
      <c r="S819" s="168">
        <f t="shared" si="349"/>
        <v>0</v>
      </c>
      <c r="T819" s="168">
        <f>SUM(T820:T821,T823)</f>
        <v>0</v>
      </c>
      <c r="U819" s="168">
        <f>SUM(U820:U821,U823)</f>
        <v>0</v>
      </c>
      <c r="V819" s="168">
        <f>SUM(V820:V821,V823)</f>
        <v>0</v>
      </c>
      <c r="W819" s="168">
        <f>SUM(W820:W821,W823)</f>
        <v>0</v>
      </c>
    </row>
    <row r="820" spans="2:23" ht="16.5" thickTop="1" thickBot="1">
      <c r="B820" s="164" t="s">
        <v>124</v>
      </c>
      <c r="C820" s="172" t="s">
        <v>98</v>
      </c>
      <c r="D820" s="168">
        <f t="shared" si="345"/>
        <v>1976000</v>
      </c>
      <c r="E820" s="168">
        <f t="shared" si="346"/>
        <v>496000</v>
      </c>
      <c r="F820" s="168">
        <f t="shared" si="346"/>
        <v>500000</v>
      </c>
      <c r="G820" s="168">
        <f t="shared" si="346"/>
        <v>480000</v>
      </c>
      <c r="H820" s="168">
        <f t="shared" si="346"/>
        <v>500000</v>
      </c>
      <c r="I820" s="168">
        <f t="shared" si="347"/>
        <v>1976000</v>
      </c>
      <c r="J820" s="168">
        <v>496000</v>
      </c>
      <c r="K820" s="168">
        <v>500000</v>
      </c>
      <c r="L820" s="168">
        <v>480000</v>
      </c>
      <c r="M820" s="168">
        <v>500000</v>
      </c>
      <c r="N820" s="168">
        <f t="shared" si="348"/>
        <v>0</v>
      </c>
      <c r="O820" s="168">
        <v>0</v>
      </c>
      <c r="P820" s="168">
        <v>0</v>
      </c>
      <c r="Q820" s="168">
        <v>0</v>
      </c>
      <c r="R820" s="168">
        <v>0</v>
      </c>
      <c r="S820" s="168">
        <f t="shared" si="349"/>
        <v>0</v>
      </c>
      <c r="T820" s="168">
        <v>0</v>
      </c>
      <c r="U820" s="168">
        <v>0</v>
      </c>
      <c r="V820" s="168">
        <v>0</v>
      </c>
      <c r="W820" s="168">
        <v>0</v>
      </c>
    </row>
    <row r="821" spans="2:23" ht="16.5" thickTop="1" thickBot="1">
      <c r="B821" s="164" t="s">
        <v>124</v>
      </c>
      <c r="C821" s="172" t="s">
        <v>100</v>
      </c>
      <c r="D821" s="168">
        <f t="shared" si="345"/>
        <v>150000</v>
      </c>
      <c r="E821" s="168">
        <f t="shared" si="346"/>
        <v>70000</v>
      </c>
      <c r="F821" s="168">
        <f t="shared" si="346"/>
        <v>50000</v>
      </c>
      <c r="G821" s="168">
        <f t="shared" si="346"/>
        <v>20000</v>
      </c>
      <c r="H821" s="168">
        <f t="shared" si="346"/>
        <v>10000</v>
      </c>
      <c r="I821" s="168">
        <f t="shared" si="347"/>
        <v>150000</v>
      </c>
      <c r="J821" s="168">
        <f>SUM(J822)</f>
        <v>70000</v>
      </c>
      <c r="K821" s="168">
        <f>SUM(K822)</f>
        <v>50000</v>
      </c>
      <c r="L821" s="168">
        <f>SUM(L822)</f>
        <v>20000</v>
      </c>
      <c r="M821" s="168">
        <f>SUM(M822)</f>
        <v>10000</v>
      </c>
      <c r="N821" s="168">
        <f t="shared" si="348"/>
        <v>0</v>
      </c>
      <c r="O821" s="168">
        <f>SUM(O822)</f>
        <v>0</v>
      </c>
      <c r="P821" s="168">
        <f>SUM(P822)</f>
        <v>0</v>
      </c>
      <c r="Q821" s="168">
        <f>SUM(Q822)</f>
        <v>0</v>
      </c>
      <c r="R821" s="168">
        <f>SUM(R822)</f>
        <v>0</v>
      </c>
      <c r="S821" s="168">
        <f t="shared" si="349"/>
        <v>0</v>
      </c>
      <c r="T821" s="168">
        <f>SUM(T822)</f>
        <v>0</v>
      </c>
      <c r="U821" s="168">
        <f>SUM(U822)</f>
        <v>0</v>
      </c>
      <c r="V821" s="168">
        <f>SUM(V822)</f>
        <v>0</v>
      </c>
      <c r="W821" s="168">
        <f>SUM(W822)</f>
        <v>0</v>
      </c>
    </row>
    <row r="822" spans="2:23" ht="16.5" thickTop="1" thickBot="1">
      <c r="B822" s="164" t="s">
        <v>124</v>
      </c>
      <c r="C822" s="173" t="s">
        <v>136</v>
      </c>
      <c r="D822" s="168">
        <f t="shared" si="345"/>
        <v>150000</v>
      </c>
      <c r="E822" s="168">
        <f t="shared" si="346"/>
        <v>70000</v>
      </c>
      <c r="F822" s="168">
        <f t="shared" si="346"/>
        <v>50000</v>
      </c>
      <c r="G822" s="168">
        <f t="shared" si="346"/>
        <v>20000</v>
      </c>
      <c r="H822" s="168">
        <f t="shared" si="346"/>
        <v>10000</v>
      </c>
      <c r="I822" s="168">
        <f t="shared" si="347"/>
        <v>150000</v>
      </c>
      <c r="J822" s="168">
        <v>70000</v>
      </c>
      <c r="K822" s="168">
        <v>50000</v>
      </c>
      <c r="L822" s="168">
        <v>20000</v>
      </c>
      <c r="M822" s="168">
        <v>10000</v>
      </c>
      <c r="N822" s="168">
        <f t="shared" si="348"/>
        <v>0</v>
      </c>
      <c r="O822" s="168">
        <v>0</v>
      </c>
      <c r="P822" s="168">
        <v>0</v>
      </c>
      <c r="Q822" s="168">
        <v>0</v>
      </c>
      <c r="R822" s="168">
        <v>0</v>
      </c>
      <c r="S822" s="168">
        <f t="shared" si="349"/>
        <v>0</v>
      </c>
      <c r="T822" s="168">
        <v>0</v>
      </c>
      <c r="U822" s="168">
        <v>0</v>
      </c>
      <c r="V822" s="168">
        <v>0</v>
      </c>
      <c r="W822" s="168">
        <v>0</v>
      </c>
    </row>
    <row r="823" spans="2:23" ht="16.5" thickTop="1" thickBot="1">
      <c r="B823" s="164" t="s">
        <v>124</v>
      </c>
      <c r="C823" s="172" t="s">
        <v>102</v>
      </c>
      <c r="D823" s="168">
        <f t="shared" si="345"/>
        <v>254000</v>
      </c>
      <c r="E823" s="168">
        <f t="shared" si="346"/>
        <v>54000</v>
      </c>
      <c r="F823" s="168">
        <f t="shared" si="346"/>
        <v>50000</v>
      </c>
      <c r="G823" s="168">
        <f t="shared" si="346"/>
        <v>70000</v>
      </c>
      <c r="H823" s="168">
        <f t="shared" si="346"/>
        <v>80000</v>
      </c>
      <c r="I823" s="168">
        <f t="shared" si="347"/>
        <v>254000</v>
      </c>
      <c r="J823" s="168">
        <f>SUM(J824)</f>
        <v>54000</v>
      </c>
      <c r="K823" s="168">
        <f>SUM(K824)</f>
        <v>50000</v>
      </c>
      <c r="L823" s="168">
        <f>SUM(L824)</f>
        <v>70000</v>
      </c>
      <c r="M823" s="168">
        <f>SUM(M824)</f>
        <v>80000</v>
      </c>
      <c r="N823" s="168">
        <f t="shared" si="348"/>
        <v>0</v>
      </c>
      <c r="O823" s="168">
        <f>SUM(O824)</f>
        <v>0</v>
      </c>
      <c r="P823" s="168">
        <f>SUM(P824)</f>
        <v>0</v>
      </c>
      <c r="Q823" s="168">
        <f>SUM(Q824)</f>
        <v>0</v>
      </c>
      <c r="R823" s="168">
        <f>SUM(R824)</f>
        <v>0</v>
      </c>
      <c r="S823" s="168">
        <f t="shared" si="349"/>
        <v>0</v>
      </c>
      <c r="T823" s="168">
        <f>SUM(T824)</f>
        <v>0</v>
      </c>
      <c r="U823" s="168">
        <f>SUM(U824)</f>
        <v>0</v>
      </c>
      <c r="V823" s="168">
        <f>SUM(V824)</f>
        <v>0</v>
      </c>
      <c r="W823" s="168">
        <f>SUM(W824)</f>
        <v>0</v>
      </c>
    </row>
    <row r="824" spans="2:23" ht="31.5" thickTop="1" thickBot="1">
      <c r="B824" s="164" t="s">
        <v>124</v>
      </c>
      <c r="C824" s="173" t="s">
        <v>156</v>
      </c>
      <c r="D824" s="168">
        <f t="shared" si="345"/>
        <v>254000</v>
      </c>
      <c r="E824" s="168">
        <f t="shared" si="346"/>
        <v>54000</v>
      </c>
      <c r="F824" s="168">
        <f t="shared" si="346"/>
        <v>50000</v>
      </c>
      <c r="G824" s="168">
        <f t="shared" si="346"/>
        <v>70000</v>
      </c>
      <c r="H824" s="168">
        <f t="shared" si="346"/>
        <v>80000</v>
      </c>
      <c r="I824" s="168">
        <f t="shared" si="347"/>
        <v>254000</v>
      </c>
      <c r="J824" s="168">
        <v>54000</v>
      </c>
      <c r="K824" s="168">
        <v>50000</v>
      </c>
      <c r="L824" s="168">
        <v>70000</v>
      </c>
      <c r="M824" s="168">
        <v>80000</v>
      </c>
      <c r="N824" s="168">
        <f t="shared" si="348"/>
        <v>0</v>
      </c>
      <c r="O824" s="168">
        <v>0</v>
      </c>
      <c r="P824" s="168">
        <v>0</v>
      </c>
      <c r="Q824" s="168">
        <v>0</v>
      </c>
      <c r="R824" s="168">
        <v>0</v>
      </c>
      <c r="S824" s="168">
        <f t="shared" si="349"/>
        <v>0</v>
      </c>
      <c r="T824" s="168">
        <v>0</v>
      </c>
      <c r="U824" s="168">
        <v>0</v>
      </c>
      <c r="V824" s="168">
        <v>0</v>
      </c>
      <c r="W824" s="168">
        <v>0</v>
      </c>
    </row>
    <row r="825" spans="2:23" ht="16.5" thickTop="1" thickBot="1">
      <c r="B825" s="164" t="s">
        <v>124</v>
      </c>
      <c r="C825" s="171" t="s">
        <v>121</v>
      </c>
      <c r="D825" s="168">
        <f t="shared" si="345"/>
        <v>120000</v>
      </c>
      <c r="E825" s="168">
        <f t="shared" si="346"/>
        <v>40000</v>
      </c>
      <c r="F825" s="168">
        <f t="shared" si="346"/>
        <v>40000</v>
      </c>
      <c r="G825" s="168">
        <f t="shared" si="346"/>
        <v>30000</v>
      </c>
      <c r="H825" s="168">
        <f t="shared" si="346"/>
        <v>10000</v>
      </c>
      <c r="I825" s="168">
        <f t="shared" si="347"/>
        <v>120000</v>
      </c>
      <c r="J825" s="168">
        <v>40000</v>
      </c>
      <c r="K825" s="168">
        <v>40000</v>
      </c>
      <c r="L825" s="168">
        <v>30000</v>
      </c>
      <c r="M825" s="168">
        <v>10000</v>
      </c>
      <c r="N825" s="168">
        <f t="shared" si="348"/>
        <v>0</v>
      </c>
      <c r="O825" s="168">
        <v>0</v>
      </c>
      <c r="P825" s="168">
        <v>0</v>
      </c>
      <c r="Q825" s="168">
        <v>0</v>
      </c>
      <c r="R825" s="168">
        <v>0</v>
      </c>
      <c r="S825" s="168">
        <f t="shared" si="349"/>
        <v>0</v>
      </c>
      <c r="T825" s="168">
        <v>0</v>
      </c>
      <c r="U825" s="168">
        <v>0</v>
      </c>
      <c r="V825" s="168">
        <v>0</v>
      </c>
      <c r="W825" s="168">
        <v>0</v>
      </c>
    </row>
    <row r="826" spans="2:23" ht="16.5" thickTop="1" thickBot="1">
      <c r="B826" s="164" t="s">
        <v>345</v>
      </c>
      <c r="C826" s="170" t="s">
        <v>346</v>
      </c>
      <c r="D826" s="168">
        <f t="shared" si="345"/>
        <v>25000000</v>
      </c>
      <c r="E826" s="168">
        <f t="shared" si="346"/>
        <v>900000</v>
      </c>
      <c r="F826" s="168">
        <f t="shared" si="346"/>
        <v>1300000</v>
      </c>
      <c r="G826" s="168">
        <f t="shared" si="346"/>
        <v>10000000</v>
      </c>
      <c r="H826" s="168">
        <f t="shared" si="346"/>
        <v>12800000</v>
      </c>
      <c r="I826" s="168">
        <f t="shared" si="347"/>
        <v>10000000</v>
      </c>
      <c r="J826" s="168">
        <f>SUM(J827)</f>
        <v>800000</v>
      </c>
      <c r="K826" s="168">
        <f>SUM(K827)</f>
        <v>700000</v>
      </c>
      <c r="L826" s="168">
        <f>SUM(L827)</f>
        <v>2500000</v>
      </c>
      <c r="M826" s="168">
        <f>SUM(M827)</f>
        <v>6000000</v>
      </c>
      <c r="N826" s="168">
        <f t="shared" si="348"/>
        <v>0</v>
      </c>
      <c r="O826" s="168">
        <f>SUM(O827)</f>
        <v>0</v>
      </c>
      <c r="P826" s="168">
        <f>SUM(P827)</f>
        <v>0</v>
      </c>
      <c r="Q826" s="168">
        <f>SUM(Q827)</f>
        <v>0</v>
      </c>
      <c r="R826" s="168">
        <f>SUM(R827)</f>
        <v>0</v>
      </c>
      <c r="S826" s="168">
        <f t="shared" si="349"/>
        <v>15000000</v>
      </c>
      <c r="T826" s="168">
        <f>SUM(T827)</f>
        <v>100000</v>
      </c>
      <c r="U826" s="168">
        <f>SUM(U827)</f>
        <v>600000</v>
      </c>
      <c r="V826" s="168">
        <f>SUM(V827)</f>
        <v>7500000</v>
      </c>
      <c r="W826" s="168">
        <f>SUM(W827)</f>
        <v>6800000</v>
      </c>
    </row>
    <row r="827" spans="2:23" ht="16.5" thickTop="1" thickBot="1">
      <c r="B827" s="164" t="s">
        <v>124</v>
      </c>
      <c r="C827" s="171" t="s">
        <v>121</v>
      </c>
      <c r="D827" s="168">
        <f t="shared" si="345"/>
        <v>25000000</v>
      </c>
      <c r="E827" s="168">
        <f t="shared" si="346"/>
        <v>900000</v>
      </c>
      <c r="F827" s="168">
        <f t="shared" si="346"/>
        <v>1300000</v>
      </c>
      <c r="G827" s="168">
        <f t="shared" si="346"/>
        <v>10000000</v>
      </c>
      <c r="H827" s="168">
        <f t="shared" si="346"/>
        <v>12800000</v>
      </c>
      <c r="I827" s="168">
        <f t="shared" si="347"/>
        <v>10000000</v>
      </c>
      <c r="J827" s="168">
        <v>800000</v>
      </c>
      <c r="K827" s="168">
        <v>700000</v>
      </c>
      <c r="L827" s="168">
        <v>2500000</v>
      </c>
      <c r="M827" s="168">
        <v>6000000</v>
      </c>
      <c r="N827" s="168">
        <f t="shared" si="348"/>
        <v>0</v>
      </c>
      <c r="O827" s="168">
        <v>0</v>
      </c>
      <c r="P827" s="168">
        <v>0</v>
      </c>
      <c r="Q827" s="168">
        <v>0</v>
      </c>
      <c r="R827" s="168">
        <v>0</v>
      </c>
      <c r="S827" s="168">
        <f t="shared" si="349"/>
        <v>15000000</v>
      </c>
      <c r="T827" s="168">
        <v>100000</v>
      </c>
      <c r="U827" s="168">
        <v>600000</v>
      </c>
      <c r="V827" s="168">
        <v>7500000</v>
      </c>
      <c r="W827" s="168">
        <v>6800000</v>
      </c>
    </row>
    <row r="828" spans="2:23" ht="31.5" thickTop="1" thickBot="1">
      <c r="B828" s="164" t="s">
        <v>347</v>
      </c>
      <c r="C828" s="170" t="s">
        <v>348</v>
      </c>
      <c r="D828" s="168">
        <f t="shared" si="345"/>
        <v>0</v>
      </c>
      <c r="E828" s="168">
        <f t="shared" si="346"/>
        <v>0</v>
      </c>
      <c r="F828" s="168">
        <f t="shared" si="346"/>
        <v>0</v>
      </c>
      <c r="G828" s="168">
        <f t="shared" si="346"/>
        <v>0</v>
      </c>
      <c r="H828" s="168">
        <f t="shared" si="346"/>
        <v>0</v>
      </c>
      <c r="I828" s="168">
        <f t="shared" si="347"/>
        <v>0</v>
      </c>
      <c r="J828" s="168">
        <f>SUM(J829,J840)</f>
        <v>0</v>
      </c>
      <c r="K828" s="168">
        <f>SUM(K829,K840)</f>
        <v>0</v>
      </c>
      <c r="L828" s="168">
        <f>SUM(L829,L840)</f>
        <v>0</v>
      </c>
      <c r="M828" s="168">
        <f>SUM(M829,M840)</f>
        <v>0</v>
      </c>
      <c r="N828" s="168">
        <f t="shared" si="348"/>
        <v>0</v>
      </c>
      <c r="O828" s="168">
        <f>SUM(O829,O840)</f>
        <v>0</v>
      </c>
      <c r="P828" s="168">
        <f>SUM(P829,P840)</f>
        <v>0</v>
      </c>
      <c r="Q828" s="168">
        <f>SUM(Q829,Q840)</f>
        <v>0</v>
      </c>
      <c r="R828" s="168">
        <f>SUM(R829,R840)</f>
        <v>0</v>
      </c>
      <c r="S828" s="168">
        <f t="shared" si="349"/>
        <v>0</v>
      </c>
      <c r="T828" s="168">
        <f>SUM(T829,T840)</f>
        <v>0</v>
      </c>
      <c r="U828" s="168">
        <f>SUM(U829,U840)</f>
        <v>0</v>
      </c>
      <c r="V828" s="168">
        <f>SUM(V829,V840)</f>
        <v>0</v>
      </c>
      <c r="W828" s="168">
        <f>SUM(W829,W840)</f>
        <v>0</v>
      </c>
    </row>
    <row r="829" spans="2:23" ht="16.5" thickTop="1" thickBot="1">
      <c r="B829" s="164" t="s">
        <v>124</v>
      </c>
      <c r="C829" s="171" t="s">
        <v>96</v>
      </c>
      <c r="D829" s="168">
        <f t="shared" si="345"/>
        <v>0</v>
      </c>
      <c r="E829" s="168">
        <f t="shared" si="346"/>
        <v>0</v>
      </c>
      <c r="F829" s="168">
        <f t="shared" si="346"/>
        <v>0</v>
      </c>
      <c r="G829" s="168">
        <f t="shared" si="346"/>
        <v>0</v>
      </c>
      <c r="H829" s="168">
        <f t="shared" si="346"/>
        <v>0</v>
      </c>
      <c r="I829" s="168">
        <f t="shared" si="347"/>
        <v>0</v>
      </c>
      <c r="J829" s="168">
        <f>SUM(J830:J832,J837:J838)</f>
        <v>0</v>
      </c>
      <c r="K829" s="168">
        <f>SUM(K830:K832,K837:K838)</f>
        <v>0</v>
      </c>
      <c r="L829" s="168">
        <f>SUM(L830:L832,L837:L838)</f>
        <v>0</v>
      </c>
      <c r="M829" s="168">
        <f>SUM(M830:M832,M837:M838)</f>
        <v>0</v>
      </c>
      <c r="N829" s="168">
        <f t="shared" si="348"/>
        <v>0</v>
      </c>
      <c r="O829" s="168">
        <f>SUM(O830:O832,O837:O838)</f>
        <v>0</v>
      </c>
      <c r="P829" s="168">
        <f>SUM(P830:P832,P837:P838)</f>
        <v>0</v>
      </c>
      <c r="Q829" s="168">
        <f>SUM(Q830:Q832,Q837:Q838)</f>
        <v>0</v>
      </c>
      <c r="R829" s="168">
        <f>SUM(R830:R832,R837:R838)</f>
        <v>0</v>
      </c>
      <c r="S829" s="168">
        <f t="shared" si="349"/>
        <v>0</v>
      </c>
      <c r="T829" s="168">
        <f>SUM(T830:T832,T837:T838)</f>
        <v>0</v>
      </c>
      <c r="U829" s="168">
        <f>SUM(U830:U832,U837:U838)</f>
        <v>0</v>
      </c>
      <c r="V829" s="168">
        <f>SUM(V830:V832,V837:V838)</f>
        <v>0</v>
      </c>
      <c r="W829" s="168">
        <f>SUM(W830:W832,W837:W838)</f>
        <v>0</v>
      </c>
    </row>
    <row r="830" spans="2:23" ht="16.5" thickTop="1" thickBot="1">
      <c r="B830" s="164" t="s">
        <v>124</v>
      </c>
      <c r="C830" s="172" t="s">
        <v>97</v>
      </c>
      <c r="D830" s="168">
        <f t="shared" si="345"/>
        <v>0</v>
      </c>
      <c r="E830" s="168">
        <f t="shared" si="346"/>
        <v>0</v>
      </c>
      <c r="F830" s="168">
        <f t="shared" si="346"/>
        <v>0</v>
      </c>
      <c r="G830" s="168">
        <f t="shared" si="346"/>
        <v>0</v>
      </c>
      <c r="H830" s="168">
        <f t="shared" si="346"/>
        <v>0</v>
      </c>
      <c r="I830" s="168">
        <f t="shared" si="347"/>
        <v>0</v>
      </c>
      <c r="J830" s="168">
        <v>0</v>
      </c>
      <c r="K830" s="168">
        <v>0</v>
      </c>
      <c r="L830" s="168">
        <v>0</v>
      </c>
      <c r="M830" s="168">
        <v>0</v>
      </c>
      <c r="N830" s="168">
        <f t="shared" si="348"/>
        <v>0</v>
      </c>
      <c r="O830" s="168">
        <v>0</v>
      </c>
      <c r="P830" s="168">
        <v>0</v>
      </c>
      <c r="Q830" s="168">
        <v>0</v>
      </c>
      <c r="R830" s="168">
        <v>0</v>
      </c>
      <c r="S830" s="168">
        <f t="shared" si="349"/>
        <v>0</v>
      </c>
      <c r="T830" s="168">
        <v>0</v>
      </c>
      <c r="U830" s="168">
        <v>0</v>
      </c>
      <c r="V830" s="168">
        <v>0</v>
      </c>
      <c r="W830" s="168">
        <v>0</v>
      </c>
    </row>
    <row r="831" spans="2:23" ht="16.5" thickTop="1" thickBot="1">
      <c r="B831" s="164" t="s">
        <v>124</v>
      </c>
      <c r="C831" s="172" t="s">
        <v>98</v>
      </c>
      <c r="D831" s="168">
        <f t="shared" si="345"/>
        <v>0</v>
      </c>
      <c r="E831" s="168">
        <f t="shared" si="346"/>
        <v>0</v>
      </c>
      <c r="F831" s="168">
        <f t="shared" si="346"/>
        <v>0</v>
      </c>
      <c r="G831" s="168">
        <f t="shared" si="346"/>
        <v>0</v>
      </c>
      <c r="H831" s="168">
        <f t="shared" si="346"/>
        <v>0</v>
      </c>
      <c r="I831" s="168">
        <f t="shared" si="347"/>
        <v>0</v>
      </c>
      <c r="J831" s="168">
        <v>0</v>
      </c>
      <c r="K831" s="168">
        <v>0</v>
      </c>
      <c r="L831" s="168">
        <v>0</v>
      </c>
      <c r="M831" s="168">
        <v>0</v>
      </c>
      <c r="N831" s="168">
        <f t="shared" si="348"/>
        <v>0</v>
      </c>
      <c r="O831" s="168">
        <v>0</v>
      </c>
      <c r="P831" s="168">
        <v>0</v>
      </c>
      <c r="Q831" s="168">
        <v>0</v>
      </c>
      <c r="R831" s="168">
        <v>0</v>
      </c>
      <c r="S831" s="168">
        <f t="shared" si="349"/>
        <v>0</v>
      </c>
      <c r="T831" s="168">
        <v>0</v>
      </c>
      <c r="U831" s="168">
        <v>0</v>
      </c>
      <c r="V831" s="168">
        <v>0</v>
      </c>
      <c r="W831" s="168">
        <v>0</v>
      </c>
    </row>
    <row r="832" spans="2:23" ht="16.5" thickTop="1" thickBot="1">
      <c r="B832" s="164" t="s">
        <v>124</v>
      </c>
      <c r="C832" s="172" t="s">
        <v>15</v>
      </c>
      <c r="D832" s="168">
        <f t="shared" si="345"/>
        <v>0</v>
      </c>
      <c r="E832" s="168">
        <f t="shared" si="346"/>
        <v>0</v>
      </c>
      <c r="F832" s="168">
        <f t="shared" si="346"/>
        <v>0</v>
      </c>
      <c r="G832" s="168">
        <f t="shared" si="346"/>
        <v>0</v>
      </c>
      <c r="H832" s="168">
        <f t="shared" si="346"/>
        <v>0</v>
      </c>
      <c r="I832" s="168">
        <f t="shared" si="347"/>
        <v>0</v>
      </c>
      <c r="J832" s="168">
        <f t="shared" ref="J832:M835" si="368">SUM(J833)</f>
        <v>0</v>
      </c>
      <c r="K832" s="168">
        <f t="shared" si="368"/>
        <v>0</v>
      </c>
      <c r="L832" s="168">
        <f t="shared" si="368"/>
        <v>0</v>
      </c>
      <c r="M832" s="168">
        <f t="shared" si="368"/>
        <v>0</v>
      </c>
      <c r="N832" s="168">
        <f t="shared" si="348"/>
        <v>0</v>
      </c>
      <c r="O832" s="168">
        <f t="shared" ref="O832:R835" si="369">SUM(O833)</f>
        <v>0</v>
      </c>
      <c r="P832" s="168">
        <f t="shared" si="369"/>
        <v>0</v>
      </c>
      <c r="Q832" s="168">
        <f t="shared" si="369"/>
        <v>0</v>
      </c>
      <c r="R832" s="168">
        <f t="shared" si="369"/>
        <v>0</v>
      </c>
      <c r="S832" s="168">
        <f t="shared" si="349"/>
        <v>0</v>
      </c>
      <c r="T832" s="168">
        <f t="shared" ref="T832:W835" si="370">SUM(T833)</f>
        <v>0</v>
      </c>
      <c r="U832" s="168">
        <f t="shared" si="370"/>
        <v>0</v>
      </c>
      <c r="V832" s="168">
        <f t="shared" si="370"/>
        <v>0</v>
      </c>
      <c r="W832" s="168">
        <f t="shared" si="370"/>
        <v>0</v>
      </c>
    </row>
    <row r="833" spans="2:23" ht="16.5" thickTop="1" thickBot="1">
      <c r="B833" s="164" t="s">
        <v>124</v>
      </c>
      <c r="C833" s="173" t="s">
        <v>140</v>
      </c>
      <c r="D833" s="168">
        <f t="shared" si="345"/>
        <v>0</v>
      </c>
      <c r="E833" s="168">
        <f t="shared" si="346"/>
        <v>0</v>
      </c>
      <c r="F833" s="168">
        <f t="shared" si="346"/>
        <v>0</v>
      </c>
      <c r="G833" s="168">
        <f t="shared" si="346"/>
        <v>0</v>
      </c>
      <c r="H833" s="168">
        <f t="shared" si="346"/>
        <v>0</v>
      </c>
      <c r="I833" s="168">
        <f t="shared" si="347"/>
        <v>0</v>
      </c>
      <c r="J833" s="168">
        <f t="shared" si="368"/>
        <v>0</v>
      </c>
      <c r="K833" s="168">
        <f t="shared" si="368"/>
        <v>0</v>
      </c>
      <c r="L833" s="168">
        <f t="shared" si="368"/>
        <v>0</v>
      </c>
      <c r="M833" s="168">
        <f t="shared" si="368"/>
        <v>0</v>
      </c>
      <c r="N833" s="168">
        <f t="shared" si="348"/>
        <v>0</v>
      </c>
      <c r="O833" s="168">
        <f t="shared" si="369"/>
        <v>0</v>
      </c>
      <c r="P833" s="168">
        <f t="shared" si="369"/>
        <v>0</v>
      </c>
      <c r="Q833" s="168">
        <f t="shared" si="369"/>
        <v>0</v>
      </c>
      <c r="R833" s="168">
        <f t="shared" si="369"/>
        <v>0</v>
      </c>
      <c r="S833" s="168">
        <f t="shared" si="349"/>
        <v>0</v>
      </c>
      <c r="T833" s="168">
        <f t="shared" si="370"/>
        <v>0</v>
      </c>
      <c r="U833" s="168">
        <f t="shared" si="370"/>
        <v>0</v>
      </c>
      <c r="V833" s="168">
        <f t="shared" si="370"/>
        <v>0</v>
      </c>
      <c r="W833" s="168">
        <f t="shared" si="370"/>
        <v>0</v>
      </c>
    </row>
    <row r="834" spans="2:23" ht="16.5" thickTop="1" thickBot="1">
      <c r="B834" s="164" t="s">
        <v>124</v>
      </c>
      <c r="C834" s="174" t="s">
        <v>138</v>
      </c>
      <c r="D834" s="168">
        <f t="shared" si="345"/>
        <v>0</v>
      </c>
      <c r="E834" s="168">
        <f t="shared" si="346"/>
        <v>0</v>
      </c>
      <c r="F834" s="168">
        <f t="shared" si="346"/>
        <v>0</v>
      </c>
      <c r="G834" s="168">
        <f t="shared" si="346"/>
        <v>0</v>
      </c>
      <c r="H834" s="168">
        <f t="shared" si="346"/>
        <v>0</v>
      </c>
      <c r="I834" s="168">
        <f t="shared" si="347"/>
        <v>0</v>
      </c>
      <c r="J834" s="168">
        <f t="shared" si="368"/>
        <v>0</v>
      </c>
      <c r="K834" s="168">
        <f t="shared" si="368"/>
        <v>0</v>
      </c>
      <c r="L834" s="168">
        <f t="shared" si="368"/>
        <v>0</v>
      </c>
      <c r="M834" s="168">
        <f t="shared" si="368"/>
        <v>0</v>
      </c>
      <c r="N834" s="168">
        <f t="shared" si="348"/>
        <v>0</v>
      </c>
      <c r="O834" s="168">
        <f t="shared" si="369"/>
        <v>0</v>
      </c>
      <c r="P834" s="168">
        <f t="shared" si="369"/>
        <v>0</v>
      </c>
      <c r="Q834" s="168">
        <f t="shared" si="369"/>
        <v>0</v>
      </c>
      <c r="R834" s="168">
        <f t="shared" si="369"/>
        <v>0</v>
      </c>
      <c r="S834" s="168">
        <f t="shared" si="349"/>
        <v>0</v>
      </c>
      <c r="T834" s="168">
        <f t="shared" si="370"/>
        <v>0</v>
      </c>
      <c r="U834" s="168">
        <f t="shared" si="370"/>
        <v>0</v>
      </c>
      <c r="V834" s="168">
        <f t="shared" si="370"/>
        <v>0</v>
      </c>
      <c r="W834" s="168">
        <f t="shared" si="370"/>
        <v>0</v>
      </c>
    </row>
    <row r="835" spans="2:23" ht="16.5" thickTop="1" thickBot="1">
      <c r="B835" s="164" t="s">
        <v>124</v>
      </c>
      <c r="C835" s="175" t="s">
        <v>141</v>
      </c>
      <c r="D835" s="168">
        <f t="shared" si="345"/>
        <v>0</v>
      </c>
      <c r="E835" s="168">
        <f t="shared" si="346"/>
        <v>0</v>
      </c>
      <c r="F835" s="168">
        <f t="shared" si="346"/>
        <v>0</v>
      </c>
      <c r="G835" s="168">
        <f t="shared" si="346"/>
        <v>0</v>
      </c>
      <c r="H835" s="168">
        <f t="shared" si="346"/>
        <v>0</v>
      </c>
      <c r="I835" s="168">
        <f t="shared" si="347"/>
        <v>0</v>
      </c>
      <c r="J835" s="168">
        <f t="shared" si="368"/>
        <v>0</v>
      </c>
      <c r="K835" s="168">
        <f t="shared" si="368"/>
        <v>0</v>
      </c>
      <c r="L835" s="168">
        <f t="shared" si="368"/>
        <v>0</v>
      </c>
      <c r="M835" s="168">
        <f t="shared" si="368"/>
        <v>0</v>
      </c>
      <c r="N835" s="168">
        <f t="shared" si="348"/>
        <v>0</v>
      </c>
      <c r="O835" s="168">
        <f t="shared" si="369"/>
        <v>0</v>
      </c>
      <c r="P835" s="168">
        <f t="shared" si="369"/>
        <v>0</v>
      </c>
      <c r="Q835" s="168">
        <f t="shared" si="369"/>
        <v>0</v>
      </c>
      <c r="R835" s="168">
        <f t="shared" si="369"/>
        <v>0</v>
      </c>
      <c r="S835" s="168">
        <f t="shared" si="349"/>
        <v>0</v>
      </c>
      <c r="T835" s="168">
        <f t="shared" si="370"/>
        <v>0</v>
      </c>
      <c r="U835" s="168">
        <f t="shared" si="370"/>
        <v>0</v>
      </c>
      <c r="V835" s="168">
        <f t="shared" si="370"/>
        <v>0</v>
      </c>
      <c r="W835" s="168">
        <f t="shared" si="370"/>
        <v>0</v>
      </c>
    </row>
    <row r="836" spans="2:23" ht="16.5" thickTop="1" thickBot="1">
      <c r="B836" s="164" t="s">
        <v>124</v>
      </c>
      <c r="C836" s="176" t="s">
        <v>142</v>
      </c>
      <c r="D836" s="168">
        <f t="shared" si="345"/>
        <v>0</v>
      </c>
      <c r="E836" s="168">
        <f t="shared" si="346"/>
        <v>0</v>
      </c>
      <c r="F836" s="168">
        <f t="shared" si="346"/>
        <v>0</v>
      </c>
      <c r="G836" s="168">
        <f t="shared" si="346"/>
        <v>0</v>
      </c>
      <c r="H836" s="168">
        <f t="shared" si="346"/>
        <v>0</v>
      </c>
      <c r="I836" s="168">
        <f t="shared" si="347"/>
        <v>0</v>
      </c>
      <c r="J836" s="168">
        <v>0</v>
      </c>
      <c r="K836" s="168">
        <v>0</v>
      </c>
      <c r="L836" s="168">
        <v>0</v>
      </c>
      <c r="M836" s="168">
        <v>0</v>
      </c>
      <c r="N836" s="168">
        <f t="shared" si="348"/>
        <v>0</v>
      </c>
      <c r="O836" s="168">
        <v>0</v>
      </c>
      <c r="P836" s="168">
        <v>0</v>
      </c>
      <c r="Q836" s="168">
        <v>0</v>
      </c>
      <c r="R836" s="168">
        <v>0</v>
      </c>
      <c r="S836" s="168">
        <f t="shared" si="349"/>
        <v>0</v>
      </c>
      <c r="T836" s="168">
        <v>0</v>
      </c>
      <c r="U836" s="168">
        <v>0</v>
      </c>
      <c r="V836" s="168">
        <v>0</v>
      </c>
      <c r="W836" s="168">
        <v>0</v>
      </c>
    </row>
    <row r="837" spans="2:23" ht="16.5" thickTop="1" thickBot="1">
      <c r="B837" s="164" t="s">
        <v>124</v>
      </c>
      <c r="C837" s="172" t="s">
        <v>101</v>
      </c>
      <c r="D837" s="168">
        <f t="shared" si="345"/>
        <v>0</v>
      </c>
      <c r="E837" s="168">
        <f t="shared" si="346"/>
        <v>0</v>
      </c>
      <c r="F837" s="168">
        <f t="shared" si="346"/>
        <v>0</v>
      </c>
      <c r="G837" s="168">
        <f t="shared" si="346"/>
        <v>0</v>
      </c>
      <c r="H837" s="168">
        <f t="shared" ref="H837:H900" si="371">SUM(M837,R837,W837)</f>
        <v>0</v>
      </c>
      <c r="I837" s="168">
        <f t="shared" si="347"/>
        <v>0</v>
      </c>
      <c r="J837" s="168">
        <v>0</v>
      </c>
      <c r="K837" s="168">
        <v>0</v>
      </c>
      <c r="L837" s="168">
        <v>0</v>
      </c>
      <c r="M837" s="168">
        <v>0</v>
      </c>
      <c r="N837" s="168">
        <f t="shared" si="348"/>
        <v>0</v>
      </c>
      <c r="O837" s="168">
        <v>0</v>
      </c>
      <c r="P837" s="168">
        <v>0</v>
      </c>
      <c r="Q837" s="168">
        <v>0</v>
      </c>
      <c r="R837" s="168">
        <v>0</v>
      </c>
      <c r="S837" s="168">
        <f t="shared" si="349"/>
        <v>0</v>
      </c>
      <c r="T837" s="168">
        <v>0</v>
      </c>
      <c r="U837" s="168">
        <v>0</v>
      </c>
      <c r="V837" s="168">
        <v>0</v>
      </c>
      <c r="W837" s="168">
        <v>0</v>
      </c>
    </row>
    <row r="838" spans="2:23" ht="16.5" thickTop="1" thickBot="1">
      <c r="B838" s="164" t="s">
        <v>124</v>
      </c>
      <c r="C838" s="172" t="s">
        <v>102</v>
      </c>
      <c r="D838" s="168">
        <f t="shared" ref="D838:D901" si="372">SUM(E838:H838)</f>
        <v>0</v>
      </c>
      <c r="E838" s="168">
        <f t="shared" ref="E838:H901" si="373">SUM(J838,O838,T838)</f>
        <v>0</v>
      </c>
      <c r="F838" s="168">
        <f t="shared" si="373"/>
        <v>0</v>
      </c>
      <c r="G838" s="168">
        <f t="shared" si="373"/>
        <v>0</v>
      </c>
      <c r="H838" s="168">
        <f t="shared" si="371"/>
        <v>0</v>
      </c>
      <c r="I838" s="168">
        <f t="shared" ref="I838:I901" si="374">SUM(J838:M838)</f>
        <v>0</v>
      </c>
      <c r="J838" s="168">
        <f>SUM(J839)</f>
        <v>0</v>
      </c>
      <c r="K838" s="168">
        <f>SUM(K839)</f>
        <v>0</v>
      </c>
      <c r="L838" s="168">
        <f>SUM(L839)</f>
        <v>0</v>
      </c>
      <c r="M838" s="168">
        <f>SUM(M839)</f>
        <v>0</v>
      </c>
      <c r="N838" s="168">
        <f t="shared" ref="N838:N901" si="375">SUM(O838:R838)</f>
        <v>0</v>
      </c>
      <c r="O838" s="168">
        <f>SUM(O839)</f>
        <v>0</v>
      </c>
      <c r="P838" s="168">
        <f>SUM(P839)</f>
        <v>0</v>
      </c>
      <c r="Q838" s="168">
        <f>SUM(Q839)</f>
        <v>0</v>
      </c>
      <c r="R838" s="168">
        <f>SUM(R839)</f>
        <v>0</v>
      </c>
      <c r="S838" s="168">
        <f t="shared" ref="S838:S901" si="376">SUM(T838:W838)</f>
        <v>0</v>
      </c>
      <c r="T838" s="168">
        <f>SUM(T839)</f>
        <v>0</v>
      </c>
      <c r="U838" s="168">
        <f>SUM(U839)</f>
        <v>0</v>
      </c>
      <c r="V838" s="168">
        <f>SUM(V839)</f>
        <v>0</v>
      </c>
      <c r="W838" s="168">
        <f>SUM(W839)</f>
        <v>0</v>
      </c>
    </row>
    <row r="839" spans="2:23" ht="31.5" thickTop="1" thickBot="1">
      <c r="B839" s="164" t="s">
        <v>124</v>
      </c>
      <c r="C839" s="173" t="s">
        <v>156</v>
      </c>
      <c r="D839" s="168">
        <f t="shared" si="372"/>
        <v>0</v>
      </c>
      <c r="E839" s="168">
        <f t="shared" si="373"/>
        <v>0</v>
      </c>
      <c r="F839" s="168">
        <f t="shared" si="373"/>
        <v>0</v>
      </c>
      <c r="G839" s="168">
        <f t="shared" si="373"/>
        <v>0</v>
      </c>
      <c r="H839" s="168">
        <f t="shared" si="371"/>
        <v>0</v>
      </c>
      <c r="I839" s="168">
        <f t="shared" si="374"/>
        <v>0</v>
      </c>
      <c r="J839" s="168">
        <v>0</v>
      </c>
      <c r="K839" s="168">
        <v>0</v>
      </c>
      <c r="L839" s="168">
        <v>0</v>
      </c>
      <c r="M839" s="168">
        <v>0</v>
      </c>
      <c r="N839" s="168">
        <f t="shared" si="375"/>
        <v>0</v>
      </c>
      <c r="O839" s="168">
        <v>0</v>
      </c>
      <c r="P839" s="168">
        <v>0</v>
      </c>
      <c r="Q839" s="168">
        <v>0</v>
      </c>
      <c r="R839" s="168">
        <v>0</v>
      </c>
      <c r="S839" s="168">
        <f t="shared" si="376"/>
        <v>0</v>
      </c>
      <c r="T839" s="168">
        <v>0</v>
      </c>
      <c r="U839" s="168">
        <v>0</v>
      </c>
      <c r="V839" s="168">
        <v>0</v>
      </c>
      <c r="W839" s="168">
        <v>0</v>
      </c>
    </row>
    <row r="840" spans="2:23" ht="16.5" thickTop="1" thickBot="1">
      <c r="B840" s="164" t="s">
        <v>124</v>
      </c>
      <c r="C840" s="171" t="s">
        <v>121</v>
      </c>
      <c r="D840" s="168">
        <f t="shared" si="372"/>
        <v>0</v>
      </c>
      <c r="E840" s="168">
        <f t="shared" si="373"/>
        <v>0</v>
      </c>
      <c r="F840" s="168">
        <f t="shared" si="373"/>
        <v>0</v>
      </c>
      <c r="G840" s="168">
        <f t="shared" si="373"/>
        <v>0</v>
      </c>
      <c r="H840" s="168">
        <f t="shared" si="371"/>
        <v>0</v>
      </c>
      <c r="I840" s="168">
        <f t="shared" si="374"/>
        <v>0</v>
      </c>
      <c r="J840" s="168">
        <v>0</v>
      </c>
      <c r="K840" s="168">
        <v>0</v>
      </c>
      <c r="L840" s="168">
        <v>0</v>
      </c>
      <c r="M840" s="168">
        <v>0</v>
      </c>
      <c r="N840" s="168">
        <f t="shared" si="375"/>
        <v>0</v>
      </c>
      <c r="O840" s="168">
        <v>0</v>
      </c>
      <c r="P840" s="168">
        <v>0</v>
      </c>
      <c r="Q840" s="168">
        <v>0</v>
      </c>
      <c r="R840" s="168">
        <v>0</v>
      </c>
      <c r="S840" s="168">
        <f t="shared" si="376"/>
        <v>0</v>
      </c>
      <c r="T840" s="168">
        <v>0</v>
      </c>
      <c r="U840" s="168">
        <v>0</v>
      </c>
      <c r="V840" s="168">
        <v>0</v>
      </c>
      <c r="W840" s="168">
        <v>0</v>
      </c>
    </row>
    <row r="841" spans="2:23" ht="16.5" thickTop="1" thickBot="1">
      <c r="B841" s="164" t="s">
        <v>349</v>
      </c>
      <c r="C841" s="169" t="s">
        <v>350</v>
      </c>
      <c r="D841" s="168">
        <f t="shared" si="372"/>
        <v>580000</v>
      </c>
      <c r="E841" s="168">
        <f t="shared" si="373"/>
        <v>152500</v>
      </c>
      <c r="F841" s="168">
        <f t="shared" si="373"/>
        <v>143000</v>
      </c>
      <c r="G841" s="168">
        <f t="shared" si="373"/>
        <v>143000</v>
      </c>
      <c r="H841" s="168">
        <f t="shared" si="371"/>
        <v>141500</v>
      </c>
      <c r="I841" s="168">
        <f t="shared" si="374"/>
        <v>580000</v>
      </c>
      <c r="J841" s="168">
        <f>SUM(J842,J848)</f>
        <v>152500</v>
      </c>
      <c r="K841" s="168">
        <f>SUM(K842,K848)</f>
        <v>143000</v>
      </c>
      <c r="L841" s="168">
        <f>SUM(L842,L848)</f>
        <v>143000</v>
      </c>
      <c r="M841" s="168">
        <f>SUM(M842,M848)</f>
        <v>141500</v>
      </c>
      <c r="N841" s="168">
        <f t="shared" si="375"/>
        <v>0</v>
      </c>
      <c r="O841" s="168">
        <f>SUM(O842,O848)</f>
        <v>0</v>
      </c>
      <c r="P841" s="168">
        <f>SUM(P842,P848)</f>
        <v>0</v>
      </c>
      <c r="Q841" s="168">
        <f>SUM(Q842,Q848)</f>
        <v>0</v>
      </c>
      <c r="R841" s="168">
        <f>SUM(R842,R848)</f>
        <v>0</v>
      </c>
      <c r="S841" s="168">
        <f t="shared" si="376"/>
        <v>0</v>
      </c>
      <c r="T841" s="168">
        <f>SUM(T842,T848)</f>
        <v>0</v>
      </c>
      <c r="U841" s="168">
        <f>SUM(U842,U848)</f>
        <v>0</v>
      </c>
      <c r="V841" s="168">
        <f>SUM(V842,V848)</f>
        <v>0</v>
      </c>
      <c r="W841" s="168">
        <f>SUM(W842,W848)</f>
        <v>0</v>
      </c>
    </row>
    <row r="842" spans="2:23" ht="16.5" thickTop="1" thickBot="1">
      <c r="B842" s="164" t="s">
        <v>124</v>
      </c>
      <c r="C842" s="170" t="s">
        <v>96</v>
      </c>
      <c r="D842" s="168">
        <f t="shared" si="372"/>
        <v>580000</v>
      </c>
      <c r="E842" s="168">
        <f t="shared" si="373"/>
        <v>152500</v>
      </c>
      <c r="F842" s="168">
        <f t="shared" si="373"/>
        <v>143000</v>
      </c>
      <c r="G842" s="168">
        <f t="shared" si="373"/>
        <v>143000</v>
      </c>
      <c r="H842" s="168">
        <f t="shared" si="371"/>
        <v>141500</v>
      </c>
      <c r="I842" s="168">
        <f t="shared" si="374"/>
        <v>580000</v>
      </c>
      <c r="J842" s="168">
        <f>SUM(J843:J846)</f>
        <v>152500</v>
      </c>
      <c r="K842" s="168">
        <f>SUM(K843:K846)</f>
        <v>143000</v>
      </c>
      <c r="L842" s="168">
        <f>SUM(L843:L846)</f>
        <v>143000</v>
      </c>
      <c r="M842" s="168">
        <f>SUM(M843:M846)</f>
        <v>141500</v>
      </c>
      <c r="N842" s="168">
        <f t="shared" si="375"/>
        <v>0</v>
      </c>
      <c r="O842" s="168">
        <f>SUM(O843:O846)</f>
        <v>0</v>
      </c>
      <c r="P842" s="168">
        <f>SUM(P843:P846)</f>
        <v>0</v>
      </c>
      <c r="Q842" s="168">
        <f>SUM(Q843:Q846)</f>
        <v>0</v>
      </c>
      <c r="R842" s="168">
        <f>SUM(R843:R846)</f>
        <v>0</v>
      </c>
      <c r="S842" s="168">
        <f t="shared" si="376"/>
        <v>0</v>
      </c>
      <c r="T842" s="168">
        <f>SUM(T843:T846)</f>
        <v>0</v>
      </c>
      <c r="U842" s="168">
        <f>SUM(U843:U846)</f>
        <v>0</v>
      </c>
      <c r="V842" s="168">
        <f>SUM(V843:V846)</f>
        <v>0</v>
      </c>
      <c r="W842" s="168">
        <f>SUM(W843:W846)</f>
        <v>0</v>
      </c>
    </row>
    <row r="843" spans="2:23" ht="16.5" thickTop="1" thickBot="1">
      <c r="B843" s="164" t="s">
        <v>124</v>
      </c>
      <c r="C843" s="171" t="s">
        <v>97</v>
      </c>
      <c r="D843" s="168">
        <f t="shared" si="372"/>
        <v>500000</v>
      </c>
      <c r="E843" s="168">
        <f t="shared" si="373"/>
        <v>125000</v>
      </c>
      <c r="F843" s="168">
        <f t="shared" si="373"/>
        <v>125000</v>
      </c>
      <c r="G843" s="168">
        <f t="shared" si="373"/>
        <v>125000</v>
      </c>
      <c r="H843" s="168">
        <f t="shared" si="371"/>
        <v>125000</v>
      </c>
      <c r="I843" s="168">
        <f t="shared" si="374"/>
        <v>500000</v>
      </c>
      <c r="J843" s="168">
        <v>125000</v>
      </c>
      <c r="K843" s="168">
        <v>125000</v>
      </c>
      <c r="L843" s="168">
        <v>125000</v>
      </c>
      <c r="M843" s="168">
        <v>125000</v>
      </c>
      <c r="N843" s="168">
        <f t="shared" si="375"/>
        <v>0</v>
      </c>
      <c r="O843" s="168">
        <v>0</v>
      </c>
      <c r="P843" s="168">
        <v>0</v>
      </c>
      <c r="Q843" s="168">
        <v>0</v>
      </c>
      <c r="R843" s="168">
        <v>0</v>
      </c>
      <c r="S843" s="168">
        <f t="shared" si="376"/>
        <v>0</v>
      </c>
      <c r="T843" s="168">
        <v>0</v>
      </c>
      <c r="U843" s="168">
        <v>0</v>
      </c>
      <c r="V843" s="168">
        <v>0</v>
      </c>
      <c r="W843" s="168">
        <v>0</v>
      </c>
    </row>
    <row r="844" spans="2:23" ht="16.5" thickTop="1" thickBot="1">
      <c r="B844" s="164" t="s">
        <v>124</v>
      </c>
      <c r="C844" s="171" t="s">
        <v>98</v>
      </c>
      <c r="D844" s="168">
        <f t="shared" si="372"/>
        <v>70000</v>
      </c>
      <c r="E844" s="168">
        <f t="shared" si="373"/>
        <v>25000</v>
      </c>
      <c r="F844" s="168">
        <f t="shared" si="373"/>
        <v>15000</v>
      </c>
      <c r="G844" s="168">
        <f t="shared" si="373"/>
        <v>15000</v>
      </c>
      <c r="H844" s="168">
        <f t="shared" si="371"/>
        <v>15000</v>
      </c>
      <c r="I844" s="168">
        <f t="shared" si="374"/>
        <v>70000</v>
      </c>
      <c r="J844" s="168">
        <v>25000</v>
      </c>
      <c r="K844" s="168">
        <v>15000</v>
      </c>
      <c r="L844" s="168">
        <v>15000</v>
      </c>
      <c r="M844" s="168">
        <v>15000</v>
      </c>
      <c r="N844" s="168">
        <f t="shared" si="375"/>
        <v>0</v>
      </c>
      <c r="O844" s="168">
        <v>0</v>
      </c>
      <c r="P844" s="168">
        <v>0</v>
      </c>
      <c r="Q844" s="168">
        <v>0</v>
      </c>
      <c r="R844" s="168">
        <v>0</v>
      </c>
      <c r="S844" s="168">
        <f t="shared" si="376"/>
        <v>0</v>
      </c>
      <c r="T844" s="168">
        <v>0</v>
      </c>
      <c r="U844" s="168">
        <v>0</v>
      </c>
      <c r="V844" s="168">
        <v>0</v>
      </c>
      <c r="W844" s="168">
        <v>0</v>
      </c>
    </row>
    <row r="845" spans="2:23" ht="16.5" thickTop="1" thickBot="1">
      <c r="B845" s="164" t="s">
        <v>124</v>
      </c>
      <c r="C845" s="171" t="s">
        <v>101</v>
      </c>
      <c r="D845" s="168">
        <f t="shared" si="372"/>
        <v>7000</v>
      </c>
      <c r="E845" s="168">
        <f t="shared" si="373"/>
        <v>1500</v>
      </c>
      <c r="F845" s="168">
        <f t="shared" si="373"/>
        <v>2000</v>
      </c>
      <c r="G845" s="168">
        <f t="shared" si="373"/>
        <v>2000</v>
      </c>
      <c r="H845" s="168">
        <f t="shared" si="371"/>
        <v>1500</v>
      </c>
      <c r="I845" s="168">
        <f t="shared" si="374"/>
        <v>7000</v>
      </c>
      <c r="J845" s="168">
        <v>1500</v>
      </c>
      <c r="K845" s="168">
        <v>2000</v>
      </c>
      <c r="L845" s="168">
        <v>2000</v>
      </c>
      <c r="M845" s="168">
        <v>1500</v>
      </c>
      <c r="N845" s="168">
        <f t="shared" si="375"/>
        <v>0</v>
      </c>
      <c r="O845" s="168">
        <v>0</v>
      </c>
      <c r="P845" s="168">
        <v>0</v>
      </c>
      <c r="Q845" s="168">
        <v>0</v>
      </c>
      <c r="R845" s="168">
        <v>0</v>
      </c>
      <c r="S845" s="168">
        <f t="shared" si="376"/>
        <v>0</v>
      </c>
      <c r="T845" s="168">
        <v>0</v>
      </c>
      <c r="U845" s="168">
        <v>0</v>
      </c>
      <c r="V845" s="168">
        <v>0</v>
      </c>
      <c r="W845" s="168">
        <v>0</v>
      </c>
    </row>
    <row r="846" spans="2:23" ht="16.5" thickTop="1" thickBot="1">
      <c r="B846" s="164" t="s">
        <v>124</v>
      </c>
      <c r="C846" s="171" t="s">
        <v>102</v>
      </c>
      <c r="D846" s="168">
        <f t="shared" si="372"/>
        <v>3000</v>
      </c>
      <c r="E846" s="168">
        <f t="shared" si="373"/>
        <v>1000</v>
      </c>
      <c r="F846" s="168">
        <f t="shared" si="373"/>
        <v>1000</v>
      </c>
      <c r="G846" s="168">
        <f t="shared" si="373"/>
        <v>1000</v>
      </c>
      <c r="H846" s="168">
        <f t="shared" si="371"/>
        <v>0</v>
      </c>
      <c r="I846" s="168">
        <f t="shared" si="374"/>
        <v>3000</v>
      </c>
      <c r="J846" s="168">
        <f>SUM(J847)</f>
        <v>1000</v>
      </c>
      <c r="K846" s="168">
        <f>SUM(K847)</f>
        <v>1000</v>
      </c>
      <c r="L846" s="168">
        <f>SUM(L847)</f>
        <v>1000</v>
      </c>
      <c r="M846" s="168">
        <f>SUM(M847)</f>
        <v>0</v>
      </c>
      <c r="N846" s="168">
        <f t="shared" si="375"/>
        <v>0</v>
      </c>
      <c r="O846" s="168">
        <f>SUM(O847)</f>
        <v>0</v>
      </c>
      <c r="P846" s="168">
        <f>SUM(P847)</f>
        <v>0</v>
      </c>
      <c r="Q846" s="168">
        <f>SUM(Q847)</f>
        <v>0</v>
      </c>
      <c r="R846" s="168">
        <f>SUM(R847)</f>
        <v>0</v>
      </c>
      <c r="S846" s="168">
        <f t="shared" si="376"/>
        <v>0</v>
      </c>
      <c r="T846" s="168">
        <f>SUM(T847)</f>
        <v>0</v>
      </c>
      <c r="U846" s="168">
        <f>SUM(U847)</f>
        <v>0</v>
      </c>
      <c r="V846" s="168">
        <f>SUM(V847)</f>
        <v>0</v>
      </c>
      <c r="W846" s="168">
        <f>SUM(W847)</f>
        <v>0</v>
      </c>
    </row>
    <row r="847" spans="2:23" ht="31.5" thickTop="1" thickBot="1">
      <c r="B847" s="164" t="s">
        <v>124</v>
      </c>
      <c r="C847" s="172" t="s">
        <v>156</v>
      </c>
      <c r="D847" s="168">
        <f t="shared" si="372"/>
        <v>3000</v>
      </c>
      <c r="E847" s="168">
        <f t="shared" si="373"/>
        <v>1000</v>
      </c>
      <c r="F847" s="168">
        <f t="shared" si="373"/>
        <v>1000</v>
      </c>
      <c r="G847" s="168">
        <f t="shared" si="373"/>
        <v>1000</v>
      </c>
      <c r="H847" s="168">
        <f t="shared" si="371"/>
        <v>0</v>
      </c>
      <c r="I847" s="168">
        <f t="shared" si="374"/>
        <v>3000</v>
      </c>
      <c r="J847" s="168">
        <v>1000</v>
      </c>
      <c r="K847" s="168">
        <v>1000</v>
      </c>
      <c r="L847" s="168">
        <v>1000</v>
      </c>
      <c r="M847" s="168">
        <v>0</v>
      </c>
      <c r="N847" s="168">
        <f t="shared" si="375"/>
        <v>0</v>
      </c>
      <c r="O847" s="168">
        <v>0</v>
      </c>
      <c r="P847" s="168">
        <v>0</v>
      </c>
      <c r="Q847" s="168">
        <v>0</v>
      </c>
      <c r="R847" s="168">
        <v>0</v>
      </c>
      <c r="S847" s="168">
        <f t="shared" si="376"/>
        <v>0</v>
      </c>
      <c r="T847" s="168">
        <v>0</v>
      </c>
      <c r="U847" s="168">
        <v>0</v>
      </c>
      <c r="V847" s="168">
        <v>0</v>
      </c>
      <c r="W847" s="168">
        <v>0</v>
      </c>
    </row>
    <row r="848" spans="2:23" ht="16.5" thickTop="1" thickBot="1">
      <c r="B848" s="164" t="s">
        <v>124</v>
      </c>
      <c r="C848" s="170" t="s">
        <v>121</v>
      </c>
      <c r="D848" s="168">
        <f t="shared" si="372"/>
        <v>0</v>
      </c>
      <c r="E848" s="168">
        <f t="shared" si="373"/>
        <v>0</v>
      </c>
      <c r="F848" s="168">
        <f t="shared" si="373"/>
        <v>0</v>
      </c>
      <c r="G848" s="168">
        <f t="shared" si="373"/>
        <v>0</v>
      </c>
      <c r="H848" s="168">
        <f t="shared" si="371"/>
        <v>0</v>
      </c>
      <c r="I848" s="168">
        <f t="shared" si="374"/>
        <v>0</v>
      </c>
      <c r="J848" s="168">
        <v>0</v>
      </c>
      <c r="K848" s="168">
        <v>0</v>
      </c>
      <c r="L848" s="168">
        <v>0</v>
      </c>
      <c r="M848" s="168">
        <v>0</v>
      </c>
      <c r="N848" s="168">
        <f t="shared" si="375"/>
        <v>0</v>
      </c>
      <c r="O848" s="168">
        <v>0</v>
      </c>
      <c r="P848" s="168">
        <v>0</v>
      </c>
      <c r="Q848" s="168">
        <v>0</v>
      </c>
      <c r="R848" s="168">
        <v>0</v>
      </c>
      <c r="S848" s="168">
        <f t="shared" si="376"/>
        <v>0</v>
      </c>
      <c r="T848" s="168">
        <v>0</v>
      </c>
      <c r="U848" s="168">
        <v>0</v>
      </c>
      <c r="V848" s="168">
        <v>0</v>
      </c>
      <c r="W848" s="168">
        <v>0</v>
      </c>
    </row>
    <row r="849" spans="2:23" ht="46.5" thickTop="1" thickBot="1">
      <c r="B849" s="164" t="s">
        <v>351</v>
      </c>
      <c r="C849" s="169" t="s">
        <v>352</v>
      </c>
      <c r="D849" s="168">
        <f t="shared" si="372"/>
        <v>3000000</v>
      </c>
      <c r="E849" s="168">
        <f t="shared" si="373"/>
        <v>600000</v>
      </c>
      <c r="F849" s="168">
        <f t="shared" si="373"/>
        <v>500000</v>
      </c>
      <c r="G849" s="168">
        <f t="shared" si="373"/>
        <v>1100000</v>
      </c>
      <c r="H849" s="168">
        <f t="shared" si="371"/>
        <v>800000</v>
      </c>
      <c r="I849" s="168">
        <f t="shared" si="374"/>
        <v>3000000</v>
      </c>
      <c r="J849" s="168">
        <f>SUM(J850)</f>
        <v>600000</v>
      </c>
      <c r="K849" s="168">
        <f>SUM(K850)</f>
        <v>500000</v>
      </c>
      <c r="L849" s="168">
        <f>SUM(L850)</f>
        <v>1100000</v>
      </c>
      <c r="M849" s="168">
        <f>SUM(M850)</f>
        <v>800000</v>
      </c>
      <c r="N849" s="168">
        <f t="shared" si="375"/>
        <v>0</v>
      </c>
      <c r="O849" s="168">
        <f>SUM(O850)</f>
        <v>0</v>
      </c>
      <c r="P849" s="168">
        <f>SUM(P850)</f>
        <v>0</v>
      </c>
      <c r="Q849" s="168">
        <f>SUM(Q850)</f>
        <v>0</v>
      </c>
      <c r="R849" s="168">
        <f>SUM(R850)</f>
        <v>0</v>
      </c>
      <c r="S849" s="168">
        <f t="shared" si="376"/>
        <v>0</v>
      </c>
      <c r="T849" s="168">
        <f>SUM(T850)</f>
        <v>0</v>
      </c>
      <c r="U849" s="168">
        <f>SUM(U850)</f>
        <v>0</v>
      </c>
      <c r="V849" s="168">
        <f>SUM(V850)</f>
        <v>0</v>
      </c>
      <c r="W849" s="168">
        <f>SUM(W850)</f>
        <v>0</v>
      </c>
    </row>
    <row r="850" spans="2:23" ht="16.5" thickTop="1" thickBot="1">
      <c r="B850" s="164" t="s">
        <v>124</v>
      </c>
      <c r="C850" s="170" t="s">
        <v>96</v>
      </c>
      <c r="D850" s="168">
        <f t="shared" si="372"/>
        <v>3000000</v>
      </c>
      <c r="E850" s="168">
        <f t="shared" si="373"/>
        <v>600000</v>
      </c>
      <c r="F850" s="168">
        <f t="shared" si="373"/>
        <v>500000</v>
      </c>
      <c r="G850" s="168">
        <f t="shared" si="373"/>
        <v>1100000</v>
      </c>
      <c r="H850" s="168">
        <f t="shared" si="371"/>
        <v>800000</v>
      </c>
      <c r="I850" s="168">
        <f t="shared" si="374"/>
        <v>3000000</v>
      </c>
      <c r="J850" s="168">
        <f>SUM(J851,J853)</f>
        <v>600000</v>
      </c>
      <c r="K850" s="168">
        <f>SUM(K851,K853)</f>
        <v>500000</v>
      </c>
      <c r="L850" s="168">
        <f>SUM(L851,L853)</f>
        <v>1100000</v>
      </c>
      <c r="M850" s="168">
        <f>SUM(M851,M853)</f>
        <v>800000</v>
      </c>
      <c r="N850" s="168">
        <f t="shared" si="375"/>
        <v>0</v>
      </c>
      <c r="O850" s="168">
        <f>SUM(O851,O853)</f>
        <v>0</v>
      </c>
      <c r="P850" s="168">
        <f>SUM(P851,P853)</f>
        <v>0</v>
      </c>
      <c r="Q850" s="168">
        <f>SUM(Q851,Q853)</f>
        <v>0</v>
      </c>
      <c r="R850" s="168">
        <f>SUM(R851,R853)</f>
        <v>0</v>
      </c>
      <c r="S850" s="168">
        <f t="shared" si="376"/>
        <v>0</v>
      </c>
      <c r="T850" s="168">
        <f>SUM(T851,T853)</f>
        <v>0</v>
      </c>
      <c r="U850" s="168">
        <f>SUM(U851,U853)</f>
        <v>0</v>
      </c>
      <c r="V850" s="168">
        <f>SUM(V851,V853)</f>
        <v>0</v>
      </c>
      <c r="W850" s="168">
        <f>SUM(W851,W853)</f>
        <v>0</v>
      </c>
    </row>
    <row r="851" spans="2:23" ht="16.5" thickTop="1" thickBot="1">
      <c r="B851" s="164" t="s">
        <v>124</v>
      </c>
      <c r="C851" s="171" t="s">
        <v>100</v>
      </c>
      <c r="D851" s="168">
        <f t="shared" si="372"/>
        <v>1000000</v>
      </c>
      <c r="E851" s="168">
        <f t="shared" si="373"/>
        <v>350000</v>
      </c>
      <c r="F851" s="168">
        <f t="shared" si="373"/>
        <v>0</v>
      </c>
      <c r="G851" s="168">
        <f t="shared" si="373"/>
        <v>350000</v>
      </c>
      <c r="H851" s="168">
        <f t="shared" si="371"/>
        <v>300000</v>
      </c>
      <c r="I851" s="168">
        <f t="shared" si="374"/>
        <v>1000000</v>
      </c>
      <c r="J851" s="168">
        <f>SUM(J852)</f>
        <v>350000</v>
      </c>
      <c r="K851" s="168">
        <f>SUM(K852)</f>
        <v>0</v>
      </c>
      <c r="L851" s="168">
        <f>SUM(L852)</f>
        <v>350000</v>
      </c>
      <c r="M851" s="168">
        <f>SUM(M852)</f>
        <v>300000</v>
      </c>
      <c r="N851" s="168">
        <f t="shared" si="375"/>
        <v>0</v>
      </c>
      <c r="O851" s="168">
        <f>SUM(O852)</f>
        <v>0</v>
      </c>
      <c r="P851" s="168">
        <f>SUM(P852)</f>
        <v>0</v>
      </c>
      <c r="Q851" s="168">
        <f>SUM(Q852)</f>
        <v>0</v>
      </c>
      <c r="R851" s="168">
        <f>SUM(R852)</f>
        <v>0</v>
      </c>
      <c r="S851" s="168">
        <f t="shared" si="376"/>
        <v>0</v>
      </c>
      <c r="T851" s="168">
        <f>SUM(T852)</f>
        <v>0</v>
      </c>
      <c r="U851" s="168">
        <f>SUM(U852)</f>
        <v>0</v>
      </c>
      <c r="V851" s="168">
        <f>SUM(V852)</f>
        <v>0</v>
      </c>
      <c r="W851" s="168">
        <f>SUM(W852)</f>
        <v>0</v>
      </c>
    </row>
    <row r="852" spans="2:23" ht="16.5" thickTop="1" thickBot="1">
      <c r="B852" s="164" t="s">
        <v>124</v>
      </c>
      <c r="C852" s="172" t="s">
        <v>136</v>
      </c>
      <c r="D852" s="168">
        <f t="shared" si="372"/>
        <v>1000000</v>
      </c>
      <c r="E852" s="168">
        <f t="shared" si="373"/>
        <v>350000</v>
      </c>
      <c r="F852" s="168">
        <f t="shared" si="373"/>
        <v>0</v>
      </c>
      <c r="G852" s="168">
        <f t="shared" si="373"/>
        <v>350000</v>
      </c>
      <c r="H852" s="168">
        <f t="shared" si="371"/>
        <v>300000</v>
      </c>
      <c r="I852" s="168">
        <f t="shared" si="374"/>
        <v>1000000</v>
      </c>
      <c r="J852" s="168">
        <v>350000</v>
      </c>
      <c r="K852" s="168">
        <v>0</v>
      </c>
      <c r="L852" s="168">
        <v>350000</v>
      </c>
      <c r="M852" s="168">
        <v>300000</v>
      </c>
      <c r="N852" s="168">
        <f t="shared" si="375"/>
        <v>0</v>
      </c>
      <c r="O852" s="168">
        <v>0</v>
      </c>
      <c r="P852" s="168">
        <v>0</v>
      </c>
      <c r="Q852" s="168">
        <v>0</v>
      </c>
      <c r="R852" s="168">
        <v>0</v>
      </c>
      <c r="S852" s="168">
        <f t="shared" si="376"/>
        <v>0</v>
      </c>
      <c r="T852" s="168">
        <v>0</v>
      </c>
      <c r="U852" s="168">
        <v>0</v>
      </c>
      <c r="V852" s="168">
        <v>0</v>
      </c>
      <c r="W852" s="168">
        <v>0</v>
      </c>
    </row>
    <row r="853" spans="2:23" ht="16.5" thickTop="1" thickBot="1">
      <c r="B853" s="164" t="s">
        <v>124</v>
      </c>
      <c r="C853" s="171" t="s">
        <v>102</v>
      </c>
      <c r="D853" s="168">
        <f t="shared" si="372"/>
        <v>2000000</v>
      </c>
      <c r="E853" s="168">
        <f t="shared" si="373"/>
        <v>250000</v>
      </c>
      <c r="F853" s="168">
        <f t="shared" si="373"/>
        <v>500000</v>
      </c>
      <c r="G853" s="168">
        <f t="shared" si="373"/>
        <v>750000</v>
      </c>
      <c r="H853" s="168">
        <f t="shared" si="371"/>
        <v>500000</v>
      </c>
      <c r="I853" s="168">
        <f t="shared" si="374"/>
        <v>2000000</v>
      </c>
      <c r="J853" s="168">
        <f>SUM(J854)</f>
        <v>250000</v>
      </c>
      <c r="K853" s="168">
        <f>SUM(K854)</f>
        <v>500000</v>
      </c>
      <c r="L853" s="168">
        <f>SUM(L854)</f>
        <v>750000</v>
      </c>
      <c r="M853" s="168">
        <f>SUM(M854)</f>
        <v>500000</v>
      </c>
      <c r="N853" s="168">
        <f t="shared" si="375"/>
        <v>0</v>
      </c>
      <c r="O853" s="168">
        <f>SUM(O854)</f>
        <v>0</v>
      </c>
      <c r="P853" s="168">
        <f>SUM(P854)</f>
        <v>0</v>
      </c>
      <c r="Q853" s="168">
        <f>SUM(Q854)</f>
        <v>0</v>
      </c>
      <c r="R853" s="168">
        <f>SUM(R854)</f>
        <v>0</v>
      </c>
      <c r="S853" s="168">
        <f t="shared" si="376"/>
        <v>0</v>
      </c>
      <c r="T853" s="168">
        <f>SUM(T854)</f>
        <v>0</v>
      </c>
      <c r="U853" s="168">
        <f>SUM(U854)</f>
        <v>0</v>
      </c>
      <c r="V853" s="168">
        <f>SUM(V854)</f>
        <v>0</v>
      </c>
      <c r="W853" s="168">
        <f>SUM(W854)</f>
        <v>0</v>
      </c>
    </row>
    <row r="854" spans="2:23" ht="31.5" thickTop="1" thickBot="1">
      <c r="B854" s="164" t="s">
        <v>124</v>
      </c>
      <c r="C854" s="172" t="s">
        <v>156</v>
      </c>
      <c r="D854" s="168">
        <f t="shared" si="372"/>
        <v>2000000</v>
      </c>
      <c r="E854" s="168">
        <f t="shared" si="373"/>
        <v>250000</v>
      </c>
      <c r="F854" s="168">
        <f t="shared" si="373"/>
        <v>500000</v>
      </c>
      <c r="G854" s="168">
        <f t="shared" si="373"/>
        <v>750000</v>
      </c>
      <c r="H854" s="168">
        <f t="shared" si="371"/>
        <v>500000</v>
      </c>
      <c r="I854" s="168">
        <f t="shared" si="374"/>
        <v>2000000</v>
      </c>
      <c r="J854" s="168">
        <v>250000</v>
      </c>
      <c r="K854" s="168">
        <v>500000</v>
      </c>
      <c r="L854" s="168">
        <v>750000</v>
      </c>
      <c r="M854" s="168">
        <v>500000</v>
      </c>
      <c r="N854" s="168">
        <f t="shared" si="375"/>
        <v>0</v>
      </c>
      <c r="O854" s="168">
        <v>0</v>
      </c>
      <c r="P854" s="168">
        <v>0</v>
      </c>
      <c r="Q854" s="168">
        <v>0</v>
      </c>
      <c r="R854" s="168">
        <v>0</v>
      </c>
      <c r="S854" s="168">
        <f t="shared" si="376"/>
        <v>0</v>
      </c>
      <c r="T854" s="168">
        <v>0</v>
      </c>
      <c r="U854" s="168">
        <v>0</v>
      </c>
      <c r="V854" s="168">
        <v>0</v>
      </c>
      <c r="W854" s="168">
        <v>0</v>
      </c>
    </row>
    <row r="855" spans="2:23" ht="46.5" thickTop="1" thickBot="1">
      <c r="B855" s="164" t="s">
        <v>353</v>
      </c>
      <c r="C855" s="169" t="s">
        <v>354</v>
      </c>
      <c r="D855" s="168">
        <f t="shared" si="372"/>
        <v>8000000</v>
      </c>
      <c r="E855" s="168">
        <f t="shared" si="373"/>
        <v>3000000</v>
      </c>
      <c r="F855" s="168">
        <f t="shared" si="373"/>
        <v>3000000</v>
      </c>
      <c r="G855" s="168">
        <f t="shared" si="373"/>
        <v>0</v>
      </c>
      <c r="H855" s="168">
        <f t="shared" si="371"/>
        <v>2000000</v>
      </c>
      <c r="I855" s="168">
        <f t="shared" si="374"/>
        <v>8000000</v>
      </c>
      <c r="J855" s="168">
        <f t="shared" ref="J855:M857" si="377">SUM(J856)</f>
        <v>3000000</v>
      </c>
      <c r="K855" s="168">
        <f t="shared" si="377"/>
        <v>3000000</v>
      </c>
      <c r="L855" s="168">
        <f t="shared" si="377"/>
        <v>0</v>
      </c>
      <c r="M855" s="168">
        <f t="shared" si="377"/>
        <v>2000000</v>
      </c>
      <c r="N855" s="168">
        <f t="shared" si="375"/>
        <v>0</v>
      </c>
      <c r="O855" s="168">
        <f t="shared" ref="O855:R857" si="378">SUM(O856)</f>
        <v>0</v>
      </c>
      <c r="P855" s="168">
        <f t="shared" si="378"/>
        <v>0</v>
      </c>
      <c r="Q855" s="168">
        <f t="shared" si="378"/>
        <v>0</v>
      </c>
      <c r="R855" s="168">
        <f t="shared" si="378"/>
        <v>0</v>
      </c>
      <c r="S855" s="168">
        <f t="shared" si="376"/>
        <v>0</v>
      </c>
      <c r="T855" s="168">
        <f t="shared" ref="T855:W857" si="379">SUM(T856)</f>
        <v>0</v>
      </c>
      <c r="U855" s="168">
        <f t="shared" si="379"/>
        <v>0</v>
      </c>
      <c r="V855" s="168">
        <f t="shared" si="379"/>
        <v>0</v>
      </c>
      <c r="W855" s="168">
        <f t="shared" si="379"/>
        <v>0</v>
      </c>
    </row>
    <row r="856" spans="2:23" ht="16.5" thickTop="1" thickBot="1">
      <c r="B856" s="164" t="s">
        <v>124</v>
      </c>
      <c r="C856" s="170" t="s">
        <v>96</v>
      </c>
      <c r="D856" s="168">
        <f t="shared" si="372"/>
        <v>8000000</v>
      </c>
      <c r="E856" s="168">
        <f t="shared" si="373"/>
        <v>3000000</v>
      </c>
      <c r="F856" s="168">
        <f t="shared" si="373"/>
        <v>3000000</v>
      </c>
      <c r="G856" s="168">
        <f t="shared" si="373"/>
        <v>0</v>
      </c>
      <c r="H856" s="168">
        <f t="shared" si="371"/>
        <v>2000000</v>
      </c>
      <c r="I856" s="168">
        <f t="shared" si="374"/>
        <v>8000000</v>
      </c>
      <c r="J856" s="168">
        <f t="shared" si="377"/>
        <v>3000000</v>
      </c>
      <c r="K856" s="168">
        <f t="shared" si="377"/>
        <v>3000000</v>
      </c>
      <c r="L856" s="168">
        <f t="shared" si="377"/>
        <v>0</v>
      </c>
      <c r="M856" s="168">
        <f t="shared" si="377"/>
        <v>2000000</v>
      </c>
      <c r="N856" s="168">
        <f t="shared" si="375"/>
        <v>0</v>
      </c>
      <c r="O856" s="168">
        <f t="shared" si="378"/>
        <v>0</v>
      </c>
      <c r="P856" s="168">
        <f t="shared" si="378"/>
        <v>0</v>
      </c>
      <c r="Q856" s="168">
        <f t="shared" si="378"/>
        <v>0</v>
      </c>
      <c r="R856" s="168">
        <f t="shared" si="378"/>
        <v>0</v>
      </c>
      <c r="S856" s="168">
        <f t="shared" si="376"/>
        <v>0</v>
      </c>
      <c r="T856" s="168">
        <f t="shared" si="379"/>
        <v>0</v>
      </c>
      <c r="U856" s="168">
        <f t="shared" si="379"/>
        <v>0</v>
      </c>
      <c r="V856" s="168">
        <f t="shared" si="379"/>
        <v>0</v>
      </c>
      <c r="W856" s="168">
        <f t="shared" si="379"/>
        <v>0</v>
      </c>
    </row>
    <row r="857" spans="2:23" ht="16.5" thickTop="1" thickBot="1">
      <c r="B857" s="164" t="s">
        <v>124</v>
      </c>
      <c r="C857" s="171" t="s">
        <v>100</v>
      </c>
      <c r="D857" s="168">
        <f t="shared" si="372"/>
        <v>8000000</v>
      </c>
      <c r="E857" s="168">
        <f t="shared" si="373"/>
        <v>3000000</v>
      </c>
      <c r="F857" s="168">
        <f t="shared" si="373"/>
        <v>3000000</v>
      </c>
      <c r="G857" s="168">
        <f t="shared" si="373"/>
        <v>0</v>
      </c>
      <c r="H857" s="168">
        <f t="shared" si="371"/>
        <v>2000000</v>
      </c>
      <c r="I857" s="168">
        <f t="shared" si="374"/>
        <v>8000000</v>
      </c>
      <c r="J857" s="168">
        <f t="shared" si="377"/>
        <v>3000000</v>
      </c>
      <c r="K857" s="168">
        <f t="shared" si="377"/>
        <v>3000000</v>
      </c>
      <c r="L857" s="168">
        <f t="shared" si="377"/>
        <v>0</v>
      </c>
      <c r="M857" s="168">
        <f t="shared" si="377"/>
        <v>2000000</v>
      </c>
      <c r="N857" s="168">
        <f t="shared" si="375"/>
        <v>0</v>
      </c>
      <c r="O857" s="168">
        <f t="shared" si="378"/>
        <v>0</v>
      </c>
      <c r="P857" s="168">
        <f t="shared" si="378"/>
        <v>0</v>
      </c>
      <c r="Q857" s="168">
        <f t="shared" si="378"/>
        <v>0</v>
      </c>
      <c r="R857" s="168">
        <f t="shared" si="378"/>
        <v>0</v>
      </c>
      <c r="S857" s="168">
        <f t="shared" si="376"/>
        <v>0</v>
      </c>
      <c r="T857" s="168">
        <f t="shared" si="379"/>
        <v>0</v>
      </c>
      <c r="U857" s="168">
        <f t="shared" si="379"/>
        <v>0</v>
      </c>
      <c r="V857" s="168">
        <f t="shared" si="379"/>
        <v>0</v>
      </c>
      <c r="W857" s="168">
        <f t="shared" si="379"/>
        <v>0</v>
      </c>
    </row>
    <row r="858" spans="2:23" ht="16.5" thickTop="1" thickBot="1">
      <c r="B858" s="164" t="s">
        <v>124</v>
      </c>
      <c r="C858" s="172" t="s">
        <v>136</v>
      </c>
      <c r="D858" s="168">
        <f t="shared" si="372"/>
        <v>8000000</v>
      </c>
      <c r="E858" s="168">
        <f t="shared" si="373"/>
        <v>3000000</v>
      </c>
      <c r="F858" s="168">
        <f t="shared" si="373"/>
        <v>3000000</v>
      </c>
      <c r="G858" s="168">
        <f t="shared" si="373"/>
        <v>0</v>
      </c>
      <c r="H858" s="168">
        <f t="shared" si="371"/>
        <v>2000000</v>
      </c>
      <c r="I858" s="168">
        <f t="shared" si="374"/>
        <v>8000000</v>
      </c>
      <c r="J858" s="168">
        <v>3000000</v>
      </c>
      <c r="K858" s="168">
        <v>3000000</v>
      </c>
      <c r="L858" s="168">
        <v>0</v>
      </c>
      <c r="M858" s="168">
        <v>2000000</v>
      </c>
      <c r="N858" s="168">
        <f t="shared" si="375"/>
        <v>0</v>
      </c>
      <c r="O858" s="168">
        <v>0</v>
      </c>
      <c r="P858" s="168">
        <v>0</v>
      </c>
      <c r="Q858" s="168">
        <v>0</v>
      </c>
      <c r="R858" s="168">
        <v>0</v>
      </c>
      <c r="S858" s="168">
        <f t="shared" si="376"/>
        <v>0</v>
      </c>
      <c r="T858" s="168">
        <v>0</v>
      </c>
      <c r="U858" s="168">
        <v>0</v>
      </c>
      <c r="V858" s="168">
        <v>0</v>
      </c>
      <c r="W858" s="168">
        <v>0</v>
      </c>
    </row>
    <row r="859" spans="2:23" ht="31.5" thickTop="1" thickBot="1">
      <c r="B859" s="164" t="s">
        <v>355</v>
      </c>
      <c r="C859" s="169" t="s">
        <v>356</v>
      </c>
      <c r="D859" s="168">
        <f t="shared" si="372"/>
        <v>17600000</v>
      </c>
      <c r="E859" s="168">
        <f t="shared" si="373"/>
        <v>5370000</v>
      </c>
      <c r="F859" s="168">
        <f t="shared" si="373"/>
        <v>5000000</v>
      </c>
      <c r="G859" s="168">
        <f t="shared" si="373"/>
        <v>4000000</v>
      </c>
      <c r="H859" s="168">
        <f t="shared" si="371"/>
        <v>3230000</v>
      </c>
      <c r="I859" s="168">
        <f t="shared" si="374"/>
        <v>0</v>
      </c>
      <c r="J859" s="168">
        <f>SUM(J860,J863)</f>
        <v>0</v>
      </c>
      <c r="K859" s="168">
        <f>SUM(K860,K863)</f>
        <v>0</v>
      </c>
      <c r="L859" s="168">
        <f>SUM(L860,L863)</f>
        <v>0</v>
      </c>
      <c r="M859" s="168">
        <f>SUM(M860,M863)</f>
        <v>0</v>
      </c>
      <c r="N859" s="168">
        <f t="shared" si="375"/>
        <v>0</v>
      </c>
      <c r="O859" s="168">
        <f>SUM(O860,O863)</f>
        <v>0</v>
      </c>
      <c r="P859" s="168">
        <f>SUM(P860,P863)</f>
        <v>0</v>
      </c>
      <c r="Q859" s="168">
        <f>SUM(Q860,Q863)</f>
        <v>0</v>
      </c>
      <c r="R859" s="168">
        <f>SUM(R860,R863)</f>
        <v>0</v>
      </c>
      <c r="S859" s="168">
        <f t="shared" si="376"/>
        <v>17600000</v>
      </c>
      <c r="T859" s="168">
        <f>SUM(T860,T863)</f>
        <v>5370000</v>
      </c>
      <c r="U859" s="168">
        <f>SUM(U860,U863)</f>
        <v>5000000</v>
      </c>
      <c r="V859" s="168">
        <f>SUM(V860,V863)</f>
        <v>4000000</v>
      </c>
      <c r="W859" s="168">
        <f>SUM(W860,W863)</f>
        <v>3230000</v>
      </c>
    </row>
    <row r="860" spans="2:23" ht="16.5" thickTop="1" thickBot="1">
      <c r="B860" s="164" t="s">
        <v>124</v>
      </c>
      <c r="C860" s="170" t="s">
        <v>96</v>
      </c>
      <c r="D860" s="168">
        <f t="shared" si="372"/>
        <v>17430000</v>
      </c>
      <c r="E860" s="168">
        <f t="shared" si="373"/>
        <v>5200000</v>
      </c>
      <c r="F860" s="168">
        <f t="shared" si="373"/>
        <v>5000000</v>
      </c>
      <c r="G860" s="168">
        <f t="shared" si="373"/>
        <v>4000000</v>
      </c>
      <c r="H860" s="168">
        <f t="shared" si="371"/>
        <v>3230000</v>
      </c>
      <c r="I860" s="168">
        <f t="shared" si="374"/>
        <v>0</v>
      </c>
      <c r="J860" s="168">
        <f t="shared" ref="J860:M861" si="380">SUM(J861)</f>
        <v>0</v>
      </c>
      <c r="K860" s="168">
        <f t="shared" si="380"/>
        <v>0</v>
      </c>
      <c r="L860" s="168">
        <f t="shared" si="380"/>
        <v>0</v>
      </c>
      <c r="M860" s="168">
        <f t="shared" si="380"/>
        <v>0</v>
      </c>
      <c r="N860" s="168">
        <f t="shared" si="375"/>
        <v>0</v>
      </c>
      <c r="O860" s="168">
        <f t="shared" ref="O860:R861" si="381">SUM(O861)</f>
        <v>0</v>
      </c>
      <c r="P860" s="168">
        <f t="shared" si="381"/>
        <v>0</v>
      </c>
      <c r="Q860" s="168">
        <f t="shared" si="381"/>
        <v>0</v>
      </c>
      <c r="R860" s="168">
        <f t="shared" si="381"/>
        <v>0</v>
      </c>
      <c r="S860" s="168">
        <f t="shared" si="376"/>
        <v>17430000</v>
      </c>
      <c r="T860" s="168">
        <f t="shared" ref="T860:W861" si="382">SUM(T861)</f>
        <v>5200000</v>
      </c>
      <c r="U860" s="168">
        <f t="shared" si="382"/>
        <v>5000000</v>
      </c>
      <c r="V860" s="168">
        <f t="shared" si="382"/>
        <v>4000000</v>
      </c>
      <c r="W860" s="168">
        <f t="shared" si="382"/>
        <v>3230000</v>
      </c>
    </row>
    <row r="861" spans="2:23" ht="16.5" thickTop="1" thickBot="1">
      <c r="B861" s="164" t="s">
        <v>124</v>
      </c>
      <c r="C861" s="171" t="s">
        <v>100</v>
      </c>
      <c r="D861" s="168">
        <f t="shared" si="372"/>
        <v>17430000</v>
      </c>
      <c r="E861" s="168">
        <f t="shared" si="373"/>
        <v>5200000</v>
      </c>
      <c r="F861" s="168">
        <f t="shared" si="373"/>
        <v>5000000</v>
      </c>
      <c r="G861" s="168">
        <f t="shared" si="373"/>
        <v>4000000</v>
      </c>
      <c r="H861" s="168">
        <f t="shared" si="371"/>
        <v>3230000</v>
      </c>
      <c r="I861" s="168">
        <f t="shared" si="374"/>
        <v>0</v>
      </c>
      <c r="J861" s="168">
        <f t="shared" si="380"/>
        <v>0</v>
      </c>
      <c r="K861" s="168">
        <f t="shared" si="380"/>
        <v>0</v>
      </c>
      <c r="L861" s="168">
        <f t="shared" si="380"/>
        <v>0</v>
      </c>
      <c r="M861" s="168">
        <f t="shared" si="380"/>
        <v>0</v>
      </c>
      <c r="N861" s="168">
        <f t="shared" si="375"/>
        <v>0</v>
      </c>
      <c r="O861" s="168">
        <f t="shared" si="381"/>
        <v>0</v>
      </c>
      <c r="P861" s="168">
        <f t="shared" si="381"/>
        <v>0</v>
      </c>
      <c r="Q861" s="168">
        <f t="shared" si="381"/>
        <v>0</v>
      </c>
      <c r="R861" s="168">
        <f t="shared" si="381"/>
        <v>0</v>
      </c>
      <c r="S861" s="168">
        <f t="shared" si="376"/>
        <v>17430000</v>
      </c>
      <c r="T861" s="168">
        <f t="shared" si="382"/>
        <v>5200000</v>
      </c>
      <c r="U861" s="168">
        <f t="shared" si="382"/>
        <v>5000000</v>
      </c>
      <c r="V861" s="168">
        <f t="shared" si="382"/>
        <v>4000000</v>
      </c>
      <c r="W861" s="168">
        <f t="shared" si="382"/>
        <v>3230000</v>
      </c>
    </row>
    <row r="862" spans="2:23" ht="16.5" thickTop="1" thickBot="1">
      <c r="B862" s="164" t="s">
        <v>124</v>
      </c>
      <c r="C862" s="172" t="s">
        <v>136</v>
      </c>
      <c r="D862" s="168">
        <f t="shared" si="372"/>
        <v>17430000</v>
      </c>
      <c r="E862" s="168">
        <f t="shared" si="373"/>
        <v>5200000</v>
      </c>
      <c r="F862" s="168">
        <f t="shared" si="373"/>
        <v>5000000</v>
      </c>
      <c r="G862" s="168">
        <f t="shared" si="373"/>
        <v>4000000</v>
      </c>
      <c r="H862" s="168">
        <f t="shared" si="371"/>
        <v>3230000</v>
      </c>
      <c r="I862" s="168">
        <f t="shared" si="374"/>
        <v>0</v>
      </c>
      <c r="J862" s="168">
        <v>0</v>
      </c>
      <c r="K862" s="168">
        <v>0</v>
      </c>
      <c r="L862" s="168">
        <v>0</v>
      </c>
      <c r="M862" s="168">
        <v>0</v>
      </c>
      <c r="N862" s="168">
        <f t="shared" si="375"/>
        <v>0</v>
      </c>
      <c r="O862" s="168">
        <v>0</v>
      </c>
      <c r="P862" s="168">
        <v>0</v>
      </c>
      <c r="Q862" s="168">
        <v>0</v>
      </c>
      <c r="R862" s="168">
        <v>0</v>
      </c>
      <c r="S862" s="168">
        <f t="shared" si="376"/>
        <v>17430000</v>
      </c>
      <c r="T862" s="168">
        <v>5200000</v>
      </c>
      <c r="U862" s="168">
        <v>5000000</v>
      </c>
      <c r="V862" s="168">
        <v>4000000</v>
      </c>
      <c r="W862" s="168">
        <v>3230000</v>
      </c>
    </row>
    <row r="863" spans="2:23" ht="16.5" thickTop="1" thickBot="1">
      <c r="B863" s="164" t="s">
        <v>124</v>
      </c>
      <c r="C863" s="170" t="s">
        <v>121</v>
      </c>
      <c r="D863" s="168">
        <f t="shared" si="372"/>
        <v>170000</v>
      </c>
      <c r="E863" s="168">
        <f t="shared" si="373"/>
        <v>170000</v>
      </c>
      <c r="F863" s="168">
        <f t="shared" si="373"/>
        <v>0</v>
      </c>
      <c r="G863" s="168">
        <f t="shared" si="373"/>
        <v>0</v>
      </c>
      <c r="H863" s="168">
        <f t="shared" si="371"/>
        <v>0</v>
      </c>
      <c r="I863" s="168">
        <f t="shared" si="374"/>
        <v>0</v>
      </c>
      <c r="J863" s="168">
        <v>0</v>
      </c>
      <c r="K863" s="168">
        <v>0</v>
      </c>
      <c r="L863" s="168">
        <v>0</v>
      </c>
      <c r="M863" s="168">
        <v>0</v>
      </c>
      <c r="N863" s="168">
        <f t="shared" si="375"/>
        <v>0</v>
      </c>
      <c r="O863" s="168">
        <v>0</v>
      </c>
      <c r="P863" s="168">
        <v>0</v>
      </c>
      <c r="Q863" s="168">
        <v>0</v>
      </c>
      <c r="R863" s="168">
        <v>0</v>
      </c>
      <c r="S863" s="168">
        <f t="shared" si="376"/>
        <v>170000</v>
      </c>
      <c r="T863" s="168">
        <v>170000</v>
      </c>
      <c r="U863" s="168">
        <v>0</v>
      </c>
      <c r="V863" s="168">
        <v>0</v>
      </c>
      <c r="W863" s="168">
        <v>0</v>
      </c>
    </row>
    <row r="864" spans="2:23" ht="31.5" thickTop="1" thickBot="1">
      <c r="B864" s="164" t="s">
        <v>357</v>
      </c>
      <c r="C864" s="169" t="s">
        <v>358</v>
      </c>
      <c r="D864" s="168">
        <f t="shared" si="372"/>
        <v>32000000</v>
      </c>
      <c r="E864" s="168">
        <f t="shared" si="373"/>
        <v>12500000</v>
      </c>
      <c r="F864" s="168">
        <f t="shared" si="373"/>
        <v>19500000</v>
      </c>
      <c r="G864" s="168">
        <f t="shared" si="373"/>
        <v>0</v>
      </c>
      <c r="H864" s="168">
        <f t="shared" si="371"/>
        <v>0</v>
      </c>
      <c r="I864" s="168">
        <f t="shared" si="374"/>
        <v>0</v>
      </c>
      <c r="J864" s="168">
        <f>SUM(J865,J868)</f>
        <v>0</v>
      </c>
      <c r="K864" s="168">
        <f>SUM(K865,K868)</f>
        <v>0</v>
      </c>
      <c r="L864" s="168">
        <f>SUM(L865,L868)</f>
        <v>0</v>
      </c>
      <c r="M864" s="168">
        <f>SUM(M865,M868)</f>
        <v>0</v>
      </c>
      <c r="N864" s="168">
        <f t="shared" si="375"/>
        <v>2000000</v>
      </c>
      <c r="O864" s="168">
        <f>SUM(O865,O868)</f>
        <v>2000000</v>
      </c>
      <c r="P864" s="168">
        <f>SUM(P865,P868)</f>
        <v>0</v>
      </c>
      <c r="Q864" s="168">
        <f>SUM(Q865,Q868)</f>
        <v>0</v>
      </c>
      <c r="R864" s="168">
        <f>SUM(R865,R868)</f>
        <v>0</v>
      </c>
      <c r="S864" s="168">
        <f t="shared" si="376"/>
        <v>30000000</v>
      </c>
      <c r="T864" s="168">
        <f>SUM(T865,T868)</f>
        <v>10500000</v>
      </c>
      <c r="U864" s="168">
        <f>SUM(U865,U868)</f>
        <v>19500000</v>
      </c>
      <c r="V864" s="168">
        <f>SUM(V865,V868)</f>
        <v>0</v>
      </c>
      <c r="W864" s="168">
        <f>SUM(W865,W868)</f>
        <v>0</v>
      </c>
    </row>
    <row r="865" spans="2:23" ht="16.5" thickTop="1" thickBot="1">
      <c r="B865" s="164" t="s">
        <v>124</v>
      </c>
      <c r="C865" s="170" t="s">
        <v>96</v>
      </c>
      <c r="D865" s="168">
        <f t="shared" si="372"/>
        <v>2000000</v>
      </c>
      <c r="E865" s="168">
        <f t="shared" si="373"/>
        <v>2000000</v>
      </c>
      <c r="F865" s="168">
        <f t="shared" si="373"/>
        <v>0</v>
      </c>
      <c r="G865" s="168">
        <f t="shared" si="373"/>
        <v>0</v>
      </c>
      <c r="H865" s="168">
        <f t="shared" si="371"/>
        <v>0</v>
      </c>
      <c r="I865" s="168">
        <f t="shared" si="374"/>
        <v>0</v>
      </c>
      <c r="J865" s="168">
        <f t="shared" ref="J865:M866" si="383">SUM(J866)</f>
        <v>0</v>
      </c>
      <c r="K865" s="168">
        <f t="shared" si="383"/>
        <v>0</v>
      </c>
      <c r="L865" s="168">
        <f t="shared" si="383"/>
        <v>0</v>
      </c>
      <c r="M865" s="168">
        <f t="shared" si="383"/>
        <v>0</v>
      </c>
      <c r="N865" s="168">
        <f t="shared" si="375"/>
        <v>2000000</v>
      </c>
      <c r="O865" s="168">
        <f t="shared" ref="O865:R866" si="384">SUM(O866)</f>
        <v>2000000</v>
      </c>
      <c r="P865" s="168">
        <f t="shared" si="384"/>
        <v>0</v>
      </c>
      <c r="Q865" s="168">
        <f t="shared" si="384"/>
        <v>0</v>
      </c>
      <c r="R865" s="168">
        <f t="shared" si="384"/>
        <v>0</v>
      </c>
      <c r="S865" s="168">
        <f t="shared" si="376"/>
        <v>0</v>
      </c>
      <c r="T865" s="168">
        <f t="shared" ref="T865:W866" si="385">SUM(T866)</f>
        <v>0</v>
      </c>
      <c r="U865" s="168">
        <f t="shared" si="385"/>
        <v>0</v>
      </c>
      <c r="V865" s="168">
        <f t="shared" si="385"/>
        <v>0</v>
      </c>
      <c r="W865" s="168">
        <f t="shared" si="385"/>
        <v>0</v>
      </c>
    </row>
    <row r="866" spans="2:23" ht="16.5" thickTop="1" thickBot="1">
      <c r="B866" s="164" t="s">
        <v>124</v>
      </c>
      <c r="C866" s="171" t="s">
        <v>102</v>
      </c>
      <c r="D866" s="168">
        <f t="shared" si="372"/>
        <v>2000000</v>
      </c>
      <c r="E866" s="168">
        <f t="shared" si="373"/>
        <v>2000000</v>
      </c>
      <c r="F866" s="168">
        <f t="shared" si="373"/>
        <v>0</v>
      </c>
      <c r="G866" s="168">
        <f t="shared" si="373"/>
        <v>0</v>
      </c>
      <c r="H866" s="168">
        <f t="shared" si="371"/>
        <v>0</v>
      </c>
      <c r="I866" s="168">
        <f t="shared" si="374"/>
        <v>0</v>
      </c>
      <c r="J866" s="168">
        <f t="shared" si="383"/>
        <v>0</v>
      </c>
      <c r="K866" s="168">
        <f t="shared" si="383"/>
        <v>0</v>
      </c>
      <c r="L866" s="168">
        <f t="shared" si="383"/>
        <v>0</v>
      </c>
      <c r="M866" s="168">
        <f t="shared" si="383"/>
        <v>0</v>
      </c>
      <c r="N866" s="168">
        <f t="shared" si="375"/>
        <v>2000000</v>
      </c>
      <c r="O866" s="168">
        <f t="shared" si="384"/>
        <v>2000000</v>
      </c>
      <c r="P866" s="168">
        <f t="shared" si="384"/>
        <v>0</v>
      </c>
      <c r="Q866" s="168">
        <f t="shared" si="384"/>
        <v>0</v>
      </c>
      <c r="R866" s="168">
        <f t="shared" si="384"/>
        <v>0</v>
      </c>
      <c r="S866" s="168">
        <f t="shared" si="376"/>
        <v>0</v>
      </c>
      <c r="T866" s="168">
        <f t="shared" si="385"/>
        <v>0</v>
      </c>
      <c r="U866" s="168">
        <f t="shared" si="385"/>
        <v>0</v>
      </c>
      <c r="V866" s="168">
        <f t="shared" si="385"/>
        <v>0</v>
      </c>
      <c r="W866" s="168">
        <f t="shared" si="385"/>
        <v>0</v>
      </c>
    </row>
    <row r="867" spans="2:23" ht="31.5" thickTop="1" thickBot="1">
      <c r="B867" s="164" t="s">
        <v>124</v>
      </c>
      <c r="C867" s="172" t="s">
        <v>157</v>
      </c>
      <c r="D867" s="168">
        <f t="shared" si="372"/>
        <v>2000000</v>
      </c>
      <c r="E867" s="168">
        <f t="shared" si="373"/>
        <v>2000000</v>
      </c>
      <c r="F867" s="168">
        <f t="shared" si="373"/>
        <v>0</v>
      </c>
      <c r="G867" s="168">
        <f t="shared" si="373"/>
        <v>0</v>
      </c>
      <c r="H867" s="168">
        <f t="shared" si="371"/>
        <v>0</v>
      </c>
      <c r="I867" s="168">
        <f t="shared" si="374"/>
        <v>0</v>
      </c>
      <c r="J867" s="168">
        <v>0</v>
      </c>
      <c r="K867" s="168">
        <v>0</v>
      </c>
      <c r="L867" s="168">
        <v>0</v>
      </c>
      <c r="M867" s="168">
        <v>0</v>
      </c>
      <c r="N867" s="168">
        <f t="shared" si="375"/>
        <v>2000000</v>
      </c>
      <c r="O867" s="168">
        <v>2000000</v>
      </c>
      <c r="P867" s="168">
        <v>0</v>
      </c>
      <c r="Q867" s="168">
        <v>0</v>
      </c>
      <c r="R867" s="168">
        <v>0</v>
      </c>
      <c r="S867" s="168">
        <f t="shared" si="376"/>
        <v>0</v>
      </c>
      <c r="T867" s="168">
        <v>0</v>
      </c>
      <c r="U867" s="168">
        <v>0</v>
      </c>
      <c r="V867" s="168">
        <v>0</v>
      </c>
      <c r="W867" s="168">
        <v>0</v>
      </c>
    </row>
    <row r="868" spans="2:23" ht="16.5" thickTop="1" thickBot="1">
      <c r="B868" s="164" t="s">
        <v>124</v>
      </c>
      <c r="C868" s="170" t="s">
        <v>158</v>
      </c>
      <c r="D868" s="168">
        <f t="shared" si="372"/>
        <v>30000000</v>
      </c>
      <c r="E868" s="168">
        <f t="shared" si="373"/>
        <v>10500000</v>
      </c>
      <c r="F868" s="168">
        <f t="shared" si="373"/>
        <v>19500000</v>
      </c>
      <c r="G868" s="168">
        <f t="shared" si="373"/>
        <v>0</v>
      </c>
      <c r="H868" s="168">
        <f t="shared" si="371"/>
        <v>0</v>
      </c>
      <c r="I868" s="168">
        <f t="shared" si="374"/>
        <v>0</v>
      </c>
      <c r="J868" s="168">
        <v>0</v>
      </c>
      <c r="K868" s="168">
        <v>0</v>
      </c>
      <c r="L868" s="168">
        <v>0</v>
      </c>
      <c r="M868" s="168">
        <v>0</v>
      </c>
      <c r="N868" s="168">
        <f t="shared" si="375"/>
        <v>0</v>
      </c>
      <c r="O868" s="168">
        <v>0</v>
      </c>
      <c r="P868" s="168">
        <v>0</v>
      </c>
      <c r="Q868" s="168">
        <v>0</v>
      </c>
      <c r="R868" s="168">
        <v>0</v>
      </c>
      <c r="S868" s="168">
        <f t="shared" si="376"/>
        <v>30000000</v>
      </c>
      <c r="T868" s="168">
        <v>10500000</v>
      </c>
      <c r="U868" s="168">
        <v>19500000</v>
      </c>
      <c r="V868" s="168">
        <v>0</v>
      </c>
      <c r="W868" s="168">
        <v>0</v>
      </c>
    </row>
    <row r="869" spans="2:23" ht="31.5" thickTop="1" thickBot="1">
      <c r="B869" s="164" t="s">
        <v>359</v>
      </c>
      <c r="C869" s="169" t="s">
        <v>360</v>
      </c>
      <c r="D869" s="168">
        <f t="shared" si="372"/>
        <v>51500000</v>
      </c>
      <c r="E869" s="168">
        <f t="shared" si="373"/>
        <v>4600000</v>
      </c>
      <c r="F869" s="168">
        <f t="shared" si="373"/>
        <v>15100000</v>
      </c>
      <c r="G869" s="168">
        <f t="shared" si="373"/>
        <v>18100000</v>
      </c>
      <c r="H869" s="168">
        <f t="shared" si="371"/>
        <v>13700000</v>
      </c>
      <c r="I869" s="168">
        <f t="shared" si="374"/>
        <v>7000000</v>
      </c>
      <c r="J869" s="168">
        <f t="shared" ref="J869:M873" si="386">SUM(J874,J884,J896)</f>
        <v>600000</v>
      </c>
      <c r="K869" s="168">
        <f t="shared" si="386"/>
        <v>1800000</v>
      </c>
      <c r="L869" s="168">
        <f t="shared" si="386"/>
        <v>3600000</v>
      </c>
      <c r="M869" s="168">
        <f t="shared" si="386"/>
        <v>1000000</v>
      </c>
      <c r="N869" s="168">
        <f t="shared" si="375"/>
        <v>1200000</v>
      </c>
      <c r="O869" s="168">
        <f t="shared" ref="O869:R873" si="387">SUM(O874,O884,O896)</f>
        <v>0</v>
      </c>
      <c r="P869" s="168">
        <f t="shared" si="387"/>
        <v>500000</v>
      </c>
      <c r="Q869" s="168">
        <f t="shared" si="387"/>
        <v>0</v>
      </c>
      <c r="R869" s="168">
        <f t="shared" si="387"/>
        <v>700000</v>
      </c>
      <c r="S869" s="168">
        <f t="shared" si="376"/>
        <v>43300000</v>
      </c>
      <c r="T869" s="168">
        <f t="shared" ref="T869:W873" si="388">SUM(T874,T884,T896)</f>
        <v>4000000</v>
      </c>
      <c r="U869" s="168">
        <f t="shared" si="388"/>
        <v>12800000</v>
      </c>
      <c r="V869" s="168">
        <f t="shared" si="388"/>
        <v>14500000</v>
      </c>
      <c r="W869" s="168">
        <f t="shared" si="388"/>
        <v>12000000</v>
      </c>
    </row>
    <row r="870" spans="2:23" ht="16.5" thickTop="1" thickBot="1">
      <c r="B870" s="164" t="s">
        <v>124</v>
      </c>
      <c r="C870" s="170" t="s">
        <v>96</v>
      </c>
      <c r="D870" s="168">
        <f t="shared" si="372"/>
        <v>8200000</v>
      </c>
      <c r="E870" s="168">
        <f t="shared" si="373"/>
        <v>600000</v>
      </c>
      <c r="F870" s="168">
        <f t="shared" si="373"/>
        <v>2300000</v>
      </c>
      <c r="G870" s="168">
        <f t="shared" si="373"/>
        <v>3600000</v>
      </c>
      <c r="H870" s="168">
        <f t="shared" si="371"/>
        <v>1700000</v>
      </c>
      <c r="I870" s="168">
        <f t="shared" si="374"/>
        <v>7000000</v>
      </c>
      <c r="J870" s="168">
        <f t="shared" si="386"/>
        <v>600000</v>
      </c>
      <c r="K870" s="168">
        <f t="shared" si="386"/>
        <v>1800000</v>
      </c>
      <c r="L870" s="168">
        <f t="shared" si="386"/>
        <v>3600000</v>
      </c>
      <c r="M870" s="168">
        <f t="shared" si="386"/>
        <v>1000000</v>
      </c>
      <c r="N870" s="168">
        <f t="shared" si="375"/>
        <v>1200000</v>
      </c>
      <c r="O870" s="168">
        <f t="shared" si="387"/>
        <v>0</v>
      </c>
      <c r="P870" s="168">
        <f t="shared" si="387"/>
        <v>500000</v>
      </c>
      <c r="Q870" s="168">
        <f t="shared" si="387"/>
        <v>0</v>
      </c>
      <c r="R870" s="168">
        <f t="shared" si="387"/>
        <v>700000</v>
      </c>
      <c r="S870" s="168">
        <f t="shared" si="376"/>
        <v>0</v>
      </c>
      <c r="T870" s="168">
        <f t="shared" si="388"/>
        <v>0</v>
      </c>
      <c r="U870" s="168">
        <f t="shared" si="388"/>
        <v>0</v>
      </c>
      <c r="V870" s="168">
        <f t="shared" si="388"/>
        <v>0</v>
      </c>
      <c r="W870" s="168">
        <f t="shared" si="388"/>
        <v>0</v>
      </c>
    </row>
    <row r="871" spans="2:23" ht="16.5" thickTop="1" thickBot="1">
      <c r="B871" s="164" t="s">
        <v>124</v>
      </c>
      <c r="C871" s="171" t="s">
        <v>102</v>
      </c>
      <c r="D871" s="168">
        <f t="shared" si="372"/>
        <v>8200000</v>
      </c>
      <c r="E871" s="168">
        <f t="shared" si="373"/>
        <v>600000</v>
      </c>
      <c r="F871" s="168">
        <f t="shared" si="373"/>
        <v>2300000</v>
      </c>
      <c r="G871" s="168">
        <f t="shared" si="373"/>
        <v>3600000</v>
      </c>
      <c r="H871" s="168">
        <f t="shared" si="371"/>
        <v>1700000</v>
      </c>
      <c r="I871" s="168">
        <f t="shared" si="374"/>
        <v>7000000</v>
      </c>
      <c r="J871" s="168">
        <f t="shared" si="386"/>
        <v>600000</v>
      </c>
      <c r="K871" s="168">
        <f t="shared" si="386"/>
        <v>1800000</v>
      </c>
      <c r="L871" s="168">
        <f t="shared" si="386"/>
        <v>3600000</v>
      </c>
      <c r="M871" s="168">
        <f t="shared" si="386"/>
        <v>1000000</v>
      </c>
      <c r="N871" s="168">
        <f t="shared" si="375"/>
        <v>1200000</v>
      </c>
      <c r="O871" s="168">
        <f t="shared" si="387"/>
        <v>0</v>
      </c>
      <c r="P871" s="168">
        <f t="shared" si="387"/>
        <v>500000</v>
      </c>
      <c r="Q871" s="168">
        <f t="shared" si="387"/>
        <v>0</v>
      </c>
      <c r="R871" s="168">
        <f t="shared" si="387"/>
        <v>700000</v>
      </c>
      <c r="S871" s="168">
        <f t="shared" si="376"/>
        <v>0</v>
      </c>
      <c r="T871" s="168">
        <f t="shared" si="388"/>
        <v>0</v>
      </c>
      <c r="U871" s="168">
        <f t="shared" si="388"/>
        <v>0</v>
      </c>
      <c r="V871" s="168">
        <f t="shared" si="388"/>
        <v>0</v>
      </c>
      <c r="W871" s="168">
        <f t="shared" si="388"/>
        <v>0</v>
      </c>
    </row>
    <row r="872" spans="2:23" ht="31.5" thickTop="1" thickBot="1">
      <c r="B872" s="164" t="s">
        <v>124</v>
      </c>
      <c r="C872" s="172" t="s">
        <v>157</v>
      </c>
      <c r="D872" s="168">
        <f t="shared" si="372"/>
        <v>8200000</v>
      </c>
      <c r="E872" s="168">
        <f t="shared" si="373"/>
        <v>600000</v>
      </c>
      <c r="F872" s="168">
        <f t="shared" si="373"/>
        <v>2300000</v>
      </c>
      <c r="G872" s="168">
        <f t="shared" si="373"/>
        <v>3600000</v>
      </c>
      <c r="H872" s="168">
        <f t="shared" si="371"/>
        <v>1700000</v>
      </c>
      <c r="I872" s="168">
        <f t="shared" si="374"/>
        <v>7000000</v>
      </c>
      <c r="J872" s="168">
        <f t="shared" si="386"/>
        <v>600000</v>
      </c>
      <c r="K872" s="168">
        <f t="shared" si="386"/>
        <v>1800000</v>
      </c>
      <c r="L872" s="168">
        <f t="shared" si="386"/>
        <v>3600000</v>
      </c>
      <c r="M872" s="168">
        <f t="shared" si="386"/>
        <v>1000000</v>
      </c>
      <c r="N872" s="168">
        <f t="shared" si="375"/>
        <v>1200000</v>
      </c>
      <c r="O872" s="168">
        <f t="shared" si="387"/>
        <v>0</v>
      </c>
      <c r="P872" s="168">
        <f t="shared" si="387"/>
        <v>500000</v>
      </c>
      <c r="Q872" s="168">
        <f t="shared" si="387"/>
        <v>0</v>
      </c>
      <c r="R872" s="168">
        <f t="shared" si="387"/>
        <v>700000</v>
      </c>
      <c r="S872" s="168">
        <f t="shared" si="376"/>
        <v>0</v>
      </c>
      <c r="T872" s="168">
        <f t="shared" si="388"/>
        <v>0</v>
      </c>
      <c r="U872" s="168">
        <f t="shared" si="388"/>
        <v>0</v>
      </c>
      <c r="V872" s="168">
        <f t="shared" si="388"/>
        <v>0</v>
      </c>
      <c r="W872" s="168">
        <f t="shared" si="388"/>
        <v>0</v>
      </c>
    </row>
    <row r="873" spans="2:23" ht="16.5" thickTop="1" thickBot="1">
      <c r="B873" s="164" t="s">
        <v>124</v>
      </c>
      <c r="C873" s="170" t="s">
        <v>158</v>
      </c>
      <c r="D873" s="168">
        <f t="shared" si="372"/>
        <v>43300000</v>
      </c>
      <c r="E873" s="168">
        <f t="shared" si="373"/>
        <v>4000000</v>
      </c>
      <c r="F873" s="168">
        <f t="shared" si="373"/>
        <v>12800000</v>
      </c>
      <c r="G873" s="168">
        <f t="shared" si="373"/>
        <v>14500000</v>
      </c>
      <c r="H873" s="168">
        <f t="shared" si="371"/>
        <v>12000000</v>
      </c>
      <c r="I873" s="168">
        <f t="shared" si="374"/>
        <v>0</v>
      </c>
      <c r="J873" s="168">
        <f t="shared" si="386"/>
        <v>0</v>
      </c>
      <c r="K873" s="168">
        <f t="shared" si="386"/>
        <v>0</v>
      </c>
      <c r="L873" s="168">
        <f t="shared" si="386"/>
        <v>0</v>
      </c>
      <c r="M873" s="168">
        <f t="shared" si="386"/>
        <v>0</v>
      </c>
      <c r="N873" s="168">
        <f t="shared" si="375"/>
        <v>0</v>
      </c>
      <c r="O873" s="168">
        <f t="shared" si="387"/>
        <v>0</v>
      </c>
      <c r="P873" s="168">
        <f t="shared" si="387"/>
        <v>0</v>
      </c>
      <c r="Q873" s="168">
        <f t="shared" si="387"/>
        <v>0</v>
      </c>
      <c r="R873" s="168">
        <f t="shared" si="387"/>
        <v>0</v>
      </c>
      <c r="S873" s="168">
        <f t="shared" si="376"/>
        <v>43300000</v>
      </c>
      <c r="T873" s="168">
        <f t="shared" si="388"/>
        <v>4000000</v>
      </c>
      <c r="U873" s="168">
        <f t="shared" si="388"/>
        <v>12800000</v>
      </c>
      <c r="V873" s="168">
        <f t="shared" si="388"/>
        <v>14500000</v>
      </c>
      <c r="W873" s="168">
        <f t="shared" si="388"/>
        <v>12000000</v>
      </c>
    </row>
    <row r="874" spans="2:23" ht="16.5" thickTop="1" thickBot="1">
      <c r="B874" s="164" t="s">
        <v>361</v>
      </c>
      <c r="C874" s="170" t="s">
        <v>362</v>
      </c>
      <c r="D874" s="168">
        <f t="shared" si="372"/>
        <v>7200000</v>
      </c>
      <c r="E874" s="168">
        <f t="shared" si="373"/>
        <v>600000</v>
      </c>
      <c r="F874" s="168">
        <f t="shared" si="373"/>
        <v>3000000</v>
      </c>
      <c r="G874" s="168">
        <f t="shared" si="373"/>
        <v>600000</v>
      </c>
      <c r="H874" s="168">
        <f t="shared" si="371"/>
        <v>3000000</v>
      </c>
      <c r="I874" s="168">
        <f t="shared" si="374"/>
        <v>1200000</v>
      </c>
      <c r="J874" s="168">
        <f t="shared" ref="J874:M878" si="389">SUM(J879)</f>
        <v>600000</v>
      </c>
      <c r="K874" s="168">
        <f t="shared" si="389"/>
        <v>0</v>
      </c>
      <c r="L874" s="168">
        <f t="shared" si="389"/>
        <v>600000</v>
      </c>
      <c r="M874" s="168">
        <f t="shared" si="389"/>
        <v>0</v>
      </c>
      <c r="N874" s="168">
        <f t="shared" si="375"/>
        <v>0</v>
      </c>
      <c r="O874" s="168">
        <f t="shared" ref="O874:R878" si="390">SUM(O879)</f>
        <v>0</v>
      </c>
      <c r="P874" s="168">
        <f t="shared" si="390"/>
        <v>0</v>
      </c>
      <c r="Q874" s="168">
        <f t="shared" si="390"/>
        <v>0</v>
      </c>
      <c r="R874" s="168">
        <f t="shared" si="390"/>
        <v>0</v>
      </c>
      <c r="S874" s="168">
        <f t="shared" si="376"/>
        <v>6000000</v>
      </c>
      <c r="T874" s="168">
        <f t="shared" ref="T874:W878" si="391">SUM(T879)</f>
        <v>0</v>
      </c>
      <c r="U874" s="168">
        <f t="shared" si="391"/>
        <v>3000000</v>
      </c>
      <c r="V874" s="168">
        <f t="shared" si="391"/>
        <v>0</v>
      </c>
      <c r="W874" s="168">
        <f t="shared" si="391"/>
        <v>3000000</v>
      </c>
    </row>
    <row r="875" spans="2:23" ht="16.5" thickTop="1" thickBot="1">
      <c r="B875" s="164" t="s">
        <v>124</v>
      </c>
      <c r="C875" s="171" t="s">
        <v>96</v>
      </c>
      <c r="D875" s="168">
        <f t="shared" si="372"/>
        <v>1200000</v>
      </c>
      <c r="E875" s="168">
        <f t="shared" si="373"/>
        <v>600000</v>
      </c>
      <c r="F875" s="168">
        <f t="shared" si="373"/>
        <v>0</v>
      </c>
      <c r="G875" s="168">
        <f t="shared" si="373"/>
        <v>600000</v>
      </c>
      <c r="H875" s="168">
        <f t="shared" si="371"/>
        <v>0</v>
      </c>
      <c r="I875" s="168">
        <f t="shared" si="374"/>
        <v>1200000</v>
      </c>
      <c r="J875" s="168">
        <f t="shared" si="389"/>
        <v>600000</v>
      </c>
      <c r="K875" s="168">
        <f t="shared" si="389"/>
        <v>0</v>
      </c>
      <c r="L875" s="168">
        <f t="shared" si="389"/>
        <v>600000</v>
      </c>
      <c r="M875" s="168">
        <f t="shared" si="389"/>
        <v>0</v>
      </c>
      <c r="N875" s="168">
        <f t="shared" si="375"/>
        <v>0</v>
      </c>
      <c r="O875" s="168">
        <f t="shared" si="390"/>
        <v>0</v>
      </c>
      <c r="P875" s="168">
        <f t="shared" si="390"/>
        <v>0</v>
      </c>
      <c r="Q875" s="168">
        <f t="shared" si="390"/>
        <v>0</v>
      </c>
      <c r="R875" s="168">
        <f t="shared" si="390"/>
        <v>0</v>
      </c>
      <c r="S875" s="168">
        <f t="shared" si="376"/>
        <v>0</v>
      </c>
      <c r="T875" s="168">
        <f t="shared" si="391"/>
        <v>0</v>
      </c>
      <c r="U875" s="168">
        <f t="shared" si="391"/>
        <v>0</v>
      </c>
      <c r="V875" s="168">
        <f t="shared" si="391"/>
        <v>0</v>
      </c>
      <c r="W875" s="168">
        <f t="shared" si="391"/>
        <v>0</v>
      </c>
    </row>
    <row r="876" spans="2:23" ht="16.5" thickTop="1" thickBot="1">
      <c r="B876" s="164" t="s">
        <v>124</v>
      </c>
      <c r="C876" s="172" t="s">
        <v>102</v>
      </c>
      <c r="D876" s="168">
        <f t="shared" si="372"/>
        <v>1200000</v>
      </c>
      <c r="E876" s="168">
        <f t="shared" si="373"/>
        <v>600000</v>
      </c>
      <c r="F876" s="168">
        <f t="shared" si="373"/>
        <v>0</v>
      </c>
      <c r="G876" s="168">
        <f t="shared" si="373"/>
        <v>600000</v>
      </c>
      <c r="H876" s="168">
        <f t="shared" si="371"/>
        <v>0</v>
      </c>
      <c r="I876" s="168">
        <f t="shared" si="374"/>
        <v>1200000</v>
      </c>
      <c r="J876" s="168">
        <f t="shared" si="389"/>
        <v>600000</v>
      </c>
      <c r="K876" s="168">
        <f t="shared" si="389"/>
        <v>0</v>
      </c>
      <c r="L876" s="168">
        <f t="shared" si="389"/>
        <v>600000</v>
      </c>
      <c r="M876" s="168">
        <f t="shared" si="389"/>
        <v>0</v>
      </c>
      <c r="N876" s="168">
        <f t="shared" si="375"/>
        <v>0</v>
      </c>
      <c r="O876" s="168">
        <f t="shared" si="390"/>
        <v>0</v>
      </c>
      <c r="P876" s="168">
        <f t="shared" si="390"/>
        <v>0</v>
      </c>
      <c r="Q876" s="168">
        <f t="shared" si="390"/>
        <v>0</v>
      </c>
      <c r="R876" s="168">
        <f t="shared" si="390"/>
        <v>0</v>
      </c>
      <c r="S876" s="168">
        <f t="shared" si="376"/>
        <v>0</v>
      </c>
      <c r="T876" s="168">
        <f t="shared" si="391"/>
        <v>0</v>
      </c>
      <c r="U876" s="168">
        <f t="shared" si="391"/>
        <v>0</v>
      </c>
      <c r="V876" s="168">
        <f t="shared" si="391"/>
        <v>0</v>
      </c>
      <c r="W876" s="168">
        <f t="shared" si="391"/>
        <v>0</v>
      </c>
    </row>
    <row r="877" spans="2:23" ht="31.5" thickTop="1" thickBot="1">
      <c r="B877" s="164" t="s">
        <v>124</v>
      </c>
      <c r="C877" s="173" t="s">
        <v>157</v>
      </c>
      <c r="D877" s="168">
        <f t="shared" si="372"/>
        <v>1200000</v>
      </c>
      <c r="E877" s="168">
        <f t="shared" si="373"/>
        <v>600000</v>
      </c>
      <c r="F877" s="168">
        <f t="shared" si="373"/>
        <v>0</v>
      </c>
      <c r="G877" s="168">
        <f t="shared" si="373"/>
        <v>600000</v>
      </c>
      <c r="H877" s="168">
        <f t="shared" si="371"/>
        <v>0</v>
      </c>
      <c r="I877" s="168">
        <f t="shared" si="374"/>
        <v>1200000</v>
      </c>
      <c r="J877" s="168">
        <f t="shared" si="389"/>
        <v>600000</v>
      </c>
      <c r="K877" s="168">
        <f t="shared" si="389"/>
        <v>0</v>
      </c>
      <c r="L877" s="168">
        <f t="shared" si="389"/>
        <v>600000</v>
      </c>
      <c r="M877" s="168">
        <f t="shared" si="389"/>
        <v>0</v>
      </c>
      <c r="N877" s="168">
        <f t="shared" si="375"/>
        <v>0</v>
      </c>
      <c r="O877" s="168">
        <f t="shared" si="390"/>
        <v>0</v>
      </c>
      <c r="P877" s="168">
        <f t="shared" si="390"/>
        <v>0</v>
      </c>
      <c r="Q877" s="168">
        <f t="shared" si="390"/>
        <v>0</v>
      </c>
      <c r="R877" s="168">
        <f t="shared" si="390"/>
        <v>0</v>
      </c>
      <c r="S877" s="168">
        <f t="shared" si="376"/>
        <v>0</v>
      </c>
      <c r="T877" s="168">
        <f t="shared" si="391"/>
        <v>0</v>
      </c>
      <c r="U877" s="168">
        <f t="shared" si="391"/>
        <v>0</v>
      </c>
      <c r="V877" s="168">
        <f t="shared" si="391"/>
        <v>0</v>
      </c>
      <c r="W877" s="168">
        <f t="shared" si="391"/>
        <v>0</v>
      </c>
    </row>
    <row r="878" spans="2:23" ht="16.5" thickTop="1" thickBot="1">
      <c r="B878" s="164" t="s">
        <v>124</v>
      </c>
      <c r="C878" s="171" t="s">
        <v>158</v>
      </c>
      <c r="D878" s="168">
        <f t="shared" si="372"/>
        <v>6000000</v>
      </c>
      <c r="E878" s="168">
        <f t="shared" si="373"/>
        <v>0</v>
      </c>
      <c r="F878" s="168">
        <f t="shared" si="373"/>
        <v>3000000</v>
      </c>
      <c r="G878" s="168">
        <f t="shared" si="373"/>
        <v>0</v>
      </c>
      <c r="H878" s="168">
        <f t="shared" si="371"/>
        <v>3000000</v>
      </c>
      <c r="I878" s="168">
        <f t="shared" si="374"/>
        <v>0</v>
      </c>
      <c r="J878" s="168">
        <f t="shared" si="389"/>
        <v>0</v>
      </c>
      <c r="K878" s="168">
        <f t="shared" si="389"/>
        <v>0</v>
      </c>
      <c r="L878" s="168">
        <f t="shared" si="389"/>
        <v>0</v>
      </c>
      <c r="M878" s="168">
        <f t="shared" si="389"/>
        <v>0</v>
      </c>
      <c r="N878" s="168">
        <f t="shared" si="375"/>
        <v>0</v>
      </c>
      <c r="O878" s="168">
        <f t="shared" si="390"/>
        <v>0</v>
      </c>
      <c r="P878" s="168">
        <f t="shared" si="390"/>
        <v>0</v>
      </c>
      <c r="Q878" s="168">
        <f t="shared" si="390"/>
        <v>0</v>
      </c>
      <c r="R878" s="168">
        <f t="shared" si="390"/>
        <v>0</v>
      </c>
      <c r="S878" s="168">
        <f t="shared" si="376"/>
        <v>6000000</v>
      </c>
      <c r="T878" s="168">
        <f t="shared" si="391"/>
        <v>0</v>
      </c>
      <c r="U878" s="168">
        <f t="shared" si="391"/>
        <v>3000000</v>
      </c>
      <c r="V878" s="168">
        <f t="shared" si="391"/>
        <v>0</v>
      </c>
      <c r="W878" s="168">
        <f t="shared" si="391"/>
        <v>3000000</v>
      </c>
    </row>
    <row r="879" spans="2:23" ht="16.5" thickTop="1" thickBot="1">
      <c r="B879" s="164" t="s">
        <v>363</v>
      </c>
      <c r="C879" s="171" t="s">
        <v>364</v>
      </c>
      <c r="D879" s="168">
        <f t="shared" si="372"/>
        <v>7200000</v>
      </c>
      <c r="E879" s="168">
        <f t="shared" si="373"/>
        <v>600000</v>
      </c>
      <c r="F879" s="168">
        <f t="shared" si="373"/>
        <v>3000000</v>
      </c>
      <c r="G879" s="168">
        <f t="shared" si="373"/>
        <v>600000</v>
      </c>
      <c r="H879" s="168">
        <f t="shared" si="371"/>
        <v>3000000</v>
      </c>
      <c r="I879" s="168">
        <f t="shared" si="374"/>
        <v>1200000</v>
      </c>
      <c r="J879" s="168">
        <f>SUM(J880,J883)</f>
        <v>600000</v>
      </c>
      <c r="K879" s="168">
        <f>SUM(K880,K883)</f>
        <v>0</v>
      </c>
      <c r="L879" s="168">
        <f>SUM(L880,L883)</f>
        <v>600000</v>
      </c>
      <c r="M879" s="168">
        <f>SUM(M880,M883)</f>
        <v>0</v>
      </c>
      <c r="N879" s="168">
        <f t="shared" si="375"/>
        <v>0</v>
      </c>
      <c r="O879" s="168">
        <f>SUM(O880,O883)</f>
        <v>0</v>
      </c>
      <c r="P879" s="168">
        <f>SUM(P880,P883)</f>
        <v>0</v>
      </c>
      <c r="Q879" s="168">
        <f>SUM(Q880,Q883)</f>
        <v>0</v>
      </c>
      <c r="R879" s="168">
        <f>SUM(R880,R883)</f>
        <v>0</v>
      </c>
      <c r="S879" s="168">
        <f t="shared" si="376"/>
        <v>6000000</v>
      </c>
      <c r="T879" s="168">
        <f>SUM(T880,T883)</f>
        <v>0</v>
      </c>
      <c r="U879" s="168">
        <f>SUM(U880,U883)</f>
        <v>3000000</v>
      </c>
      <c r="V879" s="168">
        <f>SUM(V880,V883)</f>
        <v>0</v>
      </c>
      <c r="W879" s="168">
        <f>SUM(W880,W883)</f>
        <v>3000000</v>
      </c>
    </row>
    <row r="880" spans="2:23" ht="16.5" thickTop="1" thickBot="1">
      <c r="B880" s="164" t="s">
        <v>124</v>
      </c>
      <c r="C880" s="172" t="s">
        <v>96</v>
      </c>
      <c r="D880" s="168">
        <f t="shared" si="372"/>
        <v>1200000</v>
      </c>
      <c r="E880" s="168">
        <f t="shared" si="373"/>
        <v>600000</v>
      </c>
      <c r="F880" s="168">
        <f t="shared" si="373"/>
        <v>0</v>
      </c>
      <c r="G880" s="168">
        <f t="shared" si="373"/>
        <v>600000</v>
      </c>
      <c r="H880" s="168">
        <f t="shared" si="371"/>
        <v>0</v>
      </c>
      <c r="I880" s="168">
        <f t="shared" si="374"/>
        <v>1200000</v>
      </c>
      <c r="J880" s="168">
        <f t="shared" ref="J880:M881" si="392">SUM(J881)</f>
        <v>600000</v>
      </c>
      <c r="K880" s="168">
        <f t="shared" si="392"/>
        <v>0</v>
      </c>
      <c r="L880" s="168">
        <f t="shared" si="392"/>
        <v>600000</v>
      </c>
      <c r="M880" s="168">
        <f t="shared" si="392"/>
        <v>0</v>
      </c>
      <c r="N880" s="168">
        <f t="shared" si="375"/>
        <v>0</v>
      </c>
      <c r="O880" s="168">
        <f t="shared" ref="O880:R881" si="393">SUM(O881)</f>
        <v>0</v>
      </c>
      <c r="P880" s="168">
        <f t="shared" si="393"/>
        <v>0</v>
      </c>
      <c r="Q880" s="168">
        <f t="shared" si="393"/>
        <v>0</v>
      </c>
      <c r="R880" s="168">
        <f t="shared" si="393"/>
        <v>0</v>
      </c>
      <c r="S880" s="168">
        <f t="shared" si="376"/>
        <v>0</v>
      </c>
      <c r="T880" s="168">
        <f t="shared" ref="T880:W881" si="394">SUM(T881)</f>
        <v>0</v>
      </c>
      <c r="U880" s="168">
        <f t="shared" si="394"/>
        <v>0</v>
      </c>
      <c r="V880" s="168">
        <f t="shared" si="394"/>
        <v>0</v>
      </c>
      <c r="W880" s="168">
        <f t="shared" si="394"/>
        <v>0</v>
      </c>
    </row>
    <row r="881" spans="2:23" ht="16.5" thickTop="1" thickBot="1">
      <c r="B881" s="164" t="s">
        <v>124</v>
      </c>
      <c r="C881" s="173" t="s">
        <v>102</v>
      </c>
      <c r="D881" s="168">
        <f t="shared" si="372"/>
        <v>1200000</v>
      </c>
      <c r="E881" s="168">
        <f t="shared" si="373"/>
        <v>600000</v>
      </c>
      <c r="F881" s="168">
        <f t="shared" si="373"/>
        <v>0</v>
      </c>
      <c r="G881" s="168">
        <f t="shared" si="373"/>
        <v>600000</v>
      </c>
      <c r="H881" s="168">
        <f t="shared" si="371"/>
        <v>0</v>
      </c>
      <c r="I881" s="168">
        <f t="shared" si="374"/>
        <v>1200000</v>
      </c>
      <c r="J881" s="168">
        <f t="shared" si="392"/>
        <v>600000</v>
      </c>
      <c r="K881" s="168">
        <f t="shared" si="392"/>
        <v>0</v>
      </c>
      <c r="L881" s="168">
        <f t="shared" si="392"/>
        <v>600000</v>
      </c>
      <c r="M881" s="168">
        <f t="shared" si="392"/>
        <v>0</v>
      </c>
      <c r="N881" s="168">
        <f t="shared" si="375"/>
        <v>0</v>
      </c>
      <c r="O881" s="168">
        <f t="shared" si="393"/>
        <v>0</v>
      </c>
      <c r="P881" s="168">
        <f t="shared" si="393"/>
        <v>0</v>
      </c>
      <c r="Q881" s="168">
        <f t="shared" si="393"/>
        <v>0</v>
      </c>
      <c r="R881" s="168">
        <f t="shared" si="393"/>
        <v>0</v>
      </c>
      <c r="S881" s="168">
        <f t="shared" si="376"/>
        <v>0</v>
      </c>
      <c r="T881" s="168">
        <f t="shared" si="394"/>
        <v>0</v>
      </c>
      <c r="U881" s="168">
        <f t="shared" si="394"/>
        <v>0</v>
      </c>
      <c r="V881" s="168">
        <f t="shared" si="394"/>
        <v>0</v>
      </c>
      <c r="W881" s="168">
        <f t="shared" si="394"/>
        <v>0</v>
      </c>
    </row>
    <row r="882" spans="2:23" ht="31.5" thickTop="1" thickBot="1">
      <c r="B882" s="164" t="s">
        <v>124</v>
      </c>
      <c r="C882" s="174" t="s">
        <v>157</v>
      </c>
      <c r="D882" s="168">
        <f t="shared" si="372"/>
        <v>1200000</v>
      </c>
      <c r="E882" s="168">
        <f t="shared" si="373"/>
        <v>600000</v>
      </c>
      <c r="F882" s="168">
        <f t="shared" si="373"/>
        <v>0</v>
      </c>
      <c r="G882" s="168">
        <f t="shared" si="373"/>
        <v>600000</v>
      </c>
      <c r="H882" s="168">
        <f t="shared" si="371"/>
        <v>0</v>
      </c>
      <c r="I882" s="168">
        <f t="shared" si="374"/>
        <v>1200000</v>
      </c>
      <c r="J882" s="168">
        <v>600000</v>
      </c>
      <c r="K882" s="168">
        <v>0</v>
      </c>
      <c r="L882" s="168">
        <v>600000</v>
      </c>
      <c r="M882" s="168">
        <v>0</v>
      </c>
      <c r="N882" s="168">
        <f t="shared" si="375"/>
        <v>0</v>
      </c>
      <c r="O882" s="168">
        <v>0</v>
      </c>
      <c r="P882" s="168">
        <v>0</v>
      </c>
      <c r="Q882" s="168">
        <v>0</v>
      </c>
      <c r="R882" s="168">
        <v>0</v>
      </c>
      <c r="S882" s="168">
        <f t="shared" si="376"/>
        <v>0</v>
      </c>
      <c r="T882" s="168">
        <v>0</v>
      </c>
      <c r="U882" s="168">
        <v>0</v>
      </c>
      <c r="V882" s="168">
        <v>0</v>
      </c>
      <c r="W882" s="168">
        <v>0</v>
      </c>
    </row>
    <row r="883" spans="2:23" ht="16.5" thickTop="1" thickBot="1">
      <c r="B883" s="164" t="s">
        <v>124</v>
      </c>
      <c r="C883" s="172" t="s">
        <v>158</v>
      </c>
      <c r="D883" s="168">
        <f t="shared" si="372"/>
        <v>6000000</v>
      </c>
      <c r="E883" s="168">
        <f t="shared" si="373"/>
        <v>0</v>
      </c>
      <c r="F883" s="168">
        <f t="shared" si="373"/>
        <v>3000000</v>
      </c>
      <c r="G883" s="168">
        <f t="shared" si="373"/>
        <v>0</v>
      </c>
      <c r="H883" s="168">
        <f t="shared" si="371"/>
        <v>3000000</v>
      </c>
      <c r="I883" s="168">
        <f t="shared" si="374"/>
        <v>0</v>
      </c>
      <c r="J883" s="168">
        <v>0</v>
      </c>
      <c r="K883" s="168">
        <v>0</v>
      </c>
      <c r="L883" s="168">
        <v>0</v>
      </c>
      <c r="M883" s="168">
        <v>0</v>
      </c>
      <c r="N883" s="168">
        <f t="shared" si="375"/>
        <v>0</v>
      </c>
      <c r="O883" s="168">
        <v>0</v>
      </c>
      <c r="P883" s="168">
        <v>0</v>
      </c>
      <c r="Q883" s="168">
        <v>0</v>
      </c>
      <c r="R883" s="168">
        <v>0</v>
      </c>
      <c r="S883" s="168">
        <f t="shared" si="376"/>
        <v>6000000</v>
      </c>
      <c r="T883" s="168">
        <v>0</v>
      </c>
      <c r="U883" s="168">
        <v>3000000</v>
      </c>
      <c r="V883" s="168">
        <v>0</v>
      </c>
      <c r="W883" s="168">
        <v>3000000</v>
      </c>
    </row>
    <row r="884" spans="2:23" ht="31.5" thickTop="1" thickBot="1">
      <c r="B884" s="164" t="s">
        <v>365</v>
      </c>
      <c r="C884" s="170" t="s">
        <v>366</v>
      </c>
      <c r="D884" s="168">
        <f t="shared" si="372"/>
        <v>6600000</v>
      </c>
      <c r="E884" s="168">
        <f t="shared" si="373"/>
        <v>0</v>
      </c>
      <c r="F884" s="168">
        <f t="shared" si="373"/>
        <v>3800000</v>
      </c>
      <c r="G884" s="168">
        <f t="shared" si="373"/>
        <v>2800000</v>
      </c>
      <c r="H884" s="168">
        <f t="shared" si="371"/>
        <v>0</v>
      </c>
      <c r="I884" s="168">
        <f t="shared" si="374"/>
        <v>1000000</v>
      </c>
      <c r="J884" s="168">
        <f>SUM(J889,J894)</f>
        <v>0</v>
      </c>
      <c r="K884" s="168">
        <f>SUM(K889,K894)</f>
        <v>0</v>
      </c>
      <c r="L884" s="168">
        <f>SUM(L889,L894)</f>
        <v>1000000</v>
      </c>
      <c r="M884" s="168">
        <f>SUM(M889,M894)</f>
        <v>0</v>
      </c>
      <c r="N884" s="168">
        <f t="shared" si="375"/>
        <v>0</v>
      </c>
      <c r="O884" s="168">
        <f>SUM(O889,O894)</f>
        <v>0</v>
      </c>
      <c r="P884" s="168">
        <f>SUM(P889,P894)</f>
        <v>0</v>
      </c>
      <c r="Q884" s="168">
        <f>SUM(Q889,Q894)</f>
        <v>0</v>
      </c>
      <c r="R884" s="168">
        <f>SUM(R889,R894)</f>
        <v>0</v>
      </c>
      <c r="S884" s="168">
        <f t="shared" si="376"/>
        <v>5600000</v>
      </c>
      <c r="T884" s="168">
        <f>SUM(T889,T894)</f>
        <v>0</v>
      </c>
      <c r="U884" s="168">
        <f>SUM(U889,U894)</f>
        <v>3800000</v>
      </c>
      <c r="V884" s="168">
        <f>SUM(V889,V894)</f>
        <v>1800000</v>
      </c>
      <c r="W884" s="168">
        <f>SUM(W889,W894)</f>
        <v>0</v>
      </c>
    </row>
    <row r="885" spans="2:23" ht="16.5" thickTop="1" thickBot="1">
      <c r="B885" s="164" t="s">
        <v>124</v>
      </c>
      <c r="C885" s="171" t="s">
        <v>96</v>
      </c>
      <c r="D885" s="168">
        <f t="shared" si="372"/>
        <v>1000000</v>
      </c>
      <c r="E885" s="168">
        <f t="shared" si="373"/>
        <v>0</v>
      </c>
      <c r="F885" s="168">
        <f t="shared" si="373"/>
        <v>0</v>
      </c>
      <c r="G885" s="168">
        <f t="shared" si="373"/>
        <v>1000000</v>
      </c>
      <c r="H885" s="168">
        <f t="shared" si="371"/>
        <v>0</v>
      </c>
      <c r="I885" s="168">
        <f t="shared" si="374"/>
        <v>1000000</v>
      </c>
      <c r="J885" s="168">
        <f t="shared" ref="J885:M887" si="395">SUM(J890)</f>
        <v>0</v>
      </c>
      <c r="K885" s="168">
        <f t="shared" si="395"/>
        <v>0</v>
      </c>
      <c r="L885" s="168">
        <f t="shared" si="395"/>
        <v>1000000</v>
      </c>
      <c r="M885" s="168">
        <f t="shared" si="395"/>
        <v>0</v>
      </c>
      <c r="N885" s="168">
        <f t="shared" si="375"/>
        <v>0</v>
      </c>
      <c r="O885" s="168">
        <f t="shared" ref="O885:R887" si="396">SUM(O890)</f>
        <v>0</v>
      </c>
      <c r="P885" s="168">
        <f t="shared" si="396"/>
        <v>0</v>
      </c>
      <c r="Q885" s="168">
        <f t="shared" si="396"/>
        <v>0</v>
      </c>
      <c r="R885" s="168">
        <f t="shared" si="396"/>
        <v>0</v>
      </c>
      <c r="S885" s="168">
        <f t="shared" si="376"/>
        <v>0</v>
      </c>
      <c r="T885" s="168">
        <f t="shared" ref="T885:W887" si="397">SUM(T890)</f>
        <v>0</v>
      </c>
      <c r="U885" s="168">
        <f t="shared" si="397"/>
        <v>0</v>
      </c>
      <c r="V885" s="168">
        <f t="shared" si="397"/>
        <v>0</v>
      </c>
      <c r="W885" s="168">
        <f t="shared" si="397"/>
        <v>0</v>
      </c>
    </row>
    <row r="886" spans="2:23" ht="16.5" thickTop="1" thickBot="1">
      <c r="B886" s="164" t="s">
        <v>124</v>
      </c>
      <c r="C886" s="172" t="s">
        <v>102</v>
      </c>
      <c r="D886" s="168">
        <f t="shared" si="372"/>
        <v>1000000</v>
      </c>
      <c r="E886" s="168">
        <f t="shared" si="373"/>
        <v>0</v>
      </c>
      <c r="F886" s="168">
        <f t="shared" si="373"/>
        <v>0</v>
      </c>
      <c r="G886" s="168">
        <f t="shared" si="373"/>
        <v>1000000</v>
      </c>
      <c r="H886" s="168">
        <f t="shared" si="371"/>
        <v>0</v>
      </c>
      <c r="I886" s="168">
        <f t="shared" si="374"/>
        <v>1000000</v>
      </c>
      <c r="J886" s="168">
        <f t="shared" si="395"/>
        <v>0</v>
      </c>
      <c r="K886" s="168">
        <f t="shared" si="395"/>
        <v>0</v>
      </c>
      <c r="L886" s="168">
        <f t="shared" si="395"/>
        <v>1000000</v>
      </c>
      <c r="M886" s="168">
        <f t="shared" si="395"/>
        <v>0</v>
      </c>
      <c r="N886" s="168">
        <f t="shared" si="375"/>
        <v>0</v>
      </c>
      <c r="O886" s="168">
        <f t="shared" si="396"/>
        <v>0</v>
      </c>
      <c r="P886" s="168">
        <f t="shared" si="396"/>
        <v>0</v>
      </c>
      <c r="Q886" s="168">
        <f t="shared" si="396"/>
        <v>0</v>
      </c>
      <c r="R886" s="168">
        <f t="shared" si="396"/>
        <v>0</v>
      </c>
      <c r="S886" s="168">
        <f t="shared" si="376"/>
        <v>0</v>
      </c>
      <c r="T886" s="168">
        <f t="shared" si="397"/>
        <v>0</v>
      </c>
      <c r="U886" s="168">
        <f t="shared" si="397"/>
        <v>0</v>
      </c>
      <c r="V886" s="168">
        <f t="shared" si="397"/>
        <v>0</v>
      </c>
      <c r="W886" s="168">
        <f t="shared" si="397"/>
        <v>0</v>
      </c>
    </row>
    <row r="887" spans="2:23" ht="31.5" thickTop="1" thickBot="1">
      <c r="B887" s="164" t="s">
        <v>124</v>
      </c>
      <c r="C887" s="173" t="s">
        <v>157</v>
      </c>
      <c r="D887" s="168">
        <f t="shared" si="372"/>
        <v>1000000</v>
      </c>
      <c r="E887" s="168">
        <f t="shared" si="373"/>
        <v>0</v>
      </c>
      <c r="F887" s="168">
        <f t="shared" si="373"/>
        <v>0</v>
      </c>
      <c r="G887" s="168">
        <f t="shared" si="373"/>
        <v>1000000</v>
      </c>
      <c r="H887" s="168">
        <f t="shared" si="371"/>
        <v>0</v>
      </c>
      <c r="I887" s="168">
        <f t="shared" si="374"/>
        <v>1000000</v>
      </c>
      <c r="J887" s="168">
        <f t="shared" si="395"/>
        <v>0</v>
      </c>
      <c r="K887" s="168">
        <f t="shared" si="395"/>
        <v>0</v>
      </c>
      <c r="L887" s="168">
        <f t="shared" si="395"/>
        <v>1000000</v>
      </c>
      <c r="M887" s="168">
        <f t="shared" si="395"/>
        <v>0</v>
      </c>
      <c r="N887" s="168">
        <f t="shared" si="375"/>
        <v>0</v>
      </c>
      <c r="O887" s="168">
        <f t="shared" si="396"/>
        <v>0</v>
      </c>
      <c r="P887" s="168">
        <f t="shared" si="396"/>
        <v>0</v>
      </c>
      <c r="Q887" s="168">
        <f t="shared" si="396"/>
        <v>0</v>
      </c>
      <c r="R887" s="168">
        <f t="shared" si="396"/>
        <v>0</v>
      </c>
      <c r="S887" s="168">
        <f t="shared" si="376"/>
        <v>0</v>
      </c>
      <c r="T887" s="168">
        <f t="shared" si="397"/>
        <v>0</v>
      </c>
      <c r="U887" s="168">
        <f t="shared" si="397"/>
        <v>0</v>
      </c>
      <c r="V887" s="168">
        <f t="shared" si="397"/>
        <v>0</v>
      </c>
      <c r="W887" s="168">
        <f t="shared" si="397"/>
        <v>0</v>
      </c>
    </row>
    <row r="888" spans="2:23" ht="16.5" thickTop="1" thickBot="1">
      <c r="B888" s="164" t="s">
        <v>124</v>
      </c>
      <c r="C888" s="171" t="s">
        <v>158</v>
      </c>
      <c r="D888" s="168">
        <f t="shared" si="372"/>
        <v>5600000</v>
      </c>
      <c r="E888" s="168">
        <f t="shared" si="373"/>
        <v>0</v>
      </c>
      <c r="F888" s="168">
        <f t="shared" si="373"/>
        <v>3800000</v>
      </c>
      <c r="G888" s="168">
        <f t="shared" si="373"/>
        <v>1800000</v>
      </c>
      <c r="H888" s="168">
        <f t="shared" si="371"/>
        <v>0</v>
      </c>
      <c r="I888" s="168">
        <f t="shared" si="374"/>
        <v>0</v>
      </c>
      <c r="J888" s="168">
        <f>SUM(J893,J895)</f>
        <v>0</v>
      </c>
      <c r="K888" s="168">
        <f>SUM(K893,K895)</f>
        <v>0</v>
      </c>
      <c r="L888" s="168">
        <f>SUM(L893,L895)</f>
        <v>0</v>
      </c>
      <c r="M888" s="168">
        <f>SUM(M893,M895)</f>
        <v>0</v>
      </c>
      <c r="N888" s="168">
        <f t="shared" si="375"/>
        <v>0</v>
      </c>
      <c r="O888" s="168">
        <f>SUM(O893,O895)</f>
        <v>0</v>
      </c>
      <c r="P888" s="168">
        <f>SUM(P893,P895)</f>
        <v>0</v>
      </c>
      <c r="Q888" s="168">
        <f>SUM(Q893,Q895)</f>
        <v>0</v>
      </c>
      <c r="R888" s="168">
        <f>SUM(R893,R895)</f>
        <v>0</v>
      </c>
      <c r="S888" s="168">
        <f t="shared" si="376"/>
        <v>5600000</v>
      </c>
      <c r="T888" s="168">
        <f>SUM(T893,T895)</f>
        <v>0</v>
      </c>
      <c r="U888" s="168">
        <f>SUM(U893,U895)</f>
        <v>3800000</v>
      </c>
      <c r="V888" s="168">
        <f>SUM(V893,V895)</f>
        <v>1800000</v>
      </c>
      <c r="W888" s="168">
        <f>SUM(W893,W895)</f>
        <v>0</v>
      </c>
    </row>
    <row r="889" spans="2:23" ht="31.5" thickTop="1" thickBot="1">
      <c r="B889" s="164" t="s">
        <v>367</v>
      </c>
      <c r="C889" s="171" t="s">
        <v>368</v>
      </c>
      <c r="D889" s="168">
        <f t="shared" si="372"/>
        <v>4800000</v>
      </c>
      <c r="E889" s="168">
        <f t="shared" si="373"/>
        <v>0</v>
      </c>
      <c r="F889" s="168">
        <f t="shared" si="373"/>
        <v>3800000</v>
      </c>
      <c r="G889" s="168">
        <f t="shared" si="373"/>
        <v>1000000</v>
      </c>
      <c r="H889" s="168">
        <f t="shared" si="371"/>
        <v>0</v>
      </c>
      <c r="I889" s="168">
        <f t="shared" si="374"/>
        <v>1000000</v>
      </c>
      <c r="J889" s="168">
        <f>SUM(J890,J893)</f>
        <v>0</v>
      </c>
      <c r="K889" s="168">
        <f>SUM(K890,K893)</f>
        <v>0</v>
      </c>
      <c r="L889" s="168">
        <f>SUM(L890,L893)</f>
        <v>1000000</v>
      </c>
      <c r="M889" s="168">
        <f>SUM(M890,M893)</f>
        <v>0</v>
      </c>
      <c r="N889" s="168">
        <f t="shared" si="375"/>
        <v>0</v>
      </c>
      <c r="O889" s="168">
        <f>SUM(O890,O893)</f>
        <v>0</v>
      </c>
      <c r="P889" s="168">
        <f>SUM(P890,P893)</f>
        <v>0</v>
      </c>
      <c r="Q889" s="168">
        <f>SUM(Q890,Q893)</f>
        <v>0</v>
      </c>
      <c r="R889" s="168">
        <f>SUM(R890,R893)</f>
        <v>0</v>
      </c>
      <c r="S889" s="168">
        <f t="shared" si="376"/>
        <v>3800000</v>
      </c>
      <c r="T889" s="168">
        <f>SUM(T890,T893)</f>
        <v>0</v>
      </c>
      <c r="U889" s="168">
        <f>SUM(U890,U893)</f>
        <v>3800000</v>
      </c>
      <c r="V889" s="168">
        <f>SUM(V890,V893)</f>
        <v>0</v>
      </c>
      <c r="W889" s="168">
        <f>SUM(W890,W893)</f>
        <v>0</v>
      </c>
    </row>
    <row r="890" spans="2:23" ht="16.5" thickTop="1" thickBot="1">
      <c r="B890" s="164" t="s">
        <v>124</v>
      </c>
      <c r="C890" s="172" t="s">
        <v>96</v>
      </c>
      <c r="D890" s="168">
        <f t="shared" si="372"/>
        <v>1000000</v>
      </c>
      <c r="E890" s="168">
        <f t="shared" si="373"/>
        <v>0</v>
      </c>
      <c r="F890" s="168">
        <f t="shared" si="373"/>
        <v>0</v>
      </c>
      <c r="G890" s="168">
        <f t="shared" si="373"/>
        <v>1000000</v>
      </c>
      <c r="H890" s="168">
        <f t="shared" si="371"/>
        <v>0</v>
      </c>
      <c r="I890" s="168">
        <f t="shared" si="374"/>
        <v>1000000</v>
      </c>
      <c r="J890" s="168">
        <f t="shared" ref="J890:M891" si="398">SUM(J891)</f>
        <v>0</v>
      </c>
      <c r="K890" s="168">
        <f t="shared" si="398"/>
        <v>0</v>
      </c>
      <c r="L890" s="168">
        <f t="shared" si="398"/>
        <v>1000000</v>
      </c>
      <c r="M890" s="168">
        <f t="shared" si="398"/>
        <v>0</v>
      </c>
      <c r="N890" s="168">
        <f t="shared" si="375"/>
        <v>0</v>
      </c>
      <c r="O890" s="168">
        <f t="shared" ref="O890:R891" si="399">SUM(O891)</f>
        <v>0</v>
      </c>
      <c r="P890" s="168">
        <f t="shared" si="399"/>
        <v>0</v>
      </c>
      <c r="Q890" s="168">
        <f t="shared" si="399"/>
        <v>0</v>
      </c>
      <c r="R890" s="168">
        <f t="shared" si="399"/>
        <v>0</v>
      </c>
      <c r="S890" s="168">
        <f t="shared" si="376"/>
        <v>0</v>
      </c>
      <c r="T890" s="168">
        <f t="shared" ref="T890:W891" si="400">SUM(T891)</f>
        <v>0</v>
      </c>
      <c r="U890" s="168">
        <f t="shared" si="400"/>
        <v>0</v>
      </c>
      <c r="V890" s="168">
        <f t="shared" si="400"/>
        <v>0</v>
      </c>
      <c r="W890" s="168">
        <f t="shared" si="400"/>
        <v>0</v>
      </c>
    </row>
    <row r="891" spans="2:23" ht="16.5" thickTop="1" thickBot="1">
      <c r="B891" s="164" t="s">
        <v>124</v>
      </c>
      <c r="C891" s="173" t="s">
        <v>102</v>
      </c>
      <c r="D891" s="168">
        <f t="shared" si="372"/>
        <v>1000000</v>
      </c>
      <c r="E891" s="168">
        <f t="shared" si="373"/>
        <v>0</v>
      </c>
      <c r="F891" s="168">
        <f t="shared" si="373"/>
        <v>0</v>
      </c>
      <c r="G891" s="168">
        <f t="shared" si="373"/>
        <v>1000000</v>
      </c>
      <c r="H891" s="168">
        <f t="shared" si="371"/>
        <v>0</v>
      </c>
      <c r="I891" s="168">
        <f t="shared" si="374"/>
        <v>1000000</v>
      </c>
      <c r="J891" s="168">
        <f t="shared" si="398"/>
        <v>0</v>
      </c>
      <c r="K891" s="168">
        <f t="shared" si="398"/>
        <v>0</v>
      </c>
      <c r="L891" s="168">
        <f t="shared" si="398"/>
        <v>1000000</v>
      </c>
      <c r="M891" s="168">
        <f t="shared" si="398"/>
        <v>0</v>
      </c>
      <c r="N891" s="168">
        <f t="shared" si="375"/>
        <v>0</v>
      </c>
      <c r="O891" s="168">
        <f t="shared" si="399"/>
        <v>0</v>
      </c>
      <c r="P891" s="168">
        <f t="shared" si="399"/>
        <v>0</v>
      </c>
      <c r="Q891" s="168">
        <f t="shared" si="399"/>
        <v>0</v>
      </c>
      <c r="R891" s="168">
        <f t="shared" si="399"/>
        <v>0</v>
      </c>
      <c r="S891" s="168">
        <f t="shared" si="376"/>
        <v>0</v>
      </c>
      <c r="T891" s="168">
        <f t="shared" si="400"/>
        <v>0</v>
      </c>
      <c r="U891" s="168">
        <f t="shared" si="400"/>
        <v>0</v>
      </c>
      <c r="V891" s="168">
        <f t="shared" si="400"/>
        <v>0</v>
      </c>
      <c r="W891" s="168">
        <f t="shared" si="400"/>
        <v>0</v>
      </c>
    </row>
    <row r="892" spans="2:23" ht="31.5" thickTop="1" thickBot="1">
      <c r="B892" s="164" t="s">
        <v>124</v>
      </c>
      <c r="C892" s="174" t="s">
        <v>157</v>
      </c>
      <c r="D892" s="168">
        <f t="shared" si="372"/>
        <v>1000000</v>
      </c>
      <c r="E892" s="168">
        <f t="shared" si="373"/>
        <v>0</v>
      </c>
      <c r="F892" s="168">
        <f t="shared" si="373"/>
        <v>0</v>
      </c>
      <c r="G892" s="168">
        <f t="shared" si="373"/>
        <v>1000000</v>
      </c>
      <c r="H892" s="168">
        <f t="shared" si="371"/>
        <v>0</v>
      </c>
      <c r="I892" s="168">
        <f t="shared" si="374"/>
        <v>1000000</v>
      </c>
      <c r="J892" s="168">
        <v>0</v>
      </c>
      <c r="K892" s="168">
        <v>0</v>
      </c>
      <c r="L892" s="168">
        <v>1000000</v>
      </c>
      <c r="M892" s="168">
        <v>0</v>
      </c>
      <c r="N892" s="168">
        <f t="shared" si="375"/>
        <v>0</v>
      </c>
      <c r="O892" s="168">
        <v>0</v>
      </c>
      <c r="P892" s="168">
        <v>0</v>
      </c>
      <c r="Q892" s="168">
        <v>0</v>
      </c>
      <c r="R892" s="168">
        <v>0</v>
      </c>
      <c r="S892" s="168">
        <f t="shared" si="376"/>
        <v>0</v>
      </c>
      <c r="T892" s="168">
        <v>0</v>
      </c>
      <c r="U892" s="168">
        <v>0</v>
      </c>
      <c r="V892" s="168">
        <v>0</v>
      </c>
      <c r="W892" s="168">
        <v>0</v>
      </c>
    </row>
    <row r="893" spans="2:23" ht="16.5" thickTop="1" thickBot="1">
      <c r="B893" s="164" t="s">
        <v>124</v>
      </c>
      <c r="C893" s="172" t="s">
        <v>158</v>
      </c>
      <c r="D893" s="168">
        <f t="shared" si="372"/>
        <v>3800000</v>
      </c>
      <c r="E893" s="168">
        <f t="shared" si="373"/>
        <v>0</v>
      </c>
      <c r="F893" s="168">
        <f t="shared" si="373"/>
        <v>3800000</v>
      </c>
      <c r="G893" s="168">
        <f t="shared" si="373"/>
        <v>0</v>
      </c>
      <c r="H893" s="168">
        <f t="shared" si="371"/>
        <v>0</v>
      </c>
      <c r="I893" s="168">
        <f t="shared" si="374"/>
        <v>0</v>
      </c>
      <c r="J893" s="168">
        <v>0</v>
      </c>
      <c r="K893" s="168">
        <v>0</v>
      </c>
      <c r="L893" s="168">
        <v>0</v>
      </c>
      <c r="M893" s="168">
        <v>0</v>
      </c>
      <c r="N893" s="168">
        <f t="shared" si="375"/>
        <v>0</v>
      </c>
      <c r="O893" s="168">
        <v>0</v>
      </c>
      <c r="P893" s="168">
        <v>0</v>
      </c>
      <c r="Q893" s="168">
        <v>0</v>
      </c>
      <c r="R893" s="168">
        <v>0</v>
      </c>
      <c r="S893" s="168">
        <f t="shared" si="376"/>
        <v>3800000</v>
      </c>
      <c r="T893" s="168">
        <v>0</v>
      </c>
      <c r="U893" s="168">
        <v>3800000</v>
      </c>
      <c r="V893" s="168">
        <v>0</v>
      </c>
      <c r="W893" s="168">
        <v>0</v>
      </c>
    </row>
    <row r="894" spans="2:23" ht="16.5" thickTop="1" thickBot="1">
      <c r="B894" s="164" t="s">
        <v>369</v>
      </c>
      <c r="C894" s="171" t="s">
        <v>370</v>
      </c>
      <c r="D894" s="168">
        <f t="shared" si="372"/>
        <v>1800000</v>
      </c>
      <c r="E894" s="168">
        <f t="shared" si="373"/>
        <v>0</v>
      </c>
      <c r="F894" s="168">
        <f t="shared" si="373"/>
        <v>0</v>
      </c>
      <c r="G894" s="168">
        <f t="shared" si="373"/>
        <v>1800000</v>
      </c>
      <c r="H894" s="168">
        <f t="shared" si="371"/>
        <v>0</v>
      </c>
      <c r="I894" s="168">
        <f t="shared" si="374"/>
        <v>0</v>
      </c>
      <c r="J894" s="168">
        <f>SUM(J895)</f>
        <v>0</v>
      </c>
      <c r="K894" s="168">
        <f>SUM(K895)</f>
        <v>0</v>
      </c>
      <c r="L894" s="168">
        <f>SUM(L895)</f>
        <v>0</v>
      </c>
      <c r="M894" s="168">
        <f>SUM(M895)</f>
        <v>0</v>
      </c>
      <c r="N894" s="168">
        <f t="shared" si="375"/>
        <v>0</v>
      </c>
      <c r="O894" s="168">
        <f>SUM(O895)</f>
        <v>0</v>
      </c>
      <c r="P894" s="168">
        <f>SUM(P895)</f>
        <v>0</v>
      </c>
      <c r="Q894" s="168">
        <f>SUM(Q895)</f>
        <v>0</v>
      </c>
      <c r="R894" s="168">
        <f>SUM(R895)</f>
        <v>0</v>
      </c>
      <c r="S894" s="168">
        <f t="shared" si="376"/>
        <v>1800000</v>
      </c>
      <c r="T894" s="168">
        <f>SUM(T895)</f>
        <v>0</v>
      </c>
      <c r="U894" s="168">
        <f>SUM(U895)</f>
        <v>0</v>
      </c>
      <c r="V894" s="168">
        <f>SUM(V895)</f>
        <v>1800000</v>
      </c>
      <c r="W894" s="168">
        <f>SUM(W895)</f>
        <v>0</v>
      </c>
    </row>
    <row r="895" spans="2:23" ht="16.5" thickTop="1" thickBot="1">
      <c r="B895" s="164" t="s">
        <v>124</v>
      </c>
      <c r="C895" s="172" t="s">
        <v>158</v>
      </c>
      <c r="D895" s="168">
        <f t="shared" si="372"/>
        <v>1800000</v>
      </c>
      <c r="E895" s="168">
        <f t="shared" si="373"/>
        <v>0</v>
      </c>
      <c r="F895" s="168">
        <f t="shared" si="373"/>
        <v>0</v>
      </c>
      <c r="G895" s="168">
        <f t="shared" si="373"/>
        <v>1800000</v>
      </c>
      <c r="H895" s="168">
        <f t="shared" si="371"/>
        <v>0</v>
      </c>
      <c r="I895" s="168">
        <f t="shared" si="374"/>
        <v>0</v>
      </c>
      <c r="J895" s="168">
        <v>0</v>
      </c>
      <c r="K895" s="168">
        <v>0</v>
      </c>
      <c r="L895" s="168">
        <v>0</v>
      </c>
      <c r="M895" s="168">
        <v>0</v>
      </c>
      <c r="N895" s="168">
        <f t="shared" si="375"/>
        <v>0</v>
      </c>
      <c r="O895" s="168">
        <v>0</v>
      </c>
      <c r="P895" s="168">
        <v>0</v>
      </c>
      <c r="Q895" s="168">
        <v>0</v>
      </c>
      <c r="R895" s="168">
        <v>0</v>
      </c>
      <c r="S895" s="168">
        <f t="shared" si="376"/>
        <v>1800000</v>
      </c>
      <c r="T895" s="168">
        <v>0</v>
      </c>
      <c r="U895" s="168">
        <v>0</v>
      </c>
      <c r="V895" s="168">
        <v>1800000</v>
      </c>
      <c r="W895" s="168">
        <v>0</v>
      </c>
    </row>
    <row r="896" spans="2:23" ht="16.5" thickTop="1" thickBot="1">
      <c r="B896" s="164" t="s">
        <v>371</v>
      </c>
      <c r="C896" s="170" t="s">
        <v>372</v>
      </c>
      <c r="D896" s="168">
        <f t="shared" si="372"/>
        <v>37700000</v>
      </c>
      <c r="E896" s="168">
        <f t="shared" si="373"/>
        <v>4000000</v>
      </c>
      <c r="F896" s="168">
        <f t="shared" si="373"/>
        <v>8300000</v>
      </c>
      <c r="G896" s="168">
        <f t="shared" si="373"/>
        <v>14700000</v>
      </c>
      <c r="H896" s="168">
        <f t="shared" si="371"/>
        <v>10700000</v>
      </c>
      <c r="I896" s="168">
        <f t="shared" si="374"/>
        <v>4800000</v>
      </c>
      <c r="J896" s="168">
        <f t="shared" ref="J896:M899" si="401">SUM(J901,J906,J911,J916,J921,J926)</f>
        <v>0</v>
      </c>
      <c r="K896" s="168">
        <f t="shared" si="401"/>
        <v>1800000</v>
      </c>
      <c r="L896" s="168">
        <f t="shared" si="401"/>
        <v>2000000</v>
      </c>
      <c r="M896" s="168">
        <f t="shared" si="401"/>
        <v>1000000</v>
      </c>
      <c r="N896" s="168">
        <f t="shared" si="375"/>
        <v>1200000</v>
      </c>
      <c r="O896" s="168">
        <f t="shared" ref="O896:R899" si="402">SUM(O901,O906,O911,O916,O921,O926)</f>
        <v>0</v>
      </c>
      <c r="P896" s="168">
        <f t="shared" si="402"/>
        <v>500000</v>
      </c>
      <c r="Q896" s="168">
        <f t="shared" si="402"/>
        <v>0</v>
      </c>
      <c r="R896" s="168">
        <f t="shared" si="402"/>
        <v>700000</v>
      </c>
      <c r="S896" s="168">
        <f t="shared" si="376"/>
        <v>31700000</v>
      </c>
      <c r="T896" s="168">
        <f t="shared" ref="T896:W899" si="403">SUM(T901,T906,T911,T916,T921,T926)</f>
        <v>4000000</v>
      </c>
      <c r="U896" s="168">
        <f t="shared" si="403"/>
        <v>6000000</v>
      </c>
      <c r="V896" s="168">
        <f t="shared" si="403"/>
        <v>12700000</v>
      </c>
      <c r="W896" s="168">
        <f t="shared" si="403"/>
        <v>9000000</v>
      </c>
    </row>
    <row r="897" spans="2:23" ht="16.5" thickTop="1" thickBot="1">
      <c r="B897" s="164" t="s">
        <v>124</v>
      </c>
      <c r="C897" s="171" t="s">
        <v>96</v>
      </c>
      <c r="D897" s="168">
        <f t="shared" si="372"/>
        <v>6000000</v>
      </c>
      <c r="E897" s="168">
        <f t="shared" si="373"/>
        <v>0</v>
      </c>
      <c r="F897" s="168">
        <f t="shared" si="373"/>
        <v>2300000</v>
      </c>
      <c r="G897" s="168">
        <f t="shared" si="373"/>
        <v>2000000</v>
      </c>
      <c r="H897" s="168">
        <f t="shared" si="371"/>
        <v>1700000</v>
      </c>
      <c r="I897" s="168">
        <f t="shared" si="374"/>
        <v>4800000</v>
      </c>
      <c r="J897" s="168">
        <f t="shared" si="401"/>
        <v>0</v>
      </c>
      <c r="K897" s="168">
        <f t="shared" si="401"/>
        <v>1800000</v>
      </c>
      <c r="L897" s="168">
        <f t="shared" si="401"/>
        <v>2000000</v>
      </c>
      <c r="M897" s="168">
        <f t="shared" si="401"/>
        <v>1000000</v>
      </c>
      <c r="N897" s="168">
        <f t="shared" si="375"/>
        <v>1200000</v>
      </c>
      <c r="O897" s="168">
        <f t="shared" si="402"/>
        <v>0</v>
      </c>
      <c r="P897" s="168">
        <f t="shared" si="402"/>
        <v>500000</v>
      </c>
      <c r="Q897" s="168">
        <f t="shared" si="402"/>
        <v>0</v>
      </c>
      <c r="R897" s="168">
        <f t="shared" si="402"/>
        <v>700000</v>
      </c>
      <c r="S897" s="168">
        <f t="shared" si="376"/>
        <v>0</v>
      </c>
      <c r="T897" s="168">
        <f t="shared" si="403"/>
        <v>0</v>
      </c>
      <c r="U897" s="168">
        <f t="shared" si="403"/>
        <v>0</v>
      </c>
      <c r="V897" s="168">
        <f t="shared" si="403"/>
        <v>0</v>
      </c>
      <c r="W897" s="168">
        <f t="shared" si="403"/>
        <v>0</v>
      </c>
    </row>
    <row r="898" spans="2:23" ht="16.5" thickTop="1" thickBot="1">
      <c r="B898" s="164" t="s">
        <v>124</v>
      </c>
      <c r="C898" s="172" t="s">
        <v>102</v>
      </c>
      <c r="D898" s="168">
        <f t="shared" si="372"/>
        <v>6000000</v>
      </c>
      <c r="E898" s="168">
        <f t="shared" si="373"/>
        <v>0</v>
      </c>
      <c r="F898" s="168">
        <f t="shared" si="373"/>
        <v>2300000</v>
      </c>
      <c r="G898" s="168">
        <f t="shared" si="373"/>
        <v>2000000</v>
      </c>
      <c r="H898" s="168">
        <f t="shared" si="371"/>
        <v>1700000</v>
      </c>
      <c r="I898" s="168">
        <f t="shared" si="374"/>
        <v>4800000</v>
      </c>
      <c r="J898" s="168">
        <f t="shared" si="401"/>
        <v>0</v>
      </c>
      <c r="K898" s="168">
        <f t="shared" si="401"/>
        <v>1800000</v>
      </c>
      <c r="L898" s="168">
        <f t="shared" si="401"/>
        <v>2000000</v>
      </c>
      <c r="M898" s="168">
        <f t="shared" si="401"/>
        <v>1000000</v>
      </c>
      <c r="N898" s="168">
        <f t="shared" si="375"/>
        <v>1200000</v>
      </c>
      <c r="O898" s="168">
        <f t="shared" si="402"/>
        <v>0</v>
      </c>
      <c r="P898" s="168">
        <f t="shared" si="402"/>
        <v>500000</v>
      </c>
      <c r="Q898" s="168">
        <f t="shared" si="402"/>
        <v>0</v>
      </c>
      <c r="R898" s="168">
        <f t="shared" si="402"/>
        <v>700000</v>
      </c>
      <c r="S898" s="168">
        <f t="shared" si="376"/>
        <v>0</v>
      </c>
      <c r="T898" s="168">
        <f t="shared" si="403"/>
        <v>0</v>
      </c>
      <c r="U898" s="168">
        <f t="shared" si="403"/>
        <v>0</v>
      </c>
      <c r="V898" s="168">
        <f t="shared" si="403"/>
        <v>0</v>
      </c>
      <c r="W898" s="168">
        <f t="shared" si="403"/>
        <v>0</v>
      </c>
    </row>
    <row r="899" spans="2:23" ht="31.5" thickTop="1" thickBot="1">
      <c r="B899" s="164" t="s">
        <v>124</v>
      </c>
      <c r="C899" s="173" t="s">
        <v>157</v>
      </c>
      <c r="D899" s="168">
        <f t="shared" si="372"/>
        <v>6000000</v>
      </c>
      <c r="E899" s="168">
        <f t="shared" si="373"/>
        <v>0</v>
      </c>
      <c r="F899" s="168">
        <f t="shared" si="373"/>
        <v>2300000</v>
      </c>
      <c r="G899" s="168">
        <f t="shared" si="373"/>
        <v>2000000</v>
      </c>
      <c r="H899" s="168">
        <f t="shared" si="371"/>
        <v>1700000</v>
      </c>
      <c r="I899" s="168">
        <f t="shared" si="374"/>
        <v>4800000</v>
      </c>
      <c r="J899" s="168">
        <f t="shared" si="401"/>
        <v>0</v>
      </c>
      <c r="K899" s="168">
        <f t="shared" si="401"/>
        <v>1800000</v>
      </c>
      <c r="L899" s="168">
        <f t="shared" si="401"/>
        <v>2000000</v>
      </c>
      <c r="M899" s="168">
        <f t="shared" si="401"/>
        <v>1000000</v>
      </c>
      <c r="N899" s="168">
        <f t="shared" si="375"/>
        <v>1200000</v>
      </c>
      <c r="O899" s="168">
        <f t="shared" si="402"/>
        <v>0</v>
      </c>
      <c r="P899" s="168">
        <f t="shared" si="402"/>
        <v>500000</v>
      </c>
      <c r="Q899" s="168">
        <f t="shared" si="402"/>
        <v>0</v>
      </c>
      <c r="R899" s="168">
        <f t="shared" si="402"/>
        <v>700000</v>
      </c>
      <c r="S899" s="168">
        <f t="shared" si="376"/>
        <v>0</v>
      </c>
      <c r="T899" s="168">
        <f t="shared" si="403"/>
        <v>0</v>
      </c>
      <c r="U899" s="168">
        <f t="shared" si="403"/>
        <v>0</v>
      </c>
      <c r="V899" s="168">
        <f t="shared" si="403"/>
        <v>0</v>
      </c>
      <c r="W899" s="168">
        <f t="shared" si="403"/>
        <v>0</v>
      </c>
    </row>
    <row r="900" spans="2:23" ht="16.5" thickTop="1" thickBot="1">
      <c r="B900" s="164" t="s">
        <v>124</v>
      </c>
      <c r="C900" s="171" t="s">
        <v>158</v>
      </c>
      <c r="D900" s="168">
        <f t="shared" si="372"/>
        <v>31700000</v>
      </c>
      <c r="E900" s="168">
        <f t="shared" si="373"/>
        <v>4000000</v>
      </c>
      <c r="F900" s="168">
        <f t="shared" si="373"/>
        <v>6000000</v>
      </c>
      <c r="G900" s="168">
        <f t="shared" si="373"/>
        <v>12700000</v>
      </c>
      <c r="H900" s="168">
        <f t="shared" si="371"/>
        <v>9000000</v>
      </c>
      <c r="I900" s="168">
        <f t="shared" si="374"/>
        <v>0</v>
      </c>
      <c r="J900" s="168">
        <f>SUM(J905,J910,J915,J920,J925)</f>
        <v>0</v>
      </c>
      <c r="K900" s="168">
        <f>SUM(K905,K910,K915,K920,K925)</f>
        <v>0</v>
      </c>
      <c r="L900" s="168">
        <f>SUM(L905,L910,L915,L920,L925)</f>
        <v>0</v>
      </c>
      <c r="M900" s="168">
        <f>SUM(M905,M910,M915,M920,M925)</f>
        <v>0</v>
      </c>
      <c r="N900" s="168">
        <f t="shared" si="375"/>
        <v>0</v>
      </c>
      <c r="O900" s="168">
        <f>SUM(O905,O910,O915,O920,O925)</f>
        <v>0</v>
      </c>
      <c r="P900" s="168">
        <f>SUM(P905,P910,P915,P920,P925)</f>
        <v>0</v>
      </c>
      <c r="Q900" s="168">
        <f>SUM(Q905,Q910,Q915,Q920,Q925)</f>
        <v>0</v>
      </c>
      <c r="R900" s="168">
        <f>SUM(R905,R910,R915,R920,R925)</f>
        <v>0</v>
      </c>
      <c r="S900" s="168">
        <f t="shared" si="376"/>
        <v>31700000</v>
      </c>
      <c r="T900" s="168">
        <f>SUM(T905,T910,T915,T920,T925)</f>
        <v>4000000</v>
      </c>
      <c r="U900" s="168">
        <f>SUM(U905,U910,U915,U920,U925)</f>
        <v>6000000</v>
      </c>
      <c r="V900" s="168">
        <f>SUM(V905,V910,V915,V920,V925)</f>
        <v>12700000</v>
      </c>
      <c r="W900" s="168">
        <f>SUM(W905,W910,W915,W920,W925)</f>
        <v>9000000</v>
      </c>
    </row>
    <row r="901" spans="2:23" ht="16.5" thickTop="1" thickBot="1">
      <c r="B901" s="164" t="s">
        <v>373</v>
      </c>
      <c r="C901" s="171" t="s">
        <v>374</v>
      </c>
      <c r="D901" s="168">
        <f t="shared" si="372"/>
        <v>9400000</v>
      </c>
      <c r="E901" s="168">
        <f t="shared" si="373"/>
        <v>0</v>
      </c>
      <c r="F901" s="168">
        <f t="shared" si="373"/>
        <v>500000</v>
      </c>
      <c r="G901" s="168">
        <f t="shared" si="373"/>
        <v>8200000</v>
      </c>
      <c r="H901" s="168">
        <f t="shared" si="373"/>
        <v>700000</v>
      </c>
      <c r="I901" s="168">
        <f t="shared" si="374"/>
        <v>1500000</v>
      </c>
      <c r="J901" s="168">
        <f>SUM(J902,J905)</f>
        <v>0</v>
      </c>
      <c r="K901" s="168">
        <f>SUM(K902,K905)</f>
        <v>0</v>
      </c>
      <c r="L901" s="168">
        <f>SUM(L902,L905)</f>
        <v>1500000</v>
      </c>
      <c r="M901" s="168">
        <f>SUM(M902,M905)</f>
        <v>0</v>
      </c>
      <c r="N901" s="168">
        <f t="shared" si="375"/>
        <v>1200000</v>
      </c>
      <c r="O901" s="168">
        <f>SUM(O902,O905)</f>
        <v>0</v>
      </c>
      <c r="P901" s="168">
        <f>SUM(P902,P905)</f>
        <v>500000</v>
      </c>
      <c r="Q901" s="168">
        <f>SUM(Q902,Q905)</f>
        <v>0</v>
      </c>
      <c r="R901" s="168">
        <f>SUM(R902,R905)</f>
        <v>700000</v>
      </c>
      <c r="S901" s="168">
        <f t="shared" si="376"/>
        <v>6700000</v>
      </c>
      <c r="T901" s="168">
        <f>SUM(T902,T905)</f>
        <v>0</v>
      </c>
      <c r="U901" s="168">
        <f>SUM(U902,U905)</f>
        <v>0</v>
      </c>
      <c r="V901" s="168">
        <f>SUM(V902,V905)</f>
        <v>6700000</v>
      </c>
      <c r="W901" s="168">
        <f>SUM(W902,W905)</f>
        <v>0</v>
      </c>
    </row>
    <row r="902" spans="2:23" ht="16.5" thickTop="1" thickBot="1">
      <c r="B902" s="164" t="s">
        <v>124</v>
      </c>
      <c r="C902" s="172" t="s">
        <v>96</v>
      </c>
      <c r="D902" s="168">
        <f t="shared" ref="D902:D965" si="404">SUM(E902:H902)</f>
        <v>2700000</v>
      </c>
      <c r="E902" s="168">
        <f t="shared" ref="E902:H965" si="405">SUM(J902,O902,T902)</f>
        <v>0</v>
      </c>
      <c r="F902" s="168">
        <f t="shared" si="405"/>
        <v>500000</v>
      </c>
      <c r="G902" s="168">
        <f t="shared" si="405"/>
        <v>1500000</v>
      </c>
      <c r="H902" s="168">
        <f t="shared" si="405"/>
        <v>700000</v>
      </c>
      <c r="I902" s="168">
        <f t="shared" ref="I902:I965" si="406">SUM(J902:M902)</f>
        <v>1500000</v>
      </c>
      <c r="J902" s="168">
        <f t="shared" ref="J902:M903" si="407">SUM(J903)</f>
        <v>0</v>
      </c>
      <c r="K902" s="168">
        <f t="shared" si="407"/>
        <v>0</v>
      </c>
      <c r="L902" s="168">
        <f t="shared" si="407"/>
        <v>1500000</v>
      </c>
      <c r="M902" s="168">
        <f t="shared" si="407"/>
        <v>0</v>
      </c>
      <c r="N902" s="168">
        <f t="shared" ref="N902:N965" si="408">SUM(O902:R902)</f>
        <v>1200000</v>
      </c>
      <c r="O902" s="168">
        <f t="shared" ref="O902:R903" si="409">SUM(O903)</f>
        <v>0</v>
      </c>
      <c r="P902" s="168">
        <f t="shared" si="409"/>
        <v>500000</v>
      </c>
      <c r="Q902" s="168">
        <f t="shared" si="409"/>
        <v>0</v>
      </c>
      <c r="R902" s="168">
        <f t="shared" si="409"/>
        <v>700000</v>
      </c>
      <c r="S902" s="168">
        <f t="shared" ref="S902:S965" si="410">SUM(T902:W902)</f>
        <v>0</v>
      </c>
      <c r="T902" s="168">
        <f t="shared" ref="T902:W903" si="411">SUM(T903)</f>
        <v>0</v>
      </c>
      <c r="U902" s="168">
        <f t="shared" si="411"/>
        <v>0</v>
      </c>
      <c r="V902" s="168">
        <f t="shared" si="411"/>
        <v>0</v>
      </c>
      <c r="W902" s="168">
        <f t="shared" si="411"/>
        <v>0</v>
      </c>
    </row>
    <row r="903" spans="2:23" ht="16.5" thickTop="1" thickBot="1">
      <c r="B903" s="164" t="s">
        <v>124</v>
      </c>
      <c r="C903" s="173" t="s">
        <v>102</v>
      </c>
      <c r="D903" s="168">
        <f t="shared" si="404"/>
        <v>2700000</v>
      </c>
      <c r="E903" s="168">
        <f t="shared" si="405"/>
        <v>0</v>
      </c>
      <c r="F903" s="168">
        <f t="shared" si="405"/>
        <v>500000</v>
      </c>
      <c r="G903" s="168">
        <f t="shared" si="405"/>
        <v>1500000</v>
      </c>
      <c r="H903" s="168">
        <f t="shared" si="405"/>
        <v>700000</v>
      </c>
      <c r="I903" s="168">
        <f t="shared" si="406"/>
        <v>1500000</v>
      </c>
      <c r="J903" s="168">
        <f t="shared" si="407"/>
        <v>0</v>
      </c>
      <c r="K903" s="168">
        <f t="shared" si="407"/>
        <v>0</v>
      </c>
      <c r="L903" s="168">
        <f t="shared" si="407"/>
        <v>1500000</v>
      </c>
      <c r="M903" s="168">
        <f t="shared" si="407"/>
        <v>0</v>
      </c>
      <c r="N903" s="168">
        <f t="shared" si="408"/>
        <v>1200000</v>
      </c>
      <c r="O903" s="168">
        <f t="shared" si="409"/>
        <v>0</v>
      </c>
      <c r="P903" s="168">
        <f t="shared" si="409"/>
        <v>500000</v>
      </c>
      <c r="Q903" s="168">
        <f t="shared" si="409"/>
        <v>0</v>
      </c>
      <c r="R903" s="168">
        <f t="shared" si="409"/>
        <v>700000</v>
      </c>
      <c r="S903" s="168">
        <f t="shared" si="410"/>
        <v>0</v>
      </c>
      <c r="T903" s="168">
        <f t="shared" si="411"/>
        <v>0</v>
      </c>
      <c r="U903" s="168">
        <f t="shared" si="411"/>
        <v>0</v>
      </c>
      <c r="V903" s="168">
        <f t="shared" si="411"/>
        <v>0</v>
      </c>
      <c r="W903" s="168">
        <f t="shared" si="411"/>
        <v>0</v>
      </c>
    </row>
    <row r="904" spans="2:23" ht="31.5" thickTop="1" thickBot="1">
      <c r="B904" s="164" t="s">
        <v>124</v>
      </c>
      <c r="C904" s="174" t="s">
        <v>157</v>
      </c>
      <c r="D904" s="168">
        <f t="shared" si="404"/>
        <v>2700000</v>
      </c>
      <c r="E904" s="168">
        <f t="shared" si="405"/>
        <v>0</v>
      </c>
      <c r="F904" s="168">
        <f t="shared" si="405"/>
        <v>500000</v>
      </c>
      <c r="G904" s="168">
        <f t="shared" si="405"/>
        <v>1500000</v>
      </c>
      <c r="H904" s="168">
        <f t="shared" si="405"/>
        <v>700000</v>
      </c>
      <c r="I904" s="168">
        <f t="shared" si="406"/>
        <v>1500000</v>
      </c>
      <c r="J904" s="168">
        <v>0</v>
      </c>
      <c r="K904" s="168">
        <v>0</v>
      </c>
      <c r="L904" s="168">
        <v>1500000</v>
      </c>
      <c r="M904" s="168">
        <v>0</v>
      </c>
      <c r="N904" s="168">
        <f t="shared" si="408"/>
        <v>1200000</v>
      </c>
      <c r="O904" s="168">
        <v>0</v>
      </c>
      <c r="P904" s="168">
        <v>500000</v>
      </c>
      <c r="Q904" s="168">
        <v>0</v>
      </c>
      <c r="R904" s="168">
        <v>700000</v>
      </c>
      <c r="S904" s="168">
        <f t="shared" si="410"/>
        <v>0</v>
      </c>
      <c r="T904" s="168">
        <v>0</v>
      </c>
      <c r="U904" s="168">
        <v>0</v>
      </c>
      <c r="V904" s="168">
        <v>0</v>
      </c>
      <c r="W904" s="168">
        <v>0</v>
      </c>
    </row>
    <row r="905" spans="2:23" ht="16.5" thickTop="1" thickBot="1">
      <c r="B905" s="164" t="s">
        <v>124</v>
      </c>
      <c r="C905" s="172" t="s">
        <v>158</v>
      </c>
      <c r="D905" s="168">
        <f t="shared" si="404"/>
        <v>6700000</v>
      </c>
      <c r="E905" s="168">
        <f t="shared" si="405"/>
        <v>0</v>
      </c>
      <c r="F905" s="168">
        <f t="shared" si="405"/>
        <v>0</v>
      </c>
      <c r="G905" s="168">
        <f t="shared" si="405"/>
        <v>6700000</v>
      </c>
      <c r="H905" s="168">
        <f t="shared" si="405"/>
        <v>0</v>
      </c>
      <c r="I905" s="168">
        <f t="shared" si="406"/>
        <v>0</v>
      </c>
      <c r="J905" s="168">
        <v>0</v>
      </c>
      <c r="K905" s="168">
        <v>0</v>
      </c>
      <c r="L905" s="168">
        <v>0</v>
      </c>
      <c r="M905" s="168">
        <v>0</v>
      </c>
      <c r="N905" s="168">
        <f t="shared" si="408"/>
        <v>0</v>
      </c>
      <c r="O905" s="168">
        <v>0</v>
      </c>
      <c r="P905" s="168">
        <v>0</v>
      </c>
      <c r="Q905" s="168">
        <v>0</v>
      </c>
      <c r="R905" s="168">
        <v>0</v>
      </c>
      <c r="S905" s="168">
        <f t="shared" si="410"/>
        <v>6700000</v>
      </c>
      <c r="T905" s="168">
        <v>0</v>
      </c>
      <c r="U905" s="168">
        <v>0</v>
      </c>
      <c r="V905" s="168">
        <v>6700000</v>
      </c>
      <c r="W905" s="168">
        <v>0</v>
      </c>
    </row>
    <row r="906" spans="2:23" ht="31.5" thickTop="1" thickBot="1">
      <c r="B906" s="164" t="s">
        <v>375</v>
      </c>
      <c r="C906" s="171" t="s">
        <v>376</v>
      </c>
      <c r="D906" s="168">
        <f t="shared" si="404"/>
        <v>6500000</v>
      </c>
      <c r="E906" s="168">
        <f t="shared" si="405"/>
        <v>0</v>
      </c>
      <c r="F906" s="168">
        <f t="shared" si="405"/>
        <v>0</v>
      </c>
      <c r="G906" s="168">
        <f t="shared" si="405"/>
        <v>6500000</v>
      </c>
      <c r="H906" s="168">
        <f t="shared" si="405"/>
        <v>0</v>
      </c>
      <c r="I906" s="168">
        <f t="shared" si="406"/>
        <v>500000</v>
      </c>
      <c r="J906" s="168">
        <f>SUM(J907,J910)</f>
        <v>0</v>
      </c>
      <c r="K906" s="168">
        <f>SUM(K907,K910)</f>
        <v>0</v>
      </c>
      <c r="L906" s="168">
        <f>SUM(L907,L910)</f>
        <v>500000</v>
      </c>
      <c r="M906" s="168">
        <f>SUM(M907,M910)</f>
        <v>0</v>
      </c>
      <c r="N906" s="168">
        <f t="shared" si="408"/>
        <v>0</v>
      </c>
      <c r="O906" s="168">
        <f>SUM(O907,O910)</f>
        <v>0</v>
      </c>
      <c r="P906" s="168">
        <f>SUM(P907,P910)</f>
        <v>0</v>
      </c>
      <c r="Q906" s="168">
        <f>SUM(Q907,Q910)</f>
        <v>0</v>
      </c>
      <c r="R906" s="168">
        <f>SUM(R907,R910)</f>
        <v>0</v>
      </c>
      <c r="S906" s="168">
        <f t="shared" si="410"/>
        <v>6000000</v>
      </c>
      <c r="T906" s="168">
        <f>SUM(T907,T910)</f>
        <v>0</v>
      </c>
      <c r="U906" s="168">
        <f>SUM(U907,U910)</f>
        <v>0</v>
      </c>
      <c r="V906" s="168">
        <f>SUM(V907,V910)</f>
        <v>6000000</v>
      </c>
      <c r="W906" s="168">
        <f>SUM(W907,W910)</f>
        <v>0</v>
      </c>
    </row>
    <row r="907" spans="2:23" ht="16.5" thickTop="1" thickBot="1">
      <c r="B907" s="164" t="s">
        <v>124</v>
      </c>
      <c r="C907" s="172" t="s">
        <v>96</v>
      </c>
      <c r="D907" s="168">
        <f t="shared" si="404"/>
        <v>500000</v>
      </c>
      <c r="E907" s="168">
        <f t="shared" si="405"/>
        <v>0</v>
      </c>
      <c r="F907" s="168">
        <f t="shared" si="405"/>
        <v>0</v>
      </c>
      <c r="G907" s="168">
        <f t="shared" si="405"/>
        <v>500000</v>
      </c>
      <c r="H907" s="168">
        <f t="shared" si="405"/>
        <v>0</v>
      </c>
      <c r="I907" s="168">
        <f t="shared" si="406"/>
        <v>500000</v>
      </c>
      <c r="J907" s="168">
        <f t="shared" ref="J907:M908" si="412">SUM(J908)</f>
        <v>0</v>
      </c>
      <c r="K907" s="168">
        <f t="shared" si="412"/>
        <v>0</v>
      </c>
      <c r="L907" s="168">
        <f t="shared" si="412"/>
        <v>500000</v>
      </c>
      <c r="M907" s="168">
        <f t="shared" si="412"/>
        <v>0</v>
      </c>
      <c r="N907" s="168">
        <f t="shared" si="408"/>
        <v>0</v>
      </c>
      <c r="O907" s="168">
        <f t="shared" ref="O907:R908" si="413">SUM(O908)</f>
        <v>0</v>
      </c>
      <c r="P907" s="168">
        <f t="shared" si="413"/>
        <v>0</v>
      </c>
      <c r="Q907" s="168">
        <f t="shared" si="413"/>
        <v>0</v>
      </c>
      <c r="R907" s="168">
        <f t="shared" si="413"/>
        <v>0</v>
      </c>
      <c r="S907" s="168">
        <f t="shared" si="410"/>
        <v>0</v>
      </c>
      <c r="T907" s="168">
        <f t="shared" ref="T907:W908" si="414">SUM(T908)</f>
        <v>0</v>
      </c>
      <c r="U907" s="168">
        <f t="shared" si="414"/>
        <v>0</v>
      </c>
      <c r="V907" s="168">
        <f t="shared" si="414"/>
        <v>0</v>
      </c>
      <c r="W907" s="168">
        <f t="shared" si="414"/>
        <v>0</v>
      </c>
    </row>
    <row r="908" spans="2:23" ht="16.5" thickTop="1" thickBot="1">
      <c r="B908" s="164" t="s">
        <v>124</v>
      </c>
      <c r="C908" s="173" t="s">
        <v>102</v>
      </c>
      <c r="D908" s="168">
        <f t="shared" si="404"/>
        <v>500000</v>
      </c>
      <c r="E908" s="168">
        <f t="shared" si="405"/>
        <v>0</v>
      </c>
      <c r="F908" s="168">
        <f t="shared" si="405"/>
        <v>0</v>
      </c>
      <c r="G908" s="168">
        <f t="shared" si="405"/>
        <v>500000</v>
      </c>
      <c r="H908" s="168">
        <f t="shared" si="405"/>
        <v>0</v>
      </c>
      <c r="I908" s="168">
        <f t="shared" si="406"/>
        <v>500000</v>
      </c>
      <c r="J908" s="168">
        <f t="shared" si="412"/>
        <v>0</v>
      </c>
      <c r="K908" s="168">
        <f t="shared" si="412"/>
        <v>0</v>
      </c>
      <c r="L908" s="168">
        <f t="shared" si="412"/>
        <v>500000</v>
      </c>
      <c r="M908" s="168">
        <f t="shared" si="412"/>
        <v>0</v>
      </c>
      <c r="N908" s="168">
        <f t="shared" si="408"/>
        <v>0</v>
      </c>
      <c r="O908" s="168">
        <f t="shared" si="413"/>
        <v>0</v>
      </c>
      <c r="P908" s="168">
        <f t="shared" si="413"/>
        <v>0</v>
      </c>
      <c r="Q908" s="168">
        <f t="shared" si="413"/>
        <v>0</v>
      </c>
      <c r="R908" s="168">
        <f t="shared" si="413"/>
        <v>0</v>
      </c>
      <c r="S908" s="168">
        <f t="shared" si="410"/>
        <v>0</v>
      </c>
      <c r="T908" s="168">
        <f t="shared" si="414"/>
        <v>0</v>
      </c>
      <c r="U908" s="168">
        <f t="shared" si="414"/>
        <v>0</v>
      </c>
      <c r="V908" s="168">
        <f t="shared" si="414"/>
        <v>0</v>
      </c>
      <c r="W908" s="168">
        <f t="shared" si="414"/>
        <v>0</v>
      </c>
    </row>
    <row r="909" spans="2:23" ht="31.5" thickTop="1" thickBot="1">
      <c r="B909" s="164" t="s">
        <v>124</v>
      </c>
      <c r="C909" s="174" t="s">
        <v>157</v>
      </c>
      <c r="D909" s="168">
        <f t="shared" si="404"/>
        <v>500000</v>
      </c>
      <c r="E909" s="168">
        <f t="shared" si="405"/>
        <v>0</v>
      </c>
      <c r="F909" s="168">
        <f t="shared" si="405"/>
        <v>0</v>
      </c>
      <c r="G909" s="168">
        <f t="shared" si="405"/>
        <v>500000</v>
      </c>
      <c r="H909" s="168">
        <f t="shared" si="405"/>
        <v>0</v>
      </c>
      <c r="I909" s="168">
        <f t="shared" si="406"/>
        <v>500000</v>
      </c>
      <c r="J909" s="168">
        <v>0</v>
      </c>
      <c r="K909" s="168">
        <v>0</v>
      </c>
      <c r="L909" s="168">
        <v>500000</v>
      </c>
      <c r="M909" s="168">
        <v>0</v>
      </c>
      <c r="N909" s="168">
        <f t="shared" si="408"/>
        <v>0</v>
      </c>
      <c r="O909" s="168">
        <v>0</v>
      </c>
      <c r="P909" s="168">
        <v>0</v>
      </c>
      <c r="Q909" s="168">
        <v>0</v>
      </c>
      <c r="R909" s="168">
        <v>0</v>
      </c>
      <c r="S909" s="168">
        <f t="shared" si="410"/>
        <v>0</v>
      </c>
      <c r="T909" s="168">
        <v>0</v>
      </c>
      <c r="U909" s="168">
        <v>0</v>
      </c>
      <c r="V909" s="168">
        <v>0</v>
      </c>
      <c r="W909" s="168">
        <v>0</v>
      </c>
    </row>
    <row r="910" spans="2:23" ht="16.5" thickTop="1" thickBot="1">
      <c r="B910" s="164" t="s">
        <v>124</v>
      </c>
      <c r="C910" s="172" t="s">
        <v>158</v>
      </c>
      <c r="D910" s="168">
        <f t="shared" si="404"/>
        <v>6000000</v>
      </c>
      <c r="E910" s="168">
        <f t="shared" si="405"/>
        <v>0</v>
      </c>
      <c r="F910" s="168">
        <f t="shared" si="405"/>
        <v>0</v>
      </c>
      <c r="G910" s="168">
        <f t="shared" si="405"/>
        <v>6000000</v>
      </c>
      <c r="H910" s="168">
        <f t="shared" si="405"/>
        <v>0</v>
      </c>
      <c r="I910" s="168">
        <f t="shared" si="406"/>
        <v>0</v>
      </c>
      <c r="J910" s="168">
        <v>0</v>
      </c>
      <c r="K910" s="168">
        <v>0</v>
      </c>
      <c r="L910" s="168">
        <v>0</v>
      </c>
      <c r="M910" s="168">
        <v>0</v>
      </c>
      <c r="N910" s="168">
        <f t="shared" si="408"/>
        <v>0</v>
      </c>
      <c r="O910" s="168">
        <v>0</v>
      </c>
      <c r="P910" s="168">
        <v>0</v>
      </c>
      <c r="Q910" s="168">
        <v>0</v>
      </c>
      <c r="R910" s="168">
        <v>0</v>
      </c>
      <c r="S910" s="168">
        <f t="shared" si="410"/>
        <v>6000000</v>
      </c>
      <c r="T910" s="168">
        <v>0</v>
      </c>
      <c r="U910" s="168">
        <v>0</v>
      </c>
      <c r="V910" s="168">
        <v>6000000</v>
      </c>
      <c r="W910" s="168">
        <v>0</v>
      </c>
    </row>
    <row r="911" spans="2:23" ht="16.5" thickTop="1" thickBot="1">
      <c r="B911" s="164" t="s">
        <v>377</v>
      </c>
      <c r="C911" s="171" t="s">
        <v>378</v>
      </c>
      <c r="D911" s="168">
        <f t="shared" si="404"/>
        <v>8500000</v>
      </c>
      <c r="E911" s="168">
        <f t="shared" si="405"/>
        <v>4000000</v>
      </c>
      <c r="F911" s="168">
        <f t="shared" si="405"/>
        <v>500000</v>
      </c>
      <c r="G911" s="168">
        <f t="shared" si="405"/>
        <v>0</v>
      </c>
      <c r="H911" s="168">
        <f t="shared" si="405"/>
        <v>4000000</v>
      </c>
      <c r="I911" s="168">
        <f t="shared" si="406"/>
        <v>500000</v>
      </c>
      <c r="J911" s="168">
        <f>SUM(J912,J915)</f>
        <v>0</v>
      </c>
      <c r="K911" s="168">
        <f>SUM(K912,K915)</f>
        <v>500000</v>
      </c>
      <c r="L911" s="168">
        <f>SUM(L912,L915)</f>
        <v>0</v>
      </c>
      <c r="M911" s="168">
        <f>SUM(M912,M915)</f>
        <v>0</v>
      </c>
      <c r="N911" s="168">
        <f t="shared" si="408"/>
        <v>0</v>
      </c>
      <c r="O911" s="168">
        <f>SUM(O912,O915)</f>
        <v>0</v>
      </c>
      <c r="P911" s="168">
        <f>SUM(P912,P915)</f>
        <v>0</v>
      </c>
      <c r="Q911" s="168">
        <f>SUM(Q912,Q915)</f>
        <v>0</v>
      </c>
      <c r="R911" s="168">
        <f>SUM(R912,R915)</f>
        <v>0</v>
      </c>
      <c r="S911" s="168">
        <f t="shared" si="410"/>
        <v>8000000</v>
      </c>
      <c r="T911" s="168">
        <f>SUM(T912,T915)</f>
        <v>4000000</v>
      </c>
      <c r="U911" s="168">
        <f>SUM(U912,U915)</f>
        <v>0</v>
      </c>
      <c r="V911" s="168">
        <f>SUM(V912,V915)</f>
        <v>0</v>
      </c>
      <c r="W911" s="168">
        <f>SUM(W912,W915)</f>
        <v>4000000</v>
      </c>
    </row>
    <row r="912" spans="2:23" ht="16.5" thickTop="1" thickBot="1">
      <c r="B912" s="164" t="s">
        <v>124</v>
      </c>
      <c r="C912" s="172" t="s">
        <v>96</v>
      </c>
      <c r="D912" s="168">
        <f t="shared" si="404"/>
        <v>500000</v>
      </c>
      <c r="E912" s="168">
        <f t="shared" si="405"/>
        <v>0</v>
      </c>
      <c r="F912" s="168">
        <f t="shared" si="405"/>
        <v>500000</v>
      </c>
      <c r="G912" s="168">
        <f t="shared" si="405"/>
        <v>0</v>
      </c>
      <c r="H912" s="168">
        <f t="shared" si="405"/>
        <v>0</v>
      </c>
      <c r="I912" s="168">
        <f t="shared" si="406"/>
        <v>500000</v>
      </c>
      <c r="J912" s="168">
        <f t="shared" ref="J912:M913" si="415">SUM(J913)</f>
        <v>0</v>
      </c>
      <c r="K912" s="168">
        <f t="shared" si="415"/>
        <v>500000</v>
      </c>
      <c r="L912" s="168">
        <f t="shared" si="415"/>
        <v>0</v>
      </c>
      <c r="M912" s="168">
        <f t="shared" si="415"/>
        <v>0</v>
      </c>
      <c r="N912" s="168">
        <f t="shared" si="408"/>
        <v>0</v>
      </c>
      <c r="O912" s="168">
        <f t="shared" ref="O912:R913" si="416">SUM(O913)</f>
        <v>0</v>
      </c>
      <c r="P912" s="168">
        <f t="shared" si="416"/>
        <v>0</v>
      </c>
      <c r="Q912" s="168">
        <f t="shared" si="416"/>
        <v>0</v>
      </c>
      <c r="R912" s="168">
        <f t="shared" si="416"/>
        <v>0</v>
      </c>
      <c r="S912" s="168">
        <f t="shared" si="410"/>
        <v>0</v>
      </c>
      <c r="T912" s="168">
        <f t="shared" ref="T912:W913" si="417">SUM(T913)</f>
        <v>0</v>
      </c>
      <c r="U912" s="168">
        <f t="shared" si="417"/>
        <v>0</v>
      </c>
      <c r="V912" s="168">
        <f t="shared" si="417"/>
        <v>0</v>
      </c>
      <c r="W912" s="168">
        <f t="shared" si="417"/>
        <v>0</v>
      </c>
    </row>
    <row r="913" spans="2:23" ht="16.5" thickTop="1" thickBot="1">
      <c r="B913" s="164" t="s">
        <v>124</v>
      </c>
      <c r="C913" s="173" t="s">
        <v>102</v>
      </c>
      <c r="D913" s="168">
        <f t="shared" si="404"/>
        <v>500000</v>
      </c>
      <c r="E913" s="168">
        <f t="shared" si="405"/>
        <v>0</v>
      </c>
      <c r="F913" s="168">
        <f t="shared" si="405"/>
        <v>500000</v>
      </c>
      <c r="G913" s="168">
        <f t="shared" si="405"/>
        <v>0</v>
      </c>
      <c r="H913" s="168">
        <f t="shared" si="405"/>
        <v>0</v>
      </c>
      <c r="I913" s="168">
        <f t="shared" si="406"/>
        <v>500000</v>
      </c>
      <c r="J913" s="168">
        <f t="shared" si="415"/>
        <v>0</v>
      </c>
      <c r="K913" s="168">
        <f t="shared" si="415"/>
        <v>500000</v>
      </c>
      <c r="L913" s="168">
        <f t="shared" si="415"/>
        <v>0</v>
      </c>
      <c r="M913" s="168">
        <f t="shared" si="415"/>
        <v>0</v>
      </c>
      <c r="N913" s="168">
        <f t="shared" si="408"/>
        <v>0</v>
      </c>
      <c r="O913" s="168">
        <f t="shared" si="416"/>
        <v>0</v>
      </c>
      <c r="P913" s="168">
        <f t="shared" si="416"/>
        <v>0</v>
      </c>
      <c r="Q913" s="168">
        <f t="shared" si="416"/>
        <v>0</v>
      </c>
      <c r="R913" s="168">
        <f t="shared" si="416"/>
        <v>0</v>
      </c>
      <c r="S913" s="168">
        <f t="shared" si="410"/>
        <v>0</v>
      </c>
      <c r="T913" s="168">
        <f t="shared" si="417"/>
        <v>0</v>
      </c>
      <c r="U913" s="168">
        <f t="shared" si="417"/>
        <v>0</v>
      </c>
      <c r="V913" s="168">
        <f t="shared" si="417"/>
        <v>0</v>
      </c>
      <c r="W913" s="168">
        <f t="shared" si="417"/>
        <v>0</v>
      </c>
    </row>
    <row r="914" spans="2:23" ht="31.5" thickTop="1" thickBot="1">
      <c r="B914" s="164" t="s">
        <v>124</v>
      </c>
      <c r="C914" s="174" t="s">
        <v>157</v>
      </c>
      <c r="D914" s="168">
        <f t="shared" si="404"/>
        <v>500000</v>
      </c>
      <c r="E914" s="168">
        <f t="shared" si="405"/>
        <v>0</v>
      </c>
      <c r="F914" s="168">
        <f t="shared" si="405"/>
        <v>500000</v>
      </c>
      <c r="G914" s="168">
        <f t="shared" si="405"/>
        <v>0</v>
      </c>
      <c r="H914" s="168">
        <f t="shared" si="405"/>
        <v>0</v>
      </c>
      <c r="I914" s="168">
        <f t="shared" si="406"/>
        <v>500000</v>
      </c>
      <c r="J914" s="168">
        <v>0</v>
      </c>
      <c r="K914" s="168">
        <v>500000</v>
      </c>
      <c r="L914" s="168">
        <v>0</v>
      </c>
      <c r="M914" s="168">
        <v>0</v>
      </c>
      <c r="N914" s="168">
        <f t="shared" si="408"/>
        <v>0</v>
      </c>
      <c r="O914" s="168">
        <v>0</v>
      </c>
      <c r="P914" s="168">
        <v>0</v>
      </c>
      <c r="Q914" s="168">
        <v>0</v>
      </c>
      <c r="R914" s="168">
        <v>0</v>
      </c>
      <c r="S914" s="168">
        <f t="shared" si="410"/>
        <v>0</v>
      </c>
      <c r="T914" s="168">
        <v>0</v>
      </c>
      <c r="U914" s="168">
        <v>0</v>
      </c>
      <c r="V914" s="168">
        <v>0</v>
      </c>
      <c r="W914" s="168">
        <v>0</v>
      </c>
    </row>
    <row r="915" spans="2:23" ht="16.5" thickTop="1" thickBot="1">
      <c r="B915" s="164" t="s">
        <v>124</v>
      </c>
      <c r="C915" s="172" t="s">
        <v>158</v>
      </c>
      <c r="D915" s="168">
        <f t="shared" si="404"/>
        <v>8000000</v>
      </c>
      <c r="E915" s="168">
        <f t="shared" si="405"/>
        <v>4000000</v>
      </c>
      <c r="F915" s="168">
        <f t="shared" si="405"/>
        <v>0</v>
      </c>
      <c r="G915" s="168">
        <f t="shared" si="405"/>
        <v>0</v>
      </c>
      <c r="H915" s="168">
        <f t="shared" si="405"/>
        <v>4000000</v>
      </c>
      <c r="I915" s="168">
        <f t="shared" si="406"/>
        <v>0</v>
      </c>
      <c r="J915" s="168">
        <v>0</v>
      </c>
      <c r="K915" s="168">
        <v>0</v>
      </c>
      <c r="L915" s="168">
        <v>0</v>
      </c>
      <c r="M915" s="168">
        <v>0</v>
      </c>
      <c r="N915" s="168">
        <f t="shared" si="408"/>
        <v>0</v>
      </c>
      <c r="O915" s="168">
        <v>0</v>
      </c>
      <c r="P915" s="168">
        <v>0</v>
      </c>
      <c r="Q915" s="168">
        <v>0</v>
      </c>
      <c r="R915" s="168">
        <v>0</v>
      </c>
      <c r="S915" s="168">
        <f t="shared" si="410"/>
        <v>8000000</v>
      </c>
      <c r="T915" s="168">
        <v>4000000</v>
      </c>
      <c r="U915" s="168">
        <v>0</v>
      </c>
      <c r="V915" s="168">
        <v>0</v>
      </c>
      <c r="W915" s="168">
        <v>4000000</v>
      </c>
    </row>
    <row r="916" spans="2:23" ht="31.5" thickTop="1" thickBot="1">
      <c r="B916" s="164" t="s">
        <v>379</v>
      </c>
      <c r="C916" s="171" t="s">
        <v>380</v>
      </c>
      <c r="D916" s="168">
        <f t="shared" si="404"/>
        <v>7000000</v>
      </c>
      <c r="E916" s="168">
        <f t="shared" si="405"/>
        <v>0</v>
      </c>
      <c r="F916" s="168">
        <f t="shared" si="405"/>
        <v>7000000</v>
      </c>
      <c r="G916" s="168">
        <f t="shared" si="405"/>
        <v>0</v>
      </c>
      <c r="H916" s="168">
        <f t="shared" si="405"/>
        <v>0</v>
      </c>
      <c r="I916" s="168">
        <f t="shared" si="406"/>
        <v>1000000</v>
      </c>
      <c r="J916" s="168">
        <f>SUM(J917,J920)</f>
        <v>0</v>
      </c>
      <c r="K916" s="168">
        <f>SUM(K917,K920)</f>
        <v>1000000</v>
      </c>
      <c r="L916" s="168">
        <f>SUM(L917,L920)</f>
        <v>0</v>
      </c>
      <c r="M916" s="168">
        <f>SUM(M917,M920)</f>
        <v>0</v>
      </c>
      <c r="N916" s="168">
        <f t="shared" si="408"/>
        <v>0</v>
      </c>
      <c r="O916" s="168">
        <f>SUM(O917,O920)</f>
        <v>0</v>
      </c>
      <c r="P916" s="168">
        <f>SUM(P917,P920)</f>
        <v>0</v>
      </c>
      <c r="Q916" s="168">
        <f>SUM(Q917,Q920)</f>
        <v>0</v>
      </c>
      <c r="R916" s="168">
        <f>SUM(R917,R920)</f>
        <v>0</v>
      </c>
      <c r="S916" s="168">
        <f t="shared" si="410"/>
        <v>6000000</v>
      </c>
      <c r="T916" s="168">
        <f>SUM(T917,T920)</f>
        <v>0</v>
      </c>
      <c r="U916" s="168">
        <f>SUM(U917,U920)</f>
        <v>6000000</v>
      </c>
      <c r="V916" s="168">
        <f>SUM(V917,V920)</f>
        <v>0</v>
      </c>
      <c r="W916" s="168">
        <f>SUM(W917,W920)</f>
        <v>0</v>
      </c>
    </row>
    <row r="917" spans="2:23" ht="16.5" thickTop="1" thickBot="1">
      <c r="B917" s="164" t="s">
        <v>124</v>
      </c>
      <c r="C917" s="172" t="s">
        <v>96</v>
      </c>
      <c r="D917" s="168">
        <f t="shared" si="404"/>
        <v>1000000</v>
      </c>
      <c r="E917" s="168">
        <f t="shared" si="405"/>
        <v>0</v>
      </c>
      <c r="F917" s="168">
        <f t="shared" si="405"/>
        <v>1000000</v>
      </c>
      <c r="G917" s="168">
        <f t="shared" si="405"/>
        <v>0</v>
      </c>
      <c r="H917" s="168">
        <f t="shared" si="405"/>
        <v>0</v>
      </c>
      <c r="I917" s="168">
        <f t="shared" si="406"/>
        <v>1000000</v>
      </c>
      <c r="J917" s="168">
        <f t="shared" ref="J917:M918" si="418">SUM(J918)</f>
        <v>0</v>
      </c>
      <c r="K917" s="168">
        <f t="shared" si="418"/>
        <v>1000000</v>
      </c>
      <c r="L917" s="168">
        <f t="shared" si="418"/>
        <v>0</v>
      </c>
      <c r="M917" s="168">
        <f t="shared" si="418"/>
        <v>0</v>
      </c>
      <c r="N917" s="168">
        <f t="shared" si="408"/>
        <v>0</v>
      </c>
      <c r="O917" s="168">
        <f t="shared" ref="O917:R918" si="419">SUM(O918)</f>
        <v>0</v>
      </c>
      <c r="P917" s="168">
        <f t="shared" si="419"/>
        <v>0</v>
      </c>
      <c r="Q917" s="168">
        <f t="shared" si="419"/>
        <v>0</v>
      </c>
      <c r="R917" s="168">
        <f t="shared" si="419"/>
        <v>0</v>
      </c>
      <c r="S917" s="168">
        <f t="shared" si="410"/>
        <v>0</v>
      </c>
      <c r="T917" s="168">
        <f t="shared" ref="T917:W918" si="420">SUM(T918)</f>
        <v>0</v>
      </c>
      <c r="U917" s="168">
        <f t="shared" si="420"/>
        <v>0</v>
      </c>
      <c r="V917" s="168">
        <f t="shared" si="420"/>
        <v>0</v>
      </c>
      <c r="W917" s="168">
        <f t="shared" si="420"/>
        <v>0</v>
      </c>
    </row>
    <row r="918" spans="2:23" ht="16.5" thickTop="1" thickBot="1">
      <c r="B918" s="164" t="s">
        <v>124</v>
      </c>
      <c r="C918" s="173" t="s">
        <v>102</v>
      </c>
      <c r="D918" s="168">
        <f t="shared" si="404"/>
        <v>1000000</v>
      </c>
      <c r="E918" s="168">
        <f t="shared" si="405"/>
        <v>0</v>
      </c>
      <c r="F918" s="168">
        <f t="shared" si="405"/>
        <v>1000000</v>
      </c>
      <c r="G918" s="168">
        <f t="shared" si="405"/>
        <v>0</v>
      </c>
      <c r="H918" s="168">
        <f t="shared" si="405"/>
        <v>0</v>
      </c>
      <c r="I918" s="168">
        <f t="shared" si="406"/>
        <v>1000000</v>
      </c>
      <c r="J918" s="168">
        <f t="shared" si="418"/>
        <v>0</v>
      </c>
      <c r="K918" s="168">
        <f t="shared" si="418"/>
        <v>1000000</v>
      </c>
      <c r="L918" s="168">
        <f t="shared" si="418"/>
        <v>0</v>
      </c>
      <c r="M918" s="168">
        <f t="shared" si="418"/>
        <v>0</v>
      </c>
      <c r="N918" s="168">
        <f t="shared" si="408"/>
        <v>0</v>
      </c>
      <c r="O918" s="168">
        <f t="shared" si="419"/>
        <v>0</v>
      </c>
      <c r="P918" s="168">
        <f t="shared" si="419"/>
        <v>0</v>
      </c>
      <c r="Q918" s="168">
        <f t="shared" si="419"/>
        <v>0</v>
      </c>
      <c r="R918" s="168">
        <f t="shared" si="419"/>
        <v>0</v>
      </c>
      <c r="S918" s="168">
        <f t="shared" si="410"/>
        <v>0</v>
      </c>
      <c r="T918" s="168">
        <f t="shared" si="420"/>
        <v>0</v>
      </c>
      <c r="U918" s="168">
        <f t="shared" si="420"/>
        <v>0</v>
      </c>
      <c r="V918" s="168">
        <f t="shared" si="420"/>
        <v>0</v>
      </c>
      <c r="W918" s="168">
        <f t="shared" si="420"/>
        <v>0</v>
      </c>
    </row>
    <row r="919" spans="2:23" ht="31.5" thickTop="1" thickBot="1">
      <c r="B919" s="164" t="s">
        <v>124</v>
      </c>
      <c r="C919" s="174" t="s">
        <v>157</v>
      </c>
      <c r="D919" s="168">
        <f t="shared" si="404"/>
        <v>1000000</v>
      </c>
      <c r="E919" s="168">
        <f t="shared" si="405"/>
        <v>0</v>
      </c>
      <c r="F919" s="168">
        <f t="shared" si="405"/>
        <v>1000000</v>
      </c>
      <c r="G919" s="168">
        <f t="shared" si="405"/>
        <v>0</v>
      </c>
      <c r="H919" s="168">
        <f t="shared" si="405"/>
        <v>0</v>
      </c>
      <c r="I919" s="168">
        <f t="shared" si="406"/>
        <v>1000000</v>
      </c>
      <c r="J919" s="168">
        <v>0</v>
      </c>
      <c r="K919" s="168">
        <v>1000000</v>
      </c>
      <c r="L919" s="168">
        <v>0</v>
      </c>
      <c r="M919" s="168">
        <v>0</v>
      </c>
      <c r="N919" s="168">
        <f t="shared" si="408"/>
        <v>0</v>
      </c>
      <c r="O919" s="168">
        <v>0</v>
      </c>
      <c r="P919" s="168">
        <v>0</v>
      </c>
      <c r="Q919" s="168">
        <v>0</v>
      </c>
      <c r="R919" s="168">
        <v>0</v>
      </c>
      <c r="S919" s="168">
        <f t="shared" si="410"/>
        <v>0</v>
      </c>
      <c r="T919" s="168">
        <v>0</v>
      </c>
      <c r="U919" s="168">
        <v>0</v>
      </c>
      <c r="V919" s="168">
        <v>0</v>
      </c>
      <c r="W919" s="168">
        <v>0</v>
      </c>
    </row>
    <row r="920" spans="2:23" ht="16.5" thickTop="1" thickBot="1">
      <c r="B920" s="164" t="s">
        <v>124</v>
      </c>
      <c r="C920" s="172" t="s">
        <v>158</v>
      </c>
      <c r="D920" s="168">
        <f t="shared" si="404"/>
        <v>6000000</v>
      </c>
      <c r="E920" s="168">
        <f t="shared" si="405"/>
        <v>0</v>
      </c>
      <c r="F920" s="168">
        <f t="shared" si="405"/>
        <v>6000000</v>
      </c>
      <c r="G920" s="168">
        <f t="shared" si="405"/>
        <v>0</v>
      </c>
      <c r="H920" s="168">
        <f t="shared" si="405"/>
        <v>0</v>
      </c>
      <c r="I920" s="168">
        <f t="shared" si="406"/>
        <v>0</v>
      </c>
      <c r="J920" s="168">
        <v>0</v>
      </c>
      <c r="K920" s="168">
        <v>0</v>
      </c>
      <c r="L920" s="168">
        <v>0</v>
      </c>
      <c r="M920" s="168">
        <v>0</v>
      </c>
      <c r="N920" s="168">
        <f t="shared" si="408"/>
        <v>0</v>
      </c>
      <c r="O920" s="168">
        <v>0</v>
      </c>
      <c r="P920" s="168">
        <v>0</v>
      </c>
      <c r="Q920" s="168">
        <v>0</v>
      </c>
      <c r="R920" s="168">
        <v>0</v>
      </c>
      <c r="S920" s="168">
        <f t="shared" si="410"/>
        <v>6000000</v>
      </c>
      <c r="T920" s="168">
        <v>0</v>
      </c>
      <c r="U920" s="168">
        <v>6000000</v>
      </c>
      <c r="V920" s="168">
        <v>0</v>
      </c>
      <c r="W920" s="168">
        <v>0</v>
      </c>
    </row>
    <row r="921" spans="2:23" ht="16.5" thickTop="1" thickBot="1">
      <c r="B921" s="164" t="s">
        <v>381</v>
      </c>
      <c r="C921" s="171" t="s">
        <v>382</v>
      </c>
      <c r="D921" s="168">
        <f t="shared" si="404"/>
        <v>6000000</v>
      </c>
      <c r="E921" s="168">
        <f t="shared" si="405"/>
        <v>0</v>
      </c>
      <c r="F921" s="168">
        <f t="shared" si="405"/>
        <v>0</v>
      </c>
      <c r="G921" s="168">
        <f t="shared" si="405"/>
        <v>0</v>
      </c>
      <c r="H921" s="168">
        <f t="shared" si="405"/>
        <v>6000000</v>
      </c>
      <c r="I921" s="168">
        <f t="shared" si="406"/>
        <v>1000000</v>
      </c>
      <c r="J921" s="168">
        <f>SUM(J922,J925)</f>
        <v>0</v>
      </c>
      <c r="K921" s="168">
        <f>SUM(K922,K925)</f>
        <v>0</v>
      </c>
      <c r="L921" s="168">
        <f>SUM(L922,L925)</f>
        <v>0</v>
      </c>
      <c r="M921" s="168">
        <f>SUM(M922,M925)</f>
        <v>1000000</v>
      </c>
      <c r="N921" s="168">
        <f t="shared" si="408"/>
        <v>0</v>
      </c>
      <c r="O921" s="168">
        <f>SUM(O922,O925)</f>
        <v>0</v>
      </c>
      <c r="P921" s="168">
        <f>SUM(P922,P925)</f>
        <v>0</v>
      </c>
      <c r="Q921" s="168">
        <f>SUM(Q922,Q925)</f>
        <v>0</v>
      </c>
      <c r="R921" s="168">
        <f>SUM(R922,R925)</f>
        <v>0</v>
      </c>
      <c r="S921" s="168">
        <f t="shared" si="410"/>
        <v>5000000</v>
      </c>
      <c r="T921" s="168">
        <f>SUM(T922,T925)</f>
        <v>0</v>
      </c>
      <c r="U921" s="168">
        <f>SUM(U922,U925)</f>
        <v>0</v>
      </c>
      <c r="V921" s="168">
        <f>SUM(V922,V925)</f>
        <v>0</v>
      </c>
      <c r="W921" s="168">
        <f>SUM(W922,W925)</f>
        <v>5000000</v>
      </c>
    </row>
    <row r="922" spans="2:23" ht="16.5" thickTop="1" thickBot="1">
      <c r="B922" s="164" t="s">
        <v>124</v>
      </c>
      <c r="C922" s="172" t="s">
        <v>96</v>
      </c>
      <c r="D922" s="168">
        <f t="shared" si="404"/>
        <v>1000000</v>
      </c>
      <c r="E922" s="168">
        <f t="shared" si="405"/>
        <v>0</v>
      </c>
      <c r="F922" s="168">
        <f t="shared" si="405"/>
        <v>0</v>
      </c>
      <c r="G922" s="168">
        <f t="shared" si="405"/>
        <v>0</v>
      </c>
      <c r="H922" s="168">
        <f t="shared" si="405"/>
        <v>1000000</v>
      </c>
      <c r="I922" s="168">
        <f t="shared" si="406"/>
        <v>1000000</v>
      </c>
      <c r="J922" s="168">
        <f t="shared" ref="J922:M923" si="421">SUM(J923)</f>
        <v>0</v>
      </c>
      <c r="K922" s="168">
        <f t="shared" si="421"/>
        <v>0</v>
      </c>
      <c r="L922" s="168">
        <f t="shared" si="421"/>
        <v>0</v>
      </c>
      <c r="M922" s="168">
        <f t="shared" si="421"/>
        <v>1000000</v>
      </c>
      <c r="N922" s="168">
        <f t="shared" si="408"/>
        <v>0</v>
      </c>
      <c r="O922" s="168">
        <f t="shared" ref="O922:R923" si="422">SUM(O923)</f>
        <v>0</v>
      </c>
      <c r="P922" s="168">
        <f t="shared" si="422"/>
        <v>0</v>
      </c>
      <c r="Q922" s="168">
        <f t="shared" si="422"/>
        <v>0</v>
      </c>
      <c r="R922" s="168">
        <f t="shared" si="422"/>
        <v>0</v>
      </c>
      <c r="S922" s="168">
        <f t="shared" si="410"/>
        <v>0</v>
      </c>
      <c r="T922" s="168">
        <f t="shared" ref="T922:W923" si="423">SUM(T923)</f>
        <v>0</v>
      </c>
      <c r="U922" s="168">
        <f t="shared" si="423"/>
        <v>0</v>
      </c>
      <c r="V922" s="168">
        <f t="shared" si="423"/>
        <v>0</v>
      </c>
      <c r="W922" s="168">
        <f t="shared" si="423"/>
        <v>0</v>
      </c>
    </row>
    <row r="923" spans="2:23" ht="16.5" thickTop="1" thickBot="1">
      <c r="B923" s="164" t="s">
        <v>124</v>
      </c>
      <c r="C923" s="173" t="s">
        <v>102</v>
      </c>
      <c r="D923" s="168">
        <f t="shared" si="404"/>
        <v>1000000</v>
      </c>
      <c r="E923" s="168">
        <f t="shared" si="405"/>
        <v>0</v>
      </c>
      <c r="F923" s="168">
        <f t="shared" si="405"/>
        <v>0</v>
      </c>
      <c r="G923" s="168">
        <f t="shared" si="405"/>
        <v>0</v>
      </c>
      <c r="H923" s="168">
        <f t="shared" si="405"/>
        <v>1000000</v>
      </c>
      <c r="I923" s="168">
        <f t="shared" si="406"/>
        <v>1000000</v>
      </c>
      <c r="J923" s="168">
        <f t="shared" si="421"/>
        <v>0</v>
      </c>
      <c r="K923" s="168">
        <f t="shared" si="421"/>
        <v>0</v>
      </c>
      <c r="L923" s="168">
        <f t="shared" si="421"/>
        <v>0</v>
      </c>
      <c r="M923" s="168">
        <f t="shared" si="421"/>
        <v>1000000</v>
      </c>
      <c r="N923" s="168">
        <f t="shared" si="408"/>
        <v>0</v>
      </c>
      <c r="O923" s="168">
        <f t="shared" si="422"/>
        <v>0</v>
      </c>
      <c r="P923" s="168">
        <f t="shared" si="422"/>
        <v>0</v>
      </c>
      <c r="Q923" s="168">
        <f t="shared" si="422"/>
        <v>0</v>
      </c>
      <c r="R923" s="168">
        <f t="shared" si="422"/>
        <v>0</v>
      </c>
      <c r="S923" s="168">
        <f t="shared" si="410"/>
        <v>0</v>
      </c>
      <c r="T923" s="168">
        <f t="shared" si="423"/>
        <v>0</v>
      </c>
      <c r="U923" s="168">
        <f t="shared" si="423"/>
        <v>0</v>
      </c>
      <c r="V923" s="168">
        <f t="shared" si="423"/>
        <v>0</v>
      </c>
      <c r="W923" s="168">
        <f t="shared" si="423"/>
        <v>0</v>
      </c>
    </row>
    <row r="924" spans="2:23" ht="31.5" thickTop="1" thickBot="1">
      <c r="B924" s="164" t="s">
        <v>124</v>
      </c>
      <c r="C924" s="174" t="s">
        <v>157</v>
      </c>
      <c r="D924" s="168">
        <f t="shared" si="404"/>
        <v>1000000</v>
      </c>
      <c r="E924" s="168">
        <f t="shared" si="405"/>
        <v>0</v>
      </c>
      <c r="F924" s="168">
        <f t="shared" si="405"/>
        <v>0</v>
      </c>
      <c r="G924" s="168">
        <f t="shared" si="405"/>
        <v>0</v>
      </c>
      <c r="H924" s="168">
        <f t="shared" si="405"/>
        <v>1000000</v>
      </c>
      <c r="I924" s="168">
        <f t="shared" si="406"/>
        <v>1000000</v>
      </c>
      <c r="J924" s="168">
        <v>0</v>
      </c>
      <c r="K924" s="168">
        <v>0</v>
      </c>
      <c r="L924" s="168">
        <v>0</v>
      </c>
      <c r="M924" s="168">
        <v>1000000</v>
      </c>
      <c r="N924" s="168">
        <f t="shared" si="408"/>
        <v>0</v>
      </c>
      <c r="O924" s="168">
        <v>0</v>
      </c>
      <c r="P924" s="168">
        <v>0</v>
      </c>
      <c r="Q924" s="168">
        <v>0</v>
      </c>
      <c r="R924" s="168">
        <v>0</v>
      </c>
      <c r="S924" s="168">
        <f t="shared" si="410"/>
        <v>0</v>
      </c>
      <c r="T924" s="168">
        <v>0</v>
      </c>
      <c r="U924" s="168">
        <v>0</v>
      </c>
      <c r="V924" s="168">
        <v>0</v>
      </c>
      <c r="W924" s="168">
        <v>0</v>
      </c>
    </row>
    <row r="925" spans="2:23" ht="16.5" thickTop="1" thickBot="1">
      <c r="B925" s="164" t="s">
        <v>124</v>
      </c>
      <c r="C925" s="172" t="s">
        <v>158</v>
      </c>
      <c r="D925" s="168">
        <f t="shared" si="404"/>
        <v>5000000</v>
      </c>
      <c r="E925" s="168">
        <f t="shared" si="405"/>
        <v>0</v>
      </c>
      <c r="F925" s="168">
        <f t="shared" si="405"/>
        <v>0</v>
      </c>
      <c r="G925" s="168">
        <f t="shared" si="405"/>
        <v>0</v>
      </c>
      <c r="H925" s="168">
        <f t="shared" si="405"/>
        <v>5000000</v>
      </c>
      <c r="I925" s="168">
        <f t="shared" si="406"/>
        <v>0</v>
      </c>
      <c r="J925" s="168">
        <v>0</v>
      </c>
      <c r="K925" s="168">
        <v>0</v>
      </c>
      <c r="L925" s="168">
        <v>0</v>
      </c>
      <c r="M925" s="168">
        <v>0</v>
      </c>
      <c r="N925" s="168">
        <f t="shared" si="408"/>
        <v>0</v>
      </c>
      <c r="O925" s="168">
        <v>0</v>
      </c>
      <c r="P925" s="168">
        <v>0</v>
      </c>
      <c r="Q925" s="168">
        <v>0</v>
      </c>
      <c r="R925" s="168">
        <v>0</v>
      </c>
      <c r="S925" s="168">
        <f t="shared" si="410"/>
        <v>5000000</v>
      </c>
      <c r="T925" s="168">
        <v>0</v>
      </c>
      <c r="U925" s="168">
        <v>0</v>
      </c>
      <c r="V925" s="168">
        <v>0</v>
      </c>
      <c r="W925" s="168">
        <v>5000000</v>
      </c>
    </row>
    <row r="926" spans="2:23" ht="16.5" thickTop="1" thickBot="1">
      <c r="B926" s="164" t="s">
        <v>383</v>
      </c>
      <c r="C926" s="171" t="s">
        <v>384</v>
      </c>
      <c r="D926" s="168">
        <f t="shared" si="404"/>
        <v>300000</v>
      </c>
      <c r="E926" s="168">
        <f t="shared" si="405"/>
        <v>0</v>
      </c>
      <c r="F926" s="168">
        <f t="shared" si="405"/>
        <v>300000</v>
      </c>
      <c r="G926" s="168">
        <f t="shared" si="405"/>
        <v>0</v>
      </c>
      <c r="H926" s="168">
        <f t="shared" si="405"/>
        <v>0</v>
      </c>
      <c r="I926" s="168">
        <f t="shared" si="406"/>
        <v>300000</v>
      </c>
      <c r="J926" s="168">
        <f t="shared" ref="J926:M928" si="424">SUM(J927)</f>
        <v>0</v>
      </c>
      <c r="K926" s="168">
        <f t="shared" si="424"/>
        <v>300000</v>
      </c>
      <c r="L926" s="168">
        <f t="shared" si="424"/>
        <v>0</v>
      </c>
      <c r="M926" s="168">
        <f t="shared" si="424"/>
        <v>0</v>
      </c>
      <c r="N926" s="168">
        <f t="shared" si="408"/>
        <v>0</v>
      </c>
      <c r="O926" s="168">
        <f t="shared" ref="O926:R928" si="425">SUM(O927)</f>
        <v>0</v>
      </c>
      <c r="P926" s="168">
        <f t="shared" si="425"/>
        <v>0</v>
      </c>
      <c r="Q926" s="168">
        <f t="shared" si="425"/>
        <v>0</v>
      </c>
      <c r="R926" s="168">
        <f t="shared" si="425"/>
        <v>0</v>
      </c>
      <c r="S926" s="168">
        <f t="shared" si="410"/>
        <v>0</v>
      </c>
      <c r="T926" s="168">
        <f t="shared" ref="T926:W928" si="426">SUM(T927)</f>
        <v>0</v>
      </c>
      <c r="U926" s="168">
        <f t="shared" si="426"/>
        <v>0</v>
      </c>
      <c r="V926" s="168">
        <f t="shared" si="426"/>
        <v>0</v>
      </c>
      <c r="W926" s="168">
        <f t="shared" si="426"/>
        <v>0</v>
      </c>
    </row>
    <row r="927" spans="2:23" ht="16.5" thickTop="1" thickBot="1">
      <c r="B927" s="164" t="s">
        <v>124</v>
      </c>
      <c r="C927" s="172" t="s">
        <v>96</v>
      </c>
      <c r="D927" s="168">
        <f t="shared" si="404"/>
        <v>300000</v>
      </c>
      <c r="E927" s="168">
        <f t="shared" si="405"/>
        <v>0</v>
      </c>
      <c r="F927" s="168">
        <f t="shared" si="405"/>
        <v>300000</v>
      </c>
      <c r="G927" s="168">
        <f t="shared" si="405"/>
        <v>0</v>
      </c>
      <c r="H927" s="168">
        <f t="shared" si="405"/>
        <v>0</v>
      </c>
      <c r="I927" s="168">
        <f t="shared" si="406"/>
        <v>300000</v>
      </c>
      <c r="J927" s="168">
        <f t="shared" si="424"/>
        <v>0</v>
      </c>
      <c r="K927" s="168">
        <f t="shared" si="424"/>
        <v>300000</v>
      </c>
      <c r="L927" s="168">
        <f t="shared" si="424"/>
        <v>0</v>
      </c>
      <c r="M927" s="168">
        <f t="shared" si="424"/>
        <v>0</v>
      </c>
      <c r="N927" s="168">
        <f t="shared" si="408"/>
        <v>0</v>
      </c>
      <c r="O927" s="168">
        <f t="shared" si="425"/>
        <v>0</v>
      </c>
      <c r="P927" s="168">
        <f t="shared" si="425"/>
        <v>0</v>
      </c>
      <c r="Q927" s="168">
        <f t="shared" si="425"/>
        <v>0</v>
      </c>
      <c r="R927" s="168">
        <f t="shared" si="425"/>
        <v>0</v>
      </c>
      <c r="S927" s="168">
        <f t="shared" si="410"/>
        <v>0</v>
      </c>
      <c r="T927" s="168">
        <f t="shared" si="426"/>
        <v>0</v>
      </c>
      <c r="U927" s="168">
        <f t="shared" si="426"/>
        <v>0</v>
      </c>
      <c r="V927" s="168">
        <f t="shared" si="426"/>
        <v>0</v>
      </c>
      <c r="W927" s="168">
        <f t="shared" si="426"/>
        <v>0</v>
      </c>
    </row>
    <row r="928" spans="2:23" ht="16.5" thickTop="1" thickBot="1">
      <c r="B928" s="164" t="s">
        <v>124</v>
      </c>
      <c r="C928" s="173" t="s">
        <v>102</v>
      </c>
      <c r="D928" s="168">
        <f t="shared" si="404"/>
        <v>300000</v>
      </c>
      <c r="E928" s="168">
        <f t="shared" si="405"/>
        <v>0</v>
      </c>
      <c r="F928" s="168">
        <f t="shared" si="405"/>
        <v>300000</v>
      </c>
      <c r="G928" s="168">
        <f t="shared" si="405"/>
        <v>0</v>
      </c>
      <c r="H928" s="168">
        <f t="shared" si="405"/>
        <v>0</v>
      </c>
      <c r="I928" s="168">
        <f t="shared" si="406"/>
        <v>300000</v>
      </c>
      <c r="J928" s="168">
        <f t="shared" si="424"/>
        <v>0</v>
      </c>
      <c r="K928" s="168">
        <f t="shared" si="424"/>
        <v>300000</v>
      </c>
      <c r="L928" s="168">
        <f t="shared" si="424"/>
        <v>0</v>
      </c>
      <c r="M928" s="168">
        <f t="shared" si="424"/>
        <v>0</v>
      </c>
      <c r="N928" s="168">
        <f t="shared" si="408"/>
        <v>0</v>
      </c>
      <c r="O928" s="168">
        <f t="shared" si="425"/>
        <v>0</v>
      </c>
      <c r="P928" s="168">
        <f t="shared" si="425"/>
        <v>0</v>
      </c>
      <c r="Q928" s="168">
        <f t="shared" si="425"/>
        <v>0</v>
      </c>
      <c r="R928" s="168">
        <f t="shared" si="425"/>
        <v>0</v>
      </c>
      <c r="S928" s="168">
        <f t="shared" si="410"/>
        <v>0</v>
      </c>
      <c r="T928" s="168">
        <f t="shared" si="426"/>
        <v>0</v>
      </c>
      <c r="U928" s="168">
        <f t="shared" si="426"/>
        <v>0</v>
      </c>
      <c r="V928" s="168">
        <f t="shared" si="426"/>
        <v>0</v>
      </c>
      <c r="W928" s="168">
        <f t="shared" si="426"/>
        <v>0</v>
      </c>
    </row>
    <row r="929" spans="2:23" ht="31.5" thickTop="1" thickBot="1">
      <c r="B929" s="164" t="s">
        <v>124</v>
      </c>
      <c r="C929" s="174" t="s">
        <v>157</v>
      </c>
      <c r="D929" s="168">
        <f t="shared" si="404"/>
        <v>300000</v>
      </c>
      <c r="E929" s="168">
        <f t="shared" si="405"/>
        <v>0</v>
      </c>
      <c r="F929" s="168">
        <f t="shared" si="405"/>
        <v>300000</v>
      </c>
      <c r="G929" s="168">
        <f t="shared" si="405"/>
        <v>0</v>
      </c>
      <c r="H929" s="168">
        <f t="shared" si="405"/>
        <v>0</v>
      </c>
      <c r="I929" s="168">
        <f t="shared" si="406"/>
        <v>300000</v>
      </c>
      <c r="J929" s="168">
        <v>0</v>
      </c>
      <c r="K929" s="168">
        <v>300000</v>
      </c>
      <c r="L929" s="168">
        <v>0</v>
      </c>
      <c r="M929" s="168">
        <v>0</v>
      </c>
      <c r="N929" s="168">
        <f t="shared" si="408"/>
        <v>0</v>
      </c>
      <c r="O929" s="168">
        <v>0</v>
      </c>
      <c r="P929" s="168">
        <v>0</v>
      </c>
      <c r="Q929" s="168">
        <v>0</v>
      </c>
      <c r="R929" s="168">
        <v>0</v>
      </c>
      <c r="S929" s="168">
        <f t="shared" si="410"/>
        <v>0</v>
      </c>
      <c r="T929" s="168">
        <v>0</v>
      </c>
      <c r="U929" s="168">
        <v>0</v>
      </c>
      <c r="V929" s="168">
        <v>0</v>
      </c>
      <c r="W929" s="168">
        <v>0</v>
      </c>
    </row>
    <row r="930" spans="2:23" ht="31.5" thickTop="1" thickBot="1">
      <c r="B930" s="164" t="s">
        <v>385</v>
      </c>
      <c r="C930" s="169" t="s">
        <v>386</v>
      </c>
      <c r="D930" s="168">
        <f t="shared" si="404"/>
        <v>22800000</v>
      </c>
      <c r="E930" s="168">
        <f t="shared" si="405"/>
        <v>20050000</v>
      </c>
      <c r="F930" s="168">
        <f t="shared" si="405"/>
        <v>200000</v>
      </c>
      <c r="G930" s="168">
        <f t="shared" si="405"/>
        <v>50000</v>
      </c>
      <c r="H930" s="168">
        <f t="shared" si="405"/>
        <v>2500000</v>
      </c>
      <c r="I930" s="168">
        <f t="shared" si="406"/>
        <v>22800000</v>
      </c>
      <c r="J930" s="168">
        <f>SUM(J931)</f>
        <v>20050000</v>
      </c>
      <c r="K930" s="168">
        <f>SUM(K931)</f>
        <v>200000</v>
      </c>
      <c r="L930" s="168">
        <f>SUM(L931)</f>
        <v>50000</v>
      </c>
      <c r="M930" s="168">
        <f>SUM(M931)</f>
        <v>2500000</v>
      </c>
      <c r="N930" s="168">
        <f t="shared" si="408"/>
        <v>0</v>
      </c>
      <c r="O930" s="168">
        <f>SUM(O931)</f>
        <v>0</v>
      </c>
      <c r="P930" s="168">
        <f>SUM(P931)</f>
        <v>0</v>
      </c>
      <c r="Q930" s="168">
        <f>SUM(Q931)</f>
        <v>0</v>
      </c>
      <c r="R930" s="168">
        <f>SUM(R931)</f>
        <v>0</v>
      </c>
      <c r="S930" s="168">
        <f t="shared" si="410"/>
        <v>0</v>
      </c>
      <c r="T930" s="168">
        <f>SUM(T931)</f>
        <v>0</v>
      </c>
      <c r="U930" s="168">
        <f>SUM(U931)</f>
        <v>0</v>
      </c>
      <c r="V930" s="168">
        <f>SUM(V931)</f>
        <v>0</v>
      </c>
      <c r="W930" s="168">
        <f>SUM(W931)</f>
        <v>0</v>
      </c>
    </row>
    <row r="931" spans="2:23" ht="16.5" thickTop="1" thickBot="1">
      <c r="B931" s="164" t="s">
        <v>124</v>
      </c>
      <c r="C931" s="170" t="s">
        <v>96</v>
      </c>
      <c r="D931" s="168">
        <f t="shared" si="404"/>
        <v>22800000</v>
      </c>
      <c r="E931" s="168">
        <f t="shared" si="405"/>
        <v>20050000</v>
      </c>
      <c r="F931" s="168">
        <f t="shared" si="405"/>
        <v>200000</v>
      </c>
      <c r="G931" s="168">
        <f t="shared" si="405"/>
        <v>50000</v>
      </c>
      <c r="H931" s="168">
        <f t="shared" si="405"/>
        <v>2500000</v>
      </c>
      <c r="I931" s="168">
        <f t="shared" si="406"/>
        <v>22800000</v>
      </c>
      <c r="J931" s="168">
        <f>SUM(J932,J934)</f>
        <v>20050000</v>
      </c>
      <c r="K931" s="168">
        <f>SUM(K932,K934)</f>
        <v>200000</v>
      </c>
      <c r="L931" s="168">
        <f>SUM(L932,L934)</f>
        <v>50000</v>
      </c>
      <c r="M931" s="168">
        <f>SUM(M932,M934)</f>
        <v>2500000</v>
      </c>
      <c r="N931" s="168">
        <f t="shared" si="408"/>
        <v>0</v>
      </c>
      <c r="O931" s="168">
        <f>SUM(O932,O934)</f>
        <v>0</v>
      </c>
      <c r="P931" s="168">
        <f>SUM(P932,P934)</f>
        <v>0</v>
      </c>
      <c r="Q931" s="168">
        <f>SUM(Q932,Q934)</f>
        <v>0</v>
      </c>
      <c r="R931" s="168">
        <f>SUM(R932,R934)</f>
        <v>0</v>
      </c>
      <c r="S931" s="168">
        <f t="shared" si="410"/>
        <v>0</v>
      </c>
      <c r="T931" s="168">
        <f>SUM(T932,T934)</f>
        <v>0</v>
      </c>
      <c r="U931" s="168">
        <f>SUM(U932,U934)</f>
        <v>0</v>
      </c>
      <c r="V931" s="168">
        <f>SUM(V932,V934)</f>
        <v>0</v>
      </c>
      <c r="W931" s="168">
        <f>SUM(W932,W934)</f>
        <v>0</v>
      </c>
    </row>
    <row r="932" spans="2:23" ht="16.5" thickTop="1" thickBot="1">
      <c r="B932" s="164" t="s">
        <v>124</v>
      </c>
      <c r="C932" s="171" t="s">
        <v>100</v>
      </c>
      <c r="D932" s="168">
        <f t="shared" si="404"/>
        <v>2800000</v>
      </c>
      <c r="E932" s="168">
        <f t="shared" si="405"/>
        <v>50000</v>
      </c>
      <c r="F932" s="168">
        <f t="shared" si="405"/>
        <v>200000</v>
      </c>
      <c r="G932" s="168">
        <f t="shared" si="405"/>
        <v>50000</v>
      </c>
      <c r="H932" s="168">
        <f t="shared" si="405"/>
        <v>2500000</v>
      </c>
      <c r="I932" s="168">
        <f t="shared" si="406"/>
        <v>2800000</v>
      </c>
      <c r="J932" s="168">
        <f>SUM(J933)</f>
        <v>50000</v>
      </c>
      <c r="K932" s="168">
        <f>SUM(K933)</f>
        <v>200000</v>
      </c>
      <c r="L932" s="168">
        <f>SUM(L933)</f>
        <v>50000</v>
      </c>
      <c r="M932" s="168">
        <f>SUM(M933)</f>
        <v>2500000</v>
      </c>
      <c r="N932" s="168">
        <f t="shared" si="408"/>
        <v>0</v>
      </c>
      <c r="O932" s="168">
        <f>SUM(O933)</f>
        <v>0</v>
      </c>
      <c r="P932" s="168">
        <f>SUM(P933)</f>
        <v>0</v>
      </c>
      <c r="Q932" s="168">
        <f>SUM(Q933)</f>
        <v>0</v>
      </c>
      <c r="R932" s="168">
        <f>SUM(R933)</f>
        <v>0</v>
      </c>
      <c r="S932" s="168">
        <f t="shared" si="410"/>
        <v>0</v>
      </c>
      <c r="T932" s="168">
        <f>SUM(T933)</f>
        <v>0</v>
      </c>
      <c r="U932" s="168">
        <f>SUM(U933)</f>
        <v>0</v>
      </c>
      <c r="V932" s="168">
        <f>SUM(V933)</f>
        <v>0</v>
      </c>
      <c r="W932" s="168">
        <f>SUM(W933)</f>
        <v>0</v>
      </c>
    </row>
    <row r="933" spans="2:23" ht="16.5" thickTop="1" thickBot="1">
      <c r="B933" s="164" t="s">
        <v>124</v>
      </c>
      <c r="C933" s="172" t="s">
        <v>136</v>
      </c>
      <c r="D933" s="168">
        <f t="shared" si="404"/>
        <v>2800000</v>
      </c>
      <c r="E933" s="168">
        <f t="shared" si="405"/>
        <v>50000</v>
      </c>
      <c r="F933" s="168">
        <f t="shared" si="405"/>
        <v>200000</v>
      </c>
      <c r="G933" s="168">
        <f t="shared" si="405"/>
        <v>50000</v>
      </c>
      <c r="H933" s="168">
        <f t="shared" si="405"/>
        <v>2500000</v>
      </c>
      <c r="I933" s="168">
        <f t="shared" si="406"/>
        <v>2800000</v>
      </c>
      <c r="J933" s="168">
        <v>50000</v>
      </c>
      <c r="K933" s="168">
        <v>200000</v>
      </c>
      <c r="L933" s="168">
        <v>50000</v>
      </c>
      <c r="M933" s="168">
        <v>2500000</v>
      </c>
      <c r="N933" s="168">
        <f t="shared" si="408"/>
        <v>0</v>
      </c>
      <c r="O933" s="168">
        <v>0</v>
      </c>
      <c r="P933" s="168">
        <v>0</v>
      </c>
      <c r="Q933" s="168">
        <v>0</v>
      </c>
      <c r="R933" s="168">
        <v>0</v>
      </c>
      <c r="S933" s="168">
        <f t="shared" si="410"/>
        <v>0</v>
      </c>
      <c r="T933" s="168">
        <v>0</v>
      </c>
      <c r="U933" s="168">
        <v>0</v>
      </c>
      <c r="V933" s="168">
        <v>0</v>
      </c>
      <c r="W933" s="168">
        <v>0</v>
      </c>
    </row>
    <row r="934" spans="2:23" ht="16.5" thickTop="1" thickBot="1">
      <c r="B934" s="164" t="s">
        <v>124</v>
      </c>
      <c r="C934" s="171" t="s">
        <v>102</v>
      </c>
      <c r="D934" s="168">
        <f t="shared" si="404"/>
        <v>20000000</v>
      </c>
      <c r="E934" s="168">
        <f t="shared" si="405"/>
        <v>20000000</v>
      </c>
      <c r="F934" s="168">
        <f t="shared" si="405"/>
        <v>0</v>
      </c>
      <c r="G934" s="168">
        <f t="shared" si="405"/>
        <v>0</v>
      </c>
      <c r="H934" s="168">
        <f t="shared" si="405"/>
        <v>0</v>
      </c>
      <c r="I934" s="168">
        <f t="shared" si="406"/>
        <v>20000000</v>
      </c>
      <c r="J934" s="168">
        <f>SUM(J935)</f>
        <v>20000000</v>
      </c>
      <c r="K934" s="168">
        <f>SUM(K935)</f>
        <v>0</v>
      </c>
      <c r="L934" s="168">
        <f>SUM(L935)</f>
        <v>0</v>
      </c>
      <c r="M934" s="168">
        <f>SUM(M935)</f>
        <v>0</v>
      </c>
      <c r="N934" s="168">
        <f t="shared" si="408"/>
        <v>0</v>
      </c>
      <c r="O934" s="168">
        <f>SUM(O935)</f>
        <v>0</v>
      </c>
      <c r="P934" s="168">
        <f>SUM(P935)</f>
        <v>0</v>
      </c>
      <c r="Q934" s="168">
        <f>SUM(Q935)</f>
        <v>0</v>
      </c>
      <c r="R934" s="168">
        <f>SUM(R935)</f>
        <v>0</v>
      </c>
      <c r="S934" s="168">
        <f t="shared" si="410"/>
        <v>0</v>
      </c>
      <c r="T934" s="168">
        <f>SUM(T935)</f>
        <v>0</v>
      </c>
      <c r="U934" s="168">
        <f>SUM(U935)</f>
        <v>0</v>
      </c>
      <c r="V934" s="168">
        <f>SUM(V935)</f>
        <v>0</v>
      </c>
      <c r="W934" s="168">
        <f>SUM(W935)</f>
        <v>0</v>
      </c>
    </row>
    <row r="935" spans="2:23" ht="31.5" thickTop="1" thickBot="1">
      <c r="B935" s="164" t="s">
        <v>124</v>
      </c>
      <c r="C935" s="172" t="s">
        <v>157</v>
      </c>
      <c r="D935" s="168">
        <f t="shared" si="404"/>
        <v>20000000</v>
      </c>
      <c r="E935" s="168">
        <f t="shared" si="405"/>
        <v>20000000</v>
      </c>
      <c r="F935" s="168">
        <f t="shared" si="405"/>
        <v>0</v>
      </c>
      <c r="G935" s="168">
        <f t="shared" si="405"/>
        <v>0</v>
      </c>
      <c r="H935" s="168">
        <f t="shared" si="405"/>
        <v>0</v>
      </c>
      <c r="I935" s="168">
        <f t="shared" si="406"/>
        <v>20000000</v>
      </c>
      <c r="J935" s="168">
        <v>20000000</v>
      </c>
      <c r="K935" s="168">
        <v>0</v>
      </c>
      <c r="L935" s="168">
        <v>0</v>
      </c>
      <c r="M935" s="168">
        <v>0</v>
      </c>
      <c r="N935" s="168">
        <f t="shared" si="408"/>
        <v>0</v>
      </c>
      <c r="O935" s="168">
        <v>0</v>
      </c>
      <c r="P935" s="168">
        <v>0</v>
      </c>
      <c r="Q935" s="168">
        <v>0</v>
      </c>
      <c r="R935" s="168">
        <v>0</v>
      </c>
      <c r="S935" s="168">
        <f t="shared" si="410"/>
        <v>0</v>
      </c>
      <c r="T935" s="168">
        <v>0</v>
      </c>
      <c r="U935" s="168">
        <v>0</v>
      </c>
      <c r="V935" s="168">
        <v>0</v>
      </c>
      <c r="W935" s="168">
        <v>0</v>
      </c>
    </row>
    <row r="936" spans="2:23" ht="16.5" thickTop="1" thickBot="1">
      <c r="B936" s="164" t="s">
        <v>387</v>
      </c>
      <c r="C936" s="169" t="s">
        <v>388</v>
      </c>
      <c r="D936" s="168">
        <f t="shared" si="404"/>
        <v>400000</v>
      </c>
      <c r="E936" s="168">
        <f t="shared" si="405"/>
        <v>100000</v>
      </c>
      <c r="F936" s="168">
        <f t="shared" si="405"/>
        <v>100000</v>
      </c>
      <c r="G936" s="168">
        <f t="shared" si="405"/>
        <v>100000</v>
      </c>
      <c r="H936" s="168">
        <f t="shared" si="405"/>
        <v>100000</v>
      </c>
      <c r="I936" s="168">
        <f t="shared" si="406"/>
        <v>400000</v>
      </c>
      <c r="J936" s="168">
        <f>SUM(J937,J949)</f>
        <v>100000</v>
      </c>
      <c r="K936" s="168">
        <f>SUM(K937,K949)</f>
        <v>100000</v>
      </c>
      <c r="L936" s="168">
        <f>SUM(L937,L949)</f>
        <v>100000</v>
      </c>
      <c r="M936" s="168">
        <f>SUM(M937,M949)</f>
        <v>100000</v>
      </c>
      <c r="N936" s="168">
        <f t="shared" si="408"/>
        <v>0</v>
      </c>
      <c r="O936" s="168">
        <f>SUM(O937,O949)</f>
        <v>0</v>
      </c>
      <c r="P936" s="168">
        <f>SUM(P937,P949)</f>
        <v>0</v>
      </c>
      <c r="Q936" s="168">
        <f>SUM(Q937,Q949)</f>
        <v>0</v>
      </c>
      <c r="R936" s="168">
        <f>SUM(R937,R949)</f>
        <v>0</v>
      </c>
      <c r="S936" s="168">
        <f t="shared" si="410"/>
        <v>0</v>
      </c>
      <c r="T936" s="168">
        <f>SUM(T937,T949)</f>
        <v>0</v>
      </c>
      <c r="U936" s="168">
        <f>SUM(U937,U949)</f>
        <v>0</v>
      </c>
      <c r="V936" s="168">
        <f>SUM(V937,V949)</f>
        <v>0</v>
      </c>
      <c r="W936" s="168">
        <f>SUM(W937,W949)</f>
        <v>0</v>
      </c>
    </row>
    <row r="937" spans="2:23" ht="16.5" thickTop="1" thickBot="1">
      <c r="B937" s="164" t="s">
        <v>124</v>
      </c>
      <c r="C937" s="170" t="s">
        <v>96</v>
      </c>
      <c r="D937" s="168">
        <f t="shared" si="404"/>
        <v>400000</v>
      </c>
      <c r="E937" s="168">
        <f t="shared" si="405"/>
        <v>100000</v>
      </c>
      <c r="F937" s="168">
        <f t="shared" si="405"/>
        <v>100000</v>
      </c>
      <c r="G937" s="168">
        <f t="shared" si="405"/>
        <v>100000</v>
      </c>
      <c r="H937" s="168">
        <f t="shared" si="405"/>
        <v>100000</v>
      </c>
      <c r="I937" s="168">
        <f t="shared" si="406"/>
        <v>400000</v>
      </c>
      <c r="J937" s="168">
        <f>SUM(J938:J940,J947)</f>
        <v>100000</v>
      </c>
      <c r="K937" s="168">
        <f>SUM(K938:K940,K947)</f>
        <v>100000</v>
      </c>
      <c r="L937" s="168">
        <f>SUM(L938:L940,L947)</f>
        <v>100000</v>
      </c>
      <c r="M937" s="168">
        <f>SUM(M938:M940,M947)</f>
        <v>100000</v>
      </c>
      <c r="N937" s="168">
        <f t="shared" si="408"/>
        <v>0</v>
      </c>
      <c r="O937" s="168">
        <f>SUM(O938:O940,O947)</f>
        <v>0</v>
      </c>
      <c r="P937" s="168">
        <f>SUM(P938:P940,P947)</f>
        <v>0</v>
      </c>
      <c r="Q937" s="168">
        <f>SUM(Q938:Q940,Q947)</f>
        <v>0</v>
      </c>
      <c r="R937" s="168">
        <f>SUM(R938:R940,R947)</f>
        <v>0</v>
      </c>
      <c r="S937" s="168">
        <f t="shared" si="410"/>
        <v>0</v>
      </c>
      <c r="T937" s="168">
        <f>SUM(T938:T940,T947)</f>
        <v>0</v>
      </c>
      <c r="U937" s="168">
        <f>SUM(U938:U940,U947)</f>
        <v>0</v>
      </c>
      <c r="V937" s="168">
        <f>SUM(V938:V940,V947)</f>
        <v>0</v>
      </c>
      <c r="W937" s="168">
        <f>SUM(W938:W940,W947)</f>
        <v>0</v>
      </c>
    </row>
    <row r="938" spans="2:23" ht="16.5" thickTop="1" thickBot="1">
      <c r="B938" s="164" t="s">
        <v>124</v>
      </c>
      <c r="C938" s="171" t="s">
        <v>97</v>
      </c>
      <c r="D938" s="168">
        <f t="shared" si="404"/>
        <v>0</v>
      </c>
      <c r="E938" s="168">
        <f t="shared" si="405"/>
        <v>0</v>
      </c>
      <c r="F938" s="168">
        <f t="shared" si="405"/>
        <v>0</v>
      </c>
      <c r="G938" s="168">
        <f t="shared" si="405"/>
        <v>0</v>
      </c>
      <c r="H938" s="168">
        <f t="shared" si="405"/>
        <v>0</v>
      </c>
      <c r="I938" s="168">
        <f t="shared" si="406"/>
        <v>0</v>
      </c>
      <c r="J938" s="168">
        <v>0</v>
      </c>
      <c r="K938" s="168">
        <v>0</v>
      </c>
      <c r="L938" s="168">
        <v>0</v>
      </c>
      <c r="M938" s="168">
        <v>0</v>
      </c>
      <c r="N938" s="168">
        <f t="shared" si="408"/>
        <v>0</v>
      </c>
      <c r="O938" s="168">
        <v>0</v>
      </c>
      <c r="P938" s="168">
        <v>0</v>
      </c>
      <c r="Q938" s="168">
        <v>0</v>
      </c>
      <c r="R938" s="168">
        <v>0</v>
      </c>
      <c r="S938" s="168">
        <f t="shared" si="410"/>
        <v>0</v>
      </c>
      <c r="T938" s="168">
        <v>0</v>
      </c>
      <c r="U938" s="168">
        <v>0</v>
      </c>
      <c r="V938" s="168">
        <v>0</v>
      </c>
      <c r="W938" s="168">
        <v>0</v>
      </c>
    </row>
    <row r="939" spans="2:23" ht="16.5" thickTop="1" thickBot="1">
      <c r="B939" s="164" t="s">
        <v>124</v>
      </c>
      <c r="C939" s="171" t="s">
        <v>98</v>
      </c>
      <c r="D939" s="168">
        <f t="shared" si="404"/>
        <v>400000</v>
      </c>
      <c r="E939" s="168">
        <f t="shared" si="405"/>
        <v>100000</v>
      </c>
      <c r="F939" s="168">
        <f t="shared" si="405"/>
        <v>100000</v>
      </c>
      <c r="G939" s="168">
        <f t="shared" si="405"/>
        <v>100000</v>
      </c>
      <c r="H939" s="168">
        <f t="shared" si="405"/>
        <v>100000</v>
      </c>
      <c r="I939" s="168">
        <f t="shared" si="406"/>
        <v>400000</v>
      </c>
      <c r="J939" s="168">
        <v>100000</v>
      </c>
      <c r="K939" s="168">
        <v>100000</v>
      </c>
      <c r="L939" s="168">
        <v>100000</v>
      </c>
      <c r="M939" s="168">
        <v>100000</v>
      </c>
      <c r="N939" s="168">
        <f t="shared" si="408"/>
        <v>0</v>
      </c>
      <c r="O939" s="168">
        <v>0</v>
      </c>
      <c r="P939" s="168">
        <v>0</v>
      </c>
      <c r="Q939" s="168">
        <v>0</v>
      </c>
      <c r="R939" s="168">
        <v>0</v>
      </c>
      <c r="S939" s="168">
        <f t="shared" si="410"/>
        <v>0</v>
      </c>
      <c r="T939" s="168">
        <v>0</v>
      </c>
      <c r="U939" s="168">
        <v>0</v>
      </c>
      <c r="V939" s="168">
        <v>0</v>
      </c>
      <c r="W939" s="168">
        <v>0</v>
      </c>
    </row>
    <row r="940" spans="2:23" ht="16.5" thickTop="1" thickBot="1">
      <c r="B940" s="164" t="s">
        <v>124</v>
      </c>
      <c r="C940" s="171" t="s">
        <v>15</v>
      </c>
      <c r="D940" s="168">
        <f t="shared" si="404"/>
        <v>0</v>
      </c>
      <c r="E940" s="168">
        <f t="shared" si="405"/>
        <v>0</v>
      </c>
      <c r="F940" s="168">
        <f t="shared" si="405"/>
        <v>0</v>
      </c>
      <c r="G940" s="168">
        <f t="shared" si="405"/>
        <v>0</v>
      </c>
      <c r="H940" s="168">
        <f t="shared" si="405"/>
        <v>0</v>
      </c>
      <c r="I940" s="168">
        <f t="shared" si="406"/>
        <v>0</v>
      </c>
      <c r="J940" s="168">
        <f>SUM(J941,J943)</f>
        <v>0</v>
      </c>
      <c r="K940" s="168">
        <f>SUM(K941,K943)</f>
        <v>0</v>
      </c>
      <c r="L940" s="168">
        <f>SUM(L941,L943)</f>
        <v>0</v>
      </c>
      <c r="M940" s="168">
        <f>SUM(M941,M943)</f>
        <v>0</v>
      </c>
      <c r="N940" s="168">
        <f t="shared" si="408"/>
        <v>0</v>
      </c>
      <c r="O940" s="168">
        <f>SUM(O941,O943)</f>
        <v>0</v>
      </c>
      <c r="P940" s="168">
        <f>SUM(P941,P943)</f>
        <v>0</v>
      </c>
      <c r="Q940" s="168">
        <f>SUM(Q941,Q943)</f>
        <v>0</v>
      </c>
      <c r="R940" s="168">
        <f>SUM(R941,R943)</f>
        <v>0</v>
      </c>
      <c r="S940" s="168">
        <f t="shared" si="410"/>
        <v>0</v>
      </c>
      <c r="T940" s="168">
        <f>SUM(T941,T943)</f>
        <v>0</v>
      </c>
      <c r="U940" s="168">
        <f>SUM(U941,U943)</f>
        <v>0</v>
      </c>
      <c r="V940" s="168">
        <f>SUM(V941,V943)</f>
        <v>0</v>
      </c>
      <c r="W940" s="168">
        <f>SUM(W941,W943)</f>
        <v>0</v>
      </c>
    </row>
    <row r="941" spans="2:23" ht="16.5" thickTop="1" thickBot="1">
      <c r="B941" s="164" t="s">
        <v>124</v>
      </c>
      <c r="C941" s="172" t="s">
        <v>139</v>
      </c>
      <c r="D941" s="168">
        <f t="shared" si="404"/>
        <v>0</v>
      </c>
      <c r="E941" s="168">
        <f t="shared" si="405"/>
        <v>0</v>
      </c>
      <c r="F941" s="168">
        <f t="shared" si="405"/>
        <v>0</v>
      </c>
      <c r="G941" s="168">
        <f t="shared" si="405"/>
        <v>0</v>
      </c>
      <c r="H941" s="168">
        <f t="shared" si="405"/>
        <v>0</v>
      </c>
      <c r="I941" s="168">
        <f t="shared" si="406"/>
        <v>0</v>
      </c>
      <c r="J941" s="168">
        <f>SUM(J942)</f>
        <v>0</v>
      </c>
      <c r="K941" s="168">
        <f>SUM(K942)</f>
        <v>0</v>
      </c>
      <c r="L941" s="168">
        <f>SUM(L942)</f>
        <v>0</v>
      </c>
      <c r="M941" s="168">
        <f>SUM(M942)</f>
        <v>0</v>
      </c>
      <c r="N941" s="168">
        <f t="shared" si="408"/>
        <v>0</v>
      </c>
      <c r="O941" s="168">
        <f>SUM(O942)</f>
        <v>0</v>
      </c>
      <c r="P941" s="168">
        <f>SUM(P942)</f>
        <v>0</v>
      </c>
      <c r="Q941" s="168">
        <f>SUM(Q942)</f>
        <v>0</v>
      </c>
      <c r="R941" s="168">
        <f>SUM(R942)</f>
        <v>0</v>
      </c>
      <c r="S941" s="168">
        <f t="shared" si="410"/>
        <v>0</v>
      </c>
      <c r="T941" s="168">
        <f>SUM(T942)</f>
        <v>0</v>
      </c>
      <c r="U941" s="168">
        <f>SUM(U942)</f>
        <v>0</v>
      </c>
      <c r="V941" s="168">
        <f>SUM(V942)</f>
        <v>0</v>
      </c>
      <c r="W941" s="168">
        <f>SUM(W942)</f>
        <v>0</v>
      </c>
    </row>
    <row r="942" spans="2:23" ht="16.5" thickTop="1" thickBot="1">
      <c r="B942" s="164" t="s">
        <v>124</v>
      </c>
      <c r="C942" s="173" t="s">
        <v>138</v>
      </c>
      <c r="D942" s="168">
        <f t="shared" si="404"/>
        <v>0</v>
      </c>
      <c r="E942" s="168">
        <f t="shared" si="405"/>
        <v>0</v>
      </c>
      <c r="F942" s="168">
        <f t="shared" si="405"/>
        <v>0</v>
      </c>
      <c r="G942" s="168">
        <f t="shared" si="405"/>
        <v>0</v>
      </c>
      <c r="H942" s="168">
        <f t="shared" si="405"/>
        <v>0</v>
      </c>
      <c r="I942" s="168">
        <f t="shared" si="406"/>
        <v>0</v>
      </c>
      <c r="J942" s="168">
        <v>0</v>
      </c>
      <c r="K942" s="168">
        <v>0</v>
      </c>
      <c r="L942" s="168">
        <v>0</v>
      </c>
      <c r="M942" s="168">
        <v>0</v>
      </c>
      <c r="N942" s="168">
        <f t="shared" si="408"/>
        <v>0</v>
      </c>
      <c r="O942" s="168">
        <v>0</v>
      </c>
      <c r="P942" s="168">
        <v>0</v>
      </c>
      <c r="Q942" s="168">
        <v>0</v>
      </c>
      <c r="R942" s="168">
        <v>0</v>
      </c>
      <c r="S942" s="168">
        <f t="shared" si="410"/>
        <v>0</v>
      </c>
      <c r="T942" s="168">
        <v>0</v>
      </c>
      <c r="U942" s="168">
        <v>0</v>
      </c>
      <c r="V942" s="168">
        <v>0</v>
      </c>
      <c r="W942" s="168">
        <v>0</v>
      </c>
    </row>
    <row r="943" spans="2:23" ht="16.5" thickTop="1" thickBot="1">
      <c r="B943" s="164" t="s">
        <v>124</v>
      </c>
      <c r="C943" s="172" t="s">
        <v>140</v>
      </c>
      <c r="D943" s="168">
        <f t="shared" si="404"/>
        <v>0</v>
      </c>
      <c r="E943" s="168">
        <f t="shared" si="405"/>
        <v>0</v>
      </c>
      <c r="F943" s="168">
        <f t="shared" si="405"/>
        <v>0</v>
      </c>
      <c r="G943" s="168">
        <f t="shared" si="405"/>
        <v>0</v>
      </c>
      <c r="H943" s="168">
        <f t="shared" si="405"/>
        <v>0</v>
      </c>
      <c r="I943" s="168">
        <f t="shared" si="406"/>
        <v>0</v>
      </c>
      <c r="J943" s="168">
        <f t="shared" ref="J943:M945" si="427">SUM(J944)</f>
        <v>0</v>
      </c>
      <c r="K943" s="168">
        <f t="shared" si="427"/>
        <v>0</v>
      </c>
      <c r="L943" s="168">
        <f t="shared" si="427"/>
        <v>0</v>
      </c>
      <c r="M943" s="168">
        <f t="shared" si="427"/>
        <v>0</v>
      </c>
      <c r="N943" s="168">
        <f t="shared" si="408"/>
        <v>0</v>
      </c>
      <c r="O943" s="168">
        <f t="shared" ref="O943:R945" si="428">SUM(O944)</f>
        <v>0</v>
      </c>
      <c r="P943" s="168">
        <f t="shared" si="428"/>
        <v>0</v>
      </c>
      <c r="Q943" s="168">
        <f t="shared" si="428"/>
        <v>0</v>
      </c>
      <c r="R943" s="168">
        <f t="shared" si="428"/>
        <v>0</v>
      </c>
      <c r="S943" s="168">
        <f t="shared" si="410"/>
        <v>0</v>
      </c>
      <c r="T943" s="168">
        <f t="shared" ref="T943:W945" si="429">SUM(T944)</f>
        <v>0</v>
      </c>
      <c r="U943" s="168">
        <f t="shared" si="429"/>
        <v>0</v>
      </c>
      <c r="V943" s="168">
        <f t="shared" si="429"/>
        <v>0</v>
      </c>
      <c r="W943" s="168">
        <f t="shared" si="429"/>
        <v>0</v>
      </c>
    </row>
    <row r="944" spans="2:23" ht="16.5" thickTop="1" thickBot="1">
      <c r="B944" s="164" t="s">
        <v>124</v>
      </c>
      <c r="C944" s="173" t="s">
        <v>138</v>
      </c>
      <c r="D944" s="168">
        <f t="shared" si="404"/>
        <v>0</v>
      </c>
      <c r="E944" s="168">
        <f t="shared" si="405"/>
        <v>0</v>
      </c>
      <c r="F944" s="168">
        <f t="shared" si="405"/>
        <v>0</v>
      </c>
      <c r="G944" s="168">
        <f t="shared" si="405"/>
        <v>0</v>
      </c>
      <c r="H944" s="168">
        <f t="shared" si="405"/>
        <v>0</v>
      </c>
      <c r="I944" s="168">
        <f t="shared" si="406"/>
        <v>0</v>
      </c>
      <c r="J944" s="168">
        <f t="shared" si="427"/>
        <v>0</v>
      </c>
      <c r="K944" s="168">
        <f t="shared" si="427"/>
        <v>0</v>
      </c>
      <c r="L944" s="168">
        <f t="shared" si="427"/>
        <v>0</v>
      </c>
      <c r="M944" s="168">
        <f t="shared" si="427"/>
        <v>0</v>
      </c>
      <c r="N944" s="168">
        <f t="shared" si="408"/>
        <v>0</v>
      </c>
      <c r="O944" s="168">
        <f t="shared" si="428"/>
        <v>0</v>
      </c>
      <c r="P944" s="168">
        <f t="shared" si="428"/>
        <v>0</v>
      </c>
      <c r="Q944" s="168">
        <f t="shared" si="428"/>
        <v>0</v>
      </c>
      <c r="R944" s="168">
        <f t="shared" si="428"/>
        <v>0</v>
      </c>
      <c r="S944" s="168">
        <f t="shared" si="410"/>
        <v>0</v>
      </c>
      <c r="T944" s="168">
        <f t="shared" si="429"/>
        <v>0</v>
      </c>
      <c r="U944" s="168">
        <f t="shared" si="429"/>
        <v>0</v>
      </c>
      <c r="V944" s="168">
        <f t="shared" si="429"/>
        <v>0</v>
      </c>
      <c r="W944" s="168">
        <f t="shared" si="429"/>
        <v>0</v>
      </c>
    </row>
    <row r="945" spans="2:23" ht="16.5" thickTop="1" thickBot="1">
      <c r="B945" s="164" t="s">
        <v>124</v>
      </c>
      <c r="C945" s="174" t="s">
        <v>141</v>
      </c>
      <c r="D945" s="168">
        <f t="shared" si="404"/>
        <v>0</v>
      </c>
      <c r="E945" s="168">
        <f t="shared" si="405"/>
        <v>0</v>
      </c>
      <c r="F945" s="168">
        <f t="shared" si="405"/>
        <v>0</v>
      </c>
      <c r="G945" s="168">
        <f t="shared" si="405"/>
        <v>0</v>
      </c>
      <c r="H945" s="168">
        <f t="shared" si="405"/>
        <v>0</v>
      </c>
      <c r="I945" s="168">
        <f t="shared" si="406"/>
        <v>0</v>
      </c>
      <c r="J945" s="168">
        <f t="shared" si="427"/>
        <v>0</v>
      </c>
      <c r="K945" s="168">
        <f t="shared" si="427"/>
        <v>0</v>
      </c>
      <c r="L945" s="168">
        <f t="shared" si="427"/>
        <v>0</v>
      </c>
      <c r="M945" s="168">
        <f t="shared" si="427"/>
        <v>0</v>
      </c>
      <c r="N945" s="168">
        <f t="shared" si="408"/>
        <v>0</v>
      </c>
      <c r="O945" s="168">
        <f t="shared" si="428"/>
        <v>0</v>
      </c>
      <c r="P945" s="168">
        <f t="shared" si="428"/>
        <v>0</v>
      </c>
      <c r="Q945" s="168">
        <f t="shared" si="428"/>
        <v>0</v>
      </c>
      <c r="R945" s="168">
        <f t="shared" si="428"/>
        <v>0</v>
      </c>
      <c r="S945" s="168">
        <f t="shared" si="410"/>
        <v>0</v>
      </c>
      <c r="T945" s="168">
        <f t="shared" si="429"/>
        <v>0</v>
      </c>
      <c r="U945" s="168">
        <f t="shared" si="429"/>
        <v>0</v>
      </c>
      <c r="V945" s="168">
        <f t="shared" si="429"/>
        <v>0</v>
      </c>
      <c r="W945" s="168">
        <f t="shared" si="429"/>
        <v>0</v>
      </c>
    </row>
    <row r="946" spans="2:23" ht="31.5" thickTop="1" thickBot="1">
      <c r="B946" s="164" t="s">
        <v>124</v>
      </c>
      <c r="C946" s="175" t="s">
        <v>143</v>
      </c>
      <c r="D946" s="168">
        <f t="shared" si="404"/>
        <v>0</v>
      </c>
      <c r="E946" s="168">
        <f t="shared" si="405"/>
        <v>0</v>
      </c>
      <c r="F946" s="168">
        <f t="shared" si="405"/>
        <v>0</v>
      </c>
      <c r="G946" s="168">
        <f t="shared" si="405"/>
        <v>0</v>
      </c>
      <c r="H946" s="168">
        <f t="shared" si="405"/>
        <v>0</v>
      </c>
      <c r="I946" s="168">
        <f t="shared" si="406"/>
        <v>0</v>
      </c>
      <c r="J946" s="168">
        <v>0</v>
      </c>
      <c r="K946" s="168">
        <v>0</v>
      </c>
      <c r="L946" s="168">
        <v>0</v>
      </c>
      <c r="M946" s="168">
        <v>0</v>
      </c>
      <c r="N946" s="168">
        <f t="shared" si="408"/>
        <v>0</v>
      </c>
      <c r="O946" s="168">
        <v>0</v>
      </c>
      <c r="P946" s="168">
        <v>0</v>
      </c>
      <c r="Q946" s="168">
        <v>0</v>
      </c>
      <c r="R946" s="168">
        <v>0</v>
      </c>
      <c r="S946" s="168">
        <f t="shared" si="410"/>
        <v>0</v>
      </c>
      <c r="T946" s="168">
        <v>0</v>
      </c>
      <c r="U946" s="168">
        <v>0</v>
      </c>
      <c r="V946" s="168">
        <v>0</v>
      </c>
      <c r="W946" s="168">
        <v>0</v>
      </c>
    </row>
    <row r="947" spans="2:23" ht="16.5" thickTop="1" thickBot="1">
      <c r="B947" s="164" t="s">
        <v>124</v>
      </c>
      <c r="C947" s="171" t="s">
        <v>102</v>
      </c>
      <c r="D947" s="168">
        <f t="shared" si="404"/>
        <v>0</v>
      </c>
      <c r="E947" s="168">
        <f t="shared" si="405"/>
        <v>0</v>
      </c>
      <c r="F947" s="168">
        <f t="shared" si="405"/>
        <v>0</v>
      </c>
      <c r="G947" s="168">
        <f t="shared" si="405"/>
        <v>0</v>
      </c>
      <c r="H947" s="168">
        <f t="shared" si="405"/>
        <v>0</v>
      </c>
      <c r="I947" s="168">
        <f t="shared" si="406"/>
        <v>0</v>
      </c>
      <c r="J947" s="168">
        <f>SUM(J948)</f>
        <v>0</v>
      </c>
      <c r="K947" s="168">
        <f>SUM(K948)</f>
        <v>0</v>
      </c>
      <c r="L947" s="168">
        <f>SUM(L948)</f>
        <v>0</v>
      </c>
      <c r="M947" s="168">
        <f>SUM(M948)</f>
        <v>0</v>
      </c>
      <c r="N947" s="168">
        <f t="shared" si="408"/>
        <v>0</v>
      </c>
      <c r="O947" s="168">
        <f>SUM(O948)</f>
        <v>0</v>
      </c>
      <c r="P947" s="168">
        <f>SUM(P948)</f>
        <v>0</v>
      </c>
      <c r="Q947" s="168">
        <f>SUM(Q948)</f>
        <v>0</v>
      </c>
      <c r="R947" s="168">
        <f>SUM(R948)</f>
        <v>0</v>
      </c>
      <c r="S947" s="168">
        <f t="shared" si="410"/>
        <v>0</v>
      </c>
      <c r="T947" s="168">
        <f>SUM(T948)</f>
        <v>0</v>
      </c>
      <c r="U947" s="168">
        <f>SUM(U948)</f>
        <v>0</v>
      </c>
      <c r="V947" s="168">
        <f>SUM(V948)</f>
        <v>0</v>
      </c>
      <c r="W947" s="168">
        <f>SUM(W948)</f>
        <v>0</v>
      </c>
    </row>
    <row r="948" spans="2:23" ht="31.5" thickTop="1" thickBot="1">
      <c r="B948" s="164" t="s">
        <v>124</v>
      </c>
      <c r="C948" s="172" t="s">
        <v>156</v>
      </c>
      <c r="D948" s="168">
        <f t="shared" si="404"/>
        <v>0</v>
      </c>
      <c r="E948" s="168">
        <f t="shared" si="405"/>
        <v>0</v>
      </c>
      <c r="F948" s="168">
        <f t="shared" si="405"/>
        <v>0</v>
      </c>
      <c r="G948" s="168">
        <f t="shared" si="405"/>
        <v>0</v>
      </c>
      <c r="H948" s="168">
        <f t="shared" si="405"/>
        <v>0</v>
      </c>
      <c r="I948" s="168">
        <f t="shared" si="406"/>
        <v>0</v>
      </c>
      <c r="J948" s="168">
        <v>0</v>
      </c>
      <c r="K948" s="168">
        <v>0</v>
      </c>
      <c r="L948" s="168">
        <v>0</v>
      </c>
      <c r="M948" s="168">
        <v>0</v>
      </c>
      <c r="N948" s="168">
        <f t="shared" si="408"/>
        <v>0</v>
      </c>
      <c r="O948" s="168">
        <v>0</v>
      </c>
      <c r="P948" s="168">
        <v>0</v>
      </c>
      <c r="Q948" s="168">
        <v>0</v>
      </c>
      <c r="R948" s="168">
        <v>0</v>
      </c>
      <c r="S948" s="168">
        <f t="shared" si="410"/>
        <v>0</v>
      </c>
      <c r="T948" s="168">
        <v>0</v>
      </c>
      <c r="U948" s="168">
        <v>0</v>
      </c>
      <c r="V948" s="168">
        <v>0</v>
      </c>
      <c r="W948" s="168">
        <v>0</v>
      </c>
    </row>
    <row r="949" spans="2:23" ht="16.5" thickTop="1" thickBot="1">
      <c r="B949" s="164" t="s">
        <v>124</v>
      </c>
      <c r="C949" s="170" t="s">
        <v>121</v>
      </c>
      <c r="D949" s="168">
        <f t="shared" si="404"/>
        <v>0</v>
      </c>
      <c r="E949" s="168">
        <f t="shared" si="405"/>
        <v>0</v>
      </c>
      <c r="F949" s="168">
        <f t="shared" si="405"/>
        <v>0</v>
      </c>
      <c r="G949" s="168">
        <f t="shared" si="405"/>
        <v>0</v>
      </c>
      <c r="H949" s="168">
        <f t="shared" si="405"/>
        <v>0</v>
      </c>
      <c r="I949" s="168">
        <f t="shared" si="406"/>
        <v>0</v>
      </c>
      <c r="J949" s="168">
        <v>0</v>
      </c>
      <c r="K949" s="168">
        <v>0</v>
      </c>
      <c r="L949" s="168">
        <v>0</v>
      </c>
      <c r="M949" s="168">
        <v>0</v>
      </c>
      <c r="N949" s="168">
        <f t="shared" si="408"/>
        <v>0</v>
      </c>
      <c r="O949" s="168">
        <v>0</v>
      </c>
      <c r="P949" s="168">
        <v>0</v>
      </c>
      <c r="Q949" s="168">
        <v>0</v>
      </c>
      <c r="R949" s="168">
        <v>0</v>
      </c>
      <c r="S949" s="168">
        <f t="shared" si="410"/>
        <v>0</v>
      </c>
      <c r="T949" s="168">
        <v>0</v>
      </c>
      <c r="U949" s="168">
        <v>0</v>
      </c>
      <c r="V949" s="168">
        <v>0</v>
      </c>
      <c r="W949" s="168">
        <v>0</v>
      </c>
    </row>
    <row r="950" spans="2:23" ht="16.5" thickTop="1" thickBot="1">
      <c r="B950" s="164" t="s">
        <v>389</v>
      </c>
      <c r="C950" s="169" t="s">
        <v>390</v>
      </c>
      <c r="D950" s="168">
        <f t="shared" si="404"/>
        <v>1500000</v>
      </c>
      <c r="E950" s="168">
        <f t="shared" si="405"/>
        <v>312000</v>
      </c>
      <c r="F950" s="168">
        <f t="shared" si="405"/>
        <v>452000</v>
      </c>
      <c r="G950" s="168">
        <f t="shared" si="405"/>
        <v>420000</v>
      </c>
      <c r="H950" s="168">
        <f t="shared" si="405"/>
        <v>316000</v>
      </c>
      <c r="I950" s="168">
        <f t="shared" si="406"/>
        <v>1500000</v>
      </c>
      <c r="J950" s="168">
        <f>SUM(J951)</f>
        <v>312000</v>
      </c>
      <c r="K950" s="168">
        <f>SUM(K951)</f>
        <v>452000</v>
      </c>
      <c r="L950" s="168">
        <f>SUM(L951)</f>
        <v>420000</v>
      </c>
      <c r="M950" s="168">
        <f>SUM(M951)</f>
        <v>316000</v>
      </c>
      <c r="N950" s="168">
        <f t="shared" si="408"/>
        <v>0</v>
      </c>
      <c r="O950" s="168">
        <f>SUM(O951)</f>
        <v>0</v>
      </c>
      <c r="P950" s="168">
        <f>SUM(P951)</f>
        <v>0</v>
      </c>
      <c r="Q950" s="168">
        <f>SUM(Q951)</f>
        <v>0</v>
      </c>
      <c r="R950" s="168">
        <f>SUM(R951)</f>
        <v>0</v>
      </c>
      <c r="S950" s="168">
        <f t="shared" si="410"/>
        <v>0</v>
      </c>
      <c r="T950" s="168">
        <f>SUM(T951)</f>
        <v>0</v>
      </c>
      <c r="U950" s="168">
        <f>SUM(U951)</f>
        <v>0</v>
      </c>
      <c r="V950" s="168">
        <f>SUM(V951)</f>
        <v>0</v>
      </c>
      <c r="W950" s="168">
        <f>SUM(W951)</f>
        <v>0</v>
      </c>
    </row>
    <row r="951" spans="2:23" ht="16.5" thickTop="1" thickBot="1">
      <c r="B951" s="164" t="s">
        <v>124</v>
      </c>
      <c r="C951" s="170" t="s">
        <v>96</v>
      </c>
      <c r="D951" s="168">
        <f t="shared" si="404"/>
        <v>1500000</v>
      </c>
      <c r="E951" s="168">
        <f t="shared" si="405"/>
        <v>312000</v>
      </c>
      <c r="F951" s="168">
        <f t="shared" si="405"/>
        <v>452000</v>
      </c>
      <c r="G951" s="168">
        <f t="shared" si="405"/>
        <v>420000</v>
      </c>
      <c r="H951" s="168">
        <f t="shared" si="405"/>
        <v>316000</v>
      </c>
      <c r="I951" s="168">
        <f t="shared" si="406"/>
        <v>1500000</v>
      </c>
      <c r="J951" s="168">
        <f>SUM(J952:J953)</f>
        <v>312000</v>
      </c>
      <c r="K951" s="168">
        <f>SUM(K952:K953)</f>
        <v>452000</v>
      </c>
      <c r="L951" s="168">
        <f>SUM(L952:L953)</f>
        <v>420000</v>
      </c>
      <c r="M951" s="168">
        <f>SUM(M952:M953)</f>
        <v>316000</v>
      </c>
      <c r="N951" s="168">
        <f t="shared" si="408"/>
        <v>0</v>
      </c>
      <c r="O951" s="168">
        <f>SUM(O952:O953)</f>
        <v>0</v>
      </c>
      <c r="P951" s="168">
        <f>SUM(P952:P953)</f>
        <v>0</v>
      </c>
      <c r="Q951" s="168">
        <f>SUM(Q952:Q953)</f>
        <v>0</v>
      </c>
      <c r="R951" s="168">
        <f>SUM(R952:R953)</f>
        <v>0</v>
      </c>
      <c r="S951" s="168">
        <f t="shared" si="410"/>
        <v>0</v>
      </c>
      <c r="T951" s="168">
        <f>SUM(T952:T953)</f>
        <v>0</v>
      </c>
      <c r="U951" s="168">
        <f>SUM(U952:U953)</f>
        <v>0</v>
      </c>
      <c r="V951" s="168">
        <f>SUM(V952:V953)</f>
        <v>0</v>
      </c>
      <c r="W951" s="168">
        <f>SUM(W952:W953)</f>
        <v>0</v>
      </c>
    </row>
    <row r="952" spans="2:23" ht="16.5" thickTop="1" thickBot="1">
      <c r="B952" s="164" t="s">
        <v>124</v>
      </c>
      <c r="C952" s="171" t="s">
        <v>97</v>
      </c>
      <c r="D952" s="168">
        <f t="shared" si="404"/>
        <v>100000</v>
      </c>
      <c r="E952" s="168">
        <f t="shared" si="405"/>
        <v>32000</v>
      </c>
      <c r="F952" s="168">
        <f t="shared" si="405"/>
        <v>32000</v>
      </c>
      <c r="G952" s="168">
        <f t="shared" si="405"/>
        <v>0</v>
      </c>
      <c r="H952" s="168">
        <f t="shared" si="405"/>
        <v>36000</v>
      </c>
      <c r="I952" s="168">
        <f t="shared" si="406"/>
        <v>100000</v>
      </c>
      <c r="J952" s="168">
        <v>32000</v>
      </c>
      <c r="K952" s="168">
        <v>32000</v>
      </c>
      <c r="L952" s="168">
        <v>0</v>
      </c>
      <c r="M952" s="168">
        <v>36000</v>
      </c>
      <c r="N952" s="168">
        <f t="shared" si="408"/>
        <v>0</v>
      </c>
      <c r="O952" s="168">
        <v>0</v>
      </c>
      <c r="P952" s="168">
        <v>0</v>
      </c>
      <c r="Q952" s="168">
        <v>0</v>
      </c>
      <c r="R952" s="168">
        <v>0</v>
      </c>
      <c r="S952" s="168">
        <f t="shared" si="410"/>
        <v>0</v>
      </c>
      <c r="T952" s="168">
        <v>0</v>
      </c>
      <c r="U952" s="168">
        <v>0</v>
      </c>
      <c r="V952" s="168">
        <v>0</v>
      </c>
      <c r="W952" s="168">
        <v>0</v>
      </c>
    </row>
    <row r="953" spans="2:23" ht="16.5" thickTop="1" thickBot="1">
      <c r="B953" s="164" t="s">
        <v>124</v>
      </c>
      <c r="C953" s="171" t="s">
        <v>98</v>
      </c>
      <c r="D953" s="168">
        <f t="shared" si="404"/>
        <v>1400000</v>
      </c>
      <c r="E953" s="168">
        <f t="shared" si="405"/>
        <v>280000</v>
      </c>
      <c r="F953" s="168">
        <f t="shared" si="405"/>
        <v>420000</v>
      </c>
      <c r="G953" s="168">
        <f t="shared" si="405"/>
        <v>420000</v>
      </c>
      <c r="H953" s="168">
        <f t="shared" si="405"/>
        <v>280000</v>
      </c>
      <c r="I953" s="168">
        <f t="shared" si="406"/>
        <v>1400000</v>
      </c>
      <c r="J953" s="168">
        <v>280000</v>
      </c>
      <c r="K953" s="168">
        <v>420000</v>
      </c>
      <c r="L953" s="168">
        <v>420000</v>
      </c>
      <c r="M953" s="168">
        <v>280000</v>
      </c>
      <c r="N953" s="168">
        <f t="shared" si="408"/>
        <v>0</v>
      </c>
      <c r="O953" s="168">
        <v>0</v>
      </c>
      <c r="P953" s="168">
        <v>0</v>
      </c>
      <c r="Q953" s="168">
        <v>0</v>
      </c>
      <c r="R953" s="168">
        <v>0</v>
      </c>
      <c r="S953" s="168">
        <f t="shared" si="410"/>
        <v>0</v>
      </c>
      <c r="T953" s="168">
        <v>0</v>
      </c>
      <c r="U953" s="168">
        <v>0</v>
      </c>
      <c r="V953" s="168">
        <v>0</v>
      </c>
      <c r="W953" s="168">
        <v>0</v>
      </c>
    </row>
    <row r="954" spans="2:23" ht="46.5" thickTop="1" thickBot="1">
      <c r="B954" s="164" t="s">
        <v>391</v>
      </c>
      <c r="C954" s="169" t="s">
        <v>392</v>
      </c>
      <c r="D954" s="168">
        <f t="shared" si="404"/>
        <v>3725000</v>
      </c>
      <c r="E954" s="168">
        <f t="shared" si="405"/>
        <v>0</v>
      </c>
      <c r="F954" s="168">
        <f t="shared" si="405"/>
        <v>1725000</v>
      </c>
      <c r="G954" s="168">
        <f t="shared" si="405"/>
        <v>2000000</v>
      </c>
      <c r="H954" s="168">
        <f t="shared" si="405"/>
        <v>0</v>
      </c>
      <c r="I954" s="168">
        <f t="shared" si="406"/>
        <v>3725000</v>
      </c>
      <c r="J954" s="168">
        <f>SUM(J955)</f>
        <v>0</v>
      </c>
      <c r="K954" s="168">
        <f>SUM(K955)</f>
        <v>1725000</v>
      </c>
      <c r="L954" s="168">
        <f>SUM(L955)</f>
        <v>2000000</v>
      </c>
      <c r="M954" s="168">
        <f>SUM(M955)</f>
        <v>0</v>
      </c>
      <c r="N954" s="168">
        <f t="shared" si="408"/>
        <v>0</v>
      </c>
      <c r="O954" s="168">
        <f>SUM(O955)</f>
        <v>0</v>
      </c>
      <c r="P954" s="168">
        <f>SUM(P955)</f>
        <v>0</v>
      </c>
      <c r="Q954" s="168">
        <f>SUM(Q955)</f>
        <v>0</v>
      </c>
      <c r="R954" s="168">
        <f>SUM(R955)</f>
        <v>0</v>
      </c>
      <c r="S954" s="168">
        <f t="shared" si="410"/>
        <v>0</v>
      </c>
      <c r="T954" s="168">
        <f>SUM(T955)</f>
        <v>0</v>
      </c>
      <c r="U954" s="168">
        <f>SUM(U955)</f>
        <v>0</v>
      </c>
      <c r="V954" s="168">
        <f>SUM(V955)</f>
        <v>0</v>
      </c>
      <c r="W954" s="168">
        <f>SUM(W955)</f>
        <v>0</v>
      </c>
    </row>
    <row r="955" spans="2:23" ht="16.5" thickTop="1" thickBot="1">
      <c r="B955" s="164" t="s">
        <v>124</v>
      </c>
      <c r="C955" s="170" t="s">
        <v>123</v>
      </c>
      <c r="D955" s="168">
        <f t="shared" si="404"/>
        <v>3725000</v>
      </c>
      <c r="E955" s="168">
        <f t="shared" si="405"/>
        <v>0</v>
      </c>
      <c r="F955" s="168">
        <f t="shared" si="405"/>
        <v>1725000</v>
      </c>
      <c r="G955" s="168">
        <f t="shared" si="405"/>
        <v>2000000</v>
      </c>
      <c r="H955" s="168">
        <f t="shared" si="405"/>
        <v>0</v>
      </c>
      <c r="I955" s="168">
        <f t="shared" si="406"/>
        <v>3725000</v>
      </c>
      <c r="J955" s="168">
        <v>0</v>
      </c>
      <c r="K955" s="168">
        <v>1725000</v>
      </c>
      <c r="L955" s="168">
        <v>2000000</v>
      </c>
      <c r="M955" s="168">
        <v>0</v>
      </c>
      <c r="N955" s="168">
        <f t="shared" si="408"/>
        <v>0</v>
      </c>
      <c r="O955" s="168">
        <v>0</v>
      </c>
      <c r="P955" s="168">
        <v>0</v>
      </c>
      <c r="Q955" s="168">
        <v>0</v>
      </c>
      <c r="R955" s="168">
        <v>0</v>
      </c>
      <c r="S955" s="168">
        <f t="shared" si="410"/>
        <v>0</v>
      </c>
      <c r="T955" s="168">
        <v>0</v>
      </c>
      <c r="U955" s="168">
        <v>0</v>
      </c>
      <c r="V955" s="168">
        <v>0</v>
      </c>
      <c r="W955" s="168">
        <v>0</v>
      </c>
    </row>
    <row r="956" spans="2:23" ht="31.5" thickTop="1" thickBot="1">
      <c r="B956" s="164" t="s">
        <v>393</v>
      </c>
      <c r="C956" s="169" t="s">
        <v>394</v>
      </c>
      <c r="D956" s="168">
        <f t="shared" si="404"/>
        <v>900000</v>
      </c>
      <c r="E956" s="168">
        <f t="shared" si="405"/>
        <v>220700</v>
      </c>
      <c r="F956" s="168">
        <f t="shared" si="405"/>
        <v>226800</v>
      </c>
      <c r="G956" s="168">
        <f t="shared" si="405"/>
        <v>225800</v>
      </c>
      <c r="H956" s="168">
        <f t="shared" si="405"/>
        <v>226700</v>
      </c>
      <c r="I956" s="168">
        <f t="shared" si="406"/>
        <v>900000</v>
      </c>
      <c r="J956" s="168">
        <f>SUM(J957,J963)</f>
        <v>220700</v>
      </c>
      <c r="K956" s="168">
        <f>SUM(K957,K963)</f>
        <v>226800</v>
      </c>
      <c r="L956" s="168">
        <f>SUM(L957,L963)</f>
        <v>225800</v>
      </c>
      <c r="M956" s="168">
        <f>SUM(M957,M963)</f>
        <v>226700</v>
      </c>
      <c r="N956" s="168">
        <f t="shared" si="408"/>
        <v>0</v>
      </c>
      <c r="O956" s="168">
        <f>SUM(O957,O963)</f>
        <v>0</v>
      </c>
      <c r="P956" s="168">
        <f>SUM(P957,P963)</f>
        <v>0</v>
      </c>
      <c r="Q956" s="168">
        <f>SUM(Q957,Q963)</f>
        <v>0</v>
      </c>
      <c r="R956" s="168">
        <f>SUM(R957,R963)</f>
        <v>0</v>
      </c>
      <c r="S956" s="168">
        <f t="shared" si="410"/>
        <v>0</v>
      </c>
      <c r="T956" s="168">
        <f>SUM(T957,T963)</f>
        <v>0</v>
      </c>
      <c r="U956" s="168">
        <f>SUM(U957,U963)</f>
        <v>0</v>
      </c>
      <c r="V956" s="168">
        <f>SUM(V957,V963)</f>
        <v>0</v>
      </c>
      <c r="W956" s="168">
        <f>SUM(W957,W963)</f>
        <v>0</v>
      </c>
    </row>
    <row r="957" spans="2:23" ht="16.5" thickTop="1" thickBot="1">
      <c r="B957" s="164" t="s">
        <v>124</v>
      </c>
      <c r="C957" s="170" t="s">
        <v>96</v>
      </c>
      <c r="D957" s="168">
        <f t="shared" si="404"/>
        <v>865000</v>
      </c>
      <c r="E957" s="168">
        <f t="shared" si="405"/>
        <v>215700</v>
      </c>
      <c r="F957" s="168">
        <f t="shared" si="405"/>
        <v>216800</v>
      </c>
      <c r="G957" s="168">
        <f t="shared" si="405"/>
        <v>215800</v>
      </c>
      <c r="H957" s="168">
        <f t="shared" si="405"/>
        <v>216700</v>
      </c>
      <c r="I957" s="168">
        <f t="shared" si="406"/>
        <v>865000</v>
      </c>
      <c r="J957" s="168">
        <f>SUM(J958:J961)</f>
        <v>215700</v>
      </c>
      <c r="K957" s="168">
        <f>SUM(K958:K961)</f>
        <v>216800</v>
      </c>
      <c r="L957" s="168">
        <f>SUM(L958:L961)</f>
        <v>215800</v>
      </c>
      <c r="M957" s="168">
        <f>SUM(M958:M961)</f>
        <v>216700</v>
      </c>
      <c r="N957" s="168">
        <f t="shared" si="408"/>
        <v>0</v>
      </c>
      <c r="O957" s="168">
        <f>SUM(O958:O961)</f>
        <v>0</v>
      </c>
      <c r="P957" s="168">
        <f>SUM(P958:P961)</f>
        <v>0</v>
      </c>
      <c r="Q957" s="168">
        <f>SUM(Q958:Q961)</f>
        <v>0</v>
      </c>
      <c r="R957" s="168">
        <f>SUM(R958:R961)</f>
        <v>0</v>
      </c>
      <c r="S957" s="168">
        <f t="shared" si="410"/>
        <v>0</v>
      </c>
      <c r="T957" s="168">
        <f>SUM(T958:T961)</f>
        <v>0</v>
      </c>
      <c r="U957" s="168">
        <f>SUM(U958:U961)</f>
        <v>0</v>
      </c>
      <c r="V957" s="168">
        <f>SUM(V958:V961)</f>
        <v>0</v>
      </c>
      <c r="W957" s="168">
        <f>SUM(W958:W961)</f>
        <v>0</v>
      </c>
    </row>
    <row r="958" spans="2:23" ht="16.5" thickTop="1" thickBot="1">
      <c r="B958" s="164" t="s">
        <v>124</v>
      </c>
      <c r="C958" s="171" t="s">
        <v>97</v>
      </c>
      <c r="D958" s="168">
        <f t="shared" si="404"/>
        <v>600000</v>
      </c>
      <c r="E958" s="168">
        <f t="shared" si="405"/>
        <v>150000</v>
      </c>
      <c r="F958" s="168">
        <f t="shared" si="405"/>
        <v>150000</v>
      </c>
      <c r="G958" s="168">
        <f t="shared" si="405"/>
        <v>150000</v>
      </c>
      <c r="H958" s="168">
        <f t="shared" si="405"/>
        <v>150000</v>
      </c>
      <c r="I958" s="168">
        <f t="shared" si="406"/>
        <v>600000</v>
      </c>
      <c r="J958" s="168">
        <v>150000</v>
      </c>
      <c r="K958" s="168">
        <v>150000</v>
      </c>
      <c r="L958" s="168">
        <v>150000</v>
      </c>
      <c r="M958" s="168">
        <v>150000</v>
      </c>
      <c r="N958" s="168">
        <f t="shared" si="408"/>
        <v>0</v>
      </c>
      <c r="O958" s="168">
        <v>0</v>
      </c>
      <c r="P958" s="168">
        <v>0</v>
      </c>
      <c r="Q958" s="168">
        <v>0</v>
      </c>
      <c r="R958" s="168">
        <v>0</v>
      </c>
      <c r="S958" s="168">
        <f t="shared" si="410"/>
        <v>0</v>
      </c>
      <c r="T958" s="168">
        <v>0</v>
      </c>
      <c r="U958" s="168">
        <v>0</v>
      </c>
      <c r="V958" s="168">
        <v>0</v>
      </c>
      <c r="W958" s="168">
        <v>0</v>
      </c>
    </row>
    <row r="959" spans="2:23" ht="16.5" thickTop="1" thickBot="1">
      <c r="B959" s="164" t="s">
        <v>124</v>
      </c>
      <c r="C959" s="171" t="s">
        <v>98</v>
      </c>
      <c r="D959" s="168">
        <f t="shared" si="404"/>
        <v>250000</v>
      </c>
      <c r="E959" s="168">
        <f t="shared" si="405"/>
        <v>62000</v>
      </c>
      <c r="F959" s="168">
        <f t="shared" si="405"/>
        <v>63000</v>
      </c>
      <c r="G959" s="168">
        <f t="shared" si="405"/>
        <v>62000</v>
      </c>
      <c r="H959" s="168">
        <f t="shared" si="405"/>
        <v>63000</v>
      </c>
      <c r="I959" s="168">
        <f t="shared" si="406"/>
        <v>250000</v>
      </c>
      <c r="J959" s="168">
        <v>62000</v>
      </c>
      <c r="K959" s="168">
        <v>63000</v>
      </c>
      <c r="L959" s="168">
        <v>62000</v>
      </c>
      <c r="M959" s="168">
        <v>63000</v>
      </c>
      <c r="N959" s="168">
        <f t="shared" si="408"/>
        <v>0</v>
      </c>
      <c r="O959" s="168">
        <v>0</v>
      </c>
      <c r="P959" s="168">
        <v>0</v>
      </c>
      <c r="Q959" s="168">
        <v>0</v>
      </c>
      <c r="R959" s="168">
        <v>0</v>
      </c>
      <c r="S959" s="168">
        <f t="shared" si="410"/>
        <v>0</v>
      </c>
      <c r="T959" s="168">
        <v>0</v>
      </c>
      <c r="U959" s="168">
        <v>0</v>
      </c>
      <c r="V959" s="168">
        <v>0</v>
      </c>
      <c r="W959" s="168">
        <v>0</v>
      </c>
    </row>
    <row r="960" spans="2:23" ht="16.5" thickTop="1" thickBot="1">
      <c r="B960" s="164" t="s">
        <v>124</v>
      </c>
      <c r="C960" s="171" t="s">
        <v>101</v>
      </c>
      <c r="D960" s="168">
        <f t="shared" si="404"/>
        <v>10000</v>
      </c>
      <c r="E960" s="168">
        <f t="shared" si="405"/>
        <v>2500</v>
      </c>
      <c r="F960" s="168">
        <f t="shared" si="405"/>
        <v>2500</v>
      </c>
      <c r="G960" s="168">
        <f t="shared" si="405"/>
        <v>2500</v>
      </c>
      <c r="H960" s="168">
        <f t="shared" si="405"/>
        <v>2500</v>
      </c>
      <c r="I960" s="168">
        <f t="shared" si="406"/>
        <v>10000</v>
      </c>
      <c r="J960" s="168">
        <v>2500</v>
      </c>
      <c r="K960" s="168">
        <v>2500</v>
      </c>
      <c r="L960" s="168">
        <v>2500</v>
      </c>
      <c r="M960" s="168">
        <v>2500</v>
      </c>
      <c r="N960" s="168">
        <f t="shared" si="408"/>
        <v>0</v>
      </c>
      <c r="O960" s="168">
        <v>0</v>
      </c>
      <c r="P960" s="168">
        <v>0</v>
      </c>
      <c r="Q960" s="168">
        <v>0</v>
      </c>
      <c r="R960" s="168">
        <v>0</v>
      </c>
      <c r="S960" s="168">
        <f t="shared" si="410"/>
        <v>0</v>
      </c>
      <c r="T960" s="168">
        <v>0</v>
      </c>
      <c r="U960" s="168">
        <v>0</v>
      </c>
      <c r="V960" s="168">
        <v>0</v>
      </c>
      <c r="W960" s="168">
        <v>0</v>
      </c>
    </row>
    <row r="961" spans="2:23" ht="16.5" thickTop="1" thickBot="1">
      <c r="B961" s="164" t="s">
        <v>124</v>
      </c>
      <c r="C961" s="171" t="s">
        <v>102</v>
      </c>
      <c r="D961" s="168">
        <f t="shared" si="404"/>
        <v>5000</v>
      </c>
      <c r="E961" s="168">
        <f t="shared" si="405"/>
        <v>1200</v>
      </c>
      <c r="F961" s="168">
        <f t="shared" si="405"/>
        <v>1300</v>
      </c>
      <c r="G961" s="168">
        <f t="shared" si="405"/>
        <v>1300</v>
      </c>
      <c r="H961" s="168">
        <f t="shared" si="405"/>
        <v>1200</v>
      </c>
      <c r="I961" s="168">
        <f t="shared" si="406"/>
        <v>5000</v>
      </c>
      <c r="J961" s="168">
        <f>SUM(J962)</f>
        <v>1200</v>
      </c>
      <c r="K961" s="168">
        <f>SUM(K962)</f>
        <v>1300</v>
      </c>
      <c r="L961" s="168">
        <f>SUM(L962)</f>
        <v>1300</v>
      </c>
      <c r="M961" s="168">
        <f>SUM(M962)</f>
        <v>1200</v>
      </c>
      <c r="N961" s="168">
        <f t="shared" si="408"/>
        <v>0</v>
      </c>
      <c r="O961" s="168">
        <f>SUM(O962)</f>
        <v>0</v>
      </c>
      <c r="P961" s="168">
        <f>SUM(P962)</f>
        <v>0</v>
      </c>
      <c r="Q961" s="168">
        <f>SUM(Q962)</f>
        <v>0</v>
      </c>
      <c r="R961" s="168">
        <f>SUM(R962)</f>
        <v>0</v>
      </c>
      <c r="S961" s="168">
        <f t="shared" si="410"/>
        <v>0</v>
      </c>
      <c r="T961" s="168">
        <f>SUM(T962)</f>
        <v>0</v>
      </c>
      <c r="U961" s="168">
        <f>SUM(U962)</f>
        <v>0</v>
      </c>
      <c r="V961" s="168">
        <f>SUM(V962)</f>
        <v>0</v>
      </c>
      <c r="W961" s="168">
        <f>SUM(W962)</f>
        <v>0</v>
      </c>
    </row>
    <row r="962" spans="2:23" ht="31.5" thickTop="1" thickBot="1">
      <c r="B962" s="164" t="s">
        <v>124</v>
      </c>
      <c r="C962" s="172" t="s">
        <v>156</v>
      </c>
      <c r="D962" s="168">
        <f t="shared" si="404"/>
        <v>5000</v>
      </c>
      <c r="E962" s="168">
        <f t="shared" si="405"/>
        <v>1200</v>
      </c>
      <c r="F962" s="168">
        <f t="shared" si="405"/>
        <v>1300</v>
      </c>
      <c r="G962" s="168">
        <f t="shared" si="405"/>
        <v>1300</v>
      </c>
      <c r="H962" s="168">
        <f t="shared" si="405"/>
        <v>1200</v>
      </c>
      <c r="I962" s="168">
        <f t="shared" si="406"/>
        <v>5000</v>
      </c>
      <c r="J962" s="168">
        <v>1200</v>
      </c>
      <c r="K962" s="168">
        <v>1300</v>
      </c>
      <c r="L962" s="168">
        <v>1300</v>
      </c>
      <c r="M962" s="168">
        <v>1200</v>
      </c>
      <c r="N962" s="168">
        <f t="shared" si="408"/>
        <v>0</v>
      </c>
      <c r="O962" s="168">
        <v>0</v>
      </c>
      <c r="P962" s="168">
        <v>0</v>
      </c>
      <c r="Q962" s="168">
        <v>0</v>
      </c>
      <c r="R962" s="168">
        <v>0</v>
      </c>
      <c r="S962" s="168">
        <f t="shared" si="410"/>
        <v>0</v>
      </c>
      <c r="T962" s="168">
        <v>0</v>
      </c>
      <c r="U962" s="168">
        <v>0</v>
      </c>
      <c r="V962" s="168">
        <v>0</v>
      </c>
      <c r="W962" s="168">
        <v>0</v>
      </c>
    </row>
    <row r="963" spans="2:23" ht="16.5" thickTop="1" thickBot="1">
      <c r="B963" s="164" t="s">
        <v>124</v>
      </c>
      <c r="C963" s="170" t="s">
        <v>121</v>
      </c>
      <c r="D963" s="168">
        <f t="shared" si="404"/>
        <v>35000</v>
      </c>
      <c r="E963" s="168">
        <f t="shared" si="405"/>
        <v>5000</v>
      </c>
      <c r="F963" s="168">
        <f t="shared" si="405"/>
        <v>10000</v>
      </c>
      <c r="G963" s="168">
        <f t="shared" si="405"/>
        <v>10000</v>
      </c>
      <c r="H963" s="168">
        <f t="shared" si="405"/>
        <v>10000</v>
      </c>
      <c r="I963" s="168">
        <f t="shared" si="406"/>
        <v>35000</v>
      </c>
      <c r="J963" s="168">
        <v>5000</v>
      </c>
      <c r="K963" s="168">
        <v>10000</v>
      </c>
      <c r="L963" s="168">
        <v>10000</v>
      </c>
      <c r="M963" s="168">
        <v>10000</v>
      </c>
      <c r="N963" s="168">
        <f t="shared" si="408"/>
        <v>0</v>
      </c>
      <c r="O963" s="168">
        <v>0</v>
      </c>
      <c r="P963" s="168">
        <v>0</v>
      </c>
      <c r="Q963" s="168">
        <v>0</v>
      </c>
      <c r="R963" s="168">
        <v>0</v>
      </c>
      <c r="S963" s="168">
        <f t="shared" si="410"/>
        <v>0</v>
      </c>
      <c r="T963" s="168">
        <v>0</v>
      </c>
      <c r="U963" s="168">
        <v>0</v>
      </c>
      <c r="V963" s="168">
        <v>0</v>
      </c>
      <c r="W963" s="168">
        <v>0</v>
      </c>
    </row>
    <row r="964" spans="2:23" ht="31.5" thickTop="1" thickBot="1">
      <c r="B964" s="164" t="s">
        <v>395</v>
      </c>
      <c r="C964" s="169" t="s">
        <v>396</v>
      </c>
      <c r="D964" s="168">
        <f t="shared" si="404"/>
        <v>21000000</v>
      </c>
      <c r="E964" s="168">
        <f t="shared" si="405"/>
        <v>20000000</v>
      </c>
      <c r="F964" s="168">
        <f t="shared" si="405"/>
        <v>20000000</v>
      </c>
      <c r="G964" s="168">
        <f t="shared" si="405"/>
        <v>-13000000</v>
      </c>
      <c r="H964" s="168">
        <f t="shared" si="405"/>
        <v>-6000000</v>
      </c>
      <c r="I964" s="168">
        <f t="shared" si="406"/>
        <v>21000000</v>
      </c>
      <c r="J964" s="168">
        <f t="shared" ref="J964:M966" si="430">SUM(J967)</f>
        <v>20000000</v>
      </c>
      <c r="K964" s="168">
        <f t="shared" si="430"/>
        <v>20000000</v>
      </c>
      <c r="L964" s="168">
        <f t="shared" si="430"/>
        <v>-13000000</v>
      </c>
      <c r="M964" s="168">
        <f t="shared" si="430"/>
        <v>-6000000</v>
      </c>
      <c r="N964" s="168">
        <f t="shared" si="408"/>
        <v>0</v>
      </c>
      <c r="O964" s="168">
        <f t="shared" ref="O964:R966" si="431">SUM(O967)</f>
        <v>0</v>
      </c>
      <c r="P964" s="168">
        <f t="shared" si="431"/>
        <v>0</v>
      </c>
      <c r="Q964" s="168">
        <f t="shared" si="431"/>
        <v>0</v>
      </c>
      <c r="R964" s="168">
        <f t="shared" si="431"/>
        <v>0</v>
      </c>
      <c r="S964" s="168">
        <f t="shared" si="410"/>
        <v>0</v>
      </c>
      <c r="T964" s="168">
        <f t="shared" ref="T964:W966" si="432">SUM(T967)</f>
        <v>0</v>
      </c>
      <c r="U964" s="168">
        <f t="shared" si="432"/>
        <v>0</v>
      </c>
      <c r="V964" s="168">
        <f t="shared" si="432"/>
        <v>0</v>
      </c>
      <c r="W964" s="168">
        <f t="shared" si="432"/>
        <v>0</v>
      </c>
    </row>
    <row r="965" spans="2:23" ht="16.5" thickTop="1" thickBot="1">
      <c r="B965" s="164" t="s">
        <v>124</v>
      </c>
      <c r="C965" s="170" t="s">
        <v>96</v>
      </c>
      <c r="D965" s="168">
        <f t="shared" si="404"/>
        <v>21000000</v>
      </c>
      <c r="E965" s="168">
        <f t="shared" si="405"/>
        <v>20000000</v>
      </c>
      <c r="F965" s="168">
        <f t="shared" si="405"/>
        <v>20000000</v>
      </c>
      <c r="G965" s="168">
        <f t="shared" si="405"/>
        <v>-13000000</v>
      </c>
      <c r="H965" s="168">
        <f t="shared" ref="H965:H1028" si="433">SUM(M965,R965,W965)</f>
        <v>-6000000</v>
      </c>
      <c r="I965" s="168">
        <f t="shared" si="406"/>
        <v>21000000</v>
      </c>
      <c r="J965" s="168">
        <f t="shared" si="430"/>
        <v>20000000</v>
      </c>
      <c r="K965" s="168">
        <f t="shared" si="430"/>
        <v>20000000</v>
      </c>
      <c r="L965" s="168">
        <f t="shared" si="430"/>
        <v>-13000000</v>
      </c>
      <c r="M965" s="168">
        <f t="shared" si="430"/>
        <v>-6000000</v>
      </c>
      <c r="N965" s="168">
        <f t="shared" si="408"/>
        <v>0</v>
      </c>
      <c r="O965" s="168">
        <f t="shared" si="431"/>
        <v>0</v>
      </c>
      <c r="P965" s="168">
        <f t="shared" si="431"/>
        <v>0</v>
      </c>
      <c r="Q965" s="168">
        <f t="shared" si="431"/>
        <v>0</v>
      </c>
      <c r="R965" s="168">
        <f t="shared" si="431"/>
        <v>0</v>
      </c>
      <c r="S965" s="168">
        <f t="shared" si="410"/>
        <v>0</v>
      </c>
      <c r="T965" s="168">
        <f t="shared" si="432"/>
        <v>0</v>
      </c>
      <c r="U965" s="168">
        <f t="shared" si="432"/>
        <v>0</v>
      </c>
      <c r="V965" s="168">
        <f t="shared" si="432"/>
        <v>0</v>
      </c>
      <c r="W965" s="168">
        <f t="shared" si="432"/>
        <v>0</v>
      </c>
    </row>
    <row r="966" spans="2:23" ht="16.5" thickTop="1" thickBot="1">
      <c r="B966" s="164" t="s">
        <v>124</v>
      </c>
      <c r="C966" s="171" t="s">
        <v>98</v>
      </c>
      <c r="D966" s="168">
        <f t="shared" ref="D966:D1029" si="434">SUM(E966:H966)</f>
        <v>21000000</v>
      </c>
      <c r="E966" s="168">
        <f t="shared" ref="E966:H1029" si="435">SUM(J966,O966,T966)</f>
        <v>20000000</v>
      </c>
      <c r="F966" s="168">
        <f t="shared" si="435"/>
        <v>20000000</v>
      </c>
      <c r="G966" s="168">
        <f t="shared" si="435"/>
        <v>-13000000</v>
      </c>
      <c r="H966" s="168">
        <f t="shared" si="433"/>
        <v>-6000000</v>
      </c>
      <c r="I966" s="168">
        <f t="shared" ref="I966:I1029" si="436">SUM(J966:M966)</f>
        <v>21000000</v>
      </c>
      <c r="J966" s="168">
        <f t="shared" si="430"/>
        <v>20000000</v>
      </c>
      <c r="K966" s="168">
        <f t="shared" si="430"/>
        <v>20000000</v>
      </c>
      <c r="L966" s="168">
        <f t="shared" si="430"/>
        <v>-13000000</v>
      </c>
      <c r="M966" s="168">
        <f t="shared" si="430"/>
        <v>-6000000</v>
      </c>
      <c r="N966" s="168">
        <f t="shared" ref="N966:N1029" si="437">SUM(O966:R966)</f>
        <v>0</v>
      </c>
      <c r="O966" s="168">
        <f t="shared" si="431"/>
        <v>0</v>
      </c>
      <c r="P966" s="168">
        <f t="shared" si="431"/>
        <v>0</v>
      </c>
      <c r="Q966" s="168">
        <f t="shared" si="431"/>
        <v>0</v>
      </c>
      <c r="R966" s="168">
        <f t="shared" si="431"/>
        <v>0</v>
      </c>
      <c r="S966" s="168">
        <f t="shared" ref="S966:S1029" si="438">SUM(T966:W966)</f>
        <v>0</v>
      </c>
      <c r="T966" s="168">
        <f t="shared" si="432"/>
        <v>0</v>
      </c>
      <c r="U966" s="168">
        <f t="shared" si="432"/>
        <v>0</v>
      </c>
      <c r="V966" s="168">
        <f t="shared" si="432"/>
        <v>0</v>
      </c>
      <c r="W966" s="168">
        <f t="shared" si="432"/>
        <v>0</v>
      </c>
    </row>
    <row r="967" spans="2:23" ht="31.5" thickTop="1" thickBot="1">
      <c r="B967" s="164" t="s">
        <v>397</v>
      </c>
      <c r="C967" s="170" t="s">
        <v>398</v>
      </c>
      <c r="D967" s="168">
        <f t="shared" si="434"/>
        <v>21000000</v>
      </c>
      <c r="E967" s="168">
        <f t="shared" si="435"/>
        <v>20000000</v>
      </c>
      <c r="F967" s="168">
        <f t="shared" si="435"/>
        <v>20000000</v>
      </c>
      <c r="G967" s="168">
        <f t="shared" si="435"/>
        <v>-13000000</v>
      </c>
      <c r="H967" s="168">
        <f t="shared" si="433"/>
        <v>-6000000</v>
      </c>
      <c r="I967" s="168">
        <f t="shared" si="436"/>
        <v>21000000</v>
      </c>
      <c r="J967" s="168">
        <f t="shared" ref="J967:M968" si="439">SUM(J968)</f>
        <v>20000000</v>
      </c>
      <c r="K967" s="168">
        <f t="shared" si="439"/>
        <v>20000000</v>
      </c>
      <c r="L967" s="168">
        <f t="shared" si="439"/>
        <v>-13000000</v>
      </c>
      <c r="M967" s="168">
        <f t="shared" si="439"/>
        <v>-6000000</v>
      </c>
      <c r="N967" s="168">
        <f t="shared" si="437"/>
        <v>0</v>
      </c>
      <c r="O967" s="168">
        <f t="shared" ref="O967:R968" si="440">SUM(O968)</f>
        <v>0</v>
      </c>
      <c r="P967" s="168">
        <f t="shared" si="440"/>
        <v>0</v>
      </c>
      <c r="Q967" s="168">
        <f t="shared" si="440"/>
        <v>0</v>
      </c>
      <c r="R967" s="168">
        <f t="shared" si="440"/>
        <v>0</v>
      </c>
      <c r="S967" s="168">
        <f t="shared" si="438"/>
        <v>0</v>
      </c>
      <c r="T967" s="168">
        <f t="shared" ref="T967:W968" si="441">SUM(T968)</f>
        <v>0</v>
      </c>
      <c r="U967" s="168">
        <f t="shared" si="441"/>
        <v>0</v>
      </c>
      <c r="V967" s="168">
        <f t="shared" si="441"/>
        <v>0</v>
      </c>
      <c r="W967" s="168">
        <f t="shared" si="441"/>
        <v>0</v>
      </c>
    </row>
    <row r="968" spans="2:23" ht="16.5" thickTop="1" thickBot="1">
      <c r="B968" s="164" t="s">
        <v>124</v>
      </c>
      <c r="C968" s="171" t="s">
        <v>96</v>
      </c>
      <c r="D968" s="168">
        <f t="shared" si="434"/>
        <v>21000000</v>
      </c>
      <c r="E968" s="168">
        <f t="shared" si="435"/>
        <v>20000000</v>
      </c>
      <c r="F968" s="168">
        <f t="shared" si="435"/>
        <v>20000000</v>
      </c>
      <c r="G968" s="168">
        <f t="shared" si="435"/>
        <v>-13000000</v>
      </c>
      <c r="H968" s="168">
        <f t="shared" si="433"/>
        <v>-6000000</v>
      </c>
      <c r="I968" s="168">
        <f t="shared" si="436"/>
        <v>21000000</v>
      </c>
      <c r="J968" s="168">
        <f t="shared" si="439"/>
        <v>20000000</v>
      </c>
      <c r="K968" s="168">
        <f t="shared" si="439"/>
        <v>20000000</v>
      </c>
      <c r="L968" s="168">
        <f t="shared" si="439"/>
        <v>-13000000</v>
      </c>
      <c r="M968" s="168">
        <f t="shared" si="439"/>
        <v>-6000000</v>
      </c>
      <c r="N968" s="168">
        <f t="shared" si="437"/>
        <v>0</v>
      </c>
      <c r="O968" s="168">
        <f t="shared" si="440"/>
        <v>0</v>
      </c>
      <c r="P968" s="168">
        <f t="shared" si="440"/>
        <v>0</v>
      </c>
      <c r="Q968" s="168">
        <f t="shared" si="440"/>
        <v>0</v>
      </c>
      <c r="R968" s="168">
        <f t="shared" si="440"/>
        <v>0</v>
      </c>
      <c r="S968" s="168">
        <f t="shared" si="438"/>
        <v>0</v>
      </c>
      <c r="T968" s="168">
        <f t="shared" si="441"/>
        <v>0</v>
      </c>
      <c r="U968" s="168">
        <f t="shared" si="441"/>
        <v>0</v>
      </c>
      <c r="V968" s="168">
        <f t="shared" si="441"/>
        <v>0</v>
      </c>
      <c r="W968" s="168">
        <f t="shared" si="441"/>
        <v>0</v>
      </c>
    </row>
    <row r="969" spans="2:23" ht="16.5" thickTop="1" thickBot="1">
      <c r="B969" s="164" t="s">
        <v>124</v>
      </c>
      <c r="C969" s="172" t="s">
        <v>98</v>
      </c>
      <c r="D969" s="168">
        <f t="shared" si="434"/>
        <v>21000000</v>
      </c>
      <c r="E969" s="168">
        <f t="shared" si="435"/>
        <v>20000000</v>
      </c>
      <c r="F969" s="168">
        <f t="shared" si="435"/>
        <v>20000000</v>
      </c>
      <c r="G969" s="168">
        <f t="shared" si="435"/>
        <v>-13000000</v>
      </c>
      <c r="H969" s="168">
        <f t="shared" si="433"/>
        <v>-6000000</v>
      </c>
      <c r="I969" s="168">
        <f t="shared" si="436"/>
        <v>21000000</v>
      </c>
      <c r="J969" s="168">
        <v>20000000</v>
      </c>
      <c r="K969" s="168">
        <v>20000000</v>
      </c>
      <c r="L969" s="168">
        <v>-13000000</v>
      </c>
      <c r="M969" s="168">
        <v>-6000000</v>
      </c>
      <c r="N969" s="168">
        <f t="shared" si="437"/>
        <v>0</v>
      </c>
      <c r="O969" s="168">
        <v>0</v>
      </c>
      <c r="P969" s="168">
        <v>0</v>
      </c>
      <c r="Q969" s="168">
        <v>0</v>
      </c>
      <c r="R969" s="168">
        <v>0</v>
      </c>
      <c r="S969" s="168">
        <f t="shared" si="438"/>
        <v>0</v>
      </c>
      <c r="T969" s="168">
        <v>0</v>
      </c>
      <c r="U969" s="168">
        <v>0</v>
      </c>
      <c r="V969" s="168">
        <v>0</v>
      </c>
      <c r="W969" s="168">
        <v>0</v>
      </c>
    </row>
    <row r="970" spans="2:23" ht="16.5" thickTop="1" thickBot="1">
      <c r="B970" s="164" t="s">
        <v>399</v>
      </c>
      <c r="C970" s="169" t="s">
        <v>400</v>
      </c>
      <c r="D970" s="168">
        <f t="shared" si="434"/>
        <v>0</v>
      </c>
      <c r="E970" s="168">
        <f t="shared" si="435"/>
        <v>0</v>
      </c>
      <c r="F970" s="168">
        <f t="shared" si="435"/>
        <v>0</v>
      </c>
      <c r="G970" s="168">
        <f t="shared" si="435"/>
        <v>0</v>
      </c>
      <c r="H970" s="168">
        <f t="shared" si="433"/>
        <v>0</v>
      </c>
      <c r="I970" s="168">
        <f t="shared" si="436"/>
        <v>0</v>
      </c>
      <c r="J970" s="168">
        <f>SUM(J971,J983)</f>
        <v>0</v>
      </c>
      <c r="K970" s="168">
        <f>SUM(K971,K983)</f>
        <v>0</v>
      </c>
      <c r="L970" s="168">
        <f>SUM(L971,L983)</f>
        <v>0</v>
      </c>
      <c r="M970" s="168">
        <f>SUM(M971,M983)</f>
        <v>0</v>
      </c>
      <c r="N970" s="168">
        <f t="shared" si="437"/>
        <v>0</v>
      </c>
      <c r="O970" s="168">
        <f>SUM(O971,O983)</f>
        <v>0</v>
      </c>
      <c r="P970" s="168">
        <f>SUM(P971,P983)</f>
        <v>0</v>
      </c>
      <c r="Q970" s="168">
        <f>SUM(Q971,Q983)</f>
        <v>0</v>
      </c>
      <c r="R970" s="168">
        <f>SUM(R971,R983)</f>
        <v>0</v>
      </c>
      <c r="S970" s="168">
        <f t="shared" si="438"/>
        <v>0</v>
      </c>
      <c r="T970" s="168">
        <f>SUM(T971,T983)</f>
        <v>0</v>
      </c>
      <c r="U970" s="168">
        <f>SUM(U971,U983)</f>
        <v>0</v>
      </c>
      <c r="V970" s="168">
        <f>SUM(V971,V983)</f>
        <v>0</v>
      </c>
      <c r="W970" s="168">
        <f>SUM(W971,W983)</f>
        <v>0</v>
      </c>
    </row>
    <row r="971" spans="2:23" ht="16.5" thickTop="1" thickBot="1">
      <c r="B971" s="164" t="s">
        <v>124</v>
      </c>
      <c r="C971" s="170" t="s">
        <v>96</v>
      </c>
      <c r="D971" s="168">
        <f t="shared" si="434"/>
        <v>0</v>
      </c>
      <c r="E971" s="168">
        <f t="shared" si="435"/>
        <v>0</v>
      </c>
      <c r="F971" s="168">
        <f t="shared" si="435"/>
        <v>0</v>
      </c>
      <c r="G971" s="168">
        <f t="shared" si="435"/>
        <v>0</v>
      </c>
      <c r="H971" s="168">
        <f t="shared" si="433"/>
        <v>0</v>
      </c>
      <c r="I971" s="168">
        <f t="shared" si="436"/>
        <v>0</v>
      </c>
      <c r="J971" s="168">
        <f>SUM(J972:J974,J980:J981)</f>
        <v>0</v>
      </c>
      <c r="K971" s="168">
        <f>SUM(K972:K974,K980:K981)</f>
        <v>0</v>
      </c>
      <c r="L971" s="168">
        <f>SUM(L972:L974,L980:L981)</f>
        <v>0</v>
      </c>
      <c r="M971" s="168">
        <f>SUM(M972:M974,M980:M981)</f>
        <v>0</v>
      </c>
      <c r="N971" s="168">
        <f t="shared" si="437"/>
        <v>0</v>
      </c>
      <c r="O971" s="168">
        <f>SUM(O972:O974,O980:O981)</f>
        <v>0</v>
      </c>
      <c r="P971" s="168">
        <f>SUM(P972:P974,P980:P981)</f>
        <v>0</v>
      </c>
      <c r="Q971" s="168">
        <f>SUM(Q972:Q974,Q980:Q981)</f>
        <v>0</v>
      </c>
      <c r="R971" s="168">
        <f>SUM(R972:R974,R980:R981)</f>
        <v>0</v>
      </c>
      <c r="S971" s="168">
        <f t="shared" si="438"/>
        <v>0</v>
      </c>
      <c r="T971" s="168">
        <f>SUM(T972:T974,T980:T981)</f>
        <v>0</v>
      </c>
      <c r="U971" s="168">
        <f>SUM(U972:U974,U980:U981)</f>
        <v>0</v>
      </c>
      <c r="V971" s="168">
        <f>SUM(V972:V974,V980:V981)</f>
        <v>0</v>
      </c>
      <c r="W971" s="168">
        <f>SUM(W972:W974,W980:W981)</f>
        <v>0</v>
      </c>
    </row>
    <row r="972" spans="2:23" ht="16.5" thickTop="1" thickBot="1">
      <c r="B972" s="164" t="s">
        <v>124</v>
      </c>
      <c r="C972" s="171" t="s">
        <v>97</v>
      </c>
      <c r="D972" s="168">
        <f t="shared" si="434"/>
        <v>0</v>
      </c>
      <c r="E972" s="168">
        <f t="shared" si="435"/>
        <v>0</v>
      </c>
      <c r="F972" s="168">
        <f t="shared" si="435"/>
        <v>0</v>
      </c>
      <c r="G972" s="168">
        <f t="shared" si="435"/>
        <v>0</v>
      </c>
      <c r="H972" s="168">
        <f t="shared" si="433"/>
        <v>0</v>
      </c>
      <c r="I972" s="168">
        <f t="shared" si="436"/>
        <v>0</v>
      </c>
      <c r="J972" s="168">
        <v>0</v>
      </c>
      <c r="K972" s="168">
        <v>0</v>
      </c>
      <c r="L972" s="168">
        <v>0</v>
      </c>
      <c r="M972" s="168">
        <v>0</v>
      </c>
      <c r="N972" s="168">
        <f t="shared" si="437"/>
        <v>0</v>
      </c>
      <c r="O972" s="168">
        <v>0</v>
      </c>
      <c r="P972" s="168">
        <v>0</v>
      </c>
      <c r="Q972" s="168">
        <v>0</v>
      </c>
      <c r="R972" s="168">
        <v>0</v>
      </c>
      <c r="S972" s="168">
        <f t="shared" si="438"/>
        <v>0</v>
      </c>
      <c r="T972" s="168">
        <v>0</v>
      </c>
      <c r="U972" s="168">
        <v>0</v>
      </c>
      <c r="V972" s="168">
        <v>0</v>
      </c>
      <c r="W972" s="168">
        <v>0</v>
      </c>
    </row>
    <row r="973" spans="2:23" ht="16.5" thickTop="1" thickBot="1">
      <c r="B973" s="164" t="s">
        <v>124</v>
      </c>
      <c r="C973" s="171" t="s">
        <v>98</v>
      </c>
      <c r="D973" s="168">
        <f t="shared" si="434"/>
        <v>0</v>
      </c>
      <c r="E973" s="168">
        <f t="shared" si="435"/>
        <v>0</v>
      </c>
      <c r="F973" s="168">
        <f t="shared" si="435"/>
        <v>0</v>
      </c>
      <c r="G973" s="168">
        <f t="shared" si="435"/>
        <v>0</v>
      </c>
      <c r="H973" s="168">
        <f t="shared" si="433"/>
        <v>0</v>
      </c>
      <c r="I973" s="168">
        <f t="shared" si="436"/>
        <v>0</v>
      </c>
      <c r="J973" s="168">
        <v>0</v>
      </c>
      <c r="K973" s="168">
        <v>0</v>
      </c>
      <c r="L973" s="168">
        <v>0</v>
      </c>
      <c r="M973" s="168">
        <v>0</v>
      </c>
      <c r="N973" s="168">
        <f t="shared" si="437"/>
        <v>0</v>
      </c>
      <c r="O973" s="168">
        <v>0</v>
      </c>
      <c r="P973" s="168">
        <v>0</v>
      </c>
      <c r="Q973" s="168">
        <v>0</v>
      </c>
      <c r="R973" s="168">
        <v>0</v>
      </c>
      <c r="S973" s="168">
        <f t="shared" si="438"/>
        <v>0</v>
      </c>
      <c r="T973" s="168">
        <v>0</v>
      </c>
      <c r="U973" s="168">
        <v>0</v>
      </c>
      <c r="V973" s="168">
        <v>0</v>
      </c>
      <c r="W973" s="168">
        <v>0</v>
      </c>
    </row>
    <row r="974" spans="2:23" ht="16.5" thickTop="1" thickBot="1">
      <c r="B974" s="164" t="s">
        <v>124</v>
      </c>
      <c r="C974" s="171" t="s">
        <v>15</v>
      </c>
      <c r="D974" s="168">
        <f t="shared" si="434"/>
        <v>0</v>
      </c>
      <c r="E974" s="168">
        <f t="shared" si="435"/>
        <v>0</v>
      </c>
      <c r="F974" s="168">
        <f t="shared" si="435"/>
        <v>0</v>
      </c>
      <c r="G974" s="168">
        <f t="shared" si="435"/>
        <v>0</v>
      </c>
      <c r="H974" s="168">
        <f t="shared" si="433"/>
        <v>0</v>
      </c>
      <c r="I974" s="168">
        <f t="shared" si="436"/>
        <v>0</v>
      </c>
      <c r="J974" s="168">
        <f t="shared" ref="J974:M976" si="442">SUM(J975)</f>
        <v>0</v>
      </c>
      <c r="K974" s="168">
        <f t="shared" si="442"/>
        <v>0</v>
      </c>
      <c r="L974" s="168">
        <f t="shared" si="442"/>
        <v>0</v>
      </c>
      <c r="M974" s="168">
        <f t="shared" si="442"/>
        <v>0</v>
      </c>
      <c r="N974" s="168">
        <f t="shared" si="437"/>
        <v>0</v>
      </c>
      <c r="O974" s="168">
        <f t="shared" ref="O974:R976" si="443">SUM(O975)</f>
        <v>0</v>
      </c>
      <c r="P974" s="168">
        <f t="shared" si="443"/>
        <v>0</v>
      </c>
      <c r="Q974" s="168">
        <f t="shared" si="443"/>
        <v>0</v>
      </c>
      <c r="R974" s="168">
        <f t="shared" si="443"/>
        <v>0</v>
      </c>
      <c r="S974" s="168">
        <f t="shared" si="438"/>
        <v>0</v>
      </c>
      <c r="T974" s="168">
        <f t="shared" ref="T974:W976" si="444">SUM(T975)</f>
        <v>0</v>
      </c>
      <c r="U974" s="168">
        <f t="shared" si="444"/>
        <v>0</v>
      </c>
      <c r="V974" s="168">
        <f t="shared" si="444"/>
        <v>0</v>
      </c>
      <c r="W974" s="168">
        <f t="shared" si="444"/>
        <v>0</v>
      </c>
    </row>
    <row r="975" spans="2:23" ht="16.5" thickTop="1" thickBot="1">
      <c r="B975" s="164" t="s">
        <v>124</v>
      </c>
      <c r="C975" s="172" t="s">
        <v>140</v>
      </c>
      <c r="D975" s="168">
        <f t="shared" si="434"/>
        <v>0</v>
      </c>
      <c r="E975" s="168">
        <f t="shared" si="435"/>
        <v>0</v>
      </c>
      <c r="F975" s="168">
        <f t="shared" si="435"/>
        <v>0</v>
      </c>
      <c r="G975" s="168">
        <f t="shared" si="435"/>
        <v>0</v>
      </c>
      <c r="H975" s="168">
        <f t="shared" si="433"/>
        <v>0</v>
      </c>
      <c r="I975" s="168">
        <f t="shared" si="436"/>
        <v>0</v>
      </c>
      <c r="J975" s="168">
        <f t="shared" si="442"/>
        <v>0</v>
      </c>
      <c r="K975" s="168">
        <f t="shared" si="442"/>
        <v>0</v>
      </c>
      <c r="L975" s="168">
        <f t="shared" si="442"/>
        <v>0</v>
      </c>
      <c r="M975" s="168">
        <f t="shared" si="442"/>
        <v>0</v>
      </c>
      <c r="N975" s="168">
        <f t="shared" si="437"/>
        <v>0</v>
      </c>
      <c r="O975" s="168">
        <f t="shared" si="443"/>
        <v>0</v>
      </c>
      <c r="P975" s="168">
        <f t="shared" si="443"/>
        <v>0</v>
      </c>
      <c r="Q975" s="168">
        <f t="shared" si="443"/>
        <v>0</v>
      </c>
      <c r="R975" s="168">
        <f t="shared" si="443"/>
        <v>0</v>
      </c>
      <c r="S975" s="168">
        <f t="shared" si="438"/>
        <v>0</v>
      </c>
      <c r="T975" s="168">
        <f t="shared" si="444"/>
        <v>0</v>
      </c>
      <c r="U975" s="168">
        <f t="shared" si="444"/>
        <v>0</v>
      </c>
      <c r="V975" s="168">
        <f t="shared" si="444"/>
        <v>0</v>
      </c>
      <c r="W975" s="168">
        <f t="shared" si="444"/>
        <v>0</v>
      </c>
    </row>
    <row r="976" spans="2:23" ht="16.5" thickTop="1" thickBot="1">
      <c r="B976" s="164" t="s">
        <v>124</v>
      </c>
      <c r="C976" s="173" t="s">
        <v>138</v>
      </c>
      <c r="D976" s="168">
        <f t="shared" si="434"/>
        <v>0</v>
      </c>
      <c r="E976" s="168">
        <f t="shared" si="435"/>
        <v>0</v>
      </c>
      <c r="F976" s="168">
        <f t="shared" si="435"/>
        <v>0</v>
      </c>
      <c r="G976" s="168">
        <f t="shared" si="435"/>
        <v>0</v>
      </c>
      <c r="H976" s="168">
        <f t="shared" si="433"/>
        <v>0</v>
      </c>
      <c r="I976" s="168">
        <f t="shared" si="436"/>
        <v>0</v>
      </c>
      <c r="J976" s="168">
        <f t="shared" si="442"/>
        <v>0</v>
      </c>
      <c r="K976" s="168">
        <f t="shared" si="442"/>
        <v>0</v>
      </c>
      <c r="L976" s="168">
        <f t="shared" si="442"/>
        <v>0</v>
      </c>
      <c r="M976" s="168">
        <f t="shared" si="442"/>
        <v>0</v>
      </c>
      <c r="N976" s="168">
        <f t="shared" si="437"/>
        <v>0</v>
      </c>
      <c r="O976" s="168">
        <f t="shared" si="443"/>
        <v>0</v>
      </c>
      <c r="P976" s="168">
        <f t="shared" si="443"/>
        <v>0</v>
      </c>
      <c r="Q976" s="168">
        <f t="shared" si="443"/>
        <v>0</v>
      </c>
      <c r="R976" s="168">
        <f t="shared" si="443"/>
        <v>0</v>
      </c>
      <c r="S976" s="168">
        <f t="shared" si="438"/>
        <v>0</v>
      </c>
      <c r="T976" s="168">
        <f t="shared" si="444"/>
        <v>0</v>
      </c>
      <c r="U976" s="168">
        <f t="shared" si="444"/>
        <v>0</v>
      </c>
      <c r="V976" s="168">
        <f t="shared" si="444"/>
        <v>0</v>
      </c>
      <c r="W976" s="168">
        <f t="shared" si="444"/>
        <v>0</v>
      </c>
    </row>
    <row r="977" spans="2:23" ht="16.5" thickTop="1" thickBot="1">
      <c r="B977" s="164" t="s">
        <v>124</v>
      </c>
      <c r="C977" s="174" t="s">
        <v>141</v>
      </c>
      <c r="D977" s="168">
        <f t="shared" si="434"/>
        <v>0</v>
      </c>
      <c r="E977" s="168">
        <f t="shared" si="435"/>
        <v>0</v>
      </c>
      <c r="F977" s="168">
        <f t="shared" si="435"/>
        <v>0</v>
      </c>
      <c r="G977" s="168">
        <f t="shared" si="435"/>
        <v>0</v>
      </c>
      <c r="H977" s="168">
        <f t="shared" si="433"/>
        <v>0</v>
      </c>
      <c r="I977" s="168">
        <f t="shared" si="436"/>
        <v>0</v>
      </c>
      <c r="J977" s="168">
        <f>SUM(J978:J979)</f>
        <v>0</v>
      </c>
      <c r="K977" s="168">
        <f>SUM(K978:K979)</f>
        <v>0</v>
      </c>
      <c r="L977" s="168">
        <f>SUM(L978:L979)</f>
        <v>0</v>
      </c>
      <c r="M977" s="168">
        <f>SUM(M978:M979)</f>
        <v>0</v>
      </c>
      <c r="N977" s="168">
        <f t="shared" si="437"/>
        <v>0</v>
      </c>
      <c r="O977" s="168">
        <f>SUM(O978:O979)</f>
        <v>0</v>
      </c>
      <c r="P977" s="168">
        <f>SUM(P978:P979)</f>
        <v>0</v>
      </c>
      <c r="Q977" s="168">
        <f>SUM(Q978:Q979)</f>
        <v>0</v>
      </c>
      <c r="R977" s="168">
        <f>SUM(R978:R979)</f>
        <v>0</v>
      </c>
      <c r="S977" s="168">
        <f t="shared" si="438"/>
        <v>0</v>
      </c>
      <c r="T977" s="168">
        <f>SUM(T978:T979)</f>
        <v>0</v>
      </c>
      <c r="U977" s="168">
        <f>SUM(U978:U979)</f>
        <v>0</v>
      </c>
      <c r="V977" s="168">
        <f>SUM(V978:V979)</f>
        <v>0</v>
      </c>
      <c r="W977" s="168">
        <f>SUM(W978:W979)</f>
        <v>0</v>
      </c>
    </row>
    <row r="978" spans="2:23" ht="16.5" thickTop="1" thickBot="1">
      <c r="B978" s="164" t="s">
        <v>124</v>
      </c>
      <c r="C978" s="175" t="s">
        <v>142</v>
      </c>
      <c r="D978" s="168">
        <f t="shared" si="434"/>
        <v>0</v>
      </c>
      <c r="E978" s="168">
        <f t="shared" si="435"/>
        <v>0</v>
      </c>
      <c r="F978" s="168">
        <f t="shared" si="435"/>
        <v>0</v>
      </c>
      <c r="G978" s="168">
        <f t="shared" si="435"/>
        <v>0</v>
      </c>
      <c r="H978" s="168">
        <f t="shared" si="433"/>
        <v>0</v>
      </c>
      <c r="I978" s="168">
        <f t="shared" si="436"/>
        <v>0</v>
      </c>
      <c r="J978" s="168">
        <v>0</v>
      </c>
      <c r="K978" s="168">
        <v>0</v>
      </c>
      <c r="L978" s="168">
        <v>0</v>
      </c>
      <c r="M978" s="168">
        <v>0</v>
      </c>
      <c r="N978" s="168">
        <f t="shared" si="437"/>
        <v>0</v>
      </c>
      <c r="O978" s="168">
        <v>0</v>
      </c>
      <c r="P978" s="168">
        <v>0</v>
      </c>
      <c r="Q978" s="168">
        <v>0</v>
      </c>
      <c r="R978" s="168">
        <v>0</v>
      </c>
      <c r="S978" s="168">
        <f t="shared" si="438"/>
        <v>0</v>
      </c>
      <c r="T978" s="168">
        <v>0</v>
      </c>
      <c r="U978" s="168">
        <v>0</v>
      </c>
      <c r="V978" s="168">
        <v>0</v>
      </c>
      <c r="W978" s="168">
        <v>0</v>
      </c>
    </row>
    <row r="979" spans="2:23" ht="31.5" thickTop="1" thickBot="1">
      <c r="B979" s="164" t="s">
        <v>124</v>
      </c>
      <c r="C979" s="175" t="s">
        <v>143</v>
      </c>
      <c r="D979" s="168">
        <f t="shared" si="434"/>
        <v>0</v>
      </c>
      <c r="E979" s="168">
        <f t="shared" si="435"/>
        <v>0</v>
      </c>
      <c r="F979" s="168">
        <f t="shared" si="435"/>
        <v>0</v>
      </c>
      <c r="G979" s="168">
        <f t="shared" si="435"/>
        <v>0</v>
      </c>
      <c r="H979" s="168">
        <f t="shared" si="433"/>
        <v>0</v>
      </c>
      <c r="I979" s="168">
        <f t="shared" si="436"/>
        <v>0</v>
      </c>
      <c r="J979" s="168">
        <v>0</v>
      </c>
      <c r="K979" s="168">
        <v>0</v>
      </c>
      <c r="L979" s="168">
        <v>0</v>
      </c>
      <c r="M979" s="168">
        <v>0</v>
      </c>
      <c r="N979" s="168">
        <f t="shared" si="437"/>
        <v>0</v>
      </c>
      <c r="O979" s="168">
        <v>0</v>
      </c>
      <c r="P979" s="168">
        <v>0</v>
      </c>
      <c r="Q979" s="168">
        <v>0</v>
      </c>
      <c r="R979" s="168">
        <v>0</v>
      </c>
      <c r="S979" s="168">
        <f t="shared" si="438"/>
        <v>0</v>
      </c>
      <c r="T979" s="168">
        <v>0</v>
      </c>
      <c r="U979" s="168">
        <v>0</v>
      </c>
      <c r="V979" s="168">
        <v>0</v>
      </c>
      <c r="W979" s="168">
        <v>0</v>
      </c>
    </row>
    <row r="980" spans="2:23" ht="16.5" thickTop="1" thickBot="1">
      <c r="B980" s="164" t="s">
        <v>124</v>
      </c>
      <c r="C980" s="171" t="s">
        <v>101</v>
      </c>
      <c r="D980" s="168">
        <f t="shared" si="434"/>
        <v>0</v>
      </c>
      <c r="E980" s="168">
        <f t="shared" si="435"/>
        <v>0</v>
      </c>
      <c r="F980" s="168">
        <f t="shared" si="435"/>
        <v>0</v>
      </c>
      <c r="G980" s="168">
        <f t="shared" si="435"/>
        <v>0</v>
      </c>
      <c r="H980" s="168">
        <f t="shared" si="433"/>
        <v>0</v>
      </c>
      <c r="I980" s="168">
        <f t="shared" si="436"/>
        <v>0</v>
      </c>
      <c r="J980" s="168">
        <v>0</v>
      </c>
      <c r="K980" s="168">
        <v>0</v>
      </c>
      <c r="L980" s="168">
        <v>0</v>
      </c>
      <c r="M980" s="168">
        <v>0</v>
      </c>
      <c r="N980" s="168">
        <f t="shared" si="437"/>
        <v>0</v>
      </c>
      <c r="O980" s="168">
        <v>0</v>
      </c>
      <c r="P980" s="168">
        <v>0</v>
      </c>
      <c r="Q980" s="168">
        <v>0</v>
      </c>
      <c r="R980" s="168">
        <v>0</v>
      </c>
      <c r="S980" s="168">
        <f t="shared" si="438"/>
        <v>0</v>
      </c>
      <c r="T980" s="168">
        <v>0</v>
      </c>
      <c r="U980" s="168">
        <v>0</v>
      </c>
      <c r="V980" s="168">
        <v>0</v>
      </c>
      <c r="W980" s="168">
        <v>0</v>
      </c>
    </row>
    <row r="981" spans="2:23" ht="16.5" thickTop="1" thickBot="1">
      <c r="B981" s="164" t="s">
        <v>124</v>
      </c>
      <c r="C981" s="171" t="s">
        <v>102</v>
      </c>
      <c r="D981" s="168">
        <f t="shared" si="434"/>
        <v>0</v>
      </c>
      <c r="E981" s="168">
        <f t="shared" si="435"/>
        <v>0</v>
      </c>
      <c r="F981" s="168">
        <f t="shared" si="435"/>
        <v>0</v>
      </c>
      <c r="G981" s="168">
        <f t="shared" si="435"/>
        <v>0</v>
      </c>
      <c r="H981" s="168">
        <f t="shared" si="433"/>
        <v>0</v>
      </c>
      <c r="I981" s="168">
        <f t="shared" si="436"/>
        <v>0</v>
      </c>
      <c r="J981" s="168">
        <f>SUM(J982)</f>
        <v>0</v>
      </c>
      <c r="K981" s="168">
        <f>SUM(K982)</f>
        <v>0</v>
      </c>
      <c r="L981" s="168">
        <f>SUM(L982)</f>
        <v>0</v>
      </c>
      <c r="M981" s="168">
        <f>SUM(M982)</f>
        <v>0</v>
      </c>
      <c r="N981" s="168">
        <f t="shared" si="437"/>
        <v>0</v>
      </c>
      <c r="O981" s="168">
        <f>SUM(O982)</f>
        <v>0</v>
      </c>
      <c r="P981" s="168">
        <f>SUM(P982)</f>
        <v>0</v>
      </c>
      <c r="Q981" s="168">
        <f>SUM(Q982)</f>
        <v>0</v>
      </c>
      <c r="R981" s="168">
        <f>SUM(R982)</f>
        <v>0</v>
      </c>
      <c r="S981" s="168">
        <f t="shared" si="438"/>
        <v>0</v>
      </c>
      <c r="T981" s="168">
        <f>SUM(T982)</f>
        <v>0</v>
      </c>
      <c r="U981" s="168">
        <f>SUM(U982)</f>
        <v>0</v>
      </c>
      <c r="V981" s="168">
        <f>SUM(V982)</f>
        <v>0</v>
      </c>
      <c r="W981" s="168">
        <f>SUM(W982)</f>
        <v>0</v>
      </c>
    </row>
    <row r="982" spans="2:23" ht="31.5" thickTop="1" thickBot="1">
      <c r="B982" s="164" t="s">
        <v>124</v>
      </c>
      <c r="C982" s="172" t="s">
        <v>156</v>
      </c>
      <c r="D982" s="168">
        <f t="shared" si="434"/>
        <v>0</v>
      </c>
      <c r="E982" s="168">
        <f t="shared" si="435"/>
        <v>0</v>
      </c>
      <c r="F982" s="168">
        <f t="shared" si="435"/>
        <v>0</v>
      </c>
      <c r="G982" s="168">
        <f t="shared" si="435"/>
        <v>0</v>
      </c>
      <c r="H982" s="168">
        <f t="shared" si="433"/>
        <v>0</v>
      </c>
      <c r="I982" s="168">
        <f t="shared" si="436"/>
        <v>0</v>
      </c>
      <c r="J982" s="168">
        <v>0</v>
      </c>
      <c r="K982" s="168">
        <v>0</v>
      </c>
      <c r="L982" s="168">
        <v>0</v>
      </c>
      <c r="M982" s="168">
        <v>0</v>
      </c>
      <c r="N982" s="168">
        <f t="shared" si="437"/>
        <v>0</v>
      </c>
      <c r="O982" s="168">
        <v>0</v>
      </c>
      <c r="P982" s="168">
        <v>0</v>
      </c>
      <c r="Q982" s="168">
        <v>0</v>
      </c>
      <c r="R982" s="168">
        <v>0</v>
      </c>
      <c r="S982" s="168">
        <f t="shared" si="438"/>
        <v>0</v>
      </c>
      <c r="T982" s="168">
        <v>0</v>
      </c>
      <c r="U982" s="168">
        <v>0</v>
      </c>
      <c r="V982" s="168">
        <v>0</v>
      </c>
      <c r="W982" s="168">
        <v>0</v>
      </c>
    </row>
    <row r="983" spans="2:23" ht="16.5" thickTop="1" thickBot="1">
      <c r="B983" s="164" t="s">
        <v>124</v>
      </c>
      <c r="C983" s="170" t="s">
        <v>121</v>
      </c>
      <c r="D983" s="168">
        <f t="shared" si="434"/>
        <v>0</v>
      </c>
      <c r="E983" s="168">
        <f t="shared" si="435"/>
        <v>0</v>
      </c>
      <c r="F983" s="168">
        <f t="shared" si="435"/>
        <v>0</v>
      </c>
      <c r="G983" s="168">
        <f t="shared" si="435"/>
        <v>0</v>
      </c>
      <c r="H983" s="168">
        <f t="shared" si="433"/>
        <v>0</v>
      </c>
      <c r="I983" s="168">
        <f t="shared" si="436"/>
        <v>0</v>
      </c>
      <c r="J983" s="168">
        <v>0</v>
      </c>
      <c r="K983" s="168">
        <v>0</v>
      </c>
      <c r="L983" s="168">
        <v>0</v>
      </c>
      <c r="M983" s="168">
        <v>0</v>
      </c>
      <c r="N983" s="168">
        <f t="shared" si="437"/>
        <v>0</v>
      </c>
      <c r="O983" s="168">
        <v>0</v>
      </c>
      <c r="P983" s="168">
        <v>0</v>
      </c>
      <c r="Q983" s="168">
        <v>0</v>
      </c>
      <c r="R983" s="168">
        <v>0</v>
      </c>
      <c r="S983" s="168">
        <f t="shared" si="438"/>
        <v>0</v>
      </c>
      <c r="T983" s="168">
        <v>0</v>
      </c>
      <c r="U983" s="168">
        <v>0</v>
      </c>
      <c r="V983" s="168">
        <v>0</v>
      </c>
      <c r="W983" s="168">
        <v>0</v>
      </c>
    </row>
    <row r="984" spans="2:23" ht="16.5" thickTop="1" thickBot="1">
      <c r="B984" s="164" t="s">
        <v>401</v>
      </c>
      <c r="C984" s="169" t="s">
        <v>402</v>
      </c>
      <c r="D984" s="168">
        <f t="shared" si="434"/>
        <v>0</v>
      </c>
      <c r="E984" s="168">
        <f t="shared" si="435"/>
        <v>0</v>
      </c>
      <c r="F984" s="168">
        <f t="shared" si="435"/>
        <v>0</v>
      </c>
      <c r="G984" s="168">
        <f t="shared" si="435"/>
        <v>0</v>
      </c>
      <c r="H984" s="168">
        <f t="shared" si="433"/>
        <v>0</v>
      </c>
      <c r="I984" s="168">
        <f t="shared" si="436"/>
        <v>0</v>
      </c>
      <c r="J984" s="168">
        <f>SUM(J985,J996)</f>
        <v>0</v>
      </c>
      <c r="K984" s="168">
        <f>SUM(K985,K996)</f>
        <v>0</v>
      </c>
      <c r="L984" s="168">
        <f>SUM(L985,L996)</f>
        <v>0</v>
      </c>
      <c r="M984" s="168">
        <f>SUM(M985,M996)</f>
        <v>0</v>
      </c>
      <c r="N984" s="168">
        <f t="shared" si="437"/>
        <v>0</v>
      </c>
      <c r="O984" s="168">
        <f>SUM(O985,O996)</f>
        <v>0</v>
      </c>
      <c r="P984" s="168">
        <f>SUM(P985,P996)</f>
        <v>0</v>
      </c>
      <c r="Q984" s="168">
        <f>SUM(Q985,Q996)</f>
        <v>0</v>
      </c>
      <c r="R984" s="168">
        <f>SUM(R985,R996)</f>
        <v>0</v>
      </c>
      <c r="S984" s="168">
        <f t="shared" si="438"/>
        <v>0</v>
      </c>
      <c r="T984" s="168">
        <f>SUM(T985,T996)</f>
        <v>0</v>
      </c>
      <c r="U984" s="168">
        <f>SUM(U985,U996)</f>
        <v>0</v>
      </c>
      <c r="V984" s="168">
        <f>SUM(V985,V996)</f>
        <v>0</v>
      </c>
      <c r="W984" s="168">
        <f>SUM(W985,W996)</f>
        <v>0</v>
      </c>
    </row>
    <row r="985" spans="2:23" ht="16.5" thickTop="1" thickBot="1">
      <c r="B985" s="164" t="s">
        <v>124</v>
      </c>
      <c r="C985" s="170" t="s">
        <v>96</v>
      </c>
      <c r="D985" s="168">
        <f t="shared" si="434"/>
        <v>0</v>
      </c>
      <c r="E985" s="168">
        <f t="shared" si="435"/>
        <v>0</v>
      </c>
      <c r="F985" s="168">
        <f t="shared" si="435"/>
        <v>0</v>
      </c>
      <c r="G985" s="168">
        <f t="shared" si="435"/>
        <v>0</v>
      </c>
      <c r="H985" s="168">
        <f t="shared" si="433"/>
        <v>0</v>
      </c>
      <c r="I985" s="168">
        <f t="shared" si="436"/>
        <v>0</v>
      </c>
      <c r="J985" s="168">
        <f>SUM(J986:J988,J993:J994)</f>
        <v>0</v>
      </c>
      <c r="K985" s="168">
        <f>SUM(K986:K988,K993:K994)</f>
        <v>0</v>
      </c>
      <c r="L985" s="168">
        <f>SUM(L986:L988,L993:L994)</f>
        <v>0</v>
      </c>
      <c r="M985" s="168">
        <f>SUM(M986:M988,M993:M994)</f>
        <v>0</v>
      </c>
      <c r="N985" s="168">
        <f t="shared" si="437"/>
        <v>0</v>
      </c>
      <c r="O985" s="168">
        <f>SUM(O986:O988,O993:O994)</f>
        <v>0</v>
      </c>
      <c r="P985" s="168">
        <f>SUM(P986:P988,P993:P994)</f>
        <v>0</v>
      </c>
      <c r="Q985" s="168">
        <f>SUM(Q986:Q988,Q993:Q994)</f>
        <v>0</v>
      </c>
      <c r="R985" s="168">
        <f>SUM(R986:R988,R993:R994)</f>
        <v>0</v>
      </c>
      <c r="S985" s="168">
        <f t="shared" si="438"/>
        <v>0</v>
      </c>
      <c r="T985" s="168">
        <f>SUM(T986:T988,T993:T994)</f>
        <v>0</v>
      </c>
      <c r="U985" s="168">
        <f>SUM(U986:U988,U993:U994)</f>
        <v>0</v>
      </c>
      <c r="V985" s="168">
        <f>SUM(V986:V988,V993:V994)</f>
        <v>0</v>
      </c>
      <c r="W985" s="168">
        <f>SUM(W986:W988,W993:W994)</f>
        <v>0</v>
      </c>
    </row>
    <row r="986" spans="2:23" ht="16.5" thickTop="1" thickBot="1">
      <c r="B986" s="164" t="s">
        <v>124</v>
      </c>
      <c r="C986" s="171" t="s">
        <v>97</v>
      </c>
      <c r="D986" s="168">
        <f t="shared" si="434"/>
        <v>0</v>
      </c>
      <c r="E986" s="168">
        <f t="shared" si="435"/>
        <v>0</v>
      </c>
      <c r="F986" s="168">
        <f t="shared" si="435"/>
        <v>0</v>
      </c>
      <c r="G986" s="168">
        <f t="shared" si="435"/>
        <v>0</v>
      </c>
      <c r="H986" s="168">
        <f t="shared" si="433"/>
        <v>0</v>
      </c>
      <c r="I986" s="168">
        <f t="shared" si="436"/>
        <v>0</v>
      </c>
      <c r="J986" s="168">
        <v>0</v>
      </c>
      <c r="K986" s="168">
        <v>0</v>
      </c>
      <c r="L986" s="168">
        <v>0</v>
      </c>
      <c r="M986" s="168">
        <v>0</v>
      </c>
      <c r="N986" s="168">
        <f t="shared" si="437"/>
        <v>0</v>
      </c>
      <c r="O986" s="168">
        <v>0</v>
      </c>
      <c r="P986" s="168">
        <v>0</v>
      </c>
      <c r="Q986" s="168">
        <v>0</v>
      </c>
      <c r="R986" s="168">
        <v>0</v>
      </c>
      <c r="S986" s="168">
        <f t="shared" si="438"/>
        <v>0</v>
      </c>
      <c r="T986" s="168">
        <v>0</v>
      </c>
      <c r="U986" s="168">
        <v>0</v>
      </c>
      <c r="V986" s="168">
        <v>0</v>
      </c>
      <c r="W986" s="168">
        <v>0</v>
      </c>
    </row>
    <row r="987" spans="2:23" ht="16.5" thickTop="1" thickBot="1">
      <c r="B987" s="164" t="s">
        <v>124</v>
      </c>
      <c r="C987" s="171" t="s">
        <v>98</v>
      </c>
      <c r="D987" s="168">
        <f t="shared" si="434"/>
        <v>0</v>
      </c>
      <c r="E987" s="168">
        <f t="shared" si="435"/>
        <v>0</v>
      </c>
      <c r="F987" s="168">
        <f t="shared" si="435"/>
        <v>0</v>
      </c>
      <c r="G987" s="168">
        <f t="shared" si="435"/>
        <v>0</v>
      </c>
      <c r="H987" s="168">
        <f t="shared" si="433"/>
        <v>0</v>
      </c>
      <c r="I987" s="168">
        <f t="shared" si="436"/>
        <v>0</v>
      </c>
      <c r="J987" s="168">
        <v>0</v>
      </c>
      <c r="K987" s="168">
        <v>0</v>
      </c>
      <c r="L987" s="168">
        <v>0</v>
      </c>
      <c r="M987" s="168">
        <v>0</v>
      </c>
      <c r="N987" s="168">
        <f t="shared" si="437"/>
        <v>0</v>
      </c>
      <c r="O987" s="168">
        <v>0</v>
      </c>
      <c r="P987" s="168">
        <v>0</v>
      </c>
      <c r="Q987" s="168">
        <v>0</v>
      </c>
      <c r="R987" s="168">
        <v>0</v>
      </c>
      <c r="S987" s="168">
        <f t="shared" si="438"/>
        <v>0</v>
      </c>
      <c r="T987" s="168">
        <v>0</v>
      </c>
      <c r="U987" s="168">
        <v>0</v>
      </c>
      <c r="V987" s="168">
        <v>0</v>
      </c>
      <c r="W987" s="168">
        <v>0</v>
      </c>
    </row>
    <row r="988" spans="2:23" ht="16.5" thickTop="1" thickBot="1">
      <c r="B988" s="164" t="s">
        <v>124</v>
      </c>
      <c r="C988" s="171" t="s">
        <v>15</v>
      </c>
      <c r="D988" s="168">
        <f t="shared" si="434"/>
        <v>0</v>
      </c>
      <c r="E988" s="168">
        <f t="shared" si="435"/>
        <v>0</v>
      </c>
      <c r="F988" s="168">
        <f t="shared" si="435"/>
        <v>0</v>
      </c>
      <c r="G988" s="168">
        <f t="shared" si="435"/>
        <v>0</v>
      </c>
      <c r="H988" s="168">
        <f t="shared" si="433"/>
        <v>0</v>
      </c>
      <c r="I988" s="168">
        <f t="shared" si="436"/>
        <v>0</v>
      </c>
      <c r="J988" s="168">
        <f t="shared" ref="J988:M991" si="445">SUM(J989)</f>
        <v>0</v>
      </c>
      <c r="K988" s="168">
        <f t="shared" si="445"/>
        <v>0</v>
      </c>
      <c r="L988" s="168">
        <f t="shared" si="445"/>
        <v>0</v>
      </c>
      <c r="M988" s="168">
        <f t="shared" si="445"/>
        <v>0</v>
      </c>
      <c r="N988" s="168">
        <f t="shared" si="437"/>
        <v>0</v>
      </c>
      <c r="O988" s="168">
        <f t="shared" ref="O988:R991" si="446">SUM(O989)</f>
        <v>0</v>
      </c>
      <c r="P988" s="168">
        <f t="shared" si="446"/>
        <v>0</v>
      </c>
      <c r="Q988" s="168">
        <f t="shared" si="446"/>
        <v>0</v>
      </c>
      <c r="R988" s="168">
        <f t="shared" si="446"/>
        <v>0</v>
      </c>
      <c r="S988" s="168">
        <f t="shared" si="438"/>
        <v>0</v>
      </c>
      <c r="T988" s="168">
        <f t="shared" ref="T988:W991" si="447">SUM(T989)</f>
        <v>0</v>
      </c>
      <c r="U988" s="168">
        <f t="shared" si="447"/>
        <v>0</v>
      </c>
      <c r="V988" s="168">
        <f t="shared" si="447"/>
        <v>0</v>
      </c>
      <c r="W988" s="168">
        <f t="shared" si="447"/>
        <v>0</v>
      </c>
    </row>
    <row r="989" spans="2:23" ht="16.5" thickTop="1" thickBot="1">
      <c r="B989" s="164" t="s">
        <v>124</v>
      </c>
      <c r="C989" s="172" t="s">
        <v>140</v>
      </c>
      <c r="D989" s="168">
        <f t="shared" si="434"/>
        <v>0</v>
      </c>
      <c r="E989" s="168">
        <f t="shared" si="435"/>
        <v>0</v>
      </c>
      <c r="F989" s="168">
        <f t="shared" si="435"/>
        <v>0</v>
      </c>
      <c r="G989" s="168">
        <f t="shared" si="435"/>
        <v>0</v>
      </c>
      <c r="H989" s="168">
        <f t="shared" si="433"/>
        <v>0</v>
      </c>
      <c r="I989" s="168">
        <f t="shared" si="436"/>
        <v>0</v>
      </c>
      <c r="J989" s="168">
        <f t="shared" si="445"/>
        <v>0</v>
      </c>
      <c r="K989" s="168">
        <f t="shared" si="445"/>
        <v>0</v>
      </c>
      <c r="L989" s="168">
        <f t="shared" si="445"/>
        <v>0</v>
      </c>
      <c r="M989" s="168">
        <f t="shared" si="445"/>
        <v>0</v>
      </c>
      <c r="N989" s="168">
        <f t="shared" si="437"/>
        <v>0</v>
      </c>
      <c r="O989" s="168">
        <f t="shared" si="446"/>
        <v>0</v>
      </c>
      <c r="P989" s="168">
        <f t="shared" si="446"/>
        <v>0</v>
      </c>
      <c r="Q989" s="168">
        <f t="shared" si="446"/>
        <v>0</v>
      </c>
      <c r="R989" s="168">
        <f t="shared" si="446"/>
        <v>0</v>
      </c>
      <c r="S989" s="168">
        <f t="shared" si="438"/>
        <v>0</v>
      </c>
      <c r="T989" s="168">
        <f t="shared" si="447"/>
        <v>0</v>
      </c>
      <c r="U989" s="168">
        <f t="shared" si="447"/>
        <v>0</v>
      </c>
      <c r="V989" s="168">
        <f t="shared" si="447"/>
        <v>0</v>
      </c>
      <c r="W989" s="168">
        <f t="shared" si="447"/>
        <v>0</v>
      </c>
    </row>
    <row r="990" spans="2:23" ht="16.5" thickTop="1" thickBot="1">
      <c r="B990" s="164" t="s">
        <v>124</v>
      </c>
      <c r="C990" s="173" t="s">
        <v>138</v>
      </c>
      <c r="D990" s="168">
        <f t="shared" si="434"/>
        <v>0</v>
      </c>
      <c r="E990" s="168">
        <f t="shared" si="435"/>
        <v>0</v>
      </c>
      <c r="F990" s="168">
        <f t="shared" si="435"/>
        <v>0</v>
      </c>
      <c r="G990" s="168">
        <f t="shared" si="435"/>
        <v>0</v>
      </c>
      <c r="H990" s="168">
        <f t="shared" si="433"/>
        <v>0</v>
      </c>
      <c r="I990" s="168">
        <f t="shared" si="436"/>
        <v>0</v>
      </c>
      <c r="J990" s="168">
        <f t="shared" si="445"/>
        <v>0</v>
      </c>
      <c r="K990" s="168">
        <f t="shared" si="445"/>
        <v>0</v>
      </c>
      <c r="L990" s="168">
        <f t="shared" si="445"/>
        <v>0</v>
      </c>
      <c r="M990" s="168">
        <f t="shared" si="445"/>
        <v>0</v>
      </c>
      <c r="N990" s="168">
        <f t="shared" si="437"/>
        <v>0</v>
      </c>
      <c r="O990" s="168">
        <f t="shared" si="446"/>
        <v>0</v>
      </c>
      <c r="P990" s="168">
        <f t="shared" si="446"/>
        <v>0</v>
      </c>
      <c r="Q990" s="168">
        <f t="shared" si="446"/>
        <v>0</v>
      </c>
      <c r="R990" s="168">
        <f t="shared" si="446"/>
        <v>0</v>
      </c>
      <c r="S990" s="168">
        <f t="shared" si="438"/>
        <v>0</v>
      </c>
      <c r="T990" s="168">
        <f t="shared" si="447"/>
        <v>0</v>
      </c>
      <c r="U990" s="168">
        <f t="shared" si="447"/>
        <v>0</v>
      </c>
      <c r="V990" s="168">
        <f t="shared" si="447"/>
        <v>0</v>
      </c>
      <c r="W990" s="168">
        <f t="shared" si="447"/>
        <v>0</v>
      </c>
    </row>
    <row r="991" spans="2:23" ht="16.5" thickTop="1" thickBot="1">
      <c r="B991" s="164" t="s">
        <v>124</v>
      </c>
      <c r="C991" s="174" t="s">
        <v>141</v>
      </c>
      <c r="D991" s="168">
        <f t="shared" si="434"/>
        <v>0</v>
      </c>
      <c r="E991" s="168">
        <f t="shared" si="435"/>
        <v>0</v>
      </c>
      <c r="F991" s="168">
        <f t="shared" si="435"/>
        <v>0</v>
      </c>
      <c r="G991" s="168">
        <f t="shared" si="435"/>
        <v>0</v>
      </c>
      <c r="H991" s="168">
        <f t="shared" si="433"/>
        <v>0</v>
      </c>
      <c r="I991" s="168">
        <f t="shared" si="436"/>
        <v>0</v>
      </c>
      <c r="J991" s="168">
        <f t="shared" si="445"/>
        <v>0</v>
      </c>
      <c r="K991" s="168">
        <f t="shared" si="445"/>
        <v>0</v>
      </c>
      <c r="L991" s="168">
        <f t="shared" si="445"/>
        <v>0</v>
      </c>
      <c r="M991" s="168">
        <f t="shared" si="445"/>
        <v>0</v>
      </c>
      <c r="N991" s="168">
        <f t="shared" si="437"/>
        <v>0</v>
      </c>
      <c r="O991" s="168">
        <f t="shared" si="446"/>
        <v>0</v>
      </c>
      <c r="P991" s="168">
        <f t="shared" si="446"/>
        <v>0</v>
      </c>
      <c r="Q991" s="168">
        <f t="shared" si="446"/>
        <v>0</v>
      </c>
      <c r="R991" s="168">
        <f t="shared" si="446"/>
        <v>0</v>
      </c>
      <c r="S991" s="168">
        <f t="shared" si="438"/>
        <v>0</v>
      </c>
      <c r="T991" s="168">
        <f t="shared" si="447"/>
        <v>0</v>
      </c>
      <c r="U991" s="168">
        <f t="shared" si="447"/>
        <v>0</v>
      </c>
      <c r="V991" s="168">
        <f t="shared" si="447"/>
        <v>0</v>
      </c>
      <c r="W991" s="168">
        <f t="shared" si="447"/>
        <v>0</v>
      </c>
    </row>
    <row r="992" spans="2:23" ht="16.5" thickTop="1" thickBot="1">
      <c r="B992" s="164" t="s">
        <v>124</v>
      </c>
      <c r="C992" s="175" t="s">
        <v>142</v>
      </c>
      <c r="D992" s="168">
        <f t="shared" si="434"/>
        <v>0</v>
      </c>
      <c r="E992" s="168">
        <f t="shared" si="435"/>
        <v>0</v>
      </c>
      <c r="F992" s="168">
        <f t="shared" si="435"/>
        <v>0</v>
      </c>
      <c r="G992" s="168">
        <f t="shared" si="435"/>
        <v>0</v>
      </c>
      <c r="H992" s="168">
        <f t="shared" si="433"/>
        <v>0</v>
      </c>
      <c r="I992" s="168">
        <f t="shared" si="436"/>
        <v>0</v>
      </c>
      <c r="J992" s="168">
        <v>0</v>
      </c>
      <c r="K992" s="168">
        <v>0</v>
      </c>
      <c r="L992" s="168">
        <v>0</v>
      </c>
      <c r="M992" s="168">
        <v>0</v>
      </c>
      <c r="N992" s="168">
        <f t="shared" si="437"/>
        <v>0</v>
      </c>
      <c r="O992" s="168">
        <v>0</v>
      </c>
      <c r="P992" s="168">
        <v>0</v>
      </c>
      <c r="Q992" s="168">
        <v>0</v>
      </c>
      <c r="R992" s="168">
        <v>0</v>
      </c>
      <c r="S992" s="168">
        <f t="shared" si="438"/>
        <v>0</v>
      </c>
      <c r="T992" s="168">
        <v>0</v>
      </c>
      <c r="U992" s="168">
        <v>0</v>
      </c>
      <c r="V992" s="168">
        <v>0</v>
      </c>
      <c r="W992" s="168">
        <v>0</v>
      </c>
    </row>
    <row r="993" spans="2:23" ht="16.5" thickTop="1" thickBot="1">
      <c r="B993" s="164" t="s">
        <v>124</v>
      </c>
      <c r="C993" s="171" t="s">
        <v>101</v>
      </c>
      <c r="D993" s="168">
        <f t="shared" si="434"/>
        <v>0</v>
      </c>
      <c r="E993" s="168">
        <f t="shared" si="435"/>
        <v>0</v>
      </c>
      <c r="F993" s="168">
        <f t="shared" si="435"/>
        <v>0</v>
      </c>
      <c r="G993" s="168">
        <f t="shared" si="435"/>
        <v>0</v>
      </c>
      <c r="H993" s="168">
        <f t="shared" si="433"/>
        <v>0</v>
      </c>
      <c r="I993" s="168">
        <f t="shared" si="436"/>
        <v>0</v>
      </c>
      <c r="J993" s="168">
        <v>0</v>
      </c>
      <c r="K993" s="168">
        <v>0</v>
      </c>
      <c r="L993" s="168">
        <v>0</v>
      </c>
      <c r="M993" s="168">
        <v>0</v>
      </c>
      <c r="N993" s="168">
        <f t="shared" si="437"/>
        <v>0</v>
      </c>
      <c r="O993" s="168">
        <v>0</v>
      </c>
      <c r="P993" s="168">
        <v>0</v>
      </c>
      <c r="Q993" s="168">
        <v>0</v>
      </c>
      <c r="R993" s="168">
        <v>0</v>
      </c>
      <c r="S993" s="168">
        <f t="shared" si="438"/>
        <v>0</v>
      </c>
      <c r="T993" s="168">
        <v>0</v>
      </c>
      <c r="U993" s="168">
        <v>0</v>
      </c>
      <c r="V993" s="168">
        <v>0</v>
      </c>
      <c r="W993" s="168">
        <v>0</v>
      </c>
    </row>
    <row r="994" spans="2:23" ht="16.5" thickTop="1" thickBot="1">
      <c r="B994" s="164" t="s">
        <v>124</v>
      </c>
      <c r="C994" s="171" t="s">
        <v>102</v>
      </c>
      <c r="D994" s="168">
        <f t="shared" si="434"/>
        <v>0</v>
      </c>
      <c r="E994" s="168">
        <f t="shared" si="435"/>
        <v>0</v>
      </c>
      <c r="F994" s="168">
        <f t="shared" si="435"/>
        <v>0</v>
      </c>
      <c r="G994" s="168">
        <f t="shared" si="435"/>
        <v>0</v>
      </c>
      <c r="H994" s="168">
        <f t="shared" si="433"/>
        <v>0</v>
      </c>
      <c r="I994" s="168">
        <f t="shared" si="436"/>
        <v>0</v>
      </c>
      <c r="J994" s="168">
        <f>SUM(J995)</f>
        <v>0</v>
      </c>
      <c r="K994" s="168">
        <f>SUM(K995)</f>
        <v>0</v>
      </c>
      <c r="L994" s="168">
        <f>SUM(L995)</f>
        <v>0</v>
      </c>
      <c r="M994" s="168">
        <f>SUM(M995)</f>
        <v>0</v>
      </c>
      <c r="N994" s="168">
        <f t="shared" si="437"/>
        <v>0</v>
      </c>
      <c r="O994" s="168">
        <f>SUM(O995)</f>
        <v>0</v>
      </c>
      <c r="P994" s="168">
        <f>SUM(P995)</f>
        <v>0</v>
      </c>
      <c r="Q994" s="168">
        <f>SUM(Q995)</f>
        <v>0</v>
      </c>
      <c r="R994" s="168">
        <f>SUM(R995)</f>
        <v>0</v>
      </c>
      <c r="S994" s="168">
        <f t="shared" si="438"/>
        <v>0</v>
      </c>
      <c r="T994" s="168">
        <f>SUM(T995)</f>
        <v>0</v>
      </c>
      <c r="U994" s="168">
        <f>SUM(U995)</f>
        <v>0</v>
      </c>
      <c r="V994" s="168">
        <f>SUM(V995)</f>
        <v>0</v>
      </c>
      <c r="W994" s="168">
        <f>SUM(W995)</f>
        <v>0</v>
      </c>
    </row>
    <row r="995" spans="2:23" ht="31.5" thickTop="1" thickBot="1">
      <c r="B995" s="164" t="s">
        <v>124</v>
      </c>
      <c r="C995" s="172" t="s">
        <v>156</v>
      </c>
      <c r="D995" s="168">
        <f t="shared" si="434"/>
        <v>0</v>
      </c>
      <c r="E995" s="168">
        <f t="shared" si="435"/>
        <v>0</v>
      </c>
      <c r="F995" s="168">
        <f t="shared" si="435"/>
        <v>0</v>
      </c>
      <c r="G995" s="168">
        <f t="shared" si="435"/>
        <v>0</v>
      </c>
      <c r="H995" s="168">
        <f t="shared" si="433"/>
        <v>0</v>
      </c>
      <c r="I995" s="168">
        <f t="shared" si="436"/>
        <v>0</v>
      </c>
      <c r="J995" s="168">
        <v>0</v>
      </c>
      <c r="K995" s="168">
        <v>0</v>
      </c>
      <c r="L995" s="168">
        <v>0</v>
      </c>
      <c r="M995" s="168">
        <v>0</v>
      </c>
      <c r="N995" s="168">
        <f t="shared" si="437"/>
        <v>0</v>
      </c>
      <c r="O995" s="168">
        <v>0</v>
      </c>
      <c r="P995" s="168">
        <v>0</v>
      </c>
      <c r="Q995" s="168">
        <v>0</v>
      </c>
      <c r="R995" s="168">
        <v>0</v>
      </c>
      <c r="S995" s="168">
        <f t="shared" si="438"/>
        <v>0</v>
      </c>
      <c r="T995" s="168">
        <v>0</v>
      </c>
      <c r="U995" s="168">
        <v>0</v>
      </c>
      <c r="V995" s="168">
        <v>0</v>
      </c>
      <c r="W995" s="168">
        <v>0</v>
      </c>
    </row>
    <row r="996" spans="2:23" ht="16.5" thickTop="1" thickBot="1">
      <c r="B996" s="164" t="s">
        <v>124</v>
      </c>
      <c r="C996" s="170" t="s">
        <v>121</v>
      </c>
      <c r="D996" s="168">
        <f t="shared" si="434"/>
        <v>0</v>
      </c>
      <c r="E996" s="168">
        <f t="shared" si="435"/>
        <v>0</v>
      </c>
      <c r="F996" s="168">
        <f t="shared" si="435"/>
        <v>0</v>
      </c>
      <c r="G996" s="168">
        <f t="shared" si="435"/>
        <v>0</v>
      </c>
      <c r="H996" s="168">
        <f t="shared" si="433"/>
        <v>0</v>
      </c>
      <c r="I996" s="168">
        <f t="shared" si="436"/>
        <v>0</v>
      </c>
      <c r="J996" s="168">
        <v>0</v>
      </c>
      <c r="K996" s="168">
        <v>0</v>
      </c>
      <c r="L996" s="168">
        <v>0</v>
      </c>
      <c r="M996" s="168">
        <v>0</v>
      </c>
      <c r="N996" s="168">
        <f t="shared" si="437"/>
        <v>0</v>
      </c>
      <c r="O996" s="168">
        <v>0</v>
      </c>
      <c r="P996" s="168">
        <v>0</v>
      </c>
      <c r="Q996" s="168">
        <v>0</v>
      </c>
      <c r="R996" s="168">
        <v>0</v>
      </c>
      <c r="S996" s="168">
        <f t="shared" si="438"/>
        <v>0</v>
      </c>
      <c r="T996" s="168">
        <v>0</v>
      </c>
      <c r="U996" s="168">
        <v>0</v>
      </c>
      <c r="V996" s="168">
        <v>0</v>
      </c>
      <c r="W996" s="168">
        <v>0</v>
      </c>
    </row>
    <row r="997" spans="2:23" ht="16.5" thickTop="1" thickBot="1">
      <c r="B997" s="164" t="s">
        <v>403</v>
      </c>
      <c r="C997" s="169" t="s">
        <v>404</v>
      </c>
      <c r="D997" s="168">
        <f t="shared" si="434"/>
        <v>0</v>
      </c>
      <c r="E997" s="168">
        <f t="shared" si="435"/>
        <v>0</v>
      </c>
      <c r="F997" s="168">
        <f t="shared" si="435"/>
        <v>0</v>
      </c>
      <c r="G997" s="168">
        <f t="shared" si="435"/>
        <v>0</v>
      </c>
      <c r="H997" s="168">
        <f t="shared" si="433"/>
        <v>0</v>
      </c>
      <c r="I997" s="168">
        <f t="shared" si="436"/>
        <v>0</v>
      </c>
      <c r="J997" s="168">
        <f>SUM(J998,J1012)</f>
        <v>0</v>
      </c>
      <c r="K997" s="168">
        <f>SUM(K998,K1012)</f>
        <v>0</v>
      </c>
      <c r="L997" s="168">
        <f>SUM(L998,L1012)</f>
        <v>0</v>
      </c>
      <c r="M997" s="168">
        <f>SUM(M998,M1012)</f>
        <v>0</v>
      </c>
      <c r="N997" s="168">
        <f t="shared" si="437"/>
        <v>0</v>
      </c>
      <c r="O997" s="168">
        <f>SUM(O998,O1012)</f>
        <v>0</v>
      </c>
      <c r="P997" s="168">
        <f>SUM(P998,P1012)</f>
        <v>0</v>
      </c>
      <c r="Q997" s="168">
        <f>SUM(Q998,Q1012)</f>
        <v>0</v>
      </c>
      <c r="R997" s="168">
        <f>SUM(R998,R1012)</f>
        <v>0</v>
      </c>
      <c r="S997" s="168">
        <f t="shared" si="438"/>
        <v>0</v>
      </c>
      <c r="T997" s="168">
        <f>SUM(T998,T1012)</f>
        <v>0</v>
      </c>
      <c r="U997" s="168">
        <f>SUM(U998,U1012)</f>
        <v>0</v>
      </c>
      <c r="V997" s="168">
        <f>SUM(V998,V1012)</f>
        <v>0</v>
      </c>
      <c r="W997" s="168">
        <f>SUM(W998,W1012)</f>
        <v>0</v>
      </c>
    </row>
    <row r="998" spans="2:23" ht="16.5" thickTop="1" thickBot="1">
      <c r="B998" s="164" t="s">
        <v>124</v>
      </c>
      <c r="C998" s="170" t="s">
        <v>96</v>
      </c>
      <c r="D998" s="168">
        <f t="shared" si="434"/>
        <v>0</v>
      </c>
      <c r="E998" s="168">
        <f t="shared" si="435"/>
        <v>0</v>
      </c>
      <c r="F998" s="168">
        <f t="shared" si="435"/>
        <v>0</v>
      </c>
      <c r="G998" s="168">
        <f t="shared" si="435"/>
        <v>0</v>
      </c>
      <c r="H998" s="168">
        <f t="shared" si="433"/>
        <v>0</v>
      </c>
      <c r="I998" s="168">
        <f t="shared" si="436"/>
        <v>0</v>
      </c>
      <c r="J998" s="168">
        <f>SUM(J999:J1001,J1009:J1010)</f>
        <v>0</v>
      </c>
      <c r="K998" s="168">
        <f>SUM(K999:K1001,K1009:K1010)</f>
        <v>0</v>
      </c>
      <c r="L998" s="168">
        <f>SUM(L999:L1001,L1009:L1010)</f>
        <v>0</v>
      </c>
      <c r="M998" s="168">
        <f>SUM(M999:M1001,M1009:M1010)</f>
        <v>0</v>
      </c>
      <c r="N998" s="168">
        <f t="shared" si="437"/>
        <v>0</v>
      </c>
      <c r="O998" s="168">
        <f>SUM(O999:O1001,O1009:O1010)</f>
        <v>0</v>
      </c>
      <c r="P998" s="168">
        <f>SUM(P999:P1001,P1009:P1010)</f>
        <v>0</v>
      </c>
      <c r="Q998" s="168">
        <f>SUM(Q999:Q1001,Q1009:Q1010)</f>
        <v>0</v>
      </c>
      <c r="R998" s="168">
        <f>SUM(R999:R1001,R1009:R1010)</f>
        <v>0</v>
      </c>
      <c r="S998" s="168">
        <f t="shared" si="438"/>
        <v>0</v>
      </c>
      <c r="T998" s="168">
        <f>SUM(T999:T1001,T1009:T1010)</f>
        <v>0</v>
      </c>
      <c r="U998" s="168">
        <f>SUM(U999:U1001,U1009:U1010)</f>
        <v>0</v>
      </c>
      <c r="V998" s="168">
        <f>SUM(V999:V1001,V1009:V1010)</f>
        <v>0</v>
      </c>
      <c r="W998" s="168">
        <f>SUM(W999:W1001,W1009:W1010)</f>
        <v>0</v>
      </c>
    </row>
    <row r="999" spans="2:23" ht="16.5" thickTop="1" thickBot="1">
      <c r="B999" s="164" t="s">
        <v>124</v>
      </c>
      <c r="C999" s="171" t="s">
        <v>97</v>
      </c>
      <c r="D999" s="168">
        <f t="shared" si="434"/>
        <v>0</v>
      </c>
      <c r="E999" s="168">
        <f t="shared" si="435"/>
        <v>0</v>
      </c>
      <c r="F999" s="168">
        <f t="shared" si="435"/>
        <v>0</v>
      </c>
      <c r="G999" s="168">
        <f t="shared" si="435"/>
        <v>0</v>
      </c>
      <c r="H999" s="168">
        <f t="shared" si="433"/>
        <v>0</v>
      </c>
      <c r="I999" s="168">
        <f t="shared" si="436"/>
        <v>0</v>
      </c>
      <c r="J999" s="168">
        <v>0</v>
      </c>
      <c r="K999" s="168">
        <v>0</v>
      </c>
      <c r="L999" s="168">
        <v>0</v>
      </c>
      <c r="M999" s="168">
        <v>0</v>
      </c>
      <c r="N999" s="168">
        <f t="shared" si="437"/>
        <v>0</v>
      </c>
      <c r="O999" s="168">
        <v>0</v>
      </c>
      <c r="P999" s="168">
        <v>0</v>
      </c>
      <c r="Q999" s="168">
        <v>0</v>
      </c>
      <c r="R999" s="168">
        <v>0</v>
      </c>
      <c r="S999" s="168">
        <f t="shared" si="438"/>
        <v>0</v>
      </c>
      <c r="T999" s="168">
        <v>0</v>
      </c>
      <c r="U999" s="168">
        <v>0</v>
      </c>
      <c r="V999" s="168">
        <v>0</v>
      </c>
      <c r="W999" s="168">
        <v>0</v>
      </c>
    </row>
    <row r="1000" spans="2:23" ht="16.5" thickTop="1" thickBot="1">
      <c r="B1000" s="164" t="s">
        <v>124</v>
      </c>
      <c r="C1000" s="171" t="s">
        <v>98</v>
      </c>
      <c r="D1000" s="168">
        <f t="shared" si="434"/>
        <v>0</v>
      </c>
      <c r="E1000" s="168">
        <f t="shared" si="435"/>
        <v>0</v>
      </c>
      <c r="F1000" s="168">
        <f t="shared" si="435"/>
        <v>0</v>
      </c>
      <c r="G1000" s="168">
        <f t="shared" si="435"/>
        <v>0</v>
      </c>
      <c r="H1000" s="168">
        <f t="shared" si="433"/>
        <v>0</v>
      </c>
      <c r="I1000" s="168">
        <f t="shared" si="436"/>
        <v>0</v>
      </c>
      <c r="J1000" s="168">
        <v>0</v>
      </c>
      <c r="K1000" s="168">
        <v>0</v>
      </c>
      <c r="L1000" s="168">
        <v>0</v>
      </c>
      <c r="M1000" s="168">
        <v>0</v>
      </c>
      <c r="N1000" s="168">
        <f t="shared" si="437"/>
        <v>0</v>
      </c>
      <c r="O1000" s="168">
        <v>0</v>
      </c>
      <c r="P1000" s="168">
        <v>0</v>
      </c>
      <c r="Q1000" s="168">
        <v>0</v>
      </c>
      <c r="R1000" s="168">
        <v>0</v>
      </c>
      <c r="S1000" s="168">
        <f t="shared" si="438"/>
        <v>0</v>
      </c>
      <c r="T1000" s="168">
        <v>0</v>
      </c>
      <c r="U1000" s="168">
        <v>0</v>
      </c>
      <c r="V1000" s="168">
        <v>0</v>
      </c>
      <c r="W1000" s="168">
        <v>0</v>
      </c>
    </row>
    <row r="1001" spans="2:23" ht="16.5" thickTop="1" thickBot="1">
      <c r="B1001" s="164" t="s">
        <v>124</v>
      </c>
      <c r="C1001" s="171" t="s">
        <v>15</v>
      </c>
      <c r="D1001" s="168">
        <f t="shared" si="434"/>
        <v>0</v>
      </c>
      <c r="E1001" s="168">
        <f t="shared" si="435"/>
        <v>0</v>
      </c>
      <c r="F1001" s="168">
        <f t="shared" si="435"/>
        <v>0</v>
      </c>
      <c r="G1001" s="168">
        <f t="shared" si="435"/>
        <v>0</v>
      </c>
      <c r="H1001" s="168">
        <f t="shared" si="433"/>
        <v>0</v>
      </c>
      <c r="I1001" s="168">
        <f t="shared" si="436"/>
        <v>0</v>
      </c>
      <c r="J1001" s="168">
        <f>SUM(J1002,J1004)</f>
        <v>0</v>
      </c>
      <c r="K1001" s="168">
        <f>SUM(K1002,K1004)</f>
        <v>0</v>
      </c>
      <c r="L1001" s="168">
        <f>SUM(L1002,L1004)</f>
        <v>0</v>
      </c>
      <c r="M1001" s="168">
        <f>SUM(M1002,M1004)</f>
        <v>0</v>
      </c>
      <c r="N1001" s="168">
        <f t="shared" si="437"/>
        <v>0</v>
      </c>
      <c r="O1001" s="168">
        <f>SUM(O1002,O1004)</f>
        <v>0</v>
      </c>
      <c r="P1001" s="168">
        <f>SUM(P1002,P1004)</f>
        <v>0</v>
      </c>
      <c r="Q1001" s="168">
        <f>SUM(Q1002,Q1004)</f>
        <v>0</v>
      </c>
      <c r="R1001" s="168">
        <f>SUM(R1002,R1004)</f>
        <v>0</v>
      </c>
      <c r="S1001" s="168">
        <f t="shared" si="438"/>
        <v>0</v>
      </c>
      <c r="T1001" s="168">
        <f>SUM(T1002,T1004)</f>
        <v>0</v>
      </c>
      <c r="U1001" s="168">
        <f>SUM(U1002,U1004)</f>
        <v>0</v>
      </c>
      <c r="V1001" s="168">
        <f>SUM(V1002,V1004)</f>
        <v>0</v>
      </c>
      <c r="W1001" s="168">
        <f>SUM(W1002,W1004)</f>
        <v>0</v>
      </c>
    </row>
    <row r="1002" spans="2:23" ht="16.5" thickTop="1" thickBot="1">
      <c r="B1002" s="164" t="s">
        <v>124</v>
      </c>
      <c r="C1002" s="172" t="s">
        <v>139</v>
      </c>
      <c r="D1002" s="168">
        <f t="shared" si="434"/>
        <v>0</v>
      </c>
      <c r="E1002" s="168">
        <f t="shared" si="435"/>
        <v>0</v>
      </c>
      <c r="F1002" s="168">
        <f t="shared" si="435"/>
        <v>0</v>
      </c>
      <c r="G1002" s="168">
        <f t="shared" si="435"/>
        <v>0</v>
      </c>
      <c r="H1002" s="168">
        <f t="shared" si="433"/>
        <v>0</v>
      </c>
      <c r="I1002" s="168">
        <f t="shared" si="436"/>
        <v>0</v>
      </c>
      <c r="J1002" s="168">
        <f>SUM(J1003)</f>
        <v>0</v>
      </c>
      <c r="K1002" s="168">
        <f>SUM(K1003)</f>
        <v>0</v>
      </c>
      <c r="L1002" s="168">
        <f>SUM(L1003)</f>
        <v>0</v>
      </c>
      <c r="M1002" s="168">
        <f>SUM(M1003)</f>
        <v>0</v>
      </c>
      <c r="N1002" s="168">
        <f t="shared" si="437"/>
        <v>0</v>
      </c>
      <c r="O1002" s="168">
        <f>SUM(O1003)</f>
        <v>0</v>
      </c>
      <c r="P1002" s="168">
        <f>SUM(P1003)</f>
        <v>0</v>
      </c>
      <c r="Q1002" s="168">
        <f>SUM(Q1003)</f>
        <v>0</v>
      </c>
      <c r="R1002" s="168">
        <f>SUM(R1003)</f>
        <v>0</v>
      </c>
      <c r="S1002" s="168">
        <f t="shared" si="438"/>
        <v>0</v>
      </c>
      <c r="T1002" s="168">
        <f>SUM(T1003)</f>
        <v>0</v>
      </c>
      <c r="U1002" s="168">
        <f>SUM(U1003)</f>
        <v>0</v>
      </c>
      <c r="V1002" s="168">
        <f>SUM(V1003)</f>
        <v>0</v>
      </c>
      <c r="W1002" s="168">
        <f>SUM(W1003)</f>
        <v>0</v>
      </c>
    </row>
    <row r="1003" spans="2:23" ht="16.5" thickTop="1" thickBot="1">
      <c r="B1003" s="164" t="s">
        <v>124</v>
      </c>
      <c r="C1003" s="173" t="s">
        <v>138</v>
      </c>
      <c r="D1003" s="168">
        <f t="shared" si="434"/>
        <v>0</v>
      </c>
      <c r="E1003" s="168">
        <f t="shared" si="435"/>
        <v>0</v>
      </c>
      <c r="F1003" s="168">
        <f t="shared" si="435"/>
        <v>0</v>
      </c>
      <c r="G1003" s="168">
        <f t="shared" si="435"/>
        <v>0</v>
      </c>
      <c r="H1003" s="168">
        <f t="shared" si="433"/>
        <v>0</v>
      </c>
      <c r="I1003" s="168">
        <f t="shared" si="436"/>
        <v>0</v>
      </c>
      <c r="J1003" s="168">
        <v>0</v>
      </c>
      <c r="K1003" s="168">
        <v>0</v>
      </c>
      <c r="L1003" s="168">
        <v>0</v>
      </c>
      <c r="M1003" s="168">
        <v>0</v>
      </c>
      <c r="N1003" s="168">
        <f t="shared" si="437"/>
        <v>0</v>
      </c>
      <c r="O1003" s="168">
        <v>0</v>
      </c>
      <c r="P1003" s="168">
        <v>0</v>
      </c>
      <c r="Q1003" s="168">
        <v>0</v>
      </c>
      <c r="R1003" s="168">
        <v>0</v>
      </c>
      <c r="S1003" s="168">
        <f t="shared" si="438"/>
        <v>0</v>
      </c>
      <c r="T1003" s="168">
        <v>0</v>
      </c>
      <c r="U1003" s="168">
        <v>0</v>
      </c>
      <c r="V1003" s="168">
        <v>0</v>
      </c>
      <c r="W1003" s="168">
        <v>0</v>
      </c>
    </row>
    <row r="1004" spans="2:23" ht="16.5" thickTop="1" thickBot="1">
      <c r="B1004" s="164" t="s">
        <v>124</v>
      </c>
      <c r="C1004" s="172" t="s">
        <v>140</v>
      </c>
      <c r="D1004" s="168">
        <f t="shared" si="434"/>
        <v>0</v>
      </c>
      <c r="E1004" s="168">
        <f t="shared" si="435"/>
        <v>0</v>
      </c>
      <c r="F1004" s="168">
        <f t="shared" si="435"/>
        <v>0</v>
      </c>
      <c r="G1004" s="168">
        <f t="shared" si="435"/>
        <v>0</v>
      </c>
      <c r="H1004" s="168">
        <f t="shared" si="433"/>
        <v>0</v>
      </c>
      <c r="I1004" s="168">
        <f t="shared" si="436"/>
        <v>0</v>
      </c>
      <c r="J1004" s="168">
        <f t="shared" ref="J1004:M1005" si="448">SUM(J1005)</f>
        <v>0</v>
      </c>
      <c r="K1004" s="168">
        <f t="shared" si="448"/>
        <v>0</v>
      </c>
      <c r="L1004" s="168">
        <f t="shared" si="448"/>
        <v>0</v>
      </c>
      <c r="M1004" s="168">
        <f t="shared" si="448"/>
        <v>0</v>
      </c>
      <c r="N1004" s="168">
        <f t="shared" si="437"/>
        <v>0</v>
      </c>
      <c r="O1004" s="168">
        <f t="shared" ref="O1004:R1005" si="449">SUM(O1005)</f>
        <v>0</v>
      </c>
      <c r="P1004" s="168">
        <f t="shared" si="449"/>
        <v>0</v>
      </c>
      <c r="Q1004" s="168">
        <f t="shared" si="449"/>
        <v>0</v>
      </c>
      <c r="R1004" s="168">
        <f t="shared" si="449"/>
        <v>0</v>
      </c>
      <c r="S1004" s="168">
        <f t="shared" si="438"/>
        <v>0</v>
      </c>
      <c r="T1004" s="168">
        <f t="shared" ref="T1004:W1005" si="450">SUM(T1005)</f>
        <v>0</v>
      </c>
      <c r="U1004" s="168">
        <f t="shared" si="450"/>
        <v>0</v>
      </c>
      <c r="V1004" s="168">
        <f t="shared" si="450"/>
        <v>0</v>
      </c>
      <c r="W1004" s="168">
        <f t="shared" si="450"/>
        <v>0</v>
      </c>
    </row>
    <row r="1005" spans="2:23" ht="16.5" thickTop="1" thickBot="1">
      <c r="B1005" s="164" t="s">
        <v>124</v>
      </c>
      <c r="C1005" s="173" t="s">
        <v>138</v>
      </c>
      <c r="D1005" s="168">
        <f t="shared" si="434"/>
        <v>0</v>
      </c>
      <c r="E1005" s="168">
        <f t="shared" si="435"/>
        <v>0</v>
      </c>
      <c r="F1005" s="168">
        <f t="shared" si="435"/>
        <v>0</v>
      </c>
      <c r="G1005" s="168">
        <f t="shared" si="435"/>
        <v>0</v>
      </c>
      <c r="H1005" s="168">
        <f t="shared" si="433"/>
        <v>0</v>
      </c>
      <c r="I1005" s="168">
        <f t="shared" si="436"/>
        <v>0</v>
      </c>
      <c r="J1005" s="168">
        <f t="shared" si="448"/>
        <v>0</v>
      </c>
      <c r="K1005" s="168">
        <f t="shared" si="448"/>
        <v>0</v>
      </c>
      <c r="L1005" s="168">
        <f t="shared" si="448"/>
        <v>0</v>
      </c>
      <c r="M1005" s="168">
        <f t="shared" si="448"/>
        <v>0</v>
      </c>
      <c r="N1005" s="168">
        <f t="shared" si="437"/>
        <v>0</v>
      </c>
      <c r="O1005" s="168">
        <f t="shared" si="449"/>
        <v>0</v>
      </c>
      <c r="P1005" s="168">
        <f t="shared" si="449"/>
        <v>0</v>
      </c>
      <c r="Q1005" s="168">
        <f t="shared" si="449"/>
        <v>0</v>
      </c>
      <c r="R1005" s="168">
        <f t="shared" si="449"/>
        <v>0</v>
      </c>
      <c r="S1005" s="168">
        <f t="shared" si="438"/>
        <v>0</v>
      </c>
      <c r="T1005" s="168">
        <f t="shared" si="450"/>
        <v>0</v>
      </c>
      <c r="U1005" s="168">
        <f t="shared" si="450"/>
        <v>0</v>
      </c>
      <c r="V1005" s="168">
        <f t="shared" si="450"/>
        <v>0</v>
      </c>
      <c r="W1005" s="168">
        <f t="shared" si="450"/>
        <v>0</v>
      </c>
    </row>
    <row r="1006" spans="2:23" ht="16.5" thickTop="1" thickBot="1">
      <c r="B1006" s="164" t="s">
        <v>124</v>
      </c>
      <c r="C1006" s="174" t="s">
        <v>141</v>
      </c>
      <c r="D1006" s="168">
        <f t="shared" si="434"/>
        <v>0</v>
      </c>
      <c r="E1006" s="168">
        <f t="shared" si="435"/>
        <v>0</v>
      </c>
      <c r="F1006" s="168">
        <f t="shared" si="435"/>
        <v>0</v>
      </c>
      <c r="G1006" s="168">
        <f t="shared" si="435"/>
        <v>0</v>
      </c>
      <c r="H1006" s="168">
        <f t="shared" si="433"/>
        <v>0</v>
      </c>
      <c r="I1006" s="168">
        <f t="shared" si="436"/>
        <v>0</v>
      </c>
      <c r="J1006" s="168">
        <f>SUM(J1007:J1008)</f>
        <v>0</v>
      </c>
      <c r="K1006" s="168">
        <f>SUM(K1007:K1008)</f>
        <v>0</v>
      </c>
      <c r="L1006" s="168">
        <f>SUM(L1007:L1008)</f>
        <v>0</v>
      </c>
      <c r="M1006" s="168">
        <f>SUM(M1007:M1008)</f>
        <v>0</v>
      </c>
      <c r="N1006" s="168">
        <f t="shared" si="437"/>
        <v>0</v>
      </c>
      <c r="O1006" s="168">
        <f>SUM(O1007:O1008)</f>
        <v>0</v>
      </c>
      <c r="P1006" s="168">
        <f>SUM(P1007:P1008)</f>
        <v>0</v>
      </c>
      <c r="Q1006" s="168">
        <f>SUM(Q1007:Q1008)</f>
        <v>0</v>
      </c>
      <c r="R1006" s="168">
        <f>SUM(R1007:R1008)</f>
        <v>0</v>
      </c>
      <c r="S1006" s="168">
        <f t="shared" si="438"/>
        <v>0</v>
      </c>
      <c r="T1006" s="168">
        <f>SUM(T1007:T1008)</f>
        <v>0</v>
      </c>
      <c r="U1006" s="168">
        <f>SUM(U1007:U1008)</f>
        <v>0</v>
      </c>
      <c r="V1006" s="168">
        <f>SUM(V1007:V1008)</f>
        <v>0</v>
      </c>
      <c r="W1006" s="168">
        <f>SUM(W1007:W1008)</f>
        <v>0</v>
      </c>
    </row>
    <row r="1007" spans="2:23" ht="16.5" thickTop="1" thickBot="1">
      <c r="B1007" s="164" t="s">
        <v>124</v>
      </c>
      <c r="C1007" s="175" t="s">
        <v>142</v>
      </c>
      <c r="D1007" s="168">
        <f t="shared" si="434"/>
        <v>0</v>
      </c>
      <c r="E1007" s="168">
        <f t="shared" si="435"/>
        <v>0</v>
      </c>
      <c r="F1007" s="168">
        <f t="shared" si="435"/>
        <v>0</v>
      </c>
      <c r="G1007" s="168">
        <f t="shared" si="435"/>
        <v>0</v>
      </c>
      <c r="H1007" s="168">
        <f t="shared" si="433"/>
        <v>0</v>
      </c>
      <c r="I1007" s="168">
        <f t="shared" si="436"/>
        <v>0</v>
      </c>
      <c r="J1007" s="168">
        <v>0</v>
      </c>
      <c r="K1007" s="168">
        <v>0</v>
      </c>
      <c r="L1007" s="168">
        <v>0</v>
      </c>
      <c r="M1007" s="168">
        <v>0</v>
      </c>
      <c r="N1007" s="168">
        <f t="shared" si="437"/>
        <v>0</v>
      </c>
      <c r="O1007" s="168">
        <v>0</v>
      </c>
      <c r="P1007" s="168">
        <v>0</v>
      </c>
      <c r="Q1007" s="168">
        <v>0</v>
      </c>
      <c r="R1007" s="168">
        <v>0</v>
      </c>
      <c r="S1007" s="168">
        <f t="shared" si="438"/>
        <v>0</v>
      </c>
      <c r="T1007" s="168">
        <v>0</v>
      </c>
      <c r="U1007" s="168">
        <v>0</v>
      </c>
      <c r="V1007" s="168">
        <v>0</v>
      </c>
      <c r="W1007" s="168">
        <v>0</v>
      </c>
    </row>
    <row r="1008" spans="2:23" ht="31.5" thickTop="1" thickBot="1">
      <c r="B1008" s="164" t="s">
        <v>124</v>
      </c>
      <c r="C1008" s="175" t="s">
        <v>143</v>
      </c>
      <c r="D1008" s="168">
        <f t="shared" si="434"/>
        <v>0</v>
      </c>
      <c r="E1008" s="168">
        <f t="shared" si="435"/>
        <v>0</v>
      </c>
      <c r="F1008" s="168">
        <f t="shared" si="435"/>
        <v>0</v>
      </c>
      <c r="G1008" s="168">
        <f t="shared" si="435"/>
        <v>0</v>
      </c>
      <c r="H1008" s="168">
        <f t="shared" si="433"/>
        <v>0</v>
      </c>
      <c r="I1008" s="168">
        <f t="shared" si="436"/>
        <v>0</v>
      </c>
      <c r="J1008" s="168">
        <v>0</v>
      </c>
      <c r="K1008" s="168">
        <v>0</v>
      </c>
      <c r="L1008" s="168">
        <v>0</v>
      </c>
      <c r="M1008" s="168">
        <v>0</v>
      </c>
      <c r="N1008" s="168">
        <f t="shared" si="437"/>
        <v>0</v>
      </c>
      <c r="O1008" s="168">
        <v>0</v>
      </c>
      <c r="P1008" s="168">
        <v>0</v>
      </c>
      <c r="Q1008" s="168">
        <v>0</v>
      </c>
      <c r="R1008" s="168">
        <v>0</v>
      </c>
      <c r="S1008" s="168">
        <f t="shared" si="438"/>
        <v>0</v>
      </c>
      <c r="T1008" s="168">
        <v>0</v>
      </c>
      <c r="U1008" s="168">
        <v>0</v>
      </c>
      <c r="V1008" s="168">
        <v>0</v>
      </c>
      <c r="W1008" s="168">
        <v>0</v>
      </c>
    </row>
    <row r="1009" spans="2:23" ht="16.5" thickTop="1" thickBot="1">
      <c r="B1009" s="164" t="s">
        <v>124</v>
      </c>
      <c r="C1009" s="171" t="s">
        <v>101</v>
      </c>
      <c r="D1009" s="168">
        <f t="shared" si="434"/>
        <v>0</v>
      </c>
      <c r="E1009" s="168">
        <f t="shared" si="435"/>
        <v>0</v>
      </c>
      <c r="F1009" s="168">
        <f t="shared" si="435"/>
        <v>0</v>
      </c>
      <c r="G1009" s="168">
        <f t="shared" si="435"/>
        <v>0</v>
      </c>
      <c r="H1009" s="168">
        <f t="shared" si="433"/>
        <v>0</v>
      </c>
      <c r="I1009" s="168">
        <f t="shared" si="436"/>
        <v>0</v>
      </c>
      <c r="J1009" s="168">
        <v>0</v>
      </c>
      <c r="K1009" s="168">
        <v>0</v>
      </c>
      <c r="L1009" s="168">
        <v>0</v>
      </c>
      <c r="M1009" s="168">
        <v>0</v>
      </c>
      <c r="N1009" s="168">
        <f t="shared" si="437"/>
        <v>0</v>
      </c>
      <c r="O1009" s="168">
        <v>0</v>
      </c>
      <c r="P1009" s="168">
        <v>0</v>
      </c>
      <c r="Q1009" s="168">
        <v>0</v>
      </c>
      <c r="R1009" s="168">
        <v>0</v>
      </c>
      <c r="S1009" s="168">
        <f t="shared" si="438"/>
        <v>0</v>
      </c>
      <c r="T1009" s="168">
        <v>0</v>
      </c>
      <c r="U1009" s="168">
        <v>0</v>
      </c>
      <c r="V1009" s="168">
        <v>0</v>
      </c>
      <c r="W1009" s="168">
        <v>0</v>
      </c>
    </row>
    <row r="1010" spans="2:23" ht="16.5" thickTop="1" thickBot="1">
      <c r="B1010" s="164" t="s">
        <v>124</v>
      </c>
      <c r="C1010" s="171" t="s">
        <v>102</v>
      </c>
      <c r="D1010" s="168">
        <f t="shared" si="434"/>
        <v>0</v>
      </c>
      <c r="E1010" s="168">
        <f t="shared" si="435"/>
        <v>0</v>
      </c>
      <c r="F1010" s="168">
        <f t="shared" si="435"/>
        <v>0</v>
      </c>
      <c r="G1010" s="168">
        <f t="shared" si="435"/>
        <v>0</v>
      </c>
      <c r="H1010" s="168">
        <f t="shared" si="433"/>
        <v>0</v>
      </c>
      <c r="I1010" s="168">
        <f t="shared" si="436"/>
        <v>0</v>
      </c>
      <c r="J1010" s="168">
        <f>SUM(J1011)</f>
        <v>0</v>
      </c>
      <c r="K1010" s="168">
        <f>SUM(K1011)</f>
        <v>0</v>
      </c>
      <c r="L1010" s="168">
        <f>SUM(L1011)</f>
        <v>0</v>
      </c>
      <c r="M1010" s="168">
        <f>SUM(M1011)</f>
        <v>0</v>
      </c>
      <c r="N1010" s="168">
        <f t="shared" si="437"/>
        <v>0</v>
      </c>
      <c r="O1010" s="168">
        <f>SUM(O1011)</f>
        <v>0</v>
      </c>
      <c r="P1010" s="168">
        <f>SUM(P1011)</f>
        <v>0</v>
      </c>
      <c r="Q1010" s="168">
        <f>SUM(Q1011)</f>
        <v>0</v>
      </c>
      <c r="R1010" s="168">
        <f>SUM(R1011)</f>
        <v>0</v>
      </c>
      <c r="S1010" s="168">
        <f t="shared" si="438"/>
        <v>0</v>
      </c>
      <c r="T1010" s="168">
        <f>SUM(T1011)</f>
        <v>0</v>
      </c>
      <c r="U1010" s="168">
        <f>SUM(U1011)</f>
        <v>0</v>
      </c>
      <c r="V1010" s="168">
        <f>SUM(V1011)</f>
        <v>0</v>
      </c>
      <c r="W1010" s="168">
        <f>SUM(W1011)</f>
        <v>0</v>
      </c>
    </row>
    <row r="1011" spans="2:23" ht="31.5" thickTop="1" thickBot="1">
      <c r="B1011" s="164" t="s">
        <v>124</v>
      </c>
      <c r="C1011" s="172" t="s">
        <v>156</v>
      </c>
      <c r="D1011" s="168">
        <f t="shared" si="434"/>
        <v>0</v>
      </c>
      <c r="E1011" s="168">
        <f t="shared" si="435"/>
        <v>0</v>
      </c>
      <c r="F1011" s="168">
        <f t="shared" si="435"/>
        <v>0</v>
      </c>
      <c r="G1011" s="168">
        <f t="shared" si="435"/>
        <v>0</v>
      </c>
      <c r="H1011" s="168">
        <f t="shared" si="433"/>
        <v>0</v>
      </c>
      <c r="I1011" s="168">
        <f t="shared" si="436"/>
        <v>0</v>
      </c>
      <c r="J1011" s="168">
        <v>0</v>
      </c>
      <c r="K1011" s="168">
        <v>0</v>
      </c>
      <c r="L1011" s="168">
        <v>0</v>
      </c>
      <c r="M1011" s="168">
        <v>0</v>
      </c>
      <c r="N1011" s="168">
        <f t="shared" si="437"/>
        <v>0</v>
      </c>
      <c r="O1011" s="168">
        <v>0</v>
      </c>
      <c r="P1011" s="168">
        <v>0</v>
      </c>
      <c r="Q1011" s="168">
        <v>0</v>
      </c>
      <c r="R1011" s="168">
        <v>0</v>
      </c>
      <c r="S1011" s="168">
        <f t="shared" si="438"/>
        <v>0</v>
      </c>
      <c r="T1011" s="168">
        <v>0</v>
      </c>
      <c r="U1011" s="168">
        <v>0</v>
      </c>
      <c r="V1011" s="168">
        <v>0</v>
      </c>
      <c r="W1011" s="168">
        <v>0</v>
      </c>
    </row>
    <row r="1012" spans="2:23" ht="16.5" thickTop="1" thickBot="1">
      <c r="B1012" s="164" t="s">
        <v>124</v>
      </c>
      <c r="C1012" s="170" t="s">
        <v>121</v>
      </c>
      <c r="D1012" s="168">
        <f t="shared" si="434"/>
        <v>0</v>
      </c>
      <c r="E1012" s="168">
        <f t="shared" si="435"/>
        <v>0</v>
      </c>
      <c r="F1012" s="168">
        <f t="shared" si="435"/>
        <v>0</v>
      </c>
      <c r="G1012" s="168">
        <f t="shared" si="435"/>
        <v>0</v>
      </c>
      <c r="H1012" s="168">
        <f t="shared" si="433"/>
        <v>0</v>
      </c>
      <c r="I1012" s="168">
        <f t="shared" si="436"/>
        <v>0</v>
      </c>
      <c r="J1012" s="168">
        <v>0</v>
      </c>
      <c r="K1012" s="168">
        <v>0</v>
      </c>
      <c r="L1012" s="168">
        <v>0</v>
      </c>
      <c r="M1012" s="168">
        <v>0</v>
      </c>
      <c r="N1012" s="168">
        <f t="shared" si="437"/>
        <v>0</v>
      </c>
      <c r="O1012" s="168">
        <v>0</v>
      </c>
      <c r="P1012" s="168">
        <v>0</v>
      </c>
      <c r="Q1012" s="168">
        <v>0</v>
      </c>
      <c r="R1012" s="168">
        <v>0</v>
      </c>
      <c r="S1012" s="168">
        <f t="shared" si="438"/>
        <v>0</v>
      </c>
      <c r="T1012" s="168">
        <v>0</v>
      </c>
      <c r="U1012" s="168">
        <v>0</v>
      </c>
      <c r="V1012" s="168">
        <v>0</v>
      </c>
      <c r="W1012" s="168">
        <v>0</v>
      </c>
    </row>
    <row r="1013" spans="2:23" ht="31.5" thickTop="1" thickBot="1">
      <c r="B1013" s="164" t="s">
        <v>405</v>
      </c>
      <c r="C1013" s="169" t="s">
        <v>406</v>
      </c>
      <c r="D1013" s="168">
        <f t="shared" si="434"/>
        <v>0</v>
      </c>
      <c r="E1013" s="168">
        <f t="shared" si="435"/>
        <v>0</v>
      </c>
      <c r="F1013" s="168">
        <f t="shared" si="435"/>
        <v>0</v>
      </c>
      <c r="G1013" s="168">
        <f t="shared" si="435"/>
        <v>0</v>
      </c>
      <c r="H1013" s="168">
        <f t="shared" si="433"/>
        <v>0</v>
      </c>
      <c r="I1013" s="168">
        <f t="shared" si="436"/>
        <v>0</v>
      </c>
      <c r="J1013" s="168">
        <f>SUM(J1014,J1027)</f>
        <v>0</v>
      </c>
      <c r="K1013" s="168">
        <f>SUM(K1014,K1027)</f>
        <v>0</v>
      </c>
      <c r="L1013" s="168">
        <f>SUM(L1014,L1027)</f>
        <v>0</v>
      </c>
      <c r="M1013" s="168">
        <f>SUM(M1014,M1027)</f>
        <v>0</v>
      </c>
      <c r="N1013" s="168">
        <f t="shared" si="437"/>
        <v>0</v>
      </c>
      <c r="O1013" s="168">
        <f>SUM(O1014,O1027)</f>
        <v>0</v>
      </c>
      <c r="P1013" s="168">
        <f>SUM(P1014,P1027)</f>
        <v>0</v>
      </c>
      <c r="Q1013" s="168">
        <f>SUM(Q1014,Q1027)</f>
        <v>0</v>
      </c>
      <c r="R1013" s="168">
        <f>SUM(R1014,R1027)</f>
        <v>0</v>
      </c>
      <c r="S1013" s="168">
        <f t="shared" si="438"/>
        <v>0</v>
      </c>
      <c r="T1013" s="168">
        <f>SUM(T1014,T1027)</f>
        <v>0</v>
      </c>
      <c r="U1013" s="168">
        <f>SUM(U1014,U1027)</f>
        <v>0</v>
      </c>
      <c r="V1013" s="168">
        <f>SUM(V1014,V1027)</f>
        <v>0</v>
      </c>
      <c r="W1013" s="168">
        <f>SUM(W1014,W1027)</f>
        <v>0</v>
      </c>
    </row>
    <row r="1014" spans="2:23" ht="16.5" thickTop="1" thickBot="1">
      <c r="B1014" s="164" t="s">
        <v>124</v>
      </c>
      <c r="C1014" s="170" t="s">
        <v>96</v>
      </c>
      <c r="D1014" s="168">
        <f t="shared" si="434"/>
        <v>0</v>
      </c>
      <c r="E1014" s="168">
        <f t="shared" si="435"/>
        <v>0</v>
      </c>
      <c r="F1014" s="168">
        <f t="shared" si="435"/>
        <v>0</v>
      </c>
      <c r="G1014" s="168">
        <f t="shared" si="435"/>
        <v>0</v>
      </c>
      <c r="H1014" s="168">
        <f t="shared" si="433"/>
        <v>0</v>
      </c>
      <c r="I1014" s="168">
        <f t="shared" si="436"/>
        <v>0</v>
      </c>
      <c r="J1014" s="168">
        <f>SUM(J1015:J1017,J1024:J1025)</f>
        <v>0</v>
      </c>
      <c r="K1014" s="168">
        <f>SUM(K1015:K1017,K1024:K1025)</f>
        <v>0</v>
      </c>
      <c r="L1014" s="168">
        <f>SUM(L1015:L1017,L1024:L1025)</f>
        <v>0</v>
      </c>
      <c r="M1014" s="168">
        <f>SUM(M1015:M1017,M1024:M1025)</f>
        <v>0</v>
      </c>
      <c r="N1014" s="168">
        <f t="shared" si="437"/>
        <v>0</v>
      </c>
      <c r="O1014" s="168">
        <f>SUM(O1015:O1017,O1024:O1025)</f>
        <v>0</v>
      </c>
      <c r="P1014" s="168">
        <f>SUM(P1015:P1017,P1024:P1025)</f>
        <v>0</v>
      </c>
      <c r="Q1014" s="168">
        <f>SUM(Q1015:Q1017,Q1024:Q1025)</f>
        <v>0</v>
      </c>
      <c r="R1014" s="168">
        <f>SUM(R1015:R1017,R1024:R1025)</f>
        <v>0</v>
      </c>
      <c r="S1014" s="168">
        <f t="shared" si="438"/>
        <v>0</v>
      </c>
      <c r="T1014" s="168">
        <f>SUM(T1015:T1017,T1024:T1025)</f>
        <v>0</v>
      </c>
      <c r="U1014" s="168">
        <f>SUM(U1015:U1017,U1024:U1025)</f>
        <v>0</v>
      </c>
      <c r="V1014" s="168">
        <f>SUM(V1015:V1017,V1024:V1025)</f>
        <v>0</v>
      </c>
      <c r="W1014" s="168">
        <f>SUM(W1015:W1017,W1024:W1025)</f>
        <v>0</v>
      </c>
    </row>
    <row r="1015" spans="2:23" ht="16.5" thickTop="1" thickBot="1">
      <c r="B1015" s="164" t="s">
        <v>124</v>
      </c>
      <c r="C1015" s="171" t="s">
        <v>97</v>
      </c>
      <c r="D1015" s="168">
        <f t="shared" si="434"/>
        <v>0</v>
      </c>
      <c r="E1015" s="168">
        <f t="shared" si="435"/>
        <v>0</v>
      </c>
      <c r="F1015" s="168">
        <f t="shared" si="435"/>
        <v>0</v>
      </c>
      <c r="G1015" s="168">
        <f t="shared" si="435"/>
        <v>0</v>
      </c>
      <c r="H1015" s="168">
        <f t="shared" si="433"/>
        <v>0</v>
      </c>
      <c r="I1015" s="168">
        <f t="shared" si="436"/>
        <v>0</v>
      </c>
      <c r="J1015" s="168">
        <v>0</v>
      </c>
      <c r="K1015" s="168">
        <v>0</v>
      </c>
      <c r="L1015" s="168">
        <v>0</v>
      </c>
      <c r="M1015" s="168">
        <v>0</v>
      </c>
      <c r="N1015" s="168">
        <f t="shared" si="437"/>
        <v>0</v>
      </c>
      <c r="O1015" s="168">
        <v>0</v>
      </c>
      <c r="P1015" s="168">
        <v>0</v>
      </c>
      <c r="Q1015" s="168">
        <v>0</v>
      </c>
      <c r="R1015" s="168">
        <v>0</v>
      </c>
      <c r="S1015" s="168">
        <f t="shared" si="438"/>
        <v>0</v>
      </c>
      <c r="T1015" s="168">
        <v>0</v>
      </c>
      <c r="U1015" s="168">
        <v>0</v>
      </c>
      <c r="V1015" s="168">
        <v>0</v>
      </c>
      <c r="W1015" s="168">
        <v>0</v>
      </c>
    </row>
    <row r="1016" spans="2:23" ht="16.5" thickTop="1" thickBot="1">
      <c r="B1016" s="164" t="s">
        <v>124</v>
      </c>
      <c r="C1016" s="171" t="s">
        <v>98</v>
      </c>
      <c r="D1016" s="168">
        <f t="shared" si="434"/>
        <v>0</v>
      </c>
      <c r="E1016" s="168">
        <f t="shared" si="435"/>
        <v>0</v>
      </c>
      <c r="F1016" s="168">
        <f t="shared" si="435"/>
        <v>0</v>
      </c>
      <c r="G1016" s="168">
        <f t="shared" si="435"/>
        <v>0</v>
      </c>
      <c r="H1016" s="168">
        <f t="shared" si="433"/>
        <v>0</v>
      </c>
      <c r="I1016" s="168">
        <f t="shared" si="436"/>
        <v>0</v>
      </c>
      <c r="J1016" s="168">
        <v>0</v>
      </c>
      <c r="K1016" s="168">
        <v>0</v>
      </c>
      <c r="L1016" s="168">
        <v>0</v>
      </c>
      <c r="M1016" s="168">
        <v>0</v>
      </c>
      <c r="N1016" s="168">
        <f t="shared" si="437"/>
        <v>0</v>
      </c>
      <c r="O1016" s="168">
        <v>0</v>
      </c>
      <c r="P1016" s="168">
        <v>0</v>
      </c>
      <c r="Q1016" s="168">
        <v>0</v>
      </c>
      <c r="R1016" s="168">
        <v>0</v>
      </c>
      <c r="S1016" s="168">
        <f t="shared" si="438"/>
        <v>0</v>
      </c>
      <c r="T1016" s="168">
        <v>0</v>
      </c>
      <c r="U1016" s="168">
        <v>0</v>
      </c>
      <c r="V1016" s="168">
        <v>0</v>
      </c>
      <c r="W1016" s="168">
        <v>0</v>
      </c>
    </row>
    <row r="1017" spans="2:23" ht="16.5" thickTop="1" thickBot="1">
      <c r="B1017" s="164" t="s">
        <v>124</v>
      </c>
      <c r="C1017" s="171" t="s">
        <v>15</v>
      </c>
      <c r="D1017" s="168">
        <f t="shared" si="434"/>
        <v>0</v>
      </c>
      <c r="E1017" s="168">
        <f t="shared" si="435"/>
        <v>0</v>
      </c>
      <c r="F1017" s="168">
        <f t="shared" si="435"/>
        <v>0</v>
      </c>
      <c r="G1017" s="168">
        <f t="shared" si="435"/>
        <v>0</v>
      </c>
      <c r="H1017" s="168">
        <f t="shared" si="433"/>
        <v>0</v>
      </c>
      <c r="I1017" s="168">
        <f t="shared" si="436"/>
        <v>0</v>
      </c>
      <c r="J1017" s="168">
        <f>SUM(J1018,J1020)</f>
        <v>0</v>
      </c>
      <c r="K1017" s="168">
        <f>SUM(K1018,K1020)</f>
        <v>0</v>
      </c>
      <c r="L1017" s="168">
        <f>SUM(L1018,L1020)</f>
        <v>0</v>
      </c>
      <c r="M1017" s="168">
        <f>SUM(M1018,M1020)</f>
        <v>0</v>
      </c>
      <c r="N1017" s="168">
        <f t="shared" si="437"/>
        <v>0</v>
      </c>
      <c r="O1017" s="168">
        <f>SUM(O1018,O1020)</f>
        <v>0</v>
      </c>
      <c r="P1017" s="168">
        <f>SUM(P1018,P1020)</f>
        <v>0</v>
      </c>
      <c r="Q1017" s="168">
        <f>SUM(Q1018,Q1020)</f>
        <v>0</v>
      </c>
      <c r="R1017" s="168">
        <f>SUM(R1018,R1020)</f>
        <v>0</v>
      </c>
      <c r="S1017" s="168">
        <f t="shared" si="438"/>
        <v>0</v>
      </c>
      <c r="T1017" s="168">
        <f>SUM(T1018,T1020)</f>
        <v>0</v>
      </c>
      <c r="U1017" s="168">
        <f>SUM(U1018,U1020)</f>
        <v>0</v>
      </c>
      <c r="V1017" s="168">
        <f>SUM(V1018,V1020)</f>
        <v>0</v>
      </c>
      <c r="W1017" s="168">
        <f>SUM(W1018,W1020)</f>
        <v>0</v>
      </c>
    </row>
    <row r="1018" spans="2:23" ht="16.5" thickTop="1" thickBot="1">
      <c r="B1018" s="164" t="s">
        <v>124</v>
      </c>
      <c r="C1018" s="172" t="s">
        <v>139</v>
      </c>
      <c r="D1018" s="168">
        <f t="shared" si="434"/>
        <v>0</v>
      </c>
      <c r="E1018" s="168">
        <f t="shared" si="435"/>
        <v>0</v>
      </c>
      <c r="F1018" s="168">
        <f t="shared" si="435"/>
        <v>0</v>
      </c>
      <c r="G1018" s="168">
        <f t="shared" si="435"/>
        <v>0</v>
      </c>
      <c r="H1018" s="168">
        <f t="shared" si="433"/>
        <v>0</v>
      </c>
      <c r="I1018" s="168">
        <f t="shared" si="436"/>
        <v>0</v>
      </c>
      <c r="J1018" s="168">
        <f>SUM(J1019)</f>
        <v>0</v>
      </c>
      <c r="K1018" s="168">
        <f>SUM(K1019)</f>
        <v>0</v>
      </c>
      <c r="L1018" s="168">
        <f>SUM(L1019)</f>
        <v>0</v>
      </c>
      <c r="M1018" s="168">
        <f>SUM(M1019)</f>
        <v>0</v>
      </c>
      <c r="N1018" s="168">
        <f t="shared" si="437"/>
        <v>0</v>
      </c>
      <c r="O1018" s="168">
        <f>SUM(O1019)</f>
        <v>0</v>
      </c>
      <c r="P1018" s="168">
        <f>SUM(P1019)</f>
        <v>0</v>
      </c>
      <c r="Q1018" s="168">
        <f>SUM(Q1019)</f>
        <v>0</v>
      </c>
      <c r="R1018" s="168">
        <f>SUM(R1019)</f>
        <v>0</v>
      </c>
      <c r="S1018" s="168">
        <f t="shared" si="438"/>
        <v>0</v>
      </c>
      <c r="T1018" s="168">
        <f>SUM(T1019)</f>
        <v>0</v>
      </c>
      <c r="U1018" s="168">
        <f>SUM(U1019)</f>
        <v>0</v>
      </c>
      <c r="V1018" s="168">
        <f>SUM(V1019)</f>
        <v>0</v>
      </c>
      <c r="W1018" s="168">
        <f>SUM(W1019)</f>
        <v>0</v>
      </c>
    </row>
    <row r="1019" spans="2:23" ht="16.5" thickTop="1" thickBot="1">
      <c r="B1019" s="164" t="s">
        <v>124</v>
      </c>
      <c r="C1019" s="173" t="s">
        <v>138</v>
      </c>
      <c r="D1019" s="168">
        <f t="shared" si="434"/>
        <v>0</v>
      </c>
      <c r="E1019" s="168">
        <f t="shared" si="435"/>
        <v>0</v>
      </c>
      <c r="F1019" s="168">
        <f t="shared" si="435"/>
        <v>0</v>
      </c>
      <c r="G1019" s="168">
        <f t="shared" si="435"/>
        <v>0</v>
      </c>
      <c r="H1019" s="168">
        <f t="shared" si="433"/>
        <v>0</v>
      </c>
      <c r="I1019" s="168">
        <f t="shared" si="436"/>
        <v>0</v>
      </c>
      <c r="J1019" s="168">
        <v>0</v>
      </c>
      <c r="K1019" s="168">
        <v>0</v>
      </c>
      <c r="L1019" s="168">
        <v>0</v>
      </c>
      <c r="M1019" s="168">
        <v>0</v>
      </c>
      <c r="N1019" s="168">
        <f t="shared" si="437"/>
        <v>0</v>
      </c>
      <c r="O1019" s="168">
        <v>0</v>
      </c>
      <c r="P1019" s="168">
        <v>0</v>
      </c>
      <c r="Q1019" s="168">
        <v>0</v>
      </c>
      <c r="R1019" s="168">
        <v>0</v>
      </c>
      <c r="S1019" s="168">
        <f t="shared" si="438"/>
        <v>0</v>
      </c>
      <c r="T1019" s="168">
        <v>0</v>
      </c>
      <c r="U1019" s="168">
        <v>0</v>
      </c>
      <c r="V1019" s="168">
        <v>0</v>
      </c>
      <c r="W1019" s="168">
        <v>0</v>
      </c>
    </row>
    <row r="1020" spans="2:23" ht="16.5" thickTop="1" thickBot="1">
      <c r="B1020" s="164" t="s">
        <v>124</v>
      </c>
      <c r="C1020" s="172" t="s">
        <v>140</v>
      </c>
      <c r="D1020" s="168">
        <f t="shared" si="434"/>
        <v>0</v>
      </c>
      <c r="E1020" s="168">
        <f t="shared" si="435"/>
        <v>0</v>
      </c>
      <c r="F1020" s="168">
        <f t="shared" si="435"/>
        <v>0</v>
      </c>
      <c r="G1020" s="168">
        <f t="shared" si="435"/>
        <v>0</v>
      </c>
      <c r="H1020" s="168">
        <f t="shared" si="433"/>
        <v>0</v>
      </c>
      <c r="I1020" s="168">
        <f t="shared" si="436"/>
        <v>0</v>
      </c>
      <c r="J1020" s="168">
        <f t="shared" ref="J1020:M1022" si="451">SUM(J1021)</f>
        <v>0</v>
      </c>
      <c r="K1020" s="168">
        <f t="shared" si="451"/>
        <v>0</v>
      </c>
      <c r="L1020" s="168">
        <f t="shared" si="451"/>
        <v>0</v>
      </c>
      <c r="M1020" s="168">
        <f t="shared" si="451"/>
        <v>0</v>
      </c>
      <c r="N1020" s="168">
        <f t="shared" si="437"/>
        <v>0</v>
      </c>
      <c r="O1020" s="168">
        <f t="shared" ref="O1020:R1022" si="452">SUM(O1021)</f>
        <v>0</v>
      </c>
      <c r="P1020" s="168">
        <f t="shared" si="452"/>
        <v>0</v>
      </c>
      <c r="Q1020" s="168">
        <f t="shared" si="452"/>
        <v>0</v>
      </c>
      <c r="R1020" s="168">
        <f t="shared" si="452"/>
        <v>0</v>
      </c>
      <c r="S1020" s="168">
        <f t="shared" si="438"/>
        <v>0</v>
      </c>
      <c r="T1020" s="168">
        <f t="shared" ref="T1020:W1022" si="453">SUM(T1021)</f>
        <v>0</v>
      </c>
      <c r="U1020" s="168">
        <f t="shared" si="453"/>
        <v>0</v>
      </c>
      <c r="V1020" s="168">
        <f t="shared" si="453"/>
        <v>0</v>
      </c>
      <c r="W1020" s="168">
        <f t="shared" si="453"/>
        <v>0</v>
      </c>
    </row>
    <row r="1021" spans="2:23" ht="16.5" thickTop="1" thickBot="1">
      <c r="B1021" s="164" t="s">
        <v>124</v>
      </c>
      <c r="C1021" s="173" t="s">
        <v>138</v>
      </c>
      <c r="D1021" s="168">
        <f t="shared" si="434"/>
        <v>0</v>
      </c>
      <c r="E1021" s="168">
        <f t="shared" si="435"/>
        <v>0</v>
      </c>
      <c r="F1021" s="168">
        <f t="shared" si="435"/>
        <v>0</v>
      </c>
      <c r="G1021" s="168">
        <f t="shared" si="435"/>
        <v>0</v>
      </c>
      <c r="H1021" s="168">
        <f t="shared" si="433"/>
        <v>0</v>
      </c>
      <c r="I1021" s="168">
        <f t="shared" si="436"/>
        <v>0</v>
      </c>
      <c r="J1021" s="168">
        <f t="shared" si="451"/>
        <v>0</v>
      </c>
      <c r="K1021" s="168">
        <f t="shared" si="451"/>
        <v>0</v>
      </c>
      <c r="L1021" s="168">
        <f t="shared" si="451"/>
        <v>0</v>
      </c>
      <c r="M1021" s="168">
        <f t="shared" si="451"/>
        <v>0</v>
      </c>
      <c r="N1021" s="168">
        <f t="shared" si="437"/>
        <v>0</v>
      </c>
      <c r="O1021" s="168">
        <f t="shared" si="452"/>
        <v>0</v>
      </c>
      <c r="P1021" s="168">
        <f t="shared" si="452"/>
        <v>0</v>
      </c>
      <c r="Q1021" s="168">
        <f t="shared" si="452"/>
        <v>0</v>
      </c>
      <c r="R1021" s="168">
        <f t="shared" si="452"/>
        <v>0</v>
      </c>
      <c r="S1021" s="168">
        <f t="shared" si="438"/>
        <v>0</v>
      </c>
      <c r="T1021" s="168">
        <f t="shared" si="453"/>
        <v>0</v>
      </c>
      <c r="U1021" s="168">
        <f t="shared" si="453"/>
        <v>0</v>
      </c>
      <c r="V1021" s="168">
        <f t="shared" si="453"/>
        <v>0</v>
      </c>
      <c r="W1021" s="168">
        <f t="shared" si="453"/>
        <v>0</v>
      </c>
    </row>
    <row r="1022" spans="2:23" ht="16.5" thickTop="1" thickBot="1">
      <c r="B1022" s="164" t="s">
        <v>124</v>
      </c>
      <c r="C1022" s="174" t="s">
        <v>141</v>
      </c>
      <c r="D1022" s="168">
        <f t="shared" si="434"/>
        <v>0</v>
      </c>
      <c r="E1022" s="168">
        <f t="shared" si="435"/>
        <v>0</v>
      </c>
      <c r="F1022" s="168">
        <f t="shared" si="435"/>
        <v>0</v>
      </c>
      <c r="G1022" s="168">
        <f t="shared" si="435"/>
        <v>0</v>
      </c>
      <c r="H1022" s="168">
        <f t="shared" si="433"/>
        <v>0</v>
      </c>
      <c r="I1022" s="168">
        <f t="shared" si="436"/>
        <v>0</v>
      </c>
      <c r="J1022" s="168">
        <f t="shared" si="451"/>
        <v>0</v>
      </c>
      <c r="K1022" s="168">
        <f t="shared" si="451"/>
        <v>0</v>
      </c>
      <c r="L1022" s="168">
        <f t="shared" si="451"/>
        <v>0</v>
      </c>
      <c r="M1022" s="168">
        <f t="shared" si="451"/>
        <v>0</v>
      </c>
      <c r="N1022" s="168">
        <f t="shared" si="437"/>
        <v>0</v>
      </c>
      <c r="O1022" s="168">
        <f t="shared" si="452"/>
        <v>0</v>
      </c>
      <c r="P1022" s="168">
        <f t="shared" si="452"/>
        <v>0</v>
      </c>
      <c r="Q1022" s="168">
        <f t="shared" si="452"/>
        <v>0</v>
      </c>
      <c r="R1022" s="168">
        <f t="shared" si="452"/>
        <v>0</v>
      </c>
      <c r="S1022" s="168">
        <f t="shared" si="438"/>
        <v>0</v>
      </c>
      <c r="T1022" s="168">
        <f t="shared" si="453"/>
        <v>0</v>
      </c>
      <c r="U1022" s="168">
        <f t="shared" si="453"/>
        <v>0</v>
      </c>
      <c r="V1022" s="168">
        <f t="shared" si="453"/>
        <v>0</v>
      </c>
      <c r="W1022" s="168">
        <f t="shared" si="453"/>
        <v>0</v>
      </c>
    </row>
    <row r="1023" spans="2:23" ht="16.5" thickTop="1" thickBot="1">
      <c r="B1023" s="164" t="s">
        <v>124</v>
      </c>
      <c r="C1023" s="175" t="s">
        <v>142</v>
      </c>
      <c r="D1023" s="168">
        <f t="shared" si="434"/>
        <v>0</v>
      </c>
      <c r="E1023" s="168">
        <f t="shared" si="435"/>
        <v>0</v>
      </c>
      <c r="F1023" s="168">
        <f t="shared" si="435"/>
        <v>0</v>
      </c>
      <c r="G1023" s="168">
        <f t="shared" si="435"/>
        <v>0</v>
      </c>
      <c r="H1023" s="168">
        <f t="shared" si="433"/>
        <v>0</v>
      </c>
      <c r="I1023" s="168">
        <f t="shared" si="436"/>
        <v>0</v>
      </c>
      <c r="J1023" s="168">
        <v>0</v>
      </c>
      <c r="K1023" s="168">
        <v>0</v>
      </c>
      <c r="L1023" s="168">
        <v>0</v>
      </c>
      <c r="M1023" s="168">
        <v>0</v>
      </c>
      <c r="N1023" s="168">
        <f t="shared" si="437"/>
        <v>0</v>
      </c>
      <c r="O1023" s="168">
        <v>0</v>
      </c>
      <c r="P1023" s="168">
        <v>0</v>
      </c>
      <c r="Q1023" s="168">
        <v>0</v>
      </c>
      <c r="R1023" s="168">
        <v>0</v>
      </c>
      <c r="S1023" s="168">
        <f t="shared" si="438"/>
        <v>0</v>
      </c>
      <c r="T1023" s="168">
        <v>0</v>
      </c>
      <c r="U1023" s="168">
        <v>0</v>
      </c>
      <c r="V1023" s="168">
        <v>0</v>
      </c>
      <c r="W1023" s="168">
        <v>0</v>
      </c>
    </row>
    <row r="1024" spans="2:23" ht="16.5" thickTop="1" thickBot="1">
      <c r="B1024" s="164" t="s">
        <v>124</v>
      </c>
      <c r="C1024" s="171" t="s">
        <v>101</v>
      </c>
      <c r="D1024" s="168">
        <f t="shared" si="434"/>
        <v>0</v>
      </c>
      <c r="E1024" s="168">
        <f t="shared" si="435"/>
        <v>0</v>
      </c>
      <c r="F1024" s="168">
        <f t="shared" si="435"/>
        <v>0</v>
      </c>
      <c r="G1024" s="168">
        <f t="shared" si="435"/>
        <v>0</v>
      </c>
      <c r="H1024" s="168">
        <f t="shared" si="433"/>
        <v>0</v>
      </c>
      <c r="I1024" s="168">
        <f t="shared" si="436"/>
        <v>0</v>
      </c>
      <c r="J1024" s="168">
        <v>0</v>
      </c>
      <c r="K1024" s="168">
        <v>0</v>
      </c>
      <c r="L1024" s="168">
        <v>0</v>
      </c>
      <c r="M1024" s="168">
        <v>0</v>
      </c>
      <c r="N1024" s="168">
        <f t="shared" si="437"/>
        <v>0</v>
      </c>
      <c r="O1024" s="168">
        <v>0</v>
      </c>
      <c r="P1024" s="168">
        <v>0</v>
      </c>
      <c r="Q1024" s="168">
        <v>0</v>
      </c>
      <c r="R1024" s="168">
        <v>0</v>
      </c>
      <c r="S1024" s="168">
        <f t="shared" si="438"/>
        <v>0</v>
      </c>
      <c r="T1024" s="168">
        <v>0</v>
      </c>
      <c r="U1024" s="168">
        <v>0</v>
      </c>
      <c r="V1024" s="168">
        <v>0</v>
      </c>
      <c r="W1024" s="168">
        <v>0</v>
      </c>
    </row>
    <row r="1025" spans="2:23" ht="16.5" thickTop="1" thickBot="1">
      <c r="B1025" s="164" t="s">
        <v>124</v>
      </c>
      <c r="C1025" s="171" t="s">
        <v>102</v>
      </c>
      <c r="D1025" s="168">
        <f t="shared" si="434"/>
        <v>0</v>
      </c>
      <c r="E1025" s="168">
        <f t="shared" si="435"/>
        <v>0</v>
      </c>
      <c r="F1025" s="168">
        <f t="shared" si="435"/>
        <v>0</v>
      </c>
      <c r="G1025" s="168">
        <f t="shared" si="435"/>
        <v>0</v>
      </c>
      <c r="H1025" s="168">
        <f t="shared" si="433"/>
        <v>0</v>
      </c>
      <c r="I1025" s="168">
        <f t="shared" si="436"/>
        <v>0</v>
      </c>
      <c r="J1025" s="168">
        <f>SUM(J1026)</f>
        <v>0</v>
      </c>
      <c r="K1025" s="168">
        <f>SUM(K1026)</f>
        <v>0</v>
      </c>
      <c r="L1025" s="168">
        <f>SUM(L1026)</f>
        <v>0</v>
      </c>
      <c r="M1025" s="168">
        <f>SUM(M1026)</f>
        <v>0</v>
      </c>
      <c r="N1025" s="168">
        <f t="shared" si="437"/>
        <v>0</v>
      </c>
      <c r="O1025" s="168">
        <f>SUM(O1026)</f>
        <v>0</v>
      </c>
      <c r="P1025" s="168">
        <f>SUM(P1026)</f>
        <v>0</v>
      </c>
      <c r="Q1025" s="168">
        <f>SUM(Q1026)</f>
        <v>0</v>
      </c>
      <c r="R1025" s="168">
        <f>SUM(R1026)</f>
        <v>0</v>
      </c>
      <c r="S1025" s="168">
        <f t="shared" si="438"/>
        <v>0</v>
      </c>
      <c r="T1025" s="168">
        <f>SUM(T1026)</f>
        <v>0</v>
      </c>
      <c r="U1025" s="168">
        <f>SUM(U1026)</f>
        <v>0</v>
      </c>
      <c r="V1025" s="168">
        <f>SUM(V1026)</f>
        <v>0</v>
      </c>
      <c r="W1025" s="168">
        <f>SUM(W1026)</f>
        <v>0</v>
      </c>
    </row>
    <row r="1026" spans="2:23" ht="31.5" thickTop="1" thickBot="1">
      <c r="B1026" s="164" t="s">
        <v>124</v>
      </c>
      <c r="C1026" s="172" t="s">
        <v>156</v>
      </c>
      <c r="D1026" s="168">
        <f t="shared" si="434"/>
        <v>0</v>
      </c>
      <c r="E1026" s="168">
        <f t="shared" si="435"/>
        <v>0</v>
      </c>
      <c r="F1026" s="168">
        <f t="shared" si="435"/>
        <v>0</v>
      </c>
      <c r="G1026" s="168">
        <f t="shared" si="435"/>
        <v>0</v>
      </c>
      <c r="H1026" s="168">
        <f t="shared" si="433"/>
        <v>0</v>
      </c>
      <c r="I1026" s="168">
        <f t="shared" si="436"/>
        <v>0</v>
      </c>
      <c r="J1026" s="168">
        <v>0</v>
      </c>
      <c r="K1026" s="168">
        <v>0</v>
      </c>
      <c r="L1026" s="168">
        <v>0</v>
      </c>
      <c r="M1026" s="168">
        <v>0</v>
      </c>
      <c r="N1026" s="168">
        <f t="shared" si="437"/>
        <v>0</v>
      </c>
      <c r="O1026" s="168">
        <v>0</v>
      </c>
      <c r="P1026" s="168">
        <v>0</v>
      </c>
      <c r="Q1026" s="168">
        <v>0</v>
      </c>
      <c r="R1026" s="168">
        <v>0</v>
      </c>
      <c r="S1026" s="168">
        <f t="shared" si="438"/>
        <v>0</v>
      </c>
      <c r="T1026" s="168">
        <v>0</v>
      </c>
      <c r="U1026" s="168">
        <v>0</v>
      </c>
      <c r="V1026" s="168">
        <v>0</v>
      </c>
      <c r="W1026" s="168">
        <v>0</v>
      </c>
    </row>
    <row r="1027" spans="2:23" ht="16.5" thickTop="1" thickBot="1">
      <c r="B1027" s="164" t="s">
        <v>124</v>
      </c>
      <c r="C1027" s="170" t="s">
        <v>121</v>
      </c>
      <c r="D1027" s="168">
        <f t="shared" si="434"/>
        <v>0</v>
      </c>
      <c r="E1027" s="168">
        <f t="shared" si="435"/>
        <v>0</v>
      </c>
      <c r="F1027" s="168">
        <f t="shared" si="435"/>
        <v>0</v>
      </c>
      <c r="G1027" s="168">
        <f t="shared" si="435"/>
        <v>0</v>
      </c>
      <c r="H1027" s="168">
        <f t="shared" si="433"/>
        <v>0</v>
      </c>
      <c r="I1027" s="168">
        <f t="shared" si="436"/>
        <v>0</v>
      </c>
      <c r="J1027" s="168">
        <v>0</v>
      </c>
      <c r="K1027" s="168">
        <v>0</v>
      </c>
      <c r="L1027" s="168">
        <v>0</v>
      </c>
      <c r="M1027" s="168">
        <v>0</v>
      </c>
      <c r="N1027" s="168">
        <f t="shared" si="437"/>
        <v>0</v>
      </c>
      <c r="O1027" s="168">
        <v>0</v>
      </c>
      <c r="P1027" s="168">
        <v>0</v>
      </c>
      <c r="Q1027" s="168">
        <v>0</v>
      </c>
      <c r="R1027" s="168">
        <v>0</v>
      </c>
      <c r="S1027" s="168">
        <f t="shared" si="438"/>
        <v>0</v>
      </c>
      <c r="T1027" s="168">
        <v>0</v>
      </c>
      <c r="U1027" s="168">
        <v>0</v>
      </c>
      <c r="V1027" s="168">
        <v>0</v>
      </c>
      <c r="W1027" s="168">
        <v>0</v>
      </c>
    </row>
    <row r="1028" spans="2:23" ht="46.5" thickTop="1" thickBot="1">
      <c r="B1028" s="164" t="s">
        <v>407</v>
      </c>
      <c r="C1028" s="169" t="s">
        <v>408</v>
      </c>
      <c r="D1028" s="168">
        <f t="shared" si="434"/>
        <v>0</v>
      </c>
      <c r="E1028" s="168">
        <f t="shared" si="435"/>
        <v>0</v>
      </c>
      <c r="F1028" s="168">
        <f t="shared" si="435"/>
        <v>0</v>
      </c>
      <c r="G1028" s="168">
        <f t="shared" si="435"/>
        <v>0</v>
      </c>
      <c r="H1028" s="168">
        <f t="shared" si="433"/>
        <v>0</v>
      </c>
      <c r="I1028" s="168">
        <f t="shared" si="436"/>
        <v>0</v>
      </c>
      <c r="J1028" s="168">
        <f>SUM(J1029,J1042)</f>
        <v>0</v>
      </c>
      <c r="K1028" s="168">
        <f>SUM(K1029,K1042)</f>
        <v>0</v>
      </c>
      <c r="L1028" s="168">
        <f>SUM(L1029,L1042)</f>
        <v>0</v>
      </c>
      <c r="M1028" s="168">
        <f>SUM(M1029,M1042)</f>
        <v>0</v>
      </c>
      <c r="N1028" s="168">
        <f t="shared" si="437"/>
        <v>0</v>
      </c>
      <c r="O1028" s="168">
        <f>SUM(O1029,O1042)</f>
        <v>0</v>
      </c>
      <c r="P1028" s="168">
        <f>SUM(P1029,P1042)</f>
        <v>0</v>
      </c>
      <c r="Q1028" s="168">
        <f>SUM(Q1029,Q1042)</f>
        <v>0</v>
      </c>
      <c r="R1028" s="168">
        <f>SUM(R1029,R1042)</f>
        <v>0</v>
      </c>
      <c r="S1028" s="168">
        <f t="shared" si="438"/>
        <v>0</v>
      </c>
      <c r="T1028" s="168">
        <f>SUM(T1029,T1042)</f>
        <v>0</v>
      </c>
      <c r="U1028" s="168">
        <f>SUM(U1029,U1042)</f>
        <v>0</v>
      </c>
      <c r="V1028" s="168">
        <f>SUM(V1029,V1042)</f>
        <v>0</v>
      </c>
      <c r="W1028" s="168">
        <f>SUM(W1029,W1042)</f>
        <v>0</v>
      </c>
    </row>
    <row r="1029" spans="2:23" ht="16.5" thickTop="1" thickBot="1">
      <c r="B1029" s="164" t="s">
        <v>124</v>
      </c>
      <c r="C1029" s="170" t="s">
        <v>96</v>
      </c>
      <c r="D1029" s="168">
        <f t="shared" si="434"/>
        <v>0</v>
      </c>
      <c r="E1029" s="168">
        <f t="shared" si="435"/>
        <v>0</v>
      </c>
      <c r="F1029" s="168">
        <f t="shared" si="435"/>
        <v>0</v>
      </c>
      <c r="G1029" s="168">
        <f t="shared" si="435"/>
        <v>0</v>
      </c>
      <c r="H1029" s="168">
        <f t="shared" si="435"/>
        <v>0</v>
      </c>
      <c r="I1029" s="168">
        <f t="shared" si="436"/>
        <v>0</v>
      </c>
      <c r="J1029" s="168">
        <f>SUM(J1030:J1032,J1039:J1040)</f>
        <v>0</v>
      </c>
      <c r="K1029" s="168">
        <f>SUM(K1030:K1032,K1039:K1040)</f>
        <v>0</v>
      </c>
      <c r="L1029" s="168">
        <f>SUM(L1030:L1032,L1039:L1040)</f>
        <v>0</v>
      </c>
      <c r="M1029" s="168">
        <f>SUM(M1030:M1032,M1039:M1040)</f>
        <v>0</v>
      </c>
      <c r="N1029" s="168">
        <f t="shared" si="437"/>
        <v>0</v>
      </c>
      <c r="O1029" s="168">
        <f>SUM(O1030:O1032,O1039:O1040)</f>
        <v>0</v>
      </c>
      <c r="P1029" s="168">
        <f>SUM(P1030:P1032,P1039:P1040)</f>
        <v>0</v>
      </c>
      <c r="Q1029" s="168">
        <f>SUM(Q1030:Q1032,Q1039:Q1040)</f>
        <v>0</v>
      </c>
      <c r="R1029" s="168">
        <f>SUM(R1030:R1032,R1039:R1040)</f>
        <v>0</v>
      </c>
      <c r="S1029" s="168">
        <f t="shared" si="438"/>
        <v>0</v>
      </c>
      <c r="T1029" s="168">
        <f>SUM(T1030:T1032,T1039:T1040)</f>
        <v>0</v>
      </c>
      <c r="U1029" s="168">
        <f>SUM(U1030:U1032,U1039:U1040)</f>
        <v>0</v>
      </c>
      <c r="V1029" s="168">
        <f>SUM(V1030:V1032,V1039:V1040)</f>
        <v>0</v>
      </c>
      <c r="W1029" s="168">
        <f>SUM(W1030:W1032,W1039:W1040)</f>
        <v>0</v>
      </c>
    </row>
    <row r="1030" spans="2:23" ht="16.5" thickTop="1" thickBot="1">
      <c r="B1030" s="164" t="s">
        <v>124</v>
      </c>
      <c r="C1030" s="171" t="s">
        <v>97</v>
      </c>
      <c r="D1030" s="168">
        <f t="shared" ref="D1030:D1093" si="454">SUM(E1030:H1030)</f>
        <v>0</v>
      </c>
      <c r="E1030" s="168">
        <f t="shared" ref="E1030:H1093" si="455">SUM(J1030,O1030,T1030)</f>
        <v>0</v>
      </c>
      <c r="F1030" s="168">
        <f t="shared" si="455"/>
        <v>0</v>
      </c>
      <c r="G1030" s="168">
        <f t="shared" si="455"/>
        <v>0</v>
      </c>
      <c r="H1030" s="168">
        <f t="shared" si="455"/>
        <v>0</v>
      </c>
      <c r="I1030" s="168">
        <f t="shared" ref="I1030:I1093" si="456">SUM(J1030:M1030)</f>
        <v>0</v>
      </c>
      <c r="J1030" s="168">
        <v>0</v>
      </c>
      <c r="K1030" s="168">
        <v>0</v>
      </c>
      <c r="L1030" s="168">
        <v>0</v>
      </c>
      <c r="M1030" s="168">
        <v>0</v>
      </c>
      <c r="N1030" s="168">
        <f t="shared" ref="N1030:N1093" si="457">SUM(O1030:R1030)</f>
        <v>0</v>
      </c>
      <c r="O1030" s="168">
        <v>0</v>
      </c>
      <c r="P1030" s="168">
        <v>0</v>
      </c>
      <c r="Q1030" s="168">
        <v>0</v>
      </c>
      <c r="R1030" s="168">
        <v>0</v>
      </c>
      <c r="S1030" s="168">
        <f t="shared" ref="S1030:S1093" si="458">SUM(T1030:W1030)</f>
        <v>0</v>
      </c>
      <c r="T1030" s="168">
        <v>0</v>
      </c>
      <c r="U1030" s="168">
        <v>0</v>
      </c>
      <c r="V1030" s="168">
        <v>0</v>
      </c>
      <c r="W1030" s="168">
        <v>0</v>
      </c>
    </row>
    <row r="1031" spans="2:23" ht="16.5" thickTop="1" thickBot="1">
      <c r="B1031" s="164" t="s">
        <v>124</v>
      </c>
      <c r="C1031" s="171" t="s">
        <v>98</v>
      </c>
      <c r="D1031" s="168">
        <f t="shared" si="454"/>
        <v>0</v>
      </c>
      <c r="E1031" s="168">
        <f t="shared" si="455"/>
        <v>0</v>
      </c>
      <c r="F1031" s="168">
        <f t="shared" si="455"/>
        <v>0</v>
      </c>
      <c r="G1031" s="168">
        <f t="shared" si="455"/>
        <v>0</v>
      </c>
      <c r="H1031" s="168">
        <f t="shared" si="455"/>
        <v>0</v>
      </c>
      <c r="I1031" s="168">
        <f t="shared" si="456"/>
        <v>0</v>
      </c>
      <c r="J1031" s="168">
        <v>0</v>
      </c>
      <c r="K1031" s="168">
        <v>0</v>
      </c>
      <c r="L1031" s="168">
        <v>0</v>
      </c>
      <c r="M1031" s="168">
        <v>0</v>
      </c>
      <c r="N1031" s="168">
        <f t="shared" si="457"/>
        <v>0</v>
      </c>
      <c r="O1031" s="168">
        <v>0</v>
      </c>
      <c r="P1031" s="168">
        <v>0</v>
      </c>
      <c r="Q1031" s="168">
        <v>0</v>
      </c>
      <c r="R1031" s="168">
        <v>0</v>
      </c>
      <c r="S1031" s="168">
        <f t="shared" si="458"/>
        <v>0</v>
      </c>
      <c r="T1031" s="168">
        <v>0</v>
      </c>
      <c r="U1031" s="168">
        <v>0</v>
      </c>
      <c r="V1031" s="168">
        <v>0</v>
      </c>
      <c r="W1031" s="168">
        <v>0</v>
      </c>
    </row>
    <row r="1032" spans="2:23" ht="16.5" thickTop="1" thickBot="1">
      <c r="B1032" s="164" t="s">
        <v>124</v>
      </c>
      <c r="C1032" s="171" t="s">
        <v>15</v>
      </c>
      <c r="D1032" s="168">
        <f t="shared" si="454"/>
        <v>0</v>
      </c>
      <c r="E1032" s="168">
        <f t="shared" si="455"/>
        <v>0</v>
      </c>
      <c r="F1032" s="168">
        <f t="shared" si="455"/>
        <v>0</v>
      </c>
      <c r="G1032" s="168">
        <f t="shared" si="455"/>
        <v>0</v>
      </c>
      <c r="H1032" s="168">
        <f t="shared" si="455"/>
        <v>0</v>
      </c>
      <c r="I1032" s="168">
        <f t="shared" si="456"/>
        <v>0</v>
      </c>
      <c r="J1032" s="168">
        <f>SUM(J1033,J1035)</f>
        <v>0</v>
      </c>
      <c r="K1032" s="168">
        <f>SUM(K1033,K1035)</f>
        <v>0</v>
      </c>
      <c r="L1032" s="168">
        <f>SUM(L1033,L1035)</f>
        <v>0</v>
      </c>
      <c r="M1032" s="168">
        <f>SUM(M1033,M1035)</f>
        <v>0</v>
      </c>
      <c r="N1032" s="168">
        <f t="shared" si="457"/>
        <v>0</v>
      </c>
      <c r="O1032" s="168">
        <f>SUM(O1033,O1035)</f>
        <v>0</v>
      </c>
      <c r="P1032" s="168">
        <f>SUM(P1033,P1035)</f>
        <v>0</v>
      </c>
      <c r="Q1032" s="168">
        <f>SUM(Q1033,Q1035)</f>
        <v>0</v>
      </c>
      <c r="R1032" s="168">
        <f>SUM(R1033,R1035)</f>
        <v>0</v>
      </c>
      <c r="S1032" s="168">
        <f t="shared" si="458"/>
        <v>0</v>
      </c>
      <c r="T1032" s="168">
        <f>SUM(T1033,T1035)</f>
        <v>0</v>
      </c>
      <c r="U1032" s="168">
        <f>SUM(U1033,U1035)</f>
        <v>0</v>
      </c>
      <c r="V1032" s="168">
        <f>SUM(V1033,V1035)</f>
        <v>0</v>
      </c>
      <c r="W1032" s="168">
        <f>SUM(W1033,W1035)</f>
        <v>0</v>
      </c>
    </row>
    <row r="1033" spans="2:23" ht="16.5" thickTop="1" thickBot="1">
      <c r="B1033" s="164" t="s">
        <v>124</v>
      </c>
      <c r="C1033" s="172" t="s">
        <v>139</v>
      </c>
      <c r="D1033" s="168">
        <f t="shared" si="454"/>
        <v>0</v>
      </c>
      <c r="E1033" s="168">
        <f t="shared" si="455"/>
        <v>0</v>
      </c>
      <c r="F1033" s="168">
        <f t="shared" si="455"/>
        <v>0</v>
      </c>
      <c r="G1033" s="168">
        <f t="shared" si="455"/>
        <v>0</v>
      </c>
      <c r="H1033" s="168">
        <f t="shared" si="455"/>
        <v>0</v>
      </c>
      <c r="I1033" s="168">
        <f t="shared" si="456"/>
        <v>0</v>
      </c>
      <c r="J1033" s="168">
        <f>SUM(J1034)</f>
        <v>0</v>
      </c>
      <c r="K1033" s="168">
        <f>SUM(K1034)</f>
        <v>0</v>
      </c>
      <c r="L1033" s="168">
        <f>SUM(L1034)</f>
        <v>0</v>
      </c>
      <c r="M1033" s="168">
        <f>SUM(M1034)</f>
        <v>0</v>
      </c>
      <c r="N1033" s="168">
        <f t="shared" si="457"/>
        <v>0</v>
      </c>
      <c r="O1033" s="168">
        <f>SUM(O1034)</f>
        <v>0</v>
      </c>
      <c r="P1033" s="168">
        <f>SUM(P1034)</f>
        <v>0</v>
      </c>
      <c r="Q1033" s="168">
        <f>SUM(Q1034)</f>
        <v>0</v>
      </c>
      <c r="R1033" s="168">
        <f>SUM(R1034)</f>
        <v>0</v>
      </c>
      <c r="S1033" s="168">
        <f t="shared" si="458"/>
        <v>0</v>
      </c>
      <c r="T1033" s="168">
        <f>SUM(T1034)</f>
        <v>0</v>
      </c>
      <c r="U1033" s="168">
        <f>SUM(U1034)</f>
        <v>0</v>
      </c>
      <c r="V1033" s="168">
        <f>SUM(V1034)</f>
        <v>0</v>
      </c>
      <c r="W1033" s="168">
        <f>SUM(W1034)</f>
        <v>0</v>
      </c>
    </row>
    <row r="1034" spans="2:23" ht="16.5" thickTop="1" thickBot="1">
      <c r="B1034" s="164" t="s">
        <v>124</v>
      </c>
      <c r="C1034" s="173" t="s">
        <v>138</v>
      </c>
      <c r="D1034" s="168">
        <f t="shared" si="454"/>
        <v>0</v>
      </c>
      <c r="E1034" s="168">
        <f t="shared" si="455"/>
        <v>0</v>
      </c>
      <c r="F1034" s="168">
        <f t="shared" si="455"/>
        <v>0</v>
      </c>
      <c r="G1034" s="168">
        <f t="shared" si="455"/>
        <v>0</v>
      </c>
      <c r="H1034" s="168">
        <f t="shared" si="455"/>
        <v>0</v>
      </c>
      <c r="I1034" s="168">
        <f t="shared" si="456"/>
        <v>0</v>
      </c>
      <c r="J1034" s="168">
        <v>0</v>
      </c>
      <c r="K1034" s="168">
        <v>0</v>
      </c>
      <c r="L1034" s="168">
        <v>0</v>
      </c>
      <c r="M1034" s="168">
        <v>0</v>
      </c>
      <c r="N1034" s="168">
        <f t="shared" si="457"/>
        <v>0</v>
      </c>
      <c r="O1034" s="168">
        <v>0</v>
      </c>
      <c r="P1034" s="168">
        <v>0</v>
      </c>
      <c r="Q1034" s="168">
        <v>0</v>
      </c>
      <c r="R1034" s="168">
        <v>0</v>
      </c>
      <c r="S1034" s="168">
        <f t="shared" si="458"/>
        <v>0</v>
      </c>
      <c r="T1034" s="168">
        <v>0</v>
      </c>
      <c r="U1034" s="168">
        <v>0</v>
      </c>
      <c r="V1034" s="168">
        <v>0</v>
      </c>
      <c r="W1034" s="168">
        <v>0</v>
      </c>
    </row>
    <row r="1035" spans="2:23" ht="16.5" thickTop="1" thickBot="1">
      <c r="B1035" s="164" t="s">
        <v>124</v>
      </c>
      <c r="C1035" s="172" t="s">
        <v>140</v>
      </c>
      <c r="D1035" s="168">
        <f t="shared" si="454"/>
        <v>0</v>
      </c>
      <c r="E1035" s="168">
        <f t="shared" si="455"/>
        <v>0</v>
      </c>
      <c r="F1035" s="168">
        <f t="shared" si="455"/>
        <v>0</v>
      </c>
      <c r="G1035" s="168">
        <f t="shared" si="455"/>
        <v>0</v>
      </c>
      <c r="H1035" s="168">
        <f t="shared" si="455"/>
        <v>0</v>
      </c>
      <c r="I1035" s="168">
        <f t="shared" si="456"/>
        <v>0</v>
      </c>
      <c r="J1035" s="168">
        <f t="shared" ref="J1035:M1037" si="459">SUM(J1036)</f>
        <v>0</v>
      </c>
      <c r="K1035" s="168">
        <f t="shared" si="459"/>
        <v>0</v>
      </c>
      <c r="L1035" s="168">
        <f t="shared" si="459"/>
        <v>0</v>
      </c>
      <c r="M1035" s="168">
        <f t="shared" si="459"/>
        <v>0</v>
      </c>
      <c r="N1035" s="168">
        <f t="shared" si="457"/>
        <v>0</v>
      </c>
      <c r="O1035" s="168">
        <f t="shared" ref="O1035:R1037" si="460">SUM(O1036)</f>
        <v>0</v>
      </c>
      <c r="P1035" s="168">
        <f t="shared" si="460"/>
        <v>0</v>
      </c>
      <c r="Q1035" s="168">
        <f t="shared" si="460"/>
        <v>0</v>
      </c>
      <c r="R1035" s="168">
        <f t="shared" si="460"/>
        <v>0</v>
      </c>
      <c r="S1035" s="168">
        <f t="shared" si="458"/>
        <v>0</v>
      </c>
      <c r="T1035" s="168">
        <f t="shared" ref="T1035:W1037" si="461">SUM(T1036)</f>
        <v>0</v>
      </c>
      <c r="U1035" s="168">
        <f t="shared" si="461"/>
        <v>0</v>
      </c>
      <c r="V1035" s="168">
        <f t="shared" si="461"/>
        <v>0</v>
      </c>
      <c r="W1035" s="168">
        <f t="shared" si="461"/>
        <v>0</v>
      </c>
    </row>
    <row r="1036" spans="2:23" ht="16.5" thickTop="1" thickBot="1">
      <c r="B1036" s="164" t="s">
        <v>124</v>
      </c>
      <c r="C1036" s="173" t="s">
        <v>138</v>
      </c>
      <c r="D1036" s="168">
        <f t="shared" si="454"/>
        <v>0</v>
      </c>
      <c r="E1036" s="168">
        <f t="shared" si="455"/>
        <v>0</v>
      </c>
      <c r="F1036" s="168">
        <f t="shared" si="455"/>
        <v>0</v>
      </c>
      <c r="G1036" s="168">
        <f t="shared" si="455"/>
        <v>0</v>
      </c>
      <c r="H1036" s="168">
        <f t="shared" si="455"/>
        <v>0</v>
      </c>
      <c r="I1036" s="168">
        <f t="shared" si="456"/>
        <v>0</v>
      </c>
      <c r="J1036" s="168">
        <f t="shared" si="459"/>
        <v>0</v>
      </c>
      <c r="K1036" s="168">
        <f t="shared" si="459"/>
        <v>0</v>
      </c>
      <c r="L1036" s="168">
        <f t="shared" si="459"/>
        <v>0</v>
      </c>
      <c r="M1036" s="168">
        <f t="shared" si="459"/>
        <v>0</v>
      </c>
      <c r="N1036" s="168">
        <f t="shared" si="457"/>
        <v>0</v>
      </c>
      <c r="O1036" s="168">
        <f t="shared" si="460"/>
        <v>0</v>
      </c>
      <c r="P1036" s="168">
        <f t="shared" si="460"/>
        <v>0</v>
      </c>
      <c r="Q1036" s="168">
        <f t="shared" si="460"/>
        <v>0</v>
      </c>
      <c r="R1036" s="168">
        <f t="shared" si="460"/>
        <v>0</v>
      </c>
      <c r="S1036" s="168">
        <f t="shared" si="458"/>
        <v>0</v>
      </c>
      <c r="T1036" s="168">
        <f t="shared" si="461"/>
        <v>0</v>
      </c>
      <c r="U1036" s="168">
        <f t="shared" si="461"/>
        <v>0</v>
      </c>
      <c r="V1036" s="168">
        <f t="shared" si="461"/>
        <v>0</v>
      </c>
      <c r="W1036" s="168">
        <f t="shared" si="461"/>
        <v>0</v>
      </c>
    </row>
    <row r="1037" spans="2:23" ht="16.5" thickTop="1" thickBot="1">
      <c r="B1037" s="164" t="s">
        <v>124</v>
      </c>
      <c r="C1037" s="174" t="s">
        <v>141</v>
      </c>
      <c r="D1037" s="168">
        <f t="shared" si="454"/>
        <v>0</v>
      </c>
      <c r="E1037" s="168">
        <f t="shared" si="455"/>
        <v>0</v>
      </c>
      <c r="F1037" s="168">
        <f t="shared" si="455"/>
        <v>0</v>
      </c>
      <c r="G1037" s="168">
        <f t="shared" si="455"/>
        <v>0</v>
      </c>
      <c r="H1037" s="168">
        <f t="shared" si="455"/>
        <v>0</v>
      </c>
      <c r="I1037" s="168">
        <f t="shared" si="456"/>
        <v>0</v>
      </c>
      <c r="J1037" s="168">
        <f t="shared" si="459"/>
        <v>0</v>
      </c>
      <c r="K1037" s="168">
        <f t="shared" si="459"/>
        <v>0</v>
      </c>
      <c r="L1037" s="168">
        <f t="shared" si="459"/>
        <v>0</v>
      </c>
      <c r="M1037" s="168">
        <f t="shared" si="459"/>
        <v>0</v>
      </c>
      <c r="N1037" s="168">
        <f t="shared" si="457"/>
        <v>0</v>
      </c>
      <c r="O1037" s="168">
        <f t="shared" si="460"/>
        <v>0</v>
      </c>
      <c r="P1037" s="168">
        <f t="shared" si="460"/>
        <v>0</v>
      </c>
      <c r="Q1037" s="168">
        <f t="shared" si="460"/>
        <v>0</v>
      </c>
      <c r="R1037" s="168">
        <f t="shared" si="460"/>
        <v>0</v>
      </c>
      <c r="S1037" s="168">
        <f t="shared" si="458"/>
        <v>0</v>
      </c>
      <c r="T1037" s="168">
        <f t="shared" si="461"/>
        <v>0</v>
      </c>
      <c r="U1037" s="168">
        <f t="shared" si="461"/>
        <v>0</v>
      </c>
      <c r="V1037" s="168">
        <f t="shared" si="461"/>
        <v>0</v>
      </c>
      <c r="W1037" s="168">
        <f t="shared" si="461"/>
        <v>0</v>
      </c>
    </row>
    <row r="1038" spans="2:23" ht="16.5" thickTop="1" thickBot="1">
      <c r="B1038" s="164" t="s">
        <v>124</v>
      </c>
      <c r="C1038" s="175" t="s">
        <v>142</v>
      </c>
      <c r="D1038" s="168">
        <f t="shared" si="454"/>
        <v>0</v>
      </c>
      <c r="E1038" s="168">
        <f t="shared" si="455"/>
        <v>0</v>
      </c>
      <c r="F1038" s="168">
        <f t="shared" si="455"/>
        <v>0</v>
      </c>
      <c r="G1038" s="168">
        <f t="shared" si="455"/>
        <v>0</v>
      </c>
      <c r="H1038" s="168">
        <f t="shared" si="455"/>
        <v>0</v>
      </c>
      <c r="I1038" s="168">
        <f t="shared" si="456"/>
        <v>0</v>
      </c>
      <c r="J1038" s="168">
        <v>0</v>
      </c>
      <c r="K1038" s="168">
        <v>0</v>
      </c>
      <c r="L1038" s="168">
        <v>0</v>
      </c>
      <c r="M1038" s="168">
        <v>0</v>
      </c>
      <c r="N1038" s="168">
        <f t="shared" si="457"/>
        <v>0</v>
      </c>
      <c r="O1038" s="168">
        <v>0</v>
      </c>
      <c r="P1038" s="168">
        <v>0</v>
      </c>
      <c r="Q1038" s="168">
        <v>0</v>
      </c>
      <c r="R1038" s="168">
        <v>0</v>
      </c>
      <c r="S1038" s="168">
        <f t="shared" si="458"/>
        <v>0</v>
      </c>
      <c r="T1038" s="168">
        <v>0</v>
      </c>
      <c r="U1038" s="168">
        <v>0</v>
      </c>
      <c r="V1038" s="168">
        <v>0</v>
      </c>
      <c r="W1038" s="168">
        <v>0</v>
      </c>
    </row>
    <row r="1039" spans="2:23" ht="16.5" thickTop="1" thickBot="1">
      <c r="B1039" s="164" t="s">
        <v>124</v>
      </c>
      <c r="C1039" s="171" t="s">
        <v>101</v>
      </c>
      <c r="D1039" s="168">
        <f t="shared" si="454"/>
        <v>0</v>
      </c>
      <c r="E1039" s="168">
        <f t="shared" si="455"/>
        <v>0</v>
      </c>
      <c r="F1039" s="168">
        <f t="shared" si="455"/>
        <v>0</v>
      </c>
      <c r="G1039" s="168">
        <f t="shared" si="455"/>
        <v>0</v>
      </c>
      <c r="H1039" s="168">
        <f t="shared" si="455"/>
        <v>0</v>
      </c>
      <c r="I1039" s="168">
        <f t="shared" si="456"/>
        <v>0</v>
      </c>
      <c r="J1039" s="168">
        <v>0</v>
      </c>
      <c r="K1039" s="168">
        <v>0</v>
      </c>
      <c r="L1039" s="168">
        <v>0</v>
      </c>
      <c r="M1039" s="168">
        <v>0</v>
      </c>
      <c r="N1039" s="168">
        <f t="shared" si="457"/>
        <v>0</v>
      </c>
      <c r="O1039" s="168">
        <v>0</v>
      </c>
      <c r="P1039" s="168">
        <v>0</v>
      </c>
      <c r="Q1039" s="168">
        <v>0</v>
      </c>
      <c r="R1039" s="168">
        <v>0</v>
      </c>
      <c r="S1039" s="168">
        <f t="shared" si="458"/>
        <v>0</v>
      </c>
      <c r="T1039" s="168">
        <v>0</v>
      </c>
      <c r="U1039" s="168">
        <v>0</v>
      </c>
      <c r="V1039" s="168">
        <v>0</v>
      </c>
      <c r="W1039" s="168">
        <v>0</v>
      </c>
    </row>
    <row r="1040" spans="2:23" ht="16.5" thickTop="1" thickBot="1">
      <c r="B1040" s="164" t="s">
        <v>124</v>
      </c>
      <c r="C1040" s="171" t="s">
        <v>102</v>
      </c>
      <c r="D1040" s="168">
        <f t="shared" si="454"/>
        <v>0</v>
      </c>
      <c r="E1040" s="168">
        <f t="shared" si="455"/>
        <v>0</v>
      </c>
      <c r="F1040" s="168">
        <f t="shared" si="455"/>
        <v>0</v>
      </c>
      <c r="G1040" s="168">
        <f t="shared" si="455"/>
        <v>0</v>
      </c>
      <c r="H1040" s="168">
        <f t="shared" si="455"/>
        <v>0</v>
      </c>
      <c r="I1040" s="168">
        <f t="shared" si="456"/>
        <v>0</v>
      </c>
      <c r="J1040" s="168">
        <f>SUM(J1041)</f>
        <v>0</v>
      </c>
      <c r="K1040" s="168">
        <f>SUM(K1041)</f>
        <v>0</v>
      </c>
      <c r="L1040" s="168">
        <f>SUM(L1041)</f>
        <v>0</v>
      </c>
      <c r="M1040" s="168">
        <f>SUM(M1041)</f>
        <v>0</v>
      </c>
      <c r="N1040" s="168">
        <f t="shared" si="457"/>
        <v>0</v>
      </c>
      <c r="O1040" s="168">
        <f>SUM(O1041)</f>
        <v>0</v>
      </c>
      <c r="P1040" s="168">
        <f>SUM(P1041)</f>
        <v>0</v>
      </c>
      <c r="Q1040" s="168">
        <f>SUM(Q1041)</f>
        <v>0</v>
      </c>
      <c r="R1040" s="168">
        <f>SUM(R1041)</f>
        <v>0</v>
      </c>
      <c r="S1040" s="168">
        <f t="shared" si="458"/>
        <v>0</v>
      </c>
      <c r="T1040" s="168">
        <f>SUM(T1041)</f>
        <v>0</v>
      </c>
      <c r="U1040" s="168">
        <f>SUM(U1041)</f>
        <v>0</v>
      </c>
      <c r="V1040" s="168">
        <f>SUM(V1041)</f>
        <v>0</v>
      </c>
      <c r="W1040" s="168">
        <f>SUM(W1041)</f>
        <v>0</v>
      </c>
    </row>
    <row r="1041" spans="2:23" ht="31.5" thickTop="1" thickBot="1">
      <c r="B1041" s="164" t="s">
        <v>124</v>
      </c>
      <c r="C1041" s="172" t="s">
        <v>156</v>
      </c>
      <c r="D1041" s="168">
        <f t="shared" si="454"/>
        <v>0</v>
      </c>
      <c r="E1041" s="168">
        <f t="shared" si="455"/>
        <v>0</v>
      </c>
      <c r="F1041" s="168">
        <f t="shared" si="455"/>
        <v>0</v>
      </c>
      <c r="G1041" s="168">
        <f t="shared" si="455"/>
        <v>0</v>
      </c>
      <c r="H1041" s="168">
        <f t="shared" si="455"/>
        <v>0</v>
      </c>
      <c r="I1041" s="168">
        <f t="shared" si="456"/>
        <v>0</v>
      </c>
      <c r="J1041" s="168">
        <v>0</v>
      </c>
      <c r="K1041" s="168">
        <v>0</v>
      </c>
      <c r="L1041" s="168">
        <v>0</v>
      </c>
      <c r="M1041" s="168">
        <v>0</v>
      </c>
      <c r="N1041" s="168">
        <f t="shared" si="457"/>
        <v>0</v>
      </c>
      <c r="O1041" s="168">
        <v>0</v>
      </c>
      <c r="P1041" s="168">
        <v>0</v>
      </c>
      <c r="Q1041" s="168">
        <v>0</v>
      </c>
      <c r="R1041" s="168">
        <v>0</v>
      </c>
      <c r="S1041" s="168">
        <f t="shared" si="458"/>
        <v>0</v>
      </c>
      <c r="T1041" s="168">
        <v>0</v>
      </c>
      <c r="U1041" s="168">
        <v>0</v>
      </c>
      <c r="V1041" s="168">
        <v>0</v>
      </c>
      <c r="W1041" s="168">
        <v>0</v>
      </c>
    </row>
    <row r="1042" spans="2:23" ht="16.5" thickTop="1" thickBot="1">
      <c r="B1042" s="164" t="s">
        <v>124</v>
      </c>
      <c r="C1042" s="170" t="s">
        <v>121</v>
      </c>
      <c r="D1042" s="168">
        <f t="shared" si="454"/>
        <v>0</v>
      </c>
      <c r="E1042" s="168">
        <f t="shared" si="455"/>
        <v>0</v>
      </c>
      <c r="F1042" s="168">
        <f t="shared" si="455"/>
        <v>0</v>
      </c>
      <c r="G1042" s="168">
        <f t="shared" si="455"/>
        <v>0</v>
      </c>
      <c r="H1042" s="168">
        <f t="shared" si="455"/>
        <v>0</v>
      </c>
      <c r="I1042" s="168">
        <f t="shared" si="456"/>
        <v>0</v>
      </c>
      <c r="J1042" s="168">
        <v>0</v>
      </c>
      <c r="K1042" s="168">
        <v>0</v>
      </c>
      <c r="L1042" s="168">
        <v>0</v>
      </c>
      <c r="M1042" s="168">
        <v>0</v>
      </c>
      <c r="N1042" s="168">
        <f t="shared" si="457"/>
        <v>0</v>
      </c>
      <c r="O1042" s="168">
        <v>0</v>
      </c>
      <c r="P1042" s="168">
        <v>0</v>
      </c>
      <c r="Q1042" s="168">
        <v>0</v>
      </c>
      <c r="R1042" s="168">
        <v>0</v>
      </c>
      <c r="S1042" s="168">
        <f t="shared" si="458"/>
        <v>0</v>
      </c>
      <c r="T1042" s="168">
        <v>0</v>
      </c>
      <c r="U1042" s="168">
        <v>0</v>
      </c>
      <c r="V1042" s="168">
        <v>0</v>
      </c>
      <c r="W1042" s="168">
        <v>0</v>
      </c>
    </row>
    <row r="1043" spans="2:23" ht="31.5" thickTop="1" thickBot="1">
      <c r="B1043" s="164" t="s">
        <v>409</v>
      </c>
      <c r="C1043" s="167" t="s">
        <v>410</v>
      </c>
      <c r="D1043" s="168">
        <f t="shared" si="454"/>
        <v>2456630000</v>
      </c>
      <c r="E1043" s="168">
        <f t="shared" si="455"/>
        <v>336125000</v>
      </c>
      <c r="F1043" s="168">
        <f t="shared" si="455"/>
        <v>601532000</v>
      </c>
      <c r="G1043" s="168">
        <f t="shared" si="455"/>
        <v>717660000</v>
      </c>
      <c r="H1043" s="168">
        <f t="shared" si="455"/>
        <v>801313000</v>
      </c>
      <c r="I1043" s="168">
        <f t="shared" si="456"/>
        <v>1546200000</v>
      </c>
      <c r="J1043" s="168">
        <f>SUM(J1068,J1090,J1248,J1347,J1393,J1425,J1429)</f>
        <v>220190000</v>
      </c>
      <c r="K1043" s="168">
        <f>SUM(K1068,K1090,K1248,K1347,K1393,K1425,K1429)</f>
        <v>350417000</v>
      </c>
      <c r="L1043" s="168">
        <f>SUM(L1068,L1090,L1248,L1347,L1393,L1425,L1429)</f>
        <v>497380000</v>
      </c>
      <c r="M1043" s="168">
        <f>SUM(M1068,M1090,M1248,M1347,M1393,M1425,M1429)</f>
        <v>478213000</v>
      </c>
      <c r="N1043" s="168">
        <f t="shared" si="457"/>
        <v>15980000</v>
      </c>
      <c r="O1043" s="168">
        <f>SUM(O1068,O1090,O1248,O1347,O1393,O1425,O1429)</f>
        <v>1460000</v>
      </c>
      <c r="P1043" s="168">
        <f>SUM(P1068,P1090,P1248,P1347,P1393,P1425,P1429)</f>
        <v>630000</v>
      </c>
      <c r="Q1043" s="168">
        <f>SUM(Q1068,Q1090,Q1248,Q1347,Q1393,Q1425,Q1429)</f>
        <v>4050000</v>
      </c>
      <c r="R1043" s="168">
        <f>SUM(R1068,R1090,R1248,R1347,R1393,R1425,R1429)</f>
        <v>9840000</v>
      </c>
      <c r="S1043" s="168">
        <f t="shared" si="458"/>
        <v>894450000</v>
      </c>
      <c r="T1043" s="168">
        <f>SUM(T1068,T1090,T1248,T1347,T1393,T1425,T1429)</f>
        <v>114475000</v>
      </c>
      <c r="U1043" s="168">
        <f>SUM(U1068,U1090,U1248,U1347,U1393,U1425,U1429)</f>
        <v>250485000</v>
      </c>
      <c r="V1043" s="168">
        <f>SUM(V1068,V1090,V1248,V1347,V1393,V1425,V1429)</f>
        <v>216230000</v>
      </c>
      <c r="W1043" s="168">
        <f>SUM(W1068,W1090,W1248,W1347,W1393,W1425,W1429)</f>
        <v>313260000</v>
      </c>
    </row>
    <row r="1044" spans="2:23" ht="16.5" thickTop="1" thickBot="1">
      <c r="B1044" s="164" t="s">
        <v>124</v>
      </c>
      <c r="C1044" s="169" t="s">
        <v>96</v>
      </c>
      <c r="D1044" s="168">
        <f t="shared" si="454"/>
        <v>486200000</v>
      </c>
      <c r="E1044" s="168">
        <f t="shared" si="455"/>
        <v>87693000</v>
      </c>
      <c r="F1044" s="168">
        <f t="shared" si="455"/>
        <v>98857000</v>
      </c>
      <c r="G1044" s="168">
        <f t="shared" si="455"/>
        <v>147005000</v>
      </c>
      <c r="H1044" s="168">
        <f t="shared" si="455"/>
        <v>152645000</v>
      </c>
      <c r="I1044" s="168">
        <f t="shared" si="456"/>
        <v>462500000</v>
      </c>
      <c r="J1044" s="168">
        <f>SUM(J1069,J1091,J1249,J1348,J1394,J1430)</f>
        <v>84893000</v>
      </c>
      <c r="K1044" s="168">
        <f>SUM(K1069,K1091,K1249,K1348,K1394,K1430)</f>
        <v>96232000</v>
      </c>
      <c r="L1044" s="168">
        <f>SUM(L1069,L1091,L1249,L1348,L1394,L1430)</f>
        <v>141810000</v>
      </c>
      <c r="M1044" s="168">
        <f>SUM(M1069,M1091,M1249,M1348,M1394,M1430)</f>
        <v>139565000</v>
      </c>
      <c r="N1044" s="168">
        <f t="shared" si="457"/>
        <v>8930000</v>
      </c>
      <c r="O1044" s="168">
        <f>SUM(O1069,O1091,O1249,O1348,O1394,O1430)</f>
        <v>820000</v>
      </c>
      <c r="P1044" s="168">
        <f>SUM(P1069,P1091,P1249,P1348,P1394,P1430)</f>
        <v>175000</v>
      </c>
      <c r="Q1044" s="168">
        <f>SUM(Q1069,Q1091,Q1249,Q1348,Q1394,Q1430)</f>
        <v>295000</v>
      </c>
      <c r="R1044" s="168">
        <f>SUM(R1069,R1091,R1249,R1348,R1394,R1430)</f>
        <v>7640000</v>
      </c>
      <c r="S1044" s="168">
        <f t="shared" si="458"/>
        <v>14770000</v>
      </c>
      <c r="T1044" s="168">
        <f>SUM(T1069,T1091,T1249,T1348,T1394,T1430)</f>
        <v>1980000</v>
      </c>
      <c r="U1044" s="168">
        <f>SUM(U1069,U1091,U1249,U1348,U1394,U1430)</f>
        <v>2450000</v>
      </c>
      <c r="V1044" s="168">
        <f>SUM(V1069,V1091,V1249,V1348,V1394,V1430)</f>
        <v>4900000</v>
      </c>
      <c r="W1044" s="168">
        <f>SUM(W1069,W1091,W1249,W1348,W1394,W1430)</f>
        <v>5440000</v>
      </c>
    </row>
    <row r="1045" spans="2:23" ht="16.5" thickTop="1" thickBot="1">
      <c r="B1045" s="164" t="s">
        <v>124</v>
      </c>
      <c r="C1045" s="170" t="s">
        <v>97</v>
      </c>
      <c r="D1045" s="168">
        <f t="shared" si="454"/>
        <v>8980000</v>
      </c>
      <c r="E1045" s="168">
        <f t="shared" si="455"/>
        <v>2240000</v>
      </c>
      <c r="F1045" s="168">
        <f t="shared" si="455"/>
        <v>2245000</v>
      </c>
      <c r="G1045" s="168">
        <f t="shared" si="455"/>
        <v>2240000</v>
      </c>
      <c r="H1045" s="168">
        <f t="shared" si="455"/>
        <v>2255000</v>
      </c>
      <c r="I1045" s="168">
        <f t="shared" si="456"/>
        <v>8980000</v>
      </c>
      <c r="J1045" s="168">
        <f t="shared" ref="J1045:M1046" si="462">SUM(J1070,J1092,J1250)</f>
        <v>2240000</v>
      </c>
      <c r="K1045" s="168">
        <f t="shared" si="462"/>
        <v>2245000</v>
      </c>
      <c r="L1045" s="168">
        <f t="shared" si="462"/>
        <v>2240000</v>
      </c>
      <c r="M1045" s="168">
        <f t="shared" si="462"/>
        <v>2255000</v>
      </c>
      <c r="N1045" s="168">
        <f t="shared" si="457"/>
        <v>0</v>
      </c>
      <c r="O1045" s="168">
        <f t="shared" ref="O1045:R1046" si="463">SUM(O1070,O1092,O1250)</f>
        <v>0</v>
      </c>
      <c r="P1045" s="168">
        <f t="shared" si="463"/>
        <v>0</v>
      </c>
      <c r="Q1045" s="168">
        <f t="shared" si="463"/>
        <v>0</v>
      </c>
      <c r="R1045" s="168">
        <f t="shared" si="463"/>
        <v>0</v>
      </c>
      <c r="S1045" s="168">
        <f t="shared" si="458"/>
        <v>0</v>
      </c>
      <c r="T1045" s="168">
        <f t="shared" ref="T1045:W1046" si="464">SUM(T1070,T1092,T1250)</f>
        <v>0</v>
      </c>
      <c r="U1045" s="168">
        <f t="shared" si="464"/>
        <v>0</v>
      </c>
      <c r="V1045" s="168">
        <f t="shared" si="464"/>
        <v>0</v>
      </c>
      <c r="W1045" s="168">
        <f t="shared" si="464"/>
        <v>0</v>
      </c>
    </row>
    <row r="1046" spans="2:23" ht="16.5" thickTop="1" thickBot="1">
      <c r="B1046" s="164" t="s">
        <v>124</v>
      </c>
      <c r="C1046" s="170" t="s">
        <v>98</v>
      </c>
      <c r="D1046" s="168">
        <f t="shared" si="454"/>
        <v>145010000</v>
      </c>
      <c r="E1046" s="168">
        <f t="shared" si="455"/>
        <v>24475000</v>
      </c>
      <c r="F1046" s="168">
        <f t="shared" si="455"/>
        <v>39880000</v>
      </c>
      <c r="G1046" s="168">
        <f t="shared" si="455"/>
        <v>46850000</v>
      </c>
      <c r="H1046" s="168">
        <f t="shared" si="455"/>
        <v>33805000</v>
      </c>
      <c r="I1046" s="168">
        <f t="shared" si="456"/>
        <v>145010000</v>
      </c>
      <c r="J1046" s="168">
        <f t="shared" si="462"/>
        <v>24475000</v>
      </c>
      <c r="K1046" s="168">
        <f t="shared" si="462"/>
        <v>39880000</v>
      </c>
      <c r="L1046" s="168">
        <f t="shared" si="462"/>
        <v>46850000</v>
      </c>
      <c r="M1046" s="168">
        <f t="shared" si="462"/>
        <v>33805000</v>
      </c>
      <c r="N1046" s="168">
        <f t="shared" si="457"/>
        <v>0</v>
      </c>
      <c r="O1046" s="168">
        <f t="shared" si="463"/>
        <v>0</v>
      </c>
      <c r="P1046" s="168">
        <f t="shared" si="463"/>
        <v>0</v>
      </c>
      <c r="Q1046" s="168">
        <f t="shared" si="463"/>
        <v>0</v>
      </c>
      <c r="R1046" s="168">
        <f t="shared" si="463"/>
        <v>0</v>
      </c>
      <c r="S1046" s="168">
        <f t="shared" si="458"/>
        <v>0</v>
      </c>
      <c r="T1046" s="168">
        <f t="shared" si="464"/>
        <v>0</v>
      </c>
      <c r="U1046" s="168">
        <f t="shared" si="464"/>
        <v>0</v>
      </c>
      <c r="V1046" s="168">
        <f t="shared" si="464"/>
        <v>0</v>
      </c>
      <c r="W1046" s="168">
        <f t="shared" si="464"/>
        <v>0</v>
      </c>
    </row>
    <row r="1047" spans="2:23" ht="16.5" thickTop="1" thickBot="1">
      <c r="B1047" s="164" t="s">
        <v>124</v>
      </c>
      <c r="C1047" s="170" t="s">
        <v>99</v>
      </c>
      <c r="D1047" s="168">
        <f t="shared" si="454"/>
        <v>0</v>
      </c>
      <c r="E1047" s="168">
        <f t="shared" si="455"/>
        <v>0</v>
      </c>
      <c r="F1047" s="168">
        <f t="shared" si="455"/>
        <v>0</v>
      </c>
      <c r="G1047" s="168">
        <f t="shared" si="455"/>
        <v>0</v>
      </c>
      <c r="H1047" s="168">
        <f t="shared" si="455"/>
        <v>0</v>
      </c>
      <c r="I1047" s="168">
        <f t="shared" si="456"/>
        <v>0</v>
      </c>
      <c r="J1047" s="168">
        <f>SUM(J1252)</f>
        <v>0</v>
      </c>
      <c r="K1047" s="168">
        <f>SUM(K1252)</f>
        <v>0</v>
      </c>
      <c r="L1047" s="168">
        <f>SUM(L1252)</f>
        <v>0</v>
      </c>
      <c r="M1047" s="168">
        <f>SUM(M1252)</f>
        <v>0</v>
      </c>
      <c r="N1047" s="168">
        <f t="shared" si="457"/>
        <v>0</v>
      </c>
      <c r="O1047" s="168">
        <f>SUM(O1252)</f>
        <v>0</v>
      </c>
      <c r="P1047" s="168">
        <f>SUM(P1252)</f>
        <v>0</v>
      </c>
      <c r="Q1047" s="168">
        <f>SUM(Q1252)</f>
        <v>0</v>
      </c>
      <c r="R1047" s="168">
        <f>SUM(R1252)</f>
        <v>0</v>
      </c>
      <c r="S1047" s="168">
        <f t="shared" si="458"/>
        <v>0</v>
      </c>
      <c r="T1047" s="168">
        <f>SUM(T1252)</f>
        <v>0</v>
      </c>
      <c r="U1047" s="168">
        <f>SUM(U1252)</f>
        <v>0</v>
      </c>
      <c r="V1047" s="168">
        <f>SUM(V1252)</f>
        <v>0</v>
      </c>
      <c r="W1047" s="168">
        <f>SUM(W1252)</f>
        <v>0</v>
      </c>
    </row>
    <row r="1048" spans="2:23" ht="16.5" thickTop="1" thickBot="1">
      <c r="B1048" s="164" t="s">
        <v>124</v>
      </c>
      <c r="C1048" s="170" t="s">
        <v>100</v>
      </c>
      <c r="D1048" s="168">
        <f t="shared" si="454"/>
        <v>66080000</v>
      </c>
      <c r="E1048" s="168">
        <f t="shared" si="455"/>
        <v>8800000</v>
      </c>
      <c r="F1048" s="168">
        <f t="shared" si="455"/>
        <v>8325000</v>
      </c>
      <c r="G1048" s="168">
        <f t="shared" si="455"/>
        <v>25920000</v>
      </c>
      <c r="H1048" s="168">
        <f t="shared" si="455"/>
        <v>23035000</v>
      </c>
      <c r="I1048" s="168">
        <f t="shared" si="456"/>
        <v>47400000</v>
      </c>
      <c r="J1048" s="168">
        <f t="shared" ref="J1048:M1049" si="465">SUM(J1094,J1253,J1349,J1395,J1431)</f>
        <v>6000000</v>
      </c>
      <c r="K1048" s="168">
        <f t="shared" si="465"/>
        <v>5700000</v>
      </c>
      <c r="L1048" s="168">
        <f t="shared" si="465"/>
        <v>20725000</v>
      </c>
      <c r="M1048" s="168">
        <f t="shared" si="465"/>
        <v>14975000</v>
      </c>
      <c r="N1048" s="168">
        <f t="shared" si="457"/>
        <v>5680000</v>
      </c>
      <c r="O1048" s="168">
        <f t="shared" ref="O1048:R1049" si="466">SUM(O1094,O1253,O1349,O1395,O1431)</f>
        <v>820000</v>
      </c>
      <c r="P1048" s="168">
        <f t="shared" si="466"/>
        <v>175000</v>
      </c>
      <c r="Q1048" s="168">
        <f t="shared" si="466"/>
        <v>295000</v>
      </c>
      <c r="R1048" s="168">
        <f t="shared" si="466"/>
        <v>4390000</v>
      </c>
      <c r="S1048" s="168">
        <f t="shared" si="458"/>
        <v>13000000</v>
      </c>
      <c r="T1048" s="168">
        <f t="shared" ref="T1048:W1049" si="467">SUM(T1094,T1253,T1349,T1395,T1431)</f>
        <v>1980000</v>
      </c>
      <c r="U1048" s="168">
        <f t="shared" si="467"/>
        <v>2450000</v>
      </c>
      <c r="V1048" s="168">
        <f t="shared" si="467"/>
        <v>4900000</v>
      </c>
      <c r="W1048" s="168">
        <f t="shared" si="467"/>
        <v>3670000</v>
      </c>
    </row>
    <row r="1049" spans="2:23" ht="16.5" thickTop="1" thickBot="1">
      <c r="B1049" s="164" t="s">
        <v>124</v>
      </c>
      <c r="C1049" s="171" t="s">
        <v>136</v>
      </c>
      <c r="D1049" s="168">
        <f t="shared" si="454"/>
        <v>66080000</v>
      </c>
      <c r="E1049" s="168">
        <f t="shared" si="455"/>
        <v>8800000</v>
      </c>
      <c r="F1049" s="168">
        <f t="shared" si="455"/>
        <v>8325000</v>
      </c>
      <c r="G1049" s="168">
        <f t="shared" si="455"/>
        <v>25920000</v>
      </c>
      <c r="H1049" s="168">
        <f t="shared" si="455"/>
        <v>23035000</v>
      </c>
      <c r="I1049" s="168">
        <f t="shared" si="456"/>
        <v>47400000</v>
      </c>
      <c r="J1049" s="168">
        <f t="shared" si="465"/>
        <v>6000000</v>
      </c>
      <c r="K1049" s="168">
        <f t="shared" si="465"/>
        <v>5700000</v>
      </c>
      <c r="L1049" s="168">
        <f t="shared" si="465"/>
        <v>20725000</v>
      </c>
      <c r="M1049" s="168">
        <f t="shared" si="465"/>
        <v>14975000</v>
      </c>
      <c r="N1049" s="168">
        <f t="shared" si="457"/>
        <v>5680000</v>
      </c>
      <c r="O1049" s="168">
        <f t="shared" si="466"/>
        <v>820000</v>
      </c>
      <c r="P1049" s="168">
        <f t="shared" si="466"/>
        <v>175000</v>
      </c>
      <c r="Q1049" s="168">
        <f t="shared" si="466"/>
        <v>295000</v>
      </c>
      <c r="R1049" s="168">
        <f t="shared" si="466"/>
        <v>4390000</v>
      </c>
      <c r="S1049" s="168">
        <f t="shared" si="458"/>
        <v>13000000</v>
      </c>
      <c r="T1049" s="168">
        <f t="shared" si="467"/>
        <v>1980000</v>
      </c>
      <c r="U1049" s="168">
        <f t="shared" si="467"/>
        <v>2450000</v>
      </c>
      <c r="V1049" s="168">
        <f t="shared" si="467"/>
        <v>4900000</v>
      </c>
      <c r="W1049" s="168">
        <f t="shared" si="467"/>
        <v>3670000</v>
      </c>
    </row>
    <row r="1050" spans="2:23" ht="16.5" thickTop="1" thickBot="1">
      <c r="B1050" s="164" t="s">
        <v>124</v>
      </c>
      <c r="C1050" s="170" t="s">
        <v>15</v>
      </c>
      <c r="D1050" s="168">
        <f t="shared" si="454"/>
        <v>5320000</v>
      </c>
      <c r="E1050" s="168">
        <f t="shared" si="455"/>
        <v>2000000</v>
      </c>
      <c r="F1050" s="168">
        <f t="shared" si="455"/>
        <v>0</v>
      </c>
      <c r="G1050" s="168">
        <f t="shared" si="455"/>
        <v>3300000</v>
      </c>
      <c r="H1050" s="168">
        <f t="shared" si="455"/>
        <v>20000</v>
      </c>
      <c r="I1050" s="168">
        <f t="shared" si="456"/>
        <v>5320000</v>
      </c>
      <c r="J1050" s="168">
        <f>SUM(J1072,J1096,J1255,J1433)</f>
        <v>2000000</v>
      </c>
      <c r="K1050" s="168">
        <f>SUM(K1072,K1096,K1255,K1433)</f>
        <v>0</v>
      </c>
      <c r="L1050" s="168">
        <f>SUM(L1072,L1096,L1255,L1433)</f>
        <v>3300000</v>
      </c>
      <c r="M1050" s="168">
        <f>SUM(M1072,M1096,M1255,M1433)</f>
        <v>20000</v>
      </c>
      <c r="N1050" s="168">
        <f t="shared" si="457"/>
        <v>0</v>
      </c>
      <c r="O1050" s="168">
        <f>SUM(O1072,O1096,O1255,O1433)</f>
        <v>0</v>
      </c>
      <c r="P1050" s="168">
        <f>SUM(P1072,P1096,P1255,P1433)</f>
        <v>0</v>
      </c>
      <c r="Q1050" s="168">
        <f>SUM(Q1072,Q1096,Q1255,Q1433)</f>
        <v>0</v>
      </c>
      <c r="R1050" s="168">
        <f>SUM(R1072,R1096,R1255,R1433)</f>
        <v>0</v>
      </c>
      <c r="S1050" s="168">
        <f t="shared" si="458"/>
        <v>0</v>
      </c>
      <c r="T1050" s="168">
        <f>SUM(T1072,T1096,T1255,T1433)</f>
        <v>0</v>
      </c>
      <c r="U1050" s="168">
        <f>SUM(U1072,U1096,U1255,U1433)</f>
        <v>0</v>
      </c>
      <c r="V1050" s="168">
        <f>SUM(V1072,V1096,V1255,V1433)</f>
        <v>0</v>
      </c>
      <c r="W1050" s="168">
        <f>SUM(W1072,W1096,W1255,W1433)</f>
        <v>0</v>
      </c>
    </row>
    <row r="1051" spans="2:23" ht="16.5" thickTop="1" thickBot="1">
      <c r="B1051" s="164" t="s">
        <v>124</v>
      </c>
      <c r="C1051" s="171" t="s">
        <v>139</v>
      </c>
      <c r="D1051" s="168">
        <f t="shared" si="454"/>
        <v>320000</v>
      </c>
      <c r="E1051" s="168">
        <f t="shared" si="455"/>
        <v>0</v>
      </c>
      <c r="F1051" s="168">
        <f t="shared" si="455"/>
        <v>0</v>
      </c>
      <c r="G1051" s="168">
        <f t="shared" si="455"/>
        <v>300000</v>
      </c>
      <c r="H1051" s="168">
        <f t="shared" si="455"/>
        <v>20000</v>
      </c>
      <c r="I1051" s="168">
        <f t="shared" si="456"/>
        <v>320000</v>
      </c>
      <c r="J1051" s="168">
        <f t="shared" ref="J1051:M1052" si="468">SUM(J1073,J1097)</f>
        <v>0</v>
      </c>
      <c r="K1051" s="168">
        <f t="shared" si="468"/>
        <v>0</v>
      </c>
      <c r="L1051" s="168">
        <f t="shared" si="468"/>
        <v>300000</v>
      </c>
      <c r="M1051" s="168">
        <f t="shared" si="468"/>
        <v>20000</v>
      </c>
      <c r="N1051" s="168">
        <f t="shared" si="457"/>
        <v>0</v>
      </c>
      <c r="O1051" s="168">
        <f t="shared" ref="O1051:R1052" si="469">SUM(O1073,O1097)</f>
        <v>0</v>
      </c>
      <c r="P1051" s="168">
        <f t="shared" si="469"/>
        <v>0</v>
      </c>
      <c r="Q1051" s="168">
        <f t="shared" si="469"/>
        <v>0</v>
      </c>
      <c r="R1051" s="168">
        <f t="shared" si="469"/>
        <v>0</v>
      </c>
      <c r="S1051" s="168">
        <f t="shared" si="458"/>
        <v>0</v>
      </c>
      <c r="T1051" s="168">
        <f t="shared" ref="T1051:W1052" si="470">SUM(T1073,T1097)</f>
        <v>0</v>
      </c>
      <c r="U1051" s="168">
        <f t="shared" si="470"/>
        <v>0</v>
      </c>
      <c r="V1051" s="168">
        <f t="shared" si="470"/>
        <v>0</v>
      </c>
      <c r="W1051" s="168">
        <f t="shared" si="470"/>
        <v>0</v>
      </c>
    </row>
    <row r="1052" spans="2:23" ht="16.5" thickTop="1" thickBot="1">
      <c r="B1052" s="164" t="s">
        <v>124</v>
      </c>
      <c r="C1052" s="172" t="s">
        <v>138</v>
      </c>
      <c r="D1052" s="168">
        <f t="shared" si="454"/>
        <v>320000</v>
      </c>
      <c r="E1052" s="168">
        <f t="shared" si="455"/>
        <v>0</v>
      </c>
      <c r="F1052" s="168">
        <f t="shared" si="455"/>
        <v>0</v>
      </c>
      <c r="G1052" s="168">
        <f t="shared" si="455"/>
        <v>300000</v>
      </c>
      <c r="H1052" s="168">
        <f t="shared" si="455"/>
        <v>20000</v>
      </c>
      <c r="I1052" s="168">
        <f t="shared" si="456"/>
        <v>320000</v>
      </c>
      <c r="J1052" s="168">
        <f t="shared" si="468"/>
        <v>0</v>
      </c>
      <c r="K1052" s="168">
        <f t="shared" si="468"/>
        <v>0</v>
      </c>
      <c r="L1052" s="168">
        <f t="shared" si="468"/>
        <v>300000</v>
      </c>
      <c r="M1052" s="168">
        <f t="shared" si="468"/>
        <v>20000</v>
      </c>
      <c r="N1052" s="168">
        <f t="shared" si="457"/>
        <v>0</v>
      </c>
      <c r="O1052" s="168">
        <f t="shared" si="469"/>
        <v>0</v>
      </c>
      <c r="P1052" s="168">
        <f t="shared" si="469"/>
        <v>0</v>
      </c>
      <c r="Q1052" s="168">
        <f t="shared" si="469"/>
        <v>0</v>
      </c>
      <c r="R1052" s="168">
        <f t="shared" si="469"/>
        <v>0</v>
      </c>
      <c r="S1052" s="168">
        <f t="shared" si="458"/>
        <v>0</v>
      </c>
      <c r="T1052" s="168">
        <f t="shared" si="470"/>
        <v>0</v>
      </c>
      <c r="U1052" s="168">
        <f t="shared" si="470"/>
        <v>0</v>
      </c>
      <c r="V1052" s="168">
        <f t="shared" si="470"/>
        <v>0</v>
      </c>
      <c r="W1052" s="168">
        <f t="shared" si="470"/>
        <v>0</v>
      </c>
    </row>
    <row r="1053" spans="2:23" ht="16.5" thickTop="1" thickBot="1">
      <c r="B1053" s="164" t="s">
        <v>124</v>
      </c>
      <c r="C1053" s="171" t="s">
        <v>140</v>
      </c>
      <c r="D1053" s="168">
        <f t="shared" si="454"/>
        <v>5000000</v>
      </c>
      <c r="E1053" s="168">
        <f t="shared" si="455"/>
        <v>2000000</v>
      </c>
      <c r="F1053" s="168">
        <f t="shared" si="455"/>
        <v>0</v>
      </c>
      <c r="G1053" s="168">
        <f t="shared" si="455"/>
        <v>3000000</v>
      </c>
      <c r="H1053" s="168">
        <f t="shared" si="455"/>
        <v>0</v>
      </c>
      <c r="I1053" s="168">
        <f t="shared" si="456"/>
        <v>5000000</v>
      </c>
      <c r="J1053" s="168">
        <f>SUM(J1256,J1434)</f>
        <v>2000000</v>
      </c>
      <c r="K1053" s="168">
        <f>SUM(K1256,K1434)</f>
        <v>0</v>
      </c>
      <c r="L1053" s="168">
        <f>SUM(L1256,L1434)</f>
        <v>3000000</v>
      </c>
      <c r="M1053" s="168">
        <f>SUM(M1256,M1434)</f>
        <v>0</v>
      </c>
      <c r="N1053" s="168">
        <f t="shared" si="457"/>
        <v>0</v>
      </c>
      <c r="O1053" s="168">
        <f>SUM(O1256,O1434)</f>
        <v>0</v>
      </c>
      <c r="P1053" s="168">
        <f>SUM(P1256,P1434)</f>
        <v>0</v>
      </c>
      <c r="Q1053" s="168">
        <f>SUM(Q1256,Q1434)</f>
        <v>0</v>
      </c>
      <c r="R1053" s="168">
        <f>SUM(R1256,R1434)</f>
        <v>0</v>
      </c>
      <c r="S1053" s="168">
        <f t="shared" si="458"/>
        <v>0</v>
      </c>
      <c r="T1053" s="168">
        <f>SUM(T1256,T1434)</f>
        <v>0</v>
      </c>
      <c r="U1053" s="168">
        <f>SUM(U1256,U1434)</f>
        <v>0</v>
      </c>
      <c r="V1053" s="168">
        <f>SUM(V1256,V1434)</f>
        <v>0</v>
      </c>
      <c r="W1053" s="168">
        <f>SUM(W1256,W1434)</f>
        <v>0</v>
      </c>
    </row>
    <row r="1054" spans="2:23" ht="16.5" thickTop="1" thickBot="1">
      <c r="B1054" s="164" t="s">
        <v>124</v>
      </c>
      <c r="C1054" s="172" t="s">
        <v>138</v>
      </c>
      <c r="D1054" s="168">
        <f t="shared" si="454"/>
        <v>0</v>
      </c>
      <c r="E1054" s="168">
        <f t="shared" si="455"/>
        <v>0</v>
      </c>
      <c r="F1054" s="168">
        <f t="shared" si="455"/>
        <v>0</v>
      </c>
      <c r="G1054" s="168">
        <f t="shared" si="455"/>
        <v>0</v>
      </c>
      <c r="H1054" s="168">
        <f t="shared" si="455"/>
        <v>0</v>
      </c>
      <c r="I1054" s="168">
        <f t="shared" si="456"/>
        <v>0</v>
      </c>
      <c r="J1054" s="168">
        <f t="shared" ref="J1054:M1056" si="471">SUM(J1257)</f>
        <v>0</v>
      </c>
      <c r="K1054" s="168">
        <f t="shared" si="471"/>
        <v>0</v>
      </c>
      <c r="L1054" s="168">
        <f t="shared" si="471"/>
        <v>0</v>
      </c>
      <c r="M1054" s="168">
        <f t="shared" si="471"/>
        <v>0</v>
      </c>
      <c r="N1054" s="168">
        <f t="shared" si="457"/>
        <v>0</v>
      </c>
      <c r="O1054" s="168">
        <f t="shared" ref="O1054:R1056" si="472">SUM(O1257)</f>
        <v>0</v>
      </c>
      <c r="P1054" s="168">
        <f t="shared" si="472"/>
        <v>0</v>
      </c>
      <c r="Q1054" s="168">
        <f t="shared" si="472"/>
        <v>0</v>
      </c>
      <c r="R1054" s="168">
        <f t="shared" si="472"/>
        <v>0</v>
      </c>
      <c r="S1054" s="168">
        <f t="shared" si="458"/>
        <v>0</v>
      </c>
      <c r="T1054" s="168">
        <f t="shared" ref="T1054:W1056" si="473">SUM(T1257)</f>
        <v>0</v>
      </c>
      <c r="U1054" s="168">
        <f t="shared" si="473"/>
        <v>0</v>
      </c>
      <c r="V1054" s="168">
        <f t="shared" si="473"/>
        <v>0</v>
      </c>
      <c r="W1054" s="168">
        <f t="shared" si="473"/>
        <v>0</v>
      </c>
    </row>
    <row r="1055" spans="2:23" ht="16.5" thickTop="1" thickBot="1">
      <c r="B1055" s="164" t="s">
        <v>124</v>
      </c>
      <c r="C1055" s="173" t="s">
        <v>141</v>
      </c>
      <c r="D1055" s="168">
        <f t="shared" si="454"/>
        <v>0</v>
      </c>
      <c r="E1055" s="168">
        <f t="shared" si="455"/>
        <v>0</v>
      </c>
      <c r="F1055" s="168">
        <f t="shared" si="455"/>
        <v>0</v>
      </c>
      <c r="G1055" s="168">
        <f t="shared" si="455"/>
        <v>0</v>
      </c>
      <c r="H1055" s="168">
        <f t="shared" si="455"/>
        <v>0</v>
      </c>
      <c r="I1055" s="168">
        <f t="shared" si="456"/>
        <v>0</v>
      </c>
      <c r="J1055" s="168">
        <f t="shared" si="471"/>
        <v>0</v>
      </c>
      <c r="K1055" s="168">
        <f t="shared" si="471"/>
        <v>0</v>
      </c>
      <c r="L1055" s="168">
        <f t="shared" si="471"/>
        <v>0</v>
      </c>
      <c r="M1055" s="168">
        <f t="shared" si="471"/>
        <v>0</v>
      </c>
      <c r="N1055" s="168">
        <f t="shared" si="457"/>
        <v>0</v>
      </c>
      <c r="O1055" s="168">
        <f t="shared" si="472"/>
        <v>0</v>
      </c>
      <c r="P1055" s="168">
        <f t="shared" si="472"/>
        <v>0</v>
      </c>
      <c r="Q1055" s="168">
        <f t="shared" si="472"/>
        <v>0</v>
      </c>
      <c r="R1055" s="168">
        <f t="shared" si="472"/>
        <v>0</v>
      </c>
      <c r="S1055" s="168">
        <f t="shared" si="458"/>
        <v>0</v>
      </c>
      <c r="T1055" s="168">
        <f t="shared" si="473"/>
        <v>0</v>
      </c>
      <c r="U1055" s="168">
        <f t="shared" si="473"/>
        <v>0</v>
      </c>
      <c r="V1055" s="168">
        <f t="shared" si="473"/>
        <v>0</v>
      </c>
      <c r="W1055" s="168">
        <f t="shared" si="473"/>
        <v>0</v>
      </c>
    </row>
    <row r="1056" spans="2:23" ht="16.5" thickTop="1" thickBot="1">
      <c r="B1056" s="164" t="s">
        <v>124</v>
      </c>
      <c r="C1056" s="174" t="s">
        <v>142</v>
      </c>
      <c r="D1056" s="168">
        <f t="shared" si="454"/>
        <v>0</v>
      </c>
      <c r="E1056" s="168">
        <f t="shared" si="455"/>
        <v>0</v>
      </c>
      <c r="F1056" s="168">
        <f t="shared" si="455"/>
        <v>0</v>
      </c>
      <c r="G1056" s="168">
        <f t="shared" si="455"/>
        <v>0</v>
      </c>
      <c r="H1056" s="168">
        <f t="shared" si="455"/>
        <v>0</v>
      </c>
      <c r="I1056" s="168">
        <f t="shared" si="456"/>
        <v>0</v>
      </c>
      <c r="J1056" s="168">
        <f t="shared" si="471"/>
        <v>0</v>
      </c>
      <c r="K1056" s="168">
        <f t="shared" si="471"/>
        <v>0</v>
      </c>
      <c r="L1056" s="168">
        <f t="shared" si="471"/>
        <v>0</v>
      </c>
      <c r="M1056" s="168">
        <f t="shared" si="471"/>
        <v>0</v>
      </c>
      <c r="N1056" s="168">
        <f t="shared" si="457"/>
        <v>0</v>
      </c>
      <c r="O1056" s="168">
        <f t="shared" si="472"/>
        <v>0</v>
      </c>
      <c r="P1056" s="168">
        <f t="shared" si="472"/>
        <v>0</v>
      </c>
      <c r="Q1056" s="168">
        <f t="shared" si="472"/>
        <v>0</v>
      </c>
      <c r="R1056" s="168">
        <f t="shared" si="472"/>
        <v>0</v>
      </c>
      <c r="S1056" s="168">
        <f t="shared" si="458"/>
        <v>0</v>
      </c>
      <c r="T1056" s="168">
        <f t="shared" si="473"/>
        <v>0</v>
      </c>
      <c r="U1056" s="168">
        <f t="shared" si="473"/>
        <v>0</v>
      </c>
      <c r="V1056" s="168">
        <f t="shared" si="473"/>
        <v>0</v>
      </c>
      <c r="W1056" s="168">
        <f t="shared" si="473"/>
        <v>0</v>
      </c>
    </row>
    <row r="1057" spans="2:23" ht="16.5" thickTop="1" thickBot="1">
      <c r="B1057" s="164" t="s">
        <v>124</v>
      </c>
      <c r="C1057" s="172" t="s">
        <v>153</v>
      </c>
      <c r="D1057" s="168">
        <f t="shared" si="454"/>
        <v>5000000</v>
      </c>
      <c r="E1057" s="168">
        <f t="shared" si="455"/>
        <v>2000000</v>
      </c>
      <c r="F1057" s="168">
        <f t="shared" si="455"/>
        <v>0</v>
      </c>
      <c r="G1057" s="168">
        <f t="shared" si="455"/>
        <v>3000000</v>
      </c>
      <c r="H1057" s="168">
        <f t="shared" si="455"/>
        <v>0</v>
      </c>
      <c r="I1057" s="168">
        <f t="shared" si="456"/>
        <v>5000000</v>
      </c>
      <c r="J1057" s="168">
        <f t="shared" ref="J1057:M1060" si="474">SUM(J1435)</f>
        <v>2000000</v>
      </c>
      <c r="K1057" s="168">
        <f t="shared" si="474"/>
        <v>0</v>
      </c>
      <c r="L1057" s="168">
        <f t="shared" si="474"/>
        <v>3000000</v>
      </c>
      <c r="M1057" s="168">
        <f t="shared" si="474"/>
        <v>0</v>
      </c>
      <c r="N1057" s="168">
        <f t="shared" si="457"/>
        <v>0</v>
      </c>
      <c r="O1057" s="168">
        <f t="shared" ref="O1057:R1060" si="475">SUM(O1435)</f>
        <v>0</v>
      </c>
      <c r="P1057" s="168">
        <f t="shared" si="475"/>
        <v>0</v>
      </c>
      <c r="Q1057" s="168">
        <f t="shared" si="475"/>
        <v>0</v>
      </c>
      <c r="R1057" s="168">
        <f t="shared" si="475"/>
        <v>0</v>
      </c>
      <c r="S1057" s="168">
        <f t="shared" si="458"/>
        <v>0</v>
      </c>
      <c r="T1057" s="168">
        <f t="shared" ref="T1057:W1060" si="476">SUM(T1435)</f>
        <v>0</v>
      </c>
      <c r="U1057" s="168">
        <f t="shared" si="476"/>
        <v>0</v>
      </c>
      <c r="V1057" s="168">
        <f t="shared" si="476"/>
        <v>0</v>
      </c>
      <c r="W1057" s="168">
        <f t="shared" si="476"/>
        <v>0</v>
      </c>
    </row>
    <row r="1058" spans="2:23" ht="16.5" thickTop="1" thickBot="1">
      <c r="B1058" s="164" t="s">
        <v>124</v>
      </c>
      <c r="C1058" s="173" t="s">
        <v>148</v>
      </c>
      <c r="D1058" s="168">
        <f t="shared" si="454"/>
        <v>5000000</v>
      </c>
      <c r="E1058" s="168">
        <f t="shared" si="455"/>
        <v>2000000</v>
      </c>
      <c r="F1058" s="168">
        <f t="shared" si="455"/>
        <v>0</v>
      </c>
      <c r="G1058" s="168">
        <f t="shared" si="455"/>
        <v>3000000</v>
      </c>
      <c r="H1058" s="168">
        <f t="shared" si="455"/>
        <v>0</v>
      </c>
      <c r="I1058" s="168">
        <f t="shared" si="456"/>
        <v>5000000</v>
      </c>
      <c r="J1058" s="168">
        <f t="shared" si="474"/>
        <v>2000000</v>
      </c>
      <c r="K1058" s="168">
        <f t="shared" si="474"/>
        <v>0</v>
      </c>
      <c r="L1058" s="168">
        <f t="shared" si="474"/>
        <v>3000000</v>
      </c>
      <c r="M1058" s="168">
        <f t="shared" si="474"/>
        <v>0</v>
      </c>
      <c r="N1058" s="168">
        <f t="shared" si="457"/>
        <v>0</v>
      </c>
      <c r="O1058" s="168">
        <f t="shared" si="475"/>
        <v>0</v>
      </c>
      <c r="P1058" s="168">
        <f t="shared" si="475"/>
        <v>0</v>
      </c>
      <c r="Q1058" s="168">
        <f t="shared" si="475"/>
        <v>0</v>
      </c>
      <c r="R1058" s="168">
        <f t="shared" si="475"/>
        <v>0</v>
      </c>
      <c r="S1058" s="168">
        <f t="shared" si="458"/>
        <v>0</v>
      </c>
      <c r="T1058" s="168">
        <f t="shared" si="476"/>
        <v>0</v>
      </c>
      <c r="U1058" s="168">
        <f t="shared" si="476"/>
        <v>0</v>
      </c>
      <c r="V1058" s="168">
        <f t="shared" si="476"/>
        <v>0</v>
      </c>
      <c r="W1058" s="168">
        <f t="shared" si="476"/>
        <v>0</v>
      </c>
    </row>
    <row r="1059" spans="2:23" ht="16.5" thickTop="1" thickBot="1">
      <c r="B1059" s="164" t="s">
        <v>124</v>
      </c>
      <c r="C1059" s="174" t="s">
        <v>149</v>
      </c>
      <c r="D1059" s="168">
        <f t="shared" si="454"/>
        <v>5000000</v>
      </c>
      <c r="E1059" s="168">
        <f t="shared" si="455"/>
        <v>2000000</v>
      </c>
      <c r="F1059" s="168">
        <f t="shared" si="455"/>
        <v>0</v>
      </c>
      <c r="G1059" s="168">
        <f t="shared" si="455"/>
        <v>3000000</v>
      </c>
      <c r="H1059" s="168">
        <f t="shared" si="455"/>
        <v>0</v>
      </c>
      <c r="I1059" s="168">
        <f t="shared" si="456"/>
        <v>5000000</v>
      </c>
      <c r="J1059" s="168">
        <f t="shared" si="474"/>
        <v>2000000</v>
      </c>
      <c r="K1059" s="168">
        <f t="shared" si="474"/>
        <v>0</v>
      </c>
      <c r="L1059" s="168">
        <f t="shared" si="474"/>
        <v>3000000</v>
      </c>
      <c r="M1059" s="168">
        <f t="shared" si="474"/>
        <v>0</v>
      </c>
      <c r="N1059" s="168">
        <f t="shared" si="457"/>
        <v>0</v>
      </c>
      <c r="O1059" s="168">
        <f t="shared" si="475"/>
        <v>0</v>
      </c>
      <c r="P1059" s="168">
        <f t="shared" si="475"/>
        <v>0</v>
      </c>
      <c r="Q1059" s="168">
        <f t="shared" si="475"/>
        <v>0</v>
      </c>
      <c r="R1059" s="168">
        <f t="shared" si="475"/>
        <v>0</v>
      </c>
      <c r="S1059" s="168">
        <f t="shared" si="458"/>
        <v>0</v>
      </c>
      <c r="T1059" s="168">
        <f t="shared" si="476"/>
        <v>0</v>
      </c>
      <c r="U1059" s="168">
        <f t="shared" si="476"/>
        <v>0</v>
      </c>
      <c r="V1059" s="168">
        <f t="shared" si="476"/>
        <v>0</v>
      </c>
      <c r="W1059" s="168">
        <f t="shared" si="476"/>
        <v>0</v>
      </c>
    </row>
    <row r="1060" spans="2:23" ht="16.5" thickTop="1" thickBot="1">
      <c r="B1060" s="164" t="s">
        <v>124</v>
      </c>
      <c r="C1060" s="175" t="s">
        <v>154</v>
      </c>
      <c r="D1060" s="168">
        <f t="shared" si="454"/>
        <v>5000000</v>
      </c>
      <c r="E1060" s="168">
        <f t="shared" si="455"/>
        <v>2000000</v>
      </c>
      <c r="F1060" s="168">
        <f t="shared" si="455"/>
        <v>0</v>
      </c>
      <c r="G1060" s="168">
        <f t="shared" si="455"/>
        <v>3000000</v>
      </c>
      <c r="H1060" s="168">
        <f t="shared" si="455"/>
        <v>0</v>
      </c>
      <c r="I1060" s="168">
        <f t="shared" si="456"/>
        <v>5000000</v>
      </c>
      <c r="J1060" s="168">
        <f t="shared" si="474"/>
        <v>2000000</v>
      </c>
      <c r="K1060" s="168">
        <f t="shared" si="474"/>
        <v>0</v>
      </c>
      <c r="L1060" s="168">
        <f t="shared" si="474"/>
        <v>3000000</v>
      </c>
      <c r="M1060" s="168">
        <f t="shared" si="474"/>
        <v>0</v>
      </c>
      <c r="N1060" s="168">
        <f t="shared" si="457"/>
        <v>0</v>
      </c>
      <c r="O1060" s="168">
        <f t="shared" si="475"/>
        <v>0</v>
      </c>
      <c r="P1060" s="168">
        <f t="shared" si="475"/>
        <v>0</v>
      </c>
      <c r="Q1060" s="168">
        <f t="shared" si="475"/>
        <v>0</v>
      </c>
      <c r="R1060" s="168">
        <f t="shared" si="475"/>
        <v>0</v>
      </c>
      <c r="S1060" s="168">
        <f t="shared" si="458"/>
        <v>0</v>
      </c>
      <c r="T1060" s="168">
        <f t="shared" si="476"/>
        <v>0</v>
      </c>
      <c r="U1060" s="168">
        <f t="shared" si="476"/>
        <v>0</v>
      </c>
      <c r="V1060" s="168">
        <f t="shared" si="476"/>
        <v>0</v>
      </c>
      <c r="W1060" s="168">
        <f t="shared" si="476"/>
        <v>0</v>
      </c>
    </row>
    <row r="1061" spans="2:23" ht="16.5" thickTop="1" thickBot="1">
      <c r="B1061" s="164" t="s">
        <v>124</v>
      </c>
      <c r="C1061" s="170" t="s">
        <v>101</v>
      </c>
      <c r="D1061" s="168">
        <f t="shared" si="454"/>
        <v>220000</v>
      </c>
      <c r="E1061" s="168">
        <f t="shared" si="455"/>
        <v>43000</v>
      </c>
      <c r="F1061" s="168">
        <f t="shared" si="455"/>
        <v>29000</v>
      </c>
      <c r="G1061" s="168">
        <f t="shared" si="455"/>
        <v>70000</v>
      </c>
      <c r="H1061" s="168">
        <f t="shared" si="455"/>
        <v>78000</v>
      </c>
      <c r="I1061" s="168">
        <f t="shared" si="456"/>
        <v>220000</v>
      </c>
      <c r="J1061" s="168">
        <f>SUM(J1075,J1099,J1260)</f>
        <v>43000</v>
      </c>
      <c r="K1061" s="168">
        <f>SUM(K1075,K1099,K1260)</f>
        <v>29000</v>
      </c>
      <c r="L1061" s="168">
        <f>SUM(L1075,L1099,L1260)</f>
        <v>70000</v>
      </c>
      <c r="M1061" s="168">
        <f>SUM(M1075,M1099,M1260)</f>
        <v>78000</v>
      </c>
      <c r="N1061" s="168">
        <f t="shared" si="457"/>
        <v>0</v>
      </c>
      <c r="O1061" s="168">
        <f>SUM(O1075,O1099,O1260)</f>
        <v>0</v>
      </c>
      <c r="P1061" s="168">
        <f>SUM(P1075,P1099,P1260)</f>
        <v>0</v>
      </c>
      <c r="Q1061" s="168">
        <f>SUM(Q1075,Q1099,Q1260)</f>
        <v>0</v>
      </c>
      <c r="R1061" s="168">
        <f>SUM(R1075,R1099,R1260)</f>
        <v>0</v>
      </c>
      <c r="S1061" s="168">
        <f t="shared" si="458"/>
        <v>0</v>
      </c>
      <c r="T1061" s="168">
        <f>SUM(T1075,T1099,T1260)</f>
        <v>0</v>
      </c>
      <c r="U1061" s="168">
        <f>SUM(U1075,U1099,U1260)</f>
        <v>0</v>
      </c>
      <c r="V1061" s="168">
        <f>SUM(V1075,V1099,V1260)</f>
        <v>0</v>
      </c>
      <c r="W1061" s="168">
        <f>SUM(W1075,W1099,W1260)</f>
        <v>0</v>
      </c>
    </row>
    <row r="1062" spans="2:23" ht="16.5" thickTop="1" thickBot="1">
      <c r="B1062" s="164" t="s">
        <v>124</v>
      </c>
      <c r="C1062" s="170" t="s">
        <v>102</v>
      </c>
      <c r="D1062" s="168">
        <f t="shared" si="454"/>
        <v>260590000</v>
      </c>
      <c r="E1062" s="168">
        <f t="shared" si="455"/>
        <v>50135000</v>
      </c>
      <c r="F1062" s="168">
        <f t="shared" si="455"/>
        <v>48378000</v>
      </c>
      <c r="G1062" s="168">
        <f t="shared" si="455"/>
        <v>68625000</v>
      </c>
      <c r="H1062" s="168">
        <f t="shared" si="455"/>
        <v>93452000</v>
      </c>
      <c r="I1062" s="168">
        <f t="shared" si="456"/>
        <v>255570000</v>
      </c>
      <c r="J1062" s="168">
        <f>SUM(J1076,J1100,J1261,J1351,J1397)</f>
        <v>50135000</v>
      </c>
      <c r="K1062" s="168">
        <f>SUM(K1076,K1100,K1261,K1351,K1397)</f>
        <v>48378000</v>
      </c>
      <c r="L1062" s="168">
        <f>SUM(L1076,L1100,L1261,L1351,L1397)</f>
        <v>68625000</v>
      </c>
      <c r="M1062" s="168">
        <f>SUM(M1076,M1100,M1261,M1351,M1397)</f>
        <v>88432000</v>
      </c>
      <c r="N1062" s="168">
        <f t="shared" si="457"/>
        <v>3250000</v>
      </c>
      <c r="O1062" s="168">
        <f>SUM(O1076,O1100,O1261,O1351,O1397)</f>
        <v>0</v>
      </c>
      <c r="P1062" s="168">
        <f>SUM(P1076,P1100,P1261,P1351,P1397)</f>
        <v>0</v>
      </c>
      <c r="Q1062" s="168">
        <f>SUM(Q1076,Q1100,Q1261,Q1351,Q1397)</f>
        <v>0</v>
      </c>
      <c r="R1062" s="168">
        <f>SUM(R1076,R1100,R1261,R1351,R1397)</f>
        <v>3250000</v>
      </c>
      <c r="S1062" s="168">
        <f t="shared" si="458"/>
        <v>1770000</v>
      </c>
      <c r="T1062" s="168">
        <f>SUM(T1076,T1100,T1261,T1351,T1397)</f>
        <v>0</v>
      </c>
      <c r="U1062" s="168">
        <f>SUM(U1076,U1100,U1261,U1351,U1397)</f>
        <v>0</v>
      </c>
      <c r="V1062" s="168">
        <f>SUM(V1076,V1100,V1261,V1351,V1397)</f>
        <v>0</v>
      </c>
      <c r="W1062" s="168">
        <f>SUM(W1076,W1100,W1261,W1351,W1397)</f>
        <v>1770000</v>
      </c>
    </row>
    <row r="1063" spans="2:23" ht="31.5" thickTop="1" thickBot="1">
      <c r="B1063" s="164" t="s">
        <v>124</v>
      </c>
      <c r="C1063" s="171" t="s">
        <v>156</v>
      </c>
      <c r="D1063" s="168">
        <f t="shared" si="454"/>
        <v>250000</v>
      </c>
      <c r="E1063" s="168">
        <f t="shared" si="455"/>
        <v>60000</v>
      </c>
      <c r="F1063" s="168">
        <f t="shared" si="455"/>
        <v>58000</v>
      </c>
      <c r="G1063" s="168">
        <f t="shared" si="455"/>
        <v>60000</v>
      </c>
      <c r="H1063" s="168">
        <f t="shared" si="455"/>
        <v>72000</v>
      </c>
      <c r="I1063" s="168">
        <f t="shared" si="456"/>
        <v>250000</v>
      </c>
      <c r="J1063" s="168">
        <f>SUM(J1077,J1101,J1262)</f>
        <v>60000</v>
      </c>
      <c r="K1063" s="168">
        <f>SUM(K1077,K1101,K1262)</f>
        <v>58000</v>
      </c>
      <c r="L1063" s="168">
        <f>SUM(L1077,L1101,L1262)</f>
        <v>60000</v>
      </c>
      <c r="M1063" s="168">
        <f>SUM(M1077,M1101,M1262)</f>
        <v>72000</v>
      </c>
      <c r="N1063" s="168">
        <f t="shared" si="457"/>
        <v>0</v>
      </c>
      <c r="O1063" s="168">
        <f>SUM(O1077,O1101,O1262)</f>
        <v>0</v>
      </c>
      <c r="P1063" s="168">
        <f>SUM(P1077,P1101,P1262)</f>
        <v>0</v>
      </c>
      <c r="Q1063" s="168">
        <f>SUM(Q1077,Q1101,Q1262)</f>
        <v>0</v>
      </c>
      <c r="R1063" s="168">
        <f>SUM(R1077,R1101,R1262)</f>
        <v>0</v>
      </c>
      <c r="S1063" s="168">
        <f t="shared" si="458"/>
        <v>0</v>
      </c>
      <c r="T1063" s="168">
        <f>SUM(T1077,T1101,T1262)</f>
        <v>0</v>
      </c>
      <c r="U1063" s="168">
        <f>SUM(U1077,U1101,U1262)</f>
        <v>0</v>
      </c>
      <c r="V1063" s="168">
        <f>SUM(V1077,V1101,V1262)</f>
        <v>0</v>
      </c>
      <c r="W1063" s="168">
        <f>SUM(W1077,W1101,W1262)</f>
        <v>0</v>
      </c>
    </row>
    <row r="1064" spans="2:23" ht="31.5" thickTop="1" thickBot="1">
      <c r="B1064" s="164" t="s">
        <v>124</v>
      </c>
      <c r="C1064" s="171" t="s">
        <v>157</v>
      </c>
      <c r="D1064" s="168">
        <f t="shared" si="454"/>
        <v>260340000</v>
      </c>
      <c r="E1064" s="168">
        <f t="shared" si="455"/>
        <v>50075000</v>
      </c>
      <c r="F1064" s="168">
        <f t="shared" si="455"/>
        <v>48320000</v>
      </c>
      <c r="G1064" s="168">
        <f t="shared" si="455"/>
        <v>68565000</v>
      </c>
      <c r="H1064" s="168">
        <f t="shared" si="455"/>
        <v>93380000</v>
      </c>
      <c r="I1064" s="168">
        <f t="shared" si="456"/>
        <v>255320000</v>
      </c>
      <c r="J1064" s="168">
        <f>SUM(J1352,J1398)</f>
        <v>50075000</v>
      </c>
      <c r="K1064" s="168">
        <f>SUM(K1352,K1398)</f>
        <v>48320000</v>
      </c>
      <c r="L1064" s="168">
        <f>SUM(L1352,L1398)</f>
        <v>68565000</v>
      </c>
      <c r="M1064" s="168">
        <f>SUM(M1352,M1398)</f>
        <v>88360000</v>
      </c>
      <c r="N1064" s="168">
        <f t="shared" si="457"/>
        <v>3250000</v>
      </c>
      <c r="O1064" s="168">
        <f>SUM(O1352,O1398)</f>
        <v>0</v>
      </c>
      <c r="P1064" s="168">
        <f>SUM(P1352,P1398)</f>
        <v>0</v>
      </c>
      <c r="Q1064" s="168">
        <f>SUM(Q1352,Q1398)</f>
        <v>0</v>
      </c>
      <c r="R1064" s="168">
        <f>SUM(R1352,R1398)</f>
        <v>3250000</v>
      </c>
      <c r="S1064" s="168">
        <f t="shared" si="458"/>
        <v>1770000</v>
      </c>
      <c r="T1064" s="168">
        <f>SUM(T1352,T1398)</f>
        <v>0</v>
      </c>
      <c r="U1064" s="168">
        <f>SUM(U1352,U1398)</f>
        <v>0</v>
      </c>
      <c r="V1064" s="168">
        <f>SUM(V1352,V1398)</f>
        <v>0</v>
      </c>
      <c r="W1064" s="168">
        <f>SUM(W1352,W1398)</f>
        <v>1770000</v>
      </c>
    </row>
    <row r="1065" spans="2:23" ht="16.5" thickTop="1" thickBot="1">
      <c r="B1065" s="164" t="s">
        <v>124</v>
      </c>
      <c r="C1065" s="169" t="s">
        <v>121</v>
      </c>
      <c r="D1065" s="168">
        <f t="shared" si="454"/>
        <v>1888700000</v>
      </c>
      <c r="E1065" s="168">
        <f t="shared" si="455"/>
        <v>227267000</v>
      </c>
      <c r="F1065" s="168">
        <f t="shared" si="455"/>
        <v>462285000</v>
      </c>
      <c r="G1065" s="168">
        <f t="shared" si="455"/>
        <v>570030000</v>
      </c>
      <c r="H1065" s="168">
        <f t="shared" si="455"/>
        <v>629118000</v>
      </c>
      <c r="I1065" s="168">
        <f t="shared" si="456"/>
        <v>1083700000</v>
      </c>
      <c r="J1065" s="168">
        <f>SUM(J1078,J1102,J1263,J1353,J1426,J1439)</f>
        <v>135297000</v>
      </c>
      <c r="K1065" s="168">
        <f>SUM(K1078,K1102,K1263,K1353,K1426,K1439)</f>
        <v>254185000</v>
      </c>
      <c r="L1065" s="168">
        <f>SUM(L1078,L1102,L1263,L1353,L1426,L1439)</f>
        <v>355570000</v>
      </c>
      <c r="M1065" s="168">
        <f>SUM(M1078,M1102,M1263,M1353,M1426,M1439)</f>
        <v>338648000</v>
      </c>
      <c r="N1065" s="168">
        <f t="shared" si="457"/>
        <v>7050000</v>
      </c>
      <c r="O1065" s="168">
        <f>SUM(O1078,O1102,O1263,O1353,O1426,O1439)</f>
        <v>640000</v>
      </c>
      <c r="P1065" s="168">
        <f>SUM(P1078,P1102,P1263,P1353,P1426,P1439)</f>
        <v>455000</v>
      </c>
      <c r="Q1065" s="168">
        <f>SUM(Q1078,Q1102,Q1263,Q1353,Q1426,Q1439)</f>
        <v>3755000</v>
      </c>
      <c r="R1065" s="168">
        <f>SUM(R1078,R1102,R1263,R1353,R1426,R1439)</f>
        <v>2200000</v>
      </c>
      <c r="S1065" s="168">
        <f t="shared" si="458"/>
        <v>797950000</v>
      </c>
      <c r="T1065" s="168">
        <f>SUM(T1078,T1102,T1263,T1353,T1426,T1439)</f>
        <v>91330000</v>
      </c>
      <c r="U1065" s="168">
        <f>SUM(U1078,U1102,U1263,U1353,U1426,U1439)</f>
        <v>207645000</v>
      </c>
      <c r="V1065" s="168">
        <f>SUM(V1078,V1102,V1263,V1353,V1426,V1439)</f>
        <v>210705000</v>
      </c>
      <c r="W1065" s="168">
        <f>SUM(W1078,W1102,W1263,W1353,W1426,W1439)</f>
        <v>288270000</v>
      </c>
    </row>
    <row r="1066" spans="2:23" ht="16.5" thickTop="1" thickBot="1">
      <c r="B1066" s="164" t="s">
        <v>124</v>
      </c>
      <c r="C1066" s="169" t="s">
        <v>158</v>
      </c>
      <c r="D1066" s="168">
        <f t="shared" si="454"/>
        <v>81730000</v>
      </c>
      <c r="E1066" s="168">
        <f t="shared" si="455"/>
        <v>21165000</v>
      </c>
      <c r="F1066" s="168">
        <f t="shared" si="455"/>
        <v>40390000</v>
      </c>
      <c r="G1066" s="168">
        <f t="shared" si="455"/>
        <v>625000</v>
      </c>
      <c r="H1066" s="168">
        <f t="shared" si="455"/>
        <v>19550000</v>
      </c>
      <c r="I1066" s="168">
        <f t="shared" si="456"/>
        <v>0</v>
      </c>
      <c r="J1066" s="168">
        <f>SUM(J1264,J1354,J1399)</f>
        <v>0</v>
      </c>
      <c r="K1066" s="168">
        <f>SUM(K1264,K1354,K1399)</f>
        <v>0</v>
      </c>
      <c r="L1066" s="168">
        <f>SUM(L1264,L1354,L1399)</f>
        <v>0</v>
      </c>
      <c r="M1066" s="168">
        <f>SUM(M1264,M1354,M1399)</f>
        <v>0</v>
      </c>
      <c r="N1066" s="168">
        <f t="shared" si="457"/>
        <v>0</v>
      </c>
      <c r="O1066" s="168">
        <f>SUM(O1264,O1354,O1399)</f>
        <v>0</v>
      </c>
      <c r="P1066" s="168">
        <f>SUM(P1264,P1354,P1399)</f>
        <v>0</v>
      </c>
      <c r="Q1066" s="168">
        <f>SUM(Q1264,Q1354,Q1399)</f>
        <v>0</v>
      </c>
      <c r="R1066" s="168">
        <f>SUM(R1264,R1354,R1399)</f>
        <v>0</v>
      </c>
      <c r="S1066" s="168">
        <f t="shared" si="458"/>
        <v>81730000</v>
      </c>
      <c r="T1066" s="168">
        <f>SUM(T1264,T1354,T1399)</f>
        <v>21165000</v>
      </c>
      <c r="U1066" s="168">
        <f>SUM(U1264,U1354,U1399)</f>
        <v>40390000</v>
      </c>
      <c r="V1066" s="168">
        <f>SUM(V1264,V1354,V1399)</f>
        <v>625000</v>
      </c>
      <c r="W1066" s="168">
        <f>SUM(W1264,W1354,W1399)</f>
        <v>19550000</v>
      </c>
    </row>
    <row r="1067" spans="2:23" ht="16.5" thickTop="1" thickBot="1">
      <c r="B1067" s="164" t="s">
        <v>124</v>
      </c>
      <c r="C1067" s="169" t="s">
        <v>123</v>
      </c>
      <c r="D1067" s="168">
        <f t="shared" si="454"/>
        <v>0</v>
      </c>
      <c r="E1067" s="168">
        <f t="shared" si="455"/>
        <v>0</v>
      </c>
      <c r="F1067" s="168">
        <f t="shared" si="455"/>
        <v>0</v>
      </c>
      <c r="G1067" s="168">
        <f t="shared" si="455"/>
        <v>0</v>
      </c>
      <c r="H1067" s="168">
        <f t="shared" si="455"/>
        <v>0</v>
      </c>
      <c r="I1067" s="168">
        <f t="shared" si="456"/>
        <v>0</v>
      </c>
      <c r="J1067" s="168">
        <f>SUM(J1265)</f>
        <v>0</v>
      </c>
      <c r="K1067" s="168">
        <f>SUM(K1265)</f>
        <v>0</v>
      </c>
      <c r="L1067" s="168">
        <f>SUM(L1265)</f>
        <v>0</v>
      </c>
      <c r="M1067" s="168">
        <f>SUM(M1265)</f>
        <v>0</v>
      </c>
      <c r="N1067" s="168">
        <f t="shared" si="457"/>
        <v>0</v>
      </c>
      <c r="O1067" s="168">
        <f>SUM(O1265)</f>
        <v>0</v>
      </c>
      <c r="P1067" s="168">
        <f>SUM(P1265)</f>
        <v>0</v>
      </c>
      <c r="Q1067" s="168">
        <f>SUM(Q1265)</f>
        <v>0</v>
      </c>
      <c r="R1067" s="168">
        <f>SUM(R1265)</f>
        <v>0</v>
      </c>
      <c r="S1067" s="168">
        <f t="shared" si="458"/>
        <v>0</v>
      </c>
      <c r="T1067" s="168">
        <f>SUM(T1265)</f>
        <v>0</v>
      </c>
      <c r="U1067" s="168">
        <f>SUM(U1265)</f>
        <v>0</v>
      </c>
      <c r="V1067" s="168">
        <f>SUM(V1265)</f>
        <v>0</v>
      </c>
      <c r="W1067" s="168">
        <f>SUM(W1265)</f>
        <v>0</v>
      </c>
    </row>
    <row r="1068" spans="2:23" ht="31.5" thickTop="1" thickBot="1">
      <c r="B1068" s="164" t="s">
        <v>411</v>
      </c>
      <c r="C1068" s="169" t="s">
        <v>412</v>
      </c>
      <c r="D1068" s="168">
        <f t="shared" si="454"/>
        <v>5700000</v>
      </c>
      <c r="E1068" s="168">
        <f t="shared" si="455"/>
        <v>1350000</v>
      </c>
      <c r="F1068" s="168">
        <f t="shared" si="455"/>
        <v>1237000</v>
      </c>
      <c r="G1068" s="168">
        <f t="shared" si="455"/>
        <v>1565000</v>
      </c>
      <c r="H1068" s="168">
        <f t="shared" si="455"/>
        <v>1548000</v>
      </c>
      <c r="I1068" s="168">
        <f t="shared" si="456"/>
        <v>5700000</v>
      </c>
      <c r="J1068" s="168">
        <f t="shared" ref="J1068:M1078" si="477">SUM(J1079)</f>
        <v>1350000</v>
      </c>
      <c r="K1068" s="168">
        <f t="shared" si="477"/>
        <v>1237000</v>
      </c>
      <c r="L1068" s="168">
        <f t="shared" si="477"/>
        <v>1565000</v>
      </c>
      <c r="M1068" s="168">
        <f t="shared" si="477"/>
        <v>1548000</v>
      </c>
      <c r="N1068" s="168">
        <f t="shared" si="457"/>
        <v>0</v>
      </c>
      <c r="O1068" s="168">
        <f t="shared" ref="O1068:R1078" si="478">SUM(O1079)</f>
        <v>0</v>
      </c>
      <c r="P1068" s="168">
        <f t="shared" si="478"/>
        <v>0</v>
      </c>
      <c r="Q1068" s="168">
        <f t="shared" si="478"/>
        <v>0</v>
      </c>
      <c r="R1068" s="168">
        <f t="shared" si="478"/>
        <v>0</v>
      </c>
      <c r="S1068" s="168">
        <f t="shared" si="458"/>
        <v>0</v>
      </c>
      <c r="T1068" s="168">
        <f t="shared" ref="T1068:W1078" si="479">SUM(T1079)</f>
        <v>0</v>
      </c>
      <c r="U1068" s="168">
        <f t="shared" si="479"/>
        <v>0</v>
      </c>
      <c r="V1068" s="168">
        <f t="shared" si="479"/>
        <v>0</v>
      </c>
      <c r="W1068" s="168">
        <f t="shared" si="479"/>
        <v>0</v>
      </c>
    </row>
    <row r="1069" spans="2:23" ht="16.5" thickTop="1" thickBot="1">
      <c r="B1069" s="164" t="s">
        <v>124</v>
      </c>
      <c r="C1069" s="170" t="s">
        <v>96</v>
      </c>
      <c r="D1069" s="168">
        <f t="shared" si="454"/>
        <v>5650000</v>
      </c>
      <c r="E1069" s="168">
        <f t="shared" si="455"/>
        <v>1343000</v>
      </c>
      <c r="F1069" s="168">
        <f t="shared" si="455"/>
        <v>1237000</v>
      </c>
      <c r="G1069" s="168">
        <f t="shared" si="455"/>
        <v>1545000</v>
      </c>
      <c r="H1069" s="168">
        <f t="shared" si="455"/>
        <v>1525000</v>
      </c>
      <c r="I1069" s="168">
        <f t="shared" si="456"/>
        <v>5650000</v>
      </c>
      <c r="J1069" s="168">
        <f t="shared" si="477"/>
        <v>1343000</v>
      </c>
      <c r="K1069" s="168">
        <f t="shared" si="477"/>
        <v>1237000</v>
      </c>
      <c r="L1069" s="168">
        <f t="shared" si="477"/>
        <v>1545000</v>
      </c>
      <c r="M1069" s="168">
        <f t="shared" si="477"/>
        <v>1525000</v>
      </c>
      <c r="N1069" s="168">
        <f t="shared" si="457"/>
        <v>0</v>
      </c>
      <c r="O1069" s="168">
        <f t="shared" si="478"/>
        <v>0</v>
      </c>
      <c r="P1069" s="168">
        <f t="shared" si="478"/>
        <v>0</v>
      </c>
      <c r="Q1069" s="168">
        <f t="shared" si="478"/>
        <v>0</v>
      </c>
      <c r="R1069" s="168">
        <f t="shared" si="478"/>
        <v>0</v>
      </c>
      <c r="S1069" s="168">
        <f t="shared" si="458"/>
        <v>0</v>
      </c>
      <c r="T1069" s="168">
        <f t="shared" si="479"/>
        <v>0</v>
      </c>
      <c r="U1069" s="168">
        <f t="shared" si="479"/>
        <v>0</v>
      </c>
      <c r="V1069" s="168">
        <f t="shared" si="479"/>
        <v>0</v>
      </c>
      <c r="W1069" s="168">
        <f t="shared" si="479"/>
        <v>0</v>
      </c>
    </row>
    <row r="1070" spans="2:23" ht="16.5" thickTop="1" thickBot="1">
      <c r="B1070" s="164" t="s">
        <v>124</v>
      </c>
      <c r="C1070" s="171" t="s">
        <v>97</v>
      </c>
      <c r="D1070" s="168">
        <f t="shared" si="454"/>
        <v>3550000</v>
      </c>
      <c r="E1070" s="168">
        <f t="shared" si="455"/>
        <v>885000</v>
      </c>
      <c r="F1070" s="168">
        <f t="shared" si="455"/>
        <v>885000</v>
      </c>
      <c r="G1070" s="168">
        <f t="shared" si="455"/>
        <v>885000</v>
      </c>
      <c r="H1070" s="168">
        <f t="shared" si="455"/>
        <v>895000</v>
      </c>
      <c r="I1070" s="168">
        <f t="shared" si="456"/>
        <v>3550000</v>
      </c>
      <c r="J1070" s="168">
        <f t="shared" si="477"/>
        <v>885000</v>
      </c>
      <c r="K1070" s="168">
        <f t="shared" si="477"/>
        <v>885000</v>
      </c>
      <c r="L1070" s="168">
        <f t="shared" si="477"/>
        <v>885000</v>
      </c>
      <c r="M1070" s="168">
        <f t="shared" si="477"/>
        <v>895000</v>
      </c>
      <c r="N1070" s="168">
        <f t="shared" si="457"/>
        <v>0</v>
      </c>
      <c r="O1070" s="168">
        <f t="shared" si="478"/>
        <v>0</v>
      </c>
      <c r="P1070" s="168">
        <f t="shared" si="478"/>
        <v>0</v>
      </c>
      <c r="Q1070" s="168">
        <f t="shared" si="478"/>
        <v>0</v>
      </c>
      <c r="R1070" s="168">
        <f t="shared" si="478"/>
        <v>0</v>
      </c>
      <c r="S1070" s="168">
        <f t="shared" si="458"/>
        <v>0</v>
      </c>
      <c r="T1070" s="168">
        <f t="shared" si="479"/>
        <v>0</v>
      </c>
      <c r="U1070" s="168">
        <f t="shared" si="479"/>
        <v>0</v>
      </c>
      <c r="V1070" s="168">
        <f t="shared" si="479"/>
        <v>0</v>
      </c>
      <c r="W1070" s="168">
        <f t="shared" si="479"/>
        <v>0</v>
      </c>
    </row>
    <row r="1071" spans="2:23" ht="16.5" thickTop="1" thickBot="1">
      <c r="B1071" s="164" t="s">
        <v>124</v>
      </c>
      <c r="C1071" s="171" t="s">
        <v>98</v>
      </c>
      <c r="D1071" s="168">
        <f t="shared" si="454"/>
        <v>1680000</v>
      </c>
      <c r="E1071" s="168">
        <f t="shared" si="455"/>
        <v>430000</v>
      </c>
      <c r="F1071" s="168">
        <f t="shared" si="455"/>
        <v>340000</v>
      </c>
      <c r="G1071" s="168">
        <f t="shared" si="455"/>
        <v>330000</v>
      </c>
      <c r="H1071" s="168">
        <f t="shared" si="455"/>
        <v>580000</v>
      </c>
      <c r="I1071" s="168">
        <f t="shared" si="456"/>
        <v>1680000</v>
      </c>
      <c r="J1071" s="168">
        <f t="shared" si="477"/>
        <v>430000</v>
      </c>
      <c r="K1071" s="168">
        <f t="shared" si="477"/>
        <v>340000</v>
      </c>
      <c r="L1071" s="168">
        <f t="shared" si="477"/>
        <v>330000</v>
      </c>
      <c r="M1071" s="168">
        <f t="shared" si="477"/>
        <v>580000</v>
      </c>
      <c r="N1071" s="168">
        <f t="shared" si="457"/>
        <v>0</v>
      </c>
      <c r="O1071" s="168">
        <f t="shared" si="478"/>
        <v>0</v>
      </c>
      <c r="P1071" s="168">
        <f t="shared" si="478"/>
        <v>0</v>
      </c>
      <c r="Q1071" s="168">
        <f t="shared" si="478"/>
        <v>0</v>
      </c>
      <c r="R1071" s="168">
        <f t="shared" si="478"/>
        <v>0</v>
      </c>
      <c r="S1071" s="168">
        <f t="shared" si="458"/>
        <v>0</v>
      </c>
      <c r="T1071" s="168">
        <f t="shared" si="479"/>
        <v>0</v>
      </c>
      <c r="U1071" s="168">
        <f t="shared" si="479"/>
        <v>0</v>
      </c>
      <c r="V1071" s="168">
        <f t="shared" si="479"/>
        <v>0</v>
      </c>
      <c r="W1071" s="168">
        <f t="shared" si="479"/>
        <v>0</v>
      </c>
    </row>
    <row r="1072" spans="2:23" ht="16.5" thickTop="1" thickBot="1">
      <c r="B1072" s="164" t="s">
        <v>124</v>
      </c>
      <c r="C1072" s="171" t="s">
        <v>15</v>
      </c>
      <c r="D1072" s="168">
        <f t="shared" si="454"/>
        <v>300000</v>
      </c>
      <c r="E1072" s="168">
        <f t="shared" si="455"/>
        <v>0</v>
      </c>
      <c r="F1072" s="168">
        <f t="shared" si="455"/>
        <v>0</v>
      </c>
      <c r="G1072" s="168">
        <f t="shared" si="455"/>
        <v>300000</v>
      </c>
      <c r="H1072" s="168">
        <f t="shared" si="455"/>
        <v>0</v>
      </c>
      <c r="I1072" s="168">
        <f t="shared" si="456"/>
        <v>300000</v>
      </c>
      <c r="J1072" s="168">
        <f t="shared" si="477"/>
        <v>0</v>
      </c>
      <c r="K1072" s="168">
        <f t="shared" si="477"/>
        <v>0</v>
      </c>
      <c r="L1072" s="168">
        <f t="shared" si="477"/>
        <v>300000</v>
      </c>
      <c r="M1072" s="168">
        <f t="shared" si="477"/>
        <v>0</v>
      </c>
      <c r="N1072" s="168">
        <f t="shared" si="457"/>
        <v>0</v>
      </c>
      <c r="O1072" s="168">
        <f t="shared" si="478"/>
        <v>0</v>
      </c>
      <c r="P1072" s="168">
        <f t="shared" si="478"/>
        <v>0</v>
      </c>
      <c r="Q1072" s="168">
        <f t="shared" si="478"/>
        <v>0</v>
      </c>
      <c r="R1072" s="168">
        <f t="shared" si="478"/>
        <v>0</v>
      </c>
      <c r="S1072" s="168">
        <f t="shared" si="458"/>
        <v>0</v>
      </c>
      <c r="T1072" s="168">
        <f t="shared" si="479"/>
        <v>0</v>
      </c>
      <c r="U1072" s="168">
        <f t="shared" si="479"/>
        <v>0</v>
      </c>
      <c r="V1072" s="168">
        <f t="shared" si="479"/>
        <v>0</v>
      </c>
      <c r="W1072" s="168">
        <f t="shared" si="479"/>
        <v>0</v>
      </c>
    </row>
    <row r="1073" spans="2:23" ht="16.5" thickTop="1" thickBot="1">
      <c r="B1073" s="164" t="s">
        <v>124</v>
      </c>
      <c r="C1073" s="172" t="s">
        <v>139</v>
      </c>
      <c r="D1073" s="168">
        <f t="shared" si="454"/>
        <v>300000</v>
      </c>
      <c r="E1073" s="168">
        <f t="shared" si="455"/>
        <v>0</v>
      </c>
      <c r="F1073" s="168">
        <f t="shared" si="455"/>
        <v>0</v>
      </c>
      <c r="G1073" s="168">
        <f t="shared" si="455"/>
        <v>300000</v>
      </c>
      <c r="H1073" s="168">
        <f t="shared" si="455"/>
        <v>0</v>
      </c>
      <c r="I1073" s="168">
        <f t="shared" si="456"/>
        <v>300000</v>
      </c>
      <c r="J1073" s="168">
        <f t="shared" si="477"/>
        <v>0</v>
      </c>
      <c r="K1073" s="168">
        <f t="shared" si="477"/>
        <v>0</v>
      </c>
      <c r="L1073" s="168">
        <f t="shared" si="477"/>
        <v>300000</v>
      </c>
      <c r="M1073" s="168">
        <f t="shared" si="477"/>
        <v>0</v>
      </c>
      <c r="N1073" s="168">
        <f t="shared" si="457"/>
        <v>0</v>
      </c>
      <c r="O1073" s="168">
        <f t="shared" si="478"/>
        <v>0</v>
      </c>
      <c r="P1073" s="168">
        <f t="shared" si="478"/>
        <v>0</v>
      </c>
      <c r="Q1073" s="168">
        <f t="shared" si="478"/>
        <v>0</v>
      </c>
      <c r="R1073" s="168">
        <f t="shared" si="478"/>
        <v>0</v>
      </c>
      <c r="S1073" s="168">
        <f t="shared" si="458"/>
        <v>0</v>
      </c>
      <c r="T1073" s="168">
        <f t="shared" si="479"/>
        <v>0</v>
      </c>
      <c r="U1073" s="168">
        <f t="shared" si="479"/>
        <v>0</v>
      </c>
      <c r="V1073" s="168">
        <f t="shared" si="479"/>
        <v>0</v>
      </c>
      <c r="W1073" s="168">
        <f t="shared" si="479"/>
        <v>0</v>
      </c>
    </row>
    <row r="1074" spans="2:23" ht="16.5" thickTop="1" thickBot="1">
      <c r="B1074" s="164" t="s">
        <v>124</v>
      </c>
      <c r="C1074" s="173" t="s">
        <v>138</v>
      </c>
      <c r="D1074" s="168">
        <f t="shared" si="454"/>
        <v>300000</v>
      </c>
      <c r="E1074" s="168">
        <f t="shared" si="455"/>
        <v>0</v>
      </c>
      <c r="F1074" s="168">
        <f t="shared" si="455"/>
        <v>0</v>
      </c>
      <c r="G1074" s="168">
        <f t="shared" si="455"/>
        <v>300000</v>
      </c>
      <c r="H1074" s="168">
        <f t="shared" si="455"/>
        <v>0</v>
      </c>
      <c r="I1074" s="168">
        <f t="shared" si="456"/>
        <v>300000</v>
      </c>
      <c r="J1074" s="168">
        <f t="shared" si="477"/>
        <v>0</v>
      </c>
      <c r="K1074" s="168">
        <f t="shared" si="477"/>
        <v>0</v>
      </c>
      <c r="L1074" s="168">
        <f t="shared" si="477"/>
        <v>300000</v>
      </c>
      <c r="M1074" s="168">
        <f t="shared" si="477"/>
        <v>0</v>
      </c>
      <c r="N1074" s="168">
        <f t="shared" si="457"/>
        <v>0</v>
      </c>
      <c r="O1074" s="168">
        <f t="shared" si="478"/>
        <v>0</v>
      </c>
      <c r="P1074" s="168">
        <f t="shared" si="478"/>
        <v>0</v>
      </c>
      <c r="Q1074" s="168">
        <f t="shared" si="478"/>
        <v>0</v>
      </c>
      <c r="R1074" s="168">
        <f t="shared" si="478"/>
        <v>0</v>
      </c>
      <c r="S1074" s="168">
        <f t="shared" si="458"/>
        <v>0</v>
      </c>
      <c r="T1074" s="168">
        <f t="shared" si="479"/>
        <v>0</v>
      </c>
      <c r="U1074" s="168">
        <f t="shared" si="479"/>
        <v>0</v>
      </c>
      <c r="V1074" s="168">
        <f t="shared" si="479"/>
        <v>0</v>
      </c>
      <c r="W1074" s="168">
        <f t="shared" si="479"/>
        <v>0</v>
      </c>
    </row>
    <row r="1075" spans="2:23" ht="16.5" thickTop="1" thickBot="1">
      <c r="B1075" s="164" t="s">
        <v>124</v>
      </c>
      <c r="C1075" s="171" t="s">
        <v>101</v>
      </c>
      <c r="D1075" s="168">
        <f t="shared" si="454"/>
        <v>70000</v>
      </c>
      <c r="E1075" s="168">
        <f t="shared" si="455"/>
        <v>18000</v>
      </c>
      <c r="F1075" s="168">
        <f t="shared" si="455"/>
        <v>4000</v>
      </c>
      <c r="G1075" s="168">
        <f t="shared" si="455"/>
        <v>20000</v>
      </c>
      <c r="H1075" s="168">
        <f t="shared" si="455"/>
        <v>28000</v>
      </c>
      <c r="I1075" s="168">
        <f t="shared" si="456"/>
        <v>70000</v>
      </c>
      <c r="J1075" s="168">
        <f t="shared" si="477"/>
        <v>18000</v>
      </c>
      <c r="K1075" s="168">
        <f t="shared" si="477"/>
        <v>4000</v>
      </c>
      <c r="L1075" s="168">
        <f t="shared" si="477"/>
        <v>20000</v>
      </c>
      <c r="M1075" s="168">
        <f t="shared" si="477"/>
        <v>28000</v>
      </c>
      <c r="N1075" s="168">
        <f t="shared" si="457"/>
        <v>0</v>
      </c>
      <c r="O1075" s="168">
        <f t="shared" si="478"/>
        <v>0</v>
      </c>
      <c r="P1075" s="168">
        <f t="shared" si="478"/>
        <v>0</v>
      </c>
      <c r="Q1075" s="168">
        <f t="shared" si="478"/>
        <v>0</v>
      </c>
      <c r="R1075" s="168">
        <f t="shared" si="478"/>
        <v>0</v>
      </c>
      <c r="S1075" s="168">
        <f t="shared" si="458"/>
        <v>0</v>
      </c>
      <c r="T1075" s="168">
        <f t="shared" si="479"/>
        <v>0</v>
      </c>
      <c r="U1075" s="168">
        <f t="shared" si="479"/>
        <v>0</v>
      </c>
      <c r="V1075" s="168">
        <f t="shared" si="479"/>
        <v>0</v>
      </c>
      <c r="W1075" s="168">
        <f t="shared" si="479"/>
        <v>0</v>
      </c>
    </row>
    <row r="1076" spans="2:23" ht="16.5" thickTop="1" thickBot="1">
      <c r="B1076" s="164" t="s">
        <v>124</v>
      </c>
      <c r="C1076" s="171" t="s">
        <v>102</v>
      </c>
      <c r="D1076" s="168">
        <f t="shared" si="454"/>
        <v>50000</v>
      </c>
      <c r="E1076" s="168">
        <f t="shared" si="455"/>
        <v>10000</v>
      </c>
      <c r="F1076" s="168">
        <f t="shared" si="455"/>
        <v>8000</v>
      </c>
      <c r="G1076" s="168">
        <f t="shared" si="455"/>
        <v>10000</v>
      </c>
      <c r="H1076" s="168">
        <f t="shared" si="455"/>
        <v>22000</v>
      </c>
      <c r="I1076" s="168">
        <f t="shared" si="456"/>
        <v>50000</v>
      </c>
      <c r="J1076" s="168">
        <f t="shared" si="477"/>
        <v>10000</v>
      </c>
      <c r="K1076" s="168">
        <f t="shared" si="477"/>
        <v>8000</v>
      </c>
      <c r="L1076" s="168">
        <f t="shared" si="477"/>
        <v>10000</v>
      </c>
      <c r="M1076" s="168">
        <f t="shared" si="477"/>
        <v>22000</v>
      </c>
      <c r="N1076" s="168">
        <f t="shared" si="457"/>
        <v>0</v>
      </c>
      <c r="O1076" s="168">
        <f t="shared" si="478"/>
        <v>0</v>
      </c>
      <c r="P1076" s="168">
        <f t="shared" si="478"/>
        <v>0</v>
      </c>
      <c r="Q1076" s="168">
        <f t="shared" si="478"/>
        <v>0</v>
      </c>
      <c r="R1076" s="168">
        <f t="shared" si="478"/>
        <v>0</v>
      </c>
      <c r="S1076" s="168">
        <f t="shared" si="458"/>
        <v>0</v>
      </c>
      <c r="T1076" s="168">
        <f t="shared" si="479"/>
        <v>0</v>
      </c>
      <c r="U1076" s="168">
        <f t="shared" si="479"/>
        <v>0</v>
      </c>
      <c r="V1076" s="168">
        <f t="shared" si="479"/>
        <v>0</v>
      </c>
      <c r="W1076" s="168">
        <f t="shared" si="479"/>
        <v>0</v>
      </c>
    </row>
    <row r="1077" spans="2:23" ht="31.5" thickTop="1" thickBot="1">
      <c r="B1077" s="164" t="s">
        <v>124</v>
      </c>
      <c r="C1077" s="172" t="s">
        <v>156</v>
      </c>
      <c r="D1077" s="168">
        <f t="shared" si="454"/>
        <v>50000</v>
      </c>
      <c r="E1077" s="168">
        <f t="shared" si="455"/>
        <v>10000</v>
      </c>
      <c r="F1077" s="168">
        <f t="shared" si="455"/>
        <v>8000</v>
      </c>
      <c r="G1077" s="168">
        <f t="shared" si="455"/>
        <v>10000</v>
      </c>
      <c r="H1077" s="168">
        <f t="shared" si="455"/>
        <v>22000</v>
      </c>
      <c r="I1077" s="168">
        <f t="shared" si="456"/>
        <v>50000</v>
      </c>
      <c r="J1077" s="168">
        <f t="shared" si="477"/>
        <v>10000</v>
      </c>
      <c r="K1077" s="168">
        <f t="shared" si="477"/>
        <v>8000</v>
      </c>
      <c r="L1077" s="168">
        <f t="shared" si="477"/>
        <v>10000</v>
      </c>
      <c r="M1077" s="168">
        <f t="shared" si="477"/>
        <v>22000</v>
      </c>
      <c r="N1077" s="168">
        <f t="shared" si="457"/>
        <v>0</v>
      </c>
      <c r="O1077" s="168">
        <f t="shared" si="478"/>
        <v>0</v>
      </c>
      <c r="P1077" s="168">
        <f t="shared" si="478"/>
        <v>0</v>
      </c>
      <c r="Q1077" s="168">
        <f t="shared" si="478"/>
        <v>0</v>
      </c>
      <c r="R1077" s="168">
        <f t="shared" si="478"/>
        <v>0</v>
      </c>
      <c r="S1077" s="168">
        <f t="shared" si="458"/>
        <v>0</v>
      </c>
      <c r="T1077" s="168">
        <f t="shared" si="479"/>
        <v>0</v>
      </c>
      <c r="U1077" s="168">
        <f t="shared" si="479"/>
        <v>0</v>
      </c>
      <c r="V1077" s="168">
        <f t="shared" si="479"/>
        <v>0</v>
      </c>
      <c r="W1077" s="168">
        <f t="shared" si="479"/>
        <v>0</v>
      </c>
    </row>
    <row r="1078" spans="2:23" ht="16.5" thickTop="1" thickBot="1">
      <c r="B1078" s="164" t="s">
        <v>124</v>
      </c>
      <c r="C1078" s="170" t="s">
        <v>121</v>
      </c>
      <c r="D1078" s="168">
        <f t="shared" si="454"/>
        <v>50000</v>
      </c>
      <c r="E1078" s="168">
        <f t="shared" si="455"/>
        <v>7000</v>
      </c>
      <c r="F1078" s="168">
        <f t="shared" si="455"/>
        <v>0</v>
      </c>
      <c r="G1078" s="168">
        <f t="shared" si="455"/>
        <v>20000</v>
      </c>
      <c r="H1078" s="168">
        <f t="shared" si="455"/>
        <v>23000</v>
      </c>
      <c r="I1078" s="168">
        <f t="shared" si="456"/>
        <v>50000</v>
      </c>
      <c r="J1078" s="168">
        <f t="shared" si="477"/>
        <v>7000</v>
      </c>
      <c r="K1078" s="168">
        <f t="shared" si="477"/>
        <v>0</v>
      </c>
      <c r="L1078" s="168">
        <f t="shared" si="477"/>
        <v>20000</v>
      </c>
      <c r="M1078" s="168">
        <f t="shared" si="477"/>
        <v>23000</v>
      </c>
      <c r="N1078" s="168">
        <f t="shared" si="457"/>
        <v>0</v>
      </c>
      <c r="O1078" s="168">
        <f t="shared" si="478"/>
        <v>0</v>
      </c>
      <c r="P1078" s="168">
        <f t="shared" si="478"/>
        <v>0</v>
      </c>
      <c r="Q1078" s="168">
        <f t="shared" si="478"/>
        <v>0</v>
      </c>
      <c r="R1078" s="168">
        <f t="shared" si="478"/>
        <v>0</v>
      </c>
      <c r="S1078" s="168">
        <f t="shared" si="458"/>
        <v>0</v>
      </c>
      <c r="T1078" s="168">
        <f t="shared" si="479"/>
        <v>0</v>
      </c>
      <c r="U1078" s="168">
        <f t="shared" si="479"/>
        <v>0</v>
      </c>
      <c r="V1078" s="168">
        <f t="shared" si="479"/>
        <v>0</v>
      </c>
      <c r="W1078" s="168">
        <f t="shared" si="479"/>
        <v>0</v>
      </c>
    </row>
    <row r="1079" spans="2:23" ht="31.5" thickTop="1" thickBot="1">
      <c r="B1079" s="164" t="s">
        <v>413</v>
      </c>
      <c r="C1079" s="170" t="s">
        <v>414</v>
      </c>
      <c r="D1079" s="168">
        <f t="shared" si="454"/>
        <v>5700000</v>
      </c>
      <c r="E1079" s="168">
        <f t="shared" si="455"/>
        <v>1350000</v>
      </c>
      <c r="F1079" s="168">
        <f t="shared" si="455"/>
        <v>1237000</v>
      </c>
      <c r="G1079" s="168">
        <f t="shared" si="455"/>
        <v>1565000</v>
      </c>
      <c r="H1079" s="168">
        <f t="shared" si="455"/>
        <v>1548000</v>
      </c>
      <c r="I1079" s="168">
        <f t="shared" si="456"/>
        <v>5700000</v>
      </c>
      <c r="J1079" s="168">
        <f>SUM(J1080,J1089)</f>
        <v>1350000</v>
      </c>
      <c r="K1079" s="168">
        <f>SUM(K1080,K1089)</f>
        <v>1237000</v>
      </c>
      <c r="L1079" s="168">
        <f>SUM(L1080,L1089)</f>
        <v>1565000</v>
      </c>
      <c r="M1079" s="168">
        <f>SUM(M1080,M1089)</f>
        <v>1548000</v>
      </c>
      <c r="N1079" s="168">
        <f t="shared" si="457"/>
        <v>0</v>
      </c>
      <c r="O1079" s="168">
        <f>SUM(O1080,O1089)</f>
        <v>0</v>
      </c>
      <c r="P1079" s="168">
        <f>SUM(P1080,P1089)</f>
        <v>0</v>
      </c>
      <c r="Q1079" s="168">
        <f>SUM(Q1080,Q1089)</f>
        <v>0</v>
      </c>
      <c r="R1079" s="168">
        <f>SUM(R1080,R1089)</f>
        <v>0</v>
      </c>
      <c r="S1079" s="168">
        <f t="shared" si="458"/>
        <v>0</v>
      </c>
      <c r="T1079" s="168">
        <f>SUM(T1080,T1089)</f>
        <v>0</v>
      </c>
      <c r="U1079" s="168">
        <f>SUM(U1080,U1089)</f>
        <v>0</v>
      </c>
      <c r="V1079" s="168">
        <f>SUM(V1080,V1089)</f>
        <v>0</v>
      </c>
      <c r="W1079" s="168">
        <f>SUM(W1080,W1089)</f>
        <v>0</v>
      </c>
    </row>
    <row r="1080" spans="2:23" ht="16.5" thickTop="1" thickBot="1">
      <c r="B1080" s="164" t="s">
        <v>124</v>
      </c>
      <c r="C1080" s="171" t="s">
        <v>96</v>
      </c>
      <c r="D1080" s="168">
        <f t="shared" si="454"/>
        <v>5650000</v>
      </c>
      <c r="E1080" s="168">
        <f t="shared" si="455"/>
        <v>1343000</v>
      </c>
      <c r="F1080" s="168">
        <f t="shared" si="455"/>
        <v>1237000</v>
      </c>
      <c r="G1080" s="168">
        <f t="shared" si="455"/>
        <v>1545000</v>
      </c>
      <c r="H1080" s="168">
        <f t="shared" si="455"/>
        <v>1525000</v>
      </c>
      <c r="I1080" s="168">
        <f t="shared" si="456"/>
        <v>5650000</v>
      </c>
      <c r="J1080" s="168">
        <f>SUM(J1081:J1083,J1086:J1087)</f>
        <v>1343000</v>
      </c>
      <c r="K1080" s="168">
        <f>SUM(K1081:K1083,K1086:K1087)</f>
        <v>1237000</v>
      </c>
      <c r="L1080" s="168">
        <f>SUM(L1081:L1083,L1086:L1087)</f>
        <v>1545000</v>
      </c>
      <c r="M1080" s="168">
        <f>SUM(M1081:M1083,M1086:M1087)</f>
        <v>1525000</v>
      </c>
      <c r="N1080" s="168">
        <f t="shared" si="457"/>
        <v>0</v>
      </c>
      <c r="O1080" s="168">
        <f>SUM(O1081:O1083,O1086:O1087)</f>
        <v>0</v>
      </c>
      <c r="P1080" s="168">
        <f>SUM(P1081:P1083,P1086:P1087)</f>
        <v>0</v>
      </c>
      <c r="Q1080" s="168">
        <f>SUM(Q1081:Q1083,Q1086:Q1087)</f>
        <v>0</v>
      </c>
      <c r="R1080" s="168">
        <f>SUM(R1081:R1083,R1086:R1087)</f>
        <v>0</v>
      </c>
      <c r="S1080" s="168">
        <f t="shared" si="458"/>
        <v>0</v>
      </c>
      <c r="T1080" s="168">
        <f>SUM(T1081:T1083,T1086:T1087)</f>
        <v>0</v>
      </c>
      <c r="U1080" s="168">
        <f>SUM(U1081:U1083,U1086:U1087)</f>
        <v>0</v>
      </c>
      <c r="V1080" s="168">
        <f>SUM(V1081:V1083,V1086:V1087)</f>
        <v>0</v>
      </c>
      <c r="W1080" s="168">
        <f>SUM(W1081:W1083,W1086:W1087)</f>
        <v>0</v>
      </c>
    </row>
    <row r="1081" spans="2:23" ht="16.5" thickTop="1" thickBot="1">
      <c r="B1081" s="164" t="s">
        <v>124</v>
      </c>
      <c r="C1081" s="172" t="s">
        <v>97</v>
      </c>
      <c r="D1081" s="168">
        <f t="shared" si="454"/>
        <v>3550000</v>
      </c>
      <c r="E1081" s="168">
        <f t="shared" si="455"/>
        <v>885000</v>
      </c>
      <c r="F1081" s="168">
        <f t="shared" si="455"/>
        <v>885000</v>
      </c>
      <c r="G1081" s="168">
        <f t="shared" si="455"/>
        <v>885000</v>
      </c>
      <c r="H1081" s="168">
        <f t="shared" si="455"/>
        <v>895000</v>
      </c>
      <c r="I1081" s="168">
        <f t="shared" si="456"/>
        <v>3550000</v>
      </c>
      <c r="J1081" s="168">
        <v>885000</v>
      </c>
      <c r="K1081" s="168">
        <v>885000</v>
      </c>
      <c r="L1081" s="168">
        <v>885000</v>
      </c>
      <c r="M1081" s="168">
        <v>895000</v>
      </c>
      <c r="N1081" s="168">
        <f t="shared" si="457"/>
        <v>0</v>
      </c>
      <c r="O1081" s="168">
        <v>0</v>
      </c>
      <c r="P1081" s="168">
        <v>0</v>
      </c>
      <c r="Q1081" s="168">
        <v>0</v>
      </c>
      <c r="R1081" s="168">
        <v>0</v>
      </c>
      <c r="S1081" s="168">
        <f t="shared" si="458"/>
        <v>0</v>
      </c>
      <c r="T1081" s="168">
        <v>0</v>
      </c>
      <c r="U1081" s="168">
        <v>0</v>
      </c>
      <c r="V1081" s="168">
        <v>0</v>
      </c>
      <c r="W1081" s="168">
        <v>0</v>
      </c>
    </row>
    <row r="1082" spans="2:23" ht="16.5" thickTop="1" thickBot="1">
      <c r="B1082" s="164" t="s">
        <v>124</v>
      </c>
      <c r="C1082" s="172" t="s">
        <v>98</v>
      </c>
      <c r="D1082" s="168">
        <f t="shared" si="454"/>
        <v>1680000</v>
      </c>
      <c r="E1082" s="168">
        <f t="shared" si="455"/>
        <v>430000</v>
      </c>
      <c r="F1082" s="168">
        <f t="shared" si="455"/>
        <v>340000</v>
      </c>
      <c r="G1082" s="168">
        <f t="shared" si="455"/>
        <v>330000</v>
      </c>
      <c r="H1082" s="168">
        <f t="shared" si="455"/>
        <v>580000</v>
      </c>
      <c r="I1082" s="168">
        <f t="shared" si="456"/>
        <v>1680000</v>
      </c>
      <c r="J1082" s="168">
        <v>430000</v>
      </c>
      <c r="K1082" s="168">
        <v>340000</v>
      </c>
      <c r="L1082" s="168">
        <v>330000</v>
      </c>
      <c r="M1082" s="168">
        <v>580000</v>
      </c>
      <c r="N1082" s="168">
        <f t="shared" si="457"/>
        <v>0</v>
      </c>
      <c r="O1082" s="168">
        <v>0</v>
      </c>
      <c r="P1082" s="168">
        <v>0</v>
      </c>
      <c r="Q1082" s="168">
        <v>0</v>
      </c>
      <c r="R1082" s="168">
        <v>0</v>
      </c>
      <c r="S1082" s="168">
        <f t="shared" si="458"/>
        <v>0</v>
      </c>
      <c r="T1082" s="168">
        <v>0</v>
      </c>
      <c r="U1082" s="168">
        <v>0</v>
      </c>
      <c r="V1082" s="168">
        <v>0</v>
      </c>
      <c r="W1082" s="168">
        <v>0</v>
      </c>
    </row>
    <row r="1083" spans="2:23" ht="16.5" thickTop="1" thickBot="1">
      <c r="B1083" s="164" t="s">
        <v>124</v>
      </c>
      <c r="C1083" s="172" t="s">
        <v>15</v>
      </c>
      <c r="D1083" s="168">
        <f t="shared" si="454"/>
        <v>300000</v>
      </c>
      <c r="E1083" s="168">
        <f t="shared" si="455"/>
        <v>0</v>
      </c>
      <c r="F1083" s="168">
        <f t="shared" si="455"/>
        <v>0</v>
      </c>
      <c r="G1083" s="168">
        <f t="shared" si="455"/>
        <v>300000</v>
      </c>
      <c r="H1083" s="168">
        <f t="shared" si="455"/>
        <v>0</v>
      </c>
      <c r="I1083" s="168">
        <f t="shared" si="456"/>
        <v>300000</v>
      </c>
      <c r="J1083" s="168">
        <f t="shared" ref="J1083:M1084" si="480">SUM(J1084)</f>
        <v>0</v>
      </c>
      <c r="K1083" s="168">
        <f t="shared" si="480"/>
        <v>0</v>
      </c>
      <c r="L1083" s="168">
        <f t="shared" si="480"/>
        <v>300000</v>
      </c>
      <c r="M1083" s="168">
        <f t="shared" si="480"/>
        <v>0</v>
      </c>
      <c r="N1083" s="168">
        <f t="shared" si="457"/>
        <v>0</v>
      </c>
      <c r="O1083" s="168">
        <f t="shared" ref="O1083:R1084" si="481">SUM(O1084)</f>
        <v>0</v>
      </c>
      <c r="P1083" s="168">
        <f t="shared" si="481"/>
        <v>0</v>
      </c>
      <c r="Q1083" s="168">
        <f t="shared" si="481"/>
        <v>0</v>
      </c>
      <c r="R1083" s="168">
        <f t="shared" si="481"/>
        <v>0</v>
      </c>
      <c r="S1083" s="168">
        <f t="shared" si="458"/>
        <v>0</v>
      </c>
      <c r="T1083" s="168">
        <f t="shared" ref="T1083:W1084" si="482">SUM(T1084)</f>
        <v>0</v>
      </c>
      <c r="U1083" s="168">
        <f t="shared" si="482"/>
        <v>0</v>
      </c>
      <c r="V1083" s="168">
        <f t="shared" si="482"/>
        <v>0</v>
      </c>
      <c r="W1083" s="168">
        <f t="shared" si="482"/>
        <v>0</v>
      </c>
    </row>
    <row r="1084" spans="2:23" ht="16.5" thickTop="1" thickBot="1">
      <c r="B1084" s="164" t="s">
        <v>124</v>
      </c>
      <c r="C1084" s="173" t="s">
        <v>139</v>
      </c>
      <c r="D1084" s="168">
        <f t="shared" si="454"/>
        <v>300000</v>
      </c>
      <c r="E1084" s="168">
        <f t="shared" si="455"/>
        <v>0</v>
      </c>
      <c r="F1084" s="168">
        <f t="shared" si="455"/>
        <v>0</v>
      </c>
      <c r="G1084" s="168">
        <f t="shared" si="455"/>
        <v>300000</v>
      </c>
      <c r="H1084" s="168">
        <f t="shared" si="455"/>
        <v>0</v>
      </c>
      <c r="I1084" s="168">
        <f t="shared" si="456"/>
        <v>300000</v>
      </c>
      <c r="J1084" s="168">
        <f t="shared" si="480"/>
        <v>0</v>
      </c>
      <c r="K1084" s="168">
        <f t="shared" si="480"/>
        <v>0</v>
      </c>
      <c r="L1084" s="168">
        <f t="shared" si="480"/>
        <v>300000</v>
      </c>
      <c r="M1084" s="168">
        <f t="shared" si="480"/>
        <v>0</v>
      </c>
      <c r="N1084" s="168">
        <f t="shared" si="457"/>
        <v>0</v>
      </c>
      <c r="O1084" s="168">
        <f t="shared" si="481"/>
        <v>0</v>
      </c>
      <c r="P1084" s="168">
        <f t="shared" si="481"/>
        <v>0</v>
      </c>
      <c r="Q1084" s="168">
        <f t="shared" si="481"/>
        <v>0</v>
      </c>
      <c r="R1084" s="168">
        <f t="shared" si="481"/>
        <v>0</v>
      </c>
      <c r="S1084" s="168">
        <f t="shared" si="458"/>
        <v>0</v>
      </c>
      <c r="T1084" s="168">
        <f t="shared" si="482"/>
        <v>0</v>
      </c>
      <c r="U1084" s="168">
        <f t="shared" si="482"/>
        <v>0</v>
      </c>
      <c r="V1084" s="168">
        <f t="shared" si="482"/>
        <v>0</v>
      </c>
      <c r="W1084" s="168">
        <f t="shared" si="482"/>
        <v>0</v>
      </c>
    </row>
    <row r="1085" spans="2:23" ht="16.5" thickTop="1" thickBot="1">
      <c r="B1085" s="164" t="s">
        <v>124</v>
      </c>
      <c r="C1085" s="174" t="s">
        <v>138</v>
      </c>
      <c r="D1085" s="168">
        <f t="shared" si="454"/>
        <v>300000</v>
      </c>
      <c r="E1085" s="168">
        <f t="shared" si="455"/>
        <v>0</v>
      </c>
      <c r="F1085" s="168">
        <f t="shared" si="455"/>
        <v>0</v>
      </c>
      <c r="G1085" s="168">
        <f t="shared" si="455"/>
        <v>300000</v>
      </c>
      <c r="H1085" s="168">
        <f t="shared" si="455"/>
        <v>0</v>
      </c>
      <c r="I1085" s="168">
        <f t="shared" si="456"/>
        <v>300000</v>
      </c>
      <c r="J1085" s="168">
        <v>0</v>
      </c>
      <c r="K1085" s="168">
        <v>0</v>
      </c>
      <c r="L1085" s="168">
        <v>300000</v>
      </c>
      <c r="M1085" s="168">
        <v>0</v>
      </c>
      <c r="N1085" s="168">
        <f t="shared" si="457"/>
        <v>0</v>
      </c>
      <c r="O1085" s="168">
        <v>0</v>
      </c>
      <c r="P1085" s="168">
        <v>0</v>
      </c>
      <c r="Q1085" s="168">
        <v>0</v>
      </c>
      <c r="R1085" s="168">
        <v>0</v>
      </c>
      <c r="S1085" s="168">
        <f t="shared" si="458"/>
        <v>0</v>
      </c>
      <c r="T1085" s="168">
        <v>0</v>
      </c>
      <c r="U1085" s="168">
        <v>0</v>
      </c>
      <c r="V1085" s="168">
        <v>0</v>
      </c>
      <c r="W1085" s="168">
        <v>0</v>
      </c>
    </row>
    <row r="1086" spans="2:23" ht="16.5" thickTop="1" thickBot="1">
      <c r="B1086" s="164" t="s">
        <v>124</v>
      </c>
      <c r="C1086" s="172" t="s">
        <v>101</v>
      </c>
      <c r="D1086" s="168">
        <f t="shared" si="454"/>
        <v>70000</v>
      </c>
      <c r="E1086" s="168">
        <f t="shared" si="455"/>
        <v>18000</v>
      </c>
      <c r="F1086" s="168">
        <f t="shared" si="455"/>
        <v>4000</v>
      </c>
      <c r="G1086" s="168">
        <f t="shared" si="455"/>
        <v>20000</v>
      </c>
      <c r="H1086" s="168">
        <f t="shared" si="455"/>
        <v>28000</v>
      </c>
      <c r="I1086" s="168">
        <f t="shared" si="456"/>
        <v>70000</v>
      </c>
      <c r="J1086" s="168">
        <v>18000</v>
      </c>
      <c r="K1086" s="168">
        <v>4000</v>
      </c>
      <c r="L1086" s="168">
        <v>20000</v>
      </c>
      <c r="M1086" s="168">
        <v>28000</v>
      </c>
      <c r="N1086" s="168">
        <f t="shared" si="457"/>
        <v>0</v>
      </c>
      <c r="O1086" s="168">
        <v>0</v>
      </c>
      <c r="P1086" s="168">
        <v>0</v>
      </c>
      <c r="Q1086" s="168">
        <v>0</v>
      </c>
      <c r="R1086" s="168">
        <v>0</v>
      </c>
      <c r="S1086" s="168">
        <f t="shared" si="458"/>
        <v>0</v>
      </c>
      <c r="T1086" s="168">
        <v>0</v>
      </c>
      <c r="U1086" s="168">
        <v>0</v>
      </c>
      <c r="V1086" s="168">
        <v>0</v>
      </c>
      <c r="W1086" s="168">
        <v>0</v>
      </c>
    </row>
    <row r="1087" spans="2:23" ht="16.5" thickTop="1" thickBot="1">
      <c r="B1087" s="164" t="s">
        <v>124</v>
      </c>
      <c r="C1087" s="172" t="s">
        <v>102</v>
      </c>
      <c r="D1087" s="168">
        <f t="shared" si="454"/>
        <v>50000</v>
      </c>
      <c r="E1087" s="168">
        <f t="shared" si="455"/>
        <v>10000</v>
      </c>
      <c r="F1087" s="168">
        <f t="shared" si="455"/>
        <v>8000</v>
      </c>
      <c r="G1087" s="168">
        <f t="shared" si="455"/>
        <v>10000</v>
      </c>
      <c r="H1087" s="168">
        <f t="shared" si="455"/>
        <v>22000</v>
      </c>
      <c r="I1087" s="168">
        <f t="shared" si="456"/>
        <v>50000</v>
      </c>
      <c r="J1087" s="168">
        <f>SUM(J1088)</f>
        <v>10000</v>
      </c>
      <c r="K1087" s="168">
        <f>SUM(K1088)</f>
        <v>8000</v>
      </c>
      <c r="L1087" s="168">
        <f>SUM(L1088)</f>
        <v>10000</v>
      </c>
      <c r="M1087" s="168">
        <f>SUM(M1088)</f>
        <v>22000</v>
      </c>
      <c r="N1087" s="168">
        <f t="shared" si="457"/>
        <v>0</v>
      </c>
      <c r="O1087" s="168">
        <f>SUM(O1088)</f>
        <v>0</v>
      </c>
      <c r="P1087" s="168">
        <f>SUM(P1088)</f>
        <v>0</v>
      </c>
      <c r="Q1087" s="168">
        <f>SUM(Q1088)</f>
        <v>0</v>
      </c>
      <c r="R1087" s="168">
        <f>SUM(R1088)</f>
        <v>0</v>
      </c>
      <c r="S1087" s="168">
        <f t="shared" si="458"/>
        <v>0</v>
      </c>
      <c r="T1087" s="168">
        <f>SUM(T1088)</f>
        <v>0</v>
      </c>
      <c r="U1087" s="168">
        <f>SUM(U1088)</f>
        <v>0</v>
      </c>
      <c r="V1087" s="168">
        <f>SUM(V1088)</f>
        <v>0</v>
      </c>
      <c r="W1087" s="168">
        <f>SUM(W1088)</f>
        <v>0</v>
      </c>
    </row>
    <row r="1088" spans="2:23" ht="31.5" thickTop="1" thickBot="1">
      <c r="B1088" s="164" t="s">
        <v>124</v>
      </c>
      <c r="C1088" s="173" t="s">
        <v>156</v>
      </c>
      <c r="D1088" s="168">
        <f t="shared" si="454"/>
        <v>50000</v>
      </c>
      <c r="E1088" s="168">
        <f t="shared" si="455"/>
        <v>10000</v>
      </c>
      <c r="F1088" s="168">
        <f t="shared" si="455"/>
        <v>8000</v>
      </c>
      <c r="G1088" s="168">
        <f t="shared" si="455"/>
        <v>10000</v>
      </c>
      <c r="H1088" s="168">
        <f t="shared" si="455"/>
        <v>22000</v>
      </c>
      <c r="I1088" s="168">
        <f t="shared" si="456"/>
        <v>50000</v>
      </c>
      <c r="J1088" s="168">
        <v>10000</v>
      </c>
      <c r="K1088" s="168">
        <v>8000</v>
      </c>
      <c r="L1088" s="168">
        <v>10000</v>
      </c>
      <c r="M1088" s="168">
        <v>22000</v>
      </c>
      <c r="N1088" s="168">
        <f t="shared" si="457"/>
        <v>0</v>
      </c>
      <c r="O1088" s="168">
        <v>0</v>
      </c>
      <c r="P1088" s="168">
        <v>0</v>
      </c>
      <c r="Q1088" s="168">
        <v>0</v>
      </c>
      <c r="R1088" s="168">
        <v>0</v>
      </c>
      <c r="S1088" s="168">
        <f t="shared" si="458"/>
        <v>0</v>
      </c>
      <c r="T1088" s="168">
        <v>0</v>
      </c>
      <c r="U1088" s="168">
        <v>0</v>
      </c>
      <c r="V1088" s="168">
        <v>0</v>
      </c>
      <c r="W1088" s="168">
        <v>0</v>
      </c>
    </row>
    <row r="1089" spans="2:23" ht="16.5" thickTop="1" thickBot="1">
      <c r="B1089" s="164" t="s">
        <v>124</v>
      </c>
      <c r="C1089" s="171" t="s">
        <v>121</v>
      </c>
      <c r="D1089" s="168">
        <f t="shared" si="454"/>
        <v>50000</v>
      </c>
      <c r="E1089" s="168">
        <f t="shared" si="455"/>
        <v>7000</v>
      </c>
      <c r="F1089" s="168">
        <f t="shared" si="455"/>
        <v>0</v>
      </c>
      <c r="G1089" s="168">
        <f t="shared" si="455"/>
        <v>20000</v>
      </c>
      <c r="H1089" s="168">
        <f t="shared" si="455"/>
        <v>23000</v>
      </c>
      <c r="I1089" s="168">
        <f t="shared" si="456"/>
        <v>50000</v>
      </c>
      <c r="J1089" s="168">
        <v>7000</v>
      </c>
      <c r="K1089" s="168">
        <v>0</v>
      </c>
      <c r="L1089" s="168">
        <v>20000</v>
      </c>
      <c r="M1089" s="168">
        <v>23000</v>
      </c>
      <c r="N1089" s="168">
        <f t="shared" si="457"/>
        <v>0</v>
      </c>
      <c r="O1089" s="168">
        <v>0</v>
      </c>
      <c r="P1089" s="168">
        <v>0</v>
      </c>
      <c r="Q1089" s="168">
        <v>0</v>
      </c>
      <c r="R1089" s="168">
        <v>0</v>
      </c>
      <c r="S1089" s="168">
        <f t="shared" si="458"/>
        <v>0</v>
      </c>
      <c r="T1089" s="168">
        <v>0</v>
      </c>
      <c r="U1089" s="168">
        <v>0</v>
      </c>
      <c r="V1089" s="168">
        <v>0</v>
      </c>
      <c r="W1089" s="168">
        <v>0</v>
      </c>
    </row>
    <row r="1090" spans="2:23" ht="16.5" thickTop="1" thickBot="1">
      <c r="B1090" s="164" t="s">
        <v>415</v>
      </c>
      <c r="C1090" s="169" t="s">
        <v>416</v>
      </c>
      <c r="D1090" s="168">
        <f t="shared" si="454"/>
        <v>1538930000</v>
      </c>
      <c r="E1090" s="168">
        <f t="shared" si="455"/>
        <v>192925000</v>
      </c>
      <c r="F1090" s="168">
        <f t="shared" si="455"/>
        <v>390625000</v>
      </c>
      <c r="G1090" s="168">
        <f t="shared" si="455"/>
        <v>457975000</v>
      </c>
      <c r="H1090" s="168">
        <f t="shared" si="455"/>
        <v>497405000</v>
      </c>
      <c r="I1090" s="168">
        <f t="shared" si="456"/>
        <v>858080000</v>
      </c>
      <c r="J1090" s="168">
        <f t="shared" ref="J1090:M1091" si="483">SUM(J1103,J1114,J1173)</f>
        <v>119425000</v>
      </c>
      <c r="K1090" s="168">
        <f t="shared" si="483"/>
        <v>214760000</v>
      </c>
      <c r="L1090" s="168">
        <f t="shared" si="483"/>
        <v>280370000</v>
      </c>
      <c r="M1090" s="168">
        <f t="shared" si="483"/>
        <v>243525000</v>
      </c>
      <c r="N1090" s="168">
        <f t="shared" si="457"/>
        <v>2000000</v>
      </c>
      <c r="O1090" s="168">
        <f t="shared" ref="O1090:R1091" si="484">SUM(O1103,O1114,O1173)</f>
        <v>200000</v>
      </c>
      <c r="P1090" s="168">
        <f t="shared" si="484"/>
        <v>20000</v>
      </c>
      <c r="Q1090" s="168">
        <f t="shared" si="484"/>
        <v>770000</v>
      </c>
      <c r="R1090" s="168">
        <f t="shared" si="484"/>
        <v>1010000</v>
      </c>
      <c r="S1090" s="168">
        <f t="shared" si="458"/>
        <v>678850000</v>
      </c>
      <c r="T1090" s="168">
        <f t="shared" ref="T1090:W1091" si="485">SUM(T1103,T1114,T1173)</f>
        <v>73300000</v>
      </c>
      <c r="U1090" s="168">
        <f t="shared" si="485"/>
        <v>175845000</v>
      </c>
      <c r="V1090" s="168">
        <f t="shared" si="485"/>
        <v>176835000</v>
      </c>
      <c r="W1090" s="168">
        <f t="shared" si="485"/>
        <v>252870000</v>
      </c>
    </row>
    <row r="1091" spans="2:23" ht="16.5" thickTop="1" thickBot="1">
      <c r="B1091" s="164" t="s">
        <v>124</v>
      </c>
      <c r="C1091" s="170" t="s">
        <v>96</v>
      </c>
      <c r="D1091" s="168">
        <f t="shared" si="454"/>
        <v>161480000</v>
      </c>
      <c r="E1091" s="168">
        <f t="shared" si="455"/>
        <v>27800000</v>
      </c>
      <c r="F1091" s="168">
        <f t="shared" si="455"/>
        <v>43555000</v>
      </c>
      <c r="G1091" s="168">
        <f t="shared" si="455"/>
        <v>51055000</v>
      </c>
      <c r="H1091" s="168">
        <f t="shared" si="455"/>
        <v>39070000</v>
      </c>
      <c r="I1091" s="168">
        <f t="shared" si="456"/>
        <v>155530000</v>
      </c>
      <c r="J1091" s="168">
        <f t="shared" si="483"/>
        <v>27040000</v>
      </c>
      <c r="K1091" s="168">
        <f t="shared" si="483"/>
        <v>42760000</v>
      </c>
      <c r="L1091" s="168">
        <f t="shared" si="483"/>
        <v>47760000</v>
      </c>
      <c r="M1091" s="168">
        <f t="shared" si="483"/>
        <v>37970000</v>
      </c>
      <c r="N1091" s="168">
        <f t="shared" si="457"/>
        <v>50000</v>
      </c>
      <c r="O1091" s="168">
        <f t="shared" si="484"/>
        <v>10000</v>
      </c>
      <c r="P1091" s="168">
        <f t="shared" si="484"/>
        <v>15000</v>
      </c>
      <c r="Q1091" s="168">
        <f t="shared" si="484"/>
        <v>15000</v>
      </c>
      <c r="R1091" s="168">
        <f t="shared" si="484"/>
        <v>10000</v>
      </c>
      <c r="S1091" s="168">
        <f t="shared" si="458"/>
        <v>5900000</v>
      </c>
      <c r="T1091" s="168">
        <f t="shared" si="485"/>
        <v>750000</v>
      </c>
      <c r="U1091" s="168">
        <f t="shared" si="485"/>
        <v>780000</v>
      </c>
      <c r="V1091" s="168">
        <f t="shared" si="485"/>
        <v>3280000</v>
      </c>
      <c r="W1091" s="168">
        <f t="shared" si="485"/>
        <v>1090000</v>
      </c>
    </row>
    <row r="1092" spans="2:23" ht="16.5" thickTop="1" thickBot="1">
      <c r="B1092" s="164" t="s">
        <v>124</v>
      </c>
      <c r="C1092" s="171" t="s">
        <v>97</v>
      </c>
      <c r="D1092" s="168">
        <f t="shared" si="454"/>
        <v>5430000</v>
      </c>
      <c r="E1092" s="168">
        <f t="shared" si="455"/>
        <v>1355000</v>
      </c>
      <c r="F1092" s="168">
        <f t="shared" si="455"/>
        <v>1360000</v>
      </c>
      <c r="G1092" s="168">
        <f t="shared" si="455"/>
        <v>1355000</v>
      </c>
      <c r="H1092" s="168">
        <f t="shared" si="455"/>
        <v>1360000</v>
      </c>
      <c r="I1092" s="168">
        <f t="shared" si="456"/>
        <v>5430000</v>
      </c>
      <c r="J1092" s="168">
        <f>SUM(J1105)</f>
        <v>1355000</v>
      </c>
      <c r="K1092" s="168">
        <f>SUM(K1105)</f>
        <v>1360000</v>
      </c>
      <c r="L1092" s="168">
        <f>SUM(L1105)</f>
        <v>1355000</v>
      </c>
      <c r="M1092" s="168">
        <f>SUM(M1105)</f>
        <v>1360000</v>
      </c>
      <c r="N1092" s="168">
        <f t="shared" si="457"/>
        <v>0</v>
      </c>
      <c r="O1092" s="168">
        <f>SUM(O1105)</f>
        <v>0</v>
      </c>
      <c r="P1092" s="168">
        <f>SUM(P1105)</f>
        <v>0</v>
      </c>
      <c r="Q1092" s="168">
        <f>SUM(Q1105)</f>
        <v>0</v>
      </c>
      <c r="R1092" s="168">
        <f>SUM(R1105)</f>
        <v>0</v>
      </c>
      <c r="S1092" s="168">
        <f t="shared" si="458"/>
        <v>0</v>
      </c>
      <c r="T1092" s="168">
        <f>SUM(T1105)</f>
        <v>0</v>
      </c>
      <c r="U1092" s="168">
        <f>SUM(U1105)</f>
        <v>0</v>
      </c>
      <c r="V1092" s="168">
        <f>SUM(V1105)</f>
        <v>0</v>
      </c>
      <c r="W1092" s="168">
        <f>SUM(W1105)</f>
        <v>0</v>
      </c>
    </row>
    <row r="1093" spans="2:23" ht="16.5" thickTop="1" thickBot="1">
      <c r="B1093" s="164" t="s">
        <v>124</v>
      </c>
      <c r="C1093" s="171" t="s">
        <v>98</v>
      </c>
      <c r="D1093" s="168">
        <f t="shared" si="454"/>
        <v>138330000</v>
      </c>
      <c r="E1093" s="168">
        <f t="shared" si="455"/>
        <v>23545000</v>
      </c>
      <c r="F1093" s="168">
        <f t="shared" si="455"/>
        <v>39540000</v>
      </c>
      <c r="G1093" s="168">
        <f t="shared" si="455"/>
        <v>44520000</v>
      </c>
      <c r="H1093" s="168">
        <f t="shared" ref="H1093:H1156" si="486">SUM(M1093,R1093,W1093)</f>
        <v>30725000</v>
      </c>
      <c r="I1093" s="168">
        <f t="shared" si="456"/>
        <v>138330000</v>
      </c>
      <c r="J1093" s="168">
        <f>SUM(J1106,J1116)</f>
        <v>23545000</v>
      </c>
      <c r="K1093" s="168">
        <f>SUM(K1106,K1116)</f>
        <v>39540000</v>
      </c>
      <c r="L1093" s="168">
        <f>SUM(L1106,L1116)</f>
        <v>44520000</v>
      </c>
      <c r="M1093" s="168">
        <f>SUM(M1106,M1116)</f>
        <v>30725000</v>
      </c>
      <c r="N1093" s="168">
        <f t="shared" si="457"/>
        <v>0</v>
      </c>
      <c r="O1093" s="168">
        <f>SUM(O1106,O1116)</f>
        <v>0</v>
      </c>
      <c r="P1093" s="168">
        <f>SUM(P1106,P1116)</f>
        <v>0</v>
      </c>
      <c r="Q1093" s="168">
        <f>SUM(Q1106,Q1116)</f>
        <v>0</v>
      </c>
      <c r="R1093" s="168">
        <f>SUM(R1106,R1116)</f>
        <v>0</v>
      </c>
      <c r="S1093" s="168">
        <f t="shared" si="458"/>
        <v>0</v>
      </c>
      <c r="T1093" s="168">
        <f>SUM(T1106,T1116)</f>
        <v>0</v>
      </c>
      <c r="U1093" s="168">
        <f>SUM(U1106,U1116)</f>
        <v>0</v>
      </c>
      <c r="V1093" s="168">
        <f>SUM(V1106,V1116)</f>
        <v>0</v>
      </c>
      <c r="W1093" s="168">
        <f>SUM(W1106,W1116)</f>
        <v>0</v>
      </c>
    </row>
    <row r="1094" spans="2:23" ht="16.5" thickTop="1" thickBot="1">
      <c r="B1094" s="164" t="s">
        <v>124</v>
      </c>
      <c r="C1094" s="171" t="s">
        <v>100</v>
      </c>
      <c r="D1094" s="168">
        <f t="shared" ref="D1094:D1157" si="487">SUM(E1094:H1094)</f>
        <v>17350000</v>
      </c>
      <c r="E1094" s="168">
        <f t="shared" ref="E1094:H1157" si="488">SUM(J1094,O1094,T1094)</f>
        <v>2825000</v>
      </c>
      <c r="F1094" s="168">
        <f t="shared" si="488"/>
        <v>2580000</v>
      </c>
      <c r="G1094" s="168">
        <f t="shared" si="488"/>
        <v>5080000</v>
      </c>
      <c r="H1094" s="168">
        <f t="shared" si="486"/>
        <v>6865000</v>
      </c>
      <c r="I1094" s="168">
        <f t="shared" ref="I1094:I1157" si="489">SUM(J1094:M1094)</f>
        <v>11400000</v>
      </c>
      <c r="J1094" s="168">
        <f t="shared" ref="J1094:M1095" si="490">SUM(J1117,J1175)</f>
        <v>2065000</v>
      </c>
      <c r="K1094" s="168">
        <f t="shared" si="490"/>
        <v>1785000</v>
      </c>
      <c r="L1094" s="168">
        <f t="shared" si="490"/>
        <v>1785000</v>
      </c>
      <c r="M1094" s="168">
        <f t="shared" si="490"/>
        <v>5765000</v>
      </c>
      <c r="N1094" s="168">
        <f t="shared" ref="N1094:N1157" si="491">SUM(O1094:R1094)</f>
        <v>50000</v>
      </c>
      <c r="O1094" s="168">
        <f t="shared" ref="O1094:R1095" si="492">SUM(O1117,O1175)</f>
        <v>10000</v>
      </c>
      <c r="P1094" s="168">
        <f t="shared" si="492"/>
        <v>15000</v>
      </c>
      <c r="Q1094" s="168">
        <f t="shared" si="492"/>
        <v>15000</v>
      </c>
      <c r="R1094" s="168">
        <f t="shared" si="492"/>
        <v>10000</v>
      </c>
      <c r="S1094" s="168">
        <f t="shared" ref="S1094:S1157" si="493">SUM(T1094:W1094)</f>
        <v>5900000</v>
      </c>
      <c r="T1094" s="168">
        <f t="shared" ref="T1094:W1095" si="494">SUM(T1117,T1175)</f>
        <v>750000</v>
      </c>
      <c r="U1094" s="168">
        <f t="shared" si="494"/>
        <v>780000</v>
      </c>
      <c r="V1094" s="168">
        <f t="shared" si="494"/>
        <v>3280000</v>
      </c>
      <c r="W1094" s="168">
        <f t="shared" si="494"/>
        <v>1090000</v>
      </c>
    </row>
    <row r="1095" spans="2:23" ht="16.5" thickTop="1" thickBot="1">
      <c r="B1095" s="164" t="s">
        <v>124</v>
      </c>
      <c r="C1095" s="172" t="s">
        <v>136</v>
      </c>
      <c r="D1095" s="168">
        <f t="shared" si="487"/>
        <v>17350000</v>
      </c>
      <c r="E1095" s="168">
        <f t="shared" si="488"/>
        <v>2825000</v>
      </c>
      <c r="F1095" s="168">
        <f t="shared" si="488"/>
        <v>2580000</v>
      </c>
      <c r="G1095" s="168">
        <f t="shared" si="488"/>
        <v>5080000</v>
      </c>
      <c r="H1095" s="168">
        <f t="shared" si="486"/>
        <v>6865000</v>
      </c>
      <c r="I1095" s="168">
        <f t="shared" si="489"/>
        <v>11400000</v>
      </c>
      <c r="J1095" s="168">
        <f t="shared" si="490"/>
        <v>2065000</v>
      </c>
      <c r="K1095" s="168">
        <f t="shared" si="490"/>
        <v>1785000</v>
      </c>
      <c r="L1095" s="168">
        <f t="shared" si="490"/>
        <v>1785000</v>
      </c>
      <c r="M1095" s="168">
        <f t="shared" si="490"/>
        <v>5765000</v>
      </c>
      <c r="N1095" s="168">
        <f t="shared" si="491"/>
        <v>50000</v>
      </c>
      <c r="O1095" s="168">
        <f t="shared" si="492"/>
        <v>10000</v>
      </c>
      <c r="P1095" s="168">
        <f t="shared" si="492"/>
        <v>15000</v>
      </c>
      <c r="Q1095" s="168">
        <f t="shared" si="492"/>
        <v>15000</v>
      </c>
      <c r="R1095" s="168">
        <f t="shared" si="492"/>
        <v>10000</v>
      </c>
      <c r="S1095" s="168">
        <f t="shared" si="493"/>
        <v>5900000</v>
      </c>
      <c r="T1095" s="168">
        <f t="shared" si="494"/>
        <v>750000</v>
      </c>
      <c r="U1095" s="168">
        <f t="shared" si="494"/>
        <v>780000</v>
      </c>
      <c r="V1095" s="168">
        <f t="shared" si="494"/>
        <v>3280000</v>
      </c>
      <c r="W1095" s="168">
        <f t="shared" si="494"/>
        <v>1090000</v>
      </c>
    </row>
    <row r="1096" spans="2:23" ht="16.5" thickTop="1" thickBot="1">
      <c r="B1096" s="164" t="s">
        <v>124</v>
      </c>
      <c r="C1096" s="171" t="s">
        <v>15</v>
      </c>
      <c r="D1096" s="168">
        <f t="shared" si="487"/>
        <v>20000</v>
      </c>
      <c r="E1096" s="168">
        <f t="shared" si="488"/>
        <v>0</v>
      </c>
      <c r="F1096" s="168">
        <f t="shared" si="488"/>
        <v>0</v>
      </c>
      <c r="G1096" s="168">
        <f t="shared" si="488"/>
        <v>0</v>
      </c>
      <c r="H1096" s="168">
        <f t="shared" si="486"/>
        <v>20000</v>
      </c>
      <c r="I1096" s="168">
        <f t="shared" si="489"/>
        <v>20000</v>
      </c>
      <c r="J1096" s="168">
        <f t="shared" ref="J1096:M1099" si="495">SUM(J1107)</f>
        <v>0</v>
      </c>
      <c r="K1096" s="168">
        <f t="shared" si="495"/>
        <v>0</v>
      </c>
      <c r="L1096" s="168">
        <f t="shared" si="495"/>
        <v>0</v>
      </c>
      <c r="M1096" s="168">
        <f t="shared" si="495"/>
        <v>20000</v>
      </c>
      <c r="N1096" s="168">
        <f t="shared" si="491"/>
        <v>0</v>
      </c>
      <c r="O1096" s="168">
        <f t="shared" ref="O1096:R1099" si="496">SUM(O1107)</f>
        <v>0</v>
      </c>
      <c r="P1096" s="168">
        <f t="shared" si="496"/>
        <v>0</v>
      </c>
      <c r="Q1096" s="168">
        <f t="shared" si="496"/>
        <v>0</v>
      </c>
      <c r="R1096" s="168">
        <f t="shared" si="496"/>
        <v>0</v>
      </c>
      <c r="S1096" s="168">
        <f t="shared" si="493"/>
        <v>0</v>
      </c>
      <c r="T1096" s="168">
        <f t="shared" ref="T1096:W1099" si="497">SUM(T1107)</f>
        <v>0</v>
      </c>
      <c r="U1096" s="168">
        <f t="shared" si="497"/>
        <v>0</v>
      </c>
      <c r="V1096" s="168">
        <f t="shared" si="497"/>
        <v>0</v>
      </c>
      <c r="W1096" s="168">
        <f t="shared" si="497"/>
        <v>0</v>
      </c>
    </row>
    <row r="1097" spans="2:23" ht="16.5" thickTop="1" thickBot="1">
      <c r="B1097" s="164" t="s">
        <v>124</v>
      </c>
      <c r="C1097" s="172" t="s">
        <v>139</v>
      </c>
      <c r="D1097" s="168">
        <f t="shared" si="487"/>
        <v>20000</v>
      </c>
      <c r="E1097" s="168">
        <f t="shared" si="488"/>
        <v>0</v>
      </c>
      <c r="F1097" s="168">
        <f t="shared" si="488"/>
        <v>0</v>
      </c>
      <c r="G1097" s="168">
        <f t="shared" si="488"/>
        <v>0</v>
      </c>
      <c r="H1097" s="168">
        <f t="shared" si="486"/>
        <v>20000</v>
      </c>
      <c r="I1097" s="168">
        <f t="shared" si="489"/>
        <v>20000</v>
      </c>
      <c r="J1097" s="168">
        <f t="shared" si="495"/>
        <v>0</v>
      </c>
      <c r="K1097" s="168">
        <f t="shared" si="495"/>
        <v>0</v>
      </c>
      <c r="L1097" s="168">
        <f t="shared" si="495"/>
        <v>0</v>
      </c>
      <c r="M1097" s="168">
        <f t="shared" si="495"/>
        <v>20000</v>
      </c>
      <c r="N1097" s="168">
        <f t="shared" si="491"/>
        <v>0</v>
      </c>
      <c r="O1097" s="168">
        <f t="shared" si="496"/>
        <v>0</v>
      </c>
      <c r="P1097" s="168">
        <f t="shared" si="496"/>
        <v>0</v>
      </c>
      <c r="Q1097" s="168">
        <f t="shared" si="496"/>
        <v>0</v>
      </c>
      <c r="R1097" s="168">
        <f t="shared" si="496"/>
        <v>0</v>
      </c>
      <c r="S1097" s="168">
        <f t="shared" si="493"/>
        <v>0</v>
      </c>
      <c r="T1097" s="168">
        <f t="shared" si="497"/>
        <v>0</v>
      </c>
      <c r="U1097" s="168">
        <f t="shared" si="497"/>
        <v>0</v>
      </c>
      <c r="V1097" s="168">
        <f t="shared" si="497"/>
        <v>0</v>
      </c>
      <c r="W1097" s="168">
        <f t="shared" si="497"/>
        <v>0</v>
      </c>
    </row>
    <row r="1098" spans="2:23" ht="16.5" thickTop="1" thickBot="1">
      <c r="B1098" s="164" t="s">
        <v>124</v>
      </c>
      <c r="C1098" s="173" t="s">
        <v>138</v>
      </c>
      <c r="D1098" s="168">
        <f t="shared" si="487"/>
        <v>20000</v>
      </c>
      <c r="E1098" s="168">
        <f t="shared" si="488"/>
        <v>0</v>
      </c>
      <c r="F1098" s="168">
        <f t="shared" si="488"/>
        <v>0</v>
      </c>
      <c r="G1098" s="168">
        <f t="shared" si="488"/>
        <v>0</v>
      </c>
      <c r="H1098" s="168">
        <f t="shared" si="486"/>
        <v>20000</v>
      </c>
      <c r="I1098" s="168">
        <f t="shared" si="489"/>
        <v>20000</v>
      </c>
      <c r="J1098" s="168">
        <f t="shared" si="495"/>
        <v>0</v>
      </c>
      <c r="K1098" s="168">
        <f t="shared" si="495"/>
        <v>0</v>
      </c>
      <c r="L1098" s="168">
        <f t="shared" si="495"/>
        <v>0</v>
      </c>
      <c r="M1098" s="168">
        <f t="shared" si="495"/>
        <v>20000</v>
      </c>
      <c r="N1098" s="168">
        <f t="shared" si="491"/>
        <v>0</v>
      </c>
      <c r="O1098" s="168">
        <f t="shared" si="496"/>
        <v>0</v>
      </c>
      <c r="P1098" s="168">
        <f t="shared" si="496"/>
        <v>0</v>
      </c>
      <c r="Q1098" s="168">
        <f t="shared" si="496"/>
        <v>0</v>
      </c>
      <c r="R1098" s="168">
        <f t="shared" si="496"/>
        <v>0</v>
      </c>
      <c r="S1098" s="168">
        <f t="shared" si="493"/>
        <v>0</v>
      </c>
      <c r="T1098" s="168">
        <f t="shared" si="497"/>
        <v>0</v>
      </c>
      <c r="U1098" s="168">
        <f t="shared" si="497"/>
        <v>0</v>
      </c>
      <c r="V1098" s="168">
        <f t="shared" si="497"/>
        <v>0</v>
      </c>
      <c r="W1098" s="168">
        <f t="shared" si="497"/>
        <v>0</v>
      </c>
    </row>
    <row r="1099" spans="2:23" ht="16.5" thickTop="1" thickBot="1">
      <c r="B1099" s="164" t="s">
        <v>124</v>
      </c>
      <c r="C1099" s="171" t="s">
        <v>101</v>
      </c>
      <c r="D1099" s="168">
        <f t="shared" si="487"/>
        <v>150000</v>
      </c>
      <c r="E1099" s="168">
        <f t="shared" si="488"/>
        <v>25000</v>
      </c>
      <c r="F1099" s="168">
        <f t="shared" si="488"/>
        <v>25000</v>
      </c>
      <c r="G1099" s="168">
        <f t="shared" si="488"/>
        <v>50000</v>
      </c>
      <c r="H1099" s="168">
        <f t="shared" si="486"/>
        <v>50000</v>
      </c>
      <c r="I1099" s="168">
        <f t="shared" si="489"/>
        <v>150000</v>
      </c>
      <c r="J1099" s="168">
        <f t="shared" si="495"/>
        <v>25000</v>
      </c>
      <c r="K1099" s="168">
        <f t="shared" si="495"/>
        <v>25000</v>
      </c>
      <c r="L1099" s="168">
        <f t="shared" si="495"/>
        <v>50000</v>
      </c>
      <c r="M1099" s="168">
        <f t="shared" si="495"/>
        <v>50000</v>
      </c>
      <c r="N1099" s="168">
        <f t="shared" si="491"/>
        <v>0</v>
      </c>
      <c r="O1099" s="168">
        <f t="shared" si="496"/>
        <v>0</v>
      </c>
      <c r="P1099" s="168">
        <f t="shared" si="496"/>
        <v>0</v>
      </c>
      <c r="Q1099" s="168">
        <f t="shared" si="496"/>
        <v>0</v>
      </c>
      <c r="R1099" s="168">
        <f t="shared" si="496"/>
        <v>0</v>
      </c>
      <c r="S1099" s="168">
        <f t="shared" si="493"/>
        <v>0</v>
      </c>
      <c r="T1099" s="168">
        <f t="shared" si="497"/>
        <v>0</v>
      </c>
      <c r="U1099" s="168">
        <f t="shared" si="497"/>
        <v>0</v>
      </c>
      <c r="V1099" s="168">
        <f t="shared" si="497"/>
        <v>0</v>
      </c>
      <c r="W1099" s="168">
        <f t="shared" si="497"/>
        <v>0</v>
      </c>
    </row>
    <row r="1100" spans="2:23" ht="16.5" thickTop="1" thickBot="1">
      <c r="B1100" s="164" t="s">
        <v>124</v>
      </c>
      <c r="C1100" s="171" t="s">
        <v>102</v>
      </c>
      <c r="D1100" s="168">
        <f t="shared" si="487"/>
        <v>200000</v>
      </c>
      <c r="E1100" s="168">
        <f t="shared" si="488"/>
        <v>50000</v>
      </c>
      <c r="F1100" s="168">
        <f t="shared" si="488"/>
        <v>50000</v>
      </c>
      <c r="G1100" s="168">
        <f t="shared" si="488"/>
        <v>50000</v>
      </c>
      <c r="H1100" s="168">
        <f t="shared" si="486"/>
        <v>50000</v>
      </c>
      <c r="I1100" s="168">
        <f t="shared" si="489"/>
        <v>200000</v>
      </c>
      <c r="J1100" s="168">
        <f t="shared" ref="J1100:M1101" si="498">SUM(J1111,J1119)</f>
        <v>50000</v>
      </c>
      <c r="K1100" s="168">
        <f t="shared" si="498"/>
        <v>50000</v>
      </c>
      <c r="L1100" s="168">
        <f t="shared" si="498"/>
        <v>50000</v>
      </c>
      <c r="M1100" s="168">
        <f t="shared" si="498"/>
        <v>50000</v>
      </c>
      <c r="N1100" s="168">
        <f t="shared" si="491"/>
        <v>0</v>
      </c>
      <c r="O1100" s="168">
        <f t="shared" ref="O1100:R1101" si="499">SUM(O1111,O1119)</f>
        <v>0</v>
      </c>
      <c r="P1100" s="168">
        <f t="shared" si="499"/>
        <v>0</v>
      </c>
      <c r="Q1100" s="168">
        <f t="shared" si="499"/>
        <v>0</v>
      </c>
      <c r="R1100" s="168">
        <f t="shared" si="499"/>
        <v>0</v>
      </c>
      <c r="S1100" s="168">
        <f t="shared" si="493"/>
        <v>0</v>
      </c>
      <c r="T1100" s="168">
        <f t="shared" ref="T1100:W1101" si="500">SUM(T1111,T1119)</f>
        <v>0</v>
      </c>
      <c r="U1100" s="168">
        <f t="shared" si="500"/>
        <v>0</v>
      </c>
      <c r="V1100" s="168">
        <f t="shared" si="500"/>
        <v>0</v>
      </c>
      <c r="W1100" s="168">
        <f t="shared" si="500"/>
        <v>0</v>
      </c>
    </row>
    <row r="1101" spans="2:23" ht="31.5" thickTop="1" thickBot="1">
      <c r="B1101" s="164" t="s">
        <v>124</v>
      </c>
      <c r="C1101" s="172" t="s">
        <v>156</v>
      </c>
      <c r="D1101" s="168">
        <f t="shared" si="487"/>
        <v>200000</v>
      </c>
      <c r="E1101" s="168">
        <f t="shared" si="488"/>
        <v>50000</v>
      </c>
      <c r="F1101" s="168">
        <f t="shared" si="488"/>
        <v>50000</v>
      </c>
      <c r="G1101" s="168">
        <f t="shared" si="488"/>
        <v>50000</v>
      </c>
      <c r="H1101" s="168">
        <f t="shared" si="486"/>
        <v>50000</v>
      </c>
      <c r="I1101" s="168">
        <f t="shared" si="489"/>
        <v>200000</v>
      </c>
      <c r="J1101" s="168">
        <f t="shared" si="498"/>
        <v>50000</v>
      </c>
      <c r="K1101" s="168">
        <f t="shared" si="498"/>
        <v>50000</v>
      </c>
      <c r="L1101" s="168">
        <f t="shared" si="498"/>
        <v>50000</v>
      </c>
      <c r="M1101" s="168">
        <f t="shared" si="498"/>
        <v>50000</v>
      </c>
      <c r="N1101" s="168">
        <f t="shared" si="491"/>
        <v>0</v>
      </c>
      <c r="O1101" s="168">
        <f t="shared" si="499"/>
        <v>0</v>
      </c>
      <c r="P1101" s="168">
        <f t="shared" si="499"/>
        <v>0</v>
      </c>
      <c r="Q1101" s="168">
        <f t="shared" si="499"/>
        <v>0</v>
      </c>
      <c r="R1101" s="168">
        <f t="shared" si="499"/>
        <v>0</v>
      </c>
      <c r="S1101" s="168">
        <f t="shared" si="493"/>
        <v>0</v>
      </c>
      <c r="T1101" s="168">
        <f t="shared" si="500"/>
        <v>0</v>
      </c>
      <c r="U1101" s="168">
        <f t="shared" si="500"/>
        <v>0</v>
      </c>
      <c r="V1101" s="168">
        <f t="shared" si="500"/>
        <v>0</v>
      </c>
      <c r="W1101" s="168">
        <f t="shared" si="500"/>
        <v>0</v>
      </c>
    </row>
    <row r="1102" spans="2:23" ht="16.5" thickTop="1" thickBot="1">
      <c r="B1102" s="164" t="s">
        <v>124</v>
      </c>
      <c r="C1102" s="170" t="s">
        <v>121</v>
      </c>
      <c r="D1102" s="168">
        <f t="shared" si="487"/>
        <v>1377450000</v>
      </c>
      <c r="E1102" s="168">
        <f t="shared" si="488"/>
        <v>165125000</v>
      </c>
      <c r="F1102" s="168">
        <f t="shared" si="488"/>
        <v>347070000</v>
      </c>
      <c r="G1102" s="168">
        <f t="shared" si="488"/>
        <v>406920000</v>
      </c>
      <c r="H1102" s="168">
        <f t="shared" si="486"/>
        <v>458335000</v>
      </c>
      <c r="I1102" s="168">
        <f t="shared" si="489"/>
        <v>702550000</v>
      </c>
      <c r="J1102" s="168">
        <f>SUM(J1113,J1121,J1177)</f>
        <v>92385000</v>
      </c>
      <c r="K1102" s="168">
        <f>SUM(K1113,K1121,K1177)</f>
        <v>172000000</v>
      </c>
      <c r="L1102" s="168">
        <f>SUM(L1113,L1121,L1177)</f>
        <v>232610000</v>
      </c>
      <c r="M1102" s="168">
        <f>SUM(M1113,M1121,M1177)</f>
        <v>205555000</v>
      </c>
      <c r="N1102" s="168">
        <f t="shared" si="491"/>
        <v>1950000</v>
      </c>
      <c r="O1102" s="168">
        <f>SUM(O1113,O1121,O1177)</f>
        <v>190000</v>
      </c>
      <c r="P1102" s="168">
        <f>SUM(P1113,P1121,P1177)</f>
        <v>5000</v>
      </c>
      <c r="Q1102" s="168">
        <f>SUM(Q1113,Q1121,Q1177)</f>
        <v>755000</v>
      </c>
      <c r="R1102" s="168">
        <f>SUM(R1113,R1121,R1177)</f>
        <v>1000000</v>
      </c>
      <c r="S1102" s="168">
        <f t="shared" si="493"/>
        <v>672950000</v>
      </c>
      <c r="T1102" s="168">
        <f>SUM(T1113,T1121,T1177)</f>
        <v>72550000</v>
      </c>
      <c r="U1102" s="168">
        <f>SUM(U1113,U1121,U1177)</f>
        <v>175065000</v>
      </c>
      <c r="V1102" s="168">
        <f>SUM(V1113,V1121,V1177)</f>
        <v>173555000</v>
      </c>
      <c r="W1102" s="168">
        <f>SUM(W1113,W1121,W1177)</f>
        <v>251780000</v>
      </c>
    </row>
    <row r="1103" spans="2:23" ht="16.5" thickTop="1" thickBot="1">
      <c r="B1103" s="164" t="s">
        <v>417</v>
      </c>
      <c r="C1103" s="170" t="s">
        <v>418</v>
      </c>
      <c r="D1103" s="168">
        <f t="shared" si="487"/>
        <v>7530000</v>
      </c>
      <c r="E1103" s="168">
        <f t="shared" si="488"/>
        <v>1900000</v>
      </c>
      <c r="F1103" s="168">
        <f t="shared" si="488"/>
        <v>1900000</v>
      </c>
      <c r="G1103" s="168">
        <f t="shared" si="488"/>
        <v>1900000</v>
      </c>
      <c r="H1103" s="168">
        <f t="shared" si="486"/>
        <v>1830000</v>
      </c>
      <c r="I1103" s="168">
        <f t="shared" si="489"/>
        <v>7530000</v>
      </c>
      <c r="J1103" s="168">
        <f>SUM(J1104,J1113)</f>
        <v>1900000</v>
      </c>
      <c r="K1103" s="168">
        <f>SUM(K1104,K1113)</f>
        <v>1900000</v>
      </c>
      <c r="L1103" s="168">
        <f>SUM(L1104,L1113)</f>
        <v>1900000</v>
      </c>
      <c r="M1103" s="168">
        <f>SUM(M1104,M1113)</f>
        <v>1830000</v>
      </c>
      <c r="N1103" s="168">
        <f t="shared" si="491"/>
        <v>0</v>
      </c>
      <c r="O1103" s="168">
        <f>SUM(O1104,O1113)</f>
        <v>0</v>
      </c>
      <c r="P1103" s="168">
        <f>SUM(P1104,P1113)</f>
        <v>0</v>
      </c>
      <c r="Q1103" s="168">
        <f>SUM(Q1104,Q1113)</f>
        <v>0</v>
      </c>
      <c r="R1103" s="168">
        <f>SUM(R1104,R1113)</f>
        <v>0</v>
      </c>
      <c r="S1103" s="168">
        <f t="shared" si="493"/>
        <v>0</v>
      </c>
      <c r="T1103" s="168">
        <f>SUM(T1104,T1113)</f>
        <v>0</v>
      </c>
      <c r="U1103" s="168">
        <f>SUM(U1104,U1113)</f>
        <v>0</v>
      </c>
      <c r="V1103" s="168">
        <f>SUM(V1104,V1113)</f>
        <v>0</v>
      </c>
      <c r="W1103" s="168">
        <f>SUM(W1104,W1113)</f>
        <v>0</v>
      </c>
    </row>
    <row r="1104" spans="2:23" ht="16.5" thickTop="1" thickBot="1">
      <c r="B1104" s="164" t="s">
        <v>124</v>
      </c>
      <c r="C1104" s="171" t="s">
        <v>96</v>
      </c>
      <c r="D1104" s="168">
        <f t="shared" si="487"/>
        <v>7430000</v>
      </c>
      <c r="E1104" s="168">
        <f t="shared" si="488"/>
        <v>1875000</v>
      </c>
      <c r="F1104" s="168">
        <f t="shared" si="488"/>
        <v>1875000</v>
      </c>
      <c r="G1104" s="168">
        <f t="shared" si="488"/>
        <v>1875000</v>
      </c>
      <c r="H1104" s="168">
        <f t="shared" si="486"/>
        <v>1805000</v>
      </c>
      <c r="I1104" s="168">
        <f t="shared" si="489"/>
        <v>7430000</v>
      </c>
      <c r="J1104" s="168">
        <f>SUM(J1105:J1107,J1110:J1111)</f>
        <v>1875000</v>
      </c>
      <c r="K1104" s="168">
        <f>SUM(K1105:K1107,K1110:K1111)</f>
        <v>1875000</v>
      </c>
      <c r="L1104" s="168">
        <f>SUM(L1105:L1107,L1110:L1111)</f>
        <v>1875000</v>
      </c>
      <c r="M1104" s="168">
        <f>SUM(M1105:M1107,M1110:M1111)</f>
        <v>1805000</v>
      </c>
      <c r="N1104" s="168">
        <f t="shared" si="491"/>
        <v>0</v>
      </c>
      <c r="O1104" s="168">
        <f>SUM(O1105:O1107,O1110:O1111)</f>
        <v>0</v>
      </c>
      <c r="P1104" s="168">
        <f>SUM(P1105:P1107,P1110:P1111)</f>
        <v>0</v>
      </c>
      <c r="Q1104" s="168">
        <f>SUM(Q1105:Q1107,Q1110:Q1111)</f>
        <v>0</v>
      </c>
      <c r="R1104" s="168">
        <f>SUM(R1105:R1107,R1110:R1111)</f>
        <v>0</v>
      </c>
      <c r="S1104" s="168">
        <f t="shared" si="493"/>
        <v>0</v>
      </c>
      <c r="T1104" s="168">
        <f>SUM(T1105:T1107,T1110:T1111)</f>
        <v>0</v>
      </c>
      <c r="U1104" s="168">
        <f>SUM(U1105:U1107,U1110:U1111)</f>
        <v>0</v>
      </c>
      <c r="V1104" s="168">
        <f>SUM(V1105:V1107,V1110:V1111)</f>
        <v>0</v>
      </c>
      <c r="W1104" s="168">
        <f>SUM(W1105:W1107,W1110:W1111)</f>
        <v>0</v>
      </c>
    </row>
    <row r="1105" spans="2:23" ht="16.5" thickTop="1" thickBot="1">
      <c r="B1105" s="164" t="s">
        <v>124</v>
      </c>
      <c r="C1105" s="172" t="s">
        <v>97</v>
      </c>
      <c r="D1105" s="168">
        <f t="shared" si="487"/>
        <v>5430000</v>
      </c>
      <c r="E1105" s="168">
        <f t="shared" si="488"/>
        <v>1355000</v>
      </c>
      <c r="F1105" s="168">
        <f t="shared" si="488"/>
        <v>1360000</v>
      </c>
      <c r="G1105" s="168">
        <f t="shared" si="488"/>
        <v>1355000</v>
      </c>
      <c r="H1105" s="168">
        <f t="shared" si="486"/>
        <v>1360000</v>
      </c>
      <c r="I1105" s="168">
        <f t="shared" si="489"/>
        <v>5430000</v>
      </c>
      <c r="J1105" s="168">
        <v>1355000</v>
      </c>
      <c r="K1105" s="168">
        <v>1360000</v>
      </c>
      <c r="L1105" s="168">
        <v>1355000</v>
      </c>
      <c r="M1105" s="168">
        <v>1360000</v>
      </c>
      <c r="N1105" s="168">
        <f t="shared" si="491"/>
        <v>0</v>
      </c>
      <c r="O1105" s="168">
        <v>0</v>
      </c>
      <c r="P1105" s="168">
        <v>0</v>
      </c>
      <c r="Q1105" s="168">
        <v>0</v>
      </c>
      <c r="R1105" s="168">
        <v>0</v>
      </c>
      <c r="S1105" s="168">
        <f t="shared" si="493"/>
        <v>0</v>
      </c>
      <c r="T1105" s="168">
        <v>0</v>
      </c>
      <c r="U1105" s="168">
        <v>0</v>
      </c>
      <c r="V1105" s="168">
        <v>0</v>
      </c>
      <c r="W1105" s="168">
        <v>0</v>
      </c>
    </row>
    <row r="1106" spans="2:23" ht="16.5" thickTop="1" thickBot="1">
      <c r="B1106" s="164" t="s">
        <v>124</v>
      </c>
      <c r="C1106" s="172" t="s">
        <v>98</v>
      </c>
      <c r="D1106" s="168">
        <f t="shared" si="487"/>
        <v>1730000</v>
      </c>
      <c r="E1106" s="168">
        <f t="shared" si="488"/>
        <v>470000</v>
      </c>
      <c r="F1106" s="168">
        <f t="shared" si="488"/>
        <v>465000</v>
      </c>
      <c r="G1106" s="168">
        <f t="shared" si="488"/>
        <v>445000</v>
      </c>
      <c r="H1106" s="168">
        <f t="shared" si="486"/>
        <v>350000</v>
      </c>
      <c r="I1106" s="168">
        <f t="shared" si="489"/>
        <v>1730000</v>
      </c>
      <c r="J1106" s="168">
        <v>470000</v>
      </c>
      <c r="K1106" s="168">
        <v>465000</v>
      </c>
      <c r="L1106" s="168">
        <v>445000</v>
      </c>
      <c r="M1106" s="168">
        <v>350000</v>
      </c>
      <c r="N1106" s="168">
        <f t="shared" si="491"/>
        <v>0</v>
      </c>
      <c r="O1106" s="168">
        <v>0</v>
      </c>
      <c r="P1106" s="168">
        <v>0</v>
      </c>
      <c r="Q1106" s="168">
        <v>0</v>
      </c>
      <c r="R1106" s="168">
        <v>0</v>
      </c>
      <c r="S1106" s="168">
        <f t="shared" si="493"/>
        <v>0</v>
      </c>
      <c r="T1106" s="168">
        <v>0</v>
      </c>
      <c r="U1106" s="168">
        <v>0</v>
      </c>
      <c r="V1106" s="168">
        <v>0</v>
      </c>
      <c r="W1106" s="168">
        <v>0</v>
      </c>
    </row>
    <row r="1107" spans="2:23" ht="16.5" thickTop="1" thickBot="1">
      <c r="B1107" s="164" t="s">
        <v>124</v>
      </c>
      <c r="C1107" s="172" t="s">
        <v>15</v>
      </c>
      <c r="D1107" s="168">
        <f t="shared" si="487"/>
        <v>20000</v>
      </c>
      <c r="E1107" s="168">
        <f t="shared" si="488"/>
        <v>0</v>
      </c>
      <c r="F1107" s="168">
        <f t="shared" si="488"/>
        <v>0</v>
      </c>
      <c r="G1107" s="168">
        <f t="shared" si="488"/>
        <v>0</v>
      </c>
      <c r="H1107" s="168">
        <f t="shared" si="486"/>
        <v>20000</v>
      </c>
      <c r="I1107" s="168">
        <f t="shared" si="489"/>
        <v>20000</v>
      </c>
      <c r="J1107" s="168">
        <f t="shared" ref="J1107:M1108" si="501">SUM(J1108)</f>
        <v>0</v>
      </c>
      <c r="K1107" s="168">
        <f t="shared" si="501"/>
        <v>0</v>
      </c>
      <c r="L1107" s="168">
        <f t="shared" si="501"/>
        <v>0</v>
      </c>
      <c r="M1107" s="168">
        <f t="shared" si="501"/>
        <v>20000</v>
      </c>
      <c r="N1107" s="168">
        <f t="shared" si="491"/>
        <v>0</v>
      </c>
      <c r="O1107" s="168">
        <f t="shared" ref="O1107:R1108" si="502">SUM(O1108)</f>
        <v>0</v>
      </c>
      <c r="P1107" s="168">
        <f t="shared" si="502"/>
        <v>0</v>
      </c>
      <c r="Q1107" s="168">
        <f t="shared" si="502"/>
        <v>0</v>
      </c>
      <c r="R1107" s="168">
        <f t="shared" si="502"/>
        <v>0</v>
      </c>
      <c r="S1107" s="168">
        <f t="shared" si="493"/>
        <v>0</v>
      </c>
      <c r="T1107" s="168">
        <f t="shared" ref="T1107:W1108" si="503">SUM(T1108)</f>
        <v>0</v>
      </c>
      <c r="U1107" s="168">
        <f t="shared" si="503"/>
        <v>0</v>
      </c>
      <c r="V1107" s="168">
        <f t="shared" si="503"/>
        <v>0</v>
      </c>
      <c r="W1107" s="168">
        <f t="shared" si="503"/>
        <v>0</v>
      </c>
    </row>
    <row r="1108" spans="2:23" ht="16.5" thickTop="1" thickBot="1">
      <c r="B1108" s="164" t="s">
        <v>124</v>
      </c>
      <c r="C1108" s="173" t="s">
        <v>139</v>
      </c>
      <c r="D1108" s="168">
        <f t="shared" si="487"/>
        <v>20000</v>
      </c>
      <c r="E1108" s="168">
        <f t="shared" si="488"/>
        <v>0</v>
      </c>
      <c r="F1108" s="168">
        <f t="shared" si="488"/>
        <v>0</v>
      </c>
      <c r="G1108" s="168">
        <f t="shared" si="488"/>
        <v>0</v>
      </c>
      <c r="H1108" s="168">
        <f t="shared" si="486"/>
        <v>20000</v>
      </c>
      <c r="I1108" s="168">
        <f t="shared" si="489"/>
        <v>20000</v>
      </c>
      <c r="J1108" s="168">
        <f t="shared" si="501"/>
        <v>0</v>
      </c>
      <c r="K1108" s="168">
        <f t="shared" si="501"/>
        <v>0</v>
      </c>
      <c r="L1108" s="168">
        <f t="shared" si="501"/>
        <v>0</v>
      </c>
      <c r="M1108" s="168">
        <f t="shared" si="501"/>
        <v>20000</v>
      </c>
      <c r="N1108" s="168">
        <f t="shared" si="491"/>
        <v>0</v>
      </c>
      <c r="O1108" s="168">
        <f t="shared" si="502"/>
        <v>0</v>
      </c>
      <c r="P1108" s="168">
        <f t="shared" si="502"/>
        <v>0</v>
      </c>
      <c r="Q1108" s="168">
        <f t="shared" si="502"/>
        <v>0</v>
      </c>
      <c r="R1108" s="168">
        <f t="shared" si="502"/>
        <v>0</v>
      </c>
      <c r="S1108" s="168">
        <f t="shared" si="493"/>
        <v>0</v>
      </c>
      <c r="T1108" s="168">
        <f t="shared" si="503"/>
        <v>0</v>
      </c>
      <c r="U1108" s="168">
        <f t="shared" si="503"/>
        <v>0</v>
      </c>
      <c r="V1108" s="168">
        <f t="shared" si="503"/>
        <v>0</v>
      </c>
      <c r="W1108" s="168">
        <f t="shared" si="503"/>
        <v>0</v>
      </c>
    </row>
    <row r="1109" spans="2:23" ht="16.5" thickTop="1" thickBot="1">
      <c r="B1109" s="164" t="s">
        <v>124</v>
      </c>
      <c r="C1109" s="174" t="s">
        <v>138</v>
      </c>
      <c r="D1109" s="168">
        <f t="shared" si="487"/>
        <v>20000</v>
      </c>
      <c r="E1109" s="168">
        <f t="shared" si="488"/>
        <v>0</v>
      </c>
      <c r="F1109" s="168">
        <f t="shared" si="488"/>
        <v>0</v>
      </c>
      <c r="G1109" s="168">
        <f t="shared" si="488"/>
        <v>0</v>
      </c>
      <c r="H1109" s="168">
        <f t="shared" si="486"/>
        <v>20000</v>
      </c>
      <c r="I1109" s="168">
        <f t="shared" si="489"/>
        <v>20000</v>
      </c>
      <c r="J1109" s="168">
        <v>0</v>
      </c>
      <c r="K1109" s="168">
        <v>0</v>
      </c>
      <c r="L1109" s="168">
        <v>0</v>
      </c>
      <c r="M1109" s="168">
        <v>20000</v>
      </c>
      <c r="N1109" s="168">
        <f t="shared" si="491"/>
        <v>0</v>
      </c>
      <c r="O1109" s="168">
        <v>0</v>
      </c>
      <c r="P1109" s="168">
        <v>0</v>
      </c>
      <c r="Q1109" s="168">
        <v>0</v>
      </c>
      <c r="R1109" s="168">
        <v>0</v>
      </c>
      <c r="S1109" s="168">
        <f t="shared" si="493"/>
        <v>0</v>
      </c>
      <c r="T1109" s="168">
        <v>0</v>
      </c>
      <c r="U1109" s="168">
        <v>0</v>
      </c>
      <c r="V1109" s="168">
        <v>0</v>
      </c>
      <c r="W1109" s="168">
        <v>0</v>
      </c>
    </row>
    <row r="1110" spans="2:23" ht="16.5" thickTop="1" thickBot="1">
      <c r="B1110" s="164" t="s">
        <v>124</v>
      </c>
      <c r="C1110" s="172" t="s">
        <v>101</v>
      </c>
      <c r="D1110" s="168">
        <f t="shared" si="487"/>
        <v>150000</v>
      </c>
      <c r="E1110" s="168">
        <f t="shared" si="488"/>
        <v>25000</v>
      </c>
      <c r="F1110" s="168">
        <f t="shared" si="488"/>
        <v>25000</v>
      </c>
      <c r="G1110" s="168">
        <f t="shared" si="488"/>
        <v>50000</v>
      </c>
      <c r="H1110" s="168">
        <f t="shared" si="486"/>
        <v>50000</v>
      </c>
      <c r="I1110" s="168">
        <f t="shared" si="489"/>
        <v>150000</v>
      </c>
      <c r="J1110" s="168">
        <v>25000</v>
      </c>
      <c r="K1110" s="168">
        <v>25000</v>
      </c>
      <c r="L1110" s="168">
        <v>50000</v>
      </c>
      <c r="M1110" s="168">
        <v>50000</v>
      </c>
      <c r="N1110" s="168">
        <f t="shared" si="491"/>
        <v>0</v>
      </c>
      <c r="O1110" s="168">
        <v>0</v>
      </c>
      <c r="P1110" s="168">
        <v>0</v>
      </c>
      <c r="Q1110" s="168">
        <v>0</v>
      </c>
      <c r="R1110" s="168">
        <v>0</v>
      </c>
      <c r="S1110" s="168">
        <f t="shared" si="493"/>
        <v>0</v>
      </c>
      <c r="T1110" s="168">
        <v>0</v>
      </c>
      <c r="U1110" s="168">
        <v>0</v>
      </c>
      <c r="V1110" s="168">
        <v>0</v>
      </c>
      <c r="W1110" s="168">
        <v>0</v>
      </c>
    </row>
    <row r="1111" spans="2:23" ht="16.5" thickTop="1" thickBot="1">
      <c r="B1111" s="164" t="s">
        <v>124</v>
      </c>
      <c r="C1111" s="172" t="s">
        <v>102</v>
      </c>
      <c r="D1111" s="168">
        <f t="shared" si="487"/>
        <v>100000</v>
      </c>
      <c r="E1111" s="168">
        <f t="shared" si="488"/>
        <v>25000</v>
      </c>
      <c r="F1111" s="168">
        <f t="shared" si="488"/>
        <v>25000</v>
      </c>
      <c r="G1111" s="168">
        <f t="shared" si="488"/>
        <v>25000</v>
      </c>
      <c r="H1111" s="168">
        <f t="shared" si="486"/>
        <v>25000</v>
      </c>
      <c r="I1111" s="168">
        <f t="shared" si="489"/>
        <v>100000</v>
      </c>
      <c r="J1111" s="168">
        <f>SUM(J1112)</f>
        <v>25000</v>
      </c>
      <c r="K1111" s="168">
        <f>SUM(K1112)</f>
        <v>25000</v>
      </c>
      <c r="L1111" s="168">
        <f>SUM(L1112)</f>
        <v>25000</v>
      </c>
      <c r="M1111" s="168">
        <f>SUM(M1112)</f>
        <v>25000</v>
      </c>
      <c r="N1111" s="168">
        <f t="shared" si="491"/>
        <v>0</v>
      </c>
      <c r="O1111" s="168">
        <f>SUM(O1112)</f>
        <v>0</v>
      </c>
      <c r="P1111" s="168">
        <f>SUM(P1112)</f>
        <v>0</v>
      </c>
      <c r="Q1111" s="168">
        <f>SUM(Q1112)</f>
        <v>0</v>
      </c>
      <c r="R1111" s="168">
        <f>SUM(R1112)</f>
        <v>0</v>
      </c>
      <c r="S1111" s="168">
        <f t="shared" si="493"/>
        <v>0</v>
      </c>
      <c r="T1111" s="168">
        <f>SUM(T1112)</f>
        <v>0</v>
      </c>
      <c r="U1111" s="168">
        <f>SUM(U1112)</f>
        <v>0</v>
      </c>
      <c r="V1111" s="168">
        <f>SUM(V1112)</f>
        <v>0</v>
      </c>
      <c r="W1111" s="168">
        <f>SUM(W1112)</f>
        <v>0</v>
      </c>
    </row>
    <row r="1112" spans="2:23" ht="31.5" thickTop="1" thickBot="1">
      <c r="B1112" s="164" t="s">
        <v>124</v>
      </c>
      <c r="C1112" s="173" t="s">
        <v>156</v>
      </c>
      <c r="D1112" s="168">
        <f t="shared" si="487"/>
        <v>100000</v>
      </c>
      <c r="E1112" s="168">
        <f t="shared" si="488"/>
        <v>25000</v>
      </c>
      <c r="F1112" s="168">
        <f t="shared" si="488"/>
        <v>25000</v>
      </c>
      <c r="G1112" s="168">
        <f t="shared" si="488"/>
        <v>25000</v>
      </c>
      <c r="H1112" s="168">
        <f t="shared" si="486"/>
        <v>25000</v>
      </c>
      <c r="I1112" s="168">
        <f t="shared" si="489"/>
        <v>100000</v>
      </c>
      <c r="J1112" s="168">
        <v>25000</v>
      </c>
      <c r="K1112" s="168">
        <v>25000</v>
      </c>
      <c r="L1112" s="168">
        <v>25000</v>
      </c>
      <c r="M1112" s="168">
        <v>25000</v>
      </c>
      <c r="N1112" s="168">
        <f t="shared" si="491"/>
        <v>0</v>
      </c>
      <c r="O1112" s="168">
        <v>0</v>
      </c>
      <c r="P1112" s="168">
        <v>0</v>
      </c>
      <c r="Q1112" s="168">
        <v>0</v>
      </c>
      <c r="R1112" s="168">
        <v>0</v>
      </c>
      <c r="S1112" s="168">
        <f t="shared" si="493"/>
        <v>0</v>
      </c>
      <c r="T1112" s="168">
        <v>0</v>
      </c>
      <c r="U1112" s="168">
        <v>0</v>
      </c>
      <c r="V1112" s="168">
        <v>0</v>
      </c>
      <c r="W1112" s="168">
        <v>0</v>
      </c>
    </row>
    <row r="1113" spans="2:23" ht="16.5" thickTop="1" thickBot="1">
      <c r="B1113" s="164" t="s">
        <v>124</v>
      </c>
      <c r="C1113" s="171" t="s">
        <v>121</v>
      </c>
      <c r="D1113" s="168">
        <f t="shared" si="487"/>
        <v>100000</v>
      </c>
      <c r="E1113" s="168">
        <f t="shared" si="488"/>
        <v>25000</v>
      </c>
      <c r="F1113" s="168">
        <f t="shared" si="488"/>
        <v>25000</v>
      </c>
      <c r="G1113" s="168">
        <f t="shared" si="488"/>
        <v>25000</v>
      </c>
      <c r="H1113" s="168">
        <f t="shared" si="486"/>
        <v>25000</v>
      </c>
      <c r="I1113" s="168">
        <f t="shared" si="489"/>
        <v>100000</v>
      </c>
      <c r="J1113" s="168">
        <v>25000</v>
      </c>
      <c r="K1113" s="168">
        <v>25000</v>
      </c>
      <c r="L1113" s="168">
        <v>25000</v>
      </c>
      <c r="M1113" s="168">
        <v>25000</v>
      </c>
      <c r="N1113" s="168">
        <f t="shared" si="491"/>
        <v>0</v>
      </c>
      <c r="O1113" s="168">
        <v>0</v>
      </c>
      <c r="P1113" s="168">
        <v>0</v>
      </c>
      <c r="Q1113" s="168">
        <v>0</v>
      </c>
      <c r="R1113" s="168">
        <v>0</v>
      </c>
      <c r="S1113" s="168">
        <f t="shared" si="493"/>
        <v>0</v>
      </c>
      <c r="T1113" s="168">
        <v>0</v>
      </c>
      <c r="U1113" s="168">
        <v>0</v>
      </c>
      <c r="V1113" s="168">
        <v>0</v>
      </c>
      <c r="W1113" s="168">
        <v>0</v>
      </c>
    </row>
    <row r="1114" spans="2:23" ht="16.5" thickTop="1" thickBot="1">
      <c r="B1114" s="164" t="s">
        <v>419</v>
      </c>
      <c r="C1114" s="170" t="s">
        <v>420</v>
      </c>
      <c r="D1114" s="168">
        <f t="shared" si="487"/>
        <v>641400000</v>
      </c>
      <c r="E1114" s="168">
        <f t="shared" si="488"/>
        <v>95775000</v>
      </c>
      <c r="F1114" s="168">
        <f t="shared" si="488"/>
        <v>182875000</v>
      </c>
      <c r="G1114" s="168">
        <f t="shared" si="488"/>
        <v>195325000</v>
      </c>
      <c r="H1114" s="168">
        <f t="shared" si="486"/>
        <v>167425000</v>
      </c>
      <c r="I1114" s="168">
        <f t="shared" si="489"/>
        <v>574900000</v>
      </c>
      <c r="J1114" s="168">
        <f>SUM(J1122,J1124,J1127,J1130,J1134,J1137,J1140,J1142,J1144,J1146,J1148,J1150,J1154,J1159,J1161,J1166,J1171)</f>
        <v>79850000</v>
      </c>
      <c r="K1114" s="168">
        <f>SUM(K1122,K1124,K1127,K1130,K1134,K1137,K1140,K1142,K1144,K1146,K1148,K1150,K1154,K1159,K1161,K1166,K1171)</f>
        <v>159675000</v>
      </c>
      <c r="L1114" s="168">
        <f>SUM(L1122,L1124,L1127,L1130,L1134,L1137,L1140,L1142,L1144,L1146,L1148,L1150,L1154,L1159,L1161,L1166,L1171)</f>
        <v>182625000</v>
      </c>
      <c r="M1114" s="168">
        <f>SUM(M1122,M1124,M1127,M1130,M1134,M1137,M1140,M1142,M1144,M1146,M1148,M1150,M1154,M1159,M1161,M1166,M1171)</f>
        <v>152750000</v>
      </c>
      <c r="N1114" s="168">
        <f t="shared" si="491"/>
        <v>0</v>
      </c>
      <c r="O1114" s="168">
        <f>SUM(O1122,O1124,O1127,O1130,O1134,O1137,O1140,O1142,O1144,O1146,O1148,O1150,O1154,O1159,O1161,O1166,O1171)</f>
        <v>0</v>
      </c>
      <c r="P1114" s="168">
        <f>SUM(P1122,P1124,P1127,P1130,P1134,P1137,P1140,P1142,P1144,P1146,P1148,P1150,P1154,P1159,P1161,P1166,P1171)</f>
        <v>0</v>
      </c>
      <c r="Q1114" s="168">
        <f>SUM(Q1122,Q1124,Q1127,Q1130,Q1134,Q1137,Q1140,Q1142,Q1144,Q1146,Q1148,Q1150,Q1154,Q1159,Q1161,Q1166,Q1171)</f>
        <v>0</v>
      </c>
      <c r="R1114" s="168">
        <f>SUM(R1122,R1124,R1127,R1130,R1134,R1137,R1140,R1142,R1144,R1146,R1148,R1150,R1154,R1159,R1161,R1166,R1171)</f>
        <v>0</v>
      </c>
      <c r="S1114" s="168">
        <f t="shared" si="493"/>
        <v>66500000</v>
      </c>
      <c r="T1114" s="168">
        <f>SUM(T1122,T1124,T1127,T1130,T1134,T1137,T1140,T1142,T1144,T1146,T1148,T1150,T1154,T1159,T1161,T1166,T1171)</f>
        <v>15925000</v>
      </c>
      <c r="U1114" s="168">
        <f>SUM(U1122,U1124,U1127,U1130,U1134,U1137,U1140,U1142,U1144,U1146,U1148,U1150,U1154,U1159,U1161,U1166,U1171)</f>
        <v>23200000</v>
      </c>
      <c r="V1114" s="168">
        <f>SUM(V1122,V1124,V1127,V1130,V1134,V1137,V1140,V1142,V1144,V1146,V1148,V1150,V1154,V1159,V1161,V1166,V1171)</f>
        <v>12700000</v>
      </c>
      <c r="W1114" s="168">
        <f>SUM(W1122,W1124,W1127,W1130,W1134,W1137,W1140,W1142,W1144,W1146,W1148,W1150,W1154,W1159,W1161,W1166,W1171)</f>
        <v>14675000</v>
      </c>
    </row>
    <row r="1115" spans="2:23" ht="16.5" thickTop="1" thickBot="1">
      <c r="B1115" s="164" t="s">
        <v>124</v>
      </c>
      <c r="C1115" s="171" t="s">
        <v>96</v>
      </c>
      <c r="D1115" s="168">
        <f t="shared" si="487"/>
        <v>138500000</v>
      </c>
      <c r="E1115" s="168">
        <f t="shared" si="488"/>
        <v>23690000</v>
      </c>
      <c r="F1115" s="168">
        <f t="shared" si="488"/>
        <v>39390000</v>
      </c>
      <c r="G1115" s="168">
        <f t="shared" si="488"/>
        <v>44390000</v>
      </c>
      <c r="H1115" s="168">
        <f t="shared" si="486"/>
        <v>31030000</v>
      </c>
      <c r="I1115" s="168">
        <f t="shared" si="489"/>
        <v>137200000</v>
      </c>
      <c r="J1115" s="168">
        <f>SUM(J1125,J1128,J1131,J1135,J1138,J1151,J1155,J1162,J1167)</f>
        <v>23450000</v>
      </c>
      <c r="K1115" s="168">
        <f>SUM(K1125,K1128,K1131,K1135,K1138,K1151,K1155,K1162,K1167)</f>
        <v>39150000</v>
      </c>
      <c r="L1115" s="168">
        <f>SUM(L1125,L1128,L1131,L1135,L1138,L1151,L1155,L1162,L1167)</f>
        <v>44150000</v>
      </c>
      <c r="M1115" s="168">
        <f>SUM(M1125,M1128,M1131,M1135,M1138,M1151,M1155,M1162,M1167)</f>
        <v>30450000</v>
      </c>
      <c r="N1115" s="168">
        <f t="shared" si="491"/>
        <v>0</v>
      </c>
      <c r="O1115" s="168">
        <f>SUM(O1125,O1128,O1131,O1135,O1138,O1151,O1155,O1162,O1167)</f>
        <v>0</v>
      </c>
      <c r="P1115" s="168">
        <f>SUM(P1125,P1128,P1131,P1135,P1138,P1151,P1155,P1162,P1167)</f>
        <v>0</v>
      </c>
      <c r="Q1115" s="168">
        <f>SUM(Q1125,Q1128,Q1131,Q1135,Q1138,Q1151,Q1155,Q1162,Q1167)</f>
        <v>0</v>
      </c>
      <c r="R1115" s="168">
        <f>SUM(R1125,R1128,R1131,R1135,R1138,R1151,R1155,R1162,R1167)</f>
        <v>0</v>
      </c>
      <c r="S1115" s="168">
        <f t="shared" si="493"/>
        <v>1300000</v>
      </c>
      <c r="T1115" s="168">
        <f>SUM(T1125,T1128,T1131,T1135,T1138,T1151,T1155,T1162,T1167)</f>
        <v>240000</v>
      </c>
      <c r="U1115" s="168">
        <f>SUM(U1125,U1128,U1131,U1135,U1138,U1151,U1155,U1162,U1167)</f>
        <v>240000</v>
      </c>
      <c r="V1115" s="168">
        <f>SUM(V1125,V1128,V1131,V1135,V1138,V1151,V1155,V1162,V1167)</f>
        <v>240000</v>
      </c>
      <c r="W1115" s="168">
        <f>SUM(W1125,W1128,W1131,W1135,W1138,W1151,W1155,W1162,W1167)</f>
        <v>580000</v>
      </c>
    </row>
    <row r="1116" spans="2:23" ht="16.5" thickTop="1" thickBot="1">
      <c r="B1116" s="164" t="s">
        <v>124</v>
      </c>
      <c r="C1116" s="172" t="s">
        <v>98</v>
      </c>
      <c r="D1116" s="168">
        <f t="shared" si="487"/>
        <v>136600000</v>
      </c>
      <c r="E1116" s="168">
        <f t="shared" si="488"/>
        <v>23075000</v>
      </c>
      <c r="F1116" s="168">
        <f t="shared" si="488"/>
        <v>39075000</v>
      </c>
      <c r="G1116" s="168">
        <f t="shared" si="488"/>
        <v>44075000</v>
      </c>
      <c r="H1116" s="168">
        <f t="shared" si="486"/>
        <v>30375000</v>
      </c>
      <c r="I1116" s="168">
        <f t="shared" si="489"/>
        <v>136600000</v>
      </c>
      <c r="J1116" s="168">
        <f>SUM(J1126,J1129,J1132,J1136,J1139)</f>
        <v>23075000</v>
      </c>
      <c r="K1116" s="168">
        <f>SUM(K1126,K1129,K1132,K1136,K1139)</f>
        <v>39075000</v>
      </c>
      <c r="L1116" s="168">
        <f>SUM(L1126,L1129,L1132,L1136,L1139)</f>
        <v>44075000</v>
      </c>
      <c r="M1116" s="168">
        <f>SUM(M1126,M1129,M1132,M1136,M1139)</f>
        <v>30375000</v>
      </c>
      <c r="N1116" s="168">
        <f t="shared" si="491"/>
        <v>0</v>
      </c>
      <c r="O1116" s="168">
        <f>SUM(O1126,O1129,O1132,O1136,O1139)</f>
        <v>0</v>
      </c>
      <c r="P1116" s="168">
        <f>SUM(P1126,P1129,P1132,P1136,P1139)</f>
        <v>0</v>
      </c>
      <c r="Q1116" s="168">
        <f>SUM(Q1126,Q1129,Q1132,Q1136,Q1139)</f>
        <v>0</v>
      </c>
      <c r="R1116" s="168">
        <f>SUM(R1126,R1129,R1132,R1136,R1139)</f>
        <v>0</v>
      </c>
      <c r="S1116" s="168">
        <f t="shared" si="493"/>
        <v>0</v>
      </c>
      <c r="T1116" s="168">
        <f>SUM(T1126,T1129,T1132,T1136,T1139)</f>
        <v>0</v>
      </c>
      <c r="U1116" s="168">
        <f>SUM(U1126,U1129,U1132,U1136,U1139)</f>
        <v>0</v>
      </c>
      <c r="V1116" s="168">
        <f>SUM(V1126,V1129,V1132,V1136,V1139)</f>
        <v>0</v>
      </c>
      <c r="W1116" s="168">
        <f>SUM(W1126,W1129,W1132,W1136,W1139)</f>
        <v>0</v>
      </c>
    </row>
    <row r="1117" spans="2:23" ht="16.5" thickTop="1" thickBot="1">
      <c r="B1117" s="164" t="s">
        <v>124</v>
      </c>
      <c r="C1117" s="172" t="s">
        <v>100</v>
      </c>
      <c r="D1117" s="168">
        <f t="shared" si="487"/>
        <v>1800000</v>
      </c>
      <c r="E1117" s="168">
        <f t="shared" si="488"/>
        <v>590000</v>
      </c>
      <c r="F1117" s="168">
        <f t="shared" si="488"/>
        <v>290000</v>
      </c>
      <c r="G1117" s="168">
        <f t="shared" si="488"/>
        <v>290000</v>
      </c>
      <c r="H1117" s="168">
        <f t="shared" si="486"/>
        <v>630000</v>
      </c>
      <c r="I1117" s="168">
        <f t="shared" si="489"/>
        <v>500000</v>
      </c>
      <c r="J1117" s="168">
        <f t="shared" ref="J1117:M1118" si="504">SUM(J1152,J1156,J1168)</f>
        <v>350000</v>
      </c>
      <c r="K1117" s="168">
        <f t="shared" si="504"/>
        <v>50000</v>
      </c>
      <c r="L1117" s="168">
        <f t="shared" si="504"/>
        <v>50000</v>
      </c>
      <c r="M1117" s="168">
        <f t="shared" si="504"/>
        <v>50000</v>
      </c>
      <c r="N1117" s="168">
        <f t="shared" si="491"/>
        <v>0</v>
      </c>
      <c r="O1117" s="168">
        <f t="shared" ref="O1117:R1118" si="505">SUM(O1152,O1156,O1168)</f>
        <v>0</v>
      </c>
      <c r="P1117" s="168">
        <f t="shared" si="505"/>
        <v>0</v>
      </c>
      <c r="Q1117" s="168">
        <f t="shared" si="505"/>
        <v>0</v>
      </c>
      <c r="R1117" s="168">
        <f t="shared" si="505"/>
        <v>0</v>
      </c>
      <c r="S1117" s="168">
        <f t="shared" si="493"/>
        <v>1300000</v>
      </c>
      <c r="T1117" s="168">
        <f t="shared" ref="T1117:W1118" si="506">SUM(T1152,T1156,T1168)</f>
        <v>240000</v>
      </c>
      <c r="U1117" s="168">
        <f t="shared" si="506"/>
        <v>240000</v>
      </c>
      <c r="V1117" s="168">
        <f t="shared" si="506"/>
        <v>240000</v>
      </c>
      <c r="W1117" s="168">
        <f t="shared" si="506"/>
        <v>580000</v>
      </c>
    </row>
    <row r="1118" spans="2:23" ht="16.5" thickTop="1" thickBot="1">
      <c r="B1118" s="164" t="s">
        <v>124</v>
      </c>
      <c r="C1118" s="173" t="s">
        <v>136</v>
      </c>
      <c r="D1118" s="168">
        <f t="shared" si="487"/>
        <v>1800000</v>
      </c>
      <c r="E1118" s="168">
        <f t="shared" si="488"/>
        <v>590000</v>
      </c>
      <c r="F1118" s="168">
        <f t="shared" si="488"/>
        <v>290000</v>
      </c>
      <c r="G1118" s="168">
        <f t="shared" si="488"/>
        <v>290000</v>
      </c>
      <c r="H1118" s="168">
        <f t="shared" si="486"/>
        <v>630000</v>
      </c>
      <c r="I1118" s="168">
        <f t="shared" si="489"/>
        <v>500000</v>
      </c>
      <c r="J1118" s="168">
        <f t="shared" si="504"/>
        <v>350000</v>
      </c>
      <c r="K1118" s="168">
        <f t="shared" si="504"/>
        <v>50000</v>
      </c>
      <c r="L1118" s="168">
        <f t="shared" si="504"/>
        <v>50000</v>
      </c>
      <c r="M1118" s="168">
        <f t="shared" si="504"/>
        <v>50000</v>
      </c>
      <c r="N1118" s="168">
        <f t="shared" si="491"/>
        <v>0</v>
      </c>
      <c r="O1118" s="168">
        <f t="shared" si="505"/>
        <v>0</v>
      </c>
      <c r="P1118" s="168">
        <f t="shared" si="505"/>
        <v>0</v>
      </c>
      <c r="Q1118" s="168">
        <f t="shared" si="505"/>
        <v>0</v>
      </c>
      <c r="R1118" s="168">
        <f t="shared" si="505"/>
        <v>0</v>
      </c>
      <c r="S1118" s="168">
        <f t="shared" si="493"/>
        <v>1300000</v>
      </c>
      <c r="T1118" s="168">
        <f t="shared" si="506"/>
        <v>240000</v>
      </c>
      <c r="U1118" s="168">
        <f t="shared" si="506"/>
        <v>240000</v>
      </c>
      <c r="V1118" s="168">
        <f t="shared" si="506"/>
        <v>240000</v>
      </c>
      <c r="W1118" s="168">
        <f t="shared" si="506"/>
        <v>580000</v>
      </c>
    </row>
    <row r="1119" spans="2:23" ht="16.5" thickTop="1" thickBot="1">
      <c r="B1119" s="164" t="s">
        <v>124</v>
      </c>
      <c r="C1119" s="172" t="s">
        <v>102</v>
      </c>
      <c r="D1119" s="168">
        <f t="shared" si="487"/>
        <v>100000</v>
      </c>
      <c r="E1119" s="168">
        <f t="shared" si="488"/>
        <v>25000</v>
      </c>
      <c r="F1119" s="168">
        <f t="shared" si="488"/>
        <v>25000</v>
      </c>
      <c r="G1119" s="168">
        <f t="shared" si="488"/>
        <v>25000</v>
      </c>
      <c r="H1119" s="168">
        <f t="shared" si="486"/>
        <v>25000</v>
      </c>
      <c r="I1119" s="168">
        <f t="shared" si="489"/>
        <v>100000</v>
      </c>
      <c r="J1119" s="168">
        <f t="shared" ref="J1119:M1120" si="507">SUM(J1163)</f>
        <v>25000</v>
      </c>
      <c r="K1119" s="168">
        <f t="shared" si="507"/>
        <v>25000</v>
      </c>
      <c r="L1119" s="168">
        <f t="shared" si="507"/>
        <v>25000</v>
      </c>
      <c r="M1119" s="168">
        <f t="shared" si="507"/>
        <v>25000</v>
      </c>
      <c r="N1119" s="168">
        <f t="shared" si="491"/>
        <v>0</v>
      </c>
      <c r="O1119" s="168">
        <f t="shared" ref="O1119:R1120" si="508">SUM(O1163)</f>
        <v>0</v>
      </c>
      <c r="P1119" s="168">
        <f t="shared" si="508"/>
        <v>0</v>
      </c>
      <c r="Q1119" s="168">
        <f t="shared" si="508"/>
        <v>0</v>
      </c>
      <c r="R1119" s="168">
        <f t="shared" si="508"/>
        <v>0</v>
      </c>
      <c r="S1119" s="168">
        <f t="shared" si="493"/>
        <v>0</v>
      </c>
      <c r="T1119" s="168">
        <f t="shared" ref="T1119:W1120" si="509">SUM(T1163)</f>
        <v>0</v>
      </c>
      <c r="U1119" s="168">
        <f t="shared" si="509"/>
        <v>0</v>
      </c>
      <c r="V1119" s="168">
        <f t="shared" si="509"/>
        <v>0</v>
      </c>
      <c r="W1119" s="168">
        <f t="shared" si="509"/>
        <v>0</v>
      </c>
    </row>
    <row r="1120" spans="2:23" ht="31.5" thickTop="1" thickBot="1">
      <c r="B1120" s="164" t="s">
        <v>124</v>
      </c>
      <c r="C1120" s="173" t="s">
        <v>156</v>
      </c>
      <c r="D1120" s="168">
        <f t="shared" si="487"/>
        <v>100000</v>
      </c>
      <c r="E1120" s="168">
        <f t="shared" si="488"/>
        <v>25000</v>
      </c>
      <c r="F1120" s="168">
        <f t="shared" si="488"/>
        <v>25000</v>
      </c>
      <c r="G1120" s="168">
        <f t="shared" si="488"/>
        <v>25000</v>
      </c>
      <c r="H1120" s="168">
        <f t="shared" si="486"/>
        <v>25000</v>
      </c>
      <c r="I1120" s="168">
        <f t="shared" si="489"/>
        <v>100000</v>
      </c>
      <c r="J1120" s="168">
        <f t="shared" si="507"/>
        <v>25000</v>
      </c>
      <c r="K1120" s="168">
        <f t="shared" si="507"/>
        <v>25000</v>
      </c>
      <c r="L1120" s="168">
        <f t="shared" si="507"/>
        <v>25000</v>
      </c>
      <c r="M1120" s="168">
        <f t="shared" si="507"/>
        <v>25000</v>
      </c>
      <c r="N1120" s="168">
        <f t="shared" si="491"/>
        <v>0</v>
      </c>
      <c r="O1120" s="168">
        <f t="shared" si="508"/>
        <v>0</v>
      </c>
      <c r="P1120" s="168">
        <f t="shared" si="508"/>
        <v>0</v>
      </c>
      <c r="Q1120" s="168">
        <f t="shared" si="508"/>
        <v>0</v>
      </c>
      <c r="R1120" s="168">
        <f t="shared" si="508"/>
        <v>0</v>
      </c>
      <c r="S1120" s="168">
        <f t="shared" si="493"/>
        <v>0</v>
      </c>
      <c r="T1120" s="168">
        <f t="shared" si="509"/>
        <v>0</v>
      </c>
      <c r="U1120" s="168">
        <f t="shared" si="509"/>
        <v>0</v>
      </c>
      <c r="V1120" s="168">
        <f t="shared" si="509"/>
        <v>0</v>
      </c>
      <c r="W1120" s="168">
        <f t="shared" si="509"/>
        <v>0</v>
      </c>
    </row>
    <row r="1121" spans="2:23" ht="16.5" thickTop="1" thickBot="1">
      <c r="B1121" s="164" t="s">
        <v>124</v>
      </c>
      <c r="C1121" s="171" t="s">
        <v>121</v>
      </c>
      <c r="D1121" s="168">
        <f t="shared" si="487"/>
        <v>502900000</v>
      </c>
      <c r="E1121" s="168">
        <f t="shared" si="488"/>
        <v>72085000</v>
      </c>
      <c r="F1121" s="168">
        <f t="shared" si="488"/>
        <v>143485000</v>
      </c>
      <c r="G1121" s="168">
        <f t="shared" si="488"/>
        <v>150935000</v>
      </c>
      <c r="H1121" s="168">
        <f t="shared" si="486"/>
        <v>136395000</v>
      </c>
      <c r="I1121" s="168">
        <f t="shared" si="489"/>
        <v>437700000</v>
      </c>
      <c r="J1121" s="168">
        <f>SUM(J1123,J1133,J1141,J1143,J1145,J1147,J1149,J1158,J1160,J1165,J1170,J1172)</f>
        <v>56400000</v>
      </c>
      <c r="K1121" s="168">
        <f>SUM(K1123,K1133,K1141,K1143,K1145,K1147,K1149,K1158,K1160,K1165,K1170,K1172)</f>
        <v>120525000</v>
      </c>
      <c r="L1121" s="168">
        <f>SUM(L1123,L1133,L1141,L1143,L1145,L1147,L1149,L1158,L1160,L1165,L1170,L1172)</f>
        <v>138475000</v>
      </c>
      <c r="M1121" s="168">
        <f>SUM(M1123,M1133,M1141,M1143,M1145,M1147,M1149,M1158,M1160,M1165,M1170,M1172)</f>
        <v>122300000</v>
      </c>
      <c r="N1121" s="168">
        <f t="shared" si="491"/>
        <v>0</v>
      </c>
      <c r="O1121" s="168">
        <f>SUM(O1123,O1133,O1141,O1143,O1145,O1147,O1149,O1158,O1160,O1165,O1170,O1172)</f>
        <v>0</v>
      </c>
      <c r="P1121" s="168">
        <f>SUM(P1123,P1133,P1141,P1143,P1145,P1147,P1149,P1158,P1160,P1165,P1170,P1172)</f>
        <v>0</v>
      </c>
      <c r="Q1121" s="168">
        <f>SUM(Q1123,Q1133,Q1141,Q1143,Q1145,Q1147,Q1149,Q1158,Q1160,Q1165,Q1170,Q1172)</f>
        <v>0</v>
      </c>
      <c r="R1121" s="168">
        <f>SUM(R1123,R1133,R1141,R1143,R1145,R1147,R1149,R1158,R1160,R1165,R1170,R1172)</f>
        <v>0</v>
      </c>
      <c r="S1121" s="168">
        <f t="shared" si="493"/>
        <v>65200000</v>
      </c>
      <c r="T1121" s="168">
        <f>SUM(T1123,T1133,T1141,T1143,T1145,T1147,T1149,T1158,T1160,T1165,T1170,T1172)</f>
        <v>15685000</v>
      </c>
      <c r="U1121" s="168">
        <f>SUM(U1123,U1133,U1141,U1143,U1145,U1147,U1149,U1158,U1160,U1165,U1170,U1172)</f>
        <v>22960000</v>
      </c>
      <c r="V1121" s="168">
        <f>SUM(V1123,V1133,V1141,V1143,V1145,V1147,V1149,V1158,V1160,V1165,V1170,V1172)</f>
        <v>12460000</v>
      </c>
      <c r="W1121" s="168">
        <f>SUM(W1123,W1133,W1141,W1143,W1145,W1147,W1149,W1158,W1160,W1165,W1170,W1172)</f>
        <v>14095000</v>
      </c>
    </row>
    <row r="1122" spans="2:23" ht="31.5" thickTop="1" thickBot="1">
      <c r="B1122" s="164" t="s">
        <v>421</v>
      </c>
      <c r="C1122" s="171" t="s">
        <v>422</v>
      </c>
      <c r="D1122" s="168">
        <f t="shared" si="487"/>
        <v>280000000</v>
      </c>
      <c r="E1122" s="168">
        <f t="shared" si="488"/>
        <v>25000000</v>
      </c>
      <c r="F1122" s="168">
        <f t="shared" si="488"/>
        <v>68900000</v>
      </c>
      <c r="G1122" s="168">
        <f t="shared" si="488"/>
        <v>108500000</v>
      </c>
      <c r="H1122" s="168">
        <f t="shared" si="486"/>
        <v>77600000</v>
      </c>
      <c r="I1122" s="168">
        <f t="shared" si="489"/>
        <v>280000000</v>
      </c>
      <c r="J1122" s="168">
        <f>SUM(J1123)</f>
        <v>25000000</v>
      </c>
      <c r="K1122" s="168">
        <f>SUM(K1123)</f>
        <v>68900000</v>
      </c>
      <c r="L1122" s="168">
        <f>SUM(L1123)</f>
        <v>108500000</v>
      </c>
      <c r="M1122" s="168">
        <f>SUM(M1123)</f>
        <v>77600000</v>
      </c>
      <c r="N1122" s="168">
        <f t="shared" si="491"/>
        <v>0</v>
      </c>
      <c r="O1122" s="168">
        <f>SUM(O1123)</f>
        <v>0</v>
      </c>
      <c r="P1122" s="168">
        <f>SUM(P1123)</f>
        <v>0</v>
      </c>
      <c r="Q1122" s="168">
        <f>SUM(Q1123)</f>
        <v>0</v>
      </c>
      <c r="R1122" s="168">
        <f>SUM(R1123)</f>
        <v>0</v>
      </c>
      <c r="S1122" s="168">
        <f t="shared" si="493"/>
        <v>0</v>
      </c>
      <c r="T1122" s="168">
        <f>SUM(T1123)</f>
        <v>0</v>
      </c>
      <c r="U1122" s="168">
        <f>SUM(U1123)</f>
        <v>0</v>
      </c>
      <c r="V1122" s="168">
        <f>SUM(V1123)</f>
        <v>0</v>
      </c>
      <c r="W1122" s="168">
        <f>SUM(W1123)</f>
        <v>0</v>
      </c>
    </row>
    <row r="1123" spans="2:23" ht="16.5" thickTop="1" thickBot="1">
      <c r="B1123" s="164" t="s">
        <v>124</v>
      </c>
      <c r="C1123" s="172" t="s">
        <v>121</v>
      </c>
      <c r="D1123" s="168">
        <f t="shared" si="487"/>
        <v>280000000</v>
      </c>
      <c r="E1123" s="168">
        <f t="shared" si="488"/>
        <v>25000000</v>
      </c>
      <c r="F1123" s="168">
        <f t="shared" si="488"/>
        <v>68900000</v>
      </c>
      <c r="G1123" s="168">
        <f t="shared" si="488"/>
        <v>108500000</v>
      </c>
      <c r="H1123" s="168">
        <f t="shared" si="486"/>
        <v>77600000</v>
      </c>
      <c r="I1123" s="168">
        <f t="shared" si="489"/>
        <v>280000000</v>
      </c>
      <c r="J1123" s="168">
        <v>25000000</v>
      </c>
      <c r="K1123" s="168">
        <v>68900000</v>
      </c>
      <c r="L1123" s="168">
        <v>108500000</v>
      </c>
      <c r="M1123" s="168">
        <v>77600000</v>
      </c>
      <c r="N1123" s="168">
        <f t="shared" si="491"/>
        <v>0</v>
      </c>
      <c r="O1123" s="168">
        <v>0</v>
      </c>
      <c r="P1123" s="168">
        <v>0</v>
      </c>
      <c r="Q1123" s="168">
        <v>0</v>
      </c>
      <c r="R1123" s="168">
        <v>0</v>
      </c>
      <c r="S1123" s="168">
        <f t="shared" si="493"/>
        <v>0</v>
      </c>
      <c r="T1123" s="168">
        <v>0</v>
      </c>
      <c r="U1123" s="168">
        <v>0</v>
      </c>
      <c r="V1123" s="168">
        <v>0</v>
      </c>
      <c r="W1123" s="168">
        <v>0</v>
      </c>
    </row>
    <row r="1124" spans="2:23" ht="31.5" thickTop="1" thickBot="1">
      <c r="B1124" s="164" t="s">
        <v>423</v>
      </c>
      <c r="C1124" s="171" t="s">
        <v>424</v>
      </c>
      <c r="D1124" s="168">
        <f t="shared" si="487"/>
        <v>85000000</v>
      </c>
      <c r="E1124" s="168">
        <f t="shared" si="488"/>
        <v>15000000</v>
      </c>
      <c r="F1124" s="168">
        <f t="shared" si="488"/>
        <v>25000000</v>
      </c>
      <c r="G1124" s="168">
        <f t="shared" si="488"/>
        <v>30000000</v>
      </c>
      <c r="H1124" s="168">
        <f t="shared" si="486"/>
        <v>15000000</v>
      </c>
      <c r="I1124" s="168">
        <f t="shared" si="489"/>
        <v>85000000</v>
      </c>
      <c r="J1124" s="168">
        <f t="shared" ref="J1124:M1125" si="510">SUM(J1125)</f>
        <v>15000000</v>
      </c>
      <c r="K1124" s="168">
        <f t="shared" si="510"/>
        <v>25000000</v>
      </c>
      <c r="L1124" s="168">
        <f t="shared" si="510"/>
        <v>30000000</v>
      </c>
      <c r="M1124" s="168">
        <f t="shared" si="510"/>
        <v>15000000</v>
      </c>
      <c r="N1124" s="168">
        <f t="shared" si="491"/>
        <v>0</v>
      </c>
      <c r="O1124" s="168">
        <f t="shared" ref="O1124:R1125" si="511">SUM(O1125)</f>
        <v>0</v>
      </c>
      <c r="P1124" s="168">
        <f t="shared" si="511"/>
        <v>0</v>
      </c>
      <c r="Q1124" s="168">
        <f t="shared" si="511"/>
        <v>0</v>
      </c>
      <c r="R1124" s="168">
        <f t="shared" si="511"/>
        <v>0</v>
      </c>
      <c r="S1124" s="168">
        <f t="shared" si="493"/>
        <v>0</v>
      </c>
      <c r="T1124" s="168">
        <f t="shared" ref="T1124:W1125" si="512">SUM(T1125)</f>
        <v>0</v>
      </c>
      <c r="U1124" s="168">
        <f t="shared" si="512"/>
        <v>0</v>
      </c>
      <c r="V1124" s="168">
        <f t="shared" si="512"/>
        <v>0</v>
      </c>
      <c r="W1124" s="168">
        <f t="shared" si="512"/>
        <v>0</v>
      </c>
    </row>
    <row r="1125" spans="2:23" ht="16.5" thickTop="1" thickBot="1">
      <c r="B1125" s="164" t="s">
        <v>124</v>
      </c>
      <c r="C1125" s="172" t="s">
        <v>96</v>
      </c>
      <c r="D1125" s="168">
        <f t="shared" si="487"/>
        <v>85000000</v>
      </c>
      <c r="E1125" s="168">
        <f t="shared" si="488"/>
        <v>15000000</v>
      </c>
      <c r="F1125" s="168">
        <f t="shared" si="488"/>
        <v>25000000</v>
      </c>
      <c r="G1125" s="168">
        <f t="shared" si="488"/>
        <v>30000000</v>
      </c>
      <c r="H1125" s="168">
        <f t="shared" si="486"/>
        <v>15000000</v>
      </c>
      <c r="I1125" s="168">
        <f t="shared" si="489"/>
        <v>85000000</v>
      </c>
      <c r="J1125" s="168">
        <f t="shared" si="510"/>
        <v>15000000</v>
      </c>
      <c r="K1125" s="168">
        <f t="shared" si="510"/>
        <v>25000000</v>
      </c>
      <c r="L1125" s="168">
        <f t="shared" si="510"/>
        <v>30000000</v>
      </c>
      <c r="M1125" s="168">
        <f t="shared" si="510"/>
        <v>15000000</v>
      </c>
      <c r="N1125" s="168">
        <f t="shared" si="491"/>
        <v>0</v>
      </c>
      <c r="O1125" s="168">
        <f t="shared" si="511"/>
        <v>0</v>
      </c>
      <c r="P1125" s="168">
        <f t="shared" si="511"/>
        <v>0</v>
      </c>
      <c r="Q1125" s="168">
        <f t="shared" si="511"/>
        <v>0</v>
      </c>
      <c r="R1125" s="168">
        <f t="shared" si="511"/>
        <v>0</v>
      </c>
      <c r="S1125" s="168">
        <f t="shared" si="493"/>
        <v>0</v>
      </c>
      <c r="T1125" s="168">
        <f t="shared" si="512"/>
        <v>0</v>
      </c>
      <c r="U1125" s="168">
        <f t="shared" si="512"/>
        <v>0</v>
      </c>
      <c r="V1125" s="168">
        <f t="shared" si="512"/>
        <v>0</v>
      </c>
      <c r="W1125" s="168">
        <f t="shared" si="512"/>
        <v>0</v>
      </c>
    </row>
    <row r="1126" spans="2:23" ht="16.5" thickTop="1" thickBot="1">
      <c r="B1126" s="164" t="s">
        <v>124</v>
      </c>
      <c r="C1126" s="173" t="s">
        <v>98</v>
      </c>
      <c r="D1126" s="168">
        <f t="shared" si="487"/>
        <v>85000000</v>
      </c>
      <c r="E1126" s="168">
        <f t="shared" si="488"/>
        <v>15000000</v>
      </c>
      <c r="F1126" s="168">
        <f t="shared" si="488"/>
        <v>25000000</v>
      </c>
      <c r="G1126" s="168">
        <f t="shared" si="488"/>
        <v>30000000</v>
      </c>
      <c r="H1126" s="168">
        <f t="shared" si="486"/>
        <v>15000000</v>
      </c>
      <c r="I1126" s="168">
        <f t="shared" si="489"/>
        <v>85000000</v>
      </c>
      <c r="J1126" s="168">
        <v>15000000</v>
      </c>
      <c r="K1126" s="168">
        <v>25000000</v>
      </c>
      <c r="L1126" s="168">
        <v>30000000</v>
      </c>
      <c r="M1126" s="168">
        <v>15000000</v>
      </c>
      <c r="N1126" s="168">
        <f t="shared" si="491"/>
        <v>0</v>
      </c>
      <c r="O1126" s="168">
        <v>0</v>
      </c>
      <c r="P1126" s="168">
        <v>0</v>
      </c>
      <c r="Q1126" s="168">
        <v>0</v>
      </c>
      <c r="R1126" s="168">
        <v>0</v>
      </c>
      <c r="S1126" s="168">
        <f t="shared" si="493"/>
        <v>0</v>
      </c>
      <c r="T1126" s="168">
        <v>0</v>
      </c>
      <c r="U1126" s="168">
        <v>0</v>
      </c>
      <c r="V1126" s="168">
        <v>0</v>
      </c>
      <c r="W1126" s="168">
        <v>0</v>
      </c>
    </row>
    <row r="1127" spans="2:23" ht="16.5" thickTop="1" thickBot="1">
      <c r="B1127" s="164" t="s">
        <v>425</v>
      </c>
      <c r="C1127" s="171" t="s">
        <v>102</v>
      </c>
      <c r="D1127" s="168">
        <f t="shared" si="487"/>
        <v>4500000</v>
      </c>
      <c r="E1127" s="168">
        <f t="shared" si="488"/>
        <v>1000000</v>
      </c>
      <c r="F1127" s="168">
        <f t="shared" si="488"/>
        <v>1000000</v>
      </c>
      <c r="G1127" s="168">
        <f t="shared" si="488"/>
        <v>1000000</v>
      </c>
      <c r="H1127" s="168">
        <f t="shared" si="486"/>
        <v>1500000</v>
      </c>
      <c r="I1127" s="168">
        <f t="shared" si="489"/>
        <v>4500000</v>
      </c>
      <c r="J1127" s="168">
        <f t="shared" ref="J1127:M1128" si="513">SUM(J1128)</f>
        <v>1000000</v>
      </c>
      <c r="K1127" s="168">
        <f t="shared" si="513"/>
        <v>1000000</v>
      </c>
      <c r="L1127" s="168">
        <f t="shared" si="513"/>
        <v>1000000</v>
      </c>
      <c r="M1127" s="168">
        <f t="shared" si="513"/>
        <v>1500000</v>
      </c>
      <c r="N1127" s="168">
        <f t="shared" si="491"/>
        <v>0</v>
      </c>
      <c r="O1127" s="168">
        <f t="shared" ref="O1127:R1128" si="514">SUM(O1128)</f>
        <v>0</v>
      </c>
      <c r="P1127" s="168">
        <f t="shared" si="514"/>
        <v>0</v>
      </c>
      <c r="Q1127" s="168">
        <f t="shared" si="514"/>
        <v>0</v>
      </c>
      <c r="R1127" s="168">
        <f t="shared" si="514"/>
        <v>0</v>
      </c>
      <c r="S1127" s="168">
        <f t="shared" si="493"/>
        <v>0</v>
      </c>
      <c r="T1127" s="168">
        <f t="shared" ref="T1127:W1128" si="515">SUM(T1128)</f>
        <v>0</v>
      </c>
      <c r="U1127" s="168">
        <f t="shared" si="515"/>
        <v>0</v>
      </c>
      <c r="V1127" s="168">
        <f t="shared" si="515"/>
        <v>0</v>
      </c>
      <c r="W1127" s="168">
        <f t="shared" si="515"/>
        <v>0</v>
      </c>
    </row>
    <row r="1128" spans="2:23" ht="16.5" thickTop="1" thickBot="1">
      <c r="B1128" s="164" t="s">
        <v>124</v>
      </c>
      <c r="C1128" s="172" t="s">
        <v>96</v>
      </c>
      <c r="D1128" s="168">
        <f t="shared" si="487"/>
        <v>4500000</v>
      </c>
      <c r="E1128" s="168">
        <f t="shared" si="488"/>
        <v>1000000</v>
      </c>
      <c r="F1128" s="168">
        <f t="shared" si="488"/>
        <v>1000000</v>
      </c>
      <c r="G1128" s="168">
        <f t="shared" si="488"/>
        <v>1000000</v>
      </c>
      <c r="H1128" s="168">
        <f t="shared" si="486"/>
        <v>1500000</v>
      </c>
      <c r="I1128" s="168">
        <f t="shared" si="489"/>
        <v>4500000</v>
      </c>
      <c r="J1128" s="168">
        <f t="shared" si="513"/>
        <v>1000000</v>
      </c>
      <c r="K1128" s="168">
        <f t="shared" si="513"/>
        <v>1000000</v>
      </c>
      <c r="L1128" s="168">
        <f t="shared" si="513"/>
        <v>1000000</v>
      </c>
      <c r="M1128" s="168">
        <f t="shared" si="513"/>
        <v>1500000</v>
      </c>
      <c r="N1128" s="168">
        <f t="shared" si="491"/>
        <v>0</v>
      </c>
      <c r="O1128" s="168">
        <f t="shared" si="514"/>
        <v>0</v>
      </c>
      <c r="P1128" s="168">
        <f t="shared" si="514"/>
        <v>0</v>
      </c>
      <c r="Q1128" s="168">
        <f t="shared" si="514"/>
        <v>0</v>
      </c>
      <c r="R1128" s="168">
        <f t="shared" si="514"/>
        <v>0</v>
      </c>
      <c r="S1128" s="168">
        <f t="shared" si="493"/>
        <v>0</v>
      </c>
      <c r="T1128" s="168">
        <f t="shared" si="515"/>
        <v>0</v>
      </c>
      <c r="U1128" s="168">
        <f t="shared" si="515"/>
        <v>0</v>
      </c>
      <c r="V1128" s="168">
        <f t="shared" si="515"/>
        <v>0</v>
      </c>
      <c r="W1128" s="168">
        <f t="shared" si="515"/>
        <v>0</v>
      </c>
    </row>
    <row r="1129" spans="2:23" ht="16.5" thickTop="1" thickBot="1">
      <c r="B1129" s="164" t="s">
        <v>124</v>
      </c>
      <c r="C1129" s="173" t="s">
        <v>98</v>
      </c>
      <c r="D1129" s="168">
        <f t="shared" si="487"/>
        <v>4500000</v>
      </c>
      <c r="E1129" s="168">
        <f t="shared" si="488"/>
        <v>1000000</v>
      </c>
      <c r="F1129" s="168">
        <f t="shared" si="488"/>
        <v>1000000</v>
      </c>
      <c r="G1129" s="168">
        <f t="shared" si="488"/>
        <v>1000000</v>
      </c>
      <c r="H1129" s="168">
        <f t="shared" si="486"/>
        <v>1500000</v>
      </c>
      <c r="I1129" s="168">
        <f t="shared" si="489"/>
        <v>4500000</v>
      </c>
      <c r="J1129" s="168">
        <v>1000000</v>
      </c>
      <c r="K1129" s="168">
        <v>1000000</v>
      </c>
      <c r="L1129" s="168">
        <v>1000000</v>
      </c>
      <c r="M1129" s="168">
        <v>1500000</v>
      </c>
      <c r="N1129" s="168">
        <f t="shared" si="491"/>
        <v>0</v>
      </c>
      <c r="O1129" s="168">
        <v>0</v>
      </c>
      <c r="P1129" s="168">
        <v>0</v>
      </c>
      <c r="Q1129" s="168">
        <v>0</v>
      </c>
      <c r="R1129" s="168">
        <v>0</v>
      </c>
      <c r="S1129" s="168">
        <f t="shared" si="493"/>
        <v>0</v>
      </c>
      <c r="T1129" s="168">
        <v>0</v>
      </c>
      <c r="U1129" s="168">
        <v>0</v>
      </c>
      <c r="V1129" s="168">
        <v>0</v>
      </c>
      <c r="W1129" s="168">
        <v>0</v>
      </c>
    </row>
    <row r="1130" spans="2:23" ht="31.5" thickTop="1" thickBot="1">
      <c r="B1130" s="164" t="s">
        <v>426</v>
      </c>
      <c r="C1130" s="171" t="s">
        <v>427</v>
      </c>
      <c r="D1130" s="168">
        <f t="shared" si="487"/>
        <v>25000000</v>
      </c>
      <c r="E1130" s="168">
        <f t="shared" si="488"/>
        <v>15000000</v>
      </c>
      <c r="F1130" s="168">
        <f t="shared" si="488"/>
        <v>4000000</v>
      </c>
      <c r="G1130" s="168">
        <f t="shared" si="488"/>
        <v>3000000</v>
      </c>
      <c r="H1130" s="168">
        <f t="shared" si="486"/>
        <v>3000000</v>
      </c>
      <c r="I1130" s="168">
        <f t="shared" si="489"/>
        <v>25000000</v>
      </c>
      <c r="J1130" s="168">
        <f>SUM(J1131,J1133)</f>
        <v>15000000</v>
      </c>
      <c r="K1130" s="168">
        <f>SUM(K1131,K1133)</f>
        <v>4000000</v>
      </c>
      <c r="L1130" s="168">
        <f>SUM(L1131,L1133)</f>
        <v>3000000</v>
      </c>
      <c r="M1130" s="168">
        <f>SUM(M1131,M1133)</f>
        <v>3000000</v>
      </c>
      <c r="N1130" s="168">
        <f t="shared" si="491"/>
        <v>0</v>
      </c>
      <c r="O1130" s="168">
        <f>SUM(O1131,O1133)</f>
        <v>0</v>
      </c>
      <c r="P1130" s="168">
        <f>SUM(P1131,P1133)</f>
        <v>0</v>
      </c>
      <c r="Q1130" s="168">
        <f>SUM(Q1131,Q1133)</f>
        <v>0</v>
      </c>
      <c r="R1130" s="168">
        <f>SUM(R1131,R1133)</f>
        <v>0</v>
      </c>
      <c r="S1130" s="168">
        <f t="shared" si="493"/>
        <v>0</v>
      </c>
      <c r="T1130" s="168">
        <f>SUM(T1131,T1133)</f>
        <v>0</v>
      </c>
      <c r="U1130" s="168">
        <f>SUM(U1131,U1133)</f>
        <v>0</v>
      </c>
      <c r="V1130" s="168">
        <f>SUM(V1131,V1133)</f>
        <v>0</v>
      </c>
      <c r="W1130" s="168">
        <f>SUM(W1131,W1133)</f>
        <v>0</v>
      </c>
    </row>
    <row r="1131" spans="2:23" ht="16.5" thickTop="1" thickBot="1">
      <c r="B1131" s="164" t="s">
        <v>124</v>
      </c>
      <c r="C1131" s="172" t="s">
        <v>96</v>
      </c>
      <c r="D1131" s="168">
        <f t="shared" si="487"/>
        <v>5000000</v>
      </c>
      <c r="E1131" s="168">
        <f t="shared" si="488"/>
        <v>4000000</v>
      </c>
      <c r="F1131" s="168">
        <f t="shared" si="488"/>
        <v>1000000</v>
      </c>
      <c r="G1131" s="168">
        <f t="shared" si="488"/>
        <v>0</v>
      </c>
      <c r="H1131" s="168">
        <f t="shared" si="486"/>
        <v>0</v>
      </c>
      <c r="I1131" s="168">
        <f t="shared" si="489"/>
        <v>5000000</v>
      </c>
      <c r="J1131" s="168">
        <f>SUM(J1132)</f>
        <v>4000000</v>
      </c>
      <c r="K1131" s="168">
        <f>SUM(K1132)</f>
        <v>1000000</v>
      </c>
      <c r="L1131" s="168">
        <f>SUM(L1132)</f>
        <v>0</v>
      </c>
      <c r="M1131" s="168">
        <f>SUM(M1132)</f>
        <v>0</v>
      </c>
      <c r="N1131" s="168">
        <f t="shared" si="491"/>
        <v>0</v>
      </c>
      <c r="O1131" s="168">
        <f>SUM(O1132)</f>
        <v>0</v>
      </c>
      <c r="P1131" s="168">
        <f>SUM(P1132)</f>
        <v>0</v>
      </c>
      <c r="Q1131" s="168">
        <f>SUM(Q1132)</f>
        <v>0</v>
      </c>
      <c r="R1131" s="168">
        <f>SUM(R1132)</f>
        <v>0</v>
      </c>
      <c r="S1131" s="168">
        <f t="shared" si="493"/>
        <v>0</v>
      </c>
      <c r="T1131" s="168">
        <f>SUM(T1132)</f>
        <v>0</v>
      </c>
      <c r="U1131" s="168">
        <f>SUM(U1132)</f>
        <v>0</v>
      </c>
      <c r="V1131" s="168">
        <f>SUM(V1132)</f>
        <v>0</v>
      </c>
      <c r="W1131" s="168">
        <f>SUM(W1132)</f>
        <v>0</v>
      </c>
    </row>
    <row r="1132" spans="2:23" ht="16.5" thickTop="1" thickBot="1">
      <c r="B1132" s="164" t="s">
        <v>124</v>
      </c>
      <c r="C1132" s="173" t="s">
        <v>98</v>
      </c>
      <c r="D1132" s="168">
        <f t="shared" si="487"/>
        <v>5000000</v>
      </c>
      <c r="E1132" s="168">
        <f t="shared" si="488"/>
        <v>4000000</v>
      </c>
      <c r="F1132" s="168">
        <f t="shared" si="488"/>
        <v>1000000</v>
      </c>
      <c r="G1132" s="168">
        <f t="shared" si="488"/>
        <v>0</v>
      </c>
      <c r="H1132" s="168">
        <f t="shared" si="486"/>
        <v>0</v>
      </c>
      <c r="I1132" s="168">
        <f t="shared" si="489"/>
        <v>5000000</v>
      </c>
      <c r="J1132" s="168">
        <v>4000000</v>
      </c>
      <c r="K1132" s="168">
        <v>1000000</v>
      </c>
      <c r="L1132" s="168">
        <v>0</v>
      </c>
      <c r="M1132" s="168">
        <v>0</v>
      </c>
      <c r="N1132" s="168">
        <f t="shared" si="491"/>
        <v>0</v>
      </c>
      <c r="O1132" s="168">
        <v>0</v>
      </c>
      <c r="P1132" s="168">
        <v>0</v>
      </c>
      <c r="Q1132" s="168">
        <v>0</v>
      </c>
      <c r="R1132" s="168">
        <v>0</v>
      </c>
      <c r="S1132" s="168">
        <f t="shared" si="493"/>
        <v>0</v>
      </c>
      <c r="T1132" s="168">
        <v>0</v>
      </c>
      <c r="U1132" s="168">
        <v>0</v>
      </c>
      <c r="V1132" s="168">
        <v>0</v>
      </c>
      <c r="W1132" s="168">
        <v>0</v>
      </c>
    </row>
    <row r="1133" spans="2:23" ht="16.5" thickTop="1" thickBot="1">
      <c r="B1133" s="164" t="s">
        <v>124</v>
      </c>
      <c r="C1133" s="172" t="s">
        <v>121</v>
      </c>
      <c r="D1133" s="168">
        <f t="shared" si="487"/>
        <v>20000000</v>
      </c>
      <c r="E1133" s="168">
        <f t="shared" si="488"/>
        <v>11000000</v>
      </c>
      <c r="F1133" s="168">
        <f t="shared" si="488"/>
        <v>3000000</v>
      </c>
      <c r="G1133" s="168">
        <f t="shared" si="488"/>
        <v>3000000</v>
      </c>
      <c r="H1133" s="168">
        <f t="shared" si="486"/>
        <v>3000000</v>
      </c>
      <c r="I1133" s="168">
        <f t="shared" si="489"/>
        <v>20000000</v>
      </c>
      <c r="J1133" s="168">
        <v>11000000</v>
      </c>
      <c r="K1133" s="168">
        <v>3000000</v>
      </c>
      <c r="L1133" s="168">
        <v>3000000</v>
      </c>
      <c r="M1133" s="168">
        <v>3000000</v>
      </c>
      <c r="N1133" s="168">
        <f t="shared" si="491"/>
        <v>0</v>
      </c>
      <c r="O1133" s="168">
        <v>0</v>
      </c>
      <c r="P1133" s="168">
        <v>0</v>
      </c>
      <c r="Q1133" s="168">
        <v>0</v>
      </c>
      <c r="R1133" s="168">
        <v>0</v>
      </c>
      <c r="S1133" s="168">
        <f t="shared" si="493"/>
        <v>0</v>
      </c>
      <c r="T1133" s="168">
        <v>0</v>
      </c>
      <c r="U1133" s="168">
        <v>0</v>
      </c>
      <c r="V1133" s="168">
        <v>0</v>
      </c>
      <c r="W1133" s="168">
        <v>0</v>
      </c>
    </row>
    <row r="1134" spans="2:23" ht="31.5" thickTop="1" thickBot="1">
      <c r="B1134" s="164" t="s">
        <v>428</v>
      </c>
      <c r="C1134" s="171" t="s">
        <v>429</v>
      </c>
      <c r="D1134" s="168">
        <f t="shared" si="487"/>
        <v>41800000</v>
      </c>
      <c r="E1134" s="168">
        <f t="shared" si="488"/>
        <v>3000000</v>
      </c>
      <c r="F1134" s="168">
        <f t="shared" si="488"/>
        <v>12000000</v>
      </c>
      <c r="G1134" s="168">
        <f t="shared" si="488"/>
        <v>13000000</v>
      </c>
      <c r="H1134" s="168">
        <f t="shared" si="486"/>
        <v>13800000</v>
      </c>
      <c r="I1134" s="168">
        <f t="shared" si="489"/>
        <v>41800000</v>
      </c>
      <c r="J1134" s="168">
        <f t="shared" ref="J1134:M1135" si="516">SUM(J1135)</f>
        <v>3000000</v>
      </c>
      <c r="K1134" s="168">
        <f t="shared" si="516"/>
        <v>12000000</v>
      </c>
      <c r="L1134" s="168">
        <f t="shared" si="516"/>
        <v>13000000</v>
      </c>
      <c r="M1134" s="168">
        <f t="shared" si="516"/>
        <v>13800000</v>
      </c>
      <c r="N1134" s="168">
        <f t="shared" si="491"/>
        <v>0</v>
      </c>
      <c r="O1134" s="168">
        <f t="shared" ref="O1134:R1135" si="517">SUM(O1135)</f>
        <v>0</v>
      </c>
      <c r="P1134" s="168">
        <f t="shared" si="517"/>
        <v>0</v>
      </c>
      <c r="Q1134" s="168">
        <f t="shared" si="517"/>
        <v>0</v>
      </c>
      <c r="R1134" s="168">
        <f t="shared" si="517"/>
        <v>0</v>
      </c>
      <c r="S1134" s="168">
        <f t="shared" si="493"/>
        <v>0</v>
      </c>
      <c r="T1134" s="168">
        <f t="shared" ref="T1134:W1135" si="518">SUM(T1135)</f>
        <v>0</v>
      </c>
      <c r="U1134" s="168">
        <f t="shared" si="518"/>
        <v>0</v>
      </c>
      <c r="V1134" s="168">
        <f t="shared" si="518"/>
        <v>0</v>
      </c>
      <c r="W1134" s="168">
        <f t="shared" si="518"/>
        <v>0</v>
      </c>
    </row>
    <row r="1135" spans="2:23" ht="16.5" thickTop="1" thickBot="1">
      <c r="B1135" s="164" t="s">
        <v>124</v>
      </c>
      <c r="C1135" s="172" t="s">
        <v>96</v>
      </c>
      <c r="D1135" s="168">
        <f t="shared" si="487"/>
        <v>41800000</v>
      </c>
      <c r="E1135" s="168">
        <f t="shared" si="488"/>
        <v>3000000</v>
      </c>
      <c r="F1135" s="168">
        <f t="shared" si="488"/>
        <v>12000000</v>
      </c>
      <c r="G1135" s="168">
        <f t="shared" si="488"/>
        <v>13000000</v>
      </c>
      <c r="H1135" s="168">
        <f t="shared" si="486"/>
        <v>13800000</v>
      </c>
      <c r="I1135" s="168">
        <f t="shared" si="489"/>
        <v>41800000</v>
      </c>
      <c r="J1135" s="168">
        <f t="shared" si="516"/>
        <v>3000000</v>
      </c>
      <c r="K1135" s="168">
        <f t="shared" si="516"/>
        <v>12000000</v>
      </c>
      <c r="L1135" s="168">
        <f t="shared" si="516"/>
        <v>13000000</v>
      </c>
      <c r="M1135" s="168">
        <f t="shared" si="516"/>
        <v>13800000</v>
      </c>
      <c r="N1135" s="168">
        <f t="shared" si="491"/>
        <v>0</v>
      </c>
      <c r="O1135" s="168">
        <f t="shared" si="517"/>
        <v>0</v>
      </c>
      <c r="P1135" s="168">
        <f t="shared" si="517"/>
        <v>0</v>
      </c>
      <c r="Q1135" s="168">
        <f t="shared" si="517"/>
        <v>0</v>
      </c>
      <c r="R1135" s="168">
        <f t="shared" si="517"/>
        <v>0</v>
      </c>
      <c r="S1135" s="168">
        <f t="shared" si="493"/>
        <v>0</v>
      </c>
      <c r="T1135" s="168">
        <f t="shared" si="518"/>
        <v>0</v>
      </c>
      <c r="U1135" s="168">
        <f t="shared" si="518"/>
        <v>0</v>
      </c>
      <c r="V1135" s="168">
        <f t="shared" si="518"/>
        <v>0</v>
      </c>
      <c r="W1135" s="168">
        <f t="shared" si="518"/>
        <v>0</v>
      </c>
    </row>
    <row r="1136" spans="2:23" ht="16.5" thickTop="1" thickBot="1">
      <c r="B1136" s="164" t="s">
        <v>124</v>
      </c>
      <c r="C1136" s="173" t="s">
        <v>98</v>
      </c>
      <c r="D1136" s="168">
        <f t="shared" si="487"/>
        <v>41800000</v>
      </c>
      <c r="E1136" s="168">
        <f t="shared" si="488"/>
        <v>3000000</v>
      </c>
      <c r="F1136" s="168">
        <f t="shared" si="488"/>
        <v>12000000</v>
      </c>
      <c r="G1136" s="168">
        <f t="shared" si="488"/>
        <v>13000000</v>
      </c>
      <c r="H1136" s="168">
        <f t="shared" si="486"/>
        <v>13800000</v>
      </c>
      <c r="I1136" s="168">
        <f t="shared" si="489"/>
        <v>41800000</v>
      </c>
      <c r="J1136" s="168">
        <v>3000000</v>
      </c>
      <c r="K1136" s="168">
        <v>12000000</v>
      </c>
      <c r="L1136" s="168">
        <v>13000000</v>
      </c>
      <c r="M1136" s="168">
        <v>13800000</v>
      </c>
      <c r="N1136" s="168">
        <f t="shared" si="491"/>
        <v>0</v>
      </c>
      <c r="O1136" s="168">
        <v>0</v>
      </c>
      <c r="P1136" s="168">
        <v>0</v>
      </c>
      <c r="Q1136" s="168">
        <v>0</v>
      </c>
      <c r="R1136" s="168">
        <v>0</v>
      </c>
      <c r="S1136" s="168">
        <f t="shared" si="493"/>
        <v>0</v>
      </c>
      <c r="T1136" s="168">
        <v>0</v>
      </c>
      <c r="U1136" s="168">
        <v>0</v>
      </c>
      <c r="V1136" s="168">
        <v>0</v>
      </c>
      <c r="W1136" s="168">
        <v>0</v>
      </c>
    </row>
    <row r="1137" spans="2:23" ht="16.5" thickTop="1" thickBot="1">
      <c r="B1137" s="164" t="s">
        <v>430</v>
      </c>
      <c r="C1137" s="171" t="s">
        <v>431</v>
      </c>
      <c r="D1137" s="168">
        <f t="shared" si="487"/>
        <v>300000</v>
      </c>
      <c r="E1137" s="168">
        <f t="shared" si="488"/>
        <v>75000</v>
      </c>
      <c r="F1137" s="168">
        <f t="shared" si="488"/>
        <v>75000</v>
      </c>
      <c r="G1137" s="168">
        <f t="shared" si="488"/>
        <v>75000</v>
      </c>
      <c r="H1137" s="168">
        <f t="shared" si="486"/>
        <v>75000</v>
      </c>
      <c r="I1137" s="168">
        <f t="shared" si="489"/>
        <v>300000</v>
      </c>
      <c r="J1137" s="168">
        <f t="shared" ref="J1137:M1138" si="519">SUM(J1138)</f>
        <v>75000</v>
      </c>
      <c r="K1137" s="168">
        <f t="shared" si="519"/>
        <v>75000</v>
      </c>
      <c r="L1137" s="168">
        <f t="shared" si="519"/>
        <v>75000</v>
      </c>
      <c r="M1137" s="168">
        <f t="shared" si="519"/>
        <v>75000</v>
      </c>
      <c r="N1137" s="168">
        <f t="shared" si="491"/>
        <v>0</v>
      </c>
      <c r="O1137" s="168">
        <f t="shared" ref="O1137:R1138" si="520">SUM(O1138)</f>
        <v>0</v>
      </c>
      <c r="P1137" s="168">
        <f t="shared" si="520"/>
        <v>0</v>
      </c>
      <c r="Q1137" s="168">
        <f t="shared" si="520"/>
        <v>0</v>
      </c>
      <c r="R1137" s="168">
        <f t="shared" si="520"/>
        <v>0</v>
      </c>
      <c r="S1137" s="168">
        <f t="shared" si="493"/>
        <v>0</v>
      </c>
      <c r="T1137" s="168">
        <f t="shared" ref="T1137:W1138" si="521">SUM(T1138)</f>
        <v>0</v>
      </c>
      <c r="U1137" s="168">
        <f t="shared" si="521"/>
        <v>0</v>
      </c>
      <c r="V1137" s="168">
        <f t="shared" si="521"/>
        <v>0</v>
      </c>
      <c r="W1137" s="168">
        <f t="shared" si="521"/>
        <v>0</v>
      </c>
    </row>
    <row r="1138" spans="2:23" ht="16.5" thickTop="1" thickBot="1">
      <c r="B1138" s="164" t="s">
        <v>124</v>
      </c>
      <c r="C1138" s="172" t="s">
        <v>96</v>
      </c>
      <c r="D1138" s="168">
        <f t="shared" si="487"/>
        <v>300000</v>
      </c>
      <c r="E1138" s="168">
        <f t="shared" si="488"/>
        <v>75000</v>
      </c>
      <c r="F1138" s="168">
        <f t="shared" si="488"/>
        <v>75000</v>
      </c>
      <c r="G1138" s="168">
        <f t="shared" si="488"/>
        <v>75000</v>
      </c>
      <c r="H1138" s="168">
        <f t="shared" si="486"/>
        <v>75000</v>
      </c>
      <c r="I1138" s="168">
        <f t="shared" si="489"/>
        <v>300000</v>
      </c>
      <c r="J1138" s="168">
        <f t="shared" si="519"/>
        <v>75000</v>
      </c>
      <c r="K1138" s="168">
        <f t="shared" si="519"/>
        <v>75000</v>
      </c>
      <c r="L1138" s="168">
        <f t="shared" si="519"/>
        <v>75000</v>
      </c>
      <c r="M1138" s="168">
        <f t="shared" si="519"/>
        <v>75000</v>
      </c>
      <c r="N1138" s="168">
        <f t="shared" si="491"/>
        <v>0</v>
      </c>
      <c r="O1138" s="168">
        <f t="shared" si="520"/>
        <v>0</v>
      </c>
      <c r="P1138" s="168">
        <f t="shared" si="520"/>
        <v>0</v>
      </c>
      <c r="Q1138" s="168">
        <f t="shared" si="520"/>
        <v>0</v>
      </c>
      <c r="R1138" s="168">
        <f t="shared" si="520"/>
        <v>0</v>
      </c>
      <c r="S1138" s="168">
        <f t="shared" si="493"/>
        <v>0</v>
      </c>
      <c r="T1138" s="168">
        <f t="shared" si="521"/>
        <v>0</v>
      </c>
      <c r="U1138" s="168">
        <f t="shared" si="521"/>
        <v>0</v>
      </c>
      <c r="V1138" s="168">
        <f t="shared" si="521"/>
        <v>0</v>
      </c>
      <c r="W1138" s="168">
        <f t="shared" si="521"/>
        <v>0</v>
      </c>
    </row>
    <row r="1139" spans="2:23" ht="16.5" thickTop="1" thickBot="1">
      <c r="B1139" s="164" t="s">
        <v>124</v>
      </c>
      <c r="C1139" s="173" t="s">
        <v>98</v>
      </c>
      <c r="D1139" s="168">
        <f t="shared" si="487"/>
        <v>300000</v>
      </c>
      <c r="E1139" s="168">
        <f t="shared" si="488"/>
        <v>75000</v>
      </c>
      <c r="F1139" s="168">
        <f t="shared" si="488"/>
        <v>75000</v>
      </c>
      <c r="G1139" s="168">
        <f t="shared" si="488"/>
        <v>75000</v>
      </c>
      <c r="H1139" s="168">
        <f t="shared" si="486"/>
        <v>75000</v>
      </c>
      <c r="I1139" s="168">
        <f t="shared" si="489"/>
        <v>300000</v>
      </c>
      <c r="J1139" s="168">
        <v>75000</v>
      </c>
      <c r="K1139" s="168">
        <v>75000</v>
      </c>
      <c r="L1139" s="168">
        <v>75000</v>
      </c>
      <c r="M1139" s="168">
        <v>75000</v>
      </c>
      <c r="N1139" s="168">
        <f t="shared" si="491"/>
        <v>0</v>
      </c>
      <c r="O1139" s="168">
        <v>0</v>
      </c>
      <c r="P1139" s="168">
        <v>0</v>
      </c>
      <c r="Q1139" s="168">
        <v>0</v>
      </c>
      <c r="R1139" s="168">
        <v>0</v>
      </c>
      <c r="S1139" s="168">
        <f t="shared" si="493"/>
        <v>0</v>
      </c>
      <c r="T1139" s="168">
        <v>0</v>
      </c>
      <c r="U1139" s="168">
        <v>0</v>
      </c>
      <c r="V1139" s="168">
        <v>0</v>
      </c>
      <c r="W1139" s="168">
        <v>0</v>
      </c>
    </row>
    <row r="1140" spans="2:23" ht="16.5" thickTop="1" thickBot="1">
      <c r="B1140" s="164" t="s">
        <v>432</v>
      </c>
      <c r="C1140" s="171" t="s">
        <v>433</v>
      </c>
      <c r="D1140" s="168">
        <f t="shared" si="487"/>
        <v>10000000</v>
      </c>
      <c r="E1140" s="168">
        <f t="shared" si="488"/>
        <v>1000000</v>
      </c>
      <c r="F1140" s="168">
        <f t="shared" si="488"/>
        <v>5000000</v>
      </c>
      <c r="G1140" s="168">
        <f t="shared" si="488"/>
        <v>-1000000</v>
      </c>
      <c r="H1140" s="168">
        <f t="shared" si="486"/>
        <v>5000000</v>
      </c>
      <c r="I1140" s="168">
        <f t="shared" si="489"/>
        <v>10000000</v>
      </c>
      <c r="J1140" s="168">
        <f>SUM(J1141)</f>
        <v>1000000</v>
      </c>
      <c r="K1140" s="168">
        <f>SUM(K1141)</f>
        <v>5000000</v>
      </c>
      <c r="L1140" s="168">
        <f>SUM(L1141)</f>
        <v>-1000000</v>
      </c>
      <c r="M1140" s="168">
        <f>SUM(M1141)</f>
        <v>5000000</v>
      </c>
      <c r="N1140" s="168">
        <f t="shared" si="491"/>
        <v>0</v>
      </c>
      <c r="O1140" s="168">
        <f>SUM(O1141)</f>
        <v>0</v>
      </c>
      <c r="P1140" s="168">
        <f>SUM(P1141)</f>
        <v>0</v>
      </c>
      <c r="Q1140" s="168">
        <f>SUM(Q1141)</f>
        <v>0</v>
      </c>
      <c r="R1140" s="168">
        <f>SUM(R1141)</f>
        <v>0</v>
      </c>
      <c r="S1140" s="168">
        <f t="shared" si="493"/>
        <v>0</v>
      </c>
      <c r="T1140" s="168">
        <f>SUM(T1141)</f>
        <v>0</v>
      </c>
      <c r="U1140" s="168">
        <f>SUM(U1141)</f>
        <v>0</v>
      </c>
      <c r="V1140" s="168">
        <f>SUM(V1141)</f>
        <v>0</v>
      </c>
      <c r="W1140" s="168">
        <f>SUM(W1141)</f>
        <v>0</v>
      </c>
    </row>
    <row r="1141" spans="2:23" ht="16.5" thickTop="1" thickBot="1">
      <c r="B1141" s="164" t="s">
        <v>124</v>
      </c>
      <c r="C1141" s="172" t="s">
        <v>121</v>
      </c>
      <c r="D1141" s="168">
        <f t="shared" si="487"/>
        <v>10000000</v>
      </c>
      <c r="E1141" s="168">
        <f t="shared" si="488"/>
        <v>1000000</v>
      </c>
      <c r="F1141" s="168">
        <f t="shared" si="488"/>
        <v>5000000</v>
      </c>
      <c r="G1141" s="168">
        <f t="shared" si="488"/>
        <v>-1000000</v>
      </c>
      <c r="H1141" s="168">
        <f t="shared" si="486"/>
        <v>5000000</v>
      </c>
      <c r="I1141" s="168">
        <f t="shared" si="489"/>
        <v>10000000</v>
      </c>
      <c r="J1141" s="168">
        <v>1000000</v>
      </c>
      <c r="K1141" s="168">
        <v>5000000</v>
      </c>
      <c r="L1141" s="168">
        <v>-1000000</v>
      </c>
      <c r="M1141" s="168">
        <v>5000000</v>
      </c>
      <c r="N1141" s="168">
        <f t="shared" si="491"/>
        <v>0</v>
      </c>
      <c r="O1141" s="168">
        <v>0</v>
      </c>
      <c r="P1141" s="168">
        <v>0</v>
      </c>
      <c r="Q1141" s="168">
        <v>0</v>
      </c>
      <c r="R1141" s="168">
        <v>0</v>
      </c>
      <c r="S1141" s="168">
        <f t="shared" si="493"/>
        <v>0</v>
      </c>
      <c r="T1141" s="168">
        <v>0</v>
      </c>
      <c r="U1141" s="168">
        <v>0</v>
      </c>
      <c r="V1141" s="168">
        <v>0</v>
      </c>
      <c r="W1141" s="168">
        <v>0</v>
      </c>
    </row>
    <row r="1142" spans="2:23" ht="31.5" thickTop="1" thickBot="1">
      <c r="B1142" s="164" t="s">
        <v>434</v>
      </c>
      <c r="C1142" s="171" t="s">
        <v>435</v>
      </c>
      <c r="D1142" s="168">
        <f t="shared" si="487"/>
        <v>45000000</v>
      </c>
      <c r="E1142" s="168">
        <f t="shared" si="488"/>
        <v>10000000</v>
      </c>
      <c r="F1142" s="168">
        <f t="shared" si="488"/>
        <v>25000000</v>
      </c>
      <c r="G1142" s="168">
        <f t="shared" si="488"/>
        <v>-5000000</v>
      </c>
      <c r="H1142" s="168">
        <f t="shared" si="486"/>
        <v>15000000</v>
      </c>
      <c r="I1142" s="168">
        <f t="shared" si="489"/>
        <v>45000000</v>
      </c>
      <c r="J1142" s="168">
        <f>SUM(J1143)</f>
        <v>10000000</v>
      </c>
      <c r="K1142" s="168">
        <f>SUM(K1143)</f>
        <v>25000000</v>
      </c>
      <c r="L1142" s="168">
        <f>SUM(L1143)</f>
        <v>-5000000</v>
      </c>
      <c r="M1142" s="168">
        <f>SUM(M1143)</f>
        <v>15000000</v>
      </c>
      <c r="N1142" s="168">
        <f t="shared" si="491"/>
        <v>0</v>
      </c>
      <c r="O1142" s="168">
        <f>SUM(O1143)</f>
        <v>0</v>
      </c>
      <c r="P1142" s="168">
        <f>SUM(P1143)</f>
        <v>0</v>
      </c>
      <c r="Q1142" s="168">
        <f>SUM(Q1143)</f>
        <v>0</v>
      </c>
      <c r="R1142" s="168">
        <f>SUM(R1143)</f>
        <v>0</v>
      </c>
      <c r="S1142" s="168">
        <f t="shared" si="493"/>
        <v>0</v>
      </c>
      <c r="T1142" s="168">
        <f>SUM(T1143)</f>
        <v>0</v>
      </c>
      <c r="U1142" s="168">
        <f>SUM(U1143)</f>
        <v>0</v>
      </c>
      <c r="V1142" s="168">
        <f>SUM(V1143)</f>
        <v>0</v>
      </c>
      <c r="W1142" s="168">
        <f>SUM(W1143)</f>
        <v>0</v>
      </c>
    </row>
    <row r="1143" spans="2:23" ht="16.5" thickTop="1" thickBot="1">
      <c r="B1143" s="164" t="s">
        <v>124</v>
      </c>
      <c r="C1143" s="172" t="s">
        <v>121</v>
      </c>
      <c r="D1143" s="168">
        <f t="shared" si="487"/>
        <v>45000000</v>
      </c>
      <c r="E1143" s="168">
        <f t="shared" si="488"/>
        <v>10000000</v>
      </c>
      <c r="F1143" s="168">
        <f t="shared" si="488"/>
        <v>25000000</v>
      </c>
      <c r="G1143" s="168">
        <f t="shared" si="488"/>
        <v>-5000000</v>
      </c>
      <c r="H1143" s="168">
        <f t="shared" si="486"/>
        <v>15000000</v>
      </c>
      <c r="I1143" s="168">
        <f t="shared" si="489"/>
        <v>45000000</v>
      </c>
      <c r="J1143" s="168">
        <v>10000000</v>
      </c>
      <c r="K1143" s="168">
        <v>25000000</v>
      </c>
      <c r="L1143" s="168">
        <v>-5000000</v>
      </c>
      <c r="M1143" s="168">
        <v>15000000</v>
      </c>
      <c r="N1143" s="168">
        <f t="shared" si="491"/>
        <v>0</v>
      </c>
      <c r="O1143" s="168">
        <v>0</v>
      </c>
      <c r="P1143" s="168">
        <v>0</v>
      </c>
      <c r="Q1143" s="168">
        <v>0</v>
      </c>
      <c r="R1143" s="168">
        <v>0</v>
      </c>
      <c r="S1143" s="168">
        <f t="shared" si="493"/>
        <v>0</v>
      </c>
      <c r="T1143" s="168">
        <v>0</v>
      </c>
      <c r="U1143" s="168">
        <v>0</v>
      </c>
      <c r="V1143" s="168">
        <v>0</v>
      </c>
      <c r="W1143" s="168">
        <v>0</v>
      </c>
    </row>
    <row r="1144" spans="2:23" ht="46.5" thickTop="1" thickBot="1">
      <c r="B1144" s="164" t="s">
        <v>436</v>
      </c>
      <c r="C1144" s="171" t="s">
        <v>437</v>
      </c>
      <c r="D1144" s="168">
        <f t="shared" si="487"/>
        <v>3000000</v>
      </c>
      <c r="E1144" s="168">
        <f t="shared" si="488"/>
        <v>0</v>
      </c>
      <c r="F1144" s="168">
        <f t="shared" si="488"/>
        <v>1000000</v>
      </c>
      <c r="G1144" s="168">
        <f t="shared" si="488"/>
        <v>2000000</v>
      </c>
      <c r="H1144" s="168">
        <f t="shared" si="486"/>
        <v>0</v>
      </c>
      <c r="I1144" s="168">
        <f t="shared" si="489"/>
        <v>3000000</v>
      </c>
      <c r="J1144" s="168">
        <f>SUM(J1145)</f>
        <v>0</v>
      </c>
      <c r="K1144" s="168">
        <f>SUM(K1145)</f>
        <v>1000000</v>
      </c>
      <c r="L1144" s="168">
        <f>SUM(L1145)</f>
        <v>2000000</v>
      </c>
      <c r="M1144" s="168">
        <f>SUM(M1145)</f>
        <v>0</v>
      </c>
      <c r="N1144" s="168">
        <f t="shared" si="491"/>
        <v>0</v>
      </c>
      <c r="O1144" s="168">
        <f>SUM(O1145)</f>
        <v>0</v>
      </c>
      <c r="P1144" s="168">
        <f>SUM(P1145)</f>
        <v>0</v>
      </c>
      <c r="Q1144" s="168">
        <f>SUM(Q1145)</f>
        <v>0</v>
      </c>
      <c r="R1144" s="168">
        <f>SUM(R1145)</f>
        <v>0</v>
      </c>
      <c r="S1144" s="168">
        <f t="shared" si="493"/>
        <v>0</v>
      </c>
      <c r="T1144" s="168">
        <f>SUM(T1145)</f>
        <v>0</v>
      </c>
      <c r="U1144" s="168">
        <f>SUM(U1145)</f>
        <v>0</v>
      </c>
      <c r="V1144" s="168">
        <f>SUM(V1145)</f>
        <v>0</v>
      </c>
      <c r="W1144" s="168">
        <f>SUM(W1145)</f>
        <v>0</v>
      </c>
    </row>
    <row r="1145" spans="2:23" ht="16.5" thickTop="1" thickBot="1">
      <c r="B1145" s="164" t="s">
        <v>124</v>
      </c>
      <c r="C1145" s="172" t="s">
        <v>121</v>
      </c>
      <c r="D1145" s="168">
        <f t="shared" si="487"/>
        <v>3000000</v>
      </c>
      <c r="E1145" s="168">
        <f t="shared" si="488"/>
        <v>0</v>
      </c>
      <c r="F1145" s="168">
        <f t="shared" si="488"/>
        <v>1000000</v>
      </c>
      <c r="G1145" s="168">
        <f t="shared" si="488"/>
        <v>2000000</v>
      </c>
      <c r="H1145" s="168">
        <f t="shared" si="486"/>
        <v>0</v>
      </c>
      <c r="I1145" s="168">
        <f t="shared" si="489"/>
        <v>3000000</v>
      </c>
      <c r="J1145" s="168">
        <v>0</v>
      </c>
      <c r="K1145" s="168">
        <v>1000000</v>
      </c>
      <c r="L1145" s="168">
        <v>2000000</v>
      </c>
      <c r="M1145" s="168">
        <v>0</v>
      </c>
      <c r="N1145" s="168">
        <f t="shared" si="491"/>
        <v>0</v>
      </c>
      <c r="O1145" s="168">
        <v>0</v>
      </c>
      <c r="P1145" s="168">
        <v>0</v>
      </c>
      <c r="Q1145" s="168">
        <v>0</v>
      </c>
      <c r="R1145" s="168">
        <v>0</v>
      </c>
      <c r="S1145" s="168">
        <f t="shared" si="493"/>
        <v>0</v>
      </c>
      <c r="T1145" s="168">
        <v>0</v>
      </c>
      <c r="U1145" s="168">
        <v>0</v>
      </c>
      <c r="V1145" s="168">
        <v>0</v>
      </c>
      <c r="W1145" s="168">
        <v>0</v>
      </c>
    </row>
    <row r="1146" spans="2:23" ht="31.5" thickTop="1" thickBot="1">
      <c r="B1146" s="164" t="s">
        <v>438</v>
      </c>
      <c r="C1146" s="171" t="s">
        <v>439</v>
      </c>
      <c r="D1146" s="168">
        <f t="shared" si="487"/>
        <v>46000000</v>
      </c>
      <c r="E1146" s="168">
        <f t="shared" si="488"/>
        <v>5000000</v>
      </c>
      <c r="F1146" s="168">
        <f t="shared" si="488"/>
        <v>10000000</v>
      </c>
      <c r="G1146" s="168">
        <f t="shared" si="488"/>
        <v>21000000</v>
      </c>
      <c r="H1146" s="168">
        <f t="shared" si="486"/>
        <v>10000000</v>
      </c>
      <c r="I1146" s="168">
        <f t="shared" si="489"/>
        <v>46000000</v>
      </c>
      <c r="J1146" s="168">
        <f>SUM(J1147)</f>
        <v>5000000</v>
      </c>
      <c r="K1146" s="168">
        <f>SUM(K1147)</f>
        <v>10000000</v>
      </c>
      <c r="L1146" s="168">
        <f>SUM(L1147)</f>
        <v>21000000</v>
      </c>
      <c r="M1146" s="168">
        <f>SUM(M1147)</f>
        <v>10000000</v>
      </c>
      <c r="N1146" s="168">
        <f t="shared" si="491"/>
        <v>0</v>
      </c>
      <c r="O1146" s="168">
        <f>SUM(O1147)</f>
        <v>0</v>
      </c>
      <c r="P1146" s="168">
        <f>SUM(P1147)</f>
        <v>0</v>
      </c>
      <c r="Q1146" s="168">
        <f>SUM(Q1147)</f>
        <v>0</v>
      </c>
      <c r="R1146" s="168">
        <f>SUM(R1147)</f>
        <v>0</v>
      </c>
      <c r="S1146" s="168">
        <f t="shared" si="493"/>
        <v>0</v>
      </c>
      <c r="T1146" s="168">
        <f>SUM(T1147)</f>
        <v>0</v>
      </c>
      <c r="U1146" s="168">
        <f>SUM(U1147)</f>
        <v>0</v>
      </c>
      <c r="V1146" s="168">
        <f>SUM(V1147)</f>
        <v>0</v>
      </c>
      <c r="W1146" s="168">
        <f>SUM(W1147)</f>
        <v>0</v>
      </c>
    </row>
    <row r="1147" spans="2:23" ht="16.5" thickTop="1" thickBot="1">
      <c r="B1147" s="164" t="s">
        <v>124</v>
      </c>
      <c r="C1147" s="172" t="s">
        <v>121</v>
      </c>
      <c r="D1147" s="168">
        <f t="shared" si="487"/>
        <v>46000000</v>
      </c>
      <c r="E1147" s="168">
        <f t="shared" si="488"/>
        <v>5000000</v>
      </c>
      <c r="F1147" s="168">
        <f t="shared" si="488"/>
        <v>10000000</v>
      </c>
      <c r="G1147" s="168">
        <f t="shared" si="488"/>
        <v>21000000</v>
      </c>
      <c r="H1147" s="168">
        <f t="shared" si="486"/>
        <v>10000000</v>
      </c>
      <c r="I1147" s="168">
        <f t="shared" si="489"/>
        <v>46000000</v>
      </c>
      <c r="J1147" s="168">
        <v>5000000</v>
      </c>
      <c r="K1147" s="168">
        <v>10000000</v>
      </c>
      <c r="L1147" s="168">
        <v>21000000</v>
      </c>
      <c r="M1147" s="168">
        <v>10000000</v>
      </c>
      <c r="N1147" s="168">
        <f t="shared" si="491"/>
        <v>0</v>
      </c>
      <c r="O1147" s="168">
        <v>0</v>
      </c>
      <c r="P1147" s="168">
        <v>0</v>
      </c>
      <c r="Q1147" s="168">
        <v>0</v>
      </c>
      <c r="R1147" s="168">
        <v>0</v>
      </c>
      <c r="S1147" s="168">
        <f t="shared" si="493"/>
        <v>0</v>
      </c>
      <c r="T1147" s="168">
        <v>0</v>
      </c>
      <c r="U1147" s="168">
        <v>0</v>
      </c>
      <c r="V1147" s="168">
        <v>0</v>
      </c>
      <c r="W1147" s="168">
        <v>0</v>
      </c>
    </row>
    <row r="1148" spans="2:23" ht="31.5" thickTop="1" thickBot="1">
      <c r="B1148" s="164" t="s">
        <v>440</v>
      </c>
      <c r="C1148" s="171" t="s">
        <v>441</v>
      </c>
      <c r="D1148" s="168">
        <f t="shared" si="487"/>
        <v>10000000</v>
      </c>
      <c r="E1148" s="168">
        <f t="shared" si="488"/>
        <v>0</v>
      </c>
      <c r="F1148" s="168">
        <f t="shared" si="488"/>
        <v>0</v>
      </c>
      <c r="G1148" s="168">
        <f t="shared" si="488"/>
        <v>0</v>
      </c>
      <c r="H1148" s="168">
        <f t="shared" si="486"/>
        <v>10000000</v>
      </c>
      <c r="I1148" s="168">
        <f t="shared" si="489"/>
        <v>10000000</v>
      </c>
      <c r="J1148" s="168">
        <f>SUM(J1149)</f>
        <v>0</v>
      </c>
      <c r="K1148" s="168">
        <f>SUM(K1149)</f>
        <v>0</v>
      </c>
      <c r="L1148" s="168">
        <f>SUM(L1149)</f>
        <v>0</v>
      </c>
      <c r="M1148" s="168">
        <f>SUM(M1149)</f>
        <v>10000000</v>
      </c>
      <c r="N1148" s="168">
        <f t="shared" si="491"/>
        <v>0</v>
      </c>
      <c r="O1148" s="168">
        <f>SUM(O1149)</f>
        <v>0</v>
      </c>
      <c r="P1148" s="168">
        <f>SUM(P1149)</f>
        <v>0</v>
      </c>
      <c r="Q1148" s="168">
        <f>SUM(Q1149)</f>
        <v>0</v>
      </c>
      <c r="R1148" s="168">
        <f>SUM(R1149)</f>
        <v>0</v>
      </c>
      <c r="S1148" s="168">
        <f t="shared" si="493"/>
        <v>0</v>
      </c>
      <c r="T1148" s="168">
        <f>SUM(T1149)</f>
        <v>0</v>
      </c>
      <c r="U1148" s="168">
        <f>SUM(U1149)</f>
        <v>0</v>
      </c>
      <c r="V1148" s="168">
        <f>SUM(V1149)</f>
        <v>0</v>
      </c>
      <c r="W1148" s="168">
        <f>SUM(W1149)</f>
        <v>0</v>
      </c>
    </row>
    <row r="1149" spans="2:23" ht="16.5" thickTop="1" thickBot="1">
      <c r="B1149" s="164" t="s">
        <v>124</v>
      </c>
      <c r="C1149" s="172" t="s">
        <v>121</v>
      </c>
      <c r="D1149" s="168">
        <f t="shared" si="487"/>
        <v>10000000</v>
      </c>
      <c r="E1149" s="168">
        <f t="shared" si="488"/>
        <v>0</v>
      </c>
      <c r="F1149" s="168">
        <f t="shared" si="488"/>
        <v>0</v>
      </c>
      <c r="G1149" s="168">
        <f t="shared" si="488"/>
        <v>0</v>
      </c>
      <c r="H1149" s="168">
        <f t="shared" si="486"/>
        <v>10000000</v>
      </c>
      <c r="I1149" s="168">
        <f t="shared" si="489"/>
        <v>10000000</v>
      </c>
      <c r="J1149" s="168">
        <v>0</v>
      </c>
      <c r="K1149" s="168">
        <v>0</v>
      </c>
      <c r="L1149" s="168">
        <v>0</v>
      </c>
      <c r="M1149" s="168">
        <v>10000000</v>
      </c>
      <c r="N1149" s="168">
        <f t="shared" si="491"/>
        <v>0</v>
      </c>
      <c r="O1149" s="168">
        <v>0</v>
      </c>
      <c r="P1149" s="168">
        <v>0</v>
      </c>
      <c r="Q1149" s="168">
        <v>0</v>
      </c>
      <c r="R1149" s="168">
        <v>0</v>
      </c>
      <c r="S1149" s="168">
        <f t="shared" si="493"/>
        <v>0</v>
      </c>
      <c r="T1149" s="168">
        <v>0</v>
      </c>
      <c r="U1149" s="168">
        <v>0</v>
      </c>
      <c r="V1149" s="168">
        <v>0</v>
      </c>
      <c r="W1149" s="168">
        <v>0</v>
      </c>
    </row>
    <row r="1150" spans="2:23" ht="31.5" thickTop="1" thickBot="1">
      <c r="B1150" s="164" t="s">
        <v>442</v>
      </c>
      <c r="C1150" s="171" t="s">
        <v>443</v>
      </c>
      <c r="D1150" s="168">
        <f t="shared" si="487"/>
        <v>300000</v>
      </c>
      <c r="E1150" s="168">
        <f t="shared" si="488"/>
        <v>300000</v>
      </c>
      <c r="F1150" s="168">
        <f t="shared" si="488"/>
        <v>0</v>
      </c>
      <c r="G1150" s="168">
        <f t="shared" si="488"/>
        <v>0</v>
      </c>
      <c r="H1150" s="168">
        <f t="shared" si="486"/>
        <v>0</v>
      </c>
      <c r="I1150" s="168">
        <f t="shared" si="489"/>
        <v>300000</v>
      </c>
      <c r="J1150" s="168">
        <f t="shared" ref="J1150:M1152" si="522">SUM(J1151)</f>
        <v>300000</v>
      </c>
      <c r="K1150" s="168">
        <f t="shared" si="522"/>
        <v>0</v>
      </c>
      <c r="L1150" s="168">
        <f t="shared" si="522"/>
        <v>0</v>
      </c>
      <c r="M1150" s="168">
        <f t="shared" si="522"/>
        <v>0</v>
      </c>
      <c r="N1150" s="168">
        <f t="shared" si="491"/>
        <v>0</v>
      </c>
      <c r="O1150" s="168">
        <f t="shared" ref="O1150:R1152" si="523">SUM(O1151)</f>
        <v>0</v>
      </c>
      <c r="P1150" s="168">
        <f t="shared" si="523"/>
        <v>0</v>
      </c>
      <c r="Q1150" s="168">
        <f t="shared" si="523"/>
        <v>0</v>
      </c>
      <c r="R1150" s="168">
        <f t="shared" si="523"/>
        <v>0</v>
      </c>
      <c r="S1150" s="168">
        <f t="shared" si="493"/>
        <v>0</v>
      </c>
      <c r="T1150" s="168">
        <f t="shared" ref="T1150:W1152" si="524">SUM(T1151)</f>
        <v>0</v>
      </c>
      <c r="U1150" s="168">
        <f t="shared" si="524"/>
        <v>0</v>
      </c>
      <c r="V1150" s="168">
        <f t="shared" si="524"/>
        <v>0</v>
      </c>
      <c r="W1150" s="168">
        <f t="shared" si="524"/>
        <v>0</v>
      </c>
    </row>
    <row r="1151" spans="2:23" ht="16.5" thickTop="1" thickBot="1">
      <c r="B1151" s="164" t="s">
        <v>124</v>
      </c>
      <c r="C1151" s="172" t="s">
        <v>96</v>
      </c>
      <c r="D1151" s="168">
        <f t="shared" si="487"/>
        <v>300000</v>
      </c>
      <c r="E1151" s="168">
        <f t="shared" si="488"/>
        <v>300000</v>
      </c>
      <c r="F1151" s="168">
        <f t="shared" si="488"/>
        <v>0</v>
      </c>
      <c r="G1151" s="168">
        <f t="shared" si="488"/>
        <v>0</v>
      </c>
      <c r="H1151" s="168">
        <f t="shared" si="486"/>
        <v>0</v>
      </c>
      <c r="I1151" s="168">
        <f t="shared" si="489"/>
        <v>300000</v>
      </c>
      <c r="J1151" s="168">
        <f t="shared" si="522"/>
        <v>300000</v>
      </c>
      <c r="K1151" s="168">
        <f t="shared" si="522"/>
        <v>0</v>
      </c>
      <c r="L1151" s="168">
        <f t="shared" si="522"/>
        <v>0</v>
      </c>
      <c r="M1151" s="168">
        <f t="shared" si="522"/>
        <v>0</v>
      </c>
      <c r="N1151" s="168">
        <f t="shared" si="491"/>
        <v>0</v>
      </c>
      <c r="O1151" s="168">
        <f t="shared" si="523"/>
        <v>0</v>
      </c>
      <c r="P1151" s="168">
        <f t="shared" si="523"/>
        <v>0</v>
      </c>
      <c r="Q1151" s="168">
        <f t="shared" si="523"/>
        <v>0</v>
      </c>
      <c r="R1151" s="168">
        <f t="shared" si="523"/>
        <v>0</v>
      </c>
      <c r="S1151" s="168">
        <f t="shared" si="493"/>
        <v>0</v>
      </c>
      <c r="T1151" s="168">
        <f t="shared" si="524"/>
        <v>0</v>
      </c>
      <c r="U1151" s="168">
        <f t="shared" si="524"/>
        <v>0</v>
      </c>
      <c r="V1151" s="168">
        <f t="shared" si="524"/>
        <v>0</v>
      </c>
      <c r="W1151" s="168">
        <f t="shared" si="524"/>
        <v>0</v>
      </c>
    </row>
    <row r="1152" spans="2:23" ht="16.5" thickTop="1" thickBot="1">
      <c r="B1152" s="164" t="s">
        <v>124</v>
      </c>
      <c r="C1152" s="173" t="s">
        <v>100</v>
      </c>
      <c r="D1152" s="168">
        <f t="shared" si="487"/>
        <v>300000</v>
      </c>
      <c r="E1152" s="168">
        <f t="shared" si="488"/>
        <v>300000</v>
      </c>
      <c r="F1152" s="168">
        <f t="shared" si="488"/>
        <v>0</v>
      </c>
      <c r="G1152" s="168">
        <f t="shared" si="488"/>
        <v>0</v>
      </c>
      <c r="H1152" s="168">
        <f t="shared" si="486"/>
        <v>0</v>
      </c>
      <c r="I1152" s="168">
        <f t="shared" si="489"/>
        <v>300000</v>
      </c>
      <c r="J1152" s="168">
        <f t="shared" si="522"/>
        <v>300000</v>
      </c>
      <c r="K1152" s="168">
        <f t="shared" si="522"/>
        <v>0</v>
      </c>
      <c r="L1152" s="168">
        <f t="shared" si="522"/>
        <v>0</v>
      </c>
      <c r="M1152" s="168">
        <f t="shared" si="522"/>
        <v>0</v>
      </c>
      <c r="N1152" s="168">
        <f t="shared" si="491"/>
        <v>0</v>
      </c>
      <c r="O1152" s="168">
        <f t="shared" si="523"/>
        <v>0</v>
      </c>
      <c r="P1152" s="168">
        <f t="shared" si="523"/>
        <v>0</v>
      </c>
      <c r="Q1152" s="168">
        <f t="shared" si="523"/>
        <v>0</v>
      </c>
      <c r="R1152" s="168">
        <f t="shared" si="523"/>
        <v>0</v>
      </c>
      <c r="S1152" s="168">
        <f t="shared" si="493"/>
        <v>0</v>
      </c>
      <c r="T1152" s="168">
        <f t="shared" si="524"/>
        <v>0</v>
      </c>
      <c r="U1152" s="168">
        <f t="shared" si="524"/>
        <v>0</v>
      </c>
      <c r="V1152" s="168">
        <f t="shared" si="524"/>
        <v>0</v>
      </c>
      <c r="W1152" s="168">
        <f t="shared" si="524"/>
        <v>0</v>
      </c>
    </row>
    <row r="1153" spans="2:23" ht="16.5" thickTop="1" thickBot="1">
      <c r="B1153" s="164" t="s">
        <v>124</v>
      </c>
      <c r="C1153" s="174" t="s">
        <v>136</v>
      </c>
      <c r="D1153" s="168">
        <f t="shared" si="487"/>
        <v>300000</v>
      </c>
      <c r="E1153" s="168">
        <f t="shared" si="488"/>
        <v>300000</v>
      </c>
      <c r="F1153" s="168">
        <f t="shared" si="488"/>
        <v>0</v>
      </c>
      <c r="G1153" s="168">
        <f t="shared" si="488"/>
        <v>0</v>
      </c>
      <c r="H1153" s="168">
        <f t="shared" si="486"/>
        <v>0</v>
      </c>
      <c r="I1153" s="168">
        <f t="shared" si="489"/>
        <v>300000</v>
      </c>
      <c r="J1153" s="168">
        <v>300000</v>
      </c>
      <c r="K1153" s="168">
        <v>0</v>
      </c>
      <c r="L1153" s="168">
        <v>0</v>
      </c>
      <c r="M1153" s="168">
        <v>0</v>
      </c>
      <c r="N1153" s="168">
        <f t="shared" si="491"/>
        <v>0</v>
      </c>
      <c r="O1153" s="168">
        <v>0</v>
      </c>
      <c r="P1153" s="168">
        <v>0</v>
      </c>
      <c r="Q1153" s="168">
        <v>0</v>
      </c>
      <c r="R1153" s="168">
        <v>0</v>
      </c>
      <c r="S1153" s="168">
        <f t="shared" si="493"/>
        <v>0</v>
      </c>
      <c r="T1153" s="168">
        <v>0</v>
      </c>
      <c r="U1153" s="168">
        <v>0</v>
      </c>
      <c r="V1153" s="168">
        <v>0</v>
      </c>
      <c r="W1153" s="168">
        <v>0</v>
      </c>
    </row>
    <row r="1154" spans="2:23" ht="31.5" thickTop="1" thickBot="1">
      <c r="B1154" s="164" t="s">
        <v>444</v>
      </c>
      <c r="C1154" s="171" t="s">
        <v>445</v>
      </c>
      <c r="D1154" s="168">
        <f t="shared" si="487"/>
        <v>16000000</v>
      </c>
      <c r="E1154" s="168">
        <f t="shared" si="488"/>
        <v>6000000</v>
      </c>
      <c r="F1154" s="168">
        <f t="shared" si="488"/>
        <v>3000000</v>
      </c>
      <c r="G1154" s="168">
        <f t="shared" si="488"/>
        <v>3000000</v>
      </c>
      <c r="H1154" s="168">
        <f t="shared" si="486"/>
        <v>4000000</v>
      </c>
      <c r="I1154" s="168">
        <f t="shared" si="489"/>
        <v>4000000</v>
      </c>
      <c r="J1154" s="168">
        <f>SUM(J1155,J1158)</f>
        <v>1200000</v>
      </c>
      <c r="K1154" s="168">
        <f>SUM(K1155,K1158)</f>
        <v>600000</v>
      </c>
      <c r="L1154" s="168">
        <f>SUM(L1155,L1158)</f>
        <v>1400000</v>
      </c>
      <c r="M1154" s="168">
        <f>SUM(M1155,M1158)</f>
        <v>800000</v>
      </c>
      <c r="N1154" s="168">
        <f t="shared" si="491"/>
        <v>0</v>
      </c>
      <c r="O1154" s="168">
        <f>SUM(O1155,O1158)</f>
        <v>0</v>
      </c>
      <c r="P1154" s="168">
        <f>SUM(P1155,P1158)</f>
        <v>0</v>
      </c>
      <c r="Q1154" s="168">
        <f>SUM(Q1155,Q1158)</f>
        <v>0</v>
      </c>
      <c r="R1154" s="168">
        <f>SUM(R1155,R1158)</f>
        <v>0</v>
      </c>
      <c r="S1154" s="168">
        <f t="shared" si="493"/>
        <v>12000000</v>
      </c>
      <c r="T1154" s="168">
        <f>SUM(T1155,T1158)</f>
        <v>4800000</v>
      </c>
      <c r="U1154" s="168">
        <f>SUM(U1155,U1158)</f>
        <v>2400000</v>
      </c>
      <c r="V1154" s="168">
        <f>SUM(V1155,V1158)</f>
        <v>1600000</v>
      </c>
      <c r="W1154" s="168">
        <f>SUM(W1155,W1158)</f>
        <v>3200000</v>
      </c>
    </row>
    <row r="1155" spans="2:23" ht="16.5" thickTop="1" thickBot="1">
      <c r="B1155" s="164" t="s">
        <v>124</v>
      </c>
      <c r="C1155" s="172" t="s">
        <v>96</v>
      </c>
      <c r="D1155" s="168">
        <f t="shared" si="487"/>
        <v>500000</v>
      </c>
      <c r="E1155" s="168">
        <f t="shared" si="488"/>
        <v>125000</v>
      </c>
      <c r="F1155" s="168">
        <f t="shared" si="488"/>
        <v>125000</v>
      </c>
      <c r="G1155" s="168">
        <f t="shared" si="488"/>
        <v>125000</v>
      </c>
      <c r="H1155" s="168">
        <f t="shared" si="486"/>
        <v>125000</v>
      </c>
      <c r="I1155" s="168">
        <f t="shared" si="489"/>
        <v>100000</v>
      </c>
      <c r="J1155" s="168">
        <f t="shared" ref="J1155:M1156" si="525">SUM(J1156)</f>
        <v>25000</v>
      </c>
      <c r="K1155" s="168">
        <f t="shared" si="525"/>
        <v>25000</v>
      </c>
      <c r="L1155" s="168">
        <f t="shared" si="525"/>
        <v>25000</v>
      </c>
      <c r="M1155" s="168">
        <f t="shared" si="525"/>
        <v>25000</v>
      </c>
      <c r="N1155" s="168">
        <f t="shared" si="491"/>
        <v>0</v>
      </c>
      <c r="O1155" s="168">
        <f t="shared" ref="O1155:R1156" si="526">SUM(O1156)</f>
        <v>0</v>
      </c>
      <c r="P1155" s="168">
        <f t="shared" si="526"/>
        <v>0</v>
      </c>
      <c r="Q1155" s="168">
        <f t="shared" si="526"/>
        <v>0</v>
      </c>
      <c r="R1155" s="168">
        <f t="shared" si="526"/>
        <v>0</v>
      </c>
      <c r="S1155" s="168">
        <f t="shared" si="493"/>
        <v>400000</v>
      </c>
      <c r="T1155" s="168">
        <f t="shared" ref="T1155:W1156" si="527">SUM(T1156)</f>
        <v>100000</v>
      </c>
      <c r="U1155" s="168">
        <f t="shared" si="527"/>
        <v>100000</v>
      </c>
      <c r="V1155" s="168">
        <f t="shared" si="527"/>
        <v>100000</v>
      </c>
      <c r="W1155" s="168">
        <f t="shared" si="527"/>
        <v>100000</v>
      </c>
    </row>
    <row r="1156" spans="2:23" ht="16.5" thickTop="1" thickBot="1">
      <c r="B1156" s="164" t="s">
        <v>124</v>
      </c>
      <c r="C1156" s="173" t="s">
        <v>100</v>
      </c>
      <c r="D1156" s="168">
        <f t="shared" si="487"/>
        <v>500000</v>
      </c>
      <c r="E1156" s="168">
        <f t="shared" si="488"/>
        <v>125000</v>
      </c>
      <c r="F1156" s="168">
        <f t="shared" si="488"/>
        <v>125000</v>
      </c>
      <c r="G1156" s="168">
        <f t="shared" si="488"/>
        <v>125000</v>
      </c>
      <c r="H1156" s="168">
        <f t="shared" si="486"/>
        <v>125000</v>
      </c>
      <c r="I1156" s="168">
        <f t="shared" si="489"/>
        <v>100000</v>
      </c>
      <c r="J1156" s="168">
        <f t="shared" si="525"/>
        <v>25000</v>
      </c>
      <c r="K1156" s="168">
        <f t="shared" si="525"/>
        <v>25000</v>
      </c>
      <c r="L1156" s="168">
        <f t="shared" si="525"/>
        <v>25000</v>
      </c>
      <c r="M1156" s="168">
        <f t="shared" si="525"/>
        <v>25000</v>
      </c>
      <c r="N1156" s="168">
        <f t="shared" si="491"/>
        <v>0</v>
      </c>
      <c r="O1156" s="168">
        <f t="shared" si="526"/>
        <v>0</v>
      </c>
      <c r="P1156" s="168">
        <f t="shared" si="526"/>
        <v>0</v>
      </c>
      <c r="Q1156" s="168">
        <f t="shared" si="526"/>
        <v>0</v>
      </c>
      <c r="R1156" s="168">
        <f t="shared" si="526"/>
        <v>0</v>
      </c>
      <c r="S1156" s="168">
        <f t="shared" si="493"/>
        <v>400000</v>
      </c>
      <c r="T1156" s="168">
        <f t="shared" si="527"/>
        <v>100000</v>
      </c>
      <c r="U1156" s="168">
        <f t="shared" si="527"/>
        <v>100000</v>
      </c>
      <c r="V1156" s="168">
        <f t="shared" si="527"/>
        <v>100000</v>
      </c>
      <c r="W1156" s="168">
        <f t="shared" si="527"/>
        <v>100000</v>
      </c>
    </row>
    <row r="1157" spans="2:23" ht="16.5" thickTop="1" thickBot="1">
      <c r="B1157" s="164" t="s">
        <v>124</v>
      </c>
      <c r="C1157" s="174" t="s">
        <v>136</v>
      </c>
      <c r="D1157" s="168">
        <f t="shared" si="487"/>
        <v>500000</v>
      </c>
      <c r="E1157" s="168">
        <f t="shared" si="488"/>
        <v>125000</v>
      </c>
      <c r="F1157" s="168">
        <f t="shared" si="488"/>
        <v>125000</v>
      </c>
      <c r="G1157" s="168">
        <f t="shared" si="488"/>
        <v>125000</v>
      </c>
      <c r="H1157" s="168">
        <f t="shared" si="488"/>
        <v>125000</v>
      </c>
      <c r="I1157" s="168">
        <f t="shared" si="489"/>
        <v>100000</v>
      </c>
      <c r="J1157" s="168">
        <v>25000</v>
      </c>
      <c r="K1157" s="168">
        <v>25000</v>
      </c>
      <c r="L1157" s="168">
        <v>25000</v>
      </c>
      <c r="M1157" s="168">
        <v>25000</v>
      </c>
      <c r="N1157" s="168">
        <f t="shared" si="491"/>
        <v>0</v>
      </c>
      <c r="O1157" s="168">
        <v>0</v>
      </c>
      <c r="P1157" s="168">
        <v>0</v>
      </c>
      <c r="Q1157" s="168">
        <v>0</v>
      </c>
      <c r="R1157" s="168">
        <v>0</v>
      </c>
      <c r="S1157" s="168">
        <f t="shared" si="493"/>
        <v>400000</v>
      </c>
      <c r="T1157" s="168">
        <v>100000</v>
      </c>
      <c r="U1157" s="168">
        <v>100000</v>
      </c>
      <c r="V1157" s="168">
        <v>100000</v>
      </c>
      <c r="W1157" s="168">
        <v>100000</v>
      </c>
    </row>
    <row r="1158" spans="2:23" ht="16.5" thickTop="1" thickBot="1">
      <c r="B1158" s="164" t="s">
        <v>124</v>
      </c>
      <c r="C1158" s="172" t="s">
        <v>121</v>
      </c>
      <c r="D1158" s="168">
        <f t="shared" ref="D1158:D1221" si="528">SUM(E1158:H1158)</f>
        <v>15500000</v>
      </c>
      <c r="E1158" s="168">
        <f t="shared" ref="E1158:H1221" si="529">SUM(J1158,O1158,T1158)</f>
        <v>5875000</v>
      </c>
      <c r="F1158" s="168">
        <f t="shared" si="529"/>
        <v>2875000</v>
      </c>
      <c r="G1158" s="168">
        <f t="shared" si="529"/>
        <v>2875000</v>
      </c>
      <c r="H1158" s="168">
        <f t="shared" si="529"/>
        <v>3875000</v>
      </c>
      <c r="I1158" s="168">
        <f t="shared" ref="I1158:I1221" si="530">SUM(J1158:M1158)</f>
        <v>3900000</v>
      </c>
      <c r="J1158" s="168">
        <v>1175000</v>
      </c>
      <c r="K1158" s="168">
        <v>575000</v>
      </c>
      <c r="L1158" s="168">
        <v>1375000</v>
      </c>
      <c r="M1158" s="168">
        <v>775000</v>
      </c>
      <c r="N1158" s="168">
        <f t="shared" ref="N1158:N1221" si="531">SUM(O1158:R1158)</f>
        <v>0</v>
      </c>
      <c r="O1158" s="168">
        <v>0</v>
      </c>
      <c r="P1158" s="168">
        <v>0</v>
      </c>
      <c r="Q1158" s="168">
        <v>0</v>
      </c>
      <c r="R1158" s="168">
        <v>0</v>
      </c>
      <c r="S1158" s="168">
        <f t="shared" ref="S1158:S1221" si="532">SUM(T1158:W1158)</f>
        <v>11600000</v>
      </c>
      <c r="T1158" s="168">
        <v>4700000</v>
      </c>
      <c r="U1158" s="168">
        <v>2300000</v>
      </c>
      <c r="V1158" s="168">
        <v>1500000</v>
      </c>
      <c r="W1158" s="168">
        <v>3100000</v>
      </c>
    </row>
    <row r="1159" spans="2:23" ht="31.5" thickTop="1" thickBot="1">
      <c r="B1159" s="164" t="s">
        <v>446</v>
      </c>
      <c r="C1159" s="171" t="s">
        <v>447</v>
      </c>
      <c r="D1159" s="168">
        <f t="shared" si="528"/>
        <v>25500000</v>
      </c>
      <c r="E1159" s="168">
        <f t="shared" si="529"/>
        <v>10000000</v>
      </c>
      <c r="F1159" s="168">
        <f t="shared" si="529"/>
        <v>13000000</v>
      </c>
      <c r="G1159" s="168">
        <f t="shared" si="529"/>
        <v>1000000</v>
      </c>
      <c r="H1159" s="168">
        <f t="shared" si="529"/>
        <v>1500000</v>
      </c>
      <c r="I1159" s="168">
        <f t="shared" si="530"/>
        <v>500000</v>
      </c>
      <c r="J1159" s="168">
        <f>SUM(J1160)</f>
        <v>0</v>
      </c>
      <c r="K1159" s="168">
        <f>SUM(K1160)</f>
        <v>0</v>
      </c>
      <c r="L1159" s="168">
        <f>SUM(L1160)</f>
        <v>0</v>
      </c>
      <c r="M1159" s="168">
        <f>SUM(M1160)</f>
        <v>500000</v>
      </c>
      <c r="N1159" s="168">
        <f t="shared" si="531"/>
        <v>0</v>
      </c>
      <c r="O1159" s="168">
        <f>SUM(O1160)</f>
        <v>0</v>
      </c>
      <c r="P1159" s="168">
        <f>SUM(P1160)</f>
        <v>0</v>
      </c>
      <c r="Q1159" s="168">
        <f>SUM(Q1160)</f>
        <v>0</v>
      </c>
      <c r="R1159" s="168">
        <f>SUM(R1160)</f>
        <v>0</v>
      </c>
      <c r="S1159" s="168">
        <f t="shared" si="532"/>
        <v>25000000</v>
      </c>
      <c r="T1159" s="168">
        <f>SUM(T1160)</f>
        <v>10000000</v>
      </c>
      <c r="U1159" s="168">
        <f>SUM(U1160)</f>
        <v>13000000</v>
      </c>
      <c r="V1159" s="168">
        <f>SUM(V1160)</f>
        <v>1000000</v>
      </c>
      <c r="W1159" s="168">
        <f>SUM(W1160)</f>
        <v>1000000</v>
      </c>
    </row>
    <row r="1160" spans="2:23" ht="16.5" thickTop="1" thickBot="1">
      <c r="B1160" s="164" t="s">
        <v>124</v>
      </c>
      <c r="C1160" s="172" t="s">
        <v>121</v>
      </c>
      <c r="D1160" s="168">
        <f t="shared" si="528"/>
        <v>25500000</v>
      </c>
      <c r="E1160" s="168">
        <f t="shared" si="529"/>
        <v>10000000</v>
      </c>
      <c r="F1160" s="168">
        <f t="shared" si="529"/>
        <v>13000000</v>
      </c>
      <c r="G1160" s="168">
        <f t="shared" si="529"/>
        <v>1000000</v>
      </c>
      <c r="H1160" s="168">
        <f t="shared" si="529"/>
        <v>1500000</v>
      </c>
      <c r="I1160" s="168">
        <f t="shared" si="530"/>
        <v>500000</v>
      </c>
      <c r="J1160" s="168">
        <v>0</v>
      </c>
      <c r="K1160" s="168">
        <v>0</v>
      </c>
      <c r="L1160" s="168">
        <v>0</v>
      </c>
      <c r="M1160" s="168">
        <v>500000</v>
      </c>
      <c r="N1160" s="168">
        <f t="shared" si="531"/>
        <v>0</v>
      </c>
      <c r="O1160" s="168">
        <v>0</v>
      </c>
      <c r="P1160" s="168">
        <v>0</v>
      </c>
      <c r="Q1160" s="168">
        <v>0</v>
      </c>
      <c r="R1160" s="168">
        <v>0</v>
      </c>
      <c r="S1160" s="168">
        <f t="shared" si="532"/>
        <v>25000000</v>
      </c>
      <c r="T1160" s="168">
        <v>10000000</v>
      </c>
      <c r="U1160" s="168">
        <v>13000000</v>
      </c>
      <c r="V1160" s="168">
        <v>1000000</v>
      </c>
      <c r="W1160" s="168">
        <v>1000000</v>
      </c>
    </row>
    <row r="1161" spans="2:23" ht="46.5" thickTop="1" thickBot="1">
      <c r="B1161" s="164" t="s">
        <v>448</v>
      </c>
      <c r="C1161" s="171" t="s">
        <v>449</v>
      </c>
      <c r="D1161" s="168">
        <f t="shared" si="528"/>
        <v>30000000</v>
      </c>
      <c r="E1161" s="168">
        <f t="shared" si="529"/>
        <v>3500000</v>
      </c>
      <c r="F1161" s="168">
        <f t="shared" si="529"/>
        <v>10000000</v>
      </c>
      <c r="G1161" s="168">
        <f t="shared" si="529"/>
        <v>11500000</v>
      </c>
      <c r="H1161" s="168">
        <f t="shared" si="529"/>
        <v>5000000</v>
      </c>
      <c r="I1161" s="168">
        <f t="shared" si="530"/>
        <v>16000000</v>
      </c>
      <c r="J1161" s="168">
        <f>SUM(J1162,J1165)</f>
        <v>3000000</v>
      </c>
      <c r="K1161" s="168">
        <f>SUM(K1162,K1165)</f>
        <v>6000000</v>
      </c>
      <c r="L1161" s="168">
        <f>SUM(L1162,L1165)</f>
        <v>7000000</v>
      </c>
      <c r="M1161" s="168">
        <f>SUM(M1162,M1165)</f>
        <v>0</v>
      </c>
      <c r="N1161" s="168">
        <f t="shared" si="531"/>
        <v>0</v>
      </c>
      <c r="O1161" s="168">
        <f>SUM(O1162,O1165)</f>
        <v>0</v>
      </c>
      <c r="P1161" s="168">
        <f>SUM(P1162,P1165)</f>
        <v>0</v>
      </c>
      <c r="Q1161" s="168">
        <f>SUM(Q1162,Q1165)</f>
        <v>0</v>
      </c>
      <c r="R1161" s="168">
        <f>SUM(R1162,R1165)</f>
        <v>0</v>
      </c>
      <c r="S1161" s="168">
        <f t="shared" si="532"/>
        <v>14000000</v>
      </c>
      <c r="T1161" s="168">
        <f>SUM(T1162,T1165)</f>
        <v>500000</v>
      </c>
      <c r="U1161" s="168">
        <f>SUM(U1162,U1165)</f>
        <v>4000000</v>
      </c>
      <c r="V1161" s="168">
        <f>SUM(V1162,V1165)</f>
        <v>4500000</v>
      </c>
      <c r="W1161" s="168">
        <f>SUM(W1162,W1165)</f>
        <v>5000000</v>
      </c>
    </row>
    <row r="1162" spans="2:23" ht="16.5" thickTop="1" thickBot="1">
      <c r="B1162" s="164" t="s">
        <v>124</v>
      </c>
      <c r="C1162" s="172" t="s">
        <v>96</v>
      </c>
      <c r="D1162" s="168">
        <f t="shared" si="528"/>
        <v>100000</v>
      </c>
      <c r="E1162" s="168">
        <f t="shared" si="529"/>
        <v>25000</v>
      </c>
      <c r="F1162" s="168">
        <f t="shared" si="529"/>
        <v>25000</v>
      </c>
      <c r="G1162" s="168">
        <f t="shared" si="529"/>
        <v>25000</v>
      </c>
      <c r="H1162" s="168">
        <f t="shared" si="529"/>
        <v>25000</v>
      </c>
      <c r="I1162" s="168">
        <f t="shared" si="530"/>
        <v>100000</v>
      </c>
      <c r="J1162" s="168">
        <f t="shared" ref="J1162:M1163" si="533">SUM(J1163)</f>
        <v>25000</v>
      </c>
      <c r="K1162" s="168">
        <f t="shared" si="533"/>
        <v>25000</v>
      </c>
      <c r="L1162" s="168">
        <f t="shared" si="533"/>
        <v>25000</v>
      </c>
      <c r="M1162" s="168">
        <f t="shared" si="533"/>
        <v>25000</v>
      </c>
      <c r="N1162" s="168">
        <f t="shared" si="531"/>
        <v>0</v>
      </c>
      <c r="O1162" s="168">
        <f t="shared" ref="O1162:R1163" si="534">SUM(O1163)</f>
        <v>0</v>
      </c>
      <c r="P1162" s="168">
        <f t="shared" si="534"/>
        <v>0</v>
      </c>
      <c r="Q1162" s="168">
        <f t="shared" si="534"/>
        <v>0</v>
      </c>
      <c r="R1162" s="168">
        <f t="shared" si="534"/>
        <v>0</v>
      </c>
      <c r="S1162" s="168">
        <f t="shared" si="532"/>
        <v>0</v>
      </c>
      <c r="T1162" s="168">
        <f t="shared" ref="T1162:W1163" si="535">SUM(T1163)</f>
        <v>0</v>
      </c>
      <c r="U1162" s="168">
        <f t="shared" si="535"/>
        <v>0</v>
      </c>
      <c r="V1162" s="168">
        <f t="shared" si="535"/>
        <v>0</v>
      </c>
      <c r="W1162" s="168">
        <f t="shared" si="535"/>
        <v>0</v>
      </c>
    </row>
    <row r="1163" spans="2:23" ht="16.5" thickTop="1" thickBot="1">
      <c r="B1163" s="164" t="s">
        <v>124</v>
      </c>
      <c r="C1163" s="173" t="s">
        <v>102</v>
      </c>
      <c r="D1163" s="168">
        <f t="shared" si="528"/>
        <v>100000</v>
      </c>
      <c r="E1163" s="168">
        <f t="shared" si="529"/>
        <v>25000</v>
      </c>
      <c r="F1163" s="168">
        <f t="shared" si="529"/>
        <v>25000</v>
      </c>
      <c r="G1163" s="168">
        <f t="shared" si="529"/>
        <v>25000</v>
      </c>
      <c r="H1163" s="168">
        <f t="shared" si="529"/>
        <v>25000</v>
      </c>
      <c r="I1163" s="168">
        <f t="shared" si="530"/>
        <v>100000</v>
      </c>
      <c r="J1163" s="168">
        <f t="shared" si="533"/>
        <v>25000</v>
      </c>
      <c r="K1163" s="168">
        <f t="shared" si="533"/>
        <v>25000</v>
      </c>
      <c r="L1163" s="168">
        <f t="shared" si="533"/>
        <v>25000</v>
      </c>
      <c r="M1163" s="168">
        <f t="shared" si="533"/>
        <v>25000</v>
      </c>
      <c r="N1163" s="168">
        <f t="shared" si="531"/>
        <v>0</v>
      </c>
      <c r="O1163" s="168">
        <f t="shared" si="534"/>
        <v>0</v>
      </c>
      <c r="P1163" s="168">
        <f t="shared" si="534"/>
        <v>0</v>
      </c>
      <c r="Q1163" s="168">
        <f t="shared" si="534"/>
        <v>0</v>
      </c>
      <c r="R1163" s="168">
        <f t="shared" si="534"/>
        <v>0</v>
      </c>
      <c r="S1163" s="168">
        <f t="shared" si="532"/>
        <v>0</v>
      </c>
      <c r="T1163" s="168">
        <f t="shared" si="535"/>
        <v>0</v>
      </c>
      <c r="U1163" s="168">
        <f t="shared" si="535"/>
        <v>0</v>
      </c>
      <c r="V1163" s="168">
        <f t="shared" si="535"/>
        <v>0</v>
      </c>
      <c r="W1163" s="168">
        <f t="shared" si="535"/>
        <v>0</v>
      </c>
    </row>
    <row r="1164" spans="2:23" ht="31.5" thickTop="1" thickBot="1">
      <c r="B1164" s="164" t="s">
        <v>124</v>
      </c>
      <c r="C1164" s="174" t="s">
        <v>156</v>
      </c>
      <c r="D1164" s="168">
        <f t="shared" si="528"/>
        <v>100000</v>
      </c>
      <c r="E1164" s="168">
        <f t="shared" si="529"/>
        <v>25000</v>
      </c>
      <c r="F1164" s="168">
        <f t="shared" si="529"/>
        <v>25000</v>
      </c>
      <c r="G1164" s="168">
        <f t="shared" si="529"/>
        <v>25000</v>
      </c>
      <c r="H1164" s="168">
        <f t="shared" si="529"/>
        <v>25000</v>
      </c>
      <c r="I1164" s="168">
        <f t="shared" si="530"/>
        <v>100000</v>
      </c>
      <c r="J1164" s="168">
        <v>25000</v>
      </c>
      <c r="K1164" s="168">
        <v>25000</v>
      </c>
      <c r="L1164" s="168">
        <v>25000</v>
      </c>
      <c r="M1164" s="168">
        <v>25000</v>
      </c>
      <c r="N1164" s="168">
        <f t="shared" si="531"/>
        <v>0</v>
      </c>
      <c r="O1164" s="168">
        <v>0</v>
      </c>
      <c r="P1164" s="168">
        <v>0</v>
      </c>
      <c r="Q1164" s="168">
        <v>0</v>
      </c>
      <c r="R1164" s="168">
        <v>0</v>
      </c>
      <c r="S1164" s="168">
        <f t="shared" si="532"/>
        <v>0</v>
      </c>
      <c r="T1164" s="168">
        <v>0</v>
      </c>
      <c r="U1164" s="168">
        <v>0</v>
      </c>
      <c r="V1164" s="168">
        <v>0</v>
      </c>
      <c r="W1164" s="168">
        <v>0</v>
      </c>
    </row>
    <row r="1165" spans="2:23" ht="16.5" thickTop="1" thickBot="1">
      <c r="B1165" s="164" t="s">
        <v>124</v>
      </c>
      <c r="C1165" s="172" t="s">
        <v>121</v>
      </c>
      <c r="D1165" s="168">
        <f t="shared" si="528"/>
        <v>29900000</v>
      </c>
      <c r="E1165" s="168">
        <f t="shared" si="529"/>
        <v>3475000</v>
      </c>
      <c r="F1165" s="168">
        <f t="shared" si="529"/>
        <v>9975000</v>
      </c>
      <c r="G1165" s="168">
        <f t="shared" si="529"/>
        <v>11475000</v>
      </c>
      <c r="H1165" s="168">
        <f t="shared" si="529"/>
        <v>4975000</v>
      </c>
      <c r="I1165" s="168">
        <f t="shared" si="530"/>
        <v>15900000</v>
      </c>
      <c r="J1165" s="168">
        <v>2975000</v>
      </c>
      <c r="K1165" s="168">
        <v>5975000</v>
      </c>
      <c r="L1165" s="168">
        <v>6975000</v>
      </c>
      <c r="M1165" s="168">
        <v>-25000</v>
      </c>
      <c r="N1165" s="168">
        <f t="shared" si="531"/>
        <v>0</v>
      </c>
      <c r="O1165" s="168">
        <v>0</v>
      </c>
      <c r="P1165" s="168">
        <v>0</v>
      </c>
      <c r="Q1165" s="168">
        <v>0</v>
      </c>
      <c r="R1165" s="168">
        <v>0</v>
      </c>
      <c r="S1165" s="168">
        <f t="shared" si="532"/>
        <v>14000000</v>
      </c>
      <c r="T1165" s="168">
        <v>500000</v>
      </c>
      <c r="U1165" s="168">
        <v>4000000</v>
      </c>
      <c r="V1165" s="168">
        <v>4500000</v>
      </c>
      <c r="W1165" s="168">
        <v>5000000</v>
      </c>
    </row>
    <row r="1166" spans="2:23" ht="61.5" thickTop="1" thickBot="1">
      <c r="B1166" s="164" t="s">
        <v>450</v>
      </c>
      <c r="C1166" s="171" t="s">
        <v>451</v>
      </c>
      <c r="D1166" s="168">
        <f t="shared" si="528"/>
        <v>16000000</v>
      </c>
      <c r="E1166" s="168">
        <f t="shared" si="529"/>
        <v>500000</v>
      </c>
      <c r="F1166" s="168">
        <f t="shared" si="529"/>
        <v>4500000</v>
      </c>
      <c r="G1166" s="168">
        <f t="shared" si="529"/>
        <v>6100000</v>
      </c>
      <c r="H1166" s="168">
        <f t="shared" si="529"/>
        <v>4900000</v>
      </c>
      <c r="I1166" s="168">
        <f t="shared" si="530"/>
        <v>3000000</v>
      </c>
      <c r="J1166" s="168">
        <f>SUM(J1167,J1170)</f>
        <v>175000</v>
      </c>
      <c r="K1166" s="168">
        <f>SUM(K1167,K1170)</f>
        <v>1000000</v>
      </c>
      <c r="L1166" s="168">
        <f>SUM(L1167,L1170)</f>
        <v>1500000</v>
      </c>
      <c r="M1166" s="168">
        <f>SUM(M1167,M1170)</f>
        <v>325000</v>
      </c>
      <c r="N1166" s="168">
        <f t="shared" si="531"/>
        <v>0</v>
      </c>
      <c r="O1166" s="168">
        <f>SUM(O1167,O1170)</f>
        <v>0</v>
      </c>
      <c r="P1166" s="168">
        <f>SUM(P1167,P1170)</f>
        <v>0</v>
      </c>
      <c r="Q1166" s="168">
        <f>SUM(Q1167,Q1170)</f>
        <v>0</v>
      </c>
      <c r="R1166" s="168">
        <f>SUM(R1167,R1170)</f>
        <v>0</v>
      </c>
      <c r="S1166" s="168">
        <f t="shared" si="532"/>
        <v>13000000</v>
      </c>
      <c r="T1166" s="168">
        <f>SUM(T1167,T1170)</f>
        <v>325000</v>
      </c>
      <c r="U1166" s="168">
        <f>SUM(U1167,U1170)</f>
        <v>3500000</v>
      </c>
      <c r="V1166" s="168">
        <f>SUM(V1167,V1170)</f>
        <v>4600000</v>
      </c>
      <c r="W1166" s="168">
        <f>SUM(W1167,W1170)</f>
        <v>4575000</v>
      </c>
    </row>
    <row r="1167" spans="2:23" ht="16.5" thickTop="1" thickBot="1">
      <c r="B1167" s="164" t="s">
        <v>124</v>
      </c>
      <c r="C1167" s="172" t="s">
        <v>96</v>
      </c>
      <c r="D1167" s="168">
        <f t="shared" si="528"/>
        <v>1000000</v>
      </c>
      <c r="E1167" s="168">
        <f t="shared" si="529"/>
        <v>165000</v>
      </c>
      <c r="F1167" s="168">
        <f t="shared" si="529"/>
        <v>165000</v>
      </c>
      <c r="G1167" s="168">
        <f t="shared" si="529"/>
        <v>165000</v>
      </c>
      <c r="H1167" s="168">
        <f t="shared" si="529"/>
        <v>505000</v>
      </c>
      <c r="I1167" s="168">
        <f t="shared" si="530"/>
        <v>100000</v>
      </c>
      <c r="J1167" s="168">
        <f t="shared" ref="J1167:M1168" si="536">SUM(J1168)</f>
        <v>25000</v>
      </c>
      <c r="K1167" s="168">
        <f t="shared" si="536"/>
        <v>25000</v>
      </c>
      <c r="L1167" s="168">
        <f t="shared" si="536"/>
        <v>25000</v>
      </c>
      <c r="M1167" s="168">
        <f t="shared" si="536"/>
        <v>25000</v>
      </c>
      <c r="N1167" s="168">
        <f t="shared" si="531"/>
        <v>0</v>
      </c>
      <c r="O1167" s="168">
        <f t="shared" ref="O1167:R1168" si="537">SUM(O1168)</f>
        <v>0</v>
      </c>
      <c r="P1167" s="168">
        <f t="shared" si="537"/>
        <v>0</v>
      </c>
      <c r="Q1167" s="168">
        <f t="shared" si="537"/>
        <v>0</v>
      </c>
      <c r="R1167" s="168">
        <f t="shared" si="537"/>
        <v>0</v>
      </c>
      <c r="S1167" s="168">
        <f t="shared" si="532"/>
        <v>900000</v>
      </c>
      <c r="T1167" s="168">
        <f t="shared" ref="T1167:W1168" si="538">SUM(T1168)</f>
        <v>140000</v>
      </c>
      <c r="U1167" s="168">
        <f t="shared" si="538"/>
        <v>140000</v>
      </c>
      <c r="V1167" s="168">
        <f t="shared" si="538"/>
        <v>140000</v>
      </c>
      <c r="W1167" s="168">
        <f t="shared" si="538"/>
        <v>480000</v>
      </c>
    </row>
    <row r="1168" spans="2:23" ht="16.5" thickTop="1" thickBot="1">
      <c r="B1168" s="164" t="s">
        <v>124</v>
      </c>
      <c r="C1168" s="173" t="s">
        <v>100</v>
      </c>
      <c r="D1168" s="168">
        <f t="shared" si="528"/>
        <v>1000000</v>
      </c>
      <c r="E1168" s="168">
        <f t="shared" si="529"/>
        <v>165000</v>
      </c>
      <c r="F1168" s="168">
        <f t="shared" si="529"/>
        <v>165000</v>
      </c>
      <c r="G1168" s="168">
        <f t="shared" si="529"/>
        <v>165000</v>
      </c>
      <c r="H1168" s="168">
        <f t="shared" si="529"/>
        <v>505000</v>
      </c>
      <c r="I1168" s="168">
        <f t="shared" si="530"/>
        <v>100000</v>
      </c>
      <c r="J1168" s="168">
        <f t="shared" si="536"/>
        <v>25000</v>
      </c>
      <c r="K1168" s="168">
        <f t="shared" si="536"/>
        <v>25000</v>
      </c>
      <c r="L1168" s="168">
        <f t="shared" si="536"/>
        <v>25000</v>
      </c>
      <c r="M1168" s="168">
        <f t="shared" si="536"/>
        <v>25000</v>
      </c>
      <c r="N1168" s="168">
        <f t="shared" si="531"/>
        <v>0</v>
      </c>
      <c r="O1168" s="168">
        <f t="shared" si="537"/>
        <v>0</v>
      </c>
      <c r="P1168" s="168">
        <f t="shared" si="537"/>
        <v>0</v>
      </c>
      <c r="Q1168" s="168">
        <f t="shared" si="537"/>
        <v>0</v>
      </c>
      <c r="R1168" s="168">
        <f t="shared" si="537"/>
        <v>0</v>
      </c>
      <c r="S1168" s="168">
        <f t="shared" si="532"/>
        <v>900000</v>
      </c>
      <c r="T1168" s="168">
        <f t="shared" si="538"/>
        <v>140000</v>
      </c>
      <c r="U1168" s="168">
        <f t="shared" si="538"/>
        <v>140000</v>
      </c>
      <c r="V1168" s="168">
        <f t="shared" si="538"/>
        <v>140000</v>
      </c>
      <c r="W1168" s="168">
        <f t="shared" si="538"/>
        <v>480000</v>
      </c>
    </row>
    <row r="1169" spans="2:23" ht="16.5" thickTop="1" thickBot="1">
      <c r="B1169" s="164" t="s">
        <v>124</v>
      </c>
      <c r="C1169" s="174" t="s">
        <v>136</v>
      </c>
      <c r="D1169" s="168">
        <f t="shared" si="528"/>
        <v>1000000</v>
      </c>
      <c r="E1169" s="168">
        <f t="shared" si="529"/>
        <v>165000</v>
      </c>
      <c r="F1169" s="168">
        <f t="shared" si="529"/>
        <v>165000</v>
      </c>
      <c r="G1169" s="168">
        <f t="shared" si="529"/>
        <v>165000</v>
      </c>
      <c r="H1169" s="168">
        <f t="shared" si="529"/>
        <v>505000</v>
      </c>
      <c r="I1169" s="168">
        <f t="shared" si="530"/>
        <v>100000</v>
      </c>
      <c r="J1169" s="168">
        <v>25000</v>
      </c>
      <c r="K1169" s="168">
        <v>25000</v>
      </c>
      <c r="L1169" s="168">
        <v>25000</v>
      </c>
      <c r="M1169" s="168">
        <v>25000</v>
      </c>
      <c r="N1169" s="168">
        <f t="shared" si="531"/>
        <v>0</v>
      </c>
      <c r="O1169" s="168">
        <v>0</v>
      </c>
      <c r="P1169" s="168">
        <v>0</v>
      </c>
      <c r="Q1169" s="168">
        <v>0</v>
      </c>
      <c r="R1169" s="168">
        <v>0</v>
      </c>
      <c r="S1169" s="168">
        <f t="shared" si="532"/>
        <v>900000</v>
      </c>
      <c r="T1169" s="168">
        <v>140000</v>
      </c>
      <c r="U1169" s="168">
        <v>140000</v>
      </c>
      <c r="V1169" s="168">
        <v>140000</v>
      </c>
      <c r="W1169" s="168">
        <v>480000</v>
      </c>
    </row>
    <row r="1170" spans="2:23" ht="16.5" thickTop="1" thickBot="1">
      <c r="B1170" s="164" t="s">
        <v>124</v>
      </c>
      <c r="C1170" s="172" t="s">
        <v>121</v>
      </c>
      <c r="D1170" s="168">
        <f t="shared" si="528"/>
        <v>15000000</v>
      </c>
      <c r="E1170" s="168">
        <f t="shared" si="529"/>
        <v>335000</v>
      </c>
      <c r="F1170" s="168">
        <f t="shared" si="529"/>
        <v>4335000</v>
      </c>
      <c r="G1170" s="168">
        <f t="shared" si="529"/>
        <v>5935000</v>
      </c>
      <c r="H1170" s="168">
        <f t="shared" si="529"/>
        <v>4395000</v>
      </c>
      <c r="I1170" s="168">
        <f t="shared" si="530"/>
        <v>2900000</v>
      </c>
      <c r="J1170" s="168">
        <v>150000</v>
      </c>
      <c r="K1170" s="168">
        <v>975000</v>
      </c>
      <c r="L1170" s="168">
        <v>1475000</v>
      </c>
      <c r="M1170" s="168">
        <v>300000</v>
      </c>
      <c r="N1170" s="168">
        <f t="shared" si="531"/>
        <v>0</v>
      </c>
      <c r="O1170" s="168">
        <v>0</v>
      </c>
      <c r="P1170" s="168">
        <v>0</v>
      </c>
      <c r="Q1170" s="168">
        <v>0</v>
      </c>
      <c r="R1170" s="168">
        <v>0</v>
      </c>
      <c r="S1170" s="168">
        <f t="shared" si="532"/>
        <v>12100000</v>
      </c>
      <c r="T1170" s="168">
        <v>185000</v>
      </c>
      <c r="U1170" s="168">
        <v>3360000</v>
      </c>
      <c r="V1170" s="168">
        <v>4460000</v>
      </c>
      <c r="W1170" s="168">
        <v>4095000</v>
      </c>
    </row>
    <row r="1171" spans="2:23" ht="16.5" thickTop="1" thickBot="1">
      <c r="B1171" s="164" t="s">
        <v>452</v>
      </c>
      <c r="C1171" s="171" t="s">
        <v>453</v>
      </c>
      <c r="D1171" s="168">
        <f t="shared" si="528"/>
        <v>3000000</v>
      </c>
      <c r="E1171" s="168">
        <f t="shared" si="529"/>
        <v>400000</v>
      </c>
      <c r="F1171" s="168">
        <f t="shared" si="529"/>
        <v>400000</v>
      </c>
      <c r="G1171" s="168">
        <f t="shared" si="529"/>
        <v>1150000</v>
      </c>
      <c r="H1171" s="168">
        <f t="shared" si="529"/>
        <v>1050000</v>
      </c>
      <c r="I1171" s="168">
        <f t="shared" si="530"/>
        <v>500000</v>
      </c>
      <c r="J1171" s="168">
        <f>SUM(J1172)</f>
        <v>100000</v>
      </c>
      <c r="K1171" s="168">
        <f>SUM(K1172)</f>
        <v>100000</v>
      </c>
      <c r="L1171" s="168">
        <f>SUM(L1172)</f>
        <v>150000</v>
      </c>
      <c r="M1171" s="168">
        <f>SUM(M1172)</f>
        <v>150000</v>
      </c>
      <c r="N1171" s="168">
        <f t="shared" si="531"/>
        <v>0</v>
      </c>
      <c r="O1171" s="168">
        <f>SUM(O1172)</f>
        <v>0</v>
      </c>
      <c r="P1171" s="168">
        <f>SUM(P1172)</f>
        <v>0</v>
      </c>
      <c r="Q1171" s="168">
        <f>SUM(Q1172)</f>
        <v>0</v>
      </c>
      <c r="R1171" s="168">
        <f>SUM(R1172)</f>
        <v>0</v>
      </c>
      <c r="S1171" s="168">
        <f t="shared" si="532"/>
        <v>2500000</v>
      </c>
      <c r="T1171" s="168">
        <f>SUM(T1172)</f>
        <v>300000</v>
      </c>
      <c r="U1171" s="168">
        <f>SUM(U1172)</f>
        <v>300000</v>
      </c>
      <c r="V1171" s="168">
        <f>SUM(V1172)</f>
        <v>1000000</v>
      </c>
      <c r="W1171" s="168">
        <f>SUM(W1172)</f>
        <v>900000</v>
      </c>
    </row>
    <row r="1172" spans="2:23" ht="16.5" thickTop="1" thickBot="1">
      <c r="B1172" s="164" t="s">
        <v>124</v>
      </c>
      <c r="C1172" s="172" t="s">
        <v>121</v>
      </c>
      <c r="D1172" s="168">
        <f t="shared" si="528"/>
        <v>3000000</v>
      </c>
      <c r="E1172" s="168">
        <f t="shared" si="529"/>
        <v>400000</v>
      </c>
      <c r="F1172" s="168">
        <f t="shared" si="529"/>
        <v>400000</v>
      </c>
      <c r="G1172" s="168">
        <f t="shared" si="529"/>
        <v>1150000</v>
      </c>
      <c r="H1172" s="168">
        <f t="shared" si="529"/>
        <v>1050000</v>
      </c>
      <c r="I1172" s="168">
        <f t="shared" si="530"/>
        <v>500000</v>
      </c>
      <c r="J1172" s="168">
        <v>100000</v>
      </c>
      <c r="K1172" s="168">
        <v>100000</v>
      </c>
      <c r="L1172" s="168">
        <v>150000</v>
      </c>
      <c r="M1172" s="168">
        <v>150000</v>
      </c>
      <c r="N1172" s="168">
        <f t="shared" si="531"/>
        <v>0</v>
      </c>
      <c r="O1172" s="168">
        <v>0</v>
      </c>
      <c r="P1172" s="168">
        <v>0</v>
      </c>
      <c r="Q1172" s="168">
        <v>0</v>
      </c>
      <c r="R1172" s="168">
        <v>0</v>
      </c>
      <c r="S1172" s="168">
        <f t="shared" si="532"/>
        <v>2500000</v>
      </c>
      <c r="T1172" s="168">
        <v>300000</v>
      </c>
      <c r="U1172" s="168">
        <v>300000</v>
      </c>
      <c r="V1172" s="168">
        <v>1000000</v>
      </c>
      <c r="W1172" s="168">
        <v>900000</v>
      </c>
    </row>
    <row r="1173" spans="2:23" ht="16.5" thickTop="1" thickBot="1">
      <c r="B1173" s="164" t="s">
        <v>454</v>
      </c>
      <c r="C1173" s="170" t="s">
        <v>455</v>
      </c>
      <c r="D1173" s="168">
        <f t="shared" si="528"/>
        <v>890000000</v>
      </c>
      <c r="E1173" s="168">
        <f t="shared" si="529"/>
        <v>95250000</v>
      </c>
      <c r="F1173" s="168">
        <f t="shared" si="529"/>
        <v>205850000</v>
      </c>
      <c r="G1173" s="168">
        <f t="shared" si="529"/>
        <v>260750000</v>
      </c>
      <c r="H1173" s="168">
        <f t="shared" si="529"/>
        <v>328150000</v>
      </c>
      <c r="I1173" s="168">
        <f t="shared" si="530"/>
        <v>275650000</v>
      </c>
      <c r="J1173" s="168">
        <f>SUM(J1178,J1183,J1188,J1190,J1195,J1200,J1205,J1210,J1215,J1220,J1225,J1230,J1232,J1237,J1241,J1246)</f>
        <v>37675000</v>
      </c>
      <c r="K1173" s="168">
        <f>SUM(K1178,K1183,K1188,K1190,K1195,K1200,K1205,K1210,K1215,K1220,K1225,K1230,K1232,K1237,K1241,K1246)</f>
        <v>53185000</v>
      </c>
      <c r="L1173" s="168">
        <f>SUM(L1178,L1183,L1188,L1190,L1195,L1200,L1205,L1210,L1215,L1220,L1225,L1230,L1232,L1237,L1241,L1246)</f>
        <v>95845000</v>
      </c>
      <c r="M1173" s="168">
        <f>SUM(M1178,M1183,M1188,M1190,M1195,M1200,M1205,M1210,M1215,M1220,M1225,M1230,M1232,M1237,M1241,M1246)</f>
        <v>88945000</v>
      </c>
      <c r="N1173" s="168">
        <f t="shared" si="531"/>
        <v>2000000</v>
      </c>
      <c r="O1173" s="168">
        <f>SUM(O1178,O1183,O1188,O1190,O1195,O1200,O1205,O1210,O1215,O1220,O1225,O1230,O1232,O1237,O1241,O1246)</f>
        <v>200000</v>
      </c>
      <c r="P1173" s="168">
        <f>SUM(P1178,P1183,P1188,P1190,P1195,P1200,P1205,P1210,P1215,P1220,P1225,P1230,P1232,P1237,P1241,P1246)</f>
        <v>20000</v>
      </c>
      <c r="Q1173" s="168">
        <f>SUM(Q1178,Q1183,Q1188,Q1190,Q1195,Q1200,Q1205,Q1210,Q1215,Q1220,Q1225,Q1230,Q1232,Q1237,Q1241,Q1246)</f>
        <v>770000</v>
      </c>
      <c r="R1173" s="168">
        <f>SUM(R1178,R1183,R1188,R1190,R1195,R1200,R1205,R1210,R1215,R1220,R1225,R1230,R1232,R1237,R1241,R1246)</f>
        <v>1010000</v>
      </c>
      <c r="S1173" s="168">
        <f t="shared" si="532"/>
        <v>612350000</v>
      </c>
      <c r="T1173" s="168">
        <f>SUM(T1178,T1183,T1188,T1190,T1195,T1200,T1205,T1210,T1215,T1220,T1225,T1230,T1232,T1237,T1241,T1246)</f>
        <v>57375000</v>
      </c>
      <c r="U1173" s="168">
        <f>SUM(U1178,U1183,U1188,U1190,U1195,U1200,U1205,U1210,U1215,U1220,U1225,U1230,U1232,U1237,U1241,U1246)</f>
        <v>152645000</v>
      </c>
      <c r="V1173" s="168">
        <f>SUM(V1178,V1183,V1188,V1190,V1195,V1200,V1205,V1210,V1215,V1220,V1225,V1230,V1232,V1237,V1241,V1246)</f>
        <v>164135000</v>
      </c>
      <c r="W1173" s="168">
        <f>SUM(W1178,W1183,W1188,W1190,W1195,W1200,W1205,W1210,W1215,W1220,W1225,W1230,W1232,W1237,W1241,W1246)</f>
        <v>238195000</v>
      </c>
    </row>
    <row r="1174" spans="2:23" ht="16.5" thickTop="1" thickBot="1">
      <c r="B1174" s="164" t="s">
        <v>124</v>
      </c>
      <c r="C1174" s="171" t="s">
        <v>96</v>
      </c>
      <c r="D1174" s="168">
        <f t="shared" si="528"/>
        <v>15550000</v>
      </c>
      <c r="E1174" s="168">
        <f t="shared" si="529"/>
        <v>2235000</v>
      </c>
      <c r="F1174" s="168">
        <f t="shared" si="529"/>
        <v>2290000</v>
      </c>
      <c r="G1174" s="168">
        <f t="shared" si="529"/>
        <v>4790000</v>
      </c>
      <c r="H1174" s="168">
        <f t="shared" si="529"/>
        <v>6235000</v>
      </c>
      <c r="I1174" s="168">
        <f t="shared" si="530"/>
        <v>10900000</v>
      </c>
      <c r="J1174" s="168">
        <f t="shared" ref="J1174:M1176" si="539">SUM(J1179,J1184,J1191,J1196,J1201,J1206,J1211,J1216,J1221,J1226,J1233,J1238,J1242)</f>
        <v>1715000</v>
      </c>
      <c r="K1174" s="168">
        <f t="shared" si="539"/>
        <v>1735000</v>
      </c>
      <c r="L1174" s="168">
        <f t="shared" si="539"/>
        <v>1735000</v>
      </c>
      <c r="M1174" s="168">
        <f t="shared" si="539"/>
        <v>5715000</v>
      </c>
      <c r="N1174" s="168">
        <f t="shared" si="531"/>
        <v>50000</v>
      </c>
      <c r="O1174" s="168">
        <f t="shared" ref="O1174:R1176" si="540">SUM(O1179,O1184,O1191,O1196,O1201,O1206,O1211,O1216,O1221,O1226,O1233,O1238,O1242)</f>
        <v>10000</v>
      </c>
      <c r="P1174" s="168">
        <f t="shared" si="540"/>
        <v>15000</v>
      </c>
      <c r="Q1174" s="168">
        <f t="shared" si="540"/>
        <v>15000</v>
      </c>
      <c r="R1174" s="168">
        <f t="shared" si="540"/>
        <v>10000</v>
      </c>
      <c r="S1174" s="168">
        <f t="shared" si="532"/>
        <v>4600000</v>
      </c>
      <c r="T1174" s="168">
        <f t="shared" ref="T1174:W1176" si="541">SUM(T1179,T1184,T1191,T1196,T1201,T1206,T1211,T1216,T1221,T1226,T1233,T1238,T1242)</f>
        <v>510000</v>
      </c>
      <c r="U1174" s="168">
        <f t="shared" si="541"/>
        <v>540000</v>
      </c>
      <c r="V1174" s="168">
        <f t="shared" si="541"/>
        <v>3040000</v>
      </c>
      <c r="W1174" s="168">
        <f t="shared" si="541"/>
        <v>510000</v>
      </c>
    </row>
    <row r="1175" spans="2:23" ht="16.5" thickTop="1" thickBot="1">
      <c r="B1175" s="164" t="s">
        <v>124</v>
      </c>
      <c r="C1175" s="172" t="s">
        <v>100</v>
      </c>
      <c r="D1175" s="168">
        <f t="shared" si="528"/>
        <v>15550000</v>
      </c>
      <c r="E1175" s="168">
        <f t="shared" si="529"/>
        <v>2235000</v>
      </c>
      <c r="F1175" s="168">
        <f t="shared" si="529"/>
        <v>2290000</v>
      </c>
      <c r="G1175" s="168">
        <f t="shared" si="529"/>
        <v>4790000</v>
      </c>
      <c r="H1175" s="168">
        <f t="shared" si="529"/>
        <v>6235000</v>
      </c>
      <c r="I1175" s="168">
        <f t="shared" si="530"/>
        <v>10900000</v>
      </c>
      <c r="J1175" s="168">
        <f t="shared" si="539"/>
        <v>1715000</v>
      </c>
      <c r="K1175" s="168">
        <f t="shared" si="539"/>
        <v>1735000</v>
      </c>
      <c r="L1175" s="168">
        <f t="shared" si="539"/>
        <v>1735000</v>
      </c>
      <c r="M1175" s="168">
        <f t="shared" si="539"/>
        <v>5715000</v>
      </c>
      <c r="N1175" s="168">
        <f t="shared" si="531"/>
        <v>50000</v>
      </c>
      <c r="O1175" s="168">
        <f t="shared" si="540"/>
        <v>10000</v>
      </c>
      <c r="P1175" s="168">
        <f t="shared" si="540"/>
        <v>15000</v>
      </c>
      <c r="Q1175" s="168">
        <f t="shared" si="540"/>
        <v>15000</v>
      </c>
      <c r="R1175" s="168">
        <f t="shared" si="540"/>
        <v>10000</v>
      </c>
      <c r="S1175" s="168">
        <f t="shared" si="532"/>
        <v>4600000</v>
      </c>
      <c r="T1175" s="168">
        <f t="shared" si="541"/>
        <v>510000</v>
      </c>
      <c r="U1175" s="168">
        <f t="shared" si="541"/>
        <v>540000</v>
      </c>
      <c r="V1175" s="168">
        <f t="shared" si="541"/>
        <v>3040000</v>
      </c>
      <c r="W1175" s="168">
        <f t="shared" si="541"/>
        <v>510000</v>
      </c>
    </row>
    <row r="1176" spans="2:23" ht="16.5" thickTop="1" thickBot="1">
      <c r="B1176" s="164" t="s">
        <v>124</v>
      </c>
      <c r="C1176" s="173" t="s">
        <v>136</v>
      </c>
      <c r="D1176" s="168">
        <f t="shared" si="528"/>
        <v>15550000</v>
      </c>
      <c r="E1176" s="168">
        <f t="shared" si="529"/>
        <v>2235000</v>
      </c>
      <c r="F1176" s="168">
        <f t="shared" si="529"/>
        <v>2290000</v>
      </c>
      <c r="G1176" s="168">
        <f t="shared" si="529"/>
        <v>4790000</v>
      </c>
      <c r="H1176" s="168">
        <f t="shared" si="529"/>
        <v>6235000</v>
      </c>
      <c r="I1176" s="168">
        <f t="shared" si="530"/>
        <v>10900000</v>
      </c>
      <c r="J1176" s="168">
        <f t="shared" si="539"/>
        <v>1715000</v>
      </c>
      <c r="K1176" s="168">
        <f t="shared" si="539"/>
        <v>1735000</v>
      </c>
      <c r="L1176" s="168">
        <f t="shared" si="539"/>
        <v>1735000</v>
      </c>
      <c r="M1176" s="168">
        <f t="shared" si="539"/>
        <v>5715000</v>
      </c>
      <c r="N1176" s="168">
        <f t="shared" si="531"/>
        <v>50000</v>
      </c>
      <c r="O1176" s="168">
        <f t="shared" si="540"/>
        <v>10000</v>
      </c>
      <c r="P1176" s="168">
        <f t="shared" si="540"/>
        <v>15000</v>
      </c>
      <c r="Q1176" s="168">
        <f t="shared" si="540"/>
        <v>15000</v>
      </c>
      <c r="R1176" s="168">
        <f t="shared" si="540"/>
        <v>10000</v>
      </c>
      <c r="S1176" s="168">
        <f t="shared" si="532"/>
        <v>4600000</v>
      </c>
      <c r="T1176" s="168">
        <f t="shared" si="541"/>
        <v>510000</v>
      </c>
      <c r="U1176" s="168">
        <f t="shared" si="541"/>
        <v>540000</v>
      </c>
      <c r="V1176" s="168">
        <f t="shared" si="541"/>
        <v>3040000</v>
      </c>
      <c r="W1176" s="168">
        <f t="shared" si="541"/>
        <v>510000</v>
      </c>
    </row>
    <row r="1177" spans="2:23" ht="16.5" thickTop="1" thickBot="1">
      <c r="B1177" s="164" t="s">
        <v>124</v>
      </c>
      <c r="C1177" s="171" t="s">
        <v>121</v>
      </c>
      <c r="D1177" s="168">
        <f t="shared" si="528"/>
        <v>874450000</v>
      </c>
      <c r="E1177" s="168">
        <f t="shared" si="529"/>
        <v>93015000</v>
      </c>
      <c r="F1177" s="168">
        <f t="shared" si="529"/>
        <v>203560000</v>
      </c>
      <c r="G1177" s="168">
        <f t="shared" si="529"/>
        <v>255960000</v>
      </c>
      <c r="H1177" s="168">
        <f t="shared" si="529"/>
        <v>321915000</v>
      </c>
      <c r="I1177" s="168">
        <f t="shared" si="530"/>
        <v>264750000</v>
      </c>
      <c r="J1177" s="168">
        <f>SUM(J1182,J1187,J1189,J1194,J1199,J1204,J1209,J1214,J1219,J1224,J1229,J1231,J1236,J1245,J1247)</f>
        <v>35960000</v>
      </c>
      <c r="K1177" s="168">
        <f>SUM(K1182,K1187,K1189,K1194,K1199,K1204,K1209,K1214,K1219,K1224,K1229,K1231,K1236,K1245,K1247)</f>
        <v>51450000</v>
      </c>
      <c r="L1177" s="168">
        <f>SUM(L1182,L1187,L1189,L1194,L1199,L1204,L1209,L1214,L1219,L1224,L1229,L1231,L1236,L1245,L1247)</f>
        <v>94110000</v>
      </c>
      <c r="M1177" s="168">
        <f>SUM(M1182,M1187,M1189,M1194,M1199,M1204,M1209,M1214,M1219,M1224,M1229,M1231,M1236,M1245,M1247)</f>
        <v>83230000</v>
      </c>
      <c r="N1177" s="168">
        <f t="shared" si="531"/>
        <v>1950000</v>
      </c>
      <c r="O1177" s="168">
        <f>SUM(O1182,O1187,O1189,O1194,O1199,O1204,O1209,O1214,O1219,O1224,O1229,O1231,O1236,O1245,O1247)</f>
        <v>190000</v>
      </c>
      <c r="P1177" s="168">
        <f>SUM(P1182,P1187,P1189,P1194,P1199,P1204,P1209,P1214,P1219,P1224,P1229,P1231,P1236,P1245,P1247)</f>
        <v>5000</v>
      </c>
      <c r="Q1177" s="168">
        <f>SUM(Q1182,Q1187,Q1189,Q1194,Q1199,Q1204,Q1209,Q1214,Q1219,Q1224,Q1229,Q1231,Q1236,Q1245,Q1247)</f>
        <v>755000</v>
      </c>
      <c r="R1177" s="168">
        <f>SUM(R1182,R1187,R1189,R1194,R1199,R1204,R1209,R1214,R1219,R1224,R1229,R1231,R1236,R1245,R1247)</f>
        <v>1000000</v>
      </c>
      <c r="S1177" s="168">
        <f t="shared" si="532"/>
        <v>607750000</v>
      </c>
      <c r="T1177" s="168">
        <f>SUM(T1182,T1187,T1189,T1194,T1199,T1204,T1209,T1214,T1219,T1224,T1229,T1231,T1236,T1245,T1247)</f>
        <v>56865000</v>
      </c>
      <c r="U1177" s="168">
        <f>SUM(U1182,U1187,U1189,U1194,U1199,U1204,U1209,U1214,U1219,U1224,U1229,U1231,U1236,U1245,U1247)</f>
        <v>152105000</v>
      </c>
      <c r="V1177" s="168">
        <f>SUM(V1182,V1187,V1189,V1194,V1199,V1204,V1209,V1214,V1219,V1224,V1229,V1231,V1236,V1245,V1247)</f>
        <v>161095000</v>
      </c>
      <c r="W1177" s="168">
        <f>SUM(W1182,W1187,W1189,W1194,W1199,W1204,W1209,W1214,W1219,W1224,W1229,W1231,W1236,W1245,W1247)</f>
        <v>237685000</v>
      </c>
    </row>
    <row r="1178" spans="2:23" ht="46.5" thickTop="1" thickBot="1">
      <c r="B1178" s="164" t="s">
        <v>456</v>
      </c>
      <c r="C1178" s="171" t="s">
        <v>457</v>
      </c>
      <c r="D1178" s="168">
        <f t="shared" si="528"/>
        <v>80000000</v>
      </c>
      <c r="E1178" s="168">
        <f t="shared" si="529"/>
        <v>8000000</v>
      </c>
      <c r="F1178" s="168">
        <f t="shared" si="529"/>
        <v>15000000</v>
      </c>
      <c r="G1178" s="168">
        <f t="shared" si="529"/>
        <v>25000000</v>
      </c>
      <c r="H1178" s="168">
        <f t="shared" si="529"/>
        <v>32000000</v>
      </c>
      <c r="I1178" s="168">
        <f t="shared" si="530"/>
        <v>12200000</v>
      </c>
      <c r="J1178" s="168">
        <f>SUM(J1179,J1182)</f>
        <v>500000</v>
      </c>
      <c r="K1178" s="168">
        <f>SUM(K1179,K1182)</f>
        <v>2000000</v>
      </c>
      <c r="L1178" s="168">
        <f>SUM(L1179,L1182)</f>
        <v>4500000</v>
      </c>
      <c r="M1178" s="168">
        <f>SUM(M1179,M1182)</f>
        <v>5200000</v>
      </c>
      <c r="N1178" s="168">
        <f t="shared" si="531"/>
        <v>0</v>
      </c>
      <c r="O1178" s="168">
        <f>SUM(O1179,O1182)</f>
        <v>0</v>
      </c>
      <c r="P1178" s="168">
        <f>SUM(P1179,P1182)</f>
        <v>0</v>
      </c>
      <c r="Q1178" s="168">
        <f>SUM(Q1179,Q1182)</f>
        <v>0</v>
      </c>
      <c r="R1178" s="168">
        <f>SUM(R1179,R1182)</f>
        <v>0</v>
      </c>
      <c r="S1178" s="168">
        <f t="shared" si="532"/>
        <v>67800000</v>
      </c>
      <c r="T1178" s="168">
        <f>SUM(T1179,T1182)</f>
        <v>7500000</v>
      </c>
      <c r="U1178" s="168">
        <f>SUM(U1179,U1182)</f>
        <v>13000000</v>
      </c>
      <c r="V1178" s="168">
        <f>SUM(V1179,V1182)</f>
        <v>20500000</v>
      </c>
      <c r="W1178" s="168">
        <f>SUM(W1179,W1182)</f>
        <v>26800000</v>
      </c>
    </row>
    <row r="1179" spans="2:23" ht="16.5" thickTop="1" thickBot="1">
      <c r="B1179" s="164" t="s">
        <v>124</v>
      </c>
      <c r="C1179" s="172" t="s">
        <v>96</v>
      </c>
      <c r="D1179" s="168">
        <f t="shared" si="528"/>
        <v>300000</v>
      </c>
      <c r="E1179" s="168">
        <f t="shared" si="529"/>
        <v>60000</v>
      </c>
      <c r="F1179" s="168">
        <f t="shared" si="529"/>
        <v>90000</v>
      </c>
      <c r="G1179" s="168">
        <f t="shared" si="529"/>
        <v>90000</v>
      </c>
      <c r="H1179" s="168">
        <f t="shared" si="529"/>
        <v>60000</v>
      </c>
      <c r="I1179" s="168">
        <f t="shared" si="530"/>
        <v>50000</v>
      </c>
      <c r="J1179" s="168">
        <f t="shared" ref="J1179:M1180" si="542">SUM(J1180)</f>
        <v>10000</v>
      </c>
      <c r="K1179" s="168">
        <f t="shared" si="542"/>
        <v>15000</v>
      </c>
      <c r="L1179" s="168">
        <f t="shared" si="542"/>
        <v>15000</v>
      </c>
      <c r="M1179" s="168">
        <f t="shared" si="542"/>
        <v>10000</v>
      </c>
      <c r="N1179" s="168">
        <f t="shared" si="531"/>
        <v>0</v>
      </c>
      <c r="O1179" s="168">
        <f t="shared" ref="O1179:R1180" si="543">SUM(O1180)</f>
        <v>0</v>
      </c>
      <c r="P1179" s="168">
        <f t="shared" si="543"/>
        <v>0</v>
      </c>
      <c r="Q1179" s="168">
        <f t="shared" si="543"/>
        <v>0</v>
      </c>
      <c r="R1179" s="168">
        <f t="shared" si="543"/>
        <v>0</v>
      </c>
      <c r="S1179" s="168">
        <f t="shared" si="532"/>
        <v>250000</v>
      </c>
      <c r="T1179" s="168">
        <f t="shared" ref="T1179:W1180" si="544">SUM(T1180)</f>
        <v>50000</v>
      </c>
      <c r="U1179" s="168">
        <f t="shared" si="544"/>
        <v>75000</v>
      </c>
      <c r="V1179" s="168">
        <f t="shared" si="544"/>
        <v>75000</v>
      </c>
      <c r="W1179" s="168">
        <f t="shared" si="544"/>
        <v>50000</v>
      </c>
    </row>
    <row r="1180" spans="2:23" ht="16.5" thickTop="1" thickBot="1">
      <c r="B1180" s="164" t="s">
        <v>124</v>
      </c>
      <c r="C1180" s="173" t="s">
        <v>100</v>
      </c>
      <c r="D1180" s="168">
        <f t="shared" si="528"/>
        <v>300000</v>
      </c>
      <c r="E1180" s="168">
        <f t="shared" si="529"/>
        <v>60000</v>
      </c>
      <c r="F1180" s="168">
        <f t="shared" si="529"/>
        <v>90000</v>
      </c>
      <c r="G1180" s="168">
        <f t="shared" si="529"/>
        <v>90000</v>
      </c>
      <c r="H1180" s="168">
        <f t="shared" si="529"/>
        <v>60000</v>
      </c>
      <c r="I1180" s="168">
        <f t="shared" si="530"/>
        <v>50000</v>
      </c>
      <c r="J1180" s="168">
        <f t="shared" si="542"/>
        <v>10000</v>
      </c>
      <c r="K1180" s="168">
        <f t="shared" si="542"/>
        <v>15000</v>
      </c>
      <c r="L1180" s="168">
        <f t="shared" si="542"/>
        <v>15000</v>
      </c>
      <c r="M1180" s="168">
        <f t="shared" si="542"/>
        <v>10000</v>
      </c>
      <c r="N1180" s="168">
        <f t="shared" si="531"/>
        <v>0</v>
      </c>
      <c r="O1180" s="168">
        <f t="shared" si="543"/>
        <v>0</v>
      </c>
      <c r="P1180" s="168">
        <f t="shared" si="543"/>
        <v>0</v>
      </c>
      <c r="Q1180" s="168">
        <f t="shared" si="543"/>
        <v>0</v>
      </c>
      <c r="R1180" s="168">
        <f t="shared" si="543"/>
        <v>0</v>
      </c>
      <c r="S1180" s="168">
        <f t="shared" si="532"/>
        <v>250000</v>
      </c>
      <c r="T1180" s="168">
        <f t="shared" si="544"/>
        <v>50000</v>
      </c>
      <c r="U1180" s="168">
        <f t="shared" si="544"/>
        <v>75000</v>
      </c>
      <c r="V1180" s="168">
        <f t="shared" si="544"/>
        <v>75000</v>
      </c>
      <c r="W1180" s="168">
        <f t="shared" si="544"/>
        <v>50000</v>
      </c>
    </row>
    <row r="1181" spans="2:23" ht="16.5" thickTop="1" thickBot="1">
      <c r="B1181" s="164" t="s">
        <v>124</v>
      </c>
      <c r="C1181" s="174" t="s">
        <v>136</v>
      </c>
      <c r="D1181" s="168">
        <f t="shared" si="528"/>
        <v>300000</v>
      </c>
      <c r="E1181" s="168">
        <f t="shared" si="529"/>
        <v>60000</v>
      </c>
      <c r="F1181" s="168">
        <f t="shared" si="529"/>
        <v>90000</v>
      </c>
      <c r="G1181" s="168">
        <f t="shared" si="529"/>
        <v>90000</v>
      </c>
      <c r="H1181" s="168">
        <f t="shared" si="529"/>
        <v>60000</v>
      </c>
      <c r="I1181" s="168">
        <f t="shared" si="530"/>
        <v>50000</v>
      </c>
      <c r="J1181" s="168">
        <v>10000</v>
      </c>
      <c r="K1181" s="168">
        <v>15000</v>
      </c>
      <c r="L1181" s="168">
        <v>15000</v>
      </c>
      <c r="M1181" s="168">
        <v>10000</v>
      </c>
      <c r="N1181" s="168">
        <f t="shared" si="531"/>
        <v>0</v>
      </c>
      <c r="O1181" s="168">
        <v>0</v>
      </c>
      <c r="P1181" s="168">
        <v>0</v>
      </c>
      <c r="Q1181" s="168">
        <v>0</v>
      </c>
      <c r="R1181" s="168">
        <v>0</v>
      </c>
      <c r="S1181" s="168">
        <f t="shared" si="532"/>
        <v>250000</v>
      </c>
      <c r="T1181" s="168">
        <v>50000</v>
      </c>
      <c r="U1181" s="168">
        <v>75000</v>
      </c>
      <c r="V1181" s="168">
        <v>75000</v>
      </c>
      <c r="W1181" s="168">
        <v>50000</v>
      </c>
    </row>
    <row r="1182" spans="2:23" ht="16.5" thickTop="1" thickBot="1">
      <c r="B1182" s="164" t="s">
        <v>124</v>
      </c>
      <c r="C1182" s="172" t="s">
        <v>121</v>
      </c>
      <c r="D1182" s="168">
        <f t="shared" si="528"/>
        <v>79700000</v>
      </c>
      <c r="E1182" s="168">
        <f t="shared" si="529"/>
        <v>7940000</v>
      </c>
      <c r="F1182" s="168">
        <f t="shared" si="529"/>
        <v>14910000</v>
      </c>
      <c r="G1182" s="168">
        <f t="shared" si="529"/>
        <v>24910000</v>
      </c>
      <c r="H1182" s="168">
        <f t="shared" si="529"/>
        <v>31940000</v>
      </c>
      <c r="I1182" s="168">
        <f t="shared" si="530"/>
        <v>12150000</v>
      </c>
      <c r="J1182" s="168">
        <v>490000</v>
      </c>
      <c r="K1182" s="168">
        <v>1985000</v>
      </c>
      <c r="L1182" s="168">
        <v>4485000</v>
      </c>
      <c r="M1182" s="168">
        <v>5190000</v>
      </c>
      <c r="N1182" s="168">
        <f t="shared" si="531"/>
        <v>0</v>
      </c>
      <c r="O1182" s="168">
        <v>0</v>
      </c>
      <c r="P1182" s="168">
        <v>0</v>
      </c>
      <c r="Q1182" s="168">
        <v>0</v>
      </c>
      <c r="R1182" s="168">
        <v>0</v>
      </c>
      <c r="S1182" s="168">
        <f t="shared" si="532"/>
        <v>67550000</v>
      </c>
      <c r="T1182" s="168">
        <v>7450000</v>
      </c>
      <c r="U1182" s="168">
        <v>12925000</v>
      </c>
      <c r="V1182" s="168">
        <v>20425000</v>
      </c>
      <c r="W1182" s="168">
        <v>26750000</v>
      </c>
    </row>
    <row r="1183" spans="2:23" ht="16.5" thickTop="1" thickBot="1">
      <c r="B1183" s="164" t="s">
        <v>458</v>
      </c>
      <c r="C1183" s="171" t="s">
        <v>459</v>
      </c>
      <c r="D1183" s="168">
        <f t="shared" si="528"/>
        <v>80000000</v>
      </c>
      <c r="E1183" s="168">
        <f t="shared" si="529"/>
        <v>10000000</v>
      </c>
      <c r="F1183" s="168">
        <f t="shared" si="529"/>
        <v>20000000</v>
      </c>
      <c r="G1183" s="168">
        <f t="shared" si="529"/>
        <v>11000000</v>
      </c>
      <c r="H1183" s="168">
        <f t="shared" si="529"/>
        <v>39000000</v>
      </c>
      <c r="I1183" s="168">
        <f t="shared" si="530"/>
        <v>20000000</v>
      </c>
      <c r="J1183" s="168">
        <f>SUM(J1184,J1187)</f>
        <v>2245000</v>
      </c>
      <c r="K1183" s="168">
        <f>SUM(K1184,K1187)</f>
        <v>4015000</v>
      </c>
      <c r="L1183" s="168">
        <f>SUM(L1184,L1187)</f>
        <v>4705000</v>
      </c>
      <c r="M1183" s="168">
        <f>SUM(M1184,M1187)</f>
        <v>9035000</v>
      </c>
      <c r="N1183" s="168">
        <f t="shared" si="531"/>
        <v>0</v>
      </c>
      <c r="O1183" s="168">
        <f>SUM(O1184,O1187)</f>
        <v>0</v>
      </c>
      <c r="P1183" s="168">
        <f>SUM(P1184,P1187)</f>
        <v>0</v>
      </c>
      <c r="Q1183" s="168">
        <f>SUM(Q1184,Q1187)</f>
        <v>0</v>
      </c>
      <c r="R1183" s="168">
        <f>SUM(R1184,R1187)</f>
        <v>0</v>
      </c>
      <c r="S1183" s="168">
        <f t="shared" si="532"/>
        <v>60000000</v>
      </c>
      <c r="T1183" s="168">
        <f>SUM(T1184,T1187)</f>
        <v>7755000</v>
      </c>
      <c r="U1183" s="168">
        <f>SUM(U1184,U1187)</f>
        <v>15985000</v>
      </c>
      <c r="V1183" s="168">
        <f>SUM(V1184,V1187)</f>
        <v>6295000</v>
      </c>
      <c r="W1183" s="168">
        <f>SUM(W1184,W1187)</f>
        <v>29965000</v>
      </c>
    </row>
    <row r="1184" spans="2:23" ht="16.5" thickTop="1" thickBot="1">
      <c r="B1184" s="164" t="s">
        <v>124</v>
      </c>
      <c r="C1184" s="172" t="s">
        <v>96</v>
      </c>
      <c r="D1184" s="168">
        <f t="shared" si="528"/>
        <v>2500000</v>
      </c>
      <c r="E1184" s="168">
        <f t="shared" si="529"/>
        <v>250000</v>
      </c>
      <c r="F1184" s="168">
        <f t="shared" si="529"/>
        <v>250000</v>
      </c>
      <c r="G1184" s="168">
        <f t="shared" si="529"/>
        <v>1750000</v>
      </c>
      <c r="H1184" s="168">
        <f t="shared" si="529"/>
        <v>250000</v>
      </c>
      <c r="I1184" s="168">
        <f t="shared" si="530"/>
        <v>500000</v>
      </c>
      <c r="J1184" s="168">
        <f t="shared" ref="J1184:M1185" si="545">SUM(J1185)</f>
        <v>125000</v>
      </c>
      <c r="K1184" s="168">
        <f t="shared" si="545"/>
        <v>125000</v>
      </c>
      <c r="L1184" s="168">
        <f t="shared" si="545"/>
        <v>125000</v>
      </c>
      <c r="M1184" s="168">
        <f t="shared" si="545"/>
        <v>125000</v>
      </c>
      <c r="N1184" s="168">
        <f t="shared" si="531"/>
        <v>0</v>
      </c>
      <c r="O1184" s="168">
        <f t="shared" ref="O1184:R1185" si="546">SUM(O1185)</f>
        <v>0</v>
      </c>
      <c r="P1184" s="168">
        <f t="shared" si="546"/>
        <v>0</v>
      </c>
      <c r="Q1184" s="168">
        <f t="shared" si="546"/>
        <v>0</v>
      </c>
      <c r="R1184" s="168">
        <f t="shared" si="546"/>
        <v>0</v>
      </c>
      <c r="S1184" s="168">
        <f t="shared" si="532"/>
        <v>2000000</v>
      </c>
      <c r="T1184" s="168">
        <f t="shared" ref="T1184:W1185" si="547">SUM(T1185)</f>
        <v>125000</v>
      </c>
      <c r="U1184" s="168">
        <f t="shared" si="547"/>
        <v>125000</v>
      </c>
      <c r="V1184" s="168">
        <f t="shared" si="547"/>
        <v>1625000</v>
      </c>
      <c r="W1184" s="168">
        <f t="shared" si="547"/>
        <v>125000</v>
      </c>
    </row>
    <row r="1185" spans="2:23" ht="16.5" thickTop="1" thickBot="1">
      <c r="B1185" s="164" t="s">
        <v>124</v>
      </c>
      <c r="C1185" s="173" t="s">
        <v>100</v>
      </c>
      <c r="D1185" s="168">
        <f t="shared" si="528"/>
        <v>2500000</v>
      </c>
      <c r="E1185" s="168">
        <f t="shared" si="529"/>
        <v>250000</v>
      </c>
      <c r="F1185" s="168">
        <f t="shared" si="529"/>
        <v>250000</v>
      </c>
      <c r="G1185" s="168">
        <f t="shared" si="529"/>
        <v>1750000</v>
      </c>
      <c r="H1185" s="168">
        <f t="shared" si="529"/>
        <v>250000</v>
      </c>
      <c r="I1185" s="168">
        <f t="shared" si="530"/>
        <v>500000</v>
      </c>
      <c r="J1185" s="168">
        <f t="shared" si="545"/>
        <v>125000</v>
      </c>
      <c r="K1185" s="168">
        <f t="shared" si="545"/>
        <v>125000</v>
      </c>
      <c r="L1185" s="168">
        <f t="shared" si="545"/>
        <v>125000</v>
      </c>
      <c r="M1185" s="168">
        <f t="shared" si="545"/>
        <v>125000</v>
      </c>
      <c r="N1185" s="168">
        <f t="shared" si="531"/>
        <v>0</v>
      </c>
      <c r="O1185" s="168">
        <f t="shared" si="546"/>
        <v>0</v>
      </c>
      <c r="P1185" s="168">
        <f t="shared" si="546"/>
        <v>0</v>
      </c>
      <c r="Q1185" s="168">
        <f t="shared" si="546"/>
        <v>0</v>
      </c>
      <c r="R1185" s="168">
        <f t="shared" si="546"/>
        <v>0</v>
      </c>
      <c r="S1185" s="168">
        <f t="shared" si="532"/>
        <v>2000000</v>
      </c>
      <c r="T1185" s="168">
        <f t="shared" si="547"/>
        <v>125000</v>
      </c>
      <c r="U1185" s="168">
        <f t="shared" si="547"/>
        <v>125000</v>
      </c>
      <c r="V1185" s="168">
        <f t="shared" si="547"/>
        <v>1625000</v>
      </c>
      <c r="W1185" s="168">
        <f t="shared" si="547"/>
        <v>125000</v>
      </c>
    </row>
    <row r="1186" spans="2:23" ht="16.5" thickTop="1" thickBot="1">
      <c r="B1186" s="164" t="s">
        <v>124</v>
      </c>
      <c r="C1186" s="174" t="s">
        <v>136</v>
      </c>
      <c r="D1186" s="168">
        <f t="shared" si="528"/>
        <v>2500000</v>
      </c>
      <c r="E1186" s="168">
        <f t="shared" si="529"/>
        <v>250000</v>
      </c>
      <c r="F1186" s="168">
        <f t="shared" si="529"/>
        <v>250000</v>
      </c>
      <c r="G1186" s="168">
        <f t="shared" si="529"/>
        <v>1750000</v>
      </c>
      <c r="H1186" s="168">
        <f t="shared" si="529"/>
        <v>250000</v>
      </c>
      <c r="I1186" s="168">
        <f t="shared" si="530"/>
        <v>500000</v>
      </c>
      <c r="J1186" s="168">
        <v>125000</v>
      </c>
      <c r="K1186" s="168">
        <v>125000</v>
      </c>
      <c r="L1186" s="168">
        <v>125000</v>
      </c>
      <c r="M1186" s="168">
        <v>125000</v>
      </c>
      <c r="N1186" s="168">
        <f t="shared" si="531"/>
        <v>0</v>
      </c>
      <c r="O1186" s="168">
        <v>0</v>
      </c>
      <c r="P1186" s="168">
        <v>0</v>
      </c>
      <c r="Q1186" s="168">
        <v>0</v>
      </c>
      <c r="R1186" s="168">
        <v>0</v>
      </c>
      <c r="S1186" s="168">
        <f t="shared" si="532"/>
        <v>2000000</v>
      </c>
      <c r="T1186" s="168">
        <v>125000</v>
      </c>
      <c r="U1186" s="168">
        <v>125000</v>
      </c>
      <c r="V1186" s="168">
        <v>1625000</v>
      </c>
      <c r="W1186" s="168">
        <v>125000</v>
      </c>
    </row>
    <row r="1187" spans="2:23" ht="16.5" thickTop="1" thickBot="1">
      <c r="B1187" s="164" t="s">
        <v>124</v>
      </c>
      <c r="C1187" s="172" t="s">
        <v>121</v>
      </c>
      <c r="D1187" s="168">
        <f t="shared" si="528"/>
        <v>77500000</v>
      </c>
      <c r="E1187" s="168">
        <f t="shared" si="529"/>
        <v>9750000</v>
      </c>
      <c r="F1187" s="168">
        <f t="shared" si="529"/>
        <v>19750000</v>
      </c>
      <c r="G1187" s="168">
        <f t="shared" si="529"/>
        <v>9250000</v>
      </c>
      <c r="H1187" s="168">
        <f t="shared" si="529"/>
        <v>38750000</v>
      </c>
      <c r="I1187" s="168">
        <f t="shared" si="530"/>
        <v>19500000</v>
      </c>
      <c r="J1187" s="168">
        <v>2120000</v>
      </c>
      <c r="K1187" s="168">
        <v>3890000</v>
      </c>
      <c r="L1187" s="168">
        <v>4580000</v>
      </c>
      <c r="M1187" s="168">
        <v>8910000</v>
      </c>
      <c r="N1187" s="168">
        <f t="shared" si="531"/>
        <v>0</v>
      </c>
      <c r="O1187" s="168">
        <v>0</v>
      </c>
      <c r="P1187" s="168">
        <v>0</v>
      </c>
      <c r="Q1187" s="168">
        <v>0</v>
      </c>
      <c r="R1187" s="168">
        <v>0</v>
      </c>
      <c r="S1187" s="168">
        <f t="shared" si="532"/>
        <v>58000000</v>
      </c>
      <c r="T1187" s="168">
        <v>7630000</v>
      </c>
      <c r="U1187" s="168">
        <v>15860000</v>
      </c>
      <c r="V1187" s="168">
        <v>4670000</v>
      </c>
      <c r="W1187" s="168">
        <v>29840000</v>
      </c>
    </row>
    <row r="1188" spans="2:23" ht="31.5" thickTop="1" thickBot="1">
      <c r="B1188" s="164" t="s">
        <v>460</v>
      </c>
      <c r="C1188" s="171" t="s">
        <v>461</v>
      </c>
      <c r="D1188" s="168">
        <f t="shared" si="528"/>
        <v>15000000</v>
      </c>
      <c r="E1188" s="168">
        <f t="shared" si="529"/>
        <v>5000000</v>
      </c>
      <c r="F1188" s="168">
        <f t="shared" si="529"/>
        <v>10000000</v>
      </c>
      <c r="G1188" s="168">
        <f t="shared" si="529"/>
        <v>0</v>
      </c>
      <c r="H1188" s="168">
        <f t="shared" si="529"/>
        <v>0</v>
      </c>
      <c r="I1188" s="168">
        <f t="shared" si="530"/>
        <v>15000000</v>
      </c>
      <c r="J1188" s="168">
        <f>SUM(J1189)</f>
        <v>5000000</v>
      </c>
      <c r="K1188" s="168">
        <f>SUM(K1189)</f>
        <v>10000000</v>
      </c>
      <c r="L1188" s="168">
        <f>SUM(L1189)</f>
        <v>0</v>
      </c>
      <c r="M1188" s="168">
        <f>SUM(M1189)</f>
        <v>0</v>
      </c>
      <c r="N1188" s="168">
        <f t="shared" si="531"/>
        <v>0</v>
      </c>
      <c r="O1188" s="168">
        <f>SUM(O1189)</f>
        <v>0</v>
      </c>
      <c r="P1188" s="168">
        <f>SUM(P1189)</f>
        <v>0</v>
      </c>
      <c r="Q1188" s="168">
        <f>SUM(Q1189)</f>
        <v>0</v>
      </c>
      <c r="R1188" s="168">
        <f>SUM(R1189)</f>
        <v>0</v>
      </c>
      <c r="S1188" s="168">
        <f t="shared" si="532"/>
        <v>0</v>
      </c>
      <c r="T1188" s="168">
        <f>SUM(T1189)</f>
        <v>0</v>
      </c>
      <c r="U1188" s="168">
        <f>SUM(U1189)</f>
        <v>0</v>
      </c>
      <c r="V1188" s="168">
        <f>SUM(V1189)</f>
        <v>0</v>
      </c>
      <c r="W1188" s="168">
        <f>SUM(W1189)</f>
        <v>0</v>
      </c>
    </row>
    <row r="1189" spans="2:23" ht="16.5" thickTop="1" thickBot="1">
      <c r="B1189" s="164" t="s">
        <v>124</v>
      </c>
      <c r="C1189" s="172" t="s">
        <v>121</v>
      </c>
      <c r="D1189" s="168">
        <f t="shared" si="528"/>
        <v>15000000</v>
      </c>
      <c r="E1189" s="168">
        <f t="shared" si="529"/>
        <v>5000000</v>
      </c>
      <c r="F1189" s="168">
        <f t="shared" si="529"/>
        <v>10000000</v>
      </c>
      <c r="G1189" s="168">
        <f t="shared" si="529"/>
        <v>0</v>
      </c>
      <c r="H1189" s="168">
        <f t="shared" si="529"/>
        <v>0</v>
      </c>
      <c r="I1189" s="168">
        <f t="shared" si="530"/>
        <v>15000000</v>
      </c>
      <c r="J1189" s="168">
        <v>5000000</v>
      </c>
      <c r="K1189" s="168">
        <v>10000000</v>
      </c>
      <c r="L1189" s="168">
        <v>0</v>
      </c>
      <c r="M1189" s="168">
        <v>0</v>
      </c>
      <c r="N1189" s="168">
        <f t="shared" si="531"/>
        <v>0</v>
      </c>
      <c r="O1189" s="168">
        <v>0</v>
      </c>
      <c r="P1189" s="168">
        <v>0</v>
      </c>
      <c r="Q1189" s="168">
        <v>0</v>
      </c>
      <c r="R1189" s="168">
        <v>0</v>
      </c>
      <c r="S1189" s="168">
        <f t="shared" si="532"/>
        <v>0</v>
      </c>
      <c r="T1189" s="168">
        <v>0</v>
      </c>
      <c r="U1189" s="168">
        <v>0</v>
      </c>
      <c r="V1189" s="168">
        <v>0</v>
      </c>
      <c r="W1189" s="168">
        <v>0</v>
      </c>
    </row>
    <row r="1190" spans="2:23" ht="31.5" thickTop="1" thickBot="1">
      <c r="B1190" s="164" t="s">
        <v>462</v>
      </c>
      <c r="C1190" s="171" t="s">
        <v>463</v>
      </c>
      <c r="D1190" s="168">
        <f t="shared" si="528"/>
        <v>45000000</v>
      </c>
      <c r="E1190" s="168">
        <f t="shared" si="529"/>
        <v>2000000</v>
      </c>
      <c r="F1190" s="168">
        <f t="shared" si="529"/>
        <v>9000000</v>
      </c>
      <c r="G1190" s="168">
        <f t="shared" si="529"/>
        <v>5000000</v>
      </c>
      <c r="H1190" s="168">
        <f t="shared" si="529"/>
        <v>29000000</v>
      </c>
      <c r="I1190" s="168">
        <f t="shared" si="530"/>
        <v>18000000</v>
      </c>
      <c r="J1190" s="168">
        <f>SUM(J1191,J1194)</f>
        <v>500000</v>
      </c>
      <c r="K1190" s="168">
        <f>SUM(K1191,K1194)</f>
        <v>2045000</v>
      </c>
      <c r="L1190" s="168">
        <f>SUM(L1191,L1194)</f>
        <v>3570000</v>
      </c>
      <c r="M1190" s="168">
        <f>SUM(M1191,M1194)</f>
        <v>11885000</v>
      </c>
      <c r="N1190" s="168">
        <f t="shared" si="531"/>
        <v>2000000</v>
      </c>
      <c r="O1190" s="168">
        <f>SUM(O1191,O1194)</f>
        <v>200000</v>
      </c>
      <c r="P1190" s="168">
        <f>SUM(P1191,P1194)</f>
        <v>20000</v>
      </c>
      <c r="Q1190" s="168">
        <f>SUM(Q1191,Q1194)</f>
        <v>770000</v>
      </c>
      <c r="R1190" s="168">
        <f>SUM(R1191,R1194)</f>
        <v>1010000</v>
      </c>
      <c r="S1190" s="168">
        <f t="shared" si="532"/>
        <v>25000000</v>
      </c>
      <c r="T1190" s="168">
        <f>SUM(T1191,T1194)</f>
        <v>1300000</v>
      </c>
      <c r="U1190" s="168">
        <f>SUM(U1191,U1194)</f>
        <v>6935000</v>
      </c>
      <c r="V1190" s="168">
        <f>SUM(V1191,V1194)</f>
        <v>660000</v>
      </c>
      <c r="W1190" s="168">
        <f>SUM(W1191,W1194)</f>
        <v>16105000</v>
      </c>
    </row>
    <row r="1191" spans="2:23" ht="16.5" thickTop="1" thickBot="1">
      <c r="B1191" s="164" t="s">
        <v>124</v>
      </c>
      <c r="C1191" s="172" t="s">
        <v>96</v>
      </c>
      <c r="D1191" s="168">
        <f t="shared" si="528"/>
        <v>500000</v>
      </c>
      <c r="E1191" s="168">
        <f t="shared" si="529"/>
        <v>120000</v>
      </c>
      <c r="F1191" s="168">
        <f t="shared" si="529"/>
        <v>130000</v>
      </c>
      <c r="G1191" s="168">
        <f t="shared" si="529"/>
        <v>130000</v>
      </c>
      <c r="H1191" s="168">
        <f t="shared" si="529"/>
        <v>120000</v>
      </c>
      <c r="I1191" s="168">
        <f t="shared" si="530"/>
        <v>150000</v>
      </c>
      <c r="J1191" s="168">
        <f t="shared" ref="J1191:M1192" si="548">SUM(J1192)</f>
        <v>35000</v>
      </c>
      <c r="K1191" s="168">
        <f t="shared" si="548"/>
        <v>40000</v>
      </c>
      <c r="L1191" s="168">
        <f t="shared" si="548"/>
        <v>40000</v>
      </c>
      <c r="M1191" s="168">
        <f t="shared" si="548"/>
        <v>35000</v>
      </c>
      <c r="N1191" s="168">
        <f t="shared" si="531"/>
        <v>50000</v>
      </c>
      <c r="O1191" s="168">
        <f t="shared" ref="O1191:R1192" si="549">SUM(O1192)</f>
        <v>10000</v>
      </c>
      <c r="P1191" s="168">
        <f t="shared" si="549"/>
        <v>15000</v>
      </c>
      <c r="Q1191" s="168">
        <f t="shared" si="549"/>
        <v>15000</v>
      </c>
      <c r="R1191" s="168">
        <f t="shared" si="549"/>
        <v>10000</v>
      </c>
      <c r="S1191" s="168">
        <f t="shared" si="532"/>
        <v>300000</v>
      </c>
      <c r="T1191" s="168">
        <f t="shared" ref="T1191:W1192" si="550">SUM(T1192)</f>
        <v>75000</v>
      </c>
      <c r="U1191" s="168">
        <f t="shared" si="550"/>
        <v>75000</v>
      </c>
      <c r="V1191" s="168">
        <f t="shared" si="550"/>
        <v>75000</v>
      </c>
      <c r="W1191" s="168">
        <f t="shared" si="550"/>
        <v>75000</v>
      </c>
    </row>
    <row r="1192" spans="2:23" ht="16.5" thickTop="1" thickBot="1">
      <c r="B1192" s="164" t="s">
        <v>124</v>
      </c>
      <c r="C1192" s="173" t="s">
        <v>100</v>
      </c>
      <c r="D1192" s="168">
        <f t="shared" si="528"/>
        <v>500000</v>
      </c>
      <c r="E1192" s="168">
        <f t="shared" si="529"/>
        <v>120000</v>
      </c>
      <c r="F1192" s="168">
        <f t="shared" si="529"/>
        <v>130000</v>
      </c>
      <c r="G1192" s="168">
        <f t="shared" si="529"/>
        <v>130000</v>
      </c>
      <c r="H1192" s="168">
        <f t="shared" si="529"/>
        <v>120000</v>
      </c>
      <c r="I1192" s="168">
        <f t="shared" si="530"/>
        <v>150000</v>
      </c>
      <c r="J1192" s="168">
        <f t="shared" si="548"/>
        <v>35000</v>
      </c>
      <c r="K1192" s="168">
        <f t="shared" si="548"/>
        <v>40000</v>
      </c>
      <c r="L1192" s="168">
        <f t="shared" si="548"/>
        <v>40000</v>
      </c>
      <c r="M1192" s="168">
        <f t="shared" si="548"/>
        <v>35000</v>
      </c>
      <c r="N1192" s="168">
        <f t="shared" si="531"/>
        <v>50000</v>
      </c>
      <c r="O1192" s="168">
        <f t="shared" si="549"/>
        <v>10000</v>
      </c>
      <c r="P1192" s="168">
        <f t="shared" si="549"/>
        <v>15000</v>
      </c>
      <c r="Q1192" s="168">
        <f t="shared" si="549"/>
        <v>15000</v>
      </c>
      <c r="R1192" s="168">
        <f t="shared" si="549"/>
        <v>10000</v>
      </c>
      <c r="S1192" s="168">
        <f t="shared" si="532"/>
        <v>300000</v>
      </c>
      <c r="T1192" s="168">
        <f t="shared" si="550"/>
        <v>75000</v>
      </c>
      <c r="U1192" s="168">
        <f t="shared" si="550"/>
        <v>75000</v>
      </c>
      <c r="V1192" s="168">
        <f t="shared" si="550"/>
        <v>75000</v>
      </c>
      <c r="W1192" s="168">
        <f t="shared" si="550"/>
        <v>75000</v>
      </c>
    </row>
    <row r="1193" spans="2:23" ht="16.5" thickTop="1" thickBot="1">
      <c r="B1193" s="164" t="s">
        <v>124</v>
      </c>
      <c r="C1193" s="174" t="s">
        <v>136</v>
      </c>
      <c r="D1193" s="168">
        <f t="shared" si="528"/>
        <v>500000</v>
      </c>
      <c r="E1193" s="168">
        <f t="shared" si="529"/>
        <v>120000</v>
      </c>
      <c r="F1193" s="168">
        <f t="shared" si="529"/>
        <v>130000</v>
      </c>
      <c r="G1193" s="168">
        <f t="shared" si="529"/>
        <v>130000</v>
      </c>
      <c r="H1193" s="168">
        <f t="shared" si="529"/>
        <v>120000</v>
      </c>
      <c r="I1193" s="168">
        <f t="shared" si="530"/>
        <v>150000</v>
      </c>
      <c r="J1193" s="168">
        <v>35000</v>
      </c>
      <c r="K1193" s="168">
        <v>40000</v>
      </c>
      <c r="L1193" s="168">
        <v>40000</v>
      </c>
      <c r="M1193" s="168">
        <v>35000</v>
      </c>
      <c r="N1193" s="168">
        <f t="shared" si="531"/>
        <v>50000</v>
      </c>
      <c r="O1193" s="168">
        <v>10000</v>
      </c>
      <c r="P1193" s="168">
        <v>15000</v>
      </c>
      <c r="Q1193" s="168">
        <v>15000</v>
      </c>
      <c r="R1193" s="168">
        <v>10000</v>
      </c>
      <c r="S1193" s="168">
        <f t="shared" si="532"/>
        <v>300000</v>
      </c>
      <c r="T1193" s="168">
        <v>75000</v>
      </c>
      <c r="U1193" s="168">
        <v>75000</v>
      </c>
      <c r="V1193" s="168">
        <v>75000</v>
      </c>
      <c r="W1193" s="168">
        <v>75000</v>
      </c>
    </row>
    <row r="1194" spans="2:23" ht="16.5" thickTop="1" thickBot="1">
      <c r="B1194" s="164" t="s">
        <v>124</v>
      </c>
      <c r="C1194" s="172" t="s">
        <v>121</v>
      </c>
      <c r="D1194" s="168">
        <f t="shared" si="528"/>
        <v>44500000</v>
      </c>
      <c r="E1194" s="168">
        <f t="shared" si="529"/>
        <v>1880000</v>
      </c>
      <c r="F1194" s="168">
        <f t="shared" si="529"/>
        <v>8870000</v>
      </c>
      <c r="G1194" s="168">
        <f t="shared" si="529"/>
        <v>4870000</v>
      </c>
      <c r="H1194" s="168">
        <f t="shared" si="529"/>
        <v>28880000</v>
      </c>
      <c r="I1194" s="168">
        <f t="shared" si="530"/>
        <v>17850000</v>
      </c>
      <c r="J1194" s="168">
        <v>465000</v>
      </c>
      <c r="K1194" s="168">
        <v>2005000</v>
      </c>
      <c r="L1194" s="168">
        <v>3530000</v>
      </c>
      <c r="M1194" s="168">
        <v>11850000</v>
      </c>
      <c r="N1194" s="168">
        <f t="shared" si="531"/>
        <v>1950000</v>
      </c>
      <c r="O1194" s="168">
        <v>190000</v>
      </c>
      <c r="P1194" s="168">
        <v>5000</v>
      </c>
      <c r="Q1194" s="168">
        <v>755000</v>
      </c>
      <c r="R1194" s="168">
        <v>1000000</v>
      </c>
      <c r="S1194" s="168">
        <f t="shared" si="532"/>
        <v>24700000</v>
      </c>
      <c r="T1194" s="168">
        <v>1225000</v>
      </c>
      <c r="U1194" s="168">
        <v>6860000</v>
      </c>
      <c r="V1194" s="168">
        <v>585000</v>
      </c>
      <c r="W1194" s="168">
        <v>16030000</v>
      </c>
    </row>
    <row r="1195" spans="2:23" ht="46.5" thickTop="1" thickBot="1">
      <c r="B1195" s="164" t="s">
        <v>464</v>
      </c>
      <c r="C1195" s="171" t="s">
        <v>465</v>
      </c>
      <c r="D1195" s="168">
        <f t="shared" si="528"/>
        <v>60000000</v>
      </c>
      <c r="E1195" s="168">
        <f t="shared" si="529"/>
        <v>5000000</v>
      </c>
      <c r="F1195" s="168">
        <f t="shared" si="529"/>
        <v>15000000</v>
      </c>
      <c r="G1195" s="168">
        <f t="shared" si="529"/>
        <v>20000000</v>
      </c>
      <c r="H1195" s="168">
        <f t="shared" si="529"/>
        <v>20000000</v>
      </c>
      <c r="I1195" s="168">
        <f t="shared" si="530"/>
        <v>9150000</v>
      </c>
      <c r="J1195" s="168">
        <f>SUM(J1196,J1199)</f>
        <v>865000</v>
      </c>
      <c r="K1195" s="168">
        <f>SUM(K1196,K1199)</f>
        <v>2540000</v>
      </c>
      <c r="L1195" s="168">
        <f>SUM(L1196,L1199)</f>
        <v>3375000</v>
      </c>
      <c r="M1195" s="168">
        <f>SUM(M1196,M1199)</f>
        <v>2370000</v>
      </c>
      <c r="N1195" s="168">
        <f t="shared" si="531"/>
        <v>0</v>
      </c>
      <c r="O1195" s="168">
        <f>SUM(O1196,O1199)</f>
        <v>0</v>
      </c>
      <c r="P1195" s="168">
        <f>SUM(P1196,P1199)</f>
        <v>0</v>
      </c>
      <c r="Q1195" s="168">
        <f>SUM(Q1196,Q1199)</f>
        <v>0</v>
      </c>
      <c r="R1195" s="168">
        <f>SUM(R1196,R1199)</f>
        <v>0</v>
      </c>
      <c r="S1195" s="168">
        <f t="shared" si="532"/>
        <v>50850000</v>
      </c>
      <c r="T1195" s="168">
        <f>SUM(T1196,T1199)</f>
        <v>4135000</v>
      </c>
      <c r="U1195" s="168">
        <f>SUM(U1196,U1199)</f>
        <v>12460000</v>
      </c>
      <c r="V1195" s="168">
        <f>SUM(V1196,V1199)</f>
        <v>16625000</v>
      </c>
      <c r="W1195" s="168">
        <f>SUM(W1196,W1199)</f>
        <v>17630000</v>
      </c>
    </row>
    <row r="1196" spans="2:23" ht="16.5" thickTop="1" thickBot="1">
      <c r="B1196" s="164" t="s">
        <v>124</v>
      </c>
      <c r="C1196" s="172" t="s">
        <v>96</v>
      </c>
      <c r="D1196" s="168">
        <f t="shared" si="528"/>
        <v>150000</v>
      </c>
      <c r="E1196" s="168">
        <f t="shared" si="529"/>
        <v>35000</v>
      </c>
      <c r="F1196" s="168">
        <f t="shared" si="529"/>
        <v>40000</v>
      </c>
      <c r="G1196" s="168">
        <f t="shared" si="529"/>
        <v>40000</v>
      </c>
      <c r="H1196" s="168">
        <f t="shared" si="529"/>
        <v>35000</v>
      </c>
      <c r="I1196" s="168">
        <f t="shared" si="530"/>
        <v>150000</v>
      </c>
      <c r="J1196" s="168">
        <f t="shared" ref="J1196:M1197" si="551">SUM(J1197)</f>
        <v>35000</v>
      </c>
      <c r="K1196" s="168">
        <f t="shared" si="551"/>
        <v>40000</v>
      </c>
      <c r="L1196" s="168">
        <f t="shared" si="551"/>
        <v>40000</v>
      </c>
      <c r="M1196" s="168">
        <f t="shared" si="551"/>
        <v>35000</v>
      </c>
      <c r="N1196" s="168">
        <f t="shared" si="531"/>
        <v>0</v>
      </c>
      <c r="O1196" s="168">
        <f t="shared" ref="O1196:R1197" si="552">SUM(O1197)</f>
        <v>0</v>
      </c>
      <c r="P1196" s="168">
        <f t="shared" si="552"/>
        <v>0</v>
      </c>
      <c r="Q1196" s="168">
        <f t="shared" si="552"/>
        <v>0</v>
      </c>
      <c r="R1196" s="168">
        <f t="shared" si="552"/>
        <v>0</v>
      </c>
      <c r="S1196" s="168">
        <f t="shared" si="532"/>
        <v>0</v>
      </c>
      <c r="T1196" s="168">
        <f t="shared" ref="T1196:W1197" si="553">SUM(T1197)</f>
        <v>0</v>
      </c>
      <c r="U1196" s="168">
        <f t="shared" si="553"/>
        <v>0</v>
      </c>
      <c r="V1196" s="168">
        <f t="shared" si="553"/>
        <v>0</v>
      </c>
      <c r="W1196" s="168">
        <f t="shared" si="553"/>
        <v>0</v>
      </c>
    </row>
    <row r="1197" spans="2:23" ht="16.5" thickTop="1" thickBot="1">
      <c r="B1197" s="164" t="s">
        <v>124</v>
      </c>
      <c r="C1197" s="173" t="s">
        <v>100</v>
      </c>
      <c r="D1197" s="168">
        <f t="shared" si="528"/>
        <v>150000</v>
      </c>
      <c r="E1197" s="168">
        <f t="shared" si="529"/>
        <v>35000</v>
      </c>
      <c r="F1197" s="168">
        <f t="shared" si="529"/>
        <v>40000</v>
      </c>
      <c r="G1197" s="168">
        <f t="shared" si="529"/>
        <v>40000</v>
      </c>
      <c r="H1197" s="168">
        <f t="shared" si="529"/>
        <v>35000</v>
      </c>
      <c r="I1197" s="168">
        <f t="shared" si="530"/>
        <v>150000</v>
      </c>
      <c r="J1197" s="168">
        <f t="shared" si="551"/>
        <v>35000</v>
      </c>
      <c r="K1197" s="168">
        <f t="shared" si="551"/>
        <v>40000</v>
      </c>
      <c r="L1197" s="168">
        <f t="shared" si="551"/>
        <v>40000</v>
      </c>
      <c r="M1197" s="168">
        <f t="shared" si="551"/>
        <v>35000</v>
      </c>
      <c r="N1197" s="168">
        <f t="shared" si="531"/>
        <v>0</v>
      </c>
      <c r="O1197" s="168">
        <f t="shared" si="552"/>
        <v>0</v>
      </c>
      <c r="P1197" s="168">
        <f t="shared" si="552"/>
        <v>0</v>
      </c>
      <c r="Q1197" s="168">
        <f t="shared" si="552"/>
        <v>0</v>
      </c>
      <c r="R1197" s="168">
        <f t="shared" si="552"/>
        <v>0</v>
      </c>
      <c r="S1197" s="168">
        <f t="shared" si="532"/>
        <v>0</v>
      </c>
      <c r="T1197" s="168">
        <f t="shared" si="553"/>
        <v>0</v>
      </c>
      <c r="U1197" s="168">
        <f t="shared" si="553"/>
        <v>0</v>
      </c>
      <c r="V1197" s="168">
        <f t="shared" si="553"/>
        <v>0</v>
      </c>
      <c r="W1197" s="168">
        <f t="shared" si="553"/>
        <v>0</v>
      </c>
    </row>
    <row r="1198" spans="2:23" ht="16.5" thickTop="1" thickBot="1">
      <c r="B1198" s="164" t="s">
        <v>124</v>
      </c>
      <c r="C1198" s="174" t="s">
        <v>136</v>
      </c>
      <c r="D1198" s="168">
        <f t="shared" si="528"/>
        <v>150000</v>
      </c>
      <c r="E1198" s="168">
        <f t="shared" si="529"/>
        <v>35000</v>
      </c>
      <c r="F1198" s="168">
        <f t="shared" si="529"/>
        <v>40000</v>
      </c>
      <c r="G1198" s="168">
        <f t="shared" si="529"/>
        <v>40000</v>
      </c>
      <c r="H1198" s="168">
        <f t="shared" si="529"/>
        <v>35000</v>
      </c>
      <c r="I1198" s="168">
        <f t="shared" si="530"/>
        <v>150000</v>
      </c>
      <c r="J1198" s="168">
        <v>35000</v>
      </c>
      <c r="K1198" s="168">
        <v>40000</v>
      </c>
      <c r="L1198" s="168">
        <v>40000</v>
      </c>
      <c r="M1198" s="168">
        <v>35000</v>
      </c>
      <c r="N1198" s="168">
        <f t="shared" si="531"/>
        <v>0</v>
      </c>
      <c r="O1198" s="168">
        <v>0</v>
      </c>
      <c r="P1198" s="168">
        <v>0</v>
      </c>
      <c r="Q1198" s="168">
        <v>0</v>
      </c>
      <c r="R1198" s="168">
        <v>0</v>
      </c>
      <c r="S1198" s="168">
        <f t="shared" si="532"/>
        <v>0</v>
      </c>
      <c r="T1198" s="168">
        <v>0</v>
      </c>
      <c r="U1198" s="168">
        <v>0</v>
      </c>
      <c r="V1198" s="168">
        <v>0</v>
      </c>
      <c r="W1198" s="168">
        <v>0</v>
      </c>
    </row>
    <row r="1199" spans="2:23" ht="16.5" thickTop="1" thickBot="1">
      <c r="B1199" s="164" t="s">
        <v>124</v>
      </c>
      <c r="C1199" s="172" t="s">
        <v>121</v>
      </c>
      <c r="D1199" s="168">
        <f t="shared" si="528"/>
        <v>59850000</v>
      </c>
      <c r="E1199" s="168">
        <f t="shared" si="529"/>
        <v>4965000</v>
      </c>
      <c r="F1199" s="168">
        <f t="shared" si="529"/>
        <v>14960000</v>
      </c>
      <c r="G1199" s="168">
        <f t="shared" si="529"/>
        <v>19960000</v>
      </c>
      <c r="H1199" s="168">
        <f t="shared" si="529"/>
        <v>19965000</v>
      </c>
      <c r="I1199" s="168">
        <f t="shared" si="530"/>
        <v>9000000</v>
      </c>
      <c r="J1199" s="168">
        <v>830000</v>
      </c>
      <c r="K1199" s="168">
        <v>2500000</v>
      </c>
      <c r="L1199" s="168">
        <v>3335000</v>
      </c>
      <c r="M1199" s="168">
        <v>2335000</v>
      </c>
      <c r="N1199" s="168">
        <f t="shared" si="531"/>
        <v>0</v>
      </c>
      <c r="O1199" s="168">
        <v>0</v>
      </c>
      <c r="P1199" s="168">
        <v>0</v>
      </c>
      <c r="Q1199" s="168">
        <v>0</v>
      </c>
      <c r="R1199" s="168">
        <v>0</v>
      </c>
      <c r="S1199" s="168">
        <f t="shared" si="532"/>
        <v>50850000</v>
      </c>
      <c r="T1199" s="168">
        <v>4135000</v>
      </c>
      <c r="U1199" s="168">
        <v>12460000</v>
      </c>
      <c r="V1199" s="168">
        <v>16625000</v>
      </c>
      <c r="W1199" s="168">
        <v>17630000</v>
      </c>
    </row>
    <row r="1200" spans="2:23" ht="31.5" thickTop="1" thickBot="1">
      <c r="B1200" s="164" t="s">
        <v>466</v>
      </c>
      <c r="C1200" s="171" t="s">
        <v>467</v>
      </c>
      <c r="D1200" s="168">
        <f t="shared" si="528"/>
        <v>130000000</v>
      </c>
      <c r="E1200" s="168">
        <f t="shared" si="529"/>
        <v>20000000</v>
      </c>
      <c r="F1200" s="168">
        <f t="shared" si="529"/>
        <v>35000000</v>
      </c>
      <c r="G1200" s="168">
        <f t="shared" si="529"/>
        <v>40000000</v>
      </c>
      <c r="H1200" s="168">
        <f t="shared" si="529"/>
        <v>35000000</v>
      </c>
      <c r="I1200" s="168">
        <f t="shared" si="530"/>
        <v>38000000</v>
      </c>
      <c r="J1200" s="168">
        <f>SUM(J1201,J1204)</f>
        <v>9585000</v>
      </c>
      <c r="K1200" s="168">
        <f>SUM(K1201,K1204)</f>
        <v>8440000</v>
      </c>
      <c r="L1200" s="168">
        <f>SUM(L1201,L1204)</f>
        <v>9405000</v>
      </c>
      <c r="M1200" s="168">
        <f>SUM(M1201,M1204)</f>
        <v>10570000</v>
      </c>
      <c r="N1200" s="168">
        <f t="shared" si="531"/>
        <v>0</v>
      </c>
      <c r="O1200" s="168">
        <f>SUM(O1201,O1204)</f>
        <v>0</v>
      </c>
      <c r="P1200" s="168">
        <f>SUM(P1201,P1204)</f>
        <v>0</v>
      </c>
      <c r="Q1200" s="168">
        <f>SUM(Q1201,Q1204)</f>
        <v>0</v>
      </c>
      <c r="R1200" s="168">
        <f>SUM(R1201,R1204)</f>
        <v>0</v>
      </c>
      <c r="S1200" s="168">
        <f t="shared" si="532"/>
        <v>92000000</v>
      </c>
      <c r="T1200" s="168">
        <f>SUM(T1201,T1204)</f>
        <v>10415000</v>
      </c>
      <c r="U1200" s="168">
        <f>SUM(U1201,U1204)</f>
        <v>26560000</v>
      </c>
      <c r="V1200" s="168">
        <f>SUM(V1201,V1204)</f>
        <v>30595000</v>
      </c>
      <c r="W1200" s="168">
        <f>SUM(W1201,W1204)</f>
        <v>24430000</v>
      </c>
    </row>
    <row r="1201" spans="2:23" ht="16.5" thickTop="1" thickBot="1">
      <c r="B1201" s="164" t="s">
        <v>124</v>
      </c>
      <c r="C1201" s="172" t="s">
        <v>96</v>
      </c>
      <c r="D1201" s="168">
        <f t="shared" si="528"/>
        <v>2000000</v>
      </c>
      <c r="E1201" s="168">
        <f t="shared" si="529"/>
        <v>250000</v>
      </c>
      <c r="F1201" s="168">
        <f t="shared" si="529"/>
        <v>250000</v>
      </c>
      <c r="G1201" s="168">
        <f t="shared" si="529"/>
        <v>1250000</v>
      </c>
      <c r="H1201" s="168">
        <f t="shared" si="529"/>
        <v>250000</v>
      </c>
      <c r="I1201" s="168">
        <f t="shared" si="530"/>
        <v>200000</v>
      </c>
      <c r="J1201" s="168">
        <f t="shared" ref="J1201:M1202" si="554">SUM(J1202)</f>
        <v>50000</v>
      </c>
      <c r="K1201" s="168">
        <f t="shared" si="554"/>
        <v>50000</v>
      </c>
      <c r="L1201" s="168">
        <f t="shared" si="554"/>
        <v>50000</v>
      </c>
      <c r="M1201" s="168">
        <f t="shared" si="554"/>
        <v>50000</v>
      </c>
      <c r="N1201" s="168">
        <f t="shared" si="531"/>
        <v>0</v>
      </c>
      <c r="O1201" s="168">
        <f t="shared" ref="O1201:R1202" si="555">SUM(O1202)</f>
        <v>0</v>
      </c>
      <c r="P1201" s="168">
        <f t="shared" si="555"/>
        <v>0</v>
      </c>
      <c r="Q1201" s="168">
        <f t="shared" si="555"/>
        <v>0</v>
      </c>
      <c r="R1201" s="168">
        <f t="shared" si="555"/>
        <v>0</v>
      </c>
      <c r="S1201" s="168">
        <f t="shared" si="532"/>
        <v>1800000</v>
      </c>
      <c r="T1201" s="168">
        <f t="shared" ref="T1201:W1202" si="556">SUM(T1202)</f>
        <v>200000</v>
      </c>
      <c r="U1201" s="168">
        <f t="shared" si="556"/>
        <v>200000</v>
      </c>
      <c r="V1201" s="168">
        <f t="shared" si="556"/>
        <v>1200000</v>
      </c>
      <c r="W1201" s="168">
        <f t="shared" si="556"/>
        <v>200000</v>
      </c>
    </row>
    <row r="1202" spans="2:23" ht="16.5" thickTop="1" thickBot="1">
      <c r="B1202" s="164" t="s">
        <v>124</v>
      </c>
      <c r="C1202" s="173" t="s">
        <v>100</v>
      </c>
      <c r="D1202" s="168">
        <f t="shared" si="528"/>
        <v>2000000</v>
      </c>
      <c r="E1202" s="168">
        <f t="shared" si="529"/>
        <v>250000</v>
      </c>
      <c r="F1202" s="168">
        <f t="shared" si="529"/>
        <v>250000</v>
      </c>
      <c r="G1202" s="168">
        <f t="shared" si="529"/>
        <v>1250000</v>
      </c>
      <c r="H1202" s="168">
        <f t="shared" si="529"/>
        <v>250000</v>
      </c>
      <c r="I1202" s="168">
        <f t="shared" si="530"/>
        <v>200000</v>
      </c>
      <c r="J1202" s="168">
        <f t="shared" si="554"/>
        <v>50000</v>
      </c>
      <c r="K1202" s="168">
        <f t="shared" si="554"/>
        <v>50000</v>
      </c>
      <c r="L1202" s="168">
        <f t="shared" si="554"/>
        <v>50000</v>
      </c>
      <c r="M1202" s="168">
        <f t="shared" si="554"/>
        <v>50000</v>
      </c>
      <c r="N1202" s="168">
        <f t="shared" si="531"/>
        <v>0</v>
      </c>
      <c r="O1202" s="168">
        <f t="shared" si="555"/>
        <v>0</v>
      </c>
      <c r="P1202" s="168">
        <f t="shared" si="555"/>
        <v>0</v>
      </c>
      <c r="Q1202" s="168">
        <f t="shared" si="555"/>
        <v>0</v>
      </c>
      <c r="R1202" s="168">
        <f t="shared" si="555"/>
        <v>0</v>
      </c>
      <c r="S1202" s="168">
        <f t="shared" si="532"/>
        <v>1800000</v>
      </c>
      <c r="T1202" s="168">
        <f t="shared" si="556"/>
        <v>200000</v>
      </c>
      <c r="U1202" s="168">
        <f t="shared" si="556"/>
        <v>200000</v>
      </c>
      <c r="V1202" s="168">
        <f t="shared" si="556"/>
        <v>1200000</v>
      </c>
      <c r="W1202" s="168">
        <f t="shared" si="556"/>
        <v>200000</v>
      </c>
    </row>
    <row r="1203" spans="2:23" ht="16.5" thickTop="1" thickBot="1">
      <c r="B1203" s="164" t="s">
        <v>124</v>
      </c>
      <c r="C1203" s="174" t="s">
        <v>136</v>
      </c>
      <c r="D1203" s="168">
        <f t="shared" si="528"/>
        <v>2000000</v>
      </c>
      <c r="E1203" s="168">
        <f t="shared" si="529"/>
        <v>250000</v>
      </c>
      <c r="F1203" s="168">
        <f t="shared" si="529"/>
        <v>250000</v>
      </c>
      <c r="G1203" s="168">
        <f t="shared" si="529"/>
        <v>1250000</v>
      </c>
      <c r="H1203" s="168">
        <f t="shared" si="529"/>
        <v>250000</v>
      </c>
      <c r="I1203" s="168">
        <f t="shared" si="530"/>
        <v>200000</v>
      </c>
      <c r="J1203" s="168">
        <v>50000</v>
      </c>
      <c r="K1203" s="168">
        <v>50000</v>
      </c>
      <c r="L1203" s="168">
        <v>50000</v>
      </c>
      <c r="M1203" s="168">
        <v>50000</v>
      </c>
      <c r="N1203" s="168">
        <f t="shared" si="531"/>
        <v>0</v>
      </c>
      <c r="O1203" s="168">
        <v>0</v>
      </c>
      <c r="P1203" s="168">
        <v>0</v>
      </c>
      <c r="Q1203" s="168">
        <v>0</v>
      </c>
      <c r="R1203" s="168">
        <v>0</v>
      </c>
      <c r="S1203" s="168">
        <f t="shared" si="532"/>
        <v>1800000</v>
      </c>
      <c r="T1203" s="168">
        <v>200000</v>
      </c>
      <c r="U1203" s="168">
        <v>200000</v>
      </c>
      <c r="V1203" s="168">
        <v>1200000</v>
      </c>
      <c r="W1203" s="168">
        <v>200000</v>
      </c>
    </row>
    <row r="1204" spans="2:23" ht="16.5" thickTop="1" thickBot="1">
      <c r="B1204" s="164" t="s">
        <v>124</v>
      </c>
      <c r="C1204" s="172" t="s">
        <v>121</v>
      </c>
      <c r="D1204" s="168">
        <f t="shared" si="528"/>
        <v>128000000</v>
      </c>
      <c r="E1204" s="168">
        <f t="shared" si="529"/>
        <v>19750000</v>
      </c>
      <c r="F1204" s="168">
        <f t="shared" si="529"/>
        <v>34750000</v>
      </c>
      <c r="G1204" s="168">
        <f t="shared" si="529"/>
        <v>38750000</v>
      </c>
      <c r="H1204" s="168">
        <f t="shared" si="529"/>
        <v>34750000</v>
      </c>
      <c r="I1204" s="168">
        <f t="shared" si="530"/>
        <v>37800000</v>
      </c>
      <c r="J1204" s="168">
        <v>9535000</v>
      </c>
      <c r="K1204" s="168">
        <v>8390000</v>
      </c>
      <c r="L1204" s="168">
        <v>9355000</v>
      </c>
      <c r="M1204" s="168">
        <v>10520000</v>
      </c>
      <c r="N1204" s="168">
        <f t="shared" si="531"/>
        <v>0</v>
      </c>
      <c r="O1204" s="168">
        <v>0</v>
      </c>
      <c r="P1204" s="168">
        <v>0</v>
      </c>
      <c r="Q1204" s="168">
        <v>0</v>
      </c>
      <c r="R1204" s="168">
        <v>0</v>
      </c>
      <c r="S1204" s="168">
        <f t="shared" si="532"/>
        <v>90200000</v>
      </c>
      <c r="T1204" s="168">
        <v>10215000</v>
      </c>
      <c r="U1204" s="168">
        <v>26360000</v>
      </c>
      <c r="V1204" s="168">
        <v>29395000</v>
      </c>
      <c r="W1204" s="168">
        <v>24230000</v>
      </c>
    </row>
    <row r="1205" spans="2:23" ht="31.5" thickTop="1" thickBot="1">
      <c r="B1205" s="164" t="s">
        <v>468</v>
      </c>
      <c r="C1205" s="171" t="s">
        <v>469</v>
      </c>
      <c r="D1205" s="168">
        <f t="shared" si="528"/>
        <v>170000000</v>
      </c>
      <c r="E1205" s="168">
        <f t="shared" si="529"/>
        <v>25000000</v>
      </c>
      <c r="F1205" s="168">
        <f t="shared" si="529"/>
        <v>40000000</v>
      </c>
      <c r="G1205" s="168">
        <f t="shared" si="529"/>
        <v>45000000</v>
      </c>
      <c r="H1205" s="168">
        <f t="shared" si="529"/>
        <v>60000000</v>
      </c>
      <c r="I1205" s="168">
        <f t="shared" si="530"/>
        <v>26000000</v>
      </c>
      <c r="J1205" s="168">
        <f>SUM(J1206,J1209)</f>
        <v>10125000</v>
      </c>
      <c r="K1205" s="168">
        <f>SUM(K1206,K1209)</f>
        <v>6145000</v>
      </c>
      <c r="L1205" s="168">
        <f>SUM(L1206,L1209)</f>
        <v>6670000</v>
      </c>
      <c r="M1205" s="168">
        <f>SUM(M1206,M1209)</f>
        <v>3060000</v>
      </c>
      <c r="N1205" s="168">
        <f t="shared" si="531"/>
        <v>0</v>
      </c>
      <c r="O1205" s="168">
        <f>SUM(O1206,O1209)</f>
        <v>0</v>
      </c>
      <c r="P1205" s="168">
        <f>SUM(P1206,P1209)</f>
        <v>0</v>
      </c>
      <c r="Q1205" s="168">
        <f>SUM(Q1206,Q1209)</f>
        <v>0</v>
      </c>
      <c r="R1205" s="168">
        <f>SUM(R1206,R1209)</f>
        <v>0</v>
      </c>
      <c r="S1205" s="168">
        <f t="shared" si="532"/>
        <v>144000000</v>
      </c>
      <c r="T1205" s="168">
        <f>SUM(T1206,T1209)</f>
        <v>14875000</v>
      </c>
      <c r="U1205" s="168">
        <f>SUM(U1206,U1209)</f>
        <v>33855000</v>
      </c>
      <c r="V1205" s="168">
        <f>SUM(V1206,V1209)</f>
        <v>38330000</v>
      </c>
      <c r="W1205" s="168">
        <f>SUM(W1206,W1209)</f>
        <v>56940000</v>
      </c>
    </row>
    <row r="1206" spans="2:23" ht="16.5" thickTop="1" thickBot="1">
      <c r="B1206" s="164" t="s">
        <v>124</v>
      </c>
      <c r="C1206" s="172" t="s">
        <v>96</v>
      </c>
      <c r="D1206" s="168">
        <f t="shared" si="528"/>
        <v>500000</v>
      </c>
      <c r="E1206" s="168">
        <f t="shared" si="529"/>
        <v>120000</v>
      </c>
      <c r="F1206" s="168">
        <f t="shared" si="529"/>
        <v>130000</v>
      </c>
      <c r="G1206" s="168">
        <f t="shared" si="529"/>
        <v>130000</v>
      </c>
      <c r="H1206" s="168">
        <f t="shared" si="529"/>
        <v>120000</v>
      </c>
      <c r="I1206" s="168">
        <f t="shared" si="530"/>
        <v>250000</v>
      </c>
      <c r="J1206" s="168">
        <f t="shared" ref="J1206:M1207" si="557">SUM(J1207)</f>
        <v>60000</v>
      </c>
      <c r="K1206" s="168">
        <f t="shared" si="557"/>
        <v>65000</v>
      </c>
      <c r="L1206" s="168">
        <f t="shared" si="557"/>
        <v>65000</v>
      </c>
      <c r="M1206" s="168">
        <f t="shared" si="557"/>
        <v>60000</v>
      </c>
      <c r="N1206" s="168">
        <f t="shared" si="531"/>
        <v>0</v>
      </c>
      <c r="O1206" s="168">
        <f t="shared" ref="O1206:R1207" si="558">SUM(O1207)</f>
        <v>0</v>
      </c>
      <c r="P1206" s="168">
        <f t="shared" si="558"/>
        <v>0</v>
      </c>
      <c r="Q1206" s="168">
        <f t="shared" si="558"/>
        <v>0</v>
      </c>
      <c r="R1206" s="168">
        <f t="shared" si="558"/>
        <v>0</v>
      </c>
      <c r="S1206" s="168">
        <f t="shared" si="532"/>
        <v>250000</v>
      </c>
      <c r="T1206" s="168">
        <f t="shared" ref="T1206:W1207" si="559">SUM(T1207)</f>
        <v>60000</v>
      </c>
      <c r="U1206" s="168">
        <f t="shared" si="559"/>
        <v>65000</v>
      </c>
      <c r="V1206" s="168">
        <f t="shared" si="559"/>
        <v>65000</v>
      </c>
      <c r="W1206" s="168">
        <f t="shared" si="559"/>
        <v>60000</v>
      </c>
    </row>
    <row r="1207" spans="2:23" ht="16.5" thickTop="1" thickBot="1">
      <c r="B1207" s="164" t="s">
        <v>124</v>
      </c>
      <c r="C1207" s="173" t="s">
        <v>100</v>
      </c>
      <c r="D1207" s="168">
        <f t="shared" si="528"/>
        <v>500000</v>
      </c>
      <c r="E1207" s="168">
        <f t="shared" si="529"/>
        <v>120000</v>
      </c>
      <c r="F1207" s="168">
        <f t="shared" si="529"/>
        <v>130000</v>
      </c>
      <c r="G1207" s="168">
        <f t="shared" si="529"/>
        <v>130000</v>
      </c>
      <c r="H1207" s="168">
        <f t="shared" si="529"/>
        <v>120000</v>
      </c>
      <c r="I1207" s="168">
        <f t="shared" si="530"/>
        <v>250000</v>
      </c>
      <c r="J1207" s="168">
        <f t="shared" si="557"/>
        <v>60000</v>
      </c>
      <c r="K1207" s="168">
        <f t="shared" si="557"/>
        <v>65000</v>
      </c>
      <c r="L1207" s="168">
        <f t="shared" si="557"/>
        <v>65000</v>
      </c>
      <c r="M1207" s="168">
        <f t="shared" si="557"/>
        <v>60000</v>
      </c>
      <c r="N1207" s="168">
        <f t="shared" si="531"/>
        <v>0</v>
      </c>
      <c r="O1207" s="168">
        <f t="shared" si="558"/>
        <v>0</v>
      </c>
      <c r="P1207" s="168">
        <f t="shared" si="558"/>
        <v>0</v>
      </c>
      <c r="Q1207" s="168">
        <f t="shared" si="558"/>
        <v>0</v>
      </c>
      <c r="R1207" s="168">
        <f t="shared" si="558"/>
        <v>0</v>
      </c>
      <c r="S1207" s="168">
        <f t="shared" si="532"/>
        <v>250000</v>
      </c>
      <c r="T1207" s="168">
        <f t="shared" si="559"/>
        <v>60000</v>
      </c>
      <c r="U1207" s="168">
        <f t="shared" si="559"/>
        <v>65000</v>
      </c>
      <c r="V1207" s="168">
        <f t="shared" si="559"/>
        <v>65000</v>
      </c>
      <c r="W1207" s="168">
        <f t="shared" si="559"/>
        <v>60000</v>
      </c>
    </row>
    <row r="1208" spans="2:23" ht="16.5" thickTop="1" thickBot="1">
      <c r="B1208" s="164" t="s">
        <v>124</v>
      </c>
      <c r="C1208" s="174" t="s">
        <v>136</v>
      </c>
      <c r="D1208" s="168">
        <f t="shared" si="528"/>
        <v>500000</v>
      </c>
      <c r="E1208" s="168">
        <f t="shared" si="529"/>
        <v>120000</v>
      </c>
      <c r="F1208" s="168">
        <f t="shared" si="529"/>
        <v>130000</v>
      </c>
      <c r="G1208" s="168">
        <f t="shared" si="529"/>
        <v>130000</v>
      </c>
      <c r="H1208" s="168">
        <f t="shared" si="529"/>
        <v>120000</v>
      </c>
      <c r="I1208" s="168">
        <f t="shared" si="530"/>
        <v>250000</v>
      </c>
      <c r="J1208" s="168">
        <v>60000</v>
      </c>
      <c r="K1208" s="168">
        <v>65000</v>
      </c>
      <c r="L1208" s="168">
        <v>65000</v>
      </c>
      <c r="M1208" s="168">
        <v>60000</v>
      </c>
      <c r="N1208" s="168">
        <f t="shared" si="531"/>
        <v>0</v>
      </c>
      <c r="O1208" s="168">
        <v>0</v>
      </c>
      <c r="P1208" s="168">
        <v>0</v>
      </c>
      <c r="Q1208" s="168">
        <v>0</v>
      </c>
      <c r="R1208" s="168">
        <v>0</v>
      </c>
      <c r="S1208" s="168">
        <f t="shared" si="532"/>
        <v>250000</v>
      </c>
      <c r="T1208" s="168">
        <v>60000</v>
      </c>
      <c r="U1208" s="168">
        <v>65000</v>
      </c>
      <c r="V1208" s="168">
        <v>65000</v>
      </c>
      <c r="W1208" s="168">
        <v>60000</v>
      </c>
    </row>
    <row r="1209" spans="2:23" ht="16.5" thickTop="1" thickBot="1">
      <c r="B1209" s="164" t="s">
        <v>124</v>
      </c>
      <c r="C1209" s="172" t="s">
        <v>121</v>
      </c>
      <c r="D1209" s="168">
        <f t="shared" si="528"/>
        <v>169500000</v>
      </c>
      <c r="E1209" s="168">
        <f t="shared" si="529"/>
        <v>24880000</v>
      </c>
      <c r="F1209" s="168">
        <f t="shared" si="529"/>
        <v>39870000</v>
      </c>
      <c r="G1209" s="168">
        <f t="shared" si="529"/>
        <v>44870000</v>
      </c>
      <c r="H1209" s="168">
        <f t="shared" si="529"/>
        <v>59880000</v>
      </c>
      <c r="I1209" s="168">
        <f t="shared" si="530"/>
        <v>25750000</v>
      </c>
      <c r="J1209" s="168">
        <v>10065000</v>
      </c>
      <c r="K1209" s="168">
        <v>6080000</v>
      </c>
      <c r="L1209" s="168">
        <v>6605000</v>
      </c>
      <c r="M1209" s="168">
        <v>3000000</v>
      </c>
      <c r="N1209" s="168">
        <f t="shared" si="531"/>
        <v>0</v>
      </c>
      <c r="O1209" s="168">
        <v>0</v>
      </c>
      <c r="P1209" s="168">
        <v>0</v>
      </c>
      <c r="Q1209" s="168">
        <v>0</v>
      </c>
      <c r="R1209" s="168">
        <v>0</v>
      </c>
      <c r="S1209" s="168">
        <f t="shared" si="532"/>
        <v>143750000</v>
      </c>
      <c r="T1209" s="168">
        <v>14815000</v>
      </c>
      <c r="U1209" s="168">
        <v>33790000</v>
      </c>
      <c r="V1209" s="168">
        <v>38265000</v>
      </c>
      <c r="W1209" s="168">
        <v>56880000</v>
      </c>
    </row>
    <row r="1210" spans="2:23" ht="46.5" thickTop="1" thickBot="1">
      <c r="B1210" s="164" t="s">
        <v>470</v>
      </c>
      <c r="C1210" s="171" t="s">
        <v>471</v>
      </c>
      <c r="D1210" s="168">
        <f t="shared" si="528"/>
        <v>40000000</v>
      </c>
      <c r="E1210" s="168">
        <f t="shared" si="529"/>
        <v>1000000</v>
      </c>
      <c r="F1210" s="168">
        <f t="shared" si="529"/>
        <v>10000000</v>
      </c>
      <c r="G1210" s="168">
        <f t="shared" si="529"/>
        <v>15000000</v>
      </c>
      <c r="H1210" s="168">
        <f t="shared" si="529"/>
        <v>14000000</v>
      </c>
      <c r="I1210" s="168">
        <f t="shared" si="530"/>
        <v>6100000</v>
      </c>
      <c r="J1210" s="168">
        <f>SUM(J1211,J1214)</f>
        <v>500000</v>
      </c>
      <c r="K1210" s="168">
        <f>SUM(K1211,K1214)</f>
        <v>1500000</v>
      </c>
      <c r="L1210" s="168">
        <f>SUM(L1211,L1214)</f>
        <v>2500000</v>
      </c>
      <c r="M1210" s="168">
        <f>SUM(M1211,M1214)</f>
        <v>1600000</v>
      </c>
      <c r="N1210" s="168">
        <f t="shared" si="531"/>
        <v>0</v>
      </c>
      <c r="O1210" s="168">
        <f>SUM(O1211,O1214)</f>
        <v>0</v>
      </c>
      <c r="P1210" s="168">
        <f>SUM(P1211,P1214)</f>
        <v>0</v>
      </c>
      <c r="Q1210" s="168">
        <f>SUM(Q1211,Q1214)</f>
        <v>0</v>
      </c>
      <c r="R1210" s="168">
        <f>SUM(R1211,R1214)</f>
        <v>0</v>
      </c>
      <c r="S1210" s="168">
        <f t="shared" si="532"/>
        <v>33900000</v>
      </c>
      <c r="T1210" s="168">
        <f>SUM(T1211,T1214)</f>
        <v>500000</v>
      </c>
      <c r="U1210" s="168">
        <f>SUM(U1211,U1214)</f>
        <v>8500000</v>
      </c>
      <c r="V1210" s="168">
        <f>SUM(V1211,V1214)</f>
        <v>12500000</v>
      </c>
      <c r="W1210" s="168">
        <f>SUM(W1211,W1214)</f>
        <v>12400000</v>
      </c>
    </row>
    <row r="1211" spans="2:23" ht="16.5" thickTop="1" thickBot="1">
      <c r="B1211" s="164" t="s">
        <v>124</v>
      </c>
      <c r="C1211" s="172" t="s">
        <v>96</v>
      </c>
      <c r="D1211" s="168">
        <f t="shared" si="528"/>
        <v>200000</v>
      </c>
      <c r="E1211" s="168">
        <f t="shared" si="529"/>
        <v>50000</v>
      </c>
      <c r="F1211" s="168">
        <f t="shared" si="529"/>
        <v>50000</v>
      </c>
      <c r="G1211" s="168">
        <f t="shared" si="529"/>
        <v>50000</v>
      </c>
      <c r="H1211" s="168">
        <f t="shared" si="529"/>
        <v>50000</v>
      </c>
      <c r="I1211" s="168">
        <f t="shared" si="530"/>
        <v>200000</v>
      </c>
      <c r="J1211" s="168">
        <f t="shared" ref="J1211:M1212" si="560">SUM(J1212)</f>
        <v>50000</v>
      </c>
      <c r="K1211" s="168">
        <f t="shared" si="560"/>
        <v>50000</v>
      </c>
      <c r="L1211" s="168">
        <f t="shared" si="560"/>
        <v>50000</v>
      </c>
      <c r="M1211" s="168">
        <f t="shared" si="560"/>
        <v>50000</v>
      </c>
      <c r="N1211" s="168">
        <f t="shared" si="531"/>
        <v>0</v>
      </c>
      <c r="O1211" s="168">
        <f t="shared" ref="O1211:R1212" si="561">SUM(O1212)</f>
        <v>0</v>
      </c>
      <c r="P1211" s="168">
        <f t="shared" si="561"/>
        <v>0</v>
      </c>
      <c r="Q1211" s="168">
        <f t="shared" si="561"/>
        <v>0</v>
      </c>
      <c r="R1211" s="168">
        <f t="shared" si="561"/>
        <v>0</v>
      </c>
      <c r="S1211" s="168">
        <f t="shared" si="532"/>
        <v>0</v>
      </c>
      <c r="T1211" s="168">
        <f t="shared" ref="T1211:W1212" si="562">SUM(T1212)</f>
        <v>0</v>
      </c>
      <c r="U1211" s="168">
        <f t="shared" si="562"/>
        <v>0</v>
      </c>
      <c r="V1211" s="168">
        <f t="shared" si="562"/>
        <v>0</v>
      </c>
      <c r="W1211" s="168">
        <f t="shared" si="562"/>
        <v>0</v>
      </c>
    </row>
    <row r="1212" spans="2:23" ht="16.5" thickTop="1" thickBot="1">
      <c r="B1212" s="164" t="s">
        <v>124</v>
      </c>
      <c r="C1212" s="173" t="s">
        <v>100</v>
      </c>
      <c r="D1212" s="168">
        <f t="shared" si="528"/>
        <v>200000</v>
      </c>
      <c r="E1212" s="168">
        <f t="shared" si="529"/>
        <v>50000</v>
      </c>
      <c r="F1212" s="168">
        <f t="shared" si="529"/>
        <v>50000</v>
      </c>
      <c r="G1212" s="168">
        <f t="shared" si="529"/>
        <v>50000</v>
      </c>
      <c r="H1212" s="168">
        <f t="shared" si="529"/>
        <v>50000</v>
      </c>
      <c r="I1212" s="168">
        <f t="shared" si="530"/>
        <v>200000</v>
      </c>
      <c r="J1212" s="168">
        <f t="shared" si="560"/>
        <v>50000</v>
      </c>
      <c r="K1212" s="168">
        <f t="shared" si="560"/>
        <v>50000</v>
      </c>
      <c r="L1212" s="168">
        <f t="shared" si="560"/>
        <v>50000</v>
      </c>
      <c r="M1212" s="168">
        <f t="shared" si="560"/>
        <v>50000</v>
      </c>
      <c r="N1212" s="168">
        <f t="shared" si="531"/>
        <v>0</v>
      </c>
      <c r="O1212" s="168">
        <f t="shared" si="561"/>
        <v>0</v>
      </c>
      <c r="P1212" s="168">
        <f t="shared" si="561"/>
        <v>0</v>
      </c>
      <c r="Q1212" s="168">
        <f t="shared" si="561"/>
        <v>0</v>
      </c>
      <c r="R1212" s="168">
        <f t="shared" si="561"/>
        <v>0</v>
      </c>
      <c r="S1212" s="168">
        <f t="shared" si="532"/>
        <v>0</v>
      </c>
      <c r="T1212" s="168">
        <f t="shared" si="562"/>
        <v>0</v>
      </c>
      <c r="U1212" s="168">
        <f t="shared" si="562"/>
        <v>0</v>
      </c>
      <c r="V1212" s="168">
        <f t="shared" si="562"/>
        <v>0</v>
      </c>
      <c r="W1212" s="168">
        <f t="shared" si="562"/>
        <v>0</v>
      </c>
    </row>
    <row r="1213" spans="2:23" ht="16.5" thickTop="1" thickBot="1">
      <c r="B1213" s="164" t="s">
        <v>124</v>
      </c>
      <c r="C1213" s="174" t="s">
        <v>136</v>
      </c>
      <c r="D1213" s="168">
        <f t="shared" si="528"/>
        <v>200000</v>
      </c>
      <c r="E1213" s="168">
        <f t="shared" si="529"/>
        <v>50000</v>
      </c>
      <c r="F1213" s="168">
        <f t="shared" si="529"/>
        <v>50000</v>
      </c>
      <c r="G1213" s="168">
        <f t="shared" si="529"/>
        <v>50000</v>
      </c>
      <c r="H1213" s="168">
        <f t="shared" si="529"/>
        <v>50000</v>
      </c>
      <c r="I1213" s="168">
        <f t="shared" si="530"/>
        <v>200000</v>
      </c>
      <c r="J1213" s="168">
        <v>50000</v>
      </c>
      <c r="K1213" s="168">
        <v>50000</v>
      </c>
      <c r="L1213" s="168">
        <v>50000</v>
      </c>
      <c r="M1213" s="168">
        <v>50000</v>
      </c>
      <c r="N1213" s="168">
        <f t="shared" si="531"/>
        <v>0</v>
      </c>
      <c r="O1213" s="168">
        <v>0</v>
      </c>
      <c r="P1213" s="168">
        <v>0</v>
      </c>
      <c r="Q1213" s="168">
        <v>0</v>
      </c>
      <c r="R1213" s="168">
        <v>0</v>
      </c>
      <c r="S1213" s="168">
        <f t="shared" si="532"/>
        <v>0</v>
      </c>
      <c r="T1213" s="168">
        <v>0</v>
      </c>
      <c r="U1213" s="168">
        <v>0</v>
      </c>
      <c r="V1213" s="168">
        <v>0</v>
      </c>
      <c r="W1213" s="168">
        <v>0</v>
      </c>
    </row>
    <row r="1214" spans="2:23" ht="16.5" thickTop="1" thickBot="1">
      <c r="B1214" s="164" t="s">
        <v>124</v>
      </c>
      <c r="C1214" s="172" t="s">
        <v>121</v>
      </c>
      <c r="D1214" s="168">
        <f t="shared" si="528"/>
        <v>39800000</v>
      </c>
      <c r="E1214" s="168">
        <f t="shared" si="529"/>
        <v>950000</v>
      </c>
      <c r="F1214" s="168">
        <f t="shared" si="529"/>
        <v>9950000</v>
      </c>
      <c r="G1214" s="168">
        <f t="shared" si="529"/>
        <v>14950000</v>
      </c>
      <c r="H1214" s="168">
        <f t="shared" si="529"/>
        <v>13950000</v>
      </c>
      <c r="I1214" s="168">
        <f t="shared" si="530"/>
        <v>5900000</v>
      </c>
      <c r="J1214" s="168">
        <v>450000</v>
      </c>
      <c r="K1214" s="168">
        <v>1450000</v>
      </c>
      <c r="L1214" s="168">
        <v>2450000</v>
      </c>
      <c r="M1214" s="168">
        <v>1550000</v>
      </c>
      <c r="N1214" s="168">
        <f t="shared" si="531"/>
        <v>0</v>
      </c>
      <c r="O1214" s="168">
        <v>0</v>
      </c>
      <c r="P1214" s="168">
        <v>0</v>
      </c>
      <c r="Q1214" s="168">
        <v>0</v>
      </c>
      <c r="R1214" s="168">
        <v>0</v>
      </c>
      <c r="S1214" s="168">
        <f t="shared" si="532"/>
        <v>33900000</v>
      </c>
      <c r="T1214" s="168">
        <v>500000</v>
      </c>
      <c r="U1214" s="168">
        <v>8500000</v>
      </c>
      <c r="V1214" s="168">
        <v>12500000</v>
      </c>
      <c r="W1214" s="168">
        <v>12400000</v>
      </c>
    </row>
    <row r="1215" spans="2:23" ht="31.5" thickTop="1" thickBot="1">
      <c r="B1215" s="164" t="s">
        <v>472</v>
      </c>
      <c r="C1215" s="171" t="s">
        <v>473</v>
      </c>
      <c r="D1215" s="168">
        <f t="shared" si="528"/>
        <v>82000000</v>
      </c>
      <c r="E1215" s="168">
        <f t="shared" si="529"/>
        <v>5000000</v>
      </c>
      <c r="F1215" s="168">
        <f t="shared" si="529"/>
        <v>20000000</v>
      </c>
      <c r="G1215" s="168">
        <f t="shared" si="529"/>
        <v>20000000</v>
      </c>
      <c r="H1215" s="168">
        <f t="shared" si="529"/>
        <v>37000000</v>
      </c>
      <c r="I1215" s="168">
        <f t="shared" si="530"/>
        <v>15700000</v>
      </c>
      <c r="J1215" s="168">
        <f>SUM(J1216,J1219)</f>
        <v>2575000</v>
      </c>
      <c r="K1215" s="168">
        <f>SUM(K1216,K1219)</f>
        <v>3095000</v>
      </c>
      <c r="L1215" s="168">
        <f>SUM(L1216,L1219)</f>
        <v>3095000</v>
      </c>
      <c r="M1215" s="168">
        <f>SUM(M1216,M1219)</f>
        <v>6935000</v>
      </c>
      <c r="N1215" s="168">
        <f t="shared" si="531"/>
        <v>0</v>
      </c>
      <c r="O1215" s="168">
        <f>SUM(O1216,O1219)</f>
        <v>0</v>
      </c>
      <c r="P1215" s="168">
        <f>SUM(P1216,P1219)</f>
        <v>0</v>
      </c>
      <c r="Q1215" s="168">
        <f>SUM(Q1216,Q1219)</f>
        <v>0</v>
      </c>
      <c r="R1215" s="168">
        <f>SUM(R1216,R1219)</f>
        <v>0</v>
      </c>
      <c r="S1215" s="168">
        <f t="shared" si="532"/>
        <v>66300000</v>
      </c>
      <c r="T1215" s="168">
        <f>SUM(T1216,T1219)</f>
        <v>2425000</v>
      </c>
      <c r="U1215" s="168">
        <f>SUM(U1216,U1219)</f>
        <v>16905000</v>
      </c>
      <c r="V1215" s="168">
        <f>SUM(V1216,V1219)</f>
        <v>16905000</v>
      </c>
      <c r="W1215" s="168">
        <f>SUM(W1216,W1219)</f>
        <v>30065000</v>
      </c>
    </row>
    <row r="1216" spans="2:23" ht="16.5" thickTop="1" thickBot="1">
      <c r="B1216" s="164" t="s">
        <v>124</v>
      </c>
      <c r="C1216" s="172" t="s">
        <v>96</v>
      </c>
      <c r="D1216" s="168">
        <f t="shared" si="528"/>
        <v>200000</v>
      </c>
      <c r="E1216" s="168">
        <f t="shared" si="529"/>
        <v>50000</v>
      </c>
      <c r="F1216" s="168">
        <f t="shared" si="529"/>
        <v>50000</v>
      </c>
      <c r="G1216" s="168">
        <f t="shared" si="529"/>
        <v>50000</v>
      </c>
      <c r="H1216" s="168">
        <f t="shared" si="529"/>
        <v>50000</v>
      </c>
      <c r="I1216" s="168">
        <f t="shared" si="530"/>
        <v>200000</v>
      </c>
      <c r="J1216" s="168">
        <f t="shared" ref="J1216:M1217" si="563">SUM(J1217)</f>
        <v>50000</v>
      </c>
      <c r="K1216" s="168">
        <f t="shared" si="563"/>
        <v>50000</v>
      </c>
      <c r="L1216" s="168">
        <f t="shared" si="563"/>
        <v>50000</v>
      </c>
      <c r="M1216" s="168">
        <f t="shared" si="563"/>
        <v>50000</v>
      </c>
      <c r="N1216" s="168">
        <f t="shared" si="531"/>
        <v>0</v>
      </c>
      <c r="O1216" s="168">
        <f t="shared" ref="O1216:R1217" si="564">SUM(O1217)</f>
        <v>0</v>
      </c>
      <c r="P1216" s="168">
        <f t="shared" si="564"/>
        <v>0</v>
      </c>
      <c r="Q1216" s="168">
        <f t="shared" si="564"/>
        <v>0</v>
      </c>
      <c r="R1216" s="168">
        <f t="shared" si="564"/>
        <v>0</v>
      </c>
      <c r="S1216" s="168">
        <f t="shared" si="532"/>
        <v>0</v>
      </c>
      <c r="T1216" s="168">
        <f t="shared" ref="T1216:W1217" si="565">SUM(T1217)</f>
        <v>0</v>
      </c>
      <c r="U1216" s="168">
        <f t="shared" si="565"/>
        <v>0</v>
      </c>
      <c r="V1216" s="168">
        <f t="shared" si="565"/>
        <v>0</v>
      </c>
      <c r="W1216" s="168">
        <f t="shared" si="565"/>
        <v>0</v>
      </c>
    </row>
    <row r="1217" spans="2:23" ht="16.5" thickTop="1" thickBot="1">
      <c r="B1217" s="164" t="s">
        <v>124</v>
      </c>
      <c r="C1217" s="173" t="s">
        <v>100</v>
      </c>
      <c r="D1217" s="168">
        <f t="shared" si="528"/>
        <v>200000</v>
      </c>
      <c r="E1217" s="168">
        <f t="shared" si="529"/>
        <v>50000</v>
      </c>
      <c r="F1217" s="168">
        <f t="shared" si="529"/>
        <v>50000</v>
      </c>
      <c r="G1217" s="168">
        <f t="shared" si="529"/>
        <v>50000</v>
      </c>
      <c r="H1217" s="168">
        <f t="shared" si="529"/>
        <v>50000</v>
      </c>
      <c r="I1217" s="168">
        <f t="shared" si="530"/>
        <v>200000</v>
      </c>
      <c r="J1217" s="168">
        <f t="shared" si="563"/>
        <v>50000</v>
      </c>
      <c r="K1217" s="168">
        <f t="shared" si="563"/>
        <v>50000</v>
      </c>
      <c r="L1217" s="168">
        <f t="shared" si="563"/>
        <v>50000</v>
      </c>
      <c r="M1217" s="168">
        <f t="shared" si="563"/>
        <v>50000</v>
      </c>
      <c r="N1217" s="168">
        <f t="shared" si="531"/>
        <v>0</v>
      </c>
      <c r="O1217" s="168">
        <f t="shared" si="564"/>
        <v>0</v>
      </c>
      <c r="P1217" s="168">
        <f t="shared" si="564"/>
        <v>0</v>
      </c>
      <c r="Q1217" s="168">
        <f t="shared" si="564"/>
        <v>0</v>
      </c>
      <c r="R1217" s="168">
        <f t="shared" si="564"/>
        <v>0</v>
      </c>
      <c r="S1217" s="168">
        <f t="shared" si="532"/>
        <v>0</v>
      </c>
      <c r="T1217" s="168">
        <f t="shared" si="565"/>
        <v>0</v>
      </c>
      <c r="U1217" s="168">
        <f t="shared" si="565"/>
        <v>0</v>
      </c>
      <c r="V1217" s="168">
        <f t="shared" si="565"/>
        <v>0</v>
      </c>
      <c r="W1217" s="168">
        <f t="shared" si="565"/>
        <v>0</v>
      </c>
    </row>
    <row r="1218" spans="2:23" ht="16.5" thickTop="1" thickBot="1">
      <c r="B1218" s="164" t="s">
        <v>124</v>
      </c>
      <c r="C1218" s="174" t="s">
        <v>136</v>
      </c>
      <c r="D1218" s="168">
        <f t="shared" si="528"/>
        <v>200000</v>
      </c>
      <c r="E1218" s="168">
        <f t="shared" si="529"/>
        <v>50000</v>
      </c>
      <c r="F1218" s="168">
        <f t="shared" si="529"/>
        <v>50000</v>
      </c>
      <c r="G1218" s="168">
        <f t="shared" si="529"/>
        <v>50000</v>
      </c>
      <c r="H1218" s="168">
        <f t="shared" si="529"/>
        <v>50000</v>
      </c>
      <c r="I1218" s="168">
        <f t="shared" si="530"/>
        <v>200000</v>
      </c>
      <c r="J1218" s="168">
        <v>50000</v>
      </c>
      <c r="K1218" s="168">
        <v>50000</v>
      </c>
      <c r="L1218" s="168">
        <v>50000</v>
      </c>
      <c r="M1218" s="168">
        <v>50000</v>
      </c>
      <c r="N1218" s="168">
        <f t="shared" si="531"/>
        <v>0</v>
      </c>
      <c r="O1218" s="168">
        <v>0</v>
      </c>
      <c r="P1218" s="168">
        <v>0</v>
      </c>
      <c r="Q1218" s="168">
        <v>0</v>
      </c>
      <c r="R1218" s="168">
        <v>0</v>
      </c>
      <c r="S1218" s="168">
        <f t="shared" si="532"/>
        <v>0</v>
      </c>
      <c r="T1218" s="168">
        <v>0</v>
      </c>
      <c r="U1218" s="168">
        <v>0</v>
      </c>
      <c r="V1218" s="168">
        <v>0</v>
      </c>
      <c r="W1218" s="168">
        <v>0</v>
      </c>
    </row>
    <row r="1219" spans="2:23" ht="16.5" thickTop="1" thickBot="1">
      <c r="B1219" s="164" t="s">
        <v>124</v>
      </c>
      <c r="C1219" s="172" t="s">
        <v>121</v>
      </c>
      <c r="D1219" s="168">
        <f t="shared" si="528"/>
        <v>81800000</v>
      </c>
      <c r="E1219" s="168">
        <f t="shared" si="529"/>
        <v>4950000</v>
      </c>
      <c r="F1219" s="168">
        <f t="shared" si="529"/>
        <v>19950000</v>
      </c>
      <c r="G1219" s="168">
        <f t="shared" si="529"/>
        <v>19950000</v>
      </c>
      <c r="H1219" s="168">
        <f t="shared" si="529"/>
        <v>36950000</v>
      </c>
      <c r="I1219" s="168">
        <f t="shared" si="530"/>
        <v>15500000</v>
      </c>
      <c r="J1219" s="168">
        <v>2525000</v>
      </c>
      <c r="K1219" s="168">
        <v>3045000</v>
      </c>
      <c r="L1219" s="168">
        <v>3045000</v>
      </c>
      <c r="M1219" s="168">
        <v>6885000</v>
      </c>
      <c r="N1219" s="168">
        <f t="shared" si="531"/>
        <v>0</v>
      </c>
      <c r="O1219" s="168">
        <v>0</v>
      </c>
      <c r="P1219" s="168">
        <v>0</v>
      </c>
      <c r="Q1219" s="168">
        <v>0</v>
      </c>
      <c r="R1219" s="168">
        <v>0</v>
      </c>
      <c r="S1219" s="168">
        <f t="shared" si="532"/>
        <v>66300000</v>
      </c>
      <c r="T1219" s="168">
        <v>2425000</v>
      </c>
      <c r="U1219" s="168">
        <v>16905000</v>
      </c>
      <c r="V1219" s="168">
        <v>16905000</v>
      </c>
      <c r="W1219" s="168">
        <v>30065000</v>
      </c>
    </row>
    <row r="1220" spans="2:23" ht="46.5" thickTop="1" thickBot="1">
      <c r="B1220" s="164" t="s">
        <v>474</v>
      </c>
      <c r="C1220" s="171" t="s">
        <v>475</v>
      </c>
      <c r="D1220" s="168">
        <f t="shared" si="528"/>
        <v>80000000</v>
      </c>
      <c r="E1220" s="168">
        <f t="shared" si="529"/>
        <v>11000000</v>
      </c>
      <c r="F1220" s="168">
        <f t="shared" si="529"/>
        <v>26100000</v>
      </c>
      <c r="G1220" s="168">
        <f t="shared" si="529"/>
        <v>26000000</v>
      </c>
      <c r="H1220" s="168">
        <f t="shared" si="529"/>
        <v>16900000</v>
      </c>
      <c r="I1220" s="168">
        <f t="shared" si="530"/>
        <v>21000000</v>
      </c>
      <c r="J1220" s="168">
        <f>SUM(J1221,J1224)</f>
        <v>2530000</v>
      </c>
      <c r="K1220" s="168">
        <f>SUM(K1221,K1224)</f>
        <v>7655000</v>
      </c>
      <c r="L1220" s="168">
        <f>SUM(L1221,L1224)</f>
        <v>4275000</v>
      </c>
      <c r="M1220" s="168">
        <f>SUM(M1221,M1224)</f>
        <v>6540000</v>
      </c>
      <c r="N1220" s="168">
        <f t="shared" si="531"/>
        <v>0</v>
      </c>
      <c r="O1220" s="168">
        <f>SUM(O1221,O1224)</f>
        <v>0</v>
      </c>
      <c r="P1220" s="168">
        <f>SUM(P1221,P1224)</f>
        <v>0</v>
      </c>
      <c r="Q1220" s="168">
        <f>SUM(Q1221,Q1224)</f>
        <v>0</v>
      </c>
      <c r="R1220" s="168">
        <f>SUM(R1221,R1224)</f>
        <v>0</v>
      </c>
      <c r="S1220" s="168">
        <f t="shared" si="532"/>
        <v>59000000</v>
      </c>
      <c r="T1220" s="168">
        <f>SUM(T1221,T1224)</f>
        <v>8470000</v>
      </c>
      <c r="U1220" s="168">
        <f>SUM(U1221,U1224)</f>
        <v>18445000</v>
      </c>
      <c r="V1220" s="168">
        <f>SUM(V1221,V1224)</f>
        <v>21725000</v>
      </c>
      <c r="W1220" s="168">
        <f>SUM(W1221,W1224)</f>
        <v>10360000</v>
      </c>
    </row>
    <row r="1221" spans="2:23" ht="16.5" thickTop="1" thickBot="1">
      <c r="B1221" s="164" t="s">
        <v>124</v>
      </c>
      <c r="C1221" s="172" t="s">
        <v>96</v>
      </c>
      <c r="D1221" s="168">
        <f t="shared" si="528"/>
        <v>200000</v>
      </c>
      <c r="E1221" s="168">
        <f t="shared" si="529"/>
        <v>50000</v>
      </c>
      <c r="F1221" s="168">
        <f t="shared" si="529"/>
        <v>50000</v>
      </c>
      <c r="G1221" s="168">
        <f t="shared" si="529"/>
        <v>50000</v>
      </c>
      <c r="H1221" s="168">
        <f t="shared" ref="H1221:H1284" si="566">SUM(M1221,R1221,W1221)</f>
        <v>50000</v>
      </c>
      <c r="I1221" s="168">
        <f t="shared" si="530"/>
        <v>200000</v>
      </c>
      <c r="J1221" s="168">
        <f t="shared" ref="J1221:M1222" si="567">SUM(J1222)</f>
        <v>50000</v>
      </c>
      <c r="K1221" s="168">
        <f t="shared" si="567"/>
        <v>50000</v>
      </c>
      <c r="L1221" s="168">
        <f t="shared" si="567"/>
        <v>50000</v>
      </c>
      <c r="M1221" s="168">
        <f t="shared" si="567"/>
        <v>50000</v>
      </c>
      <c r="N1221" s="168">
        <f t="shared" si="531"/>
        <v>0</v>
      </c>
      <c r="O1221" s="168">
        <f t="shared" ref="O1221:R1222" si="568">SUM(O1222)</f>
        <v>0</v>
      </c>
      <c r="P1221" s="168">
        <f t="shared" si="568"/>
        <v>0</v>
      </c>
      <c r="Q1221" s="168">
        <f t="shared" si="568"/>
        <v>0</v>
      </c>
      <c r="R1221" s="168">
        <f t="shared" si="568"/>
        <v>0</v>
      </c>
      <c r="S1221" s="168">
        <f t="shared" si="532"/>
        <v>0</v>
      </c>
      <c r="T1221" s="168">
        <f t="shared" ref="T1221:W1222" si="569">SUM(T1222)</f>
        <v>0</v>
      </c>
      <c r="U1221" s="168">
        <f t="shared" si="569"/>
        <v>0</v>
      </c>
      <c r="V1221" s="168">
        <f t="shared" si="569"/>
        <v>0</v>
      </c>
      <c r="W1221" s="168">
        <f t="shared" si="569"/>
        <v>0</v>
      </c>
    </row>
    <row r="1222" spans="2:23" ht="16.5" thickTop="1" thickBot="1">
      <c r="B1222" s="164" t="s">
        <v>124</v>
      </c>
      <c r="C1222" s="173" t="s">
        <v>100</v>
      </c>
      <c r="D1222" s="168">
        <f t="shared" ref="D1222:D1285" si="570">SUM(E1222:H1222)</f>
        <v>200000</v>
      </c>
      <c r="E1222" s="168">
        <f t="shared" ref="E1222:H1285" si="571">SUM(J1222,O1222,T1222)</f>
        <v>50000</v>
      </c>
      <c r="F1222" s="168">
        <f t="shared" si="571"/>
        <v>50000</v>
      </c>
      <c r="G1222" s="168">
        <f t="shared" si="571"/>
        <v>50000</v>
      </c>
      <c r="H1222" s="168">
        <f t="shared" si="566"/>
        <v>50000</v>
      </c>
      <c r="I1222" s="168">
        <f t="shared" ref="I1222:I1285" si="572">SUM(J1222:M1222)</f>
        <v>200000</v>
      </c>
      <c r="J1222" s="168">
        <f t="shared" si="567"/>
        <v>50000</v>
      </c>
      <c r="K1222" s="168">
        <f t="shared" si="567"/>
        <v>50000</v>
      </c>
      <c r="L1222" s="168">
        <f t="shared" si="567"/>
        <v>50000</v>
      </c>
      <c r="M1222" s="168">
        <f t="shared" si="567"/>
        <v>50000</v>
      </c>
      <c r="N1222" s="168">
        <f t="shared" ref="N1222:N1285" si="573">SUM(O1222:R1222)</f>
        <v>0</v>
      </c>
      <c r="O1222" s="168">
        <f t="shared" si="568"/>
        <v>0</v>
      </c>
      <c r="P1222" s="168">
        <f t="shared" si="568"/>
        <v>0</v>
      </c>
      <c r="Q1222" s="168">
        <f t="shared" si="568"/>
        <v>0</v>
      </c>
      <c r="R1222" s="168">
        <f t="shared" si="568"/>
        <v>0</v>
      </c>
      <c r="S1222" s="168">
        <f t="shared" ref="S1222:S1285" si="574">SUM(T1222:W1222)</f>
        <v>0</v>
      </c>
      <c r="T1222" s="168">
        <f t="shared" si="569"/>
        <v>0</v>
      </c>
      <c r="U1222" s="168">
        <f t="shared" si="569"/>
        <v>0</v>
      </c>
      <c r="V1222" s="168">
        <f t="shared" si="569"/>
        <v>0</v>
      </c>
      <c r="W1222" s="168">
        <f t="shared" si="569"/>
        <v>0</v>
      </c>
    </row>
    <row r="1223" spans="2:23" ht="16.5" thickTop="1" thickBot="1">
      <c r="B1223" s="164" t="s">
        <v>124</v>
      </c>
      <c r="C1223" s="174" t="s">
        <v>136</v>
      </c>
      <c r="D1223" s="168">
        <f t="shared" si="570"/>
        <v>200000</v>
      </c>
      <c r="E1223" s="168">
        <f t="shared" si="571"/>
        <v>50000</v>
      </c>
      <c r="F1223" s="168">
        <f t="shared" si="571"/>
        <v>50000</v>
      </c>
      <c r="G1223" s="168">
        <f t="shared" si="571"/>
        <v>50000</v>
      </c>
      <c r="H1223" s="168">
        <f t="shared" si="566"/>
        <v>50000</v>
      </c>
      <c r="I1223" s="168">
        <f t="shared" si="572"/>
        <v>200000</v>
      </c>
      <c r="J1223" s="168">
        <v>50000</v>
      </c>
      <c r="K1223" s="168">
        <v>50000</v>
      </c>
      <c r="L1223" s="168">
        <v>50000</v>
      </c>
      <c r="M1223" s="168">
        <v>50000</v>
      </c>
      <c r="N1223" s="168">
        <f t="shared" si="573"/>
        <v>0</v>
      </c>
      <c r="O1223" s="168">
        <v>0</v>
      </c>
      <c r="P1223" s="168">
        <v>0</v>
      </c>
      <c r="Q1223" s="168">
        <v>0</v>
      </c>
      <c r="R1223" s="168">
        <v>0</v>
      </c>
      <c r="S1223" s="168">
        <f t="shared" si="574"/>
        <v>0</v>
      </c>
      <c r="T1223" s="168">
        <v>0</v>
      </c>
      <c r="U1223" s="168">
        <v>0</v>
      </c>
      <c r="V1223" s="168">
        <v>0</v>
      </c>
      <c r="W1223" s="168">
        <v>0</v>
      </c>
    </row>
    <row r="1224" spans="2:23" ht="16.5" thickTop="1" thickBot="1">
      <c r="B1224" s="164" t="s">
        <v>124</v>
      </c>
      <c r="C1224" s="172" t="s">
        <v>121</v>
      </c>
      <c r="D1224" s="168">
        <f t="shared" si="570"/>
        <v>79800000</v>
      </c>
      <c r="E1224" s="168">
        <f t="shared" si="571"/>
        <v>10950000</v>
      </c>
      <c r="F1224" s="168">
        <f t="shared" si="571"/>
        <v>26050000</v>
      </c>
      <c r="G1224" s="168">
        <f t="shared" si="571"/>
        <v>25950000</v>
      </c>
      <c r="H1224" s="168">
        <f t="shared" si="566"/>
        <v>16850000</v>
      </c>
      <c r="I1224" s="168">
        <f t="shared" si="572"/>
        <v>20800000</v>
      </c>
      <c r="J1224" s="168">
        <v>2480000</v>
      </c>
      <c r="K1224" s="168">
        <v>7605000</v>
      </c>
      <c r="L1224" s="168">
        <v>4225000</v>
      </c>
      <c r="M1224" s="168">
        <v>6490000</v>
      </c>
      <c r="N1224" s="168">
        <f t="shared" si="573"/>
        <v>0</v>
      </c>
      <c r="O1224" s="168">
        <v>0</v>
      </c>
      <c r="P1224" s="168">
        <v>0</v>
      </c>
      <c r="Q1224" s="168">
        <v>0</v>
      </c>
      <c r="R1224" s="168">
        <v>0</v>
      </c>
      <c r="S1224" s="168">
        <f t="shared" si="574"/>
        <v>59000000</v>
      </c>
      <c r="T1224" s="168">
        <v>8470000</v>
      </c>
      <c r="U1224" s="168">
        <v>18445000</v>
      </c>
      <c r="V1224" s="168">
        <v>21725000</v>
      </c>
      <c r="W1224" s="168">
        <v>10360000</v>
      </c>
    </row>
    <row r="1225" spans="2:23" ht="31.5" thickTop="1" thickBot="1">
      <c r="B1225" s="164" t="s">
        <v>476</v>
      </c>
      <c r="C1225" s="171" t="s">
        <v>477</v>
      </c>
      <c r="D1225" s="168">
        <f t="shared" si="570"/>
        <v>14000000</v>
      </c>
      <c r="E1225" s="168">
        <f t="shared" si="571"/>
        <v>1000000</v>
      </c>
      <c r="F1225" s="168">
        <f t="shared" si="571"/>
        <v>2000000</v>
      </c>
      <c r="G1225" s="168">
        <f t="shared" si="571"/>
        <v>2000000</v>
      </c>
      <c r="H1225" s="168">
        <f t="shared" si="566"/>
        <v>9000000</v>
      </c>
      <c r="I1225" s="168">
        <f t="shared" si="572"/>
        <v>8000000</v>
      </c>
      <c r="J1225" s="168">
        <f>SUM(J1226,J1229)</f>
        <v>1000000</v>
      </c>
      <c r="K1225" s="168">
        <f>SUM(K1226,K1229)</f>
        <v>2000000</v>
      </c>
      <c r="L1225" s="168">
        <f>SUM(L1226,L1229)</f>
        <v>2000000</v>
      </c>
      <c r="M1225" s="168">
        <f>SUM(M1226,M1229)</f>
        <v>3000000</v>
      </c>
      <c r="N1225" s="168">
        <f t="shared" si="573"/>
        <v>0</v>
      </c>
      <c r="O1225" s="168">
        <f>SUM(O1226,O1229)</f>
        <v>0</v>
      </c>
      <c r="P1225" s="168">
        <f>SUM(P1226,P1229)</f>
        <v>0</v>
      </c>
      <c r="Q1225" s="168">
        <f>SUM(Q1226,Q1229)</f>
        <v>0</v>
      </c>
      <c r="R1225" s="168">
        <f>SUM(R1226,R1229)</f>
        <v>0</v>
      </c>
      <c r="S1225" s="168">
        <f t="shared" si="574"/>
        <v>6000000</v>
      </c>
      <c r="T1225" s="168">
        <f>SUM(T1226,T1229)</f>
        <v>0</v>
      </c>
      <c r="U1225" s="168">
        <f>SUM(U1226,U1229)</f>
        <v>0</v>
      </c>
      <c r="V1225" s="168">
        <f>SUM(V1226,V1229)</f>
        <v>0</v>
      </c>
      <c r="W1225" s="168">
        <f>SUM(W1226,W1229)</f>
        <v>6000000</v>
      </c>
    </row>
    <row r="1226" spans="2:23" ht="16.5" thickTop="1" thickBot="1">
      <c r="B1226" s="164" t="s">
        <v>124</v>
      </c>
      <c r="C1226" s="172" t="s">
        <v>96</v>
      </c>
      <c r="D1226" s="168">
        <f t="shared" si="570"/>
        <v>1000000</v>
      </c>
      <c r="E1226" s="168">
        <f t="shared" si="571"/>
        <v>250000</v>
      </c>
      <c r="F1226" s="168">
        <f t="shared" si="571"/>
        <v>250000</v>
      </c>
      <c r="G1226" s="168">
        <f t="shared" si="571"/>
        <v>250000</v>
      </c>
      <c r="H1226" s="168">
        <f t="shared" si="566"/>
        <v>250000</v>
      </c>
      <c r="I1226" s="168">
        <f t="shared" si="572"/>
        <v>1000000</v>
      </c>
      <c r="J1226" s="168">
        <f t="shared" ref="J1226:M1227" si="575">SUM(J1227)</f>
        <v>250000</v>
      </c>
      <c r="K1226" s="168">
        <f t="shared" si="575"/>
        <v>250000</v>
      </c>
      <c r="L1226" s="168">
        <f t="shared" si="575"/>
        <v>250000</v>
      </c>
      <c r="M1226" s="168">
        <f t="shared" si="575"/>
        <v>250000</v>
      </c>
      <c r="N1226" s="168">
        <f t="shared" si="573"/>
        <v>0</v>
      </c>
      <c r="O1226" s="168">
        <f t="shared" ref="O1226:R1227" si="576">SUM(O1227)</f>
        <v>0</v>
      </c>
      <c r="P1226" s="168">
        <f t="shared" si="576"/>
        <v>0</v>
      </c>
      <c r="Q1226" s="168">
        <f t="shared" si="576"/>
        <v>0</v>
      </c>
      <c r="R1226" s="168">
        <f t="shared" si="576"/>
        <v>0</v>
      </c>
      <c r="S1226" s="168">
        <f t="shared" si="574"/>
        <v>0</v>
      </c>
      <c r="T1226" s="168">
        <f t="shared" ref="T1226:W1227" si="577">SUM(T1227)</f>
        <v>0</v>
      </c>
      <c r="U1226" s="168">
        <f t="shared" si="577"/>
        <v>0</v>
      </c>
      <c r="V1226" s="168">
        <f t="shared" si="577"/>
        <v>0</v>
      </c>
      <c r="W1226" s="168">
        <f t="shared" si="577"/>
        <v>0</v>
      </c>
    </row>
    <row r="1227" spans="2:23" ht="16.5" thickTop="1" thickBot="1">
      <c r="B1227" s="164" t="s">
        <v>124</v>
      </c>
      <c r="C1227" s="173" t="s">
        <v>100</v>
      </c>
      <c r="D1227" s="168">
        <f t="shared" si="570"/>
        <v>1000000</v>
      </c>
      <c r="E1227" s="168">
        <f t="shared" si="571"/>
        <v>250000</v>
      </c>
      <c r="F1227" s="168">
        <f t="shared" si="571"/>
        <v>250000</v>
      </c>
      <c r="G1227" s="168">
        <f t="shared" si="571"/>
        <v>250000</v>
      </c>
      <c r="H1227" s="168">
        <f t="shared" si="566"/>
        <v>250000</v>
      </c>
      <c r="I1227" s="168">
        <f t="shared" si="572"/>
        <v>1000000</v>
      </c>
      <c r="J1227" s="168">
        <f t="shared" si="575"/>
        <v>250000</v>
      </c>
      <c r="K1227" s="168">
        <f t="shared" si="575"/>
        <v>250000</v>
      </c>
      <c r="L1227" s="168">
        <f t="shared" si="575"/>
        <v>250000</v>
      </c>
      <c r="M1227" s="168">
        <f t="shared" si="575"/>
        <v>250000</v>
      </c>
      <c r="N1227" s="168">
        <f t="shared" si="573"/>
        <v>0</v>
      </c>
      <c r="O1227" s="168">
        <f t="shared" si="576"/>
        <v>0</v>
      </c>
      <c r="P1227" s="168">
        <f t="shared" si="576"/>
        <v>0</v>
      </c>
      <c r="Q1227" s="168">
        <f t="shared" si="576"/>
        <v>0</v>
      </c>
      <c r="R1227" s="168">
        <f t="shared" si="576"/>
        <v>0</v>
      </c>
      <c r="S1227" s="168">
        <f t="shared" si="574"/>
        <v>0</v>
      </c>
      <c r="T1227" s="168">
        <f t="shared" si="577"/>
        <v>0</v>
      </c>
      <c r="U1227" s="168">
        <f t="shared" si="577"/>
        <v>0</v>
      </c>
      <c r="V1227" s="168">
        <f t="shared" si="577"/>
        <v>0</v>
      </c>
      <c r="W1227" s="168">
        <f t="shared" si="577"/>
        <v>0</v>
      </c>
    </row>
    <row r="1228" spans="2:23" ht="16.5" thickTop="1" thickBot="1">
      <c r="B1228" s="164" t="s">
        <v>124</v>
      </c>
      <c r="C1228" s="174" t="s">
        <v>136</v>
      </c>
      <c r="D1228" s="168">
        <f t="shared" si="570"/>
        <v>1000000</v>
      </c>
      <c r="E1228" s="168">
        <f t="shared" si="571"/>
        <v>250000</v>
      </c>
      <c r="F1228" s="168">
        <f t="shared" si="571"/>
        <v>250000</v>
      </c>
      <c r="G1228" s="168">
        <f t="shared" si="571"/>
        <v>250000</v>
      </c>
      <c r="H1228" s="168">
        <f t="shared" si="566"/>
        <v>250000</v>
      </c>
      <c r="I1228" s="168">
        <f t="shared" si="572"/>
        <v>1000000</v>
      </c>
      <c r="J1228" s="168">
        <v>250000</v>
      </c>
      <c r="K1228" s="168">
        <v>250000</v>
      </c>
      <c r="L1228" s="168">
        <v>250000</v>
      </c>
      <c r="M1228" s="168">
        <v>250000</v>
      </c>
      <c r="N1228" s="168">
        <f t="shared" si="573"/>
        <v>0</v>
      </c>
      <c r="O1228" s="168">
        <v>0</v>
      </c>
      <c r="P1228" s="168">
        <v>0</v>
      </c>
      <c r="Q1228" s="168">
        <v>0</v>
      </c>
      <c r="R1228" s="168">
        <v>0</v>
      </c>
      <c r="S1228" s="168">
        <f t="shared" si="574"/>
        <v>0</v>
      </c>
      <c r="T1228" s="168">
        <v>0</v>
      </c>
      <c r="U1228" s="168">
        <v>0</v>
      </c>
      <c r="V1228" s="168">
        <v>0</v>
      </c>
      <c r="W1228" s="168">
        <v>0</v>
      </c>
    </row>
    <row r="1229" spans="2:23" ht="16.5" thickTop="1" thickBot="1">
      <c r="B1229" s="164" t="s">
        <v>124</v>
      </c>
      <c r="C1229" s="172" t="s">
        <v>121</v>
      </c>
      <c r="D1229" s="168">
        <f t="shared" si="570"/>
        <v>13000000</v>
      </c>
      <c r="E1229" s="168">
        <f t="shared" si="571"/>
        <v>750000</v>
      </c>
      <c r="F1229" s="168">
        <f t="shared" si="571"/>
        <v>1750000</v>
      </c>
      <c r="G1229" s="168">
        <f t="shared" si="571"/>
        <v>1750000</v>
      </c>
      <c r="H1229" s="168">
        <f t="shared" si="566"/>
        <v>8750000</v>
      </c>
      <c r="I1229" s="168">
        <f t="shared" si="572"/>
        <v>7000000</v>
      </c>
      <c r="J1229" s="168">
        <v>750000</v>
      </c>
      <c r="K1229" s="168">
        <v>1750000</v>
      </c>
      <c r="L1229" s="168">
        <v>1750000</v>
      </c>
      <c r="M1229" s="168">
        <v>2750000</v>
      </c>
      <c r="N1229" s="168">
        <f t="shared" si="573"/>
        <v>0</v>
      </c>
      <c r="O1229" s="168">
        <v>0</v>
      </c>
      <c r="P1229" s="168">
        <v>0</v>
      </c>
      <c r="Q1229" s="168">
        <v>0</v>
      </c>
      <c r="R1229" s="168">
        <v>0</v>
      </c>
      <c r="S1229" s="168">
        <f t="shared" si="574"/>
        <v>6000000</v>
      </c>
      <c r="T1229" s="168">
        <v>0</v>
      </c>
      <c r="U1229" s="168">
        <v>0</v>
      </c>
      <c r="V1229" s="168">
        <v>0</v>
      </c>
      <c r="W1229" s="168">
        <v>6000000</v>
      </c>
    </row>
    <row r="1230" spans="2:23" ht="16.5" thickTop="1" thickBot="1">
      <c r="B1230" s="164" t="s">
        <v>478</v>
      </c>
      <c r="C1230" s="171" t="s">
        <v>479</v>
      </c>
      <c r="D1230" s="168">
        <f t="shared" si="570"/>
        <v>10000000</v>
      </c>
      <c r="E1230" s="168">
        <f t="shared" si="571"/>
        <v>250000</v>
      </c>
      <c r="F1230" s="168">
        <f t="shared" si="571"/>
        <v>250000</v>
      </c>
      <c r="G1230" s="168">
        <f t="shared" si="571"/>
        <v>250000</v>
      </c>
      <c r="H1230" s="168">
        <f t="shared" si="566"/>
        <v>9250000</v>
      </c>
      <c r="I1230" s="168">
        <f t="shared" si="572"/>
        <v>2500000</v>
      </c>
      <c r="J1230" s="168">
        <f>SUM(J1231)</f>
        <v>250000</v>
      </c>
      <c r="K1230" s="168">
        <f>SUM(K1231)</f>
        <v>250000</v>
      </c>
      <c r="L1230" s="168">
        <f>SUM(L1231)</f>
        <v>250000</v>
      </c>
      <c r="M1230" s="168">
        <f>SUM(M1231)</f>
        <v>1750000</v>
      </c>
      <c r="N1230" s="168">
        <f t="shared" si="573"/>
        <v>0</v>
      </c>
      <c r="O1230" s="168">
        <f>SUM(O1231)</f>
        <v>0</v>
      </c>
      <c r="P1230" s="168">
        <f>SUM(P1231)</f>
        <v>0</v>
      </c>
      <c r="Q1230" s="168">
        <f>SUM(Q1231)</f>
        <v>0</v>
      </c>
      <c r="R1230" s="168">
        <f>SUM(R1231)</f>
        <v>0</v>
      </c>
      <c r="S1230" s="168">
        <f t="shared" si="574"/>
        <v>7500000</v>
      </c>
      <c r="T1230" s="168">
        <f>SUM(T1231)</f>
        <v>0</v>
      </c>
      <c r="U1230" s="168">
        <f>SUM(U1231)</f>
        <v>0</v>
      </c>
      <c r="V1230" s="168">
        <f>SUM(V1231)</f>
        <v>0</v>
      </c>
      <c r="W1230" s="168">
        <f>SUM(W1231)</f>
        <v>7500000</v>
      </c>
    </row>
    <row r="1231" spans="2:23" ht="16.5" thickTop="1" thickBot="1">
      <c r="B1231" s="164" t="s">
        <v>124</v>
      </c>
      <c r="C1231" s="172" t="s">
        <v>121</v>
      </c>
      <c r="D1231" s="168">
        <f t="shared" si="570"/>
        <v>10000000</v>
      </c>
      <c r="E1231" s="168">
        <f t="shared" si="571"/>
        <v>250000</v>
      </c>
      <c r="F1231" s="168">
        <f t="shared" si="571"/>
        <v>250000</v>
      </c>
      <c r="G1231" s="168">
        <f t="shared" si="571"/>
        <v>250000</v>
      </c>
      <c r="H1231" s="168">
        <f t="shared" si="566"/>
        <v>9250000</v>
      </c>
      <c r="I1231" s="168">
        <f t="shared" si="572"/>
        <v>2500000</v>
      </c>
      <c r="J1231" s="168">
        <v>250000</v>
      </c>
      <c r="K1231" s="168">
        <v>250000</v>
      </c>
      <c r="L1231" s="168">
        <v>250000</v>
      </c>
      <c r="M1231" s="168">
        <v>1750000</v>
      </c>
      <c r="N1231" s="168">
        <f t="shared" si="573"/>
        <v>0</v>
      </c>
      <c r="O1231" s="168">
        <v>0</v>
      </c>
      <c r="P1231" s="168">
        <v>0</v>
      </c>
      <c r="Q1231" s="168">
        <v>0</v>
      </c>
      <c r="R1231" s="168">
        <v>0</v>
      </c>
      <c r="S1231" s="168">
        <f t="shared" si="574"/>
        <v>7500000</v>
      </c>
      <c r="T1231" s="168">
        <v>0</v>
      </c>
      <c r="U1231" s="168">
        <v>0</v>
      </c>
      <c r="V1231" s="168">
        <v>0</v>
      </c>
      <c r="W1231" s="168">
        <v>7500000</v>
      </c>
    </row>
    <row r="1232" spans="2:23" ht="46.5" thickTop="1" thickBot="1">
      <c r="B1232" s="164" t="s">
        <v>480</v>
      </c>
      <c r="C1232" s="171" t="s">
        <v>481</v>
      </c>
      <c r="D1232" s="168">
        <f t="shared" si="570"/>
        <v>3000000</v>
      </c>
      <c r="E1232" s="168">
        <f t="shared" si="571"/>
        <v>500000</v>
      </c>
      <c r="F1232" s="168">
        <f t="shared" si="571"/>
        <v>1000000</v>
      </c>
      <c r="G1232" s="168">
        <f t="shared" si="571"/>
        <v>1000000</v>
      </c>
      <c r="H1232" s="168">
        <f t="shared" si="566"/>
        <v>500000</v>
      </c>
      <c r="I1232" s="168">
        <f t="shared" si="572"/>
        <v>3000000</v>
      </c>
      <c r="J1232" s="168">
        <f>SUM(J1233,J1236)</f>
        <v>500000</v>
      </c>
      <c r="K1232" s="168">
        <f>SUM(K1233,K1236)</f>
        <v>1000000</v>
      </c>
      <c r="L1232" s="168">
        <f>SUM(L1233,L1236)</f>
        <v>1000000</v>
      </c>
      <c r="M1232" s="168">
        <f>SUM(M1233,M1236)</f>
        <v>500000</v>
      </c>
      <c r="N1232" s="168">
        <f t="shared" si="573"/>
        <v>0</v>
      </c>
      <c r="O1232" s="168">
        <f>SUM(O1233,O1236)</f>
        <v>0</v>
      </c>
      <c r="P1232" s="168">
        <f>SUM(P1233,P1236)</f>
        <v>0</v>
      </c>
      <c r="Q1232" s="168">
        <f>SUM(Q1233,Q1236)</f>
        <v>0</v>
      </c>
      <c r="R1232" s="168">
        <f>SUM(R1233,R1236)</f>
        <v>0</v>
      </c>
      <c r="S1232" s="168">
        <f t="shared" si="574"/>
        <v>0</v>
      </c>
      <c r="T1232" s="168">
        <f>SUM(T1233,T1236)</f>
        <v>0</v>
      </c>
      <c r="U1232" s="168">
        <f>SUM(U1233,U1236)</f>
        <v>0</v>
      </c>
      <c r="V1232" s="168">
        <f>SUM(V1233,V1236)</f>
        <v>0</v>
      </c>
      <c r="W1232" s="168">
        <f>SUM(W1233,W1236)</f>
        <v>0</v>
      </c>
    </row>
    <row r="1233" spans="2:23" ht="16.5" thickTop="1" thickBot="1">
      <c r="B1233" s="164" t="s">
        <v>124</v>
      </c>
      <c r="C1233" s="172" t="s">
        <v>96</v>
      </c>
      <c r="D1233" s="168">
        <f t="shared" si="570"/>
        <v>1000000</v>
      </c>
      <c r="E1233" s="168">
        <f t="shared" si="571"/>
        <v>250000</v>
      </c>
      <c r="F1233" s="168">
        <f t="shared" si="571"/>
        <v>250000</v>
      </c>
      <c r="G1233" s="168">
        <f t="shared" si="571"/>
        <v>250000</v>
      </c>
      <c r="H1233" s="168">
        <f t="shared" si="566"/>
        <v>250000</v>
      </c>
      <c r="I1233" s="168">
        <f t="shared" si="572"/>
        <v>1000000</v>
      </c>
      <c r="J1233" s="168">
        <f t="shared" ref="J1233:M1234" si="578">SUM(J1234)</f>
        <v>250000</v>
      </c>
      <c r="K1233" s="168">
        <f t="shared" si="578"/>
        <v>250000</v>
      </c>
      <c r="L1233" s="168">
        <f t="shared" si="578"/>
        <v>250000</v>
      </c>
      <c r="M1233" s="168">
        <f t="shared" si="578"/>
        <v>250000</v>
      </c>
      <c r="N1233" s="168">
        <f t="shared" si="573"/>
        <v>0</v>
      </c>
      <c r="O1233" s="168">
        <f t="shared" ref="O1233:R1234" si="579">SUM(O1234)</f>
        <v>0</v>
      </c>
      <c r="P1233" s="168">
        <f t="shared" si="579"/>
        <v>0</v>
      </c>
      <c r="Q1233" s="168">
        <f t="shared" si="579"/>
        <v>0</v>
      </c>
      <c r="R1233" s="168">
        <f t="shared" si="579"/>
        <v>0</v>
      </c>
      <c r="S1233" s="168">
        <f t="shared" si="574"/>
        <v>0</v>
      </c>
      <c r="T1233" s="168">
        <f t="shared" ref="T1233:W1234" si="580">SUM(T1234)</f>
        <v>0</v>
      </c>
      <c r="U1233" s="168">
        <f t="shared" si="580"/>
        <v>0</v>
      </c>
      <c r="V1233" s="168">
        <f t="shared" si="580"/>
        <v>0</v>
      </c>
      <c r="W1233" s="168">
        <f t="shared" si="580"/>
        <v>0</v>
      </c>
    </row>
    <row r="1234" spans="2:23" ht="16.5" thickTop="1" thickBot="1">
      <c r="B1234" s="164" t="s">
        <v>124</v>
      </c>
      <c r="C1234" s="173" t="s">
        <v>100</v>
      </c>
      <c r="D1234" s="168">
        <f t="shared" si="570"/>
        <v>1000000</v>
      </c>
      <c r="E1234" s="168">
        <f t="shared" si="571"/>
        <v>250000</v>
      </c>
      <c r="F1234" s="168">
        <f t="shared" si="571"/>
        <v>250000</v>
      </c>
      <c r="G1234" s="168">
        <f t="shared" si="571"/>
        <v>250000</v>
      </c>
      <c r="H1234" s="168">
        <f t="shared" si="566"/>
        <v>250000</v>
      </c>
      <c r="I1234" s="168">
        <f t="shared" si="572"/>
        <v>1000000</v>
      </c>
      <c r="J1234" s="168">
        <f t="shared" si="578"/>
        <v>250000</v>
      </c>
      <c r="K1234" s="168">
        <f t="shared" si="578"/>
        <v>250000</v>
      </c>
      <c r="L1234" s="168">
        <f t="shared" si="578"/>
        <v>250000</v>
      </c>
      <c r="M1234" s="168">
        <f t="shared" si="578"/>
        <v>250000</v>
      </c>
      <c r="N1234" s="168">
        <f t="shared" si="573"/>
        <v>0</v>
      </c>
      <c r="O1234" s="168">
        <f t="shared" si="579"/>
        <v>0</v>
      </c>
      <c r="P1234" s="168">
        <f t="shared" si="579"/>
        <v>0</v>
      </c>
      <c r="Q1234" s="168">
        <f t="shared" si="579"/>
        <v>0</v>
      </c>
      <c r="R1234" s="168">
        <f t="shared" si="579"/>
        <v>0</v>
      </c>
      <c r="S1234" s="168">
        <f t="shared" si="574"/>
        <v>0</v>
      </c>
      <c r="T1234" s="168">
        <f t="shared" si="580"/>
        <v>0</v>
      </c>
      <c r="U1234" s="168">
        <f t="shared" si="580"/>
        <v>0</v>
      </c>
      <c r="V1234" s="168">
        <f t="shared" si="580"/>
        <v>0</v>
      </c>
      <c r="W1234" s="168">
        <f t="shared" si="580"/>
        <v>0</v>
      </c>
    </row>
    <row r="1235" spans="2:23" ht="16.5" thickTop="1" thickBot="1">
      <c r="B1235" s="164" t="s">
        <v>124</v>
      </c>
      <c r="C1235" s="174" t="s">
        <v>136</v>
      </c>
      <c r="D1235" s="168">
        <f t="shared" si="570"/>
        <v>1000000</v>
      </c>
      <c r="E1235" s="168">
        <f t="shared" si="571"/>
        <v>250000</v>
      </c>
      <c r="F1235" s="168">
        <f t="shared" si="571"/>
        <v>250000</v>
      </c>
      <c r="G1235" s="168">
        <f t="shared" si="571"/>
        <v>250000</v>
      </c>
      <c r="H1235" s="168">
        <f t="shared" si="566"/>
        <v>250000</v>
      </c>
      <c r="I1235" s="168">
        <f t="shared" si="572"/>
        <v>1000000</v>
      </c>
      <c r="J1235" s="168">
        <v>250000</v>
      </c>
      <c r="K1235" s="168">
        <v>250000</v>
      </c>
      <c r="L1235" s="168">
        <v>250000</v>
      </c>
      <c r="M1235" s="168">
        <v>250000</v>
      </c>
      <c r="N1235" s="168">
        <f t="shared" si="573"/>
        <v>0</v>
      </c>
      <c r="O1235" s="168">
        <v>0</v>
      </c>
      <c r="P1235" s="168">
        <v>0</v>
      </c>
      <c r="Q1235" s="168">
        <v>0</v>
      </c>
      <c r="R1235" s="168">
        <v>0</v>
      </c>
      <c r="S1235" s="168">
        <f t="shared" si="574"/>
        <v>0</v>
      </c>
      <c r="T1235" s="168">
        <v>0</v>
      </c>
      <c r="U1235" s="168">
        <v>0</v>
      </c>
      <c r="V1235" s="168">
        <v>0</v>
      </c>
      <c r="W1235" s="168">
        <v>0</v>
      </c>
    </row>
    <row r="1236" spans="2:23" ht="16.5" thickTop="1" thickBot="1">
      <c r="B1236" s="164" t="s">
        <v>124</v>
      </c>
      <c r="C1236" s="172" t="s">
        <v>121</v>
      </c>
      <c r="D1236" s="168">
        <f t="shared" si="570"/>
        <v>2000000</v>
      </c>
      <c r="E1236" s="168">
        <f t="shared" si="571"/>
        <v>250000</v>
      </c>
      <c r="F1236" s="168">
        <f t="shared" si="571"/>
        <v>750000</v>
      </c>
      <c r="G1236" s="168">
        <f t="shared" si="571"/>
        <v>750000</v>
      </c>
      <c r="H1236" s="168">
        <f t="shared" si="566"/>
        <v>250000</v>
      </c>
      <c r="I1236" s="168">
        <f t="shared" si="572"/>
        <v>2000000</v>
      </c>
      <c r="J1236" s="168">
        <v>250000</v>
      </c>
      <c r="K1236" s="168">
        <v>750000</v>
      </c>
      <c r="L1236" s="168">
        <v>750000</v>
      </c>
      <c r="M1236" s="168">
        <v>250000</v>
      </c>
      <c r="N1236" s="168">
        <f t="shared" si="573"/>
        <v>0</v>
      </c>
      <c r="O1236" s="168">
        <v>0</v>
      </c>
      <c r="P1236" s="168">
        <v>0</v>
      </c>
      <c r="Q1236" s="168">
        <v>0</v>
      </c>
      <c r="R1236" s="168">
        <v>0</v>
      </c>
      <c r="S1236" s="168">
        <f t="shared" si="574"/>
        <v>0</v>
      </c>
      <c r="T1236" s="168">
        <v>0</v>
      </c>
      <c r="U1236" s="168">
        <v>0</v>
      </c>
      <c r="V1236" s="168">
        <v>0</v>
      </c>
      <c r="W1236" s="168">
        <v>0</v>
      </c>
    </row>
    <row r="1237" spans="2:23" ht="31.5" thickTop="1" thickBot="1">
      <c r="B1237" s="164" t="s">
        <v>482</v>
      </c>
      <c r="C1237" s="171" t="s">
        <v>483</v>
      </c>
      <c r="D1237" s="168">
        <f t="shared" si="570"/>
        <v>5000000</v>
      </c>
      <c r="E1237" s="168">
        <f t="shared" si="571"/>
        <v>250000</v>
      </c>
      <c r="F1237" s="168">
        <f t="shared" si="571"/>
        <v>250000</v>
      </c>
      <c r="G1237" s="168">
        <f t="shared" si="571"/>
        <v>250000</v>
      </c>
      <c r="H1237" s="168">
        <f t="shared" si="566"/>
        <v>4250000</v>
      </c>
      <c r="I1237" s="168">
        <f t="shared" si="572"/>
        <v>5000000</v>
      </c>
      <c r="J1237" s="168">
        <f t="shared" ref="J1237:M1239" si="581">SUM(J1238)</f>
        <v>250000</v>
      </c>
      <c r="K1237" s="168">
        <f t="shared" si="581"/>
        <v>250000</v>
      </c>
      <c r="L1237" s="168">
        <f t="shared" si="581"/>
        <v>250000</v>
      </c>
      <c r="M1237" s="168">
        <f t="shared" si="581"/>
        <v>4250000</v>
      </c>
      <c r="N1237" s="168">
        <f t="shared" si="573"/>
        <v>0</v>
      </c>
      <c r="O1237" s="168">
        <f t="shared" ref="O1237:R1239" si="582">SUM(O1238)</f>
        <v>0</v>
      </c>
      <c r="P1237" s="168">
        <f t="shared" si="582"/>
        <v>0</v>
      </c>
      <c r="Q1237" s="168">
        <f t="shared" si="582"/>
        <v>0</v>
      </c>
      <c r="R1237" s="168">
        <f t="shared" si="582"/>
        <v>0</v>
      </c>
      <c r="S1237" s="168">
        <f t="shared" si="574"/>
        <v>0</v>
      </c>
      <c r="T1237" s="168">
        <f t="shared" ref="T1237:W1239" si="583">SUM(T1238)</f>
        <v>0</v>
      </c>
      <c r="U1237" s="168">
        <f t="shared" si="583"/>
        <v>0</v>
      </c>
      <c r="V1237" s="168">
        <f t="shared" si="583"/>
        <v>0</v>
      </c>
      <c r="W1237" s="168">
        <f t="shared" si="583"/>
        <v>0</v>
      </c>
    </row>
    <row r="1238" spans="2:23" ht="16.5" thickTop="1" thickBot="1">
      <c r="B1238" s="164" t="s">
        <v>124</v>
      </c>
      <c r="C1238" s="172" t="s">
        <v>96</v>
      </c>
      <c r="D1238" s="168">
        <f t="shared" si="570"/>
        <v>5000000</v>
      </c>
      <c r="E1238" s="168">
        <f t="shared" si="571"/>
        <v>250000</v>
      </c>
      <c r="F1238" s="168">
        <f t="shared" si="571"/>
        <v>250000</v>
      </c>
      <c r="G1238" s="168">
        <f t="shared" si="571"/>
        <v>250000</v>
      </c>
      <c r="H1238" s="168">
        <f t="shared" si="566"/>
        <v>4250000</v>
      </c>
      <c r="I1238" s="168">
        <f t="shared" si="572"/>
        <v>5000000</v>
      </c>
      <c r="J1238" s="168">
        <f t="shared" si="581"/>
        <v>250000</v>
      </c>
      <c r="K1238" s="168">
        <f t="shared" si="581"/>
        <v>250000</v>
      </c>
      <c r="L1238" s="168">
        <f t="shared" si="581"/>
        <v>250000</v>
      </c>
      <c r="M1238" s="168">
        <f t="shared" si="581"/>
        <v>4250000</v>
      </c>
      <c r="N1238" s="168">
        <f t="shared" si="573"/>
        <v>0</v>
      </c>
      <c r="O1238" s="168">
        <f t="shared" si="582"/>
        <v>0</v>
      </c>
      <c r="P1238" s="168">
        <f t="shared" si="582"/>
        <v>0</v>
      </c>
      <c r="Q1238" s="168">
        <f t="shared" si="582"/>
        <v>0</v>
      </c>
      <c r="R1238" s="168">
        <f t="shared" si="582"/>
        <v>0</v>
      </c>
      <c r="S1238" s="168">
        <f t="shared" si="574"/>
        <v>0</v>
      </c>
      <c r="T1238" s="168">
        <f t="shared" si="583"/>
        <v>0</v>
      </c>
      <c r="U1238" s="168">
        <f t="shared" si="583"/>
        <v>0</v>
      </c>
      <c r="V1238" s="168">
        <f t="shared" si="583"/>
        <v>0</v>
      </c>
      <c r="W1238" s="168">
        <f t="shared" si="583"/>
        <v>0</v>
      </c>
    </row>
    <row r="1239" spans="2:23" ht="16.5" thickTop="1" thickBot="1">
      <c r="B1239" s="164" t="s">
        <v>124</v>
      </c>
      <c r="C1239" s="173" t="s">
        <v>100</v>
      </c>
      <c r="D1239" s="168">
        <f t="shared" si="570"/>
        <v>5000000</v>
      </c>
      <c r="E1239" s="168">
        <f t="shared" si="571"/>
        <v>250000</v>
      </c>
      <c r="F1239" s="168">
        <f t="shared" si="571"/>
        <v>250000</v>
      </c>
      <c r="G1239" s="168">
        <f t="shared" si="571"/>
        <v>250000</v>
      </c>
      <c r="H1239" s="168">
        <f t="shared" si="566"/>
        <v>4250000</v>
      </c>
      <c r="I1239" s="168">
        <f t="shared" si="572"/>
        <v>5000000</v>
      </c>
      <c r="J1239" s="168">
        <f t="shared" si="581"/>
        <v>250000</v>
      </c>
      <c r="K1239" s="168">
        <f t="shared" si="581"/>
        <v>250000</v>
      </c>
      <c r="L1239" s="168">
        <f t="shared" si="581"/>
        <v>250000</v>
      </c>
      <c r="M1239" s="168">
        <f t="shared" si="581"/>
        <v>4250000</v>
      </c>
      <c r="N1239" s="168">
        <f t="shared" si="573"/>
        <v>0</v>
      </c>
      <c r="O1239" s="168">
        <f t="shared" si="582"/>
        <v>0</v>
      </c>
      <c r="P1239" s="168">
        <f t="shared" si="582"/>
        <v>0</v>
      </c>
      <c r="Q1239" s="168">
        <f t="shared" si="582"/>
        <v>0</v>
      </c>
      <c r="R1239" s="168">
        <f t="shared" si="582"/>
        <v>0</v>
      </c>
      <c r="S1239" s="168">
        <f t="shared" si="574"/>
        <v>0</v>
      </c>
      <c r="T1239" s="168">
        <f t="shared" si="583"/>
        <v>0</v>
      </c>
      <c r="U1239" s="168">
        <f t="shared" si="583"/>
        <v>0</v>
      </c>
      <c r="V1239" s="168">
        <f t="shared" si="583"/>
        <v>0</v>
      </c>
      <c r="W1239" s="168">
        <f t="shared" si="583"/>
        <v>0</v>
      </c>
    </row>
    <row r="1240" spans="2:23" ht="16.5" thickTop="1" thickBot="1">
      <c r="B1240" s="164" t="s">
        <v>124</v>
      </c>
      <c r="C1240" s="174" t="s">
        <v>136</v>
      </c>
      <c r="D1240" s="168">
        <f t="shared" si="570"/>
        <v>5000000</v>
      </c>
      <c r="E1240" s="168">
        <f t="shared" si="571"/>
        <v>250000</v>
      </c>
      <c r="F1240" s="168">
        <f t="shared" si="571"/>
        <v>250000</v>
      </c>
      <c r="G1240" s="168">
        <f t="shared" si="571"/>
        <v>250000</v>
      </c>
      <c r="H1240" s="168">
        <f t="shared" si="566"/>
        <v>4250000</v>
      </c>
      <c r="I1240" s="168">
        <f t="shared" si="572"/>
        <v>5000000</v>
      </c>
      <c r="J1240" s="168">
        <v>250000</v>
      </c>
      <c r="K1240" s="168">
        <v>250000</v>
      </c>
      <c r="L1240" s="168">
        <v>250000</v>
      </c>
      <c r="M1240" s="168">
        <v>4250000</v>
      </c>
      <c r="N1240" s="168">
        <f t="shared" si="573"/>
        <v>0</v>
      </c>
      <c r="O1240" s="168">
        <v>0</v>
      </c>
      <c r="P1240" s="168">
        <v>0</v>
      </c>
      <c r="Q1240" s="168">
        <v>0</v>
      </c>
      <c r="R1240" s="168">
        <v>0</v>
      </c>
      <c r="S1240" s="168">
        <f t="shared" si="574"/>
        <v>0</v>
      </c>
      <c r="T1240" s="168">
        <v>0</v>
      </c>
      <c r="U1240" s="168">
        <v>0</v>
      </c>
      <c r="V1240" s="168">
        <v>0</v>
      </c>
      <c r="W1240" s="168">
        <v>0</v>
      </c>
    </row>
    <row r="1241" spans="2:23" ht="46.5" thickTop="1" thickBot="1">
      <c r="B1241" s="164" t="s">
        <v>484</v>
      </c>
      <c r="C1241" s="171" t="s">
        <v>485</v>
      </c>
      <c r="D1241" s="168">
        <f t="shared" si="570"/>
        <v>75000000</v>
      </c>
      <c r="E1241" s="168">
        <f t="shared" si="571"/>
        <v>1000000</v>
      </c>
      <c r="F1241" s="168">
        <f t="shared" si="571"/>
        <v>2000000</v>
      </c>
      <c r="G1241" s="168">
        <f t="shared" si="571"/>
        <v>50000000</v>
      </c>
      <c r="H1241" s="168">
        <f t="shared" si="566"/>
        <v>22000000</v>
      </c>
      <c r="I1241" s="168">
        <f t="shared" si="572"/>
        <v>75000000</v>
      </c>
      <c r="J1241" s="168">
        <f>SUM(J1242,J1245)</f>
        <v>1000000</v>
      </c>
      <c r="K1241" s="168">
        <f>SUM(K1242,K1245)</f>
        <v>2000000</v>
      </c>
      <c r="L1241" s="168">
        <f>SUM(L1242,L1245)</f>
        <v>50000000</v>
      </c>
      <c r="M1241" s="168">
        <f>SUM(M1242,M1245)</f>
        <v>22000000</v>
      </c>
      <c r="N1241" s="168">
        <f t="shared" si="573"/>
        <v>0</v>
      </c>
      <c r="O1241" s="168">
        <f>SUM(O1242,O1245)</f>
        <v>0</v>
      </c>
      <c r="P1241" s="168">
        <f>SUM(P1242,P1245)</f>
        <v>0</v>
      </c>
      <c r="Q1241" s="168">
        <f>SUM(Q1242,Q1245)</f>
        <v>0</v>
      </c>
      <c r="R1241" s="168">
        <f>SUM(R1242,R1245)</f>
        <v>0</v>
      </c>
      <c r="S1241" s="168">
        <f t="shared" si="574"/>
        <v>0</v>
      </c>
      <c r="T1241" s="168">
        <f>SUM(T1242,T1245)</f>
        <v>0</v>
      </c>
      <c r="U1241" s="168">
        <f>SUM(U1242,U1245)</f>
        <v>0</v>
      </c>
      <c r="V1241" s="168">
        <f>SUM(V1242,V1245)</f>
        <v>0</v>
      </c>
      <c r="W1241" s="168">
        <f>SUM(W1242,W1245)</f>
        <v>0</v>
      </c>
    </row>
    <row r="1242" spans="2:23" ht="16.5" thickTop="1" thickBot="1">
      <c r="B1242" s="164" t="s">
        <v>124</v>
      </c>
      <c r="C1242" s="172" t="s">
        <v>96</v>
      </c>
      <c r="D1242" s="168">
        <f t="shared" si="570"/>
        <v>2000000</v>
      </c>
      <c r="E1242" s="168">
        <f t="shared" si="571"/>
        <v>500000</v>
      </c>
      <c r="F1242" s="168">
        <f t="shared" si="571"/>
        <v>500000</v>
      </c>
      <c r="G1242" s="168">
        <f t="shared" si="571"/>
        <v>500000</v>
      </c>
      <c r="H1242" s="168">
        <f t="shared" si="566"/>
        <v>500000</v>
      </c>
      <c r="I1242" s="168">
        <f t="shared" si="572"/>
        <v>2000000</v>
      </c>
      <c r="J1242" s="168">
        <f t="shared" ref="J1242:M1243" si="584">SUM(J1243)</f>
        <v>500000</v>
      </c>
      <c r="K1242" s="168">
        <f t="shared" si="584"/>
        <v>500000</v>
      </c>
      <c r="L1242" s="168">
        <f t="shared" si="584"/>
        <v>500000</v>
      </c>
      <c r="M1242" s="168">
        <f t="shared" si="584"/>
        <v>500000</v>
      </c>
      <c r="N1242" s="168">
        <f t="shared" si="573"/>
        <v>0</v>
      </c>
      <c r="O1242" s="168">
        <f t="shared" ref="O1242:R1243" si="585">SUM(O1243)</f>
        <v>0</v>
      </c>
      <c r="P1242" s="168">
        <f t="shared" si="585"/>
        <v>0</v>
      </c>
      <c r="Q1242" s="168">
        <f t="shared" si="585"/>
        <v>0</v>
      </c>
      <c r="R1242" s="168">
        <f t="shared" si="585"/>
        <v>0</v>
      </c>
      <c r="S1242" s="168">
        <f t="shared" si="574"/>
        <v>0</v>
      </c>
      <c r="T1242" s="168">
        <f t="shared" ref="T1242:W1243" si="586">SUM(T1243)</f>
        <v>0</v>
      </c>
      <c r="U1242" s="168">
        <f t="shared" si="586"/>
        <v>0</v>
      </c>
      <c r="V1242" s="168">
        <f t="shared" si="586"/>
        <v>0</v>
      </c>
      <c r="W1242" s="168">
        <f t="shared" si="586"/>
        <v>0</v>
      </c>
    </row>
    <row r="1243" spans="2:23" ht="16.5" thickTop="1" thickBot="1">
      <c r="B1243" s="164" t="s">
        <v>124</v>
      </c>
      <c r="C1243" s="173" t="s">
        <v>100</v>
      </c>
      <c r="D1243" s="168">
        <f t="shared" si="570"/>
        <v>2000000</v>
      </c>
      <c r="E1243" s="168">
        <f t="shared" si="571"/>
        <v>500000</v>
      </c>
      <c r="F1243" s="168">
        <f t="shared" si="571"/>
        <v>500000</v>
      </c>
      <c r="G1243" s="168">
        <f t="shared" si="571"/>
        <v>500000</v>
      </c>
      <c r="H1243" s="168">
        <f t="shared" si="566"/>
        <v>500000</v>
      </c>
      <c r="I1243" s="168">
        <f t="shared" si="572"/>
        <v>2000000</v>
      </c>
      <c r="J1243" s="168">
        <f t="shared" si="584"/>
        <v>500000</v>
      </c>
      <c r="K1243" s="168">
        <f t="shared" si="584"/>
        <v>500000</v>
      </c>
      <c r="L1243" s="168">
        <f t="shared" si="584"/>
        <v>500000</v>
      </c>
      <c r="M1243" s="168">
        <f t="shared" si="584"/>
        <v>500000</v>
      </c>
      <c r="N1243" s="168">
        <f t="shared" si="573"/>
        <v>0</v>
      </c>
      <c r="O1243" s="168">
        <f t="shared" si="585"/>
        <v>0</v>
      </c>
      <c r="P1243" s="168">
        <f t="shared" si="585"/>
        <v>0</v>
      </c>
      <c r="Q1243" s="168">
        <f t="shared" si="585"/>
        <v>0</v>
      </c>
      <c r="R1243" s="168">
        <f t="shared" si="585"/>
        <v>0</v>
      </c>
      <c r="S1243" s="168">
        <f t="shared" si="574"/>
        <v>0</v>
      </c>
      <c r="T1243" s="168">
        <f t="shared" si="586"/>
        <v>0</v>
      </c>
      <c r="U1243" s="168">
        <f t="shared" si="586"/>
        <v>0</v>
      </c>
      <c r="V1243" s="168">
        <f t="shared" si="586"/>
        <v>0</v>
      </c>
      <c r="W1243" s="168">
        <f t="shared" si="586"/>
        <v>0</v>
      </c>
    </row>
    <row r="1244" spans="2:23" ht="16.5" thickTop="1" thickBot="1">
      <c r="B1244" s="164" t="s">
        <v>124</v>
      </c>
      <c r="C1244" s="174" t="s">
        <v>136</v>
      </c>
      <c r="D1244" s="168">
        <f t="shared" si="570"/>
        <v>2000000</v>
      </c>
      <c r="E1244" s="168">
        <f t="shared" si="571"/>
        <v>500000</v>
      </c>
      <c r="F1244" s="168">
        <f t="shared" si="571"/>
        <v>500000</v>
      </c>
      <c r="G1244" s="168">
        <f t="shared" si="571"/>
        <v>500000</v>
      </c>
      <c r="H1244" s="168">
        <f t="shared" si="566"/>
        <v>500000</v>
      </c>
      <c r="I1244" s="168">
        <f t="shared" si="572"/>
        <v>2000000</v>
      </c>
      <c r="J1244" s="168">
        <v>500000</v>
      </c>
      <c r="K1244" s="168">
        <v>500000</v>
      </c>
      <c r="L1244" s="168">
        <v>500000</v>
      </c>
      <c r="M1244" s="168">
        <v>500000</v>
      </c>
      <c r="N1244" s="168">
        <f t="shared" si="573"/>
        <v>0</v>
      </c>
      <c r="O1244" s="168">
        <v>0</v>
      </c>
      <c r="P1244" s="168">
        <v>0</v>
      </c>
      <c r="Q1244" s="168">
        <v>0</v>
      </c>
      <c r="R1244" s="168">
        <v>0</v>
      </c>
      <c r="S1244" s="168">
        <f t="shared" si="574"/>
        <v>0</v>
      </c>
      <c r="T1244" s="168">
        <v>0</v>
      </c>
      <c r="U1244" s="168">
        <v>0</v>
      </c>
      <c r="V1244" s="168">
        <v>0</v>
      </c>
      <c r="W1244" s="168">
        <v>0</v>
      </c>
    </row>
    <row r="1245" spans="2:23" ht="16.5" thickTop="1" thickBot="1">
      <c r="B1245" s="164" t="s">
        <v>124</v>
      </c>
      <c r="C1245" s="172" t="s">
        <v>121</v>
      </c>
      <c r="D1245" s="168">
        <f t="shared" si="570"/>
        <v>73000000</v>
      </c>
      <c r="E1245" s="168">
        <f t="shared" si="571"/>
        <v>500000</v>
      </c>
      <c r="F1245" s="168">
        <f t="shared" si="571"/>
        <v>1500000</v>
      </c>
      <c r="G1245" s="168">
        <f t="shared" si="571"/>
        <v>49500000</v>
      </c>
      <c r="H1245" s="168">
        <f t="shared" si="566"/>
        <v>21500000</v>
      </c>
      <c r="I1245" s="168">
        <f t="shared" si="572"/>
        <v>73000000</v>
      </c>
      <c r="J1245" s="168">
        <v>500000</v>
      </c>
      <c r="K1245" s="168">
        <v>1500000</v>
      </c>
      <c r="L1245" s="168">
        <v>49500000</v>
      </c>
      <c r="M1245" s="168">
        <v>21500000</v>
      </c>
      <c r="N1245" s="168">
        <f t="shared" si="573"/>
        <v>0</v>
      </c>
      <c r="O1245" s="168">
        <v>0</v>
      </c>
      <c r="P1245" s="168">
        <v>0</v>
      </c>
      <c r="Q1245" s="168">
        <v>0</v>
      </c>
      <c r="R1245" s="168">
        <v>0</v>
      </c>
      <c r="S1245" s="168">
        <f t="shared" si="574"/>
        <v>0</v>
      </c>
      <c r="T1245" s="168">
        <v>0</v>
      </c>
      <c r="U1245" s="168">
        <v>0</v>
      </c>
      <c r="V1245" s="168">
        <v>0</v>
      </c>
      <c r="W1245" s="168">
        <v>0</v>
      </c>
    </row>
    <row r="1246" spans="2:23" ht="31.5" thickTop="1" thickBot="1">
      <c r="B1246" s="164" t="s">
        <v>486</v>
      </c>
      <c r="C1246" s="171" t="s">
        <v>487</v>
      </c>
      <c r="D1246" s="168">
        <f t="shared" si="570"/>
        <v>1000000</v>
      </c>
      <c r="E1246" s="168">
        <f t="shared" si="571"/>
        <v>250000</v>
      </c>
      <c r="F1246" s="168">
        <f t="shared" si="571"/>
        <v>250000</v>
      </c>
      <c r="G1246" s="168">
        <f t="shared" si="571"/>
        <v>250000</v>
      </c>
      <c r="H1246" s="168">
        <f t="shared" si="566"/>
        <v>250000</v>
      </c>
      <c r="I1246" s="168">
        <f t="shared" si="572"/>
        <v>1000000</v>
      </c>
      <c r="J1246" s="168">
        <f>SUM(J1247)</f>
        <v>250000</v>
      </c>
      <c r="K1246" s="168">
        <f>SUM(K1247)</f>
        <v>250000</v>
      </c>
      <c r="L1246" s="168">
        <f>SUM(L1247)</f>
        <v>250000</v>
      </c>
      <c r="M1246" s="168">
        <f>SUM(M1247)</f>
        <v>250000</v>
      </c>
      <c r="N1246" s="168">
        <f t="shared" si="573"/>
        <v>0</v>
      </c>
      <c r="O1246" s="168">
        <f>SUM(O1247)</f>
        <v>0</v>
      </c>
      <c r="P1246" s="168">
        <f>SUM(P1247)</f>
        <v>0</v>
      </c>
      <c r="Q1246" s="168">
        <f>SUM(Q1247)</f>
        <v>0</v>
      </c>
      <c r="R1246" s="168">
        <f>SUM(R1247)</f>
        <v>0</v>
      </c>
      <c r="S1246" s="168">
        <f t="shared" si="574"/>
        <v>0</v>
      </c>
      <c r="T1246" s="168">
        <f>SUM(T1247)</f>
        <v>0</v>
      </c>
      <c r="U1246" s="168">
        <f>SUM(U1247)</f>
        <v>0</v>
      </c>
      <c r="V1246" s="168">
        <f>SUM(V1247)</f>
        <v>0</v>
      </c>
      <c r="W1246" s="168">
        <f>SUM(W1247)</f>
        <v>0</v>
      </c>
    </row>
    <row r="1247" spans="2:23" ht="16.5" thickTop="1" thickBot="1">
      <c r="B1247" s="164" t="s">
        <v>124</v>
      </c>
      <c r="C1247" s="172" t="s">
        <v>121</v>
      </c>
      <c r="D1247" s="168">
        <f t="shared" si="570"/>
        <v>1000000</v>
      </c>
      <c r="E1247" s="168">
        <f t="shared" si="571"/>
        <v>250000</v>
      </c>
      <c r="F1247" s="168">
        <f t="shared" si="571"/>
        <v>250000</v>
      </c>
      <c r="G1247" s="168">
        <f t="shared" si="571"/>
        <v>250000</v>
      </c>
      <c r="H1247" s="168">
        <f t="shared" si="566"/>
        <v>250000</v>
      </c>
      <c r="I1247" s="168">
        <f t="shared" si="572"/>
        <v>1000000</v>
      </c>
      <c r="J1247" s="168">
        <v>250000</v>
      </c>
      <c r="K1247" s="168">
        <v>250000</v>
      </c>
      <c r="L1247" s="168">
        <v>250000</v>
      </c>
      <c r="M1247" s="168">
        <v>250000</v>
      </c>
      <c r="N1247" s="168">
        <f t="shared" si="573"/>
        <v>0</v>
      </c>
      <c r="O1247" s="168">
        <v>0</v>
      </c>
      <c r="P1247" s="168">
        <v>0</v>
      </c>
      <c r="Q1247" s="168">
        <v>0</v>
      </c>
      <c r="R1247" s="168">
        <v>0</v>
      </c>
      <c r="S1247" s="168">
        <f t="shared" si="574"/>
        <v>0</v>
      </c>
      <c r="T1247" s="168">
        <v>0</v>
      </c>
      <c r="U1247" s="168">
        <v>0</v>
      </c>
      <c r="V1247" s="168">
        <v>0</v>
      </c>
      <c r="W1247" s="168">
        <v>0</v>
      </c>
    </row>
    <row r="1248" spans="2:23" ht="31.5" thickTop="1" thickBot="1">
      <c r="B1248" s="164" t="s">
        <v>488</v>
      </c>
      <c r="C1248" s="169" t="s">
        <v>489</v>
      </c>
      <c r="D1248" s="168">
        <f t="shared" si="570"/>
        <v>334350000</v>
      </c>
      <c r="E1248" s="168">
        <f t="shared" si="571"/>
        <v>39150000</v>
      </c>
      <c r="F1248" s="168">
        <f t="shared" si="571"/>
        <v>58850000</v>
      </c>
      <c r="G1248" s="168">
        <f t="shared" si="571"/>
        <v>108600000</v>
      </c>
      <c r="H1248" s="168">
        <f t="shared" si="566"/>
        <v>127750000</v>
      </c>
      <c r="I1248" s="168">
        <f t="shared" si="572"/>
        <v>203750000</v>
      </c>
      <c r="J1248" s="168">
        <f>SUM(J1266,J1271,J1273,J1278,J1283,J1285,J1287,J1291,J1293,J1298,J1300,J1302,J1304,J1306,J1309,J1345)</f>
        <v>18550000</v>
      </c>
      <c r="K1248" s="168">
        <f>SUM(K1266,K1271,K1273,K1278,K1283,K1285,K1287,K1291,K1293,K1298,K1300,K1302,K1304,K1306,K1309,K1345)</f>
        <v>25200000</v>
      </c>
      <c r="L1248" s="168">
        <f>SUM(L1266,L1271,L1273,L1278,L1283,L1285,L1287,L1291,L1293,L1298,L1300,L1302,L1304,L1306,L1309,L1345)</f>
        <v>70770000</v>
      </c>
      <c r="M1248" s="168">
        <f>SUM(M1266,M1271,M1273,M1278,M1283,M1285,M1287,M1291,M1293,M1298,M1300,M1302,M1304,M1306,M1309,M1345)</f>
        <v>89230000</v>
      </c>
      <c r="N1248" s="168">
        <f t="shared" si="573"/>
        <v>1500000</v>
      </c>
      <c r="O1248" s="168">
        <f>SUM(O1266,O1271,O1273,O1278,O1283,O1285,O1287,O1291,O1293,O1298,O1300,O1302,O1304,O1306,O1309,O1345)</f>
        <v>900000</v>
      </c>
      <c r="P1248" s="168">
        <f>SUM(P1266,P1271,P1273,P1278,P1283,P1285,P1287,P1291,P1293,P1298,P1300,P1302,P1304,P1306,P1309,P1345)</f>
        <v>600000</v>
      </c>
      <c r="Q1248" s="168">
        <f>SUM(Q1266,Q1271,Q1273,Q1278,Q1283,Q1285,Q1287,Q1291,Q1293,Q1298,Q1300,Q1302,Q1304,Q1306,Q1309,Q1345)</f>
        <v>0</v>
      </c>
      <c r="R1248" s="168">
        <f>SUM(R1266,R1271,R1273,R1278,R1283,R1285,R1287,R1291,R1293,R1298,R1300,R1302,R1304,R1306,R1309,R1345)</f>
        <v>0</v>
      </c>
      <c r="S1248" s="168">
        <f t="shared" si="574"/>
        <v>129100000</v>
      </c>
      <c r="T1248" s="168">
        <f>SUM(T1266,T1271,T1273,T1278,T1283,T1285,T1287,T1291,T1293,T1298,T1300,T1302,T1304,T1306,T1309,T1345)</f>
        <v>19700000</v>
      </c>
      <c r="U1248" s="168">
        <f>SUM(U1266,U1271,U1273,U1278,U1283,U1285,U1287,U1291,U1293,U1298,U1300,U1302,U1304,U1306,U1309,U1345)</f>
        <v>33050000</v>
      </c>
      <c r="V1248" s="168">
        <f>SUM(V1266,V1271,V1273,V1278,V1283,V1285,V1287,V1291,V1293,V1298,V1300,V1302,V1304,V1306,V1309,V1345)</f>
        <v>37830000</v>
      </c>
      <c r="W1248" s="168">
        <f>SUM(W1266,W1271,W1273,W1278,W1283,W1285,W1287,W1291,W1293,W1298,W1300,W1302,W1304,W1306,W1309,W1345)</f>
        <v>38520000</v>
      </c>
    </row>
    <row r="1249" spans="2:23" ht="16.5" thickTop="1" thickBot="1">
      <c r="B1249" s="164" t="s">
        <v>124</v>
      </c>
      <c r="C1249" s="170" t="s">
        <v>96</v>
      </c>
      <c r="D1249" s="168">
        <f t="shared" si="570"/>
        <v>13450000</v>
      </c>
      <c r="E1249" s="168">
        <f t="shared" si="571"/>
        <v>2450000</v>
      </c>
      <c r="F1249" s="168">
        <f t="shared" si="571"/>
        <v>1920000</v>
      </c>
      <c r="G1249" s="168">
        <f t="shared" si="571"/>
        <v>3600000</v>
      </c>
      <c r="H1249" s="168">
        <f t="shared" si="566"/>
        <v>5480000</v>
      </c>
      <c r="I1249" s="168">
        <f t="shared" si="572"/>
        <v>6750000</v>
      </c>
      <c r="J1249" s="168">
        <f>SUM(J1267,J1274,J1279,J1288,J1294,J1307,J1310)</f>
        <v>900000</v>
      </c>
      <c r="K1249" s="168">
        <f>SUM(K1267,K1274,K1279,K1288,K1294,K1307,K1310)</f>
        <v>350000</v>
      </c>
      <c r="L1249" s="168">
        <f>SUM(L1267,L1274,L1279,L1288,L1294,L1307,L1310)</f>
        <v>2350000</v>
      </c>
      <c r="M1249" s="168">
        <f>SUM(M1267,M1274,M1279,M1288,M1294,M1307,M1310)</f>
        <v>3150000</v>
      </c>
      <c r="N1249" s="168">
        <f t="shared" si="573"/>
        <v>600000</v>
      </c>
      <c r="O1249" s="168">
        <f>SUM(O1267,O1274,O1279,O1288,O1294,O1307,O1310)</f>
        <v>450000</v>
      </c>
      <c r="P1249" s="168">
        <f>SUM(P1267,P1274,P1279,P1288,P1294,P1307,P1310)</f>
        <v>150000</v>
      </c>
      <c r="Q1249" s="168">
        <f>SUM(Q1267,Q1274,Q1279,Q1288,Q1294,Q1307,Q1310)</f>
        <v>0</v>
      </c>
      <c r="R1249" s="168">
        <f>SUM(R1267,R1274,R1279,R1288,R1294,R1307,R1310)</f>
        <v>0</v>
      </c>
      <c r="S1249" s="168">
        <f t="shared" si="574"/>
        <v>6100000</v>
      </c>
      <c r="T1249" s="168">
        <f>SUM(T1267,T1274,T1279,T1288,T1294,T1307,T1310)</f>
        <v>1100000</v>
      </c>
      <c r="U1249" s="168">
        <f>SUM(U1267,U1274,U1279,U1288,U1294,U1307,U1310)</f>
        <v>1420000</v>
      </c>
      <c r="V1249" s="168">
        <f>SUM(V1267,V1274,V1279,V1288,V1294,V1307,V1310)</f>
        <v>1250000</v>
      </c>
      <c r="W1249" s="168">
        <f>SUM(W1267,W1274,W1279,W1288,W1294,W1307,W1310)</f>
        <v>2330000</v>
      </c>
    </row>
    <row r="1250" spans="2:23" ht="16.5" thickTop="1" thickBot="1">
      <c r="B1250" s="164" t="s">
        <v>124</v>
      </c>
      <c r="C1250" s="171" t="s">
        <v>97</v>
      </c>
      <c r="D1250" s="168">
        <f t="shared" si="570"/>
        <v>0</v>
      </c>
      <c r="E1250" s="168">
        <f t="shared" si="571"/>
        <v>0</v>
      </c>
      <c r="F1250" s="168">
        <f t="shared" si="571"/>
        <v>0</v>
      </c>
      <c r="G1250" s="168">
        <f t="shared" si="571"/>
        <v>0</v>
      </c>
      <c r="H1250" s="168">
        <f t="shared" si="566"/>
        <v>0</v>
      </c>
      <c r="I1250" s="168">
        <f t="shared" si="572"/>
        <v>0</v>
      </c>
      <c r="J1250" s="168">
        <f>SUM(J1311)</f>
        <v>0</v>
      </c>
      <c r="K1250" s="168">
        <f>SUM(K1311)</f>
        <v>0</v>
      </c>
      <c r="L1250" s="168">
        <f>SUM(L1311)</f>
        <v>0</v>
      </c>
      <c r="M1250" s="168">
        <f>SUM(M1311)</f>
        <v>0</v>
      </c>
      <c r="N1250" s="168">
        <f t="shared" si="573"/>
        <v>0</v>
      </c>
      <c r="O1250" s="168">
        <f>SUM(O1311)</f>
        <v>0</v>
      </c>
      <c r="P1250" s="168">
        <f>SUM(P1311)</f>
        <v>0</v>
      </c>
      <c r="Q1250" s="168">
        <f>SUM(Q1311)</f>
        <v>0</v>
      </c>
      <c r="R1250" s="168">
        <f>SUM(R1311)</f>
        <v>0</v>
      </c>
      <c r="S1250" s="168">
        <f t="shared" si="574"/>
        <v>0</v>
      </c>
      <c r="T1250" s="168">
        <f>SUM(T1311)</f>
        <v>0</v>
      </c>
      <c r="U1250" s="168">
        <f>SUM(U1311)</f>
        <v>0</v>
      </c>
      <c r="V1250" s="168">
        <f>SUM(V1311)</f>
        <v>0</v>
      </c>
      <c r="W1250" s="168">
        <f>SUM(W1311)</f>
        <v>0</v>
      </c>
    </row>
    <row r="1251" spans="2:23" ht="16.5" thickTop="1" thickBot="1">
      <c r="B1251" s="164" t="s">
        <v>124</v>
      </c>
      <c r="C1251" s="171" t="s">
        <v>98</v>
      </c>
      <c r="D1251" s="168">
        <f t="shared" si="570"/>
        <v>5000000</v>
      </c>
      <c r="E1251" s="168">
        <f t="shared" si="571"/>
        <v>500000</v>
      </c>
      <c r="F1251" s="168">
        <f t="shared" si="571"/>
        <v>0</v>
      </c>
      <c r="G1251" s="168">
        <f t="shared" si="571"/>
        <v>2000000</v>
      </c>
      <c r="H1251" s="168">
        <f t="shared" si="566"/>
        <v>2500000</v>
      </c>
      <c r="I1251" s="168">
        <f t="shared" si="572"/>
        <v>5000000</v>
      </c>
      <c r="J1251" s="168">
        <f>SUM(J1308,J1312)</f>
        <v>500000</v>
      </c>
      <c r="K1251" s="168">
        <f>SUM(K1308,K1312)</f>
        <v>0</v>
      </c>
      <c r="L1251" s="168">
        <f>SUM(L1308,L1312)</f>
        <v>2000000</v>
      </c>
      <c r="M1251" s="168">
        <f>SUM(M1308,M1312)</f>
        <v>2500000</v>
      </c>
      <c r="N1251" s="168">
        <f t="shared" si="573"/>
        <v>0</v>
      </c>
      <c r="O1251" s="168">
        <f>SUM(O1308,O1312)</f>
        <v>0</v>
      </c>
      <c r="P1251" s="168">
        <f>SUM(P1308,P1312)</f>
        <v>0</v>
      </c>
      <c r="Q1251" s="168">
        <f>SUM(Q1308,Q1312)</f>
        <v>0</v>
      </c>
      <c r="R1251" s="168">
        <f>SUM(R1308,R1312)</f>
        <v>0</v>
      </c>
      <c r="S1251" s="168">
        <f t="shared" si="574"/>
        <v>0</v>
      </c>
      <c r="T1251" s="168">
        <f>SUM(T1308,T1312)</f>
        <v>0</v>
      </c>
      <c r="U1251" s="168">
        <f>SUM(U1308,U1312)</f>
        <v>0</v>
      </c>
      <c r="V1251" s="168">
        <f>SUM(V1308,V1312)</f>
        <v>0</v>
      </c>
      <c r="W1251" s="168">
        <f>SUM(W1308,W1312)</f>
        <v>0</v>
      </c>
    </row>
    <row r="1252" spans="2:23" ht="16.5" thickTop="1" thickBot="1">
      <c r="B1252" s="164" t="s">
        <v>124</v>
      </c>
      <c r="C1252" s="171" t="s">
        <v>99</v>
      </c>
      <c r="D1252" s="168">
        <f t="shared" si="570"/>
        <v>0</v>
      </c>
      <c r="E1252" s="168">
        <f t="shared" si="571"/>
        <v>0</v>
      </c>
      <c r="F1252" s="168">
        <f t="shared" si="571"/>
        <v>0</v>
      </c>
      <c r="G1252" s="168">
        <f t="shared" si="571"/>
        <v>0</v>
      </c>
      <c r="H1252" s="168">
        <f t="shared" si="566"/>
        <v>0</v>
      </c>
      <c r="I1252" s="168">
        <f t="shared" si="572"/>
        <v>0</v>
      </c>
      <c r="J1252" s="168">
        <f>SUM(J1313)</f>
        <v>0</v>
      </c>
      <c r="K1252" s="168">
        <f>SUM(K1313)</f>
        <v>0</v>
      </c>
      <c r="L1252" s="168">
        <f>SUM(L1313)</f>
        <v>0</v>
      </c>
      <c r="M1252" s="168">
        <f>SUM(M1313)</f>
        <v>0</v>
      </c>
      <c r="N1252" s="168">
        <f t="shared" si="573"/>
        <v>0</v>
      </c>
      <c r="O1252" s="168">
        <f>SUM(O1313)</f>
        <v>0</v>
      </c>
      <c r="P1252" s="168">
        <f>SUM(P1313)</f>
        <v>0</v>
      </c>
      <c r="Q1252" s="168">
        <f>SUM(Q1313)</f>
        <v>0</v>
      </c>
      <c r="R1252" s="168">
        <f>SUM(R1313)</f>
        <v>0</v>
      </c>
      <c r="S1252" s="168">
        <f t="shared" si="574"/>
        <v>0</v>
      </c>
      <c r="T1252" s="168">
        <f>SUM(T1313)</f>
        <v>0</v>
      </c>
      <c r="U1252" s="168">
        <f>SUM(U1313)</f>
        <v>0</v>
      </c>
      <c r="V1252" s="168">
        <f>SUM(V1313)</f>
        <v>0</v>
      </c>
      <c r="W1252" s="168">
        <f>SUM(W1313)</f>
        <v>0</v>
      </c>
    </row>
    <row r="1253" spans="2:23" ht="16.5" thickTop="1" thickBot="1">
      <c r="B1253" s="164" t="s">
        <v>124</v>
      </c>
      <c r="C1253" s="171" t="s">
        <v>100</v>
      </c>
      <c r="D1253" s="168">
        <f t="shared" si="570"/>
        <v>8450000</v>
      </c>
      <c r="E1253" s="168">
        <f t="shared" si="571"/>
        <v>1950000</v>
      </c>
      <c r="F1253" s="168">
        <f t="shared" si="571"/>
        <v>1920000</v>
      </c>
      <c r="G1253" s="168">
        <f t="shared" si="571"/>
        <v>1600000</v>
      </c>
      <c r="H1253" s="168">
        <f t="shared" si="566"/>
        <v>2980000</v>
      </c>
      <c r="I1253" s="168">
        <f t="shared" si="572"/>
        <v>1750000</v>
      </c>
      <c r="J1253" s="168">
        <f t="shared" ref="J1253:M1254" si="587">SUM(J1268,J1275,J1280,J1289,J1295)</f>
        <v>400000</v>
      </c>
      <c r="K1253" s="168">
        <f t="shared" si="587"/>
        <v>350000</v>
      </c>
      <c r="L1253" s="168">
        <f t="shared" si="587"/>
        <v>350000</v>
      </c>
      <c r="M1253" s="168">
        <f t="shared" si="587"/>
        <v>650000</v>
      </c>
      <c r="N1253" s="168">
        <f t="shared" si="573"/>
        <v>600000</v>
      </c>
      <c r="O1253" s="168">
        <f t="shared" ref="O1253:R1254" si="588">SUM(O1268,O1275,O1280,O1289,O1295)</f>
        <v>450000</v>
      </c>
      <c r="P1253" s="168">
        <f t="shared" si="588"/>
        <v>150000</v>
      </c>
      <c r="Q1253" s="168">
        <f t="shared" si="588"/>
        <v>0</v>
      </c>
      <c r="R1253" s="168">
        <f t="shared" si="588"/>
        <v>0</v>
      </c>
      <c r="S1253" s="168">
        <f t="shared" si="574"/>
        <v>6100000</v>
      </c>
      <c r="T1253" s="168">
        <f t="shared" ref="T1253:W1254" si="589">SUM(T1268,T1275,T1280,T1289,T1295)</f>
        <v>1100000</v>
      </c>
      <c r="U1253" s="168">
        <f t="shared" si="589"/>
        <v>1420000</v>
      </c>
      <c r="V1253" s="168">
        <f t="shared" si="589"/>
        <v>1250000</v>
      </c>
      <c r="W1253" s="168">
        <f t="shared" si="589"/>
        <v>2330000</v>
      </c>
    </row>
    <row r="1254" spans="2:23" ht="16.5" thickTop="1" thickBot="1">
      <c r="B1254" s="164" t="s">
        <v>124</v>
      </c>
      <c r="C1254" s="172" t="s">
        <v>136</v>
      </c>
      <c r="D1254" s="168">
        <f t="shared" si="570"/>
        <v>8450000</v>
      </c>
      <c r="E1254" s="168">
        <f t="shared" si="571"/>
        <v>1950000</v>
      </c>
      <c r="F1254" s="168">
        <f t="shared" si="571"/>
        <v>1920000</v>
      </c>
      <c r="G1254" s="168">
        <f t="shared" si="571"/>
        <v>1600000</v>
      </c>
      <c r="H1254" s="168">
        <f t="shared" si="566"/>
        <v>2980000</v>
      </c>
      <c r="I1254" s="168">
        <f t="shared" si="572"/>
        <v>1750000</v>
      </c>
      <c r="J1254" s="168">
        <f t="shared" si="587"/>
        <v>400000</v>
      </c>
      <c r="K1254" s="168">
        <f t="shared" si="587"/>
        <v>350000</v>
      </c>
      <c r="L1254" s="168">
        <f t="shared" si="587"/>
        <v>350000</v>
      </c>
      <c r="M1254" s="168">
        <f t="shared" si="587"/>
        <v>650000</v>
      </c>
      <c r="N1254" s="168">
        <f t="shared" si="573"/>
        <v>600000</v>
      </c>
      <c r="O1254" s="168">
        <f t="shared" si="588"/>
        <v>450000</v>
      </c>
      <c r="P1254" s="168">
        <f t="shared" si="588"/>
        <v>150000</v>
      </c>
      <c r="Q1254" s="168">
        <f t="shared" si="588"/>
        <v>0</v>
      </c>
      <c r="R1254" s="168">
        <f t="shared" si="588"/>
        <v>0</v>
      </c>
      <c r="S1254" s="168">
        <f t="shared" si="574"/>
        <v>6100000</v>
      </c>
      <c r="T1254" s="168">
        <f t="shared" si="589"/>
        <v>1100000</v>
      </c>
      <c r="U1254" s="168">
        <f t="shared" si="589"/>
        <v>1420000</v>
      </c>
      <c r="V1254" s="168">
        <f t="shared" si="589"/>
        <v>1250000</v>
      </c>
      <c r="W1254" s="168">
        <f t="shared" si="589"/>
        <v>2330000</v>
      </c>
    </row>
    <row r="1255" spans="2:23" ht="16.5" thickTop="1" thickBot="1">
      <c r="B1255" s="164" t="s">
        <v>124</v>
      </c>
      <c r="C1255" s="171" t="s">
        <v>15</v>
      </c>
      <c r="D1255" s="168">
        <f t="shared" si="570"/>
        <v>0</v>
      </c>
      <c r="E1255" s="168">
        <f t="shared" si="571"/>
        <v>0</v>
      </c>
      <c r="F1255" s="168">
        <f t="shared" si="571"/>
        <v>0</v>
      </c>
      <c r="G1255" s="168">
        <f t="shared" si="571"/>
        <v>0</v>
      </c>
      <c r="H1255" s="168">
        <f t="shared" si="566"/>
        <v>0</v>
      </c>
      <c r="I1255" s="168">
        <f t="shared" si="572"/>
        <v>0</v>
      </c>
      <c r="J1255" s="168">
        <f t="shared" ref="J1255:M1262" si="590">SUM(J1314)</f>
        <v>0</v>
      </c>
      <c r="K1255" s="168">
        <f t="shared" si="590"/>
        <v>0</v>
      </c>
      <c r="L1255" s="168">
        <f t="shared" si="590"/>
        <v>0</v>
      </c>
      <c r="M1255" s="168">
        <f t="shared" si="590"/>
        <v>0</v>
      </c>
      <c r="N1255" s="168">
        <f t="shared" si="573"/>
        <v>0</v>
      </c>
      <c r="O1255" s="168">
        <f t="shared" ref="O1255:R1262" si="591">SUM(O1314)</f>
        <v>0</v>
      </c>
      <c r="P1255" s="168">
        <f t="shared" si="591"/>
        <v>0</v>
      </c>
      <c r="Q1255" s="168">
        <f t="shared" si="591"/>
        <v>0</v>
      </c>
      <c r="R1255" s="168">
        <f t="shared" si="591"/>
        <v>0</v>
      </c>
      <c r="S1255" s="168">
        <f t="shared" si="574"/>
        <v>0</v>
      </c>
      <c r="T1255" s="168">
        <f t="shared" ref="T1255:W1262" si="592">SUM(T1314)</f>
        <v>0</v>
      </c>
      <c r="U1255" s="168">
        <f t="shared" si="592"/>
        <v>0</v>
      </c>
      <c r="V1255" s="168">
        <f t="shared" si="592"/>
        <v>0</v>
      </c>
      <c r="W1255" s="168">
        <f t="shared" si="592"/>
        <v>0</v>
      </c>
    </row>
    <row r="1256" spans="2:23" ht="16.5" thickTop="1" thickBot="1">
      <c r="B1256" s="164" t="s">
        <v>124</v>
      </c>
      <c r="C1256" s="172" t="s">
        <v>140</v>
      </c>
      <c r="D1256" s="168">
        <f t="shared" si="570"/>
        <v>0</v>
      </c>
      <c r="E1256" s="168">
        <f t="shared" si="571"/>
        <v>0</v>
      </c>
      <c r="F1256" s="168">
        <f t="shared" si="571"/>
        <v>0</v>
      </c>
      <c r="G1256" s="168">
        <f t="shared" si="571"/>
        <v>0</v>
      </c>
      <c r="H1256" s="168">
        <f t="shared" si="566"/>
        <v>0</v>
      </c>
      <c r="I1256" s="168">
        <f t="shared" si="572"/>
        <v>0</v>
      </c>
      <c r="J1256" s="168">
        <f t="shared" si="590"/>
        <v>0</v>
      </c>
      <c r="K1256" s="168">
        <f t="shared" si="590"/>
        <v>0</v>
      </c>
      <c r="L1256" s="168">
        <f t="shared" si="590"/>
        <v>0</v>
      </c>
      <c r="M1256" s="168">
        <f t="shared" si="590"/>
        <v>0</v>
      </c>
      <c r="N1256" s="168">
        <f t="shared" si="573"/>
        <v>0</v>
      </c>
      <c r="O1256" s="168">
        <f t="shared" si="591"/>
        <v>0</v>
      </c>
      <c r="P1256" s="168">
        <f t="shared" si="591"/>
        <v>0</v>
      </c>
      <c r="Q1256" s="168">
        <f t="shared" si="591"/>
        <v>0</v>
      </c>
      <c r="R1256" s="168">
        <f t="shared" si="591"/>
        <v>0</v>
      </c>
      <c r="S1256" s="168">
        <f t="shared" si="574"/>
        <v>0</v>
      </c>
      <c r="T1256" s="168">
        <f t="shared" si="592"/>
        <v>0</v>
      </c>
      <c r="U1256" s="168">
        <f t="shared" si="592"/>
        <v>0</v>
      </c>
      <c r="V1256" s="168">
        <f t="shared" si="592"/>
        <v>0</v>
      </c>
      <c r="W1256" s="168">
        <f t="shared" si="592"/>
        <v>0</v>
      </c>
    </row>
    <row r="1257" spans="2:23" ht="16.5" thickTop="1" thickBot="1">
      <c r="B1257" s="164" t="s">
        <v>124</v>
      </c>
      <c r="C1257" s="173" t="s">
        <v>138</v>
      </c>
      <c r="D1257" s="168">
        <f t="shared" si="570"/>
        <v>0</v>
      </c>
      <c r="E1257" s="168">
        <f t="shared" si="571"/>
        <v>0</v>
      </c>
      <c r="F1257" s="168">
        <f t="shared" si="571"/>
        <v>0</v>
      </c>
      <c r="G1257" s="168">
        <f t="shared" si="571"/>
        <v>0</v>
      </c>
      <c r="H1257" s="168">
        <f t="shared" si="566"/>
        <v>0</v>
      </c>
      <c r="I1257" s="168">
        <f t="shared" si="572"/>
        <v>0</v>
      </c>
      <c r="J1257" s="168">
        <f t="shared" si="590"/>
        <v>0</v>
      </c>
      <c r="K1257" s="168">
        <f t="shared" si="590"/>
        <v>0</v>
      </c>
      <c r="L1257" s="168">
        <f t="shared" si="590"/>
        <v>0</v>
      </c>
      <c r="M1257" s="168">
        <f t="shared" si="590"/>
        <v>0</v>
      </c>
      <c r="N1257" s="168">
        <f t="shared" si="573"/>
        <v>0</v>
      </c>
      <c r="O1257" s="168">
        <f t="shared" si="591"/>
        <v>0</v>
      </c>
      <c r="P1257" s="168">
        <f t="shared" si="591"/>
        <v>0</v>
      </c>
      <c r="Q1257" s="168">
        <f t="shared" si="591"/>
        <v>0</v>
      </c>
      <c r="R1257" s="168">
        <f t="shared" si="591"/>
        <v>0</v>
      </c>
      <c r="S1257" s="168">
        <f t="shared" si="574"/>
        <v>0</v>
      </c>
      <c r="T1257" s="168">
        <f t="shared" si="592"/>
        <v>0</v>
      </c>
      <c r="U1257" s="168">
        <f t="shared" si="592"/>
        <v>0</v>
      </c>
      <c r="V1257" s="168">
        <f t="shared" si="592"/>
        <v>0</v>
      </c>
      <c r="W1257" s="168">
        <f t="shared" si="592"/>
        <v>0</v>
      </c>
    </row>
    <row r="1258" spans="2:23" ht="16.5" thickTop="1" thickBot="1">
      <c r="B1258" s="164" t="s">
        <v>124</v>
      </c>
      <c r="C1258" s="174" t="s">
        <v>141</v>
      </c>
      <c r="D1258" s="168">
        <f t="shared" si="570"/>
        <v>0</v>
      </c>
      <c r="E1258" s="168">
        <f t="shared" si="571"/>
        <v>0</v>
      </c>
      <c r="F1258" s="168">
        <f t="shared" si="571"/>
        <v>0</v>
      </c>
      <c r="G1258" s="168">
        <f t="shared" si="571"/>
        <v>0</v>
      </c>
      <c r="H1258" s="168">
        <f t="shared" si="566"/>
        <v>0</v>
      </c>
      <c r="I1258" s="168">
        <f t="shared" si="572"/>
        <v>0</v>
      </c>
      <c r="J1258" s="168">
        <f t="shared" si="590"/>
        <v>0</v>
      </c>
      <c r="K1258" s="168">
        <f t="shared" si="590"/>
        <v>0</v>
      </c>
      <c r="L1258" s="168">
        <f t="shared" si="590"/>
        <v>0</v>
      </c>
      <c r="M1258" s="168">
        <f t="shared" si="590"/>
        <v>0</v>
      </c>
      <c r="N1258" s="168">
        <f t="shared" si="573"/>
        <v>0</v>
      </c>
      <c r="O1258" s="168">
        <f t="shared" si="591"/>
        <v>0</v>
      </c>
      <c r="P1258" s="168">
        <f t="shared" si="591"/>
        <v>0</v>
      </c>
      <c r="Q1258" s="168">
        <f t="shared" si="591"/>
        <v>0</v>
      </c>
      <c r="R1258" s="168">
        <f t="shared" si="591"/>
        <v>0</v>
      </c>
      <c r="S1258" s="168">
        <f t="shared" si="574"/>
        <v>0</v>
      </c>
      <c r="T1258" s="168">
        <f t="shared" si="592"/>
        <v>0</v>
      </c>
      <c r="U1258" s="168">
        <f t="shared" si="592"/>
        <v>0</v>
      </c>
      <c r="V1258" s="168">
        <f t="shared" si="592"/>
        <v>0</v>
      </c>
      <c r="W1258" s="168">
        <f t="shared" si="592"/>
        <v>0</v>
      </c>
    </row>
    <row r="1259" spans="2:23" ht="16.5" thickTop="1" thickBot="1">
      <c r="B1259" s="164" t="s">
        <v>124</v>
      </c>
      <c r="C1259" s="175" t="s">
        <v>142</v>
      </c>
      <c r="D1259" s="168">
        <f t="shared" si="570"/>
        <v>0</v>
      </c>
      <c r="E1259" s="168">
        <f t="shared" si="571"/>
        <v>0</v>
      </c>
      <c r="F1259" s="168">
        <f t="shared" si="571"/>
        <v>0</v>
      </c>
      <c r="G1259" s="168">
        <f t="shared" si="571"/>
        <v>0</v>
      </c>
      <c r="H1259" s="168">
        <f t="shared" si="566"/>
        <v>0</v>
      </c>
      <c r="I1259" s="168">
        <f t="shared" si="572"/>
        <v>0</v>
      </c>
      <c r="J1259" s="168">
        <f t="shared" si="590"/>
        <v>0</v>
      </c>
      <c r="K1259" s="168">
        <f t="shared" si="590"/>
        <v>0</v>
      </c>
      <c r="L1259" s="168">
        <f t="shared" si="590"/>
        <v>0</v>
      </c>
      <c r="M1259" s="168">
        <f t="shared" si="590"/>
        <v>0</v>
      </c>
      <c r="N1259" s="168">
        <f t="shared" si="573"/>
        <v>0</v>
      </c>
      <c r="O1259" s="168">
        <f t="shared" si="591"/>
        <v>0</v>
      </c>
      <c r="P1259" s="168">
        <f t="shared" si="591"/>
        <v>0</v>
      </c>
      <c r="Q1259" s="168">
        <f t="shared" si="591"/>
        <v>0</v>
      </c>
      <c r="R1259" s="168">
        <f t="shared" si="591"/>
        <v>0</v>
      </c>
      <c r="S1259" s="168">
        <f t="shared" si="574"/>
        <v>0</v>
      </c>
      <c r="T1259" s="168">
        <f t="shared" si="592"/>
        <v>0</v>
      </c>
      <c r="U1259" s="168">
        <f t="shared" si="592"/>
        <v>0</v>
      </c>
      <c r="V1259" s="168">
        <f t="shared" si="592"/>
        <v>0</v>
      </c>
      <c r="W1259" s="168">
        <f t="shared" si="592"/>
        <v>0</v>
      </c>
    </row>
    <row r="1260" spans="2:23" ht="16.5" thickTop="1" thickBot="1">
      <c r="B1260" s="164" t="s">
        <v>124</v>
      </c>
      <c r="C1260" s="171" t="s">
        <v>101</v>
      </c>
      <c r="D1260" s="168">
        <f t="shared" si="570"/>
        <v>0</v>
      </c>
      <c r="E1260" s="168">
        <f t="shared" si="571"/>
        <v>0</v>
      </c>
      <c r="F1260" s="168">
        <f t="shared" si="571"/>
        <v>0</v>
      </c>
      <c r="G1260" s="168">
        <f t="shared" si="571"/>
        <v>0</v>
      </c>
      <c r="H1260" s="168">
        <f t="shared" si="566"/>
        <v>0</v>
      </c>
      <c r="I1260" s="168">
        <f t="shared" si="572"/>
        <v>0</v>
      </c>
      <c r="J1260" s="168">
        <f t="shared" si="590"/>
        <v>0</v>
      </c>
      <c r="K1260" s="168">
        <f t="shared" si="590"/>
        <v>0</v>
      </c>
      <c r="L1260" s="168">
        <f t="shared" si="590"/>
        <v>0</v>
      </c>
      <c r="M1260" s="168">
        <f t="shared" si="590"/>
        <v>0</v>
      </c>
      <c r="N1260" s="168">
        <f t="shared" si="573"/>
        <v>0</v>
      </c>
      <c r="O1260" s="168">
        <f t="shared" si="591"/>
        <v>0</v>
      </c>
      <c r="P1260" s="168">
        <f t="shared" si="591"/>
        <v>0</v>
      </c>
      <c r="Q1260" s="168">
        <f t="shared" si="591"/>
        <v>0</v>
      </c>
      <c r="R1260" s="168">
        <f t="shared" si="591"/>
        <v>0</v>
      </c>
      <c r="S1260" s="168">
        <f t="shared" si="574"/>
        <v>0</v>
      </c>
      <c r="T1260" s="168">
        <f t="shared" si="592"/>
        <v>0</v>
      </c>
      <c r="U1260" s="168">
        <f t="shared" si="592"/>
        <v>0</v>
      </c>
      <c r="V1260" s="168">
        <f t="shared" si="592"/>
        <v>0</v>
      </c>
      <c r="W1260" s="168">
        <f t="shared" si="592"/>
        <v>0</v>
      </c>
    </row>
    <row r="1261" spans="2:23" ht="16.5" thickTop="1" thickBot="1">
      <c r="B1261" s="164" t="s">
        <v>124</v>
      </c>
      <c r="C1261" s="171" t="s">
        <v>102</v>
      </c>
      <c r="D1261" s="168">
        <f t="shared" si="570"/>
        <v>0</v>
      </c>
      <c r="E1261" s="168">
        <f t="shared" si="571"/>
        <v>0</v>
      </c>
      <c r="F1261" s="168">
        <f t="shared" si="571"/>
        <v>0</v>
      </c>
      <c r="G1261" s="168">
        <f t="shared" si="571"/>
        <v>0</v>
      </c>
      <c r="H1261" s="168">
        <f t="shared" si="566"/>
        <v>0</v>
      </c>
      <c r="I1261" s="168">
        <f t="shared" si="572"/>
        <v>0</v>
      </c>
      <c r="J1261" s="168">
        <f t="shared" si="590"/>
        <v>0</v>
      </c>
      <c r="K1261" s="168">
        <f t="shared" si="590"/>
        <v>0</v>
      </c>
      <c r="L1261" s="168">
        <f t="shared" si="590"/>
        <v>0</v>
      </c>
      <c r="M1261" s="168">
        <f t="shared" si="590"/>
        <v>0</v>
      </c>
      <c r="N1261" s="168">
        <f t="shared" si="573"/>
        <v>0</v>
      </c>
      <c r="O1261" s="168">
        <f t="shared" si="591"/>
        <v>0</v>
      </c>
      <c r="P1261" s="168">
        <f t="shared" si="591"/>
        <v>0</v>
      </c>
      <c r="Q1261" s="168">
        <f t="shared" si="591"/>
        <v>0</v>
      </c>
      <c r="R1261" s="168">
        <f t="shared" si="591"/>
        <v>0</v>
      </c>
      <c r="S1261" s="168">
        <f t="shared" si="574"/>
        <v>0</v>
      </c>
      <c r="T1261" s="168">
        <f t="shared" si="592"/>
        <v>0</v>
      </c>
      <c r="U1261" s="168">
        <f t="shared" si="592"/>
        <v>0</v>
      </c>
      <c r="V1261" s="168">
        <f t="shared" si="592"/>
        <v>0</v>
      </c>
      <c r="W1261" s="168">
        <f t="shared" si="592"/>
        <v>0</v>
      </c>
    </row>
    <row r="1262" spans="2:23" ht="31.5" thickTop="1" thickBot="1">
      <c r="B1262" s="164" t="s">
        <v>124</v>
      </c>
      <c r="C1262" s="172" t="s">
        <v>156</v>
      </c>
      <c r="D1262" s="168">
        <f t="shared" si="570"/>
        <v>0</v>
      </c>
      <c r="E1262" s="168">
        <f t="shared" si="571"/>
        <v>0</v>
      </c>
      <c r="F1262" s="168">
        <f t="shared" si="571"/>
        <v>0</v>
      </c>
      <c r="G1262" s="168">
        <f t="shared" si="571"/>
        <v>0</v>
      </c>
      <c r="H1262" s="168">
        <f t="shared" si="566"/>
        <v>0</v>
      </c>
      <c r="I1262" s="168">
        <f t="shared" si="572"/>
        <v>0</v>
      </c>
      <c r="J1262" s="168">
        <f t="shared" si="590"/>
        <v>0</v>
      </c>
      <c r="K1262" s="168">
        <f t="shared" si="590"/>
        <v>0</v>
      </c>
      <c r="L1262" s="168">
        <f t="shared" si="590"/>
        <v>0</v>
      </c>
      <c r="M1262" s="168">
        <f t="shared" si="590"/>
        <v>0</v>
      </c>
      <c r="N1262" s="168">
        <f t="shared" si="573"/>
        <v>0</v>
      </c>
      <c r="O1262" s="168">
        <f t="shared" si="591"/>
        <v>0</v>
      </c>
      <c r="P1262" s="168">
        <f t="shared" si="591"/>
        <v>0</v>
      </c>
      <c r="Q1262" s="168">
        <f t="shared" si="591"/>
        <v>0</v>
      </c>
      <c r="R1262" s="168">
        <f t="shared" si="591"/>
        <v>0</v>
      </c>
      <c r="S1262" s="168">
        <f t="shared" si="574"/>
        <v>0</v>
      </c>
      <c r="T1262" s="168">
        <f t="shared" si="592"/>
        <v>0</v>
      </c>
      <c r="U1262" s="168">
        <f t="shared" si="592"/>
        <v>0</v>
      </c>
      <c r="V1262" s="168">
        <f t="shared" si="592"/>
        <v>0</v>
      </c>
      <c r="W1262" s="168">
        <f t="shared" si="592"/>
        <v>0</v>
      </c>
    </row>
    <row r="1263" spans="2:23" ht="16.5" thickTop="1" thickBot="1">
      <c r="B1263" s="164" t="s">
        <v>124</v>
      </c>
      <c r="C1263" s="170" t="s">
        <v>121</v>
      </c>
      <c r="D1263" s="168">
        <f t="shared" si="570"/>
        <v>320900000</v>
      </c>
      <c r="E1263" s="168">
        <f t="shared" si="571"/>
        <v>36700000</v>
      </c>
      <c r="F1263" s="168">
        <f t="shared" si="571"/>
        <v>56930000</v>
      </c>
      <c r="G1263" s="168">
        <f t="shared" si="571"/>
        <v>105000000</v>
      </c>
      <c r="H1263" s="168">
        <f t="shared" si="566"/>
        <v>122270000</v>
      </c>
      <c r="I1263" s="168">
        <f t="shared" si="572"/>
        <v>197000000</v>
      </c>
      <c r="J1263" s="168">
        <f>SUM(J1270,J1272,J1277,J1282,J1284,J1286,J1292,J1297,J1299,J1301,J1303,J1305,J1322,J1346)</f>
        <v>17650000</v>
      </c>
      <c r="K1263" s="168">
        <f>SUM(K1270,K1272,K1277,K1282,K1284,K1286,K1292,K1297,K1299,K1301,K1303,K1305,K1322,K1346)</f>
        <v>24850000</v>
      </c>
      <c r="L1263" s="168">
        <f>SUM(L1270,L1272,L1277,L1282,L1284,L1286,L1292,L1297,L1299,L1301,L1303,L1305,L1322,L1346)</f>
        <v>68420000</v>
      </c>
      <c r="M1263" s="168">
        <f>SUM(M1270,M1272,M1277,M1282,M1284,M1286,M1292,M1297,M1299,M1301,M1303,M1305,M1322,M1346)</f>
        <v>86080000</v>
      </c>
      <c r="N1263" s="168">
        <f t="shared" si="573"/>
        <v>900000</v>
      </c>
      <c r="O1263" s="168">
        <f>SUM(O1270,O1272,O1277,O1282,O1284,O1286,O1292,O1297,O1299,O1301,O1303,O1305,O1322,O1346)</f>
        <v>450000</v>
      </c>
      <c r="P1263" s="168">
        <f>SUM(P1270,P1272,P1277,P1282,P1284,P1286,P1292,P1297,P1299,P1301,P1303,P1305,P1322,P1346)</f>
        <v>450000</v>
      </c>
      <c r="Q1263" s="168">
        <f>SUM(Q1270,Q1272,Q1277,Q1282,Q1284,Q1286,Q1292,Q1297,Q1299,Q1301,Q1303,Q1305,Q1322,Q1346)</f>
        <v>0</v>
      </c>
      <c r="R1263" s="168">
        <f>SUM(R1270,R1272,R1277,R1282,R1284,R1286,R1292,R1297,R1299,R1301,R1303,R1305,R1322,R1346)</f>
        <v>0</v>
      </c>
      <c r="S1263" s="168">
        <f t="shared" si="574"/>
        <v>123000000</v>
      </c>
      <c r="T1263" s="168">
        <f>SUM(T1270,T1272,T1277,T1282,T1284,T1286,T1292,T1297,T1299,T1301,T1303,T1305,T1322,T1346)</f>
        <v>18600000</v>
      </c>
      <c r="U1263" s="168">
        <f>SUM(U1270,U1272,U1277,U1282,U1284,U1286,U1292,U1297,U1299,U1301,U1303,U1305,U1322,U1346)</f>
        <v>31630000</v>
      </c>
      <c r="V1263" s="168">
        <f>SUM(V1270,V1272,V1277,V1282,V1284,V1286,V1292,V1297,V1299,V1301,V1303,V1305,V1322,V1346)</f>
        <v>36580000</v>
      </c>
      <c r="W1263" s="168">
        <f>SUM(W1270,W1272,W1277,W1282,W1284,W1286,W1292,W1297,W1299,W1301,W1303,W1305,W1322,W1346)</f>
        <v>36190000</v>
      </c>
    </row>
    <row r="1264" spans="2:23" ht="16.5" thickTop="1" thickBot="1">
      <c r="B1264" s="164" t="s">
        <v>124</v>
      </c>
      <c r="C1264" s="170" t="s">
        <v>158</v>
      </c>
      <c r="D1264" s="168">
        <f t="shared" si="570"/>
        <v>0</v>
      </c>
      <c r="E1264" s="168">
        <f t="shared" si="571"/>
        <v>0</v>
      </c>
      <c r="F1264" s="168">
        <f t="shared" si="571"/>
        <v>0</v>
      </c>
      <c r="G1264" s="168">
        <f t="shared" si="571"/>
        <v>0</v>
      </c>
      <c r="H1264" s="168">
        <f t="shared" si="566"/>
        <v>0</v>
      </c>
      <c r="I1264" s="168">
        <f t="shared" si="572"/>
        <v>0</v>
      </c>
      <c r="J1264" s="168">
        <f t="shared" ref="J1264:M1265" si="593">SUM(J1323)</f>
        <v>0</v>
      </c>
      <c r="K1264" s="168">
        <f t="shared" si="593"/>
        <v>0</v>
      </c>
      <c r="L1264" s="168">
        <f t="shared" si="593"/>
        <v>0</v>
      </c>
      <c r="M1264" s="168">
        <f t="shared" si="593"/>
        <v>0</v>
      </c>
      <c r="N1264" s="168">
        <f t="shared" si="573"/>
        <v>0</v>
      </c>
      <c r="O1264" s="168">
        <f t="shared" ref="O1264:R1265" si="594">SUM(O1323)</f>
        <v>0</v>
      </c>
      <c r="P1264" s="168">
        <f t="shared" si="594"/>
        <v>0</v>
      </c>
      <c r="Q1264" s="168">
        <f t="shared" si="594"/>
        <v>0</v>
      </c>
      <c r="R1264" s="168">
        <f t="shared" si="594"/>
        <v>0</v>
      </c>
      <c r="S1264" s="168">
        <f t="shared" si="574"/>
        <v>0</v>
      </c>
      <c r="T1264" s="168">
        <f t="shared" ref="T1264:W1265" si="595">SUM(T1323)</f>
        <v>0</v>
      </c>
      <c r="U1264" s="168">
        <f t="shared" si="595"/>
        <v>0</v>
      </c>
      <c r="V1264" s="168">
        <f t="shared" si="595"/>
        <v>0</v>
      </c>
      <c r="W1264" s="168">
        <f t="shared" si="595"/>
        <v>0</v>
      </c>
    </row>
    <row r="1265" spans="2:23" ht="16.5" thickTop="1" thickBot="1">
      <c r="B1265" s="164" t="s">
        <v>124</v>
      </c>
      <c r="C1265" s="170" t="s">
        <v>123</v>
      </c>
      <c r="D1265" s="168">
        <f t="shared" si="570"/>
        <v>0</v>
      </c>
      <c r="E1265" s="168">
        <f t="shared" si="571"/>
        <v>0</v>
      </c>
      <c r="F1265" s="168">
        <f t="shared" si="571"/>
        <v>0</v>
      </c>
      <c r="G1265" s="168">
        <f t="shared" si="571"/>
        <v>0</v>
      </c>
      <c r="H1265" s="168">
        <f t="shared" si="566"/>
        <v>0</v>
      </c>
      <c r="I1265" s="168">
        <f t="shared" si="572"/>
        <v>0</v>
      </c>
      <c r="J1265" s="168">
        <f t="shared" si="593"/>
        <v>0</v>
      </c>
      <c r="K1265" s="168">
        <f t="shared" si="593"/>
        <v>0</v>
      </c>
      <c r="L1265" s="168">
        <f t="shared" si="593"/>
        <v>0</v>
      </c>
      <c r="M1265" s="168">
        <f t="shared" si="593"/>
        <v>0</v>
      </c>
      <c r="N1265" s="168">
        <f t="shared" si="573"/>
        <v>0</v>
      </c>
      <c r="O1265" s="168">
        <f t="shared" si="594"/>
        <v>0</v>
      </c>
      <c r="P1265" s="168">
        <f t="shared" si="594"/>
        <v>0</v>
      </c>
      <c r="Q1265" s="168">
        <f t="shared" si="594"/>
        <v>0</v>
      </c>
      <c r="R1265" s="168">
        <f t="shared" si="594"/>
        <v>0</v>
      </c>
      <c r="S1265" s="168">
        <f t="shared" si="574"/>
        <v>0</v>
      </c>
      <c r="T1265" s="168">
        <f t="shared" si="595"/>
        <v>0</v>
      </c>
      <c r="U1265" s="168">
        <f t="shared" si="595"/>
        <v>0</v>
      </c>
      <c r="V1265" s="168">
        <f t="shared" si="595"/>
        <v>0</v>
      </c>
      <c r="W1265" s="168">
        <f t="shared" si="595"/>
        <v>0</v>
      </c>
    </row>
    <row r="1266" spans="2:23" ht="31.5" thickTop="1" thickBot="1">
      <c r="B1266" s="164" t="s">
        <v>490</v>
      </c>
      <c r="C1266" s="170" t="s">
        <v>491</v>
      </c>
      <c r="D1266" s="168">
        <f t="shared" si="570"/>
        <v>61000000</v>
      </c>
      <c r="E1266" s="168">
        <f t="shared" si="571"/>
        <v>9000000</v>
      </c>
      <c r="F1266" s="168">
        <f t="shared" si="571"/>
        <v>15000000</v>
      </c>
      <c r="G1266" s="168">
        <f t="shared" si="571"/>
        <v>21000000</v>
      </c>
      <c r="H1266" s="168">
        <f t="shared" si="566"/>
        <v>16000000</v>
      </c>
      <c r="I1266" s="168">
        <f t="shared" si="572"/>
        <v>61000000</v>
      </c>
      <c r="J1266" s="168">
        <f>SUM(J1267,J1270)</f>
        <v>9000000</v>
      </c>
      <c r="K1266" s="168">
        <f>SUM(K1267,K1270)</f>
        <v>15000000</v>
      </c>
      <c r="L1266" s="168">
        <f>SUM(L1267,L1270)</f>
        <v>21000000</v>
      </c>
      <c r="M1266" s="168">
        <f>SUM(M1267,M1270)</f>
        <v>16000000</v>
      </c>
      <c r="N1266" s="168">
        <f t="shared" si="573"/>
        <v>0</v>
      </c>
      <c r="O1266" s="168">
        <f>SUM(O1267,O1270)</f>
        <v>0</v>
      </c>
      <c r="P1266" s="168">
        <f>SUM(P1267,P1270)</f>
        <v>0</v>
      </c>
      <c r="Q1266" s="168">
        <f>SUM(Q1267,Q1270)</f>
        <v>0</v>
      </c>
      <c r="R1266" s="168">
        <f>SUM(R1267,R1270)</f>
        <v>0</v>
      </c>
      <c r="S1266" s="168">
        <f t="shared" si="574"/>
        <v>0</v>
      </c>
      <c r="T1266" s="168">
        <f>SUM(T1267,T1270)</f>
        <v>0</v>
      </c>
      <c r="U1266" s="168">
        <f>SUM(U1267,U1270)</f>
        <v>0</v>
      </c>
      <c r="V1266" s="168">
        <f>SUM(V1267,V1270)</f>
        <v>0</v>
      </c>
      <c r="W1266" s="168">
        <f>SUM(W1267,W1270)</f>
        <v>0</v>
      </c>
    </row>
    <row r="1267" spans="2:23" ht="16.5" thickTop="1" thickBot="1">
      <c r="B1267" s="164" t="s">
        <v>124</v>
      </c>
      <c r="C1267" s="171" t="s">
        <v>96</v>
      </c>
      <c r="D1267" s="168">
        <f t="shared" si="570"/>
        <v>200000</v>
      </c>
      <c r="E1267" s="168">
        <f t="shared" si="571"/>
        <v>50000</v>
      </c>
      <c r="F1267" s="168">
        <f t="shared" si="571"/>
        <v>50000</v>
      </c>
      <c r="G1267" s="168">
        <f t="shared" si="571"/>
        <v>50000</v>
      </c>
      <c r="H1267" s="168">
        <f t="shared" si="566"/>
        <v>50000</v>
      </c>
      <c r="I1267" s="168">
        <f t="shared" si="572"/>
        <v>200000</v>
      </c>
      <c r="J1267" s="168">
        <f t="shared" ref="J1267:M1268" si="596">SUM(J1268)</f>
        <v>50000</v>
      </c>
      <c r="K1267" s="168">
        <f t="shared" si="596"/>
        <v>50000</v>
      </c>
      <c r="L1267" s="168">
        <f t="shared" si="596"/>
        <v>50000</v>
      </c>
      <c r="M1267" s="168">
        <f t="shared" si="596"/>
        <v>50000</v>
      </c>
      <c r="N1267" s="168">
        <f t="shared" si="573"/>
        <v>0</v>
      </c>
      <c r="O1267" s="168">
        <f t="shared" ref="O1267:R1268" si="597">SUM(O1268)</f>
        <v>0</v>
      </c>
      <c r="P1267" s="168">
        <f t="shared" si="597"/>
        <v>0</v>
      </c>
      <c r="Q1267" s="168">
        <f t="shared" si="597"/>
        <v>0</v>
      </c>
      <c r="R1267" s="168">
        <f t="shared" si="597"/>
        <v>0</v>
      </c>
      <c r="S1267" s="168">
        <f t="shared" si="574"/>
        <v>0</v>
      </c>
      <c r="T1267" s="168">
        <f t="shared" ref="T1267:W1268" si="598">SUM(T1268)</f>
        <v>0</v>
      </c>
      <c r="U1267" s="168">
        <f t="shared" si="598"/>
        <v>0</v>
      </c>
      <c r="V1267" s="168">
        <f t="shared" si="598"/>
        <v>0</v>
      </c>
      <c r="W1267" s="168">
        <f t="shared" si="598"/>
        <v>0</v>
      </c>
    </row>
    <row r="1268" spans="2:23" ht="16.5" thickTop="1" thickBot="1">
      <c r="B1268" s="164" t="s">
        <v>124</v>
      </c>
      <c r="C1268" s="172" t="s">
        <v>100</v>
      </c>
      <c r="D1268" s="168">
        <f t="shared" si="570"/>
        <v>200000</v>
      </c>
      <c r="E1268" s="168">
        <f t="shared" si="571"/>
        <v>50000</v>
      </c>
      <c r="F1268" s="168">
        <f t="shared" si="571"/>
        <v>50000</v>
      </c>
      <c r="G1268" s="168">
        <f t="shared" si="571"/>
        <v>50000</v>
      </c>
      <c r="H1268" s="168">
        <f t="shared" si="566"/>
        <v>50000</v>
      </c>
      <c r="I1268" s="168">
        <f t="shared" si="572"/>
        <v>200000</v>
      </c>
      <c r="J1268" s="168">
        <f t="shared" si="596"/>
        <v>50000</v>
      </c>
      <c r="K1268" s="168">
        <f t="shared" si="596"/>
        <v>50000</v>
      </c>
      <c r="L1268" s="168">
        <f t="shared" si="596"/>
        <v>50000</v>
      </c>
      <c r="M1268" s="168">
        <f t="shared" si="596"/>
        <v>50000</v>
      </c>
      <c r="N1268" s="168">
        <f t="shared" si="573"/>
        <v>0</v>
      </c>
      <c r="O1268" s="168">
        <f t="shared" si="597"/>
        <v>0</v>
      </c>
      <c r="P1268" s="168">
        <f t="shared" si="597"/>
        <v>0</v>
      </c>
      <c r="Q1268" s="168">
        <f t="shared" si="597"/>
        <v>0</v>
      </c>
      <c r="R1268" s="168">
        <f t="shared" si="597"/>
        <v>0</v>
      </c>
      <c r="S1268" s="168">
        <f t="shared" si="574"/>
        <v>0</v>
      </c>
      <c r="T1268" s="168">
        <f t="shared" si="598"/>
        <v>0</v>
      </c>
      <c r="U1268" s="168">
        <f t="shared" si="598"/>
        <v>0</v>
      </c>
      <c r="V1268" s="168">
        <f t="shared" si="598"/>
        <v>0</v>
      </c>
      <c r="W1268" s="168">
        <f t="shared" si="598"/>
        <v>0</v>
      </c>
    </row>
    <row r="1269" spans="2:23" ht="16.5" thickTop="1" thickBot="1">
      <c r="B1269" s="164" t="s">
        <v>124</v>
      </c>
      <c r="C1269" s="173" t="s">
        <v>136</v>
      </c>
      <c r="D1269" s="168">
        <f t="shared" si="570"/>
        <v>200000</v>
      </c>
      <c r="E1269" s="168">
        <f t="shared" si="571"/>
        <v>50000</v>
      </c>
      <c r="F1269" s="168">
        <f t="shared" si="571"/>
        <v>50000</v>
      </c>
      <c r="G1269" s="168">
        <f t="shared" si="571"/>
        <v>50000</v>
      </c>
      <c r="H1269" s="168">
        <f t="shared" si="566"/>
        <v>50000</v>
      </c>
      <c r="I1269" s="168">
        <f t="shared" si="572"/>
        <v>200000</v>
      </c>
      <c r="J1269" s="168">
        <v>50000</v>
      </c>
      <c r="K1269" s="168">
        <v>50000</v>
      </c>
      <c r="L1269" s="168">
        <v>50000</v>
      </c>
      <c r="M1269" s="168">
        <v>50000</v>
      </c>
      <c r="N1269" s="168">
        <f t="shared" si="573"/>
        <v>0</v>
      </c>
      <c r="O1269" s="168">
        <v>0</v>
      </c>
      <c r="P1269" s="168">
        <v>0</v>
      </c>
      <c r="Q1269" s="168">
        <v>0</v>
      </c>
      <c r="R1269" s="168">
        <v>0</v>
      </c>
      <c r="S1269" s="168">
        <f t="shared" si="574"/>
        <v>0</v>
      </c>
      <c r="T1269" s="168">
        <v>0</v>
      </c>
      <c r="U1269" s="168">
        <v>0</v>
      </c>
      <c r="V1269" s="168">
        <v>0</v>
      </c>
      <c r="W1269" s="168">
        <v>0</v>
      </c>
    </row>
    <row r="1270" spans="2:23" ht="16.5" thickTop="1" thickBot="1">
      <c r="B1270" s="164" t="s">
        <v>124</v>
      </c>
      <c r="C1270" s="171" t="s">
        <v>121</v>
      </c>
      <c r="D1270" s="168">
        <f t="shared" si="570"/>
        <v>60800000</v>
      </c>
      <c r="E1270" s="168">
        <f t="shared" si="571"/>
        <v>8950000</v>
      </c>
      <c r="F1270" s="168">
        <f t="shared" si="571"/>
        <v>14950000</v>
      </c>
      <c r="G1270" s="168">
        <f t="shared" si="571"/>
        <v>20950000</v>
      </c>
      <c r="H1270" s="168">
        <f t="shared" si="566"/>
        <v>15950000</v>
      </c>
      <c r="I1270" s="168">
        <f t="shared" si="572"/>
        <v>60800000</v>
      </c>
      <c r="J1270" s="168">
        <v>8950000</v>
      </c>
      <c r="K1270" s="168">
        <v>14950000</v>
      </c>
      <c r="L1270" s="168">
        <v>20950000</v>
      </c>
      <c r="M1270" s="168">
        <v>15950000</v>
      </c>
      <c r="N1270" s="168">
        <f t="shared" si="573"/>
        <v>0</v>
      </c>
      <c r="O1270" s="168">
        <v>0</v>
      </c>
      <c r="P1270" s="168">
        <v>0</v>
      </c>
      <c r="Q1270" s="168">
        <v>0</v>
      </c>
      <c r="R1270" s="168">
        <v>0</v>
      </c>
      <c r="S1270" s="168">
        <f t="shared" si="574"/>
        <v>0</v>
      </c>
      <c r="T1270" s="168">
        <v>0</v>
      </c>
      <c r="U1270" s="168">
        <v>0</v>
      </c>
      <c r="V1270" s="168">
        <v>0</v>
      </c>
      <c r="W1270" s="168">
        <v>0</v>
      </c>
    </row>
    <row r="1271" spans="2:23" ht="31.5" thickTop="1" thickBot="1">
      <c r="B1271" s="164" t="s">
        <v>492</v>
      </c>
      <c r="C1271" s="170" t="s">
        <v>493</v>
      </c>
      <c r="D1271" s="168">
        <f t="shared" si="570"/>
        <v>5000000</v>
      </c>
      <c r="E1271" s="168">
        <f t="shared" si="571"/>
        <v>2000000</v>
      </c>
      <c r="F1271" s="168">
        <f t="shared" si="571"/>
        <v>3000000</v>
      </c>
      <c r="G1271" s="168">
        <f t="shared" si="571"/>
        <v>0</v>
      </c>
      <c r="H1271" s="168">
        <f t="shared" si="566"/>
        <v>0</v>
      </c>
      <c r="I1271" s="168">
        <f t="shared" si="572"/>
        <v>5000000</v>
      </c>
      <c r="J1271" s="168">
        <f>SUM(J1272)</f>
        <v>2000000</v>
      </c>
      <c r="K1271" s="168">
        <f>SUM(K1272)</f>
        <v>3000000</v>
      </c>
      <c r="L1271" s="168">
        <f>SUM(L1272)</f>
        <v>0</v>
      </c>
      <c r="M1271" s="168">
        <f>SUM(M1272)</f>
        <v>0</v>
      </c>
      <c r="N1271" s="168">
        <f t="shared" si="573"/>
        <v>0</v>
      </c>
      <c r="O1271" s="168">
        <f>SUM(O1272)</f>
        <v>0</v>
      </c>
      <c r="P1271" s="168">
        <f>SUM(P1272)</f>
        <v>0</v>
      </c>
      <c r="Q1271" s="168">
        <f>SUM(Q1272)</f>
        <v>0</v>
      </c>
      <c r="R1271" s="168">
        <f>SUM(R1272)</f>
        <v>0</v>
      </c>
      <c r="S1271" s="168">
        <f t="shared" si="574"/>
        <v>0</v>
      </c>
      <c r="T1271" s="168">
        <f>SUM(T1272)</f>
        <v>0</v>
      </c>
      <c r="U1271" s="168">
        <f>SUM(U1272)</f>
        <v>0</v>
      </c>
      <c r="V1271" s="168">
        <f>SUM(V1272)</f>
        <v>0</v>
      </c>
      <c r="W1271" s="168">
        <f>SUM(W1272)</f>
        <v>0</v>
      </c>
    </row>
    <row r="1272" spans="2:23" ht="16.5" thickTop="1" thickBot="1">
      <c r="B1272" s="164" t="s">
        <v>124</v>
      </c>
      <c r="C1272" s="171" t="s">
        <v>121</v>
      </c>
      <c r="D1272" s="168">
        <f t="shared" si="570"/>
        <v>5000000</v>
      </c>
      <c r="E1272" s="168">
        <f t="shared" si="571"/>
        <v>2000000</v>
      </c>
      <c r="F1272" s="168">
        <f t="shared" si="571"/>
        <v>3000000</v>
      </c>
      <c r="G1272" s="168">
        <f t="shared" si="571"/>
        <v>0</v>
      </c>
      <c r="H1272" s="168">
        <f t="shared" si="566"/>
        <v>0</v>
      </c>
      <c r="I1272" s="168">
        <f t="shared" si="572"/>
        <v>5000000</v>
      </c>
      <c r="J1272" s="168">
        <v>2000000</v>
      </c>
      <c r="K1272" s="168">
        <v>3000000</v>
      </c>
      <c r="L1272" s="168">
        <v>0</v>
      </c>
      <c r="M1272" s="168">
        <v>0</v>
      </c>
      <c r="N1272" s="168">
        <f t="shared" si="573"/>
        <v>0</v>
      </c>
      <c r="O1272" s="168">
        <v>0</v>
      </c>
      <c r="P1272" s="168">
        <v>0</v>
      </c>
      <c r="Q1272" s="168">
        <v>0</v>
      </c>
      <c r="R1272" s="168">
        <v>0</v>
      </c>
      <c r="S1272" s="168">
        <f t="shared" si="574"/>
        <v>0</v>
      </c>
      <c r="T1272" s="168">
        <v>0</v>
      </c>
      <c r="U1272" s="168">
        <v>0</v>
      </c>
      <c r="V1272" s="168">
        <v>0</v>
      </c>
      <c r="W1272" s="168">
        <v>0</v>
      </c>
    </row>
    <row r="1273" spans="2:23" ht="31.5" thickTop="1" thickBot="1">
      <c r="B1273" s="164" t="s">
        <v>494</v>
      </c>
      <c r="C1273" s="170" t="s">
        <v>495</v>
      </c>
      <c r="D1273" s="168">
        <f t="shared" si="570"/>
        <v>30000000</v>
      </c>
      <c r="E1273" s="168">
        <f t="shared" si="571"/>
        <v>3000000</v>
      </c>
      <c r="F1273" s="168">
        <f t="shared" si="571"/>
        <v>9000000</v>
      </c>
      <c r="G1273" s="168">
        <f t="shared" si="571"/>
        <v>10550000</v>
      </c>
      <c r="H1273" s="168">
        <f t="shared" si="566"/>
        <v>7450000</v>
      </c>
      <c r="I1273" s="168">
        <f t="shared" si="572"/>
        <v>9300000</v>
      </c>
      <c r="J1273" s="168">
        <f>SUM(J1274,J1277)</f>
        <v>600000</v>
      </c>
      <c r="K1273" s="168">
        <f>SUM(K1274,K1277)</f>
        <v>1850000</v>
      </c>
      <c r="L1273" s="168">
        <f>SUM(L1274,L1277)</f>
        <v>2100000</v>
      </c>
      <c r="M1273" s="168">
        <f>SUM(M1274,M1277)</f>
        <v>4750000</v>
      </c>
      <c r="N1273" s="168">
        <f t="shared" si="573"/>
        <v>0</v>
      </c>
      <c r="O1273" s="168">
        <f>SUM(O1274,O1277)</f>
        <v>0</v>
      </c>
      <c r="P1273" s="168">
        <f>SUM(P1274,P1277)</f>
        <v>0</v>
      </c>
      <c r="Q1273" s="168">
        <f>SUM(Q1274,Q1277)</f>
        <v>0</v>
      </c>
      <c r="R1273" s="168">
        <f>SUM(R1274,R1277)</f>
        <v>0</v>
      </c>
      <c r="S1273" s="168">
        <f t="shared" si="574"/>
        <v>20700000</v>
      </c>
      <c r="T1273" s="168">
        <f>SUM(T1274,T1277)</f>
        <v>2400000</v>
      </c>
      <c r="U1273" s="168">
        <f>SUM(U1274,U1277)</f>
        <v>7150000</v>
      </c>
      <c r="V1273" s="168">
        <f>SUM(V1274,V1277)</f>
        <v>8450000</v>
      </c>
      <c r="W1273" s="168">
        <f>SUM(W1274,W1277)</f>
        <v>2700000</v>
      </c>
    </row>
    <row r="1274" spans="2:23" ht="16.5" thickTop="1" thickBot="1">
      <c r="B1274" s="164" t="s">
        <v>124</v>
      </c>
      <c r="C1274" s="171" t="s">
        <v>96</v>
      </c>
      <c r="D1274" s="168">
        <f t="shared" si="570"/>
        <v>1000000</v>
      </c>
      <c r="E1274" s="168">
        <f t="shared" si="571"/>
        <v>250000</v>
      </c>
      <c r="F1274" s="168">
        <f t="shared" si="571"/>
        <v>250000</v>
      </c>
      <c r="G1274" s="168">
        <f t="shared" si="571"/>
        <v>250000</v>
      </c>
      <c r="H1274" s="168">
        <f t="shared" si="566"/>
        <v>250000</v>
      </c>
      <c r="I1274" s="168">
        <f t="shared" si="572"/>
        <v>200000</v>
      </c>
      <c r="J1274" s="168">
        <f t="shared" ref="J1274:M1275" si="599">SUM(J1275)</f>
        <v>50000</v>
      </c>
      <c r="K1274" s="168">
        <f t="shared" si="599"/>
        <v>50000</v>
      </c>
      <c r="L1274" s="168">
        <f t="shared" si="599"/>
        <v>50000</v>
      </c>
      <c r="M1274" s="168">
        <f t="shared" si="599"/>
        <v>50000</v>
      </c>
      <c r="N1274" s="168">
        <f t="shared" si="573"/>
        <v>0</v>
      </c>
      <c r="O1274" s="168">
        <f t="shared" ref="O1274:R1275" si="600">SUM(O1275)</f>
        <v>0</v>
      </c>
      <c r="P1274" s="168">
        <f t="shared" si="600"/>
        <v>0</v>
      </c>
      <c r="Q1274" s="168">
        <f t="shared" si="600"/>
        <v>0</v>
      </c>
      <c r="R1274" s="168">
        <f t="shared" si="600"/>
        <v>0</v>
      </c>
      <c r="S1274" s="168">
        <f t="shared" si="574"/>
        <v>800000</v>
      </c>
      <c r="T1274" s="168">
        <f t="shared" ref="T1274:W1275" si="601">SUM(T1275)</f>
        <v>200000</v>
      </c>
      <c r="U1274" s="168">
        <f t="shared" si="601"/>
        <v>200000</v>
      </c>
      <c r="V1274" s="168">
        <f t="shared" si="601"/>
        <v>200000</v>
      </c>
      <c r="W1274" s="168">
        <f t="shared" si="601"/>
        <v>200000</v>
      </c>
    </row>
    <row r="1275" spans="2:23" ht="16.5" thickTop="1" thickBot="1">
      <c r="B1275" s="164" t="s">
        <v>124</v>
      </c>
      <c r="C1275" s="172" t="s">
        <v>100</v>
      </c>
      <c r="D1275" s="168">
        <f t="shared" si="570"/>
        <v>1000000</v>
      </c>
      <c r="E1275" s="168">
        <f t="shared" si="571"/>
        <v>250000</v>
      </c>
      <c r="F1275" s="168">
        <f t="shared" si="571"/>
        <v>250000</v>
      </c>
      <c r="G1275" s="168">
        <f t="shared" si="571"/>
        <v>250000</v>
      </c>
      <c r="H1275" s="168">
        <f t="shared" si="566"/>
        <v>250000</v>
      </c>
      <c r="I1275" s="168">
        <f t="shared" si="572"/>
        <v>200000</v>
      </c>
      <c r="J1275" s="168">
        <f t="shared" si="599"/>
        <v>50000</v>
      </c>
      <c r="K1275" s="168">
        <f t="shared" si="599"/>
        <v>50000</v>
      </c>
      <c r="L1275" s="168">
        <f t="shared" si="599"/>
        <v>50000</v>
      </c>
      <c r="M1275" s="168">
        <f t="shared" si="599"/>
        <v>50000</v>
      </c>
      <c r="N1275" s="168">
        <f t="shared" si="573"/>
        <v>0</v>
      </c>
      <c r="O1275" s="168">
        <f t="shared" si="600"/>
        <v>0</v>
      </c>
      <c r="P1275" s="168">
        <f t="shared" si="600"/>
        <v>0</v>
      </c>
      <c r="Q1275" s="168">
        <f t="shared" si="600"/>
        <v>0</v>
      </c>
      <c r="R1275" s="168">
        <f t="shared" si="600"/>
        <v>0</v>
      </c>
      <c r="S1275" s="168">
        <f t="shared" si="574"/>
        <v>800000</v>
      </c>
      <c r="T1275" s="168">
        <f t="shared" si="601"/>
        <v>200000</v>
      </c>
      <c r="U1275" s="168">
        <f t="shared" si="601"/>
        <v>200000</v>
      </c>
      <c r="V1275" s="168">
        <f t="shared" si="601"/>
        <v>200000</v>
      </c>
      <c r="W1275" s="168">
        <f t="shared" si="601"/>
        <v>200000</v>
      </c>
    </row>
    <row r="1276" spans="2:23" ht="16.5" thickTop="1" thickBot="1">
      <c r="B1276" s="164" t="s">
        <v>124</v>
      </c>
      <c r="C1276" s="173" t="s">
        <v>136</v>
      </c>
      <c r="D1276" s="168">
        <f t="shared" si="570"/>
        <v>1000000</v>
      </c>
      <c r="E1276" s="168">
        <f t="shared" si="571"/>
        <v>250000</v>
      </c>
      <c r="F1276" s="168">
        <f t="shared" si="571"/>
        <v>250000</v>
      </c>
      <c r="G1276" s="168">
        <f t="shared" si="571"/>
        <v>250000</v>
      </c>
      <c r="H1276" s="168">
        <f t="shared" si="566"/>
        <v>250000</v>
      </c>
      <c r="I1276" s="168">
        <f t="shared" si="572"/>
        <v>200000</v>
      </c>
      <c r="J1276" s="168">
        <v>50000</v>
      </c>
      <c r="K1276" s="168">
        <v>50000</v>
      </c>
      <c r="L1276" s="168">
        <v>50000</v>
      </c>
      <c r="M1276" s="168">
        <v>50000</v>
      </c>
      <c r="N1276" s="168">
        <f t="shared" si="573"/>
        <v>0</v>
      </c>
      <c r="O1276" s="168">
        <v>0</v>
      </c>
      <c r="P1276" s="168">
        <v>0</v>
      </c>
      <c r="Q1276" s="168">
        <v>0</v>
      </c>
      <c r="R1276" s="168">
        <v>0</v>
      </c>
      <c r="S1276" s="168">
        <f t="shared" si="574"/>
        <v>800000</v>
      </c>
      <c r="T1276" s="168">
        <v>200000</v>
      </c>
      <c r="U1276" s="168">
        <v>200000</v>
      </c>
      <c r="V1276" s="168">
        <v>200000</v>
      </c>
      <c r="W1276" s="168">
        <v>200000</v>
      </c>
    </row>
    <row r="1277" spans="2:23" ht="16.5" thickTop="1" thickBot="1">
      <c r="B1277" s="164" t="s">
        <v>124</v>
      </c>
      <c r="C1277" s="171" t="s">
        <v>121</v>
      </c>
      <c r="D1277" s="168">
        <f t="shared" si="570"/>
        <v>29000000</v>
      </c>
      <c r="E1277" s="168">
        <f t="shared" si="571"/>
        <v>2750000</v>
      </c>
      <c r="F1277" s="168">
        <f t="shared" si="571"/>
        <v>8750000</v>
      </c>
      <c r="G1277" s="168">
        <f t="shared" si="571"/>
        <v>10300000</v>
      </c>
      <c r="H1277" s="168">
        <f t="shared" si="566"/>
        <v>7200000</v>
      </c>
      <c r="I1277" s="168">
        <f t="shared" si="572"/>
        <v>9100000</v>
      </c>
      <c r="J1277" s="168">
        <v>550000</v>
      </c>
      <c r="K1277" s="168">
        <v>1800000</v>
      </c>
      <c r="L1277" s="168">
        <v>2050000</v>
      </c>
      <c r="M1277" s="168">
        <v>4700000</v>
      </c>
      <c r="N1277" s="168">
        <f t="shared" si="573"/>
        <v>0</v>
      </c>
      <c r="O1277" s="168">
        <v>0</v>
      </c>
      <c r="P1277" s="168">
        <v>0</v>
      </c>
      <c r="Q1277" s="168">
        <v>0</v>
      </c>
      <c r="R1277" s="168">
        <v>0</v>
      </c>
      <c r="S1277" s="168">
        <f t="shared" si="574"/>
        <v>19900000</v>
      </c>
      <c r="T1277" s="168">
        <v>2200000</v>
      </c>
      <c r="U1277" s="168">
        <v>6950000</v>
      </c>
      <c r="V1277" s="168">
        <v>8250000</v>
      </c>
      <c r="W1277" s="168">
        <v>2500000</v>
      </c>
    </row>
    <row r="1278" spans="2:23" ht="31.5" thickTop="1" thickBot="1">
      <c r="B1278" s="164" t="s">
        <v>496</v>
      </c>
      <c r="C1278" s="170" t="s">
        <v>497</v>
      </c>
      <c r="D1278" s="168">
        <f t="shared" si="570"/>
        <v>27400000</v>
      </c>
      <c r="E1278" s="168">
        <f t="shared" si="571"/>
        <v>2700000</v>
      </c>
      <c r="F1278" s="168">
        <f t="shared" si="571"/>
        <v>6900000</v>
      </c>
      <c r="G1278" s="168">
        <f t="shared" si="571"/>
        <v>10200000</v>
      </c>
      <c r="H1278" s="168">
        <f t="shared" si="566"/>
        <v>7600000</v>
      </c>
      <c r="I1278" s="168">
        <f t="shared" si="572"/>
        <v>5000000</v>
      </c>
      <c r="J1278" s="168">
        <f>SUM(J1279,J1282)</f>
        <v>500000</v>
      </c>
      <c r="K1278" s="168">
        <f>SUM(K1279,K1282)</f>
        <v>1250000</v>
      </c>
      <c r="L1278" s="168">
        <f>SUM(L1279,L1282)</f>
        <v>1870000</v>
      </c>
      <c r="M1278" s="168">
        <f>SUM(M1279,M1282)</f>
        <v>1380000</v>
      </c>
      <c r="N1278" s="168">
        <f t="shared" si="573"/>
        <v>600000</v>
      </c>
      <c r="O1278" s="168">
        <f>SUM(O1279,O1282)</f>
        <v>450000</v>
      </c>
      <c r="P1278" s="168">
        <f>SUM(P1279,P1282)</f>
        <v>150000</v>
      </c>
      <c r="Q1278" s="168">
        <f>SUM(Q1279,Q1282)</f>
        <v>0</v>
      </c>
      <c r="R1278" s="168">
        <f>SUM(R1279,R1282)</f>
        <v>0</v>
      </c>
      <c r="S1278" s="168">
        <f t="shared" si="574"/>
        <v>21800000</v>
      </c>
      <c r="T1278" s="168">
        <f>SUM(T1279,T1282)</f>
        <v>1750000</v>
      </c>
      <c r="U1278" s="168">
        <f>SUM(U1279,U1282)</f>
        <v>5500000</v>
      </c>
      <c r="V1278" s="168">
        <f>SUM(V1279,V1282)</f>
        <v>8330000</v>
      </c>
      <c r="W1278" s="168">
        <f>SUM(W1279,W1282)</f>
        <v>6220000</v>
      </c>
    </row>
    <row r="1279" spans="2:23" ht="16.5" thickTop="1" thickBot="1">
      <c r="B1279" s="164" t="s">
        <v>124</v>
      </c>
      <c r="C1279" s="171" t="s">
        <v>96</v>
      </c>
      <c r="D1279" s="168">
        <f t="shared" si="570"/>
        <v>3250000</v>
      </c>
      <c r="E1279" s="168">
        <f t="shared" si="571"/>
        <v>1050000</v>
      </c>
      <c r="F1279" s="168">
        <f t="shared" si="571"/>
        <v>800000</v>
      </c>
      <c r="G1279" s="168">
        <f t="shared" si="571"/>
        <v>800000</v>
      </c>
      <c r="H1279" s="168">
        <f t="shared" si="566"/>
        <v>600000</v>
      </c>
      <c r="I1279" s="168">
        <f t="shared" si="572"/>
        <v>650000</v>
      </c>
      <c r="J1279" s="168">
        <f t="shared" ref="J1279:M1280" si="602">SUM(J1280)</f>
        <v>200000</v>
      </c>
      <c r="K1279" s="168">
        <f t="shared" si="602"/>
        <v>150000</v>
      </c>
      <c r="L1279" s="168">
        <f t="shared" si="602"/>
        <v>200000</v>
      </c>
      <c r="M1279" s="168">
        <f t="shared" si="602"/>
        <v>100000</v>
      </c>
      <c r="N1279" s="168">
        <f t="shared" si="573"/>
        <v>600000</v>
      </c>
      <c r="O1279" s="168">
        <f t="shared" ref="O1279:R1280" si="603">SUM(O1280)</f>
        <v>450000</v>
      </c>
      <c r="P1279" s="168">
        <f t="shared" si="603"/>
        <v>150000</v>
      </c>
      <c r="Q1279" s="168">
        <f t="shared" si="603"/>
        <v>0</v>
      </c>
      <c r="R1279" s="168">
        <f t="shared" si="603"/>
        <v>0</v>
      </c>
      <c r="S1279" s="168">
        <f t="shared" si="574"/>
        <v>2000000</v>
      </c>
      <c r="T1279" s="168">
        <f t="shared" ref="T1279:W1280" si="604">SUM(T1280)</f>
        <v>400000</v>
      </c>
      <c r="U1279" s="168">
        <f t="shared" si="604"/>
        <v>500000</v>
      </c>
      <c r="V1279" s="168">
        <f t="shared" si="604"/>
        <v>600000</v>
      </c>
      <c r="W1279" s="168">
        <f t="shared" si="604"/>
        <v>500000</v>
      </c>
    </row>
    <row r="1280" spans="2:23" ht="16.5" thickTop="1" thickBot="1">
      <c r="B1280" s="164" t="s">
        <v>124</v>
      </c>
      <c r="C1280" s="172" t="s">
        <v>100</v>
      </c>
      <c r="D1280" s="168">
        <f t="shared" si="570"/>
        <v>3250000</v>
      </c>
      <c r="E1280" s="168">
        <f t="shared" si="571"/>
        <v>1050000</v>
      </c>
      <c r="F1280" s="168">
        <f t="shared" si="571"/>
        <v>800000</v>
      </c>
      <c r="G1280" s="168">
        <f t="shared" si="571"/>
        <v>800000</v>
      </c>
      <c r="H1280" s="168">
        <f t="shared" si="566"/>
        <v>600000</v>
      </c>
      <c r="I1280" s="168">
        <f t="shared" si="572"/>
        <v>650000</v>
      </c>
      <c r="J1280" s="168">
        <f t="shared" si="602"/>
        <v>200000</v>
      </c>
      <c r="K1280" s="168">
        <f t="shared" si="602"/>
        <v>150000</v>
      </c>
      <c r="L1280" s="168">
        <f t="shared" si="602"/>
        <v>200000</v>
      </c>
      <c r="M1280" s="168">
        <f t="shared" si="602"/>
        <v>100000</v>
      </c>
      <c r="N1280" s="168">
        <f t="shared" si="573"/>
        <v>600000</v>
      </c>
      <c r="O1280" s="168">
        <f t="shared" si="603"/>
        <v>450000</v>
      </c>
      <c r="P1280" s="168">
        <f t="shared" si="603"/>
        <v>150000</v>
      </c>
      <c r="Q1280" s="168">
        <f t="shared" si="603"/>
        <v>0</v>
      </c>
      <c r="R1280" s="168">
        <f t="shared" si="603"/>
        <v>0</v>
      </c>
      <c r="S1280" s="168">
        <f t="shared" si="574"/>
        <v>2000000</v>
      </c>
      <c r="T1280" s="168">
        <f t="shared" si="604"/>
        <v>400000</v>
      </c>
      <c r="U1280" s="168">
        <f t="shared" si="604"/>
        <v>500000</v>
      </c>
      <c r="V1280" s="168">
        <f t="shared" si="604"/>
        <v>600000</v>
      </c>
      <c r="W1280" s="168">
        <f t="shared" si="604"/>
        <v>500000</v>
      </c>
    </row>
    <row r="1281" spans="2:23" ht="16.5" thickTop="1" thickBot="1">
      <c r="B1281" s="164" t="s">
        <v>124</v>
      </c>
      <c r="C1281" s="173" t="s">
        <v>136</v>
      </c>
      <c r="D1281" s="168">
        <f t="shared" si="570"/>
        <v>3250000</v>
      </c>
      <c r="E1281" s="168">
        <f t="shared" si="571"/>
        <v>1050000</v>
      </c>
      <c r="F1281" s="168">
        <f t="shared" si="571"/>
        <v>800000</v>
      </c>
      <c r="G1281" s="168">
        <f t="shared" si="571"/>
        <v>800000</v>
      </c>
      <c r="H1281" s="168">
        <f t="shared" si="566"/>
        <v>600000</v>
      </c>
      <c r="I1281" s="168">
        <f t="shared" si="572"/>
        <v>650000</v>
      </c>
      <c r="J1281" s="168">
        <v>200000</v>
      </c>
      <c r="K1281" s="168">
        <v>150000</v>
      </c>
      <c r="L1281" s="168">
        <v>200000</v>
      </c>
      <c r="M1281" s="168">
        <v>100000</v>
      </c>
      <c r="N1281" s="168">
        <f t="shared" si="573"/>
        <v>600000</v>
      </c>
      <c r="O1281" s="168">
        <v>450000</v>
      </c>
      <c r="P1281" s="168">
        <v>150000</v>
      </c>
      <c r="Q1281" s="168">
        <v>0</v>
      </c>
      <c r="R1281" s="168">
        <v>0</v>
      </c>
      <c r="S1281" s="168">
        <f t="shared" si="574"/>
        <v>2000000</v>
      </c>
      <c r="T1281" s="168">
        <v>400000</v>
      </c>
      <c r="U1281" s="168">
        <v>500000</v>
      </c>
      <c r="V1281" s="168">
        <v>600000</v>
      </c>
      <c r="W1281" s="168">
        <v>500000</v>
      </c>
    </row>
    <row r="1282" spans="2:23" ht="16.5" thickTop="1" thickBot="1">
      <c r="B1282" s="164" t="s">
        <v>124</v>
      </c>
      <c r="C1282" s="171" t="s">
        <v>121</v>
      </c>
      <c r="D1282" s="168">
        <f t="shared" si="570"/>
        <v>24150000</v>
      </c>
      <c r="E1282" s="168">
        <f t="shared" si="571"/>
        <v>1650000</v>
      </c>
      <c r="F1282" s="168">
        <f t="shared" si="571"/>
        <v>6100000</v>
      </c>
      <c r="G1282" s="168">
        <f t="shared" si="571"/>
        <v>9400000</v>
      </c>
      <c r="H1282" s="168">
        <f t="shared" si="566"/>
        <v>7000000</v>
      </c>
      <c r="I1282" s="168">
        <f t="shared" si="572"/>
        <v>4350000</v>
      </c>
      <c r="J1282" s="168">
        <v>300000</v>
      </c>
      <c r="K1282" s="168">
        <v>1100000</v>
      </c>
      <c r="L1282" s="168">
        <v>1670000</v>
      </c>
      <c r="M1282" s="168">
        <v>1280000</v>
      </c>
      <c r="N1282" s="168">
        <f t="shared" si="573"/>
        <v>0</v>
      </c>
      <c r="O1282" s="168">
        <v>0</v>
      </c>
      <c r="P1282" s="168">
        <v>0</v>
      </c>
      <c r="Q1282" s="168">
        <v>0</v>
      </c>
      <c r="R1282" s="168">
        <v>0</v>
      </c>
      <c r="S1282" s="168">
        <f t="shared" si="574"/>
        <v>19800000</v>
      </c>
      <c r="T1282" s="168">
        <v>1350000</v>
      </c>
      <c r="U1282" s="168">
        <v>5000000</v>
      </c>
      <c r="V1282" s="168">
        <v>7730000</v>
      </c>
      <c r="W1282" s="168">
        <v>5720000</v>
      </c>
    </row>
    <row r="1283" spans="2:23" ht="31.5" thickTop="1" thickBot="1">
      <c r="B1283" s="164" t="s">
        <v>498</v>
      </c>
      <c r="C1283" s="170" t="s">
        <v>499</v>
      </c>
      <c r="D1283" s="168">
        <f t="shared" si="570"/>
        <v>29500000</v>
      </c>
      <c r="E1283" s="168">
        <f t="shared" si="571"/>
        <v>7000000</v>
      </c>
      <c r="F1283" s="168">
        <f t="shared" si="571"/>
        <v>7000000</v>
      </c>
      <c r="G1283" s="168">
        <f t="shared" si="571"/>
        <v>9000000</v>
      </c>
      <c r="H1283" s="168">
        <f t="shared" si="566"/>
        <v>6500000</v>
      </c>
      <c r="I1283" s="168">
        <f t="shared" si="572"/>
        <v>6000000</v>
      </c>
      <c r="J1283" s="168">
        <f>SUM(J1284)</f>
        <v>1400000</v>
      </c>
      <c r="K1283" s="168">
        <f>SUM(K1284)</f>
        <v>1200000</v>
      </c>
      <c r="L1283" s="168">
        <f>SUM(L1284)</f>
        <v>1400000</v>
      </c>
      <c r="M1283" s="168">
        <f>SUM(M1284)</f>
        <v>2000000</v>
      </c>
      <c r="N1283" s="168">
        <f t="shared" si="573"/>
        <v>0</v>
      </c>
      <c r="O1283" s="168">
        <f>SUM(O1284)</f>
        <v>0</v>
      </c>
      <c r="P1283" s="168">
        <f>SUM(P1284)</f>
        <v>0</v>
      </c>
      <c r="Q1283" s="168">
        <f>SUM(Q1284)</f>
        <v>0</v>
      </c>
      <c r="R1283" s="168">
        <f>SUM(R1284)</f>
        <v>0</v>
      </c>
      <c r="S1283" s="168">
        <f t="shared" si="574"/>
        <v>23500000</v>
      </c>
      <c r="T1283" s="168">
        <f>SUM(T1284)</f>
        <v>5600000</v>
      </c>
      <c r="U1283" s="168">
        <f>SUM(U1284)</f>
        <v>5800000</v>
      </c>
      <c r="V1283" s="168">
        <f>SUM(V1284)</f>
        <v>7600000</v>
      </c>
      <c r="W1283" s="168">
        <f>SUM(W1284)</f>
        <v>4500000</v>
      </c>
    </row>
    <row r="1284" spans="2:23" ht="16.5" thickTop="1" thickBot="1">
      <c r="B1284" s="164" t="s">
        <v>124</v>
      </c>
      <c r="C1284" s="171" t="s">
        <v>121</v>
      </c>
      <c r="D1284" s="168">
        <f t="shared" si="570"/>
        <v>29500000</v>
      </c>
      <c r="E1284" s="168">
        <f t="shared" si="571"/>
        <v>7000000</v>
      </c>
      <c r="F1284" s="168">
        <f t="shared" si="571"/>
        <v>7000000</v>
      </c>
      <c r="G1284" s="168">
        <f t="shared" si="571"/>
        <v>9000000</v>
      </c>
      <c r="H1284" s="168">
        <f t="shared" si="566"/>
        <v>6500000</v>
      </c>
      <c r="I1284" s="168">
        <f t="shared" si="572"/>
        <v>6000000</v>
      </c>
      <c r="J1284" s="168">
        <v>1400000</v>
      </c>
      <c r="K1284" s="168">
        <v>1200000</v>
      </c>
      <c r="L1284" s="168">
        <v>1400000</v>
      </c>
      <c r="M1284" s="168">
        <v>2000000</v>
      </c>
      <c r="N1284" s="168">
        <f t="shared" si="573"/>
        <v>0</v>
      </c>
      <c r="O1284" s="168">
        <v>0</v>
      </c>
      <c r="P1284" s="168">
        <v>0</v>
      </c>
      <c r="Q1284" s="168">
        <v>0</v>
      </c>
      <c r="R1284" s="168">
        <v>0</v>
      </c>
      <c r="S1284" s="168">
        <f t="shared" si="574"/>
        <v>23500000</v>
      </c>
      <c r="T1284" s="168">
        <v>5600000</v>
      </c>
      <c r="U1284" s="168">
        <v>5800000</v>
      </c>
      <c r="V1284" s="168">
        <v>7600000</v>
      </c>
      <c r="W1284" s="168">
        <v>4500000</v>
      </c>
    </row>
    <row r="1285" spans="2:23" ht="46.5" thickTop="1" thickBot="1">
      <c r="B1285" s="164" t="s">
        <v>500</v>
      </c>
      <c r="C1285" s="170" t="s">
        <v>501</v>
      </c>
      <c r="D1285" s="168">
        <f t="shared" si="570"/>
        <v>2350000</v>
      </c>
      <c r="E1285" s="168">
        <f t="shared" si="571"/>
        <v>1000000</v>
      </c>
      <c r="F1285" s="168">
        <f t="shared" si="571"/>
        <v>1000000</v>
      </c>
      <c r="G1285" s="168">
        <f t="shared" si="571"/>
        <v>350000</v>
      </c>
      <c r="H1285" s="168">
        <f t="shared" si="571"/>
        <v>0</v>
      </c>
      <c r="I1285" s="168">
        <f t="shared" si="572"/>
        <v>450000</v>
      </c>
      <c r="J1285" s="168">
        <f>SUM(J1286)</f>
        <v>200000</v>
      </c>
      <c r="K1285" s="168">
        <f>SUM(K1286)</f>
        <v>200000</v>
      </c>
      <c r="L1285" s="168">
        <f>SUM(L1286)</f>
        <v>50000</v>
      </c>
      <c r="M1285" s="168">
        <f>SUM(M1286)</f>
        <v>0</v>
      </c>
      <c r="N1285" s="168">
        <f t="shared" si="573"/>
        <v>900000</v>
      </c>
      <c r="O1285" s="168">
        <f>SUM(O1286)</f>
        <v>450000</v>
      </c>
      <c r="P1285" s="168">
        <f>SUM(P1286)</f>
        <v>450000</v>
      </c>
      <c r="Q1285" s="168">
        <f>SUM(Q1286)</f>
        <v>0</v>
      </c>
      <c r="R1285" s="168">
        <f>SUM(R1286)</f>
        <v>0</v>
      </c>
      <c r="S1285" s="168">
        <f t="shared" si="574"/>
        <v>1000000</v>
      </c>
      <c r="T1285" s="168">
        <f>SUM(T1286)</f>
        <v>350000</v>
      </c>
      <c r="U1285" s="168">
        <f>SUM(U1286)</f>
        <v>350000</v>
      </c>
      <c r="V1285" s="168">
        <f>SUM(V1286)</f>
        <v>300000</v>
      </c>
      <c r="W1285" s="168">
        <f>SUM(W1286)</f>
        <v>0</v>
      </c>
    </row>
    <row r="1286" spans="2:23" ht="16.5" thickTop="1" thickBot="1">
      <c r="B1286" s="164" t="s">
        <v>124</v>
      </c>
      <c r="C1286" s="171" t="s">
        <v>121</v>
      </c>
      <c r="D1286" s="168">
        <f t="shared" ref="D1286:D1349" si="605">SUM(E1286:H1286)</f>
        <v>2350000</v>
      </c>
      <c r="E1286" s="168">
        <f t="shared" ref="E1286:H1349" si="606">SUM(J1286,O1286,T1286)</f>
        <v>1000000</v>
      </c>
      <c r="F1286" s="168">
        <f t="shared" si="606"/>
        <v>1000000</v>
      </c>
      <c r="G1286" s="168">
        <f t="shared" si="606"/>
        <v>350000</v>
      </c>
      <c r="H1286" s="168">
        <f t="shared" si="606"/>
        <v>0</v>
      </c>
      <c r="I1286" s="168">
        <f t="shared" ref="I1286:I1349" si="607">SUM(J1286:M1286)</f>
        <v>450000</v>
      </c>
      <c r="J1286" s="168">
        <v>200000</v>
      </c>
      <c r="K1286" s="168">
        <v>200000</v>
      </c>
      <c r="L1286" s="168">
        <v>50000</v>
      </c>
      <c r="M1286" s="168">
        <v>0</v>
      </c>
      <c r="N1286" s="168">
        <f t="shared" ref="N1286:N1349" si="608">SUM(O1286:R1286)</f>
        <v>900000</v>
      </c>
      <c r="O1286" s="168">
        <v>450000</v>
      </c>
      <c r="P1286" s="168">
        <v>450000</v>
      </c>
      <c r="Q1286" s="168">
        <v>0</v>
      </c>
      <c r="R1286" s="168">
        <v>0</v>
      </c>
      <c r="S1286" s="168">
        <f t="shared" ref="S1286:S1349" si="609">SUM(T1286:W1286)</f>
        <v>1000000</v>
      </c>
      <c r="T1286" s="168">
        <v>350000</v>
      </c>
      <c r="U1286" s="168">
        <v>350000</v>
      </c>
      <c r="V1286" s="168">
        <v>300000</v>
      </c>
      <c r="W1286" s="168">
        <v>0</v>
      </c>
    </row>
    <row r="1287" spans="2:23" ht="31.5" thickTop="1" thickBot="1">
      <c r="B1287" s="164" t="s">
        <v>502</v>
      </c>
      <c r="C1287" s="170" t="s">
        <v>503</v>
      </c>
      <c r="D1287" s="168">
        <f t="shared" si="605"/>
        <v>2000000</v>
      </c>
      <c r="E1287" s="168">
        <f t="shared" si="606"/>
        <v>300000</v>
      </c>
      <c r="F1287" s="168">
        <f t="shared" si="606"/>
        <v>500000</v>
      </c>
      <c r="G1287" s="168">
        <f t="shared" si="606"/>
        <v>500000</v>
      </c>
      <c r="H1287" s="168">
        <f t="shared" si="606"/>
        <v>700000</v>
      </c>
      <c r="I1287" s="168">
        <f t="shared" si="607"/>
        <v>400000</v>
      </c>
      <c r="J1287" s="168">
        <f t="shared" ref="J1287:M1289" si="610">SUM(J1288)</f>
        <v>50000</v>
      </c>
      <c r="K1287" s="168">
        <f t="shared" si="610"/>
        <v>50000</v>
      </c>
      <c r="L1287" s="168">
        <f t="shared" si="610"/>
        <v>50000</v>
      </c>
      <c r="M1287" s="168">
        <f t="shared" si="610"/>
        <v>250000</v>
      </c>
      <c r="N1287" s="168">
        <f t="shared" si="608"/>
        <v>0</v>
      </c>
      <c r="O1287" s="168">
        <f t="shared" ref="O1287:R1289" si="611">SUM(O1288)</f>
        <v>0</v>
      </c>
      <c r="P1287" s="168">
        <f t="shared" si="611"/>
        <v>0</v>
      </c>
      <c r="Q1287" s="168">
        <f t="shared" si="611"/>
        <v>0</v>
      </c>
      <c r="R1287" s="168">
        <f t="shared" si="611"/>
        <v>0</v>
      </c>
      <c r="S1287" s="168">
        <f t="shared" si="609"/>
        <v>1600000</v>
      </c>
      <c r="T1287" s="168">
        <f t="shared" ref="T1287:W1289" si="612">SUM(T1288)</f>
        <v>250000</v>
      </c>
      <c r="U1287" s="168">
        <f t="shared" si="612"/>
        <v>450000</v>
      </c>
      <c r="V1287" s="168">
        <f t="shared" si="612"/>
        <v>450000</v>
      </c>
      <c r="W1287" s="168">
        <f t="shared" si="612"/>
        <v>450000</v>
      </c>
    </row>
    <row r="1288" spans="2:23" ht="16.5" thickTop="1" thickBot="1">
      <c r="B1288" s="164" t="s">
        <v>124</v>
      </c>
      <c r="C1288" s="171" t="s">
        <v>96</v>
      </c>
      <c r="D1288" s="168">
        <f t="shared" si="605"/>
        <v>2000000</v>
      </c>
      <c r="E1288" s="168">
        <f t="shared" si="606"/>
        <v>300000</v>
      </c>
      <c r="F1288" s="168">
        <f t="shared" si="606"/>
        <v>500000</v>
      </c>
      <c r="G1288" s="168">
        <f t="shared" si="606"/>
        <v>500000</v>
      </c>
      <c r="H1288" s="168">
        <f t="shared" si="606"/>
        <v>700000</v>
      </c>
      <c r="I1288" s="168">
        <f t="shared" si="607"/>
        <v>400000</v>
      </c>
      <c r="J1288" s="168">
        <f t="shared" si="610"/>
        <v>50000</v>
      </c>
      <c r="K1288" s="168">
        <f t="shared" si="610"/>
        <v>50000</v>
      </c>
      <c r="L1288" s="168">
        <f t="shared" si="610"/>
        <v>50000</v>
      </c>
      <c r="M1288" s="168">
        <f t="shared" si="610"/>
        <v>250000</v>
      </c>
      <c r="N1288" s="168">
        <f t="shared" si="608"/>
        <v>0</v>
      </c>
      <c r="O1288" s="168">
        <f t="shared" si="611"/>
        <v>0</v>
      </c>
      <c r="P1288" s="168">
        <f t="shared" si="611"/>
        <v>0</v>
      </c>
      <c r="Q1288" s="168">
        <f t="shared" si="611"/>
        <v>0</v>
      </c>
      <c r="R1288" s="168">
        <f t="shared" si="611"/>
        <v>0</v>
      </c>
      <c r="S1288" s="168">
        <f t="shared" si="609"/>
        <v>1600000</v>
      </c>
      <c r="T1288" s="168">
        <f t="shared" si="612"/>
        <v>250000</v>
      </c>
      <c r="U1288" s="168">
        <f t="shared" si="612"/>
        <v>450000</v>
      </c>
      <c r="V1288" s="168">
        <f t="shared" si="612"/>
        <v>450000</v>
      </c>
      <c r="W1288" s="168">
        <f t="shared" si="612"/>
        <v>450000</v>
      </c>
    </row>
    <row r="1289" spans="2:23" ht="16.5" thickTop="1" thickBot="1">
      <c r="B1289" s="164" t="s">
        <v>124</v>
      </c>
      <c r="C1289" s="172" t="s">
        <v>100</v>
      </c>
      <c r="D1289" s="168">
        <f t="shared" si="605"/>
        <v>2000000</v>
      </c>
      <c r="E1289" s="168">
        <f t="shared" si="606"/>
        <v>300000</v>
      </c>
      <c r="F1289" s="168">
        <f t="shared" si="606"/>
        <v>500000</v>
      </c>
      <c r="G1289" s="168">
        <f t="shared" si="606"/>
        <v>500000</v>
      </c>
      <c r="H1289" s="168">
        <f t="shared" si="606"/>
        <v>700000</v>
      </c>
      <c r="I1289" s="168">
        <f t="shared" si="607"/>
        <v>400000</v>
      </c>
      <c r="J1289" s="168">
        <f t="shared" si="610"/>
        <v>50000</v>
      </c>
      <c r="K1289" s="168">
        <f t="shared" si="610"/>
        <v>50000</v>
      </c>
      <c r="L1289" s="168">
        <f t="shared" si="610"/>
        <v>50000</v>
      </c>
      <c r="M1289" s="168">
        <f t="shared" si="610"/>
        <v>250000</v>
      </c>
      <c r="N1289" s="168">
        <f t="shared" si="608"/>
        <v>0</v>
      </c>
      <c r="O1289" s="168">
        <f t="shared" si="611"/>
        <v>0</v>
      </c>
      <c r="P1289" s="168">
        <f t="shared" si="611"/>
        <v>0</v>
      </c>
      <c r="Q1289" s="168">
        <f t="shared" si="611"/>
        <v>0</v>
      </c>
      <c r="R1289" s="168">
        <f t="shared" si="611"/>
        <v>0</v>
      </c>
      <c r="S1289" s="168">
        <f t="shared" si="609"/>
        <v>1600000</v>
      </c>
      <c r="T1289" s="168">
        <f t="shared" si="612"/>
        <v>250000</v>
      </c>
      <c r="U1289" s="168">
        <f t="shared" si="612"/>
        <v>450000</v>
      </c>
      <c r="V1289" s="168">
        <f t="shared" si="612"/>
        <v>450000</v>
      </c>
      <c r="W1289" s="168">
        <f t="shared" si="612"/>
        <v>450000</v>
      </c>
    </row>
    <row r="1290" spans="2:23" ht="16.5" thickTop="1" thickBot="1">
      <c r="B1290" s="164" t="s">
        <v>124</v>
      </c>
      <c r="C1290" s="173" t="s">
        <v>136</v>
      </c>
      <c r="D1290" s="168">
        <f t="shared" si="605"/>
        <v>2000000</v>
      </c>
      <c r="E1290" s="168">
        <f t="shared" si="606"/>
        <v>300000</v>
      </c>
      <c r="F1290" s="168">
        <f t="shared" si="606"/>
        <v>500000</v>
      </c>
      <c r="G1290" s="168">
        <f t="shared" si="606"/>
        <v>500000</v>
      </c>
      <c r="H1290" s="168">
        <f t="shared" si="606"/>
        <v>700000</v>
      </c>
      <c r="I1290" s="168">
        <f t="shared" si="607"/>
        <v>400000</v>
      </c>
      <c r="J1290" s="168">
        <v>50000</v>
      </c>
      <c r="K1290" s="168">
        <v>50000</v>
      </c>
      <c r="L1290" s="168">
        <v>50000</v>
      </c>
      <c r="M1290" s="168">
        <v>250000</v>
      </c>
      <c r="N1290" s="168">
        <f t="shared" si="608"/>
        <v>0</v>
      </c>
      <c r="O1290" s="168">
        <v>0</v>
      </c>
      <c r="P1290" s="168">
        <v>0</v>
      </c>
      <c r="Q1290" s="168">
        <v>0</v>
      </c>
      <c r="R1290" s="168">
        <v>0</v>
      </c>
      <c r="S1290" s="168">
        <f t="shared" si="609"/>
        <v>1600000</v>
      </c>
      <c r="T1290" s="168">
        <v>250000</v>
      </c>
      <c r="U1290" s="168">
        <v>450000</v>
      </c>
      <c r="V1290" s="168">
        <v>450000</v>
      </c>
      <c r="W1290" s="168">
        <v>450000</v>
      </c>
    </row>
    <row r="1291" spans="2:23" ht="31.5" thickTop="1" thickBot="1">
      <c r="B1291" s="164" t="s">
        <v>504</v>
      </c>
      <c r="C1291" s="170" t="s">
        <v>505</v>
      </c>
      <c r="D1291" s="168">
        <f t="shared" si="605"/>
        <v>43000000</v>
      </c>
      <c r="E1291" s="168">
        <f t="shared" si="606"/>
        <v>4000000</v>
      </c>
      <c r="F1291" s="168">
        <f t="shared" si="606"/>
        <v>9000000</v>
      </c>
      <c r="G1291" s="168">
        <f t="shared" si="606"/>
        <v>15000000</v>
      </c>
      <c r="H1291" s="168">
        <f t="shared" si="606"/>
        <v>15000000</v>
      </c>
      <c r="I1291" s="168">
        <f t="shared" si="607"/>
        <v>11600000</v>
      </c>
      <c r="J1291" s="168">
        <f>SUM(J1292)</f>
        <v>600000</v>
      </c>
      <c r="K1291" s="168">
        <f>SUM(K1292)</f>
        <v>1400000</v>
      </c>
      <c r="L1291" s="168">
        <f>SUM(L1292)</f>
        <v>2300000</v>
      </c>
      <c r="M1291" s="168">
        <f>SUM(M1292)</f>
        <v>7300000</v>
      </c>
      <c r="N1291" s="168">
        <f t="shared" si="608"/>
        <v>0</v>
      </c>
      <c r="O1291" s="168">
        <f>SUM(O1292)</f>
        <v>0</v>
      </c>
      <c r="P1291" s="168">
        <f>SUM(P1292)</f>
        <v>0</v>
      </c>
      <c r="Q1291" s="168">
        <f>SUM(Q1292)</f>
        <v>0</v>
      </c>
      <c r="R1291" s="168">
        <f>SUM(R1292)</f>
        <v>0</v>
      </c>
      <c r="S1291" s="168">
        <f t="shared" si="609"/>
        <v>31400000</v>
      </c>
      <c r="T1291" s="168">
        <f>SUM(T1292)</f>
        <v>3400000</v>
      </c>
      <c r="U1291" s="168">
        <f>SUM(U1292)</f>
        <v>7600000</v>
      </c>
      <c r="V1291" s="168">
        <f>SUM(V1292)</f>
        <v>12700000</v>
      </c>
      <c r="W1291" s="168">
        <f>SUM(W1292)</f>
        <v>7700000</v>
      </c>
    </row>
    <row r="1292" spans="2:23" ht="16.5" thickTop="1" thickBot="1">
      <c r="B1292" s="164" t="s">
        <v>124</v>
      </c>
      <c r="C1292" s="171" t="s">
        <v>121</v>
      </c>
      <c r="D1292" s="168">
        <f t="shared" si="605"/>
        <v>43000000</v>
      </c>
      <c r="E1292" s="168">
        <f t="shared" si="606"/>
        <v>4000000</v>
      </c>
      <c r="F1292" s="168">
        <f t="shared" si="606"/>
        <v>9000000</v>
      </c>
      <c r="G1292" s="168">
        <f t="shared" si="606"/>
        <v>15000000</v>
      </c>
      <c r="H1292" s="168">
        <f t="shared" si="606"/>
        <v>15000000</v>
      </c>
      <c r="I1292" s="168">
        <f t="shared" si="607"/>
        <v>11600000</v>
      </c>
      <c r="J1292" s="168">
        <v>600000</v>
      </c>
      <c r="K1292" s="168">
        <v>1400000</v>
      </c>
      <c r="L1292" s="168">
        <v>2300000</v>
      </c>
      <c r="M1292" s="168">
        <v>7300000</v>
      </c>
      <c r="N1292" s="168">
        <f t="shared" si="608"/>
        <v>0</v>
      </c>
      <c r="O1292" s="168">
        <v>0</v>
      </c>
      <c r="P1292" s="168">
        <v>0</v>
      </c>
      <c r="Q1292" s="168">
        <v>0</v>
      </c>
      <c r="R1292" s="168">
        <v>0</v>
      </c>
      <c r="S1292" s="168">
        <f t="shared" si="609"/>
        <v>31400000</v>
      </c>
      <c r="T1292" s="168">
        <v>3400000</v>
      </c>
      <c r="U1292" s="168">
        <v>7600000</v>
      </c>
      <c r="V1292" s="168">
        <v>12700000</v>
      </c>
      <c r="W1292" s="168">
        <v>7700000</v>
      </c>
    </row>
    <row r="1293" spans="2:23" ht="16.5" thickTop="1" thickBot="1">
      <c r="B1293" s="164" t="s">
        <v>506</v>
      </c>
      <c r="C1293" s="170" t="s">
        <v>507</v>
      </c>
      <c r="D1293" s="168">
        <f t="shared" si="605"/>
        <v>31700000</v>
      </c>
      <c r="E1293" s="168">
        <f t="shared" si="606"/>
        <v>4700000</v>
      </c>
      <c r="F1293" s="168">
        <f t="shared" si="606"/>
        <v>5000000</v>
      </c>
      <c r="G1293" s="168">
        <f t="shared" si="606"/>
        <v>0</v>
      </c>
      <c r="H1293" s="168">
        <f t="shared" si="606"/>
        <v>22000000</v>
      </c>
      <c r="I1293" s="168">
        <f t="shared" si="607"/>
        <v>6500000</v>
      </c>
      <c r="J1293" s="168">
        <f>SUM(J1294,J1297)</f>
        <v>700000</v>
      </c>
      <c r="K1293" s="168">
        <f>SUM(K1294,K1297)</f>
        <v>750000</v>
      </c>
      <c r="L1293" s="168">
        <f>SUM(L1294,L1297)</f>
        <v>0</v>
      </c>
      <c r="M1293" s="168">
        <f>SUM(M1294,M1297)</f>
        <v>5050000</v>
      </c>
      <c r="N1293" s="168">
        <f t="shared" si="608"/>
        <v>0</v>
      </c>
      <c r="O1293" s="168">
        <f>SUM(O1294,O1297)</f>
        <v>0</v>
      </c>
      <c r="P1293" s="168">
        <f>SUM(P1294,P1297)</f>
        <v>0</v>
      </c>
      <c r="Q1293" s="168">
        <f>SUM(Q1294,Q1297)</f>
        <v>0</v>
      </c>
      <c r="R1293" s="168">
        <f>SUM(R1294,R1297)</f>
        <v>0</v>
      </c>
      <c r="S1293" s="168">
        <f t="shared" si="609"/>
        <v>25200000</v>
      </c>
      <c r="T1293" s="168">
        <f>SUM(T1294,T1297)</f>
        <v>4000000</v>
      </c>
      <c r="U1293" s="168">
        <f>SUM(U1294,U1297)</f>
        <v>4250000</v>
      </c>
      <c r="V1293" s="168">
        <f>SUM(V1294,V1297)</f>
        <v>0</v>
      </c>
      <c r="W1293" s="168">
        <f>SUM(W1294,W1297)</f>
        <v>16950000</v>
      </c>
    </row>
    <row r="1294" spans="2:23" ht="16.5" thickTop="1" thickBot="1">
      <c r="B1294" s="164" t="s">
        <v>124</v>
      </c>
      <c r="C1294" s="171" t="s">
        <v>96</v>
      </c>
      <c r="D1294" s="168">
        <f t="shared" si="605"/>
        <v>2000000</v>
      </c>
      <c r="E1294" s="168">
        <f t="shared" si="606"/>
        <v>300000</v>
      </c>
      <c r="F1294" s="168">
        <f t="shared" si="606"/>
        <v>320000</v>
      </c>
      <c r="G1294" s="168">
        <f t="shared" si="606"/>
        <v>0</v>
      </c>
      <c r="H1294" s="168">
        <f t="shared" si="606"/>
        <v>1380000</v>
      </c>
      <c r="I1294" s="168">
        <f t="shared" si="607"/>
        <v>300000</v>
      </c>
      <c r="J1294" s="168">
        <f t="shared" ref="J1294:M1295" si="613">SUM(J1295)</f>
        <v>50000</v>
      </c>
      <c r="K1294" s="168">
        <f t="shared" si="613"/>
        <v>50000</v>
      </c>
      <c r="L1294" s="168">
        <f t="shared" si="613"/>
        <v>0</v>
      </c>
      <c r="M1294" s="168">
        <f t="shared" si="613"/>
        <v>200000</v>
      </c>
      <c r="N1294" s="168">
        <f t="shared" si="608"/>
        <v>0</v>
      </c>
      <c r="O1294" s="168">
        <f t="shared" ref="O1294:R1295" si="614">SUM(O1295)</f>
        <v>0</v>
      </c>
      <c r="P1294" s="168">
        <f t="shared" si="614"/>
        <v>0</v>
      </c>
      <c r="Q1294" s="168">
        <f t="shared" si="614"/>
        <v>0</v>
      </c>
      <c r="R1294" s="168">
        <f t="shared" si="614"/>
        <v>0</v>
      </c>
      <c r="S1294" s="168">
        <f t="shared" si="609"/>
        <v>1700000</v>
      </c>
      <c r="T1294" s="168">
        <f t="shared" ref="T1294:W1295" si="615">SUM(T1295)</f>
        <v>250000</v>
      </c>
      <c r="U1294" s="168">
        <f t="shared" si="615"/>
        <v>270000</v>
      </c>
      <c r="V1294" s="168">
        <f t="shared" si="615"/>
        <v>0</v>
      </c>
      <c r="W1294" s="168">
        <f t="shared" si="615"/>
        <v>1180000</v>
      </c>
    </row>
    <row r="1295" spans="2:23" ht="16.5" thickTop="1" thickBot="1">
      <c r="B1295" s="164" t="s">
        <v>124</v>
      </c>
      <c r="C1295" s="172" t="s">
        <v>100</v>
      </c>
      <c r="D1295" s="168">
        <f t="shared" si="605"/>
        <v>2000000</v>
      </c>
      <c r="E1295" s="168">
        <f t="shared" si="606"/>
        <v>300000</v>
      </c>
      <c r="F1295" s="168">
        <f t="shared" si="606"/>
        <v>320000</v>
      </c>
      <c r="G1295" s="168">
        <f t="shared" si="606"/>
        <v>0</v>
      </c>
      <c r="H1295" s="168">
        <f t="shared" si="606"/>
        <v>1380000</v>
      </c>
      <c r="I1295" s="168">
        <f t="shared" si="607"/>
        <v>300000</v>
      </c>
      <c r="J1295" s="168">
        <f t="shared" si="613"/>
        <v>50000</v>
      </c>
      <c r="K1295" s="168">
        <f t="shared" si="613"/>
        <v>50000</v>
      </c>
      <c r="L1295" s="168">
        <f t="shared" si="613"/>
        <v>0</v>
      </c>
      <c r="M1295" s="168">
        <f t="shared" si="613"/>
        <v>200000</v>
      </c>
      <c r="N1295" s="168">
        <f t="shared" si="608"/>
        <v>0</v>
      </c>
      <c r="O1295" s="168">
        <f t="shared" si="614"/>
        <v>0</v>
      </c>
      <c r="P1295" s="168">
        <f t="shared" si="614"/>
        <v>0</v>
      </c>
      <c r="Q1295" s="168">
        <f t="shared" si="614"/>
        <v>0</v>
      </c>
      <c r="R1295" s="168">
        <f t="shared" si="614"/>
        <v>0</v>
      </c>
      <c r="S1295" s="168">
        <f t="shared" si="609"/>
        <v>1700000</v>
      </c>
      <c r="T1295" s="168">
        <f t="shared" si="615"/>
        <v>250000</v>
      </c>
      <c r="U1295" s="168">
        <f t="shared" si="615"/>
        <v>270000</v>
      </c>
      <c r="V1295" s="168">
        <f t="shared" si="615"/>
        <v>0</v>
      </c>
      <c r="W1295" s="168">
        <f t="shared" si="615"/>
        <v>1180000</v>
      </c>
    </row>
    <row r="1296" spans="2:23" ht="16.5" thickTop="1" thickBot="1">
      <c r="B1296" s="164" t="s">
        <v>124</v>
      </c>
      <c r="C1296" s="173" t="s">
        <v>136</v>
      </c>
      <c r="D1296" s="168">
        <f t="shared" si="605"/>
        <v>2000000</v>
      </c>
      <c r="E1296" s="168">
        <f t="shared" si="606"/>
        <v>300000</v>
      </c>
      <c r="F1296" s="168">
        <f t="shared" si="606"/>
        <v>320000</v>
      </c>
      <c r="G1296" s="168">
        <f t="shared" si="606"/>
        <v>0</v>
      </c>
      <c r="H1296" s="168">
        <f t="shared" si="606"/>
        <v>1380000</v>
      </c>
      <c r="I1296" s="168">
        <f t="shared" si="607"/>
        <v>300000</v>
      </c>
      <c r="J1296" s="168">
        <v>50000</v>
      </c>
      <c r="K1296" s="168">
        <v>50000</v>
      </c>
      <c r="L1296" s="168">
        <v>0</v>
      </c>
      <c r="M1296" s="168">
        <v>200000</v>
      </c>
      <c r="N1296" s="168">
        <f t="shared" si="608"/>
        <v>0</v>
      </c>
      <c r="O1296" s="168">
        <v>0</v>
      </c>
      <c r="P1296" s="168">
        <v>0</v>
      </c>
      <c r="Q1296" s="168">
        <v>0</v>
      </c>
      <c r="R1296" s="168">
        <v>0</v>
      </c>
      <c r="S1296" s="168">
        <f t="shared" si="609"/>
        <v>1700000</v>
      </c>
      <c r="T1296" s="168">
        <v>250000</v>
      </c>
      <c r="U1296" s="168">
        <v>270000</v>
      </c>
      <c r="V1296" s="168">
        <v>0</v>
      </c>
      <c r="W1296" s="168">
        <v>1180000</v>
      </c>
    </row>
    <row r="1297" spans="2:23" ht="16.5" thickTop="1" thickBot="1">
      <c r="B1297" s="164" t="s">
        <v>124</v>
      </c>
      <c r="C1297" s="171" t="s">
        <v>121</v>
      </c>
      <c r="D1297" s="168">
        <f t="shared" si="605"/>
        <v>29700000</v>
      </c>
      <c r="E1297" s="168">
        <f t="shared" si="606"/>
        <v>4400000</v>
      </c>
      <c r="F1297" s="168">
        <f t="shared" si="606"/>
        <v>4680000</v>
      </c>
      <c r="G1297" s="168">
        <f t="shared" si="606"/>
        <v>0</v>
      </c>
      <c r="H1297" s="168">
        <f t="shared" si="606"/>
        <v>20620000</v>
      </c>
      <c r="I1297" s="168">
        <f t="shared" si="607"/>
        <v>6200000</v>
      </c>
      <c r="J1297" s="168">
        <v>650000</v>
      </c>
      <c r="K1297" s="168">
        <v>700000</v>
      </c>
      <c r="L1297" s="168">
        <v>0</v>
      </c>
      <c r="M1297" s="168">
        <v>4850000</v>
      </c>
      <c r="N1297" s="168">
        <f t="shared" si="608"/>
        <v>0</v>
      </c>
      <c r="O1297" s="168">
        <v>0</v>
      </c>
      <c r="P1297" s="168">
        <v>0</v>
      </c>
      <c r="Q1297" s="168">
        <v>0</v>
      </c>
      <c r="R1297" s="168">
        <v>0</v>
      </c>
      <c r="S1297" s="168">
        <f t="shared" si="609"/>
        <v>23500000</v>
      </c>
      <c r="T1297" s="168">
        <v>3750000</v>
      </c>
      <c r="U1297" s="168">
        <v>3980000</v>
      </c>
      <c r="V1297" s="168">
        <v>0</v>
      </c>
      <c r="W1297" s="168">
        <v>15770000</v>
      </c>
    </row>
    <row r="1298" spans="2:23" ht="31.5" thickTop="1" thickBot="1">
      <c r="B1298" s="164" t="s">
        <v>508</v>
      </c>
      <c r="C1298" s="170" t="s">
        <v>509</v>
      </c>
      <c r="D1298" s="168">
        <f t="shared" si="605"/>
        <v>4900000</v>
      </c>
      <c r="E1298" s="168">
        <f t="shared" si="606"/>
        <v>2450000</v>
      </c>
      <c r="F1298" s="168">
        <f t="shared" si="606"/>
        <v>2450000</v>
      </c>
      <c r="G1298" s="168">
        <f t="shared" si="606"/>
        <v>0</v>
      </c>
      <c r="H1298" s="168">
        <f t="shared" si="606"/>
        <v>0</v>
      </c>
      <c r="I1298" s="168">
        <f t="shared" si="607"/>
        <v>1000000</v>
      </c>
      <c r="J1298" s="168">
        <f>SUM(J1299)</f>
        <v>500000</v>
      </c>
      <c r="K1298" s="168">
        <f>SUM(K1299)</f>
        <v>500000</v>
      </c>
      <c r="L1298" s="168">
        <f>SUM(L1299)</f>
        <v>0</v>
      </c>
      <c r="M1298" s="168">
        <f>SUM(M1299)</f>
        <v>0</v>
      </c>
      <c r="N1298" s="168">
        <f t="shared" si="608"/>
        <v>0</v>
      </c>
      <c r="O1298" s="168">
        <f>SUM(O1299)</f>
        <v>0</v>
      </c>
      <c r="P1298" s="168">
        <f>SUM(P1299)</f>
        <v>0</v>
      </c>
      <c r="Q1298" s="168">
        <f>SUM(Q1299)</f>
        <v>0</v>
      </c>
      <c r="R1298" s="168">
        <f>SUM(R1299)</f>
        <v>0</v>
      </c>
      <c r="S1298" s="168">
        <f t="shared" si="609"/>
        <v>3900000</v>
      </c>
      <c r="T1298" s="168">
        <f>SUM(T1299)</f>
        <v>1950000</v>
      </c>
      <c r="U1298" s="168">
        <f>SUM(U1299)</f>
        <v>1950000</v>
      </c>
      <c r="V1298" s="168">
        <f>SUM(V1299)</f>
        <v>0</v>
      </c>
      <c r="W1298" s="168">
        <f>SUM(W1299)</f>
        <v>0</v>
      </c>
    </row>
    <row r="1299" spans="2:23" ht="16.5" thickTop="1" thickBot="1">
      <c r="B1299" s="164" t="s">
        <v>124</v>
      </c>
      <c r="C1299" s="171" t="s">
        <v>121</v>
      </c>
      <c r="D1299" s="168">
        <f t="shared" si="605"/>
        <v>4900000</v>
      </c>
      <c r="E1299" s="168">
        <f t="shared" si="606"/>
        <v>2450000</v>
      </c>
      <c r="F1299" s="168">
        <f t="shared" si="606"/>
        <v>2450000</v>
      </c>
      <c r="G1299" s="168">
        <f t="shared" si="606"/>
        <v>0</v>
      </c>
      <c r="H1299" s="168">
        <f t="shared" si="606"/>
        <v>0</v>
      </c>
      <c r="I1299" s="168">
        <f t="shared" si="607"/>
        <v>1000000</v>
      </c>
      <c r="J1299" s="168">
        <v>500000</v>
      </c>
      <c r="K1299" s="168">
        <v>500000</v>
      </c>
      <c r="L1299" s="168">
        <v>0</v>
      </c>
      <c r="M1299" s="168">
        <v>0</v>
      </c>
      <c r="N1299" s="168">
        <f t="shared" si="608"/>
        <v>0</v>
      </c>
      <c r="O1299" s="168">
        <v>0</v>
      </c>
      <c r="P1299" s="168">
        <v>0</v>
      </c>
      <c r="Q1299" s="168">
        <v>0</v>
      </c>
      <c r="R1299" s="168">
        <v>0</v>
      </c>
      <c r="S1299" s="168">
        <f t="shared" si="609"/>
        <v>3900000</v>
      </c>
      <c r="T1299" s="168">
        <v>1950000</v>
      </c>
      <c r="U1299" s="168">
        <v>1950000</v>
      </c>
      <c r="V1299" s="168">
        <v>0</v>
      </c>
      <c r="W1299" s="168">
        <v>0</v>
      </c>
    </row>
    <row r="1300" spans="2:23" ht="31.5" thickTop="1" thickBot="1">
      <c r="B1300" s="164" t="s">
        <v>510</v>
      </c>
      <c r="C1300" s="170" t="s">
        <v>511</v>
      </c>
      <c r="D1300" s="168">
        <f t="shared" si="605"/>
        <v>1200000</v>
      </c>
      <c r="E1300" s="168">
        <f t="shared" si="606"/>
        <v>1200000</v>
      </c>
      <c r="F1300" s="168">
        <f t="shared" si="606"/>
        <v>0</v>
      </c>
      <c r="G1300" s="168">
        <f t="shared" si="606"/>
        <v>0</v>
      </c>
      <c r="H1300" s="168">
        <f t="shared" si="606"/>
        <v>0</v>
      </c>
      <c r="I1300" s="168">
        <f t="shared" si="607"/>
        <v>1200000</v>
      </c>
      <c r="J1300" s="168">
        <f>SUM(J1301)</f>
        <v>1200000</v>
      </c>
      <c r="K1300" s="168">
        <f>SUM(K1301)</f>
        <v>0</v>
      </c>
      <c r="L1300" s="168">
        <f>SUM(L1301)</f>
        <v>0</v>
      </c>
      <c r="M1300" s="168">
        <f>SUM(M1301)</f>
        <v>0</v>
      </c>
      <c r="N1300" s="168">
        <f t="shared" si="608"/>
        <v>0</v>
      </c>
      <c r="O1300" s="168">
        <f>SUM(O1301)</f>
        <v>0</v>
      </c>
      <c r="P1300" s="168">
        <f>SUM(P1301)</f>
        <v>0</v>
      </c>
      <c r="Q1300" s="168">
        <f>SUM(Q1301)</f>
        <v>0</v>
      </c>
      <c r="R1300" s="168">
        <f>SUM(R1301)</f>
        <v>0</v>
      </c>
      <c r="S1300" s="168">
        <f t="shared" si="609"/>
        <v>0</v>
      </c>
      <c r="T1300" s="168">
        <f>SUM(T1301)</f>
        <v>0</v>
      </c>
      <c r="U1300" s="168">
        <f>SUM(U1301)</f>
        <v>0</v>
      </c>
      <c r="V1300" s="168">
        <f>SUM(V1301)</f>
        <v>0</v>
      </c>
      <c r="W1300" s="168">
        <f>SUM(W1301)</f>
        <v>0</v>
      </c>
    </row>
    <row r="1301" spans="2:23" ht="16.5" thickTop="1" thickBot="1">
      <c r="B1301" s="164" t="s">
        <v>124</v>
      </c>
      <c r="C1301" s="171" t="s">
        <v>121</v>
      </c>
      <c r="D1301" s="168">
        <f t="shared" si="605"/>
        <v>1200000</v>
      </c>
      <c r="E1301" s="168">
        <f t="shared" si="606"/>
        <v>1200000</v>
      </c>
      <c r="F1301" s="168">
        <f t="shared" si="606"/>
        <v>0</v>
      </c>
      <c r="G1301" s="168">
        <f t="shared" si="606"/>
        <v>0</v>
      </c>
      <c r="H1301" s="168">
        <f t="shared" si="606"/>
        <v>0</v>
      </c>
      <c r="I1301" s="168">
        <f t="shared" si="607"/>
        <v>1200000</v>
      </c>
      <c r="J1301" s="168">
        <v>1200000</v>
      </c>
      <c r="K1301" s="168">
        <v>0</v>
      </c>
      <c r="L1301" s="168">
        <v>0</v>
      </c>
      <c r="M1301" s="168">
        <v>0</v>
      </c>
      <c r="N1301" s="168">
        <f t="shared" si="608"/>
        <v>0</v>
      </c>
      <c r="O1301" s="168">
        <v>0</v>
      </c>
      <c r="P1301" s="168">
        <v>0</v>
      </c>
      <c r="Q1301" s="168">
        <v>0</v>
      </c>
      <c r="R1301" s="168">
        <v>0</v>
      </c>
      <c r="S1301" s="168">
        <f t="shared" si="609"/>
        <v>0</v>
      </c>
      <c r="T1301" s="168">
        <v>0</v>
      </c>
      <c r="U1301" s="168">
        <v>0</v>
      </c>
      <c r="V1301" s="168">
        <v>0</v>
      </c>
      <c r="W1301" s="168">
        <v>0</v>
      </c>
    </row>
    <row r="1302" spans="2:23" ht="16.5" thickTop="1" thickBot="1">
      <c r="B1302" s="164" t="s">
        <v>512</v>
      </c>
      <c r="C1302" s="170" t="s">
        <v>513</v>
      </c>
      <c r="D1302" s="168">
        <f t="shared" si="605"/>
        <v>300000</v>
      </c>
      <c r="E1302" s="168">
        <f t="shared" si="606"/>
        <v>300000</v>
      </c>
      <c r="F1302" s="168">
        <f t="shared" si="606"/>
        <v>0</v>
      </c>
      <c r="G1302" s="168">
        <f t="shared" si="606"/>
        <v>0</v>
      </c>
      <c r="H1302" s="168">
        <f t="shared" si="606"/>
        <v>0</v>
      </c>
      <c r="I1302" s="168">
        <f t="shared" si="607"/>
        <v>300000</v>
      </c>
      <c r="J1302" s="168">
        <f>SUM(J1303)</f>
        <v>300000</v>
      </c>
      <c r="K1302" s="168">
        <f>SUM(K1303)</f>
        <v>0</v>
      </c>
      <c r="L1302" s="168">
        <f>SUM(L1303)</f>
        <v>0</v>
      </c>
      <c r="M1302" s="168">
        <f>SUM(M1303)</f>
        <v>0</v>
      </c>
      <c r="N1302" s="168">
        <f t="shared" si="608"/>
        <v>0</v>
      </c>
      <c r="O1302" s="168">
        <f>SUM(O1303)</f>
        <v>0</v>
      </c>
      <c r="P1302" s="168">
        <f>SUM(P1303)</f>
        <v>0</v>
      </c>
      <c r="Q1302" s="168">
        <f>SUM(Q1303)</f>
        <v>0</v>
      </c>
      <c r="R1302" s="168">
        <f>SUM(R1303)</f>
        <v>0</v>
      </c>
      <c r="S1302" s="168">
        <f t="shared" si="609"/>
        <v>0</v>
      </c>
      <c r="T1302" s="168">
        <f>SUM(T1303)</f>
        <v>0</v>
      </c>
      <c r="U1302" s="168">
        <f>SUM(U1303)</f>
        <v>0</v>
      </c>
      <c r="V1302" s="168">
        <f>SUM(V1303)</f>
        <v>0</v>
      </c>
      <c r="W1302" s="168">
        <f>SUM(W1303)</f>
        <v>0</v>
      </c>
    </row>
    <row r="1303" spans="2:23" ht="16.5" thickTop="1" thickBot="1">
      <c r="B1303" s="164" t="s">
        <v>124</v>
      </c>
      <c r="C1303" s="171" t="s">
        <v>121</v>
      </c>
      <c r="D1303" s="168">
        <f t="shared" si="605"/>
        <v>300000</v>
      </c>
      <c r="E1303" s="168">
        <f t="shared" si="606"/>
        <v>300000</v>
      </c>
      <c r="F1303" s="168">
        <f t="shared" si="606"/>
        <v>0</v>
      </c>
      <c r="G1303" s="168">
        <f t="shared" si="606"/>
        <v>0</v>
      </c>
      <c r="H1303" s="168">
        <f t="shared" si="606"/>
        <v>0</v>
      </c>
      <c r="I1303" s="168">
        <f t="shared" si="607"/>
        <v>300000</v>
      </c>
      <c r="J1303" s="168">
        <v>300000</v>
      </c>
      <c r="K1303" s="168">
        <v>0</v>
      </c>
      <c r="L1303" s="168">
        <v>0</v>
      </c>
      <c r="M1303" s="168">
        <v>0</v>
      </c>
      <c r="N1303" s="168">
        <f t="shared" si="608"/>
        <v>0</v>
      </c>
      <c r="O1303" s="168">
        <v>0</v>
      </c>
      <c r="P1303" s="168">
        <v>0</v>
      </c>
      <c r="Q1303" s="168">
        <v>0</v>
      </c>
      <c r="R1303" s="168">
        <v>0</v>
      </c>
      <c r="S1303" s="168">
        <f t="shared" si="609"/>
        <v>0</v>
      </c>
      <c r="T1303" s="168">
        <v>0</v>
      </c>
      <c r="U1303" s="168">
        <v>0</v>
      </c>
      <c r="V1303" s="168">
        <v>0</v>
      </c>
      <c r="W1303" s="168">
        <v>0</v>
      </c>
    </row>
    <row r="1304" spans="2:23" ht="31.5" thickTop="1" thickBot="1">
      <c r="B1304" s="164" t="s">
        <v>514</v>
      </c>
      <c r="C1304" s="170" t="s">
        <v>515</v>
      </c>
      <c r="D1304" s="168">
        <f t="shared" si="605"/>
        <v>1000000</v>
      </c>
      <c r="E1304" s="168">
        <f t="shared" si="606"/>
        <v>1000000</v>
      </c>
      <c r="F1304" s="168">
        <f t="shared" si="606"/>
        <v>0</v>
      </c>
      <c r="G1304" s="168">
        <f t="shared" si="606"/>
        <v>0</v>
      </c>
      <c r="H1304" s="168">
        <f t="shared" si="606"/>
        <v>0</v>
      </c>
      <c r="I1304" s="168">
        <f t="shared" si="607"/>
        <v>1000000</v>
      </c>
      <c r="J1304" s="168">
        <f>SUM(J1305)</f>
        <v>1000000</v>
      </c>
      <c r="K1304" s="168">
        <f>SUM(K1305)</f>
        <v>0</v>
      </c>
      <c r="L1304" s="168">
        <f>SUM(L1305)</f>
        <v>0</v>
      </c>
      <c r="M1304" s="168">
        <f>SUM(M1305)</f>
        <v>0</v>
      </c>
      <c r="N1304" s="168">
        <f t="shared" si="608"/>
        <v>0</v>
      </c>
      <c r="O1304" s="168">
        <f>SUM(O1305)</f>
        <v>0</v>
      </c>
      <c r="P1304" s="168">
        <f>SUM(P1305)</f>
        <v>0</v>
      </c>
      <c r="Q1304" s="168">
        <f>SUM(Q1305)</f>
        <v>0</v>
      </c>
      <c r="R1304" s="168">
        <f>SUM(R1305)</f>
        <v>0</v>
      </c>
      <c r="S1304" s="168">
        <f t="shared" si="609"/>
        <v>0</v>
      </c>
      <c r="T1304" s="168">
        <f>SUM(T1305)</f>
        <v>0</v>
      </c>
      <c r="U1304" s="168">
        <f>SUM(U1305)</f>
        <v>0</v>
      </c>
      <c r="V1304" s="168">
        <f>SUM(V1305)</f>
        <v>0</v>
      </c>
      <c r="W1304" s="168">
        <f>SUM(W1305)</f>
        <v>0</v>
      </c>
    </row>
    <row r="1305" spans="2:23" ht="16.5" thickTop="1" thickBot="1">
      <c r="B1305" s="164" t="s">
        <v>124</v>
      </c>
      <c r="C1305" s="171" t="s">
        <v>121</v>
      </c>
      <c r="D1305" s="168">
        <f t="shared" si="605"/>
        <v>1000000</v>
      </c>
      <c r="E1305" s="168">
        <f t="shared" si="606"/>
        <v>1000000</v>
      </c>
      <c r="F1305" s="168">
        <f t="shared" si="606"/>
        <v>0</v>
      </c>
      <c r="G1305" s="168">
        <f t="shared" si="606"/>
        <v>0</v>
      </c>
      <c r="H1305" s="168">
        <f t="shared" si="606"/>
        <v>0</v>
      </c>
      <c r="I1305" s="168">
        <f t="shared" si="607"/>
        <v>1000000</v>
      </c>
      <c r="J1305" s="168">
        <v>1000000</v>
      </c>
      <c r="K1305" s="168">
        <v>0</v>
      </c>
      <c r="L1305" s="168">
        <v>0</v>
      </c>
      <c r="M1305" s="168">
        <v>0</v>
      </c>
      <c r="N1305" s="168">
        <f t="shared" si="608"/>
        <v>0</v>
      </c>
      <c r="O1305" s="168">
        <v>0</v>
      </c>
      <c r="P1305" s="168">
        <v>0</v>
      </c>
      <c r="Q1305" s="168">
        <v>0</v>
      </c>
      <c r="R1305" s="168">
        <v>0</v>
      </c>
      <c r="S1305" s="168">
        <f t="shared" si="609"/>
        <v>0</v>
      </c>
      <c r="T1305" s="168">
        <v>0</v>
      </c>
      <c r="U1305" s="168">
        <v>0</v>
      </c>
      <c r="V1305" s="168">
        <v>0</v>
      </c>
      <c r="W1305" s="168">
        <v>0</v>
      </c>
    </row>
    <row r="1306" spans="2:23" ht="16.5" thickTop="1" thickBot="1">
      <c r="B1306" s="164" t="s">
        <v>516</v>
      </c>
      <c r="C1306" s="170" t="s">
        <v>517</v>
      </c>
      <c r="D1306" s="168">
        <f t="shared" si="605"/>
        <v>5000000</v>
      </c>
      <c r="E1306" s="168">
        <f t="shared" si="606"/>
        <v>500000</v>
      </c>
      <c r="F1306" s="168">
        <f t="shared" si="606"/>
        <v>0</v>
      </c>
      <c r="G1306" s="168">
        <f t="shared" si="606"/>
        <v>2000000</v>
      </c>
      <c r="H1306" s="168">
        <f t="shared" si="606"/>
        <v>2500000</v>
      </c>
      <c r="I1306" s="168">
        <f t="shared" si="607"/>
        <v>5000000</v>
      </c>
      <c r="J1306" s="168">
        <f t="shared" ref="J1306:M1307" si="616">SUM(J1307)</f>
        <v>500000</v>
      </c>
      <c r="K1306" s="168">
        <f t="shared" si="616"/>
        <v>0</v>
      </c>
      <c r="L1306" s="168">
        <f t="shared" si="616"/>
        <v>2000000</v>
      </c>
      <c r="M1306" s="168">
        <f t="shared" si="616"/>
        <v>2500000</v>
      </c>
      <c r="N1306" s="168">
        <f t="shared" si="608"/>
        <v>0</v>
      </c>
      <c r="O1306" s="168">
        <f t="shared" ref="O1306:R1307" si="617">SUM(O1307)</f>
        <v>0</v>
      </c>
      <c r="P1306" s="168">
        <f t="shared" si="617"/>
        <v>0</v>
      </c>
      <c r="Q1306" s="168">
        <f t="shared" si="617"/>
        <v>0</v>
      </c>
      <c r="R1306" s="168">
        <f t="shared" si="617"/>
        <v>0</v>
      </c>
      <c r="S1306" s="168">
        <f t="shared" si="609"/>
        <v>0</v>
      </c>
      <c r="T1306" s="168">
        <f t="shared" ref="T1306:W1307" si="618">SUM(T1307)</f>
        <v>0</v>
      </c>
      <c r="U1306" s="168">
        <f t="shared" si="618"/>
        <v>0</v>
      </c>
      <c r="V1306" s="168">
        <f t="shared" si="618"/>
        <v>0</v>
      </c>
      <c r="W1306" s="168">
        <f t="shared" si="618"/>
        <v>0</v>
      </c>
    </row>
    <row r="1307" spans="2:23" ht="16.5" thickTop="1" thickBot="1">
      <c r="B1307" s="164" t="s">
        <v>124</v>
      </c>
      <c r="C1307" s="171" t="s">
        <v>96</v>
      </c>
      <c r="D1307" s="168">
        <f t="shared" si="605"/>
        <v>5000000</v>
      </c>
      <c r="E1307" s="168">
        <f t="shared" si="606"/>
        <v>500000</v>
      </c>
      <c r="F1307" s="168">
        <f t="shared" si="606"/>
        <v>0</v>
      </c>
      <c r="G1307" s="168">
        <f t="shared" si="606"/>
        <v>2000000</v>
      </c>
      <c r="H1307" s="168">
        <f t="shared" si="606"/>
        <v>2500000</v>
      </c>
      <c r="I1307" s="168">
        <f t="shared" si="607"/>
        <v>5000000</v>
      </c>
      <c r="J1307" s="168">
        <f t="shared" si="616"/>
        <v>500000</v>
      </c>
      <c r="K1307" s="168">
        <f t="shared" si="616"/>
        <v>0</v>
      </c>
      <c r="L1307" s="168">
        <f t="shared" si="616"/>
        <v>2000000</v>
      </c>
      <c r="M1307" s="168">
        <f t="shared" si="616"/>
        <v>2500000</v>
      </c>
      <c r="N1307" s="168">
        <f t="shared" si="608"/>
        <v>0</v>
      </c>
      <c r="O1307" s="168">
        <f t="shared" si="617"/>
        <v>0</v>
      </c>
      <c r="P1307" s="168">
        <f t="shared" si="617"/>
        <v>0</v>
      </c>
      <c r="Q1307" s="168">
        <f t="shared" si="617"/>
        <v>0</v>
      </c>
      <c r="R1307" s="168">
        <f t="shared" si="617"/>
        <v>0</v>
      </c>
      <c r="S1307" s="168">
        <f t="shared" si="609"/>
        <v>0</v>
      </c>
      <c r="T1307" s="168">
        <f t="shared" si="618"/>
        <v>0</v>
      </c>
      <c r="U1307" s="168">
        <f t="shared" si="618"/>
        <v>0</v>
      </c>
      <c r="V1307" s="168">
        <f t="shared" si="618"/>
        <v>0</v>
      </c>
      <c r="W1307" s="168">
        <f t="shared" si="618"/>
        <v>0</v>
      </c>
    </row>
    <row r="1308" spans="2:23" ht="16.5" thickTop="1" thickBot="1">
      <c r="B1308" s="164" t="s">
        <v>124</v>
      </c>
      <c r="C1308" s="172" t="s">
        <v>98</v>
      </c>
      <c r="D1308" s="168">
        <f t="shared" si="605"/>
        <v>5000000</v>
      </c>
      <c r="E1308" s="168">
        <f t="shared" si="606"/>
        <v>500000</v>
      </c>
      <c r="F1308" s="168">
        <f t="shared" si="606"/>
        <v>0</v>
      </c>
      <c r="G1308" s="168">
        <f t="shared" si="606"/>
        <v>2000000</v>
      </c>
      <c r="H1308" s="168">
        <f t="shared" si="606"/>
        <v>2500000</v>
      </c>
      <c r="I1308" s="168">
        <f t="shared" si="607"/>
        <v>5000000</v>
      </c>
      <c r="J1308" s="168">
        <v>500000</v>
      </c>
      <c r="K1308" s="168">
        <v>0</v>
      </c>
      <c r="L1308" s="168">
        <v>2000000</v>
      </c>
      <c r="M1308" s="168">
        <v>2500000</v>
      </c>
      <c r="N1308" s="168">
        <f t="shared" si="608"/>
        <v>0</v>
      </c>
      <c r="O1308" s="168">
        <v>0</v>
      </c>
      <c r="P1308" s="168">
        <v>0</v>
      </c>
      <c r="Q1308" s="168">
        <v>0</v>
      </c>
      <c r="R1308" s="168">
        <v>0</v>
      </c>
      <c r="S1308" s="168">
        <f t="shared" si="609"/>
        <v>0</v>
      </c>
      <c r="T1308" s="168">
        <v>0</v>
      </c>
      <c r="U1308" s="168">
        <v>0</v>
      </c>
      <c r="V1308" s="168">
        <v>0</v>
      </c>
      <c r="W1308" s="168">
        <v>0</v>
      </c>
    </row>
    <row r="1309" spans="2:23" ht="16.5" thickTop="1" thickBot="1">
      <c r="B1309" s="164" t="s">
        <v>518</v>
      </c>
      <c r="C1309" s="170" t="s">
        <v>519</v>
      </c>
      <c r="D1309" s="168">
        <f t="shared" si="605"/>
        <v>0</v>
      </c>
      <c r="E1309" s="168">
        <f t="shared" si="606"/>
        <v>0</v>
      </c>
      <c r="F1309" s="168">
        <f t="shared" si="606"/>
        <v>0</v>
      </c>
      <c r="G1309" s="168">
        <f t="shared" si="606"/>
        <v>0</v>
      </c>
      <c r="H1309" s="168">
        <f t="shared" si="606"/>
        <v>0</v>
      </c>
      <c r="I1309" s="168">
        <f t="shared" si="607"/>
        <v>0</v>
      </c>
      <c r="J1309" s="168">
        <f>SUM(J1325,J1341,J1343)</f>
        <v>0</v>
      </c>
      <c r="K1309" s="168">
        <f>SUM(K1325,K1341,K1343)</f>
        <v>0</v>
      </c>
      <c r="L1309" s="168">
        <f>SUM(L1325,L1341,L1343)</f>
        <v>0</v>
      </c>
      <c r="M1309" s="168">
        <f>SUM(M1325,M1341,M1343)</f>
        <v>0</v>
      </c>
      <c r="N1309" s="168">
        <f t="shared" si="608"/>
        <v>0</v>
      </c>
      <c r="O1309" s="168">
        <f>SUM(O1325,O1341,O1343)</f>
        <v>0</v>
      </c>
      <c r="P1309" s="168">
        <f>SUM(P1325,P1341,P1343)</f>
        <v>0</v>
      </c>
      <c r="Q1309" s="168">
        <f>SUM(Q1325,Q1341,Q1343)</f>
        <v>0</v>
      </c>
      <c r="R1309" s="168">
        <f>SUM(R1325,R1341,R1343)</f>
        <v>0</v>
      </c>
      <c r="S1309" s="168">
        <f t="shared" si="609"/>
        <v>0</v>
      </c>
      <c r="T1309" s="168">
        <f>SUM(T1325,T1341,T1343)</f>
        <v>0</v>
      </c>
      <c r="U1309" s="168">
        <f>SUM(U1325,U1341,U1343)</f>
        <v>0</v>
      </c>
      <c r="V1309" s="168">
        <f>SUM(V1325,V1341,V1343)</f>
        <v>0</v>
      </c>
      <c r="W1309" s="168">
        <f>SUM(W1325,W1341,W1343)</f>
        <v>0</v>
      </c>
    </row>
    <row r="1310" spans="2:23" ht="16.5" thickTop="1" thickBot="1">
      <c r="B1310" s="164" t="s">
        <v>124</v>
      </c>
      <c r="C1310" s="171" t="s">
        <v>96</v>
      </c>
      <c r="D1310" s="168">
        <f t="shared" si="605"/>
        <v>0</v>
      </c>
      <c r="E1310" s="168">
        <f t="shared" si="606"/>
        <v>0</v>
      </c>
      <c r="F1310" s="168">
        <f t="shared" si="606"/>
        <v>0</v>
      </c>
      <c r="G1310" s="168">
        <f t="shared" si="606"/>
        <v>0</v>
      </c>
      <c r="H1310" s="168">
        <f t="shared" si="606"/>
        <v>0</v>
      </c>
      <c r="I1310" s="168">
        <f t="shared" si="607"/>
        <v>0</v>
      </c>
      <c r="J1310" s="168">
        <f t="shared" ref="J1310:M1321" si="619">SUM(J1326)</f>
        <v>0</v>
      </c>
      <c r="K1310" s="168">
        <f t="shared" si="619"/>
        <v>0</v>
      </c>
      <c r="L1310" s="168">
        <f t="shared" si="619"/>
        <v>0</v>
      </c>
      <c r="M1310" s="168">
        <f t="shared" si="619"/>
        <v>0</v>
      </c>
      <c r="N1310" s="168">
        <f t="shared" si="608"/>
        <v>0</v>
      </c>
      <c r="O1310" s="168">
        <f t="shared" ref="O1310:R1321" si="620">SUM(O1326)</f>
        <v>0</v>
      </c>
      <c r="P1310" s="168">
        <f t="shared" si="620"/>
        <v>0</v>
      </c>
      <c r="Q1310" s="168">
        <f t="shared" si="620"/>
        <v>0</v>
      </c>
      <c r="R1310" s="168">
        <f t="shared" si="620"/>
        <v>0</v>
      </c>
      <c r="S1310" s="168">
        <f t="shared" si="609"/>
        <v>0</v>
      </c>
      <c r="T1310" s="168">
        <f t="shared" ref="T1310:W1321" si="621">SUM(T1326)</f>
        <v>0</v>
      </c>
      <c r="U1310" s="168">
        <f t="shared" si="621"/>
        <v>0</v>
      </c>
      <c r="V1310" s="168">
        <f t="shared" si="621"/>
        <v>0</v>
      </c>
      <c r="W1310" s="168">
        <f t="shared" si="621"/>
        <v>0</v>
      </c>
    </row>
    <row r="1311" spans="2:23" ht="16.5" thickTop="1" thickBot="1">
      <c r="B1311" s="164" t="s">
        <v>124</v>
      </c>
      <c r="C1311" s="172" t="s">
        <v>97</v>
      </c>
      <c r="D1311" s="168">
        <f t="shared" si="605"/>
        <v>0</v>
      </c>
      <c r="E1311" s="168">
        <f t="shared" si="606"/>
        <v>0</v>
      </c>
      <c r="F1311" s="168">
        <f t="shared" si="606"/>
        <v>0</v>
      </c>
      <c r="G1311" s="168">
        <f t="shared" si="606"/>
        <v>0</v>
      </c>
      <c r="H1311" s="168">
        <f t="shared" si="606"/>
        <v>0</v>
      </c>
      <c r="I1311" s="168">
        <f t="shared" si="607"/>
        <v>0</v>
      </c>
      <c r="J1311" s="168">
        <f t="shared" si="619"/>
        <v>0</v>
      </c>
      <c r="K1311" s="168">
        <f t="shared" si="619"/>
        <v>0</v>
      </c>
      <c r="L1311" s="168">
        <f t="shared" si="619"/>
        <v>0</v>
      </c>
      <c r="M1311" s="168">
        <f t="shared" si="619"/>
        <v>0</v>
      </c>
      <c r="N1311" s="168">
        <f t="shared" si="608"/>
        <v>0</v>
      </c>
      <c r="O1311" s="168">
        <f t="shared" si="620"/>
        <v>0</v>
      </c>
      <c r="P1311" s="168">
        <f t="shared" si="620"/>
        <v>0</v>
      </c>
      <c r="Q1311" s="168">
        <f t="shared" si="620"/>
        <v>0</v>
      </c>
      <c r="R1311" s="168">
        <f t="shared" si="620"/>
        <v>0</v>
      </c>
      <c r="S1311" s="168">
        <f t="shared" si="609"/>
        <v>0</v>
      </c>
      <c r="T1311" s="168">
        <f t="shared" si="621"/>
        <v>0</v>
      </c>
      <c r="U1311" s="168">
        <f t="shared" si="621"/>
        <v>0</v>
      </c>
      <c r="V1311" s="168">
        <f t="shared" si="621"/>
        <v>0</v>
      </c>
      <c r="W1311" s="168">
        <f t="shared" si="621"/>
        <v>0</v>
      </c>
    </row>
    <row r="1312" spans="2:23" ht="16.5" thickTop="1" thickBot="1">
      <c r="B1312" s="164" t="s">
        <v>124</v>
      </c>
      <c r="C1312" s="172" t="s">
        <v>98</v>
      </c>
      <c r="D1312" s="168">
        <f t="shared" si="605"/>
        <v>0</v>
      </c>
      <c r="E1312" s="168">
        <f t="shared" si="606"/>
        <v>0</v>
      </c>
      <c r="F1312" s="168">
        <f t="shared" si="606"/>
        <v>0</v>
      </c>
      <c r="G1312" s="168">
        <f t="shared" si="606"/>
        <v>0</v>
      </c>
      <c r="H1312" s="168">
        <f t="shared" si="606"/>
        <v>0</v>
      </c>
      <c r="I1312" s="168">
        <f t="shared" si="607"/>
        <v>0</v>
      </c>
      <c r="J1312" s="168">
        <f t="shared" si="619"/>
        <v>0</v>
      </c>
      <c r="K1312" s="168">
        <f t="shared" si="619"/>
        <v>0</v>
      </c>
      <c r="L1312" s="168">
        <f t="shared" si="619"/>
        <v>0</v>
      </c>
      <c r="M1312" s="168">
        <f t="shared" si="619"/>
        <v>0</v>
      </c>
      <c r="N1312" s="168">
        <f t="shared" si="608"/>
        <v>0</v>
      </c>
      <c r="O1312" s="168">
        <f t="shared" si="620"/>
        <v>0</v>
      </c>
      <c r="P1312" s="168">
        <f t="shared" si="620"/>
        <v>0</v>
      </c>
      <c r="Q1312" s="168">
        <f t="shared" si="620"/>
        <v>0</v>
      </c>
      <c r="R1312" s="168">
        <f t="shared" si="620"/>
        <v>0</v>
      </c>
      <c r="S1312" s="168">
        <f t="shared" si="609"/>
        <v>0</v>
      </c>
      <c r="T1312" s="168">
        <f t="shared" si="621"/>
        <v>0</v>
      </c>
      <c r="U1312" s="168">
        <f t="shared" si="621"/>
        <v>0</v>
      </c>
      <c r="V1312" s="168">
        <f t="shared" si="621"/>
        <v>0</v>
      </c>
      <c r="W1312" s="168">
        <f t="shared" si="621"/>
        <v>0</v>
      </c>
    </row>
    <row r="1313" spans="2:23" ht="16.5" thickTop="1" thickBot="1">
      <c r="B1313" s="164" t="s">
        <v>124</v>
      </c>
      <c r="C1313" s="172" t="s">
        <v>99</v>
      </c>
      <c r="D1313" s="168">
        <f t="shared" si="605"/>
        <v>0</v>
      </c>
      <c r="E1313" s="168">
        <f t="shared" si="606"/>
        <v>0</v>
      </c>
      <c r="F1313" s="168">
        <f t="shared" si="606"/>
        <v>0</v>
      </c>
      <c r="G1313" s="168">
        <f t="shared" si="606"/>
        <v>0</v>
      </c>
      <c r="H1313" s="168">
        <f t="shared" si="606"/>
        <v>0</v>
      </c>
      <c r="I1313" s="168">
        <f t="shared" si="607"/>
        <v>0</v>
      </c>
      <c r="J1313" s="168">
        <f t="shared" si="619"/>
        <v>0</v>
      </c>
      <c r="K1313" s="168">
        <f t="shared" si="619"/>
        <v>0</v>
      </c>
      <c r="L1313" s="168">
        <f t="shared" si="619"/>
        <v>0</v>
      </c>
      <c r="M1313" s="168">
        <f t="shared" si="619"/>
        <v>0</v>
      </c>
      <c r="N1313" s="168">
        <f t="shared" si="608"/>
        <v>0</v>
      </c>
      <c r="O1313" s="168">
        <f t="shared" si="620"/>
        <v>0</v>
      </c>
      <c r="P1313" s="168">
        <f t="shared" si="620"/>
        <v>0</v>
      </c>
      <c r="Q1313" s="168">
        <f t="shared" si="620"/>
        <v>0</v>
      </c>
      <c r="R1313" s="168">
        <f t="shared" si="620"/>
        <v>0</v>
      </c>
      <c r="S1313" s="168">
        <f t="shared" si="609"/>
        <v>0</v>
      </c>
      <c r="T1313" s="168">
        <f t="shared" si="621"/>
        <v>0</v>
      </c>
      <c r="U1313" s="168">
        <f t="shared" si="621"/>
        <v>0</v>
      </c>
      <c r="V1313" s="168">
        <f t="shared" si="621"/>
        <v>0</v>
      </c>
      <c r="W1313" s="168">
        <f t="shared" si="621"/>
        <v>0</v>
      </c>
    </row>
    <row r="1314" spans="2:23" ht="16.5" thickTop="1" thickBot="1">
      <c r="B1314" s="164" t="s">
        <v>124</v>
      </c>
      <c r="C1314" s="172" t="s">
        <v>15</v>
      </c>
      <c r="D1314" s="168">
        <f t="shared" si="605"/>
        <v>0</v>
      </c>
      <c r="E1314" s="168">
        <f t="shared" si="606"/>
        <v>0</v>
      </c>
      <c r="F1314" s="168">
        <f t="shared" si="606"/>
        <v>0</v>
      </c>
      <c r="G1314" s="168">
        <f t="shared" si="606"/>
        <v>0</v>
      </c>
      <c r="H1314" s="168">
        <f t="shared" si="606"/>
        <v>0</v>
      </c>
      <c r="I1314" s="168">
        <f t="shared" si="607"/>
        <v>0</v>
      </c>
      <c r="J1314" s="168">
        <f t="shared" si="619"/>
        <v>0</v>
      </c>
      <c r="K1314" s="168">
        <f t="shared" si="619"/>
        <v>0</v>
      </c>
      <c r="L1314" s="168">
        <f t="shared" si="619"/>
        <v>0</v>
      </c>
      <c r="M1314" s="168">
        <f t="shared" si="619"/>
        <v>0</v>
      </c>
      <c r="N1314" s="168">
        <f t="shared" si="608"/>
        <v>0</v>
      </c>
      <c r="O1314" s="168">
        <f t="shared" si="620"/>
        <v>0</v>
      </c>
      <c r="P1314" s="168">
        <f t="shared" si="620"/>
        <v>0</v>
      </c>
      <c r="Q1314" s="168">
        <f t="shared" si="620"/>
        <v>0</v>
      </c>
      <c r="R1314" s="168">
        <f t="shared" si="620"/>
        <v>0</v>
      </c>
      <c r="S1314" s="168">
        <f t="shared" si="609"/>
        <v>0</v>
      </c>
      <c r="T1314" s="168">
        <f t="shared" si="621"/>
        <v>0</v>
      </c>
      <c r="U1314" s="168">
        <f t="shared" si="621"/>
        <v>0</v>
      </c>
      <c r="V1314" s="168">
        <f t="shared" si="621"/>
        <v>0</v>
      </c>
      <c r="W1314" s="168">
        <f t="shared" si="621"/>
        <v>0</v>
      </c>
    </row>
    <row r="1315" spans="2:23" ht="16.5" thickTop="1" thickBot="1">
      <c r="B1315" s="164" t="s">
        <v>124</v>
      </c>
      <c r="C1315" s="173" t="s">
        <v>140</v>
      </c>
      <c r="D1315" s="168">
        <f t="shared" si="605"/>
        <v>0</v>
      </c>
      <c r="E1315" s="168">
        <f t="shared" si="606"/>
        <v>0</v>
      </c>
      <c r="F1315" s="168">
        <f t="shared" si="606"/>
        <v>0</v>
      </c>
      <c r="G1315" s="168">
        <f t="shared" si="606"/>
        <v>0</v>
      </c>
      <c r="H1315" s="168">
        <f t="shared" si="606"/>
        <v>0</v>
      </c>
      <c r="I1315" s="168">
        <f t="shared" si="607"/>
        <v>0</v>
      </c>
      <c r="J1315" s="168">
        <f t="shared" si="619"/>
        <v>0</v>
      </c>
      <c r="K1315" s="168">
        <f t="shared" si="619"/>
        <v>0</v>
      </c>
      <c r="L1315" s="168">
        <f t="shared" si="619"/>
        <v>0</v>
      </c>
      <c r="M1315" s="168">
        <f t="shared" si="619"/>
        <v>0</v>
      </c>
      <c r="N1315" s="168">
        <f t="shared" si="608"/>
        <v>0</v>
      </c>
      <c r="O1315" s="168">
        <f t="shared" si="620"/>
        <v>0</v>
      </c>
      <c r="P1315" s="168">
        <f t="shared" si="620"/>
        <v>0</v>
      </c>
      <c r="Q1315" s="168">
        <f t="shared" si="620"/>
        <v>0</v>
      </c>
      <c r="R1315" s="168">
        <f t="shared" si="620"/>
        <v>0</v>
      </c>
      <c r="S1315" s="168">
        <f t="shared" si="609"/>
        <v>0</v>
      </c>
      <c r="T1315" s="168">
        <f t="shared" si="621"/>
        <v>0</v>
      </c>
      <c r="U1315" s="168">
        <f t="shared" si="621"/>
        <v>0</v>
      </c>
      <c r="V1315" s="168">
        <f t="shared" si="621"/>
        <v>0</v>
      </c>
      <c r="W1315" s="168">
        <f t="shared" si="621"/>
        <v>0</v>
      </c>
    </row>
    <row r="1316" spans="2:23" ht="16.5" thickTop="1" thickBot="1">
      <c r="B1316" s="164" t="s">
        <v>124</v>
      </c>
      <c r="C1316" s="174" t="s">
        <v>138</v>
      </c>
      <c r="D1316" s="168">
        <f t="shared" si="605"/>
        <v>0</v>
      </c>
      <c r="E1316" s="168">
        <f t="shared" si="606"/>
        <v>0</v>
      </c>
      <c r="F1316" s="168">
        <f t="shared" si="606"/>
        <v>0</v>
      </c>
      <c r="G1316" s="168">
        <f t="shared" si="606"/>
        <v>0</v>
      </c>
      <c r="H1316" s="168">
        <f t="shared" si="606"/>
        <v>0</v>
      </c>
      <c r="I1316" s="168">
        <f t="shared" si="607"/>
        <v>0</v>
      </c>
      <c r="J1316" s="168">
        <f t="shared" si="619"/>
        <v>0</v>
      </c>
      <c r="K1316" s="168">
        <f t="shared" si="619"/>
        <v>0</v>
      </c>
      <c r="L1316" s="168">
        <f t="shared" si="619"/>
        <v>0</v>
      </c>
      <c r="M1316" s="168">
        <f t="shared" si="619"/>
        <v>0</v>
      </c>
      <c r="N1316" s="168">
        <f t="shared" si="608"/>
        <v>0</v>
      </c>
      <c r="O1316" s="168">
        <f t="shared" si="620"/>
        <v>0</v>
      </c>
      <c r="P1316" s="168">
        <f t="shared" si="620"/>
        <v>0</v>
      </c>
      <c r="Q1316" s="168">
        <f t="shared" si="620"/>
        <v>0</v>
      </c>
      <c r="R1316" s="168">
        <f t="shared" si="620"/>
        <v>0</v>
      </c>
      <c r="S1316" s="168">
        <f t="shared" si="609"/>
        <v>0</v>
      </c>
      <c r="T1316" s="168">
        <f t="shared" si="621"/>
        <v>0</v>
      </c>
      <c r="U1316" s="168">
        <f t="shared" si="621"/>
        <v>0</v>
      </c>
      <c r="V1316" s="168">
        <f t="shared" si="621"/>
        <v>0</v>
      </c>
      <c r="W1316" s="168">
        <f t="shared" si="621"/>
        <v>0</v>
      </c>
    </row>
    <row r="1317" spans="2:23" ht="16.5" thickTop="1" thickBot="1">
      <c r="B1317" s="164" t="s">
        <v>124</v>
      </c>
      <c r="C1317" s="175" t="s">
        <v>141</v>
      </c>
      <c r="D1317" s="168">
        <f t="shared" si="605"/>
        <v>0</v>
      </c>
      <c r="E1317" s="168">
        <f t="shared" si="606"/>
        <v>0</v>
      </c>
      <c r="F1317" s="168">
        <f t="shared" si="606"/>
        <v>0</v>
      </c>
      <c r="G1317" s="168">
        <f t="shared" si="606"/>
        <v>0</v>
      </c>
      <c r="H1317" s="168">
        <f t="shared" si="606"/>
        <v>0</v>
      </c>
      <c r="I1317" s="168">
        <f t="shared" si="607"/>
        <v>0</v>
      </c>
      <c r="J1317" s="168">
        <f t="shared" si="619"/>
        <v>0</v>
      </c>
      <c r="K1317" s="168">
        <f t="shared" si="619"/>
        <v>0</v>
      </c>
      <c r="L1317" s="168">
        <f t="shared" si="619"/>
        <v>0</v>
      </c>
      <c r="M1317" s="168">
        <f t="shared" si="619"/>
        <v>0</v>
      </c>
      <c r="N1317" s="168">
        <f t="shared" si="608"/>
        <v>0</v>
      </c>
      <c r="O1317" s="168">
        <f t="shared" si="620"/>
        <v>0</v>
      </c>
      <c r="P1317" s="168">
        <f t="shared" si="620"/>
        <v>0</v>
      </c>
      <c r="Q1317" s="168">
        <f t="shared" si="620"/>
        <v>0</v>
      </c>
      <c r="R1317" s="168">
        <f t="shared" si="620"/>
        <v>0</v>
      </c>
      <c r="S1317" s="168">
        <f t="shared" si="609"/>
        <v>0</v>
      </c>
      <c r="T1317" s="168">
        <f t="shared" si="621"/>
        <v>0</v>
      </c>
      <c r="U1317" s="168">
        <f t="shared" si="621"/>
        <v>0</v>
      </c>
      <c r="V1317" s="168">
        <f t="shared" si="621"/>
        <v>0</v>
      </c>
      <c r="W1317" s="168">
        <f t="shared" si="621"/>
        <v>0</v>
      </c>
    </row>
    <row r="1318" spans="2:23" ht="16.5" thickTop="1" thickBot="1">
      <c r="B1318" s="164" t="s">
        <v>124</v>
      </c>
      <c r="C1318" s="176" t="s">
        <v>142</v>
      </c>
      <c r="D1318" s="168">
        <f t="shared" si="605"/>
        <v>0</v>
      </c>
      <c r="E1318" s="168">
        <f t="shared" si="606"/>
        <v>0</v>
      </c>
      <c r="F1318" s="168">
        <f t="shared" si="606"/>
        <v>0</v>
      </c>
      <c r="G1318" s="168">
        <f t="shared" si="606"/>
        <v>0</v>
      </c>
      <c r="H1318" s="168">
        <f t="shared" si="606"/>
        <v>0</v>
      </c>
      <c r="I1318" s="168">
        <f t="shared" si="607"/>
        <v>0</v>
      </c>
      <c r="J1318" s="168">
        <f t="shared" si="619"/>
        <v>0</v>
      </c>
      <c r="K1318" s="168">
        <f t="shared" si="619"/>
        <v>0</v>
      </c>
      <c r="L1318" s="168">
        <f t="shared" si="619"/>
        <v>0</v>
      </c>
      <c r="M1318" s="168">
        <f t="shared" si="619"/>
        <v>0</v>
      </c>
      <c r="N1318" s="168">
        <f t="shared" si="608"/>
        <v>0</v>
      </c>
      <c r="O1318" s="168">
        <f t="shared" si="620"/>
        <v>0</v>
      </c>
      <c r="P1318" s="168">
        <f t="shared" si="620"/>
        <v>0</v>
      </c>
      <c r="Q1318" s="168">
        <f t="shared" si="620"/>
        <v>0</v>
      </c>
      <c r="R1318" s="168">
        <f t="shared" si="620"/>
        <v>0</v>
      </c>
      <c r="S1318" s="168">
        <f t="shared" si="609"/>
        <v>0</v>
      </c>
      <c r="T1318" s="168">
        <f t="shared" si="621"/>
        <v>0</v>
      </c>
      <c r="U1318" s="168">
        <f t="shared" si="621"/>
        <v>0</v>
      </c>
      <c r="V1318" s="168">
        <f t="shared" si="621"/>
        <v>0</v>
      </c>
      <c r="W1318" s="168">
        <f t="shared" si="621"/>
        <v>0</v>
      </c>
    </row>
    <row r="1319" spans="2:23" ht="16.5" thickTop="1" thickBot="1">
      <c r="B1319" s="164" t="s">
        <v>124</v>
      </c>
      <c r="C1319" s="172" t="s">
        <v>101</v>
      </c>
      <c r="D1319" s="168">
        <f t="shared" si="605"/>
        <v>0</v>
      </c>
      <c r="E1319" s="168">
        <f t="shared" si="606"/>
        <v>0</v>
      </c>
      <c r="F1319" s="168">
        <f t="shared" si="606"/>
        <v>0</v>
      </c>
      <c r="G1319" s="168">
        <f t="shared" si="606"/>
        <v>0</v>
      </c>
      <c r="H1319" s="168">
        <f t="shared" si="606"/>
        <v>0</v>
      </c>
      <c r="I1319" s="168">
        <f t="shared" si="607"/>
        <v>0</v>
      </c>
      <c r="J1319" s="168">
        <f t="shared" si="619"/>
        <v>0</v>
      </c>
      <c r="K1319" s="168">
        <f t="shared" si="619"/>
        <v>0</v>
      </c>
      <c r="L1319" s="168">
        <f t="shared" si="619"/>
        <v>0</v>
      </c>
      <c r="M1319" s="168">
        <f t="shared" si="619"/>
        <v>0</v>
      </c>
      <c r="N1319" s="168">
        <f t="shared" si="608"/>
        <v>0</v>
      </c>
      <c r="O1319" s="168">
        <f t="shared" si="620"/>
        <v>0</v>
      </c>
      <c r="P1319" s="168">
        <f t="shared" si="620"/>
        <v>0</v>
      </c>
      <c r="Q1319" s="168">
        <f t="shared" si="620"/>
        <v>0</v>
      </c>
      <c r="R1319" s="168">
        <f t="shared" si="620"/>
        <v>0</v>
      </c>
      <c r="S1319" s="168">
        <f t="shared" si="609"/>
        <v>0</v>
      </c>
      <c r="T1319" s="168">
        <f t="shared" si="621"/>
        <v>0</v>
      </c>
      <c r="U1319" s="168">
        <f t="shared" si="621"/>
        <v>0</v>
      </c>
      <c r="V1319" s="168">
        <f t="shared" si="621"/>
        <v>0</v>
      </c>
      <c r="W1319" s="168">
        <f t="shared" si="621"/>
        <v>0</v>
      </c>
    </row>
    <row r="1320" spans="2:23" ht="16.5" thickTop="1" thickBot="1">
      <c r="B1320" s="164" t="s">
        <v>124</v>
      </c>
      <c r="C1320" s="172" t="s">
        <v>102</v>
      </c>
      <c r="D1320" s="168">
        <f t="shared" si="605"/>
        <v>0</v>
      </c>
      <c r="E1320" s="168">
        <f t="shared" si="606"/>
        <v>0</v>
      </c>
      <c r="F1320" s="168">
        <f t="shared" si="606"/>
        <v>0</v>
      </c>
      <c r="G1320" s="168">
        <f t="shared" si="606"/>
        <v>0</v>
      </c>
      <c r="H1320" s="168">
        <f t="shared" si="606"/>
        <v>0</v>
      </c>
      <c r="I1320" s="168">
        <f t="shared" si="607"/>
        <v>0</v>
      </c>
      <c r="J1320" s="168">
        <f t="shared" si="619"/>
        <v>0</v>
      </c>
      <c r="K1320" s="168">
        <f t="shared" si="619"/>
        <v>0</v>
      </c>
      <c r="L1320" s="168">
        <f t="shared" si="619"/>
        <v>0</v>
      </c>
      <c r="M1320" s="168">
        <f t="shared" si="619"/>
        <v>0</v>
      </c>
      <c r="N1320" s="168">
        <f t="shared" si="608"/>
        <v>0</v>
      </c>
      <c r="O1320" s="168">
        <f t="shared" si="620"/>
        <v>0</v>
      </c>
      <c r="P1320" s="168">
        <f t="shared" si="620"/>
        <v>0</v>
      </c>
      <c r="Q1320" s="168">
        <f t="shared" si="620"/>
        <v>0</v>
      </c>
      <c r="R1320" s="168">
        <f t="shared" si="620"/>
        <v>0</v>
      </c>
      <c r="S1320" s="168">
        <f t="shared" si="609"/>
        <v>0</v>
      </c>
      <c r="T1320" s="168">
        <f t="shared" si="621"/>
        <v>0</v>
      </c>
      <c r="U1320" s="168">
        <f t="shared" si="621"/>
        <v>0</v>
      </c>
      <c r="V1320" s="168">
        <f t="shared" si="621"/>
        <v>0</v>
      </c>
      <c r="W1320" s="168">
        <f t="shared" si="621"/>
        <v>0</v>
      </c>
    </row>
    <row r="1321" spans="2:23" ht="31.5" thickTop="1" thickBot="1">
      <c r="B1321" s="164" t="s">
        <v>124</v>
      </c>
      <c r="C1321" s="173" t="s">
        <v>156</v>
      </c>
      <c r="D1321" s="168">
        <f t="shared" si="605"/>
        <v>0</v>
      </c>
      <c r="E1321" s="168">
        <f t="shared" si="606"/>
        <v>0</v>
      </c>
      <c r="F1321" s="168">
        <f t="shared" si="606"/>
        <v>0</v>
      </c>
      <c r="G1321" s="168">
        <f t="shared" si="606"/>
        <v>0</v>
      </c>
      <c r="H1321" s="168">
        <f t="shared" si="606"/>
        <v>0</v>
      </c>
      <c r="I1321" s="168">
        <f t="shared" si="607"/>
        <v>0</v>
      </c>
      <c r="J1321" s="168">
        <f t="shared" si="619"/>
        <v>0</v>
      </c>
      <c r="K1321" s="168">
        <f t="shared" si="619"/>
        <v>0</v>
      </c>
      <c r="L1321" s="168">
        <f t="shared" si="619"/>
        <v>0</v>
      </c>
      <c r="M1321" s="168">
        <f t="shared" si="619"/>
        <v>0</v>
      </c>
      <c r="N1321" s="168">
        <f t="shared" si="608"/>
        <v>0</v>
      </c>
      <c r="O1321" s="168">
        <f t="shared" si="620"/>
        <v>0</v>
      </c>
      <c r="P1321" s="168">
        <f t="shared" si="620"/>
        <v>0</v>
      </c>
      <c r="Q1321" s="168">
        <f t="shared" si="620"/>
        <v>0</v>
      </c>
      <c r="R1321" s="168">
        <f t="shared" si="620"/>
        <v>0</v>
      </c>
      <c r="S1321" s="168">
        <f t="shared" si="609"/>
        <v>0</v>
      </c>
      <c r="T1321" s="168">
        <f t="shared" si="621"/>
        <v>0</v>
      </c>
      <c r="U1321" s="168">
        <f t="shared" si="621"/>
        <v>0</v>
      </c>
      <c r="V1321" s="168">
        <f t="shared" si="621"/>
        <v>0</v>
      </c>
      <c r="W1321" s="168">
        <f t="shared" si="621"/>
        <v>0</v>
      </c>
    </row>
    <row r="1322" spans="2:23" ht="16.5" thickTop="1" thickBot="1">
      <c r="B1322" s="164" t="s">
        <v>124</v>
      </c>
      <c r="C1322" s="171" t="s">
        <v>121</v>
      </c>
      <c r="D1322" s="168">
        <f t="shared" si="605"/>
        <v>0</v>
      </c>
      <c r="E1322" s="168">
        <f t="shared" si="606"/>
        <v>0</v>
      </c>
      <c r="F1322" s="168">
        <f t="shared" si="606"/>
        <v>0</v>
      </c>
      <c r="G1322" s="168">
        <f t="shared" si="606"/>
        <v>0</v>
      </c>
      <c r="H1322" s="168">
        <f t="shared" si="606"/>
        <v>0</v>
      </c>
      <c r="I1322" s="168">
        <f t="shared" si="607"/>
        <v>0</v>
      </c>
      <c r="J1322" s="168">
        <f>SUM(J1338,J1342,J1344)</f>
        <v>0</v>
      </c>
      <c r="K1322" s="168">
        <f>SUM(K1338,K1342,K1344)</f>
        <v>0</v>
      </c>
      <c r="L1322" s="168">
        <f>SUM(L1338,L1342,L1344)</f>
        <v>0</v>
      </c>
      <c r="M1322" s="168">
        <f>SUM(M1338,M1342,M1344)</f>
        <v>0</v>
      </c>
      <c r="N1322" s="168">
        <f t="shared" si="608"/>
        <v>0</v>
      </c>
      <c r="O1322" s="168">
        <f>SUM(O1338,O1342,O1344)</f>
        <v>0</v>
      </c>
      <c r="P1322" s="168">
        <f>SUM(P1338,P1342,P1344)</f>
        <v>0</v>
      </c>
      <c r="Q1322" s="168">
        <f>SUM(Q1338,Q1342,Q1344)</f>
        <v>0</v>
      </c>
      <c r="R1322" s="168">
        <f>SUM(R1338,R1342,R1344)</f>
        <v>0</v>
      </c>
      <c r="S1322" s="168">
        <f t="shared" si="609"/>
        <v>0</v>
      </c>
      <c r="T1322" s="168">
        <f>SUM(T1338,T1342,T1344)</f>
        <v>0</v>
      </c>
      <c r="U1322" s="168">
        <f>SUM(U1338,U1342,U1344)</f>
        <v>0</v>
      </c>
      <c r="V1322" s="168">
        <f>SUM(V1338,V1342,V1344)</f>
        <v>0</v>
      </c>
      <c r="W1322" s="168">
        <f>SUM(W1338,W1342,W1344)</f>
        <v>0</v>
      </c>
    </row>
    <row r="1323" spans="2:23" ht="16.5" thickTop="1" thickBot="1">
      <c r="B1323" s="164" t="s">
        <v>124</v>
      </c>
      <c r="C1323" s="171" t="s">
        <v>158</v>
      </c>
      <c r="D1323" s="168">
        <f t="shared" si="605"/>
        <v>0</v>
      </c>
      <c r="E1323" s="168">
        <f t="shared" si="606"/>
        <v>0</v>
      </c>
      <c r="F1323" s="168">
        <f t="shared" si="606"/>
        <v>0</v>
      </c>
      <c r="G1323" s="168">
        <f t="shared" si="606"/>
        <v>0</v>
      </c>
      <c r="H1323" s="168">
        <f t="shared" si="606"/>
        <v>0</v>
      </c>
      <c r="I1323" s="168">
        <f t="shared" si="607"/>
        <v>0</v>
      </c>
      <c r="J1323" s="168">
        <f t="shared" ref="J1323:M1324" si="622">SUM(J1339)</f>
        <v>0</v>
      </c>
      <c r="K1323" s="168">
        <f t="shared" si="622"/>
        <v>0</v>
      </c>
      <c r="L1323" s="168">
        <f t="shared" si="622"/>
        <v>0</v>
      </c>
      <c r="M1323" s="168">
        <f t="shared" si="622"/>
        <v>0</v>
      </c>
      <c r="N1323" s="168">
        <f t="shared" si="608"/>
        <v>0</v>
      </c>
      <c r="O1323" s="168">
        <f t="shared" ref="O1323:R1324" si="623">SUM(O1339)</f>
        <v>0</v>
      </c>
      <c r="P1323" s="168">
        <f t="shared" si="623"/>
        <v>0</v>
      </c>
      <c r="Q1323" s="168">
        <f t="shared" si="623"/>
        <v>0</v>
      </c>
      <c r="R1323" s="168">
        <f t="shared" si="623"/>
        <v>0</v>
      </c>
      <c r="S1323" s="168">
        <f t="shared" si="609"/>
        <v>0</v>
      </c>
      <c r="T1323" s="168">
        <f t="shared" ref="T1323:W1324" si="624">SUM(T1339)</f>
        <v>0</v>
      </c>
      <c r="U1323" s="168">
        <f t="shared" si="624"/>
        <v>0</v>
      </c>
      <c r="V1323" s="168">
        <f t="shared" si="624"/>
        <v>0</v>
      </c>
      <c r="W1323" s="168">
        <f t="shared" si="624"/>
        <v>0</v>
      </c>
    </row>
    <row r="1324" spans="2:23" ht="16.5" thickTop="1" thickBot="1">
      <c r="B1324" s="164" t="s">
        <v>124</v>
      </c>
      <c r="C1324" s="171" t="s">
        <v>123</v>
      </c>
      <c r="D1324" s="168">
        <f t="shared" si="605"/>
        <v>0</v>
      </c>
      <c r="E1324" s="168">
        <f t="shared" si="606"/>
        <v>0</v>
      </c>
      <c r="F1324" s="168">
        <f t="shared" si="606"/>
        <v>0</v>
      </c>
      <c r="G1324" s="168">
        <f t="shared" si="606"/>
        <v>0</v>
      </c>
      <c r="H1324" s="168">
        <f t="shared" si="606"/>
        <v>0</v>
      </c>
      <c r="I1324" s="168">
        <f t="shared" si="607"/>
        <v>0</v>
      </c>
      <c r="J1324" s="168">
        <f t="shared" si="622"/>
        <v>0</v>
      </c>
      <c r="K1324" s="168">
        <f t="shared" si="622"/>
        <v>0</v>
      </c>
      <c r="L1324" s="168">
        <f t="shared" si="622"/>
        <v>0</v>
      </c>
      <c r="M1324" s="168">
        <f t="shared" si="622"/>
        <v>0</v>
      </c>
      <c r="N1324" s="168">
        <f t="shared" si="608"/>
        <v>0</v>
      </c>
      <c r="O1324" s="168">
        <f t="shared" si="623"/>
        <v>0</v>
      </c>
      <c r="P1324" s="168">
        <f t="shared" si="623"/>
        <v>0</v>
      </c>
      <c r="Q1324" s="168">
        <f t="shared" si="623"/>
        <v>0</v>
      </c>
      <c r="R1324" s="168">
        <f t="shared" si="623"/>
        <v>0</v>
      </c>
      <c r="S1324" s="168">
        <f t="shared" si="609"/>
        <v>0</v>
      </c>
      <c r="T1324" s="168">
        <f t="shared" si="624"/>
        <v>0</v>
      </c>
      <c r="U1324" s="168">
        <f t="shared" si="624"/>
        <v>0</v>
      </c>
      <c r="V1324" s="168">
        <f t="shared" si="624"/>
        <v>0</v>
      </c>
      <c r="W1324" s="168">
        <f t="shared" si="624"/>
        <v>0</v>
      </c>
    </row>
    <row r="1325" spans="2:23" ht="31.5" thickTop="1" thickBot="1">
      <c r="B1325" s="164" t="s">
        <v>520</v>
      </c>
      <c r="C1325" s="171" t="s">
        <v>521</v>
      </c>
      <c r="D1325" s="168">
        <f t="shared" si="605"/>
        <v>0</v>
      </c>
      <c r="E1325" s="168">
        <f t="shared" si="606"/>
        <v>0</v>
      </c>
      <c r="F1325" s="168">
        <f t="shared" si="606"/>
        <v>0</v>
      </c>
      <c r="G1325" s="168">
        <f t="shared" si="606"/>
        <v>0</v>
      </c>
      <c r="H1325" s="168">
        <f t="shared" si="606"/>
        <v>0</v>
      </c>
      <c r="I1325" s="168">
        <f t="shared" si="607"/>
        <v>0</v>
      </c>
      <c r="J1325" s="168">
        <f>SUM(J1326,J1338:J1340)</f>
        <v>0</v>
      </c>
      <c r="K1325" s="168">
        <f>SUM(K1326,K1338:K1340)</f>
        <v>0</v>
      </c>
      <c r="L1325" s="168">
        <f>SUM(L1326,L1338:L1340)</f>
        <v>0</v>
      </c>
      <c r="M1325" s="168">
        <f>SUM(M1326,M1338:M1340)</f>
        <v>0</v>
      </c>
      <c r="N1325" s="168">
        <f t="shared" si="608"/>
        <v>0</v>
      </c>
      <c r="O1325" s="168">
        <f>SUM(O1326,O1338:O1340)</f>
        <v>0</v>
      </c>
      <c r="P1325" s="168">
        <f>SUM(P1326,P1338:P1340)</f>
        <v>0</v>
      </c>
      <c r="Q1325" s="168">
        <f>SUM(Q1326,Q1338:Q1340)</f>
        <v>0</v>
      </c>
      <c r="R1325" s="168">
        <f>SUM(R1326,R1338:R1340)</f>
        <v>0</v>
      </c>
      <c r="S1325" s="168">
        <f t="shared" si="609"/>
        <v>0</v>
      </c>
      <c r="T1325" s="168">
        <f>SUM(T1326,T1338:T1340)</f>
        <v>0</v>
      </c>
      <c r="U1325" s="168">
        <f>SUM(U1326,U1338:U1340)</f>
        <v>0</v>
      </c>
      <c r="V1325" s="168">
        <f>SUM(V1326,V1338:V1340)</f>
        <v>0</v>
      </c>
      <c r="W1325" s="168">
        <f>SUM(W1326,W1338:W1340)</f>
        <v>0</v>
      </c>
    </row>
    <row r="1326" spans="2:23" ht="16.5" thickTop="1" thickBot="1">
      <c r="B1326" s="164" t="s">
        <v>124</v>
      </c>
      <c r="C1326" s="172" t="s">
        <v>96</v>
      </c>
      <c r="D1326" s="168">
        <f t="shared" si="605"/>
        <v>0</v>
      </c>
      <c r="E1326" s="168">
        <f t="shared" si="606"/>
        <v>0</v>
      </c>
      <c r="F1326" s="168">
        <f t="shared" si="606"/>
        <v>0</v>
      </c>
      <c r="G1326" s="168">
        <f t="shared" si="606"/>
        <v>0</v>
      </c>
      <c r="H1326" s="168">
        <f t="shared" si="606"/>
        <v>0</v>
      </c>
      <c r="I1326" s="168">
        <f t="shared" si="607"/>
        <v>0</v>
      </c>
      <c r="J1326" s="168">
        <f>SUM(J1327:J1330,J1335:J1336)</f>
        <v>0</v>
      </c>
      <c r="K1326" s="168">
        <f>SUM(K1327:K1330,K1335:K1336)</f>
        <v>0</v>
      </c>
      <c r="L1326" s="168">
        <f>SUM(L1327:L1330,L1335:L1336)</f>
        <v>0</v>
      </c>
      <c r="M1326" s="168">
        <f>SUM(M1327:M1330,M1335:M1336)</f>
        <v>0</v>
      </c>
      <c r="N1326" s="168">
        <f t="shared" si="608"/>
        <v>0</v>
      </c>
      <c r="O1326" s="168">
        <f>SUM(O1327:O1330,O1335:O1336)</f>
        <v>0</v>
      </c>
      <c r="P1326" s="168">
        <f>SUM(P1327:P1330,P1335:P1336)</f>
        <v>0</v>
      </c>
      <c r="Q1326" s="168">
        <f>SUM(Q1327:Q1330,Q1335:Q1336)</f>
        <v>0</v>
      </c>
      <c r="R1326" s="168">
        <f>SUM(R1327:R1330,R1335:R1336)</f>
        <v>0</v>
      </c>
      <c r="S1326" s="168">
        <f t="shared" si="609"/>
        <v>0</v>
      </c>
      <c r="T1326" s="168">
        <f>SUM(T1327:T1330,T1335:T1336)</f>
        <v>0</v>
      </c>
      <c r="U1326" s="168">
        <f>SUM(U1327:U1330,U1335:U1336)</f>
        <v>0</v>
      </c>
      <c r="V1326" s="168">
        <f>SUM(V1327:V1330,V1335:V1336)</f>
        <v>0</v>
      </c>
      <c r="W1326" s="168">
        <f>SUM(W1327:W1330,W1335:W1336)</f>
        <v>0</v>
      </c>
    </row>
    <row r="1327" spans="2:23" ht="16.5" thickTop="1" thickBot="1">
      <c r="B1327" s="164" t="s">
        <v>124</v>
      </c>
      <c r="C1327" s="173" t="s">
        <v>97</v>
      </c>
      <c r="D1327" s="168">
        <f t="shared" si="605"/>
        <v>0</v>
      </c>
      <c r="E1327" s="168">
        <f t="shared" si="606"/>
        <v>0</v>
      </c>
      <c r="F1327" s="168">
        <f t="shared" si="606"/>
        <v>0</v>
      </c>
      <c r="G1327" s="168">
        <f t="shared" si="606"/>
        <v>0</v>
      </c>
      <c r="H1327" s="168">
        <f t="shared" si="606"/>
        <v>0</v>
      </c>
      <c r="I1327" s="168">
        <f t="shared" si="607"/>
        <v>0</v>
      </c>
      <c r="J1327" s="168">
        <v>0</v>
      </c>
      <c r="K1327" s="168">
        <v>0</v>
      </c>
      <c r="L1327" s="168">
        <v>0</v>
      </c>
      <c r="M1327" s="168">
        <v>0</v>
      </c>
      <c r="N1327" s="168">
        <f t="shared" si="608"/>
        <v>0</v>
      </c>
      <c r="O1327" s="168">
        <v>0</v>
      </c>
      <c r="P1327" s="168">
        <v>0</v>
      </c>
      <c r="Q1327" s="168">
        <v>0</v>
      </c>
      <c r="R1327" s="168">
        <v>0</v>
      </c>
      <c r="S1327" s="168">
        <f t="shared" si="609"/>
        <v>0</v>
      </c>
      <c r="T1327" s="168">
        <v>0</v>
      </c>
      <c r="U1327" s="168">
        <v>0</v>
      </c>
      <c r="V1327" s="168">
        <v>0</v>
      </c>
      <c r="W1327" s="168">
        <v>0</v>
      </c>
    </row>
    <row r="1328" spans="2:23" ht="16.5" thickTop="1" thickBot="1">
      <c r="B1328" s="164" t="s">
        <v>124</v>
      </c>
      <c r="C1328" s="173" t="s">
        <v>98</v>
      </c>
      <c r="D1328" s="168">
        <f t="shared" si="605"/>
        <v>0</v>
      </c>
      <c r="E1328" s="168">
        <f t="shared" si="606"/>
        <v>0</v>
      </c>
      <c r="F1328" s="168">
        <f t="shared" si="606"/>
        <v>0</v>
      </c>
      <c r="G1328" s="168">
        <f t="shared" si="606"/>
        <v>0</v>
      </c>
      <c r="H1328" s="168">
        <f t="shared" si="606"/>
        <v>0</v>
      </c>
      <c r="I1328" s="168">
        <f t="shared" si="607"/>
        <v>0</v>
      </c>
      <c r="J1328" s="168">
        <v>0</v>
      </c>
      <c r="K1328" s="168">
        <v>0</v>
      </c>
      <c r="L1328" s="168">
        <v>0</v>
      </c>
      <c r="M1328" s="168">
        <v>0</v>
      </c>
      <c r="N1328" s="168">
        <f t="shared" si="608"/>
        <v>0</v>
      </c>
      <c r="O1328" s="168">
        <v>0</v>
      </c>
      <c r="P1328" s="168">
        <v>0</v>
      </c>
      <c r="Q1328" s="168">
        <v>0</v>
      </c>
      <c r="R1328" s="168">
        <v>0</v>
      </c>
      <c r="S1328" s="168">
        <f t="shared" si="609"/>
        <v>0</v>
      </c>
      <c r="T1328" s="168">
        <v>0</v>
      </c>
      <c r="U1328" s="168">
        <v>0</v>
      </c>
      <c r="V1328" s="168">
        <v>0</v>
      </c>
      <c r="W1328" s="168">
        <v>0</v>
      </c>
    </row>
    <row r="1329" spans="2:23" ht="16.5" thickTop="1" thickBot="1">
      <c r="B1329" s="164" t="s">
        <v>124</v>
      </c>
      <c r="C1329" s="173" t="s">
        <v>99</v>
      </c>
      <c r="D1329" s="168">
        <f t="shared" si="605"/>
        <v>0</v>
      </c>
      <c r="E1329" s="168">
        <f t="shared" si="606"/>
        <v>0</v>
      </c>
      <c r="F1329" s="168">
        <f t="shared" si="606"/>
        <v>0</v>
      </c>
      <c r="G1329" s="168">
        <f t="shared" si="606"/>
        <v>0</v>
      </c>
      <c r="H1329" s="168">
        <f t="shared" si="606"/>
        <v>0</v>
      </c>
      <c r="I1329" s="168">
        <f t="shared" si="607"/>
        <v>0</v>
      </c>
      <c r="J1329" s="168">
        <v>0</v>
      </c>
      <c r="K1329" s="168">
        <v>0</v>
      </c>
      <c r="L1329" s="168">
        <v>0</v>
      </c>
      <c r="M1329" s="168">
        <v>0</v>
      </c>
      <c r="N1329" s="168">
        <f t="shared" si="608"/>
        <v>0</v>
      </c>
      <c r="O1329" s="168">
        <v>0</v>
      </c>
      <c r="P1329" s="168">
        <v>0</v>
      </c>
      <c r="Q1329" s="168">
        <v>0</v>
      </c>
      <c r="R1329" s="168">
        <v>0</v>
      </c>
      <c r="S1329" s="168">
        <f t="shared" si="609"/>
        <v>0</v>
      </c>
      <c r="T1329" s="168">
        <v>0</v>
      </c>
      <c r="U1329" s="168">
        <v>0</v>
      </c>
      <c r="V1329" s="168">
        <v>0</v>
      </c>
      <c r="W1329" s="168">
        <v>0</v>
      </c>
    </row>
    <row r="1330" spans="2:23" ht="16.5" thickTop="1" thickBot="1">
      <c r="B1330" s="164" t="s">
        <v>124</v>
      </c>
      <c r="C1330" s="173" t="s">
        <v>15</v>
      </c>
      <c r="D1330" s="168">
        <f t="shared" si="605"/>
        <v>0</v>
      </c>
      <c r="E1330" s="168">
        <f t="shared" si="606"/>
        <v>0</v>
      </c>
      <c r="F1330" s="168">
        <f t="shared" si="606"/>
        <v>0</v>
      </c>
      <c r="G1330" s="168">
        <f t="shared" si="606"/>
        <v>0</v>
      </c>
      <c r="H1330" s="168">
        <f t="shared" si="606"/>
        <v>0</v>
      </c>
      <c r="I1330" s="168">
        <f t="shared" si="607"/>
        <v>0</v>
      </c>
      <c r="J1330" s="168">
        <f t="shared" ref="J1330:M1333" si="625">SUM(J1331)</f>
        <v>0</v>
      </c>
      <c r="K1330" s="168">
        <f t="shared" si="625"/>
        <v>0</v>
      </c>
      <c r="L1330" s="168">
        <f t="shared" si="625"/>
        <v>0</v>
      </c>
      <c r="M1330" s="168">
        <f t="shared" si="625"/>
        <v>0</v>
      </c>
      <c r="N1330" s="168">
        <f t="shared" si="608"/>
        <v>0</v>
      </c>
      <c r="O1330" s="168">
        <f t="shared" ref="O1330:R1333" si="626">SUM(O1331)</f>
        <v>0</v>
      </c>
      <c r="P1330" s="168">
        <f t="shared" si="626"/>
        <v>0</v>
      </c>
      <c r="Q1330" s="168">
        <f t="shared" si="626"/>
        <v>0</v>
      </c>
      <c r="R1330" s="168">
        <f t="shared" si="626"/>
        <v>0</v>
      </c>
      <c r="S1330" s="168">
        <f t="shared" si="609"/>
        <v>0</v>
      </c>
      <c r="T1330" s="168">
        <f t="shared" ref="T1330:W1333" si="627">SUM(T1331)</f>
        <v>0</v>
      </c>
      <c r="U1330" s="168">
        <f t="shared" si="627"/>
        <v>0</v>
      </c>
      <c r="V1330" s="168">
        <f t="shared" si="627"/>
        <v>0</v>
      </c>
      <c r="W1330" s="168">
        <f t="shared" si="627"/>
        <v>0</v>
      </c>
    </row>
    <row r="1331" spans="2:23" ht="16.5" thickTop="1" thickBot="1">
      <c r="B1331" s="164" t="s">
        <v>124</v>
      </c>
      <c r="C1331" s="174" t="s">
        <v>140</v>
      </c>
      <c r="D1331" s="168">
        <f t="shared" si="605"/>
        <v>0</v>
      </c>
      <c r="E1331" s="168">
        <f t="shared" si="606"/>
        <v>0</v>
      </c>
      <c r="F1331" s="168">
        <f t="shared" si="606"/>
        <v>0</v>
      </c>
      <c r="G1331" s="168">
        <f t="shared" si="606"/>
        <v>0</v>
      </c>
      <c r="H1331" s="168">
        <f t="shared" si="606"/>
        <v>0</v>
      </c>
      <c r="I1331" s="168">
        <f t="shared" si="607"/>
        <v>0</v>
      </c>
      <c r="J1331" s="168">
        <f t="shared" si="625"/>
        <v>0</v>
      </c>
      <c r="K1331" s="168">
        <f t="shared" si="625"/>
        <v>0</v>
      </c>
      <c r="L1331" s="168">
        <f t="shared" si="625"/>
        <v>0</v>
      </c>
      <c r="M1331" s="168">
        <f t="shared" si="625"/>
        <v>0</v>
      </c>
      <c r="N1331" s="168">
        <f t="shared" si="608"/>
        <v>0</v>
      </c>
      <c r="O1331" s="168">
        <f t="shared" si="626"/>
        <v>0</v>
      </c>
      <c r="P1331" s="168">
        <f t="shared" si="626"/>
        <v>0</v>
      </c>
      <c r="Q1331" s="168">
        <f t="shared" si="626"/>
        <v>0</v>
      </c>
      <c r="R1331" s="168">
        <f t="shared" si="626"/>
        <v>0</v>
      </c>
      <c r="S1331" s="168">
        <f t="shared" si="609"/>
        <v>0</v>
      </c>
      <c r="T1331" s="168">
        <f t="shared" si="627"/>
        <v>0</v>
      </c>
      <c r="U1331" s="168">
        <f t="shared" si="627"/>
        <v>0</v>
      </c>
      <c r="V1331" s="168">
        <f t="shared" si="627"/>
        <v>0</v>
      </c>
      <c r="W1331" s="168">
        <f t="shared" si="627"/>
        <v>0</v>
      </c>
    </row>
    <row r="1332" spans="2:23" ht="16.5" thickTop="1" thickBot="1">
      <c r="B1332" s="164" t="s">
        <v>124</v>
      </c>
      <c r="C1332" s="175" t="s">
        <v>138</v>
      </c>
      <c r="D1332" s="168">
        <f t="shared" si="605"/>
        <v>0</v>
      </c>
      <c r="E1332" s="168">
        <f t="shared" si="606"/>
        <v>0</v>
      </c>
      <c r="F1332" s="168">
        <f t="shared" si="606"/>
        <v>0</v>
      </c>
      <c r="G1332" s="168">
        <f t="shared" si="606"/>
        <v>0</v>
      </c>
      <c r="H1332" s="168">
        <f t="shared" si="606"/>
        <v>0</v>
      </c>
      <c r="I1332" s="168">
        <f t="shared" si="607"/>
        <v>0</v>
      </c>
      <c r="J1332" s="168">
        <f t="shared" si="625"/>
        <v>0</v>
      </c>
      <c r="K1332" s="168">
        <f t="shared" si="625"/>
        <v>0</v>
      </c>
      <c r="L1332" s="168">
        <f t="shared" si="625"/>
        <v>0</v>
      </c>
      <c r="M1332" s="168">
        <f t="shared" si="625"/>
        <v>0</v>
      </c>
      <c r="N1332" s="168">
        <f t="shared" si="608"/>
        <v>0</v>
      </c>
      <c r="O1332" s="168">
        <f t="shared" si="626"/>
        <v>0</v>
      </c>
      <c r="P1332" s="168">
        <f t="shared" si="626"/>
        <v>0</v>
      </c>
      <c r="Q1332" s="168">
        <f t="shared" si="626"/>
        <v>0</v>
      </c>
      <c r="R1332" s="168">
        <f t="shared" si="626"/>
        <v>0</v>
      </c>
      <c r="S1332" s="168">
        <f t="shared" si="609"/>
        <v>0</v>
      </c>
      <c r="T1332" s="168">
        <f t="shared" si="627"/>
        <v>0</v>
      </c>
      <c r="U1332" s="168">
        <f t="shared" si="627"/>
        <v>0</v>
      </c>
      <c r="V1332" s="168">
        <f t="shared" si="627"/>
        <v>0</v>
      </c>
      <c r="W1332" s="168">
        <f t="shared" si="627"/>
        <v>0</v>
      </c>
    </row>
    <row r="1333" spans="2:23" ht="16.5" thickTop="1" thickBot="1">
      <c r="B1333" s="164" t="s">
        <v>124</v>
      </c>
      <c r="C1333" s="176" t="s">
        <v>141</v>
      </c>
      <c r="D1333" s="168">
        <f t="shared" si="605"/>
        <v>0</v>
      </c>
      <c r="E1333" s="168">
        <f t="shared" si="606"/>
        <v>0</v>
      </c>
      <c r="F1333" s="168">
        <f t="shared" si="606"/>
        <v>0</v>
      </c>
      <c r="G1333" s="168">
        <f t="shared" si="606"/>
        <v>0</v>
      </c>
      <c r="H1333" s="168">
        <f t="shared" si="606"/>
        <v>0</v>
      </c>
      <c r="I1333" s="168">
        <f t="shared" si="607"/>
        <v>0</v>
      </c>
      <c r="J1333" s="168">
        <f t="shared" si="625"/>
        <v>0</v>
      </c>
      <c r="K1333" s="168">
        <f t="shared" si="625"/>
        <v>0</v>
      </c>
      <c r="L1333" s="168">
        <f t="shared" si="625"/>
        <v>0</v>
      </c>
      <c r="M1333" s="168">
        <f t="shared" si="625"/>
        <v>0</v>
      </c>
      <c r="N1333" s="168">
        <f t="shared" si="608"/>
        <v>0</v>
      </c>
      <c r="O1333" s="168">
        <f t="shared" si="626"/>
        <v>0</v>
      </c>
      <c r="P1333" s="168">
        <f t="shared" si="626"/>
        <v>0</v>
      </c>
      <c r="Q1333" s="168">
        <f t="shared" si="626"/>
        <v>0</v>
      </c>
      <c r="R1333" s="168">
        <f t="shared" si="626"/>
        <v>0</v>
      </c>
      <c r="S1333" s="168">
        <f t="shared" si="609"/>
        <v>0</v>
      </c>
      <c r="T1333" s="168">
        <f t="shared" si="627"/>
        <v>0</v>
      </c>
      <c r="U1333" s="168">
        <f t="shared" si="627"/>
        <v>0</v>
      </c>
      <c r="V1333" s="168">
        <f t="shared" si="627"/>
        <v>0</v>
      </c>
      <c r="W1333" s="168">
        <f t="shared" si="627"/>
        <v>0</v>
      </c>
    </row>
    <row r="1334" spans="2:23" ht="16.5" thickTop="1" thickBot="1">
      <c r="B1334" s="164" t="s">
        <v>124</v>
      </c>
      <c r="C1334" s="177" t="s">
        <v>142</v>
      </c>
      <c r="D1334" s="168">
        <f t="shared" si="605"/>
        <v>0</v>
      </c>
      <c r="E1334" s="168">
        <f t="shared" si="606"/>
        <v>0</v>
      </c>
      <c r="F1334" s="168">
        <f t="shared" si="606"/>
        <v>0</v>
      </c>
      <c r="G1334" s="168">
        <f t="shared" si="606"/>
        <v>0</v>
      </c>
      <c r="H1334" s="168">
        <f t="shared" si="606"/>
        <v>0</v>
      </c>
      <c r="I1334" s="168">
        <f t="shared" si="607"/>
        <v>0</v>
      </c>
      <c r="J1334" s="168">
        <v>0</v>
      </c>
      <c r="K1334" s="168">
        <v>0</v>
      </c>
      <c r="L1334" s="168">
        <v>0</v>
      </c>
      <c r="M1334" s="168">
        <v>0</v>
      </c>
      <c r="N1334" s="168">
        <f t="shared" si="608"/>
        <v>0</v>
      </c>
      <c r="O1334" s="168">
        <v>0</v>
      </c>
      <c r="P1334" s="168">
        <v>0</v>
      </c>
      <c r="Q1334" s="168">
        <v>0</v>
      </c>
      <c r="R1334" s="168">
        <v>0</v>
      </c>
      <c r="S1334" s="168">
        <f t="shared" si="609"/>
        <v>0</v>
      </c>
      <c r="T1334" s="168">
        <v>0</v>
      </c>
      <c r="U1334" s="168">
        <v>0</v>
      </c>
      <c r="V1334" s="168">
        <v>0</v>
      </c>
      <c r="W1334" s="168">
        <v>0</v>
      </c>
    </row>
    <row r="1335" spans="2:23" ht="16.5" thickTop="1" thickBot="1">
      <c r="B1335" s="164" t="s">
        <v>124</v>
      </c>
      <c r="C1335" s="173" t="s">
        <v>101</v>
      </c>
      <c r="D1335" s="168">
        <f t="shared" si="605"/>
        <v>0</v>
      </c>
      <c r="E1335" s="168">
        <f t="shared" si="606"/>
        <v>0</v>
      </c>
      <c r="F1335" s="168">
        <f t="shared" si="606"/>
        <v>0</v>
      </c>
      <c r="G1335" s="168">
        <f t="shared" si="606"/>
        <v>0</v>
      </c>
      <c r="H1335" s="168">
        <f t="shared" si="606"/>
        <v>0</v>
      </c>
      <c r="I1335" s="168">
        <f t="shared" si="607"/>
        <v>0</v>
      </c>
      <c r="J1335" s="168">
        <v>0</v>
      </c>
      <c r="K1335" s="168">
        <v>0</v>
      </c>
      <c r="L1335" s="168">
        <v>0</v>
      </c>
      <c r="M1335" s="168">
        <v>0</v>
      </c>
      <c r="N1335" s="168">
        <f t="shared" si="608"/>
        <v>0</v>
      </c>
      <c r="O1335" s="168">
        <v>0</v>
      </c>
      <c r="P1335" s="168">
        <v>0</v>
      </c>
      <c r="Q1335" s="168">
        <v>0</v>
      </c>
      <c r="R1335" s="168">
        <v>0</v>
      </c>
      <c r="S1335" s="168">
        <f t="shared" si="609"/>
        <v>0</v>
      </c>
      <c r="T1335" s="168">
        <v>0</v>
      </c>
      <c r="U1335" s="168">
        <v>0</v>
      </c>
      <c r="V1335" s="168">
        <v>0</v>
      </c>
      <c r="W1335" s="168">
        <v>0</v>
      </c>
    </row>
    <row r="1336" spans="2:23" ht="16.5" thickTop="1" thickBot="1">
      <c r="B1336" s="164" t="s">
        <v>124</v>
      </c>
      <c r="C1336" s="173" t="s">
        <v>102</v>
      </c>
      <c r="D1336" s="168">
        <f t="shared" si="605"/>
        <v>0</v>
      </c>
      <c r="E1336" s="168">
        <f t="shared" si="606"/>
        <v>0</v>
      </c>
      <c r="F1336" s="168">
        <f t="shared" si="606"/>
        <v>0</v>
      </c>
      <c r="G1336" s="168">
        <f t="shared" si="606"/>
        <v>0</v>
      </c>
      <c r="H1336" s="168">
        <f t="shared" si="606"/>
        <v>0</v>
      </c>
      <c r="I1336" s="168">
        <f t="shared" si="607"/>
        <v>0</v>
      </c>
      <c r="J1336" s="168">
        <f>SUM(J1337)</f>
        <v>0</v>
      </c>
      <c r="K1336" s="168">
        <f>SUM(K1337)</f>
        <v>0</v>
      </c>
      <c r="L1336" s="168">
        <f>SUM(L1337)</f>
        <v>0</v>
      </c>
      <c r="M1336" s="168">
        <f>SUM(M1337)</f>
        <v>0</v>
      </c>
      <c r="N1336" s="168">
        <f t="shared" si="608"/>
        <v>0</v>
      </c>
      <c r="O1336" s="168">
        <f>SUM(O1337)</f>
        <v>0</v>
      </c>
      <c r="P1336" s="168">
        <f>SUM(P1337)</f>
        <v>0</v>
      </c>
      <c r="Q1336" s="168">
        <f>SUM(Q1337)</f>
        <v>0</v>
      </c>
      <c r="R1336" s="168">
        <f>SUM(R1337)</f>
        <v>0</v>
      </c>
      <c r="S1336" s="168">
        <f t="shared" si="609"/>
        <v>0</v>
      </c>
      <c r="T1336" s="168">
        <f>SUM(T1337)</f>
        <v>0</v>
      </c>
      <c r="U1336" s="168">
        <f>SUM(U1337)</f>
        <v>0</v>
      </c>
      <c r="V1336" s="168">
        <f>SUM(V1337)</f>
        <v>0</v>
      </c>
      <c r="W1336" s="168">
        <f>SUM(W1337)</f>
        <v>0</v>
      </c>
    </row>
    <row r="1337" spans="2:23" ht="31.5" thickTop="1" thickBot="1">
      <c r="B1337" s="164" t="s">
        <v>124</v>
      </c>
      <c r="C1337" s="174" t="s">
        <v>156</v>
      </c>
      <c r="D1337" s="168">
        <f t="shared" si="605"/>
        <v>0</v>
      </c>
      <c r="E1337" s="168">
        <f t="shared" si="606"/>
        <v>0</v>
      </c>
      <c r="F1337" s="168">
        <f t="shared" si="606"/>
        <v>0</v>
      </c>
      <c r="G1337" s="168">
        <f t="shared" si="606"/>
        <v>0</v>
      </c>
      <c r="H1337" s="168">
        <f t="shared" si="606"/>
        <v>0</v>
      </c>
      <c r="I1337" s="168">
        <f t="shared" si="607"/>
        <v>0</v>
      </c>
      <c r="J1337" s="168">
        <v>0</v>
      </c>
      <c r="K1337" s="168">
        <v>0</v>
      </c>
      <c r="L1337" s="168">
        <v>0</v>
      </c>
      <c r="M1337" s="168">
        <v>0</v>
      </c>
      <c r="N1337" s="168">
        <f t="shared" si="608"/>
        <v>0</v>
      </c>
      <c r="O1337" s="168">
        <v>0</v>
      </c>
      <c r="P1337" s="168">
        <v>0</v>
      </c>
      <c r="Q1337" s="168">
        <v>0</v>
      </c>
      <c r="R1337" s="168">
        <v>0</v>
      </c>
      <c r="S1337" s="168">
        <f t="shared" si="609"/>
        <v>0</v>
      </c>
      <c r="T1337" s="168">
        <v>0</v>
      </c>
      <c r="U1337" s="168">
        <v>0</v>
      </c>
      <c r="V1337" s="168">
        <v>0</v>
      </c>
      <c r="W1337" s="168">
        <v>0</v>
      </c>
    </row>
    <row r="1338" spans="2:23" ht="16.5" thickTop="1" thickBot="1">
      <c r="B1338" s="164" t="s">
        <v>124</v>
      </c>
      <c r="C1338" s="172" t="s">
        <v>121</v>
      </c>
      <c r="D1338" s="168">
        <f t="shared" si="605"/>
        <v>0</v>
      </c>
      <c r="E1338" s="168">
        <f t="shared" si="606"/>
        <v>0</v>
      </c>
      <c r="F1338" s="168">
        <f t="shared" si="606"/>
        <v>0</v>
      </c>
      <c r="G1338" s="168">
        <f t="shared" si="606"/>
        <v>0</v>
      </c>
      <c r="H1338" s="168">
        <f t="shared" si="606"/>
        <v>0</v>
      </c>
      <c r="I1338" s="168">
        <f t="shared" si="607"/>
        <v>0</v>
      </c>
      <c r="J1338" s="168">
        <v>0</v>
      </c>
      <c r="K1338" s="168">
        <v>0</v>
      </c>
      <c r="L1338" s="168">
        <v>0</v>
      </c>
      <c r="M1338" s="168">
        <v>0</v>
      </c>
      <c r="N1338" s="168">
        <f t="shared" si="608"/>
        <v>0</v>
      </c>
      <c r="O1338" s="168">
        <v>0</v>
      </c>
      <c r="P1338" s="168">
        <v>0</v>
      </c>
      <c r="Q1338" s="168">
        <v>0</v>
      </c>
      <c r="R1338" s="168">
        <v>0</v>
      </c>
      <c r="S1338" s="168">
        <f t="shared" si="609"/>
        <v>0</v>
      </c>
      <c r="T1338" s="168">
        <v>0</v>
      </c>
      <c r="U1338" s="168">
        <v>0</v>
      </c>
      <c r="V1338" s="168">
        <v>0</v>
      </c>
      <c r="W1338" s="168">
        <v>0</v>
      </c>
    </row>
    <row r="1339" spans="2:23" ht="16.5" thickTop="1" thickBot="1">
      <c r="B1339" s="164" t="s">
        <v>124</v>
      </c>
      <c r="C1339" s="172" t="s">
        <v>158</v>
      </c>
      <c r="D1339" s="168">
        <f t="shared" si="605"/>
        <v>0</v>
      </c>
      <c r="E1339" s="168">
        <f t="shared" si="606"/>
        <v>0</v>
      </c>
      <c r="F1339" s="168">
        <f t="shared" si="606"/>
        <v>0</v>
      </c>
      <c r="G1339" s="168">
        <f t="shared" si="606"/>
        <v>0</v>
      </c>
      <c r="H1339" s="168">
        <f t="shared" si="606"/>
        <v>0</v>
      </c>
      <c r="I1339" s="168">
        <f t="shared" si="607"/>
        <v>0</v>
      </c>
      <c r="J1339" s="168">
        <v>0</v>
      </c>
      <c r="K1339" s="168">
        <v>0</v>
      </c>
      <c r="L1339" s="168">
        <v>0</v>
      </c>
      <c r="M1339" s="168">
        <v>0</v>
      </c>
      <c r="N1339" s="168">
        <f t="shared" si="608"/>
        <v>0</v>
      </c>
      <c r="O1339" s="168">
        <v>0</v>
      </c>
      <c r="P1339" s="168">
        <v>0</v>
      </c>
      <c r="Q1339" s="168">
        <v>0</v>
      </c>
      <c r="R1339" s="168">
        <v>0</v>
      </c>
      <c r="S1339" s="168">
        <f t="shared" si="609"/>
        <v>0</v>
      </c>
      <c r="T1339" s="168">
        <v>0</v>
      </c>
      <c r="U1339" s="168">
        <v>0</v>
      </c>
      <c r="V1339" s="168">
        <v>0</v>
      </c>
      <c r="W1339" s="168">
        <v>0</v>
      </c>
    </row>
    <row r="1340" spans="2:23" ht="16.5" thickTop="1" thickBot="1">
      <c r="B1340" s="164" t="s">
        <v>124</v>
      </c>
      <c r="C1340" s="172" t="s">
        <v>123</v>
      </c>
      <c r="D1340" s="168">
        <f t="shared" si="605"/>
        <v>0</v>
      </c>
      <c r="E1340" s="168">
        <f t="shared" si="606"/>
        <v>0</v>
      </c>
      <c r="F1340" s="168">
        <f t="shared" si="606"/>
        <v>0</v>
      </c>
      <c r="G1340" s="168">
        <f t="shared" si="606"/>
        <v>0</v>
      </c>
      <c r="H1340" s="168">
        <f t="shared" si="606"/>
        <v>0</v>
      </c>
      <c r="I1340" s="168">
        <f t="shared" si="607"/>
        <v>0</v>
      </c>
      <c r="J1340" s="168">
        <v>0</v>
      </c>
      <c r="K1340" s="168">
        <v>0</v>
      </c>
      <c r="L1340" s="168">
        <v>0</v>
      </c>
      <c r="M1340" s="168">
        <v>0</v>
      </c>
      <c r="N1340" s="168">
        <f t="shared" si="608"/>
        <v>0</v>
      </c>
      <c r="O1340" s="168">
        <v>0</v>
      </c>
      <c r="P1340" s="168">
        <v>0</v>
      </c>
      <c r="Q1340" s="168">
        <v>0</v>
      </c>
      <c r="R1340" s="168">
        <v>0</v>
      </c>
      <c r="S1340" s="168">
        <f t="shared" si="609"/>
        <v>0</v>
      </c>
      <c r="T1340" s="168">
        <v>0</v>
      </c>
      <c r="U1340" s="168">
        <v>0</v>
      </c>
      <c r="V1340" s="168">
        <v>0</v>
      </c>
      <c r="W1340" s="168">
        <v>0</v>
      </c>
    </row>
    <row r="1341" spans="2:23" ht="31.5" thickTop="1" thickBot="1">
      <c r="B1341" s="164" t="s">
        <v>522</v>
      </c>
      <c r="C1341" s="171" t="s">
        <v>523</v>
      </c>
      <c r="D1341" s="168">
        <f t="shared" si="605"/>
        <v>0</v>
      </c>
      <c r="E1341" s="168">
        <f t="shared" si="606"/>
        <v>0</v>
      </c>
      <c r="F1341" s="168">
        <f t="shared" si="606"/>
        <v>0</v>
      </c>
      <c r="G1341" s="168">
        <f t="shared" si="606"/>
        <v>0</v>
      </c>
      <c r="H1341" s="168">
        <f t="shared" si="606"/>
        <v>0</v>
      </c>
      <c r="I1341" s="168">
        <f t="shared" si="607"/>
        <v>0</v>
      </c>
      <c r="J1341" s="168">
        <f>SUM(J1342)</f>
        <v>0</v>
      </c>
      <c r="K1341" s="168">
        <f>SUM(K1342)</f>
        <v>0</v>
      </c>
      <c r="L1341" s="168">
        <f>SUM(L1342)</f>
        <v>0</v>
      </c>
      <c r="M1341" s="168">
        <f>SUM(M1342)</f>
        <v>0</v>
      </c>
      <c r="N1341" s="168">
        <f t="shared" si="608"/>
        <v>0</v>
      </c>
      <c r="O1341" s="168">
        <f>SUM(O1342)</f>
        <v>0</v>
      </c>
      <c r="P1341" s="168">
        <f>SUM(P1342)</f>
        <v>0</v>
      </c>
      <c r="Q1341" s="168">
        <f>SUM(Q1342)</f>
        <v>0</v>
      </c>
      <c r="R1341" s="168">
        <f>SUM(R1342)</f>
        <v>0</v>
      </c>
      <c r="S1341" s="168">
        <f t="shared" si="609"/>
        <v>0</v>
      </c>
      <c r="T1341" s="168">
        <f>SUM(T1342)</f>
        <v>0</v>
      </c>
      <c r="U1341" s="168">
        <f>SUM(U1342)</f>
        <v>0</v>
      </c>
      <c r="V1341" s="168">
        <f>SUM(V1342)</f>
        <v>0</v>
      </c>
      <c r="W1341" s="168">
        <f>SUM(W1342)</f>
        <v>0</v>
      </c>
    </row>
    <row r="1342" spans="2:23" ht="16.5" thickTop="1" thickBot="1">
      <c r="B1342" s="164" t="s">
        <v>124</v>
      </c>
      <c r="C1342" s="172" t="s">
        <v>121</v>
      </c>
      <c r="D1342" s="168">
        <f t="shared" si="605"/>
        <v>0</v>
      </c>
      <c r="E1342" s="168">
        <f t="shared" si="606"/>
        <v>0</v>
      </c>
      <c r="F1342" s="168">
        <f t="shared" si="606"/>
        <v>0</v>
      </c>
      <c r="G1342" s="168">
        <f t="shared" si="606"/>
        <v>0</v>
      </c>
      <c r="H1342" s="168">
        <f t="shared" si="606"/>
        <v>0</v>
      </c>
      <c r="I1342" s="168">
        <f t="shared" si="607"/>
        <v>0</v>
      </c>
      <c r="J1342" s="168">
        <v>0</v>
      </c>
      <c r="K1342" s="168">
        <v>0</v>
      </c>
      <c r="L1342" s="168">
        <v>0</v>
      </c>
      <c r="M1342" s="168">
        <v>0</v>
      </c>
      <c r="N1342" s="168">
        <f t="shared" si="608"/>
        <v>0</v>
      </c>
      <c r="O1342" s="168">
        <v>0</v>
      </c>
      <c r="P1342" s="168">
        <v>0</v>
      </c>
      <c r="Q1342" s="168">
        <v>0</v>
      </c>
      <c r="R1342" s="168">
        <v>0</v>
      </c>
      <c r="S1342" s="168">
        <f t="shared" si="609"/>
        <v>0</v>
      </c>
      <c r="T1342" s="168">
        <v>0</v>
      </c>
      <c r="U1342" s="168">
        <v>0</v>
      </c>
      <c r="V1342" s="168">
        <v>0</v>
      </c>
      <c r="W1342" s="168">
        <v>0</v>
      </c>
    </row>
    <row r="1343" spans="2:23" ht="46.5" thickTop="1" thickBot="1">
      <c r="B1343" s="164" t="s">
        <v>524</v>
      </c>
      <c r="C1343" s="171" t="s">
        <v>525</v>
      </c>
      <c r="D1343" s="168">
        <f t="shared" si="605"/>
        <v>0</v>
      </c>
      <c r="E1343" s="168">
        <f t="shared" si="606"/>
        <v>0</v>
      </c>
      <c r="F1343" s="168">
        <f t="shared" si="606"/>
        <v>0</v>
      </c>
      <c r="G1343" s="168">
        <f t="shared" si="606"/>
        <v>0</v>
      </c>
      <c r="H1343" s="168">
        <f t="shared" si="606"/>
        <v>0</v>
      </c>
      <c r="I1343" s="168">
        <f t="shared" si="607"/>
        <v>0</v>
      </c>
      <c r="J1343" s="168">
        <f>SUM(J1344)</f>
        <v>0</v>
      </c>
      <c r="K1343" s="168">
        <f>SUM(K1344)</f>
        <v>0</v>
      </c>
      <c r="L1343" s="168">
        <f>SUM(L1344)</f>
        <v>0</v>
      </c>
      <c r="M1343" s="168">
        <f>SUM(M1344)</f>
        <v>0</v>
      </c>
      <c r="N1343" s="168">
        <f t="shared" si="608"/>
        <v>0</v>
      </c>
      <c r="O1343" s="168">
        <f>SUM(O1344)</f>
        <v>0</v>
      </c>
      <c r="P1343" s="168">
        <f>SUM(P1344)</f>
        <v>0</v>
      </c>
      <c r="Q1343" s="168">
        <f>SUM(Q1344)</f>
        <v>0</v>
      </c>
      <c r="R1343" s="168">
        <f>SUM(R1344)</f>
        <v>0</v>
      </c>
      <c r="S1343" s="168">
        <f t="shared" si="609"/>
        <v>0</v>
      </c>
      <c r="T1343" s="168">
        <f>SUM(T1344)</f>
        <v>0</v>
      </c>
      <c r="U1343" s="168">
        <f>SUM(U1344)</f>
        <v>0</v>
      </c>
      <c r="V1343" s="168">
        <f>SUM(V1344)</f>
        <v>0</v>
      </c>
      <c r="W1343" s="168">
        <f>SUM(W1344)</f>
        <v>0</v>
      </c>
    </row>
    <row r="1344" spans="2:23" ht="16.5" thickTop="1" thickBot="1">
      <c r="B1344" s="164" t="s">
        <v>124</v>
      </c>
      <c r="C1344" s="172" t="s">
        <v>121</v>
      </c>
      <c r="D1344" s="168">
        <f t="shared" si="605"/>
        <v>0</v>
      </c>
      <c r="E1344" s="168">
        <f t="shared" si="606"/>
        <v>0</v>
      </c>
      <c r="F1344" s="168">
        <f t="shared" si="606"/>
        <v>0</v>
      </c>
      <c r="G1344" s="168">
        <f t="shared" si="606"/>
        <v>0</v>
      </c>
      <c r="H1344" s="168">
        <f t="shared" si="606"/>
        <v>0</v>
      </c>
      <c r="I1344" s="168">
        <f t="shared" si="607"/>
        <v>0</v>
      </c>
      <c r="J1344" s="168">
        <v>0</v>
      </c>
      <c r="K1344" s="168">
        <v>0</v>
      </c>
      <c r="L1344" s="168">
        <v>0</v>
      </c>
      <c r="M1344" s="168">
        <v>0</v>
      </c>
      <c r="N1344" s="168">
        <f t="shared" si="608"/>
        <v>0</v>
      </c>
      <c r="O1344" s="168">
        <v>0</v>
      </c>
      <c r="P1344" s="168">
        <v>0</v>
      </c>
      <c r="Q1344" s="168">
        <v>0</v>
      </c>
      <c r="R1344" s="168">
        <v>0</v>
      </c>
      <c r="S1344" s="168">
        <f t="shared" si="609"/>
        <v>0</v>
      </c>
      <c r="T1344" s="168">
        <v>0</v>
      </c>
      <c r="U1344" s="168">
        <v>0</v>
      </c>
      <c r="V1344" s="168">
        <v>0</v>
      </c>
      <c r="W1344" s="168">
        <v>0</v>
      </c>
    </row>
    <row r="1345" spans="2:23" ht="16.5" thickTop="1" thickBot="1">
      <c r="B1345" s="164" t="s">
        <v>526</v>
      </c>
      <c r="C1345" s="170" t="s">
        <v>527</v>
      </c>
      <c r="D1345" s="168">
        <f t="shared" si="605"/>
        <v>90000000</v>
      </c>
      <c r="E1345" s="168">
        <f t="shared" si="606"/>
        <v>0</v>
      </c>
      <c r="F1345" s="168">
        <f t="shared" si="606"/>
        <v>0</v>
      </c>
      <c r="G1345" s="168">
        <f t="shared" si="606"/>
        <v>40000000</v>
      </c>
      <c r="H1345" s="168">
        <f t="shared" si="606"/>
        <v>50000000</v>
      </c>
      <c r="I1345" s="168">
        <f t="shared" si="607"/>
        <v>90000000</v>
      </c>
      <c r="J1345" s="168">
        <f>SUM(J1346)</f>
        <v>0</v>
      </c>
      <c r="K1345" s="168">
        <f>SUM(K1346)</f>
        <v>0</v>
      </c>
      <c r="L1345" s="168">
        <f>SUM(L1346)</f>
        <v>40000000</v>
      </c>
      <c r="M1345" s="168">
        <f>SUM(M1346)</f>
        <v>50000000</v>
      </c>
      <c r="N1345" s="168">
        <f t="shared" si="608"/>
        <v>0</v>
      </c>
      <c r="O1345" s="168">
        <f>SUM(O1346)</f>
        <v>0</v>
      </c>
      <c r="P1345" s="168">
        <f>SUM(P1346)</f>
        <v>0</v>
      </c>
      <c r="Q1345" s="168">
        <f>SUM(Q1346)</f>
        <v>0</v>
      </c>
      <c r="R1345" s="168">
        <f>SUM(R1346)</f>
        <v>0</v>
      </c>
      <c r="S1345" s="168">
        <f t="shared" si="609"/>
        <v>0</v>
      </c>
      <c r="T1345" s="168">
        <f>SUM(T1346)</f>
        <v>0</v>
      </c>
      <c r="U1345" s="168">
        <f>SUM(U1346)</f>
        <v>0</v>
      </c>
      <c r="V1345" s="168">
        <f>SUM(V1346)</f>
        <v>0</v>
      </c>
      <c r="W1345" s="168">
        <f>SUM(W1346)</f>
        <v>0</v>
      </c>
    </row>
    <row r="1346" spans="2:23" ht="16.5" thickTop="1" thickBot="1">
      <c r="B1346" s="164" t="s">
        <v>124</v>
      </c>
      <c r="C1346" s="171" t="s">
        <v>121</v>
      </c>
      <c r="D1346" s="168">
        <f t="shared" si="605"/>
        <v>90000000</v>
      </c>
      <c r="E1346" s="168">
        <f t="shared" si="606"/>
        <v>0</v>
      </c>
      <c r="F1346" s="168">
        <f t="shared" si="606"/>
        <v>0</v>
      </c>
      <c r="G1346" s="168">
        <f t="shared" si="606"/>
        <v>40000000</v>
      </c>
      <c r="H1346" s="168">
        <f t="shared" si="606"/>
        <v>50000000</v>
      </c>
      <c r="I1346" s="168">
        <f t="shared" si="607"/>
        <v>90000000</v>
      </c>
      <c r="J1346" s="168">
        <v>0</v>
      </c>
      <c r="K1346" s="168">
        <v>0</v>
      </c>
      <c r="L1346" s="168">
        <v>40000000</v>
      </c>
      <c r="M1346" s="168">
        <v>50000000</v>
      </c>
      <c r="N1346" s="168">
        <f t="shared" si="608"/>
        <v>0</v>
      </c>
      <c r="O1346" s="168">
        <v>0</v>
      </c>
      <c r="P1346" s="168">
        <v>0</v>
      </c>
      <c r="Q1346" s="168">
        <v>0</v>
      </c>
      <c r="R1346" s="168">
        <v>0</v>
      </c>
      <c r="S1346" s="168">
        <f t="shared" si="609"/>
        <v>0</v>
      </c>
      <c r="T1346" s="168">
        <v>0</v>
      </c>
      <c r="U1346" s="168">
        <v>0</v>
      </c>
      <c r="V1346" s="168">
        <v>0</v>
      </c>
      <c r="W1346" s="168">
        <v>0</v>
      </c>
    </row>
    <row r="1347" spans="2:23" ht="16.5" thickTop="1" thickBot="1">
      <c r="B1347" s="164" t="s">
        <v>528</v>
      </c>
      <c r="C1347" s="169" t="s">
        <v>529</v>
      </c>
      <c r="D1347" s="168">
        <f t="shared" si="605"/>
        <v>348600000</v>
      </c>
      <c r="E1347" s="168">
        <f t="shared" si="606"/>
        <v>69150000</v>
      </c>
      <c r="F1347" s="168">
        <f t="shared" si="606"/>
        <v>80820000</v>
      </c>
      <c r="G1347" s="168">
        <f t="shared" si="606"/>
        <v>81580000</v>
      </c>
      <c r="H1347" s="168">
        <f t="shared" si="606"/>
        <v>117050000</v>
      </c>
      <c r="I1347" s="168">
        <f t="shared" si="607"/>
        <v>264370000</v>
      </c>
      <c r="J1347" s="168">
        <f>SUM(J1355,J1360,J1365,J1370,J1375,J1381,J1385,J1387,J1389)</f>
        <v>48855000</v>
      </c>
      <c r="K1347" s="168">
        <f>SUM(K1355,K1360,K1365,K1370,K1375,K1381,K1385,K1387,K1389)</f>
        <v>41430000</v>
      </c>
      <c r="L1347" s="168">
        <f>SUM(L1355,L1360,L1365,L1370,L1375,L1381,L1385,L1387,L1389)</f>
        <v>81195000</v>
      </c>
      <c r="M1347" s="168">
        <f>SUM(M1355,M1360,M1365,M1370,M1375,M1381,M1385,M1387,M1389)</f>
        <v>92890000</v>
      </c>
      <c r="N1347" s="168">
        <f t="shared" si="608"/>
        <v>5030000</v>
      </c>
      <c r="O1347" s="168">
        <f>SUM(O1355,O1360,O1365,O1370,O1375,O1381,O1385,O1387,O1389)</f>
        <v>0</v>
      </c>
      <c r="P1347" s="168">
        <f>SUM(P1355,P1360,P1365,P1370,P1375,P1381,P1385,P1387,P1389)</f>
        <v>0</v>
      </c>
      <c r="Q1347" s="168">
        <f>SUM(Q1355,Q1360,Q1365,Q1370,Q1375,Q1381,Q1385,Q1387,Q1389)</f>
        <v>0</v>
      </c>
      <c r="R1347" s="168">
        <f>SUM(R1355,R1360,R1365,R1370,R1375,R1381,R1385,R1387,R1389)</f>
        <v>5030000</v>
      </c>
      <c r="S1347" s="168">
        <f t="shared" si="609"/>
        <v>79200000</v>
      </c>
      <c r="T1347" s="168">
        <f>SUM(T1355,T1360,T1365,T1370,T1375,T1381,T1385,T1387,T1389)</f>
        <v>20295000</v>
      </c>
      <c r="U1347" s="168">
        <f>SUM(U1355,U1360,U1365,U1370,U1375,U1381,U1385,U1387,U1389)</f>
        <v>39390000</v>
      </c>
      <c r="V1347" s="168">
        <f>SUM(V1355,V1360,V1365,V1370,V1375,V1381,V1385,V1387,V1389)</f>
        <v>385000</v>
      </c>
      <c r="W1347" s="168">
        <f>SUM(W1355,W1360,W1365,W1370,W1375,W1381,W1385,W1387,W1389)</f>
        <v>19130000</v>
      </c>
    </row>
    <row r="1348" spans="2:23" ht="16.5" thickTop="1" thickBot="1">
      <c r="B1348" s="164" t="s">
        <v>124</v>
      </c>
      <c r="C1348" s="170" t="s">
        <v>96</v>
      </c>
      <c r="D1348" s="168">
        <f t="shared" si="605"/>
        <v>270020000</v>
      </c>
      <c r="E1348" s="168">
        <f t="shared" si="606"/>
        <v>47705000</v>
      </c>
      <c r="F1348" s="168">
        <f t="shared" si="606"/>
        <v>41430000</v>
      </c>
      <c r="G1348" s="168">
        <f t="shared" si="606"/>
        <v>81195000</v>
      </c>
      <c r="H1348" s="168">
        <f t="shared" si="606"/>
        <v>99690000</v>
      </c>
      <c r="I1348" s="168">
        <f t="shared" si="607"/>
        <v>263220000</v>
      </c>
      <c r="J1348" s="168">
        <f>SUM(J1356,J1361,J1366,J1371,J1376,J1382,J1390)</f>
        <v>47705000</v>
      </c>
      <c r="K1348" s="168">
        <f>SUM(K1356,K1361,K1366,K1371,K1376,K1382,K1390)</f>
        <v>41430000</v>
      </c>
      <c r="L1348" s="168">
        <f>SUM(L1356,L1361,L1366,L1371,L1376,L1382,L1390)</f>
        <v>81195000</v>
      </c>
      <c r="M1348" s="168">
        <f>SUM(M1356,M1361,M1366,M1371,M1376,M1382,M1390)</f>
        <v>92890000</v>
      </c>
      <c r="N1348" s="168">
        <f t="shared" si="608"/>
        <v>5030000</v>
      </c>
      <c r="O1348" s="168">
        <f>SUM(O1356,O1361,O1366,O1371,O1376,O1382,O1390)</f>
        <v>0</v>
      </c>
      <c r="P1348" s="168">
        <f>SUM(P1356,P1361,P1366,P1371,P1376,P1382,P1390)</f>
        <v>0</v>
      </c>
      <c r="Q1348" s="168">
        <f>SUM(Q1356,Q1361,Q1366,Q1371,Q1376,Q1382,Q1390)</f>
        <v>0</v>
      </c>
      <c r="R1348" s="168">
        <f>SUM(R1356,R1361,R1366,R1371,R1376,R1382,R1390)</f>
        <v>5030000</v>
      </c>
      <c r="S1348" s="168">
        <f t="shared" si="609"/>
        <v>1770000</v>
      </c>
      <c r="T1348" s="168">
        <f>SUM(T1356,T1361,T1366,T1371,T1376,T1382,T1390)</f>
        <v>0</v>
      </c>
      <c r="U1348" s="168">
        <f>SUM(U1356,U1361,U1366,U1371,U1376,U1382,U1390)</f>
        <v>0</v>
      </c>
      <c r="V1348" s="168">
        <f>SUM(V1356,V1361,V1366,V1371,V1376,V1382,V1390)</f>
        <v>0</v>
      </c>
      <c r="W1348" s="168">
        <f>SUM(W1356,W1361,W1366,W1371,W1376,W1382,W1390)</f>
        <v>1770000</v>
      </c>
    </row>
    <row r="1349" spans="2:23" ht="16.5" thickTop="1" thickBot="1">
      <c r="B1349" s="164" t="s">
        <v>124</v>
      </c>
      <c r="C1349" s="171" t="s">
        <v>100</v>
      </c>
      <c r="D1349" s="168">
        <f t="shared" si="605"/>
        <v>21780000</v>
      </c>
      <c r="E1349" s="168">
        <f t="shared" si="606"/>
        <v>0</v>
      </c>
      <c r="F1349" s="168">
        <f t="shared" si="606"/>
        <v>0</v>
      </c>
      <c r="G1349" s="168">
        <f t="shared" si="606"/>
        <v>15000000</v>
      </c>
      <c r="H1349" s="168">
        <f t="shared" ref="H1349:H1412" si="628">SUM(M1349,R1349,W1349)</f>
        <v>6780000</v>
      </c>
      <c r="I1349" s="168">
        <f t="shared" si="607"/>
        <v>20000000</v>
      </c>
      <c r="J1349" s="168">
        <f t="shared" ref="J1349:M1350" si="629">SUM(J1377,J1391)</f>
        <v>0</v>
      </c>
      <c r="K1349" s="168">
        <f t="shared" si="629"/>
        <v>0</v>
      </c>
      <c r="L1349" s="168">
        <f t="shared" si="629"/>
        <v>15000000</v>
      </c>
      <c r="M1349" s="168">
        <f t="shared" si="629"/>
        <v>5000000</v>
      </c>
      <c r="N1349" s="168">
        <f t="shared" si="608"/>
        <v>1780000</v>
      </c>
      <c r="O1349" s="168">
        <f t="shared" ref="O1349:R1350" si="630">SUM(O1377,O1391)</f>
        <v>0</v>
      </c>
      <c r="P1349" s="168">
        <f t="shared" si="630"/>
        <v>0</v>
      </c>
      <c r="Q1349" s="168">
        <f t="shared" si="630"/>
        <v>0</v>
      </c>
      <c r="R1349" s="168">
        <f t="shared" si="630"/>
        <v>1780000</v>
      </c>
      <c r="S1349" s="168">
        <f t="shared" si="609"/>
        <v>0</v>
      </c>
      <c r="T1349" s="168">
        <f t="shared" ref="T1349:W1350" si="631">SUM(T1377,T1391)</f>
        <v>0</v>
      </c>
      <c r="U1349" s="168">
        <f t="shared" si="631"/>
        <v>0</v>
      </c>
      <c r="V1349" s="168">
        <f t="shared" si="631"/>
        <v>0</v>
      </c>
      <c r="W1349" s="168">
        <f t="shared" si="631"/>
        <v>0</v>
      </c>
    </row>
    <row r="1350" spans="2:23" ht="16.5" thickTop="1" thickBot="1">
      <c r="B1350" s="164" t="s">
        <v>124</v>
      </c>
      <c r="C1350" s="172" t="s">
        <v>136</v>
      </c>
      <c r="D1350" s="168">
        <f t="shared" ref="D1350:D1413" si="632">SUM(E1350:H1350)</f>
        <v>21780000</v>
      </c>
      <c r="E1350" s="168">
        <f t="shared" ref="E1350:H1413" si="633">SUM(J1350,O1350,T1350)</f>
        <v>0</v>
      </c>
      <c r="F1350" s="168">
        <f t="shared" si="633"/>
        <v>0</v>
      </c>
      <c r="G1350" s="168">
        <f t="shared" si="633"/>
        <v>15000000</v>
      </c>
      <c r="H1350" s="168">
        <f t="shared" si="628"/>
        <v>6780000</v>
      </c>
      <c r="I1350" s="168">
        <f t="shared" ref="I1350:I1413" si="634">SUM(J1350:M1350)</f>
        <v>20000000</v>
      </c>
      <c r="J1350" s="168">
        <f t="shared" si="629"/>
        <v>0</v>
      </c>
      <c r="K1350" s="168">
        <f t="shared" si="629"/>
        <v>0</v>
      </c>
      <c r="L1350" s="168">
        <f t="shared" si="629"/>
        <v>15000000</v>
      </c>
      <c r="M1350" s="168">
        <f t="shared" si="629"/>
        <v>5000000</v>
      </c>
      <c r="N1350" s="168">
        <f t="shared" ref="N1350:N1413" si="635">SUM(O1350:R1350)</f>
        <v>1780000</v>
      </c>
      <c r="O1350" s="168">
        <f t="shared" si="630"/>
        <v>0</v>
      </c>
      <c r="P1350" s="168">
        <f t="shared" si="630"/>
        <v>0</v>
      </c>
      <c r="Q1350" s="168">
        <f t="shared" si="630"/>
        <v>0</v>
      </c>
      <c r="R1350" s="168">
        <f t="shared" si="630"/>
        <v>1780000</v>
      </c>
      <c r="S1350" s="168">
        <f t="shared" ref="S1350:S1413" si="636">SUM(T1350:W1350)</f>
        <v>0</v>
      </c>
      <c r="T1350" s="168">
        <f t="shared" si="631"/>
        <v>0</v>
      </c>
      <c r="U1350" s="168">
        <f t="shared" si="631"/>
        <v>0</v>
      </c>
      <c r="V1350" s="168">
        <f t="shared" si="631"/>
        <v>0</v>
      </c>
      <c r="W1350" s="168">
        <f t="shared" si="631"/>
        <v>0</v>
      </c>
    </row>
    <row r="1351" spans="2:23" ht="16.5" thickTop="1" thickBot="1">
      <c r="B1351" s="164" t="s">
        <v>124</v>
      </c>
      <c r="C1351" s="171" t="s">
        <v>102</v>
      </c>
      <c r="D1351" s="168">
        <f t="shared" si="632"/>
        <v>248240000</v>
      </c>
      <c r="E1351" s="168">
        <f t="shared" si="633"/>
        <v>47705000</v>
      </c>
      <c r="F1351" s="168">
        <f t="shared" si="633"/>
        <v>41430000</v>
      </c>
      <c r="G1351" s="168">
        <f t="shared" si="633"/>
        <v>66195000</v>
      </c>
      <c r="H1351" s="168">
        <f t="shared" si="628"/>
        <v>92910000</v>
      </c>
      <c r="I1351" s="168">
        <f t="shared" si="634"/>
        <v>243220000</v>
      </c>
      <c r="J1351" s="168">
        <f t="shared" ref="J1351:M1352" si="637">SUM(J1357,J1362,J1367,J1372,J1379,J1383)</f>
        <v>47705000</v>
      </c>
      <c r="K1351" s="168">
        <f t="shared" si="637"/>
        <v>41430000</v>
      </c>
      <c r="L1351" s="168">
        <f t="shared" si="637"/>
        <v>66195000</v>
      </c>
      <c r="M1351" s="168">
        <f t="shared" si="637"/>
        <v>87890000</v>
      </c>
      <c r="N1351" s="168">
        <f t="shared" si="635"/>
        <v>3250000</v>
      </c>
      <c r="O1351" s="168">
        <f t="shared" ref="O1351:R1352" si="638">SUM(O1357,O1362,O1367,O1372,O1379,O1383)</f>
        <v>0</v>
      </c>
      <c r="P1351" s="168">
        <f t="shared" si="638"/>
        <v>0</v>
      </c>
      <c r="Q1351" s="168">
        <f t="shared" si="638"/>
        <v>0</v>
      </c>
      <c r="R1351" s="168">
        <f t="shared" si="638"/>
        <v>3250000</v>
      </c>
      <c r="S1351" s="168">
        <f t="shared" si="636"/>
        <v>1770000</v>
      </c>
      <c r="T1351" s="168">
        <f t="shared" ref="T1351:W1352" si="639">SUM(T1357,T1362,T1367,T1372,T1379,T1383)</f>
        <v>0</v>
      </c>
      <c r="U1351" s="168">
        <f t="shared" si="639"/>
        <v>0</v>
      </c>
      <c r="V1351" s="168">
        <f t="shared" si="639"/>
        <v>0</v>
      </c>
      <c r="W1351" s="168">
        <f t="shared" si="639"/>
        <v>1770000</v>
      </c>
    </row>
    <row r="1352" spans="2:23" ht="31.5" thickTop="1" thickBot="1">
      <c r="B1352" s="164" t="s">
        <v>124</v>
      </c>
      <c r="C1352" s="172" t="s">
        <v>157</v>
      </c>
      <c r="D1352" s="168">
        <f t="shared" si="632"/>
        <v>248240000</v>
      </c>
      <c r="E1352" s="168">
        <f t="shared" si="633"/>
        <v>47705000</v>
      </c>
      <c r="F1352" s="168">
        <f t="shared" si="633"/>
        <v>41430000</v>
      </c>
      <c r="G1352" s="168">
        <f t="shared" si="633"/>
        <v>66195000</v>
      </c>
      <c r="H1352" s="168">
        <f t="shared" si="628"/>
        <v>92910000</v>
      </c>
      <c r="I1352" s="168">
        <f t="shared" si="634"/>
        <v>243220000</v>
      </c>
      <c r="J1352" s="168">
        <f t="shared" si="637"/>
        <v>47705000</v>
      </c>
      <c r="K1352" s="168">
        <f t="shared" si="637"/>
        <v>41430000</v>
      </c>
      <c r="L1352" s="168">
        <f t="shared" si="637"/>
        <v>66195000</v>
      </c>
      <c r="M1352" s="168">
        <f t="shared" si="637"/>
        <v>87890000</v>
      </c>
      <c r="N1352" s="168">
        <f t="shared" si="635"/>
        <v>3250000</v>
      </c>
      <c r="O1352" s="168">
        <f t="shared" si="638"/>
        <v>0</v>
      </c>
      <c r="P1352" s="168">
        <f t="shared" si="638"/>
        <v>0</v>
      </c>
      <c r="Q1352" s="168">
        <f t="shared" si="638"/>
        <v>0</v>
      </c>
      <c r="R1352" s="168">
        <f t="shared" si="638"/>
        <v>3250000</v>
      </c>
      <c r="S1352" s="168">
        <f t="shared" si="636"/>
        <v>1770000</v>
      </c>
      <c r="T1352" s="168">
        <f t="shared" si="639"/>
        <v>0</v>
      </c>
      <c r="U1352" s="168">
        <f t="shared" si="639"/>
        <v>0</v>
      </c>
      <c r="V1352" s="168">
        <f t="shared" si="639"/>
        <v>0</v>
      </c>
      <c r="W1352" s="168">
        <f t="shared" si="639"/>
        <v>1770000</v>
      </c>
    </row>
    <row r="1353" spans="2:23" ht="16.5" thickTop="1" thickBot="1">
      <c r="B1353" s="164" t="s">
        <v>124</v>
      </c>
      <c r="C1353" s="170" t="s">
        <v>121</v>
      </c>
      <c r="D1353" s="168">
        <f t="shared" si="632"/>
        <v>1150000</v>
      </c>
      <c r="E1353" s="168">
        <f t="shared" si="633"/>
        <v>1150000</v>
      </c>
      <c r="F1353" s="168">
        <f t="shared" si="633"/>
        <v>0</v>
      </c>
      <c r="G1353" s="168">
        <f t="shared" si="633"/>
        <v>0</v>
      </c>
      <c r="H1353" s="168">
        <f t="shared" si="628"/>
        <v>0</v>
      </c>
      <c r="I1353" s="168">
        <f t="shared" si="634"/>
        <v>1150000</v>
      </c>
      <c r="J1353" s="168">
        <f>SUM(J1386,J1388)</f>
        <v>1150000</v>
      </c>
      <c r="K1353" s="168">
        <f>SUM(K1386,K1388)</f>
        <v>0</v>
      </c>
      <c r="L1353" s="168">
        <f>SUM(L1386,L1388)</f>
        <v>0</v>
      </c>
      <c r="M1353" s="168">
        <f>SUM(M1386,M1388)</f>
        <v>0</v>
      </c>
      <c r="N1353" s="168">
        <f t="shared" si="635"/>
        <v>0</v>
      </c>
      <c r="O1353" s="168">
        <f>SUM(O1386,O1388)</f>
        <v>0</v>
      </c>
      <c r="P1353" s="168">
        <f>SUM(P1386,P1388)</f>
        <v>0</v>
      </c>
      <c r="Q1353" s="168">
        <f>SUM(Q1386,Q1388)</f>
        <v>0</v>
      </c>
      <c r="R1353" s="168">
        <f>SUM(R1386,R1388)</f>
        <v>0</v>
      </c>
      <c r="S1353" s="168">
        <f t="shared" si="636"/>
        <v>0</v>
      </c>
      <c r="T1353" s="168">
        <f>SUM(T1386,T1388)</f>
        <v>0</v>
      </c>
      <c r="U1353" s="168">
        <f>SUM(U1386,U1388)</f>
        <v>0</v>
      </c>
      <c r="V1353" s="168">
        <f>SUM(V1386,V1388)</f>
        <v>0</v>
      </c>
      <c r="W1353" s="168">
        <f>SUM(W1386,W1388)</f>
        <v>0</v>
      </c>
    </row>
    <row r="1354" spans="2:23" ht="16.5" thickTop="1" thickBot="1">
      <c r="B1354" s="164" t="s">
        <v>124</v>
      </c>
      <c r="C1354" s="170" t="s">
        <v>158</v>
      </c>
      <c r="D1354" s="168">
        <f t="shared" si="632"/>
        <v>77430000</v>
      </c>
      <c r="E1354" s="168">
        <f t="shared" si="633"/>
        <v>20295000</v>
      </c>
      <c r="F1354" s="168">
        <f t="shared" si="633"/>
        <v>39390000</v>
      </c>
      <c r="G1354" s="168">
        <f t="shared" si="633"/>
        <v>385000</v>
      </c>
      <c r="H1354" s="168">
        <f t="shared" si="628"/>
        <v>17360000</v>
      </c>
      <c r="I1354" s="168">
        <f t="shared" si="634"/>
        <v>0</v>
      </c>
      <c r="J1354" s="168">
        <f>SUM(J1359,J1364,J1369,J1374)</f>
        <v>0</v>
      </c>
      <c r="K1354" s="168">
        <f>SUM(K1359,K1364,K1369,K1374)</f>
        <v>0</v>
      </c>
      <c r="L1354" s="168">
        <f>SUM(L1359,L1364,L1369,L1374)</f>
        <v>0</v>
      </c>
      <c r="M1354" s="168">
        <f>SUM(M1359,M1364,M1369,M1374)</f>
        <v>0</v>
      </c>
      <c r="N1354" s="168">
        <f t="shared" si="635"/>
        <v>0</v>
      </c>
      <c r="O1354" s="168">
        <f>SUM(O1359,O1364,O1369,O1374)</f>
        <v>0</v>
      </c>
      <c r="P1354" s="168">
        <f>SUM(P1359,P1364,P1369,P1374)</f>
        <v>0</v>
      </c>
      <c r="Q1354" s="168">
        <f>SUM(Q1359,Q1364,Q1369,Q1374)</f>
        <v>0</v>
      </c>
      <c r="R1354" s="168">
        <f>SUM(R1359,R1364,R1369,R1374)</f>
        <v>0</v>
      </c>
      <c r="S1354" s="168">
        <f t="shared" si="636"/>
        <v>77430000</v>
      </c>
      <c r="T1354" s="168">
        <f>SUM(T1359,T1364,T1369,T1374)</f>
        <v>20295000</v>
      </c>
      <c r="U1354" s="168">
        <f>SUM(U1359,U1364,U1369,U1374)</f>
        <v>39390000</v>
      </c>
      <c r="V1354" s="168">
        <f>SUM(V1359,V1364,V1369,V1374)</f>
        <v>385000</v>
      </c>
      <c r="W1354" s="168">
        <f>SUM(W1359,W1364,W1369,W1374)</f>
        <v>17360000</v>
      </c>
    </row>
    <row r="1355" spans="2:23" ht="31.5" thickTop="1" thickBot="1">
      <c r="B1355" s="164" t="s">
        <v>530</v>
      </c>
      <c r="C1355" s="170" t="s">
        <v>531</v>
      </c>
      <c r="D1355" s="168">
        <f t="shared" si="632"/>
        <v>83000000</v>
      </c>
      <c r="E1355" s="168">
        <f t="shared" si="633"/>
        <v>20000000</v>
      </c>
      <c r="F1355" s="168">
        <f t="shared" si="633"/>
        <v>44320000</v>
      </c>
      <c r="G1355" s="168">
        <f t="shared" si="633"/>
        <v>10000000</v>
      </c>
      <c r="H1355" s="168">
        <f t="shared" si="628"/>
        <v>8680000</v>
      </c>
      <c r="I1355" s="168">
        <f t="shared" si="634"/>
        <v>15000000</v>
      </c>
      <c r="J1355" s="168">
        <f>SUM(J1356,J1359)</f>
        <v>5000000</v>
      </c>
      <c r="K1355" s="168">
        <f>SUM(K1356,K1359)</f>
        <v>7320000</v>
      </c>
      <c r="L1355" s="168">
        <f>SUM(L1356,L1359)</f>
        <v>6100000</v>
      </c>
      <c r="M1355" s="168">
        <f>SUM(M1356,M1359)</f>
        <v>-3420000</v>
      </c>
      <c r="N1355" s="168">
        <f t="shared" si="635"/>
        <v>0</v>
      </c>
      <c r="O1355" s="168">
        <f>SUM(O1356,O1359)</f>
        <v>0</v>
      </c>
      <c r="P1355" s="168">
        <f>SUM(P1356,P1359)</f>
        <v>0</v>
      </c>
      <c r="Q1355" s="168">
        <f>SUM(Q1356,Q1359)</f>
        <v>0</v>
      </c>
      <c r="R1355" s="168">
        <f>SUM(R1356,R1359)</f>
        <v>0</v>
      </c>
      <c r="S1355" s="168">
        <f t="shared" si="636"/>
        <v>68000000</v>
      </c>
      <c r="T1355" s="168">
        <f>SUM(T1356,T1359)</f>
        <v>15000000</v>
      </c>
      <c r="U1355" s="168">
        <f>SUM(U1356,U1359)</f>
        <v>37000000</v>
      </c>
      <c r="V1355" s="168">
        <f>SUM(V1356,V1359)</f>
        <v>3900000</v>
      </c>
      <c r="W1355" s="168">
        <f>SUM(W1356,W1359)</f>
        <v>12100000</v>
      </c>
    </row>
    <row r="1356" spans="2:23" ht="16.5" thickTop="1" thickBot="1">
      <c r="B1356" s="164" t="s">
        <v>124</v>
      </c>
      <c r="C1356" s="171" t="s">
        <v>96</v>
      </c>
      <c r="D1356" s="168">
        <f t="shared" si="632"/>
        <v>15000000</v>
      </c>
      <c r="E1356" s="168">
        <f t="shared" si="633"/>
        <v>5000000</v>
      </c>
      <c r="F1356" s="168">
        <f t="shared" si="633"/>
        <v>7320000</v>
      </c>
      <c r="G1356" s="168">
        <f t="shared" si="633"/>
        <v>6100000</v>
      </c>
      <c r="H1356" s="168">
        <f t="shared" si="628"/>
        <v>-3420000</v>
      </c>
      <c r="I1356" s="168">
        <f t="shared" si="634"/>
        <v>15000000</v>
      </c>
      <c r="J1356" s="168">
        <f t="shared" ref="J1356:M1357" si="640">SUM(J1357)</f>
        <v>5000000</v>
      </c>
      <c r="K1356" s="168">
        <f t="shared" si="640"/>
        <v>7320000</v>
      </c>
      <c r="L1356" s="168">
        <f t="shared" si="640"/>
        <v>6100000</v>
      </c>
      <c r="M1356" s="168">
        <f t="shared" si="640"/>
        <v>-3420000</v>
      </c>
      <c r="N1356" s="168">
        <f t="shared" si="635"/>
        <v>0</v>
      </c>
      <c r="O1356" s="168">
        <f t="shared" ref="O1356:R1357" si="641">SUM(O1357)</f>
        <v>0</v>
      </c>
      <c r="P1356" s="168">
        <f t="shared" si="641"/>
        <v>0</v>
      </c>
      <c r="Q1356" s="168">
        <f t="shared" si="641"/>
        <v>0</v>
      </c>
      <c r="R1356" s="168">
        <f t="shared" si="641"/>
        <v>0</v>
      </c>
      <c r="S1356" s="168">
        <f t="shared" si="636"/>
        <v>0</v>
      </c>
      <c r="T1356" s="168">
        <f t="shared" ref="T1356:W1357" si="642">SUM(T1357)</f>
        <v>0</v>
      </c>
      <c r="U1356" s="168">
        <f t="shared" si="642"/>
        <v>0</v>
      </c>
      <c r="V1356" s="168">
        <f t="shared" si="642"/>
        <v>0</v>
      </c>
      <c r="W1356" s="168">
        <f t="shared" si="642"/>
        <v>0</v>
      </c>
    </row>
    <row r="1357" spans="2:23" ht="16.5" thickTop="1" thickBot="1">
      <c r="B1357" s="164" t="s">
        <v>124</v>
      </c>
      <c r="C1357" s="172" t="s">
        <v>102</v>
      </c>
      <c r="D1357" s="168">
        <f t="shared" si="632"/>
        <v>15000000</v>
      </c>
      <c r="E1357" s="168">
        <f t="shared" si="633"/>
        <v>5000000</v>
      </c>
      <c r="F1357" s="168">
        <f t="shared" si="633"/>
        <v>7320000</v>
      </c>
      <c r="G1357" s="168">
        <f t="shared" si="633"/>
        <v>6100000</v>
      </c>
      <c r="H1357" s="168">
        <f t="shared" si="628"/>
        <v>-3420000</v>
      </c>
      <c r="I1357" s="168">
        <f t="shared" si="634"/>
        <v>15000000</v>
      </c>
      <c r="J1357" s="168">
        <f t="shared" si="640"/>
        <v>5000000</v>
      </c>
      <c r="K1357" s="168">
        <f t="shared" si="640"/>
        <v>7320000</v>
      </c>
      <c r="L1357" s="168">
        <f t="shared" si="640"/>
        <v>6100000</v>
      </c>
      <c r="M1357" s="168">
        <f t="shared" si="640"/>
        <v>-3420000</v>
      </c>
      <c r="N1357" s="168">
        <f t="shared" si="635"/>
        <v>0</v>
      </c>
      <c r="O1357" s="168">
        <f t="shared" si="641"/>
        <v>0</v>
      </c>
      <c r="P1357" s="168">
        <f t="shared" si="641"/>
        <v>0</v>
      </c>
      <c r="Q1357" s="168">
        <f t="shared" si="641"/>
        <v>0</v>
      </c>
      <c r="R1357" s="168">
        <f t="shared" si="641"/>
        <v>0</v>
      </c>
      <c r="S1357" s="168">
        <f t="shared" si="636"/>
        <v>0</v>
      </c>
      <c r="T1357" s="168">
        <f t="shared" si="642"/>
        <v>0</v>
      </c>
      <c r="U1357" s="168">
        <f t="shared" si="642"/>
        <v>0</v>
      </c>
      <c r="V1357" s="168">
        <f t="shared" si="642"/>
        <v>0</v>
      </c>
      <c r="W1357" s="168">
        <f t="shared" si="642"/>
        <v>0</v>
      </c>
    </row>
    <row r="1358" spans="2:23" ht="31.5" thickTop="1" thickBot="1">
      <c r="B1358" s="164" t="s">
        <v>124</v>
      </c>
      <c r="C1358" s="173" t="s">
        <v>157</v>
      </c>
      <c r="D1358" s="168">
        <f t="shared" si="632"/>
        <v>15000000</v>
      </c>
      <c r="E1358" s="168">
        <f t="shared" si="633"/>
        <v>5000000</v>
      </c>
      <c r="F1358" s="168">
        <f t="shared" si="633"/>
        <v>7320000</v>
      </c>
      <c r="G1358" s="168">
        <f t="shared" si="633"/>
        <v>6100000</v>
      </c>
      <c r="H1358" s="168">
        <f t="shared" si="628"/>
        <v>-3420000</v>
      </c>
      <c r="I1358" s="168">
        <f t="shared" si="634"/>
        <v>15000000</v>
      </c>
      <c r="J1358" s="168">
        <v>5000000</v>
      </c>
      <c r="K1358" s="168">
        <v>7320000</v>
      </c>
      <c r="L1358" s="168">
        <v>6100000</v>
      </c>
      <c r="M1358" s="168">
        <v>-3420000</v>
      </c>
      <c r="N1358" s="168">
        <f t="shared" si="635"/>
        <v>0</v>
      </c>
      <c r="O1358" s="168">
        <v>0</v>
      </c>
      <c r="P1358" s="168">
        <v>0</v>
      </c>
      <c r="Q1358" s="168">
        <v>0</v>
      </c>
      <c r="R1358" s="168">
        <v>0</v>
      </c>
      <c r="S1358" s="168">
        <f t="shared" si="636"/>
        <v>0</v>
      </c>
      <c r="T1358" s="168">
        <v>0</v>
      </c>
      <c r="U1358" s="168">
        <v>0</v>
      </c>
      <c r="V1358" s="168">
        <v>0</v>
      </c>
      <c r="W1358" s="168">
        <v>0</v>
      </c>
    </row>
    <row r="1359" spans="2:23" ht="16.5" thickTop="1" thickBot="1">
      <c r="B1359" s="164" t="s">
        <v>124</v>
      </c>
      <c r="C1359" s="171" t="s">
        <v>158</v>
      </c>
      <c r="D1359" s="168">
        <f t="shared" si="632"/>
        <v>68000000</v>
      </c>
      <c r="E1359" s="168">
        <f t="shared" si="633"/>
        <v>15000000</v>
      </c>
      <c r="F1359" s="168">
        <f t="shared" si="633"/>
        <v>37000000</v>
      </c>
      <c r="G1359" s="168">
        <f t="shared" si="633"/>
        <v>3900000</v>
      </c>
      <c r="H1359" s="168">
        <f t="shared" si="628"/>
        <v>12100000</v>
      </c>
      <c r="I1359" s="168">
        <f t="shared" si="634"/>
        <v>0</v>
      </c>
      <c r="J1359" s="168">
        <v>0</v>
      </c>
      <c r="K1359" s="168">
        <v>0</v>
      </c>
      <c r="L1359" s="168">
        <v>0</v>
      </c>
      <c r="M1359" s="168">
        <v>0</v>
      </c>
      <c r="N1359" s="168">
        <f t="shared" si="635"/>
        <v>0</v>
      </c>
      <c r="O1359" s="168">
        <v>0</v>
      </c>
      <c r="P1359" s="168">
        <v>0</v>
      </c>
      <c r="Q1359" s="168">
        <v>0</v>
      </c>
      <c r="R1359" s="168">
        <v>0</v>
      </c>
      <c r="S1359" s="168">
        <f t="shared" si="636"/>
        <v>68000000</v>
      </c>
      <c r="T1359" s="168">
        <v>15000000</v>
      </c>
      <c r="U1359" s="168">
        <v>37000000</v>
      </c>
      <c r="V1359" s="168">
        <v>3900000</v>
      </c>
      <c r="W1359" s="168">
        <v>12100000</v>
      </c>
    </row>
    <row r="1360" spans="2:23" ht="31.5" thickTop="1" thickBot="1">
      <c r="B1360" s="164" t="s">
        <v>532</v>
      </c>
      <c r="C1360" s="170" t="s">
        <v>533</v>
      </c>
      <c r="D1360" s="168">
        <f t="shared" si="632"/>
        <v>5750000</v>
      </c>
      <c r="E1360" s="168">
        <f t="shared" si="633"/>
        <v>1500000</v>
      </c>
      <c r="F1360" s="168">
        <f t="shared" si="633"/>
        <v>3000000</v>
      </c>
      <c r="G1360" s="168">
        <f t="shared" si="633"/>
        <v>680000</v>
      </c>
      <c r="H1360" s="168">
        <f t="shared" si="628"/>
        <v>570000</v>
      </c>
      <c r="I1360" s="168">
        <f t="shared" si="634"/>
        <v>970000</v>
      </c>
      <c r="J1360" s="168">
        <f>SUM(J1361,J1364)</f>
        <v>305000</v>
      </c>
      <c r="K1360" s="168">
        <f>SUM(K1361,K1364)</f>
        <v>610000</v>
      </c>
      <c r="L1360" s="168">
        <f>SUM(L1361,L1364)</f>
        <v>95000</v>
      </c>
      <c r="M1360" s="168">
        <f>SUM(M1361,M1364)</f>
        <v>-40000</v>
      </c>
      <c r="N1360" s="168">
        <f t="shared" si="635"/>
        <v>0</v>
      </c>
      <c r="O1360" s="168">
        <f>SUM(O1361,O1364)</f>
        <v>0</v>
      </c>
      <c r="P1360" s="168">
        <f>SUM(P1361,P1364)</f>
        <v>0</v>
      </c>
      <c r="Q1360" s="168">
        <f>SUM(Q1361,Q1364)</f>
        <v>0</v>
      </c>
      <c r="R1360" s="168">
        <f>SUM(R1361,R1364)</f>
        <v>0</v>
      </c>
      <c r="S1360" s="168">
        <f t="shared" si="636"/>
        <v>4780000</v>
      </c>
      <c r="T1360" s="168">
        <f>SUM(T1361,T1364)</f>
        <v>1195000</v>
      </c>
      <c r="U1360" s="168">
        <f>SUM(U1361,U1364)</f>
        <v>2390000</v>
      </c>
      <c r="V1360" s="168">
        <f>SUM(V1361,V1364)</f>
        <v>585000</v>
      </c>
      <c r="W1360" s="168">
        <f>SUM(W1361,W1364)</f>
        <v>610000</v>
      </c>
    </row>
    <row r="1361" spans="2:23" ht="16.5" thickTop="1" thickBot="1">
      <c r="B1361" s="164" t="s">
        <v>124</v>
      </c>
      <c r="C1361" s="171" t="s">
        <v>96</v>
      </c>
      <c r="D1361" s="168">
        <f t="shared" si="632"/>
        <v>970000</v>
      </c>
      <c r="E1361" s="168">
        <f t="shared" si="633"/>
        <v>305000</v>
      </c>
      <c r="F1361" s="168">
        <f t="shared" si="633"/>
        <v>610000</v>
      </c>
      <c r="G1361" s="168">
        <f t="shared" si="633"/>
        <v>95000</v>
      </c>
      <c r="H1361" s="168">
        <f t="shared" si="628"/>
        <v>-40000</v>
      </c>
      <c r="I1361" s="168">
        <f t="shared" si="634"/>
        <v>970000</v>
      </c>
      <c r="J1361" s="168">
        <f t="shared" ref="J1361:M1362" si="643">SUM(J1362)</f>
        <v>305000</v>
      </c>
      <c r="K1361" s="168">
        <f t="shared" si="643"/>
        <v>610000</v>
      </c>
      <c r="L1361" s="168">
        <f t="shared" si="643"/>
        <v>95000</v>
      </c>
      <c r="M1361" s="168">
        <f t="shared" si="643"/>
        <v>-40000</v>
      </c>
      <c r="N1361" s="168">
        <f t="shared" si="635"/>
        <v>0</v>
      </c>
      <c r="O1361" s="168">
        <f t="shared" ref="O1361:R1362" si="644">SUM(O1362)</f>
        <v>0</v>
      </c>
      <c r="P1361" s="168">
        <f t="shared" si="644"/>
        <v>0</v>
      </c>
      <c r="Q1361" s="168">
        <f t="shared" si="644"/>
        <v>0</v>
      </c>
      <c r="R1361" s="168">
        <f t="shared" si="644"/>
        <v>0</v>
      </c>
      <c r="S1361" s="168">
        <f t="shared" si="636"/>
        <v>0</v>
      </c>
      <c r="T1361" s="168">
        <f t="shared" ref="T1361:W1362" si="645">SUM(T1362)</f>
        <v>0</v>
      </c>
      <c r="U1361" s="168">
        <f t="shared" si="645"/>
        <v>0</v>
      </c>
      <c r="V1361" s="168">
        <f t="shared" si="645"/>
        <v>0</v>
      </c>
      <c r="W1361" s="168">
        <f t="shared" si="645"/>
        <v>0</v>
      </c>
    </row>
    <row r="1362" spans="2:23" ht="16.5" thickTop="1" thickBot="1">
      <c r="B1362" s="164" t="s">
        <v>124</v>
      </c>
      <c r="C1362" s="172" t="s">
        <v>102</v>
      </c>
      <c r="D1362" s="168">
        <f t="shared" si="632"/>
        <v>970000</v>
      </c>
      <c r="E1362" s="168">
        <f t="shared" si="633"/>
        <v>305000</v>
      </c>
      <c r="F1362" s="168">
        <f t="shared" si="633"/>
        <v>610000</v>
      </c>
      <c r="G1362" s="168">
        <f t="shared" si="633"/>
        <v>95000</v>
      </c>
      <c r="H1362" s="168">
        <f t="shared" si="628"/>
        <v>-40000</v>
      </c>
      <c r="I1362" s="168">
        <f t="shared" si="634"/>
        <v>970000</v>
      </c>
      <c r="J1362" s="168">
        <f t="shared" si="643"/>
        <v>305000</v>
      </c>
      <c r="K1362" s="168">
        <f t="shared" si="643"/>
        <v>610000</v>
      </c>
      <c r="L1362" s="168">
        <f t="shared" si="643"/>
        <v>95000</v>
      </c>
      <c r="M1362" s="168">
        <f t="shared" si="643"/>
        <v>-40000</v>
      </c>
      <c r="N1362" s="168">
        <f t="shared" si="635"/>
        <v>0</v>
      </c>
      <c r="O1362" s="168">
        <f t="shared" si="644"/>
        <v>0</v>
      </c>
      <c r="P1362" s="168">
        <f t="shared" si="644"/>
        <v>0</v>
      </c>
      <c r="Q1362" s="168">
        <f t="shared" si="644"/>
        <v>0</v>
      </c>
      <c r="R1362" s="168">
        <f t="shared" si="644"/>
        <v>0</v>
      </c>
      <c r="S1362" s="168">
        <f t="shared" si="636"/>
        <v>0</v>
      </c>
      <c r="T1362" s="168">
        <f t="shared" si="645"/>
        <v>0</v>
      </c>
      <c r="U1362" s="168">
        <f t="shared" si="645"/>
        <v>0</v>
      </c>
      <c r="V1362" s="168">
        <f t="shared" si="645"/>
        <v>0</v>
      </c>
      <c r="W1362" s="168">
        <f t="shared" si="645"/>
        <v>0</v>
      </c>
    </row>
    <row r="1363" spans="2:23" ht="31.5" thickTop="1" thickBot="1">
      <c r="B1363" s="164" t="s">
        <v>124</v>
      </c>
      <c r="C1363" s="173" t="s">
        <v>157</v>
      </c>
      <c r="D1363" s="168">
        <f t="shared" si="632"/>
        <v>970000</v>
      </c>
      <c r="E1363" s="168">
        <f t="shared" si="633"/>
        <v>305000</v>
      </c>
      <c r="F1363" s="168">
        <f t="shared" si="633"/>
        <v>610000</v>
      </c>
      <c r="G1363" s="168">
        <f t="shared" si="633"/>
        <v>95000</v>
      </c>
      <c r="H1363" s="168">
        <f t="shared" si="628"/>
        <v>-40000</v>
      </c>
      <c r="I1363" s="168">
        <f t="shared" si="634"/>
        <v>970000</v>
      </c>
      <c r="J1363" s="168">
        <v>305000</v>
      </c>
      <c r="K1363" s="168">
        <v>610000</v>
      </c>
      <c r="L1363" s="168">
        <v>95000</v>
      </c>
      <c r="M1363" s="168">
        <v>-40000</v>
      </c>
      <c r="N1363" s="168">
        <f t="shared" si="635"/>
        <v>0</v>
      </c>
      <c r="O1363" s="168">
        <v>0</v>
      </c>
      <c r="P1363" s="168">
        <v>0</v>
      </c>
      <c r="Q1363" s="168">
        <v>0</v>
      </c>
      <c r="R1363" s="168">
        <v>0</v>
      </c>
      <c r="S1363" s="168">
        <f t="shared" si="636"/>
        <v>0</v>
      </c>
      <c r="T1363" s="168">
        <v>0</v>
      </c>
      <c r="U1363" s="168">
        <v>0</v>
      </c>
      <c r="V1363" s="168">
        <v>0</v>
      </c>
      <c r="W1363" s="168">
        <v>0</v>
      </c>
    </row>
    <row r="1364" spans="2:23" ht="16.5" thickTop="1" thickBot="1">
      <c r="B1364" s="164" t="s">
        <v>124</v>
      </c>
      <c r="C1364" s="171" t="s">
        <v>158</v>
      </c>
      <c r="D1364" s="168">
        <f t="shared" si="632"/>
        <v>4780000</v>
      </c>
      <c r="E1364" s="168">
        <f t="shared" si="633"/>
        <v>1195000</v>
      </c>
      <c r="F1364" s="168">
        <f t="shared" si="633"/>
        <v>2390000</v>
      </c>
      <c r="G1364" s="168">
        <f t="shared" si="633"/>
        <v>585000</v>
      </c>
      <c r="H1364" s="168">
        <f t="shared" si="628"/>
        <v>610000</v>
      </c>
      <c r="I1364" s="168">
        <f t="shared" si="634"/>
        <v>0</v>
      </c>
      <c r="J1364" s="168">
        <v>0</v>
      </c>
      <c r="K1364" s="168">
        <v>0</v>
      </c>
      <c r="L1364" s="168">
        <v>0</v>
      </c>
      <c r="M1364" s="168">
        <v>0</v>
      </c>
      <c r="N1364" s="168">
        <f t="shared" si="635"/>
        <v>0</v>
      </c>
      <c r="O1364" s="168">
        <v>0</v>
      </c>
      <c r="P1364" s="168">
        <v>0</v>
      </c>
      <c r="Q1364" s="168">
        <v>0</v>
      </c>
      <c r="R1364" s="168">
        <v>0</v>
      </c>
      <c r="S1364" s="168">
        <f t="shared" si="636"/>
        <v>4780000</v>
      </c>
      <c r="T1364" s="168">
        <v>1195000</v>
      </c>
      <c r="U1364" s="168">
        <v>2390000</v>
      </c>
      <c r="V1364" s="168">
        <v>585000</v>
      </c>
      <c r="W1364" s="168">
        <v>610000</v>
      </c>
    </row>
    <row r="1365" spans="2:23" ht="31.5" thickTop="1" thickBot="1">
      <c r="B1365" s="164" t="s">
        <v>534</v>
      </c>
      <c r="C1365" s="170" t="s">
        <v>535</v>
      </c>
      <c r="D1365" s="168">
        <f t="shared" si="632"/>
        <v>7800000</v>
      </c>
      <c r="E1365" s="168">
        <f t="shared" si="633"/>
        <v>5000000</v>
      </c>
      <c r="F1365" s="168">
        <f t="shared" si="633"/>
        <v>0</v>
      </c>
      <c r="G1365" s="168">
        <f t="shared" si="633"/>
        <v>-4100000</v>
      </c>
      <c r="H1365" s="168">
        <f t="shared" si="628"/>
        <v>6900000</v>
      </c>
      <c r="I1365" s="168">
        <f t="shared" si="634"/>
        <v>1100000</v>
      </c>
      <c r="J1365" s="168">
        <f>SUM(J1366,J1369)</f>
        <v>900000</v>
      </c>
      <c r="K1365" s="168">
        <f>SUM(K1366,K1369)</f>
        <v>0</v>
      </c>
      <c r="L1365" s="168">
        <f>SUM(L1366,L1369)</f>
        <v>0</v>
      </c>
      <c r="M1365" s="168">
        <f>SUM(M1366,M1369)</f>
        <v>200000</v>
      </c>
      <c r="N1365" s="168">
        <f t="shared" si="635"/>
        <v>3250000</v>
      </c>
      <c r="O1365" s="168">
        <f>SUM(O1366,O1369)</f>
        <v>0</v>
      </c>
      <c r="P1365" s="168">
        <f>SUM(P1366,P1369)</f>
        <v>0</v>
      </c>
      <c r="Q1365" s="168">
        <f>SUM(Q1366,Q1369)</f>
        <v>0</v>
      </c>
      <c r="R1365" s="168">
        <f>SUM(R1366,R1369)</f>
        <v>3250000</v>
      </c>
      <c r="S1365" s="168">
        <f t="shared" si="636"/>
        <v>3450000</v>
      </c>
      <c r="T1365" s="168">
        <f>SUM(T1366,T1369)</f>
        <v>4100000</v>
      </c>
      <c r="U1365" s="168">
        <f>SUM(U1366,U1369)</f>
        <v>0</v>
      </c>
      <c r="V1365" s="168">
        <f>SUM(V1366,V1369)</f>
        <v>-4100000</v>
      </c>
      <c r="W1365" s="168">
        <f>SUM(W1366,W1369)</f>
        <v>3450000</v>
      </c>
    </row>
    <row r="1366" spans="2:23" ht="16.5" thickTop="1" thickBot="1">
      <c r="B1366" s="164" t="s">
        <v>124</v>
      </c>
      <c r="C1366" s="171" t="s">
        <v>96</v>
      </c>
      <c r="D1366" s="168">
        <f t="shared" si="632"/>
        <v>4350000</v>
      </c>
      <c r="E1366" s="168">
        <f t="shared" si="633"/>
        <v>900000</v>
      </c>
      <c r="F1366" s="168">
        <f t="shared" si="633"/>
        <v>0</v>
      </c>
      <c r="G1366" s="168">
        <f t="shared" si="633"/>
        <v>0</v>
      </c>
      <c r="H1366" s="168">
        <f t="shared" si="628"/>
        <v>3450000</v>
      </c>
      <c r="I1366" s="168">
        <f t="shared" si="634"/>
        <v>1100000</v>
      </c>
      <c r="J1366" s="168">
        <f t="shared" ref="J1366:M1367" si="646">SUM(J1367)</f>
        <v>900000</v>
      </c>
      <c r="K1366" s="168">
        <f t="shared" si="646"/>
        <v>0</v>
      </c>
      <c r="L1366" s="168">
        <f t="shared" si="646"/>
        <v>0</v>
      </c>
      <c r="M1366" s="168">
        <f t="shared" si="646"/>
        <v>200000</v>
      </c>
      <c r="N1366" s="168">
        <f t="shared" si="635"/>
        <v>3250000</v>
      </c>
      <c r="O1366" s="168">
        <f t="shared" ref="O1366:R1367" si="647">SUM(O1367)</f>
        <v>0</v>
      </c>
      <c r="P1366" s="168">
        <f t="shared" si="647"/>
        <v>0</v>
      </c>
      <c r="Q1366" s="168">
        <f t="shared" si="647"/>
        <v>0</v>
      </c>
      <c r="R1366" s="168">
        <f t="shared" si="647"/>
        <v>3250000</v>
      </c>
      <c r="S1366" s="168">
        <f t="shared" si="636"/>
        <v>0</v>
      </c>
      <c r="T1366" s="168">
        <f t="shared" ref="T1366:W1367" si="648">SUM(T1367)</f>
        <v>0</v>
      </c>
      <c r="U1366" s="168">
        <f t="shared" si="648"/>
        <v>0</v>
      </c>
      <c r="V1366" s="168">
        <f t="shared" si="648"/>
        <v>0</v>
      </c>
      <c r="W1366" s="168">
        <f t="shared" si="648"/>
        <v>0</v>
      </c>
    </row>
    <row r="1367" spans="2:23" ht="16.5" thickTop="1" thickBot="1">
      <c r="B1367" s="164" t="s">
        <v>124</v>
      </c>
      <c r="C1367" s="172" t="s">
        <v>102</v>
      </c>
      <c r="D1367" s="168">
        <f t="shared" si="632"/>
        <v>4350000</v>
      </c>
      <c r="E1367" s="168">
        <f t="shared" si="633"/>
        <v>900000</v>
      </c>
      <c r="F1367" s="168">
        <f t="shared" si="633"/>
        <v>0</v>
      </c>
      <c r="G1367" s="168">
        <f t="shared" si="633"/>
        <v>0</v>
      </c>
      <c r="H1367" s="168">
        <f t="shared" si="628"/>
        <v>3450000</v>
      </c>
      <c r="I1367" s="168">
        <f t="shared" si="634"/>
        <v>1100000</v>
      </c>
      <c r="J1367" s="168">
        <f t="shared" si="646"/>
        <v>900000</v>
      </c>
      <c r="K1367" s="168">
        <f t="shared" si="646"/>
        <v>0</v>
      </c>
      <c r="L1367" s="168">
        <f t="shared" si="646"/>
        <v>0</v>
      </c>
      <c r="M1367" s="168">
        <f t="shared" si="646"/>
        <v>200000</v>
      </c>
      <c r="N1367" s="168">
        <f t="shared" si="635"/>
        <v>3250000</v>
      </c>
      <c r="O1367" s="168">
        <f t="shared" si="647"/>
        <v>0</v>
      </c>
      <c r="P1367" s="168">
        <f t="shared" si="647"/>
        <v>0</v>
      </c>
      <c r="Q1367" s="168">
        <f t="shared" si="647"/>
        <v>0</v>
      </c>
      <c r="R1367" s="168">
        <f t="shared" si="647"/>
        <v>3250000</v>
      </c>
      <c r="S1367" s="168">
        <f t="shared" si="636"/>
        <v>0</v>
      </c>
      <c r="T1367" s="168">
        <f t="shared" si="648"/>
        <v>0</v>
      </c>
      <c r="U1367" s="168">
        <f t="shared" si="648"/>
        <v>0</v>
      </c>
      <c r="V1367" s="168">
        <f t="shared" si="648"/>
        <v>0</v>
      </c>
      <c r="W1367" s="168">
        <f t="shared" si="648"/>
        <v>0</v>
      </c>
    </row>
    <row r="1368" spans="2:23" ht="31.5" thickTop="1" thickBot="1">
      <c r="B1368" s="164" t="s">
        <v>124</v>
      </c>
      <c r="C1368" s="173" t="s">
        <v>157</v>
      </c>
      <c r="D1368" s="168">
        <f t="shared" si="632"/>
        <v>4350000</v>
      </c>
      <c r="E1368" s="168">
        <f t="shared" si="633"/>
        <v>900000</v>
      </c>
      <c r="F1368" s="168">
        <f t="shared" si="633"/>
        <v>0</v>
      </c>
      <c r="G1368" s="168">
        <f t="shared" si="633"/>
        <v>0</v>
      </c>
      <c r="H1368" s="168">
        <f t="shared" si="628"/>
        <v>3450000</v>
      </c>
      <c r="I1368" s="168">
        <f t="shared" si="634"/>
        <v>1100000</v>
      </c>
      <c r="J1368" s="168">
        <v>900000</v>
      </c>
      <c r="K1368" s="168">
        <v>0</v>
      </c>
      <c r="L1368" s="168">
        <v>0</v>
      </c>
      <c r="M1368" s="168">
        <v>200000</v>
      </c>
      <c r="N1368" s="168">
        <f t="shared" si="635"/>
        <v>3250000</v>
      </c>
      <c r="O1368" s="168">
        <v>0</v>
      </c>
      <c r="P1368" s="168">
        <v>0</v>
      </c>
      <c r="Q1368" s="168">
        <v>0</v>
      </c>
      <c r="R1368" s="168">
        <v>3250000</v>
      </c>
      <c r="S1368" s="168">
        <f t="shared" si="636"/>
        <v>0</v>
      </c>
      <c r="T1368" s="168">
        <v>0</v>
      </c>
      <c r="U1368" s="168">
        <v>0</v>
      </c>
      <c r="V1368" s="168">
        <v>0</v>
      </c>
      <c r="W1368" s="168">
        <v>0</v>
      </c>
    </row>
    <row r="1369" spans="2:23" ht="16.5" thickTop="1" thickBot="1">
      <c r="B1369" s="164" t="s">
        <v>124</v>
      </c>
      <c r="C1369" s="171" t="s">
        <v>158</v>
      </c>
      <c r="D1369" s="168">
        <f t="shared" si="632"/>
        <v>3450000</v>
      </c>
      <c r="E1369" s="168">
        <f t="shared" si="633"/>
        <v>4100000</v>
      </c>
      <c r="F1369" s="168">
        <f t="shared" si="633"/>
        <v>0</v>
      </c>
      <c r="G1369" s="168">
        <f t="shared" si="633"/>
        <v>-4100000</v>
      </c>
      <c r="H1369" s="168">
        <f t="shared" si="628"/>
        <v>3450000</v>
      </c>
      <c r="I1369" s="168">
        <f t="shared" si="634"/>
        <v>0</v>
      </c>
      <c r="J1369" s="168">
        <v>0</v>
      </c>
      <c r="K1369" s="168">
        <v>0</v>
      </c>
      <c r="L1369" s="168">
        <v>0</v>
      </c>
      <c r="M1369" s="168">
        <v>0</v>
      </c>
      <c r="N1369" s="168">
        <f t="shared" si="635"/>
        <v>0</v>
      </c>
      <c r="O1369" s="168">
        <v>0</v>
      </c>
      <c r="P1369" s="168">
        <v>0</v>
      </c>
      <c r="Q1369" s="168">
        <v>0</v>
      </c>
      <c r="R1369" s="168">
        <v>0</v>
      </c>
      <c r="S1369" s="168">
        <f t="shared" si="636"/>
        <v>3450000</v>
      </c>
      <c r="T1369" s="168">
        <v>4100000</v>
      </c>
      <c r="U1369" s="168">
        <v>0</v>
      </c>
      <c r="V1369" s="168">
        <v>-4100000</v>
      </c>
      <c r="W1369" s="168">
        <v>3450000</v>
      </c>
    </row>
    <row r="1370" spans="2:23" ht="46.5" thickTop="1" thickBot="1">
      <c r="B1370" s="164" t="s">
        <v>536</v>
      </c>
      <c r="C1370" s="170" t="s">
        <v>537</v>
      </c>
      <c r="D1370" s="168">
        <f t="shared" si="632"/>
        <v>1700000</v>
      </c>
      <c r="E1370" s="168">
        <f t="shared" si="633"/>
        <v>0</v>
      </c>
      <c r="F1370" s="168">
        <f t="shared" si="633"/>
        <v>3500000</v>
      </c>
      <c r="G1370" s="168">
        <f t="shared" si="633"/>
        <v>0</v>
      </c>
      <c r="H1370" s="168">
        <f t="shared" si="628"/>
        <v>-1800000</v>
      </c>
      <c r="I1370" s="168">
        <f t="shared" si="634"/>
        <v>500000</v>
      </c>
      <c r="J1370" s="168">
        <f>SUM(J1371,J1374)</f>
        <v>0</v>
      </c>
      <c r="K1370" s="168">
        <f>SUM(K1371,K1374)</f>
        <v>3500000</v>
      </c>
      <c r="L1370" s="168">
        <f>SUM(L1371,L1374)</f>
        <v>0</v>
      </c>
      <c r="M1370" s="168">
        <f>SUM(M1371,M1374)</f>
        <v>-3000000</v>
      </c>
      <c r="N1370" s="168">
        <f t="shared" si="635"/>
        <v>0</v>
      </c>
      <c r="O1370" s="168">
        <f>SUM(O1371,O1374)</f>
        <v>0</v>
      </c>
      <c r="P1370" s="168">
        <f>SUM(P1371,P1374)</f>
        <v>0</v>
      </c>
      <c r="Q1370" s="168">
        <f>SUM(Q1371,Q1374)</f>
        <v>0</v>
      </c>
      <c r="R1370" s="168">
        <f>SUM(R1371,R1374)</f>
        <v>0</v>
      </c>
      <c r="S1370" s="168">
        <f t="shared" si="636"/>
        <v>1200000</v>
      </c>
      <c r="T1370" s="168">
        <f>SUM(T1371,T1374)</f>
        <v>0</v>
      </c>
      <c r="U1370" s="168">
        <f>SUM(U1371,U1374)</f>
        <v>0</v>
      </c>
      <c r="V1370" s="168">
        <f>SUM(V1371,V1374)</f>
        <v>0</v>
      </c>
      <c r="W1370" s="168">
        <f>SUM(W1371,W1374)</f>
        <v>1200000</v>
      </c>
    </row>
    <row r="1371" spans="2:23" ht="16.5" thickTop="1" thickBot="1">
      <c r="B1371" s="164" t="s">
        <v>124</v>
      </c>
      <c r="C1371" s="171" t="s">
        <v>96</v>
      </c>
      <c r="D1371" s="168">
        <f t="shared" si="632"/>
        <v>500000</v>
      </c>
      <c r="E1371" s="168">
        <f t="shared" si="633"/>
        <v>0</v>
      </c>
      <c r="F1371" s="168">
        <f t="shared" si="633"/>
        <v>3500000</v>
      </c>
      <c r="G1371" s="168">
        <f t="shared" si="633"/>
        <v>0</v>
      </c>
      <c r="H1371" s="168">
        <f t="shared" si="628"/>
        <v>-3000000</v>
      </c>
      <c r="I1371" s="168">
        <f t="shared" si="634"/>
        <v>500000</v>
      </c>
      <c r="J1371" s="168">
        <f t="shared" ref="J1371:M1372" si="649">SUM(J1372)</f>
        <v>0</v>
      </c>
      <c r="K1371" s="168">
        <f t="shared" si="649"/>
        <v>3500000</v>
      </c>
      <c r="L1371" s="168">
        <f t="shared" si="649"/>
        <v>0</v>
      </c>
      <c r="M1371" s="168">
        <f t="shared" si="649"/>
        <v>-3000000</v>
      </c>
      <c r="N1371" s="168">
        <f t="shared" si="635"/>
        <v>0</v>
      </c>
      <c r="O1371" s="168">
        <f t="shared" ref="O1371:R1372" si="650">SUM(O1372)</f>
        <v>0</v>
      </c>
      <c r="P1371" s="168">
        <f t="shared" si="650"/>
        <v>0</v>
      </c>
      <c r="Q1371" s="168">
        <f t="shared" si="650"/>
        <v>0</v>
      </c>
      <c r="R1371" s="168">
        <f t="shared" si="650"/>
        <v>0</v>
      </c>
      <c r="S1371" s="168">
        <f t="shared" si="636"/>
        <v>0</v>
      </c>
      <c r="T1371" s="168">
        <f t="shared" ref="T1371:W1372" si="651">SUM(T1372)</f>
        <v>0</v>
      </c>
      <c r="U1371" s="168">
        <f t="shared" si="651"/>
        <v>0</v>
      </c>
      <c r="V1371" s="168">
        <f t="shared" si="651"/>
        <v>0</v>
      </c>
      <c r="W1371" s="168">
        <f t="shared" si="651"/>
        <v>0</v>
      </c>
    </row>
    <row r="1372" spans="2:23" ht="16.5" thickTop="1" thickBot="1">
      <c r="B1372" s="164" t="s">
        <v>124</v>
      </c>
      <c r="C1372" s="172" t="s">
        <v>102</v>
      </c>
      <c r="D1372" s="168">
        <f t="shared" si="632"/>
        <v>500000</v>
      </c>
      <c r="E1372" s="168">
        <f t="shared" si="633"/>
        <v>0</v>
      </c>
      <c r="F1372" s="168">
        <f t="shared" si="633"/>
        <v>3500000</v>
      </c>
      <c r="G1372" s="168">
        <f t="shared" si="633"/>
        <v>0</v>
      </c>
      <c r="H1372" s="168">
        <f t="shared" si="628"/>
        <v>-3000000</v>
      </c>
      <c r="I1372" s="168">
        <f t="shared" si="634"/>
        <v>500000</v>
      </c>
      <c r="J1372" s="168">
        <f t="shared" si="649"/>
        <v>0</v>
      </c>
      <c r="K1372" s="168">
        <f t="shared" si="649"/>
        <v>3500000</v>
      </c>
      <c r="L1372" s="168">
        <f t="shared" si="649"/>
        <v>0</v>
      </c>
      <c r="M1372" s="168">
        <f t="shared" si="649"/>
        <v>-3000000</v>
      </c>
      <c r="N1372" s="168">
        <f t="shared" si="635"/>
        <v>0</v>
      </c>
      <c r="O1372" s="168">
        <f t="shared" si="650"/>
        <v>0</v>
      </c>
      <c r="P1372" s="168">
        <f t="shared" si="650"/>
        <v>0</v>
      </c>
      <c r="Q1372" s="168">
        <f t="shared" si="650"/>
        <v>0</v>
      </c>
      <c r="R1372" s="168">
        <f t="shared" si="650"/>
        <v>0</v>
      </c>
      <c r="S1372" s="168">
        <f t="shared" si="636"/>
        <v>0</v>
      </c>
      <c r="T1372" s="168">
        <f t="shared" si="651"/>
        <v>0</v>
      </c>
      <c r="U1372" s="168">
        <f t="shared" si="651"/>
        <v>0</v>
      </c>
      <c r="V1372" s="168">
        <f t="shared" si="651"/>
        <v>0</v>
      </c>
      <c r="W1372" s="168">
        <f t="shared" si="651"/>
        <v>0</v>
      </c>
    </row>
    <row r="1373" spans="2:23" ht="31.5" thickTop="1" thickBot="1">
      <c r="B1373" s="164" t="s">
        <v>124</v>
      </c>
      <c r="C1373" s="173" t="s">
        <v>157</v>
      </c>
      <c r="D1373" s="168">
        <f t="shared" si="632"/>
        <v>500000</v>
      </c>
      <c r="E1373" s="168">
        <f t="shared" si="633"/>
        <v>0</v>
      </c>
      <c r="F1373" s="168">
        <f t="shared" si="633"/>
        <v>3500000</v>
      </c>
      <c r="G1373" s="168">
        <f t="shared" si="633"/>
        <v>0</v>
      </c>
      <c r="H1373" s="168">
        <f t="shared" si="628"/>
        <v>-3000000</v>
      </c>
      <c r="I1373" s="168">
        <f t="shared" si="634"/>
        <v>500000</v>
      </c>
      <c r="J1373" s="168">
        <v>0</v>
      </c>
      <c r="K1373" s="168">
        <v>3500000</v>
      </c>
      <c r="L1373" s="168">
        <v>0</v>
      </c>
      <c r="M1373" s="168">
        <v>-3000000</v>
      </c>
      <c r="N1373" s="168">
        <f t="shared" si="635"/>
        <v>0</v>
      </c>
      <c r="O1373" s="168">
        <v>0</v>
      </c>
      <c r="P1373" s="168">
        <v>0</v>
      </c>
      <c r="Q1373" s="168">
        <v>0</v>
      </c>
      <c r="R1373" s="168">
        <v>0</v>
      </c>
      <c r="S1373" s="168">
        <f t="shared" si="636"/>
        <v>0</v>
      </c>
      <c r="T1373" s="168">
        <v>0</v>
      </c>
      <c r="U1373" s="168">
        <v>0</v>
      </c>
      <c r="V1373" s="168">
        <v>0</v>
      </c>
      <c r="W1373" s="168">
        <v>0</v>
      </c>
    </row>
    <row r="1374" spans="2:23" ht="16.5" thickTop="1" thickBot="1">
      <c r="B1374" s="164" t="s">
        <v>124</v>
      </c>
      <c r="C1374" s="171" t="s">
        <v>158</v>
      </c>
      <c r="D1374" s="168">
        <f t="shared" si="632"/>
        <v>1200000</v>
      </c>
      <c r="E1374" s="168">
        <f t="shared" si="633"/>
        <v>0</v>
      </c>
      <c r="F1374" s="168">
        <f t="shared" si="633"/>
        <v>0</v>
      </c>
      <c r="G1374" s="168">
        <f t="shared" si="633"/>
        <v>0</v>
      </c>
      <c r="H1374" s="168">
        <f t="shared" si="628"/>
        <v>1200000</v>
      </c>
      <c r="I1374" s="168">
        <f t="shared" si="634"/>
        <v>0</v>
      </c>
      <c r="J1374" s="168">
        <v>0</v>
      </c>
      <c r="K1374" s="168">
        <v>0</v>
      </c>
      <c r="L1374" s="168">
        <v>0</v>
      </c>
      <c r="M1374" s="168">
        <v>0</v>
      </c>
      <c r="N1374" s="168">
        <f t="shared" si="635"/>
        <v>0</v>
      </c>
      <c r="O1374" s="168">
        <v>0</v>
      </c>
      <c r="P1374" s="168">
        <v>0</v>
      </c>
      <c r="Q1374" s="168">
        <v>0</v>
      </c>
      <c r="R1374" s="168">
        <v>0</v>
      </c>
      <c r="S1374" s="168">
        <f t="shared" si="636"/>
        <v>1200000</v>
      </c>
      <c r="T1374" s="168">
        <v>0</v>
      </c>
      <c r="U1374" s="168">
        <v>0</v>
      </c>
      <c r="V1374" s="168">
        <v>0</v>
      </c>
      <c r="W1374" s="168">
        <v>1200000</v>
      </c>
    </row>
    <row r="1375" spans="2:23" ht="16.5" thickTop="1" thickBot="1">
      <c r="B1375" s="164" t="s">
        <v>538</v>
      </c>
      <c r="C1375" s="170" t="s">
        <v>539</v>
      </c>
      <c r="D1375" s="168">
        <f t="shared" si="632"/>
        <v>4200000</v>
      </c>
      <c r="E1375" s="168">
        <f t="shared" si="633"/>
        <v>1500000</v>
      </c>
      <c r="F1375" s="168">
        <f t="shared" si="633"/>
        <v>0</v>
      </c>
      <c r="G1375" s="168">
        <f t="shared" si="633"/>
        <v>0</v>
      </c>
      <c r="H1375" s="168">
        <f t="shared" si="628"/>
        <v>2700000</v>
      </c>
      <c r="I1375" s="168">
        <f t="shared" si="634"/>
        <v>650000</v>
      </c>
      <c r="J1375" s="168">
        <f>SUM(J1376)</f>
        <v>1500000</v>
      </c>
      <c r="K1375" s="168">
        <f>SUM(K1376)</f>
        <v>0</v>
      </c>
      <c r="L1375" s="168">
        <f>SUM(L1376)</f>
        <v>0</v>
      </c>
      <c r="M1375" s="168">
        <f>SUM(M1376)</f>
        <v>-850000</v>
      </c>
      <c r="N1375" s="168">
        <f t="shared" si="635"/>
        <v>1780000</v>
      </c>
      <c r="O1375" s="168">
        <f>SUM(O1376)</f>
        <v>0</v>
      </c>
      <c r="P1375" s="168">
        <f>SUM(P1376)</f>
        <v>0</v>
      </c>
      <c r="Q1375" s="168">
        <f>SUM(Q1376)</f>
        <v>0</v>
      </c>
      <c r="R1375" s="168">
        <f>SUM(R1376)</f>
        <v>1780000</v>
      </c>
      <c r="S1375" s="168">
        <f t="shared" si="636"/>
        <v>1770000</v>
      </c>
      <c r="T1375" s="168">
        <f>SUM(T1376)</f>
        <v>0</v>
      </c>
      <c r="U1375" s="168">
        <f>SUM(U1376)</f>
        <v>0</v>
      </c>
      <c r="V1375" s="168">
        <f>SUM(V1376)</f>
        <v>0</v>
      </c>
      <c r="W1375" s="168">
        <f>SUM(W1376)</f>
        <v>1770000</v>
      </c>
    </row>
    <row r="1376" spans="2:23" ht="16.5" thickTop="1" thickBot="1">
      <c r="B1376" s="164" t="s">
        <v>124</v>
      </c>
      <c r="C1376" s="171" t="s">
        <v>96</v>
      </c>
      <c r="D1376" s="168">
        <f t="shared" si="632"/>
        <v>4200000</v>
      </c>
      <c r="E1376" s="168">
        <f t="shared" si="633"/>
        <v>1500000</v>
      </c>
      <c r="F1376" s="168">
        <f t="shared" si="633"/>
        <v>0</v>
      </c>
      <c r="G1376" s="168">
        <f t="shared" si="633"/>
        <v>0</v>
      </c>
      <c r="H1376" s="168">
        <f t="shared" si="628"/>
        <v>2700000</v>
      </c>
      <c r="I1376" s="168">
        <f t="shared" si="634"/>
        <v>650000</v>
      </c>
      <c r="J1376" s="168">
        <f>SUM(J1377,J1379)</f>
        <v>1500000</v>
      </c>
      <c r="K1376" s="168">
        <f>SUM(K1377,K1379)</f>
        <v>0</v>
      </c>
      <c r="L1376" s="168">
        <f>SUM(L1377,L1379)</f>
        <v>0</v>
      </c>
      <c r="M1376" s="168">
        <f>SUM(M1377,M1379)</f>
        <v>-850000</v>
      </c>
      <c r="N1376" s="168">
        <f t="shared" si="635"/>
        <v>1780000</v>
      </c>
      <c r="O1376" s="168">
        <f>SUM(O1377,O1379)</f>
        <v>0</v>
      </c>
      <c r="P1376" s="168">
        <f>SUM(P1377,P1379)</f>
        <v>0</v>
      </c>
      <c r="Q1376" s="168">
        <f>SUM(Q1377,Q1379)</f>
        <v>0</v>
      </c>
      <c r="R1376" s="168">
        <f>SUM(R1377,R1379)</f>
        <v>1780000</v>
      </c>
      <c r="S1376" s="168">
        <f t="shared" si="636"/>
        <v>1770000</v>
      </c>
      <c r="T1376" s="168">
        <f>SUM(T1377,T1379)</f>
        <v>0</v>
      </c>
      <c r="U1376" s="168">
        <f>SUM(U1377,U1379)</f>
        <v>0</v>
      </c>
      <c r="V1376" s="168">
        <f>SUM(V1377,V1379)</f>
        <v>0</v>
      </c>
      <c r="W1376" s="168">
        <f>SUM(W1377,W1379)</f>
        <v>1770000</v>
      </c>
    </row>
    <row r="1377" spans="2:23" ht="16.5" thickTop="1" thickBot="1">
      <c r="B1377" s="164" t="s">
        <v>124</v>
      </c>
      <c r="C1377" s="172" t="s">
        <v>100</v>
      </c>
      <c r="D1377" s="168">
        <f t="shared" si="632"/>
        <v>1780000</v>
      </c>
      <c r="E1377" s="168">
        <f t="shared" si="633"/>
        <v>0</v>
      </c>
      <c r="F1377" s="168">
        <f t="shared" si="633"/>
        <v>0</v>
      </c>
      <c r="G1377" s="168">
        <f t="shared" si="633"/>
        <v>0</v>
      </c>
      <c r="H1377" s="168">
        <f t="shared" si="628"/>
        <v>1780000</v>
      </c>
      <c r="I1377" s="168">
        <f t="shared" si="634"/>
        <v>0</v>
      </c>
      <c r="J1377" s="168">
        <f>SUM(J1378)</f>
        <v>0</v>
      </c>
      <c r="K1377" s="168">
        <f>SUM(K1378)</f>
        <v>0</v>
      </c>
      <c r="L1377" s="168">
        <f>SUM(L1378)</f>
        <v>0</v>
      </c>
      <c r="M1377" s="168">
        <f>SUM(M1378)</f>
        <v>0</v>
      </c>
      <c r="N1377" s="168">
        <f t="shared" si="635"/>
        <v>1780000</v>
      </c>
      <c r="O1377" s="168">
        <f>SUM(O1378)</f>
        <v>0</v>
      </c>
      <c r="P1377" s="168">
        <f>SUM(P1378)</f>
        <v>0</v>
      </c>
      <c r="Q1377" s="168">
        <f>SUM(Q1378)</f>
        <v>0</v>
      </c>
      <c r="R1377" s="168">
        <f>SUM(R1378)</f>
        <v>1780000</v>
      </c>
      <c r="S1377" s="168">
        <f t="shared" si="636"/>
        <v>0</v>
      </c>
      <c r="T1377" s="168">
        <f>SUM(T1378)</f>
        <v>0</v>
      </c>
      <c r="U1377" s="168">
        <f>SUM(U1378)</f>
        <v>0</v>
      </c>
      <c r="V1377" s="168">
        <f>SUM(V1378)</f>
        <v>0</v>
      </c>
      <c r="W1377" s="168">
        <f>SUM(W1378)</f>
        <v>0</v>
      </c>
    </row>
    <row r="1378" spans="2:23" ht="16.5" thickTop="1" thickBot="1">
      <c r="B1378" s="164" t="s">
        <v>124</v>
      </c>
      <c r="C1378" s="173" t="s">
        <v>136</v>
      </c>
      <c r="D1378" s="168">
        <f t="shared" si="632"/>
        <v>1780000</v>
      </c>
      <c r="E1378" s="168">
        <f t="shared" si="633"/>
        <v>0</v>
      </c>
      <c r="F1378" s="168">
        <f t="shared" si="633"/>
        <v>0</v>
      </c>
      <c r="G1378" s="168">
        <f t="shared" si="633"/>
        <v>0</v>
      </c>
      <c r="H1378" s="168">
        <f t="shared" si="628"/>
        <v>1780000</v>
      </c>
      <c r="I1378" s="168">
        <f t="shared" si="634"/>
        <v>0</v>
      </c>
      <c r="J1378" s="168">
        <v>0</v>
      </c>
      <c r="K1378" s="168">
        <v>0</v>
      </c>
      <c r="L1378" s="168">
        <v>0</v>
      </c>
      <c r="M1378" s="168">
        <v>0</v>
      </c>
      <c r="N1378" s="168">
        <f t="shared" si="635"/>
        <v>1780000</v>
      </c>
      <c r="O1378" s="168">
        <v>0</v>
      </c>
      <c r="P1378" s="168">
        <v>0</v>
      </c>
      <c r="Q1378" s="168">
        <v>0</v>
      </c>
      <c r="R1378" s="168">
        <v>1780000</v>
      </c>
      <c r="S1378" s="168">
        <f t="shared" si="636"/>
        <v>0</v>
      </c>
      <c r="T1378" s="168">
        <v>0</v>
      </c>
      <c r="U1378" s="168">
        <v>0</v>
      </c>
      <c r="V1378" s="168">
        <v>0</v>
      </c>
      <c r="W1378" s="168">
        <v>0</v>
      </c>
    </row>
    <row r="1379" spans="2:23" ht="16.5" thickTop="1" thickBot="1">
      <c r="B1379" s="164" t="s">
        <v>124</v>
      </c>
      <c r="C1379" s="172" t="s">
        <v>102</v>
      </c>
      <c r="D1379" s="168">
        <f t="shared" si="632"/>
        <v>2420000</v>
      </c>
      <c r="E1379" s="168">
        <f t="shared" si="633"/>
        <v>1500000</v>
      </c>
      <c r="F1379" s="168">
        <f t="shared" si="633"/>
        <v>0</v>
      </c>
      <c r="G1379" s="168">
        <f t="shared" si="633"/>
        <v>0</v>
      </c>
      <c r="H1379" s="168">
        <f t="shared" si="628"/>
        <v>920000</v>
      </c>
      <c r="I1379" s="168">
        <f t="shared" si="634"/>
        <v>650000</v>
      </c>
      <c r="J1379" s="168">
        <f>SUM(J1380)</f>
        <v>1500000</v>
      </c>
      <c r="K1379" s="168">
        <f>SUM(K1380)</f>
        <v>0</v>
      </c>
      <c r="L1379" s="168">
        <f>SUM(L1380)</f>
        <v>0</v>
      </c>
      <c r="M1379" s="168">
        <f>SUM(M1380)</f>
        <v>-850000</v>
      </c>
      <c r="N1379" s="168">
        <f t="shared" si="635"/>
        <v>0</v>
      </c>
      <c r="O1379" s="168">
        <f>SUM(O1380)</f>
        <v>0</v>
      </c>
      <c r="P1379" s="168">
        <f>SUM(P1380)</f>
        <v>0</v>
      </c>
      <c r="Q1379" s="168">
        <f>SUM(Q1380)</f>
        <v>0</v>
      </c>
      <c r="R1379" s="168">
        <f>SUM(R1380)</f>
        <v>0</v>
      </c>
      <c r="S1379" s="168">
        <f t="shared" si="636"/>
        <v>1770000</v>
      </c>
      <c r="T1379" s="168">
        <f>SUM(T1380)</f>
        <v>0</v>
      </c>
      <c r="U1379" s="168">
        <f>SUM(U1380)</f>
        <v>0</v>
      </c>
      <c r="V1379" s="168">
        <f>SUM(V1380)</f>
        <v>0</v>
      </c>
      <c r="W1379" s="168">
        <f>SUM(W1380)</f>
        <v>1770000</v>
      </c>
    </row>
    <row r="1380" spans="2:23" ht="31.5" thickTop="1" thickBot="1">
      <c r="B1380" s="164" t="s">
        <v>124</v>
      </c>
      <c r="C1380" s="173" t="s">
        <v>157</v>
      </c>
      <c r="D1380" s="168">
        <f t="shared" si="632"/>
        <v>2420000</v>
      </c>
      <c r="E1380" s="168">
        <f t="shared" si="633"/>
        <v>1500000</v>
      </c>
      <c r="F1380" s="168">
        <f t="shared" si="633"/>
        <v>0</v>
      </c>
      <c r="G1380" s="168">
        <f t="shared" si="633"/>
        <v>0</v>
      </c>
      <c r="H1380" s="168">
        <f t="shared" si="628"/>
        <v>920000</v>
      </c>
      <c r="I1380" s="168">
        <f t="shared" si="634"/>
        <v>650000</v>
      </c>
      <c r="J1380" s="168">
        <v>1500000</v>
      </c>
      <c r="K1380" s="168">
        <v>0</v>
      </c>
      <c r="L1380" s="168">
        <v>0</v>
      </c>
      <c r="M1380" s="168">
        <v>-850000</v>
      </c>
      <c r="N1380" s="168">
        <f t="shared" si="635"/>
        <v>0</v>
      </c>
      <c r="O1380" s="168">
        <v>0</v>
      </c>
      <c r="P1380" s="168">
        <v>0</v>
      </c>
      <c r="Q1380" s="168">
        <v>0</v>
      </c>
      <c r="R1380" s="168">
        <v>0</v>
      </c>
      <c r="S1380" s="168">
        <f t="shared" si="636"/>
        <v>1770000</v>
      </c>
      <c r="T1380" s="168">
        <v>0</v>
      </c>
      <c r="U1380" s="168">
        <v>0</v>
      </c>
      <c r="V1380" s="168">
        <v>0</v>
      </c>
      <c r="W1380" s="168">
        <v>1770000</v>
      </c>
    </row>
    <row r="1381" spans="2:23" ht="31.5" thickTop="1" thickBot="1">
      <c r="B1381" s="164" t="s">
        <v>540</v>
      </c>
      <c r="C1381" s="170" t="s">
        <v>541</v>
      </c>
      <c r="D1381" s="168">
        <f t="shared" si="632"/>
        <v>225000000</v>
      </c>
      <c r="E1381" s="168">
        <f t="shared" si="633"/>
        <v>40000000</v>
      </c>
      <c r="F1381" s="168">
        <f t="shared" si="633"/>
        <v>30000000</v>
      </c>
      <c r="G1381" s="168">
        <f t="shared" si="633"/>
        <v>60000000</v>
      </c>
      <c r="H1381" s="168">
        <f t="shared" si="628"/>
        <v>95000000</v>
      </c>
      <c r="I1381" s="168">
        <f t="shared" si="634"/>
        <v>225000000</v>
      </c>
      <c r="J1381" s="168">
        <f t="shared" ref="J1381:M1383" si="652">SUM(J1382)</f>
        <v>40000000</v>
      </c>
      <c r="K1381" s="168">
        <f t="shared" si="652"/>
        <v>30000000</v>
      </c>
      <c r="L1381" s="168">
        <f t="shared" si="652"/>
        <v>60000000</v>
      </c>
      <c r="M1381" s="168">
        <f t="shared" si="652"/>
        <v>95000000</v>
      </c>
      <c r="N1381" s="168">
        <f t="shared" si="635"/>
        <v>0</v>
      </c>
      <c r="O1381" s="168">
        <f t="shared" ref="O1381:R1383" si="653">SUM(O1382)</f>
        <v>0</v>
      </c>
      <c r="P1381" s="168">
        <f t="shared" si="653"/>
        <v>0</v>
      </c>
      <c r="Q1381" s="168">
        <f t="shared" si="653"/>
        <v>0</v>
      </c>
      <c r="R1381" s="168">
        <f t="shared" si="653"/>
        <v>0</v>
      </c>
      <c r="S1381" s="168">
        <f t="shared" si="636"/>
        <v>0</v>
      </c>
      <c r="T1381" s="168">
        <f t="shared" ref="T1381:W1383" si="654">SUM(T1382)</f>
        <v>0</v>
      </c>
      <c r="U1381" s="168">
        <f t="shared" si="654"/>
        <v>0</v>
      </c>
      <c r="V1381" s="168">
        <f t="shared" si="654"/>
        <v>0</v>
      </c>
      <c r="W1381" s="168">
        <f t="shared" si="654"/>
        <v>0</v>
      </c>
    </row>
    <row r="1382" spans="2:23" ht="16.5" thickTop="1" thickBot="1">
      <c r="B1382" s="164" t="s">
        <v>124</v>
      </c>
      <c r="C1382" s="171" t="s">
        <v>96</v>
      </c>
      <c r="D1382" s="168">
        <f t="shared" si="632"/>
        <v>225000000</v>
      </c>
      <c r="E1382" s="168">
        <f t="shared" si="633"/>
        <v>40000000</v>
      </c>
      <c r="F1382" s="168">
        <f t="shared" si="633"/>
        <v>30000000</v>
      </c>
      <c r="G1382" s="168">
        <f t="shared" si="633"/>
        <v>60000000</v>
      </c>
      <c r="H1382" s="168">
        <f t="shared" si="628"/>
        <v>95000000</v>
      </c>
      <c r="I1382" s="168">
        <f t="shared" si="634"/>
        <v>225000000</v>
      </c>
      <c r="J1382" s="168">
        <f t="shared" si="652"/>
        <v>40000000</v>
      </c>
      <c r="K1382" s="168">
        <f t="shared" si="652"/>
        <v>30000000</v>
      </c>
      <c r="L1382" s="168">
        <f t="shared" si="652"/>
        <v>60000000</v>
      </c>
      <c r="M1382" s="168">
        <f t="shared" si="652"/>
        <v>95000000</v>
      </c>
      <c r="N1382" s="168">
        <f t="shared" si="635"/>
        <v>0</v>
      </c>
      <c r="O1382" s="168">
        <f t="shared" si="653"/>
        <v>0</v>
      </c>
      <c r="P1382" s="168">
        <f t="shared" si="653"/>
        <v>0</v>
      </c>
      <c r="Q1382" s="168">
        <f t="shared" si="653"/>
        <v>0</v>
      </c>
      <c r="R1382" s="168">
        <f t="shared" si="653"/>
        <v>0</v>
      </c>
      <c r="S1382" s="168">
        <f t="shared" si="636"/>
        <v>0</v>
      </c>
      <c r="T1382" s="168">
        <f t="shared" si="654"/>
        <v>0</v>
      </c>
      <c r="U1382" s="168">
        <f t="shared" si="654"/>
        <v>0</v>
      </c>
      <c r="V1382" s="168">
        <f t="shared" si="654"/>
        <v>0</v>
      </c>
      <c r="W1382" s="168">
        <f t="shared" si="654"/>
        <v>0</v>
      </c>
    </row>
    <row r="1383" spans="2:23" ht="16.5" thickTop="1" thickBot="1">
      <c r="B1383" s="164" t="s">
        <v>124</v>
      </c>
      <c r="C1383" s="172" t="s">
        <v>102</v>
      </c>
      <c r="D1383" s="168">
        <f t="shared" si="632"/>
        <v>225000000</v>
      </c>
      <c r="E1383" s="168">
        <f t="shared" si="633"/>
        <v>40000000</v>
      </c>
      <c r="F1383" s="168">
        <f t="shared" si="633"/>
        <v>30000000</v>
      </c>
      <c r="G1383" s="168">
        <f t="shared" si="633"/>
        <v>60000000</v>
      </c>
      <c r="H1383" s="168">
        <f t="shared" si="628"/>
        <v>95000000</v>
      </c>
      <c r="I1383" s="168">
        <f t="shared" si="634"/>
        <v>225000000</v>
      </c>
      <c r="J1383" s="168">
        <f t="shared" si="652"/>
        <v>40000000</v>
      </c>
      <c r="K1383" s="168">
        <f t="shared" si="652"/>
        <v>30000000</v>
      </c>
      <c r="L1383" s="168">
        <f t="shared" si="652"/>
        <v>60000000</v>
      </c>
      <c r="M1383" s="168">
        <f t="shared" si="652"/>
        <v>95000000</v>
      </c>
      <c r="N1383" s="168">
        <f t="shared" si="635"/>
        <v>0</v>
      </c>
      <c r="O1383" s="168">
        <f t="shared" si="653"/>
        <v>0</v>
      </c>
      <c r="P1383" s="168">
        <f t="shared" si="653"/>
        <v>0</v>
      </c>
      <c r="Q1383" s="168">
        <f t="shared" si="653"/>
        <v>0</v>
      </c>
      <c r="R1383" s="168">
        <f t="shared" si="653"/>
        <v>0</v>
      </c>
      <c r="S1383" s="168">
        <f t="shared" si="636"/>
        <v>0</v>
      </c>
      <c r="T1383" s="168">
        <f t="shared" si="654"/>
        <v>0</v>
      </c>
      <c r="U1383" s="168">
        <f t="shared" si="654"/>
        <v>0</v>
      </c>
      <c r="V1383" s="168">
        <f t="shared" si="654"/>
        <v>0</v>
      </c>
      <c r="W1383" s="168">
        <f t="shared" si="654"/>
        <v>0</v>
      </c>
    </row>
    <row r="1384" spans="2:23" ht="31.5" thickTop="1" thickBot="1">
      <c r="B1384" s="164" t="s">
        <v>124</v>
      </c>
      <c r="C1384" s="173" t="s">
        <v>157</v>
      </c>
      <c r="D1384" s="168">
        <f t="shared" si="632"/>
        <v>225000000</v>
      </c>
      <c r="E1384" s="168">
        <f t="shared" si="633"/>
        <v>40000000</v>
      </c>
      <c r="F1384" s="168">
        <f t="shared" si="633"/>
        <v>30000000</v>
      </c>
      <c r="G1384" s="168">
        <f t="shared" si="633"/>
        <v>60000000</v>
      </c>
      <c r="H1384" s="168">
        <f t="shared" si="628"/>
        <v>95000000</v>
      </c>
      <c r="I1384" s="168">
        <f t="shared" si="634"/>
        <v>225000000</v>
      </c>
      <c r="J1384" s="168">
        <v>40000000</v>
      </c>
      <c r="K1384" s="168">
        <v>30000000</v>
      </c>
      <c r="L1384" s="168">
        <v>60000000</v>
      </c>
      <c r="M1384" s="168">
        <v>95000000</v>
      </c>
      <c r="N1384" s="168">
        <f t="shared" si="635"/>
        <v>0</v>
      </c>
      <c r="O1384" s="168">
        <v>0</v>
      </c>
      <c r="P1384" s="168">
        <v>0</v>
      </c>
      <c r="Q1384" s="168">
        <v>0</v>
      </c>
      <c r="R1384" s="168">
        <v>0</v>
      </c>
      <c r="S1384" s="168">
        <f t="shared" si="636"/>
        <v>0</v>
      </c>
      <c r="T1384" s="168">
        <v>0</v>
      </c>
      <c r="U1384" s="168">
        <v>0</v>
      </c>
      <c r="V1384" s="168">
        <v>0</v>
      </c>
      <c r="W1384" s="168">
        <v>0</v>
      </c>
    </row>
    <row r="1385" spans="2:23" ht="31.5" thickTop="1" thickBot="1">
      <c r="B1385" s="164" t="s">
        <v>542</v>
      </c>
      <c r="C1385" s="170" t="s">
        <v>543</v>
      </c>
      <c r="D1385" s="168">
        <f t="shared" si="632"/>
        <v>700000</v>
      </c>
      <c r="E1385" s="168">
        <f t="shared" si="633"/>
        <v>700000</v>
      </c>
      <c r="F1385" s="168">
        <f t="shared" si="633"/>
        <v>0</v>
      </c>
      <c r="G1385" s="168">
        <f t="shared" si="633"/>
        <v>0</v>
      </c>
      <c r="H1385" s="168">
        <f t="shared" si="628"/>
        <v>0</v>
      </c>
      <c r="I1385" s="168">
        <f t="shared" si="634"/>
        <v>700000</v>
      </c>
      <c r="J1385" s="168">
        <f>SUM(J1386)</f>
        <v>700000</v>
      </c>
      <c r="K1385" s="168">
        <f>SUM(K1386)</f>
        <v>0</v>
      </c>
      <c r="L1385" s="168">
        <f>SUM(L1386)</f>
        <v>0</v>
      </c>
      <c r="M1385" s="168">
        <f>SUM(M1386)</f>
        <v>0</v>
      </c>
      <c r="N1385" s="168">
        <f t="shared" si="635"/>
        <v>0</v>
      </c>
      <c r="O1385" s="168">
        <f>SUM(O1386)</f>
        <v>0</v>
      </c>
      <c r="P1385" s="168">
        <f>SUM(P1386)</f>
        <v>0</v>
      </c>
      <c r="Q1385" s="168">
        <f>SUM(Q1386)</f>
        <v>0</v>
      </c>
      <c r="R1385" s="168">
        <f>SUM(R1386)</f>
        <v>0</v>
      </c>
      <c r="S1385" s="168">
        <f t="shared" si="636"/>
        <v>0</v>
      </c>
      <c r="T1385" s="168">
        <f>SUM(T1386)</f>
        <v>0</v>
      </c>
      <c r="U1385" s="168">
        <f>SUM(U1386)</f>
        <v>0</v>
      </c>
      <c r="V1385" s="168">
        <f>SUM(V1386)</f>
        <v>0</v>
      </c>
      <c r="W1385" s="168">
        <f>SUM(W1386)</f>
        <v>0</v>
      </c>
    </row>
    <row r="1386" spans="2:23" ht="16.5" thickTop="1" thickBot="1">
      <c r="B1386" s="164" t="s">
        <v>124</v>
      </c>
      <c r="C1386" s="171" t="s">
        <v>121</v>
      </c>
      <c r="D1386" s="168">
        <f t="shared" si="632"/>
        <v>700000</v>
      </c>
      <c r="E1386" s="168">
        <f t="shared" si="633"/>
        <v>700000</v>
      </c>
      <c r="F1386" s="168">
        <f t="shared" si="633"/>
        <v>0</v>
      </c>
      <c r="G1386" s="168">
        <f t="shared" si="633"/>
        <v>0</v>
      </c>
      <c r="H1386" s="168">
        <f t="shared" si="628"/>
        <v>0</v>
      </c>
      <c r="I1386" s="168">
        <f t="shared" si="634"/>
        <v>700000</v>
      </c>
      <c r="J1386" s="168">
        <v>700000</v>
      </c>
      <c r="K1386" s="168">
        <v>0</v>
      </c>
      <c r="L1386" s="168">
        <v>0</v>
      </c>
      <c r="M1386" s="168">
        <v>0</v>
      </c>
      <c r="N1386" s="168">
        <f t="shared" si="635"/>
        <v>0</v>
      </c>
      <c r="O1386" s="168">
        <v>0</v>
      </c>
      <c r="P1386" s="168">
        <v>0</v>
      </c>
      <c r="Q1386" s="168">
        <v>0</v>
      </c>
      <c r="R1386" s="168">
        <v>0</v>
      </c>
      <c r="S1386" s="168">
        <f t="shared" si="636"/>
        <v>0</v>
      </c>
      <c r="T1386" s="168">
        <v>0</v>
      </c>
      <c r="U1386" s="168">
        <v>0</v>
      </c>
      <c r="V1386" s="168">
        <v>0</v>
      </c>
      <c r="W1386" s="168">
        <v>0</v>
      </c>
    </row>
    <row r="1387" spans="2:23" ht="16.5" thickTop="1" thickBot="1">
      <c r="B1387" s="164" t="s">
        <v>544</v>
      </c>
      <c r="C1387" s="170" t="s">
        <v>545</v>
      </c>
      <c r="D1387" s="168">
        <f t="shared" si="632"/>
        <v>450000</v>
      </c>
      <c r="E1387" s="168">
        <f t="shared" si="633"/>
        <v>450000</v>
      </c>
      <c r="F1387" s="168">
        <f t="shared" si="633"/>
        <v>0</v>
      </c>
      <c r="G1387" s="168">
        <f t="shared" si="633"/>
        <v>0</v>
      </c>
      <c r="H1387" s="168">
        <f t="shared" si="628"/>
        <v>0</v>
      </c>
      <c r="I1387" s="168">
        <f t="shared" si="634"/>
        <v>450000</v>
      </c>
      <c r="J1387" s="168">
        <f>SUM(J1388)</f>
        <v>450000</v>
      </c>
      <c r="K1387" s="168">
        <f>SUM(K1388)</f>
        <v>0</v>
      </c>
      <c r="L1387" s="168">
        <f>SUM(L1388)</f>
        <v>0</v>
      </c>
      <c r="M1387" s="168">
        <f>SUM(M1388)</f>
        <v>0</v>
      </c>
      <c r="N1387" s="168">
        <f t="shared" si="635"/>
        <v>0</v>
      </c>
      <c r="O1387" s="168">
        <f>SUM(O1388)</f>
        <v>0</v>
      </c>
      <c r="P1387" s="168">
        <f>SUM(P1388)</f>
        <v>0</v>
      </c>
      <c r="Q1387" s="168">
        <f>SUM(Q1388)</f>
        <v>0</v>
      </c>
      <c r="R1387" s="168">
        <f>SUM(R1388)</f>
        <v>0</v>
      </c>
      <c r="S1387" s="168">
        <f t="shared" si="636"/>
        <v>0</v>
      </c>
      <c r="T1387" s="168">
        <f>SUM(T1388)</f>
        <v>0</v>
      </c>
      <c r="U1387" s="168">
        <f>SUM(U1388)</f>
        <v>0</v>
      </c>
      <c r="V1387" s="168">
        <f>SUM(V1388)</f>
        <v>0</v>
      </c>
      <c r="W1387" s="168">
        <f>SUM(W1388)</f>
        <v>0</v>
      </c>
    </row>
    <row r="1388" spans="2:23" ht="16.5" thickTop="1" thickBot="1">
      <c r="B1388" s="164" t="s">
        <v>124</v>
      </c>
      <c r="C1388" s="171" t="s">
        <v>121</v>
      </c>
      <c r="D1388" s="168">
        <f t="shared" si="632"/>
        <v>450000</v>
      </c>
      <c r="E1388" s="168">
        <f t="shared" si="633"/>
        <v>450000</v>
      </c>
      <c r="F1388" s="168">
        <f t="shared" si="633"/>
        <v>0</v>
      </c>
      <c r="G1388" s="168">
        <f t="shared" si="633"/>
        <v>0</v>
      </c>
      <c r="H1388" s="168">
        <f t="shared" si="628"/>
        <v>0</v>
      </c>
      <c r="I1388" s="168">
        <f t="shared" si="634"/>
        <v>450000</v>
      </c>
      <c r="J1388" s="168">
        <v>450000</v>
      </c>
      <c r="K1388" s="168">
        <v>0</v>
      </c>
      <c r="L1388" s="168">
        <v>0</v>
      </c>
      <c r="M1388" s="168">
        <v>0</v>
      </c>
      <c r="N1388" s="168">
        <f t="shared" si="635"/>
        <v>0</v>
      </c>
      <c r="O1388" s="168">
        <v>0</v>
      </c>
      <c r="P1388" s="168">
        <v>0</v>
      </c>
      <c r="Q1388" s="168">
        <v>0</v>
      </c>
      <c r="R1388" s="168">
        <v>0</v>
      </c>
      <c r="S1388" s="168">
        <f t="shared" si="636"/>
        <v>0</v>
      </c>
      <c r="T1388" s="168">
        <v>0</v>
      </c>
      <c r="U1388" s="168">
        <v>0</v>
      </c>
      <c r="V1388" s="168">
        <v>0</v>
      </c>
      <c r="W1388" s="168">
        <v>0</v>
      </c>
    </row>
    <row r="1389" spans="2:23" ht="16.5" thickTop="1" thickBot="1">
      <c r="B1389" s="164" t="s">
        <v>546</v>
      </c>
      <c r="C1389" s="170" t="s">
        <v>547</v>
      </c>
      <c r="D1389" s="168">
        <f t="shared" si="632"/>
        <v>20000000</v>
      </c>
      <c r="E1389" s="168">
        <f t="shared" si="633"/>
        <v>0</v>
      </c>
      <c r="F1389" s="168">
        <f t="shared" si="633"/>
        <v>0</v>
      </c>
      <c r="G1389" s="168">
        <f t="shared" si="633"/>
        <v>15000000</v>
      </c>
      <c r="H1389" s="168">
        <f t="shared" si="628"/>
        <v>5000000</v>
      </c>
      <c r="I1389" s="168">
        <f t="shared" si="634"/>
        <v>20000000</v>
      </c>
      <c r="J1389" s="168">
        <f t="shared" ref="J1389:M1391" si="655">SUM(J1390)</f>
        <v>0</v>
      </c>
      <c r="K1389" s="168">
        <f t="shared" si="655"/>
        <v>0</v>
      </c>
      <c r="L1389" s="168">
        <f t="shared" si="655"/>
        <v>15000000</v>
      </c>
      <c r="M1389" s="168">
        <f t="shared" si="655"/>
        <v>5000000</v>
      </c>
      <c r="N1389" s="168">
        <f t="shared" si="635"/>
        <v>0</v>
      </c>
      <c r="O1389" s="168">
        <f t="shared" ref="O1389:R1391" si="656">SUM(O1390)</f>
        <v>0</v>
      </c>
      <c r="P1389" s="168">
        <f t="shared" si="656"/>
        <v>0</v>
      </c>
      <c r="Q1389" s="168">
        <f t="shared" si="656"/>
        <v>0</v>
      </c>
      <c r="R1389" s="168">
        <f t="shared" si="656"/>
        <v>0</v>
      </c>
      <c r="S1389" s="168">
        <f t="shared" si="636"/>
        <v>0</v>
      </c>
      <c r="T1389" s="168">
        <f t="shared" ref="T1389:W1391" si="657">SUM(T1390)</f>
        <v>0</v>
      </c>
      <c r="U1389" s="168">
        <f t="shared" si="657"/>
        <v>0</v>
      </c>
      <c r="V1389" s="168">
        <f t="shared" si="657"/>
        <v>0</v>
      </c>
      <c r="W1389" s="168">
        <f t="shared" si="657"/>
        <v>0</v>
      </c>
    </row>
    <row r="1390" spans="2:23" ht="16.5" thickTop="1" thickBot="1">
      <c r="B1390" s="164" t="s">
        <v>124</v>
      </c>
      <c r="C1390" s="171" t="s">
        <v>96</v>
      </c>
      <c r="D1390" s="168">
        <f t="shared" si="632"/>
        <v>20000000</v>
      </c>
      <c r="E1390" s="168">
        <f t="shared" si="633"/>
        <v>0</v>
      </c>
      <c r="F1390" s="168">
        <f t="shared" si="633"/>
        <v>0</v>
      </c>
      <c r="G1390" s="168">
        <f t="shared" si="633"/>
        <v>15000000</v>
      </c>
      <c r="H1390" s="168">
        <f t="shared" si="628"/>
        <v>5000000</v>
      </c>
      <c r="I1390" s="168">
        <f t="shared" si="634"/>
        <v>20000000</v>
      </c>
      <c r="J1390" s="168">
        <f t="shared" si="655"/>
        <v>0</v>
      </c>
      <c r="K1390" s="168">
        <f t="shared" si="655"/>
        <v>0</v>
      </c>
      <c r="L1390" s="168">
        <f t="shared" si="655"/>
        <v>15000000</v>
      </c>
      <c r="M1390" s="168">
        <f t="shared" si="655"/>
        <v>5000000</v>
      </c>
      <c r="N1390" s="168">
        <f t="shared" si="635"/>
        <v>0</v>
      </c>
      <c r="O1390" s="168">
        <f t="shared" si="656"/>
        <v>0</v>
      </c>
      <c r="P1390" s="168">
        <f t="shared" si="656"/>
        <v>0</v>
      </c>
      <c r="Q1390" s="168">
        <f t="shared" si="656"/>
        <v>0</v>
      </c>
      <c r="R1390" s="168">
        <f t="shared" si="656"/>
        <v>0</v>
      </c>
      <c r="S1390" s="168">
        <f t="shared" si="636"/>
        <v>0</v>
      </c>
      <c r="T1390" s="168">
        <f t="shared" si="657"/>
        <v>0</v>
      </c>
      <c r="U1390" s="168">
        <f t="shared" si="657"/>
        <v>0</v>
      </c>
      <c r="V1390" s="168">
        <f t="shared" si="657"/>
        <v>0</v>
      </c>
      <c r="W1390" s="168">
        <f t="shared" si="657"/>
        <v>0</v>
      </c>
    </row>
    <row r="1391" spans="2:23" ht="16.5" thickTop="1" thickBot="1">
      <c r="B1391" s="164" t="s">
        <v>124</v>
      </c>
      <c r="C1391" s="172" t="s">
        <v>100</v>
      </c>
      <c r="D1391" s="168">
        <f t="shared" si="632"/>
        <v>20000000</v>
      </c>
      <c r="E1391" s="168">
        <f t="shared" si="633"/>
        <v>0</v>
      </c>
      <c r="F1391" s="168">
        <f t="shared" si="633"/>
        <v>0</v>
      </c>
      <c r="G1391" s="168">
        <f t="shared" si="633"/>
        <v>15000000</v>
      </c>
      <c r="H1391" s="168">
        <f t="shared" si="628"/>
        <v>5000000</v>
      </c>
      <c r="I1391" s="168">
        <f t="shared" si="634"/>
        <v>20000000</v>
      </c>
      <c r="J1391" s="168">
        <f t="shared" si="655"/>
        <v>0</v>
      </c>
      <c r="K1391" s="168">
        <f t="shared" si="655"/>
        <v>0</v>
      </c>
      <c r="L1391" s="168">
        <f t="shared" si="655"/>
        <v>15000000</v>
      </c>
      <c r="M1391" s="168">
        <f t="shared" si="655"/>
        <v>5000000</v>
      </c>
      <c r="N1391" s="168">
        <f t="shared" si="635"/>
        <v>0</v>
      </c>
      <c r="O1391" s="168">
        <f t="shared" si="656"/>
        <v>0</v>
      </c>
      <c r="P1391" s="168">
        <f t="shared" si="656"/>
        <v>0</v>
      </c>
      <c r="Q1391" s="168">
        <f t="shared" si="656"/>
        <v>0</v>
      </c>
      <c r="R1391" s="168">
        <f t="shared" si="656"/>
        <v>0</v>
      </c>
      <c r="S1391" s="168">
        <f t="shared" si="636"/>
        <v>0</v>
      </c>
      <c r="T1391" s="168">
        <f t="shared" si="657"/>
        <v>0</v>
      </c>
      <c r="U1391" s="168">
        <f t="shared" si="657"/>
        <v>0</v>
      </c>
      <c r="V1391" s="168">
        <f t="shared" si="657"/>
        <v>0</v>
      </c>
      <c r="W1391" s="168">
        <f t="shared" si="657"/>
        <v>0</v>
      </c>
    </row>
    <row r="1392" spans="2:23" ht="16.5" thickTop="1" thickBot="1">
      <c r="B1392" s="164" t="s">
        <v>124</v>
      </c>
      <c r="C1392" s="173" t="s">
        <v>136</v>
      </c>
      <c r="D1392" s="168">
        <f t="shared" si="632"/>
        <v>20000000</v>
      </c>
      <c r="E1392" s="168">
        <f t="shared" si="633"/>
        <v>0</v>
      </c>
      <c r="F1392" s="168">
        <f t="shared" si="633"/>
        <v>0</v>
      </c>
      <c r="G1392" s="168">
        <f t="shared" si="633"/>
        <v>15000000</v>
      </c>
      <c r="H1392" s="168">
        <f t="shared" si="628"/>
        <v>5000000</v>
      </c>
      <c r="I1392" s="168">
        <f t="shared" si="634"/>
        <v>20000000</v>
      </c>
      <c r="J1392" s="168">
        <v>0</v>
      </c>
      <c r="K1392" s="168">
        <v>0</v>
      </c>
      <c r="L1392" s="168">
        <v>15000000</v>
      </c>
      <c r="M1392" s="168">
        <v>5000000</v>
      </c>
      <c r="N1392" s="168">
        <f t="shared" si="635"/>
        <v>0</v>
      </c>
      <c r="O1392" s="168">
        <v>0</v>
      </c>
      <c r="P1392" s="168">
        <v>0</v>
      </c>
      <c r="Q1392" s="168">
        <v>0</v>
      </c>
      <c r="R1392" s="168">
        <v>0</v>
      </c>
      <c r="S1392" s="168">
        <f t="shared" si="636"/>
        <v>0</v>
      </c>
      <c r="T1392" s="168">
        <v>0</v>
      </c>
      <c r="U1392" s="168">
        <v>0</v>
      </c>
      <c r="V1392" s="168">
        <v>0</v>
      </c>
      <c r="W1392" s="168">
        <v>0</v>
      </c>
    </row>
    <row r="1393" spans="2:23" ht="16.5" thickTop="1" thickBot="1">
      <c r="B1393" s="164" t="s">
        <v>548</v>
      </c>
      <c r="C1393" s="169" t="s">
        <v>549</v>
      </c>
      <c r="D1393" s="168">
        <f t="shared" si="632"/>
        <v>33650000</v>
      </c>
      <c r="E1393" s="168">
        <f t="shared" si="633"/>
        <v>7100000</v>
      </c>
      <c r="F1393" s="168">
        <f t="shared" si="633"/>
        <v>11400000</v>
      </c>
      <c r="G1393" s="168">
        <f t="shared" si="633"/>
        <v>6390000</v>
      </c>
      <c r="H1393" s="168">
        <f t="shared" si="628"/>
        <v>8760000</v>
      </c>
      <c r="I1393" s="168">
        <f t="shared" si="634"/>
        <v>26100000</v>
      </c>
      <c r="J1393" s="168">
        <f t="shared" ref="J1393:M1394" si="658">SUM(J1400,J1406,J1413,J1418)</f>
        <v>5870000</v>
      </c>
      <c r="K1393" s="168">
        <f t="shared" si="658"/>
        <v>10390000</v>
      </c>
      <c r="L1393" s="168">
        <f t="shared" si="658"/>
        <v>5870000</v>
      </c>
      <c r="M1393" s="168">
        <f t="shared" si="658"/>
        <v>3970000</v>
      </c>
      <c r="N1393" s="168">
        <f t="shared" si="635"/>
        <v>3250000</v>
      </c>
      <c r="O1393" s="168">
        <f t="shared" ref="O1393:R1394" si="659">SUM(O1400,O1406,O1413,O1418)</f>
        <v>360000</v>
      </c>
      <c r="P1393" s="168">
        <f t="shared" si="659"/>
        <v>10000</v>
      </c>
      <c r="Q1393" s="168">
        <f t="shared" si="659"/>
        <v>280000</v>
      </c>
      <c r="R1393" s="168">
        <f t="shared" si="659"/>
        <v>2600000</v>
      </c>
      <c r="S1393" s="168">
        <f t="shared" si="636"/>
        <v>4300000</v>
      </c>
      <c r="T1393" s="168">
        <f t="shared" ref="T1393:W1394" si="660">SUM(T1400,T1406,T1413,T1418)</f>
        <v>870000</v>
      </c>
      <c r="U1393" s="168">
        <f t="shared" si="660"/>
        <v>1000000</v>
      </c>
      <c r="V1393" s="168">
        <f t="shared" si="660"/>
        <v>240000</v>
      </c>
      <c r="W1393" s="168">
        <f t="shared" si="660"/>
        <v>2190000</v>
      </c>
    </row>
    <row r="1394" spans="2:23" ht="16.5" thickTop="1" thickBot="1">
      <c r="B1394" s="164" t="s">
        <v>124</v>
      </c>
      <c r="C1394" s="170" t="s">
        <v>96</v>
      </c>
      <c r="D1394" s="168">
        <f t="shared" si="632"/>
        <v>29350000</v>
      </c>
      <c r="E1394" s="168">
        <f t="shared" si="633"/>
        <v>6230000</v>
      </c>
      <c r="F1394" s="168">
        <f t="shared" si="633"/>
        <v>10400000</v>
      </c>
      <c r="G1394" s="168">
        <f t="shared" si="633"/>
        <v>6150000</v>
      </c>
      <c r="H1394" s="168">
        <f t="shared" si="628"/>
        <v>6570000</v>
      </c>
      <c r="I1394" s="168">
        <f t="shared" si="634"/>
        <v>26100000</v>
      </c>
      <c r="J1394" s="168">
        <f t="shared" si="658"/>
        <v>5870000</v>
      </c>
      <c r="K1394" s="168">
        <f t="shared" si="658"/>
        <v>10390000</v>
      </c>
      <c r="L1394" s="168">
        <f t="shared" si="658"/>
        <v>5870000</v>
      </c>
      <c r="M1394" s="168">
        <f t="shared" si="658"/>
        <v>3970000</v>
      </c>
      <c r="N1394" s="168">
        <f t="shared" si="635"/>
        <v>3250000</v>
      </c>
      <c r="O1394" s="168">
        <f t="shared" si="659"/>
        <v>360000</v>
      </c>
      <c r="P1394" s="168">
        <f t="shared" si="659"/>
        <v>10000</v>
      </c>
      <c r="Q1394" s="168">
        <f t="shared" si="659"/>
        <v>280000</v>
      </c>
      <c r="R1394" s="168">
        <f t="shared" si="659"/>
        <v>2600000</v>
      </c>
      <c r="S1394" s="168">
        <f t="shared" si="636"/>
        <v>0</v>
      </c>
      <c r="T1394" s="168">
        <f t="shared" si="660"/>
        <v>0</v>
      </c>
      <c r="U1394" s="168">
        <f t="shared" si="660"/>
        <v>0</v>
      </c>
      <c r="V1394" s="168">
        <f t="shared" si="660"/>
        <v>0</v>
      </c>
      <c r="W1394" s="168">
        <f t="shared" si="660"/>
        <v>0</v>
      </c>
    </row>
    <row r="1395" spans="2:23" ht="16.5" thickTop="1" thickBot="1">
      <c r="B1395" s="164" t="s">
        <v>124</v>
      </c>
      <c r="C1395" s="171" t="s">
        <v>100</v>
      </c>
      <c r="D1395" s="168">
        <f t="shared" si="632"/>
        <v>17250000</v>
      </c>
      <c r="E1395" s="168">
        <f t="shared" si="633"/>
        <v>3860000</v>
      </c>
      <c r="F1395" s="168">
        <f t="shared" si="633"/>
        <v>3510000</v>
      </c>
      <c r="G1395" s="168">
        <f t="shared" si="633"/>
        <v>3780000</v>
      </c>
      <c r="H1395" s="168">
        <f t="shared" si="628"/>
        <v>6100000</v>
      </c>
      <c r="I1395" s="168">
        <f t="shared" si="634"/>
        <v>14000000</v>
      </c>
      <c r="J1395" s="168">
        <f t="shared" ref="J1395:M1396" si="661">SUM(J1402,J1408,J1420)</f>
        <v>3500000</v>
      </c>
      <c r="K1395" s="168">
        <f t="shared" si="661"/>
        <v>3500000</v>
      </c>
      <c r="L1395" s="168">
        <f t="shared" si="661"/>
        <v>3500000</v>
      </c>
      <c r="M1395" s="168">
        <f t="shared" si="661"/>
        <v>3500000</v>
      </c>
      <c r="N1395" s="168">
        <f t="shared" si="635"/>
        <v>3250000</v>
      </c>
      <c r="O1395" s="168">
        <f t="shared" ref="O1395:R1396" si="662">SUM(O1402,O1408,O1420)</f>
        <v>360000</v>
      </c>
      <c r="P1395" s="168">
        <f t="shared" si="662"/>
        <v>10000</v>
      </c>
      <c r="Q1395" s="168">
        <f t="shared" si="662"/>
        <v>280000</v>
      </c>
      <c r="R1395" s="168">
        <f t="shared" si="662"/>
        <v>2600000</v>
      </c>
      <c r="S1395" s="168">
        <f t="shared" si="636"/>
        <v>0</v>
      </c>
      <c r="T1395" s="168">
        <f t="shared" ref="T1395:W1396" si="663">SUM(T1402,T1408,T1420)</f>
        <v>0</v>
      </c>
      <c r="U1395" s="168">
        <f t="shared" si="663"/>
        <v>0</v>
      </c>
      <c r="V1395" s="168">
        <f t="shared" si="663"/>
        <v>0</v>
      </c>
      <c r="W1395" s="168">
        <f t="shared" si="663"/>
        <v>0</v>
      </c>
    </row>
    <row r="1396" spans="2:23" ht="16.5" thickTop="1" thickBot="1">
      <c r="B1396" s="164" t="s">
        <v>124</v>
      </c>
      <c r="C1396" s="172" t="s">
        <v>136</v>
      </c>
      <c r="D1396" s="168">
        <f t="shared" si="632"/>
        <v>17250000</v>
      </c>
      <c r="E1396" s="168">
        <f t="shared" si="633"/>
        <v>3860000</v>
      </c>
      <c r="F1396" s="168">
        <f t="shared" si="633"/>
        <v>3510000</v>
      </c>
      <c r="G1396" s="168">
        <f t="shared" si="633"/>
        <v>3780000</v>
      </c>
      <c r="H1396" s="168">
        <f t="shared" si="628"/>
        <v>6100000</v>
      </c>
      <c r="I1396" s="168">
        <f t="shared" si="634"/>
        <v>14000000</v>
      </c>
      <c r="J1396" s="168">
        <f t="shared" si="661"/>
        <v>3500000</v>
      </c>
      <c r="K1396" s="168">
        <f t="shared" si="661"/>
        <v>3500000</v>
      </c>
      <c r="L1396" s="168">
        <f t="shared" si="661"/>
        <v>3500000</v>
      </c>
      <c r="M1396" s="168">
        <f t="shared" si="661"/>
        <v>3500000</v>
      </c>
      <c r="N1396" s="168">
        <f t="shared" si="635"/>
        <v>3250000</v>
      </c>
      <c r="O1396" s="168">
        <f t="shared" si="662"/>
        <v>360000</v>
      </c>
      <c r="P1396" s="168">
        <f t="shared" si="662"/>
        <v>10000</v>
      </c>
      <c r="Q1396" s="168">
        <f t="shared" si="662"/>
        <v>280000</v>
      </c>
      <c r="R1396" s="168">
        <f t="shared" si="662"/>
        <v>2600000</v>
      </c>
      <c r="S1396" s="168">
        <f t="shared" si="636"/>
        <v>0</v>
      </c>
      <c r="T1396" s="168">
        <f t="shared" si="663"/>
        <v>0</v>
      </c>
      <c r="U1396" s="168">
        <f t="shared" si="663"/>
        <v>0</v>
      </c>
      <c r="V1396" s="168">
        <f t="shared" si="663"/>
        <v>0</v>
      </c>
      <c r="W1396" s="168">
        <f t="shared" si="663"/>
        <v>0</v>
      </c>
    </row>
    <row r="1397" spans="2:23" ht="16.5" thickTop="1" thickBot="1">
      <c r="B1397" s="164" t="s">
        <v>124</v>
      </c>
      <c r="C1397" s="171" t="s">
        <v>102</v>
      </c>
      <c r="D1397" s="168">
        <f t="shared" si="632"/>
        <v>12100000</v>
      </c>
      <c r="E1397" s="168">
        <f t="shared" si="633"/>
        <v>2370000</v>
      </c>
      <c r="F1397" s="168">
        <f t="shared" si="633"/>
        <v>6890000</v>
      </c>
      <c r="G1397" s="168">
        <f t="shared" si="633"/>
        <v>2370000</v>
      </c>
      <c r="H1397" s="168">
        <f t="shared" si="628"/>
        <v>470000</v>
      </c>
      <c r="I1397" s="168">
        <f t="shared" si="634"/>
        <v>12100000</v>
      </c>
      <c r="J1397" s="168">
        <f t="shared" ref="J1397:M1398" si="664">SUM(J1404,J1410,J1415,J1422)</f>
        <v>2370000</v>
      </c>
      <c r="K1397" s="168">
        <f t="shared" si="664"/>
        <v>6890000</v>
      </c>
      <c r="L1397" s="168">
        <f t="shared" si="664"/>
        <v>2370000</v>
      </c>
      <c r="M1397" s="168">
        <f t="shared" si="664"/>
        <v>470000</v>
      </c>
      <c r="N1397" s="168">
        <f t="shared" si="635"/>
        <v>0</v>
      </c>
      <c r="O1397" s="168">
        <f t="shared" ref="O1397:R1398" si="665">SUM(O1404,O1410,O1415,O1422)</f>
        <v>0</v>
      </c>
      <c r="P1397" s="168">
        <f t="shared" si="665"/>
        <v>0</v>
      </c>
      <c r="Q1397" s="168">
        <f t="shared" si="665"/>
        <v>0</v>
      </c>
      <c r="R1397" s="168">
        <f t="shared" si="665"/>
        <v>0</v>
      </c>
      <c r="S1397" s="168">
        <f t="shared" si="636"/>
        <v>0</v>
      </c>
      <c r="T1397" s="168">
        <f t="shared" ref="T1397:W1398" si="666">SUM(T1404,T1410,T1415,T1422)</f>
        <v>0</v>
      </c>
      <c r="U1397" s="168">
        <f t="shared" si="666"/>
        <v>0</v>
      </c>
      <c r="V1397" s="168">
        <f t="shared" si="666"/>
        <v>0</v>
      </c>
      <c r="W1397" s="168">
        <f t="shared" si="666"/>
        <v>0</v>
      </c>
    </row>
    <row r="1398" spans="2:23" ht="31.5" thickTop="1" thickBot="1">
      <c r="B1398" s="164" t="s">
        <v>124</v>
      </c>
      <c r="C1398" s="172" t="s">
        <v>157</v>
      </c>
      <c r="D1398" s="168">
        <f t="shared" si="632"/>
        <v>12100000</v>
      </c>
      <c r="E1398" s="168">
        <f t="shared" si="633"/>
        <v>2370000</v>
      </c>
      <c r="F1398" s="168">
        <f t="shared" si="633"/>
        <v>6890000</v>
      </c>
      <c r="G1398" s="168">
        <f t="shared" si="633"/>
        <v>2370000</v>
      </c>
      <c r="H1398" s="168">
        <f t="shared" si="628"/>
        <v>470000</v>
      </c>
      <c r="I1398" s="168">
        <f t="shared" si="634"/>
        <v>12100000</v>
      </c>
      <c r="J1398" s="168">
        <f t="shared" si="664"/>
        <v>2370000</v>
      </c>
      <c r="K1398" s="168">
        <f t="shared" si="664"/>
        <v>6890000</v>
      </c>
      <c r="L1398" s="168">
        <f t="shared" si="664"/>
        <v>2370000</v>
      </c>
      <c r="M1398" s="168">
        <f t="shared" si="664"/>
        <v>470000</v>
      </c>
      <c r="N1398" s="168">
        <f t="shared" si="635"/>
        <v>0</v>
      </c>
      <c r="O1398" s="168">
        <f t="shared" si="665"/>
        <v>0</v>
      </c>
      <c r="P1398" s="168">
        <f t="shared" si="665"/>
        <v>0</v>
      </c>
      <c r="Q1398" s="168">
        <f t="shared" si="665"/>
        <v>0</v>
      </c>
      <c r="R1398" s="168">
        <f t="shared" si="665"/>
        <v>0</v>
      </c>
      <c r="S1398" s="168">
        <f t="shared" si="636"/>
        <v>0</v>
      </c>
      <c r="T1398" s="168">
        <f t="shared" si="666"/>
        <v>0</v>
      </c>
      <c r="U1398" s="168">
        <f t="shared" si="666"/>
        <v>0</v>
      </c>
      <c r="V1398" s="168">
        <f t="shared" si="666"/>
        <v>0</v>
      </c>
      <c r="W1398" s="168">
        <f t="shared" si="666"/>
        <v>0</v>
      </c>
    </row>
    <row r="1399" spans="2:23" ht="16.5" thickTop="1" thickBot="1">
      <c r="B1399" s="164" t="s">
        <v>124</v>
      </c>
      <c r="C1399" s="170" t="s">
        <v>158</v>
      </c>
      <c r="D1399" s="168">
        <f t="shared" si="632"/>
        <v>4300000</v>
      </c>
      <c r="E1399" s="168">
        <f t="shared" si="633"/>
        <v>870000</v>
      </c>
      <c r="F1399" s="168">
        <f t="shared" si="633"/>
        <v>1000000</v>
      </c>
      <c r="G1399" s="168">
        <f t="shared" si="633"/>
        <v>240000</v>
      </c>
      <c r="H1399" s="168">
        <f t="shared" si="628"/>
        <v>2190000</v>
      </c>
      <c r="I1399" s="168">
        <f t="shared" si="634"/>
        <v>0</v>
      </c>
      <c r="J1399" s="168">
        <f>SUM(J1412,J1417,J1424)</f>
        <v>0</v>
      </c>
      <c r="K1399" s="168">
        <f>SUM(K1412,K1417,K1424)</f>
        <v>0</v>
      </c>
      <c r="L1399" s="168">
        <f>SUM(L1412,L1417,L1424)</f>
        <v>0</v>
      </c>
      <c r="M1399" s="168">
        <f>SUM(M1412,M1417,M1424)</f>
        <v>0</v>
      </c>
      <c r="N1399" s="168">
        <f t="shared" si="635"/>
        <v>0</v>
      </c>
      <c r="O1399" s="168">
        <f>SUM(O1412,O1417,O1424)</f>
        <v>0</v>
      </c>
      <c r="P1399" s="168">
        <f>SUM(P1412,P1417,P1424)</f>
        <v>0</v>
      </c>
      <c r="Q1399" s="168">
        <f>SUM(Q1412,Q1417,Q1424)</f>
        <v>0</v>
      </c>
      <c r="R1399" s="168">
        <f>SUM(R1412,R1417,R1424)</f>
        <v>0</v>
      </c>
      <c r="S1399" s="168">
        <f t="shared" si="636"/>
        <v>4300000</v>
      </c>
      <c r="T1399" s="168">
        <f>SUM(T1412,T1417,T1424)</f>
        <v>870000</v>
      </c>
      <c r="U1399" s="168">
        <f>SUM(U1412,U1417,U1424)</f>
        <v>1000000</v>
      </c>
      <c r="V1399" s="168">
        <f>SUM(V1412,V1417,V1424)</f>
        <v>240000</v>
      </c>
      <c r="W1399" s="168">
        <f>SUM(W1412,W1417,W1424)</f>
        <v>2190000</v>
      </c>
    </row>
    <row r="1400" spans="2:23" ht="16.5" thickTop="1" thickBot="1">
      <c r="B1400" s="164" t="s">
        <v>550</v>
      </c>
      <c r="C1400" s="170" t="s">
        <v>551</v>
      </c>
      <c r="D1400" s="168">
        <f t="shared" si="632"/>
        <v>25000000</v>
      </c>
      <c r="E1400" s="168">
        <f t="shared" si="633"/>
        <v>5700000</v>
      </c>
      <c r="F1400" s="168">
        <f t="shared" si="633"/>
        <v>10000000</v>
      </c>
      <c r="G1400" s="168">
        <f t="shared" si="633"/>
        <v>5800000</v>
      </c>
      <c r="H1400" s="168">
        <f t="shared" si="628"/>
        <v>3500000</v>
      </c>
      <c r="I1400" s="168">
        <f t="shared" si="634"/>
        <v>25000000</v>
      </c>
      <c r="J1400" s="168">
        <f>SUM(J1401)</f>
        <v>5700000</v>
      </c>
      <c r="K1400" s="168">
        <f>SUM(K1401)</f>
        <v>10000000</v>
      </c>
      <c r="L1400" s="168">
        <f>SUM(L1401)</f>
        <v>5800000</v>
      </c>
      <c r="M1400" s="168">
        <f>SUM(M1401)</f>
        <v>3500000</v>
      </c>
      <c r="N1400" s="168">
        <f t="shared" si="635"/>
        <v>0</v>
      </c>
      <c r="O1400" s="168">
        <f>SUM(O1401)</f>
        <v>0</v>
      </c>
      <c r="P1400" s="168">
        <f>SUM(P1401)</f>
        <v>0</v>
      </c>
      <c r="Q1400" s="168">
        <f>SUM(Q1401)</f>
        <v>0</v>
      </c>
      <c r="R1400" s="168">
        <f>SUM(R1401)</f>
        <v>0</v>
      </c>
      <c r="S1400" s="168">
        <f t="shared" si="636"/>
        <v>0</v>
      </c>
      <c r="T1400" s="168">
        <f>SUM(T1401)</f>
        <v>0</v>
      </c>
      <c r="U1400" s="168">
        <f>SUM(U1401)</f>
        <v>0</v>
      </c>
      <c r="V1400" s="168">
        <f>SUM(V1401)</f>
        <v>0</v>
      </c>
      <c r="W1400" s="168">
        <f>SUM(W1401)</f>
        <v>0</v>
      </c>
    </row>
    <row r="1401" spans="2:23" ht="16.5" thickTop="1" thickBot="1">
      <c r="B1401" s="164" t="s">
        <v>124</v>
      </c>
      <c r="C1401" s="171" t="s">
        <v>96</v>
      </c>
      <c r="D1401" s="168">
        <f t="shared" si="632"/>
        <v>25000000</v>
      </c>
      <c r="E1401" s="168">
        <f t="shared" si="633"/>
        <v>5700000</v>
      </c>
      <c r="F1401" s="168">
        <f t="shared" si="633"/>
        <v>10000000</v>
      </c>
      <c r="G1401" s="168">
        <f t="shared" si="633"/>
        <v>5800000</v>
      </c>
      <c r="H1401" s="168">
        <f t="shared" si="628"/>
        <v>3500000</v>
      </c>
      <c r="I1401" s="168">
        <f t="shared" si="634"/>
        <v>25000000</v>
      </c>
      <c r="J1401" s="168">
        <f>SUM(J1402,J1404)</f>
        <v>5700000</v>
      </c>
      <c r="K1401" s="168">
        <f>SUM(K1402,K1404)</f>
        <v>10000000</v>
      </c>
      <c r="L1401" s="168">
        <f>SUM(L1402,L1404)</f>
        <v>5800000</v>
      </c>
      <c r="M1401" s="168">
        <f>SUM(M1402,M1404)</f>
        <v>3500000</v>
      </c>
      <c r="N1401" s="168">
        <f t="shared" si="635"/>
        <v>0</v>
      </c>
      <c r="O1401" s="168">
        <f>SUM(O1402,O1404)</f>
        <v>0</v>
      </c>
      <c r="P1401" s="168">
        <f>SUM(P1402,P1404)</f>
        <v>0</v>
      </c>
      <c r="Q1401" s="168">
        <f>SUM(Q1402,Q1404)</f>
        <v>0</v>
      </c>
      <c r="R1401" s="168">
        <f>SUM(R1402,R1404)</f>
        <v>0</v>
      </c>
      <c r="S1401" s="168">
        <f t="shared" si="636"/>
        <v>0</v>
      </c>
      <c r="T1401" s="168">
        <f>SUM(T1402,T1404)</f>
        <v>0</v>
      </c>
      <c r="U1401" s="168">
        <f>SUM(U1402,U1404)</f>
        <v>0</v>
      </c>
      <c r="V1401" s="168">
        <f>SUM(V1402,V1404)</f>
        <v>0</v>
      </c>
      <c r="W1401" s="168">
        <f>SUM(W1402,W1404)</f>
        <v>0</v>
      </c>
    </row>
    <row r="1402" spans="2:23" ht="16.5" thickTop="1" thickBot="1">
      <c r="B1402" s="164" t="s">
        <v>124</v>
      </c>
      <c r="C1402" s="172" t="s">
        <v>100</v>
      </c>
      <c r="D1402" s="168">
        <f t="shared" si="632"/>
        <v>14000000</v>
      </c>
      <c r="E1402" s="168">
        <f t="shared" si="633"/>
        <v>3500000</v>
      </c>
      <c r="F1402" s="168">
        <f t="shared" si="633"/>
        <v>3500000</v>
      </c>
      <c r="G1402" s="168">
        <f t="shared" si="633"/>
        <v>3500000</v>
      </c>
      <c r="H1402" s="168">
        <f t="shared" si="628"/>
        <v>3500000</v>
      </c>
      <c r="I1402" s="168">
        <f t="shared" si="634"/>
        <v>14000000</v>
      </c>
      <c r="J1402" s="168">
        <f>SUM(J1403)</f>
        <v>3500000</v>
      </c>
      <c r="K1402" s="168">
        <f>SUM(K1403)</f>
        <v>3500000</v>
      </c>
      <c r="L1402" s="168">
        <f>SUM(L1403)</f>
        <v>3500000</v>
      </c>
      <c r="M1402" s="168">
        <f>SUM(M1403)</f>
        <v>3500000</v>
      </c>
      <c r="N1402" s="168">
        <f t="shared" si="635"/>
        <v>0</v>
      </c>
      <c r="O1402" s="168">
        <f>SUM(O1403)</f>
        <v>0</v>
      </c>
      <c r="P1402" s="168">
        <f>SUM(P1403)</f>
        <v>0</v>
      </c>
      <c r="Q1402" s="168">
        <f>SUM(Q1403)</f>
        <v>0</v>
      </c>
      <c r="R1402" s="168">
        <f>SUM(R1403)</f>
        <v>0</v>
      </c>
      <c r="S1402" s="168">
        <f t="shared" si="636"/>
        <v>0</v>
      </c>
      <c r="T1402" s="168">
        <f>SUM(T1403)</f>
        <v>0</v>
      </c>
      <c r="U1402" s="168">
        <f>SUM(U1403)</f>
        <v>0</v>
      </c>
      <c r="V1402" s="168">
        <f>SUM(V1403)</f>
        <v>0</v>
      </c>
      <c r="W1402" s="168">
        <f>SUM(W1403)</f>
        <v>0</v>
      </c>
    </row>
    <row r="1403" spans="2:23" ht="16.5" thickTop="1" thickBot="1">
      <c r="B1403" s="164" t="s">
        <v>124</v>
      </c>
      <c r="C1403" s="173" t="s">
        <v>136</v>
      </c>
      <c r="D1403" s="168">
        <f t="shared" si="632"/>
        <v>14000000</v>
      </c>
      <c r="E1403" s="168">
        <f t="shared" si="633"/>
        <v>3500000</v>
      </c>
      <c r="F1403" s="168">
        <f t="shared" si="633"/>
        <v>3500000</v>
      </c>
      <c r="G1403" s="168">
        <f t="shared" si="633"/>
        <v>3500000</v>
      </c>
      <c r="H1403" s="168">
        <f t="shared" si="628"/>
        <v>3500000</v>
      </c>
      <c r="I1403" s="168">
        <f t="shared" si="634"/>
        <v>14000000</v>
      </c>
      <c r="J1403" s="168">
        <v>3500000</v>
      </c>
      <c r="K1403" s="168">
        <v>3500000</v>
      </c>
      <c r="L1403" s="168">
        <v>3500000</v>
      </c>
      <c r="M1403" s="168">
        <v>3500000</v>
      </c>
      <c r="N1403" s="168">
        <f t="shared" si="635"/>
        <v>0</v>
      </c>
      <c r="O1403" s="168">
        <v>0</v>
      </c>
      <c r="P1403" s="168">
        <v>0</v>
      </c>
      <c r="Q1403" s="168">
        <v>0</v>
      </c>
      <c r="R1403" s="168">
        <v>0</v>
      </c>
      <c r="S1403" s="168">
        <f t="shared" si="636"/>
        <v>0</v>
      </c>
      <c r="T1403" s="168">
        <v>0</v>
      </c>
      <c r="U1403" s="168">
        <v>0</v>
      </c>
      <c r="V1403" s="168">
        <v>0</v>
      </c>
      <c r="W1403" s="168">
        <v>0</v>
      </c>
    </row>
    <row r="1404" spans="2:23" ht="16.5" thickTop="1" thickBot="1">
      <c r="B1404" s="164" t="s">
        <v>124</v>
      </c>
      <c r="C1404" s="172" t="s">
        <v>102</v>
      </c>
      <c r="D1404" s="168">
        <f t="shared" si="632"/>
        <v>11000000</v>
      </c>
      <c r="E1404" s="168">
        <f t="shared" si="633"/>
        <v>2200000</v>
      </c>
      <c r="F1404" s="168">
        <f t="shared" si="633"/>
        <v>6500000</v>
      </c>
      <c r="G1404" s="168">
        <f t="shared" si="633"/>
        <v>2300000</v>
      </c>
      <c r="H1404" s="168">
        <f t="shared" si="628"/>
        <v>0</v>
      </c>
      <c r="I1404" s="168">
        <f t="shared" si="634"/>
        <v>11000000</v>
      </c>
      <c r="J1404" s="168">
        <f>SUM(J1405)</f>
        <v>2200000</v>
      </c>
      <c r="K1404" s="168">
        <f>SUM(K1405)</f>
        <v>6500000</v>
      </c>
      <c r="L1404" s="168">
        <f>SUM(L1405)</f>
        <v>2300000</v>
      </c>
      <c r="M1404" s="168">
        <f>SUM(M1405)</f>
        <v>0</v>
      </c>
      <c r="N1404" s="168">
        <f t="shared" si="635"/>
        <v>0</v>
      </c>
      <c r="O1404" s="168">
        <f>SUM(O1405)</f>
        <v>0</v>
      </c>
      <c r="P1404" s="168">
        <f>SUM(P1405)</f>
        <v>0</v>
      </c>
      <c r="Q1404" s="168">
        <f>SUM(Q1405)</f>
        <v>0</v>
      </c>
      <c r="R1404" s="168">
        <f>SUM(R1405)</f>
        <v>0</v>
      </c>
      <c r="S1404" s="168">
        <f t="shared" si="636"/>
        <v>0</v>
      </c>
      <c r="T1404" s="168">
        <f>SUM(T1405)</f>
        <v>0</v>
      </c>
      <c r="U1404" s="168">
        <f>SUM(U1405)</f>
        <v>0</v>
      </c>
      <c r="V1404" s="168">
        <f>SUM(V1405)</f>
        <v>0</v>
      </c>
      <c r="W1404" s="168">
        <f>SUM(W1405)</f>
        <v>0</v>
      </c>
    </row>
    <row r="1405" spans="2:23" ht="31.5" thickTop="1" thickBot="1">
      <c r="B1405" s="164" t="s">
        <v>124</v>
      </c>
      <c r="C1405" s="173" t="s">
        <v>157</v>
      </c>
      <c r="D1405" s="168">
        <f t="shared" si="632"/>
        <v>11000000</v>
      </c>
      <c r="E1405" s="168">
        <f t="shared" si="633"/>
        <v>2200000</v>
      </c>
      <c r="F1405" s="168">
        <f t="shared" si="633"/>
        <v>6500000</v>
      </c>
      <c r="G1405" s="168">
        <f t="shared" si="633"/>
        <v>2300000</v>
      </c>
      <c r="H1405" s="168">
        <f t="shared" si="628"/>
        <v>0</v>
      </c>
      <c r="I1405" s="168">
        <f t="shared" si="634"/>
        <v>11000000</v>
      </c>
      <c r="J1405" s="168">
        <v>2200000</v>
      </c>
      <c r="K1405" s="168">
        <v>6500000</v>
      </c>
      <c r="L1405" s="168">
        <v>2300000</v>
      </c>
      <c r="M1405" s="168">
        <v>0</v>
      </c>
      <c r="N1405" s="168">
        <f t="shared" si="635"/>
        <v>0</v>
      </c>
      <c r="O1405" s="168">
        <v>0</v>
      </c>
      <c r="P1405" s="168">
        <v>0</v>
      </c>
      <c r="Q1405" s="168">
        <v>0</v>
      </c>
      <c r="R1405" s="168">
        <v>0</v>
      </c>
      <c r="S1405" s="168">
        <f t="shared" si="636"/>
        <v>0</v>
      </c>
      <c r="T1405" s="168">
        <v>0</v>
      </c>
      <c r="U1405" s="168">
        <v>0</v>
      </c>
      <c r="V1405" s="168">
        <v>0</v>
      </c>
      <c r="W1405" s="168">
        <v>0</v>
      </c>
    </row>
    <row r="1406" spans="2:23" ht="31.5" thickTop="1" thickBot="1">
      <c r="B1406" s="164" t="s">
        <v>552</v>
      </c>
      <c r="C1406" s="170" t="s">
        <v>553</v>
      </c>
      <c r="D1406" s="168">
        <f t="shared" si="632"/>
        <v>2050000</v>
      </c>
      <c r="E1406" s="168">
        <f t="shared" si="633"/>
        <v>0</v>
      </c>
      <c r="F1406" s="168">
        <f t="shared" si="633"/>
        <v>150000</v>
      </c>
      <c r="G1406" s="168">
        <f t="shared" si="633"/>
        <v>0</v>
      </c>
      <c r="H1406" s="168">
        <f t="shared" si="628"/>
        <v>1900000</v>
      </c>
      <c r="I1406" s="168">
        <f t="shared" si="634"/>
        <v>0</v>
      </c>
      <c r="J1406" s="168">
        <f>SUM(J1407,J1412)</f>
        <v>0</v>
      </c>
      <c r="K1406" s="168">
        <f>SUM(K1407,K1412)</f>
        <v>150000</v>
      </c>
      <c r="L1406" s="168">
        <f>SUM(L1407,L1412)</f>
        <v>0</v>
      </c>
      <c r="M1406" s="168">
        <f>SUM(M1407,M1412)</f>
        <v>-150000</v>
      </c>
      <c r="N1406" s="168">
        <f t="shared" si="635"/>
        <v>1950000</v>
      </c>
      <c r="O1406" s="168">
        <f>SUM(O1407,O1412)</f>
        <v>0</v>
      </c>
      <c r="P1406" s="168">
        <f>SUM(P1407,P1412)</f>
        <v>0</v>
      </c>
      <c r="Q1406" s="168">
        <f>SUM(Q1407,Q1412)</f>
        <v>0</v>
      </c>
      <c r="R1406" s="168">
        <f>SUM(R1407,R1412)</f>
        <v>1950000</v>
      </c>
      <c r="S1406" s="168">
        <f t="shared" si="636"/>
        <v>100000</v>
      </c>
      <c r="T1406" s="168">
        <f>SUM(T1407,T1412)</f>
        <v>0</v>
      </c>
      <c r="U1406" s="168">
        <f>SUM(U1407,U1412)</f>
        <v>0</v>
      </c>
      <c r="V1406" s="168">
        <f>SUM(V1407,V1412)</f>
        <v>0</v>
      </c>
      <c r="W1406" s="168">
        <f>SUM(W1407,W1412)</f>
        <v>100000</v>
      </c>
    </row>
    <row r="1407" spans="2:23" ht="16.5" thickTop="1" thickBot="1">
      <c r="B1407" s="164" t="s">
        <v>124</v>
      </c>
      <c r="C1407" s="171" t="s">
        <v>96</v>
      </c>
      <c r="D1407" s="168">
        <f t="shared" si="632"/>
        <v>1950000</v>
      </c>
      <c r="E1407" s="168">
        <f t="shared" si="633"/>
        <v>0</v>
      </c>
      <c r="F1407" s="168">
        <f t="shared" si="633"/>
        <v>150000</v>
      </c>
      <c r="G1407" s="168">
        <f t="shared" si="633"/>
        <v>0</v>
      </c>
      <c r="H1407" s="168">
        <f t="shared" si="628"/>
        <v>1800000</v>
      </c>
      <c r="I1407" s="168">
        <f t="shared" si="634"/>
        <v>0</v>
      </c>
      <c r="J1407" s="168">
        <f>SUM(J1408,J1410)</f>
        <v>0</v>
      </c>
      <c r="K1407" s="168">
        <f>SUM(K1408,K1410)</f>
        <v>150000</v>
      </c>
      <c r="L1407" s="168">
        <f>SUM(L1408,L1410)</f>
        <v>0</v>
      </c>
      <c r="M1407" s="168">
        <f>SUM(M1408,M1410)</f>
        <v>-150000</v>
      </c>
      <c r="N1407" s="168">
        <f t="shared" si="635"/>
        <v>1950000</v>
      </c>
      <c r="O1407" s="168">
        <f>SUM(O1408,O1410)</f>
        <v>0</v>
      </c>
      <c r="P1407" s="168">
        <f>SUM(P1408,P1410)</f>
        <v>0</v>
      </c>
      <c r="Q1407" s="168">
        <f>SUM(Q1408,Q1410)</f>
        <v>0</v>
      </c>
      <c r="R1407" s="168">
        <f>SUM(R1408,R1410)</f>
        <v>1950000</v>
      </c>
      <c r="S1407" s="168">
        <f t="shared" si="636"/>
        <v>0</v>
      </c>
      <c r="T1407" s="168">
        <f>SUM(T1408,T1410)</f>
        <v>0</v>
      </c>
      <c r="U1407" s="168">
        <f>SUM(U1408,U1410)</f>
        <v>0</v>
      </c>
      <c r="V1407" s="168">
        <f>SUM(V1408,V1410)</f>
        <v>0</v>
      </c>
      <c r="W1407" s="168">
        <f>SUM(W1408,W1410)</f>
        <v>0</v>
      </c>
    </row>
    <row r="1408" spans="2:23" ht="16.5" thickTop="1" thickBot="1">
      <c r="B1408" s="164" t="s">
        <v>124</v>
      </c>
      <c r="C1408" s="172" t="s">
        <v>100</v>
      </c>
      <c r="D1408" s="168">
        <f t="shared" si="632"/>
        <v>1950000</v>
      </c>
      <c r="E1408" s="168">
        <f t="shared" si="633"/>
        <v>0</v>
      </c>
      <c r="F1408" s="168">
        <f t="shared" si="633"/>
        <v>0</v>
      </c>
      <c r="G1408" s="168">
        <f t="shared" si="633"/>
        <v>0</v>
      </c>
      <c r="H1408" s="168">
        <f t="shared" si="628"/>
        <v>1950000</v>
      </c>
      <c r="I1408" s="168">
        <f t="shared" si="634"/>
        <v>0</v>
      </c>
      <c r="J1408" s="168">
        <f>SUM(J1409)</f>
        <v>0</v>
      </c>
      <c r="K1408" s="168">
        <f>SUM(K1409)</f>
        <v>0</v>
      </c>
      <c r="L1408" s="168">
        <f>SUM(L1409)</f>
        <v>0</v>
      </c>
      <c r="M1408" s="168">
        <f>SUM(M1409)</f>
        <v>0</v>
      </c>
      <c r="N1408" s="168">
        <f t="shared" si="635"/>
        <v>1950000</v>
      </c>
      <c r="O1408" s="168">
        <f>SUM(O1409)</f>
        <v>0</v>
      </c>
      <c r="P1408" s="168">
        <f>SUM(P1409)</f>
        <v>0</v>
      </c>
      <c r="Q1408" s="168">
        <f>SUM(Q1409)</f>
        <v>0</v>
      </c>
      <c r="R1408" s="168">
        <f>SUM(R1409)</f>
        <v>1950000</v>
      </c>
      <c r="S1408" s="168">
        <f t="shared" si="636"/>
        <v>0</v>
      </c>
      <c r="T1408" s="168">
        <f>SUM(T1409)</f>
        <v>0</v>
      </c>
      <c r="U1408" s="168">
        <f>SUM(U1409)</f>
        <v>0</v>
      </c>
      <c r="V1408" s="168">
        <f>SUM(V1409)</f>
        <v>0</v>
      </c>
      <c r="W1408" s="168">
        <f>SUM(W1409)</f>
        <v>0</v>
      </c>
    </row>
    <row r="1409" spans="2:23" ht="16.5" thickTop="1" thickBot="1">
      <c r="B1409" s="164" t="s">
        <v>124</v>
      </c>
      <c r="C1409" s="173" t="s">
        <v>136</v>
      </c>
      <c r="D1409" s="168">
        <f t="shared" si="632"/>
        <v>1950000</v>
      </c>
      <c r="E1409" s="168">
        <f t="shared" si="633"/>
        <v>0</v>
      </c>
      <c r="F1409" s="168">
        <f t="shared" si="633"/>
        <v>0</v>
      </c>
      <c r="G1409" s="168">
        <f t="shared" si="633"/>
        <v>0</v>
      </c>
      <c r="H1409" s="168">
        <f t="shared" si="628"/>
        <v>1950000</v>
      </c>
      <c r="I1409" s="168">
        <f t="shared" si="634"/>
        <v>0</v>
      </c>
      <c r="J1409" s="168">
        <v>0</v>
      </c>
      <c r="K1409" s="168">
        <v>0</v>
      </c>
      <c r="L1409" s="168">
        <v>0</v>
      </c>
      <c r="M1409" s="168">
        <v>0</v>
      </c>
      <c r="N1409" s="168">
        <f t="shared" si="635"/>
        <v>1950000</v>
      </c>
      <c r="O1409" s="168">
        <v>0</v>
      </c>
      <c r="P1409" s="168">
        <v>0</v>
      </c>
      <c r="Q1409" s="168">
        <v>0</v>
      </c>
      <c r="R1409" s="168">
        <v>1950000</v>
      </c>
      <c r="S1409" s="168">
        <f t="shared" si="636"/>
        <v>0</v>
      </c>
      <c r="T1409" s="168">
        <v>0</v>
      </c>
      <c r="U1409" s="168">
        <v>0</v>
      </c>
      <c r="V1409" s="168">
        <v>0</v>
      </c>
      <c r="W1409" s="168">
        <v>0</v>
      </c>
    </row>
    <row r="1410" spans="2:23" ht="16.5" thickTop="1" thickBot="1">
      <c r="B1410" s="164" t="s">
        <v>124</v>
      </c>
      <c r="C1410" s="172" t="s">
        <v>102</v>
      </c>
      <c r="D1410" s="168">
        <f t="shared" si="632"/>
        <v>0</v>
      </c>
      <c r="E1410" s="168">
        <f t="shared" si="633"/>
        <v>0</v>
      </c>
      <c r="F1410" s="168">
        <f t="shared" si="633"/>
        <v>150000</v>
      </c>
      <c r="G1410" s="168">
        <f t="shared" si="633"/>
        <v>0</v>
      </c>
      <c r="H1410" s="168">
        <f t="shared" si="628"/>
        <v>-150000</v>
      </c>
      <c r="I1410" s="168">
        <f t="shared" si="634"/>
        <v>0</v>
      </c>
      <c r="J1410" s="168">
        <f>SUM(J1411)</f>
        <v>0</v>
      </c>
      <c r="K1410" s="168">
        <f>SUM(K1411)</f>
        <v>150000</v>
      </c>
      <c r="L1410" s="168">
        <f>SUM(L1411)</f>
        <v>0</v>
      </c>
      <c r="M1410" s="168">
        <f>SUM(M1411)</f>
        <v>-150000</v>
      </c>
      <c r="N1410" s="168">
        <f t="shared" si="635"/>
        <v>0</v>
      </c>
      <c r="O1410" s="168">
        <f>SUM(O1411)</f>
        <v>0</v>
      </c>
      <c r="P1410" s="168">
        <f>SUM(P1411)</f>
        <v>0</v>
      </c>
      <c r="Q1410" s="168">
        <f>SUM(Q1411)</f>
        <v>0</v>
      </c>
      <c r="R1410" s="168">
        <f>SUM(R1411)</f>
        <v>0</v>
      </c>
      <c r="S1410" s="168">
        <f t="shared" si="636"/>
        <v>0</v>
      </c>
      <c r="T1410" s="168">
        <f>SUM(T1411)</f>
        <v>0</v>
      </c>
      <c r="U1410" s="168">
        <f>SUM(U1411)</f>
        <v>0</v>
      </c>
      <c r="V1410" s="168">
        <f>SUM(V1411)</f>
        <v>0</v>
      </c>
      <c r="W1410" s="168">
        <f>SUM(W1411)</f>
        <v>0</v>
      </c>
    </row>
    <row r="1411" spans="2:23" ht="31.5" thickTop="1" thickBot="1">
      <c r="B1411" s="164" t="s">
        <v>124</v>
      </c>
      <c r="C1411" s="173" t="s">
        <v>157</v>
      </c>
      <c r="D1411" s="168">
        <f t="shared" si="632"/>
        <v>0</v>
      </c>
      <c r="E1411" s="168">
        <f t="shared" si="633"/>
        <v>0</v>
      </c>
      <c r="F1411" s="168">
        <f t="shared" si="633"/>
        <v>150000</v>
      </c>
      <c r="G1411" s="168">
        <f t="shared" si="633"/>
        <v>0</v>
      </c>
      <c r="H1411" s="168">
        <f t="shared" si="628"/>
        <v>-150000</v>
      </c>
      <c r="I1411" s="168">
        <f t="shared" si="634"/>
        <v>0</v>
      </c>
      <c r="J1411" s="168">
        <v>0</v>
      </c>
      <c r="K1411" s="168">
        <v>150000</v>
      </c>
      <c r="L1411" s="168">
        <v>0</v>
      </c>
      <c r="M1411" s="168">
        <v>-150000</v>
      </c>
      <c r="N1411" s="168">
        <f t="shared" si="635"/>
        <v>0</v>
      </c>
      <c r="O1411" s="168">
        <v>0</v>
      </c>
      <c r="P1411" s="168">
        <v>0</v>
      </c>
      <c r="Q1411" s="168">
        <v>0</v>
      </c>
      <c r="R1411" s="168">
        <v>0</v>
      </c>
      <c r="S1411" s="168">
        <f t="shared" si="636"/>
        <v>0</v>
      </c>
      <c r="T1411" s="168">
        <v>0</v>
      </c>
      <c r="U1411" s="168">
        <v>0</v>
      </c>
      <c r="V1411" s="168">
        <v>0</v>
      </c>
      <c r="W1411" s="168">
        <v>0</v>
      </c>
    </row>
    <row r="1412" spans="2:23" ht="16.5" thickTop="1" thickBot="1">
      <c r="B1412" s="164" t="s">
        <v>124</v>
      </c>
      <c r="C1412" s="171" t="s">
        <v>158</v>
      </c>
      <c r="D1412" s="168">
        <f t="shared" si="632"/>
        <v>100000</v>
      </c>
      <c r="E1412" s="168">
        <f t="shared" si="633"/>
        <v>0</v>
      </c>
      <c r="F1412" s="168">
        <f t="shared" si="633"/>
        <v>0</v>
      </c>
      <c r="G1412" s="168">
        <f t="shared" si="633"/>
        <v>0</v>
      </c>
      <c r="H1412" s="168">
        <f t="shared" si="628"/>
        <v>100000</v>
      </c>
      <c r="I1412" s="168">
        <f t="shared" si="634"/>
        <v>0</v>
      </c>
      <c r="J1412" s="168">
        <v>0</v>
      </c>
      <c r="K1412" s="168">
        <v>0</v>
      </c>
      <c r="L1412" s="168">
        <v>0</v>
      </c>
      <c r="M1412" s="168">
        <v>0</v>
      </c>
      <c r="N1412" s="168">
        <f t="shared" si="635"/>
        <v>0</v>
      </c>
      <c r="O1412" s="168">
        <v>0</v>
      </c>
      <c r="P1412" s="168">
        <v>0</v>
      </c>
      <c r="Q1412" s="168">
        <v>0</v>
      </c>
      <c r="R1412" s="168">
        <v>0</v>
      </c>
      <c r="S1412" s="168">
        <f t="shared" si="636"/>
        <v>100000</v>
      </c>
      <c r="T1412" s="168">
        <v>0</v>
      </c>
      <c r="U1412" s="168">
        <v>0</v>
      </c>
      <c r="V1412" s="168">
        <v>0</v>
      </c>
      <c r="W1412" s="168">
        <v>100000</v>
      </c>
    </row>
    <row r="1413" spans="2:23" ht="16.5" thickTop="1" thickBot="1">
      <c r="B1413" s="164" t="s">
        <v>554</v>
      </c>
      <c r="C1413" s="170" t="s">
        <v>555</v>
      </c>
      <c r="D1413" s="168">
        <f t="shared" si="632"/>
        <v>600000</v>
      </c>
      <c r="E1413" s="168">
        <f t="shared" si="633"/>
        <v>200000</v>
      </c>
      <c r="F1413" s="168">
        <f t="shared" si="633"/>
        <v>600000</v>
      </c>
      <c r="G1413" s="168">
        <f t="shared" si="633"/>
        <v>240000</v>
      </c>
      <c r="H1413" s="168">
        <f t="shared" si="633"/>
        <v>-440000</v>
      </c>
      <c r="I1413" s="168">
        <f t="shared" si="634"/>
        <v>0</v>
      </c>
      <c r="J1413" s="168">
        <f>SUM(J1414,J1417)</f>
        <v>20000</v>
      </c>
      <c r="K1413" s="168">
        <f>SUM(K1414,K1417)</f>
        <v>90000</v>
      </c>
      <c r="L1413" s="168">
        <f>SUM(L1414,L1417)</f>
        <v>0</v>
      </c>
      <c r="M1413" s="168">
        <f>SUM(M1414,M1417)</f>
        <v>-110000</v>
      </c>
      <c r="N1413" s="168">
        <f t="shared" si="635"/>
        <v>0</v>
      </c>
      <c r="O1413" s="168">
        <f>SUM(O1414,O1417)</f>
        <v>0</v>
      </c>
      <c r="P1413" s="168">
        <f>SUM(P1414,P1417)</f>
        <v>0</v>
      </c>
      <c r="Q1413" s="168">
        <f>SUM(Q1414,Q1417)</f>
        <v>0</v>
      </c>
      <c r="R1413" s="168">
        <f>SUM(R1414,R1417)</f>
        <v>0</v>
      </c>
      <c r="S1413" s="168">
        <f t="shared" si="636"/>
        <v>600000</v>
      </c>
      <c r="T1413" s="168">
        <f>SUM(T1414,T1417)</f>
        <v>180000</v>
      </c>
      <c r="U1413" s="168">
        <f>SUM(U1414,U1417)</f>
        <v>510000</v>
      </c>
      <c r="V1413" s="168">
        <f>SUM(V1414,V1417)</f>
        <v>240000</v>
      </c>
      <c r="W1413" s="168">
        <f>SUM(W1414,W1417)</f>
        <v>-330000</v>
      </c>
    </row>
    <row r="1414" spans="2:23" ht="16.5" thickTop="1" thickBot="1">
      <c r="B1414" s="164" t="s">
        <v>124</v>
      </c>
      <c r="C1414" s="171" t="s">
        <v>96</v>
      </c>
      <c r="D1414" s="168">
        <f t="shared" ref="D1414:D1477" si="667">SUM(E1414:H1414)</f>
        <v>0</v>
      </c>
      <c r="E1414" s="168">
        <f t="shared" ref="E1414:H1477" si="668">SUM(J1414,O1414,T1414)</f>
        <v>20000</v>
      </c>
      <c r="F1414" s="168">
        <f t="shared" si="668"/>
        <v>90000</v>
      </c>
      <c r="G1414" s="168">
        <f t="shared" si="668"/>
        <v>0</v>
      </c>
      <c r="H1414" s="168">
        <f t="shared" si="668"/>
        <v>-110000</v>
      </c>
      <c r="I1414" s="168">
        <f t="shared" ref="I1414:I1477" si="669">SUM(J1414:M1414)</f>
        <v>0</v>
      </c>
      <c r="J1414" s="168">
        <f t="shared" ref="J1414:M1415" si="670">SUM(J1415)</f>
        <v>20000</v>
      </c>
      <c r="K1414" s="168">
        <f t="shared" si="670"/>
        <v>90000</v>
      </c>
      <c r="L1414" s="168">
        <f t="shared" si="670"/>
        <v>0</v>
      </c>
      <c r="M1414" s="168">
        <f t="shared" si="670"/>
        <v>-110000</v>
      </c>
      <c r="N1414" s="168">
        <f t="shared" ref="N1414:N1477" si="671">SUM(O1414:R1414)</f>
        <v>0</v>
      </c>
      <c r="O1414" s="168">
        <f t="shared" ref="O1414:R1415" si="672">SUM(O1415)</f>
        <v>0</v>
      </c>
      <c r="P1414" s="168">
        <f t="shared" si="672"/>
        <v>0</v>
      </c>
      <c r="Q1414" s="168">
        <f t="shared" si="672"/>
        <v>0</v>
      </c>
      <c r="R1414" s="168">
        <f t="shared" si="672"/>
        <v>0</v>
      </c>
      <c r="S1414" s="168">
        <f t="shared" ref="S1414:S1477" si="673">SUM(T1414:W1414)</f>
        <v>0</v>
      </c>
      <c r="T1414" s="168">
        <f t="shared" ref="T1414:W1415" si="674">SUM(T1415)</f>
        <v>0</v>
      </c>
      <c r="U1414" s="168">
        <f t="shared" si="674"/>
        <v>0</v>
      </c>
      <c r="V1414" s="168">
        <f t="shared" si="674"/>
        <v>0</v>
      </c>
      <c r="W1414" s="168">
        <f t="shared" si="674"/>
        <v>0</v>
      </c>
    </row>
    <row r="1415" spans="2:23" ht="16.5" thickTop="1" thickBot="1">
      <c r="B1415" s="164" t="s">
        <v>124</v>
      </c>
      <c r="C1415" s="172" t="s">
        <v>102</v>
      </c>
      <c r="D1415" s="168">
        <f t="shared" si="667"/>
        <v>0</v>
      </c>
      <c r="E1415" s="168">
        <f t="shared" si="668"/>
        <v>20000</v>
      </c>
      <c r="F1415" s="168">
        <f t="shared" si="668"/>
        <v>90000</v>
      </c>
      <c r="G1415" s="168">
        <f t="shared" si="668"/>
        <v>0</v>
      </c>
      <c r="H1415" s="168">
        <f t="shared" si="668"/>
        <v>-110000</v>
      </c>
      <c r="I1415" s="168">
        <f t="shared" si="669"/>
        <v>0</v>
      </c>
      <c r="J1415" s="168">
        <f t="shared" si="670"/>
        <v>20000</v>
      </c>
      <c r="K1415" s="168">
        <f t="shared" si="670"/>
        <v>90000</v>
      </c>
      <c r="L1415" s="168">
        <f t="shared" si="670"/>
        <v>0</v>
      </c>
      <c r="M1415" s="168">
        <f t="shared" si="670"/>
        <v>-110000</v>
      </c>
      <c r="N1415" s="168">
        <f t="shared" si="671"/>
        <v>0</v>
      </c>
      <c r="O1415" s="168">
        <f t="shared" si="672"/>
        <v>0</v>
      </c>
      <c r="P1415" s="168">
        <f t="shared" si="672"/>
        <v>0</v>
      </c>
      <c r="Q1415" s="168">
        <f t="shared" si="672"/>
        <v>0</v>
      </c>
      <c r="R1415" s="168">
        <f t="shared" si="672"/>
        <v>0</v>
      </c>
      <c r="S1415" s="168">
        <f t="shared" si="673"/>
        <v>0</v>
      </c>
      <c r="T1415" s="168">
        <f t="shared" si="674"/>
        <v>0</v>
      </c>
      <c r="U1415" s="168">
        <f t="shared" si="674"/>
        <v>0</v>
      </c>
      <c r="V1415" s="168">
        <f t="shared" si="674"/>
        <v>0</v>
      </c>
      <c r="W1415" s="168">
        <f t="shared" si="674"/>
        <v>0</v>
      </c>
    </row>
    <row r="1416" spans="2:23" ht="31.5" thickTop="1" thickBot="1">
      <c r="B1416" s="164" t="s">
        <v>124</v>
      </c>
      <c r="C1416" s="173" t="s">
        <v>157</v>
      </c>
      <c r="D1416" s="168">
        <f t="shared" si="667"/>
        <v>0</v>
      </c>
      <c r="E1416" s="168">
        <f t="shared" si="668"/>
        <v>20000</v>
      </c>
      <c r="F1416" s="168">
        <f t="shared" si="668"/>
        <v>90000</v>
      </c>
      <c r="G1416" s="168">
        <f t="shared" si="668"/>
        <v>0</v>
      </c>
      <c r="H1416" s="168">
        <f t="shared" si="668"/>
        <v>-110000</v>
      </c>
      <c r="I1416" s="168">
        <f t="shared" si="669"/>
        <v>0</v>
      </c>
      <c r="J1416" s="168">
        <v>20000</v>
      </c>
      <c r="K1416" s="168">
        <v>90000</v>
      </c>
      <c r="L1416" s="168">
        <v>0</v>
      </c>
      <c r="M1416" s="168">
        <v>-110000</v>
      </c>
      <c r="N1416" s="168">
        <f t="shared" si="671"/>
        <v>0</v>
      </c>
      <c r="O1416" s="168">
        <v>0</v>
      </c>
      <c r="P1416" s="168">
        <v>0</v>
      </c>
      <c r="Q1416" s="168">
        <v>0</v>
      </c>
      <c r="R1416" s="168">
        <v>0</v>
      </c>
      <c r="S1416" s="168">
        <f t="shared" si="673"/>
        <v>0</v>
      </c>
      <c r="T1416" s="168">
        <v>0</v>
      </c>
      <c r="U1416" s="168">
        <v>0</v>
      </c>
      <c r="V1416" s="168">
        <v>0</v>
      </c>
      <c r="W1416" s="168">
        <v>0</v>
      </c>
    </row>
    <row r="1417" spans="2:23" ht="16.5" thickTop="1" thickBot="1">
      <c r="B1417" s="164" t="s">
        <v>124</v>
      </c>
      <c r="C1417" s="171" t="s">
        <v>158</v>
      </c>
      <c r="D1417" s="168">
        <f t="shared" si="667"/>
        <v>600000</v>
      </c>
      <c r="E1417" s="168">
        <f t="shared" si="668"/>
        <v>180000</v>
      </c>
      <c r="F1417" s="168">
        <f t="shared" si="668"/>
        <v>510000</v>
      </c>
      <c r="G1417" s="168">
        <f t="shared" si="668"/>
        <v>240000</v>
      </c>
      <c r="H1417" s="168">
        <f t="shared" si="668"/>
        <v>-330000</v>
      </c>
      <c r="I1417" s="168">
        <f t="shared" si="669"/>
        <v>0</v>
      </c>
      <c r="J1417" s="168">
        <v>0</v>
      </c>
      <c r="K1417" s="168">
        <v>0</v>
      </c>
      <c r="L1417" s="168">
        <v>0</v>
      </c>
      <c r="M1417" s="168">
        <v>0</v>
      </c>
      <c r="N1417" s="168">
        <f t="shared" si="671"/>
        <v>0</v>
      </c>
      <c r="O1417" s="168">
        <v>0</v>
      </c>
      <c r="P1417" s="168">
        <v>0</v>
      </c>
      <c r="Q1417" s="168">
        <v>0</v>
      </c>
      <c r="R1417" s="168">
        <v>0</v>
      </c>
      <c r="S1417" s="168">
        <f t="shared" si="673"/>
        <v>600000</v>
      </c>
      <c r="T1417" s="168">
        <v>180000</v>
      </c>
      <c r="U1417" s="168">
        <v>510000</v>
      </c>
      <c r="V1417" s="168">
        <v>240000</v>
      </c>
      <c r="W1417" s="168">
        <v>-330000</v>
      </c>
    </row>
    <row r="1418" spans="2:23" ht="31.5" thickTop="1" thickBot="1">
      <c r="B1418" s="164" t="s">
        <v>556</v>
      </c>
      <c r="C1418" s="170" t="s">
        <v>557</v>
      </c>
      <c r="D1418" s="168">
        <f t="shared" si="667"/>
        <v>6000000</v>
      </c>
      <c r="E1418" s="168">
        <f t="shared" si="668"/>
        <v>1200000</v>
      </c>
      <c r="F1418" s="168">
        <f t="shared" si="668"/>
        <v>650000</v>
      </c>
      <c r="G1418" s="168">
        <f t="shared" si="668"/>
        <v>350000</v>
      </c>
      <c r="H1418" s="168">
        <f t="shared" si="668"/>
        <v>3800000</v>
      </c>
      <c r="I1418" s="168">
        <f t="shared" si="669"/>
        <v>1100000</v>
      </c>
      <c r="J1418" s="168">
        <f>SUM(J1419,J1424)</f>
        <v>150000</v>
      </c>
      <c r="K1418" s="168">
        <f>SUM(K1419,K1424)</f>
        <v>150000</v>
      </c>
      <c r="L1418" s="168">
        <f>SUM(L1419,L1424)</f>
        <v>70000</v>
      </c>
      <c r="M1418" s="168">
        <f>SUM(M1419,M1424)</f>
        <v>730000</v>
      </c>
      <c r="N1418" s="168">
        <f t="shared" si="671"/>
        <v>1300000</v>
      </c>
      <c r="O1418" s="168">
        <f>SUM(O1419,O1424)</f>
        <v>360000</v>
      </c>
      <c r="P1418" s="168">
        <f>SUM(P1419,P1424)</f>
        <v>10000</v>
      </c>
      <c r="Q1418" s="168">
        <f>SUM(Q1419,Q1424)</f>
        <v>280000</v>
      </c>
      <c r="R1418" s="168">
        <f>SUM(R1419,R1424)</f>
        <v>650000</v>
      </c>
      <c r="S1418" s="168">
        <f t="shared" si="673"/>
        <v>3600000</v>
      </c>
      <c r="T1418" s="168">
        <f>SUM(T1419,T1424)</f>
        <v>690000</v>
      </c>
      <c r="U1418" s="168">
        <f>SUM(U1419,U1424)</f>
        <v>490000</v>
      </c>
      <c r="V1418" s="168">
        <f>SUM(V1419,V1424)</f>
        <v>0</v>
      </c>
      <c r="W1418" s="168">
        <f>SUM(W1419,W1424)</f>
        <v>2420000</v>
      </c>
    </row>
    <row r="1419" spans="2:23" ht="16.5" thickTop="1" thickBot="1">
      <c r="B1419" s="164" t="s">
        <v>124</v>
      </c>
      <c r="C1419" s="171" t="s">
        <v>96</v>
      </c>
      <c r="D1419" s="168">
        <f t="shared" si="667"/>
        <v>2400000</v>
      </c>
      <c r="E1419" s="168">
        <f t="shared" si="668"/>
        <v>510000</v>
      </c>
      <c r="F1419" s="168">
        <f t="shared" si="668"/>
        <v>160000</v>
      </c>
      <c r="G1419" s="168">
        <f t="shared" si="668"/>
        <v>350000</v>
      </c>
      <c r="H1419" s="168">
        <f t="shared" si="668"/>
        <v>1380000</v>
      </c>
      <c r="I1419" s="168">
        <f t="shared" si="669"/>
        <v>1100000</v>
      </c>
      <c r="J1419" s="168">
        <f>SUM(J1420,J1422)</f>
        <v>150000</v>
      </c>
      <c r="K1419" s="168">
        <f>SUM(K1420,K1422)</f>
        <v>150000</v>
      </c>
      <c r="L1419" s="168">
        <f>SUM(L1420,L1422)</f>
        <v>70000</v>
      </c>
      <c r="M1419" s="168">
        <f>SUM(M1420,M1422)</f>
        <v>730000</v>
      </c>
      <c r="N1419" s="168">
        <f t="shared" si="671"/>
        <v>1300000</v>
      </c>
      <c r="O1419" s="168">
        <f>SUM(O1420,O1422)</f>
        <v>360000</v>
      </c>
      <c r="P1419" s="168">
        <f>SUM(P1420,P1422)</f>
        <v>10000</v>
      </c>
      <c r="Q1419" s="168">
        <f>SUM(Q1420,Q1422)</f>
        <v>280000</v>
      </c>
      <c r="R1419" s="168">
        <f>SUM(R1420,R1422)</f>
        <v>650000</v>
      </c>
      <c r="S1419" s="168">
        <f t="shared" si="673"/>
        <v>0</v>
      </c>
      <c r="T1419" s="168">
        <f>SUM(T1420,T1422)</f>
        <v>0</v>
      </c>
      <c r="U1419" s="168">
        <f>SUM(U1420,U1422)</f>
        <v>0</v>
      </c>
      <c r="V1419" s="168">
        <f>SUM(V1420,V1422)</f>
        <v>0</v>
      </c>
      <c r="W1419" s="168">
        <f>SUM(W1420,W1422)</f>
        <v>0</v>
      </c>
    </row>
    <row r="1420" spans="2:23" ht="16.5" thickTop="1" thickBot="1">
      <c r="B1420" s="164" t="s">
        <v>124</v>
      </c>
      <c r="C1420" s="172" t="s">
        <v>100</v>
      </c>
      <c r="D1420" s="168">
        <f t="shared" si="667"/>
        <v>1300000</v>
      </c>
      <c r="E1420" s="168">
        <f t="shared" si="668"/>
        <v>360000</v>
      </c>
      <c r="F1420" s="168">
        <f t="shared" si="668"/>
        <v>10000</v>
      </c>
      <c r="G1420" s="168">
        <f t="shared" si="668"/>
        <v>280000</v>
      </c>
      <c r="H1420" s="168">
        <f t="shared" si="668"/>
        <v>650000</v>
      </c>
      <c r="I1420" s="168">
        <f t="shared" si="669"/>
        <v>0</v>
      </c>
      <c r="J1420" s="168">
        <f>SUM(J1421)</f>
        <v>0</v>
      </c>
      <c r="K1420" s="168">
        <f>SUM(K1421)</f>
        <v>0</v>
      </c>
      <c r="L1420" s="168">
        <f>SUM(L1421)</f>
        <v>0</v>
      </c>
      <c r="M1420" s="168">
        <f>SUM(M1421)</f>
        <v>0</v>
      </c>
      <c r="N1420" s="168">
        <f t="shared" si="671"/>
        <v>1300000</v>
      </c>
      <c r="O1420" s="168">
        <f>SUM(O1421)</f>
        <v>360000</v>
      </c>
      <c r="P1420" s="168">
        <f>SUM(P1421)</f>
        <v>10000</v>
      </c>
      <c r="Q1420" s="168">
        <f>SUM(Q1421)</f>
        <v>280000</v>
      </c>
      <c r="R1420" s="168">
        <f>SUM(R1421)</f>
        <v>650000</v>
      </c>
      <c r="S1420" s="168">
        <f t="shared" si="673"/>
        <v>0</v>
      </c>
      <c r="T1420" s="168">
        <f>SUM(T1421)</f>
        <v>0</v>
      </c>
      <c r="U1420" s="168">
        <f>SUM(U1421)</f>
        <v>0</v>
      </c>
      <c r="V1420" s="168">
        <f>SUM(V1421)</f>
        <v>0</v>
      </c>
      <c r="W1420" s="168">
        <f>SUM(W1421)</f>
        <v>0</v>
      </c>
    </row>
    <row r="1421" spans="2:23" ht="16.5" thickTop="1" thickBot="1">
      <c r="B1421" s="164" t="s">
        <v>124</v>
      </c>
      <c r="C1421" s="173" t="s">
        <v>136</v>
      </c>
      <c r="D1421" s="168">
        <f t="shared" si="667"/>
        <v>1300000</v>
      </c>
      <c r="E1421" s="168">
        <f t="shared" si="668"/>
        <v>360000</v>
      </c>
      <c r="F1421" s="168">
        <f t="shared" si="668"/>
        <v>10000</v>
      </c>
      <c r="G1421" s="168">
        <f t="shared" si="668"/>
        <v>280000</v>
      </c>
      <c r="H1421" s="168">
        <f t="shared" si="668"/>
        <v>650000</v>
      </c>
      <c r="I1421" s="168">
        <f t="shared" si="669"/>
        <v>0</v>
      </c>
      <c r="J1421" s="168">
        <v>0</v>
      </c>
      <c r="K1421" s="168">
        <v>0</v>
      </c>
      <c r="L1421" s="168">
        <v>0</v>
      </c>
      <c r="M1421" s="168">
        <v>0</v>
      </c>
      <c r="N1421" s="168">
        <f t="shared" si="671"/>
        <v>1300000</v>
      </c>
      <c r="O1421" s="168">
        <v>360000</v>
      </c>
      <c r="P1421" s="168">
        <v>10000</v>
      </c>
      <c r="Q1421" s="168">
        <v>280000</v>
      </c>
      <c r="R1421" s="168">
        <v>650000</v>
      </c>
      <c r="S1421" s="168">
        <f t="shared" si="673"/>
        <v>0</v>
      </c>
      <c r="T1421" s="168">
        <v>0</v>
      </c>
      <c r="U1421" s="168">
        <v>0</v>
      </c>
      <c r="V1421" s="168">
        <v>0</v>
      </c>
      <c r="W1421" s="168">
        <v>0</v>
      </c>
    </row>
    <row r="1422" spans="2:23" ht="16.5" thickTop="1" thickBot="1">
      <c r="B1422" s="164" t="s">
        <v>124</v>
      </c>
      <c r="C1422" s="172" t="s">
        <v>102</v>
      </c>
      <c r="D1422" s="168">
        <f t="shared" si="667"/>
        <v>1100000</v>
      </c>
      <c r="E1422" s="168">
        <f t="shared" si="668"/>
        <v>150000</v>
      </c>
      <c r="F1422" s="168">
        <f t="shared" si="668"/>
        <v>150000</v>
      </c>
      <c r="G1422" s="168">
        <f t="shared" si="668"/>
        <v>70000</v>
      </c>
      <c r="H1422" s="168">
        <f t="shared" si="668"/>
        <v>730000</v>
      </c>
      <c r="I1422" s="168">
        <f t="shared" si="669"/>
        <v>1100000</v>
      </c>
      <c r="J1422" s="168">
        <f>SUM(J1423)</f>
        <v>150000</v>
      </c>
      <c r="K1422" s="168">
        <f>SUM(K1423)</f>
        <v>150000</v>
      </c>
      <c r="L1422" s="168">
        <f>SUM(L1423)</f>
        <v>70000</v>
      </c>
      <c r="M1422" s="168">
        <f>SUM(M1423)</f>
        <v>730000</v>
      </c>
      <c r="N1422" s="168">
        <f t="shared" si="671"/>
        <v>0</v>
      </c>
      <c r="O1422" s="168">
        <f>SUM(O1423)</f>
        <v>0</v>
      </c>
      <c r="P1422" s="168">
        <f>SUM(P1423)</f>
        <v>0</v>
      </c>
      <c r="Q1422" s="168">
        <f>SUM(Q1423)</f>
        <v>0</v>
      </c>
      <c r="R1422" s="168">
        <f>SUM(R1423)</f>
        <v>0</v>
      </c>
      <c r="S1422" s="168">
        <f t="shared" si="673"/>
        <v>0</v>
      </c>
      <c r="T1422" s="168">
        <f>SUM(T1423)</f>
        <v>0</v>
      </c>
      <c r="U1422" s="168">
        <f>SUM(U1423)</f>
        <v>0</v>
      </c>
      <c r="V1422" s="168">
        <f>SUM(V1423)</f>
        <v>0</v>
      </c>
      <c r="W1422" s="168">
        <f>SUM(W1423)</f>
        <v>0</v>
      </c>
    </row>
    <row r="1423" spans="2:23" ht="31.5" thickTop="1" thickBot="1">
      <c r="B1423" s="164" t="s">
        <v>124</v>
      </c>
      <c r="C1423" s="173" t="s">
        <v>157</v>
      </c>
      <c r="D1423" s="168">
        <f t="shared" si="667"/>
        <v>1100000</v>
      </c>
      <c r="E1423" s="168">
        <f t="shared" si="668"/>
        <v>150000</v>
      </c>
      <c r="F1423" s="168">
        <f t="shared" si="668"/>
        <v>150000</v>
      </c>
      <c r="G1423" s="168">
        <f t="shared" si="668"/>
        <v>70000</v>
      </c>
      <c r="H1423" s="168">
        <f t="shared" si="668"/>
        <v>730000</v>
      </c>
      <c r="I1423" s="168">
        <f t="shared" si="669"/>
        <v>1100000</v>
      </c>
      <c r="J1423" s="168">
        <v>150000</v>
      </c>
      <c r="K1423" s="168">
        <v>150000</v>
      </c>
      <c r="L1423" s="168">
        <v>70000</v>
      </c>
      <c r="M1423" s="168">
        <v>730000</v>
      </c>
      <c r="N1423" s="168">
        <f t="shared" si="671"/>
        <v>0</v>
      </c>
      <c r="O1423" s="168">
        <v>0</v>
      </c>
      <c r="P1423" s="168">
        <v>0</v>
      </c>
      <c r="Q1423" s="168">
        <v>0</v>
      </c>
      <c r="R1423" s="168">
        <v>0</v>
      </c>
      <c r="S1423" s="168">
        <f t="shared" si="673"/>
        <v>0</v>
      </c>
      <c r="T1423" s="168">
        <v>0</v>
      </c>
      <c r="U1423" s="168">
        <v>0</v>
      </c>
      <c r="V1423" s="168">
        <v>0</v>
      </c>
      <c r="W1423" s="168">
        <v>0</v>
      </c>
    </row>
    <row r="1424" spans="2:23" ht="16.5" thickTop="1" thickBot="1">
      <c r="B1424" s="164" t="s">
        <v>124</v>
      </c>
      <c r="C1424" s="171" t="s">
        <v>158</v>
      </c>
      <c r="D1424" s="168">
        <f t="shared" si="667"/>
        <v>3600000</v>
      </c>
      <c r="E1424" s="168">
        <f t="shared" si="668"/>
        <v>690000</v>
      </c>
      <c r="F1424" s="168">
        <f t="shared" si="668"/>
        <v>490000</v>
      </c>
      <c r="G1424" s="168">
        <f t="shared" si="668"/>
        <v>0</v>
      </c>
      <c r="H1424" s="168">
        <f t="shared" si="668"/>
        <v>2420000</v>
      </c>
      <c r="I1424" s="168">
        <f t="shared" si="669"/>
        <v>0</v>
      </c>
      <c r="J1424" s="168">
        <v>0</v>
      </c>
      <c r="K1424" s="168">
        <v>0</v>
      </c>
      <c r="L1424" s="168">
        <v>0</v>
      </c>
      <c r="M1424" s="168">
        <v>0</v>
      </c>
      <c r="N1424" s="168">
        <f t="shared" si="671"/>
        <v>0</v>
      </c>
      <c r="O1424" s="168">
        <v>0</v>
      </c>
      <c r="P1424" s="168">
        <v>0</v>
      </c>
      <c r="Q1424" s="168">
        <v>0</v>
      </c>
      <c r="R1424" s="168">
        <v>0</v>
      </c>
      <c r="S1424" s="168">
        <f t="shared" si="673"/>
        <v>3600000</v>
      </c>
      <c r="T1424" s="168">
        <v>690000</v>
      </c>
      <c r="U1424" s="168">
        <v>490000</v>
      </c>
      <c r="V1424" s="168">
        <v>0</v>
      </c>
      <c r="W1424" s="168">
        <v>2420000</v>
      </c>
    </row>
    <row r="1425" spans="2:23" ht="16.5" thickTop="1" thickBot="1">
      <c r="B1425" s="164" t="s">
        <v>558</v>
      </c>
      <c r="C1425" s="169" t="s">
        <v>559</v>
      </c>
      <c r="D1425" s="168">
        <f t="shared" si="667"/>
        <v>31300000</v>
      </c>
      <c r="E1425" s="168">
        <f t="shared" si="668"/>
        <v>5000000</v>
      </c>
      <c r="F1425" s="168">
        <f t="shared" si="668"/>
        <v>8000000</v>
      </c>
      <c r="G1425" s="168">
        <f t="shared" si="668"/>
        <v>12000000</v>
      </c>
      <c r="H1425" s="168">
        <f t="shared" si="668"/>
        <v>6300000</v>
      </c>
      <c r="I1425" s="168">
        <f t="shared" si="669"/>
        <v>31300000</v>
      </c>
      <c r="J1425" s="168">
        <f t="shared" ref="J1425:M1426" si="675">SUM(J1427)</f>
        <v>5000000</v>
      </c>
      <c r="K1425" s="168">
        <f t="shared" si="675"/>
        <v>8000000</v>
      </c>
      <c r="L1425" s="168">
        <f t="shared" si="675"/>
        <v>12000000</v>
      </c>
      <c r="M1425" s="168">
        <f t="shared" si="675"/>
        <v>6300000</v>
      </c>
      <c r="N1425" s="168">
        <f t="shared" si="671"/>
        <v>0</v>
      </c>
      <c r="O1425" s="168">
        <f t="shared" ref="O1425:R1426" si="676">SUM(O1427)</f>
        <v>0</v>
      </c>
      <c r="P1425" s="168">
        <f t="shared" si="676"/>
        <v>0</v>
      </c>
      <c r="Q1425" s="168">
        <f t="shared" si="676"/>
        <v>0</v>
      </c>
      <c r="R1425" s="168">
        <f t="shared" si="676"/>
        <v>0</v>
      </c>
      <c r="S1425" s="168">
        <f t="shared" si="673"/>
        <v>0</v>
      </c>
      <c r="T1425" s="168">
        <f t="shared" ref="T1425:W1426" si="677">SUM(T1427)</f>
        <v>0</v>
      </c>
      <c r="U1425" s="168">
        <f t="shared" si="677"/>
        <v>0</v>
      </c>
      <c r="V1425" s="168">
        <f t="shared" si="677"/>
        <v>0</v>
      </c>
      <c r="W1425" s="168">
        <f t="shared" si="677"/>
        <v>0</v>
      </c>
    </row>
    <row r="1426" spans="2:23" ht="16.5" thickTop="1" thickBot="1">
      <c r="B1426" s="164" t="s">
        <v>124</v>
      </c>
      <c r="C1426" s="170" t="s">
        <v>121</v>
      </c>
      <c r="D1426" s="168">
        <f t="shared" si="667"/>
        <v>31300000</v>
      </c>
      <c r="E1426" s="168">
        <f t="shared" si="668"/>
        <v>5000000</v>
      </c>
      <c r="F1426" s="168">
        <f t="shared" si="668"/>
        <v>8000000</v>
      </c>
      <c r="G1426" s="168">
        <f t="shared" si="668"/>
        <v>12000000</v>
      </c>
      <c r="H1426" s="168">
        <f t="shared" si="668"/>
        <v>6300000</v>
      </c>
      <c r="I1426" s="168">
        <f t="shared" si="669"/>
        <v>31300000</v>
      </c>
      <c r="J1426" s="168">
        <f t="shared" si="675"/>
        <v>5000000</v>
      </c>
      <c r="K1426" s="168">
        <f t="shared" si="675"/>
        <v>8000000</v>
      </c>
      <c r="L1426" s="168">
        <f t="shared" si="675"/>
        <v>12000000</v>
      </c>
      <c r="M1426" s="168">
        <f t="shared" si="675"/>
        <v>6300000</v>
      </c>
      <c r="N1426" s="168">
        <f t="shared" si="671"/>
        <v>0</v>
      </c>
      <c r="O1426" s="168">
        <f t="shared" si="676"/>
        <v>0</v>
      </c>
      <c r="P1426" s="168">
        <f t="shared" si="676"/>
        <v>0</v>
      </c>
      <c r="Q1426" s="168">
        <f t="shared" si="676"/>
        <v>0</v>
      </c>
      <c r="R1426" s="168">
        <f t="shared" si="676"/>
        <v>0</v>
      </c>
      <c r="S1426" s="168">
        <f t="shared" si="673"/>
        <v>0</v>
      </c>
      <c r="T1426" s="168">
        <f t="shared" si="677"/>
        <v>0</v>
      </c>
      <c r="U1426" s="168">
        <f t="shared" si="677"/>
        <v>0</v>
      </c>
      <c r="V1426" s="168">
        <f t="shared" si="677"/>
        <v>0</v>
      </c>
      <c r="W1426" s="168">
        <f t="shared" si="677"/>
        <v>0</v>
      </c>
    </row>
    <row r="1427" spans="2:23" ht="31.5" thickTop="1" thickBot="1">
      <c r="B1427" s="164" t="s">
        <v>560</v>
      </c>
      <c r="C1427" s="170" t="s">
        <v>561</v>
      </c>
      <c r="D1427" s="168">
        <f t="shared" si="667"/>
        <v>31300000</v>
      </c>
      <c r="E1427" s="168">
        <f t="shared" si="668"/>
        <v>5000000</v>
      </c>
      <c r="F1427" s="168">
        <f t="shared" si="668"/>
        <v>8000000</v>
      </c>
      <c r="G1427" s="168">
        <f t="shared" si="668"/>
        <v>12000000</v>
      </c>
      <c r="H1427" s="168">
        <f t="shared" si="668"/>
        <v>6300000</v>
      </c>
      <c r="I1427" s="168">
        <f t="shared" si="669"/>
        <v>31300000</v>
      </c>
      <c r="J1427" s="168">
        <f>SUM(J1428)</f>
        <v>5000000</v>
      </c>
      <c r="K1427" s="168">
        <f>SUM(K1428)</f>
        <v>8000000</v>
      </c>
      <c r="L1427" s="168">
        <f>SUM(L1428)</f>
        <v>12000000</v>
      </c>
      <c r="M1427" s="168">
        <f>SUM(M1428)</f>
        <v>6300000</v>
      </c>
      <c r="N1427" s="168">
        <f t="shared" si="671"/>
        <v>0</v>
      </c>
      <c r="O1427" s="168">
        <f>SUM(O1428)</f>
        <v>0</v>
      </c>
      <c r="P1427" s="168">
        <f>SUM(P1428)</f>
        <v>0</v>
      </c>
      <c r="Q1427" s="168">
        <f>SUM(Q1428)</f>
        <v>0</v>
      </c>
      <c r="R1427" s="168">
        <f>SUM(R1428)</f>
        <v>0</v>
      </c>
      <c r="S1427" s="168">
        <f t="shared" si="673"/>
        <v>0</v>
      </c>
      <c r="T1427" s="168">
        <f>SUM(T1428)</f>
        <v>0</v>
      </c>
      <c r="U1427" s="168">
        <f>SUM(U1428)</f>
        <v>0</v>
      </c>
      <c r="V1427" s="168">
        <f>SUM(V1428)</f>
        <v>0</v>
      </c>
      <c r="W1427" s="168">
        <f>SUM(W1428)</f>
        <v>0</v>
      </c>
    </row>
    <row r="1428" spans="2:23" ht="16.5" thickTop="1" thickBot="1">
      <c r="B1428" s="164" t="s">
        <v>124</v>
      </c>
      <c r="C1428" s="171" t="s">
        <v>121</v>
      </c>
      <c r="D1428" s="168">
        <f t="shared" si="667"/>
        <v>31300000</v>
      </c>
      <c r="E1428" s="168">
        <f t="shared" si="668"/>
        <v>5000000</v>
      </c>
      <c r="F1428" s="168">
        <f t="shared" si="668"/>
        <v>8000000</v>
      </c>
      <c r="G1428" s="168">
        <f t="shared" si="668"/>
        <v>12000000</v>
      </c>
      <c r="H1428" s="168">
        <f t="shared" si="668"/>
        <v>6300000</v>
      </c>
      <c r="I1428" s="168">
        <f t="shared" si="669"/>
        <v>31300000</v>
      </c>
      <c r="J1428" s="168">
        <v>5000000</v>
      </c>
      <c r="K1428" s="168">
        <v>8000000</v>
      </c>
      <c r="L1428" s="168">
        <v>12000000</v>
      </c>
      <c r="M1428" s="168">
        <v>6300000</v>
      </c>
      <c r="N1428" s="168">
        <f t="shared" si="671"/>
        <v>0</v>
      </c>
      <c r="O1428" s="168">
        <v>0</v>
      </c>
      <c r="P1428" s="168">
        <v>0</v>
      </c>
      <c r="Q1428" s="168">
        <v>0</v>
      </c>
      <c r="R1428" s="168">
        <v>0</v>
      </c>
      <c r="S1428" s="168">
        <f t="shared" si="673"/>
        <v>0</v>
      </c>
      <c r="T1428" s="168">
        <v>0</v>
      </c>
      <c r="U1428" s="168">
        <v>0</v>
      </c>
      <c r="V1428" s="168">
        <v>0</v>
      </c>
      <c r="W1428" s="168">
        <v>0</v>
      </c>
    </row>
    <row r="1429" spans="2:23" ht="31.5" thickTop="1" thickBot="1">
      <c r="B1429" s="164" t="s">
        <v>562</v>
      </c>
      <c r="C1429" s="169" t="s">
        <v>563</v>
      </c>
      <c r="D1429" s="168">
        <f t="shared" si="667"/>
        <v>164100000</v>
      </c>
      <c r="E1429" s="168">
        <f t="shared" si="668"/>
        <v>21450000</v>
      </c>
      <c r="F1429" s="168">
        <f t="shared" si="668"/>
        <v>50600000</v>
      </c>
      <c r="G1429" s="168">
        <f t="shared" si="668"/>
        <v>49550000</v>
      </c>
      <c r="H1429" s="168">
        <f t="shared" si="668"/>
        <v>42500000</v>
      </c>
      <c r="I1429" s="168">
        <f t="shared" si="669"/>
        <v>156900000</v>
      </c>
      <c r="J1429" s="168">
        <f>SUM(J1440,J1442,J1447,J1452)</f>
        <v>21140000</v>
      </c>
      <c r="K1429" s="168">
        <f>SUM(K1440,K1442,K1447,K1452)</f>
        <v>49400000</v>
      </c>
      <c r="L1429" s="168">
        <f>SUM(L1440,L1442,L1447,L1452)</f>
        <v>45610000</v>
      </c>
      <c r="M1429" s="168">
        <f>SUM(M1440,M1442,M1447,M1452)</f>
        <v>40750000</v>
      </c>
      <c r="N1429" s="168">
        <f t="shared" si="671"/>
        <v>4200000</v>
      </c>
      <c r="O1429" s="168">
        <f>SUM(O1440,O1442,O1447,O1452)</f>
        <v>0</v>
      </c>
      <c r="P1429" s="168">
        <f>SUM(P1440,P1442,P1447,P1452)</f>
        <v>0</v>
      </c>
      <c r="Q1429" s="168">
        <f>SUM(Q1440,Q1442,Q1447,Q1452)</f>
        <v>3000000</v>
      </c>
      <c r="R1429" s="168">
        <f>SUM(R1440,R1442,R1447,R1452)</f>
        <v>1200000</v>
      </c>
      <c r="S1429" s="168">
        <f t="shared" si="673"/>
        <v>3000000</v>
      </c>
      <c r="T1429" s="168">
        <f>SUM(T1440,T1442,T1447,T1452)</f>
        <v>310000</v>
      </c>
      <c r="U1429" s="168">
        <f>SUM(U1440,U1442,U1447,U1452)</f>
        <v>1200000</v>
      </c>
      <c r="V1429" s="168">
        <f>SUM(V1440,V1442,V1447,V1452)</f>
        <v>940000</v>
      </c>
      <c r="W1429" s="168">
        <f>SUM(W1440,W1442,W1447,W1452)</f>
        <v>550000</v>
      </c>
    </row>
    <row r="1430" spans="2:23" ht="16.5" thickTop="1" thickBot="1">
      <c r="B1430" s="164" t="s">
        <v>124</v>
      </c>
      <c r="C1430" s="170" t="s">
        <v>96</v>
      </c>
      <c r="D1430" s="168">
        <f t="shared" si="667"/>
        <v>6250000</v>
      </c>
      <c r="E1430" s="168">
        <f t="shared" si="668"/>
        <v>2165000</v>
      </c>
      <c r="F1430" s="168">
        <f t="shared" si="668"/>
        <v>315000</v>
      </c>
      <c r="G1430" s="168">
        <f t="shared" si="668"/>
        <v>3460000</v>
      </c>
      <c r="H1430" s="168">
        <f t="shared" si="668"/>
        <v>310000</v>
      </c>
      <c r="I1430" s="168">
        <f t="shared" si="669"/>
        <v>5250000</v>
      </c>
      <c r="J1430" s="168">
        <f>SUM(J1443,J1448,J1453)</f>
        <v>2035000</v>
      </c>
      <c r="K1430" s="168">
        <f>SUM(K1443,K1448,K1453)</f>
        <v>65000</v>
      </c>
      <c r="L1430" s="168">
        <f>SUM(L1443,L1448,L1453)</f>
        <v>3090000</v>
      </c>
      <c r="M1430" s="168">
        <f>SUM(M1443,M1448,M1453)</f>
        <v>60000</v>
      </c>
      <c r="N1430" s="168">
        <f t="shared" si="671"/>
        <v>0</v>
      </c>
      <c r="O1430" s="168">
        <f>SUM(O1443,O1448,O1453)</f>
        <v>0</v>
      </c>
      <c r="P1430" s="168">
        <f>SUM(P1443,P1448,P1453)</f>
        <v>0</v>
      </c>
      <c r="Q1430" s="168">
        <f>SUM(Q1443,Q1448,Q1453)</f>
        <v>0</v>
      </c>
      <c r="R1430" s="168">
        <f>SUM(R1443,R1448,R1453)</f>
        <v>0</v>
      </c>
      <c r="S1430" s="168">
        <f t="shared" si="673"/>
        <v>1000000</v>
      </c>
      <c r="T1430" s="168">
        <f>SUM(T1443,T1448,T1453)</f>
        <v>130000</v>
      </c>
      <c r="U1430" s="168">
        <f>SUM(U1443,U1448,U1453)</f>
        <v>250000</v>
      </c>
      <c r="V1430" s="168">
        <f>SUM(V1443,V1448,V1453)</f>
        <v>370000</v>
      </c>
      <c r="W1430" s="168">
        <f>SUM(W1443,W1448,W1453)</f>
        <v>250000</v>
      </c>
    </row>
    <row r="1431" spans="2:23" ht="16.5" thickTop="1" thickBot="1">
      <c r="B1431" s="164" t="s">
        <v>124</v>
      </c>
      <c r="C1431" s="171" t="s">
        <v>100</v>
      </c>
      <c r="D1431" s="168">
        <f t="shared" si="667"/>
        <v>1250000</v>
      </c>
      <c r="E1431" s="168">
        <f t="shared" si="668"/>
        <v>165000</v>
      </c>
      <c r="F1431" s="168">
        <f t="shared" si="668"/>
        <v>315000</v>
      </c>
      <c r="G1431" s="168">
        <f t="shared" si="668"/>
        <v>460000</v>
      </c>
      <c r="H1431" s="168">
        <f t="shared" si="668"/>
        <v>310000</v>
      </c>
      <c r="I1431" s="168">
        <f t="shared" si="669"/>
        <v>250000</v>
      </c>
      <c r="J1431" s="168">
        <f t="shared" ref="J1431:M1432" si="678">SUM(J1444,J1449)</f>
        <v>35000</v>
      </c>
      <c r="K1431" s="168">
        <f t="shared" si="678"/>
        <v>65000</v>
      </c>
      <c r="L1431" s="168">
        <f t="shared" si="678"/>
        <v>90000</v>
      </c>
      <c r="M1431" s="168">
        <f t="shared" si="678"/>
        <v>60000</v>
      </c>
      <c r="N1431" s="168">
        <f t="shared" si="671"/>
        <v>0</v>
      </c>
      <c r="O1431" s="168">
        <f t="shared" ref="O1431:R1432" si="679">SUM(O1444,O1449)</f>
        <v>0</v>
      </c>
      <c r="P1431" s="168">
        <f t="shared" si="679"/>
        <v>0</v>
      </c>
      <c r="Q1431" s="168">
        <f t="shared" si="679"/>
        <v>0</v>
      </c>
      <c r="R1431" s="168">
        <f t="shared" si="679"/>
        <v>0</v>
      </c>
      <c r="S1431" s="168">
        <f t="shared" si="673"/>
        <v>1000000</v>
      </c>
      <c r="T1431" s="168">
        <f t="shared" ref="T1431:W1432" si="680">SUM(T1444,T1449)</f>
        <v>130000</v>
      </c>
      <c r="U1431" s="168">
        <f t="shared" si="680"/>
        <v>250000</v>
      </c>
      <c r="V1431" s="168">
        <f t="shared" si="680"/>
        <v>370000</v>
      </c>
      <c r="W1431" s="168">
        <f t="shared" si="680"/>
        <v>250000</v>
      </c>
    </row>
    <row r="1432" spans="2:23" ht="16.5" thickTop="1" thickBot="1">
      <c r="B1432" s="164" t="s">
        <v>124</v>
      </c>
      <c r="C1432" s="172" t="s">
        <v>136</v>
      </c>
      <c r="D1432" s="168">
        <f t="shared" si="667"/>
        <v>1250000</v>
      </c>
      <c r="E1432" s="168">
        <f t="shared" si="668"/>
        <v>165000</v>
      </c>
      <c r="F1432" s="168">
        <f t="shared" si="668"/>
        <v>315000</v>
      </c>
      <c r="G1432" s="168">
        <f t="shared" si="668"/>
        <v>460000</v>
      </c>
      <c r="H1432" s="168">
        <f t="shared" si="668"/>
        <v>310000</v>
      </c>
      <c r="I1432" s="168">
        <f t="shared" si="669"/>
        <v>250000</v>
      </c>
      <c r="J1432" s="168">
        <f t="shared" si="678"/>
        <v>35000</v>
      </c>
      <c r="K1432" s="168">
        <f t="shared" si="678"/>
        <v>65000</v>
      </c>
      <c r="L1432" s="168">
        <f t="shared" si="678"/>
        <v>90000</v>
      </c>
      <c r="M1432" s="168">
        <f t="shared" si="678"/>
        <v>60000</v>
      </c>
      <c r="N1432" s="168">
        <f t="shared" si="671"/>
        <v>0</v>
      </c>
      <c r="O1432" s="168">
        <f t="shared" si="679"/>
        <v>0</v>
      </c>
      <c r="P1432" s="168">
        <f t="shared" si="679"/>
        <v>0</v>
      </c>
      <c r="Q1432" s="168">
        <f t="shared" si="679"/>
        <v>0</v>
      </c>
      <c r="R1432" s="168">
        <f t="shared" si="679"/>
        <v>0</v>
      </c>
      <c r="S1432" s="168">
        <f t="shared" si="673"/>
        <v>1000000</v>
      </c>
      <c r="T1432" s="168">
        <f t="shared" si="680"/>
        <v>130000</v>
      </c>
      <c r="U1432" s="168">
        <f t="shared" si="680"/>
        <v>250000</v>
      </c>
      <c r="V1432" s="168">
        <f t="shared" si="680"/>
        <v>370000</v>
      </c>
      <c r="W1432" s="168">
        <f t="shared" si="680"/>
        <v>250000</v>
      </c>
    </row>
    <row r="1433" spans="2:23" ht="16.5" thickTop="1" thickBot="1">
      <c r="B1433" s="164" t="s">
        <v>124</v>
      </c>
      <c r="C1433" s="171" t="s">
        <v>15</v>
      </c>
      <c r="D1433" s="168">
        <f t="shared" si="667"/>
        <v>5000000</v>
      </c>
      <c r="E1433" s="168">
        <f t="shared" si="668"/>
        <v>2000000</v>
      </c>
      <c r="F1433" s="168">
        <f t="shared" si="668"/>
        <v>0</v>
      </c>
      <c r="G1433" s="168">
        <f t="shared" si="668"/>
        <v>3000000</v>
      </c>
      <c r="H1433" s="168">
        <f t="shared" si="668"/>
        <v>0</v>
      </c>
      <c r="I1433" s="168">
        <f t="shared" si="669"/>
        <v>5000000</v>
      </c>
      <c r="J1433" s="168">
        <f t="shared" ref="J1433:M1438" si="681">SUM(J1454)</f>
        <v>2000000</v>
      </c>
      <c r="K1433" s="168">
        <f t="shared" si="681"/>
        <v>0</v>
      </c>
      <c r="L1433" s="168">
        <f t="shared" si="681"/>
        <v>3000000</v>
      </c>
      <c r="M1433" s="168">
        <f t="shared" si="681"/>
        <v>0</v>
      </c>
      <c r="N1433" s="168">
        <f t="shared" si="671"/>
        <v>0</v>
      </c>
      <c r="O1433" s="168">
        <f t="shared" ref="O1433:R1438" si="682">SUM(O1454)</f>
        <v>0</v>
      </c>
      <c r="P1433" s="168">
        <f t="shared" si="682"/>
        <v>0</v>
      </c>
      <c r="Q1433" s="168">
        <f t="shared" si="682"/>
        <v>0</v>
      </c>
      <c r="R1433" s="168">
        <f t="shared" si="682"/>
        <v>0</v>
      </c>
      <c r="S1433" s="168">
        <f t="shared" si="673"/>
        <v>0</v>
      </c>
      <c r="T1433" s="168">
        <f t="shared" ref="T1433:W1438" si="683">SUM(T1454)</f>
        <v>0</v>
      </c>
      <c r="U1433" s="168">
        <f t="shared" si="683"/>
        <v>0</v>
      </c>
      <c r="V1433" s="168">
        <f t="shared" si="683"/>
        <v>0</v>
      </c>
      <c r="W1433" s="168">
        <f t="shared" si="683"/>
        <v>0</v>
      </c>
    </row>
    <row r="1434" spans="2:23" ht="16.5" thickTop="1" thickBot="1">
      <c r="B1434" s="164" t="s">
        <v>124</v>
      </c>
      <c r="C1434" s="172" t="s">
        <v>140</v>
      </c>
      <c r="D1434" s="168">
        <f t="shared" si="667"/>
        <v>5000000</v>
      </c>
      <c r="E1434" s="168">
        <f t="shared" si="668"/>
        <v>2000000</v>
      </c>
      <c r="F1434" s="168">
        <f t="shared" si="668"/>
        <v>0</v>
      </c>
      <c r="G1434" s="168">
        <f t="shared" si="668"/>
        <v>3000000</v>
      </c>
      <c r="H1434" s="168">
        <f t="shared" si="668"/>
        <v>0</v>
      </c>
      <c r="I1434" s="168">
        <f t="shared" si="669"/>
        <v>5000000</v>
      </c>
      <c r="J1434" s="168">
        <f t="shared" si="681"/>
        <v>2000000</v>
      </c>
      <c r="K1434" s="168">
        <f t="shared" si="681"/>
        <v>0</v>
      </c>
      <c r="L1434" s="168">
        <f t="shared" si="681"/>
        <v>3000000</v>
      </c>
      <c r="M1434" s="168">
        <f t="shared" si="681"/>
        <v>0</v>
      </c>
      <c r="N1434" s="168">
        <f t="shared" si="671"/>
        <v>0</v>
      </c>
      <c r="O1434" s="168">
        <f t="shared" si="682"/>
        <v>0</v>
      </c>
      <c r="P1434" s="168">
        <f t="shared" si="682"/>
        <v>0</v>
      </c>
      <c r="Q1434" s="168">
        <f t="shared" si="682"/>
        <v>0</v>
      </c>
      <c r="R1434" s="168">
        <f t="shared" si="682"/>
        <v>0</v>
      </c>
      <c r="S1434" s="168">
        <f t="shared" si="673"/>
        <v>0</v>
      </c>
      <c r="T1434" s="168">
        <f t="shared" si="683"/>
        <v>0</v>
      </c>
      <c r="U1434" s="168">
        <f t="shared" si="683"/>
        <v>0</v>
      </c>
      <c r="V1434" s="168">
        <f t="shared" si="683"/>
        <v>0</v>
      </c>
      <c r="W1434" s="168">
        <f t="shared" si="683"/>
        <v>0</v>
      </c>
    </row>
    <row r="1435" spans="2:23" ht="16.5" thickTop="1" thickBot="1">
      <c r="B1435" s="164" t="s">
        <v>124</v>
      </c>
      <c r="C1435" s="173" t="s">
        <v>153</v>
      </c>
      <c r="D1435" s="168">
        <f t="shared" si="667"/>
        <v>5000000</v>
      </c>
      <c r="E1435" s="168">
        <f t="shared" si="668"/>
        <v>2000000</v>
      </c>
      <c r="F1435" s="168">
        <f t="shared" si="668"/>
        <v>0</v>
      </c>
      <c r="G1435" s="168">
        <f t="shared" si="668"/>
        <v>3000000</v>
      </c>
      <c r="H1435" s="168">
        <f t="shared" si="668"/>
        <v>0</v>
      </c>
      <c r="I1435" s="168">
        <f t="shared" si="669"/>
        <v>5000000</v>
      </c>
      <c r="J1435" s="168">
        <f t="shared" si="681"/>
        <v>2000000</v>
      </c>
      <c r="K1435" s="168">
        <f t="shared" si="681"/>
        <v>0</v>
      </c>
      <c r="L1435" s="168">
        <f t="shared" si="681"/>
        <v>3000000</v>
      </c>
      <c r="M1435" s="168">
        <f t="shared" si="681"/>
        <v>0</v>
      </c>
      <c r="N1435" s="168">
        <f t="shared" si="671"/>
        <v>0</v>
      </c>
      <c r="O1435" s="168">
        <f t="shared" si="682"/>
        <v>0</v>
      </c>
      <c r="P1435" s="168">
        <f t="shared" si="682"/>
        <v>0</v>
      </c>
      <c r="Q1435" s="168">
        <f t="shared" si="682"/>
        <v>0</v>
      </c>
      <c r="R1435" s="168">
        <f t="shared" si="682"/>
        <v>0</v>
      </c>
      <c r="S1435" s="168">
        <f t="shared" si="673"/>
        <v>0</v>
      </c>
      <c r="T1435" s="168">
        <f t="shared" si="683"/>
        <v>0</v>
      </c>
      <c r="U1435" s="168">
        <f t="shared" si="683"/>
        <v>0</v>
      </c>
      <c r="V1435" s="168">
        <f t="shared" si="683"/>
        <v>0</v>
      </c>
      <c r="W1435" s="168">
        <f t="shared" si="683"/>
        <v>0</v>
      </c>
    </row>
    <row r="1436" spans="2:23" ht="16.5" thickTop="1" thickBot="1">
      <c r="B1436" s="164" t="s">
        <v>124</v>
      </c>
      <c r="C1436" s="174" t="s">
        <v>148</v>
      </c>
      <c r="D1436" s="168">
        <f t="shared" si="667"/>
        <v>5000000</v>
      </c>
      <c r="E1436" s="168">
        <f t="shared" si="668"/>
        <v>2000000</v>
      </c>
      <c r="F1436" s="168">
        <f t="shared" si="668"/>
        <v>0</v>
      </c>
      <c r="G1436" s="168">
        <f t="shared" si="668"/>
        <v>3000000</v>
      </c>
      <c r="H1436" s="168">
        <f t="shared" si="668"/>
        <v>0</v>
      </c>
      <c r="I1436" s="168">
        <f t="shared" si="669"/>
        <v>5000000</v>
      </c>
      <c r="J1436" s="168">
        <f t="shared" si="681"/>
        <v>2000000</v>
      </c>
      <c r="K1436" s="168">
        <f t="shared" si="681"/>
        <v>0</v>
      </c>
      <c r="L1436" s="168">
        <f t="shared" si="681"/>
        <v>3000000</v>
      </c>
      <c r="M1436" s="168">
        <f t="shared" si="681"/>
        <v>0</v>
      </c>
      <c r="N1436" s="168">
        <f t="shared" si="671"/>
        <v>0</v>
      </c>
      <c r="O1436" s="168">
        <f t="shared" si="682"/>
        <v>0</v>
      </c>
      <c r="P1436" s="168">
        <f t="shared" si="682"/>
        <v>0</v>
      </c>
      <c r="Q1436" s="168">
        <f t="shared" si="682"/>
        <v>0</v>
      </c>
      <c r="R1436" s="168">
        <f t="shared" si="682"/>
        <v>0</v>
      </c>
      <c r="S1436" s="168">
        <f t="shared" si="673"/>
        <v>0</v>
      </c>
      <c r="T1436" s="168">
        <f t="shared" si="683"/>
        <v>0</v>
      </c>
      <c r="U1436" s="168">
        <f t="shared" si="683"/>
        <v>0</v>
      </c>
      <c r="V1436" s="168">
        <f t="shared" si="683"/>
        <v>0</v>
      </c>
      <c r="W1436" s="168">
        <f t="shared" si="683"/>
        <v>0</v>
      </c>
    </row>
    <row r="1437" spans="2:23" ht="16.5" thickTop="1" thickBot="1">
      <c r="B1437" s="164" t="s">
        <v>124</v>
      </c>
      <c r="C1437" s="175" t="s">
        <v>149</v>
      </c>
      <c r="D1437" s="168">
        <f t="shared" si="667"/>
        <v>5000000</v>
      </c>
      <c r="E1437" s="168">
        <f t="shared" si="668"/>
        <v>2000000</v>
      </c>
      <c r="F1437" s="168">
        <f t="shared" si="668"/>
        <v>0</v>
      </c>
      <c r="G1437" s="168">
        <f t="shared" si="668"/>
        <v>3000000</v>
      </c>
      <c r="H1437" s="168">
        <f t="shared" si="668"/>
        <v>0</v>
      </c>
      <c r="I1437" s="168">
        <f t="shared" si="669"/>
        <v>5000000</v>
      </c>
      <c r="J1437" s="168">
        <f t="shared" si="681"/>
        <v>2000000</v>
      </c>
      <c r="K1437" s="168">
        <f t="shared" si="681"/>
        <v>0</v>
      </c>
      <c r="L1437" s="168">
        <f t="shared" si="681"/>
        <v>3000000</v>
      </c>
      <c r="M1437" s="168">
        <f t="shared" si="681"/>
        <v>0</v>
      </c>
      <c r="N1437" s="168">
        <f t="shared" si="671"/>
        <v>0</v>
      </c>
      <c r="O1437" s="168">
        <f t="shared" si="682"/>
        <v>0</v>
      </c>
      <c r="P1437" s="168">
        <f t="shared" si="682"/>
        <v>0</v>
      </c>
      <c r="Q1437" s="168">
        <f t="shared" si="682"/>
        <v>0</v>
      </c>
      <c r="R1437" s="168">
        <f t="shared" si="682"/>
        <v>0</v>
      </c>
      <c r="S1437" s="168">
        <f t="shared" si="673"/>
        <v>0</v>
      </c>
      <c r="T1437" s="168">
        <f t="shared" si="683"/>
        <v>0</v>
      </c>
      <c r="U1437" s="168">
        <f t="shared" si="683"/>
        <v>0</v>
      </c>
      <c r="V1437" s="168">
        <f t="shared" si="683"/>
        <v>0</v>
      </c>
      <c r="W1437" s="168">
        <f t="shared" si="683"/>
        <v>0</v>
      </c>
    </row>
    <row r="1438" spans="2:23" ht="16.5" thickTop="1" thickBot="1">
      <c r="B1438" s="164" t="s">
        <v>124</v>
      </c>
      <c r="C1438" s="176" t="s">
        <v>154</v>
      </c>
      <c r="D1438" s="168">
        <f t="shared" si="667"/>
        <v>5000000</v>
      </c>
      <c r="E1438" s="168">
        <f t="shared" si="668"/>
        <v>2000000</v>
      </c>
      <c r="F1438" s="168">
        <f t="shared" si="668"/>
        <v>0</v>
      </c>
      <c r="G1438" s="168">
        <f t="shared" si="668"/>
        <v>3000000</v>
      </c>
      <c r="H1438" s="168">
        <f t="shared" si="668"/>
        <v>0</v>
      </c>
      <c r="I1438" s="168">
        <f t="shared" si="669"/>
        <v>5000000</v>
      </c>
      <c r="J1438" s="168">
        <f t="shared" si="681"/>
        <v>2000000</v>
      </c>
      <c r="K1438" s="168">
        <f t="shared" si="681"/>
        <v>0</v>
      </c>
      <c r="L1438" s="168">
        <f t="shared" si="681"/>
        <v>3000000</v>
      </c>
      <c r="M1438" s="168">
        <f t="shared" si="681"/>
        <v>0</v>
      </c>
      <c r="N1438" s="168">
        <f t="shared" si="671"/>
        <v>0</v>
      </c>
      <c r="O1438" s="168">
        <f t="shared" si="682"/>
        <v>0</v>
      </c>
      <c r="P1438" s="168">
        <f t="shared" si="682"/>
        <v>0</v>
      </c>
      <c r="Q1438" s="168">
        <f t="shared" si="682"/>
        <v>0</v>
      </c>
      <c r="R1438" s="168">
        <f t="shared" si="682"/>
        <v>0</v>
      </c>
      <c r="S1438" s="168">
        <f t="shared" si="673"/>
        <v>0</v>
      </c>
      <c r="T1438" s="168">
        <f t="shared" si="683"/>
        <v>0</v>
      </c>
      <c r="U1438" s="168">
        <f t="shared" si="683"/>
        <v>0</v>
      </c>
      <c r="V1438" s="168">
        <f t="shared" si="683"/>
        <v>0</v>
      </c>
      <c r="W1438" s="168">
        <f t="shared" si="683"/>
        <v>0</v>
      </c>
    </row>
    <row r="1439" spans="2:23" ht="16.5" thickTop="1" thickBot="1">
      <c r="B1439" s="164" t="s">
        <v>124</v>
      </c>
      <c r="C1439" s="170" t="s">
        <v>121</v>
      </c>
      <c r="D1439" s="168">
        <f t="shared" si="667"/>
        <v>157850000</v>
      </c>
      <c r="E1439" s="168">
        <f t="shared" si="668"/>
        <v>19285000</v>
      </c>
      <c r="F1439" s="168">
        <f t="shared" si="668"/>
        <v>50285000</v>
      </c>
      <c r="G1439" s="168">
        <f t="shared" si="668"/>
        <v>46090000</v>
      </c>
      <c r="H1439" s="168">
        <f t="shared" si="668"/>
        <v>42190000</v>
      </c>
      <c r="I1439" s="168">
        <f t="shared" si="669"/>
        <v>151650000</v>
      </c>
      <c r="J1439" s="168">
        <f>SUM(J1441,J1446,J1451)</f>
        <v>19105000</v>
      </c>
      <c r="K1439" s="168">
        <f>SUM(K1441,K1446,K1451)</f>
        <v>49335000</v>
      </c>
      <c r="L1439" s="168">
        <f>SUM(L1441,L1446,L1451)</f>
        <v>42520000</v>
      </c>
      <c r="M1439" s="168">
        <f>SUM(M1441,M1446,M1451)</f>
        <v>40690000</v>
      </c>
      <c r="N1439" s="168">
        <f t="shared" si="671"/>
        <v>4200000</v>
      </c>
      <c r="O1439" s="168">
        <f>SUM(O1441,O1446,O1451)</f>
        <v>0</v>
      </c>
      <c r="P1439" s="168">
        <f>SUM(P1441,P1446,P1451)</f>
        <v>0</v>
      </c>
      <c r="Q1439" s="168">
        <f>SUM(Q1441,Q1446,Q1451)</f>
        <v>3000000</v>
      </c>
      <c r="R1439" s="168">
        <f>SUM(R1441,R1446,R1451)</f>
        <v>1200000</v>
      </c>
      <c r="S1439" s="168">
        <f t="shared" si="673"/>
        <v>2000000</v>
      </c>
      <c r="T1439" s="168">
        <f>SUM(T1441,T1446,T1451)</f>
        <v>180000</v>
      </c>
      <c r="U1439" s="168">
        <f>SUM(U1441,U1446,U1451)</f>
        <v>950000</v>
      </c>
      <c r="V1439" s="168">
        <f>SUM(V1441,V1446,V1451)</f>
        <v>570000</v>
      </c>
      <c r="W1439" s="168">
        <f>SUM(W1441,W1446,W1451)</f>
        <v>300000</v>
      </c>
    </row>
    <row r="1440" spans="2:23" ht="16.5" thickTop="1" thickBot="1">
      <c r="B1440" s="164" t="s">
        <v>564</v>
      </c>
      <c r="C1440" s="170" t="s">
        <v>565</v>
      </c>
      <c r="D1440" s="168">
        <f t="shared" si="667"/>
        <v>150000000</v>
      </c>
      <c r="E1440" s="168">
        <f t="shared" si="668"/>
        <v>19000000</v>
      </c>
      <c r="F1440" s="168">
        <f t="shared" si="668"/>
        <v>49000000</v>
      </c>
      <c r="G1440" s="168">
        <f t="shared" si="668"/>
        <v>42000000</v>
      </c>
      <c r="H1440" s="168">
        <f t="shared" si="668"/>
        <v>40000000</v>
      </c>
      <c r="I1440" s="168">
        <f t="shared" si="669"/>
        <v>150000000</v>
      </c>
      <c r="J1440" s="168">
        <f>SUM(J1441)</f>
        <v>19000000</v>
      </c>
      <c r="K1440" s="168">
        <f>SUM(K1441)</f>
        <v>49000000</v>
      </c>
      <c r="L1440" s="168">
        <f>SUM(L1441)</f>
        <v>42000000</v>
      </c>
      <c r="M1440" s="168">
        <f>SUM(M1441)</f>
        <v>40000000</v>
      </c>
      <c r="N1440" s="168">
        <f t="shared" si="671"/>
        <v>0</v>
      </c>
      <c r="O1440" s="168">
        <f>SUM(O1441)</f>
        <v>0</v>
      </c>
      <c r="P1440" s="168">
        <f>SUM(P1441)</f>
        <v>0</v>
      </c>
      <c r="Q1440" s="168">
        <f>SUM(Q1441)</f>
        <v>0</v>
      </c>
      <c r="R1440" s="168">
        <f>SUM(R1441)</f>
        <v>0</v>
      </c>
      <c r="S1440" s="168">
        <f t="shared" si="673"/>
        <v>0</v>
      </c>
      <c r="T1440" s="168">
        <f>SUM(T1441)</f>
        <v>0</v>
      </c>
      <c r="U1440" s="168">
        <f>SUM(U1441)</f>
        <v>0</v>
      </c>
      <c r="V1440" s="168">
        <f>SUM(V1441)</f>
        <v>0</v>
      </c>
      <c r="W1440" s="168">
        <f>SUM(W1441)</f>
        <v>0</v>
      </c>
    </row>
    <row r="1441" spans="2:23" ht="16.5" thickTop="1" thickBot="1">
      <c r="B1441" s="164" t="s">
        <v>124</v>
      </c>
      <c r="C1441" s="171" t="s">
        <v>121</v>
      </c>
      <c r="D1441" s="168">
        <f t="shared" si="667"/>
        <v>150000000</v>
      </c>
      <c r="E1441" s="168">
        <f t="shared" si="668"/>
        <v>19000000</v>
      </c>
      <c r="F1441" s="168">
        <f t="shared" si="668"/>
        <v>49000000</v>
      </c>
      <c r="G1441" s="168">
        <f t="shared" si="668"/>
        <v>42000000</v>
      </c>
      <c r="H1441" s="168">
        <f t="shared" si="668"/>
        <v>40000000</v>
      </c>
      <c r="I1441" s="168">
        <f t="shared" si="669"/>
        <v>150000000</v>
      </c>
      <c r="J1441" s="168">
        <v>19000000</v>
      </c>
      <c r="K1441" s="168">
        <v>49000000</v>
      </c>
      <c r="L1441" s="168">
        <v>42000000</v>
      </c>
      <c r="M1441" s="168">
        <v>40000000</v>
      </c>
      <c r="N1441" s="168">
        <f t="shared" si="671"/>
        <v>0</v>
      </c>
      <c r="O1441" s="168">
        <v>0</v>
      </c>
      <c r="P1441" s="168">
        <v>0</v>
      </c>
      <c r="Q1441" s="168">
        <v>0</v>
      </c>
      <c r="R1441" s="168">
        <v>0</v>
      </c>
      <c r="S1441" s="168">
        <f t="shared" si="673"/>
        <v>0</v>
      </c>
      <c r="T1441" s="168">
        <v>0</v>
      </c>
      <c r="U1441" s="168">
        <v>0</v>
      </c>
      <c r="V1441" s="168">
        <v>0</v>
      </c>
      <c r="W1441" s="168">
        <v>0</v>
      </c>
    </row>
    <row r="1442" spans="2:23" ht="31.5" thickTop="1" thickBot="1">
      <c r="B1442" s="164" t="s">
        <v>566</v>
      </c>
      <c r="C1442" s="170" t="s">
        <v>567</v>
      </c>
      <c r="D1442" s="168">
        <f t="shared" si="667"/>
        <v>7100000</v>
      </c>
      <c r="E1442" s="168">
        <f t="shared" si="668"/>
        <v>250000</v>
      </c>
      <c r="F1442" s="168">
        <f t="shared" si="668"/>
        <v>1100000</v>
      </c>
      <c r="G1442" s="168">
        <f t="shared" si="668"/>
        <v>3750000</v>
      </c>
      <c r="H1442" s="168">
        <f t="shared" si="668"/>
        <v>2000000</v>
      </c>
      <c r="I1442" s="168">
        <f t="shared" si="669"/>
        <v>1500000</v>
      </c>
      <c r="J1442" s="168">
        <f>SUM(J1443,J1446)</f>
        <v>100000</v>
      </c>
      <c r="K1442" s="168">
        <f>SUM(K1443,K1446)</f>
        <v>300000</v>
      </c>
      <c r="L1442" s="168">
        <f>SUM(L1443,L1446)</f>
        <v>450000</v>
      </c>
      <c r="M1442" s="168">
        <f>SUM(M1443,M1446)</f>
        <v>650000</v>
      </c>
      <c r="N1442" s="168">
        <f t="shared" si="671"/>
        <v>4200000</v>
      </c>
      <c r="O1442" s="168">
        <f>SUM(O1443,O1446)</f>
        <v>0</v>
      </c>
      <c r="P1442" s="168">
        <f>SUM(P1443,P1446)</f>
        <v>0</v>
      </c>
      <c r="Q1442" s="168">
        <f>SUM(Q1443,Q1446)</f>
        <v>3000000</v>
      </c>
      <c r="R1442" s="168">
        <f>SUM(R1443,R1446)</f>
        <v>1200000</v>
      </c>
      <c r="S1442" s="168">
        <f t="shared" si="673"/>
        <v>1400000</v>
      </c>
      <c r="T1442" s="168">
        <f>SUM(T1443,T1446)</f>
        <v>150000</v>
      </c>
      <c r="U1442" s="168">
        <f>SUM(U1443,U1446)</f>
        <v>800000</v>
      </c>
      <c r="V1442" s="168">
        <f>SUM(V1443,V1446)</f>
        <v>300000</v>
      </c>
      <c r="W1442" s="168">
        <f>SUM(W1443,W1446)</f>
        <v>150000</v>
      </c>
    </row>
    <row r="1443" spans="2:23" ht="16.5" thickTop="1" thickBot="1">
      <c r="B1443" s="164" t="s">
        <v>124</v>
      </c>
      <c r="C1443" s="171" t="s">
        <v>96</v>
      </c>
      <c r="D1443" s="168">
        <f t="shared" si="667"/>
        <v>250000</v>
      </c>
      <c r="E1443" s="168">
        <f t="shared" si="668"/>
        <v>65000</v>
      </c>
      <c r="F1443" s="168">
        <f t="shared" si="668"/>
        <v>65000</v>
      </c>
      <c r="G1443" s="168">
        <f t="shared" si="668"/>
        <v>60000</v>
      </c>
      <c r="H1443" s="168">
        <f t="shared" si="668"/>
        <v>60000</v>
      </c>
      <c r="I1443" s="168">
        <f t="shared" si="669"/>
        <v>50000</v>
      </c>
      <c r="J1443" s="168">
        <f t="shared" ref="J1443:M1444" si="684">SUM(J1444)</f>
        <v>15000</v>
      </c>
      <c r="K1443" s="168">
        <f t="shared" si="684"/>
        <v>15000</v>
      </c>
      <c r="L1443" s="168">
        <f t="shared" si="684"/>
        <v>10000</v>
      </c>
      <c r="M1443" s="168">
        <f t="shared" si="684"/>
        <v>10000</v>
      </c>
      <c r="N1443" s="168">
        <f t="shared" si="671"/>
        <v>0</v>
      </c>
      <c r="O1443" s="168">
        <f t="shared" ref="O1443:R1444" si="685">SUM(O1444)</f>
        <v>0</v>
      </c>
      <c r="P1443" s="168">
        <f t="shared" si="685"/>
        <v>0</v>
      </c>
      <c r="Q1443" s="168">
        <f t="shared" si="685"/>
        <v>0</v>
      </c>
      <c r="R1443" s="168">
        <f t="shared" si="685"/>
        <v>0</v>
      </c>
      <c r="S1443" s="168">
        <f t="shared" si="673"/>
        <v>200000</v>
      </c>
      <c r="T1443" s="168">
        <f t="shared" ref="T1443:W1444" si="686">SUM(T1444)</f>
        <v>50000</v>
      </c>
      <c r="U1443" s="168">
        <f t="shared" si="686"/>
        <v>50000</v>
      </c>
      <c r="V1443" s="168">
        <f t="shared" si="686"/>
        <v>50000</v>
      </c>
      <c r="W1443" s="168">
        <f t="shared" si="686"/>
        <v>50000</v>
      </c>
    </row>
    <row r="1444" spans="2:23" ht="16.5" thickTop="1" thickBot="1">
      <c r="B1444" s="164" t="s">
        <v>124</v>
      </c>
      <c r="C1444" s="172" t="s">
        <v>100</v>
      </c>
      <c r="D1444" s="168">
        <f t="shared" si="667"/>
        <v>250000</v>
      </c>
      <c r="E1444" s="168">
        <f t="shared" si="668"/>
        <v>65000</v>
      </c>
      <c r="F1444" s="168">
        <f t="shared" si="668"/>
        <v>65000</v>
      </c>
      <c r="G1444" s="168">
        <f t="shared" si="668"/>
        <v>60000</v>
      </c>
      <c r="H1444" s="168">
        <f t="shared" si="668"/>
        <v>60000</v>
      </c>
      <c r="I1444" s="168">
        <f t="shared" si="669"/>
        <v>50000</v>
      </c>
      <c r="J1444" s="168">
        <f t="shared" si="684"/>
        <v>15000</v>
      </c>
      <c r="K1444" s="168">
        <f t="shared" si="684"/>
        <v>15000</v>
      </c>
      <c r="L1444" s="168">
        <f t="shared" si="684"/>
        <v>10000</v>
      </c>
      <c r="M1444" s="168">
        <f t="shared" si="684"/>
        <v>10000</v>
      </c>
      <c r="N1444" s="168">
        <f t="shared" si="671"/>
        <v>0</v>
      </c>
      <c r="O1444" s="168">
        <f t="shared" si="685"/>
        <v>0</v>
      </c>
      <c r="P1444" s="168">
        <f t="shared" si="685"/>
        <v>0</v>
      </c>
      <c r="Q1444" s="168">
        <f t="shared" si="685"/>
        <v>0</v>
      </c>
      <c r="R1444" s="168">
        <f t="shared" si="685"/>
        <v>0</v>
      </c>
      <c r="S1444" s="168">
        <f t="shared" si="673"/>
        <v>200000</v>
      </c>
      <c r="T1444" s="168">
        <f t="shared" si="686"/>
        <v>50000</v>
      </c>
      <c r="U1444" s="168">
        <f t="shared" si="686"/>
        <v>50000</v>
      </c>
      <c r="V1444" s="168">
        <f t="shared" si="686"/>
        <v>50000</v>
      </c>
      <c r="W1444" s="168">
        <f t="shared" si="686"/>
        <v>50000</v>
      </c>
    </row>
    <row r="1445" spans="2:23" ht="16.5" thickTop="1" thickBot="1">
      <c r="B1445" s="164" t="s">
        <v>124</v>
      </c>
      <c r="C1445" s="173" t="s">
        <v>136</v>
      </c>
      <c r="D1445" s="168">
        <f t="shared" si="667"/>
        <v>250000</v>
      </c>
      <c r="E1445" s="168">
        <f t="shared" si="668"/>
        <v>65000</v>
      </c>
      <c r="F1445" s="168">
        <f t="shared" si="668"/>
        <v>65000</v>
      </c>
      <c r="G1445" s="168">
        <f t="shared" si="668"/>
        <v>60000</v>
      </c>
      <c r="H1445" s="168">
        <f t="shared" si="668"/>
        <v>60000</v>
      </c>
      <c r="I1445" s="168">
        <f t="shared" si="669"/>
        <v>50000</v>
      </c>
      <c r="J1445" s="168">
        <v>15000</v>
      </c>
      <c r="K1445" s="168">
        <v>15000</v>
      </c>
      <c r="L1445" s="168">
        <v>10000</v>
      </c>
      <c r="M1445" s="168">
        <v>10000</v>
      </c>
      <c r="N1445" s="168">
        <f t="shared" si="671"/>
        <v>0</v>
      </c>
      <c r="O1445" s="168">
        <v>0</v>
      </c>
      <c r="P1445" s="168">
        <v>0</v>
      </c>
      <c r="Q1445" s="168">
        <v>0</v>
      </c>
      <c r="R1445" s="168">
        <v>0</v>
      </c>
      <c r="S1445" s="168">
        <f t="shared" si="673"/>
        <v>200000</v>
      </c>
      <c r="T1445" s="168">
        <v>50000</v>
      </c>
      <c r="U1445" s="168">
        <v>50000</v>
      </c>
      <c r="V1445" s="168">
        <v>50000</v>
      </c>
      <c r="W1445" s="168">
        <v>50000</v>
      </c>
    </row>
    <row r="1446" spans="2:23" ht="16.5" thickTop="1" thickBot="1">
      <c r="B1446" s="164" t="s">
        <v>124</v>
      </c>
      <c r="C1446" s="171" t="s">
        <v>121</v>
      </c>
      <c r="D1446" s="168">
        <f t="shared" si="667"/>
        <v>6850000</v>
      </c>
      <c r="E1446" s="168">
        <f t="shared" si="668"/>
        <v>185000</v>
      </c>
      <c r="F1446" s="168">
        <f t="shared" si="668"/>
        <v>1035000</v>
      </c>
      <c r="G1446" s="168">
        <f t="shared" si="668"/>
        <v>3690000</v>
      </c>
      <c r="H1446" s="168">
        <f t="shared" si="668"/>
        <v>1940000</v>
      </c>
      <c r="I1446" s="168">
        <f t="shared" si="669"/>
        <v>1450000</v>
      </c>
      <c r="J1446" s="168">
        <v>85000</v>
      </c>
      <c r="K1446" s="168">
        <v>285000</v>
      </c>
      <c r="L1446" s="168">
        <v>440000</v>
      </c>
      <c r="M1446" s="168">
        <v>640000</v>
      </c>
      <c r="N1446" s="168">
        <f t="shared" si="671"/>
        <v>4200000</v>
      </c>
      <c r="O1446" s="168">
        <v>0</v>
      </c>
      <c r="P1446" s="168">
        <v>0</v>
      </c>
      <c r="Q1446" s="168">
        <v>3000000</v>
      </c>
      <c r="R1446" s="168">
        <v>1200000</v>
      </c>
      <c r="S1446" s="168">
        <f t="shared" si="673"/>
        <v>1200000</v>
      </c>
      <c r="T1446" s="168">
        <v>100000</v>
      </c>
      <c r="U1446" s="168">
        <v>750000</v>
      </c>
      <c r="V1446" s="168">
        <v>250000</v>
      </c>
      <c r="W1446" s="168">
        <v>100000</v>
      </c>
    </row>
    <row r="1447" spans="2:23" ht="31.5" thickTop="1" thickBot="1">
      <c r="B1447" s="164" t="s">
        <v>568</v>
      </c>
      <c r="C1447" s="170" t="s">
        <v>569</v>
      </c>
      <c r="D1447" s="168">
        <f t="shared" si="667"/>
        <v>2000000</v>
      </c>
      <c r="E1447" s="168">
        <f t="shared" si="668"/>
        <v>200000</v>
      </c>
      <c r="F1447" s="168">
        <f t="shared" si="668"/>
        <v>500000</v>
      </c>
      <c r="G1447" s="168">
        <f t="shared" si="668"/>
        <v>800000</v>
      </c>
      <c r="H1447" s="168">
        <f t="shared" si="668"/>
        <v>500000</v>
      </c>
      <c r="I1447" s="168">
        <f t="shared" si="669"/>
        <v>400000</v>
      </c>
      <c r="J1447" s="168">
        <f>SUM(J1448,J1451)</f>
        <v>40000</v>
      </c>
      <c r="K1447" s="168">
        <f>SUM(K1448,K1451)</f>
        <v>100000</v>
      </c>
      <c r="L1447" s="168">
        <f>SUM(L1448,L1451)</f>
        <v>160000</v>
      </c>
      <c r="M1447" s="168">
        <f>SUM(M1448,M1451)</f>
        <v>100000</v>
      </c>
      <c r="N1447" s="168">
        <f t="shared" si="671"/>
        <v>0</v>
      </c>
      <c r="O1447" s="168">
        <f>SUM(O1448,O1451)</f>
        <v>0</v>
      </c>
      <c r="P1447" s="168">
        <f>SUM(P1448,P1451)</f>
        <v>0</v>
      </c>
      <c r="Q1447" s="168">
        <f>SUM(Q1448,Q1451)</f>
        <v>0</v>
      </c>
      <c r="R1447" s="168">
        <f>SUM(R1448,R1451)</f>
        <v>0</v>
      </c>
      <c r="S1447" s="168">
        <f t="shared" si="673"/>
        <v>1600000</v>
      </c>
      <c r="T1447" s="168">
        <f>SUM(T1448,T1451)</f>
        <v>160000</v>
      </c>
      <c r="U1447" s="168">
        <f>SUM(U1448,U1451)</f>
        <v>400000</v>
      </c>
      <c r="V1447" s="168">
        <f>SUM(V1448,V1451)</f>
        <v>640000</v>
      </c>
      <c r="W1447" s="168">
        <f>SUM(W1448,W1451)</f>
        <v>400000</v>
      </c>
    </row>
    <row r="1448" spans="2:23" ht="16.5" thickTop="1" thickBot="1">
      <c r="B1448" s="164" t="s">
        <v>124</v>
      </c>
      <c r="C1448" s="171" t="s">
        <v>96</v>
      </c>
      <c r="D1448" s="168">
        <f t="shared" si="667"/>
        <v>1000000</v>
      </c>
      <c r="E1448" s="168">
        <f t="shared" si="668"/>
        <v>100000</v>
      </c>
      <c r="F1448" s="168">
        <f t="shared" si="668"/>
        <v>250000</v>
      </c>
      <c r="G1448" s="168">
        <f t="shared" si="668"/>
        <v>400000</v>
      </c>
      <c r="H1448" s="168">
        <f t="shared" si="668"/>
        <v>250000</v>
      </c>
      <c r="I1448" s="168">
        <f t="shared" si="669"/>
        <v>200000</v>
      </c>
      <c r="J1448" s="168">
        <f t="shared" ref="J1448:M1449" si="687">SUM(J1449)</f>
        <v>20000</v>
      </c>
      <c r="K1448" s="168">
        <f t="shared" si="687"/>
        <v>50000</v>
      </c>
      <c r="L1448" s="168">
        <f t="shared" si="687"/>
        <v>80000</v>
      </c>
      <c r="M1448" s="168">
        <f t="shared" si="687"/>
        <v>50000</v>
      </c>
      <c r="N1448" s="168">
        <f t="shared" si="671"/>
        <v>0</v>
      </c>
      <c r="O1448" s="168">
        <f t="shared" ref="O1448:R1449" si="688">SUM(O1449)</f>
        <v>0</v>
      </c>
      <c r="P1448" s="168">
        <f t="shared" si="688"/>
        <v>0</v>
      </c>
      <c r="Q1448" s="168">
        <f t="shared" si="688"/>
        <v>0</v>
      </c>
      <c r="R1448" s="168">
        <f t="shared" si="688"/>
        <v>0</v>
      </c>
      <c r="S1448" s="168">
        <f t="shared" si="673"/>
        <v>800000</v>
      </c>
      <c r="T1448" s="168">
        <f t="shared" ref="T1448:W1449" si="689">SUM(T1449)</f>
        <v>80000</v>
      </c>
      <c r="U1448" s="168">
        <f t="shared" si="689"/>
        <v>200000</v>
      </c>
      <c r="V1448" s="168">
        <f t="shared" si="689"/>
        <v>320000</v>
      </c>
      <c r="W1448" s="168">
        <f t="shared" si="689"/>
        <v>200000</v>
      </c>
    </row>
    <row r="1449" spans="2:23" ht="16.5" thickTop="1" thickBot="1">
      <c r="B1449" s="164" t="s">
        <v>124</v>
      </c>
      <c r="C1449" s="172" t="s">
        <v>100</v>
      </c>
      <c r="D1449" s="168">
        <f t="shared" si="667"/>
        <v>1000000</v>
      </c>
      <c r="E1449" s="168">
        <f t="shared" si="668"/>
        <v>100000</v>
      </c>
      <c r="F1449" s="168">
        <f t="shared" si="668"/>
        <v>250000</v>
      </c>
      <c r="G1449" s="168">
        <f t="shared" si="668"/>
        <v>400000</v>
      </c>
      <c r="H1449" s="168">
        <f t="shared" si="668"/>
        <v>250000</v>
      </c>
      <c r="I1449" s="168">
        <f t="shared" si="669"/>
        <v>200000</v>
      </c>
      <c r="J1449" s="168">
        <f t="shared" si="687"/>
        <v>20000</v>
      </c>
      <c r="K1449" s="168">
        <f t="shared" si="687"/>
        <v>50000</v>
      </c>
      <c r="L1449" s="168">
        <f t="shared" si="687"/>
        <v>80000</v>
      </c>
      <c r="M1449" s="168">
        <f t="shared" si="687"/>
        <v>50000</v>
      </c>
      <c r="N1449" s="168">
        <f t="shared" si="671"/>
        <v>0</v>
      </c>
      <c r="O1449" s="168">
        <f t="shared" si="688"/>
        <v>0</v>
      </c>
      <c r="P1449" s="168">
        <f t="shared" si="688"/>
        <v>0</v>
      </c>
      <c r="Q1449" s="168">
        <f t="shared" si="688"/>
        <v>0</v>
      </c>
      <c r="R1449" s="168">
        <f t="shared" si="688"/>
        <v>0</v>
      </c>
      <c r="S1449" s="168">
        <f t="shared" si="673"/>
        <v>800000</v>
      </c>
      <c r="T1449" s="168">
        <f t="shared" si="689"/>
        <v>80000</v>
      </c>
      <c r="U1449" s="168">
        <f t="shared" si="689"/>
        <v>200000</v>
      </c>
      <c r="V1449" s="168">
        <f t="shared" si="689"/>
        <v>320000</v>
      </c>
      <c r="W1449" s="168">
        <f t="shared" si="689"/>
        <v>200000</v>
      </c>
    </row>
    <row r="1450" spans="2:23" ht="16.5" thickTop="1" thickBot="1">
      <c r="B1450" s="164" t="s">
        <v>124</v>
      </c>
      <c r="C1450" s="173" t="s">
        <v>136</v>
      </c>
      <c r="D1450" s="168">
        <f t="shared" si="667"/>
        <v>1000000</v>
      </c>
      <c r="E1450" s="168">
        <f t="shared" si="668"/>
        <v>100000</v>
      </c>
      <c r="F1450" s="168">
        <f t="shared" si="668"/>
        <v>250000</v>
      </c>
      <c r="G1450" s="168">
        <f t="shared" si="668"/>
        <v>400000</v>
      </c>
      <c r="H1450" s="168">
        <f t="shared" si="668"/>
        <v>250000</v>
      </c>
      <c r="I1450" s="168">
        <f t="shared" si="669"/>
        <v>200000</v>
      </c>
      <c r="J1450" s="168">
        <v>20000</v>
      </c>
      <c r="K1450" s="168">
        <v>50000</v>
      </c>
      <c r="L1450" s="168">
        <v>80000</v>
      </c>
      <c r="M1450" s="168">
        <v>50000</v>
      </c>
      <c r="N1450" s="168">
        <f t="shared" si="671"/>
        <v>0</v>
      </c>
      <c r="O1450" s="168">
        <v>0</v>
      </c>
      <c r="P1450" s="168">
        <v>0</v>
      </c>
      <c r="Q1450" s="168">
        <v>0</v>
      </c>
      <c r="R1450" s="168">
        <v>0</v>
      </c>
      <c r="S1450" s="168">
        <f t="shared" si="673"/>
        <v>800000</v>
      </c>
      <c r="T1450" s="168">
        <v>80000</v>
      </c>
      <c r="U1450" s="168">
        <v>200000</v>
      </c>
      <c r="V1450" s="168">
        <v>320000</v>
      </c>
      <c r="W1450" s="168">
        <v>200000</v>
      </c>
    </row>
    <row r="1451" spans="2:23" ht="16.5" thickTop="1" thickBot="1">
      <c r="B1451" s="164" t="s">
        <v>124</v>
      </c>
      <c r="C1451" s="171" t="s">
        <v>121</v>
      </c>
      <c r="D1451" s="168">
        <f t="shared" si="667"/>
        <v>1000000</v>
      </c>
      <c r="E1451" s="168">
        <f t="shared" si="668"/>
        <v>100000</v>
      </c>
      <c r="F1451" s="168">
        <f t="shared" si="668"/>
        <v>250000</v>
      </c>
      <c r="G1451" s="168">
        <f t="shared" si="668"/>
        <v>400000</v>
      </c>
      <c r="H1451" s="168">
        <f t="shared" si="668"/>
        <v>250000</v>
      </c>
      <c r="I1451" s="168">
        <f t="shared" si="669"/>
        <v>200000</v>
      </c>
      <c r="J1451" s="168">
        <v>20000</v>
      </c>
      <c r="K1451" s="168">
        <v>50000</v>
      </c>
      <c r="L1451" s="168">
        <v>80000</v>
      </c>
      <c r="M1451" s="168">
        <v>50000</v>
      </c>
      <c r="N1451" s="168">
        <f t="shared" si="671"/>
        <v>0</v>
      </c>
      <c r="O1451" s="168">
        <v>0</v>
      </c>
      <c r="P1451" s="168">
        <v>0</v>
      </c>
      <c r="Q1451" s="168">
        <v>0</v>
      </c>
      <c r="R1451" s="168">
        <v>0</v>
      </c>
      <c r="S1451" s="168">
        <f t="shared" si="673"/>
        <v>800000</v>
      </c>
      <c r="T1451" s="168">
        <v>80000</v>
      </c>
      <c r="U1451" s="168">
        <v>200000</v>
      </c>
      <c r="V1451" s="168">
        <v>320000</v>
      </c>
      <c r="W1451" s="168">
        <v>200000</v>
      </c>
    </row>
    <row r="1452" spans="2:23" ht="31.5" thickTop="1" thickBot="1">
      <c r="B1452" s="164" t="s">
        <v>570</v>
      </c>
      <c r="C1452" s="170" t="s">
        <v>571</v>
      </c>
      <c r="D1452" s="168">
        <f t="shared" si="667"/>
        <v>5000000</v>
      </c>
      <c r="E1452" s="168">
        <f t="shared" si="668"/>
        <v>2000000</v>
      </c>
      <c r="F1452" s="168">
        <f t="shared" si="668"/>
        <v>0</v>
      </c>
      <c r="G1452" s="168">
        <f t="shared" si="668"/>
        <v>3000000</v>
      </c>
      <c r="H1452" s="168">
        <f t="shared" si="668"/>
        <v>0</v>
      </c>
      <c r="I1452" s="168">
        <f t="shared" si="669"/>
        <v>5000000</v>
      </c>
      <c r="J1452" s="168">
        <f t="shared" ref="J1452:M1458" si="690">SUM(J1453)</f>
        <v>2000000</v>
      </c>
      <c r="K1452" s="168">
        <f t="shared" si="690"/>
        <v>0</v>
      </c>
      <c r="L1452" s="168">
        <f t="shared" si="690"/>
        <v>3000000</v>
      </c>
      <c r="M1452" s="168">
        <f t="shared" si="690"/>
        <v>0</v>
      </c>
      <c r="N1452" s="168">
        <f t="shared" si="671"/>
        <v>0</v>
      </c>
      <c r="O1452" s="168">
        <f t="shared" ref="O1452:R1458" si="691">SUM(O1453)</f>
        <v>0</v>
      </c>
      <c r="P1452" s="168">
        <f t="shared" si="691"/>
        <v>0</v>
      </c>
      <c r="Q1452" s="168">
        <f t="shared" si="691"/>
        <v>0</v>
      </c>
      <c r="R1452" s="168">
        <f t="shared" si="691"/>
        <v>0</v>
      </c>
      <c r="S1452" s="168">
        <f t="shared" si="673"/>
        <v>0</v>
      </c>
      <c r="T1452" s="168">
        <f t="shared" ref="T1452:W1458" si="692">SUM(T1453)</f>
        <v>0</v>
      </c>
      <c r="U1452" s="168">
        <f t="shared" si="692"/>
        <v>0</v>
      </c>
      <c r="V1452" s="168">
        <f t="shared" si="692"/>
        <v>0</v>
      </c>
      <c r="W1452" s="168">
        <f t="shared" si="692"/>
        <v>0</v>
      </c>
    </row>
    <row r="1453" spans="2:23" ht="16.5" thickTop="1" thickBot="1">
      <c r="B1453" s="164" t="s">
        <v>124</v>
      </c>
      <c r="C1453" s="171" t="s">
        <v>96</v>
      </c>
      <c r="D1453" s="168">
        <f t="shared" si="667"/>
        <v>5000000</v>
      </c>
      <c r="E1453" s="168">
        <f t="shared" si="668"/>
        <v>2000000</v>
      </c>
      <c r="F1453" s="168">
        <f t="shared" si="668"/>
        <v>0</v>
      </c>
      <c r="G1453" s="168">
        <f t="shared" si="668"/>
        <v>3000000</v>
      </c>
      <c r="H1453" s="168">
        <f t="shared" si="668"/>
        <v>0</v>
      </c>
      <c r="I1453" s="168">
        <f t="shared" si="669"/>
        <v>5000000</v>
      </c>
      <c r="J1453" s="168">
        <f t="shared" si="690"/>
        <v>2000000</v>
      </c>
      <c r="K1453" s="168">
        <f t="shared" si="690"/>
        <v>0</v>
      </c>
      <c r="L1453" s="168">
        <f t="shared" si="690"/>
        <v>3000000</v>
      </c>
      <c r="M1453" s="168">
        <f t="shared" si="690"/>
        <v>0</v>
      </c>
      <c r="N1453" s="168">
        <f t="shared" si="671"/>
        <v>0</v>
      </c>
      <c r="O1453" s="168">
        <f t="shared" si="691"/>
        <v>0</v>
      </c>
      <c r="P1453" s="168">
        <f t="shared" si="691"/>
        <v>0</v>
      </c>
      <c r="Q1453" s="168">
        <f t="shared" si="691"/>
        <v>0</v>
      </c>
      <c r="R1453" s="168">
        <f t="shared" si="691"/>
        <v>0</v>
      </c>
      <c r="S1453" s="168">
        <f t="shared" si="673"/>
        <v>0</v>
      </c>
      <c r="T1453" s="168">
        <f t="shared" si="692"/>
        <v>0</v>
      </c>
      <c r="U1453" s="168">
        <f t="shared" si="692"/>
        <v>0</v>
      </c>
      <c r="V1453" s="168">
        <f t="shared" si="692"/>
        <v>0</v>
      </c>
      <c r="W1453" s="168">
        <f t="shared" si="692"/>
        <v>0</v>
      </c>
    </row>
    <row r="1454" spans="2:23" ht="16.5" thickTop="1" thickBot="1">
      <c r="B1454" s="164" t="s">
        <v>124</v>
      </c>
      <c r="C1454" s="172" t="s">
        <v>15</v>
      </c>
      <c r="D1454" s="168">
        <f t="shared" si="667"/>
        <v>5000000</v>
      </c>
      <c r="E1454" s="168">
        <f t="shared" si="668"/>
        <v>2000000</v>
      </c>
      <c r="F1454" s="168">
        <f t="shared" si="668"/>
        <v>0</v>
      </c>
      <c r="G1454" s="168">
        <f t="shared" si="668"/>
        <v>3000000</v>
      </c>
      <c r="H1454" s="168">
        <f t="shared" si="668"/>
        <v>0</v>
      </c>
      <c r="I1454" s="168">
        <f t="shared" si="669"/>
        <v>5000000</v>
      </c>
      <c r="J1454" s="168">
        <f t="shared" si="690"/>
        <v>2000000</v>
      </c>
      <c r="K1454" s="168">
        <f t="shared" si="690"/>
        <v>0</v>
      </c>
      <c r="L1454" s="168">
        <f t="shared" si="690"/>
        <v>3000000</v>
      </c>
      <c r="M1454" s="168">
        <f t="shared" si="690"/>
        <v>0</v>
      </c>
      <c r="N1454" s="168">
        <f t="shared" si="671"/>
        <v>0</v>
      </c>
      <c r="O1454" s="168">
        <f t="shared" si="691"/>
        <v>0</v>
      </c>
      <c r="P1454" s="168">
        <f t="shared" si="691"/>
        <v>0</v>
      </c>
      <c r="Q1454" s="168">
        <f t="shared" si="691"/>
        <v>0</v>
      </c>
      <c r="R1454" s="168">
        <f t="shared" si="691"/>
        <v>0</v>
      </c>
      <c r="S1454" s="168">
        <f t="shared" si="673"/>
        <v>0</v>
      </c>
      <c r="T1454" s="168">
        <f t="shared" si="692"/>
        <v>0</v>
      </c>
      <c r="U1454" s="168">
        <f t="shared" si="692"/>
        <v>0</v>
      </c>
      <c r="V1454" s="168">
        <f t="shared" si="692"/>
        <v>0</v>
      </c>
      <c r="W1454" s="168">
        <f t="shared" si="692"/>
        <v>0</v>
      </c>
    </row>
    <row r="1455" spans="2:23" ht="16.5" thickTop="1" thickBot="1">
      <c r="B1455" s="164" t="s">
        <v>124</v>
      </c>
      <c r="C1455" s="173" t="s">
        <v>140</v>
      </c>
      <c r="D1455" s="168">
        <f t="shared" si="667"/>
        <v>5000000</v>
      </c>
      <c r="E1455" s="168">
        <f t="shared" si="668"/>
        <v>2000000</v>
      </c>
      <c r="F1455" s="168">
        <f t="shared" si="668"/>
        <v>0</v>
      </c>
      <c r="G1455" s="168">
        <f t="shared" si="668"/>
        <v>3000000</v>
      </c>
      <c r="H1455" s="168">
        <f t="shared" si="668"/>
        <v>0</v>
      </c>
      <c r="I1455" s="168">
        <f t="shared" si="669"/>
        <v>5000000</v>
      </c>
      <c r="J1455" s="168">
        <f t="shared" si="690"/>
        <v>2000000</v>
      </c>
      <c r="K1455" s="168">
        <f t="shared" si="690"/>
        <v>0</v>
      </c>
      <c r="L1455" s="168">
        <f t="shared" si="690"/>
        <v>3000000</v>
      </c>
      <c r="M1455" s="168">
        <f t="shared" si="690"/>
        <v>0</v>
      </c>
      <c r="N1455" s="168">
        <f t="shared" si="671"/>
        <v>0</v>
      </c>
      <c r="O1455" s="168">
        <f t="shared" si="691"/>
        <v>0</v>
      </c>
      <c r="P1455" s="168">
        <f t="shared" si="691"/>
        <v>0</v>
      </c>
      <c r="Q1455" s="168">
        <f t="shared" si="691"/>
        <v>0</v>
      </c>
      <c r="R1455" s="168">
        <f t="shared" si="691"/>
        <v>0</v>
      </c>
      <c r="S1455" s="168">
        <f t="shared" si="673"/>
        <v>0</v>
      </c>
      <c r="T1455" s="168">
        <f t="shared" si="692"/>
        <v>0</v>
      </c>
      <c r="U1455" s="168">
        <f t="shared" si="692"/>
        <v>0</v>
      </c>
      <c r="V1455" s="168">
        <f t="shared" si="692"/>
        <v>0</v>
      </c>
      <c r="W1455" s="168">
        <f t="shared" si="692"/>
        <v>0</v>
      </c>
    </row>
    <row r="1456" spans="2:23" ht="16.5" thickTop="1" thickBot="1">
      <c r="B1456" s="164" t="s">
        <v>124</v>
      </c>
      <c r="C1456" s="174" t="s">
        <v>153</v>
      </c>
      <c r="D1456" s="168">
        <f t="shared" si="667"/>
        <v>5000000</v>
      </c>
      <c r="E1456" s="168">
        <f t="shared" si="668"/>
        <v>2000000</v>
      </c>
      <c r="F1456" s="168">
        <f t="shared" si="668"/>
        <v>0</v>
      </c>
      <c r="G1456" s="168">
        <f t="shared" si="668"/>
        <v>3000000</v>
      </c>
      <c r="H1456" s="168">
        <f t="shared" si="668"/>
        <v>0</v>
      </c>
      <c r="I1456" s="168">
        <f t="shared" si="669"/>
        <v>5000000</v>
      </c>
      <c r="J1456" s="168">
        <f t="shared" si="690"/>
        <v>2000000</v>
      </c>
      <c r="K1456" s="168">
        <f t="shared" si="690"/>
        <v>0</v>
      </c>
      <c r="L1456" s="168">
        <f t="shared" si="690"/>
        <v>3000000</v>
      </c>
      <c r="M1456" s="168">
        <f t="shared" si="690"/>
        <v>0</v>
      </c>
      <c r="N1456" s="168">
        <f t="shared" si="671"/>
        <v>0</v>
      </c>
      <c r="O1456" s="168">
        <f t="shared" si="691"/>
        <v>0</v>
      </c>
      <c r="P1456" s="168">
        <f t="shared" si="691"/>
        <v>0</v>
      </c>
      <c r="Q1456" s="168">
        <f t="shared" si="691"/>
        <v>0</v>
      </c>
      <c r="R1456" s="168">
        <f t="shared" si="691"/>
        <v>0</v>
      </c>
      <c r="S1456" s="168">
        <f t="shared" si="673"/>
        <v>0</v>
      </c>
      <c r="T1456" s="168">
        <f t="shared" si="692"/>
        <v>0</v>
      </c>
      <c r="U1456" s="168">
        <f t="shared" si="692"/>
        <v>0</v>
      </c>
      <c r="V1456" s="168">
        <f t="shared" si="692"/>
        <v>0</v>
      </c>
      <c r="W1456" s="168">
        <f t="shared" si="692"/>
        <v>0</v>
      </c>
    </row>
    <row r="1457" spans="2:23" ht="16.5" thickTop="1" thickBot="1">
      <c r="B1457" s="164" t="s">
        <v>124</v>
      </c>
      <c r="C1457" s="175" t="s">
        <v>148</v>
      </c>
      <c r="D1457" s="168">
        <f t="shared" si="667"/>
        <v>5000000</v>
      </c>
      <c r="E1457" s="168">
        <f t="shared" si="668"/>
        <v>2000000</v>
      </c>
      <c r="F1457" s="168">
        <f t="shared" si="668"/>
        <v>0</v>
      </c>
      <c r="G1457" s="168">
        <f t="shared" si="668"/>
        <v>3000000</v>
      </c>
      <c r="H1457" s="168">
        <f t="shared" si="668"/>
        <v>0</v>
      </c>
      <c r="I1457" s="168">
        <f t="shared" si="669"/>
        <v>5000000</v>
      </c>
      <c r="J1457" s="168">
        <f t="shared" si="690"/>
        <v>2000000</v>
      </c>
      <c r="K1457" s="168">
        <f t="shared" si="690"/>
        <v>0</v>
      </c>
      <c r="L1457" s="168">
        <f t="shared" si="690"/>
        <v>3000000</v>
      </c>
      <c r="M1457" s="168">
        <f t="shared" si="690"/>
        <v>0</v>
      </c>
      <c r="N1457" s="168">
        <f t="shared" si="671"/>
        <v>0</v>
      </c>
      <c r="O1457" s="168">
        <f t="shared" si="691"/>
        <v>0</v>
      </c>
      <c r="P1457" s="168">
        <f t="shared" si="691"/>
        <v>0</v>
      </c>
      <c r="Q1457" s="168">
        <f t="shared" si="691"/>
        <v>0</v>
      </c>
      <c r="R1457" s="168">
        <f t="shared" si="691"/>
        <v>0</v>
      </c>
      <c r="S1457" s="168">
        <f t="shared" si="673"/>
        <v>0</v>
      </c>
      <c r="T1457" s="168">
        <f t="shared" si="692"/>
        <v>0</v>
      </c>
      <c r="U1457" s="168">
        <f t="shared" si="692"/>
        <v>0</v>
      </c>
      <c r="V1457" s="168">
        <f t="shared" si="692"/>
        <v>0</v>
      </c>
      <c r="W1457" s="168">
        <f t="shared" si="692"/>
        <v>0</v>
      </c>
    </row>
    <row r="1458" spans="2:23" ht="31.5" thickTop="1" thickBot="1">
      <c r="B1458" s="164" t="s">
        <v>124</v>
      </c>
      <c r="C1458" s="176" t="s">
        <v>149</v>
      </c>
      <c r="D1458" s="168">
        <f t="shared" si="667"/>
        <v>5000000</v>
      </c>
      <c r="E1458" s="168">
        <f t="shared" si="668"/>
        <v>2000000</v>
      </c>
      <c r="F1458" s="168">
        <f t="shared" si="668"/>
        <v>0</v>
      </c>
      <c r="G1458" s="168">
        <f t="shared" si="668"/>
        <v>3000000</v>
      </c>
      <c r="H1458" s="168">
        <f t="shared" si="668"/>
        <v>0</v>
      </c>
      <c r="I1458" s="168">
        <f t="shared" si="669"/>
        <v>5000000</v>
      </c>
      <c r="J1458" s="168">
        <f t="shared" si="690"/>
        <v>2000000</v>
      </c>
      <c r="K1458" s="168">
        <f t="shared" si="690"/>
        <v>0</v>
      </c>
      <c r="L1458" s="168">
        <f t="shared" si="690"/>
        <v>3000000</v>
      </c>
      <c r="M1458" s="168">
        <f t="shared" si="690"/>
        <v>0</v>
      </c>
      <c r="N1458" s="168">
        <f t="shared" si="671"/>
        <v>0</v>
      </c>
      <c r="O1458" s="168">
        <f t="shared" si="691"/>
        <v>0</v>
      </c>
      <c r="P1458" s="168">
        <f t="shared" si="691"/>
        <v>0</v>
      </c>
      <c r="Q1458" s="168">
        <f t="shared" si="691"/>
        <v>0</v>
      </c>
      <c r="R1458" s="168">
        <f t="shared" si="691"/>
        <v>0</v>
      </c>
      <c r="S1458" s="168">
        <f t="shared" si="673"/>
        <v>0</v>
      </c>
      <c r="T1458" s="168">
        <f t="shared" si="692"/>
        <v>0</v>
      </c>
      <c r="U1458" s="168">
        <f t="shared" si="692"/>
        <v>0</v>
      </c>
      <c r="V1458" s="168">
        <f t="shared" si="692"/>
        <v>0</v>
      </c>
      <c r="W1458" s="168">
        <f t="shared" si="692"/>
        <v>0</v>
      </c>
    </row>
    <row r="1459" spans="2:23" ht="16.5" thickTop="1" thickBot="1">
      <c r="B1459" s="164" t="s">
        <v>124</v>
      </c>
      <c r="C1459" s="177" t="s">
        <v>154</v>
      </c>
      <c r="D1459" s="168">
        <f t="shared" si="667"/>
        <v>5000000</v>
      </c>
      <c r="E1459" s="168">
        <f t="shared" si="668"/>
        <v>2000000</v>
      </c>
      <c r="F1459" s="168">
        <f t="shared" si="668"/>
        <v>0</v>
      </c>
      <c r="G1459" s="168">
        <f t="shared" si="668"/>
        <v>3000000</v>
      </c>
      <c r="H1459" s="168">
        <f t="shared" si="668"/>
        <v>0</v>
      </c>
      <c r="I1459" s="168">
        <f t="shared" si="669"/>
        <v>5000000</v>
      </c>
      <c r="J1459" s="168">
        <v>2000000</v>
      </c>
      <c r="K1459" s="168">
        <v>0</v>
      </c>
      <c r="L1459" s="168">
        <v>3000000</v>
      </c>
      <c r="M1459" s="168">
        <v>0</v>
      </c>
      <c r="N1459" s="168">
        <f t="shared" si="671"/>
        <v>0</v>
      </c>
      <c r="O1459" s="168">
        <v>0</v>
      </c>
      <c r="P1459" s="168">
        <v>0</v>
      </c>
      <c r="Q1459" s="168">
        <v>0</v>
      </c>
      <c r="R1459" s="168">
        <v>0</v>
      </c>
      <c r="S1459" s="168">
        <f t="shared" si="673"/>
        <v>0</v>
      </c>
      <c r="T1459" s="168">
        <v>0</v>
      </c>
      <c r="U1459" s="168">
        <v>0</v>
      </c>
      <c r="V1459" s="168">
        <v>0</v>
      </c>
      <c r="W1459" s="168">
        <v>0</v>
      </c>
    </row>
    <row r="1460" spans="2:23" ht="16.5" thickTop="1" thickBot="1">
      <c r="B1460" s="164" t="s">
        <v>572</v>
      </c>
      <c r="C1460" s="167" t="s">
        <v>573</v>
      </c>
      <c r="D1460" s="168">
        <f t="shared" si="667"/>
        <v>296500000</v>
      </c>
      <c r="E1460" s="168">
        <f t="shared" si="668"/>
        <v>69018000</v>
      </c>
      <c r="F1460" s="168">
        <f t="shared" si="668"/>
        <v>58551050</v>
      </c>
      <c r="G1460" s="168">
        <f t="shared" si="668"/>
        <v>87651950</v>
      </c>
      <c r="H1460" s="168">
        <f t="shared" si="668"/>
        <v>81279000</v>
      </c>
      <c r="I1460" s="168">
        <f t="shared" si="669"/>
        <v>281100000</v>
      </c>
      <c r="J1460" s="168">
        <f t="shared" ref="J1460:M1461" si="693">SUM(J1477,J1504,J1530,J1545,J1581,J1611,J1641,J1654,J1669,J1675,J1683,J1696)</f>
        <v>61129300</v>
      </c>
      <c r="K1460" s="168">
        <f t="shared" si="693"/>
        <v>56047300</v>
      </c>
      <c r="L1460" s="168">
        <f t="shared" si="693"/>
        <v>85148200</v>
      </c>
      <c r="M1460" s="168">
        <f t="shared" si="693"/>
        <v>78775200</v>
      </c>
      <c r="N1460" s="168">
        <f t="shared" si="671"/>
        <v>0</v>
      </c>
      <c r="O1460" s="168">
        <f t="shared" ref="O1460:R1461" si="694">SUM(O1477,O1504,O1530,O1545,O1581,O1611,O1641,O1654,O1669,O1675,O1683,O1696)</f>
        <v>0</v>
      </c>
      <c r="P1460" s="168">
        <f t="shared" si="694"/>
        <v>0</v>
      </c>
      <c r="Q1460" s="168">
        <f t="shared" si="694"/>
        <v>0</v>
      </c>
      <c r="R1460" s="168">
        <f t="shared" si="694"/>
        <v>0</v>
      </c>
      <c r="S1460" s="168">
        <f t="shared" si="673"/>
        <v>15400000</v>
      </c>
      <c r="T1460" s="168">
        <f t="shared" ref="T1460:W1461" si="695">SUM(T1477,T1504,T1530,T1545,T1581,T1611,T1641,T1654,T1669,T1675,T1683,T1696)</f>
        <v>7888700</v>
      </c>
      <c r="U1460" s="168">
        <f t="shared" si="695"/>
        <v>2503750</v>
      </c>
      <c r="V1460" s="168">
        <f t="shared" si="695"/>
        <v>2503750</v>
      </c>
      <c r="W1460" s="168">
        <f t="shared" si="695"/>
        <v>2503800</v>
      </c>
    </row>
    <row r="1461" spans="2:23" ht="16.5" thickTop="1" thickBot="1">
      <c r="B1461" s="164" t="s">
        <v>124</v>
      </c>
      <c r="C1461" s="169" t="s">
        <v>96</v>
      </c>
      <c r="D1461" s="168">
        <f t="shared" si="667"/>
        <v>260240000</v>
      </c>
      <c r="E1461" s="168">
        <f t="shared" si="668"/>
        <v>55997000</v>
      </c>
      <c r="F1461" s="168">
        <f t="shared" si="668"/>
        <v>52245050</v>
      </c>
      <c r="G1461" s="168">
        <f t="shared" si="668"/>
        <v>80348950</v>
      </c>
      <c r="H1461" s="168">
        <f t="shared" si="668"/>
        <v>71649000</v>
      </c>
      <c r="I1461" s="168">
        <f t="shared" si="669"/>
        <v>246340000</v>
      </c>
      <c r="J1461" s="168">
        <f t="shared" si="693"/>
        <v>49608300</v>
      </c>
      <c r="K1461" s="168">
        <f t="shared" si="693"/>
        <v>49741300</v>
      </c>
      <c r="L1461" s="168">
        <f t="shared" si="693"/>
        <v>77845200</v>
      </c>
      <c r="M1461" s="168">
        <f t="shared" si="693"/>
        <v>69145200</v>
      </c>
      <c r="N1461" s="168">
        <f t="shared" si="671"/>
        <v>0</v>
      </c>
      <c r="O1461" s="168">
        <f t="shared" si="694"/>
        <v>0</v>
      </c>
      <c r="P1461" s="168">
        <f t="shared" si="694"/>
        <v>0</v>
      </c>
      <c r="Q1461" s="168">
        <f t="shared" si="694"/>
        <v>0</v>
      </c>
      <c r="R1461" s="168">
        <f t="shared" si="694"/>
        <v>0</v>
      </c>
      <c r="S1461" s="168">
        <f t="shared" si="673"/>
        <v>13900000</v>
      </c>
      <c r="T1461" s="168">
        <f t="shared" si="695"/>
        <v>6388700</v>
      </c>
      <c r="U1461" s="168">
        <f t="shared" si="695"/>
        <v>2503750</v>
      </c>
      <c r="V1461" s="168">
        <f t="shared" si="695"/>
        <v>2503750</v>
      </c>
      <c r="W1461" s="168">
        <f t="shared" si="695"/>
        <v>2503800</v>
      </c>
    </row>
    <row r="1462" spans="2:23" ht="16.5" thickTop="1" thickBot="1">
      <c r="B1462" s="164" t="s">
        <v>124</v>
      </c>
      <c r="C1462" s="170" t="s">
        <v>97</v>
      </c>
      <c r="D1462" s="168">
        <f t="shared" si="667"/>
        <v>79984000</v>
      </c>
      <c r="E1462" s="168">
        <f t="shared" si="668"/>
        <v>20630000</v>
      </c>
      <c r="F1462" s="168">
        <f t="shared" si="668"/>
        <v>20077000</v>
      </c>
      <c r="G1462" s="168">
        <f t="shared" si="668"/>
        <v>19790500</v>
      </c>
      <c r="H1462" s="168">
        <f t="shared" si="668"/>
        <v>19486500</v>
      </c>
      <c r="I1462" s="168">
        <f t="shared" si="669"/>
        <v>79984000</v>
      </c>
      <c r="J1462" s="168">
        <f>SUM(J1479,J1506,J1532,J1547,J1583,J1613,J1643,J1656,J1677,J1685,J1698)</f>
        <v>20630000</v>
      </c>
      <c r="K1462" s="168">
        <f>SUM(K1479,K1506,K1532,K1547,K1583,K1613,K1643,K1656,K1677,K1685,K1698)</f>
        <v>20077000</v>
      </c>
      <c r="L1462" s="168">
        <f>SUM(L1479,L1506,L1532,L1547,L1583,L1613,L1643,L1656,L1677,L1685,L1698)</f>
        <v>19790500</v>
      </c>
      <c r="M1462" s="168">
        <f>SUM(M1479,M1506,M1532,M1547,M1583,M1613,M1643,M1656,M1677,M1685,M1698)</f>
        <v>19486500</v>
      </c>
      <c r="N1462" s="168">
        <f t="shared" si="671"/>
        <v>0</v>
      </c>
      <c r="O1462" s="168">
        <f>SUM(O1479,O1506,O1532,O1547,O1583,O1613,O1643,O1656,O1677,O1685,O1698)</f>
        <v>0</v>
      </c>
      <c r="P1462" s="168">
        <f>SUM(P1479,P1506,P1532,P1547,P1583,P1613,P1643,P1656,P1677,P1685,P1698)</f>
        <v>0</v>
      </c>
      <c r="Q1462" s="168">
        <f>SUM(Q1479,Q1506,Q1532,Q1547,Q1583,Q1613,Q1643,Q1656,Q1677,Q1685,Q1698)</f>
        <v>0</v>
      </c>
      <c r="R1462" s="168">
        <f>SUM(R1479,R1506,R1532,R1547,R1583,R1613,R1643,R1656,R1677,R1685,R1698)</f>
        <v>0</v>
      </c>
      <c r="S1462" s="168">
        <f t="shared" si="673"/>
        <v>0</v>
      </c>
      <c r="T1462" s="168">
        <f>SUM(T1479,T1506,T1532,T1547,T1583,T1613,T1643,T1656,T1677,T1685,T1698)</f>
        <v>0</v>
      </c>
      <c r="U1462" s="168">
        <f>SUM(U1479,U1506,U1532,U1547,U1583,U1613,U1643,U1656,U1677,U1685,U1698)</f>
        <v>0</v>
      </c>
      <c r="V1462" s="168">
        <f>SUM(V1479,V1506,V1532,V1547,V1583,V1613,V1643,V1656,V1677,V1685,V1698)</f>
        <v>0</v>
      </c>
      <c r="W1462" s="168">
        <f>SUM(W1479,W1506,W1532,W1547,W1583,W1613,W1643,W1656,W1677,W1685,W1698)</f>
        <v>0</v>
      </c>
    </row>
    <row r="1463" spans="2:23" ht="16.5" thickTop="1" thickBot="1">
      <c r="B1463" s="164" t="s">
        <v>124</v>
      </c>
      <c r="C1463" s="170" t="s">
        <v>98</v>
      </c>
      <c r="D1463" s="168">
        <f t="shared" si="667"/>
        <v>174551000</v>
      </c>
      <c r="E1463" s="168">
        <f t="shared" si="668"/>
        <v>33951500</v>
      </c>
      <c r="F1463" s="168">
        <f t="shared" si="668"/>
        <v>30701500</v>
      </c>
      <c r="G1463" s="168">
        <f t="shared" si="668"/>
        <v>59106500</v>
      </c>
      <c r="H1463" s="168">
        <f t="shared" si="668"/>
        <v>50791500</v>
      </c>
      <c r="I1463" s="168">
        <f t="shared" si="669"/>
        <v>160666000</v>
      </c>
      <c r="J1463" s="168">
        <f>SUM(J1480,J1507,J1533,J1548,J1584,J1614,J1644,J1657,J1671,J1678,J1686,J1699)</f>
        <v>27566500</v>
      </c>
      <c r="K1463" s="168">
        <f>SUM(K1480,K1507,K1533,K1548,K1584,K1614,K1644,K1657,K1671,K1678,K1686,K1699)</f>
        <v>28201500</v>
      </c>
      <c r="L1463" s="168">
        <f>SUM(L1480,L1507,L1533,L1548,L1584,L1614,L1644,L1657,L1671,L1678,L1686,L1699)</f>
        <v>56606500</v>
      </c>
      <c r="M1463" s="168">
        <f>SUM(M1480,M1507,M1533,M1548,M1584,M1614,M1644,M1657,M1671,M1678,M1686,M1699)</f>
        <v>48291500</v>
      </c>
      <c r="N1463" s="168">
        <f t="shared" si="671"/>
        <v>0</v>
      </c>
      <c r="O1463" s="168">
        <f>SUM(O1480,O1507,O1533,O1548,O1584,O1614,O1644,O1657,O1671,O1678,O1686,O1699)</f>
        <v>0</v>
      </c>
      <c r="P1463" s="168">
        <f>SUM(P1480,P1507,P1533,P1548,P1584,P1614,P1644,P1657,P1671,P1678,P1686,P1699)</f>
        <v>0</v>
      </c>
      <c r="Q1463" s="168">
        <f>SUM(Q1480,Q1507,Q1533,Q1548,Q1584,Q1614,Q1644,Q1657,Q1671,Q1678,Q1686,Q1699)</f>
        <v>0</v>
      </c>
      <c r="R1463" s="168">
        <f>SUM(R1480,R1507,R1533,R1548,R1584,R1614,R1644,R1657,R1671,R1678,R1686,R1699)</f>
        <v>0</v>
      </c>
      <c r="S1463" s="168">
        <f t="shared" si="673"/>
        <v>13885000</v>
      </c>
      <c r="T1463" s="168">
        <f>SUM(T1480,T1507,T1533,T1548,T1584,T1614,T1644,T1657,T1671,T1678,T1686,T1699)</f>
        <v>6385000</v>
      </c>
      <c r="U1463" s="168">
        <f>SUM(U1480,U1507,U1533,U1548,U1584,U1614,U1644,U1657,U1671,U1678,U1686,U1699)</f>
        <v>2500000</v>
      </c>
      <c r="V1463" s="168">
        <f>SUM(V1480,V1507,V1533,V1548,V1584,V1614,V1644,V1657,V1671,V1678,V1686,V1699)</f>
        <v>2500000</v>
      </c>
      <c r="W1463" s="168">
        <f>SUM(W1480,W1507,W1533,W1548,W1584,W1614,W1644,W1657,W1671,W1678,W1686,W1699)</f>
        <v>2500000</v>
      </c>
    </row>
    <row r="1464" spans="2:23" ht="16.5" thickTop="1" thickBot="1">
      <c r="B1464" s="164" t="s">
        <v>124</v>
      </c>
      <c r="C1464" s="170" t="s">
        <v>15</v>
      </c>
      <c r="D1464" s="168">
        <f t="shared" si="667"/>
        <v>345000</v>
      </c>
      <c r="E1464" s="168">
        <f t="shared" si="668"/>
        <v>155000</v>
      </c>
      <c r="F1464" s="168">
        <f t="shared" si="668"/>
        <v>10000</v>
      </c>
      <c r="G1464" s="168">
        <f t="shared" si="668"/>
        <v>40000</v>
      </c>
      <c r="H1464" s="168">
        <f t="shared" si="668"/>
        <v>140000</v>
      </c>
      <c r="I1464" s="168">
        <f t="shared" si="669"/>
        <v>345000</v>
      </c>
      <c r="J1464" s="168">
        <f>SUM(J1481,J1508,J1534,J1549,J1585,J1615,J1645,J1658,J1687,J1700)</f>
        <v>155000</v>
      </c>
      <c r="K1464" s="168">
        <f>SUM(K1481,K1508,K1534,K1549,K1585,K1615,K1645,K1658,K1687,K1700)</f>
        <v>10000</v>
      </c>
      <c r="L1464" s="168">
        <f>SUM(L1481,L1508,L1534,L1549,L1585,L1615,L1645,L1658,L1687,L1700)</f>
        <v>40000</v>
      </c>
      <c r="M1464" s="168">
        <f>SUM(M1481,M1508,M1534,M1549,M1585,M1615,M1645,M1658,M1687,M1700)</f>
        <v>140000</v>
      </c>
      <c r="N1464" s="168">
        <f t="shared" si="671"/>
        <v>0</v>
      </c>
      <c r="O1464" s="168">
        <f>SUM(O1481,O1508,O1534,O1549,O1585,O1615,O1645,O1658,O1687,O1700)</f>
        <v>0</v>
      </c>
      <c r="P1464" s="168">
        <f>SUM(P1481,P1508,P1534,P1549,P1585,P1615,P1645,P1658,P1687,P1700)</f>
        <v>0</v>
      </c>
      <c r="Q1464" s="168">
        <f>SUM(Q1481,Q1508,Q1534,Q1549,Q1585,Q1615,Q1645,Q1658,Q1687,Q1700)</f>
        <v>0</v>
      </c>
      <c r="R1464" s="168">
        <f>SUM(R1481,R1508,R1534,R1549,R1585,R1615,R1645,R1658,R1687,R1700)</f>
        <v>0</v>
      </c>
      <c r="S1464" s="168">
        <f t="shared" si="673"/>
        <v>0</v>
      </c>
      <c r="T1464" s="168">
        <f>SUM(T1481,T1508,T1534,T1549,T1585,T1615,T1645,T1658,T1687,T1700)</f>
        <v>0</v>
      </c>
      <c r="U1464" s="168">
        <f>SUM(U1481,U1508,U1534,U1549,U1585,U1615,U1645,U1658,U1687,U1700)</f>
        <v>0</v>
      </c>
      <c r="V1464" s="168">
        <f>SUM(V1481,V1508,V1534,V1549,V1585,V1615,V1645,V1658,V1687,V1700)</f>
        <v>0</v>
      </c>
      <c r="W1464" s="168">
        <f>SUM(W1481,W1508,W1534,W1549,W1585,W1615,W1645,W1658,W1687,W1700)</f>
        <v>0</v>
      </c>
    </row>
    <row r="1465" spans="2:23" ht="16.5" thickTop="1" thickBot="1">
      <c r="B1465" s="164" t="s">
        <v>124</v>
      </c>
      <c r="C1465" s="171" t="s">
        <v>139</v>
      </c>
      <c r="D1465" s="168">
        <f t="shared" si="667"/>
        <v>345000</v>
      </c>
      <c r="E1465" s="168">
        <f t="shared" si="668"/>
        <v>155000</v>
      </c>
      <c r="F1465" s="168">
        <f t="shared" si="668"/>
        <v>10000</v>
      </c>
      <c r="G1465" s="168">
        <f t="shared" si="668"/>
        <v>40000</v>
      </c>
      <c r="H1465" s="168">
        <f t="shared" si="668"/>
        <v>140000</v>
      </c>
      <c r="I1465" s="168">
        <f t="shared" si="669"/>
        <v>345000</v>
      </c>
      <c r="J1465" s="168">
        <f t="shared" ref="J1465:M1466" si="696">SUM(J1482,J1509,J1535,J1586,J1616,J1659,J1701)</f>
        <v>155000</v>
      </c>
      <c r="K1465" s="168">
        <f t="shared" si="696"/>
        <v>10000</v>
      </c>
      <c r="L1465" s="168">
        <f t="shared" si="696"/>
        <v>40000</v>
      </c>
      <c r="M1465" s="168">
        <f t="shared" si="696"/>
        <v>140000</v>
      </c>
      <c r="N1465" s="168">
        <f t="shared" si="671"/>
        <v>0</v>
      </c>
      <c r="O1465" s="168">
        <f t="shared" ref="O1465:R1466" si="697">SUM(O1482,O1509,O1535,O1586,O1616,O1659,O1701)</f>
        <v>0</v>
      </c>
      <c r="P1465" s="168">
        <f t="shared" si="697"/>
        <v>0</v>
      </c>
      <c r="Q1465" s="168">
        <f t="shared" si="697"/>
        <v>0</v>
      </c>
      <c r="R1465" s="168">
        <f t="shared" si="697"/>
        <v>0</v>
      </c>
      <c r="S1465" s="168">
        <f t="shared" si="673"/>
        <v>0</v>
      </c>
      <c r="T1465" s="168">
        <f t="shared" ref="T1465:W1466" si="698">SUM(T1482,T1509,T1535,T1586,T1616,T1659,T1701)</f>
        <v>0</v>
      </c>
      <c r="U1465" s="168">
        <f t="shared" si="698"/>
        <v>0</v>
      </c>
      <c r="V1465" s="168">
        <f t="shared" si="698"/>
        <v>0</v>
      </c>
      <c r="W1465" s="168">
        <f t="shared" si="698"/>
        <v>0</v>
      </c>
    </row>
    <row r="1466" spans="2:23" ht="16.5" thickTop="1" thickBot="1">
      <c r="B1466" s="164" t="s">
        <v>124</v>
      </c>
      <c r="C1466" s="172" t="s">
        <v>138</v>
      </c>
      <c r="D1466" s="168">
        <f t="shared" si="667"/>
        <v>345000</v>
      </c>
      <c r="E1466" s="168">
        <f t="shared" si="668"/>
        <v>155000</v>
      </c>
      <c r="F1466" s="168">
        <f t="shared" si="668"/>
        <v>10000</v>
      </c>
      <c r="G1466" s="168">
        <f t="shared" si="668"/>
        <v>40000</v>
      </c>
      <c r="H1466" s="168">
        <f t="shared" si="668"/>
        <v>140000</v>
      </c>
      <c r="I1466" s="168">
        <f t="shared" si="669"/>
        <v>345000</v>
      </c>
      <c r="J1466" s="168">
        <f t="shared" si="696"/>
        <v>155000</v>
      </c>
      <c r="K1466" s="168">
        <f t="shared" si="696"/>
        <v>10000</v>
      </c>
      <c r="L1466" s="168">
        <f t="shared" si="696"/>
        <v>40000</v>
      </c>
      <c r="M1466" s="168">
        <f t="shared" si="696"/>
        <v>140000</v>
      </c>
      <c r="N1466" s="168">
        <f t="shared" si="671"/>
        <v>0</v>
      </c>
      <c r="O1466" s="168">
        <f t="shared" si="697"/>
        <v>0</v>
      </c>
      <c r="P1466" s="168">
        <f t="shared" si="697"/>
        <v>0</v>
      </c>
      <c r="Q1466" s="168">
        <f t="shared" si="697"/>
        <v>0</v>
      </c>
      <c r="R1466" s="168">
        <f t="shared" si="697"/>
        <v>0</v>
      </c>
      <c r="S1466" s="168">
        <f t="shared" si="673"/>
        <v>0</v>
      </c>
      <c r="T1466" s="168">
        <f t="shared" si="698"/>
        <v>0</v>
      </c>
      <c r="U1466" s="168">
        <f t="shared" si="698"/>
        <v>0</v>
      </c>
      <c r="V1466" s="168">
        <f t="shared" si="698"/>
        <v>0</v>
      </c>
      <c r="W1466" s="168">
        <f t="shared" si="698"/>
        <v>0</v>
      </c>
    </row>
    <row r="1467" spans="2:23" ht="16.5" thickTop="1" thickBot="1">
      <c r="B1467" s="164" t="s">
        <v>124</v>
      </c>
      <c r="C1467" s="171" t="s">
        <v>140</v>
      </c>
      <c r="D1467" s="168">
        <f t="shared" si="667"/>
        <v>0</v>
      </c>
      <c r="E1467" s="168">
        <f t="shared" si="668"/>
        <v>0</v>
      </c>
      <c r="F1467" s="168">
        <f t="shared" si="668"/>
        <v>0</v>
      </c>
      <c r="G1467" s="168">
        <f t="shared" si="668"/>
        <v>0</v>
      </c>
      <c r="H1467" s="168">
        <f t="shared" si="668"/>
        <v>0</v>
      </c>
      <c r="I1467" s="168">
        <f t="shared" si="669"/>
        <v>0</v>
      </c>
      <c r="J1467" s="168">
        <f t="shared" ref="J1467:M1469" si="699">SUM(J1537,J1550,J1588,J1618,J1646,J1661,J1688,J1703)</f>
        <v>0</v>
      </c>
      <c r="K1467" s="168">
        <f t="shared" si="699"/>
        <v>0</v>
      </c>
      <c r="L1467" s="168">
        <f t="shared" si="699"/>
        <v>0</v>
      </c>
      <c r="M1467" s="168">
        <f t="shared" si="699"/>
        <v>0</v>
      </c>
      <c r="N1467" s="168">
        <f t="shared" si="671"/>
        <v>0</v>
      </c>
      <c r="O1467" s="168">
        <f t="shared" ref="O1467:R1469" si="700">SUM(O1537,O1550,O1588,O1618,O1646,O1661,O1688,O1703)</f>
        <v>0</v>
      </c>
      <c r="P1467" s="168">
        <f t="shared" si="700"/>
        <v>0</v>
      </c>
      <c r="Q1467" s="168">
        <f t="shared" si="700"/>
        <v>0</v>
      </c>
      <c r="R1467" s="168">
        <f t="shared" si="700"/>
        <v>0</v>
      </c>
      <c r="S1467" s="168">
        <f t="shared" si="673"/>
        <v>0</v>
      </c>
      <c r="T1467" s="168">
        <f t="shared" ref="T1467:W1469" si="701">SUM(T1537,T1550,T1588,T1618,T1646,T1661,T1688,T1703)</f>
        <v>0</v>
      </c>
      <c r="U1467" s="168">
        <f t="shared" si="701"/>
        <v>0</v>
      </c>
      <c r="V1467" s="168">
        <f t="shared" si="701"/>
        <v>0</v>
      </c>
      <c r="W1467" s="168">
        <f t="shared" si="701"/>
        <v>0</v>
      </c>
    </row>
    <row r="1468" spans="2:23" ht="16.5" thickTop="1" thickBot="1">
      <c r="B1468" s="164" t="s">
        <v>124</v>
      </c>
      <c r="C1468" s="172" t="s">
        <v>138</v>
      </c>
      <c r="D1468" s="168">
        <f t="shared" si="667"/>
        <v>0</v>
      </c>
      <c r="E1468" s="168">
        <f t="shared" si="668"/>
        <v>0</v>
      </c>
      <c r="F1468" s="168">
        <f t="shared" si="668"/>
        <v>0</v>
      </c>
      <c r="G1468" s="168">
        <f t="shared" si="668"/>
        <v>0</v>
      </c>
      <c r="H1468" s="168">
        <f t="shared" si="668"/>
        <v>0</v>
      </c>
      <c r="I1468" s="168">
        <f t="shared" si="669"/>
        <v>0</v>
      </c>
      <c r="J1468" s="168">
        <f t="shared" si="699"/>
        <v>0</v>
      </c>
      <c r="K1468" s="168">
        <f t="shared" si="699"/>
        <v>0</v>
      </c>
      <c r="L1468" s="168">
        <f t="shared" si="699"/>
        <v>0</v>
      </c>
      <c r="M1468" s="168">
        <f t="shared" si="699"/>
        <v>0</v>
      </c>
      <c r="N1468" s="168">
        <f t="shared" si="671"/>
        <v>0</v>
      </c>
      <c r="O1468" s="168">
        <f t="shared" si="700"/>
        <v>0</v>
      </c>
      <c r="P1468" s="168">
        <f t="shared" si="700"/>
        <v>0</v>
      </c>
      <c r="Q1468" s="168">
        <f t="shared" si="700"/>
        <v>0</v>
      </c>
      <c r="R1468" s="168">
        <f t="shared" si="700"/>
        <v>0</v>
      </c>
      <c r="S1468" s="168">
        <f t="shared" si="673"/>
        <v>0</v>
      </c>
      <c r="T1468" s="168">
        <f t="shared" si="701"/>
        <v>0</v>
      </c>
      <c r="U1468" s="168">
        <f t="shared" si="701"/>
        <v>0</v>
      </c>
      <c r="V1468" s="168">
        <f t="shared" si="701"/>
        <v>0</v>
      </c>
      <c r="W1468" s="168">
        <f t="shared" si="701"/>
        <v>0</v>
      </c>
    </row>
    <row r="1469" spans="2:23" ht="16.5" thickTop="1" thickBot="1">
      <c r="B1469" s="164" t="s">
        <v>124</v>
      </c>
      <c r="C1469" s="173" t="s">
        <v>141</v>
      </c>
      <c r="D1469" s="168">
        <f t="shared" si="667"/>
        <v>0</v>
      </c>
      <c r="E1469" s="168">
        <f t="shared" si="668"/>
        <v>0</v>
      </c>
      <c r="F1469" s="168">
        <f t="shared" si="668"/>
        <v>0</v>
      </c>
      <c r="G1469" s="168">
        <f t="shared" si="668"/>
        <v>0</v>
      </c>
      <c r="H1469" s="168">
        <f t="shared" si="668"/>
        <v>0</v>
      </c>
      <c r="I1469" s="168">
        <f t="shared" si="669"/>
        <v>0</v>
      </c>
      <c r="J1469" s="168">
        <f t="shared" si="699"/>
        <v>0</v>
      </c>
      <c r="K1469" s="168">
        <f t="shared" si="699"/>
        <v>0</v>
      </c>
      <c r="L1469" s="168">
        <f t="shared" si="699"/>
        <v>0</v>
      </c>
      <c r="M1469" s="168">
        <f t="shared" si="699"/>
        <v>0</v>
      </c>
      <c r="N1469" s="168">
        <f t="shared" si="671"/>
        <v>0</v>
      </c>
      <c r="O1469" s="168">
        <f t="shared" si="700"/>
        <v>0</v>
      </c>
      <c r="P1469" s="168">
        <f t="shared" si="700"/>
        <v>0</v>
      </c>
      <c r="Q1469" s="168">
        <f t="shared" si="700"/>
        <v>0</v>
      </c>
      <c r="R1469" s="168">
        <f t="shared" si="700"/>
        <v>0</v>
      </c>
      <c r="S1469" s="168">
        <f t="shared" si="673"/>
        <v>0</v>
      </c>
      <c r="T1469" s="168">
        <f t="shared" si="701"/>
        <v>0</v>
      </c>
      <c r="U1469" s="168">
        <f t="shared" si="701"/>
        <v>0</v>
      </c>
      <c r="V1469" s="168">
        <f t="shared" si="701"/>
        <v>0</v>
      </c>
      <c r="W1469" s="168">
        <f t="shared" si="701"/>
        <v>0</v>
      </c>
    </row>
    <row r="1470" spans="2:23" ht="16.5" thickTop="1" thickBot="1">
      <c r="B1470" s="164" t="s">
        <v>124</v>
      </c>
      <c r="C1470" s="174" t="s">
        <v>142</v>
      </c>
      <c r="D1470" s="168">
        <f t="shared" si="667"/>
        <v>0</v>
      </c>
      <c r="E1470" s="168">
        <f t="shared" si="668"/>
        <v>0</v>
      </c>
      <c r="F1470" s="168">
        <f t="shared" si="668"/>
        <v>0</v>
      </c>
      <c r="G1470" s="168">
        <f t="shared" si="668"/>
        <v>0</v>
      </c>
      <c r="H1470" s="168">
        <f t="shared" si="668"/>
        <v>0</v>
      </c>
      <c r="I1470" s="168">
        <f t="shared" si="669"/>
        <v>0</v>
      </c>
      <c r="J1470" s="168">
        <f>SUM(J1540,J1553,J1591,J1621,J1649,J1664,J1691)</f>
        <v>0</v>
      </c>
      <c r="K1470" s="168">
        <f>SUM(K1540,K1553,K1591,K1621,K1649,K1664,K1691)</f>
        <v>0</v>
      </c>
      <c r="L1470" s="168">
        <f>SUM(L1540,L1553,L1591,L1621,L1649,L1664,L1691)</f>
        <v>0</v>
      </c>
      <c r="M1470" s="168">
        <f>SUM(M1540,M1553,M1591,M1621,M1649,M1664,M1691)</f>
        <v>0</v>
      </c>
      <c r="N1470" s="168">
        <f t="shared" si="671"/>
        <v>0</v>
      </c>
      <c r="O1470" s="168">
        <f>SUM(O1540,O1553,O1591,O1621,O1649,O1664,O1691)</f>
        <v>0</v>
      </c>
      <c r="P1470" s="168">
        <f>SUM(P1540,P1553,P1591,P1621,P1649,P1664,P1691)</f>
        <v>0</v>
      </c>
      <c r="Q1470" s="168">
        <f>SUM(Q1540,Q1553,Q1591,Q1621,Q1649,Q1664,Q1691)</f>
        <v>0</v>
      </c>
      <c r="R1470" s="168">
        <f>SUM(R1540,R1553,R1591,R1621,R1649,R1664,R1691)</f>
        <v>0</v>
      </c>
      <c r="S1470" s="168">
        <f t="shared" si="673"/>
        <v>0</v>
      </c>
      <c r="T1470" s="168">
        <f>SUM(T1540,T1553,T1591,T1621,T1649,T1664,T1691)</f>
        <v>0</v>
      </c>
      <c r="U1470" s="168">
        <f>SUM(U1540,U1553,U1591,U1621,U1649,U1664,U1691)</f>
        <v>0</v>
      </c>
      <c r="V1470" s="168">
        <f>SUM(V1540,V1553,V1591,V1621,V1649,V1664,V1691)</f>
        <v>0</v>
      </c>
      <c r="W1470" s="168">
        <f>SUM(W1540,W1553,W1591,W1621,W1649,W1664,W1691)</f>
        <v>0</v>
      </c>
    </row>
    <row r="1471" spans="2:23" ht="31.5" thickTop="1" thickBot="1">
      <c r="B1471" s="164" t="s">
        <v>124</v>
      </c>
      <c r="C1471" s="174" t="s">
        <v>143</v>
      </c>
      <c r="D1471" s="168">
        <f t="shared" si="667"/>
        <v>0</v>
      </c>
      <c r="E1471" s="168">
        <f t="shared" si="668"/>
        <v>0</v>
      </c>
      <c r="F1471" s="168">
        <f t="shared" si="668"/>
        <v>0</v>
      </c>
      <c r="G1471" s="168">
        <f t="shared" si="668"/>
        <v>0</v>
      </c>
      <c r="H1471" s="168">
        <f t="shared" si="668"/>
        <v>0</v>
      </c>
      <c r="I1471" s="168">
        <f t="shared" si="669"/>
        <v>0</v>
      </c>
      <c r="J1471" s="168">
        <f>SUM(J1706)</f>
        <v>0</v>
      </c>
      <c r="K1471" s="168">
        <f>SUM(K1706)</f>
        <v>0</v>
      </c>
      <c r="L1471" s="168">
        <f>SUM(L1706)</f>
        <v>0</v>
      </c>
      <c r="M1471" s="168">
        <f>SUM(M1706)</f>
        <v>0</v>
      </c>
      <c r="N1471" s="168">
        <f t="shared" si="671"/>
        <v>0</v>
      </c>
      <c r="O1471" s="168">
        <f>SUM(O1706)</f>
        <v>0</v>
      </c>
      <c r="P1471" s="168">
        <f>SUM(P1706)</f>
        <v>0</v>
      </c>
      <c r="Q1471" s="168">
        <f>SUM(Q1706)</f>
        <v>0</v>
      </c>
      <c r="R1471" s="168">
        <f>SUM(R1706)</f>
        <v>0</v>
      </c>
      <c r="S1471" s="168">
        <f t="shared" si="673"/>
        <v>0</v>
      </c>
      <c r="T1471" s="168">
        <f>SUM(T1706)</f>
        <v>0</v>
      </c>
      <c r="U1471" s="168">
        <f>SUM(U1706)</f>
        <v>0</v>
      </c>
      <c r="V1471" s="168">
        <f>SUM(V1706)</f>
        <v>0</v>
      </c>
      <c r="W1471" s="168">
        <f>SUM(W1706)</f>
        <v>0</v>
      </c>
    </row>
    <row r="1472" spans="2:23" ht="16.5" thickTop="1" thickBot="1">
      <c r="B1472" s="164" t="s">
        <v>124</v>
      </c>
      <c r="C1472" s="170" t="s">
        <v>101</v>
      </c>
      <c r="D1472" s="168">
        <f t="shared" si="667"/>
        <v>2068000</v>
      </c>
      <c r="E1472" s="168">
        <f t="shared" si="668"/>
        <v>536000</v>
      </c>
      <c r="F1472" s="168">
        <f t="shared" si="668"/>
        <v>513000</v>
      </c>
      <c r="G1472" s="168">
        <f t="shared" si="668"/>
        <v>501000</v>
      </c>
      <c r="H1472" s="168">
        <f t="shared" si="668"/>
        <v>518000</v>
      </c>
      <c r="I1472" s="168">
        <f t="shared" si="669"/>
        <v>2068000</v>
      </c>
      <c r="J1472" s="168">
        <f>SUM(J1484,J1511,J1541,J1554,J1592,J1622,J1650,J1665,J1679,J1692,J1707)</f>
        <v>536000</v>
      </c>
      <c r="K1472" s="168">
        <f>SUM(K1484,K1511,K1541,K1554,K1592,K1622,K1650,K1665,K1679,K1692,K1707)</f>
        <v>513000</v>
      </c>
      <c r="L1472" s="168">
        <f>SUM(L1484,L1511,L1541,L1554,L1592,L1622,L1650,L1665,L1679,L1692,L1707)</f>
        <v>501000</v>
      </c>
      <c r="M1472" s="168">
        <f>SUM(M1484,M1511,M1541,M1554,M1592,M1622,M1650,M1665,M1679,M1692,M1707)</f>
        <v>518000</v>
      </c>
      <c r="N1472" s="168">
        <f t="shared" si="671"/>
        <v>0</v>
      </c>
      <c r="O1472" s="168">
        <f>SUM(O1484,O1511,O1541,O1554,O1592,O1622,O1650,O1665,O1679,O1692,O1707)</f>
        <v>0</v>
      </c>
      <c r="P1472" s="168">
        <f>SUM(P1484,P1511,P1541,P1554,P1592,P1622,P1650,P1665,P1679,P1692,P1707)</f>
        <v>0</v>
      </c>
      <c r="Q1472" s="168">
        <f>SUM(Q1484,Q1511,Q1541,Q1554,Q1592,Q1622,Q1650,Q1665,Q1679,Q1692,Q1707)</f>
        <v>0</v>
      </c>
      <c r="R1472" s="168">
        <f>SUM(R1484,R1511,R1541,R1554,R1592,R1622,R1650,R1665,R1679,R1692,R1707)</f>
        <v>0</v>
      </c>
      <c r="S1472" s="168">
        <f t="shared" si="673"/>
        <v>0</v>
      </c>
      <c r="T1472" s="168">
        <f>SUM(T1484,T1511,T1541,T1554,T1592,T1622,T1650,T1665,T1679,T1692,T1707)</f>
        <v>0</v>
      </c>
      <c r="U1472" s="168">
        <f>SUM(U1484,U1511,U1541,U1554,U1592,U1622,U1650,U1665,U1679,U1692,U1707)</f>
        <v>0</v>
      </c>
      <c r="V1472" s="168">
        <f>SUM(V1484,V1511,V1541,V1554,V1592,V1622,V1650,V1665,V1679,V1692,V1707)</f>
        <v>0</v>
      </c>
      <c r="W1472" s="168">
        <f>SUM(W1484,W1511,W1541,W1554,W1592,W1622,W1650,W1665,W1679,W1692,W1707)</f>
        <v>0</v>
      </c>
    </row>
    <row r="1473" spans="2:23" ht="16.5" thickTop="1" thickBot="1">
      <c r="B1473" s="164" t="s">
        <v>124</v>
      </c>
      <c r="C1473" s="170" t="s">
        <v>102</v>
      </c>
      <c r="D1473" s="168">
        <f t="shared" si="667"/>
        <v>3292000</v>
      </c>
      <c r="E1473" s="168">
        <f t="shared" si="668"/>
        <v>724500</v>
      </c>
      <c r="F1473" s="168">
        <f t="shared" si="668"/>
        <v>943550</v>
      </c>
      <c r="G1473" s="168">
        <f t="shared" si="668"/>
        <v>910950</v>
      </c>
      <c r="H1473" s="168">
        <f t="shared" si="668"/>
        <v>713000</v>
      </c>
      <c r="I1473" s="168">
        <f t="shared" si="669"/>
        <v>3277000</v>
      </c>
      <c r="J1473" s="168">
        <f t="shared" ref="J1473:M1474" si="702">SUM(J1485,J1512,J1542,J1555,J1593,J1623,J1651,J1666,J1672,J1680,J1693,J1708)</f>
        <v>720800</v>
      </c>
      <c r="K1473" s="168">
        <f t="shared" si="702"/>
        <v>939800</v>
      </c>
      <c r="L1473" s="168">
        <f t="shared" si="702"/>
        <v>907200</v>
      </c>
      <c r="M1473" s="168">
        <f t="shared" si="702"/>
        <v>709200</v>
      </c>
      <c r="N1473" s="168">
        <f t="shared" si="671"/>
        <v>0</v>
      </c>
      <c r="O1473" s="168">
        <f t="shared" ref="O1473:R1474" si="703">SUM(O1485,O1512,O1542,O1555,O1593,O1623,O1651,O1666,O1672,O1680,O1693,O1708)</f>
        <v>0</v>
      </c>
      <c r="P1473" s="168">
        <f t="shared" si="703"/>
        <v>0</v>
      </c>
      <c r="Q1473" s="168">
        <f t="shared" si="703"/>
        <v>0</v>
      </c>
      <c r="R1473" s="168">
        <f t="shared" si="703"/>
        <v>0</v>
      </c>
      <c r="S1473" s="168">
        <f t="shared" si="673"/>
        <v>15000</v>
      </c>
      <c r="T1473" s="168">
        <f t="shared" ref="T1473:W1474" si="704">SUM(T1485,T1512,T1542,T1555,T1593,T1623,T1651,T1666,T1672,T1680,T1693,T1708)</f>
        <v>3700</v>
      </c>
      <c r="U1473" s="168">
        <f t="shared" si="704"/>
        <v>3750</v>
      </c>
      <c r="V1473" s="168">
        <f t="shared" si="704"/>
        <v>3750</v>
      </c>
      <c r="W1473" s="168">
        <f t="shared" si="704"/>
        <v>3800</v>
      </c>
    </row>
    <row r="1474" spans="2:23" ht="31.5" thickTop="1" thickBot="1">
      <c r="B1474" s="164" t="s">
        <v>124</v>
      </c>
      <c r="C1474" s="171" t="s">
        <v>156</v>
      </c>
      <c r="D1474" s="168">
        <f t="shared" si="667"/>
        <v>3280000</v>
      </c>
      <c r="E1474" s="168">
        <f t="shared" si="668"/>
        <v>724500</v>
      </c>
      <c r="F1474" s="168">
        <f t="shared" si="668"/>
        <v>931550</v>
      </c>
      <c r="G1474" s="168">
        <f t="shared" si="668"/>
        <v>910950</v>
      </c>
      <c r="H1474" s="168">
        <f t="shared" si="668"/>
        <v>713000</v>
      </c>
      <c r="I1474" s="168">
        <f t="shared" si="669"/>
        <v>3265000</v>
      </c>
      <c r="J1474" s="168">
        <f t="shared" si="702"/>
        <v>720800</v>
      </c>
      <c r="K1474" s="168">
        <f t="shared" si="702"/>
        <v>927800</v>
      </c>
      <c r="L1474" s="168">
        <f t="shared" si="702"/>
        <v>907200</v>
      </c>
      <c r="M1474" s="168">
        <f t="shared" si="702"/>
        <v>709200</v>
      </c>
      <c r="N1474" s="168">
        <f t="shared" si="671"/>
        <v>0</v>
      </c>
      <c r="O1474" s="168">
        <f t="shared" si="703"/>
        <v>0</v>
      </c>
      <c r="P1474" s="168">
        <f t="shared" si="703"/>
        <v>0</v>
      </c>
      <c r="Q1474" s="168">
        <f t="shared" si="703"/>
        <v>0</v>
      </c>
      <c r="R1474" s="168">
        <f t="shared" si="703"/>
        <v>0</v>
      </c>
      <c r="S1474" s="168">
        <f t="shared" si="673"/>
        <v>15000</v>
      </c>
      <c r="T1474" s="168">
        <f t="shared" si="704"/>
        <v>3700</v>
      </c>
      <c r="U1474" s="168">
        <f t="shared" si="704"/>
        <v>3750</v>
      </c>
      <c r="V1474" s="168">
        <f t="shared" si="704"/>
        <v>3750</v>
      </c>
      <c r="W1474" s="168">
        <f t="shared" si="704"/>
        <v>3800</v>
      </c>
    </row>
    <row r="1475" spans="2:23" ht="31.5" thickTop="1" thickBot="1">
      <c r="B1475" s="164" t="s">
        <v>124</v>
      </c>
      <c r="C1475" s="171" t="s">
        <v>157</v>
      </c>
      <c r="D1475" s="168">
        <f t="shared" si="667"/>
        <v>12000</v>
      </c>
      <c r="E1475" s="168">
        <f t="shared" si="668"/>
        <v>0</v>
      </c>
      <c r="F1475" s="168">
        <f t="shared" si="668"/>
        <v>12000</v>
      </c>
      <c r="G1475" s="168">
        <f t="shared" si="668"/>
        <v>0</v>
      </c>
      <c r="H1475" s="168">
        <f t="shared" si="668"/>
        <v>0</v>
      </c>
      <c r="I1475" s="168">
        <f t="shared" si="669"/>
        <v>12000</v>
      </c>
      <c r="J1475" s="168">
        <f>SUM(J1557)</f>
        <v>0</v>
      </c>
      <c r="K1475" s="168">
        <f>SUM(K1557)</f>
        <v>12000</v>
      </c>
      <c r="L1475" s="168">
        <f>SUM(L1557)</f>
        <v>0</v>
      </c>
      <c r="M1475" s="168">
        <f>SUM(M1557)</f>
        <v>0</v>
      </c>
      <c r="N1475" s="168">
        <f t="shared" si="671"/>
        <v>0</v>
      </c>
      <c r="O1475" s="168">
        <f>SUM(O1557)</f>
        <v>0</v>
      </c>
      <c r="P1475" s="168">
        <f>SUM(P1557)</f>
        <v>0</v>
      </c>
      <c r="Q1475" s="168">
        <f>SUM(Q1557)</f>
        <v>0</v>
      </c>
      <c r="R1475" s="168">
        <f>SUM(R1557)</f>
        <v>0</v>
      </c>
      <c r="S1475" s="168">
        <f t="shared" si="673"/>
        <v>0</v>
      </c>
      <c r="T1475" s="168">
        <f>SUM(T1557)</f>
        <v>0</v>
      </c>
      <c r="U1475" s="168">
        <f>SUM(U1557)</f>
        <v>0</v>
      </c>
      <c r="V1475" s="168">
        <f>SUM(V1557)</f>
        <v>0</v>
      </c>
      <c r="W1475" s="168">
        <f>SUM(W1557)</f>
        <v>0</v>
      </c>
    </row>
    <row r="1476" spans="2:23" ht="16.5" thickTop="1" thickBot="1">
      <c r="B1476" s="164" t="s">
        <v>124</v>
      </c>
      <c r="C1476" s="169" t="s">
        <v>121</v>
      </c>
      <c r="D1476" s="168">
        <f t="shared" si="667"/>
        <v>36260000</v>
      </c>
      <c r="E1476" s="168">
        <f t="shared" si="668"/>
        <v>13021000</v>
      </c>
      <c r="F1476" s="168">
        <f t="shared" si="668"/>
        <v>6306000</v>
      </c>
      <c r="G1476" s="168">
        <f t="shared" si="668"/>
        <v>7303000</v>
      </c>
      <c r="H1476" s="168">
        <f t="shared" si="668"/>
        <v>9630000</v>
      </c>
      <c r="I1476" s="168">
        <f t="shared" si="669"/>
        <v>34760000</v>
      </c>
      <c r="J1476" s="168">
        <f>SUM(J1487,J1514,J1544,J1558,J1595,J1625,J1653,J1668,J1674,J1682,J1695,J1710)</f>
        <v>11521000</v>
      </c>
      <c r="K1476" s="168">
        <f>SUM(K1487,K1514,K1544,K1558,K1595,K1625,K1653,K1668,K1674,K1682,K1695,K1710)</f>
        <v>6306000</v>
      </c>
      <c r="L1476" s="168">
        <f>SUM(L1487,L1514,L1544,L1558,L1595,L1625,L1653,L1668,L1674,L1682,L1695,L1710)</f>
        <v>7303000</v>
      </c>
      <c r="M1476" s="168">
        <f>SUM(M1487,M1514,M1544,M1558,M1595,M1625,M1653,M1668,M1674,M1682,M1695,M1710)</f>
        <v>9630000</v>
      </c>
      <c r="N1476" s="168">
        <f t="shared" si="671"/>
        <v>0</v>
      </c>
      <c r="O1476" s="168">
        <f>SUM(O1487,O1514,O1544,O1558,O1595,O1625,O1653,O1668,O1674,O1682,O1695,O1710)</f>
        <v>0</v>
      </c>
      <c r="P1476" s="168">
        <f>SUM(P1487,P1514,P1544,P1558,P1595,P1625,P1653,P1668,P1674,P1682,P1695,P1710)</f>
        <v>0</v>
      </c>
      <c r="Q1476" s="168">
        <f>SUM(Q1487,Q1514,Q1544,Q1558,Q1595,Q1625,Q1653,Q1668,Q1674,Q1682,Q1695,Q1710)</f>
        <v>0</v>
      </c>
      <c r="R1476" s="168">
        <f>SUM(R1487,R1514,R1544,R1558,R1595,R1625,R1653,R1668,R1674,R1682,R1695,R1710)</f>
        <v>0</v>
      </c>
      <c r="S1476" s="168">
        <f t="shared" si="673"/>
        <v>1500000</v>
      </c>
      <c r="T1476" s="168">
        <f>SUM(T1487,T1514,T1544,T1558,T1595,T1625,T1653,T1668,T1674,T1682,T1695,T1710)</f>
        <v>1500000</v>
      </c>
      <c r="U1476" s="168">
        <f>SUM(U1487,U1514,U1544,U1558,U1595,U1625,U1653,U1668,U1674,U1682,U1695,U1710)</f>
        <v>0</v>
      </c>
      <c r="V1476" s="168">
        <f>SUM(V1487,V1514,V1544,V1558,V1595,V1625,V1653,V1668,V1674,V1682,V1695,V1710)</f>
        <v>0</v>
      </c>
      <c r="W1476" s="168">
        <f>SUM(W1487,W1514,W1544,W1558,W1595,W1625,W1653,W1668,W1674,W1682,W1695,W1710)</f>
        <v>0</v>
      </c>
    </row>
    <row r="1477" spans="2:23" ht="61.5" thickTop="1" thickBot="1">
      <c r="B1477" s="164" t="s">
        <v>574</v>
      </c>
      <c r="C1477" s="169" t="s">
        <v>575</v>
      </c>
      <c r="D1477" s="168">
        <f t="shared" si="667"/>
        <v>85700000</v>
      </c>
      <c r="E1477" s="168">
        <f t="shared" si="668"/>
        <v>10216000</v>
      </c>
      <c r="F1477" s="168">
        <f t="shared" si="668"/>
        <v>10182000</v>
      </c>
      <c r="G1477" s="168">
        <f t="shared" si="668"/>
        <v>38500000</v>
      </c>
      <c r="H1477" s="168">
        <f t="shared" ref="H1477:H1540" si="705">SUM(M1477,R1477,W1477)</f>
        <v>26802000</v>
      </c>
      <c r="I1477" s="168">
        <f t="shared" si="669"/>
        <v>85700000</v>
      </c>
      <c r="J1477" s="168">
        <f t="shared" ref="J1477:M1478" si="706">SUM(J1488,J1499)</f>
        <v>10216000</v>
      </c>
      <c r="K1477" s="168">
        <f t="shared" si="706"/>
        <v>10182000</v>
      </c>
      <c r="L1477" s="168">
        <f t="shared" si="706"/>
        <v>38500000</v>
      </c>
      <c r="M1477" s="168">
        <f t="shared" si="706"/>
        <v>26802000</v>
      </c>
      <c r="N1477" s="168">
        <f t="shared" si="671"/>
        <v>0</v>
      </c>
      <c r="O1477" s="168">
        <f t="shared" ref="O1477:R1478" si="707">SUM(O1488,O1499)</f>
        <v>0</v>
      </c>
      <c r="P1477" s="168">
        <f t="shared" si="707"/>
        <v>0</v>
      </c>
      <c r="Q1477" s="168">
        <f t="shared" si="707"/>
        <v>0</v>
      </c>
      <c r="R1477" s="168">
        <f t="shared" si="707"/>
        <v>0</v>
      </c>
      <c r="S1477" s="168">
        <f t="shared" si="673"/>
        <v>0</v>
      </c>
      <c r="T1477" s="168">
        <f t="shared" ref="T1477:W1478" si="708">SUM(T1488,T1499)</f>
        <v>0</v>
      </c>
      <c r="U1477" s="168">
        <f t="shared" si="708"/>
        <v>0</v>
      </c>
      <c r="V1477" s="168">
        <f t="shared" si="708"/>
        <v>0</v>
      </c>
      <c r="W1477" s="168">
        <f t="shared" si="708"/>
        <v>0</v>
      </c>
    </row>
    <row r="1478" spans="2:23" ht="16.5" thickTop="1" thickBot="1">
      <c r="B1478" s="164" t="s">
        <v>124</v>
      </c>
      <c r="C1478" s="170" t="s">
        <v>96</v>
      </c>
      <c r="D1478" s="168">
        <f t="shared" ref="D1478:D1541" si="709">SUM(E1478:H1478)</f>
        <v>85330000</v>
      </c>
      <c r="E1478" s="168">
        <f t="shared" ref="E1478:H1541" si="710">SUM(J1478,O1478,T1478)</f>
        <v>10063000</v>
      </c>
      <c r="F1478" s="168">
        <f t="shared" si="710"/>
        <v>9985000</v>
      </c>
      <c r="G1478" s="168">
        <f t="shared" si="710"/>
        <v>38480000</v>
      </c>
      <c r="H1478" s="168">
        <f t="shared" si="705"/>
        <v>26802000</v>
      </c>
      <c r="I1478" s="168">
        <f t="shared" ref="I1478:I1541" si="711">SUM(J1478:M1478)</f>
        <v>85330000</v>
      </c>
      <c r="J1478" s="168">
        <f t="shared" si="706"/>
        <v>10063000</v>
      </c>
      <c r="K1478" s="168">
        <f t="shared" si="706"/>
        <v>9985000</v>
      </c>
      <c r="L1478" s="168">
        <f t="shared" si="706"/>
        <v>38480000</v>
      </c>
      <c r="M1478" s="168">
        <f t="shared" si="706"/>
        <v>26802000</v>
      </c>
      <c r="N1478" s="168">
        <f t="shared" ref="N1478:N1541" si="712">SUM(O1478:R1478)</f>
        <v>0</v>
      </c>
      <c r="O1478" s="168">
        <f t="shared" si="707"/>
        <v>0</v>
      </c>
      <c r="P1478" s="168">
        <f t="shared" si="707"/>
        <v>0</v>
      </c>
      <c r="Q1478" s="168">
        <f t="shared" si="707"/>
        <v>0</v>
      </c>
      <c r="R1478" s="168">
        <f t="shared" si="707"/>
        <v>0</v>
      </c>
      <c r="S1478" s="168">
        <f t="shared" ref="S1478:S1541" si="713">SUM(T1478:W1478)</f>
        <v>0</v>
      </c>
      <c r="T1478" s="168">
        <f t="shared" si="708"/>
        <v>0</v>
      </c>
      <c r="U1478" s="168">
        <f t="shared" si="708"/>
        <v>0</v>
      </c>
      <c r="V1478" s="168">
        <f t="shared" si="708"/>
        <v>0</v>
      </c>
      <c r="W1478" s="168">
        <f t="shared" si="708"/>
        <v>0</v>
      </c>
    </row>
    <row r="1479" spans="2:23" ht="16.5" thickTop="1" thickBot="1">
      <c r="B1479" s="164" t="s">
        <v>124</v>
      </c>
      <c r="C1479" s="171" t="s">
        <v>97</v>
      </c>
      <c r="D1479" s="168">
        <f t="shared" si="709"/>
        <v>3900000</v>
      </c>
      <c r="E1479" s="168">
        <f t="shared" si="710"/>
        <v>1200000</v>
      </c>
      <c r="F1479" s="168">
        <f t="shared" si="710"/>
        <v>1200000</v>
      </c>
      <c r="G1479" s="168">
        <f t="shared" si="710"/>
        <v>1200000</v>
      </c>
      <c r="H1479" s="168">
        <f t="shared" si="705"/>
        <v>300000</v>
      </c>
      <c r="I1479" s="168">
        <f t="shared" si="711"/>
        <v>3900000</v>
      </c>
      <c r="J1479" s="168">
        <f>SUM(J1490)</f>
        <v>1200000</v>
      </c>
      <c r="K1479" s="168">
        <f>SUM(K1490)</f>
        <v>1200000</v>
      </c>
      <c r="L1479" s="168">
        <f>SUM(L1490)</f>
        <v>1200000</v>
      </c>
      <c r="M1479" s="168">
        <f>SUM(M1490)</f>
        <v>300000</v>
      </c>
      <c r="N1479" s="168">
        <f t="shared" si="712"/>
        <v>0</v>
      </c>
      <c r="O1479" s="168">
        <f>SUM(O1490)</f>
        <v>0</v>
      </c>
      <c r="P1479" s="168">
        <f>SUM(P1490)</f>
        <v>0</v>
      </c>
      <c r="Q1479" s="168">
        <f>SUM(Q1490)</f>
        <v>0</v>
      </c>
      <c r="R1479" s="168">
        <f>SUM(R1490)</f>
        <v>0</v>
      </c>
      <c r="S1479" s="168">
        <f t="shared" si="713"/>
        <v>0</v>
      </c>
      <c r="T1479" s="168">
        <f>SUM(T1490)</f>
        <v>0</v>
      </c>
      <c r="U1479" s="168">
        <f>SUM(U1490)</f>
        <v>0</v>
      </c>
      <c r="V1479" s="168">
        <f>SUM(V1490)</f>
        <v>0</v>
      </c>
      <c r="W1479" s="168">
        <f>SUM(W1490)</f>
        <v>0</v>
      </c>
    </row>
    <row r="1480" spans="2:23" ht="16.5" thickTop="1" thickBot="1">
      <c r="B1480" s="164" t="s">
        <v>124</v>
      </c>
      <c r="C1480" s="171" t="s">
        <v>98</v>
      </c>
      <c r="D1480" s="168">
        <f t="shared" si="709"/>
        <v>80860000</v>
      </c>
      <c r="E1480" s="168">
        <f t="shared" si="710"/>
        <v>8660000</v>
      </c>
      <c r="F1480" s="168">
        <f t="shared" si="710"/>
        <v>8715000</v>
      </c>
      <c r="G1480" s="168">
        <f t="shared" si="710"/>
        <v>37185000</v>
      </c>
      <c r="H1480" s="168">
        <f t="shared" si="705"/>
        <v>26300000</v>
      </c>
      <c r="I1480" s="168">
        <f t="shared" si="711"/>
        <v>80860000</v>
      </c>
      <c r="J1480" s="168">
        <f>SUM(J1491,J1501)</f>
        <v>8660000</v>
      </c>
      <c r="K1480" s="168">
        <f>SUM(K1491,K1501)</f>
        <v>8715000</v>
      </c>
      <c r="L1480" s="168">
        <f>SUM(L1491,L1501)</f>
        <v>37185000</v>
      </c>
      <c r="M1480" s="168">
        <f>SUM(M1491,M1501)</f>
        <v>26300000</v>
      </c>
      <c r="N1480" s="168">
        <f t="shared" si="712"/>
        <v>0</v>
      </c>
      <c r="O1480" s="168">
        <f>SUM(O1491,O1501)</f>
        <v>0</v>
      </c>
      <c r="P1480" s="168">
        <f>SUM(P1491,P1501)</f>
        <v>0</v>
      </c>
      <c r="Q1480" s="168">
        <f>SUM(Q1491,Q1501)</f>
        <v>0</v>
      </c>
      <c r="R1480" s="168">
        <f>SUM(R1491,R1501)</f>
        <v>0</v>
      </c>
      <c r="S1480" s="168">
        <f t="shared" si="713"/>
        <v>0</v>
      </c>
      <c r="T1480" s="168">
        <f>SUM(T1491,T1501)</f>
        <v>0</v>
      </c>
      <c r="U1480" s="168">
        <f>SUM(U1491,U1501)</f>
        <v>0</v>
      </c>
      <c r="V1480" s="168">
        <f>SUM(V1491,V1501)</f>
        <v>0</v>
      </c>
      <c r="W1480" s="168">
        <f>SUM(W1491,W1501)</f>
        <v>0</v>
      </c>
    </row>
    <row r="1481" spans="2:23" ht="16.5" thickTop="1" thickBot="1">
      <c r="B1481" s="164" t="s">
        <v>124</v>
      </c>
      <c r="C1481" s="171" t="s">
        <v>15</v>
      </c>
      <c r="D1481" s="168">
        <f t="shared" si="709"/>
        <v>330000</v>
      </c>
      <c r="E1481" s="168">
        <f t="shared" si="710"/>
        <v>140000</v>
      </c>
      <c r="F1481" s="168">
        <f t="shared" si="710"/>
        <v>10000</v>
      </c>
      <c r="G1481" s="168">
        <f t="shared" si="710"/>
        <v>40000</v>
      </c>
      <c r="H1481" s="168">
        <f t="shared" si="705"/>
        <v>140000</v>
      </c>
      <c r="I1481" s="168">
        <f t="shared" si="711"/>
        <v>330000</v>
      </c>
      <c r="J1481" s="168">
        <f t="shared" ref="J1481:M1484" si="714">SUM(J1492)</f>
        <v>140000</v>
      </c>
      <c r="K1481" s="168">
        <f t="shared" si="714"/>
        <v>10000</v>
      </c>
      <c r="L1481" s="168">
        <f t="shared" si="714"/>
        <v>40000</v>
      </c>
      <c r="M1481" s="168">
        <f t="shared" si="714"/>
        <v>140000</v>
      </c>
      <c r="N1481" s="168">
        <f t="shared" si="712"/>
        <v>0</v>
      </c>
      <c r="O1481" s="168">
        <f t="shared" ref="O1481:R1484" si="715">SUM(O1492)</f>
        <v>0</v>
      </c>
      <c r="P1481" s="168">
        <f t="shared" si="715"/>
        <v>0</v>
      </c>
      <c r="Q1481" s="168">
        <f t="shared" si="715"/>
        <v>0</v>
      </c>
      <c r="R1481" s="168">
        <f t="shared" si="715"/>
        <v>0</v>
      </c>
      <c r="S1481" s="168">
        <f t="shared" si="713"/>
        <v>0</v>
      </c>
      <c r="T1481" s="168">
        <f t="shared" ref="T1481:W1484" si="716">SUM(T1492)</f>
        <v>0</v>
      </c>
      <c r="U1481" s="168">
        <f t="shared" si="716"/>
        <v>0</v>
      </c>
      <c r="V1481" s="168">
        <f t="shared" si="716"/>
        <v>0</v>
      </c>
      <c r="W1481" s="168">
        <f t="shared" si="716"/>
        <v>0</v>
      </c>
    </row>
    <row r="1482" spans="2:23" ht="16.5" thickTop="1" thickBot="1">
      <c r="B1482" s="164" t="s">
        <v>124</v>
      </c>
      <c r="C1482" s="172" t="s">
        <v>139</v>
      </c>
      <c r="D1482" s="168">
        <f t="shared" si="709"/>
        <v>330000</v>
      </c>
      <c r="E1482" s="168">
        <f t="shared" si="710"/>
        <v>140000</v>
      </c>
      <c r="F1482" s="168">
        <f t="shared" si="710"/>
        <v>10000</v>
      </c>
      <c r="G1482" s="168">
        <f t="shared" si="710"/>
        <v>40000</v>
      </c>
      <c r="H1482" s="168">
        <f t="shared" si="705"/>
        <v>140000</v>
      </c>
      <c r="I1482" s="168">
        <f t="shared" si="711"/>
        <v>330000</v>
      </c>
      <c r="J1482" s="168">
        <f t="shared" si="714"/>
        <v>140000</v>
      </c>
      <c r="K1482" s="168">
        <f t="shared" si="714"/>
        <v>10000</v>
      </c>
      <c r="L1482" s="168">
        <f t="shared" si="714"/>
        <v>40000</v>
      </c>
      <c r="M1482" s="168">
        <f t="shared" si="714"/>
        <v>140000</v>
      </c>
      <c r="N1482" s="168">
        <f t="shared" si="712"/>
        <v>0</v>
      </c>
      <c r="O1482" s="168">
        <f t="shared" si="715"/>
        <v>0</v>
      </c>
      <c r="P1482" s="168">
        <f t="shared" si="715"/>
        <v>0</v>
      </c>
      <c r="Q1482" s="168">
        <f t="shared" si="715"/>
        <v>0</v>
      </c>
      <c r="R1482" s="168">
        <f t="shared" si="715"/>
        <v>0</v>
      </c>
      <c r="S1482" s="168">
        <f t="shared" si="713"/>
        <v>0</v>
      </c>
      <c r="T1482" s="168">
        <f t="shared" si="716"/>
        <v>0</v>
      </c>
      <c r="U1482" s="168">
        <f t="shared" si="716"/>
        <v>0</v>
      </c>
      <c r="V1482" s="168">
        <f t="shared" si="716"/>
        <v>0</v>
      </c>
      <c r="W1482" s="168">
        <f t="shared" si="716"/>
        <v>0</v>
      </c>
    </row>
    <row r="1483" spans="2:23" ht="16.5" thickTop="1" thickBot="1">
      <c r="B1483" s="164" t="s">
        <v>124</v>
      </c>
      <c r="C1483" s="173" t="s">
        <v>138</v>
      </c>
      <c r="D1483" s="168">
        <f t="shared" si="709"/>
        <v>330000</v>
      </c>
      <c r="E1483" s="168">
        <f t="shared" si="710"/>
        <v>140000</v>
      </c>
      <c r="F1483" s="168">
        <f t="shared" si="710"/>
        <v>10000</v>
      </c>
      <c r="G1483" s="168">
        <f t="shared" si="710"/>
        <v>40000</v>
      </c>
      <c r="H1483" s="168">
        <f t="shared" si="705"/>
        <v>140000</v>
      </c>
      <c r="I1483" s="168">
        <f t="shared" si="711"/>
        <v>330000</v>
      </c>
      <c r="J1483" s="168">
        <f t="shared" si="714"/>
        <v>140000</v>
      </c>
      <c r="K1483" s="168">
        <f t="shared" si="714"/>
        <v>10000</v>
      </c>
      <c r="L1483" s="168">
        <f t="shared" si="714"/>
        <v>40000</v>
      </c>
      <c r="M1483" s="168">
        <f t="shared" si="714"/>
        <v>140000</v>
      </c>
      <c r="N1483" s="168">
        <f t="shared" si="712"/>
        <v>0</v>
      </c>
      <c r="O1483" s="168">
        <f t="shared" si="715"/>
        <v>0</v>
      </c>
      <c r="P1483" s="168">
        <f t="shared" si="715"/>
        <v>0</v>
      </c>
      <c r="Q1483" s="168">
        <f t="shared" si="715"/>
        <v>0</v>
      </c>
      <c r="R1483" s="168">
        <f t="shared" si="715"/>
        <v>0</v>
      </c>
      <c r="S1483" s="168">
        <f t="shared" si="713"/>
        <v>0</v>
      </c>
      <c r="T1483" s="168">
        <f t="shared" si="716"/>
        <v>0</v>
      </c>
      <c r="U1483" s="168">
        <f t="shared" si="716"/>
        <v>0</v>
      </c>
      <c r="V1483" s="168">
        <f t="shared" si="716"/>
        <v>0</v>
      </c>
      <c r="W1483" s="168">
        <f t="shared" si="716"/>
        <v>0</v>
      </c>
    </row>
    <row r="1484" spans="2:23" ht="16.5" thickTop="1" thickBot="1">
      <c r="B1484" s="164" t="s">
        <v>124</v>
      </c>
      <c r="C1484" s="171" t="s">
        <v>101</v>
      </c>
      <c r="D1484" s="168">
        <f t="shared" si="709"/>
        <v>100000</v>
      </c>
      <c r="E1484" s="168">
        <f t="shared" si="710"/>
        <v>30000</v>
      </c>
      <c r="F1484" s="168">
        <f t="shared" si="710"/>
        <v>25000</v>
      </c>
      <c r="G1484" s="168">
        <f t="shared" si="710"/>
        <v>20000</v>
      </c>
      <c r="H1484" s="168">
        <f t="shared" si="705"/>
        <v>25000</v>
      </c>
      <c r="I1484" s="168">
        <f t="shared" si="711"/>
        <v>100000</v>
      </c>
      <c r="J1484" s="168">
        <f t="shared" si="714"/>
        <v>30000</v>
      </c>
      <c r="K1484" s="168">
        <f t="shared" si="714"/>
        <v>25000</v>
      </c>
      <c r="L1484" s="168">
        <f t="shared" si="714"/>
        <v>20000</v>
      </c>
      <c r="M1484" s="168">
        <f t="shared" si="714"/>
        <v>25000</v>
      </c>
      <c r="N1484" s="168">
        <f t="shared" si="712"/>
        <v>0</v>
      </c>
      <c r="O1484" s="168">
        <f t="shared" si="715"/>
        <v>0</v>
      </c>
      <c r="P1484" s="168">
        <f t="shared" si="715"/>
        <v>0</v>
      </c>
      <c r="Q1484" s="168">
        <f t="shared" si="715"/>
        <v>0</v>
      </c>
      <c r="R1484" s="168">
        <f t="shared" si="715"/>
        <v>0</v>
      </c>
      <c r="S1484" s="168">
        <f t="shared" si="713"/>
        <v>0</v>
      </c>
      <c r="T1484" s="168">
        <f t="shared" si="716"/>
        <v>0</v>
      </c>
      <c r="U1484" s="168">
        <f t="shared" si="716"/>
        <v>0</v>
      </c>
      <c r="V1484" s="168">
        <f t="shared" si="716"/>
        <v>0</v>
      </c>
      <c r="W1484" s="168">
        <f t="shared" si="716"/>
        <v>0</v>
      </c>
    </row>
    <row r="1485" spans="2:23" ht="16.5" thickTop="1" thickBot="1">
      <c r="B1485" s="164" t="s">
        <v>124</v>
      </c>
      <c r="C1485" s="171" t="s">
        <v>102</v>
      </c>
      <c r="D1485" s="168">
        <f t="shared" si="709"/>
        <v>140000</v>
      </c>
      <c r="E1485" s="168">
        <f t="shared" si="710"/>
        <v>33000</v>
      </c>
      <c r="F1485" s="168">
        <f t="shared" si="710"/>
        <v>35000</v>
      </c>
      <c r="G1485" s="168">
        <f t="shared" si="710"/>
        <v>35000</v>
      </c>
      <c r="H1485" s="168">
        <f t="shared" si="705"/>
        <v>37000</v>
      </c>
      <c r="I1485" s="168">
        <f t="shared" si="711"/>
        <v>140000</v>
      </c>
      <c r="J1485" s="168">
        <f t="shared" ref="J1485:M1486" si="717">SUM(J1496,J1502)</f>
        <v>33000</v>
      </c>
      <c r="K1485" s="168">
        <f t="shared" si="717"/>
        <v>35000</v>
      </c>
      <c r="L1485" s="168">
        <f t="shared" si="717"/>
        <v>35000</v>
      </c>
      <c r="M1485" s="168">
        <f t="shared" si="717"/>
        <v>37000</v>
      </c>
      <c r="N1485" s="168">
        <f t="shared" si="712"/>
        <v>0</v>
      </c>
      <c r="O1485" s="168">
        <f t="shared" ref="O1485:R1486" si="718">SUM(O1496,O1502)</f>
        <v>0</v>
      </c>
      <c r="P1485" s="168">
        <f t="shared" si="718"/>
        <v>0</v>
      </c>
      <c r="Q1485" s="168">
        <f t="shared" si="718"/>
        <v>0</v>
      </c>
      <c r="R1485" s="168">
        <f t="shared" si="718"/>
        <v>0</v>
      </c>
      <c r="S1485" s="168">
        <f t="shared" si="713"/>
        <v>0</v>
      </c>
      <c r="T1485" s="168">
        <f t="shared" ref="T1485:W1486" si="719">SUM(T1496,T1502)</f>
        <v>0</v>
      </c>
      <c r="U1485" s="168">
        <f t="shared" si="719"/>
        <v>0</v>
      </c>
      <c r="V1485" s="168">
        <f t="shared" si="719"/>
        <v>0</v>
      </c>
      <c r="W1485" s="168">
        <f t="shared" si="719"/>
        <v>0</v>
      </c>
    </row>
    <row r="1486" spans="2:23" ht="31.5" thickTop="1" thickBot="1">
      <c r="B1486" s="164" t="s">
        <v>124</v>
      </c>
      <c r="C1486" s="172" t="s">
        <v>156</v>
      </c>
      <c r="D1486" s="168">
        <f t="shared" si="709"/>
        <v>140000</v>
      </c>
      <c r="E1486" s="168">
        <f t="shared" si="710"/>
        <v>33000</v>
      </c>
      <c r="F1486" s="168">
        <f t="shared" si="710"/>
        <v>35000</v>
      </c>
      <c r="G1486" s="168">
        <f t="shared" si="710"/>
        <v>35000</v>
      </c>
      <c r="H1486" s="168">
        <f t="shared" si="705"/>
        <v>37000</v>
      </c>
      <c r="I1486" s="168">
        <f t="shared" si="711"/>
        <v>140000</v>
      </c>
      <c r="J1486" s="168">
        <f t="shared" si="717"/>
        <v>33000</v>
      </c>
      <c r="K1486" s="168">
        <f t="shared" si="717"/>
        <v>35000</v>
      </c>
      <c r="L1486" s="168">
        <f t="shared" si="717"/>
        <v>35000</v>
      </c>
      <c r="M1486" s="168">
        <f t="shared" si="717"/>
        <v>37000</v>
      </c>
      <c r="N1486" s="168">
        <f t="shared" si="712"/>
        <v>0</v>
      </c>
      <c r="O1486" s="168">
        <f t="shared" si="718"/>
        <v>0</v>
      </c>
      <c r="P1486" s="168">
        <f t="shared" si="718"/>
        <v>0</v>
      </c>
      <c r="Q1486" s="168">
        <f t="shared" si="718"/>
        <v>0</v>
      </c>
      <c r="R1486" s="168">
        <f t="shared" si="718"/>
        <v>0</v>
      </c>
      <c r="S1486" s="168">
        <f t="shared" si="713"/>
        <v>0</v>
      </c>
      <c r="T1486" s="168">
        <f t="shared" si="719"/>
        <v>0</v>
      </c>
      <c r="U1486" s="168">
        <f t="shared" si="719"/>
        <v>0</v>
      </c>
      <c r="V1486" s="168">
        <f t="shared" si="719"/>
        <v>0</v>
      </c>
      <c r="W1486" s="168">
        <f t="shared" si="719"/>
        <v>0</v>
      </c>
    </row>
    <row r="1487" spans="2:23" ht="16.5" thickTop="1" thickBot="1">
      <c r="B1487" s="164" t="s">
        <v>124</v>
      </c>
      <c r="C1487" s="170" t="s">
        <v>121</v>
      </c>
      <c r="D1487" s="168">
        <f t="shared" si="709"/>
        <v>370000</v>
      </c>
      <c r="E1487" s="168">
        <f t="shared" si="710"/>
        <v>153000</v>
      </c>
      <c r="F1487" s="168">
        <f t="shared" si="710"/>
        <v>197000</v>
      </c>
      <c r="G1487" s="168">
        <f t="shared" si="710"/>
        <v>20000</v>
      </c>
      <c r="H1487" s="168">
        <f t="shared" si="705"/>
        <v>0</v>
      </c>
      <c r="I1487" s="168">
        <f t="shared" si="711"/>
        <v>370000</v>
      </c>
      <c r="J1487" s="168">
        <f>SUM(J1498)</f>
        <v>153000</v>
      </c>
      <c r="K1487" s="168">
        <f>SUM(K1498)</f>
        <v>197000</v>
      </c>
      <c r="L1487" s="168">
        <f>SUM(L1498)</f>
        <v>20000</v>
      </c>
      <c r="M1487" s="168">
        <f>SUM(M1498)</f>
        <v>0</v>
      </c>
      <c r="N1487" s="168">
        <f t="shared" si="712"/>
        <v>0</v>
      </c>
      <c r="O1487" s="168">
        <f>SUM(O1498)</f>
        <v>0</v>
      </c>
      <c r="P1487" s="168">
        <f>SUM(P1498)</f>
        <v>0</v>
      </c>
      <c r="Q1487" s="168">
        <f>SUM(Q1498)</f>
        <v>0</v>
      </c>
      <c r="R1487" s="168">
        <f>SUM(R1498)</f>
        <v>0</v>
      </c>
      <c r="S1487" s="168">
        <f t="shared" si="713"/>
        <v>0</v>
      </c>
      <c r="T1487" s="168">
        <f>SUM(T1498)</f>
        <v>0</v>
      </c>
      <c r="U1487" s="168">
        <f>SUM(U1498)</f>
        <v>0</v>
      </c>
      <c r="V1487" s="168">
        <f>SUM(V1498)</f>
        <v>0</v>
      </c>
      <c r="W1487" s="168">
        <f>SUM(W1498)</f>
        <v>0</v>
      </c>
    </row>
    <row r="1488" spans="2:23" ht="31.5" thickTop="1" thickBot="1">
      <c r="B1488" s="164" t="s">
        <v>576</v>
      </c>
      <c r="C1488" s="170" t="s">
        <v>577</v>
      </c>
      <c r="D1488" s="168">
        <f t="shared" si="709"/>
        <v>7600000</v>
      </c>
      <c r="E1488" s="168">
        <f t="shared" si="710"/>
        <v>2191000</v>
      </c>
      <c r="F1488" s="168">
        <f t="shared" si="710"/>
        <v>2157000</v>
      </c>
      <c r="G1488" s="168">
        <f t="shared" si="710"/>
        <v>1975000</v>
      </c>
      <c r="H1488" s="168">
        <f t="shared" si="705"/>
        <v>1277000</v>
      </c>
      <c r="I1488" s="168">
        <f t="shared" si="711"/>
        <v>7600000</v>
      </c>
      <c r="J1488" s="168">
        <f>SUM(J1489,J1498)</f>
        <v>2191000</v>
      </c>
      <c r="K1488" s="168">
        <f>SUM(K1489,K1498)</f>
        <v>2157000</v>
      </c>
      <c r="L1488" s="168">
        <f>SUM(L1489,L1498)</f>
        <v>1975000</v>
      </c>
      <c r="M1488" s="168">
        <f>SUM(M1489,M1498)</f>
        <v>1277000</v>
      </c>
      <c r="N1488" s="168">
        <f t="shared" si="712"/>
        <v>0</v>
      </c>
      <c r="O1488" s="168">
        <f>SUM(O1489,O1498)</f>
        <v>0</v>
      </c>
      <c r="P1488" s="168">
        <f>SUM(P1489,P1498)</f>
        <v>0</v>
      </c>
      <c r="Q1488" s="168">
        <f>SUM(Q1489,Q1498)</f>
        <v>0</v>
      </c>
      <c r="R1488" s="168">
        <f>SUM(R1489,R1498)</f>
        <v>0</v>
      </c>
      <c r="S1488" s="168">
        <f t="shared" si="713"/>
        <v>0</v>
      </c>
      <c r="T1488" s="168">
        <f>SUM(T1489,T1498)</f>
        <v>0</v>
      </c>
      <c r="U1488" s="168">
        <f>SUM(U1489,U1498)</f>
        <v>0</v>
      </c>
      <c r="V1488" s="168">
        <f>SUM(V1489,V1498)</f>
        <v>0</v>
      </c>
      <c r="W1488" s="168">
        <f>SUM(W1489,W1498)</f>
        <v>0</v>
      </c>
    </row>
    <row r="1489" spans="2:23" ht="16.5" thickTop="1" thickBot="1">
      <c r="B1489" s="164" t="s">
        <v>124</v>
      </c>
      <c r="C1489" s="171" t="s">
        <v>96</v>
      </c>
      <c r="D1489" s="168">
        <f t="shared" si="709"/>
        <v>7230000</v>
      </c>
      <c r="E1489" s="168">
        <f t="shared" si="710"/>
        <v>2038000</v>
      </c>
      <c r="F1489" s="168">
        <f t="shared" si="710"/>
        <v>1960000</v>
      </c>
      <c r="G1489" s="168">
        <f t="shared" si="710"/>
        <v>1955000</v>
      </c>
      <c r="H1489" s="168">
        <f t="shared" si="705"/>
        <v>1277000</v>
      </c>
      <c r="I1489" s="168">
        <f t="shared" si="711"/>
        <v>7230000</v>
      </c>
      <c r="J1489" s="168">
        <f>SUM(J1490:J1492,J1495:J1496)</f>
        <v>2038000</v>
      </c>
      <c r="K1489" s="168">
        <f>SUM(K1490:K1492,K1495:K1496)</f>
        <v>1960000</v>
      </c>
      <c r="L1489" s="168">
        <f>SUM(L1490:L1492,L1495:L1496)</f>
        <v>1955000</v>
      </c>
      <c r="M1489" s="168">
        <f>SUM(M1490:M1492,M1495:M1496)</f>
        <v>1277000</v>
      </c>
      <c r="N1489" s="168">
        <f t="shared" si="712"/>
        <v>0</v>
      </c>
      <c r="O1489" s="168">
        <f>SUM(O1490:O1492,O1495:O1496)</f>
        <v>0</v>
      </c>
      <c r="P1489" s="168">
        <f>SUM(P1490:P1492,P1495:P1496)</f>
        <v>0</v>
      </c>
      <c r="Q1489" s="168">
        <f>SUM(Q1490:Q1492,Q1495:Q1496)</f>
        <v>0</v>
      </c>
      <c r="R1489" s="168">
        <f>SUM(R1490:R1492,R1495:R1496)</f>
        <v>0</v>
      </c>
      <c r="S1489" s="168">
        <f t="shared" si="713"/>
        <v>0</v>
      </c>
      <c r="T1489" s="168">
        <f>SUM(T1490:T1492,T1495:T1496)</f>
        <v>0</v>
      </c>
      <c r="U1489" s="168">
        <f>SUM(U1490:U1492,U1495:U1496)</f>
        <v>0</v>
      </c>
      <c r="V1489" s="168">
        <f>SUM(V1490:V1492,V1495:V1496)</f>
        <v>0</v>
      </c>
      <c r="W1489" s="168">
        <f>SUM(W1490:W1492,W1495:W1496)</f>
        <v>0</v>
      </c>
    </row>
    <row r="1490" spans="2:23" ht="16.5" thickTop="1" thickBot="1">
      <c r="B1490" s="164" t="s">
        <v>124</v>
      </c>
      <c r="C1490" s="172" t="s">
        <v>97</v>
      </c>
      <c r="D1490" s="168">
        <f t="shared" si="709"/>
        <v>3900000</v>
      </c>
      <c r="E1490" s="168">
        <f t="shared" si="710"/>
        <v>1200000</v>
      </c>
      <c r="F1490" s="168">
        <f t="shared" si="710"/>
        <v>1200000</v>
      </c>
      <c r="G1490" s="168">
        <f t="shared" si="710"/>
        <v>1200000</v>
      </c>
      <c r="H1490" s="168">
        <f t="shared" si="705"/>
        <v>300000</v>
      </c>
      <c r="I1490" s="168">
        <f t="shared" si="711"/>
        <v>3900000</v>
      </c>
      <c r="J1490" s="168">
        <v>1200000</v>
      </c>
      <c r="K1490" s="168">
        <v>1200000</v>
      </c>
      <c r="L1490" s="168">
        <v>1200000</v>
      </c>
      <c r="M1490" s="168">
        <v>300000</v>
      </c>
      <c r="N1490" s="168">
        <f t="shared" si="712"/>
        <v>0</v>
      </c>
      <c r="O1490" s="168">
        <v>0</v>
      </c>
      <c r="P1490" s="168">
        <v>0</v>
      </c>
      <c r="Q1490" s="168">
        <v>0</v>
      </c>
      <c r="R1490" s="168">
        <v>0</v>
      </c>
      <c r="S1490" s="168">
        <f t="shared" si="713"/>
        <v>0</v>
      </c>
      <c r="T1490" s="168">
        <v>0</v>
      </c>
      <c r="U1490" s="168">
        <v>0</v>
      </c>
      <c r="V1490" s="168">
        <v>0</v>
      </c>
      <c r="W1490" s="168">
        <v>0</v>
      </c>
    </row>
    <row r="1491" spans="2:23" ht="16.5" thickTop="1" thickBot="1">
      <c r="B1491" s="164" t="s">
        <v>124</v>
      </c>
      <c r="C1491" s="172" t="s">
        <v>98</v>
      </c>
      <c r="D1491" s="168">
        <f t="shared" si="709"/>
        <v>2860000</v>
      </c>
      <c r="E1491" s="168">
        <f t="shared" si="710"/>
        <v>660000</v>
      </c>
      <c r="F1491" s="168">
        <f t="shared" si="710"/>
        <v>715000</v>
      </c>
      <c r="G1491" s="168">
        <f t="shared" si="710"/>
        <v>685000</v>
      </c>
      <c r="H1491" s="168">
        <f t="shared" si="705"/>
        <v>800000</v>
      </c>
      <c r="I1491" s="168">
        <f t="shared" si="711"/>
        <v>2860000</v>
      </c>
      <c r="J1491" s="168">
        <v>660000</v>
      </c>
      <c r="K1491" s="168">
        <v>715000</v>
      </c>
      <c r="L1491" s="168">
        <v>685000</v>
      </c>
      <c r="M1491" s="168">
        <v>800000</v>
      </c>
      <c r="N1491" s="168">
        <f t="shared" si="712"/>
        <v>0</v>
      </c>
      <c r="O1491" s="168">
        <v>0</v>
      </c>
      <c r="P1491" s="168">
        <v>0</v>
      </c>
      <c r="Q1491" s="168">
        <v>0</v>
      </c>
      <c r="R1491" s="168">
        <v>0</v>
      </c>
      <c r="S1491" s="168">
        <f t="shared" si="713"/>
        <v>0</v>
      </c>
      <c r="T1491" s="168">
        <v>0</v>
      </c>
      <c r="U1491" s="168">
        <v>0</v>
      </c>
      <c r="V1491" s="168">
        <v>0</v>
      </c>
      <c r="W1491" s="168">
        <v>0</v>
      </c>
    </row>
    <row r="1492" spans="2:23" ht="16.5" thickTop="1" thickBot="1">
      <c r="B1492" s="164" t="s">
        <v>124</v>
      </c>
      <c r="C1492" s="172" t="s">
        <v>15</v>
      </c>
      <c r="D1492" s="168">
        <f t="shared" si="709"/>
        <v>330000</v>
      </c>
      <c r="E1492" s="168">
        <f t="shared" si="710"/>
        <v>140000</v>
      </c>
      <c r="F1492" s="168">
        <f t="shared" si="710"/>
        <v>10000</v>
      </c>
      <c r="G1492" s="168">
        <f t="shared" si="710"/>
        <v>40000</v>
      </c>
      <c r="H1492" s="168">
        <f t="shared" si="705"/>
        <v>140000</v>
      </c>
      <c r="I1492" s="168">
        <f t="shared" si="711"/>
        <v>330000</v>
      </c>
      <c r="J1492" s="168">
        <f t="shared" ref="J1492:M1493" si="720">SUM(J1493)</f>
        <v>140000</v>
      </c>
      <c r="K1492" s="168">
        <f t="shared" si="720"/>
        <v>10000</v>
      </c>
      <c r="L1492" s="168">
        <f t="shared" si="720"/>
        <v>40000</v>
      </c>
      <c r="M1492" s="168">
        <f t="shared" si="720"/>
        <v>140000</v>
      </c>
      <c r="N1492" s="168">
        <f t="shared" si="712"/>
        <v>0</v>
      </c>
      <c r="O1492" s="168">
        <f t="shared" ref="O1492:R1493" si="721">SUM(O1493)</f>
        <v>0</v>
      </c>
      <c r="P1492" s="168">
        <f t="shared" si="721"/>
        <v>0</v>
      </c>
      <c r="Q1492" s="168">
        <f t="shared" si="721"/>
        <v>0</v>
      </c>
      <c r="R1492" s="168">
        <f t="shared" si="721"/>
        <v>0</v>
      </c>
      <c r="S1492" s="168">
        <f t="shared" si="713"/>
        <v>0</v>
      </c>
      <c r="T1492" s="168">
        <f t="shared" ref="T1492:W1493" si="722">SUM(T1493)</f>
        <v>0</v>
      </c>
      <c r="U1492" s="168">
        <f t="shared" si="722"/>
        <v>0</v>
      </c>
      <c r="V1492" s="168">
        <f t="shared" si="722"/>
        <v>0</v>
      </c>
      <c r="W1492" s="168">
        <f t="shared" si="722"/>
        <v>0</v>
      </c>
    </row>
    <row r="1493" spans="2:23" ht="16.5" thickTop="1" thickBot="1">
      <c r="B1493" s="164" t="s">
        <v>124</v>
      </c>
      <c r="C1493" s="173" t="s">
        <v>139</v>
      </c>
      <c r="D1493" s="168">
        <f t="shared" si="709"/>
        <v>330000</v>
      </c>
      <c r="E1493" s="168">
        <f t="shared" si="710"/>
        <v>140000</v>
      </c>
      <c r="F1493" s="168">
        <f t="shared" si="710"/>
        <v>10000</v>
      </c>
      <c r="G1493" s="168">
        <f t="shared" si="710"/>
        <v>40000</v>
      </c>
      <c r="H1493" s="168">
        <f t="shared" si="705"/>
        <v>140000</v>
      </c>
      <c r="I1493" s="168">
        <f t="shared" si="711"/>
        <v>330000</v>
      </c>
      <c r="J1493" s="168">
        <f t="shared" si="720"/>
        <v>140000</v>
      </c>
      <c r="K1493" s="168">
        <f t="shared" si="720"/>
        <v>10000</v>
      </c>
      <c r="L1493" s="168">
        <f t="shared" si="720"/>
        <v>40000</v>
      </c>
      <c r="M1493" s="168">
        <f t="shared" si="720"/>
        <v>140000</v>
      </c>
      <c r="N1493" s="168">
        <f t="shared" si="712"/>
        <v>0</v>
      </c>
      <c r="O1493" s="168">
        <f t="shared" si="721"/>
        <v>0</v>
      </c>
      <c r="P1493" s="168">
        <f t="shared" si="721"/>
        <v>0</v>
      </c>
      <c r="Q1493" s="168">
        <f t="shared" si="721"/>
        <v>0</v>
      </c>
      <c r="R1493" s="168">
        <f t="shared" si="721"/>
        <v>0</v>
      </c>
      <c r="S1493" s="168">
        <f t="shared" si="713"/>
        <v>0</v>
      </c>
      <c r="T1493" s="168">
        <f t="shared" si="722"/>
        <v>0</v>
      </c>
      <c r="U1493" s="168">
        <f t="shared" si="722"/>
        <v>0</v>
      </c>
      <c r="V1493" s="168">
        <f t="shared" si="722"/>
        <v>0</v>
      </c>
      <c r="W1493" s="168">
        <f t="shared" si="722"/>
        <v>0</v>
      </c>
    </row>
    <row r="1494" spans="2:23" ht="16.5" thickTop="1" thickBot="1">
      <c r="B1494" s="164" t="s">
        <v>124</v>
      </c>
      <c r="C1494" s="174" t="s">
        <v>138</v>
      </c>
      <c r="D1494" s="168">
        <f t="shared" si="709"/>
        <v>330000</v>
      </c>
      <c r="E1494" s="168">
        <f t="shared" si="710"/>
        <v>140000</v>
      </c>
      <c r="F1494" s="168">
        <f t="shared" si="710"/>
        <v>10000</v>
      </c>
      <c r="G1494" s="168">
        <f t="shared" si="710"/>
        <v>40000</v>
      </c>
      <c r="H1494" s="168">
        <f t="shared" si="705"/>
        <v>140000</v>
      </c>
      <c r="I1494" s="168">
        <f t="shared" si="711"/>
        <v>330000</v>
      </c>
      <c r="J1494" s="168">
        <v>140000</v>
      </c>
      <c r="K1494" s="168">
        <v>10000</v>
      </c>
      <c r="L1494" s="168">
        <v>40000</v>
      </c>
      <c r="M1494" s="168">
        <v>140000</v>
      </c>
      <c r="N1494" s="168">
        <f t="shared" si="712"/>
        <v>0</v>
      </c>
      <c r="O1494" s="168">
        <v>0</v>
      </c>
      <c r="P1494" s="168">
        <v>0</v>
      </c>
      <c r="Q1494" s="168">
        <v>0</v>
      </c>
      <c r="R1494" s="168">
        <v>0</v>
      </c>
      <c r="S1494" s="168">
        <f t="shared" si="713"/>
        <v>0</v>
      </c>
      <c r="T1494" s="168">
        <v>0</v>
      </c>
      <c r="U1494" s="168">
        <v>0</v>
      </c>
      <c r="V1494" s="168">
        <v>0</v>
      </c>
      <c r="W1494" s="168">
        <v>0</v>
      </c>
    </row>
    <row r="1495" spans="2:23" ht="16.5" thickTop="1" thickBot="1">
      <c r="B1495" s="164" t="s">
        <v>124</v>
      </c>
      <c r="C1495" s="172" t="s">
        <v>101</v>
      </c>
      <c r="D1495" s="168">
        <f t="shared" si="709"/>
        <v>100000</v>
      </c>
      <c r="E1495" s="168">
        <f t="shared" si="710"/>
        <v>30000</v>
      </c>
      <c r="F1495" s="168">
        <f t="shared" si="710"/>
        <v>25000</v>
      </c>
      <c r="G1495" s="168">
        <f t="shared" si="710"/>
        <v>20000</v>
      </c>
      <c r="H1495" s="168">
        <f t="shared" si="705"/>
        <v>25000</v>
      </c>
      <c r="I1495" s="168">
        <f t="shared" si="711"/>
        <v>100000</v>
      </c>
      <c r="J1495" s="168">
        <v>30000</v>
      </c>
      <c r="K1495" s="168">
        <v>25000</v>
      </c>
      <c r="L1495" s="168">
        <v>20000</v>
      </c>
      <c r="M1495" s="168">
        <v>25000</v>
      </c>
      <c r="N1495" s="168">
        <f t="shared" si="712"/>
        <v>0</v>
      </c>
      <c r="O1495" s="168">
        <v>0</v>
      </c>
      <c r="P1495" s="168">
        <v>0</v>
      </c>
      <c r="Q1495" s="168">
        <v>0</v>
      </c>
      <c r="R1495" s="168">
        <v>0</v>
      </c>
      <c r="S1495" s="168">
        <f t="shared" si="713"/>
        <v>0</v>
      </c>
      <c r="T1495" s="168">
        <v>0</v>
      </c>
      <c r="U1495" s="168">
        <v>0</v>
      </c>
      <c r="V1495" s="168">
        <v>0</v>
      </c>
      <c r="W1495" s="168">
        <v>0</v>
      </c>
    </row>
    <row r="1496" spans="2:23" ht="16.5" thickTop="1" thickBot="1">
      <c r="B1496" s="164" t="s">
        <v>124</v>
      </c>
      <c r="C1496" s="172" t="s">
        <v>102</v>
      </c>
      <c r="D1496" s="168">
        <f t="shared" si="709"/>
        <v>40000</v>
      </c>
      <c r="E1496" s="168">
        <f t="shared" si="710"/>
        <v>8000</v>
      </c>
      <c r="F1496" s="168">
        <f t="shared" si="710"/>
        <v>10000</v>
      </c>
      <c r="G1496" s="168">
        <f t="shared" si="710"/>
        <v>10000</v>
      </c>
      <c r="H1496" s="168">
        <f t="shared" si="705"/>
        <v>12000</v>
      </c>
      <c r="I1496" s="168">
        <f t="shared" si="711"/>
        <v>40000</v>
      </c>
      <c r="J1496" s="168">
        <f>SUM(J1497)</f>
        <v>8000</v>
      </c>
      <c r="K1496" s="168">
        <f>SUM(K1497)</f>
        <v>10000</v>
      </c>
      <c r="L1496" s="168">
        <f>SUM(L1497)</f>
        <v>10000</v>
      </c>
      <c r="M1496" s="168">
        <f>SUM(M1497)</f>
        <v>12000</v>
      </c>
      <c r="N1496" s="168">
        <f t="shared" si="712"/>
        <v>0</v>
      </c>
      <c r="O1496" s="168">
        <f>SUM(O1497)</f>
        <v>0</v>
      </c>
      <c r="P1496" s="168">
        <f>SUM(P1497)</f>
        <v>0</v>
      </c>
      <c r="Q1496" s="168">
        <f>SUM(Q1497)</f>
        <v>0</v>
      </c>
      <c r="R1496" s="168">
        <f>SUM(R1497)</f>
        <v>0</v>
      </c>
      <c r="S1496" s="168">
        <f t="shared" si="713"/>
        <v>0</v>
      </c>
      <c r="T1496" s="168">
        <f>SUM(T1497)</f>
        <v>0</v>
      </c>
      <c r="U1496" s="168">
        <f>SUM(U1497)</f>
        <v>0</v>
      </c>
      <c r="V1496" s="168">
        <f>SUM(V1497)</f>
        <v>0</v>
      </c>
      <c r="W1496" s="168">
        <f>SUM(W1497)</f>
        <v>0</v>
      </c>
    </row>
    <row r="1497" spans="2:23" ht="31.5" thickTop="1" thickBot="1">
      <c r="B1497" s="164" t="s">
        <v>124</v>
      </c>
      <c r="C1497" s="173" t="s">
        <v>156</v>
      </c>
      <c r="D1497" s="168">
        <f t="shared" si="709"/>
        <v>40000</v>
      </c>
      <c r="E1497" s="168">
        <f t="shared" si="710"/>
        <v>8000</v>
      </c>
      <c r="F1497" s="168">
        <f t="shared" si="710"/>
        <v>10000</v>
      </c>
      <c r="G1497" s="168">
        <f t="shared" si="710"/>
        <v>10000</v>
      </c>
      <c r="H1497" s="168">
        <f t="shared" si="705"/>
        <v>12000</v>
      </c>
      <c r="I1497" s="168">
        <f t="shared" si="711"/>
        <v>40000</v>
      </c>
      <c r="J1497" s="168">
        <v>8000</v>
      </c>
      <c r="K1497" s="168">
        <v>10000</v>
      </c>
      <c r="L1497" s="168">
        <v>10000</v>
      </c>
      <c r="M1497" s="168">
        <v>12000</v>
      </c>
      <c r="N1497" s="168">
        <f t="shared" si="712"/>
        <v>0</v>
      </c>
      <c r="O1497" s="168">
        <v>0</v>
      </c>
      <c r="P1497" s="168">
        <v>0</v>
      </c>
      <c r="Q1497" s="168">
        <v>0</v>
      </c>
      <c r="R1497" s="168">
        <v>0</v>
      </c>
      <c r="S1497" s="168">
        <f t="shared" si="713"/>
        <v>0</v>
      </c>
      <c r="T1497" s="168">
        <v>0</v>
      </c>
      <c r="U1497" s="168">
        <v>0</v>
      </c>
      <c r="V1497" s="168">
        <v>0</v>
      </c>
      <c r="W1497" s="168">
        <v>0</v>
      </c>
    </row>
    <row r="1498" spans="2:23" ht="16.5" thickTop="1" thickBot="1">
      <c r="B1498" s="164" t="s">
        <v>124</v>
      </c>
      <c r="C1498" s="171" t="s">
        <v>121</v>
      </c>
      <c r="D1498" s="168">
        <f t="shared" si="709"/>
        <v>370000</v>
      </c>
      <c r="E1498" s="168">
        <f t="shared" si="710"/>
        <v>153000</v>
      </c>
      <c r="F1498" s="168">
        <f t="shared" si="710"/>
        <v>197000</v>
      </c>
      <c r="G1498" s="168">
        <f t="shared" si="710"/>
        <v>20000</v>
      </c>
      <c r="H1498" s="168">
        <f t="shared" si="705"/>
        <v>0</v>
      </c>
      <c r="I1498" s="168">
        <f t="shared" si="711"/>
        <v>370000</v>
      </c>
      <c r="J1498" s="168">
        <v>153000</v>
      </c>
      <c r="K1498" s="168">
        <v>197000</v>
      </c>
      <c r="L1498" s="168">
        <v>20000</v>
      </c>
      <c r="M1498" s="168">
        <v>0</v>
      </c>
      <c r="N1498" s="168">
        <f t="shared" si="712"/>
        <v>0</v>
      </c>
      <c r="O1498" s="168">
        <v>0</v>
      </c>
      <c r="P1498" s="168">
        <v>0</v>
      </c>
      <c r="Q1498" s="168">
        <v>0</v>
      </c>
      <c r="R1498" s="168">
        <v>0</v>
      </c>
      <c r="S1498" s="168">
        <f t="shared" si="713"/>
        <v>0</v>
      </c>
      <c r="T1498" s="168">
        <v>0</v>
      </c>
      <c r="U1498" s="168">
        <v>0</v>
      </c>
      <c r="V1498" s="168">
        <v>0</v>
      </c>
      <c r="W1498" s="168">
        <v>0</v>
      </c>
    </row>
    <row r="1499" spans="2:23" ht="46.5" thickTop="1" thickBot="1">
      <c r="B1499" s="164" t="s">
        <v>578</v>
      </c>
      <c r="C1499" s="170" t="s">
        <v>579</v>
      </c>
      <c r="D1499" s="168">
        <f t="shared" si="709"/>
        <v>78100000</v>
      </c>
      <c r="E1499" s="168">
        <f t="shared" si="710"/>
        <v>8025000</v>
      </c>
      <c r="F1499" s="168">
        <f t="shared" si="710"/>
        <v>8025000</v>
      </c>
      <c r="G1499" s="168">
        <f t="shared" si="710"/>
        <v>36525000</v>
      </c>
      <c r="H1499" s="168">
        <f t="shared" si="705"/>
        <v>25525000</v>
      </c>
      <c r="I1499" s="168">
        <f t="shared" si="711"/>
        <v>78100000</v>
      </c>
      <c r="J1499" s="168">
        <f>SUM(J1500)</f>
        <v>8025000</v>
      </c>
      <c r="K1499" s="168">
        <f>SUM(K1500)</f>
        <v>8025000</v>
      </c>
      <c r="L1499" s="168">
        <f>SUM(L1500)</f>
        <v>36525000</v>
      </c>
      <c r="M1499" s="168">
        <f>SUM(M1500)</f>
        <v>25525000</v>
      </c>
      <c r="N1499" s="168">
        <f t="shared" si="712"/>
        <v>0</v>
      </c>
      <c r="O1499" s="168">
        <f>SUM(O1500)</f>
        <v>0</v>
      </c>
      <c r="P1499" s="168">
        <f>SUM(P1500)</f>
        <v>0</v>
      </c>
      <c r="Q1499" s="168">
        <f>SUM(Q1500)</f>
        <v>0</v>
      </c>
      <c r="R1499" s="168">
        <f>SUM(R1500)</f>
        <v>0</v>
      </c>
      <c r="S1499" s="168">
        <f t="shared" si="713"/>
        <v>0</v>
      </c>
      <c r="T1499" s="168">
        <f>SUM(T1500)</f>
        <v>0</v>
      </c>
      <c r="U1499" s="168">
        <f>SUM(U1500)</f>
        <v>0</v>
      </c>
      <c r="V1499" s="168">
        <f>SUM(V1500)</f>
        <v>0</v>
      </c>
      <c r="W1499" s="168">
        <f>SUM(W1500)</f>
        <v>0</v>
      </c>
    </row>
    <row r="1500" spans="2:23" ht="16.5" thickTop="1" thickBot="1">
      <c r="B1500" s="164" t="s">
        <v>124</v>
      </c>
      <c r="C1500" s="171" t="s">
        <v>96</v>
      </c>
      <c r="D1500" s="168">
        <f t="shared" si="709"/>
        <v>78100000</v>
      </c>
      <c r="E1500" s="168">
        <f t="shared" si="710"/>
        <v>8025000</v>
      </c>
      <c r="F1500" s="168">
        <f t="shared" si="710"/>
        <v>8025000</v>
      </c>
      <c r="G1500" s="168">
        <f t="shared" si="710"/>
        <v>36525000</v>
      </c>
      <c r="H1500" s="168">
        <f t="shared" si="705"/>
        <v>25525000</v>
      </c>
      <c r="I1500" s="168">
        <f t="shared" si="711"/>
        <v>78100000</v>
      </c>
      <c r="J1500" s="168">
        <f>SUM(J1501:J1502)</f>
        <v>8025000</v>
      </c>
      <c r="K1500" s="168">
        <f>SUM(K1501:K1502)</f>
        <v>8025000</v>
      </c>
      <c r="L1500" s="168">
        <f>SUM(L1501:L1502)</f>
        <v>36525000</v>
      </c>
      <c r="M1500" s="168">
        <f>SUM(M1501:M1502)</f>
        <v>25525000</v>
      </c>
      <c r="N1500" s="168">
        <f t="shared" si="712"/>
        <v>0</v>
      </c>
      <c r="O1500" s="168">
        <f>SUM(O1501:O1502)</f>
        <v>0</v>
      </c>
      <c r="P1500" s="168">
        <f>SUM(P1501:P1502)</f>
        <v>0</v>
      </c>
      <c r="Q1500" s="168">
        <f>SUM(Q1501:Q1502)</f>
        <v>0</v>
      </c>
      <c r="R1500" s="168">
        <f>SUM(R1501:R1502)</f>
        <v>0</v>
      </c>
      <c r="S1500" s="168">
        <f t="shared" si="713"/>
        <v>0</v>
      </c>
      <c r="T1500" s="168">
        <f>SUM(T1501:T1502)</f>
        <v>0</v>
      </c>
      <c r="U1500" s="168">
        <f>SUM(U1501:U1502)</f>
        <v>0</v>
      </c>
      <c r="V1500" s="168">
        <f>SUM(V1501:V1502)</f>
        <v>0</v>
      </c>
      <c r="W1500" s="168">
        <f>SUM(W1501:W1502)</f>
        <v>0</v>
      </c>
    </row>
    <row r="1501" spans="2:23" ht="16.5" thickTop="1" thickBot="1">
      <c r="B1501" s="164" t="s">
        <v>124</v>
      </c>
      <c r="C1501" s="172" t="s">
        <v>98</v>
      </c>
      <c r="D1501" s="168">
        <f t="shared" si="709"/>
        <v>78000000</v>
      </c>
      <c r="E1501" s="168">
        <f t="shared" si="710"/>
        <v>8000000</v>
      </c>
      <c r="F1501" s="168">
        <f t="shared" si="710"/>
        <v>8000000</v>
      </c>
      <c r="G1501" s="168">
        <f t="shared" si="710"/>
        <v>36500000</v>
      </c>
      <c r="H1501" s="168">
        <f t="shared" si="705"/>
        <v>25500000</v>
      </c>
      <c r="I1501" s="168">
        <f t="shared" si="711"/>
        <v>78000000</v>
      </c>
      <c r="J1501" s="168">
        <v>8000000</v>
      </c>
      <c r="K1501" s="168">
        <v>8000000</v>
      </c>
      <c r="L1501" s="168">
        <v>36500000</v>
      </c>
      <c r="M1501" s="168">
        <v>25500000</v>
      </c>
      <c r="N1501" s="168">
        <f t="shared" si="712"/>
        <v>0</v>
      </c>
      <c r="O1501" s="168">
        <v>0</v>
      </c>
      <c r="P1501" s="168">
        <v>0</v>
      </c>
      <c r="Q1501" s="168">
        <v>0</v>
      </c>
      <c r="R1501" s="168">
        <v>0</v>
      </c>
      <c r="S1501" s="168">
        <f t="shared" si="713"/>
        <v>0</v>
      </c>
      <c r="T1501" s="168">
        <v>0</v>
      </c>
      <c r="U1501" s="168">
        <v>0</v>
      </c>
      <c r="V1501" s="168">
        <v>0</v>
      </c>
      <c r="W1501" s="168">
        <v>0</v>
      </c>
    </row>
    <row r="1502" spans="2:23" ht="16.5" thickTop="1" thickBot="1">
      <c r="B1502" s="164" t="s">
        <v>124</v>
      </c>
      <c r="C1502" s="172" t="s">
        <v>102</v>
      </c>
      <c r="D1502" s="168">
        <f t="shared" si="709"/>
        <v>100000</v>
      </c>
      <c r="E1502" s="168">
        <f t="shared" si="710"/>
        <v>25000</v>
      </c>
      <c r="F1502" s="168">
        <f t="shared" si="710"/>
        <v>25000</v>
      </c>
      <c r="G1502" s="168">
        <f t="shared" si="710"/>
        <v>25000</v>
      </c>
      <c r="H1502" s="168">
        <f t="shared" si="705"/>
        <v>25000</v>
      </c>
      <c r="I1502" s="168">
        <f t="shared" si="711"/>
        <v>100000</v>
      </c>
      <c r="J1502" s="168">
        <f>SUM(J1503)</f>
        <v>25000</v>
      </c>
      <c r="K1502" s="168">
        <f>SUM(K1503)</f>
        <v>25000</v>
      </c>
      <c r="L1502" s="168">
        <f>SUM(L1503)</f>
        <v>25000</v>
      </c>
      <c r="M1502" s="168">
        <f>SUM(M1503)</f>
        <v>25000</v>
      </c>
      <c r="N1502" s="168">
        <f t="shared" si="712"/>
        <v>0</v>
      </c>
      <c r="O1502" s="168">
        <f>SUM(O1503)</f>
        <v>0</v>
      </c>
      <c r="P1502" s="168">
        <f>SUM(P1503)</f>
        <v>0</v>
      </c>
      <c r="Q1502" s="168">
        <f>SUM(Q1503)</f>
        <v>0</v>
      </c>
      <c r="R1502" s="168">
        <f>SUM(R1503)</f>
        <v>0</v>
      </c>
      <c r="S1502" s="168">
        <f t="shared" si="713"/>
        <v>0</v>
      </c>
      <c r="T1502" s="168">
        <f>SUM(T1503)</f>
        <v>0</v>
      </c>
      <c r="U1502" s="168">
        <f>SUM(U1503)</f>
        <v>0</v>
      </c>
      <c r="V1502" s="168">
        <f>SUM(V1503)</f>
        <v>0</v>
      </c>
      <c r="W1502" s="168">
        <f>SUM(W1503)</f>
        <v>0</v>
      </c>
    </row>
    <row r="1503" spans="2:23" ht="31.5" thickTop="1" thickBot="1">
      <c r="B1503" s="164" t="s">
        <v>124</v>
      </c>
      <c r="C1503" s="173" t="s">
        <v>156</v>
      </c>
      <c r="D1503" s="168">
        <f t="shared" si="709"/>
        <v>100000</v>
      </c>
      <c r="E1503" s="168">
        <f t="shared" si="710"/>
        <v>25000</v>
      </c>
      <c r="F1503" s="168">
        <f t="shared" si="710"/>
        <v>25000</v>
      </c>
      <c r="G1503" s="168">
        <f t="shared" si="710"/>
        <v>25000</v>
      </c>
      <c r="H1503" s="168">
        <f t="shared" si="705"/>
        <v>25000</v>
      </c>
      <c r="I1503" s="168">
        <f t="shared" si="711"/>
        <v>100000</v>
      </c>
      <c r="J1503" s="168">
        <v>25000</v>
      </c>
      <c r="K1503" s="168">
        <v>25000</v>
      </c>
      <c r="L1503" s="168">
        <v>25000</v>
      </c>
      <c r="M1503" s="168">
        <v>25000</v>
      </c>
      <c r="N1503" s="168">
        <f t="shared" si="712"/>
        <v>0</v>
      </c>
      <c r="O1503" s="168">
        <v>0</v>
      </c>
      <c r="P1503" s="168">
        <v>0</v>
      </c>
      <c r="Q1503" s="168">
        <v>0</v>
      </c>
      <c r="R1503" s="168">
        <v>0</v>
      </c>
      <c r="S1503" s="168">
        <f t="shared" si="713"/>
        <v>0</v>
      </c>
      <c r="T1503" s="168">
        <v>0</v>
      </c>
      <c r="U1503" s="168">
        <v>0</v>
      </c>
      <c r="V1503" s="168">
        <v>0</v>
      </c>
      <c r="W1503" s="168">
        <v>0</v>
      </c>
    </row>
    <row r="1504" spans="2:23" ht="31.5" thickTop="1" thickBot="1">
      <c r="B1504" s="164" t="s">
        <v>580</v>
      </c>
      <c r="C1504" s="169" t="s">
        <v>581</v>
      </c>
      <c r="D1504" s="168">
        <f t="shared" si="709"/>
        <v>156520000</v>
      </c>
      <c r="E1504" s="168">
        <f t="shared" si="710"/>
        <v>34215000</v>
      </c>
      <c r="F1504" s="168">
        <f t="shared" si="710"/>
        <v>37700000</v>
      </c>
      <c r="G1504" s="168">
        <f t="shared" si="710"/>
        <v>39500000</v>
      </c>
      <c r="H1504" s="168">
        <f t="shared" si="705"/>
        <v>45105000</v>
      </c>
      <c r="I1504" s="168">
        <f t="shared" si="711"/>
        <v>156520000</v>
      </c>
      <c r="J1504" s="168">
        <f>SUM(J1515,J1525,J1528)</f>
        <v>34215000</v>
      </c>
      <c r="K1504" s="168">
        <f>SUM(K1515,K1525,K1528)</f>
        <v>37700000</v>
      </c>
      <c r="L1504" s="168">
        <f>SUM(L1515,L1525,L1528)</f>
        <v>39500000</v>
      </c>
      <c r="M1504" s="168">
        <f>SUM(M1515,M1525,M1528)</f>
        <v>45105000</v>
      </c>
      <c r="N1504" s="168">
        <f t="shared" si="712"/>
        <v>0</v>
      </c>
      <c r="O1504" s="168">
        <f>SUM(O1515,O1525,O1528)</f>
        <v>0</v>
      </c>
      <c r="P1504" s="168">
        <f>SUM(P1515,P1525,P1528)</f>
        <v>0</v>
      </c>
      <c r="Q1504" s="168">
        <f>SUM(Q1515,Q1525,Q1528)</f>
        <v>0</v>
      </c>
      <c r="R1504" s="168">
        <f>SUM(R1515,R1525,R1528)</f>
        <v>0</v>
      </c>
      <c r="S1504" s="168">
        <f t="shared" si="713"/>
        <v>0</v>
      </c>
      <c r="T1504" s="168">
        <f>SUM(T1515,T1525,T1528)</f>
        <v>0</v>
      </c>
      <c r="U1504" s="168">
        <f>SUM(U1515,U1525,U1528)</f>
        <v>0</v>
      </c>
      <c r="V1504" s="168">
        <f>SUM(V1515,V1525,V1528)</f>
        <v>0</v>
      </c>
      <c r="W1504" s="168">
        <f>SUM(W1515,W1525,W1528)</f>
        <v>0</v>
      </c>
    </row>
    <row r="1505" spans="2:23" ht="16.5" thickTop="1" thickBot="1">
      <c r="B1505" s="164" t="s">
        <v>124</v>
      </c>
      <c r="C1505" s="170" t="s">
        <v>96</v>
      </c>
      <c r="D1505" s="168">
        <f t="shared" si="709"/>
        <v>136520000</v>
      </c>
      <c r="E1505" s="168">
        <f t="shared" si="710"/>
        <v>31715000</v>
      </c>
      <c r="F1505" s="168">
        <f t="shared" si="710"/>
        <v>33700000</v>
      </c>
      <c r="G1505" s="168">
        <f t="shared" si="710"/>
        <v>34000000</v>
      </c>
      <c r="H1505" s="168">
        <f t="shared" si="705"/>
        <v>37105000</v>
      </c>
      <c r="I1505" s="168">
        <f t="shared" si="711"/>
        <v>136520000</v>
      </c>
      <c r="J1505" s="168">
        <f>SUM(J1516,J1526)</f>
        <v>31715000</v>
      </c>
      <c r="K1505" s="168">
        <f>SUM(K1516,K1526)</f>
        <v>33700000</v>
      </c>
      <c r="L1505" s="168">
        <f>SUM(L1516,L1526)</f>
        <v>34000000</v>
      </c>
      <c r="M1505" s="168">
        <f>SUM(M1516,M1526)</f>
        <v>37105000</v>
      </c>
      <c r="N1505" s="168">
        <f t="shared" si="712"/>
        <v>0</v>
      </c>
      <c r="O1505" s="168">
        <f>SUM(O1516,O1526)</f>
        <v>0</v>
      </c>
      <c r="P1505" s="168">
        <f>SUM(P1516,P1526)</f>
        <v>0</v>
      </c>
      <c r="Q1505" s="168">
        <f>SUM(Q1516,Q1526)</f>
        <v>0</v>
      </c>
      <c r="R1505" s="168">
        <f>SUM(R1516,R1526)</f>
        <v>0</v>
      </c>
      <c r="S1505" s="168">
        <f t="shared" si="713"/>
        <v>0</v>
      </c>
      <c r="T1505" s="168">
        <f>SUM(T1516,T1526)</f>
        <v>0</v>
      </c>
      <c r="U1505" s="168">
        <f>SUM(U1516,U1526)</f>
        <v>0</v>
      </c>
      <c r="V1505" s="168">
        <f>SUM(V1516,V1526)</f>
        <v>0</v>
      </c>
      <c r="W1505" s="168">
        <f>SUM(W1516,W1526)</f>
        <v>0</v>
      </c>
    </row>
    <row r="1506" spans="2:23" ht="16.5" thickTop="1" thickBot="1">
      <c r="B1506" s="164" t="s">
        <v>124</v>
      </c>
      <c r="C1506" s="171" t="s">
        <v>97</v>
      </c>
      <c r="D1506" s="168">
        <f t="shared" si="709"/>
        <v>64605000</v>
      </c>
      <c r="E1506" s="168">
        <f t="shared" si="710"/>
        <v>16000000</v>
      </c>
      <c r="F1506" s="168">
        <f t="shared" si="710"/>
        <v>16000000</v>
      </c>
      <c r="G1506" s="168">
        <f t="shared" si="710"/>
        <v>16000000</v>
      </c>
      <c r="H1506" s="168">
        <f t="shared" si="705"/>
        <v>16605000</v>
      </c>
      <c r="I1506" s="168">
        <f t="shared" si="711"/>
        <v>64605000</v>
      </c>
      <c r="J1506" s="168">
        <f>SUM(J1517)</f>
        <v>16000000</v>
      </c>
      <c r="K1506" s="168">
        <f>SUM(K1517)</f>
        <v>16000000</v>
      </c>
      <c r="L1506" s="168">
        <f>SUM(L1517)</f>
        <v>16000000</v>
      </c>
      <c r="M1506" s="168">
        <f>SUM(M1517)</f>
        <v>16605000</v>
      </c>
      <c r="N1506" s="168">
        <f t="shared" si="712"/>
        <v>0</v>
      </c>
      <c r="O1506" s="168">
        <f>SUM(O1517)</f>
        <v>0</v>
      </c>
      <c r="P1506" s="168">
        <f>SUM(P1517)</f>
        <v>0</v>
      </c>
      <c r="Q1506" s="168">
        <f>SUM(Q1517)</f>
        <v>0</v>
      </c>
      <c r="R1506" s="168">
        <f>SUM(R1517)</f>
        <v>0</v>
      </c>
      <c r="S1506" s="168">
        <f t="shared" si="713"/>
        <v>0</v>
      </c>
      <c r="T1506" s="168">
        <f>SUM(T1517)</f>
        <v>0</v>
      </c>
      <c r="U1506" s="168">
        <f>SUM(U1517)</f>
        <v>0</v>
      </c>
      <c r="V1506" s="168">
        <f>SUM(V1517)</f>
        <v>0</v>
      </c>
      <c r="W1506" s="168">
        <f>SUM(W1517)</f>
        <v>0</v>
      </c>
    </row>
    <row r="1507" spans="2:23" ht="16.5" thickTop="1" thickBot="1">
      <c r="B1507" s="164" t="s">
        <v>124</v>
      </c>
      <c r="C1507" s="171" t="s">
        <v>98</v>
      </c>
      <c r="D1507" s="168">
        <f t="shared" si="709"/>
        <v>67500000</v>
      </c>
      <c r="E1507" s="168">
        <f t="shared" si="710"/>
        <v>14700000</v>
      </c>
      <c r="F1507" s="168">
        <f t="shared" si="710"/>
        <v>16500000</v>
      </c>
      <c r="G1507" s="168">
        <f t="shared" si="710"/>
        <v>16800000</v>
      </c>
      <c r="H1507" s="168">
        <f t="shared" si="705"/>
        <v>19500000</v>
      </c>
      <c r="I1507" s="168">
        <f t="shared" si="711"/>
        <v>67500000</v>
      </c>
      <c r="J1507" s="168">
        <f>SUM(J1518,J1527)</f>
        <v>14700000</v>
      </c>
      <c r="K1507" s="168">
        <f>SUM(K1518,K1527)</f>
        <v>16500000</v>
      </c>
      <c r="L1507" s="168">
        <f>SUM(L1518,L1527)</f>
        <v>16800000</v>
      </c>
      <c r="M1507" s="168">
        <f>SUM(M1518,M1527)</f>
        <v>19500000</v>
      </c>
      <c r="N1507" s="168">
        <f t="shared" si="712"/>
        <v>0</v>
      </c>
      <c r="O1507" s="168">
        <f>SUM(O1518,O1527)</f>
        <v>0</v>
      </c>
      <c r="P1507" s="168">
        <f>SUM(P1518,P1527)</f>
        <v>0</v>
      </c>
      <c r="Q1507" s="168">
        <f>SUM(Q1518,Q1527)</f>
        <v>0</v>
      </c>
      <c r="R1507" s="168">
        <f>SUM(R1518,R1527)</f>
        <v>0</v>
      </c>
      <c r="S1507" s="168">
        <f t="shared" si="713"/>
        <v>0</v>
      </c>
      <c r="T1507" s="168">
        <f>SUM(T1518,T1527)</f>
        <v>0</v>
      </c>
      <c r="U1507" s="168">
        <f>SUM(U1518,U1527)</f>
        <v>0</v>
      </c>
      <c r="V1507" s="168">
        <f>SUM(V1518,V1527)</f>
        <v>0</v>
      </c>
      <c r="W1507" s="168">
        <f>SUM(W1518,W1527)</f>
        <v>0</v>
      </c>
    </row>
    <row r="1508" spans="2:23" ht="16.5" thickTop="1" thickBot="1">
      <c r="B1508" s="164" t="s">
        <v>124</v>
      </c>
      <c r="C1508" s="171" t="s">
        <v>15</v>
      </c>
      <c r="D1508" s="168">
        <f t="shared" si="709"/>
        <v>15000</v>
      </c>
      <c r="E1508" s="168">
        <f t="shared" si="710"/>
        <v>15000</v>
      </c>
      <c r="F1508" s="168">
        <f t="shared" si="710"/>
        <v>0</v>
      </c>
      <c r="G1508" s="168">
        <f t="shared" si="710"/>
        <v>0</v>
      </c>
      <c r="H1508" s="168">
        <f t="shared" si="705"/>
        <v>0</v>
      </c>
      <c r="I1508" s="168">
        <f t="shared" si="711"/>
        <v>15000</v>
      </c>
      <c r="J1508" s="168">
        <f t="shared" ref="J1508:M1513" si="723">SUM(J1519)</f>
        <v>15000</v>
      </c>
      <c r="K1508" s="168">
        <f t="shared" si="723"/>
        <v>0</v>
      </c>
      <c r="L1508" s="168">
        <f t="shared" si="723"/>
        <v>0</v>
      </c>
      <c r="M1508" s="168">
        <f t="shared" si="723"/>
        <v>0</v>
      </c>
      <c r="N1508" s="168">
        <f t="shared" si="712"/>
        <v>0</v>
      </c>
      <c r="O1508" s="168">
        <f t="shared" ref="O1508:R1513" si="724">SUM(O1519)</f>
        <v>0</v>
      </c>
      <c r="P1508" s="168">
        <f t="shared" si="724"/>
        <v>0</v>
      </c>
      <c r="Q1508" s="168">
        <f t="shared" si="724"/>
        <v>0</v>
      </c>
      <c r="R1508" s="168">
        <f t="shared" si="724"/>
        <v>0</v>
      </c>
      <c r="S1508" s="168">
        <f t="shared" si="713"/>
        <v>0</v>
      </c>
      <c r="T1508" s="168">
        <f t="shared" ref="T1508:W1513" si="725">SUM(T1519)</f>
        <v>0</v>
      </c>
      <c r="U1508" s="168">
        <f t="shared" si="725"/>
        <v>0</v>
      </c>
      <c r="V1508" s="168">
        <f t="shared" si="725"/>
        <v>0</v>
      </c>
      <c r="W1508" s="168">
        <f t="shared" si="725"/>
        <v>0</v>
      </c>
    </row>
    <row r="1509" spans="2:23" ht="16.5" thickTop="1" thickBot="1">
      <c r="B1509" s="164" t="s">
        <v>124</v>
      </c>
      <c r="C1509" s="172" t="s">
        <v>139</v>
      </c>
      <c r="D1509" s="168">
        <f t="shared" si="709"/>
        <v>15000</v>
      </c>
      <c r="E1509" s="168">
        <f t="shared" si="710"/>
        <v>15000</v>
      </c>
      <c r="F1509" s="168">
        <f t="shared" si="710"/>
        <v>0</v>
      </c>
      <c r="G1509" s="168">
        <f t="shared" si="710"/>
        <v>0</v>
      </c>
      <c r="H1509" s="168">
        <f t="shared" si="705"/>
        <v>0</v>
      </c>
      <c r="I1509" s="168">
        <f t="shared" si="711"/>
        <v>15000</v>
      </c>
      <c r="J1509" s="168">
        <f t="shared" si="723"/>
        <v>15000</v>
      </c>
      <c r="K1509" s="168">
        <f t="shared" si="723"/>
        <v>0</v>
      </c>
      <c r="L1509" s="168">
        <f t="shared" si="723"/>
        <v>0</v>
      </c>
      <c r="M1509" s="168">
        <f t="shared" si="723"/>
        <v>0</v>
      </c>
      <c r="N1509" s="168">
        <f t="shared" si="712"/>
        <v>0</v>
      </c>
      <c r="O1509" s="168">
        <f t="shared" si="724"/>
        <v>0</v>
      </c>
      <c r="P1509" s="168">
        <f t="shared" si="724"/>
        <v>0</v>
      </c>
      <c r="Q1509" s="168">
        <f t="shared" si="724"/>
        <v>0</v>
      </c>
      <c r="R1509" s="168">
        <f t="shared" si="724"/>
        <v>0</v>
      </c>
      <c r="S1509" s="168">
        <f t="shared" si="713"/>
        <v>0</v>
      </c>
      <c r="T1509" s="168">
        <f t="shared" si="725"/>
        <v>0</v>
      </c>
      <c r="U1509" s="168">
        <f t="shared" si="725"/>
        <v>0</v>
      </c>
      <c r="V1509" s="168">
        <f t="shared" si="725"/>
        <v>0</v>
      </c>
      <c r="W1509" s="168">
        <f t="shared" si="725"/>
        <v>0</v>
      </c>
    </row>
    <row r="1510" spans="2:23" ht="16.5" thickTop="1" thickBot="1">
      <c r="B1510" s="164" t="s">
        <v>124</v>
      </c>
      <c r="C1510" s="173" t="s">
        <v>138</v>
      </c>
      <c r="D1510" s="168">
        <f t="shared" si="709"/>
        <v>15000</v>
      </c>
      <c r="E1510" s="168">
        <f t="shared" si="710"/>
        <v>15000</v>
      </c>
      <c r="F1510" s="168">
        <f t="shared" si="710"/>
        <v>0</v>
      </c>
      <c r="G1510" s="168">
        <f t="shared" si="710"/>
        <v>0</v>
      </c>
      <c r="H1510" s="168">
        <f t="shared" si="705"/>
        <v>0</v>
      </c>
      <c r="I1510" s="168">
        <f t="shared" si="711"/>
        <v>15000</v>
      </c>
      <c r="J1510" s="168">
        <f t="shared" si="723"/>
        <v>15000</v>
      </c>
      <c r="K1510" s="168">
        <f t="shared" si="723"/>
        <v>0</v>
      </c>
      <c r="L1510" s="168">
        <f t="shared" si="723"/>
        <v>0</v>
      </c>
      <c r="M1510" s="168">
        <f t="shared" si="723"/>
        <v>0</v>
      </c>
      <c r="N1510" s="168">
        <f t="shared" si="712"/>
        <v>0</v>
      </c>
      <c r="O1510" s="168">
        <f t="shared" si="724"/>
        <v>0</v>
      </c>
      <c r="P1510" s="168">
        <f t="shared" si="724"/>
        <v>0</v>
      </c>
      <c r="Q1510" s="168">
        <f t="shared" si="724"/>
        <v>0</v>
      </c>
      <c r="R1510" s="168">
        <f t="shared" si="724"/>
        <v>0</v>
      </c>
      <c r="S1510" s="168">
        <f t="shared" si="713"/>
        <v>0</v>
      </c>
      <c r="T1510" s="168">
        <f t="shared" si="725"/>
        <v>0</v>
      </c>
      <c r="U1510" s="168">
        <f t="shared" si="725"/>
        <v>0</v>
      </c>
      <c r="V1510" s="168">
        <f t="shared" si="725"/>
        <v>0</v>
      </c>
      <c r="W1510" s="168">
        <f t="shared" si="725"/>
        <v>0</v>
      </c>
    </row>
    <row r="1511" spans="2:23" ht="16.5" thickTop="1" thickBot="1">
      <c r="B1511" s="164" t="s">
        <v>124</v>
      </c>
      <c r="C1511" s="171" t="s">
        <v>101</v>
      </c>
      <c r="D1511" s="168">
        <f t="shared" si="709"/>
        <v>1400000</v>
      </c>
      <c r="E1511" s="168">
        <f t="shared" si="710"/>
        <v>350000</v>
      </c>
      <c r="F1511" s="168">
        <f t="shared" si="710"/>
        <v>350000</v>
      </c>
      <c r="G1511" s="168">
        <f t="shared" si="710"/>
        <v>350000</v>
      </c>
      <c r="H1511" s="168">
        <f t="shared" si="705"/>
        <v>350000</v>
      </c>
      <c r="I1511" s="168">
        <f t="shared" si="711"/>
        <v>1400000</v>
      </c>
      <c r="J1511" s="168">
        <f t="shared" si="723"/>
        <v>350000</v>
      </c>
      <c r="K1511" s="168">
        <f t="shared" si="723"/>
        <v>350000</v>
      </c>
      <c r="L1511" s="168">
        <f t="shared" si="723"/>
        <v>350000</v>
      </c>
      <c r="M1511" s="168">
        <f t="shared" si="723"/>
        <v>350000</v>
      </c>
      <c r="N1511" s="168">
        <f t="shared" si="712"/>
        <v>0</v>
      </c>
      <c r="O1511" s="168">
        <f t="shared" si="724"/>
        <v>0</v>
      </c>
      <c r="P1511" s="168">
        <f t="shared" si="724"/>
        <v>0</v>
      </c>
      <c r="Q1511" s="168">
        <f t="shared" si="724"/>
        <v>0</v>
      </c>
      <c r="R1511" s="168">
        <f t="shared" si="724"/>
        <v>0</v>
      </c>
      <c r="S1511" s="168">
        <f t="shared" si="713"/>
        <v>0</v>
      </c>
      <c r="T1511" s="168">
        <f t="shared" si="725"/>
        <v>0</v>
      </c>
      <c r="U1511" s="168">
        <f t="shared" si="725"/>
        <v>0</v>
      </c>
      <c r="V1511" s="168">
        <f t="shared" si="725"/>
        <v>0</v>
      </c>
      <c r="W1511" s="168">
        <f t="shared" si="725"/>
        <v>0</v>
      </c>
    </row>
    <row r="1512" spans="2:23" ht="16.5" thickTop="1" thickBot="1">
      <c r="B1512" s="164" t="s">
        <v>124</v>
      </c>
      <c r="C1512" s="171" t="s">
        <v>102</v>
      </c>
      <c r="D1512" s="168">
        <f t="shared" si="709"/>
        <v>3000000</v>
      </c>
      <c r="E1512" s="168">
        <f t="shared" si="710"/>
        <v>650000</v>
      </c>
      <c r="F1512" s="168">
        <f t="shared" si="710"/>
        <v>850000</v>
      </c>
      <c r="G1512" s="168">
        <f t="shared" si="710"/>
        <v>850000</v>
      </c>
      <c r="H1512" s="168">
        <f t="shared" si="705"/>
        <v>650000</v>
      </c>
      <c r="I1512" s="168">
        <f t="shared" si="711"/>
        <v>3000000</v>
      </c>
      <c r="J1512" s="168">
        <f t="shared" si="723"/>
        <v>650000</v>
      </c>
      <c r="K1512" s="168">
        <f t="shared" si="723"/>
        <v>850000</v>
      </c>
      <c r="L1512" s="168">
        <f t="shared" si="723"/>
        <v>850000</v>
      </c>
      <c r="M1512" s="168">
        <f t="shared" si="723"/>
        <v>650000</v>
      </c>
      <c r="N1512" s="168">
        <f t="shared" si="712"/>
        <v>0</v>
      </c>
      <c r="O1512" s="168">
        <f t="shared" si="724"/>
        <v>0</v>
      </c>
      <c r="P1512" s="168">
        <f t="shared" si="724"/>
        <v>0</v>
      </c>
      <c r="Q1512" s="168">
        <f t="shared" si="724"/>
        <v>0</v>
      </c>
      <c r="R1512" s="168">
        <f t="shared" si="724"/>
        <v>0</v>
      </c>
      <c r="S1512" s="168">
        <f t="shared" si="713"/>
        <v>0</v>
      </c>
      <c r="T1512" s="168">
        <f t="shared" si="725"/>
        <v>0</v>
      </c>
      <c r="U1512" s="168">
        <f t="shared" si="725"/>
        <v>0</v>
      </c>
      <c r="V1512" s="168">
        <f t="shared" si="725"/>
        <v>0</v>
      </c>
      <c r="W1512" s="168">
        <f t="shared" si="725"/>
        <v>0</v>
      </c>
    </row>
    <row r="1513" spans="2:23" ht="31.5" thickTop="1" thickBot="1">
      <c r="B1513" s="164" t="s">
        <v>124</v>
      </c>
      <c r="C1513" s="172" t="s">
        <v>156</v>
      </c>
      <c r="D1513" s="168">
        <f t="shared" si="709"/>
        <v>3000000</v>
      </c>
      <c r="E1513" s="168">
        <f t="shared" si="710"/>
        <v>650000</v>
      </c>
      <c r="F1513" s="168">
        <f t="shared" si="710"/>
        <v>850000</v>
      </c>
      <c r="G1513" s="168">
        <f t="shared" si="710"/>
        <v>850000</v>
      </c>
      <c r="H1513" s="168">
        <f t="shared" si="705"/>
        <v>650000</v>
      </c>
      <c r="I1513" s="168">
        <f t="shared" si="711"/>
        <v>3000000</v>
      </c>
      <c r="J1513" s="168">
        <f t="shared" si="723"/>
        <v>650000</v>
      </c>
      <c r="K1513" s="168">
        <f t="shared" si="723"/>
        <v>850000</v>
      </c>
      <c r="L1513" s="168">
        <f t="shared" si="723"/>
        <v>850000</v>
      </c>
      <c r="M1513" s="168">
        <f t="shared" si="723"/>
        <v>650000</v>
      </c>
      <c r="N1513" s="168">
        <f t="shared" si="712"/>
        <v>0</v>
      </c>
      <c r="O1513" s="168">
        <f t="shared" si="724"/>
        <v>0</v>
      </c>
      <c r="P1513" s="168">
        <f t="shared" si="724"/>
        <v>0</v>
      </c>
      <c r="Q1513" s="168">
        <f t="shared" si="724"/>
        <v>0</v>
      </c>
      <c r="R1513" s="168">
        <f t="shared" si="724"/>
        <v>0</v>
      </c>
      <c r="S1513" s="168">
        <f t="shared" si="713"/>
        <v>0</v>
      </c>
      <c r="T1513" s="168">
        <f t="shared" si="725"/>
        <v>0</v>
      </c>
      <c r="U1513" s="168">
        <f t="shared" si="725"/>
        <v>0</v>
      </c>
      <c r="V1513" s="168">
        <f t="shared" si="725"/>
        <v>0</v>
      </c>
      <c r="W1513" s="168">
        <f t="shared" si="725"/>
        <v>0</v>
      </c>
    </row>
    <row r="1514" spans="2:23" ht="16.5" thickTop="1" thickBot="1">
      <c r="B1514" s="164" t="s">
        <v>124</v>
      </c>
      <c r="C1514" s="170" t="s">
        <v>121</v>
      </c>
      <c r="D1514" s="168">
        <f t="shared" si="709"/>
        <v>20000000</v>
      </c>
      <c r="E1514" s="168">
        <f t="shared" si="710"/>
        <v>2500000</v>
      </c>
      <c r="F1514" s="168">
        <f t="shared" si="710"/>
        <v>4000000</v>
      </c>
      <c r="G1514" s="168">
        <f t="shared" si="710"/>
        <v>5500000</v>
      </c>
      <c r="H1514" s="168">
        <f t="shared" si="705"/>
        <v>8000000</v>
      </c>
      <c r="I1514" s="168">
        <f t="shared" si="711"/>
        <v>20000000</v>
      </c>
      <c r="J1514" s="168">
        <f>SUM(J1529)</f>
        <v>2500000</v>
      </c>
      <c r="K1514" s="168">
        <f>SUM(K1529)</f>
        <v>4000000</v>
      </c>
      <c r="L1514" s="168">
        <f>SUM(L1529)</f>
        <v>5500000</v>
      </c>
      <c r="M1514" s="168">
        <f>SUM(M1529)</f>
        <v>8000000</v>
      </c>
      <c r="N1514" s="168">
        <f t="shared" si="712"/>
        <v>0</v>
      </c>
      <c r="O1514" s="168">
        <f>SUM(O1529)</f>
        <v>0</v>
      </c>
      <c r="P1514" s="168">
        <f>SUM(P1529)</f>
        <v>0</v>
      </c>
      <c r="Q1514" s="168">
        <f>SUM(Q1529)</f>
        <v>0</v>
      </c>
      <c r="R1514" s="168">
        <f>SUM(R1529)</f>
        <v>0</v>
      </c>
      <c r="S1514" s="168">
        <f t="shared" si="713"/>
        <v>0</v>
      </c>
      <c r="T1514" s="168">
        <f>SUM(T1529)</f>
        <v>0</v>
      </c>
      <c r="U1514" s="168">
        <f>SUM(U1529)</f>
        <v>0</v>
      </c>
      <c r="V1514" s="168">
        <f>SUM(V1529)</f>
        <v>0</v>
      </c>
      <c r="W1514" s="168">
        <f>SUM(W1529)</f>
        <v>0</v>
      </c>
    </row>
    <row r="1515" spans="2:23" ht="46.5" thickTop="1" thickBot="1">
      <c r="B1515" s="164" t="s">
        <v>582</v>
      </c>
      <c r="C1515" s="170" t="s">
        <v>583</v>
      </c>
      <c r="D1515" s="168">
        <f t="shared" si="709"/>
        <v>129520000</v>
      </c>
      <c r="E1515" s="168">
        <f t="shared" si="710"/>
        <v>30015000</v>
      </c>
      <c r="F1515" s="168">
        <f t="shared" si="710"/>
        <v>32200000</v>
      </c>
      <c r="G1515" s="168">
        <f t="shared" si="710"/>
        <v>32200000</v>
      </c>
      <c r="H1515" s="168">
        <f t="shared" si="705"/>
        <v>35105000</v>
      </c>
      <c r="I1515" s="168">
        <f t="shared" si="711"/>
        <v>129520000</v>
      </c>
      <c r="J1515" s="168">
        <f>SUM(J1516)</f>
        <v>30015000</v>
      </c>
      <c r="K1515" s="168">
        <f>SUM(K1516)</f>
        <v>32200000</v>
      </c>
      <c r="L1515" s="168">
        <f>SUM(L1516)</f>
        <v>32200000</v>
      </c>
      <c r="M1515" s="168">
        <f>SUM(M1516)</f>
        <v>35105000</v>
      </c>
      <c r="N1515" s="168">
        <f t="shared" si="712"/>
        <v>0</v>
      </c>
      <c r="O1515" s="168">
        <f>SUM(O1516)</f>
        <v>0</v>
      </c>
      <c r="P1515" s="168">
        <f>SUM(P1516)</f>
        <v>0</v>
      </c>
      <c r="Q1515" s="168">
        <f>SUM(Q1516)</f>
        <v>0</v>
      </c>
      <c r="R1515" s="168">
        <f>SUM(R1516)</f>
        <v>0</v>
      </c>
      <c r="S1515" s="168">
        <f t="shared" si="713"/>
        <v>0</v>
      </c>
      <c r="T1515" s="168">
        <f>SUM(T1516)</f>
        <v>0</v>
      </c>
      <c r="U1515" s="168">
        <f>SUM(U1516)</f>
        <v>0</v>
      </c>
      <c r="V1515" s="168">
        <f>SUM(V1516)</f>
        <v>0</v>
      </c>
      <c r="W1515" s="168">
        <f>SUM(W1516)</f>
        <v>0</v>
      </c>
    </row>
    <row r="1516" spans="2:23" ht="16.5" thickTop="1" thickBot="1">
      <c r="B1516" s="164" t="s">
        <v>124</v>
      </c>
      <c r="C1516" s="171" t="s">
        <v>96</v>
      </c>
      <c r="D1516" s="168">
        <f t="shared" si="709"/>
        <v>129520000</v>
      </c>
      <c r="E1516" s="168">
        <f t="shared" si="710"/>
        <v>30015000</v>
      </c>
      <c r="F1516" s="168">
        <f t="shared" si="710"/>
        <v>32200000</v>
      </c>
      <c r="G1516" s="168">
        <f t="shared" si="710"/>
        <v>32200000</v>
      </c>
      <c r="H1516" s="168">
        <f t="shared" si="705"/>
        <v>35105000</v>
      </c>
      <c r="I1516" s="168">
        <f t="shared" si="711"/>
        <v>129520000</v>
      </c>
      <c r="J1516" s="168">
        <f>SUM(J1517:J1519,J1522:J1523)</f>
        <v>30015000</v>
      </c>
      <c r="K1516" s="168">
        <f>SUM(K1517:K1519,K1522:K1523)</f>
        <v>32200000</v>
      </c>
      <c r="L1516" s="168">
        <f>SUM(L1517:L1519,L1522:L1523)</f>
        <v>32200000</v>
      </c>
      <c r="M1516" s="168">
        <f>SUM(M1517:M1519,M1522:M1523)</f>
        <v>35105000</v>
      </c>
      <c r="N1516" s="168">
        <f t="shared" si="712"/>
        <v>0</v>
      </c>
      <c r="O1516" s="168">
        <f>SUM(O1517:O1519,O1522:O1523)</f>
        <v>0</v>
      </c>
      <c r="P1516" s="168">
        <f>SUM(P1517:P1519,P1522:P1523)</f>
        <v>0</v>
      </c>
      <c r="Q1516" s="168">
        <f>SUM(Q1517:Q1519,Q1522:Q1523)</f>
        <v>0</v>
      </c>
      <c r="R1516" s="168">
        <f>SUM(R1517:R1519,R1522:R1523)</f>
        <v>0</v>
      </c>
      <c r="S1516" s="168">
        <f t="shared" si="713"/>
        <v>0</v>
      </c>
      <c r="T1516" s="168">
        <f>SUM(T1517:T1519,T1522:T1523)</f>
        <v>0</v>
      </c>
      <c r="U1516" s="168">
        <f>SUM(U1517:U1519,U1522:U1523)</f>
        <v>0</v>
      </c>
      <c r="V1516" s="168">
        <f>SUM(V1517:V1519,V1522:V1523)</f>
        <v>0</v>
      </c>
      <c r="W1516" s="168">
        <f>SUM(W1517:W1519,W1522:W1523)</f>
        <v>0</v>
      </c>
    </row>
    <row r="1517" spans="2:23" ht="16.5" thickTop="1" thickBot="1">
      <c r="B1517" s="164" t="s">
        <v>124</v>
      </c>
      <c r="C1517" s="172" t="s">
        <v>97</v>
      </c>
      <c r="D1517" s="168">
        <f t="shared" si="709"/>
        <v>64605000</v>
      </c>
      <c r="E1517" s="168">
        <f t="shared" si="710"/>
        <v>16000000</v>
      </c>
      <c r="F1517" s="168">
        <f t="shared" si="710"/>
        <v>16000000</v>
      </c>
      <c r="G1517" s="168">
        <f t="shared" si="710"/>
        <v>16000000</v>
      </c>
      <c r="H1517" s="168">
        <f t="shared" si="705"/>
        <v>16605000</v>
      </c>
      <c r="I1517" s="168">
        <f t="shared" si="711"/>
        <v>64605000</v>
      </c>
      <c r="J1517" s="168">
        <v>16000000</v>
      </c>
      <c r="K1517" s="168">
        <v>16000000</v>
      </c>
      <c r="L1517" s="168">
        <v>16000000</v>
      </c>
      <c r="M1517" s="168">
        <v>16605000</v>
      </c>
      <c r="N1517" s="168">
        <f t="shared" si="712"/>
        <v>0</v>
      </c>
      <c r="O1517" s="168">
        <v>0</v>
      </c>
      <c r="P1517" s="168">
        <v>0</v>
      </c>
      <c r="Q1517" s="168">
        <v>0</v>
      </c>
      <c r="R1517" s="168">
        <v>0</v>
      </c>
      <c r="S1517" s="168">
        <f t="shared" si="713"/>
        <v>0</v>
      </c>
      <c r="T1517" s="168">
        <v>0</v>
      </c>
      <c r="U1517" s="168">
        <v>0</v>
      </c>
      <c r="V1517" s="168">
        <v>0</v>
      </c>
      <c r="W1517" s="168">
        <v>0</v>
      </c>
    </row>
    <row r="1518" spans="2:23" ht="16.5" thickTop="1" thickBot="1">
      <c r="B1518" s="164" t="s">
        <v>124</v>
      </c>
      <c r="C1518" s="172" t="s">
        <v>98</v>
      </c>
      <c r="D1518" s="168">
        <f t="shared" si="709"/>
        <v>60500000</v>
      </c>
      <c r="E1518" s="168">
        <f t="shared" si="710"/>
        <v>13000000</v>
      </c>
      <c r="F1518" s="168">
        <f t="shared" si="710"/>
        <v>15000000</v>
      </c>
      <c r="G1518" s="168">
        <f t="shared" si="710"/>
        <v>15000000</v>
      </c>
      <c r="H1518" s="168">
        <f t="shared" si="705"/>
        <v>17500000</v>
      </c>
      <c r="I1518" s="168">
        <f t="shared" si="711"/>
        <v>60500000</v>
      </c>
      <c r="J1518" s="168">
        <v>13000000</v>
      </c>
      <c r="K1518" s="168">
        <v>15000000</v>
      </c>
      <c r="L1518" s="168">
        <v>15000000</v>
      </c>
      <c r="M1518" s="168">
        <v>17500000</v>
      </c>
      <c r="N1518" s="168">
        <f t="shared" si="712"/>
        <v>0</v>
      </c>
      <c r="O1518" s="168">
        <v>0</v>
      </c>
      <c r="P1518" s="168">
        <v>0</v>
      </c>
      <c r="Q1518" s="168">
        <v>0</v>
      </c>
      <c r="R1518" s="168">
        <v>0</v>
      </c>
      <c r="S1518" s="168">
        <f t="shared" si="713"/>
        <v>0</v>
      </c>
      <c r="T1518" s="168">
        <v>0</v>
      </c>
      <c r="U1518" s="168">
        <v>0</v>
      </c>
      <c r="V1518" s="168">
        <v>0</v>
      </c>
      <c r="W1518" s="168">
        <v>0</v>
      </c>
    </row>
    <row r="1519" spans="2:23" ht="16.5" thickTop="1" thickBot="1">
      <c r="B1519" s="164" t="s">
        <v>124</v>
      </c>
      <c r="C1519" s="172" t="s">
        <v>15</v>
      </c>
      <c r="D1519" s="168">
        <f t="shared" si="709"/>
        <v>15000</v>
      </c>
      <c r="E1519" s="168">
        <f t="shared" si="710"/>
        <v>15000</v>
      </c>
      <c r="F1519" s="168">
        <f t="shared" si="710"/>
        <v>0</v>
      </c>
      <c r="G1519" s="168">
        <f t="shared" si="710"/>
        <v>0</v>
      </c>
      <c r="H1519" s="168">
        <f t="shared" si="705"/>
        <v>0</v>
      </c>
      <c r="I1519" s="168">
        <f t="shared" si="711"/>
        <v>15000</v>
      </c>
      <c r="J1519" s="168">
        <f t="shared" ref="J1519:M1520" si="726">SUM(J1520)</f>
        <v>15000</v>
      </c>
      <c r="K1519" s="168">
        <f t="shared" si="726"/>
        <v>0</v>
      </c>
      <c r="L1519" s="168">
        <f t="shared" si="726"/>
        <v>0</v>
      </c>
      <c r="M1519" s="168">
        <f t="shared" si="726"/>
        <v>0</v>
      </c>
      <c r="N1519" s="168">
        <f t="shared" si="712"/>
        <v>0</v>
      </c>
      <c r="O1519" s="168">
        <f t="shared" ref="O1519:R1520" si="727">SUM(O1520)</f>
        <v>0</v>
      </c>
      <c r="P1519" s="168">
        <f t="shared" si="727"/>
        <v>0</v>
      </c>
      <c r="Q1519" s="168">
        <f t="shared" si="727"/>
        <v>0</v>
      </c>
      <c r="R1519" s="168">
        <f t="shared" si="727"/>
        <v>0</v>
      </c>
      <c r="S1519" s="168">
        <f t="shared" si="713"/>
        <v>0</v>
      </c>
      <c r="T1519" s="168">
        <f t="shared" ref="T1519:W1520" si="728">SUM(T1520)</f>
        <v>0</v>
      </c>
      <c r="U1519" s="168">
        <f t="shared" si="728"/>
        <v>0</v>
      </c>
      <c r="V1519" s="168">
        <f t="shared" si="728"/>
        <v>0</v>
      </c>
      <c r="W1519" s="168">
        <f t="shared" si="728"/>
        <v>0</v>
      </c>
    </row>
    <row r="1520" spans="2:23" ht="16.5" thickTop="1" thickBot="1">
      <c r="B1520" s="164" t="s">
        <v>124</v>
      </c>
      <c r="C1520" s="173" t="s">
        <v>139</v>
      </c>
      <c r="D1520" s="168">
        <f t="shared" si="709"/>
        <v>15000</v>
      </c>
      <c r="E1520" s="168">
        <f t="shared" si="710"/>
        <v>15000</v>
      </c>
      <c r="F1520" s="168">
        <f t="shared" si="710"/>
        <v>0</v>
      </c>
      <c r="G1520" s="168">
        <f t="shared" si="710"/>
        <v>0</v>
      </c>
      <c r="H1520" s="168">
        <f t="shared" si="705"/>
        <v>0</v>
      </c>
      <c r="I1520" s="168">
        <f t="shared" si="711"/>
        <v>15000</v>
      </c>
      <c r="J1520" s="168">
        <f t="shared" si="726"/>
        <v>15000</v>
      </c>
      <c r="K1520" s="168">
        <f t="shared" si="726"/>
        <v>0</v>
      </c>
      <c r="L1520" s="168">
        <f t="shared" si="726"/>
        <v>0</v>
      </c>
      <c r="M1520" s="168">
        <f t="shared" si="726"/>
        <v>0</v>
      </c>
      <c r="N1520" s="168">
        <f t="shared" si="712"/>
        <v>0</v>
      </c>
      <c r="O1520" s="168">
        <f t="shared" si="727"/>
        <v>0</v>
      </c>
      <c r="P1520" s="168">
        <f t="shared" si="727"/>
        <v>0</v>
      </c>
      <c r="Q1520" s="168">
        <f t="shared" si="727"/>
        <v>0</v>
      </c>
      <c r="R1520" s="168">
        <f t="shared" si="727"/>
        <v>0</v>
      </c>
      <c r="S1520" s="168">
        <f t="shared" si="713"/>
        <v>0</v>
      </c>
      <c r="T1520" s="168">
        <f t="shared" si="728"/>
        <v>0</v>
      </c>
      <c r="U1520" s="168">
        <f t="shared" si="728"/>
        <v>0</v>
      </c>
      <c r="V1520" s="168">
        <f t="shared" si="728"/>
        <v>0</v>
      </c>
      <c r="W1520" s="168">
        <f t="shared" si="728"/>
        <v>0</v>
      </c>
    </row>
    <row r="1521" spans="2:23" ht="16.5" thickTop="1" thickBot="1">
      <c r="B1521" s="164" t="s">
        <v>124</v>
      </c>
      <c r="C1521" s="174" t="s">
        <v>138</v>
      </c>
      <c r="D1521" s="168">
        <f t="shared" si="709"/>
        <v>15000</v>
      </c>
      <c r="E1521" s="168">
        <f t="shared" si="710"/>
        <v>15000</v>
      </c>
      <c r="F1521" s="168">
        <f t="shared" si="710"/>
        <v>0</v>
      </c>
      <c r="G1521" s="168">
        <f t="shared" si="710"/>
        <v>0</v>
      </c>
      <c r="H1521" s="168">
        <f t="shared" si="705"/>
        <v>0</v>
      </c>
      <c r="I1521" s="168">
        <f t="shared" si="711"/>
        <v>15000</v>
      </c>
      <c r="J1521" s="168">
        <v>15000</v>
      </c>
      <c r="K1521" s="168">
        <v>0</v>
      </c>
      <c r="L1521" s="168">
        <v>0</v>
      </c>
      <c r="M1521" s="168">
        <v>0</v>
      </c>
      <c r="N1521" s="168">
        <f t="shared" si="712"/>
        <v>0</v>
      </c>
      <c r="O1521" s="168">
        <v>0</v>
      </c>
      <c r="P1521" s="168">
        <v>0</v>
      </c>
      <c r="Q1521" s="168">
        <v>0</v>
      </c>
      <c r="R1521" s="168">
        <v>0</v>
      </c>
      <c r="S1521" s="168">
        <f t="shared" si="713"/>
        <v>0</v>
      </c>
      <c r="T1521" s="168">
        <v>0</v>
      </c>
      <c r="U1521" s="168">
        <v>0</v>
      </c>
      <c r="V1521" s="168">
        <v>0</v>
      </c>
      <c r="W1521" s="168">
        <v>0</v>
      </c>
    </row>
    <row r="1522" spans="2:23" ht="16.5" thickTop="1" thickBot="1">
      <c r="B1522" s="164" t="s">
        <v>124</v>
      </c>
      <c r="C1522" s="172" t="s">
        <v>101</v>
      </c>
      <c r="D1522" s="168">
        <f t="shared" si="709"/>
        <v>1400000</v>
      </c>
      <c r="E1522" s="168">
        <f t="shared" si="710"/>
        <v>350000</v>
      </c>
      <c r="F1522" s="168">
        <f t="shared" si="710"/>
        <v>350000</v>
      </c>
      <c r="G1522" s="168">
        <f t="shared" si="710"/>
        <v>350000</v>
      </c>
      <c r="H1522" s="168">
        <f t="shared" si="705"/>
        <v>350000</v>
      </c>
      <c r="I1522" s="168">
        <f t="shared" si="711"/>
        <v>1400000</v>
      </c>
      <c r="J1522" s="168">
        <v>350000</v>
      </c>
      <c r="K1522" s="168">
        <v>350000</v>
      </c>
      <c r="L1522" s="168">
        <v>350000</v>
      </c>
      <c r="M1522" s="168">
        <v>350000</v>
      </c>
      <c r="N1522" s="168">
        <f t="shared" si="712"/>
        <v>0</v>
      </c>
      <c r="O1522" s="168">
        <v>0</v>
      </c>
      <c r="P1522" s="168">
        <v>0</v>
      </c>
      <c r="Q1522" s="168">
        <v>0</v>
      </c>
      <c r="R1522" s="168">
        <v>0</v>
      </c>
      <c r="S1522" s="168">
        <f t="shared" si="713"/>
        <v>0</v>
      </c>
      <c r="T1522" s="168">
        <v>0</v>
      </c>
      <c r="U1522" s="168">
        <v>0</v>
      </c>
      <c r="V1522" s="168">
        <v>0</v>
      </c>
      <c r="W1522" s="168">
        <v>0</v>
      </c>
    </row>
    <row r="1523" spans="2:23" ht="16.5" thickTop="1" thickBot="1">
      <c r="B1523" s="164" t="s">
        <v>124</v>
      </c>
      <c r="C1523" s="172" t="s">
        <v>102</v>
      </c>
      <c r="D1523" s="168">
        <f t="shared" si="709"/>
        <v>3000000</v>
      </c>
      <c r="E1523" s="168">
        <f t="shared" si="710"/>
        <v>650000</v>
      </c>
      <c r="F1523" s="168">
        <f t="shared" si="710"/>
        <v>850000</v>
      </c>
      <c r="G1523" s="168">
        <f t="shared" si="710"/>
        <v>850000</v>
      </c>
      <c r="H1523" s="168">
        <f t="shared" si="705"/>
        <v>650000</v>
      </c>
      <c r="I1523" s="168">
        <f t="shared" si="711"/>
        <v>3000000</v>
      </c>
      <c r="J1523" s="168">
        <f>SUM(J1524)</f>
        <v>650000</v>
      </c>
      <c r="K1523" s="168">
        <f>SUM(K1524)</f>
        <v>850000</v>
      </c>
      <c r="L1523" s="168">
        <f>SUM(L1524)</f>
        <v>850000</v>
      </c>
      <c r="M1523" s="168">
        <f>SUM(M1524)</f>
        <v>650000</v>
      </c>
      <c r="N1523" s="168">
        <f t="shared" si="712"/>
        <v>0</v>
      </c>
      <c r="O1523" s="168">
        <f>SUM(O1524)</f>
        <v>0</v>
      </c>
      <c r="P1523" s="168">
        <f>SUM(P1524)</f>
        <v>0</v>
      </c>
      <c r="Q1523" s="168">
        <f>SUM(Q1524)</f>
        <v>0</v>
      </c>
      <c r="R1523" s="168">
        <f>SUM(R1524)</f>
        <v>0</v>
      </c>
      <c r="S1523" s="168">
        <f t="shared" si="713"/>
        <v>0</v>
      </c>
      <c r="T1523" s="168">
        <f>SUM(T1524)</f>
        <v>0</v>
      </c>
      <c r="U1523" s="168">
        <f>SUM(U1524)</f>
        <v>0</v>
      </c>
      <c r="V1523" s="168">
        <f>SUM(V1524)</f>
        <v>0</v>
      </c>
      <c r="W1523" s="168">
        <f>SUM(W1524)</f>
        <v>0</v>
      </c>
    </row>
    <row r="1524" spans="2:23" ht="31.5" thickTop="1" thickBot="1">
      <c r="B1524" s="164" t="s">
        <v>124</v>
      </c>
      <c r="C1524" s="173" t="s">
        <v>156</v>
      </c>
      <c r="D1524" s="168">
        <f t="shared" si="709"/>
        <v>3000000</v>
      </c>
      <c r="E1524" s="168">
        <f t="shared" si="710"/>
        <v>650000</v>
      </c>
      <c r="F1524" s="168">
        <f t="shared" si="710"/>
        <v>850000</v>
      </c>
      <c r="G1524" s="168">
        <f t="shared" si="710"/>
        <v>850000</v>
      </c>
      <c r="H1524" s="168">
        <f t="shared" si="705"/>
        <v>650000</v>
      </c>
      <c r="I1524" s="168">
        <f t="shared" si="711"/>
        <v>3000000</v>
      </c>
      <c r="J1524" s="168">
        <v>650000</v>
      </c>
      <c r="K1524" s="168">
        <v>850000</v>
      </c>
      <c r="L1524" s="168">
        <v>850000</v>
      </c>
      <c r="M1524" s="168">
        <v>650000</v>
      </c>
      <c r="N1524" s="168">
        <f t="shared" si="712"/>
        <v>0</v>
      </c>
      <c r="O1524" s="168">
        <v>0</v>
      </c>
      <c r="P1524" s="168">
        <v>0</v>
      </c>
      <c r="Q1524" s="168">
        <v>0</v>
      </c>
      <c r="R1524" s="168">
        <v>0</v>
      </c>
      <c r="S1524" s="168">
        <f t="shared" si="713"/>
        <v>0</v>
      </c>
      <c r="T1524" s="168">
        <v>0</v>
      </c>
      <c r="U1524" s="168">
        <v>0</v>
      </c>
      <c r="V1524" s="168">
        <v>0</v>
      </c>
      <c r="W1524" s="168">
        <v>0</v>
      </c>
    </row>
    <row r="1525" spans="2:23" ht="31.5" thickTop="1" thickBot="1">
      <c r="B1525" s="164" t="s">
        <v>584</v>
      </c>
      <c r="C1525" s="170" t="s">
        <v>585</v>
      </c>
      <c r="D1525" s="168">
        <f t="shared" si="709"/>
        <v>7000000</v>
      </c>
      <c r="E1525" s="168">
        <f t="shared" si="710"/>
        <v>1700000</v>
      </c>
      <c r="F1525" s="168">
        <f t="shared" si="710"/>
        <v>1500000</v>
      </c>
      <c r="G1525" s="168">
        <f t="shared" si="710"/>
        <v>1800000</v>
      </c>
      <c r="H1525" s="168">
        <f t="shared" si="705"/>
        <v>2000000</v>
      </c>
      <c r="I1525" s="168">
        <f t="shared" si="711"/>
        <v>7000000</v>
      </c>
      <c r="J1525" s="168">
        <f t="shared" ref="J1525:M1526" si="729">SUM(J1526)</f>
        <v>1700000</v>
      </c>
      <c r="K1525" s="168">
        <f t="shared" si="729"/>
        <v>1500000</v>
      </c>
      <c r="L1525" s="168">
        <f t="shared" si="729"/>
        <v>1800000</v>
      </c>
      <c r="M1525" s="168">
        <f t="shared" si="729"/>
        <v>2000000</v>
      </c>
      <c r="N1525" s="168">
        <f t="shared" si="712"/>
        <v>0</v>
      </c>
      <c r="O1525" s="168">
        <f t="shared" ref="O1525:R1526" si="730">SUM(O1526)</f>
        <v>0</v>
      </c>
      <c r="P1525" s="168">
        <f t="shared" si="730"/>
        <v>0</v>
      </c>
      <c r="Q1525" s="168">
        <f t="shared" si="730"/>
        <v>0</v>
      </c>
      <c r="R1525" s="168">
        <f t="shared" si="730"/>
        <v>0</v>
      </c>
      <c r="S1525" s="168">
        <f t="shared" si="713"/>
        <v>0</v>
      </c>
      <c r="T1525" s="168">
        <f t="shared" ref="T1525:W1526" si="731">SUM(T1526)</f>
        <v>0</v>
      </c>
      <c r="U1525" s="168">
        <f t="shared" si="731"/>
        <v>0</v>
      </c>
      <c r="V1525" s="168">
        <f t="shared" si="731"/>
        <v>0</v>
      </c>
      <c r="W1525" s="168">
        <f t="shared" si="731"/>
        <v>0</v>
      </c>
    </row>
    <row r="1526" spans="2:23" ht="16.5" thickTop="1" thickBot="1">
      <c r="B1526" s="164" t="s">
        <v>124</v>
      </c>
      <c r="C1526" s="171" t="s">
        <v>96</v>
      </c>
      <c r="D1526" s="168">
        <f t="shared" si="709"/>
        <v>7000000</v>
      </c>
      <c r="E1526" s="168">
        <f t="shared" si="710"/>
        <v>1700000</v>
      </c>
      <c r="F1526" s="168">
        <f t="shared" si="710"/>
        <v>1500000</v>
      </c>
      <c r="G1526" s="168">
        <f t="shared" si="710"/>
        <v>1800000</v>
      </c>
      <c r="H1526" s="168">
        <f t="shared" si="705"/>
        <v>2000000</v>
      </c>
      <c r="I1526" s="168">
        <f t="shared" si="711"/>
        <v>7000000</v>
      </c>
      <c r="J1526" s="168">
        <f t="shared" si="729"/>
        <v>1700000</v>
      </c>
      <c r="K1526" s="168">
        <f t="shared" si="729"/>
        <v>1500000</v>
      </c>
      <c r="L1526" s="168">
        <f t="shared" si="729"/>
        <v>1800000</v>
      </c>
      <c r="M1526" s="168">
        <f t="shared" si="729"/>
        <v>2000000</v>
      </c>
      <c r="N1526" s="168">
        <f t="shared" si="712"/>
        <v>0</v>
      </c>
      <c r="O1526" s="168">
        <f t="shared" si="730"/>
        <v>0</v>
      </c>
      <c r="P1526" s="168">
        <f t="shared" si="730"/>
        <v>0</v>
      </c>
      <c r="Q1526" s="168">
        <f t="shared" si="730"/>
        <v>0</v>
      </c>
      <c r="R1526" s="168">
        <f t="shared" si="730"/>
        <v>0</v>
      </c>
      <c r="S1526" s="168">
        <f t="shared" si="713"/>
        <v>0</v>
      </c>
      <c r="T1526" s="168">
        <f t="shared" si="731"/>
        <v>0</v>
      </c>
      <c r="U1526" s="168">
        <f t="shared" si="731"/>
        <v>0</v>
      </c>
      <c r="V1526" s="168">
        <f t="shared" si="731"/>
        <v>0</v>
      </c>
      <c r="W1526" s="168">
        <f t="shared" si="731"/>
        <v>0</v>
      </c>
    </row>
    <row r="1527" spans="2:23" ht="16.5" thickTop="1" thickBot="1">
      <c r="B1527" s="164" t="s">
        <v>124</v>
      </c>
      <c r="C1527" s="172" t="s">
        <v>98</v>
      </c>
      <c r="D1527" s="168">
        <f t="shared" si="709"/>
        <v>7000000</v>
      </c>
      <c r="E1527" s="168">
        <f t="shared" si="710"/>
        <v>1700000</v>
      </c>
      <c r="F1527" s="168">
        <f t="shared" si="710"/>
        <v>1500000</v>
      </c>
      <c r="G1527" s="168">
        <f t="shared" si="710"/>
        <v>1800000</v>
      </c>
      <c r="H1527" s="168">
        <f t="shared" si="705"/>
        <v>2000000</v>
      </c>
      <c r="I1527" s="168">
        <f t="shared" si="711"/>
        <v>7000000</v>
      </c>
      <c r="J1527" s="168">
        <v>1700000</v>
      </c>
      <c r="K1527" s="168">
        <v>1500000</v>
      </c>
      <c r="L1527" s="168">
        <v>1800000</v>
      </c>
      <c r="M1527" s="168">
        <v>2000000</v>
      </c>
      <c r="N1527" s="168">
        <f t="shared" si="712"/>
        <v>0</v>
      </c>
      <c r="O1527" s="168">
        <v>0</v>
      </c>
      <c r="P1527" s="168">
        <v>0</v>
      </c>
      <c r="Q1527" s="168">
        <v>0</v>
      </c>
      <c r="R1527" s="168">
        <v>0</v>
      </c>
      <c r="S1527" s="168">
        <f t="shared" si="713"/>
        <v>0</v>
      </c>
      <c r="T1527" s="168">
        <v>0</v>
      </c>
      <c r="U1527" s="168">
        <v>0</v>
      </c>
      <c r="V1527" s="168">
        <v>0</v>
      </c>
      <c r="W1527" s="168">
        <v>0</v>
      </c>
    </row>
    <row r="1528" spans="2:23" ht="16.5" thickTop="1" thickBot="1">
      <c r="B1528" s="164" t="s">
        <v>586</v>
      </c>
      <c r="C1528" s="170" t="s">
        <v>587</v>
      </c>
      <c r="D1528" s="168">
        <f t="shared" si="709"/>
        <v>20000000</v>
      </c>
      <c r="E1528" s="168">
        <f t="shared" si="710"/>
        <v>2500000</v>
      </c>
      <c r="F1528" s="168">
        <f t="shared" si="710"/>
        <v>4000000</v>
      </c>
      <c r="G1528" s="168">
        <f t="shared" si="710"/>
        <v>5500000</v>
      </c>
      <c r="H1528" s="168">
        <f t="shared" si="705"/>
        <v>8000000</v>
      </c>
      <c r="I1528" s="168">
        <f t="shared" si="711"/>
        <v>20000000</v>
      </c>
      <c r="J1528" s="168">
        <f>SUM(J1529)</f>
        <v>2500000</v>
      </c>
      <c r="K1528" s="168">
        <f>SUM(K1529)</f>
        <v>4000000</v>
      </c>
      <c r="L1528" s="168">
        <f>SUM(L1529)</f>
        <v>5500000</v>
      </c>
      <c r="M1528" s="168">
        <f>SUM(M1529)</f>
        <v>8000000</v>
      </c>
      <c r="N1528" s="168">
        <f t="shared" si="712"/>
        <v>0</v>
      </c>
      <c r="O1528" s="168">
        <f>SUM(O1529)</f>
        <v>0</v>
      </c>
      <c r="P1528" s="168">
        <f>SUM(P1529)</f>
        <v>0</v>
      </c>
      <c r="Q1528" s="168">
        <f>SUM(Q1529)</f>
        <v>0</v>
      </c>
      <c r="R1528" s="168">
        <f>SUM(R1529)</f>
        <v>0</v>
      </c>
      <c r="S1528" s="168">
        <f t="shared" si="713"/>
        <v>0</v>
      </c>
      <c r="T1528" s="168">
        <f>SUM(T1529)</f>
        <v>0</v>
      </c>
      <c r="U1528" s="168">
        <f>SUM(U1529)</f>
        <v>0</v>
      </c>
      <c r="V1528" s="168">
        <f>SUM(V1529)</f>
        <v>0</v>
      </c>
      <c r="W1528" s="168">
        <f>SUM(W1529)</f>
        <v>0</v>
      </c>
    </row>
    <row r="1529" spans="2:23" ht="16.5" thickTop="1" thickBot="1">
      <c r="B1529" s="164" t="s">
        <v>124</v>
      </c>
      <c r="C1529" s="171" t="s">
        <v>121</v>
      </c>
      <c r="D1529" s="168">
        <f t="shared" si="709"/>
        <v>20000000</v>
      </c>
      <c r="E1529" s="168">
        <f t="shared" si="710"/>
        <v>2500000</v>
      </c>
      <c r="F1529" s="168">
        <f t="shared" si="710"/>
        <v>4000000</v>
      </c>
      <c r="G1529" s="168">
        <f t="shared" si="710"/>
        <v>5500000</v>
      </c>
      <c r="H1529" s="168">
        <f t="shared" si="705"/>
        <v>8000000</v>
      </c>
      <c r="I1529" s="168">
        <f t="shared" si="711"/>
        <v>20000000</v>
      </c>
      <c r="J1529" s="168">
        <v>2500000</v>
      </c>
      <c r="K1529" s="168">
        <v>4000000</v>
      </c>
      <c r="L1529" s="168">
        <v>5500000</v>
      </c>
      <c r="M1529" s="168">
        <v>8000000</v>
      </c>
      <c r="N1529" s="168">
        <f t="shared" si="712"/>
        <v>0</v>
      </c>
      <c r="O1529" s="168">
        <v>0</v>
      </c>
      <c r="P1529" s="168">
        <v>0</v>
      </c>
      <c r="Q1529" s="168">
        <v>0</v>
      </c>
      <c r="R1529" s="168">
        <v>0</v>
      </c>
      <c r="S1529" s="168">
        <f t="shared" si="713"/>
        <v>0</v>
      </c>
      <c r="T1529" s="168">
        <v>0</v>
      </c>
      <c r="U1529" s="168">
        <v>0</v>
      </c>
      <c r="V1529" s="168">
        <v>0</v>
      </c>
      <c r="W1529" s="168">
        <v>0</v>
      </c>
    </row>
    <row r="1530" spans="2:23" ht="46.5" thickTop="1" thickBot="1">
      <c r="B1530" s="164" t="s">
        <v>588</v>
      </c>
      <c r="C1530" s="169" t="s">
        <v>589</v>
      </c>
      <c r="D1530" s="168">
        <f t="shared" si="709"/>
        <v>5900000</v>
      </c>
      <c r="E1530" s="168">
        <f t="shared" si="710"/>
        <v>1481000</v>
      </c>
      <c r="F1530" s="168">
        <f t="shared" si="710"/>
        <v>1472000</v>
      </c>
      <c r="G1530" s="168">
        <f t="shared" si="710"/>
        <v>1470000</v>
      </c>
      <c r="H1530" s="168">
        <f t="shared" si="705"/>
        <v>1477000</v>
      </c>
      <c r="I1530" s="168">
        <f t="shared" si="711"/>
        <v>5900000</v>
      </c>
      <c r="J1530" s="168">
        <f>SUM(J1531,J1544)</f>
        <v>1481000</v>
      </c>
      <c r="K1530" s="168">
        <f>SUM(K1531,K1544)</f>
        <v>1472000</v>
      </c>
      <c r="L1530" s="168">
        <f>SUM(L1531,L1544)</f>
        <v>1470000</v>
      </c>
      <c r="M1530" s="168">
        <f>SUM(M1531,M1544)</f>
        <v>1477000</v>
      </c>
      <c r="N1530" s="168">
        <f t="shared" si="712"/>
        <v>0</v>
      </c>
      <c r="O1530" s="168">
        <f>SUM(O1531,O1544)</f>
        <v>0</v>
      </c>
      <c r="P1530" s="168">
        <f>SUM(P1531,P1544)</f>
        <v>0</v>
      </c>
      <c r="Q1530" s="168">
        <f>SUM(Q1531,Q1544)</f>
        <v>0</v>
      </c>
      <c r="R1530" s="168">
        <f>SUM(R1531,R1544)</f>
        <v>0</v>
      </c>
      <c r="S1530" s="168">
        <f t="shared" si="713"/>
        <v>0</v>
      </c>
      <c r="T1530" s="168">
        <f>SUM(T1531,T1544)</f>
        <v>0</v>
      </c>
      <c r="U1530" s="168">
        <f>SUM(U1531,U1544)</f>
        <v>0</v>
      </c>
      <c r="V1530" s="168">
        <f>SUM(V1531,V1544)</f>
        <v>0</v>
      </c>
      <c r="W1530" s="168">
        <f>SUM(W1531,W1544)</f>
        <v>0</v>
      </c>
    </row>
    <row r="1531" spans="2:23" ht="16.5" thickTop="1" thickBot="1">
      <c r="B1531" s="164" t="s">
        <v>124</v>
      </c>
      <c r="C1531" s="170" t="s">
        <v>96</v>
      </c>
      <c r="D1531" s="168">
        <f t="shared" si="709"/>
        <v>5900000</v>
      </c>
      <c r="E1531" s="168">
        <f t="shared" si="710"/>
        <v>1481000</v>
      </c>
      <c r="F1531" s="168">
        <f t="shared" si="710"/>
        <v>1472000</v>
      </c>
      <c r="G1531" s="168">
        <f t="shared" si="710"/>
        <v>1470000</v>
      </c>
      <c r="H1531" s="168">
        <f t="shared" si="705"/>
        <v>1477000</v>
      </c>
      <c r="I1531" s="168">
        <f t="shared" si="711"/>
        <v>5900000</v>
      </c>
      <c r="J1531" s="168">
        <f>SUM(J1532:J1534,J1541:J1542)</f>
        <v>1481000</v>
      </c>
      <c r="K1531" s="168">
        <f>SUM(K1532:K1534,K1541:K1542)</f>
        <v>1472000</v>
      </c>
      <c r="L1531" s="168">
        <f>SUM(L1532:L1534,L1541:L1542)</f>
        <v>1470000</v>
      </c>
      <c r="M1531" s="168">
        <f>SUM(M1532:M1534,M1541:M1542)</f>
        <v>1477000</v>
      </c>
      <c r="N1531" s="168">
        <f t="shared" si="712"/>
        <v>0</v>
      </c>
      <c r="O1531" s="168">
        <f>SUM(O1532:O1534,O1541:O1542)</f>
        <v>0</v>
      </c>
      <c r="P1531" s="168">
        <f>SUM(P1532:P1534,P1541:P1542)</f>
        <v>0</v>
      </c>
      <c r="Q1531" s="168">
        <f>SUM(Q1532:Q1534,Q1541:Q1542)</f>
        <v>0</v>
      </c>
      <c r="R1531" s="168">
        <f>SUM(R1532:R1534,R1541:R1542)</f>
        <v>0</v>
      </c>
      <c r="S1531" s="168">
        <f t="shared" si="713"/>
        <v>0</v>
      </c>
      <c r="T1531" s="168">
        <f>SUM(T1532:T1534,T1541:T1542)</f>
        <v>0</v>
      </c>
      <c r="U1531" s="168">
        <f>SUM(U1532:U1534,U1541:U1542)</f>
        <v>0</v>
      </c>
      <c r="V1531" s="168">
        <f>SUM(V1532:V1534,V1541:V1542)</f>
        <v>0</v>
      </c>
      <c r="W1531" s="168">
        <f>SUM(W1532:W1534,W1541:W1542)</f>
        <v>0</v>
      </c>
    </row>
    <row r="1532" spans="2:23" ht="16.5" thickTop="1" thickBot="1">
      <c r="B1532" s="164" t="s">
        <v>124</v>
      </c>
      <c r="C1532" s="171" t="s">
        <v>97</v>
      </c>
      <c r="D1532" s="168">
        <f t="shared" si="709"/>
        <v>4245000</v>
      </c>
      <c r="E1532" s="168">
        <f t="shared" si="710"/>
        <v>1061000</v>
      </c>
      <c r="F1532" s="168">
        <f t="shared" si="710"/>
        <v>1061000</v>
      </c>
      <c r="G1532" s="168">
        <f t="shared" si="710"/>
        <v>1061000</v>
      </c>
      <c r="H1532" s="168">
        <f t="shared" si="705"/>
        <v>1062000</v>
      </c>
      <c r="I1532" s="168">
        <f t="shared" si="711"/>
        <v>4245000</v>
      </c>
      <c r="J1532" s="168">
        <v>1061000</v>
      </c>
      <c r="K1532" s="168">
        <v>1061000</v>
      </c>
      <c r="L1532" s="168">
        <v>1061000</v>
      </c>
      <c r="M1532" s="168">
        <v>1062000</v>
      </c>
      <c r="N1532" s="168">
        <f t="shared" si="712"/>
        <v>0</v>
      </c>
      <c r="O1532" s="168">
        <v>0</v>
      </c>
      <c r="P1532" s="168">
        <v>0</v>
      </c>
      <c r="Q1532" s="168">
        <v>0</v>
      </c>
      <c r="R1532" s="168">
        <v>0</v>
      </c>
      <c r="S1532" s="168">
        <f t="shared" si="713"/>
        <v>0</v>
      </c>
      <c r="T1532" s="168">
        <v>0</v>
      </c>
      <c r="U1532" s="168">
        <v>0</v>
      </c>
      <c r="V1532" s="168">
        <v>0</v>
      </c>
      <c r="W1532" s="168">
        <v>0</v>
      </c>
    </row>
    <row r="1533" spans="2:23" ht="16.5" thickTop="1" thickBot="1">
      <c r="B1533" s="164" t="s">
        <v>124</v>
      </c>
      <c r="C1533" s="171" t="s">
        <v>98</v>
      </c>
      <c r="D1533" s="168">
        <f t="shared" si="709"/>
        <v>1545000</v>
      </c>
      <c r="E1533" s="168">
        <f t="shared" si="710"/>
        <v>390000</v>
      </c>
      <c r="F1533" s="168">
        <f t="shared" si="710"/>
        <v>385000</v>
      </c>
      <c r="G1533" s="168">
        <f t="shared" si="710"/>
        <v>383000</v>
      </c>
      <c r="H1533" s="168">
        <f t="shared" si="705"/>
        <v>387000</v>
      </c>
      <c r="I1533" s="168">
        <f t="shared" si="711"/>
        <v>1545000</v>
      </c>
      <c r="J1533" s="168">
        <v>390000</v>
      </c>
      <c r="K1533" s="168">
        <v>385000</v>
      </c>
      <c r="L1533" s="168">
        <v>383000</v>
      </c>
      <c r="M1533" s="168">
        <v>387000</v>
      </c>
      <c r="N1533" s="168">
        <f t="shared" si="712"/>
        <v>0</v>
      </c>
      <c r="O1533" s="168">
        <v>0</v>
      </c>
      <c r="P1533" s="168">
        <v>0</v>
      </c>
      <c r="Q1533" s="168">
        <v>0</v>
      </c>
      <c r="R1533" s="168">
        <v>0</v>
      </c>
      <c r="S1533" s="168">
        <f t="shared" si="713"/>
        <v>0</v>
      </c>
      <c r="T1533" s="168">
        <v>0</v>
      </c>
      <c r="U1533" s="168">
        <v>0</v>
      </c>
      <c r="V1533" s="168">
        <v>0</v>
      </c>
      <c r="W1533" s="168">
        <v>0</v>
      </c>
    </row>
    <row r="1534" spans="2:23" ht="16.5" thickTop="1" thickBot="1">
      <c r="B1534" s="164" t="s">
        <v>124</v>
      </c>
      <c r="C1534" s="171" t="s">
        <v>15</v>
      </c>
      <c r="D1534" s="168">
        <f t="shared" si="709"/>
        <v>0</v>
      </c>
      <c r="E1534" s="168">
        <f t="shared" si="710"/>
        <v>0</v>
      </c>
      <c r="F1534" s="168">
        <f t="shared" si="710"/>
        <v>0</v>
      </c>
      <c r="G1534" s="168">
        <f t="shared" si="710"/>
        <v>0</v>
      </c>
      <c r="H1534" s="168">
        <f t="shared" si="705"/>
        <v>0</v>
      </c>
      <c r="I1534" s="168">
        <f t="shared" si="711"/>
        <v>0</v>
      </c>
      <c r="J1534" s="168">
        <f>SUM(J1535,J1537)</f>
        <v>0</v>
      </c>
      <c r="K1534" s="168">
        <f>SUM(K1535,K1537)</f>
        <v>0</v>
      </c>
      <c r="L1534" s="168">
        <f>SUM(L1535,L1537)</f>
        <v>0</v>
      </c>
      <c r="M1534" s="168">
        <f>SUM(M1535,M1537)</f>
        <v>0</v>
      </c>
      <c r="N1534" s="168">
        <f t="shared" si="712"/>
        <v>0</v>
      </c>
      <c r="O1534" s="168">
        <f>SUM(O1535,O1537)</f>
        <v>0</v>
      </c>
      <c r="P1534" s="168">
        <f>SUM(P1535,P1537)</f>
        <v>0</v>
      </c>
      <c r="Q1534" s="168">
        <f>SUM(Q1535,Q1537)</f>
        <v>0</v>
      </c>
      <c r="R1534" s="168">
        <f>SUM(R1535,R1537)</f>
        <v>0</v>
      </c>
      <c r="S1534" s="168">
        <f t="shared" si="713"/>
        <v>0</v>
      </c>
      <c r="T1534" s="168">
        <f>SUM(T1535,T1537)</f>
        <v>0</v>
      </c>
      <c r="U1534" s="168">
        <f>SUM(U1535,U1537)</f>
        <v>0</v>
      </c>
      <c r="V1534" s="168">
        <f>SUM(V1535,V1537)</f>
        <v>0</v>
      </c>
      <c r="W1534" s="168">
        <f>SUM(W1535,W1537)</f>
        <v>0</v>
      </c>
    </row>
    <row r="1535" spans="2:23" ht="16.5" thickTop="1" thickBot="1">
      <c r="B1535" s="164" t="s">
        <v>124</v>
      </c>
      <c r="C1535" s="172" t="s">
        <v>139</v>
      </c>
      <c r="D1535" s="168">
        <f t="shared" si="709"/>
        <v>0</v>
      </c>
      <c r="E1535" s="168">
        <f t="shared" si="710"/>
        <v>0</v>
      </c>
      <c r="F1535" s="168">
        <f t="shared" si="710"/>
        <v>0</v>
      </c>
      <c r="G1535" s="168">
        <f t="shared" si="710"/>
        <v>0</v>
      </c>
      <c r="H1535" s="168">
        <f t="shared" si="705"/>
        <v>0</v>
      </c>
      <c r="I1535" s="168">
        <f t="shared" si="711"/>
        <v>0</v>
      </c>
      <c r="J1535" s="168">
        <f>SUM(J1536)</f>
        <v>0</v>
      </c>
      <c r="K1535" s="168">
        <f>SUM(K1536)</f>
        <v>0</v>
      </c>
      <c r="L1535" s="168">
        <f>SUM(L1536)</f>
        <v>0</v>
      </c>
      <c r="M1535" s="168">
        <f>SUM(M1536)</f>
        <v>0</v>
      </c>
      <c r="N1535" s="168">
        <f t="shared" si="712"/>
        <v>0</v>
      </c>
      <c r="O1535" s="168">
        <f>SUM(O1536)</f>
        <v>0</v>
      </c>
      <c r="P1535" s="168">
        <f>SUM(P1536)</f>
        <v>0</v>
      </c>
      <c r="Q1535" s="168">
        <f>SUM(Q1536)</f>
        <v>0</v>
      </c>
      <c r="R1535" s="168">
        <f>SUM(R1536)</f>
        <v>0</v>
      </c>
      <c r="S1535" s="168">
        <f t="shared" si="713"/>
        <v>0</v>
      </c>
      <c r="T1535" s="168">
        <f>SUM(T1536)</f>
        <v>0</v>
      </c>
      <c r="U1535" s="168">
        <f>SUM(U1536)</f>
        <v>0</v>
      </c>
      <c r="V1535" s="168">
        <f>SUM(V1536)</f>
        <v>0</v>
      </c>
      <c r="W1535" s="168">
        <f>SUM(W1536)</f>
        <v>0</v>
      </c>
    </row>
    <row r="1536" spans="2:23" ht="16.5" thickTop="1" thickBot="1">
      <c r="B1536" s="164" t="s">
        <v>124</v>
      </c>
      <c r="C1536" s="173" t="s">
        <v>138</v>
      </c>
      <c r="D1536" s="168">
        <f t="shared" si="709"/>
        <v>0</v>
      </c>
      <c r="E1536" s="168">
        <f t="shared" si="710"/>
        <v>0</v>
      </c>
      <c r="F1536" s="168">
        <f t="shared" si="710"/>
        <v>0</v>
      </c>
      <c r="G1536" s="168">
        <f t="shared" si="710"/>
        <v>0</v>
      </c>
      <c r="H1536" s="168">
        <f t="shared" si="705"/>
        <v>0</v>
      </c>
      <c r="I1536" s="168">
        <f t="shared" si="711"/>
        <v>0</v>
      </c>
      <c r="J1536" s="168">
        <v>0</v>
      </c>
      <c r="K1536" s="168">
        <v>0</v>
      </c>
      <c r="L1536" s="168">
        <v>0</v>
      </c>
      <c r="M1536" s="168">
        <v>0</v>
      </c>
      <c r="N1536" s="168">
        <f t="shared" si="712"/>
        <v>0</v>
      </c>
      <c r="O1536" s="168">
        <v>0</v>
      </c>
      <c r="P1536" s="168">
        <v>0</v>
      </c>
      <c r="Q1536" s="168">
        <v>0</v>
      </c>
      <c r="R1536" s="168">
        <v>0</v>
      </c>
      <c r="S1536" s="168">
        <f t="shared" si="713"/>
        <v>0</v>
      </c>
      <c r="T1536" s="168">
        <v>0</v>
      </c>
      <c r="U1536" s="168">
        <v>0</v>
      </c>
      <c r="V1536" s="168">
        <v>0</v>
      </c>
      <c r="W1536" s="168">
        <v>0</v>
      </c>
    </row>
    <row r="1537" spans="2:23" ht="16.5" thickTop="1" thickBot="1">
      <c r="B1537" s="164" t="s">
        <v>124</v>
      </c>
      <c r="C1537" s="172" t="s">
        <v>140</v>
      </c>
      <c r="D1537" s="168">
        <f t="shared" si="709"/>
        <v>0</v>
      </c>
      <c r="E1537" s="168">
        <f t="shared" si="710"/>
        <v>0</v>
      </c>
      <c r="F1537" s="168">
        <f t="shared" si="710"/>
        <v>0</v>
      </c>
      <c r="G1537" s="168">
        <f t="shared" si="710"/>
        <v>0</v>
      </c>
      <c r="H1537" s="168">
        <f t="shared" si="705"/>
        <v>0</v>
      </c>
      <c r="I1537" s="168">
        <f t="shared" si="711"/>
        <v>0</v>
      </c>
      <c r="J1537" s="168">
        <f t="shared" ref="J1537:M1539" si="732">SUM(J1538)</f>
        <v>0</v>
      </c>
      <c r="K1537" s="168">
        <f t="shared" si="732"/>
        <v>0</v>
      </c>
      <c r="L1537" s="168">
        <f t="shared" si="732"/>
        <v>0</v>
      </c>
      <c r="M1537" s="168">
        <f t="shared" si="732"/>
        <v>0</v>
      </c>
      <c r="N1537" s="168">
        <f t="shared" si="712"/>
        <v>0</v>
      </c>
      <c r="O1537" s="168">
        <f t="shared" ref="O1537:R1539" si="733">SUM(O1538)</f>
        <v>0</v>
      </c>
      <c r="P1537" s="168">
        <f t="shared" si="733"/>
        <v>0</v>
      </c>
      <c r="Q1537" s="168">
        <f t="shared" si="733"/>
        <v>0</v>
      </c>
      <c r="R1537" s="168">
        <f t="shared" si="733"/>
        <v>0</v>
      </c>
      <c r="S1537" s="168">
        <f t="shared" si="713"/>
        <v>0</v>
      </c>
      <c r="T1537" s="168">
        <f t="shared" ref="T1537:W1539" si="734">SUM(T1538)</f>
        <v>0</v>
      </c>
      <c r="U1537" s="168">
        <f t="shared" si="734"/>
        <v>0</v>
      </c>
      <c r="V1537" s="168">
        <f t="shared" si="734"/>
        <v>0</v>
      </c>
      <c r="W1537" s="168">
        <f t="shared" si="734"/>
        <v>0</v>
      </c>
    </row>
    <row r="1538" spans="2:23" ht="16.5" thickTop="1" thickBot="1">
      <c r="B1538" s="164" t="s">
        <v>124</v>
      </c>
      <c r="C1538" s="173" t="s">
        <v>138</v>
      </c>
      <c r="D1538" s="168">
        <f t="shared" si="709"/>
        <v>0</v>
      </c>
      <c r="E1538" s="168">
        <f t="shared" si="710"/>
        <v>0</v>
      </c>
      <c r="F1538" s="168">
        <f t="shared" si="710"/>
        <v>0</v>
      </c>
      <c r="G1538" s="168">
        <f t="shared" si="710"/>
        <v>0</v>
      </c>
      <c r="H1538" s="168">
        <f t="shared" si="705"/>
        <v>0</v>
      </c>
      <c r="I1538" s="168">
        <f t="shared" si="711"/>
        <v>0</v>
      </c>
      <c r="J1538" s="168">
        <f t="shared" si="732"/>
        <v>0</v>
      </c>
      <c r="K1538" s="168">
        <f t="shared" si="732"/>
        <v>0</v>
      </c>
      <c r="L1538" s="168">
        <f t="shared" si="732"/>
        <v>0</v>
      </c>
      <c r="M1538" s="168">
        <f t="shared" si="732"/>
        <v>0</v>
      </c>
      <c r="N1538" s="168">
        <f t="shared" si="712"/>
        <v>0</v>
      </c>
      <c r="O1538" s="168">
        <f t="shared" si="733"/>
        <v>0</v>
      </c>
      <c r="P1538" s="168">
        <f t="shared" si="733"/>
        <v>0</v>
      </c>
      <c r="Q1538" s="168">
        <f t="shared" si="733"/>
        <v>0</v>
      </c>
      <c r="R1538" s="168">
        <f t="shared" si="733"/>
        <v>0</v>
      </c>
      <c r="S1538" s="168">
        <f t="shared" si="713"/>
        <v>0</v>
      </c>
      <c r="T1538" s="168">
        <f t="shared" si="734"/>
        <v>0</v>
      </c>
      <c r="U1538" s="168">
        <f t="shared" si="734"/>
        <v>0</v>
      </c>
      <c r="V1538" s="168">
        <f t="shared" si="734"/>
        <v>0</v>
      </c>
      <c r="W1538" s="168">
        <f t="shared" si="734"/>
        <v>0</v>
      </c>
    </row>
    <row r="1539" spans="2:23" ht="16.5" thickTop="1" thickBot="1">
      <c r="B1539" s="164" t="s">
        <v>124</v>
      </c>
      <c r="C1539" s="174" t="s">
        <v>141</v>
      </c>
      <c r="D1539" s="168">
        <f t="shared" si="709"/>
        <v>0</v>
      </c>
      <c r="E1539" s="168">
        <f t="shared" si="710"/>
        <v>0</v>
      </c>
      <c r="F1539" s="168">
        <f t="shared" si="710"/>
        <v>0</v>
      </c>
      <c r="G1539" s="168">
        <f t="shared" si="710"/>
        <v>0</v>
      </c>
      <c r="H1539" s="168">
        <f t="shared" si="705"/>
        <v>0</v>
      </c>
      <c r="I1539" s="168">
        <f t="shared" si="711"/>
        <v>0</v>
      </c>
      <c r="J1539" s="168">
        <f t="shared" si="732"/>
        <v>0</v>
      </c>
      <c r="K1539" s="168">
        <f t="shared" si="732"/>
        <v>0</v>
      </c>
      <c r="L1539" s="168">
        <f t="shared" si="732"/>
        <v>0</v>
      </c>
      <c r="M1539" s="168">
        <f t="shared" si="732"/>
        <v>0</v>
      </c>
      <c r="N1539" s="168">
        <f t="shared" si="712"/>
        <v>0</v>
      </c>
      <c r="O1539" s="168">
        <f t="shared" si="733"/>
        <v>0</v>
      </c>
      <c r="P1539" s="168">
        <f t="shared" si="733"/>
        <v>0</v>
      </c>
      <c r="Q1539" s="168">
        <f t="shared" si="733"/>
        <v>0</v>
      </c>
      <c r="R1539" s="168">
        <f t="shared" si="733"/>
        <v>0</v>
      </c>
      <c r="S1539" s="168">
        <f t="shared" si="713"/>
        <v>0</v>
      </c>
      <c r="T1539" s="168">
        <f t="shared" si="734"/>
        <v>0</v>
      </c>
      <c r="U1539" s="168">
        <f t="shared" si="734"/>
        <v>0</v>
      </c>
      <c r="V1539" s="168">
        <f t="shared" si="734"/>
        <v>0</v>
      </c>
      <c r="W1539" s="168">
        <f t="shared" si="734"/>
        <v>0</v>
      </c>
    </row>
    <row r="1540" spans="2:23" ht="16.5" thickTop="1" thickBot="1">
      <c r="B1540" s="164" t="s">
        <v>124</v>
      </c>
      <c r="C1540" s="175" t="s">
        <v>142</v>
      </c>
      <c r="D1540" s="168">
        <f t="shared" si="709"/>
        <v>0</v>
      </c>
      <c r="E1540" s="168">
        <f t="shared" si="710"/>
        <v>0</v>
      </c>
      <c r="F1540" s="168">
        <f t="shared" si="710"/>
        <v>0</v>
      </c>
      <c r="G1540" s="168">
        <f t="shared" si="710"/>
        <v>0</v>
      </c>
      <c r="H1540" s="168">
        <f t="shared" si="705"/>
        <v>0</v>
      </c>
      <c r="I1540" s="168">
        <f t="shared" si="711"/>
        <v>0</v>
      </c>
      <c r="J1540" s="168">
        <v>0</v>
      </c>
      <c r="K1540" s="168">
        <v>0</v>
      </c>
      <c r="L1540" s="168">
        <v>0</v>
      </c>
      <c r="M1540" s="168">
        <v>0</v>
      </c>
      <c r="N1540" s="168">
        <f t="shared" si="712"/>
        <v>0</v>
      </c>
      <c r="O1540" s="168">
        <v>0</v>
      </c>
      <c r="P1540" s="168">
        <v>0</v>
      </c>
      <c r="Q1540" s="168">
        <v>0</v>
      </c>
      <c r="R1540" s="168">
        <v>0</v>
      </c>
      <c r="S1540" s="168">
        <f t="shared" si="713"/>
        <v>0</v>
      </c>
      <c r="T1540" s="168">
        <v>0</v>
      </c>
      <c r="U1540" s="168">
        <v>0</v>
      </c>
      <c r="V1540" s="168">
        <v>0</v>
      </c>
      <c r="W1540" s="168">
        <v>0</v>
      </c>
    </row>
    <row r="1541" spans="2:23" ht="16.5" thickTop="1" thickBot="1">
      <c r="B1541" s="164" t="s">
        <v>124</v>
      </c>
      <c r="C1541" s="171" t="s">
        <v>101</v>
      </c>
      <c r="D1541" s="168">
        <f t="shared" si="709"/>
        <v>110000</v>
      </c>
      <c r="E1541" s="168">
        <f t="shared" si="710"/>
        <v>30000</v>
      </c>
      <c r="F1541" s="168">
        <f t="shared" si="710"/>
        <v>26000</v>
      </c>
      <c r="G1541" s="168">
        <f t="shared" si="710"/>
        <v>26000</v>
      </c>
      <c r="H1541" s="168">
        <f t="shared" si="710"/>
        <v>28000</v>
      </c>
      <c r="I1541" s="168">
        <f t="shared" si="711"/>
        <v>110000</v>
      </c>
      <c r="J1541" s="168">
        <v>30000</v>
      </c>
      <c r="K1541" s="168">
        <v>26000</v>
      </c>
      <c r="L1541" s="168">
        <v>26000</v>
      </c>
      <c r="M1541" s="168">
        <v>28000</v>
      </c>
      <c r="N1541" s="168">
        <f t="shared" si="712"/>
        <v>0</v>
      </c>
      <c r="O1541" s="168">
        <v>0</v>
      </c>
      <c r="P1541" s="168">
        <v>0</v>
      </c>
      <c r="Q1541" s="168">
        <v>0</v>
      </c>
      <c r="R1541" s="168">
        <v>0</v>
      </c>
      <c r="S1541" s="168">
        <f t="shared" si="713"/>
        <v>0</v>
      </c>
      <c r="T1541" s="168">
        <v>0</v>
      </c>
      <c r="U1541" s="168">
        <v>0</v>
      </c>
      <c r="V1541" s="168">
        <v>0</v>
      </c>
      <c r="W1541" s="168">
        <v>0</v>
      </c>
    </row>
    <row r="1542" spans="2:23" ht="16.5" thickTop="1" thickBot="1">
      <c r="B1542" s="164" t="s">
        <v>124</v>
      </c>
      <c r="C1542" s="171" t="s">
        <v>102</v>
      </c>
      <c r="D1542" s="168">
        <f t="shared" ref="D1542:D1605" si="735">SUM(E1542:H1542)</f>
        <v>0</v>
      </c>
      <c r="E1542" s="168">
        <f t="shared" ref="E1542:H1605" si="736">SUM(J1542,O1542,T1542)</f>
        <v>0</v>
      </c>
      <c r="F1542" s="168">
        <f t="shared" si="736"/>
        <v>0</v>
      </c>
      <c r="G1542" s="168">
        <f t="shared" si="736"/>
        <v>0</v>
      </c>
      <c r="H1542" s="168">
        <f t="shared" si="736"/>
        <v>0</v>
      </c>
      <c r="I1542" s="168">
        <f t="shared" ref="I1542:I1605" si="737">SUM(J1542:M1542)</f>
        <v>0</v>
      </c>
      <c r="J1542" s="168">
        <f>SUM(J1543)</f>
        <v>0</v>
      </c>
      <c r="K1542" s="168">
        <f>SUM(K1543)</f>
        <v>0</v>
      </c>
      <c r="L1542" s="168">
        <f>SUM(L1543)</f>
        <v>0</v>
      </c>
      <c r="M1542" s="168">
        <f>SUM(M1543)</f>
        <v>0</v>
      </c>
      <c r="N1542" s="168">
        <f t="shared" ref="N1542:N1605" si="738">SUM(O1542:R1542)</f>
        <v>0</v>
      </c>
      <c r="O1542" s="168">
        <f>SUM(O1543)</f>
        <v>0</v>
      </c>
      <c r="P1542" s="168">
        <f>SUM(P1543)</f>
        <v>0</v>
      </c>
      <c r="Q1542" s="168">
        <f>SUM(Q1543)</f>
        <v>0</v>
      </c>
      <c r="R1542" s="168">
        <f>SUM(R1543)</f>
        <v>0</v>
      </c>
      <c r="S1542" s="168">
        <f t="shared" ref="S1542:S1605" si="739">SUM(T1542:W1542)</f>
        <v>0</v>
      </c>
      <c r="T1542" s="168">
        <f>SUM(T1543)</f>
        <v>0</v>
      </c>
      <c r="U1542" s="168">
        <f>SUM(U1543)</f>
        <v>0</v>
      </c>
      <c r="V1542" s="168">
        <f>SUM(V1543)</f>
        <v>0</v>
      </c>
      <c r="W1542" s="168">
        <f>SUM(W1543)</f>
        <v>0</v>
      </c>
    </row>
    <row r="1543" spans="2:23" ht="31.5" thickTop="1" thickBot="1">
      <c r="B1543" s="164" t="s">
        <v>124</v>
      </c>
      <c r="C1543" s="172" t="s">
        <v>156</v>
      </c>
      <c r="D1543" s="168">
        <f t="shared" si="735"/>
        <v>0</v>
      </c>
      <c r="E1543" s="168">
        <f t="shared" si="736"/>
        <v>0</v>
      </c>
      <c r="F1543" s="168">
        <f t="shared" si="736"/>
        <v>0</v>
      </c>
      <c r="G1543" s="168">
        <f t="shared" si="736"/>
        <v>0</v>
      </c>
      <c r="H1543" s="168">
        <f t="shared" si="736"/>
        <v>0</v>
      </c>
      <c r="I1543" s="168">
        <f t="shared" si="737"/>
        <v>0</v>
      </c>
      <c r="J1543" s="168">
        <v>0</v>
      </c>
      <c r="K1543" s="168">
        <v>0</v>
      </c>
      <c r="L1543" s="168">
        <v>0</v>
      </c>
      <c r="M1543" s="168">
        <v>0</v>
      </c>
      <c r="N1543" s="168">
        <f t="shared" si="738"/>
        <v>0</v>
      </c>
      <c r="O1543" s="168">
        <v>0</v>
      </c>
      <c r="P1543" s="168">
        <v>0</v>
      </c>
      <c r="Q1543" s="168">
        <v>0</v>
      </c>
      <c r="R1543" s="168">
        <v>0</v>
      </c>
      <c r="S1543" s="168">
        <f t="shared" si="739"/>
        <v>0</v>
      </c>
      <c r="T1543" s="168">
        <v>0</v>
      </c>
      <c r="U1543" s="168">
        <v>0</v>
      </c>
      <c r="V1543" s="168">
        <v>0</v>
      </c>
      <c r="W1543" s="168">
        <v>0</v>
      </c>
    </row>
    <row r="1544" spans="2:23" ht="16.5" thickTop="1" thickBot="1">
      <c r="B1544" s="164" t="s">
        <v>124</v>
      </c>
      <c r="C1544" s="170" t="s">
        <v>121</v>
      </c>
      <c r="D1544" s="168">
        <f t="shared" si="735"/>
        <v>0</v>
      </c>
      <c r="E1544" s="168">
        <f t="shared" si="736"/>
        <v>0</v>
      </c>
      <c r="F1544" s="168">
        <f t="shared" si="736"/>
        <v>0</v>
      </c>
      <c r="G1544" s="168">
        <f t="shared" si="736"/>
        <v>0</v>
      </c>
      <c r="H1544" s="168">
        <f t="shared" si="736"/>
        <v>0</v>
      </c>
      <c r="I1544" s="168">
        <f t="shared" si="737"/>
        <v>0</v>
      </c>
      <c r="J1544" s="168">
        <v>0</v>
      </c>
      <c r="K1544" s="168">
        <v>0</v>
      </c>
      <c r="L1544" s="168">
        <v>0</v>
      </c>
      <c r="M1544" s="168">
        <v>0</v>
      </c>
      <c r="N1544" s="168">
        <f t="shared" si="738"/>
        <v>0</v>
      </c>
      <c r="O1544" s="168">
        <v>0</v>
      </c>
      <c r="P1544" s="168">
        <v>0</v>
      </c>
      <c r="Q1544" s="168">
        <v>0</v>
      </c>
      <c r="R1544" s="168">
        <v>0</v>
      </c>
      <c r="S1544" s="168">
        <f t="shared" si="739"/>
        <v>0</v>
      </c>
      <c r="T1544" s="168">
        <v>0</v>
      </c>
      <c r="U1544" s="168">
        <v>0</v>
      </c>
      <c r="V1544" s="168">
        <v>0</v>
      </c>
      <c r="W1544" s="168">
        <v>0</v>
      </c>
    </row>
    <row r="1545" spans="2:23" ht="31.5" thickTop="1" thickBot="1">
      <c r="B1545" s="164" t="s">
        <v>590</v>
      </c>
      <c r="C1545" s="169" t="s">
        <v>591</v>
      </c>
      <c r="D1545" s="168">
        <f t="shared" si="735"/>
        <v>2495000</v>
      </c>
      <c r="E1545" s="168">
        <f t="shared" si="736"/>
        <v>670800</v>
      </c>
      <c r="F1545" s="168">
        <f t="shared" si="736"/>
        <v>696800</v>
      </c>
      <c r="G1545" s="168">
        <f t="shared" si="736"/>
        <v>572200</v>
      </c>
      <c r="H1545" s="168">
        <f t="shared" si="736"/>
        <v>555200</v>
      </c>
      <c r="I1545" s="168">
        <f t="shared" si="737"/>
        <v>2495000</v>
      </c>
      <c r="J1545" s="168">
        <f t="shared" ref="J1545:M1548" si="740">SUM(J1559,J1572)</f>
        <v>670800</v>
      </c>
      <c r="K1545" s="168">
        <f t="shared" si="740"/>
        <v>696800</v>
      </c>
      <c r="L1545" s="168">
        <f t="shared" si="740"/>
        <v>572200</v>
      </c>
      <c r="M1545" s="168">
        <f t="shared" si="740"/>
        <v>555200</v>
      </c>
      <c r="N1545" s="168">
        <f t="shared" si="738"/>
        <v>0</v>
      </c>
      <c r="O1545" s="168">
        <f t="shared" ref="O1545:R1548" si="741">SUM(O1559,O1572)</f>
        <v>0</v>
      </c>
      <c r="P1545" s="168">
        <f t="shared" si="741"/>
        <v>0</v>
      </c>
      <c r="Q1545" s="168">
        <f t="shared" si="741"/>
        <v>0</v>
      </c>
      <c r="R1545" s="168">
        <f t="shared" si="741"/>
        <v>0</v>
      </c>
      <c r="S1545" s="168">
        <f t="shared" si="739"/>
        <v>0</v>
      </c>
      <c r="T1545" s="168">
        <f t="shared" ref="T1545:W1548" si="742">SUM(T1559,T1572)</f>
        <v>0</v>
      </c>
      <c r="U1545" s="168">
        <f t="shared" si="742"/>
        <v>0</v>
      </c>
      <c r="V1545" s="168">
        <f t="shared" si="742"/>
        <v>0</v>
      </c>
      <c r="W1545" s="168">
        <f t="shared" si="742"/>
        <v>0</v>
      </c>
    </row>
    <row r="1546" spans="2:23" ht="16.5" thickTop="1" thickBot="1">
      <c r="B1546" s="164" t="s">
        <v>124</v>
      </c>
      <c r="C1546" s="170" t="s">
        <v>96</v>
      </c>
      <c r="D1546" s="168">
        <f t="shared" si="735"/>
        <v>2475000</v>
      </c>
      <c r="E1546" s="168">
        <f t="shared" si="736"/>
        <v>662800</v>
      </c>
      <c r="F1546" s="168">
        <f t="shared" si="736"/>
        <v>687800</v>
      </c>
      <c r="G1546" s="168">
        <f t="shared" si="736"/>
        <v>569200</v>
      </c>
      <c r="H1546" s="168">
        <f t="shared" si="736"/>
        <v>555200</v>
      </c>
      <c r="I1546" s="168">
        <f t="shared" si="737"/>
        <v>2475000</v>
      </c>
      <c r="J1546" s="168">
        <f t="shared" si="740"/>
        <v>662800</v>
      </c>
      <c r="K1546" s="168">
        <f t="shared" si="740"/>
        <v>687800</v>
      </c>
      <c r="L1546" s="168">
        <f t="shared" si="740"/>
        <v>569200</v>
      </c>
      <c r="M1546" s="168">
        <f t="shared" si="740"/>
        <v>555200</v>
      </c>
      <c r="N1546" s="168">
        <f t="shared" si="738"/>
        <v>0</v>
      </c>
      <c r="O1546" s="168">
        <f t="shared" si="741"/>
        <v>0</v>
      </c>
      <c r="P1546" s="168">
        <f t="shared" si="741"/>
        <v>0</v>
      </c>
      <c r="Q1546" s="168">
        <f t="shared" si="741"/>
        <v>0</v>
      </c>
      <c r="R1546" s="168">
        <f t="shared" si="741"/>
        <v>0</v>
      </c>
      <c r="S1546" s="168">
        <f t="shared" si="739"/>
        <v>0</v>
      </c>
      <c r="T1546" s="168">
        <f t="shared" si="742"/>
        <v>0</v>
      </c>
      <c r="U1546" s="168">
        <f t="shared" si="742"/>
        <v>0</v>
      </c>
      <c r="V1546" s="168">
        <f t="shared" si="742"/>
        <v>0</v>
      </c>
      <c r="W1546" s="168">
        <f t="shared" si="742"/>
        <v>0</v>
      </c>
    </row>
    <row r="1547" spans="2:23" ht="16.5" thickTop="1" thickBot="1">
      <c r="B1547" s="164" t="s">
        <v>124</v>
      </c>
      <c r="C1547" s="171" t="s">
        <v>97</v>
      </c>
      <c r="D1547" s="168">
        <f t="shared" si="735"/>
        <v>1082000</v>
      </c>
      <c r="E1547" s="168">
        <f t="shared" si="736"/>
        <v>301000</v>
      </c>
      <c r="F1547" s="168">
        <f t="shared" si="736"/>
        <v>308000</v>
      </c>
      <c r="G1547" s="168">
        <f t="shared" si="736"/>
        <v>241500</v>
      </c>
      <c r="H1547" s="168">
        <f t="shared" si="736"/>
        <v>231500</v>
      </c>
      <c r="I1547" s="168">
        <f t="shared" si="737"/>
        <v>1082000</v>
      </c>
      <c r="J1547" s="168">
        <f t="shared" si="740"/>
        <v>301000</v>
      </c>
      <c r="K1547" s="168">
        <f t="shared" si="740"/>
        <v>308000</v>
      </c>
      <c r="L1547" s="168">
        <f t="shared" si="740"/>
        <v>241500</v>
      </c>
      <c r="M1547" s="168">
        <f t="shared" si="740"/>
        <v>231500</v>
      </c>
      <c r="N1547" s="168">
        <f t="shared" si="738"/>
        <v>0</v>
      </c>
      <c r="O1547" s="168">
        <f t="shared" si="741"/>
        <v>0</v>
      </c>
      <c r="P1547" s="168">
        <f t="shared" si="741"/>
        <v>0</v>
      </c>
      <c r="Q1547" s="168">
        <f t="shared" si="741"/>
        <v>0</v>
      </c>
      <c r="R1547" s="168">
        <f t="shared" si="741"/>
        <v>0</v>
      </c>
      <c r="S1547" s="168">
        <f t="shared" si="739"/>
        <v>0</v>
      </c>
      <c r="T1547" s="168">
        <f t="shared" si="742"/>
        <v>0</v>
      </c>
      <c r="U1547" s="168">
        <f t="shared" si="742"/>
        <v>0</v>
      </c>
      <c r="V1547" s="168">
        <f t="shared" si="742"/>
        <v>0</v>
      </c>
      <c r="W1547" s="168">
        <f t="shared" si="742"/>
        <v>0</v>
      </c>
    </row>
    <row r="1548" spans="2:23" ht="16.5" thickTop="1" thickBot="1">
      <c r="B1548" s="164" t="s">
        <v>124</v>
      </c>
      <c r="C1548" s="171" t="s">
        <v>98</v>
      </c>
      <c r="D1548" s="168">
        <f t="shared" si="735"/>
        <v>1278000</v>
      </c>
      <c r="E1548" s="168">
        <f t="shared" si="736"/>
        <v>327500</v>
      </c>
      <c r="F1548" s="168">
        <f t="shared" si="736"/>
        <v>331500</v>
      </c>
      <c r="G1548" s="168">
        <f t="shared" si="736"/>
        <v>311500</v>
      </c>
      <c r="H1548" s="168">
        <f t="shared" si="736"/>
        <v>307500</v>
      </c>
      <c r="I1548" s="168">
        <f t="shared" si="737"/>
        <v>1278000</v>
      </c>
      <c r="J1548" s="168">
        <f t="shared" si="740"/>
        <v>327500</v>
      </c>
      <c r="K1548" s="168">
        <f t="shared" si="740"/>
        <v>331500</v>
      </c>
      <c r="L1548" s="168">
        <f t="shared" si="740"/>
        <v>311500</v>
      </c>
      <c r="M1548" s="168">
        <f t="shared" si="740"/>
        <v>307500</v>
      </c>
      <c r="N1548" s="168">
        <f t="shared" si="738"/>
        <v>0</v>
      </c>
      <c r="O1548" s="168">
        <f t="shared" si="741"/>
        <v>0</v>
      </c>
      <c r="P1548" s="168">
        <f t="shared" si="741"/>
        <v>0</v>
      </c>
      <c r="Q1548" s="168">
        <f t="shared" si="741"/>
        <v>0</v>
      </c>
      <c r="R1548" s="168">
        <f t="shared" si="741"/>
        <v>0</v>
      </c>
      <c r="S1548" s="168">
        <f t="shared" si="739"/>
        <v>0</v>
      </c>
      <c r="T1548" s="168">
        <f t="shared" si="742"/>
        <v>0</v>
      </c>
      <c r="U1548" s="168">
        <f t="shared" si="742"/>
        <v>0</v>
      </c>
      <c r="V1548" s="168">
        <f t="shared" si="742"/>
        <v>0</v>
      </c>
      <c r="W1548" s="168">
        <f t="shared" si="742"/>
        <v>0</v>
      </c>
    </row>
    <row r="1549" spans="2:23" ht="16.5" thickTop="1" thickBot="1">
      <c r="B1549" s="164" t="s">
        <v>124</v>
      </c>
      <c r="C1549" s="171" t="s">
        <v>15</v>
      </c>
      <c r="D1549" s="168">
        <f t="shared" si="735"/>
        <v>0</v>
      </c>
      <c r="E1549" s="168">
        <f t="shared" si="736"/>
        <v>0</v>
      </c>
      <c r="F1549" s="168">
        <f t="shared" si="736"/>
        <v>0</v>
      </c>
      <c r="G1549" s="168">
        <f t="shared" si="736"/>
        <v>0</v>
      </c>
      <c r="H1549" s="168">
        <f t="shared" si="736"/>
        <v>0</v>
      </c>
      <c r="I1549" s="168">
        <f t="shared" si="737"/>
        <v>0</v>
      </c>
      <c r="J1549" s="168">
        <f t="shared" ref="J1549:M1553" si="743">SUM(J1563)</f>
        <v>0</v>
      </c>
      <c r="K1549" s="168">
        <f t="shared" si="743"/>
        <v>0</v>
      </c>
      <c r="L1549" s="168">
        <f t="shared" si="743"/>
        <v>0</v>
      </c>
      <c r="M1549" s="168">
        <f t="shared" si="743"/>
        <v>0</v>
      </c>
      <c r="N1549" s="168">
        <f t="shared" si="738"/>
        <v>0</v>
      </c>
      <c r="O1549" s="168">
        <f t="shared" ref="O1549:R1553" si="744">SUM(O1563)</f>
        <v>0</v>
      </c>
      <c r="P1549" s="168">
        <f t="shared" si="744"/>
        <v>0</v>
      </c>
      <c r="Q1549" s="168">
        <f t="shared" si="744"/>
        <v>0</v>
      </c>
      <c r="R1549" s="168">
        <f t="shared" si="744"/>
        <v>0</v>
      </c>
      <c r="S1549" s="168">
        <f t="shared" si="739"/>
        <v>0</v>
      </c>
      <c r="T1549" s="168">
        <f t="shared" ref="T1549:W1553" si="745">SUM(T1563)</f>
        <v>0</v>
      </c>
      <c r="U1549" s="168">
        <f t="shared" si="745"/>
        <v>0</v>
      </c>
      <c r="V1549" s="168">
        <f t="shared" si="745"/>
        <v>0</v>
      </c>
      <c r="W1549" s="168">
        <f t="shared" si="745"/>
        <v>0</v>
      </c>
    </row>
    <row r="1550" spans="2:23" ht="16.5" thickTop="1" thickBot="1">
      <c r="B1550" s="164" t="s">
        <v>124</v>
      </c>
      <c r="C1550" s="172" t="s">
        <v>140</v>
      </c>
      <c r="D1550" s="168">
        <f t="shared" si="735"/>
        <v>0</v>
      </c>
      <c r="E1550" s="168">
        <f t="shared" si="736"/>
        <v>0</v>
      </c>
      <c r="F1550" s="168">
        <f t="shared" si="736"/>
        <v>0</v>
      </c>
      <c r="G1550" s="168">
        <f t="shared" si="736"/>
        <v>0</v>
      </c>
      <c r="H1550" s="168">
        <f t="shared" si="736"/>
        <v>0</v>
      </c>
      <c r="I1550" s="168">
        <f t="shared" si="737"/>
        <v>0</v>
      </c>
      <c r="J1550" s="168">
        <f t="shared" si="743"/>
        <v>0</v>
      </c>
      <c r="K1550" s="168">
        <f t="shared" si="743"/>
        <v>0</v>
      </c>
      <c r="L1550" s="168">
        <f t="shared" si="743"/>
        <v>0</v>
      </c>
      <c r="M1550" s="168">
        <f t="shared" si="743"/>
        <v>0</v>
      </c>
      <c r="N1550" s="168">
        <f t="shared" si="738"/>
        <v>0</v>
      </c>
      <c r="O1550" s="168">
        <f t="shared" si="744"/>
        <v>0</v>
      </c>
      <c r="P1550" s="168">
        <f t="shared" si="744"/>
        <v>0</v>
      </c>
      <c r="Q1550" s="168">
        <f t="shared" si="744"/>
        <v>0</v>
      </c>
      <c r="R1550" s="168">
        <f t="shared" si="744"/>
        <v>0</v>
      </c>
      <c r="S1550" s="168">
        <f t="shared" si="739"/>
        <v>0</v>
      </c>
      <c r="T1550" s="168">
        <f t="shared" si="745"/>
        <v>0</v>
      </c>
      <c r="U1550" s="168">
        <f t="shared" si="745"/>
        <v>0</v>
      </c>
      <c r="V1550" s="168">
        <f t="shared" si="745"/>
        <v>0</v>
      </c>
      <c r="W1550" s="168">
        <f t="shared" si="745"/>
        <v>0</v>
      </c>
    </row>
    <row r="1551" spans="2:23" ht="16.5" thickTop="1" thickBot="1">
      <c r="B1551" s="164" t="s">
        <v>124</v>
      </c>
      <c r="C1551" s="173" t="s">
        <v>138</v>
      </c>
      <c r="D1551" s="168">
        <f t="shared" si="735"/>
        <v>0</v>
      </c>
      <c r="E1551" s="168">
        <f t="shared" si="736"/>
        <v>0</v>
      </c>
      <c r="F1551" s="168">
        <f t="shared" si="736"/>
        <v>0</v>
      </c>
      <c r="G1551" s="168">
        <f t="shared" si="736"/>
        <v>0</v>
      </c>
      <c r="H1551" s="168">
        <f t="shared" si="736"/>
        <v>0</v>
      </c>
      <c r="I1551" s="168">
        <f t="shared" si="737"/>
        <v>0</v>
      </c>
      <c r="J1551" s="168">
        <f t="shared" si="743"/>
        <v>0</v>
      </c>
      <c r="K1551" s="168">
        <f t="shared" si="743"/>
        <v>0</v>
      </c>
      <c r="L1551" s="168">
        <f t="shared" si="743"/>
        <v>0</v>
      </c>
      <c r="M1551" s="168">
        <f t="shared" si="743"/>
        <v>0</v>
      </c>
      <c r="N1551" s="168">
        <f t="shared" si="738"/>
        <v>0</v>
      </c>
      <c r="O1551" s="168">
        <f t="shared" si="744"/>
        <v>0</v>
      </c>
      <c r="P1551" s="168">
        <f t="shared" si="744"/>
        <v>0</v>
      </c>
      <c r="Q1551" s="168">
        <f t="shared" si="744"/>
        <v>0</v>
      </c>
      <c r="R1551" s="168">
        <f t="shared" si="744"/>
        <v>0</v>
      </c>
      <c r="S1551" s="168">
        <f t="shared" si="739"/>
        <v>0</v>
      </c>
      <c r="T1551" s="168">
        <f t="shared" si="745"/>
        <v>0</v>
      </c>
      <c r="U1551" s="168">
        <f t="shared" si="745"/>
        <v>0</v>
      </c>
      <c r="V1551" s="168">
        <f t="shared" si="745"/>
        <v>0</v>
      </c>
      <c r="W1551" s="168">
        <f t="shared" si="745"/>
        <v>0</v>
      </c>
    </row>
    <row r="1552" spans="2:23" ht="16.5" thickTop="1" thickBot="1">
      <c r="B1552" s="164" t="s">
        <v>124</v>
      </c>
      <c r="C1552" s="174" t="s">
        <v>141</v>
      </c>
      <c r="D1552" s="168">
        <f t="shared" si="735"/>
        <v>0</v>
      </c>
      <c r="E1552" s="168">
        <f t="shared" si="736"/>
        <v>0</v>
      </c>
      <c r="F1552" s="168">
        <f t="shared" si="736"/>
        <v>0</v>
      </c>
      <c r="G1552" s="168">
        <f t="shared" si="736"/>
        <v>0</v>
      </c>
      <c r="H1552" s="168">
        <f t="shared" si="736"/>
        <v>0</v>
      </c>
      <c r="I1552" s="168">
        <f t="shared" si="737"/>
        <v>0</v>
      </c>
      <c r="J1552" s="168">
        <f t="shared" si="743"/>
        <v>0</v>
      </c>
      <c r="K1552" s="168">
        <f t="shared" si="743"/>
        <v>0</v>
      </c>
      <c r="L1552" s="168">
        <f t="shared" si="743"/>
        <v>0</v>
      </c>
      <c r="M1552" s="168">
        <f t="shared" si="743"/>
        <v>0</v>
      </c>
      <c r="N1552" s="168">
        <f t="shared" si="738"/>
        <v>0</v>
      </c>
      <c r="O1552" s="168">
        <f t="shared" si="744"/>
        <v>0</v>
      </c>
      <c r="P1552" s="168">
        <f t="shared" si="744"/>
        <v>0</v>
      </c>
      <c r="Q1552" s="168">
        <f t="shared" si="744"/>
        <v>0</v>
      </c>
      <c r="R1552" s="168">
        <f t="shared" si="744"/>
        <v>0</v>
      </c>
      <c r="S1552" s="168">
        <f t="shared" si="739"/>
        <v>0</v>
      </c>
      <c r="T1552" s="168">
        <f t="shared" si="745"/>
        <v>0</v>
      </c>
      <c r="U1552" s="168">
        <f t="shared" si="745"/>
        <v>0</v>
      </c>
      <c r="V1552" s="168">
        <f t="shared" si="745"/>
        <v>0</v>
      </c>
      <c r="W1552" s="168">
        <f t="shared" si="745"/>
        <v>0</v>
      </c>
    </row>
    <row r="1553" spans="2:23" ht="16.5" thickTop="1" thickBot="1">
      <c r="B1553" s="164" t="s">
        <v>124</v>
      </c>
      <c r="C1553" s="175" t="s">
        <v>142</v>
      </c>
      <c r="D1553" s="168">
        <f t="shared" si="735"/>
        <v>0</v>
      </c>
      <c r="E1553" s="168">
        <f t="shared" si="736"/>
        <v>0</v>
      </c>
      <c r="F1553" s="168">
        <f t="shared" si="736"/>
        <v>0</v>
      </c>
      <c r="G1553" s="168">
        <f t="shared" si="736"/>
        <v>0</v>
      </c>
      <c r="H1553" s="168">
        <f t="shared" si="736"/>
        <v>0</v>
      </c>
      <c r="I1553" s="168">
        <f t="shared" si="737"/>
        <v>0</v>
      </c>
      <c r="J1553" s="168">
        <f t="shared" si="743"/>
        <v>0</v>
      </c>
      <c r="K1553" s="168">
        <f t="shared" si="743"/>
        <v>0</v>
      </c>
      <c r="L1553" s="168">
        <f t="shared" si="743"/>
        <v>0</v>
      </c>
      <c r="M1553" s="168">
        <f t="shared" si="743"/>
        <v>0</v>
      </c>
      <c r="N1553" s="168">
        <f t="shared" si="738"/>
        <v>0</v>
      </c>
      <c r="O1553" s="168">
        <f t="shared" si="744"/>
        <v>0</v>
      </c>
      <c r="P1553" s="168">
        <f t="shared" si="744"/>
        <v>0</v>
      </c>
      <c r="Q1553" s="168">
        <f t="shared" si="744"/>
        <v>0</v>
      </c>
      <c r="R1553" s="168">
        <f t="shared" si="744"/>
        <v>0</v>
      </c>
      <c r="S1553" s="168">
        <f t="shared" si="739"/>
        <v>0</v>
      </c>
      <c r="T1553" s="168">
        <f t="shared" si="745"/>
        <v>0</v>
      </c>
      <c r="U1553" s="168">
        <f t="shared" si="745"/>
        <v>0</v>
      </c>
      <c r="V1553" s="168">
        <f t="shared" si="745"/>
        <v>0</v>
      </c>
      <c r="W1553" s="168">
        <f t="shared" si="745"/>
        <v>0</v>
      </c>
    </row>
    <row r="1554" spans="2:23" ht="16.5" thickTop="1" thickBot="1">
      <c r="B1554" s="164" t="s">
        <v>124</v>
      </c>
      <c r="C1554" s="171" t="s">
        <v>101</v>
      </c>
      <c r="D1554" s="168">
        <f t="shared" si="735"/>
        <v>3000</v>
      </c>
      <c r="E1554" s="168">
        <f t="shared" si="736"/>
        <v>3000</v>
      </c>
      <c r="F1554" s="168">
        <f t="shared" si="736"/>
        <v>0</v>
      </c>
      <c r="G1554" s="168">
        <f t="shared" si="736"/>
        <v>0</v>
      </c>
      <c r="H1554" s="168">
        <f t="shared" si="736"/>
        <v>0</v>
      </c>
      <c r="I1554" s="168">
        <f t="shared" si="737"/>
        <v>3000</v>
      </c>
      <c r="J1554" s="168">
        <f t="shared" ref="J1554:M1556" si="746">SUM(J1568,J1576)</f>
        <v>3000</v>
      </c>
      <c r="K1554" s="168">
        <f t="shared" si="746"/>
        <v>0</v>
      </c>
      <c r="L1554" s="168">
        <f t="shared" si="746"/>
        <v>0</v>
      </c>
      <c r="M1554" s="168">
        <f t="shared" si="746"/>
        <v>0</v>
      </c>
      <c r="N1554" s="168">
        <f t="shared" si="738"/>
        <v>0</v>
      </c>
      <c r="O1554" s="168">
        <f t="shared" ref="O1554:R1556" si="747">SUM(O1568,O1576)</f>
        <v>0</v>
      </c>
      <c r="P1554" s="168">
        <f t="shared" si="747"/>
        <v>0</v>
      </c>
      <c r="Q1554" s="168">
        <f t="shared" si="747"/>
        <v>0</v>
      </c>
      <c r="R1554" s="168">
        <f t="shared" si="747"/>
        <v>0</v>
      </c>
      <c r="S1554" s="168">
        <f t="shared" si="739"/>
        <v>0</v>
      </c>
      <c r="T1554" s="168">
        <f t="shared" ref="T1554:W1556" si="748">SUM(T1568,T1576)</f>
        <v>0</v>
      </c>
      <c r="U1554" s="168">
        <f t="shared" si="748"/>
        <v>0</v>
      </c>
      <c r="V1554" s="168">
        <f t="shared" si="748"/>
        <v>0</v>
      </c>
      <c r="W1554" s="168">
        <f t="shared" si="748"/>
        <v>0</v>
      </c>
    </row>
    <row r="1555" spans="2:23" ht="16.5" thickTop="1" thickBot="1">
      <c r="B1555" s="164" t="s">
        <v>124</v>
      </c>
      <c r="C1555" s="171" t="s">
        <v>102</v>
      </c>
      <c r="D1555" s="168">
        <f t="shared" si="735"/>
        <v>112000</v>
      </c>
      <c r="E1555" s="168">
        <f t="shared" si="736"/>
        <v>31300</v>
      </c>
      <c r="F1555" s="168">
        <f t="shared" si="736"/>
        <v>48300</v>
      </c>
      <c r="G1555" s="168">
        <f t="shared" si="736"/>
        <v>16200</v>
      </c>
      <c r="H1555" s="168">
        <f t="shared" si="736"/>
        <v>16200</v>
      </c>
      <c r="I1555" s="168">
        <f t="shared" si="737"/>
        <v>112000</v>
      </c>
      <c r="J1555" s="168">
        <f t="shared" si="746"/>
        <v>31300</v>
      </c>
      <c r="K1555" s="168">
        <f t="shared" si="746"/>
        <v>48300</v>
      </c>
      <c r="L1555" s="168">
        <f t="shared" si="746"/>
        <v>16200</v>
      </c>
      <c r="M1555" s="168">
        <f t="shared" si="746"/>
        <v>16200</v>
      </c>
      <c r="N1555" s="168">
        <f t="shared" si="738"/>
        <v>0</v>
      </c>
      <c r="O1555" s="168">
        <f t="shared" si="747"/>
        <v>0</v>
      </c>
      <c r="P1555" s="168">
        <f t="shared" si="747"/>
        <v>0</v>
      </c>
      <c r="Q1555" s="168">
        <f t="shared" si="747"/>
        <v>0</v>
      </c>
      <c r="R1555" s="168">
        <f t="shared" si="747"/>
        <v>0</v>
      </c>
      <c r="S1555" s="168">
        <f t="shared" si="739"/>
        <v>0</v>
      </c>
      <c r="T1555" s="168">
        <f t="shared" si="748"/>
        <v>0</v>
      </c>
      <c r="U1555" s="168">
        <f t="shared" si="748"/>
        <v>0</v>
      </c>
      <c r="V1555" s="168">
        <f t="shared" si="748"/>
        <v>0</v>
      </c>
      <c r="W1555" s="168">
        <f t="shared" si="748"/>
        <v>0</v>
      </c>
    </row>
    <row r="1556" spans="2:23" ht="31.5" thickTop="1" thickBot="1">
      <c r="B1556" s="164" t="s">
        <v>124</v>
      </c>
      <c r="C1556" s="172" t="s">
        <v>156</v>
      </c>
      <c r="D1556" s="168">
        <f t="shared" si="735"/>
        <v>100000</v>
      </c>
      <c r="E1556" s="168">
        <f t="shared" si="736"/>
        <v>31300</v>
      </c>
      <c r="F1556" s="168">
        <f t="shared" si="736"/>
        <v>36300</v>
      </c>
      <c r="G1556" s="168">
        <f t="shared" si="736"/>
        <v>16200</v>
      </c>
      <c r="H1556" s="168">
        <f t="shared" si="736"/>
        <v>16200</v>
      </c>
      <c r="I1556" s="168">
        <f t="shared" si="737"/>
        <v>100000</v>
      </c>
      <c r="J1556" s="168">
        <f t="shared" si="746"/>
        <v>31300</v>
      </c>
      <c r="K1556" s="168">
        <f t="shared" si="746"/>
        <v>36300</v>
      </c>
      <c r="L1556" s="168">
        <f t="shared" si="746"/>
        <v>16200</v>
      </c>
      <c r="M1556" s="168">
        <f t="shared" si="746"/>
        <v>16200</v>
      </c>
      <c r="N1556" s="168">
        <f t="shared" si="738"/>
        <v>0</v>
      </c>
      <c r="O1556" s="168">
        <f t="shared" si="747"/>
        <v>0</v>
      </c>
      <c r="P1556" s="168">
        <f t="shared" si="747"/>
        <v>0</v>
      </c>
      <c r="Q1556" s="168">
        <f t="shared" si="747"/>
        <v>0</v>
      </c>
      <c r="R1556" s="168">
        <f t="shared" si="747"/>
        <v>0</v>
      </c>
      <c r="S1556" s="168">
        <f t="shared" si="739"/>
        <v>0</v>
      </c>
      <c r="T1556" s="168">
        <f t="shared" si="748"/>
        <v>0</v>
      </c>
      <c r="U1556" s="168">
        <f t="shared" si="748"/>
        <v>0</v>
      </c>
      <c r="V1556" s="168">
        <f t="shared" si="748"/>
        <v>0</v>
      </c>
      <c r="W1556" s="168">
        <f t="shared" si="748"/>
        <v>0</v>
      </c>
    </row>
    <row r="1557" spans="2:23" ht="31.5" thickTop="1" thickBot="1">
      <c r="B1557" s="164" t="s">
        <v>124</v>
      </c>
      <c r="C1557" s="172" t="s">
        <v>157</v>
      </c>
      <c r="D1557" s="168">
        <f t="shared" si="735"/>
        <v>12000</v>
      </c>
      <c r="E1557" s="168">
        <f t="shared" si="736"/>
        <v>0</v>
      </c>
      <c r="F1557" s="168">
        <f t="shared" si="736"/>
        <v>12000</v>
      </c>
      <c r="G1557" s="168">
        <f t="shared" si="736"/>
        <v>0</v>
      </c>
      <c r="H1557" s="168">
        <f t="shared" si="736"/>
        <v>0</v>
      </c>
      <c r="I1557" s="168">
        <f t="shared" si="737"/>
        <v>12000</v>
      </c>
      <c r="J1557" s="168">
        <f>SUM(J1579)</f>
        <v>0</v>
      </c>
      <c r="K1557" s="168">
        <f>SUM(K1579)</f>
        <v>12000</v>
      </c>
      <c r="L1557" s="168">
        <f>SUM(L1579)</f>
        <v>0</v>
      </c>
      <c r="M1557" s="168">
        <f>SUM(M1579)</f>
        <v>0</v>
      </c>
      <c r="N1557" s="168">
        <f t="shared" si="738"/>
        <v>0</v>
      </c>
      <c r="O1557" s="168">
        <f>SUM(O1579)</f>
        <v>0</v>
      </c>
      <c r="P1557" s="168">
        <f>SUM(P1579)</f>
        <v>0</v>
      </c>
      <c r="Q1557" s="168">
        <f>SUM(Q1579)</f>
        <v>0</v>
      </c>
      <c r="R1557" s="168">
        <f>SUM(R1579)</f>
        <v>0</v>
      </c>
      <c r="S1557" s="168">
        <f t="shared" si="739"/>
        <v>0</v>
      </c>
      <c r="T1557" s="168">
        <f>SUM(T1579)</f>
        <v>0</v>
      </c>
      <c r="U1557" s="168">
        <f>SUM(U1579)</f>
        <v>0</v>
      </c>
      <c r="V1557" s="168">
        <f>SUM(V1579)</f>
        <v>0</v>
      </c>
      <c r="W1557" s="168">
        <f>SUM(W1579)</f>
        <v>0</v>
      </c>
    </row>
    <row r="1558" spans="2:23" ht="16.5" thickTop="1" thickBot="1">
      <c r="B1558" s="164" t="s">
        <v>124</v>
      </c>
      <c r="C1558" s="170" t="s">
        <v>121</v>
      </c>
      <c r="D1558" s="168">
        <f t="shared" si="735"/>
        <v>20000</v>
      </c>
      <c r="E1558" s="168">
        <f t="shared" si="736"/>
        <v>8000</v>
      </c>
      <c r="F1558" s="168">
        <f t="shared" si="736"/>
        <v>9000</v>
      </c>
      <c r="G1558" s="168">
        <f t="shared" si="736"/>
        <v>3000</v>
      </c>
      <c r="H1558" s="168">
        <f t="shared" si="736"/>
        <v>0</v>
      </c>
      <c r="I1558" s="168">
        <f t="shared" si="737"/>
        <v>20000</v>
      </c>
      <c r="J1558" s="168">
        <f>SUM(J1571,J1580)</f>
        <v>8000</v>
      </c>
      <c r="K1558" s="168">
        <f>SUM(K1571,K1580)</f>
        <v>9000</v>
      </c>
      <c r="L1558" s="168">
        <f>SUM(L1571,L1580)</f>
        <v>3000</v>
      </c>
      <c r="M1558" s="168">
        <f>SUM(M1571,M1580)</f>
        <v>0</v>
      </c>
      <c r="N1558" s="168">
        <f t="shared" si="738"/>
        <v>0</v>
      </c>
      <c r="O1558" s="168">
        <f>SUM(O1571,O1580)</f>
        <v>0</v>
      </c>
      <c r="P1558" s="168">
        <f>SUM(P1571,P1580)</f>
        <v>0</v>
      </c>
      <c r="Q1558" s="168">
        <f>SUM(Q1571,Q1580)</f>
        <v>0</v>
      </c>
      <c r="R1558" s="168">
        <f>SUM(R1571,R1580)</f>
        <v>0</v>
      </c>
      <c r="S1558" s="168">
        <f t="shared" si="739"/>
        <v>0</v>
      </c>
      <c r="T1558" s="168">
        <f>SUM(T1571,T1580)</f>
        <v>0</v>
      </c>
      <c r="U1558" s="168">
        <f>SUM(U1571,U1580)</f>
        <v>0</v>
      </c>
      <c r="V1558" s="168">
        <f>SUM(V1571,V1580)</f>
        <v>0</v>
      </c>
      <c r="W1558" s="168">
        <f>SUM(W1571,W1580)</f>
        <v>0</v>
      </c>
    </row>
    <row r="1559" spans="2:23" ht="46.5" thickTop="1" thickBot="1">
      <c r="B1559" s="164" t="s">
        <v>592</v>
      </c>
      <c r="C1559" s="170" t="s">
        <v>593</v>
      </c>
      <c r="D1559" s="168">
        <f t="shared" si="735"/>
        <v>1795000</v>
      </c>
      <c r="E1559" s="168">
        <f t="shared" si="736"/>
        <v>465000</v>
      </c>
      <c r="F1559" s="168">
        <f t="shared" si="736"/>
        <v>473000</v>
      </c>
      <c r="G1559" s="168">
        <f t="shared" si="736"/>
        <v>437000</v>
      </c>
      <c r="H1559" s="168">
        <f t="shared" si="736"/>
        <v>420000</v>
      </c>
      <c r="I1559" s="168">
        <f t="shared" si="737"/>
        <v>1795000</v>
      </c>
      <c r="J1559" s="168">
        <f>SUM(J1560,J1571)</f>
        <v>465000</v>
      </c>
      <c r="K1559" s="168">
        <f>SUM(K1560,K1571)</f>
        <v>473000</v>
      </c>
      <c r="L1559" s="168">
        <f>SUM(L1560,L1571)</f>
        <v>437000</v>
      </c>
      <c r="M1559" s="168">
        <f>SUM(M1560,M1571)</f>
        <v>420000</v>
      </c>
      <c r="N1559" s="168">
        <f t="shared" si="738"/>
        <v>0</v>
      </c>
      <c r="O1559" s="168">
        <f>SUM(O1560,O1571)</f>
        <v>0</v>
      </c>
      <c r="P1559" s="168">
        <f>SUM(P1560,P1571)</f>
        <v>0</v>
      </c>
      <c r="Q1559" s="168">
        <f>SUM(Q1560,Q1571)</f>
        <v>0</v>
      </c>
      <c r="R1559" s="168">
        <f>SUM(R1560,R1571)</f>
        <v>0</v>
      </c>
      <c r="S1559" s="168">
        <f t="shared" si="739"/>
        <v>0</v>
      </c>
      <c r="T1559" s="168">
        <f>SUM(T1560,T1571)</f>
        <v>0</v>
      </c>
      <c r="U1559" s="168">
        <f>SUM(U1560,U1571)</f>
        <v>0</v>
      </c>
      <c r="V1559" s="168">
        <f>SUM(V1560,V1571)</f>
        <v>0</v>
      </c>
      <c r="W1559" s="168">
        <f>SUM(W1560,W1571)</f>
        <v>0</v>
      </c>
    </row>
    <row r="1560" spans="2:23" ht="16.5" thickTop="1" thickBot="1">
      <c r="B1560" s="164" t="s">
        <v>124</v>
      </c>
      <c r="C1560" s="171" t="s">
        <v>96</v>
      </c>
      <c r="D1560" s="168">
        <f t="shared" si="735"/>
        <v>1785000</v>
      </c>
      <c r="E1560" s="168">
        <f t="shared" si="736"/>
        <v>460000</v>
      </c>
      <c r="F1560" s="168">
        <f t="shared" si="736"/>
        <v>471000</v>
      </c>
      <c r="G1560" s="168">
        <f t="shared" si="736"/>
        <v>434000</v>
      </c>
      <c r="H1560" s="168">
        <f t="shared" si="736"/>
        <v>420000</v>
      </c>
      <c r="I1560" s="168">
        <f t="shared" si="737"/>
        <v>1785000</v>
      </c>
      <c r="J1560" s="168">
        <f>SUM(J1561:J1563,J1568:J1569)</f>
        <v>460000</v>
      </c>
      <c r="K1560" s="168">
        <f>SUM(K1561:K1563,K1568:K1569)</f>
        <v>471000</v>
      </c>
      <c r="L1560" s="168">
        <f>SUM(L1561:L1563,L1568:L1569)</f>
        <v>434000</v>
      </c>
      <c r="M1560" s="168">
        <f>SUM(M1561:M1563,M1568:M1569)</f>
        <v>420000</v>
      </c>
      <c r="N1560" s="168">
        <f t="shared" si="738"/>
        <v>0</v>
      </c>
      <c r="O1560" s="168">
        <f>SUM(O1561:O1563,O1568:O1569)</f>
        <v>0</v>
      </c>
      <c r="P1560" s="168">
        <f>SUM(P1561:P1563,P1568:P1569)</f>
        <v>0</v>
      </c>
      <c r="Q1560" s="168">
        <f>SUM(Q1561:Q1563,Q1568:Q1569)</f>
        <v>0</v>
      </c>
      <c r="R1560" s="168">
        <f>SUM(R1561:R1563,R1568:R1569)</f>
        <v>0</v>
      </c>
      <c r="S1560" s="168">
        <f t="shared" si="739"/>
        <v>0</v>
      </c>
      <c r="T1560" s="168">
        <f>SUM(T1561:T1563,T1568:T1569)</f>
        <v>0</v>
      </c>
      <c r="U1560" s="168">
        <f>SUM(U1561:U1563,U1568:U1569)</f>
        <v>0</v>
      </c>
      <c r="V1560" s="168">
        <f>SUM(V1561:V1563,V1568:V1569)</f>
        <v>0</v>
      </c>
      <c r="W1560" s="168">
        <f>SUM(W1561:W1563,W1568:W1569)</f>
        <v>0</v>
      </c>
    </row>
    <row r="1561" spans="2:23" ht="16.5" thickTop="1" thickBot="1">
      <c r="B1561" s="164" t="s">
        <v>124</v>
      </c>
      <c r="C1561" s="172" t="s">
        <v>97</v>
      </c>
      <c r="D1561" s="168">
        <f t="shared" si="735"/>
        <v>837000</v>
      </c>
      <c r="E1561" s="168">
        <f t="shared" si="736"/>
        <v>205000</v>
      </c>
      <c r="F1561" s="168">
        <f t="shared" si="736"/>
        <v>212000</v>
      </c>
      <c r="G1561" s="168">
        <f t="shared" si="736"/>
        <v>215000</v>
      </c>
      <c r="H1561" s="168">
        <f t="shared" si="736"/>
        <v>205000</v>
      </c>
      <c r="I1561" s="168">
        <f t="shared" si="737"/>
        <v>837000</v>
      </c>
      <c r="J1561" s="168">
        <v>205000</v>
      </c>
      <c r="K1561" s="168">
        <v>212000</v>
      </c>
      <c r="L1561" s="168">
        <v>215000</v>
      </c>
      <c r="M1561" s="168">
        <v>205000</v>
      </c>
      <c r="N1561" s="168">
        <f t="shared" si="738"/>
        <v>0</v>
      </c>
      <c r="O1561" s="168">
        <v>0</v>
      </c>
      <c r="P1561" s="168">
        <v>0</v>
      </c>
      <c r="Q1561" s="168">
        <v>0</v>
      </c>
      <c r="R1561" s="168">
        <v>0</v>
      </c>
      <c r="S1561" s="168">
        <f t="shared" si="739"/>
        <v>0</v>
      </c>
      <c r="T1561" s="168">
        <v>0</v>
      </c>
      <c r="U1561" s="168">
        <v>0</v>
      </c>
      <c r="V1561" s="168">
        <v>0</v>
      </c>
      <c r="W1561" s="168">
        <v>0</v>
      </c>
    </row>
    <row r="1562" spans="2:23" ht="16.5" thickTop="1" thickBot="1">
      <c r="B1562" s="164" t="s">
        <v>124</v>
      </c>
      <c r="C1562" s="172" t="s">
        <v>98</v>
      </c>
      <c r="D1562" s="168">
        <f t="shared" si="735"/>
        <v>948000</v>
      </c>
      <c r="E1562" s="168">
        <f t="shared" si="736"/>
        <v>255000</v>
      </c>
      <c r="F1562" s="168">
        <f t="shared" si="736"/>
        <v>259000</v>
      </c>
      <c r="G1562" s="168">
        <f t="shared" si="736"/>
        <v>219000</v>
      </c>
      <c r="H1562" s="168">
        <f t="shared" si="736"/>
        <v>215000</v>
      </c>
      <c r="I1562" s="168">
        <f t="shared" si="737"/>
        <v>948000</v>
      </c>
      <c r="J1562" s="168">
        <v>255000</v>
      </c>
      <c r="K1562" s="168">
        <v>259000</v>
      </c>
      <c r="L1562" s="168">
        <v>219000</v>
      </c>
      <c r="M1562" s="168">
        <v>215000</v>
      </c>
      <c r="N1562" s="168">
        <f t="shared" si="738"/>
        <v>0</v>
      </c>
      <c r="O1562" s="168">
        <v>0</v>
      </c>
      <c r="P1562" s="168">
        <v>0</v>
      </c>
      <c r="Q1562" s="168">
        <v>0</v>
      </c>
      <c r="R1562" s="168">
        <v>0</v>
      </c>
      <c r="S1562" s="168">
        <f t="shared" si="739"/>
        <v>0</v>
      </c>
      <c r="T1562" s="168">
        <v>0</v>
      </c>
      <c r="U1562" s="168">
        <v>0</v>
      </c>
      <c r="V1562" s="168">
        <v>0</v>
      </c>
      <c r="W1562" s="168">
        <v>0</v>
      </c>
    </row>
    <row r="1563" spans="2:23" ht="16.5" thickTop="1" thickBot="1">
      <c r="B1563" s="164" t="s">
        <v>124</v>
      </c>
      <c r="C1563" s="172" t="s">
        <v>15</v>
      </c>
      <c r="D1563" s="168">
        <f t="shared" si="735"/>
        <v>0</v>
      </c>
      <c r="E1563" s="168">
        <f t="shared" si="736"/>
        <v>0</v>
      </c>
      <c r="F1563" s="168">
        <f t="shared" si="736"/>
        <v>0</v>
      </c>
      <c r="G1563" s="168">
        <f t="shared" si="736"/>
        <v>0</v>
      </c>
      <c r="H1563" s="168">
        <f t="shared" si="736"/>
        <v>0</v>
      </c>
      <c r="I1563" s="168">
        <f t="shared" si="737"/>
        <v>0</v>
      </c>
      <c r="J1563" s="168">
        <f t="shared" ref="J1563:M1566" si="749">SUM(J1564)</f>
        <v>0</v>
      </c>
      <c r="K1563" s="168">
        <f t="shared" si="749"/>
        <v>0</v>
      </c>
      <c r="L1563" s="168">
        <f t="shared" si="749"/>
        <v>0</v>
      </c>
      <c r="M1563" s="168">
        <f t="shared" si="749"/>
        <v>0</v>
      </c>
      <c r="N1563" s="168">
        <f t="shared" si="738"/>
        <v>0</v>
      </c>
      <c r="O1563" s="168">
        <f t="shared" ref="O1563:R1566" si="750">SUM(O1564)</f>
        <v>0</v>
      </c>
      <c r="P1563" s="168">
        <f t="shared" si="750"/>
        <v>0</v>
      </c>
      <c r="Q1563" s="168">
        <f t="shared" si="750"/>
        <v>0</v>
      </c>
      <c r="R1563" s="168">
        <f t="shared" si="750"/>
        <v>0</v>
      </c>
      <c r="S1563" s="168">
        <f t="shared" si="739"/>
        <v>0</v>
      </c>
      <c r="T1563" s="168">
        <f t="shared" ref="T1563:W1566" si="751">SUM(T1564)</f>
        <v>0</v>
      </c>
      <c r="U1563" s="168">
        <f t="shared" si="751"/>
        <v>0</v>
      </c>
      <c r="V1563" s="168">
        <f t="shared" si="751"/>
        <v>0</v>
      </c>
      <c r="W1563" s="168">
        <f t="shared" si="751"/>
        <v>0</v>
      </c>
    </row>
    <row r="1564" spans="2:23" ht="16.5" thickTop="1" thickBot="1">
      <c r="B1564" s="164" t="s">
        <v>124</v>
      </c>
      <c r="C1564" s="173" t="s">
        <v>140</v>
      </c>
      <c r="D1564" s="168">
        <f t="shared" si="735"/>
        <v>0</v>
      </c>
      <c r="E1564" s="168">
        <f t="shared" si="736"/>
        <v>0</v>
      </c>
      <c r="F1564" s="168">
        <f t="shared" si="736"/>
        <v>0</v>
      </c>
      <c r="G1564" s="168">
        <f t="shared" si="736"/>
        <v>0</v>
      </c>
      <c r="H1564" s="168">
        <f t="shared" si="736"/>
        <v>0</v>
      </c>
      <c r="I1564" s="168">
        <f t="shared" si="737"/>
        <v>0</v>
      </c>
      <c r="J1564" s="168">
        <f t="shared" si="749"/>
        <v>0</v>
      </c>
      <c r="K1564" s="168">
        <f t="shared" si="749"/>
        <v>0</v>
      </c>
      <c r="L1564" s="168">
        <f t="shared" si="749"/>
        <v>0</v>
      </c>
      <c r="M1564" s="168">
        <f t="shared" si="749"/>
        <v>0</v>
      </c>
      <c r="N1564" s="168">
        <f t="shared" si="738"/>
        <v>0</v>
      </c>
      <c r="O1564" s="168">
        <f t="shared" si="750"/>
        <v>0</v>
      </c>
      <c r="P1564" s="168">
        <f t="shared" si="750"/>
        <v>0</v>
      </c>
      <c r="Q1564" s="168">
        <f t="shared" si="750"/>
        <v>0</v>
      </c>
      <c r="R1564" s="168">
        <f t="shared" si="750"/>
        <v>0</v>
      </c>
      <c r="S1564" s="168">
        <f t="shared" si="739"/>
        <v>0</v>
      </c>
      <c r="T1564" s="168">
        <f t="shared" si="751"/>
        <v>0</v>
      </c>
      <c r="U1564" s="168">
        <f t="shared" si="751"/>
        <v>0</v>
      </c>
      <c r="V1564" s="168">
        <f t="shared" si="751"/>
        <v>0</v>
      </c>
      <c r="W1564" s="168">
        <f t="shared" si="751"/>
        <v>0</v>
      </c>
    </row>
    <row r="1565" spans="2:23" ht="16.5" thickTop="1" thickBot="1">
      <c r="B1565" s="164" t="s">
        <v>124</v>
      </c>
      <c r="C1565" s="174" t="s">
        <v>138</v>
      </c>
      <c r="D1565" s="168">
        <f t="shared" si="735"/>
        <v>0</v>
      </c>
      <c r="E1565" s="168">
        <f t="shared" si="736"/>
        <v>0</v>
      </c>
      <c r="F1565" s="168">
        <f t="shared" si="736"/>
        <v>0</v>
      </c>
      <c r="G1565" s="168">
        <f t="shared" si="736"/>
        <v>0</v>
      </c>
      <c r="H1565" s="168">
        <f t="shared" si="736"/>
        <v>0</v>
      </c>
      <c r="I1565" s="168">
        <f t="shared" si="737"/>
        <v>0</v>
      </c>
      <c r="J1565" s="168">
        <f t="shared" si="749"/>
        <v>0</v>
      </c>
      <c r="K1565" s="168">
        <f t="shared" si="749"/>
        <v>0</v>
      </c>
      <c r="L1565" s="168">
        <f t="shared" si="749"/>
        <v>0</v>
      </c>
      <c r="M1565" s="168">
        <f t="shared" si="749"/>
        <v>0</v>
      </c>
      <c r="N1565" s="168">
        <f t="shared" si="738"/>
        <v>0</v>
      </c>
      <c r="O1565" s="168">
        <f t="shared" si="750"/>
        <v>0</v>
      </c>
      <c r="P1565" s="168">
        <f t="shared" si="750"/>
        <v>0</v>
      </c>
      <c r="Q1565" s="168">
        <f t="shared" si="750"/>
        <v>0</v>
      </c>
      <c r="R1565" s="168">
        <f t="shared" si="750"/>
        <v>0</v>
      </c>
      <c r="S1565" s="168">
        <f t="shared" si="739"/>
        <v>0</v>
      </c>
      <c r="T1565" s="168">
        <f t="shared" si="751"/>
        <v>0</v>
      </c>
      <c r="U1565" s="168">
        <f t="shared" si="751"/>
        <v>0</v>
      </c>
      <c r="V1565" s="168">
        <f t="shared" si="751"/>
        <v>0</v>
      </c>
      <c r="W1565" s="168">
        <f t="shared" si="751"/>
        <v>0</v>
      </c>
    </row>
    <row r="1566" spans="2:23" ht="16.5" thickTop="1" thickBot="1">
      <c r="B1566" s="164" t="s">
        <v>124</v>
      </c>
      <c r="C1566" s="175" t="s">
        <v>141</v>
      </c>
      <c r="D1566" s="168">
        <f t="shared" si="735"/>
        <v>0</v>
      </c>
      <c r="E1566" s="168">
        <f t="shared" si="736"/>
        <v>0</v>
      </c>
      <c r="F1566" s="168">
        <f t="shared" si="736"/>
        <v>0</v>
      </c>
      <c r="G1566" s="168">
        <f t="shared" si="736"/>
        <v>0</v>
      </c>
      <c r="H1566" s="168">
        <f t="shared" si="736"/>
        <v>0</v>
      </c>
      <c r="I1566" s="168">
        <f t="shared" si="737"/>
        <v>0</v>
      </c>
      <c r="J1566" s="168">
        <f t="shared" si="749"/>
        <v>0</v>
      </c>
      <c r="K1566" s="168">
        <f t="shared" si="749"/>
        <v>0</v>
      </c>
      <c r="L1566" s="168">
        <f t="shared" si="749"/>
        <v>0</v>
      </c>
      <c r="M1566" s="168">
        <f t="shared" si="749"/>
        <v>0</v>
      </c>
      <c r="N1566" s="168">
        <f t="shared" si="738"/>
        <v>0</v>
      </c>
      <c r="O1566" s="168">
        <f t="shared" si="750"/>
        <v>0</v>
      </c>
      <c r="P1566" s="168">
        <f t="shared" si="750"/>
        <v>0</v>
      </c>
      <c r="Q1566" s="168">
        <f t="shared" si="750"/>
        <v>0</v>
      </c>
      <c r="R1566" s="168">
        <f t="shared" si="750"/>
        <v>0</v>
      </c>
      <c r="S1566" s="168">
        <f t="shared" si="739"/>
        <v>0</v>
      </c>
      <c r="T1566" s="168">
        <f t="shared" si="751"/>
        <v>0</v>
      </c>
      <c r="U1566" s="168">
        <f t="shared" si="751"/>
        <v>0</v>
      </c>
      <c r="V1566" s="168">
        <f t="shared" si="751"/>
        <v>0</v>
      </c>
      <c r="W1566" s="168">
        <f t="shared" si="751"/>
        <v>0</v>
      </c>
    </row>
    <row r="1567" spans="2:23" ht="16.5" thickTop="1" thickBot="1">
      <c r="B1567" s="164" t="s">
        <v>124</v>
      </c>
      <c r="C1567" s="176" t="s">
        <v>142</v>
      </c>
      <c r="D1567" s="168">
        <f t="shared" si="735"/>
        <v>0</v>
      </c>
      <c r="E1567" s="168">
        <f t="shared" si="736"/>
        <v>0</v>
      </c>
      <c r="F1567" s="168">
        <f t="shared" si="736"/>
        <v>0</v>
      </c>
      <c r="G1567" s="168">
        <f t="shared" si="736"/>
        <v>0</v>
      </c>
      <c r="H1567" s="168">
        <f t="shared" si="736"/>
        <v>0</v>
      </c>
      <c r="I1567" s="168">
        <f t="shared" si="737"/>
        <v>0</v>
      </c>
      <c r="J1567" s="168">
        <v>0</v>
      </c>
      <c r="K1567" s="168">
        <v>0</v>
      </c>
      <c r="L1567" s="168">
        <v>0</v>
      </c>
      <c r="M1567" s="168">
        <v>0</v>
      </c>
      <c r="N1567" s="168">
        <f t="shared" si="738"/>
        <v>0</v>
      </c>
      <c r="O1567" s="168">
        <v>0</v>
      </c>
      <c r="P1567" s="168">
        <v>0</v>
      </c>
      <c r="Q1567" s="168">
        <v>0</v>
      </c>
      <c r="R1567" s="168">
        <v>0</v>
      </c>
      <c r="S1567" s="168">
        <f t="shared" si="739"/>
        <v>0</v>
      </c>
      <c r="T1567" s="168">
        <v>0</v>
      </c>
      <c r="U1567" s="168">
        <v>0</v>
      </c>
      <c r="V1567" s="168">
        <v>0</v>
      </c>
      <c r="W1567" s="168">
        <v>0</v>
      </c>
    </row>
    <row r="1568" spans="2:23" ht="16.5" thickTop="1" thickBot="1">
      <c r="B1568" s="164" t="s">
        <v>124</v>
      </c>
      <c r="C1568" s="172" t="s">
        <v>101</v>
      </c>
      <c r="D1568" s="168">
        <f t="shared" si="735"/>
        <v>0</v>
      </c>
      <c r="E1568" s="168">
        <f t="shared" si="736"/>
        <v>0</v>
      </c>
      <c r="F1568" s="168">
        <f t="shared" si="736"/>
        <v>0</v>
      </c>
      <c r="G1568" s="168">
        <f t="shared" si="736"/>
        <v>0</v>
      </c>
      <c r="H1568" s="168">
        <f t="shared" si="736"/>
        <v>0</v>
      </c>
      <c r="I1568" s="168">
        <f t="shared" si="737"/>
        <v>0</v>
      </c>
      <c r="J1568" s="168">
        <v>0</v>
      </c>
      <c r="K1568" s="168">
        <v>0</v>
      </c>
      <c r="L1568" s="168">
        <v>0</v>
      </c>
      <c r="M1568" s="168">
        <v>0</v>
      </c>
      <c r="N1568" s="168">
        <f t="shared" si="738"/>
        <v>0</v>
      </c>
      <c r="O1568" s="168">
        <v>0</v>
      </c>
      <c r="P1568" s="168">
        <v>0</v>
      </c>
      <c r="Q1568" s="168">
        <v>0</v>
      </c>
      <c r="R1568" s="168">
        <v>0</v>
      </c>
      <c r="S1568" s="168">
        <f t="shared" si="739"/>
        <v>0</v>
      </c>
      <c r="T1568" s="168">
        <v>0</v>
      </c>
      <c r="U1568" s="168">
        <v>0</v>
      </c>
      <c r="V1568" s="168">
        <v>0</v>
      </c>
      <c r="W1568" s="168">
        <v>0</v>
      </c>
    </row>
    <row r="1569" spans="2:23" ht="16.5" thickTop="1" thickBot="1">
      <c r="B1569" s="164" t="s">
        <v>124</v>
      </c>
      <c r="C1569" s="172" t="s">
        <v>102</v>
      </c>
      <c r="D1569" s="168">
        <f t="shared" si="735"/>
        <v>0</v>
      </c>
      <c r="E1569" s="168">
        <f t="shared" si="736"/>
        <v>0</v>
      </c>
      <c r="F1569" s="168">
        <f t="shared" si="736"/>
        <v>0</v>
      </c>
      <c r="G1569" s="168">
        <f t="shared" si="736"/>
        <v>0</v>
      </c>
      <c r="H1569" s="168">
        <f t="shared" si="736"/>
        <v>0</v>
      </c>
      <c r="I1569" s="168">
        <f t="shared" si="737"/>
        <v>0</v>
      </c>
      <c r="J1569" s="168">
        <f>SUM(J1570)</f>
        <v>0</v>
      </c>
      <c r="K1569" s="168">
        <f>SUM(K1570)</f>
        <v>0</v>
      </c>
      <c r="L1569" s="168">
        <f>SUM(L1570)</f>
        <v>0</v>
      </c>
      <c r="M1569" s="168">
        <f>SUM(M1570)</f>
        <v>0</v>
      </c>
      <c r="N1569" s="168">
        <f t="shared" si="738"/>
        <v>0</v>
      </c>
      <c r="O1569" s="168">
        <f>SUM(O1570)</f>
        <v>0</v>
      </c>
      <c r="P1569" s="168">
        <f>SUM(P1570)</f>
        <v>0</v>
      </c>
      <c r="Q1569" s="168">
        <f>SUM(Q1570)</f>
        <v>0</v>
      </c>
      <c r="R1569" s="168">
        <f>SUM(R1570)</f>
        <v>0</v>
      </c>
      <c r="S1569" s="168">
        <f t="shared" si="739"/>
        <v>0</v>
      </c>
      <c r="T1569" s="168">
        <f>SUM(T1570)</f>
        <v>0</v>
      </c>
      <c r="U1569" s="168">
        <f>SUM(U1570)</f>
        <v>0</v>
      </c>
      <c r="V1569" s="168">
        <f>SUM(V1570)</f>
        <v>0</v>
      </c>
      <c r="W1569" s="168">
        <f>SUM(W1570)</f>
        <v>0</v>
      </c>
    </row>
    <row r="1570" spans="2:23" ht="31.5" thickTop="1" thickBot="1">
      <c r="B1570" s="164" t="s">
        <v>124</v>
      </c>
      <c r="C1570" s="173" t="s">
        <v>156</v>
      </c>
      <c r="D1570" s="168">
        <f t="shared" si="735"/>
        <v>0</v>
      </c>
      <c r="E1570" s="168">
        <f t="shared" si="736"/>
        <v>0</v>
      </c>
      <c r="F1570" s="168">
        <f t="shared" si="736"/>
        <v>0</v>
      </c>
      <c r="G1570" s="168">
        <f t="shared" si="736"/>
        <v>0</v>
      </c>
      <c r="H1570" s="168">
        <f t="shared" si="736"/>
        <v>0</v>
      </c>
      <c r="I1570" s="168">
        <f t="shared" si="737"/>
        <v>0</v>
      </c>
      <c r="J1570" s="168">
        <v>0</v>
      </c>
      <c r="K1570" s="168">
        <v>0</v>
      </c>
      <c r="L1570" s="168">
        <v>0</v>
      </c>
      <c r="M1570" s="168">
        <v>0</v>
      </c>
      <c r="N1570" s="168">
        <f t="shared" si="738"/>
        <v>0</v>
      </c>
      <c r="O1570" s="168">
        <v>0</v>
      </c>
      <c r="P1570" s="168">
        <v>0</v>
      </c>
      <c r="Q1570" s="168">
        <v>0</v>
      </c>
      <c r="R1570" s="168">
        <v>0</v>
      </c>
      <c r="S1570" s="168">
        <f t="shared" si="739"/>
        <v>0</v>
      </c>
      <c r="T1570" s="168">
        <v>0</v>
      </c>
      <c r="U1570" s="168">
        <v>0</v>
      </c>
      <c r="V1570" s="168">
        <v>0</v>
      </c>
      <c r="W1570" s="168">
        <v>0</v>
      </c>
    </row>
    <row r="1571" spans="2:23" ht="16.5" thickTop="1" thickBot="1">
      <c r="B1571" s="164" t="s">
        <v>124</v>
      </c>
      <c r="C1571" s="171" t="s">
        <v>121</v>
      </c>
      <c r="D1571" s="168">
        <f t="shared" si="735"/>
        <v>10000</v>
      </c>
      <c r="E1571" s="168">
        <f t="shared" si="736"/>
        <v>5000</v>
      </c>
      <c r="F1571" s="168">
        <f t="shared" si="736"/>
        <v>2000</v>
      </c>
      <c r="G1571" s="168">
        <f t="shared" si="736"/>
        <v>3000</v>
      </c>
      <c r="H1571" s="168">
        <f t="shared" si="736"/>
        <v>0</v>
      </c>
      <c r="I1571" s="168">
        <f t="shared" si="737"/>
        <v>10000</v>
      </c>
      <c r="J1571" s="168">
        <v>5000</v>
      </c>
      <c r="K1571" s="168">
        <v>2000</v>
      </c>
      <c r="L1571" s="168">
        <v>3000</v>
      </c>
      <c r="M1571" s="168">
        <v>0</v>
      </c>
      <c r="N1571" s="168">
        <f t="shared" si="738"/>
        <v>0</v>
      </c>
      <c r="O1571" s="168">
        <v>0</v>
      </c>
      <c r="P1571" s="168">
        <v>0</v>
      </c>
      <c r="Q1571" s="168">
        <v>0</v>
      </c>
      <c r="R1571" s="168">
        <v>0</v>
      </c>
      <c r="S1571" s="168">
        <f t="shared" si="739"/>
        <v>0</v>
      </c>
      <c r="T1571" s="168">
        <v>0</v>
      </c>
      <c r="U1571" s="168">
        <v>0</v>
      </c>
      <c r="V1571" s="168">
        <v>0</v>
      </c>
      <c r="W1571" s="168">
        <v>0</v>
      </c>
    </row>
    <row r="1572" spans="2:23" ht="16.5" thickTop="1" thickBot="1">
      <c r="B1572" s="164" t="s">
        <v>594</v>
      </c>
      <c r="C1572" s="170" t="s">
        <v>595</v>
      </c>
      <c r="D1572" s="168">
        <f t="shared" si="735"/>
        <v>700000</v>
      </c>
      <c r="E1572" s="168">
        <f t="shared" si="736"/>
        <v>205800</v>
      </c>
      <c r="F1572" s="168">
        <f t="shared" si="736"/>
        <v>223800</v>
      </c>
      <c r="G1572" s="168">
        <f t="shared" si="736"/>
        <v>135200</v>
      </c>
      <c r="H1572" s="168">
        <f t="shared" si="736"/>
        <v>135200</v>
      </c>
      <c r="I1572" s="168">
        <f t="shared" si="737"/>
        <v>700000</v>
      </c>
      <c r="J1572" s="168">
        <f>SUM(J1573,J1580)</f>
        <v>205800</v>
      </c>
      <c r="K1572" s="168">
        <f>SUM(K1573,K1580)</f>
        <v>223800</v>
      </c>
      <c r="L1572" s="168">
        <f>SUM(L1573,L1580)</f>
        <v>135200</v>
      </c>
      <c r="M1572" s="168">
        <f>SUM(M1573,M1580)</f>
        <v>135200</v>
      </c>
      <c r="N1572" s="168">
        <f t="shared" si="738"/>
        <v>0</v>
      </c>
      <c r="O1572" s="168">
        <f>SUM(O1573,O1580)</f>
        <v>0</v>
      </c>
      <c r="P1572" s="168">
        <f>SUM(P1573,P1580)</f>
        <v>0</v>
      </c>
      <c r="Q1572" s="168">
        <f>SUM(Q1573,Q1580)</f>
        <v>0</v>
      </c>
      <c r="R1572" s="168">
        <f>SUM(R1573,R1580)</f>
        <v>0</v>
      </c>
      <c r="S1572" s="168">
        <f t="shared" si="739"/>
        <v>0</v>
      </c>
      <c r="T1572" s="168">
        <f>SUM(T1573,T1580)</f>
        <v>0</v>
      </c>
      <c r="U1572" s="168">
        <f>SUM(U1573,U1580)</f>
        <v>0</v>
      </c>
      <c r="V1572" s="168">
        <f>SUM(V1573,V1580)</f>
        <v>0</v>
      </c>
      <c r="W1572" s="168">
        <f>SUM(W1573,W1580)</f>
        <v>0</v>
      </c>
    </row>
    <row r="1573" spans="2:23" ht="16.5" thickTop="1" thickBot="1">
      <c r="B1573" s="164" t="s">
        <v>124</v>
      </c>
      <c r="C1573" s="171" t="s">
        <v>96</v>
      </c>
      <c r="D1573" s="168">
        <f t="shared" si="735"/>
        <v>690000</v>
      </c>
      <c r="E1573" s="168">
        <f t="shared" si="736"/>
        <v>202800</v>
      </c>
      <c r="F1573" s="168">
        <f t="shared" si="736"/>
        <v>216800</v>
      </c>
      <c r="G1573" s="168">
        <f t="shared" si="736"/>
        <v>135200</v>
      </c>
      <c r="H1573" s="168">
        <f t="shared" si="736"/>
        <v>135200</v>
      </c>
      <c r="I1573" s="168">
        <f t="shared" si="737"/>
        <v>690000</v>
      </c>
      <c r="J1573" s="168">
        <f>SUM(J1574:J1577)</f>
        <v>202800</v>
      </c>
      <c r="K1573" s="168">
        <f>SUM(K1574:K1577)</f>
        <v>216800</v>
      </c>
      <c r="L1573" s="168">
        <f>SUM(L1574:L1577)</f>
        <v>135200</v>
      </c>
      <c r="M1573" s="168">
        <f>SUM(M1574:M1577)</f>
        <v>135200</v>
      </c>
      <c r="N1573" s="168">
        <f t="shared" si="738"/>
        <v>0</v>
      </c>
      <c r="O1573" s="168">
        <f>SUM(O1574:O1577)</f>
        <v>0</v>
      </c>
      <c r="P1573" s="168">
        <f>SUM(P1574:P1577)</f>
        <v>0</v>
      </c>
      <c r="Q1573" s="168">
        <f>SUM(Q1574:Q1577)</f>
        <v>0</v>
      </c>
      <c r="R1573" s="168">
        <f>SUM(R1574:R1577)</f>
        <v>0</v>
      </c>
      <c r="S1573" s="168">
        <f t="shared" si="739"/>
        <v>0</v>
      </c>
      <c r="T1573" s="168">
        <f>SUM(T1574:T1577)</f>
        <v>0</v>
      </c>
      <c r="U1573" s="168">
        <f>SUM(U1574:U1577)</f>
        <v>0</v>
      </c>
      <c r="V1573" s="168">
        <f>SUM(V1574:V1577)</f>
        <v>0</v>
      </c>
      <c r="W1573" s="168">
        <f>SUM(W1574:W1577)</f>
        <v>0</v>
      </c>
    </row>
    <row r="1574" spans="2:23" ht="16.5" thickTop="1" thickBot="1">
      <c r="B1574" s="164" t="s">
        <v>124</v>
      </c>
      <c r="C1574" s="172" t="s">
        <v>97</v>
      </c>
      <c r="D1574" s="168">
        <f t="shared" si="735"/>
        <v>245000</v>
      </c>
      <c r="E1574" s="168">
        <f t="shared" si="736"/>
        <v>96000</v>
      </c>
      <c r="F1574" s="168">
        <f t="shared" si="736"/>
        <v>96000</v>
      </c>
      <c r="G1574" s="168">
        <f t="shared" si="736"/>
        <v>26500</v>
      </c>
      <c r="H1574" s="168">
        <f t="shared" si="736"/>
        <v>26500</v>
      </c>
      <c r="I1574" s="168">
        <f t="shared" si="737"/>
        <v>245000</v>
      </c>
      <c r="J1574" s="168">
        <v>96000</v>
      </c>
      <c r="K1574" s="168">
        <v>96000</v>
      </c>
      <c r="L1574" s="168">
        <v>26500</v>
      </c>
      <c r="M1574" s="168">
        <v>26500</v>
      </c>
      <c r="N1574" s="168">
        <f t="shared" si="738"/>
        <v>0</v>
      </c>
      <c r="O1574" s="168">
        <v>0</v>
      </c>
      <c r="P1574" s="168">
        <v>0</v>
      </c>
      <c r="Q1574" s="168">
        <v>0</v>
      </c>
      <c r="R1574" s="168">
        <v>0</v>
      </c>
      <c r="S1574" s="168">
        <f t="shared" si="739"/>
        <v>0</v>
      </c>
      <c r="T1574" s="168">
        <v>0</v>
      </c>
      <c r="U1574" s="168">
        <v>0</v>
      </c>
      <c r="V1574" s="168">
        <v>0</v>
      </c>
      <c r="W1574" s="168">
        <v>0</v>
      </c>
    </row>
    <row r="1575" spans="2:23" ht="16.5" thickTop="1" thickBot="1">
      <c r="B1575" s="164" t="s">
        <v>124</v>
      </c>
      <c r="C1575" s="172" t="s">
        <v>98</v>
      </c>
      <c r="D1575" s="168">
        <f t="shared" si="735"/>
        <v>330000</v>
      </c>
      <c r="E1575" s="168">
        <f t="shared" si="736"/>
        <v>72500</v>
      </c>
      <c r="F1575" s="168">
        <f t="shared" si="736"/>
        <v>72500</v>
      </c>
      <c r="G1575" s="168">
        <f t="shared" si="736"/>
        <v>92500</v>
      </c>
      <c r="H1575" s="168">
        <f t="shared" si="736"/>
        <v>92500</v>
      </c>
      <c r="I1575" s="168">
        <f t="shared" si="737"/>
        <v>330000</v>
      </c>
      <c r="J1575" s="168">
        <v>72500</v>
      </c>
      <c r="K1575" s="168">
        <v>72500</v>
      </c>
      <c r="L1575" s="168">
        <v>92500</v>
      </c>
      <c r="M1575" s="168">
        <v>92500</v>
      </c>
      <c r="N1575" s="168">
        <f t="shared" si="738"/>
        <v>0</v>
      </c>
      <c r="O1575" s="168">
        <v>0</v>
      </c>
      <c r="P1575" s="168">
        <v>0</v>
      </c>
      <c r="Q1575" s="168">
        <v>0</v>
      </c>
      <c r="R1575" s="168">
        <v>0</v>
      </c>
      <c r="S1575" s="168">
        <f t="shared" si="739"/>
        <v>0</v>
      </c>
      <c r="T1575" s="168">
        <v>0</v>
      </c>
      <c r="U1575" s="168">
        <v>0</v>
      </c>
      <c r="V1575" s="168">
        <v>0</v>
      </c>
      <c r="W1575" s="168">
        <v>0</v>
      </c>
    </row>
    <row r="1576" spans="2:23" ht="16.5" thickTop="1" thickBot="1">
      <c r="B1576" s="164" t="s">
        <v>124</v>
      </c>
      <c r="C1576" s="172" t="s">
        <v>101</v>
      </c>
      <c r="D1576" s="168">
        <f t="shared" si="735"/>
        <v>3000</v>
      </c>
      <c r="E1576" s="168">
        <f t="shared" si="736"/>
        <v>3000</v>
      </c>
      <c r="F1576" s="168">
        <f t="shared" si="736"/>
        <v>0</v>
      </c>
      <c r="G1576" s="168">
        <f t="shared" si="736"/>
        <v>0</v>
      </c>
      <c r="H1576" s="168">
        <f t="shared" si="736"/>
        <v>0</v>
      </c>
      <c r="I1576" s="168">
        <f t="shared" si="737"/>
        <v>3000</v>
      </c>
      <c r="J1576" s="168">
        <v>3000</v>
      </c>
      <c r="K1576" s="168">
        <v>0</v>
      </c>
      <c r="L1576" s="168">
        <v>0</v>
      </c>
      <c r="M1576" s="168">
        <v>0</v>
      </c>
      <c r="N1576" s="168">
        <f t="shared" si="738"/>
        <v>0</v>
      </c>
      <c r="O1576" s="168">
        <v>0</v>
      </c>
      <c r="P1576" s="168">
        <v>0</v>
      </c>
      <c r="Q1576" s="168">
        <v>0</v>
      </c>
      <c r="R1576" s="168">
        <v>0</v>
      </c>
      <c r="S1576" s="168">
        <f t="shared" si="739"/>
        <v>0</v>
      </c>
      <c r="T1576" s="168">
        <v>0</v>
      </c>
      <c r="U1576" s="168">
        <v>0</v>
      </c>
      <c r="V1576" s="168">
        <v>0</v>
      </c>
      <c r="W1576" s="168">
        <v>0</v>
      </c>
    </row>
    <row r="1577" spans="2:23" ht="16.5" thickTop="1" thickBot="1">
      <c r="B1577" s="164" t="s">
        <v>124</v>
      </c>
      <c r="C1577" s="172" t="s">
        <v>102</v>
      </c>
      <c r="D1577" s="168">
        <f t="shared" si="735"/>
        <v>112000</v>
      </c>
      <c r="E1577" s="168">
        <f t="shared" si="736"/>
        <v>31300</v>
      </c>
      <c r="F1577" s="168">
        <f t="shared" si="736"/>
        <v>48300</v>
      </c>
      <c r="G1577" s="168">
        <f t="shared" si="736"/>
        <v>16200</v>
      </c>
      <c r="H1577" s="168">
        <f t="shared" si="736"/>
        <v>16200</v>
      </c>
      <c r="I1577" s="168">
        <f t="shared" si="737"/>
        <v>112000</v>
      </c>
      <c r="J1577" s="168">
        <f>SUM(J1578:J1579)</f>
        <v>31300</v>
      </c>
      <c r="K1577" s="168">
        <f>SUM(K1578:K1579)</f>
        <v>48300</v>
      </c>
      <c r="L1577" s="168">
        <f>SUM(L1578:L1579)</f>
        <v>16200</v>
      </c>
      <c r="M1577" s="168">
        <f>SUM(M1578:M1579)</f>
        <v>16200</v>
      </c>
      <c r="N1577" s="168">
        <f t="shared" si="738"/>
        <v>0</v>
      </c>
      <c r="O1577" s="168">
        <f>SUM(O1578:O1579)</f>
        <v>0</v>
      </c>
      <c r="P1577" s="168">
        <f>SUM(P1578:P1579)</f>
        <v>0</v>
      </c>
      <c r="Q1577" s="168">
        <f>SUM(Q1578:Q1579)</f>
        <v>0</v>
      </c>
      <c r="R1577" s="168">
        <f>SUM(R1578:R1579)</f>
        <v>0</v>
      </c>
      <c r="S1577" s="168">
        <f t="shared" si="739"/>
        <v>0</v>
      </c>
      <c r="T1577" s="168">
        <f>SUM(T1578:T1579)</f>
        <v>0</v>
      </c>
      <c r="U1577" s="168">
        <f>SUM(U1578:U1579)</f>
        <v>0</v>
      </c>
      <c r="V1577" s="168">
        <f>SUM(V1578:V1579)</f>
        <v>0</v>
      </c>
      <c r="W1577" s="168">
        <f>SUM(W1578:W1579)</f>
        <v>0</v>
      </c>
    </row>
    <row r="1578" spans="2:23" ht="31.5" thickTop="1" thickBot="1">
      <c r="B1578" s="164" t="s">
        <v>124</v>
      </c>
      <c r="C1578" s="173" t="s">
        <v>156</v>
      </c>
      <c r="D1578" s="168">
        <f t="shared" si="735"/>
        <v>100000</v>
      </c>
      <c r="E1578" s="168">
        <f t="shared" si="736"/>
        <v>31300</v>
      </c>
      <c r="F1578" s="168">
        <f t="shared" si="736"/>
        <v>36300</v>
      </c>
      <c r="G1578" s="168">
        <f t="shared" si="736"/>
        <v>16200</v>
      </c>
      <c r="H1578" s="168">
        <f t="shared" si="736"/>
        <v>16200</v>
      </c>
      <c r="I1578" s="168">
        <f t="shared" si="737"/>
        <v>100000</v>
      </c>
      <c r="J1578" s="168">
        <v>31300</v>
      </c>
      <c r="K1578" s="168">
        <v>36300</v>
      </c>
      <c r="L1578" s="168">
        <v>16200</v>
      </c>
      <c r="M1578" s="168">
        <v>16200</v>
      </c>
      <c r="N1578" s="168">
        <f t="shared" si="738"/>
        <v>0</v>
      </c>
      <c r="O1578" s="168">
        <v>0</v>
      </c>
      <c r="P1578" s="168">
        <v>0</v>
      </c>
      <c r="Q1578" s="168">
        <v>0</v>
      </c>
      <c r="R1578" s="168">
        <v>0</v>
      </c>
      <c r="S1578" s="168">
        <f t="shared" si="739"/>
        <v>0</v>
      </c>
      <c r="T1578" s="168">
        <v>0</v>
      </c>
      <c r="U1578" s="168">
        <v>0</v>
      </c>
      <c r="V1578" s="168">
        <v>0</v>
      </c>
      <c r="W1578" s="168">
        <v>0</v>
      </c>
    </row>
    <row r="1579" spans="2:23" ht="31.5" thickTop="1" thickBot="1">
      <c r="B1579" s="164" t="s">
        <v>124</v>
      </c>
      <c r="C1579" s="173" t="s">
        <v>157</v>
      </c>
      <c r="D1579" s="168">
        <f t="shared" si="735"/>
        <v>12000</v>
      </c>
      <c r="E1579" s="168">
        <f t="shared" si="736"/>
        <v>0</v>
      </c>
      <c r="F1579" s="168">
        <f t="shared" si="736"/>
        <v>12000</v>
      </c>
      <c r="G1579" s="168">
        <f t="shared" si="736"/>
        <v>0</v>
      </c>
      <c r="H1579" s="168">
        <f t="shared" si="736"/>
        <v>0</v>
      </c>
      <c r="I1579" s="168">
        <f t="shared" si="737"/>
        <v>12000</v>
      </c>
      <c r="J1579" s="168">
        <v>0</v>
      </c>
      <c r="K1579" s="168">
        <v>12000</v>
      </c>
      <c r="L1579" s="168">
        <v>0</v>
      </c>
      <c r="M1579" s="168">
        <v>0</v>
      </c>
      <c r="N1579" s="168">
        <f t="shared" si="738"/>
        <v>0</v>
      </c>
      <c r="O1579" s="168">
        <v>0</v>
      </c>
      <c r="P1579" s="168">
        <v>0</v>
      </c>
      <c r="Q1579" s="168">
        <v>0</v>
      </c>
      <c r="R1579" s="168">
        <v>0</v>
      </c>
      <c r="S1579" s="168">
        <f t="shared" si="739"/>
        <v>0</v>
      </c>
      <c r="T1579" s="168">
        <v>0</v>
      </c>
      <c r="U1579" s="168">
        <v>0</v>
      </c>
      <c r="V1579" s="168">
        <v>0</v>
      </c>
      <c r="W1579" s="168">
        <v>0</v>
      </c>
    </row>
    <row r="1580" spans="2:23" ht="16.5" thickTop="1" thickBot="1">
      <c r="B1580" s="164" t="s">
        <v>124</v>
      </c>
      <c r="C1580" s="171" t="s">
        <v>121</v>
      </c>
      <c r="D1580" s="168">
        <f t="shared" si="735"/>
        <v>10000</v>
      </c>
      <c r="E1580" s="168">
        <f t="shared" si="736"/>
        <v>3000</v>
      </c>
      <c r="F1580" s="168">
        <f t="shared" si="736"/>
        <v>7000</v>
      </c>
      <c r="G1580" s="168">
        <f t="shared" si="736"/>
        <v>0</v>
      </c>
      <c r="H1580" s="168">
        <f t="shared" si="736"/>
        <v>0</v>
      </c>
      <c r="I1580" s="168">
        <f t="shared" si="737"/>
        <v>10000</v>
      </c>
      <c r="J1580" s="168">
        <v>3000</v>
      </c>
      <c r="K1580" s="168">
        <v>7000</v>
      </c>
      <c r="L1580" s="168">
        <v>0</v>
      </c>
      <c r="M1580" s="168">
        <v>0</v>
      </c>
      <c r="N1580" s="168">
        <f t="shared" si="738"/>
        <v>0</v>
      </c>
      <c r="O1580" s="168">
        <v>0</v>
      </c>
      <c r="P1580" s="168">
        <v>0</v>
      </c>
      <c r="Q1580" s="168">
        <v>0</v>
      </c>
      <c r="R1580" s="168">
        <v>0</v>
      </c>
      <c r="S1580" s="168">
        <f t="shared" si="739"/>
        <v>0</v>
      </c>
      <c r="T1580" s="168">
        <v>0</v>
      </c>
      <c r="U1580" s="168">
        <v>0</v>
      </c>
      <c r="V1580" s="168">
        <v>0</v>
      </c>
      <c r="W1580" s="168">
        <v>0</v>
      </c>
    </row>
    <row r="1581" spans="2:23" ht="16.5" thickTop="1" thickBot="1">
      <c r="B1581" s="164" t="s">
        <v>596</v>
      </c>
      <c r="C1581" s="169" t="s">
        <v>597</v>
      </c>
      <c r="D1581" s="168">
        <f t="shared" si="735"/>
        <v>2500000</v>
      </c>
      <c r="E1581" s="168">
        <f t="shared" si="736"/>
        <v>1193000</v>
      </c>
      <c r="F1581" s="168">
        <f t="shared" si="736"/>
        <v>629000</v>
      </c>
      <c r="G1581" s="168">
        <f t="shared" si="736"/>
        <v>379000</v>
      </c>
      <c r="H1581" s="168">
        <f t="shared" si="736"/>
        <v>299000</v>
      </c>
      <c r="I1581" s="168">
        <f t="shared" si="737"/>
        <v>2500000</v>
      </c>
      <c r="J1581" s="168">
        <f t="shared" ref="J1581:M1595" si="752">SUM(J1596)</f>
        <v>1193000</v>
      </c>
      <c r="K1581" s="168">
        <f t="shared" si="752"/>
        <v>629000</v>
      </c>
      <c r="L1581" s="168">
        <f t="shared" si="752"/>
        <v>379000</v>
      </c>
      <c r="M1581" s="168">
        <f t="shared" si="752"/>
        <v>299000</v>
      </c>
      <c r="N1581" s="168">
        <f t="shared" si="738"/>
        <v>0</v>
      </c>
      <c r="O1581" s="168">
        <f t="shared" ref="O1581:R1595" si="753">SUM(O1596)</f>
        <v>0</v>
      </c>
      <c r="P1581" s="168">
        <f t="shared" si="753"/>
        <v>0</v>
      </c>
      <c r="Q1581" s="168">
        <f t="shared" si="753"/>
        <v>0</v>
      </c>
      <c r="R1581" s="168">
        <f t="shared" si="753"/>
        <v>0</v>
      </c>
      <c r="S1581" s="168">
        <f t="shared" si="739"/>
        <v>0</v>
      </c>
      <c r="T1581" s="168">
        <f t="shared" ref="T1581:W1595" si="754">SUM(T1596)</f>
        <v>0</v>
      </c>
      <c r="U1581" s="168">
        <f t="shared" si="754"/>
        <v>0</v>
      </c>
      <c r="V1581" s="168">
        <f t="shared" si="754"/>
        <v>0</v>
      </c>
      <c r="W1581" s="168">
        <f t="shared" si="754"/>
        <v>0</v>
      </c>
    </row>
    <row r="1582" spans="2:23" ht="16.5" thickTop="1" thickBot="1">
      <c r="B1582" s="164" t="s">
        <v>124</v>
      </c>
      <c r="C1582" s="170" t="s">
        <v>96</v>
      </c>
      <c r="D1582" s="168">
        <f t="shared" si="735"/>
        <v>2500000</v>
      </c>
      <c r="E1582" s="168">
        <f t="shared" si="736"/>
        <v>1193000</v>
      </c>
      <c r="F1582" s="168">
        <f t="shared" si="736"/>
        <v>629000</v>
      </c>
      <c r="G1582" s="168">
        <f t="shared" si="736"/>
        <v>379000</v>
      </c>
      <c r="H1582" s="168">
        <f t="shared" si="736"/>
        <v>299000</v>
      </c>
      <c r="I1582" s="168">
        <f t="shared" si="737"/>
        <v>2500000</v>
      </c>
      <c r="J1582" s="168">
        <f t="shared" si="752"/>
        <v>1193000</v>
      </c>
      <c r="K1582" s="168">
        <f t="shared" si="752"/>
        <v>629000</v>
      </c>
      <c r="L1582" s="168">
        <f t="shared" si="752"/>
        <v>379000</v>
      </c>
      <c r="M1582" s="168">
        <f t="shared" si="752"/>
        <v>299000</v>
      </c>
      <c r="N1582" s="168">
        <f t="shared" si="738"/>
        <v>0</v>
      </c>
      <c r="O1582" s="168">
        <f t="shared" si="753"/>
        <v>0</v>
      </c>
      <c r="P1582" s="168">
        <f t="shared" si="753"/>
        <v>0</v>
      </c>
      <c r="Q1582" s="168">
        <f t="shared" si="753"/>
        <v>0</v>
      </c>
      <c r="R1582" s="168">
        <f t="shared" si="753"/>
        <v>0</v>
      </c>
      <c r="S1582" s="168">
        <f t="shared" si="739"/>
        <v>0</v>
      </c>
      <c r="T1582" s="168">
        <f t="shared" si="754"/>
        <v>0</v>
      </c>
      <c r="U1582" s="168">
        <f t="shared" si="754"/>
        <v>0</v>
      </c>
      <c r="V1582" s="168">
        <f t="shared" si="754"/>
        <v>0</v>
      </c>
      <c r="W1582" s="168">
        <f t="shared" si="754"/>
        <v>0</v>
      </c>
    </row>
    <row r="1583" spans="2:23" ht="16.5" thickTop="1" thickBot="1">
      <c r="B1583" s="164" t="s">
        <v>124</v>
      </c>
      <c r="C1583" s="171" t="s">
        <v>97</v>
      </c>
      <c r="D1583" s="168">
        <f t="shared" si="735"/>
        <v>1000000</v>
      </c>
      <c r="E1583" s="168">
        <f t="shared" si="736"/>
        <v>780000</v>
      </c>
      <c r="F1583" s="168">
        <f t="shared" si="736"/>
        <v>220000</v>
      </c>
      <c r="G1583" s="168">
        <f t="shared" si="736"/>
        <v>0</v>
      </c>
      <c r="H1583" s="168">
        <f t="shared" si="736"/>
        <v>0</v>
      </c>
      <c r="I1583" s="168">
        <f t="shared" si="737"/>
        <v>1000000</v>
      </c>
      <c r="J1583" s="168">
        <f t="shared" si="752"/>
        <v>780000</v>
      </c>
      <c r="K1583" s="168">
        <f t="shared" si="752"/>
        <v>220000</v>
      </c>
      <c r="L1583" s="168">
        <f t="shared" si="752"/>
        <v>0</v>
      </c>
      <c r="M1583" s="168">
        <f t="shared" si="752"/>
        <v>0</v>
      </c>
      <c r="N1583" s="168">
        <f t="shared" si="738"/>
        <v>0</v>
      </c>
      <c r="O1583" s="168">
        <f t="shared" si="753"/>
        <v>0</v>
      </c>
      <c r="P1583" s="168">
        <f t="shared" si="753"/>
        <v>0</v>
      </c>
      <c r="Q1583" s="168">
        <f t="shared" si="753"/>
        <v>0</v>
      </c>
      <c r="R1583" s="168">
        <f t="shared" si="753"/>
        <v>0</v>
      </c>
      <c r="S1583" s="168">
        <f t="shared" si="739"/>
        <v>0</v>
      </c>
      <c r="T1583" s="168">
        <f t="shared" si="754"/>
        <v>0</v>
      </c>
      <c r="U1583" s="168">
        <f t="shared" si="754"/>
        <v>0</v>
      </c>
      <c r="V1583" s="168">
        <f t="shared" si="754"/>
        <v>0</v>
      </c>
      <c r="W1583" s="168">
        <f t="shared" si="754"/>
        <v>0</v>
      </c>
    </row>
    <row r="1584" spans="2:23" ht="16.5" thickTop="1" thickBot="1">
      <c r="B1584" s="164" t="s">
        <v>124</v>
      </c>
      <c r="C1584" s="171" t="s">
        <v>98</v>
      </c>
      <c r="D1584" s="168">
        <f t="shared" si="735"/>
        <v>1500000</v>
      </c>
      <c r="E1584" s="168">
        <f t="shared" si="736"/>
        <v>413000</v>
      </c>
      <c r="F1584" s="168">
        <f t="shared" si="736"/>
        <v>409000</v>
      </c>
      <c r="G1584" s="168">
        <f t="shared" si="736"/>
        <v>379000</v>
      </c>
      <c r="H1584" s="168">
        <f t="shared" si="736"/>
        <v>299000</v>
      </c>
      <c r="I1584" s="168">
        <f t="shared" si="737"/>
        <v>1500000</v>
      </c>
      <c r="J1584" s="168">
        <f t="shared" si="752"/>
        <v>413000</v>
      </c>
      <c r="K1584" s="168">
        <f t="shared" si="752"/>
        <v>409000</v>
      </c>
      <c r="L1584" s="168">
        <f t="shared" si="752"/>
        <v>379000</v>
      </c>
      <c r="M1584" s="168">
        <f t="shared" si="752"/>
        <v>299000</v>
      </c>
      <c r="N1584" s="168">
        <f t="shared" si="738"/>
        <v>0</v>
      </c>
      <c r="O1584" s="168">
        <f t="shared" si="753"/>
        <v>0</v>
      </c>
      <c r="P1584" s="168">
        <f t="shared" si="753"/>
        <v>0</v>
      </c>
      <c r="Q1584" s="168">
        <f t="shared" si="753"/>
        <v>0</v>
      </c>
      <c r="R1584" s="168">
        <f t="shared" si="753"/>
        <v>0</v>
      </c>
      <c r="S1584" s="168">
        <f t="shared" si="739"/>
        <v>0</v>
      </c>
      <c r="T1584" s="168">
        <f t="shared" si="754"/>
        <v>0</v>
      </c>
      <c r="U1584" s="168">
        <f t="shared" si="754"/>
        <v>0</v>
      </c>
      <c r="V1584" s="168">
        <f t="shared" si="754"/>
        <v>0</v>
      </c>
      <c r="W1584" s="168">
        <f t="shared" si="754"/>
        <v>0</v>
      </c>
    </row>
    <row r="1585" spans="2:23" ht="16.5" thickTop="1" thickBot="1">
      <c r="B1585" s="164" t="s">
        <v>124</v>
      </c>
      <c r="C1585" s="171" t="s">
        <v>15</v>
      </c>
      <c r="D1585" s="168">
        <f t="shared" si="735"/>
        <v>0</v>
      </c>
      <c r="E1585" s="168">
        <f t="shared" si="736"/>
        <v>0</v>
      </c>
      <c r="F1585" s="168">
        <f t="shared" si="736"/>
        <v>0</v>
      </c>
      <c r="G1585" s="168">
        <f t="shared" si="736"/>
        <v>0</v>
      </c>
      <c r="H1585" s="168">
        <f t="shared" si="736"/>
        <v>0</v>
      </c>
      <c r="I1585" s="168">
        <f t="shared" si="737"/>
        <v>0</v>
      </c>
      <c r="J1585" s="168">
        <f t="shared" si="752"/>
        <v>0</v>
      </c>
      <c r="K1585" s="168">
        <f t="shared" si="752"/>
        <v>0</v>
      </c>
      <c r="L1585" s="168">
        <f t="shared" si="752"/>
        <v>0</v>
      </c>
      <c r="M1585" s="168">
        <f t="shared" si="752"/>
        <v>0</v>
      </c>
      <c r="N1585" s="168">
        <f t="shared" si="738"/>
        <v>0</v>
      </c>
      <c r="O1585" s="168">
        <f t="shared" si="753"/>
        <v>0</v>
      </c>
      <c r="P1585" s="168">
        <f t="shared" si="753"/>
        <v>0</v>
      </c>
      <c r="Q1585" s="168">
        <f t="shared" si="753"/>
        <v>0</v>
      </c>
      <c r="R1585" s="168">
        <f t="shared" si="753"/>
        <v>0</v>
      </c>
      <c r="S1585" s="168">
        <f t="shared" si="739"/>
        <v>0</v>
      </c>
      <c r="T1585" s="168">
        <f t="shared" si="754"/>
        <v>0</v>
      </c>
      <c r="U1585" s="168">
        <f t="shared" si="754"/>
        <v>0</v>
      </c>
      <c r="V1585" s="168">
        <f t="shared" si="754"/>
        <v>0</v>
      </c>
      <c r="W1585" s="168">
        <f t="shared" si="754"/>
        <v>0</v>
      </c>
    </row>
    <row r="1586" spans="2:23" ht="16.5" thickTop="1" thickBot="1">
      <c r="B1586" s="164" t="s">
        <v>124</v>
      </c>
      <c r="C1586" s="172" t="s">
        <v>139</v>
      </c>
      <c r="D1586" s="168">
        <f t="shared" si="735"/>
        <v>0</v>
      </c>
      <c r="E1586" s="168">
        <f t="shared" si="736"/>
        <v>0</v>
      </c>
      <c r="F1586" s="168">
        <f t="shared" si="736"/>
        <v>0</v>
      </c>
      <c r="G1586" s="168">
        <f t="shared" si="736"/>
        <v>0</v>
      </c>
      <c r="H1586" s="168">
        <f t="shared" si="736"/>
        <v>0</v>
      </c>
      <c r="I1586" s="168">
        <f t="shared" si="737"/>
        <v>0</v>
      </c>
      <c r="J1586" s="168">
        <f t="shared" si="752"/>
        <v>0</v>
      </c>
      <c r="K1586" s="168">
        <f t="shared" si="752"/>
        <v>0</v>
      </c>
      <c r="L1586" s="168">
        <f t="shared" si="752"/>
        <v>0</v>
      </c>
      <c r="M1586" s="168">
        <f t="shared" si="752"/>
        <v>0</v>
      </c>
      <c r="N1586" s="168">
        <f t="shared" si="738"/>
        <v>0</v>
      </c>
      <c r="O1586" s="168">
        <f t="shared" si="753"/>
        <v>0</v>
      </c>
      <c r="P1586" s="168">
        <f t="shared" si="753"/>
        <v>0</v>
      </c>
      <c r="Q1586" s="168">
        <f t="shared" si="753"/>
        <v>0</v>
      </c>
      <c r="R1586" s="168">
        <f t="shared" si="753"/>
        <v>0</v>
      </c>
      <c r="S1586" s="168">
        <f t="shared" si="739"/>
        <v>0</v>
      </c>
      <c r="T1586" s="168">
        <f t="shared" si="754"/>
        <v>0</v>
      </c>
      <c r="U1586" s="168">
        <f t="shared" si="754"/>
        <v>0</v>
      </c>
      <c r="V1586" s="168">
        <f t="shared" si="754"/>
        <v>0</v>
      </c>
      <c r="W1586" s="168">
        <f t="shared" si="754"/>
        <v>0</v>
      </c>
    </row>
    <row r="1587" spans="2:23" ht="16.5" thickTop="1" thickBot="1">
      <c r="B1587" s="164" t="s">
        <v>124</v>
      </c>
      <c r="C1587" s="173" t="s">
        <v>138</v>
      </c>
      <c r="D1587" s="168">
        <f t="shared" si="735"/>
        <v>0</v>
      </c>
      <c r="E1587" s="168">
        <f t="shared" si="736"/>
        <v>0</v>
      </c>
      <c r="F1587" s="168">
        <f t="shared" si="736"/>
        <v>0</v>
      </c>
      <c r="G1587" s="168">
        <f t="shared" si="736"/>
        <v>0</v>
      </c>
      <c r="H1587" s="168">
        <f t="shared" si="736"/>
        <v>0</v>
      </c>
      <c r="I1587" s="168">
        <f t="shared" si="737"/>
        <v>0</v>
      </c>
      <c r="J1587" s="168">
        <f t="shared" si="752"/>
        <v>0</v>
      </c>
      <c r="K1587" s="168">
        <f t="shared" si="752"/>
        <v>0</v>
      </c>
      <c r="L1587" s="168">
        <f t="shared" si="752"/>
        <v>0</v>
      </c>
      <c r="M1587" s="168">
        <f t="shared" si="752"/>
        <v>0</v>
      </c>
      <c r="N1587" s="168">
        <f t="shared" si="738"/>
        <v>0</v>
      </c>
      <c r="O1587" s="168">
        <f t="shared" si="753"/>
        <v>0</v>
      </c>
      <c r="P1587" s="168">
        <f t="shared" si="753"/>
        <v>0</v>
      </c>
      <c r="Q1587" s="168">
        <f t="shared" si="753"/>
        <v>0</v>
      </c>
      <c r="R1587" s="168">
        <f t="shared" si="753"/>
        <v>0</v>
      </c>
      <c r="S1587" s="168">
        <f t="shared" si="739"/>
        <v>0</v>
      </c>
      <c r="T1587" s="168">
        <f t="shared" si="754"/>
        <v>0</v>
      </c>
      <c r="U1587" s="168">
        <f t="shared" si="754"/>
        <v>0</v>
      </c>
      <c r="V1587" s="168">
        <f t="shared" si="754"/>
        <v>0</v>
      </c>
      <c r="W1587" s="168">
        <f t="shared" si="754"/>
        <v>0</v>
      </c>
    </row>
    <row r="1588" spans="2:23" ht="16.5" thickTop="1" thickBot="1">
      <c r="B1588" s="164" t="s">
        <v>124</v>
      </c>
      <c r="C1588" s="172" t="s">
        <v>140</v>
      </c>
      <c r="D1588" s="168">
        <f t="shared" si="735"/>
        <v>0</v>
      </c>
      <c r="E1588" s="168">
        <f t="shared" si="736"/>
        <v>0</v>
      </c>
      <c r="F1588" s="168">
        <f t="shared" si="736"/>
        <v>0</v>
      </c>
      <c r="G1588" s="168">
        <f t="shared" si="736"/>
        <v>0</v>
      </c>
      <c r="H1588" s="168">
        <f t="shared" si="736"/>
        <v>0</v>
      </c>
      <c r="I1588" s="168">
        <f t="shared" si="737"/>
        <v>0</v>
      </c>
      <c r="J1588" s="168">
        <f t="shared" si="752"/>
        <v>0</v>
      </c>
      <c r="K1588" s="168">
        <f t="shared" si="752"/>
        <v>0</v>
      </c>
      <c r="L1588" s="168">
        <f t="shared" si="752"/>
        <v>0</v>
      </c>
      <c r="M1588" s="168">
        <f t="shared" si="752"/>
        <v>0</v>
      </c>
      <c r="N1588" s="168">
        <f t="shared" si="738"/>
        <v>0</v>
      </c>
      <c r="O1588" s="168">
        <f t="shared" si="753"/>
        <v>0</v>
      </c>
      <c r="P1588" s="168">
        <f t="shared" si="753"/>
        <v>0</v>
      </c>
      <c r="Q1588" s="168">
        <f t="shared" si="753"/>
        <v>0</v>
      </c>
      <c r="R1588" s="168">
        <f t="shared" si="753"/>
        <v>0</v>
      </c>
      <c r="S1588" s="168">
        <f t="shared" si="739"/>
        <v>0</v>
      </c>
      <c r="T1588" s="168">
        <f t="shared" si="754"/>
        <v>0</v>
      </c>
      <c r="U1588" s="168">
        <f t="shared" si="754"/>
        <v>0</v>
      </c>
      <c r="V1588" s="168">
        <f t="shared" si="754"/>
        <v>0</v>
      </c>
      <c r="W1588" s="168">
        <f t="shared" si="754"/>
        <v>0</v>
      </c>
    </row>
    <row r="1589" spans="2:23" ht="16.5" thickTop="1" thickBot="1">
      <c r="B1589" s="164" t="s">
        <v>124</v>
      </c>
      <c r="C1589" s="173" t="s">
        <v>138</v>
      </c>
      <c r="D1589" s="168">
        <f t="shared" si="735"/>
        <v>0</v>
      </c>
      <c r="E1589" s="168">
        <f t="shared" si="736"/>
        <v>0</v>
      </c>
      <c r="F1589" s="168">
        <f t="shared" si="736"/>
        <v>0</v>
      </c>
      <c r="G1589" s="168">
        <f t="shared" si="736"/>
        <v>0</v>
      </c>
      <c r="H1589" s="168">
        <f t="shared" si="736"/>
        <v>0</v>
      </c>
      <c r="I1589" s="168">
        <f t="shared" si="737"/>
        <v>0</v>
      </c>
      <c r="J1589" s="168">
        <f t="shared" si="752"/>
        <v>0</v>
      </c>
      <c r="K1589" s="168">
        <f t="shared" si="752"/>
        <v>0</v>
      </c>
      <c r="L1589" s="168">
        <f t="shared" si="752"/>
        <v>0</v>
      </c>
      <c r="M1589" s="168">
        <f t="shared" si="752"/>
        <v>0</v>
      </c>
      <c r="N1589" s="168">
        <f t="shared" si="738"/>
        <v>0</v>
      </c>
      <c r="O1589" s="168">
        <f t="shared" si="753"/>
        <v>0</v>
      </c>
      <c r="P1589" s="168">
        <f t="shared" si="753"/>
        <v>0</v>
      </c>
      <c r="Q1589" s="168">
        <f t="shared" si="753"/>
        <v>0</v>
      </c>
      <c r="R1589" s="168">
        <f t="shared" si="753"/>
        <v>0</v>
      </c>
      <c r="S1589" s="168">
        <f t="shared" si="739"/>
        <v>0</v>
      </c>
      <c r="T1589" s="168">
        <f t="shared" si="754"/>
        <v>0</v>
      </c>
      <c r="U1589" s="168">
        <f t="shared" si="754"/>
        <v>0</v>
      </c>
      <c r="V1589" s="168">
        <f t="shared" si="754"/>
        <v>0</v>
      </c>
      <c r="W1589" s="168">
        <f t="shared" si="754"/>
        <v>0</v>
      </c>
    </row>
    <row r="1590" spans="2:23" ht="16.5" thickTop="1" thickBot="1">
      <c r="B1590" s="164" t="s">
        <v>124</v>
      </c>
      <c r="C1590" s="174" t="s">
        <v>141</v>
      </c>
      <c r="D1590" s="168">
        <f t="shared" si="735"/>
        <v>0</v>
      </c>
      <c r="E1590" s="168">
        <f t="shared" si="736"/>
        <v>0</v>
      </c>
      <c r="F1590" s="168">
        <f t="shared" si="736"/>
        <v>0</v>
      </c>
      <c r="G1590" s="168">
        <f t="shared" si="736"/>
        <v>0</v>
      </c>
      <c r="H1590" s="168">
        <f t="shared" si="736"/>
        <v>0</v>
      </c>
      <c r="I1590" s="168">
        <f t="shared" si="737"/>
        <v>0</v>
      </c>
      <c r="J1590" s="168">
        <f t="shared" si="752"/>
        <v>0</v>
      </c>
      <c r="K1590" s="168">
        <f t="shared" si="752"/>
        <v>0</v>
      </c>
      <c r="L1590" s="168">
        <f t="shared" si="752"/>
        <v>0</v>
      </c>
      <c r="M1590" s="168">
        <f t="shared" si="752"/>
        <v>0</v>
      </c>
      <c r="N1590" s="168">
        <f t="shared" si="738"/>
        <v>0</v>
      </c>
      <c r="O1590" s="168">
        <f t="shared" si="753"/>
        <v>0</v>
      </c>
      <c r="P1590" s="168">
        <f t="shared" si="753"/>
        <v>0</v>
      </c>
      <c r="Q1590" s="168">
        <f t="shared" si="753"/>
        <v>0</v>
      </c>
      <c r="R1590" s="168">
        <f t="shared" si="753"/>
        <v>0</v>
      </c>
      <c r="S1590" s="168">
        <f t="shared" si="739"/>
        <v>0</v>
      </c>
      <c r="T1590" s="168">
        <f t="shared" si="754"/>
        <v>0</v>
      </c>
      <c r="U1590" s="168">
        <f t="shared" si="754"/>
        <v>0</v>
      </c>
      <c r="V1590" s="168">
        <f t="shared" si="754"/>
        <v>0</v>
      </c>
      <c r="W1590" s="168">
        <f t="shared" si="754"/>
        <v>0</v>
      </c>
    </row>
    <row r="1591" spans="2:23" ht="16.5" thickTop="1" thickBot="1">
      <c r="B1591" s="164" t="s">
        <v>124</v>
      </c>
      <c r="C1591" s="175" t="s">
        <v>142</v>
      </c>
      <c r="D1591" s="168">
        <f t="shared" si="735"/>
        <v>0</v>
      </c>
      <c r="E1591" s="168">
        <f t="shared" si="736"/>
        <v>0</v>
      </c>
      <c r="F1591" s="168">
        <f t="shared" si="736"/>
        <v>0</v>
      </c>
      <c r="G1591" s="168">
        <f t="shared" si="736"/>
        <v>0</v>
      </c>
      <c r="H1591" s="168">
        <f t="shared" si="736"/>
        <v>0</v>
      </c>
      <c r="I1591" s="168">
        <f t="shared" si="737"/>
        <v>0</v>
      </c>
      <c r="J1591" s="168">
        <f t="shared" si="752"/>
        <v>0</v>
      </c>
      <c r="K1591" s="168">
        <f t="shared" si="752"/>
        <v>0</v>
      </c>
      <c r="L1591" s="168">
        <f t="shared" si="752"/>
        <v>0</v>
      </c>
      <c r="M1591" s="168">
        <f t="shared" si="752"/>
        <v>0</v>
      </c>
      <c r="N1591" s="168">
        <f t="shared" si="738"/>
        <v>0</v>
      </c>
      <c r="O1591" s="168">
        <f t="shared" si="753"/>
        <v>0</v>
      </c>
      <c r="P1591" s="168">
        <f t="shared" si="753"/>
        <v>0</v>
      </c>
      <c r="Q1591" s="168">
        <f t="shared" si="753"/>
        <v>0</v>
      </c>
      <c r="R1591" s="168">
        <f t="shared" si="753"/>
        <v>0</v>
      </c>
      <c r="S1591" s="168">
        <f t="shared" si="739"/>
        <v>0</v>
      </c>
      <c r="T1591" s="168">
        <f t="shared" si="754"/>
        <v>0</v>
      </c>
      <c r="U1591" s="168">
        <f t="shared" si="754"/>
        <v>0</v>
      </c>
      <c r="V1591" s="168">
        <f t="shared" si="754"/>
        <v>0</v>
      </c>
      <c r="W1591" s="168">
        <f t="shared" si="754"/>
        <v>0</v>
      </c>
    </row>
    <row r="1592" spans="2:23" ht="16.5" thickTop="1" thickBot="1">
      <c r="B1592" s="164" t="s">
        <v>124</v>
      </c>
      <c r="C1592" s="171" t="s">
        <v>101</v>
      </c>
      <c r="D1592" s="168">
        <f t="shared" si="735"/>
        <v>0</v>
      </c>
      <c r="E1592" s="168">
        <f t="shared" si="736"/>
        <v>0</v>
      </c>
      <c r="F1592" s="168">
        <f t="shared" si="736"/>
        <v>0</v>
      </c>
      <c r="G1592" s="168">
        <f t="shared" si="736"/>
        <v>0</v>
      </c>
      <c r="H1592" s="168">
        <f t="shared" si="736"/>
        <v>0</v>
      </c>
      <c r="I1592" s="168">
        <f t="shared" si="737"/>
        <v>0</v>
      </c>
      <c r="J1592" s="168">
        <f t="shared" si="752"/>
        <v>0</v>
      </c>
      <c r="K1592" s="168">
        <f t="shared" si="752"/>
        <v>0</v>
      </c>
      <c r="L1592" s="168">
        <f t="shared" si="752"/>
        <v>0</v>
      </c>
      <c r="M1592" s="168">
        <f t="shared" si="752"/>
        <v>0</v>
      </c>
      <c r="N1592" s="168">
        <f t="shared" si="738"/>
        <v>0</v>
      </c>
      <c r="O1592" s="168">
        <f t="shared" si="753"/>
        <v>0</v>
      </c>
      <c r="P1592" s="168">
        <f t="shared" si="753"/>
        <v>0</v>
      </c>
      <c r="Q1592" s="168">
        <f t="shared" si="753"/>
        <v>0</v>
      </c>
      <c r="R1592" s="168">
        <f t="shared" si="753"/>
        <v>0</v>
      </c>
      <c r="S1592" s="168">
        <f t="shared" si="739"/>
        <v>0</v>
      </c>
      <c r="T1592" s="168">
        <f t="shared" si="754"/>
        <v>0</v>
      </c>
      <c r="U1592" s="168">
        <f t="shared" si="754"/>
        <v>0</v>
      </c>
      <c r="V1592" s="168">
        <f t="shared" si="754"/>
        <v>0</v>
      </c>
      <c r="W1592" s="168">
        <f t="shared" si="754"/>
        <v>0</v>
      </c>
    </row>
    <row r="1593" spans="2:23" ht="16.5" thickTop="1" thickBot="1">
      <c r="B1593" s="164" t="s">
        <v>124</v>
      </c>
      <c r="C1593" s="171" t="s">
        <v>102</v>
      </c>
      <c r="D1593" s="168">
        <f t="shared" si="735"/>
        <v>0</v>
      </c>
      <c r="E1593" s="168">
        <f t="shared" si="736"/>
        <v>0</v>
      </c>
      <c r="F1593" s="168">
        <f t="shared" si="736"/>
        <v>0</v>
      </c>
      <c r="G1593" s="168">
        <f t="shared" si="736"/>
        <v>0</v>
      </c>
      <c r="H1593" s="168">
        <f t="shared" si="736"/>
        <v>0</v>
      </c>
      <c r="I1593" s="168">
        <f t="shared" si="737"/>
        <v>0</v>
      </c>
      <c r="J1593" s="168">
        <f t="shared" si="752"/>
        <v>0</v>
      </c>
      <c r="K1593" s="168">
        <f t="shared" si="752"/>
        <v>0</v>
      </c>
      <c r="L1593" s="168">
        <f t="shared" si="752"/>
        <v>0</v>
      </c>
      <c r="M1593" s="168">
        <f t="shared" si="752"/>
        <v>0</v>
      </c>
      <c r="N1593" s="168">
        <f t="shared" si="738"/>
        <v>0</v>
      </c>
      <c r="O1593" s="168">
        <f t="shared" si="753"/>
        <v>0</v>
      </c>
      <c r="P1593" s="168">
        <f t="shared" si="753"/>
        <v>0</v>
      </c>
      <c r="Q1593" s="168">
        <f t="shared" si="753"/>
        <v>0</v>
      </c>
      <c r="R1593" s="168">
        <f t="shared" si="753"/>
        <v>0</v>
      </c>
      <c r="S1593" s="168">
        <f t="shared" si="739"/>
        <v>0</v>
      </c>
      <c r="T1593" s="168">
        <f t="shared" si="754"/>
        <v>0</v>
      </c>
      <c r="U1593" s="168">
        <f t="shared" si="754"/>
        <v>0</v>
      </c>
      <c r="V1593" s="168">
        <f t="shared" si="754"/>
        <v>0</v>
      </c>
      <c r="W1593" s="168">
        <f t="shared" si="754"/>
        <v>0</v>
      </c>
    </row>
    <row r="1594" spans="2:23" ht="31.5" thickTop="1" thickBot="1">
      <c r="B1594" s="164" t="s">
        <v>124</v>
      </c>
      <c r="C1594" s="172" t="s">
        <v>156</v>
      </c>
      <c r="D1594" s="168">
        <f t="shared" si="735"/>
        <v>0</v>
      </c>
      <c r="E1594" s="168">
        <f t="shared" si="736"/>
        <v>0</v>
      </c>
      <c r="F1594" s="168">
        <f t="shared" si="736"/>
        <v>0</v>
      </c>
      <c r="G1594" s="168">
        <f t="shared" si="736"/>
        <v>0</v>
      </c>
      <c r="H1594" s="168">
        <f t="shared" si="736"/>
        <v>0</v>
      </c>
      <c r="I1594" s="168">
        <f t="shared" si="737"/>
        <v>0</v>
      </c>
      <c r="J1594" s="168">
        <f t="shared" si="752"/>
        <v>0</v>
      </c>
      <c r="K1594" s="168">
        <f t="shared" si="752"/>
        <v>0</v>
      </c>
      <c r="L1594" s="168">
        <f t="shared" si="752"/>
        <v>0</v>
      </c>
      <c r="M1594" s="168">
        <f t="shared" si="752"/>
        <v>0</v>
      </c>
      <c r="N1594" s="168">
        <f t="shared" si="738"/>
        <v>0</v>
      </c>
      <c r="O1594" s="168">
        <f t="shared" si="753"/>
        <v>0</v>
      </c>
      <c r="P1594" s="168">
        <f t="shared" si="753"/>
        <v>0</v>
      </c>
      <c r="Q1594" s="168">
        <f t="shared" si="753"/>
        <v>0</v>
      </c>
      <c r="R1594" s="168">
        <f t="shared" si="753"/>
        <v>0</v>
      </c>
      <c r="S1594" s="168">
        <f t="shared" si="739"/>
        <v>0</v>
      </c>
      <c r="T1594" s="168">
        <f t="shared" si="754"/>
        <v>0</v>
      </c>
      <c r="U1594" s="168">
        <f t="shared" si="754"/>
        <v>0</v>
      </c>
      <c r="V1594" s="168">
        <f t="shared" si="754"/>
        <v>0</v>
      </c>
      <c r="W1594" s="168">
        <f t="shared" si="754"/>
        <v>0</v>
      </c>
    </row>
    <row r="1595" spans="2:23" ht="16.5" thickTop="1" thickBot="1">
      <c r="B1595" s="164" t="s">
        <v>124</v>
      </c>
      <c r="C1595" s="170" t="s">
        <v>121</v>
      </c>
      <c r="D1595" s="168">
        <f t="shared" si="735"/>
        <v>0</v>
      </c>
      <c r="E1595" s="168">
        <f t="shared" si="736"/>
        <v>0</v>
      </c>
      <c r="F1595" s="168">
        <f t="shared" si="736"/>
        <v>0</v>
      </c>
      <c r="G1595" s="168">
        <f t="shared" si="736"/>
        <v>0</v>
      </c>
      <c r="H1595" s="168">
        <f t="shared" si="736"/>
        <v>0</v>
      </c>
      <c r="I1595" s="168">
        <f t="shared" si="737"/>
        <v>0</v>
      </c>
      <c r="J1595" s="168">
        <f t="shared" si="752"/>
        <v>0</v>
      </c>
      <c r="K1595" s="168">
        <f t="shared" si="752"/>
        <v>0</v>
      </c>
      <c r="L1595" s="168">
        <f t="shared" si="752"/>
        <v>0</v>
      </c>
      <c r="M1595" s="168">
        <f t="shared" si="752"/>
        <v>0</v>
      </c>
      <c r="N1595" s="168">
        <f t="shared" si="738"/>
        <v>0</v>
      </c>
      <c r="O1595" s="168">
        <f t="shared" si="753"/>
        <v>0</v>
      </c>
      <c r="P1595" s="168">
        <f t="shared" si="753"/>
        <v>0</v>
      </c>
      <c r="Q1595" s="168">
        <f t="shared" si="753"/>
        <v>0</v>
      </c>
      <c r="R1595" s="168">
        <f t="shared" si="753"/>
        <v>0</v>
      </c>
      <c r="S1595" s="168">
        <f t="shared" si="739"/>
        <v>0</v>
      </c>
      <c r="T1595" s="168">
        <f t="shared" si="754"/>
        <v>0</v>
      </c>
      <c r="U1595" s="168">
        <f t="shared" si="754"/>
        <v>0</v>
      </c>
      <c r="V1595" s="168">
        <f t="shared" si="754"/>
        <v>0</v>
      </c>
      <c r="W1595" s="168">
        <f t="shared" si="754"/>
        <v>0</v>
      </c>
    </row>
    <row r="1596" spans="2:23" ht="16.5" thickTop="1" thickBot="1">
      <c r="B1596" s="164" t="s">
        <v>598</v>
      </c>
      <c r="C1596" s="170" t="s">
        <v>599</v>
      </c>
      <c r="D1596" s="168">
        <f t="shared" si="735"/>
        <v>2500000</v>
      </c>
      <c r="E1596" s="168">
        <f t="shared" si="736"/>
        <v>1193000</v>
      </c>
      <c r="F1596" s="168">
        <f t="shared" si="736"/>
        <v>629000</v>
      </c>
      <c r="G1596" s="168">
        <f t="shared" si="736"/>
        <v>379000</v>
      </c>
      <c r="H1596" s="168">
        <f t="shared" si="736"/>
        <v>299000</v>
      </c>
      <c r="I1596" s="168">
        <f t="shared" si="737"/>
        <v>2500000</v>
      </c>
      <c r="J1596" s="168">
        <f>SUM(J1597,J1610)</f>
        <v>1193000</v>
      </c>
      <c r="K1596" s="168">
        <f>SUM(K1597,K1610)</f>
        <v>629000</v>
      </c>
      <c r="L1596" s="168">
        <f>SUM(L1597,L1610)</f>
        <v>379000</v>
      </c>
      <c r="M1596" s="168">
        <f>SUM(M1597,M1610)</f>
        <v>299000</v>
      </c>
      <c r="N1596" s="168">
        <f t="shared" si="738"/>
        <v>0</v>
      </c>
      <c r="O1596" s="168">
        <f>SUM(O1597,O1610)</f>
        <v>0</v>
      </c>
      <c r="P1596" s="168">
        <f>SUM(P1597,P1610)</f>
        <v>0</v>
      </c>
      <c r="Q1596" s="168">
        <f>SUM(Q1597,Q1610)</f>
        <v>0</v>
      </c>
      <c r="R1596" s="168">
        <f>SUM(R1597,R1610)</f>
        <v>0</v>
      </c>
      <c r="S1596" s="168">
        <f t="shared" si="739"/>
        <v>0</v>
      </c>
      <c r="T1596" s="168">
        <f>SUM(T1597,T1610)</f>
        <v>0</v>
      </c>
      <c r="U1596" s="168">
        <f>SUM(U1597,U1610)</f>
        <v>0</v>
      </c>
      <c r="V1596" s="168">
        <f>SUM(V1597,V1610)</f>
        <v>0</v>
      </c>
      <c r="W1596" s="168">
        <f>SUM(W1597,W1610)</f>
        <v>0</v>
      </c>
    </row>
    <row r="1597" spans="2:23" ht="16.5" thickTop="1" thickBot="1">
      <c r="B1597" s="164" t="s">
        <v>124</v>
      </c>
      <c r="C1597" s="171" t="s">
        <v>96</v>
      </c>
      <c r="D1597" s="168">
        <f t="shared" si="735"/>
        <v>2500000</v>
      </c>
      <c r="E1597" s="168">
        <f t="shared" si="736"/>
        <v>1193000</v>
      </c>
      <c r="F1597" s="168">
        <f t="shared" si="736"/>
        <v>629000</v>
      </c>
      <c r="G1597" s="168">
        <f t="shared" si="736"/>
        <v>379000</v>
      </c>
      <c r="H1597" s="168">
        <f t="shared" si="736"/>
        <v>299000</v>
      </c>
      <c r="I1597" s="168">
        <f t="shared" si="737"/>
        <v>2500000</v>
      </c>
      <c r="J1597" s="168">
        <f>SUM(J1598:J1600,J1607:J1608)</f>
        <v>1193000</v>
      </c>
      <c r="K1597" s="168">
        <f>SUM(K1598:K1600,K1607:K1608)</f>
        <v>629000</v>
      </c>
      <c r="L1597" s="168">
        <f>SUM(L1598:L1600,L1607:L1608)</f>
        <v>379000</v>
      </c>
      <c r="M1597" s="168">
        <f>SUM(M1598:M1600,M1607:M1608)</f>
        <v>299000</v>
      </c>
      <c r="N1597" s="168">
        <f t="shared" si="738"/>
        <v>0</v>
      </c>
      <c r="O1597" s="168">
        <f>SUM(O1598:O1600,O1607:O1608)</f>
        <v>0</v>
      </c>
      <c r="P1597" s="168">
        <f>SUM(P1598:P1600,P1607:P1608)</f>
        <v>0</v>
      </c>
      <c r="Q1597" s="168">
        <f>SUM(Q1598:Q1600,Q1607:Q1608)</f>
        <v>0</v>
      </c>
      <c r="R1597" s="168">
        <f>SUM(R1598:R1600,R1607:R1608)</f>
        <v>0</v>
      </c>
      <c r="S1597" s="168">
        <f t="shared" si="739"/>
        <v>0</v>
      </c>
      <c r="T1597" s="168">
        <f>SUM(T1598:T1600,T1607:T1608)</f>
        <v>0</v>
      </c>
      <c r="U1597" s="168">
        <f>SUM(U1598:U1600,U1607:U1608)</f>
        <v>0</v>
      </c>
      <c r="V1597" s="168">
        <f>SUM(V1598:V1600,V1607:V1608)</f>
        <v>0</v>
      </c>
      <c r="W1597" s="168">
        <f>SUM(W1598:W1600,W1607:W1608)</f>
        <v>0</v>
      </c>
    </row>
    <row r="1598" spans="2:23" ht="16.5" thickTop="1" thickBot="1">
      <c r="B1598" s="164" t="s">
        <v>124</v>
      </c>
      <c r="C1598" s="172" t="s">
        <v>97</v>
      </c>
      <c r="D1598" s="168">
        <f t="shared" si="735"/>
        <v>1000000</v>
      </c>
      <c r="E1598" s="168">
        <f t="shared" si="736"/>
        <v>780000</v>
      </c>
      <c r="F1598" s="168">
        <f t="shared" si="736"/>
        <v>220000</v>
      </c>
      <c r="G1598" s="168">
        <f t="shared" si="736"/>
        <v>0</v>
      </c>
      <c r="H1598" s="168">
        <f t="shared" si="736"/>
        <v>0</v>
      </c>
      <c r="I1598" s="168">
        <f t="shared" si="737"/>
        <v>1000000</v>
      </c>
      <c r="J1598" s="168">
        <v>780000</v>
      </c>
      <c r="K1598" s="168">
        <v>220000</v>
      </c>
      <c r="L1598" s="168">
        <v>0</v>
      </c>
      <c r="M1598" s="168">
        <v>0</v>
      </c>
      <c r="N1598" s="168">
        <f t="shared" si="738"/>
        <v>0</v>
      </c>
      <c r="O1598" s="168">
        <v>0</v>
      </c>
      <c r="P1598" s="168">
        <v>0</v>
      </c>
      <c r="Q1598" s="168">
        <v>0</v>
      </c>
      <c r="R1598" s="168">
        <v>0</v>
      </c>
      <c r="S1598" s="168">
        <f t="shared" si="739"/>
        <v>0</v>
      </c>
      <c r="T1598" s="168">
        <v>0</v>
      </c>
      <c r="U1598" s="168">
        <v>0</v>
      </c>
      <c r="V1598" s="168">
        <v>0</v>
      </c>
      <c r="W1598" s="168">
        <v>0</v>
      </c>
    </row>
    <row r="1599" spans="2:23" ht="16.5" thickTop="1" thickBot="1">
      <c r="B1599" s="164" t="s">
        <v>124</v>
      </c>
      <c r="C1599" s="172" t="s">
        <v>98</v>
      </c>
      <c r="D1599" s="168">
        <f t="shared" si="735"/>
        <v>1500000</v>
      </c>
      <c r="E1599" s="168">
        <f t="shared" si="736"/>
        <v>413000</v>
      </c>
      <c r="F1599" s="168">
        <f t="shared" si="736"/>
        <v>409000</v>
      </c>
      <c r="G1599" s="168">
        <f t="shared" si="736"/>
        <v>379000</v>
      </c>
      <c r="H1599" s="168">
        <f t="shared" si="736"/>
        <v>299000</v>
      </c>
      <c r="I1599" s="168">
        <f t="shared" si="737"/>
        <v>1500000</v>
      </c>
      <c r="J1599" s="168">
        <v>413000</v>
      </c>
      <c r="K1599" s="168">
        <v>409000</v>
      </c>
      <c r="L1599" s="168">
        <v>379000</v>
      </c>
      <c r="M1599" s="168">
        <v>299000</v>
      </c>
      <c r="N1599" s="168">
        <f t="shared" si="738"/>
        <v>0</v>
      </c>
      <c r="O1599" s="168">
        <v>0</v>
      </c>
      <c r="P1599" s="168">
        <v>0</v>
      </c>
      <c r="Q1599" s="168">
        <v>0</v>
      </c>
      <c r="R1599" s="168">
        <v>0</v>
      </c>
      <c r="S1599" s="168">
        <f t="shared" si="739"/>
        <v>0</v>
      </c>
      <c r="T1599" s="168">
        <v>0</v>
      </c>
      <c r="U1599" s="168">
        <v>0</v>
      </c>
      <c r="V1599" s="168">
        <v>0</v>
      </c>
      <c r="W1599" s="168">
        <v>0</v>
      </c>
    </row>
    <row r="1600" spans="2:23" ht="16.5" thickTop="1" thickBot="1">
      <c r="B1600" s="164" t="s">
        <v>124</v>
      </c>
      <c r="C1600" s="172" t="s">
        <v>15</v>
      </c>
      <c r="D1600" s="168">
        <f t="shared" si="735"/>
        <v>0</v>
      </c>
      <c r="E1600" s="168">
        <f t="shared" si="736"/>
        <v>0</v>
      </c>
      <c r="F1600" s="168">
        <f t="shared" si="736"/>
        <v>0</v>
      </c>
      <c r="G1600" s="168">
        <f t="shared" si="736"/>
        <v>0</v>
      </c>
      <c r="H1600" s="168">
        <f t="shared" si="736"/>
        <v>0</v>
      </c>
      <c r="I1600" s="168">
        <f t="shared" si="737"/>
        <v>0</v>
      </c>
      <c r="J1600" s="168">
        <f>SUM(J1601,J1603)</f>
        <v>0</v>
      </c>
      <c r="K1600" s="168">
        <f>SUM(K1601,K1603)</f>
        <v>0</v>
      </c>
      <c r="L1600" s="168">
        <f>SUM(L1601,L1603)</f>
        <v>0</v>
      </c>
      <c r="M1600" s="168">
        <f>SUM(M1601,M1603)</f>
        <v>0</v>
      </c>
      <c r="N1600" s="168">
        <f t="shared" si="738"/>
        <v>0</v>
      </c>
      <c r="O1600" s="168">
        <f>SUM(O1601,O1603)</f>
        <v>0</v>
      </c>
      <c r="P1600" s="168">
        <f>SUM(P1601,P1603)</f>
        <v>0</v>
      </c>
      <c r="Q1600" s="168">
        <f>SUM(Q1601,Q1603)</f>
        <v>0</v>
      </c>
      <c r="R1600" s="168">
        <f>SUM(R1601,R1603)</f>
        <v>0</v>
      </c>
      <c r="S1600" s="168">
        <f t="shared" si="739"/>
        <v>0</v>
      </c>
      <c r="T1600" s="168">
        <f>SUM(T1601,T1603)</f>
        <v>0</v>
      </c>
      <c r="U1600" s="168">
        <f>SUM(U1601,U1603)</f>
        <v>0</v>
      </c>
      <c r="V1600" s="168">
        <f>SUM(V1601,V1603)</f>
        <v>0</v>
      </c>
      <c r="W1600" s="168">
        <f>SUM(W1601,W1603)</f>
        <v>0</v>
      </c>
    </row>
    <row r="1601" spans="2:23" ht="16.5" thickTop="1" thickBot="1">
      <c r="B1601" s="164" t="s">
        <v>124</v>
      </c>
      <c r="C1601" s="173" t="s">
        <v>139</v>
      </c>
      <c r="D1601" s="168">
        <f t="shared" si="735"/>
        <v>0</v>
      </c>
      <c r="E1601" s="168">
        <f t="shared" si="736"/>
        <v>0</v>
      </c>
      <c r="F1601" s="168">
        <f t="shared" si="736"/>
        <v>0</v>
      </c>
      <c r="G1601" s="168">
        <f t="shared" si="736"/>
        <v>0</v>
      </c>
      <c r="H1601" s="168">
        <f t="shared" si="736"/>
        <v>0</v>
      </c>
      <c r="I1601" s="168">
        <f t="shared" si="737"/>
        <v>0</v>
      </c>
      <c r="J1601" s="168">
        <f>SUM(J1602)</f>
        <v>0</v>
      </c>
      <c r="K1601" s="168">
        <f>SUM(K1602)</f>
        <v>0</v>
      </c>
      <c r="L1601" s="168">
        <f>SUM(L1602)</f>
        <v>0</v>
      </c>
      <c r="M1601" s="168">
        <f>SUM(M1602)</f>
        <v>0</v>
      </c>
      <c r="N1601" s="168">
        <f t="shared" si="738"/>
        <v>0</v>
      </c>
      <c r="O1601" s="168">
        <f>SUM(O1602)</f>
        <v>0</v>
      </c>
      <c r="P1601" s="168">
        <f>SUM(P1602)</f>
        <v>0</v>
      </c>
      <c r="Q1601" s="168">
        <f>SUM(Q1602)</f>
        <v>0</v>
      </c>
      <c r="R1601" s="168">
        <f>SUM(R1602)</f>
        <v>0</v>
      </c>
      <c r="S1601" s="168">
        <f t="shared" si="739"/>
        <v>0</v>
      </c>
      <c r="T1601" s="168">
        <f>SUM(T1602)</f>
        <v>0</v>
      </c>
      <c r="U1601" s="168">
        <f>SUM(U1602)</f>
        <v>0</v>
      </c>
      <c r="V1601" s="168">
        <f>SUM(V1602)</f>
        <v>0</v>
      </c>
      <c r="W1601" s="168">
        <f>SUM(W1602)</f>
        <v>0</v>
      </c>
    </row>
    <row r="1602" spans="2:23" ht="16.5" thickTop="1" thickBot="1">
      <c r="B1602" s="164" t="s">
        <v>124</v>
      </c>
      <c r="C1602" s="174" t="s">
        <v>138</v>
      </c>
      <c r="D1602" s="168">
        <f t="shared" si="735"/>
        <v>0</v>
      </c>
      <c r="E1602" s="168">
        <f t="shared" si="736"/>
        <v>0</v>
      </c>
      <c r="F1602" s="168">
        <f t="shared" si="736"/>
        <v>0</v>
      </c>
      <c r="G1602" s="168">
        <f t="shared" si="736"/>
        <v>0</v>
      </c>
      <c r="H1602" s="168">
        <f t="shared" si="736"/>
        <v>0</v>
      </c>
      <c r="I1602" s="168">
        <f t="shared" si="737"/>
        <v>0</v>
      </c>
      <c r="J1602" s="168">
        <v>0</v>
      </c>
      <c r="K1602" s="168">
        <v>0</v>
      </c>
      <c r="L1602" s="168">
        <v>0</v>
      </c>
      <c r="M1602" s="168">
        <v>0</v>
      </c>
      <c r="N1602" s="168">
        <f t="shared" si="738"/>
        <v>0</v>
      </c>
      <c r="O1602" s="168">
        <v>0</v>
      </c>
      <c r="P1602" s="168">
        <v>0</v>
      </c>
      <c r="Q1602" s="168">
        <v>0</v>
      </c>
      <c r="R1602" s="168">
        <v>0</v>
      </c>
      <c r="S1602" s="168">
        <f t="shared" si="739"/>
        <v>0</v>
      </c>
      <c r="T1602" s="168">
        <v>0</v>
      </c>
      <c r="U1602" s="168">
        <v>0</v>
      </c>
      <c r="V1602" s="168">
        <v>0</v>
      </c>
      <c r="W1602" s="168">
        <v>0</v>
      </c>
    </row>
    <row r="1603" spans="2:23" ht="16.5" thickTop="1" thickBot="1">
      <c r="B1603" s="164" t="s">
        <v>124</v>
      </c>
      <c r="C1603" s="173" t="s">
        <v>140</v>
      </c>
      <c r="D1603" s="168">
        <f t="shared" si="735"/>
        <v>0</v>
      </c>
      <c r="E1603" s="168">
        <f t="shared" si="736"/>
        <v>0</v>
      </c>
      <c r="F1603" s="168">
        <f t="shared" si="736"/>
        <v>0</v>
      </c>
      <c r="G1603" s="168">
        <f t="shared" si="736"/>
        <v>0</v>
      </c>
      <c r="H1603" s="168">
        <f t="shared" si="736"/>
        <v>0</v>
      </c>
      <c r="I1603" s="168">
        <f t="shared" si="737"/>
        <v>0</v>
      </c>
      <c r="J1603" s="168">
        <f t="shared" ref="J1603:M1605" si="755">SUM(J1604)</f>
        <v>0</v>
      </c>
      <c r="K1603" s="168">
        <f t="shared" si="755"/>
        <v>0</v>
      </c>
      <c r="L1603" s="168">
        <f t="shared" si="755"/>
        <v>0</v>
      </c>
      <c r="M1603" s="168">
        <f t="shared" si="755"/>
        <v>0</v>
      </c>
      <c r="N1603" s="168">
        <f t="shared" si="738"/>
        <v>0</v>
      </c>
      <c r="O1603" s="168">
        <f t="shared" ref="O1603:R1605" si="756">SUM(O1604)</f>
        <v>0</v>
      </c>
      <c r="P1603" s="168">
        <f t="shared" si="756"/>
        <v>0</v>
      </c>
      <c r="Q1603" s="168">
        <f t="shared" si="756"/>
        <v>0</v>
      </c>
      <c r="R1603" s="168">
        <f t="shared" si="756"/>
        <v>0</v>
      </c>
      <c r="S1603" s="168">
        <f t="shared" si="739"/>
        <v>0</v>
      </c>
      <c r="T1603" s="168">
        <f t="shared" ref="T1603:W1605" si="757">SUM(T1604)</f>
        <v>0</v>
      </c>
      <c r="U1603" s="168">
        <f t="shared" si="757"/>
        <v>0</v>
      </c>
      <c r="V1603" s="168">
        <f t="shared" si="757"/>
        <v>0</v>
      </c>
      <c r="W1603" s="168">
        <f t="shared" si="757"/>
        <v>0</v>
      </c>
    </row>
    <row r="1604" spans="2:23" ht="16.5" thickTop="1" thickBot="1">
      <c r="B1604" s="164" t="s">
        <v>124</v>
      </c>
      <c r="C1604" s="174" t="s">
        <v>138</v>
      </c>
      <c r="D1604" s="168">
        <f t="shared" si="735"/>
        <v>0</v>
      </c>
      <c r="E1604" s="168">
        <f t="shared" si="736"/>
        <v>0</v>
      </c>
      <c r="F1604" s="168">
        <f t="shared" si="736"/>
        <v>0</v>
      </c>
      <c r="G1604" s="168">
        <f t="shared" si="736"/>
        <v>0</v>
      </c>
      <c r="H1604" s="168">
        <f t="shared" si="736"/>
        <v>0</v>
      </c>
      <c r="I1604" s="168">
        <f t="shared" si="737"/>
        <v>0</v>
      </c>
      <c r="J1604" s="168">
        <f t="shared" si="755"/>
        <v>0</v>
      </c>
      <c r="K1604" s="168">
        <f t="shared" si="755"/>
        <v>0</v>
      </c>
      <c r="L1604" s="168">
        <f t="shared" si="755"/>
        <v>0</v>
      </c>
      <c r="M1604" s="168">
        <f t="shared" si="755"/>
        <v>0</v>
      </c>
      <c r="N1604" s="168">
        <f t="shared" si="738"/>
        <v>0</v>
      </c>
      <c r="O1604" s="168">
        <f t="shared" si="756"/>
        <v>0</v>
      </c>
      <c r="P1604" s="168">
        <f t="shared" si="756"/>
        <v>0</v>
      </c>
      <c r="Q1604" s="168">
        <f t="shared" si="756"/>
        <v>0</v>
      </c>
      <c r="R1604" s="168">
        <f t="shared" si="756"/>
        <v>0</v>
      </c>
      <c r="S1604" s="168">
        <f t="shared" si="739"/>
        <v>0</v>
      </c>
      <c r="T1604" s="168">
        <f t="shared" si="757"/>
        <v>0</v>
      </c>
      <c r="U1604" s="168">
        <f t="shared" si="757"/>
        <v>0</v>
      </c>
      <c r="V1604" s="168">
        <f t="shared" si="757"/>
        <v>0</v>
      </c>
      <c r="W1604" s="168">
        <f t="shared" si="757"/>
        <v>0</v>
      </c>
    </row>
    <row r="1605" spans="2:23" ht="16.5" thickTop="1" thickBot="1">
      <c r="B1605" s="164" t="s">
        <v>124</v>
      </c>
      <c r="C1605" s="175" t="s">
        <v>141</v>
      </c>
      <c r="D1605" s="168">
        <f t="shared" si="735"/>
        <v>0</v>
      </c>
      <c r="E1605" s="168">
        <f t="shared" si="736"/>
        <v>0</v>
      </c>
      <c r="F1605" s="168">
        <f t="shared" si="736"/>
        <v>0</v>
      </c>
      <c r="G1605" s="168">
        <f t="shared" si="736"/>
        <v>0</v>
      </c>
      <c r="H1605" s="168">
        <f t="shared" ref="H1605:H1668" si="758">SUM(M1605,R1605,W1605)</f>
        <v>0</v>
      </c>
      <c r="I1605" s="168">
        <f t="shared" si="737"/>
        <v>0</v>
      </c>
      <c r="J1605" s="168">
        <f t="shared" si="755"/>
        <v>0</v>
      </c>
      <c r="K1605" s="168">
        <f t="shared" si="755"/>
        <v>0</v>
      </c>
      <c r="L1605" s="168">
        <f t="shared" si="755"/>
        <v>0</v>
      </c>
      <c r="M1605" s="168">
        <f t="shared" si="755"/>
        <v>0</v>
      </c>
      <c r="N1605" s="168">
        <f t="shared" si="738"/>
        <v>0</v>
      </c>
      <c r="O1605" s="168">
        <f t="shared" si="756"/>
        <v>0</v>
      </c>
      <c r="P1605" s="168">
        <f t="shared" si="756"/>
        <v>0</v>
      </c>
      <c r="Q1605" s="168">
        <f t="shared" si="756"/>
        <v>0</v>
      </c>
      <c r="R1605" s="168">
        <f t="shared" si="756"/>
        <v>0</v>
      </c>
      <c r="S1605" s="168">
        <f t="shared" si="739"/>
        <v>0</v>
      </c>
      <c r="T1605" s="168">
        <f t="shared" si="757"/>
        <v>0</v>
      </c>
      <c r="U1605" s="168">
        <f t="shared" si="757"/>
        <v>0</v>
      </c>
      <c r="V1605" s="168">
        <f t="shared" si="757"/>
        <v>0</v>
      </c>
      <c r="W1605" s="168">
        <f t="shared" si="757"/>
        <v>0</v>
      </c>
    </row>
    <row r="1606" spans="2:23" ht="16.5" thickTop="1" thickBot="1">
      <c r="B1606" s="164" t="s">
        <v>124</v>
      </c>
      <c r="C1606" s="176" t="s">
        <v>142</v>
      </c>
      <c r="D1606" s="168">
        <f t="shared" ref="D1606:D1669" si="759">SUM(E1606:H1606)</f>
        <v>0</v>
      </c>
      <c r="E1606" s="168">
        <f t="shared" ref="E1606:H1669" si="760">SUM(J1606,O1606,T1606)</f>
        <v>0</v>
      </c>
      <c r="F1606" s="168">
        <f t="shared" si="760"/>
        <v>0</v>
      </c>
      <c r="G1606" s="168">
        <f t="shared" si="760"/>
        <v>0</v>
      </c>
      <c r="H1606" s="168">
        <f t="shared" si="758"/>
        <v>0</v>
      </c>
      <c r="I1606" s="168">
        <f t="shared" ref="I1606:I1669" si="761">SUM(J1606:M1606)</f>
        <v>0</v>
      </c>
      <c r="J1606" s="168">
        <v>0</v>
      </c>
      <c r="K1606" s="168">
        <v>0</v>
      </c>
      <c r="L1606" s="168">
        <v>0</v>
      </c>
      <c r="M1606" s="168">
        <v>0</v>
      </c>
      <c r="N1606" s="168">
        <f t="shared" ref="N1606:N1669" si="762">SUM(O1606:R1606)</f>
        <v>0</v>
      </c>
      <c r="O1606" s="168">
        <v>0</v>
      </c>
      <c r="P1606" s="168">
        <v>0</v>
      </c>
      <c r="Q1606" s="168">
        <v>0</v>
      </c>
      <c r="R1606" s="168">
        <v>0</v>
      </c>
      <c r="S1606" s="168">
        <f t="shared" ref="S1606:S1669" si="763">SUM(T1606:W1606)</f>
        <v>0</v>
      </c>
      <c r="T1606" s="168">
        <v>0</v>
      </c>
      <c r="U1606" s="168">
        <v>0</v>
      </c>
      <c r="V1606" s="168">
        <v>0</v>
      </c>
      <c r="W1606" s="168">
        <v>0</v>
      </c>
    </row>
    <row r="1607" spans="2:23" ht="16.5" thickTop="1" thickBot="1">
      <c r="B1607" s="164" t="s">
        <v>124</v>
      </c>
      <c r="C1607" s="172" t="s">
        <v>101</v>
      </c>
      <c r="D1607" s="168">
        <f t="shared" si="759"/>
        <v>0</v>
      </c>
      <c r="E1607" s="168">
        <f t="shared" si="760"/>
        <v>0</v>
      </c>
      <c r="F1607" s="168">
        <f t="shared" si="760"/>
        <v>0</v>
      </c>
      <c r="G1607" s="168">
        <f t="shared" si="760"/>
        <v>0</v>
      </c>
      <c r="H1607" s="168">
        <f t="shared" si="758"/>
        <v>0</v>
      </c>
      <c r="I1607" s="168">
        <f t="shared" si="761"/>
        <v>0</v>
      </c>
      <c r="J1607" s="168">
        <v>0</v>
      </c>
      <c r="K1607" s="168">
        <v>0</v>
      </c>
      <c r="L1607" s="168">
        <v>0</v>
      </c>
      <c r="M1607" s="168">
        <v>0</v>
      </c>
      <c r="N1607" s="168">
        <f t="shared" si="762"/>
        <v>0</v>
      </c>
      <c r="O1607" s="168">
        <v>0</v>
      </c>
      <c r="P1607" s="168">
        <v>0</v>
      </c>
      <c r="Q1607" s="168">
        <v>0</v>
      </c>
      <c r="R1607" s="168">
        <v>0</v>
      </c>
      <c r="S1607" s="168">
        <f t="shared" si="763"/>
        <v>0</v>
      </c>
      <c r="T1607" s="168">
        <v>0</v>
      </c>
      <c r="U1607" s="168">
        <v>0</v>
      </c>
      <c r="V1607" s="168">
        <v>0</v>
      </c>
      <c r="W1607" s="168">
        <v>0</v>
      </c>
    </row>
    <row r="1608" spans="2:23" ht="16.5" thickTop="1" thickBot="1">
      <c r="B1608" s="164" t="s">
        <v>124</v>
      </c>
      <c r="C1608" s="172" t="s">
        <v>102</v>
      </c>
      <c r="D1608" s="168">
        <f t="shared" si="759"/>
        <v>0</v>
      </c>
      <c r="E1608" s="168">
        <f t="shared" si="760"/>
        <v>0</v>
      </c>
      <c r="F1608" s="168">
        <f t="shared" si="760"/>
        <v>0</v>
      </c>
      <c r="G1608" s="168">
        <f t="shared" si="760"/>
        <v>0</v>
      </c>
      <c r="H1608" s="168">
        <f t="shared" si="758"/>
        <v>0</v>
      </c>
      <c r="I1608" s="168">
        <f t="shared" si="761"/>
        <v>0</v>
      </c>
      <c r="J1608" s="168">
        <f>SUM(J1609)</f>
        <v>0</v>
      </c>
      <c r="K1608" s="168">
        <f>SUM(K1609)</f>
        <v>0</v>
      </c>
      <c r="L1608" s="168">
        <f>SUM(L1609)</f>
        <v>0</v>
      </c>
      <c r="M1608" s="168">
        <f>SUM(M1609)</f>
        <v>0</v>
      </c>
      <c r="N1608" s="168">
        <f t="shared" si="762"/>
        <v>0</v>
      </c>
      <c r="O1608" s="168">
        <f>SUM(O1609)</f>
        <v>0</v>
      </c>
      <c r="P1608" s="168">
        <f>SUM(P1609)</f>
        <v>0</v>
      </c>
      <c r="Q1608" s="168">
        <f>SUM(Q1609)</f>
        <v>0</v>
      </c>
      <c r="R1608" s="168">
        <f>SUM(R1609)</f>
        <v>0</v>
      </c>
      <c r="S1608" s="168">
        <f t="shared" si="763"/>
        <v>0</v>
      </c>
      <c r="T1608" s="168">
        <f>SUM(T1609)</f>
        <v>0</v>
      </c>
      <c r="U1608" s="168">
        <f>SUM(U1609)</f>
        <v>0</v>
      </c>
      <c r="V1608" s="168">
        <f>SUM(V1609)</f>
        <v>0</v>
      </c>
      <c r="W1608" s="168">
        <f>SUM(W1609)</f>
        <v>0</v>
      </c>
    </row>
    <row r="1609" spans="2:23" ht="31.5" thickTop="1" thickBot="1">
      <c r="B1609" s="164" t="s">
        <v>124</v>
      </c>
      <c r="C1609" s="173" t="s">
        <v>156</v>
      </c>
      <c r="D1609" s="168">
        <f t="shared" si="759"/>
        <v>0</v>
      </c>
      <c r="E1609" s="168">
        <f t="shared" si="760"/>
        <v>0</v>
      </c>
      <c r="F1609" s="168">
        <f t="shared" si="760"/>
        <v>0</v>
      </c>
      <c r="G1609" s="168">
        <f t="shared" si="760"/>
        <v>0</v>
      </c>
      <c r="H1609" s="168">
        <f t="shared" si="758"/>
        <v>0</v>
      </c>
      <c r="I1609" s="168">
        <f t="shared" si="761"/>
        <v>0</v>
      </c>
      <c r="J1609" s="168">
        <v>0</v>
      </c>
      <c r="K1609" s="168">
        <v>0</v>
      </c>
      <c r="L1609" s="168">
        <v>0</v>
      </c>
      <c r="M1609" s="168">
        <v>0</v>
      </c>
      <c r="N1609" s="168">
        <f t="shared" si="762"/>
        <v>0</v>
      </c>
      <c r="O1609" s="168">
        <v>0</v>
      </c>
      <c r="P1609" s="168">
        <v>0</v>
      </c>
      <c r="Q1609" s="168">
        <v>0</v>
      </c>
      <c r="R1609" s="168">
        <v>0</v>
      </c>
      <c r="S1609" s="168">
        <f t="shared" si="763"/>
        <v>0</v>
      </c>
      <c r="T1609" s="168">
        <v>0</v>
      </c>
      <c r="U1609" s="168">
        <v>0</v>
      </c>
      <c r="V1609" s="168">
        <v>0</v>
      </c>
      <c r="W1609" s="168">
        <v>0</v>
      </c>
    </row>
    <row r="1610" spans="2:23" ht="16.5" thickTop="1" thickBot="1">
      <c r="B1610" s="164" t="s">
        <v>124</v>
      </c>
      <c r="C1610" s="171" t="s">
        <v>121</v>
      </c>
      <c r="D1610" s="168">
        <f t="shared" si="759"/>
        <v>0</v>
      </c>
      <c r="E1610" s="168">
        <f t="shared" si="760"/>
        <v>0</v>
      </c>
      <c r="F1610" s="168">
        <f t="shared" si="760"/>
        <v>0</v>
      </c>
      <c r="G1610" s="168">
        <f t="shared" si="760"/>
        <v>0</v>
      </c>
      <c r="H1610" s="168">
        <f t="shared" si="758"/>
        <v>0</v>
      </c>
      <c r="I1610" s="168">
        <f t="shared" si="761"/>
        <v>0</v>
      </c>
      <c r="J1610" s="168">
        <v>0</v>
      </c>
      <c r="K1610" s="168">
        <v>0</v>
      </c>
      <c r="L1610" s="168">
        <v>0</v>
      </c>
      <c r="M1610" s="168">
        <v>0</v>
      </c>
      <c r="N1610" s="168">
        <f t="shared" si="762"/>
        <v>0</v>
      </c>
      <c r="O1610" s="168">
        <v>0</v>
      </c>
      <c r="P1610" s="168">
        <v>0</v>
      </c>
      <c r="Q1610" s="168">
        <v>0</v>
      </c>
      <c r="R1610" s="168">
        <v>0</v>
      </c>
      <c r="S1610" s="168">
        <f t="shared" si="763"/>
        <v>0</v>
      </c>
      <c r="T1610" s="168">
        <v>0</v>
      </c>
      <c r="U1610" s="168">
        <v>0</v>
      </c>
      <c r="V1610" s="168">
        <v>0</v>
      </c>
      <c r="W1610" s="168">
        <v>0</v>
      </c>
    </row>
    <row r="1611" spans="2:23" ht="31.5" thickTop="1" thickBot="1">
      <c r="B1611" s="164" t="s">
        <v>600</v>
      </c>
      <c r="C1611" s="169" t="s">
        <v>601</v>
      </c>
      <c r="D1611" s="168">
        <f t="shared" si="759"/>
        <v>6500000</v>
      </c>
      <c r="E1611" s="168">
        <f t="shared" si="760"/>
        <v>1885500</v>
      </c>
      <c r="F1611" s="168">
        <f t="shared" si="760"/>
        <v>1769500</v>
      </c>
      <c r="G1611" s="168">
        <f t="shared" si="760"/>
        <v>1448000</v>
      </c>
      <c r="H1611" s="168">
        <f t="shared" si="758"/>
        <v>1397000</v>
      </c>
      <c r="I1611" s="168">
        <f t="shared" si="761"/>
        <v>6500000</v>
      </c>
      <c r="J1611" s="168">
        <f t="shared" ref="J1611:M1625" si="764">SUM(J1626)</f>
        <v>1885500</v>
      </c>
      <c r="K1611" s="168">
        <f t="shared" si="764"/>
        <v>1769500</v>
      </c>
      <c r="L1611" s="168">
        <f t="shared" si="764"/>
        <v>1448000</v>
      </c>
      <c r="M1611" s="168">
        <f t="shared" si="764"/>
        <v>1397000</v>
      </c>
      <c r="N1611" s="168">
        <f t="shared" si="762"/>
        <v>0</v>
      </c>
      <c r="O1611" s="168">
        <f t="shared" ref="O1611:R1625" si="765">SUM(O1626)</f>
        <v>0</v>
      </c>
      <c r="P1611" s="168">
        <f t="shared" si="765"/>
        <v>0</v>
      </c>
      <c r="Q1611" s="168">
        <f t="shared" si="765"/>
        <v>0</v>
      </c>
      <c r="R1611" s="168">
        <f t="shared" si="765"/>
        <v>0</v>
      </c>
      <c r="S1611" s="168">
        <f t="shared" si="763"/>
        <v>0</v>
      </c>
      <c r="T1611" s="168">
        <f t="shared" ref="T1611:W1625" si="766">SUM(T1626)</f>
        <v>0</v>
      </c>
      <c r="U1611" s="168">
        <f t="shared" si="766"/>
        <v>0</v>
      </c>
      <c r="V1611" s="168">
        <f t="shared" si="766"/>
        <v>0</v>
      </c>
      <c r="W1611" s="168">
        <f t="shared" si="766"/>
        <v>0</v>
      </c>
    </row>
    <row r="1612" spans="2:23" ht="16.5" thickTop="1" thickBot="1">
      <c r="B1612" s="164" t="s">
        <v>124</v>
      </c>
      <c r="C1612" s="170" t="s">
        <v>96</v>
      </c>
      <c r="D1612" s="168">
        <f t="shared" si="759"/>
        <v>6500000</v>
      </c>
      <c r="E1612" s="168">
        <f t="shared" si="760"/>
        <v>1885500</v>
      </c>
      <c r="F1612" s="168">
        <f t="shared" si="760"/>
        <v>1769500</v>
      </c>
      <c r="G1612" s="168">
        <f t="shared" si="760"/>
        <v>1448000</v>
      </c>
      <c r="H1612" s="168">
        <f t="shared" si="758"/>
        <v>1397000</v>
      </c>
      <c r="I1612" s="168">
        <f t="shared" si="761"/>
        <v>6500000</v>
      </c>
      <c r="J1612" s="168">
        <f t="shared" si="764"/>
        <v>1885500</v>
      </c>
      <c r="K1612" s="168">
        <f t="shared" si="764"/>
        <v>1769500</v>
      </c>
      <c r="L1612" s="168">
        <f t="shared" si="764"/>
        <v>1448000</v>
      </c>
      <c r="M1612" s="168">
        <f t="shared" si="764"/>
        <v>1397000</v>
      </c>
      <c r="N1612" s="168">
        <f t="shared" si="762"/>
        <v>0</v>
      </c>
      <c r="O1612" s="168">
        <f t="shared" si="765"/>
        <v>0</v>
      </c>
      <c r="P1612" s="168">
        <f t="shared" si="765"/>
        <v>0</v>
      </c>
      <c r="Q1612" s="168">
        <f t="shared" si="765"/>
        <v>0</v>
      </c>
      <c r="R1612" s="168">
        <f t="shared" si="765"/>
        <v>0</v>
      </c>
      <c r="S1612" s="168">
        <f t="shared" si="763"/>
        <v>0</v>
      </c>
      <c r="T1612" s="168">
        <f t="shared" si="766"/>
        <v>0</v>
      </c>
      <c r="U1612" s="168">
        <f t="shared" si="766"/>
        <v>0</v>
      </c>
      <c r="V1612" s="168">
        <f t="shared" si="766"/>
        <v>0</v>
      </c>
      <c r="W1612" s="168">
        <f t="shared" si="766"/>
        <v>0</v>
      </c>
    </row>
    <row r="1613" spans="2:23" ht="16.5" thickTop="1" thickBot="1">
      <c r="B1613" s="164" t="s">
        <v>124</v>
      </c>
      <c r="C1613" s="171" t="s">
        <v>97</v>
      </c>
      <c r="D1613" s="168">
        <f t="shared" si="759"/>
        <v>5152000</v>
      </c>
      <c r="E1613" s="168">
        <f t="shared" si="760"/>
        <v>1288000</v>
      </c>
      <c r="F1613" s="168">
        <f t="shared" si="760"/>
        <v>1288000</v>
      </c>
      <c r="G1613" s="168">
        <f t="shared" si="760"/>
        <v>1288000</v>
      </c>
      <c r="H1613" s="168">
        <f t="shared" si="758"/>
        <v>1288000</v>
      </c>
      <c r="I1613" s="168">
        <f t="shared" si="761"/>
        <v>5152000</v>
      </c>
      <c r="J1613" s="168">
        <f t="shared" si="764"/>
        <v>1288000</v>
      </c>
      <c r="K1613" s="168">
        <f t="shared" si="764"/>
        <v>1288000</v>
      </c>
      <c r="L1613" s="168">
        <f t="shared" si="764"/>
        <v>1288000</v>
      </c>
      <c r="M1613" s="168">
        <f t="shared" si="764"/>
        <v>1288000</v>
      </c>
      <c r="N1613" s="168">
        <f t="shared" si="762"/>
        <v>0</v>
      </c>
      <c r="O1613" s="168">
        <f t="shared" si="765"/>
        <v>0</v>
      </c>
      <c r="P1613" s="168">
        <f t="shared" si="765"/>
        <v>0</v>
      </c>
      <c r="Q1613" s="168">
        <f t="shared" si="765"/>
        <v>0</v>
      </c>
      <c r="R1613" s="168">
        <f t="shared" si="765"/>
        <v>0</v>
      </c>
      <c r="S1613" s="168">
        <f t="shared" si="763"/>
        <v>0</v>
      </c>
      <c r="T1613" s="168">
        <f t="shared" si="766"/>
        <v>0</v>
      </c>
      <c r="U1613" s="168">
        <f t="shared" si="766"/>
        <v>0</v>
      </c>
      <c r="V1613" s="168">
        <f t="shared" si="766"/>
        <v>0</v>
      </c>
      <c r="W1613" s="168">
        <f t="shared" si="766"/>
        <v>0</v>
      </c>
    </row>
    <row r="1614" spans="2:23" ht="16.5" thickTop="1" thickBot="1">
      <c r="B1614" s="164" t="s">
        <v>124</v>
      </c>
      <c r="C1614" s="171" t="s">
        <v>98</v>
      </c>
      <c r="D1614" s="168">
        <f t="shared" si="759"/>
        <v>1168000</v>
      </c>
      <c r="E1614" s="168">
        <f t="shared" si="760"/>
        <v>548000</v>
      </c>
      <c r="F1614" s="168">
        <f t="shared" si="760"/>
        <v>433000</v>
      </c>
      <c r="G1614" s="168">
        <f t="shared" si="760"/>
        <v>119000</v>
      </c>
      <c r="H1614" s="168">
        <f t="shared" si="758"/>
        <v>68000</v>
      </c>
      <c r="I1614" s="168">
        <f t="shared" si="761"/>
        <v>1168000</v>
      </c>
      <c r="J1614" s="168">
        <f t="shared" si="764"/>
        <v>548000</v>
      </c>
      <c r="K1614" s="168">
        <f t="shared" si="764"/>
        <v>433000</v>
      </c>
      <c r="L1614" s="168">
        <f t="shared" si="764"/>
        <v>119000</v>
      </c>
      <c r="M1614" s="168">
        <f t="shared" si="764"/>
        <v>68000</v>
      </c>
      <c r="N1614" s="168">
        <f t="shared" si="762"/>
        <v>0</v>
      </c>
      <c r="O1614" s="168">
        <f t="shared" si="765"/>
        <v>0</v>
      </c>
      <c r="P1614" s="168">
        <f t="shared" si="765"/>
        <v>0</v>
      </c>
      <c r="Q1614" s="168">
        <f t="shared" si="765"/>
        <v>0</v>
      </c>
      <c r="R1614" s="168">
        <f t="shared" si="765"/>
        <v>0</v>
      </c>
      <c r="S1614" s="168">
        <f t="shared" si="763"/>
        <v>0</v>
      </c>
      <c r="T1614" s="168">
        <f t="shared" si="766"/>
        <v>0</v>
      </c>
      <c r="U1614" s="168">
        <f t="shared" si="766"/>
        <v>0</v>
      </c>
      <c r="V1614" s="168">
        <f t="shared" si="766"/>
        <v>0</v>
      </c>
      <c r="W1614" s="168">
        <f t="shared" si="766"/>
        <v>0</v>
      </c>
    </row>
    <row r="1615" spans="2:23" ht="16.5" thickTop="1" thickBot="1">
      <c r="B1615" s="164" t="s">
        <v>124</v>
      </c>
      <c r="C1615" s="171" t="s">
        <v>15</v>
      </c>
      <c r="D1615" s="168">
        <f t="shared" si="759"/>
        <v>0</v>
      </c>
      <c r="E1615" s="168">
        <f t="shared" si="760"/>
        <v>0</v>
      </c>
      <c r="F1615" s="168">
        <f t="shared" si="760"/>
        <v>0</v>
      </c>
      <c r="G1615" s="168">
        <f t="shared" si="760"/>
        <v>0</v>
      </c>
      <c r="H1615" s="168">
        <f t="shared" si="758"/>
        <v>0</v>
      </c>
      <c r="I1615" s="168">
        <f t="shared" si="761"/>
        <v>0</v>
      </c>
      <c r="J1615" s="168">
        <f t="shared" si="764"/>
        <v>0</v>
      </c>
      <c r="K1615" s="168">
        <f t="shared" si="764"/>
        <v>0</v>
      </c>
      <c r="L1615" s="168">
        <f t="shared" si="764"/>
        <v>0</v>
      </c>
      <c r="M1615" s="168">
        <f t="shared" si="764"/>
        <v>0</v>
      </c>
      <c r="N1615" s="168">
        <f t="shared" si="762"/>
        <v>0</v>
      </c>
      <c r="O1615" s="168">
        <f t="shared" si="765"/>
        <v>0</v>
      </c>
      <c r="P1615" s="168">
        <f t="shared" si="765"/>
        <v>0</v>
      </c>
      <c r="Q1615" s="168">
        <f t="shared" si="765"/>
        <v>0</v>
      </c>
      <c r="R1615" s="168">
        <f t="shared" si="765"/>
        <v>0</v>
      </c>
      <c r="S1615" s="168">
        <f t="shared" si="763"/>
        <v>0</v>
      </c>
      <c r="T1615" s="168">
        <f t="shared" si="766"/>
        <v>0</v>
      </c>
      <c r="U1615" s="168">
        <f t="shared" si="766"/>
        <v>0</v>
      </c>
      <c r="V1615" s="168">
        <f t="shared" si="766"/>
        <v>0</v>
      </c>
      <c r="W1615" s="168">
        <f t="shared" si="766"/>
        <v>0</v>
      </c>
    </row>
    <row r="1616" spans="2:23" ht="16.5" thickTop="1" thickBot="1">
      <c r="B1616" s="164" t="s">
        <v>124</v>
      </c>
      <c r="C1616" s="172" t="s">
        <v>139</v>
      </c>
      <c r="D1616" s="168">
        <f t="shared" si="759"/>
        <v>0</v>
      </c>
      <c r="E1616" s="168">
        <f t="shared" si="760"/>
        <v>0</v>
      </c>
      <c r="F1616" s="168">
        <f t="shared" si="760"/>
        <v>0</v>
      </c>
      <c r="G1616" s="168">
        <f t="shared" si="760"/>
        <v>0</v>
      </c>
      <c r="H1616" s="168">
        <f t="shared" si="758"/>
        <v>0</v>
      </c>
      <c r="I1616" s="168">
        <f t="shared" si="761"/>
        <v>0</v>
      </c>
      <c r="J1616" s="168">
        <f t="shared" si="764"/>
        <v>0</v>
      </c>
      <c r="K1616" s="168">
        <f t="shared" si="764"/>
        <v>0</v>
      </c>
      <c r="L1616" s="168">
        <f t="shared" si="764"/>
        <v>0</v>
      </c>
      <c r="M1616" s="168">
        <f t="shared" si="764"/>
        <v>0</v>
      </c>
      <c r="N1616" s="168">
        <f t="shared" si="762"/>
        <v>0</v>
      </c>
      <c r="O1616" s="168">
        <f t="shared" si="765"/>
        <v>0</v>
      </c>
      <c r="P1616" s="168">
        <f t="shared" si="765"/>
        <v>0</v>
      </c>
      <c r="Q1616" s="168">
        <f t="shared" si="765"/>
        <v>0</v>
      </c>
      <c r="R1616" s="168">
        <f t="shared" si="765"/>
        <v>0</v>
      </c>
      <c r="S1616" s="168">
        <f t="shared" si="763"/>
        <v>0</v>
      </c>
      <c r="T1616" s="168">
        <f t="shared" si="766"/>
        <v>0</v>
      </c>
      <c r="U1616" s="168">
        <f t="shared" si="766"/>
        <v>0</v>
      </c>
      <c r="V1616" s="168">
        <f t="shared" si="766"/>
        <v>0</v>
      </c>
      <c r="W1616" s="168">
        <f t="shared" si="766"/>
        <v>0</v>
      </c>
    </row>
    <row r="1617" spans="2:23" ht="16.5" thickTop="1" thickBot="1">
      <c r="B1617" s="164" t="s">
        <v>124</v>
      </c>
      <c r="C1617" s="173" t="s">
        <v>138</v>
      </c>
      <c r="D1617" s="168">
        <f t="shared" si="759"/>
        <v>0</v>
      </c>
      <c r="E1617" s="168">
        <f t="shared" si="760"/>
        <v>0</v>
      </c>
      <c r="F1617" s="168">
        <f t="shared" si="760"/>
        <v>0</v>
      </c>
      <c r="G1617" s="168">
        <f t="shared" si="760"/>
        <v>0</v>
      </c>
      <c r="H1617" s="168">
        <f t="shared" si="758"/>
        <v>0</v>
      </c>
      <c r="I1617" s="168">
        <f t="shared" si="761"/>
        <v>0</v>
      </c>
      <c r="J1617" s="168">
        <f t="shared" si="764"/>
        <v>0</v>
      </c>
      <c r="K1617" s="168">
        <f t="shared" si="764"/>
        <v>0</v>
      </c>
      <c r="L1617" s="168">
        <f t="shared" si="764"/>
        <v>0</v>
      </c>
      <c r="M1617" s="168">
        <f t="shared" si="764"/>
        <v>0</v>
      </c>
      <c r="N1617" s="168">
        <f t="shared" si="762"/>
        <v>0</v>
      </c>
      <c r="O1617" s="168">
        <f t="shared" si="765"/>
        <v>0</v>
      </c>
      <c r="P1617" s="168">
        <f t="shared" si="765"/>
        <v>0</v>
      </c>
      <c r="Q1617" s="168">
        <f t="shared" si="765"/>
        <v>0</v>
      </c>
      <c r="R1617" s="168">
        <f t="shared" si="765"/>
        <v>0</v>
      </c>
      <c r="S1617" s="168">
        <f t="shared" si="763"/>
        <v>0</v>
      </c>
      <c r="T1617" s="168">
        <f t="shared" si="766"/>
        <v>0</v>
      </c>
      <c r="U1617" s="168">
        <f t="shared" si="766"/>
        <v>0</v>
      </c>
      <c r="V1617" s="168">
        <f t="shared" si="766"/>
        <v>0</v>
      </c>
      <c r="W1617" s="168">
        <f t="shared" si="766"/>
        <v>0</v>
      </c>
    </row>
    <row r="1618" spans="2:23" ht="16.5" thickTop="1" thickBot="1">
      <c r="B1618" s="164" t="s">
        <v>124</v>
      </c>
      <c r="C1618" s="172" t="s">
        <v>140</v>
      </c>
      <c r="D1618" s="168">
        <f t="shared" si="759"/>
        <v>0</v>
      </c>
      <c r="E1618" s="168">
        <f t="shared" si="760"/>
        <v>0</v>
      </c>
      <c r="F1618" s="168">
        <f t="shared" si="760"/>
        <v>0</v>
      </c>
      <c r="G1618" s="168">
        <f t="shared" si="760"/>
        <v>0</v>
      </c>
      <c r="H1618" s="168">
        <f t="shared" si="758"/>
        <v>0</v>
      </c>
      <c r="I1618" s="168">
        <f t="shared" si="761"/>
        <v>0</v>
      </c>
      <c r="J1618" s="168">
        <f t="shared" si="764"/>
        <v>0</v>
      </c>
      <c r="K1618" s="168">
        <f t="shared" si="764"/>
        <v>0</v>
      </c>
      <c r="L1618" s="168">
        <f t="shared" si="764"/>
        <v>0</v>
      </c>
      <c r="M1618" s="168">
        <f t="shared" si="764"/>
        <v>0</v>
      </c>
      <c r="N1618" s="168">
        <f t="shared" si="762"/>
        <v>0</v>
      </c>
      <c r="O1618" s="168">
        <f t="shared" si="765"/>
        <v>0</v>
      </c>
      <c r="P1618" s="168">
        <f t="shared" si="765"/>
        <v>0</v>
      </c>
      <c r="Q1618" s="168">
        <f t="shared" si="765"/>
        <v>0</v>
      </c>
      <c r="R1618" s="168">
        <f t="shared" si="765"/>
        <v>0</v>
      </c>
      <c r="S1618" s="168">
        <f t="shared" si="763"/>
        <v>0</v>
      </c>
      <c r="T1618" s="168">
        <f t="shared" si="766"/>
        <v>0</v>
      </c>
      <c r="U1618" s="168">
        <f t="shared" si="766"/>
        <v>0</v>
      </c>
      <c r="V1618" s="168">
        <f t="shared" si="766"/>
        <v>0</v>
      </c>
      <c r="W1618" s="168">
        <f t="shared" si="766"/>
        <v>0</v>
      </c>
    </row>
    <row r="1619" spans="2:23" ht="16.5" thickTop="1" thickBot="1">
      <c r="B1619" s="164" t="s">
        <v>124</v>
      </c>
      <c r="C1619" s="173" t="s">
        <v>138</v>
      </c>
      <c r="D1619" s="168">
        <f t="shared" si="759"/>
        <v>0</v>
      </c>
      <c r="E1619" s="168">
        <f t="shared" si="760"/>
        <v>0</v>
      </c>
      <c r="F1619" s="168">
        <f t="shared" si="760"/>
        <v>0</v>
      </c>
      <c r="G1619" s="168">
        <f t="shared" si="760"/>
        <v>0</v>
      </c>
      <c r="H1619" s="168">
        <f t="shared" si="758"/>
        <v>0</v>
      </c>
      <c r="I1619" s="168">
        <f t="shared" si="761"/>
        <v>0</v>
      </c>
      <c r="J1619" s="168">
        <f t="shared" si="764"/>
        <v>0</v>
      </c>
      <c r="K1619" s="168">
        <f t="shared" si="764"/>
        <v>0</v>
      </c>
      <c r="L1619" s="168">
        <f t="shared" si="764"/>
        <v>0</v>
      </c>
      <c r="M1619" s="168">
        <f t="shared" si="764"/>
        <v>0</v>
      </c>
      <c r="N1619" s="168">
        <f t="shared" si="762"/>
        <v>0</v>
      </c>
      <c r="O1619" s="168">
        <f t="shared" si="765"/>
        <v>0</v>
      </c>
      <c r="P1619" s="168">
        <f t="shared" si="765"/>
        <v>0</v>
      </c>
      <c r="Q1619" s="168">
        <f t="shared" si="765"/>
        <v>0</v>
      </c>
      <c r="R1619" s="168">
        <f t="shared" si="765"/>
        <v>0</v>
      </c>
      <c r="S1619" s="168">
        <f t="shared" si="763"/>
        <v>0</v>
      </c>
      <c r="T1619" s="168">
        <f t="shared" si="766"/>
        <v>0</v>
      </c>
      <c r="U1619" s="168">
        <f t="shared" si="766"/>
        <v>0</v>
      </c>
      <c r="V1619" s="168">
        <f t="shared" si="766"/>
        <v>0</v>
      </c>
      <c r="W1619" s="168">
        <f t="shared" si="766"/>
        <v>0</v>
      </c>
    </row>
    <row r="1620" spans="2:23" ht="16.5" thickTop="1" thickBot="1">
      <c r="B1620" s="164" t="s">
        <v>124</v>
      </c>
      <c r="C1620" s="174" t="s">
        <v>141</v>
      </c>
      <c r="D1620" s="168">
        <f t="shared" si="759"/>
        <v>0</v>
      </c>
      <c r="E1620" s="168">
        <f t="shared" si="760"/>
        <v>0</v>
      </c>
      <c r="F1620" s="168">
        <f t="shared" si="760"/>
        <v>0</v>
      </c>
      <c r="G1620" s="168">
        <f t="shared" si="760"/>
        <v>0</v>
      </c>
      <c r="H1620" s="168">
        <f t="shared" si="758"/>
        <v>0</v>
      </c>
      <c r="I1620" s="168">
        <f t="shared" si="761"/>
        <v>0</v>
      </c>
      <c r="J1620" s="168">
        <f t="shared" si="764"/>
        <v>0</v>
      </c>
      <c r="K1620" s="168">
        <f t="shared" si="764"/>
        <v>0</v>
      </c>
      <c r="L1620" s="168">
        <f t="shared" si="764"/>
        <v>0</v>
      </c>
      <c r="M1620" s="168">
        <f t="shared" si="764"/>
        <v>0</v>
      </c>
      <c r="N1620" s="168">
        <f t="shared" si="762"/>
        <v>0</v>
      </c>
      <c r="O1620" s="168">
        <f t="shared" si="765"/>
        <v>0</v>
      </c>
      <c r="P1620" s="168">
        <f t="shared" si="765"/>
        <v>0</v>
      </c>
      <c r="Q1620" s="168">
        <f t="shared" si="765"/>
        <v>0</v>
      </c>
      <c r="R1620" s="168">
        <f t="shared" si="765"/>
        <v>0</v>
      </c>
      <c r="S1620" s="168">
        <f t="shared" si="763"/>
        <v>0</v>
      </c>
      <c r="T1620" s="168">
        <f t="shared" si="766"/>
        <v>0</v>
      </c>
      <c r="U1620" s="168">
        <f t="shared" si="766"/>
        <v>0</v>
      </c>
      <c r="V1620" s="168">
        <f t="shared" si="766"/>
        <v>0</v>
      </c>
      <c r="W1620" s="168">
        <f t="shared" si="766"/>
        <v>0</v>
      </c>
    </row>
    <row r="1621" spans="2:23" ht="16.5" thickTop="1" thickBot="1">
      <c r="B1621" s="164" t="s">
        <v>124</v>
      </c>
      <c r="C1621" s="175" t="s">
        <v>142</v>
      </c>
      <c r="D1621" s="168">
        <f t="shared" si="759"/>
        <v>0</v>
      </c>
      <c r="E1621" s="168">
        <f t="shared" si="760"/>
        <v>0</v>
      </c>
      <c r="F1621" s="168">
        <f t="shared" si="760"/>
        <v>0</v>
      </c>
      <c r="G1621" s="168">
        <f t="shared" si="760"/>
        <v>0</v>
      </c>
      <c r="H1621" s="168">
        <f t="shared" si="758"/>
        <v>0</v>
      </c>
      <c r="I1621" s="168">
        <f t="shared" si="761"/>
        <v>0</v>
      </c>
      <c r="J1621" s="168">
        <f t="shared" si="764"/>
        <v>0</v>
      </c>
      <c r="K1621" s="168">
        <f t="shared" si="764"/>
        <v>0</v>
      </c>
      <c r="L1621" s="168">
        <f t="shared" si="764"/>
        <v>0</v>
      </c>
      <c r="M1621" s="168">
        <f t="shared" si="764"/>
        <v>0</v>
      </c>
      <c r="N1621" s="168">
        <f t="shared" si="762"/>
        <v>0</v>
      </c>
      <c r="O1621" s="168">
        <f t="shared" si="765"/>
        <v>0</v>
      </c>
      <c r="P1621" s="168">
        <f t="shared" si="765"/>
        <v>0</v>
      </c>
      <c r="Q1621" s="168">
        <f t="shared" si="765"/>
        <v>0</v>
      </c>
      <c r="R1621" s="168">
        <f t="shared" si="765"/>
        <v>0</v>
      </c>
      <c r="S1621" s="168">
        <f t="shared" si="763"/>
        <v>0</v>
      </c>
      <c r="T1621" s="168">
        <f t="shared" si="766"/>
        <v>0</v>
      </c>
      <c r="U1621" s="168">
        <f t="shared" si="766"/>
        <v>0</v>
      </c>
      <c r="V1621" s="168">
        <f t="shared" si="766"/>
        <v>0</v>
      </c>
      <c r="W1621" s="168">
        <f t="shared" si="766"/>
        <v>0</v>
      </c>
    </row>
    <row r="1622" spans="2:23" ht="16.5" thickTop="1" thickBot="1">
      <c r="B1622" s="164" t="s">
        <v>124</v>
      </c>
      <c r="C1622" s="171" t="s">
        <v>101</v>
      </c>
      <c r="D1622" s="168">
        <f t="shared" si="759"/>
        <v>155000</v>
      </c>
      <c r="E1622" s="168">
        <f t="shared" si="760"/>
        <v>43000</v>
      </c>
      <c r="F1622" s="168">
        <f t="shared" si="760"/>
        <v>42000</v>
      </c>
      <c r="G1622" s="168">
        <f t="shared" si="760"/>
        <v>35000</v>
      </c>
      <c r="H1622" s="168">
        <f t="shared" si="758"/>
        <v>35000</v>
      </c>
      <c r="I1622" s="168">
        <f t="shared" si="761"/>
        <v>155000</v>
      </c>
      <c r="J1622" s="168">
        <f t="shared" si="764"/>
        <v>43000</v>
      </c>
      <c r="K1622" s="168">
        <f t="shared" si="764"/>
        <v>42000</v>
      </c>
      <c r="L1622" s="168">
        <f t="shared" si="764"/>
        <v>35000</v>
      </c>
      <c r="M1622" s="168">
        <f t="shared" si="764"/>
        <v>35000</v>
      </c>
      <c r="N1622" s="168">
        <f t="shared" si="762"/>
        <v>0</v>
      </c>
      <c r="O1622" s="168">
        <f t="shared" si="765"/>
        <v>0</v>
      </c>
      <c r="P1622" s="168">
        <f t="shared" si="765"/>
        <v>0</v>
      </c>
      <c r="Q1622" s="168">
        <f t="shared" si="765"/>
        <v>0</v>
      </c>
      <c r="R1622" s="168">
        <f t="shared" si="765"/>
        <v>0</v>
      </c>
      <c r="S1622" s="168">
        <f t="shared" si="763"/>
        <v>0</v>
      </c>
      <c r="T1622" s="168">
        <f t="shared" si="766"/>
        <v>0</v>
      </c>
      <c r="U1622" s="168">
        <f t="shared" si="766"/>
        <v>0</v>
      </c>
      <c r="V1622" s="168">
        <f t="shared" si="766"/>
        <v>0</v>
      </c>
      <c r="W1622" s="168">
        <f t="shared" si="766"/>
        <v>0</v>
      </c>
    </row>
    <row r="1623" spans="2:23" ht="16.5" thickTop="1" thickBot="1">
      <c r="B1623" s="164" t="s">
        <v>124</v>
      </c>
      <c r="C1623" s="171" t="s">
        <v>102</v>
      </c>
      <c r="D1623" s="168">
        <f t="shared" si="759"/>
        <v>25000</v>
      </c>
      <c r="E1623" s="168">
        <f t="shared" si="760"/>
        <v>6500</v>
      </c>
      <c r="F1623" s="168">
        <f t="shared" si="760"/>
        <v>6500</v>
      </c>
      <c r="G1623" s="168">
        <f t="shared" si="760"/>
        <v>6000</v>
      </c>
      <c r="H1623" s="168">
        <f t="shared" si="758"/>
        <v>6000</v>
      </c>
      <c r="I1623" s="168">
        <f t="shared" si="761"/>
        <v>25000</v>
      </c>
      <c r="J1623" s="168">
        <f t="shared" si="764"/>
        <v>6500</v>
      </c>
      <c r="K1623" s="168">
        <f t="shared" si="764"/>
        <v>6500</v>
      </c>
      <c r="L1623" s="168">
        <f t="shared" si="764"/>
        <v>6000</v>
      </c>
      <c r="M1623" s="168">
        <f t="shared" si="764"/>
        <v>6000</v>
      </c>
      <c r="N1623" s="168">
        <f t="shared" si="762"/>
        <v>0</v>
      </c>
      <c r="O1623" s="168">
        <f t="shared" si="765"/>
        <v>0</v>
      </c>
      <c r="P1623" s="168">
        <f t="shared" si="765"/>
        <v>0</v>
      </c>
      <c r="Q1623" s="168">
        <f t="shared" si="765"/>
        <v>0</v>
      </c>
      <c r="R1623" s="168">
        <f t="shared" si="765"/>
        <v>0</v>
      </c>
      <c r="S1623" s="168">
        <f t="shared" si="763"/>
        <v>0</v>
      </c>
      <c r="T1623" s="168">
        <f t="shared" si="766"/>
        <v>0</v>
      </c>
      <c r="U1623" s="168">
        <f t="shared" si="766"/>
        <v>0</v>
      </c>
      <c r="V1623" s="168">
        <f t="shared" si="766"/>
        <v>0</v>
      </c>
      <c r="W1623" s="168">
        <f t="shared" si="766"/>
        <v>0</v>
      </c>
    </row>
    <row r="1624" spans="2:23" ht="31.5" thickTop="1" thickBot="1">
      <c r="B1624" s="164" t="s">
        <v>124</v>
      </c>
      <c r="C1624" s="172" t="s">
        <v>156</v>
      </c>
      <c r="D1624" s="168">
        <f t="shared" si="759"/>
        <v>25000</v>
      </c>
      <c r="E1624" s="168">
        <f t="shared" si="760"/>
        <v>6500</v>
      </c>
      <c r="F1624" s="168">
        <f t="shared" si="760"/>
        <v>6500</v>
      </c>
      <c r="G1624" s="168">
        <f t="shared" si="760"/>
        <v>6000</v>
      </c>
      <c r="H1624" s="168">
        <f t="shared" si="758"/>
        <v>6000</v>
      </c>
      <c r="I1624" s="168">
        <f t="shared" si="761"/>
        <v>25000</v>
      </c>
      <c r="J1624" s="168">
        <f t="shared" si="764"/>
        <v>6500</v>
      </c>
      <c r="K1624" s="168">
        <f t="shared" si="764"/>
        <v>6500</v>
      </c>
      <c r="L1624" s="168">
        <f t="shared" si="764"/>
        <v>6000</v>
      </c>
      <c r="M1624" s="168">
        <f t="shared" si="764"/>
        <v>6000</v>
      </c>
      <c r="N1624" s="168">
        <f t="shared" si="762"/>
        <v>0</v>
      </c>
      <c r="O1624" s="168">
        <f t="shared" si="765"/>
        <v>0</v>
      </c>
      <c r="P1624" s="168">
        <f t="shared" si="765"/>
        <v>0</v>
      </c>
      <c r="Q1624" s="168">
        <f t="shared" si="765"/>
        <v>0</v>
      </c>
      <c r="R1624" s="168">
        <f t="shared" si="765"/>
        <v>0</v>
      </c>
      <c r="S1624" s="168">
        <f t="shared" si="763"/>
        <v>0</v>
      </c>
      <c r="T1624" s="168">
        <f t="shared" si="766"/>
        <v>0</v>
      </c>
      <c r="U1624" s="168">
        <f t="shared" si="766"/>
        <v>0</v>
      </c>
      <c r="V1624" s="168">
        <f t="shared" si="766"/>
        <v>0</v>
      </c>
      <c r="W1624" s="168">
        <f t="shared" si="766"/>
        <v>0</v>
      </c>
    </row>
    <row r="1625" spans="2:23" ht="16.5" thickTop="1" thickBot="1">
      <c r="B1625" s="164" t="s">
        <v>124</v>
      </c>
      <c r="C1625" s="170" t="s">
        <v>121</v>
      </c>
      <c r="D1625" s="168">
        <f t="shared" si="759"/>
        <v>0</v>
      </c>
      <c r="E1625" s="168">
        <f t="shared" si="760"/>
        <v>0</v>
      </c>
      <c r="F1625" s="168">
        <f t="shared" si="760"/>
        <v>0</v>
      </c>
      <c r="G1625" s="168">
        <f t="shared" si="760"/>
        <v>0</v>
      </c>
      <c r="H1625" s="168">
        <f t="shared" si="758"/>
        <v>0</v>
      </c>
      <c r="I1625" s="168">
        <f t="shared" si="761"/>
        <v>0</v>
      </c>
      <c r="J1625" s="168">
        <f t="shared" si="764"/>
        <v>0</v>
      </c>
      <c r="K1625" s="168">
        <f t="shared" si="764"/>
        <v>0</v>
      </c>
      <c r="L1625" s="168">
        <f t="shared" si="764"/>
        <v>0</v>
      </c>
      <c r="M1625" s="168">
        <f t="shared" si="764"/>
        <v>0</v>
      </c>
      <c r="N1625" s="168">
        <f t="shared" si="762"/>
        <v>0</v>
      </c>
      <c r="O1625" s="168">
        <f t="shared" si="765"/>
        <v>0</v>
      </c>
      <c r="P1625" s="168">
        <f t="shared" si="765"/>
        <v>0</v>
      </c>
      <c r="Q1625" s="168">
        <f t="shared" si="765"/>
        <v>0</v>
      </c>
      <c r="R1625" s="168">
        <f t="shared" si="765"/>
        <v>0</v>
      </c>
      <c r="S1625" s="168">
        <f t="shared" si="763"/>
        <v>0</v>
      </c>
      <c r="T1625" s="168">
        <f t="shared" si="766"/>
        <v>0</v>
      </c>
      <c r="U1625" s="168">
        <f t="shared" si="766"/>
        <v>0</v>
      </c>
      <c r="V1625" s="168">
        <f t="shared" si="766"/>
        <v>0</v>
      </c>
      <c r="W1625" s="168">
        <f t="shared" si="766"/>
        <v>0</v>
      </c>
    </row>
    <row r="1626" spans="2:23" ht="31.5" thickTop="1" thickBot="1">
      <c r="B1626" s="164" t="s">
        <v>602</v>
      </c>
      <c r="C1626" s="170" t="s">
        <v>603</v>
      </c>
      <c r="D1626" s="168">
        <f t="shared" si="759"/>
        <v>6500000</v>
      </c>
      <c r="E1626" s="168">
        <f t="shared" si="760"/>
        <v>1885500</v>
      </c>
      <c r="F1626" s="168">
        <f t="shared" si="760"/>
        <v>1769500</v>
      </c>
      <c r="G1626" s="168">
        <f t="shared" si="760"/>
        <v>1448000</v>
      </c>
      <c r="H1626" s="168">
        <f t="shared" si="758"/>
        <v>1397000</v>
      </c>
      <c r="I1626" s="168">
        <f t="shared" si="761"/>
        <v>6500000</v>
      </c>
      <c r="J1626" s="168">
        <f>SUM(J1627,J1640)</f>
        <v>1885500</v>
      </c>
      <c r="K1626" s="168">
        <f>SUM(K1627,K1640)</f>
        <v>1769500</v>
      </c>
      <c r="L1626" s="168">
        <f>SUM(L1627,L1640)</f>
        <v>1448000</v>
      </c>
      <c r="M1626" s="168">
        <f>SUM(M1627,M1640)</f>
        <v>1397000</v>
      </c>
      <c r="N1626" s="168">
        <f t="shared" si="762"/>
        <v>0</v>
      </c>
      <c r="O1626" s="168">
        <f>SUM(O1627,O1640)</f>
        <v>0</v>
      </c>
      <c r="P1626" s="168">
        <f>SUM(P1627,P1640)</f>
        <v>0</v>
      </c>
      <c r="Q1626" s="168">
        <f>SUM(Q1627,Q1640)</f>
        <v>0</v>
      </c>
      <c r="R1626" s="168">
        <f>SUM(R1627,R1640)</f>
        <v>0</v>
      </c>
      <c r="S1626" s="168">
        <f t="shared" si="763"/>
        <v>0</v>
      </c>
      <c r="T1626" s="168">
        <f>SUM(T1627,T1640)</f>
        <v>0</v>
      </c>
      <c r="U1626" s="168">
        <f>SUM(U1627,U1640)</f>
        <v>0</v>
      </c>
      <c r="V1626" s="168">
        <f>SUM(V1627,V1640)</f>
        <v>0</v>
      </c>
      <c r="W1626" s="168">
        <f>SUM(W1627,W1640)</f>
        <v>0</v>
      </c>
    </row>
    <row r="1627" spans="2:23" ht="16.5" thickTop="1" thickBot="1">
      <c r="B1627" s="164" t="s">
        <v>124</v>
      </c>
      <c r="C1627" s="171" t="s">
        <v>96</v>
      </c>
      <c r="D1627" s="168">
        <f t="shared" si="759"/>
        <v>6500000</v>
      </c>
      <c r="E1627" s="168">
        <f t="shared" si="760"/>
        <v>1885500</v>
      </c>
      <c r="F1627" s="168">
        <f t="shared" si="760"/>
        <v>1769500</v>
      </c>
      <c r="G1627" s="168">
        <f t="shared" si="760"/>
        <v>1448000</v>
      </c>
      <c r="H1627" s="168">
        <f t="shared" si="758"/>
        <v>1397000</v>
      </c>
      <c r="I1627" s="168">
        <f t="shared" si="761"/>
        <v>6500000</v>
      </c>
      <c r="J1627" s="168">
        <f>SUM(J1628:J1630,J1637:J1638)</f>
        <v>1885500</v>
      </c>
      <c r="K1627" s="168">
        <f>SUM(K1628:K1630,K1637:K1638)</f>
        <v>1769500</v>
      </c>
      <c r="L1627" s="168">
        <f>SUM(L1628:L1630,L1637:L1638)</f>
        <v>1448000</v>
      </c>
      <c r="M1627" s="168">
        <f>SUM(M1628:M1630,M1637:M1638)</f>
        <v>1397000</v>
      </c>
      <c r="N1627" s="168">
        <f t="shared" si="762"/>
        <v>0</v>
      </c>
      <c r="O1627" s="168">
        <f>SUM(O1628:O1630,O1637:O1638)</f>
        <v>0</v>
      </c>
      <c r="P1627" s="168">
        <f>SUM(P1628:P1630,P1637:P1638)</f>
        <v>0</v>
      </c>
      <c r="Q1627" s="168">
        <f>SUM(Q1628:Q1630,Q1637:Q1638)</f>
        <v>0</v>
      </c>
      <c r="R1627" s="168">
        <f>SUM(R1628:R1630,R1637:R1638)</f>
        <v>0</v>
      </c>
      <c r="S1627" s="168">
        <f t="shared" si="763"/>
        <v>0</v>
      </c>
      <c r="T1627" s="168">
        <f>SUM(T1628:T1630,T1637:T1638)</f>
        <v>0</v>
      </c>
      <c r="U1627" s="168">
        <f>SUM(U1628:U1630,U1637:U1638)</f>
        <v>0</v>
      </c>
      <c r="V1627" s="168">
        <f>SUM(V1628:V1630,V1637:V1638)</f>
        <v>0</v>
      </c>
      <c r="W1627" s="168">
        <f>SUM(W1628:W1630,W1637:W1638)</f>
        <v>0</v>
      </c>
    </row>
    <row r="1628" spans="2:23" ht="16.5" thickTop="1" thickBot="1">
      <c r="B1628" s="164" t="s">
        <v>124</v>
      </c>
      <c r="C1628" s="172" t="s">
        <v>97</v>
      </c>
      <c r="D1628" s="168">
        <f t="shared" si="759"/>
        <v>5152000</v>
      </c>
      <c r="E1628" s="168">
        <f t="shared" si="760"/>
        <v>1288000</v>
      </c>
      <c r="F1628" s="168">
        <f t="shared" si="760"/>
        <v>1288000</v>
      </c>
      <c r="G1628" s="168">
        <f t="shared" si="760"/>
        <v>1288000</v>
      </c>
      <c r="H1628" s="168">
        <f t="shared" si="758"/>
        <v>1288000</v>
      </c>
      <c r="I1628" s="168">
        <f t="shared" si="761"/>
        <v>5152000</v>
      </c>
      <c r="J1628" s="168">
        <v>1288000</v>
      </c>
      <c r="K1628" s="168">
        <v>1288000</v>
      </c>
      <c r="L1628" s="168">
        <v>1288000</v>
      </c>
      <c r="M1628" s="168">
        <v>1288000</v>
      </c>
      <c r="N1628" s="168">
        <f t="shared" si="762"/>
        <v>0</v>
      </c>
      <c r="O1628" s="168">
        <v>0</v>
      </c>
      <c r="P1628" s="168">
        <v>0</v>
      </c>
      <c r="Q1628" s="168">
        <v>0</v>
      </c>
      <c r="R1628" s="168">
        <v>0</v>
      </c>
      <c r="S1628" s="168">
        <f t="shared" si="763"/>
        <v>0</v>
      </c>
      <c r="T1628" s="168">
        <v>0</v>
      </c>
      <c r="U1628" s="168">
        <v>0</v>
      </c>
      <c r="V1628" s="168">
        <v>0</v>
      </c>
      <c r="W1628" s="168">
        <v>0</v>
      </c>
    </row>
    <row r="1629" spans="2:23" ht="16.5" thickTop="1" thickBot="1">
      <c r="B1629" s="164" t="s">
        <v>124</v>
      </c>
      <c r="C1629" s="172" t="s">
        <v>98</v>
      </c>
      <c r="D1629" s="168">
        <f t="shared" si="759"/>
        <v>1168000</v>
      </c>
      <c r="E1629" s="168">
        <f t="shared" si="760"/>
        <v>548000</v>
      </c>
      <c r="F1629" s="168">
        <f t="shared" si="760"/>
        <v>433000</v>
      </c>
      <c r="G1629" s="168">
        <f t="shared" si="760"/>
        <v>119000</v>
      </c>
      <c r="H1629" s="168">
        <f t="shared" si="758"/>
        <v>68000</v>
      </c>
      <c r="I1629" s="168">
        <f t="shared" si="761"/>
        <v>1168000</v>
      </c>
      <c r="J1629" s="168">
        <v>548000</v>
      </c>
      <c r="K1629" s="168">
        <v>433000</v>
      </c>
      <c r="L1629" s="168">
        <v>119000</v>
      </c>
      <c r="M1629" s="168">
        <v>68000</v>
      </c>
      <c r="N1629" s="168">
        <f t="shared" si="762"/>
        <v>0</v>
      </c>
      <c r="O1629" s="168">
        <v>0</v>
      </c>
      <c r="P1629" s="168">
        <v>0</v>
      </c>
      <c r="Q1629" s="168">
        <v>0</v>
      </c>
      <c r="R1629" s="168">
        <v>0</v>
      </c>
      <c r="S1629" s="168">
        <f t="shared" si="763"/>
        <v>0</v>
      </c>
      <c r="T1629" s="168">
        <v>0</v>
      </c>
      <c r="U1629" s="168">
        <v>0</v>
      </c>
      <c r="V1629" s="168">
        <v>0</v>
      </c>
      <c r="W1629" s="168">
        <v>0</v>
      </c>
    </row>
    <row r="1630" spans="2:23" ht="16.5" thickTop="1" thickBot="1">
      <c r="B1630" s="164" t="s">
        <v>124</v>
      </c>
      <c r="C1630" s="172" t="s">
        <v>15</v>
      </c>
      <c r="D1630" s="168">
        <f t="shared" si="759"/>
        <v>0</v>
      </c>
      <c r="E1630" s="168">
        <f t="shared" si="760"/>
        <v>0</v>
      </c>
      <c r="F1630" s="168">
        <f t="shared" si="760"/>
        <v>0</v>
      </c>
      <c r="G1630" s="168">
        <f t="shared" si="760"/>
        <v>0</v>
      </c>
      <c r="H1630" s="168">
        <f t="shared" si="758"/>
        <v>0</v>
      </c>
      <c r="I1630" s="168">
        <f t="shared" si="761"/>
        <v>0</v>
      </c>
      <c r="J1630" s="168">
        <f>SUM(J1631,J1633)</f>
        <v>0</v>
      </c>
      <c r="K1630" s="168">
        <f>SUM(K1631,K1633)</f>
        <v>0</v>
      </c>
      <c r="L1630" s="168">
        <f>SUM(L1631,L1633)</f>
        <v>0</v>
      </c>
      <c r="M1630" s="168">
        <f>SUM(M1631,M1633)</f>
        <v>0</v>
      </c>
      <c r="N1630" s="168">
        <f t="shared" si="762"/>
        <v>0</v>
      </c>
      <c r="O1630" s="168">
        <f>SUM(O1631,O1633)</f>
        <v>0</v>
      </c>
      <c r="P1630" s="168">
        <f>SUM(P1631,P1633)</f>
        <v>0</v>
      </c>
      <c r="Q1630" s="168">
        <f>SUM(Q1631,Q1633)</f>
        <v>0</v>
      </c>
      <c r="R1630" s="168">
        <f>SUM(R1631,R1633)</f>
        <v>0</v>
      </c>
      <c r="S1630" s="168">
        <f t="shared" si="763"/>
        <v>0</v>
      </c>
      <c r="T1630" s="168">
        <f>SUM(T1631,T1633)</f>
        <v>0</v>
      </c>
      <c r="U1630" s="168">
        <f>SUM(U1631,U1633)</f>
        <v>0</v>
      </c>
      <c r="V1630" s="168">
        <f>SUM(V1631,V1633)</f>
        <v>0</v>
      </c>
      <c r="W1630" s="168">
        <f>SUM(W1631,W1633)</f>
        <v>0</v>
      </c>
    </row>
    <row r="1631" spans="2:23" ht="16.5" thickTop="1" thickBot="1">
      <c r="B1631" s="164" t="s">
        <v>124</v>
      </c>
      <c r="C1631" s="173" t="s">
        <v>139</v>
      </c>
      <c r="D1631" s="168">
        <f t="shared" si="759"/>
        <v>0</v>
      </c>
      <c r="E1631" s="168">
        <f t="shared" si="760"/>
        <v>0</v>
      </c>
      <c r="F1631" s="168">
        <f t="shared" si="760"/>
        <v>0</v>
      </c>
      <c r="G1631" s="168">
        <f t="shared" si="760"/>
        <v>0</v>
      </c>
      <c r="H1631" s="168">
        <f t="shared" si="758"/>
        <v>0</v>
      </c>
      <c r="I1631" s="168">
        <f t="shared" si="761"/>
        <v>0</v>
      </c>
      <c r="J1631" s="168">
        <f>SUM(J1632)</f>
        <v>0</v>
      </c>
      <c r="K1631" s="168">
        <f>SUM(K1632)</f>
        <v>0</v>
      </c>
      <c r="L1631" s="168">
        <f>SUM(L1632)</f>
        <v>0</v>
      </c>
      <c r="M1631" s="168">
        <f>SUM(M1632)</f>
        <v>0</v>
      </c>
      <c r="N1631" s="168">
        <f t="shared" si="762"/>
        <v>0</v>
      </c>
      <c r="O1631" s="168">
        <f>SUM(O1632)</f>
        <v>0</v>
      </c>
      <c r="P1631" s="168">
        <f>SUM(P1632)</f>
        <v>0</v>
      </c>
      <c r="Q1631" s="168">
        <f>SUM(Q1632)</f>
        <v>0</v>
      </c>
      <c r="R1631" s="168">
        <f>SUM(R1632)</f>
        <v>0</v>
      </c>
      <c r="S1631" s="168">
        <f t="shared" si="763"/>
        <v>0</v>
      </c>
      <c r="T1631" s="168">
        <f>SUM(T1632)</f>
        <v>0</v>
      </c>
      <c r="U1631" s="168">
        <f>SUM(U1632)</f>
        <v>0</v>
      </c>
      <c r="V1631" s="168">
        <f>SUM(V1632)</f>
        <v>0</v>
      </c>
      <c r="W1631" s="168">
        <f>SUM(W1632)</f>
        <v>0</v>
      </c>
    </row>
    <row r="1632" spans="2:23" ht="16.5" thickTop="1" thickBot="1">
      <c r="B1632" s="164" t="s">
        <v>124</v>
      </c>
      <c r="C1632" s="174" t="s">
        <v>138</v>
      </c>
      <c r="D1632" s="168">
        <f t="shared" si="759"/>
        <v>0</v>
      </c>
      <c r="E1632" s="168">
        <f t="shared" si="760"/>
        <v>0</v>
      </c>
      <c r="F1632" s="168">
        <f t="shared" si="760"/>
        <v>0</v>
      </c>
      <c r="G1632" s="168">
        <f t="shared" si="760"/>
        <v>0</v>
      </c>
      <c r="H1632" s="168">
        <f t="shared" si="758"/>
        <v>0</v>
      </c>
      <c r="I1632" s="168">
        <f t="shared" si="761"/>
        <v>0</v>
      </c>
      <c r="J1632" s="168">
        <v>0</v>
      </c>
      <c r="K1632" s="168">
        <v>0</v>
      </c>
      <c r="L1632" s="168">
        <v>0</v>
      </c>
      <c r="M1632" s="168">
        <v>0</v>
      </c>
      <c r="N1632" s="168">
        <f t="shared" si="762"/>
        <v>0</v>
      </c>
      <c r="O1632" s="168">
        <v>0</v>
      </c>
      <c r="P1632" s="168">
        <v>0</v>
      </c>
      <c r="Q1632" s="168">
        <v>0</v>
      </c>
      <c r="R1632" s="168">
        <v>0</v>
      </c>
      <c r="S1632" s="168">
        <f t="shared" si="763"/>
        <v>0</v>
      </c>
      <c r="T1632" s="168">
        <v>0</v>
      </c>
      <c r="U1632" s="168">
        <v>0</v>
      </c>
      <c r="V1632" s="168">
        <v>0</v>
      </c>
      <c r="W1632" s="168">
        <v>0</v>
      </c>
    </row>
    <row r="1633" spans="2:23" ht="16.5" thickTop="1" thickBot="1">
      <c r="B1633" s="164" t="s">
        <v>124</v>
      </c>
      <c r="C1633" s="173" t="s">
        <v>140</v>
      </c>
      <c r="D1633" s="168">
        <f t="shared" si="759"/>
        <v>0</v>
      </c>
      <c r="E1633" s="168">
        <f t="shared" si="760"/>
        <v>0</v>
      </c>
      <c r="F1633" s="168">
        <f t="shared" si="760"/>
        <v>0</v>
      </c>
      <c r="G1633" s="168">
        <f t="shared" si="760"/>
        <v>0</v>
      </c>
      <c r="H1633" s="168">
        <f t="shared" si="758"/>
        <v>0</v>
      </c>
      <c r="I1633" s="168">
        <f t="shared" si="761"/>
        <v>0</v>
      </c>
      <c r="J1633" s="168">
        <f t="shared" ref="J1633:M1635" si="767">SUM(J1634)</f>
        <v>0</v>
      </c>
      <c r="K1633" s="168">
        <f t="shared" si="767"/>
        <v>0</v>
      </c>
      <c r="L1633" s="168">
        <f t="shared" si="767"/>
        <v>0</v>
      </c>
      <c r="M1633" s="168">
        <f t="shared" si="767"/>
        <v>0</v>
      </c>
      <c r="N1633" s="168">
        <f t="shared" si="762"/>
        <v>0</v>
      </c>
      <c r="O1633" s="168">
        <f t="shared" ref="O1633:R1635" si="768">SUM(O1634)</f>
        <v>0</v>
      </c>
      <c r="P1633" s="168">
        <f t="shared" si="768"/>
        <v>0</v>
      </c>
      <c r="Q1633" s="168">
        <f t="shared" si="768"/>
        <v>0</v>
      </c>
      <c r="R1633" s="168">
        <f t="shared" si="768"/>
        <v>0</v>
      </c>
      <c r="S1633" s="168">
        <f t="shared" si="763"/>
        <v>0</v>
      </c>
      <c r="T1633" s="168">
        <f t="shared" ref="T1633:W1635" si="769">SUM(T1634)</f>
        <v>0</v>
      </c>
      <c r="U1633" s="168">
        <f t="shared" si="769"/>
        <v>0</v>
      </c>
      <c r="V1633" s="168">
        <f t="shared" si="769"/>
        <v>0</v>
      </c>
      <c r="W1633" s="168">
        <f t="shared" si="769"/>
        <v>0</v>
      </c>
    </row>
    <row r="1634" spans="2:23" ht="16.5" thickTop="1" thickBot="1">
      <c r="B1634" s="164" t="s">
        <v>124</v>
      </c>
      <c r="C1634" s="174" t="s">
        <v>138</v>
      </c>
      <c r="D1634" s="168">
        <f t="shared" si="759"/>
        <v>0</v>
      </c>
      <c r="E1634" s="168">
        <f t="shared" si="760"/>
        <v>0</v>
      </c>
      <c r="F1634" s="168">
        <f t="shared" si="760"/>
        <v>0</v>
      </c>
      <c r="G1634" s="168">
        <f t="shared" si="760"/>
        <v>0</v>
      </c>
      <c r="H1634" s="168">
        <f t="shared" si="758"/>
        <v>0</v>
      </c>
      <c r="I1634" s="168">
        <f t="shared" si="761"/>
        <v>0</v>
      </c>
      <c r="J1634" s="168">
        <f t="shared" si="767"/>
        <v>0</v>
      </c>
      <c r="K1634" s="168">
        <f t="shared" si="767"/>
        <v>0</v>
      </c>
      <c r="L1634" s="168">
        <f t="shared" si="767"/>
        <v>0</v>
      </c>
      <c r="M1634" s="168">
        <f t="shared" si="767"/>
        <v>0</v>
      </c>
      <c r="N1634" s="168">
        <f t="shared" si="762"/>
        <v>0</v>
      </c>
      <c r="O1634" s="168">
        <f t="shared" si="768"/>
        <v>0</v>
      </c>
      <c r="P1634" s="168">
        <f t="shared" si="768"/>
        <v>0</v>
      </c>
      <c r="Q1634" s="168">
        <f t="shared" si="768"/>
        <v>0</v>
      </c>
      <c r="R1634" s="168">
        <f t="shared" si="768"/>
        <v>0</v>
      </c>
      <c r="S1634" s="168">
        <f t="shared" si="763"/>
        <v>0</v>
      </c>
      <c r="T1634" s="168">
        <f t="shared" si="769"/>
        <v>0</v>
      </c>
      <c r="U1634" s="168">
        <f t="shared" si="769"/>
        <v>0</v>
      </c>
      <c r="V1634" s="168">
        <f t="shared" si="769"/>
        <v>0</v>
      </c>
      <c r="W1634" s="168">
        <f t="shared" si="769"/>
        <v>0</v>
      </c>
    </row>
    <row r="1635" spans="2:23" ht="16.5" thickTop="1" thickBot="1">
      <c r="B1635" s="164" t="s">
        <v>124</v>
      </c>
      <c r="C1635" s="175" t="s">
        <v>141</v>
      </c>
      <c r="D1635" s="168">
        <f t="shared" si="759"/>
        <v>0</v>
      </c>
      <c r="E1635" s="168">
        <f t="shared" si="760"/>
        <v>0</v>
      </c>
      <c r="F1635" s="168">
        <f t="shared" si="760"/>
        <v>0</v>
      </c>
      <c r="G1635" s="168">
        <f t="shared" si="760"/>
        <v>0</v>
      </c>
      <c r="H1635" s="168">
        <f t="shared" si="758"/>
        <v>0</v>
      </c>
      <c r="I1635" s="168">
        <f t="shared" si="761"/>
        <v>0</v>
      </c>
      <c r="J1635" s="168">
        <f t="shared" si="767"/>
        <v>0</v>
      </c>
      <c r="K1635" s="168">
        <f t="shared" si="767"/>
        <v>0</v>
      </c>
      <c r="L1635" s="168">
        <f t="shared" si="767"/>
        <v>0</v>
      </c>
      <c r="M1635" s="168">
        <f t="shared" si="767"/>
        <v>0</v>
      </c>
      <c r="N1635" s="168">
        <f t="shared" si="762"/>
        <v>0</v>
      </c>
      <c r="O1635" s="168">
        <f t="shared" si="768"/>
        <v>0</v>
      </c>
      <c r="P1635" s="168">
        <f t="shared" si="768"/>
        <v>0</v>
      </c>
      <c r="Q1635" s="168">
        <f t="shared" si="768"/>
        <v>0</v>
      </c>
      <c r="R1635" s="168">
        <f t="shared" si="768"/>
        <v>0</v>
      </c>
      <c r="S1635" s="168">
        <f t="shared" si="763"/>
        <v>0</v>
      </c>
      <c r="T1635" s="168">
        <f t="shared" si="769"/>
        <v>0</v>
      </c>
      <c r="U1635" s="168">
        <f t="shared" si="769"/>
        <v>0</v>
      </c>
      <c r="V1635" s="168">
        <f t="shared" si="769"/>
        <v>0</v>
      </c>
      <c r="W1635" s="168">
        <f t="shared" si="769"/>
        <v>0</v>
      </c>
    </row>
    <row r="1636" spans="2:23" ht="16.5" thickTop="1" thickBot="1">
      <c r="B1636" s="164" t="s">
        <v>124</v>
      </c>
      <c r="C1636" s="176" t="s">
        <v>142</v>
      </c>
      <c r="D1636" s="168">
        <f t="shared" si="759"/>
        <v>0</v>
      </c>
      <c r="E1636" s="168">
        <f t="shared" si="760"/>
        <v>0</v>
      </c>
      <c r="F1636" s="168">
        <f t="shared" si="760"/>
        <v>0</v>
      </c>
      <c r="G1636" s="168">
        <f t="shared" si="760"/>
        <v>0</v>
      </c>
      <c r="H1636" s="168">
        <f t="shared" si="758"/>
        <v>0</v>
      </c>
      <c r="I1636" s="168">
        <f t="shared" si="761"/>
        <v>0</v>
      </c>
      <c r="J1636" s="168">
        <v>0</v>
      </c>
      <c r="K1636" s="168">
        <v>0</v>
      </c>
      <c r="L1636" s="168">
        <v>0</v>
      </c>
      <c r="M1636" s="168">
        <v>0</v>
      </c>
      <c r="N1636" s="168">
        <f t="shared" si="762"/>
        <v>0</v>
      </c>
      <c r="O1636" s="168">
        <v>0</v>
      </c>
      <c r="P1636" s="168">
        <v>0</v>
      </c>
      <c r="Q1636" s="168">
        <v>0</v>
      </c>
      <c r="R1636" s="168">
        <v>0</v>
      </c>
      <c r="S1636" s="168">
        <f t="shared" si="763"/>
        <v>0</v>
      </c>
      <c r="T1636" s="168">
        <v>0</v>
      </c>
      <c r="U1636" s="168">
        <v>0</v>
      </c>
      <c r="V1636" s="168">
        <v>0</v>
      </c>
      <c r="W1636" s="168">
        <v>0</v>
      </c>
    </row>
    <row r="1637" spans="2:23" ht="16.5" thickTop="1" thickBot="1">
      <c r="B1637" s="164" t="s">
        <v>124</v>
      </c>
      <c r="C1637" s="172" t="s">
        <v>101</v>
      </c>
      <c r="D1637" s="168">
        <f t="shared" si="759"/>
        <v>155000</v>
      </c>
      <c r="E1637" s="168">
        <f t="shared" si="760"/>
        <v>43000</v>
      </c>
      <c r="F1637" s="168">
        <f t="shared" si="760"/>
        <v>42000</v>
      </c>
      <c r="G1637" s="168">
        <f t="shared" si="760"/>
        <v>35000</v>
      </c>
      <c r="H1637" s="168">
        <f t="shared" si="758"/>
        <v>35000</v>
      </c>
      <c r="I1637" s="168">
        <f t="shared" si="761"/>
        <v>155000</v>
      </c>
      <c r="J1637" s="168">
        <v>43000</v>
      </c>
      <c r="K1637" s="168">
        <v>42000</v>
      </c>
      <c r="L1637" s="168">
        <v>35000</v>
      </c>
      <c r="M1637" s="168">
        <v>35000</v>
      </c>
      <c r="N1637" s="168">
        <f t="shared" si="762"/>
        <v>0</v>
      </c>
      <c r="O1637" s="168">
        <v>0</v>
      </c>
      <c r="P1637" s="168">
        <v>0</v>
      </c>
      <c r="Q1637" s="168">
        <v>0</v>
      </c>
      <c r="R1637" s="168">
        <v>0</v>
      </c>
      <c r="S1637" s="168">
        <f t="shared" si="763"/>
        <v>0</v>
      </c>
      <c r="T1637" s="168">
        <v>0</v>
      </c>
      <c r="U1637" s="168">
        <v>0</v>
      </c>
      <c r="V1637" s="168">
        <v>0</v>
      </c>
      <c r="W1637" s="168">
        <v>0</v>
      </c>
    </row>
    <row r="1638" spans="2:23" ht="16.5" thickTop="1" thickBot="1">
      <c r="B1638" s="164" t="s">
        <v>124</v>
      </c>
      <c r="C1638" s="172" t="s">
        <v>102</v>
      </c>
      <c r="D1638" s="168">
        <f t="shared" si="759"/>
        <v>25000</v>
      </c>
      <c r="E1638" s="168">
        <f t="shared" si="760"/>
        <v>6500</v>
      </c>
      <c r="F1638" s="168">
        <f t="shared" si="760"/>
        <v>6500</v>
      </c>
      <c r="G1638" s="168">
        <f t="shared" si="760"/>
        <v>6000</v>
      </c>
      <c r="H1638" s="168">
        <f t="shared" si="758"/>
        <v>6000</v>
      </c>
      <c r="I1638" s="168">
        <f t="shared" si="761"/>
        <v>25000</v>
      </c>
      <c r="J1638" s="168">
        <f>SUM(J1639)</f>
        <v>6500</v>
      </c>
      <c r="K1638" s="168">
        <f>SUM(K1639)</f>
        <v>6500</v>
      </c>
      <c r="L1638" s="168">
        <f>SUM(L1639)</f>
        <v>6000</v>
      </c>
      <c r="M1638" s="168">
        <f>SUM(M1639)</f>
        <v>6000</v>
      </c>
      <c r="N1638" s="168">
        <f t="shared" si="762"/>
        <v>0</v>
      </c>
      <c r="O1638" s="168">
        <f>SUM(O1639)</f>
        <v>0</v>
      </c>
      <c r="P1638" s="168">
        <f>SUM(P1639)</f>
        <v>0</v>
      </c>
      <c r="Q1638" s="168">
        <f>SUM(Q1639)</f>
        <v>0</v>
      </c>
      <c r="R1638" s="168">
        <f>SUM(R1639)</f>
        <v>0</v>
      </c>
      <c r="S1638" s="168">
        <f t="shared" si="763"/>
        <v>0</v>
      </c>
      <c r="T1638" s="168">
        <f>SUM(T1639)</f>
        <v>0</v>
      </c>
      <c r="U1638" s="168">
        <f>SUM(U1639)</f>
        <v>0</v>
      </c>
      <c r="V1638" s="168">
        <f>SUM(V1639)</f>
        <v>0</v>
      </c>
      <c r="W1638" s="168">
        <f>SUM(W1639)</f>
        <v>0</v>
      </c>
    </row>
    <row r="1639" spans="2:23" ht="31.5" thickTop="1" thickBot="1">
      <c r="B1639" s="164" t="s">
        <v>124</v>
      </c>
      <c r="C1639" s="173" t="s">
        <v>156</v>
      </c>
      <c r="D1639" s="168">
        <f t="shared" si="759"/>
        <v>25000</v>
      </c>
      <c r="E1639" s="168">
        <f t="shared" si="760"/>
        <v>6500</v>
      </c>
      <c r="F1639" s="168">
        <f t="shared" si="760"/>
        <v>6500</v>
      </c>
      <c r="G1639" s="168">
        <f t="shared" si="760"/>
        <v>6000</v>
      </c>
      <c r="H1639" s="168">
        <f t="shared" si="758"/>
        <v>6000</v>
      </c>
      <c r="I1639" s="168">
        <f t="shared" si="761"/>
        <v>25000</v>
      </c>
      <c r="J1639" s="168">
        <v>6500</v>
      </c>
      <c r="K1639" s="168">
        <v>6500</v>
      </c>
      <c r="L1639" s="168">
        <v>6000</v>
      </c>
      <c r="M1639" s="168">
        <v>6000</v>
      </c>
      <c r="N1639" s="168">
        <f t="shared" si="762"/>
        <v>0</v>
      </c>
      <c r="O1639" s="168">
        <v>0</v>
      </c>
      <c r="P1639" s="168">
        <v>0</v>
      </c>
      <c r="Q1639" s="168">
        <v>0</v>
      </c>
      <c r="R1639" s="168">
        <v>0</v>
      </c>
      <c r="S1639" s="168">
        <f t="shared" si="763"/>
        <v>0</v>
      </c>
      <c r="T1639" s="168">
        <v>0</v>
      </c>
      <c r="U1639" s="168">
        <v>0</v>
      </c>
      <c r="V1639" s="168">
        <v>0</v>
      </c>
      <c r="W1639" s="168">
        <v>0</v>
      </c>
    </row>
    <row r="1640" spans="2:23" ht="16.5" thickTop="1" thickBot="1">
      <c r="B1640" s="164" t="s">
        <v>124</v>
      </c>
      <c r="C1640" s="171" t="s">
        <v>121</v>
      </c>
      <c r="D1640" s="168">
        <f t="shared" si="759"/>
        <v>0</v>
      </c>
      <c r="E1640" s="168">
        <f t="shared" si="760"/>
        <v>0</v>
      </c>
      <c r="F1640" s="168">
        <f t="shared" si="760"/>
        <v>0</v>
      </c>
      <c r="G1640" s="168">
        <f t="shared" si="760"/>
        <v>0</v>
      </c>
      <c r="H1640" s="168">
        <f t="shared" si="758"/>
        <v>0</v>
      </c>
      <c r="I1640" s="168">
        <f t="shared" si="761"/>
        <v>0</v>
      </c>
      <c r="J1640" s="168">
        <v>0</v>
      </c>
      <c r="K1640" s="168">
        <v>0</v>
      </c>
      <c r="L1640" s="168">
        <v>0</v>
      </c>
      <c r="M1640" s="168">
        <v>0</v>
      </c>
      <c r="N1640" s="168">
        <f t="shared" si="762"/>
        <v>0</v>
      </c>
      <c r="O1640" s="168">
        <v>0</v>
      </c>
      <c r="P1640" s="168">
        <v>0</v>
      </c>
      <c r="Q1640" s="168">
        <v>0</v>
      </c>
      <c r="R1640" s="168">
        <v>0</v>
      </c>
      <c r="S1640" s="168">
        <f t="shared" si="763"/>
        <v>0</v>
      </c>
      <c r="T1640" s="168">
        <v>0</v>
      </c>
      <c r="U1640" s="168">
        <v>0</v>
      </c>
      <c r="V1640" s="168">
        <v>0</v>
      </c>
      <c r="W1640" s="168">
        <v>0</v>
      </c>
    </row>
    <row r="1641" spans="2:23" ht="31.5" thickTop="1" thickBot="1">
      <c r="B1641" s="164" t="s">
        <v>604</v>
      </c>
      <c r="C1641" s="169" t="s">
        <v>605</v>
      </c>
      <c r="D1641" s="168">
        <f t="shared" si="759"/>
        <v>16485000</v>
      </c>
      <c r="E1641" s="168">
        <f t="shared" si="760"/>
        <v>7888000</v>
      </c>
      <c r="F1641" s="168">
        <f t="shared" si="760"/>
        <v>3128000</v>
      </c>
      <c r="G1641" s="168">
        <f t="shared" si="760"/>
        <v>2809000</v>
      </c>
      <c r="H1641" s="168">
        <f t="shared" si="758"/>
        <v>2660000</v>
      </c>
      <c r="I1641" s="168">
        <f t="shared" si="761"/>
        <v>16485000</v>
      </c>
      <c r="J1641" s="168">
        <f>SUM(J1642,J1653)</f>
        <v>7888000</v>
      </c>
      <c r="K1641" s="168">
        <f>SUM(K1642,K1653)</f>
        <v>3128000</v>
      </c>
      <c r="L1641" s="168">
        <f>SUM(L1642,L1653)</f>
        <v>2809000</v>
      </c>
      <c r="M1641" s="168">
        <f>SUM(M1642,M1653)</f>
        <v>2660000</v>
      </c>
      <c r="N1641" s="168">
        <f t="shared" si="762"/>
        <v>0</v>
      </c>
      <c r="O1641" s="168">
        <f>SUM(O1642,O1653)</f>
        <v>0</v>
      </c>
      <c r="P1641" s="168">
        <f>SUM(P1642,P1653)</f>
        <v>0</v>
      </c>
      <c r="Q1641" s="168">
        <f>SUM(Q1642,Q1653)</f>
        <v>0</v>
      </c>
      <c r="R1641" s="168">
        <f>SUM(R1642,R1653)</f>
        <v>0</v>
      </c>
      <c r="S1641" s="168">
        <f t="shared" si="763"/>
        <v>0</v>
      </c>
      <c r="T1641" s="168">
        <f>SUM(T1642,T1653)</f>
        <v>0</v>
      </c>
      <c r="U1641" s="168">
        <f>SUM(U1642,U1653)</f>
        <v>0</v>
      </c>
      <c r="V1641" s="168">
        <f>SUM(V1642,V1653)</f>
        <v>0</v>
      </c>
      <c r="W1641" s="168">
        <f>SUM(W1642,W1653)</f>
        <v>0</v>
      </c>
    </row>
    <row r="1642" spans="2:23" ht="16.5" thickTop="1" thickBot="1">
      <c r="B1642" s="164" t="s">
        <v>124</v>
      </c>
      <c r="C1642" s="170" t="s">
        <v>96</v>
      </c>
      <c r="D1642" s="168">
        <f t="shared" si="759"/>
        <v>4115000</v>
      </c>
      <c r="E1642" s="168">
        <f t="shared" si="760"/>
        <v>1028000</v>
      </c>
      <c r="F1642" s="168">
        <f t="shared" si="760"/>
        <v>1028000</v>
      </c>
      <c r="G1642" s="168">
        <f t="shared" si="760"/>
        <v>1029000</v>
      </c>
      <c r="H1642" s="168">
        <f t="shared" si="758"/>
        <v>1030000</v>
      </c>
      <c r="I1642" s="168">
        <f t="shared" si="761"/>
        <v>4115000</v>
      </c>
      <c r="J1642" s="168">
        <f>SUM(J1643:J1645,J1650:J1651)</f>
        <v>1028000</v>
      </c>
      <c r="K1642" s="168">
        <f>SUM(K1643:K1645,K1650:K1651)</f>
        <v>1028000</v>
      </c>
      <c r="L1642" s="168">
        <f>SUM(L1643:L1645,L1650:L1651)</f>
        <v>1029000</v>
      </c>
      <c r="M1642" s="168">
        <f>SUM(M1643:M1645,M1650:M1651)</f>
        <v>1030000</v>
      </c>
      <c r="N1642" s="168">
        <f t="shared" si="762"/>
        <v>0</v>
      </c>
      <c r="O1642" s="168">
        <f>SUM(O1643:O1645,O1650:O1651)</f>
        <v>0</v>
      </c>
      <c r="P1642" s="168">
        <f>SUM(P1643:P1645,P1650:P1651)</f>
        <v>0</v>
      </c>
      <c r="Q1642" s="168">
        <f>SUM(Q1643:Q1645,Q1650:Q1651)</f>
        <v>0</v>
      </c>
      <c r="R1642" s="168">
        <f>SUM(R1643:R1645,R1650:R1651)</f>
        <v>0</v>
      </c>
      <c r="S1642" s="168">
        <f t="shared" si="763"/>
        <v>0</v>
      </c>
      <c r="T1642" s="168">
        <f>SUM(T1643:T1645,T1650:T1651)</f>
        <v>0</v>
      </c>
      <c r="U1642" s="168">
        <f>SUM(U1643:U1645,U1650:U1651)</f>
        <v>0</v>
      </c>
      <c r="V1642" s="168">
        <f>SUM(V1643:V1645,V1650:V1651)</f>
        <v>0</v>
      </c>
      <c r="W1642" s="168">
        <f>SUM(W1643:W1645,W1650:W1651)</f>
        <v>0</v>
      </c>
    </row>
    <row r="1643" spans="2:23" ht="16.5" thickTop="1" thickBot="1">
      <c r="B1643" s="164" t="s">
        <v>124</v>
      </c>
      <c r="C1643" s="171" t="s">
        <v>97</v>
      </c>
      <c r="D1643" s="168">
        <f t="shared" si="759"/>
        <v>0</v>
      </c>
      <c r="E1643" s="168">
        <f t="shared" si="760"/>
        <v>0</v>
      </c>
      <c r="F1643" s="168">
        <f t="shared" si="760"/>
        <v>0</v>
      </c>
      <c r="G1643" s="168">
        <f t="shared" si="760"/>
        <v>0</v>
      </c>
      <c r="H1643" s="168">
        <f t="shared" si="758"/>
        <v>0</v>
      </c>
      <c r="I1643" s="168">
        <f t="shared" si="761"/>
        <v>0</v>
      </c>
      <c r="J1643" s="168">
        <v>0</v>
      </c>
      <c r="K1643" s="168">
        <v>0</v>
      </c>
      <c r="L1643" s="168">
        <v>0</v>
      </c>
      <c r="M1643" s="168">
        <v>0</v>
      </c>
      <c r="N1643" s="168">
        <f t="shared" si="762"/>
        <v>0</v>
      </c>
      <c r="O1643" s="168">
        <v>0</v>
      </c>
      <c r="P1643" s="168">
        <v>0</v>
      </c>
      <c r="Q1643" s="168">
        <v>0</v>
      </c>
      <c r="R1643" s="168">
        <v>0</v>
      </c>
      <c r="S1643" s="168">
        <f t="shared" si="763"/>
        <v>0</v>
      </c>
      <c r="T1643" s="168">
        <v>0</v>
      </c>
      <c r="U1643" s="168">
        <v>0</v>
      </c>
      <c r="V1643" s="168">
        <v>0</v>
      </c>
      <c r="W1643" s="168">
        <v>0</v>
      </c>
    </row>
    <row r="1644" spans="2:23" ht="16.5" thickTop="1" thickBot="1">
      <c r="B1644" s="164" t="s">
        <v>124</v>
      </c>
      <c r="C1644" s="171" t="s">
        <v>98</v>
      </c>
      <c r="D1644" s="168">
        <f t="shared" si="759"/>
        <v>4115000</v>
      </c>
      <c r="E1644" s="168">
        <f t="shared" si="760"/>
        <v>1028000</v>
      </c>
      <c r="F1644" s="168">
        <f t="shared" si="760"/>
        <v>1028000</v>
      </c>
      <c r="G1644" s="168">
        <f t="shared" si="760"/>
        <v>1029000</v>
      </c>
      <c r="H1644" s="168">
        <f t="shared" si="758"/>
        <v>1030000</v>
      </c>
      <c r="I1644" s="168">
        <f t="shared" si="761"/>
        <v>4115000</v>
      </c>
      <c r="J1644" s="168">
        <v>1028000</v>
      </c>
      <c r="K1644" s="168">
        <v>1028000</v>
      </c>
      <c r="L1644" s="168">
        <v>1029000</v>
      </c>
      <c r="M1644" s="168">
        <v>1030000</v>
      </c>
      <c r="N1644" s="168">
        <f t="shared" si="762"/>
        <v>0</v>
      </c>
      <c r="O1644" s="168">
        <v>0</v>
      </c>
      <c r="P1644" s="168">
        <v>0</v>
      </c>
      <c r="Q1644" s="168">
        <v>0</v>
      </c>
      <c r="R1644" s="168">
        <v>0</v>
      </c>
      <c r="S1644" s="168">
        <f t="shared" si="763"/>
        <v>0</v>
      </c>
      <c r="T1644" s="168">
        <v>0</v>
      </c>
      <c r="U1644" s="168">
        <v>0</v>
      </c>
      <c r="V1644" s="168">
        <v>0</v>
      </c>
      <c r="W1644" s="168">
        <v>0</v>
      </c>
    </row>
    <row r="1645" spans="2:23" ht="16.5" thickTop="1" thickBot="1">
      <c r="B1645" s="164" t="s">
        <v>124</v>
      </c>
      <c r="C1645" s="171" t="s">
        <v>15</v>
      </c>
      <c r="D1645" s="168">
        <f t="shared" si="759"/>
        <v>0</v>
      </c>
      <c r="E1645" s="168">
        <f t="shared" si="760"/>
        <v>0</v>
      </c>
      <c r="F1645" s="168">
        <f t="shared" si="760"/>
        <v>0</v>
      </c>
      <c r="G1645" s="168">
        <f t="shared" si="760"/>
        <v>0</v>
      </c>
      <c r="H1645" s="168">
        <f t="shared" si="758"/>
        <v>0</v>
      </c>
      <c r="I1645" s="168">
        <f t="shared" si="761"/>
        <v>0</v>
      </c>
      <c r="J1645" s="168">
        <f t="shared" ref="J1645:M1648" si="770">SUM(J1646)</f>
        <v>0</v>
      </c>
      <c r="K1645" s="168">
        <f t="shared" si="770"/>
        <v>0</v>
      </c>
      <c r="L1645" s="168">
        <f t="shared" si="770"/>
        <v>0</v>
      </c>
      <c r="M1645" s="168">
        <f t="shared" si="770"/>
        <v>0</v>
      </c>
      <c r="N1645" s="168">
        <f t="shared" si="762"/>
        <v>0</v>
      </c>
      <c r="O1645" s="168">
        <f t="shared" ref="O1645:R1648" si="771">SUM(O1646)</f>
        <v>0</v>
      </c>
      <c r="P1645" s="168">
        <f t="shared" si="771"/>
        <v>0</v>
      </c>
      <c r="Q1645" s="168">
        <f t="shared" si="771"/>
        <v>0</v>
      </c>
      <c r="R1645" s="168">
        <f t="shared" si="771"/>
        <v>0</v>
      </c>
      <c r="S1645" s="168">
        <f t="shared" si="763"/>
        <v>0</v>
      </c>
      <c r="T1645" s="168">
        <f t="shared" ref="T1645:W1648" si="772">SUM(T1646)</f>
        <v>0</v>
      </c>
      <c r="U1645" s="168">
        <f t="shared" si="772"/>
        <v>0</v>
      </c>
      <c r="V1645" s="168">
        <f t="shared" si="772"/>
        <v>0</v>
      </c>
      <c r="W1645" s="168">
        <f t="shared" si="772"/>
        <v>0</v>
      </c>
    </row>
    <row r="1646" spans="2:23" ht="16.5" thickTop="1" thickBot="1">
      <c r="B1646" s="164" t="s">
        <v>124</v>
      </c>
      <c r="C1646" s="172" t="s">
        <v>140</v>
      </c>
      <c r="D1646" s="168">
        <f t="shared" si="759"/>
        <v>0</v>
      </c>
      <c r="E1646" s="168">
        <f t="shared" si="760"/>
        <v>0</v>
      </c>
      <c r="F1646" s="168">
        <f t="shared" si="760"/>
        <v>0</v>
      </c>
      <c r="G1646" s="168">
        <f t="shared" si="760"/>
        <v>0</v>
      </c>
      <c r="H1646" s="168">
        <f t="shared" si="758"/>
        <v>0</v>
      </c>
      <c r="I1646" s="168">
        <f t="shared" si="761"/>
        <v>0</v>
      </c>
      <c r="J1646" s="168">
        <f t="shared" si="770"/>
        <v>0</v>
      </c>
      <c r="K1646" s="168">
        <f t="shared" si="770"/>
        <v>0</v>
      </c>
      <c r="L1646" s="168">
        <f t="shared" si="770"/>
        <v>0</v>
      </c>
      <c r="M1646" s="168">
        <f t="shared" si="770"/>
        <v>0</v>
      </c>
      <c r="N1646" s="168">
        <f t="shared" si="762"/>
        <v>0</v>
      </c>
      <c r="O1646" s="168">
        <f t="shared" si="771"/>
        <v>0</v>
      </c>
      <c r="P1646" s="168">
        <f t="shared" si="771"/>
        <v>0</v>
      </c>
      <c r="Q1646" s="168">
        <f t="shared" si="771"/>
        <v>0</v>
      </c>
      <c r="R1646" s="168">
        <f t="shared" si="771"/>
        <v>0</v>
      </c>
      <c r="S1646" s="168">
        <f t="shared" si="763"/>
        <v>0</v>
      </c>
      <c r="T1646" s="168">
        <f t="shared" si="772"/>
        <v>0</v>
      </c>
      <c r="U1646" s="168">
        <f t="shared" si="772"/>
        <v>0</v>
      </c>
      <c r="V1646" s="168">
        <f t="shared" si="772"/>
        <v>0</v>
      </c>
      <c r="W1646" s="168">
        <f t="shared" si="772"/>
        <v>0</v>
      </c>
    </row>
    <row r="1647" spans="2:23" ht="16.5" thickTop="1" thickBot="1">
      <c r="B1647" s="164" t="s">
        <v>124</v>
      </c>
      <c r="C1647" s="173" t="s">
        <v>138</v>
      </c>
      <c r="D1647" s="168">
        <f t="shared" si="759"/>
        <v>0</v>
      </c>
      <c r="E1647" s="168">
        <f t="shared" si="760"/>
        <v>0</v>
      </c>
      <c r="F1647" s="168">
        <f t="shared" si="760"/>
        <v>0</v>
      </c>
      <c r="G1647" s="168">
        <f t="shared" si="760"/>
        <v>0</v>
      </c>
      <c r="H1647" s="168">
        <f t="shared" si="758"/>
        <v>0</v>
      </c>
      <c r="I1647" s="168">
        <f t="shared" si="761"/>
        <v>0</v>
      </c>
      <c r="J1647" s="168">
        <f t="shared" si="770"/>
        <v>0</v>
      </c>
      <c r="K1647" s="168">
        <f t="shared" si="770"/>
        <v>0</v>
      </c>
      <c r="L1647" s="168">
        <f t="shared" si="770"/>
        <v>0</v>
      </c>
      <c r="M1647" s="168">
        <f t="shared" si="770"/>
        <v>0</v>
      </c>
      <c r="N1647" s="168">
        <f t="shared" si="762"/>
        <v>0</v>
      </c>
      <c r="O1647" s="168">
        <f t="shared" si="771"/>
        <v>0</v>
      </c>
      <c r="P1647" s="168">
        <f t="shared" si="771"/>
        <v>0</v>
      </c>
      <c r="Q1647" s="168">
        <f t="shared" si="771"/>
        <v>0</v>
      </c>
      <c r="R1647" s="168">
        <f t="shared" si="771"/>
        <v>0</v>
      </c>
      <c r="S1647" s="168">
        <f t="shared" si="763"/>
        <v>0</v>
      </c>
      <c r="T1647" s="168">
        <f t="shared" si="772"/>
        <v>0</v>
      </c>
      <c r="U1647" s="168">
        <f t="shared" si="772"/>
        <v>0</v>
      </c>
      <c r="V1647" s="168">
        <f t="shared" si="772"/>
        <v>0</v>
      </c>
      <c r="W1647" s="168">
        <f t="shared" si="772"/>
        <v>0</v>
      </c>
    </row>
    <row r="1648" spans="2:23" ht="16.5" thickTop="1" thickBot="1">
      <c r="B1648" s="164" t="s">
        <v>124</v>
      </c>
      <c r="C1648" s="174" t="s">
        <v>141</v>
      </c>
      <c r="D1648" s="168">
        <f t="shared" si="759"/>
        <v>0</v>
      </c>
      <c r="E1648" s="168">
        <f t="shared" si="760"/>
        <v>0</v>
      </c>
      <c r="F1648" s="168">
        <f t="shared" si="760"/>
        <v>0</v>
      </c>
      <c r="G1648" s="168">
        <f t="shared" si="760"/>
        <v>0</v>
      </c>
      <c r="H1648" s="168">
        <f t="shared" si="758"/>
        <v>0</v>
      </c>
      <c r="I1648" s="168">
        <f t="shared" si="761"/>
        <v>0</v>
      </c>
      <c r="J1648" s="168">
        <f t="shared" si="770"/>
        <v>0</v>
      </c>
      <c r="K1648" s="168">
        <f t="shared" si="770"/>
        <v>0</v>
      </c>
      <c r="L1648" s="168">
        <f t="shared" si="770"/>
        <v>0</v>
      </c>
      <c r="M1648" s="168">
        <f t="shared" si="770"/>
        <v>0</v>
      </c>
      <c r="N1648" s="168">
        <f t="shared" si="762"/>
        <v>0</v>
      </c>
      <c r="O1648" s="168">
        <f t="shared" si="771"/>
        <v>0</v>
      </c>
      <c r="P1648" s="168">
        <f t="shared" si="771"/>
        <v>0</v>
      </c>
      <c r="Q1648" s="168">
        <f t="shared" si="771"/>
        <v>0</v>
      </c>
      <c r="R1648" s="168">
        <f t="shared" si="771"/>
        <v>0</v>
      </c>
      <c r="S1648" s="168">
        <f t="shared" si="763"/>
        <v>0</v>
      </c>
      <c r="T1648" s="168">
        <f t="shared" si="772"/>
        <v>0</v>
      </c>
      <c r="U1648" s="168">
        <f t="shared" si="772"/>
        <v>0</v>
      </c>
      <c r="V1648" s="168">
        <f t="shared" si="772"/>
        <v>0</v>
      </c>
      <c r="W1648" s="168">
        <f t="shared" si="772"/>
        <v>0</v>
      </c>
    </row>
    <row r="1649" spans="2:23" ht="16.5" thickTop="1" thickBot="1">
      <c r="B1649" s="164" t="s">
        <v>124</v>
      </c>
      <c r="C1649" s="175" t="s">
        <v>142</v>
      </c>
      <c r="D1649" s="168">
        <f t="shared" si="759"/>
        <v>0</v>
      </c>
      <c r="E1649" s="168">
        <f t="shared" si="760"/>
        <v>0</v>
      </c>
      <c r="F1649" s="168">
        <f t="shared" si="760"/>
        <v>0</v>
      </c>
      <c r="G1649" s="168">
        <f t="shared" si="760"/>
        <v>0</v>
      </c>
      <c r="H1649" s="168">
        <f t="shared" si="758"/>
        <v>0</v>
      </c>
      <c r="I1649" s="168">
        <f t="shared" si="761"/>
        <v>0</v>
      </c>
      <c r="J1649" s="168">
        <v>0</v>
      </c>
      <c r="K1649" s="168">
        <v>0</v>
      </c>
      <c r="L1649" s="168">
        <v>0</v>
      </c>
      <c r="M1649" s="168">
        <v>0</v>
      </c>
      <c r="N1649" s="168">
        <f t="shared" si="762"/>
        <v>0</v>
      </c>
      <c r="O1649" s="168">
        <v>0</v>
      </c>
      <c r="P1649" s="168">
        <v>0</v>
      </c>
      <c r="Q1649" s="168">
        <v>0</v>
      </c>
      <c r="R1649" s="168">
        <v>0</v>
      </c>
      <c r="S1649" s="168">
        <f t="shared" si="763"/>
        <v>0</v>
      </c>
      <c r="T1649" s="168">
        <v>0</v>
      </c>
      <c r="U1649" s="168">
        <v>0</v>
      </c>
      <c r="V1649" s="168">
        <v>0</v>
      </c>
      <c r="W1649" s="168">
        <v>0</v>
      </c>
    </row>
    <row r="1650" spans="2:23" ht="16.5" thickTop="1" thickBot="1">
      <c r="B1650" s="164" t="s">
        <v>124</v>
      </c>
      <c r="C1650" s="171" t="s">
        <v>101</v>
      </c>
      <c r="D1650" s="168">
        <f t="shared" si="759"/>
        <v>0</v>
      </c>
      <c r="E1650" s="168">
        <f t="shared" si="760"/>
        <v>0</v>
      </c>
      <c r="F1650" s="168">
        <f t="shared" si="760"/>
        <v>0</v>
      </c>
      <c r="G1650" s="168">
        <f t="shared" si="760"/>
        <v>0</v>
      </c>
      <c r="H1650" s="168">
        <f t="shared" si="758"/>
        <v>0</v>
      </c>
      <c r="I1650" s="168">
        <f t="shared" si="761"/>
        <v>0</v>
      </c>
      <c r="J1650" s="168">
        <v>0</v>
      </c>
      <c r="K1650" s="168">
        <v>0</v>
      </c>
      <c r="L1650" s="168">
        <v>0</v>
      </c>
      <c r="M1650" s="168">
        <v>0</v>
      </c>
      <c r="N1650" s="168">
        <f t="shared" si="762"/>
        <v>0</v>
      </c>
      <c r="O1650" s="168">
        <v>0</v>
      </c>
      <c r="P1650" s="168">
        <v>0</v>
      </c>
      <c r="Q1650" s="168">
        <v>0</v>
      </c>
      <c r="R1650" s="168">
        <v>0</v>
      </c>
      <c r="S1650" s="168">
        <f t="shared" si="763"/>
        <v>0</v>
      </c>
      <c r="T1650" s="168">
        <v>0</v>
      </c>
      <c r="U1650" s="168">
        <v>0</v>
      </c>
      <c r="V1650" s="168">
        <v>0</v>
      </c>
      <c r="W1650" s="168">
        <v>0</v>
      </c>
    </row>
    <row r="1651" spans="2:23" ht="16.5" thickTop="1" thickBot="1">
      <c r="B1651" s="164" t="s">
        <v>124</v>
      </c>
      <c r="C1651" s="171" t="s">
        <v>102</v>
      </c>
      <c r="D1651" s="168">
        <f t="shared" si="759"/>
        <v>0</v>
      </c>
      <c r="E1651" s="168">
        <f t="shared" si="760"/>
        <v>0</v>
      </c>
      <c r="F1651" s="168">
        <f t="shared" si="760"/>
        <v>0</v>
      </c>
      <c r="G1651" s="168">
        <f t="shared" si="760"/>
        <v>0</v>
      </c>
      <c r="H1651" s="168">
        <f t="shared" si="758"/>
        <v>0</v>
      </c>
      <c r="I1651" s="168">
        <f t="shared" si="761"/>
        <v>0</v>
      </c>
      <c r="J1651" s="168">
        <f>SUM(J1652)</f>
        <v>0</v>
      </c>
      <c r="K1651" s="168">
        <f>SUM(K1652)</f>
        <v>0</v>
      </c>
      <c r="L1651" s="168">
        <f>SUM(L1652)</f>
        <v>0</v>
      </c>
      <c r="M1651" s="168">
        <f>SUM(M1652)</f>
        <v>0</v>
      </c>
      <c r="N1651" s="168">
        <f t="shared" si="762"/>
        <v>0</v>
      </c>
      <c r="O1651" s="168">
        <f>SUM(O1652)</f>
        <v>0</v>
      </c>
      <c r="P1651" s="168">
        <f>SUM(P1652)</f>
        <v>0</v>
      </c>
      <c r="Q1651" s="168">
        <f>SUM(Q1652)</f>
        <v>0</v>
      </c>
      <c r="R1651" s="168">
        <f>SUM(R1652)</f>
        <v>0</v>
      </c>
      <c r="S1651" s="168">
        <f t="shared" si="763"/>
        <v>0</v>
      </c>
      <c r="T1651" s="168">
        <f>SUM(T1652)</f>
        <v>0</v>
      </c>
      <c r="U1651" s="168">
        <f>SUM(U1652)</f>
        <v>0</v>
      </c>
      <c r="V1651" s="168">
        <f>SUM(V1652)</f>
        <v>0</v>
      </c>
      <c r="W1651" s="168">
        <f>SUM(W1652)</f>
        <v>0</v>
      </c>
    </row>
    <row r="1652" spans="2:23" ht="31.5" thickTop="1" thickBot="1">
      <c r="B1652" s="164" t="s">
        <v>124</v>
      </c>
      <c r="C1652" s="172" t="s">
        <v>156</v>
      </c>
      <c r="D1652" s="168">
        <f t="shared" si="759"/>
        <v>0</v>
      </c>
      <c r="E1652" s="168">
        <f t="shared" si="760"/>
        <v>0</v>
      </c>
      <c r="F1652" s="168">
        <f t="shared" si="760"/>
        <v>0</v>
      </c>
      <c r="G1652" s="168">
        <f t="shared" si="760"/>
        <v>0</v>
      </c>
      <c r="H1652" s="168">
        <f t="shared" si="758"/>
        <v>0</v>
      </c>
      <c r="I1652" s="168">
        <f t="shared" si="761"/>
        <v>0</v>
      </c>
      <c r="J1652" s="168">
        <v>0</v>
      </c>
      <c r="K1652" s="168">
        <v>0</v>
      </c>
      <c r="L1652" s="168">
        <v>0</v>
      </c>
      <c r="M1652" s="168">
        <v>0</v>
      </c>
      <c r="N1652" s="168">
        <f t="shared" si="762"/>
        <v>0</v>
      </c>
      <c r="O1652" s="168">
        <v>0</v>
      </c>
      <c r="P1652" s="168">
        <v>0</v>
      </c>
      <c r="Q1652" s="168">
        <v>0</v>
      </c>
      <c r="R1652" s="168">
        <v>0</v>
      </c>
      <c r="S1652" s="168">
        <f t="shared" si="763"/>
        <v>0</v>
      </c>
      <c r="T1652" s="168">
        <v>0</v>
      </c>
      <c r="U1652" s="168">
        <v>0</v>
      </c>
      <c r="V1652" s="168">
        <v>0</v>
      </c>
      <c r="W1652" s="168">
        <v>0</v>
      </c>
    </row>
    <row r="1653" spans="2:23" ht="16.5" thickTop="1" thickBot="1">
      <c r="B1653" s="164" t="s">
        <v>124</v>
      </c>
      <c r="C1653" s="170" t="s">
        <v>121</v>
      </c>
      <c r="D1653" s="168">
        <f t="shared" si="759"/>
        <v>12370000</v>
      </c>
      <c r="E1653" s="168">
        <f t="shared" si="760"/>
        <v>6860000</v>
      </c>
      <c r="F1653" s="168">
        <f t="shared" si="760"/>
        <v>2100000</v>
      </c>
      <c r="G1653" s="168">
        <f t="shared" si="760"/>
        <v>1780000</v>
      </c>
      <c r="H1653" s="168">
        <f t="shared" si="758"/>
        <v>1630000</v>
      </c>
      <c r="I1653" s="168">
        <f t="shared" si="761"/>
        <v>12370000</v>
      </c>
      <c r="J1653" s="168">
        <v>6860000</v>
      </c>
      <c r="K1653" s="168">
        <v>2100000</v>
      </c>
      <c r="L1653" s="168">
        <v>1780000</v>
      </c>
      <c r="M1653" s="168">
        <v>1630000</v>
      </c>
      <c r="N1653" s="168">
        <f t="shared" si="762"/>
        <v>0</v>
      </c>
      <c r="O1653" s="168">
        <v>0</v>
      </c>
      <c r="P1653" s="168">
        <v>0</v>
      </c>
      <c r="Q1653" s="168">
        <v>0</v>
      </c>
      <c r="R1653" s="168">
        <v>0</v>
      </c>
      <c r="S1653" s="168">
        <f t="shared" si="763"/>
        <v>0</v>
      </c>
      <c r="T1653" s="168">
        <v>0</v>
      </c>
      <c r="U1653" s="168">
        <v>0</v>
      </c>
      <c r="V1653" s="168">
        <v>0</v>
      </c>
      <c r="W1653" s="168">
        <v>0</v>
      </c>
    </row>
    <row r="1654" spans="2:23" ht="31.5" thickTop="1" thickBot="1">
      <c r="B1654" s="164" t="s">
        <v>606</v>
      </c>
      <c r="C1654" s="169" t="s">
        <v>607</v>
      </c>
      <c r="D1654" s="168">
        <f t="shared" si="759"/>
        <v>5000000</v>
      </c>
      <c r="E1654" s="168">
        <f t="shared" si="760"/>
        <v>3580000</v>
      </c>
      <c r="F1654" s="168">
        <f t="shared" si="760"/>
        <v>470000</v>
      </c>
      <c r="G1654" s="168">
        <f t="shared" si="760"/>
        <v>470000</v>
      </c>
      <c r="H1654" s="168">
        <f t="shared" si="758"/>
        <v>480000</v>
      </c>
      <c r="I1654" s="168">
        <f t="shared" si="761"/>
        <v>5000000</v>
      </c>
      <c r="J1654" s="168">
        <f>SUM(J1655,J1668)</f>
        <v>3580000</v>
      </c>
      <c r="K1654" s="168">
        <f>SUM(K1655,K1668)</f>
        <v>470000</v>
      </c>
      <c r="L1654" s="168">
        <f>SUM(L1655,L1668)</f>
        <v>470000</v>
      </c>
      <c r="M1654" s="168">
        <f>SUM(M1655,M1668)</f>
        <v>480000</v>
      </c>
      <c r="N1654" s="168">
        <f t="shared" si="762"/>
        <v>0</v>
      </c>
      <c r="O1654" s="168">
        <f>SUM(O1655,O1668)</f>
        <v>0</v>
      </c>
      <c r="P1654" s="168">
        <f>SUM(P1655,P1668)</f>
        <v>0</v>
      </c>
      <c r="Q1654" s="168">
        <f>SUM(Q1655,Q1668)</f>
        <v>0</v>
      </c>
      <c r="R1654" s="168">
        <f>SUM(R1655,R1668)</f>
        <v>0</v>
      </c>
      <c r="S1654" s="168">
        <f t="shared" si="763"/>
        <v>0</v>
      </c>
      <c r="T1654" s="168">
        <f>SUM(T1655,T1668)</f>
        <v>0</v>
      </c>
      <c r="U1654" s="168">
        <f>SUM(U1655,U1668)</f>
        <v>0</v>
      </c>
      <c r="V1654" s="168">
        <f>SUM(V1655,V1668)</f>
        <v>0</v>
      </c>
      <c r="W1654" s="168">
        <f>SUM(W1655,W1668)</f>
        <v>0</v>
      </c>
    </row>
    <row r="1655" spans="2:23" ht="16.5" thickTop="1" thickBot="1">
      <c r="B1655" s="164" t="s">
        <v>124</v>
      </c>
      <c r="C1655" s="170" t="s">
        <v>96</v>
      </c>
      <c r="D1655" s="168">
        <f t="shared" si="759"/>
        <v>3000000</v>
      </c>
      <c r="E1655" s="168">
        <f t="shared" si="760"/>
        <v>1580000</v>
      </c>
      <c r="F1655" s="168">
        <f t="shared" si="760"/>
        <v>470000</v>
      </c>
      <c r="G1655" s="168">
        <f t="shared" si="760"/>
        <v>470000</v>
      </c>
      <c r="H1655" s="168">
        <f t="shared" si="758"/>
        <v>480000</v>
      </c>
      <c r="I1655" s="168">
        <f t="shared" si="761"/>
        <v>3000000</v>
      </c>
      <c r="J1655" s="168">
        <f>SUM(J1656:J1658,J1665:J1666)</f>
        <v>1580000</v>
      </c>
      <c r="K1655" s="168">
        <f>SUM(K1656:K1658,K1665:K1666)</f>
        <v>470000</v>
      </c>
      <c r="L1655" s="168">
        <f>SUM(L1656:L1658,L1665:L1666)</f>
        <v>470000</v>
      </c>
      <c r="M1655" s="168">
        <f>SUM(M1656:M1658,M1665:M1666)</f>
        <v>480000</v>
      </c>
      <c r="N1655" s="168">
        <f t="shared" si="762"/>
        <v>0</v>
      </c>
      <c r="O1655" s="168">
        <f>SUM(O1656:O1658,O1665:O1666)</f>
        <v>0</v>
      </c>
      <c r="P1655" s="168">
        <f>SUM(P1656:P1658,P1665:P1666)</f>
        <v>0</v>
      </c>
      <c r="Q1655" s="168">
        <f>SUM(Q1656:Q1658,Q1665:Q1666)</f>
        <v>0</v>
      </c>
      <c r="R1655" s="168">
        <f>SUM(R1656:R1658,R1665:R1666)</f>
        <v>0</v>
      </c>
      <c r="S1655" s="168">
        <f t="shared" si="763"/>
        <v>0</v>
      </c>
      <c r="T1655" s="168">
        <f>SUM(T1656:T1658,T1665:T1666)</f>
        <v>0</v>
      </c>
      <c r="U1655" s="168">
        <f>SUM(U1656:U1658,U1665:U1666)</f>
        <v>0</v>
      </c>
      <c r="V1655" s="168">
        <f>SUM(V1656:V1658,V1665:V1666)</f>
        <v>0</v>
      </c>
      <c r="W1655" s="168">
        <f>SUM(W1656:W1658,W1665:W1666)</f>
        <v>0</v>
      </c>
    </row>
    <row r="1656" spans="2:23" ht="16.5" thickTop="1" thickBot="1">
      <c r="B1656" s="164" t="s">
        <v>124</v>
      </c>
      <c r="C1656" s="171" t="s">
        <v>97</v>
      </c>
      <c r="D1656" s="168">
        <f t="shared" si="759"/>
        <v>0</v>
      </c>
      <c r="E1656" s="168">
        <f t="shared" si="760"/>
        <v>0</v>
      </c>
      <c r="F1656" s="168">
        <f t="shared" si="760"/>
        <v>0</v>
      </c>
      <c r="G1656" s="168">
        <f t="shared" si="760"/>
        <v>0</v>
      </c>
      <c r="H1656" s="168">
        <f t="shared" si="758"/>
        <v>0</v>
      </c>
      <c r="I1656" s="168">
        <f t="shared" si="761"/>
        <v>0</v>
      </c>
      <c r="J1656" s="168">
        <v>0</v>
      </c>
      <c r="K1656" s="168">
        <v>0</v>
      </c>
      <c r="L1656" s="168">
        <v>0</v>
      </c>
      <c r="M1656" s="168">
        <v>0</v>
      </c>
      <c r="N1656" s="168">
        <f t="shared" si="762"/>
        <v>0</v>
      </c>
      <c r="O1656" s="168">
        <v>0</v>
      </c>
      <c r="P1656" s="168">
        <v>0</v>
      </c>
      <c r="Q1656" s="168">
        <v>0</v>
      </c>
      <c r="R1656" s="168">
        <v>0</v>
      </c>
      <c r="S1656" s="168">
        <f t="shared" si="763"/>
        <v>0</v>
      </c>
      <c r="T1656" s="168">
        <v>0</v>
      </c>
      <c r="U1656" s="168">
        <v>0</v>
      </c>
      <c r="V1656" s="168">
        <v>0</v>
      </c>
      <c r="W1656" s="168">
        <v>0</v>
      </c>
    </row>
    <row r="1657" spans="2:23" ht="16.5" thickTop="1" thickBot="1">
      <c r="B1657" s="164" t="s">
        <v>124</v>
      </c>
      <c r="C1657" s="171" t="s">
        <v>98</v>
      </c>
      <c r="D1657" s="168">
        <f t="shared" si="759"/>
        <v>2700000</v>
      </c>
      <c r="E1657" s="168">
        <f t="shared" si="760"/>
        <v>1500000</v>
      </c>
      <c r="F1657" s="168">
        <f t="shared" si="760"/>
        <v>400000</v>
      </c>
      <c r="G1657" s="168">
        <f t="shared" si="760"/>
        <v>400000</v>
      </c>
      <c r="H1657" s="168">
        <f t="shared" si="758"/>
        <v>400000</v>
      </c>
      <c r="I1657" s="168">
        <f t="shared" si="761"/>
        <v>2700000</v>
      </c>
      <c r="J1657" s="168">
        <v>1500000</v>
      </c>
      <c r="K1657" s="168">
        <v>400000</v>
      </c>
      <c r="L1657" s="168">
        <v>400000</v>
      </c>
      <c r="M1657" s="168">
        <v>400000</v>
      </c>
      <c r="N1657" s="168">
        <f t="shared" si="762"/>
        <v>0</v>
      </c>
      <c r="O1657" s="168">
        <v>0</v>
      </c>
      <c r="P1657" s="168">
        <v>0</v>
      </c>
      <c r="Q1657" s="168">
        <v>0</v>
      </c>
      <c r="R1657" s="168">
        <v>0</v>
      </c>
      <c r="S1657" s="168">
        <f t="shared" si="763"/>
        <v>0</v>
      </c>
      <c r="T1657" s="168">
        <v>0</v>
      </c>
      <c r="U1657" s="168">
        <v>0</v>
      </c>
      <c r="V1657" s="168">
        <v>0</v>
      </c>
      <c r="W1657" s="168">
        <v>0</v>
      </c>
    </row>
    <row r="1658" spans="2:23" ht="16.5" thickTop="1" thickBot="1">
      <c r="B1658" s="164" t="s">
        <v>124</v>
      </c>
      <c r="C1658" s="171" t="s">
        <v>15</v>
      </c>
      <c r="D1658" s="168">
        <f t="shared" si="759"/>
        <v>0</v>
      </c>
      <c r="E1658" s="168">
        <f t="shared" si="760"/>
        <v>0</v>
      </c>
      <c r="F1658" s="168">
        <f t="shared" si="760"/>
        <v>0</v>
      </c>
      <c r="G1658" s="168">
        <f t="shared" si="760"/>
        <v>0</v>
      </c>
      <c r="H1658" s="168">
        <f t="shared" si="758"/>
        <v>0</v>
      </c>
      <c r="I1658" s="168">
        <f t="shared" si="761"/>
        <v>0</v>
      </c>
      <c r="J1658" s="168">
        <f>SUM(J1659,J1661)</f>
        <v>0</v>
      </c>
      <c r="K1658" s="168">
        <f>SUM(K1659,K1661)</f>
        <v>0</v>
      </c>
      <c r="L1658" s="168">
        <f>SUM(L1659,L1661)</f>
        <v>0</v>
      </c>
      <c r="M1658" s="168">
        <f>SUM(M1659,M1661)</f>
        <v>0</v>
      </c>
      <c r="N1658" s="168">
        <f t="shared" si="762"/>
        <v>0</v>
      </c>
      <c r="O1658" s="168">
        <f>SUM(O1659,O1661)</f>
        <v>0</v>
      </c>
      <c r="P1658" s="168">
        <f>SUM(P1659,P1661)</f>
        <v>0</v>
      </c>
      <c r="Q1658" s="168">
        <f>SUM(Q1659,Q1661)</f>
        <v>0</v>
      </c>
      <c r="R1658" s="168">
        <f>SUM(R1659,R1661)</f>
        <v>0</v>
      </c>
      <c r="S1658" s="168">
        <f t="shared" si="763"/>
        <v>0</v>
      </c>
      <c r="T1658" s="168">
        <f>SUM(T1659,T1661)</f>
        <v>0</v>
      </c>
      <c r="U1658" s="168">
        <f>SUM(U1659,U1661)</f>
        <v>0</v>
      </c>
      <c r="V1658" s="168">
        <f>SUM(V1659,V1661)</f>
        <v>0</v>
      </c>
      <c r="W1658" s="168">
        <f>SUM(W1659,W1661)</f>
        <v>0</v>
      </c>
    </row>
    <row r="1659" spans="2:23" ht="16.5" thickTop="1" thickBot="1">
      <c r="B1659" s="164" t="s">
        <v>124</v>
      </c>
      <c r="C1659" s="172" t="s">
        <v>139</v>
      </c>
      <c r="D1659" s="168">
        <f t="shared" si="759"/>
        <v>0</v>
      </c>
      <c r="E1659" s="168">
        <f t="shared" si="760"/>
        <v>0</v>
      </c>
      <c r="F1659" s="168">
        <f t="shared" si="760"/>
        <v>0</v>
      </c>
      <c r="G1659" s="168">
        <f t="shared" si="760"/>
        <v>0</v>
      </c>
      <c r="H1659" s="168">
        <f t="shared" si="758"/>
        <v>0</v>
      </c>
      <c r="I1659" s="168">
        <f t="shared" si="761"/>
        <v>0</v>
      </c>
      <c r="J1659" s="168">
        <f>SUM(J1660)</f>
        <v>0</v>
      </c>
      <c r="K1659" s="168">
        <f>SUM(K1660)</f>
        <v>0</v>
      </c>
      <c r="L1659" s="168">
        <f>SUM(L1660)</f>
        <v>0</v>
      </c>
      <c r="M1659" s="168">
        <f>SUM(M1660)</f>
        <v>0</v>
      </c>
      <c r="N1659" s="168">
        <f t="shared" si="762"/>
        <v>0</v>
      </c>
      <c r="O1659" s="168">
        <f>SUM(O1660)</f>
        <v>0</v>
      </c>
      <c r="P1659" s="168">
        <f>SUM(P1660)</f>
        <v>0</v>
      </c>
      <c r="Q1659" s="168">
        <f>SUM(Q1660)</f>
        <v>0</v>
      </c>
      <c r="R1659" s="168">
        <f>SUM(R1660)</f>
        <v>0</v>
      </c>
      <c r="S1659" s="168">
        <f t="shared" si="763"/>
        <v>0</v>
      </c>
      <c r="T1659" s="168">
        <f>SUM(T1660)</f>
        <v>0</v>
      </c>
      <c r="U1659" s="168">
        <f>SUM(U1660)</f>
        <v>0</v>
      </c>
      <c r="V1659" s="168">
        <f>SUM(V1660)</f>
        <v>0</v>
      </c>
      <c r="W1659" s="168">
        <f>SUM(W1660)</f>
        <v>0</v>
      </c>
    </row>
    <row r="1660" spans="2:23" ht="16.5" thickTop="1" thickBot="1">
      <c r="B1660" s="164" t="s">
        <v>124</v>
      </c>
      <c r="C1660" s="173" t="s">
        <v>138</v>
      </c>
      <c r="D1660" s="168">
        <f t="shared" si="759"/>
        <v>0</v>
      </c>
      <c r="E1660" s="168">
        <f t="shared" si="760"/>
        <v>0</v>
      </c>
      <c r="F1660" s="168">
        <f t="shared" si="760"/>
        <v>0</v>
      </c>
      <c r="G1660" s="168">
        <f t="shared" si="760"/>
        <v>0</v>
      </c>
      <c r="H1660" s="168">
        <f t="shared" si="758"/>
        <v>0</v>
      </c>
      <c r="I1660" s="168">
        <f t="shared" si="761"/>
        <v>0</v>
      </c>
      <c r="J1660" s="168">
        <v>0</v>
      </c>
      <c r="K1660" s="168">
        <v>0</v>
      </c>
      <c r="L1660" s="168">
        <v>0</v>
      </c>
      <c r="M1660" s="168">
        <v>0</v>
      </c>
      <c r="N1660" s="168">
        <f t="shared" si="762"/>
        <v>0</v>
      </c>
      <c r="O1660" s="168">
        <v>0</v>
      </c>
      <c r="P1660" s="168">
        <v>0</v>
      </c>
      <c r="Q1660" s="168">
        <v>0</v>
      </c>
      <c r="R1660" s="168">
        <v>0</v>
      </c>
      <c r="S1660" s="168">
        <f t="shared" si="763"/>
        <v>0</v>
      </c>
      <c r="T1660" s="168">
        <v>0</v>
      </c>
      <c r="U1660" s="168">
        <v>0</v>
      </c>
      <c r="V1660" s="168">
        <v>0</v>
      </c>
      <c r="W1660" s="168">
        <v>0</v>
      </c>
    </row>
    <row r="1661" spans="2:23" ht="16.5" thickTop="1" thickBot="1">
      <c r="B1661" s="164" t="s">
        <v>124</v>
      </c>
      <c r="C1661" s="172" t="s">
        <v>140</v>
      </c>
      <c r="D1661" s="168">
        <f t="shared" si="759"/>
        <v>0</v>
      </c>
      <c r="E1661" s="168">
        <f t="shared" si="760"/>
        <v>0</v>
      </c>
      <c r="F1661" s="168">
        <f t="shared" si="760"/>
        <v>0</v>
      </c>
      <c r="G1661" s="168">
        <f t="shared" si="760"/>
        <v>0</v>
      </c>
      <c r="H1661" s="168">
        <f t="shared" si="758"/>
        <v>0</v>
      </c>
      <c r="I1661" s="168">
        <f t="shared" si="761"/>
        <v>0</v>
      </c>
      <c r="J1661" s="168">
        <f t="shared" ref="J1661:M1663" si="773">SUM(J1662)</f>
        <v>0</v>
      </c>
      <c r="K1661" s="168">
        <f t="shared" si="773"/>
        <v>0</v>
      </c>
      <c r="L1661" s="168">
        <f t="shared" si="773"/>
        <v>0</v>
      </c>
      <c r="M1661" s="168">
        <f t="shared" si="773"/>
        <v>0</v>
      </c>
      <c r="N1661" s="168">
        <f t="shared" si="762"/>
        <v>0</v>
      </c>
      <c r="O1661" s="168">
        <f t="shared" ref="O1661:R1663" si="774">SUM(O1662)</f>
        <v>0</v>
      </c>
      <c r="P1661" s="168">
        <f t="shared" si="774"/>
        <v>0</v>
      </c>
      <c r="Q1661" s="168">
        <f t="shared" si="774"/>
        <v>0</v>
      </c>
      <c r="R1661" s="168">
        <f t="shared" si="774"/>
        <v>0</v>
      </c>
      <c r="S1661" s="168">
        <f t="shared" si="763"/>
        <v>0</v>
      </c>
      <c r="T1661" s="168">
        <f t="shared" ref="T1661:W1663" si="775">SUM(T1662)</f>
        <v>0</v>
      </c>
      <c r="U1661" s="168">
        <f t="shared" si="775"/>
        <v>0</v>
      </c>
      <c r="V1661" s="168">
        <f t="shared" si="775"/>
        <v>0</v>
      </c>
      <c r="W1661" s="168">
        <f t="shared" si="775"/>
        <v>0</v>
      </c>
    </row>
    <row r="1662" spans="2:23" ht="16.5" thickTop="1" thickBot="1">
      <c r="B1662" s="164" t="s">
        <v>124</v>
      </c>
      <c r="C1662" s="173" t="s">
        <v>138</v>
      </c>
      <c r="D1662" s="168">
        <f t="shared" si="759"/>
        <v>0</v>
      </c>
      <c r="E1662" s="168">
        <f t="shared" si="760"/>
        <v>0</v>
      </c>
      <c r="F1662" s="168">
        <f t="shared" si="760"/>
        <v>0</v>
      </c>
      <c r="G1662" s="168">
        <f t="shared" si="760"/>
        <v>0</v>
      </c>
      <c r="H1662" s="168">
        <f t="shared" si="758"/>
        <v>0</v>
      </c>
      <c r="I1662" s="168">
        <f t="shared" si="761"/>
        <v>0</v>
      </c>
      <c r="J1662" s="168">
        <f t="shared" si="773"/>
        <v>0</v>
      </c>
      <c r="K1662" s="168">
        <f t="shared" si="773"/>
        <v>0</v>
      </c>
      <c r="L1662" s="168">
        <f t="shared" si="773"/>
        <v>0</v>
      </c>
      <c r="M1662" s="168">
        <f t="shared" si="773"/>
        <v>0</v>
      </c>
      <c r="N1662" s="168">
        <f t="shared" si="762"/>
        <v>0</v>
      </c>
      <c r="O1662" s="168">
        <f t="shared" si="774"/>
        <v>0</v>
      </c>
      <c r="P1662" s="168">
        <f t="shared" si="774"/>
        <v>0</v>
      </c>
      <c r="Q1662" s="168">
        <f t="shared" si="774"/>
        <v>0</v>
      </c>
      <c r="R1662" s="168">
        <f t="shared" si="774"/>
        <v>0</v>
      </c>
      <c r="S1662" s="168">
        <f t="shared" si="763"/>
        <v>0</v>
      </c>
      <c r="T1662" s="168">
        <f t="shared" si="775"/>
        <v>0</v>
      </c>
      <c r="U1662" s="168">
        <f t="shared" si="775"/>
        <v>0</v>
      </c>
      <c r="V1662" s="168">
        <f t="shared" si="775"/>
        <v>0</v>
      </c>
      <c r="W1662" s="168">
        <f t="shared" si="775"/>
        <v>0</v>
      </c>
    </row>
    <row r="1663" spans="2:23" ht="16.5" thickTop="1" thickBot="1">
      <c r="B1663" s="164" t="s">
        <v>124</v>
      </c>
      <c r="C1663" s="174" t="s">
        <v>141</v>
      </c>
      <c r="D1663" s="168">
        <f t="shared" si="759"/>
        <v>0</v>
      </c>
      <c r="E1663" s="168">
        <f t="shared" si="760"/>
        <v>0</v>
      </c>
      <c r="F1663" s="168">
        <f t="shared" si="760"/>
        <v>0</v>
      </c>
      <c r="G1663" s="168">
        <f t="shared" si="760"/>
        <v>0</v>
      </c>
      <c r="H1663" s="168">
        <f t="shared" si="758"/>
        <v>0</v>
      </c>
      <c r="I1663" s="168">
        <f t="shared" si="761"/>
        <v>0</v>
      </c>
      <c r="J1663" s="168">
        <f t="shared" si="773"/>
        <v>0</v>
      </c>
      <c r="K1663" s="168">
        <f t="shared" si="773"/>
        <v>0</v>
      </c>
      <c r="L1663" s="168">
        <f t="shared" si="773"/>
        <v>0</v>
      </c>
      <c r="M1663" s="168">
        <f t="shared" si="773"/>
        <v>0</v>
      </c>
      <c r="N1663" s="168">
        <f t="shared" si="762"/>
        <v>0</v>
      </c>
      <c r="O1663" s="168">
        <f t="shared" si="774"/>
        <v>0</v>
      </c>
      <c r="P1663" s="168">
        <f t="shared" si="774"/>
        <v>0</v>
      </c>
      <c r="Q1663" s="168">
        <f t="shared" si="774"/>
        <v>0</v>
      </c>
      <c r="R1663" s="168">
        <f t="shared" si="774"/>
        <v>0</v>
      </c>
      <c r="S1663" s="168">
        <f t="shared" si="763"/>
        <v>0</v>
      </c>
      <c r="T1663" s="168">
        <f t="shared" si="775"/>
        <v>0</v>
      </c>
      <c r="U1663" s="168">
        <f t="shared" si="775"/>
        <v>0</v>
      </c>
      <c r="V1663" s="168">
        <f t="shared" si="775"/>
        <v>0</v>
      </c>
      <c r="W1663" s="168">
        <f t="shared" si="775"/>
        <v>0</v>
      </c>
    </row>
    <row r="1664" spans="2:23" ht="16.5" thickTop="1" thickBot="1">
      <c r="B1664" s="164" t="s">
        <v>124</v>
      </c>
      <c r="C1664" s="175" t="s">
        <v>142</v>
      </c>
      <c r="D1664" s="168">
        <f t="shared" si="759"/>
        <v>0</v>
      </c>
      <c r="E1664" s="168">
        <f t="shared" si="760"/>
        <v>0</v>
      </c>
      <c r="F1664" s="168">
        <f t="shared" si="760"/>
        <v>0</v>
      </c>
      <c r="G1664" s="168">
        <f t="shared" si="760"/>
        <v>0</v>
      </c>
      <c r="H1664" s="168">
        <f t="shared" si="758"/>
        <v>0</v>
      </c>
      <c r="I1664" s="168">
        <f t="shared" si="761"/>
        <v>0</v>
      </c>
      <c r="J1664" s="168">
        <v>0</v>
      </c>
      <c r="K1664" s="168">
        <v>0</v>
      </c>
      <c r="L1664" s="168">
        <v>0</v>
      </c>
      <c r="M1664" s="168">
        <v>0</v>
      </c>
      <c r="N1664" s="168">
        <f t="shared" si="762"/>
        <v>0</v>
      </c>
      <c r="O1664" s="168">
        <v>0</v>
      </c>
      <c r="P1664" s="168">
        <v>0</v>
      </c>
      <c r="Q1664" s="168">
        <v>0</v>
      </c>
      <c r="R1664" s="168">
        <v>0</v>
      </c>
      <c r="S1664" s="168">
        <f t="shared" si="763"/>
        <v>0</v>
      </c>
      <c r="T1664" s="168">
        <v>0</v>
      </c>
      <c r="U1664" s="168">
        <v>0</v>
      </c>
      <c r="V1664" s="168">
        <v>0</v>
      </c>
      <c r="W1664" s="168">
        <v>0</v>
      </c>
    </row>
    <row r="1665" spans="2:23" ht="16.5" thickTop="1" thickBot="1">
      <c r="B1665" s="164" t="s">
        <v>124</v>
      </c>
      <c r="C1665" s="171" t="s">
        <v>101</v>
      </c>
      <c r="D1665" s="168">
        <f t="shared" si="759"/>
        <v>300000</v>
      </c>
      <c r="E1665" s="168">
        <f t="shared" si="760"/>
        <v>80000</v>
      </c>
      <c r="F1665" s="168">
        <f t="shared" si="760"/>
        <v>70000</v>
      </c>
      <c r="G1665" s="168">
        <f t="shared" si="760"/>
        <v>70000</v>
      </c>
      <c r="H1665" s="168">
        <f t="shared" si="758"/>
        <v>80000</v>
      </c>
      <c r="I1665" s="168">
        <f t="shared" si="761"/>
        <v>300000</v>
      </c>
      <c r="J1665" s="168">
        <v>80000</v>
      </c>
      <c r="K1665" s="168">
        <v>70000</v>
      </c>
      <c r="L1665" s="168">
        <v>70000</v>
      </c>
      <c r="M1665" s="168">
        <v>80000</v>
      </c>
      <c r="N1665" s="168">
        <f t="shared" si="762"/>
        <v>0</v>
      </c>
      <c r="O1665" s="168">
        <v>0</v>
      </c>
      <c r="P1665" s="168">
        <v>0</v>
      </c>
      <c r="Q1665" s="168">
        <v>0</v>
      </c>
      <c r="R1665" s="168">
        <v>0</v>
      </c>
      <c r="S1665" s="168">
        <f t="shared" si="763"/>
        <v>0</v>
      </c>
      <c r="T1665" s="168">
        <v>0</v>
      </c>
      <c r="U1665" s="168">
        <v>0</v>
      </c>
      <c r="V1665" s="168">
        <v>0</v>
      </c>
      <c r="W1665" s="168">
        <v>0</v>
      </c>
    </row>
    <row r="1666" spans="2:23" ht="16.5" thickTop="1" thickBot="1">
      <c r="B1666" s="164" t="s">
        <v>124</v>
      </c>
      <c r="C1666" s="171" t="s">
        <v>102</v>
      </c>
      <c r="D1666" s="168">
        <f t="shared" si="759"/>
        <v>0</v>
      </c>
      <c r="E1666" s="168">
        <f t="shared" si="760"/>
        <v>0</v>
      </c>
      <c r="F1666" s="168">
        <f t="shared" si="760"/>
        <v>0</v>
      </c>
      <c r="G1666" s="168">
        <f t="shared" si="760"/>
        <v>0</v>
      </c>
      <c r="H1666" s="168">
        <f t="shared" si="758"/>
        <v>0</v>
      </c>
      <c r="I1666" s="168">
        <f t="shared" si="761"/>
        <v>0</v>
      </c>
      <c r="J1666" s="168">
        <f>SUM(J1667)</f>
        <v>0</v>
      </c>
      <c r="K1666" s="168">
        <f>SUM(K1667)</f>
        <v>0</v>
      </c>
      <c r="L1666" s="168">
        <f>SUM(L1667)</f>
        <v>0</v>
      </c>
      <c r="M1666" s="168">
        <f>SUM(M1667)</f>
        <v>0</v>
      </c>
      <c r="N1666" s="168">
        <f t="shared" si="762"/>
        <v>0</v>
      </c>
      <c r="O1666" s="168">
        <f>SUM(O1667)</f>
        <v>0</v>
      </c>
      <c r="P1666" s="168">
        <f>SUM(P1667)</f>
        <v>0</v>
      </c>
      <c r="Q1666" s="168">
        <f>SUM(Q1667)</f>
        <v>0</v>
      </c>
      <c r="R1666" s="168">
        <f>SUM(R1667)</f>
        <v>0</v>
      </c>
      <c r="S1666" s="168">
        <f t="shared" si="763"/>
        <v>0</v>
      </c>
      <c r="T1666" s="168">
        <f>SUM(T1667)</f>
        <v>0</v>
      </c>
      <c r="U1666" s="168">
        <f>SUM(U1667)</f>
        <v>0</v>
      </c>
      <c r="V1666" s="168">
        <f>SUM(V1667)</f>
        <v>0</v>
      </c>
      <c r="W1666" s="168">
        <f>SUM(W1667)</f>
        <v>0</v>
      </c>
    </row>
    <row r="1667" spans="2:23" ht="31.5" thickTop="1" thickBot="1">
      <c r="B1667" s="164" t="s">
        <v>124</v>
      </c>
      <c r="C1667" s="172" t="s">
        <v>156</v>
      </c>
      <c r="D1667" s="168">
        <f t="shared" si="759"/>
        <v>0</v>
      </c>
      <c r="E1667" s="168">
        <f t="shared" si="760"/>
        <v>0</v>
      </c>
      <c r="F1667" s="168">
        <f t="shared" si="760"/>
        <v>0</v>
      </c>
      <c r="G1667" s="168">
        <f t="shared" si="760"/>
        <v>0</v>
      </c>
      <c r="H1667" s="168">
        <f t="shared" si="758"/>
        <v>0</v>
      </c>
      <c r="I1667" s="168">
        <f t="shared" si="761"/>
        <v>0</v>
      </c>
      <c r="J1667" s="168">
        <v>0</v>
      </c>
      <c r="K1667" s="168">
        <v>0</v>
      </c>
      <c r="L1667" s="168">
        <v>0</v>
      </c>
      <c r="M1667" s="168">
        <v>0</v>
      </c>
      <c r="N1667" s="168">
        <f t="shared" si="762"/>
        <v>0</v>
      </c>
      <c r="O1667" s="168">
        <v>0</v>
      </c>
      <c r="P1667" s="168">
        <v>0</v>
      </c>
      <c r="Q1667" s="168">
        <v>0</v>
      </c>
      <c r="R1667" s="168">
        <v>0</v>
      </c>
      <c r="S1667" s="168">
        <f t="shared" si="763"/>
        <v>0</v>
      </c>
      <c r="T1667" s="168">
        <v>0</v>
      </c>
      <c r="U1667" s="168">
        <v>0</v>
      </c>
      <c r="V1667" s="168">
        <v>0</v>
      </c>
      <c r="W1667" s="168">
        <v>0</v>
      </c>
    </row>
    <row r="1668" spans="2:23" ht="16.5" thickTop="1" thickBot="1">
      <c r="B1668" s="164" t="s">
        <v>124</v>
      </c>
      <c r="C1668" s="170" t="s">
        <v>121</v>
      </c>
      <c r="D1668" s="168">
        <f t="shared" si="759"/>
        <v>2000000</v>
      </c>
      <c r="E1668" s="168">
        <f t="shared" si="760"/>
        <v>2000000</v>
      </c>
      <c r="F1668" s="168">
        <f t="shared" si="760"/>
        <v>0</v>
      </c>
      <c r="G1668" s="168">
        <f t="shared" si="760"/>
        <v>0</v>
      </c>
      <c r="H1668" s="168">
        <f t="shared" si="758"/>
        <v>0</v>
      </c>
      <c r="I1668" s="168">
        <f t="shared" si="761"/>
        <v>2000000</v>
      </c>
      <c r="J1668" s="168">
        <v>2000000</v>
      </c>
      <c r="K1668" s="168">
        <v>0</v>
      </c>
      <c r="L1668" s="168">
        <v>0</v>
      </c>
      <c r="M1668" s="168">
        <v>0</v>
      </c>
      <c r="N1668" s="168">
        <f t="shared" si="762"/>
        <v>0</v>
      </c>
      <c r="O1668" s="168">
        <v>0</v>
      </c>
      <c r="P1668" s="168">
        <v>0</v>
      </c>
      <c r="Q1668" s="168">
        <v>0</v>
      </c>
      <c r="R1668" s="168">
        <v>0</v>
      </c>
      <c r="S1668" s="168">
        <f t="shared" si="763"/>
        <v>0</v>
      </c>
      <c r="T1668" s="168">
        <v>0</v>
      </c>
      <c r="U1668" s="168">
        <v>0</v>
      </c>
      <c r="V1668" s="168">
        <v>0</v>
      </c>
      <c r="W1668" s="168">
        <v>0</v>
      </c>
    </row>
    <row r="1669" spans="2:23" ht="16.5" thickTop="1" thickBot="1">
      <c r="B1669" s="164" t="s">
        <v>608</v>
      </c>
      <c r="C1669" s="169" t="s">
        <v>609</v>
      </c>
      <c r="D1669" s="168">
        <f t="shared" si="759"/>
        <v>15400000</v>
      </c>
      <c r="E1669" s="168">
        <f t="shared" si="760"/>
        <v>7888700</v>
      </c>
      <c r="F1669" s="168">
        <f t="shared" si="760"/>
        <v>2503750</v>
      </c>
      <c r="G1669" s="168">
        <f t="shared" si="760"/>
        <v>2503750</v>
      </c>
      <c r="H1669" s="168">
        <f t="shared" si="760"/>
        <v>2503800</v>
      </c>
      <c r="I1669" s="168">
        <f t="shared" si="761"/>
        <v>0</v>
      </c>
      <c r="J1669" s="168">
        <f>SUM(J1670,J1674)</f>
        <v>0</v>
      </c>
      <c r="K1669" s="168">
        <f>SUM(K1670,K1674)</f>
        <v>0</v>
      </c>
      <c r="L1669" s="168">
        <f>SUM(L1670,L1674)</f>
        <v>0</v>
      </c>
      <c r="M1669" s="168">
        <f>SUM(M1670,M1674)</f>
        <v>0</v>
      </c>
      <c r="N1669" s="168">
        <f t="shared" si="762"/>
        <v>0</v>
      </c>
      <c r="O1669" s="168">
        <f>SUM(O1670,O1674)</f>
        <v>0</v>
      </c>
      <c r="P1669" s="168">
        <f>SUM(P1670,P1674)</f>
        <v>0</v>
      </c>
      <c r="Q1669" s="168">
        <f>SUM(Q1670,Q1674)</f>
        <v>0</v>
      </c>
      <c r="R1669" s="168">
        <f>SUM(R1670,R1674)</f>
        <v>0</v>
      </c>
      <c r="S1669" s="168">
        <f t="shared" si="763"/>
        <v>15400000</v>
      </c>
      <c r="T1669" s="168">
        <f>SUM(T1670,T1674)</f>
        <v>7888700</v>
      </c>
      <c r="U1669" s="168">
        <f>SUM(U1670,U1674)</f>
        <v>2503750</v>
      </c>
      <c r="V1669" s="168">
        <f>SUM(V1670,V1674)</f>
        <v>2503750</v>
      </c>
      <c r="W1669" s="168">
        <f>SUM(W1670,W1674)</f>
        <v>2503800</v>
      </c>
    </row>
    <row r="1670" spans="2:23" ht="16.5" thickTop="1" thickBot="1">
      <c r="B1670" s="164" t="s">
        <v>124</v>
      </c>
      <c r="C1670" s="170" t="s">
        <v>96</v>
      </c>
      <c r="D1670" s="168">
        <f t="shared" ref="D1670:D1733" si="776">SUM(E1670:H1670)</f>
        <v>13900000</v>
      </c>
      <c r="E1670" s="168">
        <f t="shared" ref="E1670:H1733" si="777">SUM(J1670,O1670,T1670)</f>
        <v>6388700</v>
      </c>
      <c r="F1670" s="168">
        <f t="shared" si="777"/>
        <v>2503750</v>
      </c>
      <c r="G1670" s="168">
        <f t="shared" si="777"/>
        <v>2503750</v>
      </c>
      <c r="H1670" s="168">
        <f t="shared" si="777"/>
        <v>2503800</v>
      </c>
      <c r="I1670" s="168">
        <f t="shared" ref="I1670:I1733" si="778">SUM(J1670:M1670)</f>
        <v>0</v>
      </c>
      <c r="J1670" s="168">
        <f>SUM(J1671:J1672)</f>
        <v>0</v>
      </c>
      <c r="K1670" s="168">
        <f>SUM(K1671:K1672)</f>
        <v>0</v>
      </c>
      <c r="L1670" s="168">
        <f>SUM(L1671:L1672)</f>
        <v>0</v>
      </c>
      <c r="M1670" s="168">
        <f>SUM(M1671:M1672)</f>
        <v>0</v>
      </c>
      <c r="N1670" s="168">
        <f t="shared" ref="N1670:N1733" si="779">SUM(O1670:R1670)</f>
        <v>0</v>
      </c>
      <c r="O1670" s="168">
        <f>SUM(O1671:O1672)</f>
        <v>0</v>
      </c>
      <c r="P1670" s="168">
        <f>SUM(P1671:P1672)</f>
        <v>0</v>
      </c>
      <c r="Q1670" s="168">
        <f>SUM(Q1671:Q1672)</f>
        <v>0</v>
      </c>
      <c r="R1670" s="168">
        <f>SUM(R1671:R1672)</f>
        <v>0</v>
      </c>
      <c r="S1670" s="168">
        <f t="shared" ref="S1670:S1733" si="780">SUM(T1670:W1670)</f>
        <v>13900000</v>
      </c>
      <c r="T1670" s="168">
        <f>SUM(T1671:T1672)</f>
        <v>6388700</v>
      </c>
      <c r="U1670" s="168">
        <f>SUM(U1671:U1672)</f>
        <v>2503750</v>
      </c>
      <c r="V1670" s="168">
        <f>SUM(V1671:V1672)</f>
        <v>2503750</v>
      </c>
      <c r="W1670" s="168">
        <f>SUM(W1671:W1672)</f>
        <v>2503800</v>
      </c>
    </row>
    <row r="1671" spans="2:23" ht="16.5" thickTop="1" thickBot="1">
      <c r="B1671" s="164" t="s">
        <v>124</v>
      </c>
      <c r="C1671" s="171" t="s">
        <v>98</v>
      </c>
      <c r="D1671" s="168">
        <f t="shared" si="776"/>
        <v>13885000</v>
      </c>
      <c r="E1671" s="168">
        <f t="shared" si="777"/>
        <v>6385000</v>
      </c>
      <c r="F1671" s="168">
        <f t="shared" si="777"/>
        <v>2500000</v>
      </c>
      <c r="G1671" s="168">
        <f t="shared" si="777"/>
        <v>2500000</v>
      </c>
      <c r="H1671" s="168">
        <f t="shared" si="777"/>
        <v>2500000</v>
      </c>
      <c r="I1671" s="168">
        <f t="shared" si="778"/>
        <v>0</v>
      </c>
      <c r="J1671" s="168">
        <v>0</v>
      </c>
      <c r="K1671" s="168">
        <v>0</v>
      </c>
      <c r="L1671" s="168">
        <v>0</v>
      </c>
      <c r="M1671" s="168">
        <v>0</v>
      </c>
      <c r="N1671" s="168">
        <f t="shared" si="779"/>
        <v>0</v>
      </c>
      <c r="O1671" s="168">
        <v>0</v>
      </c>
      <c r="P1671" s="168">
        <v>0</v>
      </c>
      <c r="Q1671" s="168">
        <v>0</v>
      </c>
      <c r="R1671" s="168">
        <v>0</v>
      </c>
      <c r="S1671" s="168">
        <f t="shared" si="780"/>
        <v>13885000</v>
      </c>
      <c r="T1671" s="168">
        <v>6385000</v>
      </c>
      <c r="U1671" s="168">
        <v>2500000</v>
      </c>
      <c r="V1671" s="168">
        <v>2500000</v>
      </c>
      <c r="W1671" s="168">
        <v>2500000</v>
      </c>
    </row>
    <row r="1672" spans="2:23" ht="16.5" thickTop="1" thickBot="1">
      <c r="B1672" s="164" t="s">
        <v>124</v>
      </c>
      <c r="C1672" s="171" t="s">
        <v>102</v>
      </c>
      <c r="D1672" s="168">
        <f t="shared" si="776"/>
        <v>15000</v>
      </c>
      <c r="E1672" s="168">
        <f t="shared" si="777"/>
        <v>3700</v>
      </c>
      <c r="F1672" s="168">
        <f t="shared" si="777"/>
        <v>3750</v>
      </c>
      <c r="G1672" s="168">
        <f t="shared" si="777"/>
        <v>3750</v>
      </c>
      <c r="H1672" s="168">
        <f t="shared" si="777"/>
        <v>3800</v>
      </c>
      <c r="I1672" s="168">
        <f t="shared" si="778"/>
        <v>0</v>
      </c>
      <c r="J1672" s="168">
        <f>SUM(J1673)</f>
        <v>0</v>
      </c>
      <c r="K1672" s="168">
        <f>SUM(K1673)</f>
        <v>0</v>
      </c>
      <c r="L1672" s="168">
        <f>SUM(L1673)</f>
        <v>0</v>
      </c>
      <c r="M1672" s="168">
        <f>SUM(M1673)</f>
        <v>0</v>
      </c>
      <c r="N1672" s="168">
        <f t="shared" si="779"/>
        <v>0</v>
      </c>
      <c r="O1672" s="168">
        <f>SUM(O1673)</f>
        <v>0</v>
      </c>
      <c r="P1672" s="168">
        <f>SUM(P1673)</f>
        <v>0</v>
      </c>
      <c r="Q1672" s="168">
        <f>SUM(Q1673)</f>
        <v>0</v>
      </c>
      <c r="R1672" s="168">
        <f>SUM(R1673)</f>
        <v>0</v>
      </c>
      <c r="S1672" s="168">
        <f t="shared" si="780"/>
        <v>15000</v>
      </c>
      <c r="T1672" s="168">
        <f>SUM(T1673)</f>
        <v>3700</v>
      </c>
      <c r="U1672" s="168">
        <f>SUM(U1673)</f>
        <v>3750</v>
      </c>
      <c r="V1672" s="168">
        <f>SUM(V1673)</f>
        <v>3750</v>
      </c>
      <c r="W1672" s="168">
        <f>SUM(W1673)</f>
        <v>3800</v>
      </c>
    </row>
    <row r="1673" spans="2:23" ht="31.5" thickTop="1" thickBot="1">
      <c r="B1673" s="164" t="s">
        <v>124</v>
      </c>
      <c r="C1673" s="172" t="s">
        <v>156</v>
      </c>
      <c r="D1673" s="168">
        <f t="shared" si="776"/>
        <v>15000</v>
      </c>
      <c r="E1673" s="168">
        <f t="shared" si="777"/>
        <v>3700</v>
      </c>
      <c r="F1673" s="168">
        <f t="shared" si="777"/>
        <v>3750</v>
      </c>
      <c r="G1673" s="168">
        <f t="shared" si="777"/>
        <v>3750</v>
      </c>
      <c r="H1673" s="168">
        <f t="shared" si="777"/>
        <v>3800</v>
      </c>
      <c r="I1673" s="168">
        <f t="shared" si="778"/>
        <v>0</v>
      </c>
      <c r="J1673" s="168">
        <v>0</v>
      </c>
      <c r="K1673" s="168">
        <v>0</v>
      </c>
      <c r="L1673" s="168">
        <v>0</v>
      </c>
      <c r="M1673" s="168">
        <v>0</v>
      </c>
      <c r="N1673" s="168">
        <f t="shared" si="779"/>
        <v>0</v>
      </c>
      <c r="O1673" s="168">
        <v>0</v>
      </c>
      <c r="P1673" s="168">
        <v>0</v>
      </c>
      <c r="Q1673" s="168">
        <v>0</v>
      </c>
      <c r="R1673" s="168">
        <v>0</v>
      </c>
      <c r="S1673" s="168">
        <f t="shared" si="780"/>
        <v>15000</v>
      </c>
      <c r="T1673" s="168">
        <v>3700</v>
      </c>
      <c r="U1673" s="168">
        <v>3750</v>
      </c>
      <c r="V1673" s="168">
        <v>3750</v>
      </c>
      <c r="W1673" s="168">
        <v>3800</v>
      </c>
    </row>
    <row r="1674" spans="2:23" ht="16.5" thickTop="1" thickBot="1">
      <c r="B1674" s="164" t="s">
        <v>124</v>
      </c>
      <c r="C1674" s="170" t="s">
        <v>121</v>
      </c>
      <c r="D1674" s="168">
        <f t="shared" si="776"/>
        <v>1500000</v>
      </c>
      <c r="E1674" s="168">
        <f t="shared" si="777"/>
        <v>1500000</v>
      </c>
      <c r="F1674" s="168">
        <f t="shared" si="777"/>
        <v>0</v>
      </c>
      <c r="G1674" s="168">
        <f t="shared" si="777"/>
        <v>0</v>
      </c>
      <c r="H1674" s="168">
        <f t="shared" si="777"/>
        <v>0</v>
      </c>
      <c r="I1674" s="168">
        <f t="shared" si="778"/>
        <v>0</v>
      </c>
      <c r="J1674" s="168">
        <v>0</v>
      </c>
      <c r="K1674" s="168">
        <v>0</v>
      </c>
      <c r="L1674" s="168">
        <v>0</v>
      </c>
      <c r="M1674" s="168">
        <v>0</v>
      </c>
      <c r="N1674" s="168">
        <f t="shared" si="779"/>
        <v>0</v>
      </c>
      <c r="O1674" s="168">
        <v>0</v>
      </c>
      <c r="P1674" s="168">
        <v>0</v>
      </c>
      <c r="Q1674" s="168">
        <v>0</v>
      </c>
      <c r="R1674" s="168">
        <v>0</v>
      </c>
      <c r="S1674" s="168">
        <f t="shared" si="780"/>
        <v>1500000</v>
      </c>
      <c r="T1674" s="168">
        <v>1500000</v>
      </c>
      <c r="U1674" s="168">
        <v>0</v>
      </c>
      <c r="V1674" s="168">
        <v>0</v>
      </c>
      <c r="W1674" s="168">
        <v>0</v>
      </c>
    </row>
    <row r="1675" spans="2:23" ht="31.5" thickTop="1" thickBot="1">
      <c r="B1675" s="164" t="s">
        <v>610</v>
      </c>
      <c r="C1675" s="169" t="s">
        <v>611</v>
      </c>
      <c r="D1675" s="168">
        <f t="shared" si="776"/>
        <v>0</v>
      </c>
      <c r="E1675" s="168">
        <f t="shared" si="777"/>
        <v>0</v>
      </c>
      <c r="F1675" s="168">
        <f t="shared" si="777"/>
        <v>0</v>
      </c>
      <c r="G1675" s="168">
        <f t="shared" si="777"/>
        <v>0</v>
      </c>
      <c r="H1675" s="168">
        <f t="shared" si="777"/>
        <v>0</v>
      </c>
      <c r="I1675" s="168">
        <f t="shared" si="778"/>
        <v>0</v>
      </c>
      <c r="J1675" s="168">
        <f>SUM(J1676,J1682)</f>
        <v>0</v>
      </c>
      <c r="K1675" s="168">
        <f>SUM(K1676,K1682)</f>
        <v>0</v>
      </c>
      <c r="L1675" s="168">
        <f>SUM(L1676,L1682)</f>
        <v>0</v>
      </c>
      <c r="M1675" s="168">
        <f>SUM(M1676,M1682)</f>
        <v>0</v>
      </c>
      <c r="N1675" s="168">
        <f t="shared" si="779"/>
        <v>0</v>
      </c>
      <c r="O1675" s="168">
        <f>SUM(O1676,O1682)</f>
        <v>0</v>
      </c>
      <c r="P1675" s="168">
        <f>SUM(P1676,P1682)</f>
        <v>0</v>
      </c>
      <c r="Q1675" s="168">
        <f>SUM(Q1676,Q1682)</f>
        <v>0</v>
      </c>
      <c r="R1675" s="168">
        <f>SUM(R1676,R1682)</f>
        <v>0</v>
      </c>
      <c r="S1675" s="168">
        <f t="shared" si="780"/>
        <v>0</v>
      </c>
      <c r="T1675" s="168">
        <f>SUM(T1676,T1682)</f>
        <v>0</v>
      </c>
      <c r="U1675" s="168">
        <f>SUM(U1676,U1682)</f>
        <v>0</v>
      </c>
      <c r="V1675" s="168">
        <f>SUM(V1676,V1682)</f>
        <v>0</v>
      </c>
      <c r="W1675" s="168">
        <f>SUM(W1676,W1682)</f>
        <v>0</v>
      </c>
    </row>
    <row r="1676" spans="2:23" ht="16.5" thickTop="1" thickBot="1">
      <c r="B1676" s="164" t="s">
        <v>124</v>
      </c>
      <c r="C1676" s="170" t="s">
        <v>96</v>
      </c>
      <c r="D1676" s="168">
        <f t="shared" si="776"/>
        <v>0</v>
      </c>
      <c r="E1676" s="168">
        <f t="shared" si="777"/>
        <v>0</v>
      </c>
      <c r="F1676" s="168">
        <f t="shared" si="777"/>
        <v>0</v>
      </c>
      <c r="G1676" s="168">
        <f t="shared" si="777"/>
        <v>0</v>
      </c>
      <c r="H1676" s="168">
        <f t="shared" si="777"/>
        <v>0</v>
      </c>
      <c r="I1676" s="168">
        <f t="shared" si="778"/>
        <v>0</v>
      </c>
      <c r="J1676" s="168">
        <f>SUM(J1677:J1680)</f>
        <v>0</v>
      </c>
      <c r="K1676" s="168">
        <f>SUM(K1677:K1680)</f>
        <v>0</v>
      </c>
      <c r="L1676" s="168">
        <f>SUM(L1677:L1680)</f>
        <v>0</v>
      </c>
      <c r="M1676" s="168">
        <f>SUM(M1677:M1680)</f>
        <v>0</v>
      </c>
      <c r="N1676" s="168">
        <f t="shared" si="779"/>
        <v>0</v>
      </c>
      <c r="O1676" s="168">
        <f>SUM(O1677:O1680)</f>
        <v>0</v>
      </c>
      <c r="P1676" s="168">
        <f>SUM(P1677:P1680)</f>
        <v>0</v>
      </c>
      <c r="Q1676" s="168">
        <f>SUM(Q1677:Q1680)</f>
        <v>0</v>
      </c>
      <c r="R1676" s="168">
        <f>SUM(R1677:R1680)</f>
        <v>0</v>
      </c>
      <c r="S1676" s="168">
        <f t="shared" si="780"/>
        <v>0</v>
      </c>
      <c r="T1676" s="168">
        <f>SUM(T1677:T1680)</f>
        <v>0</v>
      </c>
      <c r="U1676" s="168">
        <f>SUM(U1677:U1680)</f>
        <v>0</v>
      </c>
      <c r="V1676" s="168">
        <f>SUM(V1677:V1680)</f>
        <v>0</v>
      </c>
      <c r="W1676" s="168">
        <f>SUM(W1677:W1680)</f>
        <v>0</v>
      </c>
    </row>
    <row r="1677" spans="2:23" ht="16.5" thickTop="1" thickBot="1">
      <c r="B1677" s="164" t="s">
        <v>124</v>
      </c>
      <c r="C1677" s="171" t="s">
        <v>97</v>
      </c>
      <c r="D1677" s="168">
        <f t="shared" si="776"/>
        <v>0</v>
      </c>
      <c r="E1677" s="168">
        <f t="shared" si="777"/>
        <v>0</v>
      </c>
      <c r="F1677" s="168">
        <f t="shared" si="777"/>
        <v>0</v>
      </c>
      <c r="G1677" s="168">
        <f t="shared" si="777"/>
        <v>0</v>
      </c>
      <c r="H1677" s="168">
        <f t="shared" si="777"/>
        <v>0</v>
      </c>
      <c r="I1677" s="168">
        <f t="shared" si="778"/>
        <v>0</v>
      </c>
      <c r="J1677" s="168">
        <v>0</v>
      </c>
      <c r="K1677" s="168">
        <v>0</v>
      </c>
      <c r="L1677" s="168">
        <v>0</v>
      </c>
      <c r="M1677" s="168">
        <v>0</v>
      </c>
      <c r="N1677" s="168">
        <f t="shared" si="779"/>
        <v>0</v>
      </c>
      <c r="O1677" s="168">
        <v>0</v>
      </c>
      <c r="P1677" s="168">
        <v>0</v>
      </c>
      <c r="Q1677" s="168">
        <v>0</v>
      </c>
      <c r="R1677" s="168">
        <v>0</v>
      </c>
      <c r="S1677" s="168">
        <f t="shared" si="780"/>
        <v>0</v>
      </c>
      <c r="T1677" s="168">
        <v>0</v>
      </c>
      <c r="U1677" s="168">
        <v>0</v>
      </c>
      <c r="V1677" s="168">
        <v>0</v>
      </c>
      <c r="W1677" s="168">
        <v>0</v>
      </c>
    </row>
    <row r="1678" spans="2:23" ht="16.5" thickTop="1" thickBot="1">
      <c r="B1678" s="164" t="s">
        <v>124</v>
      </c>
      <c r="C1678" s="171" t="s">
        <v>98</v>
      </c>
      <c r="D1678" s="168">
        <f t="shared" si="776"/>
        <v>0</v>
      </c>
      <c r="E1678" s="168">
        <f t="shared" si="777"/>
        <v>0</v>
      </c>
      <c r="F1678" s="168">
        <f t="shared" si="777"/>
        <v>0</v>
      </c>
      <c r="G1678" s="168">
        <f t="shared" si="777"/>
        <v>0</v>
      </c>
      <c r="H1678" s="168">
        <f t="shared" si="777"/>
        <v>0</v>
      </c>
      <c r="I1678" s="168">
        <f t="shared" si="778"/>
        <v>0</v>
      </c>
      <c r="J1678" s="168">
        <v>0</v>
      </c>
      <c r="K1678" s="168">
        <v>0</v>
      </c>
      <c r="L1678" s="168">
        <v>0</v>
      </c>
      <c r="M1678" s="168">
        <v>0</v>
      </c>
      <c r="N1678" s="168">
        <f t="shared" si="779"/>
        <v>0</v>
      </c>
      <c r="O1678" s="168">
        <v>0</v>
      </c>
      <c r="P1678" s="168">
        <v>0</v>
      </c>
      <c r="Q1678" s="168">
        <v>0</v>
      </c>
      <c r="R1678" s="168">
        <v>0</v>
      </c>
      <c r="S1678" s="168">
        <f t="shared" si="780"/>
        <v>0</v>
      </c>
      <c r="T1678" s="168">
        <v>0</v>
      </c>
      <c r="U1678" s="168">
        <v>0</v>
      </c>
      <c r="V1678" s="168">
        <v>0</v>
      </c>
      <c r="W1678" s="168">
        <v>0</v>
      </c>
    </row>
    <row r="1679" spans="2:23" ht="16.5" thickTop="1" thickBot="1">
      <c r="B1679" s="164" t="s">
        <v>124</v>
      </c>
      <c r="C1679" s="171" t="s">
        <v>101</v>
      </c>
      <c r="D1679" s="168">
        <f t="shared" si="776"/>
        <v>0</v>
      </c>
      <c r="E1679" s="168">
        <f t="shared" si="777"/>
        <v>0</v>
      </c>
      <c r="F1679" s="168">
        <f t="shared" si="777"/>
        <v>0</v>
      </c>
      <c r="G1679" s="168">
        <f t="shared" si="777"/>
        <v>0</v>
      </c>
      <c r="H1679" s="168">
        <f t="shared" si="777"/>
        <v>0</v>
      </c>
      <c r="I1679" s="168">
        <f t="shared" si="778"/>
        <v>0</v>
      </c>
      <c r="J1679" s="168">
        <v>0</v>
      </c>
      <c r="K1679" s="168">
        <v>0</v>
      </c>
      <c r="L1679" s="168">
        <v>0</v>
      </c>
      <c r="M1679" s="168">
        <v>0</v>
      </c>
      <c r="N1679" s="168">
        <f t="shared" si="779"/>
        <v>0</v>
      </c>
      <c r="O1679" s="168">
        <v>0</v>
      </c>
      <c r="P1679" s="168">
        <v>0</v>
      </c>
      <c r="Q1679" s="168">
        <v>0</v>
      </c>
      <c r="R1679" s="168">
        <v>0</v>
      </c>
      <c r="S1679" s="168">
        <f t="shared" si="780"/>
        <v>0</v>
      </c>
      <c r="T1679" s="168">
        <v>0</v>
      </c>
      <c r="U1679" s="168">
        <v>0</v>
      </c>
      <c r="V1679" s="168">
        <v>0</v>
      </c>
      <c r="W1679" s="168">
        <v>0</v>
      </c>
    </row>
    <row r="1680" spans="2:23" ht="16.5" thickTop="1" thickBot="1">
      <c r="B1680" s="164" t="s">
        <v>124</v>
      </c>
      <c r="C1680" s="171" t="s">
        <v>102</v>
      </c>
      <c r="D1680" s="168">
        <f t="shared" si="776"/>
        <v>0</v>
      </c>
      <c r="E1680" s="168">
        <f t="shared" si="777"/>
        <v>0</v>
      </c>
      <c r="F1680" s="168">
        <f t="shared" si="777"/>
        <v>0</v>
      </c>
      <c r="G1680" s="168">
        <f t="shared" si="777"/>
        <v>0</v>
      </c>
      <c r="H1680" s="168">
        <f t="shared" si="777"/>
        <v>0</v>
      </c>
      <c r="I1680" s="168">
        <f t="shared" si="778"/>
        <v>0</v>
      </c>
      <c r="J1680" s="168">
        <f>SUM(J1681)</f>
        <v>0</v>
      </c>
      <c r="K1680" s="168">
        <f>SUM(K1681)</f>
        <v>0</v>
      </c>
      <c r="L1680" s="168">
        <f>SUM(L1681)</f>
        <v>0</v>
      </c>
      <c r="M1680" s="168">
        <f>SUM(M1681)</f>
        <v>0</v>
      </c>
      <c r="N1680" s="168">
        <f t="shared" si="779"/>
        <v>0</v>
      </c>
      <c r="O1680" s="168">
        <f>SUM(O1681)</f>
        <v>0</v>
      </c>
      <c r="P1680" s="168">
        <f>SUM(P1681)</f>
        <v>0</v>
      </c>
      <c r="Q1680" s="168">
        <f>SUM(Q1681)</f>
        <v>0</v>
      </c>
      <c r="R1680" s="168">
        <f>SUM(R1681)</f>
        <v>0</v>
      </c>
      <c r="S1680" s="168">
        <f t="shared" si="780"/>
        <v>0</v>
      </c>
      <c r="T1680" s="168">
        <f>SUM(T1681)</f>
        <v>0</v>
      </c>
      <c r="U1680" s="168">
        <f>SUM(U1681)</f>
        <v>0</v>
      </c>
      <c r="V1680" s="168">
        <f>SUM(V1681)</f>
        <v>0</v>
      </c>
      <c r="W1680" s="168">
        <f>SUM(W1681)</f>
        <v>0</v>
      </c>
    </row>
    <row r="1681" spans="2:23" ht="31.5" thickTop="1" thickBot="1">
      <c r="B1681" s="164" t="s">
        <v>124</v>
      </c>
      <c r="C1681" s="172" t="s">
        <v>156</v>
      </c>
      <c r="D1681" s="168">
        <f t="shared" si="776"/>
        <v>0</v>
      </c>
      <c r="E1681" s="168">
        <f t="shared" si="777"/>
        <v>0</v>
      </c>
      <c r="F1681" s="168">
        <f t="shared" si="777"/>
        <v>0</v>
      </c>
      <c r="G1681" s="168">
        <f t="shared" si="777"/>
        <v>0</v>
      </c>
      <c r="H1681" s="168">
        <f t="shared" si="777"/>
        <v>0</v>
      </c>
      <c r="I1681" s="168">
        <f t="shared" si="778"/>
        <v>0</v>
      </c>
      <c r="J1681" s="168">
        <v>0</v>
      </c>
      <c r="K1681" s="168">
        <v>0</v>
      </c>
      <c r="L1681" s="168">
        <v>0</v>
      </c>
      <c r="M1681" s="168">
        <v>0</v>
      </c>
      <c r="N1681" s="168">
        <f t="shared" si="779"/>
        <v>0</v>
      </c>
      <c r="O1681" s="168">
        <v>0</v>
      </c>
      <c r="P1681" s="168">
        <v>0</v>
      </c>
      <c r="Q1681" s="168">
        <v>0</v>
      </c>
      <c r="R1681" s="168">
        <v>0</v>
      </c>
      <c r="S1681" s="168">
        <f t="shared" si="780"/>
        <v>0</v>
      </c>
      <c r="T1681" s="168">
        <v>0</v>
      </c>
      <c r="U1681" s="168">
        <v>0</v>
      </c>
      <c r="V1681" s="168">
        <v>0</v>
      </c>
      <c r="W1681" s="168">
        <v>0</v>
      </c>
    </row>
    <row r="1682" spans="2:23" ht="16.5" thickTop="1" thickBot="1">
      <c r="B1682" s="164" t="s">
        <v>124</v>
      </c>
      <c r="C1682" s="170" t="s">
        <v>121</v>
      </c>
      <c r="D1682" s="168">
        <f t="shared" si="776"/>
        <v>0</v>
      </c>
      <c r="E1682" s="168">
        <f t="shared" si="777"/>
        <v>0</v>
      </c>
      <c r="F1682" s="168">
        <f t="shared" si="777"/>
        <v>0</v>
      </c>
      <c r="G1682" s="168">
        <f t="shared" si="777"/>
        <v>0</v>
      </c>
      <c r="H1682" s="168">
        <f t="shared" si="777"/>
        <v>0</v>
      </c>
      <c r="I1682" s="168">
        <f t="shared" si="778"/>
        <v>0</v>
      </c>
      <c r="J1682" s="168">
        <v>0</v>
      </c>
      <c r="K1682" s="168">
        <v>0</v>
      </c>
      <c r="L1682" s="168">
        <v>0</v>
      </c>
      <c r="M1682" s="168">
        <v>0</v>
      </c>
      <c r="N1682" s="168">
        <f t="shared" si="779"/>
        <v>0</v>
      </c>
      <c r="O1682" s="168">
        <v>0</v>
      </c>
      <c r="P1682" s="168">
        <v>0</v>
      </c>
      <c r="Q1682" s="168">
        <v>0</v>
      </c>
      <c r="R1682" s="168">
        <v>0</v>
      </c>
      <c r="S1682" s="168">
        <f t="shared" si="780"/>
        <v>0</v>
      </c>
      <c r="T1682" s="168">
        <v>0</v>
      </c>
      <c r="U1682" s="168">
        <v>0</v>
      </c>
      <c r="V1682" s="168">
        <v>0</v>
      </c>
      <c r="W1682" s="168">
        <v>0</v>
      </c>
    </row>
    <row r="1683" spans="2:23" ht="31.5" thickTop="1" thickBot="1">
      <c r="B1683" s="164" t="s">
        <v>612</v>
      </c>
      <c r="C1683" s="169" t="s">
        <v>613</v>
      </c>
      <c r="D1683" s="168">
        <f t="shared" si="776"/>
        <v>0</v>
      </c>
      <c r="E1683" s="168">
        <f t="shared" si="777"/>
        <v>0</v>
      </c>
      <c r="F1683" s="168">
        <f t="shared" si="777"/>
        <v>0</v>
      </c>
      <c r="G1683" s="168">
        <f t="shared" si="777"/>
        <v>0</v>
      </c>
      <c r="H1683" s="168">
        <f t="shared" si="777"/>
        <v>0</v>
      </c>
      <c r="I1683" s="168">
        <f t="shared" si="778"/>
        <v>0</v>
      </c>
      <c r="J1683" s="168">
        <f>SUM(J1684,J1695)</f>
        <v>0</v>
      </c>
      <c r="K1683" s="168">
        <f>SUM(K1684,K1695)</f>
        <v>0</v>
      </c>
      <c r="L1683" s="168">
        <f>SUM(L1684,L1695)</f>
        <v>0</v>
      </c>
      <c r="M1683" s="168">
        <f>SUM(M1684,M1695)</f>
        <v>0</v>
      </c>
      <c r="N1683" s="168">
        <f t="shared" si="779"/>
        <v>0</v>
      </c>
      <c r="O1683" s="168">
        <f>SUM(O1684,O1695)</f>
        <v>0</v>
      </c>
      <c r="P1683" s="168">
        <f>SUM(P1684,P1695)</f>
        <v>0</v>
      </c>
      <c r="Q1683" s="168">
        <f>SUM(Q1684,Q1695)</f>
        <v>0</v>
      </c>
      <c r="R1683" s="168">
        <f>SUM(R1684,R1695)</f>
        <v>0</v>
      </c>
      <c r="S1683" s="168">
        <f t="shared" si="780"/>
        <v>0</v>
      </c>
      <c r="T1683" s="168">
        <f>SUM(T1684,T1695)</f>
        <v>0</v>
      </c>
      <c r="U1683" s="168">
        <f>SUM(U1684,U1695)</f>
        <v>0</v>
      </c>
      <c r="V1683" s="168">
        <f>SUM(V1684,V1695)</f>
        <v>0</v>
      </c>
      <c r="W1683" s="168">
        <f>SUM(W1684,W1695)</f>
        <v>0</v>
      </c>
    </row>
    <row r="1684" spans="2:23" ht="16.5" thickTop="1" thickBot="1">
      <c r="B1684" s="164" t="s">
        <v>124</v>
      </c>
      <c r="C1684" s="170" t="s">
        <v>96</v>
      </c>
      <c r="D1684" s="168">
        <f t="shared" si="776"/>
        <v>0</v>
      </c>
      <c r="E1684" s="168">
        <f t="shared" si="777"/>
        <v>0</v>
      </c>
      <c r="F1684" s="168">
        <f t="shared" si="777"/>
        <v>0</v>
      </c>
      <c r="G1684" s="168">
        <f t="shared" si="777"/>
        <v>0</v>
      </c>
      <c r="H1684" s="168">
        <f t="shared" si="777"/>
        <v>0</v>
      </c>
      <c r="I1684" s="168">
        <f t="shared" si="778"/>
        <v>0</v>
      </c>
      <c r="J1684" s="168">
        <f>SUM(J1685:J1687,J1692:J1693)</f>
        <v>0</v>
      </c>
      <c r="K1684" s="168">
        <f>SUM(K1685:K1687,K1692:K1693)</f>
        <v>0</v>
      </c>
      <c r="L1684" s="168">
        <f>SUM(L1685:L1687,L1692:L1693)</f>
        <v>0</v>
      </c>
      <c r="M1684" s="168">
        <f>SUM(M1685:M1687,M1692:M1693)</f>
        <v>0</v>
      </c>
      <c r="N1684" s="168">
        <f t="shared" si="779"/>
        <v>0</v>
      </c>
      <c r="O1684" s="168">
        <f>SUM(O1685:O1687,O1692:O1693)</f>
        <v>0</v>
      </c>
      <c r="P1684" s="168">
        <f>SUM(P1685:P1687,P1692:P1693)</f>
        <v>0</v>
      </c>
      <c r="Q1684" s="168">
        <f>SUM(Q1685:Q1687,Q1692:Q1693)</f>
        <v>0</v>
      </c>
      <c r="R1684" s="168">
        <f>SUM(R1685:R1687,R1692:R1693)</f>
        <v>0</v>
      </c>
      <c r="S1684" s="168">
        <f t="shared" si="780"/>
        <v>0</v>
      </c>
      <c r="T1684" s="168">
        <f>SUM(T1685:T1687,T1692:T1693)</f>
        <v>0</v>
      </c>
      <c r="U1684" s="168">
        <f>SUM(U1685:U1687,U1692:U1693)</f>
        <v>0</v>
      </c>
      <c r="V1684" s="168">
        <f>SUM(V1685:V1687,V1692:V1693)</f>
        <v>0</v>
      </c>
      <c r="W1684" s="168">
        <f>SUM(W1685:W1687,W1692:W1693)</f>
        <v>0</v>
      </c>
    </row>
    <row r="1685" spans="2:23" ht="16.5" thickTop="1" thickBot="1">
      <c r="B1685" s="164" t="s">
        <v>124</v>
      </c>
      <c r="C1685" s="171" t="s">
        <v>97</v>
      </c>
      <c r="D1685" s="168">
        <f t="shared" si="776"/>
        <v>0</v>
      </c>
      <c r="E1685" s="168">
        <f t="shared" si="777"/>
        <v>0</v>
      </c>
      <c r="F1685" s="168">
        <f t="shared" si="777"/>
        <v>0</v>
      </c>
      <c r="G1685" s="168">
        <f t="shared" si="777"/>
        <v>0</v>
      </c>
      <c r="H1685" s="168">
        <f t="shared" si="777"/>
        <v>0</v>
      </c>
      <c r="I1685" s="168">
        <f t="shared" si="778"/>
        <v>0</v>
      </c>
      <c r="J1685" s="168">
        <v>0</v>
      </c>
      <c r="K1685" s="168">
        <v>0</v>
      </c>
      <c r="L1685" s="168">
        <v>0</v>
      </c>
      <c r="M1685" s="168">
        <v>0</v>
      </c>
      <c r="N1685" s="168">
        <f t="shared" si="779"/>
        <v>0</v>
      </c>
      <c r="O1685" s="168">
        <v>0</v>
      </c>
      <c r="P1685" s="168">
        <v>0</v>
      </c>
      <c r="Q1685" s="168">
        <v>0</v>
      </c>
      <c r="R1685" s="168">
        <v>0</v>
      </c>
      <c r="S1685" s="168">
        <f t="shared" si="780"/>
        <v>0</v>
      </c>
      <c r="T1685" s="168">
        <v>0</v>
      </c>
      <c r="U1685" s="168">
        <v>0</v>
      </c>
      <c r="V1685" s="168">
        <v>0</v>
      </c>
      <c r="W1685" s="168">
        <v>0</v>
      </c>
    </row>
    <row r="1686" spans="2:23" ht="16.5" thickTop="1" thickBot="1">
      <c r="B1686" s="164" t="s">
        <v>124</v>
      </c>
      <c r="C1686" s="171" t="s">
        <v>98</v>
      </c>
      <c r="D1686" s="168">
        <f t="shared" si="776"/>
        <v>0</v>
      </c>
      <c r="E1686" s="168">
        <f t="shared" si="777"/>
        <v>0</v>
      </c>
      <c r="F1686" s="168">
        <f t="shared" si="777"/>
        <v>0</v>
      </c>
      <c r="G1686" s="168">
        <f t="shared" si="777"/>
        <v>0</v>
      </c>
      <c r="H1686" s="168">
        <f t="shared" si="777"/>
        <v>0</v>
      </c>
      <c r="I1686" s="168">
        <f t="shared" si="778"/>
        <v>0</v>
      </c>
      <c r="J1686" s="168">
        <v>0</v>
      </c>
      <c r="K1686" s="168">
        <v>0</v>
      </c>
      <c r="L1686" s="168">
        <v>0</v>
      </c>
      <c r="M1686" s="168">
        <v>0</v>
      </c>
      <c r="N1686" s="168">
        <f t="shared" si="779"/>
        <v>0</v>
      </c>
      <c r="O1686" s="168">
        <v>0</v>
      </c>
      <c r="P1686" s="168">
        <v>0</v>
      </c>
      <c r="Q1686" s="168">
        <v>0</v>
      </c>
      <c r="R1686" s="168">
        <v>0</v>
      </c>
      <c r="S1686" s="168">
        <f t="shared" si="780"/>
        <v>0</v>
      </c>
      <c r="T1686" s="168">
        <v>0</v>
      </c>
      <c r="U1686" s="168">
        <v>0</v>
      </c>
      <c r="V1686" s="168">
        <v>0</v>
      </c>
      <c r="W1686" s="168">
        <v>0</v>
      </c>
    </row>
    <row r="1687" spans="2:23" ht="16.5" thickTop="1" thickBot="1">
      <c r="B1687" s="164" t="s">
        <v>124</v>
      </c>
      <c r="C1687" s="171" t="s">
        <v>15</v>
      </c>
      <c r="D1687" s="168">
        <f t="shared" si="776"/>
        <v>0</v>
      </c>
      <c r="E1687" s="168">
        <f t="shared" si="777"/>
        <v>0</v>
      </c>
      <c r="F1687" s="168">
        <f t="shared" si="777"/>
        <v>0</v>
      </c>
      <c r="G1687" s="168">
        <f t="shared" si="777"/>
        <v>0</v>
      </c>
      <c r="H1687" s="168">
        <f t="shared" si="777"/>
        <v>0</v>
      </c>
      <c r="I1687" s="168">
        <f t="shared" si="778"/>
        <v>0</v>
      </c>
      <c r="J1687" s="168">
        <f t="shared" ref="J1687:M1690" si="781">SUM(J1688)</f>
        <v>0</v>
      </c>
      <c r="K1687" s="168">
        <f t="shared" si="781"/>
        <v>0</v>
      </c>
      <c r="L1687" s="168">
        <f t="shared" si="781"/>
        <v>0</v>
      </c>
      <c r="M1687" s="168">
        <f t="shared" si="781"/>
        <v>0</v>
      </c>
      <c r="N1687" s="168">
        <f t="shared" si="779"/>
        <v>0</v>
      </c>
      <c r="O1687" s="168">
        <f t="shared" ref="O1687:R1690" si="782">SUM(O1688)</f>
        <v>0</v>
      </c>
      <c r="P1687" s="168">
        <f t="shared" si="782"/>
        <v>0</v>
      </c>
      <c r="Q1687" s="168">
        <f t="shared" si="782"/>
        <v>0</v>
      </c>
      <c r="R1687" s="168">
        <f t="shared" si="782"/>
        <v>0</v>
      </c>
      <c r="S1687" s="168">
        <f t="shared" si="780"/>
        <v>0</v>
      </c>
      <c r="T1687" s="168">
        <f t="shared" ref="T1687:W1690" si="783">SUM(T1688)</f>
        <v>0</v>
      </c>
      <c r="U1687" s="168">
        <f t="shared" si="783"/>
        <v>0</v>
      </c>
      <c r="V1687" s="168">
        <f t="shared" si="783"/>
        <v>0</v>
      </c>
      <c r="W1687" s="168">
        <f t="shared" si="783"/>
        <v>0</v>
      </c>
    </row>
    <row r="1688" spans="2:23" ht="16.5" thickTop="1" thickBot="1">
      <c r="B1688" s="164" t="s">
        <v>124</v>
      </c>
      <c r="C1688" s="172" t="s">
        <v>140</v>
      </c>
      <c r="D1688" s="168">
        <f t="shared" si="776"/>
        <v>0</v>
      </c>
      <c r="E1688" s="168">
        <f t="shared" si="777"/>
        <v>0</v>
      </c>
      <c r="F1688" s="168">
        <f t="shared" si="777"/>
        <v>0</v>
      </c>
      <c r="G1688" s="168">
        <f t="shared" si="777"/>
        <v>0</v>
      </c>
      <c r="H1688" s="168">
        <f t="shared" si="777"/>
        <v>0</v>
      </c>
      <c r="I1688" s="168">
        <f t="shared" si="778"/>
        <v>0</v>
      </c>
      <c r="J1688" s="168">
        <f t="shared" si="781"/>
        <v>0</v>
      </c>
      <c r="K1688" s="168">
        <f t="shared" si="781"/>
        <v>0</v>
      </c>
      <c r="L1688" s="168">
        <f t="shared" si="781"/>
        <v>0</v>
      </c>
      <c r="M1688" s="168">
        <f t="shared" si="781"/>
        <v>0</v>
      </c>
      <c r="N1688" s="168">
        <f t="shared" si="779"/>
        <v>0</v>
      </c>
      <c r="O1688" s="168">
        <f t="shared" si="782"/>
        <v>0</v>
      </c>
      <c r="P1688" s="168">
        <f t="shared" si="782"/>
        <v>0</v>
      </c>
      <c r="Q1688" s="168">
        <f t="shared" si="782"/>
        <v>0</v>
      </c>
      <c r="R1688" s="168">
        <f t="shared" si="782"/>
        <v>0</v>
      </c>
      <c r="S1688" s="168">
        <f t="shared" si="780"/>
        <v>0</v>
      </c>
      <c r="T1688" s="168">
        <f t="shared" si="783"/>
        <v>0</v>
      </c>
      <c r="U1688" s="168">
        <f t="shared" si="783"/>
        <v>0</v>
      </c>
      <c r="V1688" s="168">
        <f t="shared" si="783"/>
        <v>0</v>
      </c>
      <c r="W1688" s="168">
        <f t="shared" si="783"/>
        <v>0</v>
      </c>
    </row>
    <row r="1689" spans="2:23" ht="16.5" thickTop="1" thickBot="1">
      <c r="B1689" s="164" t="s">
        <v>124</v>
      </c>
      <c r="C1689" s="173" t="s">
        <v>138</v>
      </c>
      <c r="D1689" s="168">
        <f t="shared" si="776"/>
        <v>0</v>
      </c>
      <c r="E1689" s="168">
        <f t="shared" si="777"/>
        <v>0</v>
      </c>
      <c r="F1689" s="168">
        <f t="shared" si="777"/>
        <v>0</v>
      </c>
      <c r="G1689" s="168">
        <f t="shared" si="777"/>
        <v>0</v>
      </c>
      <c r="H1689" s="168">
        <f t="shared" si="777"/>
        <v>0</v>
      </c>
      <c r="I1689" s="168">
        <f t="shared" si="778"/>
        <v>0</v>
      </c>
      <c r="J1689" s="168">
        <f t="shared" si="781"/>
        <v>0</v>
      </c>
      <c r="K1689" s="168">
        <f t="shared" si="781"/>
        <v>0</v>
      </c>
      <c r="L1689" s="168">
        <f t="shared" si="781"/>
        <v>0</v>
      </c>
      <c r="M1689" s="168">
        <f t="shared" si="781"/>
        <v>0</v>
      </c>
      <c r="N1689" s="168">
        <f t="shared" si="779"/>
        <v>0</v>
      </c>
      <c r="O1689" s="168">
        <f t="shared" si="782"/>
        <v>0</v>
      </c>
      <c r="P1689" s="168">
        <f t="shared" si="782"/>
        <v>0</v>
      </c>
      <c r="Q1689" s="168">
        <f t="shared" si="782"/>
        <v>0</v>
      </c>
      <c r="R1689" s="168">
        <f t="shared" si="782"/>
        <v>0</v>
      </c>
      <c r="S1689" s="168">
        <f t="shared" si="780"/>
        <v>0</v>
      </c>
      <c r="T1689" s="168">
        <f t="shared" si="783"/>
        <v>0</v>
      </c>
      <c r="U1689" s="168">
        <f t="shared" si="783"/>
        <v>0</v>
      </c>
      <c r="V1689" s="168">
        <f t="shared" si="783"/>
        <v>0</v>
      </c>
      <c r="W1689" s="168">
        <f t="shared" si="783"/>
        <v>0</v>
      </c>
    </row>
    <row r="1690" spans="2:23" ht="16.5" thickTop="1" thickBot="1">
      <c r="B1690" s="164" t="s">
        <v>124</v>
      </c>
      <c r="C1690" s="174" t="s">
        <v>141</v>
      </c>
      <c r="D1690" s="168">
        <f t="shared" si="776"/>
        <v>0</v>
      </c>
      <c r="E1690" s="168">
        <f t="shared" si="777"/>
        <v>0</v>
      </c>
      <c r="F1690" s="168">
        <f t="shared" si="777"/>
        <v>0</v>
      </c>
      <c r="G1690" s="168">
        <f t="shared" si="777"/>
        <v>0</v>
      </c>
      <c r="H1690" s="168">
        <f t="shared" si="777"/>
        <v>0</v>
      </c>
      <c r="I1690" s="168">
        <f t="shared" si="778"/>
        <v>0</v>
      </c>
      <c r="J1690" s="168">
        <f t="shared" si="781"/>
        <v>0</v>
      </c>
      <c r="K1690" s="168">
        <f t="shared" si="781"/>
        <v>0</v>
      </c>
      <c r="L1690" s="168">
        <f t="shared" si="781"/>
        <v>0</v>
      </c>
      <c r="M1690" s="168">
        <f t="shared" si="781"/>
        <v>0</v>
      </c>
      <c r="N1690" s="168">
        <f t="shared" si="779"/>
        <v>0</v>
      </c>
      <c r="O1690" s="168">
        <f t="shared" si="782"/>
        <v>0</v>
      </c>
      <c r="P1690" s="168">
        <f t="shared" si="782"/>
        <v>0</v>
      </c>
      <c r="Q1690" s="168">
        <f t="shared" si="782"/>
        <v>0</v>
      </c>
      <c r="R1690" s="168">
        <f t="shared" si="782"/>
        <v>0</v>
      </c>
      <c r="S1690" s="168">
        <f t="shared" si="780"/>
        <v>0</v>
      </c>
      <c r="T1690" s="168">
        <f t="shared" si="783"/>
        <v>0</v>
      </c>
      <c r="U1690" s="168">
        <f t="shared" si="783"/>
        <v>0</v>
      </c>
      <c r="V1690" s="168">
        <f t="shared" si="783"/>
        <v>0</v>
      </c>
      <c r="W1690" s="168">
        <f t="shared" si="783"/>
        <v>0</v>
      </c>
    </row>
    <row r="1691" spans="2:23" ht="16.5" thickTop="1" thickBot="1">
      <c r="B1691" s="164" t="s">
        <v>124</v>
      </c>
      <c r="C1691" s="175" t="s">
        <v>142</v>
      </c>
      <c r="D1691" s="168">
        <f t="shared" si="776"/>
        <v>0</v>
      </c>
      <c r="E1691" s="168">
        <f t="shared" si="777"/>
        <v>0</v>
      </c>
      <c r="F1691" s="168">
        <f t="shared" si="777"/>
        <v>0</v>
      </c>
      <c r="G1691" s="168">
        <f t="shared" si="777"/>
        <v>0</v>
      </c>
      <c r="H1691" s="168">
        <f t="shared" si="777"/>
        <v>0</v>
      </c>
      <c r="I1691" s="168">
        <f t="shared" si="778"/>
        <v>0</v>
      </c>
      <c r="J1691" s="168">
        <v>0</v>
      </c>
      <c r="K1691" s="168">
        <v>0</v>
      </c>
      <c r="L1691" s="168">
        <v>0</v>
      </c>
      <c r="M1691" s="168">
        <v>0</v>
      </c>
      <c r="N1691" s="168">
        <f t="shared" si="779"/>
        <v>0</v>
      </c>
      <c r="O1691" s="168">
        <v>0</v>
      </c>
      <c r="P1691" s="168">
        <v>0</v>
      </c>
      <c r="Q1691" s="168">
        <v>0</v>
      </c>
      <c r="R1691" s="168">
        <v>0</v>
      </c>
      <c r="S1691" s="168">
        <f t="shared" si="780"/>
        <v>0</v>
      </c>
      <c r="T1691" s="168">
        <v>0</v>
      </c>
      <c r="U1691" s="168">
        <v>0</v>
      </c>
      <c r="V1691" s="168">
        <v>0</v>
      </c>
      <c r="W1691" s="168">
        <v>0</v>
      </c>
    </row>
    <row r="1692" spans="2:23" ht="16.5" thickTop="1" thickBot="1">
      <c r="B1692" s="164" t="s">
        <v>124</v>
      </c>
      <c r="C1692" s="171" t="s">
        <v>101</v>
      </c>
      <c r="D1692" s="168">
        <f t="shared" si="776"/>
        <v>0</v>
      </c>
      <c r="E1692" s="168">
        <f t="shared" si="777"/>
        <v>0</v>
      </c>
      <c r="F1692" s="168">
        <f t="shared" si="777"/>
        <v>0</v>
      </c>
      <c r="G1692" s="168">
        <f t="shared" si="777"/>
        <v>0</v>
      </c>
      <c r="H1692" s="168">
        <f t="shared" si="777"/>
        <v>0</v>
      </c>
      <c r="I1692" s="168">
        <f t="shared" si="778"/>
        <v>0</v>
      </c>
      <c r="J1692" s="168">
        <v>0</v>
      </c>
      <c r="K1692" s="168">
        <v>0</v>
      </c>
      <c r="L1692" s="168">
        <v>0</v>
      </c>
      <c r="M1692" s="168">
        <v>0</v>
      </c>
      <c r="N1692" s="168">
        <f t="shared" si="779"/>
        <v>0</v>
      </c>
      <c r="O1692" s="168">
        <v>0</v>
      </c>
      <c r="P1692" s="168">
        <v>0</v>
      </c>
      <c r="Q1692" s="168">
        <v>0</v>
      </c>
      <c r="R1692" s="168">
        <v>0</v>
      </c>
      <c r="S1692" s="168">
        <f t="shared" si="780"/>
        <v>0</v>
      </c>
      <c r="T1692" s="168">
        <v>0</v>
      </c>
      <c r="U1692" s="168">
        <v>0</v>
      </c>
      <c r="V1692" s="168">
        <v>0</v>
      </c>
      <c r="W1692" s="168">
        <v>0</v>
      </c>
    </row>
    <row r="1693" spans="2:23" ht="16.5" thickTop="1" thickBot="1">
      <c r="B1693" s="164" t="s">
        <v>124</v>
      </c>
      <c r="C1693" s="171" t="s">
        <v>102</v>
      </c>
      <c r="D1693" s="168">
        <f t="shared" si="776"/>
        <v>0</v>
      </c>
      <c r="E1693" s="168">
        <f t="shared" si="777"/>
        <v>0</v>
      </c>
      <c r="F1693" s="168">
        <f t="shared" si="777"/>
        <v>0</v>
      </c>
      <c r="G1693" s="168">
        <f t="shared" si="777"/>
        <v>0</v>
      </c>
      <c r="H1693" s="168">
        <f t="shared" si="777"/>
        <v>0</v>
      </c>
      <c r="I1693" s="168">
        <f t="shared" si="778"/>
        <v>0</v>
      </c>
      <c r="J1693" s="168">
        <f>SUM(J1694)</f>
        <v>0</v>
      </c>
      <c r="K1693" s="168">
        <f>SUM(K1694)</f>
        <v>0</v>
      </c>
      <c r="L1693" s="168">
        <f>SUM(L1694)</f>
        <v>0</v>
      </c>
      <c r="M1693" s="168">
        <f>SUM(M1694)</f>
        <v>0</v>
      </c>
      <c r="N1693" s="168">
        <f t="shared" si="779"/>
        <v>0</v>
      </c>
      <c r="O1693" s="168">
        <f>SUM(O1694)</f>
        <v>0</v>
      </c>
      <c r="P1693" s="168">
        <f>SUM(P1694)</f>
        <v>0</v>
      </c>
      <c r="Q1693" s="168">
        <f>SUM(Q1694)</f>
        <v>0</v>
      </c>
      <c r="R1693" s="168">
        <f>SUM(R1694)</f>
        <v>0</v>
      </c>
      <c r="S1693" s="168">
        <f t="shared" si="780"/>
        <v>0</v>
      </c>
      <c r="T1693" s="168">
        <f>SUM(T1694)</f>
        <v>0</v>
      </c>
      <c r="U1693" s="168">
        <f>SUM(U1694)</f>
        <v>0</v>
      </c>
      <c r="V1693" s="168">
        <f>SUM(V1694)</f>
        <v>0</v>
      </c>
      <c r="W1693" s="168">
        <f>SUM(W1694)</f>
        <v>0</v>
      </c>
    </row>
    <row r="1694" spans="2:23" ht="31.5" thickTop="1" thickBot="1">
      <c r="B1694" s="164" t="s">
        <v>124</v>
      </c>
      <c r="C1694" s="172" t="s">
        <v>156</v>
      </c>
      <c r="D1694" s="168">
        <f t="shared" si="776"/>
        <v>0</v>
      </c>
      <c r="E1694" s="168">
        <f t="shared" si="777"/>
        <v>0</v>
      </c>
      <c r="F1694" s="168">
        <f t="shared" si="777"/>
        <v>0</v>
      </c>
      <c r="G1694" s="168">
        <f t="shared" si="777"/>
        <v>0</v>
      </c>
      <c r="H1694" s="168">
        <f t="shared" si="777"/>
        <v>0</v>
      </c>
      <c r="I1694" s="168">
        <f t="shared" si="778"/>
        <v>0</v>
      </c>
      <c r="J1694" s="168">
        <v>0</v>
      </c>
      <c r="K1694" s="168">
        <v>0</v>
      </c>
      <c r="L1694" s="168">
        <v>0</v>
      </c>
      <c r="M1694" s="168">
        <v>0</v>
      </c>
      <c r="N1694" s="168">
        <f t="shared" si="779"/>
        <v>0</v>
      </c>
      <c r="O1694" s="168">
        <v>0</v>
      </c>
      <c r="P1694" s="168">
        <v>0</v>
      </c>
      <c r="Q1694" s="168">
        <v>0</v>
      </c>
      <c r="R1694" s="168">
        <v>0</v>
      </c>
      <c r="S1694" s="168">
        <f t="shared" si="780"/>
        <v>0</v>
      </c>
      <c r="T1694" s="168">
        <v>0</v>
      </c>
      <c r="U1694" s="168">
        <v>0</v>
      </c>
      <c r="V1694" s="168">
        <v>0</v>
      </c>
      <c r="W1694" s="168">
        <v>0</v>
      </c>
    </row>
    <row r="1695" spans="2:23" ht="16.5" thickTop="1" thickBot="1">
      <c r="B1695" s="164" t="s">
        <v>124</v>
      </c>
      <c r="C1695" s="170" t="s">
        <v>121</v>
      </c>
      <c r="D1695" s="168">
        <f t="shared" si="776"/>
        <v>0</v>
      </c>
      <c r="E1695" s="168">
        <f t="shared" si="777"/>
        <v>0</v>
      </c>
      <c r="F1695" s="168">
        <f t="shared" si="777"/>
        <v>0</v>
      </c>
      <c r="G1695" s="168">
        <f t="shared" si="777"/>
        <v>0</v>
      </c>
      <c r="H1695" s="168">
        <f t="shared" si="777"/>
        <v>0</v>
      </c>
      <c r="I1695" s="168">
        <f t="shared" si="778"/>
        <v>0</v>
      </c>
      <c r="J1695" s="168">
        <v>0</v>
      </c>
      <c r="K1695" s="168">
        <v>0</v>
      </c>
      <c r="L1695" s="168">
        <v>0</v>
      </c>
      <c r="M1695" s="168">
        <v>0</v>
      </c>
      <c r="N1695" s="168">
        <f t="shared" si="779"/>
        <v>0</v>
      </c>
      <c r="O1695" s="168">
        <v>0</v>
      </c>
      <c r="P1695" s="168">
        <v>0</v>
      </c>
      <c r="Q1695" s="168">
        <v>0</v>
      </c>
      <c r="R1695" s="168">
        <v>0</v>
      </c>
      <c r="S1695" s="168">
        <f t="shared" si="780"/>
        <v>0</v>
      </c>
      <c r="T1695" s="168">
        <v>0</v>
      </c>
      <c r="U1695" s="168">
        <v>0</v>
      </c>
      <c r="V1695" s="168">
        <v>0</v>
      </c>
      <c r="W1695" s="168">
        <v>0</v>
      </c>
    </row>
    <row r="1696" spans="2:23" ht="46.5" thickTop="1" thickBot="1">
      <c r="B1696" s="164" t="s">
        <v>614</v>
      </c>
      <c r="C1696" s="169" t="s">
        <v>615</v>
      </c>
      <c r="D1696" s="168">
        <f t="shared" si="776"/>
        <v>0</v>
      </c>
      <c r="E1696" s="168">
        <f t="shared" si="777"/>
        <v>0</v>
      </c>
      <c r="F1696" s="168">
        <f t="shared" si="777"/>
        <v>0</v>
      </c>
      <c r="G1696" s="168">
        <f t="shared" si="777"/>
        <v>0</v>
      </c>
      <c r="H1696" s="168">
        <f t="shared" si="777"/>
        <v>0</v>
      </c>
      <c r="I1696" s="168">
        <f t="shared" si="778"/>
        <v>0</v>
      </c>
      <c r="J1696" s="168">
        <f>SUM(J1697,J1710)</f>
        <v>0</v>
      </c>
      <c r="K1696" s="168">
        <f>SUM(K1697,K1710)</f>
        <v>0</v>
      </c>
      <c r="L1696" s="168">
        <f>SUM(L1697,L1710)</f>
        <v>0</v>
      </c>
      <c r="M1696" s="168">
        <f>SUM(M1697,M1710)</f>
        <v>0</v>
      </c>
      <c r="N1696" s="168">
        <f t="shared" si="779"/>
        <v>0</v>
      </c>
      <c r="O1696" s="168">
        <f>SUM(O1697,O1710)</f>
        <v>0</v>
      </c>
      <c r="P1696" s="168">
        <f>SUM(P1697,P1710)</f>
        <v>0</v>
      </c>
      <c r="Q1696" s="168">
        <f>SUM(Q1697,Q1710)</f>
        <v>0</v>
      </c>
      <c r="R1696" s="168">
        <f>SUM(R1697,R1710)</f>
        <v>0</v>
      </c>
      <c r="S1696" s="168">
        <f t="shared" si="780"/>
        <v>0</v>
      </c>
      <c r="T1696" s="168">
        <f>SUM(T1697,T1710)</f>
        <v>0</v>
      </c>
      <c r="U1696" s="168">
        <f>SUM(U1697,U1710)</f>
        <v>0</v>
      </c>
      <c r="V1696" s="168">
        <f>SUM(V1697,V1710)</f>
        <v>0</v>
      </c>
      <c r="W1696" s="168">
        <f>SUM(W1697,W1710)</f>
        <v>0</v>
      </c>
    </row>
    <row r="1697" spans="2:23" ht="16.5" thickTop="1" thickBot="1">
      <c r="B1697" s="164" t="s">
        <v>124</v>
      </c>
      <c r="C1697" s="170" t="s">
        <v>96</v>
      </c>
      <c r="D1697" s="168">
        <f t="shared" si="776"/>
        <v>0</v>
      </c>
      <c r="E1697" s="168">
        <f t="shared" si="777"/>
        <v>0</v>
      </c>
      <c r="F1697" s="168">
        <f t="shared" si="777"/>
        <v>0</v>
      </c>
      <c r="G1697" s="168">
        <f t="shared" si="777"/>
        <v>0</v>
      </c>
      <c r="H1697" s="168">
        <f t="shared" si="777"/>
        <v>0</v>
      </c>
      <c r="I1697" s="168">
        <f t="shared" si="778"/>
        <v>0</v>
      </c>
      <c r="J1697" s="168">
        <f>SUM(J1698:J1700,J1707:J1708)</f>
        <v>0</v>
      </c>
      <c r="K1697" s="168">
        <f>SUM(K1698:K1700,K1707:K1708)</f>
        <v>0</v>
      </c>
      <c r="L1697" s="168">
        <f>SUM(L1698:L1700,L1707:L1708)</f>
        <v>0</v>
      </c>
      <c r="M1697" s="168">
        <f>SUM(M1698:M1700,M1707:M1708)</f>
        <v>0</v>
      </c>
      <c r="N1697" s="168">
        <f t="shared" si="779"/>
        <v>0</v>
      </c>
      <c r="O1697" s="168">
        <f>SUM(O1698:O1700,O1707:O1708)</f>
        <v>0</v>
      </c>
      <c r="P1697" s="168">
        <f>SUM(P1698:P1700,P1707:P1708)</f>
        <v>0</v>
      </c>
      <c r="Q1697" s="168">
        <f>SUM(Q1698:Q1700,Q1707:Q1708)</f>
        <v>0</v>
      </c>
      <c r="R1697" s="168">
        <f>SUM(R1698:R1700,R1707:R1708)</f>
        <v>0</v>
      </c>
      <c r="S1697" s="168">
        <f t="shared" si="780"/>
        <v>0</v>
      </c>
      <c r="T1697" s="168">
        <f>SUM(T1698:T1700,T1707:T1708)</f>
        <v>0</v>
      </c>
      <c r="U1697" s="168">
        <f>SUM(U1698:U1700,U1707:U1708)</f>
        <v>0</v>
      </c>
      <c r="V1697" s="168">
        <f>SUM(V1698:V1700,V1707:V1708)</f>
        <v>0</v>
      </c>
      <c r="W1697" s="168">
        <f>SUM(W1698:W1700,W1707:W1708)</f>
        <v>0</v>
      </c>
    </row>
    <row r="1698" spans="2:23" ht="16.5" thickTop="1" thickBot="1">
      <c r="B1698" s="164" t="s">
        <v>124</v>
      </c>
      <c r="C1698" s="171" t="s">
        <v>97</v>
      </c>
      <c r="D1698" s="168">
        <f t="shared" si="776"/>
        <v>0</v>
      </c>
      <c r="E1698" s="168">
        <f t="shared" si="777"/>
        <v>0</v>
      </c>
      <c r="F1698" s="168">
        <f t="shared" si="777"/>
        <v>0</v>
      </c>
      <c r="G1698" s="168">
        <f t="shared" si="777"/>
        <v>0</v>
      </c>
      <c r="H1698" s="168">
        <f t="shared" si="777"/>
        <v>0</v>
      </c>
      <c r="I1698" s="168">
        <f t="shared" si="778"/>
        <v>0</v>
      </c>
      <c r="J1698" s="168">
        <v>0</v>
      </c>
      <c r="K1698" s="168">
        <v>0</v>
      </c>
      <c r="L1698" s="168">
        <v>0</v>
      </c>
      <c r="M1698" s="168">
        <v>0</v>
      </c>
      <c r="N1698" s="168">
        <f t="shared" si="779"/>
        <v>0</v>
      </c>
      <c r="O1698" s="168">
        <v>0</v>
      </c>
      <c r="P1698" s="168">
        <v>0</v>
      </c>
      <c r="Q1698" s="168">
        <v>0</v>
      </c>
      <c r="R1698" s="168">
        <v>0</v>
      </c>
      <c r="S1698" s="168">
        <f t="shared" si="780"/>
        <v>0</v>
      </c>
      <c r="T1698" s="168">
        <v>0</v>
      </c>
      <c r="U1698" s="168">
        <v>0</v>
      </c>
      <c r="V1698" s="168">
        <v>0</v>
      </c>
      <c r="W1698" s="168">
        <v>0</v>
      </c>
    </row>
    <row r="1699" spans="2:23" ht="16.5" thickTop="1" thickBot="1">
      <c r="B1699" s="164" t="s">
        <v>124</v>
      </c>
      <c r="C1699" s="171" t="s">
        <v>98</v>
      </c>
      <c r="D1699" s="168">
        <f t="shared" si="776"/>
        <v>0</v>
      </c>
      <c r="E1699" s="168">
        <f t="shared" si="777"/>
        <v>0</v>
      </c>
      <c r="F1699" s="168">
        <f t="shared" si="777"/>
        <v>0</v>
      </c>
      <c r="G1699" s="168">
        <f t="shared" si="777"/>
        <v>0</v>
      </c>
      <c r="H1699" s="168">
        <f t="shared" si="777"/>
        <v>0</v>
      </c>
      <c r="I1699" s="168">
        <f t="shared" si="778"/>
        <v>0</v>
      </c>
      <c r="J1699" s="168">
        <v>0</v>
      </c>
      <c r="K1699" s="168">
        <v>0</v>
      </c>
      <c r="L1699" s="168">
        <v>0</v>
      </c>
      <c r="M1699" s="168">
        <v>0</v>
      </c>
      <c r="N1699" s="168">
        <f t="shared" si="779"/>
        <v>0</v>
      </c>
      <c r="O1699" s="168">
        <v>0</v>
      </c>
      <c r="P1699" s="168">
        <v>0</v>
      </c>
      <c r="Q1699" s="168">
        <v>0</v>
      </c>
      <c r="R1699" s="168">
        <v>0</v>
      </c>
      <c r="S1699" s="168">
        <f t="shared" si="780"/>
        <v>0</v>
      </c>
      <c r="T1699" s="168">
        <v>0</v>
      </c>
      <c r="U1699" s="168">
        <v>0</v>
      </c>
      <c r="V1699" s="168">
        <v>0</v>
      </c>
      <c r="W1699" s="168">
        <v>0</v>
      </c>
    </row>
    <row r="1700" spans="2:23" ht="16.5" thickTop="1" thickBot="1">
      <c r="B1700" s="164" t="s">
        <v>124</v>
      </c>
      <c r="C1700" s="171" t="s">
        <v>15</v>
      </c>
      <c r="D1700" s="168">
        <f t="shared" si="776"/>
        <v>0</v>
      </c>
      <c r="E1700" s="168">
        <f t="shared" si="777"/>
        <v>0</v>
      </c>
      <c r="F1700" s="168">
        <f t="shared" si="777"/>
        <v>0</v>
      </c>
      <c r="G1700" s="168">
        <f t="shared" si="777"/>
        <v>0</v>
      </c>
      <c r="H1700" s="168">
        <f t="shared" si="777"/>
        <v>0</v>
      </c>
      <c r="I1700" s="168">
        <f t="shared" si="778"/>
        <v>0</v>
      </c>
      <c r="J1700" s="168">
        <f>SUM(J1701,J1703)</f>
        <v>0</v>
      </c>
      <c r="K1700" s="168">
        <f>SUM(K1701,K1703)</f>
        <v>0</v>
      </c>
      <c r="L1700" s="168">
        <f>SUM(L1701,L1703)</f>
        <v>0</v>
      </c>
      <c r="M1700" s="168">
        <f>SUM(M1701,M1703)</f>
        <v>0</v>
      </c>
      <c r="N1700" s="168">
        <f t="shared" si="779"/>
        <v>0</v>
      </c>
      <c r="O1700" s="168">
        <f>SUM(O1701,O1703)</f>
        <v>0</v>
      </c>
      <c r="P1700" s="168">
        <f>SUM(P1701,P1703)</f>
        <v>0</v>
      </c>
      <c r="Q1700" s="168">
        <f>SUM(Q1701,Q1703)</f>
        <v>0</v>
      </c>
      <c r="R1700" s="168">
        <f>SUM(R1701,R1703)</f>
        <v>0</v>
      </c>
      <c r="S1700" s="168">
        <f t="shared" si="780"/>
        <v>0</v>
      </c>
      <c r="T1700" s="168">
        <f>SUM(T1701,T1703)</f>
        <v>0</v>
      </c>
      <c r="U1700" s="168">
        <f>SUM(U1701,U1703)</f>
        <v>0</v>
      </c>
      <c r="V1700" s="168">
        <f>SUM(V1701,V1703)</f>
        <v>0</v>
      </c>
      <c r="W1700" s="168">
        <f>SUM(W1701,W1703)</f>
        <v>0</v>
      </c>
    </row>
    <row r="1701" spans="2:23" ht="16.5" thickTop="1" thickBot="1">
      <c r="B1701" s="164" t="s">
        <v>124</v>
      </c>
      <c r="C1701" s="172" t="s">
        <v>139</v>
      </c>
      <c r="D1701" s="168">
        <f t="shared" si="776"/>
        <v>0</v>
      </c>
      <c r="E1701" s="168">
        <f t="shared" si="777"/>
        <v>0</v>
      </c>
      <c r="F1701" s="168">
        <f t="shared" si="777"/>
        <v>0</v>
      </c>
      <c r="G1701" s="168">
        <f t="shared" si="777"/>
        <v>0</v>
      </c>
      <c r="H1701" s="168">
        <f t="shared" si="777"/>
        <v>0</v>
      </c>
      <c r="I1701" s="168">
        <f t="shared" si="778"/>
        <v>0</v>
      </c>
      <c r="J1701" s="168">
        <f>SUM(J1702)</f>
        <v>0</v>
      </c>
      <c r="K1701" s="168">
        <f>SUM(K1702)</f>
        <v>0</v>
      </c>
      <c r="L1701" s="168">
        <f>SUM(L1702)</f>
        <v>0</v>
      </c>
      <c r="M1701" s="168">
        <f>SUM(M1702)</f>
        <v>0</v>
      </c>
      <c r="N1701" s="168">
        <f t="shared" si="779"/>
        <v>0</v>
      </c>
      <c r="O1701" s="168">
        <f>SUM(O1702)</f>
        <v>0</v>
      </c>
      <c r="P1701" s="168">
        <f>SUM(P1702)</f>
        <v>0</v>
      </c>
      <c r="Q1701" s="168">
        <f>SUM(Q1702)</f>
        <v>0</v>
      </c>
      <c r="R1701" s="168">
        <f>SUM(R1702)</f>
        <v>0</v>
      </c>
      <c r="S1701" s="168">
        <f t="shared" si="780"/>
        <v>0</v>
      </c>
      <c r="T1701" s="168">
        <f>SUM(T1702)</f>
        <v>0</v>
      </c>
      <c r="U1701" s="168">
        <f>SUM(U1702)</f>
        <v>0</v>
      </c>
      <c r="V1701" s="168">
        <f>SUM(V1702)</f>
        <v>0</v>
      </c>
      <c r="W1701" s="168">
        <f>SUM(W1702)</f>
        <v>0</v>
      </c>
    </row>
    <row r="1702" spans="2:23" ht="16.5" thickTop="1" thickBot="1">
      <c r="B1702" s="164" t="s">
        <v>124</v>
      </c>
      <c r="C1702" s="173" t="s">
        <v>138</v>
      </c>
      <c r="D1702" s="168">
        <f t="shared" si="776"/>
        <v>0</v>
      </c>
      <c r="E1702" s="168">
        <f t="shared" si="777"/>
        <v>0</v>
      </c>
      <c r="F1702" s="168">
        <f t="shared" si="777"/>
        <v>0</v>
      </c>
      <c r="G1702" s="168">
        <f t="shared" si="777"/>
        <v>0</v>
      </c>
      <c r="H1702" s="168">
        <f t="shared" si="777"/>
        <v>0</v>
      </c>
      <c r="I1702" s="168">
        <f t="shared" si="778"/>
        <v>0</v>
      </c>
      <c r="J1702" s="168">
        <v>0</v>
      </c>
      <c r="K1702" s="168">
        <v>0</v>
      </c>
      <c r="L1702" s="168">
        <v>0</v>
      </c>
      <c r="M1702" s="168">
        <v>0</v>
      </c>
      <c r="N1702" s="168">
        <f t="shared" si="779"/>
        <v>0</v>
      </c>
      <c r="O1702" s="168">
        <v>0</v>
      </c>
      <c r="P1702" s="168">
        <v>0</v>
      </c>
      <c r="Q1702" s="168">
        <v>0</v>
      </c>
      <c r="R1702" s="168">
        <v>0</v>
      </c>
      <c r="S1702" s="168">
        <f t="shared" si="780"/>
        <v>0</v>
      </c>
      <c r="T1702" s="168">
        <v>0</v>
      </c>
      <c r="U1702" s="168">
        <v>0</v>
      </c>
      <c r="V1702" s="168">
        <v>0</v>
      </c>
      <c r="W1702" s="168">
        <v>0</v>
      </c>
    </row>
    <row r="1703" spans="2:23" ht="16.5" thickTop="1" thickBot="1">
      <c r="B1703" s="164" t="s">
        <v>124</v>
      </c>
      <c r="C1703" s="172" t="s">
        <v>140</v>
      </c>
      <c r="D1703" s="168">
        <f t="shared" si="776"/>
        <v>0</v>
      </c>
      <c r="E1703" s="168">
        <f t="shared" si="777"/>
        <v>0</v>
      </c>
      <c r="F1703" s="168">
        <f t="shared" si="777"/>
        <v>0</v>
      </c>
      <c r="G1703" s="168">
        <f t="shared" si="777"/>
        <v>0</v>
      </c>
      <c r="H1703" s="168">
        <f t="shared" si="777"/>
        <v>0</v>
      </c>
      <c r="I1703" s="168">
        <f t="shared" si="778"/>
        <v>0</v>
      </c>
      <c r="J1703" s="168">
        <f t="shared" ref="J1703:M1705" si="784">SUM(J1704)</f>
        <v>0</v>
      </c>
      <c r="K1703" s="168">
        <f t="shared" si="784"/>
        <v>0</v>
      </c>
      <c r="L1703" s="168">
        <f t="shared" si="784"/>
        <v>0</v>
      </c>
      <c r="M1703" s="168">
        <f t="shared" si="784"/>
        <v>0</v>
      </c>
      <c r="N1703" s="168">
        <f t="shared" si="779"/>
        <v>0</v>
      </c>
      <c r="O1703" s="168">
        <f t="shared" ref="O1703:R1705" si="785">SUM(O1704)</f>
        <v>0</v>
      </c>
      <c r="P1703" s="168">
        <f t="shared" si="785"/>
        <v>0</v>
      </c>
      <c r="Q1703" s="168">
        <f t="shared" si="785"/>
        <v>0</v>
      </c>
      <c r="R1703" s="168">
        <f t="shared" si="785"/>
        <v>0</v>
      </c>
      <c r="S1703" s="168">
        <f t="shared" si="780"/>
        <v>0</v>
      </c>
      <c r="T1703" s="168">
        <f t="shared" ref="T1703:W1705" si="786">SUM(T1704)</f>
        <v>0</v>
      </c>
      <c r="U1703" s="168">
        <f t="shared" si="786"/>
        <v>0</v>
      </c>
      <c r="V1703" s="168">
        <f t="shared" si="786"/>
        <v>0</v>
      </c>
      <c r="W1703" s="168">
        <f t="shared" si="786"/>
        <v>0</v>
      </c>
    </row>
    <row r="1704" spans="2:23" ht="16.5" thickTop="1" thickBot="1">
      <c r="B1704" s="164" t="s">
        <v>124</v>
      </c>
      <c r="C1704" s="173" t="s">
        <v>138</v>
      </c>
      <c r="D1704" s="168">
        <f t="shared" si="776"/>
        <v>0</v>
      </c>
      <c r="E1704" s="168">
        <f t="shared" si="777"/>
        <v>0</v>
      </c>
      <c r="F1704" s="168">
        <f t="shared" si="777"/>
        <v>0</v>
      </c>
      <c r="G1704" s="168">
        <f t="shared" si="777"/>
        <v>0</v>
      </c>
      <c r="H1704" s="168">
        <f t="shared" si="777"/>
        <v>0</v>
      </c>
      <c r="I1704" s="168">
        <f t="shared" si="778"/>
        <v>0</v>
      </c>
      <c r="J1704" s="168">
        <f t="shared" si="784"/>
        <v>0</v>
      </c>
      <c r="K1704" s="168">
        <f t="shared" si="784"/>
        <v>0</v>
      </c>
      <c r="L1704" s="168">
        <f t="shared" si="784"/>
        <v>0</v>
      </c>
      <c r="M1704" s="168">
        <f t="shared" si="784"/>
        <v>0</v>
      </c>
      <c r="N1704" s="168">
        <f t="shared" si="779"/>
        <v>0</v>
      </c>
      <c r="O1704" s="168">
        <f t="shared" si="785"/>
        <v>0</v>
      </c>
      <c r="P1704" s="168">
        <f t="shared" si="785"/>
        <v>0</v>
      </c>
      <c r="Q1704" s="168">
        <f t="shared" si="785"/>
        <v>0</v>
      </c>
      <c r="R1704" s="168">
        <f t="shared" si="785"/>
        <v>0</v>
      </c>
      <c r="S1704" s="168">
        <f t="shared" si="780"/>
        <v>0</v>
      </c>
      <c r="T1704" s="168">
        <f t="shared" si="786"/>
        <v>0</v>
      </c>
      <c r="U1704" s="168">
        <f t="shared" si="786"/>
        <v>0</v>
      </c>
      <c r="V1704" s="168">
        <f t="shared" si="786"/>
        <v>0</v>
      </c>
      <c r="W1704" s="168">
        <f t="shared" si="786"/>
        <v>0</v>
      </c>
    </row>
    <row r="1705" spans="2:23" ht="16.5" thickTop="1" thickBot="1">
      <c r="B1705" s="164" t="s">
        <v>124</v>
      </c>
      <c r="C1705" s="174" t="s">
        <v>141</v>
      </c>
      <c r="D1705" s="168">
        <f t="shared" si="776"/>
        <v>0</v>
      </c>
      <c r="E1705" s="168">
        <f t="shared" si="777"/>
        <v>0</v>
      </c>
      <c r="F1705" s="168">
        <f t="shared" si="777"/>
        <v>0</v>
      </c>
      <c r="G1705" s="168">
        <f t="shared" si="777"/>
        <v>0</v>
      </c>
      <c r="H1705" s="168">
        <f t="shared" si="777"/>
        <v>0</v>
      </c>
      <c r="I1705" s="168">
        <f t="shared" si="778"/>
        <v>0</v>
      </c>
      <c r="J1705" s="168">
        <f t="shared" si="784"/>
        <v>0</v>
      </c>
      <c r="K1705" s="168">
        <f t="shared" si="784"/>
        <v>0</v>
      </c>
      <c r="L1705" s="168">
        <f t="shared" si="784"/>
        <v>0</v>
      </c>
      <c r="M1705" s="168">
        <f t="shared" si="784"/>
        <v>0</v>
      </c>
      <c r="N1705" s="168">
        <f t="shared" si="779"/>
        <v>0</v>
      </c>
      <c r="O1705" s="168">
        <f t="shared" si="785"/>
        <v>0</v>
      </c>
      <c r="P1705" s="168">
        <f t="shared" si="785"/>
        <v>0</v>
      </c>
      <c r="Q1705" s="168">
        <f t="shared" si="785"/>
        <v>0</v>
      </c>
      <c r="R1705" s="168">
        <f t="shared" si="785"/>
        <v>0</v>
      </c>
      <c r="S1705" s="168">
        <f t="shared" si="780"/>
        <v>0</v>
      </c>
      <c r="T1705" s="168">
        <f t="shared" si="786"/>
        <v>0</v>
      </c>
      <c r="U1705" s="168">
        <f t="shared" si="786"/>
        <v>0</v>
      </c>
      <c r="V1705" s="168">
        <f t="shared" si="786"/>
        <v>0</v>
      </c>
      <c r="W1705" s="168">
        <f t="shared" si="786"/>
        <v>0</v>
      </c>
    </row>
    <row r="1706" spans="2:23" ht="31.5" thickTop="1" thickBot="1">
      <c r="B1706" s="164" t="s">
        <v>124</v>
      </c>
      <c r="C1706" s="175" t="s">
        <v>143</v>
      </c>
      <c r="D1706" s="168">
        <f t="shared" si="776"/>
        <v>0</v>
      </c>
      <c r="E1706" s="168">
        <f t="shared" si="777"/>
        <v>0</v>
      </c>
      <c r="F1706" s="168">
        <f t="shared" si="777"/>
        <v>0</v>
      </c>
      <c r="G1706" s="168">
        <f t="shared" si="777"/>
        <v>0</v>
      </c>
      <c r="H1706" s="168">
        <f t="shared" si="777"/>
        <v>0</v>
      </c>
      <c r="I1706" s="168">
        <f t="shared" si="778"/>
        <v>0</v>
      </c>
      <c r="J1706" s="168">
        <v>0</v>
      </c>
      <c r="K1706" s="168">
        <v>0</v>
      </c>
      <c r="L1706" s="168">
        <v>0</v>
      </c>
      <c r="M1706" s="168">
        <v>0</v>
      </c>
      <c r="N1706" s="168">
        <f t="shared" si="779"/>
        <v>0</v>
      </c>
      <c r="O1706" s="168">
        <v>0</v>
      </c>
      <c r="P1706" s="168">
        <v>0</v>
      </c>
      <c r="Q1706" s="168">
        <v>0</v>
      </c>
      <c r="R1706" s="168">
        <v>0</v>
      </c>
      <c r="S1706" s="168">
        <f t="shared" si="780"/>
        <v>0</v>
      </c>
      <c r="T1706" s="168">
        <v>0</v>
      </c>
      <c r="U1706" s="168">
        <v>0</v>
      </c>
      <c r="V1706" s="168">
        <v>0</v>
      </c>
      <c r="W1706" s="168">
        <v>0</v>
      </c>
    </row>
    <row r="1707" spans="2:23" ht="16.5" thickTop="1" thickBot="1">
      <c r="B1707" s="164" t="s">
        <v>124</v>
      </c>
      <c r="C1707" s="171" t="s">
        <v>101</v>
      </c>
      <c r="D1707" s="168">
        <f t="shared" si="776"/>
        <v>0</v>
      </c>
      <c r="E1707" s="168">
        <f t="shared" si="777"/>
        <v>0</v>
      </c>
      <c r="F1707" s="168">
        <f t="shared" si="777"/>
        <v>0</v>
      </c>
      <c r="G1707" s="168">
        <f t="shared" si="777"/>
        <v>0</v>
      </c>
      <c r="H1707" s="168">
        <f t="shared" si="777"/>
        <v>0</v>
      </c>
      <c r="I1707" s="168">
        <f t="shared" si="778"/>
        <v>0</v>
      </c>
      <c r="J1707" s="168">
        <v>0</v>
      </c>
      <c r="K1707" s="168">
        <v>0</v>
      </c>
      <c r="L1707" s="168">
        <v>0</v>
      </c>
      <c r="M1707" s="168">
        <v>0</v>
      </c>
      <c r="N1707" s="168">
        <f t="shared" si="779"/>
        <v>0</v>
      </c>
      <c r="O1707" s="168">
        <v>0</v>
      </c>
      <c r="P1707" s="168">
        <v>0</v>
      </c>
      <c r="Q1707" s="168">
        <v>0</v>
      </c>
      <c r="R1707" s="168">
        <v>0</v>
      </c>
      <c r="S1707" s="168">
        <f t="shared" si="780"/>
        <v>0</v>
      </c>
      <c r="T1707" s="168">
        <v>0</v>
      </c>
      <c r="U1707" s="168">
        <v>0</v>
      </c>
      <c r="V1707" s="168">
        <v>0</v>
      </c>
      <c r="W1707" s="168">
        <v>0</v>
      </c>
    </row>
    <row r="1708" spans="2:23" ht="16.5" thickTop="1" thickBot="1">
      <c r="B1708" s="164" t="s">
        <v>124</v>
      </c>
      <c r="C1708" s="171" t="s">
        <v>102</v>
      </c>
      <c r="D1708" s="168">
        <f t="shared" si="776"/>
        <v>0</v>
      </c>
      <c r="E1708" s="168">
        <f t="shared" si="777"/>
        <v>0</v>
      </c>
      <c r="F1708" s="168">
        <f t="shared" si="777"/>
        <v>0</v>
      </c>
      <c r="G1708" s="168">
        <f t="shared" si="777"/>
        <v>0</v>
      </c>
      <c r="H1708" s="168">
        <f t="shared" si="777"/>
        <v>0</v>
      </c>
      <c r="I1708" s="168">
        <f t="shared" si="778"/>
        <v>0</v>
      </c>
      <c r="J1708" s="168">
        <f>SUM(J1709)</f>
        <v>0</v>
      </c>
      <c r="K1708" s="168">
        <f>SUM(K1709)</f>
        <v>0</v>
      </c>
      <c r="L1708" s="168">
        <f>SUM(L1709)</f>
        <v>0</v>
      </c>
      <c r="M1708" s="168">
        <f>SUM(M1709)</f>
        <v>0</v>
      </c>
      <c r="N1708" s="168">
        <f t="shared" si="779"/>
        <v>0</v>
      </c>
      <c r="O1708" s="168">
        <f>SUM(O1709)</f>
        <v>0</v>
      </c>
      <c r="P1708" s="168">
        <f>SUM(P1709)</f>
        <v>0</v>
      </c>
      <c r="Q1708" s="168">
        <f>SUM(Q1709)</f>
        <v>0</v>
      </c>
      <c r="R1708" s="168">
        <f>SUM(R1709)</f>
        <v>0</v>
      </c>
      <c r="S1708" s="168">
        <f t="shared" si="780"/>
        <v>0</v>
      </c>
      <c r="T1708" s="168">
        <f>SUM(T1709)</f>
        <v>0</v>
      </c>
      <c r="U1708" s="168">
        <f>SUM(U1709)</f>
        <v>0</v>
      </c>
      <c r="V1708" s="168">
        <f>SUM(V1709)</f>
        <v>0</v>
      </c>
      <c r="W1708" s="168">
        <f>SUM(W1709)</f>
        <v>0</v>
      </c>
    </row>
    <row r="1709" spans="2:23" ht="31.5" thickTop="1" thickBot="1">
      <c r="B1709" s="164" t="s">
        <v>124</v>
      </c>
      <c r="C1709" s="172" t="s">
        <v>156</v>
      </c>
      <c r="D1709" s="168">
        <f t="shared" si="776"/>
        <v>0</v>
      </c>
      <c r="E1709" s="168">
        <f t="shared" si="777"/>
        <v>0</v>
      </c>
      <c r="F1709" s="168">
        <f t="shared" si="777"/>
        <v>0</v>
      </c>
      <c r="G1709" s="168">
        <f t="shared" si="777"/>
        <v>0</v>
      </c>
      <c r="H1709" s="168">
        <f t="shared" si="777"/>
        <v>0</v>
      </c>
      <c r="I1709" s="168">
        <f t="shared" si="778"/>
        <v>0</v>
      </c>
      <c r="J1709" s="168">
        <v>0</v>
      </c>
      <c r="K1709" s="168">
        <v>0</v>
      </c>
      <c r="L1709" s="168">
        <v>0</v>
      </c>
      <c r="M1709" s="168">
        <v>0</v>
      </c>
      <c r="N1709" s="168">
        <f t="shared" si="779"/>
        <v>0</v>
      </c>
      <c r="O1709" s="168">
        <v>0</v>
      </c>
      <c r="P1709" s="168">
        <v>0</v>
      </c>
      <c r="Q1709" s="168">
        <v>0</v>
      </c>
      <c r="R1709" s="168">
        <v>0</v>
      </c>
      <c r="S1709" s="168">
        <f t="shared" si="780"/>
        <v>0</v>
      </c>
      <c r="T1709" s="168">
        <v>0</v>
      </c>
      <c r="U1709" s="168">
        <v>0</v>
      </c>
      <c r="V1709" s="168">
        <v>0</v>
      </c>
      <c r="W1709" s="168">
        <v>0</v>
      </c>
    </row>
    <row r="1710" spans="2:23" ht="16.5" thickTop="1" thickBot="1">
      <c r="B1710" s="164" t="s">
        <v>124</v>
      </c>
      <c r="C1710" s="170" t="s">
        <v>121</v>
      </c>
      <c r="D1710" s="168">
        <f t="shared" si="776"/>
        <v>0</v>
      </c>
      <c r="E1710" s="168">
        <f t="shared" si="777"/>
        <v>0</v>
      </c>
      <c r="F1710" s="168">
        <f t="shared" si="777"/>
        <v>0</v>
      </c>
      <c r="G1710" s="168">
        <f t="shared" si="777"/>
        <v>0</v>
      </c>
      <c r="H1710" s="168">
        <f t="shared" si="777"/>
        <v>0</v>
      </c>
      <c r="I1710" s="168">
        <f t="shared" si="778"/>
        <v>0</v>
      </c>
      <c r="J1710" s="168">
        <v>0</v>
      </c>
      <c r="K1710" s="168">
        <v>0</v>
      </c>
      <c r="L1710" s="168">
        <v>0</v>
      </c>
      <c r="M1710" s="168">
        <v>0</v>
      </c>
      <c r="N1710" s="168">
        <f t="shared" si="779"/>
        <v>0</v>
      </c>
      <c r="O1710" s="168">
        <v>0</v>
      </c>
      <c r="P1710" s="168">
        <v>0</v>
      </c>
      <c r="Q1710" s="168">
        <v>0</v>
      </c>
      <c r="R1710" s="168">
        <v>0</v>
      </c>
      <c r="S1710" s="168">
        <f t="shared" si="780"/>
        <v>0</v>
      </c>
      <c r="T1710" s="168">
        <v>0</v>
      </c>
      <c r="U1710" s="168">
        <v>0</v>
      </c>
      <c r="V1710" s="168">
        <v>0</v>
      </c>
      <c r="W1710" s="168">
        <v>0</v>
      </c>
    </row>
    <row r="1711" spans="2:23" ht="31.5" thickTop="1" thickBot="1">
      <c r="B1711" s="164" t="s">
        <v>616</v>
      </c>
      <c r="C1711" s="167" t="s">
        <v>617</v>
      </c>
      <c r="D1711" s="168">
        <f t="shared" si="776"/>
        <v>6092964000</v>
      </c>
      <c r="E1711" s="168">
        <f t="shared" si="777"/>
        <v>1516166200</v>
      </c>
      <c r="F1711" s="168">
        <f t="shared" si="777"/>
        <v>1671016400</v>
      </c>
      <c r="G1711" s="168">
        <f t="shared" si="777"/>
        <v>1487487600</v>
      </c>
      <c r="H1711" s="168">
        <f t="shared" si="777"/>
        <v>1418293800</v>
      </c>
      <c r="I1711" s="168">
        <f t="shared" si="778"/>
        <v>6002964000</v>
      </c>
      <c r="J1711" s="168">
        <f t="shared" ref="J1711:M1712" si="787">SUM(J1727,J1891,J2010,J2256,J2266,J2292)</f>
        <v>1486166200</v>
      </c>
      <c r="K1711" s="168">
        <f t="shared" si="787"/>
        <v>1651016400</v>
      </c>
      <c r="L1711" s="168">
        <f t="shared" si="787"/>
        <v>1447487600</v>
      </c>
      <c r="M1711" s="168">
        <f t="shared" si="787"/>
        <v>1418293800</v>
      </c>
      <c r="N1711" s="168">
        <f t="shared" si="779"/>
        <v>0</v>
      </c>
      <c r="O1711" s="168">
        <f t="shared" ref="O1711:R1712" si="788">SUM(O1727,O1891,O2010,O2256,O2266,O2292)</f>
        <v>0</v>
      </c>
      <c r="P1711" s="168">
        <f t="shared" si="788"/>
        <v>0</v>
      </c>
      <c r="Q1711" s="168">
        <f t="shared" si="788"/>
        <v>0</v>
      </c>
      <c r="R1711" s="168">
        <f t="shared" si="788"/>
        <v>0</v>
      </c>
      <c r="S1711" s="168">
        <f t="shared" si="780"/>
        <v>90000000</v>
      </c>
      <c r="T1711" s="168">
        <f t="shared" ref="T1711:W1712" si="789">SUM(T1727,T1891,T2010,T2256,T2266,T2292)</f>
        <v>30000000</v>
      </c>
      <c r="U1711" s="168">
        <f t="shared" si="789"/>
        <v>20000000</v>
      </c>
      <c r="V1711" s="168">
        <f t="shared" si="789"/>
        <v>40000000</v>
      </c>
      <c r="W1711" s="168">
        <f t="shared" si="789"/>
        <v>0</v>
      </c>
    </row>
    <row r="1712" spans="2:23" ht="16.5" thickTop="1" thickBot="1">
      <c r="B1712" s="164" t="s">
        <v>124</v>
      </c>
      <c r="C1712" s="169" t="s">
        <v>96</v>
      </c>
      <c r="D1712" s="168">
        <f t="shared" si="776"/>
        <v>5986591000</v>
      </c>
      <c r="E1712" s="168">
        <f t="shared" si="777"/>
        <v>1510359200</v>
      </c>
      <c r="F1712" s="168">
        <f t="shared" si="777"/>
        <v>1644550400</v>
      </c>
      <c r="G1712" s="168">
        <f t="shared" si="777"/>
        <v>1451017600</v>
      </c>
      <c r="H1712" s="168">
        <f t="shared" si="777"/>
        <v>1380663800</v>
      </c>
      <c r="I1712" s="168">
        <f t="shared" si="778"/>
        <v>5896591000</v>
      </c>
      <c r="J1712" s="168">
        <f t="shared" si="787"/>
        <v>1480359200</v>
      </c>
      <c r="K1712" s="168">
        <f t="shared" si="787"/>
        <v>1624550400</v>
      </c>
      <c r="L1712" s="168">
        <f t="shared" si="787"/>
        <v>1411017600</v>
      </c>
      <c r="M1712" s="168">
        <f t="shared" si="787"/>
        <v>1380663800</v>
      </c>
      <c r="N1712" s="168">
        <f t="shared" si="779"/>
        <v>0</v>
      </c>
      <c r="O1712" s="168">
        <f t="shared" si="788"/>
        <v>0</v>
      </c>
      <c r="P1712" s="168">
        <f t="shared" si="788"/>
        <v>0</v>
      </c>
      <c r="Q1712" s="168">
        <f t="shared" si="788"/>
        <v>0</v>
      </c>
      <c r="R1712" s="168">
        <f t="shared" si="788"/>
        <v>0</v>
      </c>
      <c r="S1712" s="168">
        <f t="shared" si="780"/>
        <v>90000000</v>
      </c>
      <c r="T1712" s="168">
        <f t="shared" si="789"/>
        <v>30000000</v>
      </c>
      <c r="U1712" s="168">
        <f t="shared" si="789"/>
        <v>20000000</v>
      </c>
      <c r="V1712" s="168">
        <f t="shared" si="789"/>
        <v>40000000</v>
      </c>
      <c r="W1712" s="168">
        <f t="shared" si="789"/>
        <v>0</v>
      </c>
    </row>
    <row r="1713" spans="2:23" ht="16.5" thickTop="1" thickBot="1">
      <c r="B1713" s="164" t="s">
        <v>124</v>
      </c>
      <c r="C1713" s="170" t="s">
        <v>97</v>
      </c>
      <c r="D1713" s="168">
        <f t="shared" si="776"/>
        <v>41099000</v>
      </c>
      <c r="E1713" s="168">
        <f t="shared" si="777"/>
        <v>10274300</v>
      </c>
      <c r="F1713" s="168">
        <f t="shared" si="777"/>
        <v>10274300</v>
      </c>
      <c r="G1713" s="168">
        <f t="shared" si="777"/>
        <v>10274300</v>
      </c>
      <c r="H1713" s="168">
        <f t="shared" si="777"/>
        <v>10276100</v>
      </c>
      <c r="I1713" s="168">
        <f t="shared" si="778"/>
        <v>41099000</v>
      </c>
      <c r="J1713" s="168">
        <f>SUM(J1729,J2268)</f>
        <v>10274300</v>
      </c>
      <c r="K1713" s="168">
        <f>SUM(K1729,K2268)</f>
        <v>10274300</v>
      </c>
      <c r="L1713" s="168">
        <f>SUM(L1729,L2268)</f>
        <v>10274300</v>
      </c>
      <c r="M1713" s="168">
        <f>SUM(M1729,M2268)</f>
        <v>10276100</v>
      </c>
      <c r="N1713" s="168">
        <f t="shared" si="779"/>
        <v>0</v>
      </c>
      <c r="O1713" s="168">
        <f>SUM(O1729,O2268)</f>
        <v>0</v>
      </c>
      <c r="P1713" s="168">
        <f>SUM(P1729,P2268)</f>
        <v>0</v>
      </c>
      <c r="Q1713" s="168">
        <f>SUM(Q1729,Q2268)</f>
        <v>0</v>
      </c>
      <c r="R1713" s="168">
        <f>SUM(R1729,R2268)</f>
        <v>0</v>
      </c>
      <c r="S1713" s="168">
        <f t="shared" si="780"/>
        <v>0</v>
      </c>
      <c r="T1713" s="168">
        <f>SUM(T1729,T2268)</f>
        <v>0</v>
      </c>
      <c r="U1713" s="168">
        <f>SUM(U1729,U2268)</f>
        <v>0</v>
      </c>
      <c r="V1713" s="168">
        <f>SUM(V1729,V2268)</f>
        <v>0</v>
      </c>
      <c r="W1713" s="168">
        <f>SUM(W1729,W2268)</f>
        <v>0</v>
      </c>
    </row>
    <row r="1714" spans="2:23" ht="16.5" thickTop="1" thickBot="1">
      <c r="B1714" s="164" t="s">
        <v>124</v>
      </c>
      <c r="C1714" s="170" t="s">
        <v>98</v>
      </c>
      <c r="D1714" s="168">
        <f t="shared" si="776"/>
        <v>453910800</v>
      </c>
      <c r="E1714" s="168">
        <f t="shared" si="777"/>
        <v>124881000</v>
      </c>
      <c r="F1714" s="168">
        <f t="shared" si="777"/>
        <v>144519700</v>
      </c>
      <c r="G1714" s="168">
        <f t="shared" si="777"/>
        <v>119858600</v>
      </c>
      <c r="H1714" s="168">
        <f t="shared" si="777"/>
        <v>64651500</v>
      </c>
      <c r="I1714" s="168">
        <f t="shared" si="778"/>
        <v>363910800</v>
      </c>
      <c r="J1714" s="168">
        <f>SUM(J1730,J1893,J2012,J2258,J2269,J2294)</f>
        <v>94881000</v>
      </c>
      <c r="K1714" s="168">
        <f>SUM(K1730,K1893,K2012,K2258,K2269,K2294)</f>
        <v>124519700</v>
      </c>
      <c r="L1714" s="168">
        <f>SUM(L1730,L1893,L2012,L2258,L2269,L2294)</f>
        <v>79858600</v>
      </c>
      <c r="M1714" s="168">
        <f>SUM(M1730,M1893,M2012,M2258,M2269,M2294)</f>
        <v>64651500</v>
      </c>
      <c r="N1714" s="168">
        <f t="shared" si="779"/>
        <v>0</v>
      </c>
      <c r="O1714" s="168">
        <f>SUM(O1730,O1893,O2012,O2258,O2269,O2294)</f>
        <v>0</v>
      </c>
      <c r="P1714" s="168">
        <f>SUM(P1730,P1893,P2012,P2258,P2269,P2294)</f>
        <v>0</v>
      </c>
      <c r="Q1714" s="168">
        <f>SUM(Q1730,Q1893,Q2012,Q2258,Q2269,Q2294)</f>
        <v>0</v>
      </c>
      <c r="R1714" s="168">
        <f>SUM(R1730,R1893,R2012,R2258,R2269,R2294)</f>
        <v>0</v>
      </c>
      <c r="S1714" s="168">
        <f t="shared" si="780"/>
        <v>90000000</v>
      </c>
      <c r="T1714" s="168">
        <f>SUM(T1730,T1893,T2012,T2258,T2269,T2294)</f>
        <v>30000000</v>
      </c>
      <c r="U1714" s="168">
        <f>SUM(U1730,U1893,U2012,U2258,U2269,U2294)</f>
        <v>20000000</v>
      </c>
      <c r="V1714" s="168">
        <f>SUM(V1730,V1893,V2012,V2258,V2269,V2294)</f>
        <v>40000000</v>
      </c>
      <c r="W1714" s="168">
        <f>SUM(W1730,W1893,W2012,W2258,W2269,W2294)</f>
        <v>0</v>
      </c>
    </row>
    <row r="1715" spans="2:23" ht="16.5" thickTop="1" thickBot="1">
      <c r="B1715" s="164" t="s">
        <v>124</v>
      </c>
      <c r="C1715" s="170" t="s">
        <v>15</v>
      </c>
      <c r="D1715" s="168">
        <f t="shared" si="776"/>
        <v>770000</v>
      </c>
      <c r="E1715" s="168">
        <f t="shared" si="777"/>
        <v>5000</v>
      </c>
      <c r="F1715" s="168">
        <f t="shared" si="777"/>
        <v>20000</v>
      </c>
      <c r="G1715" s="168">
        <f t="shared" si="777"/>
        <v>740000</v>
      </c>
      <c r="H1715" s="168">
        <f t="shared" si="777"/>
        <v>5000</v>
      </c>
      <c r="I1715" s="168">
        <f t="shared" si="778"/>
        <v>770000</v>
      </c>
      <c r="J1715" s="168">
        <f>SUM(J1731,J2013)</f>
        <v>5000</v>
      </c>
      <c r="K1715" s="168">
        <f>SUM(K1731,K2013)</f>
        <v>20000</v>
      </c>
      <c r="L1715" s="168">
        <f>SUM(L1731,L2013)</f>
        <v>740000</v>
      </c>
      <c r="M1715" s="168">
        <f>SUM(M1731,M2013)</f>
        <v>5000</v>
      </c>
      <c r="N1715" s="168">
        <f t="shared" si="779"/>
        <v>0</v>
      </c>
      <c r="O1715" s="168">
        <f>SUM(O1731,O2013)</f>
        <v>0</v>
      </c>
      <c r="P1715" s="168">
        <f>SUM(P1731,P2013)</f>
        <v>0</v>
      </c>
      <c r="Q1715" s="168">
        <f>SUM(Q1731,Q2013)</f>
        <v>0</v>
      </c>
      <c r="R1715" s="168">
        <f>SUM(R1731,R2013)</f>
        <v>0</v>
      </c>
      <c r="S1715" s="168">
        <f t="shared" si="780"/>
        <v>0</v>
      </c>
      <c r="T1715" s="168">
        <f>SUM(T1731,T2013)</f>
        <v>0</v>
      </c>
      <c r="U1715" s="168">
        <f>SUM(U1731,U2013)</f>
        <v>0</v>
      </c>
      <c r="V1715" s="168">
        <f>SUM(V1731,V2013)</f>
        <v>0</v>
      </c>
      <c r="W1715" s="168">
        <f>SUM(W1731,W2013)</f>
        <v>0</v>
      </c>
    </row>
    <row r="1716" spans="2:23" ht="16.5" thickTop="1" thickBot="1">
      <c r="B1716" s="164" t="s">
        <v>124</v>
      </c>
      <c r="C1716" s="171" t="s">
        <v>139</v>
      </c>
      <c r="D1716" s="168">
        <f t="shared" si="776"/>
        <v>595000</v>
      </c>
      <c r="E1716" s="168">
        <f t="shared" si="777"/>
        <v>5000</v>
      </c>
      <c r="F1716" s="168">
        <f t="shared" si="777"/>
        <v>20000</v>
      </c>
      <c r="G1716" s="168">
        <f t="shared" si="777"/>
        <v>565000</v>
      </c>
      <c r="H1716" s="168">
        <f t="shared" si="777"/>
        <v>5000</v>
      </c>
      <c r="I1716" s="168">
        <f t="shared" si="778"/>
        <v>595000</v>
      </c>
      <c r="J1716" s="168">
        <f t="shared" ref="J1716:M1717" si="790">SUM(J1732)</f>
        <v>5000</v>
      </c>
      <c r="K1716" s="168">
        <f t="shared" si="790"/>
        <v>20000</v>
      </c>
      <c r="L1716" s="168">
        <f t="shared" si="790"/>
        <v>565000</v>
      </c>
      <c r="M1716" s="168">
        <f t="shared" si="790"/>
        <v>5000</v>
      </c>
      <c r="N1716" s="168">
        <f t="shared" si="779"/>
        <v>0</v>
      </c>
      <c r="O1716" s="168">
        <f t="shared" ref="O1716:R1717" si="791">SUM(O1732)</f>
        <v>0</v>
      </c>
      <c r="P1716" s="168">
        <f t="shared" si="791"/>
        <v>0</v>
      </c>
      <c r="Q1716" s="168">
        <f t="shared" si="791"/>
        <v>0</v>
      </c>
      <c r="R1716" s="168">
        <f t="shared" si="791"/>
        <v>0</v>
      </c>
      <c r="S1716" s="168">
        <f t="shared" si="780"/>
        <v>0</v>
      </c>
      <c r="T1716" s="168">
        <f t="shared" ref="T1716:W1717" si="792">SUM(T1732)</f>
        <v>0</v>
      </c>
      <c r="U1716" s="168">
        <f t="shared" si="792"/>
        <v>0</v>
      </c>
      <c r="V1716" s="168">
        <f t="shared" si="792"/>
        <v>0</v>
      </c>
      <c r="W1716" s="168">
        <f t="shared" si="792"/>
        <v>0</v>
      </c>
    </row>
    <row r="1717" spans="2:23" ht="16.5" thickTop="1" thickBot="1">
      <c r="B1717" s="164" t="s">
        <v>124</v>
      </c>
      <c r="C1717" s="172" t="s">
        <v>138</v>
      </c>
      <c r="D1717" s="168">
        <f t="shared" si="776"/>
        <v>595000</v>
      </c>
      <c r="E1717" s="168">
        <f t="shared" si="777"/>
        <v>5000</v>
      </c>
      <c r="F1717" s="168">
        <f t="shared" si="777"/>
        <v>20000</v>
      </c>
      <c r="G1717" s="168">
        <f t="shared" si="777"/>
        <v>565000</v>
      </c>
      <c r="H1717" s="168">
        <f t="shared" si="777"/>
        <v>5000</v>
      </c>
      <c r="I1717" s="168">
        <f t="shared" si="778"/>
        <v>595000</v>
      </c>
      <c r="J1717" s="168">
        <f t="shared" si="790"/>
        <v>5000</v>
      </c>
      <c r="K1717" s="168">
        <f t="shared" si="790"/>
        <v>20000</v>
      </c>
      <c r="L1717" s="168">
        <f t="shared" si="790"/>
        <v>565000</v>
      </c>
      <c r="M1717" s="168">
        <f t="shared" si="790"/>
        <v>5000</v>
      </c>
      <c r="N1717" s="168">
        <f t="shared" si="779"/>
        <v>0</v>
      </c>
      <c r="O1717" s="168">
        <f t="shared" si="791"/>
        <v>0</v>
      </c>
      <c r="P1717" s="168">
        <f t="shared" si="791"/>
        <v>0</v>
      </c>
      <c r="Q1717" s="168">
        <f t="shared" si="791"/>
        <v>0</v>
      </c>
      <c r="R1717" s="168">
        <f t="shared" si="791"/>
        <v>0</v>
      </c>
      <c r="S1717" s="168">
        <f t="shared" si="780"/>
        <v>0</v>
      </c>
      <c r="T1717" s="168">
        <f t="shared" si="792"/>
        <v>0</v>
      </c>
      <c r="U1717" s="168">
        <f t="shared" si="792"/>
        <v>0</v>
      </c>
      <c r="V1717" s="168">
        <f t="shared" si="792"/>
        <v>0</v>
      </c>
      <c r="W1717" s="168">
        <f t="shared" si="792"/>
        <v>0</v>
      </c>
    </row>
    <row r="1718" spans="2:23" ht="16.5" thickTop="1" thickBot="1">
      <c r="B1718" s="164" t="s">
        <v>124</v>
      </c>
      <c r="C1718" s="171" t="s">
        <v>140</v>
      </c>
      <c r="D1718" s="168">
        <f t="shared" si="776"/>
        <v>175000</v>
      </c>
      <c r="E1718" s="168">
        <f t="shared" si="777"/>
        <v>0</v>
      </c>
      <c r="F1718" s="168">
        <f t="shared" si="777"/>
        <v>0</v>
      </c>
      <c r="G1718" s="168">
        <f t="shared" si="777"/>
        <v>175000</v>
      </c>
      <c r="H1718" s="168">
        <f t="shared" si="777"/>
        <v>0</v>
      </c>
      <c r="I1718" s="168">
        <f t="shared" si="778"/>
        <v>175000</v>
      </c>
      <c r="J1718" s="168">
        <f t="shared" ref="J1718:M1721" si="793">SUM(J2014)</f>
        <v>0</v>
      </c>
      <c r="K1718" s="168">
        <f t="shared" si="793"/>
        <v>0</v>
      </c>
      <c r="L1718" s="168">
        <f t="shared" si="793"/>
        <v>175000</v>
      </c>
      <c r="M1718" s="168">
        <f t="shared" si="793"/>
        <v>0</v>
      </c>
      <c r="N1718" s="168">
        <f t="shared" si="779"/>
        <v>0</v>
      </c>
      <c r="O1718" s="168">
        <f t="shared" ref="O1718:R1721" si="794">SUM(O2014)</f>
        <v>0</v>
      </c>
      <c r="P1718" s="168">
        <f t="shared" si="794"/>
        <v>0</v>
      </c>
      <c r="Q1718" s="168">
        <f t="shared" si="794"/>
        <v>0</v>
      </c>
      <c r="R1718" s="168">
        <f t="shared" si="794"/>
        <v>0</v>
      </c>
      <c r="S1718" s="168">
        <f t="shared" si="780"/>
        <v>0</v>
      </c>
      <c r="T1718" s="168">
        <f t="shared" ref="T1718:W1721" si="795">SUM(T2014)</f>
        <v>0</v>
      </c>
      <c r="U1718" s="168">
        <f t="shared" si="795"/>
        <v>0</v>
      </c>
      <c r="V1718" s="168">
        <f t="shared" si="795"/>
        <v>0</v>
      </c>
      <c r="W1718" s="168">
        <f t="shared" si="795"/>
        <v>0</v>
      </c>
    </row>
    <row r="1719" spans="2:23" ht="16.5" thickTop="1" thickBot="1">
      <c r="B1719" s="164" t="s">
        <v>124</v>
      </c>
      <c r="C1719" s="172" t="s">
        <v>153</v>
      </c>
      <c r="D1719" s="168">
        <f t="shared" si="776"/>
        <v>175000</v>
      </c>
      <c r="E1719" s="168">
        <f t="shared" si="777"/>
        <v>0</v>
      </c>
      <c r="F1719" s="168">
        <f t="shared" si="777"/>
        <v>0</v>
      </c>
      <c r="G1719" s="168">
        <f t="shared" si="777"/>
        <v>175000</v>
      </c>
      <c r="H1719" s="168">
        <f t="shared" si="777"/>
        <v>0</v>
      </c>
      <c r="I1719" s="168">
        <f t="shared" si="778"/>
        <v>175000</v>
      </c>
      <c r="J1719" s="168">
        <f t="shared" si="793"/>
        <v>0</v>
      </c>
      <c r="K1719" s="168">
        <f t="shared" si="793"/>
        <v>0</v>
      </c>
      <c r="L1719" s="168">
        <f t="shared" si="793"/>
        <v>175000</v>
      </c>
      <c r="M1719" s="168">
        <f t="shared" si="793"/>
        <v>0</v>
      </c>
      <c r="N1719" s="168">
        <f t="shared" si="779"/>
        <v>0</v>
      </c>
      <c r="O1719" s="168">
        <f t="shared" si="794"/>
        <v>0</v>
      </c>
      <c r="P1719" s="168">
        <f t="shared" si="794"/>
        <v>0</v>
      </c>
      <c r="Q1719" s="168">
        <f t="shared" si="794"/>
        <v>0</v>
      </c>
      <c r="R1719" s="168">
        <f t="shared" si="794"/>
        <v>0</v>
      </c>
      <c r="S1719" s="168">
        <f t="shared" si="780"/>
        <v>0</v>
      </c>
      <c r="T1719" s="168">
        <f t="shared" si="795"/>
        <v>0</v>
      </c>
      <c r="U1719" s="168">
        <f t="shared" si="795"/>
        <v>0</v>
      </c>
      <c r="V1719" s="168">
        <f t="shared" si="795"/>
        <v>0</v>
      </c>
      <c r="W1719" s="168">
        <f t="shared" si="795"/>
        <v>0</v>
      </c>
    </row>
    <row r="1720" spans="2:23" ht="16.5" thickTop="1" thickBot="1">
      <c r="B1720" s="164" t="s">
        <v>124</v>
      </c>
      <c r="C1720" s="173" t="s">
        <v>141</v>
      </c>
      <c r="D1720" s="168">
        <f t="shared" si="776"/>
        <v>175000</v>
      </c>
      <c r="E1720" s="168">
        <f t="shared" si="777"/>
        <v>0</v>
      </c>
      <c r="F1720" s="168">
        <f t="shared" si="777"/>
        <v>0</v>
      </c>
      <c r="G1720" s="168">
        <f t="shared" si="777"/>
        <v>175000</v>
      </c>
      <c r="H1720" s="168">
        <f t="shared" si="777"/>
        <v>0</v>
      </c>
      <c r="I1720" s="168">
        <f t="shared" si="778"/>
        <v>175000</v>
      </c>
      <c r="J1720" s="168">
        <f t="shared" si="793"/>
        <v>0</v>
      </c>
      <c r="K1720" s="168">
        <f t="shared" si="793"/>
        <v>0</v>
      </c>
      <c r="L1720" s="168">
        <f t="shared" si="793"/>
        <v>175000</v>
      </c>
      <c r="M1720" s="168">
        <f t="shared" si="793"/>
        <v>0</v>
      </c>
      <c r="N1720" s="168">
        <f t="shared" si="779"/>
        <v>0</v>
      </c>
      <c r="O1720" s="168">
        <f t="shared" si="794"/>
        <v>0</v>
      </c>
      <c r="P1720" s="168">
        <f t="shared" si="794"/>
        <v>0</v>
      </c>
      <c r="Q1720" s="168">
        <f t="shared" si="794"/>
        <v>0</v>
      </c>
      <c r="R1720" s="168">
        <f t="shared" si="794"/>
        <v>0</v>
      </c>
      <c r="S1720" s="168">
        <f t="shared" si="780"/>
        <v>0</v>
      </c>
      <c r="T1720" s="168">
        <f t="shared" si="795"/>
        <v>0</v>
      </c>
      <c r="U1720" s="168">
        <f t="shared" si="795"/>
        <v>0</v>
      </c>
      <c r="V1720" s="168">
        <f t="shared" si="795"/>
        <v>0</v>
      </c>
      <c r="W1720" s="168">
        <f t="shared" si="795"/>
        <v>0</v>
      </c>
    </row>
    <row r="1721" spans="2:23" ht="31.5" thickTop="1" thickBot="1">
      <c r="B1721" s="164" t="s">
        <v>124</v>
      </c>
      <c r="C1721" s="174" t="s">
        <v>143</v>
      </c>
      <c r="D1721" s="168">
        <f t="shared" si="776"/>
        <v>175000</v>
      </c>
      <c r="E1721" s="168">
        <f t="shared" si="777"/>
        <v>0</v>
      </c>
      <c r="F1721" s="168">
        <f t="shared" si="777"/>
        <v>0</v>
      </c>
      <c r="G1721" s="168">
        <f t="shared" si="777"/>
        <v>175000</v>
      </c>
      <c r="H1721" s="168">
        <f t="shared" si="777"/>
        <v>0</v>
      </c>
      <c r="I1721" s="168">
        <f t="shared" si="778"/>
        <v>175000</v>
      </c>
      <c r="J1721" s="168">
        <f t="shared" si="793"/>
        <v>0</v>
      </c>
      <c r="K1721" s="168">
        <f t="shared" si="793"/>
        <v>0</v>
      </c>
      <c r="L1721" s="168">
        <f t="shared" si="793"/>
        <v>175000</v>
      </c>
      <c r="M1721" s="168">
        <f t="shared" si="793"/>
        <v>0</v>
      </c>
      <c r="N1721" s="168">
        <f t="shared" si="779"/>
        <v>0</v>
      </c>
      <c r="O1721" s="168">
        <f t="shared" si="794"/>
        <v>0</v>
      </c>
      <c r="P1721" s="168">
        <f t="shared" si="794"/>
        <v>0</v>
      </c>
      <c r="Q1721" s="168">
        <f t="shared" si="794"/>
        <v>0</v>
      </c>
      <c r="R1721" s="168">
        <f t="shared" si="794"/>
        <v>0</v>
      </c>
      <c r="S1721" s="168">
        <f t="shared" si="780"/>
        <v>0</v>
      </c>
      <c r="T1721" s="168">
        <f t="shared" si="795"/>
        <v>0</v>
      </c>
      <c r="U1721" s="168">
        <f t="shared" si="795"/>
        <v>0</v>
      </c>
      <c r="V1721" s="168">
        <f t="shared" si="795"/>
        <v>0</v>
      </c>
      <c r="W1721" s="168">
        <f t="shared" si="795"/>
        <v>0</v>
      </c>
    </row>
    <row r="1722" spans="2:23" ht="16.5" thickTop="1" thickBot="1">
      <c r="B1722" s="164" t="s">
        <v>124</v>
      </c>
      <c r="C1722" s="170" t="s">
        <v>101</v>
      </c>
      <c r="D1722" s="168">
        <f t="shared" si="776"/>
        <v>5264141000</v>
      </c>
      <c r="E1722" s="168">
        <f t="shared" si="777"/>
        <v>1333244200</v>
      </c>
      <c r="F1722" s="168">
        <f t="shared" si="777"/>
        <v>1474847400</v>
      </c>
      <c r="G1722" s="168">
        <f t="shared" si="777"/>
        <v>1175139900</v>
      </c>
      <c r="H1722" s="168">
        <f t="shared" si="777"/>
        <v>1280909500</v>
      </c>
      <c r="I1722" s="168">
        <f t="shared" si="778"/>
        <v>5264141000</v>
      </c>
      <c r="J1722" s="168">
        <f t="shared" ref="J1722:M1724" si="796">SUM(J1734,J1894,J2018,J2270,J2295)</f>
        <v>1333244200</v>
      </c>
      <c r="K1722" s="168">
        <f t="shared" si="796"/>
        <v>1474847400</v>
      </c>
      <c r="L1722" s="168">
        <f t="shared" si="796"/>
        <v>1175139900</v>
      </c>
      <c r="M1722" s="168">
        <f t="shared" si="796"/>
        <v>1280909500</v>
      </c>
      <c r="N1722" s="168">
        <f t="shared" si="779"/>
        <v>0</v>
      </c>
      <c r="O1722" s="168">
        <f t="shared" ref="O1722:R1724" si="797">SUM(O1734,O1894,O2018,O2270,O2295)</f>
        <v>0</v>
      </c>
      <c r="P1722" s="168">
        <f t="shared" si="797"/>
        <v>0</v>
      </c>
      <c r="Q1722" s="168">
        <f t="shared" si="797"/>
        <v>0</v>
      </c>
      <c r="R1722" s="168">
        <f t="shared" si="797"/>
        <v>0</v>
      </c>
      <c r="S1722" s="168">
        <f t="shared" si="780"/>
        <v>0</v>
      </c>
      <c r="T1722" s="168">
        <f t="shared" ref="T1722:W1724" si="798">SUM(T1734,T1894,T2018,T2270,T2295)</f>
        <v>0</v>
      </c>
      <c r="U1722" s="168">
        <f t="shared" si="798"/>
        <v>0</v>
      </c>
      <c r="V1722" s="168">
        <f t="shared" si="798"/>
        <v>0</v>
      </c>
      <c r="W1722" s="168">
        <f t="shared" si="798"/>
        <v>0</v>
      </c>
    </row>
    <row r="1723" spans="2:23" ht="16.5" thickTop="1" thickBot="1">
      <c r="B1723" s="164" t="s">
        <v>124</v>
      </c>
      <c r="C1723" s="170" t="s">
        <v>102</v>
      </c>
      <c r="D1723" s="168">
        <f t="shared" si="776"/>
        <v>226670200</v>
      </c>
      <c r="E1723" s="168">
        <f t="shared" si="777"/>
        <v>41954700</v>
      </c>
      <c r="F1723" s="168">
        <f t="shared" si="777"/>
        <v>14889000</v>
      </c>
      <c r="G1723" s="168">
        <f t="shared" si="777"/>
        <v>145004800</v>
      </c>
      <c r="H1723" s="168">
        <f t="shared" si="777"/>
        <v>24821700</v>
      </c>
      <c r="I1723" s="168">
        <f t="shared" si="778"/>
        <v>226670200</v>
      </c>
      <c r="J1723" s="168">
        <f t="shared" si="796"/>
        <v>41954700</v>
      </c>
      <c r="K1723" s="168">
        <f t="shared" si="796"/>
        <v>14889000</v>
      </c>
      <c r="L1723" s="168">
        <f t="shared" si="796"/>
        <v>145004800</v>
      </c>
      <c r="M1723" s="168">
        <f t="shared" si="796"/>
        <v>24821700</v>
      </c>
      <c r="N1723" s="168">
        <f t="shared" si="779"/>
        <v>0</v>
      </c>
      <c r="O1723" s="168">
        <f t="shared" si="797"/>
        <v>0</v>
      </c>
      <c r="P1723" s="168">
        <f t="shared" si="797"/>
        <v>0</v>
      </c>
      <c r="Q1723" s="168">
        <f t="shared" si="797"/>
        <v>0</v>
      </c>
      <c r="R1723" s="168">
        <f t="shared" si="797"/>
        <v>0</v>
      </c>
      <c r="S1723" s="168">
        <f t="shared" si="780"/>
        <v>0</v>
      </c>
      <c r="T1723" s="168">
        <f t="shared" si="798"/>
        <v>0</v>
      </c>
      <c r="U1723" s="168">
        <f t="shared" si="798"/>
        <v>0</v>
      </c>
      <c r="V1723" s="168">
        <f t="shared" si="798"/>
        <v>0</v>
      </c>
      <c r="W1723" s="168">
        <f t="shared" si="798"/>
        <v>0</v>
      </c>
    </row>
    <row r="1724" spans="2:23" ht="31.5" thickTop="1" thickBot="1">
      <c r="B1724" s="164" t="s">
        <v>124</v>
      </c>
      <c r="C1724" s="171" t="s">
        <v>156</v>
      </c>
      <c r="D1724" s="168">
        <f t="shared" si="776"/>
        <v>180882200</v>
      </c>
      <c r="E1724" s="168">
        <f t="shared" si="777"/>
        <v>36509700</v>
      </c>
      <c r="F1724" s="168">
        <f t="shared" si="777"/>
        <v>6594000</v>
      </c>
      <c r="G1724" s="168">
        <f t="shared" si="777"/>
        <v>128509800</v>
      </c>
      <c r="H1724" s="168">
        <f t="shared" si="777"/>
        <v>9268700</v>
      </c>
      <c r="I1724" s="168">
        <f t="shared" si="778"/>
        <v>180882200</v>
      </c>
      <c r="J1724" s="168">
        <f t="shared" si="796"/>
        <v>36509700</v>
      </c>
      <c r="K1724" s="168">
        <f t="shared" si="796"/>
        <v>6594000</v>
      </c>
      <c r="L1724" s="168">
        <f t="shared" si="796"/>
        <v>128509800</v>
      </c>
      <c r="M1724" s="168">
        <f t="shared" si="796"/>
        <v>9268700</v>
      </c>
      <c r="N1724" s="168">
        <f t="shared" si="779"/>
        <v>0</v>
      </c>
      <c r="O1724" s="168">
        <f t="shared" si="797"/>
        <v>0</v>
      </c>
      <c r="P1724" s="168">
        <f t="shared" si="797"/>
        <v>0</v>
      </c>
      <c r="Q1724" s="168">
        <f t="shared" si="797"/>
        <v>0</v>
      </c>
      <c r="R1724" s="168">
        <f t="shared" si="797"/>
        <v>0</v>
      </c>
      <c r="S1724" s="168">
        <f t="shared" si="780"/>
        <v>0</v>
      </c>
      <c r="T1724" s="168">
        <f t="shared" si="798"/>
        <v>0</v>
      </c>
      <c r="U1724" s="168">
        <f t="shared" si="798"/>
        <v>0</v>
      </c>
      <c r="V1724" s="168">
        <f t="shared" si="798"/>
        <v>0</v>
      </c>
      <c r="W1724" s="168">
        <f t="shared" si="798"/>
        <v>0</v>
      </c>
    </row>
    <row r="1725" spans="2:23" ht="31.5" thickTop="1" thickBot="1">
      <c r="B1725" s="164" t="s">
        <v>124</v>
      </c>
      <c r="C1725" s="171" t="s">
        <v>157</v>
      </c>
      <c r="D1725" s="168">
        <f t="shared" si="776"/>
        <v>45788000</v>
      </c>
      <c r="E1725" s="168">
        <f t="shared" si="777"/>
        <v>5445000</v>
      </c>
      <c r="F1725" s="168">
        <f t="shared" si="777"/>
        <v>8295000</v>
      </c>
      <c r="G1725" s="168">
        <f t="shared" si="777"/>
        <v>16495000</v>
      </c>
      <c r="H1725" s="168">
        <f t="shared" si="777"/>
        <v>15553000</v>
      </c>
      <c r="I1725" s="168">
        <f t="shared" si="778"/>
        <v>45788000</v>
      </c>
      <c r="J1725" s="168">
        <f>SUM(J2298)</f>
        <v>5445000</v>
      </c>
      <c r="K1725" s="168">
        <f>SUM(K2298)</f>
        <v>8295000</v>
      </c>
      <c r="L1725" s="168">
        <f>SUM(L2298)</f>
        <v>16495000</v>
      </c>
      <c r="M1725" s="168">
        <f>SUM(M2298)</f>
        <v>15553000</v>
      </c>
      <c r="N1725" s="168">
        <f t="shared" si="779"/>
        <v>0</v>
      </c>
      <c r="O1725" s="168">
        <f>SUM(O2298)</f>
        <v>0</v>
      </c>
      <c r="P1725" s="168">
        <f>SUM(P2298)</f>
        <v>0</v>
      </c>
      <c r="Q1725" s="168">
        <f>SUM(Q2298)</f>
        <v>0</v>
      </c>
      <c r="R1725" s="168">
        <f>SUM(R2298)</f>
        <v>0</v>
      </c>
      <c r="S1725" s="168">
        <f t="shared" si="780"/>
        <v>0</v>
      </c>
      <c r="T1725" s="168">
        <f>SUM(T2298)</f>
        <v>0</v>
      </c>
      <c r="U1725" s="168">
        <f>SUM(U2298)</f>
        <v>0</v>
      </c>
      <c r="V1725" s="168">
        <f>SUM(V2298)</f>
        <v>0</v>
      </c>
      <c r="W1725" s="168">
        <f>SUM(W2298)</f>
        <v>0</v>
      </c>
    </row>
    <row r="1726" spans="2:23" ht="16.5" thickTop="1" thickBot="1">
      <c r="B1726" s="164" t="s">
        <v>124</v>
      </c>
      <c r="C1726" s="169" t="s">
        <v>121</v>
      </c>
      <c r="D1726" s="168">
        <f t="shared" si="776"/>
        <v>106373000</v>
      </c>
      <c r="E1726" s="168">
        <f t="shared" si="777"/>
        <v>5807000</v>
      </c>
      <c r="F1726" s="168">
        <f t="shared" si="777"/>
        <v>26466000</v>
      </c>
      <c r="G1726" s="168">
        <f t="shared" si="777"/>
        <v>36470000</v>
      </c>
      <c r="H1726" s="168">
        <f t="shared" si="777"/>
        <v>37630000</v>
      </c>
      <c r="I1726" s="168">
        <f t="shared" si="778"/>
        <v>106373000</v>
      </c>
      <c r="J1726" s="168">
        <f>SUM(J1737,J1897,J2021,J2259,J2273,J2299)</f>
        <v>5807000</v>
      </c>
      <c r="K1726" s="168">
        <f>SUM(K1737,K1897,K2021,K2259,K2273,K2299)</f>
        <v>26466000</v>
      </c>
      <c r="L1726" s="168">
        <f>SUM(L1737,L1897,L2021,L2259,L2273,L2299)</f>
        <v>36470000</v>
      </c>
      <c r="M1726" s="168">
        <f>SUM(M1737,M1897,M2021,M2259,M2273,M2299)</f>
        <v>37630000</v>
      </c>
      <c r="N1726" s="168">
        <f t="shared" si="779"/>
        <v>0</v>
      </c>
      <c r="O1726" s="168">
        <f>SUM(O1737,O1897,O2021,O2259,O2273,O2299)</f>
        <v>0</v>
      </c>
      <c r="P1726" s="168">
        <f>SUM(P1737,P1897,P2021,P2259,P2273,P2299)</f>
        <v>0</v>
      </c>
      <c r="Q1726" s="168">
        <f>SUM(Q1737,Q1897,Q2021,Q2259,Q2273,Q2299)</f>
        <v>0</v>
      </c>
      <c r="R1726" s="168">
        <f>SUM(R1737,R1897,R2021,R2259,R2273,R2299)</f>
        <v>0</v>
      </c>
      <c r="S1726" s="168">
        <f t="shared" si="780"/>
        <v>0</v>
      </c>
      <c r="T1726" s="168">
        <f>SUM(T1737,T1897,T2021,T2259,T2273,T2299)</f>
        <v>0</v>
      </c>
      <c r="U1726" s="168">
        <f>SUM(U1737,U1897,U2021,U2259,U2273,U2299)</f>
        <v>0</v>
      </c>
      <c r="V1726" s="168">
        <f>SUM(V1737,V1897,V2021,V2259,V2273,V2299)</f>
        <v>0</v>
      </c>
      <c r="W1726" s="168">
        <f>SUM(W1737,W1897,W2021,W2259,W2273,W2299)</f>
        <v>0</v>
      </c>
    </row>
    <row r="1727" spans="2:23" ht="31.5" thickTop="1" thickBot="1">
      <c r="B1727" s="164" t="s">
        <v>618</v>
      </c>
      <c r="C1727" s="169" t="s">
        <v>619</v>
      </c>
      <c r="D1727" s="168">
        <f t="shared" si="776"/>
        <v>63853000</v>
      </c>
      <c r="E1727" s="168">
        <f t="shared" si="777"/>
        <v>16043500</v>
      </c>
      <c r="F1727" s="168">
        <f t="shared" si="777"/>
        <v>15808700</v>
      </c>
      <c r="G1727" s="168">
        <f t="shared" si="777"/>
        <v>16285100</v>
      </c>
      <c r="H1727" s="168">
        <f t="shared" si="777"/>
        <v>15715700</v>
      </c>
      <c r="I1727" s="168">
        <f t="shared" si="778"/>
        <v>63853000</v>
      </c>
      <c r="J1727" s="168">
        <f t="shared" ref="J1727:M1730" si="799">SUM(J1738,J1749,J1773,J1784,J1854,J1862,J1870,J1876,J1884)</f>
        <v>16043500</v>
      </c>
      <c r="K1727" s="168">
        <f t="shared" si="799"/>
        <v>15808700</v>
      </c>
      <c r="L1727" s="168">
        <f t="shared" si="799"/>
        <v>16285100</v>
      </c>
      <c r="M1727" s="168">
        <f t="shared" si="799"/>
        <v>15715700</v>
      </c>
      <c r="N1727" s="168">
        <f t="shared" si="779"/>
        <v>0</v>
      </c>
      <c r="O1727" s="168">
        <f t="shared" ref="O1727:R1730" si="800">SUM(O1738,O1749,O1773,O1784,O1854,O1862,O1870,O1876,O1884)</f>
        <v>0</v>
      </c>
      <c r="P1727" s="168">
        <f t="shared" si="800"/>
        <v>0</v>
      </c>
      <c r="Q1727" s="168">
        <f t="shared" si="800"/>
        <v>0</v>
      </c>
      <c r="R1727" s="168">
        <f t="shared" si="800"/>
        <v>0</v>
      </c>
      <c r="S1727" s="168">
        <f t="shared" si="780"/>
        <v>0</v>
      </c>
      <c r="T1727" s="168">
        <f t="shared" ref="T1727:W1730" si="801">SUM(T1738,T1749,T1773,T1784,T1854,T1862,T1870,T1876,T1884)</f>
        <v>0</v>
      </c>
      <c r="U1727" s="168">
        <f t="shared" si="801"/>
        <v>0</v>
      </c>
      <c r="V1727" s="168">
        <f t="shared" si="801"/>
        <v>0</v>
      </c>
      <c r="W1727" s="168">
        <f t="shared" si="801"/>
        <v>0</v>
      </c>
    </row>
    <row r="1728" spans="2:23" ht="16.5" thickTop="1" thickBot="1">
      <c r="B1728" s="164" t="s">
        <v>124</v>
      </c>
      <c r="C1728" s="170" t="s">
        <v>96</v>
      </c>
      <c r="D1728" s="168">
        <f t="shared" si="776"/>
        <v>62422000</v>
      </c>
      <c r="E1728" s="168">
        <f t="shared" si="777"/>
        <v>15688500</v>
      </c>
      <c r="F1728" s="168">
        <f t="shared" si="777"/>
        <v>15587700</v>
      </c>
      <c r="G1728" s="168">
        <f t="shared" si="777"/>
        <v>15860100</v>
      </c>
      <c r="H1728" s="168">
        <f t="shared" si="777"/>
        <v>15285700</v>
      </c>
      <c r="I1728" s="168">
        <f t="shared" si="778"/>
        <v>62422000</v>
      </c>
      <c r="J1728" s="168">
        <f t="shared" si="799"/>
        <v>15688500</v>
      </c>
      <c r="K1728" s="168">
        <f t="shared" si="799"/>
        <v>15587700</v>
      </c>
      <c r="L1728" s="168">
        <f t="shared" si="799"/>
        <v>15860100</v>
      </c>
      <c r="M1728" s="168">
        <f t="shared" si="799"/>
        <v>15285700</v>
      </c>
      <c r="N1728" s="168">
        <f t="shared" si="779"/>
        <v>0</v>
      </c>
      <c r="O1728" s="168">
        <f t="shared" si="800"/>
        <v>0</v>
      </c>
      <c r="P1728" s="168">
        <f t="shared" si="800"/>
        <v>0</v>
      </c>
      <c r="Q1728" s="168">
        <f t="shared" si="800"/>
        <v>0</v>
      </c>
      <c r="R1728" s="168">
        <f t="shared" si="800"/>
        <v>0</v>
      </c>
      <c r="S1728" s="168">
        <f t="shared" si="780"/>
        <v>0</v>
      </c>
      <c r="T1728" s="168">
        <f t="shared" si="801"/>
        <v>0</v>
      </c>
      <c r="U1728" s="168">
        <f t="shared" si="801"/>
        <v>0</v>
      </c>
      <c r="V1728" s="168">
        <f t="shared" si="801"/>
        <v>0</v>
      </c>
      <c r="W1728" s="168">
        <f t="shared" si="801"/>
        <v>0</v>
      </c>
    </row>
    <row r="1729" spans="2:23" ht="16.5" thickTop="1" thickBot="1">
      <c r="B1729" s="164" t="s">
        <v>124</v>
      </c>
      <c r="C1729" s="171" t="s">
        <v>97</v>
      </c>
      <c r="D1729" s="168">
        <f t="shared" si="776"/>
        <v>36749000</v>
      </c>
      <c r="E1729" s="168">
        <f t="shared" si="777"/>
        <v>9186800</v>
      </c>
      <c r="F1729" s="168">
        <f t="shared" si="777"/>
        <v>9186800</v>
      </c>
      <c r="G1729" s="168">
        <f t="shared" si="777"/>
        <v>9186800</v>
      </c>
      <c r="H1729" s="168">
        <f t="shared" si="777"/>
        <v>9188600</v>
      </c>
      <c r="I1729" s="168">
        <f t="shared" si="778"/>
        <v>36749000</v>
      </c>
      <c r="J1729" s="168">
        <f t="shared" si="799"/>
        <v>9186800</v>
      </c>
      <c r="K1729" s="168">
        <f t="shared" si="799"/>
        <v>9186800</v>
      </c>
      <c r="L1729" s="168">
        <f t="shared" si="799"/>
        <v>9186800</v>
      </c>
      <c r="M1729" s="168">
        <f t="shared" si="799"/>
        <v>9188600</v>
      </c>
      <c r="N1729" s="168">
        <f t="shared" si="779"/>
        <v>0</v>
      </c>
      <c r="O1729" s="168">
        <f t="shared" si="800"/>
        <v>0</v>
      </c>
      <c r="P1729" s="168">
        <f t="shared" si="800"/>
        <v>0</v>
      </c>
      <c r="Q1729" s="168">
        <f t="shared" si="800"/>
        <v>0</v>
      </c>
      <c r="R1729" s="168">
        <f t="shared" si="800"/>
        <v>0</v>
      </c>
      <c r="S1729" s="168">
        <f t="shared" si="780"/>
        <v>0</v>
      </c>
      <c r="T1729" s="168">
        <f t="shared" si="801"/>
        <v>0</v>
      </c>
      <c r="U1729" s="168">
        <f t="shared" si="801"/>
        <v>0</v>
      </c>
      <c r="V1729" s="168">
        <f t="shared" si="801"/>
        <v>0</v>
      </c>
      <c r="W1729" s="168">
        <f t="shared" si="801"/>
        <v>0</v>
      </c>
    </row>
    <row r="1730" spans="2:23" ht="16.5" thickTop="1" thickBot="1">
      <c r="B1730" s="164" t="s">
        <v>124</v>
      </c>
      <c r="C1730" s="171" t="s">
        <v>98</v>
      </c>
      <c r="D1730" s="168">
        <f t="shared" si="776"/>
        <v>24359000</v>
      </c>
      <c r="E1730" s="168">
        <f t="shared" si="777"/>
        <v>6286800</v>
      </c>
      <c r="F1730" s="168">
        <f t="shared" si="777"/>
        <v>6189800</v>
      </c>
      <c r="G1730" s="168">
        <f t="shared" si="777"/>
        <v>5929800</v>
      </c>
      <c r="H1730" s="168">
        <f t="shared" si="777"/>
        <v>5952600</v>
      </c>
      <c r="I1730" s="168">
        <f t="shared" si="778"/>
        <v>24359000</v>
      </c>
      <c r="J1730" s="168">
        <f t="shared" si="799"/>
        <v>6286800</v>
      </c>
      <c r="K1730" s="168">
        <f t="shared" si="799"/>
        <v>6189800</v>
      </c>
      <c r="L1730" s="168">
        <f t="shared" si="799"/>
        <v>5929800</v>
      </c>
      <c r="M1730" s="168">
        <f t="shared" si="799"/>
        <v>5952600</v>
      </c>
      <c r="N1730" s="168">
        <f t="shared" si="779"/>
        <v>0</v>
      </c>
      <c r="O1730" s="168">
        <f t="shared" si="800"/>
        <v>0</v>
      </c>
      <c r="P1730" s="168">
        <f t="shared" si="800"/>
        <v>0</v>
      </c>
      <c r="Q1730" s="168">
        <f t="shared" si="800"/>
        <v>0</v>
      </c>
      <c r="R1730" s="168">
        <f t="shared" si="800"/>
        <v>0</v>
      </c>
      <c r="S1730" s="168">
        <f t="shared" si="780"/>
        <v>0</v>
      </c>
      <c r="T1730" s="168">
        <f t="shared" si="801"/>
        <v>0</v>
      </c>
      <c r="U1730" s="168">
        <f t="shared" si="801"/>
        <v>0</v>
      </c>
      <c r="V1730" s="168">
        <f t="shared" si="801"/>
        <v>0</v>
      </c>
      <c r="W1730" s="168">
        <f t="shared" si="801"/>
        <v>0</v>
      </c>
    </row>
    <row r="1731" spans="2:23" ht="16.5" thickTop="1" thickBot="1">
      <c r="B1731" s="164" t="s">
        <v>124</v>
      </c>
      <c r="C1731" s="171" t="s">
        <v>15</v>
      </c>
      <c r="D1731" s="168">
        <f t="shared" si="776"/>
        <v>595000</v>
      </c>
      <c r="E1731" s="168">
        <f t="shared" si="777"/>
        <v>5000</v>
      </c>
      <c r="F1731" s="168">
        <f t="shared" si="777"/>
        <v>20000</v>
      </c>
      <c r="G1731" s="168">
        <f t="shared" si="777"/>
        <v>565000</v>
      </c>
      <c r="H1731" s="168">
        <f t="shared" si="777"/>
        <v>5000</v>
      </c>
      <c r="I1731" s="168">
        <f t="shared" si="778"/>
        <v>595000</v>
      </c>
      <c r="J1731" s="168">
        <f t="shared" ref="J1731:M1733" si="802">SUM(J1742,J1777,J1788)</f>
        <v>5000</v>
      </c>
      <c r="K1731" s="168">
        <f t="shared" si="802"/>
        <v>20000</v>
      </c>
      <c r="L1731" s="168">
        <f t="shared" si="802"/>
        <v>565000</v>
      </c>
      <c r="M1731" s="168">
        <f t="shared" si="802"/>
        <v>5000</v>
      </c>
      <c r="N1731" s="168">
        <f t="shared" si="779"/>
        <v>0</v>
      </c>
      <c r="O1731" s="168">
        <f t="shared" ref="O1731:R1733" si="803">SUM(O1742,O1777,O1788)</f>
        <v>0</v>
      </c>
      <c r="P1731" s="168">
        <f t="shared" si="803"/>
        <v>0</v>
      </c>
      <c r="Q1731" s="168">
        <f t="shared" si="803"/>
        <v>0</v>
      </c>
      <c r="R1731" s="168">
        <f t="shared" si="803"/>
        <v>0</v>
      </c>
      <c r="S1731" s="168">
        <f t="shared" si="780"/>
        <v>0</v>
      </c>
      <c r="T1731" s="168">
        <f t="shared" ref="T1731:W1733" si="804">SUM(T1742,T1777,T1788)</f>
        <v>0</v>
      </c>
      <c r="U1731" s="168">
        <f t="shared" si="804"/>
        <v>0</v>
      </c>
      <c r="V1731" s="168">
        <f t="shared" si="804"/>
        <v>0</v>
      </c>
      <c r="W1731" s="168">
        <f t="shared" si="804"/>
        <v>0</v>
      </c>
    </row>
    <row r="1732" spans="2:23" ht="16.5" thickTop="1" thickBot="1">
      <c r="B1732" s="164" t="s">
        <v>124</v>
      </c>
      <c r="C1732" s="172" t="s">
        <v>139</v>
      </c>
      <c r="D1732" s="168">
        <f t="shared" si="776"/>
        <v>595000</v>
      </c>
      <c r="E1732" s="168">
        <f t="shared" si="777"/>
        <v>5000</v>
      </c>
      <c r="F1732" s="168">
        <f t="shared" si="777"/>
        <v>20000</v>
      </c>
      <c r="G1732" s="168">
        <f t="shared" si="777"/>
        <v>565000</v>
      </c>
      <c r="H1732" s="168">
        <f t="shared" si="777"/>
        <v>5000</v>
      </c>
      <c r="I1732" s="168">
        <f t="shared" si="778"/>
        <v>595000</v>
      </c>
      <c r="J1732" s="168">
        <f t="shared" si="802"/>
        <v>5000</v>
      </c>
      <c r="K1732" s="168">
        <f t="shared" si="802"/>
        <v>20000</v>
      </c>
      <c r="L1732" s="168">
        <f t="shared" si="802"/>
        <v>565000</v>
      </c>
      <c r="M1732" s="168">
        <f t="shared" si="802"/>
        <v>5000</v>
      </c>
      <c r="N1732" s="168">
        <f t="shared" si="779"/>
        <v>0</v>
      </c>
      <c r="O1732" s="168">
        <f t="shared" si="803"/>
        <v>0</v>
      </c>
      <c r="P1732" s="168">
        <f t="shared" si="803"/>
        <v>0</v>
      </c>
      <c r="Q1732" s="168">
        <f t="shared" si="803"/>
        <v>0</v>
      </c>
      <c r="R1732" s="168">
        <f t="shared" si="803"/>
        <v>0</v>
      </c>
      <c r="S1732" s="168">
        <f t="shared" si="780"/>
        <v>0</v>
      </c>
      <c r="T1732" s="168">
        <f t="shared" si="804"/>
        <v>0</v>
      </c>
      <c r="U1732" s="168">
        <f t="shared" si="804"/>
        <v>0</v>
      </c>
      <c r="V1732" s="168">
        <f t="shared" si="804"/>
        <v>0</v>
      </c>
      <c r="W1732" s="168">
        <f t="shared" si="804"/>
        <v>0</v>
      </c>
    </row>
    <row r="1733" spans="2:23" ht="16.5" thickTop="1" thickBot="1">
      <c r="B1733" s="164" t="s">
        <v>124</v>
      </c>
      <c r="C1733" s="173" t="s">
        <v>138</v>
      </c>
      <c r="D1733" s="168">
        <f t="shared" si="776"/>
        <v>595000</v>
      </c>
      <c r="E1733" s="168">
        <f t="shared" si="777"/>
        <v>5000</v>
      </c>
      <c r="F1733" s="168">
        <f t="shared" si="777"/>
        <v>20000</v>
      </c>
      <c r="G1733" s="168">
        <f t="shared" si="777"/>
        <v>565000</v>
      </c>
      <c r="H1733" s="168">
        <f t="shared" ref="H1733:H1796" si="805">SUM(M1733,R1733,W1733)</f>
        <v>5000</v>
      </c>
      <c r="I1733" s="168">
        <f t="shared" si="778"/>
        <v>595000</v>
      </c>
      <c r="J1733" s="168">
        <f t="shared" si="802"/>
        <v>5000</v>
      </c>
      <c r="K1733" s="168">
        <f t="shared" si="802"/>
        <v>20000</v>
      </c>
      <c r="L1733" s="168">
        <f t="shared" si="802"/>
        <v>565000</v>
      </c>
      <c r="M1733" s="168">
        <f t="shared" si="802"/>
        <v>5000</v>
      </c>
      <c r="N1733" s="168">
        <f t="shared" si="779"/>
        <v>0</v>
      </c>
      <c r="O1733" s="168">
        <f t="shared" si="803"/>
        <v>0</v>
      </c>
      <c r="P1733" s="168">
        <f t="shared" si="803"/>
        <v>0</v>
      </c>
      <c r="Q1733" s="168">
        <f t="shared" si="803"/>
        <v>0</v>
      </c>
      <c r="R1733" s="168">
        <f t="shared" si="803"/>
        <v>0</v>
      </c>
      <c r="S1733" s="168">
        <f t="shared" si="780"/>
        <v>0</v>
      </c>
      <c r="T1733" s="168">
        <f t="shared" si="804"/>
        <v>0</v>
      </c>
      <c r="U1733" s="168">
        <f t="shared" si="804"/>
        <v>0</v>
      </c>
      <c r="V1733" s="168">
        <f t="shared" si="804"/>
        <v>0</v>
      </c>
      <c r="W1733" s="168">
        <f t="shared" si="804"/>
        <v>0</v>
      </c>
    </row>
    <row r="1734" spans="2:23" ht="16.5" thickTop="1" thickBot="1">
      <c r="B1734" s="164" t="s">
        <v>124</v>
      </c>
      <c r="C1734" s="171" t="s">
        <v>101</v>
      </c>
      <c r="D1734" s="168">
        <f t="shared" ref="D1734:D1797" si="806">SUM(E1734:H1734)</f>
        <v>495000</v>
      </c>
      <c r="E1734" s="168">
        <f t="shared" ref="E1734:H1797" si="807">SUM(J1734,O1734,T1734)</f>
        <v>153500</v>
      </c>
      <c r="F1734" s="168">
        <f t="shared" si="807"/>
        <v>122500</v>
      </c>
      <c r="G1734" s="168">
        <f t="shared" si="807"/>
        <v>116500</v>
      </c>
      <c r="H1734" s="168">
        <f t="shared" si="805"/>
        <v>102500</v>
      </c>
      <c r="I1734" s="168">
        <f t="shared" ref="I1734:I1797" si="808">SUM(J1734:M1734)</f>
        <v>495000</v>
      </c>
      <c r="J1734" s="168">
        <f>SUM(J1745,J1753,J1780,J1791,J1858,J1866,J1874,J1880,J1888)</f>
        <v>153500</v>
      </c>
      <c r="K1734" s="168">
        <f>SUM(K1745,K1753,K1780,K1791,K1858,K1866,K1874,K1880,K1888)</f>
        <v>122500</v>
      </c>
      <c r="L1734" s="168">
        <f>SUM(L1745,L1753,L1780,L1791,L1858,L1866,L1874,L1880,L1888)</f>
        <v>116500</v>
      </c>
      <c r="M1734" s="168">
        <f>SUM(M1745,M1753,M1780,M1791,M1858,M1866,M1874,M1880,M1888)</f>
        <v>102500</v>
      </c>
      <c r="N1734" s="168">
        <f t="shared" ref="N1734:N1797" si="809">SUM(O1734:R1734)</f>
        <v>0</v>
      </c>
      <c r="O1734" s="168">
        <f>SUM(O1745,O1753,O1780,O1791,O1858,O1866,O1874,O1880,O1888)</f>
        <v>0</v>
      </c>
      <c r="P1734" s="168">
        <f>SUM(P1745,P1753,P1780,P1791,P1858,P1866,P1874,P1880,P1888)</f>
        <v>0</v>
      </c>
      <c r="Q1734" s="168">
        <f>SUM(Q1745,Q1753,Q1780,Q1791,Q1858,Q1866,Q1874,Q1880,Q1888)</f>
        <v>0</v>
      </c>
      <c r="R1734" s="168">
        <f>SUM(R1745,R1753,R1780,R1791,R1858,R1866,R1874,R1880,R1888)</f>
        <v>0</v>
      </c>
      <c r="S1734" s="168">
        <f t="shared" ref="S1734:S1797" si="810">SUM(T1734:W1734)</f>
        <v>0</v>
      </c>
      <c r="T1734" s="168">
        <f>SUM(T1745,T1753,T1780,T1791,T1858,T1866,T1874,T1880,T1888)</f>
        <v>0</v>
      </c>
      <c r="U1734" s="168">
        <f>SUM(U1745,U1753,U1780,U1791,U1858,U1866,U1874,U1880,U1888)</f>
        <v>0</v>
      </c>
      <c r="V1734" s="168">
        <f>SUM(V1745,V1753,V1780,V1791,V1858,V1866,V1874,V1880,V1888)</f>
        <v>0</v>
      </c>
      <c r="W1734" s="168">
        <f>SUM(W1745,W1753,W1780,W1791,W1858,W1866,W1874,W1880,W1888)</f>
        <v>0</v>
      </c>
    </row>
    <row r="1735" spans="2:23" ht="16.5" thickTop="1" thickBot="1">
      <c r="B1735" s="164" t="s">
        <v>124</v>
      </c>
      <c r="C1735" s="171" t="s">
        <v>102</v>
      </c>
      <c r="D1735" s="168">
        <f t="shared" si="806"/>
        <v>224000</v>
      </c>
      <c r="E1735" s="168">
        <f t="shared" si="807"/>
        <v>56400</v>
      </c>
      <c r="F1735" s="168">
        <f t="shared" si="807"/>
        <v>68600</v>
      </c>
      <c r="G1735" s="168">
        <f t="shared" si="807"/>
        <v>62000</v>
      </c>
      <c r="H1735" s="168">
        <f t="shared" si="805"/>
        <v>37000</v>
      </c>
      <c r="I1735" s="168">
        <f t="shared" si="808"/>
        <v>224000</v>
      </c>
      <c r="J1735" s="168">
        <f t="shared" ref="J1735:M1736" si="811">SUM(J1746,J1754,J1781,J1792,J1859,J1867,J1881,J1889)</f>
        <v>56400</v>
      </c>
      <c r="K1735" s="168">
        <f t="shared" si="811"/>
        <v>68600</v>
      </c>
      <c r="L1735" s="168">
        <f t="shared" si="811"/>
        <v>62000</v>
      </c>
      <c r="M1735" s="168">
        <f t="shared" si="811"/>
        <v>37000</v>
      </c>
      <c r="N1735" s="168">
        <f t="shared" si="809"/>
        <v>0</v>
      </c>
      <c r="O1735" s="168">
        <f t="shared" ref="O1735:R1736" si="812">SUM(O1746,O1754,O1781,O1792,O1859,O1867,O1881,O1889)</f>
        <v>0</v>
      </c>
      <c r="P1735" s="168">
        <f t="shared" si="812"/>
        <v>0</v>
      </c>
      <c r="Q1735" s="168">
        <f t="shared" si="812"/>
        <v>0</v>
      </c>
      <c r="R1735" s="168">
        <f t="shared" si="812"/>
        <v>0</v>
      </c>
      <c r="S1735" s="168">
        <f t="shared" si="810"/>
        <v>0</v>
      </c>
      <c r="T1735" s="168">
        <f t="shared" ref="T1735:W1736" si="813">SUM(T1746,T1754,T1781,T1792,T1859,T1867,T1881,T1889)</f>
        <v>0</v>
      </c>
      <c r="U1735" s="168">
        <f t="shared" si="813"/>
        <v>0</v>
      </c>
      <c r="V1735" s="168">
        <f t="shared" si="813"/>
        <v>0</v>
      </c>
      <c r="W1735" s="168">
        <f t="shared" si="813"/>
        <v>0</v>
      </c>
    </row>
    <row r="1736" spans="2:23" ht="31.5" thickTop="1" thickBot="1">
      <c r="B1736" s="164" t="s">
        <v>124</v>
      </c>
      <c r="C1736" s="172" t="s">
        <v>156</v>
      </c>
      <c r="D1736" s="168">
        <f t="shared" si="806"/>
        <v>224000</v>
      </c>
      <c r="E1736" s="168">
        <f t="shared" si="807"/>
        <v>56400</v>
      </c>
      <c r="F1736" s="168">
        <f t="shared" si="807"/>
        <v>68600</v>
      </c>
      <c r="G1736" s="168">
        <f t="shared" si="807"/>
        <v>62000</v>
      </c>
      <c r="H1736" s="168">
        <f t="shared" si="805"/>
        <v>37000</v>
      </c>
      <c r="I1736" s="168">
        <f t="shared" si="808"/>
        <v>224000</v>
      </c>
      <c r="J1736" s="168">
        <f t="shared" si="811"/>
        <v>56400</v>
      </c>
      <c r="K1736" s="168">
        <f t="shared" si="811"/>
        <v>68600</v>
      </c>
      <c r="L1736" s="168">
        <f t="shared" si="811"/>
        <v>62000</v>
      </c>
      <c r="M1736" s="168">
        <f t="shared" si="811"/>
        <v>37000</v>
      </c>
      <c r="N1736" s="168">
        <f t="shared" si="809"/>
        <v>0</v>
      </c>
      <c r="O1736" s="168">
        <f t="shared" si="812"/>
        <v>0</v>
      </c>
      <c r="P1736" s="168">
        <f t="shared" si="812"/>
        <v>0</v>
      </c>
      <c r="Q1736" s="168">
        <f t="shared" si="812"/>
        <v>0</v>
      </c>
      <c r="R1736" s="168">
        <f t="shared" si="812"/>
        <v>0</v>
      </c>
      <c r="S1736" s="168">
        <f t="shared" si="810"/>
        <v>0</v>
      </c>
      <c r="T1736" s="168">
        <f t="shared" si="813"/>
        <v>0</v>
      </c>
      <c r="U1736" s="168">
        <f t="shared" si="813"/>
        <v>0</v>
      </c>
      <c r="V1736" s="168">
        <f t="shared" si="813"/>
        <v>0</v>
      </c>
      <c r="W1736" s="168">
        <f t="shared" si="813"/>
        <v>0</v>
      </c>
    </row>
    <row r="1737" spans="2:23" ht="16.5" thickTop="1" thickBot="1">
      <c r="B1737" s="164" t="s">
        <v>124</v>
      </c>
      <c r="C1737" s="170" t="s">
        <v>121</v>
      </c>
      <c r="D1737" s="168">
        <f t="shared" si="806"/>
        <v>1431000</v>
      </c>
      <c r="E1737" s="168">
        <f t="shared" si="807"/>
        <v>355000</v>
      </c>
      <c r="F1737" s="168">
        <f t="shared" si="807"/>
        <v>221000</v>
      </c>
      <c r="G1737" s="168">
        <f t="shared" si="807"/>
        <v>425000</v>
      </c>
      <c r="H1737" s="168">
        <f t="shared" si="805"/>
        <v>430000</v>
      </c>
      <c r="I1737" s="168">
        <f t="shared" si="808"/>
        <v>1431000</v>
      </c>
      <c r="J1737" s="168">
        <f>SUM(J1748,J1756,J1783,J1794,J1861,J1869,J1875,J1883)</f>
        <v>355000</v>
      </c>
      <c r="K1737" s="168">
        <f>SUM(K1748,K1756,K1783,K1794,K1861,K1869,K1875,K1883)</f>
        <v>221000</v>
      </c>
      <c r="L1737" s="168">
        <f>SUM(L1748,L1756,L1783,L1794,L1861,L1869,L1875,L1883)</f>
        <v>425000</v>
      </c>
      <c r="M1737" s="168">
        <f>SUM(M1748,M1756,M1783,M1794,M1861,M1869,M1875,M1883)</f>
        <v>430000</v>
      </c>
      <c r="N1737" s="168">
        <f t="shared" si="809"/>
        <v>0</v>
      </c>
      <c r="O1737" s="168">
        <f>SUM(O1748,O1756,O1783,O1794,O1861,O1869,O1875,O1883)</f>
        <v>0</v>
      </c>
      <c r="P1737" s="168">
        <f>SUM(P1748,P1756,P1783,P1794,P1861,P1869,P1875,P1883)</f>
        <v>0</v>
      </c>
      <c r="Q1737" s="168">
        <f>SUM(Q1748,Q1756,Q1783,Q1794,Q1861,Q1869,Q1875,Q1883)</f>
        <v>0</v>
      </c>
      <c r="R1737" s="168">
        <f>SUM(R1748,R1756,R1783,R1794,R1861,R1869,R1875,R1883)</f>
        <v>0</v>
      </c>
      <c r="S1737" s="168">
        <f t="shared" si="810"/>
        <v>0</v>
      </c>
      <c r="T1737" s="168">
        <f>SUM(T1748,T1756,T1783,T1794,T1861,T1869,T1875,T1883)</f>
        <v>0</v>
      </c>
      <c r="U1737" s="168">
        <f>SUM(U1748,U1756,U1783,U1794,U1861,U1869,U1875,U1883)</f>
        <v>0</v>
      </c>
      <c r="V1737" s="168">
        <f>SUM(V1748,V1756,V1783,V1794,V1861,V1869,V1875,V1883)</f>
        <v>0</v>
      </c>
      <c r="W1737" s="168">
        <f>SUM(W1748,W1756,W1783,W1794,W1861,W1869,W1875,W1883)</f>
        <v>0</v>
      </c>
    </row>
    <row r="1738" spans="2:23" ht="46.5" thickTop="1" thickBot="1">
      <c r="B1738" s="164" t="s">
        <v>620</v>
      </c>
      <c r="C1738" s="170" t="s">
        <v>621</v>
      </c>
      <c r="D1738" s="168">
        <f t="shared" si="806"/>
        <v>11016000</v>
      </c>
      <c r="E1738" s="168">
        <f t="shared" si="807"/>
        <v>2574300</v>
      </c>
      <c r="F1738" s="168">
        <f t="shared" si="807"/>
        <v>2501300</v>
      </c>
      <c r="G1738" s="168">
        <f t="shared" si="807"/>
        <v>3150300</v>
      </c>
      <c r="H1738" s="168">
        <f t="shared" si="805"/>
        <v>2790100</v>
      </c>
      <c r="I1738" s="168">
        <f t="shared" si="808"/>
        <v>11016000</v>
      </c>
      <c r="J1738" s="168">
        <f>SUM(J1739,J1748)</f>
        <v>2574300</v>
      </c>
      <c r="K1738" s="168">
        <f>SUM(K1739,K1748)</f>
        <v>2501300</v>
      </c>
      <c r="L1738" s="168">
        <f>SUM(L1739,L1748)</f>
        <v>3150300</v>
      </c>
      <c r="M1738" s="168">
        <f>SUM(M1739,M1748)</f>
        <v>2790100</v>
      </c>
      <c r="N1738" s="168">
        <f t="shared" si="809"/>
        <v>0</v>
      </c>
      <c r="O1738" s="168">
        <f>SUM(O1739,O1748)</f>
        <v>0</v>
      </c>
      <c r="P1738" s="168">
        <f>SUM(P1739,P1748)</f>
        <v>0</v>
      </c>
      <c r="Q1738" s="168">
        <f>SUM(Q1739,Q1748)</f>
        <v>0</v>
      </c>
      <c r="R1738" s="168">
        <f>SUM(R1739,R1748)</f>
        <v>0</v>
      </c>
      <c r="S1738" s="168">
        <f t="shared" si="810"/>
        <v>0</v>
      </c>
      <c r="T1738" s="168">
        <f>SUM(T1739,T1748)</f>
        <v>0</v>
      </c>
      <c r="U1738" s="168">
        <f>SUM(U1739,U1748)</f>
        <v>0</v>
      </c>
      <c r="V1738" s="168">
        <f>SUM(V1739,V1748)</f>
        <v>0</v>
      </c>
      <c r="W1738" s="168">
        <f>SUM(W1739,W1748)</f>
        <v>0</v>
      </c>
    </row>
    <row r="1739" spans="2:23" ht="16.5" thickTop="1" thickBot="1">
      <c r="B1739" s="164" t="s">
        <v>124</v>
      </c>
      <c r="C1739" s="171" t="s">
        <v>96</v>
      </c>
      <c r="D1739" s="168">
        <f t="shared" si="806"/>
        <v>10316000</v>
      </c>
      <c r="E1739" s="168">
        <f t="shared" si="807"/>
        <v>2524300</v>
      </c>
      <c r="F1739" s="168">
        <f t="shared" si="807"/>
        <v>2401300</v>
      </c>
      <c r="G1739" s="168">
        <f t="shared" si="807"/>
        <v>2900300</v>
      </c>
      <c r="H1739" s="168">
        <f t="shared" si="805"/>
        <v>2490100</v>
      </c>
      <c r="I1739" s="168">
        <f t="shared" si="808"/>
        <v>10316000</v>
      </c>
      <c r="J1739" s="168">
        <f>SUM(J1740:J1742,J1745:J1746)</f>
        <v>2524300</v>
      </c>
      <c r="K1739" s="168">
        <f>SUM(K1740:K1742,K1745:K1746)</f>
        <v>2401300</v>
      </c>
      <c r="L1739" s="168">
        <f>SUM(L1740:L1742,L1745:L1746)</f>
        <v>2900300</v>
      </c>
      <c r="M1739" s="168">
        <f>SUM(M1740:M1742,M1745:M1746)</f>
        <v>2490100</v>
      </c>
      <c r="N1739" s="168">
        <f t="shared" si="809"/>
        <v>0</v>
      </c>
      <c r="O1739" s="168">
        <f>SUM(O1740:O1742,O1745:O1746)</f>
        <v>0</v>
      </c>
      <c r="P1739" s="168">
        <f>SUM(P1740:P1742,P1745:P1746)</f>
        <v>0</v>
      </c>
      <c r="Q1739" s="168">
        <f>SUM(Q1740:Q1742,Q1745:Q1746)</f>
        <v>0</v>
      </c>
      <c r="R1739" s="168">
        <f>SUM(R1740:R1742,R1745:R1746)</f>
        <v>0</v>
      </c>
      <c r="S1739" s="168">
        <f t="shared" si="810"/>
        <v>0</v>
      </c>
      <c r="T1739" s="168">
        <f>SUM(T1740:T1742,T1745:T1746)</f>
        <v>0</v>
      </c>
      <c r="U1739" s="168">
        <f>SUM(U1740:U1742,U1745:U1746)</f>
        <v>0</v>
      </c>
      <c r="V1739" s="168">
        <f>SUM(V1740:V1742,V1745:V1746)</f>
        <v>0</v>
      </c>
      <c r="W1739" s="168">
        <f>SUM(W1740:W1742,W1745:W1746)</f>
        <v>0</v>
      </c>
    </row>
    <row r="1740" spans="2:23" ht="16.5" thickTop="1" thickBot="1">
      <c r="B1740" s="164" t="s">
        <v>124</v>
      </c>
      <c r="C1740" s="172" t="s">
        <v>97</v>
      </c>
      <c r="D1740" s="168">
        <f t="shared" si="806"/>
        <v>5000000</v>
      </c>
      <c r="E1740" s="168">
        <f t="shared" si="807"/>
        <v>1250000</v>
      </c>
      <c r="F1740" s="168">
        <f t="shared" si="807"/>
        <v>1250000</v>
      </c>
      <c r="G1740" s="168">
        <f t="shared" si="807"/>
        <v>1250000</v>
      </c>
      <c r="H1740" s="168">
        <f t="shared" si="805"/>
        <v>1250000</v>
      </c>
      <c r="I1740" s="168">
        <f t="shared" si="808"/>
        <v>5000000</v>
      </c>
      <c r="J1740" s="168">
        <v>1250000</v>
      </c>
      <c r="K1740" s="168">
        <v>1250000</v>
      </c>
      <c r="L1740" s="168">
        <v>1250000</v>
      </c>
      <c r="M1740" s="168">
        <v>1250000</v>
      </c>
      <c r="N1740" s="168">
        <f t="shared" si="809"/>
        <v>0</v>
      </c>
      <c r="O1740" s="168">
        <v>0</v>
      </c>
      <c r="P1740" s="168">
        <v>0</v>
      </c>
      <c r="Q1740" s="168">
        <v>0</v>
      </c>
      <c r="R1740" s="168">
        <v>0</v>
      </c>
      <c r="S1740" s="168">
        <f t="shared" si="810"/>
        <v>0</v>
      </c>
      <c r="T1740" s="168">
        <v>0</v>
      </c>
      <c r="U1740" s="168">
        <v>0</v>
      </c>
      <c r="V1740" s="168">
        <v>0</v>
      </c>
      <c r="W1740" s="168">
        <v>0</v>
      </c>
    </row>
    <row r="1741" spans="2:23" ht="16.5" thickTop="1" thickBot="1">
      <c r="B1741" s="164" t="s">
        <v>124</v>
      </c>
      <c r="C1741" s="172" t="s">
        <v>98</v>
      </c>
      <c r="D1741" s="168">
        <f t="shared" si="806"/>
        <v>4665000</v>
      </c>
      <c r="E1741" s="168">
        <f t="shared" si="807"/>
        <v>1236300</v>
      </c>
      <c r="F1741" s="168">
        <f t="shared" si="807"/>
        <v>1110300</v>
      </c>
      <c r="G1741" s="168">
        <f t="shared" si="807"/>
        <v>1110300</v>
      </c>
      <c r="H1741" s="168">
        <f t="shared" si="805"/>
        <v>1208100</v>
      </c>
      <c r="I1741" s="168">
        <f t="shared" si="808"/>
        <v>4665000</v>
      </c>
      <c r="J1741" s="168">
        <v>1236300</v>
      </c>
      <c r="K1741" s="168">
        <v>1110300</v>
      </c>
      <c r="L1741" s="168">
        <v>1110300</v>
      </c>
      <c r="M1741" s="168">
        <v>1208100</v>
      </c>
      <c r="N1741" s="168">
        <f t="shared" si="809"/>
        <v>0</v>
      </c>
      <c r="O1741" s="168">
        <v>0</v>
      </c>
      <c r="P1741" s="168">
        <v>0</v>
      </c>
      <c r="Q1741" s="168">
        <v>0</v>
      </c>
      <c r="R1741" s="168">
        <v>0</v>
      </c>
      <c r="S1741" s="168">
        <f t="shared" si="810"/>
        <v>0</v>
      </c>
      <c r="T1741" s="168">
        <v>0</v>
      </c>
      <c r="U1741" s="168">
        <v>0</v>
      </c>
      <c r="V1741" s="168">
        <v>0</v>
      </c>
      <c r="W1741" s="168">
        <v>0</v>
      </c>
    </row>
    <row r="1742" spans="2:23" ht="16.5" thickTop="1" thickBot="1">
      <c r="B1742" s="164" t="s">
        <v>124</v>
      </c>
      <c r="C1742" s="172" t="s">
        <v>15</v>
      </c>
      <c r="D1742" s="168">
        <f t="shared" si="806"/>
        <v>500000</v>
      </c>
      <c r="E1742" s="168">
        <f t="shared" si="807"/>
        <v>0</v>
      </c>
      <c r="F1742" s="168">
        <f t="shared" si="807"/>
        <v>0</v>
      </c>
      <c r="G1742" s="168">
        <f t="shared" si="807"/>
        <v>500000</v>
      </c>
      <c r="H1742" s="168">
        <f t="shared" si="805"/>
        <v>0</v>
      </c>
      <c r="I1742" s="168">
        <f t="shared" si="808"/>
        <v>500000</v>
      </c>
      <c r="J1742" s="168">
        <f t="shared" ref="J1742:M1743" si="814">SUM(J1743)</f>
        <v>0</v>
      </c>
      <c r="K1742" s="168">
        <f t="shared" si="814"/>
        <v>0</v>
      </c>
      <c r="L1742" s="168">
        <f t="shared" si="814"/>
        <v>500000</v>
      </c>
      <c r="M1742" s="168">
        <f t="shared" si="814"/>
        <v>0</v>
      </c>
      <c r="N1742" s="168">
        <f t="shared" si="809"/>
        <v>0</v>
      </c>
      <c r="O1742" s="168">
        <f t="shared" ref="O1742:R1743" si="815">SUM(O1743)</f>
        <v>0</v>
      </c>
      <c r="P1742" s="168">
        <f t="shared" si="815"/>
        <v>0</v>
      </c>
      <c r="Q1742" s="168">
        <f t="shared" si="815"/>
        <v>0</v>
      </c>
      <c r="R1742" s="168">
        <f t="shared" si="815"/>
        <v>0</v>
      </c>
      <c r="S1742" s="168">
        <f t="shared" si="810"/>
        <v>0</v>
      </c>
      <c r="T1742" s="168">
        <f t="shared" ref="T1742:W1743" si="816">SUM(T1743)</f>
        <v>0</v>
      </c>
      <c r="U1742" s="168">
        <f t="shared" si="816"/>
        <v>0</v>
      </c>
      <c r="V1742" s="168">
        <f t="shared" si="816"/>
        <v>0</v>
      </c>
      <c r="W1742" s="168">
        <f t="shared" si="816"/>
        <v>0</v>
      </c>
    </row>
    <row r="1743" spans="2:23" ht="16.5" thickTop="1" thickBot="1">
      <c r="B1743" s="164" t="s">
        <v>124</v>
      </c>
      <c r="C1743" s="173" t="s">
        <v>139</v>
      </c>
      <c r="D1743" s="168">
        <f t="shared" si="806"/>
        <v>500000</v>
      </c>
      <c r="E1743" s="168">
        <f t="shared" si="807"/>
        <v>0</v>
      </c>
      <c r="F1743" s="168">
        <f t="shared" si="807"/>
        <v>0</v>
      </c>
      <c r="G1743" s="168">
        <f t="shared" si="807"/>
        <v>500000</v>
      </c>
      <c r="H1743" s="168">
        <f t="shared" si="805"/>
        <v>0</v>
      </c>
      <c r="I1743" s="168">
        <f t="shared" si="808"/>
        <v>500000</v>
      </c>
      <c r="J1743" s="168">
        <f t="shared" si="814"/>
        <v>0</v>
      </c>
      <c r="K1743" s="168">
        <f t="shared" si="814"/>
        <v>0</v>
      </c>
      <c r="L1743" s="168">
        <f t="shared" si="814"/>
        <v>500000</v>
      </c>
      <c r="M1743" s="168">
        <f t="shared" si="814"/>
        <v>0</v>
      </c>
      <c r="N1743" s="168">
        <f t="shared" si="809"/>
        <v>0</v>
      </c>
      <c r="O1743" s="168">
        <f t="shared" si="815"/>
        <v>0</v>
      </c>
      <c r="P1743" s="168">
        <f t="shared" si="815"/>
        <v>0</v>
      </c>
      <c r="Q1743" s="168">
        <f t="shared" si="815"/>
        <v>0</v>
      </c>
      <c r="R1743" s="168">
        <f t="shared" si="815"/>
        <v>0</v>
      </c>
      <c r="S1743" s="168">
        <f t="shared" si="810"/>
        <v>0</v>
      </c>
      <c r="T1743" s="168">
        <f t="shared" si="816"/>
        <v>0</v>
      </c>
      <c r="U1743" s="168">
        <f t="shared" si="816"/>
        <v>0</v>
      </c>
      <c r="V1743" s="168">
        <f t="shared" si="816"/>
        <v>0</v>
      </c>
      <c r="W1743" s="168">
        <f t="shared" si="816"/>
        <v>0</v>
      </c>
    </row>
    <row r="1744" spans="2:23" ht="16.5" thickTop="1" thickBot="1">
      <c r="B1744" s="164" t="s">
        <v>124</v>
      </c>
      <c r="C1744" s="174" t="s">
        <v>138</v>
      </c>
      <c r="D1744" s="168">
        <f t="shared" si="806"/>
        <v>500000</v>
      </c>
      <c r="E1744" s="168">
        <f t="shared" si="807"/>
        <v>0</v>
      </c>
      <c r="F1744" s="168">
        <f t="shared" si="807"/>
        <v>0</v>
      </c>
      <c r="G1744" s="168">
        <f t="shared" si="807"/>
        <v>500000</v>
      </c>
      <c r="H1744" s="168">
        <f t="shared" si="805"/>
        <v>0</v>
      </c>
      <c r="I1744" s="168">
        <f t="shared" si="808"/>
        <v>500000</v>
      </c>
      <c r="J1744" s="168">
        <v>0</v>
      </c>
      <c r="K1744" s="168">
        <v>0</v>
      </c>
      <c r="L1744" s="168">
        <v>500000</v>
      </c>
      <c r="M1744" s="168">
        <v>0</v>
      </c>
      <c r="N1744" s="168">
        <f t="shared" si="809"/>
        <v>0</v>
      </c>
      <c r="O1744" s="168">
        <v>0</v>
      </c>
      <c r="P1744" s="168">
        <v>0</v>
      </c>
      <c r="Q1744" s="168">
        <v>0</v>
      </c>
      <c r="R1744" s="168">
        <v>0</v>
      </c>
      <c r="S1744" s="168">
        <f t="shared" si="810"/>
        <v>0</v>
      </c>
      <c r="T1744" s="168">
        <v>0</v>
      </c>
      <c r="U1744" s="168">
        <v>0</v>
      </c>
      <c r="V1744" s="168">
        <v>0</v>
      </c>
      <c r="W1744" s="168">
        <v>0</v>
      </c>
    </row>
    <row r="1745" spans="2:23" ht="16.5" thickTop="1" thickBot="1">
      <c r="B1745" s="164" t="s">
        <v>124</v>
      </c>
      <c r="C1745" s="172" t="s">
        <v>101</v>
      </c>
      <c r="D1745" s="168">
        <f t="shared" si="806"/>
        <v>110000</v>
      </c>
      <c r="E1745" s="168">
        <f t="shared" si="807"/>
        <v>30000</v>
      </c>
      <c r="F1745" s="168">
        <f t="shared" si="807"/>
        <v>30000</v>
      </c>
      <c r="G1745" s="168">
        <f t="shared" si="807"/>
        <v>30000</v>
      </c>
      <c r="H1745" s="168">
        <f t="shared" si="805"/>
        <v>20000</v>
      </c>
      <c r="I1745" s="168">
        <f t="shared" si="808"/>
        <v>110000</v>
      </c>
      <c r="J1745" s="168">
        <v>30000</v>
      </c>
      <c r="K1745" s="168">
        <v>30000</v>
      </c>
      <c r="L1745" s="168">
        <v>30000</v>
      </c>
      <c r="M1745" s="168">
        <v>20000</v>
      </c>
      <c r="N1745" s="168">
        <f t="shared" si="809"/>
        <v>0</v>
      </c>
      <c r="O1745" s="168">
        <v>0</v>
      </c>
      <c r="P1745" s="168">
        <v>0</v>
      </c>
      <c r="Q1745" s="168">
        <v>0</v>
      </c>
      <c r="R1745" s="168">
        <v>0</v>
      </c>
      <c r="S1745" s="168">
        <f t="shared" si="810"/>
        <v>0</v>
      </c>
      <c r="T1745" s="168">
        <v>0</v>
      </c>
      <c r="U1745" s="168">
        <v>0</v>
      </c>
      <c r="V1745" s="168">
        <v>0</v>
      </c>
      <c r="W1745" s="168">
        <v>0</v>
      </c>
    </row>
    <row r="1746" spans="2:23" ht="16.5" thickTop="1" thickBot="1">
      <c r="B1746" s="164" t="s">
        <v>124</v>
      </c>
      <c r="C1746" s="172" t="s">
        <v>102</v>
      </c>
      <c r="D1746" s="168">
        <f t="shared" si="806"/>
        <v>41000</v>
      </c>
      <c r="E1746" s="168">
        <f t="shared" si="807"/>
        <v>8000</v>
      </c>
      <c r="F1746" s="168">
        <f t="shared" si="807"/>
        <v>11000</v>
      </c>
      <c r="G1746" s="168">
        <f t="shared" si="807"/>
        <v>10000</v>
      </c>
      <c r="H1746" s="168">
        <f t="shared" si="805"/>
        <v>12000</v>
      </c>
      <c r="I1746" s="168">
        <f t="shared" si="808"/>
        <v>41000</v>
      </c>
      <c r="J1746" s="168">
        <f>SUM(J1747)</f>
        <v>8000</v>
      </c>
      <c r="K1746" s="168">
        <f>SUM(K1747)</f>
        <v>11000</v>
      </c>
      <c r="L1746" s="168">
        <f>SUM(L1747)</f>
        <v>10000</v>
      </c>
      <c r="M1746" s="168">
        <f>SUM(M1747)</f>
        <v>12000</v>
      </c>
      <c r="N1746" s="168">
        <f t="shared" si="809"/>
        <v>0</v>
      </c>
      <c r="O1746" s="168">
        <f>SUM(O1747)</f>
        <v>0</v>
      </c>
      <c r="P1746" s="168">
        <f>SUM(P1747)</f>
        <v>0</v>
      </c>
      <c r="Q1746" s="168">
        <f>SUM(Q1747)</f>
        <v>0</v>
      </c>
      <c r="R1746" s="168">
        <f>SUM(R1747)</f>
        <v>0</v>
      </c>
      <c r="S1746" s="168">
        <f t="shared" si="810"/>
        <v>0</v>
      </c>
      <c r="T1746" s="168">
        <f>SUM(T1747)</f>
        <v>0</v>
      </c>
      <c r="U1746" s="168">
        <f>SUM(U1747)</f>
        <v>0</v>
      </c>
      <c r="V1746" s="168">
        <f>SUM(V1747)</f>
        <v>0</v>
      </c>
      <c r="W1746" s="168">
        <f>SUM(W1747)</f>
        <v>0</v>
      </c>
    </row>
    <row r="1747" spans="2:23" ht="31.5" thickTop="1" thickBot="1">
      <c r="B1747" s="164" t="s">
        <v>124</v>
      </c>
      <c r="C1747" s="173" t="s">
        <v>156</v>
      </c>
      <c r="D1747" s="168">
        <f t="shared" si="806"/>
        <v>41000</v>
      </c>
      <c r="E1747" s="168">
        <f t="shared" si="807"/>
        <v>8000</v>
      </c>
      <c r="F1747" s="168">
        <f t="shared" si="807"/>
        <v>11000</v>
      </c>
      <c r="G1747" s="168">
        <f t="shared" si="807"/>
        <v>10000</v>
      </c>
      <c r="H1747" s="168">
        <f t="shared" si="805"/>
        <v>12000</v>
      </c>
      <c r="I1747" s="168">
        <f t="shared" si="808"/>
        <v>41000</v>
      </c>
      <c r="J1747" s="168">
        <v>8000</v>
      </c>
      <c r="K1747" s="168">
        <v>11000</v>
      </c>
      <c r="L1747" s="168">
        <v>10000</v>
      </c>
      <c r="M1747" s="168">
        <v>12000</v>
      </c>
      <c r="N1747" s="168">
        <f t="shared" si="809"/>
        <v>0</v>
      </c>
      <c r="O1747" s="168">
        <v>0</v>
      </c>
      <c r="P1747" s="168">
        <v>0</v>
      </c>
      <c r="Q1747" s="168">
        <v>0</v>
      </c>
      <c r="R1747" s="168">
        <v>0</v>
      </c>
      <c r="S1747" s="168">
        <f t="shared" si="810"/>
        <v>0</v>
      </c>
      <c r="T1747" s="168">
        <v>0</v>
      </c>
      <c r="U1747" s="168">
        <v>0</v>
      </c>
      <c r="V1747" s="168">
        <v>0</v>
      </c>
      <c r="W1747" s="168">
        <v>0</v>
      </c>
    </row>
    <row r="1748" spans="2:23" ht="16.5" thickTop="1" thickBot="1">
      <c r="B1748" s="164" t="s">
        <v>124</v>
      </c>
      <c r="C1748" s="171" t="s">
        <v>121</v>
      </c>
      <c r="D1748" s="168">
        <f t="shared" si="806"/>
        <v>700000</v>
      </c>
      <c r="E1748" s="168">
        <f t="shared" si="807"/>
        <v>50000</v>
      </c>
      <c r="F1748" s="168">
        <f t="shared" si="807"/>
        <v>100000</v>
      </c>
      <c r="G1748" s="168">
        <f t="shared" si="807"/>
        <v>250000</v>
      </c>
      <c r="H1748" s="168">
        <f t="shared" si="805"/>
        <v>300000</v>
      </c>
      <c r="I1748" s="168">
        <f t="shared" si="808"/>
        <v>700000</v>
      </c>
      <c r="J1748" s="168">
        <v>50000</v>
      </c>
      <c r="K1748" s="168">
        <v>100000</v>
      </c>
      <c r="L1748" s="168">
        <v>250000</v>
      </c>
      <c r="M1748" s="168">
        <v>300000</v>
      </c>
      <c r="N1748" s="168">
        <f t="shared" si="809"/>
        <v>0</v>
      </c>
      <c r="O1748" s="168">
        <v>0</v>
      </c>
      <c r="P1748" s="168">
        <v>0</v>
      </c>
      <c r="Q1748" s="168">
        <v>0</v>
      </c>
      <c r="R1748" s="168">
        <v>0</v>
      </c>
      <c r="S1748" s="168">
        <f t="shared" si="810"/>
        <v>0</v>
      </c>
      <c r="T1748" s="168">
        <v>0</v>
      </c>
      <c r="U1748" s="168">
        <v>0</v>
      </c>
      <c r="V1748" s="168">
        <v>0</v>
      </c>
      <c r="W1748" s="168">
        <v>0</v>
      </c>
    </row>
    <row r="1749" spans="2:23" ht="16.5" thickTop="1" thickBot="1">
      <c r="B1749" s="164" t="s">
        <v>622</v>
      </c>
      <c r="C1749" s="170" t="s">
        <v>623</v>
      </c>
      <c r="D1749" s="168">
        <f t="shared" si="806"/>
        <v>5672000</v>
      </c>
      <c r="E1749" s="168">
        <f t="shared" si="807"/>
        <v>1618500</v>
      </c>
      <c r="F1749" s="168">
        <f t="shared" si="807"/>
        <v>1516500</v>
      </c>
      <c r="G1749" s="168">
        <f t="shared" si="807"/>
        <v>1346500</v>
      </c>
      <c r="H1749" s="168">
        <f t="shared" si="805"/>
        <v>1190500</v>
      </c>
      <c r="I1749" s="168">
        <f t="shared" si="808"/>
        <v>5672000</v>
      </c>
      <c r="J1749" s="168">
        <f t="shared" ref="J1749:M1750" si="817">SUM(J1757,J1765,J1768)</f>
        <v>1618500</v>
      </c>
      <c r="K1749" s="168">
        <f t="shared" si="817"/>
        <v>1516500</v>
      </c>
      <c r="L1749" s="168">
        <f t="shared" si="817"/>
        <v>1346500</v>
      </c>
      <c r="M1749" s="168">
        <f t="shared" si="817"/>
        <v>1190500</v>
      </c>
      <c r="N1749" s="168">
        <f t="shared" si="809"/>
        <v>0</v>
      </c>
      <c r="O1749" s="168">
        <f t="shared" ref="O1749:R1750" si="818">SUM(O1757,O1765,O1768)</f>
        <v>0</v>
      </c>
      <c r="P1749" s="168">
        <f t="shared" si="818"/>
        <v>0</v>
      </c>
      <c r="Q1749" s="168">
        <f t="shared" si="818"/>
        <v>0</v>
      </c>
      <c r="R1749" s="168">
        <f t="shared" si="818"/>
        <v>0</v>
      </c>
      <c r="S1749" s="168">
        <f t="shared" si="810"/>
        <v>0</v>
      </c>
      <c r="T1749" s="168">
        <f t="shared" ref="T1749:W1750" si="819">SUM(T1757,T1765,T1768)</f>
        <v>0</v>
      </c>
      <c r="U1749" s="168">
        <f t="shared" si="819"/>
        <v>0</v>
      </c>
      <c r="V1749" s="168">
        <f t="shared" si="819"/>
        <v>0</v>
      </c>
      <c r="W1749" s="168">
        <f t="shared" si="819"/>
        <v>0</v>
      </c>
    </row>
    <row r="1750" spans="2:23" ht="16.5" thickTop="1" thickBot="1">
      <c r="B1750" s="164" t="s">
        <v>124</v>
      </c>
      <c r="C1750" s="171" t="s">
        <v>96</v>
      </c>
      <c r="D1750" s="168">
        <f t="shared" si="806"/>
        <v>5652000</v>
      </c>
      <c r="E1750" s="168">
        <f t="shared" si="807"/>
        <v>1598500</v>
      </c>
      <c r="F1750" s="168">
        <f t="shared" si="807"/>
        <v>1516500</v>
      </c>
      <c r="G1750" s="168">
        <f t="shared" si="807"/>
        <v>1346500</v>
      </c>
      <c r="H1750" s="168">
        <f t="shared" si="805"/>
        <v>1190500</v>
      </c>
      <c r="I1750" s="168">
        <f t="shared" si="808"/>
        <v>5652000</v>
      </c>
      <c r="J1750" s="168">
        <f t="shared" si="817"/>
        <v>1598500</v>
      </c>
      <c r="K1750" s="168">
        <f t="shared" si="817"/>
        <v>1516500</v>
      </c>
      <c r="L1750" s="168">
        <f t="shared" si="817"/>
        <v>1346500</v>
      </c>
      <c r="M1750" s="168">
        <f t="shared" si="817"/>
        <v>1190500</v>
      </c>
      <c r="N1750" s="168">
        <f t="shared" si="809"/>
        <v>0</v>
      </c>
      <c r="O1750" s="168">
        <f t="shared" si="818"/>
        <v>0</v>
      </c>
      <c r="P1750" s="168">
        <f t="shared" si="818"/>
        <v>0</v>
      </c>
      <c r="Q1750" s="168">
        <f t="shared" si="818"/>
        <v>0</v>
      </c>
      <c r="R1750" s="168">
        <f t="shared" si="818"/>
        <v>0</v>
      </c>
      <c r="S1750" s="168">
        <f t="shared" si="810"/>
        <v>0</v>
      </c>
      <c r="T1750" s="168">
        <f t="shared" si="819"/>
        <v>0</v>
      </c>
      <c r="U1750" s="168">
        <f t="shared" si="819"/>
        <v>0</v>
      </c>
      <c r="V1750" s="168">
        <f t="shared" si="819"/>
        <v>0</v>
      </c>
      <c r="W1750" s="168">
        <f t="shared" si="819"/>
        <v>0</v>
      </c>
    </row>
    <row r="1751" spans="2:23" ht="16.5" thickTop="1" thickBot="1">
      <c r="B1751" s="164" t="s">
        <v>124</v>
      </c>
      <c r="C1751" s="172" t="s">
        <v>97</v>
      </c>
      <c r="D1751" s="168">
        <f t="shared" si="806"/>
        <v>3058000</v>
      </c>
      <c r="E1751" s="168">
        <f t="shared" si="807"/>
        <v>764500</v>
      </c>
      <c r="F1751" s="168">
        <f t="shared" si="807"/>
        <v>764500</v>
      </c>
      <c r="G1751" s="168">
        <f t="shared" si="807"/>
        <v>764500</v>
      </c>
      <c r="H1751" s="168">
        <f t="shared" si="805"/>
        <v>764500</v>
      </c>
      <c r="I1751" s="168">
        <f t="shared" si="808"/>
        <v>3058000</v>
      </c>
      <c r="J1751" s="168">
        <f>SUM(J1759)</f>
        <v>764500</v>
      </c>
      <c r="K1751" s="168">
        <f>SUM(K1759)</f>
        <v>764500</v>
      </c>
      <c r="L1751" s="168">
        <f>SUM(L1759)</f>
        <v>764500</v>
      </c>
      <c r="M1751" s="168">
        <f>SUM(M1759)</f>
        <v>764500</v>
      </c>
      <c r="N1751" s="168">
        <f t="shared" si="809"/>
        <v>0</v>
      </c>
      <c r="O1751" s="168">
        <f>SUM(O1759)</f>
        <v>0</v>
      </c>
      <c r="P1751" s="168">
        <f>SUM(P1759)</f>
        <v>0</v>
      </c>
      <c r="Q1751" s="168">
        <f>SUM(Q1759)</f>
        <v>0</v>
      </c>
      <c r="R1751" s="168">
        <f>SUM(R1759)</f>
        <v>0</v>
      </c>
      <c r="S1751" s="168">
        <f t="shared" si="810"/>
        <v>0</v>
      </c>
      <c r="T1751" s="168">
        <f>SUM(T1759)</f>
        <v>0</v>
      </c>
      <c r="U1751" s="168">
        <f>SUM(U1759)</f>
        <v>0</v>
      </c>
      <c r="V1751" s="168">
        <f>SUM(V1759)</f>
        <v>0</v>
      </c>
      <c r="W1751" s="168">
        <f>SUM(W1759)</f>
        <v>0</v>
      </c>
    </row>
    <row r="1752" spans="2:23" ht="16.5" thickTop="1" thickBot="1">
      <c r="B1752" s="164" t="s">
        <v>124</v>
      </c>
      <c r="C1752" s="172" t="s">
        <v>98</v>
      </c>
      <c r="D1752" s="168">
        <f t="shared" si="806"/>
        <v>2570000</v>
      </c>
      <c r="E1752" s="168">
        <f t="shared" si="807"/>
        <v>825000</v>
      </c>
      <c r="F1752" s="168">
        <f t="shared" si="807"/>
        <v>745000</v>
      </c>
      <c r="G1752" s="168">
        <f t="shared" si="807"/>
        <v>575000</v>
      </c>
      <c r="H1752" s="168">
        <f t="shared" si="805"/>
        <v>425000</v>
      </c>
      <c r="I1752" s="168">
        <f t="shared" si="808"/>
        <v>2570000</v>
      </c>
      <c r="J1752" s="168">
        <f>SUM(J1760,J1767,J1770)</f>
        <v>825000</v>
      </c>
      <c r="K1752" s="168">
        <f>SUM(K1760,K1767,K1770)</f>
        <v>745000</v>
      </c>
      <c r="L1752" s="168">
        <f>SUM(L1760,L1767,L1770)</f>
        <v>575000</v>
      </c>
      <c r="M1752" s="168">
        <f>SUM(M1760,M1767,M1770)</f>
        <v>425000</v>
      </c>
      <c r="N1752" s="168">
        <f t="shared" si="809"/>
        <v>0</v>
      </c>
      <c r="O1752" s="168">
        <f>SUM(O1760,O1767,O1770)</f>
        <v>0</v>
      </c>
      <c r="P1752" s="168">
        <f>SUM(P1760,P1767,P1770)</f>
        <v>0</v>
      </c>
      <c r="Q1752" s="168">
        <f>SUM(Q1760,Q1767,Q1770)</f>
        <v>0</v>
      </c>
      <c r="R1752" s="168">
        <f>SUM(R1760,R1767,R1770)</f>
        <v>0</v>
      </c>
      <c r="S1752" s="168">
        <f t="shared" si="810"/>
        <v>0</v>
      </c>
      <c r="T1752" s="168">
        <f>SUM(T1760,T1767,T1770)</f>
        <v>0</v>
      </c>
      <c r="U1752" s="168">
        <f>SUM(U1760,U1767,U1770)</f>
        <v>0</v>
      </c>
      <c r="V1752" s="168">
        <f>SUM(V1760,V1767,V1770)</f>
        <v>0</v>
      </c>
      <c r="W1752" s="168">
        <f>SUM(W1760,W1767,W1770)</f>
        <v>0</v>
      </c>
    </row>
    <row r="1753" spans="2:23" ht="16.5" thickTop="1" thickBot="1">
      <c r="B1753" s="164" t="s">
        <v>124</v>
      </c>
      <c r="C1753" s="172" t="s">
        <v>101</v>
      </c>
      <c r="D1753" s="168">
        <f t="shared" si="806"/>
        <v>15000</v>
      </c>
      <c r="E1753" s="168">
        <f t="shared" si="807"/>
        <v>5000</v>
      </c>
      <c r="F1753" s="168">
        <f t="shared" si="807"/>
        <v>5000</v>
      </c>
      <c r="G1753" s="168">
        <f t="shared" si="807"/>
        <v>5000</v>
      </c>
      <c r="H1753" s="168">
        <f t="shared" si="805"/>
        <v>0</v>
      </c>
      <c r="I1753" s="168">
        <f t="shared" si="808"/>
        <v>15000</v>
      </c>
      <c r="J1753" s="168">
        <f>SUM(J1761)</f>
        <v>5000</v>
      </c>
      <c r="K1753" s="168">
        <f>SUM(K1761)</f>
        <v>5000</v>
      </c>
      <c r="L1753" s="168">
        <f>SUM(L1761)</f>
        <v>5000</v>
      </c>
      <c r="M1753" s="168">
        <f>SUM(M1761)</f>
        <v>0</v>
      </c>
      <c r="N1753" s="168">
        <f t="shared" si="809"/>
        <v>0</v>
      </c>
      <c r="O1753" s="168">
        <f>SUM(O1761)</f>
        <v>0</v>
      </c>
      <c r="P1753" s="168">
        <f>SUM(P1761)</f>
        <v>0</v>
      </c>
      <c r="Q1753" s="168">
        <f>SUM(Q1761)</f>
        <v>0</v>
      </c>
      <c r="R1753" s="168">
        <f>SUM(R1761)</f>
        <v>0</v>
      </c>
      <c r="S1753" s="168">
        <f t="shared" si="810"/>
        <v>0</v>
      </c>
      <c r="T1753" s="168">
        <f>SUM(T1761)</f>
        <v>0</v>
      </c>
      <c r="U1753" s="168">
        <f>SUM(U1761)</f>
        <v>0</v>
      </c>
      <c r="V1753" s="168">
        <f>SUM(V1761)</f>
        <v>0</v>
      </c>
      <c r="W1753" s="168">
        <f>SUM(W1761)</f>
        <v>0</v>
      </c>
    </row>
    <row r="1754" spans="2:23" ht="16.5" thickTop="1" thickBot="1">
      <c r="B1754" s="164" t="s">
        <v>124</v>
      </c>
      <c r="C1754" s="172" t="s">
        <v>102</v>
      </c>
      <c r="D1754" s="168">
        <f t="shared" si="806"/>
        <v>9000</v>
      </c>
      <c r="E1754" s="168">
        <f t="shared" si="807"/>
        <v>4000</v>
      </c>
      <c r="F1754" s="168">
        <f t="shared" si="807"/>
        <v>2000</v>
      </c>
      <c r="G1754" s="168">
        <f t="shared" si="807"/>
        <v>2000</v>
      </c>
      <c r="H1754" s="168">
        <f t="shared" si="805"/>
        <v>1000</v>
      </c>
      <c r="I1754" s="168">
        <f t="shared" si="808"/>
        <v>9000</v>
      </c>
      <c r="J1754" s="168">
        <f t="shared" ref="J1754:M1755" si="820">SUM(J1762,J1771)</f>
        <v>4000</v>
      </c>
      <c r="K1754" s="168">
        <f t="shared" si="820"/>
        <v>2000</v>
      </c>
      <c r="L1754" s="168">
        <f t="shared" si="820"/>
        <v>2000</v>
      </c>
      <c r="M1754" s="168">
        <f t="shared" si="820"/>
        <v>1000</v>
      </c>
      <c r="N1754" s="168">
        <f t="shared" si="809"/>
        <v>0</v>
      </c>
      <c r="O1754" s="168">
        <f t="shared" ref="O1754:R1755" si="821">SUM(O1762,O1771)</f>
        <v>0</v>
      </c>
      <c r="P1754" s="168">
        <f t="shared" si="821"/>
        <v>0</v>
      </c>
      <c r="Q1754" s="168">
        <f t="shared" si="821"/>
        <v>0</v>
      </c>
      <c r="R1754" s="168">
        <f t="shared" si="821"/>
        <v>0</v>
      </c>
      <c r="S1754" s="168">
        <f t="shared" si="810"/>
        <v>0</v>
      </c>
      <c r="T1754" s="168">
        <f t="shared" ref="T1754:W1755" si="822">SUM(T1762,T1771)</f>
        <v>0</v>
      </c>
      <c r="U1754" s="168">
        <f t="shared" si="822"/>
        <v>0</v>
      </c>
      <c r="V1754" s="168">
        <f t="shared" si="822"/>
        <v>0</v>
      </c>
      <c r="W1754" s="168">
        <f t="shared" si="822"/>
        <v>0</v>
      </c>
    </row>
    <row r="1755" spans="2:23" ht="31.5" thickTop="1" thickBot="1">
      <c r="B1755" s="164" t="s">
        <v>124</v>
      </c>
      <c r="C1755" s="173" t="s">
        <v>156</v>
      </c>
      <c r="D1755" s="168">
        <f t="shared" si="806"/>
        <v>9000</v>
      </c>
      <c r="E1755" s="168">
        <f t="shared" si="807"/>
        <v>4000</v>
      </c>
      <c r="F1755" s="168">
        <f t="shared" si="807"/>
        <v>2000</v>
      </c>
      <c r="G1755" s="168">
        <f t="shared" si="807"/>
        <v>2000</v>
      </c>
      <c r="H1755" s="168">
        <f t="shared" si="805"/>
        <v>1000</v>
      </c>
      <c r="I1755" s="168">
        <f t="shared" si="808"/>
        <v>9000</v>
      </c>
      <c r="J1755" s="168">
        <f t="shared" si="820"/>
        <v>4000</v>
      </c>
      <c r="K1755" s="168">
        <f t="shared" si="820"/>
        <v>2000</v>
      </c>
      <c r="L1755" s="168">
        <f t="shared" si="820"/>
        <v>2000</v>
      </c>
      <c r="M1755" s="168">
        <f t="shared" si="820"/>
        <v>1000</v>
      </c>
      <c r="N1755" s="168">
        <f t="shared" si="809"/>
        <v>0</v>
      </c>
      <c r="O1755" s="168">
        <f t="shared" si="821"/>
        <v>0</v>
      </c>
      <c r="P1755" s="168">
        <f t="shared" si="821"/>
        <v>0</v>
      </c>
      <c r="Q1755" s="168">
        <f t="shared" si="821"/>
        <v>0</v>
      </c>
      <c r="R1755" s="168">
        <f t="shared" si="821"/>
        <v>0</v>
      </c>
      <c r="S1755" s="168">
        <f t="shared" si="810"/>
        <v>0</v>
      </c>
      <c r="T1755" s="168">
        <f t="shared" si="822"/>
        <v>0</v>
      </c>
      <c r="U1755" s="168">
        <f t="shared" si="822"/>
        <v>0</v>
      </c>
      <c r="V1755" s="168">
        <f t="shared" si="822"/>
        <v>0</v>
      </c>
      <c r="W1755" s="168">
        <f t="shared" si="822"/>
        <v>0</v>
      </c>
    </row>
    <row r="1756" spans="2:23" ht="16.5" thickTop="1" thickBot="1">
      <c r="B1756" s="164" t="s">
        <v>124</v>
      </c>
      <c r="C1756" s="171" t="s">
        <v>121</v>
      </c>
      <c r="D1756" s="168">
        <f t="shared" si="806"/>
        <v>20000</v>
      </c>
      <c r="E1756" s="168">
        <f t="shared" si="807"/>
        <v>20000</v>
      </c>
      <c r="F1756" s="168">
        <f t="shared" si="807"/>
        <v>0</v>
      </c>
      <c r="G1756" s="168">
        <f t="shared" si="807"/>
        <v>0</v>
      </c>
      <c r="H1756" s="168">
        <f t="shared" si="805"/>
        <v>0</v>
      </c>
      <c r="I1756" s="168">
        <f t="shared" si="808"/>
        <v>20000</v>
      </c>
      <c r="J1756" s="168">
        <f>SUM(J1764)</f>
        <v>20000</v>
      </c>
      <c r="K1756" s="168">
        <f>SUM(K1764)</f>
        <v>0</v>
      </c>
      <c r="L1756" s="168">
        <f>SUM(L1764)</f>
        <v>0</v>
      </c>
      <c r="M1756" s="168">
        <f>SUM(M1764)</f>
        <v>0</v>
      </c>
      <c r="N1756" s="168">
        <f t="shared" si="809"/>
        <v>0</v>
      </c>
      <c r="O1756" s="168">
        <f>SUM(O1764)</f>
        <v>0</v>
      </c>
      <c r="P1756" s="168">
        <f>SUM(P1764)</f>
        <v>0</v>
      </c>
      <c r="Q1756" s="168">
        <f>SUM(Q1764)</f>
        <v>0</v>
      </c>
      <c r="R1756" s="168">
        <f>SUM(R1764)</f>
        <v>0</v>
      </c>
      <c r="S1756" s="168">
        <f t="shared" si="810"/>
        <v>0</v>
      </c>
      <c r="T1756" s="168">
        <f>SUM(T1764)</f>
        <v>0</v>
      </c>
      <c r="U1756" s="168">
        <f>SUM(U1764)</f>
        <v>0</v>
      </c>
      <c r="V1756" s="168">
        <f>SUM(V1764)</f>
        <v>0</v>
      </c>
      <c r="W1756" s="168">
        <f>SUM(W1764)</f>
        <v>0</v>
      </c>
    </row>
    <row r="1757" spans="2:23" ht="16.5" thickTop="1" thickBot="1">
      <c r="B1757" s="164" t="s">
        <v>624</v>
      </c>
      <c r="C1757" s="171" t="s">
        <v>623</v>
      </c>
      <c r="D1757" s="168">
        <f t="shared" si="806"/>
        <v>5422000</v>
      </c>
      <c r="E1757" s="168">
        <f t="shared" si="807"/>
        <v>1591500</v>
      </c>
      <c r="F1757" s="168">
        <f t="shared" si="807"/>
        <v>1469500</v>
      </c>
      <c r="G1757" s="168">
        <f t="shared" si="807"/>
        <v>1269500</v>
      </c>
      <c r="H1757" s="168">
        <f t="shared" si="805"/>
        <v>1091500</v>
      </c>
      <c r="I1757" s="168">
        <f t="shared" si="808"/>
        <v>5422000</v>
      </c>
      <c r="J1757" s="168">
        <f>SUM(J1758,J1764)</f>
        <v>1591500</v>
      </c>
      <c r="K1757" s="168">
        <f>SUM(K1758,K1764)</f>
        <v>1469500</v>
      </c>
      <c r="L1757" s="168">
        <f>SUM(L1758,L1764)</f>
        <v>1269500</v>
      </c>
      <c r="M1757" s="168">
        <f>SUM(M1758,M1764)</f>
        <v>1091500</v>
      </c>
      <c r="N1757" s="168">
        <f t="shared" si="809"/>
        <v>0</v>
      </c>
      <c r="O1757" s="168">
        <f>SUM(O1758,O1764)</f>
        <v>0</v>
      </c>
      <c r="P1757" s="168">
        <f>SUM(P1758,P1764)</f>
        <v>0</v>
      </c>
      <c r="Q1757" s="168">
        <f>SUM(Q1758,Q1764)</f>
        <v>0</v>
      </c>
      <c r="R1757" s="168">
        <f>SUM(R1758,R1764)</f>
        <v>0</v>
      </c>
      <c r="S1757" s="168">
        <f t="shared" si="810"/>
        <v>0</v>
      </c>
      <c r="T1757" s="168">
        <f>SUM(T1758,T1764)</f>
        <v>0</v>
      </c>
      <c r="U1757" s="168">
        <f>SUM(U1758,U1764)</f>
        <v>0</v>
      </c>
      <c r="V1757" s="168">
        <f>SUM(V1758,V1764)</f>
        <v>0</v>
      </c>
      <c r="W1757" s="168">
        <f>SUM(W1758,W1764)</f>
        <v>0</v>
      </c>
    </row>
    <row r="1758" spans="2:23" ht="16.5" thickTop="1" thickBot="1">
      <c r="B1758" s="164" t="s">
        <v>124</v>
      </c>
      <c r="C1758" s="172" t="s">
        <v>96</v>
      </c>
      <c r="D1758" s="168">
        <f t="shared" si="806"/>
        <v>5402000</v>
      </c>
      <c r="E1758" s="168">
        <f t="shared" si="807"/>
        <v>1571500</v>
      </c>
      <c r="F1758" s="168">
        <f t="shared" si="807"/>
        <v>1469500</v>
      </c>
      <c r="G1758" s="168">
        <f t="shared" si="807"/>
        <v>1269500</v>
      </c>
      <c r="H1758" s="168">
        <f t="shared" si="805"/>
        <v>1091500</v>
      </c>
      <c r="I1758" s="168">
        <f t="shared" si="808"/>
        <v>5402000</v>
      </c>
      <c r="J1758" s="168">
        <f>SUM(J1759:J1762)</f>
        <v>1571500</v>
      </c>
      <c r="K1758" s="168">
        <f>SUM(K1759:K1762)</f>
        <v>1469500</v>
      </c>
      <c r="L1758" s="168">
        <f>SUM(L1759:L1762)</f>
        <v>1269500</v>
      </c>
      <c r="M1758" s="168">
        <f>SUM(M1759:M1762)</f>
        <v>1091500</v>
      </c>
      <c r="N1758" s="168">
        <f t="shared" si="809"/>
        <v>0</v>
      </c>
      <c r="O1758" s="168">
        <f>SUM(O1759:O1762)</f>
        <v>0</v>
      </c>
      <c r="P1758" s="168">
        <f>SUM(P1759:P1762)</f>
        <v>0</v>
      </c>
      <c r="Q1758" s="168">
        <f>SUM(Q1759:Q1762)</f>
        <v>0</v>
      </c>
      <c r="R1758" s="168">
        <f>SUM(R1759:R1762)</f>
        <v>0</v>
      </c>
      <c r="S1758" s="168">
        <f t="shared" si="810"/>
        <v>0</v>
      </c>
      <c r="T1758" s="168">
        <f>SUM(T1759:T1762)</f>
        <v>0</v>
      </c>
      <c r="U1758" s="168">
        <f>SUM(U1759:U1762)</f>
        <v>0</v>
      </c>
      <c r="V1758" s="168">
        <f>SUM(V1759:V1762)</f>
        <v>0</v>
      </c>
      <c r="W1758" s="168">
        <f>SUM(W1759:W1762)</f>
        <v>0</v>
      </c>
    </row>
    <row r="1759" spans="2:23" ht="16.5" thickTop="1" thickBot="1">
      <c r="B1759" s="164" t="s">
        <v>124</v>
      </c>
      <c r="C1759" s="173" t="s">
        <v>97</v>
      </c>
      <c r="D1759" s="168">
        <f t="shared" si="806"/>
        <v>3058000</v>
      </c>
      <c r="E1759" s="168">
        <f t="shared" si="807"/>
        <v>764500</v>
      </c>
      <c r="F1759" s="168">
        <f t="shared" si="807"/>
        <v>764500</v>
      </c>
      <c r="G1759" s="168">
        <f t="shared" si="807"/>
        <v>764500</v>
      </c>
      <c r="H1759" s="168">
        <f t="shared" si="805"/>
        <v>764500</v>
      </c>
      <c r="I1759" s="168">
        <f t="shared" si="808"/>
        <v>3058000</v>
      </c>
      <c r="J1759" s="168">
        <v>764500</v>
      </c>
      <c r="K1759" s="168">
        <v>764500</v>
      </c>
      <c r="L1759" s="168">
        <v>764500</v>
      </c>
      <c r="M1759" s="168">
        <v>764500</v>
      </c>
      <c r="N1759" s="168">
        <f t="shared" si="809"/>
        <v>0</v>
      </c>
      <c r="O1759" s="168">
        <v>0</v>
      </c>
      <c r="P1759" s="168">
        <v>0</v>
      </c>
      <c r="Q1759" s="168">
        <v>0</v>
      </c>
      <c r="R1759" s="168">
        <v>0</v>
      </c>
      <c r="S1759" s="168">
        <f t="shared" si="810"/>
        <v>0</v>
      </c>
      <c r="T1759" s="168">
        <v>0</v>
      </c>
      <c r="U1759" s="168">
        <v>0</v>
      </c>
      <c r="V1759" s="168">
        <v>0</v>
      </c>
      <c r="W1759" s="168">
        <v>0</v>
      </c>
    </row>
    <row r="1760" spans="2:23" ht="16.5" thickTop="1" thickBot="1">
      <c r="B1760" s="164" t="s">
        <v>124</v>
      </c>
      <c r="C1760" s="173" t="s">
        <v>98</v>
      </c>
      <c r="D1760" s="168">
        <f t="shared" si="806"/>
        <v>2327000</v>
      </c>
      <c r="E1760" s="168">
        <f t="shared" si="807"/>
        <v>800000</v>
      </c>
      <c r="F1760" s="168">
        <f t="shared" si="807"/>
        <v>700000</v>
      </c>
      <c r="G1760" s="168">
        <f t="shared" si="807"/>
        <v>500000</v>
      </c>
      <c r="H1760" s="168">
        <f t="shared" si="805"/>
        <v>327000</v>
      </c>
      <c r="I1760" s="168">
        <f t="shared" si="808"/>
        <v>2327000</v>
      </c>
      <c r="J1760" s="168">
        <v>800000</v>
      </c>
      <c r="K1760" s="168">
        <v>700000</v>
      </c>
      <c r="L1760" s="168">
        <v>500000</v>
      </c>
      <c r="M1760" s="168">
        <v>327000</v>
      </c>
      <c r="N1760" s="168">
        <f t="shared" si="809"/>
        <v>0</v>
      </c>
      <c r="O1760" s="168">
        <v>0</v>
      </c>
      <c r="P1760" s="168">
        <v>0</v>
      </c>
      <c r="Q1760" s="168">
        <v>0</v>
      </c>
      <c r="R1760" s="168">
        <v>0</v>
      </c>
      <c r="S1760" s="168">
        <f t="shared" si="810"/>
        <v>0</v>
      </c>
      <c r="T1760" s="168">
        <v>0</v>
      </c>
      <c r="U1760" s="168">
        <v>0</v>
      </c>
      <c r="V1760" s="168">
        <v>0</v>
      </c>
      <c r="W1760" s="168">
        <v>0</v>
      </c>
    </row>
    <row r="1761" spans="2:23" ht="16.5" thickTop="1" thickBot="1">
      <c r="B1761" s="164" t="s">
        <v>124</v>
      </c>
      <c r="C1761" s="173" t="s">
        <v>101</v>
      </c>
      <c r="D1761" s="168">
        <f t="shared" si="806"/>
        <v>15000</v>
      </c>
      <c r="E1761" s="168">
        <f t="shared" si="807"/>
        <v>5000</v>
      </c>
      <c r="F1761" s="168">
        <f t="shared" si="807"/>
        <v>5000</v>
      </c>
      <c r="G1761" s="168">
        <f t="shared" si="807"/>
        <v>5000</v>
      </c>
      <c r="H1761" s="168">
        <f t="shared" si="805"/>
        <v>0</v>
      </c>
      <c r="I1761" s="168">
        <f t="shared" si="808"/>
        <v>15000</v>
      </c>
      <c r="J1761" s="168">
        <v>5000</v>
      </c>
      <c r="K1761" s="168">
        <v>5000</v>
      </c>
      <c r="L1761" s="168">
        <v>5000</v>
      </c>
      <c r="M1761" s="168">
        <v>0</v>
      </c>
      <c r="N1761" s="168">
        <f t="shared" si="809"/>
        <v>0</v>
      </c>
      <c r="O1761" s="168">
        <v>0</v>
      </c>
      <c r="P1761" s="168">
        <v>0</v>
      </c>
      <c r="Q1761" s="168">
        <v>0</v>
      </c>
      <c r="R1761" s="168">
        <v>0</v>
      </c>
      <c r="S1761" s="168">
        <f t="shared" si="810"/>
        <v>0</v>
      </c>
      <c r="T1761" s="168">
        <v>0</v>
      </c>
      <c r="U1761" s="168">
        <v>0</v>
      </c>
      <c r="V1761" s="168">
        <v>0</v>
      </c>
      <c r="W1761" s="168">
        <v>0</v>
      </c>
    </row>
    <row r="1762" spans="2:23" ht="16.5" thickTop="1" thickBot="1">
      <c r="B1762" s="164" t="s">
        <v>124</v>
      </c>
      <c r="C1762" s="173" t="s">
        <v>102</v>
      </c>
      <c r="D1762" s="168">
        <f t="shared" si="806"/>
        <v>2000</v>
      </c>
      <c r="E1762" s="168">
        <f t="shared" si="807"/>
        <v>2000</v>
      </c>
      <c r="F1762" s="168">
        <f t="shared" si="807"/>
        <v>0</v>
      </c>
      <c r="G1762" s="168">
        <f t="shared" si="807"/>
        <v>0</v>
      </c>
      <c r="H1762" s="168">
        <f t="shared" si="805"/>
        <v>0</v>
      </c>
      <c r="I1762" s="168">
        <f t="shared" si="808"/>
        <v>2000</v>
      </c>
      <c r="J1762" s="168">
        <f>SUM(J1763)</f>
        <v>2000</v>
      </c>
      <c r="K1762" s="168">
        <f>SUM(K1763)</f>
        <v>0</v>
      </c>
      <c r="L1762" s="168">
        <f>SUM(L1763)</f>
        <v>0</v>
      </c>
      <c r="M1762" s="168">
        <f>SUM(M1763)</f>
        <v>0</v>
      </c>
      <c r="N1762" s="168">
        <f t="shared" si="809"/>
        <v>0</v>
      </c>
      <c r="O1762" s="168">
        <f>SUM(O1763)</f>
        <v>0</v>
      </c>
      <c r="P1762" s="168">
        <f>SUM(P1763)</f>
        <v>0</v>
      </c>
      <c r="Q1762" s="168">
        <f>SUM(Q1763)</f>
        <v>0</v>
      </c>
      <c r="R1762" s="168">
        <f>SUM(R1763)</f>
        <v>0</v>
      </c>
      <c r="S1762" s="168">
        <f t="shared" si="810"/>
        <v>0</v>
      </c>
      <c r="T1762" s="168">
        <f>SUM(T1763)</f>
        <v>0</v>
      </c>
      <c r="U1762" s="168">
        <f>SUM(U1763)</f>
        <v>0</v>
      </c>
      <c r="V1762" s="168">
        <f>SUM(V1763)</f>
        <v>0</v>
      </c>
      <c r="W1762" s="168">
        <f>SUM(W1763)</f>
        <v>0</v>
      </c>
    </row>
    <row r="1763" spans="2:23" ht="31.5" thickTop="1" thickBot="1">
      <c r="B1763" s="164" t="s">
        <v>124</v>
      </c>
      <c r="C1763" s="174" t="s">
        <v>156</v>
      </c>
      <c r="D1763" s="168">
        <f t="shared" si="806"/>
        <v>2000</v>
      </c>
      <c r="E1763" s="168">
        <f t="shared" si="807"/>
        <v>2000</v>
      </c>
      <c r="F1763" s="168">
        <f t="shared" si="807"/>
        <v>0</v>
      </c>
      <c r="G1763" s="168">
        <f t="shared" si="807"/>
        <v>0</v>
      </c>
      <c r="H1763" s="168">
        <f t="shared" si="805"/>
        <v>0</v>
      </c>
      <c r="I1763" s="168">
        <f t="shared" si="808"/>
        <v>2000</v>
      </c>
      <c r="J1763" s="168">
        <v>2000</v>
      </c>
      <c r="K1763" s="168">
        <v>0</v>
      </c>
      <c r="L1763" s="168">
        <v>0</v>
      </c>
      <c r="M1763" s="168">
        <v>0</v>
      </c>
      <c r="N1763" s="168">
        <f t="shared" si="809"/>
        <v>0</v>
      </c>
      <c r="O1763" s="168">
        <v>0</v>
      </c>
      <c r="P1763" s="168">
        <v>0</v>
      </c>
      <c r="Q1763" s="168">
        <v>0</v>
      </c>
      <c r="R1763" s="168">
        <v>0</v>
      </c>
      <c r="S1763" s="168">
        <f t="shared" si="810"/>
        <v>0</v>
      </c>
      <c r="T1763" s="168">
        <v>0</v>
      </c>
      <c r="U1763" s="168">
        <v>0</v>
      </c>
      <c r="V1763" s="168">
        <v>0</v>
      </c>
      <c r="W1763" s="168">
        <v>0</v>
      </c>
    </row>
    <row r="1764" spans="2:23" ht="16.5" thickTop="1" thickBot="1">
      <c r="B1764" s="164" t="s">
        <v>124</v>
      </c>
      <c r="C1764" s="172" t="s">
        <v>121</v>
      </c>
      <c r="D1764" s="168">
        <f t="shared" si="806"/>
        <v>20000</v>
      </c>
      <c r="E1764" s="168">
        <f t="shared" si="807"/>
        <v>20000</v>
      </c>
      <c r="F1764" s="168">
        <f t="shared" si="807"/>
        <v>0</v>
      </c>
      <c r="G1764" s="168">
        <f t="shared" si="807"/>
        <v>0</v>
      </c>
      <c r="H1764" s="168">
        <f t="shared" si="805"/>
        <v>0</v>
      </c>
      <c r="I1764" s="168">
        <f t="shared" si="808"/>
        <v>20000</v>
      </c>
      <c r="J1764" s="168">
        <v>20000</v>
      </c>
      <c r="K1764" s="168">
        <v>0</v>
      </c>
      <c r="L1764" s="168">
        <v>0</v>
      </c>
      <c r="M1764" s="168">
        <v>0</v>
      </c>
      <c r="N1764" s="168">
        <f t="shared" si="809"/>
        <v>0</v>
      </c>
      <c r="O1764" s="168">
        <v>0</v>
      </c>
      <c r="P1764" s="168">
        <v>0</v>
      </c>
      <c r="Q1764" s="168">
        <v>0</v>
      </c>
      <c r="R1764" s="168">
        <v>0</v>
      </c>
      <c r="S1764" s="168">
        <f t="shared" si="810"/>
        <v>0</v>
      </c>
      <c r="T1764" s="168">
        <v>0</v>
      </c>
      <c r="U1764" s="168">
        <v>0</v>
      </c>
      <c r="V1764" s="168">
        <v>0</v>
      </c>
      <c r="W1764" s="168">
        <v>0</v>
      </c>
    </row>
    <row r="1765" spans="2:23" ht="16.5" thickTop="1" thickBot="1">
      <c r="B1765" s="164" t="s">
        <v>625</v>
      </c>
      <c r="C1765" s="171" t="s">
        <v>626</v>
      </c>
      <c r="D1765" s="168">
        <f t="shared" si="806"/>
        <v>100000</v>
      </c>
      <c r="E1765" s="168">
        <f t="shared" si="807"/>
        <v>10000</v>
      </c>
      <c r="F1765" s="168">
        <f t="shared" si="807"/>
        <v>20000</v>
      </c>
      <c r="G1765" s="168">
        <f t="shared" si="807"/>
        <v>30000</v>
      </c>
      <c r="H1765" s="168">
        <f t="shared" si="805"/>
        <v>40000</v>
      </c>
      <c r="I1765" s="168">
        <f t="shared" si="808"/>
        <v>100000</v>
      </c>
      <c r="J1765" s="168">
        <f t="shared" ref="J1765:M1766" si="823">SUM(J1766)</f>
        <v>10000</v>
      </c>
      <c r="K1765" s="168">
        <f t="shared" si="823"/>
        <v>20000</v>
      </c>
      <c r="L1765" s="168">
        <f t="shared" si="823"/>
        <v>30000</v>
      </c>
      <c r="M1765" s="168">
        <f t="shared" si="823"/>
        <v>40000</v>
      </c>
      <c r="N1765" s="168">
        <f t="shared" si="809"/>
        <v>0</v>
      </c>
      <c r="O1765" s="168">
        <f t="shared" ref="O1765:R1766" si="824">SUM(O1766)</f>
        <v>0</v>
      </c>
      <c r="P1765" s="168">
        <f t="shared" si="824"/>
        <v>0</v>
      </c>
      <c r="Q1765" s="168">
        <f t="shared" si="824"/>
        <v>0</v>
      </c>
      <c r="R1765" s="168">
        <f t="shared" si="824"/>
        <v>0</v>
      </c>
      <c r="S1765" s="168">
        <f t="shared" si="810"/>
        <v>0</v>
      </c>
      <c r="T1765" s="168">
        <f t="shared" ref="T1765:W1766" si="825">SUM(T1766)</f>
        <v>0</v>
      </c>
      <c r="U1765" s="168">
        <f t="shared" si="825"/>
        <v>0</v>
      </c>
      <c r="V1765" s="168">
        <f t="shared" si="825"/>
        <v>0</v>
      </c>
      <c r="W1765" s="168">
        <f t="shared" si="825"/>
        <v>0</v>
      </c>
    </row>
    <row r="1766" spans="2:23" ht="16.5" thickTop="1" thickBot="1">
      <c r="B1766" s="164" t="s">
        <v>124</v>
      </c>
      <c r="C1766" s="172" t="s">
        <v>96</v>
      </c>
      <c r="D1766" s="168">
        <f t="shared" si="806"/>
        <v>100000</v>
      </c>
      <c r="E1766" s="168">
        <f t="shared" si="807"/>
        <v>10000</v>
      </c>
      <c r="F1766" s="168">
        <f t="shared" si="807"/>
        <v>20000</v>
      </c>
      <c r="G1766" s="168">
        <f t="shared" si="807"/>
        <v>30000</v>
      </c>
      <c r="H1766" s="168">
        <f t="shared" si="805"/>
        <v>40000</v>
      </c>
      <c r="I1766" s="168">
        <f t="shared" si="808"/>
        <v>100000</v>
      </c>
      <c r="J1766" s="168">
        <f t="shared" si="823"/>
        <v>10000</v>
      </c>
      <c r="K1766" s="168">
        <f t="shared" si="823"/>
        <v>20000</v>
      </c>
      <c r="L1766" s="168">
        <f t="shared" si="823"/>
        <v>30000</v>
      </c>
      <c r="M1766" s="168">
        <f t="shared" si="823"/>
        <v>40000</v>
      </c>
      <c r="N1766" s="168">
        <f t="shared" si="809"/>
        <v>0</v>
      </c>
      <c r="O1766" s="168">
        <f t="shared" si="824"/>
        <v>0</v>
      </c>
      <c r="P1766" s="168">
        <f t="shared" si="824"/>
        <v>0</v>
      </c>
      <c r="Q1766" s="168">
        <f t="shared" si="824"/>
        <v>0</v>
      </c>
      <c r="R1766" s="168">
        <f t="shared" si="824"/>
        <v>0</v>
      </c>
      <c r="S1766" s="168">
        <f t="shared" si="810"/>
        <v>0</v>
      </c>
      <c r="T1766" s="168">
        <f t="shared" si="825"/>
        <v>0</v>
      </c>
      <c r="U1766" s="168">
        <f t="shared" si="825"/>
        <v>0</v>
      </c>
      <c r="V1766" s="168">
        <f t="shared" si="825"/>
        <v>0</v>
      </c>
      <c r="W1766" s="168">
        <f t="shared" si="825"/>
        <v>0</v>
      </c>
    </row>
    <row r="1767" spans="2:23" ht="16.5" thickTop="1" thickBot="1">
      <c r="B1767" s="164" t="s">
        <v>124</v>
      </c>
      <c r="C1767" s="173" t="s">
        <v>98</v>
      </c>
      <c r="D1767" s="168">
        <f t="shared" si="806"/>
        <v>100000</v>
      </c>
      <c r="E1767" s="168">
        <f t="shared" si="807"/>
        <v>10000</v>
      </c>
      <c r="F1767" s="168">
        <f t="shared" si="807"/>
        <v>20000</v>
      </c>
      <c r="G1767" s="168">
        <f t="shared" si="807"/>
        <v>30000</v>
      </c>
      <c r="H1767" s="168">
        <f t="shared" si="805"/>
        <v>40000</v>
      </c>
      <c r="I1767" s="168">
        <f t="shared" si="808"/>
        <v>100000</v>
      </c>
      <c r="J1767" s="168">
        <v>10000</v>
      </c>
      <c r="K1767" s="168">
        <v>20000</v>
      </c>
      <c r="L1767" s="168">
        <v>30000</v>
      </c>
      <c r="M1767" s="168">
        <v>40000</v>
      </c>
      <c r="N1767" s="168">
        <f t="shared" si="809"/>
        <v>0</v>
      </c>
      <c r="O1767" s="168">
        <v>0</v>
      </c>
      <c r="P1767" s="168">
        <v>0</v>
      </c>
      <c r="Q1767" s="168">
        <v>0</v>
      </c>
      <c r="R1767" s="168">
        <v>0</v>
      </c>
      <c r="S1767" s="168">
        <f t="shared" si="810"/>
        <v>0</v>
      </c>
      <c r="T1767" s="168">
        <v>0</v>
      </c>
      <c r="U1767" s="168">
        <v>0</v>
      </c>
      <c r="V1767" s="168">
        <v>0</v>
      </c>
      <c r="W1767" s="168">
        <v>0</v>
      </c>
    </row>
    <row r="1768" spans="2:23" ht="31.5" thickTop="1" thickBot="1">
      <c r="B1768" s="164" t="s">
        <v>627</v>
      </c>
      <c r="C1768" s="171" t="s">
        <v>628</v>
      </c>
      <c r="D1768" s="168">
        <f t="shared" si="806"/>
        <v>150000</v>
      </c>
      <c r="E1768" s="168">
        <f t="shared" si="807"/>
        <v>17000</v>
      </c>
      <c r="F1768" s="168">
        <f t="shared" si="807"/>
        <v>27000</v>
      </c>
      <c r="G1768" s="168">
        <f t="shared" si="807"/>
        <v>47000</v>
      </c>
      <c r="H1768" s="168">
        <f t="shared" si="805"/>
        <v>59000</v>
      </c>
      <c r="I1768" s="168">
        <f t="shared" si="808"/>
        <v>150000</v>
      </c>
      <c r="J1768" s="168">
        <f>SUM(J1769)</f>
        <v>17000</v>
      </c>
      <c r="K1768" s="168">
        <f>SUM(K1769)</f>
        <v>27000</v>
      </c>
      <c r="L1768" s="168">
        <f>SUM(L1769)</f>
        <v>47000</v>
      </c>
      <c r="M1768" s="168">
        <f>SUM(M1769)</f>
        <v>59000</v>
      </c>
      <c r="N1768" s="168">
        <f t="shared" si="809"/>
        <v>0</v>
      </c>
      <c r="O1768" s="168">
        <f>SUM(O1769)</f>
        <v>0</v>
      </c>
      <c r="P1768" s="168">
        <f>SUM(P1769)</f>
        <v>0</v>
      </c>
      <c r="Q1768" s="168">
        <f>SUM(Q1769)</f>
        <v>0</v>
      </c>
      <c r="R1768" s="168">
        <f>SUM(R1769)</f>
        <v>0</v>
      </c>
      <c r="S1768" s="168">
        <f t="shared" si="810"/>
        <v>0</v>
      </c>
      <c r="T1768" s="168">
        <f>SUM(T1769)</f>
        <v>0</v>
      </c>
      <c r="U1768" s="168">
        <f>SUM(U1769)</f>
        <v>0</v>
      </c>
      <c r="V1768" s="168">
        <f>SUM(V1769)</f>
        <v>0</v>
      </c>
      <c r="W1768" s="168">
        <f>SUM(W1769)</f>
        <v>0</v>
      </c>
    </row>
    <row r="1769" spans="2:23" ht="16.5" thickTop="1" thickBot="1">
      <c r="B1769" s="164" t="s">
        <v>124</v>
      </c>
      <c r="C1769" s="172" t="s">
        <v>96</v>
      </c>
      <c r="D1769" s="168">
        <f t="shared" si="806"/>
        <v>150000</v>
      </c>
      <c r="E1769" s="168">
        <f t="shared" si="807"/>
        <v>17000</v>
      </c>
      <c r="F1769" s="168">
        <f t="shared" si="807"/>
        <v>27000</v>
      </c>
      <c r="G1769" s="168">
        <f t="shared" si="807"/>
        <v>47000</v>
      </c>
      <c r="H1769" s="168">
        <f t="shared" si="805"/>
        <v>59000</v>
      </c>
      <c r="I1769" s="168">
        <f t="shared" si="808"/>
        <v>150000</v>
      </c>
      <c r="J1769" s="168">
        <f>SUM(J1770:J1771)</f>
        <v>17000</v>
      </c>
      <c r="K1769" s="168">
        <f>SUM(K1770:K1771)</f>
        <v>27000</v>
      </c>
      <c r="L1769" s="168">
        <f>SUM(L1770:L1771)</f>
        <v>47000</v>
      </c>
      <c r="M1769" s="168">
        <f>SUM(M1770:M1771)</f>
        <v>59000</v>
      </c>
      <c r="N1769" s="168">
        <f t="shared" si="809"/>
        <v>0</v>
      </c>
      <c r="O1769" s="168">
        <f>SUM(O1770:O1771)</f>
        <v>0</v>
      </c>
      <c r="P1769" s="168">
        <f>SUM(P1770:P1771)</f>
        <v>0</v>
      </c>
      <c r="Q1769" s="168">
        <f>SUM(Q1770:Q1771)</f>
        <v>0</v>
      </c>
      <c r="R1769" s="168">
        <f>SUM(R1770:R1771)</f>
        <v>0</v>
      </c>
      <c r="S1769" s="168">
        <f t="shared" si="810"/>
        <v>0</v>
      </c>
      <c r="T1769" s="168">
        <f>SUM(T1770:T1771)</f>
        <v>0</v>
      </c>
      <c r="U1769" s="168">
        <f>SUM(U1770:U1771)</f>
        <v>0</v>
      </c>
      <c r="V1769" s="168">
        <f>SUM(V1770:V1771)</f>
        <v>0</v>
      </c>
      <c r="W1769" s="168">
        <f>SUM(W1770:W1771)</f>
        <v>0</v>
      </c>
    </row>
    <row r="1770" spans="2:23" ht="16.5" thickTop="1" thickBot="1">
      <c r="B1770" s="164" t="s">
        <v>124</v>
      </c>
      <c r="C1770" s="173" t="s">
        <v>98</v>
      </c>
      <c r="D1770" s="168">
        <f t="shared" si="806"/>
        <v>143000</v>
      </c>
      <c r="E1770" s="168">
        <f t="shared" si="807"/>
        <v>15000</v>
      </c>
      <c r="F1770" s="168">
        <f t="shared" si="807"/>
        <v>25000</v>
      </c>
      <c r="G1770" s="168">
        <f t="shared" si="807"/>
        <v>45000</v>
      </c>
      <c r="H1770" s="168">
        <f t="shared" si="805"/>
        <v>58000</v>
      </c>
      <c r="I1770" s="168">
        <f t="shared" si="808"/>
        <v>143000</v>
      </c>
      <c r="J1770" s="168">
        <v>15000</v>
      </c>
      <c r="K1770" s="168">
        <v>25000</v>
      </c>
      <c r="L1770" s="168">
        <v>45000</v>
      </c>
      <c r="M1770" s="168">
        <v>58000</v>
      </c>
      <c r="N1770" s="168">
        <f t="shared" si="809"/>
        <v>0</v>
      </c>
      <c r="O1770" s="168">
        <v>0</v>
      </c>
      <c r="P1770" s="168">
        <v>0</v>
      </c>
      <c r="Q1770" s="168">
        <v>0</v>
      </c>
      <c r="R1770" s="168">
        <v>0</v>
      </c>
      <c r="S1770" s="168">
        <f t="shared" si="810"/>
        <v>0</v>
      </c>
      <c r="T1770" s="168">
        <v>0</v>
      </c>
      <c r="U1770" s="168">
        <v>0</v>
      </c>
      <c r="V1770" s="168">
        <v>0</v>
      </c>
      <c r="W1770" s="168">
        <v>0</v>
      </c>
    </row>
    <row r="1771" spans="2:23" ht="16.5" thickTop="1" thickBot="1">
      <c r="B1771" s="164" t="s">
        <v>124</v>
      </c>
      <c r="C1771" s="173" t="s">
        <v>102</v>
      </c>
      <c r="D1771" s="168">
        <f t="shared" si="806"/>
        <v>7000</v>
      </c>
      <c r="E1771" s="168">
        <f t="shared" si="807"/>
        <v>2000</v>
      </c>
      <c r="F1771" s="168">
        <f t="shared" si="807"/>
        <v>2000</v>
      </c>
      <c r="G1771" s="168">
        <f t="shared" si="807"/>
        <v>2000</v>
      </c>
      <c r="H1771" s="168">
        <f t="shared" si="805"/>
        <v>1000</v>
      </c>
      <c r="I1771" s="168">
        <f t="shared" si="808"/>
        <v>7000</v>
      </c>
      <c r="J1771" s="168">
        <f>SUM(J1772)</f>
        <v>2000</v>
      </c>
      <c r="K1771" s="168">
        <f>SUM(K1772)</f>
        <v>2000</v>
      </c>
      <c r="L1771" s="168">
        <f>SUM(L1772)</f>
        <v>2000</v>
      </c>
      <c r="M1771" s="168">
        <f>SUM(M1772)</f>
        <v>1000</v>
      </c>
      <c r="N1771" s="168">
        <f t="shared" si="809"/>
        <v>0</v>
      </c>
      <c r="O1771" s="168">
        <f>SUM(O1772)</f>
        <v>0</v>
      </c>
      <c r="P1771" s="168">
        <f>SUM(P1772)</f>
        <v>0</v>
      </c>
      <c r="Q1771" s="168">
        <f>SUM(Q1772)</f>
        <v>0</v>
      </c>
      <c r="R1771" s="168">
        <f>SUM(R1772)</f>
        <v>0</v>
      </c>
      <c r="S1771" s="168">
        <f t="shared" si="810"/>
        <v>0</v>
      </c>
      <c r="T1771" s="168">
        <f>SUM(T1772)</f>
        <v>0</v>
      </c>
      <c r="U1771" s="168">
        <f>SUM(U1772)</f>
        <v>0</v>
      </c>
      <c r="V1771" s="168">
        <f>SUM(V1772)</f>
        <v>0</v>
      </c>
      <c r="W1771" s="168">
        <f>SUM(W1772)</f>
        <v>0</v>
      </c>
    </row>
    <row r="1772" spans="2:23" ht="31.5" thickTop="1" thickBot="1">
      <c r="B1772" s="164" t="s">
        <v>124</v>
      </c>
      <c r="C1772" s="174" t="s">
        <v>156</v>
      </c>
      <c r="D1772" s="168">
        <f t="shared" si="806"/>
        <v>7000</v>
      </c>
      <c r="E1772" s="168">
        <f t="shared" si="807"/>
        <v>2000</v>
      </c>
      <c r="F1772" s="168">
        <f t="shared" si="807"/>
        <v>2000</v>
      </c>
      <c r="G1772" s="168">
        <f t="shared" si="807"/>
        <v>2000</v>
      </c>
      <c r="H1772" s="168">
        <f t="shared" si="805"/>
        <v>1000</v>
      </c>
      <c r="I1772" s="168">
        <f t="shared" si="808"/>
        <v>7000</v>
      </c>
      <c r="J1772" s="168">
        <v>2000</v>
      </c>
      <c r="K1772" s="168">
        <v>2000</v>
      </c>
      <c r="L1772" s="168">
        <v>2000</v>
      </c>
      <c r="M1772" s="168">
        <v>1000</v>
      </c>
      <c r="N1772" s="168">
        <f t="shared" si="809"/>
        <v>0</v>
      </c>
      <c r="O1772" s="168">
        <v>0</v>
      </c>
      <c r="P1772" s="168">
        <v>0</v>
      </c>
      <c r="Q1772" s="168">
        <v>0</v>
      </c>
      <c r="R1772" s="168">
        <v>0</v>
      </c>
      <c r="S1772" s="168">
        <f t="shared" si="810"/>
        <v>0</v>
      </c>
      <c r="T1772" s="168">
        <v>0</v>
      </c>
      <c r="U1772" s="168">
        <v>0</v>
      </c>
      <c r="V1772" s="168">
        <v>0</v>
      </c>
      <c r="W1772" s="168">
        <v>0</v>
      </c>
    </row>
    <row r="1773" spans="2:23" ht="31.5" thickTop="1" thickBot="1">
      <c r="B1773" s="164" t="s">
        <v>629</v>
      </c>
      <c r="C1773" s="170" t="s">
        <v>630</v>
      </c>
      <c r="D1773" s="168">
        <f t="shared" si="806"/>
        <v>11300000</v>
      </c>
      <c r="E1773" s="168">
        <f t="shared" si="807"/>
        <v>2460000</v>
      </c>
      <c r="F1773" s="168">
        <f t="shared" si="807"/>
        <v>2985000</v>
      </c>
      <c r="G1773" s="168">
        <f t="shared" si="807"/>
        <v>2985000</v>
      </c>
      <c r="H1773" s="168">
        <f t="shared" si="805"/>
        <v>2870000</v>
      </c>
      <c r="I1773" s="168">
        <f t="shared" si="808"/>
        <v>11300000</v>
      </c>
      <c r="J1773" s="168">
        <f>SUM(J1774,J1783)</f>
        <v>2460000</v>
      </c>
      <c r="K1773" s="168">
        <f>SUM(K1774,K1783)</f>
        <v>2985000</v>
      </c>
      <c r="L1773" s="168">
        <f>SUM(L1774,L1783)</f>
        <v>2985000</v>
      </c>
      <c r="M1773" s="168">
        <f>SUM(M1774,M1783)</f>
        <v>2870000</v>
      </c>
      <c r="N1773" s="168">
        <f t="shared" si="809"/>
        <v>0</v>
      </c>
      <c r="O1773" s="168">
        <f>SUM(O1774,O1783)</f>
        <v>0</v>
      </c>
      <c r="P1773" s="168">
        <f>SUM(P1774,P1783)</f>
        <v>0</v>
      </c>
      <c r="Q1773" s="168">
        <f>SUM(Q1774,Q1783)</f>
        <v>0</v>
      </c>
      <c r="R1773" s="168">
        <f>SUM(R1774,R1783)</f>
        <v>0</v>
      </c>
      <c r="S1773" s="168">
        <f t="shared" si="810"/>
        <v>0</v>
      </c>
      <c r="T1773" s="168">
        <f>SUM(T1774,T1783)</f>
        <v>0</v>
      </c>
      <c r="U1773" s="168">
        <f>SUM(U1774,U1783)</f>
        <v>0</v>
      </c>
      <c r="V1773" s="168">
        <f>SUM(V1774,V1783)</f>
        <v>0</v>
      </c>
      <c r="W1773" s="168">
        <f>SUM(W1774,W1783)</f>
        <v>0</v>
      </c>
    </row>
    <row r="1774" spans="2:23" ht="16.5" thickTop="1" thickBot="1">
      <c r="B1774" s="164" t="s">
        <v>124</v>
      </c>
      <c r="C1774" s="171" t="s">
        <v>96</v>
      </c>
      <c r="D1774" s="168">
        <f t="shared" si="806"/>
        <v>11210000</v>
      </c>
      <c r="E1774" s="168">
        <f t="shared" si="807"/>
        <v>2430000</v>
      </c>
      <c r="F1774" s="168">
        <f t="shared" si="807"/>
        <v>2955000</v>
      </c>
      <c r="G1774" s="168">
        <f t="shared" si="807"/>
        <v>2955000</v>
      </c>
      <c r="H1774" s="168">
        <f t="shared" si="805"/>
        <v>2870000</v>
      </c>
      <c r="I1774" s="168">
        <f t="shared" si="808"/>
        <v>11210000</v>
      </c>
      <c r="J1774" s="168">
        <f>SUM(J1775:J1777,J1780:J1781)</f>
        <v>2430000</v>
      </c>
      <c r="K1774" s="168">
        <f>SUM(K1775:K1777,K1780:K1781)</f>
        <v>2955000</v>
      </c>
      <c r="L1774" s="168">
        <f>SUM(L1775:L1777,L1780:L1781)</f>
        <v>2955000</v>
      </c>
      <c r="M1774" s="168">
        <f>SUM(M1775:M1777,M1780:M1781)</f>
        <v>2870000</v>
      </c>
      <c r="N1774" s="168">
        <f t="shared" si="809"/>
        <v>0</v>
      </c>
      <c r="O1774" s="168">
        <f>SUM(O1775:O1777,O1780:O1781)</f>
        <v>0</v>
      </c>
      <c r="P1774" s="168">
        <f>SUM(P1775:P1777,P1780:P1781)</f>
        <v>0</v>
      </c>
      <c r="Q1774" s="168">
        <f>SUM(Q1775:Q1777,Q1780:Q1781)</f>
        <v>0</v>
      </c>
      <c r="R1774" s="168">
        <f>SUM(R1775:R1777,R1780:R1781)</f>
        <v>0</v>
      </c>
      <c r="S1774" s="168">
        <f t="shared" si="810"/>
        <v>0</v>
      </c>
      <c r="T1774" s="168">
        <f>SUM(T1775:T1777,T1780:T1781)</f>
        <v>0</v>
      </c>
      <c r="U1774" s="168">
        <f>SUM(U1775:U1777,U1780:U1781)</f>
        <v>0</v>
      </c>
      <c r="V1774" s="168">
        <f>SUM(V1775:V1777,V1780:V1781)</f>
        <v>0</v>
      </c>
      <c r="W1774" s="168">
        <f>SUM(W1775:W1777,W1780:W1781)</f>
        <v>0</v>
      </c>
    </row>
    <row r="1775" spans="2:23" ht="16.5" thickTop="1" thickBot="1">
      <c r="B1775" s="164" t="s">
        <v>124</v>
      </c>
      <c r="C1775" s="172" t="s">
        <v>97</v>
      </c>
      <c r="D1775" s="168">
        <f t="shared" si="806"/>
        <v>3560000</v>
      </c>
      <c r="E1775" s="168">
        <f t="shared" si="807"/>
        <v>890000</v>
      </c>
      <c r="F1775" s="168">
        <f t="shared" si="807"/>
        <v>890000</v>
      </c>
      <c r="G1775" s="168">
        <f t="shared" si="807"/>
        <v>890000</v>
      </c>
      <c r="H1775" s="168">
        <f t="shared" si="805"/>
        <v>890000</v>
      </c>
      <c r="I1775" s="168">
        <f t="shared" si="808"/>
        <v>3560000</v>
      </c>
      <c r="J1775" s="168">
        <v>890000</v>
      </c>
      <c r="K1775" s="168">
        <v>890000</v>
      </c>
      <c r="L1775" s="168">
        <v>890000</v>
      </c>
      <c r="M1775" s="168">
        <v>890000</v>
      </c>
      <c r="N1775" s="168">
        <f t="shared" si="809"/>
        <v>0</v>
      </c>
      <c r="O1775" s="168">
        <v>0</v>
      </c>
      <c r="P1775" s="168">
        <v>0</v>
      </c>
      <c r="Q1775" s="168">
        <v>0</v>
      </c>
      <c r="R1775" s="168">
        <v>0</v>
      </c>
      <c r="S1775" s="168">
        <f t="shared" si="810"/>
        <v>0</v>
      </c>
      <c r="T1775" s="168">
        <v>0</v>
      </c>
      <c r="U1775" s="168">
        <v>0</v>
      </c>
      <c r="V1775" s="168">
        <v>0</v>
      </c>
      <c r="W1775" s="168">
        <v>0</v>
      </c>
    </row>
    <row r="1776" spans="2:23" ht="16.5" thickTop="1" thickBot="1">
      <c r="B1776" s="164" t="s">
        <v>124</v>
      </c>
      <c r="C1776" s="172" t="s">
        <v>98</v>
      </c>
      <c r="D1776" s="168">
        <f t="shared" si="806"/>
        <v>7450000</v>
      </c>
      <c r="E1776" s="168">
        <f t="shared" si="807"/>
        <v>1500000</v>
      </c>
      <c r="F1776" s="168">
        <f t="shared" si="807"/>
        <v>2000000</v>
      </c>
      <c r="G1776" s="168">
        <f t="shared" si="807"/>
        <v>2000000</v>
      </c>
      <c r="H1776" s="168">
        <f t="shared" si="805"/>
        <v>1950000</v>
      </c>
      <c r="I1776" s="168">
        <f t="shared" si="808"/>
        <v>7450000</v>
      </c>
      <c r="J1776" s="168">
        <v>1500000</v>
      </c>
      <c r="K1776" s="168">
        <v>2000000</v>
      </c>
      <c r="L1776" s="168">
        <v>2000000</v>
      </c>
      <c r="M1776" s="168">
        <v>1950000</v>
      </c>
      <c r="N1776" s="168">
        <f t="shared" si="809"/>
        <v>0</v>
      </c>
      <c r="O1776" s="168">
        <v>0</v>
      </c>
      <c r="P1776" s="168">
        <v>0</v>
      </c>
      <c r="Q1776" s="168">
        <v>0</v>
      </c>
      <c r="R1776" s="168">
        <v>0</v>
      </c>
      <c r="S1776" s="168">
        <f t="shared" si="810"/>
        <v>0</v>
      </c>
      <c r="T1776" s="168">
        <v>0</v>
      </c>
      <c r="U1776" s="168">
        <v>0</v>
      </c>
      <c r="V1776" s="168">
        <v>0</v>
      </c>
      <c r="W1776" s="168">
        <v>0</v>
      </c>
    </row>
    <row r="1777" spans="2:23" ht="16.5" thickTop="1" thickBot="1">
      <c r="B1777" s="164" t="s">
        <v>124</v>
      </c>
      <c r="C1777" s="172" t="s">
        <v>15</v>
      </c>
      <c r="D1777" s="168">
        <f t="shared" si="806"/>
        <v>50000</v>
      </c>
      <c r="E1777" s="168">
        <f t="shared" si="807"/>
        <v>5000</v>
      </c>
      <c r="F1777" s="168">
        <f t="shared" si="807"/>
        <v>20000</v>
      </c>
      <c r="G1777" s="168">
        <f t="shared" si="807"/>
        <v>20000</v>
      </c>
      <c r="H1777" s="168">
        <f t="shared" si="805"/>
        <v>5000</v>
      </c>
      <c r="I1777" s="168">
        <f t="shared" si="808"/>
        <v>50000</v>
      </c>
      <c r="J1777" s="168">
        <f t="shared" ref="J1777:M1778" si="826">SUM(J1778)</f>
        <v>5000</v>
      </c>
      <c r="K1777" s="168">
        <f t="shared" si="826"/>
        <v>20000</v>
      </c>
      <c r="L1777" s="168">
        <f t="shared" si="826"/>
        <v>20000</v>
      </c>
      <c r="M1777" s="168">
        <f t="shared" si="826"/>
        <v>5000</v>
      </c>
      <c r="N1777" s="168">
        <f t="shared" si="809"/>
        <v>0</v>
      </c>
      <c r="O1777" s="168">
        <f t="shared" ref="O1777:R1778" si="827">SUM(O1778)</f>
        <v>0</v>
      </c>
      <c r="P1777" s="168">
        <f t="shared" si="827"/>
        <v>0</v>
      </c>
      <c r="Q1777" s="168">
        <f t="shared" si="827"/>
        <v>0</v>
      </c>
      <c r="R1777" s="168">
        <f t="shared" si="827"/>
        <v>0</v>
      </c>
      <c r="S1777" s="168">
        <f t="shared" si="810"/>
        <v>0</v>
      </c>
      <c r="T1777" s="168">
        <f t="shared" ref="T1777:W1778" si="828">SUM(T1778)</f>
        <v>0</v>
      </c>
      <c r="U1777" s="168">
        <f t="shared" si="828"/>
        <v>0</v>
      </c>
      <c r="V1777" s="168">
        <f t="shared" si="828"/>
        <v>0</v>
      </c>
      <c r="W1777" s="168">
        <f t="shared" si="828"/>
        <v>0</v>
      </c>
    </row>
    <row r="1778" spans="2:23" ht="16.5" thickTop="1" thickBot="1">
      <c r="B1778" s="164" t="s">
        <v>124</v>
      </c>
      <c r="C1778" s="173" t="s">
        <v>139</v>
      </c>
      <c r="D1778" s="168">
        <f t="shared" si="806"/>
        <v>50000</v>
      </c>
      <c r="E1778" s="168">
        <f t="shared" si="807"/>
        <v>5000</v>
      </c>
      <c r="F1778" s="168">
        <f t="shared" si="807"/>
        <v>20000</v>
      </c>
      <c r="G1778" s="168">
        <f t="shared" si="807"/>
        <v>20000</v>
      </c>
      <c r="H1778" s="168">
        <f t="shared" si="805"/>
        <v>5000</v>
      </c>
      <c r="I1778" s="168">
        <f t="shared" si="808"/>
        <v>50000</v>
      </c>
      <c r="J1778" s="168">
        <f t="shared" si="826"/>
        <v>5000</v>
      </c>
      <c r="K1778" s="168">
        <f t="shared" si="826"/>
        <v>20000</v>
      </c>
      <c r="L1778" s="168">
        <f t="shared" si="826"/>
        <v>20000</v>
      </c>
      <c r="M1778" s="168">
        <f t="shared" si="826"/>
        <v>5000</v>
      </c>
      <c r="N1778" s="168">
        <f t="shared" si="809"/>
        <v>0</v>
      </c>
      <c r="O1778" s="168">
        <f t="shared" si="827"/>
        <v>0</v>
      </c>
      <c r="P1778" s="168">
        <f t="shared" si="827"/>
        <v>0</v>
      </c>
      <c r="Q1778" s="168">
        <f t="shared" si="827"/>
        <v>0</v>
      </c>
      <c r="R1778" s="168">
        <f t="shared" si="827"/>
        <v>0</v>
      </c>
      <c r="S1778" s="168">
        <f t="shared" si="810"/>
        <v>0</v>
      </c>
      <c r="T1778" s="168">
        <f t="shared" si="828"/>
        <v>0</v>
      </c>
      <c r="U1778" s="168">
        <f t="shared" si="828"/>
        <v>0</v>
      </c>
      <c r="V1778" s="168">
        <f t="shared" si="828"/>
        <v>0</v>
      </c>
      <c r="W1778" s="168">
        <f t="shared" si="828"/>
        <v>0</v>
      </c>
    </row>
    <row r="1779" spans="2:23" ht="16.5" thickTop="1" thickBot="1">
      <c r="B1779" s="164" t="s">
        <v>124</v>
      </c>
      <c r="C1779" s="174" t="s">
        <v>138</v>
      </c>
      <c r="D1779" s="168">
        <f t="shared" si="806"/>
        <v>50000</v>
      </c>
      <c r="E1779" s="168">
        <f t="shared" si="807"/>
        <v>5000</v>
      </c>
      <c r="F1779" s="168">
        <f t="shared" si="807"/>
        <v>20000</v>
      </c>
      <c r="G1779" s="168">
        <f t="shared" si="807"/>
        <v>20000</v>
      </c>
      <c r="H1779" s="168">
        <f t="shared" si="805"/>
        <v>5000</v>
      </c>
      <c r="I1779" s="168">
        <f t="shared" si="808"/>
        <v>50000</v>
      </c>
      <c r="J1779" s="168">
        <v>5000</v>
      </c>
      <c r="K1779" s="168">
        <v>20000</v>
      </c>
      <c r="L1779" s="168">
        <v>20000</v>
      </c>
      <c r="M1779" s="168">
        <v>5000</v>
      </c>
      <c r="N1779" s="168">
        <f t="shared" si="809"/>
        <v>0</v>
      </c>
      <c r="O1779" s="168">
        <v>0</v>
      </c>
      <c r="P1779" s="168">
        <v>0</v>
      </c>
      <c r="Q1779" s="168">
        <v>0</v>
      </c>
      <c r="R1779" s="168">
        <v>0</v>
      </c>
      <c r="S1779" s="168">
        <f t="shared" si="810"/>
        <v>0</v>
      </c>
      <c r="T1779" s="168">
        <v>0</v>
      </c>
      <c r="U1779" s="168">
        <v>0</v>
      </c>
      <c r="V1779" s="168">
        <v>0</v>
      </c>
      <c r="W1779" s="168">
        <v>0</v>
      </c>
    </row>
    <row r="1780" spans="2:23" ht="16.5" thickTop="1" thickBot="1">
      <c r="B1780" s="164" t="s">
        <v>124</v>
      </c>
      <c r="C1780" s="172" t="s">
        <v>101</v>
      </c>
      <c r="D1780" s="168">
        <f t="shared" si="806"/>
        <v>70000</v>
      </c>
      <c r="E1780" s="168">
        <f t="shared" si="807"/>
        <v>20000</v>
      </c>
      <c r="F1780" s="168">
        <f t="shared" si="807"/>
        <v>15000</v>
      </c>
      <c r="G1780" s="168">
        <f t="shared" si="807"/>
        <v>15000</v>
      </c>
      <c r="H1780" s="168">
        <f t="shared" si="805"/>
        <v>20000</v>
      </c>
      <c r="I1780" s="168">
        <f t="shared" si="808"/>
        <v>70000</v>
      </c>
      <c r="J1780" s="168">
        <v>20000</v>
      </c>
      <c r="K1780" s="168">
        <v>15000</v>
      </c>
      <c r="L1780" s="168">
        <v>15000</v>
      </c>
      <c r="M1780" s="168">
        <v>20000</v>
      </c>
      <c r="N1780" s="168">
        <f t="shared" si="809"/>
        <v>0</v>
      </c>
      <c r="O1780" s="168">
        <v>0</v>
      </c>
      <c r="P1780" s="168">
        <v>0</v>
      </c>
      <c r="Q1780" s="168">
        <v>0</v>
      </c>
      <c r="R1780" s="168">
        <v>0</v>
      </c>
      <c r="S1780" s="168">
        <f t="shared" si="810"/>
        <v>0</v>
      </c>
      <c r="T1780" s="168">
        <v>0</v>
      </c>
      <c r="U1780" s="168">
        <v>0</v>
      </c>
      <c r="V1780" s="168">
        <v>0</v>
      </c>
      <c r="W1780" s="168">
        <v>0</v>
      </c>
    </row>
    <row r="1781" spans="2:23" ht="16.5" thickTop="1" thickBot="1">
      <c r="B1781" s="164" t="s">
        <v>124</v>
      </c>
      <c r="C1781" s="172" t="s">
        <v>102</v>
      </c>
      <c r="D1781" s="168">
        <f t="shared" si="806"/>
        <v>80000</v>
      </c>
      <c r="E1781" s="168">
        <f t="shared" si="807"/>
        <v>15000</v>
      </c>
      <c r="F1781" s="168">
        <f t="shared" si="807"/>
        <v>30000</v>
      </c>
      <c r="G1781" s="168">
        <f t="shared" si="807"/>
        <v>30000</v>
      </c>
      <c r="H1781" s="168">
        <f t="shared" si="805"/>
        <v>5000</v>
      </c>
      <c r="I1781" s="168">
        <f t="shared" si="808"/>
        <v>80000</v>
      </c>
      <c r="J1781" s="168">
        <f>SUM(J1782)</f>
        <v>15000</v>
      </c>
      <c r="K1781" s="168">
        <f>SUM(K1782)</f>
        <v>30000</v>
      </c>
      <c r="L1781" s="168">
        <f>SUM(L1782)</f>
        <v>30000</v>
      </c>
      <c r="M1781" s="168">
        <f>SUM(M1782)</f>
        <v>5000</v>
      </c>
      <c r="N1781" s="168">
        <f t="shared" si="809"/>
        <v>0</v>
      </c>
      <c r="O1781" s="168">
        <f>SUM(O1782)</f>
        <v>0</v>
      </c>
      <c r="P1781" s="168">
        <f>SUM(P1782)</f>
        <v>0</v>
      </c>
      <c r="Q1781" s="168">
        <f>SUM(Q1782)</f>
        <v>0</v>
      </c>
      <c r="R1781" s="168">
        <f>SUM(R1782)</f>
        <v>0</v>
      </c>
      <c r="S1781" s="168">
        <f t="shared" si="810"/>
        <v>0</v>
      </c>
      <c r="T1781" s="168">
        <f>SUM(T1782)</f>
        <v>0</v>
      </c>
      <c r="U1781" s="168">
        <f>SUM(U1782)</f>
        <v>0</v>
      </c>
      <c r="V1781" s="168">
        <f>SUM(V1782)</f>
        <v>0</v>
      </c>
      <c r="W1781" s="168">
        <f>SUM(W1782)</f>
        <v>0</v>
      </c>
    </row>
    <row r="1782" spans="2:23" ht="31.5" thickTop="1" thickBot="1">
      <c r="B1782" s="164" t="s">
        <v>124</v>
      </c>
      <c r="C1782" s="173" t="s">
        <v>156</v>
      </c>
      <c r="D1782" s="168">
        <f t="shared" si="806"/>
        <v>80000</v>
      </c>
      <c r="E1782" s="168">
        <f t="shared" si="807"/>
        <v>15000</v>
      </c>
      <c r="F1782" s="168">
        <f t="shared" si="807"/>
        <v>30000</v>
      </c>
      <c r="G1782" s="168">
        <f t="shared" si="807"/>
        <v>30000</v>
      </c>
      <c r="H1782" s="168">
        <f t="shared" si="805"/>
        <v>5000</v>
      </c>
      <c r="I1782" s="168">
        <f t="shared" si="808"/>
        <v>80000</v>
      </c>
      <c r="J1782" s="168">
        <v>15000</v>
      </c>
      <c r="K1782" s="168">
        <v>30000</v>
      </c>
      <c r="L1782" s="168">
        <v>30000</v>
      </c>
      <c r="M1782" s="168">
        <v>5000</v>
      </c>
      <c r="N1782" s="168">
        <f t="shared" si="809"/>
        <v>0</v>
      </c>
      <c r="O1782" s="168">
        <v>0</v>
      </c>
      <c r="P1782" s="168">
        <v>0</v>
      </c>
      <c r="Q1782" s="168">
        <v>0</v>
      </c>
      <c r="R1782" s="168">
        <v>0</v>
      </c>
      <c r="S1782" s="168">
        <f t="shared" si="810"/>
        <v>0</v>
      </c>
      <c r="T1782" s="168">
        <v>0</v>
      </c>
      <c r="U1782" s="168">
        <v>0</v>
      </c>
      <c r="V1782" s="168">
        <v>0</v>
      </c>
      <c r="W1782" s="168">
        <v>0</v>
      </c>
    </row>
    <row r="1783" spans="2:23" ht="16.5" thickTop="1" thickBot="1">
      <c r="B1783" s="164" t="s">
        <v>124</v>
      </c>
      <c r="C1783" s="171" t="s">
        <v>121</v>
      </c>
      <c r="D1783" s="168">
        <f t="shared" si="806"/>
        <v>90000</v>
      </c>
      <c r="E1783" s="168">
        <f t="shared" si="807"/>
        <v>30000</v>
      </c>
      <c r="F1783" s="168">
        <f t="shared" si="807"/>
        <v>30000</v>
      </c>
      <c r="G1783" s="168">
        <f t="shared" si="807"/>
        <v>30000</v>
      </c>
      <c r="H1783" s="168">
        <f t="shared" si="805"/>
        <v>0</v>
      </c>
      <c r="I1783" s="168">
        <f t="shared" si="808"/>
        <v>90000</v>
      </c>
      <c r="J1783" s="168">
        <v>30000</v>
      </c>
      <c r="K1783" s="168">
        <v>30000</v>
      </c>
      <c r="L1783" s="168">
        <v>30000</v>
      </c>
      <c r="M1783" s="168">
        <v>0</v>
      </c>
      <c r="N1783" s="168">
        <f t="shared" si="809"/>
        <v>0</v>
      </c>
      <c r="O1783" s="168">
        <v>0</v>
      </c>
      <c r="P1783" s="168">
        <v>0</v>
      </c>
      <c r="Q1783" s="168">
        <v>0</v>
      </c>
      <c r="R1783" s="168">
        <v>0</v>
      </c>
      <c r="S1783" s="168">
        <f t="shared" si="810"/>
        <v>0</v>
      </c>
      <c r="T1783" s="168">
        <v>0</v>
      </c>
      <c r="U1783" s="168">
        <v>0</v>
      </c>
      <c r="V1783" s="168">
        <v>0</v>
      </c>
      <c r="W1783" s="168">
        <v>0</v>
      </c>
    </row>
    <row r="1784" spans="2:23" ht="16.5" thickTop="1" thickBot="1">
      <c r="B1784" s="164" t="s">
        <v>631</v>
      </c>
      <c r="C1784" s="170" t="s">
        <v>632</v>
      </c>
      <c r="D1784" s="168">
        <f t="shared" si="806"/>
        <v>13480000</v>
      </c>
      <c r="E1784" s="168">
        <f t="shared" si="807"/>
        <v>3382100</v>
      </c>
      <c r="F1784" s="168">
        <f t="shared" si="807"/>
        <v>3362400</v>
      </c>
      <c r="G1784" s="168">
        <f t="shared" si="807"/>
        <v>3428200</v>
      </c>
      <c r="H1784" s="168">
        <f t="shared" si="805"/>
        <v>3307300</v>
      </c>
      <c r="I1784" s="168">
        <f t="shared" si="808"/>
        <v>13480000</v>
      </c>
      <c r="J1784" s="168">
        <f t="shared" ref="J1784:M1785" si="829">SUM(J1795,J1806,J1811,J1816,J1819,J1824,J1829,J1834,J1839,J1844,J1849)</f>
        <v>3382100</v>
      </c>
      <c r="K1784" s="168">
        <f t="shared" si="829"/>
        <v>3362400</v>
      </c>
      <c r="L1784" s="168">
        <f t="shared" si="829"/>
        <v>3428200</v>
      </c>
      <c r="M1784" s="168">
        <f t="shared" si="829"/>
        <v>3307300</v>
      </c>
      <c r="N1784" s="168">
        <f t="shared" si="809"/>
        <v>0</v>
      </c>
      <c r="O1784" s="168">
        <f t="shared" ref="O1784:R1785" si="830">SUM(O1795,O1806,O1811,O1816,O1819,O1824,O1829,O1834,O1839,O1844,O1849)</f>
        <v>0</v>
      </c>
      <c r="P1784" s="168">
        <f t="shared" si="830"/>
        <v>0</v>
      </c>
      <c r="Q1784" s="168">
        <f t="shared" si="830"/>
        <v>0</v>
      </c>
      <c r="R1784" s="168">
        <f t="shared" si="830"/>
        <v>0</v>
      </c>
      <c r="S1784" s="168">
        <f t="shared" si="810"/>
        <v>0</v>
      </c>
      <c r="T1784" s="168">
        <f t="shared" ref="T1784:W1785" si="831">SUM(T1795,T1806,T1811,T1816,T1819,T1824,T1829,T1834,T1839,T1844,T1849)</f>
        <v>0</v>
      </c>
      <c r="U1784" s="168">
        <f t="shared" si="831"/>
        <v>0</v>
      </c>
      <c r="V1784" s="168">
        <f t="shared" si="831"/>
        <v>0</v>
      </c>
      <c r="W1784" s="168">
        <f t="shared" si="831"/>
        <v>0</v>
      </c>
    </row>
    <row r="1785" spans="2:23" ht="16.5" thickTop="1" thickBot="1">
      <c r="B1785" s="164" t="s">
        <v>124</v>
      </c>
      <c r="C1785" s="171" t="s">
        <v>96</v>
      </c>
      <c r="D1785" s="168">
        <f t="shared" si="806"/>
        <v>13230000</v>
      </c>
      <c r="E1785" s="168">
        <f t="shared" si="807"/>
        <v>3362100</v>
      </c>
      <c r="F1785" s="168">
        <f t="shared" si="807"/>
        <v>3332400</v>
      </c>
      <c r="G1785" s="168">
        <f t="shared" si="807"/>
        <v>3328200</v>
      </c>
      <c r="H1785" s="168">
        <f t="shared" si="805"/>
        <v>3207300</v>
      </c>
      <c r="I1785" s="168">
        <f t="shared" si="808"/>
        <v>13230000</v>
      </c>
      <c r="J1785" s="168">
        <f t="shared" si="829"/>
        <v>3362100</v>
      </c>
      <c r="K1785" s="168">
        <f t="shared" si="829"/>
        <v>3332400</v>
      </c>
      <c r="L1785" s="168">
        <f t="shared" si="829"/>
        <v>3328200</v>
      </c>
      <c r="M1785" s="168">
        <f t="shared" si="829"/>
        <v>3207300</v>
      </c>
      <c r="N1785" s="168">
        <f t="shared" si="809"/>
        <v>0</v>
      </c>
      <c r="O1785" s="168">
        <f t="shared" si="830"/>
        <v>0</v>
      </c>
      <c r="P1785" s="168">
        <f t="shared" si="830"/>
        <v>0</v>
      </c>
      <c r="Q1785" s="168">
        <f t="shared" si="830"/>
        <v>0</v>
      </c>
      <c r="R1785" s="168">
        <f t="shared" si="830"/>
        <v>0</v>
      </c>
      <c r="S1785" s="168">
        <f t="shared" si="810"/>
        <v>0</v>
      </c>
      <c r="T1785" s="168">
        <f t="shared" si="831"/>
        <v>0</v>
      </c>
      <c r="U1785" s="168">
        <f t="shared" si="831"/>
        <v>0</v>
      </c>
      <c r="V1785" s="168">
        <f t="shared" si="831"/>
        <v>0</v>
      </c>
      <c r="W1785" s="168">
        <f t="shared" si="831"/>
        <v>0</v>
      </c>
    </row>
    <row r="1786" spans="2:23" ht="16.5" thickTop="1" thickBot="1">
      <c r="B1786" s="164" t="s">
        <v>124</v>
      </c>
      <c r="C1786" s="172" t="s">
        <v>97</v>
      </c>
      <c r="D1786" s="168">
        <f t="shared" si="806"/>
        <v>8520000</v>
      </c>
      <c r="E1786" s="168">
        <f t="shared" si="807"/>
        <v>2130000</v>
      </c>
      <c r="F1786" s="168">
        <f t="shared" si="807"/>
        <v>2130000</v>
      </c>
      <c r="G1786" s="168">
        <f t="shared" si="807"/>
        <v>2130000</v>
      </c>
      <c r="H1786" s="168">
        <f t="shared" si="805"/>
        <v>2130000</v>
      </c>
      <c r="I1786" s="168">
        <f t="shared" si="808"/>
        <v>8520000</v>
      </c>
      <c r="J1786" s="168">
        <f>SUM(J1797)</f>
        <v>2130000</v>
      </c>
      <c r="K1786" s="168">
        <f>SUM(K1797)</f>
        <v>2130000</v>
      </c>
      <c r="L1786" s="168">
        <f>SUM(L1797)</f>
        <v>2130000</v>
      </c>
      <c r="M1786" s="168">
        <f>SUM(M1797)</f>
        <v>2130000</v>
      </c>
      <c r="N1786" s="168">
        <f t="shared" si="809"/>
        <v>0</v>
      </c>
      <c r="O1786" s="168">
        <f>SUM(O1797)</f>
        <v>0</v>
      </c>
      <c r="P1786" s="168">
        <f>SUM(P1797)</f>
        <v>0</v>
      </c>
      <c r="Q1786" s="168">
        <f>SUM(Q1797)</f>
        <v>0</v>
      </c>
      <c r="R1786" s="168">
        <f>SUM(R1797)</f>
        <v>0</v>
      </c>
      <c r="S1786" s="168">
        <f t="shared" si="810"/>
        <v>0</v>
      </c>
      <c r="T1786" s="168">
        <f>SUM(T1797)</f>
        <v>0</v>
      </c>
      <c r="U1786" s="168">
        <f>SUM(U1797)</f>
        <v>0</v>
      </c>
      <c r="V1786" s="168">
        <f>SUM(V1797)</f>
        <v>0</v>
      </c>
      <c r="W1786" s="168">
        <f>SUM(W1797)</f>
        <v>0</v>
      </c>
    </row>
    <row r="1787" spans="2:23" ht="16.5" thickTop="1" thickBot="1">
      <c r="B1787" s="164" t="s">
        <v>124</v>
      </c>
      <c r="C1787" s="172" t="s">
        <v>98</v>
      </c>
      <c r="D1787" s="168">
        <f t="shared" si="806"/>
        <v>4500000</v>
      </c>
      <c r="E1787" s="168">
        <f t="shared" si="807"/>
        <v>1177500</v>
      </c>
      <c r="F1787" s="168">
        <f t="shared" si="807"/>
        <v>1158500</v>
      </c>
      <c r="G1787" s="168">
        <f t="shared" si="807"/>
        <v>1119500</v>
      </c>
      <c r="H1787" s="168">
        <f t="shared" si="805"/>
        <v>1044500</v>
      </c>
      <c r="I1787" s="168">
        <f t="shared" si="808"/>
        <v>4500000</v>
      </c>
      <c r="J1787" s="168">
        <f>SUM(J1798,J1808,J1813,J1818,J1821,J1826,J1831,J1836,J1841,J1846,J1851)</f>
        <v>1177500</v>
      </c>
      <c r="K1787" s="168">
        <f>SUM(K1798,K1808,K1813,K1818,K1821,K1826,K1831,K1836,K1841,K1846,K1851)</f>
        <v>1158500</v>
      </c>
      <c r="L1787" s="168">
        <f>SUM(L1798,L1808,L1813,L1818,L1821,L1826,L1831,L1836,L1841,L1846,L1851)</f>
        <v>1119500</v>
      </c>
      <c r="M1787" s="168">
        <f>SUM(M1798,M1808,M1813,M1818,M1821,M1826,M1831,M1836,M1841,M1846,M1851)</f>
        <v>1044500</v>
      </c>
      <c r="N1787" s="168">
        <f t="shared" si="809"/>
        <v>0</v>
      </c>
      <c r="O1787" s="168">
        <f>SUM(O1798,O1808,O1813,O1818,O1821,O1826,O1831,O1836,O1841,O1846,O1851)</f>
        <v>0</v>
      </c>
      <c r="P1787" s="168">
        <f>SUM(P1798,P1808,P1813,P1818,P1821,P1826,P1831,P1836,P1841,P1846,P1851)</f>
        <v>0</v>
      </c>
      <c r="Q1787" s="168">
        <f>SUM(Q1798,Q1808,Q1813,Q1818,Q1821,Q1826,Q1831,Q1836,Q1841,Q1846,Q1851)</f>
        <v>0</v>
      </c>
      <c r="R1787" s="168">
        <f>SUM(R1798,R1808,R1813,R1818,R1821,R1826,R1831,R1836,R1841,R1846,R1851)</f>
        <v>0</v>
      </c>
      <c r="S1787" s="168">
        <f t="shared" si="810"/>
        <v>0</v>
      </c>
      <c r="T1787" s="168">
        <f>SUM(T1798,T1808,T1813,T1818,T1821,T1826,T1831,T1836,T1841,T1846,T1851)</f>
        <v>0</v>
      </c>
      <c r="U1787" s="168">
        <f>SUM(U1798,U1808,U1813,U1818,U1821,U1826,U1831,U1836,U1841,U1846,U1851)</f>
        <v>0</v>
      </c>
      <c r="V1787" s="168">
        <f>SUM(V1798,V1808,V1813,V1818,V1821,V1826,V1831,V1836,V1841,V1846,V1851)</f>
        <v>0</v>
      </c>
      <c r="W1787" s="168">
        <f>SUM(W1798,W1808,W1813,W1818,W1821,W1826,W1831,W1836,W1841,W1846,W1851)</f>
        <v>0</v>
      </c>
    </row>
    <row r="1788" spans="2:23" ht="16.5" thickTop="1" thickBot="1">
      <c r="B1788" s="164" t="s">
        <v>124</v>
      </c>
      <c r="C1788" s="172" t="s">
        <v>15</v>
      </c>
      <c r="D1788" s="168">
        <f t="shared" si="806"/>
        <v>45000</v>
      </c>
      <c r="E1788" s="168">
        <f t="shared" si="807"/>
        <v>0</v>
      </c>
      <c r="F1788" s="168">
        <f t="shared" si="807"/>
        <v>0</v>
      </c>
      <c r="G1788" s="168">
        <f t="shared" si="807"/>
        <v>45000</v>
      </c>
      <c r="H1788" s="168">
        <f t="shared" si="805"/>
        <v>0</v>
      </c>
      <c r="I1788" s="168">
        <f t="shared" si="808"/>
        <v>45000</v>
      </c>
      <c r="J1788" s="168">
        <f t="shared" ref="J1788:M1791" si="832">SUM(J1799)</f>
        <v>0</v>
      </c>
      <c r="K1788" s="168">
        <f t="shared" si="832"/>
        <v>0</v>
      </c>
      <c r="L1788" s="168">
        <f t="shared" si="832"/>
        <v>45000</v>
      </c>
      <c r="M1788" s="168">
        <f t="shared" si="832"/>
        <v>0</v>
      </c>
      <c r="N1788" s="168">
        <f t="shared" si="809"/>
        <v>0</v>
      </c>
      <c r="O1788" s="168">
        <f t="shared" ref="O1788:R1791" si="833">SUM(O1799)</f>
        <v>0</v>
      </c>
      <c r="P1788" s="168">
        <f t="shared" si="833"/>
        <v>0</v>
      </c>
      <c r="Q1788" s="168">
        <f t="shared" si="833"/>
        <v>0</v>
      </c>
      <c r="R1788" s="168">
        <f t="shared" si="833"/>
        <v>0</v>
      </c>
      <c r="S1788" s="168">
        <f t="shared" si="810"/>
        <v>0</v>
      </c>
      <c r="T1788" s="168">
        <f t="shared" ref="T1788:W1791" si="834">SUM(T1799)</f>
        <v>0</v>
      </c>
      <c r="U1788" s="168">
        <f t="shared" si="834"/>
        <v>0</v>
      </c>
      <c r="V1788" s="168">
        <f t="shared" si="834"/>
        <v>0</v>
      </c>
      <c r="W1788" s="168">
        <f t="shared" si="834"/>
        <v>0</v>
      </c>
    </row>
    <row r="1789" spans="2:23" ht="16.5" thickTop="1" thickBot="1">
      <c r="B1789" s="164" t="s">
        <v>124</v>
      </c>
      <c r="C1789" s="173" t="s">
        <v>139</v>
      </c>
      <c r="D1789" s="168">
        <f t="shared" si="806"/>
        <v>45000</v>
      </c>
      <c r="E1789" s="168">
        <f t="shared" si="807"/>
        <v>0</v>
      </c>
      <c r="F1789" s="168">
        <f t="shared" si="807"/>
        <v>0</v>
      </c>
      <c r="G1789" s="168">
        <f t="shared" si="807"/>
        <v>45000</v>
      </c>
      <c r="H1789" s="168">
        <f t="shared" si="805"/>
        <v>0</v>
      </c>
      <c r="I1789" s="168">
        <f t="shared" si="808"/>
        <v>45000</v>
      </c>
      <c r="J1789" s="168">
        <f t="shared" si="832"/>
        <v>0</v>
      </c>
      <c r="K1789" s="168">
        <f t="shared" si="832"/>
        <v>0</v>
      </c>
      <c r="L1789" s="168">
        <f t="shared" si="832"/>
        <v>45000</v>
      </c>
      <c r="M1789" s="168">
        <f t="shared" si="832"/>
        <v>0</v>
      </c>
      <c r="N1789" s="168">
        <f t="shared" si="809"/>
        <v>0</v>
      </c>
      <c r="O1789" s="168">
        <f t="shared" si="833"/>
        <v>0</v>
      </c>
      <c r="P1789" s="168">
        <f t="shared" si="833"/>
        <v>0</v>
      </c>
      <c r="Q1789" s="168">
        <f t="shared" si="833"/>
        <v>0</v>
      </c>
      <c r="R1789" s="168">
        <f t="shared" si="833"/>
        <v>0</v>
      </c>
      <c r="S1789" s="168">
        <f t="shared" si="810"/>
        <v>0</v>
      </c>
      <c r="T1789" s="168">
        <f t="shared" si="834"/>
        <v>0</v>
      </c>
      <c r="U1789" s="168">
        <f t="shared" si="834"/>
        <v>0</v>
      </c>
      <c r="V1789" s="168">
        <f t="shared" si="834"/>
        <v>0</v>
      </c>
      <c r="W1789" s="168">
        <f t="shared" si="834"/>
        <v>0</v>
      </c>
    </row>
    <row r="1790" spans="2:23" ht="16.5" thickTop="1" thickBot="1">
      <c r="B1790" s="164" t="s">
        <v>124</v>
      </c>
      <c r="C1790" s="174" t="s">
        <v>138</v>
      </c>
      <c r="D1790" s="168">
        <f t="shared" si="806"/>
        <v>45000</v>
      </c>
      <c r="E1790" s="168">
        <f t="shared" si="807"/>
        <v>0</v>
      </c>
      <c r="F1790" s="168">
        <f t="shared" si="807"/>
        <v>0</v>
      </c>
      <c r="G1790" s="168">
        <f t="shared" si="807"/>
        <v>45000</v>
      </c>
      <c r="H1790" s="168">
        <f t="shared" si="805"/>
        <v>0</v>
      </c>
      <c r="I1790" s="168">
        <f t="shared" si="808"/>
        <v>45000</v>
      </c>
      <c r="J1790" s="168">
        <f t="shared" si="832"/>
        <v>0</v>
      </c>
      <c r="K1790" s="168">
        <f t="shared" si="832"/>
        <v>0</v>
      </c>
      <c r="L1790" s="168">
        <f t="shared" si="832"/>
        <v>45000</v>
      </c>
      <c r="M1790" s="168">
        <f t="shared" si="832"/>
        <v>0</v>
      </c>
      <c r="N1790" s="168">
        <f t="shared" si="809"/>
        <v>0</v>
      </c>
      <c r="O1790" s="168">
        <f t="shared" si="833"/>
        <v>0</v>
      </c>
      <c r="P1790" s="168">
        <f t="shared" si="833"/>
        <v>0</v>
      </c>
      <c r="Q1790" s="168">
        <f t="shared" si="833"/>
        <v>0</v>
      </c>
      <c r="R1790" s="168">
        <f t="shared" si="833"/>
        <v>0</v>
      </c>
      <c r="S1790" s="168">
        <f t="shared" si="810"/>
        <v>0</v>
      </c>
      <c r="T1790" s="168">
        <f t="shared" si="834"/>
        <v>0</v>
      </c>
      <c r="U1790" s="168">
        <f t="shared" si="834"/>
        <v>0</v>
      </c>
      <c r="V1790" s="168">
        <f t="shared" si="834"/>
        <v>0</v>
      </c>
      <c r="W1790" s="168">
        <f t="shared" si="834"/>
        <v>0</v>
      </c>
    </row>
    <row r="1791" spans="2:23" ht="16.5" thickTop="1" thickBot="1">
      <c r="B1791" s="164" t="s">
        <v>124</v>
      </c>
      <c r="C1791" s="172" t="s">
        <v>101</v>
      </c>
      <c r="D1791" s="168">
        <f t="shared" si="806"/>
        <v>120000</v>
      </c>
      <c r="E1791" s="168">
        <f t="shared" si="807"/>
        <v>40000</v>
      </c>
      <c r="F1791" s="168">
        <f t="shared" si="807"/>
        <v>30000</v>
      </c>
      <c r="G1791" s="168">
        <f t="shared" si="807"/>
        <v>25000</v>
      </c>
      <c r="H1791" s="168">
        <f t="shared" si="805"/>
        <v>25000</v>
      </c>
      <c r="I1791" s="168">
        <f t="shared" si="808"/>
        <v>120000</v>
      </c>
      <c r="J1791" s="168">
        <f t="shared" si="832"/>
        <v>40000</v>
      </c>
      <c r="K1791" s="168">
        <f t="shared" si="832"/>
        <v>30000</v>
      </c>
      <c r="L1791" s="168">
        <f t="shared" si="832"/>
        <v>25000</v>
      </c>
      <c r="M1791" s="168">
        <f t="shared" si="832"/>
        <v>25000</v>
      </c>
      <c r="N1791" s="168">
        <f t="shared" si="809"/>
        <v>0</v>
      </c>
      <c r="O1791" s="168">
        <f t="shared" si="833"/>
        <v>0</v>
      </c>
      <c r="P1791" s="168">
        <f t="shared" si="833"/>
        <v>0</v>
      </c>
      <c r="Q1791" s="168">
        <f t="shared" si="833"/>
        <v>0</v>
      </c>
      <c r="R1791" s="168">
        <f t="shared" si="833"/>
        <v>0</v>
      </c>
      <c r="S1791" s="168">
        <f t="shared" si="810"/>
        <v>0</v>
      </c>
      <c r="T1791" s="168">
        <f t="shared" si="834"/>
        <v>0</v>
      </c>
      <c r="U1791" s="168">
        <f t="shared" si="834"/>
        <v>0</v>
      </c>
      <c r="V1791" s="168">
        <f t="shared" si="834"/>
        <v>0</v>
      </c>
      <c r="W1791" s="168">
        <f t="shared" si="834"/>
        <v>0</v>
      </c>
    </row>
    <row r="1792" spans="2:23" ht="16.5" thickTop="1" thickBot="1">
      <c r="B1792" s="164" t="s">
        <v>124</v>
      </c>
      <c r="C1792" s="172" t="s">
        <v>102</v>
      </c>
      <c r="D1792" s="168">
        <f t="shared" si="806"/>
        <v>45000</v>
      </c>
      <c r="E1792" s="168">
        <f t="shared" si="807"/>
        <v>14600</v>
      </c>
      <c r="F1792" s="168">
        <f t="shared" si="807"/>
        <v>13900</v>
      </c>
      <c r="G1792" s="168">
        <f t="shared" si="807"/>
        <v>8700</v>
      </c>
      <c r="H1792" s="168">
        <f t="shared" si="805"/>
        <v>7800</v>
      </c>
      <c r="I1792" s="168">
        <f t="shared" si="808"/>
        <v>45000</v>
      </c>
      <c r="J1792" s="168">
        <f t="shared" ref="J1792:M1793" si="835">SUM(J1803,J1809,J1814,J1822,J1827,J1832,J1837,J1842,J1847,J1852)</f>
        <v>14600</v>
      </c>
      <c r="K1792" s="168">
        <f t="shared" si="835"/>
        <v>13900</v>
      </c>
      <c r="L1792" s="168">
        <f t="shared" si="835"/>
        <v>8700</v>
      </c>
      <c r="M1792" s="168">
        <f t="shared" si="835"/>
        <v>7800</v>
      </c>
      <c r="N1792" s="168">
        <f t="shared" si="809"/>
        <v>0</v>
      </c>
      <c r="O1792" s="168">
        <f t="shared" ref="O1792:R1793" si="836">SUM(O1803,O1809,O1814,O1822,O1827,O1832,O1837,O1842,O1847,O1852)</f>
        <v>0</v>
      </c>
      <c r="P1792" s="168">
        <f t="shared" si="836"/>
        <v>0</v>
      </c>
      <c r="Q1792" s="168">
        <f t="shared" si="836"/>
        <v>0</v>
      </c>
      <c r="R1792" s="168">
        <f t="shared" si="836"/>
        <v>0</v>
      </c>
      <c r="S1792" s="168">
        <f t="shared" si="810"/>
        <v>0</v>
      </c>
      <c r="T1792" s="168">
        <f t="shared" ref="T1792:W1793" si="837">SUM(T1803,T1809,T1814,T1822,T1827,T1832,T1837,T1842,T1847,T1852)</f>
        <v>0</v>
      </c>
      <c r="U1792" s="168">
        <f t="shared" si="837"/>
        <v>0</v>
      </c>
      <c r="V1792" s="168">
        <f t="shared" si="837"/>
        <v>0</v>
      </c>
      <c r="W1792" s="168">
        <f t="shared" si="837"/>
        <v>0</v>
      </c>
    </row>
    <row r="1793" spans="2:23" ht="31.5" thickTop="1" thickBot="1">
      <c r="B1793" s="164" t="s">
        <v>124</v>
      </c>
      <c r="C1793" s="173" t="s">
        <v>156</v>
      </c>
      <c r="D1793" s="168">
        <f t="shared" si="806"/>
        <v>45000</v>
      </c>
      <c r="E1793" s="168">
        <f t="shared" si="807"/>
        <v>14600</v>
      </c>
      <c r="F1793" s="168">
        <f t="shared" si="807"/>
        <v>13900</v>
      </c>
      <c r="G1793" s="168">
        <f t="shared" si="807"/>
        <v>8700</v>
      </c>
      <c r="H1793" s="168">
        <f t="shared" si="805"/>
        <v>7800</v>
      </c>
      <c r="I1793" s="168">
        <f t="shared" si="808"/>
        <v>45000</v>
      </c>
      <c r="J1793" s="168">
        <f t="shared" si="835"/>
        <v>14600</v>
      </c>
      <c r="K1793" s="168">
        <f t="shared" si="835"/>
        <v>13900</v>
      </c>
      <c r="L1793" s="168">
        <f t="shared" si="835"/>
        <v>8700</v>
      </c>
      <c r="M1793" s="168">
        <f t="shared" si="835"/>
        <v>7800</v>
      </c>
      <c r="N1793" s="168">
        <f t="shared" si="809"/>
        <v>0</v>
      </c>
      <c r="O1793" s="168">
        <f t="shared" si="836"/>
        <v>0</v>
      </c>
      <c r="P1793" s="168">
        <f t="shared" si="836"/>
        <v>0</v>
      </c>
      <c r="Q1793" s="168">
        <f t="shared" si="836"/>
        <v>0</v>
      </c>
      <c r="R1793" s="168">
        <f t="shared" si="836"/>
        <v>0</v>
      </c>
      <c r="S1793" s="168">
        <f t="shared" si="810"/>
        <v>0</v>
      </c>
      <c r="T1793" s="168">
        <f t="shared" si="837"/>
        <v>0</v>
      </c>
      <c r="U1793" s="168">
        <f t="shared" si="837"/>
        <v>0</v>
      </c>
      <c r="V1793" s="168">
        <f t="shared" si="837"/>
        <v>0</v>
      </c>
      <c r="W1793" s="168">
        <f t="shared" si="837"/>
        <v>0</v>
      </c>
    </row>
    <row r="1794" spans="2:23" ht="16.5" thickTop="1" thickBot="1">
      <c r="B1794" s="164" t="s">
        <v>124</v>
      </c>
      <c r="C1794" s="171" t="s">
        <v>121</v>
      </c>
      <c r="D1794" s="168">
        <f t="shared" si="806"/>
        <v>250000</v>
      </c>
      <c r="E1794" s="168">
        <f t="shared" si="807"/>
        <v>20000</v>
      </c>
      <c r="F1794" s="168">
        <f t="shared" si="807"/>
        <v>30000</v>
      </c>
      <c r="G1794" s="168">
        <f t="shared" si="807"/>
        <v>100000</v>
      </c>
      <c r="H1794" s="168">
        <f t="shared" si="805"/>
        <v>100000</v>
      </c>
      <c r="I1794" s="168">
        <f t="shared" si="808"/>
        <v>250000</v>
      </c>
      <c r="J1794" s="168">
        <f>SUM(J1805)</f>
        <v>20000</v>
      </c>
      <c r="K1794" s="168">
        <f>SUM(K1805)</f>
        <v>30000</v>
      </c>
      <c r="L1794" s="168">
        <f>SUM(L1805)</f>
        <v>100000</v>
      </c>
      <c r="M1794" s="168">
        <f>SUM(M1805)</f>
        <v>100000</v>
      </c>
      <c r="N1794" s="168">
        <f t="shared" si="809"/>
        <v>0</v>
      </c>
      <c r="O1794" s="168">
        <f>SUM(O1805)</f>
        <v>0</v>
      </c>
      <c r="P1794" s="168">
        <f>SUM(P1805)</f>
        <v>0</v>
      </c>
      <c r="Q1794" s="168">
        <f>SUM(Q1805)</f>
        <v>0</v>
      </c>
      <c r="R1794" s="168">
        <f>SUM(R1805)</f>
        <v>0</v>
      </c>
      <c r="S1794" s="168">
        <f t="shared" si="810"/>
        <v>0</v>
      </c>
      <c r="T1794" s="168">
        <f>SUM(T1805)</f>
        <v>0</v>
      </c>
      <c r="U1794" s="168">
        <f>SUM(U1805)</f>
        <v>0</v>
      </c>
      <c r="V1794" s="168">
        <f>SUM(V1805)</f>
        <v>0</v>
      </c>
      <c r="W1794" s="168">
        <f>SUM(W1805)</f>
        <v>0</v>
      </c>
    </row>
    <row r="1795" spans="2:23" ht="16.5" thickTop="1" thickBot="1">
      <c r="B1795" s="164" t="s">
        <v>633</v>
      </c>
      <c r="C1795" s="171" t="s">
        <v>634</v>
      </c>
      <c r="D1795" s="168">
        <f t="shared" si="806"/>
        <v>12735000</v>
      </c>
      <c r="E1795" s="168">
        <f t="shared" si="807"/>
        <v>3142500</v>
      </c>
      <c r="F1795" s="168">
        <f t="shared" si="807"/>
        <v>3142500</v>
      </c>
      <c r="G1795" s="168">
        <f t="shared" si="807"/>
        <v>3247500</v>
      </c>
      <c r="H1795" s="168">
        <f t="shared" si="805"/>
        <v>3202500</v>
      </c>
      <c r="I1795" s="168">
        <f t="shared" si="808"/>
        <v>12735000</v>
      </c>
      <c r="J1795" s="168">
        <f>SUM(J1796,J1805)</f>
        <v>3142500</v>
      </c>
      <c r="K1795" s="168">
        <f>SUM(K1796,K1805)</f>
        <v>3142500</v>
      </c>
      <c r="L1795" s="168">
        <f>SUM(L1796,L1805)</f>
        <v>3247500</v>
      </c>
      <c r="M1795" s="168">
        <f>SUM(M1796,M1805)</f>
        <v>3202500</v>
      </c>
      <c r="N1795" s="168">
        <f t="shared" si="809"/>
        <v>0</v>
      </c>
      <c r="O1795" s="168">
        <f>SUM(O1796,O1805)</f>
        <v>0</v>
      </c>
      <c r="P1795" s="168">
        <f>SUM(P1796,P1805)</f>
        <v>0</v>
      </c>
      <c r="Q1795" s="168">
        <f>SUM(Q1796,Q1805)</f>
        <v>0</v>
      </c>
      <c r="R1795" s="168">
        <f>SUM(R1796,R1805)</f>
        <v>0</v>
      </c>
      <c r="S1795" s="168">
        <f t="shared" si="810"/>
        <v>0</v>
      </c>
      <c r="T1795" s="168">
        <f>SUM(T1796,T1805)</f>
        <v>0</v>
      </c>
      <c r="U1795" s="168">
        <f>SUM(U1796,U1805)</f>
        <v>0</v>
      </c>
      <c r="V1795" s="168">
        <f>SUM(V1796,V1805)</f>
        <v>0</v>
      </c>
      <c r="W1795" s="168">
        <f>SUM(W1796,W1805)</f>
        <v>0</v>
      </c>
    </row>
    <row r="1796" spans="2:23" ht="16.5" thickTop="1" thickBot="1">
      <c r="B1796" s="164" t="s">
        <v>124</v>
      </c>
      <c r="C1796" s="172" t="s">
        <v>96</v>
      </c>
      <c r="D1796" s="168">
        <f t="shared" si="806"/>
        <v>12485000</v>
      </c>
      <c r="E1796" s="168">
        <f t="shared" si="807"/>
        <v>3122500</v>
      </c>
      <c r="F1796" s="168">
        <f t="shared" si="807"/>
        <v>3112500</v>
      </c>
      <c r="G1796" s="168">
        <f t="shared" si="807"/>
        <v>3147500</v>
      </c>
      <c r="H1796" s="168">
        <f t="shared" si="805"/>
        <v>3102500</v>
      </c>
      <c r="I1796" s="168">
        <f t="shared" si="808"/>
        <v>12485000</v>
      </c>
      <c r="J1796" s="168">
        <f>SUM(J1797:J1799,J1802:J1803)</f>
        <v>3122500</v>
      </c>
      <c r="K1796" s="168">
        <f>SUM(K1797:K1799,K1802:K1803)</f>
        <v>3112500</v>
      </c>
      <c r="L1796" s="168">
        <f>SUM(L1797:L1799,L1802:L1803)</f>
        <v>3147500</v>
      </c>
      <c r="M1796" s="168">
        <f>SUM(M1797:M1799,M1802:M1803)</f>
        <v>3102500</v>
      </c>
      <c r="N1796" s="168">
        <f t="shared" si="809"/>
        <v>0</v>
      </c>
      <c r="O1796" s="168">
        <f>SUM(O1797:O1799,O1802:O1803)</f>
        <v>0</v>
      </c>
      <c r="P1796" s="168">
        <f>SUM(P1797:P1799,P1802:P1803)</f>
        <v>0</v>
      </c>
      <c r="Q1796" s="168">
        <f>SUM(Q1797:Q1799,Q1802:Q1803)</f>
        <v>0</v>
      </c>
      <c r="R1796" s="168">
        <f>SUM(R1797:R1799,R1802:R1803)</f>
        <v>0</v>
      </c>
      <c r="S1796" s="168">
        <f t="shared" si="810"/>
        <v>0</v>
      </c>
      <c r="T1796" s="168">
        <f>SUM(T1797:T1799,T1802:T1803)</f>
        <v>0</v>
      </c>
      <c r="U1796" s="168">
        <f>SUM(U1797:U1799,U1802:U1803)</f>
        <v>0</v>
      </c>
      <c r="V1796" s="168">
        <f>SUM(V1797:V1799,V1802:V1803)</f>
        <v>0</v>
      </c>
      <c r="W1796" s="168">
        <f>SUM(W1797:W1799,W1802:W1803)</f>
        <v>0</v>
      </c>
    </row>
    <row r="1797" spans="2:23" ht="16.5" thickTop="1" thickBot="1">
      <c r="B1797" s="164" t="s">
        <v>124</v>
      </c>
      <c r="C1797" s="173" t="s">
        <v>97</v>
      </c>
      <c r="D1797" s="168">
        <f t="shared" si="806"/>
        <v>8520000</v>
      </c>
      <c r="E1797" s="168">
        <f t="shared" si="807"/>
        <v>2130000</v>
      </c>
      <c r="F1797" s="168">
        <f t="shared" si="807"/>
        <v>2130000</v>
      </c>
      <c r="G1797" s="168">
        <f t="shared" si="807"/>
        <v>2130000</v>
      </c>
      <c r="H1797" s="168">
        <f t="shared" si="807"/>
        <v>2130000</v>
      </c>
      <c r="I1797" s="168">
        <f t="shared" si="808"/>
        <v>8520000</v>
      </c>
      <c r="J1797" s="168">
        <v>2130000</v>
      </c>
      <c r="K1797" s="168">
        <v>2130000</v>
      </c>
      <c r="L1797" s="168">
        <v>2130000</v>
      </c>
      <c r="M1797" s="168">
        <v>2130000</v>
      </c>
      <c r="N1797" s="168">
        <f t="shared" si="809"/>
        <v>0</v>
      </c>
      <c r="O1797" s="168">
        <v>0</v>
      </c>
      <c r="P1797" s="168">
        <v>0</v>
      </c>
      <c r="Q1797" s="168">
        <v>0</v>
      </c>
      <c r="R1797" s="168">
        <v>0</v>
      </c>
      <c r="S1797" s="168">
        <f t="shared" si="810"/>
        <v>0</v>
      </c>
      <c r="T1797" s="168">
        <v>0</v>
      </c>
      <c r="U1797" s="168">
        <v>0</v>
      </c>
      <c r="V1797" s="168">
        <v>0</v>
      </c>
      <c r="W1797" s="168">
        <v>0</v>
      </c>
    </row>
    <row r="1798" spans="2:23" ht="16.5" thickTop="1" thickBot="1">
      <c r="B1798" s="164" t="s">
        <v>124</v>
      </c>
      <c r="C1798" s="173" t="s">
        <v>98</v>
      </c>
      <c r="D1798" s="168">
        <f t="shared" ref="D1798:D1861" si="838">SUM(E1798:H1798)</f>
        <v>3770000</v>
      </c>
      <c r="E1798" s="168">
        <f t="shared" ref="E1798:H1861" si="839">SUM(J1798,O1798,T1798)</f>
        <v>942500</v>
      </c>
      <c r="F1798" s="168">
        <f t="shared" si="839"/>
        <v>942500</v>
      </c>
      <c r="G1798" s="168">
        <f t="shared" si="839"/>
        <v>942500</v>
      </c>
      <c r="H1798" s="168">
        <f t="shared" si="839"/>
        <v>942500</v>
      </c>
      <c r="I1798" s="168">
        <f t="shared" ref="I1798:I1861" si="840">SUM(J1798:M1798)</f>
        <v>3770000</v>
      </c>
      <c r="J1798" s="168">
        <v>942500</v>
      </c>
      <c r="K1798" s="168">
        <v>942500</v>
      </c>
      <c r="L1798" s="168">
        <v>942500</v>
      </c>
      <c r="M1798" s="168">
        <v>942500</v>
      </c>
      <c r="N1798" s="168">
        <f t="shared" ref="N1798:N1861" si="841">SUM(O1798:R1798)</f>
        <v>0</v>
      </c>
      <c r="O1798" s="168">
        <v>0</v>
      </c>
      <c r="P1798" s="168">
        <v>0</v>
      </c>
      <c r="Q1798" s="168">
        <v>0</v>
      </c>
      <c r="R1798" s="168">
        <v>0</v>
      </c>
      <c r="S1798" s="168">
        <f t="shared" ref="S1798:S1861" si="842">SUM(T1798:W1798)</f>
        <v>0</v>
      </c>
      <c r="T1798" s="168">
        <v>0</v>
      </c>
      <c r="U1798" s="168">
        <v>0</v>
      </c>
      <c r="V1798" s="168">
        <v>0</v>
      </c>
      <c r="W1798" s="168">
        <v>0</v>
      </c>
    </row>
    <row r="1799" spans="2:23" ht="16.5" thickTop="1" thickBot="1">
      <c r="B1799" s="164" t="s">
        <v>124</v>
      </c>
      <c r="C1799" s="173" t="s">
        <v>15</v>
      </c>
      <c r="D1799" s="168">
        <f t="shared" si="838"/>
        <v>45000</v>
      </c>
      <c r="E1799" s="168">
        <f t="shared" si="839"/>
        <v>0</v>
      </c>
      <c r="F1799" s="168">
        <f t="shared" si="839"/>
        <v>0</v>
      </c>
      <c r="G1799" s="168">
        <f t="shared" si="839"/>
        <v>45000</v>
      </c>
      <c r="H1799" s="168">
        <f t="shared" si="839"/>
        <v>0</v>
      </c>
      <c r="I1799" s="168">
        <f t="shared" si="840"/>
        <v>45000</v>
      </c>
      <c r="J1799" s="168">
        <f t="shared" ref="J1799:M1800" si="843">SUM(J1800)</f>
        <v>0</v>
      </c>
      <c r="K1799" s="168">
        <f t="shared" si="843"/>
        <v>0</v>
      </c>
      <c r="L1799" s="168">
        <f t="shared" si="843"/>
        <v>45000</v>
      </c>
      <c r="M1799" s="168">
        <f t="shared" si="843"/>
        <v>0</v>
      </c>
      <c r="N1799" s="168">
        <f t="shared" si="841"/>
        <v>0</v>
      </c>
      <c r="O1799" s="168">
        <f t="shared" ref="O1799:R1800" si="844">SUM(O1800)</f>
        <v>0</v>
      </c>
      <c r="P1799" s="168">
        <f t="shared" si="844"/>
        <v>0</v>
      </c>
      <c r="Q1799" s="168">
        <f t="shared" si="844"/>
        <v>0</v>
      </c>
      <c r="R1799" s="168">
        <f t="shared" si="844"/>
        <v>0</v>
      </c>
      <c r="S1799" s="168">
        <f t="shared" si="842"/>
        <v>0</v>
      </c>
      <c r="T1799" s="168">
        <f t="shared" ref="T1799:W1800" si="845">SUM(T1800)</f>
        <v>0</v>
      </c>
      <c r="U1799" s="168">
        <f t="shared" si="845"/>
        <v>0</v>
      </c>
      <c r="V1799" s="168">
        <f t="shared" si="845"/>
        <v>0</v>
      </c>
      <c r="W1799" s="168">
        <f t="shared" si="845"/>
        <v>0</v>
      </c>
    </row>
    <row r="1800" spans="2:23" ht="16.5" thickTop="1" thickBot="1">
      <c r="B1800" s="164" t="s">
        <v>124</v>
      </c>
      <c r="C1800" s="174" t="s">
        <v>139</v>
      </c>
      <c r="D1800" s="168">
        <f t="shared" si="838"/>
        <v>45000</v>
      </c>
      <c r="E1800" s="168">
        <f t="shared" si="839"/>
        <v>0</v>
      </c>
      <c r="F1800" s="168">
        <f t="shared" si="839"/>
        <v>0</v>
      </c>
      <c r="G1800" s="168">
        <f t="shared" si="839"/>
        <v>45000</v>
      </c>
      <c r="H1800" s="168">
        <f t="shared" si="839"/>
        <v>0</v>
      </c>
      <c r="I1800" s="168">
        <f t="shared" si="840"/>
        <v>45000</v>
      </c>
      <c r="J1800" s="168">
        <f t="shared" si="843"/>
        <v>0</v>
      </c>
      <c r="K1800" s="168">
        <f t="shared" si="843"/>
        <v>0</v>
      </c>
      <c r="L1800" s="168">
        <f t="shared" si="843"/>
        <v>45000</v>
      </c>
      <c r="M1800" s="168">
        <f t="shared" si="843"/>
        <v>0</v>
      </c>
      <c r="N1800" s="168">
        <f t="shared" si="841"/>
        <v>0</v>
      </c>
      <c r="O1800" s="168">
        <f t="shared" si="844"/>
        <v>0</v>
      </c>
      <c r="P1800" s="168">
        <f t="shared" si="844"/>
        <v>0</v>
      </c>
      <c r="Q1800" s="168">
        <f t="shared" si="844"/>
        <v>0</v>
      </c>
      <c r="R1800" s="168">
        <f t="shared" si="844"/>
        <v>0</v>
      </c>
      <c r="S1800" s="168">
        <f t="shared" si="842"/>
        <v>0</v>
      </c>
      <c r="T1800" s="168">
        <f t="shared" si="845"/>
        <v>0</v>
      </c>
      <c r="U1800" s="168">
        <f t="shared" si="845"/>
        <v>0</v>
      </c>
      <c r="V1800" s="168">
        <f t="shared" si="845"/>
        <v>0</v>
      </c>
      <c r="W1800" s="168">
        <f t="shared" si="845"/>
        <v>0</v>
      </c>
    </row>
    <row r="1801" spans="2:23" ht="16.5" thickTop="1" thickBot="1">
      <c r="B1801" s="164" t="s">
        <v>124</v>
      </c>
      <c r="C1801" s="175" t="s">
        <v>138</v>
      </c>
      <c r="D1801" s="168">
        <f t="shared" si="838"/>
        <v>45000</v>
      </c>
      <c r="E1801" s="168">
        <f t="shared" si="839"/>
        <v>0</v>
      </c>
      <c r="F1801" s="168">
        <f t="shared" si="839"/>
        <v>0</v>
      </c>
      <c r="G1801" s="168">
        <f t="shared" si="839"/>
        <v>45000</v>
      </c>
      <c r="H1801" s="168">
        <f t="shared" si="839"/>
        <v>0</v>
      </c>
      <c r="I1801" s="168">
        <f t="shared" si="840"/>
        <v>45000</v>
      </c>
      <c r="J1801" s="168">
        <v>0</v>
      </c>
      <c r="K1801" s="168">
        <v>0</v>
      </c>
      <c r="L1801" s="168">
        <v>45000</v>
      </c>
      <c r="M1801" s="168">
        <v>0</v>
      </c>
      <c r="N1801" s="168">
        <f t="shared" si="841"/>
        <v>0</v>
      </c>
      <c r="O1801" s="168">
        <v>0</v>
      </c>
      <c r="P1801" s="168">
        <v>0</v>
      </c>
      <c r="Q1801" s="168">
        <v>0</v>
      </c>
      <c r="R1801" s="168">
        <v>0</v>
      </c>
      <c r="S1801" s="168">
        <f t="shared" si="842"/>
        <v>0</v>
      </c>
      <c r="T1801" s="168">
        <v>0</v>
      </c>
      <c r="U1801" s="168">
        <v>0</v>
      </c>
      <c r="V1801" s="168">
        <v>0</v>
      </c>
      <c r="W1801" s="168">
        <v>0</v>
      </c>
    </row>
    <row r="1802" spans="2:23" ht="16.5" thickTop="1" thickBot="1">
      <c r="B1802" s="164" t="s">
        <v>124</v>
      </c>
      <c r="C1802" s="173" t="s">
        <v>101</v>
      </c>
      <c r="D1802" s="168">
        <f t="shared" si="838"/>
        <v>120000</v>
      </c>
      <c r="E1802" s="168">
        <f t="shared" si="839"/>
        <v>40000</v>
      </c>
      <c r="F1802" s="168">
        <f t="shared" si="839"/>
        <v>30000</v>
      </c>
      <c r="G1802" s="168">
        <f t="shared" si="839"/>
        <v>25000</v>
      </c>
      <c r="H1802" s="168">
        <f t="shared" si="839"/>
        <v>25000</v>
      </c>
      <c r="I1802" s="168">
        <f t="shared" si="840"/>
        <v>120000</v>
      </c>
      <c r="J1802" s="168">
        <v>40000</v>
      </c>
      <c r="K1802" s="168">
        <v>30000</v>
      </c>
      <c r="L1802" s="168">
        <v>25000</v>
      </c>
      <c r="M1802" s="168">
        <v>25000</v>
      </c>
      <c r="N1802" s="168">
        <f t="shared" si="841"/>
        <v>0</v>
      </c>
      <c r="O1802" s="168">
        <v>0</v>
      </c>
      <c r="P1802" s="168">
        <v>0</v>
      </c>
      <c r="Q1802" s="168">
        <v>0</v>
      </c>
      <c r="R1802" s="168">
        <v>0</v>
      </c>
      <c r="S1802" s="168">
        <f t="shared" si="842"/>
        <v>0</v>
      </c>
      <c r="T1802" s="168">
        <v>0</v>
      </c>
      <c r="U1802" s="168">
        <v>0</v>
      </c>
      <c r="V1802" s="168">
        <v>0</v>
      </c>
      <c r="W1802" s="168">
        <v>0</v>
      </c>
    </row>
    <row r="1803" spans="2:23" ht="16.5" thickTop="1" thickBot="1">
      <c r="B1803" s="164" t="s">
        <v>124</v>
      </c>
      <c r="C1803" s="173" t="s">
        <v>102</v>
      </c>
      <c r="D1803" s="168">
        <f t="shared" si="838"/>
        <v>30000</v>
      </c>
      <c r="E1803" s="168">
        <f t="shared" si="839"/>
        <v>10000</v>
      </c>
      <c r="F1803" s="168">
        <f t="shared" si="839"/>
        <v>10000</v>
      </c>
      <c r="G1803" s="168">
        <f t="shared" si="839"/>
        <v>5000</v>
      </c>
      <c r="H1803" s="168">
        <f t="shared" si="839"/>
        <v>5000</v>
      </c>
      <c r="I1803" s="168">
        <f t="shared" si="840"/>
        <v>30000</v>
      </c>
      <c r="J1803" s="168">
        <f>SUM(J1804)</f>
        <v>10000</v>
      </c>
      <c r="K1803" s="168">
        <f>SUM(K1804)</f>
        <v>10000</v>
      </c>
      <c r="L1803" s="168">
        <f>SUM(L1804)</f>
        <v>5000</v>
      </c>
      <c r="M1803" s="168">
        <f>SUM(M1804)</f>
        <v>5000</v>
      </c>
      <c r="N1803" s="168">
        <f t="shared" si="841"/>
        <v>0</v>
      </c>
      <c r="O1803" s="168">
        <f>SUM(O1804)</f>
        <v>0</v>
      </c>
      <c r="P1803" s="168">
        <f>SUM(P1804)</f>
        <v>0</v>
      </c>
      <c r="Q1803" s="168">
        <f>SUM(Q1804)</f>
        <v>0</v>
      </c>
      <c r="R1803" s="168">
        <f>SUM(R1804)</f>
        <v>0</v>
      </c>
      <c r="S1803" s="168">
        <f t="shared" si="842"/>
        <v>0</v>
      </c>
      <c r="T1803" s="168">
        <f>SUM(T1804)</f>
        <v>0</v>
      </c>
      <c r="U1803" s="168">
        <f>SUM(U1804)</f>
        <v>0</v>
      </c>
      <c r="V1803" s="168">
        <f>SUM(V1804)</f>
        <v>0</v>
      </c>
      <c r="W1803" s="168">
        <f>SUM(W1804)</f>
        <v>0</v>
      </c>
    </row>
    <row r="1804" spans="2:23" ht="31.5" thickTop="1" thickBot="1">
      <c r="B1804" s="164" t="s">
        <v>124</v>
      </c>
      <c r="C1804" s="174" t="s">
        <v>156</v>
      </c>
      <c r="D1804" s="168">
        <f t="shared" si="838"/>
        <v>30000</v>
      </c>
      <c r="E1804" s="168">
        <f t="shared" si="839"/>
        <v>10000</v>
      </c>
      <c r="F1804" s="168">
        <f t="shared" si="839"/>
        <v>10000</v>
      </c>
      <c r="G1804" s="168">
        <f t="shared" si="839"/>
        <v>5000</v>
      </c>
      <c r="H1804" s="168">
        <f t="shared" si="839"/>
        <v>5000</v>
      </c>
      <c r="I1804" s="168">
        <f t="shared" si="840"/>
        <v>30000</v>
      </c>
      <c r="J1804" s="168">
        <v>10000</v>
      </c>
      <c r="K1804" s="168">
        <v>10000</v>
      </c>
      <c r="L1804" s="168">
        <v>5000</v>
      </c>
      <c r="M1804" s="168">
        <v>5000</v>
      </c>
      <c r="N1804" s="168">
        <f t="shared" si="841"/>
        <v>0</v>
      </c>
      <c r="O1804" s="168">
        <v>0</v>
      </c>
      <c r="P1804" s="168">
        <v>0</v>
      </c>
      <c r="Q1804" s="168">
        <v>0</v>
      </c>
      <c r="R1804" s="168">
        <v>0</v>
      </c>
      <c r="S1804" s="168">
        <f t="shared" si="842"/>
        <v>0</v>
      </c>
      <c r="T1804" s="168">
        <v>0</v>
      </c>
      <c r="U1804" s="168">
        <v>0</v>
      </c>
      <c r="V1804" s="168">
        <v>0</v>
      </c>
      <c r="W1804" s="168">
        <v>0</v>
      </c>
    </row>
    <row r="1805" spans="2:23" ht="16.5" thickTop="1" thickBot="1">
      <c r="B1805" s="164" t="s">
        <v>124</v>
      </c>
      <c r="C1805" s="172" t="s">
        <v>121</v>
      </c>
      <c r="D1805" s="168">
        <f t="shared" si="838"/>
        <v>250000</v>
      </c>
      <c r="E1805" s="168">
        <f t="shared" si="839"/>
        <v>20000</v>
      </c>
      <c r="F1805" s="168">
        <f t="shared" si="839"/>
        <v>30000</v>
      </c>
      <c r="G1805" s="168">
        <f t="shared" si="839"/>
        <v>100000</v>
      </c>
      <c r="H1805" s="168">
        <f t="shared" si="839"/>
        <v>100000</v>
      </c>
      <c r="I1805" s="168">
        <f t="shared" si="840"/>
        <v>250000</v>
      </c>
      <c r="J1805" s="168">
        <v>20000</v>
      </c>
      <c r="K1805" s="168">
        <v>30000</v>
      </c>
      <c r="L1805" s="168">
        <v>100000</v>
      </c>
      <c r="M1805" s="168">
        <v>100000</v>
      </c>
      <c r="N1805" s="168">
        <f t="shared" si="841"/>
        <v>0</v>
      </c>
      <c r="O1805" s="168">
        <v>0</v>
      </c>
      <c r="P1805" s="168">
        <v>0</v>
      </c>
      <c r="Q1805" s="168">
        <v>0</v>
      </c>
      <c r="R1805" s="168">
        <v>0</v>
      </c>
      <c r="S1805" s="168">
        <f t="shared" si="842"/>
        <v>0</v>
      </c>
      <c r="T1805" s="168">
        <v>0</v>
      </c>
      <c r="U1805" s="168">
        <v>0</v>
      </c>
      <c r="V1805" s="168">
        <v>0</v>
      </c>
      <c r="W1805" s="168">
        <v>0</v>
      </c>
    </row>
    <row r="1806" spans="2:23" ht="31.5" thickTop="1" thickBot="1">
      <c r="B1806" s="164" t="s">
        <v>635</v>
      </c>
      <c r="C1806" s="171" t="s">
        <v>636</v>
      </c>
      <c r="D1806" s="168">
        <f t="shared" si="838"/>
        <v>161000</v>
      </c>
      <c r="E1806" s="168">
        <f t="shared" si="839"/>
        <v>55500</v>
      </c>
      <c r="F1806" s="168">
        <f t="shared" si="839"/>
        <v>55500</v>
      </c>
      <c r="G1806" s="168">
        <f t="shared" si="839"/>
        <v>35500</v>
      </c>
      <c r="H1806" s="168">
        <f t="shared" si="839"/>
        <v>14500</v>
      </c>
      <c r="I1806" s="168">
        <f t="shared" si="840"/>
        <v>161000</v>
      </c>
      <c r="J1806" s="168">
        <f>SUM(J1807)</f>
        <v>55500</v>
      </c>
      <c r="K1806" s="168">
        <f>SUM(K1807)</f>
        <v>55500</v>
      </c>
      <c r="L1806" s="168">
        <f>SUM(L1807)</f>
        <v>35500</v>
      </c>
      <c r="M1806" s="168">
        <f>SUM(M1807)</f>
        <v>14500</v>
      </c>
      <c r="N1806" s="168">
        <f t="shared" si="841"/>
        <v>0</v>
      </c>
      <c r="O1806" s="168">
        <f>SUM(O1807)</f>
        <v>0</v>
      </c>
      <c r="P1806" s="168">
        <f>SUM(P1807)</f>
        <v>0</v>
      </c>
      <c r="Q1806" s="168">
        <f>SUM(Q1807)</f>
        <v>0</v>
      </c>
      <c r="R1806" s="168">
        <f>SUM(R1807)</f>
        <v>0</v>
      </c>
      <c r="S1806" s="168">
        <f t="shared" si="842"/>
        <v>0</v>
      </c>
      <c r="T1806" s="168">
        <f>SUM(T1807)</f>
        <v>0</v>
      </c>
      <c r="U1806" s="168">
        <f>SUM(U1807)</f>
        <v>0</v>
      </c>
      <c r="V1806" s="168">
        <f>SUM(V1807)</f>
        <v>0</v>
      </c>
      <c r="W1806" s="168">
        <f>SUM(W1807)</f>
        <v>0</v>
      </c>
    </row>
    <row r="1807" spans="2:23" ht="16.5" thickTop="1" thickBot="1">
      <c r="B1807" s="164" t="s">
        <v>124</v>
      </c>
      <c r="C1807" s="172" t="s">
        <v>96</v>
      </c>
      <c r="D1807" s="168">
        <f t="shared" si="838"/>
        <v>161000</v>
      </c>
      <c r="E1807" s="168">
        <f t="shared" si="839"/>
        <v>55500</v>
      </c>
      <c r="F1807" s="168">
        <f t="shared" si="839"/>
        <v>55500</v>
      </c>
      <c r="G1807" s="168">
        <f t="shared" si="839"/>
        <v>35500</v>
      </c>
      <c r="H1807" s="168">
        <f t="shared" si="839"/>
        <v>14500</v>
      </c>
      <c r="I1807" s="168">
        <f t="shared" si="840"/>
        <v>161000</v>
      </c>
      <c r="J1807" s="168">
        <f>SUM(J1808:J1809)</f>
        <v>55500</v>
      </c>
      <c r="K1807" s="168">
        <f>SUM(K1808:K1809)</f>
        <v>55500</v>
      </c>
      <c r="L1807" s="168">
        <f>SUM(L1808:L1809)</f>
        <v>35500</v>
      </c>
      <c r="M1807" s="168">
        <f>SUM(M1808:M1809)</f>
        <v>14500</v>
      </c>
      <c r="N1807" s="168">
        <f t="shared" si="841"/>
        <v>0</v>
      </c>
      <c r="O1807" s="168">
        <f>SUM(O1808:O1809)</f>
        <v>0</v>
      </c>
      <c r="P1807" s="168">
        <f>SUM(P1808:P1809)</f>
        <v>0</v>
      </c>
      <c r="Q1807" s="168">
        <f>SUM(Q1808:Q1809)</f>
        <v>0</v>
      </c>
      <c r="R1807" s="168">
        <f>SUM(R1808:R1809)</f>
        <v>0</v>
      </c>
      <c r="S1807" s="168">
        <f t="shared" si="842"/>
        <v>0</v>
      </c>
      <c r="T1807" s="168">
        <f>SUM(T1808:T1809)</f>
        <v>0</v>
      </c>
      <c r="U1807" s="168">
        <f>SUM(U1808:U1809)</f>
        <v>0</v>
      </c>
      <c r="V1807" s="168">
        <f>SUM(V1808:V1809)</f>
        <v>0</v>
      </c>
      <c r="W1807" s="168">
        <f>SUM(W1808:W1809)</f>
        <v>0</v>
      </c>
    </row>
    <row r="1808" spans="2:23" ht="16.5" thickTop="1" thickBot="1">
      <c r="B1808" s="164" t="s">
        <v>124</v>
      </c>
      <c r="C1808" s="173" t="s">
        <v>98</v>
      </c>
      <c r="D1808" s="168">
        <f t="shared" si="838"/>
        <v>159000</v>
      </c>
      <c r="E1808" s="168">
        <f t="shared" si="839"/>
        <v>55000</v>
      </c>
      <c r="F1808" s="168">
        <f t="shared" si="839"/>
        <v>55000</v>
      </c>
      <c r="G1808" s="168">
        <f t="shared" si="839"/>
        <v>35000</v>
      </c>
      <c r="H1808" s="168">
        <f t="shared" si="839"/>
        <v>14000</v>
      </c>
      <c r="I1808" s="168">
        <f t="shared" si="840"/>
        <v>159000</v>
      </c>
      <c r="J1808" s="168">
        <v>55000</v>
      </c>
      <c r="K1808" s="168">
        <v>55000</v>
      </c>
      <c r="L1808" s="168">
        <v>35000</v>
      </c>
      <c r="M1808" s="168">
        <v>14000</v>
      </c>
      <c r="N1808" s="168">
        <f t="shared" si="841"/>
        <v>0</v>
      </c>
      <c r="O1808" s="168">
        <v>0</v>
      </c>
      <c r="P1808" s="168">
        <v>0</v>
      </c>
      <c r="Q1808" s="168">
        <v>0</v>
      </c>
      <c r="R1808" s="168">
        <v>0</v>
      </c>
      <c r="S1808" s="168">
        <f t="shared" si="842"/>
        <v>0</v>
      </c>
      <c r="T1808" s="168">
        <v>0</v>
      </c>
      <c r="U1808" s="168">
        <v>0</v>
      </c>
      <c r="V1808" s="168">
        <v>0</v>
      </c>
      <c r="W1808" s="168">
        <v>0</v>
      </c>
    </row>
    <row r="1809" spans="2:23" ht="16.5" thickTop="1" thickBot="1">
      <c r="B1809" s="164" t="s">
        <v>124</v>
      </c>
      <c r="C1809" s="173" t="s">
        <v>102</v>
      </c>
      <c r="D1809" s="168">
        <f t="shared" si="838"/>
        <v>2000</v>
      </c>
      <c r="E1809" s="168">
        <f t="shared" si="839"/>
        <v>500</v>
      </c>
      <c r="F1809" s="168">
        <f t="shared" si="839"/>
        <v>500</v>
      </c>
      <c r="G1809" s="168">
        <f t="shared" si="839"/>
        <v>500</v>
      </c>
      <c r="H1809" s="168">
        <f t="shared" si="839"/>
        <v>500</v>
      </c>
      <c r="I1809" s="168">
        <f t="shared" si="840"/>
        <v>2000</v>
      </c>
      <c r="J1809" s="168">
        <f>SUM(J1810)</f>
        <v>500</v>
      </c>
      <c r="K1809" s="168">
        <f>SUM(K1810)</f>
        <v>500</v>
      </c>
      <c r="L1809" s="168">
        <f>SUM(L1810)</f>
        <v>500</v>
      </c>
      <c r="M1809" s="168">
        <f>SUM(M1810)</f>
        <v>500</v>
      </c>
      <c r="N1809" s="168">
        <f t="shared" si="841"/>
        <v>0</v>
      </c>
      <c r="O1809" s="168">
        <f>SUM(O1810)</f>
        <v>0</v>
      </c>
      <c r="P1809" s="168">
        <f>SUM(P1810)</f>
        <v>0</v>
      </c>
      <c r="Q1809" s="168">
        <f>SUM(Q1810)</f>
        <v>0</v>
      </c>
      <c r="R1809" s="168">
        <f>SUM(R1810)</f>
        <v>0</v>
      </c>
      <c r="S1809" s="168">
        <f t="shared" si="842"/>
        <v>0</v>
      </c>
      <c r="T1809" s="168">
        <f>SUM(T1810)</f>
        <v>0</v>
      </c>
      <c r="U1809" s="168">
        <f>SUM(U1810)</f>
        <v>0</v>
      </c>
      <c r="V1809" s="168">
        <f>SUM(V1810)</f>
        <v>0</v>
      </c>
      <c r="W1809" s="168">
        <f>SUM(W1810)</f>
        <v>0</v>
      </c>
    </row>
    <row r="1810" spans="2:23" ht="31.5" thickTop="1" thickBot="1">
      <c r="B1810" s="164" t="s">
        <v>124</v>
      </c>
      <c r="C1810" s="174" t="s">
        <v>156</v>
      </c>
      <c r="D1810" s="168">
        <f t="shared" si="838"/>
        <v>2000</v>
      </c>
      <c r="E1810" s="168">
        <f t="shared" si="839"/>
        <v>500</v>
      </c>
      <c r="F1810" s="168">
        <f t="shared" si="839"/>
        <v>500</v>
      </c>
      <c r="G1810" s="168">
        <f t="shared" si="839"/>
        <v>500</v>
      </c>
      <c r="H1810" s="168">
        <f t="shared" si="839"/>
        <v>500</v>
      </c>
      <c r="I1810" s="168">
        <f t="shared" si="840"/>
        <v>2000</v>
      </c>
      <c r="J1810" s="168">
        <v>500</v>
      </c>
      <c r="K1810" s="168">
        <v>500</v>
      </c>
      <c r="L1810" s="168">
        <v>500</v>
      </c>
      <c r="M1810" s="168">
        <v>500</v>
      </c>
      <c r="N1810" s="168">
        <f t="shared" si="841"/>
        <v>0</v>
      </c>
      <c r="O1810" s="168">
        <v>0</v>
      </c>
      <c r="P1810" s="168">
        <v>0</v>
      </c>
      <c r="Q1810" s="168">
        <v>0</v>
      </c>
      <c r="R1810" s="168">
        <v>0</v>
      </c>
      <c r="S1810" s="168">
        <f t="shared" si="842"/>
        <v>0</v>
      </c>
      <c r="T1810" s="168">
        <v>0</v>
      </c>
      <c r="U1810" s="168">
        <v>0</v>
      </c>
      <c r="V1810" s="168">
        <v>0</v>
      </c>
      <c r="W1810" s="168">
        <v>0</v>
      </c>
    </row>
    <row r="1811" spans="2:23" ht="31.5" thickTop="1" thickBot="1">
      <c r="B1811" s="164" t="s">
        <v>637</v>
      </c>
      <c r="C1811" s="171" t="s">
        <v>638</v>
      </c>
      <c r="D1811" s="168">
        <f t="shared" si="838"/>
        <v>104000</v>
      </c>
      <c r="E1811" s="168">
        <f t="shared" si="839"/>
        <v>35400</v>
      </c>
      <c r="F1811" s="168">
        <f t="shared" si="839"/>
        <v>35200</v>
      </c>
      <c r="G1811" s="168">
        <f t="shared" si="839"/>
        <v>25200</v>
      </c>
      <c r="H1811" s="168">
        <f t="shared" si="839"/>
        <v>8200</v>
      </c>
      <c r="I1811" s="168">
        <f t="shared" si="840"/>
        <v>104000</v>
      </c>
      <c r="J1811" s="168">
        <f>SUM(J1812)</f>
        <v>35400</v>
      </c>
      <c r="K1811" s="168">
        <f>SUM(K1812)</f>
        <v>35200</v>
      </c>
      <c r="L1811" s="168">
        <f>SUM(L1812)</f>
        <v>25200</v>
      </c>
      <c r="M1811" s="168">
        <f>SUM(M1812)</f>
        <v>8200</v>
      </c>
      <c r="N1811" s="168">
        <f t="shared" si="841"/>
        <v>0</v>
      </c>
      <c r="O1811" s="168">
        <f>SUM(O1812)</f>
        <v>0</v>
      </c>
      <c r="P1811" s="168">
        <f>SUM(P1812)</f>
        <v>0</v>
      </c>
      <c r="Q1811" s="168">
        <f>SUM(Q1812)</f>
        <v>0</v>
      </c>
      <c r="R1811" s="168">
        <f>SUM(R1812)</f>
        <v>0</v>
      </c>
      <c r="S1811" s="168">
        <f t="shared" si="842"/>
        <v>0</v>
      </c>
      <c r="T1811" s="168">
        <f>SUM(T1812)</f>
        <v>0</v>
      </c>
      <c r="U1811" s="168">
        <f>SUM(U1812)</f>
        <v>0</v>
      </c>
      <c r="V1811" s="168">
        <f>SUM(V1812)</f>
        <v>0</v>
      </c>
      <c r="W1811" s="168">
        <f>SUM(W1812)</f>
        <v>0</v>
      </c>
    </row>
    <row r="1812" spans="2:23" ht="16.5" thickTop="1" thickBot="1">
      <c r="B1812" s="164" t="s">
        <v>124</v>
      </c>
      <c r="C1812" s="172" t="s">
        <v>96</v>
      </c>
      <c r="D1812" s="168">
        <f t="shared" si="838"/>
        <v>104000</v>
      </c>
      <c r="E1812" s="168">
        <f t="shared" si="839"/>
        <v>35400</v>
      </c>
      <c r="F1812" s="168">
        <f t="shared" si="839"/>
        <v>35200</v>
      </c>
      <c r="G1812" s="168">
        <f t="shared" si="839"/>
        <v>25200</v>
      </c>
      <c r="H1812" s="168">
        <f t="shared" si="839"/>
        <v>8200</v>
      </c>
      <c r="I1812" s="168">
        <f t="shared" si="840"/>
        <v>104000</v>
      </c>
      <c r="J1812" s="168">
        <f>SUM(J1813:J1814)</f>
        <v>35400</v>
      </c>
      <c r="K1812" s="168">
        <f>SUM(K1813:K1814)</f>
        <v>35200</v>
      </c>
      <c r="L1812" s="168">
        <f>SUM(L1813:L1814)</f>
        <v>25200</v>
      </c>
      <c r="M1812" s="168">
        <f>SUM(M1813:M1814)</f>
        <v>8200</v>
      </c>
      <c r="N1812" s="168">
        <f t="shared" si="841"/>
        <v>0</v>
      </c>
      <c r="O1812" s="168">
        <f>SUM(O1813:O1814)</f>
        <v>0</v>
      </c>
      <c r="P1812" s="168">
        <f>SUM(P1813:P1814)</f>
        <v>0</v>
      </c>
      <c r="Q1812" s="168">
        <f>SUM(Q1813:Q1814)</f>
        <v>0</v>
      </c>
      <c r="R1812" s="168">
        <f>SUM(R1813:R1814)</f>
        <v>0</v>
      </c>
      <c r="S1812" s="168">
        <f t="shared" si="842"/>
        <v>0</v>
      </c>
      <c r="T1812" s="168">
        <f>SUM(T1813:T1814)</f>
        <v>0</v>
      </c>
      <c r="U1812" s="168">
        <f>SUM(U1813:U1814)</f>
        <v>0</v>
      </c>
      <c r="V1812" s="168">
        <f>SUM(V1813:V1814)</f>
        <v>0</v>
      </c>
      <c r="W1812" s="168">
        <f>SUM(W1813:W1814)</f>
        <v>0</v>
      </c>
    </row>
    <row r="1813" spans="2:23" ht="16.5" thickTop="1" thickBot="1">
      <c r="B1813" s="164" t="s">
        <v>124</v>
      </c>
      <c r="C1813" s="173" t="s">
        <v>98</v>
      </c>
      <c r="D1813" s="168">
        <f t="shared" si="838"/>
        <v>103000</v>
      </c>
      <c r="E1813" s="168">
        <f t="shared" si="839"/>
        <v>35000</v>
      </c>
      <c r="F1813" s="168">
        <f t="shared" si="839"/>
        <v>35000</v>
      </c>
      <c r="G1813" s="168">
        <f t="shared" si="839"/>
        <v>25000</v>
      </c>
      <c r="H1813" s="168">
        <f t="shared" si="839"/>
        <v>8000</v>
      </c>
      <c r="I1813" s="168">
        <f t="shared" si="840"/>
        <v>103000</v>
      </c>
      <c r="J1813" s="168">
        <v>35000</v>
      </c>
      <c r="K1813" s="168">
        <v>35000</v>
      </c>
      <c r="L1813" s="168">
        <v>25000</v>
      </c>
      <c r="M1813" s="168">
        <v>8000</v>
      </c>
      <c r="N1813" s="168">
        <f t="shared" si="841"/>
        <v>0</v>
      </c>
      <c r="O1813" s="168">
        <v>0</v>
      </c>
      <c r="P1813" s="168">
        <v>0</v>
      </c>
      <c r="Q1813" s="168">
        <v>0</v>
      </c>
      <c r="R1813" s="168">
        <v>0</v>
      </c>
      <c r="S1813" s="168">
        <f t="shared" si="842"/>
        <v>0</v>
      </c>
      <c r="T1813" s="168">
        <v>0</v>
      </c>
      <c r="U1813" s="168">
        <v>0</v>
      </c>
      <c r="V1813" s="168">
        <v>0</v>
      </c>
      <c r="W1813" s="168">
        <v>0</v>
      </c>
    </row>
    <row r="1814" spans="2:23" ht="16.5" thickTop="1" thickBot="1">
      <c r="B1814" s="164" t="s">
        <v>124</v>
      </c>
      <c r="C1814" s="173" t="s">
        <v>102</v>
      </c>
      <c r="D1814" s="168">
        <f t="shared" si="838"/>
        <v>1000</v>
      </c>
      <c r="E1814" s="168">
        <f t="shared" si="839"/>
        <v>400</v>
      </c>
      <c r="F1814" s="168">
        <f t="shared" si="839"/>
        <v>200</v>
      </c>
      <c r="G1814" s="168">
        <f t="shared" si="839"/>
        <v>200</v>
      </c>
      <c r="H1814" s="168">
        <f t="shared" si="839"/>
        <v>200</v>
      </c>
      <c r="I1814" s="168">
        <f t="shared" si="840"/>
        <v>1000</v>
      </c>
      <c r="J1814" s="168">
        <f>SUM(J1815)</f>
        <v>400</v>
      </c>
      <c r="K1814" s="168">
        <f>SUM(K1815)</f>
        <v>200</v>
      </c>
      <c r="L1814" s="168">
        <f>SUM(L1815)</f>
        <v>200</v>
      </c>
      <c r="M1814" s="168">
        <f>SUM(M1815)</f>
        <v>200</v>
      </c>
      <c r="N1814" s="168">
        <f t="shared" si="841"/>
        <v>0</v>
      </c>
      <c r="O1814" s="168">
        <f>SUM(O1815)</f>
        <v>0</v>
      </c>
      <c r="P1814" s="168">
        <f>SUM(P1815)</f>
        <v>0</v>
      </c>
      <c r="Q1814" s="168">
        <f>SUM(Q1815)</f>
        <v>0</v>
      </c>
      <c r="R1814" s="168">
        <f>SUM(R1815)</f>
        <v>0</v>
      </c>
      <c r="S1814" s="168">
        <f t="shared" si="842"/>
        <v>0</v>
      </c>
      <c r="T1814" s="168">
        <f>SUM(T1815)</f>
        <v>0</v>
      </c>
      <c r="U1814" s="168">
        <f>SUM(U1815)</f>
        <v>0</v>
      </c>
      <c r="V1814" s="168">
        <f>SUM(V1815)</f>
        <v>0</v>
      </c>
      <c r="W1814" s="168">
        <f>SUM(W1815)</f>
        <v>0</v>
      </c>
    </row>
    <row r="1815" spans="2:23" ht="31.5" thickTop="1" thickBot="1">
      <c r="B1815" s="164" t="s">
        <v>124</v>
      </c>
      <c r="C1815" s="174" t="s">
        <v>156</v>
      </c>
      <c r="D1815" s="168">
        <f t="shared" si="838"/>
        <v>1000</v>
      </c>
      <c r="E1815" s="168">
        <f t="shared" si="839"/>
        <v>400</v>
      </c>
      <c r="F1815" s="168">
        <f t="shared" si="839"/>
        <v>200</v>
      </c>
      <c r="G1815" s="168">
        <f t="shared" si="839"/>
        <v>200</v>
      </c>
      <c r="H1815" s="168">
        <f t="shared" si="839"/>
        <v>200</v>
      </c>
      <c r="I1815" s="168">
        <f t="shared" si="840"/>
        <v>1000</v>
      </c>
      <c r="J1815" s="168">
        <v>400</v>
      </c>
      <c r="K1815" s="168">
        <v>200</v>
      </c>
      <c r="L1815" s="168">
        <v>200</v>
      </c>
      <c r="M1815" s="168">
        <v>200</v>
      </c>
      <c r="N1815" s="168">
        <f t="shared" si="841"/>
        <v>0</v>
      </c>
      <c r="O1815" s="168">
        <v>0</v>
      </c>
      <c r="P1815" s="168">
        <v>0</v>
      </c>
      <c r="Q1815" s="168">
        <v>0</v>
      </c>
      <c r="R1815" s="168">
        <v>0</v>
      </c>
      <c r="S1815" s="168">
        <f t="shared" si="842"/>
        <v>0</v>
      </c>
      <c r="T1815" s="168">
        <v>0</v>
      </c>
      <c r="U1815" s="168">
        <v>0</v>
      </c>
      <c r="V1815" s="168">
        <v>0</v>
      </c>
      <c r="W1815" s="168">
        <v>0</v>
      </c>
    </row>
    <row r="1816" spans="2:23" ht="31.5" thickTop="1" thickBot="1">
      <c r="B1816" s="164" t="s">
        <v>639</v>
      </c>
      <c r="C1816" s="171" t="s">
        <v>640</v>
      </c>
      <c r="D1816" s="168">
        <f t="shared" si="838"/>
        <v>86000</v>
      </c>
      <c r="E1816" s="168">
        <f t="shared" si="839"/>
        <v>25000</v>
      </c>
      <c r="F1816" s="168">
        <f t="shared" si="839"/>
        <v>25000</v>
      </c>
      <c r="G1816" s="168">
        <f t="shared" si="839"/>
        <v>20000</v>
      </c>
      <c r="H1816" s="168">
        <f t="shared" si="839"/>
        <v>16000</v>
      </c>
      <c r="I1816" s="168">
        <f t="shared" si="840"/>
        <v>86000</v>
      </c>
      <c r="J1816" s="168">
        <f t="shared" ref="J1816:M1817" si="846">SUM(J1817)</f>
        <v>25000</v>
      </c>
      <c r="K1816" s="168">
        <f t="shared" si="846"/>
        <v>25000</v>
      </c>
      <c r="L1816" s="168">
        <f t="shared" si="846"/>
        <v>20000</v>
      </c>
      <c r="M1816" s="168">
        <f t="shared" si="846"/>
        <v>16000</v>
      </c>
      <c r="N1816" s="168">
        <f t="shared" si="841"/>
        <v>0</v>
      </c>
      <c r="O1816" s="168">
        <f t="shared" ref="O1816:R1817" si="847">SUM(O1817)</f>
        <v>0</v>
      </c>
      <c r="P1816" s="168">
        <f t="shared" si="847"/>
        <v>0</v>
      </c>
      <c r="Q1816" s="168">
        <f t="shared" si="847"/>
        <v>0</v>
      </c>
      <c r="R1816" s="168">
        <f t="shared" si="847"/>
        <v>0</v>
      </c>
      <c r="S1816" s="168">
        <f t="shared" si="842"/>
        <v>0</v>
      </c>
      <c r="T1816" s="168">
        <f t="shared" ref="T1816:W1817" si="848">SUM(T1817)</f>
        <v>0</v>
      </c>
      <c r="U1816" s="168">
        <f t="shared" si="848"/>
        <v>0</v>
      </c>
      <c r="V1816" s="168">
        <f t="shared" si="848"/>
        <v>0</v>
      </c>
      <c r="W1816" s="168">
        <f t="shared" si="848"/>
        <v>0</v>
      </c>
    </row>
    <row r="1817" spans="2:23" ht="16.5" thickTop="1" thickBot="1">
      <c r="B1817" s="164" t="s">
        <v>124</v>
      </c>
      <c r="C1817" s="172" t="s">
        <v>96</v>
      </c>
      <c r="D1817" s="168">
        <f t="shared" si="838"/>
        <v>86000</v>
      </c>
      <c r="E1817" s="168">
        <f t="shared" si="839"/>
        <v>25000</v>
      </c>
      <c r="F1817" s="168">
        <f t="shared" si="839"/>
        <v>25000</v>
      </c>
      <c r="G1817" s="168">
        <f t="shared" si="839"/>
        <v>20000</v>
      </c>
      <c r="H1817" s="168">
        <f t="shared" si="839"/>
        <v>16000</v>
      </c>
      <c r="I1817" s="168">
        <f t="shared" si="840"/>
        <v>86000</v>
      </c>
      <c r="J1817" s="168">
        <f t="shared" si="846"/>
        <v>25000</v>
      </c>
      <c r="K1817" s="168">
        <f t="shared" si="846"/>
        <v>25000</v>
      </c>
      <c r="L1817" s="168">
        <f t="shared" si="846"/>
        <v>20000</v>
      </c>
      <c r="M1817" s="168">
        <f t="shared" si="846"/>
        <v>16000</v>
      </c>
      <c r="N1817" s="168">
        <f t="shared" si="841"/>
        <v>0</v>
      </c>
      <c r="O1817" s="168">
        <f t="shared" si="847"/>
        <v>0</v>
      </c>
      <c r="P1817" s="168">
        <f t="shared" si="847"/>
        <v>0</v>
      </c>
      <c r="Q1817" s="168">
        <f t="shared" si="847"/>
        <v>0</v>
      </c>
      <c r="R1817" s="168">
        <f t="shared" si="847"/>
        <v>0</v>
      </c>
      <c r="S1817" s="168">
        <f t="shared" si="842"/>
        <v>0</v>
      </c>
      <c r="T1817" s="168">
        <f t="shared" si="848"/>
        <v>0</v>
      </c>
      <c r="U1817" s="168">
        <f t="shared" si="848"/>
        <v>0</v>
      </c>
      <c r="V1817" s="168">
        <f t="shared" si="848"/>
        <v>0</v>
      </c>
      <c r="W1817" s="168">
        <f t="shared" si="848"/>
        <v>0</v>
      </c>
    </row>
    <row r="1818" spans="2:23" ht="16.5" thickTop="1" thickBot="1">
      <c r="B1818" s="164" t="s">
        <v>124</v>
      </c>
      <c r="C1818" s="173" t="s">
        <v>98</v>
      </c>
      <c r="D1818" s="168">
        <f t="shared" si="838"/>
        <v>86000</v>
      </c>
      <c r="E1818" s="168">
        <f t="shared" si="839"/>
        <v>25000</v>
      </c>
      <c r="F1818" s="168">
        <f t="shared" si="839"/>
        <v>25000</v>
      </c>
      <c r="G1818" s="168">
        <f t="shared" si="839"/>
        <v>20000</v>
      </c>
      <c r="H1818" s="168">
        <f t="shared" si="839"/>
        <v>16000</v>
      </c>
      <c r="I1818" s="168">
        <f t="shared" si="840"/>
        <v>86000</v>
      </c>
      <c r="J1818" s="168">
        <v>25000</v>
      </c>
      <c r="K1818" s="168">
        <v>25000</v>
      </c>
      <c r="L1818" s="168">
        <v>20000</v>
      </c>
      <c r="M1818" s="168">
        <v>16000</v>
      </c>
      <c r="N1818" s="168">
        <f t="shared" si="841"/>
        <v>0</v>
      </c>
      <c r="O1818" s="168">
        <v>0</v>
      </c>
      <c r="P1818" s="168">
        <v>0</v>
      </c>
      <c r="Q1818" s="168">
        <v>0</v>
      </c>
      <c r="R1818" s="168">
        <v>0</v>
      </c>
      <c r="S1818" s="168">
        <f t="shared" si="842"/>
        <v>0</v>
      </c>
      <c r="T1818" s="168">
        <v>0</v>
      </c>
      <c r="U1818" s="168">
        <v>0</v>
      </c>
      <c r="V1818" s="168">
        <v>0</v>
      </c>
      <c r="W1818" s="168">
        <v>0</v>
      </c>
    </row>
    <row r="1819" spans="2:23" ht="31.5" thickTop="1" thickBot="1">
      <c r="B1819" s="164" t="s">
        <v>641</v>
      </c>
      <c r="C1819" s="171" t="s">
        <v>642</v>
      </c>
      <c r="D1819" s="168">
        <f t="shared" si="838"/>
        <v>56000</v>
      </c>
      <c r="E1819" s="168">
        <f t="shared" si="839"/>
        <v>15300</v>
      </c>
      <c r="F1819" s="168">
        <f t="shared" si="839"/>
        <v>15300</v>
      </c>
      <c r="G1819" s="168">
        <f t="shared" si="839"/>
        <v>15200</v>
      </c>
      <c r="H1819" s="168">
        <f t="shared" si="839"/>
        <v>10200</v>
      </c>
      <c r="I1819" s="168">
        <f t="shared" si="840"/>
        <v>56000</v>
      </c>
      <c r="J1819" s="168">
        <f>SUM(J1820)</f>
        <v>15300</v>
      </c>
      <c r="K1819" s="168">
        <f>SUM(K1820)</f>
        <v>15300</v>
      </c>
      <c r="L1819" s="168">
        <f>SUM(L1820)</f>
        <v>15200</v>
      </c>
      <c r="M1819" s="168">
        <f>SUM(M1820)</f>
        <v>10200</v>
      </c>
      <c r="N1819" s="168">
        <f t="shared" si="841"/>
        <v>0</v>
      </c>
      <c r="O1819" s="168">
        <f>SUM(O1820)</f>
        <v>0</v>
      </c>
      <c r="P1819" s="168">
        <f>SUM(P1820)</f>
        <v>0</v>
      </c>
      <c r="Q1819" s="168">
        <f>SUM(Q1820)</f>
        <v>0</v>
      </c>
      <c r="R1819" s="168">
        <f>SUM(R1820)</f>
        <v>0</v>
      </c>
      <c r="S1819" s="168">
        <f t="shared" si="842"/>
        <v>0</v>
      </c>
      <c r="T1819" s="168">
        <f>SUM(T1820)</f>
        <v>0</v>
      </c>
      <c r="U1819" s="168">
        <f>SUM(U1820)</f>
        <v>0</v>
      </c>
      <c r="V1819" s="168">
        <f>SUM(V1820)</f>
        <v>0</v>
      </c>
      <c r="W1819" s="168">
        <f>SUM(W1820)</f>
        <v>0</v>
      </c>
    </row>
    <row r="1820" spans="2:23" ht="16.5" thickTop="1" thickBot="1">
      <c r="B1820" s="164" t="s">
        <v>124</v>
      </c>
      <c r="C1820" s="172" t="s">
        <v>96</v>
      </c>
      <c r="D1820" s="168">
        <f t="shared" si="838"/>
        <v>56000</v>
      </c>
      <c r="E1820" s="168">
        <f t="shared" si="839"/>
        <v>15300</v>
      </c>
      <c r="F1820" s="168">
        <f t="shared" si="839"/>
        <v>15300</v>
      </c>
      <c r="G1820" s="168">
        <f t="shared" si="839"/>
        <v>15200</v>
      </c>
      <c r="H1820" s="168">
        <f t="shared" si="839"/>
        <v>10200</v>
      </c>
      <c r="I1820" s="168">
        <f t="shared" si="840"/>
        <v>56000</v>
      </c>
      <c r="J1820" s="168">
        <f>SUM(J1821:J1822)</f>
        <v>15300</v>
      </c>
      <c r="K1820" s="168">
        <f>SUM(K1821:K1822)</f>
        <v>15300</v>
      </c>
      <c r="L1820" s="168">
        <f>SUM(L1821:L1822)</f>
        <v>15200</v>
      </c>
      <c r="M1820" s="168">
        <f>SUM(M1821:M1822)</f>
        <v>10200</v>
      </c>
      <c r="N1820" s="168">
        <f t="shared" si="841"/>
        <v>0</v>
      </c>
      <c r="O1820" s="168">
        <f>SUM(O1821:O1822)</f>
        <v>0</v>
      </c>
      <c r="P1820" s="168">
        <f>SUM(P1821:P1822)</f>
        <v>0</v>
      </c>
      <c r="Q1820" s="168">
        <f>SUM(Q1821:Q1822)</f>
        <v>0</v>
      </c>
      <c r="R1820" s="168">
        <f>SUM(R1821:R1822)</f>
        <v>0</v>
      </c>
      <c r="S1820" s="168">
        <f t="shared" si="842"/>
        <v>0</v>
      </c>
      <c r="T1820" s="168">
        <f>SUM(T1821:T1822)</f>
        <v>0</v>
      </c>
      <c r="U1820" s="168">
        <f>SUM(U1821:U1822)</f>
        <v>0</v>
      </c>
      <c r="V1820" s="168">
        <f>SUM(V1821:V1822)</f>
        <v>0</v>
      </c>
      <c r="W1820" s="168">
        <f>SUM(W1821:W1822)</f>
        <v>0</v>
      </c>
    </row>
    <row r="1821" spans="2:23" ht="16.5" thickTop="1" thickBot="1">
      <c r="B1821" s="164" t="s">
        <v>124</v>
      </c>
      <c r="C1821" s="173" t="s">
        <v>98</v>
      </c>
      <c r="D1821" s="168">
        <f t="shared" si="838"/>
        <v>55000</v>
      </c>
      <c r="E1821" s="168">
        <f t="shared" si="839"/>
        <v>15000</v>
      </c>
      <c r="F1821" s="168">
        <f t="shared" si="839"/>
        <v>15000</v>
      </c>
      <c r="G1821" s="168">
        <f t="shared" si="839"/>
        <v>15000</v>
      </c>
      <c r="H1821" s="168">
        <f t="shared" si="839"/>
        <v>10000</v>
      </c>
      <c r="I1821" s="168">
        <f t="shared" si="840"/>
        <v>55000</v>
      </c>
      <c r="J1821" s="168">
        <v>15000</v>
      </c>
      <c r="K1821" s="168">
        <v>15000</v>
      </c>
      <c r="L1821" s="168">
        <v>15000</v>
      </c>
      <c r="M1821" s="168">
        <v>10000</v>
      </c>
      <c r="N1821" s="168">
        <f t="shared" si="841"/>
        <v>0</v>
      </c>
      <c r="O1821" s="168">
        <v>0</v>
      </c>
      <c r="P1821" s="168">
        <v>0</v>
      </c>
      <c r="Q1821" s="168">
        <v>0</v>
      </c>
      <c r="R1821" s="168">
        <v>0</v>
      </c>
      <c r="S1821" s="168">
        <f t="shared" si="842"/>
        <v>0</v>
      </c>
      <c r="T1821" s="168">
        <v>0</v>
      </c>
      <c r="U1821" s="168">
        <v>0</v>
      </c>
      <c r="V1821" s="168">
        <v>0</v>
      </c>
      <c r="W1821" s="168">
        <v>0</v>
      </c>
    </row>
    <row r="1822" spans="2:23" ht="16.5" thickTop="1" thickBot="1">
      <c r="B1822" s="164" t="s">
        <v>124</v>
      </c>
      <c r="C1822" s="173" t="s">
        <v>102</v>
      </c>
      <c r="D1822" s="168">
        <f t="shared" si="838"/>
        <v>1000</v>
      </c>
      <c r="E1822" s="168">
        <f t="shared" si="839"/>
        <v>300</v>
      </c>
      <c r="F1822" s="168">
        <f t="shared" si="839"/>
        <v>300</v>
      </c>
      <c r="G1822" s="168">
        <f t="shared" si="839"/>
        <v>200</v>
      </c>
      <c r="H1822" s="168">
        <f t="shared" si="839"/>
        <v>200</v>
      </c>
      <c r="I1822" s="168">
        <f t="shared" si="840"/>
        <v>1000</v>
      </c>
      <c r="J1822" s="168">
        <f>SUM(J1823)</f>
        <v>300</v>
      </c>
      <c r="K1822" s="168">
        <f>SUM(K1823)</f>
        <v>300</v>
      </c>
      <c r="L1822" s="168">
        <f>SUM(L1823)</f>
        <v>200</v>
      </c>
      <c r="M1822" s="168">
        <f>SUM(M1823)</f>
        <v>200</v>
      </c>
      <c r="N1822" s="168">
        <f t="shared" si="841"/>
        <v>0</v>
      </c>
      <c r="O1822" s="168">
        <f>SUM(O1823)</f>
        <v>0</v>
      </c>
      <c r="P1822" s="168">
        <f>SUM(P1823)</f>
        <v>0</v>
      </c>
      <c r="Q1822" s="168">
        <f>SUM(Q1823)</f>
        <v>0</v>
      </c>
      <c r="R1822" s="168">
        <f>SUM(R1823)</f>
        <v>0</v>
      </c>
      <c r="S1822" s="168">
        <f t="shared" si="842"/>
        <v>0</v>
      </c>
      <c r="T1822" s="168">
        <f>SUM(T1823)</f>
        <v>0</v>
      </c>
      <c r="U1822" s="168">
        <f>SUM(U1823)</f>
        <v>0</v>
      </c>
      <c r="V1822" s="168">
        <f>SUM(V1823)</f>
        <v>0</v>
      </c>
      <c r="W1822" s="168">
        <f>SUM(W1823)</f>
        <v>0</v>
      </c>
    </row>
    <row r="1823" spans="2:23" ht="31.5" thickTop="1" thickBot="1">
      <c r="B1823" s="164" t="s">
        <v>124</v>
      </c>
      <c r="C1823" s="174" t="s">
        <v>156</v>
      </c>
      <c r="D1823" s="168">
        <f t="shared" si="838"/>
        <v>1000</v>
      </c>
      <c r="E1823" s="168">
        <f t="shared" si="839"/>
        <v>300</v>
      </c>
      <c r="F1823" s="168">
        <f t="shared" si="839"/>
        <v>300</v>
      </c>
      <c r="G1823" s="168">
        <f t="shared" si="839"/>
        <v>200</v>
      </c>
      <c r="H1823" s="168">
        <f t="shared" si="839"/>
        <v>200</v>
      </c>
      <c r="I1823" s="168">
        <f t="shared" si="840"/>
        <v>1000</v>
      </c>
      <c r="J1823" s="168">
        <v>300</v>
      </c>
      <c r="K1823" s="168">
        <v>300</v>
      </c>
      <c r="L1823" s="168">
        <v>200</v>
      </c>
      <c r="M1823" s="168">
        <v>200</v>
      </c>
      <c r="N1823" s="168">
        <f t="shared" si="841"/>
        <v>0</v>
      </c>
      <c r="O1823" s="168">
        <v>0</v>
      </c>
      <c r="P1823" s="168">
        <v>0</v>
      </c>
      <c r="Q1823" s="168">
        <v>0</v>
      </c>
      <c r="R1823" s="168">
        <v>0</v>
      </c>
      <c r="S1823" s="168">
        <f t="shared" si="842"/>
        <v>0</v>
      </c>
      <c r="T1823" s="168">
        <v>0</v>
      </c>
      <c r="U1823" s="168">
        <v>0</v>
      </c>
      <c r="V1823" s="168">
        <v>0</v>
      </c>
      <c r="W1823" s="168">
        <v>0</v>
      </c>
    </row>
    <row r="1824" spans="2:23" ht="31.5" thickTop="1" thickBot="1">
      <c r="B1824" s="164" t="s">
        <v>643</v>
      </c>
      <c r="C1824" s="171" t="s">
        <v>644</v>
      </c>
      <c r="D1824" s="168">
        <f t="shared" si="838"/>
        <v>106000</v>
      </c>
      <c r="E1824" s="168">
        <f t="shared" si="839"/>
        <v>36600</v>
      </c>
      <c r="F1824" s="168">
        <f t="shared" si="839"/>
        <v>26600</v>
      </c>
      <c r="G1824" s="168">
        <f t="shared" si="839"/>
        <v>26600</v>
      </c>
      <c r="H1824" s="168">
        <f t="shared" si="839"/>
        <v>16200</v>
      </c>
      <c r="I1824" s="168">
        <f t="shared" si="840"/>
        <v>106000</v>
      </c>
      <c r="J1824" s="168">
        <f>SUM(J1825)</f>
        <v>36600</v>
      </c>
      <c r="K1824" s="168">
        <f>SUM(K1825)</f>
        <v>26600</v>
      </c>
      <c r="L1824" s="168">
        <f>SUM(L1825)</f>
        <v>26600</v>
      </c>
      <c r="M1824" s="168">
        <f>SUM(M1825)</f>
        <v>16200</v>
      </c>
      <c r="N1824" s="168">
        <f t="shared" si="841"/>
        <v>0</v>
      </c>
      <c r="O1824" s="168">
        <f>SUM(O1825)</f>
        <v>0</v>
      </c>
      <c r="P1824" s="168">
        <f>SUM(P1825)</f>
        <v>0</v>
      </c>
      <c r="Q1824" s="168">
        <f>SUM(Q1825)</f>
        <v>0</v>
      </c>
      <c r="R1824" s="168">
        <f>SUM(R1825)</f>
        <v>0</v>
      </c>
      <c r="S1824" s="168">
        <f t="shared" si="842"/>
        <v>0</v>
      </c>
      <c r="T1824" s="168">
        <f>SUM(T1825)</f>
        <v>0</v>
      </c>
      <c r="U1824" s="168">
        <f>SUM(U1825)</f>
        <v>0</v>
      </c>
      <c r="V1824" s="168">
        <f>SUM(V1825)</f>
        <v>0</v>
      </c>
      <c r="W1824" s="168">
        <f>SUM(W1825)</f>
        <v>0</v>
      </c>
    </row>
    <row r="1825" spans="2:23" ht="16.5" thickTop="1" thickBot="1">
      <c r="B1825" s="164" t="s">
        <v>124</v>
      </c>
      <c r="C1825" s="172" t="s">
        <v>96</v>
      </c>
      <c r="D1825" s="168">
        <f t="shared" si="838"/>
        <v>106000</v>
      </c>
      <c r="E1825" s="168">
        <f t="shared" si="839"/>
        <v>36600</v>
      </c>
      <c r="F1825" s="168">
        <f t="shared" si="839"/>
        <v>26600</v>
      </c>
      <c r="G1825" s="168">
        <f t="shared" si="839"/>
        <v>26600</v>
      </c>
      <c r="H1825" s="168">
        <f t="shared" si="839"/>
        <v>16200</v>
      </c>
      <c r="I1825" s="168">
        <f t="shared" si="840"/>
        <v>106000</v>
      </c>
      <c r="J1825" s="168">
        <f>SUM(J1826:J1827)</f>
        <v>36600</v>
      </c>
      <c r="K1825" s="168">
        <f>SUM(K1826:K1827)</f>
        <v>26600</v>
      </c>
      <c r="L1825" s="168">
        <f>SUM(L1826:L1827)</f>
        <v>26600</v>
      </c>
      <c r="M1825" s="168">
        <f>SUM(M1826:M1827)</f>
        <v>16200</v>
      </c>
      <c r="N1825" s="168">
        <f t="shared" si="841"/>
        <v>0</v>
      </c>
      <c r="O1825" s="168">
        <f>SUM(O1826:O1827)</f>
        <v>0</v>
      </c>
      <c r="P1825" s="168">
        <f>SUM(P1826:P1827)</f>
        <v>0</v>
      </c>
      <c r="Q1825" s="168">
        <f>SUM(Q1826:Q1827)</f>
        <v>0</v>
      </c>
      <c r="R1825" s="168">
        <f>SUM(R1826:R1827)</f>
        <v>0</v>
      </c>
      <c r="S1825" s="168">
        <f t="shared" si="842"/>
        <v>0</v>
      </c>
      <c r="T1825" s="168">
        <f>SUM(T1826:T1827)</f>
        <v>0</v>
      </c>
      <c r="U1825" s="168">
        <f>SUM(U1826:U1827)</f>
        <v>0</v>
      </c>
      <c r="V1825" s="168">
        <f>SUM(V1826:V1827)</f>
        <v>0</v>
      </c>
      <c r="W1825" s="168">
        <f>SUM(W1826:W1827)</f>
        <v>0</v>
      </c>
    </row>
    <row r="1826" spans="2:23" ht="16.5" thickTop="1" thickBot="1">
      <c r="B1826" s="164" t="s">
        <v>124</v>
      </c>
      <c r="C1826" s="173" t="s">
        <v>98</v>
      </c>
      <c r="D1826" s="168">
        <f t="shared" si="838"/>
        <v>100000</v>
      </c>
      <c r="E1826" s="168">
        <f t="shared" si="839"/>
        <v>35000</v>
      </c>
      <c r="F1826" s="168">
        <f t="shared" si="839"/>
        <v>25000</v>
      </c>
      <c r="G1826" s="168">
        <f t="shared" si="839"/>
        <v>25000</v>
      </c>
      <c r="H1826" s="168">
        <f t="shared" si="839"/>
        <v>15000</v>
      </c>
      <c r="I1826" s="168">
        <f t="shared" si="840"/>
        <v>100000</v>
      </c>
      <c r="J1826" s="168">
        <v>35000</v>
      </c>
      <c r="K1826" s="168">
        <v>25000</v>
      </c>
      <c r="L1826" s="168">
        <v>25000</v>
      </c>
      <c r="M1826" s="168">
        <v>15000</v>
      </c>
      <c r="N1826" s="168">
        <f t="shared" si="841"/>
        <v>0</v>
      </c>
      <c r="O1826" s="168">
        <v>0</v>
      </c>
      <c r="P1826" s="168">
        <v>0</v>
      </c>
      <c r="Q1826" s="168">
        <v>0</v>
      </c>
      <c r="R1826" s="168">
        <v>0</v>
      </c>
      <c r="S1826" s="168">
        <f t="shared" si="842"/>
        <v>0</v>
      </c>
      <c r="T1826" s="168">
        <v>0</v>
      </c>
      <c r="U1826" s="168">
        <v>0</v>
      </c>
      <c r="V1826" s="168">
        <v>0</v>
      </c>
      <c r="W1826" s="168">
        <v>0</v>
      </c>
    </row>
    <row r="1827" spans="2:23" ht="16.5" thickTop="1" thickBot="1">
      <c r="B1827" s="164" t="s">
        <v>124</v>
      </c>
      <c r="C1827" s="173" t="s">
        <v>102</v>
      </c>
      <c r="D1827" s="168">
        <f t="shared" si="838"/>
        <v>6000</v>
      </c>
      <c r="E1827" s="168">
        <f t="shared" si="839"/>
        <v>1600</v>
      </c>
      <c r="F1827" s="168">
        <f t="shared" si="839"/>
        <v>1600</v>
      </c>
      <c r="G1827" s="168">
        <f t="shared" si="839"/>
        <v>1600</v>
      </c>
      <c r="H1827" s="168">
        <f t="shared" si="839"/>
        <v>1200</v>
      </c>
      <c r="I1827" s="168">
        <f t="shared" si="840"/>
        <v>6000</v>
      </c>
      <c r="J1827" s="168">
        <f>SUM(J1828)</f>
        <v>1600</v>
      </c>
      <c r="K1827" s="168">
        <f>SUM(K1828)</f>
        <v>1600</v>
      </c>
      <c r="L1827" s="168">
        <f>SUM(L1828)</f>
        <v>1600</v>
      </c>
      <c r="M1827" s="168">
        <f>SUM(M1828)</f>
        <v>1200</v>
      </c>
      <c r="N1827" s="168">
        <f t="shared" si="841"/>
        <v>0</v>
      </c>
      <c r="O1827" s="168">
        <f>SUM(O1828)</f>
        <v>0</v>
      </c>
      <c r="P1827" s="168">
        <f>SUM(P1828)</f>
        <v>0</v>
      </c>
      <c r="Q1827" s="168">
        <f>SUM(Q1828)</f>
        <v>0</v>
      </c>
      <c r="R1827" s="168">
        <f>SUM(R1828)</f>
        <v>0</v>
      </c>
      <c r="S1827" s="168">
        <f t="shared" si="842"/>
        <v>0</v>
      </c>
      <c r="T1827" s="168">
        <f>SUM(T1828)</f>
        <v>0</v>
      </c>
      <c r="U1827" s="168">
        <f>SUM(U1828)</f>
        <v>0</v>
      </c>
      <c r="V1827" s="168">
        <f>SUM(V1828)</f>
        <v>0</v>
      </c>
      <c r="W1827" s="168">
        <f>SUM(W1828)</f>
        <v>0</v>
      </c>
    </row>
    <row r="1828" spans="2:23" ht="31.5" thickTop="1" thickBot="1">
      <c r="B1828" s="164" t="s">
        <v>124</v>
      </c>
      <c r="C1828" s="174" t="s">
        <v>156</v>
      </c>
      <c r="D1828" s="168">
        <f t="shared" si="838"/>
        <v>6000</v>
      </c>
      <c r="E1828" s="168">
        <f t="shared" si="839"/>
        <v>1600</v>
      </c>
      <c r="F1828" s="168">
        <f t="shared" si="839"/>
        <v>1600</v>
      </c>
      <c r="G1828" s="168">
        <f t="shared" si="839"/>
        <v>1600</v>
      </c>
      <c r="H1828" s="168">
        <f t="shared" si="839"/>
        <v>1200</v>
      </c>
      <c r="I1828" s="168">
        <f t="shared" si="840"/>
        <v>6000</v>
      </c>
      <c r="J1828" s="168">
        <v>1600</v>
      </c>
      <c r="K1828" s="168">
        <v>1600</v>
      </c>
      <c r="L1828" s="168">
        <v>1600</v>
      </c>
      <c r="M1828" s="168">
        <v>1200</v>
      </c>
      <c r="N1828" s="168">
        <f t="shared" si="841"/>
        <v>0</v>
      </c>
      <c r="O1828" s="168">
        <v>0</v>
      </c>
      <c r="P1828" s="168">
        <v>0</v>
      </c>
      <c r="Q1828" s="168">
        <v>0</v>
      </c>
      <c r="R1828" s="168">
        <v>0</v>
      </c>
      <c r="S1828" s="168">
        <f t="shared" si="842"/>
        <v>0</v>
      </c>
      <c r="T1828" s="168">
        <v>0</v>
      </c>
      <c r="U1828" s="168">
        <v>0</v>
      </c>
      <c r="V1828" s="168">
        <v>0</v>
      </c>
      <c r="W1828" s="168">
        <v>0</v>
      </c>
    </row>
    <row r="1829" spans="2:23" ht="31.5" thickTop="1" thickBot="1">
      <c r="B1829" s="164" t="s">
        <v>645</v>
      </c>
      <c r="C1829" s="171" t="s">
        <v>646</v>
      </c>
      <c r="D1829" s="168">
        <f t="shared" si="838"/>
        <v>45000</v>
      </c>
      <c r="E1829" s="168">
        <f t="shared" si="839"/>
        <v>15300</v>
      </c>
      <c r="F1829" s="168">
        <f t="shared" si="839"/>
        <v>12300</v>
      </c>
      <c r="G1829" s="168">
        <f t="shared" si="839"/>
        <v>10300</v>
      </c>
      <c r="H1829" s="168">
        <f t="shared" si="839"/>
        <v>7100</v>
      </c>
      <c r="I1829" s="168">
        <f t="shared" si="840"/>
        <v>45000</v>
      </c>
      <c r="J1829" s="168">
        <f>SUM(J1830)</f>
        <v>15300</v>
      </c>
      <c r="K1829" s="168">
        <f>SUM(K1830)</f>
        <v>12300</v>
      </c>
      <c r="L1829" s="168">
        <f>SUM(L1830)</f>
        <v>10300</v>
      </c>
      <c r="M1829" s="168">
        <f>SUM(M1830)</f>
        <v>7100</v>
      </c>
      <c r="N1829" s="168">
        <f t="shared" si="841"/>
        <v>0</v>
      </c>
      <c r="O1829" s="168">
        <f>SUM(O1830)</f>
        <v>0</v>
      </c>
      <c r="P1829" s="168">
        <f>SUM(P1830)</f>
        <v>0</v>
      </c>
      <c r="Q1829" s="168">
        <f>SUM(Q1830)</f>
        <v>0</v>
      </c>
      <c r="R1829" s="168">
        <f>SUM(R1830)</f>
        <v>0</v>
      </c>
      <c r="S1829" s="168">
        <f t="shared" si="842"/>
        <v>0</v>
      </c>
      <c r="T1829" s="168">
        <f>SUM(T1830)</f>
        <v>0</v>
      </c>
      <c r="U1829" s="168">
        <f>SUM(U1830)</f>
        <v>0</v>
      </c>
      <c r="V1829" s="168">
        <f>SUM(V1830)</f>
        <v>0</v>
      </c>
      <c r="W1829" s="168">
        <f>SUM(W1830)</f>
        <v>0</v>
      </c>
    </row>
    <row r="1830" spans="2:23" ht="16.5" thickTop="1" thickBot="1">
      <c r="B1830" s="164" t="s">
        <v>124</v>
      </c>
      <c r="C1830" s="172" t="s">
        <v>96</v>
      </c>
      <c r="D1830" s="168">
        <f t="shared" si="838"/>
        <v>45000</v>
      </c>
      <c r="E1830" s="168">
        <f t="shared" si="839"/>
        <v>15300</v>
      </c>
      <c r="F1830" s="168">
        <f t="shared" si="839"/>
        <v>12300</v>
      </c>
      <c r="G1830" s="168">
        <f t="shared" si="839"/>
        <v>10300</v>
      </c>
      <c r="H1830" s="168">
        <f t="shared" si="839"/>
        <v>7100</v>
      </c>
      <c r="I1830" s="168">
        <f t="shared" si="840"/>
        <v>45000</v>
      </c>
      <c r="J1830" s="168">
        <f>SUM(J1831:J1832)</f>
        <v>15300</v>
      </c>
      <c r="K1830" s="168">
        <f>SUM(K1831:K1832)</f>
        <v>12300</v>
      </c>
      <c r="L1830" s="168">
        <f>SUM(L1831:L1832)</f>
        <v>10300</v>
      </c>
      <c r="M1830" s="168">
        <f>SUM(M1831:M1832)</f>
        <v>7100</v>
      </c>
      <c r="N1830" s="168">
        <f t="shared" si="841"/>
        <v>0</v>
      </c>
      <c r="O1830" s="168">
        <f>SUM(O1831:O1832)</f>
        <v>0</v>
      </c>
      <c r="P1830" s="168">
        <f>SUM(P1831:P1832)</f>
        <v>0</v>
      </c>
      <c r="Q1830" s="168">
        <f>SUM(Q1831:Q1832)</f>
        <v>0</v>
      </c>
      <c r="R1830" s="168">
        <f>SUM(R1831:R1832)</f>
        <v>0</v>
      </c>
      <c r="S1830" s="168">
        <f t="shared" si="842"/>
        <v>0</v>
      </c>
      <c r="T1830" s="168">
        <f>SUM(T1831:T1832)</f>
        <v>0</v>
      </c>
      <c r="U1830" s="168">
        <f>SUM(U1831:U1832)</f>
        <v>0</v>
      </c>
      <c r="V1830" s="168">
        <f>SUM(V1831:V1832)</f>
        <v>0</v>
      </c>
      <c r="W1830" s="168">
        <f>SUM(W1831:W1832)</f>
        <v>0</v>
      </c>
    </row>
    <row r="1831" spans="2:23" ht="16.5" thickTop="1" thickBot="1">
      <c r="B1831" s="164" t="s">
        <v>124</v>
      </c>
      <c r="C1831" s="173" t="s">
        <v>98</v>
      </c>
      <c r="D1831" s="168">
        <f t="shared" si="838"/>
        <v>44000</v>
      </c>
      <c r="E1831" s="168">
        <f t="shared" si="839"/>
        <v>15000</v>
      </c>
      <c r="F1831" s="168">
        <f t="shared" si="839"/>
        <v>12000</v>
      </c>
      <c r="G1831" s="168">
        <f t="shared" si="839"/>
        <v>10000</v>
      </c>
      <c r="H1831" s="168">
        <f t="shared" si="839"/>
        <v>7000</v>
      </c>
      <c r="I1831" s="168">
        <f t="shared" si="840"/>
        <v>44000</v>
      </c>
      <c r="J1831" s="168">
        <v>15000</v>
      </c>
      <c r="K1831" s="168">
        <v>12000</v>
      </c>
      <c r="L1831" s="168">
        <v>10000</v>
      </c>
      <c r="M1831" s="168">
        <v>7000</v>
      </c>
      <c r="N1831" s="168">
        <f t="shared" si="841"/>
        <v>0</v>
      </c>
      <c r="O1831" s="168">
        <v>0</v>
      </c>
      <c r="P1831" s="168">
        <v>0</v>
      </c>
      <c r="Q1831" s="168">
        <v>0</v>
      </c>
      <c r="R1831" s="168">
        <v>0</v>
      </c>
      <c r="S1831" s="168">
        <f t="shared" si="842"/>
        <v>0</v>
      </c>
      <c r="T1831" s="168">
        <v>0</v>
      </c>
      <c r="U1831" s="168">
        <v>0</v>
      </c>
      <c r="V1831" s="168">
        <v>0</v>
      </c>
      <c r="W1831" s="168">
        <v>0</v>
      </c>
    </row>
    <row r="1832" spans="2:23" ht="16.5" thickTop="1" thickBot="1">
      <c r="B1832" s="164" t="s">
        <v>124</v>
      </c>
      <c r="C1832" s="173" t="s">
        <v>102</v>
      </c>
      <c r="D1832" s="168">
        <f t="shared" si="838"/>
        <v>1000</v>
      </c>
      <c r="E1832" s="168">
        <f t="shared" si="839"/>
        <v>300</v>
      </c>
      <c r="F1832" s="168">
        <f t="shared" si="839"/>
        <v>300</v>
      </c>
      <c r="G1832" s="168">
        <f t="shared" si="839"/>
        <v>300</v>
      </c>
      <c r="H1832" s="168">
        <f t="shared" si="839"/>
        <v>100</v>
      </c>
      <c r="I1832" s="168">
        <f t="shared" si="840"/>
        <v>1000</v>
      </c>
      <c r="J1832" s="168">
        <f>SUM(J1833)</f>
        <v>300</v>
      </c>
      <c r="K1832" s="168">
        <f>SUM(K1833)</f>
        <v>300</v>
      </c>
      <c r="L1832" s="168">
        <f>SUM(L1833)</f>
        <v>300</v>
      </c>
      <c r="M1832" s="168">
        <f>SUM(M1833)</f>
        <v>100</v>
      </c>
      <c r="N1832" s="168">
        <f t="shared" si="841"/>
        <v>0</v>
      </c>
      <c r="O1832" s="168">
        <f>SUM(O1833)</f>
        <v>0</v>
      </c>
      <c r="P1832" s="168">
        <f>SUM(P1833)</f>
        <v>0</v>
      </c>
      <c r="Q1832" s="168">
        <f>SUM(Q1833)</f>
        <v>0</v>
      </c>
      <c r="R1832" s="168">
        <f>SUM(R1833)</f>
        <v>0</v>
      </c>
      <c r="S1832" s="168">
        <f t="shared" si="842"/>
        <v>0</v>
      </c>
      <c r="T1832" s="168">
        <f>SUM(T1833)</f>
        <v>0</v>
      </c>
      <c r="U1832" s="168">
        <f>SUM(U1833)</f>
        <v>0</v>
      </c>
      <c r="V1832" s="168">
        <f>SUM(V1833)</f>
        <v>0</v>
      </c>
      <c r="W1832" s="168">
        <f>SUM(W1833)</f>
        <v>0</v>
      </c>
    </row>
    <row r="1833" spans="2:23" ht="31.5" thickTop="1" thickBot="1">
      <c r="B1833" s="164" t="s">
        <v>124</v>
      </c>
      <c r="C1833" s="174" t="s">
        <v>156</v>
      </c>
      <c r="D1833" s="168">
        <f t="shared" si="838"/>
        <v>1000</v>
      </c>
      <c r="E1833" s="168">
        <f t="shared" si="839"/>
        <v>300</v>
      </c>
      <c r="F1833" s="168">
        <f t="shared" si="839"/>
        <v>300</v>
      </c>
      <c r="G1833" s="168">
        <f t="shared" si="839"/>
        <v>300</v>
      </c>
      <c r="H1833" s="168">
        <f t="shared" si="839"/>
        <v>100</v>
      </c>
      <c r="I1833" s="168">
        <f t="shared" si="840"/>
        <v>1000</v>
      </c>
      <c r="J1833" s="168">
        <v>300</v>
      </c>
      <c r="K1833" s="168">
        <v>300</v>
      </c>
      <c r="L1833" s="168">
        <v>300</v>
      </c>
      <c r="M1833" s="168">
        <v>100</v>
      </c>
      <c r="N1833" s="168">
        <f t="shared" si="841"/>
        <v>0</v>
      </c>
      <c r="O1833" s="168">
        <v>0</v>
      </c>
      <c r="P1833" s="168">
        <v>0</v>
      </c>
      <c r="Q1833" s="168">
        <v>0</v>
      </c>
      <c r="R1833" s="168">
        <v>0</v>
      </c>
      <c r="S1833" s="168">
        <f t="shared" si="842"/>
        <v>0</v>
      </c>
      <c r="T1833" s="168">
        <v>0</v>
      </c>
      <c r="U1833" s="168">
        <v>0</v>
      </c>
      <c r="V1833" s="168">
        <v>0</v>
      </c>
      <c r="W1833" s="168">
        <v>0</v>
      </c>
    </row>
    <row r="1834" spans="2:23" ht="31.5" thickTop="1" thickBot="1">
      <c r="B1834" s="164" t="s">
        <v>647</v>
      </c>
      <c r="C1834" s="171" t="s">
        <v>648</v>
      </c>
      <c r="D1834" s="168">
        <f t="shared" si="838"/>
        <v>53000</v>
      </c>
      <c r="E1834" s="168">
        <f t="shared" si="839"/>
        <v>15300</v>
      </c>
      <c r="F1834" s="168">
        <f t="shared" si="839"/>
        <v>14300</v>
      </c>
      <c r="G1834" s="168">
        <f t="shared" si="839"/>
        <v>14300</v>
      </c>
      <c r="H1834" s="168">
        <f t="shared" si="839"/>
        <v>9100</v>
      </c>
      <c r="I1834" s="168">
        <f t="shared" si="840"/>
        <v>53000</v>
      </c>
      <c r="J1834" s="168">
        <f>SUM(J1835)</f>
        <v>15300</v>
      </c>
      <c r="K1834" s="168">
        <f>SUM(K1835)</f>
        <v>14300</v>
      </c>
      <c r="L1834" s="168">
        <f>SUM(L1835)</f>
        <v>14300</v>
      </c>
      <c r="M1834" s="168">
        <f>SUM(M1835)</f>
        <v>9100</v>
      </c>
      <c r="N1834" s="168">
        <f t="shared" si="841"/>
        <v>0</v>
      </c>
      <c r="O1834" s="168">
        <f>SUM(O1835)</f>
        <v>0</v>
      </c>
      <c r="P1834" s="168">
        <f>SUM(P1835)</f>
        <v>0</v>
      </c>
      <c r="Q1834" s="168">
        <f>SUM(Q1835)</f>
        <v>0</v>
      </c>
      <c r="R1834" s="168">
        <f>SUM(R1835)</f>
        <v>0</v>
      </c>
      <c r="S1834" s="168">
        <f t="shared" si="842"/>
        <v>0</v>
      </c>
      <c r="T1834" s="168">
        <f>SUM(T1835)</f>
        <v>0</v>
      </c>
      <c r="U1834" s="168">
        <f>SUM(U1835)</f>
        <v>0</v>
      </c>
      <c r="V1834" s="168">
        <f>SUM(V1835)</f>
        <v>0</v>
      </c>
      <c r="W1834" s="168">
        <f>SUM(W1835)</f>
        <v>0</v>
      </c>
    </row>
    <row r="1835" spans="2:23" ht="16.5" thickTop="1" thickBot="1">
      <c r="B1835" s="164" t="s">
        <v>124</v>
      </c>
      <c r="C1835" s="172" t="s">
        <v>96</v>
      </c>
      <c r="D1835" s="168">
        <f t="shared" si="838"/>
        <v>53000</v>
      </c>
      <c r="E1835" s="168">
        <f t="shared" si="839"/>
        <v>15300</v>
      </c>
      <c r="F1835" s="168">
        <f t="shared" si="839"/>
        <v>14300</v>
      </c>
      <c r="G1835" s="168">
        <f t="shared" si="839"/>
        <v>14300</v>
      </c>
      <c r="H1835" s="168">
        <f t="shared" si="839"/>
        <v>9100</v>
      </c>
      <c r="I1835" s="168">
        <f t="shared" si="840"/>
        <v>53000</v>
      </c>
      <c r="J1835" s="168">
        <f>SUM(J1836:J1837)</f>
        <v>15300</v>
      </c>
      <c r="K1835" s="168">
        <f>SUM(K1836:K1837)</f>
        <v>14300</v>
      </c>
      <c r="L1835" s="168">
        <f>SUM(L1836:L1837)</f>
        <v>14300</v>
      </c>
      <c r="M1835" s="168">
        <f>SUM(M1836:M1837)</f>
        <v>9100</v>
      </c>
      <c r="N1835" s="168">
        <f t="shared" si="841"/>
        <v>0</v>
      </c>
      <c r="O1835" s="168">
        <f>SUM(O1836:O1837)</f>
        <v>0</v>
      </c>
      <c r="P1835" s="168">
        <f>SUM(P1836:P1837)</f>
        <v>0</v>
      </c>
      <c r="Q1835" s="168">
        <f>SUM(Q1836:Q1837)</f>
        <v>0</v>
      </c>
      <c r="R1835" s="168">
        <f>SUM(R1836:R1837)</f>
        <v>0</v>
      </c>
      <c r="S1835" s="168">
        <f t="shared" si="842"/>
        <v>0</v>
      </c>
      <c r="T1835" s="168">
        <f>SUM(T1836:T1837)</f>
        <v>0</v>
      </c>
      <c r="U1835" s="168">
        <f>SUM(U1836:U1837)</f>
        <v>0</v>
      </c>
      <c r="V1835" s="168">
        <f>SUM(V1836:V1837)</f>
        <v>0</v>
      </c>
      <c r="W1835" s="168">
        <f>SUM(W1836:W1837)</f>
        <v>0</v>
      </c>
    </row>
    <row r="1836" spans="2:23" ht="16.5" thickTop="1" thickBot="1">
      <c r="B1836" s="164" t="s">
        <v>124</v>
      </c>
      <c r="C1836" s="173" t="s">
        <v>98</v>
      </c>
      <c r="D1836" s="168">
        <f t="shared" si="838"/>
        <v>52000</v>
      </c>
      <c r="E1836" s="168">
        <f t="shared" si="839"/>
        <v>15000</v>
      </c>
      <c r="F1836" s="168">
        <f t="shared" si="839"/>
        <v>14000</v>
      </c>
      <c r="G1836" s="168">
        <f t="shared" si="839"/>
        <v>14000</v>
      </c>
      <c r="H1836" s="168">
        <f t="shared" si="839"/>
        <v>9000</v>
      </c>
      <c r="I1836" s="168">
        <f t="shared" si="840"/>
        <v>52000</v>
      </c>
      <c r="J1836" s="168">
        <v>15000</v>
      </c>
      <c r="K1836" s="168">
        <v>14000</v>
      </c>
      <c r="L1836" s="168">
        <v>14000</v>
      </c>
      <c r="M1836" s="168">
        <v>9000</v>
      </c>
      <c r="N1836" s="168">
        <f t="shared" si="841"/>
        <v>0</v>
      </c>
      <c r="O1836" s="168">
        <v>0</v>
      </c>
      <c r="P1836" s="168">
        <v>0</v>
      </c>
      <c r="Q1836" s="168">
        <v>0</v>
      </c>
      <c r="R1836" s="168">
        <v>0</v>
      </c>
      <c r="S1836" s="168">
        <f t="shared" si="842"/>
        <v>0</v>
      </c>
      <c r="T1836" s="168">
        <v>0</v>
      </c>
      <c r="U1836" s="168">
        <v>0</v>
      </c>
      <c r="V1836" s="168">
        <v>0</v>
      </c>
      <c r="W1836" s="168">
        <v>0</v>
      </c>
    </row>
    <row r="1837" spans="2:23" ht="16.5" thickTop="1" thickBot="1">
      <c r="B1837" s="164" t="s">
        <v>124</v>
      </c>
      <c r="C1837" s="173" t="s">
        <v>102</v>
      </c>
      <c r="D1837" s="168">
        <f t="shared" si="838"/>
        <v>1000</v>
      </c>
      <c r="E1837" s="168">
        <f t="shared" si="839"/>
        <v>300</v>
      </c>
      <c r="F1837" s="168">
        <f t="shared" si="839"/>
        <v>300</v>
      </c>
      <c r="G1837" s="168">
        <f t="shared" si="839"/>
        <v>300</v>
      </c>
      <c r="H1837" s="168">
        <f t="shared" si="839"/>
        <v>100</v>
      </c>
      <c r="I1837" s="168">
        <f t="shared" si="840"/>
        <v>1000</v>
      </c>
      <c r="J1837" s="168">
        <f>SUM(J1838)</f>
        <v>300</v>
      </c>
      <c r="K1837" s="168">
        <f>SUM(K1838)</f>
        <v>300</v>
      </c>
      <c r="L1837" s="168">
        <f>SUM(L1838)</f>
        <v>300</v>
      </c>
      <c r="M1837" s="168">
        <f>SUM(M1838)</f>
        <v>100</v>
      </c>
      <c r="N1837" s="168">
        <f t="shared" si="841"/>
        <v>0</v>
      </c>
      <c r="O1837" s="168">
        <f>SUM(O1838)</f>
        <v>0</v>
      </c>
      <c r="P1837" s="168">
        <f>SUM(P1838)</f>
        <v>0</v>
      </c>
      <c r="Q1837" s="168">
        <f>SUM(Q1838)</f>
        <v>0</v>
      </c>
      <c r="R1837" s="168">
        <f>SUM(R1838)</f>
        <v>0</v>
      </c>
      <c r="S1837" s="168">
        <f t="shared" si="842"/>
        <v>0</v>
      </c>
      <c r="T1837" s="168">
        <f>SUM(T1838)</f>
        <v>0</v>
      </c>
      <c r="U1837" s="168">
        <f>SUM(U1838)</f>
        <v>0</v>
      </c>
      <c r="V1837" s="168">
        <f>SUM(V1838)</f>
        <v>0</v>
      </c>
      <c r="W1837" s="168">
        <f>SUM(W1838)</f>
        <v>0</v>
      </c>
    </row>
    <row r="1838" spans="2:23" ht="31.5" thickTop="1" thickBot="1">
      <c r="B1838" s="164" t="s">
        <v>124</v>
      </c>
      <c r="C1838" s="174" t="s">
        <v>156</v>
      </c>
      <c r="D1838" s="168">
        <f t="shared" si="838"/>
        <v>1000</v>
      </c>
      <c r="E1838" s="168">
        <f t="shared" si="839"/>
        <v>300</v>
      </c>
      <c r="F1838" s="168">
        <f t="shared" si="839"/>
        <v>300</v>
      </c>
      <c r="G1838" s="168">
        <f t="shared" si="839"/>
        <v>300</v>
      </c>
      <c r="H1838" s="168">
        <f t="shared" si="839"/>
        <v>100</v>
      </c>
      <c r="I1838" s="168">
        <f t="shared" si="840"/>
        <v>1000</v>
      </c>
      <c r="J1838" s="168">
        <v>300</v>
      </c>
      <c r="K1838" s="168">
        <v>300</v>
      </c>
      <c r="L1838" s="168">
        <v>300</v>
      </c>
      <c r="M1838" s="168">
        <v>100</v>
      </c>
      <c r="N1838" s="168">
        <f t="shared" si="841"/>
        <v>0</v>
      </c>
      <c r="O1838" s="168">
        <v>0</v>
      </c>
      <c r="P1838" s="168">
        <v>0</v>
      </c>
      <c r="Q1838" s="168">
        <v>0</v>
      </c>
      <c r="R1838" s="168">
        <v>0</v>
      </c>
      <c r="S1838" s="168">
        <f t="shared" si="842"/>
        <v>0</v>
      </c>
      <c r="T1838" s="168">
        <v>0</v>
      </c>
      <c r="U1838" s="168">
        <v>0</v>
      </c>
      <c r="V1838" s="168">
        <v>0</v>
      </c>
      <c r="W1838" s="168">
        <v>0</v>
      </c>
    </row>
    <row r="1839" spans="2:23" ht="31.5" thickTop="1" thickBot="1">
      <c r="B1839" s="164" t="s">
        <v>649</v>
      </c>
      <c r="C1839" s="171" t="s">
        <v>650</v>
      </c>
      <c r="D1839" s="168">
        <f t="shared" si="838"/>
        <v>40000</v>
      </c>
      <c r="E1839" s="168">
        <f t="shared" si="839"/>
        <v>10400</v>
      </c>
      <c r="F1839" s="168">
        <f t="shared" si="839"/>
        <v>10200</v>
      </c>
      <c r="G1839" s="168">
        <f t="shared" si="839"/>
        <v>10200</v>
      </c>
      <c r="H1839" s="168">
        <f t="shared" si="839"/>
        <v>9200</v>
      </c>
      <c r="I1839" s="168">
        <f t="shared" si="840"/>
        <v>40000</v>
      </c>
      <c r="J1839" s="168">
        <f>SUM(J1840)</f>
        <v>10400</v>
      </c>
      <c r="K1839" s="168">
        <f>SUM(K1840)</f>
        <v>10200</v>
      </c>
      <c r="L1839" s="168">
        <f>SUM(L1840)</f>
        <v>10200</v>
      </c>
      <c r="M1839" s="168">
        <f>SUM(M1840)</f>
        <v>9200</v>
      </c>
      <c r="N1839" s="168">
        <f t="shared" si="841"/>
        <v>0</v>
      </c>
      <c r="O1839" s="168">
        <f>SUM(O1840)</f>
        <v>0</v>
      </c>
      <c r="P1839" s="168">
        <f>SUM(P1840)</f>
        <v>0</v>
      </c>
      <c r="Q1839" s="168">
        <f>SUM(Q1840)</f>
        <v>0</v>
      </c>
      <c r="R1839" s="168">
        <f>SUM(R1840)</f>
        <v>0</v>
      </c>
      <c r="S1839" s="168">
        <f t="shared" si="842"/>
        <v>0</v>
      </c>
      <c r="T1839" s="168">
        <f>SUM(T1840)</f>
        <v>0</v>
      </c>
      <c r="U1839" s="168">
        <f>SUM(U1840)</f>
        <v>0</v>
      </c>
      <c r="V1839" s="168">
        <f>SUM(V1840)</f>
        <v>0</v>
      </c>
      <c r="W1839" s="168">
        <f>SUM(W1840)</f>
        <v>0</v>
      </c>
    </row>
    <row r="1840" spans="2:23" ht="16.5" thickTop="1" thickBot="1">
      <c r="B1840" s="164" t="s">
        <v>124</v>
      </c>
      <c r="C1840" s="172" t="s">
        <v>96</v>
      </c>
      <c r="D1840" s="168">
        <f t="shared" si="838"/>
        <v>40000</v>
      </c>
      <c r="E1840" s="168">
        <f t="shared" si="839"/>
        <v>10400</v>
      </c>
      <c r="F1840" s="168">
        <f t="shared" si="839"/>
        <v>10200</v>
      </c>
      <c r="G1840" s="168">
        <f t="shared" si="839"/>
        <v>10200</v>
      </c>
      <c r="H1840" s="168">
        <f t="shared" si="839"/>
        <v>9200</v>
      </c>
      <c r="I1840" s="168">
        <f t="shared" si="840"/>
        <v>40000</v>
      </c>
      <c r="J1840" s="168">
        <f>SUM(J1841:J1842)</f>
        <v>10400</v>
      </c>
      <c r="K1840" s="168">
        <f>SUM(K1841:K1842)</f>
        <v>10200</v>
      </c>
      <c r="L1840" s="168">
        <f>SUM(L1841:L1842)</f>
        <v>10200</v>
      </c>
      <c r="M1840" s="168">
        <f>SUM(M1841:M1842)</f>
        <v>9200</v>
      </c>
      <c r="N1840" s="168">
        <f t="shared" si="841"/>
        <v>0</v>
      </c>
      <c r="O1840" s="168">
        <f>SUM(O1841:O1842)</f>
        <v>0</v>
      </c>
      <c r="P1840" s="168">
        <f>SUM(P1841:P1842)</f>
        <v>0</v>
      </c>
      <c r="Q1840" s="168">
        <f>SUM(Q1841:Q1842)</f>
        <v>0</v>
      </c>
      <c r="R1840" s="168">
        <f>SUM(R1841:R1842)</f>
        <v>0</v>
      </c>
      <c r="S1840" s="168">
        <f t="shared" si="842"/>
        <v>0</v>
      </c>
      <c r="T1840" s="168">
        <f>SUM(T1841:T1842)</f>
        <v>0</v>
      </c>
      <c r="U1840" s="168">
        <f>SUM(U1841:U1842)</f>
        <v>0</v>
      </c>
      <c r="V1840" s="168">
        <f>SUM(V1841:V1842)</f>
        <v>0</v>
      </c>
      <c r="W1840" s="168">
        <f>SUM(W1841:W1842)</f>
        <v>0</v>
      </c>
    </row>
    <row r="1841" spans="2:23" ht="16.5" thickTop="1" thickBot="1">
      <c r="B1841" s="164" t="s">
        <v>124</v>
      </c>
      <c r="C1841" s="173" t="s">
        <v>98</v>
      </c>
      <c r="D1841" s="168">
        <f t="shared" si="838"/>
        <v>39000</v>
      </c>
      <c r="E1841" s="168">
        <f t="shared" si="839"/>
        <v>10000</v>
      </c>
      <c r="F1841" s="168">
        <f t="shared" si="839"/>
        <v>10000</v>
      </c>
      <c r="G1841" s="168">
        <f t="shared" si="839"/>
        <v>10000</v>
      </c>
      <c r="H1841" s="168">
        <f t="shared" si="839"/>
        <v>9000</v>
      </c>
      <c r="I1841" s="168">
        <f t="shared" si="840"/>
        <v>39000</v>
      </c>
      <c r="J1841" s="168">
        <v>10000</v>
      </c>
      <c r="K1841" s="168">
        <v>10000</v>
      </c>
      <c r="L1841" s="168">
        <v>10000</v>
      </c>
      <c r="M1841" s="168">
        <v>9000</v>
      </c>
      <c r="N1841" s="168">
        <f t="shared" si="841"/>
        <v>0</v>
      </c>
      <c r="O1841" s="168">
        <v>0</v>
      </c>
      <c r="P1841" s="168">
        <v>0</v>
      </c>
      <c r="Q1841" s="168">
        <v>0</v>
      </c>
      <c r="R1841" s="168">
        <v>0</v>
      </c>
      <c r="S1841" s="168">
        <f t="shared" si="842"/>
        <v>0</v>
      </c>
      <c r="T1841" s="168">
        <v>0</v>
      </c>
      <c r="U1841" s="168">
        <v>0</v>
      </c>
      <c r="V1841" s="168">
        <v>0</v>
      </c>
      <c r="W1841" s="168">
        <v>0</v>
      </c>
    </row>
    <row r="1842" spans="2:23" ht="16.5" thickTop="1" thickBot="1">
      <c r="B1842" s="164" t="s">
        <v>124</v>
      </c>
      <c r="C1842" s="173" t="s">
        <v>102</v>
      </c>
      <c r="D1842" s="168">
        <f t="shared" si="838"/>
        <v>1000</v>
      </c>
      <c r="E1842" s="168">
        <f t="shared" si="839"/>
        <v>400</v>
      </c>
      <c r="F1842" s="168">
        <f t="shared" si="839"/>
        <v>200</v>
      </c>
      <c r="G1842" s="168">
        <f t="shared" si="839"/>
        <v>200</v>
      </c>
      <c r="H1842" s="168">
        <f t="shared" si="839"/>
        <v>200</v>
      </c>
      <c r="I1842" s="168">
        <f t="shared" si="840"/>
        <v>1000</v>
      </c>
      <c r="J1842" s="168">
        <f>SUM(J1843)</f>
        <v>400</v>
      </c>
      <c r="K1842" s="168">
        <f>SUM(K1843)</f>
        <v>200</v>
      </c>
      <c r="L1842" s="168">
        <f>SUM(L1843)</f>
        <v>200</v>
      </c>
      <c r="M1842" s="168">
        <f>SUM(M1843)</f>
        <v>200</v>
      </c>
      <c r="N1842" s="168">
        <f t="shared" si="841"/>
        <v>0</v>
      </c>
      <c r="O1842" s="168">
        <f>SUM(O1843)</f>
        <v>0</v>
      </c>
      <c r="P1842" s="168">
        <f>SUM(P1843)</f>
        <v>0</v>
      </c>
      <c r="Q1842" s="168">
        <f>SUM(Q1843)</f>
        <v>0</v>
      </c>
      <c r="R1842" s="168">
        <f>SUM(R1843)</f>
        <v>0</v>
      </c>
      <c r="S1842" s="168">
        <f t="shared" si="842"/>
        <v>0</v>
      </c>
      <c r="T1842" s="168">
        <f>SUM(T1843)</f>
        <v>0</v>
      </c>
      <c r="U1842" s="168">
        <f>SUM(U1843)</f>
        <v>0</v>
      </c>
      <c r="V1842" s="168">
        <f>SUM(V1843)</f>
        <v>0</v>
      </c>
      <c r="W1842" s="168">
        <f>SUM(W1843)</f>
        <v>0</v>
      </c>
    </row>
    <row r="1843" spans="2:23" ht="31.5" thickTop="1" thickBot="1">
      <c r="B1843" s="164" t="s">
        <v>124</v>
      </c>
      <c r="C1843" s="174" t="s">
        <v>156</v>
      </c>
      <c r="D1843" s="168">
        <f t="shared" si="838"/>
        <v>1000</v>
      </c>
      <c r="E1843" s="168">
        <f t="shared" si="839"/>
        <v>400</v>
      </c>
      <c r="F1843" s="168">
        <f t="shared" si="839"/>
        <v>200</v>
      </c>
      <c r="G1843" s="168">
        <f t="shared" si="839"/>
        <v>200</v>
      </c>
      <c r="H1843" s="168">
        <f t="shared" si="839"/>
        <v>200</v>
      </c>
      <c r="I1843" s="168">
        <f t="shared" si="840"/>
        <v>1000</v>
      </c>
      <c r="J1843" s="168">
        <v>400</v>
      </c>
      <c r="K1843" s="168">
        <v>200</v>
      </c>
      <c r="L1843" s="168">
        <v>200</v>
      </c>
      <c r="M1843" s="168">
        <v>200</v>
      </c>
      <c r="N1843" s="168">
        <f t="shared" si="841"/>
        <v>0</v>
      </c>
      <c r="O1843" s="168">
        <v>0</v>
      </c>
      <c r="P1843" s="168">
        <v>0</v>
      </c>
      <c r="Q1843" s="168">
        <v>0</v>
      </c>
      <c r="R1843" s="168">
        <v>0</v>
      </c>
      <c r="S1843" s="168">
        <f t="shared" si="842"/>
        <v>0</v>
      </c>
      <c r="T1843" s="168">
        <v>0</v>
      </c>
      <c r="U1843" s="168">
        <v>0</v>
      </c>
      <c r="V1843" s="168">
        <v>0</v>
      </c>
      <c r="W1843" s="168">
        <v>0</v>
      </c>
    </row>
    <row r="1844" spans="2:23" ht="31.5" thickTop="1" thickBot="1">
      <c r="B1844" s="164" t="s">
        <v>651</v>
      </c>
      <c r="C1844" s="171" t="s">
        <v>652</v>
      </c>
      <c r="D1844" s="168">
        <f t="shared" si="838"/>
        <v>34000</v>
      </c>
      <c r="E1844" s="168">
        <f t="shared" si="839"/>
        <v>10400</v>
      </c>
      <c r="F1844" s="168">
        <f t="shared" si="839"/>
        <v>10200</v>
      </c>
      <c r="G1844" s="168">
        <f t="shared" si="839"/>
        <v>9200</v>
      </c>
      <c r="H1844" s="168">
        <f t="shared" si="839"/>
        <v>4200</v>
      </c>
      <c r="I1844" s="168">
        <f t="shared" si="840"/>
        <v>34000</v>
      </c>
      <c r="J1844" s="168">
        <f>SUM(J1845)</f>
        <v>10400</v>
      </c>
      <c r="K1844" s="168">
        <f>SUM(K1845)</f>
        <v>10200</v>
      </c>
      <c r="L1844" s="168">
        <f>SUM(L1845)</f>
        <v>9200</v>
      </c>
      <c r="M1844" s="168">
        <f>SUM(M1845)</f>
        <v>4200</v>
      </c>
      <c r="N1844" s="168">
        <f t="shared" si="841"/>
        <v>0</v>
      </c>
      <c r="O1844" s="168">
        <f>SUM(O1845)</f>
        <v>0</v>
      </c>
      <c r="P1844" s="168">
        <f>SUM(P1845)</f>
        <v>0</v>
      </c>
      <c r="Q1844" s="168">
        <f>SUM(Q1845)</f>
        <v>0</v>
      </c>
      <c r="R1844" s="168">
        <f>SUM(R1845)</f>
        <v>0</v>
      </c>
      <c r="S1844" s="168">
        <f t="shared" si="842"/>
        <v>0</v>
      </c>
      <c r="T1844" s="168">
        <f>SUM(T1845)</f>
        <v>0</v>
      </c>
      <c r="U1844" s="168">
        <f>SUM(U1845)</f>
        <v>0</v>
      </c>
      <c r="V1844" s="168">
        <f>SUM(V1845)</f>
        <v>0</v>
      </c>
      <c r="W1844" s="168">
        <f>SUM(W1845)</f>
        <v>0</v>
      </c>
    </row>
    <row r="1845" spans="2:23" ht="16.5" thickTop="1" thickBot="1">
      <c r="B1845" s="164" t="s">
        <v>124</v>
      </c>
      <c r="C1845" s="172" t="s">
        <v>96</v>
      </c>
      <c r="D1845" s="168">
        <f t="shared" si="838"/>
        <v>34000</v>
      </c>
      <c r="E1845" s="168">
        <f t="shared" si="839"/>
        <v>10400</v>
      </c>
      <c r="F1845" s="168">
        <f t="shared" si="839"/>
        <v>10200</v>
      </c>
      <c r="G1845" s="168">
        <f t="shared" si="839"/>
        <v>9200</v>
      </c>
      <c r="H1845" s="168">
        <f t="shared" si="839"/>
        <v>4200</v>
      </c>
      <c r="I1845" s="168">
        <f t="shared" si="840"/>
        <v>34000</v>
      </c>
      <c r="J1845" s="168">
        <f>SUM(J1846:J1847)</f>
        <v>10400</v>
      </c>
      <c r="K1845" s="168">
        <f>SUM(K1846:K1847)</f>
        <v>10200</v>
      </c>
      <c r="L1845" s="168">
        <f>SUM(L1846:L1847)</f>
        <v>9200</v>
      </c>
      <c r="M1845" s="168">
        <f>SUM(M1846:M1847)</f>
        <v>4200</v>
      </c>
      <c r="N1845" s="168">
        <f t="shared" si="841"/>
        <v>0</v>
      </c>
      <c r="O1845" s="168">
        <f>SUM(O1846:O1847)</f>
        <v>0</v>
      </c>
      <c r="P1845" s="168">
        <f>SUM(P1846:P1847)</f>
        <v>0</v>
      </c>
      <c r="Q1845" s="168">
        <f>SUM(Q1846:Q1847)</f>
        <v>0</v>
      </c>
      <c r="R1845" s="168">
        <f>SUM(R1846:R1847)</f>
        <v>0</v>
      </c>
      <c r="S1845" s="168">
        <f t="shared" si="842"/>
        <v>0</v>
      </c>
      <c r="T1845" s="168">
        <f>SUM(T1846:T1847)</f>
        <v>0</v>
      </c>
      <c r="U1845" s="168">
        <f>SUM(U1846:U1847)</f>
        <v>0</v>
      </c>
      <c r="V1845" s="168">
        <f>SUM(V1846:V1847)</f>
        <v>0</v>
      </c>
      <c r="W1845" s="168">
        <f>SUM(W1846:W1847)</f>
        <v>0</v>
      </c>
    </row>
    <row r="1846" spans="2:23" ht="16.5" thickTop="1" thickBot="1">
      <c r="B1846" s="164" t="s">
        <v>124</v>
      </c>
      <c r="C1846" s="173" t="s">
        <v>98</v>
      </c>
      <c r="D1846" s="168">
        <f t="shared" si="838"/>
        <v>33000</v>
      </c>
      <c r="E1846" s="168">
        <f t="shared" si="839"/>
        <v>10000</v>
      </c>
      <c r="F1846" s="168">
        <f t="shared" si="839"/>
        <v>10000</v>
      </c>
      <c r="G1846" s="168">
        <f t="shared" si="839"/>
        <v>9000</v>
      </c>
      <c r="H1846" s="168">
        <f t="shared" si="839"/>
        <v>4000</v>
      </c>
      <c r="I1846" s="168">
        <f t="shared" si="840"/>
        <v>33000</v>
      </c>
      <c r="J1846" s="168">
        <v>10000</v>
      </c>
      <c r="K1846" s="168">
        <v>10000</v>
      </c>
      <c r="L1846" s="168">
        <v>9000</v>
      </c>
      <c r="M1846" s="168">
        <v>4000</v>
      </c>
      <c r="N1846" s="168">
        <f t="shared" si="841"/>
        <v>0</v>
      </c>
      <c r="O1846" s="168">
        <v>0</v>
      </c>
      <c r="P1846" s="168">
        <v>0</v>
      </c>
      <c r="Q1846" s="168">
        <v>0</v>
      </c>
      <c r="R1846" s="168">
        <v>0</v>
      </c>
      <c r="S1846" s="168">
        <f t="shared" si="842"/>
        <v>0</v>
      </c>
      <c r="T1846" s="168">
        <v>0</v>
      </c>
      <c r="U1846" s="168">
        <v>0</v>
      </c>
      <c r="V1846" s="168">
        <v>0</v>
      </c>
      <c r="W1846" s="168">
        <v>0</v>
      </c>
    </row>
    <row r="1847" spans="2:23" ht="16.5" thickTop="1" thickBot="1">
      <c r="B1847" s="164" t="s">
        <v>124</v>
      </c>
      <c r="C1847" s="173" t="s">
        <v>102</v>
      </c>
      <c r="D1847" s="168">
        <f t="shared" si="838"/>
        <v>1000</v>
      </c>
      <c r="E1847" s="168">
        <f t="shared" si="839"/>
        <v>400</v>
      </c>
      <c r="F1847" s="168">
        <f t="shared" si="839"/>
        <v>200</v>
      </c>
      <c r="G1847" s="168">
        <f t="shared" si="839"/>
        <v>200</v>
      </c>
      <c r="H1847" s="168">
        <f t="shared" si="839"/>
        <v>200</v>
      </c>
      <c r="I1847" s="168">
        <f t="shared" si="840"/>
        <v>1000</v>
      </c>
      <c r="J1847" s="168">
        <f>SUM(J1848)</f>
        <v>400</v>
      </c>
      <c r="K1847" s="168">
        <f>SUM(K1848)</f>
        <v>200</v>
      </c>
      <c r="L1847" s="168">
        <f>SUM(L1848)</f>
        <v>200</v>
      </c>
      <c r="M1847" s="168">
        <f>SUM(M1848)</f>
        <v>200</v>
      </c>
      <c r="N1847" s="168">
        <f t="shared" si="841"/>
        <v>0</v>
      </c>
      <c r="O1847" s="168">
        <f>SUM(O1848)</f>
        <v>0</v>
      </c>
      <c r="P1847" s="168">
        <f>SUM(P1848)</f>
        <v>0</v>
      </c>
      <c r="Q1847" s="168">
        <f>SUM(Q1848)</f>
        <v>0</v>
      </c>
      <c r="R1847" s="168">
        <f>SUM(R1848)</f>
        <v>0</v>
      </c>
      <c r="S1847" s="168">
        <f t="shared" si="842"/>
        <v>0</v>
      </c>
      <c r="T1847" s="168">
        <f>SUM(T1848)</f>
        <v>0</v>
      </c>
      <c r="U1847" s="168">
        <f>SUM(U1848)</f>
        <v>0</v>
      </c>
      <c r="V1847" s="168">
        <f>SUM(V1848)</f>
        <v>0</v>
      </c>
      <c r="W1847" s="168">
        <f>SUM(W1848)</f>
        <v>0</v>
      </c>
    </row>
    <row r="1848" spans="2:23" ht="31.5" thickTop="1" thickBot="1">
      <c r="B1848" s="164" t="s">
        <v>124</v>
      </c>
      <c r="C1848" s="174" t="s">
        <v>156</v>
      </c>
      <c r="D1848" s="168">
        <f t="shared" si="838"/>
        <v>1000</v>
      </c>
      <c r="E1848" s="168">
        <f t="shared" si="839"/>
        <v>400</v>
      </c>
      <c r="F1848" s="168">
        <f t="shared" si="839"/>
        <v>200</v>
      </c>
      <c r="G1848" s="168">
        <f t="shared" si="839"/>
        <v>200</v>
      </c>
      <c r="H1848" s="168">
        <f t="shared" si="839"/>
        <v>200</v>
      </c>
      <c r="I1848" s="168">
        <f t="shared" si="840"/>
        <v>1000</v>
      </c>
      <c r="J1848" s="168">
        <v>400</v>
      </c>
      <c r="K1848" s="168">
        <v>200</v>
      </c>
      <c r="L1848" s="168">
        <v>200</v>
      </c>
      <c r="M1848" s="168">
        <v>200</v>
      </c>
      <c r="N1848" s="168">
        <f t="shared" si="841"/>
        <v>0</v>
      </c>
      <c r="O1848" s="168">
        <v>0</v>
      </c>
      <c r="P1848" s="168">
        <v>0</v>
      </c>
      <c r="Q1848" s="168">
        <v>0</v>
      </c>
      <c r="R1848" s="168">
        <v>0</v>
      </c>
      <c r="S1848" s="168">
        <f t="shared" si="842"/>
        <v>0</v>
      </c>
      <c r="T1848" s="168">
        <v>0</v>
      </c>
      <c r="U1848" s="168">
        <v>0</v>
      </c>
      <c r="V1848" s="168">
        <v>0</v>
      </c>
      <c r="W1848" s="168">
        <v>0</v>
      </c>
    </row>
    <row r="1849" spans="2:23" ht="31.5" thickTop="1" thickBot="1">
      <c r="B1849" s="164" t="s">
        <v>653</v>
      </c>
      <c r="C1849" s="171" t="s">
        <v>654</v>
      </c>
      <c r="D1849" s="168">
        <f t="shared" si="838"/>
        <v>60000</v>
      </c>
      <c r="E1849" s="168">
        <f t="shared" si="839"/>
        <v>20400</v>
      </c>
      <c r="F1849" s="168">
        <f t="shared" si="839"/>
        <v>15300</v>
      </c>
      <c r="G1849" s="168">
        <f t="shared" si="839"/>
        <v>14200</v>
      </c>
      <c r="H1849" s="168">
        <f t="shared" si="839"/>
        <v>10100</v>
      </c>
      <c r="I1849" s="168">
        <f t="shared" si="840"/>
        <v>60000</v>
      </c>
      <c r="J1849" s="168">
        <f>SUM(J1850)</f>
        <v>20400</v>
      </c>
      <c r="K1849" s="168">
        <f>SUM(K1850)</f>
        <v>15300</v>
      </c>
      <c r="L1849" s="168">
        <f>SUM(L1850)</f>
        <v>14200</v>
      </c>
      <c r="M1849" s="168">
        <f>SUM(M1850)</f>
        <v>10100</v>
      </c>
      <c r="N1849" s="168">
        <f t="shared" si="841"/>
        <v>0</v>
      </c>
      <c r="O1849" s="168">
        <f>SUM(O1850)</f>
        <v>0</v>
      </c>
      <c r="P1849" s="168">
        <f>SUM(P1850)</f>
        <v>0</v>
      </c>
      <c r="Q1849" s="168">
        <f>SUM(Q1850)</f>
        <v>0</v>
      </c>
      <c r="R1849" s="168">
        <f>SUM(R1850)</f>
        <v>0</v>
      </c>
      <c r="S1849" s="168">
        <f t="shared" si="842"/>
        <v>0</v>
      </c>
      <c r="T1849" s="168">
        <f>SUM(T1850)</f>
        <v>0</v>
      </c>
      <c r="U1849" s="168">
        <f>SUM(U1850)</f>
        <v>0</v>
      </c>
      <c r="V1849" s="168">
        <f>SUM(V1850)</f>
        <v>0</v>
      </c>
      <c r="W1849" s="168">
        <f>SUM(W1850)</f>
        <v>0</v>
      </c>
    </row>
    <row r="1850" spans="2:23" ht="16.5" thickTop="1" thickBot="1">
      <c r="B1850" s="164" t="s">
        <v>124</v>
      </c>
      <c r="C1850" s="172" t="s">
        <v>96</v>
      </c>
      <c r="D1850" s="168">
        <f t="shared" si="838"/>
        <v>60000</v>
      </c>
      <c r="E1850" s="168">
        <f t="shared" si="839"/>
        <v>20400</v>
      </c>
      <c r="F1850" s="168">
        <f t="shared" si="839"/>
        <v>15300</v>
      </c>
      <c r="G1850" s="168">
        <f t="shared" si="839"/>
        <v>14200</v>
      </c>
      <c r="H1850" s="168">
        <f t="shared" si="839"/>
        <v>10100</v>
      </c>
      <c r="I1850" s="168">
        <f t="shared" si="840"/>
        <v>60000</v>
      </c>
      <c r="J1850" s="168">
        <f>SUM(J1851:J1852)</f>
        <v>20400</v>
      </c>
      <c r="K1850" s="168">
        <f>SUM(K1851:K1852)</f>
        <v>15300</v>
      </c>
      <c r="L1850" s="168">
        <f>SUM(L1851:L1852)</f>
        <v>14200</v>
      </c>
      <c r="M1850" s="168">
        <f>SUM(M1851:M1852)</f>
        <v>10100</v>
      </c>
      <c r="N1850" s="168">
        <f t="shared" si="841"/>
        <v>0</v>
      </c>
      <c r="O1850" s="168">
        <f>SUM(O1851:O1852)</f>
        <v>0</v>
      </c>
      <c r="P1850" s="168">
        <f>SUM(P1851:P1852)</f>
        <v>0</v>
      </c>
      <c r="Q1850" s="168">
        <f>SUM(Q1851:Q1852)</f>
        <v>0</v>
      </c>
      <c r="R1850" s="168">
        <f>SUM(R1851:R1852)</f>
        <v>0</v>
      </c>
      <c r="S1850" s="168">
        <f t="shared" si="842"/>
        <v>0</v>
      </c>
      <c r="T1850" s="168">
        <f>SUM(T1851:T1852)</f>
        <v>0</v>
      </c>
      <c r="U1850" s="168">
        <f>SUM(U1851:U1852)</f>
        <v>0</v>
      </c>
      <c r="V1850" s="168">
        <f>SUM(V1851:V1852)</f>
        <v>0</v>
      </c>
      <c r="W1850" s="168">
        <f>SUM(W1851:W1852)</f>
        <v>0</v>
      </c>
    </row>
    <row r="1851" spans="2:23" ht="16.5" thickTop="1" thickBot="1">
      <c r="B1851" s="164" t="s">
        <v>124</v>
      </c>
      <c r="C1851" s="173" t="s">
        <v>98</v>
      </c>
      <c r="D1851" s="168">
        <f t="shared" si="838"/>
        <v>59000</v>
      </c>
      <c r="E1851" s="168">
        <f t="shared" si="839"/>
        <v>20000</v>
      </c>
      <c r="F1851" s="168">
        <f t="shared" si="839"/>
        <v>15000</v>
      </c>
      <c r="G1851" s="168">
        <f t="shared" si="839"/>
        <v>14000</v>
      </c>
      <c r="H1851" s="168">
        <f t="shared" si="839"/>
        <v>10000</v>
      </c>
      <c r="I1851" s="168">
        <f t="shared" si="840"/>
        <v>59000</v>
      </c>
      <c r="J1851" s="168">
        <v>20000</v>
      </c>
      <c r="K1851" s="168">
        <v>15000</v>
      </c>
      <c r="L1851" s="168">
        <v>14000</v>
      </c>
      <c r="M1851" s="168">
        <v>10000</v>
      </c>
      <c r="N1851" s="168">
        <f t="shared" si="841"/>
        <v>0</v>
      </c>
      <c r="O1851" s="168">
        <v>0</v>
      </c>
      <c r="P1851" s="168">
        <v>0</v>
      </c>
      <c r="Q1851" s="168">
        <v>0</v>
      </c>
      <c r="R1851" s="168">
        <v>0</v>
      </c>
      <c r="S1851" s="168">
        <f t="shared" si="842"/>
        <v>0</v>
      </c>
      <c r="T1851" s="168">
        <v>0</v>
      </c>
      <c r="U1851" s="168">
        <v>0</v>
      </c>
      <c r="V1851" s="168">
        <v>0</v>
      </c>
      <c r="W1851" s="168">
        <v>0</v>
      </c>
    </row>
    <row r="1852" spans="2:23" ht="16.5" thickTop="1" thickBot="1">
      <c r="B1852" s="164" t="s">
        <v>124</v>
      </c>
      <c r="C1852" s="173" t="s">
        <v>102</v>
      </c>
      <c r="D1852" s="168">
        <f t="shared" si="838"/>
        <v>1000</v>
      </c>
      <c r="E1852" s="168">
        <f t="shared" si="839"/>
        <v>400</v>
      </c>
      <c r="F1852" s="168">
        <f t="shared" si="839"/>
        <v>300</v>
      </c>
      <c r="G1852" s="168">
        <f t="shared" si="839"/>
        <v>200</v>
      </c>
      <c r="H1852" s="168">
        <f t="shared" si="839"/>
        <v>100</v>
      </c>
      <c r="I1852" s="168">
        <f t="shared" si="840"/>
        <v>1000</v>
      </c>
      <c r="J1852" s="168">
        <f>SUM(J1853)</f>
        <v>400</v>
      </c>
      <c r="K1852" s="168">
        <f>SUM(K1853)</f>
        <v>300</v>
      </c>
      <c r="L1852" s="168">
        <f>SUM(L1853)</f>
        <v>200</v>
      </c>
      <c r="M1852" s="168">
        <f>SUM(M1853)</f>
        <v>100</v>
      </c>
      <c r="N1852" s="168">
        <f t="shared" si="841"/>
        <v>0</v>
      </c>
      <c r="O1852" s="168">
        <f>SUM(O1853)</f>
        <v>0</v>
      </c>
      <c r="P1852" s="168">
        <f>SUM(P1853)</f>
        <v>0</v>
      </c>
      <c r="Q1852" s="168">
        <f>SUM(Q1853)</f>
        <v>0</v>
      </c>
      <c r="R1852" s="168">
        <f>SUM(R1853)</f>
        <v>0</v>
      </c>
      <c r="S1852" s="168">
        <f t="shared" si="842"/>
        <v>0</v>
      </c>
      <c r="T1852" s="168">
        <f>SUM(T1853)</f>
        <v>0</v>
      </c>
      <c r="U1852" s="168">
        <f>SUM(U1853)</f>
        <v>0</v>
      </c>
      <c r="V1852" s="168">
        <f>SUM(V1853)</f>
        <v>0</v>
      </c>
      <c r="W1852" s="168">
        <f>SUM(W1853)</f>
        <v>0</v>
      </c>
    </row>
    <row r="1853" spans="2:23" ht="31.5" thickTop="1" thickBot="1">
      <c r="B1853" s="164" t="s">
        <v>124</v>
      </c>
      <c r="C1853" s="174" t="s">
        <v>156</v>
      </c>
      <c r="D1853" s="168">
        <f t="shared" si="838"/>
        <v>1000</v>
      </c>
      <c r="E1853" s="168">
        <f t="shared" si="839"/>
        <v>400</v>
      </c>
      <c r="F1853" s="168">
        <f t="shared" si="839"/>
        <v>300</v>
      </c>
      <c r="G1853" s="168">
        <f t="shared" si="839"/>
        <v>200</v>
      </c>
      <c r="H1853" s="168">
        <f t="shared" si="839"/>
        <v>100</v>
      </c>
      <c r="I1853" s="168">
        <f t="shared" si="840"/>
        <v>1000</v>
      </c>
      <c r="J1853" s="168">
        <v>400</v>
      </c>
      <c r="K1853" s="168">
        <v>300</v>
      </c>
      <c r="L1853" s="168">
        <v>200</v>
      </c>
      <c r="M1853" s="168">
        <v>100</v>
      </c>
      <c r="N1853" s="168">
        <f t="shared" si="841"/>
        <v>0</v>
      </c>
      <c r="O1853" s="168">
        <v>0</v>
      </c>
      <c r="P1853" s="168">
        <v>0</v>
      </c>
      <c r="Q1853" s="168">
        <v>0</v>
      </c>
      <c r="R1853" s="168">
        <v>0</v>
      </c>
      <c r="S1853" s="168">
        <f t="shared" si="842"/>
        <v>0</v>
      </c>
      <c r="T1853" s="168">
        <v>0</v>
      </c>
      <c r="U1853" s="168">
        <v>0</v>
      </c>
      <c r="V1853" s="168">
        <v>0</v>
      </c>
      <c r="W1853" s="168">
        <v>0</v>
      </c>
    </row>
    <row r="1854" spans="2:23" ht="31.5" thickTop="1" thickBot="1">
      <c r="B1854" s="164" t="s">
        <v>655</v>
      </c>
      <c r="C1854" s="170" t="s">
        <v>656</v>
      </c>
      <c r="D1854" s="168">
        <f t="shared" si="838"/>
        <v>6927000</v>
      </c>
      <c r="E1854" s="168">
        <f t="shared" si="839"/>
        <v>1878000</v>
      </c>
      <c r="F1854" s="168">
        <f t="shared" si="839"/>
        <v>1687000</v>
      </c>
      <c r="G1854" s="168">
        <f t="shared" si="839"/>
        <v>1681000</v>
      </c>
      <c r="H1854" s="168">
        <f t="shared" si="839"/>
        <v>1681000</v>
      </c>
      <c r="I1854" s="168">
        <f t="shared" si="840"/>
        <v>6927000</v>
      </c>
      <c r="J1854" s="168">
        <f>SUM(J1855,J1861)</f>
        <v>1878000</v>
      </c>
      <c r="K1854" s="168">
        <f>SUM(K1855,K1861)</f>
        <v>1687000</v>
      </c>
      <c r="L1854" s="168">
        <f>SUM(L1855,L1861)</f>
        <v>1681000</v>
      </c>
      <c r="M1854" s="168">
        <f>SUM(M1855,M1861)</f>
        <v>1681000</v>
      </c>
      <c r="N1854" s="168">
        <f t="shared" si="841"/>
        <v>0</v>
      </c>
      <c r="O1854" s="168">
        <f>SUM(O1855,O1861)</f>
        <v>0</v>
      </c>
      <c r="P1854" s="168">
        <f>SUM(P1855,P1861)</f>
        <v>0</v>
      </c>
      <c r="Q1854" s="168">
        <f>SUM(Q1855,Q1861)</f>
        <v>0</v>
      </c>
      <c r="R1854" s="168">
        <f>SUM(R1855,R1861)</f>
        <v>0</v>
      </c>
      <c r="S1854" s="168">
        <f t="shared" si="842"/>
        <v>0</v>
      </c>
      <c r="T1854" s="168">
        <f>SUM(T1855,T1861)</f>
        <v>0</v>
      </c>
      <c r="U1854" s="168">
        <f>SUM(U1855,U1861)</f>
        <v>0</v>
      </c>
      <c r="V1854" s="168">
        <f>SUM(V1855,V1861)</f>
        <v>0</v>
      </c>
      <c r="W1854" s="168">
        <f>SUM(W1855,W1861)</f>
        <v>0</v>
      </c>
    </row>
    <row r="1855" spans="2:23" ht="16.5" thickTop="1" thickBot="1">
      <c r="B1855" s="164" t="s">
        <v>124</v>
      </c>
      <c r="C1855" s="171" t="s">
        <v>96</v>
      </c>
      <c r="D1855" s="168">
        <f t="shared" si="838"/>
        <v>6771000</v>
      </c>
      <c r="E1855" s="168">
        <f t="shared" si="839"/>
        <v>1728000</v>
      </c>
      <c r="F1855" s="168">
        <f t="shared" si="839"/>
        <v>1681000</v>
      </c>
      <c r="G1855" s="168">
        <f t="shared" si="839"/>
        <v>1681000</v>
      </c>
      <c r="H1855" s="168">
        <f t="shared" si="839"/>
        <v>1681000</v>
      </c>
      <c r="I1855" s="168">
        <f t="shared" si="840"/>
        <v>6771000</v>
      </c>
      <c r="J1855" s="168">
        <f>SUM(J1856:J1859)</f>
        <v>1728000</v>
      </c>
      <c r="K1855" s="168">
        <f>SUM(K1856:K1859)</f>
        <v>1681000</v>
      </c>
      <c r="L1855" s="168">
        <f>SUM(L1856:L1859)</f>
        <v>1681000</v>
      </c>
      <c r="M1855" s="168">
        <f>SUM(M1856:M1859)</f>
        <v>1681000</v>
      </c>
      <c r="N1855" s="168">
        <f t="shared" si="841"/>
        <v>0</v>
      </c>
      <c r="O1855" s="168">
        <f>SUM(O1856:O1859)</f>
        <v>0</v>
      </c>
      <c r="P1855" s="168">
        <f>SUM(P1856:P1859)</f>
        <v>0</v>
      </c>
      <c r="Q1855" s="168">
        <f>SUM(Q1856:Q1859)</f>
        <v>0</v>
      </c>
      <c r="R1855" s="168">
        <f>SUM(R1856:R1859)</f>
        <v>0</v>
      </c>
      <c r="S1855" s="168">
        <f t="shared" si="842"/>
        <v>0</v>
      </c>
      <c r="T1855" s="168">
        <f>SUM(T1856:T1859)</f>
        <v>0</v>
      </c>
      <c r="U1855" s="168">
        <f>SUM(U1856:U1859)</f>
        <v>0</v>
      </c>
      <c r="V1855" s="168">
        <f>SUM(V1856:V1859)</f>
        <v>0</v>
      </c>
      <c r="W1855" s="168">
        <f>SUM(W1856:W1859)</f>
        <v>0</v>
      </c>
    </row>
    <row r="1856" spans="2:23" ht="16.5" thickTop="1" thickBot="1">
      <c r="B1856" s="164" t="s">
        <v>124</v>
      </c>
      <c r="C1856" s="172" t="s">
        <v>97</v>
      </c>
      <c r="D1856" s="168">
        <f t="shared" si="838"/>
        <v>5900000</v>
      </c>
      <c r="E1856" s="168">
        <f t="shared" si="839"/>
        <v>1475000</v>
      </c>
      <c r="F1856" s="168">
        <f t="shared" si="839"/>
        <v>1475000</v>
      </c>
      <c r="G1856" s="168">
        <f t="shared" si="839"/>
        <v>1475000</v>
      </c>
      <c r="H1856" s="168">
        <f t="shared" si="839"/>
        <v>1475000</v>
      </c>
      <c r="I1856" s="168">
        <f t="shared" si="840"/>
        <v>5900000</v>
      </c>
      <c r="J1856" s="168">
        <v>1475000</v>
      </c>
      <c r="K1856" s="168">
        <v>1475000</v>
      </c>
      <c r="L1856" s="168">
        <v>1475000</v>
      </c>
      <c r="M1856" s="168">
        <v>1475000</v>
      </c>
      <c r="N1856" s="168">
        <f t="shared" si="841"/>
        <v>0</v>
      </c>
      <c r="O1856" s="168">
        <v>0</v>
      </c>
      <c r="P1856" s="168">
        <v>0</v>
      </c>
      <c r="Q1856" s="168">
        <v>0</v>
      </c>
      <c r="R1856" s="168">
        <v>0</v>
      </c>
      <c r="S1856" s="168">
        <f t="shared" si="842"/>
        <v>0</v>
      </c>
      <c r="T1856" s="168">
        <v>0</v>
      </c>
      <c r="U1856" s="168">
        <v>0</v>
      </c>
      <c r="V1856" s="168">
        <v>0</v>
      </c>
      <c r="W1856" s="168">
        <v>0</v>
      </c>
    </row>
    <row r="1857" spans="2:23" ht="16.5" thickTop="1" thickBot="1">
      <c r="B1857" s="164" t="s">
        <v>124</v>
      </c>
      <c r="C1857" s="172" t="s">
        <v>98</v>
      </c>
      <c r="D1857" s="168">
        <f t="shared" si="838"/>
        <v>850000</v>
      </c>
      <c r="E1857" s="168">
        <f t="shared" si="839"/>
        <v>238000</v>
      </c>
      <c r="F1857" s="168">
        <f t="shared" si="839"/>
        <v>204000</v>
      </c>
      <c r="G1857" s="168">
        <f t="shared" si="839"/>
        <v>204000</v>
      </c>
      <c r="H1857" s="168">
        <f t="shared" si="839"/>
        <v>204000</v>
      </c>
      <c r="I1857" s="168">
        <f t="shared" si="840"/>
        <v>850000</v>
      </c>
      <c r="J1857" s="168">
        <v>238000</v>
      </c>
      <c r="K1857" s="168">
        <v>204000</v>
      </c>
      <c r="L1857" s="168">
        <v>204000</v>
      </c>
      <c r="M1857" s="168">
        <v>204000</v>
      </c>
      <c r="N1857" s="168">
        <f t="shared" si="841"/>
        <v>0</v>
      </c>
      <c r="O1857" s="168">
        <v>0</v>
      </c>
      <c r="P1857" s="168">
        <v>0</v>
      </c>
      <c r="Q1857" s="168">
        <v>0</v>
      </c>
      <c r="R1857" s="168">
        <v>0</v>
      </c>
      <c r="S1857" s="168">
        <f t="shared" si="842"/>
        <v>0</v>
      </c>
      <c r="T1857" s="168">
        <v>0</v>
      </c>
      <c r="U1857" s="168">
        <v>0</v>
      </c>
      <c r="V1857" s="168">
        <v>0</v>
      </c>
      <c r="W1857" s="168">
        <v>0</v>
      </c>
    </row>
    <row r="1858" spans="2:23" ht="16.5" thickTop="1" thickBot="1">
      <c r="B1858" s="164" t="s">
        <v>124</v>
      </c>
      <c r="C1858" s="172" t="s">
        <v>101</v>
      </c>
      <c r="D1858" s="168">
        <f t="shared" si="838"/>
        <v>10000</v>
      </c>
      <c r="E1858" s="168">
        <f t="shared" si="839"/>
        <v>10000</v>
      </c>
      <c r="F1858" s="168">
        <f t="shared" si="839"/>
        <v>0</v>
      </c>
      <c r="G1858" s="168">
        <f t="shared" si="839"/>
        <v>0</v>
      </c>
      <c r="H1858" s="168">
        <f t="shared" si="839"/>
        <v>0</v>
      </c>
      <c r="I1858" s="168">
        <f t="shared" si="840"/>
        <v>10000</v>
      </c>
      <c r="J1858" s="168">
        <v>10000</v>
      </c>
      <c r="K1858" s="168">
        <v>0</v>
      </c>
      <c r="L1858" s="168">
        <v>0</v>
      </c>
      <c r="M1858" s="168">
        <v>0</v>
      </c>
      <c r="N1858" s="168">
        <f t="shared" si="841"/>
        <v>0</v>
      </c>
      <c r="O1858" s="168">
        <v>0</v>
      </c>
      <c r="P1858" s="168">
        <v>0</v>
      </c>
      <c r="Q1858" s="168">
        <v>0</v>
      </c>
      <c r="R1858" s="168">
        <v>0</v>
      </c>
      <c r="S1858" s="168">
        <f t="shared" si="842"/>
        <v>0</v>
      </c>
      <c r="T1858" s="168">
        <v>0</v>
      </c>
      <c r="U1858" s="168">
        <v>0</v>
      </c>
      <c r="V1858" s="168">
        <v>0</v>
      </c>
      <c r="W1858" s="168">
        <v>0</v>
      </c>
    </row>
    <row r="1859" spans="2:23" ht="16.5" thickTop="1" thickBot="1">
      <c r="B1859" s="164" t="s">
        <v>124</v>
      </c>
      <c r="C1859" s="172" t="s">
        <v>102</v>
      </c>
      <c r="D1859" s="168">
        <f t="shared" si="838"/>
        <v>11000</v>
      </c>
      <c r="E1859" s="168">
        <f t="shared" si="839"/>
        <v>5000</v>
      </c>
      <c r="F1859" s="168">
        <f t="shared" si="839"/>
        <v>2000</v>
      </c>
      <c r="G1859" s="168">
        <f t="shared" si="839"/>
        <v>2000</v>
      </c>
      <c r="H1859" s="168">
        <f t="shared" si="839"/>
        <v>2000</v>
      </c>
      <c r="I1859" s="168">
        <f t="shared" si="840"/>
        <v>11000</v>
      </c>
      <c r="J1859" s="168">
        <f>SUM(J1860)</f>
        <v>5000</v>
      </c>
      <c r="K1859" s="168">
        <f>SUM(K1860)</f>
        <v>2000</v>
      </c>
      <c r="L1859" s="168">
        <f>SUM(L1860)</f>
        <v>2000</v>
      </c>
      <c r="M1859" s="168">
        <f>SUM(M1860)</f>
        <v>2000</v>
      </c>
      <c r="N1859" s="168">
        <f t="shared" si="841"/>
        <v>0</v>
      </c>
      <c r="O1859" s="168">
        <f>SUM(O1860)</f>
        <v>0</v>
      </c>
      <c r="P1859" s="168">
        <f>SUM(P1860)</f>
        <v>0</v>
      </c>
      <c r="Q1859" s="168">
        <f>SUM(Q1860)</f>
        <v>0</v>
      </c>
      <c r="R1859" s="168">
        <f>SUM(R1860)</f>
        <v>0</v>
      </c>
      <c r="S1859" s="168">
        <f t="shared" si="842"/>
        <v>0</v>
      </c>
      <c r="T1859" s="168">
        <f>SUM(T1860)</f>
        <v>0</v>
      </c>
      <c r="U1859" s="168">
        <f>SUM(U1860)</f>
        <v>0</v>
      </c>
      <c r="V1859" s="168">
        <f>SUM(V1860)</f>
        <v>0</v>
      </c>
      <c r="W1859" s="168">
        <f>SUM(W1860)</f>
        <v>0</v>
      </c>
    </row>
    <row r="1860" spans="2:23" ht="31.5" thickTop="1" thickBot="1">
      <c r="B1860" s="164" t="s">
        <v>124</v>
      </c>
      <c r="C1860" s="173" t="s">
        <v>156</v>
      </c>
      <c r="D1860" s="168">
        <f t="shared" si="838"/>
        <v>11000</v>
      </c>
      <c r="E1860" s="168">
        <f t="shared" si="839"/>
        <v>5000</v>
      </c>
      <c r="F1860" s="168">
        <f t="shared" si="839"/>
        <v>2000</v>
      </c>
      <c r="G1860" s="168">
        <f t="shared" si="839"/>
        <v>2000</v>
      </c>
      <c r="H1860" s="168">
        <f t="shared" si="839"/>
        <v>2000</v>
      </c>
      <c r="I1860" s="168">
        <f t="shared" si="840"/>
        <v>11000</v>
      </c>
      <c r="J1860" s="168">
        <v>5000</v>
      </c>
      <c r="K1860" s="168">
        <v>2000</v>
      </c>
      <c r="L1860" s="168">
        <v>2000</v>
      </c>
      <c r="M1860" s="168">
        <v>2000</v>
      </c>
      <c r="N1860" s="168">
        <f t="shared" si="841"/>
        <v>0</v>
      </c>
      <c r="O1860" s="168">
        <v>0</v>
      </c>
      <c r="P1860" s="168">
        <v>0</v>
      </c>
      <c r="Q1860" s="168">
        <v>0</v>
      </c>
      <c r="R1860" s="168">
        <v>0</v>
      </c>
      <c r="S1860" s="168">
        <f t="shared" si="842"/>
        <v>0</v>
      </c>
      <c r="T1860" s="168">
        <v>0</v>
      </c>
      <c r="U1860" s="168">
        <v>0</v>
      </c>
      <c r="V1860" s="168">
        <v>0</v>
      </c>
      <c r="W1860" s="168">
        <v>0</v>
      </c>
    </row>
    <row r="1861" spans="2:23" ht="16.5" thickTop="1" thickBot="1">
      <c r="B1861" s="164" t="s">
        <v>124</v>
      </c>
      <c r="C1861" s="171" t="s">
        <v>121</v>
      </c>
      <c r="D1861" s="168">
        <f t="shared" si="838"/>
        <v>156000</v>
      </c>
      <c r="E1861" s="168">
        <f t="shared" si="839"/>
        <v>150000</v>
      </c>
      <c r="F1861" s="168">
        <f t="shared" si="839"/>
        <v>6000</v>
      </c>
      <c r="G1861" s="168">
        <f t="shared" si="839"/>
        <v>0</v>
      </c>
      <c r="H1861" s="168">
        <f t="shared" ref="H1861:H1924" si="849">SUM(M1861,R1861,W1861)</f>
        <v>0</v>
      </c>
      <c r="I1861" s="168">
        <f t="shared" si="840"/>
        <v>156000</v>
      </c>
      <c r="J1861" s="168">
        <v>150000</v>
      </c>
      <c r="K1861" s="168">
        <v>6000</v>
      </c>
      <c r="L1861" s="168">
        <v>0</v>
      </c>
      <c r="M1861" s="168">
        <v>0</v>
      </c>
      <c r="N1861" s="168">
        <f t="shared" si="841"/>
        <v>0</v>
      </c>
      <c r="O1861" s="168">
        <v>0</v>
      </c>
      <c r="P1861" s="168">
        <v>0</v>
      </c>
      <c r="Q1861" s="168">
        <v>0</v>
      </c>
      <c r="R1861" s="168">
        <v>0</v>
      </c>
      <c r="S1861" s="168">
        <f t="shared" si="842"/>
        <v>0</v>
      </c>
      <c r="T1861" s="168">
        <v>0</v>
      </c>
      <c r="U1861" s="168">
        <v>0</v>
      </c>
      <c r="V1861" s="168">
        <v>0</v>
      </c>
      <c r="W1861" s="168">
        <v>0</v>
      </c>
    </row>
    <row r="1862" spans="2:23" ht="31.5" thickTop="1" thickBot="1">
      <c r="B1862" s="164" t="s">
        <v>657</v>
      </c>
      <c r="C1862" s="170" t="s">
        <v>658</v>
      </c>
      <c r="D1862" s="168">
        <f t="shared" ref="D1862:D1925" si="850">SUM(E1862:H1862)</f>
        <v>4255000</v>
      </c>
      <c r="E1862" s="168">
        <f t="shared" ref="E1862:H1925" si="851">SUM(J1862,O1862,T1862)</f>
        <v>1143800</v>
      </c>
      <c r="F1862" s="168">
        <f t="shared" si="851"/>
        <v>1048700</v>
      </c>
      <c r="G1862" s="168">
        <f t="shared" si="851"/>
        <v>1038800</v>
      </c>
      <c r="H1862" s="168">
        <f t="shared" si="849"/>
        <v>1023700</v>
      </c>
      <c r="I1862" s="168">
        <f t="shared" ref="I1862:I1925" si="852">SUM(J1862:M1862)</f>
        <v>4255000</v>
      </c>
      <c r="J1862" s="168">
        <f>SUM(J1863,J1869)</f>
        <v>1143800</v>
      </c>
      <c r="K1862" s="168">
        <f>SUM(K1863,K1869)</f>
        <v>1048700</v>
      </c>
      <c r="L1862" s="168">
        <f>SUM(L1863,L1869)</f>
        <v>1038800</v>
      </c>
      <c r="M1862" s="168">
        <f>SUM(M1863,M1869)</f>
        <v>1023700</v>
      </c>
      <c r="N1862" s="168">
        <f t="shared" ref="N1862:N1925" si="853">SUM(O1862:R1862)</f>
        <v>0</v>
      </c>
      <c r="O1862" s="168">
        <f>SUM(O1863,O1869)</f>
        <v>0</v>
      </c>
      <c r="P1862" s="168">
        <f>SUM(P1863,P1869)</f>
        <v>0</v>
      </c>
      <c r="Q1862" s="168">
        <f>SUM(Q1863,Q1869)</f>
        <v>0</v>
      </c>
      <c r="R1862" s="168">
        <f>SUM(R1863,R1869)</f>
        <v>0</v>
      </c>
      <c r="S1862" s="168">
        <f t="shared" ref="S1862:S1925" si="854">SUM(T1862:W1862)</f>
        <v>0</v>
      </c>
      <c r="T1862" s="168">
        <f>SUM(T1863,T1869)</f>
        <v>0</v>
      </c>
      <c r="U1862" s="168">
        <f>SUM(U1863,U1869)</f>
        <v>0</v>
      </c>
      <c r="V1862" s="168">
        <f>SUM(V1863,V1869)</f>
        <v>0</v>
      </c>
      <c r="W1862" s="168">
        <f>SUM(W1863,W1869)</f>
        <v>0</v>
      </c>
    </row>
    <row r="1863" spans="2:23" ht="16.5" thickTop="1" thickBot="1">
      <c r="B1863" s="164" t="s">
        <v>124</v>
      </c>
      <c r="C1863" s="171" t="s">
        <v>96</v>
      </c>
      <c r="D1863" s="168">
        <f t="shared" si="850"/>
        <v>4190000</v>
      </c>
      <c r="E1863" s="168">
        <f t="shared" si="851"/>
        <v>1108800</v>
      </c>
      <c r="F1863" s="168">
        <f t="shared" si="851"/>
        <v>1028700</v>
      </c>
      <c r="G1863" s="168">
        <f t="shared" si="851"/>
        <v>1028800</v>
      </c>
      <c r="H1863" s="168">
        <f t="shared" si="849"/>
        <v>1023700</v>
      </c>
      <c r="I1863" s="168">
        <f t="shared" si="852"/>
        <v>4190000</v>
      </c>
      <c r="J1863" s="168">
        <f>SUM(J1864:J1867)</f>
        <v>1108800</v>
      </c>
      <c r="K1863" s="168">
        <f>SUM(K1864:K1867)</f>
        <v>1028700</v>
      </c>
      <c r="L1863" s="168">
        <f>SUM(L1864:L1867)</f>
        <v>1028800</v>
      </c>
      <c r="M1863" s="168">
        <f>SUM(M1864:M1867)</f>
        <v>1023700</v>
      </c>
      <c r="N1863" s="168">
        <f t="shared" si="853"/>
        <v>0</v>
      </c>
      <c r="O1863" s="168">
        <f>SUM(O1864:O1867)</f>
        <v>0</v>
      </c>
      <c r="P1863" s="168">
        <f>SUM(P1864:P1867)</f>
        <v>0</v>
      </c>
      <c r="Q1863" s="168">
        <f>SUM(Q1864:Q1867)</f>
        <v>0</v>
      </c>
      <c r="R1863" s="168">
        <f>SUM(R1864:R1867)</f>
        <v>0</v>
      </c>
      <c r="S1863" s="168">
        <f t="shared" si="854"/>
        <v>0</v>
      </c>
      <c r="T1863" s="168">
        <f>SUM(T1864:T1867)</f>
        <v>0</v>
      </c>
      <c r="U1863" s="168">
        <f>SUM(U1864:U1867)</f>
        <v>0</v>
      </c>
      <c r="V1863" s="168">
        <f>SUM(V1864:V1867)</f>
        <v>0</v>
      </c>
      <c r="W1863" s="168">
        <f>SUM(W1864:W1867)</f>
        <v>0</v>
      </c>
    </row>
    <row r="1864" spans="2:23" ht="16.5" thickTop="1" thickBot="1">
      <c r="B1864" s="164" t="s">
        <v>124</v>
      </c>
      <c r="C1864" s="172" t="s">
        <v>97</v>
      </c>
      <c r="D1864" s="168">
        <f t="shared" si="850"/>
        <v>2900000</v>
      </c>
      <c r="E1864" s="168">
        <f t="shared" si="851"/>
        <v>725000</v>
      </c>
      <c r="F1864" s="168">
        <f t="shared" si="851"/>
        <v>725000</v>
      </c>
      <c r="G1864" s="168">
        <f t="shared" si="851"/>
        <v>725000</v>
      </c>
      <c r="H1864" s="168">
        <f t="shared" si="849"/>
        <v>725000</v>
      </c>
      <c r="I1864" s="168">
        <f t="shared" si="852"/>
        <v>2900000</v>
      </c>
      <c r="J1864" s="168">
        <v>725000</v>
      </c>
      <c r="K1864" s="168">
        <v>725000</v>
      </c>
      <c r="L1864" s="168">
        <v>725000</v>
      </c>
      <c r="M1864" s="168">
        <v>725000</v>
      </c>
      <c r="N1864" s="168">
        <f t="shared" si="853"/>
        <v>0</v>
      </c>
      <c r="O1864" s="168">
        <v>0</v>
      </c>
      <c r="P1864" s="168">
        <v>0</v>
      </c>
      <c r="Q1864" s="168">
        <v>0</v>
      </c>
      <c r="R1864" s="168">
        <v>0</v>
      </c>
      <c r="S1864" s="168">
        <f t="shared" si="854"/>
        <v>0</v>
      </c>
      <c r="T1864" s="168">
        <v>0</v>
      </c>
      <c r="U1864" s="168">
        <v>0</v>
      </c>
      <c r="V1864" s="168">
        <v>0</v>
      </c>
      <c r="W1864" s="168">
        <v>0</v>
      </c>
    </row>
    <row r="1865" spans="2:23" ht="16.5" thickTop="1" thickBot="1">
      <c r="B1865" s="164" t="s">
        <v>124</v>
      </c>
      <c r="C1865" s="172" t="s">
        <v>98</v>
      </c>
      <c r="D1865" s="168">
        <f t="shared" si="850"/>
        <v>1175000</v>
      </c>
      <c r="E1865" s="168">
        <f t="shared" si="851"/>
        <v>350000</v>
      </c>
      <c r="F1865" s="168">
        <f t="shared" si="851"/>
        <v>275000</v>
      </c>
      <c r="G1865" s="168">
        <f t="shared" si="851"/>
        <v>275000</v>
      </c>
      <c r="H1865" s="168">
        <f t="shared" si="849"/>
        <v>275000</v>
      </c>
      <c r="I1865" s="168">
        <f t="shared" si="852"/>
        <v>1175000</v>
      </c>
      <c r="J1865" s="168">
        <v>350000</v>
      </c>
      <c r="K1865" s="168">
        <v>275000</v>
      </c>
      <c r="L1865" s="168">
        <v>275000</v>
      </c>
      <c r="M1865" s="168">
        <v>275000</v>
      </c>
      <c r="N1865" s="168">
        <f t="shared" si="853"/>
        <v>0</v>
      </c>
      <c r="O1865" s="168">
        <v>0</v>
      </c>
      <c r="P1865" s="168">
        <v>0</v>
      </c>
      <c r="Q1865" s="168">
        <v>0</v>
      </c>
      <c r="R1865" s="168">
        <v>0</v>
      </c>
      <c r="S1865" s="168">
        <f t="shared" si="854"/>
        <v>0</v>
      </c>
      <c r="T1865" s="168">
        <v>0</v>
      </c>
      <c r="U1865" s="168">
        <v>0</v>
      </c>
      <c r="V1865" s="168">
        <v>0</v>
      </c>
      <c r="W1865" s="168">
        <v>0</v>
      </c>
    </row>
    <row r="1866" spans="2:23" ht="16.5" thickTop="1" thickBot="1">
      <c r="B1866" s="164" t="s">
        <v>124</v>
      </c>
      <c r="C1866" s="172" t="s">
        <v>101</v>
      </c>
      <c r="D1866" s="168">
        <f t="shared" si="850"/>
        <v>100000</v>
      </c>
      <c r="E1866" s="168">
        <f t="shared" si="851"/>
        <v>30000</v>
      </c>
      <c r="F1866" s="168">
        <f t="shared" si="851"/>
        <v>25000</v>
      </c>
      <c r="G1866" s="168">
        <f t="shared" si="851"/>
        <v>25000</v>
      </c>
      <c r="H1866" s="168">
        <f t="shared" si="849"/>
        <v>20000</v>
      </c>
      <c r="I1866" s="168">
        <f t="shared" si="852"/>
        <v>100000</v>
      </c>
      <c r="J1866" s="168">
        <v>30000</v>
      </c>
      <c r="K1866" s="168">
        <v>25000</v>
      </c>
      <c r="L1866" s="168">
        <v>25000</v>
      </c>
      <c r="M1866" s="168">
        <v>20000</v>
      </c>
      <c r="N1866" s="168">
        <f t="shared" si="853"/>
        <v>0</v>
      </c>
      <c r="O1866" s="168">
        <v>0</v>
      </c>
      <c r="P1866" s="168">
        <v>0</v>
      </c>
      <c r="Q1866" s="168">
        <v>0</v>
      </c>
      <c r="R1866" s="168">
        <v>0</v>
      </c>
      <c r="S1866" s="168">
        <f t="shared" si="854"/>
        <v>0</v>
      </c>
      <c r="T1866" s="168">
        <v>0</v>
      </c>
      <c r="U1866" s="168">
        <v>0</v>
      </c>
      <c r="V1866" s="168">
        <v>0</v>
      </c>
      <c r="W1866" s="168">
        <v>0</v>
      </c>
    </row>
    <row r="1867" spans="2:23" ht="16.5" thickTop="1" thickBot="1">
      <c r="B1867" s="164" t="s">
        <v>124</v>
      </c>
      <c r="C1867" s="172" t="s">
        <v>102</v>
      </c>
      <c r="D1867" s="168">
        <f t="shared" si="850"/>
        <v>15000</v>
      </c>
      <c r="E1867" s="168">
        <f t="shared" si="851"/>
        <v>3800</v>
      </c>
      <c r="F1867" s="168">
        <f t="shared" si="851"/>
        <v>3700</v>
      </c>
      <c r="G1867" s="168">
        <f t="shared" si="851"/>
        <v>3800</v>
      </c>
      <c r="H1867" s="168">
        <f t="shared" si="849"/>
        <v>3700</v>
      </c>
      <c r="I1867" s="168">
        <f t="shared" si="852"/>
        <v>15000</v>
      </c>
      <c r="J1867" s="168">
        <f>SUM(J1868)</f>
        <v>3800</v>
      </c>
      <c r="K1867" s="168">
        <f>SUM(K1868)</f>
        <v>3700</v>
      </c>
      <c r="L1867" s="168">
        <f>SUM(L1868)</f>
        <v>3800</v>
      </c>
      <c r="M1867" s="168">
        <f>SUM(M1868)</f>
        <v>3700</v>
      </c>
      <c r="N1867" s="168">
        <f t="shared" si="853"/>
        <v>0</v>
      </c>
      <c r="O1867" s="168">
        <f>SUM(O1868)</f>
        <v>0</v>
      </c>
      <c r="P1867" s="168">
        <f>SUM(P1868)</f>
        <v>0</v>
      </c>
      <c r="Q1867" s="168">
        <f>SUM(Q1868)</f>
        <v>0</v>
      </c>
      <c r="R1867" s="168">
        <f>SUM(R1868)</f>
        <v>0</v>
      </c>
      <c r="S1867" s="168">
        <f t="shared" si="854"/>
        <v>0</v>
      </c>
      <c r="T1867" s="168">
        <f>SUM(T1868)</f>
        <v>0</v>
      </c>
      <c r="U1867" s="168">
        <f>SUM(U1868)</f>
        <v>0</v>
      </c>
      <c r="V1867" s="168">
        <f>SUM(V1868)</f>
        <v>0</v>
      </c>
      <c r="W1867" s="168">
        <f>SUM(W1868)</f>
        <v>0</v>
      </c>
    </row>
    <row r="1868" spans="2:23" ht="31.5" thickTop="1" thickBot="1">
      <c r="B1868" s="164" t="s">
        <v>124</v>
      </c>
      <c r="C1868" s="173" t="s">
        <v>156</v>
      </c>
      <c r="D1868" s="168">
        <f t="shared" si="850"/>
        <v>15000</v>
      </c>
      <c r="E1868" s="168">
        <f t="shared" si="851"/>
        <v>3800</v>
      </c>
      <c r="F1868" s="168">
        <f t="shared" si="851"/>
        <v>3700</v>
      </c>
      <c r="G1868" s="168">
        <f t="shared" si="851"/>
        <v>3800</v>
      </c>
      <c r="H1868" s="168">
        <f t="shared" si="849"/>
        <v>3700</v>
      </c>
      <c r="I1868" s="168">
        <f t="shared" si="852"/>
        <v>15000</v>
      </c>
      <c r="J1868" s="168">
        <v>3800</v>
      </c>
      <c r="K1868" s="168">
        <v>3700</v>
      </c>
      <c r="L1868" s="168">
        <v>3800</v>
      </c>
      <c r="M1868" s="168">
        <v>3700</v>
      </c>
      <c r="N1868" s="168">
        <f t="shared" si="853"/>
        <v>0</v>
      </c>
      <c r="O1868" s="168">
        <v>0</v>
      </c>
      <c r="P1868" s="168">
        <v>0</v>
      </c>
      <c r="Q1868" s="168">
        <v>0</v>
      </c>
      <c r="R1868" s="168">
        <v>0</v>
      </c>
      <c r="S1868" s="168">
        <f t="shared" si="854"/>
        <v>0</v>
      </c>
      <c r="T1868" s="168">
        <v>0</v>
      </c>
      <c r="U1868" s="168">
        <v>0</v>
      </c>
      <c r="V1868" s="168">
        <v>0</v>
      </c>
      <c r="W1868" s="168">
        <v>0</v>
      </c>
    </row>
    <row r="1869" spans="2:23" ht="16.5" thickTop="1" thickBot="1">
      <c r="B1869" s="164" t="s">
        <v>124</v>
      </c>
      <c r="C1869" s="171" t="s">
        <v>121</v>
      </c>
      <c r="D1869" s="168">
        <f t="shared" si="850"/>
        <v>65000</v>
      </c>
      <c r="E1869" s="168">
        <f t="shared" si="851"/>
        <v>35000</v>
      </c>
      <c r="F1869" s="168">
        <f t="shared" si="851"/>
        <v>20000</v>
      </c>
      <c r="G1869" s="168">
        <f t="shared" si="851"/>
        <v>10000</v>
      </c>
      <c r="H1869" s="168">
        <f t="shared" si="849"/>
        <v>0</v>
      </c>
      <c r="I1869" s="168">
        <f t="shared" si="852"/>
        <v>65000</v>
      </c>
      <c r="J1869" s="168">
        <v>35000</v>
      </c>
      <c r="K1869" s="168">
        <v>20000</v>
      </c>
      <c r="L1869" s="168">
        <v>10000</v>
      </c>
      <c r="M1869" s="168">
        <v>0</v>
      </c>
      <c r="N1869" s="168">
        <f t="shared" si="853"/>
        <v>0</v>
      </c>
      <c r="O1869" s="168">
        <v>0</v>
      </c>
      <c r="P1869" s="168">
        <v>0</v>
      </c>
      <c r="Q1869" s="168">
        <v>0</v>
      </c>
      <c r="R1869" s="168">
        <v>0</v>
      </c>
      <c r="S1869" s="168">
        <f t="shared" si="854"/>
        <v>0</v>
      </c>
      <c r="T1869" s="168">
        <v>0</v>
      </c>
      <c r="U1869" s="168">
        <v>0</v>
      </c>
      <c r="V1869" s="168">
        <v>0</v>
      </c>
      <c r="W1869" s="168">
        <v>0</v>
      </c>
    </row>
    <row r="1870" spans="2:23" ht="31.5" thickTop="1" thickBot="1">
      <c r="B1870" s="164" t="s">
        <v>659</v>
      </c>
      <c r="C1870" s="170" t="s">
        <v>660</v>
      </c>
      <c r="D1870" s="168">
        <f t="shared" si="850"/>
        <v>5510000</v>
      </c>
      <c r="E1870" s="168">
        <f t="shared" si="851"/>
        <v>1475500</v>
      </c>
      <c r="F1870" s="168">
        <f t="shared" si="851"/>
        <v>1279500</v>
      </c>
      <c r="G1870" s="168">
        <f t="shared" si="851"/>
        <v>1279500</v>
      </c>
      <c r="H1870" s="168">
        <f t="shared" si="849"/>
        <v>1475500</v>
      </c>
      <c r="I1870" s="168">
        <f t="shared" si="852"/>
        <v>5510000</v>
      </c>
      <c r="J1870" s="168">
        <f>SUM(J1871,J1875)</f>
        <v>1475500</v>
      </c>
      <c r="K1870" s="168">
        <f>SUM(K1871,K1875)</f>
        <v>1279500</v>
      </c>
      <c r="L1870" s="168">
        <f>SUM(L1871,L1875)</f>
        <v>1279500</v>
      </c>
      <c r="M1870" s="168">
        <f>SUM(M1871,M1875)</f>
        <v>1475500</v>
      </c>
      <c r="N1870" s="168">
        <f t="shared" si="853"/>
        <v>0</v>
      </c>
      <c r="O1870" s="168">
        <f>SUM(O1871,O1875)</f>
        <v>0</v>
      </c>
      <c r="P1870" s="168">
        <f>SUM(P1871,P1875)</f>
        <v>0</v>
      </c>
      <c r="Q1870" s="168">
        <f>SUM(Q1871,Q1875)</f>
        <v>0</v>
      </c>
      <c r="R1870" s="168">
        <f>SUM(R1871,R1875)</f>
        <v>0</v>
      </c>
      <c r="S1870" s="168">
        <f t="shared" si="854"/>
        <v>0</v>
      </c>
      <c r="T1870" s="168">
        <f>SUM(T1871,T1875)</f>
        <v>0</v>
      </c>
      <c r="U1870" s="168">
        <f>SUM(U1871,U1875)</f>
        <v>0</v>
      </c>
      <c r="V1870" s="168">
        <f>SUM(V1871,V1875)</f>
        <v>0</v>
      </c>
      <c r="W1870" s="168">
        <f>SUM(W1871,W1875)</f>
        <v>0</v>
      </c>
    </row>
    <row r="1871" spans="2:23" ht="16.5" thickTop="1" thickBot="1">
      <c r="B1871" s="164" t="s">
        <v>124</v>
      </c>
      <c r="C1871" s="171" t="s">
        <v>96</v>
      </c>
      <c r="D1871" s="168">
        <f t="shared" si="850"/>
        <v>5460000</v>
      </c>
      <c r="E1871" s="168">
        <f t="shared" si="851"/>
        <v>1465500</v>
      </c>
      <c r="F1871" s="168">
        <f t="shared" si="851"/>
        <v>1264500</v>
      </c>
      <c r="G1871" s="168">
        <f t="shared" si="851"/>
        <v>1264500</v>
      </c>
      <c r="H1871" s="168">
        <f t="shared" si="849"/>
        <v>1465500</v>
      </c>
      <c r="I1871" s="168">
        <f t="shared" si="852"/>
        <v>5460000</v>
      </c>
      <c r="J1871" s="168">
        <f>SUM(J1872:J1874)</f>
        <v>1465500</v>
      </c>
      <c r="K1871" s="168">
        <f>SUM(K1872:K1874)</f>
        <v>1264500</v>
      </c>
      <c r="L1871" s="168">
        <f>SUM(L1872:L1874)</f>
        <v>1264500</v>
      </c>
      <c r="M1871" s="168">
        <f>SUM(M1872:M1874)</f>
        <v>1465500</v>
      </c>
      <c r="N1871" s="168">
        <f t="shared" si="853"/>
        <v>0</v>
      </c>
      <c r="O1871" s="168">
        <f>SUM(O1872:O1874)</f>
        <v>0</v>
      </c>
      <c r="P1871" s="168">
        <f>SUM(P1872:P1874)</f>
        <v>0</v>
      </c>
      <c r="Q1871" s="168">
        <f>SUM(Q1872:Q1874)</f>
        <v>0</v>
      </c>
      <c r="R1871" s="168">
        <f>SUM(R1872:R1874)</f>
        <v>0</v>
      </c>
      <c r="S1871" s="168">
        <f t="shared" si="854"/>
        <v>0</v>
      </c>
      <c r="T1871" s="168">
        <f>SUM(T1872:T1874)</f>
        <v>0</v>
      </c>
      <c r="U1871" s="168">
        <f>SUM(U1872:U1874)</f>
        <v>0</v>
      </c>
      <c r="V1871" s="168">
        <f>SUM(V1872:V1874)</f>
        <v>0</v>
      </c>
      <c r="W1871" s="168">
        <f>SUM(W1872:W1874)</f>
        <v>0</v>
      </c>
    </row>
    <row r="1872" spans="2:23" ht="16.5" thickTop="1" thickBot="1">
      <c r="B1872" s="164" t="s">
        <v>124</v>
      </c>
      <c r="C1872" s="172" t="s">
        <v>97</v>
      </c>
      <c r="D1872" s="168">
        <f t="shared" si="850"/>
        <v>3450000</v>
      </c>
      <c r="E1872" s="168">
        <f t="shared" si="851"/>
        <v>862500</v>
      </c>
      <c r="F1872" s="168">
        <f t="shared" si="851"/>
        <v>862500</v>
      </c>
      <c r="G1872" s="168">
        <f t="shared" si="851"/>
        <v>862500</v>
      </c>
      <c r="H1872" s="168">
        <f t="shared" si="849"/>
        <v>862500</v>
      </c>
      <c r="I1872" s="168">
        <f t="shared" si="852"/>
        <v>3450000</v>
      </c>
      <c r="J1872" s="168">
        <v>862500</v>
      </c>
      <c r="K1872" s="168">
        <v>862500</v>
      </c>
      <c r="L1872" s="168">
        <v>862500</v>
      </c>
      <c r="M1872" s="168">
        <v>862500</v>
      </c>
      <c r="N1872" s="168">
        <f t="shared" si="853"/>
        <v>0</v>
      </c>
      <c r="O1872" s="168">
        <v>0</v>
      </c>
      <c r="P1872" s="168">
        <v>0</v>
      </c>
      <c r="Q1872" s="168">
        <v>0</v>
      </c>
      <c r="R1872" s="168">
        <v>0</v>
      </c>
      <c r="S1872" s="168">
        <f t="shared" si="854"/>
        <v>0</v>
      </c>
      <c r="T1872" s="168">
        <v>0</v>
      </c>
      <c r="U1872" s="168">
        <v>0</v>
      </c>
      <c r="V1872" s="168">
        <v>0</v>
      </c>
      <c r="W1872" s="168">
        <v>0</v>
      </c>
    </row>
    <row r="1873" spans="2:23" ht="16.5" thickTop="1" thickBot="1">
      <c r="B1873" s="164" t="s">
        <v>124</v>
      </c>
      <c r="C1873" s="172" t="s">
        <v>98</v>
      </c>
      <c r="D1873" s="168">
        <f t="shared" si="850"/>
        <v>2000000</v>
      </c>
      <c r="E1873" s="168">
        <f t="shared" si="851"/>
        <v>600000</v>
      </c>
      <c r="F1873" s="168">
        <f t="shared" si="851"/>
        <v>400000</v>
      </c>
      <c r="G1873" s="168">
        <f t="shared" si="851"/>
        <v>400000</v>
      </c>
      <c r="H1873" s="168">
        <f t="shared" si="849"/>
        <v>600000</v>
      </c>
      <c r="I1873" s="168">
        <f t="shared" si="852"/>
        <v>2000000</v>
      </c>
      <c r="J1873" s="168">
        <v>600000</v>
      </c>
      <c r="K1873" s="168">
        <v>400000</v>
      </c>
      <c r="L1873" s="168">
        <v>400000</v>
      </c>
      <c r="M1873" s="168">
        <v>600000</v>
      </c>
      <c r="N1873" s="168">
        <f t="shared" si="853"/>
        <v>0</v>
      </c>
      <c r="O1873" s="168">
        <v>0</v>
      </c>
      <c r="P1873" s="168">
        <v>0</v>
      </c>
      <c r="Q1873" s="168">
        <v>0</v>
      </c>
      <c r="R1873" s="168">
        <v>0</v>
      </c>
      <c r="S1873" s="168">
        <f t="shared" si="854"/>
        <v>0</v>
      </c>
      <c r="T1873" s="168">
        <v>0</v>
      </c>
      <c r="U1873" s="168">
        <v>0</v>
      </c>
      <c r="V1873" s="168">
        <v>0</v>
      </c>
      <c r="W1873" s="168">
        <v>0</v>
      </c>
    </row>
    <row r="1874" spans="2:23" ht="16.5" thickTop="1" thickBot="1">
      <c r="B1874" s="164" t="s">
        <v>124</v>
      </c>
      <c r="C1874" s="172" t="s">
        <v>101</v>
      </c>
      <c r="D1874" s="168">
        <f t="shared" si="850"/>
        <v>10000</v>
      </c>
      <c r="E1874" s="168">
        <f t="shared" si="851"/>
        <v>3000</v>
      </c>
      <c r="F1874" s="168">
        <f t="shared" si="851"/>
        <v>2000</v>
      </c>
      <c r="G1874" s="168">
        <f t="shared" si="851"/>
        <v>2000</v>
      </c>
      <c r="H1874" s="168">
        <f t="shared" si="849"/>
        <v>3000</v>
      </c>
      <c r="I1874" s="168">
        <f t="shared" si="852"/>
        <v>10000</v>
      </c>
      <c r="J1874" s="168">
        <v>3000</v>
      </c>
      <c r="K1874" s="168">
        <v>2000</v>
      </c>
      <c r="L1874" s="168">
        <v>2000</v>
      </c>
      <c r="M1874" s="168">
        <v>3000</v>
      </c>
      <c r="N1874" s="168">
        <f t="shared" si="853"/>
        <v>0</v>
      </c>
      <c r="O1874" s="168">
        <v>0</v>
      </c>
      <c r="P1874" s="168">
        <v>0</v>
      </c>
      <c r="Q1874" s="168">
        <v>0</v>
      </c>
      <c r="R1874" s="168">
        <v>0</v>
      </c>
      <c r="S1874" s="168">
        <f t="shared" si="854"/>
        <v>0</v>
      </c>
      <c r="T1874" s="168">
        <v>0</v>
      </c>
      <c r="U1874" s="168">
        <v>0</v>
      </c>
      <c r="V1874" s="168">
        <v>0</v>
      </c>
      <c r="W1874" s="168">
        <v>0</v>
      </c>
    </row>
    <row r="1875" spans="2:23" ht="16.5" thickTop="1" thickBot="1">
      <c r="B1875" s="164" t="s">
        <v>124</v>
      </c>
      <c r="C1875" s="171" t="s">
        <v>121</v>
      </c>
      <c r="D1875" s="168">
        <f t="shared" si="850"/>
        <v>50000</v>
      </c>
      <c r="E1875" s="168">
        <f t="shared" si="851"/>
        <v>10000</v>
      </c>
      <c r="F1875" s="168">
        <f t="shared" si="851"/>
        <v>15000</v>
      </c>
      <c r="G1875" s="168">
        <f t="shared" si="851"/>
        <v>15000</v>
      </c>
      <c r="H1875" s="168">
        <f t="shared" si="849"/>
        <v>10000</v>
      </c>
      <c r="I1875" s="168">
        <f t="shared" si="852"/>
        <v>50000</v>
      </c>
      <c r="J1875" s="168">
        <v>10000</v>
      </c>
      <c r="K1875" s="168">
        <v>15000</v>
      </c>
      <c r="L1875" s="168">
        <v>15000</v>
      </c>
      <c r="M1875" s="168">
        <v>10000</v>
      </c>
      <c r="N1875" s="168">
        <f t="shared" si="853"/>
        <v>0</v>
      </c>
      <c r="O1875" s="168">
        <v>0</v>
      </c>
      <c r="P1875" s="168">
        <v>0</v>
      </c>
      <c r="Q1875" s="168">
        <v>0</v>
      </c>
      <c r="R1875" s="168">
        <v>0</v>
      </c>
      <c r="S1875" s="168">
        <f t="shared" si="854"/>
        <v>0</v>
      </c>
      <c r="T1875" s="168">
        <v>0</v>
      </c>
      <c r="U1875" s="168">
        <v>0</v>
      </c>
      <c r="V1875" s="168">
        <v>0</v>
      </c>
      <c r="W1875" s="168">
        <v>0</v>
      </c>
    </row>
    <row r="1876" spans="2:23" ht="16.5" thickTop="1" thickBot="1">
      <c r="B1876" s="164" t="s">
        <v>661</v>
      </c>
      <c r="C1876" s="170" t="s">
        <v>662</v>
      </c>
      <c r="D1876" s="168">
        <f t="shared" si="850"/>
        <v>1213000</v>
      </c>
      <c r="E1876" s="168">
        <f t="shared" si="851"/>
        <v>356000</v>
      </c>
      <c r="F1876" s="168">
        <f t="shared" si="851"/>
        <v>306000</v>
      </c>
      <c r="G1876" s="168">
        <f t="shared" si="851"/>
        <v>274500</v>
      </c>
      <c r="H1876" s="168">
        <f t="shared" si="849"/>
        <v>276500</v>
      </c>
      <c r="I1876" s="168">
        <f t="shared" si="852"/>
        <v>1213000</v>
      </c>
      <c r="J1876" s="168">
        <f>SUM(J1877,J1883)</f>
        <v>356000</v>
      </c>
      <c r="K1876" s="168">
        <f>SUM(K1877,K1883)</f>
        <v>306000</v>
      </c>
      <c r="L1876" s="168">
        <f>SUM(L1877,L1883)</f>
        <v>274500</v>
      </c>
      <c r="M1876" s="168">
        <f>SUM(M1877,M1883)</f>
        <v>276500</v>
      </c>
      <c r="N1876" s="168">
        <f t="shared" si="853"/>
        <v>0</v>
      </c>
      <c r="O1876" s="168">
        <f>SUM(O1877,O1883)</f>
        <v>0</v>
      </c>
      <c r="P1876" s="168">
        <f>SUM(P1877,P1883)</f>
        <v>0</v>
      </c>
      <c r="Q1876" s="168">
        <f>SUM(Q1877,Q1883)</f>
        <v>0</v>
      </c>
      <c r="R1876" s="168">
        <f>SUM(R1877,R1883)</f>
        <v>0</v>
      </c>
      <c r="S1876" s="168">
        <f t="shared" si="854"/>
        <v>0</v>
      </c>
      <c r="T1876" s="168">
        <f>SUM(T1877,T1883)</f>
        <v>0</v>
      </c>
      <c r="U1876" s="168">
        <f>SUM(U1877,U1883)</f>
        <v>0</v>
      </c>
      <c r="V1876" s="168">
        <f>SUM(V1877,V1883)</f>
        <v>0</v>
      </c>
      <c r="W1876" s="168">
        <f>SUM(W1877,W1883)</f>
        <v>0</v>
      </c>
    </row>
    <row r="1877" spans="2:23" ht="16.5" thickTop="1" thickBot="1">
      <c r="B1877" s="164" t="s">
        <v>124</v>
      </c>
      <c r="C1877" s="171" t="s">
        <v>96</v>
      </c>
      <c r="D1877" s="168">
        <f t="shared" si="850"/>
        <v>1113000</v>
      </c>
      <c r="E1877" s="168">
        <f t="shared" si="851"/>
        <v>316000</v>
      </c>
      <c r="F1877" s="168">
        <f t="shared" si="851"/>
        <v>286000</v>
      </c>
      <c r="G1877" s="168">
        <f t="shared" si="851"/>
        <v>254500</v>
      </c>
      <c r="H1877" s="168">
        <f t="shared" si="849"/>
        <v>256500</v>
      </c>
      <c r="I1877" s="168">
        <f t="shared" si="852"/>
        <v>1113000</v>
      </c>
      <c r="J1877" s="168">
        <f>SUM(J1878:J1881)</f>
        <v>316000</v>
      </c>
      <c r="K1877" s="168">
        <f>SUM(K1878:K1881)</f>
        <v>286000</v>
      </c>
      <c r="L1877" s="168">
        <f>SUM(L1878:L1881)</f>
        <v>254500</v>
      </c>
      <c r="M1877" s="168">
        <f>SUM(M1878:M1881)</f>
        <v>256500</v>
      </c>
      <c r="N1877" s="168">
        <f t="shared" si="853"/>
        <v>0</v>
      </c>
      <c r="O1877" s="168">
        <f>SUM(O1878:O1881)</f>
        <v>0</v>
      </c>
      <c r="P1877" s="168">
        <f>SUM(P1878:P1881)</f>
        <v>0</v>
      </c>
      <c r="Q1877" s="168">
        <f>SUM(Q1878:Q1881)</f>
        <v>0</v>
      </c>
      <c r="R1877" s="168">
        <f>SUM(R1878:R1881)</f>
        <v>0</v>
      </c>
      <c r="S1877" s="168">
        <f t="shared" si="854"/>
        <v>0</v>
      </c>
      <c r="T1877" s="168">
        <f>SUM(T1878:T1881)</f>
        <v>0</v>
      </c>
      <c r="U1877" s="168">
        <f>SUM(U1878:U1881)</f>
        <v>0</v>
      </c>
      <c r="V1877" s="168">
        <f>SUM(V1878:V1881)</f>
        <v>0</v>
      </c>
      <c r="W1877" s="168">
        <f>SUM(W1878:W1881)</f>
        <v>0</v>
      </c>
    </row>
    <row r="1878" spans="2:23" ht="16.5" thickTop="1" thickBot="1">
      <c r="B1878" s="164" t="s">
        <v>124</v>
      </c>
      <c r="C1878" s="172" t="s">
        <v>97</v>
      </c>
      <c r="D1878" s="168">
        <f t="shared" si="850"/>
        <v>850000</v>
      </c>
      <c r="E1878" s="168">
        <f t="shared" si="851"/>
        <v>212000</v>
      </c>
      <c r="F1878" s="168">
        <f t="shared" si="851"/>
        <v>212000</v>
      </c>
      <c r="G1878" s="168">
        <f t="shared" si="851"/>
        <v>212000</v>
      </c>
      <c r="H1878" s="168">
        <f t="shared" si="849"/>
        <v>214000</v>
      </c>
      <c r="I1878" s="168">
        <f t="shared" si="852"/>
        <v>850000</v>
      </c>
      <c r="J1878" s="168">
        <v>212000</v>
      </c>
      <c r="K1878" s="168">
        <v>212000</v>
      </c>
      <c r="L1878" s="168">
        <v>212000</v>
      </c>
      <c r="M1878" s="168">
        <v>214000</v>
      </c>
      <c r="N1878" s="168">
        <f t="shared" si="853"/>
        <v>0</v>
      </c>
      <c r="O1878" s="168">
        <v>0</v>
      </c>
      <c r="P1878" s="168">
        <v>0</v>
      </c>
      <c r="Q1878" s="168">
        <v>0</v>
      </c>
      <c r="R1878" s="168">
        <v>0</v>
      </c>
      <c r="S1878" s="168">
        <f t="shared" si="854"/>
        <v>0</v>
      </c>
      <c r="T1878" s="168">
        <v>0</v>
      </c>
      <c r="U1878" s="168">
        <v>0</v>
      </c>
      <c r="V1878" s="168">
        <v>0</v>
      </c>
      <c r="W1878" s="168">
        <v>0</v>
      </c>
    </row>
    <row r="1879" spans="2:23" ht="16.5" thickTop="1" thickBot="1">
      <c r="B1879" s="164" t="s">
        <v>124</v>
      </c>
      <c r="C1879" s="172" t="s">
        <v>98</v>
      </c>
      <c r="D1879" s="168">
        <f t="shared" si="850"/>
        <v>250000</v>
      </c>
      <c r="E1879" s="168">
        <f t="shared" si="851"/>
        <v>100000</v>
      </c>
      <c r="F1879" s="168">
        <f t="shared" si="851"/>
        <v>70000</v>
      </c>
      <c r="G1879" s="168">
        <f t="shared" si="851"/>
        <v>40000</v>
      </c>
      <c r="H1879" s="168">
        <f t="shared" si="849"/>
        <v>40000</v>
      </c>
      <c r="I1879" s="168">
        <f t="shared" si="852"/>
        <v>250000</v>
      </c>
      <c r="J1879" s="168">
        <v>100000</v>
      </c>
      <c r="K1879" s="168">
        <v>70000</v>
      </c>
      <c r="L1879" s="168">
        <v>40000</v>
      </c>
      <c r="M1879" s="168">
        <v>40000</v>
      </c>
      <c r="N1879" s="168">
        <f t="shared" si="853"/>
        <v>0</v>
      </c>
      <c r="O1879" s="168">
        <v>0</v>
      </c>
      <c r="P1879" s="168">
        <v>0</v>
      </c>
      <c r="Q1879" s="168">
        <v>0</v>
      </c>
      <c r="R1879" s="168">
        <v>0</v>
      </c>
      <c r="S1879" s="168">
        <f t="shared" si="854"/>
        <v>0</v>
      </c>
      <c r="T1879" s="168">
        <v>0</v>
      </c>
      <c r="U1879" s="168">
        <v>0</v>
      </c>
      <c r="V1879" s="168">
        <v>0</v>
      </c>
      <c r="W1879" s="168">
        <v>0</v>
      </c>
    </row>
    <row r="1880" spans="2:23" ht="16.5" thickTop="1" thickBot="1">
      <c r="B1880" s="164" t="s">
        <v>124</v>
      </c>
      <c r="C1880" s="172" t="s">
        <v>101</v>
      </c>
      <c r="D1880" s="168">
        <f t="shared" si="850"/>
        <v>10000</v>
      </c>
      <c r="E1880" s="168">
        <f t="shared" si="851"/>
        <v>3000</v>
      </c>
      <c r="F1880" s="168">
        <f t="shared" si="851"/>
        <v>3000</v>
      </c>
      <c r="G1880" s="168">
        <f t="shared" si="851"/>
        <v>2000</v>
      </c>
      <c r="H1880" s="168">
        <f t="shared" si="849"/>
        <v>2000</v>
      </c>
      <c r="I1880" s="168">
        <f t="shared" si="852"/>
        <v>10000</v>
      </c>
      <c r="J1880" s="168">
        <v>3000</v>
      </c>
      <c r="K1880" s="168">
        <v>3000</v>
      </c>
      <c r="L1880" s="168">
        <v>2000</v>
      </c>
      <c r="M1880" s="168">
        <v>2000</v>
      </c>
      <c r="N1880" s="168">
        <f t="shared" si="853"/>
        <v>0</v>
      </c>
      <c r="O1880" s="168">
        <v>0</v>
      </c>
      <c r="P1880" s="168">
        <v>0</v>
      </c>
      <c r="Q1880" s="168">
        <v>0</v>
      </c>
      <c r="R1880" s="168">
        <v>0</v>
      </c>
      <c r="S1880" s="168">
        <f t="shared" si="854"/>
        <v>0</v>
      </c>
      <c r="T1880" s="168">
        <v>0</v>
      </c>
      <c r="U1880" s="168">
        <v>0</v>
      </c>
      <c r="V1880" s="168">
        <v>0</v>
      </c>
      <c r="W1880" s="168">
        <v>0</v>
      </c>
    </row>
    <row r="1881" spans="2:23" ht="16.5" thickTop="1" thickBot="1">
      <c r="B1881" s="164" t="s">
        <v>124</v>
      </c>
      <c r="C1881" s="172" t="s">
        <v>102</v>
      </c>
      <c r="D1881" s="168">
        <f t="shared" si="850"/>
        <v>3000</v>
      </c>
      <c r="E1881" s="168">
        <f t="shared" si="851"/>
        <v>1000</v>
      </c>
      <c r="F1881" s="168">
        <f t="shared" si="851"/>
        <v>1000</v>
      </c>
      <c r="G1881" s="168">
        <f t="shared" si="851"/>
        <v>500</v>
      </c>
      <c r="H1881" s="168">
        <f t="shared" si="849"/>
        <v>500</v>
      </c>
      <c r="I1881" s="168">
        <f t="shared" si="852"/>
        <v>3000</v>
      </c>
      <c r="J1881" s="168">
        <f>SUM(J1882)</f>
        <v>1000</v>
      </c>
      <c r="K1881" s="168">
        <f>SUM(K1882)</f>
        <v>1000</v>
      </c>
      <c r="L1881" s="168">
        <f>SUM(L1882)</f>
        <v>500</v>
      </c>
      <c r="M1881" s="168">
        <f>SUM(M1882)</f>
        <v>500</v>
      </c>
      <c r="N1881" s="168">
        <f t="shared" si="853"/>
        <v>0</v>
      </c>
      <c r="O1881" s="168">
        <f>SUM(O1882)</f>
        <v>0</v>
      </c>
      <c r="P1881" s="168">
        <f>SUM(P1882)</f>
        <v>0</v>
      </c>
      <c r="Q1881" s="168">
        <f>SUM(Q1882)</f>
        <v>0</v>
      </c>
      <c r="R1881" s="168">
        <f>SUM(R1882)</f>
        <v>0</v>
      </c>
      <c r="S1881" s="168">
        <f t="shared" si="854"/>
        <v>0</v>
      </c>
      <c r="T1881" s="168">
        <f>SUM(T1882)</f>
        <v>0</v>
      </c>
      <c r="U1881" s="168">
        <f>SUM(U1882)</f>
        <v>0</v>
      </c>
      <c r="V1881" s="168">
        <f>SUM(V1882)</f>
        <v>0</v>
      </c>
      <c r="W1881" s="168">
        <f>SUM(W1882)</f>
        <v>0</v>
      </c>
    </row>
    <row r="1882" spans="2:23" ht="31.5" thickTop="1" thickBot="1">
      <c r="B1882" s="164" t="s">
        <v>124</v>
      </c>
      <c r="C1882" s="173" t="s">
        <v>156</v>
      </c>
      <c r="D1882" s="168">
        <f t="shared" si="850"/>
        <v>3000</v>
      </c>
      <c r="E1882" s="168">
        <f t="shared" si="851"/>
        <v>1000</v>
      </c>
      <c r="F1882" s="168">
        <f t="shared" si="851"/>
        <v>1000</v>
      </c>
      <c r="G1882" s="168">
        <f t="shared" si="851"/>
        <v>500</v>
      </c>
      <c r="H1882" s="168">
        <f t="shared" si="849"/>
        <v>500</v>
      </c>
      <c r="I1882" s="168">
        <f t="shared" si="852"/>
        <v>3000</v>
      </c>
      <c r="J1882" s="168">
        <v>1000</v>
      </c>
      <c r="K1882" s="168">
        <v>1000</v>
      </c>
      <c r="L1882" s="168">
        <v>500</v>
      </c>
      <c r="M1882" s="168">
        <v>500</v>
      </c>
      <c r="N1882" s="168">
        <f t="shared" si="853"/>
        <v>0</v>
      </c>
      <c r="O1882" s="168">
        <v>0</v>
      </c>
      <c r="P1882" s="168">
        <v>0</v>
      </c>
      <c r="Q1882" s="168">
        <v>0</v>
      </c>
      <c r="R1882" s="168">
        <v>0</v>
      </c>
      <c r="S1882" s="168">
        <f t="shared" si="854"/>
        <v>0</v>
      </c>
      <c r="T1882" s="168">
        <v>0</v>
      </c>
      <c r="U1882" s="168">
        <v>0</v>
      </c>
      <c r="V1882" s="168">
        <v>0</v>
      </c>
      <c r="W1882" s="168">
        <v>0</v>
      </c>
    </row>
    <row r="1883" spans="2:23" ht="16.5" thickTop="1" thickBot="1">
      <c r="B1883" s="164" t="s">
        <v>124</v>
      </c>
      <c r="C1883" s="171" t="s">
        <v>121</v>
      </c>
      <c r="D1883" s="168">
        <f t="shared" si="850"/>
        <v>100000</v>
      </c>
      <c r="E1883" s="168">
        <f t="shared" si="851"/>
        <v>40000</v>
      </c>
      <c r="F1883" s="168">
        <f t="shared" si="851"/>
        <v>20000</v>
      </c>
      <c r="G1883" s="168">
        <f t="shared" si="851"/>
        <v>20000</v>
      </c>
      <c r="H1883" s="168">
        <f t="shared" si="849"/>
        <v>20000</v>
      </c>
      <c r="I1883" s="168">
        <f t="shared" si="852"/>
        <v>100000</v>
      </c>
      <c r="J1883" s="168">
        <v>40000</v>
      </c>
      <c r="K1883" s="168">
        <v>20000</v>
      </c>
      <c r="L1883" s="168">
        <v>20000</v>
      </c>
      <c r="M1883" s="168">
        <v>20000</v>
      </c>
      <c r="N1883" s="168">
        <f t="shared" si="853"/>
        <v>0</v>
      </c>
      <c r="O1883" s="168">
        <v>0</v>
      </c>
      <c r="P1883" s="168">
        <v>0</v>
      </c>
      <c r="Q1883" s="168">
        <v>0</v>
      </c>
      <c r="R1883" s="168">
        <v>0</v>
      </c>
      <c r="S1883" s="168">
        <f t="shared" si="854"/>
        <v>0</v>
      </c>
      <c r="T1883" s="168">
        <v>0</v>
      </c>
      <c r="U1883" s="168">
        <v>0</v>
      </c>
      <c r="V1883" s="168">
        <v>0</v>
      </c>
      <c r="W1883" s="168">
        <v>0</v>
      </c>
    </row>
    <row r="1884" spans="2:23" ht="16.5" thickTop="1" thickBot="1">
      <c r="B1884" s="164" t="s">
        <v>663</v>
      </c>
      <c r="C1884" s="170" t="s">
        <v>664</v>
      </c>
      <c r="D1884" s="168">
        <f t="shared" si="850"/>
        <v>4480000</v>
      </c>
      <c r="E1884" s="168">
        <f t="shared" si="851"/>
        <v>1155300</v>
      </c>
      <c r="F1884" s="168">
        <f t="shared" si="851"/>
        <v>1122300</v>
      </c>
      <c r="G1884" s="168">
        <f t="shared" si="851"/>
        <v>1101300</v>
      </c>
      <c r="H1884" s="168">
        <f t="shared" si="849"/>
        <v>1101100</v>
      </c>
      <c r="I1884" s="168">
        <f t="shared" si="852"/>
        <v>4480000</v>
      </c>
      <c r="J1884" s="168">
        <f>SUM(J1885)</f>
        <v>1155300</v>
      </c>
      <c r="K1884" s="168">
        <f>SUM(K1885)</f>
        <v>1122300</v>
      </c>
      <c r="L1884" s="168">
        <f>SUM(L1885)</f>
        <v>1101300</v>
      </c>
      <c r="M1884" s="168">
        <f>SUM(M1885)</f>
        <v>1101100</v>
      </c>
      <c r="N1884" s="168">
        <f t="shared" si="853"/>
        <v>0</v>
      </c>
      <c r="O1884" s="168">
        <f>SUM(O1885)</f>
        <v>0</v>
      </c>
      <c r="P1884" s="168">
        <f>SUM(P1885)</f>
        <v>0</v>
      </c>
      <c r="Q1884" s="168">
        <f>SUM(Q1885)</f>
        <v>0</v>
      </c>
      <c r="R1884" s="168">
        <f>SUM(R1885)</f>
        <v>0</v>
      </c>
      <c r="S1884" s="168">
        <f t="shared" si="854"/>
        <v>0</v>
      </c>
      <c r="T1884" s="168">
        <f>SUM(T1885)</f>
        <v>0</v>
      </c>
      <c r="U1884" s="168">
        <f>SUM(U1885)</f>
        <v>0</v>
      </c>
      <c r="V1884" s="168">
        <f>SUM(V1885)</f>
        <v>0</v>
      </c>
      <c r="W1884" s="168">
        <f>SUM(W1885)</f>
        <v>0</v>
      </c>
    </row>
    <row r="1885" spans="2:23" ht="16.5" thickTop="1" thickBot="1">
      <c r="B1885" s="164" t="s">
        <v>124</v>
      </c>
      <c r="C1885" s="171" t="s">
        <v>96</v>
      </c>
      <c r="D1885" s="168">
        <f t="shared" si="850"/>
        <v>4480000</v>
      </c>
      <c r="E1885" s="168">
        <f t="shared" si="851"/>
        <v>1155300</v>
      </c>
      <c r="F1885" s="168">
        <f t="shared" si="851"/>
        <v>1122300</v>
      </c>
      <c r="G1885" s="168">
        <f t="shared" si="851"/>
        <v>1101300</v>
      </c>
      <c r="H1885" s="168">
        <f t="shared" si="849"/>
        <v>1101100</v>
      </c>
      <c r="I1885" s="168">
        <f t="shared" si="852"/>
        <v>4480000</v>
      </c>
      <c r="J1885" s="168">
        <f>SUM(J1886:J1889)</f>
        <v>1155300</v>
      </c>
      <c r="K1885" s="168">
        <f>SUM(K1886:K1889)</f>
        <v>1122300</v>
      </c>
      <c r="L1885" s="168">
        <f>SUM(L1886:L1889)</f>
        <v>1101300</v>
      </c>
      <c r="M1885" s="168">
        <f>SUM(M1886:M1889)</f>
        <v>1101100</v>
      </c>
      <c r="N1885" s="168">
        <f t="shared" si="853"/>
        <v>0</v>
      </c>
      <c r="O1885" s="168">
        <f>SUM(O1886:O1889)</f>
        <v>0</v>
      </c>
      <c r="P1885" s="168">
        <f>SUM(P1886:P1889)</f>
        <v>0</v>
      </c>
      <c r="Q1885" s="168">
        <f>SUM(Q1886:Q1889)</f>
        <v>0</v>
      </c>
      <c r="R1885" s="168">
        <f>SUM(R1886:R1889)</f>
        <v>0</v>
      </c>
      <c r="S1885" s="168">
        <f t="shared" si="854"/>
        <v>0</v>
      </c>
      <c r="T1885" s="168">
        <f>SUM(T1886:T1889)</f>
        <v>0</v>
      </c>
      <c r="U1885" s="168">
        <f>SUM(U1886:U1889)</f>
        <v>0</v>
      </c>
      <c r="V1885" s="168">
        <f>SUM(V1886:V1889)</f>
        <v>0</v>
      </c>
      <c r="W1885" s="168">
        <f>SUM(W1886:W1889)</f>
        <v>0</v>
      </c>
    </row>
    <row r="1886" spans="2:23" ht="16.5" thickTop="1" thickBot="1">
      <c r="B1886" s="164" t="s">
        <v>124</v>
      </c>
      <c r="C1886" s="172" t="s">
        <v>97</v>
      </c>
      <c r="D1886" s="168">
        <f t="shared" si="850"/>
        <v>3511000</v>
      </c>
      <c r="E1886" s="168">
        <f t="shared" si="851"/>
        <v>877800</v>
      </c>
      <c r="F1886" s="168">
        <f t="shared" si="851"/>
        <v>877800</v>
      </c>
      <c r="G1886" s="168">
        <f t="shared" si="851"/>
        <v>877800</v>
      </c>
      <c r="H1886" s="168">
        <f t="shared" si="849"/>
        <v>877600</v>
      </c>
      <c r="I1886" s="168">
        <f t="shared" si="852"/>
        <v>3511000</v>
      </c>
      <c r="J1886" s="168">
        <v>877800</v>
      </c>
      <c r="K1886" s="168">
        <v>877800</v>
      </c>
      <c r="L1886" s="168">
        <v>877800</v>
      </c>
      <c r="M1886" s="168">
        <v>877600</v>
      </c>
      <c r="N1886" s="168">
        <f t="shared" si="853"/>
        <v>0</v>
      </c>
      <c r="O1886" s="168">
        <v>0</v>
      </c>
      <c r="P1886" s="168">
        <v>0</v>
      </c>
      <c r="Q1886" s="168">
        <v>0</v>
      </c>
      <c r="R1886" s="168">
        <v>0</v>
      </c>
      <c r="S1886" s="168">
        <f t="shared" si="854"/>
        <v>0</v>
      </c>
      <c r="T1886" s="168">
        <v>0</v>
      </c>
      <c r="U1886" s="168">
        <v>0</v>
      </c>
      <c r="V1886" s="168">
        <v>0</v>
      </c>
      <c r="W1886" s="168">
        <v>0</v>
      </c>
    </row>
    <row r="1887" spans="2:23" ht="16.5" thickTop="1" thickBot="1">
      <c r="B1887" s="164" t="s">
        <v>124</v>
      </c>
      <c r="C1887" s="172" t="s">
        <v>98</v>
      </c>
      <c r="D1887" s="168">
        <f t="shared" si="850"/>
        <v>899000</v>
      </c>
      <c r="E1887" s="168">
        <f t="shared" si="851"/>
        <v>260000</v>
      </c>
      <c r="F1887" s="168">
        <f t="shared" si="851"/>
        <v>227000</v>
      </c>
      <c r="G1887" s="168">
        <f t="shared" si="851"/>
        <v>206000</v>
      </c>
      <c r="H1887" s="168">
        <f t="shared" si="849"/>
        <v>206000</v>
      </c>
      <c r="I1887" s="168">
        <f t="shared" si="852"/>
        <v>899000</v>
      </c>
      <c r="J1887" s="168">
        <v>260000</v>
      </c>
      <c r="K1887" s="168">
        <v>227000</v>
      </c>
      <c r="L1887" s="168">
        <v>206000</v>
      </c>
      <c r="M1887" s="168">
        <v>206000</v>
      </c>
      <c r="N1887" s="168">
        <f t="shared" si="853"/>
        <v>0</v>
      </c>
      <c r="O1887" s="168">
        <v>0</v>
      </c>
      <c r="P1887" s="168">
        <v>0</v>
      </c>
      <c r="Q1887" s="168">
        <v>0</v>
      </c>
      <c r="R1887" s="168">
        <v>0</v>
      </c>
      <c r="S1887" s="168">
        <f t="shared" si="854"/>
        <v>0</v>
      </c>
      <c r="T1887" s="168">
        <v>0</v>
      </c>
      <c r="U1887" s="168">
        <v>0</v>
      </c>
      <c r="V1887" s="168">
        <v>0</v>
      </c>
      <c r="W1887" s="168">
        <v>0</v>
      </c>
    </row>
    <row r="1888" spans="2:23" ht="16.5" thickTop="1" thickBot="1">
      <c r="B1888" s="164" t="s">
        <v>124</v>
      </c>
      <c r="C1888" s="172" t="s">
        <v>101</v>
      </c>
      <c r="D1888" s="168">
        <f t="shared" si="850"/>
        <v>50000</v>
      </c>
      <c r="E1888" s="168">
        <f t="shared" si="851"/>
        <v>12500</v>
      </c>
      <c r="F1888" s="168">
        <f t="shared" si="851"/>
        <v>12500</v>
      </c>
      <c r="G1888" s="168">
        <f t="shared" si="851"/>
        <v>12500</v>
      </c>
      <c r="H1888" s="168">
        <f t="shared" si="849"/>
        <v>12500</v>
      </c>
      <c r="I1888" s="168">
        <f t="shared" si="852"/>
        <v>50000</v>
      </c>
      <c r="J1888" s="168">
        <v>12500</v>
      </c>
      <c r="K1888" s="168">
        <v>12500</v>
      </c>
      <c r="L1888" s="168">
        <v>12500</v>
      </c>
      <c r="M1888" s="168">
        <v>12500</v>
      </c>
      <c r="N1888" s="168">
        <f t="shared" si="853"/>
        <v>0</v>
      </c>
      <c r="O1888" s="168">
        <v>0</v>
      </c>
      <c r="P1888" s="168">
        <v>0</v>
      </c>
      <c r="Q1888" s="168">
        <v>0</v>
      </c>
      <c r="R1888" s="168">
        <v>0</v>
      </c>
      <c r="S1888" s="168">
        <f t="shared" si="854"/>
        <v>0</v>
      </c>
      <c r="T1888" s="168">
        <v>0</v>
      </c>
      <c r="U1888" s="168">
        <v>0</v>
      </c>
      <c r="V1888" s="168">
        <v>0</v>
      </c>
      <c r="W1888" s="168">
        <v>0</v>
      </c>
    </row>
    <row r="1889" spans="2:23" ht="16.5" thickTop="1" thickBot="1">
      <c r="B1889" s="164" t="s">
        <v>124</v>
      </c>
      <c r="C1889" s="172" t="s">
        <v>102</v>
      </c>
      <c r="D1889" s="168">
        <f t="shared" si="850"/>
        <v>20000</v>
      </c>
      <c r="E1889" s="168">
        <f t="shared" si="851"/>
        <v>5000</v>
      </c>
      <c r="F1889" s="168">
        <f t="shared" si="851"/>
        <v>5000</v>
      </c>
      <c r="G1889" s="168">
        <f t="shared" si="851"/>
        <v>5000</v>
      </c>
      <c r="H1889" s="168">
        <f t="shared" si="849"/>
        <v>5000</v>
      </c>
      <c r="I1889" s="168">
        <f t="shared" si="852"/>
        <v>20000</v>
      </c>
      <c r="J1889" s="168">
        <f>SUM(J1890)</f>
        <v>5000</v>
      </c>
      <c r="K1889" s="168">
        <f>SUM(K1890)</f>
        <v>5000</v>
      </c>
      <c r="L1889" s="168">
        <f>SUM(L1890)</f>
        <v>5000</v>
      </c>
      <c r="M1889" s="168">
        <f>SUM(M1890)</f>
        <v>5000</v>
      </c>
      <c r="N1889" s="168">
        <f t="shared" si="853"/>
        <v>0</v>
      </c>
      <c r="O1889" s="168">
        <f>SUM(O1890)</f>
        <v>0</v>
      </c>
      <c r="P1889" s="168">
        <f>SUM(P1890)</f>
        <v>0</v>
      </c>
      <c r="Q1889" s="168">
        <f>SUM(Q1890)</f>
        <v>0</v>
      </c>
      <c r="R1889" s="168">
        <f>SUM(R1890)</f>
        <v>0</v>
      </c>
      <c r="S1889" s="168">
        <f t="shared" si="854"/>
        <v>0</v>
      </c>
      <c r="T1889" s="168">
        <f>SUM(T1890)</f>
        <v>0</v>
      </c>
      <c r="U1889" s="168">
        <f>SUM(U1890)</f>
        <v>0</v>
      </c>
      <c r="V1889" s="168">
        <f>SUM(V1890)</f>
        <v>0</v>
      </c>
      <c r="W1889" s="168">
        <f>SUM(W1890)</f>
        <v>0</v>
      </c>
    </row>
    <row r="1890" spans="2:23" ht="31.5" thickTop="1" thickBot="1">
      <c r="B1890" s="164" t="s">
        <v>124</v>
      </c>
      <c r="C1890" s="173" t="s">
        <v>156</v>
      </c>
      <c r="D1890" s="168">
        <f t="shared" si="850"/>
        <v>20000</v>
      </c>
      <c r="E1890" s="168">
        <f t="shared" si="851"/>
        <v>5000</v>
      </c>
      <c r="F1890" s="168">
        <f t="shared" si="851"/>
        <v>5000</v>
      </c>
      <c r="G1890" s="168">
        <f t="shared" si="851"/>
        <v>5000</v>
      </c>
      <c r="H1890" s="168">
        <f t="shared" si="849"/>
        <v>5000</v>
      </c>
      <c r="I1890" s="168">
        <f t="shared" si="852"/>
        <v>20000</v>
      </c>
      <c r="J1890" s="168">
        <v>5000</v>
      </c>
      <c r="K1890" s="168">
        <v>5000</v>
      </c>
      <c r="L1890" s="168">
        <v>5000</v>
      </c>
      <c r="M1890" s="168">
        <v>5000</v>
      </c>
      <c r="N1890" s="168">
        <f t="shared" si="853"/>
        <v>0</v>
      </c>
      <c r="O1890" s="168">
        <v>0</v>
      </c>
      <c r="P1890" s="168">
        <v>0</v>
      </c>
      <c r="Q1890" s="168">
        <v>0</v>
      </c>
      <c r="R1890" s="168">
        <v>0</v>
      </c>
      <c r="S1890" s="168">
        <f t="shared" si="854"/>
        <v>0</v>
      </c>
      <c r="T1890" s="168">
        <v>0</v>
      </c>
      <c r="U1890" s="168">
        <v>0</v>
      </c>
      <c r="V1890" s="168">
        <v>0</v>
      </c>
      <c r="W1890" s="168">
        <v>0</v>
      </c>
    </row>
    <row r="1891" spans="2:23" ht="16.5" thickTop="1" thickBot="1">
      <c r="B1891" s="164" t="s">
        <v>665</v>
      </c>
      <c r="C1891" s="169" t="s">
        <v>666</v>
      </c>
      <c r="D1891" s="168">
        <f t="shared" si="850"/>
        <v>3854900000</v>
      </c>
      <c r="E1891" s="168">
        <f t="shared" si="851"/>
        <v>1001134300</v>
      </c>
      <c r="F1891" s="168">
        <f t="shared" si="851"/>
        <v>1033812900</v>
      </c>
      <c r="G1891" s="168">
        <f t="shared" si="851"/>
        <v>882474700</v>
      </c>
      <c r="H1891" s="168">
        <f t="shared" si="849"/>
        <v>937478100</v>
      </c>
      <c r="I1891" s="168">
        <f t="shared" si="852"/>
        <v>3854900000</v>
      </c>
      <c r="J1891" s="168">
        <f t="shared" ref="J1891:M1892" si="855">SUM(J1898,J1901,J1905,J1973,J1988,J1995)</f>
        <v>1001134300</v>
      </c>
      <c r="K1891" s="168">
        <f t="shared" si="855"/>
        <v>1033812900</v>
      </c>
      <c r="L1891" s="168">
        <f t="shared" si="855"/>
        <v>882474700</v>
      </c>
      <c r="M1891" s="168">
        <f t="shared" si="855"/>
        <v>937478100</v>
      </c>
      <c r="N1891" s="168">
        <f t="shared" si="853"/>
        <v>0</v>
      </c>
      <c r="O1891" s="168">
        <f t="shared" ref="O1891:R1892" si="856">SUM(O1898,O1901,O1905,O1973,O1988,O1995)</f>
        <v>0</v>
      </c>
      <c r="P1891" s="168">
        <f t="shared" si="856"/>
        <v>0</v>
      </c>
      <c r="Q1891" s="168">
        <f t="shared" si="856"/>
        <v>0</v>
      </c>
      <c r="R1891" s="168">
        <f t="shared" si="856"/>
        <v>0</v>
      </c>
      <c r="S1891" s="168">
        <f t="shared" si="854"/>
        <v>0</v>
      </c>
      <c r="T1891" s="168">
        <f t="shared" ref="T1891:W1892" si="857">SUM(T1898,T1901,T1905,T1973,T1988,T1995)</f>
        <v>0</v>
      </c>
      <c r="U1891" s="168">
        <f t="shared" si="857"/>
        <v>0</v>
      </c>
      <c r="V1891" s="168">
        <f t="shared" si="857"/>
        <v>0</v>
      </c>
      <c r="W1891" s="168">
        <f t="shared" si="857"/>
        <v>0</v>
      </c>
    </row>
    <row r="1892" spans="2:23" ht="16.5" thickTop="1" thickBot="1">
      <c r="B1892" s="164" t="s">
        <v>124</v>
      </c>
      <c r="C1892" s="170" t="s">
        <v>96</v>
      </c>
      <c r="D1892" s="168">
        <f t="shared" si="850"/>
        <v>3854800000</v>
      </c>
      <c r="E1892" s="168">
        <f t="shared" si="851"/>
        <v>1001049300</v>
      </c>
      <c r="F1892" s="168">
        <f t="shared" si="851"/>
        <v>1033797900</v>
      </c>
      <c r="G1892" s="168">
        <f t="shared" si="851"/>
        <v>882474700</v>
      </c>
      <c r="H1892" s="168">
        <f t="shared" si="849"/>
        <v>937478100</v>
      </c>
      <c r="I1892" s="168">
        <f t="shared" si="852"/>
        <v>3854800000</v>
      </c>
      <c r="J1892" s="168">
        <f t="shared" si="855"/>
        <v>1001049300</v>
      </c>
      <c r="K1892" s="168">
        <f t="shared" si="855"/>
        <v>1033797900</v>
      </c>
      <c r="L1892" s="168">
        <f t="shared" si="855"/>
        <v>882474700</v>
      </c>
      <c r="M1892" s="168">
        <f t="shared" si="855"/>
        <v>937478100</v>
      </c>
      <c r="N1892" s="168">
        <f t="shared" si="853"/>
        <v>0</v>
      </c>
      <c r="O1892" s="168">
        <f t="shared" si="856"/>
        <v>0</v>
      </c>
      <c r="P1892" s="168">
        <f t="shared" si="856"/>
        <v>0</v>
      </c>
      <c r="Q1892" s="168">
        <f t="shared" si="856"/>
        <v>0</v>
      </c>
      <c r="R1892" s="168">
        <f t="shared" si="856"/>
        <v>0</v>
      </c>
      <c r="S1892" s="168">
        <f t="shared" si="854"/>
        <v>0</v>
      </c>
      <c r="T1892" s="168">
        <f t="shared" si="857"/>
        <v>0</v>
      </c>
      <c r="U1892" s="168">
        <f t="shared" si="857"/>
        <v>0</v>
      </c>
      <c r="V1892" s="168">
        <f t="shared" si="857"/>
        <v>0</v>
      </c>
      <c r="W1892" s="168">
        <f t="shared" si="857"/>
        <v>0</v>
      </c>
    </row>
    <row r="1893" spans="2:23" ht="16.5" thickTop="1" thickBot="1">
      <c r="B1893" s="164" t="s">
        <v>124</v>
      </c>
      <c r="C1893" s="171" t="s">
        <v>98</v>
      </c>
      <c r="D1893" s="168">
        <f t="shared" si="850"/>
        <v>11650000</v>
      </c>
      <c r="E1893" s="168">
        <f t="shared" si="851"/>
        <v>2858000</v>
      </c>
      <c r="F1893" s="168">
        <f t="shared" si="851"/>
        <v>2987000</v>
      </c>
      <c r="G1893" s="168">
        <f t="shared" si="851"/>
        <v>2614500</v>
      </c>
      <c r="H1893" s="168">
        <f t="shared" si="849"/>
        <v>3190500</v>
      </c>
      <c r="I1893" s="168">
        <f t="shared" si="852"/>
        <v>11650000</v>
      </c>
      <c r="J1893" s="168">
        <f>SUM(J1903,J1907,J1990)</f>
        <v>2858000</v>
      </c>
      <c r="K1893" s="168">
        <f>SUM(K1903,K1907,K1990)</f>
        <v>2987000</v>
      </c>
      <c r="L1893" s="168">
        <f>SUM(L1903,L1907,L1990)</f>
        <v>2614500</v>
      </c>
      <c r="M1893" s="168">
        <f>SUM(M1903,M1907,M1990)</f>
        <v>3190500</v>
      </c>
      <c r="N1893" s="168">
        <f t="shared" si="853"/>
        <v>0</v>
      </c>
      <c r="O1893" s="168">
        <f>SUM(O1903,O1907,O1990)</f>
        <v>0</v>
      </c>
      <c r="P1893" s="168">
        <f>SUM(P1903,P1907,P1990)</f>
        <v>0</v>
      </c>
      <c r="Q1893" s="168">
        <f>SUM(Q1903,Q1907,Q1990)</f>
        <v>0</v>
      </c>
      <c r="R1893" s="168">
        <f>SUM(R1903,R1907,R1990)</f>
        <v>0</v>
      </c>
      <c r="S1893" s="168">
        <f t="shared" si="854"/>
        <v>0</v>
      </c>
      <c r="T1893" s="168">
        <f>SUM(T1903,T1907,T1990)</f>
        <v>0</v>
      </c>
      <c r="U1893" s="168">
        <f>SUM(U1903,U1907,U1990)</f>
        <v>0</v>
      </c>
      <c r="V1893" s="168">
        <f>SUM(V1903,V1907,V1990)</f>
        <v>0</v>
      </c>
      <c r="W1893" s="168">
        <f>SUM(W1903,W1907,W1990)</f>
        <v>0</v>
      </c>
    </row>
    <row r="1894" spans="2:23" ht="16.5" thickTop="1" thickBot="1">
      <c r="B1894" s="164" t="s">
        <v>124</v>
      </c>
      <c r="C1894" s="171" t="s">
        <v>101</v>
      </c>
      <c r="D1894" s="168">
        <f t="shared" si="850"/>
        <v>3839040000</v>
      </c>
      <c r="E1894" s="168">
        <f t="shared" si="851"/>
        <v>997081300</v>
      </c>
      <c r="F1894" s="168">
        <f t="shared" si="851"/>
        <v>1029783900</v>
      </c>
      <c r="G1894" s="168">
        <f t="shared" si="851"/>
        <v>878832700</v>
      </c>
      <c r="H1894" s="168">
        <f t="shared" si="849"/>
        <v>933342100</v>
      </c>
      <c r="I1894" s="168">
        <f t="shared" si="852"/>
        <v>3839040000</v>
      </c>
      <c r="J1894" s="168">
        <f>SUM(J1900,J1904,J1908,J1975,J1991,J1997)</f>
        <v>997081300</v>
      </c>
      <c r="K1894" s="168">
        <f>SUM(K1900,K1904,K1908,K1975,K1991,K1997)</f>
        <v>1029783900</v>
      </c>
      <c r="L1894" s="168">
        <f>SUM(L1900,L1904,L1908,L1975,L1991,L1997)</f>
        <v>878832700</v>
      </c>
      <c r="M1894" s="168">
        <f>SUM(M1900,M1904,M1908,M1975,M1991,M1997)</f>
        <v>933342100</v>
      </c>
      <c r="N1894" s="168">
        <f t="shared" si="853"/>
        <v>0</v>
      </c>
      <c r="O1894" s="168">
        <f>SUM(O1900,O1904,O1908,O1975,O1991,O1997)</f>
        <v>0</v>
      </c>
      <c r="P1894" s="168">
        <f>SUM(P1900,P1904,P1908,P1975,P1991,P1997)</f>
        <v>0</v>
      </c>
      <c r="Q1894" s="168">
        <f>SUM(Q1900,Q1904,Q1908,Q1975,Q1991,Q1997)</f>
        <v>0</v>
      </c>
      <c r="R1894" s="168">
        <f>SUM(R1900,R1904,R1908,R1975,R1991,R1997)</f>
        <v>0</v>
      </c>
      <c r="S1894" s="168">
        <f t="shared" si="854"/>
        <v>0</v>
      </c>
      <c r="T1894" s="168">
        <f>SUM(T1900,T1904,T1908,T1975,T1991,T1997)</f>
        <v>0</v>
      </c>
      <c r="U1894" s="168">
        <f>SUM(U1900,U1904,U1908,U1975,U1991,U1997)</f>
        <v>0</v>
      </c>
      <c r="V1894" s="168">
        <f>SUM(V1900,V1904,V1908,V1975,V1991,V1997)</f>
        <v>0</v>
      </c>
      <c r="W1894" s="168">
        <f>SUM(W1900,W1904,W1908,W1975,W1991,W1997)</f>
        <v>0</v>
      </c>
    </row>
    <row r="1895" spans="2:23" ht="16.5" thickTop="1" thickBot="1">
      <c r="B1895" s="164" t="s">
        <v>124</v>
      </c>
      <c r="C1895" s="171" t="s">
        <v>102</v>
      </c>
      <c r="D1895" s="168">
        <f t="shared" si="850"/>
        <v>4110000</v>
      </c>
      <c r="E1895" s="168">
        <f t="shared" si="851"/>
        <v>1110000</v>
      </c>
      <c r="F1895" s="168">
        <f t="shared" si="851"/>
        <v>1027000</v>
      </c>
      <c r="G1895" s="168">
        <f t="shared" si="851"/>
        <v>1027500</v>
      </c>
      <c r="H1895" s="168">
        <f t="shared" si="849"/>
        <v>945500</v>
      </c>
      <c r="I1895" s="168">
        <f t="shared" si="852"/>
        <v>4110000</v>
      </c>
      <c r="J1895" s="168">
        <f t="shared" ref="J1895:M1896" si="858">SUM(J1909,J1992)</f>
        <v>1110000</v>
      </c>
      <c r="K1895" s="168">
        <f t="shared" si="858"/>
        <v>1027000</v>
      </c>
      <c r="L1895" s="168">
        <f t="shared" si="858"/>
        <v>1027500</v>
      </c>
      <c r="M1895" s="168">
        <f t="shared" si="858"/>
        <v>945500</v>
      </c>
      <c r="N1895" s="168">
        <f t="shared" si="853"/>
        <v>0</v>
      </c>
      <c r="O1895" s="168">
        <f t="shared" ref="O1895:R1896" si="859">SUM(O1909,O1992)</f>
        <v>0</v>
      </c>
      <c r="P1895" s="168">
        <f t="shared" si="859"/>
        <v>0</v>
      </c>
      <c r="Q1895" s="168">
        <f t="shared" si="859"/>
        <v>0</v>
      </c>
      <c r="R1895" s="168">
        <f t="shared" si="859"/>
        <v>0</v>
      </c>
      <c r="S1895" s="168">
        <f t="shared" si="854"/>
        <v>0</v>
      </c>
      <c r="T1895" s="168">
        <f t="shared" ref="T1895:W1896" si="860">SUM(T1909,T1992)</f>
        <v>0</v>
      </c>
      <c r="U1895" s="168">
        <f t="shared" si="860"/>
        <v>0</v>
      </c>
      <c r="V1895" s="168">
        <f t="shared" si="860"/>
        <v>0</v>
      </c>
      <c r="W1895" s="168">
        <f t="shared" si="860"/>
        <v>0</v>
      </c>
    </row>
    <row r="1896" spans="2:23" ht="31.5" thickTop="1" thickBot="1">
      <c r="B1896" s="164" t="s">
        <v>124</v>
      </c>
      <c r="C1896" s="172" t="s">
        <v>156</v>
      </c>
      <c r="D1896" s="168">
        <f t="shared" si="850"/>
        <v>4110000</v>
      </c>
      <c r="E1896" s="168">
        <f t="shared" si="851"/>
        <v>1110000</v>
      </c>
      <c r="F1896" s="168">
        <f t="shared" si="851"/>
        <v>1027000</v>
      </c>
      <c r="G1896" s="168">
        <f t="shared" si="851"/>
        <v>1027500</v>
      </c>
      <c r="H1896" s="168">
        <f t="shared" si="849"/>
        <v>945500</v>
      </c>
      <c r="I1896" s="168">
        <f t="shared" si="852"/>
        <v>4110000</v>
      </c>
      <c r="J1896" s="168">
        <f t="shared" si="858"/>
        <v>1110000</v>
      </c>
      <c r="K1896" s="168">
        <f t="shared" si="858"/>
        <v>1027000</v>
      </c>
      <c r="L1896" s="168">
        <f t="shared" si="858"/>
        <v>1027500</v>
      </c>
      <c r="M1896" s="168">
        <f t="shared" si="858"/>
        <v>945500</v>
      </c>
      <c r="N1896" s="168">
        <f t="shared" si="853"/>
        <v>0</v>
      </c>
      <c r="O1896" s="168">
        <f t="shared" si="859"/>
        <v>0</v>
      </c>
      <c r="P1896" s="168">
        <f t="shared" si="859"/>
        <v>0</v>
      </c>
      <c r="Q1896" s="168">
        <f t="shared" si="859"/>
        <v>0</v>
      </c>
      <c r="R1896" s="168">
        <f t="shared" si="859"/>
        <v>0</v>
      </c>
      <c r="S1896" s="168">
        <f t="shared" si="854"/>
        <v>0</v>
      </c>
      <c r="T1896" s="168">
        <f t="shared" si="860"/>
        <v>0</v>
      </c>
      <c r="U1896" s="168">
        <f t="shared" si="860"/>
        <v>0</v>
      </c>
      <c r="V1896" s="168">
        <f t="shared" si="860"/>
        <v>0</v>
      </c>
      <c r="W1896" s="168">
        <f t="shared" si="860"/>
        <v>0</v>
      </c>
    </row>
    <row r="1897" spans="2:23" ht="16.5" thickTop="1" thickBot="1">
      <c r="B1897" s="164" t="s">
        <v>124</v>
      </c>
      <c r="C1897" s="170" t="s">
        <v>121</v>
      </c>
      <c r="D1897" s="168">
        <f t="shared" si="850"/>
        <v>100000</v>
      </c>
      <c r="E1897" s="168">
        <f t="shared" si="851"/>
        <v>85000</v>
      </c>
      <c r="F1897" s="168">
        <f t="shared" si="851"/>
        <v>15000</v>
      </c>
      <c r="G1897" s="168">
        <f t="shared" si="851"/>
        <v>0</v>
      </c>
      <c r="H1897" s="168">
        <f t="shared" si="849"/>
        <v>0</v>
      </c>
      <c r="I1897" s="168">
        <f t="shared" si="852"/>
        <v>100000</v>
      </c>
      <c r="J1897" s="168">
        <f>SUM(J1994)</f>
        <v>85000</v>
      </c>
      <c r="K1897" s="168">
        <f>SUM(K1994)</f>
        <v>15000</v>
      </c>
      <c r="L1897" s="168">
        <f>SUM(L1994)</f>
        <v>0</v>
      </c>
      <c r="M1897" s="168">
        <f>SUM(M1994)</f>
        <v>0</v>
      </c>
      <c r="N1897" s="168">
        <f t="shared" si="853"/>
        <v>0</v>
      </c>
      <c r="O1897" s="168">
        <f>SUM(O1994)</f>
        <v>0</v>
      </c>
      <c r="P1897" s="168">
        <f>SUM(P1994)</f>
        <v>0</v>
      </c>
      <c r="Q1897" s="168">
        <f>SUM(Q1994)</f>
        <v>0</v>
      </c>
      <c r="R1897" s="168">
        <f>SUM(R1994)</f>
        <v>0</v>
      </c>
      <c r="S1897" s="168">
        <f t="shared" si="854"/>
        <v>0</v>
      </c>
      <c r="T1897" s="168">
        <f>SUM(T1994)</f>
        <v>0</v>
      </c>
      <c r="U1897" s="168">
        <f>SUM(U1994)</f>
        <v>0</v>
      </c>
      <c r="V1897" s="168">
        <f>SUM(V1994)</f>
        <v>0</v>
      </c>
      <c r="W1897" s="168">
        <f>SUM(W1994)</f>
        <v>0</v>
      </c>
    </row>
    <row r="1898" spans="2:23" ht="16.5" thickTop="1" thickBot="1">
      <c r="B1898" s="164" t="s">
        <v>667</v>
      </c>
      <c r="C1898" s="170" t="s">
        <v>668</v>
      </c>
      <c r="D1898" s="168">
        <f t="shared" si="850"/>
        <v>2600000000</v>
      </c>
      <c r="E1898" s="168">
        <f t="shared" si="851"/>
        <v>640000000</v>
      </c>
      <c r="F1898" s="168">
        <f t="shared" si="851"/>
        <v>680000000</v>
      </c>
      <c r="G1898" s="168">
        <f t="shared" si="851"/>
        <v>620000000</v>
      </c>
      <c r="H1898" s="168">
        <f t="shared" si="849"/>
        <v>660000000</v>
      </c>
      <c r="I1898" s="168">
        <f t="shared" si="852"/>
        <v>2600000000</v>
      </c>
      <c r="J1898" s="168">
        <f t="shared" ref="J1898:M1899" si="861">SUM(J1899)</f>
        <v>640000000</v>
      </c>
      <c r="K1898" s="168">
        <f t="shared" si="861"/>
        <v>680000000</v>
      </c>
      <c r="L1898" s="168">
        <f t="shared" si="861"/>
        <v>620000000</v>
      </c>
      <c r="M1898" s="168">
        <f t="shared" si="861"/>
        <v>660000000</v>
      </c>
      <c r="N1898" s="168">
        <f t="shared" si="853"/>
        <v>0</v>
      </c>
      <c r="O1898" s="168">
        <f t="shared" ref="O1898:R1899" si="862">SUM(O1899)</f>
        <v>0</v>
      </c>
      <c r="P1898" s="168">
        <f t="shared" si="862"/>
        <v>0</v>
      </c>
      <c r="Q1898" s="168">
        <f t="shared" si="862"/>
        <v>0</v>
      </c>
      <c r="R1898" s="168">
        <f t="shared" si="862"/>
        <v>0</v>
      </c>
      <c r="S1898" s="168">
        <f t="shared" si="854"/>
        <v>0</v>
      </c>
      <c r="T1898" s="168">
        <f t="shared" ref="T1898:W1899" si="863">SUM(T1899)</f>
        <v>0</v>
      </c>
      <c r="U1898" s="168">
        <f t="shared" si="863"/>
        <v>0</v>
      </c>
      <c r="V1898" s="168">
        <f t="shared" si="863"/>
        <v>0</v>
      </c>
      <c r="W1898" s="168">
        <f t="shared" si="863"/>
        <v>0</v>
      </c>
    </row>
    <row r="1899" spans="2:23" ht="16.5" thickTop="1" thickBot="1">
      <c r="B1899" s="164" t="s">
        <v>124</v>
      </c>
      <c r="C1899" s="171" t="s">
        <v>96</v>
      </c>
      <c r="D1899" s="168">
        <f t="shared" si="850"/>
        <v>2600000000</v>
      </c>
      <c r="E1899" s="168">
        <f t="shared" si="851"/>
        <v>640000000</v>
      </c>
      <c r="F1899" s="168">
        <f t="shared" si="851"/>
        <v>680000000</v>
      </c>
      <c r="G1899" s="168">
        <f t="shared" si="851"/>
        <v>620000000</v>
      </c>
      <c r="H1899" s="168">
        <f t="shared" si="849"/>
        <v>660000000</v>
      </c>
      <c r="I1899" s="168">
        <f t="shared" si="852"/>
        <v>2600000000</v>
      </c>
      <c r="J1899" s="168">
        <f t="shared" si="861"/>
        <v>640000000</v>
      </c>
      <c r="K1899" s="168">
        <f t="shared" si="861"/>
        <v>680000000</v>
      </c>
      <c r="L1899" s="168">
        <f t="shared" si="861"/>
        <v>620000000</v>
      </c>
      <c r="M1899" s="168">
        <f t="shared" si="861"/>
        <v>660000000</v>
      </c>
      <c r="N1899" s="168">
        <f t="shared" si="853"/>
        <v>0</v>
      </c>
      <c r="O1899" s="168">
        <f t="shared" si="862"/>
        <v>0</v>
      </c>
      <c r="P1899" s="168">
        <f t="shared" si="862"/>
        <v>0</v>
      </c>
      <c r="Q1899" s="168">
        <f t="shared" si="862"/>
        <v>0</v>
      </c>
      <c r="R1899" s="168">
        <f t="shared" si="862"/>
        <v>0</v>
      </c>
      <c r="S1899" s="168">
        <f t="shared" si="854"/>
        <v>0</v>
      </c>
      <c r="T1899" s="168">
        <f t="shared" si="863"/>
        <v>0</v>
      </c>
      <c r="U1899" s="168">
        <f t="shared" si="863"/>
        <v>0</v>
      </c>
      <c r="V1899" s="168">
        <f t="shared" si="863"/>
        <v>0</v>
      </c>
      <c r="W1899" s="168">
        <f t="shared" si="863"/>
        <v>0</v>
      </c>
    </row>
    <row r="1900" spans="2:23" ht="16.5" thickTop="1" thickBot="1">
      <c r="B1900" s="164" t="s">
        <v>124</v>
      </c>
      <c r="C1900" s="172" t="s">
        <v>101</v>
      </c>
      <c r="D1900" s="168">
        <f t="shared" si="850"/>
        <v>2600000000</v>
      </c>
      <c r="E1900" s="168">
        <f t="shared" si="851"/>
        <v>640000000</v>
      </c>
      <c r="F1900" s="168">
        <f t="shared" si="851"/>
        <v>680000000</v>
      </c>
      <c r="G1900" s="168">
        <f t="shared" si="851"/>
        <v>620000000</v>
      </c>
      <c r="H1900" s="168">
        <f t="shared" si="849"/>
        <v>660000000</v>
      </c>
      <c r="I1900" s="168">
        <f t="shared" si="852"/>
        <v>2600000000</v>
      </c>
      <c r="J1900" s="168">
        <v>640000000</v>
      </c>
      <c r="K1900" s="168">
        <v>680000000</v>
      </c>
      <c r="L1900" s="168">
        <v>620000000</v>
      </c>
      <c r="M1900" s="168">
        <v>660000000</v>
      </c>
      <c r="N1900" s="168">
        <f t="shared" si="853"/>
        <v>0</v>
      </c>
      <c r="O1900" s="168">
        <v>0</v>
      </c>
      <c r="P1900" s="168">
        <v>0</v>
      </c>
      <c r="Q1900" s="168">
        <v>0</v>
      </c>
      <c r="R1900" s="168">
        <v>0</v>
      </c>
      <c r="S1900" s="168">
        <f t="shared" si="854"/>
        <v>0</v>
      </c>
      <c r="T1900" s="168">
        <v>0</v>
      </c>
      <c r="U1900" s="168">
        <v>0</v>
      </c>
      <c r="V1900" s="168">
        <v>0</v>
      </c>
      <c r="W1900" s="168">
        <v>0</v>
      </c>
    </row>
    <row r="1901" spans="2:23" ht="16.5" thickTop="1" thickBot="1">
      <c r="B1901" s="164" t="s">
        <v>669</v>
      </c>
      <c r="C1901" s="170" t="s">
        <v>670</v>
      </c>
      <c r="D1901" s="168">
        <f t="shared" si="850"/>
        <v>891000000</v>
      </c>
      <c r="E1901" s="168">
        <f t="shared" si="851"/>
        <v>204000000</v>
      </c>
      <c r="F1901" s="168">
        <f t="shared" si="851"/>
        <v>204000000</v>
      </c>
      <c r="G1901" s="168">
        <f t="shared" si="851"/>
        <v>234000000</v>
      </c>
      <c r="H1901" s="168">
        <f t="shared" si="849"/>
        <v>249000000</v>
      </c>
      <c r="I1901" s="168">
        <f t="shared" si="852"/>
        <v>891000000</v>
      </c>
      <c r="J1901" s="168">
        <f>SUM(J1902)</f>
        <v>204000000</v>
      </c>
      <c r="K1901" s="168">
        <f>SUM(K1902)</f>
        <v>204000000</v>
      </c>
      <c r="L1901" s="168">
        <f>SUM(L1902)</f>
        <v>234000000</v>
      </c>
      <c r="M1901" s="168">
        <f>SUM(M1902)</f>
        <v>249000000</v>
      </c>
      <c r="N1901" s="168">
        <f t="shared" si="853"/>
        <v>0</v>
      </c>
      <c r="O1901" s="168">
        <f>SUM(O1902)</f>
        <v>0</v>
      </c>
      <c r="P1901" s="168">
        <f>SUM(P1902)</f>
        <v>0</v>
      </c>
      <c r="Q1901" s="168">
        <f>SUM(Q1902)</f>
        <v>0</v>
      </c>
      <c r="R1901" s="168">
        <f>SUM(R1902)</f>
        <v>0</v>
      </c>
      <c r="S1901" s="168">
        <f t="shared" si="854"/>
        <v>0</v>
      </c>
      <c r="T1901" s="168">
        <f>SUM(T1902)</f>
        <v>0</v>
      </c>
      <c r="U1901" s="168">
        <f>SUM(U1902)</f>
        <v>0</v>
      </c>
      <c r="V1901" s="168">
        <f>SUM(V1902)</f>
        <v>0</v>
      </c>
      <c r="W1901" s="168">
        <f>SUM(W1902)</f>
        <v>0</v>
      </c>
    </row>
    <row r="1902" spans="2:23" ht="16.5" thickTop="1" thickBot="1">
      <c r="B1902" s="164" t="s">
        <v>124</v>
      </c>
      <c r="C1902" s="171" t="s">
        <v>96</v>
      </c>
      <c r="D1902" s="168">
        <f t="shared" si="850"/>
        <v>891000000</v>
      </c>
      <c r="E1902" s="168">
        <f t="shared" si="851"/>
        <v>204000000</v>
      </c>
      <c r="F1902" s="168">
        <f t="shared" si="851"/>
        <v>204000000</v>
      </c>
      <c r="G1902" s="168">
        <f t="shared" si="851"/>
        <v>234000000</v>
      </c>
      <c r="H1902" s="168">
        <f t="shared" si="849"/>
        <v>249000000</v>
      </c>
      <c r="I1902" s="168">
        <f t="shared" si="852"/>
        <v>891000000</v>
      </c>
      <c r="J1902" s="168">
        <f>SUM(J1903:J1904)</f>
        <v>204000000</v>
      </c>
      <c r="K1902" s="168">
        <f>SUM(K1903:K1904)</f>
        <v>204000000</v>
      </c>
      <c r="L1902" s="168">
        <f>SUM(L1903:L1904)</f>
        <v>234000000</v>
      </c>
      <c r="M1902" s="168">
        <f>SUM(M1903:M1904)</f>
        <v>249000000</v>
      </c>
      <c r="N1902" s="168">
        <f t="shared" si="853"/>
        <v>0</v>
      </c>
      <c r="O1902" s="168">
        <f>SUM(O1903:O1904)</f>
        <v>0</v>
      </c>
      <c r="P1902" s="168">
        <f>SUM(P1903:P1904)</f>
        <v>0</v>
      </c>
      <c r="Q1902" s="168">
        <f>SUM(Q1903:Q1904)</f>
        <v>0</v>
      </c>
      <c r="R1902" s="168">
        <f>SUM(R1903:R1904)</f>
        <v>0</v>
      </c>
      <c r="S1902" s="168">
        <f t="shared" si="854"/>
        <v>0</v>
      </c>
      <c r="T1902" s="168">
        <f>SUM(T1903:T1904)</f>
        <v>0</v>
      </c>
      <c r="U1902" s="168">
        <f>SUM(U1903:U1904)</f>
        <v>0</v>
      </c>
      <c r="V1902" s="168">
        <f>SUM(V1903:V1904)</f>
        <v>0</v>
      </c>
      <c r="W1902" s="168">
        <f>SUM(W1903:W1904)</f>
        <v>0</v>
      </c>
    </row>
    <row r="1903" spans="2:23" ht="16.5" thickTop="1" thickBot="1">
      <c r="B1903" s="164" t="s">
        <v>124</v>
      </c>
      <c r="C1903" s="172" t="s">
        <v>98</v>
      </c>
      <c r="D1903" s="168">
        <f t="shared" si="850"/>
        <v>3000000</v>
      </c>
      <c r="E1903" s="168">
        <f t="shared" si="851"/>
        <v>750000</v>
      </c>
      <c r="F1903" s="168">
        <f t="shared" si="851"/>
        <v>750000</v>
      </c>
      <c r="G1903" s="168">
        <f t="shared" si="851"/>
        <v>750000</v>
      </c>
      <c r="H1903" s="168">
        <f t="shared" si="849"/>
        <v>750000</v>
      </c>
      <c r="I1903" s="168">
        <f t="shared" si="852"/>
        <v>3000000</v>
      </c>
      <c r="J1903" s="168">
        <v>750000</v>
      </c>
      <c r="K1903" s="168">
        <v>750000</v>
      </c>
      <c r="L1903" s="168">
        <v>750000</v>
      </c>
      <c r="M1903" s="168">
        <v>750000</v>
      </c>
      <c r="N1903" s="168">
        <f t="shared" si="853"/>
        <v>0</v>
      </c>
      <c r="O1903" s="168">
        <v>0</v>
      </c>
      <c r="P1903" s="168">
        <v>0</v>
      </c>
      <c r="Q1903" s="168">
        <v>0</v>
      </c>
      <c r="R1903" s="168">
        <v>0</v>
      </c>
      <c r="S1903" s="168">
        <f t="shared" si="854"/>
        <v>0</v>
      </c>
      <c r="T1903" s="168">
        <v>0</v>
      </c>
      <c r="U1903" s="168">
        <v>0</v>
      </c>
      <c r="V1903" s="168">
        <v>0</v>
      </c>
      <c r="W1903" s="168">
        <v>0</v>
      </c>
    </row>
    <row r="1904" spans="2:23" ht="16.5" thickTop="1" thickBot="1">
      <c r="B1904" s="164" t="s">
        <v>124</v>
      </c>
      <c r="C1904" s="172" t="s">
        <v>101</v>
      </c>
      <c r="D1904" s="168">
        <f t="shared" si="850"/>
        <v>888000000</v>
      </c>
      <c r="E1904" s="168">
        <f t="shared" si="851"/>
        <v>203250000</v>
      </c>
      <c r="F1904" s="168">
        <f t="shared" si="851"/>
        <v>203250000</v>
      </c>
      <c r="G1904" s="168">
        <f t="shared" si="851"/>
        <v>233250000</v>
      </c>
      <c r="H1904" s="168">
        <f t="shared" si="849"/>
        <v>248250000</v>
      </c>
      <c r="I1904" s="168">
        <f t="shared" si="852"/>
        <v>888000000</v>
      </c>
      <c r="J1904" s="168">
        <v>203250000</v>
      </c>
      <c r="K1904" s="168">
        <v>203250000</v>
      </c>
      <c r="L1904" s="168">
        <v>233250000</v>
      </c>
      <c r="M1904" s="168">
        <v>248250000</v>
      </c>
      <c r="N1904" s="168">
        <f t="shared" si="853"/>
        <v>0</v>
      </c>
      <c r="O1904" s="168">
        <v>0</v>
      </c>
      <c r="P1904" s="168">
        <v>0</v>
      </c>
      <c r="Q1904" s="168">
        <v>0</v>
      </c>
      <c r="R1904" s="168">
        <v>0</v>
      </c>
      <c r="S1904" s="168">
        <f t="shared" si="854"/>
        <v>0</v>
      </c>
      <c r="T1904" s="168">
        <v>0</v>
      </c>
      <c r="U1904" s="168">
        <v>0</v>
      </c>
      <c r="V1904" s="168">
        <v>0</v>
      </c>
      <c r="W1904" s="168">
        <v>0</v>
      </c>
    </row>
    <row r="1905" spans="2:23" ht="16.5" thickTop="1" thickBot="1">
      <c r="B1905" s="164" t="s">
        <v>671</v>
      </c>
      <c r="C1905" s="170" t="s">
        <v>672</v>
      </c>
      <c r="D1905" s="168">
        <f t="shared" si="850"/>
        <v>40000000</v>
      </c>
      <c r="E1905" s="168">
        <f t="shared" si="851"/>
        <v>10796600</v>
      </c>
      <c r="F1905" s="168">
        <f t="shared" si="851"/>
        <v>10000000</v>
      </c>
      <c r="G1905" s="168">
        <f t="shared" si="851"/>
        <v>10000600</v>
      </c>
      <c r="H1905" s="168">
        <f t="shared" si="849"/>
        <v>9202800</v>
      </c>
      <c r="I1905" s="168">
        <f t="shared" si="852"/>
        <v>40000000</v>
      </c>
      <c r="J1905" s="168">
        <f t="shared" ref="J1905:M1906" si="864">SUM(J1911,J1932)</f>
        <v>10796600</v>
      </c>
      <c r="K1905" s="168">
        <f t="shared" si="864"/>
        <v>10000000</v>
      </c>
      <c r="L1905" s="168">
        <f t="shared" si="864"/>
        <v>10000600</v>
      </c>
      <c r="M1905" s="168">
        <f t="shared" si="864"/>
        <v>9202800</v>
      </c>
      <c r="N1905" s="168">
        <f t="shared" si="853"/>
        <v>0</v>
      </c>
      <c r="O1905" s="168">
        <f t="shared" ref="O1905:R1906" si="865">SUM(O1911,O1932)</f>
        <v>0</v>
      </c>
      <c r="P1905" s="168">
        <f t="shared" si="865"/>
        <v>0</v>
      </c>
      <c r="Q1905" s="168">
        <f t="shared" si="865"/>
        <v>0</v>
      </c>
      <c r="R1905" s="168">
        <f t="shared" si="865"/>
        <v>0</v>
      </c>
      <c r="S1905" s="168">
        <f t="shared" si="854"/>
        <v>0</v>
      </c>
      <c r="T1905" s="168">
        <f t="shared" ref="T1905:W1906" si="866">SUM(T1911,T1932)</f>
        <v>0</v>
      </c>
      <c r="U1905" s="168">
        <f t="shared" si="866"/>
        <v>0</v>
      </c>
      <c r="V1905" s="168">
        <f t="shared" si="866"/>
        <v>0</v>
      </c>
      <c r="W1905" s="168">
        <f t="shared" si="866"/>
        <v>0</v>
      </c>
    </row>
    <row r="1906" spans="2:23" ht="16.5" thickTop="1" thickBot="1">
      <c r="B1906" s="164" t="s">
        <v>124</v>
      </c>
      <c r="C1906" s="171" t="s">
        <v>96</v>
      </c>
      <c r="D1906" s="168">
        <f t="shared" si="850"/>
        <v>40000000</v>
      </c>
      <c r="E1906" s="168">
        <f t="shared" si="851"/>
        <v>10796600</v>
      </c>
      <c r="F1906" s="168">
        <f t="shared" si="851"/>
        <v>10000000</v>
      </c>
      <c r="G1906" s="168">
        <f t="shared" si="851"/>
        <v>10000600</v>
      </c>
      <c r="H1906" s="168">
        <f t="shared" si="849"/>
        <v>9202800</v>
      </c>
      <c r="I1906" s="168">
        <f t="shared" si="852"/>
        <v>40000000</v>
      </c>
      <c r="J1906" s="168">
        <f t="shared" si="864"/>
        <v>10796600</v>
      </c>
      <c r="K1906" s="168">
        <f t="shared" si="864"/>
        <v>10000000</v>
      </c>
      <c r="L1906" s="168">
        <f t="shared" si="864"/>
        <v>10000600</v>
      </c>
      <c r="M1906" s="168">
        <f t="shared" si="864"/>
        <v>9202800</v>
      </c>
      <c r="N1906" s="168">
        <f t="shared" si="853"/>
        <v>0</v>
      </c>
      <c r="O1906" s="168">
        <f t="shared" si="865"/>
        <v>0</v>
      </c>
      <c r="P1906" s="168">
        <f t="shared" si="865"/>
        <v>0</v>
      </c>
      <c r="Q1906" s="168">
        <f t="shared" si="865"/>
        <v>0</v>
      </c>
      <c r="R1906" s="168">
        <f t="shared" si="865"/>
        <v>0</v>
      </c>
      <c r="S1906" s="168">
        <f t="shared" si="854"/>
        <v>0</v>
      </c>
      <c r="T1906" s="168">
        <f t="shared" si="866"/>
        <v>0</v>
      </c>
      <c r="U1906" s="168">
        <f t="shared" si="866"/>
        <v>0</v>
      </c>
      <c r="V1906" s="168">
        <f t="shared" si="866"/>
        <v>0</v>
      </c>
      <c r="W1906" s="168">
        <f t="shared" si="866"/>
        <v>0</v>
      </c>
    </row>
    <row r="1907" spans="2:23" ht="16.5" thickTop="1" thickBot="1">
      <c r="B1907" s="164" t="s">
        <v>124</v>
      </c>
      <c r="C1907" s="172" t="s">
        <v>98</v>
      </c>
      <c r="D1907" s="168">
        <f t="shared" si="850"/>
        <v>1200000</v>
      </c>
      <c r="E1907" s="168">
        <f t="shared" si="851"/>
        <v>320000</v>
      </c>
      <c r="F1907" s="168">
        <f t="shared" si="851"/>
        <v>300000</v>
      </c>
      <c r="G1907" s="168">
        <f t="shared" si="851"/>
        <v>300000</v>
      </c>
      <c r="H1907" s="168">
        <f t="shared" si="849"/>
        <v>280000</v>
      </c>
      <c r="I1907" s="168">
        <f t="shared" si="852"/>
        <v>1200000</v>
      </c>
      <c r="J1907" s="168">
        <f>SUM(J1934)</f>
        <v>320000</v>
      </c>
      <c r="K1907" s="168">
        <f>SUM(K1934)</f>
        <v>300000</v>
      </c>
      <c r="L1907" s="168">
        <f>SUM(L1934)</f>
        <v>300000</v>
      </c>
      <c r="M1907" s="168">
        <f>SUM(M1934)</f>
        <v>280000</v>
      </c>
      <c r="N1907" s="168">
        <f t="shared" si="853"/>
        <v>0</v>
      </c>
      <c r="O1907" s="168">
        <f>SUM(O1934)</f>
        <v>0</v>
      </c>
      <c r="P1907" s="168">
        <f>SUM(P1934)</f>
        <v>0</v>
      </c>
      <c r="Q1907" s="168">
        <f>SUM(Q1934)</f>
        <v>0</v>
      </c>
      <c r="R1907" s="168">
        <f>SUM(R1934)</f>
        <v>0</v>
      </c>
      <c r="S1907" s="168">
        <f t="shared" si="854"/>
        <v>0</v>
      </c>
      <c r="T1907" s="168">
        <f>SUM(T1934)</f>
        <v>0</v>
      </c>
      <c r="U1907" s="168">
        <f>SUM(U1934)</f>
        <v>0</v>
      </c>
      <c r="V1907" s="168">
        <f>SUM(V1934)</f>
        <v>0</v>
      </c>
      <c r="W1907" s="168">
        <f>SUM(W1934)</f>
        <v>0</v>
      </c>
    </row>
    <row r="1908" spans="2:23" ht="16.5" thickTop="1" thickBot="1">
      <c r="B1908" s="164" t="s">
        <v>124</v>
      </c>
      <c r="C1908" s="172" t="s">
        <v>101</v>
      </c>
      <c r="D1908" s="168">
        <f t="shared" si="850"/>
        <v>34700000</v>
      </c>
      <c r="E1908" s="168">
        <f t="shared" si="851"/>
        <v>9369600</v>
      </c>
      <c r="F1908" s="168">
        <f t="shared" si="851"/>
        <v>8675000</v>
      </c>
      <c r="G1908" s="168">
        <f t="shared" si="851"/>
        <v>8675600</v>
      </c>
      <c r="H1908" s="168">
        <f t="shared" si="849"/>
        <v>7979800</v>
      </c>
      <c r="I1908" s="168">
        <f t="shared" si="852"/>
        <v>34700000</v>
      </c>
      <c r="J1908" s="168">
        <f>SUM(J1913,J1935)</f>
        <v>9369600</v>
      </c>
      <c r="K1908" s="168">
        <f>SUM(K1913,K1935)</f>
        <v>8675000</v>
      </c>
      <c r="L1908" s="168">
        <f>SUM(L1913,L1935)</f>
        <v>8675600</v>
      </c>
      <c r="M1908" s="168">
        <f>SUM(M1913,M1935)</f>
        <v>7979800</v>
      </c>
      <c r="N1908" s="168">
        <f t="shared" si="853"/>
        <v>0</v>
      </c>
      <c r="O1908" s="168">
        <f>SUM(O1913,O1935)</f>
        <v>0</v>
      </c>
      <c r="P1908" s="168">
        <f>SUM(P1913,P1935)</f>
        <v>0</v>
      </c>
      <c r="Q1908" s="168">
        <f>SUM(Q1913,Q1935)</f>
        <v>0</v>
      </c>
      <c r="R1908" s="168">
        <f>SUM(R1913,R1935)</f>
        <v>0</v>
      </c>
      <c r="S1908" s="168">
        <f t="shared" si="854"/>
        <v>0</v>
      </c>
      <c r="T1908" s="168">
        <f>SUM(T1913,T1935)</f>
        <v>0</v>
      </c>
      <c r="U1908" s="168">
        <f>SUM(U1913,U1935)</f>
        <v>0</v>
      </c>
      <c r="V1908" s="168">
        <f>SUM(V1913,V1935)</f>
        <v>0</v>
      </c>
      <c r="W1908" s="168">
        <f>SUM(W1913,W1935)</f>
        <v>0</v>
      </c>
    </row>
    <row r="1909" spans="2:23" ht="16.5" thickTop="1" thickBot="1">
      <c r="B1909" s="164" t="s">
        <v>124</v>
      </c>
      <c r="C1909" s="172" t="s">
        <v>102</v>
      </c>
      <c r="D1909" s="168">
        <f t="shared" si="850"/>
        <v>4100000</v>
      </c>
      <c r="E1909" s="168">
        <f t="shared" si="851"/>
        <v>1107000</v>
      </c>
      <c r="F1909" s="168">
        <f t="shared" si="851"/>
        <v>1025000</v>
      </c>
      <c r="G1909" s="168">
        <f t="shared" si="851"/>
        <v>1025000</v>
      </c>
      <c r="H1909" s="168">
        <f t="shared" si="849"/>
        <v>943000</v>
      </c>
      <c r="I1909" s="168">
        <f t="shared" si="852"/>
        <v>4100000</v>
      </c>
      <c r="J1909" s="168">
        <f t="shared" ref="J1909:M1910" si="867">SUM(J1914)</f>
        <v>1107000</v>
      </c>
      <c r="K1909" s="168">
        <f t="shared" si="867"/>
        <v>1025000</v>
      </c>
      <c r="L1909" s="168">
        <f t="shared" si="867"/>
        <v>1025000</v>
      </c>
      <c r="M1909" s="168">
        <f t="shared" si="867"/>
        <v>943000</v>
      </c>
      <c r="N1909" s="168">
        <f t="shared" si="853"/>
        <v>0</v>
      </c>
      <c r="O1909" s="168">
        <f t="shared" ref="O1909:R1910" si="868">SUM(O1914)</f>
        <v>0</v>
      </c>
      <c r="P1909" s="168">
        <f t="shared" si="868"/>
        <v>0</v>
      </c>
      <c r="Q1909" s="168">
        <f t="shared" si="868"/>
        <v>0</v>
      </c>
      <c r="R1909" s="168">
        <f t="shared" si="868"/>
        <v>0</v>
      </c>
      <c r="S1909" s="168">
        <f t="shared" si="854"/>
        <v>0</v>
      </c>
      <c r="T1909" s="168">
        <f t="shared" ref="T1909:W1910" si="869">SUM(T1914)</f>
        <v>0</v>
      </c>
      <c r="U1909" s="168">
        <f t="shared" si="869"/>
        <v>0</v>
      </c>
      <c r="V1909" s="168">
        <f t="shared" si="869"/>
        <v>0</v>
      </c>
      <c r="W1909" s="168">
        <f t="shared" si="869"/>
        <v>0</v>
      </c>
    </row>
    <row r="1910" spans="2:23" ht="31.5" thickTop="1" thickBot="1">
      <c r="B1910" s="164" t="s">
        <v>124</v>
      </c>
      <c r="C1910" s="173" t="s">
        <v>156</v>
      </c>
      <c r="D1910" s="168">
        <f t="shared" si="850"/>
        <v>4100000</v>
      </c>
      <c r="E1910" s="168">
        <f t="shared" si="851"/>
        <v>1107000</v>
      </c>
      <c r="F1910" s="168">
        <f t="shared" si="851"/>
        <v>1025000</v>
      </c>
      <c r="G1910" s="168">
        <f t="shared" si="851"/>
        <v>1025000</v>
      </c>
      <c r="H1910" s="168">
        <f t="shared" si="849"/>
        <v>943000</v>
      </c>
      <c r="I1910" s="168">
        <f t="shared" si="852"/>
        <v>4100000</v>
      </c>
      <c r="J1910" s="168">
        <f t="shared" si="867"/>
        <v>1107000</v>
      </c>
      <c r="K1910" s="168">
        <f t="shared" si="867"/>
        <v>1025000</v>
      </c>
      <c r="L1910" s="168">
        <f t="shared" si="867"/>
        <v>1025000</v>
      </c>
      <c r="M1910" s="168">
        <f t="shared" si="867"/>
        <v>943000</v>
      </c>
      <c r="N1910" s="168">
        <f t="shared" si="853"/>
        <v>0</v>
      </c>
      <c r="O1910" s="168">
        <f t="shared" si="868"/>
        <v>0</v>
      </c>
      <c r="P1910" s="168">
        <f t="shared" si="868"/>
        <v>0</v>
      </c>
      <c r="Q1910" s="168">
        <f t="shared" si="868"/>
        <v>0</v>
      </c>
      <c r="R1910" s="168">
        <f t="shared" si="868"/>
        <v>0</v>
      </c>
      <c r="S1910" s="168">
        <f t="shared" si="854"/>
        <v>0</v>
      </c>
      <c r="T1910" s="168">
        <f t="shared" si="869"/>
        <v>0</v>
      </c>
      <c r="U1910" s="168">
        <f t="shared" si="869"/>
        <v>0</v>
      </c>
      <c r="V1910" s="168">
        <f t="shared" si="869"/>
        <v>0</v>
      </c>
      <c r="W1910" s="168">
        <f t="shared" si="869"/>
        <v>0</v>
      </c>
    </row>
    <row r="1911" spans="2:23" ht="16.5" thickTop="1" thickBot="1">
      <c r="B1911" s="164" t="s">
        <v>673</v>
      </c>
      <c r="C1911" s="171" t="s">
        <v>674</v>
      </c>
      <c r="D1911" s="168">
        <f t="shared" si="850"/>
        <v>12980000</v>
      </c>
      <c r="E1911" s="168">
        <f t="shared" si="851"/>
        <v>3505200</v>
      </c>
      <c r="F1911" s="168">
        <f t="shared" si="851"/>
        <v>3245000</v>
      </c>
      <c r="G1911" s="168">
        <f t="shared" si="851"/>
        <v>3245600</v>
      </c>
      <c r="H1911" s="168">
        <f t="shared" si="849"/>
        <v>2984200</v>
      </c>
      <c r="I1911" s="168">
        <f t="shared" si="852"/>
        <v>12980000</v>
      </c>
      <c r="J1911" s="168">
        <f t="shared" ref="J1911:M1912" si="870">SUM(J1916,J1919,J1923,J1926,J1929)</f>
        <v>3505200</v>
      </c>
      <c r="K1911" s="168">
        <f t="shared" si="870"/>
        <v>3245000</v>
      </c>
      <c r="L1911" s="168">
        <f t="shared" si="870"/>
        <v>3245600</v>
      </c>
      <c r="M1911" s="168">
        <f t="shared" si="870"/>
        <v>2984200</v>
      </c>
      <c r="N1911" s="168">
        <f t="shared" si="853"/>
        <v>0</v>
      </c>
      <c r="O1911" s="168">
        <f t="shared" ref="O1911:R1912" si="871">SUM(O1916,O1919,O1923,O1926,O1929)</f>
        <v>0</v>
      </c>
      <c r="P1911" s="168">
        <f t="shared" si="871"/>
        <v>0</v>
      </c>
      <c r="Q1911" s="168">
        <f t="shared" si="871"/>
        <v>0</v>
      </c>
      <c r="R1911" s="168">
        <f t="shared" si="871"/>
        <v>0</v>
      </c>
      <c r="S1911" s="168">
        <f t="shared" si="854"/>
        <v>0</v>
      </c>
      <c r="T1911" s="168">
        <f t="shared" ref="T1911:W1912" si="872">SUM(T1916,T1919,T1923,T1926,T1929)</f>
        <v>0</v>
      </c>
      <c r="U1911" s="168">
        <f t="shared" si="872"/>
        <v>0</v>
      </c>
      <c r="V1911" s="168">
        <f t="shared" si="872"/>
        <v>0</v>
      </c>
      <c r="W1911" s="168">
        <f t="shared" si="872"/>
        <v>0</v>
      </c>
    </row>
    <row r="1912" spans="2:23" ht="16.5" thickTop="1" thickBot="1">
      <c r="B1912" s="164" t="s">
        <v>124</v>
      </c>
      <c r="C1912" s="172" t="s">
        <v>96</v>
      </c>
      <c r="D1912" s="168">
        <f t="shared" si="850"/>
        <v>12980000</v>
      </c>
      <c r="E1912" s="168">
        <f t="shared" si="851"/>
        <v>3505200</v>
      </c>
      <c r="F1912" s="168">
        <f t="shared" si="851"/>
        <v>3245000</v>
      </c>
      <c r="G1912" s="168">
        <f t="shared" si="851"/>
        <v>3245600</v>
      </c>
      <c r="H1912" s="168">
        <f t="shared" si="849"/>
        <v>2984200</v>
      </c>
      <c r="I1912" s="168">
        <f t="shared" si="852"/>
        <v>12980000</v>
      </c>
      <c r="J1912" s="168">
        <f t="shared" si="870"/>
        <v>3505200</v>
      </c>
      <c r="K1912" s="168">
        <f t="shared" si="870"/>
        <v>3245000</v>
      </c>
      <c r="L1912" s="168">
        <f t="shared" si="870"/>
        <v>3245600</v>
      </c>
      <c r="M1912" s="168">
        <f t="shared" si="870"/>
        <v>2984200</v>
      </c>
      <c r="N1912" s="168">
        <f t="shared" si="853"/>
        <v>0</v>
      </c>
      <c r="O1912" s="168">
        <f t="shared" si="871"/>
        <v>0</v>
      </c>
      <c r="P1912" s="168">
        <f t="shared" si="871"/>
        <v>0</v>
      </c>
      <c r="Q1912" s="168">
        <f t="shared" si="871"/>
        <v>0</v>
      </c>
      <c r="R1912" s="168">
        <f t="shared" si="871"/>
        <v>0</v>
      </c>
      <c r="S1912" s="168">
        <f t="shared" si="854"/>
        <v>0</v>
      </c>
      <c r="T1912" s="168">
        <f t="shared" si="872"/>
        <v>0</v>
      </c>
      <c r="U1912" s="168">
        <f t="shared" si="872"/>
        <v>0</v>
      </c>
      <c r="V1912" s="168">
        <f t="shared" si="872"/>
        <v>0</v>
      </c>
      <c r="W1912" s="168">
        <f t="shared" si="872"/>
        <v>0</v>
      </c>
    </row>
    <row r="1913" spans="2:23" ht="16.5" thickTop="1" thickBot="1">
      <c r="B1913" s="164" t="s">
        <v>124</v>
      </c>
      <c r="C1913" s="173" t="s">
        <v>101</v>
      </c>
      <c r="D1913" s="168">
        <f t="shared" si="850"/>
        <v>8880000</v>
      </c>
      <c r="E1913" s="168">
        <f t="shared" si="851"/>
        <v>2398200</v>
      </c>
      <c r="F1913" s="168">
        <f t="shared" si="851"/>
        <v>2220000</v>
      </c>
      <c r="G1913" s="168">
        <f t="shared" si="851"/>
        <v>2220600</v>
      </c>
      <c r="H1913" s="168">
        <f t="shared" si="849"/>
        <v>2041200</v>
      </c>
      <c r="I1913" s="168">
        <f t="shared" si="852"/>
        <v>8880000</v>
      </c>
      <c r="J1913" s="168">
        <f>SUM(J1918,J1925,J1928,J1931)</f>
        <v>2398200</v>
      </c>
      <c r="K1913" s="168">
        <f>SUM(K1918,K1925,K1928,K1931)</f>
        <v>2220000</v>
      </c>
      <c r="L1913" s="168">
        <f>SUM(L1918,L1925,L1928,L1931)</f>
        <v>2220600</v>
      </c>
      <c r="M1913" s="168">
        <f>SUM(M1918,M1925,M1928,M1931)</f>
        <v>2041200</v>
      </c>
      <c r="N1913" s="168">
        <f t="shared" si="853"/>
        <v>0</v>
      </c>
      <c r="O1913" s="168">
        <f>SUM(O1918,O1925,O1928,O1931)</f>
        <v>0</v>
      </c>
      <c r="P1913" s="168">
        <f>SUM(P1918,P1925,P1928,P1931)</f>
        <v>0</v>
      </c>
      <c r="Q1913" s="168">
        <f>SUM(Q1918,Q1925,Q1928,Q1931)</f>
        <v>0</v>
      </c>
      <c r="R1913" s="168">
        <f>SUM(R1918,R1925,R1928,R1931)</f>
        <v>0</v>
      </c>
      <c r="S1913" s="168">
        <f t="shared" si="854"/>
        <v>0</v>
      </c>
      <c r="T1913" s="168">
        <f>SUM(T1918,T1925,T1928,T1931)</f>
        <v>0</v>
      </c>
      <c r="U1913" s="168">
        <f>SUM(U1918,U1925,U1928,U1931)</f>
        <v>0</v>
      </c>
      <c r="V1913" s="168">
        <f>SUM(V1918,V1925,V1928,V1931)</f>
        <v>0</v>
      </c>
      <c r="W1913" s="168">
        <f>SUM(W1918,W1925,W1928,W1931)</f>
        <v>0</v>
      </c>
    </row>
    <row r="1914" spans="2:23" ht="16.5" thickTop="1" thickBot="1">
      <c r="B1914" s="164" t="s">
        <v>124</v>
      </c>
      <c r="C1914" s="173" t="s">
        <v>102</v>
      </c>
      <c r="D1914" s="168">
        <f t="shared" si="850"/>
        <v>4100000</v>
      </c>
      <c r="E1914" s="168">
        <f t="shared" si="851"/>
        <v>1107000</v>
      </c>
      <c r="F1914" s="168">
        <f t="shared" si="851"/>
        <v>1025000</v>
      </c>
      <c r="G1914" s="168">
        <f t="shared" si="851"/>
        <v>1025000</v>
      </c>
      <c r="H1914" s="168">
        <f t="shared" si="849"/>
        <v>943000</v>
      </c>
      <c r="I1914" s="168">
        <f t="shared" si="852"/>
        <v>4100000</v>
      </c>
      <c r="J1914" s="168">
        <f t="shared" ref="J1914:M1915" si="873">SUM(J1921)</f>
        <v>1107000</v>
      </c>
      <c r="K1914" s="168">
        <f t="shared" si="873"/>
        <v>1025000</v>
      </c>
      <c r="L1914" s="168">
        <f t="shared" si="873"/>
        <v>1025000</v>
      </c>
      <c r="M1914" s="168">
        <f t="shared" si="873"/>
        <v>943000</v>
      </c>
      <c r="N1914" s="168">
        <f t="shared" si="853"/>
        <v>0</v>
      </c>
      <c r="O1914" s="168">
        <f t="shared" ref="O1914:R1915" si="874">SUM(O1921)</f>
        <v>0</v>
      </c>
      <c r="P1914" s="168">
        <f t="shared" si="874"/>
        <v>0</v>
      </c>
      <c r="Q1914" s="168">
        <f t="shared" si="874"/>
        <v>0</v>
      </c>
      <c r="R1914" s="168">
        <f t="shared" si="874"/>
        <v>0</v>
      </c>
      <c r="S1914" s="168">
        <f t="shared" si="854"/>
        <v>0</v>
      </c>
      <c r="T1914" s="168">
        <f t="shared" ref="T1914:W1915" si="875">SUM(T1921)</f>
        <v>0</v>
      </c>
      <c r="U1914" s="168">
        <f t="shared" si="875"/>
        <v>0</v>
      </c>
      <c r="V1914" s="168">
        <f t="shared" si="875"/>
        <v>0</v>
      </c>
      <c r="W1914" s="168">
        <f t="shared" si="875"/>
        <v>0</v>
      </c>
    </row>
    <row r="1915" spans="2:23" ht="31.5" thickTop="1" thickBot="1">
      <c r="B1915" s="164" t="s">
        <v>124</v>
      </c>
      <c r="C1915" s="174" t="s">
        <v>156</v>
      </c>
      <c r="D1915" s="168">
        <f t="shared" si="850"/>
        <v>4100000</v>
      </c>
      <c r="E1915" s="168">
        <f t="shared" si="851"/>
        <v>1107000</v>
      </c>
      <c r="F1915" s="168">
        <f t="shared" si="851"/>
        <v>1025000</v>
      </c>
      <c r="G1915" s="168">
        <f t="shared" si="851"/>
        <v>1025000</v>
      </c>
      <c r="H1915" s="168">
        <f t="shared" si="849"/>
        <v>943000</v>
      </c>
      <c r="I1915" s="168">
        <f t="shared" si="852"/>
        <v>4100000</v>
      </c>
      <c r="J1915" s="168">
        <f t="shared" si="873"/>
        <v>1107000</v>
      </c>
      <c r="K1915" s="168">
        <f t="shared" si="873"/>
        <v>1025000</v>
      </c>
      <c r="L1915" s="168">
        <f t="shared" si="873"/>
        <v>1025000</v>
      </c>
      <c r="M1915" s="168">
        <f t="shared" si="873"/>
        <v>943000</v>
      </c>
      <c r="N1915" s="168">
        <f t="shared" si="853"/>
        <v>0</v>
      </c>
      <c r="O1915" s="168">
        <f t="shared" si="874"/>
        <v>0</v>
      </c>
      <c r="P1915" s="168">
        <f t="shared" si="874"/>
        <v>0</v>
      </c>
      <c r="Q1915" s="168">
        <f t="shared" si="874"/>
        <v>0</v>
      </c>
      <c r="R1915" s="168">
        <f t="shared" si="874"/>
        <v>0</v>
      </c>
      <c r="S1915" s="168">
        <f t="shared" si="854"/>
        <v>0</v>
      </c>
      <c r="T1915" s="168">
        <f t="shared" si="875"/>
        <v>0</v>
      </c>
      <c r="U1915" s="168">
        <f t="shared" si="875"/>
        <v>0</v>
      </c>
      <c r="V1915" s="168">
        <f t="shared" si="875"/>
        <v>0</v>
      </c>
      <c r="W1915" s="168">
        <f t="shared" si="875"/>
        <v>0</v>
      </c>
    </row>
    <row r="1916" spans="2:23" ht="31.5" thickTop="1" thickBot="1">
      <c r="B1916" s="164" t="s">
        <v>675</v>
      </c>
      <c r="C1916" s="172" t="s">
        <v>676</v>
      </c>
      <c r="D1916" s="168">
        <f t="shared" si="850"/>
        <v>6300000</v>
      </c>
      <c r="E1916" s="168">
        <f t="shared" si="851"/>
        <v>1701000</v>
      </c>
      <c r="F1916" s="168">
        <f t="shared" si="851"/>
        <v>1575000</v>
      </c>
      <c r="G1916" s="168">
        <f t="shared" si="851"/>
        <v>1575000</v>
      </c>
      <c r="H1916" s="168">
        <f t="shared" si="849"/>
        <v>1449000</v>
      </c>
      <c r="I1916" s="168">
        <f t="shared" si="852"/>
        <v>6300000</v>
      </c>
      <c r="J1916" s="168">
        <f t="shared" ref="J1916:M1917" si="876">SUM(J1917)</f>
        <v>1701000</v>
      </c>
      <c r="K1916" s="168">
        <f t="shared" si="876"/>
        <v>1575000</v>
      </c>
      <c r="L1916" s="168">
        <f t="shared" si="876"/>
        <v>1575000</v>
      </c>
      <c r="M1916" s="168">
        <f t="shared" si="876"/>
        <v>1449000</v>
      </c>
      <c r="N1916" s="168">
        <f t="shared" si="853"/>
        <v>0</v>
      </c>
      <c r="O1916" s="168">
        <f t="shared" ref="O1916:R1917" si="877">SUM(O1917)</f>
        <v>0</v>
      </c>
      <c r="P1916" s="168">
        <f t="shared" si="877"/>
        <v>0</v>
      </c>
      <c r="Q1916" s="168">
        <f t="shared" si="877"/>
        <v>0</v>
      </c>
      <c r="R1916" s="168">
        <f t="shared" si="877"/>
        <v>0</v>
      </c>
      <c r="S1916" s="168">
        <f t="shared" si="854"/>
        <v>0</v>
      </c>
      <c r="T1916" s="168">
        <f t="shared" ref="T1916:W1917" si="878">SUM(T1917)</f>
        <v>0</v>
      </c>
      <c r="U1916" s="168">
        <f t="shared" si="878"/>
        <v>0</v>
      </c>
      <c r="V1916" s="168">
        <f t="shared" si="878"/>
        <v>0</v>
      </c>
      <c r="W1916" s="168">
        <f t="shared" si="878"/>
        <v>0</v>
      </c>
    </row>
    <row r="1917" spans="2:23" ht="16.5" thickTop="1" thickBot="1">
      <c r="B1917" s="164" t="s">
        <v>124</v>
      </c>
      <c r="C1917" s="173" t="s">
        <v>96</v>
      </c>
      <c r="D1917" s="168">
        <f t="shared" si="850"/>
        <v>6300000</v>
      </c>
      <c r="E1917" s="168">
        <f t="shared" si="851"/>
        <v>1701000</v>
      </c>
      <c r="F1917" s="168">
        <f t="shared" si="851"/>
        <v>1575000</v>
      </c>
      <c r="G1917" s="168">
        <f t="shared" si="851"/>
        <v>1575000</v>
      </c>
      <c r="H1917" s="168">
        <f t="shared" si="849"/>
        <v>1449000</v>
      </c>
      <c r="I1917" s="168">
        <f t="shared" si="852"/>
        <v>6300000</v>
      </c>
      <c r="J1917" s="168">
        <f t="shared" si="876"/>
        <v>1701000</v>
      </c>
      <c r="K1917" s="168">
        <f t="shared" si="876"/>
        <v>1575000</v>
      </c>
      <c r="L1917" s="168">
        <f t="shared" si="876"/>
        <v>1575000</v>
      </c>
      <c r="M1917" s="168">
        <f t="shared" si="876"/>
        <v>1449000</v>
      </c>
      <c r="N1917" s="168">
        <f t="shared" si="853"/>
        <v>0</v>
      </c>
      <c r="O1917" s="168">
        <f t="shared" si="877"/>
        <v>0</v>
      </c>
      <c r="P1917" s="168">
        <f t="shared" si="877"/>
        <v>0</v>
      </c>
      <c r="Q1917" s="168">
        <f t="shared" si="877"/>
        <v>0</v>
      </c>
      <c r="R1917" s="168">
        <f t="shared" si="877"/>
        <v>0</v>
      </c>
      <c r="S1917" s="168">
        <f t="shared" si="854"/>
        <v>0</v>
      </c>
      <c r="T1917" s="168">
        <f t="shared" si="878"/>
        <v>0</v>
      </c>
      <c r="U1917" s="168">
        <f t="shared" si="878"/>
        <v>0</v>
      </c>
      <c r="V1917" s="168">
        <f t="shared" si="878"/>
        <v>0</v>
      </c>
      <c r="W1917" s="168">
        <f t="shared" si="878"/>
        <v>0</v>
      </c>
    </row>
    <row r="1918" spans="2:23" ht="16.5" thickTop="1" thickBot="1">
      <c r="B1918" s="164" t="s">
        <v>124</v>
      </c>
      <c r="C1918" s="174" t="s">
        <v>101</v>
      </c>
      <c r="D1918" s="168">
        <f t="shared" si="850"/>
        <v>6300000</v>
      </c>
      <c r="E1918" s="168">
        <f t="shared" si="851"/>
        <v>1701000</v>
      </c>
      <c r="F1918" s="168">
        <f t="shared" si="851"/>
        <v>1575000</v>
      </c>
      <c r="G1918" s="168">
        <f t="shared" si="851"/>
        <v>1575000</v>
      </c>
      <c r="H1918" s="168">
        <f t="shared" si="849"/>
        <v>1449000</v>
      </c>
      <c r="I1918" s="168">
        <f t="shared" si="852"/>
        <v>6300000</v>
      </c>
      <c r="J1918" s="168">
        <v>1701000</v>
      </c>
      <c r="K1918" s="168">
        <v>1575000</v>
      </c>
      <c r="L1918" s="168">
        <v>1575000</v>
      </c>
      <c r="M1918" s="168">
        <v>1449000</v>
      </c>
      <c r="N1918" s="168">
        <f t="shared" si="853"/>
        <v>0</v>
      </c>
      <c r="O1918" s="168">
        <v>0</v>
      </c>
      <c r="P1918" s="168">
        <v>0</v>
      </c>
      <c r="Q1918" s="168">
        <v>0</v>
      </c>
      <c r="R1918" s="168">
        <v>0</v>
      </c>
      <c r="S1918" s="168">
        <f t="shared" si="854"/>
        <v>0</v>
      </c>
      <c r="T1918" s="168">
        <v>0</v>
      </c>
      <c r="U1918" s="168">
        <v>0</v>
      </c>
      <c r="V1918" s="168">
        <v>0</v>
      </c>
      <c r="W1918" s="168">
        <v>0</v>
      </c>
    </row>
    <row r="1919" spans="2:23" ht="16.5" thickTop="1" thickBot="1">
      <c r="B1919" s="164" t="s">
        <v>677</v>
      </c>
      <c r="C1919" s="172" t="s">
        <v>678</v>
      </c>
      <c r="D1919" s="168">
        <f t="shared" si="850"/>
        <v>4100000</v>
      </c>
      <c r="E1919" s="168">
        <f t="shared" si="851"/>
        <v>1107000</v>
      </c>
      <c r="F1919" s="168">
        <f t="shared" si="851"/>
        <v>1025000</v>
      </c>
      <c r="G1919" s="168">
        <f t="shared" si="851"/>
        <v>1025000</v>
      </c>
      <c r="H1919" s="168">
        <f t="shared" si="849"/>
        <v>943000</v>
      </c>
      <c r="I1919" s="168">
        <f t="shared" si="852"/>
        <v>4100000</v>
      </c>
      <c r="J1919" s="168">
        <f t="shared" ref="J1919:M1921" si="879">SUM(J1920)</f>
        <v>1107000</v>
      </c>
      <c r="K1919" s="168">
        <f t="shared" si="879"/>
        <v>1025000</v>
      </c>
      <c r="L1919" s="168">
        <f t="shared" si="879"/>
        <v>1025000</v>
      </c>
      <c r="M1919" s="168">
        <f t="shared" si="879"/>
        <v>943000</v>
      </c>
      <c r="N1919" s="168">
        <f t="shared" si="853"/>
        <v>0</v>
      </c>
      <c r="O1919" s="168">
        <f t="shared" ref="O1919:R1921" si="880">SUM(O1920)</f>
        <v>0</v>
      </c>
      <c r="P1919" s="168">
        <f t="shared" si="880"/>
        <v>0</v>
      </c>
      <c r="Q1919" s="168">
        <f t="shared" si="880"/>
        <v>0</v>
      </c>
      <c r="R1919" s="168">
        <f t="shared" si="880"/>
        <v>0</v>
      </c>
      <c r="S1919" s="168">
        <f t="shared" si="854"/>
        <v>0</v>
      </c>
      <c r="T1919" s="168">
        <f t="shared" ref="T1919:W1921" si="881">SUM(T1920)</f>
        <v>0</v>
      </c>
      <c r="U1919" s="168">
        <f t="shared" si="881"/>
        <v>0</v>
      </c>
      <c r="V1919" s="168">
        <f t="shared" si="881"/>
        <v>0</v>
      </c>
      <c r="W1919" s="168">
        <f t="shared" si="881"/>
        <v>0</v>
      </c>
    </row>
    <row r="1920" spans="2:23" ht="16.5" thickTop="1" thickBot="1">
      <c r="B1920" s="164" t="s">
        <v>124</v>
      </c>
      <c r="C1920" s="173" t="s">
        <v>96</v>
      </c>
      <c r="D1920" s="168">
        <f t="shared" si="850"/>
        <v>4100000</v>
      </c>
      <c r="E1920" s="168">
        <f t="shared" si="851"/>
        <v>1107000</v>
      </c>
      <c r="F1920" s="168">
        <f t="shared" si="851"/>
        <v>1025000</v>
      </c>
      <c r="G1920" s="168">
        <f t="shared" si="851"/>
        <v>1025000</v>
      </c>
      <c r="H1920" s="168">
        <f t="shared" si="849"/>
        <v>943000</v>
      </c>
      <c r="I1920" s="168">
        <f t="shared" si="852"/>
        <v>4100000</v>
      </c>
      <c r="J1920" s="168">
        <f t="shared" si="879"/>
        <v>1107000</v>
      </c>
      <c r="K1920" s="168">
        <f t="shared" si="879"/>
        <v>1025000</v>
      </c>
      <c r="L1920" s="168">
        <f t="shared" si="879"/>
        <v>1025000</v>
      </c>
      <c r="M1920" s="168">
        <f t="shared" si="879"/>
        <v>943000</v>
      </c>
      <c r="N1920" s="168">
        <f t="shared" si="853"/>
        <v>0</v>
      </c>
      <c r="O1920" s="168">
        <f t="shared" si="880"/>
        <v>0</v>
      </c>
      <c r="P1920" s="168">
        <f t="shared" si="880"/>
        <v>0</v>
      </c>
      <c r="Q1920" s="168">
        <f t="shared" si="880"/>
        <v>0</v>
      </c>
      <c r="R1920" s="168">
        <f t="shared" si="880"/>
        <v>0</v>
      </c>
      <c r="S1920" s="168">
        <f t="shared" si="854"/>
        <v>0</v>
      </c>
      <c r="T1920" s="168">
        <f t="shared" si="881"/>
        <v>0</v>
      </c>
      <c r="U1920" s="168">
        <f t="shared" si="881"/>
        <v>0</v>
      </c>
      <c r="V1920" s="168">
        <f t="shared" si="881"/>
        <v>0</v>
      </c>
      <c r="W1920" s="168">
        <f t="shared" si="881"/>
        <v>0</v>
      </c>
    </row>
    <row r="1921" spans="2:23" ht="16.5" thickTop="1" thickBot="1">
      <c r="B1921" s="164" t="s">
        <v>124</v>
      </c>
      <c r="C1921" s="174" t="s">
        <v>102</v>
      </c>
      <c r="D1921" s="168">
        <f t="shared" si="850"/>
        <v>4100000</v>
      </c>
      <c r="E1921" s="168">
        <f t="shared" si="851"/>
        <v>1107000</v>
      </c>
      <c r="F1921" s="168">
        <f t="shared" si="851"/>
        <v>1025000</v>
      </c>
      <c r="G1921" s="168">
        <f t="shared" si="851"/>
        <v>1025000</v>
      </c>
      <c r="H1921" s="168">
        <f t="shared" si="849"/>
        <v>943000</v>
      </c>
      <c r="I1921" s="168">
        <f t="shared" si="852"/>
        <v>4100000</v>
      </c>
      <c r="J1921" s="168">
        <f t="shared" si="879"/>
        <v>1107000</v>
      </c>
      <c r="K1921" s="168">
        <f t="shared" si="879"/>
        <v>1025000</v>
      </c>
      <c r="L1921" s="168">
        <f t="shared" si="879"/>
        <v>1025000</v>
      </c>
      <c r="M1921" s="168">
        <f t="shared" si="879"/>
        <v>943000</v>
      </c>
      <c r="N1921" s="168">
        <f t="shared" si="853"/>
        <v>0</v>
      </c>
      <c r="O1921" s="168">
        <f t="shared" si="880"/>
        <v>0</v>
      </c>
      <c r="P1921" s="168">
        <f t="shared" si="880"/>
        <v>0</v>
      </c>
      <c r="Q1921" s="168">
        <f t="shared" si="880"/>
        <v>0</v>
      </c>
      <c r="R1921" s="168">
        <f t="shared" si="880"/>
        <v>0</v>
      </c>
      <c r="S1921" s="168">
        <f t="shared" si="854"/>
        <v>0</v>
      </c>
      <c r="T1921" s="168">
        <f t="shared" si="881"/>
        <v>0</v>
      </c>
      <c r="U1921" s="168">
        <f t="shared" si="881"/>
        <v>0</v>
      </c>
      <c r="V1921" s="168">
        <f t="shared" si="881"/>
        <v>0</v>
      </c>
      <c r="W1921" s="168">
        <f t="shared" si="881"/>
        <v>0</v>
      </c>
    </row>
    <row r="1922" spans="2:23" ht="31.5" thickTop="1" thickBot="1">
      <c r="B1922" s="164" t="s">
        <v>124</v>
      </c>
      <c r="C1922" s="175" t="s">
        <v>156</v>
      </c>
      <c r="D1922" s="168">
        <f t="shared" si="850"/>
        <v>4100000</v>
      </c>
      <c r="E1922" s="168">
        <f t="shared" si="851"/>
        <v>1107000</v>
      </c>
      <c r="F1922" s="168">
        <f t="shared" si="851"/>
        <v>1025000</v>
      </c>
      <c r="G1922" s="168">
        <f t="shared" si="851"/>
        <v>1025000</v>
      </c>
      <c r="H1922" s="168">
        <f t="shared" si="849"/>
        <v>943000</v>
      </c>
      <c r="I1922" s="168">
        <f t="shared" si="852"/>
        <v>4100000</v>
      </c>
      <c r="J1922" s="168">
        <v>1107000</v>
      </c>
      <c r="K1922" s="168">
        <v>1025000</v>
      </c>
      <c r="L1922" s="168">
        <v>1025000</v>
      </c>
      <c r="M1922" s="168">
        <v>943000</v>
      </c>
      <c r="N1922" s="168">
        <f t="shared" si="853"/>
        <v>0</v>
      </c>
      <c r="O1922" s="168">
        <v>0</v>
      </c>
      <c r="P1922" s="168">
        <v>0</v>
      </c>
      <c r="Q1922" s="168">
        <v>0</v>
      </c>
      <c r="R1922" s="168">
        <v>0</v>
      </c>
      <c r="S1922" s="168">
        <f t="shared" si="854"/>
        <v>0</v>
      </c>
      <c r="T1922" s="168">
        <v>0</v>
      </c>
      <c r="U1922" s="168">
        <v>0</v>
      </c>
      <c r="V1922" s="168">
        <v>0</v>
      </c>
      <c r="W1922" s="168">
        <v>0</v>
      </c>
    </row>
    <row r="1923" spans="2:23" ht="16.5" thickTop="1" thickBot="1">
      <c r="B1923" s="164" t="s">
        <v>679</v>
      </c>
      <c r="C1923" s="172" t="s">
        <v>680</v>
      </c>
      <c r="D1923" s="168">
        <f t="shared" si="850"/>
        <v>60000</v>
      </c>
      <c r="E1923" s="168">
        <f t="shared" si="851"/>
        <v>16200</v>
      </c>
      <c r="F1923" s="168">
        <f t="shared" si="851"/>
        <v>15000</v>
      </c>
      <c r="G1923" s="168">
        <f t="shared" si="851"/>
        <v>15000</v>
      </c>
      <c r="H1923" s="168">
        <f t="shared" si="849"/>
        <v>13800</v>
      </c>
      <c r="I1923" s="168">
        <f t="shared" si="852"/>
        <v>60000</v>
      </c>
      <c r="J1923" s="168">
        <f t="shared" ref="J1923:M1924" si="882">SUM(J1924)</f>
        <v>16200</v>
      </c>
      <c r="K1923" s="168">
        <f t="shared" si="882"/>
        <v>15000</v>
      </c>
      <c r="L1923" s="168">
        <f t="shared" si="882"/>
        <v>15000</v>
      </c>
      <c r="M1923" s="168">
        <f t="shared" si="882"/>
        <v>13800</v>
      </c>
      <c r="N1923" s="168">
        <f t="shared" si="853"/>
        <v>0</v>
      </c>
      <c r="O1923" s="168">
        <f t="shared" ref="O1923:R1924" si="883">SUM(O1924)</f>
        <v>0</v>
      </c>
      <c r="P1923" s="168">
        <f t="shared" si="883"/>
        <v>0</v>
      </c>
      <c r="Q1923" s="168">
        <f t="shared" si="883"/>
        <v>0</v>
      </c>
      <c r="R1923" s="168">
        <f t="shared" si="883"/>
        <v>0</v>
      </c>
      <c r="S1923" s="168">
        <f t="shared" si="854"/>
        <v>0</v>
      </c>
      <c r="T1923" s="168">
        <f t="shared" ref="T1923:W1924" si="884">SUM(T1924)</f>
        <v>0</v>
      </c>
      <c r="U1923" s="168">
        <f t="shared" si="884"/>
        <v>0</v>
      </c>
      <c r="V1923" s="168">
        <f t="shared" si="884"/>
        <v>0</v>
      </c>
      <c r="W1923" s="168">
        <f t="shared" si="884"/>
        <v>0</v>
      </c>
    </row>
    <row r="1924" spans="2:23" ht="16.5" thickTop="1" thickBot="1">
      <c r="B1924" s="164" t="s">
        <v>124</v>
      </c>
      <c r="C1924" s="173" t="s">
        <v>96</v>
      </c>
      <c r="D1924" s="168">
        <f t="shared" si="850"/>
        <v>60000</v>
      </c>
      <c r="E1924" s="168">
        <f t="shared" si="851"/>
        <v>16200</v>
      </c>
      <c r="F1924" s="168">
        <f t="shared" si="851"/>
        <v>15000</v>
      </c>
      <c r="G1924" s="168">
        <f t="shared" si="851"/>
        <v>15000</v>
      </c>
      <c r="H1924" s="168">
        <f t="shared" si="849"/>
        <v>13800</v>
      </c>
      <c r="I1924" s="168">
        <f t="shared" si="852"/>
        <v>60000</v>
      </c>
      <c r="J1924" s="168">
        <f t="shared" si="882"/>
        <v>16200</v>
      </c>
      <c r="K1924" s="168">
        <f t="shared" si="882"/>
        <v>15000</v>
      </c>
      <c r="L1924" s="168">
        <f t="shared" si="882"/>
        <v>15000</v>
      </c>
      <c r="M1924" s="168">
        <f t="shared" si="882"/>
        <v>13800</v>
      </c>
      <c r="N1924" s="168">
        <f t="shared" si="853"/>
        <v>0</v>
      </c>
      <c r="O1924" s="168">
        <f t="shared" si="883"/>
        <v>0</v>
      </c>
      <c r="P1924" s="168">
        <f t="shared" si="883"/>
        <v>0</v>
      </c>
      <c r="Q1924" s="168">
        <f t="shared" si="883"/>
        <v>0</v>
      </c>
      <c r="R1924" s="168">
        <f t="shared" si="883"/>
        <v>0</v>
      </c>
      <c r="S1924" s="168">
        <f t="shared" si="854"/>
        <v>0</v>
      </c>
      <c r="T1924" s="168">
        <f t="shared" si="884"/>
        <v>0</v>
      </c>
      <c r="U1924" s="168">
        <f t="shared" si="884"/>
        <v>0</v>
      </c>
      <c r="V1924" s="168">
        <f t="shared" si="884"/>
        <v>0</v>
      </c>
      <c r="W1924" s="168">
        <f t="shared" si="884"/>
        <v>0</v>
      </c>
    </row>
    <row r="1925" spans="2:23" ht="16.5" thickTop="1" thickBot="1">
      <c r="B1925" s="164" t="s">
        <v>124</v>
      </c>
      <c r="C1925" s="174" t="s">
        <v>101</v>
      </c>
      <c r="D1925" s="168">
        <f t="shared" si="850"/>
        <v>60000</v>
      </c>
      <c r="E1925" s="168">
        <f t="shared" si="851"/>
        <v>16200</v>
      </c>
      <c r="F1925" s="168">
        <f t="shared" si="851"/>
        <v>15000</v>
      </c>
      <c r="G1925" s="168">
        <f t="shared" si="851"/>
        <v>15000</v>
      </c>
      <c r="H1925" s="168">
        <f t="shared" si="851"/>
        <v>13800</v>
      </c>
      <c r="I1925" s="168">
        <f t="shared" si="852"/>
        <v>60000</v>
      </c>
      <c r="J1925" s="168">
        <v>16200</v>
      </c>
      <c r="K1925" s="168">
        <v>15000</v>
      </c>
      <c r="L1925" s="168">
        <v>15000</v>
      </c>
      <c r="M1925" s="168">
        <v>13800</v>
      </c>
      <c r="N1925" s="168">
        <f t="shared" si="853"/>
        <v>0</v>
      </c>
      <c r="O1925" s="168">
        <v>0</v>
      </c>
      <c r="P1925" s="168">
        <v>0</v>
      </c>
      <c r="Q1925" s="168">
        <v>0</v>
      </c>
      <c r="R1925" s="168">
        <v>0</v>
      </c>
      <c r="S1925" s="168">
        <f t="shared" si="854"/>
        <v>0</v>
      </c>
      <c r="T1925" s="168">
        <v>0</v>
      </c>
      <c r="U1925" s="168">
        <v>0</v>
      </c>
      <c r="V1925" s="168">
        <v>0</v>
      </c>
      <c r="W1925" s="168">
        <v>0</v>
      </c>
    </row>
    <row r="1926" spans="2:23" ht="31.5" thickTop="1" thickBot="1">
      <c r="B1926" s="164" t="s">
        <v>681</v>
      </c>
      <c r="C1926" s="172" t="s">
        <v>682</v>
      </c>
      <c r="D1926" s="168">
        <f t="shared" ref="D1926:D1989" si="885">SUM(E1926:H1926)</f>
        <v>2500000</v>
      </c>
      <c r="E1926" s="168">
        <f t="shared" ref="E1926:H1989" si="886">SUM(J1926,O1926,T1926)</f>
        <v>675000</v>
      </c>
      <c r="F1926" s="168">
        <f t="shared" si="886"/>
        <v>625000</v>
      </c>
      <c r="G1926" s="168">
        <f t="shared" si="886"/>
        <v>625000</v>
      </c>
      <c r="H1926" s="168">
        <f t="shared" si="886"/>
        <v>575000</v>
      </c>
      <c r="I1926" s="168">
        <f t="shared" ref="I1926:I1989" si="887">SUM(J1926:M1926)</f>
        <v>2500000</v>
      </c>
      <c r="J1926" s="168">
        <f t="shared" ref="J1926:M1927" si="888">SUM(J1927)</f>
        <v>675000</v>
      </c>
      <c r="K1926" s="168">
        <f t="shared" si="888"/>
        <v>625000</v>
      </c>
      <c r="L1926" s="168">
        <f t="shared" si="888"/>
        <v>625000</v>
      </c>
      <c r="M1926" s="168">
        <f t="shared" si="888"/>
        <v>575000</v>
      </c>
      <c r="N1926" s="168">
        <f t="shared" ref="N1926:N1989" si="889">SUM(O1926:R1926)</f>
        <v>0</v>
      </c>
      <c r="O1926" s="168">
        <f t="shared" ref="O1926:R1927" si="890">SUM(O1927)</f>
        <v>0</v>
      </c>
      <c r="P1926" s="168">
        <f t="shared" si="890"/>
        <v>0</v>
      </c>
      <c r="Q1926" s="168">
        <f t="shared" si="890"/>
        <v>0</v>
      </c>
      <c r="R1926" s="168">
        <f t="shared" si="890"/>
        <v>0</v>
      </c>
      <c r="S1926" s="168">
        <f t="shared" ref="S1926:S1989" si="891">SUM(T1926:W1926)</f>
        <v>0</v>
      </c>
      <c r="T1926" s="168">
        <f t="shared" ref="T1926:W1927" si="892">SUM(T1927)</f>
        <v>0</v>
      </c>
      <c r="U1926" s="168">
        <f t="shared" si="892"/>
        <v>0</v>
      </c>
      <c r="V1926" s="168">
        <f t="shared" si="892"/>
        <v>0</v>
      </c>
      <c r="W1926" s="168">
        <f t="shared" si="892"/>
        <v>0</v>
      </c>
    </row>
    <row r="1927" spans="2:23" ht="16.5" thickTop="1" thickBot="1">
      <c r="B1927" s="164" t="s">
        <v>124</v>
      </c>
      <c r="C1927" s="173" t="s">
        <v>96</v>
      </c>
      <c r="D1927" s="168">
        <f t="shared" si="885"/>
        <v>2500000</v>
      </c>
      <c r="E1927" s="168">
        <f t="shared" si="886"/>
        <v>675000</v>
      </c>
      <c r="F1927" s="168">
        <f t="shared" si="886"/>
        <v>625000</v>
      </c>
      <c r="G1927" s="168">
        <f t="shared" si="886"/>
        <v>625000</v>
      </c>
      <c r="H1927" s="168">
        <f t="shared" si="886"/>
        <v>575000</v>
      </c>
      <c r="I1927" s="168">
        <f t="shared" si="887"/>
        <v>2500000</v>
      </c>
      <c r="J1927" s="168">
        <f t="shared" si="888"/>
        <v>675000</v>
      </c>
      <c r="K1927" s="168">
        <f t="shared" si="888"/>
        <v>625000</v>
      </c>
      <c r="L1927" s="168">
        <f t="shared" si="888"/>
        <v>625000</v>
      </c>
      <c r="M1927" s="168">
        <f t="shared" si="888"/>
        <v>575000</v>
      </c>
      <c r="N1927" s="168">
        <f t="shared" si="889"/>
        <v>0</v>
      </c>
      <c r="O1927" s="168">
        <f t="shared" si="890"/>
        <v>0</v>
      </c>
      <c r="P1927" s="168">
        <f t="shared" si="890"/>
        <v>0</v>
      </c>
      <c r="Q1927" s="168">
        <f t="shared" si="890"/>
        <v>0</v>
      </c>
      <c r="R1927" s="168">
        <f t="shared" si="890"/>
        <v>0</v>
      </c>
      <c r="S1927" s="168">
        <f t="shared" si="891"/>
        <v>0</v>
      </c>
      <c r="T1927" s="168">
        <f t="shared" si="892"/>
        <v>0</v>
      </c>
      <c r="U1927" s="168">
        <f t="shared" si="892"/>
        <v>0</v>
      </c>
      <c r="V1927" s="168">
        <f t="shared" si="892"/>
        <v>0</v>
      </c>
      <c r="W1927" s="168">
        <f t="shared" si="892"/>
        <v>0</v>
      </c>
    </row>
    <row r="1928" spans="2:23" ht="16.5" thickTop="1" thickBot="1">
      <c r="B1928" s="164" t="s">
        <v>124</v>
      </c>
      <c r="C1928" s="174" t="s">
        <v>101</v>
      </c>
      <c r="D1928" s="168">
        <f t="shared" si="885"/>
        <v>2500000</v>
      </c>
      <c r="E1928" s="168">
        <f t="shared" si="886"/>
        <v>675000</v>
      </c>
      <c r="F1928" s="168">
        <f t="shared" si="886"/>
        <v>625000</v>
      </c>
      <c r="G1928" s="168">
        <f t="shared" si="886"/>
        <v>625000</v>
      </c>
      <c r="H1928" s="168">
        <f t="shared" si="886"/>
        <v>575000</v>
      </c>
      <c r="I1928" s="168">
        <f t="shared" si="887"/>
        <v>2500000</v>
      </c>
      <c r="J1928" s="168">
        <v>675000</v>
      </c>
      <c r="K1928" s="168">
        <v>625000</v>
      </c>
      <c r="L1928" s="168">
        <v>625000</v>
      </c>
      <c r="M1928" s="168">
        <v>575000</v>
      </c>
      <c r="N1928" s="168">
        <f t="shared" si="889"/>
        <v>0</v>
      </c>
      <c r="O1928" s="168">
        <v>0</v>
      </c>
      <c r="P1928" s="168">
        <v>0</v>
      </c>
      <c r="Q1928" s="168">
        <v>0</v>
      </c>
      <c r="R1928" s="168">
        <v>0</v>
      </c>
      <c r="S1928" s="168">
        <f t="shared" si="891"/>
        <v>0</v>
      </c>
      <c r="T1928" s="168">
        <v>0</v>
      </c>
      <c r="U1928" s="168">
        <v>0</v>
      </c>
      <c r="V1928" s="168">
        <v>0</v>
      </c>
      <c r="W1928" s="168">
        <v>0</v>
      </c>
    </row>
    <row r="1929" spans="2:23" ht="16.5" thickTop="1" thickBot="1">
      <c r="B1929" s="164" t="s">
        <v>683</v>
      </c>
      <c r="C1929" s="172" t="s">
        <v>684</v>
      </c>
      <c r="D1929" s="168">
        <f t="shared" si="885"/>
        <v>20000</v>
      </c>
      <c r="E1929" s="168">
        <f t="shared" si="886"/>
        <v>6000</v>
      </c>
      <c r="F1929" s="168">
        <f t="shared" si="886"/>
        <v>5000</v>
      </c>
      <c r="G1929" s="168">
        <f t="shared" si="886"/>
        <v>5600</v>
      </c>
      <c r="H1929" s="168">
        <f t="shared" si="886"/>
        <v>3400</v>
      </c>
      <c r="I1929" s="168">
        <f t="shared" si="887"/>
        <v>20000</v>
      </c>
      <c r="J1929" s="168">
        <f t="shared" ref="J1929:M1930" si="893">SUM(J1930)</f>
        <v>6000</v>
      </c>
      <c r="K1929" s="168">
        <f t="shared" si="893"/>
        <v>5000</v>
      </c>
      <c r="L1929" s="168">
        <f t="shared" si="893"/>
        <v>5600</v>
      </c>
      <c r="M1929" s="168">
        <f t="shared" si="893"/>
        <v>3400</v>
      </c>
      <c r="N1929" s="168">
        <f t="shared" si="889"/>
        <v>0</v>
      </c>
      <c r="O1929" s="168">
        <f t="shared" ref="O1929:R1930" si="894">SUM(O1930)</f>
        <v>0</v>
      </c>
      <c r="P1929" s="168">
        <f t="shared" si="894"/>
        <v>0</v>
      </c>
      <c r="Q1929" s="168">
        <f t="shared" si="894"/>
        <v>0</v>
      </c>
      <c r="R1929" s="168">
        <f t="shared" si="894"/>
        <v>0</v>
      </c>
      <c r="S1929" s="168">
        <f t="shared" si="891"/>
        <v>0</v>
      </c>
      <c r="T1929" s="168">
        <f t="shared" ref="T1929:W1930" si="895">SUM(T1930)</f>
        <v>0</v>
      </c>
      <c r="U1929" s="168">
        <f t="shared" si="895"/>
        <v>0</v>
      </c>
      <c r="V1929" s="168">
        <f t="shared" si="895"/>
        <v>0</v>
      </c>
      <c r="W1929" s="168">
        <f t="shared" si="895"/>
        <v>0</v>
      </c>
    </row>
    <row r="1930" spans="2:23" ht="16.5" thickTop="1" thickBot="1">
      <c r="B1930" s="164" t="s">
        <v>124</v>
      </c>
      <c r="C1930" s="173" t="s">
        <v>96</v>
      </c>
      <c r="D1930" s="168">
        <f t="shared" si="885"/>
        <v>20000</v>
      </c>
      <c r="E1930" s="168">
        <f t="shared" si="886"/>
        <v>6000</v>
      </c>
      <c r="F1930" s="168">
        <f t="shared" si="886"/>
        <v>5000</v>
      </c>
      <c r="G1930" s="168">
        <f t="shared" si="886"/>
        <v>5600</v>
      </c>
      <c r="H1930" s="168">
        <f t="shared" si="886"/>
        <v>3400</v>
      </c>
      <c r="I1930" s="168">
        <f t="shared" si="887"/>
        <v>20000</v>
      </c>
      <c r="J1930" s="168">
        <f t="shared" si="893"/>
        <v>6000</v>
      </c>
      <c r="K1930" s="168">
        <f t="shared" si="893"/>
        <v>5000</v>
      </c>
      <c r="L1930" s="168">
        <f t="shared" si="893"/>
        <v>5600</v>
      </c>
      <c r="M1930" s="168">
        <f t="shared" si="893"/>
        <v>3400</v>
      </c>
      <c r="N1930" s="168">
        <f t="shared" si="889"/>
        <v>0</v>
      </c>
      <c r="O1930" s="168">
        <f t="shared" si="894"/>
        <v>0</v>
      </c>
      <c r="P1930" s="168">
        <f t="shared" si="894"/>
        <v>0</v>
      </c>
      <c r="Q1930" s="168">
        <f t="shared" si="894"/>
        <v>0</v>
      </c>
      <c r="R1930" s="168">
        <f t="shared" si="894"/>
        <v>0</v>
      </c>
      <c r="S1930" s="168">
        <f t="shared" si="891"/>
        <v>0</v>
      </c>
      <c r="T1930" s="168">
        <f t="shared" si="895"/>
        <v>0</v>
      </c>
      <c r="U1930" s="168">
        <f t="shared" si="895"/>
        <v>0</v>
      </c>
      <c r="V1930" s="168">
        <f t="shared" si="895"/>
        <v>0</v>
      </c>
      <c r="W1930" s="168">
        <f t="shared" si="895"/>
        <v>0</v>
      </c>
    </row>
    <row r="1931" spans="2:23" ht="16.5" thickTop="1" thickBot="1">
      <c r="B1931" s="164" t="s">
        <v>124</v>
      </c>
      <c r="C1931" s="174" t="s">
        <v>101</v>
      </c>
      <c r="D1931" s="168">
        <f t="shared" si="885"/>
        <v>20000</v>
      </c>
      <c r="E1931" s="168">
        <f t="shared" si="886"/>
        <v>6000</v>
      </c>
      <c r="F1931" s="168">
        <f t="shared" si="886"/>
        <v>5000</v>
      </c>
      <c r="G1931" s="168">
        <f t="shared" si="886"/>
        <v>5600</v>
      </c>
      <c r="H1931" s="168">
        <f t="shared" si="886"/>
        <v>3400</v>
      </c>
      <c r="I1931" s="168">
        <f t="shared" si="887"/>
        <v>20000</v>
      </c>
      <c r="J1931" s="168">
        <v>6000</v>
      </c>
      <c r="K1931" s="168">
        <v>5000</v>
      </c>
      <c r="L1931" s="168">
        <v>5600</v>
      </c>
      <c r="M1931" s="168">
        <v>3400</v>
      </c>
      <c r="N1931" s="168">
        <f t="shared" si="889"/>
        <v>0</v>
      </c>
      <c r="O1931" s="168">
        <v>0</v>
      </c>
      <c r="P1931" s="168">
        <v>0</v>
      </c>
      <c r="Q1931" s="168">
        <v>0</v>
      </c>
      <c r="R1931" s="168">
        <v>0</v>
      </c>
      <c r="S1931" s="168">
        <f t="shared" si="891"/>
        <v>0</v>
      </c>
      <c r="T1931" s="168">
        <v>0</v>
      </c>
      <c r="U1931" s="168">
        <v>0</v>
      </c>
      <c r="V1931" s="168">
        <v>0</v>
      </c>
      <c r="W1931" s="168">
        <v>0</v>
      </c>
    </row>
    <row r="1932" spans="2:23" ht="16.5" thickTop="1" thickBot="1">
      <c r="B1932" s="164" t="s">
        <v>685</v>
      </c>
      <c r="C1932" s="171" t="s">
        <v>686</v>
      </c>
      <c r="D1932" s="168">
        <f t="shared" si="885"/>
        <v>27020000</v>
      </c>
      <c r="E1932" s="168">
        <f t="shared" si="886"/>
        <v>7291400</v>
      </c>
      <c r="F1932" s="168">
        <f t="shared" si="886"/>
        <v>6755000</v>
      </c>
      <c r="G1932" s="168">
        <f t="shared" si="886"/>
        <v>6755000</v>
      </c>
      <c r="H1932" s="168">
        <f t="shared" si="886"/>
        <v>6218600</v>
      </c>
      <c r="I1932" s="168">
        <f t="shared" si="887"/>
        <v>27020000</v>
      </c>
      <c r="J1932" s="168">
        <f t="shared" ref="J1932:M1933" si="896">SUM(J1936,J1939,J1942,J1945,J1948,J1952,J1955,J1958,J1961,J1964,J1967,J1970)</f>
        <v>7291400</v>
      </c>
      <c r="K1932" s="168">
        <f t="shared" si="896"/>
        <v>6755000</v>
      </c>
      <c r="L1932" s="168">
        <f t="shared" si="896"/>
        <v>6755000</v>
      </c>
      <c r="M1932" s="168">
        <f t="shared" si="896"/>
        <v>6218600</v>
      </c>
      <c r="N1932" s="168">
        <f t="shared" si="889"/>
        <v>0</v>
      </c>
      <c r="O1932" s="168">
        <f t="shared" ref="O1932:R1933" si="897">SUM(O1936,O1939,O1942,O1945,O1948,O1952,O1955,O1958,O1961,O1964,O1967,O1970)</f>
        <v>0</v>
      </c>
      <c r="P1932" s="168">
        <f t="shared" si="897"/>
        <v>0</v>
      </c>
      <c r="Q1932" s="168">
        <f t="shared" si="897"/>
        <v>0</v>
      </c>
      <c r="R1932" s="168">
        <f t="shared" si="897"/>
        <v>0</v>
      </c>
      <c r="S1932" s="168">
        <f t="shared" si="891"/>
        <v>0</v>
      </c>
      <c r="T1932" s="168">
        <f t="shared" ref="T1932:W1933" si="898">SUM(T1936,T1939,T1942,T1945,T1948,T1952,T1955,T1958,T1961,T1964,T1967,T1970)</f>
        <v>0</v>
      </c>
      <c r="U1932" s="168">
        <f t="shared" si="898"/>
        <v>0</v>
      </c>
      <c r="V1932" s="168">
        <f t="shared" si="898"/>
        <v>0</v>
      </c>
      <c r="W1932" s="168">
        <f t="shared" si="898"/>
        <v>0</v>
      </c>
    </row>
    <row r="1933" spans="2:23" ht="16.5" thickTop="1" thickBot="1">
      <c r="B1933" s="164" t="s">
        <v>124</v>
      </c>
      <c r="C1933" s="172" t="s">
        <v>96</v>
      </c>
      <c r="D1933" s="168">
        <f t="shared" si="885"/>
        <v>27020000</v>
      </c>
      <c r="E1933" s="168">
        <f t="shared" si="886"/>
        <v>7291400</v>
      </c>
      <c r="F1933" s="168">
        <f t="shared" si="886"/>
        <v>6755000</v>
      </c>
      <c r="G1933" s="168">
        <f t="shared" si="886"/>
        <v>6755000</v>
      </c>
      <c r="H1933" s="168">
        <f t="shared" si="886"/>
        <v>6218600</v>
      </c>
      <c r="I1933" s="168">
        <f t="shared" si="887"/>
        <v>27020000</v>
      </c>
      <c r="J1933" s="168">
        <f t="shared" si="896"/>
        <v>7291400</v>
      </c>
      <c r="K1933" s="168">
        <f t="shared" si="896"/>
        <v>6755000</v>
      </c>
      <c r="L1933" s="168">
        <f t="shared" si="896"/>
        <v>6755000</v>
      </c>
      <c r="M1933" s="168">
        <f t="shared" si="896"/>
        <v>6218600</v>
      </c>
      <c r="N1933" s="168">
        <f t="shared" si="889"/>
        <v>0</v>
      </c>
      <c r="O1933" s="168">
        <f t="shared" si="897"/>
        <v>0</v>
      </c>
      <c r="P1933" s="168">
        <f t="shared" si="897"/>
        <v>0</v>
      </c>
      <c r="Q1933" s="168">
        <f t="shared" si="897"/>
        <v>0</v>
      </c>
      <c r="R1933" s="168">
        <f t="shared" si="897"/>
        <v>0</v>
      </c>
      <c r="S1933" s="168">
        <f t="shared" si="891"/>
        <v>0</v>
      </c>
      <c r="T1933" s="168">
        <f t="shared" si="898"/>
        <v>0</v>
      </c>
      <c r="U1933" s="168">
        <f t="shared" si="898"/>
        <v>0</v>
      </c>
      <c r="V1933" s="168">
        <f t="shared" si="898"/>
        <v>0</v>
      </c>
      <c r="W1933" s="168">
        <f t="shared" si="898"/>
        <v>0</v>
      </c>
    </row>
    <row r="1934" spans="2:23" ht="16.5" thickTop="1" thickBot="1">
      <c r="B1934" s="164" t="s">
        <v>124</v>
      </c>
      <c r="C1934" s="173" t="s">
        <v>98</v>
      </c>
      <c r="D1934" s="168">
        <f t="shared" si="885"/>
        <v>1200000</v>
      </c>
      <c r="E1934" s="168">
        <f t="shared" si="886"/>
        <v>320000</v>
      </c>
      <c r="F1934" s="168">
        <f t="shared" si="886"/>
        <v>300000</v>
      </c>
      <c r="G1934" s="168">
        <f t="shared" si="886"/>
        <v>300000</v>
      </c>
      <c r="H1934" s="168">
        <f t="shared" si="886"/>
        <v>280000</v>
      </c>
      <c r="I1934" s="168">
        <f t="shared" si="887"/>
        <v>1200000</v>
      </c>
      <c r="J1934" s="168">
        <f>SUM(J1950,J1957)</f>
        <v>320000</v>
      </c>
      <c r="K1934" s="168">
        <f>SUM(K1950,K1957)</f>
        <v>300000</v>
      </c>
      <c r="L1934" s="168">
        <f>SUM(L1950,L1957)</f>
        <v>300000</v>
      </c>
      <c r="M1934" s="168">
        <f>SUM(M1950,M1957)</f>
        <v>280000</v>
      </c>
      <c r="N1934" s="168">
        <f t="shared" si="889"/>
        <v>0</v>
      </c>
      <c r="O1934" s="168">
        <f>SUM(O1950,O1957)</f>
        <v>0</v>
      </c>
      <c r="P1934" s="168">
        <f>SUM(P1950,P1957)</f>
        <v>0</v>
      </c>
      <c r="Q1934" s="168">
        <f>SUM(Q1950,Q1957)</f>
        <v>0</v>
      </c>
      <c r="R1934" s="168">
        <f>SUM(R1950,R1957)</f>
        <v>0</v>
      </c>
      <c r="S1934" s="168">
        <f t="shared" si="891"/>
        <v>0</v>
      </c>
      <c r="T1934" s="168">
        <f>SUM(T1950,T1957)</f>
        <v>0</v>
      </c>
      <c r="U1934" s="168">
        <f>SUM(U1950,U1957)</f>
        <v>0</v>
      </c>
      <c r="V1934" s="168">
        <f>SUM(V1950,V1957)</f>
        <v>0</v>
      </c>
      <c r="W1934" s="168">
        <f>SUM(W1950,W1957)</f>
        <v>0</v>
      </c>
    </row>
    <row r="1935" spans="2:23" ht="16.5" thickTop="1" thickBot="1">
      <c r="B1935" s="164" t="s">
        <v>124</v>
      </c>
      <c r="C1935" s="173" t="s">
        <v>101</v>
      </c>
      <c r="D1935" s="168">
        <f t="shared" si="885"/>
        <v>25820000</v>
      </c>
      <c r="E1935" s="168">
        <f t="shared" si="886"/>
        <v>6971400</v>
      </c>
      <c r="F1935" s="168">
        <f t="shared" si="886"/>
        <v>6455000</v>
      </c>
      <c r="G1935" s="168">
        <f t="shared" si="886"/>
        <v>6455000</v>
      </c>
      <c r="H1935" s="168">
        <f t="shared" si="886"/>
        <v>5938600</v>
      </c>
      <c r="I1935" s="168">
        <f t="shared" si="887"/>
        <v>25820000</v>
      </c>
      <c r="J1935" s="168">
        <f>SUM(J1938,J1941,J1944,J1947,J1951,J1954,J1960,J1963,J1966,J1969,J1972)</f>
        <v>6971400</v>
      </c>
      <c r="K1935" s="168">
        <f>SUM(K1938,K1941,K1944,K1947,K1951,K1954,K1960,K1963,K1966,K1969,K1972)</f>
        <v>6455000</v>
      </c>
      <c r="L1935" s="168">
        <f>SUM(L1938,L1941,L1944,L1947,L1951,L1954,L1960,L1963,L1966,L1969,L1972)</f>
        <v>6455000</v>
      </c>
      <c r="M1935" s="168">
        <f>SUM(M1938,M1941,M1944,M1947,M1951,M1954,M1960,M1963,M1966,M1969,M1972)</f>
        <v>5938600</v>
      </c>
      <c r="N1935" s="168">
        <f t="shared" si="889"/>
        <v>0</v>
      </c>
      <c r="O1935" s="168">
        <f>SUM(O1938,O1941,O1944,O1947,O1951,O1954,O1960,O1963,O1966,O1969,O1972)</f>
        <v>0</v>
      </c>
      <c r="P1935" s="168">
        <f>SUM(P1938,P1941,P1944,P1947,P1951,P1954,P1960,P1963,P1966,P1969,P1972)</f>
        <v>0</v>
      </c>
      <c r="Q1935" s="168">
        <f>SUM(Q1938,Q1941,Q1944,Q1947,Q1951,Q1954,Q1960,Q1963,Q1966,Q1969,Q1972)</f>
        <v>0</v>
      </c>
      <c r="R1935" s="168">
        <f>SUM(R1938,R1941,R1944,R1947,R1951,R1954,R1960,R1963,R1966,R1969,R1972)</f>
        <v>0</v>
      </c>
      <c r="S1935" s="168">
        <f t="shared" si="891"/>
        <v>0</v>
      </c>
      <c r="T1935" s="168">
        <f>SUM(T1938,T1941,T1944,T1947,T1951,T1954,T1960,T1963,T1966,T1969,T1972)</f>
        <v>0</v>
      </c>
      <c r="U1935" s="168">
        <f>SUM(U1938,U1941,U1944,U1947,U1951,U1954,U1960,U1963,U1966,U1969,U1972)</f>
        <v>0</v>
      </c>
      <c r="V1935" s="168">
        <f>SUM(V1938,V1941,V1944,V1947,V1951,V1954,V1960,V1963,V1966,V1969,V1972)</f>
        <v>0</v>
      </c>
      <c r="W1935" s="168">
        <f>SUM(W1938,W1941,W1944,W1947,W1951,W1954,W1960,W1963,W1966,W1969,W1972)</f>
        <v>0</v>
      </c>
    </row>
    <row r="1936" spans="2:23" ht="31.5" thickTop="1" thickBot="1">
      <c r="B1936" s="164" t="s">
        <v>687</v>
      </c>
      <c r="C1936" s="172" t="s">
        <v>688</v>
      </c>
      <c r="D1936" s="168">
        <f t="shared" si="885"/>
        <v>3630000</v>
      </c>
      <c r="E1936" s="168">
        <f t="shared" si="886"/>
        <v>980100</v>
      </c>
      <c r="F1936" s="168">
        <f t="shared" si="886"/>
        <v>907500</v>
      </c>
      <c r="G1936" s="168">
        <f t="shared" si="886"/>
        <v>907500</v>
      </c>
      <c r="H1936" s="168">
        <f t="shared" si="886"/>
        <v>834900</v>
      </c>
      <c r="I1936" s="168">
        <f t="shared" si="887"/>
        <v>3630000</v>
      </c>
      <c r="J1936" s="168">
        <f t="shared" ref="J1936:M1937" si="899">SUM(J1937)</f>
        <v>980100</v>
      </c>
      <c r="K1936" s="168">
        <f t="shared" si="899"/>
        <v>907500</v>
      </c>
      <c r="L1936" s="168">
        <f t="shared" si="899"/>
        <v>907500</v>
      </c>
      <c r="M1936" s="168">
        <f t="shared" si="899"/>
        <v>834900</v>
      </c>
      <c r="N1936" s="168">
        <f t="shared" si="889"/>
        <v>0</v>
      </c>
      <c r="O1936" s="168">
        <f t="shared" ref="O1936:R1937" si="900">SUM(O1937)</f>
        <v>0</v>
      </c>
      <c r="P1936" s="168">
        <f t="shared" si="900"/>
        <v>0</v>
      </c>
      <c r="Q1936" s="168">
        <f t="shared" si="900"/>
        <v>0</v>
      </c>
      <c r="R1936" s="168">
        <f t="shared" si="900"/>
        <v>0</v>
      </c>
      <c r="S1936" s="168">
        <f t="shared" si="891"/>
        <v>0</v>
      </c>
      <c r="T1936" s="168">
        <f t="shared" ref="T1936:W1937" si="901">SUM(T1937)</f>
        <v>0</v>
      </c>
      <c r="U1936" s="168">
        <f t="shared" si="901"/>
        <v>0</v>
      </c>
      <c r="V1936" s="168">
        <f t="shared" si="901"/>
        <v>0</v>
      </c>
      <c r="W1936" s="168">
        <f t="shared" si="901"/>
        <v>0</v>
      </c>
    </row>
    <row r="1937" spans="2:23" ht="16.5" thickTop="1" thickBot="1">
      <c r="B1937" s="164" t="s">
        <v>124</v>
      </c>
      <c r="C1937" s="173" t="s">
        <v>96</v>
      </c>
      <c r="D1937" s="168">
        <f t="shared" si="885"/>
        <v>3630000</v>
      </c>
      <c r="E1937" s="168">
        <f t="shared" si="886"/>
        <v>980100</v>
      </c>
      <c r="F1937" s="168">
        <f t="shared" si="886"/>
        <v>907500</v>
      </c>
      <c r="G1937" s="168">
        <f t="shared" si="886"/>
        <v>907500</v>
      </c>
      <c r="H1937" s="168">
        <f t="shared" si="886"/>
        <v>834900</v>
      </c>
      <c r="I1937" s="168">
        <f t="shared" si="887"/>
        <v>3630000</v>
      </c>
      <c r="J1937" s="168">
        <f t="shared" si="899"/>
        <v>980100</v>
      </c>
      <c r="K1937" s="168">
        <f t="shared" si="899"/>
        <v>907500</v>
      </c>
      <c r="L1937" s="168">
        <f t="shared" si="899"/>
        <v>907500</v>
      </c>
      <c r="M1937" s="168">
        <f t="shared" si="899"/>
        <v>834900</v>
      </c>
      <c r="N1937" s="168">
        <f t="shared" si="889"/>
        <v>0</v>
      </c>
      <c r="O1937" s="168">
        <f t="shared" si="900"/>
        <v>0</v>
      </c>
      <c r="P1937" s="168">
        <f t="shared" si="900"/>
        <v>0</v>
      </c>
      <c r="Q1937" s="168">
        <f t="shared" si="900"/>
        <v>0</v>
      </c>
      <c r="R1937" s="168">
        <f t="shared" si="900"/>
        <v>0</v>
      </c>
      <c r="S1937" s="168">
        <f t="shared" si="891"/>
        <v>0</v>
      </c>
      <c r="T1937" s="168">
        <f t="shared" si="901"/>
        <v>0</v>
      </c>
      <c r="U1937" s="168">
        <f t="shared" si="901"/>
        <v>0</v>
      </c>
      <c r="V1937" s="168">
        <f t="shared" si="901"/>
        <v>0</v>
      </c>
      <c r="W1937" s="168">
        <f t="shared" si="901"/>
        <v>0</v>
      </c>
    </row>
    <row r="1938" spans="2:23" ht="16.5" thickTop="1" thickBot="1">
      <c r="B1938" s="164" t="s">
        <v>124</v>
      </c>
      <c r="C1938" s="174" t="s">
        <v>101</v>
      </c>
      <c r="D1938" s="168">
        <f t="shared" si="885"/>
        <v>3630000</v>
      </c>
      <c r="E1938" s="168">
        <f t="shared" si="886"/>
        <v>980100</v>
      </c>
      <c r="F1938" s="168">
        <f t="shared" si="886"/>
        <v>907500</v>
      </c>
      <c r="G1938" s="168">
        <f t="shared" si="886"/>
        <v>907500</v>
      </c>
      <c r="H1938" s="168">
        <f t="shared" si="886"/>
        <v>834900</v>
      </c>
      <c r="I1938" s="168">
        <f t="shared" si="887"/>
        <v>3630000</v>
      </c>
      <c r="J1938" s="168">
        <v>980100</v>
      </c>
      <c r="K1938" s="168">
        <v>907500</v>
      </c>
      <c r="L1938" s="168">
        <v>907500</v>
      </c>
      <c r="M1938" s="168">
        <v>834900</v>
      </c>
      <c r="N1938" s="168">
        <f t="shared" si="889"/>
        <v>0</v>
      </c>
      <c r="O1938" s="168">
        <v>0</v>
      </c>
      <c r="P1938" s="168">
        <v>0</v>
      </c>
      <c r="Q1938" s="168">
        <v>0</v>
      </c>
      <c r="R1938" s="168">
        <v>0</v>
      </c>
      <c r="S1938" s="168">
        <f t="shared" si="891"/>
        <v>0</v>
      </c>
      <c r="T1938" s="168">
        <v>0</v>
      </c>
      <c r="U1938" s="168">
        <v>0</v>
      </c>
      <c r="V1938" s="168">
        <v>0</v>
      </c>
      <c r="W1938" s="168">
        <v>0</v>
      </c>
    </row>
    <row r="1939" spans="2:23" ht="16.5" thickTop="1" thickBot="1">
      <c r="B1939" s="164" t="s">
        <v>689</v>
      </c>
      <c r="C1939" s="172" t="s">
        <v>690</v>
      </c>
      <c r="D1939" s="168">
        <f t="shared" si="885"/>
        <v>2800000</v>
      </c>
      <c r="E1939" s="168">
        <f t="shared" si="886"/>
        <v>756000</v>
      </c>
      <c r="F1939" s="168">
        <f t="shared" si="886"/>
        <v>700000</v>
      </c>
      <c r="G1939" s="168">
        <f t="shared" si="886"/>
        <v>700000</v>
      </c>
      <c r="H1939" s="168">
        <f t="shared" si="886"/>
        <v>644000</v>
      </c>
      <c r="I1939" s="168">
        <f t="shared" si="887"/>
        <v>2800000</v>
      </c>
      <c r="J1939" s="168">
        <f t="shared" ref="J1939:M1940" si="902">SUM(J1940)</f>
        <v>756000</v>
      </c>
      <c r="K1939" s="168">
        <f t="shared" si="902"/>
        <v>700000</v>
      </c>
      <c r="L1939" s="168">
        <f t="shared" si="902"/>
        <v>700000</v>
      </c>
      <c r="M1939" s="168">
        <f t="shared" si="902"/>
        <v>644000</v>
      </c>
      <c r="N1939" s="168">
        <f t="shared" si="889"/>
        <v>0</v>
      </c>
      <c r="O1939" s="168">
        <f t="shared" ref="O1939:R1940" si="903">SUM(O1940)</f>
        <v>0</v>
      </c>
      <c r="P1939" s="168">
        <f t="shared" si="903"/>
        <v>0</v>
      </c>
      <c r="Q1939" s="168">
        <f t="shared" si="903"/>
        <v>0</v>
      </c>
      <c r="R1939" s="168">
        <f t="shared" si="903"/>
        <v>0</v>
      </c>
      <c r="S1939" s="168">
        <f t="shared" si="891"/>
        <v>0</v>
      </c>
      <c r="T1939" s="168">
        <f t="shared" ref="T1939:W1940" si="904">SUM(T1940)</f>
        <v>0</v>
      </c>
      <c r="U1939" s="168">
        <f t="shared" si="904"/>
        <v>0</v>
      </c>
      <c r="V1939" s="168">
        <f t="shared" si="904"/>
        <v>0</v>
      </c>
      <c r="W1939" s="168">
        <f t="shared" si="904"/>
        <v>0</v>
      </c>
    </row>
    <row r="1940" spans="2:23" ht="16.5" thickTop="1" thickBot="1">
      <c r="B1940" s="164" t="s">
        <v>124</v>
      </c>
      <c r="C1940" s="173" t="s">
        <v>96</v>
      </c>
      <c r="D1940" s="168">
        <f t="shared" si="885"/>
        <v>2800000</v>
      </c>
      <c r="E1940" s="168">
        <f t="shared" si="886"/>
        <v>756000</v>
      </c>
      <c r="F1940" s="168">
        <f t="shared" si="886"/>
        <v>700000</v>
      </c>
      <c r="G1940" s="168">
        <f t="shared" si="886"/>
        <v>700000</v>
      </c>
      <c r="H1940" s="168">
        <f t="shared" si="886"/>
        <v>644000</v>
      </c>
      <c r="I1940" s="168">
        <f t="shared" si="887"/>
        <v>2800000</v>
      </c>
      <c r="J1940" s="168">
        <f t="shared" si="902"/>
        <v>756000</v>
      </c>
      <c r="K1940" s="168">
        <f t="shared" si="902"/>
        <v>700000</v>
      </c>
      <c r="L1940" s="168">
        <f t="shared" si="902"/>
        <v>700000</v>
      </c>
      <c r="M1940" s="168">
        <f t="shared" si="902"/>
        <v>644000</v>
      </c>
      <c r="N1940" s="168">
        <f t="shared" si="889"/>
        <v>0</v>
      </c>
      <c r="O1940" s="168">
        <f t="shared" si="903"/>
        <v>0</v>
      </c>
      <c r="P1940" s="168">
        <f t="shared" si="903"/>
        <v>0</v>
      </c>
      <c r="Q1940" s="168">
        <f t="shared" si="903"/>
        <v>0</v>
      </c>
      <c r="R1940" s="168">
        <f t="shared" si="903"/>
        <v>0</v>
      </c>
      <c r="S1940" s="168">
        <f t="shared" si="891"/>
        <v>0</v>
      </c>
      <c r="T1940" s="168">
        <f t="shared" si="904"/>
        <v>0</v>
      </c>
      <c r="U1940" s="168">
        <f t="shared" si="904"/>
        <v>0</v>
      </c>
      <c r="V1940" s="168">
        <f t="shared" si="904"/>
        <v>0</v>
      </c>
      <c r="W1940" s="168">
        <f t="shared" si="904"/>
        <v>0</v>
      </c>
    </row>
    <row r="1941" spans="2:23" ht="16.5" thickTop="1" thickBot="1">
      <c r="B1941" s="164" t="s">
        <v>124</v>
      </c>
      <c r="C1941" s="174" t="s">
        <v>101</v>
      </c>
      <c r="D1941" s="168">
        <f t="shared" si="885"/>
        <v>2800000</v>
      </c>
      <c r="E1941" s="168">
        <f t="shared" si="886"/>
        <v>756000</v>
      </c>
      <c r="F1941" s="168">
        <f t="shared" si="886"/>
        <v>700000</v>
      </c>
      <c r="G1941" s="168">
        <f t="shared" si="886"/>
        <v>700000</v>
      </c>
      <c r="H1941" s="168">
        <f t="shared" si="886"/>
        <v>644000</v>
      </c>
      <c r="I1941" s="168">
        <f t="shared" si="887"/>
        <v>2800000</v>
      </c>
      <c r="J1941" s="168">
        <v>756000</v>
      </c>
      <c r="K1941" s="168">
        <v>700000</v>
      </c>
      <c r="L1941" s="168">
        <v>700000</v>
      </c>
      <c r="M1941" s="168">
        <v>644000</v>
      </c>
      <c r="N1941" s="168">
        <f t="shared" si="889"/>
        <v>0</v>
      </c>
      <c r="O1941" s="168">
        <v>0</v>
      </c>
      <c r="P1941" s="168">
        <v>0</v>
      </c>
      <c r="Q1941" s="168">
        <v>0</v>
      </c>
      <c r="R1941" s="168">
        <v>0</v>
      </c>
      <c r="S1941" s="168">
        <f t="shared" si="891"/>
        <v>0</v>
      </c>
      <c r="T1941" s="168">
        <v>0</v>
      </c>
      <c r="U1941" s="168">
        <v>0</v>
      </c>
      <c r="V1941" s="168">
        <v>0</v>
      </c>
      <c r="W1941" s="168">
        <v>0</v>
      </c>
    </row>
    <row r="1942" spans="2:23" ht="16.5" thickTop="1" thickBot="1">
      <c r="B1942" s="164" t="s">
        <v>691</v>
      </c>
      <c r="C1942" s="172" t="s">
        <v>692</v>
      </c>
      <c r="D1942" s="168">
        <f t="shared" si="885"/>
        <v>3600000</v>
      </c>
      <c r="E1942" s="168">
        <f t="shared" si="886"/>
        <v>972000</v>
      </c>
      <c r="F1942" s="168">
        <f t="shared" si="886"/>
        <v>900000</v>
      </c>
      <c r="G1942" s="168">
        <f t="shared" si="886"/>
        <v>900000</v>
      </c>
      <c r="H1942" s="168">
        <f t="shared" si="886"/>
        <v>828000</v>
      </c>
      <c r="I1942" s="168">
        <f t="shared" si="887"/>
        <v>3600000</v>
      </c>
      <c r="J1942" s="168">
        <f t="shared" ref="J1942:M1943" si="905">SUM(J1943)</f>
        <v>972000</v>
      </c>
      <c r="K1942" s="168">
        <f t="shared" si="905"/>
        <v>900000</v>
      </c>
      <c r="L1942" s="168">
        <f t="shared" si="905"/>
        <v>900000</v>
      </c>
      <c r="M1942" s="168">
        <f t="shared" si="905"/>
        <v>828000</v>
      </c>
      <c r="N1942" s="168">
        <f t="shared" si="889"/>
        <v>0</v>
      </c>
      <c r="O1942" s="168">
        <f t="shared" ref="O1942:R1943" si="906">SUM(O1943)</f>
        <v>0</v>
      </c>
      <c r="P1942" s="168">
        <f t="shared" si="906"/>
        <v>0</v>
      </c>
      <c r="Q1942" s="168">
        <f t="shared" si="906"/>
        <v>0</v>
      </c>
      <c r="R1942" s="168">
        <f t="shared" si="906"/>
        <v>0</v>
      </c>
      <c r="S1942" s="168">
        <f t="shared" si="891"/>
        <v>0</v>
      </c>
      <c r="T1942" s="168">
        <f t="shared" ref="T1942:W1943" si="907">SUM(T1943)</f>
        <v>0</v>
      </c>
      <c r="U1942" s="168">
        <f t="shared" si="907"/>
        <v>0</v>
      </c>
      <c r="V1942" s="168">
        <f t="shared" si="907"/>
        <v>0</v>
      </c>
      <c r="W1942" s="168">
        <f t="shared" si="907"/>
        <v>0</v>
      </c>
    </row>
    <row r="1943" spans="2:23" ht="16.5" thickTop="1" thickBot="1">
      <c r="B1943" s="164" t="s">
        <v>124</v>
      </c>
      <c r="C1943" s="173" t="s">
        <v>96</v>
      </c>
      <c r="D1943" s="168">
        <f t="shared" si="885"/>
        <v>3600000</v>
      </c>
      <c r="E1943" s="168">
        <f t="shared" si="886"/>
        <v>972000</v>
      </c>
      <c r="F1943" s="168">
        <f t="shared" si="886"/>
        <v>900000</v>
      </c>
      <c r="G1943" s="168">
        <f t="shared" si="886"/>
        <v>900000</v>
      </c>
      <c r="H1943" s="168">
        <f t="shared" si="886"/>
        <v>828000</v>
      </c>
      <c r="I1943" s="168">
        <f t="shared" si="887"/>
        <v>3600000</v>
      </c>
      <c r="J1943" s="168">
        <f t="shared" si="905"/>
        <v>972000</v>
      </c>
      <c r="K1943" s="168">
        <f t="shared" si="905"/>
        <v>900000</v>
      </c>
      <c r="L1943" s="168">
        <f t="shared" si="905"/>
        <v>900000</v>
      </c>
      <c r="M1943" s="168">
        <f t="shared" si="905"/>
        <v>828000</v>
      </c>
      <c r="N1943" s="168">
        <f t="shared" si="889"/>
        <v>0</v>
      </c>
      <c r="O1943" s="168">
        <f t="shared" si="906"/>
        <v>0</v>
      </c>
      <c r="P1943" s="168">
        <f t="shared" si="906"/>
        <v>0</v>
      </c>
      <c r="Q1943" s="168">
        <f t="shared" si="906"/>
        <v>0</v>
      </c>
      <c r="R1943" s="168">
        <f t="shared" si="906"/>
        <v>0</v>
      </c>
      <c r="S1943" s="168">
        <f t="shared" si="891"/>
        <v>0</v>
      </c>
      <c r="T1943" s="168">
        <f t="shared" si="907"/>
        <v>0</v>
      </c>
      <c r="U1943" s="168">
        <f t="shared" si="907"/>
        <v>0</v>
      </c>
      <c r="V1943" s="168">
        <f t="shared" si="907"/>
        <v>0</v>
      </c>
      <c r="W1943" s="168">
        <f t="shared" si="907"/>
        <v>0</v>
      </c>
    </row>
    <row r="1944" spans="2:23" ht="16.5" thickTop="1" thickBot="1">
      <c r="B1944" s="164" t="s">
        <v>124</v>
      </c>
      <c r="C1944" s="174" t="s">
        <v>101</v>
      </c>
      <c r="D1944" s="168">
        <f t="shared" si="885"/>
        <v>3600000</v>
      </c>
      <c r="E1944" s="168">
        <f t="shared" si="886"/>
        <v>972000</v>
      </c>
      <c r="F1944" s="168">
        <f t="shared" si="886"/>
        <v>900000</v>
      </c>
      <c r="G1944" s="168">
        <f t="shared" si="886"/>
        <v>900000</v>
      </c>
      <c r="H1944" s="168">
        <f t="shared" si="886"/>
        <v>828000</v>
      </c>
      <c r="I1944" s="168">
        <f t="shared" si="887"/>
        <v>3600000</v>
      </c>
      <c r="J1944" s="168">
        <v>972000</v>
      </c>
      <c r="K1944" s="168">
        <v>900000</v>
      </c>
      <c r="L1944" s="168">
        <v>900000</v>
      </c>
      <c r="M1944" s="168">
        <v>828000</v>
      </c>
      <c r="N1944" s="168">
        <f t="shared" si="889"/>
        <v>0</v>
      </c>
      <c r="O1944" s="168">
        <v>0</v>
      </c>
      <c r="P1944" s="168">
        <v>0</v>
      </c>
      <c r="Q1944" s="168">
        <v>0</v>
      </c>
      <c r="R1944" s="168">
        <v>0</v>
      </c>
      <c r="S1944" s="168">
        <f t="shared" si="891"/>
        <v>0</v>
      </c>
      <c r="T1944" s="168">
        <v>0</v>
      </c>
      <c r="U1944" s="168">
        <v>0</v>
      </c>
      <c r="V1944" s="168">
        <v>0</v>
      </c>
      <c r="W1944" s="168">
        <v>0</v>
      </c>
    </row>
    <row r="1945" spans="2:23" ht="16.5" thickTop="1" thickBot="1">
      <c r="B1945" s="164" t="s">
        <v>693</v>
      </c>
      <c r="C1945" s="172" t="s">
        <v>694</v>
      </c>
      <c r="D1945" s="168">
        <f t="shared" si="885"/>
        <v>600000</v>
      </c>
      <c r="E1945" s="168">
        <f t="shared" si="886"/>
        <v>162000</v>
      </c>
      <c r="F1945" s="168">
        <f t="shared" si="886"/>
        <v>150000</v>
      </c>
      <c r="G1945" s="168">
        <f t="shared" si="886"/>
        <v>150000</v>
      </c>
      <c r="H1945" s="168">
        <f t="shared" si="886"/>
        <v>138000</v>
      </c>
      <c r="I1945" s="168">
        <f t="shared" si="887"/>
        <v>600000</v>
      </c>
      <c r="J1945" s="168">
        <f t="shared" ref="J1945:M1946" si="908">SUM(J1946)</f>
        <v>162000</v>
      </c>
      <c r="K1945" s="168">
        <f t="shared" si="908"/>
        <v>150000</v>
      </c>
      <c r="L1945" s="168">
        <f t="shared" si="908"/>
        <v>150000</v>
      </c>
      <c r="M1945" s="168">
        <f t="shared" si="908"/>
        <v>138000</v>
      </c>
      <c r="N1945" s="168">
        <f t="shared" si="889"/>
        <v>0</v>
      </c>
      <c r="O1945" s="168">
        <f t="shared" ref="O1945:R1946" si="909">SUM(O1946)</f>
        <v>0</v>
      </c>
      <c r="P1945" s="168">
        <f t="shared" si="909"/>
        <v>0</v>
      </c>
      <c r="Q1945" s="168">
        <f t="shared" si="909"/>
        <v>0</v>
      </c>
      <c r="R1945" s="168">
        <f t="shared" si="909"/>
        <v>0</v>
      </c>
      <c r="S1945" s="168">
        <f t="shared" si="891"/>
        <v>0</v>
      </c>
      <c r="T1945" s="168">
        <f t="shared" ref="T1945:W1946" si="910">SUM(T1946)</f>
        <v>0</v>
      </c>
      <c r="U1945" s="168">
        <f t="shared" si="910"/>
        <v>0</v>
      </c>
      <c r="V1945" s="168">
        <f t="shared" si="910"/>
        <v>0</v>
      </c>
      <c r="W1945" s="168">
        <f t="shared" si="910"/>
        <v>0</v>
      </c>
    </row>
    <row r="1946" spans="2:23" ht="16.5" thickTop="1" thickBot="1">
      <c r="B1946" s="164" t="s">
        <v>124</v>
      </c>
      <c r="C1946" s="173" t="s">
        <v>96</v>
      </c>
      <c r="D1946" s="168">
        <f t="shared" si="885"/>
        <v>600000</v>
      </c>
      <c r="E1946" s="168">
        <f t="shared" si="886"/>
        <v>162000</v>
      </c>
      <c r="F1946" s="168">
        <f t="shared" si="886"/>
        <v>150000</v>
      </c>
      <c r="G1946" s="168">
        <f t="shared" si="886"/>
        <v>150000</v>
      </c>
      <c r="H1946" s="168">
        <f t="shared" si="886"/>
        <v>138000</v>
      </c>
      <c r="I1946" s="168">
        <f t="shared" si="887"/>
        <v>600000</v>
      </c>
      <c r="J1946" s="168">
        <f t="shared" si="908"/>
        <v>162000</v>
      </c>
      <c r="K1946" s="168">
        <f t="shared" si="908"/>
        <v>150000</v>
      </c>
      <c r="L1946" s="168">
        <f t="shared" si="908"/>
        <v>150000</v>
      </c>
      <c r="M1946" s="168">
        <f t="shared" si="908"/>
        <v>138000</v>
      </c>
      <c r="N1946" s="168">
        <f t="shared" si="889"/>
        <v>0</v>
      </c>
      <c r="O1946" s="168">
        <f t="shared" si="909"/>
        <v>0</v>
      </c>
      <c r="P1946" s="168">
        <f t="shared" si="909"/>
        <v>0</v>
      </c>
      <c r="Q1946" s="168">
        <f t="shared" si="909"/>
        <v>0</v>
      </c>
      <c r="R1946" s="168">
        <f t="shared" si="909"/>
        <v>0</v>
      </c>
      <c r="S1946" s="168">
        <f t="shared" si="891"/>
        <v>0</v>
      </c>
      <c r="T1946" s="168">
        <f t="shared" si="910"/>
        <v>0</v>
      </c>
      <c r="U1946" s="168">
        <f t="shared" si="910"/>
        <v>0</v>
      </c>
      <c r="V1946" s="168">
        <f t="shared" si="910"/>
        <v>0</v>
      </c>
      <c r="W1946" s="168">
        <f t="shared" si="910"/>
        <v>0</v>
      </c>
    </row>
    <row r="1947" spans="2:23" ht="16.5" thickTop="1" thickBot="1">
      <c r="B1947" s="164" t="s">
        <v>124</v>
      </c>
      <c r="C1947" s="174" t="s">
        <v>101</v>
      </c>
      <c r="D1947" s="168">
        <f t="shared" si="885"/>
        <v>600000</v>
      </c>
      <c r="E1947" s="168">
        <f t="shared" si="886"/>
        <v>162000</v>
      </c>
      <c r="F1947" s="168">
        <f t="shared" si="886"/>
        <v>150000</v>
      </c>
      <c r="G1947" s="168">
        <f t="shared" si="886"/>
        <v>150000</v>
      </c>
      <c r="H1947" s="168">
        <f t="shared" si="886"/>
        <v>138000</v>
      </c>
      <c r="I1947" s="168">
        <f t="shared" si="887"/>
        <v>600000</v>
      </c>
      <c r="J1947" s="168">
        <v>162000</v>
      </c>
      <c r="K1947" s="168">
        <v>150000</v>
      </c>
      <c r="L1947" s="168">
        <v>150000</v>
      </c>
      <c r="M1947" s="168">
        <v>138000</v>
      </c>
      <c r="N1947" s="168">
        <f t="shared" si="889"/>
        <v>0</v>
      </c>
      <c r="O1947" s="168">
        <v>0</v>
      </c>
      <c r="P1947" s="168">
        <v>0</v>
      </c>
      <c r="Q1947" s="168">
        <v>0</v>
      </c>
      <c r="R1947" s="168">
        <v>0</v>
      </c>
      <c r="S1947" s="168">
        <f t="shared" si="891"/>
        <v>0</v>
      </c>
      <c r="T1947" s="168">
        <v>0</v>
      </c>
      <c r="U1947" s="168">
        <v>0</v>
      </c>
      <c r="V1947" s="168">
        <v>0</v>
      </c>
      <c r="W1947" s="168">
        <v>0</v>
      </c>
    </row>
    <row r="1948" spans="2:23" ht="16.5" thickTop="1" thickBot="1">
      <c r="B1948" s="164" t="s">
        <v>695</v>
      </c>
      <c r="C1948" s="172" t="s">
        <v>696</v>
      </c>
      <c r="D1948" s="168">
        <f t="shared" si="885"/>
        <v>11000000</v>
      </c>
      <c r="E1948" s="168">
        <f t="shared" si="886"/>
        <v>2966000</v>
      </c>
      <c r="F1948" s="168">
        <f t="shared" si="886"/>
        <v>2750000</v>
      </c>
      <c r="G1948" s="168">
        <f t="shared" si="886"/>
        <v>2750000</v>
      </c>
      <c r="H1948" s="168">
        <f t="shared" si="886"/>
        <v>2534000</v>
      </c>
      <c r="I1948" s="168">
        <f t="shared" si="887"/>
        <v>11000000</v>
      </c>
      <c r="J1948" s="168">
        <f>SUM(J1949)</f>
        <v>2966000</v>
      </c>
      <c r="K1948" s="168">
        <f>SUM(K1949)</f>
        <v>2750000</v>
      </c>
      <c r="L1948" s="168">
        <f>SUM(L1949)</f>
        <v>2750000</v>
      </c>
      <c r="M1948" s="168">
        <f>SUM(M1949)</f>
        <v>2534000</v>
      </c>
      <c r="N1948" s="168">
        <f t="shared" si="889"/>
        <v>0</v>
      </c>
      <c r="O1948" s="168">
        <f>SUM(O1949)</f>
        <v>0</v>
      </c>
      <c r="P1948" s="168">
        <f>SUM(P1949)</f>
        <v>0</v>
      </c>
      <c r="Q1948" s="168">
        <f>SUM(Q1949)</f>
        <v>0</v>
      </c>
      <c r="R1948" s="168">
        <f>SUM(R1949)</f>
        <v>0</v>
      </c>
      <c r="S1948" s="168">
        <f t="shared" si="891"/>
        <v>0</v>
      </c>
      <c r="T1948" s="168">
        <f>SUM(T1949)</f>
        <v>0</v>
      </c>
      <c r="U1948" s="168">
        <f>SUM(U1949)</f>
        <v>0</v>
      </c>
      <c r="V1948" s="168">
        <f>SUM(V1949)</f>
        <v>0</v>
      </c>
      <c r="W1948" s="168">
        <f>SUM(W1949)</f>
        <v>0</v>
      </c>
    </row>
    <row r="1949" spans="2:23" ht="16.5" thickTop="1" thickBot="1">
      <c r="B1949" s="164" t="s">
        <v>124</v>
      </c>
      <c r="C1949" s="173" t="s">
        <v>96</v>
      </c>
      <c r="D1949" s="168">
        <f t="shared" si="885"/>
        <v>11000000</v>
      </c>
      <c r="E1949" s="168">
        <f t="shared" si="886"/>
        <v>2966000</v>
      </c>
      <c r="F1949" s="168">
        <f t="shared" si="886"/>
        <v>2750000</v>
      </c>
      <c r="G1949" s="168">
        <f t="shared" si="886"/>
        <v>2750000</v>
      </c>
      <c r="H1949" s="168">
        <f t="shared" si="886"/>
        <v>2534000</v>
      </c>
      <c r="I1949" s="168">
        <f t="shared" si="887"/>
        <v>11000000</v>
      </c>
      <c r="J1949" s="168">
        <f>SUM(J1950:J1951)</f>
        <v>2966000</v>
      </c>
      <c r="K1949" s="168">
        <f>SUM(K1950:K1951)</f>
        <v>2750000</v>
      </c>
      <c r="L1949" s="168">
        <f>SUM(L1950:L1951)</f>
        <v>2750000</v>
      </c>
      <c r="M1949" s="168">
        <f>SUM(M1950:M1951)</f>
        <v>2534000</v>
      </c>
      <c r="N1949" s="168">
        <f t="shared" si="889"/>
        <v>0</v>
      </c>
      <c r="O1949" s="168">
        <f>SUM(O1950:O1951)</f>
        <v>0</v>
      </c>
      <c r="P1949" s="168">
        <f>SUM(P1950:P1951)</f>
        <v>0</v>
      </c>
      <c r="Q1949" s="168">
        <f>SUM(Q1950:Q1951)</f>
        <v>0</v>
      </c>
      <c r="R1949" s="168">
        <f>SUM(R1950:R1951)</f>
        <v>0</v>
      </c>
      <c r="S1949" s="168">
        <f t="shared" si="891"/>
        <v>0</v>
      </c>
      <c r="T1949" s="168">
        <f>SUM(T1950:T1951)</f>
        <v>0</v>
      </c>
      <c r="U1949" s="168">
        <f>SUM(U1950:U1951)</f>
        <v>0</v>
      </c>
      <c r="V1949" s="168">
        <f>SUM(V1950:V1951)</f>
        <v>0</v>
      </c>
      <c r="W1949" s="168">
        <f>SUM(W1950:W1951)</f>
        <v>0</v>
      </c>
    </row>
    <row r="1950" spans="2:23" ht="16.5" thickTop="1" thickBot="1">
      <c r="B1950" s="164" t="s">
        <v>124</v>
      </c>
      <c r="C1950" s="174" t="s">
        <v>98</v>
      </c>
      <c r="D1950" s="168">
        <f t="shared" si="885"/>
        <v>200000</v>
      </c>
      <c r="E1950" s="168">
        <f t="shared" si="886"/>
        <v>50000</v>
      </c>
      <c r="F1950" s="168">
        <f t="shared" si="886"/>
        <v>50000</v>
      </c>
      <c r="G1950" s="168">
        <f t="shared" si="886"/>
        <v>50000</v>
      </c>
      <c r="H1950" s="168">
        <f t="shared" si="886"/>
        <v>50000</v>
      </c>
      <c r="I1950" s="168">
        <f t="shared" si="887"/>
        <v>200000</v>
      </c>
      <c r="J1950" s="168">
        <v>50000</v>
      </c>
      <c r="K1950" s="168">
        <v>50000</v>
      </c>
      <c r="L1950" s="168">
        <v>50000</v>
      </c>
      <c r="M1950" s="168">
        <v>50000</v>
      </c>
      <c r="N1950" s="168">
        <f t="shared" si="889"/>
        <v>0</v>
      </c>
      <c r="O1950" s="168">
        <v>0</v>
      </c>
      <c r="P1950" s="168">
        <v>0</v>
      </c>
      <c r="Q1950" s="168">
        <v>0</v>
      </c>
      <c r="R1950" s="168">
        <v>0</v>
      </c>
      <c r="S1950" s="168">
        <f t="shared" si="891"/>
        <v>0</v>
      </c>
      <c r="T1950" s="168">
        <v>0</v>
      </c>
      <c r="U1950" s="168">
        <v>0</v>
      </c>
      <c r="V1950" s="168">
        <v>0</v>
      </c>
      <c r="W1950" s="168">
        <v>0</v>
      </c>
    </row>
    <row r="1951" spans="2:23" ht="16.5" thickTop="1" thickBot="1">
      <c r="B1951" s="164" t="s">
        <v>124</v>
      </c>
      <c r="C1951" s="174" t="s">
        <v>101</v>
      </c>
      <c r="D1951" s="168">
        <f t="shared" si="885"/>
        <v>10800000</v>
      </c>
      <c r="E1951" s="168">
        <f t="shared" si="886"/>
        <v>2916000</v>
      </c>
      <c r="F1951" s="168">
        <f t="shared" si="886"/>
        <v>2700000</v>
      </c>
      <c r="G1951" s="168">
        <f t="shared" si="886"/>
        <v>2700000</v>
      </c>
      <c r="H1951" s="168">
        <f t="shared" si="886"/>
        <v>2484000</v>
      </c>
      <c r="I1951" s="168">
        <f t="shared" si="887"/>
        <v>10800000</v>
      </c>
      <c r="J1951" s="168">
        <v>2916000</v>
      </c>
      <c r="K1951" s="168">
        <v>2700000</v>
      </c>
      <c r="L1951" s="168">
        <v>2700000</v>
      </c>
      <c r="M1951" s="168">
        <v>2484000</v>
      </c>
      <c r="N1951" s="168">
        <f t="shared" si="889"/>
        <v>0</v>
      </c>
      <c r="O1951" s="168">
        <v>0</v>
      </c>
      <c r="P1951" s="168">
        <v>0</v>
      </c>
      <c r="Q1951" s="168">
        <v>0</v>
      </c>
      <c r="R1951" s="168">
        <v>0</v>
      </c>
      <c r="S1951" s="168">
        <f t="shared" si="891"/>
        <v>0</v>
      </c>
      <c r="T1951" s="168">
        <v>0</v>
      </c>
      <c r="U1951" s="168">
        <v>0</v>
      </c>
      <c r="V1951" s="168">
        <v>0</v>
      </c>
      <c r="W1951" s="168">
        <v>0</v>
      </c>
    </row>
    <row r="1952" spans="2:23" ht="31.5" thickTop="1" thickBot="1">
      <c r="B1952" s="164" t="s">
        <v>697</v>
      </c>
      <c r="C1952" s="172" t="s">
        <v>698</v>
      </c>
      <c r="D1952" s="168">
        <f t="shared" si="885"/>
        <v>2700000</v>
      </c>
      <c r="E1952" s="168">
        <f t="shared" si="886"/>
        <v>729000</v>
      </c>
      <c r="F1952" s="168">
        <f t="shared" si="886"/>
        <v>675000</v>
      </c>
      <c r="G1952" s="168">
        <f t="shared" si="886"/>
        <v>675000</v>
      </c>
      <c r="H1952" s="168">
        <f t="shared" si="886"/>
        <v>621000</v>
      </c>
      <c r="I1952" s="168">
        <f t="shared" si="887"/>
        <v>2700000</v>
      </c>
      <c r="J1952" s="168">
        <f t="shared" ref="J1952:M1953" si="911">SUM(J1953)</f>
        <v>729000</v>
      </c>
      <c r="K1952" s="168">
        <f t="shared" si="911"/>
        <v>675000</v>
      </c>
      <c r="L1952" s="168">
        <f t="shared" si="911"/>
        <v>675000</v>
      </c>
      <c r="M1952" s="168">
        <f t="shared" si="911"/>
        <v>621000</v>
      </c>
      <c r="N1952" s="168">
        <f t="shared" si="889"/>
        <v>0</v>
      </c>
      <c r="O1952" s="168">
        <f t="shared" ref="O1952:R1953" si="912">SUM(O1953)</f>
        <v>0</v>
      </c>
      <c r="P1952" s="168">
        <f t="shared" si="912"/>
        <v>0</v>
      </c>
      <c r="Q1952" s="168">
        <f t="shared" si="912"/>
        <v>0</v>
      </c>
      <c r="R1952" s="168">
        <f t="shared" si="912"/>
        <v>0</v>
      </c>
      <c r="S1952" s="168">
        <f t="shared" si="891"/>
        <v>0</v>
      </c>
      <c r="T1952" s="168">
        <f t="shared" ref="T1952:W1953" si="913">SUM(T1953)</f>
        <v>0</v>
      </c>
      <c r="U1952" s="168">
        <f t="shared" si="913"/>
        <v>0</v>
      </c>
      <c r="V1952" s="168">
        <f t="shared" si="913"/>
        <v>0</v>
      </c>
      <c r="W1952" s="168">
        <f t="shared" si="913"/>
        <v>0</v>
      </c>
    </row>
    <row r="1953" spans="2:23" ht="16.5" thickTop="1" thickBot="1">
      <c r="B1953" s="164" t="s">
        <v>124</v>
      </c>
      <c r="C1953" s="173" t="s">
        <v>96</v>
      </c>
      <c r="D1953" s="168">
        <f t="shared" si="885"/>
        <v>2700000</v>
      </c>
      <c r="E1953" s="168">
        <f t="shared" si="886"/>
        <v>729000</v>
      </c>
      <c r="F1953" s="168">
        <f t="shared" si="886"/>
        <v>675000</v>
      </c>
      <c r="G1953" s="168">
        <f t="shared" si="886"/>
        <v>675000</v>
      </c>
      <c r="H1953" s="168">
        <f t="shared" si="886"/>
        <v>621000</v>
      </c>
      <c r="I1953" s="168">
        <f t="shared" si="887"/>
        <v>2700000</v>
      </c>
      <c r="J1953" s="168">
        <f t="shared" si="911"/>
        <v>729000</v>
      </c>
      <c r="K1953" s="168">
        <f t="shared" si="911"/>
        <v>675000</v>
      </c>
      <c r="L1953" s="168">
        <f t="shared" si="911"/>
        <v>675000</v>
      </c>
      <c r="M1953" s="168">
        <f t="shared" si="911"/>
        <v>621000</v>
      </c>
      <c r="N1953" s="168">
        <f t="shared" si="889"/>
        <v>0</v>
      </c>
      <c r="O1953" s="168">
        <f t="shared" si="912"/>
        <v>0</v>
      </c>
      <c r="P1953" s="168">
        <f t="shared" si="912"/>
        <v>0</v>
      </c>
      <c r="Q1953" s="168">
        <f t="shared" si="912"/>
        <v>0</v>
      </c>
      <c r="R1953" s="168">
        <f t="shared" si="912"/>
        <v>0</v>
      </c>
      <c r="S1953" s="168">
        <f t="shared" si="891"/>
        <v>0</v>
      </c>
      <c r="T1953" s="168">
        <f t="shared" si="913"/>
        <v>0</v>
      </c>
      <c r="U1953" s="168">
        <f t="shared" si="913"/>
        <v>0</v>
      </c>
      <c r="V1953" s="168">
        <f t="shared" si="913"/>
        <v>0</v>
      </c>
      <c r="W1953" s="168">
        <f t="shared" si="913"/>
        <v>0</v>
      </c>
    </row>
    <row r="1954" spans="2:23" ht="16.5" thickTop="1" thickBot="1">
      <c r="B1954" s="164" t="s">
        <v>124</v>
      </c>
      <c r="C1954" s="174" t="s">
        <v>101</v>
      </c>
      <c r="D1954" s="168">
        <f t="shared" si="885"/>
        <v>2700000</v>
      </c>
      <c r="E1954" s="168">
        <f t="shared" si="886"/>
        <v>729000</v>
      </c>
      <c r="F1954" s="168">
        <f t="shared" si="886"/>
        <v>675000</v>
      </c>
      <c r="G1954" s="168">
        <f t="shared" si="886"/>
        <v>675000</v>
      </c>
      <c r="H1954" s="168">
        <f t="shared" si="886"/>
        <v>621000</v>
      </c>
      <c r="I1954" s="168">
        <f t="shared" si="887"/>
        <v>2700000</v>
      </c>
      <c r="J1954" s="168">
        <v>729000</v>
      </c>
      <c r="K1954" s="168">
        <v>675000</v>
      </c>
      <c r="L1954" s="168">
        <v>675000</v>
      </c>
      <c r="M1954" s="168">
        <v>621000</v>
      </c>
      <c r="N1954" s="168">
        <f t="shared" si="889"/>
        <v>0</v>
      </c>
      <c r="O1954" s="168">
        <v>0</v>
      </c>
      <c r="P1954" s="168">
        <v>0</v>
      </c>
      <c r="Q1954" s="168">
        <v>0</v>
      </c>
      <c r="R1954" s="168">
        <v>0</v>
      </c>
      <c r="S1954" s="168">
        <f t="shared" si="891"/>
        <v>0</v>
      </c>
      <c r="T1954" s="168">
        <v>0</v>
      </c>
      <c r="U1954" s="168">
        <v>0</v>
      </c>
      <c r="V1954" s="168">
        <v>0</v>
      </c>
      <c r="W1954" s="168">
        <v>0</v>
      </c>
    </row>
    <row r="1955" spans="2:23" ht="16.5" thickTop="1" thickBot="1">
      <c r="B1955" s="164" t="s">
        <v>699</v>
      </c>
      <c r="C1955" s="172" t="s">
        <v>700</v>
      </c>
      <c r="D1955" s="168">
        <f t="shared" si="885"/>
        <v>1000000</v>
      </c>
      <c r="E1955" s="168">
        <f t="shared" si="886"/>
        <v>270000</v>
      </c>
      <c r="F1955" s="168">
        <f t="shared" si="886"/>
        <v>250000</v>
      </c>
      <c r="G1955" s="168">
        <f t="shared" si="886"/>
        <v>250000</v>
      </c>
      <c r="H1955" s="168">
        <f t="shared" si="886"/>
        <v>230000</v>
      </c>
      <c r="I1955" s="168">
        <f t="shared" si="887"/>
        <v>1000000</v>
      </c>
      <c r="J1955" s="168">
        <f t="shared" ref="J1955:M1956" si="914">SUM(J1956)</f>
        <v>270000</v>
      </c>
      <c r="K1955" s="168">
        <f t="shared" si="914"/>
        <v>250000</v>
      </c>
      <c r="L1955" s="168">
        <f t="shared" si="914"/>
        <v>250000</v>
      </c>
      <c r="M1955" s="168">
        <f t="shared" si="914"/>
        <v>230000</v>
      </c>
      <c r="N1955" s="168">
        <f t="shared" si="889"/>
        <v>0</v>
      </c>
      <c r="O1955" s="168">
        <f t="shared" ref="O1955:R1956" si="915">SUM(O1956)</f>
        <v>0</v>
      </c>
      <c r="P1955" s="168">
        <f t="shared" si="915"/>
        <v>0</v>
      </c>
      <c r="Q1955" s="168">
        <f t="shared" si="915"/>
        <v>0</v>
      </c>
      <c r="R1955" s="168">
        <f t="shared" si="915"/>
        <v>0</v>
      </c>
      <c r="S1955" s="168">
        <f t="shared" si="891"/>
        <v>0</v>
      </c>
      <c r="T1955" s="168">
        <f t="shared" ref="T1955:W1956" si="916">SUM(T1956)</f>
        <v>0</v>
      </c>
      <c r="U1955" s="168">
        <f t="shared" si="916"/>
        <v>0</v>
      </c>
      <c r="V1955" s="168">
        <f t="shared" si="916"/>
        <v>0</v>
      </c>
      <c r="W1955" s="168">
        <f t="shared" si="916"/>
        <v>0</v>
      </c>
    </row>
    <row r="1956" spans="2:23" ht="16.5" thickTop="1" thickBot="1">
      <c r="B1956" s="164" t="s">
        <v>124</v>
      </c>
      <c r="C1956" s="173" t="s">
        <v>96</v>
      </c>
      <c r="D1956" s="168">
        <f t="shared" si="885"/>
        <v>1000000</v>
      </c>
      <c r="E1956" s="168">
        <f t="shared" si="886"/>
        <v>270000</v>
      </c>
      <c r="F1956" s="168">
        <f t="shared" si="886"/>
        <v>250000</v>
      </c>
      <c r="G1956" s="168">
        <f t="shared" si="886"/>
        <v>250000</v>
      </c>
      <c r="H1956" s="168">
        <f t="shared" si="886"/>
        <v>230000</v>
      </c>
      <c r="I1956" s="168">
        <f t="shared" si="887"/>
        <v>1000000</v>
      </c>
      <c r="J1956" s="168">
        <f t="shared" si="914"/>
        <v>270000</v>
      </c>
      <c r="K1956" s="168">
        <f t="shared" si="914"/>
        <v>250000</v>
      </c>
      <c r="L1956" s="168">
        <f t="shared" si="914"/>
        <v>250000</v>
      </c>
      <c r="M1956" s="168">
        <f t="shared" si="914"/>
        <v>230000</v>
      </c>
      <c r="N1956" s="168">
        <f t="shared" si="889"/>
        <v>0</v>
      </c>
      <c r="O1956" s="168">
        <f t="shared" si="915"/>
        <v>0</v>
      </c>
      <c r="P1956" s="168">
        <f t="shared" si="915"/>
        <v>0</v>
      </c>
      <c r="Q1956" s="168">
        <f t="shared" si="915"/>
        <v>0</v>
      </c>
      <c r="R1956" s="168">
        <f t="shared" si="915"/>
        <v>0</v>
      </c>
      <c r="S1956" s="168">
        <f t="shared" si="891"/>
        <v>0</v>
      </c>
      <c r="T1956" s="168">
        <f t="shared" si="916"/>
        <v>0</v>
      </c>
      <c r="U1956" s="168">
        <f t="shared" si="916"/>
        <v>0</v>
      </c>
      <c r="V1956" s="168">
        <f t="shared" si="916"/>
        <v>0</v>
      </c>
      <c r="W1956" s="168">
        <f t="shared" si="916"/>
        <v>0</v>
      </c>
    </row>
    <row r="1957" spans="2:23" ht="16.5" thickTop="1" thickBot="1">
      <c r="B1957" s="164" t="s">
        <v>124</v>
      </c>
      <c r="C1957" s="174" t="s">
        <v>98</v>
      </c>
      <c r="D1957" s="168">
        <f t="shared" si="885"/>
        <v>1000000</v>
      </c>
      <c r="E1957" s="168">
        <f t="shared" si="886"/>
        <v>270000</v>
      </c>
      <c r="F1957" s="168">
        <f t="shared" si="886"/>
        <v>250000</v>
      </c>
      <c r="G1957" s="168">
        <f t="shared" si="886"/>
        <v>250000</v>
      </c>
      <c r="H1957" s="168">
        <f t="shared" si="886"/>
        <v>230000</v>
      </c>
      <c r="I1957" s="168">
        <f t="shared" si="887"/>
        <v>1000000</v>
      </c>
      <c r="J1957" s="168">
        <v>270000</v>
      </c>
      <c r="K1957" s="168">
        <v>250000</v>
      </c>
      <c r="L1957" s="168">
        <v>250000</v>
      </c>
      <c r="M1957" s="168">
        <v>230000</v>
      </c>
      <c r="N1957" s="168">
        <f t="shared" si="889"/>
        <v>0</v>
      </c>
      <c r="O1957" s="168">
        <v>0</v>
      </c>
      <c r="P1957" s="168">
        <v>0</v>
      </c>
      <c r="Q1957" s="168">
        <v>0</v>
      </c>
      <c r="R1957" s="168">
        <v>0</v>
      </c>
      <c r="S1957" s="168">
        <f t="shared" si="891"/>
        <v>0</v>
      </c>
      <c r="T1957" s="168">
        <v>0</v>
      </c>
      <c r="U1957" s="168">
        <v>0</v>
      </c>
      <c r="V1957" s="168">
        <v>0</v>
      </c>
      <c r="W1957" s="168">
        <v>0</v>
      </c>
    </row>
    <row r="1958" spans="2:23" ht="31.5" thickTop="1" thickBot="1">
      <c r="B1958" s="164" t="s">
        <v>701</v>
      </c>
      <c r="C1958" s="172" t="s">
        <v>702</v>
      </c>
      <c r="D1958" s="168">
        <f t="shared" si="885"/>
        <v>260000</v>
      </c>
      <c r="E1958" s="168">
        <f t="shared" si="886"/>
        <v>70200</v>
      </c>
      <c r="F1958" s="168">
        <f t="shared" si="886"/>
        <v>65000</v>
      </c>
      <c r="G1958" s="168">
        <f t="shared" si="886"/>
        <v>65000</v>
      </c>
      <c r="H1958" s="168">
        <f t="shared" si="886"/>
        <v>59800</v>
      </c>
      <c r="I1958" s="168">
        <f t="shared" si="887"/>
        <v>260000</v>
      </c>
      <c r="J1958" s="168">
        <f t="shared" ref="J1958:M1959" si="917">SUM(J1959)</f>
        <v>70200</v>
      </c>
      <c r="K1958" s="168">
        <f t="shared" si="917"/>
        <v>65000</v>
      </c>
      <c r="L1958" s="168">
        <f t="shared" si="917"/>
        <v>65000</v>
      </c>
      <c r="M1958" s="168">
        <f t="shared" si="917"/>
        <v>59800</v>
      </c>
      <c r="N1958" s="168">
        <f t="shared" si="889"/>
        <v>0</v>
      </c>
      <c r="O1958" s="168">
        <f t="shared" ref="O1958:R1959" si="918">SUM(O1959)</f>
        <v>0</v>
      </c>
      <c r="P1958" s="168">
        <f t="shared" si="918"/>
        <v>0</v>
      </c>
      <c r="Q1958" s="168">
        <f t="shared" si="918"/>
        <v>0</v>
      </c>
      <c r="R1958" s="168">
        <f t="shared" si="918"/>
        <v>0</v>
      </c>
      <c r="S1958" s="168">
        <f t="shared" si="891"/>
        <v>0</v>
      </c>
      <c r="T1958" s="168">
        <f t="shared" ref="T1958:W1959" si="919">SUM(T1959)</f>
        <v>0</v>
      </c>
      <c r="U1958" s="168">
        <f t="shared" si="919"/>
        <v>0</v>
      </c>
      <c r="V1958" s="168">
        <f t="shared" si="919"/>
        <v>0</v>
      </c>
      <c r="W1958" s="168">
        <f t="shared" si="919"/>
        <v>0</v>
      </c>
    </row>
    <row r="1959" spans="2:23" ht="16.5" thickTop="1" thickBot="1">
      <c r="B1959" s="164" t="s">
        <v>124</v>
      </c>
      <c r="C1959" s="173" t="s">
        <v>96</v>
      </c>
      <c r="D1959" s="168">
        <f t="shared" si="885"/>
        <v>260000</v>
      </c>
      <c r="E1959" s="168">
        <f t="shared" si="886"/>
        <v>70200</v>
      </c>
      <c r="F1959" s="168">
        <f t="shared" si="886"/>
        <v>65000</v>
      </c>
      <c r="G1959" s="168">
        <f t="shared" si="886"/>
        <v>65000</v>
      </c>
      <c r="H1959" s="168">
        <f t="shared" si="886"/>
        <v>59800</v>
      </c>
      <c r="I1959" s="168">
        <f t="shared" si="887"/>
        <v>260000</v>
      </c>
      <c r="J1959" s="168">
        <f t="shared" si="917"/>
        <v>70200</v>
      </c>
      <c r="K1959" s="168">
        <f t="shared" si="917"/>
        <v>65000</v>
      </c>
      <c r="L1959" s="168">
        <f t="shared" si="917"/>
        <v>65000</v>
      </c>
      <c r="M1959" s="168">
        <f t="shared" si="917"/>
        <v>59800</v>
      </c>
      <c r="N1959" s="168">
        <f t="shared" si="889"/>
        <v>0</v>
      </c>
      <c r="O1959" s="168">
        <f t="shared" si="918"/>
        <v>0</v>
      </c>
      <c r="P1959" s="168">
        <f t="shared" si="918"/>
        <v>0</v>
      </c>
      <c r="Q1959" s="168">
        <f t="shared" si="918"/>
        <v>0</v>
      </c>
      <c r="R1959" s="168">
        <f t="shared" si="918"/>
        <v>0</v>
      </c>
      <c r="S1959" s="168">
        <f t="shared" si="891"/>
        <v>0</v>
      </c>
      <c r="T1959" s="168">
        <f t="shared" si="919"/>
        <v>0</v>
      </c>
      <c r="U1959" s="168">
        <f t="shared" si="919"/>
        <v>0</v>
      </c>
      <c r="V1959" s="168">
        <f t="shared" si="919"/>
        <v>0</v>
      </c>
      <c r="W1959" s="168">
        <f t="shared" si="919"/>
        <v>0</v>
      </c>
    </row>
    <row r="1960" spans="2:23" ht="16.5" thickTop="1" thickBot="1">
      <c r="B1960" s="164" t="s">
        <v>124</v>
      </c>
      <c r="C1960" s="174" t="s">
        <v>101</v>
      </c>
      <c r="D1960" s="168">
        <f t="shared" si="885"/>
        <v>260000</v>
      </c>
      <c r="E1960" s="168">
        <f t="shared" si="886"/>
        <v>70200</v>
      </c>
      <c r="F1960" s="168">
        <f t="shared" si="886"/>
        <v>65000</v>
      </c>
      <c r="G1960" s="168">
        <f t="shared" si="886"/>
        <v>65000</v>
      </c>
      <c r="H1960" s="168">
        <f t="shared" si="886"/>
        <v>59800</v>
      </c>
      <c r="I1960" s="168">
        <f t="shared" si="887"/>
        <v>260000</v>
      </c>
      <c r="J1960" s="168">
        <v>70200</v>
      </c>
      <c r="K1960" s="168">
        <v>65000</v>
      </c>
      <c r="L1960" s="168">
        <v>65000</v>
      </c>
      <c r="M1960" s="168">
        <v>59800</v>
      </c>
      <c r="N1960" s="168">
        <f t="shared" si="889"/>
        <v>0</v>
      </c>
      <c r="O1960" s="168">
        <v>0</v>
      </c>
      <c r="P1960" s="168">
        <v>0</v>
      </c>
      <c r="Q1960" s="168">
        <v>0</v>
      </c>
      <c r="R1960" s="168">
        <v>0</v>
      </c>
      <c r="S1960" s="168">
        <f t="shared" si="891"/>
        <v>0</v>
      </c>
      <c r="T1960" s="168">
        <v>0</v>
      </c>
      <c r="U1960" s="168">
        <v>0</v>
      </c>
      <c r="V1960" s="168">
        <v>0</v>
      </c>
      <c r="W1960" s="168">
        <v>0</v>
      </c>
    </row>
    <row r="1961" spans="2:23" ht="46.5" thickTop="1" thickBot="1">
      <c r="B1961" s="164" t="s">
        <v>703</v>
      </c>
      <c r="C1961" s="172" t="s">
        <v>704</v>
      </c>
      <c r="D1961" s="168">
        <f t="shared" si="885"/>
        <v>260000</v>
      </c>
      <c r="E1961" s="168">
        <f t="shared" si="886"/>
        <v>70200</v>
      </c>
      <c r="F1961" s="168">
        <f t="shared" si="886"/>
        <v>65000</v>
      </c>
      <c r="G1961" s="168">
        <f t="shared" si="886"/>
        <v>65000</v>
      </c>
      <c r="H1961" s="168">
        <f t="shared" si="886"/>
        <v>59800</v>
      </c>
      <c r="I1961" s="168">
        <f t="shared" si="887"/>
        <v>260000</v>
      </c>
      <c r="J1961" s="168">
        <f t="shared" ref="J1961:M1962" si="920">SUM(J1962)</f>
        <v>70200</v>
      </c>
      <c r="K1961" s="168">
        <f t="shared" si="920"/>
        <v>65000</v>
      </c>
      <c r="L1961" s="168">
        <f t="shared" si="920"/>
        <v>65000</v>
      </c>
      <c r="M1961" s="168">
        <f t="shared" si="920"/>
        <v>59800</v>
      </c>
      <c r="N1961" s="168">
        <f t="shared" si="889"/>
        <v>0</v>
      </c>
      <c r="O1961" s="168">
        <f t="shared" ref="O1961:R1962" si="921">SUM(O1962)</f>
        <v>0</v>
      </c>
      <c r="P1961" s="168">
        <f t="shared" si="921"/>
        <v>0</v>
      </c>
      <c r="Q1961" s="168">
        <f t="shared" si="921"/>
        <v>0</v>
      </c>
      <c r="R1961" s="168">
        <f t="shared" si="921"/>
        <v>0</v>
      </c>
      <c r="S1961" s="168">
        <f t="shared" si="891"/>
        <v>0</v>
      </c>
      <c r="T1961" s="168">
        <f t="shared" ref="T1961:W1962" si="922">SUM(T1962)</f>
        <v>0</v>
      </c>
      <c r="U1961" s="168">
        <f t="shared" si="922"/>
        <v>0</v>
      </c>
      <c r="V1961" s="168">
        <f t="shared" si="922"/>
        <v>0</v>
      </c>
      <c r="W1961" s="168">
        <f t="shared" si="922"/>
        <v>0</v>
      </c>
    </row>
    <row r="1962" spans="2:23" ht="16.5" thickTop="1" thickBot="1">
      <c r="B1962" s="164" t="s">
        <v>124</v>
      </c>
      <c r="C1962" s="173" t="s">
        <v>96</v>
      </c>
      <c r="D1962" s="168">
        <f t="shared" si="885"/>
        <v>260000</v>
      </c>
      <c r="E1962" s="168">
        <f t="shared" si="886"/>
        <v>70200</v>
      </c>
      <c r="F1962" s="168">
        <f t="shared" si="886"/>
        <v>65000</v>
      </c>
      <c r="G1962" s="168">
        <f t="shared" si="886"/>
        <v>65000</v>
      </c>
      <c r="H1962" s="168">
        <f t="shared" si="886"/>
        <v>59800</v>
      </c>
      <c r="I1962" s="168">
        <f t="shared" si="887"/>
        <v>260000</v>
      </c>
      <c r="J1962" s="168">
        <f t="shared" si="920"/>
        <v>70200</v>
      </c>
      <c r="K1962" s="168">
        <f t="shared" si="920"/>
        <v>65000</v>
      </c>
      <c r="L1962" s="168">
        <f t="shared" si="920"/>
        <v>65000</v>
      </c>
      <c r="M1962" s="168">
        <f t="shared" si="920"/>
        <v>59800</v>
      </c>
      <c r="N1962" s="168">
        <f t="shared" si="889"/>
        <v>0</v>
      </c>
      <c r="O1962" s="168">
        <f t="shared" si="921"/>
        <v>0</v>
      </c>
      <c r="P1962" s="168">
        <f t="shared" si="921"/>
        <v>0</v>
      </c>
      <c r="Q1962" s="168">
        <f t="shared" si="921"/>
        <v>0</v>
      </c>
      <c r="R1962" s="168">
        <f t="shared" si="921"/>
        <v>0</v>
      </c>
      <c r="S1962" s="168">
        <f t="shared" si="891"/>
        <v>0</v>
      </c>
      <c r="T1962" s="168">
        <f t="shared" si="922"/>
        <v>0</v>
      </c>
      <c r="U1962" s="168">
        <f t="shared" si="922"/>
        <v>0</v>
      </c>
      <c r="V1962" s="168">
        <f t="shared" si="922"/>
        <v>0</v>
      </c>
      <c r="W1962" s="168">
        <f t="shared" si="922"/>
        <v>0</v>
      </c>
    </row>
    <row r="1963" spans="2:23" ht="16.5" thickTop="1" thickBot="1">
      <c r="B1963" s="164" t="s">
        <v>124</v>
      </c>
      <c r="C1963" s="174" t="s">
        <v>101</v>
      </c>
      <c r="D1963" s="168">
        <f t="shared" si="885"/>
        <v>260000</v>
      </c>
      <c r="E1963" s="168">
        <f t="shared" si="886"/>
        <v>70200</v>
      </c>
      <c r="F1963" s="168">
        <f t="shared" si="886"/>
        <v>65000</v>
      </c>
      <c r="G1963" s="168">
        <f t="shared" si="886"/>
        <v>65000</v>
      </c>
      <c r="H1963" s="168">
        <f t="shared" si="886"/>
        <v>59800</v>
      </c>
      <c r="I1963" s="168">
        <f t="shared" si="887"/>
        <v>260000</v>
      </c>
      <c r="J1963" s="168">
        <v>70200</v>
      </c>
      <c r="K1963" s="168">
        <v>65000</v>
      </c>
      <c r="L1963" s="168">
        <v>65000</v>
      </c>
      <c r="M1963" s="168">
        <v>59800</v>
      </c>
      <c r="N1963" s="168">
        <f t="shared" si="889"/>
        <v>0</v>
      </c>
      <c r="O1963" s="168">
        <v>0</v>
      </c>
      <c r="P1963" s="168">
        <v>0</v>
      </c>
      <c r="Q1963" s="168">
        <v>0</v>
      </c>
      <c r="R1963" s="168">
        <v>0</v>
      </c>
      <c r="S1963" s="168">
        <f t="shared" si="891"/>
        <v>0</v>
      </c>
      <c r="T1963" s="168">
        <v>0</v>
      </c>
      <c r="U1963" s="168">
        <v>0</v>
      </c>
      <c r="V1963" s="168">
        <v>0</v>
      </c>
      <c r="W1963" s="168">
        <v>0</v>
      </c>
    </row>
    <row r="1964" spans="2:23" ht="16.5" thickTop="1" thickBot="1">
      <c r="B1964" s="164" t="s">
        <v>705</v>
      </c>
      <c r="C1964" s="172" t="s">
        <v>706</v>
      </c>
      <c r="D1964" s="168">
        <f t="shared" si="885"/>
        <v>930000</v>
      </c>
      <c r="E1964" s="168">
        <f t="shared" si="886"/>
        <v>251100</v>
      </c>
      <c r="F1964" s="168">
        <f t="shared" si="886"/>
        <v>232500</v>
      </c>
      <c r="G1964" s="168">
        <f t="shared" si="886"/>
        <v>232500</v>
      </c>
      <c r="H1964" s="168">
        <f t="shared" si="886"/>
        <v>213900</v>
      </c>
      <c r="I1964" s="168">
        <f t="shared" si="887"/>
        <v>930000</v>
      </c>
      <c r="J1964" s="168">
        <f t="shared" ref="J1964:M1965" si="923">SUM(J1965)</f>
        <v>251100</v>
      </c>
      <c r="K1964" s="168">
        <f t="shared" si="923"/>
        <v>232500</v>
      </c>
      <c r="L1964" s="168">
        <f t="shared" si="923"/>
        <v>232500</v>
      </c>
      <c r="M1964" s="168">
        <f t="shared" si="923"/>
        <v>213900</v>
      </c>
      <c r="N1964" s="168">
        <f t="shared" si="889"/>
        <v>0</v>
      </c>
      <c r="O1964" s="168">
        <f t="shared" ref="O1964:R1965" si="924">SUM(O1965)</f>
        <v>0</v>
      </c>
      <c r="P1964" s="168">
        <f t="shared" si="924"/>
        <v>0</v>
      </c>
      <c r="Q1964" s="168">
        <f t="shared" si="924"/>
        <v>0</v>
      </c>
      <c r="R1964" s="168">
        <f t="shared" si="924"/>
        <v>0</v>
      </c>
      <c r="S1964" s="168">
        <f t="shared" si="891"/>
        <v>0</v>
      </c>
      <c r="T1964" s="168">
        <f t="shared" ref="T1964:W1965" si="925">SUM(T1965)</f>
        <v>0</v>
      </c>
      <c r="U1964" s="168">
        <f t="shared" si="925"/>
        <v>0</v>
      </c>
      <c r="V1964" s="168">
        <f t="shared" si="925"/>
        <v>0</v>
      </c>
      <c r="W1964" s="168">
        <f t="shared" si="925"/>
        <v>0</v>
      </c>
    </row>
    <row r="1965" spans="2:23" ht="16.5" thickTop="1" thickBot="1">
      <c r="B1965" s="164" t="s">
        <v>124</v>
      </c>
      <c r="C1965" s="173" t="s">
        <v>96</v>
      </c>
      <c r="D1965" s="168">
        <f t="shared" si="885"/>
        <v>930000</v>
      </c>
      <c r="E1965" s="168">
        <f t="shared" si="886"/>
        <v>251100</v>
      </c>
      <c r="F1965" s="168">
        <f t="shared" si="886"/>
        <v>232500</v>
      </c>
      <c r="G1965" s="168">
        <f t="shared" si="886"/>
        <v>232500</v>
      </c>
      <c r="H1965" s="168">
        <f t="shared" si="886"/>
        <v>213900</v>
      </c>
      <c r="I1965" s="168">
        <f t="shared" si="887"/>
        <v>930000</v>
      </c>
      <c r="J1965" s="168">
        <f t="shared" si="923"/>
        <v>251100</v>
      </c>
      <c r="K1965" s="168">
        <f t="shared" si="923"/>
        <v>232500</v>
      </c>
      <c r="L1965" s="168">
        <f t="shared" si="923"/>
        <v>232500</v>
      </c>
      <c r="M1965" s="168">
        <f t="shared" si="923"/>
        <v>213900</v>
      </c>
      <c r="N1965" s="168">
        <f t="shared" si="889"/>
        <v>0</v>
      </c>
      <c r="O1965" s="168">
        <f t="shared" si="924"/>
        <v>0</v>
      </c>
      <c r="P1965" s="168">
        <f t="shared" si="924"/>
        <v>0</v>
      </c>
      <c r="Q1965" s="168">
        <f t="shared" si="924"/>
        <v>0</v>
      </c>
      <c r="R1965" s="168">
        <f t="shared" si="924"/>
        <v>0</v>
      </c>
      <c r="S1965" s="168">
        <f t="shared" si="891"/>
        <v>0</v>
      </c>
      <c r="T1965" s="168">
        <f t="shared" si="925"/>
        <v>0</v>
      </c>
      <c r="U1965" s="168">
        <f t="shared" si="925"/>
        <v>0</v>
      </c>
      <c r="V1965" s="168">
        <f t="shared" si="925"/>
        <v>0</v>
      </c>
      <c r="W1965" s="168">
        <f t="shared" si="925"/>
        <v>0</v>
      </c>
    </row>
    <row r="1966" spans="2:23" ht="16.5" thickTop="1" thickBot="1">
      <c r="B1966" s="164" t="s">
        <v>124</v>
      </c>
      <c r="C1966" s="174" t="s">
        <v>101</v>
      </c>
      <c r="D1966" s="168">
        <f t="shared" si="885"/>
        <v>930000</v>
      </c>
      <c r="E1966" s="168">
        <f t="shared" si="886"/>
        <v>251100</v>
      </c>
      <c r="F1966" s="168">
        <f t="shared" si="886"/>
        <v>232500</v>
      </c>
      <c r="G1966" s="168">
        <f t="shared" si="886"/>
        <v>232500</v>
      </c>
      <c r="H1966" s="168">
        <f t="shared" si="886"/>
        <v>213900</v>
      </c>
      <c r="I1966" s="168">
        <f t="shared" si="887"/>
        <v>930000</v>
      </c>
      <c r="J1966" s="168">
        <v>251100</v>
      </c>
      <c r="K1966" s="168">
        <v>232500</v>
      </c>
      <c r="L1966" s="168">
        <v>232500</v>
      </c>
      <c r="M1966" s="168">
        <v>213900</v>
      </c>
      <c r="N1966" s="168">
        <f t="shared" si="889"/>
        <v>0</v>
      </c>
      <c r="O1966" s="168">
        <v>0</v>
      </c>
      <c r="P1966" s="168">
        <v>0</v>
      </c>
      <c r="Q1966" s="168">
        <v>0</v>
      </c>
      <c r="R1966" s="168">
        <v>0</v>
      </c>
      <c r="S1966" s="168">
        <f t="shared" si="891"/>
        <v>0</v>
      </c>
      <c r="T1966" s="168">
        <v>0</v>
      </c>
      <c r="U1966" s="168">
        <v>0</v>
      </c>
      <c r="V1966" s="168">
        <v>0</v>
      </c>
      <c r="W1966" s="168">
        <v>0</v>
      </c>
    </row>
    <row r="1967" spans="2:23" ht="31.5" thickTop="1" thickBot="1">
      <c r="B1967" s="164" t="s">
        <v>707</v>
      </c>
      <c r="C1967" s="172" t="s">
        <v>708</v>
      </c>
      <c r="D1967" s="168">
        <f t="shared" si="885"/>
        <v>200000</v>
      </c>
      <c r="E1967" s="168">
        <f t="shared" si="886"/>
        <v>54000</v>
      </c>
      <c r="F1967" s="168">
        <f t="shared" si="886"/>
        <v>50000</v>
      </c>
      <c r="G1967" s="168">
        <f t="shared" si="886"/>
        <v>50000</v>
      </c>
      <c r="H1967" s="168">
        <f t="shared" si="886"/>
        <v>46000</v>
      </c>
      <c r="I1967" s="168">
        <f t="shared" si="887"/>
        <v>200000</v>
      </c>
      <c r="J1967" s="168">
        <f t="shared" ref="J1967:M1968" si="926">SUM(J1968)</f>
        <v>54000</v>
      </c>
      <c r="K1967" s="168">
        <f t="shared" si="926"/>
        <v>50000</v>
      </c>
      <c r="L1967" s="168">
        <f t="shared" si="926"/>
        <v>50000</v>
      </c>
      <c r="M1967" s="168">
        <f t="shared" si="926"/>
        <v>46000</v>
      </c>
      <c r="N1967" s="168">
        <f t="shared" si="889"/>
        <v>0</v>
      </c>
      <c r="O1967" s="168">
        <f t="shared" ref="O1967:R1968" si="927">SUM(O1968)</f>
        <v>0</v>
      </c>
      <c r="P1967" s="168">
        <f t="shared" si="927"/>
        <v>0</v>
      </c>
      <c r="Q1967" s="168">
        <f t="shared" si="927"/>
        <v>0</v>
      </c>
      <c r="R1967" s="168">
        <f t="shared" si="927"/>
        <v>0</v>
      </c>
      <c r="S1967" s="168">
        <f t="shared" si="891"/>
        <v>0</v>
      </c>
      <c r="T1967" s="168">
        <f t="shared" ref="T1967:W1968" si="928">SUM(T1968)</f>
        <v>0</v>
      </c>
      <c r="U1967" s="168">
        <f t="shared" si="928"/>
        <v>0</v>
      </c>
      <c r="V1967" s="168">
        <f t="shared" si="928"/>
        <v>0</v>
      </c>
      <c r="W1967" s="168">
        <f t="shared" si="928"/>
        <v>0</v>
      </c>
    </row>
    <row r="1968" spans="2:23" ht="16.5" thickTop="1" thickBot="1">
      <c r="B1968" s="164" t="s">
        <v>124</v>
      </c>
      <c r="C1968" s="173" t="s">
        <v>96</v>
      </c>
      <c r="D1968" s="168">
        <f t="shared" si="885"/>
        <v>200000</v>
      </c>
      <c r="E1968" s="168">
        <f t="shared" si="886"/>
        <v>54000</v>
      </c>
      <c r="F1968" s="168">
        <f t="shared" si="886"/>
        <v>50000</v>
      </c>
      <c r="G1968" s="168">
        <f t="shared" si="886"/>
        <v>50000</v>
      </c>
      <c r="H1968" s="168">
        <f t="shared" si="886"/>
        <v>46000</v>
      </c>
      <c r="I1968" s="168">
        <f t="shared" si="887"/>
        <v>200000</v>
      </c>
      <c r="J1968" s="168">
        <f t="shared" si="926"/>
        <v>54000</v>
      </c>
      <c r="K1968" s="168">
        <f t="shared" si="926"/>
        <v>50000</v>
      </c>
      <c r="L1968" s="168">
        <f t="shared" si="926"/>
        <v>50000</v>
      </c>
      <c r="M1968" s="168">
        <f t="shared" si="926"/>
        <v>46000</v>
      </c>
      <c r="N1968" s="168">
        <f t="shared" si="889"/>
        <v>0</v>
      </c>
      <c r="O1968" s="168">
        <f t="shared" si="927"/>
        <v>0</v>
      </c>
      <c r="P1968" s="168">
        <f t="shared" si="927"/>
        <v>0</v>
      </c>
      <c r="Q1968" s="168">
        <f t="shared" si="927"/>
        <v>0</v>
      </c>
      <c r="R1968" s="168">
        <f t="shared" si="927"/>
        <v>0</v>
      </c>
      <c r="S1968" s="168">
        <f t="shared" si="891"/>
        <v>0</v>
      </c>
      <c r="T1968" s="168">
        <f t="shared" si="928"/>
        <v>0</v>
      </c>
      <c r="U1968" s="168">
        <f t="shared" si="928"/>
        <v>0</v>
      </c>
      <c r="V1968" s="168">
        <f t="shared" si="928"/>
        <v>0</v>
      </c>
      <c r="W1968" s="168">
        <f t="shared" si="928"/>
        <v>0</v>
      </c>
    </row>
    <row r="1969" spans="2:23" ht="16.5" thickTop="1" thickBot="1">
      <c r="B1969" s="164" t="s">
        <v>124</v>
      </c>
      <c r="C1969" s="174" t="s">
        <v>101</v>
      </c>
      <c r="D1969" s="168">
        <f t="shared" si="885"/>
        <v>200000</v>
      </c>
      <c r="E1969" s="168">
        <f t="shared" si="886"/>
        <v>54000</v>
      </c>
      <c r="F1969" s="168">
        <f t="shared" si="886"/>
        <v>50000</v>
      </c>
      <c r="G1969" s="168">
        <f t="shared" si="886"/>
        <v>50000</v>
      </c>
      <c r="H1969" s="168">
        <f t="shared" si="886"/>
        <v>46000</v>
      </c>
      <c r="I1969" s="168">
        <f t="shared" si="887"/>
        <v>200000</v>
      </c>
      <c r="J1969" s="168">
        <v>54000</v>
      </c>
      <c r="K1969" s="168">
        <v>50000</v>
      </c>
      <c r="L1969" s="168">
        <v>50000</v>
      </c>
      <c r="M1969" s="168">
        <v>46000</v>
      </c>
      <c r="N1969" s="168">
        <f t="shared" si="889"/>
        <v>0</v>
      </c>
      <c r="O1969" s="168">
        <v>0</v>
      </c>
      <c r="P1969" s="168">
        <v>0</v>
      </c>
      <c r="Q1969" s="168">
        <v>0</v>
      </c>
      <c r="R1969" s="168">
        <v>0</v>
      </c>
      <c r="S1969" s="168">
        <f t="shared" si="891"/>
        <v>0</v>
      </c>
      <c r="T1969" s="168">
        <v>0</v>
      </c>
      <c r="U1969" s="168">
        <v>0</v>
      </c>
      <c r="V1969" s="168">
        <v>0</v>
      </c>
      <c r="W1969" s="168">
        <v>0</v>
      </c>
    </row>
    <row r="1970" spans="2:23" ht="46.5" thickTop="1" thickBot="1">
      <c r="B1970" s="164" t="s">
        <v>709</v>
      </c>
      <c r="C1970" s="172" t="s">
        <v>710</v>
      </c>
      <c r="D1970" s="168">
        <f t="shared" si="885"/>
        <v>40000</v>
      </c>
      <c r="E1970" s="168">
        <f t="shared" si="886"/>
        <v>10800</v>
      </c>
      <c r="F1970" s="168">
        <f t="shared" si="886"/>
        <v>10000</v>
      </c>
      <c r="G1970" s="168">
        <f t="shared" si="886"/>
        <v>10000</v>
      </c>
      <c r="H1970" s="168">
        <f t="shared" si="886"/>
        <v>9200</v>
      </c>
      <c r="I1970" s="168">
        <f t="shared" si="887"/>
        <v>40000</v>
      </c>
      <c r="J1970" s="168">
        <f t="shared" ref="J1970:M1971" si="929">SUM(J1971)</f>
        <v>10800</v>
      </c>
      <c r="K1970" s="168">
        <f t="shared" si="929"/>
        <v>10000</v>
      </c>
      <c r="L1970" s="168">
        <f t="shared" si="929"/>
        <v>10000</v>
      </c>
      <c r="M1970" s="168">
        <f t="shared" si="929"/>
        <v>9200</v>
      </c>
      <c r="N1970" s="168">
        <f t="shared" si="889"/>
        <v>0</v>
      </c>
      <c r="O1970" s="168">
        <f t="shared" ref="O1970:R1971" si="930">SUM(O1971)</f>
        <v>0</v>
      </c>
      <c r="P1970" s="168">
        <f t="shared" si="930"/>
        <v>0</v>
      </c>
      <c r="Q1970" s="168">
        <f t="shared" si="930"/>
        <v>0</v>
      </c>
      <c r="R1970" s="168">
        <f t="shared" si="930"/>
        <v>0</v>
      </c>
      <c r="S1970" s="168">
        <f t="shared" si="891"/>
        <v>0</v>
      </c>
      <c r="T1970" s="168">
        <f t="shared" ref="T1970:W1971" si="931">SUM(T1971)</f>
        <v>0</v>
      </c>
      <c r="U1970" s="168">
        <f t="shared" si="931"/>
        <v>0</v>
      </c>
      <c r="V1970" s="168">
        <f t="shared" si="931"/>
        <v>0</v>
      </c>
      <c r="W1970" s="168">
        <f t="shared" si="931"/>
        <v>0</v>
      </c>
    </row>
    <row r="1971" spans="2:23" ht="16.5" thickTop="1" thickBot="1">
      <c r="B1971" s="164" t="s">
        <v>124</v>
      </c>
      <c r="C1971" s="173" t="s">
        <v>96</v>
      </c>
      <c r="D1971" s="168">
        <f t="shared" si="885"/>
        <v>40000</v>
      </c>
      <c r="E1971" s="168">
        <f t="shared" si="886"/>
        <v>10800</v>
      </c>
      <c r="F1971" s="168">
        <f t="shared" si="886"/>
        <v>10000</v>
      </c>
      <c r="G1971" s="168">
        <f t="shared" si="886"/>
        <v>10000</v>
      </c>
      <c r="H1971" s="168">
        <f t="shared" si="886"/>
        <v>9200</v>
      </c>
      <c r="I1971" s="168">
        <f t="shared" si="887"/>
        <v>40000</v>
      </c>
      <c r="J1971" s="168">
        <f t="shared" si="929"/>
        <v>10800</v>
      </c>
      <c r="K1971" s="168">
        <f t="shared" si="929"/>
        <v>10000</v>
      </c>
      <c r="L1971" s="168">
        <f t="shared" si="929"/>
        <v>10000</v>
      </c>
      <c r="M1971" s="168">
        <f t="shared" si="929"/>
        <v>9200</v>
      </c>
      <c r="N1971" s="168">
        <f t="shared" si="889"/>
        <v>0</v>
      </c>
      <c r="O1971" s="168">
        <f t="shared" si="930"/>
        <v>0</v>
      </c>
      <c r="P1971" s="168">
        <f t="shared" si="930"/>
        <v>0</v>
      </c>
      <c r="Q1971" s="168">
        <f t="shared" si="930"/>
        <v>0</v>
      </c>
      <c r="R1971" s="168">
        <f t="shared" si="930"/>
        <v>0</v>
      </c>
      <c r="S1971" s="168">
        <f t="shared" si="891"/>
        <v>0</v>
      </c>
      <c r="T1971" s="168">
        <f t="shared" si="931"/>
        <v>0</v>
      </c>
      <c r="U1971" s="168">
        <f t="shared" si="931"/>
        <v>0</v>
      </c>
      <c r="V1971" s="168">
        <f t="shared" si="931"/>
        <v>0</v>
      </c>
      <c r="W1971" s="168">
        <f t="shared" si="931"/>
        <v>0</v>
      </c>
    </row>
    <row r="1972" spans="2:23" ht="16.5" thickTop="1" thickBot="1">
      <c r="B1972" s="164" t="s">
        <v>124</v>
      </c>
      <c r="C1972" s="174" t="s">
        <v>101</v>
      </c>
      <c r="D1972" s="168">
        <f t="shared" si="885"/>
        <v>40000</v>
      </c>
      <c r="E1972" s="168">
        <f t="shared" si="886"/>
        <v>10800</v>
      </c>
      <c r="F1972" s="168">
        <f t="shared" si="886"/>
        <v>10000</v>
      </c>
      <c r="G1972" s="168">
        <f t="shared" si="886"/>
        <v>10000</v>
      </c>
      <c r="H1972" s="168">
        <f t="shared" si="886"/>
        <v>9200</v>
      </c>
      <c r="I1972" s="168">
        <f t="shared" si="887"/>
        <v>40000</v>
      </c>
      <c r="J1972" s="168">
        <v>10800</v>
      </c>
      <c r="K1972" s="168">
        <v>10000</v>
      </c>
      <c r="L1972" s="168">
        <v>10000</v>
      </c>
      <c r="M1972" s="168">
        <v>9200</v>
      </c>
      <c r="N1972" s="168">
        <f t="shared" si="889"/>
        <v>0</v>
      </c>
      <c r="O1972" s="168">
        <v>0</v>
      </c>
      <c r="P1972" s="168">
        <v>0</v>
      </c>
      <c r="Q1972" s="168">
        <v>0</v>
      </c>
      <c r="R1972" s="168">
        <v>0</v>
      </c>
      <c r="S1972" s="168">
        <f t="shared" si="891"/>
        <v>0</v>
      </c>
      <c r="T1972" s="168">
        <v>0</v>
      </c>
      <c r="U1972" s="168">
        <v>0</v>
      </c>
      <c r="V1972" s="168">
        <v>0</v>
      </c>
      <c r="W1972" s="168">
        <v>0</v>
      </c>
    </row>
    <row r="1973" spans="2:23" ht="16.5" thickTop="1" thickBot="1">
      <c r="B1973" s="164" t="s">
        <v>711</v>
      </c>
      <c r="C1973" s="170" t="s">
        <v>712</v>
      </c>
      <c r="D1973" s="168">
        <f t="shared" si="885"/>
        <v>66300000</v>
      </c>
      <c r="E1973" s="168">
        <f t="shared" si="886"/>
        <v>15296700</v>
      </c>
      <c r="F1973" s="168">
        <f t="shared" si="886"/>
        <v>16998900</v>
      </c>
      <c r="G1973" s="168">
        <f t="shared" si="886"/>
        <v>16901100</v>
      </c>
      <c r="H1973" s="168">
        <f t="shared" si="886"/>
        <v>17103300</v>
      </c>
      <c r="I1973" s="168">
        <f t="shared" si="887"/>
        <v>66300000</v>
      </c>
      <c r="J1973" s="168">
        <f t="shared" ref="J1973:M1975" si="932">SUM(J1976,J1979,J1982,J1985)</f>
        <v>15296700</v>
      </c>
      <c r="K1973" s="168">
        <f t="shared" si="932"/>
        <v>16998900</v>
      </c>
      <c r="L1973" s="168">
        <f t="shared" si="932"/>
        <v>16901100</v>
      </c>
      <c r="M1973" s="168">
        <f t="shared" si="932"/>
        <v>17103300</v>
      </c>
      <c r="N1973" s="168">
        <f t="shared" si="889"/>
        <v>0</v>
      </c>
      <c r="O1973" s="168">
        <f t="shared" ref="O1973:R1975" si="933">SUM(O1976,O1979,O1982,O1985)</f>
        <v>0</v>
      </c>
      <c r="P1973" s="168">
        <f t="shared" si="933"/>
        <v>0</v>
      </c>
      <c r="Q1973" s="168">
        <f t="shared" si="933"/>
        <v>0</v>
      </c>
      <c r="R1973" s="168">
        <f t="shared" si="933"/>
        <v>0</v>
      </c>
      <c r="S1973" s="168">
        <f t="shared" si="891"/>
        <v>0</v>
      </c>
      <c r="T1973" s="168">
        <f t="shared" ref="T1973:W1975" si="934">SUM(T1976,T1979,T1982,T1985)</f>
        <v>0</v>
      </c>
      <c r="U1973" s="168">
        <f t="shared" si="934"/>
        <v>0</v>
      </c>
      <c r="V1973" s="168">
        <f t="shared" si="934"/>
        <v>0</v>
      </c>
      <c r="W1973" s="168">
        <f t="shared" si="934"/>
        <v>0</v>
      </c>
    </row>
    <row r="1974" spans="2:23" ht="16.5" thickTop="1" thickBot="1">
      <c r="B1974" s="164" t="s">
        <v>124</v>
      </c>
      <c r="C1974" s="171" t="s">
        <v>96</v>
      </c>
      <c r="D1974" s="168">
        <f t="shared" si="885"/>
        <v>66300000</v>
      </c>
      <c r="E1974" s="168">
        <f t="shared" si="886"/>
        <v>15296700</v>
      </c>
      <c r="F1974" s="168">
        <f t="shared" si="886"/>
        <v>16998900</v>
      </c>
      <c r="G1974" s="168">
        <f t="shared" si="886"/>
        <v>16901100</v>
      </c>
      <c r="H1974" s="168">
        <f t="shared" si="886"/>
        <v>17103300</v>
      </c>
      <c r="I1974" s="168">
        <f t="shared" si="887"/>
        <v>66300000</v>
      </c>
      <c r="J1974" s="168">
        <f t="shared" si="932"/>
        <v>15296700</v>
      </c>
      <c r="K1974" s="168">
        <f t="shared" si="932"/>
        <v>16998900</v>
      </c>
      <c r="L1974" s="168">
        <f t="shared" si="932"/>
        <v>16901100</v>
      </c>
      <c r="M1974" s="168">
        <f t="shared" si="932"/>
        <v>17103300</v>
      </c>
      <c r="N1974" s="168">
        <f t="shared" si="889"/>
        <v>0</v>
      </c>
      <c r="O1974" s="168">
        <f t="shared" si="933"/>
        <v>0</v>
      </c>
      <c r="P1974" s="168">
        <f t="shared" si="933"/>
        <v>0</v>
      </c>
      <c r="Q1974" s="168">
        <f t="shared" si="933"/>
        <v>0</v>
      </c>
      <c r="R1974" s="168">
        <f t="shared" si="933"/>
        <v>0</v>
      </c>
      <c r="S1974" s="168">
        <f t="shared" si="891"/>
        <v>0</v>
      </c>
      <c r="T1974" s="168">
        <f t="shared" si="934"/>
        <v>0</v>
      </c>
      <c r="U1974" s="168">
        <f t="shared" si="934"/>
        <v>0</v>
      </c>
      <c r="V1974" s="168">
        <f t="shared" si="934"/>
        <v>0</v>
      </c>
      <c r="W1974" s="168">
        <f t="shared" si="934"/>
        <v>0</v>
      </c>
    </row>
    <row r="1975" spans="2:23" ht="16.5" thickTop="1" thickBot="1">
      <c r="B1975" s="164" t="s">
        <v>124</v>
      </c>
      <c r="C1975" s="172" t="s">
        <v>101</v>
      </c>
      <c r="D1975" s="168">
        <f t="shared" si="885"/>
        <v>66300000</v>
      </c>
      <c r="E1975" s="168">
        <f t="shared" si="886"/>
        <v>15296700</v>
      </c>
      <c r="F1975" s="168">
        <f t="shared" si="886"/>
        <v>16998900</v>
      </c>
      <c r="G1975" s="168">
        <f t="shared" si="886"/>
        <v>16901100</v>
      </c>
      <c r="H1975" s="168">
        <f t="shared" si="886"/>
        <v>17103300</v>
      </c>
      <c r="I1975" s="168">
        <f t="shared" si="887"/>
        <v>66300000</v>
      </c>
      <c r="J1975" s="168">
        <f t="shared" si="932"/>
        <v>15296700</v>
      </c>
      <c r="K1975" s="168">
        <f t="shared" si="932"/>
        <v>16998900</v>
      </c>
      <c r="L1975" s="168">
        <f t="shared" si="932"/>
        <v>16901100</v>
      </c>
      <c r="M1975" s="168">
        <f t="shared" si="932"/>
        <v>17103300</v>
      </c>
      <c r="N1975" s="168">
        <f t="shared" si="889"/>
        <v>0</v>
      </c>
      <c r="O1975" s="168">
        <f t="shared" si="933"/>
        <v>0</v>
      </c>
      <c r="P1975" s="168">
        <f t="shared" si="933"/>
        <v>0</v>
      </c>
      <c r="Q1975" s="168">
        <f t="shared" si="933"/>
        <v>0</v>
      </c>
      <c r="R1975" s="168">
        <f t="shared" si="933"/>
        <v>0</v>
      </c>
      <c r="S1975" s="168">
        <f t="shared" si="891"/>
        <v>0</v>
      </c>
      <c r="T1975" s="168">
        <f t="shared" si="934"/>
        <v>0</v>
      </c>
      <c r="U1975" s="168">
        <f t="shared" si="934"/>
        <v>0</v>
      </c>
      <c r="V1975" s="168">
        <f t="shared" si="934"/>
        <v>0</v>
      </c>
      <c r="W1975" s="168">
        <f t="shared" si="934"/>
        <v>0</v>
      </c>
    </row>
    <row r="1976" spans="2:23" ht="31.5" thickTop="1" thickBot="1">
      <c r="B1976" s="164" t="s">
        <v>713</v>
      </c>
      <c r="C1976" s="171" t="s">
        <v>714</v>
      </c>
      <c r="D1976" s="168">
        <f t="shared" si="885"/>
        <v>45000000</v>
      </c>
      <c r="E1976" s="168">
        <f t="shared" si="886"/>
        <v>11246700</v>
      </c>
      <c r="F1976" s="168">
        <f t="shared" si="886"/>
        <v>11248900</v>
      </c>
      <c r="G1976" s="168">
        <f t="shared" si="886"/>
        <v>11251100</v>
      </c>
      <c r="H1976" s="168">
        <f t="shared" si="886"/>
        <v>11253300</v>
      </c>
      <c r="I1976" s="168">
        <f t="shared" si="887"/>
        <v>45000000</v>
      </c>
      <c r="J1976" s="168">
        <f t="shared" ref="J1976:M1977" si="935">SUM(J1977)</f>
        <v>11246700</v>
      </c>
      <c r="K1976" s="168">
        <f t="shared" si="935"/>
        <v>11248900</v>
      </c>
      <c r="L1976" s="168">
        <f t="shared" si="935"/>
        <v>11251100</v>
      </c>
      <c r="M1976" s="168">
        <f t="shared" si="935"/>
        <v>11253300</v>
      </c>
      <c r="N1976" s="168">
        <f t="shared" si="889"/>
        <v>0</v>
      </c>
      <c r="O1976" s="168">
        <f t="shared" ref="O1976:R1977" si="936">SUM(O1977)</f>
        <v>0</v>
      </c>
      <c r="P1976" s="168">
        <f t="shared" si="936"/>
        <v>0</v>
      </c>
      <c r="Q1976" s="168">
        <f t="shared" si="936"/>
        <v>0</v>
      </c>
      <c r="R1976" s="168">
        <f t="shared" si="936"/>
        <v>0</v>
      </c>
      <c r="S1976" s="168">
        <f t="shared" si="891"/>
        <v>0</v>
      </c>
      <c r="T1976" s="168">
        <f t="shared" ref="T1976:W1977" si="937">SUM(T1977)</f>
        <v>0</v>
      </c>
      <c r="U1976" s="168">
        <f t="shared" si="937"/>
        <v>0</v>
      </c>
      <c r="V1976" s="168">
        <f t="shared" si="937"/>
        <v>0</v>
      </c>
      <c r="W1976" s="168">
        <f t="shared" si="937"/>
        <v>0</v>
      </c>
    </row>
    <row r="1977" spans="2:23" ht="16.5" thickTop="1" thickBot="1">
      <c r="B1977" s="164" t="s">
        <v>124</v>
      </c>
      <c r="C1977" s="172" t="s">
        <v>96</v>
      </c>
      <c r="D1977" s="168">
        <f t="shared" si="885"/>
        <v>45000000</v>
      </c>
      <c r="E1977" s="168">
        <f t="shared" si="886"/>
        <v>11246700</v>
      </c>
      <c r="F1977" s="168">
        <f t="shared" si="886"/>
        <v>11248900</v>
      </c>
      <c r="G1977" s="168">
        <f t="shared" si="886"/>
        <v>11251100</v>
      </c>
      <c r="H1977" s="168">
        <f t="shared" si="886"/>
        <v>11253300</v>
      </c>
      <c r="I1977" s="168">
        <f t="shared" si="887"/>
        <v>45000000</v>
      </c>
      <c r="J1977" s="168">
        <f t="shared" si="935"/>
        <v>11246700</v>
      </c>
      <c r="K1977" s="168">
        <f t="shared" si="935"/>
        <v>11248900</v>
      </c>
      <c r="L1977" s="168">
        <f t="shared" si="935"/>
        <v>11251100</v>
      </c>
      <c r="M1977" s="168">
        <f t="shared" si="935"/>
        <v>11253300</v>
      </c>
      <c r="N1977" s="168">
        <f t="shared" si="889"/>
        <v>0</v>
      </c>
      <c r="O1977" s="168">
        <f t="shared" si="936"/>
        <v>0</v>
      </c>
      <c r="P1977" s="168">
        <f t="shared" si="936"/>
        <v>0</v>
      </c>
      <c r="Q1977" s="168">
        <f t="shared" si="936"/>
        <v>0</v>
      </c>
      <c r="R1977" s="168">
        <f t="shared" si="936"/>
        <v>0</v>
      </c>
      <c r="S1977" s="168">
        <f t="shared" si="891"/>
        <v>0</v>
      </c>
      <c r="T1977" s="168">
        <f t="shared" si="937"/>
        <v>0</v>
      </c>
      <c r="U1977" s="168">
        <f t="shared" si="937"/>
        <v>0</v>
      </c>
      <c r="V1977" s="168">
        <f t="shared" si="937"/>
        <v>0</v>
      </c>
      <c r="W1977" s="168">
        <f t="shared" si="937"/>
        <v>0</v>
      </c>
    </row>
    <row r="1978" spans="2:23" ht="16.5" thickTop="1" thickBot="1">
      <c r="B1978" s="164" t="s">
        <v>124</v>
      </c>
      <c r="C1978" s="173" t="s">
        <v>101</v>
      </c>
      <c r="D1978" s="168">
        <f t="shared" si="885"/>
        <v>45000000</v>
      </c>
      <c r="E1978" s="168">
        <f t="shared" si="886"/>
        <v>11246700</v>
      </c>
      <c r="F1978" s="168">
        <f t="shared" si="886"/>
        <v>11248900</v>
      </c>
      <c r="G1978" s="168">
        <f t="shared" si="886"/>
        <v>11251100</v>
      </c>
      <c r="H1978" s="168">
        <f t="shared" si="886"/>
        <v>11253300</v>
      </c>
      <c r="I1978" s="168">
        <f t="shared" si="887"/>
        <v>45000000</v>
      </c>
      <c r="J1978" s="168">
        <v>11246700</v>
      </c>
      <c r="K1978" s="168">
        <v>11248900</v>
      </c>
      <c r="L1978" s="168">
        <v>11251100</v>
      </c>
      <c r="M1978" s="168">
        <v>11253300</v>
      </c>
      <c r="N1978" s="168">
        <f t="shared" si="889"/>
        <v>0</v>
      </c>
      <c r="O1978" s="168">
        <v>0</v>
      </c>
      <c r="P1978" s="168">
        <v>0</v>
      </c>
      <c r="Q1978" s="168">
        <v>0</v>
      </c>
      <c r="R1978" s="168">
        <v>0</v>
      </c>
      <c r="S1978" s="168">
        <f t="shared" si="891"/>
        <v>0</v>
      </c>
      <c r="T1978" s="168">
        <v>0</v>
      </c>
      <c r="U1978" s="168">
        <v>0</v>
      </c>
      <c r="V1978" s="168">
        <v>0</v>
      </c>
      <c r="W1978" s="168">
        <v>0</v>
      </c>
    </row>
    <row r="1979" spans="2:23" ht="31.5" thickTop="1" thickBot="1">
      <c r="B1979" s="164" t="s">
        <v>715</v>
      </c>
      <c r="C1979" s="171" t="s">
        <v>716</v>
      </c>
      <c r="D1979" s="168">
        <f t="shared" si="885"/>
        <v>5300000</v>
      </c>
      <c r="E1979" s="168">
        <f t="shared" si="886"/>
        <v>1325000</v>
      </c>
      <c r="F1979" s="168">
        <f t="shared" si="886"/>
        <v>1325000</v>
      </c>
      <c r="G1979" s="168">
        <f t="shared" si="886"/>
        <v>1325000</v>
      </c>
      <c r="H1979" s="168">
        <f t="shared" si="886"/>
        <v>1325000</v>
      </c>
      <c r="I1979" s="168">
        <f t="shared" si="887"/>
        <v>5300000</v>
      </c>
      <c r="J1979" s="168">
        <f t="shared" ref="J1979:M1980" si="938">SUM(J1980)</f>
        <v>1325000</v>
      </c>
      <c r="K1979" s="168">
        <f t="shared" si="938"/>
        <v>1325000</v>
      </c>
      <c r="L1979" s="168">
        <f t="shared" si="938"/>
        <v>1325000</v>
      </c>
      <c r="M1979" s="168">
        <f t="shared" si="938"/>
        <v>1325000</v>
      </c>
      <c r="N1979" s="168">
        <f t="shared" si="889"/>
        <v>0</v>
      </c>
      <c r="O1979" s="168">
        <f t="shared" ref="O1979:R1980" si="939">SUM(O1980)</f>
        <v>0</v>
      </c>
      <c r="P1979" s="168">
        <f t="shared" si="939"/>
        <v>0</v>
      </c>
      <c r="Q1979" s="168">
        <f t="shared" si="939"/>
        <v>0</v>
      </c>
      <c r="R1979" s="168">
        <f t="shared" si="939"/>
        <v>0</v>
      </c>
      <c r="S1979" s="168">
        <f t="shared" si="891"/>
        <v>0</v>
      </c>
      <c r="T1979" s="168">
        <f t="shared" ref="T1979:W1980" si="940">SUM(T1980)</f>
        <v>0</v>
      </c>
      <c r="U1979" s="168">
        <f t="shared" si="940"/>
        <v>0</v>
      </c>
      <c r="V1979" s="168">
        <f t="shared" si="940"/>
        <v>0</v>
      </c>
      <c r="W1979" s="168">
        <f t="shared" si="940"/>
        <v>0</v>
      </c>
    </row>
    <row r="1980" spans="2:23" ht="16.5" thickTop="1" thickBot="1">
      <c r="B1980" s="164" t="s">
        <v>124</v>
      </c>
      <c r="C1980" s="172" t="s">
        <v>96</v>
      </c>
      <c r="D1980" s="168">
        <f t="shared" si="885"/>
        <v>5300000</v>
      </c>
      <c r="E1980" s="168">
        <f t="shared" si="886"/>
        <v>1325000</v>
      </c>
      <c r="F1980" s="168">
        <f t="shared" si="886"/>
        <v>1325000</v>
      </c>
      <c r="G1980" s="168">
        <f t="shared" si="886"/>
        <v>1325000</v>
      </c>
      <c r="H1980" s="168">
        <f t="shared" si="886"/>
        <v>1325000</v>
      </c>
      <c r="I1980" s="168">
        <f t="shared" si="887"/>
        <v>5300000</v>
      </c>
      <c r="J1980" s="168">
        <f t="shared" si="938"/>
        <v>1325000</v>
      </c>
      <c r="K1980" s="168">
        <f t="shared" si="938"/>
        <v>1325000</v>
      </c>
      <c r="L1980" s="168">
        <f t="shared" si="938"/>
        <v>1325000</v>
      </c>
      <c r="M1980" s="168">
        <f t="shared" si="938"/>
        <v>1325000</v>
      </c>
      <c r="N1980" s="168">
        <f t="shared" si="889"/>
        <v>0</v>
      </c>
      <c r="O1980" s="168">
        <f t="shared" si="939"/>
        <v>0</v>
      </c>
      <c r="P1980" s="168">
        <f t="shared" si="939"/>
        <v>0</v>
      </c>
      <c r="Q1980" s="168">
        <f t="shared" si="939"/>
        <v>0</v>
      </c>
      <c r="R1980" s="168">
        <f t="shared" si="939"/>
        <v>0</v>
      </c>
      <c r="S1980" s="168">
        <f t="shared" si="891"/>
        <v>0</v>
      </c>
      <c r="T1980" s="168">
        <f t="shared" si="940"/>
        <v>0</v>
      </c>
      <c r="U1980" s="168">
        <f t="shared" si="940"/>
        <v>0</v>
      </c>
      <c r="V1980" s="168">
        <f t="shared" si="940"/>
        <v>0</v>
      </c>
      <c r="W1980" s="168">
        <f t="shared" si="940"/>
        <v>0</v>
      </c>
    </row>
    <row r="1981" spans="2:23" ht="16.5" thickTop="1" thickBot="1">
      <c r="B1981" s="164" t="s">
        <v>124</v>
      </c>
      <c r="C1981" s="173" t="s">
        <v>101</v>
      </c>
      <c r="D1981" s="168">
        <f t="shared" si="885"/>
        <v>5300000</v>
      </c>
      <c r="E1981" s="168">
        <f t="shared" si="886"/>
        <v>1325000</v>
      </c>
      <c r="F1981" s="168">
        <f t="shared" si="886"/>
        <v>1325000</v>
      </c>
      <c r="G1981" s="168">
        <f t="shared" si="886"/>
        <v>1325000</v>
      </c>
      <c r="H1981" s="168">
        <f t="shared" si="886"/>
        <v>1325000</v>
      </c>
      <c r="I1981" s="168">
        <f t="shared" si="887"/>
        <v>5300000</v>
      </c>
      <c r="J1981" s="168">
        <v>1325000</v>
      </c>
      <c r="K1981" s="168">
        <v>1325000</v>
      </c>
      <c r="L1981" s="168">
        <v>1325000</v>
      </c>
      <c r="M1981" s="168">
        <v>1325000</v>
      </c>
      <c r="N1981" s="168">
        <f t="shared" si="889"/>
        <v>0</v>
      </c>
      <c r="O1981" s="168">
        <v>0</v>
      </c>
      <c r="P1981" s="168">
        <v>0</v>
      </c>
      <c r="Q1981" s="168">
        <v>0</v>
      </c>
      <c r="R1981" s="168">
        <v>0</v>
      </c>
      <c r="S1981" s="168">
        <f t="shared" si="891"/>
        <v>0</v>
      </c>
      <c r="T1981" s="168">
        <v>0</v>
      </c>
      <c r="U1981" s="168">
        <v>0</v>
      </c>
      <c r="V1981" s="168">
        <v>0</v>
      </c>
      <c r="W1981" s="168">
        <v>0</v>
      </c>
    </row>
    <row r="1982" spans="2:23" ht="31.5" thickTop="1" thickBot="1">
      <c r="B1982" s="164" t="s">
        <v>717</v>
      </c>
      <c r="C1982" s="171" t="s">
        <v>718</v>
      </c>
      <c r="D1982" s="168">
        <f t="shared" si="885"/>
        <v>6500000</v>
      </c>
      <c r="E1982" s="168">
        <f t="shared" si="886"/>
        <v>1625000</v>
      </c>
      <c r="F1982" s="168">
        <f t="shared" si="886"/>
        <v>1625000</v>
      </c>
      <c r="G1982" s="168">
        <f t="shared" si="886"/>
        <v>1625000</v>
      </c>
      <c r="H1982" s="168">
        <f t="shared" si="886"/>
        <v>1625000</v>
      </c>
      <c r="I1982" s="168">
        <f t="shared" si="887"/>
        <v>6500000</v>
      </c>
      <c r="J1982" s="168">
        <f t="shared" ref="J1982:M1983" si="941">SUM(J1983)</f>
        <v>1625000</v>
      </c>
      <c r="K1982" s="168">
        <f t="shared" si="941"/>
        <v>1625000</v>
      </c>
      <c r="L1982" s="168">
        <f t="shared" si="941"/>
        <v>1625000</v>
      </c>
      <c r="M1982" s="168">
        <f t="shared" si="941"/>
        <v>1625000</v>
      </c>
      <c r="N1982" s="168">
        <f t="shared" si="889"/>
        <v>0</v>
      </c>
      <c r="O1982" s="168">
        <f t="shared" ref="O1982:R1983" si="942">SUM(O1983)</f>
        <v>0</v>
      </c>
      <c r="P1982" s="168">
        <f t="shared" si="942"/>
        <v>0</v>
      </c>
      <c r="Q1982" s="168">
        <f t="shared" si="942"/>
        <v>0</v>
      </c>
      <c r="R1982" s="168">
        <f t="shared" si="942"/>
        <v>0</v>
      </c>
      <c r="S1982" s="168">
        <f t="shared" si="891"/>
        <v>0</v>
      </c>
      <c r="T1982" s="168">
        <f t="shared" ref="T1982:W1983" si="943">SUM(T1983)</f>
        <v>0</v>
      </c>
      <c r="U1982" s="168">
        <f t="shared" si="943"/>
        <v>0</v>
      </c>
      <c r="V1982" s="168">
        <f t="shared" si="943"/>
        <v>0</v>
      </c>
      <c r="W1982" s="168">
        <f t="shared" si="943"/>
        <v>0</v>
      </c>
    </row>
    <row r="1983" spans="2:23" ht="16.5" thickTop="1" thickBot="1">
      <c r="B1983" s="164" t="s">
        <v>124</v>
      </c>
      <c r="C1983" s="172" t="s">
        <v>96</v>
      </c>
      <c r="D1983" s="168">
        <f t="shared" si="885"/>
        <v>6500000</v>
      </c>
      <c r="E1983" s="168">
        <f t="shared" si="886"/>
        <v>1625000</v>
      </c>
      <c r="F1983" s="168">
        <f t="shared" si="886"/>
        <v>1625000</v>
      </c>
      <c r="G1983" s="168">
        <f t="shared" si="886"/>
        <v>1625000</v>
      </c>
      <c r="H1983" s="168">
        <f t="shared" si="886"/>
        <v>1625000</v>
      </c>
      <c r="I1983" s="168">
        <f t="shared" si="887"/>
        <v>6500000</v>
      </c>
      <c r="J1983" s="168">
        <f t="shared" si="941"/>
        <v>1625000</v>
      </c>
      <c r="K1983" s="168">
        <f t="shared" si="941"/>
        <v>1625000</v>
      </c>
      <c r="L1983" s="168">
        <f t="shared" si="941"/>
        <v>1625000</v>
      </c>
      <c r="M1983" s="168">
        <f t="shared" si="941"/>
        <v>1625000</v>
      </c>
      <c r="N1983" s="168">
        <f t="shared" si="889"/>
        <v>0</v>
      </c>
      <c r="O1983" s="168">
        <f t="shared" si="942"/>
        <v>0</v>
      </c>
      <c r="P1983" s="168">
        <f t="shared" si="942"/>
        <v>0</v>
      </c>
      <c r="Q1983" s="168">
        <f t="shared" si="942"/>
        <v>0</v>
      </c>
      <c r="R1983" s="168">
        <f t="shared" si="942"/>
        <v>0</v>
      </c>
      <c r="S1983" s="168">
        <f t="shared" si="891"/>
        <v>0</v>
      </c>
      <c r="T1983" s="168">
        <f t="shared" si="943"/>
        <v>0</v>
      </c>
      <c r="U1983" s="168">
        <f t="shared" si="943"/>
        <v>0</v>
      </c>
      <c r="V1983" s="168">
        <f t="shared" si="943"/>
        <v>0</v>
      </c>
      <c r="W1983" s="168">
        <f t="shared" si="943"/>
        <v>0</v>
      </c>
    </row>
    <row r="1984" spans="2:23" ht="16.5" thickTop="1" thickBot="1">
      <c r="B1984" s="164" t="s">
        <v>124</v>
      </c>
      <c r="C1984" s="173" t="s">
        <v>101</v>
      </c>
      <c r="D1984" s="168">
        <f t="shared" si="885"/>
        <v>6500000</v>
      </c>
      <c r="E1984" s="168">
        <f t="shared" si="886"/>
        <v>1625000</v>
      </c>
      <c r="F1984" s="168">
        <f t="shared" si="886"/>
        <v>1625000</v>
      </c>
      <c r="G1984" s="168">
        <f t="shared" si="886"/>
        <v>1625000</v>
      </c>
      <c r="H1984" s="168">
        <f t="shared" si="886"/>
        <v>1625000</v>
      </c>
      <c r="I1984" s="168">
        <f t="shared" si="887"/>
        <v>6500000</v>
      </c>
      <c r="J1984" s="168">
        <v>1625000</v>
      </c>
      <c r="K1984" s="168">
        <v>1625000</v>
      </c>
      <c r="L1984" s="168">
        <v>1625000</v>
      </c>
      <c r="M1984" s="168">
        <v>1625000</v>
      </c>
      <c r="N1984" s="168">
        <f t="shared" si="889"/>
        <v>0</v>
      </c>
      <c r="O1984" s="168">
        <v>0</v>
      </c>
      <c r="P1984" s="168">
        <v>0</v>
      </c>
      <c r="Q1984" s="168">
        <v>0</v>
      </c>
      <c r="R1984" s="168">
        <v>0</v>
      </c>
      <c r="S1984" s="168">
        <f t="shared" si="891"/>
        <v>0</v>
      </c>
      <c r="T1984" s="168">
        <v>0</v>
      </c>
      <c r="U1984" s="168">
        <v>0</v>
      </c>
      <c r="V1984" s="168">
        <v>0</v>
      </c>
      <c r="W1984" s="168">
        <v>0</v>
      </c>
    </row>
    <row r="1985" spans="2:23" ht="31.5" thickTop="1" thickBot="1">
      <c r="B1985" s="164" t="s">
        <v>719</v>
      </c>
      <c r="C1985" s="171" t="s">
        <v>720</v>
      </c>
      <c r="D1985" s="168">
        <f t="shared" si="885"/>
        <v>9500000</v>
      </c>
      <c r="E1985" s="168">
        <f t="shared" si="886"/>
        <v>1100000</v>
      </c>
      <c r="F1985" s="168">
        <f t="shared" si="886"/>
        <v>2800000</v>
      </c>
      <c r="G1985" s="168">
        <f t="shared" si="886"/>
        <v>2700000</v>
      </c>
      <c r="H1985" s="168">
        <f t="shared" si="886"/>
        <v>2900000</v>
      </c>
      <c r="I1985" s="168">
        <f t="shared" si="887"/>
        <v>9500000</v>
      </c>
      <c r="J1985" s="168">
        <f t="shared" ref="J1985:M1986" si="944">SUM(J1986)</f>
        <v>1100000</v>
      </c>
      <c r="K1985" s="168">
        <f t="shared" si="944"/>
        <v>2800000</v>
      </c>
      <c r="L1985" s="168">
        <f t="shared" si="944"/>
        <v>2700000</v>
      </c>
      <c r="M1985" s="168">
        <f t="shared" si="944"/>
        <v>2900000</v>
      </c>
      <c r="N1985" s="168">
        <f t="shared" si="889"/>
        <v>0</v>
      </c>
      <c r="O1985" s="168">
        <f t="shared" ref="O1985:R1986" si="945">SUM(O1986)</f>
        <v>0</v>
      </c>
      <c r="P1985" s="168">
        <f t="shared" si="945"/>
        <v>0</v>
      </c>
      <c r="Q1985" s="168">
        <f t="shared" si="945"/>
        <v>0</v>
      </c>
      <c r="R1985" s="168">
        <f t="shared" si="945"/>
        <v>0</v>
      </c>
      <c r="S1985" s="168">
        <f t="shared" si="891"/>
        <v>0</v>
      </c>
      <c r="T1985" s="168">
        <f t="shared" ref="T1985:W1986" si="946">SUM(T1986)</f>
        <v>0</v>
      </c>
      <c r="U1985" s="168">
        <f t="shared" si="946"/>
        <v>0</v>
      </c>
      <c r="V1985" s="168">
        <f t="shared" si="946"/>
        <v>0</v>
      </c>
      <c r="W1985" s="168">
        <f t="shared" si="946"/>
        <v>0</v>
      </c>
    </row>
    <row r="1986" spans="2:23" ht="16.5" thickTop="1" thickBot="1">
      <c r="B1986" s="164" t="s">
        <v>124</v>
      </c>
      <c r="C1986" s="172" t="s">
        <v>96</v>
      </c>
      <c r="D1986" s="168">
        <f t="shared" si="885"/>
        <v>9500000</v>
      </c>
      <c r="E1986" s="168">
        <f t="shared" si="886"/>
        <v>1100000</v>
      </c>
      <c r="F1986" s="168">
        <f t="shared" si="886"/>
        <v>2800000</v>
      </c>
      <c r="G1986" s="168">
        <f t="shared" si="886"/>
        <v>2700000</v>
      </c>
      <c r="H1986" s="168">
        <f t="shared" si="886"/>
        <v>2900000</v>
      </c>
      <c r="I1986" s="168">
        <f t="shared" si="887"/>
        <v>9500000</v>
      </c>
      <c r="J1986" s="168">
        <f t="shared" si="944"/>
        <v>1100000</v>
      </c>
      <c r="K1986" s="168">
        <f t="shared" si="944"/>
        <v>2800000</v>
      </c>
      <c r="L1986" s="168">
        <f t="shared" si="944"/>
        <v>2700000</v>
      </c>
      <c r="M1986" s="168">
        <f t="shared" si="944"/>
        <v>2900000</v>
      </c>
      <c r="N1986" s="168">
        <f t="shared" si="889"/>
        <v>0</v>
      </c>
      <c r="O1986" s="168">
        <f t="shared" si="945"/>
        <v>0</v>
      </c>
      <c r="P1986" s="168">
        <f t="shared" si="945"/>
        <v>0</v>
      </c>
      <c r="Q1986" s="168">
        <f t="shared" si="945"/>
        <v>0</v>
      </c>
      <c r="R1986" s="168">
        <f t="shared" si="945"/>
        <v>0</v>
      </c>
      <c r="S1986" s="168">
        <f t="shared" si="891"/>
        <v>0</v>
      </c>
      <c r="T1986" s="168">
        <f t="shared" si="946"/>
        <v>0</v>
      </c>
      <c r="U1986" s="168">
        <f t="shared" si="946"/>
        <v>0</v>
      </c>
      <c r="V1986" s="168">
        <f t="shared" si="946"/>
        <v>0</v>
      </c>
      <c r="W1986" s="168">
        <f t="shared" si="946"/>
        <v>0</v>
      </c>
    </row>
    <row r="1987" spans="2:23" ht="16.5" thickTop="1" thickBot="1">
      <c r="B1987" s="164" t="s">
        <v>124</v>
      </c>
      <c r="C1987" s="173" t="s">
        <v>101</v>
      </c>
      <c r="D1987" s="168">
        <f t="shared" si="885"/>
        <v>9500000</v>
      </c>
      <c r="E1987" s="168">
        <f t="shared" si="886"/>
        <v>1100000</v>
      </c>
      <c r="F1987" s="168">
        <f t="shared" si="886"/>
        <v>2800000</v>
      </c>
      <c r="G1987" s="168">
        <f t="shared" si="886"/>
        <v>2700000</v>
      </c>
      <c r="H1987" s="168">
        <f t="shared" si="886"/>
        <v>2900000</v>
      </c>
      <c r="I1987" s="168">
        <f t="shared" si="887"/>
        <v>9500000</v>
      </c>
      <c r="J1987" s="168">
        <v>1100000</v>
      </c>
      <c r="K1987" s="168">
        <v>2800000</v>
      </c>
      <c r="L1987" s="168">
        <v>2700000</v>
      </c>
      <c r="M1987" s="168">
        <v>2900000</v>
      </c>
      <c r="N1987" s="168">
        <f t="shared" si="889"/>
        <v>0</v>
      </c>
      <c r="O1987" s="168">
        <v>0</v>
      </c>
      <c r="P1987" s="168">
        <v>0</v>
      </c>
      <c r="Q1987" s="168">
        <v>0</v>
      </c>
      <c r="R1987" s="168">
        <v>0</v>
      </c>
      <c r="S1987" s="168">
        <f t="shared" si="891"/>
        <v>0</v>
      </c>
      <c r="T1987" s="168">
        <v>0</v>
      </c>
      <c r="U1987" s="168">
        <v>0</v>
      </c>
      <c r="V1987" s="168">
        <v>0</v>
      </c>
      <c r="W1987" s="168">
        <v>0</v>
      </c>
    </row>
    <row r="1988" spans="2:23" ht="31.5" thickTop="1" thickBot="1">
      <c r="B1988" s="164" t="s">
        <v>721</v>
      </c>
      <c r="C1988" s="170" t="s">
        <v>722</v>
      </c>
      <c r="D1988" s="168">
        <f t="shared" si="885"/>
        <v>7600000</v>
      </c>
      <c r="E1988" s="168">
        <f t="shared" si="886"/>
        <v>1891000</v>
      </c>
      <c r="F1988" s="168">
        <f t="shared" si="886"/>
        <v>1964000</v>
      </c>
      <c r="G1988" s="168">
        <f t="shared" si="886"/>
        <v>1573000</v>
      </c>
      <c r="H1988" s="168">
        <f t="shared" si="886"/>
        <v>2172000</v>
      </c>
      <c r="I1988" s="168">
        <f t="shared" si="887"/>
        <v>7600000</v>
      </c>
      <c r="J1988" s="168">
        <f>SUM(J1989,J1994)</f>
        <v>1891000</v>
      </c>
      <c r="K1988" s="168">
        <f>SUM(K1989,K1994)</f>
        <v>1964000</v>
      </c>
      <c r="L1988" s="168">
        <f>SUM(L1989,L1994)</f>
        <v>1573000</v>
      </c>
      <c r="M1988" s="168">
        <f>SUM(M1989,M1994)</f>
        <v>2172000</v>
      </c>
      <c r="N1988" s="168">
        <f t="shared" si="889"/>
        <v>0</v>
      </c>
      <c r="O1988" s="168">
        <f>SUM(O1989,O1994)</f>
        <v>0</v>
      </c>
      <c r="P1988" s="168">
        <f>SUM(P1989,P1994)</f>
        <v>0</v>
      </c>
      <c r="Q1988" s="168">
        <f>SUM(Q1989,Q1994)</f>
        <v>0</v>
      </c>
      <c r="R1988" s="168">
        <f>SUM(R1989,R1994)</f>
        <v>0</v>
      </c>
      <c r="S1988" s="168">
        <f t="shared" si="891"/>
        <v>0</v>
      </c>
      <c r="T1988" s="168">
        <f>SUM(T1989,T1994)</f>
        <v>0</v>
      </c>
      <c r="U1988" s="168">
        <f>SUM(U1989,U1994)</f>
        <v>0</v>
      </c>
      <c r="V1988" s="168">
        <f>SUM(V1989,V1994)</f>
        <v>0</v>
      </c>
      <c r="W1988" s="168">
        <f>SUM(W1989,W1994)</f>
        <v>0</v>
      </c>
    </row>
    <row r="1989" spans="2:23" ht="16.5" thickTop="1" thickBot="1">
      <c r="B1989" s="164" t="s">
        <v>124</v>
      </c>
      <c r="C1989" s="171" t="s">
        <v>96</v>
      </c>
      <c r="D1989" s="168">
        <f t="shared" si="885"/>
        <v>7500000</v>
      </c>
      <c r="E1989" s="168">
        <f t="shared" si="886"/>
        <v>1806000</v>
      </c>
      <c r="F1989" s="168">
        <f t="shared" si="886"/>
        <v>1949000</v>
      </c>
      <c r="G1989" s="168">
        <f t="shared" si="886"/>
        <v>1573000</v>
      </c>
      <c r="H1989" s="168">
        <f t="shared" ref="H1989:H2052" si="947">SUM(M1989,R1989,W1989)</f>
        <v>2172000</v>
      </c>
      <c r="I1989" s="168">
        <f t="shared" si="887"/>
        <v>7500000</v>
      </c>
      <c r="J1989" s="168">
        <f>SUM(J1990:J1992)</f>
        <v>1806000</v>
      </c>
      <c r="K1989" s="168">
        <f>SUM(K1990:K1992)</f>
        <v>1949000</v>
      </c>
      <c r="L1989" s="168">
        <f>SUM(L1990:L1992)</f>
        <v>1573000</v>
      </c>
      <c r="M1989" s="168">
        <f>SUM(M1990:M1992)</f>
        <v>2172000</v>
      </c>
      <c r="N1989" s="168">
        <f t="shared" si="889"/>
        <v>0</v>
      </c>
      <c r="O1989" s="168">
        <f>SUM(O1990:O1992)</f>
        <v>0</v>
      </c>
      <c r="P1989" s="168">
        <f>SUM(P1990:P1992)</f>
        <v>0</v>
      </c>
      <c r="Q1989" s="168">
        <f>SUM(Q1990:Q1992)</f>
        <v>0</v>
      </c>
      <c r="R1989" s="168">
        <f>SUM(R1990:R1992)</f>
        <v>0</v>
      </c>
      <c r="S1989" s="168">
        <f t="shared" si="891"/>
        <v>0</v>
      </c>
      <c r="T1989" s="168">
        <f>SUM(T1990:T1992)</f>
        <v>0</v>
      </c>
      <c r="U1989" s="168">
        <f>SUM(U1990:U1992)</f>
        <v>0</v>
      </c>
      <c r="V1989" s="168">
        <f>SUM(V1990:V1992)</f>
        <v>0</v>
      </c>
      <c r="W1989" s="168">
        <f>SUM(W1990:W1992)</f>
        <v>0</v>
      </c>
    </row>
    <row r="1990" spans="2:23" ht="16.5" thickTop="1" thickBot="1">
      <c r="B1990" s="164" t="s">
        <v>124</v>
      </c>
      <c r="C1990" s="172" t="s">
        <v>98</v>
      </c>
      <c r="D1990" s="168">
        <f t="shared" ref="D1990:D2053" si="948">SUM(E1990:H1990)</f>
        <v>7450000</v>
      </c>
      <c r="E1990" s="168">
        <f t="shared" ref="E1990:H2053" si="949">SUM(J1990,O1990,T1990)</f>
        <v>1788000</v>
      </c>
      <c r="F1990" s="168">
        <f t="shared" si="949"/>
        <v>1937000</v>
      </c>
      <c r="G1990" s="168">
        <f t="shared" si="949"/>
        <v>1564500</v>
      </c>
      <c r="H1990" s="168">
        <f t="shared" si="947"/>
        <v>2160500</v>
      </c>
      <c r="I1990" s="168">
        <f t="shared" ref="I1990:I2053" si="950">SUM(J1990:M1990)</f>
        <v>7450000</v>
      </c>
      <c r="J1990" s="168">
        <v>1788000</v>
      </c>
      <c r="K1990" s="168">
        <v>1937000</v>
      </c>
      <c r="L1990" s="168">
        <v>1564500</v>
      </c>
      <c r="M1990" s="168">
        <v>2160500</v>
      </c>
      <c r="N1990" s="168">
        <f t="shared" ref="N1990:N2053" si="951">SUM(O1990:R1990)</f>
        <v>0</v>
      </c>
      <c r="O1990" s="168">
        <v>0</v>
      </c>
      <c r="P1990" s="168">
        <v>0</v>
      </c>
      <c r="Q1990" s="168">
        <v>0</v>
      </c>
      <c r="R1990" s="168">
        <v>0</v>
      </c>
      <c r="S1990" s="168">
        <f t="shared" ref="S1990:S2053" si="952">SUM(T1990:W1990)</f>
        <v>0</v>
      </c>
      <c r="T1990" s="168">
        <v>0</v>
      </c>
      <c r="U1990" s="168">
        <v>0</v>
      </c>
      <c r="V1990" s="168">
        <v>0</v>
      </c>
      <c r="W1990" s="168">
        <v>0</v>
      </c>
    </row>
    <row r="1991" spans="2:23" ht="16.5" thickTop="1" thickBot="1">
      <c r="B1991" s="164" t="s">
        <v>124</v>
      </c>
      <c r="C1991" s="172" t="s">
        <v>101</v>
      </c>
      <c r="D1991" s="168">
        <f t="shared" si="948"/>
        <v>40000</v>
      </c>
      <c r="E1991" s="168">
        <f t="shared" si="949"/>
        <v>15000</v>
      </c>
      <c r="F1991" s="168">
        <f t="shared" si="949"/>
        <v>10000</v>
      </c>
      <c r="G1991" s="168">
        <f t="shared" si="949"/>
        <v>6000</v>
      </c>
      <c r="H1991" s="168">
        <f t="shared" si="947"/>
        <v>9000</v>
      </c>
      <c r="I1991" s="168">
        <f t="shared" si="950"/>
        <v>40000</v>
      </c>
      <c r="J1991" s="168">
        <v>15000</v>
      </c>
      <c r="K1991" s="168">
        <v>10000</v>
      </c>
      <c r="L1991" s="168">
        <v>6000</v>
      </c>
      <c r="M1991" s="168">
        <v>9000</v>
      </c>
      <c r="N1991" s="168">
        <f t="shared" si="951"/>
        <v>0</v>
      </c>
      <c r="O1991" s="168">
        <v>0</v>
      </c>
      <c r="P1991" s="168">
        <v>0</v>
      </c>
      <c r="Q1991" s="168">
        <v>0</v>
      </c>
      <c r="R1991" s="168">
        <v>0</v>
      </c>
      <c r="S1991" s="168">
        <f t="shared" si="952"/>
        <v>0</v>
      </c>
      <c r="T1991" s="168">
        <v>0</v>
      </c>
      <c r="U1991" s="168">
        <v>0</v>
      </c>
      <c r="V1991" s="168">
        <v>0</v>
      </c>
      <c r="W1991" s="168">
        <v>0</v>
      </c>
    </row>
    <row r="1992" spans="2:23" ht="16.5" thickTop="1" thickBot="1">
      <c r="B1992" s="164" t="s">
        <v>124</v>
      </c>
      <c r="C1992" s="172" t="s">
        <v>102</v>
      </c>
      <c r="D1992" s="168">
        <f t="shared" si="948"/>
        <v>10000</v>
      </c>
      <c r="E1992" s="168">
        <f t="shared" si="949"/>
        <v>3000</v>
      </c>
      <c r="F1992" s="168">
        <f t="shared" si="949"/>
        <v>2000</v>
      </c>
      <c r="G1992" s="168">
        <f t="shared" si="949"/>
        <v>2500</v>
      </c>
      <c r="H1992" s="168">
        <f t="shared" si="947"/>
        <v>2500</v>
      </c>
      <c r="I1992" s="168">
        <f t="shared" si="950"/>
        <v>10000</v>
      </c>
      <c r="J1992" s="168">
        <f>SUM(J1993)</f>
        <v>3000</v>
      </c>
      <c r="K1992" s="168">
        <f>SUM(K1993)</f>
        <v>2000</v>
      </c>
      <c r="L1992" s="168">
        <f>SUM(L1993)</f>
        <v>2500</v>
      </c>
      <c r="M1992" s="168">
        <f>SUM(M1993)</f>
        <v>2500</v>
      </c>
      <c r="N1992" s="168">
        <f t="shared" si="951"/>
        <v>0</v>
      </c>
      <c r="O1992" s="168">
        <f>SUM(O1993)</f>
        <v>0</v>
      </c>
      <c r="P1992" s="168">
        <f>SUM(P1993)</f>
        <v>0</v>
      </c>
      <c r="Q1992" s="168">
        <f>SUM(Q1993)</f>
        <v>0</v>
      </c>
      <c r="R1992" s="168">
        <f>SUM(R1993)</f>
        <v>0</v>
      </c>
      <c r="S1992" s="168">
        <f t="shared" si="952"/>
        <v>0</v>
      </c>
      <c r="T1992" s="168">
        <f>SUM(T1993)</f>
        <v>0</v>
      </c>
      <c r="U1992" s="168">
        <f>SUM(U1993)</f>
        <v>0</v>
      </c>
      <c r="V1992" s="168">
        <f>SUM(V1993)</f>
        <v>0</v>
      </c>
      <c r="W1992" s="168">
        <f>SUM(W1993)</f>
        <v>0</v>
      </c>
    </row>
    <row r="1993" spans="2:23" ht="31.5" thickTop="1" thickBot="1">
      <c r="B1993" s="164" t="s">
        <v>124</v>
      </c>
      <c r="C1993" s="173" t="s">
        <v>156</v>
      </c>
      <c r="D1993" s="168">
        <f t="shared" si="948"/>
        <v>10000</v>
      </c>
      <c r="E1993" s="168">
        <f t="shared" si="949"/>
        <v>3000</v>
      </c>
      <c r="F1993" s="168">
        <f t="shared" si="949"/>
        <v>2000</v>
      </c>
      <c r="G1993" s="168">
        <f t="shared" si="949"/>
        <v>2500</v>
      </c>
      <c r="H1993" s="168">
        <f t="shared" si="947"/>
        <v>2500</v>
      </c>
      <c r="I1993" s="168">
        <f t="shared" si="950"/>
        <v>10000</v>
      </c>
      <c r="J1993" s="168">
        <v>3000</v>
      </c>
      <c r="K1993" s="168">
        <v>2000</v>
      </c>
      <c r="L1993" s="168">
        <v>2500</v>
      </c>
      <c r="M1993" s="168">
        <v>2500</v>
      </c>
      <c r="N1993" s="168">
        <f t="shared" si="951"/>
        <v>0</v>
      </c>
      <c r="O1993" s="168">
        <v>0</v>
      </c>
      <c r="P1993" s="168">
        <v>0</v>
      </c>
      <c r="Q1993" s="168">
        <v>0</v>
      </c>
      <c r="R1993" s="168">
        <v>0</v>
      </c>
      <c r="S1993" s="168">
        <f t="shared" si="952"/>
        <v>0</v>
      </c>
      <c r="T1993" s="168">
        <v>0</v>
      </c>
      <c r="U1993" s="168">
        <v>0</v>
      </c>
      <c r="V1993" s="168">
        <v>0</v>
      </c>
      <c r="W1993" s="168">
        <v>0</v>
      </c>
    </row>
    <row r="1994" spans="2:23" ht="16.5" thickTop="1" thickBot="1">
      <c r="B1994" s="164" t="s">
        <v>124</v>
      </c>
      <c r="C1994" s="171" t="s">
        <v>121</v>
      </c>
      <c r="D1994" s="168">
        <f t="shared" si="948"/>
        <v>100000</v>
      </c>
      <c r="E1994" s="168">
        <f t="shared" si="949"/>
        <v>85000</v>
      </c>
      <c r="F1994" s="168">
        <f t="shared" si="949"/>
        <v>15000</v>
      </c>
      <c r="G1994" s="168">
        <f t="shared" si="949"/>
        <v>0</v>
      </c>
      <c r="H1994" s="168">
        <f t="shared" si="947"/>
        <v>0</v>
      </c>
      <c r="I1994" s="168">
        <f t="shared" si="950"/>
        <v>100000</v>
      </c>
      <c r="J1994" s="168">
        <v>85000</v>
      </c>
      <c r="K1994" s="168">
        <v>15000</v>
      </c>
      <c r="L1994" s="168">
        <v>0</v>
      </c>
      <c r="M1994" s="168">
        <v>0</v>
      </c>
      <c r="N1994" s="168">
        <f t="shared" si="951"/>
        <v>0</v>
      </c>
      <c r="O1994" s="168">
        <v>0</v>
      </c>
      <c r="P1994" s="168">
        <v>0</v>
      </c>
      <c r="Q1994" s="168">
        <v>0</v>
      </c>
      <c r="R1994" s="168">
        <v>0</v>
      </c>
      <c r="S1994" s="168">
        <f t="shared" si="952"/>
        <v>0</v>
      </c>
      <c r="T1994" s="168">
        <v>0</v>
      </c>
      <c r="U1994" s="168">
        <v>0</v>
      </c>
      <c r="V1994" s="168">
        <v>0</v>
      </c>
      <c r="W1994" s="168">
        <v>0</v>
      </c>
    </row>
    <row r="1995" spans="2:23" ht="46.5" thickTop="1" thickBot="1">
      <c r="B1995" s="164" t="s">
        <v>723</v>
      </c>
      <c r="C1995" s="170" t="s">
        <v>724</v>
      </c>
      <c r="D1995" s="168">
        <f t="shared" si="948"/>
        <v>250000000</v>
      </c>
      <c r="E1995" s="168">
        <f t="shared" si="949"/>
        <v>129150000</v>
      </c>
      <c r="F1995" s="168">
        <f t="shared" si="949"/>
        <v>120850000</v>
      </c>
      <c r="G1995" s="168">
        <f t="shared" si="949"/>
        <v>0</v>
      </c>
      <c r="H1995" s="168">
        <f t="shared" si="947"/>
        <v>0</v>
      </c>
      <c r="I1995" s="168">
        <f t="shared" si="950"/>
        <v>250000000</v>
      </c>
      <c r="J1995" s="168">
        <f t="shared" ref="J1995:M1997" si="953">SUM(J1998,J2004)</f>
        <v>129150000</v>
      </c>
      <c r="K1995" s="168">
        <f t="shared" si="953"/>
        <v>120850000</v>
      </c>
      <c r="L1995" s="168">
        <f t="shared" si="953"/>
        <v>0</v>
      </c>
      <c r="M1995" s="168">
        <f t="shared" si="953"/>
        <v>0</v>
      </c>
      <c r="N1995" s="168">
        <f t="shared" si="951"/>
        <v>0</v>
      </c>
      <c r="O1995" s="168">
        <f t="shared" ref="O1995:R1997" si="954">SUM(O1998,O2004)</f>
        <v>0</v>
      </c>
      <c r="P1995" s="168">
        <f t="shared" si="954"/>
        <v>0</v>
      </c>
      <c r="Q1995" s="168">
        <f t="shared" si="954"/>
        <v>0</v>
      </c>
      <c r="R1995" s="168">
        <f t="shared" si="954"/>
        <v>0</v>
      </c>
      <c r="S1995" s="168">
        <f t="shared" si="952"/>
        <v>0</v>
      </c>
      <c r="T1995" s="168">
        <f t="shared" ref="T1995:W1997" si="955">SUM(T1998,T2004)</f>
        <v>0</v>
      </c>
      <c r="U1995" s="168">
        <f t="shared" si="955"/>
        <v>0</v>
      </c>
      <c r="V1995" s="168">
        <f t="shared" si="955"/>
        <v>0</v>
      </c>
      <c r="W1995" s="168">
        <f t="shared" si="955"/>
        <v>0</v>
      </c>
    </row>
    <row r="1996" spans="2:23" ht="16.5" thickTop="1" thickBot="1">
      <c r="B1996" s="164" t="s">
        <v>124</v>
      </c>
      <c r="C1996" s="171" t="s">
        <v>96</v>
      </c>
      <c r="D1996" s="168">
        <f t="shared" si="948"/>
        <v>250000000</v>
      </c>
      <c r="E1996" s="168">
        <f t="shared" si="949"/>
        <v>129150000</v>
      </c>
      <c r="F1996" s="168">
        <f t="shared" si="949"/>
        <v>120850000</v>
      </c>
      <c r="G1996" s="168">
        <f t="shared" si="949"/>
        <v>0</v>
      </c>
      <c r="H1996" s="168">
        <f t="shared" si="947"/>
        <v>0</v>
      </c>
      <c r="I1996" s="168">
        <f t="shared" si="950"/>
        <v>250000000</v>
      </c>
      <c r="J1996" s="168">
        <f t="shared" si="953"/>
        <v>129150000</v>
      </c>
      <c r="K1996" s="168">
        <f t="shared" si="953"/>
        <v>120850000</v>
      </c>
      <c r="L1996" s="168">
        <f t="shared" si="953"/>
        <v>0</v>
      </c>
      <c r="M1996" s="168">
        <f t="shared" si="953"/>
        <v>0</v>
      </c>
      <c r="N1996" s="168">
        <f t="shared" si="951"/>
        <v>0</v>
      </c>
      <c r="O1996" s="168">
        <f t="shared" si="954"/>
        <v>0</v>
      </c>
      <c r="P1996" s="168">
        <f t="shared" si="954"/>
        <v>0</v>
      </c>
      <c r="Q1996" s="168">
        <f t="shared" si="954"/>
        <v>0</v>
      </c>
      <c r="R1996" s="168">
        <f t="shared" si="954"/>
        <v>0</v>
      </c>
      <c r="S1996" s="168">
        <f t="shared" si="952"/>
        <v>0</v>
      </c>
      <c r="T1996" s="168">
        <f t="shared" si="955"/>
        <v>0</v>
      </c>
      <c r="U1996" s="168">
        <f t="shared" si="955"/>
        <v>0</v>
      </c>
      <c r="V1996" s="168">
        <f t="shared" si="955"/>
        <v>0</v>
      </c>
      <c r="W1996" s="168">
        <f t="shared" si="955"/>
        <v>0</v>
      </c>
    </row>
    <row r="1997" spans="2:23" ht="16.5" thickTop="1" thickBot="1">
      <c r="B1997" s="164" t="s">
        <v>124</v>
      </c>
      <c r="C1997" s="172" t="s">
        <v>101</v>
      </c>
      <c r="D1997" s="168">
        <f t="shared" si="948"/>
        <v>250000000</v>
      </c>
      <c r="E1997" s="168">
        <f t="shared" si="949"/>
        <v>129150000</v>
      </c>
      <c r="F1997" s="168">
        <f t="shared" si="949"/>
        <v>120850000</v>
      </c>
      <c r="G1997" s="168">
        <f t="shared" si="949"/>
        <v>0</v>
      </c>
      <c r="H1997" s="168">
        <f t="shared" si="947"/>
        <v>0</v>
      </c>
      <c r="I1997" s="168">
        <f t="shared" si="950"/>
        <v>250000000</v>
      </c>
      <c r="J1997" s="168">
        <f t="shared" si="953"/>
        <v>129150000</v>
      </c>
      <c r="K1997" s="168">
        <f t="shared" si="953"/>
        <v>120850000</v>
      </c>
      <c r="L1997" s="168">
        <f t="shared" si="953"/>
        <v>0</v>
      </c>
      <c r="M1997" s="168">
        <f t="shared" si="953"/>
        <v>0</v>
      </c>
      <c r="N1997" s="168">
        <f t="shared" si="951"/>
        <v>0</v>
      </c>
      <c r="O1997" s="168">
        <f t="shared" si="954"/>
        <v>0</v>
      </c>
      <c r="P1997" s="168">
        <f t="shared" si="954"/>
        <v>0</v>
      </c>
      <c r="Q1997" s="168">
        <f t="shared" si="954"/>
        <v>0</v>
      </c>
      <c r="R1997" s="168">
        <f t="shared" si="954"/>
        <v>0</v>
      </c>
      <c r="S1997" s="168">
        <f t="shared" si="952"/>
        <v>0</v>
      </c>
      <c r="T1997" s="168">
        <f t="shared" si="955"/>
        <v>0</v>
      </c>
      <c r="U1997" s="168">
        <f t="shared" si="955"/>
        <v>0</v>
      </c>
      <c r="V1997" s="168">
        <f t="shared" si="955"/>
        <v>0</v>
      </c>
      <c r="W1997" s="168">
        <f t="shared" si="955"/>
        <v>0</v>
      </c>
    </row>
    <row r="1998" spans="2:23" ht="61.5" thickTop="1" thickBot="1">
      <c r="B1998" s="164" t="s">
        <v>725</v>
      </c>
      <c r="C1998" s="171" t="s">
        <v>726</v>
      </c>
      <c r="D1998" s="168">
        <f t="shared" si="948"/>
        <v>100000000</v>
      </c>
      <c r="E1998" s="168">
        <f t="shared" si="949"/>
        <v>49150000</v>
      </c>
      <c r="F1998" s="168">
        <f t="shared" si="949"/>
        <v>50850000</v>
      </c>
      <c r="G1998" s="168">
        <f t="shared" si="949"/>
        <v>0</v>
      </c>
      <c r="H1998" s="168">
        <f t="shared" si="947"/>
        <v>0</v>
      </c>
      <c r="I1998" s="168">
        <f t="shared" si="950"/>
        <v>100000000</v>
      </c>
      <c r="J1998" s="168">
        <f t="shared" ref="J1998:M2000" si="956">SUM(J2001)</f>
        <v>49150000</v>
      </c>
      <c r="K1998" s="168">
        <f t="shared" si="956"/>
        <v>50850000</v>
      </c>
      <c r="L1998" s="168">
        <f t="shared" si="956"/>
        <v>0</v>
      </c>
      <c r="M1998" s="168">
        <f t="shared" si="956"/>
        <v>0</v>
      </c>
      <c r="N1998" s="168">
        <f t="shared" si="951"/>
        <v>0</v>
      </c>
      <c r="O1998" s="168">
        <f t="shared" ref="O1998:R2000" si="957">SUM(O2001)</f>
        <v>0</v>
      </c>
      <c r="P1998" s="168">
        <f t="shared" si="957"/>
        <v>0</v>
      </c>
      <c r="Q1998" s="168">
        <f t="shared" si="957"/>
        <v>0</v>
      </c>
      <c r="R1998" s="168">
        <f t="shared" si="957"/>
        <v>0</v>
      </c>
      <c r="S1998" s="168">
        <f t="shared" si="952"/>
        <v>0</v>
      </c>
      <c r="T1998" s="168">
        <f t="shared" ref="T1998:W2000" si="958">SUM(T2001)</f>
        <v>0</v>
      </c>
      <c r="U1998" s="168">
        <f t="shared" si="958"/>
        <v>0</v>
      </c>
      <c r="V1998" s="168">
        <f t="shared" si="958"/>
        <v>0</v>
      </c>
      <c r="W1998" s="168">
        <f t="shared" si="958"/>
        <v>0</v>
      </c>
    </row>
    <row r="1999" spans="2:23" ht="16.5" thickTop="1" thickBot="1">
      <c r="B1999" s="164" t="s">
        <v>124</v>
      </c>
      <c r="C1999" s="172" t="s">
        <v>96</v>
      </c>
      <c r="D1999" s="168">
        <f t="shared" si="948"/>
        <v>100000000</v>
      </c>
      <c r="E1999" s="168">
        <f t="shared" si="949"/>
        <v>49150000</v>
      </c>
      <c r="F1999" s="168">
        <f t="shared" si="949"/>
        <v>50850000</v>
      </c>
      <c r="G1999" s="168">
        <f t="shared" si="949"/>
        <v>0</v>
      </c>
      <c r="H1999" s="168">
        <f t="shared" si="947"/>
        <v>0</v>
      </c>
      <c r="I1999" s="168">
        <f t="shared" si="950"/>
        <v>100000000</v>
      </c>
      <c r="J1999" s="168">
        <f t="shared" si="956"/>
        <v>49150000</v>
      </c>
      <c r="K1999" s="168">
        <f t="shared" si="956"/>
        <v>50850000</v>
      </c>
      <c r="L1999" s="168">
        <f t="shared" si="956"/>
        <v>0</v>
      </c>
      <c r="M1999" s="168">
        <f t="shared" si="956"/>
        <v>0</v>
      </c>
      <c r="N1999" s="168">
        <f t="shared" si="951"/>
        <v>0</v>
      </c>
      <c r="O1999" s="168">
        <f t="shared" si="957"/>
        <v>0</v>
      </c>
      <c r="P1999" s="168">
        <f t="shared" si="957"/>
        <v>0</v>
      </c>
      <c r="Q1999" s="168">
        <f t="shared" si="957"/>
        <v>0</v>
      </c>
      <c r="R1999" s="168">
        <f t="shared" si="957"/>
        <v>0</v>
      </c>
      <c r="S1999" s="168">
        <f t="shared" si="952"/>
        <v>0</v>
      </c>
      <c r="T1999" s="168">
        <f t="shared" si="958"/>
        <v>0</v>
      </c>
      <c r="U1999" s="168">
        <f t="shared" si="958"/>
        <v>0</v>
      </c>
      <c r="V1999" s="168">
        <f t="shared" si="958"/>
        <v>0</v>
      </c>
      <c r="W1999" s="168">
        <f t="shared" si="958"/>
        <v>0</v>
      </c>
    </row>
    <row r="2000" spans="2:23" ht="16.5" thickTop="1" thickBot="1">
      <c r="B2000" s="164" t="s">
        <v>124</v>
      </c>
      <c r="C2000" s="173" t="s">
        <v>101</v>
      </c>
      <c r="D2000" s="168">
        <f t="shared" si="948"/>
        <v>100000000</v>
      </c>
      <c r="E2000" s="168">
        <f t="shared" si="949"/>
        <v>49150000</v>
      </c>
      <c r="F2000" s="168">
        <f t="shared" si="949"/>
        <v>50850000</v>
      </c>
      <c r="G2000" s="168">
        <f t="shared" si="949"/>
        <v>0</v>
      </c>
      <c r="H2000" s="168">
        <f t="shared" si="947"/>
        <v>0</v>
      </c>
      <c r="I2000" s="168">
        <f t="shared" si="950"/>
        <v>100000000</v>
      </c>
      <c r="J2000" s="168">
        <f t="shared" si="956"/>
        <v>49150000</v>
      </c>
      <c r="K2000" s="168">
        <f t="shared" si="956"/>
        <v>50850000</v>
      </c>
      <c r="L2000" s="168">
        <f t="shared" si="956"/>
        <v>0</v>
      </c>
      <c r="M2000" s="168">
        <f t="shared" si="956"/>
        <v>0</v>
      </c>
      <c r="N2000" s="168">
        <f t="shared" si="951"/>
        <v>0</v>
      </c>
      <c r="O2000" s="168">
        <f t="shared" si="957"/>
        <v>0</v>
      </c>
      <c r="P2000" s="168">
        <f t="shared" si="957"/>
        <v>0</v>
      </c>
      <c r="Q2000" s="168">
        <f t="shared" si="957"/>
        <v>0</v>
      </c>
      <c r="R2000" s="168">
        <f t="shared" si="957"/>
        <v>0</v>
      </c>
      <c r="S2000" s="168">
        <f t="shared" si="952"/>
        <v>0</v>
      </c>
      <c r="T2000" s="168">
        <f t="shared" si="958"/>
        <v>0</v>
      </c>
      <c r="U2000" s="168">
        <f t="shared" si="958"/>
        <v>0</v>
      </c>
      <c r="V2000" s="168">
        <f t="shared" si="958"/>
        <v>0</v>
      </c>
      <c r="W2000" s="168">
        <f t="shared" si="958"/>
        <v>0</v>
      </c>
    </row>
    <row r="2001" spans="2:23" ht="61.5" thickTop="1" thickBot="1">
      <c r="B2001" s="164" t="s">
        <v>727</v>
      </c>
      <c r="C2001" s="172" t="s">
        <v>728</v>
      </c>
      <c r="D2001" s="168">
        <f t="shared" si="948"/>
        <v>100000000</v>
      </c>
      <c r="E2001" s="168">
        <f t="shared" si="949"/>
        <v>49150000</v>
      </c>
      <c r="F2001" s="168">
        <f t="shared" si="949"/>
        <v>50850000</v>
      </c>
      <c r="G2001" s="168">
        <f t="shared" si="949"/>
        <v>0</v>
      </c>
      <c r="H2001" s="168">
        <f t="shared" si="947"/>
        <v>0</v>
      </c>
      <c r="I2001" s="168">
        <f t="shared" si="950"/>
        <v>100000000</v>
      </c>
      <c r="J2001" s="168">
        <f t="shared" ref="J2001:M2002" si="959">SUM(J2002)</f>
        <v>49150000</v>
      </c>
      <c r="K2001" s="168">
        <f t="shared" si="959"/>
        <v>50850000</v>
      </c>
      <c r="L2001" s="168">
        <f t="shared" si="959"/>
        <v>0</v>
      </c>
      <c r="M2001" s="168">
        <f t="shared" si="959"/>
        <v>0</v>
      </c>
      <c r="N2001" s="168">
        <f t="shared" si="951"/>
        <v>0</v>
      </c>
      <c r="O2001" s="168">
        <f t="shared" ref="O2001:R2002" si="960">SUM(O2002)</f>
        <v>0</v>
      </c>
      <c r="P2001" s="168">
        <f t="shared" si="960"/>
        <v>0</v>
      </c>
      <c r="Q2001" s="168">
        <f t="shared" si="960"/>
        <v>0</v>
      </c>
      <c r="R2001" s="168">
        <f t="shared" si="960"/>
        <v>0</v>
      </c>
      <c r="S2001" s="168">
        <f t="shared" si="952"/>
        <v>0</v>
      </c>
      <c r="T2001" s="168">
        <f t="shared" ref="T2001:W2002" si="961">SUM(T2002)</f>
        <v>0</v>
      </c>
      <c r="U2001" s="168">
        <f t="shared" si="961"/>
        <v>0</v>
      </c>
      <c r="V2001" s="168">
        <f t="shared" si="961"/>
        <v>0</v>
      </c>
      <c r="W2001" s="168">
        <f t="shared" si="961"/>
        <v>0</v>
      </c>
    </row>
    <row r="2002" spans="2:23" ht="16.5" thickTop="1" thickBot="1">
      <c r="B2002" s="164" t="s">
        <v>124</v>
      </c>
      <c r="C2002" s="173" t="s">
        <v>96</v>
      </c>
      <c r="D2002" s="168">
        <f t="shared" si="948"/>
        <v>100000000</v>
      </c>
      <c r="E2002" s="168">
        <f t="shared" si="949"/>
        <v>49150000</v>
      </c>
      <c r="F2002" s="168">
        <f t="shared" si="949"/>
        <v>50850000</v>
      </c>
      <c r="G2002" s="168">
        <f t="shared" si="949"/>
        <v>0</v>
      </c>
      <c r="H2002" s="168">
        <f t="shared" si="947"/>
        <v>0</v>
      </c>
      <c r="I2002" s="168">
        <f t="shared" si="950"/>
        <v>100000000</v>
      </c>
      <c r="J2002" s="168">
        <f t="shared" si="959"/>
        <v>49150000</v>
      </c>
      <c r="K2002" s="168">
        <f t="shared" si="959"/>
        <v>50850000</v>
      </c>
      <c r="L2002" s="168">
        <f t="shared" si="959"/>
        <v>0</v>
      </c>
      <c r="M2002" s="168">
        <f t="shared" si="959"/>
        <v>0</v>
      </c>
      <c r="N2002" s="168">
        <f t="shared" si="951"/>
        <v>0</v>
      </c>
      <c r="O2002" s="168">
        <f t="shared" si="960"/>
        <v>0</v>
      </c>
      <c r="P2002" s="168">
        <f t="shared" si="960"/>
        <v>0</v>
      </c>
      <c r="Q2002" s="168">
        <f t="shared" si="960"/>
        <v>0</v>
      </c>
      <c r="R2002" s="168">
        <f t="shared" si="960"/>
        <v>0</v>
      </c>
      <c r="S2002" s="168">
        <f t="shared" si="952"/>
        <v>0</v>
      </c>
      <c r="T2002" s="168">
        <f t="shared" si="961"/>
        <v>0</v>
      </c>
      <c r="U2002" s="168">
        <f t="shared" si="961"/>
        <v>0</v>
      </c>
      <c r="V2002" s="168">
        <f t="shared" si="961"/>
        <v>0</v>
      </c>
      <c r="W2002" s="168">
        <f t="shared" si="961"/>
        <v>0</v>
      </c>
    </row>
    <row r="2003" spans="2:23" ht="16.5" thickTop="1" thickBot="1">
      <c r="B2003" s="164" t="s">
        <v>124</v>
      </c>
      <c r="C2003" s="174" t="s">
        <v>101</v>
      </c>
      <c r="D2003" s="168">
        <f t="shared" si="948"/>
        <v>100000000</v>
      </c>
      <c r="E2003" s="168">
        <f t="shared" si="949"/>
        <v>49150000</v>
      </c>
      <c r="F2003" s="168">
        <f t="shared" si="949"/>
        <v>50850000</v>
      </c>
      <c r="G2003" s="168">
        <f t="shared" si="949"/>
        <v>0</v>
      </c>
      <c r="H2003" s="168">
        <f t="shared" si="947"/>
        <v>0</v>
      </c>
      <c r="I2003" s="168">
        <f t="shared" si="950"/>
        <v>100000000</v>
      </c>
      <c r="J2003" s="168">
        <v>49150000</v>
      </c>
      <c r="K2003" s="168">
        <v>50850000</v>
      </c>
      <c r="L2003" s="168">
        <v>0</v>
      </c>
      <c r="M2003" s="168">
        <v>0</v>
      </c>
      <c r="N2003" s="168">
        <f t="shared" si="951"/>
        <v>0</v>
      </c>
      <c r="O2003" s="168">
        <v>0</v>
      </c>
      <c r="P2003" s="168">
        <v>0</v>
      </c>
      <c r="Q2003" s="168">
        <v>0</v>
      </c>
      <c r="R2003" s="168">
        <v>0</v>
      </c>
      <c r="S2003" s="168">
        <f t="shared" si="952"/>
        <v>0</v>
      </c>
      <c r="T2003" s="168">
        <v>0</v>
      </c>
      <c r="U2003" s="168">
        <v>0</v>
      </c>
      <c r="V2003" s="168">
        <v>0</v>
      </c>
      <c r="W2003" s="168">
        <v>0</v>
      </c>
    </row>
    <row r="2004" spans="2:23" ht="61.5" thickTop="1" thickBot="1">
      <c r="B2004" s="164" t="s">
        <v>729</v>
      </c>
      <c r="C2004" s="171" t="s">
        <v>730</v>
      </c>
      <c r="D2004" s="168">
        <f t="shared" si="948"/>
        <v>150000000</v>
      </c>
      <c r="E2004" s="168">
        <f t="shared" si="949"/>
        <v>80000000</v>
      </c>
      <c r="F2004" s="168">
        <f t="shared" si="949"/>
        <v>70000000</v>
      </c>
      <c r="G2004" s="168">
        <f t="shared" si="949"/>
        <v>0</v>
      </c>
      <c r="H2004" s="168">
        <f t="shared" si="947"/>
        <v>0</v>
      </c>
      <c r="I2004" s="168">
        <f t="shared" si="950"/>
        <v>150000000</v>
      </c>
      <c r="J2004" s="168">
        <f t="shared" ref="J2004:M2006" si="962">SUM(J2007)</f>
        <v>80000000</v>
      </c>
      <c r="K2004" s="168">
        <f t="shared" si="962"/>
        <v>70000000</v>
      </c>
      <c r="L2004" s="168">
        <f t="shared" si="962"/>
        <v>0</v>
      </c>
      <c r="M2004" s="168">
        <f t="shared" si="962"/>
        <v>0</v>
      </c>
      <c r="N2004" s="168">
        <f t="shared" si="951"/>
        <v>0</v>
      </c>
      <c r="O2004" s="168">
        <f t="shared" ref="O2004:R2006" si="963">SUM(O2007)</f>
        <v>0</v>
      </c>
      <c r="P2004" s="168">
        <f t="shared" si="963"/>
        <v>0</v>
      </c>
      <c r="Q2004" s="168">
        <f t="shared" si="963"/>
        <v>0</v>
      </c>
      <c r="R2004" s="168">
        <f t="shared" si="963"/>
        <v>0</v>
      </c>
      <c r="S2004" s="168">
        <f t="shared" si="952"/>
        <v>0</v>
      </c>
      <c r="T2004" s="168">
        <f t="shared" ref="T2004:W2006" si="964">SUM(T2007)</f>
        <v>0</v>
      </c>
      <c r="U2004" s="168">
        <f t="shared" si="964"/>
        <v>0</v>
      </c>
      <c r="V2004" s="168">
        <f t="shared" si="964"/>
        <v>0</v>
      </c>
      <c r="W2004" s="168">
        <f t="shared" si="964"/>
        <v>0</v>
      </c>
    </row>
    <row r="2005" spans="2:23" ht="16.5" thickTop="1" thickBot="1">
      <c r="B2005" s="164" t="s">
        <v>124</v>
      </c>
      <c r="C2005" s="172" t="s">
        <v>96</v>
      </c>
      <c r="D2005" s="168">
        <f t="shared" si="948"/>
        <v>150000000</v>
      </c>
      <c r="E2005" s="168">
        <f t="shared" si="949"/>
        <v>80000000</v>
      </c>
      <c r="F2005" s="168">
        <f t="shared" si="949"/>
        <v>70000000</v>
      </c>
      <c r="G2005" s="168">
        <f t="shared" si="949"/>
        <v>0</v>
      </c>
      <c r="H2005" s="168">
        <f t="shared" si="947"/>
        <v>0</v>
      </c>
      <c r="I2005" s="168">
        <f t="shared" si="950"/>
        <v>150000000</v>
      </c>
      <c r="J2005" s="168">
        <f t="shared" si="962"/>
        <v>80000000</v>
      </c>
      <c r="K2005" s="168">
        <f t="shared" si="962"/>
        <v>70000000</v>
      </c>
      <c r="L2005" s="168">
        <f t="shared" si="962"/>
        <v>0</v>
      </c>
      <c r="M2005" s="168">
        <f t="shared" si="962"/>
        <v>0</v>
      </c>
      <c r="N2005" s="168">
        <f t="shared" si="951"/>
        <v>0</v>
      </c>
      <c r="O2005" s="168">
        <f t="shared" si="963"/>
        <v>0</v>
      </c>
      <c r="P2005" s="168">
        <f t="shared" si="963"/>
        <v>0</v>
      </c>
      <c r="Q2005" s="168">
        <f t="shared" si="963"/>
        <v>0</v>
      </c>
      <c r="R2005" s="168">
        <f t="shared" si="963"/>
        <v>0</v>
      </c>
      <c r="S2005" s="168">
        <f t="shared" si="952"/>
        <v>0</v>
      </c>
      <c r="T2005" s="168">
        <f t="shared" si="964"/>
        <v>0</v>
      </c>
      <c r="U2005" s="168">
        <f t="shared" si="964"/>
        <v>0</v>
      </c>
      <c r="V2005" s="168">
        <f t="shared" si="964"/>
        <v>0</v>
      </c>
      <c r="W2005" s="168">
        <f t="shared" si="964"/>
        <v>0</v>
      </c>
    </row>
    <row r="2006" spans="2:23" ht="16.5" thickTop="1" thickBot="1">
      <c r="B2006" s="164" t="s">
        <v>124</v>
      </c>
      <c r="C2006" s="173" t="s">
        <v>101</v>
      </c>
      <c r="D2006" s="168">
        <f t="shared" si="948"/>
        <v>150000000</v>
      </c>
      <c r="E2006" s="168">
        <f t="shared" si="949"/>
        <v>80000000</v>
      </c>
      <c r="F2006" s="168">
        <f t="shared" si="949"/>
        <v>70000000</v>
      </c>
      <c r="G2006" s="168">
        <f t="shared" si="949"/>
        <v>0</v>
      </c>
      <c r="H2006" s="168">
        <f t="shared" si="947"/>
        <v>0</v>
      </c>
      <c r="I2006" s="168">
        <f t="shared" si="950"/>
        <v>150000000</v>
      </c>
      <c r="J2006" s="168">
        <f t="shared" si="962"/>
        <v>80000000</v>
      </c>
      <c r="K2006" s="168">
        <f t="shared" si="962"/>
        <v>70000000</v>
      </c>
      <c r="L2006" s="168">
        <f t="shared" si="962"/>
        <v>0</v>
      </c>
      <c r="M2006" s="168">
        <f t="shared" si="962"/>
        <v>0</v>
      </c>
      <c r="N2006" s="168">
        <f t="shared" si="951"/>
        <v>0</v>
      </c>
      <c r="O2006" s="168">
        <f t="shared" si="963"/>
        <v>0</v>
      </c>
      <c r="P2006" s="168">
        <f t="shared" si="963"/>
        <v>0</v>
      </c>
      <c r="Q2006" s="168">
        <f t="shared" si="963"/>
        <v>0</v>
      </c>
      <c r="R2006" s="168">
        <f t="shared" si="963"/>
        <v>0</v>
      </c>
      <c r="S2006" s="168">
        <f t="shared" si="952"/>
        <v>0</v>
      </c>
      <c r="T2006" s="168">
        <f t="shared" si="964"/>
        <v>0</v>
      </c>
      <c r="U2006" s="168">
        <f t="shared" si="964"/>
        <v>0</v>
      </c>
      <c r="V2006" s="168">
        <f t="shared" si="964"/>
        <v>0</v>
      </c>
      <c r="W2006" s="168">
        <f t="shared" si="964"/>
        <v>0</v>
      </c>
    </row>
    <row r="2007" spans="2:23" ht="61.5" thickTop="1" thickBot="1">
      <c r="B2007" s="164" t="s">
        <v>731</v>
      </c>
      <c r="C2007" s="172" t="s">
        <v>732</v>
      </c>
      <c r="D2007" s="168">
        <f t="shared" si="948"/>
        <v>150000000</v>
      </c>
      <c r="E2007" s="168">
        <f t="shared" si="949"/>
        <v>80000000</v>
      </c>
      <c r="F2007" s="168">
        <f t="shared" si="949"/>
        <v>70000000</v>
      </c>
      <c r="G2007" s="168">
        <f t="shared" si="949"/>
        <v>0</v>
      </c>
      <c r="H2007" s="168">
        <f t="shared" si="947"/>
        <v>0</v>
      </c>
      <c r="I2007" s="168">
        <f t="shared" si="950"/>
        <v>150000000</v>
      </c>
      <c r="J2007" s="168">
        <f t="shared" ref="J2007:M2008" si="965">SUM(J2008)</f>
        <v>80000000</v>
      </c>
      <c r="K2007" s="168">
        <f t="shared" si="965"/>
        <v>70000000</v>
      </c>
      <c r="L2007" s="168">
        <f t="shared" si="965"/>
        <v>0</v>
      </c>
      <c r="M2007" s="168">
        <f t="shared" si="965"/>
        <v>0</v>
      </c>
      <c r="N2007" s="168">
        <f t="shared" si="951"/>
        <v>0</v>
      </c>
      <c r="O2007" s="168">
        <f t="shared" ref="O2007:R2008" si="966">SUM(O2008)</f>
        <v>0</v>
      </c>
      <c r="P2007" s="168">
        <f t="shared" si="966"/>
        <v>0</v>
      </c>
      <c r="Q2007" s="168">
        <f t="shared" si="966"/>
        <v>0</v>
      </c>
      <c r="R2007" s="168">
        <f t="shared" si="966"/>
        <v>0</v>
      </c>
      <c r="S2007" s="168">
        <f t="shared" si="952"/>
        <v>0</v>
      </c>
      <c r="T2007" s="168">
        <f t="shared" ref="T2007:W2008" si="967">SUM(T2008)</f>
        <v>0</v>
      </c>
      <c r="U2007" s="168">
        <f t="shared" si="967"/>
        <v>0</v>
      </c>
      <c r="V2007" s="168">
        <f t="shared" si="967"/>
        <v>0</v>
      </c>
      <c r="W2007" s="168">
        <f t="shared" si="967"/>
        <v>0</v>
      </c>
    </row>
    <row r="2008" spans="2:23" ht="16.5" thickTop="1" thickBot="1">
      <c r="B2008" s="164" t="s">
        <v>124</v>
      </c>
      <c r="C2008" s="173" t="s">
        <v>96</v>
      </c>
      <c r="D2008" s="168">
        <f t="shared" si="948"/>
        <v>150000000</v>
      </c>
      <c r="E2008" s="168">
        <f t="shared" si="949"/>
        <v>80000000</v>
      </c>
      <c r="F2008" s="168">
        <f t="shared" si="949"/>
        <v>70000000</v>
      </c>
      <c r="G2008" s="168">
        <f t="shared" si="949"/>
        <v>0</v>
      </c>
      <c r="H2008" s="168">
        <f t="shared" si="947"/>
        <v>0</v>
      </c>
      <c r="I2008" s="168">
        <f t="shared" si="950"/>
        <v>150000000</v>
      </c>
      <c r="J2008" s="168">
        <f t="shared" si="965"/>
        <v>80000000</v>
      </c>
      <c r="K2008" s="168">
        <f t="shared" si="965"/>
        <v>70000000</v>
      </c>
      <c r="L2008" s="168">
        <f t="shared" si="965"/>
        <v>0</v>
      </c>
      <c r="M2008" s="168">
        <f t="shared" si="965"/>
        <v>0</v>
      </c>
      <c r="N2008" s="168">
        <f t="shared" si="951"/>
        <v>0</v>
      </c>
      <c r="O2008" s="168">
        <f t="shared" si="966"/>
        <v>0</v>
      </c>
      <c r="P2008" s="168">
        <f t="shared" si="966"/>
        <v>0</v>
      </c>
      <c r="Q2008" s="168">
        <f t="shared" si="966"/>
        <v>0</v>
      </c>
      <c r="R2008" s="168">
        <f t="shared" si="966"/>
        <v>0</v>
      </c>
      <c r="S2008" s="168">
        <f t="shared" si="952"/>
        <v>0</v>
      </c>
      <c r="T2008" s="168">
        <f t="shared" si="967"/>
        <v>0</v>
      </c>
      <c r="U2008" s="168">
        <f t="shared" si="967"/>
        <v>0</v>
      </c>
      <c r="V2008" s="168">
        <f t="shared" si="967"/>
        <v>0</v>
      </c>
      <c r="W2008" s="168">
        <f t="shared" si="967"/>
        <v>0</v>
      </c>
    </row>
    <row r="2009" spans="2:23" ht="16.5" thickTop="1" thickBot="1">
      <c r="B2009" s="164" t="s">
        <v>124</v>
      </c>
      <c r="C2009" s="174" t="s">
        <v>101</v>
      </c>
      <c r="D2009" s="168">
        <f t="shared" si="948"/>
        <v>150000000</v>
      </c>
      <c r="E2009" s="168">
        <f t="shared" si="949"/>
        <v>80000000</v>
      </c>
      <c r="F2009" s="168">
        <f t="shared" si="949"/>
        <v>70000000</v>
      </c>
      <c r="G2009" s="168">
        <f t="shared" si="949"/>
        <v>0</v>
      </c>
      <c r="H2009" s="168">
        <f t="shared" si="947"/>
        <v>0</v>
      </c>
      <c r="I2009" s="168">
        <f t="shared" si="950"/>
        <v>150000000</v>
      </c>
      <c r="J2009" s="168">
        <v>80000000</v>
      </c>
      <c r="K2009" s="168">
        <v>70000000</v>
      </c>
      <c r="L2009" s="168">
        <v>0</v>
      </c>
      <c r="M2009" s="168">
        <v>0</v>
      </c>
      <c r="N2009" s="168">
        <f t="shared" si="951"/>
        <v>0</v>
      </c>
      <c r="O2009" s="168">
        <v>0</v>
      </c>
      <c r="P2009" s="168">
        <v>0</v>
      </c>
      <c r="Q2009" s="168">
        <v>0</v>
      </c>
      <c r="R2009" s="168">
        <v>0</v>
      </c>
      <c r="S2009" s="168">
        <f t="shared" si="952"/>
        <v>0</v>
      </c>
      <c r="T2009" s="168">
        <v>0</v>
      </c>
      <c r="U2009" s="168">
        <v>0</v>
      </c>
      <c r="V2009" s="168">
        <v>0</v>
      </c>
      <c r="W2009" s="168">
        <v>0</v>
      </c>
    </row>
    <row r="2010" spans="2:23" ht="16.5" thickTop="1" thickBot="1">
      <c r="B2010" s="164" t="s">
        <v>733</v>
      </c>
      <c r="C2010" s="169" t="s">
        <v>734</v>
      </c>
      <c r="D2010" s="168">
        <f t="shared" si="948"/>
        <v>2010516000</v>
      </c>
      <c r="E2010" s="168">
        <f t="shared" si="949"/>
        <v>484756400</v>
      </c>
      <c r="F2010" s="168">
        <f t="shared" si="949"/>
        <v>583649700</v>
      </c>
      <c r="G2010" s="168">
        <f t="shared" si="949"/>
        <v>532977500</v>
      </c>
      <c r="H2010" s="168">
        <f t="shared" si="947"/>
        <v>409132400</v>
      </c>
      <c r="I2010" s="168">
        <f t="shared" si="950"/>
        <v>1920516000</v>
      </c>
      <c r="J2010" s="168">
        <f t="shared" ref="J2010:M2012" si="968">SUM(J2022,J2026,J2138,J2251)</f>
        <v>454756400</v>
      </c>
      <c r="K2010" s="168">
        <f t="shared" si="968"/>
        <v>563649700</v>
      </c>
      <c r="L2010" s="168">
        <f t="shared" si="968"/>
        <v>492977500</v>
      </c>
      <c r="M2010" s="168">
        <f t="shared" si="968"/>
        <v>409132400</v>
      </c>
      <c r="N2010" s="168">
        <f t="shared" si="951"/>
        <v>0</v>
      </c>
      <c r="O2010" s="168">
        <f t="shared" ref="O2010:R2012" si="969">SUM(O2022,O2026,O2138,O2251)</f>
        <v>0</v>
      </c>
      <c r="P2010" s="168">
        <f t="shared" si="969"/>
        <v>0</v>
      </c>
      <c r="Q2010" s="168">
        <f t="shared" si="969"/>
        <v>0</v>
      </c>
      <c r="R2010" s="168">
        <f t="shared" si="969"/>
        <v>0</v>
      </c>
      <c r="S2010" s="168">
        <f t="shared" si="952"/>
        <v>90000000</v>
      </c>
      <c r="T2010" s="168">
        <f t="shared" ref="T2010:W2012" si="970">SUM(T2022,T2026,T2138,T2251)</f>
        <v>30000000</v>
      </c>
      <c r="U2010" s="168">
        <f t="shared" si="970"/>
        <v>20000000</v>
      </c>
      <c r="V2010" s="168">
        <f t="shared" si="970"/>
        <v>40000000</v>
      </c>
      <c r="W2010" s="168">
        <f t="shared" si="970"/>
        <v>0</v>
      </c>
    </row>
    <row r="2011" spans="2:23" ht="16.5" thickTop="1" thickBot="1">
      <c r="B2011" s="164" t="s">
        <v>124</v>
      </c>
      <c r="C2011" s="170" t="s">
        <v>96</v>
      </c>
      <c r="D2011" s="168">
        <f t="shared" si="948"/>
        <v>2009991000</v>
      </c>
      <c r="E2011" s="168">
        <f t="shared" si="949"/>
        <v>484506400</v>
      </c>
      <c r="F2011" s="168">
        <f t="shared" si="949"/>
        <v>583419700</v>
      </c>
      <c r="G2011" s="168">
        <f t="shared" si="949"/>
        <v>532932500</v>
      </c>
      <c r="H2011" s="168">
        <f t="shared" si="947"/>
        <v>409132400</v>
      </c>
      <c r="I2011" s="168">
        <f t="shared" si="950"/>
        <v>1919991000</v>
      </c>
      <c r="J2011" s="168">
        <f t="shared" si="968"/>
        <v>454506400</v>
      </c>
      <c r="K2011" s="168">
        <f t="shared" si="968"/>
        <v>563419700</v>
      </c>
      <c r="L2011" s="168">
        <f t="shared" si="968"/>
        <v>492932500</v>
      </c>
      <c r="M2011" s="168">
        <f t="shared" si="968"/>
        <v>409132400</v>
      </c>
      <c r="N2011" s="168">
        <f t="shared" si="951"/>
        <v>0</v>
      </c>
      <c r="O2011" s="168">
        <f t="shared" si="969"/>
        <v>0</v>
      </c>
      <c r="P2011" s="168">
        <f t="shared" si="969"/>
        <v>0</v>
      </c>
      <c r="Q2011" s="168">
        <f t="shared" si="969"/>
        <v>0</v>
      </c>
      <c r="R2011" s="168">
        <f t="shared" si="969"/>
        <v>0</v>
      </c>
      <c r="S2011" s="168">
        <f t="shared" si="952"/>
        <v>90000000</v>
      </c>
      <c r="T2011" s="168">
        <f t="shared" si="970"/>
        <v>30000000</v>
      </c>
      <c r="U2011" s="168">
        <f t="shared" si="970"/>
        <v>20000000</v>
      </c>
      <c r="V2011" s="168">
        <f t="shared" si="970"/>
        <v>40000000</v>
      </c>
      <c r="W2011" s="168">
        <f t="shared" si="970"/>
        <v>0</v>
      </c>
    </row>
    <row r="2012" spans="2:23" ht="16.5" thickTop="1" thickBot="1">
      <c r="B2012" s="164" t="s">
        <v>124</v>
      </c>
      <c r="C2012" s="171" t="s">
        <v>98</v>
      </c>
      <c r="D2012" s="168">
        <f t="shared" si="948"/>
        <v>413991800</v>
      </c>
      <c r="E2012" s="168">
        <f t="shared" si="949"/>
        <v>114440000</v>
      </c>
      <c r="F2012" s="168">
        <f t="shared" si="949"/>
        <v>134405000</v>
      </c>
      <c r="G2012" s="168">
        <f t="shared" si="949"/>
        <v>110481300</v>
      </c>
      <c r="H2012" s="168">
        <f t="shared" si="947"/>
        <v>54665500</v>
      </c>
      <c r="I2012" s="168">
        <f t="shared" si="950"/>
        <v>323991800</v>
      </c>
      <c r="J2012" s="168">
        <f t="shared" si="968"/>
        <v>84440000</v>
      </c>
      <c r="K2012" s="168">
        <f t="shared" si="968"/>
        <v>114405000</v>
      </c>
      <c r="L2012" s="168">
        <f t="shared" si="968"/>
        <v>70481300</v>
      </c>
      <c r="M2012" s="168">
        <f t="shared" si="968"/>
        <v>54665500</v>
      </c>
      <c r="N2012" s="168">
        <f t="shared" si="951"/>
        <v>0</v>
      </c>
      <c r="O2012" s="168">
        <f t="shared" si="969"/>
        <v>0</v>
      </c>
      <c r="P2012" s="168">
        <f t="shared" si="969"/>
        <v>0</v>
      </c>
      <c r="Q2012" s="168">
        <f t="shared" si="969"/>
        <v>0</v>
      </c>
      <c r="R2012" s="168">
        <f t="shared" si="969"/>
        <v>0</v>
      </c>
      <c r="S2012" s="168">
        <f t="shared" si="952"/>
        <v>90000000</v>
      </c>
      <c r="T2012" s="168">
        <f t="shared" si="970"/>
        <v>30000000</v>
      </c>
      <c r="U2012" s="168">
        <f t="shared" si="970"/>
        <v>20000000</v>
      </c>
      <c r="V2012" s="168">
        <f t="shared" si="970"/>
        <v>40000000</v>
      </c>
      <c r="W2012" s="168">
        <f t="shared" si="970"/>
        <v>0</v>
      </c>
    </row>
    <row r="2013" spans="2:23" ht="16.5" thickTop="1" thickBot="1">
      <c r="B2013" s="164" t="s">
        <v>124</v>
      </c>
      <c r="C2013" s="171" t="s">
        <v>15</v>
      </c>
      <c r="D2013" s="168">
        <f t="shared" si="948"/>
        <v>175000</v>
      </c>
      <c r="E2013" s="168">
        <f t="shared" si="949"/>
        <v>0</v>
      </c>
      <c r="F2013" s="168">
        <f t="shared" si="949"/>
        <v>0</v>
      </c>
      <c r="G2013" s="168">
        <f t="shared" si="949"/>
        <v>175000</v>
      </c>
      <c r="H2013" s="168">
        <f t="shared" si="947"/>
        <v>0</v>
      </c>
      <c r="I2013" s="168">
        <f t="shared" si="950"/>
        <v>175000</v>
      </c>
      <c r="J2013" s="168">
        <f t="shared" ref="J2013:M2017" si="971">SUM(J2141)</f>
        <v>0</v>
      </c>
      <c r="K2013" s="168">
        <f t="shared" si="971"/>
        <v>0</v>
      </c>
      <c r="L2013" s="168">
        <f t="shared" si="971"/>
        <v>175000</v>
      </c>
      <c r="M2013" s="168">
        <f t="shared" si="971"/>
        <v>0</v>
      </c>
      <c r="N2013" s="168">
        <f t="shared" si="951"/>
        <v>0</v>
      </c>
      <c r="O2013" s="168">
        <f t="shared" ref="O2013:R2017" si="972">SUM(O2141)</f>
        <v>0</v>
      </c>
      <c r="P2013" s="168">
        <f t="shared" si="972"/>
        <v>0</v>
      </c>
      <c r="Q2013" s="168">
        <f t="shared" si="972"/>
        <v>0</v>
      </c>
      <c r="R2013" s="168">
        <f t="shared" si="972"/>
        <v>0</v>
      </c>
      <c r="S2013" s="168">
        <f t="shared" si="952"/>
        <v>0</v>
      </c>
      <c r="T2013" s="168">
        <f t="shared" ref="T2013:W2017" si="973">SUM(T2141)</f>
        <v>0</v>
      </c>
      <c r="U2013" s="168">
        <f t="shared" si="973"/>
        <v>0</v>
      </c>
      <c r="V2013" s="168">
        <f t="shared" si="973"/>
        <v>0</v>
      </c>
      <c r="W2013" s="168">
        <f t="shared" si="973"/>
        <v>0</v>
      </c>
    </row>
    <row r="2014" spans="2:23" ht="16.5" thickTop="1" thickBot="1">
      <c r="B2014" s="164" t="s">
        <v>124</v>
      </c>
      <c r="C2014" s="172" t="s">
        <v>140</v>
      </c>
      <c r="D2014" s="168">
        <f t="shared" si="948"/>
        <v>175000</v>
      </c>
      <c r="E2014" s="168">
        <f t="shared" si="949"/>
        <v>0</v>
      </c>
      <c r="F2014" s="168">
        <f t="shared" si="949"/>
        <v>0</v>
      </c>
      <c r="G2014" s="168">
        <f t="shared" si="949"/>
        <v>175000</v>
      </c>
      <c r="H2014" s="168">
        <f t="shared" si="947"/>
        <v>0</v>
      </c>
      <c r="I2014" s="168">
        <f t="shared" si="950"/>
        <v>175000</v>
      </c>
      <c r="J2014" s="168">
        <f t="shared" si="971"/>
        <v>0</v>
      </c>
      <c r="K2014" s="168">
        <f t="shared" si="971"/>
        <v>0</v>
      </c>
      <c r="L2014" s="168">
        <f t="shared" si="971"/>
        <v>175000</v>
      </c>
      <c r="M2014" s="168">
        <f t="shared" si="971"/>
        <v>0</v>
      </c>
      <c r="N2014" s="168">
        <f t="shared" si="951"/>
        <v>0</v>
      </c>
      <c r="O2014" s="168">
        <f t="shared" si="972"/>
        <v>0</v>
      </c>
      <c r="P2014" s="168">
        <f t="shared" si="972"/>
        <v>0</v>
      </c>
      <c r="Q2014" s="168">
        <f t="shared" si="972"/>
        <v>0</v>
      </c>
      <c r="R2014" s="168">
        <f t="shared" si="972"/>
        <v>0</v>
      </c>
      <c r="S2014" s="168">
        <f t="shared" si="952"/>
        <v>0</v>
      </c>
      <c r="T2014" s="168">
        <f t="shared" si="973"/>
        <v>0</v>
      </c>
      <c r="U2014" s="168">
        <f t="shared" si="973"/>
        <v>0</v>
      </c>
      <c r="V2014" s="168">
        <f t="shared" si="973"/>
        <v>0</v>
      </c>
      <c r="W2014" s="168">
        <f t="shared" si="973"/>
        <v>0</v>
      </c>
    </row>
    <row r="2015" spans="2:23" ht="16.5" thickTop="1" thickBot="1">
      <c r="B2015" s="164" t="s">
        <v>124</v>
      </c>
      <c r="C2015" s="173" t="s">
        <v>153</v>
      </c>
      <c r="D2015" s="168">
        <f t="shared" si="948"/>
        <v>175000</v>
      </c>
      <c r="E2015" s="168">
        <f t="shared" si="949"/>
        <v>0</v>
      </c>
      <c r="F2015" s="168">
        <f t="shared" si="949"/>
        <v>0</v>
      </c>
      <c r="G2015" s="168">
        <f t="shared" si="949"/>
        <v>175000</v>
      </c>
      <c r="H2015" s="168">
        <f t="shared" si="947"/>
        <v>0</v>
      </c>
      <c r="I2015" s="168">
        <f t="shared" si="950"/>
        <v>175000</v>
      </c>
      <c r="J2015" s="168">
        <f t="shared" si="971"/>
        <v>0</v>
      </c>
      <c r="K2015" s="168">
        <f t="shared" si="971"/>
        <v>0</v>
      </c>
      <c r="L2015" s="168">
        <f t="shared" si="971"/>
        <v>175000</v>
      </c>
      <c r="M2015" s="168">
        <f t="shared" si="971"/>
        <v>0</v>
      </c>
      <c r="N2015" s="168">
        <f t="shared" si="951"/>
        <v>0</v>
      </c>
      <c r="O2015" s="168">
        <f t="shared" si="972"/>
        <v>0</v>
      </c>
      <c r="P2015" s="168">
        <f t="shared" si="972"/>
        <v>0</v>
      </c>
      <c r="Q2015" s="168">
        <f t="shared" si="972"/>
        <v>0</v>
      </c>
      <c r="R2015" s="168">
        <f t="shared" si="972"/>
        <v>0</v>
      </c>
      <c r="S2015" s="168">
        <f t="shared" si="952"/>
        <v>0</v>
      </c>
      <c r="T2015" s="168">
        <f t="shared" si="973"/>
        <v>0</v>
      </c>
      <c r="U2015" s="168">
        <f t="shared" si="973"/>
        <v>0</v>
      </c>
      <c r="V2015" s="168">
        <f t="shared" si="973"/>
        <v>0</v>
      </c>
      <c r="W2015" s="168">
        <f t="shared" si="973"/>
        <v>0</v>
      </c>
    </row>
    <row r="2016" spans="2:23" ht="16.5" thickTop="1" thickBot="1">
      <c r="B2016" s="164" t="s">
        <v>124</v>
      </c>
      <c r="C2016" s="174" t="s">
        <v>141</v>
      </c>
      <c r="D2016" s="168">
        <f t="shared" si="948"/>
        <v>175000</v>
      </c>
      <c r="E2016" s="168">
        <f t="shared" si="949"/>
        <v>0</v>
      </c>
      <c r="F2016" s="168">
        <f t="shared" si="949"/>
        <v>0</v>
      </c>
      <c r="G2016" s="168">
        <f t="shared" si="949"/>
        <v>175000</v>
      </c>
      <c r="H2016" s="168">
        <f t="shared" si="947"/>
        <v>0</v>
      </c>
      <c r="I2016" s="168">
        <f t="shared" si="950"/>
        <v>175000</v>
      </c>
      <c r="J2016" s="168">
        <f t="shared" si="971"/>
        <v>0</v>
      </c>
      <c r="K2016" s="168">
        <f t="shared" si="971"/>
        <v>0</v>
      </c>
      <c r="L2016" s="168">
        <f t="shared" si="971"/>
        <v>175000</v>
      </c>
      <c r="M2016" s="168">
        <f t="shared" si="971"/>
        <v>0</v>
      </c>
      <c r="N2016" s="168">
        <f t="shared" si="951"/>
        <v>0</v>
      </c>
      <c r="O2016" s="168">
        <f t="shared" si="972"/>
        <v>0</v>
      </c>
      <c r="P2016" s="168">
        <f t="shared" si="972"/>
        <v>0</v>
      </c>
      <c r="Q2016" s="168">
        <f t="shared" si="972"/>
        <v>0</v>
      </c>
      <c r="R2016" s="168">
        <f t="shared" si="972"/>
        <v>0</v>
      </c>
      <c r="S2016" s="168">
        <f t="shared" si="952"/>
        <v>0</v>
      </c>
      <c r="T2016" s="168">
        <f t="shared" si="973"/>
        <v>0</v>
      </c>
      <c r="U2016" s="168">
        <f t="shared" si="973"/>
        <v>0</v>
      </c>
      <c r="V2016" s="168">
        <f t="shared" si="973"/>
        <v>0</v>
      </c>
      <c r="W2016" s="168">
        <f t="shared" si="973"/>
        <v>0</v>
      </c>
    </row>
    <row r="2017" spans="2:23" ht="31.5" thickTop="1" thickBot="1">
      <c r="B2017" s="164" t="s">
        <v>124</v>
      </c>
      <c r="C2017" s="175" t="s">
        <v>143</v>
      </c>
      <c r="D2017" s="168">
        <f t="shared" si="948"/>
        <v>175000</v>
      </c>
      <c r="E2017" s="168">
        <f t="shared" si="949"/>
        <v>0</v>
      </c>
      <c r="F2017" s="168">
        <f t="shared" si="949"/>
        <v>0</v>
      </c>
      <c r="G2017" s="168">
        <f t="shared" si="949"/>
        <v>175000</v>
      </c>
      <c r="H2017" s="168">
        <f t="shared" si="947"/>
        <v>0</v>
      </c>
      <c r="I2017" s="168">
        <f t="shared" si="950"/>
        <v>175000</v>
      </c>
      <c r="J2017" s="168">
        <f t="shared" si="971"/>
        <v>0</v>
      </c>
      <c r="K2017" s="168">
        <f t="shared" si="971"/>
        <v>0</v>
      </c>
      <c r="L2017" s="168">
        <f t="shared" si="971"/>
        <v>175000</v>
      </c>
      <c r="M2017" s="168">
        <f t="shared" si="971"/>
        <v>0</v>
      </c>
      <c r="N2017" s="168">
        <f t="shared" si="951"/>
        <v>0</v>
      </c>
      <c r="O2017" s="168">
        <f t="shared" si="972"/>
        <v>0</v>
      </c>
      <c r="P2017" s="168">
        <f t="shared" si="972"/>
        <v>0</v>
      </c>
      <c r="Q2017" s="168">
        <f t="shared" si="972"/>
        <v>0</v>
      </c>
      <c r="R2017" s="168">
        <f t="shared" si="972"/>
        <v>0</v>
      </c>
      <c r="S2017" s="168">
        <f t="shared" si="952"/>
        <v>0</v>
      </c>
      <c r="T2017" s="168">
        <f t="shared" si="973"/>
        <v>0</v>
      </c>
      <c r="U2017" s="168">
        <f t="shared" si="973"/>
        <v>0</v>
      </c>
      <c r="V2017" s="168">
        <f t="shared" si="973"/>
        <v>0</v>
      </c>
      <c r="W2017" s="168">
        <f t="shared" si="973"/>
        <v>0</v>
      </c>
    </row>
    <row r="2018" spans="2:23" ht="16.5" thickTop="1" thickBot="1">
      <c r="B2018" s="164" t="s">
        <v>124</v>
      </c>
      <c r="C2018" s="171" t="s">
        <v>101</v>
      </c>
      <c r="D2018" s="168">
        <f t="shared" si="948"/>
        <v>1422566000</v>
      </c>
      <c r="E2018" s="168">
        <f t="shared" si="949"/>
        <v>335498100</v>
      </c>
      <c r="F2018" s="168">
        <f t="shared" si="949"/>
        <v>444431300</v>
      </c>
      <c r="G2018" s="168">
        <f t="shared" si="949"/>
        <v>295680900</v>
      </c>
      <c r="H2018" s="168">
        <f t="shared" si="947"/>
        <v>346955700</v>
      </c>
      <c r="I2018" s="168">
        <f t="shared" si="950"/>
        <v>1422566000</v>
      </c>
      <c r="J2018" s="168">
        <f>SUM(J2025,J2029,J2146)</f>
        <v>335498100</v>
      </c>
      <c r="K2018" s="168">
        <f>SUM(K2025,K2029,K2146)</f>
        <v>444431300</v>
      </c>
      <c r="L2018" s="168">
        <f>SUM(L2025,L2029,L2146)</f>
        <v>295680900</v>
      </c>
      <c r="M2018" s="168">
        <f>SUM(M2025,M2029,M2146)</f>
        <v>346955700</v>
      </c>
      <c r="N2018" s="168">
        <f t="shared" si="951"/>
        <v>0</v>
      </c>
      <c r="O2018" s="168">
        <f>SUM(O2025,O2029,O2146)</f>
        <v>0</v>
      </c>
      <c r="P2018" s="168">
        <f>SUM(P2025,P2029,P2146)</f>
        <v>0</v>
      </c>
      <c r="Q2018" s="168">
        <f>SUM(Q2025,Q2029,Q2146)</f>
        <v>0</v>
      </c>
      <c r="R2018" s="168">
        <f>SUM(R2025,R2029,R2146)</f>
        <v>0</v>
      </c>
      <c r="S2018" s="168">
        <f t="shared" si="952"/>
        <v>0</v>
      </c>
      <c r="T2018" s="168">
        <f>SUM(T2025,T2029,T2146)</f>
        <v>0</v>
      </c>
      <c r="U2018" s="168">
        <f>SUM(U2025,U2029,U2146)</f>
        <v>0</v>
      </c>
      <c r="V2018" s="168">
        <f>SUM(V2025,V2029,V2146)</f>
        <v>0</v>
      </c>
      <c r="W2018" s="168">
        <f>SUM(W2025,W2029,W2146)</f>
        <v>0</v>
      </c>
    </row>
    <row r="2019" spans="2:23" ht="16.5" thickTop="1" thickBot="1">
      <c r="B2019" s="164" t="s">
        <v>124</v>
      </c>
      <c r="C2019" s="171" t="s">
        <v>102</v>
      </c>
      <c r="D2019" s="168">
        <f t="shared" si="948"/>
        <v>173258200</v>
      </c>
      <c r="E2019" s="168">
        <f t="shared" si="949"/>
        <v>34568300</v>
      </c>
      <c r="F2019" s="168">
        <f t="shared" si="949"/>
        <v>4583400</v>
      </c>
      <c r="G2019" s="168">
        <f t="shared" si="949"/>
        <v>126595300</v>
      </c>
      <c r="H2019" s="168">
        <f t="shared" si="947"/>
        <v>7511200</v>
      </c>
      <c r="I2019" s="168">
        <f t="shared" si="950"/>
        <v>173258200</v>
      </c>
      <c r="J2019" s="168">
        <f t="shared" ref="J2019:M2020" si="974">SUM(J2030,J2147,J2254)</f>
        <v>34568300</v>
      </c>
      <c r="K2019" s="168">
        <f t="shared" si="974"/>
        <v>4583400</v>
      </c>
      <c r="L2019" s="168">
        <f t="shared" si="974"/>
        <v>126595300</v>
      </c>
      <c r="M2019" s="168">
        <f t="shared" si="974"/>
        <v>7511200</v>
      </c>
      <c r="N2019" s="168">
        <f t="shared" si="951"/>
        <v>0</v>
      </c>
      <c r="O2019" s="168">
        <f t="shared" ref="O2019:R2020" si="975">SUM(O2030,O2147,O2254)</f>
        <v>0</v>
      </c>
      <c r="P2019" s="168">
        <f t="shared" si="975"/>
        <v>0</v>
      </c>
      <c r="Q2019" s="168">
        <f t="shared" si="975"/>
        <v>0</v>
      </c>
      <c r="R2019" s="168">
        <f t="shared" si="975"/>
        <v>0</v>
      </c>
      <c r="S2019" s="168">
        <f t="shared" si="952"/>
        <v>0</v>
      </c>
      <c r="T2019" s="168">
        <f t="shared" ref="T2019:W2020" si="976">SUM(T2030,T2147,T2254)</f>
        <v>0</v>
      </c>
      <c r="U2019" s="168">
        <f t="shared" si="976"/>
        <v>0</v>
      </c>
      <c r="V2019" s="168">
        <f t="shared" si="976"/>
        <v>0</v>
      </c>
      <c r="W2019" s="168">
        <f t="shared" si="976"/>
        <v>0</v>
      </c>
    </row>
    <row r="2020" spans="2:23" ht="31.5" thickTop="1" thickBot="1">
      <c r="B2020" s="164" t="s">
        <v>124</v>
      </c>
      <c r="C2020" s="172" t="s">
        <v>156</v>
      </c>
      <c r="D2020" s="168">
        <f t="shared" si="948"/>
        <v>173258200</v>
      </c>
      <c r="E2020" s="168">
        <f t="shared" si="949"/>
        <v>34568300</v>
      </c>
      <c r="F2020" s="168">
        <f t="shared" si="949"/>
        <v>4583400</v>
      </c>
      <c r="G2020" s="168">
        <f t="shared" si="949"/>
        <v>126595300</v>
      </c>
      <c r="H2020" s="168">
        <f t="shared" si="947"/>
        <v>7511200</v>
      </c>
      <c r="I2020" s="168">
        <f t="shared" si="950"/>
        <v>173258200</v>
      </c>
      <c r="J2020" s="168">
        <f t="shared" si="974"/>
        <v>34568300</v>
      </c>
      <c r="K2020" s="168">
        <f t="shared" si="974"/>
        <v>4583400</v>
      </c>
      <c r="L2020" s="168">
        <f t="shared" si="974"/>
        <v>126595300</v>
      </c>
      <c r="M2020" s="168">
        <f t="shared" si="974"/>
        <v>7511200</v>
      </c>
      <c r="N2020" s="168">
        <f t="shared" si="951"/>
        <v>0</v>
      </c>
      <c r="O2020" s="168">
        <f t="shared" si="975"/>
        <v>0</v>
      </c>
      <c r="P2020" s="168">
        <f t="shared" si="975"/>
        <v>0</v>
      </c>
      <c r="Q2020" s="168">
        <f t="shared" si="975"/>
        <v>0</v>
      </c>
      <c r="R2020" s="168">
        <f t="shared" si="975"/>
        <v>0</v>
      </c>
      <c r="S2020" s="168">
        <f t="shared" si="952"/>
        <v>0</v>
      </c>
      <c r="T2020" s="168">
        <f t="shared" si="976"/>
        <v>0</v>
      </c>
      <c r="U2020" s="168">
        <f t="shared" si="976"/>
        <v>0</v>
      </c>
      <c r="V2020" s="168">
        <f t="shared" si="976"/>
        <v>0</v>
      </c>
      <c r="W2020" s="168">
        <f t="shared" si="976"/>
        <v>0</v>
      </c>
    </row>
    <row r="2021" spans="2:23" ht="16.5" thickTop="1" thickBot="1">
      <c r="B2021" s="164" t="s">
        <v>124</v>
      </c>
      <c r="C2021" s="170" t="s">
        <v>121</v>
      </c>
      <c r="D2021" s="168">
        <f t="shared" si="948"/>
        <v>525000</v>
      </c>
      <c r="E2021" s="168">
        <f t="shared" si="949"/>
        <v>250000</v>
      </c>
      <c r="F2021" s="168">
        <f t="shared" si="949"/>
        <v>230000</v>
      </c>
      <c r="G2021" s="168">
        <f t="shared" si="949"/>
        <v>45000</v>
      </c>
      <c r="H2021" s="168">
        <f t="shared" si="947"/>
        <v>0</v>
      </c>
      <c r="I2021" s="168">
        <f t="shared" si="950"/>
        <v>525000</v>
      </c>
      <c r="J2021" s="168">
        <f>SUM(J2032,J2149)</f>
        <v>250000</v>
      </c>
      <c r="K2021" s="168">
        <f>SUM(K2032,K2149)</f>
        <v>230000</v>
      </c>
      <c r="L2021" s="168">
        <f>SUM(L2032,L2149)</f>
        <v>45000</v>
      </c>
      <c r="M2021" s="168">
        <f>SUM(M2032,M2149)</f>
        <v>0</v>
      </c>
      <c r="N2021" s="168">
        <f t="shared" si="951"/>
        <v>0</v>
      </c>
      <c r="O2021" s="168">
        <f>SUM(O2032,O2149)</f>
        <v>0</v>
      </c>
      <c r="P2021" s="168">
        <f>SUM(P2032,P2149)</f>
        <v>0</v>
      </c>
      <c r="Q2021" s="168">
        <f>SUM(Q2032,Q2149)</f>
        <v>0</v>
      </c>
      <c r="R2021" s="168">
        <f>SUM(R2032,R2149)</f>
        <v>0</v>
      </c>
      <c r="S2021" s="168">
        <f t="shared" si="952"/>
        <v>0</v>
      </c>
      <c r="T2021" s="168">
        <f>SUM(T2032,T2149)</f>
        <v>0</v>
      </c>
      <c r="U2021" s="168">
        <f>SUM(U2032,U2149)</f>
        <v>0</v>
      </c>
      <c r="V2021" s="168">
        <f>SUM(V2032,V2149)</f>
        <v>0</v>
      </c>
      <c r="W2021" s="168">
        <f>SUM(W2032,W2149)</f>
        <v>0</v>
      </c>
    </row>
    <row r="2022" spans="2:23" ht="16.5" thickTop="1" thickBot="1">
      <c r="B2022" s="164" t="s">
        <v>735</v>
      </c>
      <c r="C2022" s="170" t="s">
        <v>736</v>
      </c>
      <c r="D2022" s="168">
        <f t="shared" si="948"/>
        <v>800000000</v>
      </c>
      <c r="E2022" s="168">
        <f t="shared" si="949"/>
        <v>196000000</v>
      </c>
      <c r="F2022" s="168">
        <f t="shared" si="949"/>
        <v>291000000</v>
      </c>
      <c r="G2022" s="168">
        <f t="shared" si="949"/>
        <v>106000000</v>
      </c>
      <c r="H2022" s="168">
        <f t="shared" si="947"/>
        <v>207000000</v>
      </c>
      <c r="I2022" s="168">
        <f t="shared" si="950"/>
        <v>800000000</v>
      </c>
      <c r="J2022" s="168">
        <f>SUM(J2023)</f>
        <v>196000000</v>
      </c>
      <c r="K2022" s="168">
        <f>SUM(K2023)</f>
        <v>291000000</v>
      </c>
      <c r="L2022" s="168">
        <f>SUM(L2023)</f>
        <v>106000000</v>
      </c>
      <c r="M2022" s="168">
        <f>SUM(M2023)</f>
        <v>207000000</v>
      </c>
      <c r="N2022" s="168">
        <f t="shared" si="951"/>
        <v>0</v>
      </c>
      <c r="O2022" s="168">
        <f>SUM(O2023)</f>
        <v>0</v>
      </c>
      <c r="P2022" s="168">
        <f>SUM(P2023)</f>
        <v>0</v>
      </c>
      <c r="Q2022" s="168">
        <f>SUM(Q2023)</f>
        <v>0</v>
      </c>
      <c r="R2022" s="168">
        <f>SUM(R2023)</f>
        <v>0</v>
      </c>
      <c r="S2022" s="168">
        <f t="shared" si="952"/>
        <v>0</v>
      </c>
      <c r="T2022" s="168">
        <f>SUM(T2023)</f>
        <v>0</v>
      </c>
      <c r="U2022" s="168">
        <f>SUM(U2023)</f>
        <v>0</v>
      </c>
      <c r="V2022" s="168">
        <f>SUM(V2023)</f>
        <v>0</v>
      </c>
      <c r="W2022" s="168">
        <f>SUM(W2023)</f>
        <v>0</v>
      </c>
    </row>
    <row r="2023" spans="2:23" ht="16.5" thickTop="1" thickBot="1">
      <c r="B2023" s="164" t="s">
        <v>124</v>
      </c>
      <c r="C2023" s="171" t="s">
        <v>96</v>
      </c>
      <c r="D2023" s="168">
        <f t="shared" si="948"/>
        <v>800000000</v>
      </c>
      <c r="E2023" s="168">
        <f t="shared" si="949"/>
        <v>196000000</v>
      </c>
      <c r="F2023" s="168">
        <f t="shared" si="949"/>
        <v>291000000</v>
      </c>
      <c r="G2023" s="168">
        <f t="shared" si="949"/>
        <v>106000000</v>
      </c>
      <c r="H2023" s="168">
        <f t="shared" si="947"/>
        <v>207000000</v>
      </c>
      <c r="I2023" s="168">
        <f t="shared" si="950"/>
        <v>800000000</v>
      </c>
      <c r="J2023" s="168">
        <f>SUM(J2024:J2025)</f>
        <v>196000000</v>
      </c>
      <c r="K2023" s="168">
        <f>SUM(K2024:K2025)</f>
        <v>291000000</v>
      </c>
      <c r="L2023" s="168">
        <f>SUM(L2024:L2025)</f>
        <v>106000000</v>
      </c>
      <c r="M2023" s="168">
        <f>SUM(M2024:M2025)</f>
        <v>207000000</v>
      </c>
      <c r="N2023" s="168">
        <f t="shared" si="951"/>
        <v>0</v>
      </c>
      <c r="O2023" s="168">
        <f>SUM(O2024:O2025)</f>
        <v>0</v>
      </c>
      <c r="P2023" s="168">
        <f>SUM(P2024:P2025)</f>
        <v>0</v>
      </c>
      <c r="Q2023" s="168">
        <f>SUM(Q2024:Q2025)</f>
        <v>0</v>
      </c>
      <c r="R2023" s="168">
        <f>SUM(R2024:R2025)</f>
        <v>0</v>
      </c>
      <c r="S2023" s="168">
        <f t="shared" si="952"/>
        <v>0</v>
      </c>
      <c r="T2023" s="168">
        <f>SUM(T2024:T2025)</f>
        <v>0</v>
      </c>
      <c r="U2023" s="168">
        <f>SUM(U2024:U2025)</f>
        <v>0</v>
      </c>
      <c r="V2023" s="168">
        <f>SUM(V2024:V2025)</f>
        <v>0</v>
      </c>
      <c r="W2023" s="168">
        <f>SUM(W2024:W2025)</f>
        <v>0</v>
      </c>
    </row>
    <row r="2024" spans="2:23" ht="16.5" thickTop="1" thickBot="1">
      <c r="B2024" s="164" t="s">
        <v>124</v>
      </c>
      <c r="C2024" s="172" t="s">
        <v>98</v>
      </c>
      <c r="D2024" s="168">
        <f t="shared" si="948"/>
        <v>4000000</v>
      </c>
      <c r="E2024" s="168">
        <f t="shared" si="949"/>
        <v>1000000</v>
      </c>
      <c r="F2024" s="168">
        <f t="shared" si="949"/>
        <v>1000000</v>
      </c>
      <c r="G2024" s="168">
        <f t="shared" si="949"/>
        <v>1000000</v>
      </c>
      <c r="H2024" s="168">
        <f t="shared" si="947"/>
        <v>1000000</v>
      </c>
      <c r="I2024" s="168">
        <f t="shared" si="950"/>
        <v>4000000</v>
      </c>
      <c r="J2024" s="168">
        <v>1000000</v>
      </c>
      <c r="K2024" s="168">
        <v>1000000</v>
      </c>
      <c r="L2024" s="168">
        <v>1000000</v>
      </c>
      <c r="M2024" s="168">
        <v>1000000</v>
      </c>
      <c r="N2024" s="168">
        <f t="shared" si="951"/>
        <v>0</v>
      </c>
      <c r="O2024" s="168">
        <v>0</v>
      </c>
      <c r="P2024" s="168">
        <v>0</v>
      </c>
      <c r="Q2024" s="168">
        <v>0</v>
      </c>
      <c r="R2024" s="168">
        <v>0</v>
      </c>
      <c r="S2024" s="168">
        <f t="shared" si="952"/>
        <v>0</v>
      </c>
      <c r="T2024" s="168">
        <v>0</v>
      </c>
      <c r="U2024" s="168">
        <v>0</v>
      </c>
      <c r="V2024" s="168">
        <v>0</v>
      </c>
      <c r="W2024" s="168">
        <v>0</v>
      </c>
    </row>
    <row r="2025" spans="2:23" ht="16.5" thickTop="1" thickBot="1">
      <c r="B2025" s="164" t="s">
        <v>124</v>
      </c>
      <c r="C2025" s="172" t="s">
        <v>101</v>
      </c>
      <c r="D2025" s="168">
        <f t="shared" si="948"/>
        <v>796000000</v>
      </c>
      <c r="E2025" s="168">
        <f t="shared" si="949"/>
        <v>195000000</v>
      </c>
      <c r="F2025" s="168">
        <f t="shared" si="949"/>
        <v>290000000</v>
      </c>
      <c r="G2025" s="168">
        <f t="shared" si="949"/>
        <v>105000000</v>
      </c>
      <c r="H2025" s="168">
        <f t="shared" si="947"/>
        <v>206000000</v>
      </c>
      <c r="I2025" s="168">
        <f t="shared" si="950"/>
        <v>796000000</v>
      </c>
      <c r="J2025" s="168">
        <v>195000000</v>
      </c>
      <c r="K2025" s="168">
        <v>290000000</v>
      </c>
      <c r="L2025" s="168">
        <v>105000000</v>
      </c>
      <c r="M2025" s="168">
        <v>206000000</v>
      </c>
      <c r="N2025" s="168">
        <f t="shared" si="951"/>
        <v>0</v>
      </c>
      <c r="O2025" s="168">
        <v>0</v>
      </c>
      <c r="P2025" s="168">
        <v>0</v>
      </c>
      <c r="Q2025" s="168">
        <v>0</v>
      </c>
      <c r="R2025" s="168">
        <v>0</v>
      </c>
      <c r="S2025" s="168">
        <f t="shared" si="952"/>
        <v>0</v>
      </c>
      <c r="T2025" s="168">
        <v>0</v>
      </c>
      <c r="U2025" s="168">
        <v>0</v>
      </c>
      <c r="V2025" s="168">
        <v>0</v>
      </c>
      <c r="W2025" s="168">
        <v>0</v>
      </c>
    </row>
    <row r="2026" spans="2:23" ht="16.5" thickTop="1" thickBot="1">
      <c r="B2026" s="164" t="s">
        <v>737</v>
      </c>
      <c r="C2026" s="170" t="s">
        <v>738</v>
      </c>
      <c r="D2026" s="168">
        <f t="shared" si="948"/>
        <v>113654000</v>
      </c>
      <c r="E2026" s="168">
        <f t="shared" si="949"/>
        <v>46243000</v>
      </c>
      <c r="F2026" s="168">
        <f t="shared" si="949"/>
        <v>17699900</v>
      </c>
      <c r="G2026" s="168">
        <f t="shared" si="949"/>
        <v>26021500</v>
      </c>
      <c r="H2026" s="168">
        <f t="shared" si="947"/>
        <v>23689600</v>
      </c>
      <c r="I2026" s="168">
        <f t="shared" si="950"/>
        <v>113654000</v>
      </c>
      <c r="J2026" s="168">
        <f t="shared" ref="J2026:M2027" si="977">SUM(J2033,J2036,J2053,J2058,J2063,J2066,J2084,J2100,J2114,J2118,J2124)</f>
        <v>46243000</v>
      </c>
      <c r="K2026" s="168">
        <f t="shared" si="977"/>
        <v>17699900</v>
      </c>
      <c r="L2026" s="168">
        <f t="shared" si="977"/>
        <v>26021500</v>
      </c>
      <c r="M2026" s="168">
        <f t="shared" si="977"/>
        <v>23689600</v>
      </c>
      <c r="N2026" s="168">
        <f t="shared" si="951"/>
        <v>0</v>
      </c>
      <c r="O2026" s="168">
        <f t="shared" ref="O2026:R2027" si="978">SUM(O2033,O2036,O2053,O2058,O2063,O2066,O2084,O2100,O2114,O2118,O2124)</f>
        <v>0</v>
      </c>
      <c r="P2026" s="168">
        <f t="shared" si="978"/>
        <v>0</v>
      </c>
      <c r="Q2026" s="168">
        <f t="shared" si="978"/>
        <v>0</v>
      </c>
      <c r="R2026" s="168">
        <f t="shared" si="978"/>
        <v>0</v>
      </c>
      <c r="S2026" s="168">
        <f t="shared" si="952"/>
        <v>0</v>
      </c>
      <c r="T2026" s="168">
        <f t="shared" ref="T2026:W2027" si="979">SUM(T2033,T2036,T2053,T2058,T2063,T2066,T2084,T2100,T2114,T2118,T2124)</f>
        <v>0</v>
      </c>
      <c r="U2026" s="168">
        <f t="shared" si="979"/>
        <v>0</v>
      </c>
      <c r="V2026" s="168">
        <f t="shared" si="979"/>
        <v>0</v>
      </c>
      <c r="W2026" s="168">
        <f t="shared" si="979"/>
        <v>0</v>
      </c>
    </row>
    <row r="2027" spans="2:23" ht="16.5" thickTop="1" thickBot="1">
      <c r="B2027" s="164" t="s">
        <v>124</v>
      </c>
      <c r="C2027" s="171" t="s">
        <v>96</v>
      </c>
      <c r="D2027" s="168">
        <f t="shared" si="948"/>
        <v>113524000</v>
      </c>
      <c r="E2027" s="168">
        <f t="shared" si="949"/>
        <v>46243000</v>
      </c>
      <c r="F2027" s="168">
        <f t="shared" si="949"/>
        <v>17569900</v>
      </c>
      <c r="G2027" s="168">
        <f t="shared" si="949"/>
        <v>26021500</v>
      </c>
      <c r="H2027" s="168">
        <f t="shared" si="947"/>
        <v>23689600</v>
      </c>
      <c r="I2027" s="168">
        <f t="shared" si="950"/>
        <v>113524000</v>
      </c>
      <c r="J2027" s="168">
        <f t="shared" si="977"/>
        <v>46243000</v>
      </c>
      <c r="K2027" s="168">
        <f t="shared" si="977"/>
        <v>17569900</v>
      </c>
      <c r="L2027" s="168">
        <f t="shared" si="977"/>
        <v>26021500</v>
      </c>
      <c r="M2027" s="168">
        <f t="shared" si="977"/>
        <v>23689600</v>
      </c>
      <c r="N2027" s="168">
        <f t="shared" si="951"/>
        <v>0</v>
      </c>
      <c r="O2027" s="168">
        <f t="shared" si="978"/>
        <v>0</v>
      </c>
      <c r="P2027" s="168">
        <f t="shared" si="978"/>
        <v>0</v>
      </c>
      <c r="Q2027" s="168">
        <f t="shared" si="978"/>
        <v>0</v>
      </c>
      <c r="R2027" s="168">
        <f t="shared" si="978"/>
        <v>0</v>
      </c>
      <c r="S2027" s="168">
        <f t="shared" si="952"/>
        <v>0</v>
      </c>
      <c r="T2027" s="168">
        <f t="shared" si="979"/>
        <v>0</v>
      </c>
      <c r="U2027" s="168">
        <f t="shared" si="979"/>
        <v>0</v>
      </c>
      <c r="V2027" s="168">
        <f t="shared" si="979"/>
        <v>0</v>
      </c>
      <c r="W2027" s="168">
        <f t="shared" si="979"/>
        <v>0</v>
      </c>
    </row>
    <row r="2028" spans="2:23" ht="16.5" thickTop="1" thickBot="1">
      <c r="B2028" s="164" t="s">
        <v>124</v>
      </c>
      <c r="C2028" s="172" t="s">
        <v>98</v>
      </c>
      <c r="D2028" s="168">
        <f t="shared" si="948"/>
        <v>7721800</v>
      </c>
      <c r="E2028" s="168">
        <f t="shared" si="949"/>
        <v>2024500</v>
      </c>
      <c r="F2028" s="168">
        <f t="shared" si="949"/>
        <v>2283500</v>
      </c>
      <c r="G2028" s="168">
        <f t="shared" si="949"/>
        <v>2739800</v>
      </c>
      <c r="H2028" s="168">
        <f t="shared" si="947"/>
        <v>674000</v>
      </c>
      <c r="I2028" s="168">
        <f t="shared" si="950"/>
        <v>7721800</v>
      </c>
      <c r="J2028" s="168">
        <f>SUM(J2035,J2038,J2055,J2060,J2065,J2068,J2102,J2116,J2120,J2126)</f>
        <v>2024500</v>
      </c>
      <c r="K2028" s="168">
        <f>SUM(K2035,K2038,K2055,K2060,K2065,K2068,K2102,K2116,K2120,K2126)</f>
        <v>2283500</v>
      </c>
      <c r="L2028" s="168">
        <f>SUM(L2035,L2038,L2055,L2060,L2065,L2068,L2102,L2116,L2120,L2126)</f>
        <v>2739800</v>
      </c>
      <c r="M2028" s="168">
        <f>SUM(M2035,M2038,M2055,M2060,M2065,M2068,M2102,M2116,M2120,M2126)</f>
        <v>674000</v>
      </c>
      <c r="N2028" s="168">
        <f t="shared" si="951"/>
        <v>0</v>
      </c>
      <c r="O2028" s="168">
        <f>SUM(O2035,O2038,O2055,O2060,O2065,O2068,O2102,O2116,O2120,O2126)</f>
        <v>0</v>
      </c>
      <c r="P2028" s="168">
        <f>SUM(P2035,P2038,P2055,P2060,P2065,P2068,P2102,P2116,P2120,P2126)</f>
        <v>0</v>
      </c>
      <c r="Q2028" s="168">
        <f>SUM(Q2035,Q2038,Q2055,Q2060,Q2065,Q2068,Q2102,Q2116,Q2120,Q2126)</f>
        <v>0</v>
      </c>
      <c r="R2028" s="168">
        <f>SUM(R2035,R2038,R2055,R2060,R2065,R2068,R2102,R2116,R2120,R2126)</f>
        <v>0</v>
      </c>
      <c r="S2028" s="168">
        <f t="shared" si="952"/>
        <v>0</v>
      </c>
      <c r="T2028" s="168">
        <f>SUM(T2035,T2038,T2055,T2060,T2065,T2068,T2102,T2116,T2120,T2126)</f>
        <v>0</v>
      </c>
      <c r="U2028" s="168">
        <f>SUM(U2035,U2038,U2055,U2060,U2065,U2068,U2102,U2116,U2120,U2126)</f>
        <v>0</v>
      </c>
      <c r="V2028" s="168">
        <f>SUM(V2035,V2038,V2055,V2060,V2065,V2068,V2102,V2116,V2120,V2126)</f>
        <v>0</v>
      </c>
      <c r="W2028" s="168">
        <f>SUM(W2035,W2038,W2055,W2060,W2065,W2068,W2102,W2116,W2120,W2126)</f>
        <v>0</v>
      </c>
    </row>
    <row r="2029" spans="2:23" ht="16.5" thickTop="1" thickBot="1">
      <c r="B2029" s="164" t="s">
        <v>124</v>
      </c>
      <c r="C2029" s="172" t="s">
        <v>101</v>
      </c>
      <c r="D2029" s="168">
        <f t="shared" si="948"/>
        <v>58169000</v>
      </c>
      <c r="E2029" s="168">
        <f t="shared" si="949"/>
        <v>10551500</v>
      </c>
      <c r="F2029" s="168">
        <f t="shared" si="949"/>
        <v>11609200</v>
      </c>
      <c r="G2029" s="168">
        <f t="shared" si="949"/>
        <v>17292700</v>
      </c>
      <c r="H2029" s="168">
        <f t="shared" si="947"/>
        <v>18715600</v>
      </c>
      <c r="I2029" s="168">
        <f t="shared" si="950"/>
        <v>58169000</v>
      </c>
      <c r="J2029" s="168">
        <f>SUM(J2039,J2069,J2086,J2103,J2117,J2127)</f>
        <v>10551500</v>
      </c>
      <c r="K2029" s="168">
        <f>SUM(K2039,K2069,K2086,K2103,K2117,K2127)</f>
        <v>11609200</v>
      </c>
      <c r="L2029" s="168">
        <f>SUM(L2039,L2069,L2086,L2103,L2117,L2127)</f>
        <v>17292700</v>
      </c>
      <c r="M2029" s="168">
        <f>SUM(M2039,M2069,M2086,M2103,M2117,M2127)</f>
        <v>18715600</v>
      </c>
      <c r="N2029" s="168">
        <f t="shared" si="951"/>
        <v>0</v>
      </c>
      <c r="O2029" s="168">
        <f>SUM(O2039,O2069,O2086,O2103,O2117,O2127)</f>
        <v>0</v>
      </c>
      <c r="P2029" s="168">
        <f>SUM(P2039,P2069,P2086,P2103,P2117,P2127)</f>
        <v>0</v>
      </c>
      <c r="Q2029" s="168">
        <f>SUM(Q2039,Q2069,Q2086,Q2103,Q2117,Q2127)</f>
        <v>0</v>
      </c>
      <c r="R2029" s="168">
        <f>SUM(R2039,R2069,R2086,R2103,R2117,R2127)</f>
        <v>0</v>
      </c>
      <c r="S2029" s="168">
        <f t="shared" si="952"/>
        <v>0</v>
      </c>
      <c r="T2029" s="168">
        <f>SUM(T2039,T2069,T2086,T2103,T2117,T2127)</f>
        <v>0</v>
      </c>
      <c r="U2029" s="168">
        <f>SUM(U2039,U2069,U2086,U2103,U2117,U2127)</f>
        <v>0</v>
      </c>
      <c r="V2029" s="168">
        <f>SUM(V2039,V2069,V2086,V2103,V2117,V2127)</f>
        <v>0</v>
      </c>
      <c r="W2029" s="168">
        <f>SUM(W2039,W2069,W2086,W2103,W2117,W2127)</f>
        <v>0</v>
      </c>
    </row>
    <row r="2030" spans="2:23" ht="16.5" thickTop="1" thickBot="1">
      <c r="B2030" s="164" t="s">
        <v>124</v>
      </c>
      <c r="C2030" s="172" t="s">
        <v>102</v>
      </c>
      <c r="D2030" s="168">
        <f t="shared" si="948"/>
        <v>47633200</v>
      </c>
      <c r="E2030" s="168">
        <f t="shared" si="949"/>
        <v>33667000</v>
      </c>
      <c r="F2030" s="168">
        <f t="shared" si="949"/>
        <v>3677200</v>
      </c>
      <c r="G2030" s="168">
        <f t="shared" si="949"/>
        <v>5989000</v>
      </c>
      <c r="H2030" s="168">
        <f t="shared" si="947"/>
        <v>4300000</v>
      </c>
      <c r="I2030" s="168">
        <f t="shared" si="950"/>
        <v>47633200</v>
      </c>
      <c r="J2030" s="168">
        <f t="shared" ref="J2030:M2031" si="980">SUM(J2040,J2056,J2061,J2070,J2087,J2104,J2121,J2128)</f>
        <v>33667000</v>
      </c>
      <c r="K2030" s="168">
        <f t="shared" si="980"/>
        <v>3677200</v>
      </c>
      <c r="L2030" s="168">
        <f t="shared" si="980"/>
        <v>5989000</v>
      </c>
      <c r="M2030" s="168">
        <f t="shared" si="980"/>
        <v>4300000</v>
      </c>
      <c r="N2030" s="168">
        <f t="shared" si="951"/>
        <v>0</v>
      </c>
      <c r="O2030" s="168">
        <f t="shared" ref="O2030:R2031" si="981">SUM(O2040,O2056,O2061,O2070,O2087,O2104,O2121,O2128)</f>
        <v>0</v>
      </c>
      <c r="P2030" s="168">
        <f t="shared" si="981"/>
        <v>0</v>
      </c>
      <c r="Q2030" s="168">
        <f t="shared" si="981"/>
        <v>0</v>
      </c>
      <c r="R2030" s="168">
        <f t="shared" si="981"/>
        <v>0</v>
      </c>
      <c r="S2030" s="168">
        <f t="shared" si="952"/>
        <v>0</v>
      </c>
      <c r="T2030" s="168">
        <f t="shared" ref="T2030:W2031" si="982">SUM(T2040,T2056,T2061,T2070,T2087,T2104,T2121,T2128)</f>
        <v>0</v>
      </c>
      <c r="U2030" s="168">
        <f t="shared" si="982"/>
        <v>0</v>
      </c>
      <c r="V2030" s="168">
        <f t="shared" si="982"/>
        <v>0</v>
      </c>
      <c r="W2030" s="168">
        <f t="shared" si="982"/>
        <v>0</v>
      </c>
    </row>
    <row r="2031" spans="2:23" ht="31.5" thickTop="1" thickBot="1">
      <c r="B2031" s="164" t="s">
        <v>124</v>
      </c>
      <c r="C2031" s="173" t="s">
        <v>156</v>
      </c>
      <c r="D2031" s="168">
        <f t="shared" si="948"/>
        <v>47633200</v>
      </c>
      <c r="E2031" s="168">
        <f t="shared" si="949"/>
        <v>33667000</v>
      </c>
      <c r="F2031" s="168">
        <f t="shared" si="949"/>
        <v>3677200</v>
      </c>
      <c r="G2031" s="168">
        <f t="shared" si="949"/>
        <v>5989000</v>
      </c>
      <c r="H2031" s="168">
        <f t="shared" si="947"/>
        <v>4300000</v>
      </c>
      <c r="I2031" s="168">
        <f t="shared" si="950"/>
        <v>47633200</v>
      </c>
      <c r="J2031" s="168">
        <f t="shared" si="980"/>
        <v>33667000</v>
      </c>
      <c r="K2031" s="168">
        <f t="shared" si="980"/>
        <v>3677200</v>
      </c>
      <c r="L2031" s="168">
        <f t="shared" si="980"/>
        <v>5989000</v>
      </c>
      <c r="M2031" s="168">
        <f t="shared" si="980"/>
        <v>4300000</v>
      </c>
      <c r="N2031" s="168">
        <f t="shared" si="951"/>
        <v>0</v>
      </c>
      <c r="O2031" s="168">
        <f t="shared" si="981"/>
        <v>0</v>
      </c>
      <c r="P2031" s="168">
        <f t="shared" si="981"/>
        <v>0</v>
      </c>
      <c r="Q2031" s="168">
        <f t="shared" si="981"/>
        <v>0</v>
      </c>
      <c r="R2031" s="168">
        <f t="shared" si="981"/>
        <v>0</v>
      </c>
      <c r="S2031" s="168">
        <f t="shared" si="952"/>
        <v>0</v>
      </c>
      <c r="T2031" s="168">
        <f t="shared" si="982"/>
        <v>0</v>
      </c>
      <c r="U2031" s="168">
        <f t="shared" si="982"/>
        <v>0</v>
      </c>
      <c r="V2031" s="168">
        <f t="shared" si="982"/>
        <v>0</v>
      </c>
      <c r="W2031" s="168">
        <f t="shared" si="982"/>
        <v>0</v>
      </c>
    </row>
    <row r="2032" spans="2:23" ht="16.5" thickTop="1" thickBot="1">
      <c r="B2032" s="164" t="s">
        <v>124</v>
      </c>
      <c r="C2032" s="171" t="s">
        <v>121</v>
      </c>
      <c r="D2032" s="168">
        <f t="shared" si="948"/>
        <v>130000</v>
      </c>
      <c r="E2032" s="168">
        <f t="shared" si="949"/>
        <v>0</v>
      </c>
      <c r="F2032" s="168">
        <f t="shared" si="949"/>
        <v>130000</v>
      </c>
      <c r="G2032" s="168">
        <f t="shared" si="949"/>
        <v>0</v>
      </c>
      <c r="H2032" s="168">
        <f t="shared" si="947"/>
        <v>0</v>
      </c>
      <c r="I2032" s="168">
        <f t="shared" si="950"/>
        <v>130000</v>
      </c>
      <c r="J2032" s="168">
        <f>SUM(J2042,J2123)</f>
        <v>0</v>
      </c>
      <c r="K2032" s="168">
        <f>SUM(K2042,K2123)</f>
        <v>130000</v>
      </c>
      <c r="L2032" s="168">
        <f>SUM(L2042,L2123)</f>
        <v>0</v>
      </c>
      <c r="M2032" s="168">
        <f>SUM(M2042,M2123)</f>
        <v>0</v>
      </c>
      <c r="N2032" s="168">
        <f t="shared" si="951"/>
        <v>0</v>
      </c>
      <c r="O2032" s="168">
        <f>SUM(O2042,O2123)</f>
        <v>0</v>
      </c>
      <c r="P2032" s="168">
        <f>SUM(P2042,P2123)</f>
        <v>0</v>
      </c>
      <c r="Q2032" s="168">
        <f>SUM(Q2042,Q2123)</f>
        <v>0</v>
      </c>
      <c r="R2032" s="168">
        <f>SUM(R2042,R2123)</f>
        <v>0</v>
      </c>
      <c r="S2032" s="168">
        <f t="shared" si="952"/>
        <v>0</v>
      </c>
      <c r="T2032" s="168">
        <f>SUM(T2042,T2123)</f>
        <v>0</v>
      </c>
      <c r="U2032" s="168">
        <f>SUM(U2042,U2123)</f>
        <v>0</v>
      </c>
      <c r="V2032" s="168">
        <f>SUM(V2042,V2123)</f>
        <v>0</v>
      </c>
      <c r="W2032" s="168">
        <f>SUM(W2042,W2123)</f>
        <v>0</v>
      </c>
    </row>
    <row r="2033" spans="2:23" ht="16.5" thickTop="1" thickBot="1">
      <c r="B2033" s="164" t="s">
        <v>739</v>
      </c>
      <c r="C2033" s="171" t="s">
        <v>740</v>
      </c>
      <c r="D2033" s="168">
        <f t="shared" si="948"/>
        <v>2800000</v>
      </c>
      <c r="E2033" s="168">
        <f t="shared" si="949"/>
        <v>700000</v>
      </c>
      <c r="F2033" s="168">
        <f t="shared" si="949"/>
        <v>800000</v>
      </c>
      <c r="G2033" s="168">
        <f t="shared" si="949"/>
        <v>800000</v>
      </c>
      <c r="H2033" s="168">
        <f t="shared" si="947"/>
        <v>500000</v>
      </c>
      <c r="I2033" s="168">
        <f t="shared" si="950"/>
        <v>2800000</v>
      </c>
      <c r="J2033" s="168">
        <f t="shared" ref="J2033:M2034" si="983">SUM(J2034)</f>
        <v>700000</v>
      </c>
      <c r="K2033" s="168">
        <f t="shared" si="983"/>
        <v>800000</v>
      </c>
      <c r="L2033" s="168">
        <f t="shared" si="983"/>
        <v>800000</v>
      </c>
      <c r="M2033" s="168">
        <f t="shared" si="983"/>
        <v>500000</v>
      </c>
      <c r="N2033" s="168">
        <f t="shared" si="951"/>
        <v>0</v>
      </c>
      <c r="O2033" s="168">
        <f t="shared" ref="O2033:R2034" si="984">SUM(O2034)</f>
        <v>0</v>
      </c>
      <c r="P2033" s="168">
        <f t="shared" si="984"/>
        <v>0</v>
      </c>
      <c r="Q2033" s="168">
        <f t="shared" si="984"/>
        <v>0</v>
      </c>
      <c r="R2033" s="168">
        <f t="shared" si="984"/>
        <v>0</v>
      </c>
      <c r="S2033" s="168">
        <f t="shared" si="952"/>
        <v>0</v>
      </c>
      <c r="T2033" s="168">
        <f t="shared" ref="T2033:W2034" si="985">SUM(T2034)</f>
        <v>0</v>
      </c>
      <c r="U2033" s="168">
        <f t="shared" si="985"/>
        <v>0</v>
      </c>
      <c r="V2033" s="168">
        <f t="shared" si="985"/>
        <v>0</v>
      </c>
      <c r="W2033" s="168">
        <f t="shared" si="985"/>
        <v>0</v>
      </c>
    </row>
    <row r="2034" spans="2:23" ht="16.5" thickTop="1" thickBot="1">
      <c r="B2034" s="164" t="s">
        <v>124</v>
      </c>
      <c r="C2034" s="172" t="s">
        <v>96</v>
      </c>
      <c r="D2034" s="168">
        <f t="shared" si="948"/>
        <v>2800000</v>
      </c>
      <c r="E2034" s="168">
        <f t="shared" si="949"/>
        <v>700000</v>
      </c>
      <c r="F2034" s="168">
        <f t="shared" si="949"/>
        <v>800000</v>
      </c>
      <c r="G2034" s="168">
        <f t="shared" si="949"/>
        <v>800000</v>
      </c>
      <c r="H2034" s="168">
        <f t="shared" si="947"/>
        <v>500000</v>
      </c>
      <c r="I2034" s="168">
        <f t="shared" si="950"/>
        <v>2800000</v>
      </c>
      <c r="J2034" s="168">
        <f t="shared" si="983"/>
        <v>700000</v>
      </c>
      <c r="K2034" s="168">
        <f t="shared" si="983"/>
        <v>800000</v>
      </c>
      <c r="L2034" s="168">
        <f t="shared" si="983"/>
        <v>800000</v>
      </c>
      <c r="M2034" s="168">
        <f t="shared" si="983"/>
        <v>500000</v>
      </c>
      <c r="N2034" s="168">
        <f t="shared" si="951"/>
        <v>0</v>
      </c>
      <c r="O2034" s="168">
        <f t="shared" si="984"/>
        <v>0</v>
      </c>
      <c r="P2034" s="168">
        <f t="shared" si="984"/>
        <v>0</v>
      </c>
      <c r="Q2034" s="168">
        <f t="shared" si="984"/>
        <v>0</v>
      </c>
      <c r="R2034" s="168">
        <f t="shared" si="984"/>
        <v>0</v>
      </c>
      <c r="S2034" s="168">
        <f t="shared" si="952"/>
        <v>0</v>
      </c>
      <c r="T2034" s="168">
        <f t="shared" si="985"/>
        <v>0</v>
      </c>
      <c r="U2034" s="168">
        <f t="shared" si="985"/>
        <v>0</v>
      </c>
      <c r="V2034" s="168">
        <f t="shared" si="985"/>
        <v>0</v>
      </c>
      <c r="W2034" s="168">
        <f t="shared" si="985"/>
        <v>0</v>
      </c>
    </row>
    <row r="2035" spans="2:23" ht="16.5" thickTop="1" thickBot="1">
      <c r="B2035" s="164" t="s">
        <v>124</v>
      </c>
      <c r="C2035" s="173" t="s">
        <v>98</v>
      </c>
      <c r="D2035" s="168">
        <f t="shared" si="948"/>
        <v>2800000</v>
      </c>
      <c r="E2035" s="168">
        <f t="shared" si="949"/>
        <v>700000</v>
      </c>
      <c r="F2035" s="168">
        <f t="shared" si="949"/>
        <v>800000</v>
      </c>
      <c r="G2035" s="168">
        <f t="shared" si="949"/>
        <v>800000</v>
      </c>
      <c r="H2035" s="168">
        <f t="shared" si="947"/>
        <v>500000</v>
      </c>
      <c r="I2035" s="168">
        <f t="shared" si="950"/>
        <v>2800000</v>
      </c>
      <c r="J2035" s="168">
        <v>700000</v>
      </c>
      <c r="K2035" s="168">
        <v>800000</v>
      </c>
      <c r="L2035" s="168">
        <v>800000</v>
      </c>
      <c r="M2035" s="168">
        <v>500000</v>
      </c>
      <c r="N2035" s="168">
        <f t="shared" si="951"/>
        <v>0</v>
      </c>
      <c r="O2035" s="168">
        <v>0</v>
      </c>
      <c r="P2035" s="168">
        <v>0</v>
      </c>
      <c r="Q2035" s="168">
        <v>0</v>
      </c>
      <c r="R2035" s="168">
        <v>0</v>
      </c>
      <c r="S2035" s="168">
        <f t="shared" si="952"/>
        <v>0</v>
      </c>
      <c r="T2035" s="168">
        <v>0</v>
      </c>
      <c r="U2035" s="168">
        <v>0</v>
      </c>
      <c r="V2035" s="168">
        <v>0</v>
      </c>
      <c r="W2035" s="168">
        <v>0</v>
      </c>
    </row>
    <row r="2036" spans="2:23" ht="16.5" thickTop="1" thickBot="1">
      <c r="B2036" s="164" t="s">
        <v>741</v>
      </c>
      <c r="C2036" s="171" t="s">
        <v>742</v>
      </c>
      <c r="D2036" s="168">
        <f t="shared" si="948"/>
        <v>43388000</v>
      </c>
      <c r="E2036" s="168">
        <f t="shared" si="949"/>
        <v>27702000</v>
      </c>
      <c r="F2036" s="168">
        <f t="shared" si="949"/>
        <v>459000</v>
      </c>
      <c r="G2036" s="168">
        <f t="shared" si="949"/>
        <v>7779000</v>
      </c>
      <c r="H2036" s="168">
        <f t="shared" si="947"/>
        <v>7448000</v>
      </c>
      <c r="I2036" s="168">
        <f t="shared" si="950"/>
        <v>43388000</v>
      </c>
      <c r="J2036" s="168">
        <f t="shared" ref="J2036:M2037" si="986">SUM(J2043,J2050)</f>
        <v>27702000</v>
      </c>
      <c r="K2036" s="168">
        <f t="shared" si="986"/>
        <v>459000</v>
      </c>
      <c r="L2036" s="168">
        <f t="shared" si="986"/>
        <v>7779000</v>
      </c>
      <c r="M2036" s="168">
        <f t="shared" si="986"/>
        <v>7448000</v>
      </c>
      <c r="N2036" s="168">
        <f t="shared" si="951"/>
        <v>0</v>
      </c>
      <c r="O2036" s="168">
        <f t="shared" ref="O2036:R2037" si="987">SUM(O2043,O2050)</f>
        <v>0</v>
      </c>
      <c r="P2036" s="168">
        <f t="shared" si="987"/>
        <v>0</v>
      </c>
      <c r="Q2036" s="168">
        <f t="shared" si="987"/>
        <v>0</v>
      </c>
      <c r="R2036" s="168">
        <f t="shared" si="987"/>
        <v>0</v>
      </c>
      <c r="S2036" s="168">
        <f t="shared" si="952"/>
        <v>0</v>
      </c>
      <c r="T2036" s="168">
        <f t="shared" ref="T2036:W2037" si="988">SUM(T2043,T2050)</f>
        <v>0</v>
      </c>
      <c r="U2036" s="168">
        <f t="shared" si="988"/>
        <v>0</v>
      </c>
      <c r="V2036" s="168">
        <f t="shared" si="988"/>
        <v>0</v>
      </c>
      <c r="W2036" s="168">
        <f t="shared" si="988"/>
        <v>0</v>
      </c>
    </row>
    <row r="2037" spans="2:23" ht="16.5" thickTop="1" thickBot="1">
      <c r="B2037" s="164" t="s">
        <v>124</v>
      </c>
      <c r="C2037" s="172" t="s">
        <v>96</v>
      </c>
      <c r="D2037" s="168">
        <f t="shared" si="948"/>
        <v>43278000</v>
      </c>
      <c r="E2037" s="168">
        <f t="shared" si="949"/>
        <v>27702000</v>
      </c>
      <c r="F2037" s="168">
        <f t="shared" si="949"/>
        <v>349000</v>
      </c>
      <c r="G2037" s="168">
        <f t="shared" si="949"/>
        <v>7779000</v>
      </c>
      <c r="H2037" s="168">
        <f t="shared" si="947"/>
        <v>7448000</v>
      </c>
      <c r="I2037" s="168">
        <f t="shared" si="950"/>
        <v>43278000</v>
      </c>
      <c r="J2037" s="168">
        <f t="shared" si="986"/>
        <v>27702000</v>
      </c>
      <c r="K2037" s="168">
        <f t="shared" si="986"/>
        <v>349000</v>
      </c>
      <c r="L2037" s="168">
        <f t="shared" si="986"/>
        <v>7779000</v>
      </c>
      <c r="M2037" s="168">
        <f t="shared" si="986"/>
        <v>7448000</v>
      </c>
      <c r="N2037" s="168">
        <f t="shared" si="951"/>
        <v>0</v>
      </c>
      <c r="O2037" s="168">
        <f t="shared" si="987"/>
        <v>0</v>
      </c>
      <c r="P2037" s="168">
        <f t="shared" si="987"/>
        <v>0</v>
      </c>
      <c r="Q2037" s="168">
        <f t="shared" si="987"/>
        <v>0</v>
      </c>
      <c r="R2037" s="168">
        <f t="shared" si="987"/>
        <v>0</v>
      </c>
      <c r="S2037" s="168">
        <f t="shared" si="952"/>
        <v>0</v>
      </c>
      <c r="T2037" s="168">
        <f t="shared" si="988"/>
        <v>0</v>
      </c>
      <c r="U2037" s="168">
        <f t="shared" si="988"/>
        <v>0</v>
      </c>
      <c r="V2037" s="168">
        <f t="shared" si="988"/>
        <v>0</v>
      </c>
      <c r="W2037" s="168">
        <f t="shared" si="988"/>
        <v>0</v>
      </c>
    </row>
    <row r="2038" spans="2:23" ht="16.5" thickTop="1" thickBot="1">
      <c r="B2038" s="164" t="s">
        <v>124</v>
      </c>
      <c r="C2038" s="173" t="s">
        <v>98</v>
      </c>
      <c r="D2038" s="168">
        <f t="shared" si="948"/>
        <v>165000</v>
      </c>
      <c r="E2038" s="168">
        <f t="shared" si="949"/>
        <v>42000</v>
      </c>
      <c r="F2038" s="168">
        <f t="shared" si="949"/>
        <v>42000</v>
      </c>
      <c r="G2038" s="168">
        <f t="shared" si="949"/>
        <v>42000</v>
      </c>
      <c r="H2038" s="168">
        <f t="shared" si="947"/>
        <v>39000</v>
      </c>
      <c r="I2038" s="168">
        <f t="shared" si="950"/>
        <v>165000</v>
      </c>
      <c r="J2038" s="168">
        <f>SUM(J2045)</f>
        <v>42000</v>
      </c>
      <c r="K2038" s="168">
        <f>SUM(K2045)</f>
        <v>42000</v>
      </c>
      <c r="L2038" s="168">
        <f>SUM(L2045)</f>
        <v>42000</v>
      </c>
      <c r="M2038" s="168">
        <f>SUM(M2045)</f>
        <v>39000</v>
      </c>
      <c r="N2038" s="168">
        <f t="shared" si="951"/>
        <v>0</v>
      </c>
      <c r="O2038" s="168">
        <f>SUM(O2045)</f>
        <v>0</v>
      </c>
      <c r="P2038" s="168">
        <f>SUM(P2045)</f>
        <v>0</v>
      </c>
      <c r="Q2038" s="168">
        <f>SUM(Q2045)</f>
        <v>0</v>
      </c>
      <c r="R2038" s="168">
        <f>SUM(R2045)</f>
        <v>0</v>
      </c>
      <c r="S2038" s="168">
        <f t="shared" si="952"/>
        <v>0</v>
      </c>
      <c r="T2038" s="168">
        <f>SUM(T2045)</f>
        <v>0</v>
      </c>
      <c r="U2038" s="168">
        <f>SUM(U2045)</f>
        <v>0</v>
      </c>
      <c r="V2038" s="168">
        <f>SUM(V2045)</f>
        <v>0</v>
      </c>
      <c r="W2038" s="168">
        <f>SUM(W2045)</f>
        <v>0</v>
      </c>
    </row>
    <row r="2039" spans="2:23" ht="16.5" thickTop="1" thickBot="1">
      <c r="B2039" s="164" t="s">
        <v>124</v>
      </c>
      <c r="C2039" s="173" t="s">
        <v>101</v>
      </c>
      <c r="D2039" s="168">
        <f t="shared" si="948"/>
        <v>12033000</v>
      </c>
      <c r="E2039" s="168">
        <f t="shared" si="949"/>
        <v>10000</v>
      </c>
      <c r="F2039" s="168">
        <f t="shared" si="949"/>
        <v>7000</v>
      </c>
      <c r="G2039" s="168">
        <f t="shared" si="949"/>
        <v>4607000</v>
      </c>
      <c r="H2039" s="168">
        <f t="shared" si="947"/>
        <v>7409000</v>
      </c>
      <c r="I2039" s="168">
        <f t="shared" si="950"/>
        <v>12033000</v>
      </c>
      <c r="J2039" s="168">
        <f>SUM(J2046,J2052)</f>
        <v>10000</v>
      </c>
      <c r="K2039" s="168">
        <f>SUM(K2046,K2052)</f>
        <v>7000</v>
      </c>
      <c r="L2039" s="168">
        <f>SUM(L2046,L2052)</f>
        <v>4607000</v>
      </c>
      <c r="M2039" s="168">
        <f>SUM(M2046,M2052)</f>
        <v>7409000</v>
      </c>
      <c r="N2039" s="168">
        <f t="shared" si="951"/>
        <v>0</v>
      </c>
      <c r="O2039" s="168">
        <f>SUM(O2046,O2052)</f>
        <v>0</v>
      </c>
      <c r="P2039" s="168">
        <f>SUM(P2046,P2052)</f>
        <v>0</v>
      </c>
      <c r="Q2039" s="168">
        <f>SUM(Q2046,Q2052)</f>
        <v>0</v>
      </c>
      <c r="R2039" s="168">
        <f>SUM(R2046,R2052)</f>
        <v>0</v>
      </c>
      <c r="S2039" s="168">
        <f t="shared" si="952"/>
        <v>0</v>
      </c>
      <c r="T2039" s="168">
        <f>SUM(T2046,T2052)</f>
        <v>0</v>
      </c>
      <c r="U2039" s="168">
        <f>SUM(U2046,U2052)</f>
        <v>0</v>
      </c>
      <c r="V2039" s="168">
        <f>SUM(V2046,V2052)</f>
        <v>0</v>
      </c>
      <c r="W2039" s="168">
        <f>SUM(W2046,W2052)</f>
        <v>0</v>
      </c>
    </row>
    <row r="2040" spans="2:23" ht="16.5" thickTop="1" thickBot="1">
      <c r="B2040" s="164" t="s">
        <v>124</v>
      </c>
      <c r="C2040" s="173" t="s">
        <v>102</v>
      </c>
      <c r="D2040" s="168">
        <f t="shared" si="948"/>
        <v>31080000</v>
      </c>
      <c r="E2040" s="168">
        <f t="shared" si="949"/>
        <v>27650000</v>
      </c>
      <c r="F2040" s="168">
        <f t="shared" si="949"/>
        <v>300000</v>
      </c>
      <c r="G2040" s="168">
        <f t="shared" si="949"/>
        <v>3130000</v>
      </c>
      <c r="H2040" s="168">
        <f t="shared" si="947"/>
        <v>0</v>
      </c>
      <c r="I2040" s="168">
        <f t="shared" si="950"/>
        <v>31080000</v>
      </c>
      <c r="J2040" s="168">
        <f t="shared" ref="J2040:M2042" si="989">SUM(J2047)</f>
        <v>27650000</v>
      </c>
      <c r="K2040" s="168">
        <f t="shared" si="989"/>
        <v>300000</v>
      </c>
      <c r="L2040" s="168">
        <f t="shared" si="989"/>
        <v>3130000</v>
      </c>
      <c r="M2040" s="168">
        <f t="shared" si="989"/>
        <v>0</v>
      </c>
      <c r="N2040" s="168">
        <f t="shared" si="951"/>
        <v>0</v>
      </c>
      <c r="O2040" s="168">
        <f t="shared" ref="O2040:R2042" si="990">SUM(O2047)</f>
        <v>0</v>
      </c>
      <c r="P2040" s="168">
        <f t="shared" si="990"/>
        <v>0</v>
      </c>
      <c r="Q2040" s="168">
        <f t="shared" si="990"/>
        <v>0</v>
      </c>
      <c r="R2040" s="168">
        <f t="shared" si="990"/>
        <v>0</v>
      </c>
      <c r="S2040" s="168">
        <f t="shared" si="952"/>
        <v>0</v>
      </c>
      <c r="T2040" s="168">
        <f t="shared" ref="T2040:W2042" si="991">SUM(T2047)</f>
        <v>0</v>
      </c>
      <c r="U2040" s="168">
        <f t="shared" si="991"/>
        <v>0</v>
      </c>
      <c r="V2040" s="168">
        <f t="shared" si="991"/>
        <v>0</v>
      </c>
      <c r="W2040" s="168">
        <f t="shared" si="991"/>
        <v>0</v>
      </c>
    </row>
    <row r="2041" spans="2:23" ht="31.5" thickTop="1" thickBot="1">
      <c r="B2041" s="164" t="s">
        <v>124</v>
      </c>
      <c r="C2041" s="174" t="s">
        <v>156</v>
      </c>
      <c r="D2041" s="168">
        <f t="shared" si="948"/>
        <v>31080000</v>
      </c>
      <c r="E2041" s="168">
        <f t="shared" si="949"/>
        <v>27650000</v>
      </c>
      <c r="F2041" s="168">
        <f t="shared" si="949"/>
        <v>300000</v>
      </c>
      <c r="G2041" s="168">
        <f t="shared" si="949"/>
        <v>3130000</v>
      </c>
      <c r="H2041" s="168">
        <f t="shared" si="947"/>
        <v>0</v>
      </c>
      <c r="I2041" s="168">
        <f t="shared" si="950"/>
        <v>31080000</v>
      </c>
      <c r="J2041" s="168">
        <f t="shared" si="989"/>
        <v>27650000</v>
      </c>
      <c r="K2041" s="168">
        <f t="shared" si="989"/>
        <v>300000</v>
      </c>
      <c r="L2041" s="168">
        <f t="shared" si="989"/>
        <v>3130000</v>
      </c>
      <c r="M2041" s="168">
        <f t="shared" si="989"/>
        <v>0</v>
      </c>
      <c r="N2041" s="168">
        <f t="shared" si="951"/>
        <v>0</v>
      </c>
      <c r="O2041" s="168">
        <f t="shared" si="990"/>
        <v>0</v>
      </c>
      <c r="P2041" s="168">
        <f t="shared" si="990"/>
        <v>0</v>
      </c>
      <c r="Q2041" s="168">
        <f t="shared" si="990"/>
        <v>0</v>
      </c>
      <c r="R2041" s="168">
        <f t="shared" si="990"/>
        <v>0</v>
      </c>
      <c r="S2041" s="168">
        <f t="shared" si="952"/>
        <v>0</v>
      </c>
      <c r="T2041" s="168">
        <f t="shared" si="991"/>
        <v>0</v>
      </c>
      <c r="U2041" s="168">
        <f t="shared" si="991"/>
        <v>0</v>
      </c>
      <c r="V2041" s="168">
        <f t="shared" si="991"/>
        <v>0</v>
      </c>
      <c r="W2041" s="168">
        <f t="shared" si="991"/>
        <v>0</v>
      </c>
    </row>
    <row r="2042" spans="2:23" ht="16.5" thickTop="1" thickBot="1">
      <c r="B2042" s="164" t="s">
        <v>124</v>
      </c>
      <c r="C2042" s="172" t="s">
        <v>121</v>
      </c>
      <c r="D2042" s="168">
        <f t="shared" si="948"/>
        <v>110000</v>
      </c>
      <c r="E2042" s="168">
        <f t="shared" si="949"/>
        <v>0</v>
      </c>
      <c r="F2042" s="168">
        <f t="shared" si="949"/>
        <v>110000</v>
      </c>
      <c r="G2042" s="168">
        <f t="shared" si="949"/>
        <v>0</v>
      </c>
      <c r="H2042" s="168">
        <f t="shared" si="947"/>
        <v>0</v>
      </c>
      <c r="I2042" s="168">
        <f t="shared" si="950"/>
        <v>110000</v>
      </c>
      <c r="J2042" s="168">
        <f t="shared" si="989"/>
        <v>0</v>
      </c>
      <c r="K2042" s="168">
        <f t="shared" si="989"/>
        <v>110000</v>
      </c>
      <c r="L2042" s="168">
        <f t="shared" si="989"/>
        <v>0</v>
      </c>
      <c r="M2042" s="168">
        <f t="shared" si="989"/>
        <v>0</v>
      </c>
      <c r="N2042" s="168">
        <f t="shared" si="951"/>
        <v>0</v>
      </c>
      <c r="O2042" s="168">
        <f t="shared" si="990"/>
        <v>0</v>
      </c>
      <c r="P2042" s="168">
        <f t="shared" si="990"/>
        <v>0</v>
      </c>
      <c r="Q2042" s="168">
        <f t="shared" si="990"/>
        <v>0</v>
      </c>
      <c r="R2042" s="168">
        <f t="shared" si="990"/>
        <v>0</v>
      </c>
      <c r="S2042" s="168">
        <f t="shared" si="952"/>
        <v>0</v>
      </c>
      <c r="T2042" s="168">
        <f t="shared" si="991"/>
        <v>0</v>
      </c>
      <c r="U2042" s="168">
        <f t="shared" si="991"/>
        <v>0</v>
      </c>
      <c r="V2042" s="168">
        <f t="shared" si="991"/>
        <v>0</v>
      </c>
      <c r="W2042" s="168">
        <f t="shared" si="991"/>
        <v>0</v>
      </c>
    </row>
    <row r="2043" spans="2:23" ht="16.5" thickTop="1" thickBot="1">
      <c r="B2043" s="164" t="s">
        <v>743</v>
      </c>
      <c r="C2043" s="172" t="s">
        <v>742</v>
      </c>
      <c r="D2043" s="168">
        <f t="shared" si="948"/>
        <v>31388000</v>
      </c>
      <c r="E2043" s="168">
        <f t="shared" si="949"/>
        <v>27702000</v>
      </c>
      <c r="F2043" s="168">
        <f t="shared" si="949"/>
        <v>459000</v>
      </c>
      <c r="G2043" s="168">
        <f t="shared" si="949"/>
        <v>3179000</v>
      </c>
      <c r="H2043" s="168">
        <f t="shared" si="947"/>
        <v>48000</v>
      </c>
      <c r="I2043" s="168">
        <f t="shared" si="950"/>
        <v>31388000</v>
      </c>
      <c r="J2043" s="168">
        <f>SUM(J2044,J2049)</f>
        <v>27702000</v>
      </c>
      <c r="K2043" s="168">
        <f>SUM(K2044,K2049)</f>
        <v>459000</v>
      </c>
      <c r="L2043" s="168">
        <f>SUM(L2044,L2049)</f>
        <v>3179000</v>
      </c>
      <c r="M2043" s="168">
        <f>SUM(M2044,M2049)</f>
        <v>48000</v>
      </c>
      <c r="N2043" s="168">
        <f t="shared" si="951"/>
        <v>0</v>
      </c>
      <c r="O2043" s="168">
        <f>SUM(O2044,O2049)</f>
        <v>0</v>
      </c>
      <c r="P2043" s="168">
        <f>SUM(P2044,P2049)</f>
        <v>0</v>
      </c>
      <c r="Q2043" s="168">
        <f>SUM(Q2044,Q2049)</f>
        <v>0</v>
      </c>
      <c r="R2043" s="168">
        <f>SUM(R2044,R2049)</f>
        <v>0</v>
      </c>
      <c r="S2043" s="168">
        <f t="shared" si="952"/>
        <v>0</v>
      </c>
      <c r="T2043" s="168">
        <f>SUM(T2044,T2049)</f>
        <v>0</v>
      </c>
      <c r="U2043" s="168">
        <f>SUM(U2044,U2049)</f>
        <v>0</v>
      </c>
      <c r="V2043" s="168">
        <f>SUM(V2044,V2049)</f>
        <v>0</v>
      </c>
      <c r="W2043" s="168">
        <f>SUM(W2044,W2049)</f>
        <v>0</v>
      </c>
    </row>
    <row r="2044" spans="2:23" ht="16.5" thickTop="1" thickBot="1">
      <c r="B2044" s="164" t="s">
        <v>124</v>
      </c>
      <c r="C2044" s="173" t="s">
        <v>96</v>
      </c>
      <c r="D2044" s="168">
        <f t="shared" si="948"/>
        <v>31278000</v>
      </c>
      <c r="E2044" s="168">
        <f t="shared" si="949"/>
        <v>27702000</v>
      </c>
      <c r="F2044" s="168">
        <f t="shared" si="949"/>
        <v>349000</v>
      </c>
      <c r="G2044" s="168">
        <f t="shared" si="949"/>
        <v>3179000</v>
      </c>
      <c r="H2044" s="168">
        <f t="shared" si="947"/>
        <v>48000</v>
      </c>
      <c r="I2044" s="168">
        <f t="shared" si="950"/>
        <v>31278000</v>
      </c>
      <c r="J2044" s="168">
        <f>SUM(J2045:J2047)</f>
        <v>27702000</v>
      </c>
      <c r="K2044" s="168">
        <f>SUM(K2045:K2047)</f>
        <v>349000</v>
      </c>
      <c r="L2044" s="168">
        <f>SUM(L2045:L2047)</f>
        <v>3179000</v>
      </c>
      <c r="M2044" s="168">
        <f>SUM(M2045:M2047)</f>
        <v>48000</v>
      </c>
      <c r="N2044" s="168">
        <f t="shared" si="951"/>
        <v>0</v>
      </c>
      <c r="O2044" s="168">
        <f>SUM(O2045:O2047)</f>
        <v>0</v>
      </c>
      <c r="P2044" s="168">
        <f>SUM(P2045:P2047)</f>
        <v>0</v>
      </c>
      <c r="Q2044" s="168">
        <f>SUM(Q2045:Q2047)</f>
        <v>0</v>
      </c>
      <c r="R2044" s="168">
        <f>SUM(R2045:R2047)</f>
        <v>0</v>
      </c>
      <c r="S2044" s="168">
        <f t="shared" si="952"/>
        <v>0</v>
      </c>
      <c r="T2044" s="168">
        <f>SUM(T2045:T2047)</f>
        <v>0</v>
      </c>
      <c r="U2044" s="168">
        <f>SUM(U2045:U2047)</f>
        <v>0</v>
      </c>
      <c r="V2044" s="168">
        <f>SUM(V2045:V2047)</f>
        <v>0</v>
      </c>
      <c r="W2044" s="168">
        <f>SUM(W2045:W2047)</f>
        <v>0</v>
      </c>
    </row>
    <row r="2045" spans="2:23" ht="16.5" thickTop="1" thickBot="1">
      <c r="B2045" s="164" t="s">
        <v>124</v>
      </c>
      <c r="C2045" s="174" t="s">
        <v>98</v>
      </c>
      <c r="D2045" s="168">
        <f t="shared" si="948"/>
        <v>165000</v>
      </c>
      <c r="E2045" s="168">
        <f t="shared" si="949"/>
        <v>42000</v>
      </c>
      <c r="F2045" s="168">
        <f t="shared" si="949"/>
        <v>42000</v>
      </c>
      <c r="G2045" s="168">
        <f t="shared" si="949"/>
        <v>42000</v>
      </c>
      <c r="H2045" s="168">
        <f t="shared" si="947"/>
        <v>39000</v>
      </c>
      <c r="I2045" s="168">
        <f t="shared" si="950"/>
        <v>165000</v>
      </c>
      <c r="J2045" s="168">
        <v>42000</v>
      </c>
      <c r="K2045" s="168">
        <v>42000</v>
      </c>
      <c r="L2045" s="168">
        <v>42000</v>
      </c>
      <c r="M2045" s="168">
        <v>39000</v>
      </c>
      <c r="N2045" s="168">
        <f t="shared" si="951"/>
        <v>0</v>
      </c>
      <c r="O2045" s="168">
        <v>0</v>
      </c>
      <c r="P2045" s="168">
        <v>0</v>
      </c>
      <c r="Q2045" s="168">
        <v>0</v>
      </c>
      <c r="R2045" s="168">
        <v>0</v>
      </c>
      <c r="S2045" s="168">
        <f t="shared" si="952"/>
        <v>0</v>
      </c>
      <c r="T2045" s="168">
        <v>0</v>
      </c>
      <c r="U2045" s="168">
        <v>0</v>
      </c>
      <c r="V2045" s="168">
        <v>0</v>
      </c>
      <c r="W2045" s="168">
        <v>0</v>
      </c>
    </row>
    <row r="2046" spans="2:23" ht="16.5" thickTop="1" thickBot="1">
      <c r="B2046" s="164" t="s">
        <v>124</v>
      </c>
      <c r="C2046" s="174" t="s">
        <v>101</v>
      </c>
      <c r="D2046" s="168">
        <f t="shared" si="948"/>
        <v>33000</v>
      </c>
      <c r="E2046" s="168">
        <f t="shared" si="949"/>
        <v>10000</v>
      </c>
      <c r="F2046" s="168">
        <f t="shared" si="949"/>
        <v>7000</v>
      </c>
      <c r="G2046" s="168">
        <f t="shared" si="949"/>
        <v>7000</v>
      </c>
      <c r="H2046" s="168">
        <f t="shared" si="947"/>
        <v>9000</v>
      </c>
      <c r="I2046" s="168">
        <f t="shared" si="950"/>
        <v>33000</v>
      </c>
      <c r="J2046" s="168">
        <v>10000</v>
      </c>
      <c r="K2046" s="168">
        <v>7000</v>
      </c>
      <c r="L2046" s="168">
        <v>7000</v>
      </c>
      <c r="M2046" s="168">
        <v>9000</v>
      </c>
      <c r="N2046" s="168">
        <f t="shared" si="951"/>
        <v>0</v>
      </c>
      <c r="O2046" s="168">
        <v>0</v>
      </c>
      <c r="P2046" s="168">
        <v>0</v>
      </c>
      <c r="Q2046" s="168">
        <v>0</v>
      </c>
      <c r="R2046" s="168">
        <v>0</v>
      </c>
      <c r="S2046" s="168">
        <f t="shared" si="952"/>
        <v>0</v>
      </c>
      <c r="T2046" s="168">
        <v>0</v>
      </c>
      <c r="U2046" s="168">
        <v>0</v>
      </c>
      <c r="V2046" s="168">
        <v>0</v>
      </c>
      <c r="W2046" s="168">
        <v>0</v>
      </c>
    </row>
    <row r="2047" spans="2:23" ht="16.5" thickTop="1" thickBot="1">
      <c r="B2047" s="164" t="s">
        <v>124</v>
      </c>
      <c r="C2047" s="174" t="s">
        <v>102</v>
      </c>
      <c r="D2047" s="168">
        <f t="shared" si="948"/>
        <v>31080000</v>
      </c>
      <c r="E2047" s="168">
        <f t="shared" si="949"/>
        <v>27650000</v>
      </c>
      <c r="F2047" s="168">
        <f t="shared" si="949"/>
        <v>300000</v>
      </c>
      <c r="G2047" s="168">
        <f t="shared" si="949"/>
        <v>3130000</v>
      </c>
      <c r="H2047" s="168">
        <f t="shared" si="947"/>
        <v>0</v>
      </c>
      <c r="I2047" s="168">
        <f t="shared" si="950"/>
        <v>31080000</v>
      </c>
      <c r="J2047" s="168">
        <f>SUM(J2048)</f>
        <v>27650000</v>
      </c>
      <c r="K2047" s="168">
        <f>SUM(K2048)</f>
        <v>300000</v>
      </c>
      <c r="L2047" s="168">
        <f>SUM(L2048)</f>
        <v>3130000</v>
      </c>
      <c r="M2047" s="168">
        <f>SUM(M2048)</f>
        <v>0</v>
      </c>
      <c r="N2047" s="168">
        <f t="shared" si="951"/>
        <v>0</v>
      </c>
      <c r="O2047" s="168">
        <f>SUM(O2048)</f>
        <v>0</v>
      </c>
      <c r="P2047" s="168">
        <f>SUM(P2048)</f>
        <v>0</v>
      </c>
      <c r="Q2047" s="168">
        <f>SUM(Q2048)</f>
        <v>0</v>
      </c>
      <c r="R2047" s="168">
        <f>SUM(R2048)</f>
        <v>0</v>
      </c>
      <c r="S2047" s="168">
        <f t="shared" si="952"/>
        <v>0</v>
      </c>
      <c r="T2047" s="168">
        <f>SUM(T2048)</f>
        <v>0</v>
      </c>
      <c r="U2047" s="168">
        <f>SUM(U2048)</f>
        <v>0</v>
      </c>
      <c r="V2047" s="168">
        <f>SUM(V2048)</f>
        <v>0</v>
      </c>
      <c r="W2047" s="168">
        <f>SUM(W2048)</f>
        <v>0</v>
      </c>
    </row>
    <row r="2048" spans="2:23" ht="31.5" thickTop="1" thickBot="1">
      <c r="B2048" s="164" t="s">
        <v>124</v>
      </c>
      <c r="C2048" s="175" t="s">
        <v>156</v>
      </c>
      <c r="D2048" s="168">
        <f t="shared" si="948"/>
        <v>31080000</v>
      </c>
      <c r="E2048" s="168">
        <f t="shared" si="949"/>
        <v>27650000</v>
      </c>
      <c r="F2048" s="168">
        <f t="shared" si="949"/>
        <v>300000</v>
      </c>
      <c r="G2048" s="168">
        <f t="shared" si="949"/>
        <v>3130000</v>
      </c>
      <c r="H2048" s="168">
        <f t="shared" si="947"/>
        <v>0</v>
      </c>
      <c r="I2048" s="168">
        <f t="shared" si="950"/>
        <v>31080000</v>
      </c>
      <c r="J2048" s="168">
        <v>27650000</v>
      </c>
      <c r="K2048" s="168">
        <v>300000</v>
      </c>
      <c r="L2048" s="168">
        <v>3130000</v>
      </c>
      <c r="M2048" s="168">
        <v>0</v>
      </c>
      <c r="N2048" s="168">
        <f t="shared" si="951"/>
        <v>0</v>
      </c>
      <c r="O2048" s="168">
        <v>0</v>
      </c>
      <c r="P2048" s="168">
        <v>0</v>
      </c>
      <c r="Q2048" s="168">
        <v>0</v>
      </c>
      <c r="R2048" s="168">
        <v>0</v>
      </c>
      <c r="S2048" s="168">
        <f t="shared" si="952"/>
        <v>0</v>
      </c>
      <c r="T2048" s="168">
        <v>0</v>
      </c>
      <c r="U2048" s="168">
        <v>0</v>
      </c>
      <c r="V2048" s="168">
        <v>0</v>
      </c>
      <c r="W2048" s="168">
        <v>0</v>
      </c>
    </row>
    <row r="2049" spans="2:23" ht="16.5" thickTop="1" thickBot="1">
      <c r="B2049" s="164" t="s">
        <v>124</v>
      </c>
      <c r="C2049" s="173" t="s">
        <v>121</v>
      </c>
      <c r="D2049" s="168">
        <f t="shared" si="948"/>
        <v>110000</v>
      </c>
      <c r="E2049" s="168">
        <f t="shared" si="949"/>
        <v>0</v>
      </c>
      <c r="F2049" s="168">
        <f t="shared" si="949"/>
        <v>110000</v>
      </c>
      <c r="G2049" s="168">
        <f t="shared" si="949"/>
        <v>0</v>
      </c>
      <c r="H2049" s="168">
        <f t="shared" si="947"/>
        <v>0</v>
      </c>
      <c r="I2049" s="168">
        <f t="shared" si="950"/>
        <v>110000</v>
      </c>
      <c r="J2049" s="168">
        <v>0</v>
      </c>
      <c r="K2049" s="168">
        <v>110000</v>
      </c>
      <c r="L2049" s="168">
        <v>0</v>
      </c>
      <c r="M2049" s="168">
        <v>0</v>
      </c>
      <c r="N2049" s="168">
        <f t="shared" si="951"/>
        <v>0</v>
      </c>
      <c r="O2049" s="168">
        <v>0</v>
      </c>
      <c r="P2049" s="168">
        <v>0</v>
      </c>
      <c r="Q2049" s="168">
        <v>0</v>
      </c>
      <c r="R2049" s="168">
        <v>0</v>
      </c>
      <c r="S2049" s="168">
        <f t="shared" si="952"/>
        <v>0</v>
      </c>
      <c r="T2049" s="168">
        <v>0</v>
      </c>
      <c r="U2049" s="168">
        <v>0</v>
      </c>
      <c r="V2049" s="168">
        <v>0</v>
      </c>
      <c r="W2049" s="168">
        <v>0</v>
      </c>
    </row>
    <row r="2050" spans="2:23" ht="46.5" thickTop="1" thickBot="1">
      <c r="B2050" s="164" t="s">
        <v>744</v>
      </c>
      <c r="C2050" s="172" t="s">
        <v>745</v>
      </c>
      <c r="D2050" s="168">
        <f t="shared" si="948"/>
        <v>12000000</v>
      </c>
      <c r="E2050" s="168">
        <f t="shared" si="949"/>
        <v>0</v>
      </c>
      <c r="F2050" s="168">
        <f t="shared" si="949"/>
        <v>0</v>
      </c>
      <c r="G2050" s="168">
        <f t="shared" si="949"/>
        <v>4600000</v>
      </c>
      <c r="H2050" s="168">
        <f t="shared" si="947"/>
        <v>7400000</v>
      </c>
      <c r="I2050" s="168">
        <f t="shared" si="950"/>
        <v>12000000</v>
      </c>
      <c r="J2050" s="168">
        <f t="shared" ref="J2050:M2051" si="992">SUM(J2051)</f>
        <v>0</v>
      </c>
      <c r="K2050" s="168">
        <f t="shared" si="992"/>
        <v>0</v>
      </c>
      <c r="L2050" s="168">
        <f t="shared" si="992"/>
        <v>4600000</v>
      </c>
      <c r="M2050" s="168">
        <f t="shared" si="992"/>
        <v>7400000</v>
      </c>
      <c r="N2050" s="168">
        <f t="shared" si="951"/>
        <v>0</v>
      </c>
      <c r="O2050" s="168">
        <f t="shared" ref="O2050:R2051" si="993">SUM(O2051)</f>
        <v>0</v>
      </c>
      <c r="P2050" s="168">
        <f t="shared" si="993"/>
        <v>0</v>
      </c>
      <c r="Q2050" s="168">
        <f t="shared" si="993"/>
        <v>0</v>
      </c>
      <c r="R2050" s="168">
        <f t="shared" si="993"/>
        <v>0</v>
      </c>
      <c r="S2050" s="168">
        <f t="shared" si="952"/>
        <v>0</v>
      </c>
      <c r="T2050" s="168">
        <f t="shared" ref="T2050:W2051" si="994">SUM(T2051)</f>
        <v>0</v>
      </c>
      <c r="U2050" s="168">
        <f t="shared" si="994"/>
        <v>0</v>
      </c>
      <c r="V2050" s="168">
        <f t="shared" si="994"/>
        <v>0</v>
      </c>
      <c r="W2050" s="168">
        <f t="shared" si="994"/>
        <v>0</v>
      </c>
    </row>
    <row r="2051" spans="2:23" ht="16.5" thickTop="1" thickBot="1">
      <c r="B2051" s="164" t="s">
        <v>124</v>
      </c>
      <c r="C2051" s="173" t="s">
        <v>96</v>
      </c>
      <c r="D2051" s="168">
        <f t="shared" si="948"/>
        <v>12000000</v>
      </c>
      <c r="E2051" s="168">
        <f t="shared" si="949"/>
        <v>0</v>
      </c>
      <c r="F2051" s="168">
        <f t="shared" si="949"/>
        <v>0</v>
      </c>
      <c r="G2051" s="168">
        <f t="shared" si="949"/>
        <v>4600000</v>
      </c>
      <c r="H2051" s="168">
        <f t="shared" si="947"/>
        <v>7400000</v>
      </c>
      <c r="I2051" s="168">
        <f t="shared" si="950"/>
        <v>12000000</v>
      </c>
      <c r="J2051" s="168">
        <f t="shared" si="992"/>
        <v>0</v>
      </c>
      <c r="K2051" s="168">
        <f t="shared" si="992"/>
        <v>0</v>
      </c>
      <c r="L2051" s="168">
        <f t="shared" si="992"/>
        <v>4600000</v>
      </c>
      <c r="M2051" s="168">
        <f t="shared" si="992"/>
        <v>7400000</v>
      </c>
      <c r="N2051" s="168">
        <f t="shared" si="951"/>
        <v>0</v>
      </c>
      <c r="O2051" s="168">
        <f t="shared" si="993"/>
        <v>0</v>
      </c>
      <c r="P2051" s="168">
        <f t="shared" si="993"/>
        <v>0</v>
      </c>
      <c r="Q2051" s="168">
        <f t="shared" si="993"/>
        <v>0</v>
      </c>
      <c r="R2051" s="168">
        <f t="shared" si="993"/>
        <v>0</v>
      </c>
      <c r="S2051" s="168">
        <f t="shared" si="952"/>
        <v>0</v>
      </c>
      <c r="T2051" s="168">
        <f t="shared" si="994"/>
        <v>0</v>
      </c>
      <c r="U2051" s="168">
        <f t="shared" si="994"/>
        <v>0</v>
      </c>
      <c r="V2051" s="168">
        <f t="shared" si="994"/>
        <v>0</v>
      </c>
      <c r="W2051" s="168">
        <f t="shared" si="994"/>
        <v>0</v>
      </c>
    </row>
    <row r="2052" spans="2:23" ht="16.5" thickTop="1" thickBot="1">
      <c r="B2052" s="164" t="s">
        <v>124</v>
      </c>
      <c r="C2052" s="174" t="s">
        <v>101</v>
      </c>
      <c r="D2052" s="168">
        <f t="shared" si="948"/>
        <v>12000000</v>
      </c>
      <c r="E2052" s="168">
        <f t="shared" si="949"/>
        <v>0</v>
      </c>
      <c r="F2052" s="168">
        <f t="shared" si="949"/>
        <v>0</v>
      </c>
      <c r="G2052" s="168">
        <f t="shared" si="949"/>
        <v>4600000</v>
      </c>
      <c r="H2052" s="168">
        <f t="shared" si="947"/>
        <v>7400000</v>
      </c>
      <c r="I2052" s="168">
        <f t="shared" si="950"/>
        <v>12000000</v>
      </c>
      <c r="J2052" s="168">
        <v>0</v>
      </c>
      <c r="K2052" s="168">
        <v>0</v>
      </c>
      <c r="L2052" s="168">
        <v>4600000</v>
      </c>
      <c r="M2052" s="168">
        <v>7400000</v>
      </c>
      <c r="N2052" s="168">
        <f t="shared" si="951"/>
        <v>0</v>
      </c>
      <c r="O2052" s="168">
        <v>0</v>
      </c>
      <c r="P2052" s="168">
        <v>0</v>
      </c>
      <c r="Q2052" s="168">
        <v>0</v>
      </c>
      <c r="R2052" s="168">
        <v>0</v>
      </c>
      <c r="S2052" s="168">
        <f t="shared" si="952"/>
        <v>0</v>
      </c>
      <c r="T2052" s="168">
        <v>0</v>
      </c>
      <c r="U2052" s="168">
        <v>0</v>
      </c>
      <c r="V2052" s="168">
        <v>0</v>
      </c>
      <c r="W2052" s="168">
        <v>0</v>
      </c>
    </row>
    <row r="2053" spans="2:23" ht="16.5" thickTop="1" thickBot="1">
      <c r="B2053" s="164" t="s">
        <v>746</v>
      </c>
      <c r="C2053" s="171" t="s">
        <v>747</v>
      </c>
      <c r="D2053" s="168">
        <f t="shared" si="948"/>
        <v>2200000</v>
      </c>
      <c r="E2053" s="168">
        <f t="shared" si="949"/>
        <v>700000</v>
      </c>
      <c r="F2053" s="168">
        <f t="shared" si="949"/>
        <v>600000</v>
      </c>
      <c r="G2053" s="168">
        <f t="shared" si="949"/>
        <v>600000</v>
      </c>
      <c r="H2053" s="168">
        <f t="shared" si="949"/>
        <v>300000</v>
      </c>
      <c r="I2053" s="168">
        <f t="shared" si="950"/>
        <v>2200000</v>
      </c>
      <c r="J2053" s="168">
        <f>SUM(J2054)</f>
        <v>700000</v>
      </c>
      <c r="K2053" s="168">
        <f>SUM(K2054)</f>
        <v>600000</v>
      </c>
      <c r="L2053" s="168">
        <f>SUM(L2054)</f>
        <v>600000</v>
      </c>
      <c r="M2053" s="168">
        <f>SUM(M2054)</f>
        <v>300000</v>
      </c>
      <c r="N2053" s="168">
        <f t="shared" si="951"/>
        <v>0</v>
      </c>
      <c r="O2053" s="168">
        <f>SUM(O2054)</f>
        <v>0</v>
      </c>
      <c r="P2053" s="168">
        <f>SUM(P2054)</f>
        <v>0</v>
      </c>
      <c r="Q2053" s="168">
        <f>SUM(Q2054)</f>
        <v>0</v>
      </c>
      <c r="R2053" s="168">
        <f>SUM(R2054)</f>
        <v>0</v>
      </c>
      <c r="S2053" s="168">
        <f t="shared" si="952"/>
        <v>0</v>
      </c>
      <c r="T2053" s="168">
        <f>SUM(T2054)</f>
        <v>0</v>
      </c>
      <c r="U2053" s="168">
        <f>SUM(U2054)</f>
        <v>0</v>
      </c>
      <c r="V2053" s="168">
        <f>SUM(V2054)</f>
        <v>0</v>
      </c>
      <c r="W2053" s="168">
        <f>SUM(W2054)</f>
        <v>0</v>
      </c>
    </row>
    <row r="2054" spans="2:23" ht="16.5" thickTop="1" thickBot="1">
      <c r="B2054" s="164" t="s">
        <v>124</v>
      </c>
      <c r="C2054" s="172" t="s">
        <v>96</v>
      </c>
      <c r="D2054" s="168">
        <f t="shared" ref="D2054:D2117" si="995">SUM(E2054:H2054)</f>
        <v>2200000</v>
      </c>
      <c r="E2054" s="168">
        <f t="shared" ref="E2054:H2117" si="996">SUM(J2054,O2054,T2054)</f>
        <v>700000</v>
      </c>
      <c r="F2054" s="168">
        <f t="shared" si="996"/>
        <v>600000</v>
      </c>
      <c r="G2054" s="168">
        <f t="shared" si="996"/>
        <v>600000</v>
      </c>
      <c r="H2054" s="168">
        <f t="shared" si="996"/>
        <v>300000</v>
      </c>
      <c r="I2054" s="168">
        <f t="shared" ref="I2054:I2117" si="997">SUM(J2054:M2054)</f>
        <v>2200000</v>
      </c>
      <c r="J2054" s="168">
        <f>SUM(J2055:J2056)</f>
        <v>700000</v>
      </c>
      <c r="K2054" s="168">
        <f>SUM(K2055:K2056)</f>
        <v>600000</v>
      </c>
      <c r="L2054" s="168">
        <f>SUM(L2055:L2056)</f>
        <v>600000</v>
      </c>
      <c r="M2054" s="168">
        <f>SUM(M2055:M2056)</f>
        <v>300000</v>
      </c>
      <c r="N2054" s="168">
        <f t="shared" ref="N2054:N2117" si="998">SUM(O2054:R2054)</f>
        <v>0</v>
      </c>
      <c r="O2054" s="168">
        <f>SUM(O2055:O2056)</f>
        <v>0</v>
      </c>
      <c r="P2054" s="168">
        <f>SUM(P2055:P2056)</f>
        <v>0</v>
      </c>
      <c r="Q2054" s="168">
        <f>SUM(Q2055:Q2056)</f>
        <v>0</v>
      </c>
      <c r="R2054" s="168">
        <f>SUM(R2055:R2056)</f>
        <v>0</v>
      </c>
      <c r="S2054" s="168">
        <f t="shared" ref="S2054:S2117" si="999">SUM(T2054:W2054)</f>
        <v>0</v>
      </c>
      <c r="T2054" s="168">
        <f>SUM(T2055:T2056)</f>
        <v>0</v>
      </c>
      <c r="U2054" s="168">
        <f>SUM(U2055:U2056)</f>
        <v>0</v>
      </c>
      <c r="V2054" s="168">
        <f>SUM(V2055:V2056)</f>
        <v>0</v>
      </c>
      <c r="W2054" s="168">
        <f>SUM(W2055:W2056)</f>
        <v>0</v>
      </c>
    </row>
    <row r="2055" spans="2:23" ht="16.5" thickTop="1" thickBot="1">
      <c r="B2055" s="164" t="s">
        <v>124</v>
      </c>
      <c r="C2055" s="173" t="s">
        <v>98</v>
      </c>
      <c r="D2055" s="168">
        <f t="shared" si="995"/>
        <v>975000</v>
      </c>
      <c r="E2055" s="168">
        <f t="shared" si="996"/>
        <v>375000</v>
      </c>
      <c r="F2055" s="168">
        <f t="shared" si="996"/>
        <v>300000</v>
      </c>
      <c r="G2055" s="168">
        <f t="shared" si="996"/>
        <v>300000</v>
      </c>
      <c r="H2055" s="168">
        <f t="shared" si="996"/>
        <v>0</v>
      </c>
      <c r="I2055" s="168">
        <f t="shared" si="997"/>
        <v>975000</v>
      </c>
      <c r="J2055" s="168">
        <v>375000</v>
      </c>
      <c r="K2055" s="168">
        <v>300000</v>
      </c>
      <c r="L2055" s="168">
        <v>300000</v>
      </c>
      <c r="M2055" s="168">
        <v>0</v>
      </c>
      <c r="N2055" s="168">
        <f t="shared" si="998"/>
        <v>0</v>
      </c>
      <c r="O2055" s="168">
        <v>0</v>
      </c>
      <c r="P2055" s="168">
        <v>0</v>
      </c>
      <c r="Q2055" s="168">
        <v>0</v>
      </c>
      <c r="R2055" s="168">
        <v>0</v>
      </c>
      <c r="S2055" s="168">
        <f t="shared" si="999"/>
        <v>0</v>
      </c>
      <c r="T2055" s="168">
        <v>0</v>
      </c>
      <c r="U2055" s="168">
        <v>0</v>
      </c>
      <c r="V2055" s="168">
        <v>0</v>
      </c>
      <c r="W2055" s="168">
        <v>0</v>
      </c>
    </row>
    <row r="2056" spans="2:23" ht="16.5" thickTop="1" thickBot="1">
      <c r="B2056" s="164" t="s">
        <v>124</v>
      </c>
      <c r="C2056" s="173" t="s">
        <v>102</v>
      </c>
      <c r="D2056" s="168">
        <f t="shared" si="995"/>
        <v>1225000</v>
      </c>
      <c r="E2056" s="168">
        <f t="shared" si="996"/>
        <v>325000</v>
      </c>
      <c r="F2056" s="168">
        <f t="shared" si="996"/>
        <v>300000</v>
      </c>
      <c r="G2056" s="168">
        <f t="shared" si="996"/>
        <v>300000</v>
      </c>
      <c r="H2056" s="168">
        <f t="shared" si="996"/>
        <v>300000</v>
      </c>
      <c r="I2056" s="168">
        <f t="shared" si="997"/>
        <v>1225000</v>
      </c>
      <c r="J2056" s="168">
        <f>SUM(J2057)</f>
        <v>325000</v>
      </c>
      <c r="K2056" s="168">
        <f>SUM(K2057)</f>
        <v>300000</v>
      </c>
      <c r="L2056" s="168">
        <f>SUM(L2057)</f>
        <v>300000</v>
      </c>
      <c r="M2056" s="168">
        <f>SUM(M2057)</f>
        <v>300000</v>
      </c>
      <c r="N2056" s="168">
        <f t="shared" si="998"/>
        <v>0</v>
      </c>
      <c r="O2056" s="168">
        <f>SUM(O2057)</f>
        <v>0</v>
      </c>
      <c r="P2056" s="168">
        <f>SUM(P2057)</f>
        <v>0</v>
      </c>
      <c r="Q2056" s="168">
        <f>SUM(Q2057)</f>
        <v>0</v>
      </c>
      <c r="R2056" s="168">
        <f>SUM(R2057)</f>
        <v>0</v>
      </c>
      <c r="S2056" s="168">
        <f t="shared" si="999"/>
        <v>0</v>
      </c>
      <c r="T2056" s="168">
        <f>SUM(T2057)</f>
        <v>0</v>
      </c>
      <c r="U2056" s="168">
        <f>SUM(U2057)</f>
        <v>0</v>
      </c>
      <c r="V2056" s="168">
        <f>SUM(V2057)</f>
        <v>0</v>
      </c>
      <c r="W2056" s="168">
        <f>SUM(W2057)</f>
        <v>0</v>
      </c>
    </row>
    <row r="2057" spans="2:23" ht="31.5" thickTop="1" thickBot="1">
      <c r="B2057" s="164" t="s">
        <v>124</v>
      </c>
      <c r="C2057" s="174" t="s">
        <v>156</v>
      </c>
      <c r="D2057" s="168">
        <f t="shared" si="995"/>
        <v>1225000</v>
      </c>
      <c r="E2057" s="168">
        <f t="shared" si="996"/>
        <v>325000</v>
      </c>
      <c r="F2057" s="168">
        <f t="shared" si="996"/>
        <v>300000</v>
      </c>
      <c r="G2057" s="168">
        <f t="shared" si="996"/>
        <v>300000</v>
      </c>
      <c r="H2057" s="168">
        <f t="shared" si="996"/>
        <v>300000</v>
      </c>
      <c r="I2057" s="168">
        <f t="shared" si="997"/>
        <v>1225000</v>
      </c>
      <c r="J2057" s="168">
        <v>325000</v>
      </c>
      <c r="K2057" s="168">
        <v>300000</v>
      </c>
      <c r="L2057" s="168">
        <v>300000</v>
      </c>
      <c r="M2057" s="168">
        <v>300000</v>
      </c>
      <c r="N2057" s="168">
        <f t="shared" si="998"/>
        <v>0</v>
      </c>
      <c r="O2057" s="168">
        <v>0</v>
      </c>
      <c r="P2057" s="168">
        <v>0</v>
      </c>
      <c r="Q2057" s="168">
        <v>0</v>
      </c>
      <c r="R2057" s="168">
        <v>0</v>
      </c>
      <c r="S2057" s="168">
        <f t="shared" si="999"/>
        <v>0</v>
      </c>
      <c r="T2057" s="168">
        <v>0</v>
      </c>
      <c r="U2057" s="168">
        <v>0</v>
      </c>
      <c r="V2057" s="168">
        <v>0</v>
      </c>
      <c r="W2057" s="168">
        <v>0</v>
      </c>
    </row>
    <row r="2058" spans="2:23" ht="16.5" thickTop="1" thickBot="1">
      <c r="B2058" s="164" t="s">
        <v>748</v>
      </c>
      <c r="C2058" s="171" t="s">
        <v>749</v>
      </c>
      <c r="D2058" s="168">
        <f t="shared" si="995"/>
        <v>4000000</v>
      </c>
      <c r="E2058" s="168">
        <f t="shared" si="996"/>
        <v>1087000</v>
      </c>
      <c r="F2058" s="168">
        <f t="shared" si="996"/>
        <v>1063000</v>
      </c>
      <c r="G2058" s="168">
        <f t="shared" si="996"/>
        <v>1050000</v>
      </c>
      <c r="H2058" s="168">
        <f t="shared" si="996"/>
        <v>800000</v>
      </c>
      <c r="I2058" s="168">
        <f t="shared" si="997"/>
        <v>4000000</v>
      </c>
      <c r="J2058" s="168">
        <f>SUM(J2059)</f>
        <v>1087000</v>
      </c>
      <c r="K2058" s="168">
        <f>SUM(K2059)</f>
        <v>1063000</v>
      </c>
      <c r="L2058" s="168">
        <f>SUM(L2059)</f>
        <v>1050000</v>
      </c>
      <c r="M2058" s="168">
        <f>SUM(M2059)</f>
        <v>800000</v>
      </c>
      <c r="N2058" s="168">
        <f t="shared" si="998"/>
        <v>0</v>
      </c>
      <c r="O2058" s="168">
        <f>SUM(O2059)</f>
        <v>0</v>
      </c>
      <c r="P2058" s="168">
        <f>SUM(P2059)</f>
        <v>0</v>
      </c>
      <c r="Q2058" s="168">
        <f>SUM(Q2059)</f>
        <v>0</v>
      </c>
      <c r="R2058" s="168">
        <f>SUM(R2059)</f>
        <v>0</v>
      </c>
      <c r="S2058" s="168">
        <f t="shared" si="999"/>
        <v>0</v>
      </c>
      <c r="T2058" s="168">
        <f>SUM(T2059)</f>
        <v>0</v>
      </c>
      <c r="U2058" s="168">
        <f>SUM(U2059)</f>
        <v>0</v>
      </c>
      <c r="V2058" s="168">
        <f>SUM(V2059)</f>
        <v>0</v>
      </c>
      <c r="W2058" s="168">
        <f>SUM(W2059)</f>
        <v>0</v>
      </c>
    </row>
    <row r="2059" spans="2:23" ht="16.5" thickTop="1" thickBot="1">
      <c r="B2059" s="164" t="s">
        <v>124</v>
      </c>
      <c r="C2059" s="172" t="s">
        <v>96</v>
      </c>
      <c r="D2059" s="168">
        <f t="shared" si="995"/>
        <v>4000000</v>
      </c>
      <c r="E2059" s="168">
        <f t="shared" si="996"/>
        <v>1087000</v>
      </c>
      <c r="F2059" s="168">
        <f t="shared" si="996"/>
        <v>1063000</v>
      </c>
      <c r="G2059" s="168">
        <f t="shared" si="996"/>
        <v>1050000</v>
      </c>
      <c r="H2059" s="168">
        <f t="shared" si="996"/>
        <v>800000</v>
      </c>
      <c r="I2059" s="168">
        <f t="shared" si="997"/>
        <v>4000000</v>
      </c>
      <c r="J2059" s="168">
        <f>SUM(J2060:J2061)</f>
        <v>1087000</v>
      </c>
      <c r="K2059" s="168">
        <f>SUM(K2060:K2061)</f>
        <v>1063000</v>
      </c>
      <c r="L2059" s="168">
        <f>SUM(L2060:L2061)</f>
        <v>1050000</v>
      </c>
      <c r="M2059" s="168">
        <f>SUM(M2060:M2061)</f>
        <v>800000</v>
      </c>
      <c r="N2059" s="168">
        <f t="shared" si="998"/>
        <v>0</v>
      </c>
      <c r="O2059" s="168">
        <f>SUM(O2060:O2061)</f>
        <v>0</v>
      </c>
      <c r="P2059" s="168">
        <f>SUM(P2060:P2061)</f>
        <v>0</v>
      </c>
      <c r="Q2059" s="168">
        <f>SUM(Q2060:Q2061)</f>
        <v>0</v>
      </c>
      <c r="R2059" s="168">
        <f>SUM(R2060:R2061)</f>
        <v>0</v>
      </c>
      <c r="S2059" s="168">
        <f t="shared" si="999"/>
        <v>0</v>
      </c>
      <c r="T2059" s="168">
        <f>SUM(T2060:T2061)</f>
        <v>0</v>
      </c>
      <c r="U2059" s="168">
        <f>SUM(U2060:U2061)</f>
        <v>0</v>
      </c>
      <c r="V2059" s="168">
        <f>SUM(V2060:V2061)</f>
        <v>0</v>
      </c>
      <c r="W2059" s="168">
        <f>SUM(W2060:W2061)</f>
        <v>0</v>
      </c>
    </row>
    <row r="2060" spans="2:23" ht="16.5" thickTop="1" thickBot="1">
      <c r="B2060" s="164" t="s">
        <v>124</v>
      </c>
      <c r="C2060" s="173" t="s">
        <v>98</v>
      </c>
      <c r="D2060" s="168">
        <f t="shared" si="995"/>
        <v>387000</v>
      </c>
      <c r="E2060" s="168">
        <f t="shared" si="996"/>
        <v>87000</v>
      </c>
      <c r="F2060" s="168">
        <f t="shared" si="996"/>
        <v>150000</v>
      </c>
      <c r="G2060" s="168">
        <f t="shared" si="996"/>
        <v>150000</v>
      </c>
      <c r="H2060" s="168">
        <f t="shared" si="996"/>
        <v>0</v>
      </c>
      <c r="I2060" s="168">
        <f t="shared" si="997"/>
        <v>387000</v>
      </c>
      <c r="J2060" s="168">
        <v>87000</v>
      </c>
      <c r="K2060" s="168">
        <v>150000</v>
      </c>
      <c r="L2060" s="168">
        <v>150000</v>
      </c>
      <c r="M2060" s="168">
        <v>0</v>
      </c>
      <c r="N2060" s="168">
        <f t="shared" si="998"/>
        <v>0</v>
      </c>
      <c r="O2060" s="168">
        <v>0</v>
      </c>
      <c r="P2060" s="168">
        <v>0</v>
      </c>
      <c r="Q2060" s="168">
        <v>0</v>
      </c>
      <c r="R2060" s="168">
        <v>0</v>
      </c>
      <c r="S2060" s="168">
        <f t="shared" si="999"/>
        <v>0</v>
      </c>
      <c r="T2060" s="168">
        <v>0</v>
      </c>
      <c r="U2060" s="168">
        <v>0</v>
      </c>
      <c r="V2060" s="168">
        <v>0</v>
      </c>
      <c r="W2060" s="168">
        <v>0</v>
      </c>
    </row>
    <row r="2061" spans="2:23" ht="16.5" thickTop="1" thickBot="1">
      <c r="B2061" s="164" t="s">
        <v>124</v>
      </c>
      <c r="C2061" s="173" t="s">
        <v>102</v>
      </c>
      <c r="D2061" s="168">
        <f t="shared" si="995"/>
        <v>3613000</v>
      </c>
      <c r="E2061" s="168">
        <f t="shared" si="996"/>
        <v>1000000</v>
      </c>
      <c r="F2061" s="168">
        <f t="shared" si="996"/>
        <v>913000</v>
      </c>
      <c r="G2061" s="168">
        <f t="shared" si="996"/>
        <v>900000</v>
      </c>
      <c r="H2061" s="168">
        <f t="shared" si="996"/>
        <v>800000</v>
      </c>
      <c r="I2061" s="168">
        <f t="shared" si="997"/>
        <v>3613000</v>
      </c>
      <c r="J2061" s="168">
        <f>SUM(J2062)</f>
        <v>1000000</v>
      </c>
      <c r="K2061" s="168">
        <f>SUM(K2062)</f>
        <v>913000</v>
      </c>
      <c r="L2061" s="168">
        <f>SUM(L2062)</f>
        <v>900000</v>
      </c>
      <c r="M2061" s="168">
        <f>SUM(M2062)</f>
        <v>800000</v>
      </c>
      <c r="N2061" s="168">
        <f t="shared" si="998"/>
        <v>0</v>
      </c>
      <c r="O2061" s="168">
        <f>SUM(O2062)</f>
        <v>0</v>
      </c>
      <c r="P2061" s="168">
        <f>SUM(P2062)</f>
        <v>0</v>
      </c>
      <c r="Q2061" s="168">
        <f>SUM(Q2062)</f>
        <v>0</v>
      </c>
      <c r="R2061" s="168">
        <f>SUM(R2062)</f>
        <v>0</v>
      </c>
      <c r="S2061" s="168">
        <f t="shared" si="999"/>
        <v>0</v>
      </c>
      <c r="T2061" s="168">
        <f>SUM(T2062)</f>
        <v>0</v>
      </c>
      <c r="U2061" s="168">
        <f>SUM(U2062)</f>
        <v>0</v>
      </c>
      <c r="V2061" s="168">
        <f>SUM(V2062)</f>
        <v>0</v>
      </c>
      <c r="W2061" s="168">
        <f>SUM(W2062)</f>
        <v>0</v>
      </c>
    </row>
    <row r="2062" spans="2:23" ht="31.5" thickTop="1" thickBot="1">
      <c r="B2062" s="164" t="s">
        <v>124</v>
      </c>
      <c r="C2062" s="174" t="s">
        <v>156</v>
      </c>
      <c r="D2062" s="168">
        <f t="shared" si="995"/>
        <v>3613000</v>
      </c>
      <c r="E2062" s="168">
        <f t="shared" si="996"/>
        <v>1000000</v>
      </c>
      <c r="F2062" s="168">
        <f t="shared" si="996"/>
        <v>913000</v>
      </c>
      <c r="G2062" s="168">
        <f t="shared" si="996"/>
        <v>900000</v>
      </c>
      <c r="H2062" s="168">
        <f t="shared" si="996"/>
        <v>800000</v>
      </c>
      <c r="I2062" s="168">
        <f t="shared" si="997"/>
        <v>3613000</v>
      </c>
      <c r="J2062" s="168">
        <v>1000000</v>
      </c>
      <c r="K2062" s="168">
        <v>913000</v>
      </c>
      <c r="L2062" s="168">
        <v>900000</v>
      </c>
      <c r="M2062" s="168">
        <v>800000</v>
      </c>
      <c r="N2062" s="168">
        <f t="shared" si="998"/>
        <v>0</v>
      </c>
      <c r="O2062" s="168">
        <v>0</v>
      </c>
      <c r="P2062" s="168">
        <v>0</v>
      </c>
      <c r="Q2062" s="168">
        <v>0</v>
      </c>
      <c r="R2062" s="168">
        <v>0</v>
      </c>
      <c r="S2062" s="168">
        <f t="shared" si="999"/>
        <v>0</v>
      </c>
      <c r="T2062" s="168">
        <v>0</v>
      </c>
      <c r="U2062" s="168">
        <v>0</v>
      </c>
      <c r="V2062" s="168">
        <v>0</v>
      </c>
      <c r="W2062" s="168">
        <v>0</v>
      </c>
    </row>
    <row r="2063" spans="2:23" ht="46.5" thickTop="1" thickBot="1">
      <c r="B2063" s="164" t="s">
        <v>750</v>
      </c>
      <c r="C2063" s="171" t="s">
        <v>751</v>
      </c>
      <c r="D2063" s="168">
        <f t="shared" si="995"/>
        <v>260000</v>
      </c>
      <c r="E2063" s="168">
        <f t="shared" si="996"/>
        <v>65000</v>
      </c>
      <c r="F2063" s="168">
        <f t="shared" si="996"/>
        <v>65000</v>
      </c>
      <c r="G2063" s="168">
        <f t="shared" si="996"/>
        <v>65000</v>
      </c>
      <c r="H2063" s="168">
        <f t="shared" si="996"/>
        <v>65000</v>
      </c>
      <c r="I2063" s="168">
        <f t="shared" si="997"/>
        <v>260000</v>
      </c>
      <c r="J2063" s="168">
        <f t="shared" ref="J2063:M2064" si="1000">SUM(J2064)</f>
        <v>65000</v>
      </c>
      <c r="K2063" s="168">
        <f t="shared" si="1000"/>
        <v>65000</v>
      </c>
      <c r="L2063" s="168">
        <f t="shared" si="1000"/>
        <v>65000</v>
      </c>
      <c r="M2063" s="168">
        <f t="shared" si="1000"/>
        <v>65000</v>
      </c>
      <c r="N2063" s="168">
        <f t="shared" si="998"/>
        <v>0</v>
      </c>
      <c r="O2063" s="168">
        <f t="shared" ref="O2063:R2064" si="1001">SUM(O2064)</f>
        <v>0</v>
      </c>
      <c r="P2063" s="168">
        <f t="shared" si="1001"/>
        <v>0</v>
      </c>
      <c r="Q2063" s="168">
        <f t="shared" si="1001"/>
        <v>0</v>
      </c>
      <c r="R2063" s="168">
        <f t="shared" si="1001"/>
        <v>0</v>
      </c>
      <c r="S2063" s="168">
        <f t="shared" si="999"/>
        <v>0</v>
      </c>
      <c r="T2063" s="168">
        <f t="shared" ref="T2063:W2064" si="1002">SUM(T2064)</f>
        <v>0</v>
      </c>
      <c r="U2063" s="168">
        <f t="shared" si="1002"/>
        <v>0</v>
      </c>
      <c r="V2063" s="168">
        <f t="shared" si="1002"/>
        <v>0</v>
      </c>
      <c r="W2063" s="168">
        <f t="shared" si="1002"/>
        <v>0</v>
      </c>
    </row>
    <row r="2064" spans="2:23" ht="16.5" thickTop="1" thickBot="1">
      <c r="B2064" s="164" t="s">
        <v>124</v>
      </c>
      <c r="C2064" s="172" t="s">
        <v>96</v>
      </c>
      <c r="D2064" s="168">
        <f t="shared" si="995"/>
        <v>260000</v>
      </c>
      <c r="E2064" s="168">
        <f t="shared" si="996"/>
        <v>65000</v>
      </c>
      <c r="F2064" s="168">
        <f t="shared" si="996"/>
        <v>65000</v>
      </c>
      <c r="G2064" s="168">
        <f t="shared" si="996"/>
        <v>65000</v>
      </c>
      <c r="H2064" s="168">
        <f t="shared" si="996"/>
        <v>65000</v>
      </c>
      <c r="I2064" s="168">
        <f t="shared" si="997"/>
        <v>260000</v>
      </c>
      <c r="J2064" s="168">
        <f t="shared" si="1000"/>
        <v>65000</v>
      </c>
      <c r="K2064" s="168">
        <f t="shared" si="1000"/>
        <v>65000</v>
      </c>
      <c r="L2064" s="168">
        <f t="shared" si="1000"/>
        <v>65000</v>
      </c>
      <c r="M2064" s="168">
        <f t="shared" si="1000"/>
        <v>65000</v>
      </c>
      <c r="N2064" s="168">
        <f t="shared" si="998"/>
        <v>0</v>
      </c>
      <c r="O2064" s="168">
        <f t="shared" si="1001"/>
        <v>0</v>
      </c>
      <c r="P2064" s="168">
        <f t="shared" si="1001"/>
        <v>0</v>
      </c>
      <c r="Q2064" s="168">
        <f t="shared" si="1001"/>
        <v>0</v>
      </c>
      <c r="R2064" s="168">
        <f t="shared" si="1001"/>
        <v>0</v>
      </c>
      <c r="S2064" s="168">
        <f t="shared" si="999"/>
        <v>0</v>
      </c>
      <c r="T2064" s="168">
        <f t="shared" si="1002"/>
        <v>0</v>
      </c>
      <c r="U2064" s="168">
        <f t="shared" si="1002"/>
        <v>0</v>
      </c>
      <c r="V2064" s="168">
        <f t="shared" si="1002"/>
        <v>0</v>
      </c>
      <c r="W2064" s="168">
        <f t="shared" si="1002"/>
        <v>0</v>
      </c>
    </row>
    <row r="2065" spans="2:23" ht="16.5" thickTop="1" thickBot="1">
      <c r="B2065" s="164" t="s">
        <v>124</v>
      </c>
      <c r="C2065" s="173" t="s">
        <v>98</v>
      </c>
      <c r="D2065" s="168">
        <f t="shared" si="995"/>
        <v>260000</v>
      </c>
      <c r="E2065" s="168">
        <f t="shared" si="996"/>
        <v>65000</v>
      </c>
      <c r="F2065" s="168">
        <f t="shared" si="996"/>
        <v>65000</v>
      </c>
      <c r="G2065" s="168">
        <f t="shared" si="996"/>
        <v>65000</v>
      </c>
      <c r="H2065" s="168">
        <f t="shared" si="996"/>
        <v>65000</v>
      </c>
      <c r="I2065" s="168">
        <f t="shared" si="997"/>
        <v>260000</v>
      </c>
      <c r="J2065" s="168">
        <v>65000</v>
      </c>
      <c r="K2065" s="168">
        <v>65000</v>
      </c>
      <c r="L2065" s="168">
        <v>65000</v>
      </c>
      <c r="M2065" s="168">
        <v>65000</v>
      </c>
      <c r="N2065" s="168">
        <f t="shared" si="998"/>
        <v>0</v>
      </c>
      <c r="O2065" s="168">
        <v>0</v>
      </c>
      <c r="P2065" s="168">
        <v>0</v>
      </c>
      <c r="Q2065" s="168">
        <v>0</v>
      </c>
      <c r="R2065" s="168">
        <v>0</v>
      </c>
      <c r="S2065" s="168">
        <f t="shared" si="999"/>
        <v>0</v>
      </c>
      <c r="T2065" s="168">
        <v>0</v>
      </c>
      <c r="U2065" s="168">
        <v>0</v>
      </c>
      <c r="V2065" s="168">
        <v>0</v>
      </c>
      <c r="W2065" s="168">
        <v>0</v>
      </c>
    </row>
    <row r="2066" spans="2:23" ht="16.5" thickTop="1" thickBot="1">
      <c r="B2066" s="164" t="s">
        <v>752</v>
      </c>
      <c r="C2066" s="171" t="s">
        <v>753</v>
      </c>
      <c r="D2066" s="168">
        <f t="shared" si="995"/>
        <v>17159000</v>
      </c>
      <c r="E2066" s="168">
        <f t="shared" si="996"/>
        <v>5469700</v>
      </c>
      <c r="F2066" s="168">
        <f t="shared" si="996"/>
        <v>4109800</v>
      </c>
      <c r="G2066" s="168">
        <f t="shared" si="996"/>
        <v>4014800</v>
      </c>
      <c r="H2066" s="168">
        <f t="shared" si="996"/>
        <v>3564700</v>
      </c>
      <c r="I2066" s="168">
        <f t="shared" si="997"/>
        <v>17159000</v>
      </c>
      <c r="J2066" s="168">
        <f t="shared" ref="J2066:M2067" si="1003">SUM(J2072,J2075,J2080)</f>
        <v>5469700</v>
      </c>
      <c r="K2066" s="168">
        <f t="shared" si="1003"/>
        <v>4109800</v>
      </c>
      <c r="L2066" s="168">
        <f t="shared" si="1003"/>
        <v>4014800</v>
      </c>
      <c r="M2066" s="168">
        <f t="shared" si="1003"/>
        <v>3564700</v>
      </c>
      <c r="N2066" s="168">
        <f t="shared" si="998"/>
        <v>0</v>
      </c>
      <c r="O2066" s="168">
        <f t="shared" ref="O2066:R2067" si="1004">SUM(O2072,O2075,O2080)</f>
        <v>0</v>
      </c>
      <c r="P2066" s="168">
        <f t="shared" si="1004"/>
        <v>0</v>
      </c>
      <c r="Q2066" s="168">
        <f t="shared" si="1004"/>
        <v>0</v>
      </c>
      <c r="R2066" s="168">
        <f t="shared" si="1004"/>
        <v>0</v>
      </c>
      <c r="S2066" s="168">
        <f t="shared" si="999"/>
        <v>0</v>
      </c>
      <c r="T2066" s="168">
        <f t="shared" ref="T2066:W2067" si="1005">SUM(T2072,T2075,T2080)</f>
        <v>0</v>
      </c>
      <c r="U2066" s="168">
        <f t="shared" si="1005"/>
        <v>0</v>
      </c>
      <c r="V2066" s="168">
        <f t="shared" si="1005"/>
        <v>0</v>
      </c>
      <c r="W2066" s="168">
        <f t="shared" si="1005"/>
        <v>0</v>
      </c>
    </row>
    <row r="2067" spans="2:23" ht="16.5" thickTop="1" thickBot="1">
      <c r="B2067" s="164" t="s">
        <v>124</v>
      </c>
      <c r="C2067" s="172" t="s">
        <v>96</v>
      </c>
      <c r="D2067" s="168">
        <f t="shared" si="995"/>
        <v>17159000</v>
      </c>
      <c r="E2067" s="168">
        <f t="shared" si="996"/>
        <v>5469700</v>
      </c>
      <c r="F2067" s="168">
        <f t="shared" si="996"/>
        <v>4109800</v>
      </c>
      <c r="G2067" s="168">
        <f t="shared" si="996"/>
        <v>4014800</v>
      </c>
      <c r="H2067" s="168">
        <f t="shared" si="996"/>
        <v>3564700</v>
      </c>
      <c r="I2067" s="168">
        <f t="shared" si="997"/>
        <v>17159000</v>
      </c>
      <c r="J2067" s="168">
        <f t="shared" si="1003"/>
        <v>5469700</v>
      </c>
      <c r="K2067" s="168">
        <f t="shared" si="1003"/>
        <v>4109800</v>
      </c>
      <c r="L2067" s="168">
        <f t="shared" si="1003"/>
        <v>4014800</v>
      </c>
      <c r="M2067" s="168">
        <f t="shared" si="1003"/>
        <v>3564700</v>
      </c>
      <c r="N2067" s="168">
        <f t="shared" si="998"/>
        <v>0</v>
      </c>
      <c r="O2067" s="168">
        <f t="shared" si="1004"/>
        <v>0</v>
      </c>
      <c r="P2067" s="168">
        <f t="shared" si="1004"/>
        <v>0</v>
      </c>
      <c r="Q2067" s="168">
        <f t="shared" si="1004"/>
        <v>0</v>
      </c>
      <c r="R2067" s="168">
        <f t="shared" si="1004"/>
        <v>0</v>
      </c>
      <c r="S2067" s="168">
        <f t="shared" si="999"/>
        <v>0</v>
      </c>
      <c r="T2067" s="168">
        <f t="shared" si="1005"/>
        <v>0</v>
      </c>
      <c r="U2067" s="168">
        <f t="shared" si="1005"/>
        <v>0</v>
      </c>
      <c r="V2067" s="168">
        <f t="shared" si="1005"/>
        <v>0</v>
      </c>
      <c r="W2067" s="168">
        <f t="shared" si="1005"/>
        <v>0</v>
      </c>
    </row>
    <row r="2068" spans="2:23" ht="16.5" thickTop="1" thickBot="1">
      <c r="B2068" s="164" t="s">
        <v>124</v>
      </c>
      <c r="C2068" s="173" t="s">
        <v>98</v>
      </c>
      <c r="D2068" s="168">
        <f t="shared" si="995"/>
        <v>710000</v>
      </c>
      <c r="E2068" s="168">
        <f t="shared" si="996"/>
        <v>100000</v>
      </c>
      <c r="F2068" s="168">
        <f t="shared" si="996"/>
        <v>100000</v>
      </c>
      <c r="G2068" s="168">
        <f t="shared" si="996"/>
        <v>510000</v>
      </c>
      <c r="H2068" s="168">
        <f t="shared" si="996"/>
        <v>0</v>
      </c>
      <c r="I2068" s="168">
        <f t="shared" si="997"/>
        <v>710000</v>
      </c>
      <c r="J2068" s="168">
        <f>SUM(J2077)</f>
        <v>100000</v>
      </c>
      <c r="K2068" s="168">
        <f>SUM(K2077)</f>
        <v>100000</v>
      </c>
      <c r="L2068" s="168">
        <f>SUM(L2077)</f>
        <v>510000</v>
      </c>
      <c r="M2068" s="168">
        <f>SUM(M2077)</f>
        <v>0</v>
      </c>
      <c r="N2068" s="168">
        <f t="shared" si="998"/>
        <v>0</v>
      </c>
      <c r="O2068" s="168">
        <f>SUM(O2077)</f>
        <v>0</v>
      </c>
      <c r="P2068" s="168">
        <f>SUM(P2077)</f>
        <v>0</v>
      </c>
      <c r="Q2068" s="168">
        <f>SUM(Q2077)</f>
        <v>0</v>
      </c>
      <c r="R2068" s="168">
        <f>SUM(R2077)</f>
        <v>0</v>
      </c>
      <c r="S2068" s="168">
        <f t="shared" si="999"/>
        <v>0</v>
      </c>
      <c r="T2068" s="168">
        <f>SUM(T2077)</f>
        <v>0</v>
      </c>
      <c r="U2068" s="168">
        <f>SUM(U2077)</f>
        <v>0</v>
      </c>
      <c r="V2068" s="168">
        <f>SUM(V2077)</f>
        <v>0</v>
      </c>
      <c r="W2068" s="168">
        <f>SUM(W2077)</f>
        <v>0</v>
      </c>
    </row>
    <row r="2069" spans="2:23" ht="16.5" thickTop="1" thickBot="1">
      <c r="B2069" s="164" t="s">
        <v>124</v>
      </c>
      <c r="C2069" s="173" t="s">
        <v>101</v>
      </c>
      <c r="D2069" s="168">
        <f t="shared" si="995"/>
        <v>12192000</v>
      </c>
      <c r="E2069" s="168">
        <f t="shared" si="996"/>
        <v>2717700</v>
      </c>
      <c r="F2069" s="168">
        <f t="shared" si="996"/>
        <v>3199800</v>
      </c>
      <c r="G2069" s="168">
        <f t="shared" si="996"/>
        <v>3169800</v>
      </c>
      <c r="H2069" s="168">
        <f t="shared" si="996"/>
        <v>3104700</v>
      </c>
      <c r="I2069" s="168">
        <f t="shared" si="997"/>
        <v>12192000</v>
      </c>
      <c r="J2069" s="168">
        <f>SUM(J2074)</f>
        <v>2717700</v>
      </c>
      <c r="K2069" s="168">
        <f>SUM(K2074)</f>
        <v>3199800</v>
      </c>
      <c r="L2069" s="168">
        <f>SUM(L2074)</f>
        <v>3169800</v>
      </c>
      <c r="M2069" s="168">
        <f>SUM(M2074)</f>
        <v>3104700</v>
      </c>
      <c r="N2069" s="168">
        <f t="shared" si="998"/>
        <v>0</v>
      </c>
      <c r="O2069" s="168">
        <f>SUM(O2074)</f>
        <v>0</v>
      </c>
      <c r="P2069" s="168">
        <f>SUM(P2074)</f>
        <v>0</v>
      </c>
      <c r="Q2069" s="168">
        <f>SUM(Q2074)</f>
        <v>0</v>
      </c>
      <c r="R2069" s="168">
        <f>SUM(R2074)</f>
        <v>0</v>
      </c>
      <c r="S2069" s="168">
        <f t="shared" si="999"/>
        <v>0</v>
      </c>
      <c r="T2069" s="168">
        <f>SUM(T2074)</f>
        <v>0</v>
      </c>
      <c r="U2069" s="168">
        <f>SUM(U2074)</f>
        <v>0</v>
      </c>
      <c r="V2069" s="168">
        <f>SUM(V2074)</f>
        <v>0</v>
      </c>
      <c r="W2069" s="168">
        <f>SUM(W2074)</f>
        <v>0</v>
      </c>
    </row>
    <row r="2070" spans="2:23" ht="16.5" thickTop="1" thickBot="1">
      <c r="B2070" s="164" t="s">
        <v>124</v>
      </c>
      <c r="C2070" s="173" t="s">
        <v>102</v>
      </c>
      <c r="D2070" s="168">
        <f t="shared" si="995"/>
        <v>4257000</v>
      </c>
      <c r="E2070" s="168">
        <f t="shared" si="996"/>
        <v>2652000</v>
      </c>
      <c r="F2070" s="168">
        <f t="shared" si="996"/>
        <v>810000</v>
      </c>
      <c r="G2070" s="168">
        <f t="shared" si="996"/>
        <v>335000</v>
      </c>
      <c r="H2070" s="168">
        <f t="shared" si="996"/>
        <v>460000</v>
      </c>
      <c r="I2070" s="168">
        <f t="shared" si="997"/>
        <v>4257000</v>
      </c>
      <c r="J2070" s="168">
        <f t="shared" ref="J2070:M2071" si="1006">SUM(J2078,J2082)</f>
        <v>2652000</v>
      </c>
      <c r="K2070" s="168">
        <f t="shared" si="1006"/>
        <v>810000</v>
      </c>
      <c r="L2070" s="168">
        <f t="shared" si="1006"/>
        <v>335000</v>
      </c>
      <c r="M2070" s="168">
        <f t="shared" si="1006"/>
        <v>460000</v>
      </c>
      <c r="N2070" s="168">
        <f t="shared" si="998"/>
        <v>0</v>
      </c>
      <c r="O2070" s="168">
        <f t="shared" ref="O2070:R2071" si="1007">SUM(O2078,O2082)</f>
        <v>0</v>
      </c>
      <c r="P2070" s="168">
        <f t="shared" si="1007"/>
        <v>0</v>
      </c>
      <c r="Q2070" s="168">
        <f t="shared" si="1007"/>
        <v>0</v>
      </c>
      <c r="R2070" s="168">
        <f t="shared" si="1007"/>
        <v>0</v>
      </c>
      <c r="S2070" s="168">
        <f t="shared" si="999"/>
        <v>0</v>
      </c>
      <c r="T2070" s="168">
        <f t="shared" ref="T2070:W2071" si="1008">SUM(T2078,T2082)</f>
        <v>0</v>
      </c>
      <c r="U2070" s="168">
        <f t="shared" si="1008"/>
        <v>0</v>
      </c>
      <c r="V2070" s="168">
        <f t="shared" si="1008"/>
        <v>0</v>
      </c>
      <c r="W2070" s="168">
        <f t="shared" si="1008"/>
        <v>0</v>
      </c>
    </row>
    <row r="2071" spans="2:23" ht="31.5" thickTop="1" thickBot="1">
      <c r="B2071" s="164" t="s">
        <v>124</v>
      </c>
      <c r="C2071" s="174" t="s">
        <v>156</v>
      </c>
      <c r="D2071" s="168">
        <f t="shared" si="995"/>
        <v>4257000</v>
      </c>
      <c r="E2071" s="168">
        <f t="shared" si="996"/>
        <v>2652000</v>
      </c>
      <c r="F2071" s="168">
        <f t="shared" si="996"/>
        <v>810000</v>
      </c>
      <c r="G2071" s="168">
        <f t="shared" si="996"/>
        <v>335000</v>
      </c>
      <c r="H2071" s="168">
        <f t="shared" si="996"/>
        <v>460000</v>
      </c>
      <c r="I2071" s="168">
        <f t="shared" si="997"/>
        <v>4257000</v>
      </c>
      <c r="J2071" s="168">
        <f t="shared" si="1006"/>
        <v>2652000</v>
      </c>
      <c r="K2071" s="168">
        <f t="shared" si="1006"/>
        <v>810000</v>
      </c>
      <c r="L2071" s="168">
        <f t="shared" si="1006"/>
        <v>335000</v>
      </c>
      <c r="M2071" s="168">
        <f t="shared" si="1006"/>
        <v>460000</v>
      </c>
      <c r="N2071" s="168">
        <f t="shared" si="998"/>
        <v>0</v>
      </c>
      <c r="O2071" s="168">
        <f t="shared" si="1007"/>
        <v>0</v>
      </c>
      <c r="P2071" s="168">
        <f t="shared" si="1007"/>
        <v>0</v>
      </c>
      <c r="Q2071" s="168">
        <f t="shared" si="1007"/>
        <v>0</v>
      </c>
      <c r="R2071" s="168">
        <f t="shared" si="1007"/>
        <v>0</v>
      </c>
      <c r="S2071" s="168">
        <f t="shared" si="999"/>
        <v>0</v>
      </c>
      <c r="T2071" s="168">
        <f t="shared" si="1008"/>
        <v>0</v>
      </c>
      <c r="U2071" s="168">
        <f t="shared" si="1008"/>
        <v>0</v>
      </c>
      <c r="V2071" s="168">
        <f t="shared" si="1008"/>
        <v>0</v>
      </c>
      <c r="W2071" s="168">
        <f t="shared" si="1008"/>
        <v>0</v>
      </c>
    </row>
    <row r="2072" spans="2:23" ht="16.5" thickTop="1" thickBot="1">
      <c r="B2072" s="164" t="s">
        <v>754</v>
      </c>
      <c r="C2072" s="172" t="s">
        <v>753</v>
      </c>
      <c r="D2072" s="168">
        <f t="shared" si="995"/>
        <v>12192000</v>
      </c>
      <c r="E2072" s="168">
        <f t="shared" si="996"/>
        <v>2717700</v>
      </c>
      <c r="F2072" s="168">
        <f t="shared" si="996"/>
        <v>3199800</v>
      </c>
      <c r="G2072" s="168">
        <f t="shared" si="996"/>
        <v>3169800</v>
      </c>
      <c r="H2072" s="168">
        <f t="shared" si="996"/>
        <v>3104700</v>
      </c>
      <c r="I2072" s="168">
        <f t="shared" si="997"/>
        <v>12192000</v>
      </c>
      <c r="J2072" s="168">
        <f t="shared" ref="J2072:M2073" si="1009">SUM(J2073)</f>
        <v>2717700</v>
      </c>
      <c r="K2072" s="168">
        <f t="shared" si="1009"/>
        <v>3199800</v>
      </c>
      <c r="L2072" s="168">
        <f t="shared" si="1009"/>
        <v>3169800</v>
      </c>
      <c r="M2072" s="168">
        <f t="shared" si="1009"/>
        <v>3104700</v>
      </c>
      <c r="N2072" s="168">
        <f t="shared" si="998"/>
        <v>0</v>
      </c>
      <c r="O2072" s="168">
        <f t="shared" ref="O2072:R2073" si="1010">SUM(O2073)</f>
        <v>0</v>
      </c>
      <c r="P2072" s="168">
        <f t="shared" si="1010"/>
        <v>0</v>
      </c>
      <c r="Q2072" s="168">
        <f t="shared" si="1010"/>
        <v>0</v>
      </c>
      <c r="R2072" s="168">
        <f t="shared" si="1010"/>
        <v>0</v>
      </c>
      <c r="S2072" s="168">
        <f t="shared" si="999"/>
        <v>0</v>
      </c>
      <c r="T2072" s="168">
        <f t="shared" ref="T2072:W2073" si="1011">SUM(T2073)</f>
        <v>0</v>
      </c>
      <c r="U2072" s="168">
        <f t="shared" si="1011"/>
        <v>0</v>
      </c>
      <c r="V2072" s="168">
        <f t="shared" si="1011"/>
        <v>0</v>
      </c>
      <c r="W2072" s="168">
        <f t="shared" si="1011"/>
        <v>0</v>
      </c>
    </row>
    <row r="2073" spans="2:23" ht="16.5" thickTop="1" thickBot="1">
      <c r="B2073" s="164" t="s">
        <v>124</v>
      </c>
      <c r="C2073" s="173" t="s">
        <v>96</v>
      </c>
      <c r="D2073" s="168">
        <f t="shared" si="995"/>
        <v>12192000</v>
      </c>
      <c r="E2073" s="168">
        <f t="shared" si="996"/>
        <v>2717700</v>
      </c>
      <c r="F2073" s="168">
        <f t="shared" si="996"/>
        <v>3199800</v>
      </c>
      <c r="G2073" s="168">
        <f t="shared" si="996"/>
        <v>3169800</v>
      </c>
      <c r="H2073" s="168">
        <f t="shared" si="996"/>
        <v>3104700</v>
      </c>
      <c r="I2073" s="168">
        <f t="shared" si="997"/>
        <v>12192000</v>
      </c>
      <c r="J2073" s="168">
        <f t="shared" si="1009"/>
        <v>2717700</v>
      </c>
      <c r="K2073" s="168">
        <f t="shared" si="1009"/>
        <v>3199800</v>
      </c>
      <c r="L2073" s="168">
        <f t="shared" si="1009"/>
        <v>3169800</v>
      </c>
      <c r="M2073" s="168">
        <f t="shared" si="1009"/>
        <v>3104700</v>
      </c>
      <c r="N2073" s="168">
        <f t="shared" si="998"/>
        <v>0</v>
      </c>
      <c r="O2073" s="168">
        <f t="shared" si="1010"/>
        <v>0</v>
      </c>
      <c r="P2073" s="168">
        <f t="shared" si="1010"/>
        <v>0</v>
      </c>
      <c r="Q2073" s="168">
        <f t="shared" si="1010"/>
        <v>0</v>
      </c>
      <c r="R2073" s="168">
        <f t="shared" si="1010"/>
        <v>0</v>
      </c>
      <c r="S2073" s="168">
        <f t="shared" si="999"/>
        <v>0</v>
      </c>
      <c r="T2073" s="168">
        <f t="shared" si="1011"/>
        <v>0</v>
      </c>
      <c r="U2073" s="168">
        <f t="shared" si="1011"/>
        <v>0</v>
      </c>
      <c r="V2073" s="168">
        <f t="shared" si="1011"/>
        <v>0</v>
      </c>
      <c r="W2073" s="168">
        <f t="shared" si="1011"/>
        <v>0</v>
      </c>
    </row>
    <row r="2074" spans="2:23" ht="16.5" thickTop="1" thickBot="1">
      <c r="B2074" s="164" t="s">
        <v>124</v>
      </c>
      <c r="C2074" s="174" t="s">
        <v>101</v>
      </c>
      <c r="D2074" s="168">
        <f t="shared" si="995"/>
        <v>12192000</v>
      </c>
      <c r="E2074" s="168">
        <f t="shared" si="996"/>
        <v>2717700</v>
      </c>
      <c r="F2074" s="168">
        <f t="shared" si="996"/>
        <v>3199800</v>
      </c>
      <c r="G2074" s="168">
        <f t="shared" si="996"/>
        <v>3169800</v>
      </c>
      <c r="H2074" s="168">
        <f t="shared" si="996"/>
        <v>3104700</v>
      </c>
      <c r="I2074" s="168">
        <f t="shared" si="997"/>
        <v>12192000</v>
      </c>
      <c r="J2074" s="168">
        <v>2717700</v>
      </c>
      <c r="K2074" s="168">
        <v>3199800</v>
      </c>
      <c r="L2074" s="168">
        <v>3169800</v>
      </c>
      <c r="M2074" s="168">
        <v>3104700</v>
      </c>
      <c r="N2074" s="168">
        <f t="shared" si="998"/>
        <v>0</v>
      </c>
      <c r="O2074" s="168">
        <v>0</v>
      </c>
      <c r="P2074" s="168">
        <v>0</v>
      </c>
      <c r="Q2074" s="168">
        <v>0</v>
      </c>
      <c r="R2074" s="168">
        <v>0</v>
      </c>
      <c r="S2074" s="168">
        <f t="shared" si="999"/>
        <v>0</v>
      </c>
      <c r="T2074" s="168">
        <v>0</v>
      </c>
      <c r="U2074" s="168">
        <v>0</v>
      </c>
      <c r="V2074" s="168">
        <v>0</v>
      </c>
      <c r="W2074" s="168">
        <v>0</v>
      </c>
    </row>
    <row r="2075" spans="2:23" ht="46.5" thickTop="1" thickBot="1">
      <c r="B2075" s="164" t="s">
        <v>755</v>
      </c>
      <c r="C2075" s="172" t="s">
        <v>756</v>
      </c>
      <c r="D2075" s="168">
        <f t="shared" si="995"/>
        <v>1942000</v>
      </c>
      <c r="E2075" s="168">
        <f t="shared" si="996"/>
        <v>682000</v>
      </c>
      <c r="F2075" s="168">
        <f t="shared" si="996"/>
        <v>810000</v>
      </c>
      <c r="G2075" s="168">
        <f t="shared" si="996"/>
        <v>745000</v>
      </c>
      <c r="H2075" s="168">
        <f t="shared" si="996"/>
        <v>-295000</v>
      </c>
      <c r="I2075" s="168">
        <f t="shared" si="997"/>
        <v>1942000</v>
      </c>
      <c r="J2075" s="168">
        <f>SUM(J2076)</f>
        <v>682000</v>
      </c>
      <c r="K2075" s="168">
        <f>SUM(K2076)</f>
        <v>810000</v>
      </c>
      <c r="L2075" s="168">
        <f>SUM(L2076)</f>
        <v>745000</v>
      </c>
      <c r="M2075" s="168">
        <f>SUM(M2076)</f>
        <v>-295000</v>
      </c>
      <c r="N2075" s="168">
        <f t="shared" si="998"/>
        <v>0</v>
      </c>
      <c r="O2075" s="168">
        <f>SUM(O2076)</f>
        <v>0</v>
      </c>
      <c r="P2075" s="168">
        <f>SUM(P2076)</f>
        <v>0</v>
      </c>
      <c r="Q2075" s="168">
        <f>SUM(Q2076)</f>
        <v>0</v>
      </c>
      <c r="R2075" s="168">
        <f>SUM(R2076)</f>
        <v>0</v>
      </c>
      <c r="S2075" s="168">
        <f t="shared" si="999"/>
        <v>0</v>
      </c>
      <c r="T2075" s="168">
        <f>SUM(T2076)</f>
        <v>0</v>
      </c>
      <c r="U2075" s="168">
        <f>SUM(U2076)</f>
        <v>0</v>
      </c>
      <c r="V2075" s="168">
        <f>SUM(V2076)</f>
        <v>0</v>
      </c>
      <c r="W2075" s="168">
        <f>SUM(W2076)</f>
        <v>0</v>
      </c>
    </row>
    <row r="2076" spans="2:23" ht="16.5" thickTop="1" thickBot="1">
      <c r="B2076" s="164" t="s">
        <v>124</v>
      </c>
      <c r="C2076" s="173" t="s">
        <v>96</v>
      </c>
      <c r="D2076" s="168">
        <f t="shared" si="995"/>
        <v>1942000</v>
      </c>
      <c r="E2076" s="168">
        <f t="shared" si="996"/>
        <v>682000</v>
      </c>
      <c r="F2076" s="168">
        <f t="shared" si="996"/>
        <v>810000</v>
      </c>
      <c r="G2076" s="168">
        <f t="shared" si="996"/>
        <v>745000</v>
      </c>
      <c r="H2076" s="168">
        <f t="shared" si="996"/>
        <v>-295000</v>
      </c>
      <c r="I2076" s="168">
        <f t="shared" si="997"/>
        <v>1942000</v>
      </c>
      <c r="J2076" s="168">
        <f>SUM(J2077:J2078)</f>
        <v>682000</v>
      </c>
      <c r="K2076" s="168">
        <f>SUM(K2077:K2078)</f>
        <v>810000</v>
      </c>
      <c r="L2076" s="168">
        <f>SUM(L2077:L2078)</f>
        <v>745000</v>
      </c>
      <c r="M2076" s="168">
        <f>SUM(M2077:M2078)</f>
        <v>-295000</v>
      </c>
      <c r="N2076" s="168">
        <f t="shared" si="998"/>
        <v>0</v>
      </c>
      <c r="O2076" s="168">
        <f>SUM(O2077:O2078)</f>
        <v>0</v>
      </c>
      <c r="P2076" s="168">
        <f>SUM(P2077:P2078)</f>
        <v>0</v>
      </c>
      <c r="Q2076" s="168">
        <f>SUM(Q2077:Q2078)</f>
        <v>0</v>
      </c>
      <c r="R2076" s="168">
        <f>SUM(R2077:R2078)</f>
        <v>0</v>
      </c>
      <c r="S2076" s="168">
        <f t="shared" si="999"/>
        <v>0</v>
      </c>
      <c r="T2076" s="168">
        <f>SUM(T2077:T2078)</f>
        <v>0</v>
      </c>
      <c r="U2076" s="168">
        <f>SUM(U2077:U2078)</f>
        <v>0</v>
      </c>
      <c r="V2076" s="168">
        <f>SUM(V2077:V2078)</f>
        <v>0</v>
      </c>
      <c r="W2076" s="168">
        <f>SUM(W2077:W2078)</f>
        <v>0</v>
      </c>
    </row>
    <row r="2077" spans="2:23" ht="16.5" thickTop="1" thickBot="1">
      <c r="B2077" s="164" t="s">
        <v>124</v>
      </c>
      <c r="C2077" s="174" t="s">
        <v>98</v>
      </c>
      <c r="D2077" s="168">
        <f t="shared" si="995"/>
        <v>710000</v>
      </c>
      <c r="E2077" s="168">
        <f t="shared" si="996"/>
        <v>100000</v>
      </c>
      <c r="F2077" s="168">
        <f t="shared" si="996"/>
        <v>100000</v>
      </c>
      <c r="G2077" s="168">
        <f t="shared" si="996"/>
        <v>510000</v>
      </c>
      <c r="H2077" s="168">
        <f t="shared" si="996"/>
        <v>0</v>
      </c>
      <c r="I2077" s="168">
        <f t="shared" si="997"/>
        <v>710000</v>
      </c>
      <c r="J2077" s="168">
        <v>100000</v>
      </c>
      <c r="K2077" s="168">
        <v>100000</v>
      </c>
      <c r="L2077" s="168">
        <v>510000</v>
      </c>
      <c r="M2077" s="168">
        <v>0</v>
      </c>
      <c r="N2077" s="168">
        <f t="shared" si="998"/>
        <v>0</v>
      </c>
      <c r="O2077" s="168">
        <v>0</v>
      </c>
      <c r="P2077" s="168">
        <v>0</v>
      </c>
      <c r="Q2077" s="168">
        <v>0</v>
      </c>
      <c r="R2077" s="168">
        <v>0</v>
      </c>
      <c r="S2077" s="168">
        <f t="shared" si="999"/>
        <v>0</v>
      </c>
      <c r="T2077" s="168">
        <v>0</v>
      </c>
      <c r="U2077" s="168">
        <v>0</v>
      </c>
      <c r="V2077" s="168">
        <v>0</v>
      </c>
      <c r="W2077" s="168">
        <v>0</v>
      </c>
    </row>
    <row r="2078" spans="2:23" ht="16.5" thickTop="1" thickBot="1">
      <c r="B2078" s="164" t="s">
        <v>124</v>
      </c>
      <c r="C2078" s="174" t="s">
        <v>102</v>
      </c>
      <c r="D2078" s="168">
        <f t="shared" si="995"/>
        <v>1232000</v>
      </c>
      <c r="E2078" s="168">
        <f t="shared" si="996"/>
        <v>582000</v>
      </c>
      <c r="F2078" s="168">
        <f t="shared" si="996"/>
        <v>710000</v>
      </c>
      <c r="G2078" s="168">
        <f t="shared" si="996"/>
        <v>235000</v>
      </c>
      <c r="H2078" s="168">
        <f t="shared" si="996"/>
        <v>-295000</v>
      </c>
      <c r="I2078" s="168">
        <f t="shared" si="997"/>
        <v>1232000</v>
      </c>
      <c r="J2078" s="168">
        <f>SUM(J2079)</f>
        <v>582000</v>
      </c>
      <c r="K2078" s="168">
        <f>SUM(K2079)</f>
        <v>710000</v>
      </c>
      <c r="L2078" s="168">
        <f>SUM(L2079)</f>
        <v>235000</v>
      </c>
      <c r="M2078" s="168">
        <f>SUM(M2079)</f>
        <v>-295000</v>
      </c>
      <c r="N2078" s="168">
        <f t="shared" si="998"/>
        <v>0</v>
      </c>
      <c r="O2078" s="168">
        <f>SUM(O2079)</f>
        <v>0</v>
      </c>
      <c r="P2078" s="168">
        <f>SUM(P2079)</f>
        <v>0</v>
      </c>
      <c r="Q2078" s="168">
        <f>SUM(Q2079)</f>
        <v>0</v>
      </c>
      <c r="R2078" s="168">
        <f>SUM(R2079)</f>
        <v>0</v>
      </c>
      <c r="S2078" s="168">
        <f t="shared" si="999"/>
        <v>0</v>
      </c>
      <c r="T2078" s="168">
        <f>SUM(T2079)</f>
        <v>0</v>
      </c>
      <c r="U2078" s="168">
        <f>SUM(U2079)</f>
        <v>0</v>
      </c>
      <c r="V2078" s="168">
        <f>SUM(V2079)</f>
        <v>0</v>
      </c>
      <c r="W2078" s="168">
        <f>SUM(W2079)</f>
        <v>0</v>
      </c>
    </row>
    <row r="2079" spans="2:23" ht="31.5" thickTop="1" thickBot="1">
      <c r="B2079" s="164" t="s">
        <v>124</v>
      </c>
      <c r="C2079" s="175" t="s">
        <v>156</v>
      </c>
      <c r="D2079" s="168">
        <f t="shared" si="995"/>
        <v>1232000</v>
      </c>
      <c r="E2079" s="168">
        <f t="shared" si="996"/>
        <v>582000</v>
      </c>
      <c r="F2079" s="168">
        <f t="shared" si="996"/>
        <v>710000</v>
      </c>
      <c r="G2079" s="168">
        <f t="shared" si="996"/>
        <v>235000</v>
      </c>
      <c r="H2079" s="168">
        <f t="shared" si="996"/>
        <v>-295000</v>
      </c>
      <c r="I2079" s="168">
        <f t="shared" si="997"/>
        <v>1232000</v>
      </c>
      <c r="J2079" s="168">
        <v>582000</v>
      </c>
      <c r="K2079" s="168">
        <v>710000</v>
      </c>
      <c r="L2079" s="168">
        <v>235000</v>
      </c>
      <c r="M2079" s="168">
        <v>-295000</v>
      </c>
      <c r="N2079" s="168">
        <f t="shared" si="998"/>
        <v>0</v>
      </c>
      <c r="O2079" s="168">
        <v>0</v>
      </c>
      <c r="P2079" s="168">
        <v>0</v>
      </c>
      <c r="Q2079" s="168">
        <v>0</v>
      </c>
      <c r="R2079" s="168">
        <v>0</v>
      </c>
      <c r="S2079" s="168">
        <f t="shared" si="999"/>
        <v>0</v>
      </c>
      <c r="T2079" s="168">
        <v>0</v>
      </c>
      <c r="U2079" s="168">
        <v>0</v>
      </c>
      <c r="V2079" s="168">
        <v>0</v>
      </c>
      <c r="W2079" s="168">
        <v>0</v>
      </c>
    </row>
    <row r="2080" spans="2:23" ht="46.5" thickTop="1" thickBot="1">
      <c r="B2080" s="164" t="s">
        <v>757</v>
      </c>
      <c r="C2080" s="172" t="s">
        <v>758</v>
      </c>
      <c r="D2080" s="168">
        <f t="shared" si="995"/>
        <v>3025000</v>
      </c>
      <c r="E2080" s="168">
        <f t="shared" si="996"/>
        <v>2070000</v>
      </c>
      <c r="F2080" s="168">
        <f t="shared" si="996"/>
        <v>100000</v>
      </c>
      <c r="G2080" s="168">
        <f t="shared" si="996"/>
        <v>100000</v>
      </c>
      <c r="H2080" s="168">
        <f t="shared" si="996"/>
        <v>755000</v>
      </c>
      <c r="I2080" s="168">
        <f t="shared" si="997"/>
        <v>3025000</v>
      </c>
      <c r="J2080" s="168">
        <f t="shared" ref="J2080:M2082" si="1012">SUM(J2081)</f>
        <v>2070000</v>
      </c>
      <c r="K2080" s="168">
        <f t="shared" si="1012"/>
        <v>100000</v>
      </c>
      <c r="L2080" s="168">
        <f t="shared" si="1012"/>
        <v>100000</v>
      </c>
      <c r="M2080" s="168">
        <f t="shared" si="1012"/>
        <v>755000</v>
      </c>
      <c r="N2080" s="168">
        <f t="shared" si="998"/>
        <v>0</v>
      </c>
      <c r="O2080" s="168">
        <f t="shared" ref="O2080:R2082" si="1013">SUM(O2081)</f>
        <v>0</v>
      </c>
      <c r="P2080" s="168">
        <f t="shared" si="1013"/>
        <v>0</v>
      </c>
      <c r="Q2080" s="168">
        <f t="shared" si="1013"/>
        <v>0</v>
      </c>
      <c r="R2080" s="168">
        <f t="shared" si="1013"/>
        <v>0</v>
      </c>
      <c r="S2080" s="168">
        <f t="shared" si="999"/>
        <v>0</v>
      </c>
      <c r="T2080" s="168">
        <f t="shared" ref="T2080:W2082" si="1014">SUM(T2081)</f>
        <v>0</v>
      </c>
      <c r="U2080" s="168">
        <f t="shared" si="1014"/>
        <v>0</v>
      </c>
      <c r="V2080" s="168">
        <f t="shared" si="1014"/>
        <v>0</v>
      </c>
      <c r="W2080" s="168">
        <f t="shared" si="1014"/>
        <v>0</v>
      </c>
    </row>
    <row r="2081" spans="2:23" ht="16.5" thickTop="1" thickBot="1">
      <c r="B2081" s="164" t="s">
        <v>124</v>
      </c>
      <c r="C2081" s="173" t="s">
        <v>96</v>
      </c>
      <c r="D2081" s="168">
        <f t="shared" si="995"/>
        <v>3025000</v>
      </c>
      <c r="E2081" s="168">
        <f t="shared" si="996"/>
        <v>2070000</v>
      </c>
      <c r="F2081" s="168">
        <f t="shared" si="996"/>
        <v>100000</v>
      </c>
      <c r="G2081" s="168">
        <f t="shared" si="996"/>
        <v>100000</v>
      </c>
      <c r="H2081" s="168">
        <f t="shared" si="996"/>
        <v>755000</v>
      </c>
      <c r="I2081" s="168">
        <f t="shared" si="997"/>
        <v>3025000</v>
      </c>
      <c r="J2081" s="168">
        <f t="shared" si="1012"/>
        <v>2070000</v>
      </c>
      <c r="K2081" s="168">
        <f t="shared" si="1012"/>
        <v>100000</v>
      </c>
      <c r="L2081" s="168">
        <f t="shared" si="1012"/>
        <v>100000</v>
      </c>
      <c r="M2081" s="168">
        <f t="shared" si="1012"/>
        <v>755000</v>
      </c>
      <c r="N2081" s="168">
        <f t="shared" si="998"/>
        <v>0</v>
      </c>
      <c r="O2081" s="168">
        <f t="shared" si="1013"/>
        <v>0</v>
      </c>
      <c r="P2081" s="168">
        <f t="shared" si="1013"/>
        <v>0</v>
      </c>
      <c r="Q2081" s="168">
        <f t="shared" si="1013"/>
        <v>0</v>
      </c>
      <c r="R2081" s="168">
        <f t="shared" si="1013"/>
        <v>0</v>
      </c>
      <c r="S2081" s="168">
        <f t="shared" si="999"/>
        <v>0</v>
      </c>
      <c r="T2081" s="168">
        <f t="shared" si="1014"/>
        <v>0</v>
      </c>
      <c r="U2081" s="168">
        <f t="shared" si="1014"/>
        <v>0</v>
      </c>
      <c r="V2081" s="168">
        <f t="shared" si="1014"/>
        <v>0</v>
      </c>
      <c r="W2081" s="168">
        <f t="shared" si="1014"/>
        <v>0</v>
      </c>
    </row>
    <row r="2082" spans="2:23" ht="16.5" thickTop="1" thickBot="1">
      <c r="B2082" s="164" t="s">
        <v>124</v>
      </c>
      <c r="C2082" s="174" t="s">
        <v>102</v>
      </c>
      <c r="D2082" s="168">
        <f t="shared" si="995"/>
        <v>3025000</v>
      </c>
      <c r="E2082" s="168">
        <f t="shared" si="996"/>
        <v>2070000</v>
      </c>
      <c r="F2082" s="168">
        <f t="shared" si="996"/>
        <v>100000</v>
      </c>
      <c r="G2082" s="168">
        <f t="shared" si="996"/>
        <v>100000</v>
      </c>
      <c r="H2082" s="168">
        <f t="shared" si="996"/>
        <v>755000</v>
      </c>
      <c r="I2082" s="168">
        <f t="shared" si="997"/>
        <v>3025000</v>
      </c>
      <c r="J2082" s="168">
        <f t="shared" si="1012"/>
        <v>2070000</v>
      </c>
      <c r="K2082" s="168">
        <f t="shared" si="1012"/>
        <v>100000</v>
      </c>
      <c r="L2082" s="168">
        <f t="shared" si="1012"/>
        <v>100000</v>
      </c>
      <c r="M2082" s="168">
        <f t="shared" si="1012"/>
        <v>755000</v>
      </c>
      <c r="N2082" s="168">
        <f t="shared" si="998"/>
        <v>0</v>
      </c>
      <c r="O2082" s="168">
        <f t="shared" si="1013"/>
        <v>0</v>
      </c>
      <c r="P2082" s="168">
        <f t="shared" si="1013"/>
        <v>0</v>
      </c>
      <c r="Q2082" s="168">
        <f t="shared" si="1013"/>
        <v>0</v>
      </c>
      <c r="R2082" s="168">
        <f t="shared" si="1013"/>
        <v>0</v>
      </c>
      <c r="S2082" s="168">
        <f t="shared" si="999"/>
        <v>0</v>
      </c>
      <c r="T2082" s="168">
        <f t="shared" si="1014"/>
        <v>0</v>
      </c>
      <c r="U2082" s="168">
        <f t="shared" si="1014"/>
        <v>0</v>
      </c>
      <c r="V2082" s="168">
        <f t="shared" si="1014"/>
        <v>0</v>
      </c>
      <c r="W2082" s="168">
        <f t="shared" si="1014"/>
        <v>0</v>
      </c>
    </row>
    <row r="2083" spans="2:23" ht="31.5" thickTop="1" thickBot="1">
      <c r="B2083" s="164" t="s">
        <v>124</v>
      </c>
      <c r="C2083" s="175" t="s">
        <v>156</v>
      </c>
      <c r="D2083" s="168">
        <f t="shared" si="995"/>
        <v>3025000</v>
      </c>
      <c r="E2083" s="168">
        <f t="shared" si="996"/>
        <v>2070000</v>
      </c>
      <c r="F2083" s="168">
        <f t="shared" si="996"/>
        <v>100000</v>
      </c>
      <c r="G2083" s="168">
        <f t="shared" si="996"/>
        <v>100000</v>
      </c>
      <c r="H2083" s="168">
        <f t="shared" si="996"/>
        <v>755000</v>
      </c>
      <c r="I2083" s="168">
        <f t="shared" si="997"/>
        <v>3025000</v>
      </c>
      <c r="J2083" s="168">
        <v>2070000</v>
      </c>
      <c r="K2083" s="168">
        <v>100000</v>
      </c>
      <c r="L2083" s="168">
        <v>100000</v>
      </c>
      <c r="M2083" s="168">
        <v>755000</v>
      </c>
      <c r="N2083" s="168">
        <f t="shared" si="998"/>
        <v>0</v>
      </c>
      <c r="O2083" s="168">
        <v>0</v>
      </c>
      <c r="P2083" s="168">
        <v>0</v>
      </c>
      <c r="Q2083" s="168">
        <v>0</v>
      </c>
      <c r="R2083" s="168">
        <v>0</v>
      </c>
      <c r="S2083" s="168">
        <f t="shared" si="999"/>
        <v>0</v>
      </c>
      <c r="T2083" s="168">
        <v>0</v>
      </c>
      <c r="U2083" s="168">
        <v>0</v>
      </c>
      <c r="V2083" s="168">
        <v>0</v>
      </c>
      <c r="W2083" s="168">
        <v>0</v>
      </c>
    </row>
    <row r="2084" spans="2:23" ht="16.5" thickTop="1" thickBot="1">
      <c r="B2084" s="164" t="s">
        <v>759</v>
      </c>
      <c r="C2084" s="171" t="s">
        <v>760</v>
      </c>
      <c r="D2084" s="168">
        <f t="shared" si="995"/>
        <v>14060000</v>
      </c>
      <c r="E2084" s="168">
        <f t="shared" si="996"/>
        <v>3732900</v>
      </c>
      <c r="F2084" s="168">
        <f t="shared" si="996"/>
        <v>2916700</v>
      </c>
      <c r="G2084" s="168">
        <f t="shared" si="996"/>
        <v>2806700</v>
      </c>
      <c r="H2084" s="168">
        <f t="shared" si="996"/>
        <v>4603700</v>
      </c>
      <c r="I2084" s="168">
        <f t="shared" si="997"/>
        <v>14060000</v>
      </c>
      <c r="J2084" s="168">
        <f t="shared" ref="J2084:M2085" si="1015">SUM(J2089,J2092,J2096)</f>
        <v>3732900</v>
      </c>
      <c r="K2084" s="168">
        <f t="shared" si="1015"/>
        <v>2916700</v>
      </c>
      <c r="L2084" s="168">
        <f t="shared" si="1015"/>
        <v>2806700</v>
      </c>
      <c r="M2084" s="168">
        <f t="shared" si="1015"/>
        <v>4603700</v>
      </c>
      <c r="N2084" s="168">
        <f t="shared" si="998"/>
        <v>0</v>
      </c>
      <c r="O2084" s="168">
        <f t="shared" ref="O2084:R2085" si="1016">SUM(O2089,O2092,O2096)</f>
        <v>0</v>
      </c>
      <c r="P2084" s="168">
        <f t="shared" si="1016"/>
        <v>0</v>
      </c>
      <c r="Q2084" s="168">
        <f t="shared" si="1016"/>
        <v>0</v>
      </c>
      <c r="R2084" s="168">
        <f t="shared" si="1016"/>
        <v>0</v>
      </c>
      <c r="S2084" s="168">
        <f t="shared" si="999"/>
        <v>0</v>
      </c>
      <c r="T2084" s="168">
        <f t="shared" ref="T2084:W2085" si="1017">SUM(T2089,T2092,T2096)</f>
        <v>0</v>
      </c>
      <c r="U2084" s="168">
        <f t="shared" si="1017"/>
        <v>0</v>
      </c>
      <c r="V2084" s="168">
        <f t="shared" si="1017"/>
        <v>0</v>
      </c>
      <c r="W2084" s="168">
        <f t="shared" si="1017"/>
        <v>0</v>
      </c>
    </row>
    <row r="2085" spans="2:23" ht="16.5" thickTop="1" thickBot="1">
      <c r="B2085" s="164" t="s">
        <v>124</v>
      </c>
      <c r="C2085" s="172" t="s">
        <v>96</v>
      </c>
      <c r="D2085" s="168">
        <f t="shared" si="995"/>
        <v>14060000</v>
      </c>
      <c r="E2085" s="168">
        <f t="shared" si="996"/>
        <v>3732900</v>
      </c>
      <c r="F2085" s="168">
        <f t="shared" si="996"/>
        <v>2916700</v>
      </c>
      <c r="G2085" s="168">
        <f t="shared" si="996"/>
        <v>2806700</v>
      </c>
      <c r="H2085" s="168">
        <f t="shared" si="996"/>
        <v>4603700</v>
      </c>
      <c r="I2085" s="168">
        <f t="shared" si="997"/>
        <v>14060000</v>
      </c>
      <c r="J2085" s="168">
        <f t="shared" si="1015"/>
        <v>3732900</v>
      </c>
      <c r="K2085" s="168">
        <f t="shared" si="1015"/>
        <v>2916700</v>
      </c>
      <c r="L2085" s="168">
        <f t="shared" si="1015"/>
        <v>2806700</v>
      </c>
      <c r="M2085" s="168">
        <f t="shared" si="1015"/>
        <v>4603700</v>
      </c>
      <c r="N2085" s="168">
        <f t="shared" si="998"/>
        <v>0</v>
      </c>
      <c r="O2085" s="168">
        <f t="shared" si="1016"/>
        <v>0</v>
      </c>
      <c r="P2085" s="168">
        <f t="shared" si="1016"/>
        <v>0</v>
      </c>
      <c r="Q2085" s="168">
        <f t="shared" si="1016"/>
        <v>0</v>
      </c>
      <c r="R2085" s="168">
        <f t="shared" si="1016"/>
        <v>0</v>
      </c>
      <c r="S2085" s="168">
        <f t="shared" si="999"/>
        <v>0</v>
      </c>
      <c r="T2085" s="168">
        <f t="shared" si="1017"/>
        <v>0</v>
      </c>
      <c r="U2085" s="168">
        <f t="shared" si="1017"/>
        <v>0</v>
      </c>
      <c r="V2085" s="168">
        <f t="shared" si="1017"/>
        <v>0</v>
      </c>
      <c r="W2085" s="168">
        <f t="shared" si="1017"/>
        <v>0</v>
      </c>
    </row>
    <row r="2086" spans="2:23" ht="16.5" thickTop="1" thickBot="1">
      <c r="B2086" s="164" t="s">
        <v>124</v>
      </c>
      <c r="C2086" s="173" t="s">
        <v>101</v>
      </c>
      <c r="D2086" s="168">
        <f t="shared" si="995"/>
        <v>8370000</v>
      </c>
      <c r="E2086" s="168">
        <f t="shared" si="996"/>
        <v>2042900</v>
      </c>
      <c r="F2086" s="168">
        <f t="shared" si="996"/>
        <v>2166700</v>
      </c>
      <c r="G2086" s="168">
        <f t="shared" si="996"/>
        <v>2056700</v>
      </c>
      <c r="H2086" s="168">
        <f t="shared" si="996"/>
        <v>2103700</v>
      </c>
      <c r="I2086" s="168">
        <f t="shared" si="997"/>
        <v>8370000</v>
      </c>
      <c r="J2086" s="168">
        <f>SUM(J2091)</f>
        <v>2042900</v>
      </c>
      <c r="K2086" s="168">
        <f>SUM(K2091)</f>
        <v>2166700</v>
      </c>
      <c r="L2086" s="168">
        <f>SUM(L2091)</f>
        <v>2056700</v>
      </c>
      <c r="M2086" s="168">
        <f>SUM(M2091)</f>
        <v>2103700</v>
      </c>
      <c r="N2086" s="168">
        <f t="shared" si="998"/>
        <v>0</v>
      </c>
      <c r="O2086" s="168">
        <f>SUM(O2091)</f>
        <v>0</v>
      </c>
      <c r="P2086" s="168">
        <f>SUM(P2091)</f>
        <v>0</v>
      </c>
      <c r="Q2086" s="168">
        <f>SUM(Q2091)</f>
        <v>0</v>
      </c>
      <c r="R2086" s="168">
        <f>SUM(R2091)</f>
        <v>0</v>
      </c>
      <c r="S2086" s="168">
        <f t="shared" si="999"/>
        <v>0</v>
      </c>
      <c r="T2086" s="168">
        <f>SUM(T2091)</f>
        <v>0</v>
      </c>
      <c r="U2086" s="168">
        <f>SUM(U2091)</f>
        <v>0</v>
      </c>
      <c r="V2086" s="168">
        <f>SUM(V2091)</f>
        <v>0</v>
      </c>
      <c r="W2086" s="168">
        <f>SUM(W2091)</f>
        <v>0</v>
      </c>
    </row>
    <row r="2087" spans="2:23" ht="16.5" thickTop="1" thickBot="1">
      <c r="B2087" s="164" t="s">
        <v>124</v>
      </c>
      <c r="C2087" s="173" t="s">
        <v>102</v>
      </c>
      <c r="D2087" s="168">
        <f t="shared" si="995"/>
        <v>5690000</v>
      </c>
      <c r="E2087" s="168">
        <f t="shared" si="996"/>
        <v>1690000</v>
      </c>
      <c r="F2087" s="168">
        <f t="shared" si="996"/>
        <v>750000</v>
      </c>
      <c r="G2087" s="168">
        <f t="shared" si="996"/>
        <v>750000</v>
      </c>
      <c r="H2087" s="168">
        <f t="shared" si="996"/>
        <v>2500000</v>
      </c>
      <c r="I2087" s="168">
        <f t="shared" si="997"/>
        <v>5690000</v>
      </c>
      <c r="J2087" s="168">
        <f t="shared" ref="J2087:M2088" si="1018">SUM(J2094,J2098)</f>
        <v>1690000</v>
      </c>
      <c r="K2087" s="168">
        <f t="shared" si="1018"/>
        <v>750000</v>
      </c>
      <c r="L2087" s="168">
        <f t="shared" si="1018"/>
        <v>750000</v>
      </c>
      <c r="M2087" s="168">
        <f t="shared" si="1018"/>
        <v>2500000</v>
      </c>
      <c r="N2087" s="168">
        <f t="shared" si="998"/>
        <v>0</v>
      </c>
      <c r="O2087" s="168">
        <f t="shared" ref="O2087:R2088" si="1019">SUM(O2094,O2098)</f>
        <v>0</v>
      </c>
      <c r="P2087" s="168">
        <f t="shared" si="1019"/>
        <v>0</v>
      </c>
      <c r="Q2087" s="168">
        <f t="shared" si="1019"/>
        <v>0</v>
      </c>
      <c r="R2087" s="168">
        <f t="shared" si="1019"/>
        <v>0</v>
      </c>
      <c r="S2087" s="168">
        <f t="shared" si="999"/>
        <v>0</v>
      </c>
      <c r="T2087" s="168">
        <f t="shared" ref="T2087:W2088" si="1020">SUM(T2094,T2098)</f>
        <v>0</v>
      </c>
      <c r="U2087" s="168">
        <f t="shared" si="1020"/>
        <v>0</v>
      </c>
      <c r="V2087" s="168">
        <f t="shared" si="1020"/>
        <v>0</v>
      </c>
      <c r="W2087" s="168">
        <f t="shared" si="1020"/>
        <v>0</v>
      </c>
    </row>
    <row r="2088" spans="2:23" ht="31.5" thickTop="1" thickBot="1">
      <c r="B2088" s="164" t="s">
        <v>124</v>
      </c>
      <c r="C2088" s="174" t="s">
        <v>156</v>
      </c>
      <c r="D2088" s="168">
        <f t="shared" si="995"/>
        <v>5690000</v>
      </c>
      <c r="E2088" s="168">
        <f t="shared" si="996"/>
        <v>1690000</v>
      </c>
      <c r="F2088" s="168">
        <f t="shared" si="996"/>
        <v>750000</v>
      </c>
      <c r="G2088" s="168">
        <f t="shared" si="996"/>
        <v>750000</v>
      </c>
      <c r="H2088" s="168">
        <f t="shared" si="996"/>
        <v>2500000</v>
      </c>
      <c r="I2088" s="168">
        <f t="shared" si="997"/>
        <v>5690000</v>
      </c>
      <c r="J2088" s="168">
        <f t="shared" si="1018"/>
        <v>1690000</v>
      </c>
      <c r="K2088" s="168">
        <f t="shared" si="1018"/>
        <v>750000</v>
      </c>
      <c r="L2088" s="168">
        <f t="shared" si="1018"/>
        <v>750000</v>
      </c>
      <c r="M2088" s="168">
        <f t="shared" si="1018"/>
        <v>2500000</v>
      </c>
      <c r="N2088" s="168">
        <f t="shared" si="998"/>
        <v>0</v>
      </c>
      <c r="O2088" s="168">
        <f t="shared" si="1019"/>
        <v>0</v>
      </c>
      <c r="P2088" s="168">
        <f t="shared" si="1019"/>
        <v>0</v>
      </c>
      <c r="Q2088" s="168">
        <f t="shared" si="1019"/>
        <v>0</v>
      </c>
      <c r="R2088" s="168">
        <f t="shared" si="1019"/>
        <v>0</v>
      </c>
      <c r="S2088" s="168">
        <f t="shared" si="999"/>
        <v>0</v>
      </c>
      <c r="T2088" s="168">
        <f t="shared" si="1020"/>
        <v>0</v>
      </c>
      <c r="U2088" s="168">
        <f t="shared" si="1020"/>
        <v>0</v>
      </c>
      <c r="V2088" s="168">
        <f t="shared" si="1020"/>
        <v>0</v>
      </c>
      <c r="W2088" s="168">
        <f t="shared" si="1020"/>
        <v>0</v>
      </c>
    </row>
    <row r="2089" spans="2:23" ht="16.5" thickTop="1" thickBot="1">
      <c r="B2089" s="164" t="s">
        <v>761</v>
      </c>
      <c r="C2089" s="172" t="s">
        <v>762</v>
      </c>
      <c r="D2089" s="168">
        <f t="shared" si="995"/>
        <v>8370000</v>
      </c>
      <c r="E2089" s="168">
        <f t="shared" si="996"/>
        <v>2042900</v>
      </c>
      <c r="F2089" s="168">
        <f t="shared" si="996"/>
        <v>2166700</v>
      </c>
      <c r="G2089" s="168">
        <f t="shared" si="996"/>
        <v>2056700</v>
      </c>
      <c r="H2089" s="168">
        <f t="shared" si="996"/>
        <v>2103700</v>
      </c>
      <c r="I2089" s="168">
        <f t="shared" si="997"/>
        <v>8370000</v>
      </c>
      <c r="J2089" s="168">
        <f t="shared" ref="J2089:M2090" si="1021">SUM(J2090)</f>
        <v>2042900</v>
      </c>
      <c r="K2089" s="168">
        <f t="shared" si="1021"/>
        <v>2166700</v>
      </c>
      <c r="L2089" s="168">
        <f t="shared" si="1021"/>
        <v>2056700</v>
      </c>
      <c r="M2089" s="168">
        <f t="shared" si="1021"/>
        <v>2103700</v>
      </c>
      <c r="N2089" s="168">
        <f t="shared" si="998"/>
        <v>0</v>
      </c>
      <c r="O2089" s="168">
        <f t="shared" ref="O2089:R2090" si="1022">SUM(O2090)</f>
        <v>0</v>
      </c>
      <c r="P2089" s="168">
        <f t="shared" si="1022"/>
        <v>0</v>
      </c>
      <c r="Q2089" s="168">
        <f t="shared" si="1022"/>
        <v>0</v>
      </c>
      <c r="R2089" s="168">
        <f t="shared" si="1022"/>
        <v>0</v>
      </c>
      <c r="S2089" s="168">
        <f t="shared" si="999"/>
        <v>0</v>
      </c>
      <c r="T2089" s="168">
        <f t="shared" ref="T2089:W2090" si="1023">SUM(T2090)</f>
        <v>0</v>
      </c>
      <c r="U2089" s="168">
        <f t="shared" si="1023"/>
        <v>0</v>
      </c>
      <c r="V2089" s="168">
        <f t="shared" si="1023"/>
        <v>0</v>
      </c>
      <c r="W2089" s="168">
        <f t="shared" si="1023"/>
        <v>0</v>
      </c>
    </row>
    <row r="2090" spans="2:23" ht="16.5" thickTop="1" thickBot="1">
      <c r="B2090" s="164" t="s">
        <v>124</v>
      </c>
      <c r="C2090" s="173" t="s">
        <v>96</v>
      </c>
      <c r="D2090" s="168">
        <f t="shared" si="995"/>
        <v>8370000</v>
      </c>
      <c r="E2090" s="168">
        <f t="shared" si="996"/>
        <v>2042900</v>
      </c>
      <c r="F2090" s="168">
        <f t="shared" si="996"/>
        <v>2166700</v>
      </c>
      <c r="G2090" s="168">
        <f t="shared" si="996"/>
        <v>2056700</v>
      </c>
      <c r="H2090" s="168">
        <f t="shared" si="996"/>
        <v>2103700</v>
      </c>
      <c r="I2090" s="168">
        <f t="shared" si="997"/>
        <v>8370000</v>
      </c>
      <c r="J2090" s="168">
        <f t="shared" si="1021"/>
        <v>2042900</v>
      </c>
      <c r="K2090" s="168">
        <f t="shared" si="1021"/>
        <v>2166700</v>
      </c>
      <c r="L2090" s="168">
        <f t="shared" si="1021"/>
        <v>2056700</v>
      </c>
      <c r="M2090" s="168">
        <f t="shared" si="1021"/>
        <v>2103700</v>
      </c>
      <c r="N2090" s="168">
        <f t="shared" si="998"/>
        <v>0</v>
      </c>
      <c r="O2090" s="168">
        <f t="shared" si="1022"/>
        <v>0</v>
      </c>
      <c r="P2090" s="168">
        <f t="shared" si="1022"/>
        <v>0</v>
      </c>
      <c r="Q2090" s="168">
        <f t="shared" si="1022"/>
        <v>0</v>
      </c>
      <c r="R2090" s="168">
        <f t="shared" si="1022"/>
        <v>0</v>
      </c>
      <c r="S2090" s="168">
        <f t="shared" si="999"/>
        <v>0</v>
      </c>
      <c r="T2090" s="168">
        <f t="shared" si="1023"/>
        <v>0</v>
      </c>
      <c r="U2090" s="168">
        <f t="shared" si="1023"/>
        <v>0</v>
      </c>
      <c r="V2090" s="168">
        <f t="shared" si="1023"/>
        <v>0</v>
      </c>
      <c r="W2090" s="168">
        <f t="shared" si="1023"/>
        <v>0</v>
      </c>
    </row>
    <row r="2091" spans="2:23" ht="16.5" thickTop="1" thickBot="1">
      <c r="B2091" s="164" t="s">
        <v>124</v>
      </c>
      <c r="C2091" s="174" t="s">
        <v>101</v>
      </c>
      <c r="D2091" s="168">
        <f t="shared" si="995"/>
        <v>8370000</v>
      </c>
      <c r="E2091" s="168">
        <f t="shared" si="996"/>
        <v>2042900</v>
      </c>
      <c r="F2091" s="168">
        <f t="shared" si="996"/>
        <v>2166700</v>
      </c>
      <c r="G2091" s="168">
        <f t="shared" si="996"/>
        <v>2056700</v>
      </c>
      <c r="H2091" s="168">
        <f t="shared" si="996"/>
        <v>2103700</v>
      </c>
      <c r="I2091" s="168">
        <f t="shared" si="997"/>
        <v>8370000</v>
      </c>
      <c r="J2091" s="168">
        <v>2042900</v>
      </c>
      <c r="K2091" s="168">
        <v>2166700</v>
      </c>
      <c r="L2091" s="168">
        <v>2056700</v>
      </c>
      <c r="M2091" s="168">
        <v>2103700</v>
      </c>
      <c r="N2091" s="168">
        <f t="shared" si="998"/>
        <v>0</v>
      </c>
      <c r="O2091" s="168">
        <v>0</v>
      </c>
      <c r="P2091" s="168">
        <v>0</v>
      </c>
      <c r="Q2091" s="168">
        <v>0</v>
      </c>
      <c r="R2091" s="168">
        <v>0</v>
      </c>
      <c r="S2091" s="168">
        <f t="shared" si="999"/>
        <v>0</v>
      </c>
      <c r="T2091" s="168">
        <v>0</v>
      </c>
      <c r="U2091" s="168">
        <v>0</v>
      </c>
      <c r="V2091" s="168">
        <v>0</v>
      </c>
      <c r="W2091" s="168">
        <v>0</v>
      </c>
    </row>
    <row r="2092" spans="2:23" ht="46.5" thickTop="1" thickBot="1">
      <c r="B2092" s="164" t="s">
        <v>763</v>
      </c>
      <c r="C2092" s="172" t="s">
        <v>764</v>
      </c>
      <c r="D2092" s="168">
        <f t="shared" si="995"/>
        <v>2590000</v>
      </c>
      <c r="E2092" s="168">
        <f t="shared" si="996"/>
        <v>590000</v>
      </c>
      <c r="F2092" s="168">
        <f t="shared" si="996"/>
        <v>750000</v>
      </c>
      <c r="G2092" s="168">
        <f t="shared" si="996"/>
        <v>750000</v>
      </c>
      <c r="H2092" s="168">
        <f t="shared" si="996"/>
        <v>500000</v>
      </c>
      <c r="I2092" s="168">
        <f t="shared" si="997"/>
        <v>2590000</v>
      </c>
      <c r="J2092" s="168">
        <f t="shared" ref="J2092:M2094" si="1024">SUM(J2093)</f>
        <v>590000</v>
      </c>
      <c r="K2092" s="168">
        <f t="shared" si="1024"/>
        <v>750000</v>
      </c>
      <c r="L2092" s="168">
        <f t="shared" si="1024"/>
        <v>750000</v>
      </c>
      <c r="M2092" s="168">
        <f t="shared" si="1024"/>
        <v>500000</v>
      </c>
      <c r="N2092" s="168">
        <f t="shared" si="998"/>
        <v>0</v>
      </c>
      <c r="O2092" s="168">
        <f t="shared" ref="O2092:R2094" si="1025">SUM(O2093)</f>
        <v>0</v>
      </c>
      <c r="P2092" s="168">
        <f t="shared" si="1025"/>
        <v>0</v>
      </c>
      <c r="Q2092" s="168">
        <f t="shared" si="1025"/>
        <v>0</v>
      </c>
      <c r="R2092" s="168">
        <f t="shared" si="1025"/>
        <v>0</v>
      </c>
      <c r="S2092" s="168">
        <f t="shared" si="999"/>
        <v>0</v>
      </c>
      <c r="T2092" s="168">
        <f t="shared" ref="T2092:W2094" si="1026">SUM(T2093)</f>
        <v>0</v>
      </c>
      <c r="U2092" s="168">
        <f t="shared" si="1026"/>
        <v>0</v>
      </c>
      <c r="V2092" s="168">
        <f t="shared" si="1026"/>
        <v>0</v>
      </c>
      <c r="W2092" s="168">
        <f t="shared" si="1026"/>
        <v>0</v>
      </c>
    </row>
    <row r="2093" spans="2:23" ht="16.5" thickTop="1" thickBot="1">
      <c r="B2093" s="164" t="s">
        <v>124</v>
      </c>
      <c r="C2093" s="173" t="s">
        <v>96</v>
      </c>
      <c r="D2093" s="168">
        <f t="shared" si="995"/>
        <v>2590000</v>
      </c>
      <c r="E2093" s="168">
        <f t="shared" si="996"/>
        <v>590000</v>
      </c>
      <c r="F2093" s="168">
        <f t="shared" si="996"/>
        <v>750000</v>
      </c>
      <c r="G2093" s="168">
        <f t="shared" si="996"/>
        <v>750000</v>
      </c>
      <c r="H2093" s="168">
        <f t="shared" si="996"/>
        <v>500000</v>
      </c>
      <c r="I2093" s="168">
        <f t="shared" si="997"/>
        <v>2590000</v>
      </c>
      <c r="J2093" s="168">
        <f t="shared" si="1024"/>
        <v>590000</v>
      </c>
      <c r="K2093" s="168">
        <f t="shared" si="1024"/>
        <v>750000</v>
      </c>
      <c r="L2093" s="168">
        <f t="shared" si="1024"/>
        <v>750000</v>
      </c>
      <c r="M2093" s="168">
        <f t="shared" si="1024"/>
        <v>500000</v>
      </c>
      <c r="N2093" s="168">
        <f t="shared" si="998"/>
        <v>0</v>
      </c>
      <c r="O2093" s="168">
        <f t="shared" si="1025"/>
        <v>0</v>
      </c>
      <c r="P2093" s="168">
        <f t="shared" si="1025"/>
        <v>0</v>
      </c>
      <c r="Q2093" s="168">
        <f t="shared" si="1025"/>
        <v>0</v>
      </c>
      <c r="R2093" s="168">
        <f t="shared" si="1025"/>
        <v>0</v>
      </c>
      <c r="S2093" s="168">
        <f t="shared" si="999"/>
        <v>0</v>
      </c>
      <c r="T2093" s="168">
        <f t="shared" si="1026"/>
        <v>0</v>
      </c>
      <c r="U2093" s="168">
        <f t="shared" si="1026"/>
        <v>0</v>
      </c>
      <c r="V2093" s="168">
        <f t="shared" si="1026"/>
        <v>0</v>
      </c>
      <c r="W2093" s="168">
        <f t="shared" si="1026"/>
        <v>0</v>
      </c>
    </row>
    <row r="2094" spans="2:23" ht="16.5" thickTop="1" thickBot="1">
      <c r="B2094" s="164" t="s">
        <v>124</v>
      </c>
      <c r="C2094" s="174" t="s">
        <v>102</v>
      </c>
      <c r="D2094" s="168">
        <f t="shared" si="995"/>
        <v>2590000</v>
      </c>
      <c r="E2094" s="168">
        <f t="shared" si="996"/>
        <v>590000</v>
      </c>
      <c r="F2094" s="168">
        <f t="shared" si="996"/>
        <v>750000</v>
      </c>
      <c r="G2094" s="168">
        <f t="shared" si="996"/>
        <v>750000</v>
      </c>
      <c r="H2094" s="168">
        <f t="shared" si="996"/>
        <v>500000</v>
      </c>
      <c r="I2094" s="168">
        <f t="shared" si="997"/>
        <v>2590000</v>
      </c>
      <c r="J2094" s="168">
        <f t="shared" si="1024"/>
        <v>590000</v>
      </c>
      <c r="K2094" s="168">
        <f t="shared" si="1024"/>
        <v>750000</v>
      </c>
      <c r="L2094" s="168">
        <f t="shared" si="1024"/>
        <v>750000</v>
      </c>
      <c r="M2094" s="168">
        <f t="shared" si="1024"/>
        <v>500000</v>
      </c>
      <c r="N2094" s="168">
        <f t="shared" si="998"/>
        <v>0</v>
      </c>
      <c r="O2094" s="168">
        <f t="shared" si="1025"/>
        <v>0</v>
      </c>
      <c r="P2094" s="168">
        <f t="shared" si="1025"/>
        <v>0</v>
      </c>
      <c r="Q2094" s="168">
        <f t="shared" si="1025"/>
        <v>0</v>
      </c>
      <c r="R2094" s="168">
        <f t="shared" si="1025"/>
        <v>0</v>
      </c>
      <c r="S2094" s="168">
        <f t="shared" si="999"/>
        <v>0</v>
      </c>
      <c r="T2094" s="168">
        <f t="shared" si="1026"/>
        <v>0</v>
      </c>
      <c r="U2094" s="168">
        <f t="shared" si="1026"/>
        <v>0</v>
      </c>
      <c r="V2094" s="168">
        <f t="shared" si="1026"/>
        <v>0</v>
      </c>
      <c r="W2094" s="168">
        <f t="shared" si="1026"/>
        <v>0</v>
      </c>
    </row>
    <row r="2095" spans="2:23" ht="31.5" thickTop="1" thickBot="1">
      <c r="B2095" s="164" t="s">
        <v>124</v>
      </c>
      <c r="C2095" s="175" t="s">
        <v>156</v>
      </c>
      <c r="D2095" s="168">
        <f t="shared" si="995"/>
        <v>2590000</v>
      </c>
      <c r="E2095" s="168">
        <f t="shared" si="996"/>
        <v>590000</v>
      </c>
      <c r="F2095" s="168">
        <f t="shared" si="996"/>
        <v>750000</v>
      </c>
      <c r="G2095" s="168">
        <f t="shared" si="996"/>
        <v>750000</v>
      </c>
      <c r="H2095" s="168">
        <f t="shared" si="996"/>
        <v>500000</v>
      </c>
      <c r="I2095" s="168">
        <f t="shared" si="997"/>
        <v>2590000</v>
      </c>
      <c r="J2095" s="168">
        <v>590000</v>
      </c>
      <c r="K2095" s="168">
        <v>750000</v>
      </c>
      <c r="L2095" s="168">
        <v>750000</v>
      </c>
      <c r="M2095" s="168">
        <v>500000</v>
      </c>
      <c r="N2095" s="168">
        <f t="shared" si="998"/>
        <v>0</v>
      </c>
      <c r="O2095" s="168">
        <v>0</v>
      </c>
      <c r="P2095" s="168">
        <v>0</v>
      </c>
      <c r="Q2095" s="168">
        <v>0</v>
      </c>
      <c r="R2095" s="168">
        <v>0</v>
      </c>
      <c r="S2095" s="168">
        <f t="shared" si="999"/>
        <v>0</v>
      </c>
      <c r="T2095" s="168">
        <v>0</v>
      </c>
      <c r="U2095" s="168">
        <v>0</v>
      </c>
      <c r="V2095" s="168">
        <v>0</v>
      </c>
      <c r="W2095" s="168">
        <v>0</v>
      </c>
    </row>
    <row r="2096" spans="2:23" ht="91.5" thickTop="1" thickBot="1">
      <c r="B2096" s="164" t="s">
        <v>765</v>
      </c>
      <c r="C2096" s="172" t="s">
        <v>766</v>
      </c>
      <c r="D2096" s="168">
        <f t="shared" si="995"/>
        <v>3100000</v>
      </c>
      <c r="E2096" s="168">
        <f t="shared" si="996"/>
        <v>1100000</v>
      </c>
      <c r="F2096" s="168">
        <f t="shared" si="996"/>
        <v>0</v>
      </c>
      <c r="G2096" s="168">
        <f t="shared" si="996"/>
        <v>0</v>
      </c>
      <c r="H2096" s="168">
        <f t="shared" si="996"/>
        <v>2000000</v>
      </c>
      <c r="I2096" s="168">
        <f t="shared" si="997"/>
        <v>3100000</v>
      </c>
      <c r="J2096" s="168">
        <f t="shared" ref="J2096:M2098" si="1027">SUM(J2097)</f>
        <v>1100000</v>
      </c>
      <c r="K2096" s="168">
        <f t="shared" si="1027"/>
        <v>0</v>
      </c>
      <c r="L2096" s="168">
        <f t="shared" si="1027"/>
        <v>0</v>
      </c>
      <c r="M2096" s="168">
        <f t="shared" si="1027"/>
        <v>2000000</v>
      </c>
      <c r="N2096" s="168">
        <f t="shared" si="998"/>
        <v>0</v>
      </c>
      <c r="O2096" s="168">
        <f t="shared" ref="O2096:R2098" si="1028">SUM(O2097)</f>
        <v>0</v>
      </c>
      <c r="P2096" s="168">
        <f t="shared" si="1028"/>
        <v>0</v>
      </c>
      <c r="Q2096" s="168">
        <f t="shared" si="1028"/>
        <v>0</v>
      </c>
      <c r="R2096" s="168">
        <f t="shared" si="1028"/>
        <v>0</v>
      </c>
      <c r="S2096" s="168">
        <f t="shared" si="999"/>
        <v>0</v>
      </c>
      <c r="T2096" s="168">
        <f t="shared" ref="T2096:W2098" si="1029">SUM(T2097)</f>
        <v>0</v>
      </c>
      <c r="U2096" s="168">
        <f t="shared" si="1029"/>
        <v>0</v>
      </c>
      <c r="V2096" s="168">
        <f t="shared" si="1029"/>
        <v>0</v>
      </c>
      <c r="W2096" s="168">
        <f t="shared" si="1029"/>
        <v>0</v>
      </c>
    </row>
    <row r="2097" spans="2:23" ht="16.5" thickTop="1" thickBot="1">
      <c r="B2097" s="164" t="s">
        <v>124</v>
      </c>
      <c r="C2097" s="173" t="s">
        <v>96</v>
      </c>
      <c r="D2097" s="168">
        <f t="shared" si="995"/>
        <v>3100000</v>
      </c>
      <c r="E2097" s="168">
        <f t="shared" si="996"/>
        <v>1100000</v>
      </c>
      <c r="F2097" s="168">
        <f t="shared" si="996"/>
        <v>0</v>
      </c>
      <c r="G2097" s="168">
        <f t="shared" si="996"/>
        <v>0</v>
      </c>
      <c r="H2097" s="168">
        <f t="shared" si="996"/>
        <v>2000000</v>
      </c>
      <c r="I2097" s="168">
        <f t="shared" si="997"/>
        <v>3100000</v>
      </c>
      <c r="J2097" s="168">
        <f t="shared" si="1027"/>
        <v>1100000</v>
      </c>
      <c r="K2097" s="168">
        <f t="shared" si="1027"/>
        <v>0</v>
      </c>
      <c r="L2097" s="168">
        <f t="shared" si="1027"/>
        <v>0</v>
      </c>
      <c r="M2097" s="168">
        <f t="shared" si="1027"/>
        <v>2000000</v>
      </c>
      <c r="N2097" s="168">
        <f t="shared" si="998"/>
        <v>0</v>
      </c>
      <c r="O2097" s="168">
        <f t="shared" si="1028"/>
        <v>0</v>
      </c>
      <c r="P2097" s="168">
        <f t="shared" si="1028"/>
        <v>0</v>
      </c>
      <c r="Q2097" s="168">
        <f t="shared" si="1028"/>
        <v>0</v>
      </c>
      <c r="R2097" s="168">
        <f t="shared" si="1028"/>
        <v>0</v>
      </c>
      <c r="S2097" s="168">
        <f t="shared" si="999"/>
        <v>0</v>
      </c>
      <c r="T2097" s="168">
        <f t="shared" si="1029"/>
        <v>0</v>
      </c>
      <c r="U2097" s="168">
        <f t="shared" si="1029"/>
        <v>0</v>
      </c>
      <c r="V2097" s="168">
        <f t="shared" si="1029"/>
        <v>0</v>
      </c>
      <c r="W2097" s="168">
        <f t="shared" si="1029"/>
        <v>0</v>
      </c>
    </row>
    <row r="2098" spans="2:23" ht="16.5" thickTop="1" thickBot="1">
      <c r="B2098" s="164" t="s">
        <v>124</v>
      </c>
      <c r="C2098" s="174" t="s">
        <v>102</v>
      </c>
      <c r="D2098" s="168">
        <f t="shared" si="995"/>
        <v>3100000</v>
      </c>
      <c r="E2098" s="168">
        <f t="shared" si="996"/>
        <v>1100000</v>
      </c>
      <c r="F2098" s="168">
        <f t="shared" si="996"/>
        <v>0</v>
      </c>
      <c r="G2098" s="168">
        <f t="shared" si="996"/>
        <v>0</v>
      </c>
      <c r="H2098" s="168">
        <f t="shared" si="996"/>
        <v>2000000</v>
      </c>
      <c r="I2098" s="168">
        <f t="shared" si="997"/>
        <v>3100000</v>
      </c>
      <c r="J2098" s="168">
        <f t="shared" si="1027"/>
        <v>1100000</v>
      </c>
      <c r="K2098" s="168">
        <f t="shared" si="1027"/>
        <v>0</v>
      </c>
      <c r="L2098" s="168">
        <f t="shared" si="1027"/>
        <v>0</v>
      </c>
      <c r="M2098" s="168">
        <f t="shared" si="1027"/>
        <v>2000000</v>
      </c>
      <c r="N2098" s="168">
        <f t="shared" si="998"/>
        <v>0</v>
      </c>
      <c r="O2098" s="168">
        <f t="shared" si="1028"/>
        <v>0</v>
      </c>
      <c r="P2098" s="168">
        <f t="shared" si="1028"/>
        <v>0</v>
      </c>
      <c r="Q2098" s="168">
        <f t="shared" si="1028"/>
        <v>0</v>
      </c>
      <c r="R2098" s="168">
        <f t="shared" si="1028"/>
        <v>0</v>
      </c>
      <c r="S2098" s="168">
        <f t="shared" si="999"/>
        <v>0</v>
      </c>
      <c r="T2098" s="168">
        <f t="shared" si="1029"/>
        <v>0</v>
      </c>
      <c r="U2098" s="168">
        <f t="shared" si="1029"/>
        <v>0</v>
      </c>
      <c r="V2098" s="168">
        <f t="shared" si="1029"/>
        <v>0</v>
      </c>
      <c r="W2098" s="168">
        <f t="shared" si="1029"/>
        <v>0</v>
      </c>
    </row>
    <row r="2099" spans="2:23" ht="31.5" thickTop="1" thickBot="1">
      <c r="B2099" s="164" t="s">
        <v>124</v>
      </c>
      <c r="C2099" s="175" t="s">
        <v>156</v>
      </c>
      <c r="D2099" s="168">
        <f t="shared" si="995"/>
        <v>3100000</v>
      </c>
      <c r="E2099" s="168">
        <f t="shared" si="996"/>
        <v>1100000</v>
      </c>
      <c r="F2099" s="168">
        <f t="shared" si="996"/>
        <v>0</v>
      </c>
      <c r="G2099" s="168">
        <f t="shared" si="996"/>
        <v>0</v>
      </c>
      <c r="H2099" s="168">
        <f t="shared" si="996"/>
        <v>2000000</v>
      </c>
      <c r="I2099" s="168">
        <f t="shared" si="997"/>
        <v>3100000</v>
      </c>
      <c r="J2099" s="168">
        <v>1100000</v>
      </c>
      <c r="K2099" s="168">
        <v>0</v>
      </c>
      <c r="L2099" s="168">
        <v>0</v>
      </c>
      <c r="M2099" s="168">
        <v>2000000</v>
      </c>
      <c r="N2099" s="168">
        <f t="shared" si="998"/>
        <v>0</v>
      </c>
      <c r="O2099" s="168">
        <v>0</v>
      </c>
      <c r="P2099" s="168">
        <v>0</v>
      </c>
      <c r="Q2099" s="168">
        <v>0</v>
      </c>
      <c r="R2099" s="168">
        <v>0</v>
      </c>
      <c r="S2099" s="168">
        <f t="shared" si="999"/>
        <v>0</v>
      </c>
      <c r="T2099" s="168">
        <v>0</v>
      </c>
      <c r="U2099" s="168">
        <v>0</v>
      </c>
      <c r="V2099" s="168">
        <v>0</v>
      </c>
      <c r="W2099" s="168">
        <v>0</v>
      </c>
    </row>
    <row r="2100" spans="2:23" ht="16.5" thickTop="1" thickBot="1">
      <c r="B2100" s="164" t="s">
        <v>767</v>
      </c>
      <c r="C2100" s="171" t="s">
        <v>768</v>
      </c>
      <c r="D2100" s="168">
        <f t="shared" si="995"/>
        <v>8000000</v>
      </c>
      <c r="E2100" s="168">
        <f t="shared" si="996"/>
        <v>1879900</v>
      </c>
      <c r="F2100" s="168">
        <f t="shared" si="996"/>
        <v>2115700</v>
      </c>
      <c r="G2100" s="168">
        <f t="shared" si="996"/>
        <v>2162700</v>
      </c>
      <c r="H2100" s="168">
        <f t="shared" si="996"/>
        <v>1841700</v>
      </c>
      <c r="I2100" s="168">
        <f t="shared" si="997"/>
        <v>8000000</v>
      </c>
      <c r="J2100" s="168">
        <f t="shared" ref="J2100:M2101" si="1030">SUM(J2106,J2109)</f>
        <v>1879900</v>
      </c>
      <c r="K2100" s="168">
        <f t="shared" si="1030"/>
        <v>2115700</v>
      </c>
      <c r="L2100" s="168">
        <f t="shared" si="1030"/>
        <v>2162700</v>
      </c>
      <c r="M2100" s="168">
        <f t="shared" si="1030"/>
        <v>1841700</v>
      </c>
      <c r="N2100" s="168">
        <f t="shared" si="998"/>
        <v>0</v>
      </c>
      <c r="O2100" s="168">
        <f t="shared" ref="O2100:R2101" si="1031">SUM(O2106,O2109)</f>
        <v>0</v>
      </c>
      <c r="P2100" s="168">
        <f t="shared" si="1031"/>
        <v>0</v>
      </c>
      <c r="Q2100" s="168">
        <f t="shared" si="1031"/>
        <v>0</v>
      </c>
      <c r="R2100" s="168">
        <f t="shared" si="1031"/>
        <v>0</v>
      </c>
      <c r="S2100" s="168">
        <f t="shared" si="999"/>
        <v>0</v>
      </c>
      <c r="T2100" s="168">
        <f t="shared" ref="T2100:W2101" si="1032">SUM(T2106,T2109)</f>
        <v>0</v>
      </c>
      <c r="U2100" s="168">
        <f t="shared" si="1032"/>
        <v>0</v>
      </c>
      <c r="V2100" s="168">
        <f t="shared" si="1032"/>
        <v>0</v>
      </c>
      <c r="W2100" s="168">
        <f t="shared" si="1032"/>
        <v>0</v>
      </c>
    </row>
    <row r="2101" spans="2:23" ht="16.5" thickTop="1" thickBot="1">
      <c r="B2101" s="164" t="s">
        <v>124</v>
      </c>
      <c r="C2101" s="172" t="s">
        <v>96</v>
      </c>
      <c r="D2101" s="168">
        <f t="shared" si="995"/>
        <v>8000000</v>
      </c>
      <c r="E2101" s="168">
        <f t="shared" si="996"/>
        <v>1879900</v>
      </c>
      <c r="F2101" s="168">
        <f t="shared" si="996"/>
        <v>2115700</v>
      </c>
      <c r="G2101" s="168">
        <f t="shared" si="996"/>
        <v>2162700</v>
      </c>
      <c r="H2101" s="168">
        <f t="shared" si="996"/>
        <v>1841700</v>
      </c>
      <c r="I2101" s="168">
        <f t="shared" si="997"/>
        <v>8000000</v>
      </c>
      <c r="J2101" s="168">
        <f t="shared" si="1030"/>
        <v>1879900</v>
      </c>
      <c r="K2101" s="168">
        <f t="shared" si="1030"/>
        <v>2115700</v>
      </c>
      <c r="L2101" s="168">
        <f t="shared" si="1030"/>
        <v>2162700</v>
      </c>
      <c r="M2101" s="168">
        <f t="shared" si="1030"/>
        <v>1841700</v>
      </c>
      <c r="N2101" s="168">
        <f t="shared" si="998"/>
        <v>0</v>
      </c>
      <c r="O2101" s="168">
        <f t="shared" si="1031"/>
        <v>0</v>
      </c>
      <c r="P2101" s="168">
        <f t="shared" si="1031"/>
        <v>0</v>
      </c>
      <c r="Q2101" s="168">
        <f t="shared" si="1031"/>
        <v>0</v>
      </c>
      <c r="R2101" s="168">
        <f t="shared" si="1031"/>
        <v>0</v>
      </c>
      <c r="S2101" s="168">
        <f t="shared" si="999"/>
        <v>0</v>
      </c>
      <c r="T2101" s="168">
        <f t="shared" si="1032"/>
        <v>0</v>
      </c>
      <c r="U2101" s="168">
        <f t="shared" si="1032"/>
        <v>0</v>
      </c>
      <c r="V2101" s="168">
        <f t="shared" si="1032"/>
        <v>0</v>
      </c>
      <c r="W2101" s="168">
        <f t="shared" si="1032"/>
        <v>0</v>
      </c>
    </row>
    <row r="2102" spans="2:23" ht="16.5" thickTop="1" thickBot="1">
      <c r="B2102" s="164" t="s">
        <v>124</v>
      </c>
      <c r="C2102" s="173" t="s">
        <v>98</v>
      </c>
      <c r="D2102" s="168">
        <f t="shared" si="995"/>
        <v>100000</v>
      </c>
      <c r="E2102" s="168">
        <f t="shared" si="996"/>
        <v>33000</v>
      </c>
      <c r="F2102" s="168">
        <f t="shared" si="996"/>
        <v>34000</v>
      </c>
      <c r="G2102" s="168">
        <f t="shared" si="996"/>
        <v>33000</v>
      </c>
      <c r="H2102" s="168">
        <f t="shared" si="996"/>
        <v>0</v>
      </c>
      <c r="I2102" s="168">
        <f t="shared" si="997"/>
        <v>100000</v>
      </c>
      <c r="J2102" s="168">
        <f>SUM(J2111)</f>
        <v>33000</v>
      </c>
      <c r="K2102" s="168">
        <f>SUM(K2111)</f>
        <v>34000</v>
      </c>
      <c r="L2102" s="168">
        <f>SUM(L2111)</f>
        <v>33000</v>
      </c>
      <c r="M2102" s="168">
        <f>SUM(M2111)</f>
        <v>0</v>
      </c>
      <c r="N2102" s="168">
        <f t="shared" si="998"/>
        <v>0</v>
      </c>
      <c r="O2102" s="168">
        <f>SUM(O2111)</f>
        <v>0</v>
      </c>
      <c r="P2102" s="168">
        <f>SUM(P2111)</f>
        <v>0</v>
      </c>
      <c r="Q2102" s="168">
        <f>SUM(Q2111)</f>
        <v>0</v>
      </c>
      <c r="R2102" s="168">
        <f>SUM(R2111)</f>
        <v>0</v>
      </c>
      <c r="S2102" s="168">
        <f t="shared" si="999"/>
        <v>0</v>
      </c>
      <c r="T2102" s="168">
        <f>SUM(T2111)</f>
        <v>0</v>
      </c>
      <c r="U2102" s="168">
        <f>SUM(U2111)</f>
        <v>0</v>
      </c>
      <c r="V2102" s="168">
        <f>SUM(V2111)</f>
        <v>0</v>
      </c>
      <c r="W2102" s="168">
        <f>SUM(W2111)</f>
        <v>0</v>
      </c>
    </row>
    <row r="2103" spans="2:23" ht="16.5" thickTop="1" thickBot="1">
      <c r="B2103" s="164" t="s">
        <v>124</v>
      </c>
      <c r="C2103" s="173" t="s">
        <v>101</v>
      </c>
      <c r="D2103" s="168">
        <f t="shared" si="995"/>
        <v>7526000</v>
      </c>
      <c r="E2103" s="168">
        <f t="shared" si="996"/>
        <v>1846900</v>
      </c>
      <c r="F2103" s="168">
        <f t="shared" si="996"/>
        <v>1881700</v>
      </c>
      <c r="G2103" s="168">
        <f t="shared" si="996"/>
        <v>1955700</v>
      </c>
      <c r="H2103" s="168">
        <f t="shared" si="996"/>
        <v>1841700</v>
      </c>
      <c r="I2103" s="168">
        <f t="shared" si="997"/>
        <v>7526000</v>
      </c>
      <c r="J2103" s="168">
        <f>SUM(J2108)</f>
        <v>1846900</v>
      </c>
      <c r="K2103" s="168">
        <f>SUM(K2108)</f>
        <v>1881700</v>
      </c>
      <c r="L2103" s="168">
        <f>SUM(L2108)</f>
        <v>1955700</v>
      </c>
      <c r="M2103" s="168">
        <f>SUM(M2108)</f>
        <v>1841700</v>
      </c>
      <c r="N2103" s="168">
        <f t="shared" si="998"/>
        <v>0</v>
      </c>
      <c r="O2103" s="168">
        <f>SUM(O2108)</f>
        <v>0</v>
      </c>
      <c r="P2103" s="168">
        <f>SUM(P2108)</f>
        <v>0</v>
      </c>
      <c r="Q2103" s="168">
        <f>SUM(Q2108)</f>
        <v>0</v>
      </c>
      <c r="R2103" s="168">
        <f>SUM(R2108)</f>
        <v>0</v>
      </c>
      <c r="S2103" s="168">
        <f t="shared" si="999"/>
        <v>0</v>
      </c>
      <c r="T2103" s="168">
        <f>SUM(T2108)</f>
        <v>0</v>
      </c>
      <c r="U2103" s="168">
        <f>SUM(U2108)</f>
        <v>0</v>
      </c>
      <c r="V2103" s="168">
        <f>SUM(V2108)</f>
        <v>0</v>
      </c>
      <c r="W2103" s="168">
        <f>SUM(W2108)</f>
        <v>0</v>
      </c>
    </row>
    <row r="2104" spans="2:23" ht="16.5" thickTop="1" thickBot="1">
      <c r="B2104" s="164" t="s">
        <v>124</v>
      </c>
      <c r="C2104" s="173" t="s">
        <v>102</v>
      </c>
      <c r="D2104" s="168">
        <f t="shared" si="995"/>
        <v>374000</v>
      </c>
      <c r="E2104" s="168">
        <f t="shared" si="996"/>
        <v>0</v>
      </c>
      <c r="F2104" s="168">
        <f t="shared" si="996"/>
        <v>200000</v>
      </c>
      <c r="G2104" s="168">
        <f t="shared" si="996"/>
        <v>174000</v>
      </c>
      <c r="H2104" s="168">
        <f t="shared" si="996"/>
        <v>0</v>
      </c>
      <c r="I2104" s="168">
        <f t="shared" si="997"/>
        <v>374000</v>
      </c>
      <c r="J2104" s="168">
        <f t="shared" ref="J2104:M2105" si="1033">SUM(J2112)</f>
        <v>0</v>
      </c>
      <c r="K2104" s="168">
        <f t="shared" si="1033"/>
        <v>200000</v>
      </c>
      <c r="L2104" s="168">
        <f t="shared" si="1033"/>
        <v>174000</v>
      </c>
      <c r="M2104" s="168">
        <f t="shared" si="1033"/>
        <v>0</v>
      </c>
      <c r="N2104" s="168">
        <f t="shared" si="998"/>
        <v>0</v>
      </c>
      <c r="O2104" s="168">
        <f t="shared" ref="O2104:R2105" si="1034">SUM(O2112)</f>
        <v>0</v>
      </c>
      <c r="P2104" s="168">
        <f t="shared" si="1034"/>
        <v>0</v>
      </c>
      <c r="Q2104" s="168">
        <f t="shared" si="1034"/>
        <v>0</v>
      </c>
      <c r="R2104" s="168">
        <f t="shared" si="1034"/>
        <v>0</v>
      </c>
      <c r="S2104" s="168">
        <f t="shared" si="999"/>
        <v>0</v>
      </c>
      <c r="T2104" s="168">
        <f t="shared" ref="T2104:W2105" si="1035">SUM(T2112)</f>
        <v>0</v>
      </c>
      <c r="U2104" s="168">
        <f t="shared" si="1035"/>
        <v>0</v>
      </c>
      <c r="V2104" s="168">
        <f t="shared" si="1035"/>
        <v>0</v>
      </c>
      <c r="W2104" s="168">
        <f t="shared" si="1035"/>
        <v>0</v>
      </c>
    </row>
    <row r="2105" spans="2:23" ht="31.5" thickTop="1" thickBot="1">
      <c r="B2105" s="164" t="s">
        <v>124</v>
      </c>
      <c r="C2105" s="174" t="s">
        <v>156</v>
      </c>
      <c r="D2105" s="168">
        <f t="shared" si="995"/>
        <v>374000</v>
      </c>
      <c r="E2105" s="168">
        <f t="shared" si="996"/>
        <v>0</v>
      </c>
      <c r="F2105" s="168">
        <f t="shared" si="996"/>
        <v>200000</v>
      </c>
      <c r="G2105" s="168">
        <f t="shared" si="996"/>
        <v>174000</v>
      </c>
      <c r="H2105" s="168">
        <f t="shared" si="996"/>
        <v>0</v>
      </c>
      <c r="I2105" s="168">
        <f t="shared" si="997"/>
        <v>374000</v>
      </c>
      <c r="J2105" s="168">
        <f t="shared" si="1033"/>
        <v>0</v>
      </c>
      <c r="K2105" s="168">
        <f t="shared" si="1033"/>
        <v>200000</v>
      </c>
      <c r="L2105" s="168">
        <f t="shared" si="1033"/>
        <v>174000</v>
      </c>
      <c r="M2105" s="168">
        <f t="shared" si="1033"/>
        <v>0</v>
      </c>
      <c r="N2105" s="168">
        <f t="shared" si="998"/>
        <v>0</v>
      </c>
      <c r="O2105" s="168">
        <f t="shared" si="1034"/>
        <v>0</v>
      </c>
      <c r="P2105" s="168">
        <f t="shared" si="1034"/>
        <v>0</v>
      </c>
      <c r="Q2105" s="168">
        <f t="shared" si="1034"/>
        <v>0</v>
      </c>
      <c r="R2105" s="168">
        <f t="shared" si="1034"/>
        <v>0</v>
      </c>
      <c r="S2105" s="168">
        <f t="shared" si="999"/>
        <v>0</v>
      </c>
      <c r="T2105" s="168">
        <f t="shared" si="1035"/>
        <v>0</v>
      </c>
      <c r="U2105" s="168">
        <f t="shared" si="1035"/>
        <v>0</v>
      </c>
      <c r="V2105" s="168">
        <f t="shared" si="1035"/>
        <v>0</v>
      </c>
      <c r="W2105" s="168">
        <f t="shared" si="1035"/>
        <v>0</v>
      </c>
    </row>
    <row r="2106" spans="2:23" ht="16.5" thickTop="1" thickBot="1">
      <c r="B2106" s="164" t="s">
        <v>769</v>
      </c>
      <c r="C2106" s="172" t="s">
        <v>768</v>
      </c>
      <c r="D2106" s="168">
        <f t="shared" si="995"/>
        <v>7526000</v>
      </c>
      <c r="E2106" s="168">
        <f t="shared" si="996"/>
        <v>1846900</v>
      </c>
      <c r="F2106" s="168">
        <f t="shared" si="996"/>
        <v>1881700</v>
      </c>
      <c r="G2106" s="168">
        <f t="shared" si="996"/>
        <v>1955700</v>
      </c>
      <c r="H2106" s="168">
        <f t="shared" si="996"/>
        <v>1841700</v>
      </c>
      <c r="I2106" s="168">
        <f t="shared" si="997"/>
        <v>7526000</v>
      </c>
      <c r="J2106" s="168">
        <f t="shared" ref="J2106:M2107" si="1036">SUM(J2107)</f>
        <v>1846900</v>
      </c>
      <c r="K2106" s="168">
        <f t="shared" si="1036"/>
        <v>1881700</v>
      </c>
      <c r="L2106" s="168">
        <f t="shared" si="1036"/>
        <v>1955700</v>
      </c>
      <c r="M2106" s="168">
        <f t="shared" si="1036"/>
        <v>1841700</v>
      </c>
      <c r="N2106" s="168">
        <f t="shared" si="998"/>
        <v>0</v>
      </c>
      <c r="O2106" s="168">
        <f t="shared" ref="O2106:R2107" si="1037">SUM(O2107)</f>
        <v>0</v>
      </c>
      <c r="P2106" s="168">
        <f t="shared" si="1037"/>
        <v>0</v>
      </c>
      <c r="Q2106" s="168">
        <f t="shared" si="1037"/>
        <v>0</v>
      </c>
      <c r="R2106" s="168">
        <f t="shared" si="1037"/>
        <v>0</v>
      </c>
      <c r="S2106" s="168">
        <f t="shared" si="999"/>
        <v>0</v>
      </c>
      <c r="T2106" s="168">
        <f t="shared" ref="T2106:W2107" si="1038">SUM(T2107)</f>
        <v>0</v>
      </c>
      <c r="U2106" s="168">
        <f t="shared" si="1038"/>
        <v>0</v>
      </c>
      <c r="V2106" s="168">
        <f t="shared" si="1038"/>
        <v>0</v>
      </c>
      <c r="W2106" s="168">
        <f t="shared" si="1038"/>
        <v>0</v>
      </c>
    </row>
    <row r="2107" spans="2:23" ht="16.5" thickTop="1" thickBot="1">
      <c r="B2107" s="164" t="s">
        <v>124</v>
      </c>
      <c r="C2107" s="173" t="s">
        <v>96</v>
      </c>
      <c r="D2107" s="168">
        <f t="shared" si="995"/>
        <v>7526000</v>
      </c>
      <c r="E2107" s="168">
        <f t="shared" si="996"/>
        <v>1846900</v>
      </c>
      <c r="F2107" s="168">
        <f t="shared" si="996"/>
        <v>1881700</v>
      </c>
      <c r="G2107" s="168">
        <f t="shared" si="996"/>
        <v>1955700</v>
      </c>
      <c r="H2107" s="168">
        <f t="shared" si="996"/>
        <v>1841700</v>
      </c>
      <c r="I2107" s="168">
        <f t="shared" si="997"/>
        <v>7526000</v>
      </c>
      <c r="J2107" s="168">
        <f t="shared" si="1036"/>
        <v>1846900</v>
      </c>
      <c r="K2107" s="168">
        <f t="shared" si="1036"/>
        <v>1881700</v>
      </c>
      <c r="L2107" s="168">
        <f t="shared" si="1036"/>
        <v>1955700</v>
      </c>
      <c r="M2107" s="168">
        <f t="shared" si="1036"/>
        <v>1841700</v>
      </c>
      <c r="N2107" s="168">
        <f t="shared" si="998"/>
        <v>0</v>
      </c>
      <c r="O2107" s="168">
        <f t="shared" si="1037"/>
        <v>0</v>
      </c>
      <c r="P2107" s="168">
        <f t="shared" si="1037"/>
        <v>0</v>
      </c>
      <c r="Q2107" s="168">
        <f t="shared" si="1037"/>
        <v>0</v>
      </c>
      <c r="R2107" s="168">
        <f t="shared" si="1037"/>
        <v>0</v>
      </c>
      <c r="S2107" s="168">
        <f t="shared" si="999"/>
        <v>0</v>
      </c>
      <c r="T2107" s="168">
        <f t="shared" si="1038"/>
        <v>0</v>
      </c>
      <c r="U2107" s="168">
        <f t="shared" si="1038"/>
        <v>0</v>
      </c>
      <c r="V2107" s="168">
        <f t="shared" si="1038"/>
        <v>0</v>
      </c>
      <c r="W2107" s="168">
        <f t="shared" si="1038"/>
        <v>0</v>
      </c>
    </row>
    <row r="2108" spans="2:23" ht="16.5" thickTop="1" thickBot="1">
      <c r="B2108" s="164" t="s">
        <v>124</v>
      </c>
      <c r="C2108" s="174" t="s">
        <v>101</v>
      </c>
      <c r="D2108" s="168">
        <f t="shared" si="995"/>
        <v>7526000</v>
      </c>
      <c r="E2108" s="168">
        <f t="shared" si="996"/>
        <v>1846900</v>
      </c>
      <c r="F2108" s="168">
        <f t="shared" si="996"/>
        <v>1881700</v>
      </c>
      <c r="G2108" s="168">
        <f t="shared" si="996"/>
        <v>1955700</v>
      </c>
      <c r="H2108" s="168">
        <f t="shared" si="996"/>
        <v>1841700</v>
      </c>
      <c r="I2108" s="168">
        <f t="shared" si="997"/>
        <v>7526000</v>
      </c>
      <c r="J2108" s="168">
        <v>1846900</v>
      </c>
      <c r="K2108" s="168">
        <v>1881700</v>
      </c>
      <c r="L2108" s="168">
        <v>1955700</v>
      </c>
      <c r="M2108" s="168">
        <v>1841700</v>
      </c>
      <c r="N2108" s="168">
        <f t="shared" si="998"/>
        <v>0</v>
      </c>
      <c r="O2108" s="168">
        <v>0</v>
      </c>
      <c r="P2108" s="168">
        <v>0</v>
      </c>
      <c r="Q2108" s="168">
        <v>0</v>
      </c>
      <c r="R2108" s="168">
        <v>0</v>
      </c>
      <c r="S2108" s="168">
        <f t="shared" si="999"/>
        <v>0</v>
      </c>
      <c r="T2108" s="168">
        <v>0</v>
      </c>
      <c r="U2108" s="168">
        <v>0</v>
      </c>
      <c r="V2108" s="168">
        <v>0</v>
      </c>
      <c r="W2108" s="168">
        <v>0</v>
      </c>
    </row>
    <row r="2109" spans="2:23" ht="61.5" thickTop="1" thickBot="1">
      <c r="B2109" s="164" t="s">
        <v>770</v>
      </c>
      <c r="C2109" s="172" t="s">
        <v>771</v>
      </c>
      <c r="D2109" s="168">
        <f t="shared" si="995"/>
        <v>474000</v>
      </c>
      <c r="E2109" s="168">
        <f t="shared" si="996"/>
        <v>33000</v>
      </c>
      <c r="F2109" s="168">
        <f t="shared" si="996"/>
        <v>234000</v>
      </c>
      <c r="G2109" s="168">
        <f t="shared" si="996"/>
        <v>207000</v>
      </c>
      <c r="H2109" s="168">
        <f t="shared" si="996"/>
        <v>0</v>
      </c>
      <c r="I2109" s="168">
        <f t="shared" si="997"/>
        <v>474000</v>
      </c>
      <c r="J2109" s="168">
        <f>SUM(J2110)</f>
        <v>33000</v>
      </c>
      <c r="K2109" s="168">
        <f>SUM(K2110)</f>
        <v>234000</v>
      </c>
      <c r="L2109" s="168">
        <f>SUM(L2110)</f>
        <v>207000</v>
      </c>
      <c r="M2109" s="168">
        <f>SUM(M2110)</f>
        <v>0</v>
      </c>
      <c r="N2109" s="168">
        <f t="shared" si="998"/>
        <v>0</v>
      </c>
      <c r="O2109" s="168">
        <f>SUM(O2110)</f>
        <v>0</v>
      </c>
      <c r="P2109" s="168">
        <f>SUM(P2110)</f>
        <v>0</v>
      </c>
      <c r="Q2109" s="168">
        <f>SUM(Q2110)</f>
        <v>0</v>
      </c>
      <c r="R2109" s="168">
        <f>SUM(R2110)</f>
        <v>0</v>
      </c>
      <c r="S2109" s="168">
        <f t="shared" si="999"/>
        <v>0</v>
      </c>
      <c r="T2109" s="168">
        <f>SUM(T2110)</f>
        <v>0</v>
      </c>
      <c r="U2109" s="168">
        <f>SUM(U2110)</f>
        <v>0</v>
      </c>
      <c r="V2109" s="168">
        <f>SUM(V2110)</f>
        <v>0</v>
      </c>
      <c r="W2109" s="168">
        <f>SUM(W2110)</f>
        <v>0</v>
      </c>
    </row>
    <row r="2110" spans="2:23" ht="16.5" thickTop="1" thickBot="1">
      <c r="B2110" s="164" t="s">
        <v>124</v>
      </c>
      <c r="C2110" s="173" t="s">
        <v>96</v>
      </c>
      <c r="D2110" s="168">
        <f t="shared" si="995"/>
        <v>474000</v>
      </c>
      <c r="E2110" s="168">
        <f t="shared" si="996"/>
        <v>33000</v>
      </c>
      <c r="F2110" s="168">
        <f t="shared" si="996"/>
        <v>234000</v>
      </c>
      <c r="G2110" s="168">
        <f t="shared" si="996"/>
        <v>207000</v>
      </c>
      <c r="H2110" s="168">
        <f t="shared" si="996"/>
        <v>0</v>
      </c>
      <c r="I2110" s="168">
        <f t="shared" si="997"/>
        <v>474000</v>
      </c>
      <c r="J2110" s="168">
        <f>SUM(J2111:J2112)</f>
        <v>33000</v>
      </c>
      <c r="K2110" s="168">
        <f>SUM(K2111:K2112)</f>
        <v>234000</v>
      </c>
      <c r="L2110" s="168">
        <f>SUM(L2111:L2112)</f>
        <v>207000</v>
      </c>
      <c r="M2110" s="168">
        <f>SUM(M2111:M2112)</f>
        <v>0</v>
      </c>
      <c r="N2110" s="168">
        <f t="shared" si="998"/>
        <v>0</v>
      </c>
      <c r="O2110" s="168">
        <f>SUM(O2111:O2112)</f>
        <v>0</v>
      </c>
      <c r="P2110" s="168">
        <f>SUM(P2111:P2112)</f>
        <v>0</v>
      </c>
      <c r="Q2110" s="168">
        <f>SUM(Q2111:Q2112)</f>
        <v>0</v>
      </c>
      <c r="R2110" s="168">
        <f>SUM(R2111:R2112)</f>
        <v>0</v>
      </c>
      <c r="S2110" s="168">
        <f t="shared" si="999"/>
        <v>0</v>
      </c>
      <c r="T2110" s="168">
        <f>SUM(T2111:T2112)</f>
        <v>0</v>
      </c>
      <c r="U2110" s="168">
        <f>SUM(U2111:U2112)</f>
        <v>0</v>
      </c>
      <c r="V2110" s="168">
        <f>SUM(V2111:V2112)</f>
        <v>0</v>
      </c>
      <c r="W2110" s="168">
        <f>SUM(W2111:W2112)</f>
        <v>0</v>
      </c>
    </row>
    <row r="2111" spans="2:23" ht="16.5" thickTop="1" thickBot="1">
      <c r="B2111" s="164" t="s">
        <v>124</v>
      </c>
      <c r="C2111" s="174" t="s">
        <v>98</v>
      </c>
      <c r="D2111" s="168">
        <f t="shared" si="995"/>
        <v>100000</v>
      </c>
      <c r="E2111" s="168">
        <f t="shared" si="996"/>
        <v>33000</v>
      </c>
      <c r="F2111" s="168">
        <f t="shared" si="996"/>
        <v>34000</v>
      </c>
      <c r="G2111" s="168">
        <f t="shared" si="996"/>
        <v>33000</v>
      </c>
      <c r="H2111" s="168">
        <f t="shared" si="996"/>
        <v>0</v>
      </c>
      <c r="I2111" s="168">
        <f t="shared" si="997"/>
        <v>100000</v>
      </c>
      <c r="J2111" s="168">
        <v>33000</v>
      </c>
      <c r="K2111" s="168">
        <v>34000</v>
      </c>
      <c r="L2111" s="168">
        <v>33000</v>
      </c>
      <c r="M2111" s="168">
        <v>0</v>
      </c>
      <c r="N2111" s="168">
        <f t="shared" si="998"/>
        <v>0</v>
      </c>
      <c r="O2111" s="168">
        <v>0</v>
      </c>
      <c r="P2111" s="168">
        <v>0</v>
      </c>
      <c r="Q2111" s="168">
        <v>0</v>
      </c>
      <c r="R2111" s="168">
        <v>0</v>
      </c>
      <c r="S2111" s="168">
        <f t="shared" si="999"/>
        <v>0</v>
      </c>
      <c r="T2111" s="168">
        <v>0</v>
      </c>
      <c r="U2111" s="168">
        <v>0</v>
      </c>
      <c r="V2111" s="168">
        <v>0</v>
      </c>
      <c r="W2111" s="168">
        <v>0</v>
      </c>
    </row>
    <row r="2112" spans="2:23" ht="16.5" thickTop="1" thickBot="1">
      <c r="B2112" s="164" t="s">
        <v>124</v>
      </c>
      <c r="C2112" s="174" t="s">
        <v>102</v>
      </c>
      <c r="D2112" s="168">
        <f t="shared" si="995"/>
        <v>374000</v>
      </c>
      <c r="E2112" s="168">
        <f t="shared" si="996"/>
        <v>0</v>
      </c>
      <c r="F2112" s="168">
        <f t="shared" si="996"/>
        <v>200000</v>
      </c>
      <c r="G2112" s="168">
        <f t="shared" si="996"/>
        <v>174000</v>
      </c>
      <c r="H2112" s="168">
        <f t="shared" si="996"/>
        <v>0</v>
      </c>
      <c r="I2112" s="168">
        <f t="shared" si="997"/>
        <v>374000</v>
      </c>
      <c r="J2112" s="168">
        <f>SUM(J2113)</f>
        <v>0</v>
      </c>
      <c r="K2112" s="168">
        <f>SUM(K2113)</f>
        <v>200000</v>
      </c>
      <c r="L2112" s="168">
        <f>SUM(L2113)</f>
        <v>174000</v>
      </c>
      <c r="M2112" s="168">
        <f>SUM(M2113)</f>
        <v>0</v>
      </c>
      <c r="N2112" s="168">
        <f t="shared" si="998"/>
        <v>0</v>
      </c>
      <c r="O2112" s="168">
        <f>SUM(O2113)</f>
        <v>0</v>
      </c>
      <c r="P2112" s="168">
        <f>SUM(P2113)</f>
        <v>0</v>
      </c>
      <c r="Q2112" s="168">
        <f>SUM(Q2113)</f>
        <v>0</v>
      </c>
      <c r="R2112" s="168">
        <f>SUM(R2113)</f>
        <v>0</v>
      </c>
      <c r="S2112" s="168">
        <f t="shared" si="999"/>
        <v>0</v>
      </c>
      <c r="T2112" s="168">
        <f>SUM(T2113)</f>
        <v>0</v>
      </c>
      <c r="U2112" s="168">
        <f>SUM(U2113)</f>
        <v>0</v>
      </c>
      <c r="V2112" s="168">
        <f>SUM(V2113)</f>
        <v>0</v>
      </c>
      <c r="W2112" s="168">
        <f>SUM(W2113)</f>
        <v>0</v>
      </c>
    </row>
    <row r="2113" spans="2:23" ht="31.5" thickTop="1" thickBot="1">
      <c r="B2113" s="164" t="s">
        <v>124</v>
      </c>
      <c r="C2113" s="175" t="s">
        <v>156</v>
      </c>
      <c r="D2113" s="168">
        <f t="shared" si="995"/>
        <v>374000</v>
      </c>
      <c r="E2113" s="168">
        <f t="shared" si="996"/>
        <v>0</v>
      </c>
      <c r="F2113" s="168">
        <f t="shared" si="996"/>
        <v>200000</v>
      </c>
      <c r="G2113" s="168">
        <f t="shared" si="996"/>
        <v>174000</v>
      </c>
      <c r="H2113" s="168">
        <f t="shared" si="996"/>
        <v>0</v>
      </c>
      <c r="I2113" s="168">
        <f t="shared" si="997"/>
        <v>374000</v>
      </c>
      <c r="J2113" s="168">
        <v>0</v>
      </c>
      <c r="K2113" s="168">
        <v>200000</v>
      </c>
      <c r="L2113" s="168">
        <v>174000</v>
      </c>
      <c r="M2113" s="168">
        <v>0</v>
      </c>
      <c r="N2113" s="168">
        <f t="shared" si="998"/>
        <v>0</v>
      </c>
      <c r="O2113" s="168">
        <v>0</v>
      </c>
      <c r="P2113" s="168">
        <v>0</v>
      </c>
      <c r="Q2113" s="168">
        <v>0</v>
      </c>
      <c r="R2113" s="168">
        <v>0</v>
      </c>
      <c r="S2113" s="168">
        <f t="shared" si="999"/>
        <v>0</v>
      </c>
      <c r="T2113" s="168">
        <v>0</v>
      </c>
      <c r="U2113" s="168">
        <v>0</v>
      </c>
      <c r="V2113" s="168">
        <v>0</v>
      </c>
      <c r="W2113" s="168">
        <v>0</v>
      </c>
    </row>
    <row r="2114" spans="2:23" ht="16.5" thickTop="1" thickBot="1">
      <c r="B2114" s="164" t="s">
        <v>772</v>
      </c>
      <c r="C2114" s="171" t="s">
        <v>773</v>
      </c>
      <c r="D2114" s="168">
        <f t="shared" si="995"/>
        <v>13402000</v>
      </c>
      <c r="E2114" s="168">
        <f t="shared" si="996"/>
        <v>2777500</v>
      </c>
      <c r="F2114" s="168">
        <f t="shared" si="996"/>
        <v>3197500</v>
      </c>
      <c r="G2114" s="168">
        <f t="shared" si="996"/>
        <v>4339500</v>
      </c>
      <c r="H2114" s="168">
        <f t="shared" si="996"/>
        <v>3087500</v>
      </c>
      <c r="I2114" s="168">
        <f t="shared" si="997"/>
        <v>13402000</v>
      </c>
      <c r="J2114" s="168">
        <f>SUM(J2115)</f>
        <v>2777500</v>
      </c>
      <c r="K2114" s="168">
        <f>SUM(K2115)</f>
        <v>3197500</v>
      </c>
      <c r="L2114" s="168">
        <f>SUM(L2115)</f>
        <v>4339500</v>
      </c>
      <c r="M2114" s="168">
        <f>SUM(M2115)</f>
        <v>3087500</v>
      </c>
      <c r="N2114" s="168">
        <f t="shared" si="998"/>
        <v>0</v>
      </c>
      <c r="O2114" s="168">
        <f>SUM(O2115)</f>
        <v>0</v>
      </c>
      <c r="P2114" s="168">
        <f>SUM(P2115)</f>
        <v>0</v>
      </c>
      <c r="Q2114" s="168">
        <f>SUM(Q2115)</f>
        <v>0</v>
      </c>
      <c r="R2114" s="168">
        <f>SUM(R2115)</f>
        <v>0</v>
      </c>
      <c r="S2114" s="168">
        <f t="shared" si="999"/>
        <v>0</v>
      </c>
      <c r="T2114" s="168">
        <f>SUM(T2115)</f>
        <v>0</v>
      </c>
      <c r="U2114" s="168">
        <f>SUM(U2115)</f>
        <v>0</v>
      </c>
      <c r="V2114" s="168">
        <f>SUM(V2115)</f>
        <v>0</v>
      </c>
      <c r="W2114" s="168">
        <f>SUM(W2115)</f>
        <v>0</v>
      </c>
    </row>
    <row r="2115" spans="2:23" ht="16.5" thickTop="1" thickBot="1">
      <c r="B2115" s="164" t="s">
        <v>124</v>
      </c>
      <c r="C2115" s="172" t="s">
        <v>96</v>
      </c>
      <c r="D2115" s="168">
        <f t="shared" si="995"/>
        <v>13402000</v>
      </c>
      <c r="E2115" s="168">
        <f t="shared" si="996"/>
        <v>2777500</v>
      </c>
      <c r="F2115" s="168">
        <f t="shared" si="996"/>
        <v>3197500</v>
      </c>
      <c r="G2115" s="168">
        <f t="shared" si="996"/>
        <v>4339500</v>
      </c>
      <c r="H2115" s="168">
        <f t="shared" si="996"/>
        <v>3087500</v>
      </c>
      <c r="I2115" s="168">
        <f t="shared" si="997"/>
        <v>13402000</v>
      </c>
      <c r="J2115" s="168">
        <f>SUM(J2116:J2117)</f>
        <v>2777500</v>
      </c>
      <c r="K2115" s="168">
        <f>SUM(K2116:K2117)</f>
        <v>3197500</v>
      </c>
      <c r="L2115" s="168">
        <f>SUM(L2116:L2117)</f>
        <v>4339500</v>
      </c>
      <c r="M2115" s="168">
        <f>SUM(M2116:M2117)</f>
        <v>3087500</v>
      </c>
      <c r="N2115" s="168">
        <f t="shared" si="998"/>
        <v>0</v>
      </c>
      <c r="O2115" s="168">
        <f>SUM(O2116:O2117)</f>
        <v>0</v>
      </c>
      <c r="P2115" s="168">
        <f>SUM(P2116:P2117)</f>
        <v>0</v>
      </c>
      <c r="Q2115" s="168">
        <f>SUM(Q2116:Q2117)</f>
        <v>0</v>
      </c>
      <c r="R2115" s="168">
        <f>SUM(R2116:R2117)</f>
        <v>0</v>
      </c>
      <c r="S2115" s="168">
        <f t="shared" si="999"/>
        <v>0</v>
      </c>
      <c r="T2115" s="168">
        <f>SUM(T2116:T2117)</f>
        <v>0</v>
      </c>
      <c r="U2115" s="168">
        <f>SUM(U2116:U2117)</f>
        <v>0</v>
      </c>
      <c r="V2115" s="168">
        <f>SUM(V2116:V2117)</f>
        <v>0</v>
      </c>
      <c r="W2115" s="168">
        <f>SUM(W2116:W2117)</f>
        <v>0</v>
      </c>
    </row>
    <row r="2116" spans="2:23" ht="16.5" thickTop="1" thickBot="1">
      <c r="B2116" s="164" t="s">
        <v>124</v>
      </c>
      <c r="C2116" s="173" t="s">
        <v>98</v>
      </c>
      <c r="D2116" s="168">
        <f t="shared" si="995"/>
        <v>150000</v>
      </c>
      <c r="E2116" s="168">
        <f t="shared" si="996"/>
        <v>42500</v>
      </c>
      <c r="F2116" s="168">
        <f t="shared" si="996"/>
        <v>42500</v>
      </c>
      <c r="G2116" s="168">
        <f t="shared" si="996"/>
        <v>35000</v>
      </c>
      <c r="H2116" s="168">
        <f t="shared" si="996"/>
        <v>30000</v>
      </c>
      <c r="I2116" s="168">
        <f t="shared" si="997"/>
        <v>150000</v>
      </c>
      <c r="J2116" s="168">
        <v>42500</v>
      </c>
      <c r="K2116" s="168">
        <v>42500</v>
      </c>
      <c r="L2116" s="168">
        <v>35000</v>
      </c>
      <c r="M2116" s="168">
        <v>30000</v>
      </c>
      <c r="N2116" s="168">
        <f t="shared" si="998"/>
        <v>0</v>
      </c>
      <c r="O2116" s="168">
        <v>0</v>
      </c>
      <c r="P2116" s="168">
        <v>0</v>
      </c>
      <c r="Q2116" s="168">
        <v>0</v>
      </c>
      <c r="R2116" s="168">
        <v>0</v>
      </c>
      <c r="S2116" s="168">
        <f t="shared" si="999"/>
        <v>0</v>
      </c>
      <c r="T2116" s="168">
        <v>0</v>
      </c>
      <c r="U2116" s="168">
        <v>0</v>
      </c>
      <c r="V2116" s="168">
        <v>0</v>
      </c>
      <c r="W2116" s="168">
        <v>0</v>
      </c>
    </row>
    <row r="2117" spans="2:23" ht="16.5" thickTop="1" thickBot="1">
      <c r="B2117" s="164" t="s">
        <v>124</v>
      </c>
      <c r="C2117" s="173" t="s">
        <v>101</v>
      </c>
      <c r="D2117" s="168">
        <f t="shared" si="995"/>
        <v>13252000</v>
      </c>
      <c r="E2117" s="168">
        <f t="shared" si="996"/>
        <v>2735000</v>
      </c>
      <c r="F2117" s="168">
        <f t="shared" si="996"/>
        <v>3155000</v>
      </c>
      <c r="G2117" s="168">
        <f t="shared" si="996"/>
        <v>4304500</v>
      </c>
      <c r="H2117" s="168">
        <f t="shared" ref="H2117:H2180" si="1039">SUM(M2117,R2117,W2117)</f>
        <v>3057500</v>
      </c>
      <c r="I2117" s="168">
        <f t="shared" si="997"/>
        <v>13252000</v>
      </c>
      <c r="J2117" s="168">
        <v>2735000</v>
      </c>
      <c r="K2117" s="168">
        <v>3155000</v>
      </c>
      <c r="L2117" s="168">
        <v>4304500</v>
      </c>
      <c r="M2117" s="168">
        <v>3057500</v>
      </c>
      <c r="N2117" s="168">
        <f t="shared" si="998"/>
        <v>0</v>
      </c>
      <c r="O2117" s="168">
        <v>0</v>
      </c>
      <c r="P2117" s="168">
        <v>0</v>
      </c>
      <c r="Q2117" s="168">
        <v>0</v>
      </c>
      <c r="R2117" s="168">
        <v>0</v>
      </c>
      <c r="S2117" s="168">
        <f t="shared" si="999"/>
        <v>0</v>
      </c>
      <c r="T2117" s="168">
        <v>0</v>
      </c>
      <c r="U2117" s="168">
        <v>0</v>
      </c>
      <c r="V2117" s="168">
        <v>0</v>
      </c>
      <c r="W2117" s="168">
        <v>0</v>
      </c>
    </row>
    <row r="2118" spans="2:23" ht="16.5" thickTop="1" thickBot="1">
      <c r="B2118" s="164" t="s">
        <v>774</v>
      </c>
      <c r="C2118" s="171" t="s">
        <v>775</v>
      </c>
      <c r="D2118" s="168">
        <f t="shared" ref="D2118:D2181" si="1040">SUM(E2118:H2118)</f>
        <v>1385000</v>
      </c>
      <c r="E2118" s="168">
        <f t="shared" ref="E2118:H2181" si="1041">SUM(J2118,O2118,T2118)</f>
        <v>230000</v>
      </c>
      <c r="F2118" s="168">
        <f t="shared" si="1041"/>
        <v>524200</v>
      </c>
      <c r="G2118" s="168">
        <f t="shared" si="1041"/>
        <v>590800</v>
      </c>
      <c r="H2118" s="168">
        <f t="shared" si="1039"/>
        <v>40000</v>
      </c>
      <c r="I2118" s="168">
        <f t="shared" ref="I2118:I2181" si="1042">SUM(J2118:M2118)</f>
        <v>1385000</v>
      </c>
      <c r="J2118" s="168">
        <f>SUM(J2119,J2123)</f>
        <v>230000</v>
      </c>
      <c r="K2118" s="168">
        <f>SUM(K2119,K2123)</f>
        <v>524200</v>
      </c>
      <c r="L2118" s="168">
        <f>SUM(L2119,L2123)</f>
        <v>590800</v>
      </c>
      <c r="M2118" s="168">
        <f>SUM(M2119,M2123)</f>
        <v>40000</v>
      </c>
      <c r="N2118" s="168">
        <f t="shared" ref="N2118:N2181" si="1043">SUM(O2118:R2118)</f>
        <v>0</v>
      </c>
      <c r="O2118" s="168">
        <f>SUM(O2119,O2123)</f>
        <v>0</v>
      </c>
      <c r="P2118" s="168">
        <f>SUM(P2119,P2123)</f>
        <v>0</v>
      </c>
      <c r="Q2118" s="168">
        <f>SUM(Q2119,Q2123)</f>
        <v>0</v>
      </c>
      <c r="R2118" s="168">
        <f>SUM(R2119,R2123)</f>
        <v>0</v>
      </c>
      <c r="S2118" s="168">
        <f t="shared" ref="S2118:S2181" si="1044">SUM(T2118:W2118)</f>
        <v>0</v>
      </c>
      <c r="T2118" s="168">
        <f>SUM(T2119,T2123)</f>
        <v>0</v>
      </c>
      <c r="U2118" s="168">
        <f>SUM(U2119,U2123)</f>
        <v>0</v>
      </c>
      <c r="V2118" s="168">
        <f>SUM(V2119,V2123)</f>
        <v>0</v>
      </c>
      <c r="W2118" s="168">
        <f>SUM(W2119,W2123)</f>
        <v>0</v>
      </c>
    </row>
    <row r="2119" spans="2:23" ht="16.5" thickTop="1" thickBot="1">
      <c r="B2119" s="164" t="s">
        <v>124</v>
      </c>
      <c r="C2119" s="172" t="s">
        <v>96</v>
      </c>
      <c r="D2119" s="168">
        <f t="shared" si="1040"/>
        <v>1365000</v>
      </c>
      <c r="E2119" s="168">
        <f t="shared" si="1041"/>
        <v>230000</v>
      </c>
      <c r="F2119" s="168">
        <f t="shared" si="1041"/>
        <v>504200</v>
      </c>
      <c r="G2119" s="168">
        <f t="shared" si="1041"/>
        <v>590800</v>
      </c>
      <c r="H2119" s="168">
        <f t="shared" si="1039"/>
        <v>40000</v>
      </c>
      <c r="I2119" s="168">
        <f t="shared" si="1042"/>
        <v>1365000</v>
      </c>
      <c r="J2119" s="168">
        <f>SUM(J2120:J2121)</f>
        <v>230000</v>
      </c>
      <c r="K2119" s="168">
        <f>SUM(K2120:K2121)</f>
        <v>504200</v>
      </c>
      <c r="L2119" s="168">
        <f>SUM(L2120:L2121)</f>
        <v>590800</v>
      </c>
      <c r="M2119" s="168">
        <f>SUM(M2120:M2121)</f>
        <v>40000</v>
      </c>
      <c r="N2119" s="168">
        <f t="shared" si="1043"/>
        <v>0</v>
      </c>
      <c r="O2119" s="168">
        <f>SUM(O2120:O2121)</f>
        <v>0</v>
      </c>
      <c r="P2119" s="168">
        <f>SUM(P2120:P2121)</f>
        <v>0</v>
      </c>
      <c r="Q2119" s="168">
        <f>SUM(Q2120:Q2121)</f>
        <v>0</v>
      </c>
      <c r="R2119" s="168">
        <f>SUM(R2120:R2121)</f>
        <v>0</v>
      </c>
      <c r="S2119" s="168">
        <f t="shared" si="1044"/>
        <v>0</v>
      </c>
      <c r="T2119" s="168">
        <f>SUM(T2120:T2121)</f>
        <v>0</v>
      </c>
      <c r="U2119" s="168">
        <f>SUM(U2120:U2121)</f>
        <v>0</v>
      </c>
      <c r="V2119" s="168">
        <f>SUM(V2120:V2121)</f>
        <v>0</v>
      </c>
      <c r="W2119" s="168">
        <f>SUM(W2120:W2121)</f>
        <v>0</v>
      </c>
    </row>
    <row r="2120" spans="2:23" ht="16.5" thickTop="1" thickBot="1">
      <c r="B2120" s="164" t="s">
        <v>124</v>
      </c>
      <c r="C2120" s="173" t="s">
        <v>98</v>
      </c>
      <c r="D2120" s="168">
        <f t="shared" si="1040"/>
        <v>1310800</v>
      </c>
      <c r="E2120" s="168">
        <f t="shared" si="1041"/>
        <v>230000</v>
      </c>
      <c r="F2120" s="168">
        <f t="shared" si="1041"/>
        <v>450000</v>
      </c>
      <c r="G2120" s="168">
        <f t="shared" si="1041"/>
        <v>590800</v>
      </c>
      <c r="H2120" s="168">
        <f t="shared" si="1039"/>
        <v>40000</v>
      </c>
      <c r="I2120" s="168">
        <f t="shared" si="1042"/>
        <v>1310800</v>
      </c>
      <c r="J2120" s="168">
        <v>230000</v>
      </c>
      <c r="K2120" s="168">
        <v>450000</v>
      </c>
      <c r="L2120" s="168">
        <v>590800</v>
      </c>
      <c r="M2120" s="168">
        <v>40000</v>
      </c>
      <c r="N2120" s="168">
        <f t="shared" si="1043"/>
        <v>0</v>
      </c>
      <c r="O2120" s="168">
        <v>0</v>
      </c>
      <c r="P2120" s="168">
        <v>0</v>
      </c>
      <c r="Q2120" s="168">
        <v>0</v>
      </c>
      <c r="R2120" s="168">
        <v>0</v>
      </c>
      <c r="S2120" s="168">
        <f t="shared" si="1044"/>
        <v>0</v>
      </c>
      <c r="T2120" s="168">
        <v>0</v>
      </c>
      <c r="U2120" s="168">
        <v>0</v>
      </c>
      <c r="V2120" s="168">
        <v>0</v>
      </c>
      <c r="W2120" s="168">
        <v>0</v>
      </c>
    </row>
    <row r="2121" spans="2:23" ht="16.5" thickTop="1" thickBot="1">
      <c r="B2121" s="164" t="s">
        <v>124</v>
      </c>
      <c r="C2121" s="173" t="s">
        <v>102</v>
      </c>
      <c r="D2121" s="168">
        <f t="shared" si="1040"/>
        <v>54200</v>
      </c>
      <c r="E2121" s="168">
        <f t="shared" si="1041"/>
        <v>0</v>
      </c>
      <c r="F2121" s="168">
        <f t="shared" si="1041"/>
        <v>54200</v>
      </c>
      <c r="G2121" s="168">
        <f t="shared" si="1041"/>
        <v>0</v>
      </c>
      <c r="H2121" s="168">
        <f t="shared" si="1039"/>
        <v>0</v>
      </c>
      <c r="I2121" s="168">
        <f t="shared" si="1042"/>
        <v>54200</v>
      </c>
      <c r="J2121" s="168">
        <f>SUM(J2122)</f>
        <v>0</v>
      </c>
      <c r="K2121" s="168">
        <f>SUM(K2122)</f>
        <v>54200</v>
      </c>
      <c r="L2121" s="168">
        <f>SUM(L2122)</f>
        <v>0</v>
      </c>
      <c r="M2121" s="168">
        <f>SUM(M2122)</f>
        <v>0</v>
      </c>
      <c r="N2121" s="168">
        <f t="shared" si="1043"/>
        <v>0</v>
      </c>
      <c r="O2121" s="168">
        <f>SUM(O2122)</f>
        <v>0</v>
      </c>
      <c r="P2121" s="168">
        <f>SUM(P2122)</f>
        <v>0</v>
      </c>
      <c r="Q2121" s="168">
        <f>SUM(Q2122)</f>
        <v>0</v>
      </c>
      <c r="R2121" s="168">
        <f>SUM(R2122)</f>
        <v>0</v>
      </c>
      <c r="S2121" s="168">
        <f t="shared" si="1044"/>
        <v>0</v>
      </c>
      <c r="T2121" s="168">
        <f>SUM(T2122)</f>
        <v>0</v>
      </c>
      <c r="U2121" s="168">
        <f>SUM(U2122)</f>
        <v>0</v>
      </c>
      <c r="V2121" s="168">
        <f>SUM(V2122)</f>
        <v>0</v>
      </c>
      <c r="W2121" s="168">
        <f>SUM(W2122)</f>
        <v>0</v>
      </c>
    </row>
    <row r="2122" spans="2:23" ht="31.5" thickTop="1" thickBot="1">
      <c r="B2122" s="164" t="s">
        <v>124</v>
      </c>
      <c r="C2122" s="174" t="s">
        <v>156</v>
      </c>
      <c r="D2122" s="168">
        <f t="shared" si="1040"/>
        <v>54200</v>
      </c>
      <c r="E2122" s="168">
        <f t="shared" si="1041"/>
        <v>0</v>
      </c>
      <c r="F2122" s="168">
        <f t="shared" si="1041"/>
        <v>54200</v>
      </c>
      <c r="G2122" s="168">
        <f t="shared" si="1041"/>
        <v>0</v>
      </c>
      <c r="H2122" s="168">
        <f t="shared" si="1039"/>
        <v>0</v>
      </c>
      <c r="I2122" s="168">
        <f t="shared" si="1042"/>
        <v>54200</v>
      </c>
      <c r="J2122" s="168">
        <v>0</v>
      </c>
      <c r="K2122" s="168">
        <v>54200</v>
      </c>
      <c r="L2122" s="168">
        <v>0</v>
      </c>
      <c r="M2122" s="168">
        <v>0</v>
      </c>
      <c r="N2122" s="168">
        <f t="shared" si="1043"/>
        <v>0</v>
      </c>
      <c r="O2122" s="168">
        <v>0</v>
      </c>
      <c r="P2122" s="168">
        <v>0</v>
      </c>
      <c r="Q2122" s="168">
        <v>0</v>
      </c>
      <c r="R2122" s="168">
        <v>0</v>
      </c>
      <c r="S2122" s="168">
        <f t="shared" si="1044"/>
        <v>0</v>
      </c>
      <c r="T2122" s="168">
        <v>0</v>
      </c>
      <c r="U2122" s="168">
        <v>0</v>
      </c>
      <c r="V2122" s="168">
        <v>0</v>
      </c>
      <c r="W2122" s="168">
        <v>0</v>
      </c>
    </row>
    <row r="2123" spans="2:23" ht="16.5" thickTop="1" thickBot="1">
      <c r="B2123" s="164" t="s">
        <v>124</v>
      </c>
      <c r="C2123" s="172" t="s">
        <v>121</v>
      </c>
      <c r="D2123" s="168">
        <f t="shared" si="1040"/>
        <v>20000</v>
      </c>
      <c r="E2123" s="168">
        <f t="shared" si="1041"/>
        <v>0</v>
      </c>
      <c r="F2123" s="168">
        <f t="shared" si="1041"/>
        <v>20000</v>
      </c>
      <c r="G2123" s="168">
        <f t="shared" si="1041"/>
        <v>0</v>
      </c>
      <c r="H2123" s="168">
        <f t="shared" si="1039"/>
        <v>0</v>
      </c>
      <c r="I2123" s="168">
        <f t="shared" si="1042"/>
        <v>20000</v>
      </c>
      <c r="J2123" s="168">
        <v>0</v>
      </c>
      <c r="K2123" s="168">
        <v>20000</v>
      </c>
      <c r="L2123" s="168">
        <v>0</v>
      </c>
      <c r="M2123" s="168">
        <v>0</v>
      </c>
      <c r="N2123" s="168">
        <f t="shared" si="1043"/>
        <v>0</v>
      </c>
      <c r="O2123" s="168">
        <v>0</v>
      </c>
      <c r="P2123" s="168">
        <v>0</v>
      </c>
      <c r="Q2123" s="168">
        <v>0</v>
      </c>
      <c r="R2123" s="168">
        <v>0</v>
      </c>
      <c r="S2123" s="168">
        <f t="shared" si="1044"/>
        <v>0</v>
      </c>
      <c r="T2123" s="168">
        <v>0</v>
      </c>
      <c r="U2123" s="168">
        <v>0</v>
      </c>
      <c r="V2123" s="168">
        <v>0</v>
      </c>
      <c r="W2123" s="168">
        <v>0</v>
      </c>
    </row>
    <row r="2124" spans="2:23" ht="16.5" thickTop="1" thickBot="1">
      <c r="B2124" s="164" t="s">
        <v>776</v>
      </c>
      <c r="C2124" s="171" t="s">
        <v>777</v>
      </c>
      <c r="D2124" s="168">
        <f t="shared" si="1040"/>
        <v>7000000</v>
      </c>
      <c r="E2124" s="168">
        <f t="shared" si="1041"/>
        <v>1899000</v>
      </c>
      <c r="F2124" s="168">
        <f t="shared" si="1041"/>
        <v>1849000</v>
      </c>
      <c r="G2124" s="168">
        <f t="shared" si="1041"/>
        <v>1813000</v>
      </c>
      <c r="H2124" s="168">
        <f t="shared" si="1039"/>
        <v>1439000</v>
      </c>
      <c r="I2124" s="168">
        <f t="shared" si="1042"/>
        <v>7000000</v>
      </c>
      <c r="J2124" s="168">
        <f t="shared" ref="J2124:M2125" si="1045">SUM(J2130,J2133)</f>
        <v>1899000</v>
      </c>
      <c r="K2124" s="168">
        <f t="shared" si="1045"/>
        <v>1849000</v>
      </c>
      <c r="L2124" s="168">
        <f t="shared" si="1045"/>
        <v>1813000</v>
      </c>
      <c r="M2124" s="168">
        <f t="shared" si="1045"/>
        <v>1439000</v>
      </c>
      <c r="N2124" s="168">
        <f t="shared" si="1043"/>
        <v>0</v>
      </c>
      <c r="O2124" s="168">
        <f t="shared" ref="O2124:R2125" si="1046">SUM(O2130,O2133)</f>
        <v>0</v>
      </c>
      <c r="P2124" s="168">
        <f t="shared" si="1046"/>
        <v>0</v>
      </c>
      <c r="Q2124" s="168">
        <f t="shared" si="1046"/>
        <v>0</v>
      </c>
      <c r="R2124" s="168">
        <f t="shared" si="1046"/>
        <v>0</v>
      </c>
      <c r="S2124" s="168">
        <f t="shared" si="1044"/>
        <v>0</v>
      </c>
      <c r="T2124" s="168">
        <f t="shared" ref="T2124:W2125" si="1047">SUM(T2130,T2133)</f>
        <v>0</v>
      </c>
      <c r="U2124" s="168">
        <f t="shared" si="1047"/>
        <v>0</v>
      </c>
      <c r="V2124" s="168">
        <f t="shared" si="1047"/>
        <v>0</v>
      </c>
      <c r="W2124" s="168">
        <f t="shared" si="1047"/>
        <v>0</v>
      </c>
    </row>
    <row r="2125" spans="2:23" ht="16.5" thickTop="1" thickBot="1">
      <c r="B2125" s="164" t="s">
        <v>124</v>
      </c>
      <c r="C2125" s="172" t="s">
        <v>96</v>
      </c>
      <c r="D2125" s="168">
        <f t="shared" si="1040"/>
        <v>7000000</v>
      </c>
      <c r="E2125" s="168">
        <f t="shared" si="1041"/>
        <v>1899000</v>
      </c>
      <c r="F2125" s="168">
        <f t="shared" si="1041"/>
        <v>1849000</v>
      </c>
      <c r="G2125" s="168">
        <f t="shared" si="1041"/>
        <v>1813000</v>
      </c>
      <c r="H2125" s="168">
        <f t="shared" si="1039"/>
        <v>1439000</v>
      </c>
      <c r="I2125" s="168">
        <f t="shared" si="1042"/>
        <v>7000000</v>
      </c>
      <c r="J2125" s="168">
        <f t="shared" si="1045"/>
        <v>1899000</v>
      </c>
      <c r="K2125" s="168">
        <f t="shared" si="1045"/>
        <v>1849000</v>
      </c>
      <c r="L2125" s="168">
        <f t="shared" si="1045"/>
        <v>1813000</v>
      </c>
      <c r="M2125" s="168">
        <f t="shared" si="1045"/>
        <v>1439000</v>
      </c>
      <c r="N2125" s="168">
        <f t="shared" si="1043"/>
        <v>0</v>
      </c>
      <c r="O2125" s="168">
        <f t="shared" si="1046"/>
        <v>0</v>
      </c>
      <c r="P2125" s="168">
        <f t="shared" si="1046"/>
        <v>0</v>
      </c>
      <c r="Q2125" s="168">
        <f t="shared" si="1046"/>
        <v>0</v>
      </c>
      <c r="R2125" s="168">
        <f t="shared" si="1046"/>
        <v>0</v>
      </c>
      <c r="S2125" s="168">
        <f t="shared" si="1044"/>
        <v>0</v>
      </c>
      <c r="T2125" s="168">
        <f t="shared" si="1047"/>
        <v>0</v>
      </c>
      <c r="U2125" s="168">
        <f t="shared" si="1047"/>
        <v>0</v>
      </c>
      <c r="V2125" s="168">
        <f t="shared" si="1047"/>
        <v>0</v>
      </c>
      <c r="W2125" s="168">
        <f t="shared" si="1047"/>
        <v>0</v>
      </c>
    </row>
    <row r="2126" spans="2:23" ht="16.5" thickTop="1" thickBot="1">
      <c r="B2126" s="164" t="s">
        <v>124</v>
      </c>
      <c r="C2126" s="173" t="s">
        <v>98</v>
      </c>
      <c r="D2126" s="168">
        <f t="shared" si="1040"/>
        <v>864000</v>
      </c>
      <c r="E2126" s="168">
        <f t="shared" si="1041"/>
        <v>350000</v>
      </c>
      <c r="F2126" s="168">
        <f t="shared" si="1041"/>
        <v>300000</v>
      </c>
      <c r="G2126" s="168">
        <f t="shared" si="1041"/>
        <v>214000</v>
      </c>
      <c r="H2126" s="168">
        <f t="shared" si="1039"/>
        <v>0</v>
      </c>
      <c r="I2126" s="168">
        <f t="shared" si="1042"/>
        <v>864000</v>
      </c>
      <c r="J2126" s="168">
        <f>SUM(J2135)</f>
        <v>350000</v>
      </c>
      <c r="K2126" s="168">
        <f>SUM(K2135)</f>
        <v>300000</v>
      </c>
      <c r="L2126" s="168">
        <f>SUM(L2135)</f>
        <v>214000</v>
      </c>
      <c r="M2126" s="168">
        <f>SUM(M2135)</f>
        <v>0</v>
      </c>
      <c r="N2126" s="168">
        <f t="shared" si="1043"/>
        <v>0</v>
      </c>
      <c r="O2126" s="168">
        <f>SUM(O2135)</f>
        <v>0</v>
      </c>
      <c r="P2126" s="168">
        <f>SUM(P2135)</f>
        <v>0</v>
      </c>
      <c r="Q2126" s="168">
        <f>SUM(Q2135)</f>
        <v>0</v>
      </c>
      <c r="R2126" s="168">
        <f>SUM(R2135)</f>
        <v>0</v>
      </c>
      <c r="S2126" s="168">
        <f t="shared" si="1044"/>
        <v>0</v>
      </c>
      <c r="T2126" s="168">
        <f>SUM(T2135)</f>
        <v>0</v>
      </c>
      <c r="U2126" s="168">
        <f>SUM(U2135)</f>
        <v>0</v>
      </c>
      <c r="V2126" s="168">
        <f>SUM(V2135)</f>
        <v>0</v>
      </c>
      <c r="W2126" s="168">
        <f>SUM(W2135)</f>
        <v>0</v>
      </c>
    </row>
    <row r="2127" spans="2:23" ht="16.5" thickTop="1" thickBot="1">
      <c r="B2127" s="164" t="s">
        <v>124</v>
      </c>
      <c r="C2127" s="173" t="s">
        <v>101</v>
      </c>
      <c r="D2127" s="168">
        <f t="shared" si="1040"/>
        <v>4796000</v>
      </c>
      <c r="E2127" s="168">
        <f t="shared" si="1041"/>
        <v>1199000</v>
      </c>
      <c r="F2127" s="168">
        <f t="shared" si="1041"/>
        <v>1199000</v>
      </c>
      <c r="G2127" s="168">
        <f t="shared" si="1041"/>
        <v>1199000</v>
      </c>
      <c r="H2127" s="168">
        <f t="shared" si="1039"/>
        <v>1199000</v>
      </c>
      <c r="I2127" s="168">
        <f t="shared" si="1042"/>
        <v>4796000</v>
      </c>
      <c r="J2127" s="168">
        <f>SUM(J2132)</f>
        <v>1199000</v>
      </c>
      <c r="K2127" s="168">
        <f>SUM(K2132)</f>
        <v>1199000</v>
      </c>
      <c r="L2127" s="168">
        <f>SUM(L2132)</f>
        <v>1199000</v>
      </c>
      <c r="M2127" s="168">
        <f>SUM(M2132)</f>
        <v>1199000</v>
      </c>
      <c r="N2127" s="168">
        <f t="shared" si="1043"/>
        <v>0</v>
      </c>
      <c r="O2127" s="168">
        <f>SUM(O2132)</f>
        <v>0</v>
      </c>
      <c r="P2127" s="168">
        <f>SUM(P2132)</f>
        <v>0</v>
      </c>
      <c r="Q2127" s="168">
        <f>SUM(Q2132)</f>
        <v>0</v>
      </c>
      <c r="R2127" s="168">
        <f>SUM(R2132)</f>
        <v>0</v>
      </c>
      <c r="S2127" s="168">
        <f t="shared" si="1044"/>
        <v>0</v>
      </c>
      <c r="T2127" s="168">
        <f>SUM(T2132)</f>
        <v>0</v>
      </c>
      <c r="U2127" s="168">
        <f>SUM(U2132)</f>
        <v>0</v>
      </c>
      <c r="V2127" s="168">
        <f>SUM(V2132)</f>
        <v>0</v>
      </c>
      <c r="W2127" s="168">
        <f>SUM(W2132)</f>
        <v>0</v>
      </c>
    </row>
    <row r="2128" spans="2:23" ht="16.5" thickTop="1" thickBot="1">
      <c r="B2128" s="164" t="s">
        <v>124</v>
      </c>
      <c r="C2128" s="173" t="s">
        <v>102</v>
      </c>
      <c r="D2128" s="168">
        <f t="shared" si="1040"/>
        <v>1340000</v>
      </c>
      <c r="E2128" s="168">
        <f t="shared" si="1041"/>
        <v>350000</v>
      </c>
      <c r="F2128" s="168">
        <f t="shared" si="1041"/>
        <v>350000</v>
      </c>
      <c r="G2128" s="168">
        <f t="shared" si="1041"/>
        <v>400000</v>
      </c>
      <c r="H2128" s="168">
        <f t="shared" si="1039"/>
        <v>240000</v>
      </c>
      <c r="I2128" s="168">
        <f t="shared" si="1042"/>
        <v>1340000</v>
      </c>
      <c r="J2128" s="168">
        <f t="shared" ref="J2128:M2129" si="1048">SUM(J2136)</f>
        <v>350000</v>
      </c>
      <c r="K2128" s="168">
        <f t="shared" si="1048"/>
        <v>350000</v>
      </c>
      <c r="L2128" s="168">
        <f t="shared" si="1048"/>
        <v>400000</v>
      </c>
      <c r="M2128" s="168">
        <f t="shared" si="1048"/>
        <v>240000</v>
      </c>
      <c r="N2128" s="168">
        <f t="shared" si="1043"/>
        <v>0</v>
      </c>
      <c r="O2128" s="168">
        <f t="shared" ref="O2128:R2129" si="1049">SUM(O2136)</f>
        <v>0</v>
      </c>
      <c r="P2128" s="168">
        <f t="shared" si="1049"/>
        <v>0</v>
      </c>
      <c r="Q2128" s="168">
        <f t="shared" si="1049"/>
        <v>0</v>
      </c>
      <c r="R2128" s="168">
        <f t="shared" si="1049"/>
        <v>0</v>
      </c>
      <c r="S2128" s="168">
        <f t="shared" si="1044"/>
        <v>0</v>
      </c>
      <c r="T2128" s="168">
        <f t="shared" ref="T2128:W2129" si="1050">SUM(T2136)</f>
        <v>0</v>
      </c>
      <c r="U2128" s="168">
        <f t="shared" si="1050"/>
        <v>0</v>
      </c>
      <c r="V2128" s="168">
        <f t="shared" si="1050"/>
        <v>0</v>
      </c>
      <c r="W2128" s="168">
        <f t="shared" si="1050"/>
        <v>0</v>
      </c>
    </row>
    <row r="2129" spans="2:23" ht="31.5" thickTop="1" thickBot="1">
      <c r="B2129" s="164" t="s">
        <v>124</v>
      </c>
      <c r="C2129" s="174" t="s">
        <v>156</v>
      </c>
      <c r="D2129" s="168">
        <f t="shared" si="1040"/>
        <v>1340000</v>
      </c>
      <c r="E2129" s="168">
        <f t="shared" si="1041"/>
        <v>350000</v>
      </c>
      <c r="F2129" s="168">
        <f t="shared" si="1041"/>
        <v>350000</v>
      </c>
      <c r="G2129" s="168">
        <f t="shared" si="1041"/>
        <v>400000</v>
      </c>
      <c r="H2129" s="168">
        <f t="shared" si="1039"/>
        <v>240000</v>
      </c>
      <c r="I2129" s="168">
        <f t="shared" si="1042"/>
        <v>1340000</v>
      </c>
      <c r="J2129" s="168">
        <f t="shared" si="1048"/>
        <v>350000</v>
      </c>
      <c r="K2129" s="168">
        <f t="shared" si="1048"/>
        <v>350000</v>
      </c>
      <c r="L2129" s="168">
        <f t="shared" si="1048"/>
        <v>400000</v>
      </c>
      <c r="M2129" s="168">
        <f t="shared" si="1048"/>
        <v>240000</v>
      </c>
      <c r="N2129" s="168">
        <f t="shared" si="1043"/>
        <v>0</v>
      </c>
      <c r="O2129" s="168">
        <f t="shared" si="1049"/>
        <v>0</v>
      </c>
      <c r="P2129" s="168">
        <f t="shared" si="1049"/>
        <v>0</v>
      </c>
      <c r="Q2129" s="168">
        <f t="shared" si="1049"/>
        <v>0</v>
      </c>
      <c r="R2129" s="168">
        <f t="shared" si="1049"/>
        <v>0</v>
      </c>
      <c r="S2129" s="168">
        <f t="shared" si="1044"/>
        <v>0</v>
      </c>
      <c r="T2129" s="168">
        <f t="shared" si="1050"/>
        <v>0</v>
      </c>
      <c r="U2129" s="168">
        <f t="shared" si="1050"/>
        <v>0</v>
      </c>
      <c r="V2129" s="168">
        <f t="shared" si="1050"/>
        <v>0</v>
      </c>
      <c r="W2129" s="168">
        <f t="shared" si="1050"/>
        <v>0</v>
      </c>
    </row>
    <row r="2130" spans="2:23" ht="16.5" thickTop="1" thickBot="1">
      <c r="B2130" s="164" t="s">
        <v>778</v>
      </c>
      <c r="C2130" s="172" t="s">
        <v>777</v>
      </c>
      <c r="D2130" s="168">
        <f t="shared" si="1040"/>
        <v>4796000</v>
      </c>
      <c r="E2130" s="168">
        <f t="shared" si="1041"/>
        <v>1199000</v>
      </c>
      <c r="F2130" s="168">
        <f t="shared" si="1041"/>
        <v>1199000</v>
      </c>
      <c r="G2130" s="168">
        <f t="shared" si="1041"/>
        <v>1199000</v>
      </c>
      <c r="H2130" s="168">
        <f t="shared" si="1039"/>
        <v>1199000</v>
      </c>
      <c r="I2130" s="168">
        <f t="shared" si="1042"/>
        <v>4796000</v>
      </c>
      <c r="J2130" s="168">
        <f t="shared" ref="J2130:M2131" si="1051">SUM(J2131)</f>
        <v>1199000</v>
      </c>
      <c r="K2130" s="168">
        <f t="shared" si="1051"/>
        <v>1199000</v>
      </c>
      <c r="L2130" s="168">
        <f t="shared" si="1051"/>
        <v>1199000</v>
      </c>
      <c r="M2130" s="168">
        <f t="shared" si="1051"/>
        <v>1199000</v>
      </c>
      <c r="N2130" s="168">
        <f t="shared" si="1043"/>
        <v>0</v>
      </c>
      <c r="O2130" s="168">
        <f t="shared" ref="O2130:R2131" si="1052">SUM(O2131)</f>
        <v>0</v>
      </c>
      <c r="P2130" s="168">
        <f t="shared" si="1052"/>
        <v>0</v>
      </c>
      <c r="Q2130" s="168">
        <f t="shared" si="1052"/>
        <v>0</v>
      </c>
      <c r="R2130" s="168">
        <f t="shared" si="1052"/>
        <v>0</v>
      </c>
      <c r="S2130" s="168">
        <f t="shared" si="1044"/>
        <v>0</v>
      </c>
      <c r="T2130" s="168">
        <f t="shared" ref="T2130:W2131" si="1053">SUM(T2131)</f>
        <v>0</v>
      </c>
      <c r="U2130" s="168">
        <f t="shared" si="1053"/>
        <v>0</v>
      </c>
      <c r="V2130" s="168">
        <f t="shared" si="1053"/>
        <v>0</v>
      </c>
      <c r="W2130" s="168">
        <f t="shared" si="1053"/>
        <v>0</v>
      </c>
    </row>
    <row r="2131" spans="2:23" ht="16.5" thickTop="1" thickBot="1">
      <c r="B2131" s="164" t="s">
        <v>124</v>
      </c>
      <c r="C2131" s="173" t="s">
        <v>96</v>
      </c>
      <c r="D2131" s="168">
        <f t="shared" si="1040"/>
        <v>4796000</v>
      </c>
      <c r="E2131" s="168">
        <f t="shared" si="1041"/>
        <v>1199000</v>
      </c>
      <c r="F2131" s="168">
        <f t="shared" si="1041"/>
        <v>1199000</v>
      </c>
      <c r="G2131" s="168">
        <f t="shared" si="1041"/>
        <v>1199000</v>
      </c>
      <c r="H2131" s="168">
        <f t="shared" si="1039"/>
        <v>1199000</v>
      </c>
      <c r="I2131" s="168">
        <f t="shared" si="1042"/>
        <v>4796000</v>
      </c>
      <c r="J2131" s="168">
        <f t="shared" si="1051"/>
        <v>1199000</v>
      </c>
      <c r="K2131" s="168">
        <f t="shared" si="1051"/>
        <v>1199000</v>
      </c>
      <c r="L2131" s="168">
        <f t="shared" si="1051"/>
        <v>1199000</v>
      </c>
      <c r="M2131" s="168">
        <f t="shared" si="1051"/>
        <v>1199000</v>
      </c>
      <c r="N2131" s="168">
        <f t="shared" si="1043"/>
        <v>0</v>
      </c>
      <c r="O2131" s="168">
        <f t="shared" si="1052"/>
        <v>0</v>
      </c>
      <c r="P2131" s="168">
        <f t="shared" si="1052"/>
        <v>0</v>
      </c>
      <c r="Q2131" s="168">
        <f t="shared" si="1052"/>
        <v>0</v>
      </c>
      <c r="R2131" s="168">
        <f t="shared" si="1052"/>
        <v>0</v>
      </c>
      <c r="S2131" s="168">
        <f t="shared" si="1044"/>
        <v>0</v>
      </c>
      <c r="T2131" s="168">
        <f t="shared" si="1053"/>
        <v>0</v>
      </c>
      <c r="U2131" s="168">
        <f t="shared" si="1053"/>
        <v>0</v>
      </c>
      <c r="V2131" s="168">
        <f t="shared" si="1053"/>
        <v>0</v>
      </c>
      <c r="W2131" s="168">
        <f t="shared" si="1053"/>
        <v>0</v>
      </c>
    </row>
    <row r="2132" spans="2:23" ht="16.5" thickTop="1" thickBot="1">
      <c r="B2132" s="164" t="s">
        <v>124</v>
      </c>
      <c r="C2132" s="174" t="s">
        <v>101</v>
      </c>
      <c r="D2132" s="168">
        <f t="shared" si="1040"/>
        <v>4796000</v>
      </c>
      <c r="E2132" s="168">
        <f t="shared" si="1041"/>
        <v>1199000</v>
      </c>
      <c r="F2132" s="168">
        <f t="shared" si="1041"/>
        <v>1199000</v>
      </c>
      <c r="G2132" s="168">
        <f t="shared" si="1041"/>
        <v>1199000</v>
      </c>
      <c r="H2132" s="168">
        <f t="shared" si="1039"/>
        <v>1199000</v>
      </c>
      <c r="I2132" s="168">
        <f t="shared" si="1042"/>
        <v>4796000</v>
      </c>
      <c r="J2132" s="168">
        <v>1199000</v>
      </c>
      <c r="K2132" s="168">
        <v>1199000</v>
      </c>
      <c r="L2132" s="168">
        <v>1199000</v>
      </c>
      <c r="M2132" s="168">
        <v>1199000</v>
      </c>
      <c r="N2132" s="168">
        <f t="shared" si="1043"/>
        <v>0</v>
      </c>
      <c r="O2132" s="168">
        <v>0</v>
      </c>
      <c r="P2132" s="168">
        <v>0</v>
      </c>
      <c r="Q2132" s="168">
        <v>0</v>
      </c>
      <c r="R2132" s="168">
        <v>0</v>
      </c>
      <c r="S2132" s="168">
        <f t="shared" si="1044"/>
        <v>0</v>
      </c>
      <c r="T2132" s="168">
        <v>0</v>
      </c>
      <c r="U2132" s="168">
        <v>0</v>
      </c>
      <c r="V2132" s="168">
        <v>0</v>
      </c>
      <c r="W2132" s="168">
        <v>0</v>
      </c>
    </row>
    <row r="2133" spans="2:23" ht="46.5" thickTop="1" thickBot="1">
      <c r="B2133" s="164" t="s">
        <v>779</v>
      </c>
      <c r="C2133" s="172" t="s">
        <v>780</v>
      </c>
      <c r="D2133" s="168">
        <f t="shared" si="1040"/>
        <v>2204000</v>
      </c>
      <c r="E2133" s="168">
        <f t="shared" si="1041"/>
        <v>700000</v>
      </c>
      <c r="F2133" s="168">
        <f t="shared" si="1041"/>
        <v>650000</v>
      </c>
      <c r="G2133" s="168">
        <f t="shared" si="1041"/>
        <v>614000</v>
      </c>
      <c r="H2133" s="168">
        <f t="shared" si="1039"/>
        <v>240000</v>
      </c>
      <c r="I2133" s="168">
        <f t="shared" si="1042"/>
        <v>2204000</v>
      </c>
      <c r="J2133" s="168">
        <f>SUM(J2134)</f>
        <v>700000</v>
      </c>
      <c r="K2133" s="168">
        <f>SUM(K2134)</f>
        <v>650000</v>
      </c>
      <c r="L2133" s="168">
        <f>SUM(L2134)</f>
        <v>614000</v>
      </c>
      <c r="M2133" s="168">
        <f>SUM(M2134)</f>
        <v>240000</v>
      </c>
      <c r="N2133" s="168">
        <f t="shared" si="1043"/>
        <v>0</v>
      </c>
      <c r="O2133" s="168">
        <f>SUM(O2134)</f>
        <v>0</v>
      </c>
      <c r="P2133" s="168">
        <f>SUM(P2134)</f>
        <v>0</v>
      </c>
      <c r="Q2133" s="168">
        <f>SUM(Q2134)</f>
        <v>0</v>
      </c>
      <c r="R2133" s="168">
        <f>SUM(R2134)</f>
        <v>0</v>
      </c>
      <c r="S2133" s="168">
        <f t="shared" si="1044"/>
        <v>0</v>
      </c>
      <c r="T2133" s="168">
        <f>SUM(T2134)</f>
        <v>0</v>
      </c>
      <c r="U2133" s="168">
        <f>SUM(U2134)</f>
        <v>0</v>
      </c>
      <c r="V2133" s="168">
        <f>SUM(V2134)</f>
        <v>0</v>
      </c>
      <c r="W2133" s="168">
        <f>SUM(W2134)</f>
        <v>0</v>
      </c>
    </row>
    <row r="2134" spans="2:23" ht="16.5" thickTop="1" thickBot="1">
      <c r="B2134" s="164" t="s">
        <v>124</v>
      </c>
      <c r="C2134" s="173" t="s">
        <v>96</v>
      </c>
      <c r="D2134" s="168">
        <f t="shared" si="1040"/>
        <v>2204000</v>
      </c>
      <c r="E2134" s="168">
        <f t="shared" si="1041"/>
        <v>700000</v>
      </c>
      <c r="F2134" s="168">
        <f t="shared" si="1041"/>
        <v>650000</v>
      </c>
      <c r="G2134" s="168">
        <f t="shared" si="1041"/>
        <v>614000</v>
      </c>
      <c r="H2134" s="168">
        <f t="shared" si="1039"/>
        <v>240000</v>
      </c>
      <c r="I2134" s="168">
        <f t="shared" si="1042"/>
        <v>2204000</v>
      </c>
      <c r="J2134" s="168">
        <f>SUM(J2135:J2136)</f>
        <v>700000</v>
      </c>
      <c r="K2134" s="168">
        <f>SUM(K2135:K2136)</f>
        <v>650000</v>
      </c>
      <c r="L2134" s="168">
        <f>SUM(L2135:L2136)</f>
        <v>614000</v>
      </c>
      <c r="M2134" s="168">
        <f>SUM(M2135:M2136)</f>
        <v>240000</v>
      </c>
      <c r="N2134" s="168">
        <f t="shared" si="1043"/>
        <v>0</v>
      </c>
      <c r="O2134" s="168">
        <f>SUM(O2135:O2136)</f>
        <v>0</v>
      </c>
      <c r="P2134" s="168">
        <f>SUM(P2135:P2136)</f>
        <v>0</v>
      </c>
      <c r="Q2134" s="168">
        <f>SUM(Q2135:Q2136)</f>
        <v>0</v>
      </c>
      <c r="R2134" s="168">
        <f>SUM(R2135:R2136)</f>
        <v>0</v>
      </c>
      <c r="S2134" s="168">
        <f t="shared" si="1044"/>
        <v>0</v>
      </c>
      <c r="T2134" s="168">
        <f>SUM(T2135:T2136)</f>
        <v>0</v>
      </c>
      <c r="U2134" s="168">
        <f>SUM(U2135:U2136)</f>
        <v>0</v>
      </c>
      <c r="V2134" s="168">
        <f>SUM(V2135:V2136)</f>
        <v>0</v>
      </c>
      <c r="W2134" s="168">
        <f>SUM(W2135:W2136)</f>
        <v>0</v>
      </c>
    </row>
    <row r="2135" spans="2:23" ht="16.5" thickTop="1" thickBot="1">
      <c r="B2135" s="164" t="s">
        <v>124</v>
      </c>
      <c r="C2135" s="174" t="s">
        <v>98</v>
      </c>
      <c r="D2135" s="168">
        <f t="shared" si="1040"/>
        <v>864000</v>
      </c>
      <c r="E2135" s="168">
        <f t="shared" si="1041"/>
        <v>350000</v>
      </c>
      <c r="F2135" s="168">
        <f t="shared" si="1041"/>
        <v>300000</v>
      </c>
      <c r="G2135" s="168">
        <f t="shared" si="1041"/>
        <v>214000</v>
      </c>
      <c r="H2135" s="168">
        <f t="shared" si="1039"/>
        <v>0</v>
      </c>
      <c r="I2135" s="168">
        <f t="shared" si="1042"/>
        <v>864000</v>
      </c>
      <c r="J2135" s="168">
        <v>350000</v>
      </c>
      <c r="K2135" s="168">
        <v>300000</v>
      </c>
      <c r="L2135" s="168">
        <v>214000</v>
      </c>
      <c r="M2135" s="168">
        <v>0</v>
      </c>
      <c r="N2135" s="168">
        <f t="shared" si="1043"/>
        <v>0</v>
      </c>
      <c r="O2135" s="168">
        <v>0</v>
      </c>
      <c r="P2135" s="168">
        <v>0</v>
      </c>
      <c r="Q2135" s="168">
        <v>0</v>
      </c>
      <c r="R2135" s="168">
        <v>0</v>
      </c>
      <c r="S2135" s="168">
        <f t="shared" si="1044"/>
        <v>0</v>
      </c>
      <c r="T2135" s="168">
        <v>0</v>
      </c>
      <c r="U2135" s="168">
        <v>0</v>
      </c>
      <c r="V2135" s="168">
        <v>0</v>
      </c>
      <c r="W2135" s="168">
        <v>0</v>
      </c>
    </row>
    <row r="2136" spans="2:23" ht="16.5" thickTop="1" thickBot="1">
      <c r="B2136" s="164" t="s">
        <v>124</v>
      </c>
      <c r="C2136" s="174" t="s">
        <v>102</v>
      </c>
      <c r="D2136" s="168">
        <f t="shared" si="1040"/>
        <v>1340000</v>
      </c>
      <c r="E2136" s="168">
        <f t="shared" si="1041"/>
        <v>350000</v>
      </c>
      <c r="F2136" s="168">
        <f t="shared" si="1041"/>
        <v>350000</v>
      </c>
      <c r="G2136" s="168">
        <f t="shared" si="1041"/>
        <v>400000</v>
      </c>
      <c r="H2136" s="168">
        <f t="shared" si="1039"/>
        <v>240000</v>
      </c>
      <c r="I2136" s="168">
        <f t="shared" si="1042"/>
        <v>1340000</v>
      </c>
      <c r="J2136" s="168">
        <f>SUM(J2137)</f>
        <v>350000</v>
      </c>
      <c r="K2136" s="168">
        <f>SUM(K2137)</f>
        <v>350000</v>
      </c>
      <c r="L2136" s="168">
        <f>SUM(L2137)</f>
        <v>400000</v>
      </c>
      <c r="M2136" s="168">
        <f>SUM(M2137)</f>
        <v>240000</v>
      </c>
      <c r="N2136" s="168">
        <f t="shared" si="1043"/>
        <v>0</v>
      </c>
      <c r="O2136" s="168">
        <f>SUM(O2137)</f>
        <v>0</v>
      </c>
      <c r="P2136" s="168">
        <f>SUM(P2137)</f>
        <v>0</v>
      </c>
      <c r="Q2136" s="168">
        <f>SUM(Q2137)</f>
        <v>0</v>
      </c>
      <c r="R2136" s="168">
        <f>SUM(R2137)</f>
        <v>0</v>
      </c>
      <c r="S2136" s="168">
        <f t="shared" si="1044"/>
        <v>0</v>
      </c>
      <c r="T2136" s="168">
        <f>SUM(T2137)</f>
        <v>0</v>
      </c>
      <c r="U2136" s="168">
        <f>SUM(U2137)</f>
        <v>0</v>
      </c>
      <c r="V2136" s="168">
        <f>SUM(V2137)</f>
        <v>0</v>
      </c>
      <c r="W2136" s="168">
        <f>SUM(W2137)</f>
        <v>0</v>
      </c>
    </row>
    <row r="2137" spans="2:23" ht="31.5" thickTop="1" thickBot="1">
      <c r="B2137" s="164" t="s">
        <v>124</v>
      </c>
      <c r="C2137" s="175" t="s">
        <v>156</v>
      </c>
      <c r="D2137" s="168">
        <f t="shared" si="1040"/>
        <v>1340000</v>
      </c>
      <c r="E2137" s="168">
        <f t="shared" si="1041"/>
        <v>350000</v>
      </c>
      <c r="F2137" s="168">
        <f t="shared" si="1041"/>
        <v>350000</v>
      </c>
      <c r="G2137" s="168">
        <f t="shared" si="1041"/>
        <v>400000</v>
      </c>
      <c r="H2137" s="168">
        <f t="shared" si="1039"/>
        <v>240000</v>
      </c>
      <c r="I2137" s="168">
        <f t="shared" si="1042"/>
        <v>1340000</v>
      </c>
      <c r="J2137" s="168">
        <v>350000</v>
      </c>
      <c r="K2137" s="168">
        <v>350000</v>
      </c>
      <c r="L2137" s="168">
        <v>400000</v>
      </c>
      <c r="M2137" s="168">
        <v>240000</v>
      </c>
      <c r="N2137" s="168">
        <f t="shared" si="1043"/>
        <v>0</v>
      </c>
      <c r="O2137" s="168">
        <v>0</v>
      </c>
      <c r="P2137" s="168">
        <v>0</v>
      </c>
      <c r="Q2137" s="168">
        <v>0</v>
      </c>
      <c r="R2137" s="168">
        <v>0</v>
      </c>
      <c r="S2137" s="168">
        <f t="shared" si="1044"/>
        <v>0</v>
      </c>
      <c r="T2137" s="168">
        <v>0</v>
      </c>
      <c r="U2137" s="168">
        <v>0</v>
      </c>
      <c r="V2137" s="168">
        <v>0</v>
      </c>
      <c r="W2137" s="168">
        <v>0</v>
      </c>
    </row>
    <row r="2138" spans="2:23" ht="31.5" thickTop="1" thickBot="1">
      <c r="B2138" s="164" t="s">
        <v>781</v>
      </c>
      <c r="C2138" s="170" t="s">
        <v>782</v>
      </c>
      <c r="D2138" s="168">
        <f t="shared" si="1040"/>
        <v>1096362000</v>
      </c>
      <c r="E2138" s="168">
        <f t="shared" si="1041"/>
        <v>242483400</v>
      </c>
      <c r="F2138" s="168">
        <f t="shared" si="1041"/>
        <v>274834800</v>
      </c>
      <c r="G2138" s="168">
        <f t="shared" si="1041"/>
        <v>400791000</v>
      </c>
      <c r="H2138" s="168">
        <f t="shared" si="1039"/>
        <v>178252800</v>
      </c>
      <c r="I2138" s="168">
        <f t="shared" si="1042"/>
        <v>1006362000</v>
      </c>
      <c r="J2138" s="168">
        <f t="shared" ref="J2138:M2139" si="1054">SUM(J2150,J2153,J2157,J2160,J2164,J2168,J2172,J2199,J2202,J2205)</f>
        <v>212483400</v>
      </c>
      <c r="K2138" s="168">
        <f t="shared" si="1054"/>
        <v>254834800</v>
      </c>
      <c r="L2138" s="168">
        <f t="shared" si="1054"/>
        <v>360791000</v>
      </c>
      <c r="M2138" s="168">
        <f t="shared" si="1054"/>
        <v>178252800</v>
      </c>
      <c r="N2138" s="168">
        <f t="shared" si="1043"/>
        <v>0</v>
      </c>
      <c r="O2138" s="168">
        <f t="shared" ref="O2138:R2139" si="1055">SUM(O2150,O2153,O2157,O2160,O2164,O2168,O2172,O2199,O2202,O2205)</f>
        <v>0</v>
      </c>
      <c r="P2138" s="168">
        <f t="shared" si="1055"/>
        <v>0</v>
      </c>
      <c r="Q2138" s="168">
        <f t="shared" si="1055"/>
        <v>0</v>
      </c>
      <c r="R2138" s="168">
        <f t="shared" si="1055"/>
        <v>0</v>
      </c>
      <c r="S2138" s="168">
        <f t="shared" si="1044"/>
        <v>90000000</v>
      </c>
      <c r="T2138" s="168">
        <f t="shared" ref="T2138:W2139" si="1056">SUM(T2150,T2153,T2157,T2160,T2164,T2168,T2172,T2199,T2202,T2205)</f>
        <v>30000000</v>
      </c>
      <c r="U2138" s="168">
        <f t="shared" si="1056"/>
        <v>20000000</v>
      </c>
      <c r="V2138" s="168">
        <f t="shared" si="1056"/>
        <v>40000000</v>
      </c>
      <c r="W2138" s="168">
        <f t="shared" si="1056"/>
        <v>0</v>
      </c>
    </row>
    <row r="2139" spans="2:23" ht="16.5" thickTop="1" thickBot="1">
      <c r="B2139" s="164" t="s">
        <v>124</v>
      </c>
      <c r="C2139" s="171" t="s">
        <v>96</v>
      </c>
      <c r="D2139" s="168">
        <f t="shared" si="1040"/>
        <v>1095967000</v>
      </c>
      <c r="E2139" s="168">
        <f t="shared" si="1041"/>
        <v>242233400</v>
      </c>
      <c r="F2139" s="168">
        <f t="shared" si="1041"/>
        <v>274734800</v>
      </c>
      <c r="G2139" s="168">
        <f t="shared" si="1041"/>
        <v>400746000</v>
      </c>
      <c r="H2139" s="168">
        <f t="shared" si="1039"/>
        <v>178252800</v>
      </c>
      <c r="I2139" s="168">
        <f t="shared" si="1042"/>
        <v>1005967000</v>
      </c>
      <c r="J2139" s="168">
        <f t="shared" si="1054"/>
        <v>212233400</v>
      </c>
      <c r="K2139" s="168">
        <f t="shared" si="1054"/>
        <v>254734800</v>
      </c>
      <c r="L2139" s="168">
        <f t="shared" si="1054"/>
        <v>360746000</v>
      </c>
      <c r="M2139" s="168">
        <f t="shared" si="1054"/>
        <v>178252800</v>
      </c>
      <c r="N2139" s="168">
        <f t="shared" si="1043"/>
        <v>0</v>
      </c>
      <c r="O2139" s="168">
        <f t="shared" si="1055"/>
        <v>0</v>
      </c>
      <c r="P2139" s="168">
        <f t="shared" si="1055"/>
        <v>0</v>
      </c>
      <c r="Q2139" s="168">
        <f t="shared" si="1055"/>
        <v>0</v>
      </c>
      <c r="R2139" s="168">
        <f t="shared" si="1055"/>
        <v>0</v>
      </c>
      <c r="S2139" s="168">
        <f t="shared" si="1044"/>
        <v>90000000</v>
      </c>
      <c r="T2139" s="168">
        <f t="shared" si="1056"/>
        <v>30000000</v>
      </c>
      <c r="U2139" s="168">
        <f t="shared" si="1056"/>
        <v>20000000</v>
      </c>
      <c r="V2139" s="168">
        <f t="shared" si="1056"/>
        <v>40000000</v>
      </c>
      <c r="W2139" s="168">
        <f t="shared" si="1056"/>
        <v>0</v>
      </c>
    </row>
    <row r="2140" spans="2:23" ht="16.5" thickTop="1" thickBot="1">
      <c r="B2140" s="164" t="s">
        <v>124</v>
      </c>
      <c r="C2140" s="172" t="s">
        <v>98</v>
      </c>
      <c r="D2140" s="168">
        <f t="shared" si="1040"/>
        <v>401830000</v>
      </c>
      <c r="E2140" s="168">
        <f t="shared" si="1041"/>
        <v>111395500</v>
      </c>
      <c r="F2140" s="168">
        <f t="shared" si="1041"/>
        <v>131021500</v>
      </c>
      <c r="G2140" s="168">
        <f t="shared" si="1041"/>
        <v>106591500</v>
      </c>
      <c r="H2140" s="168">
        <f t="shared" si="1039"/>
        <v>52821500</v>
      </c>
      <c r="I2140" s="168">
        <f t="shared" si="1042"/>
        <v>311830000</v>
      </c>
      <c r="J2140" s="168">
        <f>SUM(J2155,J2162,J2166,J2170,J2174,J2204,J2207)</f>
        <v>81395500</v>
      </c>
      <c r="K2140" s="168">
        <f>SUM(K2155,K2162,K2166,K2170,K2174,K2204,K2207)</f>
        <v>111021500</v>
      </c>
      <c r="L2140" s="168">
        <f>SUM(L2155,L2162,L2166,L2170,L2174,L2204,L2207)</f>
        <v>66591500</v>
      </c>
      <c r="M2140" s="168">
        <f>SUM(M2155,M2162,M2166,M2170,M2174,M2204,M2207)</f>
        <v>52821500</v>
      </c>
      <c r="N2140" s="168">
        <f t="shared" si="1043"/>
        <v>0</v>
      </c>
      <c r="O2140" s="168">
        <f>SUM(O2155,O2162,O2166,O2170,O2174,O2204,O2207)</f>
        <v>0</v>
      </c>
      <c r="P2140" s="168">
        <f>SUM(P2155,P2162,P2166,P2170,P2174,P2204,P2207)</f>
        <v>0</v>
      </c>
      <c r="Q2140" s="168">
        <f>SUM(Q2155,Q2162,Q2166,Q2170,Q2174,Q2204,Q2207)</f>
        <v>0</v>
      </c>
      <c r="R2140" s="168">
        <f>SUM(R2155,R2162,R2166,R2170,R2174,R2204,R2207)</f>
        <v>0</v>
      </c>
      <c r="S2140" s="168">
        <f t="shared" si="1044"/>
        <v>90000000</v>
      </c>
      <c r="T2140" s="168">
        <f>SUM(T2155,T2162,T2166,T2170,T2174,T2204,T2207)</f>
        <v>30000000</v>
      </c>
      <c r="U2140" s="168">
        <f>SUM(U2155,U2162,U2166,U2170,U2174,U2204,U2207)</f>
        <v>20000000</v>
      </c>
      <c r="V2140" s="168">
        <f>SUM(V2155,V2162,V2166,V2170,V2174,V2204,V2207)</f>
        <v>40000000</v>
      </c>
      <c r="W2140" s="168">
        <f>SUM(W2155,W2162,W2166,W2170,W2174,W2204,W2207)</f>
        <v>0</v>
      </c>
    </row>
    <row r="2141" spans="2:23" ht="16.5" thickTop="1" thickBot="1">
      <c r="B2141" s="164" t="s">
        <v>124</v>
      </c>
      <c r="C2141" s="172" t="s">
        <v>15</v>
      </c>
      <c r="D2141" s="168">
        <f t="shared" si="1040"/>
        <v>175000</v>
      </c>
      <c r="E2141" s="168">
        <f t="shared" si="1041"/>
        <v>0</v>
      </c>
      <c r="F2141" s="168">
        <f t="shared" si="1041"/>
        <v>0</v>
      </c>
      <c r="G2141" s="168">
        <f t="shared" si="1041"/>
        <v>175000</v>
      </c>
      <c r="H2141" s="168">
        <f t="shared" si="1039"/>
        <v>0</v>
      </c>
      <c r="I2141" s="168">
        <f t="shared" si="1042"/>
        <v>175000</v>
      </c>
      <c r="J2141" s="168">
        <f t="shared" ref="J2141:M2145" si="1057">SUM(J2175)</f>
        <v>0</v>
      </c>
      <c r="K2141" s="168">
        <f t="shared" si="1057"/>
        <v>0</v>
      </c>
      <c r="L2141" s="168">
        <f t="shared" si="1057"/>
        <v>175000</v>
      </c>
      <c r="M2141" s="168">
        <f t="shared" si="1057"/>
        <v>0</v>
      </c>
      <c r="N2141" s="168">
        <f t="shared" si="1043"/>
        <v>0</v>
      </c>
      <c r="O2141" s="168">
        <f t="shared" ref="O2141:R2145" si="1058">SUM(O2175)</f>
        <v>0</v>
      </c>
      <c r="P2141" s="168">
        <f t="shared" si="1058"/>
        <v>0</v>
      </c>
      <c r="Q2141" s="168">
        <f t="shared" si="1058"/>
        <v>0</v>
      </c>
      <c r="R2141" s="168">
        <f t="shared" si="1058"/>
        <v>0</v>
      </c>
      <c r="S2141" s="168">
        <f t="shared" si="1044"/>
        <v>0</v>
      </c>
      <c r="T2141" s="168">
        <f t="shared" ref="T2141:W2145" si="1059">SUM(T2175)</f>
        <v>0</v>
      </c>
      <c r="U2141" s="168">
        <f t="shared" si="1059"/>
        <v>0</v>
      </c>
      <c r="V2141" s="168">
        <f t="shared" si="1059"/>
        <v>0</v>
      </c>
      <c r="W2141" s="168">
        <f t="shared" si="1059"/>
        <v>0</v>
      </c>
    </row>
    <row r="2142" spans="2:23" ht="16.5" thickTop="1" thickBot="1">
      <c r="B2142" s="164" t="s">
        <v>124</v>
      </c>
      <c r="C2142" s="173" t="s">
        <v>140</v>
      </c>
      <c r="D2142" s="168">
        <f t="shared" si="1040"/>
        <v>175000</v>
      </c>
      <c r="E2142" s="168">
        <f t="shared" si="1041"/>
        <v>0</v>
      </c>
      <c r="F2142" s="168">
        <f t="shared" si="1041"/>
        <v>0</v>
      </c>
      <c r="G2142" s="168">
        <f t="shared" si="1041"/>
        <v>175000</v>
      </c>
      <c r="H2142" s="168">
        <f t="shared" si="1039"/>
        <v>0</v>
      </c>
      <c r="I2142" s="168">
        <f t="shared" si="1042"/>
        <v>175000</v>
      </c>
      <c r="J2142" s="168">
        <f t="shared" si="1057"/>
        <v>0</v>
      </c>
      <c r="K2142" s="168">
        <f t="shared" si="1057"/>
        <v>0</v>
      </c>
      <c r="L2142" s="168">
        <f t="shared" si="1057"/>
        <v>175000</v>
      </c>
      <c r="M2142" s="168">
        <f t="shared" si="1057"/>
        <v>0</v>
      </c>
      <c r="N2142" s="168">
        <f t="shared" si="1043"/>
        <v>0</v>
      </c>
      <c r="O2142" s="168">
        <f t="shared" si="1058"/>
        <v>0</v>
      </c>
      <c r="P2142" s="168">
        <f t="shared" si="1058"/>
        <v>0</v>
      </c>
      <c r="Q2142" s="168">
        <f t="shared" si="1058"/>
        <v>0</v>
      </c>
      <c r="R2142" s="168">
        <f t="shared" si="1058"/>
        <v>0</v>
      </c>
      <c r="S2142" s="168">
        <f t="shared" si="1044"/>
        <v>0</v>
      </c>
      <c r="T2142" s="168">
        <f t="shared" si="1059"/>
        <v>0</v>
      </c>
      <c r="U2142" s="168">
        <f t="shared" si="1059"/>
        <v>0</v>
      </c>
      <c r="V2142" s="168">
        <f t="shared" si="1059"/>
        <v>0</v>
      </c>
      <c r="W2142" s="168">
        <f t="shared" si="1059"/>
        <v>0</v>
      </c>
    </row>
    <row r="2143" spans="2:23" ht="16.5" thickTop="1" thickBot="1">
      <c r="B2143" s="164" t="s">
        <v>124</v>
      </c>
      <c r="C2143" s="174" t="s">
        <v>153</v>
      </c>
      <c r="D2143" s="168">
        <f t="shared" si="1040"/>
        <v>175000</v>
      </c>
      <c r="E2143" s="168">
        <f t="shared" si="1041"/>
        <v>0</v>
      </c>
      <c r="F2143" s="168">
        <f t="shared" si="1041"/>
        <v>0</v>
      </c>
      <c r="G2143" s="168">
        <f t="shared" si="1041"/>
        <v>175000</v>
      </c>
      <c r="H2143" s="168">
        <f t="shared" si="1039"/>
        <v>0</v>
      </c>
      <c r="I2143" s="168">
        <f t="shared" si="1042"/>
        <v>175000</v>
      </c>
      <c r="J2143" s="168">
        <f t="shared" si="1057"/>
        <v>0</v>
      </c>
      <c r="K2143" s="168">
        <f t="shared" si="1057"/>
        <v>0</v>
      </c>
      <c r="L2143" s="168">
        <f t="shared" si="1057"/>
        <v>175000</v>
      </c>
      <c r="M2143" s="168">
        <f t="shared" si="1057"/>
        <v>0</v>
      </c>
      <c r="N2143" s="168">
        <f t="shared" si="1043"/>
        <v>0</v>
      </c>
      <c r="O2143" s="168">
        <f t="shared" si="1058"/>
        <v>0</v>
      </c>
      <c r="P2143" s="168">
        <f t="shared" si="1058"/>
        <v>0</v>
      </c>
      <c r="Q2143" s="168">
        <f t="shared" si="1058"/>
        <v>0</v>
      </c>
      <c r="R2143" s="168">
        <f t="shared" si="1058"/>
        <v>0</v>
      </c>
      <c r="S2143" s="168">
        <f t="shared" si="1044"/>
        <v>0</v>
      </c>
      <c r="T2143" s="168">
        <f t="shared" si="1059"/>
        <v>0</v>
      </c>
      <c r="U2143" s="168">
        <f t="shared" si="1059"/>
        <v>0</v>
      </c>
      <c r="V2143" s="168">
        <f t="shared" si="1059"/>
        <v>0</v>
      </c>
      <c r="W2143" s="168">
        <f t="shared" si="1059"/>
        <v>0</v>
      </c>
    </row>
    <row r="2144" spans="2:23" ht="16.5" thickTop="1" thickBot="1">
      <c r="B2144" s="164" t="s">
        <v>124</v>
      </c>
      <c r="C2144" s="175" t="s">
        <v>141</v>
      </c>
      <c r="D2144" s="168">
        <f t="shared" si="1040"/>
        <v>175000</v>
      </c>
      <c r="E2144" s="168">
        <f t="shared" si="1041"/>
        <v>0</v>
      </c>
      <c r="F2144" s="168">
        <f t="shared" si="1041"/>
        <v>0</v>
      </c>
      <c r="G2144" s="168">
        <f t="shared" si="1041"/>
        <v>175000</v>
      </c>
      <c r="H2144" s="168">
        <f t="shared" si="1039"/>
        <v>0</v>
      </c>
      <c r="I2144" s="168">
        <f t="shared" si="1042"/>
        <v>175000</v>
      </c>
      <c r="J2144" s="168">
        <f t="shared" si="1057"/>
        <v>0</v>
      </c>
      <c r="K2144" s="168">
        <f t="shared" si="1057"/>
        <v>0</v>
      </c>
      <c r="L2144" s="168">
        <f t="shared" si="1057"/>
        <v>175000</v>
      </c>
      <c r="M2144" s="168">
        <f t="shared" si="1057"/>
        <v>0</v>
      </c>
      <c r="N2144" s="168">
        <f t="shared" si="1043"/>
        <v>0</v>
      </c>
      <c r="O2144" s="168">
        <f t="shared" si="1058"/>
        <v>0</v>
      </c>
      <c r="P2144" s="168">
        <f t="shared" si="1058"/>
        <v>0</v>
      </c>
      <c r="Q2144" s="168">
        <f t="shared" si="1058"/>
        <v>0</v>
      </c>
      <c r="R2144" s="168">
        <f t="shared" si="1058"/>
        <v>0</v>
      </c>
      <c r="S2144" s="168">
        <f t="shared" si="1044"/>
        <v>0</v>
      </c>
      <c r="T2144" s="168">
        <f t="shared" si="1059"/>
        <v>0</v>
      </c>
      <c r="U2144" s="168">
        <f t="shared" si="1059"/>
        <v>0</v>
      </c>
      <c r="V2144" s="168">
        <f t="shared" si="1059"/>
        <v>0</v>
      </c>
      <c r="W2144" s="168">
        <f t="shared" si="1059"/>
        <v>0</v>
      </c>
    </row>
    <row r="2145" spans="2:23" ht="31.5" thickTop="1" thickBot="1">
      <c r="B2145" s="164" t="s">
        <v>124</v>
      </c>
      <c r="C2145" s="176" t="s">
        <v>143</v>
      </c>
      <c r="D2145" s="168">
        <f t="shared" si="1040"/>
        <v>175000</v>
      </c>
      <c r="E2145" s="168">
        <f t="shared" si="1041"/>
        <v>0</v>
      </c>
      <c r="F2145" s="168">
        <f t="shared" si="1041"/>
        <v>0</v>
      </c>
      <c r="G2145" s="168">
        <f t="shared" si="1041"/>
        <v>175000</v>
      </c>
      <c r="H2145" s="168">
        <f t="shared" si="1039"/>
        <v>0</v>
      </c>
      <c r="I2145" s="168">
        <f t="shared" si="1042"/>
        <v>175000</v>
      </c>
      <c r="J2145" s="168">
        <f t="shared" si="1057"/>
        <v>0</v>
      </c>
      <c r="K2145" s="168">
        <f t="shared" si="1057"/>
        <v>0</v>
      </c>
      <c r="L2145" s="168">
        <f t="shared" si="1057"/>
        <v>175000</v>
      </c>
      <c r="M2145" s="168">
        <f t="shared" si="1057"/>
        <v>0</v>
      </c>
      <c r="N2145" s="168">
        <f t="shared" si="1043"/>
        <v>0</v>
      </c>
      <c r="O2145" s="168">
        <f t="shared" si="1058"/>
        <v>0</v>
      </c>
      <c r="P2145" s="168">
        <f t="shared" si="1058"/>
        <v>0</v>
      </c>
      <c r="Q2145" s="168">
        <f t="shared" si="1058"/>
        <v>0</v>
      </c>
      <c r="R2145" s="168">
        <f t="shared" si="1058"/>
        <v>0</v>
      </c>
      <c r="S2145" s="168">
        <f t="shared" si="1044"/>
        <v>0</v>
      </c>
      <c r="T2145" s="168">
        <f t="shared" si="1059"/>
        <v>0</v>
      </c>
      <c r="U2145" s="168">
        <f t="shared" si="1059"/>
        <v>0</v>
      </c>
      <c r="V2145" s="168">
        <f t="shared" si="1059"/>
        <v>0</v>
      </c>
      <c r="W2145" s="168">
        <f t="shared" si="1059"/>
        <v>0</v>
      </c>
    </row>
    <row r="2146" spans="2:23" ht="16.5" thickTop="1" thickBot="1">
      <c r="B2146" s="164" t="s">
        <v>124</v>
      </c>
      <c r="C2146" s="172" t="s">
        <v>101</v>
      </c>
      <c r="D2146" s="168">
        <f t="shared" si="1040"/>
        <v>568397000</v>
      </c>
      <c r="E2146" s="168">
        <f t="shared" si="1041"/>
        <v>129946600</v>
      </c>
      <c r="F2146" s="168">
        <f t="shared" si="1041"/>
        <v>142822100</v>
      </c>
      <c r="G2146" s="168">
        <f t="shared" si="1041"/>
        <v>173388200</v>
      </c>
      <c r="H2146" s="168">
        <f t="shared" si="1039"/>
        <v>122240100</v>
      </c>
      <c r="I2146" s="168">
        <f t="shared" si="1042"/>
        <v>568397000</v>
      </c>
      <c r="J2146" s="168">
        <f>SUM(J2152,J2156,J2159,J2163,J2167,J2171,J2180,J2201,J2208)</f>
        <v>129946600</v>
      </c>
      <c r="K2146" s="168">
        <f>SUM(K2152,K2156,K2159,K2163,K2167,K2171,K2180,K2201,K2208)</f>
        <v>142822100</v>
      </c>
      <c r="L2146" s="168">
        <f>SUM(L2152,L2156,L2159,L2163,L2167,L2171,L2180,L2201,L2208)</f>
        <v>173388200</v>
      </c>
      <c r="M2146" s="168">
        <f>SUM(M2152,M2156,M2159,M2163,M2167,M2171,M2180,M2201,M2208)</f>
        <v>122240100</v>
      </c>
      <c r="N2146" s="168">
        <f t="shared" si="1043"/>
        <v>0</v>
      </c>
      <c r="O2146" s="168">
        <f>SUM(O2152,O2156,O2159,O2163,O2167,O2171,O2180,O2201,O2208)</f>
        <v>0</v>
      </c>
      <c r="P2146" s="168">
        <f>SUM(P2152,P2156,P2159,P2163,P2167,P2171,P2180,P2201,P2208)</f>
        <v>0</v>
      </c>
      <c r="Q2146" s="168">
        <f>SUM(Q2152,Q2156,Q2159,Q2163,Q2167,Q2171,Q2180,Q2201,Q2208)</f>
        <v>0</v>
      </c>
      <c r="R2146" s="168">
        <f>SUM(R2152,R2156,R2159,R2163,R2167,R2171,R2180,R2201,R2208)</f>
        <v>0</v>
      </c>
      <c r="S2146" s="168">
        <f t="shared" si="1044"/>
        <v>0</v>
      </c>
      <c r="T2146" s="168">
        <f>SUM(T2152,T2156,T2159,T2163,T2167,T2171,T2180,T2201,T2208)</f>
        <v>0</v>
      </c>
      <c r="U2146" s="168">
        <f>SUM(U2152,U2156,U2159,U2163,U2167,U2171,U2180,U2201,U2208)</f>
        <v>0</v>
      </c>
      <c r="V2146" s="168">
        <f>SUM(V2152,V2156,V2159,V2163,V2167,V2171,V2180,V2201,V2208)</f>
        <v>0</v>
      </c>
      <c r="W2146" s="168">
        <f>SUM(W2152,W2156,W2159,W2163,W2167,W2171,W2180,W2201,W2208)</f>
        <v>0</v>
      </c>
    </row>
    <row r="2147" spans="2:23" ht="16.5" thickTop="1" thickBot="1">
      <c r="B2147" s="164" t="s">
        <v>124</v>
      </c>
      <c r="C2147" s="172" t="s">
        <v>102</v>
      </c>
      <c r="D2147" s="168">
        <f t="shared" si="1040"/>
        <v>125565000</v>
      </c>
      <c r="E2147" s="168">
        <f t="shared" si="1041"/>
        <v>891300</v>
      </c>
      <c r="F2147" s="168">
        <f t="shared" si="1041"/>
        <v>891200</v>
      </c>
      <c r="G2147" s="168">
        <f t="shared" si="1041"/>
        <v>120591300</v>
      </c>
      <c r="H2147" s="168">
        <f t="shared" si="1039"/>
        <v>3191200</v>
      </c>
      <c r="I2147" s="168">
        <f t="shared" si="1042"/>
        <v>125565000</v>
      </c>
      <c r="J2147" s="168">
        <f t="shared" ref="J2147:M2148" si="1060">SUM(J2181,J2209)</f>
        <v>891300</v>
      </c>
      <c r="K2147" s="168">
        <f t="shared" si="1060"/>
        <v>891200</v>
      </c>
      <c r="L2147" s="168">
        <f t="shared" si="1060"/>
        <v>120591300</v>
      </c>
      <c r="M2147" s="168">
        <f t="shared" si="1060"/>
        <v>3191200</v>
      </c>
      <c r="N2147" s="168">
        <f t="shared" si="1043"/>
        <v>0</v>
      </c>
      <c r="O2147" s="168">
        <f t="shared" ref="O2147:R2148" si="1061">SUM(O2181,O2209)</f>
        <v>0</v>
      </c>
      <c r="P2147" s="168">
        <f t="shared" si="1061"/>
        <v>0</v>
      </c>
      <c r="Q2147" s="168">
        <f t="shared" si="1061"/>
        <v>0</v>
      </c>
      <c r="R2147" s="168">
        <f t="shared" si="1061"/>
        <v>0</v>
      </c>
      <c r="S2147" s="168">
        <f t="shared" si="1044"/>
        <v>0</v>
      </c>
      <c r="T2147" s="168">
        <f t="shared" ref="T2147:W2148" si="1062">SUM(T2181,T2209)</f>
        <v>0</v>
      </c>
      <c r="U2147" s="168">
        <f t="shared" si="1062"/>
        <v>0</v>
      </c>
      <c r="V2147" s="168">
        <f t="shared" si="1062"/>
        <v>0</v>
      </c>
      <c r="W2147" s="168">
        <f t="shared" si="1062"/>
        <v>0</v>
      </c>
    </row>
    <row r="2148" spans="2:23" ht="31.5" thickTop="1" thickBot="1">
      <c r="B2148" s="164" t="s">
        <v>124</v>
      </c>
      <c r="C2148" s="173" t="s">
        <v>156</v>
      </c>
      <c r="D2148" s="168">
        <f t="shared" si="1040"/>
        <v>125565000</v>
      </c>
      <c r="E2148" s="168">
        <f t="shared" si="1041"/>
        <v>891300</v>
      </c>
      <c r="F2148" s="168">
        <f t="shared" si="1041"/>
        <v>891200</v>
      </c>
      <c r="G2148" s="168">
        <f t="shared" si="1041"/>
        <v>120591300</v>
      </c>
      <c r="H2148" s="168">
        <f t="shared" si="1039"/>
        <v>3191200</v>
      </c>
      <c r="I2148" s="168">
        <f t="shared" si="1042"/>
        <v>125565000</v>
      </c>
      <c r="J2148" s="168">
        <f t="shared" si="1060"/>
        <v>891300</v>
      </c>
      <c r="K2148" s="168">
        <f t="shared" si="1060"/>
        <v>891200</v>
      </c>
      <c r="L2148" s="168">
        <f t="shared" si="1060"/>
        <v>120591300</v>
      </c>
      <c r="M2148" s="168">
        <f t="shared" si="1060"/>
        <v>3191200</v>
      </c>
      <c r="N2148" s="168">
        <f t="shared" si="1043"/>
        <v>0</v>
      </c>
      <c r="O2148" s="168">
        <f t="shared" si="1061"/>
        <v>0</v>
      </c>
      <c r="P2148" s="168">
        <f t="shared" si="1061"/>
        <v>0</v>
      </c>
      <c r="Q2148" s="168">
        <f t="shared" si="1061"/>
        <v>0</v>
      </c>
      <c r="R2148" s="168">
        <f t="shared" si="1061"/>
        <v>0</v>
      </c>
      <c r="S2148" s="168">
        <f t="shared" si="1044"/>
        <v>0</v>
      </c>
      <c r="T2148" s="168">
        <f t="shared" si="1062"/>
        <v>0</v>
      </c>
      <c r="U2148" s="168">
        <f t="shared" si="1062"/>
        <v>0</v>
      </c>
      <c r="V2148" s="168">
        <f t="shared" si="1062"/>
        <v>0</v>
      </c>
      <c r="W2148" s="168">
        <f t="shared" si="1062"/>
        <v>0</v>
      </c>
    </row>
    <row r="2149" spans="2:23" ht="16.5" thickTop="1" thickBot="1">
      <c r="B2149" s="164" t="s">
        <v>124</v>
      </c>
      <c r="C2149" s="171" t="s">
        <v>121</v>
      </c>
      <c r="D2149" s="168">
        <f t="shared" si="1040"/>
        <v>395000</v>
      </c>
      <c r="E2149" s="168">
        <f t="shared" si="1041"/>
        <v>250000</v>
      </c>
      <c r="F2149" s="168">
        <f t="shared" si="1041"/>
        <v>100000</v>
      </c>
      <c r="G2149" s="168">
        <f t="shared" si="1041"/>
        <v>45000</v>
      </c>
      <c r="H2149" s="168">
        <f t="shared" si="1039"/>
        <v>0</v>
      </c>
      <c r="I2149" s="168">
        <f t="shared" si="1042"/>
        <v>395000</v>
      </c>
      <c r="J2149" s="168">
        <f>SUM(J2183)</f>
        <v>250000</v>
      </c>
      <c r="K2149" s="168">
        <f>SUM(K2183)</f>
        <v>100000</v>
      </c>
      <c r="L2149" s="168">
        <f>SUM(L2183)</f>
        <v>45000</v>
      </c>
      <c r="M2149" s="168">
        <f>SUM(M2183)</f>
        <v>0</v>
      </c>
      <c r="N2149" s="168">
        <f t="shared" si="1043"/>
        <v>0</v>
      </c>
      <c r="O2149" s="168">
        <f>SUM(O2183)</f>
        <v>0</v>
      </c>
      <c r="P2149" s="168">
        <f>SUM(P2183)</f>
        <v>0</v>
      </c>
      <c r="Q2149" s="168">
        <f>SUM(Q2183)</f>
        <v>0</v>
      </c>
      <c r="R2149" s="168">
        <f>SUM(R2183)</f>
        <v>0</v>
      </c>
      <c r="S2149" s="168">
        <f t="shared" si="1044"/>
        <v>0</v>
      </c>
      <c r="T2149" s="168">
        <f>SUM(T2183)</f>
        <v>0</v>
      </c>
      <c r="U2149" s="168">
        <f>SUM(U2183)</f>
        <v>0</v>
      </c>
      <c r="V2149" s="168">
        <f>SUM(V2183)</f>
        <v>0</v>
      </c>
      <c r="W2149" s="168">
        <f>SUM(W2183)</f>
        <v>0</v>
      </c>
    </row>
    <row r="2150" spans="2:23" ht="16.5" thickTop="1" thickBot="1">
      <c r="B2150" s="164" t="s">
        <v>783</v>
      </c>
      <c r="C2150" s="171" t="s">
        <v>784</v>
      </c>
      <c r="D2150" s="168">
        <f t="shared" si="1040"/>
        <v>28900000</v>
      </c>
      <c r="E2150" s="168">
        <f t="shared" si="1041"/>
        <v>7113400</v>
      </c>
      <c r="F2150" s="168">
        <f t="shared" si="1041"/>
        <v>7262200</v>
      </c>
      <c r="G2150" s="168">
        <f t="shared" si="1041"/>
        <v>7262200</v>
      </c>
      <c r="H2150" s="168">
        <f t="shared" si="1039"/>
        <v>7262200</v>
      </c>
      <c r="I2150" s="168">
        <f t="shared" si="1042"/>
        <v>28900000</v>
      </c>
      <c r="J2150" s="168">
        <f t="shared" ref="J2150:M2151" si="1063">SUM(J2151)</f>
        <v>7113400</v>
      </c>
      <c r="K2150" s="168">
        <f t="shared" si="1063"/>
        <v>7262200</v>
      </c>
      <c r="L2150" s="168">
        <f t="shared" si="1063"/>
        <v>7262200</v>
      </c>
      <c r="M2150" s="168">
        <f t="shared" si="1063"/>
        <v>7262200</v>
      </c>
      <c r="N2150" s="168">
        <f t="shared" si="1043"/>
        <v>0</v>
      </c>
      <c r="O2150" s="168">
        <f t="shared" ref="O2150:R2151" si="1064">SUM(O2151)</f>
        <v>0</v>
      </c>
      <c r="P2150" s="168">
        <f t="shared" si="1064"/>
        <v>0</v>
      </c>
      <c r="Q2150" s="168">
        <f t="shared" si="1064"/>
        <v>0</v>
      </c>
      <c r="R2150" s="168">
        <f t="shared" si="1064"/>
        <v>0</v>
      </c>
      <c r="S2150" s="168">
        <f t="shared" si="1044"/>
        <v>0</v>
      </c>
      <c r="T2150" s="168">
        <f t="shared" ref="T2150:W2151" si="1065">SUM(T2151)</f>
        <v>0</v>
      </c>
      <c r="U2150" s="168">
        <f t="shared" si="1065"/>
        <v>0</v>
      </c>
      <c r="V2150" s="168">
        <f t="shared" si="1065"/>
        <v>0</v>
      </c>
      <c r="W2150" s="168">
        <f t="shared" si="1065"/>
        <v>0</v>
      </c>
    </row>
    <row r="2151" spans="2:23" ht="16.5" thickTop="1" thickBot="1">
      <c r="B2151" s="164" t="s">
        <v>124</v>
      </c>
      <c r="C2151" s="172" t="s">
        <v>96</v>
      </c>
      <c r="D2151" s="168">
        <f t="shared" si="1040"/>
        <v>28900000</v>
      </c>
      <c r="E2151" s="168">
        <f t="shared" si="1041"/>
        <v>7113400</v>
      </c>
      <c r="F2151" s="168">
        <f t="shared" si="1041"/>
        <v>7262200</v>
      </c>
      <c r="G2151" s="168">
        <f t="shared" si="1041"/>
        <v>7262200</v>
      </c>
      <c r="H2151" s="168">
        <f t="shared" si="1039"/>
        <v>7262200</v>
      </c>
      <c r="I2151" s="168">
        <f t="shared" si="1042"/>
        <v>28900000</v>
      </c>
      <c r="J2151" s="168">
        <f t="shared" si="1063"/>
        <v>7113400</v>
      </c>
      <c r="K2151" s="168">
        <f t="shared" si="1063"/>
        <v>7262200</v>
      </c>
      <c r="L2151" s="168">
        <f t="shared" si="1063"/>
        <v>7262200</v>
      </c>
      <c r="M2151" s="168">
        <f t="shared" si="1063"/>
        <v>7262200</v>
      </c>
      <c r="N2151" s="168">
        <f t="shared" si="1043"/>
        <v>0</v>
      </c>
      <c r="O2151" s="168">
        <f t="shared" si="1064"/>
        <v>0</v>
      </c>
      <c r="P2151" s="168">
        <f t="shared" si="1064"/>
        <v>0</v>
      </c>
      <c r="Q2151" s="168">
        <f t="shared" si="1064"/>
        <v>0</v>
      </c>
      <c r="R2151" s="168">
        <f t="shared" si="1064"/>
        <v>0</v>
      </c>
      <c r="S2151" s="168">
        <f t="shared" si="1044"/>
        <v>0</v>
      </c>
      <c r="T2151" s="168">
        <f t="shared" si="1065"/>
        <v>0</v>
      </c>
      <c r="U2151" s="168">
        <f t="shared" si="1065"/>
        <v>0</v>
      </c>
      <c r="V2151" s="168">
        <f t="shared" si="1065"/>
        <v>0</v>
      </c>
      <c r="W2151" s="168">
        <f t="shared" si="1065"/>
        <v>0</v>
      </c>
    </row>
    <row r="2152" spans="2:23" ht="16.5" thickTop="1" thickBot="1">
      <c r="B2152" s="164" t="s">
        <v>124</v>
      </c>
      <c r="C2152" s="173" t="s">
        <v>101</v>
      </c>
      <c r="D2152" s="168">
        <f t="shared" si="1040"/>
        <v>28900000</v>
      </c>
      <c r="E2152" s="168">
        <f t="shared" si="1041"/>
        <v>7113400</v>
      </c>
      <c r="F2152" s="168">
        <f t="shared" si="1041"/>
        <v>7262200</v>
      </c>
      <c r="G2152" s="168">
        <f t="shared" si="1041"/>
        <v>7262200</v>
      </c>
      <c r="H2152" s="168">
        <f t="shared" si="1039"/>
        <v>7262200</v>
      </c>
      <c r="I2152" s="168">
        <f t="shared" si="1042"/>
        <v>28900000</v>
      </c>
      <c r="J2152" s="168">
        <v>7113400</v>
      </c>
      <c r="K2152" s="168">
        <v>7262200</v>
      </c>
      <c r="L2152" s="168">
        <v>7262200</v>
      </c>
      <c r="M2152" s="168">
        <v>7262200</v>
      </c>
      <c r="N2152" s="168">
        <f t="shared" si="1043"/>
        <v>0</v>
      </c>
      <c r="O2152" s="168">
        <v>0</v>
      </c>
      <c r="P2152" s="168">
        <v>0</v>
      </c>
      <c r="Q2152" s="168">
        <v>0</v>
      </c>
      <c r="R2152" s="168">
        <v>0</v>
      </c>
      <c r="S2152" s="168">
        <f t="shared" si="1044"/>
        <v>0</v>
      </c>
      <c r="T2152" s="168">
        <v>0</v>
      </c>
      <c r="U2152" s="168">
        <v>0</v>
      </c>
      <c r="V2152" s="168">
        <v>0</v>
      </c>
      <c r="W2152" s="168">
        <v>0</v>
      </c>
    </row>
    <row r="2153" spans="2:23" ht="16.5" thickTop="1" thickBot="1">
      <c r="B2153" s="164" t="s">
        <v>785</v>
      </c>
      <c r="C2153" s="171" t="s">
        <v>786</v>
      </c>
      <c r="D2153" s="168">
        <f t="shared" si="1040"/>
        <v>19693000</v>
      </c>
      <c r="E2153" s="168">
        <f t="shared" si="1041"/>
        <v>2773700</v>
      </c>
      <c r="F2153" s="168">
        <f t="shared" si="1041"/>
        <v>4184200</v>
      </c>
      <c r="G2153" s="168">
        <f t="shared" si="1041"/>
        <v>11275200</v>
      </c>
      <c r="H2153" s="168">
        <f t="shared" si="1039"/>
        <v>1459900</v>
      </c>
      <c r="I2153" s="168">
        <f t="shared" si="1042"/>
        <v>19693000</v>
      </c>
      <c r="J2153" s="168">
        <f>SUM(J2154)</f>
        <v>2773700</v>
      </c>
      <c r="K2153" s="168">
        <f>SUM(K2154)</f>
        <v>4184200</v>
      </c>
      <c r="L2153" s="168">
        <f>SUM(L2154)</f>
        <v>11275200</v>
      </c>
      <c r="M2153" s="168">
        <f>SUM(M2154)</f>
        <v>1459900</v>
      </c>
      <c r="N2153" s="168">
        <f t="shared" si="1043"/>
        <v>0</v>
      </c>
      <c r="O2153" s="168">
        <f>SUM(O2154)</f>
        <v>0</v>
      </c>
      <c r="P2153" s="168">
        <f>SUM(P2154)</f>
        <v>0</v>
      </c>
      <c r="Q2153" s="168">
        <f>SUM(Q2154)</f>
        <v>0</v>
      </c>
      <c r="R2153" s="168">
        <f>SUM(R2154)</f>
        <v>0</v>
      </c>
      <c r="S2153" s="168">
        <f t="shared" si="1044"/>
        <v>0</v>
      </c>
      <c r="T2153" s="168">
        <f>SUM(T2154)</f>
        <v>0</v>
      </c>
      <c r="U2153" s="168">
        <f>SUM(U2154)</f>
        <v>0</v>
      </c>
      <c r="V2153" s="168">
        <f>SUM(V2154)</f>
        <v>0</v>
      </c>
      <c r="W2153" s="168">
        <f>SUM(W2154)</f>
        <v>0</v>
      </c>
    </row>
    <row r="2154" spans="2:23" ht="16.5" thickTop="1" thickBot="1">
      <c r="B2154" s="164" t="s">
        <v>124</v>
      </c>
      <c r="C2154" s="172" t="s">
        <v>96</v>
      </c>
      <c r="D2154" s="168">
        <f t="shared" si="1040"/>
        <v>19693000</v>
      </c>
      <c r="E2154" s="168">
        <f t="shared" si="1041"/>
        <v>2773700</v>
      </c>
      <c r="F2154" s="168">
        <f t="shared" si="1041"/>
        <v>4184200</v>
      </c>
      <c r="G2154" s="168">
        <f t="shared" si="1041"/>
        <v>11275200</v>
      </c>
      <c r="H2154" s="168">
        <f t="shared" si="1039"/>
        <v>1459900</v>
      </c>
      <c r="I2154" s="168">
        <f t="shared" si="1042"/>
        <v>19693000</v>
      </c>
      <c r="J2154" s="168">
        <f>SUM(J2155:J2156)</f>
        <v>2773700</v>
      </c>
      <c r="K2154" s="168">
        <f>SUM(K2155:K2156)</f>
        <v>4184200</v>
      </c>
      <c r="L2154" s="168">
        <f>SUM(L2155:L2156)</f>
        <v>11275200</v>
      </c>
      <c r="M2154" s="168">
        <f>SUM(M2155:M2156)</f>
        <v>1459900</v>
      </c>
      <c r="N2154" s="168">
        <f t="shared" si="1043"/>
        <v>0</v>
      </c>
      <c r="O2154" s="168">
        <f>SUM(O2155:O2156)</f>
        <v>0</v>
      </c>
      <c r="P2154" s="168">
        <f>SUM(P2155:P2156)</f>
        <v>0</v>
      </c>
      <c r="Q2154" s="168">
        <f>SUM(Q2155:Q2156)</f>
        <v>0</v>
      </c>
      <c r="R2154" s="168">
        <f>SUM(R2155:R2156)</f>
        <v>0</v>
      </c>
      <c r="S2154" s="168">
        <f t="shared" si="1044"/>
        <v>0</v>
      </c>
      <c r="T2154" s="168">
        <f>SUM(T2155:T2156)</f>
        <v>0</v>
      </c>
      <c r="U2154" s="168">
        <f>SUM(U2155:U2156)</f>
        <v>0</v>
      </c>
      <c r="V2154" s="168">
        <f>SUM(V2155:V2156)</f>
        <v>0</v>
      </c>
      <c r="W2154" s="168">
        <f>SUM(W2155:W2156)</f>
        <v>0</v>
      </c>
    </row>
    <row r="2155" spans="2:23" ht="16.5" thickTop="1" thickBot="1">
      <c r="B2155" s="164" t="s">
        <v>124</v>
      </c>
      <c r="C2155" s="173" t="s">
        <v>98</v>
      </c>
      <c r="D2155" s="168">
        <f t="shared" si="1040"/>
        <v>204000</v>
      </c>
      <c r="E2155" s="168">
        <f t="shared" si="1041"/>
        <v>51000</v>
      </c>
      <c r="F2155" s="168">
        <f t="shared" si="1041"/>
        <v>51000</v>
      </c>
      <c r="G2155" s="168">
        <f t="shared" si="1041"/>
        <v>51000</v>
      </c>
      <c r="H2155" s="168">
        <f t="shared" si="1039"/>
        <v>51000</v>
      </c>
      <c r="I2155" s="168">
        <f t="shared" si="1042"/>
        <v>204000</v>
      </c>
      <c r="J2155" s="168">
        <v>51000</v>
      </c>
      <c r="K2155" s="168">
        <v>51000</v>
      </c>
      <c r="L2155" s="168">
        <v>51000</v>
      </c>
      <c r="M2155" s="168">
        <v>51000</v>
      </c>
      <c r="N2155" s="168">
        <f t="shared" si="1043"/>
        <v>0</v>
      </c>
      <c r="O2155" s="168">
        <v>0</v>
      </c>
      <c r="P2155" s="168">
        <v>0</v>
      </c>
      <c r="Q2155" s="168">
        <v>0</v>
      </c>
      <c r="R2155" s="168">
        <v>0</v>
      </c>
      <c r="S2155" s="168">
        <f t="shared" si="1044"/>
        <v>0</v>
      </c>
      <c r="T2155" s="168">
        <v>0</v>
      </c>
      <c r="U2155" s="168">
        <v>0</v>
      </c>
      <c r="V2155" s="168">
        <v>0</v>
      </c>
      <c r="W2155" s="168">
        <v>0</v>
      </c>
    </row>
    <row r="2156" spans="2:23" ht="16.5" thickTop="1" thickBot="1">
      <c r="B2156" s="164" t="s">
        <v>124</v>
      </c>
      <c r="C2156" s="173" t="s">
        <v>101</v>
      </c>
      <c r="D2156" s="168">
        <f t="shared" si="1040"/>
        <v>19489000</v>
      </c>
      <c r="E2156" s="168">
        <f t="shared" si="1041"/>
        <v>2722700</v>
      </c>
      <c r="F2156" s="168">
        <f t="shared" si="1041"/>
        <v>4133200</v>
      </c>
      <c r="G2156" s="168">
        <f t="shared" si="1041"/>
        <v>11224200</v>
      </c>
      <c r="H2156" s="168">
        <f t="shared" si="1039"/>
        <v>1408900</v>
      </c>
      <c r="I2156" s="168">
        <f t="shared" si="1042"/>
        <v>19489000</v>
      </c>
      <c r="J2156" s="168">
        <v>2722700</v>
      </c>
      <c r="K2156" s="168">
        <v>4133200</v>
      </c>
      <c r="L2156" s="168">
        <v>11224200</v>
      </c>
      <c r="M2156" s="168">
        <v>1408900</v>
      </c>
      <c r="N2156" s="168">
        <f t="shared" si="1043"/>
        <v>0</v>
      </c>
      <c r="O2156" s="168">
        <v>0</v>
      </c>
      <c r="P2156" s="168">
        <v>0</v>
      </c>
      <c r="Q2156" s="168">
        <v>0</v>
      </c>
      <c r="R2156" s="168">
        <v>0</v>
      </c>
      <c r="S2156" s="168">
        <f t="shared" si="1044"/>
        <v>0</v>
      </c>
      <c r="T2156" s="168">
        <v>0</v>
      </c>
      <c r="U2156" s="168">
        <v>0</v>
      </c>
      <c r="V2156" s="168">
        <v>0</v>
      </c>
      <c r="W2156" s="168">
        <v>0</v>
      </c>
    </row>
    <row r="2157" spans="2:23" ht="16.5" thickTop="1" thickBot="1">
      <c r="B2157" s="164" t="s">
        <v>787</v>
      </c>
      <c r="C2157" s="171" t="s">
        <v>788</v>
      </c>
      <c r="D2157" s="168">
        <f t="shared" si="1040"/>
        <v>2000000</v>
      </c>
      <c r="E2157" s="168">
        <f t="shared" si="1041"/>
        <v>500000</v>
      </c>
      <c r="F2157" s="168">
        <f t="shared" si="1041"/>
        <v>500000</v>
      </c>
      <c r="G2157" s="168">
        <f t="shared" si="1041"/>
        <v>500000</v>
      </c>
      <c r="H2157" s="168">
        <f t="shared" si="1039"/>
        <v>500000</v>
      </c>
      <c r="I2157" s="168">
        <f t="shared" si="1042"/>
        <v>2000000</v>
      </c>
      <c r="J2157" s="168">
        <f t="shared" ref="J2157:M2158" si="1066">SUM(J2158)</f>
        <v>500000</v>
      </c>
      <c r="K2157" s="168">
        <f t="shared" si="1066"/>
        <v>500000</v>
      </c>
      <c r="L2157" s="168">
        <f t="shared" si="1066"/>
        <v>500000</v>
      </c>
      <c r="M2157" s="168">
        <f t="shared" si="1066"/>
        <v>500000</v>
      </c>
      <c r="N2157" s="168">
        <f t="shared" si="1043"/>
        <v>0</v>
      </c>
      <c r="O2157" s="168">
        <f t="shared" ref="O2157:R2158" si="1067">SUM(O2158)</f>
        <v>0</v>
      </c>
      <c r="P2157" s="168">
        <f t="shared" si="1067"/>
        <v>0</v>
      </c>
      <c r="Q2157" s="168">
        <f t="shared" si="1067"/>
        <v>0</v>
      </c>
      <c r="R2157" s="168">
        <f t="shared" si="1067"/>
        <v>0</v>
      </c>
      <c r="S2157" s="168">
        <f t="shared" si="1044"/>
        <v>0</v>
      </c>
      <c r="T2157" s="168">
        <f t="shared" ref="T2157:W2158" si="1068">SUM(T2158)</f>
        <v>0</v>
      </c>
      <c r="U2157" s="168">
        <f t="shared" si="1068"/>
        <v>0</v>
      </c>
      <c r="V2157" s="168">
        <f t="shared" si="1068"/>
        <v>0</v>
      </c>
      <c r="W2157" s="168">
        <f t="shared" si="1068"/>
        <v>0</v>
      </c>
    </row>
    <row r="2158" spans="2:23" ht="16.5" thickTop="1" thickBot="1">
      <c r="B2158" s="164" t="s">
        <v>124</v>
      </c>
      <c r="C2158" s="172" t="s">
        <v>96</v>
      </c>
      <c r="D2158" s="168">
        <f t="shared" si="1040"/>
        <v>2000000</v>
      </c>
      <c r="E2158" s="168">
        <f t="shared" si="1041"/>
        <v>500000</v>
      </c>
      <c r="F2158" s="168">
        <f t="shared" si="1041"/>
        <v>500000</v>
      </c>
      <c r="G2158" s="168">
        <f t="shared" si="1041"/>
        <v>500000</v>
      </c>
      <c r="H2158" s="168">
        <f t="shared" si="1039"/>
        <v>500000</v>
      </c>
      <c r="I2158" s="168">
        <f t="shared" si="1042"/>
        <v>2000000</v>
      </c>
      <c r="J2158" s="168">
        <f t="shared" si="1066"/>
        <v>500000</v>
      </c>
      <c r="K2158" s="168">
        <f t="shared" si="1066"/>
        <v>500000</v>
      </c>
      <c r="L2158" s="168">
        <f t="shared" si="1066"/>
        <v>500000</v>
      </c>
      <c r="M2158" s="168">
        <f t="shared" si="1066"/>
        <v>500000</v>
      </c>
      <c r="N2158" s="168">
        <f t="shared" si="1043"/>
        <v>0</v>
      </c>
      <c r="O2158" s="168">
        <f t="shared" si="1067"/>
        <v>0</v>
      </c>
      <c r="P2158" s="168">
        <f t="shared" si="1067"/>
        <v>0</v>
      </c>
      <c r="Q2158" s="168">
        <f t="shared" si="1067"/>
        <v>0</v>
      </c>
      <c r="R2158" s="168">
        <f t="shared" si="1067"/>
        <v>0</v>
      </c>
      <c r="S2158" s="168">
        <f t="shared" si="1044"/>
        <v>0</v>
      </c>
      <c r="T2158" s="168">
        <f t="shared" si="1068"/>
        <v>0</v>
      </c>
      <c r="U2158" s="168">
        <f t="shared" si="1068"/>
        <v>0</v>
      </c>
      <c r="V2158" s="168">
        <f t="shared" si="1068"/>
        <v>0</v>
      </c>
      <c r="W2158" s="168">
        <f t="shared" si="1068"/>
        <v>0</v>
      </c>
    </row>
    <row r="2159" spans="2:23" ht="16.5" thickTop="1" thickBot="1">
      <c r="B2159" s="164" t="s">
        <v>124</v>
      </c>
      <c r="C2159" s="173" t="s">
        <v>101</v>
      </c>
      <c r="D2159" s="168">
        <f t="shared" si="1040"/>
        <v>2000000</v>
      </c>
      <c r="E2159" s="168">
        <f t="shared" si="1041"/>
        <v>500000</v>
      </c>
      <c r="F2159" s="168">
        <f t="shared" si="1041"/>
        <v>500000</v>
      </c>
      <c r="G2159" s="168">
        <f t="shared" si="1041"/>
        <v>500000</v>
      </c>
      <c r="H2159" s="168">
        <f t="shared" si="1039"/>
        <v>500000</v>
      </c>
      <c r="I2159" s="168">
        <f t="shared" si="1042"/>
        <v>2000000</v>
      </c>
      <c r="J2159" s="168">
        <v>500000</v>
      </c>
      <c r="K2159" s="168">
        <v>500000</v>
      </c>
      <c r="L2159" s="168">
        <v>500000</v>
      </c>
      <c r="M2159" s="168">
        <v>500000</v>
      </c>
      <c r="N2159" s="168">
        <f t="shared" si="1043"/>
        <v>0</v>
      </c>
      <c r="O2159" s="168">
        <v>0</v>
      </c>
      <c r="P2159" s="168">
        <v>0</v>
      </c>
      <c r="Q2159" s="168">
        <v>0</v>
      </c>
      <c r="R2159" s="168">
        <v>0</v>
      </c>
      <c r="S2159" s="168">
        <f t="shared" si="1044"/>
        <v>0</v>
      </c>
      <c r="T2159" s="168">
        <v>0</v>
      </c>
      <c r="U2159" s="168">
        <v>0</v>
      </c>
      <c r="V2159" s="168">
        <v>0</v>
      </c>
      <c r="W2159" s="168">
        <v>0</v>
      </c>
    </row>
    <row r="2160" spans="2:23" ht="16.5" thickTop="1" thickBot="1">
      <c r="B2160" s="164" t="s">
        <v>789</v>
      </c>
      <c r="C2160" s="171" t="s">
        <v>790</v>
      </c>
      <c r="D2160" s="168">
        <f t="shared" si="1040"/>
        <v>53650000</v>
      </c>
      <c r="E2160" s="168">
        <f t="shared" si="1041"/>
        <v>8892500</v>
      </c>
      <c r="F2160" s="168">
        <f t="shared" si="1041"/>
        <v>10383500</v>
      </c>
      <c r="G2160" s="168">
        <f t="shared" si="1041"/>
        <v>21563500</v>
      </c>
      <c r="H2160" s="168">
        <f t="shared" si="1039"/>
        <v>12810500</v>
      </c>
      <c r="I2160" s="168">
        <f t="shared" si="1042"/>
        <v>53650000</v>
      </c>
      <c r="J2160" s="168">
        <f>SUM(J2161)</f>
        <v>8892500</v>
      </c>
      <c r="K2160" s="168">
        <f>SUM(K2161)</f>
        <v>10383500</v>
      </c>
      <c r="L2160" s="168">
        <f>SUM(L2161)</f>
        <v>21563500</v>
      </c>
      <c r="M2160" s="168">
        <f>SUM(M2161)</f>
        <v>12810500</v>
      </c>
      <c r="N2160" s="168">
        <f t="shared" si="1043"/>
        <v>0</v>
      </c>
      <c r="O2160" s="168">
        <f>SUM(O2161)</f>
        <v>0</v>
      </c>
      <c r="P2160" s="168">
        <f>SUM(P2161)</f>
        <v>0</v>
      </c>
      <c r="Q2160" s="168">
        <f>SUM(Q2161)</f>
        <v>0</v>
      </c>
      <c r="R2160" s="168">
        <f>SUM(R2161)</f>
        <v>0</v>
      </c>
      <c r="S2160" s="168">
        <f t="shared" si="1044"/>
        <v>0</v>
      </c>
      <c r="T2160" s="168">
        <f>SUM(T2161)</f>
        <v>0</v>
      </c>
      <c r="U2160" s="168">
        <f>SUM(U2161)</f>
        <v>0</v>
      </c>
      <c r="V2160" s="168">
        <f>SUM(V2161)</f>
        <v>0</v>
      </c>
      <c r="W2160" s="168">
        <f>SUM(W2161)</f>
        <v>0</v>
      </c>
    </row>
    <row r="2161" spans="2:23" ht="16.5" thickTop="1" thickBot="1">
      <c r="B2161" s="164" t="s">
        <v>124</v>
      </c>
      <c r="C2161" s="172" t="s">
        <v>96</v>
      </c>
      <c r="D2161" s="168">
        <f t="shared" si="1040"/>
        <v>53650000</v>
      </c>
      <c r="E2161" s="168">
        <f t="shared" si="1041"/>
        <v>8892500</v>
      </c>
      <c r="F2161" s="168">
        <f t="shared" si="1041"/>
        <v>10383500</v>
      </c>
      <c r="G2161" s="168">
        <f t="shared" si="1041"/>
        <v>21563500</v>
      </c>
      <c r="H2161" s="168">
        <f t="shared" si="1039"/>
        <v>12810500</v>
      </c>
      <c r="I2161" s="168">
        <f t="shared" si="1042"/>
        <v>53650000</v>
      </c>
      <c r="J2161" s="168">
        <f>SUM(J2162:J2163)</f>
        <v>8892500</v>
      </c>
      <c r="K2161" s="168">
        <f>SUM(K2162:K2163)</f>
        <v>10383500</v>
      </c>
      <c r="L2161" s="168">
        <f>SUM(L2162:L2163)</f>
        <v>21563500</v>
      </c>
      <c r="M2161" s="168">
        <f>SUM(M2162:M2163)</f>
        <v>12810500</v>
      </c>
      <c r="N2161" s="168">
        <f t="shared" si="1043"/>
        <v>0</v>
      </c>
      <c r="O2161" s="168">
        <f>SUM(O2162:O2163)</f>
        <v>0</v>
      </c>
      <c r="P2161" s="168">
        <f>SUM(P2162:P2163)</f>
        <v>0</v>
      </c>
      <c r="Q2161" s="168">
        <f>SUM(Q2162:Q2163)</f>
        <v>0</v>
      </c>
      <c r="R2161" s="168">
        <f>SUM(R2162:R2163)</f>
        <v>0</v>
      </c>
      <c r="S2161" s="168">
        <f t="shared" si="1044"/>
        <v>0</v>
      </c>
      <c r="T2161" s="168">
        <f>SUM(T2162:T2163)</f>
        <v>0</v>
      </c>
      <c r="U2161" s="168">
        <f>SUM(U2162:U2163)</f>
        <v>0</v>
      </c>
      <c r="V2161" s="168">
        <f>SUM(V2162:V2163)</f>
        <v>0</v>
      </c>
      <c r="W2161" s="168">
        <f>SUM(W2162:W2163)</f>
        <v>0</v>
      </c>
    </row>
    <row r="2162" spans="2:23" ht="16.5" thickTop="1" thickBot="1">
      <c r="B2162" s="164" t="s">
        <v>124</v>
      </c>
      <c r="C2162" s="173" t="s">
        <v>98</v>
      </c>
      <c r="D2162" s="168">
        <f t="shared" si="1040"/>
        <v>36000</v>
      </c>
      <c r="E2162" s="168">
        <f t="shared" si="1041"/>
        <v>9000</v>
      </c>
      <c r="F2162" s="168">
        <f t="shared" si="1041"/>
        <v>9000</v>
      </c>
      <c r="G2162" s="168">
        <f t="shared" si="1041"/>
        <v>9000</v>
      </c>
      <c r="H2162" s="168">
        <f t="shared" si="1039"/>
        <v>9000</v>
      </c>
      <c r="I2162" s="168">
        <f t="shared" si="1042"/>
        <v>36000</v>
      </c>
      <c r="J2162" s="168">
        <v>9000</v>
      </c>
      <c r="K2162" s="168">
        <v>9000</v>
      </c>
      <c r="L2162" s="168">
        <v>9000</v>
      </c>
      <c r="M2162" s="168">
        <v>9000</v>
      </c>
      <c r="N2162" s="168">
        <f t="shared" si="1043"/>
        <v>0</v>
      </c>
      <c r="O2162" s="168">
        <v>0</v>
      </c>
      <c r="P2162" s="168">
        <v>0</v>
      </c>
      <c r="Q2162" s="168">
        <v>0</v>
      </c>
      <c r="R2162" s="168">
        <v>0</v>
      </c>
      <c r="S2162" s="168">
        <f t="shared" si="1044"/>
        <v>0</v>
      </c>
      <c r="T2162" s="168">
        <v>0</v>
      </c>
      <c r="U2162" s="168">
        <v>0</v>
      </c>
      <c r="V2162" s="168">
        <v>0</v>
      </c>
      <c r="W2162" s="168">
        <v>0</v>
      </c>
    </row>
    <row r="2163" spans="2:23" ht="16.5" thickTop="1" thickBot="1">
      <c r="B2163" s="164" t="s">
        <v>124</v>
      </c>
      <c r="C2163" s="173" t="s">
        <v>101</v>
      </c>
      <c r="D2163" s="168">
        <f t="shared" si="1040"/>
        <v>53614000</v>
      </c>
      <c r="E2163" s="168">
        <f t="shared" si="1041"/>
        <v>8883500</v>
      </c>
      <c r="F2163" s="168">
        <f t="shared" si="1041"/>
        <v>10374500</v>
      </c>
      <c r="G2163" s="168">
        <f t="shared" si="1041"/>
        <v>21554500</v>
      </c>
      <c r="H2163" s="168">
        <f t="shared" si="1039"/>
        <v>12801500</v>
      </c>
      <c r="I2163" s="168">
        <f t="shared" si="1042"/>
        <v>53614000</v>
      </c>
      <c r="J2163" s="168">
        <v>8883500</v>
      </c>
      <c r="K2163" s="168">
        <v>10374500</v>
      </c>
      <c r="L2163" s="168">
        <v>21554500</v>
      </c>
      <c r="M2163" s="168">
        <v>12801500</v>
      </c>
      <c r="N2163" s="168">
        <f t="shared" si="1043"/>
        <v>0</v>
      </c>
      <c r="O2163" s="168">
        <v>0</v>
      </c>
      <c r="P2163" s="168">
        <v>0</v>
      </c>
      <c r="Q2163" s="168">
        <v>0</v>
      </c>
      <c r="R2163" s="168">
        <v>0</v>
      </c>
      <c r="S2163" s="168">
        <f t="shared" si="1044"/>
        <v>0</v>
      </c>
      <c r="T2163" s="168">
        <v>0</v>
      </c>
      <c r="U2163" s="168">
        <v>0</v>
      </c>
      <c r="V2163" s="168">
        <v>0</v>
      </c>
      <c r="W2163" s="168">
        <v>0</v>
      </c>
    </row>
    <row r="2164" spans="2:23" ht="16.5" thickTop="1" thickBot="1">
      <c r="B2164" s="164" t="s">
        <v>791</v>
      </c>
      <c r="C2164" s="171" t="s">
        <v>792</v>
      </c>
      <c r="D2164" s="168">
        <f t="shared" si="1040"/>
        <v>4480000</v>
      </c>
      <c r="E2164" s="168">
        <f t="shared" si="1041"/>
        <v>1021500</v>
      </c>
      <c r="F2164" s="168">
        <f t="shared" si="1041"/>
        <v>521500</v>
      </c>
      <c r="G2164" s="168">
        <f t="shared" si="1041"/>
        <v>2001500</v>
      </c>
      <c r="H2164" s="168">
        <f t="shared" si="1039"/>
        <v>935500</v>
      </c>
      <c r="I2164" s="168">
        <f t="shared" si="1042"/>
        <v>4480000</v>
      </c>
      <c r="J2164" s="168">
        <f>SUM(J2165)</f>
        <v>1021500</v>
      </c>
      <c r="K2164" s="168">
        <f>SUM(K2165)</f>
        <v>521500</v>
      </c>
      <c r="L2164" s="168">
        <f>SUM(L2165)</f>
        <v>2001500</v>
      </c>
      <c r="M2164" s="168">
        <f>SUM(M2165)</f>
        <v>935500</v>
      </c>
      <c r="N2164" s="168">
        <f t="shared" si="1043"/>
        <v>0</v>
      </c>
      <c r="O2164" s="168">
        <f>SUM(O2165)</f>
        <v>0</v>
      </c>
      <c r="P2164" s="168">
        <f>SUM(P2165)</f>
        <v>0</v>
      </c>
      <c r="Q2164" s="168">
        <f>SUM(Q2165)</f>
        <v>0</v>
      </c>
      <c r="R2164" s="168">
        <f>SUM(R2165)</f>
        <v>0</v>
      </c>
      <c r="S2164" s="168">
        <f t="shared" si="1044"/>
        <v>0</v>
      </c>
      <c r="T2164" s="168">
        <f>SUM(T2165)</f>
        <v>0</v>
      </c>
      <c r="U2164" s="168">
        <f>SUM(U2165)</f>
        <v>0</v>
      </c>
      <c r="V2164" s="168">
        <f>SUM(V2165)</f>
        <v>0</v>
      </c>
      <c r="W2164" s="168">
        <f>SUM(W2165)</f>
        <v>0</v>
      </c>
    </row>
    <row r="2165" spans="2:23" ht="16.5" thickTop="1" thickBot="1">
      <c r="B2165" s="164" t="s">
        <v>124</v>
      </c>
      <c r="C2165" s="172" t="s">
        <v>96</v>
      </c>
      <c r="D2165" s="168">
        <f t="shared" si="1040"/>
        <v>4480000</v>
      </c>
      <c r="E2165" s="168">
        <f t="shared" si="1041"/>
        <v>1021500</v>
      </c>
      <c r="F2165" s="168">
        <f t="shared" si="1041"/>
        <v>521500</v>
      </c>
      <c r="G2165" s="168">
        <f t="shared" si="1041"/>
        <v>2001500</v>
      </c>
      <c r="H2165" s="168">
        <f t="shared" si="1039"/>
        <v>935500</v>
      </c>
      <c r="I2165" s="168">
        <f t="shared" si="1042"/>
        <v>4480000</v>
      </c>
      <c r="J2165" s="168">
        <f>SUM(J2166:J2167)</f>
        <v>1021500</v>
      </c>
      <c r="K2165" s="168">
        <f>SUM(K2166:K2167)</f>
        <v>521500</v>
      </c>
      <c r="L2165" s="168">
        <f>SUM(L2166:L2167)</f>
        <v>2001500</v>
      </c>
      <c r="M2165" s="168">
        <f>SUM(M2166:M2167)</f>
        <v>935500</v>
      </c>
      <c r="N2165" s="168">
        <f t="shared" si="1043"/>
        <v>0</v>
      </c>
      <c r="O2165" s="168">
        <f>SUM(O2166:O2167)</f>
        <v>0</v>
      </c>
      <c r="P2165" s="168">
        <f>SUM(P2166:P2167)</f>
        <v>0</v>
      </c>
      <c r="Q2165" s="168">
        <f>SUM(Q2166:Q2167)</f>
        <v>0</v>
      </c>
      <c r="R2165" s="168">
        <f>SUM(R2166:R2167)</f>
        <v>0</v>
      </c>
      <c r="S2165" s="168">
        <f t="shared" si="1044"/>
        <v>0</v>
      </c>
      <c r="T2165" s="168">
        <f>SUM(T2166:T2167)</f>
        <v>0</v>
      </c>
      <c r="U2165" s="168">
        <f>SUM(U2166:U2167)</f>
        <v>0</v>
      </c>
      <c r="V2165" s="168">
        <f>SUM(V2166:V2167)</f>
        <v>0</v>
      </c>
      <c r="W2165" s="168">
        <f>SUM(W2166:W2167)</f>
        <v>0</v>
      </c>
    </row>
    <row r="2166" spans="2:23" ht="16.5" thickTop="1" thickBot="1">
      <c r="B2166" s="164" t="s">
        <v>124</v>
      </c>
      <c r="C2166" s="173" t="s">
        <v>98</v>
      </c>
      <c r="D2166" s="168">
        <f t="shared" si="1040"/>
        <v>290000</v>
      </c>
      <c r="E2166" s="168">
        <f t="shared" si="1041"/>
        <v>75500</v>
      </c>
      <c r="F2166" s="168">
        <f t="shared" si="1041"/>
        <v>71500</v>
      </c>
      <c r="G2166" s="168">
        <f t="shared" si="1041"/>
        <v>71500</v>
      </c>
      <c r="H2166" s="168">
        <f t="shared" si="1039"/>
        <v>71500</v>
      </c>
      <c r="I2166" s="168">
        <f t="shared" si="1042"/>
        <v>290000</v>
      </c>
      <c r="J2166" s="168">
        <v>75500</v>
      </c>
      <c r="K2166" s="168">
        <v>71500</v>
      </c>
      <c r="L2166" s="168">
        <v>71500</v>
      </c>
      <c r="M2166" s="168">
        <v>71500</v>
      </c>
      <c r="N2166" s="168">
        <f t="shared" si="1043"/>
        <v>0</v>
      </c>
      <c r="O2166" s="168">
        <v>0</v>
      </c>
      <c r="P2166" s="168">
        <v>0</v>
      </c>
      <c r="Q2166" s="168">
        <v>0</v>
      </c>
      <c r="R2166" s="168">
        <v>0</v>
      </c>
      <c r="S2166" s="168">
        <f t="shared" si="1044"/>
        <v>0</v>
      </c>
      <c r="T2166" s="168">
        <v>0</v>
      </c>
      <c r="U2166" s="168">
        <v>0</v>
      </c>
      <c r="V2166" s="168">
        <v>0</v>
      </c>
      <c r="W2166" s="168">
        <v>0</v>
      </c>
    </row>
    <row r="2167" spans="2:23" ht="16.5" thickTop="1" thickBot="1">
      <c r="B2167" s="164" t="s">
        <v>124</v>
      </c>
      <c r="C2167" s="173" t="s">
        <v>101</v>
      </c>
      <c r="D2167" s="168">
        <f t="shared" si="1040"/>
        <v>4190000</v>
      </c>
      <c r="E2167" s="168">
        <f t="shared" si="1041"/>
        <v>946000</v>
      </c>
      <c r="F2167" s="168">
        <f t="shared" si="1041"/>
        <v>450000</v>
      </c>
      <c r="G2167" s="168">
        <f t="shared" si="1041"/>
        <v>1930000</v>
      </c>
      <c r="H2167" s="168">
        <f t="shared" si="1039"/>
        <v>864000</v>
      </c>
      <c r="I2167" s="168">
        <f t="shared" si="1042"/>
        <v>4190000</v>
      </c>
      <c r="J2167" s="168">
        <v>946000</v>
      </c>
      <c r="K2167" s="168">
        <v>450000</v>
      </c>
      <c r="L2167" s="168">
        <v>1930000</v>
      </c>
      <c r="M2167" s="168">
        <v>864000</v>
      </c>
      <c r="N2167" s="168">
        <f t="shared" si="1043"/>
        <v>0</v>
      </c>
      <c r="O2167" s="168">
        <v>0</v>
      </c>
      <c r="P2167" s="168">
        <v>0</v>
      </c>
      <c r="Q2167" s="168">
        <v>0</v>
      </c>
      <c r="R2167" s="168">
        <v>0</v>
      </c>
      <c r="S2167" s="168">
        <f t="shared" si="1044"/>
        <v>0</v>
      </c>
      <c r="T2167" s="168">
        <v>0</v>
      </c>
      <c r="U2167" s="168">
        <v>0</v>
      </c>
      <c r="V2167" s="168">
        <v>0</v>
      </c>
      <c r="W2167" s="168">
        <v>0</v>
      </c>
    </row>
    <row r="2168" spans="2:23" ht="31.5" thickTop="1" thickBot="1">
      <c r="B2168" s="164" t="s">
        <v>793</v>
      </c>
      <c r="C2168" s="171" t="s">
        <v>794</v>
      </c>
      <c r="D2168" s="168">
        <f t="shared" si="1040"/>
        <v>15204000</v>
      </c>
      <c r="E2168" s="168">
        <f t="shared" si="1041"/>
        <v>4245000</v>
      </c>
      <c r="F2168" s="168">
        <f t="shared" si="1041"/>
        <v>3490000</v>
      </c>
      <c r="G2168" s="168">
        <f t="shared" si="1041"/>
        <v>5696500</v>
      </c>
      <c r="H2168" s="168">
        <f t="shared" si="1039"/>
        <v>1772500</v>
      </c>
      <c r="I2168" s="168">
        <f t="shared" si="1042"/>
        <v>15204000</v>
      </c>
      <c r="J2168" s="168">
        <f>SUM(J2169)</f>
        <v>4245000</v>
      </c>
      <c r="K2168" s="168">
        <f>SUM(K2169)</f>
        <v>3490000</v>
      </c>
      <c r="L2168" s="168">
        <f>SUM(L2169)</f>
        <v>5696500</v>
      </c>
      <c r="M2168" s="168">
        <f>SUM(M2169)</f>
        <v>1772500</v>
      </c>
      <c r="N2168" s="168">
        <f t="shared" si="1043"/>
        <v>0</v>
      </c>
      <c r="O2168" s="168">
        <f>SUM(O2169)</f>
        <v>0</v>
      </c>
      <c r="P2168" s="168">
        <f>SUM(P2169)</f>
        <v>0</v>
      </c>
      <c r="Q2168" s="168">
        <f>SUM(Q2169)</f>
        <v>0</v>
      </c>
      <c r="R2168" s="168">
        <f>SUM(R2169)</f>
        <v>0</v>
      </c>
      <c r="S2168" s="168">
        <f t="shared" si="1044"/>
        <v>0</v>
      </c>
      <c r="T2168" s="168">
        <f>SUM(T2169)</f>
        <v>0</v>
      </c>
      <c r="U2168" s="168">
        <f>SUM(U2169)</f>
        <v>0</v>
      </c>
      <c r="V2168" s="168">
        <f>SUM(V2169)</f>
        <v>0</v>
      </c>
      <c r="W2168" s="168">
        <f>SUM(W2169)</f>
        <v>0</v>
      </c>
    </row>
    <row r="2169" spans="2:23" ht="16.5" thickTop="1" thickBot="1">
      <c r="B2169" s="164" t="s">
        <v>124</v>
      </c>
      <c r="C2169" s="172" t="s">
        <v>96</v>
      </c>
      <c r="D2169" s="168">
        <f t="shared" si="1040"/>
        <v>15204000</v>
      </c>
      <c r="E2169" s="168">
        <f t="shared" si="1041"/>
        <v>4245000</v>
      </c>
      <c r="F2169" s="168">
        <f t="shared" si="1041"/>
        <v>3490000</v>
      </c>
      <c r="G2169" s="168">
        <f t="shared" si="1041"/>
        <v>5696500</v>
      </c>
      <c r="H2169" s="168">
        <f t="shared" si="1039"/>
        <v>1772500</v>
      </c>
      <c r="I2169" s="168">
        <f t="shared" si="1042"/>
        <v>15204000</v>
      </c>
      <c r="J2169" s="168">
        <f>SUM(J2170:J2171)</f>
        <v>4245000</v>
      </c>
      <c r="K2169" s="168">
        <f>SUM(K2170:K2171)</f>
        <v>3490000</v>
      </c>
      <c r="L2169" s="168">
        <f>SUM(L2170:L2171)</f>
        <v>5696500</v>
      </c>
      <c r="M2169" s="168">
        <f>SUM(M2170:M2171)</f>
        <v>1772500</v>
      </c>
      <c r="N2169" s="168">
        <f t="shared" si="1043"/>
        <v>0</v>
      </c>
      <c r="O2169" s="168">
        <f>SUM(O2170:O2171)</f>
        <v>0</v>
      </c>
      <c r="P2169" s="168">
        <f>SUM(P2170:P2171)</f>
        <v>0</v>
      </c>
      <c r="Q2169" s="168">
        <f>SUM(Q2170:Q2171)</f>
        <v>0</v>
      </c>
      <c r="R2169" s="168">
        <f>SUM(R2170:R2171)</f>
        <v>0</v>
      </c>
      <c r="S2169" s="168">
        <f t="shared" si="1044"/>
        <v>0</v>
      </c>
      <c r="T2169" s="168">
        <f>SUM(T2170:T2171)</f>
        <v>0</v>
      </c>
      <c r="U2169" s="168">
        <f>SUM(U2170:U2171)</f>
        <v>0</v>
      </c>
      <c r="V2169" s="168">
        <f>SUM(V2170:V2171)</f>
        <v>0</v>
      </c>
      <c r="W2169" s="168">
        <f>SUM(W2170:W2171)</f>
        <v>0</v>
      </c>
    </row>
    <row r="2170" spans="2:23" ht="16.5" thickTop="1" thickBot="1">
      <c r="B2170" s="164" t="s">
        <v>124</v>
      </c>
      <c r="C2170" s="173" t="s">
        <v>98</v>
      </c>
      <c r="D2170" s="168">
        <f t="shared" si="1040"/>
        <v>300000</v>
      </c>
      <c r="E2170" s="168">
        <f t="shared" si="1041"/>
        <v>75000</v>
      </c>
      <c r="F2170" s="168">
        <f t="shared" si="1041"/>
        <v>75000</v>
      </c>
      <c r="G2170" s="168">
        <f t="shared" si="1041"/>
        <v>75000</v>
      </c>
      <c r="H2170" s="168">
        <f t="shared" si="1039"/>
        <v>75000</v>
      </c>
      <c r="I2170" s="168">
        <f t="shared" si="1042"/>
        <v>300000</v>
      </c>
      <c r="J2170" s="168">
        <v>75000</v>
      </c>
      <c r="K2170" s="168">
        <v>75000</v>
      </c>
      <c r="L2170" s="168">
        <v>75000</v>
      </c>
      <c r="M2170" s="168">
        <v>75000</v>
      </c>
      <c r="N2170" s="168">
        <f t="shared" si="1043"/>
        <v>0</v>
      </c>
      <c r="O2170" s="168">
        <v>0</v>
      </c>
      <c r="P2170" s="168">
        <v>0</v>
      </c>
      <c r="Q2170" s="168">
        <v>0</v>
      </c>
      <c r="R2170" s="168">
        <v>0</v>
      </c>
      <c r="S2170" s="168">
        <f t="shared" si="1044"/>
        <v>0</v>
      </c>
      <c r="T2170" s="168">
        <v>0</v>
      </c>
      <c r="U2170" s="168">
        <v>0</v>
      </c>
      <c r="V2170" s="168">
        <v>0</v>
      </c>
      <c r="W2170" s="168">
        <v>0</v>
      </c>
    </row>
    <row r="2171" spans="2:23" ht="16.5" thickTop="1" thickBot="1">
      <c r="B2171" s="164" t="s">
        <v>124</v>
      </c>
      <c r="C2171" s="173" t="s">
        <v>101</v>
      </c>
      <c r="D2171" s="168">
        <f t="shared" si="1040"/>
        <v>14904000</v>
      </c>
      <c r="E2171" s="168">
        <f t="shared" si="1041"/>
        <v>4170000</v>
      </c>
      <c r="F2171" s="168">
        <f t="shared" si="1041"/>
        <v>3415000</v>
      </c>
      <c r="G2171" s="168">
        <f t="shared" si="1041"/>
        <v>5621500</v>
      </c>
      <c r="H2171" s="168">
        <f t="shared" si="1039"/>
        <v>1697500</v>
      </c>
      <c r="I2171" s="168">
        <f t="shared" si="1042"/>
        <v>14904000</v>
      </c>
      <c r="J2171" s="168">
        <v>4170000</v>
      </c>
      <c r="K2171" s="168">
        <v>3415000</v>
      </c>
      <c r="L2171" s="168">
        <v>5621500</v>
      </c>
      <c r="M2171" s="168">
        <v>1697500</v>
      </c>
      <c r="N2171" s="168">
        <f t="shared" si="1043"/>
        <v>0</v>
      </c>
      <c r="O2171" s="168">
        <v>0</v>
      </c>
      <c r="P2171" s="168">
        <v>0</v>
      </c>
      <c r="Q2171" s="168">
        <v>0</v>
      </c>
      <c r="R2171" s="168">
        <v>0</v>
      </c>
      <c r="S2171" s="168">
        <f t="shared" si="1044"/>
        <v>0</v>
      </c>
      <c r="T2171" s="168">
        <v>0</v>
      </c>
      <c r="U2171" s="168">
        <v>0</v>
      </c>
      <c r="V2171" s="168">
        <v>0</v>
      </c>
      <c r="W2171" s="168">
        <v>0</v>
      </c>
    </row>
    <row r="2172" spans="2:23" ht="31.5" thickTop="1" thickBot="1">
      <c r="B2172" s="164" t="s">
        <v>795</v>
      </c>
      <c r="C2172" s="171" t="s">
        <v>796</v>
      </c>
      <c r="D2172" s="168">
        <f t="shared" si="1040"/>
        <v>121435000</v>
      </c>
      <c r="E2172" s="168">
        <f t="shared" si="1041"/>
        <v>31766300</v>
      </c>
      <c r="F2172" s="168">
        <f t="shared" si="1041"/>
        <v>30916200</v>
      </c>
      <c r="G2172" s="168">
        <f t="shared" si="1041"/>
        <v>31036300</v>
      </c>
      <c r="H2172" s="168">
        <f t="shared" si="1039"/>
        <v>27716200</v>
      </c>
      <c r="I2172" s="168">
        <f t="shared" si="1042"/>
        <v>121435000</v>
      </c>
      <c r="J2172" s="168">
        <f t="shared" ref="J2172:M2173" si="1069">SUM(J2184,J2196)</f>
        <v>31766300</v>
      </c>
      <c r="K2172" s="168">
        <f t="shared" si="1069"/>
        <v>30916200</v>
      </c>
      <c r="L2172" s="168">
        <f t="shared" si="1069"/>
        <v>31036300</v>
      </c>
      <c r="M2172" s="168">
        <f t="shared" si="1069"/>
        <v>27716200</v>
      </c>
      <c r="N2172" s="168">
        <f t="shared" si="1043"/>
        <v>0</v>
      </c>
      <c r="O2172" s="168">
        <f t="shared" ref="O2172:R2173" si="1070">SUM(O2184,O2196)</f>
        <v>0</v>
      </c>
      <c r="P2172" s="168">
        <f t="shared" si="1070"/>
        <v>0</v>
      </c>
      <c r="Q2172" s="168">
        <f t="shared" si="1070"/>
        <v>0</v>
      </c>
      <c r="R2172" s="168">
        <f t="shared" si="1070"/>
        <v>0</v>
      </c>
      <c r="S2172" s="168">
        <f t="shared" si="1044"/>
        <v>0</v>
      </c>
      <c r="T2172" s="168">
        <f t="shared" ref="T2172:W2173" si="1071">SUM(T2184,T2196)</f>
        <v>0</v>
      </c>
      <c r="U2172" s="168">
        <f t="shared" si="1071"/>
        <v>0</v>
      </c>
      <c r="V2172" s="168">
        <f t="shared" si="1071"/>
        <v>0</v>
      </c>
      <c r="W2172" s="168">
        <f t="shared" si="1071"/>
        <v>0</v>
      </c>
    </row>
    <row r="2173" spans="2:23" ht="16.5" thickTop="1" thickBot="1">
      <c r="B2173" s="164" t="s">
        <v>124</v>
      </c>
      <c r="C2173" s="172" t="s">
        <v>96</v>
      </c>
      <c r="D2173" s="168">
        <f t="shared" si="1040"/>
        <v>121040000</v>
      </c>
      <c r="E2173" s="168">
        <f t="shared" si="1041"/>
        <v>31516300</v>
      </c>
      <c r="F2173" s="168">
        <f t="shared" si="1041"/>
        <v>30816200</v>
      </c>
      <c r="G2173" s="168">
        <f t="shared" si="1041"/>
        <v>30991300</v>
      </c>
      <c r="H2173" s="168">
        <f t="shared" si="1039"/>
        <v>27716200</v>
      </c>
      <c r="I2173" s="168">
        <f t="shared" si="1042"/>
        <v>121040000</v>
      </c>
      <c r="J2173" s="168">
        <f t="shared" si="1069"/>
        <v>31516300</v>
      </c>
      <c r="K2173" s="168">
        <f t="shared" si="1069"/>
        <v>30816200</v>
      </c>
      <c r="L2173" s="168">
        <f t="shared" si="1069"/>
        <v>30991300</v>
      </c>
      <c r="M2173" s="168">
        <f t="shared" si="1069"/>
        <v>27716200</v>
      </c>
      <c r="N2173" s="168">
        <f t="shared" si="1043"/>
        <v>0</v>
      </c>
      <c r="O2173" s="168">
        <f t="shared" si="1070"/>
        <v>0</v>
      </c>
      <c r="P2173" s="168">
        <f t="shared" si="1070"/>
        <v>0</v>
      </c>
      <c r="Q2173" s="168">
        <f t="shared" si="1070"/>
        <v>0</v>
      </c>
      <c r="R2173" s="168">
        <f t="shared" si="1070"/>
        <v>0</v>
      </c>
      <c r="S2173" s="168">
        <f t="shared" si="1044"/>
        <v>0</v>
      </c>
      <c r="T2173" s="168">
        <f t="shared" si="1071"/>
        <v>0</v>
      </c>
      <c r="U2173" s="168">
        <f t="shared" si="1071"/>
        <v>0</v>
      </c>
      <c r="V2173" s="168">
        <f t="shared" si="1071"/>
        <v>0</v>
      </c>
      <c r="W2173" s="168">
        <f t="shared" si="1071"/>
        <v>0</v>
      </c>
    </row>
    <row r="2174" spans="2:23" ht="16.5" thickTop="1" thickBot="1">
      <c r="B2174" s="164" t="s">
        <v>124</v>
      </c>
      <c r="C2174" s="173" t="s">
        <v>98</v>
      </c>
      <c r="D2174" s="168">
        <f t="shared" si="1040"/>
        <v>82000000</v>
      </c>
      <c r="E2174" s="168">
        <f t="shared" si="1041"/>
        <v>21000000</v>
      </c>
      <c r="F2174" s="168">
        <f t="shared" si="1041"/>
        <v>20500000</v>
      </c>
      <c r="G2174" s="168">
        <f t="shared" si="1041"/>
        <v>20500000</v>
      </c>
      <c r="H2174" s="168">
        <f t="shared" si="1039"/>
        <v>20000000</v>
      </c>
      <c r="I2174" s="168">
        <f t="shared" si="1042"/>
        <v>82000000</v>
      </c>
      <c r="J2174" s="168">
        <f t="shared" ref="J2174:M2179" si="1072">SUM(J2186)</f>
        <v>21000000</v>
      </c>
      <c r="K2174" s="168">
        <f t="shared" si="1072"/>
        <v>20500000</v>
      </c>
      <c r="L2174" s="168">
        <f t="shared" si="1072"/>
        <v>20500000</v>
      </c>
      <c r="M2174" s="168">
        <f t="shared" si="1072"/>
        <v>20000000</v>
      </c>
      <c r="N2174" s="168">
        <f t="shared" si="1043"/>
        <v>0</v>
      </c>
      <c r="O2174" s="168">
        <f t="shared" ref="O2174:R2179" si="1073">SUM(O2186)</f>
        <v>0</v>
      </c>
      <c r="P2174" s="168">
        <f t="shared" si="1073"/>
        <v>0</v>
      </c>
      <c r="Q2174" s="168">
        <f t="shared" si="1073"/>
        <v>0</v>
      </c>
      <c r="R2174" s="168">
        <f t="shared" si="1073"/>
        <v>0</v>
      </c>
      <c r="S2174" s="168">
        <f t="shared" si="1044"/>
        <v>0</v>
      </c>
      <c r="T2174" s="168">
        <f t="shared" ref="T2174:W2179" si="1074">SUM(T2186)</f>
        <v>0</v>
      </c>
      <c r="U2174" s="168">
        <f t="shared" si="1074"/>
        <v>0</v>
      </c>
      <c r="V2174" s="168">
        <f t="shared" si="1074"/>
        <v>0</v>
      </c>
      <c r="W2174" s="168">
        <f t="shared" si="1074"/>
        <v>0</v>
      </c>
    </row>
    <row r="2175" spans="2:23" ht="16.5" thickTop="1" thickBot="1">
      <c r="B2175" s="164" t="s">
        <v>124</v>
      </c>
      <c r="C2175" s="173" t="s">
        <v>15</v>
      </c>
      <c r="D2175" s="168">
        <f t="shared" si="1040"/>
        <v>175000</v>
      </c>
      <c r="E2175" s="168">
        <f t="shared" si="1041"/>
        <v>0</v>
      </c>
      <c r="F2175" s="168">
        <f t="shared" si="1041"/>
        <v>0</v>
      </c>
      <c r="G2175" s="168">
        <f t="shared" si="1041"/>
        <v>175000</v>
      </c>
      <c r="H2175" s="168">
        <f t="shared" si="1039"/>
        <v>0</v>
      </c>
      <c r="I2175" s="168">
        <f t="shared" si="1042"/>
        <v>175000</v>
      </c>
      <c r="J2175" s="168">
        <f t="shared" si="1072"/>
        <v>0</v>
      </c>
      <c r="K2175" s="168">
        <f t="shared" si="1072"/>
        <v>0</v>
      </c>
      <c r="L2175" s="168">
        <f t="shared" si="1072"/>
        <v>175000</v>
      </c>
      <c r="M2175" s="168">
        <f t="shared" si="1072"/>
        <v>0</v>
      </c>
      <c r="N2175" s="168">
        <f t="shared" si="1043"/>
        <v>0</v>
      </c>
      <c r="O2175" s="168">
        <f t="shared" si="1073"/>
        <v>0</v>
      </c>
      <c r="P2175" s="168">
        <f t="shared" si="1073"/>
        <v>0</v>
      </c>
      <c r="Q2175" s="168">
        <f t="shared" si="1073"/>
        <v>0</v>
      </c>
      <c r="R2175" s="168">
        <f t="shared" si="1073"/>
        <v>0</v>
      </c>
      <c r="S2175" s="168">
        <f t="shared" si="1044"/>
        <v>0</v>
      </c>
      <c r="T2175" s="168">
        <f t="shared" si="1074"/>
        <v>0</v>
      </c>
      <c r="U2175" s="168">
        <f t="shared" si="1074"/>
        <v>0</v>
      </c>
      <c r="V2175" s="168">
        <f t="shared" si="1074"/>
        <v>0</v>
      </c>
      <c r="W2175" s="168">
        <f t="shared" si="1074"/>
        <v>0</v>
      </c>
    </row>
    <row r="2176" spans="2:23" ht="16.5" thickTop="1" thickBot="1">
      <c r="B2176" s="164" t="s">
        <v>124</v>
      </c>
      <c r="C2176" s="174" t="s">
        <v>140</v>
      </c>
      <c r="D2176" s="168">
        <f t="shared" si="1040"/>
        <v>175000</v>
      </c>
      <c r="E2176" s="168">
        <f t="shared" si="1041"/>
        <v>0</v>
      </c>
      <c r="F2176" s="168">
        <f t="shared" si="1041"/>
        <v>0</v>
      </c>
      <c r="G2176" s="168">
        <f t="shared" si="1041"/>
        <v>175000</v>
      </c>
      <c r="H2176" s="168">
        <f t="shared" si="1039"/>
        <v>0</v>
      </c>
      <c r="I2176" s="168">
        <f t="shared" si="1042"/>
        <v>175000</v>
      </c>
      <c r="J2176" s="168">
        <f t="shared" si="1072"/>
        <v>0</v>
      </c>
      <c r="K2176" s="168">
        <f t="shared" si="1072"/>
        <v>0</v>
      </c>
      <c r="L2176" s="168">
        <f t="shared" si="1072"/>
        <v>175000</v>
      </c>
      <c r="M2176" s="168">
        <f t="shared" si="1072"/>
        <v>0</v>
      </c>
      <c r="N2176" s="168">
        <f t="shared" si="1043"/>
        <v>0</v>
      </c>
      <c r="O2176" s="168">
        <f t="shared" si="1073"/>
        <v>0</v>
      </c>
      <c r="P2176" s="168">
        <f t="shared" si="1073"/>
        <v>0</v>
      </c>
      <c r="Q2176" s="168">
        <f t="shared" si="1073"/>
        <v>0</v>
      </c>
      <c r="R2176" s="168">
        <f t="shared" si="1073"/>
        <v>0</v>
      </c>
      <c r="S2176" s="168">
        <f t="shared" si="1044"/>
        <v>0</v>
      </c>
      <c r="T2176" s="168">
        <f t="shared" si="1074"/>
        <v>0</v>
      </c>
      <c r="U2176" s="168">
        <f t="shared" si="1074"/>
        <v>0</v>
      </c>
      <c r="V2176" s="168">
        <f t="shared" si="1074"/>
        <v>0</v>
      </c>
      <c r="W2176" s="168">
        <f t="shared" si="1074"/>
        <v>0</v>
      </c>
    </row>
    <row r="2177" spans="2:23" ht="16.5" thickTop="1" thickBot="1">
      <c r="B2177" s="164" t="s">
        <v>124</v>
      </c>
      <c r="C2177" s="175" t="s">
        <v>153</v>
      </c>
      <c r="D2177" s="168">
        <f t="shared" si="1040"/>
        <v>175000</v>
      </c>
      <c r="E2177" s="168">
        <f t="shared" si="1041"/>
        <v>0</v>
      </c>
      <c r="F2177" s="168">
        <f t="shared" si="1041"/>
        <v>0</v>
      </c>
      <c r="G2177" s="168">
        <f t="shared" si="1041"/>
        <v>175000</v>
      </c>
      <c r="H2177" s="168">
        <f t="shared" si="1039"/>
        <v>0</v>
      </c>
      <c r="I2177" s="168">
        <f t="shared" si="1042"/>
        <v>175000</v>
      </c>
      <c r="J2177" s="168">
        <f t="shared" si="1072"/>
        <v>0</v>
      </c>
      <c r="K2177" s="168">
        <f t="shared" si="1072"/>
        <v>0</v>
      </c>
      <c r="L2177" s="168">
        <f t="shared" si="1072"/>
        <v>175000</v>
      </c>
      <c r="M2177" s="168">
        <f t="shared" si="1072"/>
        <v>0</v>
      </c>
      <c r="N2177" s="168">
        <f t="shared" si="1043"/>
        <v>0</v>
      </c>
      <c r="O2177" s="168">
        <f t="shared" si="1073"/>
        <v>0</v>
      </c>
      <c r="P2177" s="168">
        <f t="shared" si="1073"/>
        <v>0</v>
      </c>
      <c r="Q2177" s="168">
        <f t="shared" si="1073"/>
        <v>0</v>
      </c>
      <c r="R2177" s="168">
        <f t="shared" si="1073"/>
        <v>0</v>
      </c>
      <c r="S2177" s="168">
        <f t="shared" si="1044"/>
        <v>0</v>
      </c>
      <c r="T2177" s="168">
        <f t="shared" si="1074"/>
        <v>0</v>
      </c>
      <c r="U2177" s="168">
        <f t="shared" si="1074"/>
        <v>0</v>
      </c>
      <c r="V2177" s="168">
        <f t="shared" si="1074"/>
        <v>0</v>
      </c>
      <c r="W2177" s="168">
        <f t="shared" si="1074"/>
        <v>0</v>
      </c>
    </row>
    <row r="2178" spans="2:23" ht="16.5" thickTop="1" thickBot="1">
      <c r="B2178" s="164" t="s">
        <v>124</v>
      </c>
      <c r="C2178" s="176" t="s">
        <v>141</v>
      </c>
      <c r="D2178" s="168">
        <f t="shared" si="1040"/>
        <v>175000</v>
      </c>
      <c r="E2178" s="168">
        <f t="shared" si="1041"/>
        <v>0</v>
      </c>
      <c r="F2178" s="168">
        <f t="shared" si="1041"/>
        <v>0</v>
      </c>
      <c r="G2178" s="168">
        <f t="shared" si="1041"/>
        <v>175000</v>
      </c>
      <c r="H2178" s="168">
        <f t="shared" si="1039"/>
        <v>0</v>
      </c>
      <c r="I2178" s="168">
        <f t="shared" si="1042"/>
        <v>175000</v>
      </c>
      <c r="J2178" s="168">
        <f t="shared" si="1072"/>
        <v>0</v>
      </c>
      <c r="K2178" s="168">
        <f t="shared" si="1072"/>
        <v>0</v>
      </c>
      <c r="L2178" s="168">
        <f t="shared" si="1072"/>
        <v>175000</v>
      </c>
      <c r="M2178" s="168">
        <f t="shared" si="1072"/>
        <v>0</v>
      </c>
      <c r="N2178" s="168">
        <f t="shared" si="1043"/>
        <v>0</v>
      </c>
      <c r="O2178" s="168">
        <f t="shared" si="1073"/>
        <v>0</v>
      </c>
      <c r="P2178" s="168">
        <f t="shared" si="1073"/>
        <v>0</v>
      </c>
      <c r="Q2178" s="168">
        <f t="shared" si="1073"/>
        <v>0</v>
      </c>
      <c r="R2178" s="168">
        <f t="shared" si="1073"/>
        <v>0</v>
      </c>
      <c r="S2178" s="168">
        <f t="shared" si="1044"/>
        <v>0</v>
      </c>
      <c r="T2178" s="168">
        <f t="shared" si="1074"/>
        <v>0</v>
      </c>
      <c r="U2178" s="168">
        <f t="shared" si="1074"/>
        <v>0</v>
      </c>
      <c r="V2178" s="168">
        <f t="shared" si="1074"/>
        <v>0</v>
      </c>
      <c r="W2178" s="168">
        <f t="shared" si="1074"/>
        <v>0</v>
      </c>
    </row>
    <row r="2179" spans="2:23" ht="31.5" thickTop="1" thickBot="1">
      <c r="B2179" s="164" t="s">
        <v>124</v>
      </c>
      <c r="C2179" s="177" t="s">
        <v>143</v>
      </c>
      <c r="D2179" s="168">
        <f t="shared" si="1040"/>
        <v>175000</v>
      </c>
      <c r="E2179" s="168">
        <f t="shared" si="1041"/>
        <v>0</v>
      </c>
      <c r="F2179" s="168">
        <f t="shared" si="1041"/>
        <v>0</v>
      </c>
      <c r="G2179" s="168">
        <f t="shared" si="1041"/>
        <v>175000</v>
      </c>
      <c r="H2179" s="168">
        <f t="shared" si="1039"/>
        <v>0</v>
      </c>
      <c r="I2179" s="168">
        <f t="shared" si="1042"/>
        <v>175000</v>
      </c>
      <c r="J2179" s="168">
        <f t="shared" si="1072"/>
        <v>0</v>
      </c>
      <c r="K2179" s="168">
        <f t="shared" si="1072"/>
        <v>0</v>
      </c>
      <c r="L2179" s="168">
        <f t="shared" si="1072"/>
        <v>175000</v>
      </c>
      <c r="M2179" s="168">
        <f t="shared" si="1072"/>
        <v>0</v>
      </c>
      <c r="N2179" s="168">
        <f t="shared" si="1043"/>
        <v>0</v>
      </c>
      <c r="O2179" s="168">
        <f t="shared" si="1073"/>
        <v>0</v>
      </c>
      <c r="P2179" s="168">
        <f t="shared" si="1073"/>
        <v>0</v>
      </c>
      <c r="Q2179" s="168">
        <f t="shared" si="1073"/>
        <v>0</v>
      </c>
      <c r="R2179" s="168">
        <f t="shared" si="1073"/>
        <v>0</v>
      </c>
      <c r="S2179" s="168">
        <f t="shared" si="1044"/>
        <v>0</v>
      </c>
      <c r="T2179" s="168">
        <f t="shared" si="1074"/>
        <v>0</v>
      </c>
      <c r="U2179" s="168">
        <f t="shared" si="1074"/>
        <v>0</v>
      </c>
      <c r="V2179" s="168">
        <f t="shared" si="1074"/>
        <v>0</v>
      </c>
      <c r="W2179" s="168">
        <f t="shared" si="1074"/>
        <v>0</v>
      </c>
    </row>
    <row r="2180" spans="2:23" ht="16.5" thickTop="1" thickBot="1">
      <c r="B2180" s="164" t="s">
        <v>124</v>
      </c>
      <c r="C2180" s="173" t="s">
        <v>101</v>
      </c>
      <c r="D2180" s="168">
        <f t="shared" si="1040"/>
        <v>35300000</v>
      </c>
      <c r="E2180" s="168">
        <f t="shared" si="1041"/>
        <v>9625000</v>
      </c>
      <c r="F2180" s="168">
        <f t="shared" si="1041"/>
        <v>9425000</v>
      </c>
      <c r="G2180" s="168">
        <f t="shared" si="1041"/>
        <v>9425000</v>
      </c>
      <c r="H2180" s="168">
        <f t="shared" si="1039"/>
        <v>6825000</v>
      </c>
      <c r="I2180" s="168">
        <f t="shared" si="1042"/>
        <v>35300000</v>
      </c>
      <c r="J2180" s="168">
        <f>SUM(J2192,J2198)</f>
        <v>9625000</v>
      </c>
      <c r="K2180" s="168">
        <f>SUM(K2192,K2198)</f>
        <v>9425000</v>
      </c>
      <c r="L2180" s="168">
        <f>SUM(L2192,L2198)</f>
        <v>9425000</v>
      </c>
      <c r="M2180" s="168">
        <f>SUM(M2192,M2198)</f>
        <v>6825000</v>
      </c>
      <c r="N2180" s="168">
        <f t="shared" si="1043"/>
        <v>0</v>
      </c>
      <c r="O2180" s="168">
        <f>SUM(O2192,O2198)</f>
        <v>0</v>
      </c>
      <c r="P2180" s="168">
        <f>SUM(P2192,P2198)</f>
        <v>0</v>
      </c>
      <c r="Q2180" s="168">
        <f>SUM(Q2192,Q2198)</f>
        <v>0</v>
      </c>
      <c r="R2180" s="168">
        <f>SUM(R2192,R2198)</f>
        <v>0</v>
      </c>
      <c r="S2180" s="168">
        <f t="shared" si="1044"/>
        <v>0</v>
      </c>
      <c r="T2180" s="168">
        <f>SUM(T2192,T2198)</f>
        <v>0</v>
      </c>
      <c r="U2180" s="168">
        <f>SUM(U2192,U2198)</f>
        <v>0</v>
      </c>
      <c r="V2180" s="168">
        <f>SUM(V2192,V2198)</f>
        <v>0</v>
      </c>
      <c r="W2180" s="168">
        <f>SUM(W2192,W2198)</f>
        <v>0</v>
      </c>
    </row>
    <row r="2181" spans="2:23" ht="16.5" thickTop="1" thickBot="1">
      <c r="B2181" s="164" t="s">
        <v>124</v>
      </c>
      <c r="C2181" s="173" t="s">
        <v>102</v>
      </c>
      <c r="D2181" s="168">
        <f t="shared" si="1040"/>
        <v>3565000</v>
      </c>
      <c r="E2181" s="168">
        <f t="shared" si="1041"/>
        <v>891300</v>
      </c>
      <c r="F2181" s="168">
        <f t="shared" si="1041"/>
        <v>891200</v>
      </c>
      <c r="G2181" s="168">
        <f t="shared" si="1041"/>
        <v>891300</v>
      </c>
      <c r="H2181" s="168">
        <f t="shared" si="1041"/>
        <v>891200</v>
      </c>
      <c r="I2181" s="168">
        <f t="shared" si="1042"/>
        <v>3565000</v>
      </c>
      <c r="J2181" s="168">
        <f t="shared" ref="J2181:M2183" si="1075">SUM(J2193)</f>
        <v>891300</v>
      </c>
      <c r="K2181" s="168">
        <f t="shared" si="1075"/>
        <v>891200</v>
      </c>
      <c r="L2181" s="168">
        <f t="shared" si="1075"/>
        <v>891300</v>
      </c>
      <c r="M2181" s="168">
        <f t="shared" si="1075"/>
        <v>891200</v>
      </c>
      <c r="N2181" s="168">
        <f t="shared" si="1043"/>
        <v>0</v>
      </c>
      <c r="O2181" s="168">
        <f t="shared" ref="O2181:R2183" si="1076">SUM(O2193)</f>
        <v>0</v>
      </c>
      <c r="P2181" s="168">
        <f t="shared" si="1076"/>
        <v>0</v>
      </c>
      <c r="Q2181" s="168">
        <f t="shared" si="1076"/>
        <v>0</v>
      </c>
      <c r="R2181" s="168">
        <f t="shared" si="1076"/>
        <v>0</v>
      </c>
      <c r="S2181" s="168">
        <f t="shared" si="1044"/>
        <v>0</v>
      </c>
      <c r="T2181" s="168">
        <f t="shared" ref="T2181:W2183" si="1077">SUM(T2193)</f>
        <v>0</v>
      </c>
      <c r="U2181" s="168">
        <f t="shared" si="1077"/>
        <v>0</v>
      </c>
      <c r="V2181" s="168">
        <f t="shared" si="1077"/>
        <v>0</v>
      </c>
      <c r="W2181" s="168">
        <f t="shared" si="1077"/>
        <v>0</v>
      </c>
    </row>
    <row r="2182" spans="2:23" ht="31.5" thickTop="1" thickBot="1">
      <c r="B2182" s="164" t="s">
        <v>124</v>
      </c>
      <c r="C2182" s="174" t="s">
        <v>156</v>
      </c>
      <c r="D2182" s="168">
        <f t="shared" ref="D2182:D2245" si="1078">SUM(E2182:H2182)</f>
        <v>3565000</v>
      </c>
      <c r="E2182" s="168">
        <f t="shared" ref="E2182:H2245" si="1079">SUM(J2182,O2182,T2182)</f>
        <v>891300</v>
      </c>
      <c r="F2182" s="168">
        <f t="shared" si="1079"/>
        <v>891200</v>
      </c>
      <c r="G2182" s="168">
        <f t="shared" si="1079"/>
        <v>891300</v>
      </c>
      <c r="H2182" s="168">
        <f t="shared" si="1079"/>
        <v>891200</v>
      </c>
      <c r="I2182" s="168">
        <f t="shared" ref="I2182:I2245" si="1080">SUM(J2182:M2182)</f>
        <v>3565000</v>
      </c>
      <c r="J2182" s="168">
        <f t="shared" si="1075"/>
        <v>891300</v>
      </c>
      <c r="K2182" s="168">
        <f t="shared" si="1075"/>
        <v>891200</v>
      </c>
      <c r="L2182" s="168">
        <f t="shared" si="1075"/>
        <v>891300</v>
      </c>
      <c r="M2182" s="168">
        <f t="shared" si="1075"/>
        <v>891200</v>
      </c>
      <c r="N2182" s="168">
        <f t="shared" ref="N2182:N2245" si="1081">SUM(O2182:R2182)</f>
        <v>0</v>
      </c>
      <c r="O2182" s="168">
        <f t="shared" si="1076"/>
        <v>0</v>
      </c>
      <c r="P2182" s="168">
        <f t="shared" si="1076"/>
        <v>0</v>
      </c>
      <c r="Q2182" s="168">
        <f t="shared" si="1076"/>
        <v>0</v>
      </c>
      <c r="R2182" s="168">
        <f t="shared" si="1076"/>
        <v>0</v>
      </c>
      <c r="S2182" s="168">
        <f t="shared" ref="S2182:S2245" si="1082">SUM(T2182:W2182)</f>
        <v>0</v>
      </c>
      <c r="T2182" s="168">
        <f t="shared" si="1077"/>
        <v>0</v>
      </c>
      <c r="U2182" s="168">
        <f t="shared" si="1077"/>
        <v>0</v>
      </c>
      <c r="V2182" s="168">
        <f t="shared" si="1077"/>
        <v>0</v>
      </c>
      <c r="W2182" s="168">
        <f t="shared" si="1077"/>
        <v>0</v>
      </c>
    </row>
    <row r="2183" spans="2:23" ht="16.5" thickTop="1" thickBot="1">
      <c r="B2183" s="164" t="s">
        <v>124</v>
      </c>
      <c r="C2183" s="172" t="s">
        <v>121</v>
      </c>
      <c r="D2183" s="168">
        <f t="shared" si="1078"/>
        <v>395000</v>
      </c>
      <c r="E2183" s="168">
        <f t="shared" si="1079"/>
        <v>250000</v>
      </c>
      <c r="F2183" s="168">
        <f t="shared" si="1079"/>
        <v>100000</v>
      </c>
      <c r="G2183" s="168">
        <f t="shared" si="1079"/>
        <v>45000</v>
      </c>
      <c r="H2183" s="168">
        <f t="shared" si="1079"/>
        <v>0</v>
      </c>
      <c r="I2183" s="168">
        <f t="shared" si="1080"/>
        <v>395000</v>
      </c>
      <c r="J2183" s="168">
        <f t="shared" si="1075"/>
        <v>250000</v>
      </c>
      <c r="K2183" s="168">
        <f t="shared" si="1075"/>
        <v>100000</v>
      </c>
      <c r="L2183" s="168">
        <f t="shared" si="1075"/>
        <v>45000</v>
      </c>
      <c r="M2183" s="168">
        <f t="shared" si="1075"/>
        <v>0</v>
      </c>
      <c r="N2183" s="168">
        <f t="shared" si="1081"/>
        <v>0</v>
      </c>
      <c r="O2183" s="168">
        <f t="shared" si="1076"/>
        <v>0</v>
      </c>
      <c r="P2183" s="168">
        <f t="shared" si="1076"/>
        <v>0</v>
      </c>
      <c r="Q2183" s="168">
        <f t="shared" si="1076"/>
        <v>0</v>
      </c>
      <c r="R2183" s="168">
        <f t="shared" si="1076"/>
        <v>0</v>
      </c>
      <c r="S2183" s="168">
        <f t="shared" si="1082"/>
        <v>0</v>
      </c>
      <c r="T2183" s="168">
        <f t="shared" si="1077"/>
        <v>0</v>
      </c>
      <c r="U2183" s="168">
        <f t="shared" si="1077"/>
        <v>0</v>
      </c>
      <c r="V2183" s="168">
        <f t="shared" si="1077"/>
        <v>0</v>
      </c>
      <c r="W2183" s="168">
        <f t="shared" si="1077"/>
        <v>0</v>
      </c>
    </row>
    <row r="2184" spans="2:23" ht="31.5" thickTop="1" thickBot="1">
      <c r="B2184" s="164" t="s">
        <v>797</v>
      </c>
      <c r="C2184" s="172" t="s">
        <v>798</v>
      </c>
      <c r="D2184" s="168">
        <f t="shared" si="1078"/>
        <v>114135000</v>
      </c>
      <c r="E2184" s="168">
        <f t="shared" si="1079"/>
        <v>29941300</v>
      </c>
      <c r="F2184" s="168">
        <f t="shared" si="1079"/>
        <v>29091200</v>
      </c>
      <c r="G2184" s="168">
        <f t="shared" si="1079"/>
        <v>29211300</v>
      </c>
      <c r="H2184" s="168">
        <f t="shared" si="1079"/>
        <v>25891200</v>
      </c>
      <c r="I2184" s="168">
        <f t="shared" si="1080"/>
        <v>114135000</v>
      </c>
      <c r="J2184" s="168">
        <f>SUM(J2185,J2195)</f>
        <v>29941300</v>
      </c>
      <c r="K2184" s="168">
        <f>SUM(K2185,K2195)</f>
        <v>29091200</v>
      </c>
      <c r="L2184" s="168">
        <f>SUM(L2185,L2195)</f>
        <v>29211300</v>
      </c>
      <c r="M2184" s="168">
        <f>SUM(M2185,M2195)</f>
        <v>25891200</v>
      </c>
      <c r="N2184" s="168">
        <f t="shared" si="1081"/>
        <v>0</v>
      </c>
      <c r="O2184" s="168">
        <f>SUM(O2185,O2195)</f>
        <v>0</v>
      </c>
      <c r="P2184" s="168">
        <f>SUM(P2185,P2195)</f>
        <v>0</v>
      </c>
      <c r="Q2184" s="168">
        <f>SUM(Q2185,Q2195)</f>
        <v>0</v>
      </c>
      <c r="R2184" s="168">
        <f>SUM(R2185,R2195)</f>
        <v>0</v>
      </c>
      <c r="S2184" s="168">
        <f t="shared" si="1082"/>
        <v>0</v>
      </c>
      <c r="T2184" s="168">
        <f>SUM(T2185,T2195)</f>
        <v>0</v>
      </c>
      <c r="U2184" s="168">
        <f>SUM(U2185,U2195)</f>
        <v>0</v>
      </c>
      <c r="V2184" s="168">
        <f>SUM(V2185,V2195)</f>
        <v>0</v>
      </c>
      <c r="W2184" s="168">
        <f>SUM(W2185,W2195)</f>
        <v>0</v>
      </c>
    </row>
    <row r="2185" spans="2:23" ht="16.5" thickTop="1" thickBot="1">
      <c r="B2185" s="164" t="s">
        <v>124</v>
      </c>
      <c r="C2185" s="173" t="s">
        <v>96</v>
      </c>
      <c r="D2185" s="168">
        <f t="shared" si="1078"/>
        <v>113740000</v>
      </c>
      <c r="E2185" s="168">
        <f t="shared" si="1079"/>
        <v>29691300</v>
      </c>
      <c r="F2185" s="168">
        <f t="shared" si="1079"/>
        <v>28991200</v>
      </c>
      <c r="G2185" s="168">
        <f t="shared" si="1079"/>
        <v>29166300</v>
      </c>
      <c r="H2185" s="168">
        <f t="shared" si="1079"/>
        <v>25891200</v>
      </c>
      <c r="I2185" s="168">
        <f t="shared" si="1080"/>
        <v>113740000</v>
      </c>
      <c r="J2185" s="168">
        <f>SUM(J2186:J2187,J2192:J2193)</f>
        <v>29691300</v>
      </c>
      <c r="K2185" s="168">
        <f>SUM(K2186:K2187,K2192:K2193)</f>
        <v>28991200</v>
      </c>
      <c r="L2185" s="168">
        <f>SUM(L2186:L2187,L2192:L2193)</f>
        <v>29166300</v>
      </c>
      <c r="M2185" s="168">
        <f>SUM(M2186:M2187,M2192:M2193)</f>
        <v>25891200</v>
      </c>
      <c r="N2185" s="168">
        <f t="shared" si="1081"/>
        <v>0</v>
      </c>
      <c r="O2185" s="168">
        <f>SUM(O2186:O2187,O2192:O2193)</f>
        <v>0</v>
      </c>
      <c r="P2185" s="168">
        <f>SUM(P2186:P2187,P2192:P2193)</f>
        <v>0</v>
      </c>
      <c r="Q2185" s="168">
        <f>SUM(Q2186:Q2187,Q2192:Q2193)</f>
        <v>0</v>
      </c>
      <c r="R2185" s="168">
        <f>SUM(R2186:R2187,R2192:R2193)</f>
        <v>0</v>
      </c>
      <c r="S2185" s="168">
        <f t="shared" si="1082"/>
        <v>0</v>
      </c>
      <c r="T2185" s="168">
        <f>SUM(T2186:T2187,T2192:T2193)</f>
        <v>0</v>
      </c>
      <c r="U2185" s="168">
        <f>SUM(U2186:U2187,U2192:U2193)</f>
        <v>0</v>
      </c>
      <c r="V2185" s="168">
        <f>SUM(V2186:V2187,V2192:V2193)</f>
        <v>0</v>
      </c>
      <c r="W2185" s="168">
        <f>SUM(W2186:W2187,W2192:W2193)</f>
        <v>0</v>
      </c>
    </row>
    <row r="2186" spans="2:23" ht="16.5" thickTop="1" thickBot="1">
      <c r="B2186" s="164" t="s">
        <v>124</v>
      </c>
      <c r="C2186" s="174" t="s">
        <v>98</v>
      </c>
      <c r="D2186" s="168">
        <f t="shared" si="1078"/>
        <v>82000000</v>
      </c>
      <c r="E2186" s="168">
        <f t="shared" si="1079"/>
        <v>21000000</v>
      </c>
      <c r="F2186" s="168">
        <f t="shared" si="1079"/>
        <v>20500000</v>
      </c>
      <c r="G2186" s="168">
        <f t="shared" si="1079"/>
        <v>20500000</v>
      </c>
      <c r="H2186" s="168">
        <f t="shared" si="1079"/>
        <v>20000000</v>
      </c>
      <c r="I2186" s="168">
        <f t="shared" si="1080"/>
        <v>82000000</v>
      </c>
      <c r="J2186" s="168">
        <v>21000000</v>
      </c>
      <c r="K2186" s="168">
        <v>20500000</v>
      </c>
      <c r="L2186" s="168">
        <v>20500000</v>
      </c>
      <c r="M2186" s="168">
        <v>20000000</v>
      </c>
      <c r="N2186" s="168">
        <f t="shared" si="1081"/>
        <v>0</v>
      </c>
      <c r="O2186" s="168">
        <v>0</v>
      </c>
      <c r="P2186" s="168">
        <v>0</v>
      </c>
      <c r="Q2186" s="168">
        <v>0</v>
      </c>
      <c r="R2186" s="168">
        <v>0</v>
      </c>
      <c r="S2186" s="168">
        <f t="shared" si="1082"/>
        <v>0</v>
      </c>
      <c r="T2186" s="168">
        <v>0</v>
      </c>
      <c r="U2186" s="168">
        <v>0</v>
      </c>
      <c r="V2186" s="168">
        <v>0</v>
      </c>
      <c r="W2186" s="168">
        <v>0</v>
      </c>
    </row>
    <row r="2187" spans="2:23" ht="16.5" thickTop="1" thickBot="1">
      <c r="B2187" s="164" t="s">
        <v>124</v>
      </c>
      <c r="C2187" s="174" t="s">
        <v>15</v>
      </c>
      <c r="D2187" s="168">
        <f t="shared" si="1078"/>
        <v>175000</v>
      </c>
      <c r="E2187" s="168">
        <f t="shared" si="1079"/>
        <v>0</v>
      </c>
      <c r="F2187" s="168">
        <f t="shared" si="1079"/>
        <v>0</v>
      </c>
      <c r="G2187" s="168">
        <f t="shared" si="1079"/>
        <v>175000</v>
      </c>
      <c r="H2187" s="168">
        <f t="shared" si="1079"/>
        <v>0</v>
      </c>
      <c r="I2187" s="168">
        <f t="shared" si="1080"/>
        <v>175000</v>
      </c>
      <c r="J2187" s="168">
        <f t="shared" ref="J2187:M2190" si="1083">SUM(J2188)</f>
        <v>0</v>
      </c>
      <c r="K2187" s="168">
        <f t="shared" si="1083"/>
        <v>0</v>
      </c>
      <c r="L2187" s="168">
        <f t="shared" si="1083"/>
        <v>175000</v>
      </c>
      <c r="M2187" s="168">
        <f t="shared" si="1083"/>
        <v>0</v>
      </c>
      <c r="N2187" s="168">
        <f t="shared" si="1081"/>
        <v>0</v>
      </c>
      <c r="O2187" s="168">
        <f t="shared" ref="O2187:R2190" si="1084">SUM(O2188)</f>
        <v>0</v>
      </c>
      <c r="P2187" s="168">
        <f t="shared" si="1084"/>
        <v>0</v>
      </c>
      <c r="Q2187" s="168">
        <f t="shared" si="1084"/>
        <v>0</v>
      </c>
      <c r="R2187" s="168">
        <f t="shared" si="1084"/>
        <v>0</v>
      </c>
      <c r="S2187" s="168">
        <f t="shared" si="1082"/>
        <v>0</v>
      </c>
      <c r="T2187" s="168">
        <f t="shared" ref="T2187:W2190" si="1085">SUM(T2188)</f>
        <v>0</v>
      </c>
      <c r="U2187" s="168">
        <f t="shared" si="1085"/>
        <v>0</v>
      </c>
      <c r="V2187" s="168">
        <f t="shared" si="1085"/>
        <v>0</v>
      </c>
      <c r="W2187" s="168">
        <f t="shared" si="1085"/>
        <v>0</v>
      </c>
    </row>
    <row r="2188" spans="2:23" ht="16.5" thickTop="1" thickBot="1">
      <c r="B2188" s="164" t="s">
        <v>124</v>
      </c>
      <c r="C2188" s="175" t="s">
        <v>140</v>
      </c>
      <c r="D2188" s="168">
        <f t="shared" si="1078"/>
        <v>175000</v>
      </c>
      <c r="E2188" s="168">
        <f t="shared" si="1079"/>
        <v>0</v>
      </c>
      <c r="F2188" s="168">
        <f t="shared" si="1079"/>
        <v>0</v>
      </c>
      <c r="G2188" s="168">
        <f t="shared" si="1079"/>
        <v>175000</v>
      </c>
      <c r="H2188" s="168">
        <f t="shared" si="1079"/>
        <v>0</v>
      </c>
      <c r="I2188" s="168">
        <f t="shared" si="1080"/>
        <v>175000</v>
      </c>
      <c r="J2188" s="168">
        <f t="shared" si="1083"/>
        <v>0</v>
      </c>
      <c r="K2188" s="168">
        <f t="shared" si="1083"/>
        <v>0</v>
      </c>
      <c r="L2188" s="168">
        <f t="shared" si="1083"/>
        <v>175000</v>
      </c>
      <c r="M2188" s="168">
        <f t="shared" si="1083"/>
        <v>0</v>
      </c>
      <c r="N2188" s="168">
        <f t="shared" si="1081"/>
        <v>0</v>
      </c>
      <c r="O2188" s="168">
        <f t="shared" si="1084"/>
        <v>0</v>
      </c>
      <c r="P2188" s="168">
        <f t="shared" si="1084"/>
        <v>0</v>
      </c>
      <c r="Q2188" s="168">
        <f t="shared" si="1084"/>
        <v>0</v>
      </c>
      <c r="R2188" s="168">
        <f t="shared" si="1084"/>
        <v>0</v>
      </c>
      <c r="S2188" s="168">
        <f t="shared" si="1082"/>
        <v>0</v>
      </c>
      <c r="T2188" s="168">
        <f t="shared" si="1085"/>
        <v>0</v>
      </c>
      <c r="U2188" s="168">
        <f t="shared" si="1085"/>
        <v>0</v>
      </c>
      <c r="V2188" s="168">
        <f t="shared" si="1085"/>
        <v>0</v>
      </c>
      <c r="W2188" s="168">
        <f t="shared" si="1085"/>
        <v>0</v>
      </c>
    </row>
    <row r="2189" spans="2:23" ht="16.5" thickTop="1" thickBot="1">
      <c r="B2189" s="164" t="s">
        <v>124</v>
      </c>
      <c r="C2189" s="176" t="s">
        <v>153</v>
      </c>
      <c r="D2189" s="168">
        <f t="shared" si="1078"/>
        <v>175000</v>
      </c>
      <c r="E2189" s="168">
        <f t="shared" si="1079"/>
        <v>0</v>
      </c>
      <c r="F2189" s="168">
        <f t="shared" si="1079"/>
        <v>0</v>
      </c>
      <c r="G2189" s="168">
        <f t="shared" si="1079"/>
        <v>175000</v>
      </c>
      <c r="H2189" s="168">
        <f t="shared" si="1079"/>
        <v>0</v>
      </c>
      <c r="I2189" s="168">
        <f t="shared" si="1080"/>
        <v>175000</v>
      </c>
      <c r="J2189" s="168">
        <f t="shared" si="1083"/>
        <v>0</v>
      </c>
      <c r="K2189" s="168">
        <f t="shared" si="1083"/>
        <v>0</v>
      </c>
      <c r="L2189" s="168">
        <f t="shared" si="1083"/>
        <v>175000</v>
      </c>
      <c r="M2189" s="168">
        <f t="shared" si="1083"/>
        <v>0</v>
      </c>
      <c r="N2189" s="168">
        <f t="shared" si="1081"/>
        <v>0</v>
      </c>
      <c r="O2189" s="168">
        <f t="shared" si="1084"/>
        <v>0</v>
      </c>
      <c r="P2189" s="168">
        <f t="shared" si="1084"/>
        <v>0</v>
      </c>
      <c r="Q2189" s="168">
        <f t="shared" si="1084"/>
        <v>0</v>
      </c>
      <c r="R2189" s="168">
        <f t="shared" si="1084"/>
        <v>0</v>
      </c>
      <c r="S2189" s="168">
        <f t="shared" si="1082"/>
        <v>0</v>
      </c>
      <c r="T2189" s="168">
        <f t="shared" si="1085"/>
        <v>0</v>
      </c>
      <c r="U2189" s="168">
        <f t="shared" si="1085"/>
        <v>0</v>
      </c>
      <c r="V2189" s="168">
        <f t="shared" si="1085"/>
        <v>0</v>
      </c>
      <c r="W2189" s="168">
        <f t="shared" si="1085"/>
        <v>0</v>
      </c>
    </row>
    <row r="2190" spans="2:23" ht="16.5" thickTop="1" thickBot="1">
      <c r="B2190" s="164" t="s">
        <v>124</v>
      </c>
      <c r="C2190" s="177" t="s">
        <v>141</v>
      </c>
      <c r="D2190" s="168">
        <f t="shared" si="1078"/>
        <v>175000</v>
      </c>
      <c r="E2190" s="168">
        <f t="shared" si="1079"/>
        <v>0</v>
      </c>
      <c r="F2190" s="168">
        <f t="shared" si="1079"/>
        <v>0</v>
      </c>
      <c r="G2190" s="168">
        <f t="shared" si="1079"/>
        <v>175000</v>
      </c>
      <c r="H2190" s="168">
        <f t="shared" si="1079"/>
        <v>0</v>
      </c>
      <c r="I2190" s="168">
        <f t="shared" si="1080"/>
        <v>175000</v>
      </c>
      <c r="J2190" s="168">
        <f t="shared" si="1083"/>
        <v>0</v>
      </c>
      <c r="K2190" s="168">
        <f t="shared" si="1083"/>
        <v>0</v>
      </c>
      <c r="L2190" s="168">
        <f t="shared" si="1083"/>
        <v>175000</v>
      </c>
      <c r="M2190" s="168">
        <f t="shared" si="1083"/>
        <v>0</v>
      </c>
      <c r="N2190" s="168">
        <f t="shared" si="1081"/>
        <v>0</v>
      </c>
      <c r="O2190" s="168">
        <f t="shared" si="1084"/>
        <v>0</v>
      </c>
      <c r="P2190" s="168">
        <f t="shared" si="1084"/>
        <v>0</v>
      </c>
      <c r="Q2190" s="168">
        <f t="shared" si="1084"/>
        <v>0</v>
      </c>
      <c r="R2190" s="168">
        <f t="shared" si="1084"/>
        <v>0</v>
      </c>
      <c r="S2190" s="168">
        <f t="shared" si="1082"/>
        <v>0</v>
      </c>
      <c r="T2190" s="168">
        <f t="shared" si="1085"/>
        <v>0</v>
      </c>
      <c r="U2190" s="168">
        <f t="shared" si="1085"/>
        <v>0</v>
      </c>
      <c r="V2190" s="168">
        <f t="shared" si="1085"/>
        <v>0</v>
      </c>
      <c r="W2190" s="168">
        <f t="shared" si="1085"/>
        <v>0</v>
      </c>
    </row>
    <row r="2191" spans="2:23" ht="31.5" thickTop="1" thickBot="1">
      <c r="B2191" s="164" t="s">
        <v>124</v>
      </c>
      <c r="C2191" s="178" t="s">
        <v>143</v>
      </c>
      <c r="D2191" s="168">
        <f t="shared" si="1078"/>
        <v>175000</v>
      </c>
      <c r="E2191" s="168">
        <f t="shared" si="1079"/>
        <v>0</v>
      </c>
      <c r="F2191" s="168">
        <f t="shared" si="1079"/>
        <v>0</v>
      </c>
      <c r="G2191" s="168">
        <f t="shared" si="1079"/>
        <v>175000</v>
      </c>
      <c r="H2191" s="168">
        <f t="shared" si="1079"/>
        <v>0</v>
      </c>
      <c r="I2191" s="168">
        <f t="shared" si="1080"/>
        <v>175000</v>
      </c>
      <c r="J2191" s="168">
        <v>0</v>
      </c>
      <c r="K2191" s="168">
        <v>0</v>
      </c>
      <c r="L2191" s="168">
        <v>175000</v>
      </c>
      <c r="M2191" s="168">
        <v>0</v>
      </c>
      <c r="N2191" s="168">
        <f t="shared" si="1081"/>
        <v>0</v>
      </c>
      <c r="O2191" s="168">
        <v>0</v>
      </c>
      <c r="P2191" s="168">
        <v>0</v>
      </c>
      <c r="Q2191" s="168">
        <v>0</v>
      </c>
      <c r="R2191" s="168">
        <v>0</v>
      </c>
      <c r="S2191" s="168">
        <f t="shared" si="1082"/>
        <v>0</v>
      </c>
      <c r="T2191" s="168">
        <v>0</v>
      </c>
      <c r="U2191" s="168">
        <v>0</v>
      </c>
      <c r="V2191" s="168">
        <v>0</v>
      </c>
      <c r="W2191" s="168">
        <v>0</v>
      </c>
    </row>
    <row r="2192" spans="2:23" ht="16.5" thickTop="1" thickBot="1">
      <c r="B2192" s="164" t="s">
        <v>124</v>
      </c>
      <c r="C2192" s="174" t="s">
        <v>101</v>
      </c>
      <c r="D2192" s="168">
        <f t="shared" si="1078"/>
        <v>28000000</v>
      </c>
      <c r="E2192" s="168">
        <f t="shared" si="1079"/>
        <v>7800000</v>
      </c>
      <c r="F2192" s="168">
        <f t="shared" si="1079"/>
        <v>7600000</v>
      </c>
      <c r="G2192" s="168">
        <f t="shared" si="1079"/>
        <v>7600000</v>
      </c>
      <c r="H2192" s="168">
        <f t="shared" si="1079"/>
        <v>5000000</v>
      </c>
      <c r="I2192" s="168">
        <f t="shared" si="1080"/>
        <v>28000000</v>
      </c>
      <c r="J2192" s="168">
        <v>7800000</v>
      </c>
      <c r="K2192" s="168">
        <v>7600000</v>
      </c>
      <c r="L2192" s="168">
        <v>7600000</v>
      </c>
      <c r="M2192" s="168">
        <v>5000000</v>
      </c>
      <c r="N2192" s="168">
        <f t="shared" si="1081"/>
        <v>0</v>
      </c>
      <c r="O2192" s="168">
        <v>0</v>
      </c>
      <c r="P2192" s="168">
        <v>0</v>
      </c>
      <c r="Q2192" s="168">
        <v>0</v>
      </c>
      <c r="R2192" s="168">
        <v>0</v>
      </c>
      <c r="S2192" s="168">
        <f t="shared" si="1082"/>
        <v>0</v>
      </c>
      <c r="T2192" s="168">
        <v>0</v>
      </c>
      <c r="U2192" s="168">
        <v>0</v>
      </c>
      <c r="V2192" s="168">
        <v>0</v>
      </c>
      <c r="W2192" s="168">
        <v>0</v>
      </c>
    </row>
    <row r="2193" spans="2:23" ht="16.5" thickTop="1" thickBot="1">
      <c r="B2193" s="164" t="s">
        <v>124</v>
      </c>
      <c r="C2193" s="174" t="s">
        <v>102</v>
      </c>
      <c r="D2193" s="168">
        <f t="shared" si="1078"/>
        <v>3565000</v>
      </c>
      <c r="E2193" s="168">
        <f t="shared" si="1079"/>
        <v>891300</v>
      </c>
      <c r="F2193" s="168">
        <f t="shared" si="1079"/>
        <v>891200</v>
      </c>
      <c r="G2193" s="168">
        <f t="shared" si="1079"/>
        <v>891300</v>
      </c>
      <c r="H2193" s="168">
        <f t="shared" si="1079"/>
        <v>891200</v>
      </c>
      <c r="I2193" s="168">
        <f t="shared" si="1080"/>
        <v>3565000</v>
      </c>
      <c r="J2193" s="168">
        <f>SUM(J2194)</f>
        <v>891300</v>
      </c>
      <c r="K2193" s="168">
        <f>SUM(K2194)</f>
        <v>891200</v>
      </c>
      <c r="L2193" s="168">
        <f>SUM(L2194)</f>
        <v>891300</v>
      </c>
      <c r="M2193" s="168">
        <f>SUM(M2194)</f>
        <v>891200</v>
      </c>
      <c r="N2193" s="168">
        <f t="shared" si="1081"/>
        <v>0</v>
      </c>
      <c r="O2193" s="168">
        <f>SUM(O2194)</f>
        <v>0</v>
      </c>
      <c r="P2193" s="168">
        <f>SUM(P2194)</f>
        <v>0</v>
      </c>
      <c r="Q2193" s="168">
        <f>SUM(Q2194)</f>
        <v>0</v>
      </c>
      <c r="R2193" s="168">
        <f>SUM(R2194)</f>
        <v>0</v>
      </c>
      <c r="S2193" s="168">
        <f t="shared" si="1082"/>
        <v>0</v>
      </c>
      <c r="T2193" s="168">
        <f>SUM(T2194)</f>
        <v>0</v>
      </c>
      <c r="U2193" s="168">
        <f>SUM(U2194)</f>
        <v>0</v>
      </c>
      <c r="V2193" s="168">
        <f>SUM(V2194)</f>
        <v>0</v>
      </c>
      <c r="W2193" s="168">
        <f>SUM(W2194)</f>
        <v>0</v>
      </c>
    </row>
    <row r="2194" spans="2:23" ht="31.5" thickTop="1" thickBot="1">
      <c r="B2194" s="164" t="s">
        <v>124</v>
      </c>
      <c r="C2194" s="175" t="s">
        <v>156</v>
      </c>
      <c r="D2194" s="168">
        <f t="shared" si="1078"/>
        <v>3565000</v>
      </c>
      <c r="E2194" s="168">
        <f t="shared" si="1079"/>
        <v>891300</v>
      </c>
      <c r="F2194" s="168">
        <f t="shared" si="1079"/>
        <v>891200</v>
      </c>
      <c r="G2194" s="168">
        <f t="shared" si="1079"/>
        <v>891300</v>
      </c>
      <c r="H2194" s="168">
        <f t="shared" si="1079"/>
        <v>891200</v>
      </c>
      <c r="I2194" s="168">
        <f t="shared" si="1080"/>
        <v>3565000</v>
      </c>
      <c r="J2194" s="168">
        <v>891300</v>
      </c>
      <c r="K2194" s="168">
        <v>891200</v>
      </c>
      <c r="L2194" s="168">
        <v>891300</v>
      </c>
      <c r="M2194" s="168">
        <v>891200</v>
      </c>
      <c r="N2194" s="168">
        <f t="shared" si="1081"/>
        <v>0</v>
      </c>
      <c r="O2194" s="168">
        <v>0</v>
      </c>
      <c r="P2194" s="168">
        <v>0</v>
      </c>
      <c r="Q2194" s="168">
        <v>0</v>
      </c>
      <c r="R2194" s="168">
        <v>0</v>
      </c>
      <c r="S2194" s="168">
        <f t="shared" si="1082"/>
        <v>0</v>
      </c>
      <c r="T2194" s="168">
        <v>0</v>
      </c>
      <c r="U2194" s="168">
        <v>0</v>
      </c>
      <c r="V2194" s="168">
        <v>0</v>
      </c>
      <c r="W2194" s="168">
        <v>0</v>
      </c>
    </row>
    <row r="2195" spans="2:23" ht="16.5" thickTop="1" thickBot="1">
      <c r="B2195" s="164" t="s">
        <v>124</v>
      </c>
      <c r="C2195" s="173" t="s">
        <v>121</v>
      </c>
      <c r="D2195" s="168">
        <f t="shared" si="1078"/>
        <v>395000</v>
      </c>
      <c r="E2195" s="168">
        <f t="shared" si="1079"/>
        <v>250000</v>
      </c>
      <c r="F2195" s="168">
        <f t="shared" si="1079"/>
        <v>100000</v>
      </c>
      <c r="G2195" s="168">
        <f t="shared" si="1079"/>
        <v>45000</v>
      </c>
      <c r="H2195" s="168">
        <f t="shared" si="1079"/>
        <v>0</v>
      </c>
      <c r="I2195" s="168">
        <f t="shared" si="1080"/>
        <v>395000</v>
      </c>
      <c r="J2195" s="168">
        <v>250000</v>
      </c>
      <c r="K2195" s="168">
        <v>100000</v>
      </c>
      <c r="L2195" s="168">
        <v>45000</v>
      </c>
      <c r="M2195" s="168">
        <v>0</v>
      </c>
      <c r="N2195" s="168">
        <f t="shared" si="1081"/>
        <v>0</v>
      </c>
      <c r="O2195" s="168">
        <v>0</v>
      </c>
      <c r="P2195" s="168">
        <v>0</v>
      </c>
      <c r="Q2195" s="168">
        <v>0</v>
      </c>
      <c r="R2195" s="168">
        <v>0</v>
      </c>
      <c r="S2195" s="168">
        <f t="shared" si="1082"/>
        <v>0</v>
      </c>
      <c r="T2195" s="168">
        <v>0</v>
      </c>
      <c r="U2195" s="168">
        <v>0</v>
      </c>
      <c r="V2195" s="168">
        <v>0</v>
      </c>
      <c r="W2195" s="168">
        <v>0</v>
      </c>
    </row>
    <row r="2196" spans="2:23" ht="61.5" thickTop="1" thickBot="1">
      <c r="B2196" s="164" t="s">
        <v>799</v>
      </c>
      <c r="C2196" s="172" t="s">
        <v>800</v>
      </c>
      <c r="D2196" s="168">
        <f t="shared" si="1078"/>
        <v>7300000</v>
      </c>
      <c r="E2196" s="168">
        <f t="shared" si="1079"/>
        <v>1825000</v>
      </c>
      <c r="F2196" s="168">
        <f t="shared" si="1079"/>
        <v>1825000</v>
      </c>
      <c r="G2196" s="168">
        <f t="shared" si="1079"/>
        <v>1825000</v>
      </c>
      <c r="H2196" s="168">
        <f t="shared" si="1079"/>
        <v>1825000</v>
      </c>
      <c r="I2196" s="168">
        <f t="shared" si="1080"/>
        <v>7300000</v>
      </c>
      <c r="J2196" s="168">
        <f t="shared" ref="J2196:M2197" si="1086">SUM(J2197)</f>
        <v>1825000</v>
      </c>
      <c r="K2196" s="168">
        <f t="shared" si="1086"/>
        <v>1825000</v>
      </c>
      <c r="L2196" s="168">
        <f t="shared" si="1086"/>
        <v>1825000</v>
      </c>
      <c r="M2196" s="168">
        <f t="shared" si="1086"/>
        <v>1825000</v>
      </c>
      <c r="N2196" s="168">
        <f t="shared" si="1081"/>
        <v>0</v>
      </c>
      <c r="O2196" s="168">
        <f t="shared" ref="O2196:R2197" si="1087">SUM(O2197)</f>
        <v>0</v>
      </c>
      <c r="P2196" s="168">
        <f t="shared" si="1087"/>
        <v>0</v>
      </c>
      <c r="Q2196" s="168">
        <f t="shared" si="1087"/>
        <v>0</v>
      </c>
      <c r="R2196" s="168">
        <f t="shared" si="1087"/>
        <v>0</v>
      </c>
      <c r="S2196" s="168">
        <f t="shared" si="1082"/>
        <v>0</v>
      </c>
      <c r="T2196" s="168">
        <f t="shared" ref="T2196:W2197" si="1088">SUM(T2197)</f>
        <v>0</v>
      </c>
      <c r="U2196" s="168">
        <f t="shared" si="1088"/>
        <v>0</v>
      </c>
      <c r="V2196" s="168">
        <f t="shared" si="1088"/>
        <v>0</v>
      </c>
      <c r="W2196" s="168">
        <f t="shared" si="1088"/>
        <v>0</v>
      </c>
    </row>
    <row r="2197" spans="2:23" ht="16.5" thickTop="1" thickBot="1">
      <c r="B2197" s="164" t="s">
        <v>124</v>
      </c>
      <c r="C2197" s="173" t="s">
        <v>96</v>
      </c>
      <c r="D2197" s="168">
        <f t="shared" si="1078"/>
        <v>7300000</v>
      </c>
      <c r="E2197" s="168">
        <f t="shared" si="1079"/>
        <v>1825000</v>
      </c>
      <c r="F2197" s="168">
        <f t="shared" si="1079"/>
        <v>1825000</v>
      </c>
      <c r="G2197" s="168">
        <f t="shared" si="1079"/>
        <v>1825000</v>
      </c>
      <c r="H2197" s="168">
        <f t="shared" si="1079"/>
        <v>1825000</v>
      </c>
      <c r="I2197" s="168">
        <f t="shared" si="1080"/>
        <v>7300000</v>
      </c>
      <c r="J2197" s="168">
        <f t="shared" si="1086"/>
        <v>1825000</v>
      </c>
      <c r="K2197" s="168">
        <f t="shared" si="1086"/>
        <v>1825000</v>
      </c>
      <c r="L2197" s="168">
        <f t="shared" si="1086"/>
        <v>1825000</v>
      </c>
      <c r="M2197" s="168">
        <f t="shared" si="1086"/>
        <v>1825000</v>
      </c>
      <c r="N2197" s="168">
        <f t="shared" si="1081"/>
        <v>0</v>
      </c>
      <c r="O2197" s="168">
        <f t="shared" si="1087"/>
        <v>0</v>
      </c>
      <c r="P2197" s="168">
        <f t="shared" si="1087"/>
        <v>0</v>
      </c>
      <c r="Q2197" s="168">
        <f t="shared" si="1087"/>
        <v>0</v>
      </c>
      <c r="R2197" s="168">
        <f t="shared" si="1087"/>
        <v>0</v>
      </c>
      <c r="S2197" s="168">
        <f t="shared" si="1082"/>
        <v>0</v>
      </c>
      <c r="T2197" s="168">
        <f t="shared" si="1088"/>
        <v>0</v>
      </c>
      <c r="U2197" s="168">
        <f t="shared" si="1088"/>
        <v>0</v>
      </c>
      <c r="V2197" s="168">
        <f t="shared" si="1088"/>
        <v>0</v>
      </c>
      <c r="W2197" s="168">
        <f t="shared" si="1088"/>
        <v>0</v>
      </c>
    </row>
    <row r="2198" spans="2:23" ht="16.5" thickTop="1" thickBot="1">
      <c r="B2198" s="164" t="s">
        <v>124</v>
      </c>
      <c r="C2198" s="174" t="s">
        <v>101</v>
      </c>
      <c r="D2198" s="168">
        <f t="shared" si="1078"/>
        <v>7300000</v>
      </c>
      <c r="E2198" s="168">
        <f t="shared" si="1079"/>
        <v>1825000</v>
      </c>
      <c r="F2198" s="168">
        <f t="shared" si="1079"/>
        <v>1825000</v>
      </c>
      <c r="G2198" s="168">
        <f t="shared" si="1079"/>
        <v>1825000</v>
      </c>
      <c r="H2198" s="168">
        <f t="shared" si="1079"/>
        <v>1825000</v>
      </c>
      <c r="I2198" s="168">
        <f t="shared" si="1080"/>
        <v>7300000</v>
      </c>
      <c r="J2198" s="168">
        <v>1825000</v>
      </c>
      <c r="K2198" s="168">
        <v>1825000</v>
      </c>
      <c r="L2198" s="168">
        <v>1825000</v>
      </c>
      <c r="M2198" s="168">
        <v>1825000</v>
      </c>
      <c r="N2198" s="168">
        <f t="shared" si="1081"/>
        <v>0</v>
      </c>
      <c r="O2198" s="168">
        <v>0</v>
      </c>
      <c r="P2198" s="168">
        <v>0</v>
      </c>
      <c r="Q2198" s="168">
        <v>0</v>
      </c>
      <c r="R2198" s="168">
        <v>0</v>
      </c>
      <c r="S2198" s="168">
        <f t="shared" si="1082"/>
        <v>0</v>
      </c>
      <c r="T2198" s="168">
        <v>0</v>
      </c>
      <c r="U2198" s="168">
        <v>0</v>
      </c>
      <c r="V2198" s="168">
        <v>0</v>
      </c>
      <c r="W2198" s="168">
        <v>0</v>
      </c>
    </row>
    <row r="2199" spans="2:23" ht="16.5" thickTop="1" thickBot="1">
      <c r="B2199" s="164" t="s">
        <v>801</v>
      </c>
      <c r="C2199" s="171" t="s">
        <v>802</v>
      </c>
      <c r="D2199" s="168">
        <f t="shared" si="1078"/>
        <v>40000000</v>
      </c>
      <c r="E2199" s="168">
        <f t="shared" si="1079"/>
        <v>7367200</v>
      </c>
      <c r="F2199" s="168">
        <f t="shared" si="1079"/>
        <v>10881000</v>
      </c>
      <c r="G2199" s="168">
        <f t="shared" si="1079"/>
        <v>15870800</v>
      </c>
      <c r="H2199" s="168">
        <f t="shared" si="1079"/>
        <v>5881000</v>
      </c>
      <c r="I2199" s="168">
        <f t="shared" si="1080"/>
        <v>40000000</v>
      </c>
      <c r="J2199" s="168">
        <f t="shared" ref="J2199:M2200" si="1089">SUM(J2200)</f>
        <v>7367200</v>
      </c>
      <c r="K2199" s="168">
        <f t="shared" si="1089"/>
        <v>10881000</v>
      </c>
      <c r="L2199" s="168">
        <f t="shared" si="1089"/>
        <v>15870800</v>
      </c>
      <c r="M2199" s="168">
        <f t="shared" si="1089"/>
        <v>5881000</v>
      </c>
      <c r="N2199" s="168">
        <f t="shared" si="1081"/>
        <v>0</v>
      </c>
      <c r="O2199" s="168">
        <f t="shared" ref="O2199:R2200" si="1090">SUM(O2200)</f>
        <v>0</v>
      </c>
      <c r="P2199" s="168">
        <f t="shared" si="1090"/>
        <v>0</v>
      </c>
      <c r="Q2199" s="168">
        <f t="shared" si="1090"/>
        <v>0</v>
      </c>
      <c r="R2199" s="168">
        <f t="shared" si="1090"/>
        <v>0</v>
      </c>
      <c r="S2199" s="168">
        <f t="shared" si="1082"/>
        <v>0</v>
      </c>
      <c r="T2199" s="168">
        <f t="shared" ref="T2199:W2200" si="1091">SUM(T2200)</f>
        <v>0</v>
      </c>
      <c r="U2199" s="168">
        <f t="shared" si="1091"/>
        <v>0</v>
      </c>
      <c r="V2199" s="168">
        <f t="shared" si="1091"/>
        <v>0</v>
      </c>
      <c r="W2199" s="168">
        <f t="shared" si="1091"/>
        <v>0</v>
      </c>
    </row>
    <row r="2200" spans="2:23" ht="16.5" thickTop="1" thickBot="1">
      <c r="B2200" s="164" t="s">
        <v>124</v>
      </c>
      <c r="C2200" s="172" t="s">
        <v>96</v>
      </c>
      <c r="D2200" s="168">
        <f t="shared" si="1078"/>
        <v>40000000</v>
      </c>
      <c r="E2200" s="168">
        <f t="shared" si="1079"/>
        <v>7367200</v>
      </c>
      <c r="F2200" s="168">
        <f t="shared" si="1079"/>
        <v>10881000</v>
      </c>
      <c r="G2200" s="168">
        <f t="shared" si="1079"/>
        <v>15870800</v>
      </c>
      <c r="H2200" s="168">
        <f t="shared" si="1079"/>
        <v>5881000</v>
      </c>
      <c r="I2200" s="168">
        <f t="shared" si="1080"/>
        <v>40000000</v>
      </c>
      <c r="J2200" s="168">
        <f t="shared" si="1089"/>
        <v>7367200</v>
      </c>
      <c r="K2200" s="168">
        <f t="shared" si="1089"/>
        <v>10881000</v>
      </c>
      <c r="L2200" s="168">
        <f t="shared" si="1089"/>
        <v>15870800</v>
      </c>
      <c r="M2200" s="168">
        <f t="shared" si="1089"/>
        <v>5881000</v>
      </c>
      <c r="N2200" s="168">
        <f t="shared" si="1081"/>
        <v>0</v>
      </c>
      <c r="O2200" s="168">
        <f t="shared" si="1090"/>
        <v>0</v>
      </c>
      <c r="P2200" s="168">
        <f t="shared" si="1090"/>
        <v>0</v>
      </c>
      <c r="Q2200" s="168">
        <f t="shared" si="1090"/>
        <v>0</v>
      </c>
      <c r="R2200" s="168">
        <f t="shared" si="1090"/>
        <v>0</v>
      </c>
      <c r="S2200" s="168">
        <f t="shared" si="1082"/>
        <v>0</v>
      </c>
      <c r="T2200" s="168">
        <f t="shared" si="1091"/>
        <v>0</v>
      </c>
      <c r="U2200" s="168">
        <f t="shared" si="1091"/>
        <v>0</v>
      </c>
      <c r="V2200" s="168">
        <f t="shared" si="1091"/>
        <v>0</v>
      </c>
      <c r="W2200" s="168">
        <f t="shared" si="1091"/>
        <v>0</v>
      </c>
    </row>
    <row r="2201" spans="2:23" ht="16.5" thickTop="1" thickBot="1">
      <c r="B2201" s="164" t="s">
        <v>124</v>
      </c>
      <c r="C2201" s="173" t="s">
        <v>101</v>
      </c>
      <c r="D2201" s="168">
        <f t="shared" si="1078"/>
        <v>40000000</v>
      </c>
      <c r="E2201" s="168">
        <f t="shared" si="1079"/>
        <v>7367200</v>
      </c>
      <c r="F2201" s="168">
        <f t="shared" si="1079"/>
        <v>10881000</v>
      </c>
      <c r="G2201" s="168">
        <f t="shared" si="1079"/>
        <v>15870800</v>
      </c>
      <c r="H2201" s="168">
        <f t="shared" si="1079"/>
        <v>5881000</v>
      </c>
      <c r="I2201" s="168">
        <f t="shared" si="1080"/>
        <v>40000000</v>
      </c>
      <c r="J2201" s="168">
        <v>7367200</v>
      </c>
      <c r="K2201" s="168">
        <v>10881000</v>
      </c>
      <c r="L2201" s="168">
        <v>15870800</v>
      </c>
      <c r="M2201" s="168">
        <v>5881000</v>
      </c>
      <c r="N2201" s="168">
        <f t="shared" si="1081"/>
        <v>0</v>
      </c>
      <c r="O2201" s="168">
        <v>0</v>
      </c>
      <c r="P2201" s="168">
        <v>0</v>
      </c>
      <c r="Q2201" s="168">
        <v>0</v>
      </c>
      <c r="R2201" s="168">
        <v>0</v>
      </c>
      <c r="S2201" s="168">
        <f t="shared" si="1082"/>
        <v>0</v>
      </c>
      <c r="T2201" s="168">
        <v>0</v>
      </c>
      <c r="U2201" s="168">
        <v>0</v>
      </c>
      <c r="V2201" s="168">
        <v>0</v>
      </c>
      <c r="W2201" s="168">
        <v>0</v>
      </c>
    </row>
    <row r="2202" spans="2:23" ht="31.5" thickTop="1" thickBot="1">
      <c r="B2202" s="164" t="s">
        <v>803</v>
      </c>
      <c r="C2202" s="171" t="s">
        <v>804</v>
      </c>
      <c r="D2202" s="168">
        <f t="shared" si="1078"/>
        <v>1000000</v>
      </c>
      <c r="E2202" s="168">
        <f t="shared" si="1079"/>
        <v>185000</v>
      </c>
      <c r="F2202" s="168">
        <f t="shared" si="1079"/>
        <v>315000</v>
      </c>
      <c r="G2202" s="168">
        <f t="shared" si="1079"/>
        <v>185000</v>
      </c>
      <c r="H2202" s="168">
        <f t="shared" si="1079"/>
        <v>315000</v>
      </c>
      <c r="I2202" s="168">
        <f t="shared" si="1080"/>
        <v>1000000</v>
      </c>
      <c r="J2202" s="168">
        <f t="shared" ref="J2202:M2203" si="1092">SUM(J2203)</f>
        <v>185000</v>
      </c>
      <c r="K2202" s="168">
        <f t="shared" si="1092"/>
        <v>315000</v>
      </c>
      <c r="L2202" s="168">
        <f t="shared" si="1092"/>
        <v>185000</v>
      </c>
      <c r="M2202" s="168">
        <f t="shared" si="1092"/>
        <v>315000</v>
      </c>
      <c r="N2202" s="168">
        <f t="shared" si="1081"/>
        <v>0</v>
      </c>
      <c r="O2202" s="168">
        <f t="shared" ref="O2202:R2203" si="1093">SUM(O2203)</f>
        <v>0</v>
      </c>
      <c r="P2202" s="168">
        <f t="shared" si="1093"/>
        <v>0</v>
      </c>
      <c r="Q2202" s="168">
        <f t="shared" si="1093"/>
        <v>0</v>
      </c>
      <c r="R2202" s="168">
        <f t="shared" si="1093"/>
        <v>0</v>
      </c>
      <c r="S2202" s="168">
        <f t="shared" si="1082"/>
        <v>0</v>
      </c>
      <c r="T2202" s="168">
        <f t="shared" ref="T2202:W2203" si="1094">SUM(T2203)</f>
        <v>0</v>
      </c>
      <c r="U2202" s="168">
        <f t="shared" si="1094"/>
        <v>0</v>
      </c>
      <c r="V2202" s="168">
        <f t="shared" si="1094"/>
        <v>0</v>
      </c>
      <c r="W2202" s="168">
        <f t="shared" si="1094"/>
        <v>0</v>
      </c>
    </row>
    <row r="2203" spans="2:23" ht="16.5" thickTop="1" thickBot="1">
      <c r="B2203" s="164" t="s">
        <v>124</v>
      </c>
      <c r="C2203" s="172" t="s">
        <v>96</v>
      </c>
      <c r="D2203" s="168">
        <f t="shared" si="1078"/>
        <v>1000000</v>
      </c>
      <c r="E2203" s="168">
        <f t="shared" si="1079"/>
        <v>185000</v>
      </c>
      <c r="F2203" s="168">
        <f t="shared" si="1079"/>
        <v>315000</v>
      </c>
      <c r="G2203" s="168">
        <f t="shared" si="1079"/>
        <v>185000</v>
      </c>
      <c r="H2203" s="168">
        <f t="shared" si="1079"/>
        <v>315000</v>
      </c>
      <c r="I2203" s="168">
        <f t="shared" si="1080"/>
        <v>1000000</v>
      </c>
      <c r="J2203" s="168">
        <f t="shared" si="1092"/>
        <v>185000</v>
      </c>
      <c r="K2203" s="168">
        <f t="shared" si="1092"/>
        <v>315000</v>
      </c>
      <c r="L2203" s="168">
        <f t="shared" si="1092"/>
        <v>185000</v>
      </c>
      <c r="M2203" s="168">
        <f t="shared" si="1092"/>
        <v>315000</v>
      </c>
      <c r="N2203" s="168">
        <f t="shared" si="1081"/>
        <v>0</v>
      </c>
      <c r="O2203" s="168">
        <f t="shared" si="1093"/>
        <v>0</v>
      </c>
      <c r="P2203" s="168">
        <f t="shared" si="1093"/>
        <v>0</v>
      </c>
      <c r="Q2203" s="168">
        <f t="shared" si="1093"/>
        <v>0</v>
      </c>
      <c r="R2203" s="168">
        <f t="shared" si="1093"/>
        <v>0</v>
      </c>
      <c r="S2203" s="168">
        <f t="shared" si="1082"/>
        <v>0</v>
      </c>
      <c r="T2203" s="168">
        <f t="shared" si="1094"/>
        <v>0</v>
      </c>
      <c r="U2203" s="168">
        <f t="shared" si="1094"/>
        <v>0</v>
      </c>
      <c r="V2203" s="168">
        <f t="shared" si="1094"/>
        <v>0</v>
      </c>
      <c r="W2203" s="168">
        <f t="shared" si="1094"/>
        <v>0</v>
      </c>
    </row>
    <row r="2204" spans="2:23" ht="16.5" thickTop="1" thickBot="1">
      <c r="B2204" s="164" t="s">
        <v>124</v>
      </c>
      <c r="C2204" s="173" t="s">
        <v>98</v>
      </c>
      <c r="D2204" s="168">
        <f t="shared" si="1078"/>
        <v>1000000</v>
      </c>
      <c r="E2204" s="168">
        <f t="shared" si="1079"/>
        <v>185000</v>
      </c>
      <c r="F2204" s="168">
        <f t="shared" si="1079"/>
        <v>315000</v>
      </c>
      <c r="G2204" s="168">
        <f t="shared" si="1079"/>
        <v>185000</v>
      </c>
      <c r="H2204" s="168">
        <f t="shared" si="1079"/>
        <v>315000</v>
      </c>
      <c r="I2204" s="168">
        <f t="shared" si="1080"/>
        <v>1000000</v>
      </c>
      <c r="J2204" s="168">
        <v>185000</v>
      </c>
      <c r="K2204" s="168">
        <v>315000</v>
      </c>
      <c r="L2204" s="168">
        <v>185000</v>
      </c>
      <c r="M2204" s="168">
        <v>315000</v>
      </c>
      <c r="N2204" s="168">
        <f t="shared" si="1081"/>
        <v>0</v>
      </c>
      <c r="O2204" s="168">
        <v>0</v>
      </c>
      <c r="P2204" s="168">
        <v>0</v>
      </c>
      <c r="Q2204" s="168">
        <v>0</v>
      </c>
      <c r="R2204" s="168">
        <v>0</v>
      </c>
      <c r="S2204" s="168">
        <f t="shared" si="1082"/>
        <v>0</v>
      </c>
      <c r="T2204" s="168">
        <v>0</v>
      </c>
      <c r="U2204" s="168">
        <v>0</v>
      </c>
      <c r="V2204" s="168">
        <v>0</v>
      </c>
      <c r="W2204" s="168">
        <v>0</v>
      </c>
    </row>
    <row r="2205" spans="2:23" ht="31.5" thickTop="1" thickBot="1">
      <c r="B2205" s="164" t="s">
        <v>805</v>
      </c>
      <c r="C2205" s="171" t="s">
        <v>806</v>
      </c>
      <c r="D2205" s="168">
        <f t="shared" si="1078"/>
        <v>810000000</v>
      </c>
      <c r="E2205" s="168">
        <f t="shared" si="1079"/>
        <v>178618800</v>
      </c>
      <c r="F2205" s="168">
        <f t="shared" si="1079"/>
        <v>206381200</v>
      </c>
      <c r="G2205" s="168">
        <f t="shared" si="1079"/>
        <v>305400000</v>
      </c>
      <c r="H2205" s="168">
        <f t="shared" si="1079"/>
        <v>119600000</v>
      </c>
      <c r="I2205" s="168">
        <f t="shared" si="1080"/>
        <v>720000000</v>
      </c>
      <c r="J2205" s="168">
        <f t="shared" ref="J2205:M2207" si="1095">SUM(J2211,J2245,J2248)</f>
        <v>148618800</v>
      </c>
      <c r="K2205" s="168">
        <f t="shared" si="1095"/>
        <v>186381200</v>
      </c>
      <c r="L2205" s="168">
        <f t="shared" si="1095"/>
        <v>265400000</v>
      </c>
      <c r="M2205" s="168">
        <f t="shared" si="1095"/>
        <v>119600000</v>
      </c>
      <c r="N2205" s="168">
        <f t="shared" si="1081"/>
        <v>0</v>
      </c>
      <c r="O2205" s="168">
        <f t="shared" ref="O2205:R2207" si="1096">SUM(O2211,O2245,O2248)</f>
        <v>0</v>
      </c>
      <c r="P2205" s="168">
        <f t="shared" si="1096"/>
        <v>0</v>
      </c>
      <c r="Q2205" s="168">
        <f t="shared" si="1096"/>
        <v>0</v>
      </c>
      <c r="R2205" s="168">
        <f t="shared" si="1096"/>
        <v>0</v>
      </c>
      <c r="S2205" s="168">
        <f t="shared" si="1082"/>
        <v>90000000</v>
      </c>
      <c r="T2205" s="168">
        <f t="shared" ref="T2205:W2207" si="1097">SUM(T2211,T2245,T2248)</f>
        <v>30000000</v>
      </c>
      <c r="U2205" s="168">
        <f t="shared" si="1097"/>
        <v>20000000</v>
      </c>
      <c r="V2205" s="168">
        <f t="shared" si="1097"/>
        <v>40000000</v>
      </c>
      <c r="W2205" s="168">
        <f t="shared" si="1097"/>
        <v>0</v>
      </c>
    </row>
    <row r="2206" spans="2:23" ht="16.5" thickTop="1" thickBot="1">
      <c r="B2206" s="164" t="s">
        <v>124</v>
      </c>
      <c r="C2206" s="172" t="s">
        <v>96</v>
      </c>
      <c r="D2206" s="168">
        <f t="shared" si="1078"/>
        <v>810000000</v>
      </c>
      <c r="E2206" s="168">
        <f t="shared" si="1079"/>
        <v>178618800</v>
      </c>
      <c r="F2206" s="168">
        <f t="shared" si="1079"/>
        <v>206381200</v>
      </c>
      <c r="G2206" s="168">
        <f t="shared" si="1079"/>
        <v>305400000</v>
      </c>
      <c r="H2206" s="168">
        <f t="shared" si="1079"/>
        <v>119600000</v>
      </c>
      <c r="I2206" s="168">
        <f t="shared" si="1080"/>
        <v>720000000</v>
      </c>
      <c r="J2206" s="168">
        <f t="shared" si="1095"/>
        <v>148618800</v>
      </c>
      <c r="K2206" s="168">
        <f t="shared" si="1095"/>
        <v>186381200</v>
      </c>
      <c r="L2206" s="168">
        <f t="shared" si="1095"/>
        <v>265400000</v>
      </c>
      <c r="M2206" s="168">
        <f t="shared" si="1095"/>
        <v>119600000</v>
      </c>
      <c r="N2206" s="168">
        <f t="shared" si="1081"/>
        <v>0</v>
      </c>
      <c r="O2206" s="168">
        <f t="shared" si="1096"/>
        <v>0</v>
      </c>
      <c r="P2206" s="168">
        <f t="shared" si="1096"/>
        <v>0</v>
      </c>
      <c r="Q2206" s="168">
        <f t="shared" si="1096"/>
        <v>0</v>
      </c>
      <c r="R2206" s="168">
        <f t="shared" si="1096"/>
        <v>0</v>
      </c>
      <c r="S2206" s="168">
        <f t="shared" si="1082"/>
        <v>90000000</v>
      </c>
      <c r="T2206" s="168">
        <f t="shared" si="1097"/>
        <v>30000000</v>
      </c>
      <c r="U2206" s="168">
        <f t="shared" si="1097"/>
        <v>20000000</v>
      </c>
      <c r="V2206" s="168">
        <f t="shared" si="1097"/>
        <v>40000000</v>
      </c>
      <c r="W2206" s="168">
        <f t="shared" si="1097"/>
        <v>0</v>
      </c>
    </row>
    <row r="2207" spans="2:23" ht="16.5" thickTop="1" thickBot="1">
      <c r="B2207" s="164" t="s">
        <v>124</v>
      </c>
      <c r="C2207" s="173" t="s">
        <v>98</v>
      </c>
      <c r="D2207" s="168">
        <f t="shared" si="1078"/>
        <v>318000000</v>
      </c>
      <c r="E2207" s="168">
        <f t="shared" si="1079"/>
        <v>90000000</v>
      </c>
      <c r="F2207" s="168">
        <f t="shared" si="1079"/>
        <v>110000000</v>
      </c>
      <c r="G2207" s="168">
        <f t="shared" si="1079"/>
        <v>85700000</v>
      </c>
      <c r="H2207" s="168">
        <f t="shared" si="1079"/>
        <v>32300000</v>
      </c>
      <c r="I2207" s="168">
        <f t="shared" si="1080"/>
        <v>228000000</v>
      </c>
      <c r="J2207" s="168">
        <f t="shared" si="1095"/>
        <v>60000000</v>
      </c>
      <c r="K2207" s="168">
        <f t="shared" si="1095"/>
        <v>90000000</v>
      </c>
      <c r="L2207" s="168">
        <f t="shared" si="1095"/>
        <v>45700000</v>
      </c>
      <c r="M2207" s="168">
        <f t="shared" si="1095"/>
        <v>32300000</v>
      </c>
      <c r="N2207" s="168">
        <f t="shared" si="1081"/>
        <v>0</v>
      </c>
      <c r="O2207" s="168">
        <f t="shared" si="1096"/>
        <v>0</v>
      </c>
      <c r="P2207" s="168">
        <f t="shared" si="1096"/>
        <v>0</v>
      </c>
      <c r="Q2207" s="168">
        <f t="shared" si="1096"/>
        <v>0</v>
      </c>
      <c r="R2207" s="168">
        <f t="shared" si="1096"/>
        <v>0</v>
      </c>
      <c r="S2207" s="168">
        <f t="shared" si="1082"/>
        <v>90000000</v>
      </c>
      <c r="T2207" s="168">
        <f t="shared" si="1097"/>
        <v>30000000</v>
      </c>
      <c r="U2207" s="168">
        <f t="shared" si="1097"/>
        <v>20000000</v>
      </c>
      <c r="V2207" s="168">
        <f t="shared" si="1097"/>
        <v>40000000</v>
      </c>
      <c r="W2207" s="168">
        <f t="shared" si="1097"/>
        <v>0</v>
      </c>
    </row>
    <row r="2208" spans="2:23" ht="16.5" thickTop="1" thickBot="1">
      <c r="B2208" s="164" t="s">
        <v>124</v>
      </c>
      <c r="C2208" s="173" t="s">
        <v>101</v>
      </c>
      <c r="D2208" s="168">
        <f t="shared" si="1078"/>
        <v>370000000</v>
      </c>
      <c r="E2208" s="168">
        <f t="shared" si="1079"/>
        <v>88618800</v>
      </c>
      <c r="F2208" s="168">
        <f t="shared" si="1079"/>
        <v>96381200</v>
      </c>
      <c r="G2208" s="168">
        <f t="shared" si="1079"/>
        <v>100000000</v>
      </c>
      <c r="H2208" s="168">
        <f t="shared" si="1079"/>
        <v>85000000</v>
      </c>
      <c r="I2208" s="168">
        <f t="shared" si="1080"/>
        <v>370000000</v>
      </c>
      <c r="J2208" s="168">
        <f t="shared" ref="J2208:M2210" si="1098">SUM(J2214)</f>
        <v>88618800</v>
      </c>
      <c r="K2208" s="168">
        <f t="shared" si="1098"/>
        <v>96381200</v>
      </c>
      <c r="L2208" s="168">
        <f t="shared" si="1098"/>
        <v>100000000</v>
      </c>
      <c r="M2208" s="168">
        <f t="shared" si="1098"/>
        <v>85000000</v>
      </c>
      <c r="N2208" s="168">
        <f t="shared" si="1081"/>
        <v>0</v>
      </c>
      <c r="O2208" s="168">
        <f t="shared" ref="O2208:R2210" si="1099">SUM(O2214)</f>
        <v>0</v>
      </c>
      <c r="P2208" s="168">
        <f t="shared" si="1099"/>
        <v>0</v>
      </c>
      <c r="Q2208" s="168">
        <f t="shared" si="1099"/>
        <v>0</v>
      </c>
      <c r="R2208" s="168">
        <f t="shared" si="1099"/>
        <v>0</v>
      </c>
      <c r="S2208" s="168">
        <f t="shared" si="1082"/>
        <v>0</v>
      </c>
      <c r="T2208" s="168">
        <f t="shared" ref="T2208:W2210" si="1100">SUM(T2214)</f>
        <v>0</v>
      </c>
      <c r="U2208" s="168">
        <f t="shared" si="1100"/>
        <v>0</v>
      </c>
      <c r="V2208" s="168">
        <f t="shared" si="1100"/>
        <v>0</v>
      </c>
      <c r="W2208" s="168">
        <f t="shared" si="1100"/>
        <v>0</v>
      </c>
    </row>
    <row r="2209" spans="2:23" ht="16.5" thickTop="1" thickBot="1">
      <c r="B2209" s="164" t="s">
        <v>124</v>
      </c>
      <c r="C2209" s="173" t="s">
        <v>102</v>
      </c>
      <c r="D2209" s="168">
        <f t="shared" si="1078"/>
        <v>122000000</v>
      </c>
      <c r="E2209" s="168">
        <f t="shared" si="1079"/>
        <v>0</v>
      </c>
      <c r="F2209" s="168">
        <f t="shared" si="1079"/>
        <v>0</v>
      </c>
      <c r="G2209" s="168">
        <f t="shared" si="1079"/>
        <v>119700000</v>
      </c>
      <c r="H2209" s="168">
        <f t="shared" si="1079"/>
        <v>2300000</v>
      </c>
      <c r="I2209" s="168">
        <f t="shared" si="1080"/>
        <v>122000000</v>
      </c>
      <c r="J2209" s="168">
        <f t="shared" si="1098"/>
        <v>0</v>
      </c>
      <c r="K2209" s="168">
        <f t="shared" si="1098"/>
        <v>0</v>
      </c>
      <c r="L2209" s="168">
        <f t="shared" si="1098"/>
        <v>119700000</v>
      </c>
      <c r="M2209" s="168">
        <f t="shared" si="1098"/>
        <v>2300000</v>
      </c>
      <c r="N2209" s="168">
        <f t="shared" si="1081"/>
        <v>0</v>
      </c>
      <c r="O2209" s="168">
        <f t="shared" si="1099"/>
        <v>0</v>
      </c>
      <c r="P2209" s="168">
        <f t="shared" si="1099"/>
        <v>0</v>
      </c>
      <c r="Q2209" s="168">
        <f t="shared" si="1099"/>
        <v>0</v>
      </c>
      <c r="R2209" s="168">
        <f t="shared" si="1099"/>
        <v>0</v>
      </c>
      <c r="S2209" s="168">
        <f t="shared" si="1082"/>
        <v>0</v>
      </c>
      <c r="T2209" s="168">
        <f t="shared" si="1100"/>
        <v>0</v>
      </c>
      <c r="U2209" s="168">
        <f t="shared" si="1100"/>
        <v>0</v>
      </c>
      <c r="V2209" s="168">
        <f t="shared" si="1100"/>
        <v>0</v>
      </c>
      <c r="W2209" s="168">
        <f t="shared" si="1100"/>
        <v>0</v>
      </c>
    </row>
    <row r="2210" spans="2:23" ht="31.5" thickTop="1" thickBot="1">
      <c r="B2210" s="164" t="s">
        <v>124</v>
      </c>
      <c r="C2210" s="174" t="s">
        <v>156</v>
      </c>
      <c r="D2210" s="168">
        <f t="shared" si="1078"/>
        <v>122000000</v>
      </c>
      <c r="E2210" s="168">
        <f t="shared" si="1079"/>
        <v>0</v>
      </c>
      <c r="F2210" s="168">
        <f t="shared" si="1079"/>
        <v>0</v>
      </c>
      <c r="G2210" s="168">
        <f t="shared" si="1079"/>
        <v>119700000</v>
      </c>
      <c r="H2210" s="168">
        <f t="shared" si="1079"/>
        <v>2300000</v>
      </c>
      <c r="I2210" s="168">
        <f t="shared" si="1080"/>
        <v>122000000</v>
      </c>
      <c r="J2210" s="168">
        <f t="shared" si="1098"/>
        <v>0</v>
      </c>
      <c r="K2210" s="168">
        <f t="shared" si="1098"/>
        <v>0</v>
      </c>
      <c r="L2210" s="168">
        <f t="shared" si="1098"/>
        <v>119700000</v>
      </c>
      <c r="M2210" s="168">
        <f t="shared" si="1098"/>
        <v>2300000</v>
      </c>
      <c r="N2210" s="168">
        <f t="shared" si="1081"/>
        <v>0</v>
      </c>
      <c r="O2210" s="168">
        <f t="shared" si="1099"/>
        <v>0</v>
      </c>
      <c r="P2210" s="168">
        <f t="shared" si="1099"/>
        <v>0</v>
      </c>
      <c r="Q2210" s="168">
        <f t="shared" si="1099"/>
        <v>0</v>
      </c>
      <c r="R2210" s="168">
        <f t="shared" si="1099"/>
        <v>0</v>
      </c>
      <c r="S2210" s="168">
        <f t="shared" si="1082"/>
        <v>0</v>
      </c>
      <c r="T2210" s="168">
        <f t="shared" si="1100"/>
        <v>0</v>
      </c>
      <c r="U2210" s="168">
        <f t="shared" si="1100"/>
        <v>0</v>
      </c>
      <c r="V2210" s="168">
        <f t="shared" si="1100"/>
        <v>0</v>
      </c>
      <c r="W2210" s="168">
        <f t="shared" si="1100"/>
        <v>0</v>
      </c>
    </row>
    <row r="2211" spans="2:23" ht="31.5" thickTop="1" thickBot="1">
      <c r="B2211" s="164" t="s">
        <v>807</v>
      </c>
      <c r="C2211" s="172" t="s">
        <v>808</v>
      </c>
      <c r="D2211" s="168">
        <f t="shared" si="1078"/>
        <v>720000000</v>
      </c>
      <c r="E2211" s="168">
        <f t="shared" si="1079"/>
        <v>148618800</v>
      </c>
      <c r="F2211" s="168">
        <f t="shared" si="1079"/>
        <v>186381200</v>
      </c>
      <c r="G2211" s="168">
        <f t="shared" si="1079"/>
        <v>265400000</v>
      </c>
      <c r="H2211" s="168">
        <f t="shared" si="1079"/>
        <v>119600000</v>
      </c>
      <c r="I2211" s="168">
        <f t="shared" si="1080"/>
        <v>720000000</v>
      </c>
      <c r="J2211" s="168">
        <f t="shared" ref="J2211:M2212" si="1101">SUM(J2217,J2220,J2223,J2226,J2234,J2237,J2240)</f>
        <v>148618800</v>
      </c>
      <c r="K2211" s="168">
        <f t="shared" si="1101"/>
        <v>186381200</v>
      </c>
      <c r="L2211" s="168">
        <f t="shared" si="1101"/>
        <v>265400000</v>
      </c>
      <c r="M2211" s="168">
        <f t="shared" si="1101"/>
        <v>119600000</v>
      </c>
      <c r="N2211" s="168">
        <f t="shared" si="1081"/>
        <v>0</v>
      </c>
      <c r="O2211" s="168">
        <f t="shared" ref="O2211:R2212" si="1102">SUM(O2217,O2220,O2223,O2226,O2234,O2237,O2240)</f>
        <v>0</v>
      </c>
      <c r="P2211" s="168">
        <f t="shared" si="1102"/>
        <v>0</v>
      </c>
      <c r="Q2211" s="168">
        <f t="shared" si="1102"/>
        <v>0</v>
      </c>
      <c r="R2211" s="168">
        <f t="shared" si="1102"/>
        <v>0</v>
      </c>
      <c r="S2211" s="168">
        <f t="shared" si="1082"/>
        <v>0</v>
      </c>
      <c r="T2211" s="168">
        <f t="shared" ref="T2211:W2212" si="1103">SUM(T2217,T2220,T2223,T2226,T2234,T2237,T2240)</f>
        <v>0</v>
      </c>
      <c r="U2211" s="168">
        <f t="shared" si="1103"/>
        <v>0</v>
      </c>
      <c r="V2211" s="168">
        <f t="shared" si="1103"/>
        <v>0</v>
      </c>
      <c r="W2211" s="168">
        <f t="shared" si="1103"/>
        <v>0</v>
      </c>
    </row>
    <row r="2212" spans="2:23" ht="16.5" thickTop="1" thickBot="1">
      <c r="B2212" s="164" t="s">
        <v>124</v>
      </c>
      <c r="C2212" s="173" t="s">
        <v>96</v>
      </c>
      <c r="D2212" s="168">
        <f t="shared" si="1078"/>
        <v>720000000</v>
      </c>
      <c r="E2212" s="168">
        <f t="shared" si="1079"/>
        <v>148618800</v>
      </c>
      <c r="F2212" s="168">
        <f t="shared" si="1079"/>
        <v>186381200</v>
      </c>
      <c r="G2212" s="168">
        <f t="shared" si="1079"/>
        <v>265400000</v>
      </c>
      <c r="H2212" s="168">
        <f t="shared" si="1079"/>
        <v>119600000</v>
      </c>
      <c r="I2212" s="168">
        <f t="shared" si="1080"/>
        <v>720000000</v>
      </c>
      <c r="J2212" s="168">
        <f t="shared" si="1101"/>
        <v>148618800</v>
      </c>
      <c r="K2212" s="168">
        <f t="shared" si="1101"/>
        <v>186381200</v>
      </c>
      <c r="L2212" s="168">
        <f t="shared" si="1101"/>
        <v>265400000</v>
      </c>
      <c r="M2212" s="168">
        <f t="shared" si="1101"/>
        <v>119600000</v>
      </c>
      <c r="N2212" s="168">
        <f t="shared" si="1081"/>
        <v>0</v>
      </c>
      <c r="O2212" s="168">
        <f t="shared" si="1102"/>
        <v>0</v>
      </c>
      <c r="P2212" s="168">
        <f t="shared" si="1102"/>
        <v>0</v>
      </c>
      <c r="Q2212" s="168">
        <f t="shared" si="1102"/>
        <v>0</v>
      </c>
      <c r="R2212" s="168">
        <f t="shared" si="1102"/>
        <v>0</v>
      </c>
      <c r="S2212" s="168">
        <f t="shared" si="1082"/>
        <v>0</v>
      </c>
      <c r="T2212" s="168">
        <f t="shared" si="1103"/>
        <v>0</v>
      </c>
      <c r="U2212" s="168">
        <f t="shared" si="1103"/>
        <v>0</v>
      </c>
      <c r="V2212" s="168">
        <f t="shared" si="1103"/>
        <v>0</v>
      </c>
      <c r="W2212" s="168">
        <f t="shared" si="1103"/>
        <v>0</v>
      </c>
    </row>
    <row r="2213" spans="2:23" ht="16.5" thickTop="1" thickBot="1">
      <c r="B2213" s="164" t="s">
        <v>124</v>
      </c>
      <c r="C2213" s="174" t="s">
        <v>98</v>
      </c>
      <c r="D2213" s="168">
        <f t="shared" si="1078"/>
        <v>228000000</v>
      </c>
      <c r="E2213" s="168">
        <f t="shared" si="1079"/>
        <v>60000000</v>
      </c>
      <c r="F2213" s="168">
        <f t="shared" si="1079"/>
        <v>90000000</v>
      </c>
      <c r="G2213" s="168">
        <f t="shared" si="1079"/>
        <v>45700000</v>
      </c>
      <c r="H2213" s="168">
        <f t="shared" si="1079"/>
        <v>32300000</v>
      </c>
      <c r="I2213" s="168">
        <f t="shared" si="1080"/>
        <v>228000000</v>
      </c>
      <c r="J2213" s="168">
        <f>SUM(J2222,J2225,J2236,J2239,J2242)</f>
        <v>60000000</v>
      </c>
      <c r="K2213" s="168">
        <f>SUM(K2222,K2225,K2236,K2239,K2242)</f>
        <v>90000000</v>
      </c>
      <c r="L2213" s="168">
        <f>SUM(L2222,L2225,L2236,L2239,L2242)</f>
        <v>45700000</v>
      </c>
      <c r="M2213" s="168">
        <f>SUM(M2222,M2225,M2236,M2239,M2242)</f>
        <v>32300000</v>
      </c>
      <c r="N2213" s="168">
        <f t="shared" si="1081"/>
        <v>0</v>
      </c>
      <c r="O2213" s="168">
        <f>SUM(O2222,O2225,O2236,O2239,O2242)</f>
        <v>0</v>
      </c>
      <c r="P2213" s="168">
        <f>SUM(P2222,P2225,P2236,P2239,P2242)</f>
        <v>0</v>
      </c>
      <c r="Q2213" s="168">
        <f>SUM(Q2222,Q2225,Q2236,Q2239,Q2242)</f>
        <v>0</v>
      </c>
      <c r="R2213" s="168">
        <f>SUM(R2222,R2225,R2236,R2239,R2242)</f>
        <v>0</v>
      </c>
      <c r="S2213" s="168">
        <f t="shared" si="1082"/>
        <v>0</v>
      </c>
      <c r="T2213" s="168">
        <f>SUM(T2222,T2225,T2236,T2239,T2242)</f>
        <v>0</v>
      </c>
      <c r="U2213" s="168">
        <f>SUM(U2222,U2225,U2236,U2239,U2242)</f>
        <v>0</v>
      </c>
      <c r="V2213" s="168">
        <f>SUM(V2222,V2225,V2236,V2239,V2242)</f>
        <v>0</v>
      </c>
      <c r="W2213" s="168">
        <f>SUM(W2222,W2225,W2236,W2239,W2242)</f>
        <v>0</v>
      </c>
    </row>
    <row r="2214" spans="2:23" ht="16.5" thickTop="1" thickBot="1">
      <c r="B2214" s="164" t="s">
        <v>124</v>
      </c>
      <c r="C2214" s="174" t="s">
        <v>101</v>
      </c>
      <c r="D2214" s="168">
        <f t="shared" si="1078"/>
        <v>370000000</v>
      </c>
      <c r="E2214" s="168">
        <f t="shared" si="1079"/>
        <v>88618800</v>
      </c>
      <c r="F2214" s="168">
        <f t="shared" si="1079"/>
        <v>96381200</v>
      </c>
      <c r="G2214" s="168">
        <f t="shared" si="1079"/>
        <v>100000000</v>
      </c>
      <c r="H2214" s="168">
        <f t="shared" si="1079"/>
        <v>85000000</v>
      </c>
      <c r="I2214" s="168">
        <f t="shared" si="1080"/>
        <v>370000000</v>
      </c>
      <c r="J2214" s="168">
        <f>SUM(J2219)</f>
        <v>88618800</v>
      </c>
      <c r="K2214" s="168">
        <f>SUM(K2219)</f>
        <v>96381200</v>
      </c>
      <c r="L2214" s="168">
        <f>SUM(L2219)</f>
        <v>100000000</v>
      </c>
      <c r="M2214" s="168">
        <f>SUM(M2219)</f>
        <v>85000000</v>
      </c>
      <c r="N2214" s="168">
        <f t="shared" si="1081"/>
        <v>0</v>
      </c>
      <c r="O2214" s="168">
        <f>SUM(O2219)</f>
        <v>0</v>
      </c>
      <c r="P2214" s="168">
        <f>SUM(P2219)</f>
        <v>0</v>
      </c>
      <c r="Q2214" s="168">
        <f>SUM(Q2219)</f>
        <v>0</v>
      </c>
      <c r="R2214" s="168">
        <f>SUM(R2219)</f>
        <v>0</v>
      </c>
      <c r="S2214" s="168">
        <f t="shared" si="1082"/>
        <v>0</v>
      </c>
      <c r="T2214" s="168">
        <f>SUM(T2219)</f>
        <v>0</v>
      </c>
      <c r="U2214" s="168">
        <f>SUM(U2219)</f>
        <v>0</v>
      </c>
      <c r="V2214" s="168">
        <f>SUM(V2219)</f>
        <v>0</v>
      </c>
      <c r="W2214" s="168">
        <f>SUM(W2219)</f>
        <v>0</v>
      </c>
    </row>
    <row r="2215" spans="2:23" ht="16.5" thickTop="1" thickBot="1">
      <c r="B2215" s="164" t="s">
        <v>124</v>
      </c>
      <c r="C2215" s="174" t="s">
        <v>102</v>
      </c>
      <c r="D2215" s="168">
        <f t="shared" si="1078"/>
        <v>122000000</v>
      </c>
      <c r="E2215" s="168">
        <f t="shared" si="1079"/>
        <v>0</v>
      </c>
      <c r="F2215" s="168">
        <f t="shared" si="1079"/>
        <v>0</v>
      </c>
      <c r="G2215" s="168">
        <f t="shared" si="1079"/>
        <v>119700000</v>
      </c>
      <c r="H2215" s="168">
        <f t="shared" si="1079"/>
        <v>2300000</v>
      </c>
      <c r="I2215" s="168">
        <f t="shared" si="1080"/>
        <v>122000000</v>
      </c>
      <c r="J2215" s="168">
        <f t="shared" ref="J2215:M2216" si="1104">SUM(J2228,J2243)</f>
        <v>0</v>
      </c>
      <c r="K2215" s="168">
        <f t="shared" si="1104"/>
        <v>0</v>
      </c>
      <c r="L2215" s="168">
        <f t="shared" si="1104"/>
        <v>119700000</v>
      </c>
      <c r="M2215" s="168">
        <f t="shared" si="1104"/>
        <v>2300000</v>
      </c>
      <c r="N2215" s="168">
        <f t="shared" si="1081"/>
        <v>0</v>
      </c>
      <c r="O2215" s="168">
        <f t="shared" ref="O2215:R2216" si="1105">SUM(O2228,O2243)</f>
        <v>0</v>
      </c>
      <c r="P2215" s="168">
        <f t="shared" si="1105"/>
        <v>0</v>
      </c>
      <c r="Q2215" s="168">
        <f t="shared" si="1105"/>
        <v>0</v>
      </c>
      <c r="R2215" s="168">
        <f t="shared" si="1105"/>
        <v>0</v>
      </c>
      <c r="S2215" s="168">
        <f t="shared" si="1082"/>
        <v>0</v>
      </c>
      <c r="T2215" s="168">
        <f t="shared" ref="T2215:W2216" si="1106">SUM(T2228,T2243)</f>
        <v>0</v>
      </c>
      <c r="U2215" s="168">
        <f t="shared" si="1106"/>
        <v>0</v>
      </c>
      <c r="V2215" s="168">
        <f t="shared" si="1106"/>
        <v>0</v>
      </c>
      <c r="W2215" s="168">
        <f t="shared" si="1106"/>
        <v>0</v>
      </c>
    </row>
    <row r="2216" spans="2:23" ht="31.5" thickTop="1" thickBot="1">
      <c r="B2216" s="164" t="s">
        <v>124</v>
      </c>
      <c r="C2216" s="175" t="s">
        <v>156</v>
      </c>
      <c r="D2216" s="168">
        <f t="shared" si="1078"/>
        <v>122000000</v>
      </c>
      <c r="E2216" s="168">
        <f t="shared" si="1079"/>
        <v>0</v>
      </c>
      <c r="F2216" s="168">
        <f t="shared" si="1079"/>
        <v>0</v>
      </c>
      <c r="G2216" s="168">
        <f t="shared" si="1079"/>
        <v>119700000</v>
      </c>
      <c r="H2216" s="168">
        <f t="shared" si="1079"/>
        <v>2300000</v>
      </c>
      <c r="I2216" s="168">
        <f t="shared" si="1080"/>
        <v>122000000</v>
      </c>
      <c r="J2216" s="168">
        <f t="shared" si="1104"/>
        <v>0</v>
      </c>
      <c r="K2216" s="168">
        <f t="shared" si="1104"/>
        <v>0</v>
      </c>
      <c r="L2216" s="168">
        <f t="shared" si="1104"/>
        <v>119700000</v>
      </c>
      <c r="M2216" s="168">
        <f t="shared" si="1104"/>
        <v>2300000</v>
      </c>
      <c r="N2216" s="168">
        <f t="shared" si="1081"/>
        <v>0</v>
      </c>
      <c r="O2216" s="168">
        <f t="shared" si="1105"/>
        <v>0</v>
      </c>
      <c r="P2216" s="168">
        <f t="shared" si="1105"/>
        <v>0</v>
      </c>
      <c r="Q2216" s="168">
        <f t="shared" si="1105"/>
        <v>0</v>
      </c>
      <c r="R2216" s="168">
        <f t="shared" si="1105"/>
        <v>0</v>
      </c>
      <c r="S2216" s="168">
        <f t="shared" si="1082"/>
        <v>0</v>
      </c>
      <c r="T2216" s="168">
        <f t="shared" si="1106"/>
        <v>0</v>
      </c>
      <c r="U2216" s="168">
        <f t="shared" si="1106"/>
        <v>0</v>
      </c>
      <c r="V2216" s="168">
        <f t="shared" si="1106"/>
        <v>0</v>
      </c>
      <c r="W2216" s="168">
        <f t="shared" si="1106"/>
        <v>0</v>
      </c>
    </row>
    <row r="2217" spans="2:23" ht="46.5" thickTop="1" thickBot="1">
      <c r="B2217" s="164" t="s">
        <v>809</v>
      </c>
      <c r="C2217" s="173" t="s">
        <v>810</v>
      </c>
      <c r="D2217" s="168">
        <f t="shared" si="1078"/>
        <v>370000000</v>
      </c>
      <c r="E2217" s="168">
        <f t="shared" si="1079"/>
        <v>88618800</v>
      </c>
      <c r="F2217" s="168">
        <f t="shared" si="1079"/>
        <v>96381200</v>
      </c>
      <c r="G2217" s="168">
        <f t="shared" si="1079"/>
        <v>100000000</v>
      </c>
      <c r="H2217" s="168">
        <f t="shared" si="1079"/>
        <v>85000000</v>
      </c>
      <c r="I2217" s="168">
        <f t="shared" si="1080"/>
        <v>370000000</v>
      </c>
      <c r="J2217" s="168">
        <f t="shared" ref="J2217:M2218" si="1107">SUM(J2218)</f>
        <v>88618800</v>
      </c>
      <c r="K2217" s="168">
        <f t="shared" si="1107"/>
        <v>96381200</v>
      </c>
      <c r="L2217" s="168">
        <f t="shared" si="1107"/>
        <v>100000000</v>
      </c>
      <c r="M2217" s="168">
        <f t="shared" si="1107"/>
        <v>85000000</v>
      </c>
      <c r="N2217" s="168">
        <f t="shared" si="1081"/>
        <v>0</v>
      </c>
      <c r="O2217" s="168">
        <f t="shared" ref="O2217:R2218" si="1108">SUM(O2218)</f>
        <v>0</v>
      </c>
      <c r="P2217" s="168">
        <f t="shared" si="1108"/>
        <v>0</v>
      </c>
      <c r="Q2217" s="168">
        <f t="shared" si="1108"/>
        <v>0</v>
      </c>
      <c r="R2217" s="168">
        <f t="shared" si="1108"/>
        <v>0</v>
      </c>
      <c r="S2217" s="168">
        <f t="shared" si="1082"/>
        <v>0</v>
      </c>
      <c r="T2217" s="168">
        <f t="shared" ref="T2217:W2218" si="1109">SUM(T2218)</f>
        <v>0</v>
      </c>
      <c r="U2217" s="168">
        <f t="shared" si="1109"/>
        <v>0</v>
      </c>
      <c r="V2217" s="168">
        <f t="shared" si="1109"/>
        <v>0</v>
      </c>
      <c r="W2217" s="168">
        <f t="shared" si="1109"/>
        <v>0</v>
      </c>
    </row>
    <row r="2218" spans="2:23" ht="16.5" thickTop="1" thickBot="1">
      <c r="B2218" s="164" t="s">
        <v>124</v>
      </c>
      <c r="C2218" s="174" t="s">
        <v>96</v>
      </c>
      <c r="D2218" s="168">
        <f t="shared" si="1078"/>
        <v>370000000</v>
      </c>
      <c r="E2218" s="168">
        <f t="shared" si="1079"/>
        <v>88618800</v>
      </c>
      <c r="F2218" s="168">
        <f t="shared" si="1079"/>
        <v>96381200</v>
      </c>
      <c r="G2218" s="168">
        <f t="shared" si="1079"/>
        <v>100000000</v>
      </c>
      <c r="H2218" s="168">
        <f t="shared" si="1079"/>
        <v>85000000</v>
      </c>
      <c r="I2218" s="168">
        <f t="shared" si="1080"/>
        <v>370000000</v>
      </c>
      <c r="J2218" s="168">
        <f t="shared" si="1107"/>
        <v>88618800</v>
      </c>
      <c r="K2218" s="168">
        <f t="shared" si="1107"/>
        <v>96381200</v>
      </c>
      <c r="L2218" s="168">
        <f t="shared" si="1107"/>
        <v>100000000</v>
      </c>
      <c r="M2218" s="168">
        <f t="shared" si="1107"/>
        <v>85000000</v>
      </c>
      <c r="N2218" s="168">
        <f t="shared" si="1081"/>
        <v>0</v>
      </c>
      <c r="O2218" s="168">
        <f t="shared" si="1108"/>
        <v>0</v>
      </c>
      <c r="P2218" s="168">
        <f t="shared" si="1108"/>
        <v>0</v>
      </c>
      <c r="Q2218" s="168">
        <f t="shared" si="1108"/>
        <v>0</v>
      </c>
      <c r="R2218" s="168">
        <f t="shared" si="1108"/>
        <v>0</v>
      </c>
      <c r="S2218" s="168">
        <f t="shared" si="1082"/>
        <v>0</v>
      </c>
      <c r="T2218" s="168">
        <f t="shared" si="1109"/>
        <v>0</v>
      </c>
      <c r="U2218" s="168">
        <f t="shared" si="1109"/>
        <v>0</v>
      </c>
      <c r="V2218" s="168">
        <f t="shared" si="1109"/>
        <v>0</v>
      </c>
      <c r="W2218" s="168">
        <f t="shared" si="1109"/>
        <v>0</v>
      </c>
    </row>
    <row r="2219" spans="2:23" ht="16.5" thickTop="1" thickBot="1">
      <c r="B2219" s="164" t="s">
        <v>124</v>
      </c>
      <c r="C2219" s="175" t="s">
        <v>101</v>
      </c>
      <c r="D2219" s="168">
        <f t="shared" si="1078"/>
        <v>370000000</v>
      </c>
      <c r="E2219" s="168">
        <f t="shared" si="1079"/>
        <v>88618800</v>
      </c>
      <c r="F2219" s="168">
        <f t="shared" si="1079"/>
        <v>96381200</v>
      </c>
      <c r="G2219" s="168">
        <f t="shared" si="1079"/>
        <v>100000000</v>
      </c>
      <c r="H2219" s="168">
        <f t="shared" si="1079"/>
        <v>85000000</v>
      </c>
      <c r="I2219" s="168">
        <f t="shared" si="1080"/>
        <v>370000000</v>
      </c>
      <c r="J2219" s="168">
        <v>88618800</v>
      </c>
      <c r="K2219" s="168">
        <v>96381200</v>
      </c>
      <c r="L2219" s="168">
        <v>100000000</v>
      </c>
      <c r="M2219" s="168">
        <v>85000000</v>
      </c>
      <c r="N2219" s="168">
        <f t="shared" si="1081"/>
        <v>0</v>
      </c>
      <c r="O2219" s="168">
        <v>0</v>
      </c>
      <c r="P2219" s="168">
        <v>0</v>
      </c>
      <c r="Q2219" s="168">
        <v>0</v>
      </c>
      <c r="R2219" s="168">
        <v>0</v>
      </c>
      <c r="S2219" s="168">
        <f t="shared" si="1082"/>
        <v>0</v>
      </c>
      <c r="T2219" s="168">
        <v>0</v>
      </c>
      <c r="U2219" s="168">
        <v>0</v>
      </c>
      <c r="V2219" s="168">
        <v>0</v>
      </c>
      <c r="W2219" s="168">
        <v>0</v>
      </c>
    </row>
    <row r="2220" spans="2:23" ht="31.5" thickTop="1" thickBot="1">
      <c r="B2220" s="164" t="s">
        <v>811</v>
      </c>
      <c r="C2220" s="173" t="s">
        <v>812</v>
      </c>
      <c r="D2220" s="168">
        <f t="shared" si="1078"/>
        <v>150000000</v>
      </c>
      <c r="E2220" s="168">
        <f t="shared" si="1079"/>
        <v>60000000</v>
      </c>
      <c r="F2220" s="168">
        <f t="shared" si="1079"/>
        <v>60000000</v>
      </c>
      <c r="G2220" s="168">
        <f t="shared" si="1079"/>
        <v>20000000</v>
      </c>
      <c r="H2220" s="168">
        <f t="shared" si="1079"/>
        <v>10000000</v>
      </c>
      <c r="I2220" s="168">
        <f t="shared" si="1080"/>
        <v>150000000</v>
      </c>
      <c r="J2220" s="168">
        <f t="shared" ref="J2220:M2221" si="1110">SUM(J2221)</f>
        <v>60000000</v>
      </c>
      <c r="K2220" s="168">
        <f t="shared" si="1110"/>
        <v>60000000</v>
      </c>
      <c r="L2220" s="168">
        <f t="shared" si="1110"/>
        <v>20000000</v>
      </c>
      <c r="M2220" s="168">
        <f t="shared" si="1110"/>
        <v>10000000</v>
      </c>
      <c r="N2220" s="168">
        <f t="shared" si="1081"/>
        <v>0</v>
      </c>
      <c r="O2220" s="168">
        <f t="shared" ref="O2220:R2221" si="1111">SUM(O2221)</f>
        <v>0</v>
      </c>
      <c r="P2220" s="168">
        <f t="shared" si="1111"/>
        <v>0</v>
      </c>
      <c r="Q2220" s="168">
        <f t="shared" si="1111"/>
        <v>0</v>
      </c>
      <c r="R2220" s="168">
        <f t="shared" si="1111"/>
        <v>0</v>
      </c>
      <c r="S2220" s="168">
        <f t="shared" si="1082"/>
        <v>0</v>
      </c>
      <c r="T2220" s="168">
        <f t="shared" ref="T2220:W2221" si="1112">SUM(T2221)</f>
        <v>0</v>
      </c>
      <c r="U2220" s="168">
        <f t="shared" si="1112"/>
        <v>0</v>
      </c>
      <c r="V2220" s="168">
        <f t="shared" si="1112"/>
        <v>0</v>
      </c>
      <c r="W2220" s="168">
        <f t="shared" si="1112"/>
        <v>0</v>
      </c>
    </row>
    <row r="2221" spans="2:23" ht="16.5" thickTop="1" thickBot="1">
      <c r="B2221" s="164" t="s">
        <v>124</v>
      </c>
      <c r="C2221" s="174" t="s">
        <v>96</v>
      </c>
      <c r="D2221" s="168">
        <f t="shared" si="1078"/>
        <v>150000000</v>
      </c>
      <c r="E2221" s="168">
        <f t="shared" si="1079"/>
        <v>60000000</v>
      </c>
      <c r="F2221" s="168">
        <f t="shared" si="1079"/>
        <v>60000000</v>
      </c>
      <c r="G2221" s="168">
        <f t="shared" si="1079"/>
        <v>20000000</v>
      </c>
      <c r="H2221" s="168">
        <f t="shared" si="1079"/>
        <v>10000000</v>
      </c>
      <c r="I2221" s="168">
        <f t="shared" si="1080"/>
        <v>150000000</v>
      </c>
      <c r="J2221" s="168">
        <f t="shared" si="1110"/>
        <v>60000000</v>
      </c>
      <c r="K2221" s="168">
        <f t="shared" si="1110"/>
        <v>60000000</v>
      </c>
      <c r="L2221" s="168">
        <f t="shared" si="1110"/>
        <v>20000000</v>
      </c>
      <c r="M2221" s="168">
        <f t="shared" si="1110"/>
        <v>10000000</v>
      </c>
      <c r="N2221" s="168">
        <f t="shared" si="1081"/>
        <v>0</v>
      </c>
      <c r="O2221" s="168">
        <f t="shared" si="1111"/>
        <v>0</v>
      </c>
      <c r="P2221" s="168">
        <f t="shared" si="1111"/>
        <v>0</v>
      </c>
      <c r="Q2221" s="168">
        <f t="shared" si="1111"/>
        <v>0</v>
      </c>
      <c r="R2221" s="168">
        <f t="shared" si="1111"/>
        <v>0</v>
      </c>
      <c r="S2221" s="168">
        <f t="shared" si="1082"/>
        <v>0</v>
      </c>
      <c r="T2221" s="168">
        <f t="shared" si="1112"/>
        <v>0</v>
      </c>
      <c r="U2221" s="168">
        <f t="shared" si="1112"/>
        <v>0</v>
      </c>
      <c r="V2221" s="168">
        <f t="shared" si="1112"/>
        <v>0</v>
      </c>
      <c r="W2221" s="168">
        <f t="shared" si="1112"/>
        <v>0</v>
      </c>
    </row>
    <row r="2222" spans="2:23" ht="16.5" thickTop="1" thickBot="1">
      <c r="B2222" s="164" t="s">
        <v>124</v>
      </c>
      <c r="C2222" s="175" t="s">
        <v>98</v>
      </c>
      <c r="D2222" s="168">
        <f t="shared" si="1078"/>
        <v>150000000</v>
      </c>
      <c r="E2222" s="168">
        <f t="shared" si="1079"/>
        <v>60000000</v>
      </c>
      <c r="F2222" s="168">
        <f t="shared" si="1079"/>
        <v>60000000</v>
      </c>
      <c r="G2222" s="168">
        <f t="shared" si="1079"/>
        <v>20000000</v>
      </c>
      <c r="H2222" s="168">
        <f t="shared" si="1079"/>
        <v>10000000</v>
      </c>
      <c r="I2222" s="168">
        <f t="shared" si="1080"/>
        <v>150000000</v>
      </c>
      <c r="J2222" s="168">
        <v>60000000</v>
      </c>
      <c r="K2222" s="168">
        <v>60000000</v>
      </c>
      <c r="L2222" s="168">
        <v>20000000</v>
      </c>
      <c r="M2222" s="168">
        <v>10000000</v>
      </c>
      <c r="N2222" s="168">
        <f t="shared" si="1081"/>
        <v>0</v>
      </c>
      <c r="O2222" s="168">
        <v>0</v>
      </c>
      <c r="P2222" s="168">
        <v>0</v>
      </c>
      <c r="Q2222" s="168">
        <v>0</v>
      </c>
      <c r="R2222" s="168">
        <v>0</v>
      </c>
      <c r="S2222" s="168">
        <f t="shared" si="1082"/>
        <v>0</v>
      </c>
      <c r="T2222" s="168">
        <v>0</v>
      </c>
      <c r="U2222" s="168">
        <v>0</v>
      </c>
      <c r="V2222" s="168">
        <v>0</v>
      </c>
      <c r="W2222" s="168">
        <v>0</v>
      </c>
    </row>
    <row r="2223" spans="2:23" ht="46.5" thickTop="1" thickBot="1">
      <c r="B2223" s="164" t="s">
        <v>813</v>
      </c>
      <c r="C2223" s="173" t="s">
        <v>814</v>
      </c>
      <c r="D2223" s="168">
        <f t="shared" si="1078"/>
        <v>30000000</v>
      </c>
      <c r="E2223" s="168">
        <f t="shared" si="1079"/>
        <v>0</v>
      </c>
      <c r="F2223" s="168">
        <f t="shared" si="1079"/>
        <v>0</v>
      </c>
      <c r="G2223" s="168">
        <f t="shared" si="1079"/>
        <v>15000000</v>
      </c>
      <c r="H2223" s="168">
        <f t="shared" si="1079"/>
        <v>15000000</v>
      </c>
      <c r="I2223" s="168">
        <f t="shared" si="1080"/>
        <v>30000000</v>
      </c>
      <c r="J2223" s="168">
        <f t="shared" ref="J2223:M2224" si="1113">SUM(J2224)</f>
        <v>0</v>
      </c>
      <c r="K2223" s="168">
        <f t="shared" si="1113"/>
        <v>0</v>
      </c>
      <c r="L2223" s="168">
        <f t="shared" si="1113"/>
        <v>15000000</v>
      </c>
      <c r="M2223" s="168">
        <f t="shared" si="1113"/>
        <v>15000000</v>
      </c>
      <c r="N2223" s="168">
        <f t="shared" si="1081"/>
        <v>0</v>
      </c>
      <c r="O2223" s="168">
        <f t="shared" ref="O2223:R2224" si="1114">SUM(O2224)</f>
        <v>0</v>
      </c>
      <c r="P2223" s="168">
        <f t="shared" si="1114"/>
        <v>0</v>
      </c>
      <c r="Q2223" s="168">
        <f t="shared" si="1114"/>
        <v>0</v>
      </c>
      <c r="R2223" s="168">
        <f t="shared" si="1114"/>
        <v>0</v>
      </c>
      <c r="S2223" s="168">
        <f t="shared" si="1082"/>
        <v>0</v>
      </c>
      <c r="T2223" s="168">
        <f t="shared" ref="T2223:W2224" si="1115">SUM(T2224)</f>
        <v>0</v>
      </c>
      <c r="U2223" s="168">
        <f t="shared" si="1115"/>
        <v>0</v>
      </c>
      <c r="V2223" s="168">
        <f t="shared" si="1115"/>
        <v>0</v>
      </c>
      <c r="W2223" s="168">
        <f t="shared" si="1115"/>
        <v>0</v>
      </c>
    </row>
    <row r="2224" spans="2:23" ht="16.5" thickTop="1" thickBot="1">
      <c r="B2224" s="164" t="s">
        <v>124</v>
      </c>
      <c r="C2224" s="174" t="s">
        <v>96</v>
      </c>
      <c r="D2224" s="168">
        <f t="shared" si="1078"/>
        <v>30000000</v>
      </c>
      <c r="E2224" s="168">
        <f t="shared" si="1079"/>
        <v>0</v>
      </c>
      <c r="F2224" s="168">
        <f t="shared" si="1079"/>
        <v>0</v>
      </c>
      <c r="G2224" s="168">
        <f t="shared" si="1079"/>
        <v>15000000</v>
      </c>
      <c r="H2224" s="168">
        <f t="shared" si="1079"/>
        <v>15000000</v>
      </c>
      <c r="I2224" s="168">
        <f t="shared" si="1080"/>
        <v>30000000</v>
      </c>
      <c r="J2224" s="168">
        <f t="shared" si="1113"/>
        <v>0</v>
      </c>
      <c r="K2224" s="168">
        <f t="shared" si="1113"/>
        <v>0</v>
      </c>
      <c r="L2224" s="168">
        <f t="shared" si="1113"/>
        <v>15000000</v>
      </c>
      <c r="M2224" s="168">
        <f t="shared" si="1113"/>
        <v>15000000</v>
      </c>
      <c r="N2224" s="168">
        <f t="shared" si="1081"/>
        <v>0</v>
      </c>
      <c r="O2224" s="168">
        <f t="shared" si="1114"/>
        <v>0</v>
      </c>
      <c r="P2224" s="168">
        <f t="shared" si="1114"/>
        <v>0</v>
      </c>
      <c r="Q2224" s="168">
        <f t="shared" si="1114"/>
        <v>0</v>
      </c>
      <c r="R2224" s="168">
        <f t="shared" si="1114"/>
        <v>0</v>
      </c>
      <c r="S2224" s="168">
        <f t="shared" si="1082"/>
        <v>0</v>
      </c>
      <c r="T2224" s="168">
        <f t="shared" si="1115"/>
        <v>0</v>
      </c>
      <c r="U2224" s="168">
        <f t="shared" si="1115"/>
        <v>0</v>
      </c>
      <c r="V2224" s="168">
        <f t="shared" si="1115"/>
        <v>0</v>
      </c>
      <c r="W2224" s="168">
        <f t="shared" si="1115"/>
        <v>0</v>
      </c>
    </row>
    <row r="2225" spans="2:23" ht="16.5" thickTop="1" thickBot="1">
      <c r="B2225" s="164" t="s">
        <v>124</v>
      </c>
      <c r="C2225" s="175" t="s">
        <v>98</v>
      </c>
      <c r="D2225" s="168">
        <f t="shared" si="1078"/>
        <v>30000000</v>
      </c>
      <c r="E2225" s="168">
        <f t="shared" si="1079"/>
        <v>0</v>
      </c>
      <c r="F2225" s="168">
        <f t="shared" si="1079"/>
        <v>0</v>
      </c>
      <c r="G2225" s="168">
        <f t="shared" si="1079"/>
        <v>15000000</v>
      </c>
      <c r="H2225" s="168">
        <f t="shared" si="1079"/>
        <v>15000000</v>
      </c>
      <c r="I2225" s="168">
        <f t="shared" si="1080"/>
        <v>30000000</v>
      </c>
      <c r="J2225" s="168">
        <v>0</v>
      </c>
      <c r="K2225" s="168">
        <v>0</v>
      </c>
      <c r="L2225" s="168">
        <v>15000000</v>
      </c>
      <c r="M2225" s="168">
        <v>15000000</v>
      </c>
      <c r="N2225" s="168">
        <f t="shared" si="1081"/>
        <v>0</v>
      </c>
      <c r="O2225" s="168">
        <v>0</v>
      </c>
      <c r="P2225" s="168">
        <v>0</v>
      </c>
      <c r="Q2225" s="168">
        <v>0</v>
      </c>
      <c r="R2225" s="168">
        <v>0</v>
      </c>
      <c r="S2225" s="168">
        <f t="shared" si="1082"/>
        <v>0</v>
      </c>
      <c r="T2225" s="168">
        <v>0</v>
      </c>
      <c r="U2225" s="168">
        <v>0</v>
      </c>
      <c r="V2225" s="168">
        <v>0</v>
      </c>
      <c r="W2225" s="168">
        <v>0</v>
      </c>
    </row>
    <row r="2226" spans="2:23" ht="27" thickTop="1" thickBot="1">
      <c r="B2226" s="164" t="s">
        <v>815</v>
      </c>
      <c r="C2226" s="173" t="s">
        <v>816</v>
      </c>
      <c r="D2226" s="168">
        <f t="shared" si="1078"/>
        <v>115000000</v>
      </c>
      <c r="E2226" s="168">
        <f t="shared" si="1079"/>
        <v>0</v>
      </c>
      <c r="F2226" s="168">
        <f t="shared" si="1079"/>
        <v>0</v>
      </c>
      <c r="G2226" s="168">
        <f t="shared" si="1079"/>
        <v>115000000</v>
      </c>
      <c r="H2226" s="168">
        <f t="shared" si="1079"/>
        <v>0</v>
      </c>
      <c r="I2226" s="168">
        <f t="shared" si="1080"/>
        <v>115000000</v>
      </c>
      <c r="J2226" s="168">
        <f t="shared" ref="J2226:M2229" si="1116">SUM(J2230)</f>
        <v>0</v>
      </c>
      <c r="K2226" s="168">
        <f t="shared" si="1116"/>
        <v>0</v>
      </c>
      <c r="L2226" s="168">
        <f t="shared" si="1116"/>
        <v>115000000</v>
      </c>
      <c r="M2226" s="168">
        <f t="shared" si="1116"/>
        <v>0</v>
      </c>
      <c r="N2226" s="168">
        <f t="shared" si="1081"/>
        <v>0</v>
      </c>
      <c r="O2226" s="168">
        <f t="shared" ref="O2226:R2229" si="1117">SUM(O2230)</f>
        <v>0</v>
      </c>
      <c r="P2226" s="168">
        <f t="shared" si="1117"/>
        <v>0</v>
      </c>
      <c r="Q2226" s="168">
        <f t="shared" si="1117"/>
        <v>0</v>
      </c>
      <c r="R2226" s="168">
        <f t="shared" si="1117"/>
        <v>0</v>
      </c>
      <c r="S2226" s="168">
        <f t="shared" si="1082"/>
        <v>0</v>
      </c>
      <c r="T2226" s="168">
        <f t="shared" ref="T2226:W2229" si="1118">SUM(T2230)</f>
        <v>0</v>
      </c>
      <c r="U2226" s="168">
        <f t="shared" si="1118"/>
        <v>0</v>
      </c>
      <c r="V2226" s="168">
        <f t="shared" si="1118"/>
        <v>0</v>
      </c>
      <c r="W2226" s="168">
        <f t="shared" si="1118"/>
        <v>0</v>
      </c>
    </row>
    <row r="2227" spans="2:23" ht="16.5" thickTop="1" thickBot="1">
      <c r="B2227" s="164" t="s">
        <v>124</v>
      </c>
      <c r="C2227" s="174" t="s">
        <v>96</v>
      </c>
      <c r="D2227" s="168">
        <f t="shared" si="1078"/>
        <v>115000000</v>
      </c>
      <c r="E2227" s="168">
        <f t="shared" si="1079"/>
        <v>0</v>
      </c>
      <c r="F2227" s="168">
        <f t="shared" si="1079"/>
        <v>0</v>
      </c>
      <c r="G2227" s="168">
        <f t="shared" si="1079"/>
        <v>115000000</v>
      </c>
      <c r="H2227" s="168">
        <f t="shared" si="1079"/>
        <v>0</v>
      </c>
      <c r="I2227" s="168">
        <f t="shared" si="1080"/>
        <v>115000000</v>
      </c>
      <c r="J2227" s="168">
        <f t="shared" si="1116"/>
        <v>0</v>
      </c>
      <c r="K2227" s="168">
        <f t="shared" si="1116"/>
        <v>0</v>
      </c>
      <c r="L2227" s="168">
        <f t="shared" si="1116"/>
        <v>115000000</v>
      </c>
      <c r="M2227" s="168">
        <f t="shared" si="1116"/>
        <v>0</v>
      </c>
      <c r="N2227" s="168">
        <f t="shared" si="1081"/>
        <v>0</v>
      </c>
      <c r="O2227" s="168">
        <f t="shared" si="1117"/>
        <v>0</v>
      </c>
      <c r="P2227" s="168">
        <f t="shared" si="1117"/>
        <v>0</v>
      </c>
      <c r="Q2227" s="168">
        <f t="shared" si="1117"/>
        <v>0</v>
      </c>
      <c r="R2227" s="168">
        <f t="shared" si="1117"/>
        <v>0</v>
      </c>
      <c r="S2227" s="168">
        <f t="shared" si="1082"/>
        <v>0</v>
      </c>
      <c r="T2227" s="168">
        <f t="shared" si="1118"/>
        <v>0</v>
      </c>
      <c r="U2227" s="168">
        <f t="shared" si="1118"/>
        <v>0</v>
      </c>
      <c r="V2227" s="168">
        <f t="shared" si="1118"/>
        <v>0</v>
      </c>
      <c r="W2227" s="168">
        <f t="shared" si="1118"/>
        <v>0</v>
      </c>
    </row>
    <row r="2228" spans="2:23" ht="16.5" thickTop="1" thickBot="1">
      <c r="B2228" s="164" t="s">
        <v>124</v>
      </c>
      <c r="C2228" s="175" t="s">
        <v>102</v>
      </c>
      <c r="D2228" s="168">
        <f t="shared" si="1078"/>
        <v>115000000</v>
      </c>
      <c r="E2228" s="168">
        <f t="shared" si="1079"/>
        <v>0</v>
      </c>
      <c r="F2228" s="168">
        <f t="shared" si="1079"/>
        <v>0</v>
      </c>
      <c r="G2228" s="168">
        <f t="shared" si="1079"/>
        <v>115000000</v>
      </c>
      <c r="H2228" s="168">
        <f t="shared" si="1079"/>
        <v>0</v>
      </c>
      <c r="I2228" s="168">
        <f t="shared" si="1080"/>
        <v>115000000</v>
      </c>
      <c r="J2228" s="168">
        <f t="shared" si="1116"/>
        <v>0</v>
      </c>
      <c r="K2228" s="168">
        <f t="shared" si="1116"/>
        <v>0</v>
      </c>
      <c r="L2228" s="168">
        <f t="shared" si="1116"/>
        <v>115000000</v>
      </c>
      <c r="M2228" s="168">
        <f t="shared" si="1116"/>
        <v>0</v>
      </c>
      <c r="N2228" s="168">
        <f t="shared" si="1081"/>
        <v>0</v>
      </c>
      <c r="O2228" s="168">
        <f t="shared" si="1117"/>
        <v>0</v>
      </c>
      <c r="P2228" s="168">
        <f t="shared" si="1117"/>
        <v>0</v>
      </c>
      <c r="Q2228" s="168">
        <f t="shared" si="1117"/>
        <v>0</v>
      </c>
      <c r="R2228" s="168">
        <f t="shared" si="1117"/>
        <v>0</v>
      </c>
      <c r="S2228" s="168">
        <f t="shared" si="1082"/>
        <v>0</v>
      </c>
      <c r="T2228" s="168">
        <f t="shared" si="1118"/>
        <v>0</v>
      </c>
      <c r="U2228" s="168">
        <f t="shared" si="1118"/>
        <v>0</v>
      </c>
      <c r="V2228" s="168">
        <f t="shared" si="1118"/>
        <v>0</v>
      </c>
      <c r="W2228" s="168">
        <f t="shared" si="1118"/>
        <v>0</v>
      </c>
    </row>
    <row r="2229" spans="2:23" ht="31.5" thickTop="1" thickBot="1">
      <c r="B2229" s="164" t="s">
        <v>124</v>
      </c>
      <c r="C2229" s="176" t="s">
        <v>156</v>
      </c>
      <c r="D2229" s="168">
        <f t="shared" si="1078"/>
        <v>115000000</v>
      </c>
      <c r="E2229" s="168">
        <f t="shared" si="1079"/>
        <v>0</v>
      </c>
      <c r="F2229" s="168">
        <f t="shared" si="1079"/>
        <v>0</v>
      </c>
      <c r="G2229" s="168">
        <f t="shared" si="1079"/>
        <v>115000000</v>
      </c>
      <c r="H2229" s="168">
        <f t="shared" si="1079"/>
        <v>0</v>
      </c>
      <c r="I2229" s="168">
        <f t="shared" si="1080"/>
        <v>115000000</v>
      </c>
      <c r="J2229" s="168">
        <f t="shared" si="1116"/>
        <v>0</v>
      </c>
      <c r="K2229" s="168">
        <f t="shared" si="1116"/>
        <v>0</v>
      </c>
      <c r="L2229" s="168">
        <f t="shared" si="1116"/>
        <v>115000000</v>
      </c>
      <c r="M2229" s="168">
        <f t="shared" si="1116"/>
        <v>0</v>
      </c>
      <c r="N2229" s="168">
        <f t="shared" si="1081"/>
        <v>0</v>
      </c>
      <c r="O2229" s="168">
        <f t="shared" si="1117"/>
        <v>0</v>
      </c>
      <c r="P2229" s="168">
        <f t="shared" si="1117"/>
        <v>0</v>
      </c>
      <c r="Q2229" s="168">
        <f t="shared" si="1117"/>
        <v>0</v>
      </c>
      <c r="R2229" s="168">
        <f t="shared" si="1117"/>
        <v>0</v>
      </c>
      <c r="S2229" s="168">
        <f t="shared" si="1082"/>
        <v>0</v>
      </c>
      <c r="T2229" s="168">
        <f t="shared" si="1118"/>
        <v>0</v>
      </c>
      <c r="U2229" s="168">
        <f t="shared" si="1118"/>
        <v>0</v>
      </c>
      <c r="V2229" s="168">
        <f t="shared" si="1118"/>
        <v>0</v>
      </c>
      <c r="W2229" s="168">
        <f t="shared" si="1118"/>
        <v>0</v>
      </c>
    </row>
    <row r="2230" spans="2:23" ht="27" thickTop="1" thickBot="1">
      <c r="B2230" s="164" t="s">
        <v>817</v>
      </c>
      <c r="C2230" s="174" t="s">
        <v>816</v>
      </c>
      <c r="D2230" s="168">
        <f t="shared" si="1078"/>
        <v>115000000</v>
      </c>
      <c r="E2230" s="168">
        <f t="shared" si="1079"/>
        <v>0</v>
      </c>
      <c r="F2230" s="168">
        <f t="shared" si="1079"/>
        <v>0</v>
      </c>
      <c r="G2230" s="168">
        <f t="shared" si="1079"/>
        <v>115000000</v>
      </c>
      <c r="H2230" s="168">
        <f t="shared" si="1079"/>
        <v>0</v>
      </c>
      <c r="I2230" s="168">
        <f t="shared" si="1080"/>
        <v>115000000</v>
      </c>
      <c r="J2230" s="168">
        <f t="shared" ref="J2230:M2232" si="1119">SUM(J2231)</f>
        <v>0</v>
      </c>
      <c r="K2230" s="168">
        <f t="shared" si="1119"/>
        <v>0</v>
      </c>
      <c r="L2230" s="168">
        <f t="shared" si="1119"/>
        <v>115000000</v>
      </c>
      <c r="M2230" s="168">
        <f t="shared" si="1119"/>
        <v>0</v>
      </c>
      <c r="N2230" s="168">
        <f t="shared" si="1081"/>
        <v>0</v>
      </c>
      <c r="O2230" s="168">
        <f t="shared" ref="O2230:R2232" si="1120">SUM(O2231)</f>
        <v>0</v>
      </c>
      <c r="P2230" s="168">
        <f t="shared" si="1120"/>
        <v>0</v>
      </c>
      <c r="Q2230" s="168">
        <f t="shared" si="1120"/>
        <v>0</v>
      </c>
      <c r="R2230" s="168">
        <f t="shared" si="1120"/>
        <v>0</v>
      </c>
      <c r="S2230" s="168">
        <f t="shared" si="1082"/>
        <v>0</v>
      </c>
      <c r="T2230" s="168">
        <f t="shared" ref="T2230:W2232" si="1121">SUM(T2231)</f>
        <v>0</v>
      </c>
      <c r="U2230" s="168">
        <f t="shared" si="1121"/>
        <v>0</v>
      </c>
      <c r="V2230" s="168">
        <f t="shared" si="1121"/>
        <v>0</v>
      </c>
      <c r="W2230" s="168">
        <f t="shared" si="1121"/>
        <v>0</v>
      </c>
    </row>
    <row r="2231" spans="2:23" ht="16.5" thickTop="1" thickBot="1">
      <c r="B2231" s="164" t="s">
        <v>124</v>
      </c>
      <c r="C2231" s="175" t="s">
        <v>96</v>
      </c>
      <c r="D2231" s="168">
        <f t="shared" si="1078"/>
        <v>115000000</v>
      </c>
      <c r="E2231" s="168">
        <f t="shared" si="1079"/>
        <v>0</v>
      </c>
      <c r="F2231" s="168">
        <f t="shared" si="1079"/>
        <v>0</v>
      </c>
      <c r="G2231" s="168">
        <f t="shared" si="1079"/>
        <v>115000000</v>
      </c>
      <c r="H2231" s="168">
        <f t="shared" si="1079"/>
        <v>0</v>
      </c>
      <c r="I2231" s="168">
        <f t="shared" si="1080"/>
        <v>115000000</v>
      </c>
      <c r="J2231" s="168">
        <f t="shared" si="1119"/>
        <v>0</v>
      </c>
      <c r="K2231" s="168">
        <f t="shared" si="1119"/>
        <v>0</v>
      </c>
      <c r="L2231" s="168">
        <f t="shared" si="1119"/>
        <v>115000000</v>
      </c>
      <c r="M2231" s="168">
        <f t="shared" si="1119"/>
        <v>0</v>
      </c>
      <c r="N2231" s="168">
        <f t="shared" si="1081"/>
        <v>0</v>
      </c>
      <c r="O2231" s="168">
        <f t="shared" si="1120"/>
        <v>0</v>
      </c>
      <c r="P2231" s="168">
        <f t="shared" si="1120"/>
        <v>0</v>
      </c>
      <c r="Q2231" s="168">
        <f t="shared" si="1120"/>
        <v>0</v>
      </c>
      <c r="R2231" s="168">
        <f t="shared" si="1120"/>
        <v>0</v>
      </c>
      <c r="S2231" s="168">
        <f t="shared" si="1082"/>
        <v>0</v>
      </c>
      <c r="T2231" s="168">
        <f t="shared" si="1121"/>
        <v>0</v>
      </c>
      <c r="U2231" s="168">
        <f t="shared" si="1121"/>
        <v>0</v>
      </c>
      <c r="V2231" s="168">
        <f t="shared" si="1121"/>
        <v>0</v>
      </c>
      <c r="W2231" s="168">
        <f t="shared" si="1121"/>
        <v>0</v>
      </c>
    </row>
    <row r="2232" spans="2:23" ht="16.5" thickTop="1" thickBot="1">
      <c r="B2232" s="164" t="s">
        <v>124</v>
      </c>
      <c r="C2232" s="176" t="s">
        <v>102</v>
      </c>
      <c r="D2232" s="168">
        <f t="shared" si="1078"/>
        <v>115000000</v>
      </c>
      <c r="E2232" s="168">
        <f t="shared" si="1079"/>
        <v>0</v>
      </c>
      <c r="F2232" s="168">
        <f t="shared" si="1079"/>
        <v>0</v>
      </c>
      <c r="G2232" s="168">
        <f t="shared" si="1079"/>
        <v>115000000</v>
      </c>
      <c r="H2232" s="168">
        <f t="shared" si="1079"/>
        <v>0</v>
      </c>
      <c r="I2232" s="168">
        <f t="shared" si="1080"/>
        <v>115000000</v>
      </c>
      <c r="J2232" s="168">
        <f t="shared" si="1119"/>
        <v>0</v>
      </c>
      <c r="K2232" s="168">
        <f t="shared" si="1119"/>
        <v>0</v>
      </c>
      <c r="L2232" s="168">
        <f t="shared" si="1119"/>
        <v>115000000</v>
      </c>
      <c r="M2232" s="168">
        <f t="shared" si="1119"/>
        <v>0</v>
      </c>
      <c r="N2232" s="168">
        <f t="shared" si="1081"/>
        <v>0</v>
      </c>
      <c r="O2232" s="168">
        <f t="shared" si="1120"/>
        <v>0</v>
      </c>
      <c r="P2232" s="168">
        <f t="shared" si="1120"/>
        <v>0</v>
      </c>
      <c r="Q2232" s="168">
        <f t="shared" si="1120"/>
        <v>0</v>
      </c>
      <c r="R2232" s="168">
        <f t="shared" si="1120"/>
        <v>0</v>
      </c>
      <c r="S2232" s="168">
        <f t="shared" si="1082"/>
        <v>0</v>
      </c>
      <c r="T2232" s="168">
        <f t="shared" si="1121"/>
        <v>0</v>
      </c>
      <c r="U2232" s="168">
        <f t="shared" si="1121"/>
        <v>0</v>
      </c>
      <c r="V2232" s="168">
        <f t="shared" si="1121"/>
        <v>0</v>
      </c>
      <c r="W2232" s="168">
        <f t="shared" si="1121"/>
        <v>0</v>
      </c>
    </row>
    <row r="2233" spans="2:23" ht="31.5" thickTop="1" thickBot="1">
      <c r="B2233" s="164" t="s">
        <v>124</v>
      </c>
      <c r="C2233" s="177" t="s">
        <v>156</v>
      </c>
      <c r="D2233" s="168">
        <f t="shared" si="1078"/>
        <v>115000000</v>
      </c>
      <c r="E2233" s="168">
        <f t="shared" si="1079"/>
        <v>0</v>
      </c>
      <c r="F2233" s="168">
        <f t="shared" si="1079"/>
        <v>0</v>
      </c>
      <c r="G2233" s="168">
        <f t="shared" si="1079"/>
        <v>115000000</v>
      </c>
      <c r="H2233" s="168">
        <f t="shared" si="1079"/>
        <v>0</v>
      </c>
      <c r="I2233" s="168">
        <f t="shared" si="1080"/>
        <v>115000000</v>
      </c>
      <c r="J2233" s="168">
        <v>0</v>
      </c>
      <c r="K2233" s="168">
        <v>0</v>
      </c>
      <c r="L2233" s="168">
        <v>115000000</v>
      </c>
      <c r="M2233" s="168">
        <v>0</v>
      </c>
      <c r="N2233" s="168">
        <f t="shared" si="1081"/>
        <v>0</v>
      </c>
      <c r="O2233" s="168">
        <v>0</v>
      </c>
      <c r="P2233" s="168">
        <v>0</v>
      </c>
      <c r="Q2233" s="168">
        <v>0</v>
      </c>
      <c r="R2233" s="168">
        <v>0</v>
      </c>
      <c r="S2233" s="168">
        <f t="shared" si="1082"/>
        <v>0</v>
      </c>
      <c r="T2233" s="168">
        <v>0</v>
      </c>
      <c r="U2233" s="168">
        <v>0</v>
      </c>
      <c r="V2233" s="168">
        <v>0</v>
      </c>
      <c r="W2233" s="168">
        <v>0</v>
      </c>
    </row>
    <row r="2234" spans="2:23" ht="61.5" thickTop="1" thickBot="1">
      <c r="B2234" s="164" t="s">
        <v>818</v>
      </c>
      <c r="C2234" s="173" t="s">
        <v>819</v>
      </c>
      <c r="D2234" s="168">
        <f t="shared" si="1078"/>
        <v>35000000</v>
      </c>
      <c r="E2234" s="168">
        <f t="shared" si="1079"/>
        <v>0</v>
      </c>
      <c r="F2234" s="168">
        <f t="shared" si="1079"/>
        <v>30000000</v>
      </c>
      <c r="G2234" s="168">
        <f t="shared" si="1079"/>
        <v>4000000</v>
      </c>
      <c r="H2234" s="168">
        <f t="shared" si="1079"/>
        <v>1000000</v>
      </c>
      <c r="I2234" s="168">
        <f t="shared" si="1080"/>
        <v>35000000</v>
      </c>
      <c r="J2234" s="168">
        <f t="shared" ref="J2234:M2235" si="1122">SUM(J2235)</f>
        <v>0</v>
      </c>
      <c r="K2234" s="168">
        <f t="shared" si="1122"/>
        <v>30000000</v>
      </c>
      <c r="L2234" s="168">
        <f t="shared" si="1122"/>
        <v>4000000</v>
      </c>
      <c r="M2234" s="168">
        <f t="shared" si="1122"/>
        <v>1000000</v>
      </c>
      <c r="N2234" s="168">
        <f t="shared" si="1081"/>
        <v>0</v>
      </c>
      <c r="O2234" s="168">
        <f t="shared" ref="O2234:R2235" si="1123">SUM(O2235)</f>
        <v>0</v>
      </c>
      <c r="P2234" s="168">
        <f t="shared" si="1123"/>
        <v>0</v>
      </c>
      <c r="Q2234" s="168">
        <f t="shared" si="1123"/>
        <v>0</v>
      </c>
      <c r="R2234" s="168">
        <f t="shared" si="1123"/>
        <v>0</v>
      </c>
      <c r="S2234" s="168">
        <f t="shared" si="1082"/>
        <v>0</v>
      </c>
      <c r="T2234" s="168">
        <f t="shared" ref="T2234:W2235" si="1124">SUM(T2235)</f>
        <v>0</v>
      </c>
      <c r="U2234" s="168">
        <f t="shared" si="1124"/>
        <v>0</v>
      </c>
      <c r="V2234" s="168">
        <f t="shared" si="1124"/>
        <v>0</v>
      </c>
      <c r="W2234" s="168">
        <f t="shared" si="1124"/>
        <v>0</v>
      </c>
    </row>
    <row r="2235" spans="2:23" ht="16.5" thickTop="1" thickBot="1">
      <c r="B2235" s="164" t="s">
        <v>124</v>
      </c>
      <c r="C2235" s="174" t="s">
        <v>96</v>
      </c>
      <c r="D2235" s="168">
        <f t="shared" si="1078"/>
        <v>35000000</v>
      </c>
      <c r="E2235" s="168">
        <f t="shared" si="1079"/>
        <v>0</v>
      </c>
      <c r="F2235" s="168">
        <f t="shared" si="1079"/>
        <v>30000000</v>
      </c>
      <c r="G2235" s="168">
        <f t="shared" si="1079"/>
        <v>4000000</v>
      </c>
      <c r="H2235" s="168">
        <f t="shared" si="1079"/>
        <v>1000000</v>
      </c>
      <c r="I2235" s="168">
        <f t="shared" si="1080"/>
        <v>35000000</v>
      </c>
      <c r="J2235" s="168">
        <f t="shared" si="1122"/>
        <v>0</v>
      </c>
      <c r="K2235" s="168">
        <f t="shared" si="1122"/>
        <v>30000000</v>
      </c>
      <c r="L2235" s="168">
        <f t="shared" si="1122"/>
        <v>4000000</v>
      </c>
      <c r="M2235" s="168">
        <f t="shared" si="1122"/>
        <v>1000000</v>
      </c>
      <c r="N2235" s="168">
        <f t="shared" si="1081"/>
        <v>0</v>
      </c>
      <c r="O2235" s="168">
        <f t="shared" si="1123"/>
        <v>0</v>
      </c>
      <c r="P2235" s="168">
        <f t="shared" si="1123"/>
        <v>0</v>
      </c>
      <c r="Q2235" s="168">
        <f t="shared" si="1123"/>
        <v>0</v>
      </c>
      <c r="R2235" s="168">
        <f t="shared" si="1123"/>
        <v>0</v>
      </c>
      <c r="S2235" s="168">
        <f t="shared" si="1082"/>
        <v>0</v>
      </c>
      <c r="T2235" s="168">
        <f t="shared" si="1124"/>
        <v>0</v>
      </c>
      <c r="U2235" s="168">
        <f t="shared" si="1124"/>
        <v>0</v>
      </c>
      <c r="V2235" s="168">
        <f t="shared" si="1124"/>
        <v>0</v>
      </c>
      <c r="W2235" s="168">
        <f t="shared" si="1124"/>
        <v>0</v>
      </c>
    </row>
    <row r="2236" spans="2:23" ht="16.5" thickTop="1" thickBot="1">
      <c r="B2236" s="164" t="s">
        <v>124</v>
      </c>
      <c r="C2236" s="175" t="s">
        <v>98</v>
      </c>
      <c r="D2236" s="168">
        <f t="shared" si="1078"/>
        <v>35000000</v>
      </c>
      <c r="E2236" s="168">
        <f t="shared" si="1079"/>
        <v>0</v>
      </c>
      <c r="F2236" s="168">
        <f t="shared" si="1079"/>
        <v>30000000</v>
      </c>
      <c r="G2236" s="168">
        <f t="shared" si="1079"/>
        <v>4000000</v>
      </c>
      <c r="H2236" s="168">
        <f t="shared" si="1079"/>
        <v>1000000</v>
      </c>
      <c r="I2236" s="168">
        <f t="shared" si="1080"/>
        <v>35000000</v>
      </c>
      <c r="J2236" s="168">
        <v>0</v>
      </c>
      <c r="K2236" s="168">
        <v>30000000</v>
      </c>
      <c r="L2236" s="168">
        <v>4000000</v>
      </c>
      <c r="M2236" s="168">
        <v>1000000</v>
      </c>
      <c r="N2236" s="168">
        <f t="shared" si="1081"/>
        <v>0</v>
      </c>
      <c r="O2236" s="168">
        <v>0</v>
      </c>
      <c r="P2236" s="168">
        <v>0</v>
      </c>
      <c r="Q2236" s="168">
        <v>0</v>
      </c>
      <c r="R2236" s="168">
        <v>0</v>
      </c>
      <c r="S2236" s="168">
        <f t="shared" si="1082"/>
        <v>0</v>
      </c>
      <c r="T2236" s="168">
        <v>0</v>
      </c>
      <c r="U2236" s="168">
        <v>0</v>
      </c>
      <c r="V2236" s="168">
        <v>0</v>
      </c>
      <c r="W2236" s="168">
        <v>0</v>
      </c>
    </row>
    <row r="2237" spans="2:23" ht="61.5" thickTop="1" thickBot="1">
      <c r="B2237" s="164" t="s">
        <v>820</v>
      </c>
      <c r="C2237" s="173" t="s">
        <v>821</v>
      </c>
      <c r="D2237" s="168">
        <f t="shared" si="1078"/>
        <v>10000000</v>
      </c>
      <c r="E2237" s="168">
        <f t="shared" si="1079"/>
        <v>0</v>
      </c>
      <c r="F2237" s="168">
        <f t="shared" si="1079"/>
        <v>0</v>
      </c>
      <c r="G2237" s="168">
        <f t="shared" si="1079"/>
        <v>5000000</v>
      </c>
      <c r="H2237" s="168">
        <f t="shared" si="1079"/>
        <v>5000000</v>
      </c>
      <c r="I2237" s="168">
        <f t="shared" si="1080"/>
        <v>10000000</v>
      </c>
      <c r="J2237" s="168">
        <f t="shared" ref="J2237:M2238" si="1125">SUM(J2238)</f>
        <v>0</v>
      </c>
      <c r="K2237" s="168">
        <f t="shared" si="1125"/>
        <v>0</v>
      </c>
      <c r="L2237" s="168">
        <f t="shared" si="1125"/>
        <v>5000000</v>
      </c>
      <c r="M2237" s="168">
        <f t="shared" si="1125"/>
        <v>5000000</v>
      </c>
      <c r="N2237" s="168">
        <f t="shared" si="1081"/>
        <v>0</v>
      </c>
      <c r="O2237" s="168">
        <f t="shared" ref="O2237:R2238" si="1126">SUM(O2238)</f>
        <v>0</v>
      </c>
      <c r="P2237" s="168">
        <f t="shared" si="1126"/>
        <v>0</v>
      </c>
      <c r="Q2237" s="168">
        <f t="shared" si="1126"/>
        <v>0</v>
      </c>
      <c r="R2237" s="168">
        <f t="shared" si="1126"/>
        <v>0</v>
      </c>
      <c r="S2237" s="168">
        <f t="shared" si="1082"/>
        <v>0</v>
      </c>
      <c r="T2237" s="168">
        <f t="shared" ref="T2237:W2238" si="1127">SUM(T2238)</f>
        <v>0</v>
      </c>
      <c r="U2237" s="168">
        <f t="shared" si="1127"/>
        <v>0</v>
      </c>
      <c r="V2237" s="168">
        <f t="shared" si="1127"/>
        <v>0</v>
      </c>
      <c r="W2237" s="168">
        <f t="shared" si="1127"/>
        <v>0</v>
      </c>
    </row>
    <row r="2238" spans="2:23" ht="16.5" thickTop="1" thickBot="1">
      <c r="B2238" s="164" t="s">
        <v>124</v>
      </c>
      <c r="C2238" s="174" t="s">
        <v>96</v>
      </c>
      <c r="D2238" s="168">
        <f t="shared" si="1078"/>
        <v>10000000</v>
      </c>
      <c r="E2238" s="168">
        <f t="shared" si="1079"/>
        <v>0</v>
      </c>
      <c r="F2238" s="168">
        <f t="shared" si="1079"/>
        <v>0</v>
      </c>
      <c r="G2238" s="168">
        <f t="shared" si="1079"/>
        <v>5000000</v>
      </c>
      <c r="H2238" s="168">
        <f t="shared" si="1079"/>
        <v>5000000</v>
      </c>
      <c r="I2238" s="168">
        <f t="shared" si="1080"/>
        <v>10000000</v>
      </c>
      <c r="J2238" s="168">
        <f t="shared" si="1125"/>
        <v>0</v>
      </c>
      <c r="K2238" s="168">
        <f t="shared" si="1125"/>
        <v>0</v>
      </c>
      <c r="L2238" s="168">
        <f t="shared" si="1125"/>
        <v>5000000</v>
      </c>
      <c r="M2238" s="168">
        <f t="shared" si="1125"/>
        <v>5000000</v>
      </c>
      <c r="N2238" s="168">
        <f t="shared" si="1081"/>
        <v>0</v>
      </c>
      <c r="O2238" s="168">
        <f t="shared" si="1126"/>
        <v>0</v>
      </c>
      <c r="P2238" s="168">
        <f t="shared" si="1126"/>
        <v>0</v>
      </c>
      <c r="Q2238" s="168">
        <f t="shared" si="1126"/>
        <v>0</v>
      </c>
      <c r="R2238" s="168">
        <f t="shared" si="1126"/>
        <v>0</v>
      </c>
      <c r="S2238" s="168">
        <f t="shared" si="1082"/>
        <v>0</v>
      </c>
      <c r="T2238" s="168">
        <f t="shared" si="1127"/>
        <v>0</v>
      </c>
      <c r="U2238" s="168">
        <f t="shared" si="1127"/>
        <v>0</v>
      </c>
      <c r="V2238" s="168">
        <f t="shared" si="1127"/>
        <v>0</v>
      </c>
      <c r="W2238" s="168">
        <f t="shared" si="1127"/>
        <v>0</v>
      </c>
    </row>
    <row r="2239" spans="2:23" ht="16.5" thickTop="1" thickBot="1">
      <c r="B2239" s="164" t="s">
        <v>124</v>
      </c>
      <c r="C2239" s="175" t="s">
        <v>98</v>
      </c>
      <c r="D2239" s="168">
        <f t="shared" si="1078"/>
        <v>10000000</v>
      </c>
      <c r="E2239" s="168">
        <f t="shared" si="1079"/>
        <v>0</v>
      </c>
      <c r="F2239" s="168">
        <f t="shared" si="1079"/>
        <v>0</v>
      </c>
      <c r="G2239" s="168">
        <f t="shared" si="1079"/>
        <v>5000000</v>
      </c>
      <c r="H2239" s="168">
        <f t="shared" si="1079"/>
        <v>5000000</v>
      </c>
      <c r="I2239" s="168">
        <f t="shared" si="1080"/>
        <v>10000000</v>
      </c>
      <c r="J2239" s="168">
        <v>0</v>
      </c>
      <c r="K2239" s="168">
        <v>0</v>
      </c>
      <c r="L2239" s="168">
        <v>5000000</v>
      </c>
      <c r="M2239" s="168">
        <v>5000000</v>
      </c>
      <c r="N2239" s="168">
        <f t="shared" si="1081"/>
        <v>0</v>
      </c>
      <c r="O2239" s="168">
        <v>0</v>
      </c>
      <c r="P2239" s="168">
        <v>0</v>
      </c>
      <c r="Q2239" s="168">
        <v>0</v>
      </c>
      <c r="R2239" s="168">
        <v>0</v>
      </c>
      <c r="S2239" s="168">
        <f t="shared" si="1082"/>
        <v>0</v>
      </c>
      <c r="T2239" s="168">
        <v>0</v>
      </c>
      <c r="U2239" s="168">
        <v>0</v>
      </c>
      <c r="V2239" s="168">
        <v>0</v>
      </c>
      <c r="W2239" s="168">
        <v>0</v>
      </c>
    </row>
    <row r="2240" spans="2:23" ht="61.5" thickTop="1" thickBot="1">
      <c r="B2240" s="164" t="s">
        <v>822</v>
      </c>
      <c r="C2240" s="173" t="s">
        <v>823</v>
      </c>
      <c r="D2240" s="168">
        <f t="shared" si="1078"/>
        <v>10000000</v>
      </c>
      <c r="E2240" s="168">
        <f t="shared" si="1079"/>
        <v>0</v>
      </c>
      <c r="F2240" s="168">
        <f t="shared" si="1079"/>
        <v>0</v>
      </c>
      <c r="G2240" s="168">
        <f t="shared" si="1079"/>
        <v>6400000</v>
      </c>
      <c r="H2240" s="168">
        <f t="shared" si="1079"/>
        <v>3600000</v>
      </c>
      <c r="I2240" s="168">
        <f t="shared" si="1080"/>
        <v>10000000</v>
      </c>
      <c r="J2240" s="168">
        <f>SUM(J2241)</f>
        <v>0</v>
      </c>
      <c r="K2240" s="168">
        <f>SUM(K2241)</f>
        <v>0</v>
      </c>
      <c r="L2240" s="168">
        <f>SUM(L2241)</f>
        <v>6400000</v>
      </c>
      <c r="M2240" s="168">
        <f>SUM(M2241)</f>
        <v>3600000</v>
      </c>
      <c r="N2240" s="168">
        <f t="shared" si="1081"/>
        <v>0</v>
      </c>
      <c r="O2240" s="168">
        <f>SUM(O2241)</f>
        <v>0</v>
      </c>
      <c r="P2240" s="168">
        <f>SUM(P2241)</f>
        <v>0</v>
      </c>
      <c r="Q2240" s="168">
        <f>SUM(Q2241)</f>
        <v>0</v>
      </c>
      <c r="R2240" s="168">
        <f>SUM(R2241)</f>
        <v>0</v>
      </c>
      <c r="S2240" s="168">
        <f t="shared" si="1082"/>
        <v>0</v>
      </c>
      <c r="T2240" s="168">
        <f>SUM(T2241)</f>
        <v>0</v>
      </c>
      <c r="U2240" s="168">
        <f>SUM(U2241)</f>
        <v>0</v>
      </c>
      <c r="V2240" s="168">
        <f>SUM(V2241)</f>
        <v>0</v>
      </c>
      <c r="W2240" s="168">
        <f>SUM(W2241)</f>
        <v>0</v>
      </c>
    </row>
    <row r="2241" spans="2:23" ht="16.5" thickTop="1" thickBot="1">
      <c r="B2241" s="164" t="s">
        <v>124</v>
      </c>
      <c r="C2241" s="174" t="s">
        <v>96</v>
      </c>
      <c r="D2241" s="168">
        <f t="shared" si="1078"/>
        <v>10000000</v>
      </c>
      <c r="E2241" s="168">
        <f t="shared" si="1079"/>
        <v>0</v>
      </c>
      <c r="F2241" s="168">
        <f t="shared" si="1079"/>
        <v>0</v>
      </c>
      <c r="G2241" s="168">
        <f t="shared" si="1079"/>
        <v>6400000</v>
      </c>
      <c r="H2241" s="168">
        <f t="shared" si="1079"/>
        <v>3600000</v>
      </c>
      <c r="I2241" s="168">
        <f t="shared" si="1080"/>
        <v>10000000</v>
      </c>
      <c r="J2241" s="168">
        <f>SUM(J2242:J2243)</f>
        <v>0</v>
      </c>
      <c r="K2241" s="168">
        <f>SUM(K2242:K2243)</f>
        <v>0</v>
      </c>
      <c r="L2241" s="168">
        <f>SUM(L2242:L2243)</f>
        <v>6400000</v>
      </c>
      <c r="M2241" s="168">
        <f>SUM(M2242:M2243)</f>
        <v>3600000</v>
      </c>
      <c r="N2241" s="168">
        <f t="shared" si="1081"/>
        <v>0</v>
      </c>
      <c r="O2241" s="168">
        <f>SUM(O2242:O2243)</f>
        <v>0</v>
      </c>
      <c r="P2241" s="168">
        <f>SUM(P2242:P2243)</f>
        <v>0</v>
      </c>
      <c r="Q2241" s="168">
        <f>SUM(Q2242:Q2243)</f>
        <v>0</v>
      </c>
      <c r="R2241" s="168">
        <f>SUM(R2242:R2243)</f>
        <v>0</v>
      </c>
      <c r="S2241" s="168">
        <f t="shared" si="1082"/>
        <v>0</v>
      </c>
      <c r="T2241" s="168">
        <f>SUM(T2242:T2243)</f>
        <v>0</v>
      </c>
      <c r="U2241" s="168">
        <f>SUM(U2242:U2243)</f>
        <v>0</v>
      </c>
      <c r="V2241" s="168">
        <f>SUM(V2242:V2243)</f>
        <v>0</v>
      </c>
      <c r="W2241" s="168">
        <f>SUM(W2242:W2243)</f>
        <v>0</v>
      </c>
    </row>
    <row r="2242" spans="2:23" ht="16.5" thickTop="1" thickBot="1">
      <c r="B2242" s="164" t="s">
        <v>124</v>
      </c>
      <c r="C2242" s="175" t="s">
        <v>98</v>
      </c>
      <c r="D2242" s="168">
        <f t="shared" si="1078"/>
        <v>3000000</v>
      </c>
      <c r="E2242" s="168">
        <f t="shared" si="1079"/>
        <v>0</v>
      </c>
      <c r="F2242" s="168">
        <f t="shared" si="1079"/>
        <v>0</v>
      </c>
      <c r="G2242" s="168">
        <f t="shared" si="1079"/>
        <v>1700000</v>
      </c>
      <c r="H2242" s="168">
        <f t="shared" si="1079"/>
        <v>1300000</v>
      </c>
      <c r="I2242" s="168">
        <f t="shared" si="1080"/>
        <v>3000000</v>
      </c>
      <c r="J2242" s="168">
        <v>0</v>
      </c>
      <c r="K2242" s="168">
        <v>0</v>
      </c>
      <c r="L2242" s="168">
        <v>1700000</v>
      </c>
      <c r="M2242" s="168">
        <v>1300000</v>
      </c>
      <c r="N2242" s="168">
        <f t="shared" si="1081"/>
        <v>0</v>
      </c>
      <c r="O2242" s="168">
        <v>0</v>
      </c>
      <c r="P2242" s="168">
        <v>0</v>
      </c>
      <c r="Q2242" s="168">
        <v>0</v>
      </c>
      <c r="R2242" s="168">
        <v>0</v>
      </c>
      <c r="S2242" s="168">
        <f t="shared" si="1082"/>
        <v>0</v>
      </c>
      <c r="T2242" s="168">
        <v>0</v>
      </c>
      <c r="U2242" s="168">
        <v>0</v>
      </c>
      <c r="V2242" s="168">
        <v>0</v>
      </c>
      <c r="W2242" s="168">
        <v>0</v>
      </c>
    </row>
    <row r="2243" spans="2:23" ht="16.5" thickTop="1" thickBot="1">
      <c r="B2243" s="164" t="s">
        <v>124</v>
      </c>
      <c r="C2243" s="175" t="s">
        <v>102</v>
      </c>
      <c r="D2243" s="168">
        <f t="shared" si="1078"/>
        <v>7000000</v>
      </c>
      <c r="E2243" s="168">
        <f t="shared" si="1079"/>
        <v>0</v>
      </c>
      <c r="F2243" s="168">
        <f t="shared" si="1079"/>
        <v>0</v>
      </c>
      <c r="G2243" s="168">
        <f t="shared" si="1079"/>
        <v>4700000</v>
      </c>
      <c r="H2243" s="168">
        <f t="shared" si="1079"/>
        <v>2300000</v>
      </c>
      <c r="I2243" s="168">
        <f t="shared" si="1080"/>
        <v>7000000</v>
      </c>
      <c r="J2243" s="168">
        <f>SUM(J2244)</f>
        <v>0</v>
      </c>
      <c r="K2243" s="168">
        <f>SUM(K2244)</f>
        <v>0</v>
      </c>
      <c r="L2243" s="168">
        <f>SUM(L2244)</f>
        <v>4700000</v>
      </c>
      <c r="M2243" s="168">
        <f>SUM(M2244)</f>
        <v>2300000</v>
      </c>
      <c r="N2243" s="168">
        <f t="shared" si="1081"/>
        <v>0</v>
      </c>
      <c r="O2243" s="168">
        <f>SUM(O2244)</f>
        <v>0</v>
      </c>
      <c r="P2243" s="168">
        <f>SUM(P2244)</f>
        <v>0</v>
      </c>
      <c r="Q2243" s="168">
        <f>SUM(Q2244)</f>
        <v>0</v>
      </c>
      <c r="R2243" s="168">
        <f>SUM(R2244)</f>
        <v>0</v>
      </c>
      <c r="S2243" s="168">
        <f t="shared" si="1082"/>
        <v>0</v>
      </c>
      <c r="T2243" s="168">
        <f>SUM(T2244)</f>
        <v>0</v>
      </c>
      <c r="U2243" s="168">
        <f>SUM(U2244)</f>
        <v>0</v>
      </c>
      <c r="V2243" s="168">
        <f>SUM(V2244)</f>
        <v>0</v>
      </c>
      <c r="W2243" s="168">
        <f>SUM(W2244)</f>
        <v>0</v>
      </c>
    </row>
    <row r="2244" spans="2:23" ht="31.5" thickTop="1" thickBot="1">
      <c r="B2244" s="164" t="s">
        <v>124</v>
      </c>
      <c r="C2244" s="176" t="s">
        <v>156</v>
      </c>
      <c r="D2244" s="168">
        <f t="shared" si="1078"/>
        <v>7000000</v>
      </c>
      <c r="E2244" s="168">
        <f t="shared" si="1079"/>
        <v>0</v>
      </c>
      <c r="F2244" s="168">
        <f t="shared" si="1079"/>
        <v>0</v>
      </c>
      <c r="G2244" s="168">
        <f t="shared" si="1079"/>
        <v>4700000</v>
      </c>
      <c r="H2244" s="168">
        <f t="shared" si="1079"/>
        <v>2300000</v>
      </c>
      <c r="I2244" s="168">
        <f t="shared" si="1080"/>
        <v>7000000</v>
      </c>
      <c r="J2244" s="168">
        <v>0</v>
      </c>
      <c r="K2244" s="168">
        <v>0</v>
      </c>
      <c r="L2244" s="168">
        <v>4700000</v>
      </c>
      <c r="M2244" s="168">
        <v>2300000</v>
      </c>
      <c r="N2244" s="168">
        <f t="shared" si="1081"/>
        <v>0</v>
      </c>
      <c r="O2244" s="168">
        <v>0</v>
      </c>
      <c r="P2244" s="168">
        <v>0</v>
      </c>
      <c r="Q2244" s="168">
        <v>0</v>
      </c>
      <c r="R2244" s="168">
        <v>0</v>
      </c>
      <c r="S2244" s="168">
        <f t="shared" si="1082"/>
        <v>0</v>
      </c>
      <c r="T2244" s="168">
        <v>0</v>
      </c>
      <c r="U2244" s="168">
        <v>0</v>
      </c>
      <c r="V2244" s="168">
        <v>0</v>
      </c>
      <c r="W2244" s="168">
        <v>0</v>
      </c>
    </row>
    <row r="2245" spans="2:23" ht="31.5" thickTop="1" thickBot="1">
      <c r="B2245" s="164" t="s">
        <v>824</v>
      </c>
      <c r="C2245" s="172" t="s">
        <v>825</v>
      </c>
      <c r="D2245" s="168">
        <f t="shared" si="1078"/>
        <v>80000000</v>
      </c>
      <c r="E2245" s="168">
        <f t="shared" si="1079"/>
        <v>30000000</v>
      </c>
      <c r="F2245" s="168">
        <f t="shared" si="1079"/>
        <v>20000000</v>
      </c>
      <c r="G2245" s="168">
        <f t="shared" si="1079"/>
        <v>30000000</v>
      </c>
      <c r="H2245" s="168">
        <f t="shared" ref="H2245:H2308" si="1128">SUM(M2245,R2245,W2245)</f>
        <v>0</v>
      </c>
      <c r="I2245" s="168">
        <f t="shared" si="1080"/>
        <v>0</v>
      </c>
      <c r="J2245" s="168">
        <f t="shared" ref="J2245:M2246" si="1129">SUM(J2246)</f>
        <v>0</v>
      </c>
      <c r="K2245" s="168">
        <f t="shared" si="1129"/>
        <v>0</v>
      </c>
      <c r="L2245" s="168">
        <f t="shared" si="1129"/>
        <v>0</v>
      </c>
      <c r="M2245" s="168">
        <f t="shared" si="1129"/>
        <v>0</v>
      </c>
      <c r="N2245" s="168">
        <f t="shared" si="1081"/>
        <v>0</v>
      </c>
      <c r="O2245" s="168">
        <f t="shared" ref="O2245:R2246" si="1130">SUM(O2246)</f>
        <v>0</v>
      </c>
      <c r="P2245" s="168">
        <f t="shared" si="1130"/>
        <v>0</v>
      </c>
      <c r="Q2245" s="168">
        <f t="shared" si="1130"/>
        <v>0</v>
      </c>
      <c r="R2245" s="168">
        <f t="shared" si="1130"/>
        <v>0</v>
      </c>
      <c r="S2245" s="168">
        <f t="shared" si="1082"/>
        <v>80000000</v>
      </c>
      <c r="T2245" s="168">
        <f t="shared" ref="T2245:W2246" si="1131">SUM(T2246)</f>
        <v>30000000</v>
      </c>
      <c r="U2245" s="168">
        <f t="shared" si="1131"/>
        <v>20000000</v>
      </c>
      <c r="V2245" s="168">
        <f t="shared" si="1131"/>
        <v>30000000</v>
      </c>
      <c r="W2245" s="168">
        <f t="shared" si="1131"/>
        <v>0</v>
      </c>
    </row>
    <row r="2246" spans="2:23" ht="16.5" thickTop="1" thickBot="1">
      <c r="B2246" s="164" t="s">
        <v>124</v>
      </c>
      <c r="C2246" s="173" t="s">
        <v>96</v>
      </c>
      <c r="D2246" s="168">
        <f t="shared" ref="D2246:D2309" si="1132">SUM(E2246:H2246)</f>
        <v>80000000</v>
      </c>
      <c r="E2246" s="168">
        <f t="shared" ref="E2246:H2309" si="1133">SUM(J2246,O2246,T2246)</f>
        <v>30000000</v>
      </c>
      <c r="F2246" s="168">
        <f t="shared" si="1133"/>
        <v>20000000</v>
      </c>
      <c r="G2246" s="168">
        <f t="shared" si="1133"/>
        <v>30000000</v>
      </c>
      <c r="H2246" s="168">
        <f t="shared" si="1128"/>
        <v>0</v>
      </c>
      <c r="I2246" s="168">
        <f t="shared" ref="I2246:I2309" si="1134">SUM(J2246:M2246)</f>
        <v>0</v>
      </c>
      <c r="J2246" s="168">
        <f t="shared" si="1129"/>
        <v>0</v>
      </c>
      <c r="K2246" s="168">
        <f t="shared" si="1129"/>
        <v>0</v>
      </c>
      <c r="L2246" s="168">
        <f t="shared" si="1129"/>
        <v>0</v>
      </c>
      <c r="M2246" s="168">
        <f t="shared" si="1129"/>
        <v>0</v>
      </c>
      <c r="N2246" s="168">
        <f t="shared" ref="N2246:N2309" si="1135">SUM(O2246:R2246)</f>
        <v>0</v>
      </c>
      <c r="O2246" s="168">
        <f t="shared" si="1130"/>
        <v>0</v>
      </c>
      <c r="P2246" s="168">
        <f t="shared" si="1130"/>
        <v>0</v>
      </c>
      <c r="Q2246" s="168">
        <f t="shared" si="1130"/>
        <v>0</v>
      </c>
      <c r="R2246" s="168">
        <f t="shared" si="1130"/>
        <v>0</v>
      </c>
      <c r="S2246" s="168">
        <f t="shared" ref="S2246:S2309" si="1136">SUM(T2246:W2246)</f>
        <v>80000000</v>
      </c>
      <c r="T2246" s="168">
        <f t="shared" si="1131"/>
        <v>30000000</v>
      </c>
      <c r="U2246" s="168">
        <f t="shared" si="1131"/>
        <v>20000000</v>
      </c>
      <c r="V2246" s="168">
        <f t="shared" si="1131"/>
        <v>30000000</v>
      </c>
      <c r="W2246" s="168">
        <f t="shared" si="1131"/>
        <v>0</v>
      </c>
    </row>
    <row r="2247" spans="2:23" ht="16.5" thickTop="1" thickBot="1">
      <c r="B2247" s="164" t="s">
        <v>124</v>
      </c>
      <c r="C2247" s="174" t="s">
        <v>98</v>
      </c>
      <c r="D2247" s="168">
        <f t="shared" si="1132"/>
        <v>80000000</v>
      </c>
      <c r="E2247" s="168">
        <f t="shared" si="1133"/>
        <v>30000000</v>
      </c>
      <c r="F2247" s="168">
        <f t="shared" si="1133"/>
        <v>20000000</v>
      </c>
      <c r="G2247" s="168">
        <f t="shared" si="1133"/>
        <v>30000000</v>
      </c>
      <c r="H2247" s="168">
        <f t="shared" si="1128"/>
        <v>0</v>
      </c>
      <c r="I2247" s="168">
        <f t="shared" si="1134"/>
        <v>0</v>
      </c>
      <c r="J2247" s="168">
        <v>0</v>
      </c>
      <c r="K2247" s="168">
        <v>0</v>
      </c>
      <c r="L2247" s="168">
        <v>0</v>
      </c>
      <c r="M2247" s="168">
        <v>0</v>
      </c>
      <c r="N2247" s="168">
        <f t="shared" si="1135"/>
        <v>0</v>
      </c>
      <c r="O2247" s="168">
        <v>0</v>
      </c>
      <c r="P2247" s="168">
        <v>0</v>
      </c>
      <c r="Q2247" s="168">
        <v>0</v>
      </c>
      <c r="R2247" s="168">
        <v>0</v>
      </c>
      <c r="S2247" s="168">
        <f t="shared" si="1136"/>
        <v>80000000</v>
      </c>
      <c r="T2247" s="168">
        <v>30000000</v>
      </c>
      <c r="U2247" s="168">
        <v>20000000</v>
      </c>
      <c r="V2247" s="168">
        <v>30000000</v>
      </c>
      <c r="W2247" s="168">
        <v>0</v>
      </c>
    </row>
    <row r="2248" spans="2:23" ht="31.5" thickTop="1" thickBot="1">
      <c r="B2248" s="164" t="s">
        <v>826</v>
      </c>
      <c r="C2248" s="172" t="s">
        <v>827</v>
      </c>
      <c r="D2248" s="168">
        <f t="shared" si="1132"/>
        <v>10000000</v>
      </c>
      <c r="E2248" s="168">
        <f t="shared" si="1133"/>
        <v>0</v>
      </c>
      <c r="F2248" s="168">
        <f t="shared" si="1133"/>
        <v>0</v>
      </c>
      <c r="G2248" s="168">
        <f t="shared" si="1133"/>
        <v>10000000</v>
      </c>
      <c r="H2248" s="168">
        <f t="shared" si="1128"/>
        <v>0</v>
      </c>
      <c r="I2248" s="168">
        <f t="shared" si="1134"/>
        <v>0</v>
      </c>
      <c r="J2248" s="168">
        <f t="shared" ref="J2248:M2249" si="1137">SUM(J2249)</f>
        <v>0</v>
      </c>
      <c r="K2248" s="168">
        <f t="shared" si="1137"/>
        <v>0</v>
      </c>
      <c r="L2248" s="168">
        <f t="shared" si="1137"/>
        <v>0</v>
      </c>
      <c r="M2248" s="168">
        <f t="shared" si="1137"/>
        <v>0</v>
      </c>
      <c r="N2248" s="168">
        <f t="shared" si="1135"/>
        <v>0</v>
      </c>
      <c r="O2248" s="168">
        <f t="shared" ref="O2248:R2249" si="1138">SUM(O2249)</f>
        <v>0</v>
      </c>
      <c r="P2248" s="168">
        <f t="shared" si="1138"/>
        <v>0</v>
      </c>
      <c r="Q2248" s="168">
        <f t="shared" si="1138"/>
        <v>0</v>
      </c>
      <c r="R2248" s="168">
        <f t="shared" si="1138"/>
        <v>0</v>
      </c>
      <c r="S2248" s="168">
        <f t="shared" si="1136"/>
        <v>10000000</v>
      </c>
      <c r="T2248" s="168">
        <f t="shared" ref="T2248:W2249" si="1139">SUM(T2249)</f>
        <v>0</v>
      </c>
      <c r="U2248" s="168">
        <f t="shared" si="1139"/>
        <v>0</v>
      </c>
      <c r="V2248" s="168">
        <f t="shared" si="1139"/>
        <v>10000000</v>
      </c>
      <c r="W2248" s="168">
        <f t="shared" si="1139"/>
        <v>0</v>
      </c>
    </row>
    <row r="2249" spans="2:23" ht="16.5" thickTop="1" thickBot="1">
      <c r="B2249" s="164" t="s">
        <v>124</v>
      </c>
      <c r="C2249" s="173" t="s">
        <v>96</v>
      </c>
      <c r="D2249" s="168">
        <f t="shared" si="1132"/>
        <v>10000000</v>
      </c>
      <c r="E2249" s="168">
        <f t="shared" si="1133"/>
        <v>0</v>
      </c>
      <c r="F2249" s="168">
        <f t="shared" si="1133"/>
        <v>0</v>
      </c>
      <c r="G2249" s="168">
        <f t="shared" si="1133"/>
        <v>10000000</v>
      </c>
      <c r="H2249" s="168">
        <f t="shared" si="1128"/>
        <v>0</v>
      </c>
      <c r="I2249" s="168">
        <f t="shared" si="1134"/>
        <v>0</v>
      </c>
      <c r="J2249" s="168">
        <f t="shared" si="1137"/>
        <v>0</v>
      </c>
      <c r="K2249" s="168">
        <f t="shared" si="1137"/>
        <v>0</v>
      </c>
      <c r="L2249" s="168">
        <f t="shared" si="1137"/>
        <v>0</v>
      </c>
      <c r="M2249" s="168">
        <f t="shared" si="1137"/>
        <v>0</v>
      </c>
      <c r="N2249" s="168">
        <f t="shared" si="1135"/>
        <v>0</v>
      </c>
      <c r="O2249" s="168">
        <f t="shared" si="1138"/>
        <v>0</v>
      </c>
      <c r="P2249" s="168">
        <f t="shared" si="1138"/>
        <v>0</v>
      </c>
      <c r="Q2249" s="168">
        <f t="shared" si="1138"/>
        <v>0</v>
      </c>
      <c r="R2249" s="168">
        <f t="shared" si="1138"/>
        <v>0</v>
      </c>
      <c r="S2249" s="168">
        <f t="shared" si="1136"/>
        <v>10000000</v>
      </c>
      <c r="T2249" s="168">
        <f t="shared" si="1139"/>
        <v>0</v>
      </c>
      <c r="U2249" s="168">
        <f t="shared" si="1139"/>
        <v>0</v>
      </c>
      <c r="V2249" s="168">
        <f t="shared" si="1139"/>
        <v>10000000</v>
      </c>
      <c r="W2249" s="168">
        <f t="shared" si="1139"/>
        <v>0</v>
      </c>
    </row>
    <row r="2250" spans="2:23" ht="16.5" thickTop="1" thickBot="1">
      <c r="B2250" s="164" t="s">
        <v>124</v>
      </c>
      <c r="C2250" s="174" t="s">
        <v>98</v>
      </c>
      <c r="D2250" s="168">
        <f t="shared" si="1132"/>
        <v>10000000</v>
      </c>
      <c r="E2250" s="168">
        <f t="shared" si="1133"/>
        <v>0</v>
      </c>
      <c r="F2250" s="168">
        <f t="shared" si="1133"/>
        <v>0</v>
      </c>
      <c r="G2250" s="168">
        <f t="shared" si="1133"/>
        <v>10000000</v>
      </c>
      <c r="H2250" s="168">
        <f t="shared" si="1128"/>
        <v>0</v>
      </c>
      <c r="I2250" s="168">
        <f t="shared" si="1134"/>
        <v>0</v>
      </c>
      <c r="J2250" s="168">
        <v>0</v>
      </c>
      <c r="K2250" s="168">
        <v>0</v>
      </c>
      <c r="L2250" s="168">
        <v>0</v>
      </c>
      <c r="M2250" s="168">
        <v>0</v>
      </c>
      <c r="N2250" s="168">
        <f t="shared" si="1135"/>
        <v>0</v>
      </c>
      <c r="O2250" s="168">
        <v>0</v>
      </c>
      <c r="P2250" s="168">
        <v>0</v>
      </c>
      <c r="Q2250" s="168">
        <v>0</v>
      </c>
      <c r="R2250" s="168">
        <v>0</v>
      </c>
      <c r="S2250" s="168">
        <f t="shared" si="1136"/>
        <v>10000000</v>
      </c>
      <c r="T2250" s="168">
        <v>0</v>
      </c>
      <c r="U2250" s="168">
        <v>0</v>
      </c>
      <c r="V2250" s="168">
        <v>10000000</v>
      </c>
      <c r="W2250" s="168">
        <v>0</v>
      </c>
    </row>
    <row r="2251" spans="2:23" ht="16.5" thickTop="1" thickBot="1">
      <c r="B2251" s="164" t="s">
        <v>828</v>
      </c>
      <c r="C2251" s="170" t="s">
        <v>829</v>
      </c>
      <c r="D2251" s="168">
        <f t="shared" si="1132"/>
        <v>500000</v>
      </c>
      <c r="E2251" s="168">
        <f t="shared" si="1133"/>
        <v>30000</v>
      </c>
      <c r="F2251" s="168">
        <f t="shared" si="1133"/>
        <v>115000</v>
      </c>
      <c r="G2251" s="168">
        <f t="shared" si="1133"/>
        <v>165000</v>
      </c>
      <c r="H2251" s="168">
        <f t="shared" si="1128"/>
        <v>190000</v>
      </c>
      <c r="I2251" s="168">
        <f t="shared" si="1134"/>
        <v>500000</v>
      </c>
      <c r="J2251" s="168">
        <f>SUM(J2252)</f>
        <v>30000</v>
      </c>
      <c r="K2251" s="168">
        <f>SUM(K2252)</f>
        <v>115000</v>
      </c>
      <c r="L2251" s="168">
        <f>SUM(L2252)</f>
        <v>165000</v>
      </c>
      <c r="M2251" s="168">
        <f>SUM(M2252)</f>
        <v>190000</v>
      </c>
      <c r="N2251" s="168">
        <f t="shared" si="1135"/>
        <v>0</v>
      </c>
      <c r="O2251" s="168">
        <f>SUM(O2252)</f>
        <v>0</v>
      </c>
      <c r="P2251" s="168">
        <f>SUM(P2252)</f>
        <v>0</v>
      </c>
      <c r="Q2251" s="168">
        <f>SUM(Q2252)</f>
        <v>0</v>
      </c>
      <c r="R2251" s="168">
        <f>SUM(R2252)</f>
        <v>0</v>
      </c>
      <c r="S2251" s="168">
        <f t="shared" si="1136"/>
        <v>0</v>
      </c>
      <c r="T2251" s="168">
        <f>SUM(T2252)</f>
        <v>0</v>
      </c>
      <c r="U2251" s="168">
        <f>SUM(U2252)</f>
        <v>0</v>
      </c>
      <c r="V2251" s="168">
        <f>SUM(V2252)</f>
        <v>0</v>
      </c>
      <c r="W2251" s="168">
        <f>SUM(W2252)</f>
        <v>0</v>
      </c>
    </row>
    <row r="2252" spans="2:23" ht="16.5" thickTop="1" thickBot="1">
      <c r="B2252" s="164" t="s">
        <v>124</v>
      </c>
      <c r="C2252" s="171" t="s">
        <v>96</v>
      </c>
      <c r="D2252" s="168">
        <f t="shared" si="1132"/>
        <v>500000</v>
      </c>
      <c r="E2252" s="168">
        <f t="shared" si="1133"/>
        <v>30000</v>
      </c>
      <c r="F2252" s="168">
        <f t="shared" si="1133"/>
        <v>115000</v>
      </c>
      <c r="G2252" s="168">
        <f t="shared" si="1133"/>
        <v>165000</v>
      </c>
      <c r="H2252" s="168">
        <f t="shared" si="1128"/>
        <v>190000</v>
      </c>
      <c r="I2252" s="168">
        <f t="shared" si="1134"/>
        <v>500000</v>
      </c>
      <c r="J2252" s="168">
        <f>SUM(J2253:J2254)</f>
        <v>30000</v>
      </c>
      <c r="K2252" s="168">
        <f>SUM(K2253:K2254)</f>
        <v>115000</v>
      </c>
      <c r="L2252" s="168">
        <f>SUM(L2253:L2254)</f>
        <v>165000</v>
      </c>
      <c r="M2252" s="168">
        <f>SUM(M2253:M2254)</f>
        <v>190000</v>
      </c>
      <c r="N2252" s="168">
        <f t="shared" si="1135"/>
        <v>0</v>
      </c>
      <c r="O2252" s="168">
        <f>SUM(O2253:O2254)</f>
        <v>0</v>
      </c>
      <c r="P2252" s="168">
        <f>SUM(P2253:P2254)</f>
        <v>0</v>
      </c>
      <c r="Q2252" s="168">
        <f>SUM(Q2253:Q2254)</f>
        <v>0</v>
      </c>
      <c r="R2252" s="168">
        <f>SUM(R2253:R2254)</f>
        <v>0</v>
      </c>
      <c r="S2252" s="168">
        <f t="shared" si="1136"/>
        <v>0</v>
      </c>
      <c r="T2252" s="168">
        <f>SUM(T2253:T2254)</f>
        <v>0</v>
      </c>
      <c r="U2252" s="168">
        <f>SUM(U2253:U2254)</f>
        <v>0</v>
      </c>
      <c r="V2252" s="168">
        <f>SUM(V2253:V2254)</f>
        <v>0</v>
      </c>
      <c r="W2252" s="168">
        <f>SUM(W2253:W2254)</f>
        <v>0</v>
      </c>
    </row>
    <row r="2253" spans="2:23" ht="16.5" thickTop="1" thickBot="1">
      <c r="B2253" s="164" t="s">
        <v>124</v>
      </c>
      <c r="C2253" s="172" t="s">
        <v>98</v>
      </c>
      <c r="D2253" s="168">
        <f t="shared" si="1132"/>
        <v>440000</v>
      </c>
      <c r="E2253" s="168">
        <f t="shared" si="1133"/>
        <v>20000</v>
      </c>
      <c r="F2253" s="168">
        <f t="shared" si="1133"/>
        <v>100000</v>
      </c>
      <c r="G2253" s="168">
        <f t="shared" si="1133"/>
        <v>150000</v>
      </c>
      <c r="H2253" s="168">
        <f t="shared" si="1128"/>
        <v>170000</v>
      </c>
      <c r="I2253" s="168">
        <f t="shared" si="1134"/>
        <v>440000</v>
      </c>
      <c r="J2253" s="168">
        <v>20000</v>
      </c>
      <c r="K2253" s="168">
        <v>100000</v>
      </c>
      <c r="L2253" s="168">
        <v>150000</v>
      </c>
      <c r="M2253" s="168">
        <v>170000</v>
      </c>
      <c r="N2253" s="168">
        <f t="shared" si="1135"/>
        <v>0</v>
      </c>
      <c r="O2253" s="168">
        <v>0</v>
      </c>
      <c r="P2253" s="168">
        <v>0</v>
      </c>
      <c r="Q2253" s="168">
        <v>0</v>
      </c>
      <c r="R2253" s="168">
        <v>0</v>
      </c>
      <c r="S2253" s="168">
        <f t="shared" si="1136"/>
        <v>0</v>
      </c>
      <c r="T2253" s="168">
        <v>0</v>
      </c>
      <c r="U2253" s="168">
        <v>0</v>
      </c>
      <c r="V2253" s="168">
        <v>0</v>
      </c>
      <c r="W2253" s="168">
        <v>0</v>
      </c>
    </row>
    <row r="2254" spans="2:23" ht="16.5" thickTop="1" thickBot="1">
      <c r="B2254" s="164" t="s">
        <v>124</v>
      </c>
      <c r="C2254" s="172" t="s">
        <v>102</v>
      </c>
      <c r="D2254" s="168">
        <f t="shared" si="1132"/>
        <v>60000</v>
      </c>
      <c r="E2254" s="168">
        <f t="shared" si="1133"/>
        <v>10000</v>
      </c>
      <c r="F2254" s="168">
        <f t="shared" si="1133"/>
        <v>15000</v>
      </c>
      <c r="G2254" s="168">
        <f t="shared" si="1133"/>
        <v>15000</v>
      </c>
      <c r="H2254" s="168">
        <f t="shared" si="1128"/>
        <v>20000</v>
      </c>
      <c r="I2254" s="168">
        <f t="shared" si="1134"/>
        <v>60000</v>
      </c>
      <c r="J2254" s="168">
        <f>SUM(J2255)</f>
        <v>10000</v>
      </c>
      <c r="K2254" s="168">
        <f>SUM(K2255)</f>
        <v>15000</v>
      </c>
      <c r="L2254" s="168">
        <f>SUM(L2255)</f>
        <v>15000</v>
      </c>
      <c r="M2254" s="168">
        <f>SUM(M2255)</f>
        <v>20000</v>
      </c>
      <c r="N2254" s="168">
        <f t="shared" si="1135"/>
        <v>0</v>
      </c>
      <c r="O2254" s="168">
        <f>SUM(O2255)</f>
        <v>0</v>
      </c>
      <c r="P2254" s="168">
        <f>SUM(P2255)</f>
        <v>0</v>
      </c>
      <c r="Q2254" s="168">
        <f>SUM(Q2255)</f>
        <v>0</v>
      </c>
      <c r="R2254" s="168">
        <f>SUM(R2255)</f>
        <v>0</v>
      </c>
      <c r="S2254" s="168">
        <f t="shared" si="1136"/>
        <v>0</v>
      </c>
      <c r="T2254" s="168">
        <f>SUM(T2255)</f>
        <v>0</v>
      </c>
      <c r="U2254" s="168">
        <f>SUM(U2255)</f>
        <v>0</v>
      </c>
      <c r="V2254" s="168">
        <f>SUM(V2255)</f>
        <v>0</v>
      </c>
      <c r="W2254" s="168">
        <f>SUM(W2255)</f>
        <v>0</v>
      </c>
    </row>
    <row r="2255" spans="2:23" ht="31.5" thickTop="1" thickBot="1">
      <c r="B2255" s="164" t="s">
        <v>124</v>
      </c>
      <c r="C2255" s="173" t="s">
        <v>156</v>
      </c>
      <c r="D2255" s="168">
        <f t="shared" si="1132"/>
        <v>60000</v>
      </c>
      <c r="E2255" s="168">
        <f t="shared" si="1133"/>
        <v>10000</v>
      </c>
      <c r="F2255" s="168">
        <f t="shared" si="1133"/>
        <v>15000</v>
      </c>
      <c r="G2255" s="168">
        <f t="shared" si="1133"/>
        <v>15000</v>
      </c>
      <c r="H2255" s="168">
        <f t="shared" si="1128"/>
        <v>20000</v>
      </c>
      <c r="I2255" s="168">
        <f t="shared" si="1134"/>
        <v>60000</v>
      </c>
      <c r="J2255" s="168">
        <v>10000</v>
      </c>
      <c r="K2255" s="168">
        <v>15000</v>
      </c>
      <c r="L2255" s="168">
        <v>15000</v>
      </c>
      <c r="M2255" s="168">
        <v>20000</v>
      </c>
      <c r="N2255" s="168">
        <f t="shared" si="1135"/>
        <v>0</v>
      </c>
      <c r="O2255" s="168">
        <v>0</v>
      </c>
      <c r="P2255" s="168">
        <v>0</v>
      </c>
      <c r="Q2255" s="168">
        <v>0</v>
      </c>
      <c r="R2255" s="168">
        <v>0</v>
      </c>
      <c r="S2255" s="168">
        <f t="shared" si="1136"/>
        <v>0</v>
      </c>
      <c r="T2255" s="168">
        <v>0</v>
      </c>
      <c r="U2255" s="168">
        <v>0</v>
      </c>
      <c r="V2255" s="168">
        <v>0</v>
      </c>
      <c r="W2255" s="168">
        <v>0</v>
      </c>
    </row>
    <row r="2256" spans="2:23" ht="16.5" thickTop="1" thickBot="1">
      <c r="B2256" s="164" t="s">
        <v>830</v>
      </c>
      <c r="C2256" s="169" t="s">
        <v>831</v>
      </c>
      <c r="D2256" s="168">
        <f t="shared" si="1132"/>
        <v>58000000</v>
      </c>
      <c r="E2256" s="168">
        <f t="shared" si="1133"/>
        <v>2100000</v>
      </c>
      <c r="F2256" s="168">
        <f t="shared" si="1133"/>
        <v>15150000</v>
      </c>
      <c r="G2256" s="168">
        <f t="shared" si="1133"/>
        <v>25100000</v>
      </c>
      <c r="H2256" s="168">
        <f t="shared" si="1128"/>
        <v>15650000</v>
      </c>
      <c r="I2256" s="168">
        <f t="shared" si="1134"/>
        <v>58000000</v>
      </c>
      <c r="J2256" s="168">
        <f>SUM(J2260,J2264)</f>
        <v>2100000</v>
      </c>
      <c r="K2256" s="168">
        <f>SUM(K2260,K2264)</f>
        <v>15150000</v>
      </c>
      <c r="L2256" s="168">
        <f>SUM(L2260,L2264)</f>
        <v>25100000</v>
      </c>
      <c r="M2256" s="168">
        <f>SUM(M2260,M2264)</f>
        <v>15650000</v>
      </c>
      <c r="N2256" s="168">
        <f t="shared" si="1135"/>
        <v>0</v>
      </c>
      <c r="O2256" s="168">
        <f>SUM(O2260,O2264)</f>
        <v>0</v>
      </c>
      <c r="P2256" s="168">
        <f>SUM(P2260,P2264)</f>
        <v>0</v>
      </c>
      <c r="Q2256" s="168">
        <f>SUM(Q2260,Q2264)</f>
        <v>0</v>
      </c>
      <c r="R2256" s="168">
        <f>SUM(R2260,R2264)</f>
        <v>0</v>
      </c>
      <c r="S2256" s="168">
        <f t="shared" si="1136"/>
        <v>0</v>
      </c>
      <c r="T2256" s="168">
        <f>SUM(T2260,T2264)</f>
        <v>0</v>
      </c>
      <c r="U2256" s="168">
        <f>SUM(U2260,U2264)</f>
        <v>0</v>
      </c>
      <c r="V2256" s="168">
        <f>SUM(V2260,V2264)</f>
        <v>0</v>
      </c>
      <c r="W2256" s="168">
        <f>SUM(W2260,W2264)</f>
        <v>0</v>
      </c>
    </row>
    <row r="2257" spans="2:23" ht="16.5" thickTop="1" thickBot="1">
      <c r="B2257" s="164" t="s">
        <v>124</v>
      </c>
      <c r="C2257" s="170" t="s">
        <v>96</v>
      </c>
      <c r="D2257" s="168">
        <f t="shared" si="1132"/>
        <v>500000</v>
      </c>
      <c r="E2257" s="168">
        <f t="shared" si="1133"/>
        <v>100000</v>
      </c>
      <c r="F2257" s="168">
        <f t="shared" si="1133"/>
        <v>150000</v>
      </c>
      <c r="G2257" s="168">
        <f t="shared" si="1133"/>
        <v>100000</v>
      </c>
      <c r="H2257" s="168">
        <f t="shared" si="1128"/>
        <v>150000</v>
      </c>
      <c r="I2257" s="168">
        <f t="shared" si="1134"/>
        <v>500000</v>
      </c>
      <c r="J2257" s="168">
        <f t="shared" ref="J2257:M2258" si="1140">SUM(J2261)</f>
        <v>100000</v>
      </c>
      <c r="K2257" s="168">
        <f t="shared" si="1140"/>
        <v>150000</v>
      </c>
      <c r="L2257" s="168">
        <f t="shared" si="1140"/>
        <v>100000</v>
      </c>
      <c r="M2257" s="168">
        <f t="shared" si="1140"/>
        <v>150000</v>
      </c>
      <c r="N2257" s="168">
        <f t="shared" si="1135"/>
        <v>0</v>
      </c>
      <c r="O2257" s="168">
        <f t="shared" ref="O2257:R2258" si="1141">SUM(O2261)</f>
        <v>0</v>
      </c>
      <c r="P2257" s="168">
        <f t="shared" si="1141"/>
        <v>0</v>
      </c>
      <c r="Q2257" s="168">
        <f t="shared" si="1141"/>
        <v>0</v>
      </c>
      <c r="R2257" s="168">
        <f t="shared" si="1141"/>
        <v>0</v>
      </c>
      <c r="S2257" s="168">
        <f t="shared" si="1136"/>
        <v>0</v>
      </c>
      <c r="T2257" s="168">
        <f t="shared" ref="T2257:W2258" si="1142">SUM(T2261)</f>
        <v>0</v>
      </c>
      <c r="U2257" s="168">
        <f t="shared" si="1142"/>
        <v>0</v>
      </c>
      <c r="V2257" s="168">
        <f t="shared" si="1142"/>
        <v>0</v>
      </c>
      <c r="W2257" s="168">
        <f t="shared" si="1142"/>
        <v>0</v>
      </c>
    </row>
    <row r="2258" spans="2:23" ht="16.5" thickTop="1" thickBot="1">
      <c r="B2258" s="164" t="s">
        <v>124</v>
      </c>
      <c r="C2258" s="171" t="s">
        <v>98</v>
      </c>
      <c r="D2258" s="168">
        <f t="shared" si="1132"/>
        <v>500000</v>
      </c>
      <c r="E2258" s="168">
        <f t="shared" si="1133"/>
        <v>100000</v>
      </c>
      <c r="F2258" s="168">
        <f t="shared" si="1133"/>
        <v>150000</v>
      </c>
      <c r="G2258" s="168">
        <f t="shared" si="1133"/>
        <v>100000</v>
      </c>
      <c r="H2258" s="168">
        <f t="shared" si="1128"/>
        <v>150000</v>
      </c>
      <c r="I2258" s="168">
        <f t="shared" si="1134"/>
        <v>500000</v>
      </c>
      <c r="J2258" s="168">
        <f t="shared" si="1140"/>
        <v>100000</v>
      </c>
      <c r="K2258" s="168">
        <f t="shared" si="1140"/>
        <v>150000</v>
      </c>
      <c r="L2258" s="168">
        <f t="shared" si="1140"/>
        <v>100000</v>
      </c>
      <c r="M2258" s="168">
        <f t="shared" si="1140"/>
        <v>150000</v>
      </c>
      <c r="N2258" s="168">
        <f t="shared" si="1135"/>
        <v>0</v>
      </c>
      <c r="O2258" s="168">
        <f t="shared" si="1141"/>
        <v>0</v>
      </c>
      <c r="P2258" s="168">
        <f t="shared" si="1141"/>
        <v>0</v>
      </c>
      <c r="Q2258" s="168">
        <f t="shared" si="1141"/>
        <v>0</v>
      </c>
      <c r="R2258" s="168">
        <f t="shared" si="1141"/>
        <v>0</v>
      </c>
      <c r="S2258" s="168">
        <f t="shared" si="1136"/>
        <v>0</v>
      </c>
      <c r="T2258" s="168">
        <f t="shared" si="1142"/>
        <v>0</v>
      </c>
      <c r="U2258" s="168">
        <f t="shared" si="1142"/>
        <v>0</v>
      </c>
      <c r="V2258" s="168">
        <f t="shared" si="1142"/>
        <v>0</v>
      </c>
      <c r="W2258" s="168">
        <f t="shared" si="1142"/>
        <v>0</v>
      </c>
    </row>
    <row r="2259" spans="2:23" ht="16.5" thickTop="1" thickBot="1">
      <c r="B2259" s="164" t="s">
        <v>124</v>
      </c>
      <c r="C2259" s="170" t="s">
        <v>121</v>
      </c>
      <c r="D2259" s="168">
        <f t="shared" si="1132"/>
        <v>57500000</v>
      </c>
      <c r="E2259" s="168">
        <f t="shared" si="1133"/>
        <v>2000000</v>
      </c>
      <c r="F2259" s="168">
        <f t="shared" si="1133"/>
        <v>15000000</v>
      </c>
      <c r="G2259" s="168">
        <f t="shared" si="1133"/>
        <v>25000000</v>
      </c>
      <c r="H2259" s="168">
        <f t="shared" si="1128"/>
        <v>15500000</v>
      </c>
      <c r="I2259" s="168">
        <f t="shared" si="1134"/>
        <v>57500000</v>
      </c>
      <c r="J2259" s="168">
        <f>SUM(J2263,J2265)</f>
        <v>2000000</v>
      </c>
      <c r="K2259" s="168">
        <f>SUM(K2263,K2265)</f>
        <v>15000000</v>
      </c>
      <c r="L2259" s="168">
        <f>SUM(L2263,L2265)</f>
        <v>25000000</v>
      </c>
      <c r="M2259" s="168">
        <f>SUM(M2263,M2265)</f>
        <v>15500000</v>
      </c>
      <c r="N2259" s="168">
        <f t="shared" si="1135"/>
        <v>0</v>
      </c>
      <c r="O2259" s="168">
        <f>SUM(O2263,O2265)</f>
        <v>0</v>
      </c>
      <c r="P2259" s="168">
        <f>SUM(P2263,P2265)</f>
        <v>0</v>
      </c>
      <c r="Q2259" s="168">
        <f>SUM(Q2263,Q2265)</f>
        <v>0</v>
      </c>
      <c r="R2259" s="168">
        <f>SUM(R2263,R2265)</f>
        <v>0</v>
      </c>
      <c r="S2259" s="168">
        <f t="shared" si="1136"/>
        <v>0</v>
      </c>
      <c r="T2259" s="168">
        <f>SUM(T2263,T2265)</f>
        <v>0</v>
      </c>
      <c r="U2259" s="168">
        <f>SUM(U2263,U2265)</f>
        <v>0</v>
      </c>
      <c r="V2259" s="168">
        <f>SUM(V2263,V2265)</f>
        <v>0</v>
      </c>
      <c r="W2259" s="168">
        <f>SUM(W2263,W2265)</f>
        <v>0</v>
      </c>
    </row>
    <row r="2260" spans="2:23" ht="16.5" thickTop="1" thickBot="1">
      <c r="B2260" s="164" t="s">
        <v>832</v>
      </c>
      <c r="C2260" s="170" t="s">
        <v>833</v>
      </c>
      <c r="D2260" s="168">
        <f t="shared" si="1132"/>
        <v>30000000</v>
      </c>
      <c r="E2260" s="168">
        <f t="shared" si="1133"/>
        <v>2100000</v>
      </c>
      <c r="F2260" s="168">
        <f t="shared" si="1133"/>
        <v>7150000</v>
      </c>
      <c r="G2260" s="168">
        <f t="shared" si="1133"/>
        <v>7100000</v>
      </c>
      <c r="H2260" s="168">
        <f t="shared" si="1128"/>
        <v>13650000</v>
      </c>
      <c r="I2260" s="168">
        <f t="shared" si="1134"/>
        <v>30000000</v>
      </c>
      <c r="J2260" s="168">
        <f>SUM(J2261,J2263)</f>
        <v>2100000</v>
      </c>
      <c r="K2260" s="168">
        <f>SUM(K2261,K2263)</f>
        <v>7150000</v>
      </c>
      <c r="L2260" s="168">
        <f>SUM(L2261,L2263)</f>
        <v>7100000</v>
      </c>
      <c r="M2260" s="168">
        <f>SUM(M2261,M2263)</f>
        <v>13650000</v>
      </c>
      <c r="N2260" s="168">
        <f t="shared" si="1135"/>
        <v>0</v>
      </c>
      <c r="O2260" s="168">
        <f>SUM(O2261,O2263)</f>
        <v>0</v>
      </c>
      <c r="P2260" s="168">
        <f>SUM(P2261,P2263)</f>
        <v>0</v>
      </c>
      <c r="Q2260" s="168">
        <f>SUM(Q2261,Q2263)</f>
        <v>0</v>
      </c>
      <c r="R2260" s="168">
        <f>SUM(R2261,R2263)</f>
        <v>0</v>
      </c>
      <c r="S2260" s="168">
        <f t="shared" si="1136"/>
        <v>0</v>
      </c>
      <c r="T2260" s="168">
        <f>SUM(T2261,T2263)</f>
        <v>0</v>
      </c>
      <c r="U2260" s="168">
        <f>SUM(U2261,U2263)</f>
        <v>0</v>
      </c>
      <c r="V2260" s="168">
        <f>SUM(V2261,V2263)</f>
        <v>0</v>
      </c>
      <c r="W2260" s="168">
        <f>SUM(W2261,W2263)</f>
        <v>0</v>
      </c>
    </row>
    <row r="2261" spans="2:23" ht="16.5" thickTop="1" thickBot="1">
      <c r="B2261" s="164" t="s">
        <v>124</v>
      </c>
      <c r="C2261" s="171" t="s">
        <v>96</v>
      </c>
      <c r="D2261" s="168">
        <f t="shared" si="1132"/>
        <v>500000</v>
      </c>
      <c r="E2261" s="168">
        <f t="shared" si="1133"/>
        <v>100000</v>
      </c>
      <c r="F2261" s="168">
        <f t="shared" si="1133"/>
        <v>150000</v>
      </c>
      <c r="G2261" s="168">
        <f t="shared" si="1133"/>
        <v>100000</v>
      </c>
      <c r="H2261" s="168">
        <f t="shared" si="1128"/>
        <v>150000</v>
      </c>
      <c r="I2261" s="168">
        <f t="shared" si="1134"/>
        <v>500000</v>
      </c>
      <c r="J2261" s="168">
        <f>SUM(J2262)</f>
        <v>100000</v>
      </c>
      <c r="K2261" s="168">
        <f>SUM(K2262)</f>
        <v>150000</v>
      </c>
      <c r="L2261" s="168">
        <f>SUM(L2262)</f>
        <v>100000</v>
      </c>
      <c r="M2261" s="168">
        <f>SUM(M2262)</f>
        <v>150000</v>
      </c>
      <c r="N2261" s="168">
        <f t="shared" si="1135"/>
        <v>0</v>
      </c>
      <c r="O2261" s="168">
        <f>SUM(O2262)</f>
        <v>0</v>
      </c>
      <c r="P2261" s="168">
        <f>SUM(P2262)</f>
        <v>0</v>
      </c>
      <c r="Q2261" s="168">
        <f>SUM(Q2262)</f>
        <v>0</v>
      </c>
      <c r="R2261" s="168">
        <f>SUM(R2262)</f>
        <v>0</v>
      </c>
      <c r="S2261" s="168">
        <f t="shared" si="1136"/>
        <v>0</v>
      </c>
      <c r="T2261" s="168">
        <f>SUM(T2262)</f>
        <v>0</v>
      </c>
      <c r="U2261" s="168">
        <f>SUM(U2262)</f>
        <v>0</v>
      </c>
      <c r="V2261" s="168">
        <f>SUM(V2262)</f>
        <v>0</v>
      </c>
      <c r="W2261" s="168">
        <f>SUM(W2262)</f>
        <v>0</v>
      </c>
    </row>
    <row r="2262" spans="2:23" ht="16.5" thickTop="1" thickBot="1">
      <c r="B2262" s="164" t="s">
        <v>124</v>
      </c>
      <c r="C2262" s="172" t="s">
        <v>98</v>
      </c>
      <c r="D2262" s="168">
        <f t="shared" si="1132"/>
        <v>500000</v>
      </c>
      <c r="E2262" s="168">
        <f t="shared" si="1133"/>
        <v>100000</v>
      </c>
      <c r="F2262" s="168">
        <f t="shared" si="1133"/>
        <v>150000</v>
      </c>
      <c r="G2262" s="168">
        <f t="shared" si="1133"/>
        <v>100000</v>
      </c>
      <c r="H2262" s="168">
        <f t="shared" si="1128"/>
        <v>150000</v>
      </c>
      <c r="I2262" s="168">
        <f t="shared" si="1134"/>
        <v>500000</v>
      </c>
      <c r="J2262" s="168">
        <v>100000</v>
      </c>
      <c r="K2262" s="168">
        <v>150000</v>
      </c>
      <c r="L2262" s="168">
        <v>100000</v>
      </c>
      <c r="M2262" s="168">
        <v>150000</v>
      </c>
      <c r="N2262" s="168">
        <f t="shared" si="1135"/>
        <v>0</v>
      </c>
      <c r="O2262" s="168">
        <v>0</v>
      </c>
      <c r="P2262" s="168">
        <v>0</v>
      </c>
      <c r="Q2262" s="168">
        <v>0</v>
      </c>
      <c r="R2262" s="168">
        <v>0</v>
      </c>
      <c r="S2262" s="168">
        <f t="shared" si="1136"/>
        <v>0</v>
      </c>
      <c r="T2262" s="168">
        <v>0</v>
      </c>
      <c r="U2262" s="168">
        <v>0</v>
      </c>
      <c r="V2262" s="168">
        <v>0</v>
      </c>
      <c r="W2262" s="168">
        <v>0</v>
      </c>
    </row>
    <row r="2263" spans="2:23" ht="16.5" thickTop="1" thickBot="1">
      <c r="B2263" s="164" t="s">
        <v>124</v>
      </c>
      <c r="C2263" s="171" t="s">
        <v>121</v>
      </c>
      <c r="D2263" s="168">
        <f t="shared" si="1132"/>
        <v>29500000</v>
      </c>
      <c r="E2263" s="168">
        <f t="shared" si="1133"/>
        <v>2000000</v>
      </c>
      <c r="F2263" s="168">
        <f t="shared" si="1133"/>
        <v>7000000</v>
      </c>
      <c r="G2263" s="168">
        <f t="shared" si="1133"/>
        <v>7000000</v>
      </c>
      <c r="H2263" s="168">
        <f t="shared" si="1128"/>
        <v>13500000</v>
      </c>
      <c r="I2263" s="168">
        <f t="shared" si="1134"/>
        <v>29500000</v>
      </c>
      <c r="J2263" s="168">
        <v>2000000</v>
      </c>
      <c r="K2263" s="168">
        <v>7000000</v>
      </c>
      <c r="L2263" s="168">
        <v>7000000</v>
      </c>
      <c r="M2263" s="168">
        <v>13500000</v>
      </c>
      <c r="N2263" s="168">
        <f t="shared" si="1135"/>
        <v>0</v>
      </c>
      <c r="O2263" s="168">
        <v>0</v>
      </c>
      <c r="P2263" s="168">
        <v>0</v>
      </c>
      <c r="Q2263" s="168">
        <v>0</v>
      </c>
      <c r="R2263" s="168">
        <v>0</v>
      </c>
      <c r="S2263" s="168">
        <f t="shared" si="1136"/>
        <v>0</v>
      </c>
      <c r="T2263" s="168">
        <v>0</v>
      </c>
      <c r="U2263" s="168">
        <v>0</v>
      </c>
      <c r="V2263" s="168">
        <v>0</v>
      </c>
      <c r="W2263" s="168">
        <v>0</v>
      </c>
    </row>
    <row r="2264" spans="2:23" ht="46.5" thickTop="1" thickBot="1">
      <c r="B2264" s="164" t="s">
        <v>834</v>
      </c>
      <c r="C2264" s="170" t="s">
        <v>835</v>
      </c>
      <c r="D2264" s="168">
        <f t="shared" si="1132"/>
        <v>28000000</v>
      </c>
      <c r="E2264" s="168">
        <f t="shared" si="1133"/>
        <v>0</v>
      </c>
      <c r="F2264" s="168">
        <f t="shared" si="1133"/>
        <v>8000000</v>
      </c>
      <c r="G2264" s="168">
        <f t="shared" si="1133"/>
        <v>18000000</v>
      </c>
      <c r="H2264" s="168">
        <f t="shared" si="1128"/>
        <v>2000000</v>
      </c>
      <c r="I2264" s="168">
        <f t="shared" si="1134"/>
        <v>28000000</v>
      </c>
      <c r="J2264" s="168">
        <f>SUM(J2265)</f>
        <v>0</v>
      </c>
      <c r="K2264" s="168">
        <f>SUM(K2265)</f>
        <v>8000000</v>
      </c>
      <c r="L2264" s="168">
        <f>SUM(L2265)</f>
        <v>18000000</v>
      </c>
      <c r="M2264" s="168">
        <f>SUM(M2265)</f>
        <v>2000000</v>
      </c>
      <c r="N2264" s="168">
        <f t="shared" si="1135"/>
        <v>0</v>
      </c>
      <c r="O2264" s="168">
        <f>SUM(O2265)</f>
        <v>0</v>
      </c>
      <c r="P2264" s="168">
        <f>SUM(P2265)</f>
        <v>0</v>
      </c>
      <c r="Q2264" s="168">
        <f>SUM(Q2265)</f>
        <v>0</v>
      </c>
      <c r="R2264" s="168">
        <f>SUM(R2265)</f>
        <v>0</v>
      </c>
      <c r="S2264" s="168">
        <f t="shared" si="1136"/>
        <v>0</v>
      </c>
      <c r="T2264" s="168">
        <f>SUM(T2265)</f>
        <v>0</v>
      </c>
      <c r="U2264" s="168">
        <f>SUM(U2265)</f>
        <v>0</v>
      </c>
      <c r="V2264" s="168">
        <f>SUM(V2265)</f>
        <v>0</v>
      </c>
      <c r="W2264" s="168">
        <f>SUM(W2265)</f>
        <v>0</v>
      </c>
    </row>
    <row r="2265" spans="2:23" ht="16.5" thickTop="1" thickBot="1">
      <c r="B2265" s="164" t="s">
        <v>124</v>
      </c>
      <c r="C2265" s="171" t="s">
        <v>121</v>
      </c>
      <c r="D2265" s="168">
        <f t="shared" si="1132"/>
        <v>28000000</v>
      </c>
      <c r="E2265" s="168">
        <f t="shared" si="1133"/>
        <v>0</v>
      </c>
      <c r="F2265" s="168">
        <f t="shared" si="1133"/>
        <v>8000000</v>
      </c>
      <c r="G2265" s="168">
        <f t="shared" si="1133"/>
        <v>18000000</v>
      </c>
      <c r="H2265" s="168">
        <f t="shared" si="1128"/>
        <v>2000000</v>
      </c>
      <c r="I2265" s="168">
        <f t="shared" si="1134"/>
        <v>28000000</v>
      </c>
      <c r="J2265" s="168">
        <v>0</v>
      </c>
      <c r="K2265" s="168">
        <v>8000000</v>
      </c>
      <c r="L2265" s="168">
        <v>18000000</v>
      </c>
      <c r="M2265" s="168">
        <v>2000000</v>
      </c>
      <c r="N2265" s="168">
        <f t="shared" si="1135"/>
        <v>0</v>
      </c>
      <c r="O2265" s="168">
        <v>0</v>
      </c>
      <c r="P2265" s="168">
        <v>0</v>
      </c>
      <c r="Q2265" s="168">
        <v>0</v>
      </c>
      <c r="R2265" s="168">
        <v>0</v>
      </c>
      <c r="S2265" s="168">
        <f t="shared" si="1136"/>
        <v>0</v>
      </c>
      <c r="T2265" s="168">
        <v>0</v>
      </c>
      <c r="U2265" s="168">
        <v>0</v>
      </c>
      <c r="V2265" s="168">
        <v>0</v>
      </c>
      <c r="W2265" s="168">
        <v>0</v>
      </c>
    </row>
    <row r="2266" spans="2:23" ht="16.5" thickTop="1" thickBot="1">
      <c r="B2266" s="164" t="s">
        <v>836</v>
      </c>
      <c r="C2266" s="169" t="s">
        <v>837</v>
      </c>
      <c r="D2266" s="168">
        <f t="shared" si="1132"/>
        <v>8860000</v>
      </c>
      <c r="E2266" s="168">
        <f t="shared" si="1133"/>
        <v>2648700</v>
      </c>
      <c r="F2266" s="168">
        <f t="shared" si="1133"/>
        <v>2158900</v>
      </c>
      <c r="G2266" s="168">
        <f t="shared" si="1133"/>
        <v>2029000</v>
      </c>
      <c r="H2266" s="168">
        <f t="shared" si="1128"/>
        <v>2023400</v>
      </c>
      <c r="I2266" s="168">
        <f t="shared" si="1134"/>
        <v>8860000</v>
      </c>
      <c r="J2266" s="168">
        <f t="shared" ref="J2266:M2267" si="1143">SUM(J2274,J2280,J2288)</f>
        <v>2648700</v>
      </c>
      <c r="K2266" s="168">
        <f t="shared" si="1143"/>
        <v>2158900</v>
      </c>
      <c r="L2266" s="168">
        <f t="shared" si="1143"/>
        <v>2029000</v>
      </c>
      <c r="M2266" s="168">
        <f t="shared" si="1143"/>
        <v>2023400</v>
      </c>
      <c r="N2266" s="168">
        <f t="shared" si="1135"/>
        <v>0</v>
      </c>
      <c r="O2266" s="168">
        <f t="shared" ref="O2266:R2267" si="1144">SUM(O2274,O2280,O2288)</f>
        <v>0</v>
      </c>
      <c r="P2266" s="168">
        <f t="shared" si="1144"/>
        <v>0</v>
      </c>
      <c r="Q2266" s="168">
        <f t="shared" si="1144"/>
        <v>0</v>
      </c>
      <c r="R2266" s="168">
        <f t="shared" si="1144"/>
        <v>0</v>
      </c>
      <c r="S2266" s="168">
        <f t="shared" si="1136"/>
        <v>0</v>
      </c>
      <c r="T2266" s="168">
        <f t="shared" ref="T2266:W2267" si="1145">SUM(T2274,T2280,T2288)</f>
        <v>0</v>
      </c>
      <c r="U2266" s="168">
        <f t="shared" si="1145"/>
        <v>0</v>
      </c>
      <c r="V2266" s="168">
        <f t="shared" si="1145"/>
        <v>0</v>
      </c>
      <c r="W2266" s="168">
        <f t="shared" si="1145"/>
        <v>0</v>
      </c>
    </row>
    <row r="2267" spans="2:23" ht="16.5" thickTop="1" thickBot="1">
      <c r="B2267" s="164" t="s">
        <v>124</v>
      </c>
      <c r="C2267" s="170" t="s">
        <v>96</v>
      </c>
      <c r="D2267" s="168">
        <f t="shared" si="1132"/>
        <v>8743000</v>
      </c>
      <c r="E2267" s="168">
        <f t="shared" si="1133"/>
        <v>2531700</v>
      </c>
      <c r="F2267" s="168">
        <f t="shared" si="1133"/>
        <v>2158900</v>
      </c>
      <c r="G2267" s="168">
        <f t="shared" si="1133"/>
        <v>2029000</v>
      </c>
      <c r="H2267" s="168">
        <f t="shared" si="1128"/>
        <v>2023400</v>
      </c>
      <c r="I2267" s="168">
        <f t="shared" si="1134"/>
        <v>8743000</v>
      </c>
      <c r="J2267" s="168">
        <f t="shared" si="1143"/>
        <v>2531700</v>
      </c>
      <c r="K2267" s="168">
        <f t="shared" si="1143"/>
        <v>2158900</v>
      </c>
      <c r="L2267" s="168">
        <f t="shared" si="1143"/>
        <v>2029000</v>
      </c>
      <c r="M2267" s="168">
        <f t="shared" si="1143"/>
        <v>2023400</v>
      </c>
      <c r="N2267" s="168">
        <f t="shared" si="1135"/>
        <v>0</v>
      </c>
      <c r="O2267" s="168">
        <f t="shared" si="1144"/>
        <v>0</v>
      </c>
      <c r="P2267" s="168">
        <f t="shared" si="1144"/>
        <v>0</v>
      </c>
      <c r="Q2267" s="168">
        <f t="shared" si="1144"/>
        <v>0</v>
      </c>
      <c r="R2267" s="168">
        <f t="shared" si="1144"/>
        <v>0</v>
      </c>
      <c r="S2267" s="168">
        <f t="shared" si="1136"/>
        <v>0</v>
      </c>
      <c r="T2267" s="168">
        <f t="shared" si="1145"/>
        <v>0</v>
      </c>
      <c r="U2267" s="168">
        <f t="shared" si="1145"/>
        <v>0</v>
      </c>
      <c r="V2267" s="168">
        <f t="shared" si="1145"/>
        <v>0</v>
      </c>
      <c r="W2267" s="168">
        <f t="shared" si="1145"/>
        <v>0</v>
      </c>
    </row>
    <row r="2268" spans="2:23" ht="16.5" thickTop="1" thickBot="1">
      <c r="B2268" s="164" t="s">
        <v>124</v>
      </c>
      <c r="C2268" s="171" t="s">
        <v>97</v>
      </c>
      <c r="D2268" s="168">
        <f t="shared" si="1132"/>
        <v>4350000</v>
      </c>
      <c r="E2268" s="168">
        <f t="shared" si="1133"/>
        <v>1087500</v>
      </c>
      <c r="F2268" s="168">
        <f t="shared" si="1133"/>
        <v>1087500</v>
      </c>
      <c r="G2268" s="168">
        <f t="shared" si="1133"/>
        <v>1087500</v>
      </c>
      <c r="H2268" s="168">
        <f t="shared" si="1128"/>
        <v>1087500</v>
      </c>
      <c r="I2268" s="168">
        <f t="shared" si="1134"/>
        <v>4350000</v>
      </c>
      <c r="J2268" s="168">
        <f>SUM(J2282)</f>
        <v>1087500</v>
      </c>
      <c r="K2268" s="168">
        <f>SUM(K2282)</f>
        <v>1087500</v>
      </c>
      <c r="L2268" s="168">
        <f>SUM(L2282)</f>
        <v>1087500</v>
      </c>
      <c r="M2268" s="168">
        <f>SUM(M2282)</f>
        <v>1087500</v>
      </c>
      <c r="N2268" s="168">
        <f t="shared" si="1135"/>
        <v>0</v>
      </c>
      <c r="O2268" s="168">
        <f>SUM(O2282)</f>
        <v>0</v>
      </c>
      <c r="P2268" s="168">
        <f>SUM(P2282)</f>
        <v>0</v>
      </c>
      <c r="Q2268" s="168">
        <f>SUM(Q2282)</f>
        <v>0</v>
      </c>
      <c r="R2268" s="168">
        <f>SUM(R2282)</f>
        <v>0</v>
      </c>
      <c r="S2268" s="168">
        <f t="shared" si="1136"/>
        <v>0</v>
      </c>
      <c r="T2268" s="168">
        <f>SUM(T2282)</f>
        <v>0</v>
      </c>
      <c r="U2268" s="168">
        <f>SUM(U2282)</f>
        <v>0</v>
      </c>
      <c r="V2268" s="168">
        <f>SUM(V2282)</f>
        <v>0</v>
      </c>
      <c r="W2268" s="168">
        <f>SUM(W2282)</f>
        <v>0</v>
      </c>
    </row>
    <row r="2269" spans="2:23" ht="16.5" thickTop="1" thickBot="1">
      <c r="B2269" s="164" t="s">
        <v>124</v>
      </c>
      <c r="C2269" s="171" t="s">
        <v>98</v>
      </c>
      <c r="D2269" s="168">
        <f t="shared" si="1132"/>
        <v>2063000</v>
      </c>
      <c r="E2269" s="168">
        <f t="shared" si="1133"/>
        <v>882900</v>
      </c>
      <c r="F2269" s="168">
        <f t="shared" si="1133"/>
        <v>421700</v>
      </c>
      <c r="G2269" s="168">
        <f t="shared" si="1133"/>
        <v>381700</v>
      </c>
      <c r="H2269" s="168">
        <f t="shared" si="1128"/>
        <v>376700</v>
      </c>
      <c r="I2269" s="168">
        <f t="shared" si="1134"/>
        <v>2063000</v>
      </c>
      <c r="J2269" s="168">
        <f t="shared" ref="J2269:M2270" si="1146">SUM(J2276,J2283)</f>
        <v>882900</v>
      </c>
      <c r="K2269" s="168">
        <f t="shared" si="1146"/>
        <v>421700</v>
      </c>
      <c r="L2269" s="168">
        <f t="shared" si="1146"/>
        <v>381700</v>
      </c>
      <c r="M2269" s="168">
        <f t="shared" si="1146"/>
        <v>376700</v>
      </c>
      <c r="N2269" s="168">
        <f t="shared" si="1135"/>
        <v>0</v>
      </c>
      <c r="O2269" s="168">
        <f t="shared" ref="O2269:R2270" si="1147">SUM(O2276,O2283)</f>
        <v>0</v>
      </c>
      <c r="P2269" s="168">
        <f t="shared" si="1147"/>
        <v>0</v>
      </c>
      <c r="Q2269" s="168">
        <f t="shared" si="1147"/>
        <v>0</v>
      </c>
      <c r="R2269" s="168">
        <f t="shared" si="1147"/>
        <v>0</v>
      </c>
      <c r="S2269" s="168">
        <f t="shared" si="1136"/>
        <v>0</v>
      </c>
      <c r="T2269" s="168">
        <f t="shared" ref="T2269:W2270" si="1148">SUM(T2276,T2283)</f>
        <v>0</v>
      </c>
      <c r="U2269" s="168">
        <f t="shared" si="1148"/>
        <v>0</v>
      </c>
      <c r="V2269" s="168">
        <f t="shared" si="1148"/>
        <v>0</v>
      </c>
      <c r="W2269" s="168">
        <f t="shared" si="1148"/>
        <v>0</v>
      </c>
    </row>
    <row r="2270" spans="2:23" ht="16.5" thickTop="1" thickBot="1">
      <c r="B2270" s="164" t="s">
        <v>124</v>
      </c>
      <c r="C2270" s="171" t="s">
        <v>101</v>
      </c>
      <c r="D2270" s="168">
        <f t="shared" si="1132"/>
        <v>40000</v>
      </c>
      <c r="E2270" s="168">
        <f t="shared" si="1133"/>
        <v>11300</v>
      </c>
      <c r="F2270" s="168">
        <f t="shared" si="1133"/>
        <v>9700</v>
      </c>
      <c r="G2270" s="168">
        <f t="shared" si="1133"/>
        <v>9800</v>
      </c>
      <c r="H2270" s="168">
        <f t="shared" si="1128"/>
        <v>9200</v>
      </c>
      <c r="I2270" s="168">
        <f t="shared" si="1134"/>
        <v>40000</v>
      </c>
      <c r="J2270" s="168">
        <f t="shared" si="1146"/>
        <v>11300</v>
      </c>
      <c r="K2270" s="168">
        <f t="shared" si="1146"/>
        <v>9700</v>
      </c>
      <c r="L2270" s="168">
        <f t="shared" si="1146"/>
        <v>9800</v>
      </c>
      <c r="M2270" s="168">
        <f t="shared" si="1146"/>
        <v>9200</v>
      </c>
      <c r="N2270" s="168">
        <f t="shared" si="1135"/>
        <v>0</v>
      </c>
      <c r="O2270" s="168">
        <f t="shared" si="1147"/>
        <v>0</v>
      </c>
      <c r="P2270" s="168">
        <f t="shared" si="1147"/>
        <v>0</v>
      </c>
      <c r="Q2270" s="168">
        <f t="shared" si="1147"/>
        <v>0</v>
      </c>
      <c r="R2270" s="168">
        <f t="shared" si="1147"/>
        <v>0</v>
      </c>
      <c r="S2270" s="168">
        <f t="shared" si="1136"/>
        <v>0</v>
      </c>
      <c r="T2270" s="168">
        <f t="shared" si="1148"/>
        <v>0</v>
      </c>
      <c r="U2270" s="168">
        <f t="shared" si="1148"/>
        <v>0</v>
      </c>
      <c r="V2270" s="168">
        <f t="shared" si="1148"/>
        <v>0</v>
      </c>
      <c r="W2270" s="168">
        <f t="shared" si="1148"/>
        <v>0</v>
      </c>
    </row>
    <row r="2271" spans="2:23" ht="16.5" thickTop="1" thickBot="1">
      <c r="B2271" s="164" t="s">
        <v>124</v>
      </c>
      <c r="C2271" s="171" t="s">
        <v>102</v>
      </c>
      <c r="D2271" s="168">
        <f t="shared" si="1132"/>
        <v>2290000</v>
      </c>
      <c r="E2271" s="168">
        <f t="shared" si="1133"/>
        <v>550000</v>
      </c>
      <c r="F2271" s="168">
        <f t="shared" si="1133"/>
        <v>640000</v>
      </c>
      <c r="G2271" s="168">
        <f t="shared" si="1133"/>
        <v>550000</v>
      </c>
      <c r="H2271" s="168">
        <f t="shared" si="1128"/>
        <v>550000</v>
      </c>
      <c r="I2271" s="168">
        <f t="shared" si="1134"/>
        <v>2290000</v>
      </c>
      <c r="J2271" s="168">
        <f t="shared" ref="J2271:M2272" si="1149">SUM(J2278,J2285,J2290)</f>
        <v>550000</v>
      </c>
      <c r="K2271" s="168">
        <f t="shared" si="1149"/>
        <v>640000</v>
      </c>
      <c r="L2271" s="168">
        <f t="shared" si="1149"/>
        <v>550000</v>
      </c>
      <c r="M2271" s="168">
        <f t="shared" si="1149"/>
        <v>550000</v>
      </c>
      <c r="N2271" s="168">
        <f t="shared" si="1135"/>
        <v>0</v>
      </c>
      <c r="O2271" s="168">
        <f t="shared" ref="O2271:R2272" si="1150">SUM(O2278,O2285,O2290)</f>
        <v>0</v>
      </c>
      <c r="P2271" s="168">
        <f t="shared" si="1150"/>
        <v>0</v>
      </c>
      <c r="Q2271" s="168">
        <f t="shared" si="1150"/>
        <v>0</v>
      </c>
      <c r="R2271" s="168">
        <f t="shared" si="1150"/>
        <v>0</v>
      </c>
      <c r="S2271" s="168">
        <f t="shared" si="1136"/>
        <v>0</v>
      </c>
      <c r="T2271" s="168">
        <f t="shared" ref="T2271:W2272" si="1151">SUM(T2278,T2285,T2290)</f>
        <v>0</v>
      </c>
      <c r="U2271" s="168">
        <f t="shared" si="1151"/>
        <v>0</v>
      </c>
      <c r="V2271" s="168">
        <f t="shared" si="1151"/>
        <v>0</v>
      </c>
      <c r="W2271" s="168">
        <f t="shared" si="1151"/>
        <v>0</v>
      </c>
    </row>
    <row r="2272" spans="2:23" ht="31.5" thickTop="1" thickBot="1">
      <c r="B2272" s="164" t="s">
        <v>124</v>
      </c>
      <c r="C2272" s="172" t="s">
        <v>156</v>
      </c>
      <c r="D2272" s="168">
        <f t="shared" si="1132"/>
        <v>2290000</v>
      </c>
      <c r="E2272" s="168">
        <f t="shared" si="1133"/>
        <v>550000</v>
      </c>
      <c r="F2272" s="168">
        <f t="shared" si="1133"/>
        <v>640000</v>
      </c>
      <c r="G2272" s="168">
        <f t="shared" si="1133"/>
        <v>550000</v>
      </c>
      <c r="H2272" s="168">
        <f t="shared" si="1128"/>
        <v>550000</v>
      </c>
      <c r="I2272" s="168">
        <f t="shared" si="1134"/>
        <v>2290000</v>
      </c>
      <c r="J2272" s="168">
        <f t="shared" si="1149"/>
        <v>550000</v>
      </c>
      <c r="K2272" s="168">
        <f t="shared" si="1149"/>
        <v>640000</v>
      </c>
      <c r="L2272" s="168">
        <f t="shared" si="1149"/>
        <v>550000</v>
      </c>
      <c r="M2272" s="168">
        <f t="shared" si="1149"/>
        <v>550000</v>
      </c>
      <c r="N2272" s="168">
        <f t="shared" si="1135"/>
        <v>0</v>
      </c>
      <c r="O2272" s="168">
        <f t="shared" si="1150"/>
        <v>0</v>
      </c>
      <c r="P2272" s="168">
        <f t="shared" si="1150"/>
        <v>0</v>
      </c>
      <c r="Q2272" s="168">
        <f t="shared" si="1150"/>
        <v>0</v>
      </c>
      <c r="R2272" s="168">
        <f t="shared" si="1150"/>
        <v>0</v>
      </c>
      <c r="S2272" s="168">
        <f t="shared" si="1136"/>
        <v>0</v>
      </c>
      <c r="T2272" s="168">
        <f t="shared" si="1151"/>
        <v>0</v>
      </c>
      <c r="U2272" s="168">
        <f t="shared" si="1151"/>
        <v>0</v>
      </c>
      <c r="V2272" s="168">
        <f t="shared" si="1151"/>
        <v>0</v>
      </c>
      <c r="W2272" s="168">
        <f t="shared" si="1151"/>
        <v>0</v>
      </c>
    </row>
    <row r="2273" spans="2:23" ht="16.5" thickTop="1" thickBot="1">
      <c r="B2273" s="164" t="s">
        <v>124</v>
      </c>
      <c r="C2273" s="170" t="s">
        <v>121</v>
      </c>
      <c r="D2273" s="168">
        <f t="shared" si="1132"/>
        <v>117000</v>
      </c>
      <c r="E2273" s="168">
        <f t="shared" si="1133"/>
        <v>117000</v>
      </c>
      <c r="F2273" s="168">
        <f t="shared" si="1133"/>
        <v>0</v>
      </c>
      <c r="G2273" s="168">
        <f t="shared" si="1133"/>
        <v>0</v>
      </c>
      <c r="H2273" s="168">
        <f t="shared" si="1128"/>
        <v>0</v>
      </c>
      <c r="I2273" s="168">
        <f t="shared" si="1134"/>
        <v>117000</v>
      </c>
      <c r="J2273" s="168">
        <f>SUM(J2287)</f>
        <v>117000</v>
      </c>
      <c r="K2273" s="168">
        <f>SUM(K2287)</f>
        <v>0</v>
      </c>
      <c r="L2273" s="168">
        <f>SUM(L2287)</f>
        <v>0</v>
      </c>
      <c r="M2273" s="168">
        <f>SUM(M2287)</f>
        <v>0</v>
      </c>
      <c r="N2273" s="168">
        <f t="shared" si="1135"/>
        <v>0</v>
      </c>
      <c r="O2273" s="168">
        <f>SUM(O2287)</f>
        <v>0</v>
      </c>
      <c r="P2273" s="168">
        <f>SUM(P2287)</f>
        <v>0</v>
      </c>
      <c r="Q2273" s="168">
        <f>SUM(Q2287)</f>
        <v>0</v>
      </c>
      <c r="R2273" s="168">
        <f>SUM(R2287)</f>
        <v>0</v>
      </c>
      <c r="S2273" s="168">
        <f t="shared" si="1136"/>
        <v>0</v>
      </c>
      <c r="T2273" s="168">
        <f>SUM(T2287)</f>
        <v>0</v>
      </c>
      <c r="U2273" s="168">
        <f>SUM(U2287)</f>
        <v>0</v>
      </c>
      <c r="V2273" s="168">
        <f>SUM(V2287)</f>
        <v>0</v>
      </c>
      <c r="W2273" s="168">
        <f>SUM(W2287)</f>
        <v>0</v>
      </c>
    </row>
    <row r="2274" spans="2:23" ht="16.5" thickTop="1" thickBot="1">
      <c r="B2274" s="164" t="s">
        <v>838</v>
      </c>
      <c r="C2274" s="170" t="s">
        <v>839</v>
      </c>
      <c r="D2274" s="168">
        <f t="shared" si="1132"/>
        <v>770000</v>
      </c>
      <c r="E2274" s="168">
        <f t="shared" si="1133"/>
        <v>215000</v>
      </c>
      <c r="F2274" s="168">
        <f t="shared" si="1133"/>
        <v>213500</v>
      </c>
      <c r="G2274" s="168">
        <f t="shared" si="1133"/>
        <v>173500</v>
      </c>
      <c r="H2274" s="168">
        <f t="shared" si="1128"/>
        <v>168000</v>
      </c>
      <c r="I2274" s="168">
        <f t="shared" si="1134"/>
        <v>770000</v>
      </c>
      <c r="J2274" s="168">
        <f>SUM(J2275)</f>
        <v>215000</v>
      </c>
      <c r="K2274" s="168">
        <f>SUM(K2275)</f>
        <v>213500</v>
      </c>
      <c r="L2274" s="168">
        <f>SUM(L2275)</f>
        <v>173500</v>
      </c>
      <c r="M2274" s="168">
        <f>SUM(M2275)</f>
        <v>168000</v>
      </c>
      <c r="N2274" s="168">
        <f t="shared" si="1135"/>
        <v>0</v>
      </c>
      <c r="O2274" s="168">
        <f>SUM(O2275)</f>
        <v>0</v>
      </c>
      <c r="P2274" s="168">
        <f>SUM(P2275)</f>
        <v>0</v>
      </c>
      <c r="Q2274" s="168">
        <f>SUM(Q2275)</f>
        <v>0</v>
      </c>
      <c r="R2274" s="168">
        <f>SUM(R2275)</f>
        <v>0</v>
      </c>
      <c r="S2274" s="168">
        <f t="shared" si="1136"/>
        <v>0</v>
      </c>
      <c r="T2274" s="168">
        <f>SUM(T2275)</f>
        <v>0</v>
      </c>
      <c r="U2274" s="168">
        <f>SUM(U2275)</f>
        <v>0</v>
      </c>
      <c r="V2274" s="168">
        <f>SUM(V2275)</f>
        <v>0</v>
      </c>
      <c r="W2274" s="168">
        <f>SUM(W2275)</f>
        <v>0</v>
      </c>
    </row>
    <row r="2275" spans="2:23" ht="16.5" thickTop="1" thickBot="1">
      <c r="B2275" s="164" t="s">
        <v>124</v>
      </c>
      <c r="C2275" s="171" t="s">
        <v>96</v>
      </c>
      <c r="D2275" s="168">
        <f t="shared" si="1132"/>
        <v>770000</v>
      </c>
      <c r="E2275" s="168">
        <f t="shared" si="1133"/>
        <v>215000</v>
      </c>
      <c r="F2275" s="168">
        <f t="shared" si="1133"/>
        <v>213500</v>
      </c>
      <c r="G2275" s="168">
        <f t="shared" si="1133"/>
        <v>173500</v>
      </c>
      <c r="H2275" s="168">
        <f t="shared" si="1128"/>
        <v>168000</v>
      </c>
      <c r="I2275" s="168">
        <f t="shared" si="1134"/>
        <v>770000</v>
      </c>
      <c r="J2275" s="168">
        <f>SUM(J2276:J2278)</f>
        <v>215000</v>
      </c>
      <c r="K2275" s="168">
        <f>SUM(K2276:K2278)</f>
        <v>213500</v>
      </c>
      <c r="L2275" s="168">
        <f>SUM(L2276:L2278)</f>
        <v>173500</v>
      </c>
      <c r="M2275" s="168">
        <f>SUM(M2276:M2278)</f>
        <v>168000</v>
      </c>
      <c r="N2275" s="168">
        <f t="shared" si="1135"/>
        <v>0</v>
      </c>
      <c r="O2275" s="168">
        <f>SUM(O2276:O2278)</f>
        <v>0</v>
      </c>
      <c r="P2275" s="168">
        <f>SUM(P2276:P2278)</f>
        <v>0</v>
      </c>
      <c r="Q2275" s="168">
        <f>SUM(Q2276:Q2278)</f>
        <v>0</v>
      </c>
      <c r="R2275" s="168">
        <f>SUM(R2276:R2278)</f>
        <v>0</v>
      </c>
      <c r="S2275" s="168">
        <f t="shared" si="1136"/>
        <v>0</v>
      </c>
      <c r="T2275" s="168">
        <f>SUM(T2276:T2278)</f>
        <v>0</v>
      </c>
      <c r="U2275" s="168">
        <f>SUM(U2276:U2278)</f>
        <v>0</v>
      </c>
      <c r="V2275" s="168">
        <f>SUM(V2276:V2278)</f>
        <v>0</v>
      </c>
      <c r="W2275" s="168">
        <f>SUM(W2276:W2278)</f>
        <v>0</v>
      </c>
    </row>
    <row r="2276" spans="2:23" ht="16.5" thickTop="1" thickBot="1">
      <c r="B2276" s="164" t="s">
        <v>124</v>
      </c>
      <c r="C2276" s="172" t="s">
        <v>98</v>
      </c>
      <c r="D2276" s="168">
        <f t="shared" si="1132"/>
        <v>715000</v>
      </c>
      <c r="E2276" s="168">
        <f t="shared" si="1133"/>
        <v>200000</v>
      </c>
      <c r="F2276" s="168">
        <f t="shared" si="1133"/>
        <v>200000</v>
      </c>
      <c r="G2276" s="168">
        <f t="shared" si="1133"/>
        <v>160000</v>
      </c>
      <c r="H2276" s="168">
        <f t="shared" si="1128"/>
        <v>155000</v>
      </c>
      <c r="I2276" s="168">
        <f t="shared" si="1134"/>
        <v>715000</v>
      </c>
      <c r="J2276" s="168">
        <v>200000</v>
      </c>
      <c r="K2276" s="168">
        <v>200000</v>
      </c>
      <c r="L2276" s="168">
        <v>160000</v>
      </c>
      <c r="M2276" s="168">
        <v>155000</v>
      </c>
      <c r="N2276" s="168">
        <f t="shared" si="1135"/>
        <v>0</v>
      </c>
      <c r="O2276" s="168">
        <v>0</v>
      </c>
      <c r="P2276" s="168">
        <v>0</v>
      </c>
      <c r="Q2276" s="168">
        <v>0</v>
      </c>
      <c r="R2276" s="168">
        <v>0</v>
      </c>
      <c r="S2276" s="168">
        <f t="shared" si="1136"/>
        <v>0</v>
      </c>
      <c r="T2276" s="168">
        <v>0</v>
      </c>
      <c r="U2276" s="168">
        <v>0</v>
      </c>
      <c r="V2276" s="168">
        <v>0</v>
      </c>
      <c r="W2276" s="168">
        <v>0</v>
      </c>
    </row>
    <row r="2277" spans="2:23" ht="16.5" thickTop="1" thickBot="1">
      <c r="B2277" s="164" t="s">
        <v>124</v>
      </c>
      <c r="C2277" s="172" t="s">
        <v>101</v>
      </c>
      <c r="D2277" s="168">
        <f t="shared" si="1132"/>
        <v>5000</v>
      </c>
      <c r="E2277" s="168">
        <f t="shared" si="1133"/>
        <v>2500</v>
      </c>
      <c r="F2277" s="168">
        <f t="shared" si="1133"/>
        <v>1000</v>
      </c>
      <c r="G2277" s="168">
        <f t="shared" si="1133"/>
        <v>1000</v>
      </c>
      <c r="H2277" s="168">
        <f t="shared" si="1128"/>
        <v>500</v>
      </c>
      <c r="I2277" s="168">
        <f t="shared" si="1134"/>
        <v>5000</v>
      </c>
      <c r="J2277" s="168">
        <v>2500</v>
      </c>
      <c r="K2277" s="168">
        <v>1000</v>
      </c>
      <c r="L2277" s="168">
        <v>1000</v>
      </c>
      <c r="M2277" s="168">
        <v>500</v>
      </c>
      <c r="N2277" s="168">
        <f t="shared" si="1135"/>
        <v>0</v>
      </c>
      <c r="O2277" s="168">
        <v>0</v>
      </c>
      <c r="P2277" s="168">
        <v>0</v>
      </c>
      <c r="Q2277" s="168">
        <v>0</v>
      </c>
      <c r="R2277" s="168">
        <v>0</v>
      </c>
      <c r="S2277" s="168">
        <f t="shared" si="1136"/>
        <v>0</v>
      </c>
      <c r="T2277" s="168">
        <v>0</v>
      </c>
      <c r="U2277" s="168">
        <v>0</v>
      </c>
      <c r="V2277" s="168">
        <v>0</v>
      </c>
      <c r="W2277" s="168">
        <v>0</v>
      </c>
    </row>
    <row r="2278" spans="2:23" ht="16.5" thickTop="1" thickBot="1">
      <c r="B2278" s="164" t="s">
        <v>124</v>
      </c>
      <c r="C2278" s="172" t="s">
        <v>102</v>
      </c>
      <c r="D2278" s="168">
        <f t="shared" si="1132"/>
        <v>50000</v>
      </c>
      <c r="E2278" s="168">
        <f t="shared" si="1133"/>
        <v>12500</v>
      </c>
      <c r="F2278" s="168">
        <f t="shared" si="1133"/>
        <v>12500</v>
      </c>
      <c r="G2278" s="168">
        <f t="shared" si="1133"/>
        <v>12500</v>
      </c>
      <c r="H2278" s="168">
        <f t="shared" si="1128"/>
        <v>12500</v>
      </c>
      <c r="I2278" s="168">
        <f t="shared" si="1134"/>
        <v>50000</v>
      </c>
      <c r="J2278" s="168">
        <f>SUM(J2279)</f>
        <v>12500</v>
      </c>
      <c r="K2278" s="168">
        <f>SUM(K2279)</f>
        <v>12500</v>
      </c>
      <c r="L2278" s="168">
        <f>SUM(L2279)</f>
        <v>12500</v>
      </c>
      <c r="M2278" s="168">
        <f>SUM(M2279)</f>
        <v>12500</v>
      </c>
      <c r="N2278" s="168">
        <f t="shared" si="1135"/>
        <v>0</v>
      </c>
      <c r="O2278" s="168">
        <f>SUM(O2279)</f>
        <v>0</v>
      </c>
      <c r="P2278" s="168">
        <f>SUM(P2279)</f>
        <v>0</v>
      </c>
      <c r="Q2278" s="168">
        <f>SUM(Q2279)</f>
        <v>0</v>
      </c>
      <c r="R2278" s="168">
        <f>SUM(R2279)</f>
        <v>0</v>
      </c>
      <c r="S2278" s="168">
        <f t="shared" si="1136"/>
        <v>0</v>
      </c>
      <c r="T2278" s="168">
        <f>SUM(T2279)</f>
        <v>0</v>
      </c>
      <c r="U2278" s="168">
        <f>SUM(U2279)</f>
        <v>0</v>
      </c>
      <c r="V2278" s="168">
        <f>SUM(V2279)</f>
        <v>0</v>
      </c>
      <c r="W2278" s="168">
        <f>SUM(W2279)</f>
        <v>0</v>
      </c>
    </row>
    <row r="2279" spans="2:23" ht="31.5" thickTop="1" thickBot="1">
      <c r="B2279" s="164" t="s">
        <v>124</v>
      </c>
      <c r="C2279" s="173" t="s">
        <v>156</v>
      </c>
      <c r="D2279" s="168">
        <f t="shared" si="1132"/>
        <v>50000</v>
      </c>
      <c r="E2279" s="168">
        <f t="shared" si="1133"/>
        <v>12500</v>
      </c>
      <c r="F2279" s="168">
        <f t="shared" si="1133"/>
        <v>12500</v>
      </c>
      <c r="G2279" s="168">
        <f t="shared" si="1133"/>
        <v>12500</v>
      </c>
      <c r="H2279" s="168">
        <f t="shared" si="1128"/>
        <v>12500</v>
      </c>
      <c r="I2279" s="168">
        <f t="shared" si="1134"/>
        <v>50000</v>
      </c>
      <c r="J2279" s="168">
        <v>12500</v>
      </c>
      <c r="K2279" s="168">
        <v>12500</v>
      </c>
      <c r="L2279" s="168">
        <v>12500</v>
      </c>
      <c r="M2279" s="168">
        <v>12500</v>
      </c>
      <c r="N2279" s="168">
        <f t="shared" si="1135"/>
        <v>0</v>
      </c>
      <c r="O2279" s="168">
        <v>0</v>
      </c>
      <c r="P2279" s="168">
        <v>0</v>
      </c>
      <c r="Q2279" s="168">
        <v>0</v>
      </c>
      <c r="R2279" s="168">
        <v>0</v>
      </c>
      <c r="S2279" s="168">
        <f t="shared" si="1136"/>
        <v>0</v>
      </c>
      <c r="T2279" s="168">
        <v>0</v>
      </c>
      <c r="U2279" s="168">
        <v>0</v>
      </c>
      <c r="V2279" s="168">
        <v>0</v>
      </c>
      <c r="W2279" s="168">
        <v>0</v>
      </c>
    </row>
    <row r="2280" spans="2:23" ht="16.5" thickTop="1" thickBot="1">
      <c r="B2280" s="164" t="s">
        <v>840</v>
      </c>
      <c r="C2280" s="170" t="s">
        <v>841</v>
      </c>
      <c r="D2280" s="168">
        <f t="shared" si="1132"/>
        <v>6000000</v>
      </c>
      <c r="E2280" s="168">
        <f t="shared" si="1133"/>
        <v>1933700</v>
      </c>
      <c r="F2280" s="168">
        <f t="shared" si="1133"/>
        <v>1355400</v>
      </c>
      <c r="G2280" s="168">
        <f t="shared" si="1133"/>
        <v>1355500</v>
      </c>
      <c r="H2280" s="168">
        <f t="shared" si="1128"/>
        <v>1355400</v>
      </c>
      <c r="I2280" s="168">
        <f t="shared" si="1134"/>
        <v>6000000</v>
      </c>
      <c r="J2280" s="168">
        <f>SUM(J2281,J2287)</f>
        <v>1933700</v>
      </c>
      <c r="K2280" s="168">
        <f>SUM(K2281,K2287)</f>
        <v>1355400</v>
      </c>
      <c r="L2280" s="168">
        <f>SUM(L2281,L2287)</f>
        <v>1355500</v>
      </c>
      <c r="M2280" s="168">
        <f>SUM(M2281,M2287)</f>
        <v>1355400</v>
      </c>
      <c r="N2280" s="168">
        <f t="shared" si="1135"/>
        <v>0</v>
      </c>
      <c r="O2280" s="168">
        <f>SUM(O2281,O2287)</f>
        <v>0</v>
      </c>
      <c r="P2280" s="168">
        <f>SUM(P2281,P2287)</f>
        <v>0</v>
      </c>
      <c r="Q2280" s="168">
        <f>SUM(Q2281,Q2287)</f>
        <v>0</v>
      </c>
      <c r="R2280" s="168">
        <f>SUM(R2281,R2287)</f>
        <v>0</v>
      </c>
      <c r="S2280" s="168">
        <f t="shared" si="1136"/>
        <v>0</v>
      </c>
      <c r="T2280" s="168">
        <f>SUM(T2281,T2287)</f>
        <v>0</v>
      </c>
      <c r="U2280" s="168">
        <f>SUM(U2281,U2287)</f>
        <v>0</v>
      </c>
      <c r="V2280" s="168">
        <f>SUM(V2281,V2287)</f>
        <v>0</v>
      </c>
      <c r="W2280" s="168">
        <f>SUM(W2281,W2287)</f>
        <v>0</v>
      </c>
    </row>
    <row r="2281" spans="2:23" ht="16.5" thickTop="1" thickBot="1">
      <c r="B2281" s="164" t="s">
        <v>124</v>
      </c>
      <c r="C2281" s="171" t="s">
        <v>96</v>
      </c>
      <c r="D2281" s="168">
        <f t="shared" si="1132"/>
        <v>5883000</v>
      </c>
      <c r="E2281" s="168">
        <f t="shared" si="1133"/>
        <v>1816700</v>
      </c>
      <c r="F2281" s="168">
        <f t="shared" si="1133"/>
        <v>1355400</v>
      </c>
      <c r="G2281" s="168">
        <f t="shared" si="1133"/>
        <v>1355500</v>
      </c>
      <c r="H2281" s="168">
        <f t="shared" si="1128"/>
        <v>1355400</v>
      </c>
      <c r="I2281" s="168">
        <f t="shared" si="1134"/>
        <v>5883000</v>
      </c>
      <c r="J2281" s="168">
        <f>SUM(J2282:J2285)</f>
        <v>1816700</v>
      </c>
      <c r="K2281" s="168">
        <f>SUM(K2282:K2285)</f>
        <v>1355400</v>
      </c>
      <c r="L2281" s="168">
        <f>SUM(L2282:L2285)</f>
        <v>1355500</v>
      </c>
      <c r="M2281" s="168">
        <f>SUM(M2282:M2285)</f>
        <v>1355400</v>
      </c>
      <c r="N2281" s="168">
        <f t="shared" si="1135"/>
        <v>0</v>
      </c>
      <c r="O2281" s="168">
        <f>SUM(O2282:O2285)</f>
        <v>0</v>
      </c>
      <c r="P2281" s="168">
        <f>SUM(P2282:P2285)</f>
        <v>0</v>
      </c>
      <c r="Q2281" s="168">
        <f>SUM(Q2282:Q2285)</f>
        <v>0</v>
      </c>
      <c r="R2281" s="168">
        <f>SUM(R2282:R2285)</f>
        <v>0</v>
      </c>
      <c r="S2281" s="168">
        <f t="shared" si="1136"/>
        <v>0</v>
      </c>
      <c r="T2281" s="168">
        <f>SUM(T2282:T2285)</f>
        <v>0</v>
      </c>
      <c r="U2281" s="168">
        <f>SUM(U2282:U2285)</f>
        <v>0</v>
      </c>
      <c r="V2281" s="168">
        <f>SUM(V2282:V2285)</f>
        <v>0</v>
      </c>
      <c r="W2281" s="168">
        <f>SUM(W2282:W2285)</f>
        <v>0</v>
      </c>
    </row>
    <row r="2282" spans="2:23" ht="16.5" thickTop="1" thickBot="1">
      <c r="B2282" s="164" t="s">
        <v>124</v>
      </c>
      <c r="C2282" s="172" t="s">
        <v>97</v>
      </c>
      <c r="D2282" s="168">
        <f t="shared" si="1132"/>
        <v>4350000</v>
      </c>
      <c r="E2282" s="168">
        <f t="shared" si="1133"/>
        <v>1087500</v>
      </c>
      <c r="F2282" s="168">
        <f t="shared" si="1133"/>
        <v>1087500</v>
      </c>
      <c r="G2282" s="168">
        <f t="shared" si="1133"/>
        <v>1087500</v>
      </c>
      <c r="H2282" s="168">
        <f t="shared" si="1128"/>
        <v>1087500</v>
      </c>
      <c r="I2282" s="168">
        <f t="shared" si="1134"/>
        <v>4350000</v>
      </c>
      <c r="J2282" s="168">
        <v>1087500</v>
      </c>
      <c r="K2282" s="168">
        <v>1087500</v>
      </c>
      <c r="L2282" s="168">
        <v>1087500</v>
      </c>
      <c r="M2282" s="168">
        <v>1087500</v>
      </c>
      <c r="N2282" s="168">
        <f t="shared" si="1135"/>
        <v>0</v>
      </c>
      <c r="O2282" s="168">
        <v>0</v>
      </c>
      <c r="P2282" s="168">
        <v>0</v>
      </c>
      <c r="Q2282" s="168">
        <v>0</v>
      </c>
      <c r="R2282" s="168">
        <v>0</v>
      </c>
      <c r="S2282" s="168">
        <f t="shared" si="1136"/>
        <v>0</v>
      </c>
      <c r="T2282" s="168">
        <v>0</v>
      </c>
      <c r="U2282" s="168">
        <v>0</v>
      </c>
      <c r="V2282" s="168">
        <v>0</v>
      </c>
      <c r="W2282" s="168">
        <v>0</v>
      </c>
    </row>
    <row r="2283" spans="2:23" ht="16.5" thickTop="1" thickBot="1">
      <c r="B2283" s="164" t="s">
        <v>124</v>
      </c>
      <c r="C2283" s="172" t="s">
        <v>98</v>
      </c>
      <c r="D2283" s="168">
        <f t="shared" si="1132"/>
        <v>1348000</v>
      </c>
      <c r="E2283" s="168">
        <f t="shared" si="1133"/>
        <v>682900</v>
      </c>
      <c r="F2283" s="168">
        <f t="shared" si="1133"/>
        <v>221700</v>
      </c>
      <c r="G2283" s="168">
        <f t="shared" si="1133"/>
        <v>221700</v>
      </c>
      <c r="H2283" s="168">
        <f t="shared" si="1128"/>
        <v>221700</v>
      </c>
      <c r="I2283" s="168">
        <f t="shared" si="1134"/>
        <v>1348000</v>
      </c>
      <c r="J2283" s="168">
        <v>682900</v>
      </c>
      <c r="K2283" s="168">
        <v>221700</v>
      </c>
      <c r="L2283" s="168">
        <v>221700</v>
      </c>
      <c r="M2283" s="168">
        <v>221700</v>
      </c>
      <c r="N2283" s="168">
        <f t="shared" si="1135"/>
        <v>0</v>
      </c>
      <c r="O2283" s="168">
        <v>0</v>
      </c>
      <c r="P2283" s="168">
        <v>0</v>
      </c>
      <c r="Q2283" s="168">
        <v>0</v>
      </c>
      <c r="R2283" s="168">
        <v>0</v>
      </c>
      <c r="S2283" s="168">
        <f t="shared" si="1136"/>
        <v>0</v>
      </c>
      <c r="T2283" s="168">
        <v>0</v>
      </c>
      <c r="U2283" s="168">
        <v>0</v>
      </c>
      <c r="V2283" s="168">
        <v>0</v>
      </c>
      <c r="W2283" s="168">
        <v>0</v>
      </c>
    </row>
    <row r="2284" spans="2:23" ht="16.5" thickTop="1" thickBot="1">
      <c r="B2284" s="164" t="s">
        <v>124</v>
      </c>
      <c r="C2284" s="172" t="s">
        <v>101</v>
      </c>
      <c r="D2284" s="168">
        <f t="shared" si="1132"/>
        <v>35000</v>
      </c>
      <c r="E2284" s="168">
        <f t="shared" si="1133"/>
        <v>8800</v>
      </c>
      <c r="F2284" s="168">
        <f t="shared" si="1133"/>
        <v>8700</v>
      </c>
      <c r="G2284" s="168">
        <f t="shared" si="1133"/>
        <v>8800</v>
      </c>
      <c r="H2284" s="168">
        <f t="shared" si="1128"/>
        <v>8700</v>
      </c>
      <c r="I2284" s="168">
        <f t="shared" si="1134"/>
        <v>35000</v>
      </c>
      <c r="J2284" s="168">
        <v>8800</v>
      </c>
      <c r="K2284" s="168">
        <v>8700</v>
      </c>
      <c r="L2284" s="168">
        <v>8800</v>
      </c>
      <c r="M2284" s="168">
        <v>8700</v>
      </c>
      <c r="N2284" s="168">
        <f t="shared" si="1135"/>
        <v>0</v>
      </c>
      <c r="O2284" s="168">
        <v>0</v>
      </c>
      <c r="P2284" s="168">
        <v>0</v>
      </c>
      <c r="Q2284" s="168">
        <v>0</v>
      </c>
      <c r="R2284" s="168">
        <v>0</v>
      </c>
      <c r="S2284" s="168">
        <f t="shared" si="1136"/>
        <v>0</v>
      </c>
      <c r="T2284" s="168">
        <v>0</v>
      </c>
      <c r="U2284" s="168">
        <v>0</v>
      </c>
      <c r="V2284" s="168">
        <v>0</v>
      </c>
      <c r="W2284" s="168">
        <v>0</v>
      </c>
    </row>
    <row r="2285" spans="2:23" ht="16.5" thickTop="1" thickBot="1">
      <c r="B2285" s="164" t="s">
        <v>124</v>
      </c>
      <c r="C2285" s="172" t="s">
        <v>102</v>
      </c>
      <c r="D2285" s="168">
        <f t="shared" si="1132"/>
        <v>150000</v>
      </c>
      <c r="E2285" s="168">
        <f t="shared" si="1133"/>
        <v>37500</v>
      </c>
      <c r="F2285" s="168">
        <f t="shared" si="1133"/>
        <v>37500</v>
      </c>
      <c r="G2285" s="168">
        <f t="shared" si="1133"/>
        <v>37500</v>
      </c>
      <c r="H2285" s="168">
        <f t="shared" si="1128"/>
        <v>37500</v>
      </c>
      <c r="I2285" s="168">
        <f t="shared" si="1134"/>
        <v>150000</v>
      </c>
      <c r="J2285" s="168">
        <f>SUM(J2286)</f>
        <v>37500</v>
      </c>
      <c r="K2285" s="168">
        <f>SUM(K2286)</f>
        <v>37500</v>
      </c>
      <c r="L2285" s="168">
        <f>SUM(L2286)</f>
        <v>37500</v>
      </c>
      <c r="M2285" s="168">
        <f>SUM(M2286)</f>
        <v>37500</v>
      </c>
      <c r="N2285" s="168">
        <f t="shared" si="1135"/>
        <v>0</v>
      </c>
      <c r="O2285" s="168">
        <f>SUM(O2286)</f>
        <v>0</v>
      </c>
      <c r="P2285" s="168">
        <f>SUM(P2286)</f>
        <v>0</v>
      </c>
      <c r="Q2285" s="168">
        <f>SUM(Q2286)</f>
        <v>0</v>
      </c>
      <c r="R2285" s="168">
        <f>SUM(R2286)</f>
        <v>0</v>
      </c>
      <c r="S2285" s="168">
        <f t="shared" si="1136"/>
        <v>0</v>
      </c>
      <c r="T2285" s="168">
        <f>SUM(T2286)</f>
        <v>0</v>
      </c>
      <c r="U2285" s="168">
        <f>SUM(U2286)</f>
        <v>0</v>
      </c>
      <c r="V2285" s="168">
        <f>SUM(V2286)</f>
        <v>0</v>
      </c>
      <c r="W2285" s="168">
        <f>SUM(W2286)</f>
        <v>0</v>
      </c>
    </row>
    <row r="2286" spans="2:23" ht="31.5" thickTop="1" thickBot="1">
      <c r="B2286" s="164" t="s">
        <v>124</v>
      </c>
      <c r="C2286" s="173" t="s">
        <v>156</v>
      </c>
      <c r="D2286" s="168">
        <f t="shared" si="1132"/>
        <v>150000</v>
      </c>
      <c r="E2286" s="168">
        <f t="shared" si="1133"/>
        <v>37500</v>
      </c>
      <c r="F2286" s="168">
        <f t="shared" si="1133"/>
        <v>37500</v>
      </c>
      <c r="G2286" s="168">
        <f t="shared" si="1133"/>
        <v>37500</v>
      </c>
      <c r="H2286" s="168">
        <f t="shared" si="1128"/>
        <v>37500</v>
      </c>
      <c r="I2286" s="168">
        <f t="shared" si="1134"/>
        <v>150000</v>
      </c>
      <c r="J2286" s="168">
        <v>37500</v>
      </c>
      <c r="K2286" s="168">
        <v>37500</v>
      </c>
      <c r="L2286" s="168">
        <v>37500</v>
      </c>
      <c r="M2286" s="168">
        <v>37500</v>
      </c>
      <c r="N2286" s="168">
        <f t="shared" si="1135"/>
        <v>0</v>
      </c>
      <c r="O2286" s="168">
        <v>0</v>
      </c>
      <c r="P2286" s="168">
        <v>0</v>
      </c>
      <c r="Q2286" s="168">
        <v>0</v>
      </c>
      <c r="R2286" s="168">
        <v>0</v>
      </c>
      <c r="S2286" s="168">
        <f t="shared" si="1136"/>
        <v>0</v>
      </c>
      <c r="T2286" s="168">
        <v>0</v>
      </c>
      <c r="U2286" s="168">
        <v>0</v>
      </c>
      <c r="V2286" s="168">
        <v>0</v>
      </c>
      <c r="W2286" s="168">
        <v>0</v>
      </c>
    </row>
    <row r="2287" spans="2:23" ht="16.5" thickTop="1" thickBot="1">
      <c r="B2287" s="164" t="s">
        <v>124</v>
      </c>
      <c r="C2287" s="171" t="s">
        <v>121</v>
      </c>
      <c r="D2287" s="168">
        <f t="shared" si="1132"/>
        <v>117000</v>
      </c>
      <c r="E2287" s="168">
        <f t="shared" si="1133"/>
        <v>117000</v>
      </c>
      <c r="F2287" s="168">
        <f t="shared" si="1133"/>
        <v>0</v>
      </c>
      <c r="G2287" s="168">
        <f t="shared" si="1133"/>
        <v>0</v>
      </c>
      <c r="H2287" s="168">
        <f t="shared" si="1128"/>
        <v>0</v>
      </c>
      <c r="I2287" s="168">
        <f t="shared" si="1134"/>
        <v>117000</v>
      </c>
      <c r="J2287" s="168">
        <v>117000</v>
      </c>
      <c r="K2287" s="168">
        <v>0</v>
      </c>
      <c r="L2287" s="168">
        <v>0</v>
      </c>
      <c r="M2287" s="168">
        <v>0</v>
      </c>
      <c r="N2287" s="168">
        <f t="shared" si="1135"/>
        <v>0</v>
      </c>
      <c r="O2287" s="168">
        <v>0</v>
      </c>
      <c r="P2287" s="168">
        <v>0</v>
      </c>
      <c r="Q2287" s="168">
        <v>0</v>
      </c>
      <c r="R2287" s="168">
        <v>0</v>
      </c>
      <c r="S2287" s="168">
        <f t="shared" si="1136"/>
        <v>0</v>
      </c>
      <c r="T2287" s="168">
        <v>0</v>
      </c>
      <c r="U2287" s="168">
        <v>0</v>
      </c>
      <c r="V2287" s="168">
        <v>0</v>
      </c>
      <c r="W2287" s="168">
        <v>0</v>
      </c>
    </row>
    <row r="2288" spans="2:23" ht="31.5" thickTop="1" thickBot="1">
      <c r="B2288" s="164" t="s">
        <v>842</v>
      </c>
      <c r="C2288" s="170" t="s">
        <v>843</v>
      </c>
      <c r="D2288" s="168">
        <f t="shared" si="1132"/>
        <v>2090000</v>
      </c>
      <c r="E2288" s="168">
        <f t="shared" si="1133"/>
        <v>500000</v>
      </c>
      <c r="F2288" s="168">
        <f t="shared" si="1133"/>
        <v>590000</v>
      </c>
      <c r="G2288" s="168">
        <f t="shared" si="1133"/>
        <v>500000</v>
      </c>
      <c r="H2288" s="168">
        <f t="shared" si="1128"/>
        <v>500000</v>
      </c>
      <c r="I2288" s="168">
        <f t="shared" si="1134"/>
        <v>2090000</v>
      </c>
      <c r="J2288" s="168">
        <f t="shared" ref="J2288:M2290" si="1152">SUM(J2289)</f>
        <v>500000</v>
      </c>
      <c r="K2288" s="168">
        <f t="shared" si="1152"/>
        <v>590000</v>
      </c>
      <c r="L2288" s="168">
        <f t="shared" si="1152"/>
        <v>500000</v>
      </c>
      <c r="M2288" s="168">
        <f t="shared" si="1152"/>
        <v>500000</v>
      </c>
      <c r="N2288" s="168">
        <f t="shared" si="1135"/>
        <v>0</v>
      </c>
      <c r="O2288" s="168">
        <f t="shared" ref="O2288:R2290" si="1153">SUM(O2289)</f>
        <v>0</v>
      </c>
      <c r="P2288" s="168">
        <f t="shared" si="1153"/>
        <v>0</v>
      </c>
      <c r="Q2288" s="168">
        <f t="shared" si="1153"/>
        <v>0</v>
      </c>
      <c r="R2288" s="168">
        <f t="shared" si="1153"/>
        <v>0</v>
      </c>
      <c r="S2288" s="168">
        <f t="shared" si="1136"/>
        <v>0</v>
      </c>
      <c r="T2288" s="168">
        <f t="shared" ref="T2288:W2290" si="1154">SUM(T2289)</f>
        <v>0</v>
      </c>
      <c r="U2288" s="168">
        <f t="shared" si="1154"/>
        <v>0</v>
      </c>
      <c r="V2288" s="168">
        <f t="shared" si="1154"/>
        <v>0</v>
      </c>
      <c r="W2288" s="168">
        <f t="shared" si="1154"/>
        <v>0</v>
      </c>
    </row>
    <row r="2289" spans="2:23" ht="16.5" thickTop="1" thickBot="1">
      <c r="B2289" s="164" t="s">
        <v>124</v>
      </c>
      <c r="C2289" s="171" t="s">
        <v>96</v>
      </c>
      <c r="D2289" s="168">
        <f t="shared" si="1132"/>
        <v>2090000</v>
      </c>
      <c r="E2289" s="168">
        <f t="shared" si="1133"/>
        <v>500000</v>
      </c>
      <c r="F2289" s="168">
        <f t="shared" si="1133"/>
        <v>590000</v>
      </c>
      <c r="G2289" s="168">
        <f t="shared" si="1133"/>
        <v>500000</v>
      </c>
      <c r="H2289" s="168">
        <f t="shared" si="1128"/>
        <v>500000</v>
      </c>
      <c r="I2289" s="168">
        <f t="shared" si="1134"/>
        <v>2090000</v>
      </c>
      <c r="J2289" s="168">
        <f t="shared" si="1152"/>
        <v>500000</v>
      </c>
      <c r="K2289" s="168">
        <f t="shared" si="1152"/>
        <v>590000</v>
      </c>
      <c r="L2289" s="168">
        <f t="shared" si="1152"/>
        <v>500000</v>
      </c>
      <c r="M2289" s="168">
        <f t="shared" si="1152"/>
        <v>500000</v>
      </c>
      <c r="N2289" s="168">
        <f t="shared" si="1135"/>
        <v>0</v>
      </c>
      <c r="O2289" s="168">
        <f t="shared" si="1153"/>
        <v>0</v>
      </c>
      <c r="P2289" s="168">
        <f t="shared" si="1153"/>
        <v>0</v>
      </c>
      <c r="Q2289" s="168">
        <f t="shared" si="1153"/>
        <v>0</v>
      </c>
      <c r="R2289" s="168">
        <f t="shared" si="1153"/>
        <v>0</v>
      </c>
      <c r="S2289" s="168">
        <f t="shared" si="1136"/>
        <v>0</v>
      </c>
      <c r="T2289" s="168">
        <f t="shared" si="1154"/>
        <v>0</v>
      </c>
      <c r="U2289" s="168">
        <f t="shared" si="1154"/>
        <v>0</v>
      </c>
      <c r="V2289" s="168">
        <f t="shared" si="1154"/>
        <v>0</v>
      </c>
      <c r="W2289" s="168">
        <f t="shared" si="1154"/>
        <v>0</v>
      </c>
    </row>
    <row r="2290" spans="2:23" ht="16.5" thickTop="1" thickBot="1">
      <c r="B2290" s="164" t="s">
        <v>124</v>
      </c>
      <c r="C2290" s="172" t="s">
        <v>102</v>
      </c>
      <c r="D2290" s="168">
        <f t="shared" si="1132"/>
        <v>2090000</v>
      </c>
      <c r="E2290" s="168">
        <f t="shared" si="1133"/>
        <v>500000</v>
      </c>
      <c r="F2290" s="168">
        <f t="shared" si="1133"/>
        <v>590000</v>
      </c>
      <c r="G2290" s="168">
        <f t="shared" si="1133"/>
        <v>500000</v>
      </c>
      <c r="H2290" s="168">
        <f t="shared" si="1128"/>
        <v>500000</v>
      </c>
      <c r="I2290" s="168">
        <f t="shared" si="1134"/>
        <v>2090000</v>
      </c>
      <c r="J2290" s="168">
        <f t="shared" si="1152"/>
        <v>500000</v>
      </c>
      <c r="K2290" s="168">
        <f t="shared" si="1152"/>
        <v>590000</v>
      </c>
      <c r="L2290" s="168">
        <f t="shared" si="1152"/>
        <v>500000</v>
      </c>
      <c r="M2290" s="168">
        <f t="shared" si="1152"/>
        <v>500000</v>
      </c>
      <c r="N2290" s="168">
        <f t="shared" si="1135"/>
        <v>0</v>
      </c>
      <c r="O2290" s="168">
        <f t="shared" si="1153"/>
        <v>0</v>
      </c>
      <c r="P2290" s="168">
        <f t="shared" si="1153"/>
        <v>0</v>
      </c>
      <c r="Q2290" s="168">
        <f t="shared" si="1153"/>
        <v>0</v>
      </c>
      <c r="R2290" s="168">
        <f t="shared" si="1153"/>
        <v>0</v>
      </c>
      <c r="S2290" s="168">
        <f t="shared" si="1136"/>
        <v>0</v>
      </c>
      <c r="T2290" s="168">
        <f t="shared" si="1154"/>
        <v>0</v>
      </c>
      <c r="U2290" s="168">
        <f t="shared" si="1154"/>
        <v>0</v>
      </c>
      <c r="V2290" s="168">
        <f t="shared" si="1154"/>
        <v>0</v>
      </c>
      <c r="W2290" s="168">
        <f t="shared" si="1154"/>
        <v>0</v>
      </c>
    </row>
    <row r="2291" spans="2:23" ht="31.5" thickTop="1" thickBot="1">
      <c r="B2291" s="164" t="s">
        <v>124</v>
      </c>
      <c r="C2291" s="173" t="s">
        <v>156</v>
      </c>
      <c r="D2291" s="168">
        <f t="shared" si="1132"/>
        <v>2090000</v>
      </c>
      <c r="E2291" s="168">
        <f t="shared" si="1133"/>
        <v>500000</v>
      </c>
      <c r="F2291" s="168">
        <f t="shared" si="1133"/>
        <v>590000</v>
      </c>
      <c r="G2291" s="168">
        <f t="shared" si="1133"/>
        <v>500000</v>
      </c>
      <c r="H2291" s="168">
        <f t="shared" si="1128"/>
        <v>500000</v>
      </c>
      <c r="I2291" s="168">
        <f t="shared" si="1134"/>
        <v>2090000</v>
      </c>
      <c r="J2291" s="168">
        <v>500000</v>
      </c>
      <c r="K2291" s="168">
        <v>590000</v>
      </c>
      <c r="L2291" s="168">
        <v>500000</v>
      </c>
      <c r="M2291" s="168">
        <v>500000</v>
      </c>
      <c r="N2291" s="168">
        <f t="shared" si="1135"/>
        <v>0</v>
      </c>
      <c r="O2291" s="168">
        <v>0</v>
      </c>
      <c r="P2291" s="168">
        <v>0</v>
      </c>
      <c r="Q2291" s="168">
        <v>0</v>
      </c>
      <c r="R2291" s="168">
        <v>0</v>
      </c>
      <c r="S2291" s="168">
        <f t="shared" si="1136"/>
        <v>0</v>
      </c>
      <c r="T2291" s="168">
        <v>0</v>
      </c>
      <c r="U2291" s="168">
        <v>0</v>
      </c>
      <c r="V2291" s="168">
        <v>0</v>
      </c>
      <c r="W2291" s="168">
        <v>0</v>
      </c>
    </row>
    <row r="2292" spans="2:23" ht="31.5" thickTop="1" thickBot="1">
      <c r="B2292" s="164" t="s">
        <v>844</v>
      </c>
      <c r="C2292" s="169" t="s">
        <v>845</v>
      </c>
      <c r="D2292" s="168">
        <f t="shared" si="1132"/>
        <v>96835000</v>
      </c>
      <c r="E2292" s="168">
        <f t="shared" si="1133"/>
        <v>9483300</v>
      </c>
      <c r="F2292" s="168">
        <f t="shared" si="1133"/>
        <v>20436200</v>
      </c>
      <c r="G2292" s="168">
        <f t="shared" si="1133"/>
        <v>28621300</v>
      </c>
      <c r="H2292" s="168">
        <f t="shared" si="1128"/>
        <v>38294200</v>
      </c>
      <c r="I2292" s="168">
        <f t="shared" si="1134"/>
        <v>96835000</v>
      </c>
      <c r="J2292" s="168">
        <f t="shared" ref="J2292:M2294" si="1155">SUM(J2300,J2306,J2311,J2319,J2322)</f>
        <v>9483300</v>
      </c>
      <c r="K2292" s="168">
        <f t="shared" si="1155"/>
        <v>20436200</v>
      </c>
      <c r="L2292" s="168">
        <f t="shared" si="1155"/>
        <v>28621300</v>
      </c>
      <c r="M2292" s="168">
        <f t="shared" si="1155"/>
        <v>38294200</v>
      </c>
      <c r="N2292" s="168">
        <f t="shared" si="1135"/>
        <v>0</v>
      </c>
      <c r="O2292" s="168">
        <f t="shared" ref="O2292:R2294" si="1156">SUM(O2300,O2306,O2311,O2319,O2322)</f>
        <v>0</v>
      </c>
      <c r="P2292" s="168">
        <f t="shared" si="1156"/>
        <v>0</v>
      </c>
      <c r="Q2292" s="168">
        <f t="shared" si="1156"/>
        <v>0</v>
      </c>
      <c r="R2292" s="168">
        <f t="shared" si="1156"/>
        <v>0</v>
      </c>
      <c r="S2292" s="168">
        <f t="shared" si="1136"/>
        <v>0</v>
      </c>
      <c r="T2292" s="168">
        <f t="shared" ref="T2292:W2294" si="1157">SUM(T2300,T2306,T2311,T2319,T2322)</f>
        <v>0</v>
      </c>
      <c r="U2292" s="168">
        <f t="shared" si="1157"/>
        <v>0</v>
      </c>
      <c r="V2292" s="168">
        <f t="shared" si="1157"/>
        <v>0</v>
      </c>
      <c r="W2292" s="168">
        <f t="shared" si="1157"/>
        <v>0</v>
      </c>
    </row>
    <row r="2293" spans="2:23" ht="16.5" thickTop="1" thickBot="1">
      <c r="B2293" s="164" t="s">
        <v>124</v>
      </c>
      <c r="C2293" s="170" t="s">
        <v>96</v>
      </c>
      <c r="D2293" s="168">
        <f t="shared" si="1132"/>
        <v>50135000</v>
      </c>
      <c r="E2293" s="168">
        <f t="shared" si="1133"/>
        <v>6483300</v>
      </c>
      <c r="F2293" s="168">
        <f t="shared" si="1133"/>
        <v>9436200</v>
      </c>
      <c r="G2293" s="168">
        <f t="shared" si="1133"/>
        <v>17621300</v>
      </c>
      <c r="H2293" s="168">
        <f t="shared" si="1128"/>
        <v>16594200</v>
      </c>
      <c r="I2293" s="168">
        <f t="shared" si="1134"/>
        <v>50135000</v>
      </c>
      <c r="J2293" s="168">
        <f t="shared" si="1155"/>
        <v>6483300</v>
      </c>
      <c r="K2293" s="168">
        <f t="shared" si="1155"/>
        <v>9436200</v>
      </c>
      <c r="L2293" s="168">
        <f t="shared" si="1155"/>
        <v>17621300</v>
      </c>
      <c r="M2293" s="168">
        <f t="shared" si="1155"/>
        <v>16594200</v>
      </c>
      <c r="N2293" s="168">
        <f t="shared" si="1135"/>
        <v>0</v>
      </c>
      <c r="O2293" s="168">
        <f t="shared" si="1156"/>
        <v>0</v>
      </c>
      <c r="P2293" s="168">
        <f t="shared" si="1156"/>
        <v>0</v>
      </c>
      <c r="Q2293" s="168">
        <f t="shared" si="1156"/>
        <v>0</v>
      </c>
      <c r="R2293" s="168">
        <f t="shared" si="1156"/>
        <v>0</v>
      </c>
      <c r="S2293" s="168">
        <f t="shared" si="1136"/>
        <v>0</v>
      </c>
      <c r="T2293" s="168">
        <f t="shared" si="1157"/>
        <v>0</v>
      </c>
      <c r="U2293" s="168">
        <f t="shared" si="1157"/>
        <v>0</v>
      </c>
      <c r="V2293" s="168">
        <f t="shared" si="1157"/>
        <v>0</v>
      </c>
      <c r="W2293" s="168">
        <f t="shared" si="1157"/>
        <v>0</v>
      </c>
    </row>
    <row r="2294" spans="2:23" ht="16.5" thickTop="1" thickBot="1">
      <c r="B2294" s="164" t="s">
        <v>124</v>
      </c>
      <c r="C2294" s="171" t="s">
        <v>98</v>
      </c>
      <c r="D2294" s="168">
        <f t="shared" si="1132"/>
        <v>1347000</v>
      </c>
      <c r="E2294" s="168">
        <f t="shared" si="1133"/>
        <v>313300</v>
      </c>
      <c r="F2294" s="168">
        <f t="shared" si="1133"/>
        <v>366200</v>
      </c>
      <c r="G2294" s="168">
        <f t="shared" si="1133"/>
        <v>351300</v>
      </c>
      <c r="H2294" s="168">
        <f t="shared" si="1128"/>
        <v>316200</v>
      </c>
      <c r="I2294" s="168">
        <f t="shared" si="1134"/>
        <v>1347000</v>
      </c>
      <c r="J2294" s="168">
        <f t="shared" si="1155"/>
        <v>313300</v>
      </c>
      <c r="K2294" s="168">
        <f t="shared" si="1155"/>
        <v>366200</v>
      </c>
      <c r="L2294" s="168">
        <f t="shared" si="1155"/>
        <v>351300</v>
      </c>
      <c r="M2294" s="168">
        <f t="shared" si="1155"/>
        <v>316200</v>
      </c>
      <c r="N2294" s="168">
        <f t="shared" si="1135"/>
        <v>0</v>
      </c>
      <c r="O2294" s="168">
        <f t="shared" si="1156"/>
        <v>0</v>
      </c>
      <c r="P2294" s="168">
        <f t="shared" si="1156"/>
        <v>0</v>
      </c>
      <c r="Q2294" s="168">
        <f t="shared" si="1156"/>
        <v>0</v>
      </c>
      <c r="R2294" s="168">
        <f t="shared" si="1156"/>
        <v>0</v>
      </c>
      <c r="S2294" s="168">
        <f t="shared" si="1136"/>
        <v>0</v>
      </c>
      <c r="T2294" s="168">
        <f t="shared" si="1157"/>
        <v>0</v>
      </c>
      <c r="U2294" s="168">
        <f t="shared" si="1157"/>
        <v>0</v>
      </c>
      <c r="V2294" s="168">
        <f t="shared" si="1157"/>
        <v>0</v>
      </c>
      <c r="W2294" s="168">
        <f t="shared" si="1157"/>
        <v>0</v>
      </c>
    </row>
    <row r="2295" spans="2:23" ht="16.5" thickTop="1" thickBot="1">
      <c r="B2295" s="164" t="s">
        <v>124</v>
      </c>
      <c r="C2295" s="171" t="s">
        <v>101</v>
      </c>
      <c r="D2295" s="168">
        <f t="shared" si="1132"/>
        <v>2000000</v>
      </c>
      <c r="E2295" s="168">
        <f t="shared" si="1133"/>
        <v>500000</v>
      </c>
      <c r="F2295" s="168">
        <f t="shared" si="1133"/>
        <v>500000</v>
      </c>
      <c r="G2295" s="168">
        <f t="shared" si="1133"/>
        <v>500000</v>
      </c>
      <c r="H2295" s="168">
        <f t="shared" si="1128"/>
        <v>500000</v>
      </c>
      <c r="I2295" s="168">
        <f t="shared" si="1134"/>
        <v>2000000</v>
      </c>
      <c r="J2295" s="168">
        <f>SUM(J2314)</f>
        <v>500000</v>
      </c>
      <c r="K2295" s="168">
        <f>SUM(K2314)</f>
        <v>500000</v>
      </c>
      <c r="L2295" s="168">
        <f>SUM(L2314)</f>
        <v>500000</v>
      </c>
      <c r="M2295" s="168">
        <f>SUM(M2314)</f>
        <v>500000</v>
      </c>
      <c r="N2295" s="168">
        <f t="shared" si="1135"/>
        <v>0</v>
      </c>
      <c r="O2295" s="168">
        <f>SUM(O2314)</f>
        <v>0</v>
      </c>
      <c r="P2295" s="168">
        <f>SUM(P2314)</f>
        <v>0</v>
      </c>
      <c r="Q2295" s="168">
        <f>SUM(Q2314)</f>
        <v>0</v>
      </c>
      <c r="R2295" s="168">
        <f>SUM(R2314)</f>
        <v>0</v>
      </c>
      <c r="S2295" s="168">
        <f t="shared" si="1136"/>
        <v>0</v>
      </c>
      <c r="T2295" s="168">
        <f>SUM(T2314)</f>
        <v>0</v>
      </c>
      <c r="U2295" s="168">
        <f>SUM(U2314)</f>
        <v>0</v>
      </c>
      <c r="V2295" s="168">
        <f>SUM(V2314)</f>
        <v>0</v>
      </c>
      <c r="W2295" s="168">
        <f>SUM(W2314)</f>
        <v>0</v>
      </c>
    </row>
    <row r="2296" spans="2:23" ht="16.5" thickTop="1" thickBot="1">
      <c r="B2296" s="164" t="s">
        <v>124</v>
      </c>
      <c r="C2296" s="171" t="s">
        <v>102</v>
      </c>
      <c r="D2296" s="168">
        <f t="shared" si="1132"/>
        <v>46788000</v>
      </c>
      <c r="E2296" s="168">
        <f t="shared" si="1133"/>
        <v>5670000</v>
      </c>
      <c r="F2296" s="168">
        <f t="shared" si="1133"/>
        <v>8570000</v>
      </c>
      <c r="G2296" s="168">
        <f t="shared" si="1133"/>
        <v>16770000</v>
      </c>
      <c r="H2296" s="168">
        <f t="shared" si="1128"/>
        <v>15778000</v>
      </c>
      <c r="I2296" s="168">
        <f t="shared" si="1134"/>
        <v>46788000</v>
      </c>
      <c r="J2296" s="168">
        <f>SUM(J2303,J2309,J2315,J2325)</f>
        <v>5670000</v>
      </c>
      <c r="K2296" s="168">
        <f>SUM(K2303,K2309,K2315,K2325)</f>
        <v>8570000</v>
      </c>
      <c r="L2296" s="168">
        <f>SUM(L2303,L2309,L2315,L2325)</f>
        <v>16770000</v>
      </c>
      <c r="M2296" s="168">
        <f>SUM(M2303,M2309,M2315,M2325)</f>
        <v>15778000</v>
      </c>
      <c r="N2296" s="168">
        <f t="shared" si="1135"/>
        <v>0</v>
      </c>
      <c r="O2296" s="168">
        <f>SUM(O2303,O2309,O2315,O2325)</f>
        <v>0</v>
      </c>
      <c r="P2296" s="168">
        <f>SUM(P2303,P2309,P2315,P2325)</f>
        <v>0</v>
      </c>
      <c r="Q2296" s="168">
        <f>SUM(Q2303,Q2309,Q2315,Q2325)</f>
        <v>0</v>
      </c>
      <c r="R2296" s="168">
        <f>SUM(R2303,R2309,R2315,R2325)</f>
        <v>0</v>
      </c>
      <c r="S2296" s="168">
        <f t="shared" si="1136"/>
        <v>0</v>
      </c>
      <c r="T2296" s="168">
        <f>SUM(T2303,T2309,T2315,T2325)</f>
        <v>0</v>
      </c>
      <c r="U2296" s="168">
        <f>SUM(U2303,U2309,U2315,U2325)</f>
        <v>0</v>
      </c>
      <c r="V2296" s="168">
        <f>SUM(V2303,V2309,V2315,V2325)</f>
        <v>0</v>
      </c>
      <c r="W2296" s="168">
        <f>SUM(W2303,W2309,W2315,W2325)</f>
        <v>0</v>
      </c>
    </row>
    <row r="2297" spans="2:23" ht="31.5" thickTop="1" thickBot="1">
      <c r="B2297" s="164" t="s">
        <v>124</v>
      </c>
      <c r="C2297" s="172" t="s">
        <v>156</v>
      </c>
      <c r="D2297" s="168">
        <f t="shared" si="1132"/>
        <v>1000000</v>
      </c>
      <c r="E2297" s="168">
        <f t="shared" si="1133"/>
        <v>225000</v>
      </c>
      <c r="F2297" s="168">
        <f t="shared" si="1133"/>
        <v>275000</v>
      </c>
      <c r="G2297" s="168">
        <f t="shared" si="1133"/>
        <v>275000</v>
      </c>
      <c r="H2297" s="168">
        <f t="shared" si="1128"/>
        <v>225000</v>
      </c>
      <c r="I2297" s="168">
        <f t="shared" si="1134"/>
        <v>1000000</v>
      </c>
      <c r="J2297" s="168">
        <f>SUM(J2304,J2316,J2326)</f>
        <v>225000</v>
      </c>
      <c r="K2297" s="168">
        <f>SUM(K2304,K2316,K2326)</f>
        <v>275000</v>
      </c>
      <c r="L2297" s="168">
        <f>SUM(L2304,L2316,L2326)</f>
        <v>275000</v>
      </c>
      <c r="M2297" s="168">
        <f>SUM(M2304,M2316,M2326)</f>
        <v>225000</v>
      </c>
      <c r="N2297" s="168">
        <f t="shared" si="1135"/>
        <v>0</v>
      </c>
      <c r="O2297" s="168">
        <f>SUM(O2304,O2316,O2326)</f>
        <v>0</v>
      </c>
      <c r="P2297" s="168">
        <f>SUM(P2304,P2316,P2326)</f>
        <v>0</v>
      </c>
      <c r="Q2297" s="168">
        <f>SUM(Q2304,Q2316,Q2326)</f>
        <v>0</v>
      </c>
      <c r="R2297" s="168">
        <f>SUM(R2304,R2316,R2326)</f>
        <v>0</v>
      </c>
      <c r="S2297" s="168">
        <f t="shared" si="1136"/>
        <v>0</v>
      </c>
      <c r="T2297" s="168">
        <f>SUM(T2304,T2316,T2326)</f>
        <v>0</v>
      </c>
      <c r="U2297" s="168">
        <f>SUM(U2304,U2316,U2326)</f>
        <v>0</v>
      </c>
      <c r="V2297" s="168">
        <f>SUM(V2304,V2316,V2326)</f>
        <v>0</v>
      </c>
      <c r="W2297" s="168">
        <f>SUM(W2304,W2316,W2326)</f>
        <v>0</v>
      </c>
    </row>
    <row r="2298" spans="2:23" ht="31.5" thickTop="1" thickBot="1">
      <c r="B2298" s="164" t="s">
        <v>124</v>
      </c>
      <c r="C2298" s="172" t="s">
        <v>157</v>
      </c>
      <c r="D2298" s="168">
        <f t="shared" si="1132"/>
        <v>45788000</v>
      </c>
      <c r="E2298" s="168">
        <f t="shared" si="1133"/>
        <v>5445000</v>
      </c>
      <c r="F2298" s="168">
        <f t="shared" si="1133"/>
        <v>8295000</v>
      </c>
      <c r="G2298" s="168">
        <f t="shared" si="1133"/>
        <v>16495000</v>
      </c>
      <c r="H2298" s="168">
        <f t="shared" si="1128"/>
        <v>15553000</v>
      </c>
      <c r="I2298" s="168">
        <f t="shared" si="1134"/>
        <v>45788000</v>
      </c>
      <c r="J2298" s="168">
        <f>SUM(J2305,J2310,J2317,J2327)</f>
        <v>5445000</v>
      </c>
      <c r="K2298" s="168">
        <f>SUM(K2305,K2310,K2317,K2327)</f>
        <v>8295000</v>
      </c>
      <c r="L2298" s="168">
        <f>SUM(L2305,L2310,L2317,L2327)</f>
        <v>16495000</v>
      </c>
      <c r="M2298" s="168">
        <f>SUM(M2305,M2310,M2317,M2327)</f>
        <v>15553000</v>
      </c>
      <c r="N2298" s="168">
        <f t="shared" si="1135"/>
        <v>0</v>
      </c>
      <c r="O2298" s="168">
        <f>SUM(O2305,O2310,O2317,O2327)</f>
        <v>0</v>
      </c>
      <c r="P2298" s="168">
        <f>SUM(P2305,P2310,P2317,P2327)</f>
        <v>0</v>
      </c>
      <c r="Q2298" s="168">
        <f>SUM(Q2305,Q2310,Q2317,Q2327)</f>
        <v>0</v>
      </c>
      <c r="R2298" s="168">
        <f>SUM(R2305,R2310,R2317,R2327)</f>
        <v>0</v>
      </c>
      <c r="S2298" s="168">
        <f t="shared" si="1136"/>
        <v>0</v>
      </c>
      <c r="T2298" s="168">
        <f>SUM(T2305,T2310,T2317,T2327)</f>
        <v>0</v>
      </c>
      <c r="U2298" s="168">
        <f>SUM(U2305,U2310,U2317,U2327)</f>
        <v>0</v>
      </c>
      <c r="V2298" s="168">
        <f>SUM(V2305,V2310,V2317,V2327)</f>
        <v>0</v>
      </c>
      <c r="W2298" s="168">
        <f>SUM(W2305,W2310,W2317,W2327)</f>
        <v>0</v>
      </c>
    </row>
    <row r="2299" spans="2:23" ht="16.5" thickTop="1" thickBot="1">
      <c r="B2299" s="164" t="s">
        <v>124</v>
      </c>
      <c r="C2299" s="170" t="s">
        <v>121</v>
      </c>
      <c r="D2299" s="168">
        <f t="shared" si="1132"/>
        <v>46700000</v>
      </c>
      <c r="E2299" s="168">
        <f t="shared" si="1133"/>
        <v>3000000</v>
      </c>
      <c r="F2299" s="168">
        <f t="shared" si="1133"/>
        <v>11000000</v>
      </c>
      <c r="G2299" s="168">
        <f t="shared" si="1133"/>
        <v>11000000</v>
      </c>
      <c r="H2299" s="168">
        <f t="shared" si="1128"/>
        <v>21700000</v>
      </c>
      <c r="I2299" s="168">
        <f t="shared" si="1134"/>
        <v>46700000</v>
      </c>
      <c r="J2299" s="168">
        <f>SUM(J2318)</f>
        <v>3000000</v>
      </c>
      <c r="K2299" s="168">
        <f>SUM(K2318)</f>
        <v>11000000</v>
      </c>
      <c r="L2299" s="168">
        <f>SUM(L2318)</f>
        <v>11000000</v>
      </c>
      <c r="M2299" s="168">
        <f>SUM(M2318)</f>
        <v>21700000</v>
      </c>
      <c r="N2299" s="168">
        <f t="shared" si="1135"/>
        <v>0</v>
      </c>
      <c r="O2299" s="168">
        <f>SUM(O2318)</f>
        <v>0</v>
      </c>
      <c r="P2299" s="168">
        <f>SUM(P2318)</f>
        <v>0</v>
      </c>
      <c r="Q2299" s="168">
        <f>SUM(Q2318)</f>
        <v>0</v>
      </c>
      <c r="R2299" s="168">
        <f>SUM(R2318)</f>
        <v>0</v>
      </c>
      <c r="S2299" s="168">
        <f t="shared" si="1136"/>
        <v>0</v>
      </c>
      <c r="T2299" s="168">
        <f>SUM(T2318)</f>
        <v>0</v>
      </c>
      <c r="U2299" s="168">
        <f>SUM(U2318)</f>
        <v>0</v>
      </c>
      <c r="V2299" s="168">
        <f>SUM(V2318)</f>
        <v>0</v>
      </c>
      <c r="W2299" s="168">
        <f>SUM(W2318)</f>
        <v>0</v>
      </c>
    </row>
    <row r="2300" spans="2:23" ht="31.5" thickTop="1" thickBot="1">
      <c r="B2300" s="164" t="s">
        <v>846</v>
      </c>
      <c r="C2300" s="170" t="s">
        <v>847</v>
      </c>
      <c r="D2300" s="168">
        <f t="shared" si="1132"/>
        <v>650000</v>
      </c>
      <c r="E2300" s="168">
        <f t="shared" si="1133"/>
        <v>137000</v>
      </c>
      <c r="F2300" s="168">
        <f t="shared" si="1133"/>
        <v>190000</v>
      </c>
      <c r="G2300" s="168">
        <f t="shared" si="1133"/>
        <v>180000</v>
      </c>
      <c r="H2300" s="168">
        <f t="shared" si="1128"/>
        <v>143000</v>
      </c>
      <c r="I2300" s="168">
        <f t="shared" si="1134"/>
        <v>650000</v>
      </c>
      <c r="J2300" s="168">
        <f>SUM(J2301)</f>
        <v>137000</v>
      </c>
      <c r="K2300" s="168">
        <f>SUM(K2301)</f>
        <v>190000</v>
      </c>
      <c r="L2300" s="168">
        <f>SUM(L2301)</f>
        <v>180000</v>
      </c>
      <c r="M2300" s="168">
        <f>SUM(M2301)</f>
        <v>143000</v>
      </c>
      <c r="N2300" s="168">
        <f t="shared" si="1135"/>
        <v>0</v>
      </c>
      <c r="O2300" s="168">
        <f>SUM(O2301)</f>
        <v>0</v>
      </c>
      <c r="P2300" s="168">
        <f>SUM(P2301)</f>
        <v>0</v>
      </c>
      <c r="Q2300" s="168">
        <f>SUM(Q2301)</f>
        <v>0</v>
      </c>
      <c r="R2300" s="168">
        <f>SUM(R2301)</f>
        <v>0</v>
      </c>
      <c r="S2300" s="168">
        <f t="shared" si="1136"/>
        <v>0</v>
      </c>
      <c r="T2300" s="168">
        <f>SUM(T2301)</f>
        <v>0</v>
      </c>
      <c r="U2300" s="168">
        <f>SUM(U2301)</f>
        <v>0</v>
      </c>
      <c r="V2300" s="168">
        <f>SUM(V2301)</f>
        <v>0</v>
      </c>
      <c r="W2300" s="168">
        <f>SUM(W2301)</f>
        <v>0</v>
      </c>
    </row>
    <row r="2301" spans="2:23" ht="16.5" thickTop="1" thickBot="1">
      <c r="B2301" s="164" t="s">
        <v>124</v>
      </c>
      <c r="C2301" s="171" t="s">
        <v>96</v>
      </c>
      <c r="D2301" s="168">
        <f t="shared" si="1132"/>
        <v>650000</v>
      </c>
      <c r="E2301" s="168">
        <f t="shared" si="1133"/>
        <v>137000</v>
      </c>
      <c r="F2301" s="168">
        <f t="shared" si="1133"/>
        <v>190000</v>
      </c>
      <c r="G2301" s="168">
        <f t="shared" si="1133"/>
        <v>180000</v>
      </c>
      <c r="H2301" s="168">
        <f t="shared" si="1128"/>
        <v>143000</v>
      </c>
      <c r="I2301" s="168">
        <f t="shared" si="1134"/>
        <v>650000</v>
      </c>
      <c r="J2301" s="168">
        <f>SUM(J2302:J2303)</f>
        <v>137000</v>
      </c>
      <c r="K2301" s="168">
        <f>SUM(K2302:K2303)</f>
        <v>190000</v>
      </c>
      <c r="L2301" s="168">
        <f>SUM(L2302:L2303)</f>
        <v>180000</v>
      </c>
      <c r="M2301" s="168">
        <f>SUM(M2302:M2303)</f>
        <v>143000</v>
      </c>
      <c r="N2301" s="168">
        <f t="shared" si="1135"/>
        <v>0</v>
      </c>
      <c r="O2301" s="168">
        <f>SUM(O2302:O2303)</f>
        <v>0</v>
      </c>
      <c r="P2301" s="168">
        <f>SUM(P2302:P2303)</f>
        <v>0</v>
      </c>
      <c r="Q2301" s="168">
        <f>SUM(Q2302:Q2303)</f>
        <v>0</v>
      </c>
      <c r="R2301" s="168">
        <f>SUM(R2302:R2303)</f>
        <v>0</v>
      </c>
      <c r="S2301" s="168">
        <f t="shared" si="1136"/>
        <v>0</v>
      </c>
      <c r="T2301" s="168">
        <f>SUM(T2302:T2303)</f>
        <v>0</v>
      </c>
      <c r="U2301" s="168">
        <f>SUM(U2302:U2303)</f>
        <v>0</v>
      </c>
      <c r="V2301" s="168">
        <f>SUM(V2302:V2303)</f>
        <v>0</v>
      </c>
      <c r="W2301" s="168">
        <f>SUM(W2302:W2303)</f>
        <v>0</v>
      </c>
    </row>
    <row r="2302" spans="2:23" ht="16.5" thickTop="1" thickBot="1">
      <c r="B2302" s="164" t="s">
        <v>124</v>
      </c>
      <c r="C2302" s="172" t="s">
        <v>98</v>
      </c>
      <c r="D2302" s="168">
        <f t="shared" si="1132"/>
        <v>142000</v>
      </c>
      <c r="E2302" s="168">
        <f t="shared" si="1133"/>
        <v>37000</v>
      </c>
      <c r="F2302" s="168">
        <f t="shared" si="1133"/>
        <v>40000</v>
      </c>
      <c r="G2302" s="168">
        <f t="shared" si="1133"/>
        <v>30000</v>
      </c>
      <c r="H2302" s="168">
        <f t="shared" si="1128"/>
        <v>35000</v>
      </c>
      <c r="I2302" s="168">
        <f t="shared" si="1134"/>
        <v>142000</v>
      </c>
      <c r="J2302" s="168">
        <v>37000</v>
      </c>
      <c r="K2302" s="168">
        <v>40000</v>
      </c>
      <c r="L2302" s="168">
        <v>30000</v>
      </c>
      <c r="M2302" s="168">
        <v>35000</v>
      </c>
      <c r="N2302" s="168">
        <f t="shared" si="1135"/>
        <v>0</v>
      </c>
      <c r="O2302" s="168">
        <v>0</v>
      </c>
      <c r="P2302" s="168">
        <v>0</v>
      </c>
      <c r="Q2302" s="168">
        <v>0</v>
      </c>
      <c r="R2302" s="168">
        <v>0</v>
      </c>
      <c r="S2302" s="168">
        <f t="shared" si="1136"/>
        <v>0</v>
      </c>
      <c r="T2302" s="168">
        <v>0</v>
      </c>
      <c r="U2302" s="168">
        <v>0</v>
      </c>
      <c r="V2302" s="168">
        <v>0</v>
      </c>
      <c r="W2302" s="168">
        <v>0</v>
      </c>
    </row>
    <row r="2303" spans="2:23" ht="16.5" thickTop="1" thickBot="1">
      <c r="B2303" s="164" t="s">
        <v>124</v>
      </c>
      <c r="C2303" s="172" t="s">
        <v>102</v>
      </c>
      <c r="D2303" s="168">
        <f t="shared" si="1132"/>
        <v>508000</v>
      </c>
      <c r="E2303" s="168">
        <f t="shared" si="1133"/>
        <v>100000</v>
      </c>
      <c r="F2303" s="168">
        <f t="shared" si="1133"/>
        <v>150000</v>
      </c>
      <c r="G2303" s="168">
        <f t="shared" si="1133"/>
        <v>150000</v>
      </c>
      <c r="H2303" s="168">
        <f t="shared" si="1128"/>
        <v>108000</v>
      </c>
      <c r="I2303" s="168">
        <f t="shared" si="1134"/>
        <v>508000</v>
      </c>
      <c r="J2303" s="168">
        <f>SUM(J2304:J2305)</f>
        <v>100000</v>
      </c>
      <c r="K2303" s="168">
        <f>SUM(K2304:K2305)</f>
        <v>150000</v>
      </c>
      <c r="L2303" s="168">
        <f>SUM(L2304:L2305)</f>
        <v>150000</v>
      </c>
      <c r="M2303" s="168">
        <f>SUM(M2304:M2305)</f>
        <v>108000</v>
      </c>
      <c r="N2303" s="168">
        <f t="shared" si="1135"/>
        <v>0</v>
      </c>
      <c r="O2303" s="168">
        <f>SUM(O2304:O2305)</f>
        <v>0</v>
      </c>
      <c r="P2303" s="168">
        <f>SUM(P2304:P2305)</f>
        <v>0</v>
      </c>
      <c r="Q2303" s="168">
        <f>SUM(Q2304:Q2305)</f>
        <v>0</v>
      </c>
      <c r="R2303" s="168">
        <f>SUM(R2304:R2305)</f>
        <v>0</v>
      </c>
      <c r="S2303" s="168">
        <f t="shared" si="1136"/>
        <v>0</v>
      </c>
      <c r="T2303" s="168">
        <f>SUM(T2304:T2305)</f>
        <v>0</v>
      </c>
      <c r="U2303" s="168">
        <f>SUM(U2304:U2305)</f>
        <v>0</v>
      </c>
      <c r="V2303" s="168">
        <f>SUM(V2304:V2305)</f>
        <v>0</v>
      </c>
      <c r="W2303" s="168">
        <f>SUM(W2304:W2305)</f>
        <v>0</v>
      </c>
    </row>
    <row r="2304" spans="2:23" ht="31.5" thickTop="1" thickBot="1">
      <c r="B2304" s="164" t="s">
        <v>124</v>
      </c>
      <c r="C2304" s="173" t="s">
        <v>156</v>
      </c>
      <c r="D2304" s="168">
        <f t="shared" si="1132"/>
        <v>200000</v>
      </c>
      <c r="E2304" s="168">
        <f t="shared" si="1133"/>
        <v>50000</v>
      </c>
      <c r="F2304" s="168">
        <f t="shared" si="1133"/>
        <v>50000</v>
      </c>
      <c r="G2304" s="168">
        <f t="shared" si="1133"/>
        <v>50000</v>
      </c>
      <c r="H2304" s="168">
        <f t="shared" si="1128"/>
        <v>50000</v>
      </c>
      <c r="I2304" s="168">
        <f t="shared" si="1134"/>
        <v>200000</v>
      </c>
      <c r="J2304" s="168">
        <v>50000</v>
      </c>
      <c r="K2304" s="168">
        <v>50000</v>
      </c>
      <c r="L2304" s="168">
        <v>50000</v>
      </c>
      <c r="M2304" s="168">
        <v>50000</v>
      </c>
      <c r="N2304" s="168">
        <f t="shared" si="1135"/>
        <v>0</v>
      </c>
      <c r="O2304" s="168">
        <v>0</v>
      </c>
      <c r="P2304" s="168">
        <v>0</v>
      </c>
      <c r="Q2304" s="168">
        <v>0</v>
      </c>
      <c r="R2304" s="168">
        <v>0</v>
      </c>
      <c r="S2304" s="168">
        <f t="shared" si="1136"/>
        <v>0</v>
      </c>
      <c r="T2304" s="168">
        <v>0</v>
      </c>
      <c r="U2304" s="168">
        <v>0</v>
      </c>
      <c r="V2304" s="168">
        <v>0</v>
      </c>
      <c r="W2304" s="168">
        <v>0</v>
      </c>
    </row>
    <row r="2305" spans="2:23" ht="31.5" thickTop="1" thickBot="1">
      <c r="B2305" s="164" t="s">
        <v>124</v>
      </c>
      <c r="C2305" s="173" t="s">
        <v>157</v>
      </c>
      <c r="D2305" s="168">
        <f t="shared" si="1132"/>
        <v>308000</v>
      </c>
      <c r="E2305" s="168">
        <f t="shared" si="1133"/>
        <v>50000</v>
      </c>
      <c r="F2305" s="168">
        <f t="shared" si="1133"/>
        <v>100000</v>
      </c>
      <c r="G2305" s="168">
        <f t="shared" si="1133"/>
        <v>100000</v>
      </c>
      <c r="H2305" s="168">
        <f t="shared" si="1128"/>
        <v>58000</v>
      </c>
      <c r="I2305" s="168">
        <f t="shared" si="1134"/>
        <v>308000</v>
      </c>
      <c r="J2305" s="168">
        <v>50000</v>
      </c>
      <c r="K2305" s="168">
        <v>100000</v>
      </c>
      <c r="L2305" s="168">
        <v>100000</v>
      </c>
      <c r="M2305" s="168">
        <v>58000</v>
      </c>
      <c r="N2305" s="168">
        <f t="shared" si="1135"/>
        <v>0</v>
      </c>
      <c r="O2305" s="168">
        <v>0</v>
      </c>
      <c r="P2305" s="168">
        <v>0</v>
      </c>
      <c r="Q2305" s="168">
        <v>0</v>
      </c>
      <c r="R2305" s="168">
        <v>0</v>
      </c>
      <c r="S2305" s="168">
        <f t="shared" si="1136"/>
        <v>0</v>
      </c>
      <c r="T2305" s="168">
        <v>0</v>
      </c>
      <c r="U2305" s="168">
        <v>0</v>
      </c>
      <c r="V2305" s="168">
        <v>0</v>
      </c>
      <c r="W2305" s="168">
        <v>0</v>
      </c>
    </row>
    <row r="2306" spans="2:23" ht="16.5" thickTop="1" thickBot="1">
      <c r="B2306" s="164" t="s">
        <v>848</v>
      </c>
      <c r="C2306" s="170" t="s">
        <v>849</v>
      </c>
      <c r="D2306" s="168">
        <f t="shared" si="1132"/>
        <v>10000000</v>
      </c>
      <c r="E2306" s="168">
        <f t="shared" si="1133"/>
        <v>250000</v>
      </c>
      <c r="F2306" s="168">
        <f t="shared" si="1133"/>
        <v>3100000</v>
      </c>
      <c r="G2306" s="168">
        <f t="shared" si="1133"/>
        <v>3295000</v>
      </c>
      <c r="H2306" s="168">
        <f t="shared" si="1128"/>
        <v>3355000</v>
      </c>
      <c r="I2306" s="168">
        <f t="shared" si="1134"/>
        <v>10000000</v>
      </c>
      <c r="J2306" s="168">
        <f>SUM(J2307)</f>
        <v>250000</v>
      </c>
      <c r="K2306" s="168">
        <f>SUM(K2307)</f>
        <v>3100000</v>
      </c>
      <c r="L2306" s="168">
        <f>SUM(L2307)</f>
        <v>3295000</v>
      </c>
      <c r="M2306" s="168">
        <f>SUM(M2307)</f>
        <v>3355000</v>
      </c>
      <c r="N2306" s="168">
        <f t="shared" si="1135"/>
        <v>0</v>
      </c>
      <c r="O2306" s="168">
        <f>SUM(O2307)</f>
        <v>0</v>
      </c>
      <c r="P2306" s="168">
        <f>SUM(P2307)</f>
        <v>0</v>
      </c>
      <c r="Q2306" s="168">
        <f>SUM(Q2307)</f>
        <v>0</v>
      </c>
      <c r="R2306" s="168">
        <f>SUM(R2307)</f>
        <v>0</v>
      </c>
      <c r="S2306" s="168">
        <f t="shared" si="1136"/>
        <v>0</v>
      </c>
      <c r="T2306" s="168">
        <f>SUM(T2307)</f>
        <v>0</v>
      </c>
      <c r="U2306" s="168">
        <f>SUM(U2307)</f>
        <v>0</v>
      </c>
      <c r="V2306" s="168">
        <f>SUM(V2307)</f>
        <v>0</v>
      </c>
      <c r="W2306" s="168">
        <f>SUM(W2307)</f>
        <v>0</v>
      </c>
    </row>
    <row r="2307" spans="2:23" ht="16.5" thickTop="1" thickBot="1">
      <c r="B2307" s="164" t="s">
        <v>124</v>
      </c>
      <c r="C2307" s="171" t="s">
        <v>96</v>
      </c>
      <c r="D2307" s="168">
        <f t="shared" si="1132"/>
        <v>10000000</v>
      </c>
      <c r="E2307" s="168">
        <f t="shared" si="1133"/>
        <v>250000</v>
      </c>
      <c r="F2307" s="168">
        <f t="shared" si="1133"/>
        <v>3100000</v>
      </c>
      <c r="G2307" s="168">
        <f t="shared" si="1133"/>
        <v>3295000</v>
      </c>
      <c r="H2307" s="168">
        <f t="shared" si="1128"/>
        <v>3355000</v>
      </c>
      <c r="I2307" s="168">
        <f t="shared" si="1134"/>
        <v>10000000</v>
      </c>
      <c r="J2307" s="168">
        <f>SUM(J2308:J2309)</f>
        <v>250000</v>
      </c>
      <c r="K2307" s="168">
        <f>SUM(K2308:K2309)</f>
        <v>3100000</v>
      </c>
      <c r="L2307" s="168">
        <f>SUM(L2308:L2309)</f>
        <v>3295000</v>
      </c>
      <c r="M2307" s="168">
        <f>SUM(M2308:M2309)</f>
        <v>3355000</v>
      </c>
      <c r="N2307" s="168">
        <f t="shared" si="1135"/>
        <v>0</v>
      </c>
      <c r="O2307" s="168">
        <f>SUM(O2308:O2309)</f>
        <v>0</v>
      </c>
      <c r="P2307" s="168">
        <f>SUM(P2308:P2309)</f>
        <v>0</v>
      </c>
      <c r="Q2307" s="168">
        <f>SUM(Q2308:Q2309)</f>
        <v>0</v>
      </c>
      <c r="R2307" s="168">
        <f>SUM(R2308:R2309)</f>
        <v>0</v>
      </c>
      <c r="S2307" s="168">
        <f t="shared" si="1136"/>
        <v>0</v>
      </c>
      <c r="T2307" s="168">
        <f>SUM(T2308:T2309)</f>
        <v>0</v>
      </c>
      <c r="U2307" s="168">
        <f>SUM(U2308:U2309)</f>
        <v>0</v>
      </c>
      <c r="V2307" s="168">
        <f>SUM(V2308:V2309)</f>
        <v>0</v>
      </c>
      <c r="W2307" s="168">
        <f>SUM(W2308:W2309)</f>
        <v>0</v>
      </c>
    </row>
    <row r="2308" spans="2:23" ht="16.5" thickTop="1" thickBot="1">
      <c r="B2308" s="164" t="s">
        <v>124</v>
      </c>
      <c r="C2308" s="172" t="s">
        <v>98</v>
      </c>
      <c r="D2308" s="168">
        <f t="shared" si="1132"/>
        <v>300000</v>
      </c>
      <c r="E2308" s="168">
        <f t="shared" si="1133"/>
        <v>50000</v>
      </c>
      <c r="F2308" s="168">
        <f t="shared" si="1133"/>
        <v>100000</v>
      </c>
      <c r="G2308" s="168">
        <f t="shared" si="1133"/>
        <v>95000</v>
      </c>
      <c r="H2308" s="168">
        <f t="shared" si="1128"/>
        <v>55000</v>
      </c>
      <c r="I2308" s="168">
        <f t="shared" si="1134"/>
        <v>300000</v>
      </c>
      <c r="J2308" s="168">
        <v>50000</v>
      </c>
      <c r="K2308" s="168">
        <v>100000</v>
      </c>
      <c r="L2308" s="168">
        <v>95000</v>
      </c>
      <c r="M2308" s="168">
        <v>55000</v>
      </c>
      <c r="N2308" s="168">
        <f t="shared" si="1135"/>
        <v>0</v>
      </c>
      <c r="O2308" s="168">
        <v>0</v>
      </c>
      <c r="P2308" s="168">
        <v>0</v>
      </c>
      <c r="Q2308" s="168">
        <v>0</v>
      </c>
      <c r="R2308" s="168">
        <v>0</v>
      </c>
      <c r="S2308" s="168">
        <f t="shared" si="1136"/>
        <v>0</v>
      </c>
      <c r="T2308" s="168">
        <v>0</v>
      </c>
      <c r="U2308" s="168">
        <v>0</v>
      </c>
      <c r="V2308" s="168">
        <v>0</v>
      </c>
      <c r="W2308" s="168">
        <v>0</v>
      </c>
    </row>
    <row r="2309" spans="2:23" ht="16.5" thickTop="1" thickBot="1">
      <c r="B2309" s="164" t="s">
        <v>124</v>
      </c>
      <c r="C2309" s="172" t="s">
        <v>102</v>
      </c>
      <c r="D2309" s="168">
        <f t="shared" si="1132"/>
        <v>9700000</v>
      </c>
      <c r="E2309" s="168">
        <f t="shared" si="1133"/>
        <v>200000</v>
      </c>
      <c r="F2309" s="168">
        <f t="shared" si="1133"/>
        <v>3000000</v>
      </c>
      <c r="G2309" s="168">
        <f t="shared" si="1133"/>
        <v>3200000</v>
      </c>
      <c r="H2309" s="168">
        <f t="shared" si="1133"/>
        <v>3300000</v>
      </c>
      <c r="I2309" s="168">
        <f t="shared" si="1134"/>
        <v>9700000</v>
      </c>
      <c r="J2309" s="168">
        <f>SUM(J2310)</f>
        <v>200000</v>
      </c>
      <c r="K2309" s="168">
        <f>SUM(K2310)</f>
        <v>3000000</v>
      </c>
      <c r="L2309" s="168">
        <f>SUM(L2310)</f>
        <v>3200000</v>
      </c>
      <c r="M2309" s="168">
        <f>SUM(M2310)</f>
        <v>3300000</v>
      </c>
      <c r="N2309" s="168">
        <f t="shared" si="1135"/>
        <v>0</v>
      </c>
      <c r="O2309" s="168">
        <f>SUM(O2310)</f>
        <v>0</v>
      </c>
      <c r="P2309" s="168">
        <f>SUM(P2310)</f>
        <v>0</v>
      </c>
      <c r="Q2309" s="168">
        <f>SUM(Q2310)</f>
        <v>0</v>
      </c>
      <c r="R2309" s="168">
        <f>SUM(R2310)</f>
        <v>0</v>
      </c>
      <c r="S2309" s="168">
        <f t="shared" si="1136"/>
        <v>0</v>
      </c>
      <c r="T2309" s="168">
        <f>SUM(T2310)</f>
        <v>0</v>
      </c>
      <c r="U2309" s="168">
        <f>SUM(U2310)</f>
        <v>0</v>
      </c>
      <c r="V2309" s="168">
        <f>SUM(V2310)</f>
        <v>0</v>
      </c>
      <c r="W2309" s="168">
        <f>SUM(W2310)</f>
        <v>0</v>
      </c>
    </row>
    <row r="2310" spans="2:23" ht="31.5" thickTop="1" thickBot="1">
      <c r="B2310" s="164" t="s">
        <v>124</v>
      </c>
      <c r="C2310" s="173" t="s">
        <v>157</v>
      </c>
      <c r="D2310" s="168">
        <f t="shared" ref="D2310:D2373" si="1158">SUM(E2310:H2310)</f>
        <v>9700000</v>
      </c>
      <c r="E2310" s="168">
        <f t="shared" ref="E2310:H2373" si="1159">SUM(J2310,O2310,T2310)</f>
        <v>200000</v>
      </c>
      <c r="F2310" s="168">
        <f t="shared" si="1159"/>
        <v>3000000</v>
      </c>
      <c r="G2310" s="168">
        <f t="shared" si="1159"/>
        <v>3200000</v>
      </c>
      <c r="H2310" s="168">
        <f t="shared" si="1159"/>
        <v>3300000</v>
      </c>
      <c r="I2310" s="168">
        <f t="shared" ref="I2310:I2373" si="1160">SUM(J2310:M2310)</f>
        <v>9700000</v>
      </c>
      <c r="J2310" s="168">
        <v>200000</v>
      </c>
      <c r="K2310" s="168">
        <v>3000000</v>
      </c>
      <c r="L2310" s="168">
        <v>3200000</v>
      </c>
      <c r="M2310" s="168">
        <v>3300000</v>
      </c>
      <c r="N2310" s="168">
        <f t="shared" ref="N2310:N2373" si="1161">SUM(O2310:R2310)</f>
        <v>0</v>
      </c>
      <c r="O2310" s="168">
        <v>0</v>
      </c>
      <c r="P2310" s="168">
        <v>0</v>
      </c>
      <c r="Q2310" s="168">
        <v>0</v>
      </c>
      <c r="R2310" s="168">
        <v>0</v>
      </c>
      <c r="S2310" s="168">
        <f t="shared" ref="S2310:S2373" si="1162">SUM(T2310:W2310)</f>
        <v>0</v>
      </c>
      <c r="T2310" s="168">
        <v>0</v>
      </c>
      <c r="U2310" s="168">
        <v>0</v>
      </c>
      <c r="V2310" s="168">
        <v>0</v>
      </c>
      <c r="W2310" s="168">
        <v>0</v>
      </c>
    </row>
    <row r="2311" spans="2:23" ht="31.5" thickTop="1" thickBot="1">
      <c r="B2311" s="164" t="s">
        <v>850</v>
      </c>
      <c r="C2311" s="170" t="s">
        <v>851</v>
      </c>
      <c r="D2311" s="168">
        <f t="shared" si="1158"/>
        <v>85000000</v>
      </c>
      <c r="E2311" s="168">
        <f t="shared" si="1159"/>
        <v>8800000</v>
      </c>
      <c r="F2311" s="168">
        <f t="shared" si="1159"/>
        <v>16850000</v>
      </c>
      <c r="G2311" s="168">
        <f t="shared" si="1159"/>
        <v>24850000</v>
      </c>
      <c r="H2311" s="168">
        <f t="shared" si="1159"/>
        <v>34500000</v>
      </c>
      <c r="I2311" s="168">
        <f t="shared" si="1160"/>
        <v>85000000</v>
      </c>
      <c r="J2311" s="168">
        <f>SUM(J2312,J2318)</f>
        <v>8800000</v>
      </c>
      <c r="K2311" s="168">
        <f>SUM(K2312,K2318)</f>
        <v>16850000</v>
      </c>
      <c r="L2311" s="168">
        <f>SUM(L2312,L2318)</f>
        <v>24850000</v>
      </c>
      <c r="M2311" s="168">
        <f>SUM(M2312,M2318)</f>
        <v>34500000</v>
      </c>
      <c r="N2311" s="168">
        <f t="shared" si="1161"/>
        <v>0</v>
      </c>
      <c r="O2311" s="168">
        <f>SUM(O2312,O2318)</f>
        <v>0</v>
      </c>
      <c r="P2311" s="168">
        <f>SUM(P2312,P2318)</f>
        <v>0</v>
      </c>
      <c r="Q2311" s="168">
        <f>SUM(Q2312,Q2318)</f>
        <v>0</v>
      </c>
      <c r="R2311" s="168">
        <f>SUM(R2312,R2318)</f>
        <v>0</v>
      </c>
      <c r="S2311" s="168">
        <f t="shared" si="1162"/>
        <v>0</v>
      </c>
      <c r="T2311" s="168">
        <f>SUM(T2312,T2318)</f>
        <v>0</v>
      </c>
      <c r="U2311" s="168">
        <f>SUM(U2312,U2318)</f>
        <v>0</v>
      </c>
      <c r="V2311" s="168">
        <f>SUM(V2312,V2318)</f>
        <v>0</v>
      </c>
      <c r="W2311" s="168">
        <f>SUM(W2312,W2318)</f>
        <v>0</v>
      </c>
    </row>
    <row r="2312" spans="2:23" ht="16.5" thickTop="1" thickBot="1">
      <c r="B2312" s="164" t="s">
        <v>124</v>
      </c>
      <c r="C2312" s="171" t="s">
        <v>96</v>
      </c>
      <c r="D2312" s="168">
        <f t="shared" si="1158"/>
        <v>38300000</v>
      </c>
      <c r="E2312" s="168">
        <f t="shared" si="1159"/>
        <v>5800000</v>
      </c>
      <c r="F2312" s="168">
        <f t="shared" si="1159"/>
        <v>5850000</v>
      </c>
      <c r="G2312" s="168">
        <f t="shared" si="1159"/>
        <v>13850000</v>
      </c>
      <c r="H2312" s="168">
        <f t="shared" si="1159"/>
        <v>12800000</v>
      </c>
      <c r="I2312" s="168">
        <f t="shared" si="1160"/>
        <v>38300000</v>
      </c>
      <c r="J2312" s="168">
        <f>SUM(J2313:J2315)</f>
        <v>5800000</v>
      </c>
      <c r="K2312" s="168">
        <f>SUM(K2313:K2315)</f>
        <v>5850000</v>
      </c>
      <c r="L2312" s="168">
        <f>SUM(L2313:L2315)</f>
        <v>13850000</v>
      </c>
      <c r="M2312" s="168">
        <f>SUM(M2313:M2315)</f>
        <v>12800000</v>
      </c>
      <c r="N2312" s="168">
        <f t="shared" si="1161"/>
        <v>0</v>
      </c>
      <c r="O2312" s="168">
        <f>SUM(O2313:O2315)</f>
        <v>0</v>
      </c>
      <c r="P2312" s="168">
        <f>SUM(P2313:P2315)</f>
        <v>0</v>
      </c>
      <c r="Q2312" s="168">
        <f>SUM(Q2313:Q2315)</f>
        <v>0</v>
      </c>
      <c r="R2312" s="168">
        <f>SUM(R2313:R2315)</f>
        <v>0</v>
      </c>
      <c r="S2312" s="168">
        <f t="shared" si="1162"/>
        <v>0</v>
      </c>
      <c r="T2312" s="168">
        <f>SUM(T2313:T2315)</f>
        <v>0</v>
      </c>
      <c r="U2312" s="168">
        <f>SUM(U2313:U2315)</f>
        <v>0</v>
      </c>
      <c r="V2312" s="168">
        <f>SUM(V2313:V2315)</f>
        <v>0</v>
      </c>
      <c r="W2312" s="168">
        <f>SUM(W2313:W2315)</f>
        <v>0</v>
      </c>
    </row>
    <row r="2313" spans="2:23" ht="16.5" thickTop="1" thickBot="1">
      <c r="B2313" s="164" t="s">
        <v>124</v>
      </c>
      <c r="C2313" s="172" t="s">
        <v>98</v>
      </c>
      <c r="D2313" s="168">
        <f t="shared" si="1158"/>
        <v>800000</v>
      </c>
      <c r="E2313" s="168">
        <f t="shared" si="1159"/>
        <v>200000</v>
      </c>
      <c r="F2313" s="168">
        <f t="shared" si="1159"/>
        <v>200000</v>
      </c>
      <c r="G2313" s="168">
        <f t="shared" si="1159"/>
        <v>200000</v>
      </c>
      <c r="H2313" s="168">
        <f t="shared" si="1159"/>
        <v>200000</v>
      </c>
      <c r="I2313" s="168">
        <f t="shared" si="1160"/>
        <v>800000</v>
      </c>
      <c r="J2313" s="168">
        <v>200000</v>
      </c>
      <c r="K2313" s="168">
        <v>200000</v>
      </c>
      <c r="L2313" s="168">
        <v>200000</v>
      </c>
      <c r="M2313" s="168">
        <v>200000</v>
      </c>
      <c r="N2313" s="168">
        <f t="shared" si="1161"/>
        <v>0</v>
      </c>
      <c r="O2313" s="168">
        <v>0</v>
      </c>
      <c r="P2313" s="168">
        <v>0</v>
      </c>
      <c r="Q2313" s="168">
        <v>0</v>
      </c>
      <c r="R2313" s="168">
        <v>0</v>
      </c>
      <c r="S2313" s="168">
        <f t="shared" si="1162"/>
        <v>0</v>
      </c>
      <c r="T2313" s="168">
        <v>0</v>
      </c>
      <c r="U2313" s="168">
        <v>0</v>
      </c>
      <c r="V2313" s="168">
        <v>0</v>
      </c>
      <c r="W2313" s="168">
        <v>0</v>
      </c>
    </row>
    <row r="2314" spans="2:23" ht="16.5" thickTop="1" thickBot="1">
      <c r="B2314" s="164" t="s">
        <v>124</v>
      </c>
      <c r="C2314" s="172" t="s">
        <v>101</v>
      </c>
      <c r="D2314" s="168">
        <f t="shared" si="1158"/>
        <v>2000000</v>
      </c>
      <c r="E2314" s="168">
        <f t="shared" si="1159"/>
        <v>500000</v>
      </c>
      <c r="F2314" s="168">
        <f t="shared" si="1159"/>
        <v>500000</v>
      </c>
      <c r="G2314" s="168">
        <f t="shared" si="1159"/>
        <v>500000</v>
      </c>
      <c r="H2314" s="168">
        <f t="shared" si="1159"/>
        <v>500000</v>
      </c>
      <c r="I2314" s="168">
        <f t="shared" si="1160"/>
        <v>2000000</v>
      </c>
      <c r="J2314" s="168">
        <v>500000</v>
      </c>
      <c r="K2314" s="168">
        <v>500000</v>
      </c>
      <c r="L2314" s="168">
        <v>500000</v>
      </c>
      <c r="M2314" s="168">
        <v>500000</v>
      </c>
      <c r="N2314" s="168">
        <f t="shared" si="1161"/>
        <v>0</v>
      </c>
      <c r="O2314" s="168">
        <v>0</v>
      </c>
      <c r="P2314" s="168">
        <v>0</v>
      </c>
      <c r="Q2314" s="168">
        <v>0</v>
      </c>
      <c r="R2314" s="168">
        <v>0</v>
      </c>
      <c r="S2314" s="168">
        <f t="shared" si="1162"/>
        <v>0</v>
      </c>
      <c r="T2314" s="168">
        <v>0</v>
      </c>
      <c r="U2314" s="168">
        <v>0</v>
      </c>
      <c r="V2314" s="168">
        <v>0</v>
      </c>
      <c r="W2314" s="168">
        <v>0</v>
      </c>
    </row>
    <row r="2315" spans="2:23" ht="16.5" thickTop="1" thickBot="1">
      <c r="B2315" s="164" t="s">
        <v>124</v>
      </c>
      <c r="C2315" s="172" t="s">
        <v>102</v>
      </c>
      <c r="D2315" s="168">
        <f t="shared" si="1158"/>
        <v>35500000</v>
      </c>
      <c r="E2315" s="168">
        <f t="shared" si="1159"/>
        <v>5100000</v>
      </c>
      <c r="F2315" s="168">
        <f t="shared" si="1159"/>
        <v>5150000</v>
      </c>
      <c r="G2315" s="168">
        <f t="shared" si="1159"/>
        <v>13150000</v>
      </c>
      <c r="H2315" s="168">
        <f t="shared" si="1159"/>
        <v>12100000</v>
      </c>
      <c r="I2315" s="168">
        <f t="shared" si="1160"/>
        <v>35500000</v>
      </c>
      <c r="J2315" s="168">
        <f>SUM(J2316:J2317)</f>
        <v>5100000</v>
      </c>
      <c r="K2315" s="168">
        <f>SUM(K2316:K2317)</f>
        <v>5150000</v>
      </c>
      <c r="L2315" s="168">
        <f>SUM(L2316:L2317)</f>
        <v>13150000</v>
      </c>
      <c r="M2315" s="168">
        <f>SUM(M2316:M2317)</f>
        <v>12100000</v>
      </c>
      <c r="N2315" s="168">
        <f t="shared" si="1161"/>
        <v>0</v>
      </c>
      <c r="O2315" s="168">
        <f>SUM(O2316:O2317)</f>
        <v>0</v>
      </c>
      <c r="P2315" s="168">
        <f>SUM(P2316:P2317)</f>
        <v>0</v>
      </c>
      <c r="Q2315" s="168">
        <f>SUM(Q2316:Q2317)</f>
        <v>0</v>
      </c>
      <c r="R2315" s="168">
        <f>SUM(R2316:R2317)</f>
        <v>0</v>
      </c>
      <c r="S2315" s="168">
        <f t="shared" si="1162"/>
        <v>0</v>
      </c>
      <c r="T2315" s="168">
        <f>SUM(T2316:T2317)</f>
        <v>0</v>
      </c>
      <c r="U2315" s="168">
        <f>SUM(U2316:U2317)</f>
        <v>0</v>
      </c>
      <c r="V2315" s="168">
        <f>SUM(V2316:V2317)</f>
        <v>0</v>
      </c>
      <c r="W2315" s="168">
        <f>SUM(W2316:W2317)</f>
        <v>0</v>
      </c>
    </row>
    <row r="2316" spans="2:23" ht="31.5" thickTop="1" thickBot="1">
      <c r="B2316" s="164" t="s">
        <v>124</v>
      </c>
      <c r="C2316" s="173" t="s">
        <v>156</v>
      </c>
      <c r="D2316" s="168">
        <f t="shared" si="1158"/>
        <v>500000</v>
      </c>
      <c r="E2316" s="168">
        <f t="shared" si="1159"/>
        <v>100000</v>
      </c>
      <c r="F2316" s="168">
        <f t="shared" si="1159"/>
        <v>150000</v>
      </c>
      <c r="G2316" s="168">
        <f t="shared" si="1159"/>
        <v>150000</v>
      </c>
      <c r="H2316" s="168">
        <f t="shared" si="1159"/>
        <v>100000</v>
      </c>
      <c r="I2316" s="168">
        <f t="shared" si="1160"/>
        <v>500000</v>
      </c>
      <c r="J2316" s="168">
        <v>100000</v>
      </c>
      <c r="K2316" s="168">
        <v>150000</v>
      </c>
      <c r="L2316" s="168">
        <v>150000</v>
      </c>
      <c r="M2316" s="168">
        <v>100000</v>
      </c>
      <c r="N2316" s="168">
        <f t="shared" si="1161"/>
        <v>0</v>
      </c>
      <c r="O2316" s="168">
        <v>0</v>
      </c>
      <c r="P2316" s="168">
        <v>0</v>
      </c>
      <c r="Q2316" s="168">
        <v>0</v>
      </c>
      <c r="R2316" s="168">
        <v>0</v>
      </c>
      <c r="S2316" s="168">
        <f t="shared" si="1162"/>
        <v>0</v>
      </c>
      <c r="T2316" s="168">
        <v>0</v>
      </c>
      <c r="U2316" s="168">
        <v>0</v>
      </c>
      <c r="V2316" s="168">
        <v>0</v>
      </c>
      <c r="W2316" s="168">
        <v>0</v>
      </c>
    </row>
    <row r="2317" spans="2:23" ht="31.5" thickTop="1" thickBot="1">
      <c r="B2317" s="164" t="s">
        <v>124</v>
      </c>
      <c r="C2317" s="173" t="s">
        <v>157</v>
      </c>
      <c r="D2317" s="168">
        <f t="shared" si="1158"/>
        <v>35000000</v>
      </c>
      <c r="E2317" s="168">
        <f t="shared" si="1159"/>
        <v>5000000</v>
      </c>
      <c r="F2317" s="168">
        <f t="shared" si="1159"/>
        <v>5000000</v>
      </c>
      <c r="G2317" s="168">
        <f t="shared" si="1159"/>
        <v>13000000</v>
      </c>
      <c r="H2317" s="168">
        <f t="shared" si="1159"/>
        <v>12000000</v>
      </c>
      <c r="I2317" s="168">
        <f t="shared" si="1160"/>
        <v>35000000</v>
      </c>
      <c r="J2317" s="168">
        <v>5000000</v>
      </c>
      <c r="K2317" s="168">
        <v>5000000</v>
      </c>
      <c r="L2317" s="168">
        <v>13000000</v>
      </c>
      <c r="M2317" s="168">
        <v>12000000</v>
      </c>
      <c r="N2317" s="168">
        <f t="shared" si="1161"/>
        <v>0</v>
      </c>
      <c r="O2317" s="168">
        <v>0</v>
      </c>
      <c r="P2317" s="168">
        <v>0</v>
      </c>
      <c r="Q2317" s="168">
        <v>0</v>
      </c>
      <c r="R2317" s="168">
        <v>0</v>
      </c>
      <c r="S2317" s="168">
        <f t="shared" si="1162"/>
        <v>0</v>
      </c>
      <c r="T2317" s="168">
        <v>0</v>
      </c>
      <c r="U2317" s="168">
        <v>0</v>
      </c>
      <c r="V2317" s="168">
        <v>0</v>
      </c>
      <c r="W2317" s="168">
        <v>0</v>
      </c>
    </row>
    <row r="2318" spans="2:23" ht="16.5" thickTop="1" thickBot="1">
      <c r="B2318" s="164" t="s">
        <v>124</v>
      </c>
      <c r="C2318" s="171" t="s">
        <v>121</v>
      </c>
      <c r="D2318" s="168">
        <f t="shared" si="1158"/>
        <v>46700000</v>
      </c>
      <c r="E2318" s="168">
        <f t="shared" si="1159"/>
        <v>3000000</v>
      </c>
      <c r="F2318" s="168">
        <f t="shared" si="1159"/>
        <v>11000000</v>
      </c>
      <c r="G2318" s="168">
        <f t="shared" si="1159"/>
        <v>11000000</v>
      </c>
      <c r="H2318" s="168">
        <f t="shared" si="1159"/>
        <v>21700000</v>
      </c>
      <c r="I2318" s="168">
        <f t="shared" si="1160"/>
        <v>46700000</v>
      </c>
      <c r="J2318" s="168">
        <v>3000000</v>
      </c>
      <c r="K2318" s="168">
        <v>11000000</v>
      </c>
      <c r="L2318" s="168">
        <v>11000000</v>
      </c>
      <c r="M2318" s="168">
        <v>21700000</v>
      </c>
      <c r="N2318" s="168">
        <f t="shared" si="1161"/>
        <v>0</v>
      </c>
      <c r="O2318" s="168">
        <v>0</v>
      </c>
      <c r="P2318" s="168">
        <v>0</v>
      </c>
      <c r="Q2318" s="168">
        <v>0</v>
      </c>
      <c r="R2318" s="168">
        <v>0</v>
      </c>
      <c r="S2318" s="168">
        <f t="shared" si="1162"/>
        <v>0</v>
      </c>
      <c r="T2318" s="168">
        <v>0</v>
      </c>
      <c r="U2318" s="168">
        <v>0</v>
      </c>
      <c r="V2318" s="168">
        <v>0</v>
      </c>
      <c r="W2318" s="168">
        <v>0</v>
      </c>
    </row>
    <row r="2319" spans="2:23" ht="31.5" thickTop="1" thickBot="1">
      <c r="B2319" s="164" t="s">
        <v>852</v>
      </c>
      <c r="C2319" s="170" t="s">
        <v>853</v>
      </c>
      <c r="D2319" s="168">
        <f t="shared" si="1158"/>
        <v>85000</v>
      </c>
      <c r="E2319" s="168">
        <f t="shared" si="1159"/>
        <v>21300</v>
      </c>
      <c r="F2319" s="168">
        <f t="shared" si="1159"/>
        <v>21200</v>
      </c>
      <c r="G2319" s="168">
        <f t="shared" si="1159"/>
        <v>21300</v>
      </c>
      <c r="H2319" s="168">
        <f t="shared" si="1159"/>
        <v>21200</v>
      </c>
      <c r="I2319" s="168">
        <f t="shared" si="1160"/>
        <v>85000</v>
      </c>
      <c r="J2319" s="168">
        <f t="shared" ref="J2319:M2320" si="1163">SUM(J2320)</f>
        <v>21300</v>
      </c>
      <c r="K2319" s="168">
        <f t="shared" si="1163"/>
        <v>21200</v>
      </c>
      <c r="L2319" s="168">
        <f t="shared" si="1163"/>
        <v>21300</v>
      </c>
      <c r="M2319" s="168">
        <f t="shared" si="1163"/>
        <v>21200</v>
      </c>
      <c r="N2319" s="168">
        <f t="shared" si="1161"/>
        <v>0</v>
      </c>
      <c r="O2319" s="168">
        <f t="shared" ref="O2319:R2320" si="1164">SUM(O2320)</f>
        <v>0</v>
      </c>
      <c r="P2319" s="168">
        <f t="shared" si="1164"/>
        <v>0</v>
      </c>
      <c r="Q2319" s="168">
        <f t="shared" si="1164"/>
        <v>0</v>
      </c>
      <c r="R2319" s="168">
        <f t="shared" si="1164"/>
        <v>0</v>
      </c>
      <c r="S2319" s="168">
        <f t="shared" si="1162"/>
        <v>0</v>
      </c>
      <c r="T2319" s="168">
        <f t="shared" ref="T2319:W2320" si="1165">SUM(T2320)</f>
        <v>0</v>
      </c>
      <c r="U2319" s="168">
        <f t="shared" si="1165"/>
        <v>0</v>
      </c>
      <c r="V2319" s="168">
        <f t="shared" si="1165"/>
        <v>0</v>
      </c>
      <c r="W2319" s="168">
        <f t="shared" si="1165"/>
        <v>0</v>
      </c>
    </row>
    <row r="2320" spans="2:23" ht="16.5" thickTop="1" thickBot="1">
      <c r="B2320" s="164" t="s">
        <v>124</v>
      </c>
      <c r="C2320" s="171" t="s">
        <v>96</v>
      </c>
      <c r="D2320" s="168">
        <f t="shared" si="1158"/>
        <v>85000</v>
      </c>
      <c r="E2320" s="168">
        <f t="shared" si="1159"/>
        <v>21300</v>
      </c>
      <c r="F2320" s="168">
        <f t="shared" si="1159"/>
        <v>21200</v>
      </c>
      <c r="G2320" s="168">
        <f t="shared" si="1159"/>
        <v>21300</v>
      </c>
      <c r="H2320" s="168">
        <f t="shared" si="1159"/>
        <v>21200</v>
      </c>
      <c r="I2320" s="168">
        <f t="shared" si="1160"/>
        <v>85000</v>
      </c>
      <c r="J2320" s="168">
        <f t="shared" si="1163"/>
        <v>21300</v>
      </c>
      <c r="K2320" s="168">
        <f t="shared" si="1163"/>
        <v>21200</v>
      </c>
      <c r="L2320" s="168">
        <f t="shared" si="1163"/>
        <v>21300</v>
      </c>
      <c r="M2320" s="168">
        <f t="shared" si="1163"/>
        <v>21200</v>
      </c>
      <c r="N2320" s="168">
        <f t="shared" si="1161"/>
        <v>0</v>
      </c>
      <c r="O2320" s="168">
        <f t="shared" si="1164"/>
        <v>0</v>
      </c>
      <c r="P2320" s="168">
        <f t="shared" si="1164"/>
        <v>0</v>
      </c>
      <c r="Q2320" s="168">
        <f t="shared" si="1164"/>
        <v>0</v>
      </c>
      <c r="R2320" s="168">
        <f t="shared" si="1164"/>
        <v>0</v>
      </c>
      <c r="S2320" s="168">
        <f t="shared" si="1162"/>
        <v>0</v>
      </c>
      <c r="T2320" s="168">
        <f t="shared" si="1165"/>
        <v>0</v>
      </c>
      <c r="U2320" s="168">
        <f t="shared" si="1165"/>
        <v>0</v>
      </c>
      <c r="V2320" s="168">
        <f t="shared" si="1165"/>
        <v>0</v>
      </c>
      <c r="W2320" s="168">
        <f t="shared" si="1165"/>
        <v>0</v>
      </c>
    </row>
    <row r="2321" spans="2:23" ht="16.5" thickTop="1" thickBot="1">
      <c r="B2321" s="164" t="s">
        <v>124</v>
      </c>
      <c r="C2321" s="172" t="s">
        <v>98</v>
      </c>
      <c r="D2321" s="168">
        <f t="shared" si="1158"/>
        <v>85000</v>
      </c>
      <c r="E2321" s="168">
        <f t="shared" si="1159"/>
        <v>21300</v>
      </c>
      <c r="F2321" s="168">
        <f t="shared" si="1159"/>
        <v>21200</v>
      </c>
      <c r="G2321" s="168">
        <f t="shared" si="1159"/>
        <v>21300</v>
      </c>
      <c r="H2321" s="168">
        <f t="shared" si="1159"/>
        <v>21200</v>
      </c>
      <c r="I2321" s="168">
        <f t="shared" si="1160"/>
        <v>85000</v>
      </c>
      <c r="J2321" s="168">
        <v>21300</v>
      </c>
      <c r="K2321" s="168">
        <v>21200</v>
      </c>
      <c r="L2321" s="168">
        <v>21300</v>
      </c>
      <c r="M2321" s="168">
        <v>21200</v>
      </c>
      <c r="N2321" s="168">
        <f t="shared" si="1161"/>
        <v>0</v>
      </c>
      <c r="O2321" s="168">
        <v>0</v>
      </c>
      <c r="P2321" s="168">
        <v>0</v>
      </c>
      <c r="Q2321" s="168">
        <v>0</v>
      </c>
      <c r="R2321" s="168">
        <v>0</v>
      </c>
      <c r="S2321" s="168">
        <f t="shared" si="1162"/>
        <v>0</v>
      </c>
      <c r="T2321" s="168">
        <v>0</v>
      </c>
      <c r="U2321" s="168">
        <v>0</v>
      </c>
      <c r="V2321" s="168">
        <v>0</v>
      </c>
      <c r="W2321" s="168">
        <v>0</v>
      </c>
    </row>
    <row r="2322" spans="2:23" ht="16.5" thickTop="1" thickBot="1">
      <c r="B2322" s="164" t="s">
        <v>854</v>
      </c>
      <c r="C2322" s="170" t="s">
        <v>855</v>
      </c>
      <c r="D2322" s="168">
        <f t="shared" si="1158"/>
        <v>1100000</v>
      </c>
      <c r="E2322" s="168">
        <f t="shared" si="1159"/>
        <v>275000</v>
      </c>
      <c r="F2322" s="168">
        <f t="shared" si="1159"/>
        <v>275000</v>
      </c>
      <c r="G2322" s="168">
        <f t="shared" si="1159"/>
        <v>275000</v>
      </c>
      <c r="H2322" s="168">
        <f t="shared" si="1159"/>
        <v>275000</v>
      </c>
      <c r="I2322" s="168">
        <f t="shared" si="1160"/>
        <v>1100000</v>
      </c>
      <c r="J2322" s="168">
        <f>SUM(J2323)</f>
        <v>275000</v>
      </c>
      <c r="K2322" s="168">
        <f>SUM(K2323)</f>
        <v>275000</v>
      </c>
      <c r="L2322" s="168">
        <f>SUM(L2323)</f>
        <v>275000</v>
      </c>
      <c r="M2322" s="168">
        <f>SUM(M2323)</f>
        <v>275000</v>
      </c>
      <c r="N2322" s="168">
        <f t="shared" si="1161"/>
        <v>0</v>
      </c>
      <c r="O2322" s="168">
        <f>SUM(O2323)</f>
        <v>0</v>
      </c>
      <c r="P2322" s="168">
        <f>SUM(P2323)</f>
        <v>0</v>
      </c>
      <c r="Q2322" s="168">
        <f>SUM(Q2323)</f>
        <v>0</v>
      </c>
      <c r="R2322" s="168">
        <f>SUM(R2323)</f>
        <v>0</v>
      </c>
      <c r="S2322" s="168">
        <f t="shared" si="1162"/>
        <v>0</v>
      </c>
      <c r="T2322" s="168">
        <f>SUM(T2323)</f>
        <v>0</v>
      </c>
      <c r="U2322" s="168">
        <f>SUM(U2323)</f>
        <v>0</v>
      </c>
      <c r="V2322" s="168">
        <f>SUM(V2323)</f>
        <v>0</v>
      </c>
      <c r="W2322" s="168">
        <f>SUM(W2323)</f>
        <v>0</v>
      </c>
    </row>
    <row r="2323" spans="2:23" ht="16.5" thickTop="1" thickBot="1">
      <c r="B2323" s="164" t="s">
        <v>124</v>
      </c>
      <c r="C2323" s="171" t="s">
        <v>96</v>
      </c>
      <c r="D2323" s="168">
        <f t="shared" si="1158"/>
        <v>1100000</v>
      </c>
      <c r="E2323" s="168">
        <f t="shared" si="1159"/>
        <v>275000</v>
      </c>
      <c r="F2323" s="168">
        <f t="shared" si="1159"/>
        <v>275000</v>
      </c>
      <c r="G2323" s="168">
        <f t="shared" si="1159"/>
        <v>275000</v>
      </c>
      <c r="H2323" s="168">
        <f t="shared" si="1159"/>
        <v>275000</v>
      </c>
      <c r="I2323" s="168">
        <f t="shared" si="1160"/>
        <v>1100000</v>
      </c>
      <c r="J2323" s="168">
        <f>SUM(J2324:J2325)</f>
        <v>275000</v>
      </c>
      <c r="K2323" s="168">
        <f>SUM(K2324:K2325)</f>
        <v>275000</v>
      </c>
      <c r="L2323" s="168">
        <f>SUM(L2324:L2325)</f>
        <v>275000</v>
      </c>
      <c r="M2323" s="168">
        <f>SUM(M2324:M2325)</f>
        <v>275000</v>
      </c>
      <c r="N2323" s="168">
        <f t="shared" si="1161"/>
        <v>0</v>
      </c>
      <c r="O2323" s="168">
        <f>SUM(O2324:O2325)</f>
        <v>0</v>
      </c>
      <c r="P2323" s="168">
        <f>SUM(P2324:P2325)</f>
        <v>0</v>
      </c>
      <c r="Q2323" s="168">
        <f>SUM(Q2324:Q2325)</f>
        <v>0</v>
      </c>
      <c r="R2323" s="168">
        <f>SUM(R2324:R2325)</f>
        <v>0</v>
      </c>
      <c r="S2323" s="168">
        <f t="shared" si="1162"/>
        <v>0</v>
      </c>
      <c r="T2323" s="168">
        <f>SUM(T2324:T2325)</f>
        <v>0</v>
      </c>
      <c r="U2323" s="168">
        <f>SUM(U2324:U2325)</f>
        <v>0</v>
      </c>
      <c r="V2323" s="168">
        <f>SUM(V2324:V2325)</f>
        <v>0</v>
      </c>
      <c r="W2323" s="168">
        <f>SUM(W2324:W2325)</f>
        <v>0</v>
      </c>
    </row>
    <row r="2324" spans="2:23" ht="16.5" thickTop="1" thickBot="1">
      <c r="B2324" s="164" t="s">
        <v>124</v>
      </c>
      <c r="C2324" s="172" t="s">
        <v>98</v>
      </c>
      <c r="D2324" s="168">
        <f t="shared" si="1158"/>
        <v>20000</v>
      </c>
      <c r="E2324" s="168">
        <f t="shared" si="1159"/>
        <v>5000</v>
      </c>
      <c r="F2324" s="168">
        <f t="shared" si="1159"/>
        <v>5000</v>
      </c>
      <c r="G2324" s="168">
        <f t="shared" si="1159"/>
        <v>5000</v>
      </c>
      <c r="H2324" s="168">
        <f t="shared" si="1159"/>
        <v>5000</v>
      </c>
      <c r="I2324" s="168">
        <f t="shared" si="1160"/>
        <v>20000</v>
      </c>
      <c r="J2324" s="168">
        <v>5000</v>
      </c>
      <c r="K2324" s="168">
        <v>5000</v>
      </c>
      <c r="L2324" s="168">
        <v>5000</v>
      </c>
      <c r="M2324" s="168">
        <v>5000</v>
      </c>
      <c r="N2324" s="168">
        <f t="shared" si="1161"/>
        <v>0</v>
      </c>
      <c r="O2324" s="168">
        <v>0</v>
      </c>
      <c r="P2324" s="168">
        <v>0</v>
      </c>
      <c r="Q2324" s="168">
        <v>0</v>
      </c>
      <c r="R2324" s="168">
        <v>0</v>
      </c>
      <c r="S2324" s="168">
        <f t="shared" si="1162"/>
        <v>0</v>
      </c>
      <c r="T2324" s="168">
        <v>0</v>
      </c>
      <c r="U2324" s="168">
        <v>0</v>
      </c>
      <c r="V2324" s="168">
        <v>0</v>
      </c>
      <c r="W2324" s="168">
        <v>0</v>
      </c>
    </row>
    <row r="2325" spans="2:23" ht="16.5" thickTop="1" thickBot="1">
      <c r="B2325" s="164" t="s">
        <v>124</v>
      </c>
      <c r="C2325" s="172" t="s">
        <v>102</v>
      </c>
      <c r="D2325" s="168">
        <f t="shared" si="1158"/>
        <v>1080000</v>
      </c>
      <c r="E2325" s="168">
        <f t="shared" si="1159"/>
        <v>270000</v>
      </c>
      <c r="F2325" s="168">
        <f t="shared" si="1159"/>
        <v>270000</v>
      </c>
      <c r="G2325" s="168">
        <f t="shared" si="1159"/>
        <v>270000</v>
      </c>
      <c r="H2325" s="168">
        <f t="shared" si="1159"/>
        <v>270000</v>
      </c>
      <c r="I2325" s="168">
        <f t="shared" si="1160"/>
        <v>1080000</v>
      </c>
      <c r="J2325" s="168">
        <f>SUM(J2326:J2327)</f>
        <v>270000</v>
      </c>
      <c r="K2325" s="168">
        <f>SUM(K2326:K2327)</f>
        <v>270000</v>
      </c>
      <c r="L2325" s="168">
        <f>SUM(L2326:L2327)</f>
        <v>270000</v>
      </c>
      <c r="M2325" s="168">
        <f>SUM(M2326:M2327)</f>
        <v>270000</v>
      </c>
      <c r="N2325" s="168">
        <f t="shared" si="1161"/>
        <v>0</v>
      </c>
      <c r="O2325" s="168">
        <f>SUM(O2326:O2327)</f>
        <v>0</v>
      </c>
      <c r="P2325" s="168">
        <f>SUM(P2326:P2327)</f>
        <v>0</v>
      </c>
      <c r="Q2325" s="168">
        <f>SUM(Q2326:Q2327)</f>
        <v>0</v>
      </c>
      <c r="R2325" s="168">
        <f>SUM(R2326:R2327)</f>
        <v>0</v>
      </c>
      <c r="S2325" s="168">
        <f t="shared" si="1162"/>
        <v>0</v>
      </c>
      <c r="T2325" s="168">
        <f>SUM(T2326:T2327)</f>
        <v>0</v>
      </c>
      <c r="U2325" s="168">
        <f>SUM(U2326:U2327)</f>
        <v>0</v>
      </c>
      <c r="V2325" s="168">
        <f>SUM(V2326:V2327)</f>
        <v>0</v>
      </c>
      <c r="W2325" s="168">
        <f>SUM(W2326:W2327)</f>
        <v>0</v>
      </c>
    </row>
    <row r="2326" spans="2:23" ht="31.5" thickTop="1" thickBot="1">
      <c r="B2326" s="164" t="s">
        <v>124</v>
      </c>
      <c r="C2326" s="173" t="s">
        <v>156</v>
      </c>
      <c r="D2326" s="168">
        <f t="shared" si="1158"/>
        <v>300000</v>
      </c>
      <c r="E2326" s="168">
        <f t="shared" si="1159"/>
        <v>75000</v>
      </c>
      <c r="F2326" s="168">
        <f t="shared" si="1159"/>
        <v>75000</v>
      </c>
      <c r="G2326" s="168">
        <f t="shared" si="1159"/>
        <v>75000</v>
      </c>
      <c r="H2326" s="168">
        <f t="shared" si="1159"/>
        <v>75000</v>
      </c>
      <c r="I2326" s="168">
        <f t="shared" si="1160"/>
        <v>300000</v>
      </c>
      <c r="J2326" s="168">
        <v>75000</v>
      </c>
      <c r="K2326" s="168">
        <v>75000</v>
      </c>
      <c r="L2326" s="168">
        <v>75000</v>
      </c>
      <c r="M2326" s="168">
        <v>75000</v>
      </c>
      <c r="N2326" s="168">
        <f t="shared" si="1161"/>
        <v>0</v>
      </c>
      <c r="O2326" s="168">
        <v>0</v>
      </c>
      <c r="P2326" s="168">
        <v>0</v>
      </c>
      <c r="Q2326" s="168">
        <v>0</v>
      </c>
      <c r="R2326" s="168">
        <v>0</v>
      </c>
      <c r="S2326" s="168">
        <f t="shared" si="1162"/>
        <v>0</v>
      </c>
      <c r="T2326" s="168">
        <v>0</v>
      </c>
      <c r="U2326" s="168">
        <v>0</v>
      </c>
      <c r="V2326" s="168">
        <v>0</v>
      </c>
      <c r="W2326" s="168">
        <v>0</v>
      </c>
    </row>
    <row r="2327" spans="2:23" ht="31.5" thickTop="1" thickBot="1">
      <c r="B2327" s="164" t="s">
        <v>124</v>
      </c>
      <c r="C2327" s="173" t="s">
        <v>157</v>
      </c>
      <c r="D2327" s="168">
        <f t="shared" si="1158"/>
        <v>780000</v>
      </c>
      <c r="E2327" s="168">
        <f t="shared" si="1159"/>
        <v>195000</v>
      </c>
      <c r="F2327" s="168">
        <f t="shared" si="1159"/>
        <v>195000</v>
      </c>
      <c r="G2327" s="168">
        <f t="shared" si="1159"/>
        <v>195000</v>
      </c>
      <c r="H2327" s="168">
        <f t="shared" si="1159"/>
        <v>195000</v>
      </c>
      <c r="I2327" s="168">
        <f t="shared" si="1160"/>
        <v>780000</v>
      </c>
      <c r="J2327" s="168">
        <v>195000</v>
      </c>
      <c r="K2327" s="168">
        <v>195000</v>
      </c>
      <c r="L2327" s="168">
        <v>195000</v>
      </c>
      <c r="M2327" s="168">
        <v>195000</v>
      </c>
      <c r="N2327" s="168">
        <f t="shared" si="1161"/>
        <v>0</v>
      </c>
      <c r="O2327" s="168">
        <v>0</v>
      </c>
      <c r="P2327" s="168">
        <v>0</v>
      </c>
      <c r="Q2327" s="168">
        <v>0</v>
      </c>
      <c r="R2327" s="168">
        <v>0</v>
      </c>
      <c r="S2327" s="168">
        <f t="shared" si="1162"/>
        <v>0</v>
      </c>
      <c r="T2327" s="168">
        <v>0</v>
      </c>
      <c r="U2327" s="168">
        <v>0</v>
      </c>
      <c r="V2327" s="168">
        <v>0</v>
      </c>
      <c r="W2327" s="168">
        <v>0</v>
      </c>
    </row>
    <row r="2328" spans="2:23" ht="16.5" thickTop="1" thickBot="1">
      <c r="B2328" s="164" t="s">
        <v>856</v>
      </c>
      <c r="C2328" s="167" t="s">
        <v>857</v>
      </c>
      <c r="D2328" s="168">
        <f t="shared" si="1158"/>
        <v>170700000</v>
      </c>
      <c r="E2328" s="168">
        <f t="shared" si="1159"/>
        <v>52786700</v>
      </c>
      <c r="F2328" s="168">
        <f t="shared" si="1159"/>
        <v>40940000</v>
      </c>
      <c r="G2328" s="168">
        <f t="shared" si="1159"/>
        <v>38983000</v>
      </c>
      <c r="H2328" s="168">
        <f t="shared" si="1159"/>
        <v>37990300</v>
      </c>
      <c r="I2328" s="168">
        <f t="shared" si="1160"/>
        <v>170700000</v>
      </c>
      <c r="J2328" s="168">
        <f t="shared" ref="J2328:M2338" si="1166">SUM(J2339,J2398)</f>
        <v>52786700</v>
      </c>
      <c r="K2328" s="168">
        <f t="shared" si="1166"/>
        <v>40940000</v>
      </c>
      <c r="L2328" s="168">
        <f t="shared" si="1166"/>
        <v>38983000</v>
      </c>
      <c r="M2328" s="168">
        <f t="shared" si="1166"/>
        <v>37990300</v>
      </c>
      <c r="N2328" s="168">
        <f t="shared" si="1161"/>
        <v>0</v>
      </c>
      <c r="O2328" s="168">
        <f t="shared" ref="O2328:R2338" si="1167">SUM(O2339,O2398)</f>
        <v>0</v>
      </c>
      <c r="P2328" s="168">
        <f t="shared" si="1167"/>
        <v>0</v>
      </c>
      <c r="Q2328" s="168">
        <f t="shared" si="1167"/>
        <v>0</v>
      </c>
      <c r="R2328" s="168">
        <f t="shared" si="1167"/>
        <v>0</v>
      </c>
      <c r="S2328" s="168">
        <f t="shared" si="1162"/>
        <v>0</v>
      </c>
      <c r="T2328" s="168">
        <f t="shared" ref="T2328:W2338" si="1168">SUM(T2339,T2398)</f>
        <v>0</v>
      </c>
      <c r="U2328" s="168">
        <f t="shared" si="1168"/>
        <v>0</v>
      </c>
      <c r="V2328" s="168">
        <f t="shared" si="1168"/>
        <v>0</v>
      </c>
      <c r="W2328" s="168">
        <f t="shared" si="1168"/>
        <v>0</v>
      </c>
    </row>
    <row r="2329" spans="2:23" ht="16.5" thickTop="1" thickBot="1">
      <c r="B2329" s="164" t="s">
        <v>124</v>
      </c>
      <c r="C2329" s="169" t="s">
        <v>96</v>
      </c>
      <c r="D2329" s="168">
        <f t="shared" si="1158"/>
        <v>169690000</v>
      </c>
      <c r="E2329" s="168">
        <f t="shared" si="1159"/>
        <v>52774700</v>
      </c>
      <c r="F2329" s="168">
        <f t="shared" si="1159"/>
        <v>40882000</v>
      </c>
      <c r="G2329" s="168">
        <f t="shared" si="1159"/>
        <v>38050000</v>
      </c>
      <c r="H2329" s="168">
        <f t="shared" si="1159"/>
        <v>37983300</v>
      </c>
      <c r="I2329" s="168">
        <f t="shared" si="1160"/>
        <v>169690000</v>
      </c>
      <c r="J2329" s="168">
        <f t="shared" si="1166"/>
        <v>52774700</v>
      </c>
      <c r="K2329" s="168">
        <f t="shared" si="1166"/>
        <v>40882000</v>
      </c>
      <c r="L2329" s="168">
        <f t="shared" si="1166"/>
        <v>38050000</v>
      </c>
      <c r="M2329" s="168">
        <f t="shared" si="1166"/>
        <v>37983300</v>
      </c>
      <c r="N2329" s="168">
        <f t="shared" si="1161"/>
        <v>0</v>
      </c>
      <c r="O2329" s="168">
        <f t="shared" si="1167"/>
        <v>0</v>
      </c>
      <c r="P2329" s="168">
        <f t="shared" si="1167"/>
        <v>0</v>
      </c>
      <c r="Q2329" s="168">
        <f t="shared" si="1167"/>
        <v>0</v>
      </c>
      <c r="R2329" s="168">
        <f t="shared" si="1167"/>
        <v>0</v>
      </c>
      <c r="S2329" s="168">
        <f t="shared" si="1162"/>
        <v>0</v>
      </c>
      <c r="T2329" s="168">
        <f t="shared" si="1168"/>
        <v>0</v>
      </c>
      <c r="U2329" s="168">
        <f t="shared" si="1168"/>
        <v>0</v>
      </c>
      <c r="V2329" s="168">
        <f t="shared" si="1168"/>
        <v>0</v>
      </c>
      <c r="W2329" s="168">
        <f t="shared" si="1168"/>
        <v>0</v>
      </c>
    </row>
    <row r="2330" spans="2:23" ht="16.5" thickTop="1" thickBot="1">
      <c r="B2330" s="164" t="s">
        <v>124</v>
      </c>
      <c r="C2330" s="170" t="s">
        <v>97</v>
      </c>
      <c r="D2330" s="168">
        <f t="shared" si="1158"/>
        <v>9415000</v>
      </c>
      <c r="E2330" s="168">
        <f t="shared" si="1159"/>
        <v>2353800</v>
      </c>
      <c r="F2330" s="168">
        <f t="shared" si="1159"/>
        <v>2353700</v>
      </c>
      <c r="G2330" s="168">
        <f t="shared" si="1159"/>
        <v>2353700</v>
      </c>
      <c r="H2330" s="168">
        <f t="shared" si="1159"/>
        <v>2353800</v>
      </c>
      <c r="I2330" s="168">
        <f t="shared" si="1160"/>
        <v>9415000</v>
      </c>
      <c r="J2330" s="168">
        <f t="shared" si="1166"/>
        <v>2353800</v>
      </c>
      <c r="K2330" s="168">
        <f t="shared" si="1166"/>
        <v>2353700</v>
      </c>
      <c r="L2330" s="168">
        <f t="shared" si="1166"/>
        <v>2353700</v>
      </c>
      <c r="M2330" s="168">
        <f t="shared" si="1166"/>
        <v>2353800</v>
      </c>
      <c r="N2330" s="168">
        <f t="shared" si="1161"/>
        <v>0</v>
      </c>
      <c r="O2330" s="168">
        <f t="shared" si="1167"/>
        <v>0</v>
      </c>
      <c r="P2330" s="168">
        <f t="shared" si="1167"/>
        <v>0</v>
      </c>
      <c r="Q2330" s="168">
        <f t="shared" si="1167"/>
        <v>0</v>
      </c>
      <c r="R2330" s="168">
        <f t="shared" si="1167"/>
        <v>0</v>
      </c>
      <c r="S2330" s="168">
        <f t="shared" si="1162"/>
        <v>0</v>
      </c>
      <c r="T2330" s="168">
        <f t="shared" si="1168"/>
        <v>0</v>
      </c>
      <c r="U2330" s="168">
        <f t="shared" si="1168"/>
        <v>0</v>
      </c>
      <c r="V2330" s="168">
        <f t="shared" si="1168"/>
        <v>0</v>
      </c>
      <c r="W2330" s="168">
        <f t="shared" si="1168"/>
        <v>0</v>
      </c>
    </row>
    <row r="2331" spans="2:23" ht="16.5" thickTop="1" thickBot="1">
      <c r="B2331" s="164" t="s">
        <v>124</v>
      </c>
      <c r="C2331" s="170" t="s">
        <v>98</v>
      </c>
      <c r="D2331" s="168">
        <f t="shared" si="1158"/>
        <v>153700000</v>
      </c>
      <c r="E2331" s="168">
        <f t="shared" si="1159"/>
        <v>44294000</v>
      </c>
      <c r="F2331" s="168">
        <f t="shared" si="1159"/>
        <v>38299000</v>
      </c>
      <c r="G2331" s="168">
        <f t="shared" si="1159"/>
        <v>35576500</v>
      </c>
      <c r="H2331" s="168">
        <f t="shared" si="1159"/>
        <v>35530500</v>
      </c>
      <c r="I2331" s="168">
        <f t="shared" si="1160"/>
        <v>153700000</v>
      </c>
      <c r="J2331" s="168">
        <f t="shared" si="1166"/>
        <v>44294000</v>
      </c>
      <c r="K2331" s="168">
        <f t="shared" si="1166"/>
        <v>38299000</v>
      </c>
      <c r="L2331" s="168">
        <f t="shared" si="1166"/>
        <v>35576500</v>
      </c>
      <c r="M2331" s="168">
        <f t="shared" si="1166"/>
        <v>35530500</v>
      </c>
      <c r="N2331" s="168">
        <f t="shared" si="1161"/>
        <v>0</v>
      </c>
      <c r="O2331" s="168">
        <f t="shared" si="1167"/>
        <v>0</v>
      </c>
      <c r="P2331" s="168">
        <f t="shared" si="1167"/>
        <v>0</v>
      </c>
      <c r="Q2331" s="168">
        <f t="shared" si="1167"/>
        <v>0</v>
      </c>
      <c r="R2331" s="168">
        <f t="shared" si="1167"/>
        <v>0</v>
      </c>
      <c r="S2331" s="168">
        <f t="shared" si="1162"/>
        <v>0</v>
      </c>
      <c r="T2331" s="168">
        <f t="shared" si="1168"/>
        <v>0</v>
      </c>
      <c r="U2331" s="168">
        <f t="shared" si="1168"/>
        <v>0</v>
      </c>
      <c r="V2331" s="168">
        <f t="shared" si="1168"/>
        <v>0</v>
      </c>
      <c r="W2331" s="168">
        <f t="shared" si="1168"/>
        <v>0</v>
      </c>
    </row>
    <row r="2332" spans="2:23" ht="16.5" thickTop="1" thickBot="1">
      <c r="B2332" s="164" t="s">
        <v>124</v>
      </c>
      <c r="C2332" s="170" t="s">
        <v>15</v>
      </c>
      <c r="D2332" s="168">
        <f t="shared" si="1158"/>
        <v>6301000</v>
      </c>
      <c r="E2332" s="168">
        <f t="shared" si="1159"/>
        <v>6053000</v>
      </c>
      <c r="F2332" s="168">
        <f t="shared" si="1159"/>
        <v>151000</v>
      </c>
      <c r="G2332" s="168">
        <f t="shared" si="1159"/>
        <v>58000</v>
      </c>
      <c r="H2332" s="168">
        <f t="shared" si="1159"/>
        <v>39000</v>
      </c>
      <c r="I2332" s="168">
        <f t="shared" si="1160"/>
        <v>6301000</v>
      </c>
      <c r="J2332" s="168">
        <f t="shared" si="1166"/>
        <v>6053000</v>
      </c>
      <c r="K2332" s="168">
        <f t="shared" si="1166"/>
        <v>151000</v>
      </c>
      <c r="L2332" s="168">
        <f t="shared" si="1166"/>
        <v>58000</v>
      </c>
      <c r="M2332" s="168">
        <f t="shared" si="1166"/>
        <v>39000</v>
      </c>
      <c r="N2332" s="168">
        <f t="shared" si="1161"/>
        <v>0</v>
      </c>
      <c r="O2332" s="168">
        <f t="shared" si="1167"/>
        <v>0</v>
      </c>
      <c r="P2332" s="168">
        <f t="shared" si="1167"/>
        <v>0</v>
      </c>
      <c r="Q2332" s="168">
        <f t="shared" si="1167"/>
        <v>0</v>
      </c>
      <c r="R2332" s="168">
        <f t="shared" si="1167"/>
        <v>0</v>
      </c>
      <c r="S2332" s="168">
        <f t="shared" si="1162"/>
        <v>0</v>
      </c>
      <c r="T2332" s="168">
        <f t="shared" si="1168"/>
        <v>0</v>
      </c>
      <c r="U2332" s="168">
        <f t="shared" si="1168"/>
        <v>0</v>
      </c>
      <c r="V2332" s="168">
        <f t="shared" si="1168"/>
        <v>0</v>
      </c>
      <c r="W2332" s="168">
        <f t="shared" si="1168"/>
        <v>0</v>
      </c>
    </row>
    <row r="2333" spans="2:23" ht="16.5" thickTop="1" thickBot="1">
      <c r="B2333" s="164" t="s">
        <v>124</v>
      </c>
      <c r="C2333" s="171" t="s">
        <v>139</v>
      </c>
      <c r="D2333" s="168">
        <f t="shared" si="1158"/>
        <v>6301000</v>
      </c>
      <c r="E2333" s="168">
        <f t="shared" si="1159"/>
        <v>6053000</v>
      </c>
      <c r="F2333" s="168">
        <f t="shared" si="1159"/>
        <v>151000</v>
      </c>
      <c r="G2333" s="168">
        <f t="shared" si="1159"/>
        <v>58000</v>
      </c>
      <c r="H2333" s="168">
        <f t="shared" si="1159"/>
        <v>39000</v>
      </c>
      <c r="I2333" s="168">
        <f t="shared" si="1160"/>
        <v>6301000</v>
      </c>
      <c r="J2333" s="168">
        <f t="shared" si="1166"/>
        <v>6053000</v>
      </c>
      <c r="K2333" s="168">
        <f t="shared" si="1166"/>
        <v>151000</v>
      </c>
      <c r="L2333" s="168">
        <f t="shared" si="1166"/>
        <v>58000</v>
      </c>
      <c r="M2333" s="168">
        <f t="shared" si="1166"/>
        <v>39000</v>
      </c>
      <c r="N2333" s="168">
        <f t="shared" si="1161"/>
        <v>0</v>
      </c>
      <c r="O2333" s="168">
        <f t="shared" si="1167"/>
        <v>0</v>
      </c>
      <c r="P2333" s="168">
        <f t="shared" si="1167"/>
        <v>0</v>
      </c>
      <c r="Q2333" s="168">
        <f t="shared" si="1167"/>
        <v>0</v>
      </c>
      <c r="R2333" s="168">
        <f t="shared" si="1167"/>
        <v>0</v>
      </c>
      <c r="S2333" s="168">
        <f t="shared" si="1162"/>
        <v>0</v>
      </c>
      <c r="T2333" s="168">
        <f t="shared" si="1168"/>
        <v>0</v>
      </c>
      <c r="U2333" s="168">
        <f t="shared" si="1168"/>
        <v>0</v>
      </c>
      <c r="V2333" s="168">
        <f t="shared" si="1168"/>
        <v>0</v>
      </c>
      <c r="W2333" s="168">
        <f t="shared" si="1168"/>
        <v>0</v>
      </c>
    </row>
    <row r="2334" spans="2:23" ht="16.5" thickTop="1" thickBot="1">
      <c r="B2334" s="164" t="s">
        <v>124</v>
      </c>
      <c r="C2334" s="172" t="s">
        <v>138</v>
      </c>
      <c r="D2334" s="168">
        <f t="shared" si="1158"/>
        <v>6301000</v>
      </c>
      <c r="E2334" s="168">
        <f t="shared" si="1159"/>
        <v>6053000</v>
      </c>
      <c r="F2334" s="168">
        <f t="shared" si="1159"/>
        <v>151000</v>
      </c>
      <c r="G2334" s="168">
        <f t="shared" si="1159"/>
        <v>58000</v>
      </c>
      <c r="H2334" s="168">
        <f t="shared" si="1159"/>
        <v>39000</v>
      </c>
      <c r="I2334" s="168">
        <f t="shared" si="1160"/>
        <v>6301000</v>
      </c>
      <c r="J2334" s="168">
        <f t="shared" si="1166"/>
        <v>6053000</v>
      </c>
      <c r="K2334" s="168">
        <f t="shared" si="1166"/>
        <v>151000</v>
      </c>
      <c r="L2334" s="168">
        <f t="shared" si="1166"/>
        <v>58000</v>
      </c>
      <c r="M2334" s="168">
        <f t="shared" si="1166"/>
        <v>39000</v>
      </c>
      <c r="N2334" s="168">
        <f t="shared" si="1161"/>
        <v>0</v>
      </c>
      <c r="O2334" s="168">
        <f t="shared" si="1167"/>
        <v>0</v>
      </c>
      <c r="P2334" s="168">
        <f t="shared" si="1167"/>
        <v>0</v>
      </c>
      <c r="Q2334" s="168">
        <f t="shared" si="1167"/>
        <v>0</v>
      </c>
      <c r="R2334" s="168">
        <f t="shared" si="1167"/>
        <v>0</v>
      </c>
      <c r="S2334" s="168">
        <f t="shared" si="1162"/>
        <v>0</v>
      </c>
      <c r="T2334" s="168">
        <f t="shared" si="1168"/>
        <v>0</v>
      </c>
      <c r="U2334" s="168">
        <f t="shared" si="1168"/>
        <v>0</v>
      </c>
      <c r="V2334" s="168">
        <f t="shared" si="1168"/>
        <v>0</v>
      </c>
      <c r="W2334" s="168">
        <f t="shared" si="1168"/>
        <v>0</v>
      </c>
    </row>
    <row r="2335" spans="2:23" ht="16.5" thickTop="1" thickBot="1">
      <c r="B2335" s="164" t="s">
        <v>124</v>
      </c>
      <c r="C2335" s="170" t="s">
        <v>101</v>
      </c>
      <c r="D2335" s="168">
        <f t="shared" si="1158"/>
        <v>204000</v>
      </c>
      <c r="E2335" s="168">
        <f t="shared" si="1159"/>
        <v>52000</v>
      </c>
      <c r="F2335" s="168">
        <f t="shared" si="1159"/>
        <v>62000</v>
      </c>
      <c r="G2335" s="168">
        <f t="shared" si="1159"/>
        <v>46000</v>
      </c>
      <c r="H2335" s="168">
        <f t="shared" si="1159"/>
        <v>44000</v>
      </c>
      <c r="I2335" s="168">
        <f t="shared" si="1160"/>
        <v>204000</v>
      </c>
      <c r="J2335" s="168">
        <f t="shared" si="1166"/>
        <v>52000</v>
      </c>
      <c r="K2335" s="168">
        <f t="shared" si="1166"/>
        <v>62000</v>
      </c>
      <c r="L2335" s="168">
        <f t="shared" si="1166"/>
        <v>46000</v>
      </c>
      <c r="M2335" s="168">
        <f t="shared" si="1166"/>
        <v>44000</v>
      </c>
      <c r="N2335" s="168">
        <f t="shared" si="1161"/>
        <v>0</v>
      </c>
      <c r="O2335" s="168">
        <f t="shared" si="1167"/>
        <v>0</v>
      </c>
      <c r="P2335" s="168">
        <f t="shared" si="1167"/>
        <v>0</v>
      </c>
      <c r="Q2335" s="168">
        <f t="shared" si="1167"/>
        <v>0</v>
      </c>
      <c r="R2335" s="168">
        <f t="shared" si="1167"/>
        <v>0</v>
      </c>
      <c r="S2335" s="168">
        <f t="shared" si="1162"/>
        <v>0</v>
      </c>
      <c r="T2335" s="168">
        <f t="shared" si="1168"/>
        <v>0</v>
      </c>
      <c r="U2335" s="168">
        <f t="shared" si="1168"/>
        <v>0</v>
      </c>
      <c r="V2335" s="168">
        <f t="shared" si="1168"/>
        <v>0</v>
      </c>
      <c r="W2335" s="168">
        <f t="shared" si="1168"/>
        <v>0</v>
      </c>
    </row>
    <row r="2336" spans="2:23" ht="16.5" thickTop="1" thickBot="1">
      <c r="B2336" s="164" t="s">
        <v>124</v>
      </c>
      <c r="C2336" s="170" t="s">
        <v>102</v>
      </c>
      <c r="D2336" s="168">
        <f t="shared" si="1158"/>
        <v>70000</v>
      </c>
      <c r="E2336" s="168">
        <f t="shared" si="1159"/>
        <v>21900</v>
      </c>
      <c r="F2336" s="168">
        <f t="shared" si="1159"/>
        <v>16300</v>
      </c>
      <c r="G2336" s="168">
        <f t="shared" si="1159"/>
        <v>15800</v>
      </c>
      <c r="H2336" s="168">
        <f t="shared" si="1159"/>
        <v>16000</v>
      </c>
      <c r="I2336" s="168">
        <f t="shared" si="1160"/>
        <v>70000</v>
      </c>
      <c r="J2336" s="168">
        <f t="shared" si="1166"/>
        <v>21900</v>
      </c>
      <c r="K2336" s="168">
        <f t="shared" si="1166"/>
        <v>16300</v>
      </c>
      <c r="L2336" s="168">
        <f t="shared" si="1166"/>
        <v>15800</v>
      </c>
      <c r="M2336" s="168">
        <f t="shared" si="1166"/>
        <v>16000</v>
      </c>
      <c r="N2336" s="168">
        <f t="shared" si="1161"/>
        <v>0</v>
      </c>
      <c r="O2336" s="168">
        <f t="shared" si="1167"/>
        <v>0</v>
      </c>
      <c r="P2336" s="168">
        <f t="shared" si="1167"/>
        <v>0</v>
      </c>
      <c r="Q2336" s="168">
        <f t="shared" si="1167"/>
        <v>0</v>
      </c>
      <c r="R2336" s="168">
        <f t="shared" si="1167"/>
        <v>0</v>
      </c>
      <c r="S2336" s="168">
        <f t="shared" si="1162"/>
        <v>0</v>
      </c>
      <c r="T2336" s="168">
        <f t="shared" si="1168"/>
        <v>0</v>
      </c>
      <c r="U2336" s="168">
        <f t="shared" si="1168"/>
        <v>0</v>
      </c>
      <c r="V2336" s="168">
        <f t="shared" si="1168"/>
        <v>0</v>
      </c>
      <c r="W2336" s="168">
        <f t="shared" si="1168"/>
        <v>0</v>
      </c>
    </row>
    <row r="2337" spans="2:23" ht="31.5" thickTop="1" thickBot="1">
      <c r="B2337" s="164" t="s">
        <v>124</v>
      </c>
      <c r="C2337" s="171" t="s">
        <v>156</v>
      </c>
      <c r="D2337" s="168">
        <f t="shared" si="1158"/>
        <v>70000</v>
      </c>
      <c r="E2337" s="168">
        <f t="shared" si="1159"/>
        <v>21900</v>
      </c>
      <c r="F2337" s="168">
        <f t="shared" si="1159"/>
        <v>16300</v>
      </c>
      <c r="G2337" s="168">
        <f t="shared" si="1159"/>
        <v>15800</v>
      </c>
      <c r="H2337" s="168">
        <f t="shared" si="1159"/>
        <v>16000</v>
      </c>
      <c r="I2337" s="168">
        <f t="shared" si="1160"/>
        <v>70000</v>
      </c>
      <c r="J2337" s="168">
        <f t="shared" si="1166"/>
        <v>21900</v>
      </c>
      <c r="K2337" s="168">
        <f t="shared" si="1166"/>
        <v>16300</v>
      </c>
      <c r="L2337" s="168">
        <f t="shared" si="1166"/>
        <v>15800</v>
      </c>
      <c r="M2337" s="168">
        <f t="shared" si="1166"/>
        <v>16000</v>
      </c>
      <c r="N2337" s="168">
        <f t="shared" si="1161"/>
        <v>0</v>
      </c>
      <c r="O2337" s="168">
        <f t="shared" si="1167"/>
        <v>0</v>
      </c>
      <c r="P2337" s="168">
        <f t="shared" si="1167"/>
        <v>0</v>
      </c>
      <c r="Q2337" s="168">
        <f t="shared" si="1167"/>
        <v>0</v>
      </c>
      <c r="R2337" s="168">
        <f t="shared" si="1167"/>
        <v>0</v>
      </c>
      <c r="S2337" s="168">
        <f t="shared" si="1162"/>
        <v>0</v>
      </c>
      <c r="T2337" s="168">
        <f t="shared" si="1168"/>
        <v>0</v>
      </c>
      <c r="U2337" s="168">
        <f t="shared" si="1168"/>
        <v>0</v>
      </c>
      <c r="V2337" s="168">
        <f t="shared" si="1168"/>
        <v>0</v>
      </c>
      <c r="W2337" s="168">
        <f t="shared" si="1168"/>
        <v>0</v>
      </c>
    </row>
    <row r="2338" spans="2:23" ht="16.5" thickTop="1" thickBot="1">
      <c r="B2338" s="164" t="s">
        <v>124</v>
      </c>
      <c r="C2338" s="169" t="s">
        <v>121</v>
      </c>
      <c r="D2338" s="168">
        <f t="shared" si="1158"/>
        <v>1010000</v>
      </c>
      <c r="E2338" s="168">
        <f t="shared" si="1159"/>
        <v>12000</v>
      </c>
      <c r="F2338" s="168">
        <f t="shared" si="1159"/>
        <v>58000</v>
      </c>
      <c r="G2338" s="168">
        <f t="shared" si="1159"/>
        <v>933000</v>
      </c>
      <c r="H2338" s="168">
        <f t="shared" si="1159"/>
        <v>7000</v>
      </c>
      <c r="I2338" s="168">
        <f t="shared" si="1160"/>
        <v>1010000</v>
      </c>
      <c r="J2338" s="168">
        <f t="shared" si="1166"/>
        <v>12000</v>
      </c>
      <c r="K2338" s="168">
        <f t="shared" si="1166"/>
        <v>58000</v>
      </c>
      <c r="L2338" s="168">
        <f t="shared" si="1166"/>
        <v>933000</v>
      </c>
      <c r="M2338" s="168">
        <f t="shared" si="1166"/>
        <v>7000</v>
      </c>
      <c r="N2338" s="168">
        <f t="shared" si="1161"/>
        <v>0</v>
      </c>
      <c r="O2338" s="168">
        <f t="shared" si="1167"/>
        <v>0</v>
      </c>
      <c r="P2338" s="168">
        <f t="shared" si="1167"/>
        <v>0</v>
      </c>
      <c r="Q2338" s="168">
        <f t="shared" si="1167"/>
        <v>0</v>
      </c>
      <c r="R2338" s="168">
        <f t="shared" si="1167"/>
        <v>0</v>
      </c>
      <c r="S2338" s="168">
        <f t="shared" si="1162"/>
        <v>0</v>
      </c>
      <c r="T2338" s="168">
        <f t="shared" si="1168"/>
        <v>0</v>
      </c>
      <c r="U2338" s="168">
        <f t="shared" si="1168"/>
        <v>0</v>
      </c>
      <c r="V2338" s="168">
        <f t="shared" si="1168"/>
        <v>0</v>
      </c>
      <c r="W2338" s="168">
        <f t="shared" si="1168"/>
        <v>0</v>
      </c>
    </row>
    <row r="2339" spans="2:23" ht="16.5" thickTop="1" thickBot="1">
      <c r="B2339" s="164" t="s">
        <v>858</v>
      </c>
      <c r="C2339" s="169" t="s">
        <v>859</v>
      </c>
      <c r="D2339" s="168">
        <f t="shared" si="1158"/>
        <v>169850000</v>
      </c>
      <c r="E2339" s="168">
        <f t="shared" si="1159"/>
        <v>52589700</v>
      </c>
      <c r="F2339" s="168">
        <f t="shared" si="1159"/>
        <v>40726000</v>
      </c>
      <c r="G2339" s="168">
        <f t="shared" si="1159"/>
        <v>38767000</v>
      </c>
      <c r="H2339" s="168">
        <f t="shared" si="1159"/>
        <v>37767300</v>
      </c>
      <c r="I2339" s="168">
        <f t="shared" si="1160"/>
        <v>169850000</v>
      </c>
      <c r="J2339" s="168">
        <f t="shared" ref="J2339:M2340" si="1169">SUM(J2350,J2372,J2377,J2384,J2390)</f>
        <v>52589700</v>
      </c>
      <c r="K2339" s="168">
        <f t="shared" si="1169"/>
        <v>40726000</v>
      </c>
      <c r="L2339" s="168">
        <f t="shared" si="1169"/>
        <v>38767000</v>
      </c>
      <c r="M2339" s="168">
        <f t="shared" si="1169"/>
        <v>37767300</v>
      </c>
      <c r="N2339" s="168">
        <f t="shared" si="1161"/>
        <v>0</v>
      </c>
      <c r="O2339" s="168">
        <f t="shared" ref="O2339:R2340" si="1170">SUM(O2350,O2372,O2377,O2384,O2390)</f>
        <v>0</v>
      </c>
      <c r="P2339" s="168">
        <f t="shared" si="1170"/>
        <v>0</v>
      </c>
      <c r="Q2339" s="168">
        <f t="shared" si="1170"/>
        <v>0</v>
      </c>
      <c r="R2339" s="168">
        <f t="shared" si="1170"/>
        <v>0</v>
      </c>
      <c r="S2339" s="168">
        <f t="shared" si="1162"/>
        <v>0</v>
      </c>
      <c r="T2339" s="168">
        <f t="shared" ref="T2339:W2340" si="1171">SUM(T2350,T2372,T2377,T2384,T2390)</f>
        <v>0</v>
      </c>
      <c r="U2339" s="168">
        <f t="shared" si="1171"/>
        <v>0</v>
      </c>
      <c r="V2339" s="168">
        <f t="shared" si="1171"/>
        <v>0</v>
      </c>
      <c r="W2339" s="168">
        <f t="shared" si="1171"/>
        <v>0</v>
      </c>
    </row>
    <row r="2340" spans="2:23" ht="16.5" thickTop="1" thickBot="1">
      <c r="B2340" s="164" t="s">
        <v>124</v>
      </c>
      <c r="C2340" s="170" t="s">
        <v>96</v>
      </c>
      <c r="D2340" s="168">
        <f t="shared" si="1158"/>
        <v>168845000</v>
      </c>
      <c r="E2340" s="168">
        <f t="shared" si="1159"/>
        <v>52579700</v>
      </c>
      <c r="F2340" s="168">
        <f t="shared" si="1159"/>
        <v>40671000</v>
      </c>
      <c r="G2340" s="168">
        <f t="shared" si="1159"/>
        <v>37834000</v>
      </c>
      <c r="H2340" s="168">
        <f t="shared" si="1159"/>
        <v>37760300</v>
      </c>
      <c r="I2340" s="168">
        <f t="shared" si="1160"/>
        <v>168845000</v>
      </c>
      <c r="J2340" s="168">
        <f t="shared" si="1169"/>
        <v>52579700</v>
      </c>
      <c r="K2340" s="168">
        <f t="shared" si="1169"/>
        <v>40671000</v>
      </c>
      <c r="L2340" s="168">
        <f t="shared" si="1169"/>
        <v>37834000</v>
      </c>
      <c r="M2340" s="168">
        <f t="shared" si="1169"/>
        <v>37760300</v>
      </c>
      <c r="N2340" s="168">
        <f t="shared" si="1161"/>
        <v>0</v>
      </c>
      <c r="O2340" s="168">
        <f t="shared" si="1170"/>
        <v>0</v>
      </c>
      <c r="P2340" s="168">
        <f t="shared" si="1170"/>
        <v>0</v>
      </c>
      <c r="Q2340" s="168">
        <f t="shared" si="1170"/>
        <v>0</v>
      </c>
      <c r="R2340" s="168">
        <f t="shared" si="1170"/>
        <v>0</v>
      </c>
      <c r="S2340" s="168">
        <f t="shared" si="1162"/>
        <v>0</v>
      </c>
      <c r="T2340" s="168">
        <f t="shared" si="1171"/>
        <v>0</v>
      </c>
      <c r="U2340" s="168">
        <f t="shared" si="1171"/>
        <v>0</v>
      </c>
      <c r="V2340" s="168">
        <f t="shared" si="1171"/>
        <v>0</v>
      </c>
      <c r="W2340" s="168">
        <f t="shared" si="1171"/>
        <v>0</v>
      </c>
    </row>
    <row r="2341" spans="2:23" ht="16.5" thickTop="1" thickBot="1">
      <c r="B2341" s="164" t="s">
        <v>124</v>
      </c>
      <c r="C2341" s="171" t="s">
        <v>97</v>
      </c>
      <c r="D2341" s="168">
        <f t="shared" si="1158"/>
        <v>9295000</v>
      </c>
      <c r="E2341" s="168">
        <f t="shared" si="1159"/>
        <v>2323800</v>
      </c>
      <c r="F2341" s="168">
        <f t="shared" si="1159"/>
        <v>2323700</v>
      </c>
      <c r="G2341" s="168">
        <f t="shared" si="1159"/>
        <v>2323700</v>
      </c>
      <c r="H2341" s="168">
        <f t="shared" si="1159"/>
        <v>2323800</v>
      </c>
      <c r="I2341" s="168">
        <f t="shared" si="1160"/>
        <v>9295000</v>
      </c>
      <c r="J2341" s="168">
        <f>SUM(J2352,J2379,J2392)</f>
        <v>2323800</v>
      </c>
      <c r="K2341" s="168">
        <f>SUM(K2352,K2379,K2392)</f>
        <v>2323700</v>
      </c>
      <c r="L2341" s="168">
        <f>SUM(L2352,L2379,L2392)</f>
        <v>2323700</v>
      </c>
      <c r="M2341" s="168">
        <f>SUM(M2352,M2379,M2392)</f>
        <v>2323800</v>
      </c>
      <c r="N2341" s="168">
        <f t="shared" si="1161"/>
        <v>0</v>
      </c>
      <c r="O2341" s="168">
        <f>SUM(O2352,O2379,O2392)</f>
        <v>0</v>
      </c>
      <c r="P2341" s="168">
        <f>SUM(P2352,P2379,P2392)</f>
        <v>0</v>
      </c>
      <c r="Q2341" s="168">
        <f>SUM(Q2352,Q2379,Q2392)</f>
        <v>0</v>
      </c>
      <c r="R2341" s="168">
        <f>SUM(R2352,R2379,R2392)</f>
        <v>0</v>
      </c>
      <c r="S2341" s="168">
        <f t="shared" si="1162"/>
        <v>0</v>
      </c>
      <c r="T2341" s="168">
        <f>SUM(T2352,T2379,T2392)</f>
        <v>0</v>
      </c>
      <c r="U2341" s="168">
        <f>SUM(U2352,U2379,U2392)</f>
        <v>0</v>
      </c>
      <c r="V2341" s="168">
        <f>SUM(V2352,V2379,V2392)</f>
        <v>0</v>
      </c>
      <c r="W2341" s="168">
        <f>SUM(W2352,W2379,W2392)</f>
        <v>0</v>
      </c>
    </row>
    <row r="2342" spans="2:23" ht="16.5" thickTop="1" thickBot="1">
      <c r="B2342" s="164" t="s">
        <v>124</v>
      </c>
      <c r="C2342" s="171" t="s">
        <v>98</v>
      </c>
      <c r="D2342" s="168">
        <f t="shared" si="1158"/>
        <v>152995000</v>
      </c>
      <c r="E2342" s="168">
        <f t="shared" si="1159"/>
        <v>44132000</v>
      </c>
      <c r="F2342" s="168">
        <f t="shared" si="1159"/>
        <v>38123000</v>
      </c>
      <c r="G2342" s="168">
        <f t="shared" si="1159"/>
        <v>35397500</v>
      </c>
      <c r="H2342" s="168">
        <f t="shared" si="1159"/>
        <v>35342500</v>
      </c>
      <c r="I2342" s="168">
        <f t="shared" si="1160"/>
        <v>152995000</v>
      </c>
      <c r="J2342" s="168">
        <f>SUM(J2353,J2380,J2386,J2393)</f>
        <v>44132000</v>
      </c>
      <c r="K2342" s="168">
        <f>SUM(K2353,K2380,K2386,K2393)</f>
        <v>38123000</v>
      </c>
      <c r="L2342" s="168">
        <f>SUM(L2353,L2380,L2386,L2393)</f>
        <v>35397500</v>
      </c>
      <c r="M2342" s="168">
        <f>SUM(M2353,M2380,M2386,M2393)</f>
        <v>35342500</v>
      </c>
      <c r="N2342" s="168">
        <f t="shared" si="1161"/>
        <v>0</v>
      </c>
      <c r="O2342" s="168">
        <f>SUM(O2353,O2380,O2386,O2393)</f>
        <v>0</v>
      </c>
      <c r="P2342" s="168">
        <f>SUM(P2353,P2380,P2386,P2393)</f>
        <v>0</v>
      </c>
      <c r="Q2342" s="168">
        <f>SUM(Q2353,Q2380,Q2386,Q2393)</f>
        <v>0</v>
      </c>
      <c r="R2342" s="168">
        <f>SUM(R2353,R2380,R2386,R2393)</f>
        <v>0</v>
      </c>
      <c r="S2342" s="168">
        <f t="shared" si="1162"/>
        <v>0</v>
      </c>
      <c r="T2342" s="168">
        <f>SUM(T2353,T2380,T2386,T2393)</f>
        <v>0</v>
      </c>
      <c r="U2342" s="168">
        <f>SUM(U2353,U2380,U2386,U2393)</f>
        <v>0</v>
      </c>
      <c r="V2342" s="168">
        <f>SUM(V2353,V2380,V2386,V2393)</f>
        <v>0</v>
      </c>
      <c r="W2342" s="168">
        <f>SUM(W2353,W2380,W2386,W2393)</f>
        <v>0</v>
      </c>
    </row>
    <row r="2343" spans="2:23" ht="16.5" thickTop="1" thickBot="1">
      <c r="B2343" s="164" t="s">
        <v>124</v>
      </c>
      <c r="C2343" s="171" t="s">
        <v>15</v>
      </c>
      <c r="D2343" s="168">
        <f t="shared" si="1158"/>
        <v>6300000</v>
      </c>
      <c r="E2343" s="168">
        <f t="shared" si="1159"/>
        <v>6053000</v>
      </c>
      <c r="F2343" s="168">
        <f t="shared" si="1159"/>
        <v>150000</v>
      </c>
      <c r="G2343" s="168">
        <f t="shared" si="1159"/>
        <v>58000</v>
      </c>
      <c r="H2343" s="168">
        <f t="shared" si="1159"/>
        <v>39000</v>
      </c>
      <c r="I2343" s="168">
        <f t="shared" si="1160"/>
        <v>6300000</v>
      </c>
      <c r="J2343" s="168">
        <f t="shared" ref="J2343:M2345" si="1172">SUM(J2374)</f>
        <v>6053000</v>
      </c>
      <c r="K2343" s="168">
        <f t="shared" si="1172"/>
        <v>150000</v>
      </c>
      <c r="L2343" s="168">
        <f t="shared" si="1172"/>
        <v>58000</v>
      </c>
      <c r="M2343" s="168">
        <f t="shared" si="1172"/>
        <v>39000</v>
      </c>
      <c r="N2343" s="168">
        <f t="shared" si="1161"/>
        <v>0</v>
      </c>
      <c r="O2343" s="168">
        <f t="shared" ref="O2343:R2345" si="1173">SUM(O2374)</f>
        <v>0</v>
      </c>
      <c r="P2343" s="168">
        <f t="shared" si="1173"/>
        <v>0</v>
      </c>
      <c r="Q2343" s="168">
        <f t="shared" si="1173"/>
        <v>0</v>
      </c>
      <c r="R2343" s="168">
        <f t="shared" si="1173"/>
        <v>0</v>
      </c>
      <c r="S2343" s="168">
        <f t="shared" si="1162"/>
        <v>0</v>
      </c>
      <c r="T2343" s="168">
        <f t="shared" ref="T2343:W2345" si="1174">SUM(T2374)</f>
        <v>0</v>
      </c>
      <c r="U2343" s="168">
        <f t="shared" si="1174"/>
        <v>0</v>
      </c>
      <c r="V2343" s="168">
        <f t="shared" si="1174"/>
        <v>0</v>
      </c>
      <c r="W2343" s="168">
        <f t="shared" si="1174"/>
        <v>0</v>
      </c>
    </row>
    <row r="2344" spans="2:23" ht="16.5" thickTop="1" thickBot="1">
      <c r="B2344" s="164" t="s">
        <v>124</v>
      </c>
      <c r="C2344" s="172" t="s">
        <v>139</v>
      </c>
      <c r="D2344" s="168">
        <f t="shared" si="1158"/>
        <v>6300000</v>
      </c>
      <c r="E2344" s="168">
        <f t="shared" si="1159"/>
        <v>6053000</v>
      </c>
      <c r="F2344" s="168">
        <f t="shared" si="1159"/>
        <v>150000</v>
      </c>
      <c r="G2344" s="168">
        <f t="shared" si="1159"/>
        <v>58000</v>
      </c>
      <c r="H2344" s="168">
        <f t="shared" si="1159"/>
        <v>39000</v>
      </c>
      <c r="I2344" s="168">
        <f t="shared" si="1160"/>
        <v>6300000</v>
      </c>
      <c r="J2344" s="168">
        <f t="shared" si="1172"/>
        <v>6053000</v>
      </c>
      <c r="K2344" s="168">
        <f t="shared" si="1172"/>
        <v>150000</v>
      </c>
      <c r="L2344" s="168">
        <f t="shared" si="1172"/>
        <v>58000</v>
      </c>
      <c r="M2344" s="168">
        <f t="shared" si="1172"/>
        <v>39000</v>
      </c>
      <c r="N2344" s="168">
        <f t="shared" si="1161"/>
        <v>0</v>
      </c>
      <c r="O2344" s="168">
        <f t="shared" si="1173"/>
        <v>0</v>
      </c>
      <c r="P2344" s="168">
        <f t="shared" si="1173"/>
        <v>0</v>
      </c>
      <c r="Q2344" s="168">
        <f t="shared" si="1173"/>
        <v>0</v>
      </c>
      <c r="R2344" s="168">
        <f t="shared" si="1173"/>
        <v>0</v>
      </c>
      <c r="S2344" s="168">
        <f t="shared" si="1162"/>
        <v>0</v>
      </c>
      <c r="T2344" s="168">
        <f t="shared" si="1174"/>
        <v>0</v>
      </c>
      <c r="U2344" s="168">
        <f t="shared" si="1174"/>
        <v>0</v>
      </c>
      <c r="V2344" s="168">
        <f t="shared" si="1174"/>
        <v>0</v>
      </c>
      <c r="W2344" s="168">
        <f t="shared" si="1174"/>
        <v>0</v>
      </c>
    </row>
    <row r="2345" spans="2:23" ht="16.5" thickTop="1" thickBot="1">
      <c r="B2345" s="164" t="s">
        <v>124</v>
      </c>
      <c r="C2345" s="173" t="s">
        <v>138</v>
      </c>
      <c r="D2345" s="168">
        <f t="shared" si="1158"/>
        <v>6300000</v>
      </c>
      <c r="E2345" s="168">
        <f t="shared" si="1159"/>
        <v>6053000</v>
      </c>
      <c r="F2345" s="168">
        <f t="shared" si="1159"/>
        <v>150000</v>
      </c>
      <c r="G2345" s="168">
        <f t="shared" si="1159"/>
        <v>58000</v>
      </c>
      <c r="H2345" s="168">
        <f t="shared" si="1159"/>
        <v>39000</v>
      </c>
      <c r="I2345" s="168">
        <f t="shared" si="1160"/>
        <v>6300000</v>
      </c>
      <c r="J2345" s="168">
        <f t="shared" si="1172"/>
        <v>6053000</v>
      </c>
      <c r="K2345" s="168">
        <f t="shared" si="1172"/>
        <v>150000</v>
      </c>
      <c r="L2345" s="168">
        <f t="shared" si="1172"/>
        <v>58000</v>
      </c>
      <c r="M2345" s="168">
        <f t="shared" si="1172"/>
        <v>39000</v>
      </c>
      <c r="N2345" s="168">
        <f t="shared" si="1161"/>
        <v>0</v>
      </c>
      <c r="O2345" s="168">
        <f t="shared" si="1173"/>
        <v>0</v>
      </c>
      <c r="P2345" s="168">
        <f t="shared" si="1173"/>
        <v>0</v>
      </c>
      <c r="Q2345" s="168">
        <f t="shared" si="1173"/>
        <v>0</v>
      </c>
      <c r="R2345" s="168">
        <f t="shared" si="1173"/>
        <v>0</v>
      </c>
      <c r="S2345" s="168">
        <f t="shared" si="1162"/>
        <v>0</v>
      </c>
      <c r="T2345" s="168">
        <f t="shared" si="1174"/>
        <v>0</v>
      </c>
      <c r="U2345" s="168">
        <f t="shared" si="1174"/>
        <v>0</v>
      </c>
      <c r="V2345" s="168">
        <f t="shared" si="1174"/>
        <v>0</v>
      </c>
      <c r="W2345" s="168">
        <f t="shared" si="1174"/>
        <v>0</v>
      </c>
    </row>
    <row r="2346" spans="2:23" ht="16.5" thickTop="1" thickBot="1">
      <c r="B2346" s="164" t="s">
        <v>124</v>
      </c>
      <c r="C2346" s="171" t="s">
        <v>101</v>
      </c>
      <c r="D2346" s="168">
        <f t="shared" si="1158"/>
        <v>190000</v>
      </c>
      <c r="E2346" s="168">
        <f t="shared" si="1159"/>
        <v>50000</v>
      </c>
      <c r="F2346" s="168">
        <f t="shared" si="1159"/>
        <v>60000</v>
      </c>
      <c r="G2346" s="168">
        <f t="shared" si="1159"/>
        <v>40000</v>
      </c>
      <c r="H2346" s="168">
        <f t="shared" si="1159"/>
        <v>40000</v>
      </c>
      <c r="I2346" s="168">
        <f t="shared" si="1160"/>
        <v>190000</v>
      </c>
      <c r="J2346" s="168">
        <f>SUM(J2354,J2394)</f>
        <v>50000</v>
      </c>
      <c r="K2346" s="168">
        <f>SUM(K2354,K2394)</f>
        <v>60000</v>
      </c>
      <c r="L2346" s="168">
        <f>SUM(L2354,L2394)</f>
        <v>40000</v>
      </c>
      <c r="M2346" s="168">
        <f>SUM(M2354,M2394)</f>
        <v>40000</v>
      </c>
      <c r="N2346" s="168">
        <f t="shared" si="1161"/>
        <v>0</v>
      </c>
      <c r="O2346" s="168">
        <f>SUM(O2354,O2394)</f>
        <v>0</v>
      </c>
      <c r="P2346" s="168">
        <f>SUM(P2354,P2394)</f>
        <v>0</v>
      </c>
      <c r="Q2346" s="168">
        <f>SUM(Q2354,Q2394)</f>
        <v>0</v>
      </c>
      <c r="R2346" s="168">
        <f>SUM(R2354,R2394)</f>
        <v>0</v>
      </c>
      <c r="S2346" s="168">
        <f t="shared" si="1162"/>
        <v>0</v>
      </c>
      <c r="T2346" s="168">
        <f>SUM(T2354,T2394)</f>
        <v>0</v>
      </c>
      <c r="U2346" s="168">
        <f>SUM(U2354,U2394)</f>
        <v>0</v>
      </c>
      <c r="V2346" s="168">
        <f>SUM(V2354,V2394)</f>
        <v>0</v>
      </c>
      <c r="W2346" s="168">
        <f>SUM(W2354,W2394)</f>
        <v>0</v>
      </c>
    </row>
    <row r="2347" spans="2:23" ht="16.5" thickTop="1" thickBot="1">
      <c r="B2347" s="164" t="s">
        <v>124</v>
      </c>
      <c r="C2347" s="171" t="s">
        <v>102</v>
      </c>
      <c r="D2347" s="168">
        <f t="shared" si="1158"/>
        <v>65000</v>
      </c>
      <c r="E2347" s="168">
        <f t="shared" si="1159"/>
        <v>20900</v>
      </c>
      <c r="F2347" s="168">
        <f t="shared" si="1159"/>
        <v>14300</v>
      </c>
      <c r="G2347" s="168">
        <f t="shared" si="1159"/>
        <v>14800</v>
      </c>
      <c r="H2347" s="168">
        <f t="shared" si="1159"/>
        <v>15000</v>
      </c>
      <c r="I2347" s="168">
        <f t="shared" si="1160"/>
        <v>65000</v>
      </c>
      <c r="J2347" s="168">
        <f t="shared" ref="J2347:M2349" si="1175">SUM(J2355,J2381,J2395)</f>
        <v>20900</v>
      </c>
      <c r="K2347" s="168">
        <f t="shared" si="1175"/>
        <v>14300</v>
      </c>
      <c r="L2347" s="168">
        <f t="shared" si="1175"/>
        <v>14800</v>
      </c>
      <c r="M2347" s="168">
        <f t="shared" si="1175"/>
        <v>15000</v>
      </c>
      <c r="N2347" s="168">
        <f t="shared" si="1161"/>
        <v>0</v>
      </c>
      <c r="O2347" s="168">
        <f t="shared" ref="O2347:R2349" si="1176">SUM(O2355,O2381,O2395)</f>
        <v>0</v>
      </c>
      <c r="P2347" s="168">
        <f t="shared" si="1176"/>
        <v>0</v>
      </c>
      <c r="Q2347" s="168">
        <f t="shared" si="1176"/>
        <v>0</v>
      </c>
      <c r="R2347" s="168">
        <f t="shared" si="1176"/>
        <v>0</v>
      </c>
      <c r="S2347" s="168">
        <f t="shared" si="1162"/>
        <v>0</v>
      </c>
      <c r="T2347" s="168">
        <f t="shared" ref="T2347:W2349" si="1177">SUM(T2355,T2381,T2395)</f>
        <v>0</v>
      </c>
      <c r="U2347" s="168">
        <f t="shared" si="1177"/>
        <v>0</v>
      </c>
      <c r="V2347" s="168">
        <f t="shared" si="1177"/>
        <v>0</v>
      </c>
      <c r="W2347" s="168">
        <f t="shared" si="1177"/>
        <v>0</v>
      </c>
    </row>
    <row r="2348" spans="2:23" ht="31.5" thickTop="1" thickBot="1">
      <c r="B2348" s="164" t="s">
        <v>124</v>
      </c>
      <c r="C2348" s="172" t="s">
        <v>156</v>
      </c>
      <c r="D2348" s="168">
        <f t="shared" si="1158"/>
        <v>65000</v>
      </c>
      <c r="E2348" s="168">
        <f t="shared" si="1159"/>
        <v>20900</v>
      </c>
      <c r="F2348" s="168">
        <f t="shared" si="1159"/>
        <v>14300</v>
      </c>
      <c r="G2348" s="168">
        <f t="shared" si="1159"/>
        <v>14800</v>
      </c>
      <c r="H2348" s="168">
        <f t="shared" si="1159"/>
        <v>15000</v>
      </c>
      <c r="I2348" s="168">
        <f t="shared" si="1160"/>
        <v>65000</v>
      </c>
      <c r="J2348" s="168">
        <f t="shared" si="1175"/>
        <v>20900</v>
      </c>
      <c r="K2348" s="168">
        <f t="shared" si="1175"/>
        <v>14300</v>
      </c>
      <c r="L2348" s="168">
        <f t="shared" si="1175"/>
        <v>14800</v>
      </c>
      <c r="M2348" s="168">
        <f t="shared" si="1175"/>
        <v>15000</v>
      </c>
      <c r="N2348" s="168">
        <f t="shared" si="1161"/>
        <v>0</v>
      </c>
      <c r="O2348" s="168">
        <f t="shared" si="1176"/>
        <v>0</v>
      </c>
      <c r="P2348" s="168">
        <f t="shared" si="1176"/>
        <v>0</v>
      </c>
      <c r="Q2348" s="168">
        <f t="shared" si="1176"/>
        <v>0</v>
      </c>
      <c r="R2348" s="168">
        <f t="shared" si="1176"/>
        <v>0</v>
      </c>
      <c r="S2348" s="168">
        <f t="shared" si="1162"/>
        <v>0</v>
      </c>
      <c r="T2348" s="168">
        <f t="shared" si="1177"/>
        <v>0</v>
      </c>
      <c r="U2348" s="168">
        <f t="shared" si="1177"/>
        <v>0</v>
      </c>
      <c r="V2348" s="168">
        <f t="shared" si="1177"/>
        <v>0</v>
      </c>
      <c r="W2348" s="168">
        <f t="shared" si="1177"/>
        <v>0</v>
      </c>
    </row>
    <row r="2349" spans="2:23" ht="16.5" thickTop="1" thickBot="1">
      <c r="B2349" s="164" t="s">
        <v>124</v>
      </c>
      <c r="C2349" s="170" t="s">
        <v>121</v>
      </c>
      <c r="D2349" s="168">
        <f t="shared" si="1158"/>
        <v>1005000</v>
      </c>
      <c r="E2349" s="168">
        <f t="shared" si="1159"/>
        <v>10000</v>
      </c>
      <c r="F2349" s="168">
        <f t="shared" si="1159"/>
        <v>55000</v>
      </c>
      <c r="G2349" s="168">
        <f t="shared" si="1159"/>
        <v>933000</v>
      </c>
      <c r="H2349" s="168">
        <f t="shared" si="1159"/>
        <v>7000</v>
      </c>
      <c r="I2349" s="168">
        <f t="shared" si="1160"/>
        <v>1005000</v>
      </c>
      <c r="J2349" s="168">
        <f t="shared" si="1175"/>
        <v>10000</v>
      </c>
      <c r="K2349" s="168">
        <f t="shared" si="1175"/>
        <v>55000</v>
      </c>
      <c r="L2349" s="168">
        <f t="shared" si="1175"/>
        <v>933000</v>
      </c>
      <c r="M2349" s="168">
        <f t="shared" si="1175"/>
        <v>7000</v>
      </c>
      <c r="N2349" s="168">
        <f t="shared" si="1161"/>
        <v>0</v>
      </c>
      <c r="O2349" s="168">
        <f t="shared" si="1176"/>
        <v>0</v>
      </c>
      <c r="P2349" s="168">
        <f t="shared" si="1176"/>
        <v>0</v>
      </c>
      <c r="Q2349" s="168">
        <f t="shared" si="1176"/>
        <v>0</v>
      </c>
      <c r="R2349" s="168">
        <f t="shared" si="1176"/>
        <v>0</v>
      </c>
      <c r="S2349" s="168">
        <f t="shared" si="1162"/>
        <v>0</v>
      </c>
      <c r="T2349" s="168">
        <f t="shared" si="1177"/>
        <v>0</v>
      </c>
      <c r="U2349" s="168">
        <f t="shared" si="1177"/>
        <v>0</v>
      </c>
      <c r="V2349" s="168">
        <f t="shared" si="1177"/>
        <v>0</v>
      </c>
      <c r="W2349" s="168">
        <f t="shared" si="1177"/>
        <v>0</v>
      </c>
    </row>
    <row r="2350" spans="2:23" ht="16.5" thickTop="1" thickBot="1">
      <c r="B2350" s="164" t="s">
        <v>860</v>
      </c>
      <c r="C2350" s="170" t="s">
        <v>861</v>
      </c>
      <c r="D2350" s="168">
        <f t="shared" si="1158"/>
        <v>161370000</v>
      </c>
      <c r="E2350" s="168">
        <f t="shared" si="1159"/>
        <v>45876900</v>
      </c>
      <c r="F2350" s="168">
        <f t="shared" si="1159"/>
        <v>39535300</v>
      </c>
      <c r="G2350" s="168">
        <f t="shared" si="1159"/>
        <v>38437300</v>
      </c>
      <c r="H2350" s="168">
        <f t="shared" si="1159"/>
        <v>37520500</v>
      </c>
      <c r="I2350" s="168">
        <f t="shared" si="1160"/>
        <v>161370000</v>
      </c>
      <c r="J2350" s="168">
        <f t="shared" ref="J2350:M2351" si="1178">SUM(J2358,J2366)</f>
        <v>45876900</v>
      </c>
      <c r="K2350" s="168">
        <f t="shared" si="1178"/>
        <v>39535300</v>
      </c>
      <c r="L2350" s="168">
        <f t="shared" si="1178"/>
        <v>38437300</v>
      </c>
      <c r="M2350" s="168">
        <f t="shared" si="1178"/>
        <v>37520500</v>
      </c>
      <c r="N2350" s="168">
        <f t="shared" si="1161"/>
        <v>0</v>
      </c>
      <c r="O2350" s="168">
        <f t="shared" ref="O2350:R2351" si="1179">SUM(O2358,O2366)</f>
        <v>0</v>
      </c>
      <c r="P2350" s="168">
        <f t="shared" si="1179"/>
        <v>0</v>
      </c>
      <c r="Q2350" s="168">
        <f t="shared" si="1179"/>
        <v>0</v>
      </c>
      <c r="R2350" s="168">
        <f t="shared" si="1179"/>
        <v>0</v>
      </c>
      <c r="S2350" s="168">
        <f t="shared" si="1162"/>
        <v>0</v>
      </c>
      <c r="T2350" s="168">
        <f t="shared" ref="T2350:W2351" si="1180">SUM(T2358,T2366)</f>
        <v>0</v>
      </c>
      <c r="U2350" s="168">
        <f t="shared" si="1180"/>
        <v>0</v>
      </c>
      <c r="V2350" s="168">
        <f t="shared" si="1180"/>
        <v>0</v>
      </c>
      <c r="W2350" s="168">
        <f t="shared" si="1180"/>
        <v>0</v>
      </c>
    </row>
    <row r="2351" spans="2:23" ht="16.5" thickTop="1" thickBot="1">
      <c r="B2351" s="164" t="s">
        <v>124</v>
      </c>
      <c r="C2351" s="171" t="s">
        <v>96</v>
      </c>
      <c r="D2351" s="168">
        <f t="shared" si="1158"/>
        <v>160370000</v>
      </c>
      <c r="E2351" s="168">
        <f t="shared" si="1159"/>
        <v>45871900</v>
      </c>
      <c r="F2351" s="168">
        <f t="shared" si="1159"/>
        <v>39480300</v>
      </c>
      <c r="G2351" s="168">
        <f t="shared" si="1159"/>
        <v>37504300</v>
      </c>
      <c r="H2351" s="168">
        <f t="shared" si="1159"/>
        <v>37513500</v>
      </c>
      <c r="I2351" s="168">
        <f t="shared" si="1160"/>
        <v>160370000</v>
      </c>
      <c r="J2351" s="168">
        <f t="shared" si="1178"/>
        <v>45871900</v>
      </c>
      <c r="K2351" s="168">
        <f t="shared" si="1178"/>
        <v>39480300</v>
      </c>
      <c r="L2351" s="168">
        <f t="shared" si="1178"/>
        <v>37504300</v>
      </c>
      <c r="M2351" s="168">
        <f t="shared" si="1178"/>
        <v>37513500</v>
      </c>
      <c r="N2351" s="168">
        <f t="shared" si="1161"/>
        <v>0</v>
      </c>
      <c r="O2351" s="168">
        <f t="shared" si="1179"/>
        <v>0</v>
      </c>
      <c r="P2351" s="168">
        <f t="shared" si="1179"/>
        <v>0</v>
      </c>
      <c r="Q2351" s="168">
        <f t="shared" si="1179"/>
        <v>0</v>
      </c>
      <c r="R2351" s="168">
        <f t="shared" si="1179"/>
        <v>0</v>
      </c>
      <c r="S2351" s="168">
        <f t="shared" si="1162"/>
        <v>0</v>
      </c>
      <c r="T2351" s="168">
        <f t="shared" si="1180"/>
        <v>0</v>
      </c>
      <c r="U2351" s="168">
        <f t="shared" si="1180"/>
        <v>0</v>
      </c>
      <c r="V2351" s="168">
        <f t="shared" si="1180"/>
        <v>0</v>
      </c>
      <c r="W2351" s="168">
        <f t="shared" si="1180"/>
        <v>0</v>
      </c>
    </row>
    <row r="2352" spans="2:23" ht="16.5" thickTop="1" thickBot="1">
      <c r="B2352" s="164" t="s">
        <v>124</v>
      </c>
      <c r="C2352" s="172" t="s">
        <v>97</v>
      </c>
      <c r="D2352" s="168">
        <f t="shared" si="1158"/>
        <v>8900000</v>
      </c>
      <c r="E2352" s="168">
        <f t="shared" si="1159"/>
        <v>2225000</v>
      </c>
      <c r="F2352" s="168">
        <f t="shared" si="1159"/>
        <v>2225000</v>
      </c>
      <c r="G2352" s="168">
        <f t="shared" si="1159"/>
        <v>2225000</v>
      </c>
      <c r="H2352" s="168">
        <f t="shared" si="1159"/>
        <v>2225000</v>
      </c>
      <c r="I2352" s="168">
        <f t="shared" si="1160"/>
        <v>8900000</v>
      </c>
      <c r="J2352" s="168">
        <f>SUM(J2360)</f>
        <v>2225000</v>
      </c>
      <c r="K2352" s="168">
        <f>SUM(K2360)</f>
        <v>2225000</v>
      </c>
      <c r="L2352" s="168">
        <f>SUM(L2360)</f>
        <v>2225000</v>
      </c>
      <c r="M2352" s="168">
        <f>SUM(M2360)</f>
        <v>2225000</v>
      </c>
      <c r="N2352" s="168">
        <f t="shared" si="1161"/>
        <v>0</v>
      </c>
      <c r="O2352" s="168">
        <f>SUM(O2360)</f>
        <v>0</v>
      </c>
      <c r="P2352" s="168">
        <f>SUM(P2360)</f>
        <v>0</v>
      </c>
      <c r="Q2352" s="168">
        <f>SUM(Q2360)</f>
        <v>0</v>
      </c>
      <c r="R2352" s="168">
        <f>SUM(R2360)</f>
        <v>0</v>
      </c>
      <c r="S2352" s="168">
        <f t="shared" si="1162"/>
        <v>0</v>
      </c>
      <c r="T2352" s="168">
        <f>SUM(T2360)</f>
        <v>0</v>
      </c>
      <c r="U2352" s="168">
        <f>SUM(U2360)</f>
        <v>0</v>
      </c>
      <c r="V2352" s="168">
        <f>SUM(V2360)</f>
        <v>0</v>
      </c>
      <c r="W2352" s="168">
        <f>SUM(W2360)</f>
        <v>0</v>
      </c>
    </row>
    <row r="2353" spans="2:23" ht="16.5" thickTop="1" thickBot="1">
      <c r="B2353" s="164" t="s">
        <v>124</v>
      </c>
      <c r="C2353" s="172" t="s">
        <v>98</v>
      </c>
      <c r="D2353" s="168">
        <f t="shared" si="1158"/>
        <v>151230000</v>
      </c>
      <c r="E2353" s="168">
        <f t="shared" si="1159"/>
        <v>43591000</v>
      </c>
      <c r="F2353" s="168">
        <f t="shared" si="1159"/>
        <v>37181000</v>
      </c>
      <c r="G2353" s="168">
        <f t="shared" si="1159"/>
        <v>35224500</v>
      </c>
      <c r="H2353" s="168">
        <f t="shared" si="1159"/>
        <v>35233500</v>
      </c>
      <c r="I2353" s="168">
        <f t="shared" si="1160"/>
        <v>151230000</v>
      </c>
      <c r="J2353" s="168">
        <f>SUM(J2361,J2368)</f>
        <v>43591000</v>
      </c>
      <c r="K2353" s="168">
        <f>SUM(K2361,K2368)</f>
        <v>37181000</v>
      </c>
      <c r="L2353" s="168">
        <f>SUM(L2361,L2368)</f>
        <v>35224500</v>
      </c>
      <c r="M2353" s="168">
        <f>SUM(M2361,M2368)</f>
        <v>35233500</v>
      </c>
      <c r="N2353" s="168">
        <f t="shared" si="1161"/>
        <v>0</v>
      </c>
      <c r="O2353" s="168">
        <f>SUM(O2361,O2368)</f>
        <v>0</v>
      </c>
      <c r="P2353" s="168">
        <f>SUM(P2361,P2368)</f>
        <v>0</v>
      </c>
      <c r="Q2353" s="168">
        <f>SUM(Q2361,Q2368)</f>
        <v>0</v>
      </c>
      <c r="R2353" s="168">
        <f>SUM(R2361,R2368)</f>
        <v>0</v>
      </c>
      <c r="S2353" s="168">
        <f t="shared" si="1162"/>
        <v>0</v>
      </c>
      <c r="T2353" s="168">
        <f>SUM(T2361,T2368)</f>
        <v>0</v>
      </c>
      <c r="U2353" s="168">
        <f>SUM(U2361,U2368)</f>
        <v>0</v>
      </c>
      <c r="V2353" s="168">
        <f>SUM(V2361,V2368)</f>
        <v>0</v>
      </c>
      <c r="W2353" s="168">
        <f>SUM(W2361,W2368)</f>
        <v>0</v>
      </c>
    </row>
    <row r="2354" spans="2:23" ht="16.5" thickTop="1" thickBot="1">
      <c r="B2354" s="164" t="s">
        <v>124</v>
      </c>
      <c r="C2354" s="172" t="s">
        <v>101</v>
      </c>
      <c r="D2354" s="168">
        <f t="shared" si="1158"/>
        <v>180000</v>
      </c>
      <c r="E2354" s="168">
        <f t="shared" si="1159"/>
        <v>40000</v>
      </c>
      <c r="F2354" s="168">
        <f t="shared" si="1159"/>
        <v>60000</v>
      </c>
      <c r="G2354" s="168">
        <f t="shared" si="1159"/>
        <v>40000</v>
      </c>
      <c r="H2354" s="168">
        <f t="shared" si="1159"/>
        <v>40000</v>
      </c>
      <c r="I2354" s="168">
        <f t="shared" si="1160"/>
        <v>180000</v>
      </c>
      <c r="J2354" s="168">
        <f t="shared" ref="J2354:M2357" si="1181">SUM(J2362)</f>
        <v>40000</v>
      </c>
      <c r="K2354" s="168">
        <f t="shared" si="1181"/>
        <v>60000</v>
      </c>
      <c r="L2354" s="168">
        <f t="shared" si="1181"/>
        <v>40000</v>
      </c>
      <c r="M2354" s="168">
        <f t="shared" si="1181"/>
        <v>40000</v>
      </c>
      <c r="N2354" s="168">
        <f t="shared" si="1161"/>
        <v>0</v>
      </c>
      <c r="O2354" s="168">
        <f t="shared" ref="O2354:R2357" si="1182">SUM(O2362)</f>
        <v>0</v>
      </c>
      <c r="P2354" s="168">
        <f t="shared" si="1182"/>
        <v>0</v>
      </c>
      <c r="Q2354" s="168">
        <f t="shared" si="1182"/>
        <v>0</v>
      </c>
      <c r="R2354" s="168">
        <f t="shared" si="1182"/>
        <v>0</v>
      </c>
      <c r="S2354" s="168">
        <f t="shared" si="1162"/>
        <v>0</v>
      </c>
      <c r="T2354" s="168">
        <f t="shared" ref="T2354:W2357" si="1183">SUM(T2362)</f>
        <v>0</v>
      </c>
      <c r="U2354" s="168">
        <f t="shared" si="1183"/>
        <v>0</v>
      </c>
      <c r="V2354" s="168">
        <f t="shared" si="1183"/>
        <v>0</v>
      </c>
      <c r="W2354" s="168">
        <f t="shared" si="1183"/>
        <v>0</v>
      </c>
    </row>
    <row r="2355" spans="2:23" ht="16.5" thickTop="1" thickBot="1">
      <c r="B2355" s="164" t="s">
        <v>124</v>
      </c>
      <c r="C2355" s="172" t="s">
        <v>102</v>
      </c>
      <c r="D2355" s="168">
        <f t="shared" si="1158"/>
        <v>60000</v>
      </c>
      <c r="E2355" s="168">
        <f t="shared" si="1159"/>
        <v>15900</v>
      </c>
      <c r="F2355" s="168">
        <f t="shared" si="1159"/>
        <v>14300</v>
      </c>
      <c r="G2355" s="168">
        <f t="shared" si="1159"/>
        <v>14800</v>
      </c>
      <c r="H2355" s="168">
        <f t="shared" si="1159"/>
        <v>15000</v>
      </c>
      <c r="I2355" s="168">
        <f t="shared" si="1160"/>
        <v>60000</v>
      </c>
      <c r="J2355" s="168">
        <f t="shared" si="1181"/>
        <v>15900</v>
      </c>
      <c r="K2355" s="168">
        <f t="shared" si="1181"/>
        <v>14300</v>
      </c>
      <c r="L2355" s="168">
        <f t="shared" si="1181"/>
        <v>14800</v>
      </c>
      <c r="M2355" s="168">
        <f t="shared" si="1181"/>
        <v>15000</v>
      </c>
      <c r="N2355" s="168">
        <f t="shared" si="1161"/>
        <v>0</v>
      </c>
      <c r="O2355" s="168">
        <f t="shared" si="1182"/>
        <v>0</v>
      </c>
      <c r="P2355" s="168">
        <f t="shared" si="1182"/>
        <v>0</v>
      </c>
      <c r="Q2355" s="168">
        <f t="shared" si="1182"/>
        <v>0</v>
      </c>
      <c r="R2355" s="168">
        <f t="shared" si="1182"/>
        <v>0</v>
      </c>
      <c r="S2355" s="168">
        <f t="shared" si="1162"/>
        <v>0</v>
      </c>
      <c r="T2355" s="168">
        <f t="shared" si="1183"/>
        <v>0</v>
      </c>
      <c r="U2355" s="168">
        <f t="shared" si="1183"/>
        <v>0</v>
      </c>
      <c r="V2355" s="168">
        <f t="shared" si="1183"/>
        <v>0</v>
      </c>
      <c r="W2355" s="168">
        <f t="shared" si="1183"/>
        <v>0</v>
      </c>
    </row>
    <row r="2356" spans="2:23" ht="31.5" thickTop="1" thickBot="1">
      <c r="B2356" s="164" t="s">
        <v>124</v>
      </c>
      <c r="C2356" s="173" t="s">
        <v>156</v>
      </c>
      <c r="D2356" s="168">
        <f t="shared" si="1158"/>
        <v>60000</v>
      </c>
      <c r="E2356" s="168">
        <f t="shared" si="1159"/>
        <v>15900</v>
      </c>
      <c r="F2356" s="168">
        <f t="shared" si="1159"/>
        <v>14300</v>
      </c>
      <c r="G2356" s="168">
        <f t="shared" si="1159"/>
        <v>14800</v>
      </c>
      <c r="H2356" s="168">
        <f t="shared" si="1159"/>
        <v>15000</v>
      </c>
      <c r="I2356" s="168">
        <f t="shared" si="1160"/>
        <v>60000</v>
      </c>
      <c r="J2356" s="168">
        <f t="shared" si="1181"/>
        <v>15900</v>
      </c>
      <c r="K2356" s="168">
        <f t="shared" si="1181"/>
        <v>14300</v>
      </c>
      <c r="L2356" s="168">
        <f t="shared" si="1181"/>
        <v>14800</v>
      </c>
      <c r="M2356" s="168">
        <f t="shared" si="1181"/>
        <v>15000</v>
      </c>
      <c r="N2356" s="168">
        <f t="shared" si="1161"/>
        <v>0</v>
      </c>
      <c r="O2356" s="168">
        <f t="shared" si="1182"/>
        <v>0</v>
      </c>
      <c r="P2356" s="168">
        <f t="shared" si="1182"/>
        <v>0</v>
      </c>
      <c r="Q2356" s="168">
        <f t="shared" si="1182"/>
        <v>0</v>
      </c>
      <c r="R2356" s="168">
        <f t="shared" si="1182"/>
        <v>0</v>
      </c>
      <c r="S2356" s="168">
        <f t="shared" si="1162"/>
        <v>0</v>
      </c>
      <c r="T2356" s="168">
        <f t="shared" si="1183"/>
        <v>0</v>
      </c>
      <c r="U2356" s="168">
        <f t="shared" si="1183"/>
        <v>0</v>
      </c>
      <c r="V2356" s="168">
        <f t="shared" si="1183"/>
        <v>0</v>
      </c>
      <c r="W2356" s="168">
        <f t="shared" si="1183"/>
        <v>0</v>
      </c>
    </row>
    <row r="2357" spans="2:23" ht="16.5" thickTop="1" thickBot="1">
      <c r="B2357" s="164" t="s">
        <v>124</v>
      </c>
      <c r="C2357" s="171" t="s">
        <v>121</v>
      </c>
      <c r="D2357" s="168">
        <f t="shared" si="1158"/>
        <v>1000000</v>
      </c>
      <c r="E2357" s="168">
        <f t="shared" si="1159"/>
        <v>5000</v>
      </c>
      <c r="F2357" s="168">
        <f t="shared" si="1159"/>
        <v>55000</v>
      </c>
      <c r="G2357" s="168">
        <f t="shared" si="1159"/>
        <v>933000</v>
      </c>
      <c r="H2357" s="168">
        <f t="shared" si="1159"/>
        <v>7000</v>
      </c>
      <c r="I2357" s="168">
        <f t="shared" si="1160"/>
        <v>1000000</v>
      </c>
      <c r="J2357" s="168">
        <f t="shared" si="1181"/>
        <v>5000</v>
      </c>
      <c r="K2357" s="168">
        <f t="shared" si="1181"/>
        <v>55000</v>
      </c>
      <c r="L2357" s="168">
        <f t="shared" si="1181"/>
        <v>933000</v>
      </c>
      <c r="M2357" s="168">
        <f t="shared" si="1181"/>
        <v>7000</v>
      </c>
      <c r="N2357" s="168">
        <f t="shared" si="1161"/>
        <v>0</v>
      </c>
      <c r="O2357" s="168">
        <f t="shared" si="1182"/>
        <v>0</v>
      </c>
      <c r="P2357" s="168">
        <f t="shared" si="1182"/>
        <v>0</v>
      </c>
      <c r="Q2357" s="168">
        <f t="shared" si="1182"/>
        <v>0</v>
      </c>
      <c r="R2357" s="168">
        <f t="shared" si="1182"/>
        <v>0</v>
      </c>
      <c r="S2357" s="168">
        <f t="shared" si="1162"/>
        <v>0</v>
      </c>
      <c r="T2357" s="168">
        <f t="shared" si="1183"/>
        <v>0</v>
      </c>
      <c r="U2357" s="168">
        <f t="shared" si="1183"/>
        <v>0</v>
      </c>
      <c r="V2357" s="168">
        <f t="shared" si="1183"/>
        <v>0</v>
      </c>
      <c r="W2357" s="168">
        <f t="shared" si="1183"/>
        <v>0</v>
      </c>
    </row>
    <row r="2358" spans="2:23" ht="16.5" thickTop="1" thickBot="1">
      <c r="B2358" s="164" t="s">
        <v>862</v>
      </c>
      <c r="C2358" s="171" t="s">
        <v>863</v>
      </c>
      <c r="D2358" s="168">
        <f t="shared" si="1158"/>
        <v>16390000</v>
      </c>
      <c r="E2358" s="168">
        <f t="shared" si="1159"/>
        <v>4376900</v>
      </c>
      <c r="F2358" s="168">
        <f t="shared" si="1159"/>
        <v>4055300</v>
      </c>
      <c r="G2358" s="168">
        <f t="shared" si="1159"/>
        <v>4437300</v>
      </c>
      <c r="H2358" s="168">
        <f t="shared" si="1159"/>
        <v>3520500</v>
      </c>
      <c r="I2358" s="168">
        <f t="shared" si="1160"/>
        <v>16390000</v>
      </c>
      <c r="J2358" s="168">
        <f>SUM(J2359,J2365)</f>
        <v>4376900</v>
      </c>
      <c r="K2358" s="168">
        <f>SUM(K2359,K2365)</f>
        <v>4055300</v>
      </c>
      <c r="L2358" s="168">
        <f>SUM(L2359,L2365)</f>
        <v>4437300</v>
      </c>
      <c r="M2358" s="168">
        <f>SUM(M2359,M2365)</f>
        <v>3520500</v>
      </c>
      <c r="N2358" s="168">
        <f t="shared" si="1161"/>
        <v>0</v>
      </c>
      <c r="O2358" s="168">
        <f>SUM(O2359,O2365)</f>
        <v>0</v>
      </c>
      <c r="P2358" s="168">
        <f>SUM(P2359,P2365)</f>
        <v>0</v>
      </c>
      <c r="Q2358" s="168">
        <f>SUM(Q2359,Q2365)</f>
        <v>0</v>
      </c>
      <c r="R2358" s="168">
        <f>SUM(R2359,R2365)</f>
        <v>0</v>
      </c>
      <c r="S2358" s="168">
        <f t="shared" si="1162"/>
        <v>0</v>
      </c>
      <c r="T2358" s="168">
        <f>SUM(T2359,T2365)</f>
        <v>0</v>
      </c>
      <c r="U2358" s="168">
        <f>SUM(U2359,U2365)</f>
        <v>0</v>
      </c>
      <c r="V2358" s="168">
        <f>SUM(V2359,V2365)</f>
        <v>0</v>
      </c>
      <c r="W2358" s="168">
        <f>SUM(W2359,W2365)</f>
        <v>0</v>
      </c>
    </row>
    <row r="2359" spans="2:23" ht="16.5" thickTop="1" thickBot="1">
      <c r="B2359" s="164" t="s">
        <v>124</v>
      </c>
      <c r="C2359" s="172" t="s">
        <v>96</v>
      </c>
      <c r="D2359" s="168">
        <f t="shared" si="1158"/>
        <v>15390000</v>
      </c>
      <c r="E2359" s="168">
        <f t="shared" si="1159"/>
        <v>4371900</v>
      </c>
      <c r="F2359" s="168">
        <f t="shared" si="1159"/>
        <v>4000300</v>
      </c>
      <c r="G2359" s="168">
        <f t="shared" si="1159"/>
        <v>3504300</v>
      </c>
      <c r="H2359" s="168">
        <f t="shared" si="1159"/>
        <v>3513500</v>
      </c>
      <c r="I2359" s="168">
        <f t="shared" si="1160"/>
        <v>15390000</v>
      </c>
      <c r="J2359" s="168">
        <f>SUM(J2360:J2363)</f>
        <v>4371900</v>
      </c>
      <c r="K2359" s="168">
        <f>SUM(K2360:K2363)</f>
        <v>4000300</v>
      </c>
      <c r="L2359" s="168">
        <f>SUM(L2360:L2363)</f>
        <v>3504300</v>
      </c>
      <c r="M2359" s="168">
        <f>SUM(M2360:M2363)</f>
        <v>3513500</v>
      </c>
      <c r="N2359" s="168">
        <f t="shared" si="1161"/>
        <v>0</v>
      </c>
      <c r="O2359" s="168">
        <f>SUM(O2360:O2363)</f>
        <v>0</v>
      </c>
      <c r="P2359" s="168">
        <f>SUM(P2360:P2363)</f>
        <v>0</v>
      </c>
      <c r="Q2359" s="168">
        <f>SUM(Q2360:Q2363)</f>
        <v>0</v>
      </c>
      <c r="R2359" s="168">
        <f>SUM(R2360:R2363)</f>
        <v>0</v>
      </c>
      <c r="S2359" s="168">
        <f t="shared" si="1162"/>
        <v>0</v>
      </c>
      <c r="T2359" s="168">
        <f>SUM(T2360:T2363)</f>
        <v>0</v>
      </c>
      <c r="U2359" s="168">
        <f>SUM(U2360:U2363)</f>
        <v>0</v>
      </c>
      <c r="V2359" s="168">
        <f>SUM(V2360:V2363)</f>
        <v>0</v>
      </c>
      <c r="W2359" s="168">
        <f>SUM(W2360:W2363)</f>
        <v>0</v>
      </c>
    </row>
    <row r="2360" spans="2:23" ht="16.5" thickTop="1" thickBot="1">
      <c r="B2360" s="164" t="s">
        <v>124</v>
      </c>
      <c r="C2360" s="173" t="s">
        <v>97</v>
      </c>
      <c r="D2360" s="168">
        <f t="shared" si="1158"/>
        <v>8900000</v>
      </c>
      <c r="E2360" s="168">
        <f t="shared" si="1159"/>
        <v>2225000</v>
      </c>
      <c r="F2360" s="168">
        <f t="shared" si="1159"/>
        <v>2225000</v>
      </c>
      <c r="G2360" s="168">
        <f t="shared" si="1159"/>
        <v>2225000</v>
      </c>
      <c r="H2360" s="168">
        <f t="shared" si="1159"/>
        <v>2225000</v>
      </c>
      <c r="I2360" s="168">
        <f t="shared" si="1160"/>
        <v>8900000</v>
      </c>
      <c r="J2360" s="168">
        <v>2225000</v>
      </c>
      <c r="K2360" s="168">
        <v>2225000</v>
      </c>
      <c r="L2360" s="168">
        <v>2225000</v>
      </c>
      <c r="M2360" s="168">
        <v>2225000</v>
      </c>
      <c r="N2360" s="168">
        <f t="shared" si="1161"/>
        <v>0</v>
      </c>
      <c r="O2360" s="168">
        <v>0</v>
      </c>
      <c r="P2360" s="168">
        <v>0</v>
      </c>
      <c r="Q2360" s="168">
        <v>0</v>
      </c>
      <c r="R2360" s="168">
        <v>0</v>
      </c>
      <c r="S2360" s="168">
        <f t="shared" si="1162"/>
        <v>0</v>
      </c>
      <c r="T2360" s="168">
        <v>0</v>
      </c>
      <c r="U2360" s="168">
        <v>0</v>
      </c>
      <c r="V2360" s="168">
        <v>0</v>
      </c>
      <c r="W2360" s="168">
        <v>0</v>
      </c>
    </row>
    <row r="2361" spans="2:23" ht="16.5" thickTop="1" thickBot="1">
      <c r="B2361" s="164" t="s">
        <v>124</v>
      </c>
      <c r="C2361" s="173" t="s">
        <v>98</v>
      </c>
      <c r="D2361" s="168">
        <f t="shared" si="1158"/>
        <v>6250000</v>
      </c>
      <c r="E2361" s="168">
        <f t="shared" si="1159"/>
        <v>2091000</v>
      </c>
      <c r="F2361" s="168">
        <f t="shared" si="1159"/>
        <v>1701000</v>
      </c>
      <c r="G2361" s="168">
        <f t="shared" si="1159"/>
        <v>1224500</v>
      </c>
      <c r="H2361" s="168">
        <f t="shared" si="1159"/>
        <v>1233500</v>
      </c>
      <c r="I2361" s="168">
        <f t="shared" si="1160"/>
        <v>6250000</v>
      </c>
      <c r="J2361" s="168">
        <v>2091000</v>
      </c>
      <c r="K2361" s="168">
        <v>1701000</v>
      </c>
      <c r="L2361" s="168">
        <v>1224500</v>
      </c>
      <c r="M2361" s="168">
        <v>1233500</v>
      </c>
      <c r="N2361" s="168">
        <f t="shared" si="1161"/>
        <v>0</v>
      </c>
      <c r="O2361" s="168">
        <v>0</v>
      </c>
      <c r="P2361" s="168">
        <v>0</v>
      </c>
      <c r="Q2361" s="168">
        <v>0</v>
      </c>
      <c r="R2361" s="168">
        <v>0</v>
      </c>
      <c r="S2361" s="168">
        <f t="shared" si="1162"/>
        <v>0</v>
      </c>
      <c r="T2361" s="168">
        <v>0</v>
      </c>
      <c r="U2361" s="168">
        <v>0</v>
      </c>
      <c r="V2361" s="168">
        <v>0</v>
      </c>
      <c r="W2361" s="168">
        <v>0</v>
      </c>
    </row>
    <row r="2362" spans="2:23" ht="16.5" thickTop="1" thickBot="1">
      <c r="B2362" s="164" t="s">
        <v>124</v>
      </c>
      <c r="C2362" s="173" t="s">
        <v>101</v>
      </c>
      <c r="D2362" s="168">
        <f t="shared" si="1158"/>
        <v>180000</v>
      </c>
      <c r="E2362" s="168">
        <f t="shared" si="1159"/>
        <v>40000</v>
      </c>
      <c r="F2362" s="168">
        <f t="shared" si="1159"/>
        <v>60000</v>
      </c>
      <c r="G2362" s="168">
        <f t="shared" si="1159"/>
        <v>40000</v>
      </c>
      <c r="H2362" s="168">
        <f t="shared" si="1159"/>
        <v>40000</v>
      </c>
      <c r="I2362" s="168">
        <f t="shared" si="1160"/>
        <v>180000</v>
      </c>
      <c r="J2362" s="168">
        <v>40000</v>
      </c>
      <c r="K2362" s="168">
        <v>60000</v>
      </c>
      <c r="L2362" s="168">
        <v>40000</v>
      </c>
      <c r="M2362" s="168">
        <v>40000</v>
      </c>
      <c r="N2362" s="168">
        <f t="shared" si="1161"/>
        <v>0</v>
      </c>
      <c r="O2362" s="168">
        <v>0</v>
      </c>
      <c r="P2362" s="168">
        <v>0</v>
      </c>
      <c r="Q2362" s="168">
        <v>0</v>
      </c>
      <c r="R2362" s="168">
        <v>0</v>
      </c>
      <c r="S2362" s="168">
        <f t="shared" si="1162"/>
        <v>0</v>
      </c>
      <c r="T2362" s="168">
        <v>0</v>
      </c>
      <c r="U2362" s="168">
        <v>0</v>
      </c>
      <c r="V2362" s="168">
        <v>0</v>
      </c>
      <c r="W2362" s="168">
        <v>0</v>
      </c>
    </row>
    <row r="2363" spans="2:23" ht="16.5" thickTop="1" thickBot="1">
      <c r="B2363" s="164" t="s">
        <v>124</v>
      </c>
      <c r="C2363" s="173" t="s">
        <v>102</v>
      </c>
      <c r="D2363" s="168">
        <f t="shared" si="1158"/>
        <v>60000</v>
      </c>
      <c r="E2363" s="168">
        <f t="shared" si="1159"/>
        <v>15900</v>
      </c>
      <c r="F2363" s="168">
        <f t="shared" si="1159"/>
        <v>14300</v>
      </c>
      <c r="G2363" s="168">
        <f t="shared" si="1159"/>
        <v>14800</v>
      </c>
      <c r="H2363" s="168">
        <f t="shared" si="1159"/>
        <v>15000</v>
      </c>
      <c r="I2363" s="168">
        <f t="shared" si="1160"/>
        <v>60000</v>
      </c>
      <c r="J2363" s="168">
        <f>SUM(J2364)</f>
        <v>15900</v>
      </c>
      <c r="K2363" s="168">
        <f>SUM(K2364)</f>
        <v>14300</v>
      </c>
      <c r="L2363" s="168">
        <f>SUM(L2364)</f>
        <v>14800</v>
      </c>
      <c r="M2363" s="168">
        <f>SUM(M2364)</f>
        <v>15000</v>
      </c>
      <c r="N2363" s="168">
        <f t="shared" si="1161"/>
        <v>0</v>
      </c>
      <c r="O2363" s="168">
        <f>SUM(O2364)</f>
        <v>0</v>
      </c>
      <c r="P2363" s="168">
        <f>SUM(P2364)</f>
        <v>0</v>
      </c>
      <c r="Q2363" s="168">
        <f>SUM(Q2364)</f>
        <v>0</v>
      </c>
      <c r="R2363" s="168">
        <f>SUM(R2364)</f>
        <v>0</v>
      </c>
      <c r="S2363" s="168">
        <f t="shared" si="1162"/>
        <v>0</v>
      </c>
      <c r="T2363" s="168">
        <f>SUM(T2364)</f>
        <v>0</v>
      </c>
      <c r="U2363" s="168">
        <f>SUM(U2364)</f>
        <v>0</v>
      </c>
      <c r="V2363" s="168">
        <f>SUM(V2364)</f>
        <v>0</v>
      </c>
      <c r="W2363" s="168">
        <f>SUM(W2364)</f>
        <v>0</v>
      </c>
    </row>
    <row r="2364" spans="2:23" ht="31.5" thickTop="1" thickBot="1">
      <c r="B2364" s="164" t="s">
        <v>124</v>
      </c>
      <c r="C2364" s="174" t="s">
        <v>156</v>
      </c>
      <c r="D2364" s="168">
        <f t="shared" si="1158"/>
        <v>60000</v>
      </c>
      <c r="E2364" s="168">
        <f t="shared" si="1159"/>
        <v>15900</v>
      </c>
      <c r="F2364" s="168">
        <f t="shared" si="1159"/>
        <v>14300</v>
      </c>
      <c r="G2364" s="168">
        <f t="shared" si="1159"/>
        <v>14800</v>
      </c>
      <c r="H2364" s="168">
        <f t="shared" si="1159"/>
        <v>15000</v>
      </c>
      <c r="I2364" s="168">
        <f t="shared" si="1160"/>
        <v>60000</v>
      </c>
      <c r="J2364" s="168">
        <v>15900</v>
      </c>
      <c r="K2364" s="168">
        <v>14300</v>
      </c>
      <c r="L2364" s="168">
        <v>14800</v>
      </c>
      <c r="M2364" s="168">
        <v>15000</v>
      </c>
      <c r="N2364" s="168">
        <f t="shared" si="1161"/>
        <v>0</v>
      </c>
      <c r="O2364" s="168">
        <v>0</v>
      </c>
      <c r="P2364" s="168">
        <v>0</v>
      </c>
      <c r="Q2364" s="168">
        <v>0</v>
      </c>
      <c r="R2364" s="168">
        <v>0</v>
      </c>
      <c r="S2364" s="168">
        <f t="shared" si="1162"/>
        <v>0</v>
      </c>
      <c r="T2364" s="168">
        <v>0</v>
      </c>
      <c r="U2364" s="168">
        <v>0</v>
      </c>
      <c r="V2364" s="168">
        <v>0</v>
      </c>
      <c r="W2364" s="168">
        <v>0</v>
      </c>
    </row>
    <row r="2365" spans="2:23" ht="16.5" thickTop="1" thickBot="1">
      <c r="B2365" s="164" t="s">
        <v>124</v>
      </c>
      <c r="C2365" s="172" t="s">
        <v>121</v>
      </c>
      <c r="D2365" s="168">
        <f t="shared" si="1158"/>
        <v>1000000</v>
      </c>
      <c r="E2365" s="168">
        <f t="shared" si="1159"/>
        <v>5000</v>
      </c>
      <c r="F2365" s="168">
        <f t="shared" si="1159"/>
        <v>55000</v>
      </c>
      <c r="G2365" s="168">
        <f t="shared" si="1159"/>
        <v>933000</v>
      </c>
      <c r="H2365" s="168">
        <f t="shared" si="1159"/>
        <v>7000</v>
      </c>
      <c r="I2365" s="168">
        <f t="shared" si="1160"/>
        <v>1000000</v>
      </c>
      <c r="J2365" s="168">
        <v>5000</v>
      </c>
      <c r="K2365" s="168">
        <v>55000</v>
      </c>
      <c r="L2365" s="168">
        <v>933000</v>
      </c>
      <c r="M2365" s="168">
        <v>7000</v>
      </c>
      <c r="N2365" s="168">
        <f t="shared" si="1161"/>
        <v>0</v>
      </c>
      <c r="O2365" s="168">
        <v>0</v>
      </c>
      <c r="P2365" s="168">
        <v>0</v>
      </c>
      <c r="Q2365" s="168">
        <v>0</v>
      </c>
      <c r="R2365" s="168">
        <v>0</v>
      </c>
      <c r="S2365" s="168">
        <f t="shared" si="1162"/>
        <v>0</v>
      </c>
      <c r="T2365" s="168">
        <v>0</v>
      </c>
      <c r="U2365" s="168">
        <v>0</v>
      </c>
      <c r="V2365" s="168">
        <v>0</v>
      </c>
      <c r="W2365" s="168">
        <v>0</v>
      </c>
    </row>
    <row r="2366" spans="2:23" ht="31.5" thickTop="1" thickBot="1">
      <c r="B2366" s="164" t="s">
        <v>864</v>
      </c>
      <c r="C2366" s="171" t="s">
        <v>865</v>
      </c>
      <c r="D2366" s="168">
        <f t="shared" si="1158"/>
        <v>144980000</v>
      </c>
      <c r="E2366" s="168">
        <f t="shared" si="1159"/>
        <v>41500000</v>
      </c>
      <c r="F2366" s="168">
        <f t="shared" si="1159"/>
        <v>35480000</v>
      </c>
      <c r="G2366" s="168">
        <f t="shared" si="1159"/>
        <v>34000000</v>
      </c>
      <c r="H2366" s="168">
        <f t="shared" si="1159"/>
        <v>34000000</v>
      </c>
      <c r="I2366" s="168">
        <f t="shared" si="1160"/>
        <v>144980000</v>
      </c>
      <c r="J2366" s="168">
        <f t="shared" ref="J2366:M2368" si="1184">SUM(J2369)</f>
        <v>41500000</v>
      </c>
      <c r="K2366" s="168">
        <f t="shared" si="1184"/>
        <v>35480000</v>
      </c>
      <c r="L2366" s="168">
        <f t="shared" si="1184"/>
        <v>34000000</v>
      </c>
      <c r="M2366" s="168">
        <f t="shared" si="1184"/>
        <v>34000000</v>
      </c>
      <c r="N2366" s="168">
        <f t="shared" si="1161"/>
        <v>0</v>
      </c>
      <c r="O2366" s="168">
        <f t="shared" ref="O2366:R2368" si="1185">SUM(O2369)</f>
        <v>0</v>
      </c>
      <c r="P2366" s="168">
        <f t="shared" si="1185"/>
        <v>0</v>
      </c>
      <c r="Q2366" s="168">
        <f t="shared" si="1185"/>
        <v>0</v>
      </c>
      <c r="R2366" s="168">
        <f t="shared" si="1185"/>
        <v>0</v>
      </c>
      <c r="S2366" s="168">
        <f t="shared" si="1162"/>
        <v>0</v>
      </c>
      <c r="T2366" s="168">
        <f t="shared" ref="T2366:W2368" si="1186">SUM(T2369)</f>
        <v>0</v>
      </c>
      <c r="U2366" s="168">
        <f t="shared" si="1186"/>
        <v>0</v>
      </c>
      <c r="V2366" s="168">
        <f t="shared" si="1186"/>
        <v>0</v>
      </c>
      <c r="W2366" s="168">
        <f t="shared" si="1186"/>
        <v>0</v>
      </c>
    </row>
    <row r="2367" spans="2:23" ht="16.5" thickTop="1" thickBot="1">
      <c r="B2367" s="164" t="s">
        <v>124</v>
      </c>
      <c r="C2367" s="172" t="s">
        <v>96</v>
      </c>
      <c r="D2367" s="168">
        <f t="shared" si="1158"/>
        <v>144980000</v>
      </c>
      <c r="E2367" s="168">
        <f t="shared" si="1159"/>
        <v>41500000</v>
      </c>
      <c r="F2367" s="168">
        <f t="shared" si="1159"/>
        <v>35480000</v>
      </c>
      <c r="G2367" s="168">
        <f t="shared" si="1159"/>
        <v>34000000</v>
      </c>
      <c r="H2367" s="168">
        <f t="shared" si="1159"/>
        <v>34000000</v>
      </c>
      <c r="I2367" s="168">
        <f t="shared" si="1160"/>
        <v>144980000</v>
      </c>
      <c r="J2367" s="168">
        <f t="shared" si="1184"/>
        <v>41500000</v>
      </c>
      <c r="K2367" s="168">
        <f t="shared" si="1184"/>
        <v>35480000</v>
      </c>
      <c r="L2367" s="168">
        <f t="shared" si="1184"/>
        <v>34000000</v>
      </c>
      <c r="M2367" s="168">
        <f t="shared" si="1184"/>
        <v>34000000</v>
      </c>
      <c r="N2367" s="168">
        <f t="shared" si="1161"/>
        <v>0</v>
      </c>
      <c r="O2367" s="168">
        <f t="shared" si="1185"/>
        <v>0</v>
      </c>
      <c r="P2367" s="168">
        <f t="shared" si="1185"/>
        <v>0</v>
      </c>
      <c r="Q2367" s="168">
        <f t="shared" si="1185"/>
        <v>0</v>
      </c>
      <c r="R2367" s="168">
        <f t="shared" si="1185"/>
        <v>0</v>
      </c>
      <c r="S2367" s="168">
        <f t="shared" si="1162"/>
        <v>0</v>
      </c>
      <c r="T2367" s="168">
        <f t="shared" si="1186"/>
        <v>0</v>
      </c>
      <c r="U2367" s="168">
        <f t="shared" si="1186"/>
        <v>0</v>
      </c>
      <c r="V2367" s="168">
        <f t="shared" si="1186"/>
        <v>0</v>
      </c>
      <c r="W2367" s="168">
        <f t="shared" si="1186"/>
        <v>0</v>
      </c>
    </row>
    <row r="2368" spans="2:23" ht="16.5" thickTop="1" thickBot="1">
      <c r="B2368" s="164" t="s">
        <v>124</v>
      </c>
      <c r="C2368" s="173" t="s">
        <v>98</v>
      </c>
      <c r="D2368" s="168">
        <f t="shared" si="1158"/>
        <v>144980000</v>
      </c>
      <c r="E2368" s="168">
        <f t="shared" si="1159"/>
        <v>41500000</v>
      </c>
      <c r="F2368" s="168">
        <f t="shared" si="1159"/>
        <v>35480000</v>
      </c>
      <c r="G2368" s="168">
        <f t="shared" si="1159"/>
        <v>34000000</v>
      </c>
      <c r="H2368" s="168">
        <f t="shared" si="1159"/>
        <v>34000000</v>
      </c>
      <c r="I2368" s="168">
        <f t="shared" si="1160"/>
        <v>144980000</v>
      </c>
      <c r="J2368" s="168">
        <f t="shared" si="1184"/>
        <v>41500000</v>
      </c>
      <c r="K2368" s="168">
        <f t="shared" si="1184"/>
        <v>35480000</v>
      </c>
      <c r="L2368" s="168">
        <f t="shared" si="1184"/>
        <v>34000000</v>
      </c>
      <c r="M2368" s="168">
        <f t="shared" si="1184"/>
        <v>34000000</v>
      </c>
      <c r="N2368" s="168">
        <f t="shared" si="1161"/>
        <v>0</v>
      </c>
      <c r="O2368" s="168">
        <f t="shared" si="1185"/>
        <v>0</v>
      </c>
      <c r="P2368" s="168">
        <f t="shared" si="1185"/>
        <v>0</v>
      </c>
      <c r="Q2368" s="168">
        <f t="shared" si="1185"/>
        <v>0</v>
      </c>
      <c r="R2368" s="168">
        <f t="shared" si="1185"/>
        <v>0</v>
      </c>
      <c r="S2368" s="168">
        <f t="shared" si="1162"/>
        <v>0</v>
      </c>
      <c r="T2368" s="168">
        <f t="shared" si="1186"/>
        <v>0</v>
      </c>
      <c r="U2368" s="168">
        <f t="shared" si="1186"/>
        <v>0</v>
      </c>
      <c r="V2368" s="168">
        <f t="shared" si="1186"/>
        <v>0</v>
      </c>
      <c r="W2368" s="168">
        <f t="shared" si="1186"/>
        <v>0</v>
      </c>
    </row>
    <row r="2369" spans="2:23" ht="46.5" thickTop="1" thickBot="1">
      <c r="B2369" s="164" t="s">
        <v>866</v>
      </c>
      <c r="C2369" s="172" t="s">
        <v>867</v>
      </c>
      <c r="D2369" s="168">
        <f t="shared" si="1158"/>
        <v>144980000</v>
      </c>
      <c r="E2369" s="168">
        <f t="shared" si="1159"/>
        <v>41500000</v>
      </c>
      <c r="F2369" s="168">
        <f t="shared" si="1159"/>
        <v>35480000</v>
      </c>
      <c r="G2369" s="168">
        <f t="shared" si="1159"/>
        <v>34000000</v>
      </c>
      <c r="H2369" s="168">
        <f t="shared" si="1159"/>
        <v>34000000</v>
      </c>
      <c r="I2369" s="168">
        <f t="shared" si="1160"/>
        <v>144980000</v>
      </c>
      <c r="J2369" s="168">
        <f t="shared" ref="J2369:M2370" si="1187">SUM(J2370)</f>
        <v>41500000</v>
      </c>
      <c r="K2369" s="168">
        <f t="shared" si="1187"/>
        <v>35480000</v>
      </c>
      <c r="L2369" s="168">
        <f t="shared" si="1187"/>
        <v>34000000</v>
      </c>
      <c r="M2369" s="168">
        <f t="shared" si="1187"/>
        <v>34000000</v>
      </c>
      <c r="N2369" s="168">
        <f t="shared" si="1161"/>
        <v>0</v>
      </c>
      <c r="O2369" s="168">
        <f t="shared" ref="O2369:R2370" si="1188">SUM(O2370)</f>
        <v>0</v>
      </c>
      <c r="P2369" s="168">
        <f t="shared" si="1188"/>
        <v>0</v>
      </c>
      <c r="Q2369" s="168">
        <f t="shared" si="1188"/>
        <v>0</v>
      </c>
      <c r="R2369" s="168">
        <f t="shared" si="1188"/>
        <v>0</v>
      </c>
      <c r="S2369" s="168">
        <f t="shared" si="1162"/>
        <v>0</v>
      </c>
      <c r="T2369" s="168">
        <f t="shared" ref="T2369:W2370" si="1189">SUM(T2370)</f>
        <v>0</v>
      </c>
      <c r="U2369" s="168">
        <f t="shared" si="1189"/>
        <v>0</v>
      </c>
      <c r="V2369" s="168">
        <f t="shared" si="1189"/>
        <v>0</v>
      </c>
      <c r="W2369" s="168">
        <f t="shared" si="1189"/>
        <v>0</v>
      </c>
    </row>
    <row r="2370" spans="2:23" ht="16.5" thickTop="1" thickBot="1">
      <c r="B2370" s="164" t="s">
        <v>124</v>
      </c>
      <c r="C2370" s="173" t="s">
        <v>96</v>
      </c>
      <c r="D2370" s="168">
        <f t="shared" si="1158"/>
        <v>144980000</v>
      </c>
      <c r="E2370" s="168">
        <f t="shared" si="1159"/>
        <v>41500000</v>
      </c>
      <c r="F2370" s="168">
        <f t="shared" si="1159"/>
        <v>35480000</v>
      </c>
      <c r="G2370" s="168">
        <f t="shared" si="1159"/>
        <v>34000000</v>
      </c>
      <c r="H2370" s="168">
        <f t="shared" si="1159"/>
        <v>34000000</v>
      </c>
      <c r="I2370" s="168">
        <f t="shared" si="1160"/>
        <v>144980000</v>
      </c>
      <c r="J2370" s="168">
        <f t="shared" si="1187"/>
        <v>41500000</v>
      </c>
      <c r="K2370" s="168">
        <f t="shared" si="1187"/>
        <v>35480000</v>
      </c>
      <c r="L2370" s="168">
        <f t="shared" si="1187"/>
        <v>34000000</v>
      </c>
      <c r="M2370" s="168">
        <f t="shared" si="1187"/>
        <v>34000000</v>
      </c>
      <c r="N2370" s="168">
        <f t="shared" si="1161"/>
        <v>0</v>
      </c>
      <c r="O2370" s="168">
        <f t="shared" si="1188"/>
        <v>0</v>
      </c>
      <c r="P2370" s="168">
        <f t="shared" si="1188"/>
        <v>0</v>
      </c>
      <c r="Q2370" s="168">
        <f t="shared" si="1188"/>
        <v>0</v>
      </c>
      <c r="R2370" s="168">
        <f t="shared" si="1188"/>
        <v>0</v>
      </c>
      <c r="S2370" s="168">
        <f t="shared" si="1162"/>
        <v>0</v>
      </c>
      <c r="T2370" s="168">
        <f t="shared" si="1189"/>
        <v>0</v>
      </c>
      <c r="U2370" s="168">
        <f t="shared" si="1189"/>
        <v>0</v>
      </c>
      <c r="V2370" s="168">
        <f t="shared" si="1189"/>
        <v>0</v>
      </c>
      <c r="W2370" s="168">
        <f t="shared" si="1189"/>
        <v>0</v>
      </c>
    </row>
    <row r="2371" spans="2:23" ht="16.5" thickTop="1" thickBot="1">
      <c r="B2371" s="164" t="s">
        <v>124</v>
      </c>
      <c r="C2371" s="174" t="s">
        <v>98</v>
      </c>
      <c r="D2371" s="168">
        <f t="shared" si="1158"/>
        <v>144980000</v>
      </c>
      <c r="E2371" s="168">
        <f t="shared" si="1159"/>
        <v>41500000</v>
      </c>
      <c r="F2371" s="168">
        <f t="shared" si="1159"/>
        <v>35480000</v>
      </c>
      <c r="G2371" s="168">
        <f t="shared" si="1159"/>
        <v>34000000</v>
      </c>
      <c r="H2371" s="168">
        <f t="shared" si="1159"/>
        <v>34000000</v>
      </c>
      <c r="I2371" s="168">
        <f t="shared" si="1160"/>
        <v>144980000</v>
      </c>
      <c r="J2371" s="168">
        <v>41500000</v>
      </c>
      <c r="K2371" s="168">
        <v>35480000</v>
      </c>
      <c r="L2371" s="168">
        <v>34000000</v>
      </c>
      <c r="M2371" s="168">
        <v>34000000</v>
      </c>
      <c r="N2371" s="168">
        <f t="shared" si="1161"/>
        <v>0</v>
      </c>
      <c r="O2371" s="168">
        <v>0</v>
      </c>
      <c r="P2371" s="168">
        <v>0</v>
      </c>
      <c r="Q2371" s="168">
        <v>0</v>
      </c>
      <c r="R2371" s="168">
        <v>0</v>
      </c>
      <c r="S2371" s="168">
        <f t="shared" si="1162"/>
        <v>0</v>
      </c>
      <c r="T2371" s="168">
        <v>0</v>
      </c>
      <c r="U2371" s="168">
        <v>0</v>
      </c>
      <c r="V2371" s="168">
        <v>0</v>
      </c>
      <c r="W2371" s="168">
        <v>0</v>
      </c>
    </row>
    <row r="2372" spans="2:23" ht="31.5" thickTop="1" thickBot="1">
      <c r="B2372" s="164" t="s">
        <v>868</v>
      </c>
      <c r="C2372" s="170" t="s">
        <v>869</v>
      </c>
      <c r="D2372" s="168">
        <f t="shared" si="1158"/>
        <v>6300000</v>
      </c>
      <c r="E2372" s="168">
        <f t="shared" si="1159"/>
        <v>6053000</v>
      </c>
      <c r="F2372" s="168">
        <f t="shared" si="1159"/>
        <v>150000</v>
      </c>
      <c r="G2372" s="168">
        <f t="shared" si="1159"/>
        <v>58000</v>
      </c>
      <c r="H2372" s="168">
        <f t="shared" si="1159"/>
        <v>39000</v>
      </c>
      <c r="I2372" s="168">
        <f t="shared" si="1160"/>
        <v>6300000</v>
      </c>
      <c r="J2372" s="168">
        <f t="shared" ref="J2372:M2375" si="1190">SUM(J2373)</f>
        <v>6053000</v>
      </c>
      <c r="K2372" s="168">
        <f t="shared" si="1190"/>
        <v>150000</v>
      </c>
      <c r="L2372" s="168">
        <f t="shared" si="1190"/>
        <v>58000</v>
      </c>
      <c r="M2372" s="168">
        <f t="shared" si="1190"/>
        <v>39000</v>
      </c>
      <c r="N2372" s="168">
        <f t="shared" si="1161"/>
        <v>0</v>
      </c>
      <c r="O2372" s="168">
        <f t="shared" ref="O2372:R2375" si="1191">SUM(O2373)</f>
        <v>0</v>
      </c>
      <c r="P2372" s="168">
        <f t="shared" si="1191"/>
        <v>0</v>
      </c>
      <c r="Q2372" s="168">
        <f t="shared" si="1191"/>
        <v>0</v>
      </c>
      <c r="R2372" s="168">
        <f t="shared" si="1191"/>
        <v>0</v>
      </c>
      <c r="S2372" s="168">
        <f t="shared" si="1162"/>
        <v>0</v>
      </c>
      <c r="T2372" s="168">
        <f t="shared" ref="T2372:W2375" si="1192">SUM(T2373)</f>
        <v>0</v>
      </c>
      <c r="U2372" s="168">
        <f t="shared" si="1192"/>
        <v>0</v>
      </c>
      <c r="V2372" s="168">
        <f t="shared" si="1192"/>
        <v>0</v>
      </c>
      <c r="W2372" s="168">
        <f t="shared" si="1192"/>
        <v>0</v>
      </c>
    </row>
    <row r="2373" spans="2:23" ht="16.5" thickTop="1" thickBot="1">
      <c r="B2373" s="164" t="s">
        <v>124</v>
      </c>
      <c r="C2373" s="171" t="s">
        <v>96</v>
      </c>
      <c r="D2373" s="168">
        <f t="shared" si="1158"/>
        <v>6300000</v>
      </c>
      <c r="E2373" s="168">
        <f t="shared" si="1159"/>
        <v>6053000</v>
      </c>
      <c r="F2373" s="168">
        <f t="shared" si="1159"/>
        <v>150000</v>
      </c>
      <c r="G2373" s="168">
        <f t="shared" si="1159"/>
        <v>58000</v>
      </c>
      <c r="H2373" s="168">
        <f t="shared" ref="H2373:H2436" si="1193">SUM(M2373,R2373,W2373)</f>
        <v>39000</v>
      </c>
      <c r="I2373" s="168">
        <f t="shared" si="1160"/>
        <v>6300000</v>
      </c>
      <c r="J2373" s="168">
        <f t="shared" si="1190"/>
        <v>6053000</v>
      </c>
      <c r="K2373" s="168">
        <f t="shared" si="1190"/>
        <v>150000</v>
      </c>
      <c r="L2373" s="168">
        <f t="shared" si="1190"/>
        <v>58000</v>
      </c>
      <c r="M2373" s="168">
        <f t="shared" si="1190"/>
        <v>39000</v>
      </c>
      <c r="N2373" s="168">
        <f t="shared" si="1161"/>
        <v>0</v>
      </c>
      <c r="O2373" s="168">
        <f t="shared" si="1191"/>
        <v>0</v>
      </c>
      <c r="P2373" s="168">
        <f t="shared" si="1191"/>
        <v>0</v>
      </c>
      <c r="Q2373" s="168">
        <f t="shared" si="1191"/>
        <v>0</v>
      </c>
      <c r="R2373" s="168">
        <f t="shared" si="1191"/>
        <v>0</v>
      </c>
      <c r="S2373" s="168">
        <f t="shared" si="1162"/>
        <v>0</v>
      </c>
      <c r="T2373" s="168">
        <f t="shared" si="1192"/>
        <v>0</v>
      </c>
      <c r="U2373" s="168">
        <f t="shared" si="1192"/>
        <v>0</v>
      </c>
      <c r="V2373" s="168">
        <f t="shared" si="1192"/>
        <v>0</v>
      </c>
      <c r="W2373" s="168">
        <f t="shared" si="1192"/>
        <v>0</v>
      </c>
    </row>
    <row r="2374" spans="2:23" ht="16.5" thickTop="1" thickBot="1">
      <c r="B2374" s="164" t="s">
        <v>124</v>
      </c>
      <c r="C2374" s="172" t="s">
        <v>15</v>
      </c>
      <c r="D2374" s="168">
        <f t="shared" ref="D2374:D2437" si="1194">SUM(E2374:H2374)</f>
        <v>6300000</v>
      </c>
      <c r="E2374" s="168">
        <f t="shared" ref="E2374:H2437" si="1195">SUM(J2374,O2374,T2374)</f>
        <v>6053000</v>
      </c>
      <c r="F2374" s="168">
        <f t="shared" si="1195"/>
        <v>150000</v>
      </c>
      <c r="G2374" s="168">
        <f t="shared" si="1195"/>
        <v>58000</v>
      </c>
      <c r="H2374" s="168">
        <f t="shared" si="1193"/>
        <v>39000</v>
      </c>
      <c r="I2374" s="168">
        <f t="shared" ref="I2374:I2437" si="1196">SUM(J2374:M2374)</f>
        <v>6300000</v>
      </c>
      <c r="J2374" s="168">
        <f t="shared" si="1190"/>
        <v>6053000</v>
      </c>
      <c r="K2374" s="168">
        <f t="shared" si="1190"/>
        <v>150000</v>
      </c>
      <c r="L2374" s="168">
        <f t="shared" si="1190"/>
        <v>58000</v>
      </c>
      <c r="M2374" s="168">
        <f t="shared" si="1190"/>
        <v>39000</v>
      </c>
      <c r="N2374" s="168">
        <f t="shared" ref="N2374:N2437" si="1197">SUM(O2374:R2374)</f>
        <v>0</v>
      </c>
      <c r="O2374" s="168">
        <f t="shared" si="1191"/>
        <v>0</v>
      </c>
      <c r="P2374" s="168">
        <f t="shared" si="1191"/>
        <v>0</v>
      </c>
      <c r="Q2374" s="168">
        <f t="shared" si="1191"/>
        <v>0</v>
      </c>
      <c r="R2374" s="168">
        <f t="shared" si="1191"/>
        <v>0</v>
      </c>
      <c r="S2374" s="168">
        <f t="shared" ref="S2374:S2437" si="1198">SUM(T2374:W2374)</f>
        <v>0</v>
      </c>
      <c r="T2374" s="168">
        <f t="shared" si="1192"/>
        <v>0</v>
      </c>
      <c r="U2374" s="168">
        <f t="shared" si="1192"/>
        <v>0</v>
      </c>
      <c r="V2374" s="168">
        <f t="shared" si="1192"/>
        <v>0</v>
      </c>
      <c r="W2374" s="168">
        <f t="shared" si="1192"/>
        <v>0</v>
      </c>
    </row>
    <row r="2375" spans="2:23" ht="16.5" thickTop="1" thickBot="1">
      <c r="B2375" s="164" t="s">
        <v>124</v>
      </c>
      <c r="C2375" s="173" t="s">
        <v>139</v>
      </c>
      <c r="D2375" s="168">
        <f t="shared" si="1194"/>
        <v>6300000</v>
      </c>
      <c r="E2375" s="168">
        <f t="shared" si="1195"/>
        <v>6053000</v>
      </c>
      <c r="F2375" s="168">
        <f t="shared" si="1195"/>
        <v>150000</v>
      </c>
      <c r="G2375" s="168">
        <f t="shared" si="1195"/>
        <v>58000</v>
      </c>
      <c r="H2375" s="168">
        <f t="shared" si="1193"/>
        <v>39000</v>
      </c>
      <c r="I2375" s="168">
        <f t="shared" si="1196"/>
        <v>6300000</v>
      </c>
      <c r="J2375" s="168">
        <f t="shared" si="1190"/>
        <v>6053000</v>
      </c>
      <c r="K2375" s="168">
        <f t="shared" si="1190"/>
        <v>150000</v>
      </c>
      <c r="L2375" s="168">
        <f t="shared" si="1190"/>
        <v>58000</v>
      </c>
      <c r="M2375" s="168">
        <f t="shared" si="1190"/>
        <v>39000</v>
      </c>
      <c r="N2375" s="168">
        <f t="shared" si="1197"/>
        <v>0</v>
      </c>
      <c r="O2375" s="168">
        <f t="shared" si="1191"/>
        <v>0</v>
      </c>
      <c r="P2375" s="168">
        <f t="shared" si="1191"/>
        <v>0</v>
      </c>
      <c r="Q2375" s="168">
        <f t="shared" si="1191"/>
        <v>0</v>
      </c>
      <c r="R2375" s="168">
        <f t="shared" si="1191"/>
        <v>0</v>
      </c>
      <c r="S2375" s="168">
        <f t="shared" si="1198"/>
        <v>0</v>
      </c>
      <c r="T2375" s="168">
        <f t="shared" si="1192"/>
        <v>0</v>
      </c>
      <c r="U2375" s="168">
        <f t="shared" si="1192"/>
        <v>0</v>
      </c>
      <c r="V2375" s="168">
        <f t="shared" si="1192"/>
        <v>0</v>
      </c>
      <c r="W2375" s="168">
        <f t="shared" si="1192"/>
        <v>0</v>
      </c>
    </row>
    <row r="2376" spans="2:23" ht="16.5" thickTop="1" thickBot="1">
      <c r="B2376" s="164" t="s">
        <v>124</v>
      </c>
      <c r="C2376" s="174" t="s">
        <v>138</v>
      </c>
      <c r="D2376" s="168">
        <f t="shared" si="1194"/>
        <v>6300000</v>
      </c>
      <c r="E2376" s="168">
        <f t="shared" si="1195"/>
        <v>6053000</v>
      </c>
      <c r="F2376" s="168">
        <f t="shared" si="1195"/>
        <v>150000</v>
      </c>
      <c r="G2376" s="168">
        <f t="shared" si="1195"/>
        <v>58000</v>
      </c>
      <c r="H2376" s="168">
        <f t="shared" si="1193"/>
        <v>39000</v>
      </c>
      <c r="I2376" s="168">
        <f t="shared" si="1196"/>
        <v>6300000</v>
      </c>
      <c r="J2376" s="168">
        <v>6053000</v>
      </c>
      <c r="K2376" s="168">
        <v>150000</v>
      </c>
      <c r="L2376" s="168">
        <v>58000</v>
      </c>
      <c r="M2376" s="168">
        <v>39000</v>
      </c>
      <c r="N2376" s="168">
        <f t="shared" si="1197"/>
        <v>0</v>
      </c>
      <c r="O2376" s="168">
        <v>0</v>
      </c>
      <c r="P2376" s="168">
        <v>0</v>
      </c>
      <c r="Q2376" s="168">
        <v>0</v>
      </c>
      <c r="R2376" s="168">
        <v>0</v>
      </c>
      <c r="S2376" s="168">
        <f t="shared" si="1198"/>
        <v>0</v>
      </c>
      <c r="T2376" s="168">
        <v>0</v>
      </c>
      <c r="U2376" s="168">
        <v>0</v>
      </c>
      <c r="V2376" s="168">
        <v>0</v>
      </c>
      <c r="W2376" s="168">
        <v>0</v>
      </c>
    </row>
    <row r="2377" spans="2:23" ht="31.5" thickTop="1" thickBot="1">
      <c r="B2377" s="164" t="s">
        <v>870</v>
      </c>
      <c r="C2377" s="170" t="s">
        <v>871</v>
      </c>
      <c r="D2377" s="168">
        <f t="shared" si="1194"/>
        <v>125000</v>
      </c>
      <c r="E2377" s="168">
        <f t="shared" si="1195"/>
        <v>40000</v>
      </c>
      <c r="F2377" s="168">
        <f t="shared" si="1195"/>
        <v>35000</v>
      </c>
      <c r="G2377" s="168">
        <f t="shared" si="1195"/>
        <v>25000</v>
      </c>
      <c r="H2377" s="168">
        <f t="shared" si="1193"/>
        <v>25000</v>
      </c>
      <c r="I2377" s="168">
        <f t="shared" si="1196"/>
        <v>125000</v>
      </c>
      <c r="J2377" s="168">
        <f>SUM(J2378,J2383)</f>
        <v>40000</v>
      </c>
      <c r="K2377" s="168">
        <f>SUM(K2378,K2383)</f>
        <v>35000</v>
      </c>
      <c r="L2377" s="168">
        <f>SUM(L2378,L2383)</f>
        <v>25000</v>
      </c>
      <c r="M2377" s="168">
        <f>SUM(M2378,M2383)</f>
        <v>25000</v>
      </c>
      <c r="N2377" s="168">
        <f t="shared" si="1197"/>
        <v>0</v>
      </c>
      <c r="O2377" s="168">
        <f>SUM(O2378,O2383)</f>
        <v>0</v>
      </c>
      <c r="P2377" s="168">
        <f>SUM(P2378,P2383)</f>
        <v>0</v>
      </c>
      <c r="Q2377" s="168">
        <f>SUM(Q2378,Q2383)</f>
        <v>0</v>
      </c>
      <c r="R2377" s="168">
        <f>SUM(R2378,R2383)</f>
        <v>0</v>
      </c>
      <c r="S2377" s="168">
        <f t="shared" si="1198"/>
        <v>0</v>
      </c>
      <c r="T2377" s="168">
        <f>SUM(T2378,T2383)</f>
        <v>0</v>
      </c>
      <c r="U2377" s="168">
        <f>SUM(U2378,U2383)</f>
        <v>0</v>
      </c>
      <c r="V2377" s="168">
        <f>SUM(V2378,V2383)</f>
        <v>0</v>
      </c>
      <c r="W2377" s="168">
        <f>SUM(W2378,W2383)</f>
        <v>0</v>
      </c>
    </row>
    <row r="2378" spans="2:23" ht="16.5" thickTop="1" thickBot="1">
      <c r="B2378" s="164" t="s">
        <v>124</v>
      </c>
      <c r="C2378" s="171" t="s">
        <v>96</v>
      </c>
      <c r="D2378" s="168">
        <f t="shared" si="1194"/>
        <v>125000</v>
      </c>
      <c r="E2378" s="168">
        <f t="shared" si="1195"/>
        <v>40000</v>
      </c>
      <c r="F2378" s="168">
        <f t="shared" si="1195"/>
        <v>35000</v>
      </c>
      <c r="G2378" s="168">
        <f t="shared" si="1195"/>
        <v>25000</v>
      </c>
      <c r="H2378" s="168">
        <f t="shared" si="1193"/>
        <v>25000</v>
      </c>
      <c r="I2378" s="168">
        <f t="shared" si="1196"/>
        <v>125000</v>
      </c>
      <c r="J2378" s="168">
        <f>SUM(J2379:J2381)</f>
        <v>40000</v>
      </c>
      <c r="K2378" s="168">
        <f>SUM(K2379:K2381)</f>
        <v>35000</v>
      </c>
      <c r="L2378" s="168">
        <f>SUM(L2379:L2381)</f>
        <v>25000</v>
      </c>
      <c r="M2378" s="168">
        <f>SUM(M2379:M2381)</f>
        <v>25000</v>
      </c>
      <c r="N2378" s="168">
        <f t="shared" si="1197"/>
        <v>0</v>
      </c>
      <c r="O2378" s="168">
        <f>SUM(O2379:O2381)</f>
        <v>0</v>
      </c>
      <c r="P2378" s="168">
        <f>SUM(P2379:P2381)</f>
        <v>0</v>
      </c>
      <c r="Q2378" s="168">
        <f>SUM(Q2379:Q2381)</f>
        <v>0</v>
      </c>
      <c r="R2378" s="168">
        <f>SUM(R2379:R2381)</f>
        <v>0</v>
      </c>
      <c r="S2378" s="168">
        <f t="shared" si="1198"/>
        <v>0</v>
      </c>
      <c r="T2378" s="168">
        <f>SUM(T2379:T2381)</f>
        <v>0</v>
      </c>
      <c r="U2378" s="168">
        <f>SUM(U2379:U2381)</f>
        <v>0</v>
      </c>
      <c r="V2378" s="168">
        <f>SUM(V2379:V2381)</f>
        <v>0</v>
      </c>
      <c r="W2378" s="168">
        <f>SUM(W2379:W2381)</f>
        <v>0</v>
      </c>
    </row>
    <row r="2379" spans="2:23" ht="16.5" thickTop="1" thickBot="1">
      <c r="B2379" s="164" t="s">
        <v>124</v>
      </c>
      <c r="C2379" s="172" t="s">
        <v>97</v>
      </c>
      <c r="D2379" s="168">
        <f t="shared" si="1194"/>
        <v>60000</v>
      </c>
      <c r="E2379" s="168">
        <f t="shared" si="1195"/>
        <v>15000</v>
      </c>
      <c r="F2379" s="168">
        <f t="shared" si="1195"/>
        <v>15000</v>
      </c>
      <c r="G2379" s="168">
        <f t="shared" si="1195"/>
        <v>15000</v>
      </c>
      <c r="H2379" s="168">
        <f t="shared" si="1193"/>
        <v>15000</v>
      </c>
      <c r="I2379" s="168">
        <f t="shared" si="1196"/>
        <v>60000</v>
      </c>
      <c r="J2379" s="168">
        <v>15000</v>
      </c>
      <c r="K2379" s="168">
        <v>15000</v>
      </c>
      <c r="L2379" s="168">
        <v>15000</v>
      </c>
      <c r="M2379" s="168">
        <v>15000</v>
      </c>
      <c r="N2379" s="168">
        <f t="shared" si="1197"/>
        <v>0</v>
      </c>
      <c r="O2379" s="168">
        <v>0</v>
      </c>
      <c r="P2379" s="168">
        <v>0</v>
      </c>
      <c r="Q2379" s="168">
        <v>0</v>
      </c>
      <c r="R2379" s="168">
        <v>0</v>
      </c>
      <c r="S2379" s="168">
        <f t="shared" si="1198"/>
        <v>0</v>
      </c>
      <c r="T2379" s="168">
        <v>0</v>
      </c>
      <c r="U2379" s="168">
        <v>0</v>
      </c>
      <c r="V2379" s="168">
        <v>0</v>
      </c>
      <c r="W2379" s="168">
        <v>0</v>
      </c>
    </row>
    <row r="2380" spans="2:23" ht="16.5" thickTop="1" thickBot="1">
      <c r="B2380" s="164" t="s">
        <v>124</v>
      </c>
      <c r="C2380" s="172" t="s">
        <v>98</v>
      </c>
      <c r="D2380" s="168">
        <f t="shared" si="1194"/>
        <v>65000</v>
      </c>
      <c r="E2380" s="168">
        <f t="shared" si="1195"/>
        <v>25000</v>
      </c>
      <c r="F2380" s="168">
        <f t="shared" si="1195"/>
        <v>20000</v>
      </c>
      <c r="G2380" s="168">
        <f t="shared" si="1195"/>
        <v>10000</v>
      </c>
      <c r="H2380" s="168">
        <f t="shared" si="1193"/>
        <v>10000</v>
      </c>
      <c r="I2380" s="168">
        <f t="shared" si="1196"/>
        <v>65000</v>
      </c>
      <c r="J2380" s="168">
        <v>25000</v>
      </c>
      <c r="K2380" s="168">
        <v>20000</v>
      </c>
      <c r="L2380" s="168">
        <v>10000</v>
      </c>
      <c r="M2380" s="168">
        <v>10000</v>
      </c>
      <c r="N2380" s="168">
        <f t="shared" si="1197"/>
        <v>0</v>
      </c>
      <c r="O2380" s="168">
        <v>0</v>
      </c>
      <c r="P2380" s="168">
        <v>0</v>
      </c>
      <c r="Q2380" s="168">
        <v>0</v>
      </c>
      <c r="R2380" s="168">
        <v>0</v>
      </c>
      <c r="S2380" s="168">
        <f t="shared" si="1198"/>
        <v>0</v>
      </c>
      <c r="T2380" s="168">
        <v>0</v>
      </c>
      <c r="U2380" s="168">
        <v>0</v>
      </c>
      <c r="V2380" s="168">
        <v>0</v>
      </c>
      <c r="W2380" s="168">
        <v>0</v>
      </c>
    </row>
    <row r="2381" spans="2:23" ht="16.5" thickTop="1" thickBot="1">
      <c r="B2381" s="164" t="s">
        <v>124</v>
      </c>
      <c r="C2381" s="172" t="s">
        <v>102</v>
      </c>
      <c r="D2381" s="168">
        <f t="shared" si="1194"/>
        <v>0</v>
      </c>
      <c r="E2381" s="168">
        <f t="shared" si="1195"/>
        <v>0</v>
      </c>
      <c r="F2381" s="168">
        <f t="shared" si="1195"/>
        <v>0</v>
      </c>
      <c r="G2381" s="168">
        <f t="shared" si="1195"/>
        <v>0</v>
      </c>
      <c r="H2381" s="168">
        <f t="shared" si="1193"/>
        <v>0</v>
      </c>
      <c r="I2381" s="168">
        <f t="shared" si="1196"/>
        <v>0</v>
      </c>
      <c r="J2381" s="168">
        <f>SUM(J2382)</f>
        <v>0</v>
      </c>
      <c r="K2381" s="168">
        <f>SUM(K2382)</f>
        <v>0</v>
      </c>
      <c r="L2381" s="168">
        <f>SUM(L2382)</f>
        <v>0</v>
      </c>
      <c r="M2381" s="168">
        <f>SUM(M2382)</f>
        <v>0</v>
      </c>
      <c r="N2381" s="168">
        <f t="shared" si="1197"/>
        <v>0</v>
      </c>
      <c r="O2381" s="168">
        <f>SUM(O2382)</f>
        <v>0</v>
      </c>
      <c r="P2381" s="168">
        <f>SUM(P2382)</f>
        <v>0</v>
      </c>
      <c r="Q2381" s="168">
        <f>SUM(Q2382)</f>
        <v>0</v>
      </c>
      <c r="R2381" s="168">
        <f>SUM(R2382)</f>
        <v>0</v>
      </c>
      <c r="S2381" s="168">
        <f t="shared" si="1198"/>
        <v>0</v>
      </c>
      <c r="T2381" s="168">
        <f>SUM(T2382)</f>
        <v>0</v>
      </c>
      <c r="U2381" s="168">
        <f>SUM(U2382)</f>
        <v>0</v>
      </c>
      <c r="V2381" s="168">
        <f>SUM(V2382)</f>
        <v>0</v>
      </c>
      <c r="W2381" s="168">
        <f>SUM(W2382)</f>
        <v>0</v>
      </c>
    </row>
    <row r="2382" spans="2:23" ht="31.5" thickTop="1" thickBot="1">
      <c r="B2382" s="164" t="s">
        <v>124</v>
      </c>
      <c r="C2382" s="173" t="s">
        <v>156</v>
      </c>
      <c r="D2382" s="168">
        <f t="shared" si="1194"/>
        <v>0</v>
      </c>
      <c r="E2382" s="168">
        <f t="shared" si="1195"/>
        <v>0</v>
      </c>
      <c r="F2382" s="168">
        <f t="shared" si="1195"/>
        <v>0</v>
      </c>
      <c r="G2382" s="168">
        <f t="shared" si="1195"/>
        <v>0</v>
      </c>
      <c r="H2382" s="168">
        <f t="shared" si="1193"/>
        <v>0</v>
      </c>
      <c r="I2382" s="168">
        <f t="shared" si="1196"/>
        <v>0</v>
      </c>
      <c r="J2382" s="168">
        <v>0</v>
      </c>
      <c r="K2382" s="168">
        <v>0</v>
      </c>
      <c r="L2382" s="168">
        <v>0</v>
      </c>
      <c r="M2382" s="168">
        <v>0</v>
      </c>
      <c r="N2382" s="168">
        <f t="shared" si="1197"/>
        <v>0</v>
      </c>
      <c r="O2382" s="168">
        <v>0</v>
      </c>
      <c r="P2382" s="168">
        <v>0</v>
      </c>
      <c r="Q2382" s="168">
        <v>0</v>
      </c>
      <c r="R2382" s="168">
        <v>0</v>
      </c>
      <c r="S2382" s="168">
        <f t="shared" si="1198"/>
        <v>0</v>
      </c>
      <c r="T2382" s="168">
        <v>0</v>
      </c>
      <c r="U2382" s="168">
        <v>0</v>
      </c>
      <c r="V2382" s="168">
        <v>0</v>
      </c>
      <c r="W2382" s="168">
        <v>0</v>
      </c>
    </row>
    <row r="2383" spans="2:23" ht="16.5" thickTop="1" thickBot="1">
      <c r="B2383" s="164" t="s">
        <v>124</v>
      </c>
      <c r="C2383" s="171" t="s">
        <v>121</v>
      </c>
      <c r="D2383" s="168">
        <f t="shared" si="1194"/>
        <v>0</v>
      </c>
      <c r="E2383" s="168">
        <f t="shared" si="1195"/>
        <v>0</v>
      </c>
      <c r="F2383" s="168">
        <f t="shared" si="1195"/>
        <v>0</v>
      </c>
      <c r="G2383" s="168">
        <f t="shared" si="1195"/>
        <v>0</v>
      </c>
      <c r="H2383" s="168">
        <f t="shared" si="1193"/>
        <v>0</v>
      </c>
      <c r="I2383" s="168">
        <f t="shared" si="1196"/>
        <v>0</v>
      </c>
      <c r="J2383" s="168">
        <v>0</v>
      </c>
      <c r="K2383" s="168">
        <v>0</v>
      </c>
      <c r="L2383" s="168">
        <v>0</v>
      </c>
      <c r="M2383" s="168">
        <v>0</v>
      </c>
      <c r="N2383" s="168">
        <f t="shared" si="1197"/>
        <v>0</v>
      </c>
      <c r="O2383" s="168">
        <v>0</v>
      </c>
      <c r="P2383" s="168">
        <v>0</v>
      </c>
      <c r="Q2383" s="168">
        <v>0</v>
      </c>
      <c r="R2383" s="168">
        <v>0</v>
      </c>
      <c r="S2383" s="168">
        <f t="shared" si="1198"/>
        <v>0</v>
      </c>
      <c r="T2383" s="168">
        <v>0</v>
      </c>
      <c r="U2383" s="168">
        <v>0</v>
      </c>
      <c r="V2383" s="168">
        <v>0</v>
      </c>
      <c r="W2383" s="168">
        <v>0</v>
      </c>
    </row>
    <row r="2384" spans="2:23" ht="16.5" thickTop="1" thickBot="1">
      <c r="B2384" s="164" t="s">
        <v>872</v>
      </c>
      <c r="C2384" s="170" t="s">
        <v>873</v>
      </c>
      <c r="D2384" s="168">
        <f t="shared" si="1194"/>
        <v>1200000</v>
      </c>
      <c r="E2384" s="168">
        <f t="shared" si="1195"/>
        <v>335000</v>
      </c>
      <c r="F2384" s="168">
        <f t="shared" si="1195"/>
        <v>780000</v>
      </c>
      <c r="G2384" s="168">
        <f t="shared" si="1195"/>
        <v>70000</v>
      </c>
      <c r="H2384" s="168">
        <f t="shared" si="1193"/>
        <v>15000</v>
      </c>
      <c r="I2384" s="168">
        <f t="shared" si="1196"/>
        <v>1200000</v>
      </c>
      <c r="J2384" s="168">
        <f t="shared" ref="J2384:M2386" si="1199">SUM(J2387)</f>
        <v>335000</v>
      </c>
      <c r="K2384" s="168">
        <f t="shared" si="1199"/>
        <v>780000</v>
      </c>
      <c r="L2384" s="168">
        <f t="shared" si="1199"/>
        <v>70000</v>
      </c>
      <c r="M2384" s="168">
        <f t="shared" si="1199"/>
        <v>15000</v>
      </c>
      <c r="N2384" s="168">
        <f t="shared" si="1197"/>
        <v>0</v>
      </c>
      <c r="O2384" s="168">
        <f t="shared" ref="O2384:R2386" si="1200">SUM(O2387)</f>
        <v>0</v>
      </c>
      <c r="P2384" s="168">
        <f t="shared" si="1200"/>
        <v>0</v>
      </c>
      <c r="Q2384" s="168">
        <f t="shared" si="1200"/>
        <v>0</v>
      </c>
      <c r="R2384" s="168">
        <f t="shared" si="1200"/>
        <v>0</v>
      </c>
      <c r="S2384" s="168">
        <f t="shared" si="1198"/>
        <v>0</v>
      </c>
      <c r="T2384" s="168">
        <f t="shared" ref="T2384:W2386" si="1201">SUM(T2387)</f>
        <v>0</v>
      </c>
      <c r="U2384" s="168">
        <f t="shared" si="1201"/>
        <v>0</v>
      </c>
      <c r="V2384" s="168">
        <f t="shared" si="1201"/>
        <v>0</v>
      </c>
      <c r="W2384" s="168">
        <f t="shared" si="1201"/>
        <v>0</v>
      </c>
    </row>
    <row r="2385" spans="2:23" ht="16.5" thickTop="1" thickBot="1">
      <c r="B2385" s="164" t="s">
        <v>124</v>
      </c>
      <c r="C2385" s="171" t="s">
        <v>96</v>
      </c>
      <c r="D2385" s="168">
        <f t="shared" si="1194"/>
        <v>1200000</v>
      </c>
      <c r="E2385" s="168">
        <f t="shared" si="1195"/>
        <v>335000</v>
      </c>
      <c r="F2385" s="168">
        <f t="shared" si="1195"/>
        <v>780000</v>
      </c>
      <c r="G2385" s="168">
        <f t="shared" si="1195"/>
        <v>70000</v>
      </c>
      <c r="H2385" s="168">
        <f t="shared" si="1193"/>
        <v>15000</v>
      </c>
      <c r="I2385" s="168">
        <f t="shared" si="1196"/>
        <v>1200000</v>
      </c>
      <c r="J2385" s="168">
        <f t="shared" si="1199"/>
        <v>335000</v>
      </c>
      <c r="K2385" s="168">
        <f t="shared" si="1199"/>
        <v>780000</v>
      </c>
      <c r="L2385" s="168">
        <f t="shared" si="1199"/>
        <v>70000</v>
      </c>
      <c r="M2385" s="168">
        <f t="shared" si="1199"/>
        <v>15000</v>
      </c>
      <c r="N2385" s="168">
        <f t="shared" si="1197"/>
        <v>0</v>
      </c>
      <c r="O2385" s="168">
        <f t="shared" si="1200"/>
        <v>0</v>
      </c>
      <c r="P2385" s="168">
        <f t="shared" si="1200"/>
        <v>0</v>
      </c>
      <c r="Q2385" s="168">
        <f t="shared" si="1200"/>
        <v>0</v>
      </c>
      <c r="R2385" s="168">
        <f t="shared" si="1200"/>
        <v>0</v>
      </c>
      <c r="S2385" s="168">
        <f t="shared" si="1198"/>
        <v>0</v>
      </c>
      <c r="T2385" s="168">
        <f t="shared" si="1201"/>
        <v>0</v>
      </c>
      <c r="U2385" s="168">
        <f t="shared" si="1201"/>
        <v>0</v>
      </c>
      <c r="V2385" s="168">
        <f t="shared" si="1201"/>
        <v>0</v>
      </c>
      <c r="W2385" s="168">
        <f t="shared" si="1201"/>
        <v>0</v>
      </c>
    </row>
    <row r="2386" spans="2:23" ht="16.5" thickTop="1" thickBot="1">
      <c r="B2386" s="164" t="s">
        <v>124</v>
      </c>
      <c r="C2386" s="172" t="s">
        <v>98</v>
      </c>
      <c r="D2386" s="168">
        <f t="shared" si="1194"/>
        <v>1200000</v>
      </c>
      <c r="E2386" s="168">
        <f t="shared" si="1195"/>
        <v>335000</v>
      </c>
      <c r="F2386" s="168">
        <f t="shared" si="1195"/>
        <v>780000</v>
      </c>
      <c r="G2386" s="168">
        <f t="shared" si="1195"/>
        <v>70000</v>
      </c>
      <c r="H2386" s="168">
        <f t="shared" si="1193"/>
        <v>15000</v>
      </c>
      <c r="I2386" s="168">
        <f t="shared" si="1196"/>
        <v>1200000</v>
      </c>
      <c r="J2386" s="168">
        <f t="shared" si="1199"/>
        <v>335000</v>
      </c>
      <c r="K2386" s="168">
        <f t="shared" si="1199"/>
        <v>780000</v>
      </c>
      <c r="L2386" s="168">
        <f t="shared" si="1199"/>
        <v>70000</v>
      </c>
      <c r="M2386" s="168">
        <f t="shared" si="1199"/>
        <v>15000</v>
      </c>
      <c r="N2386" s="168">
        <f t="shared" si="1197"/>
        <v>0</v>
      </c>
      <c r="O2386" s="168">
        <f t="shared" si="1200"/>
        <v>0</v>
      </c>
      <c r="P2386" s="168">
        <f t="shared" si="1200"/>
        <v>0</v>
      </c>
      <c r="Q2386" s="168">
        <f t="shared" si="1200"/>
        <v>0</v>
      </c>
      <c r="R2386" s="168">
        <f t="shared" si="1200"/>
        <v>0</v>
      </c>
      <c r="S2386" s="168">
        <f t="shared" si="1198"/>
        <v>0</v>
      </c>
      <c r="T2386" s="168">
        <f t="shared" si="1201"/>
        <v>0</v>
      </c>
      <c r="U2386" s="168">
        <f t="shared" si="1201"/>
        <v>0</v>
      </c>
      <c r="V2386" s="168">
        <f t="shared" si="1201"/>
        <v>0</v>
      </c>
      <c r="W2386" s="168">
        <f t="shared" si="1201"/>
        <v>0</v>
      </c>
    </row>
    <row r="2387" spans="2:23" ht="16.5" thickTop="1" thickBot="1">
      <c r="B2387" s="164" t="s">
        <v>874</v>
      </c>
      <c r="C2387" s="171" t="s">
        <v>875</v>
      </c>
      <c r="D2387" s="168">
        <f t="shared" si="1194"/>
        <v>1200000</v>
      </c>
      <c r="E2387" s="168">
        <f t="shared" si="1195"/>
        <v>335000</v>
      </c>
      <c r="F2387" s="168">
        <f t="shared" si="1195"/>
        <v>780000</v>
      </c>
      <c r="G2387" s="168">
        <f t="shared" si="1195"/>
        <v>70000</v>
      </c>
      <c r="H2387" s="168">
        <f t="shared" si="1193"/>
        <v>15000</v>
      </c>
      <c r="I2387" s="168">
        <f t="shared" si="1196"/>
        <v>1200000</v>
      </c>
      <c r="J2387" s="168">
        <f t="shared" ref="J2387:M2388" si="1202">SUM(J2388)</f>
        <v>335000</v>
      </c>
      <c r="K2387" s="168">
        <f t="shared" si="1202"/>
        <v>780000</v>
      </c>
      <c r="L2387" s="168">
        <f t="shared" si="1202"/>
        <v>70000</v>
      </c>
      <c r="M2387" s="168">
        <f t="shared" si="1202"/>
        <v>15000</v>
      </c>
      <c r="N2387" s="168">
        <f t="shared" si="1197"/>
        <v>0</v>
      </c>
      <c r="O2387" s="168">
        <f t="shared" ref="O2387:R2388" si="1203">SUM(O2388)</f>
        <v>0</v>
      </c>
      <c r="P2387" s="168">
        <f t="shared" si="1203"/>
        <v>0</v>
      </c>
      <c r="Q2387" s="168">
        <f t="shared" si="1203"/>
        <v>0</v>
      </c>
      <c r="R2387" s="168">
        <f t="shared" si="1203"/>
        <v>0</v>
      </c>
      <c r="S2387" s="168">
        <f t="shared" si="1198"/>
        <v>0</v>
      </c>
      <c r="T2387" s="168">
        <f t="shared" ref="T2387:W2388" si="1204">SUM(T2388)</f>
        <v>0</v>
      </c>
      <c r="U2387" s="168">
        <f t="shared" si="1204"/>
        <v>0</v>
      </c>
      <c r="V2387" s="168">
        <f t="shared" si="1204"/>
        <v>0</v>
      </c>
      <c r="W2387" s="168">
        <f t="shared" si="1204"/>
        <v>0</v>
      </c>
    </row>
    <row r="2388" spans="2:23" ht="16.5" thickTop="1" thickBot="1">
      <c r="B2388" s="164" t="s">
        <v>124</v>
      </c>
      <c r="C2388" s="172" t="s">
        <v>96</v>
      </c>
      <c r="D2388" s="168">
        <f t="shared" si="1194"/>
        <v>1200000</v>
      </c>
      <c r="E2388" s="168">
        <f t="shared" si="1195"/>
        <v>335000</v>
      </c>
      <c r="F2388" s="168">
        <f t="shared" si="1195"/>
        <v>780000</v>
      </c>
      <c r="G2388" s="168">
        <f t="shared" si="1195"/>
        <v>70000</v>
      </c>
      <c r="H2388" s="168">
        <f t="shared" si="1193"/>
        <v>15000</v>
      </c>
      <c r="I2388" s="168">
        <f t="shared" si="1196"/>
        <v>1200000</v>
      </c>
      <c r="J2388" s="168">
        <f t="shared" si="1202"/>
        <v>335000</v>
      </c>
      <c r="K2388" s="168">
        <f t="shared" si="1202"/>
        <v>780000</v>
      </c>
      <c r="L2388" s="168">
        <f t="shared" si="1202"/>
        <v>70000</v>
      </c>
      <c r="M2388" s="168">
        <f t="shared" si="1202"/>
        <v>15000</v>
      </c>
      <c r="N2388" s="168">
        <f t="shared" si="1197"/>
        <v>0</v>
      </c>
      <c r="O2388" s="168">
        <f t="shared" si="1203"/>
        <v>0</v>
      </c>
      <c r="P2388" s="168">
        <f t="shared" si="1203"/>
        <v>0</v>
      </c>
      <c r="Q2388" s="168">
        <f t="shared" si="1203"/>
        <v>0</v>
      </c>
      <c r="R2388" s="168">
        <f t="shared" si="1203"/>
        <v>0</v>
      </c>
      <c r="S2388" s="168">
        <f t="shared" si="1198"/>
        <v>0</v>
      </c>
      <c r="T2388" s="168">
        <f t="shared" si="1204"/>
        <v>0</v>
      </c>
      <c r="U2388" s="168">
        <f t="shared" si="1204"/>
        <v>0</v>
      </c>
      <c r="V2388" s="168">
        <f t="shared" si="1204"/>
        <v>0</v>
      </c>
      <c r="W2388" s="168">
        <f t="shared" si="1204"/>
        <v>0</v>
      </c>
    </row>
    <row r="2389" spans="2:23" ht="16.5" thickTop="1" thickBot="1">
      <c r="B2389" s="164" t="s">
        <v>124</v>
      </c>
      <c r="C2389" s="173" t="s">
        <v>98</v>
      </c>
      <c r="D2389" s="168">
        <f t="shared" si="1194"/>
        <v>1200000</v>
      </c>
      <c r="E2389" s="168">
        <f t="shared" si="1195"/>
        <v>335000</v>
      </c>
      <c r="F2389" s="168">
        <f t="shared" si="1195"/>
        <v>780000</v>
      </c>
      <c r="G2389" s="168">
        <f t="shared" si="1195"/>
        <v>70000</v>
      </c>
      <c r="H2389" s="168">
        <f t="shared" si="1193"/>
        <v>15000</v>
      </c>
      <c r="I2389" s="168">
        <f t="shared" si="1196"/>
        <v>1200000</v>
      </c>
      <c r="J2389" s="168">
        <v>335000</v>
      </c>
      <c r="K2389" s="168">
        <v>780000</v>
      </c>
      <c r="L2389" s="168">
        <v>70000</v>
      </c>
      <c r="M2389" s="168">
        <v>15000</v>
      </c>
      <c r="N2389" s="168">
        <f t="shared" si="1197"/>
        <v>0</v>
      </c>
      <c r="O2389" s="168">
        <v>0</v>
      </c>
      <c r="P2389" s="168">
        <v>0</v>
      </c>
      <c r="Q2389" s="168">
        <v>0</v>
      </c>
      <c r="R2389" s="168">
        <v>0</v>
      </c>
      <c r="S2389" s="168">
        <f t="shared" si="1198"/>
        <v>0</v>
      </c>
      <c r="T2389" s="168">
        <v>0</v>
      </c>
      <c r="U2389" s="168">
        <v>0</v>
      </c>
      <c r="V2389" s="168">
        <v>0</v>
      </c>
      <c r="W2389" s="168">
        <v>0</v>
      </c>
    </row>
    <row r="2390" spans="2:23" ht="46.5" thickTop="1" thickBot="1">
      <c r="B2390" s="164" t="s">
        <v>876</v>
      </c>
      <c r="C2390" s="170" t="s">
        <v>877</v>
      </c>
      <c r="D2390" s="168">
        <f t="shared" si="1194"/>
        <v>855000</v>
      </c>
      <c r="E2390" s="168">
        <f t="shared" si="1195"/>
        <v>284800</v>
      </c>
      <c r="F2390" s="168">
        <f t="shared" si="1195"/>
        <v>225700</v>
      </c>
      <c r="G2390" s="168">
        <f t="shared" si="1195"/>
        <v>176700</v>
      </c>
      <c r="H2390" s="168">
        <f t="shared" si="1193"/>
        <v>167800</v>
      </c>
      <c r="I2390" s="168">
        <f t="shared" si="1196"/>
        <v>855000</v>
      </c>
      <c r="J2390" s="168">
        <f>SUM(J2391,J2397)</f>
        <v>284800</v>
      </c>
      <c r="K2390" s="168">
        <f>SUM(K2391,K2397)</f>
        <v>225700</v>
      </c>
      <c r="L2390" s="168">
        <f>SUM(L2391,L2397)</f>
        <v>176700</v>
      </c>
      <c r="M2390" s="168">
        <f>SUM(M2391,M2397)</f>
        <v>167800</v>
      </c>
      <c r="N2390" s="168">
        <f t="shared" si="1197"/>
        <v>0</v>
      </c>
      <c r="O2390" s="168">
        <f>SUM(O2391,O2397)</f>
        <v>0</v>
      </c>
      <c r="P2390" s="168">
        <f>SUM(P2391,P2397)</f>
        <v>0</v>
      </c>
      <c r="Q2390" s="168">
        <f>SUM(Q2391,Q2397)</f>
        <v>0</v>
      </c>
      <c r="R2390" s="168">
        <f>SUM(R2391,R2397)</f>
        <v>0</v>
      </c>
      <c r="S2390" s="168">
        <f t="shared" si="1198"/>
        <v>0</v>
      </c>
      <c r="T2390" s="168">
        <f>SUM(T2391,T2397)</f>
        <v>0</v>
      </c>
      <c r="U2390" s="168">
        <f>SUM(U2391,U2397)</f>
        <v>0</v>
      </c>
      <c r="V2390" s="168">
        <f>SUM(V2391,V2397)</f>
        <v>0</v>
      </c>
      <c r="W2390" s="168">
        <f>SUM(W2391,W2397)</f>
        <v>0</v>
      </c>
    </row>
    <row r="2391" spans="2:23" ht="16.5" thickTop="1" thickBot="1">
      <c r="B2391" s="164" t="s">
        <v>124</v>
      </c>
      <c r="C2391" s="171" t="s">
        <v>96</v>
      </c>
      <c r="D2391" s="168">
        <f t="shared" si="1194"/>
        <v>850000</v>
      </c>
      <c r="E2391" s="168">
        <f t="shared" si="1195"/>
        <v>279800</v>
      </c>
      <c r="F2391" s="168">
        <f t="shared" si="1195"/>
        <v>225700</v>
      </c>
      <c r="G2391" s="168">
        <f t="shared" si="1195"/>
        <v>176700</v>
      </c>
      <c r="H2391" s="168">
        <f t="shared" si="1193"/>
        <v>167800</v>
      </c>
      <c r="I2391" s="168">
        <f t="shared" si="1196"/>
        <v>850000</v>
      </c>
      <c r="J2391" s="168">
        <f>SUM(J2392:J2395)</f>
        <v>279800</v>
      </c>
      <c r="K2391" s="168">
        <f>SUM(K2392:K2395)</f>
        <v>225700</v>
      </c>
      <c r="L2391" s="168">
        <f>SUM(L2392:L2395)</f>
        <v>176700</v>
      </c>
      <c r="M2391" s="168">
        <f>SUM(M2392:M2395)</f>
        <v>167800</v>
      </c>
      <c r="N2391" s="168">
        <f t="shared" si="1197"/>
        <v>0</v>
      </c>
      <c r="O2391" s="168">
        <f>SUM(O2392:O2395)</f>
        <v>0</v>
      </c>
      <c r="P2391" s="168">
        <f>SUM(P2392:P2395)</f>
        <v>0</v>
      </c>
      <c r="Q2391" s="168">
        <f>SUM(Q2392:Q2395)</f>
        <v>0</v>
      </c>
      <c r="R2391" s="168">
        <f>SUM(R2392:R2395)</f>
        <v>0</v>
      </c>
      <c r="S2391" s="168">
        <f t="shared" si="1198"/>
        <v>0</v>
      </c>
      <c r="T2391" s="168">
        <f>SUM(T2392:T2395)</f>
        <v>0</v>
      </c>
      <c r="U2391" s="168">
        <f>SUM(U2392:U2395)</f>
        <v>0</v>
      </c>
      <c r="V2391" s="168">
        <f>SUM(V2392:V2395)</f>
        <v>0</v>
      </c>
      <c r="W2391" s="168">
        <f>SUM(W2392:W2395)</f>
        <v>0</v>
      </c>
    </row>
    <row r="2392" spans="2:23" ht="16.5" thickTop="1" thickBot="1">
      <c r="B2392" s="164" t="s">
        <v>124</v>
      </c>
      <c r="C2392" s="172" t="s">
        <v>97</v>
      </c>
      <c r="D2392" s="168">
        <f t="shared" si="1194"/>
        <v>335000</v>
      </c>
      <c r="E2392" s="168">
        <f t="shared" si="1195"/>
        <v>83800</v>
      </c>
      <c r="F2392" s="168">
        <f t="shared" si="1195"/>
        <v>83700</v>
      </c>
      <c r="G2392" s="168">
        <f t="shared" si="1195"/>
        <v>83700</v>
      </c>
      <c r="H2392" s="168">
        <f t="shared" si="1193"/>
        <v>83800</v>
      </c>
      <c r="I2392" s="168">
        <f t="shared" si="1196"/>
        <v>335000</v>
      </c>
      <c r="J2392" s="168">
        <v>83800</v>
      </c>
      <c r="K2392" s="168">
        <v>83700</v>
      </c>
      <c r="L2392" s="168">
        <v>83700</v>
      </c>
      <c r="M2392" s="168">
        <v>83800</v>
      </c>
      <c r="N2392" s="168">
        <f t="shared" si="1197"/>
        <v>0</v>
      </c>
      <c r="O2392" s="168">
        <v>0</v>
      </c>
      <c r="P2392" s="168">
        <v>0</v>
      </c>
      <c r="Q2392" s="168">
        <v>0</v>
      </c>
      <c r="R2392" s="168">
        <v>0</v>
      </c>
      <c r="S2392" s="168">
        <f t="shared" si="1198"/>
        <v>0</v>
      </c>
      <c r="T2392" s="168">
        <v>0</v>
      </c>
      <c r="U2392" s="168">
        <v>0</v>
      </c>
      <c r="V2392" s="168">
        <v>0</v>
      </c>
      <c r="W2392" s="168">
        <v>0</v>
      </c>
    </row>
    <row r="2393" spans="2:23" ht="16.5" thickTop="1" thickBot="1">
      <c r="B2393" s="164" t="s">
        <v>124</v>
      </c>
      <c r="C2393" s="172" t="s">
        <v>98</v>
      </c>
      <c r="D2393" s="168">
        <f t="shared" si="1194"/>
        <v>500000</v>
      </c>
      <c r="E2393" s="168">
        <f t="shared" si="1195"/>
        <v>181000</v>
      </c>
      <c r="F2393" s="168">
        <f t="shared" si="1195"/>
        <v>142000</v>
      </c>
      <c r="G2393" s="168">
        <f t="shared" si="1195"/>
        <v>93000</v>
      </c>
      <c r="H2393" s="168">
        <f t="shared" si="1193"/>
        <v>84000</v>
      </c>
      <c r="I2393" s="168">
        <f t="shared" si="1196"/>
        <v>500000</v>
      </c>
      <c r="J2393" s="168">
        <v>181000</v>
      </c>
      <c r="K2393" s="168">
        <v>142000</v>
      </c>
      <c r="L2393" s="168">
        <v>93000</v>
      </c>
      <c r="M2393" s="168">
        <v>84000</v>
      </c>
      <c r="N2393" s="168">
        <f t="shared" si="1197"/>
        <v>0</v>
      </c>
      <c r="O2393" s="168">
        <v>0</v>
      </c>
      <c r="P2393" s="168">
        <v>0</v>
      </c>
      <c r="Q2393" s="168">
        <v>0</v>
      </c>
      <c r="R2393" s="168">
        <v>0</v>
      </c>
      <c r="S2393" s="168">
        <f t="shared" si="1198"/>
        <v>0</v>
      </c>
      <c r="T2393" s="168">
        <v>0</v>
      </c>
      <c r="U2393" s="168">
        <v>0</v>
      </c>
      <c r="V2393" s="168">
        <v>0</v>
      </c>
      <c r="W2393" s="168">
        <v>0</v>
      </c>
    </row>
    <row r="2394" spans="2:23" ht="16.5" thickTop="1" thickBot="1">
      <c r="B2394" s="164" t="s">
        <v>124</v>
      </c>
      <c r="C2394" s="172" t="s">
        <v>101</v>
      </c>
      <c r="D2394" s="168">
        <f t="shared" si="1194"/>
        <v>10000</v>
      </c>
      <c r="E2394" s="168">
        <f t="shared" si="1195"/>
        <v>10000</v>
      </c>
      <c r="F2394" s="168">
        <f t="shared" si="1195"/>
        <v>0</v>
      </c>
      <c r="G2394" s="168">
        <f t="shared" si="1195"/>
        <v>0</v>
      </c>
      <c r="H2394" s="168">
        <f t="shared" si="1193"/>
        <v>0</v>
      </c>
      <c r="I2394" s="168">
        <f t="shared" si="1196"/>
        <v>10000</v>
      </c>
      <c r="J2394" s="168">
        <v>10000</v>
      </c>
      <c r="K2394" s="168">
        <v>0</v>
      </c>
      <c r="L2394" s="168">
        <v>0</v>
      </c>
      <c r="M2394" s="168">
        <v>0</v>
      </c>
      <c r="N2394" s="168">
        <f t="shared" si="1197"/>
        <v>0</v>
      </c>
      <c r="O2394" s="168">
        <v>0</v>
      </c>
      <c r="P2394" s="168">
        <v>0</v>
      </c>
      <c r="Q2394" s="168">
        <v>0</v>
      </c>
      <c r="R2394" s="168">
        <v>0</v>
      </c>
      <c r="S2394" s="168">
        <f t="shared" si="1198"/>
        <v>0</v>
      </c>
      <c r="T2394" s="168">
        <v>0</v>
      </c>
      <c r="U2394" s="168">
        <v>0</v>
      </c>
      <c r="V2394" s="168">
        <v>0</v>
      </c>
      <c r="W2394" s="168">
        <v>0</v>
      </c>
    </row>
    <row r="2395" spans="2:23" ht="16.5" thickTop="1" thickBot="1">
      <c r="B2395" s="164" t="s">
        <v>124</v>
      </c>
      <c r="C2395" s="172" t="s">
        <v>102</v>
      </c>
      <c r="D2395" s="168">
        <f t="shared" si="1194"/>
        <v>5000</v>
      </c>
      <c r="E2395" s="168">
        <f t="shared" si="1195"/>
        <v>5000</v>
      </c>
      <c r="F2395" s="168">
        <f t="shared" si="1195"/>
        <v>0</v>
      </c>
      <c r="G2395" s="168">
        <f t="shared" si="1195"/>
        <v>0</v>
      </c>
      <c r="H2395" s="168">
        <f t="shared" si="1193"/>
        <v>0</v>
      </c>
      <c r="I2395" s="168">
        <f t="shared" si="1196"/>
        <v>5000</v>
      </c>
      <c r="J2395" s="168">
        <f>SUM(J2396)</f>
        <v>5000</v>
      </c>
      <c r="K2395" s="168">
        <f>SUM(K2396)</f>
        <v>0</v>
      </c>
      <c r="L2395" s="168">
        <f>SUM(L2396)</f>
        <v>0</v>
      </c>
      <c r="M2395" s="168">
        <f>SUM(M2396)</f>
        <v>0</v>
      </c>
      <c r="N2395" s="168">
        <f t="shared" si="1197"/>
        <v>0</v>
      </c>
      <c r="O2395" s="168">
        <f>SUM(O2396)</f>
        <v>0</v>
      </c>
      <c r="P2395" s="168">
        <f>SUM(P2396)</f>
        <v>0</v>
      </c>
      <c r="Q2395" s="168">
        <f>SUM(Q2396)</f>
        <v>0</v>
      </c>
      <c r="R2395" s="168">
        <f>SUM(R2396)</f>
        <v>0</v>
      </c>
      <c r="S2395" s="168">
        <f t="shared" si="1198"/>
        <v>0</v>
      </c>
      <c r="T2395" s="168">
        <f>SUM(T2396)</f>
        <v>0</v>
      </c>
      <c r="U2395" s="168">
        <f>SUM(U2396)</f>
        <v>0</v>
      </c>
      <c r="V2395" s="168">
        <f>SUM(V2396)</f>
        <v>0</v>
      </c>
      <c r="W2395" s="168">
        <f>SUM(W2396)</f>
        <v>0</v>
      </c>
    </row>
    <row r="2396" spans="2:23" ht="31.5" thickTop="1" thickBot="1">
      <c r="B2396" s="164" t="s">
        <v>124</v>
      </c>
      <c r="C2396" s="173" t="s">
        <v>156</v>
      </c>
      <c r="D2396" s="168">
        <f t="shared" si="1194"/>
        <v>5000</v>
      </c>
      <c r="E2396" s="168">
        <f t="shared" si="1195"/>
        <v>5000</v>
      </c>
      <c r="F2396" s="168">
        <f t="shared" si="1195"/>
        <v>0</v>
      </c>
      <c r="G2396" s="168">
        <f t="shared" si="1195"/>
        <v>0</v>
      </c>
      <c r="H2396" s="168">
        <f t="shared" si="1193"/>
        <v>0</v>
      </c>
      <c r="I2396" s="168">
        <f t="shared" si="1196"/>
        <v>5000</v>
      </c>
      <c r="J2396" s="168">
        <v>5000</v>
      </c>
      <c r="K2396" s="168">
        <v>0</v>
      </c>
      <c r="L2396" s="168">
        <v>0</v>
      </c>
      <c r="M2396" s="168">
        <v>0</v>
      </c>
      <c r="N2396" s="168">
        <f t="shared" si="1197"/>
        <v>0</v>
      </c>
      <c r="O2396" s="168">
        <v>0</v>
      </c>
      <c r="P2396" s="168">
        <v>0</v>
      </c>
      <c r="Q2396" s="168">
        <v>0</v>
      </c>
      <c r="R2396" s="168">
        <v>0</v>
      </c>
      <c r="S2396" s="168">
        <f t="shared" si="1198"/>
        <v>0</v>
      </c>
      <c r="T2396" s="168">
        <v>0</v>
      </c>
      <c r="U2396" s="168">
        <v>0</v>
      </c>
      <c r="V2396" s="168">
        <v>0</v>
      </c>
      <c r="W2396" s="168">
        <v>0</v>
      </c>
    </row>
    <row r="2397" spans="2:23" ht="16.5" thickTop="1" thickBot="1">
      <c r="B2397" s="164" t="s">
        <v>124</v>
      </c>
      <c r="C2397" s="171" t="s">
        <v>121</v>
      </c>
      <c r="D2397" s="168">
        <f t="shared" si="1194"/>
        <v>5000</v>
      </c>
      <c r="E2397" s="168">
        <f t="shared" si="1195"/>
        <v>5000</v>
      </c>
      <c r="F2397" s="168">
        <f t="shared" si="1195"/>
        <v>0</v>
      </c>
      <c r="G2397" s="168">
        <f t="shared" si="1195"/>
        <v>0</v>
      </c>
      <c r="H2397" s="168">
        <f t="shared" si="1193"/>
        <v>0</v>
      </c>
      <c r="I2397" s="168">
        <f t="shared" si="1196"/>
        <v>5000</v>
      </c>
      <c r="J2397" s="168">
        <v>5000</v>
      </c>
      <c r="K2397" s="168">
        <v>0</v>
      </c>
      <c r="L2397" s="168">
        <v>0</v>
      </c>
      <c r="M2397" s="168">
        <v>0</v>
      </c>
      <c r="N2397" s="168">
        <f t="shared" si="1197"/>
        <v>0</v>
      </c>
      <c r="O2397" s="168">
        <v>0</v>
      </c>
      <c r="P2397" s="168">
        <v>0</v>
      </c>
      <c r="Q2397" s="168">
        <v>0</v>
      </c>
      <c r="R2397" s="168">
        <v>0</v>
      </c>
      <c r="S2397" s="168">
        <f t="shared" si="1198"/>
        <v>0</v>
      </c>
      <c r="T2397" s="168">
        <v>0</v>
      </c>
      <c r="U2397" s="168">
        <v>0</v>
      </c>
      <c r="V2397" s="168">
        <v>0</v>
      </c>
      <c r="W2397" s="168">
        <v>0</v>
      </c>
    </row>
    <row r="2398" spans="2:23" ht="31.5" thickTop="1" thickBot="1">
      <c r="B2398" s="164" t="s">
        <v>878</v>
      </c>
      <c r="C2398" s="169" t="s">
        <v>879</v>
      </c>
      <c r="D2398" s="168">
        <f t="shared" si="1194"/>
        <v>850000</v>
      </c>
      <c r="E2398" s="168">
        <f t="shared" si="1195"/>
        <v>197000</v>
      </c>
      <c r="F2398" s="168">
        <f t="shared" si="1195"/>
        <v>214000</v>
      </c>
      <c r="G2398" s="168">
        <f t="shared" si="1195"/>
        <v>216000</v>
      </c>
      <c r="H2398" s="168">
        <f t="shared" si="1193"/>
        <v>223000</v>
      </c>
      <c r="I2398" s="168">
        <f t="shared" si="1196"/>
        <v>850000</v>
      </c>
      <c r="J2398" s="168">
        <f>SUM(J2399,J2408)</f>
        <v>197000</v>
      </c>
      <c r="K2398" s="168">
        <f>SUM(K2399,K2408)</f>
        <v>214000</v>
      </c>
      <c r="L2398" s="168">
        <f>SUM(L2399,L2408)</f>
        <v>216000</v>
      </c>
      <c r="M2398" s="168">
        <f>SUM(M2399,M2408)</f>
        <v>223000</v>
      </c>
      <c r="N2398" s="168">
        <f t="shared" si="1197"/>
        <v>0</v>
      </c>
      <c r="O2398" s="168">
        <f>SUM(O2399,O2408)</f>
        <v>0</v>
      </c>
      <c r="P2398" s="168">
        <f>SUM(P2399,P2408)</f>
        <v>0</v>
      </c>
      <c r="Q2398" s="168">
        <f>SUM(Q2399,Q2408)</f>
        <v>0</v>
      </c>
      <c r="R2398" s="168">
        <f>SUM(R2399,R2408)</f>
        <v>0</v>
      </c>
      <c r="S2398" s="168">
        <f t="shared" si="1198"/>
        <v>0</v>
      </c>
      <c r="T2398" s="168">
        <f>SUM(T2399,T2408)</f>
        <v>0</v>
      </c>
      <c r="U2398" s="168">
        <f>SUM(U2399,U2408)</f>
        <v>0</v>
      </c>
      <c r="V2398" s="168">
        <f>SUM(V2399,V2408)</f>
        <v>0</v>
      </c>
      <c r="W2398" s="168">
        <f>SUM(W2399,W2408)</f>
        <v>0</v>
      </c>
    </row>
    <row r="2399" spans="2:23" ht="16.5" thickTop="1" thickBot="1">
      <c r="B2399" s="164" t="s">
        <v>124</v>
      </c>
      <c r="C2399" s="170" t="s">
        <v>96</v>
      </c>
      <c r="D2399" s="168">
        <f t="shared" si="1194"/>
        <v>845000</v>
      </c>
      <c r="E2399" s="168">
        <f t="shared" si="1195"/>
        <v>195000</v>
      </c>
      <c r="F2399" s="168">
        <f t="shared" si="1195"/>
        <v>211000</v>
      </c>
      <c r="G2399" s="168">
        <f t="shared" si="1195"/>
        <v>216000</v>
      </c>
      <c r="H2399" s="168">
        <f t="shared" si="1193"/>
        <v>223000</v>
      </c>
      <c r="I2399" s="168">
        <f t="shared" si="1196"/>
        <v>845000</v>
      </c>
      <c r="J2399" s="168">
        <f>SUM(J2400:J2402,J2405:J2406)</f>
        <v>195000</v>
      </c>
      <c r="K2399" s="168">
        <f>SUM(K2400:K2402,K2405:K2406)</f>
        <v>211000</v>
      </c>
      <c r="L2399" s="168">
        <f>SUM(L2400:L2402,L2405:L2406)</f>
        <v>216000</v>
      </c>
      <c r="M2399" s="168">
        <f>SUM(M2400:M2402,M2405:M2406)</f>
        <v>223000</v>
      </c>
      <c r="N2399" s="168">
        <f t="shared" si="1197"/>
        <v>0</v>
      </c>
      <c r="O2399" s="168">
        <f>SUM(O2400:O2402,O2405:O2406)</f>
        <v>0</v>
      </c>
      <c r="P2399" s="168">
        <f>SUM(P2400:P2402,P2405:P2406)</f>
        <v>0</v>
      </c>
      <c r="Q2399" s="168">
        <f>SUM(Q2400:Q2402,Q2405:Q2406)</f>
        <v>0</v>
      </c>
      <c r="R2399" s="168">
        <f>SUM(R2400:R2402,R2405:R2406)</f>
        <v>0</v>
      </c>
      <c r="S2399" s="168">
        <f t="shared" si="1198"/>
        <v>0</v>
      </c>
      <c r="T2399" s="168">
        <f>SUM(T2400:T2402,T2405:T2406)</f>
        <v>0</v>
      </c>
      <c r="U2399" s="168">
        <f>SUM(U2400:U2402,U2405:U2406)</f>
        <v>0</v>
      </c>
      <c r="V2399" s="168">
        <f>SUM(V2400:V2402,V2405:V2406)</f>
        <v>0</v>
      </c>
      <c r="W2399" s="168">
        <f>SUM(W2400:W2402,W2405:W2406)</f>
        <v>0</v>
      </c>
    </row>
    <row r="2400" spans="2:23" ht="16.5" thickTop="1" thickBot="1">
      <c r="B2400" s="164" t="s">
        <v>124</v>
      </c>
      <c r="C2400" s="171" t="s">
        <v>97</v>
      </c>
      <c r="D2400" s="168">
        <f t="shared" si="1194"/>
        <v>120000</v>
      </c>
      <c r="E2400" s="168">
        <f t="shared" si="1195"/>
        <v>30000</v>
      </c>
      <c r="F2400" s="168">
        <f t="shared" si="1195"/>
        <v>30000</v>
      </c>
      <c r="G2400" s="168">
        <f t="shared" si="1195"/>
        <v>30000</v>
      </c>
      <c r="H2400" s="168">
        <f t="shared" si="1193"/>
        <v>30000</v>
      </c>
      <c r="I2400" s="168">
        <f t="shared" si="1196"/>
        <v>120000</v>
      </c>
      <c r="J2400" s="168">
        <v>30000</v>
      </c>
      <c r="K2400" s="168">
        <v>30000</v>
      </c>
      <c r="L2400" s="168">
        <v>30000</v>
      </c>
      <c r="M2400" s="168">
        <v>30000</v>
      </c>
      <c r="N2400" s="168">
        <f t="shared" si="1197"/>
        <v>0</v>
      </c>
      <c r="O2400" s="168">
        <v>0</v>
      </c>
      <c r="P2400" s="168">
        <v>0</v>
      </c>
      <c r="Q2400" s="168">
        <v>0</v>
      </c>
      <c r="R2400" s="168">
        <v>0</v>
      </c>
      <c r="S2400" s="168">
        <f t="shared" si="1198"/>
        <v>0</v>
      </c>
      <c r="T2400" s="168">
        <v>0</v>
      </c>
      <c r="U2400" s="168">
        <v>0</v>
      </c>
      <c r="V2400" s="168">
        <v>0</v>
      </c>
      <c r="W2400" s="168">
        <v>0</v>
      </c>
    </row>
    <row r="2401" spans="2:23" ht="16.5" thickTop="1" thickBot="1">
      <c r="B2401" s="164" t="s">
        <v>124</v>
      </c>
      <c r="C2401" s="171" t="s">
        <v>98</v>
      </c>
      <c r="D2401" s="168">
        <f t="shared" si="1194"/>
        <v>705000</v>
      </c>
      <c r="E2401" s="168">
        <f t="shared" si="1195"/>
        <v>162000</v>
      </c>
      <c r="F2401" s="168">
        <f t="shared" si="1195"/>
        <v>176000</v>
      </c>
      <c r="G2401" s="168">
        <f t="shared" si="1195"/>
        <v>179000</v>
      </c>
      <c r="H2401" s="168">
        <f t="shared" si="1193"/>
        <v>188000</v>
      </c>
      <c r="I2401" s="168">
        <f t="shared" si="1196"/>
        <v>705000</v>
      </c>
      <c r="J2401" s="168">
        <v>162000</v>
      </c>
      <c r="K2401" s="168">
        <v>176000</v>
      </c>
      <c r="L2401" s="168">
        <v>179000</v>
      </c>
      <c r="M2401" s="168">
        <v>188000</v>
      </c>
      <c r="N2401" s="168">
        <f t="shared" si="1197"/>
        <v>0</v>
      </c>
      <c r="O2401" s="168">
        <v>0</v>
      </c>
      <c r="P2401" s="168">
        <v>0</v>
      </c>
      <c r="Q2401" s="168">
        <v>0</v>
      </c>
      <c r="R2401" s="168">
        <v>0</v>
      </c>
      <c r="S2401" s="168">
        <f t="shared" si="1198"/>
        <v>0</v>
      </c>
      <c r="T2401" s="168">
        <v>0</v>
      </c>
      <c r="U2401" s="168">
        <v>0</v>
      </c>
      <c r="V2401" s="168">
        <v>0</v>
      </c>
      <c r="W2401" s="168">
        <v>0</v>
      </c>
    </row>
    <row r="2402" spans="2:23" ht="16.5" thickTop="1" thickBot="1">
      <c r="B2402" s="164" t="s">
        <v>124</v>
      </c>
      <c r="C2402" s="171" t="s">
        <v>15</v>
      </c>
      <c r="D2402" s="168">
        <f t="shared" si="1194"/>
        <v>1000</v>
      </c>
      <c r="E2402" s="168">
        <f t="shared" si="1195"/>
        <v>0</v>
      </c>
      <c r="F2402" s="168">
        <f t="shared" si="1195"/>
        <v>1000</v>
      </c>
      <c r="G2402" s="168">
        <f t="shared" si="1195"/>
        <v>0</v>
      </c>
      <c r="H2402" s="168">
        <f t="shared" si="1193"/>
        <v>0</v>
      </c>
      <c r="I2402" s="168">
        <f t="shared" si="1196"/>
        <v>1000</v>
      </c>
      <c r="J2402" s="168">
        <f t="shared" ref="J2402:M2403" si="1205">SUM(J2403)</f>
        <v>0</v>
      </c>
      <c r="K2402" s="168">
        <f t="shared" si="1205"/>
        <v>1000</v>
      </c>
      <c r="L2402" s="168">
        <f t="shared" si="1205"/>
        <v>0</v>
      </c>
      <c r="M2402" s="168">
        <f t="shared" si="1205"/>
        <v>0</v>
      </c>
      <c r="N2402" s="168">
        <f t="shared" si="1197"/>
        <v>0</v>
      </c>
      <c r="O2402" s="168">
        <f t="shared" ref="O2402:R2403" si="1206">SUM(O2403)</f>
        <v>0</v>
      </c>
      <c r="P2402" s="168">
        <f t="shared" si="1206"/>
        <v>0</v>
      </c>
      <c r="Q2402" s="168">
        <f t="shared" si="1206"/>
        <v>0</v>
      </c>
      <c r="R2402" s="168">
        <f t="shared" si="1206"/>
        <v>0</v>
      </c>
      <c r="S2402" s="168">
        <f t="shared" si="1198"/>
        <v>0</v>
      </c>
      <c r="T2402" s="168">
        <f t="shared" ref="T2402:W2403" si="1207">SUM(T2403)</f>
        <v>0</v>
      </c>
      <c r="U2402" s="168">
        <f t="shared" si="1207"/>
        <v>0</v>
      </c>
      <c r="V2402" s="168">
        <f t="shared" si="1207"/>
        <v>0</v>
      </c>
      <c r="W2402" s="168">
        <f t="shared" si="1207"/>
        <v>0</v>
      </c>
    </row>
    <row r="2403" spans="2:23" ht="16.5" thickTop="1" thickBot="1">
      <c r="B2403" s="164" t="s">
        <v>124</v>
      </c>
      <c r="C2403" s="172" t="s">
        <v>139</v>
      </c>
      <c r="D2403" s="168">
        <f t="shared" si="1194"/>
        <v>1000</v>
      </c>
      <c r="E2403" s="168">
        <f t="shared" si="1195"/>
        <v>0</v>
      </c>
      <c r="F2403" s="168">
        <f t="shared" si="1195"/>
        <v>1000</v>
      </c>
      <c r="G2403" s="168">
        <f t="shared" si="1195"/>
        <v>0</v>
      </c>
      <c r="H2403" s="168">
        <f t="shared" si="1193"/>
        <v>0</v>
      </c>
      <c r="I2403" s="168">
        <f t="shared" si="1196"/>
        <v>1000</v>
      </c>
      <c r="J2403" s="168">
        <f t="shared" si="1205"/>
        <v>0</v>
      </c>
      <c r="K2403" s="168">
        <f t="shared" si="1205"/>
        <v>1000</v>
      </c>
      <c r="L2403" s="168">
        <f t="shared" si="1205"/>
        <v>0</v>
      </c>
      <c r="M2403" s="168">
        <f t="shared" si="1205"/>
        <v>0</v>
      </c>
      <c r="N2403" s="168">
        <f t="shared" si="1197"/>
        <v>0</v>
      </c>
      <c r="O2403" s="168">
        <f t="shared" si="1206"/>
        <v>0</v>
      </c>
      <c r="P2403" s="168">
        <f t="shared" si="1206"/>
        <v>0</v>
      </c>
      <c r="Q2403" s="168">
        <f t="shared" si="1206"/>
        <v>0</v>
      </c>
      <c r="R2403" s="168">
        <f t="shared" si="1206"/>
        <v>0</v>
      </c>
      <c r="S2403" s="168">
        <f t="shared" si="1198"/>
        <v>0</v>
      </c>
      <c r="T2403" s="168">
        <f t="shared" si="1207"/>
        <v>0</v>
      </c>
      <c r="U2403" s="168">
        <f t="shared" si="1207"/>
        <v>0</v>
      </c>
      <c r="V2403" s="168">
        <f t="shared" si="1207"/>
        <v>0</v>
      </c>
      <c r="W2403" s="168">
        <f t="shared" si="1207"/>
        <v>0</v>
      </c>
    </row>
    <row r="2404" spans="2:23" ht="16.5" thickTop="1" thickBot="1">
      <c r="B2404" s="164" t="s">
        <v>124</v>
      </c>
      <c r="C2404" s="173" t="s">
        <v>138</v>
      </c>
      <c r="D2404" s="168">
        <f t="shared" si="1194"/>
        <v>1000</v>
      </c>
      <c r="E2404" s="168">
        <f t="shared" si="1195"/>
        <v>0</v>
      </c>
      <c r="F2404" s="168">
        <f t="shared" si="1195"/>
        <v>1000</v>
      </c>
      <c r="G2404" s="168">
        <f t="shared" si="1195"/>
        <v>0</v>
      </c>
      <c r="H2404" s="168">
        <f t="shared" si="1193"/>
        <v>0</v>
      </c>
      <c r="I2404" s="168">
        <f t="shared" si="1196"/>
        <v>1000</v>
      </c>
      <c r="J2404" s="168">
        <v>0</v>
      </c>
      <c r="K2404" s="168">
        <v>1000</v>
      </c>
      <c r="L2404" s="168">
        <v>0</v>
      </c>
      <c r="M2404" s="168">
        <v>0</v>
      </c>
      <c r="N2404" s="168">
        <f t="shared" si="1197"/>
        <v>0</v>
      </c>
      <c r="O2404" s="168">
        <v>0</v>
      </c>
      <c r="P2404" s="168">
        <v>0</v>
      </c>
      <c r="Q2404" s="168">
        <v>0</v>
      </c>
      <c r="R2404" s="168">
        <v>0</v>
      </c>
      <c r="S2404" s="168">
        <f t="shared" si="1198"/>
        <v>0</v>
      </c>
      <c r="T2404" s="168">
        <v>0</v>
      </c>
      <c r="U2404" s="168">
        <v>0</v>
      </c>
      <c r="V2404" s="168">
        <v>0</v>
      </c>
      <c r="W2404" s="168">
        <v>0</v>
      </c>
    </row>
    <row r="2405" spans="2:23" ht="16.5" thickTop="1" thickBot="1">
      <c r="B2405" s="164" t="s">
        <v>124</v>
      </c>
      <c r="C2405" s="171" t="s">
        <v>101</v>
      </c>
      <c r="D2405" s="168">
        <f t="shared" si="1194"/>
        <v>14000</v>
      </c>
      <c r="E2405" s="168">
        <f t="shared" si="1195"/>
        <v>2000</v>
      </c>
      <c r="F2405" s="168">
        <f t="shared" si="1195"/>
        <v>2000</v>
      </c>
      <c r="G2405" s="168">
        <f t="shared" si="1195"/>
        <v>6000</v>
      </c>
      <c r="H2405" s="168">
        <f t="shared" si="1193"/>
        <v>4000</v>
      </c>
      <c r="I2405" s="168">
        <f t="shared" si="1196"/>
        <v>14000</v>
      </c>
      <c r="J2405" s="168">
        <v>2000</v>
      </c>
      <c r="K2405" s="168">
        <v>2000</v>
      </c>
      <c r="L2405" s="168">
        <v>6000</v>
      </c>
      <c r="M2405" s="168">
        <v>4000</v>
      </c>
      <c r="N2405" s="168">
        <f t="shared" si="1197"/>
        <v>0</v>
      </c>
      <c r="O2405" s="168">
        <v>0</v>
      </c>
      <c r="P2405" s="168">
        <v>0</v>
      </c>
      <c r="Q2405" s="168">
        <v>0</v>
      </c>
      <c r="R2405" s="168">
        <v>0</v>
      </c>
      <c r="S2405" s="168">
        <f t="shared" si="1198"/>
        <v>0</v>
      </c>
      <c r="T2405" s="168">
        <v>0</v>
      </c>
      <c r="U2405" s="168">
        <v>0</v>
      </c>
      <c r="V2405" s="168">
        <v>0</v>
      </c>
      <c r="W2405" s="168">
        <v>0</v>
      </c>
    </row>
    <row r="2406" spans="2:23" ht="16.5" thickTop="1" thickBot="1">
      <c r="B2406" s="164" t="s">
        <v>124</v>
      </c>
      <c r="C2406" s="171" t="s">
        <v>102</v>
      </c>
      <c r="D2406" s="168">
        <f t="shared" si="1194"/>
        <v>5000</v>
      </c>
      <c r="E2406" s="168">
        <f t="shared" si="1195"/>
        <v>1000</v>
      </c>
      <c r="F2406" s="168">
        <f t="shared" si="1195"/>
        <v>2000</v>
      </c>
      <c r="G2406" s="168">
        <f t="shared" si="1195"/>
        <v>1000</v>
      </c>
      <c r="H2406" s="168">
        <f t="shared" si="1193"/>
        <v>1000</v>
      </c>
      <c r="I2406" s="168">
        <f t="shared" si="1196"/>
        <v>5000</v>
      </c>
      <c r="J2406" s="168">
        <f>SUM(J2407)</f>
        <v>1000</v>
      </c>
      <c r="K2406" s="168">
        <f>SUM(K2407)</f>
        <v>2000</v>
      </c>
      <c r="L2406" s="168">
        <f>SUM(L2407)</f>
        <v>1000</v>
      </c>
      <c r="M2406" s="168">
        <f>SUM(M2407)</f>
        <v>1000</v>
      </c>
      <c r="N2406" s="168">
        <f t="shared" si="1197"/>
        <v>0</v>
      </c>
      <c r="O2406" s="168">
        <f>SUM(O2407)</f>
        <v>0</v>
      </c>
      <c r="P2406" s="168">
        <f>SUM(P2407)</f>
        <v>0</v>
      </c>
      <c r="Q2406" s="168">
        <f>SUM(Q2407)</f>
        <v>0</v>
      </c>
      <c r="R2406" s="168">
        <f>SUM(R2407)</f>
        <v>0</v>
      </c>
      <c r="S2406" s="168">
        <f t="shared" si="1198"/>
        <v>0</v>
      </c>
      <c r="T2406" s="168">
        <f>SUM(T2407)</f>
        <v>0</v>
      </c>
      <c r="U2406" s="168">
        <f>SUM(U2407)</f>
        <v>0</v>
      </c>
      <c r="V2406" s="168">
        <f>SUM(V2407)</f>
        <v>0</v>
      </c>
      <c r="W2406" s="168">
        <f>SUM(W2407)</f>
        <v>0</v>
      </c>
    </row>
    <row r="2407" spans="2:23" ht="31.5" thickTop="1" thickBot="1">
      <c r="B2407" s="164" t="s">
        <v>124</v>
      </c>
      <c r="C2407" s="172" t="s">
        <v>156</v>
      </c>
      <c r="D2407" s="168">
        <f t="shared" si="1194"/>
        <v>5000</v>
      </c>
      <c r="E2407" s="168">
        <f t="shared" si="1195"/>
        <v>1000</v>
      </c>
      <c r="F2407" s="168">
        <f t="shared" si="1195"/>
        <v>2000</v>
      </c>
      <c r="G2407" s="168">
        <f t="shared" si="1195"/>
        <v>1000</v>
      </c>
      <c r="H2407" s="168">
        <f t="shared" si="1193"/>
        <v>1000</v>
      </c>
      <c r="I2407" s="168">
        <f t="shared" si="1196"/>
        <v>5000</v>
      </c>
      <c r="J2407" s="168">
        <v>1000</v>
      </c>
      <c r="K2407" s="168">
        <v>2000</v>
      </c>
      <c r="L2407" s="168">
        <v>1000</v>
      </c>
      <c r="M2407" s="168">
        <v>1000</v>
      </c>
      <c r="N2407" s="168">
        <f t="shared" si="1197"/>
        <v>0</v>
      </c>
      <c r="O2407" s="168">
        <v>0</v>
      </c>
      <c r="P2407" s="168">
        <v>0</v>
      </c>
      <c r="Q2407" s="168">
        <v>0</v>
      </c>
      <c r="R2407" s="168">
        <v>0</v>
      </c>
      <c r="S2407" s="168">
        <f t="shared" si="1198"/>
        <v>0</v>
      </c>
      <c r="T2407" s="168">
        <v>0</v>
      </c>
      <c r="U2407" s="168">
        <v>0</v>
      </c>
      <c r="V2407" s="168">
        <v>0</v>
      </c>
      <c r="W2407" s="168">
        <v>0</v>
      </c>
    </row>
    <row r="2408" spans="2:23" ht="16.5" thickTop="1" thickBot="1">
      <c r="B2408" s="164" t="s">
        <v>124</v>
      </c>
      <c r="C2408" s="170" t="s">
        <v>121</v>
      </c>
      <c r="D2408" s="168">
        <f t="shared" si="1194"/>
        <v>5000</v>
      </c>
      <c r="E2408" s="168">
        <f t="shared" si="1195"/>
        <v>2000</v>
      </c>
      <c r="F2408" s="168">
        <f t="shared" si="1195"/>
        <v>3000</v>
      </c>
      <c r="G2408" s="168">
        <f t="shared" si="1195"/>
        <v>0</v>
      </c>
      <c r="H2408" s="168">
        <f t="shared" si="1193"/>
        <v>0</v>
      </c>
      <c r="I2408" s="168">
        <f t="shared" si="1196"/>
        <v>5000</v>
      </c>
      <c r="J2408" s="168">
        <v>2000</v>
      </c>
      <c r="K2408" s="168">
        <v>3000</v>
      </c>
      <c r="L2408" s="168">
        <v>0</v>
      </c>
      <c r="M2408" s="168">
        <v>0</v>
      </c>
      <c r="N2408" s="168">
        <f t="shared" si="1197"/>
        <v>0</v>
      </c>
      <c r="O2408" s="168">
        <v>0</v>
      </c>
      <c r="P2408" s="168">
        <v>0</v>
      </c>
      <c r="Q2408" s="168">
        <v>0</v>
      </c>
      <c r="R2408" s="168">
        <v>0</v>
      </c>
      <c r="S2408" s="168">
        <f t="shared" si="1198"/>
        <v>0</v>
      </c>
      <c r="T2408" s="168">
        <v>0</v>
      </c>
      <c r="U2408" s="168">
        <v>0</v>
      </c>
      <c r="V2408" s="168">
        <v>0</v>
      </c>
      <c r="W2408" s="168">
        <v>0</v>
      </c>
    </row>
    <row r="2409" spans="2:23" ht="16.5" thickTop="1" thickBot="1">
      <c r="B2409" s="164" t="s">
        <v>880</v>
      </c>
      <c r="C2409" s="167" t="s">
        <v>881</v>
      </c>
      <c r="D2409" s="168">
        <f t="shared" si="1194"/>
        <v>930000000</v>
      </c>
      <c r="E2409" s="168">
        <f t="shared" si="1195"/>
        <v>328550630</v>
      </c>
      <c r="F2409" s="168">
        <f t="shared" si="1195"/>
        <v>235208080</v>
      </c>
      <c r="G2409" s="168">
        <f t="shared" si="1195"/>
        <v>196290930</v>
      </c>
      <c r="H2409" s="168">
        <f t="shared" si="1193"/>
        <v>169950360</v>
      </c>
      <c r="I2409" s="168">
        <f t="shared" si="1196"/>
        <v>880000000</v>
      </c>
      <c r="J2409" s="168">
        <f>SUM(J2420,J2424,J2461,J2492,J2508,J2512,J2520,J2587,J2589,J2687)</f>
        <v>328550630</v>
      </c>
      <c r="K2409" s="168">
        <f>SUM(K2420,K2424,K2461,K2492,K2508,K2512,K2520,K2587,K2589,K2687)</f>
        <v>185208080</v>
      </c>
      <c r="L2409" s="168">
        <f>SUM(L2420,L2424,L2461,L2492,L2508,L2512,L2520,L2587,L2589,L2687)</f>
        <v>196290930</v>
      </c>
      <c r="M2409" s="168">
        <f>SUM(M2420,M2424,M2461,M2492,M2508,M2512,M2520,M2587,M2589,M2687)</f>
        <v>169950360</v>
      </c>
      <c r="N2409" s="168">
        <f t="shared" si="1197"/>
        <v>0</v>
      </c>
      <c r="O2409" s="168">
        <f>SUM(O2420,O2424,O2461,O2492,O2508,O2512,O2520,O2587,O2589,O2687)</f>
        <v>0</v>
      </c>
      <c r="P2409" s="168">
        <f>SUM(P2420,P2424,P2461,P2492,P2508,P2512,P2520,P2587,P2589,P2687)</f>
        <v>0</v>
      </c>
      <c r="Q2409" s="168">
        <f>SUM(Q2420,Q2424,Q2461,Q2492,Q2508,Q2512,Q2520,Q2587,Q2589,Q2687)</f>
        <v>0</v>
      </c>
      <c r="R2409" s="168">
        <f>SUM(R2420,R2424,R2461,R2492,R2508,R2512,R2520,R2587,R2589,R2687)</f>
        <v>0</v>
      </c>
      <c r="S2409" s="168">
        <f t="shared" si="1198"/>
        <v>50000000</v>
      </c>
      <c r="T2409" s="168">
        <f>SUM(T2420,T2424,T2461,T2492,T2508,T2512,T2520,T2587,T2589,T2687)</f>
        <v>0</v>
      </c>
      <c r="U2409" s="168">
        <f>SUM(U2420,U2424,U2461,U2492,U2508,U2512,U2520,U2587,U2589,U2687)</f>
        <v>50000000</v>
      </c>
      <c r="V2409" s="168">
        <f>SUM(V2420,V2424,V2461,V2492,V2508,V2512,V2520,V2587,V2589,V2687)</f>
        <v>0</v>
      </c>
      <c r="W2409" s="168">
        <f>SUM(W2420,W2424,W2461,W2492,W2508,W2512,W2520,W2587,W2589,W2687)</f>
        <v>0</v>
      </c>
    </row>
    <row r="2410" spans="2:23" ht="16.5" thickTop="1" thickBot="1">
      <c r="B2410" s="164" t="s">
        <v>124</v>
      </c>
      <c r="C2410" s="169" t="s">
        <v>96</v>
      </c>
      <c r="D2410" s="168">
        <f t="shared" si="1194"/>
        <v>678036400</v>
      </c>
      <c r="E2410" s="168">
        <f t="shared" si="1195"/>
        <v>197814630</v>
      </c>
      <c r="F2410" s="168">
        <f t="shared" si="1195"/>
        <v>158344080</v>
      </c>
      <c r="G2410" s="168">
        <f t="shared" si="1195"/>
        <v>170849430</v>
      </c>
      <c r="H2410" s="168">
        <f t="shared" si="1193"/>
        <v>151028260</v>
      </c>
      <c r="I2410" s="168">
        <f t="shared" si="1196"/>
        <v>678036400</v>
      </c>
      <c r="J2410" s="168">
        <f t="shared" ref="J2410:M2412" si="1208">SUM(J2421,J2425,J2462,J2493,J2513,J2521,J2590)</f>
        <v>197814630</v>
      </c>
      <c r="K2410" s="168">
        <f t="shared" si="1208"/>
        <v>158344080</v>
      </c>
      <c r="L2410" s="168">
        <f t="shared" si="1208"/>
        <v>170849430</v>
      </c>
      <c r="M2410" s="168">
        <f t="shared" si="1208"/>
        <v>151028260</v>
      </c>
      <c r="N2410" s="168">
        <f t="shared" si="1197"/>
        <v>0</v>
      </c>
      <c r="O2410" s="168">
        <f t="shared" ref="O2410:R2412" si="1209">SUM(O2421,O2425,O2462,O2493,O2513,O2521,O2590)</f>
        <v>0</v>
      </c>
      <c r="P2410" s="168">
        <f t="shared" si="1209"/>
        <v>0</v>
      </c>
      <c r="Q2410" s="168">
        <f t="shared" si="1209"/>
        <v>0</v>
      </c>
      <c r="R2410" s="168">
        <f t="shared" si="1209"/>
        <v>0</v>
      </c>
      <c r="S2410" s="168">
        <f t="shared" si="1198"/>
        <v>0</v>
      </c>
      <c r="T2410" s="168">
        <f t="shared" ref="T2410:W2412" si="1210">SUM(T2421,T2425,T2462,T2493,T2513,T2521,T2590)</f>
        <v>0</v>
      </c>
      <c r="U2410" s="168">
        <f t="shared" si="1210"/>
        <v>0</v>
      </c>
      <c r="V2410" s="168">
        <f t="shared" si="1210"/>
        <v>0</v>
      </c>
      <c r="W2410" s="168">
        <f t="shared" si="1210"/>
        <v>0</v>
      </c>
    </row>
    <row r="2411" spans="2:23" ht="16.5" thickTop="1" thickBot="1">
      <c r="B2411" s="164" t="s">
        <v>124</v>
      </c>
      <c r="C2411" s="170" t="s">
        <v>97</v>
      </c>
      <c r="D2411" s="168">
        <f t="shared" si="1194"/>
        <v>426122500</v>
      </c>
      <c r="E2411" s="168">
        <f t="shared" si="1195"/>
        <v>107001130</v>
      </c>
      <c r="F2411" s="168">
        <f t="shared" si="1195"/>
        <v>102976130</v>
      </c>
      <c r="G2411" s="168">
        <f t="shared" si="1195"/>
        <v>105476130</v>
      </c>
      <c r="H2411" s="168">
        <f t="shared" si="1193"/>
        <v>110669110</v>
      </c>
      <c r="I2411" s="168">
        <f t="shared" si="1196"/>
        <v>426122500</v>
      </c>
      <c r="J2411" s="168">
        <f t="shared" si="1208"/>
        <v>107001130</v>
      </c>
      <c r="K2411" s="168">
        <f t="shared" si="1208"/>
        <v>102976130</v>
      </c>
      <c r="L2411" s="168">
        <f t="shared" si="1208"/>
        <v>105476130</v>
      </c>
      <c r="M2411" s="168">
        <f t="shared" si="1208"/>
        <v>110669110</v>
      </c>
      <c r="N2411" s="168">
        <f t="shared" si="1197"/>
        <v>0</v>
      </c>
      <c r="O2411" s="168">
        <f t="shared" si="1209"/>
        <v>0</v>
      </c>
      <c r="P2411" s="168">
        <f t="shared" si="1209"/>
        <v>0</v>
      </c>
      <c r="Q2411" s="168">
        <f t="shared" si="1209"/>
        <v>0</v>
      </c>
      <c r="R2411" s="168">
        <f t="shared" si="1209"/>
        <v>0</v>
      </c>
      <c r="S2411" s="168">
        <f t="shared" si="1198"/>
        <v>0</v>
      </c>
      <c r="T2411" s="168">
        <f t="shared" si="1210"/>
        <v>0</v>
      </c>
      <c r="U2411" s="168">
        <f t="shared" si="1210"/>
        <v>0</v>
      </c>
      <c r="V2411" s="168">
        <f t="shared" si="1210"/>
        <v>0</v>
      </c>
      <c r="W2411" s="168">
        <f t="shared" si="1210"/>
        <v>0</v>
      </c>
    </row>
    <row r="2412" spans="2:23" ht="16.5" thickTop="1" thickBot="1">
      <c r="B2412" s="164" t="s">
        <v>124</v>
      </c>
      <c r="C2412" s="170" t="s">
        <v>98</v>
      </c>
      <c r="D2412" s="168">
        <f t="shared" si="1194"/>
        <v>201055400</v>
      </c>
      <c r="E2412" s="168">
        <f t="shared" si="1195"/>
        <v>74636500</v>
      </c>
      <c r="F2412" s="168">
        <f t="shared" si="1195"/>
        <v>42739200</v>
      </c>
      <c r="G2412" s="168">
        <f t="shared" si="1195"/>
        <v>53060800</v>
      </c>
      <c r="H2412" s="168">
        <f t="shared" si="1193"/>
        <v>30618900</v>
      </c>
      <c r="I2412" s="168">
        <f t="shared" si="1196"/>
        <v>201055400</v>
      </c>
      <c r="J2412" s="168">
        <f t="shared" si="1208"/>
        <v>74636500</v>
      </c>
      <c r="K2412" s="168">
        <f t="shared" si="1208"/>
        <v>42739200</v>
      </c>
      <c r="L2412" s="168">
        <f t="shared" si="1208"/>
        <v>53060800</v>
      </c>
      <c r="M2412" s="168">
        <f t="shared" si="1208"/>
        <v>30618900</v>
      </c>
      <c r="N2412" s="168">
        <f t="shared" si="1197"/>
        <v>0</v>
      </c>
      <c r="O2412" s="168">
        <f t="shared" si="1209"/>
        <v>0</v>
      </c>
      <c r="P2412" s="168">
        <f t="shared" si="1209"/>
        <v>0</v>
      </c>
      <c r="Q2412" s="168">
        <f t="shared" si="1209"/>
        <v>0</v>
      </c>
      <c r="R2412" s="168">
        <f t="shared" si="1209"/>
        <v>0</v>
      </c>
      <c r="S2412" s="168">
        <f t="shared" si="1198"/>
        <v>0</v>
      </c>
      <c r="T2412" s="168">
        <f t="shared" si="1210"/>
        <v>0</v>
      </c>
      <c r="U2412" s="168">
        <f t="shared" si="1210"/>
        <v>0</v>
      </c>
      <c r="V2412" s="168">
        <f t="shared" si="1210"/>
        <v>0</v>
      </c>
      <c r="W2412" s="168">
        <f t="shared" si="1210"/>
        <v>0</v>
      </c>
    </row>
    <row r="2413" spans="2:23" ht="16.5" thickTop="1" thickBot="1">
      <c r="B2413" s="164" t="s">
        <v>124</v>
      </c>
      <c r="C2413" s="170" t="s">
        <v>15</v>
      </c>
      <c r="D2413" s="168">
        <f t="shared" si="1194"/>
        <v>0</v>
      </c>
      <c r="E2413" s="168">
        <f t="shared" si="1195"/>
        <v>0</v>
      </c>
      <c r="F2413" s="168">
        <f t="shared" si="1195"/>
        <v>0</v>
      </c>
      <c r="G2413" s="168">
        <f t="shared" si="1195"/>
        <v>0</v>
      </c>
      <c r="H2413" s="168">
        <f t="shared" si="1193"/>
        <v>0</v>
      </c>
      <c r="I2413" s="168">
        <f t="shared" si="1196"/>
        <v>0</v>
      </c>
      <c r="J2413" s="168">
        <f t="shared" ref="J2413:M2415" si="1211">SUM(J2465,J2524)</f>
        <v>0</v>
      </c>
      <c r="K2413" s="168">
        <f t="shared" si="1211"/>
        <v>0</v>
      </c>
      <c r="L2413" s="168">
        <f t="shared" si="1211"/>
        <v>0</v>
      </c>
      <c r="M2413" s="168">
        <f t="shared" si="1211"/>
        <v>0</v>
      </c>
      <c r="N2413" s="168">
        <f t="shared" si="1197"/>
        <v>0</v>
      </c>
      <c r="O2413" s="168">
        <f t="shared" ref="O2413:R2415" si="1212">SUM(O2465,O2524)</f>
        <v>0</v>
      </c>
      <c r="P2413" s="168">
        <f t="shared" si="1212"/>
        <v>0</v>
      </c>
      <c r="Q2413" s="168">
        <f t="shared" si="1212"/>
        <v>0</v>
      </c>
      <c r="R2413" s="168">
        <f t="shared" si="1212"/>
        <v>0</v>
      </c>
      <c r="S2413" s="168">
        <f t="shared" si="1198"/>
        <v>0</v>
      </c>
      <c r="T2413" s="168">
        <f t="shared" ref="T2413:W2415" si="1213">SUM(T2465,T2524)</f>
        <v>0</v>
      </c>
      <c r="U2413" s="168">
        <f t="shared" si="1213"/>
        <v>0</v>
      </c>
      <c r="V2413" s="168">
        <f t="shared" si="1213"/>
        <v>0</v>
      </c>
      <c r="W2413" s="168">
        <f t="shared" si="1213"/>
        <v>0</v>
      </c>
    </row>
    <row r="2414" spans="2:23" ht="16.5" thickTop="1" thickBot="1">
      <c r="B2414" s="164" t="s">
        <v>124</v>
      </c>
      <c r="C2414" s="171" t="s">
        <v>139</v>
      </c>
      <c r="D2414" s="168">
        <f t="shared" si="1194"/>
        <v>0</v>
      </c>
      <c r="E2414" s="168">
        <f t="shared" si="1195"/>
        <v>0</v>
      </c>
      <c r="F2414" s="168">
        <f t="shared" si="1195"/>
        <v>0</v>
      </c>
      <c r="G2414" s="168">
        <f t="shared" si="1195"/>
        <v>0</v>
      </c>
      <c r="H2414" s="168">
        <f t="shared" si="1193"/>
        <v>0</v>
      </c>
      <c r="I2414" s="168">
        <f t="shared" si="1196"/>
        <v>0</v>
      </c>
      <c r="J2414" s="168">
        <f t="shared" si="1211"/>
        <v>0</v>
      </c>
      <c r="K2414" s="168">
        <f t="shared" si="1211"/>
        <v>0</v>
      </c>
      <c r="L2414" s="168">
        <f t="shared" si="1211"/>
        <v>0</v>
      </c>
      <c r="M2414" s="168">
        <f t="shared" si="1211"/>
        <v>0</v>
      </c>
      <c r="N2414" s="168">
        <f t="shared" si="1197"/>
        <v>0</v>
      </c>
      <c r="O2414" s="168">
        <f t="shared" si="1212"/>
        <v>0</v>
      </c>
      <c r="P2414" s="168">
        <f t="shared" si="1212"/>
        <v>0</v>
      </c>
      <c r="Q2414" s="168">
        <f t="shared" si="1212"/>
        <v>0</v>
      </c>
      <c r="R2414" s="168">
        <f t="shared" si="1212"/>
        <v>0</v>
      </c>
      <c r="S2414" s="168">
        <f t="shared" si="1198"/>
        <v>0</v>
      </c>
      <c r="T2414" s="168">
        <f t="shared" si="1213"/>
        <v>0</v>
      </c>
      <c r="U2414" s="168">
        <f t="shared" si="1213"/>
        <v>0</v>
      </c>
      <c r="V2414" s="168">
        <f t="shared" si="1213"/>
        <v>0</v>
      </c>
      <c r="W2414" s="168">
        <f t="shared" si="1213"/>
        <v>0</v>
      </c>
    </row>
    <row r="2415" spans="2:23" ht="16.5" thickTop="1" thickBot="1">
      <c r="B2415" s="164" t="s">
        <v>124</v>
      </c>
      <c r="C2415" s="172" t="s">
        <v>138</v>
      </c>
      <c r="D2415" s="168">
        <f t="shared" si="1194"/>
        <v>0</v>
      </c>
      <c r="E2415" s="168">
        <f t="shared" si="1195"/>
        <v>0</v>
      </c>
      <c r="F2415" s="168">
        <f t="shared" si="1195"/>
        <v>0</v>
      </c>
      <c r="G2415" s="168">
        <f t="shared" si="1195"/>
        <v>0</v>
      </c>
      <c r="H2415" s="168">
        <f t="shared" si="1193"/>
        <v>0</v>
      </c>
      <c r="I2415" s="168">
        <f t="shared" si="1196"/>
        <v>0</v>
      </c>
      <c r="J2415" s="168">
        <f t="shared" si="1211"/>
        <v>0</v>
      </c>
      <c r="K2415" s="168">
        <f t="shared" si="1211"/>
        <v>0</v>
      </c>
      <c r="L2415" s="168">
        <f t="shared" si="1211"/>
        <v>0</v>
      </c>
      <c r="M2415" s="168">
        <f t="shared" si="1211"/>
        <v>0</v>
      </c>
      <c r="N2415" s="168">
        <f t="shared" si="1197"/>
        <v>0</v>
      </c>
      <c r="O2415" s="168">
        <f t="shared" si="1212"/>
        <v>0</v>
      </c>
      <c r="P2415" s="168">
        <f t="shared" si="1212"/>
        <v>0</v>
      </c>
      <c r="Q2415" s="168">
        <f t="shared" si="1212"/>
        <v>0</v>
      </c>
      <c r="R2415" s="168">
        <f t="shared" si="1212"/>
        <v>0</v>
      </c>
      <c r="S2415" s="168">
        <f t="shared" si="1198"/>
        <v>0</v>
      </c>
      <c r="T2415" s="168">
        <f t="shared" si="1213"/>
        <v>0</v>
      </c>
      <c r="U2415" s="168">
        <f t="shared" si="1213"/>
        <v>0</v>
      </c>
      <c r="V2415" s="168">
        <f t="shared" si="1213"/>
        <v>0</v>
      </c>
      <c r="W2415" s="168">
        <f t="shared" si="1213"/>
        <v>0</v>
      </c>
    </row>
    <row r="2416" spans="2:23" ht="16.5" thickTop="1" thickBot="1">
      <c r="B2416" s="164" t="s">
        <v>124</v>
      </c>
      <c r="C2416" s="170" t="s">
        <v>101</v>
      </c>
      <c r="D2416" s="168">
        <f t="shared" si="1194"/>
        <v>30695000</v>
      </c>
      <c r="E2416" s="168">
        <f t="shared" si="1195"/>
        <v>9281000</v>
      </c>
      <c r="F2416" s="168">
        <f t="shared" si="1195"/>
        <v>7723250</v>
      </c>
      <c r="G2416" s="168">
        <f t="shared" si="1195"/>
        <v>7588500</v>
      </c>
      <c r="H2416" s="168">
        <f t="shared" si="1193"/>
        <v>6102250</v>
      </c>
      <c r="I2416" s="168">
        <f t="shared" si="1196"/>
        <v>30695000</v>
      </c>
      <c r="J2416" s="168">
        <f>SUM(J2428,J2468,J2496,J2527)</f>
        <v>9281000</v>
      </c>
      <c r="K2416" s="168">
        <f>SUM(K2428,K2468,K2496,K2527)</f>
        <v>7723250</v>
      </c>
      <c r="L2416" s="168">
        <f>SUM(L2428,L2468,L2496,L2527)</f>
        <v>7588500</v>
      </c>
      <c r="M2416" s="168">
        <f>SUM(M2428,M2468,M2496,M2527)</f>
        <v>6102250</v>
      </c>
      <c r="N2416" s="168">
        <f t="shared" si="1197"/>
        <v>0</v>
      </c>
      <c r="O2416" s="168">
        <f>SUM(O2428,O2468,O2496,O2527)</f>
        <v>0</v>
      </c>
      <c r="P2416" s="168">
        <f>SUM(P2428,P2468,P2496,P2527)</f>
        <v>0</v>
      </c>
      <c r="Q2416" s="168">
        <f>SUM(Q2428,Q2468,Q2496,Q2527)</f>
        <v>0</v>
      </c>
      <c r="R2416" s="168">
        <f>SUM(R2428,R2468,R2496,R2527)</f>
        <v>0</v>
      </c>
      <c r="S2416" s="168">
        <f t="shared" si="1198"/>
        <v>0</v>
      </c>
      <c r="T2416" s="168">
        <f>SUM(T2428,T2468,T2496,T2527)</f>
        <v>0</v>
      </c>
      <c r="U2416" s="168">
        <f>SUM(U2428,U2468,U2496,U2527)</f>
        <v>0</v>
      </c>
      <c r="V2416" s="168">
        <f>SUM(V2428,V2468,V2496,V2527)</f>
        <v>0</v>
      </c>
      <c r="W2416" s="168">
        <f>SUM(W2428,W2468,W2496,W2527)</f>
        <v>0</v>
      </c>
    </row>
    <row r="2417" spans="2:23" ht="16.5" thickTop="1" thickBot="1">
      <c r="B2417" s="164" t="s">
        <v>124</v>
      </c>
      <c r="C2417" s="170" t="s">
        <v>102</v>
      </c>
      <c r="D2417" s="168">
        <f t="shared" si="1194"/>
        <v>20163500</v>
      </c>
      <c r="E2417" s="168">
        <f t="shared" si="1195"/>
        <v>6896000</v>
      </c>
      <c r="F2417" s="168">
        <f t="shared" si="1195"/>
        <v>4905500</v>
      </c>
      <c r="G2417" s="168">
        <f t="shared" si="1195"/>
        <v>4724000</v>
      </c>
      <c r="H2417" s="168">
        <f t="shared" si="1193"/>
        <v>3638000</v>
      </c>
      <c r="I2417" s="168">
        <f t="shared" si="1196"/>
        <v>20163500</v>
      </c>
      <c r="J2417" s="168">
        <f t="shared" ref="J2417:M2418" si="1214">SUM(J2429,J2469,J2528)</f>
        <v>6896000</v>
      </c>
      <c r="K2417" s="168">
        <f t="shared" si="1214"/>
        <v>4905500</v>
      </c>
      <c r="L2417" s="168">
        <f t="shared" si="1214"/>
        <v>4724000</v>
      </c>
      <c r="M2417" s="168">
        <f t="shared" si="1214"/>
        <v>3638000</v>
      </c>
      <c r="N2417" s="168">
        <f t="shared" si="1197"/>
        <v>0</v>
      </c>
      <c r="O2417" s="168">
        <f t="shared" ref="O2417:R2418" si="1215">SUM(O2429,O2469,O2528)</f>
        <v>0</v>
      </c>
      <c r="P2417" s="168">
        <f t="shared" si="1215"/>
        <v>0</v>
      </c>
      <c r="Q2417" s="168">
        <f t="shared" si="1215"/>
        <v>0</v>
      </c>
      <c r="R2417" s="168">
        <f t="shared" si="1215"/>
        <v>0</v>
      </c>
      <c r="S2417" s="168">
        <f t="shared" si="1198"/>
        <v>0</v>
      </c>
      <c r="T2417" s="168">
        <f t="shared" ref="T2417:W2418" si="1216">SUM(T2429,T2469,T2528)</f>
        <v>0</v>
      </c>
      <c r="U2417" s="168">
        <f t="shared" si="1216"/>
        <v>0</v>
      </c>
      <c r="V2417" s="168">
        <f t="shared" si="1216"/>
        <v>0</v>
      </c>
      <c r="W2417" s="168">
        <f t="shared" si="1216"/>
        <v>0</v>
      </c>
    </row>
    <row r="2418" spans="2:23" ht="31.5" thickTop="1" thickBot="1">
      <c r="B2418" s="164" t="s">
        <v>124</v>
      </c>
      <c r="C2418" s="171" t="s">
        <v>156</v>
      </c>
      <c r="D2418" s="168">
        <f t="shared" si="1194"/>
        <v>20163500</v>
      </c>
      <c r="E2418" s="168">
        <f t="shared" si="1195"/>
        <v>6896000</v>
      </c>
      <c r="F2418" s="168">
        <f t="shared" si="1195"/>
        <v>4905500</v>
      </c>
      <c r="G2418" s="168">
        <f t="shared" si="1195"/>
        <v>4724000</v>
      </c>
      <c r="H2418" s="168">
        <f t="shared" si="1193"/>
        <v>3638000</v>
      </c>
      <c r="I2418" s="168">
        <f t="shared" si="1196"/>
        <v>20163500</v>
      </c>
      <c r="J2418" s="168">
        <f t="shared" si="1214"/>
        <v>6896000</v>
      </c>
      <c r="K2418" s="168">
        <f t="shared" si="1214"/>
        <v>4905500</v>
      </c>
      <c r="L2418" s="168">
        <f t="shared" si="1214"/>
        <v>4724000</v>
      </c>
      <c r="M2418" s="168">
        <f t="shared" si="1214"/>
        <v>3638000</v>
      </c>
      <c r="N2418" s="168">
        <f t="shared" si="1197"/>
        <v>0</v>
      </c>
      <c r="O2418" s="168">
        <f t="shared" si="1215"/>
        <v>0</v>
      </c>
      <c r="P2418" s="168">
        <f t="shared" si="1215"/>
        <v>0</v>
      </c>
      <c r="Q2418" s="168">
        <f t="shared" si="1215"/>
        <v>0</v>
      </c>
      <c r="R2418" s="168">
        <f t="shared" si="1215"/>
        <v>0</v>
      </c>
      <c r="S2418" s="168">
        <f t="shared" si="1198"/>
        <v>0</v>
      </c>
      <c r="T2418" s="168">
        <f t="shared" si="1216"/>
        <v>0</v>
      </c>
      <c r="U2418" s="168">
        <f t="shared" si="1216"/>
        <v>0</v>
      </c>
      <c r="V2418" s="168">
        <f t="shared" si="1216"/>
        <v>0</v>
      </c>
      <c r="W2418" s="168">
        <f t="shared" si="1216"/>
        <v>0</v>
      </c>
    </row>
    <row r="2419" spans="2:23" ht="16.5" thickTop="1" thickBot="1">
      <c r="B2419" s="164" t="s">
        <v>124</v>
      </c>
      <c r="C2419" s="169" t="s">
        <v>121</v>
      </c>
      <c r="D2419" s="168">
        <f t="shared" si="1194"/>
        <v>251963600</v>
      </c>
      <c r="E2419" s="168">
        <f t="shared" si="1195"/>
        <v>130736000</v>
      </c>
      <c r="F2419" s="168">
        <f t="shared" si="1195"/>
        <v>76864000</v>
      </c>
      <c r="G2419" s="168">
        <f t="shared" si="1195"/>
        <v>25441500</v>
      </c>
      <c r="H2419" s="168">
        <f t="shared" si="1193"/>
        <v>18922100</v>
      </c>
      <c r="I2419" s="168">
        <f t="shared" si="1196"/>
        <v>201963600</v>
      </c>
      <c r="J2419" s="168">
        <f>SUM(J2431,J2471,J2497,J2509,J2530,J2588,J2593,J2688)</f>
        <v>130736000</v>
      </c>
      <c r="K2419" s="168">
        <f>SUM(K2431,K2471,K2497,K2509,K2530,K2588,K2593,K2688)</f>
        <v>26864000</v>
      </c>
      <c r="L2419" s="168">
        <f>SUM(L2431,L2471,L2497,L2509,L2530,L2588,L2593,L2688)</f>
        <v>25441500</v>
      </c>
      <c r="M2419" s="168">
        <f>SUM(M2431,M2471,M2497,M2509,M2530,M2588,M2593,M2688)</f>
        <v>18922100</v>
      </c>
      <c r="N2419" s="168">
        <f t="shared" si="1197"/>
        <v>0</v>
      </c>
      <c r="O2419" s="168">
        <f>SUM(O2431,O2471,O2497,O2509,O2530,O2588,O2593,O2688)</f>
        <v>0</v>
      </c>
      <c r="P2419" s="168">
        <f>SUM(P2431,P2471,P2497,P2509,P2530,P2588,P2593,P2688)</f>
        <v>0</v>
      </c>
      <c r="Q2419" s="168">
        <f>SUM(Q2431,Q2471,Q2497,Q2509,Q2530,Q2588,Q2593,Q2688)</f>
        <v>0</v>
      </c>
      <c r="R2419" s="168">
        <f>SUM(R2431,R2471,R2497,R2509,R2530,R2588,R2593,R2688)</f>
        <v>0</v>
      </c>
      <c r="S2419" s="168">
        <f t="shared" si="1198"/>
        <v>50000000</v>
      </c>
      <c r="T2419" s="168">
        <f>SUM(T2431,T2471,T2497,T2509,T2530,T2588,T2593,T2688)</f>
        <v>0</v>
      </c>
      <c r="U2419" s="168">
        <f>SUM(U2431,U2471,U2497,U2509,U2530,U2588,U2593,U2688)</f>
        <v>50000000</v>
      </c>
      <c r="V2419" s="168">
        <f>SUM(V2431,V2471,V2497,V2509,V2530,V2588,V2593,V2688)</f>
        <v>0</v>
      </c>
      <c r="W2419" s="168">
        <f>SUM(W2431,W2471,W2497,W2509,W2530,W2588,W2593,W2688)</f>
        <v>0</v>
      </c>
    </row>
    <row r="2420" spans="2:23" ht="16.5" thickTop="1" thickBot="1">
      <c r="B2420" s="164" t="s">
        <v>882</v>
      </c>
      <c r="C2420" s="169" t="s">
        <v>883</v>
      </c>
      <c r="D2420" s="168">
        <f t="shared" si="1194"/>
        <v>356780000</v>
      </c>
      <c r="E2420" s="168">
        <f t="shared" si="1195"/>
        <v>88343000</v>
      </c>
      <c r="F2420" s="168">
        <f t="shared" si="1195"/>
        <v>84950000</v>
      </c>
      <c r="G2420" s="168">
        <f t="shared" si="1195"/>
        <v>86950000</v>
      </c>
      <c r="H2420" s="168">
        <f t="shared" si="1193"/>
        <v>96537000</v>
      </c>
      <c r="I2420" s="168">
        <f t="shared" si="1196"/>
        <v>356780000</v>
      </c>
      <c r="J2420" s="168">
        <f>SUM(J2421)</f>
        <v>88343000</v>
      </c>
      <c r="K2420" s="168">
        <f>SUM(K2421)</f>
        <v>84950000</v>
      </c>
      <c r="L2420" s="168">
        <f>SUM(L2421)</f>
        <v>86950000</v>
      </c>
      <c r="M2420" s="168">
        <f>SUM(M2421)</f>
        <v>96537000</v>
      </c>
      <c r="N2420" s="168">
        <f t="shared" si="1197"/>
        <v>0</v>
      </c>
      <c r="O2420" s="168">
        <f>SUM(O2421)</f>
        <v>0</v>
      </c>
      <c r="P2420" s="168">
        <f>SUM(P2421)</f>
        <v>0</v>
      </c>
      <c r="Q2420" s="168">
        <f>SUM(Q2421)</f>
        <v>0</v>
      </c>
      <c r="R2420" s="168">
        <f>SUM(R2421)</f>
        <v>0</v>
      </c>
      <c r="S2420" s="168">
        <f t="shared" si="1198"/>
        <v>0</v>
      </c>
      <c r="T2420" s="168">
        <f>SUM(T2421)</f>
        <v>0</v>
      </c>
      <c r="U2420" s="168">
        <f>SUM(U2421)</f>
        <v>0</v>
      </c>
      <c r="V2420" s="168">
        <f>SUM(V2421)</f>
        <v>0</v>
      </c>
      <c r="W2420" s="168">
        <f>SUM(W2421)</f>
        <v>0</v>
      </c>
    </row>
    <row r="2421" spans="2:23" ht="16.5" thickTop="1" thickBot="1">
      <c r="B2421" s="164" t="s">
        <v>124</v>
      </c>
      <c r="C2421" s="170" t="s">
        <v>96</v>
      </c>
      <c r="D2421" s="168">
        <f t="shared" si="1194"/>
        <v>356780000</v>
      </c>
      <c r="E2421" s="168">
        <f t="shared" si="1195"/>
        <v>88343000</v>
      </c>
      <c r="F2421" s="168">
        <f t="shared" si="1195"/>
        <v>84950000</v>
      </c>
      <c r="G2421" s="168">
        <f t="shared" si="1195"/>
        <v>86950000</v>
      </c>
      <c r="H2421" s="168">
        <f t="shared" si="1193"/>
        <v>96537000</v>
      </c>
      <c r="I2421" s="168">
        <f t="shared" si="1196"/>
        <v>356780000</v>
      </c>
      <c r="J2421" s="168">
        <f>SUM(J2422:J2423)</f>
        <v>88343000</v>
      </c>
      <c r="K2421" s="168">
        <f>SUM(K2422:K2423)</f>
        <v>84950000</v>
      </c>
      <c r="L2421" s="168">
        <f>SUM(L2422:L2423)</f>
        <v>86950000</v>
      </c>
      <c r="M2421" s="168">
        <f>SUM(M2422:M2423)</f>
        <v>96537000</v>
      </c>
      <c r="N2421" s="168">
        <f t="shared" si="1197"/>
        <v>0</v>
      </c>
      <c r="O2421" s="168">
        <f>SUM(O2422:O2423)</f>
        <v>0</v>
      </c>
      <c r="P2421" s="168">
        <f>SUM(P2422:P2423)</f>
        <v>0</v>
      </c>
      <c r="Q2421" s="168">
        <f>SUM(Q2422:Q2423)</f>
        <v>0</v>
      </c>
      <c r="R2421" s="168">
        <f>SUM(R2422:R2423)</f>
        <v>0</v>
      </c>
      <c r="S2421" s="168">
        <f t="shared" si="1198"/>
        <v>0</v>
      </c>
      <c r="T2421" s="168">
        <f>SUM(T2422:T2423)</f>
        <v>0</v>
      </c>
      <c r="U2421" s="168">
        <f>SUM(U2422:U2423)</f>
        <v>0</v>
      </c>
      <c r="V2421" s="168">
        <f>SUM(V2422:V2423)</f>
        <v>0</v>
      </c>
      <c r="W2421" s="168">
        <f>SUM(W2422:W2423)</f>
        <v>0</v>
      </c>
    </row>
    <row r="2422" spans="2:23" ht="16.5" thickTop="1" thickBot="1">
      <c r="B2422" s="164" t="s">
        <v>124</v>
      </c>
      <c r="C2422" s="171" t="s">
        <v>97</v>
      </c>
      <c r="D2422" s="168">
        <f t="shared" si="1194"/>
        <v>335000000</v>
      </c>
      <c r="E2422" s="168">
        <f t="shared" si="1195"/>
        <v>83200000</v>
      </c>
      <c r="F2422" s="168">
        <f t="shared" si="1195"/>
        <v>80000000</v>
      </c>
      <c r="G2422" s="168">
        <f t="shared" si="1195"/>
        <v>80000000</v>
      </c>
      <c r="H2422" s="168">
        <f t="shared" si="1193"/>
        <v>91800000</v>
      </c>
      <c r="I2422" s="168">
        <f t="shared" si="1196"/>
        <v>335000000</v>
      </c>
      <c r="J2422" s="168">
        <v>83200000</v>
      </c>
      <c r="K2422" s="168">
        <v>80000000</v>
      </c>
      <c r="L2422" s="168">
        <v>80000000</v>
      </c>
      <c r="M2422" s="168">
        <v>91800000</v>
      </c>
      <c r="N2422" s="168">
        <f t="shared" si="1197"/>
        <v>0</v>
      </c>
      <c r="O2422" s="168">
        <v>0</v>
      </c>
      <c r="P2422" s="168">
        <v>0</v>
      </c>
      <c r="Q2422" s="168">
        <v>0</v>
      </c>
      <c r="R2422" s="168">
        <v>0</v>
      </c>
      <c r="S2422" s="168">
        <f t="shared" si="1198"/>
        <v>0</v>
      </c>
      <c r="T2422" s="168">
        <v>0</v>
      </c>
      <c r="U2422" s="168">
        <v>0</v>
      </c>
      <c r="V2422" s="168">
        <v>0</v>
      </c>
      <c r="W2422" s="168">
        <v>0</v>
      </c>
    </row>
    <row r="2423" spans="2:23" ht="16.5" thickTop="1" thickBot="1">
      <c r="B2423" s="164" t="s">
        <v>124</v>
      </c>
      <c r="C2423" s="171" t="s">
        <v>98</v>
      </c>
      <c r="D2423" s="168">
        <f t="shared" si="1194"/>
        <v>21780000</v>
      </c>
      <c r="E2423" s="168">
        <f t="shared" si="1195"/>
        <v>5143000</v>
      </c>
      <c r="F2423" s="168">
        <f t="shared" si="1195"/>
        <v>4950000</v>
      </c>
      <c r="G2423" s="168">
        <f t="shared" si="1195"/>
        <v>6950000</v>
      </c>
      <c r="H2423" s="168">
        <f t="shared" si="1193"/>
        <v>4737000</v>
      </c>
      <c r="I2423" s="168">
        <f t="shared" si="1196"/>
        <v>21780000</v>
      </c>
      <c r="J2423" s="168">
        <v>5143000</v>
      </c>
      <c r="K2423" s="168">
        <v>4950000</v>
      </c>
      <c r="L2423" s="168">
        <v>6950000</v>
      </c>
      <c r="M2423" s="168">
        <v>4737000</v>
      </c>
      <c r="N2423" s="168">
        <f t="shared" si="1197"/>
        <v>0</v>
      </c>
      <c r="O2423" s="168">
        <v>0</v>
      </c>
      <c r="P2423" s="168">
        <v>0</v>
      </c>
      <c r="Q2423" s="168">
        <v>0</v>
      </c>
      <c r="R2423" s="168">
        <v>0</v>
      </c>
      <c r="S2423" s="168">
        <f t="shared" si="1198"/>
        <v>0</v>
      </c>
      <c r="T2423" s="168">
        <v>0</v>
      </c>
      <c r="U2423" s="168">
        <v>0</v>
      </c>
      <c r="V2423" s="168">
        <v>0</v>
      </c>
      <c r="W2423" s="168">
        <v>0</v>
      </c>
    </row>
    <row r="2424" spans="2:23" ht="16.5" thickTop="1" thickBot="1">
      <c r="B2424" s="164" t="s">
        <v>884</v>
      </c>
      <c r="C2424" s="169" t="s">
        <v>885</v>
      </c>
      <c r="D2424" s="168">
        <f t="shared" si="1194"/>
        <v>53292000</v>
      </c>
      <c r="E2424" s="168">
        <f t="shared" si="1195"/>
        <v>14374850</v>
      </c>
      <c r="F2424" s="168">
        <f t="shared" si="1195"/>
        <v>14592500</v>
      </c>
      <c r="G2424" s="168">
        <f t="shared" si="1195"/>
        <v>14372250</v>
      </c>
      <c r="H2424" s="168">
        <f t="shared" si="1193"/>
        <v>9952400</v>
      </c>
      <c r="I2424" s="168">
        <f t="shared" si="1196"/>
        <v>53292000</v>
      </c>
      <c r="J2424" s="168">
        <f t="shared" ref="J2424:M2425" si="1217">SUM(J2432,J2440,J2448,J2455,J2458)</f>
        <v>14374850</v>
      </c>
      <c r="K2424" s="168">
        <f t="shared" si="1217"/>
        <v>14592500</v>
      </c>
      <c r="L2424" s="168">
        <f t="shared" si="1217"/>
        <v>14372250</v>
      </c>
      <c r="M2424" s="168">
        <f t="shared" si="1217"/>
        <v>9952400</v>
      </c>
      <c r="N2424" s="168">
        <f t="shared" si="1197"/>
        <v>0</v>
      </c>
      <c r="O2424" s="168">
        <f t="shared" ref="O2424:R2425" si="1218">SUM(O2432,O2440,O2448,O2455,O2458)</f>
        <v>0</v>
      </c>
      <c r="P2424" s="168">
        <f t="shared" si="1218"/>
        <v>0</v>
      </c>
      <c r="Q2424" s="168">
        <f t="shared" si="1218"/>
        <v>0</v>
      </c>
      <c r="R2424" s="168">
        <f t="shared" si="1218"/>
        <v>0</v>
      </c>
      <c r="S2424" s="168">
        <f t="shared" si="1198"/>
        <v>0</v>
      </c>
      <c r="T2424" s="168">
        <f t="shared" ref="T2424:W2425" si="1219">SUM(T2432,T2440,T2448,T2455,T2458)</f>
        <v>0</v>
      </c>
      <c r="U2424" s="168">
        <f t="shared" si="1219"/>
        <v>0</v>
      </c>
      <c r="V2424" s="168">
        <f t="shared" si="1219"/>
        <v>0</v>
      </c>
      <c r="W2424" s="168">
        <f t="shared" si="1219"/>
        <v>0</v>
      </c>
    </row>
    <row r="2425" spans="2:23" ht="16.5" thickTop="1" thickBot="1">
      <c r="B2425" s="164" t="s">
        <v>124</v>
      </c>
      <c r="C2425" s="170" t="s">
        <v>96</v>
      </c>
      <c r="D2425" s="168">
        <f t="shared" si="1194"/>
        <v>52846000</v>
      </c>
      <c r="E2425" s="168">
        <f t="shared" si="1195"/>
        <v>14346850</v>
      </c>
      <c r="F2425" s="168">
        <f t="shared" si="1195"/>
        <v>14181500</v>
      </c>
      <c r="G2425" s="168">
        <f t="shared" si="1195"/>
        <v>14367250</v>
      </c>
      <c r="H2425" s="168">
        <f t="shared" si="1193"/>
        <v>9950400</v>
      </c>
      <c r="I2425" s="168">
        <f t="shared" si="1196"/>
        <v>52846000</v>
      </c>
      <c r="J2425" s="168">
        <f t="shared" si="1217"/>
        <v>14346850</v>
      </c>
      <c r="K2425" s="168">
        <f t="shared" si="1217"/>
        <v>14181500</v>
      </c>
      <c r="L2425" s="168">
        <f t="shared" si="1217"/>
        <v>14367250</v>
      </c>
      <c r="M2425" s="168">
        <f t="shared" si="1217"/>
        <v>9950400</v>
      </c>
      <c r="N2425" s="168">
        <f t="shared" si="1197"/>
        <v>0</v>
      </c>
      <c r="O2425" s="168">
        <f t="shared" si="1218"/>
        <v>0</v>
      </c>
      <c r="P2425" s="168">
        <f t="shared" si="1218"/>
        <v>0</v>
      </c>
      <c r="Q2425" s="168">
        <f t="shared" si="1218"/>
        <v>0</v>
      </c>
      <c r="R2425" s="168">
        <f t="shared" si="1218"/>
        <v>0</v>
      </c>
      <c r="S2425" s="168">
        <f t="shared" si="1198"/>
        <v>0</v>
      </c>
      <c r="T2425" s="168">
        <f t="shared" si="1219"/>
        <v>0</v>
      </c>
      <c r="U2425" s="168">
        <f t="shared" si="1219"/>
        <v>0</v>
      </c>
      <c r="V2425" s="168">
        <f t="shared" si="1219"/>
        <v>0</v>
      </c>
      <c r="W2425" s="168">
        <f t="shared" si="1219"/>
        <v>0</v>
      </c>
    </row>
    <row r="2426" spans="2:23" ht="16.5" thickTop="1" thickBot="1">
      <c r="B2426" s="164" t="s">
        <v>124</v>
      </c>
      <c r="C2426" s="171" t="s">
        <v>97</v>
      </c>
      <c r="D2426" s="168">
        <f t="shared" si="1194"/>
        <v>45970000</v>
      </c>
      <c r="E2426" s="168">
        <f t="shared" si="1195"/>
        <v>12388000</v>
      </c>
      <c r="F2426" s="168">
        <f t="shared" si="1195"/>
        <v>12063000</v>
      </c>
      <c r="G2426" s="168">
        <f t="shared" si="1195"/>
        <v>13063000</v>
      </c>
      <c r="H2426" s="168">
        <f t="shared" si="1193"/>
        <v>8456000</v>
      </c>
      <c r="I2426" s="168">
        <f t="shared" si="1196"/>
        <v>45970000</v>
      </c>
      <c r="J2426" s="168">
        <f>SUM(J2434,J2442,J2450,J2457)</f>
        <v>12388000</v>
      </c>
      <c r="K2426" s="168">
        <f>SUM(K2434,K2442,K2450,K2457)</f>
        <v>12063000</v>
      </c>
      <c r="L2426" s="168">
        <f>SUM(L2434,L2442,L2450,L2457)</f>
        <v>13063000</v>
      </c>
      <c r="M2426" s="168">
        <f>SUM(M2434,M2442,M2450,M2457)</f>
        <v>8456000</v>
      </c>
      <c r="N2426" s="168">
        <f t="shared" si="1197"/>
        <v>0</v>
      </c>
      <c r="O2426" s="168">
        <f>SUM(O2434,O2442,O2450,O2457)</f>
        <v>0</v>
      </c>
      <c r="P2426" s="168">
        <f>SUM(P2434,P2442,P2450,P2457)</f>
        <v>0</v>
      </c>
      <c r="Q2426" s="168">
        <f>SUM(Q2434,Q2442,Q2450,Q2457)</f>
        <v>0</v>
      </c>
      <c r="R2426" s="168">
        <f>SUM(R2434,R2442,R2450,R2457)</f>
        <v>0</v>
      </c>
      <c r="S2426" s="168">
        <f t="shared" si="1198"/>
        <v>0</v>
      </c>
      <c r="T2426" s="168">
        <f>SUM(T2434,T2442,T2450,T2457)</f>
        <v>0</v>
      </c>
      <c r="U2426" s="168">
        <f>SUM(U2434,U2442,U2450,U2457)</f>
        <v>0</v>
      </c>
      <c r="V2426" s="168">
        <f>SUM(V2434,V2442,V2450,V2457)</f>
        <v>0</v>
      </c>
      <c r="W2426" s="168">
        <f>SUM(W2434,W2442,W2450,W2457)</f>
        <v>0</v>
      </c>
    </row>
    <row r="2427" spans="2:23" ht="16.5" thickTop="1" thickBot="1">
      <c r="B2427" s="164" t="s">
        <v>124</v>
      </c>
      <c r="C2427" s="171" t="s">
        <v>98</v>
      </c>
      <c r="D2427" s="168">
        <f t="shared" si="1194"/>
        <v>6145000</v>
      </c>
      <c r="E2427" s="168">
        <f t="shared" si="1195"/>
        <v>1563000</v>
      </c>
      <c r="F2427" s="168">
        <f t="shared" si="1195"/>
        <v>1812500</v>
      </c>
      <c r="G2427" s="168">
        <f t="shared" si="1195"/>
        <v>1303000</v>
      </c>
      <c r="H2427" s="168">
        <f t="shared" si="1193"/>
        <v>1466500</v>
      </c>
      <c r="I2427" s="168">
        <f t="shared" si="1196"/>
        <v>6145000</v>
      </c>
      <c r="J2427" s="168">
        <f>SUM(J2435,J2443,J2451,J2460)</f>
        <v>1563000</v>
      </c>
      <c r="K2427" s="168">
        <f>SUM(K2435,K2443,K2451,K2460)</f>
        <v>1812500</v>
      </c>
      <c r="L2427" s="168">
        <f>SUM(L2435,L2443,L2451,L2460)</f>
        <v>1303000</v>
      </c>
      <c r="M2427" s="168">
        <f>SUM(M2435,M2443,M2451,M2460)</f>
        <v>1466500</v>
      </c>
      <c r="N2427" s="168">
        <f t="shared" si="1197"/>
        <v>0</v>
      </c>
      <c r="O2427" s="168">
        <f>SUM(O2435,O2443,O2451,O2460)</f>
        <v>0</v>
      </c>
      <c r="P2427" s="168">
        <f>SUM(P2435,P2443,P2451,P2460)</f>
        <v>0</v>
      </c>
      <c r="Q2427" s="168">
        <f>SUM(Q2435,Q2443,Q2451,Q2460)</f>
        <v>0</v>
      </c>
      <c r="R2427" s="168">
        <f>SUM(R2435,R2443,R2451,R2460)</f>
        <v>0</v>
      </c>
      <c r="S2427" s="168">
        <f t="shared" si="1198"/>
        <v>0</v>
      </c>
      <c r="T2427" s="168">
        <f>SUM(T2435,T2443,T2451,T2460)</f>
        <v>0</v>
      </c>
      <c r="U2427" s="168">
        <f>SUM(U2435,U2443,U2451,U2460)</f>
        <v>0</v>
      </c>
      <c r="V2427" s="168">
        <f>SUM(V2435,V2443,V2451,V2460)</f>
        <v>0</v>
      </c>
      <c r="W2427" s="168">
        <f>SUM(W2435,W2443,W2451,W2460)</f>
        <v>0</v>
      </c>
    </row>
    <row r="2428" spans="2:23" ht="16.5" thickTop="1" thickBot="1">
      <c r="B2428" s="164" t="s">
        <v>124</v>
      </c>
      <c r="C2428" s="171" t="s">
        <v>101</v>
      </c>
      <c r="D2428" s="168">
        <f t="shared" si="1194"/>
        <v>305000</v>
      </c>
      <c r="E2428" s="168">
        <f t="shared" si="1195"/>
        <v>155000</v>
      </c>
      <c r="F2428" s="168">
        <f t="shared" si="1195"/>
        <v>123750</v>
      </c>
      <c r="G2428" s="168">
        <f t="shared" si="1195"/>
        <v>0</v>
      </c>
      <c r="H2428" s="168">
        <f t="shared" si="1193"/>
        <v>26250</v>
      </c>
      <c r="I2428" s="168">
        <f t="shared" si="1196"/>
        <v>305000</v>
      </c>
      <c r="J2428" s="168">
        <f>SUM(J2436,J2444)</f>
        <v>155000</v>
      </c>
      <c r="K2428" s="168">
        <f>SUM(K2436,K2444)</f>
        <v>123750</v>
      </c>
      <c r="L2428" s="168">
        <f>SUM(L2436,L2444)</f>
        <v>0</v>
      </c>
      <c r="M2428" s="168">
        <f>SUM(M2436,M2444)</f>
        <v>26250</v>
      </c>
      <c r="N2428" s="168">
        <f t="shared" si="1197"/>
        <v>0</v>
      </c>
      <c r="O2428" s="168">
        <f>SUM(O2436,O2444)</f>
        <v>0</v>
      </c>
      <c r="P2428" s="168">
        <f>SUM(P2436,P2444)</f>
        <v>0</v>
      </c>
      <c r="Q2428" s="168">
        <f>SUM(Q2436,Q2444)</f>
        <v>0</v>
      </c>
      <c r="R2428" s="168">
        <f>SUM(R2436,R2444)</f>
        <v>0</v>
      </c>
      <c r="S2428" s="168">
        <f t="shared" si="1198"/>
        <v>0</v>
      </c>
      <c r="T2428" s="168">
        <f>SUM(T2436,T2444)</f>
        <v>0</v>
      </c>
      <c r="U2428" s="168">
        <f>SUM(U2436,U2444)</f>
        <v>0</v>
      </c>
      <c r="V2428" s="168">
        <f>SUM(V2436,V2444)</f>
        <v>0</v>
      </c>
      <c r="W2428" s="168">
        <f>SUM(W2436,W2444)</f>
        <v>0</v>
      </c>
    </row>
    <row r="2429" spans="2:23" ht="16.5" thickTop="1" thickBot="1">
      <c r="B2429" s="164" t="s">
        <v>124</v>
      </c>
      <c r="C2429" s="171" t="s">
        <v>102</v>
      </c>
      <c r="D2429" s="168">
        <f t="shared" si="1194"/>
        <v>426000</v>
      </c>
      <c r="E2429" s="168">
        <f t="shared" si="1195"/>
        <v>240850</v>
      </c>
      <c r="F2429" s="168">
        <f t="shared" si="1195"/>
        <v>182250</v>
      </c>
      <c r="G2429" s="168">
        <f t="shared" si="1195"/>
        <v>1250</v>
      </c>
      <c r="H2429" s="168">
        <f t="shared" si="1193"/>
        <v>1650</v>
      </c>
      <c r="I2429" s="168">
        <f t="shared" si="1196"/>
        <v>426000</v>
      </c>
      <c r="J2429" s="168">
        <f t="shared" ref="J2429:M2431" si="1220">SUM(J2437,J2445,J2452)</f>
        <v>240850</v>
      </c>
      <c r="K2429" s="168">
        <f t="shared" si="1220"/>
        <v>182250</v>
      </c>
      <c r="L2429" s="168">
        <f t="shared" si="1220"/>
        <v>1250</v>
      </c>
      <c r="M2429" s="168">
        <f t="shared" si="1220"/>
        <v>1650</v>
      </c>
      <c r="N2429" s="168">
        <f t="shared" si="1197"/>
        <v>0</v>
      </c>
      <c r="O2429" s="168">
        <f t="shared" ref="O2429:R2431" si="1221">SUM(O2437,O2445,O2452)</f>
        <v>0</v>
      </c>
      <c r="P2429" s="168">
        <f t="shared" si="1221"/>
        <v>0</v>
      </c>
      <c r="Q2429" s="168">
        <f t="shared" si="1221"/>
        <v>0</v>
      </c>
      <c r="R2429" s="168">
        <f t="shared" si="1221"/>
        <v>0</v>
      </c>
      <c r="S2429" s="168">
        <f t="shared" si="1198"/>
        <v>0</v>
      </c>
      <c r="T2429" s="168">
        <f t="shared" ref="T2429:W2431" si="1222">SUM(T2437,T2445,T2452)</f>
        <v>0</v>
      </c>
      <c r="U2429" s="168">
        <f t="shared" si="1222"/>
        <v>0</v>
      </c>
      <c r="V2429" s="168">
        <f t="shared" si="1222"/>
        <v>0</v>
      </c>
      <c r="W2429" s="168">
        <f t="shared" si="1222"/>
        <v>0</v>
      </c>
    </row>
    <row r="2430" spans="2:23" ht="31.5" thickTop="1" thickBot="1">
      <c r="B2430" s="164" t="s">
        <v>124</v>
      </c>
      <c r="C2430" s="172" t="s">
        <v>156</v>
      </c>
      <c r="D2430" s="168">
        <f t="shared" si="1194"/>
        <v>426000</v>
      </c>
      <c r="E2430" s="168">
        <f t="shared" si="1195"/>
        <v>240850</v>
      </c>
      <c r="F2430" s="168">
        <f t="shared" si="1195"/>
        <v>182250</v>
      </c>
      <c r="G2430" s="168">
        <f t="shared" si="1195"/>
        <v>1250</v>
      </c>
      <c r="H2430" s="168">
        <f t="shared" si="1193"/>
        <v>1650</v>
      </c>
      <c r="I2430" s="168">
        <f t="shared" si="1196"/>
        <v>426000</v>
      </c>
      <c r="J2430" s="168">
        <f t="shared" si="1220"/>
        <v>240850</v>
      </c>
      <c r="K2430" s="168">
        <f t="shared" si="1220"/>
        <v>182250</v>
      </c>
      <c r="L2430" s="168">
        <f t="shared" si="1220"/>
        <v>1250</v>
      </c>
      <c r="M2430" s="168">
        <f t="shared" si="1220"/>
        <v>1650</v>
      </c>
      <c r="N2430" s="168">
        <f t="shared" si="1197"/>
        <v>0</v>
      </c>
      <c r="O2430" s="168">
        <f t="shared" si="1221"/>
        <v>0</v>
      </c>
      <c r="P2430" s="168">
        <f t="shared" si="1221"/>
        <v>0</v>
      </c>
      <c r="Q2430" s="168">
        <f t="shared" si="1221"/>
        <v>0</v>
      </c>
      <c r="R2430" s="168">
        <f t="shared" si="1221"/>
        <v>0</v>
      </c>
      <c r="S2430" s="168">
        <f t="shared" si="1198"/>
        <v>0</v>
      </c>
      <c r="T2430" s="168">
        <f t="shared" si="1222"/>
        <v>0</v>
      </c>
      <c r="U2430" s="168">
        <f t="shared" si="1222"/>
        <v>0</v>
      </c>
      <c r="V2430" s="168">
        <f t="shared" si="1222"/>
        <v>0</v>
      </c>
      <c r="W2430" s="168">
        <f t="shared" si="1222"/>
        <v>0</v>
      </c>
    </row>
    <row r="2431" spans="2:23" ht="16.5" thickTop="1" thickBot="1">
      <c r="B2431" s="164" t="s">
        <v>124</v>
      </c>
      <c r="C2431" s="170" t="s">
        <v>121</v>
      </c>
      <c r="D2431" s="168">
        <f t="shared" si="1194"/>
        <v>446000</v>
      </c>
      <c r="E2431" s="168">
        <f t="shared" si="1195"/>
        <v>28000</v>
      </c>
      <c r="F2431" s="168">
        <f t="shared" si="1195"/>
        <v>411000</v>
      </c>
      <c r="G2431" s="168">
        <f t="shared" si="1195"/>
        <v>5000</v>
      </c>
      <c r="H2431" s="168">
        <f t="shared" si="1193"/>
        <v>2000</v>
      </c>
      <c r="I2431" s="168">
        <f t="shared" si="1196"/>
        <v>446000</v>
      </c>
      <c r="J2431" s="168">
        <f t="shared" si="1220"/>
        <v>28000</v>
      </c>
      <c r="K2431" s="168">
        <f t="shared" si="1220"/>
        <v>411000</v>
      </c>
      <c r="L2431" s="168">
        <f t="shared" si="1220"/>
        <v>5000</v>
      </c>
      <c r="M2431" s="168">
        <f t="shared" si="1220"/>
        <v>2000</v>
      </c>
      <c r="N2431" s="168">
        <f t="shared" si="1197"/>
        <v>0</v>
      </c>
      <c r="O2431" s="168">
        <f t="shared" si="1221"/>
        <v>0</v>
      </c>
      <c r="P2431" s="168">
        <f t="shared" si="1221"/>
        <v>0</v>
      </c>
      <c r="Q2431" s="168">
        <f t="shared" si="1221"/>
        <v>0</v>
      </c>
      <c r="R2431" s="168">
        <f t="shared" si="1221"/>
        <v>0</v>
      </c>
      <c r="S2431" s="168">
        <f t="shared" si="1198"/>
        <v>0</v>
      </c>
      <c r="T2431" s="168">
        <f t="shared" si="1222"/>
        <v>0</v>
      </c>
      <c r="U2431" s="168">
        <f t="shared" si="1222"/>
        <v>0</v>
      </c>
      <c r="V2431" s="168">
        <f t="shared" si="1222"/>
        <v>0</v>
      </c>
      <c r="W2431" s="168">
        <f t="shared" si="1222"/>
        <v>0</v>
      </c>
    </row>
    <row r="2432" spans="2:23" ht="16.5" thickTop="1" thickBot="1">
      <c r="B2432" s="164" t="s">
        <v>886</v>
      </c>
      <c r="C2432" s="170" t="s">
        <v>887</v>
      </c>
      <c r="D2432" s="168">
        <f t="shared" si="1194"/>
        <v>3965000</v>
      </c>
      <c r="E2432" s="168">
        <f t="shared" si="1195"/>
        <v>893100</v>
      </c>
      <c r="F2432" s="168">
        <f t="shared" si="1195"/>
        <v>1056250</v>
      </c>
      <c r="G2432" s="168">
        <f t="shared" si="1195"/>
        <v>1050500</v>
      </c>
      <c r="H2432" s="168">
        <f t="shared" si="1193"/>
        <v>965150</v>
      </c>
      <c r="I2432" s="168">
        <f t="shared" si="1196"/>
        <v>3965000</v>
      </c>
      <c r="J2432" s="168">
        <f>SUM(J2433,J2439)</f>
        <v>893100</v>
      </c>
      <c r="K2432" s="168">
        <f>SUM(K2433,K2439)</f>
        <v>1056250</v>
      </c>
      <c r="L2432" s="168">
        <f>SUM(L2433,L2439)</f>
        <v>1050500</v>
      </c>
      <c r="M2432" s="168">
        <f>SUM(M2433,M2439)</f>
        <v>965150</v>
      </c>
      <c r="N2432" s="168">
        <f t="shared" si="1197"/>
        <v>0</v>
      </c>
      <c r="O2432" s="168">
        <f>SUM(O2433,O2439)</f>
        <v>0</v>
      </c>
      <c r="P2432" s="168">
        <f>SUM(P2433,P2439)</f>
        <v>0</v>
      </c>
      <c r="Q2432" s="168">
        <f>SUM(Q2433,Q2439)</f>
        <v>0</v>
      </c>
      <c r="R2432" s="168">
        <f>SUM(R2433,R2439)</f>
        <v>0</v>
      </c>
      <c r="S2432" s="168">
        <f t="shared" si="1198"/>
        <v>0</v>
      </c>
      <c r="T2432" s="168">
        <f>SUM(T2433,T2439)</f>
        <v>0</v>
      </c>
      <c r="U2432" s="168">
        <f>SUM(U2433,U2439)</f>
        <v>0</v>
      </c>
      <c r="V2432" s="168">
        <f>SUM(V2433,V2439)</f>
        <v>0</v>
      </c>
      <c r="W2432" s="168">
        <f>SUM(W2433,W2439)</f>
        <v>0</v>
      </c>
    </row>
    <row r="2433" spans="2:23" ht="16.5" thickTop="1" thickBot="1">
      <c r="B2433" s="164" t="s">
        <v>124</v>
      </c>
      <c r="C2433" s="171" t="s">
        <v>96</v>
      </c>
      <c r="D2433" s="168">
        <f t="shared" si="1194"/>
        <v>3931000</v>
      </c>
      <c r="E2433" s="168">
        <f t="shared" si="1195"/>
        <v>893100</v>
      </c>
      <c r="F2433" s="168">
        <f t="shared" si="1195"/>
        <v>1022250</v>
      </c>
      <c r="G2433" s="168">
        <f t="shared" si="1195"/>
        <v>1050500</v>
      </c>
      <c r="H2433" s="168">
        <f t="shared" si="1193"/>
        <v>965150</v>
      </c>
      <c r="I2433" s="168">
        <f t="shared" si="1196"/>
        <v>3931000</v>
      </c>
      <c r="J2433" s="168">
        <f>SUM(J2434:J2437)</f>
        <v>893100</v>
      </c>
      <c r="K2433" s="168">
        <f>SUM(K2434:K2437)</f>
        <v>1022250</v>
      </c>
      <c r="L2433" s="168">
        <f>SUM(L2434:L2437)</f>
        <v>1050500</v>
      </c>
      <c r="M2433" s="168">
        <f>SUM(M2434:M2437)</f>
        <v>965150</v>
      </c>
      <c r="N2433" s="168">
        <f t="shared" si="1197"/>
        <v>0</v>
      </c>
      <c r="O2433" s="168">
        <f>SUM(O2434:O2437)</f>
        <v>0</v>
      </c>
      <c r="P2433" s="168">
        <f>SUM(P2434:P2437)</f>
        <v>0</v>
      </c>
      <c r="Q2433" s="168">
        <f>SUM(Q2434:Q2437)</f>
        <v>0</v>
      </c>
      <c r="R2433" s="168">
        <f>SUM(R2434:R2437)</f>
        <v>0</v>
      </c>
      <c r="S2433" s="168">
        <f t="shared" si="1198"/>
        <v>0</v>
      </c>
      <c r="T2433" s="168">
        <f>SUM(T2434:T2437)</f>
        <v>0</v>
      </c>
      <c r="U2433" s="168">
        <f>SUM(U2434:U2437)</f>
        <v>0</v>
      </c>
      <c r="V2433" s="168">
        <f>SUM(V2434:V2437)</f>
        <v>0</v>
      </c>
      <c r="W2433" s="168">
        <f>SUM(W2434:W2437)</f>
        <v>0</v>
      </c>
    </row>
    <row r="2434" spans="2:23" ht="16.5" thickTop="1" thickBot="1">
      <c r="B2434" s="164" t="s">
        <v>124</v>
      </c>
      <c r="C2434" s="172" t="s">
        <v>97</v>
      </c>
      <c r="D2434" s="168">
        <f t="shared" si="1194"/>
        <v>2849000</v>
      </c>
      <c r="E2434" s="168">
        <f t="shared" si="1195"/>
        <v>712250</v>
      </c>
      <c r="F2434" s="168">
        <f t="shared" si="1195"/>
        <v>712250</v>
      </c>
      <c r="G2434" s="168">
        <f t="shared" si="1195"/>
        <v>712250</v>
      </c>
      <c r="H2434" s="168">
        <f t="shared" si="1193"/>
        <v>712250</v>
      </c>
      <c r="I2434" s="168">
        <f t="shared" si="1196"/>
        <v>2849000</v>
      </c>
      <c r="J2434" s="168">
        <v>712250</v>
      </c>
      <c r="K2434" s="168">
        <v>712250</v>
      </c>
      <c r="L2434" s="168">
        <v>712250</v>
      </c>
      <c r="M2434" s="168">
        <v>712250</v>
      </c>
      <c r="N2434" s="168">
        <f t="shared" si="1197"/>
        <v>0</v>
      </c>
      <c r="O2434" s="168">
        <v>0</v>
      </c>
      <c r="P2434" s="168">
        <v>0</v>
      </c>
      <c r="Q2434" s="168">
        <v>0</v>
      </c>
      <c r="R2434" s="168">
        <v>0</v>
      </c>
      <c r="S2434" s="168">
        <f t="shared" si="1198"/>
        <v>0</v>
      </c>
      <c r="T2434" s="168">
        <v>0</v>
      </c>
      <c r="U2434" s="168">
        <v>0</v>
      </c>
      <c r="V2434" s="168">
        <v>0</v>
      </c>
      <c r="W2434" s="168">
        <v>0</v>
      </c>
    </row>
    <row r="2435" spans="2:23" ht="16.5" thickTop="1" thickBot="1">
      <c r="B2435" s="164" t="s">
        <v>124</v>
      </c>
      <c r="C2435" s="172" t="s">
        <v>98</v>
      </c>
      <c r="D2435" s="168">
        <f t="shared" si="1194"/>
        <v>1042000</v>
      </c>
      <c r="E2435" s="168">
        <f t="shared" si="1195"/>
        <v>180000</v>
      </c>
      <c r="F2435" s="168">
        <f t="shared" si="1195"/>
        <v>300000</v>
      </c>
      <c r="G2435" s="168">
        <f t="shared" si="1195"/>
        <v>337000</v>
      </c>
      <c r="H2435" s="168">
        <f t="shared" si="1193"/>
        <v>225000</v>
      </c>
      <c r="I2435" s="168">
        <f t="shared" si="1196"/>
        <v>1042000</v>
      </c>
      <c r="J2435" s="168">
        <v>180000</v>
      </c>
      <c r="K2435" s="168">
        <v>300000</v>
      </c>
      <c r="L2435" s="168">
        <v>337000</v>
      </c>
      <c r="M2435" s="168">
        <v>225000</v>
      </c>
      <c r="N2435" s="168">
        <f t="shared" si="1197"/>
        <v>0</v>
      </c>
      <c r="O2435" s="168">
        <v>0</v>
      </c>
      <c r="P2435" s="168">
        <v>0</v>
      </c>
      <c r="Q2435" s="168">
        <v>0</v>
      </c>
      <c r="R2435" s="168">
        <v>0</v>
      </c>
      <c r="S2435" s="168">
        <f t="shared" si="1198"/>
        <v>0</v>
      </c>
      <c r="T2435" s="168">
        <v>0</v>
      </c>
      <c r="U2435" s="168">
        <v>0</v>
      </c>
      <c r="V2435" s="168">
        <v>0</v>
      </c>
      <c r="W2435" s="168">
        <v>0</v>
      </c>
    </row>
    <row r="2436" spans="2:23" ht="16.5" thickTop="1" thickBot="1">
      <c r="B2436" s="164" t="s">
        <v>124</v>
      </c>
      <c r="C2436" s="172" t="s">
        <v>101</v>
      </c>
      <c r="D2436" s="168">
        <f t="shared" si="1194"/>
        <v>35000</v>
      </c>
      <c r="E2436" s="168">
        <f t="shared" si="1195"/>
        <v>0</v>
      </c>
      <c r="F2436" s="168">
        <f t="shared" si="1195"/>
        <v>8750</v>
      </c>
      <c r="G2436" s="168">
        <f t="shared" si="1195"/>
        <v>0</v>
      </c>
      <c r="H2436" s="168">
        <f t="shared" si="1193"/>
        <v>26250</v>
      </c>
      <c r="I2436" s="168">
        <f t="shared" si="1196"/>
        <v>35000</v>
      </c>
      <c r="J2436" s="168">
        <v>0</v>
      </c>
      <c r="K2436" s="168">
        <v>8750</v>
      </c>
      <c r="L2436" s="168">
        <v>0</v>
      </c>
      <c r="M2436" s="168">
        <v>26250</v>
      </c>
      <c r="N2436" s="168">
        <f t="shared" si="1197"/>
        <v>0</v>
      </c>
      <c r="O2436" s="168">
        <v>0</v>
      </c>
      <c r="P2436" s="168">
        <v>0</v>
      </c>
      <c r="Q2436" s="168">
        <v>0</v>
      </c>
      <c r="R2436" s="168">
        <v>0</v>
      </c>
      <c r="S2436" s="168">
        <f t="shared" si="1198"/>
        <v>0</v>
      </c>
      <c r="T2436" s="168">
        <v>0</v>
      </c>
      <c r="U2436" s="168">
        <v>0</v>
      </c>
      <c r="V2436" s="168">
        <v>0</v>
      </c>
      <c r="W2436" s="168">
        <v>0</v>
      </c>
    </row>
    <row r="2437" spans="2:23" ht="16.5" thickTop="1" thickBot="1">
      <c r="B2437" s="164" t="s">
        <v>124</v>
      </c>
      <c r="C2437" s="172" t="s">
        <v>102</v>
      </c>
      <c r="D2437" s="168">
        <f t="shared" si="1194"/>
        <v>5000</v>
      </c>
      <c r="E2437" s="168">
        <f t="shared" si="1195"/>
        <v>850</v>
      </c>
      <c r="F2437" s="168">
        <f t="shared" si="1195"/>
        <v>1250</v>
      </c>
      <c r="G2437" s="168">
        <f t="shared" si="1195"/>
        <v>1250</v>
      </c>
      <c r="H2437" s="168">
        <f t="shared" si="1195"/>
        <v>1650</v>
      </c>
      <c r="I2437" s="168">
        <f t="shared" si="1196"/>
        <v>5000</v>
      </c>
      <c r="J2437" s="168">
        <f>SUM(J2438)</f>
        <v>850</v>
      </c>
      <c r="K2437" s="168">
        <f>SUM(K2438)</f>
        <v>1250</v>
      </c>
      <c r="L2437" s="168">
        <f>SUM(L2438)</f>
        <v>1250</v>
      </c>
      <c r="M2437" s="168">
        <f>SUM(M2438)</f>
        <v>1650</v>
      </c>
      <c r="N2437" s="168">
        <f t="shared" si="1197"/>
        <v>0</v>
      </c>
      <c r="O2437" s="168">
        <f>SUM(O2438)</f>
        <v>0</v>
      </c>
      <c r="P2437" s="168">
        <f>SUM(P2438)</f>
        <v>0</v>
      </c>
      <c r="Q2437" s="168">
        <f>SUM(Q2438)</f>
        <v>0</v>
      </c>
      <c r="R2437" s="168">
        <f>SUM(R2438)</f>
        <v>0</v>
      </c>
      <c r="S2437" s="168">
        <f t="shared" si="1198"/>
        <v>0</v>
      </c>
      <c r="T2437" s="168">
        <f>SUM(T2438)</f>
        <v>0</v>
      </c>
      <c r="U2437" s="168">
        <f>SUM(U2438)</f>
        <v>0</v>
      </c>
      <c r="V2437" s="168">
        <f>SUM(V2438)</f>
        <v>0</v>
      </c>
      <c r="W2437" s="168">
        <f>SUM(W2438)</f>
        <v>0</v>
      </c>
    </row>
    <row r="2438" spans="2:23" ht="31.5" thickTop="1" thickBot="1">
      <c r="B2438" s="164" t="s">
        <v>124</v>
      </c>
      <c r="C2438" s="173" t="s">
        <v>156</v>
      </c>
      <c r="D2438" s="168">
        <f t="shared" ref="D2438:D2501" si="1223">SUM(E2438:H2438)</f>
        <v>5000</v>
      </c>
      <c r="E2438" s="168">
        <f t="shared" ref="E2438:H2501" si="1224">SUM(J2438,O2438,T2438)</f>
        <v>850</v>
      </c>
      <c r="F2438" s="168">
        <f t="shared" si="1224"/>
        <v>1250</v>
      </c>
      <c r="G2438" s="168">
        <f t="shared" si="1224"/>
        <v>1250</v>
      </c>
      <c r="H2438" s="168">
        <f t="shared" si="1224"/>
        <v>1650</v>
      </c>
      <c r="I2438" s="168">
        <f t="shared" ref="I2438:I2501" si="1225">SUM(J2438:M2438)</f>
        <v>5000</v>
      </c>
      <c r="J2438" s="168">
        <v>850</v>
      </c>
      <c r="K2438" s="168">
        <v>1250</v>
      </c>
      <c r="L2438" s="168">
        <v>1250</v>
      </c>
      <c r="M2438" s="168">
        <v>1650</v>
      </c>
      <c r="N2438" s="168">
        <f t="shared" ref="N2438:N2501" si="1226">SUM(O2438:R2438)</f>
        <v>0</v>
      </c>
      <c r="O2438" s="168">
        <v>0</v>
      </c>
      <c r="P2438" s="168">
        <v>0</v>
      </c>
      <c r="Q2438" s="168">
        <v>0</v>
      </c>
      <c r="R2438" s="168">
        <v>0</v>
      </c>
      <c r="S2438" s="168">
        <f t="shared" ref="S2438:S2501" si="1227">SUM(T2438:W2438)</f>
        <v>0</v>
      </c>
      <c r="T2438" s="168">
        <v>0</v>
      </c>
      <c r="U2438" s="168">
        <v>0</v>
      </c>
      <c r="V2438" s="168">
        <v>0</v>
      </c>
      <c r="W2438" s="168">
        <v>0</v>
      </c>
    </row>
    <row r="2439" spans="2:23" ht="16.5" thickTop="1" thickBot="1">
      <c r="B2439" s="164" t="s">
        <v>124</v>
      </c>
      <c r="C2439" s="171" t="s">
        <v>121</v>
      </c>
      <c r="D2439" s="168">
        <f t="shared" si="1223"/>
        <v>34000</v>
      </c>
      <c r="E2439" s="168">
        <f t="shared" si="1224"/>
        <v>0</v>
      </c>
      <c r="F2439" s="168">
        <f t="shared" si="1224"/>
        <v>34000</v>
      </c>
      <c r="G2439" s="168">
        <f t="shared" si="1224"/>
        <v>0</v>
      </c>
      <c r="H2439" s="168">
        <f t="shared" si="1224"/>
        <v>0</v>
      </c>
      <c r="I2439" s="168">
        <f t="shared" si="1225"/>
        <v>34000</v>
      </c>
      <c r="J2439" s="168">
        <v>0</v>
      </c>
      <c r="K2439" s="168">
        <v>34000</v>
      </c>
      <c r="L2439" s="168">
        <v>0</v>
      </c>
      <c r="M2439" s="168">
        <v>0</v>
      </c>
      <c r="N2439" s="168">
        <f t="shared" si="1226"/>
        <v>0</v>
      </c>
      <c r="O2439" s="168">
        <v>0</v>
      </c>
      <c r="P2439" s="168">
        <v>0</v>
      </c>
      <c r="Q2439" s="168">
        <v>0</v>
      </c>
      <c r="R2439" s="168">
        <v>0</v>
      </c>
      <c r="S2439" s="168">
        <f t="shared" si="1227"/>
        <v>0</v>
      </c>
      <c r="T2439" s="168">
        <v>0</v>
      </c>
      <c r="U2439" s="168">
        <v>0</v>
      </c>
      <c r="V2439" s="168">
        <v>0</v>
      </c>
      <c r="W2439" s="168">
        <v>0</v>
      </c>
    </row>
    <row r="2440" spans="2:23" ht="16.5" thickTop="1" thickBot="1">
      <c r="B2440" s="164" t="s">
        <v>888</v>
      </c>
      <c r="C2440" s="170" t="s">
        <v>889</v>
      </c>
      <c r="D2440" s="168">
        <f t="shared" si="1223"/>
        <v>15180000</v>
      </c>
      <c r="E2440" s="168">
        <f t="shared" si="1224"/>
        <v>4873500</v>
      </c>
      <c r="F2440" s="168">
        <f t="shared" si="1224"/>
        <v>5228000</v>
      </c>
      <c r="G2440" s="168">
        <f t="shared" si="1224"/>
        <v>4042500</v>
      </c>
      <c r="H2440" s="168">
        <f t="shared" si="1224"/>
        <v>1036000</v>
      </c>
      <c r="I2440" s="168">
        <f t="shared" si="1225"/>
        <v>15180000</v>
      </c>
      <c r="J2440" s="168">
        <f>SUM(J2441,J2447)</f>
        <v>4873500</v>
      </c>
      <c r="K2440" s="168">
        <f>SUM(K2441,K2447)</f>
        <v>5228000</v>
      </c>
      <c r="L2440" s="168">
        <f>SUM(L2441,L2447)</f>
        <v>4042500</v>
      </c>
      <c r="M2440" s="168">
        <f>SUM(M2441,M2447)</f>
        <v>1036000</v>
      </c>
      <c r="N2440" s="168">
        <f t="shared" si="1226"/>
        <v>0</v>
      </c>
      <c r="O2440" s="168">
        <f>SUM(O2441,O2447)</f>
        <v>0</v>
      </c>
      <c r="P2440" s="168">
        <f>SUM(P2441,P2447)</f>
        <v>0</v>
      </c>
      <c r="Q2440" s="168">
        <f>SUM(Q2441,Q2447)</f>
        <v>0</v>
      </c>
      <c r="R2440" s="168">
        <f>SUM(R2441,R2447)</f>
        <v>0</v>
      </c>
      <c r="S2440" s="168">
        <f t="shared" si="1227"/>
        <v>0</v>
      </c>
      <c r="T2440" s="168">
        <f>SUM(T2441,T2447)</f>
        <v>0</v>
      </c>
      <c r="U2440" s="168">
        <f>SUM(U2441,U2447)</f>
        <v>0</v>
      </c>
      <c r="V2440" s="168">
        <f>SUM(V2441,V2447)</f>
        <v>0</v>
      </c>
      <c r="W2440" s="168">
        <f>SUM(W2441,W2447)</f>
        <v>0</v>
      </c>
    </row>
    <row r="2441" spans="2:23" ht="16.5" thickTop="1" thickBot="1">
      <c r="B2441" s="164" t="s">
        <v>124</v>
      </c>
      <c r="C2441" s="171" t="s">
        <v>96</v>
      </c>
      <c r="D2441" s="168">
        <f t="shared" si="1223"/>
        <v>14785000</v>
      </c>
      <c r="E2441" s="168">
        <f t="shared" si="1224"/>
        <v>4848500</v>
      </c>
      <c r="F2441" s="168">
        <f t="shared" si="1224"/>
        <v>4858000</v>
      </c>
      <c r="G2441" s="168">
        <f t="shared" si="1224"/>
        <v>4042500</v>
      </c>
      <c r="H2441" s="168">
        <f t="shared" si="1224"/>
        <v>1036000</v>
      </c>
      <c r="I2441" s="168">
        <f t="shared" si="1225"/>
        <v>14785000</v>
      </c>
      <c r="J2441" s="168">
        <f>SUM(J2442:J2445)</f>
        <v>4848500</v>
      </c>
      <c r="K2441" s="168">
        <f>SUM(K2442:K2445)</f>
        <v>4858000</v>
      </c>
      <c r="L2441" s="168">
        <f>SUM(L2442:L2445)</f>
        <v>4042500</v>
      </c>
      <c r="M2441" s="168">
        <f>SUM(M2442:M2445)</f>
        <v>1036000</v>
      </c>
      <c r="N2441" s="168">
        <f t="shared" si="1226"/>
        <v>0</v>
      </c>
      <c r="O2441" s="168">
        <f>SUM(O2442:O2445)</f>
        <v>0</v>
      </c>
      <c r="P2441" s="168">
        <f>SUM(P2442:P2445)</f>
        <v>0</v>
      </c>
      <c r="Q2441" s="168">
        <f>SUM(Q2442:Q2445)</f>
        <v>0</v>
      </c>
      <c r="R2441" s="168">
        <f>SUM(R2442:R2445)</f>
        <v>0</v>
      </c>
      <c r="S2441" s="168">
        <f t="shared" si="1227"/>
        <v>0</v>
      </c>
      <c r="T2441" s="168">
        <f>SUM(T2442:T2445)</f>
        <v>0</v>
      </c>
      <c r="U2441" s="168">
        <f>SUM(U2442:U2445)</f>
        <v>0</v>
      </c>
      <c r="V2441" s="168">
        <f>SUM(V2442:V2445)</f>
        <v>0</v>
      </c>
      <c r="W2441" s="168">
        <f>SUM(W2442:W2445)</f>
        <v>0</v>
      </c>
    </row>
    <row r="2442" spans="2:23" ht="16.5" thickTop="1" thickBot="1">
      <c r="B2442" s="164" t="s">
        <v>124</v>
      </c>
      <c r="C2442" s="172" t="s">
        <v>97</v>
      </c>
      <c r="D2442" s="168">
        <f t="shared" si="1223"/>
        <v>10000000</v>
      </c>
      <c r="E2442" s="168">
        <f t="shared" si="1224"/>
        <v>3320500</v>
      </c>
      <c r="F2442" s="168">
        <f t="shared" si="1224"/>
        <v>3320500</v>
      </c>
      <c r="G2442" s="168">
        <f t="shared" si="1224"/>
        <v>3320500</v>
      </c>
      <c r="H2442" s="168">
        <f t="shared" si="1224"/>
        <v>38500</v>
      </c>
      <c r="I2442" s="168">
        <f t="shared" si="1225"/>
        <v>10000000</v>
      </c>
      <c r="J2442" s="168">
        <v>3320500</v>
      </c>
      <c r="K2442" s="168">
        <v>3320500</v>
      </c>
      <c r="L2442" s="168">
        <v>3320500</v>
      </c>
      <c r="M2442" s="168">
        <v>38500</v>
      </c>
      <c r="N2442" s="168">
        <f t="shared" si="1226"/>
        <v>0</v>
      </c>
      <c r="O2442" s="168">
        <v>0</v>
      </c>
      <c r="P2442" s="168">
        <v>0</v>
      </c>
      <c r="Q2442" s="168">
        <v>0</v>
      </c>
      <c r="R2442" s="168">
        <v>0</v>
      </c>
      <c r="S2442" s="168">
        <f t="shared" si="1227"/>
        <v>0</v>
      </c>
      <c r="T2442" s="168">
        <v>0</v>
      </c>
      <c r="U2442" s="168">
        <v>0</v>
      </c>
      <c r="V2442" s="168">
        <v>0</v>
      </c>
      <c r="W2442" s="168">
        <v>0</v>
      </c>
    </row>
    <row r="2443" spans="2:23" ht="16.5" thickTop="1" thickBot="1">
      <c r="B2443" s="164" t="s">
        <v>124</v>
      </c>
      <c r="C2443" s="172" t="s">
        <v>98</v>
      </c>
      <c r="D2443" s="168">
        <f t="shared" si="1223"/>
        <v>4095000</v>
      </c>
      <c r="E2443" s="168">
        <f t="shared" si="1224"/>
        <v>1133000</v>
      </c>
      <c r="F2443" s="168">
        <f t="shared" si="1224"/>
        <v>1242500</v>
      </c>
      <c r="G2443" s="168">
        <f t="shared" si="1224"/>
        <v>722000</v>
      </c>
      <c r="H2443" s="168">
        <f t="shared" si="1224"/>
        <v>997500</v>
      </c>
      <c r="I2443" s="168">
        <f t="shared" si="1225"/>
        <v>4095000</v>
      </c>
      <c r="J2443" s="168">
        <v>1133000</v>
      </c>
      <c r="K2443" s="168">
        <v>1242500</v>
      </c>
      <c r="L2443" s="168">
        <v>722000</v>
      </c>
      <c r="M2443" s="168">
        <v>997500</v>
      </c>
      <c r="N2443" s="168">
        <f t="shared" si="1226"/>
        <v>0</v>
      </c>
      <c r="O2443" s="168">
        <v>0</v>
      </c>
      <c r="P2443" s="168">
        <v>0</v>
      </c>
      <c r="Q2443" s="168">
        <v>0</v>
      </c>
      <c r="R2443" s="168">
        <v>0</v>
      </c>
      <c r="S2443" s="168">
        <f t="shared" si="1227"/>
        <v>0</v>
      </c>
      <c r="T2443" s="168">
        <v>0</v>
      </c>
      <c r="U2443" s="168">
        <v>0</v>
      </c>
      <c r="V2443" s="168">
        <v>0</v>
      </c>
      <c r="W2443" s="168">
        <v>0</v>
      </c>
    </row>
    <row r="2444" spans="2:23" ht="16.5" thickTop="1" thickBot="1">
      <c r="B2444" s="164" t="s">
        <v>124</v>
      </c>
      <c r="C2444" s="172" t="s">
        <v>101</v>
      </c>
      <c r="D2444" s="168">
        <f t="shared" si="1223"/>
        <v>270000</v>
      </c>
      <c r="E2444" s="168">
        <f t="shared" si="1224"/>
        <v>155000</v>
      </c>
      <c r="F2444" s="168">
        <f t="shared" si="1224"/>
        <v>115000</v>
      </c>
      <c r="G2444" s="168">
        <f t="shared" si="1224"/>
        <v>0</v>
      </c>
      <c r="H2444" s="168">
        <f t="shared" si="1224"/>
        <v>0</v>
      </c>
      <c r="I2444" s="168">
        <f t="shared" si="1225"/>
        <v>270000</v>
      </c>
      <c r="J2444" s="168">
        <v>155000</v>
      </c>
      <c r="K2444" s="168">
        <v>115000</v>
      </c>
      <c r="L2444" s="168">
        <v>0</v>
      </c>
      <c r="M2444" s="168">
        <v>0</v>
      </c>
      <c r="N2444" s="168">
        <f t="shared" si="1226"/>
        <v>0</v>
      </c>
      <c r="O2444" s="168">
        <v>0</v>
      </c>
      <c r="P2444" s="168">
        <v>0</v>
      </c>
      <c r="Q2444" s="168">
        <v>0</v>
      </c>
      <c r="R2444" s="168">
        <v>0</v>
      </c>
      <c r="S2444" s="168">
        <f t="shared" si="1227"/>
        <v>0</v>
      </c>
      <c r="T2444" s="168">
        <v>0</v>
      </c>
      <c r="U2444" s="168">
        <v>0</v>
      </c>
      <c r="V2444" s="168">
        <v>0</v>
      </c>
      <c r="W2444" s="168">
        <v>0</v>
      </c>
    </row>
    <row r="2445" spans="2:23" ht="16.5" thickTop="1" thickBot="1">
      <c r="B2445" s="164" t="s">
        <v>124</v>
      </c>
      <c r="C2445" s="172" t="s">
        <v>102</v>
      </c>
      <c r="D2445" s="168">
        <f t="shared" si="1223"/>
        <v>420000</v>
      </c>
      <c r="E2445" s="168">
        <f t="shared" si="1224"/>
        <v>240000</v>
      </c>
      <c r="F2445" s="168">
        <f t="shared" si="1224"/>
        <v>180000</v>
      </c>
      <c r="G2445" s="168">
        <f t="shared" si="1224"/>
        <v>0</v>
      </c>
      <c r="H2445" s="168">
        <f t="shared" si="1224"/>
        <v>0</v>
      </c>
      <c r="I2445" s="168">
        <f t="shared" si="1225"/>
        <v>420000</v>
      </c>
      <c r="J2445" s="168">
        <f>SUM(J2446)</f>
        <v>240000</v>
      </c>
      <c r="K2445" s="168">
        <f>SUM(K2446)</f>
        <v>180000</v>
      </c>
      <c r="L2445" s="168">
        <f>SUM(L2446)</f>
        <v>0</v>
      </c>
      <c r="M2445" s="168">
        <f>SUM(M2446)</f>
        <v>0</v>
      </c>
      <c r="N2445" s="168">
        <f t="shared" si="1226"/>
        <v>0</v>
      </c>
      <c r="O2445" s="168">
        <f>SUM(O2446)</f>
        <v>0</v>
      </c>
      <c r="P2445" s="168">
        <f>SUM(P2446)</f>
        <v>0</v>
      </c>
      <c r="Q2445" s="168">
        <f>SUM(Q2446)</f>
        <v>0</v>
      </c>
      <c r="R2445" s="168">
        <f>SUM(R2446)</f>
        <v>0</v>
      </c>
      <c r="S2445" s="168">
        <f t="shared" si="1227"/>
        <v>0</v>
      </c>
      <c r="T2445" s="168">
        <f>SUM(T2446)</f>
        <v>0</v>
      </c>
      <c r="U2445" s="168">
        <f>SUM(U2446)</f>
        <v>0</v>
      </c>
      <c r="V2445" s="168">
        <f>SUM(V2446)</f>
        <v>0</v>
      </c>
      <c r="W2445" s="168">
        <f>SUM(W2446)</f>
        <v>0</v>
      </c>
    </row>
    <row r="2446" spans="2:23" ht="31.5" thickTop="1" thickBot="1">
      <c r="B2446" s="164" t="s">
        <v>124</v>
      </c>
      <c r="C2446" s="173" t="s">
        <v>156</v>
      </c>
      <c r="D2446" s="168">
        <f t="shared" si="1223"/>
        <v>420000</v>
      </c>
      <c r="E2446" s="168">
        <f t="shared" si="1224"/>
        <v>240000</v>
      </c>
      <c r="F2446" s="168">
        <f t="shared" si="1224"/>
        <v>180000</v>
      </c>
      <c r="G2446" s="168">
        <f t="shared" si="1224"/>
        <v>0</v>
      </c>
      <c r="H2446" s="168">
        <f t="shared" si="1224"/>
        <v>0</v>
      </c>
      <c r="I2446" s="168">
        <f t="shared" si="1225"/>
        <v>420000</v>
      </c>
      <c r="J2446" s="168">
        <v>240000</v>
      </c>
      <c r="K2446" s="168">
        <v>180000</v>
      </c>
      <c r="L2446" s="168">
        <v>0</v>
      </c>
      <c r="M2446" s="168">
        <v>0</v>
      </c>
      <c r="N2446" s="168">
        <f t="shared" si="1226"/>
        <v>0</v>
      </c>
      <c r="O2446" s="168">
        <v>0</v>
      </c>
      <c r="P2446" s="168">
        <v>0</v>
      </c>
      <c r="Q2446" s="168">
        <v>0</v>
      </c>
      <c r="R2446" s="168">
        <v>0</v>
      </c>
      <c r="S2446" s="168">
        <f t="shared" si="1227"/>
        <v>0</v>
      </c>
      <c r="T2446" s="168">
        <v>0</v>
      </c>
      <c r="U2446" s="168">
        <v>0</v>
      </c>
      <c r="V2446" s="168">
        <v>0</v>
      </c>
      <c r="W2446" s="168">
        <v>0</v>
      </c>
    </row>
    <row r="2447" spans="2:23" ht="16.5" thickTop="1" thickBot="1">
      <c r="B2447" s="164" t="s">
        <v>124</v>
      </c>
      <c r="C2447" s="171" t="s">
        <v>121</v>
      </c>
      <c r="D2447" s="168">
        <f t="shared" si="1223"/>
        <v>395000</v>
      </c>
      <c r="E2447" s="168">
        <f t="shared" si="1224"/>
        <v>25000</v>
      </c>
      <c r="F2447" s="168">
        <f t="shared" si="1224"/>
        <v>370000</v>
      </c>
      <c r="G2447" s="168">
        <f t="shared" si="1224"/>
        <v>0</v>
      </c>
      <c r="H2447" s="168">
        <f t="shared" si="1224"/>
        <v>0</v>
      </c>
      <c r="I2447" s="168">
        <f t="shared" si="1225"/>
        <v>395000</v>
      </c>
      <c r="J2447" s="168">
        <v>25000</v>
      </c>
      <c r="K2447" s="168">
        <v>370000</v>
      </c>
      <c r="L2447" s="168">
        <v>0</v>
      </c>
      <c r="M2447" s="168">
        <v>0</v>
      </c>
      <c r="N2447" s="168">
        <f t="shared" si="1226"/>
        <v>0</v>
      </c>
      <c r="O2447" s="168">
        <v>0</v>
      </c>
      <c r="P2447" s="168">
        <v>0</v>
      </c>
      <c r="Q2447" s="168">
        <v>0</v>
      </c>
      <c r="R2447" s="168">
        <v>0</v>
      </c>
      <c r="S2447" s="168">
        <f t="shared" si="1227"/>
        <v>0</v>
      </c>
      <c r="T2447" s="168">
        <v>0</v>
      </c>
      <c r="U2447" s="168">
        <v>0</v>
      </c>
      <c r="V2447" s="168">
        <v>0</v>
      </c>
      <c r="W2447" s="168">
        <v>0</v>
      </c>
    </row>
    <row r="2448" spans="2:23" ht="16.5" thickTop="1" thickBot="1">
      <c r="B2448" s="164" t="s">
        <v>890</v>
      </c>
      <c r="C2448" s="170" t="s">
        <v>891</v>
      </c>
      <c r="D2448" s="168">
        <f t="shared" si="1223"/>
        <v>1147000</v>
      </c>
      <c r="E2448" s="168">
        <f t="shared" si="1224"/>
        <v>258250</v>
      </c>
      <c r="F2448" s="168">
        <f t="shared" si="1224"/>
        <v>283250</v>
      </c>
      <c r="G2448" s="168">
        <f t="shared" si="1224"/>
        <v>304250</v>
      </c>
      <c r="H2448" s="168">
        <f t="shared" si="1224"/>
        <v>301250</v>
      </c>
      <c r="I2448" s="168">
        <f t="shared" si="1225"/>
        <v>1147000</v>
      </c>
      <c r="J2448" s="168">
        <f>SUM(J2449,J2454)</f>
        <v>258250</v>
      </c>
      <c r="K2448" s="168">
        <f>SUM(K2449,K2454)</f>
        <v>283250</v>
      </c>
      <c r="L2448" s="168">
        <f>SUM(L2449,L2454)</f>
        <v>304250</v>
      </c>
      <c r="M2448" s="168">
        <f>SUM(M2449,M2454)</f>
        <v>301250</v>
      </c>
      <c r="N2448" s="168">
        <f t="shared" si="1226"/>
        <v>0</v>
      </c>
      <c r="O2448" s="168">
        <f>SUM(O2449,O2454)</f>
        <v>0</v>
      </c>
      <c r="P2448" s="168">
        <f>SUM(P2449,P2454)</f>
        <v>0</v>
      </c>
      <c r="Q2448" s="168">
        <f>SUM(Q2449,Q2454)</f>
        <v>0</v>
      </c>
      <c r="R2448" s="168">
        <f>SUM(R2449,R2454)</f>
        <v>0</v>
      </c>
      <c r="S2448" s="168">
        <f t="shared" si="1227"/>
        <v>0</v>
      </c>
      <c r="T2448" s="168">
        <f>SUM(T2449,T2454)</f>
        <v>0</v>
      </c>
      <c r="U2448" s="168">
        <f>SUM(U2449,U2454)</f>
        <v>0</v>
      </c>
      <c r="V2448" s="168">
        <f>SUM(V2449,V2454)</f>
        <v>0</v>
      </c>
      <c r="W2448" s="168">
        <f>SUM(W2449,W2454)</f>
        <v>0</v>
      </c>
    </row>
    <row r="2449" spans="2:23" ht="16.5" thickTop="1" thickBot="1">
      <c r="B2449" s="164" t="s">
        <v>124</v>
      </c>
      <c r="C2449" s="171" t="s">
        <v>96</v>
      </c>
      <c r="D2449" s="168">
        <f t="shared" si="1223"/>
        <v>1130000</v>
      </c>
      <c r="E2449" s="168">
        <f t="shared" si="1224"/>
        <v>255250</v>
      </c>
      <c r="F2449" s="168">
        <f t="shared" si="1224"/>
        <v>276250</v>
      </c>
      <c r="G2449" s="168">
        <f t="shared" si="1224"/>
        <v>299250</v>
      </c>
      <c r="H2449" s="168">
        <f t="shared" si="1224"/>
        <v>299250</v>
      </c>
      <c r="I2449" s="168">
        <f t="shared" si="1225"/>
        <v>1130000</v>
      </c>
      <c r="J2449" s="168">
        <f>SUM(J2450:J2452)</f>
        <v>255250</v>
      </c>
      <c r="K2449" s="168">
        <f>SUM(K2450:K2452)</f>
        <v>276250</v>
      </c>
      <c r="L2449" s="168">
        <f>SUM(L2450:L2452)</f>
        <v>299250</v>
      </c>
      <c r="M2449" s="168">
        <f>SUM(M2450:M2452)</f>
        <v>299250</v>
      </c>
      <c r="N2449" s="168">
        <f t="shared" si="1226"/>
        <v>0</v>
      </c>
      <c r="O2449" s="168">
        <f>SUM(O2450:O2452)</f>
        <v>0</v>
      </c>
      <c r="P2449" s="168">
        <f>SUM(P2450:P2452)</f>
        <v>0</v>
      </c>
      <c r="Q2449" s="168">
        <f>SUM(Q2450:Q2452)</f>
        <v>0</v>
      </c>
      <c r="R2449" s="168">
        <f>SUM(R2450:R2452)</f>
        <v>0</v>
      </c>
      <c r="S2449" s="168">
        <f t="shared" si="1227"/>
        <v>0</v>
      </c>
      <c r="T2449" s="168">
        <f>SUM(T2450:T2452)</f>
        <v>0</v>
      </c>
      <c r="U2449" s="168">
        <f>SUM(U2450:U2452)</f>
        <v>0</v>
      </c>
      <c r="V2449" s="168">
        <f>SUM(V2450:V2452)</f>
        <v>0</v>
      </c>
      <c r="W2449" s="168">
        <f>SUM(W2450:W2452)</f>
        <v>0</v>
      </c>
    </row>
    <row r="2450" spans="2:23" ht="16.5" thickTop="1" thickBot="1">
      <c r="B2450" s="164" t="s">
        <v>124</v>
      </c>
      <c r="C2450" s="172" t="s">
        <v>97</v>
      </c>
      <c r="D2450" s="168">
        <f t="shared" si="1223"/>
        <v>621000</v>
      </c>
      <c r="E2450" s="168">
        <f t="shared" si="1224"/>
        <v>155250</v>
      </c>
      <c r="F2450" s="168">
        <f t="shared" si="1224"/>
        <v>155250</v>
      </c>
      <c r="G2450" s="168">
        <f t="shared" si="1224"/>
        <v>155250</v>
      </c>
      <c r="H2450" s="168">
        <f t="shared" si="1224"/>
        <v>155250</v>
      </c>
      <c r="I2450" s="168">
        <f t="shared" si="1225"/>
        <v>621000</v>
      </c>
      <c r="J2450" s="168">
        <v>155250</v>
      </c>
      <c r="K2450" s="168">
        <v>155250</v>
      </c>
      <c r="L2450" s="168">
        <v>155250</v>
      </c>
      <c r="M2450" s="168">
        <v>155250</v>
      </c>
      <c r="N2450" s="168">
        <f t="shared" si="1226"/>
        <v>0</v>
      </c>
      <c r="O2450" s="168">
        <v>0</v>
      </c>
      <c r="P2450" s="168">
        <v>0</v>
      </c>
      <c r="Q2450" s="168">
        <v>0</v>
      </c>
      <c r="R2450" s="168">
        <v>0</v>
      </c>
      <c r="S2450" s="168">
        <f t="shared" si="1227"/>
        <v>0</v>
      </c>
      <c r="T2450" s="168">
        <v>0</v>
      </c>
      <c r="U2450" s="168">
        <v>0</v>
      </c>
      <c r="V2450" s="168">
        <v>0</v>
      </c>
      <c r="W2450" s="168">
        <v>0</v>
      </c>
    </row>
    <row r="2451" spans="2:23" ht="16.5" thickTop="1" thickBot="1">
      <c r="B2451" s="164" t="s">
        <v>124</v>
      </c>
      <c r="C2451" s="172" t="s">
        <v>98</v>
      </c>
      <c r="D2451" s="168">
        <f t="shared" si="1223"/>
        <v>508000</v>
      </c>
      <c r="E2451" s="168">
        <f t="shared" si="1224"/>
        <v>100000</v>
      </c>
      <c r="F2451" s="168">
        <f t="shared" si="1224"/>
        <v>120000</v>
      </c>
      <c r="G2451" s="168">
        <f t="shared" si="1224"/>
        <v>144000</v>
      </c>
      <c r="H2451" s="168">
        <f t="shared" si="1224"/>
        <v>144000</v>
      </c>
      <c r="I2451" s="168">
        <f t="shared" si="1225"/>
        <v>508000</v>
      </c>
      <c r="J2451" s="168">
        <v>100000</v>
      </c>
      <c r="K2451" s="168">
        <v>120000</v>
      </c>
      <c r="L2451" s="168">
        <v>144000</v>
      </c>
      <c r="M2451" s="168">
        <v>144000</v>
      </c>
      <c r="N2451" s="168">
        <f t="shared" si="1226"/>
        <v>0</v>
      </c>
      <c r="O2451" s="168">
        <v>0</v>
      </c>
      <c r="P2451" s="168">
        <v>0</v>
      </c>
      <c r="Q2451" s="168">
        <v>0</v>
      </c>
      <c r="R2451" s="168">
        <v>0</v>
      </c>
      <c r="S2451" s="168">
        <f t="shared" si="1227"/>
        <v>0</v>
      </c>
      <c r="T2451" s="168">
        <v>0</v>
      </c>
      <c r="U2451" s="168">
        <v>0</v>
      </c>
      <c r="V2451" s="168">
        <v>0</v>
      </c>
      <c r="W2451" s="168">
        <v>0</v>
      </c>
    </row>
    <row r="2452" spans="2:23" ht="16.5" thickTop="1" thickBot="1">
      <c r="B2452" s="164" t="s">
        <v>124</v>
      </c>
      <c r="C2452" s="172" t="s">
        <v>102</v>
      </c>
      <c r="D2452" s="168">
        <f t="shared" si="1223"/>
        <v>1000</v>
      </c>
      <c r="E2452" s="168">
        <f t="shared" si="1224"/>
        <v>0</v>
      </c>
      <c r="F2452" s="168">
        <f t="shared" si="1224"/>
        <v>1000</v>
      </c>
      <c r="G2452" s="168">
        <f t="shared" si="1224"/>
        <v>0</v>
      </c>
      <c r="H2452" s="168">
        <f t="shared" si="1224"/>
        <v>0</v>
      </c>
      <c r="I2452" s="168">
        <f t="shared" si="1225"/>
        <v>1000</v>
      </c>
      <c r="J2452" s="168">
        <f>SUM(J2453)</f>
        <v>0</v>
      </c>
      <c r="K2452" s="168">
        <f>SUM(K2453)</f>
        <v>1000</v>
      </c>
      <c r="L2452" s="168">
        <f>SUM(L2453)</f>
        <v>0</v>
      </c>
      <c r="M2452" s="168">
        <f>SUM(M2453)</f>
        <v>0</v>
      </c>
      <c r="N2452" s="168">
        <f t="shared" si="1226"/>
        <v>0</v>
      </c>
      <c r="O2452" s="168">
        <f>SUM(O2453)</f>
        <v>0</v>
      </c>
      <c r="P2452" s="168">
        <f>SUM(P2453)</f>
        <v>0</v>
      </c>
      <c r="Q2452" s="168">
        <f>SUM(Q2453)</f>
        <v>0</v>
      </c>
      <c r="R2452" s="168">
        <f>SUM(R2453)</f>
        <v>0</v>
      </c>
      <c r="S2452" s="168">
        <f t="shared" si="1227"/>
        <v>0</v>
      </c>
      <c r="T2452" s="168">
        <f>SUM(T2453)</f>
        <v>0</v>
      </c>
      <c r="U2452" s="168">
        <f>SUM(U2453)</f>
        <v>0</v>
      </c>
      <c r="V2452" s="168">
        <f>SUM(V2453)</f>
        <v>0</v>
      </c>
      <c r="W2452" s="168">
        <f>SUM(W2453)</f>
        <v>0</v>
      </c>
    </row>
    <row r="2453" spans="2:23" ht="31.5" thickTop="1" thickBot="1">
      <c r="B2453" s="164" t="s">
        <v>124</v>
      </c>
      <c r="C2453" s="173" t="s">
        <v>156</v>
      </c>
      <c r="D2453" s="168">
        <f t="shared" si="1223"/>
        <v>1000</v>
      </c>
      <c r="E2453" s="168">
        <f t="shared" si="1224"/>
        <v>0</v>
      </c>
      <c r="F2453" s="168">
        <f t="shared" si="1224"/>
        <v>1000</v>
      </c>
      <c r="G2453" s="168">
        <f t="shared" si="1224"/>
        <v>0</v>
      </c>
      <c r="H2453" s="168">
        <f t="shared" si="1224"/>
        <v>0</v>
      </c>
      <c r="I2453" s="168">
        <f t="shared" si="1225"/>
        <v>1000</v>
      </c>
      <c r="J2453" s="168">
        <v>0</v>
      </c>
      <c r="K2453" s="168">
        <v>1000</v>
      </c>
      <c r="L2453" s="168">
        <v>0</v>
      </c>
      <c r="M2453" s="168">
        <v>0</v>
      </c>
      <c r="N2453" s="168">
        <f t="shared" si="1226"/>
        <v>0</v>
      </c>
      <c r="O2453" s="168">
        <v>0</v>
      </c>
      <c r="P2453" s="168">
        <v>0</v>
      </c>
      <c r="Q2453" s="168">
        <v>0</v>
      </c>
      <c r="R2453" s="168">
        <v>0</v>
      </c>
      <c r="S2453" s="168">
        <f t="shared" si="1227"/>
        <v>0</v>
      </c>
      <c r="T2453" s="168">
        <v>0</v>
      </c>
      <c r="U2453" s="168">
        <v>0</v>
      </c>
      <c r="V2453" s="168">
        <v>0</v>
      </c>
      <c r="W2453" s="168">
        <v>0</v>
      </c>
    </row>
    <row r="2454" spans="2:23" ht="16.5" thickTop="1" thickBot="1">
      <c r="B2454" s="164" t="s">
        <v>124</v>
      </c>
      <c r="C2454" s="171" t="s">
        <v>121</v>
      </c>
      <c r="D2454" s="168">
        <f t="shared" si="1223"/>
        <v>17000</v>
      </c>
      <c r="E2454" s="168">
        <f t="shared" si="1224"/>
        <v>3000</v>
      </c>
      <c r="F2454" s="168">
        <f t="shared" si="1224"/>
        <v>7000</v>
      </c>
      <c r="G2454" s="168">
        <f t="shared" si="1224"/>
        <v>5000</v>
      </c>
      <c r="H2454" s="168">
        <f t="shared" si="1224"/>
        <v>2000</v>
      </c>
      <c r="I2454" s="168">
        <f t="shared" si="1225"/>
        <v>17000</v>
      </c>
      <c r="J2454" s="168">
        <v>3000</v>
      </c>
      <c r="K2454" s="168">
        <v>7000</v>
      </c>
      <c r="L2454" s="168">
        <v>5000</v>
      </c>
      <c r="M2454" s="168">
        <v>2000</v>
      </c>
      <c r="N2454" s="168">
        <f t="shared" si="1226"/>
        <v>0</v>
      </c>
      <c r="O2454" s="168">
        <v>0</v>
      </c>
      <c r="P2454" s="168">
        <v>0</v>
      </c>
      <c r="Q2454" s="168">
        <v>0</v>
      </c>
      <c r="R2454" s="168">
        <v>0</v>
      </c>
      <c r="S2454" s="168">
        <f t="shared" si="1227"/>
        <v>0</v>
      </c>
      <c r="T2454" s="168">
        <v>0</v>
      </c>
      <c r="U2454" s="168">
        <v>0</v>
      </c>
      <c r="V2454" s="168">
        <v>0</v>
      </c>
      <c r="W2454" s="168">
        <v>0</v>
      </c>
    </row>
    <row r="2455" spans="2:23" ht="16.5" thickTop="1" thickBot="1">
      <c r="B2455" s="164" t="s">
        <v>892</v>
      </c>
      <c r="C2455" s="170" t="s">
        <v>893</v>
      </c>
      <c r="D2455" s="168">
        <f t="shared" si="1223"/>
        <v>32500000</v>
      </c>
      <c r="E2455" s="168">
        <f t="shared" si="1224"/>
        <v>8200000</v>
      </c>
      <c r="F2455" s="168">
        <f t="shared" si="1224"/>
        <v>7875000</v>
      </c>
      <c r="G2455" s="168">
        <f t="shared" si="1224"/>
        <v>8875000</v>
      </c>
      <c r="H2455" s="168">
        <f t="shared" si="1224"/>
        <v>7550000</v>
      </c>
      <c r="I2455" s="168">
        <f t="shared" si="1225"/>
        <v>32500000</v>
      </c>
      <c r="J2455" s="168">
        <f t="shared" ref="J2455:M2456" si="1228">SUM(J2456)</f>
        <v>8200000</v>
      </c>
      <c r="K2455" s="168">
        <f t="shared" si="1228"/>
        <v>7875000</v>
      </c>
      <c r="L2455" s="168">
        <f t="shared" si="1228"/>
        <v>8875000</v>
      </c>
      <c r="M2455" s="168">
        <f t="shared" si="1228"/>
        <v>7550000</v>
      </c>
      <c r="N2455" s="168">
        <f t="shared" si="1226"/>
        <v>0</v>
      </c>
      <c r="O2455" s="168">
        <f t="shared" ref="O2455:R2456" si="1229">SUM(O2456)</f>
        <v>0</v>
      </c>
      <c r="P2455" s="168">
        <f t="shared" si="1229"/>
        <v>0</v>
      </c>
      <c r="Q2455" s="168">
        <f t="shared" si="1229"/>
        <v>0</v>
      </c>
      <c r="R2455" s="168">
        <f t="shared" si="1229"/>
        <v>0</v>
      </c>
      <c r="S2455" s="168">
        <f t="shared" si="1227"/>
        <v>0</v>
      </c>
      <c r="T2455" s="168">
        <f t="shared" ref="T2455:W2456" si="1230">SUM(T2456)</f>
        <v>0</v>
      </c>
      <c r="U2455" s="168">
        <f t="shared" si="1230"/>
        <v>0</v>
      </c>
      <c r="V2455" s="168">
        <f t="shared" si="1230"/>
        <v>0</v>
      </c>
      <c r="W2455" s="168">
        <f t="shared" si="1230"/>
        <v>0</v>
      </c>
    </row>
    <row r="2456" spans="2:23" ht="16.5" thickTop="1" thickBot="1">
      <c r="B2456" s="164" t="s">
        <v>124</v>
      </c>
      <c r="C2456" s="171" t="s">
        <v>96</v>
      </c>
      <c r="D2456" s="168">
        <f t="shared" si="1223"/>
        <v>32500000</v>
      </c>
      <c r="E2456" s="168">
        <f t="shared" si="1224"/>
        <v>8200000</v>
      </c>
      <c r="F2456" s="168">
        <f t="shared" si="1224"/>
        <v>7875000</v>
      </c>
      <c r="G2456" s="168">
        <f t="shared" si="1224"/>
        <v>8875000</v>
      </c>
      <c r="H2456" s="168">
        <f t="shared" si="1224"/>
        <v>7550000</v>
      </c>
      <c r="I2456" s="168">
        <f t="shared" si="1225"/>
        <v>32500000</v>
      </c>
      <c r="J2456" s="168">
        <f t="shared" si="1228"/>
        <v>8200000</v>
      </c>
      <c r="K2456" s="168">
        <f t="shared" si="1228"/>
        <v>7875000</v>
      </c>
      <c r="L2456" s="168">
        <f t="shared" si="1228"/>
        <v>8875000</v>
      </c>
      <c r="M2456" s="168">
        <f t="shared" si="1228"/>
        <v>7550000</v>
      </c>
      <c r="N2456" s="168">
        <f t="shared" si="1226"/>
        <v>0</v>
      </c>
      <c r="O2456" s="168">
        <f t="shared" si="1229"/>
        <v>0</v>
      </c>
      <c r="P2456" s="168">
        <f t="shared" si="1229"/>
        <v>0</v>
      </c>
      <c r="Q2456" s="168">
        <f t="shared" si="1229"/>
        <v>0</v>
      </c>
      <c r="R2456" s="168">
        <f t="shared" si="1229"/>
        <v>0</v>
      </c>
      <c r="S2456" s="168">
        <f t="shared" si="1227"/>
        <v>0</v>
      </c>
      <c r="T2456" s="168">
        <f t="shared" si="1230"/>
        <v>0</v>
      </c>
      <c r="U2456" s="168">
        <f t="shared" si="1230"/>
        <v>0</v>
      </c>
      <c r="V2456" s="168">
        <f t="shared" si="1230"/>
        <v>0</v>
      </c>
      <c r="W2456" s="168">
        <f t="shared" si="1230"/>
        <v>0</v>
      </c>
    </row>
    <row r="2457" spans="2:23" ht="16.5" thickTop="1" thickBot="1">
      <c r="B2457" s="164" t="s">
        <v>124</v>
      </c>
      <c r="C2457" s="172" t="s">
        <v>97</v>
      </c>
      <c r="D2457" s="168">
        <f t="shared" si="1223"/>
        <v>32500000</v>
      </c>
      <c r="E2457" s="168">
        <f t="shared" si="1224"/>
        <v>8200000</v>
      </c>
      <c r="F2457" s="168">
        <f t="shared" si="1224"/>
        <v>7875000</v>
      </c>
      <c r="G2457" s="168">
        <f t="shared" si="1224"/>
        <v>8875000</v>
      </c>
      <c r="H2457" s="168">
        <f t="shared" si="1224"/>
        <v>7550000</v>
      </c>
      <c r="I2457" s="168">
        <f t="shared" si="1225"/>
        <v>32500000</v>
      </c>
      <c r="J2457" s="168">
        <v>8200000</v>
      </c>
      <c r="K2457" s="168">
        <v>7875000</v>
      </c>
      <c r="L2457" s="168">
        <v>8875000</v>
      </c>
      <c r="M2457" s="168">
        <v>7550000</v>
      </c>
      <c r="N2457" s="168">
        <f t="shared" si="1226"/>
        <v>0</v>
      </c>
      <c r="O2457" s="168">
        <v>0</v>
      </c>
      <c r="P2457" s="168">
        <v>0</v>
      </c>
      <c r="Q2457" s="168">
        <v>0</v>
      </c>
      <c r="R2457" s="168">
        <v>0</v>
      </c>
      <c r="S2457" s="168">
        <f t="shared" si="1227"/>
        <v>0</v>
      </c>
      <c r="T2457" s="168">
        <v>0</v>
      </c>
      <c r="U2457" s="168">
        <v>0</v>
      </c>
      <c r="V2457" s="168">
        <v>0</v>
      </c>
      <c r="W2457" s="168">
        <v>0</v>
      </c>
    </row>
    <row r="2458" spans="2:23" ht="16.5" thickTop="1" thickBot="1">
      <c r="B2458" s="164" t="s">
        <v>894</v>
      </c>
      <c r="C2458" s="170" t="s">
        <v>895</v>
      </c>
      <c r="D2458" s="168">
        <f t="shared" si="1223"/>
        <v>500000</v>
      </c>
      <c r="E2458" s="168">
        <f t="shared" si="1224"/>
        <v>150000</v>
      </c>
      <c r="F2458" s="168">
        <f t="shared" si="1224"/>
        <v>150000</v>
      </c>
      <c r="G2458" s="168">
        <f t="shared" si="1224"/>
        <v>100000</v>
      </c>
      <c r="H2458" s="168">
        <f t="shared" si="1224"/>
        <v>100000</v>
      </c>
      <c r="I2458" s="168">
        <f t="shared" si="1225"/>
        <v>500000</v>
      </c>
      <c r="J2458" s="168">
        <f t="shared" ref="J2458:M2459" si="1231">SUM(J2459)</f>
        <v>150000</v>
      </c>
      <c r="K2458" s="168">
        <f t="shared" si="1231"/>
        <v>150000</v>
      </c>
      <c r="L2458" s="168">
        <f t="shared" si="1231"/>
        <v>100000</v>
      </c>
      <c r="M2458" s="168">
        <f t="shared" si="1231"/>
        <v>100000</v>
      </c>
      <c r="N2458" s="168">
        <f t="shared" si="1226"/>
        <v>0</v>
      </c>
      <c r="O2458" s="168">
        <f t="shared" ref="O2458:R2459" si="1232">SUM(O2459)</f>
        <v>0</v>
      </c>
      <c r="P2458" s="168">
        <f t="shared" si="1232"/>
        <v>0</v>
      </c>
      <c r="Q2458" s="168">
        <f t="shared" si="1232"/>
        <v>0</v>
      </c>
      <c r="R2458" s="168">
        <f t="shared" si="1232"/>
        <v>0</v>
      </c>
      <c r="S2458" s="168">
        <f t="shared" si="1227"/>
        <v>0</v>
      </c>
      <c r="T2458" s="168">
        <f t="shared" ref="T2458:W2459" si="1233">SUM(T2459)</f>
        <v>0</v>
      </c>
      <c r="U2458" s="168">
        <f t="shared" si="1233"/>
        <v>0</v>
      </c>
      <c r="V2458" s="168">
        <f t="shared" si="1233"/>
        <v>0</v>
      </c>
      <c r="W2458" s="168">
        <f t="shared" si="1233"/>
        <v>0</v>
      </c>
    </row>
    <row r="2459" spans="2:23" ht="16.5" thickTop="1" thickBot="1">
      <c r="B2459" s="164" t="s">
        <v>124</v>
      </c>
      <c r="C2459" s="171" t="s">
        <v>96</v>
      </c>
      <c r="D2459" s="168">
        <f t="shared" si="1223"/>
        <v>500000</v>
      </c>
      <c r="E2459" s="168">
        <f t="shared" si="1224"/>
        <v>150000</v>
      </c>
      <c r="F2459" s="168">
        <f t="shared" si="1224"/>
        <v>150000</v>
      </c>
      <c r="G2459" s="168">
        <f t="shared" si="1224"/>
        <v>100000</v>
      </c>
      <c r="H2459" s="168">
        <f t="shared" si="1224"/>
        <v>100000</v>
      </c>
      <c r="I2459" s="168">
        <f t="shared" si="1225"/>
        <v>500000</v>
      </c>
      <c r="J2459" s="168">
        <f t="shared" si="1231"/>
        <v>150000</v>
      </c>
      <c r="K2459" s="168">
        <f t="shared" si="1231"/>
        <v>150000</v>
      </c>
      <c r="L2459" s="168">
        <f t="shared" si="1231"/>
        <v>100000</v>
      </c>
      <c r="M2459" s="168">
        <f t="shared" si="1231"/>
        <v>100000</v>
      </c>
      <c r="N2459" s="168">
        <f t="shared" si="1226"/>
        <v>0</v>
      </c>
      <c r="O2459" s="168">
        <f t="shared" si="1232"/>
        <v>0</v>
      </c>
      <c r="P2459" s="168">
        <f t="shared" si="1232"/>
        <v>0</v>
      </c>
      <c r="Q2459" s="168">
        <f t="shared" si="1232"/>
        <v>0</v>
      </c>
      <c r="R2459" s="168">
        <f t="shared" si="1232"/>
        <v>0</v>
      </c>
      <c r="S2459" s="168">
        <f t="shared" si="1227"/>
        <v>0</v>
      </c>
      <c r="T2459" s="168">
        <f t="shared" si="1233"/>
        <v>0</v>
      </c>
      <c r="U2459" s="168">
        <f t="shared" si="1233"/>
        <v>0</v>
      </c>
      <c r="V2459" s="168">
        <f t="shared" si="1233"/>
        <v>0</v>
      </c>
      <c r="W2459" s="168">
        <f t="shared" si="1233"/>
        <v>0</v>
      </c>
    </row>
    <row r="2460" spans="2:23" ht="16.5" thickTop="1" thickBot="1">
      <c r="B2460" s="164" t="s">
        <v>124</v>
      </c>
      <c r="C2460" s="172" t="s">
        <v>98</v>
      </c>
      <c r="D2460" s="168">
        <f t="shared" si="1223"/>
        <v>500000</v>
      </c>
      <c r="E2460" s="168">
        <f t="shared" si="1224"/>
        <v>150000</v>
      </c>
      <c r="F2460" s="168">
        <f t="shared" si="1224"/>
        <v>150000</v>
      </c>
      <c r="G2460" s="168">
        <f t="shared" si="1224"/>
        <v>100000</v>
      </c>
      <c r="H2460" s="168">
        <f t="shared" si="1224"/>
        <v>100000</v>
      </c>
      <c r="I2460" s="168">
        <f t="shared" si="1225"/>
        <v>500000</v>
      </c>
      <c r="J2460" s="168">
        <v>150000</v>
      </c>
      <c r="K2460" s="168">
        <v>150000</v>
      </c>
      <c r="L2460" s="168">
        <v>100000</v>
      </c>
      <c r="M2460" s="168">
        <v>100000</v>
      </c>
      <c r="N2460" s="168">
        <f t="shared" si="1226"/>
        <v>0</v>
      </c>
      <c r="O2460" s="168">
        <v>0</v>
      </c>
      <c r="P2460" s="168">
        <v>0</v>
      </c>
      <c r="Q2460" s="168">
        <v>0</v>
      </c>
      <c r="R2460" s="168">
        <v>0</v>
      </c>
      <c r="S2460" s="168">
        <f t="shared" si="1227"/>
        <v>0</v>
      </c>
      <c r="T2460" s="168">
        <v>0</v>
      </c>
      <c r="U2460" s="168">
        <v>0</v>
      </c>
      <c r="V2460" s="168">
        <v>0</v>
      </c>
      <c r="W2460" s="168">
        <v>0</v>
      </c>
    </row>
    <row r="2461" spans="2:23" ht="16.5" thickTop="1" thickBot="1">
      <c r="B2461" s="164" t="s">
        <v>896</v>
      </c>
      <c r="C2461" s="169" t="s">
        <v>897</v>
      </c>
      <c r="D2461" s="168">
        <f t="shared" si="1223"/>
        <v>60720000</v>
      </c>
      <c r="E2461" s="168">
        <f t="shared" si="1224"/>
        <v>18442000</v>
      </c>
      <c r="F2461" s="168">
        <f t="shared" si="1224"/>
        <v>15236500</v>
      </c>
      <c r="G2461" s="168">
        <f t="shared" si="1224"/>
        <v>14820000</v>
      </c>
      <c r="H2461" s="168">
        <f t="shared" si="1224"/>
        <v>12221500</v>
      </c>
      <c r="I2461" s="168">
        <f t="shared" si="1225"/>
        <v>60720000</v>
      </c>
      <c r="J2461" s="168">
        <f t="shared" ref="J2461:M2462" si="1234">SUM(J2472,J2483,J2486)</f>
        <v>18442000</v>
      </c>
      <c r="K2461" s="168">
        <f t="shared" si="1234"/>
        <v>15236500</v>
      </c>
      <c r="L2461" s="168">
        <f t="shared" si="1234"/>
        <v>14820000</v>
      </c>
      <c r="M2461" s="168">
        <f t="shared" si="1234"/>
        <v>12221500</v>
      </c>
      <c r="N2461" s="168">
        <f t="shared" si="1226"/>
        <v>0</v>
      </c>
      <c r="O2461" s="168">
        <f t="shared" ref="O2461:R2462" si="1235">SUM(O2472,O2483,O2486)</f>
        <v>0</v>
      </c>
      <c r="P2461" s="168">
        <f t="shared" si="1235"/>
        <v>0</v>
      </c>
      <c r="Q2461" s="168">
        <f t="shared" si="1235"/>
        <v>0</v>
      </c>
      <c r="R2461" s="168">
        <f t="shared" si="1235"/>
        <v>0</v>
      </c>
      <c r="S2461" s="168">
        <f t="shared" si="1227"/>
        <v>0</v>
      </c>
      <c r="T2461" s="168">
        <f t="shared" ref="T2461:W2462" si="1236">SUM(T2472,T2483,T2486)</f>
        <v>0</v>
      </c>
      <c r="U2461" s="168">
        <f t="shared" si="1236"/>
        <v>0</v>
      </c>
      <c r="V2461" s="168">
        <f t="shared" si="1236"/>
        <v>0</v>
      </c>
      <c r="W2461" s="168">
        <f t="shared" si="1236"/>
        <v>0</v>
      </c>
    </row>
    <row r="2462" spans="2:23" ht="16.5" thickTop="1" thickBot="1">
      <c r="B2462" s="164" t="s">
        <v>124</v>
      </c>
      <c r="C2462" s="170" t="s">
        <v>96</v>
      </c>
      <c r="D2462" s="168">
        <f t="shared" si="1223"/>
        <v>58792000</v>
      </c>
      <c r="E2462" s="168">
        <f t="shared" si="1224"/>
        <v>17976000</v>
      </c>
      <c r="F2462" s="168">
        <f t="shared" si="1224"/>
        <v>14407500</v>
      </c>
      <c r="G2462" s="168">
        <f t="shared" si="1224"/>
        <v>14397000</v>
      </c>
      <c r="H2462" s="168">
        <f t="shared" si="1224"/>
        <v>12011500</v>
      </c>
      <c r="I2462" s="168">
        <f t="shared" si="1225"/>
        <v>58792000</v>
      </c>
      <c r="J2462" s="168">
        <f t="shared" si="1234"/>
        <v>17976000</v>
      </c>
      <c r="K2462" s="168">
        <f t="shared" si="1234"/>
        <v>14407500</v>
      </c>
      <c r="L2462" s="168">
        <f t="shared" si="1234"/>
        <v>14397000</v>
      </c>
      <c r="M2462" s="168">
        <f t="shared" si="1234"/>
        <v>12011500</v>
      </c>
      <c r="N2462" s="168">
        <f t="shared" si="1226"/>
        <v>0</v>
      </c>
      <c r="O2462" s="168">
        <f t="shared" si="1235"/>
        <v>0</v>
      </c>
      <c r="P2462" s="168">
        <f t="shared" si="1235"/>
        <v>0</v>
      </c>
      <c r="Q2462" s="168">
        <f t="shared" si="1235"/>
        <v>0</v>
      </c>
      <c r="R2462" s="168">
        <f t="shared" si="1235"/>
        <v>0</v>
      </c>
      <c r="S2462" s="168">
        <f t="shared" si="1227"/>
        <v>0</v>
      </c>
      <c r="T2462" s="168">
        <f t="shared" si="1236"/>
        <v>0</v>
      </c>
      <c r="U2462" s="168">
        <f t="shared" si="1236"/>
        <v>0</v>
      </c>
      <c r="V2462" s="168">
        <f t="shared" si="1236"/>
        <v>0</v>
      </c>
      <c r="W2462" s="168">
        <f t="shared" si="1236"/>
        <v>0</v>
      </c>
    </row>
    <row r="2463" spans="2:23" ht="16.5" thickTop="1" thickBot="1">
      <c r="B2463" s="164" t="s">
        <v>124</v>
      </c>
      <c r="C2463" s="171" t="s">
        <v>97</v>
      </c>
      <c r="D2463" s="168">
        <f t="shared" si="1223"/>
        <v>4000000</v>
      </c>
      <c r="E2463" s="168">
        <f t="shared" si="1224"/>
        <v>1000000</v>
      </c>
      <c r="F2463" s="168">
        <f t="shared" si="1224"/>
        <v>1000000</v>
      </c>
      <c r="G2463" s="168">
        <f t="shared" si="1224"/>
        <v>1000000</v>
      </c>
      <c r="H2463" s="168">
        <f t="shared" si="1224"/>
        <v>1000000</v>
      </c>
      <c r="I2463" s="168">
        <f t="shared" si="1225"/>
        <v>4000000</v>
      </c>
      <c r="J2463" s="168">
        <f>SUM(J2474)</f>
        <v>1000000</v>
      </c>
      <c r="K2463" s="168">
        <f>SUM(K2474)</f>
        <v>1000000</v>
      </c>
      <c r="L2463" s="168">
        <f>SUM(L2474)</f>
        <v>1000000</v>
      </c>
      <c r="M2463" s="168">
        <f>SUM(M2474)</f>
        <v>1000000</v>
      </c>
      <c r="N2463" s="168">
        <f t="shared" si="1226"/>
        <v>0</v>
      </c>
      <c r="O2463" s="168">
        <f>SUM(O2474)</f>
        <v>0</v>
      </c>
      <c r="P2463" s="168">
        <f>SUM(P2474)</f>
        <v>0</v>
      </c>
      <c r="Q2463" s="168">
        <f>SUM(Q2474)</f>
        <v>0</v>
      </c>
      <c r="R2463" s="168">
        <f>SUM(R2474)</f>
        <v>0</v>
      </c>
      <c r="S2463" s="168">
        <f t="shared" si="1227"/>
        <v>0</v>
      </c>
      <c r="T2463" s="168">
        <f>SUM(T2474)</f>
        <v>0</v>
      </c>
      <c r="U2463" s="168">
        <f>SUM(U2474)</f>
        <v>0</v>
      </c>
      <c r="V2463" s="168">
        <f>SUM(V2474)</f>
        <v>0</v>
      </c>
      <c r="W2463" s="168">
        <f>SUM(W2474)</f>
        <v>0</v>
      </c>
    </row>
    <row r="2464" spans="2:23" ht="16.5" thickTop="1" thickBot="1">
      <c r="B2464" s="164" t="s">
        <v>124</v>
      </c>
      <c r="C2464" s="171" t="s">
        <v>98</v>
      </c>
      <c r="D2464" s="168">
        <f t="shared" si="1223"/>
        <v>5712000</v>
      </c>
      <c r="E2464" s="168">
        <f t="shared" si="1224"/>
        <v>1452500</v>
      </c>
      <c r="F2464" s="168">
        <f t="shared" si="1224"/>
        <v>1391500</v>
      </c>
      <c r="G2464" s="168">
        <f t="shared" si="1224"/>
        <v>1381000</v>
      </c>
      <c r="H2464" s="168">
        <f t="shared" si="1224"/>
        <v>1487000</v>
      </c>
      <c r="I2464" s="168">
        <f t="shared" si="1225"/>
        <v>5712000</v>
      </c>
      <c r="J2464" s="168">
        <f>SUM(J2475,J2488)</f>
        <v>1452500</v>
      </c>
      <c r="K2464" s="168">
        <f>SUM(K2475,K2488)</f>
        <v>1391500</v>
      </c>
      <c r="L2464" s="168">
        <f>SUM(L2475,L2488)</f>
        <v>1381000</v>
      </c>
      <c r="M2464" s="168">
        <f>SUM(M2475,M2488)</f>
        <v>1487000</v>
      </c>
      <c r="N2464" s="168">
        <f t="shared" si="1226"/>
        <v>0</v>
      </c>
      <c r="O2464" s="168">
        <f>SUM(O2475,O2488)</f>
        <v>0</v>
      </c>
      <c r="P2464" s="168">
        <f>SUM(P2475,P2488)</f>
        <v>0</v>
      </c>
      <c r="Q2464" s="168">
        <f>SUM(Q2475,Q2488)</f>
        <v>0</v>
      </c>
      <c r="R2464" s="168">
        <f>SUM(R2475,R2488)</f>
        <v>0</v>
      </c>
      <c r="S2464" s="168">
        <f t="shared" si="1227"/>
        <v>0</v>
      </c>
      <c r="T2464" s="168">
        <f>SUM(T2475,T2488)</f>
        <v>0</v>
      </c>
      <c r="U2464" s="168">
        <f>SUM(U2475,U2488)</f>
        <v>0</v>
      </c>
      <c r="V2464" s="168">
        <f>SUM(V2475,V2488)</f>
        <v>0</v>
      </c>
      <c r="W2464" s="168">
        <f>SUM(W2475,W2488)</f>
        <v>0</v>
      </c>
    </row>
    <row r="2465" spans="2:23" ht="16.5" thickTop="1" thickBot="1">
      <c r="B2465" s="164" t="s">
        <v>124</v>
      </c>
      <c r="C2465" s="171" t="s">
        <v>15</v>
      </c>
      <c r="D2465" s="168">
        <f t="shared" si="1223"/>
        <v>0</v>
      </c>
      <c r="E2465" s="168">
        <f t="shared" si="1224"/>
        <v>0</v>
      </c>
      <c r="F2465" s="168">
        <f t="shared" si="1224"/>
        <v>0</v>
      </c>
      <c r="G2465" s="168">
        <f t="shared" si="1224"/>
        <v>0</v>
      </c>
      <c r="H2465" s="168">
        <f t="shared" si="1224"/>
        <v>0</v>
      </c>
      <c r="I2465" s="168">
        <f t="shared" si="1225"/>
        <v>0</v>
      </c>
      <c r="J2465" s="168">
        <f t="shared" ref="J2465:M2467" si="1237">SUM(J2476)</f>
        <v>0</v>
      </c>
      <c r="K2465" s="168">
        <f t="shared" si="1237"/>
        <v>0</v>
      </c>
      <c r="L2465" s="168">
        <f t="shared" si="1237"/>
        <v>0</v>
      </c>
      <c r="M2465" s="168">
        <f t="shared" si="1237"/>
        <v>0</v>
      </c>
      <c r="N2465" s="168">
        <f t="shared" si="1226"/>
        <v>0</v>
      </c>
      <c r="O2465" s="168">
        <f t="shared" ref="O2465:R2467" si="1238">SUM(O2476)</f>
        <v>0</v>
      </c>
      <c r="P2465" s="168">
        <f t="shared" si="1238"/>
        <v>0</v>
      </c>
      <c r="Q2465" s="168">
        <f t="shared" si="1238"/>
        <v>0</v>
      </c>
      <c r="R2465" s="168">
        <f t="shared" si="1238"/>
        <v>0</v>
      </c>
      <c r="S2465" s="168">
        <f t="shared" si="1227"/>
        <v>0</v>
      </c>
      <c r="T2465" s="168">
        <f t="shared" ref="T2465:W2467" si="1239">SUM(T2476)</f>
        <v>0</v>
      </c>
      <c r="U2465" s="168">
        <f t="shared" si="1239"/>
        <v>0</v>
      </c>
      <c r="V2465" s="168">
        <f t="shared" si="1239"/>
        <v>0</v>
      </c>
      <c r="W2465" s="168">
        <f t="shared" si="1239"/>
        <v>0</v>
      </c>
    </row>
    <row r="2466" spans="2:23" ht="16.5" thickTop="1" thickBot="1">
      <c r="B2466" s="164" t="s">
        <v>124</v>
      </c>
      <c r="C2466" s="172" t="s">
        <v>139</v>
      </c>
      <c r="D2466" s="168">
        <f t="shared" si="1223"/>
        <v>0</v>
      </c>
      <c r="E2466" s="168">
        <f t="shared" si="1224"/>
        <v>0</v>
      </c>
      <c r="F2466" s="168">
        <f t="shared" si="1224"/>
        <v>0</v>
      </c>
      <c r="G2466" s="168">
        <f t="shared" si="1224"/>
        <v>0</v>
      </c>
      <c r="H2466" s="168">
        <f t="shared" si="1224"/>
        <v>0</v>
      </c>
      <c r="I2466" s="168">
        <f t="shared" si="1225"/>
        <v>0</v>
      </c>
      <c r="J2466" s="168">
        <f t="shared" si="1237"/>
        <v>0</v>
      </c>
      <c r="K2466" s="168">
        <f t="shared" si="1237"/>
        <v>0</v>
      </c>
      <c r="L2466" s="168">
        <f t="shared" si="1237"/>
        <v>0</v>
      </c>
      <c r="M2466" s="168">
        <f t="shared" si="1237"/>
        <v>0</v>
      </c>
      <c r="N2466" s="168">
        <f t="shared" si="1226"/>
        <v>0</v>
      </c>
      <c r="O2466" s="168">
        <f t="shared" si="1238"/>
        <v>0</v>
      </c>
      <c r="P2466" s="168">
        <f t="shared" si="1238"/>
        <v>0</v>
      </c>
      <c r="Q2466" s="168">
        <f t="shared" si="1238"/>
        <v>0</v>
      </c>
      <c r="R2466" s="168">
        <f t="shared" si="1238"/>
        <v>0</v>
      </c>
      <c r="S2466" s="168">
        <f t="shared" si="1227"/>
        <v>0</v>
      </c>
      <c r="T2466" s="168">
        <f t="shared" si="1239"/>
        <v>0</v>
      </c>
      <c r="U2466" s="168">
        <f t="shared" si="1239"/>
        <v>0</v>
      </c>
      <c r="V2466" s="168">
        <f t="shared" si="1239"/>
        <v>0</v>
      </c>
      <c r="W2466" s="168">
        <f t="shared" si="1239"/>
        <v>0</v>
      </c>
    </row>
    <row r="2467" spans="2:23" ht="16.5" thickTop="1" thickBot="1">
      <c r="B2467" s="164" t="s">
        <v>124</v>
      </c>
      <c r="C2467" s="173" t="s">
        <v>138</v>
      </c>
      <c r="D2467" s="168">
        <f t="shared" si="1223"/>
        <v>0</v>
      </c>
      <c r="E2467" s="168">
        <f t="shared" si="1224"/>
        <v>0</v>
      </c>
      <c r="F2467" s="168">
        <f t="shared" si="1224"/>
        <v>0</v>
      </c>
      <c r="G2467" s="168">
        <f t="shared" si="1224"/>
        <v>0</v>
      </c>
      <c r="H2467" s="168">
        <f t="shared" si="1224"/>
        <v>0</v>
      </c>
      <c r="I2467" s="168">
        <f t="shared" si="1225"/>
        <v>0</v>
      </c>
      <c r="J2467" s="168">
        <f t="shared" si="1237"/>
        <v>0</v>
      </c>
      <c r="K2467" s="168">
        <f t="shared" si="1237"/>
        <v>0</v>
      </c>
      <c r="L2467" s="168">
        <f t="shared" si="1237"/>
        <v>0</v>
      </c>
      <c r="M2467" s="168">
        <f t="shared" si="1237"/>
        <v>0</v>
      </c>
      <c r="N2467" s="168">
        <f t="shared" si="1226"/>
        <v>0</v>
      </c>
      <c r="O2467" s="168">
        <f t="shared" si="1238"/>
        <v>0</v>
      </c>
      <c r="P2467" s="168">
        <f t="shared" si="1238"/>
        <v>0</v>
      </c>
      <c r="Q2467" s="168">
        <f t="shared" si="1238"/>
        <v>0</v>
      </c>
      <c r="R2467" s="168">
        <f t="shared" si="1238"/>
        <v>0</v>
      </c>
      <c r="S2467" s="168">
        <f t="shared" si="1227"/>
        <v>0</v>
      </c>
      <c r="T2467" s="168">
        <f t="shared" si="1239"/>
        <v>0</v>
      </c>
      <c r="U2467" s="168">
        <f t="shared" si="1239"/>
        <v>0</v>
      </c>
      <c r="V2467" s="168">
        <f t="shared" si="1239"/>
        <v>0</v>
      </c>
      <c r="W2467" s="168">
        <f t="shared" si="1239"/>
        <v>0</v>
      </c>
    </row>
    <row r="2468" spans="2:23" ht="16.5" thickTop="1" thickBot="1">
      <c r="B2468" s="164" t="s">
        <v>124</v>
      </c>
      <c r="C2468" s="171" t="s">
        <v>101</v>
      </c>
      <c r="D2468" s="168">
        <f t="shared" si="1223"/>
        <v>30075000</v>
      </c>
      <c r="E2468" s="168">
        <f t="shared" si="1224"/>
        <v>9022500</v>
      </c>
      <c r="F2468" s="168">
        <f t="shared" si="1224"/>
        <v>7515000</v>
      </c>
      <c r="G2468" s="168">
        <f t="shared" si="1224"/>
        <v>7515000</v>
      </c>
      <c r="H2468" s="168">
        <f t="shared" si="1224"/>
        <v>6022500</v>
      </c>
      <c r="I2468" s="168">
        <f t="shared" si="1225"/>
        <v>30075000</v>
      </c>
      <c r="J2468" s="168">
        <f>SUM(J2479,J2485)</f>
        <v>9022500</v>
      </c>
      <c r="K2468" s="168">
        <f>SUM(K2479,K2485)</f>
        <v>7515000</v>
      </c>
      <c r="L2468" s="168">
        <f>SUM(L2479,L2485)</f>
        <v>7515000</v>
      </c>
      <c r="M2468" s="168">
        <f>SUM(M2479,M2485)</f>
        <v>6022500</v>
      </c>
      <c r="N2468" s="168">
        <f t="shared" si="1226"/>
        <v>0</v>
      </c>
      <c r="O2468" s="168">
        <f>SUM(O2479,O2485)</f>
        <v>0</v>
      </c>
      <c r="P2468" s="168">
        <f>SUM(P2479,P2485)</f>
        <v>0</v>
      </c>
      <c r="Q2468" s="168">
        <f>SUM(Q2479,Q2485)</f>
        <v>0</v>
      </c>
      <c r="R2468" s="168">
        <f>SUM(R2479,R2485)</f>
        <v>0</v>
      </c>
      <c r="S2468" s="168">
        <f t="shared" si="1227"/>
        <v>0</v>
      </c>
      <c r="T2468" s="168">
        <f>SUM(T2479,T2485)</f>
        <v>0</v>
      </c>
      <c r="U2468" s="168">
        <f>SUM(U2479,U2485)</f>
        <v>0</v>
      </c>
      <c r="V2468" s="168">
        <f>SUM(V2479,V2485)</f>
        <v>0</v>
      </c>
      <c r="W2468" s="168">
        <f>SUM(W2479,W2485)</f>
        <v>0</v>
      </c>
    </row>
    <row r="2469" spans="2:23" ht="16.5" thickTop="1" thickBot="1">
      <c r="B2469" s="164" t="s">
        <v>124</v>
      </c>
      <c r="C2469" s="171" t="s">
        <v>102</v>
      </c>
      <c r="D2469" s="168">
        <f t="shared" si="1223"/>
        <v>19005000</v>
      </c>
      <c r="E2469" s="168">
        <f t="shared" si="1224"/>
        <v>6501000</v>
      </c>
      <c r="F2469" s="168">
        <f t="shared" si="1224"/>
        <v>4501000</v>
      </c>
      <c r="G2469" s="168">
        <f t="shared" si="1224"/>
        <v>4501000</v>
      </c>
      <c r="H2469" s="168">
        <f t="shared" si="1224"/>
        <v>3502000</v>
      </c>
      <c r="I2469" s="168">
        <f t="shared" si="1225"/>
        <v>19005000</v>
      </c>
      <c r="J2469" s="168">
        <f t="shared" ref="J2469:M2471" si="1240">SUM(J2480,J2489)</f>
        <v>6501000</v>
      </c>
      <c r="K2469" s="168">
        <f t="shared" si="1240"/>
        <v>4501000</v>
      </c>
      <c r="L2469" s="168">
        <f t="shared" si="1240"/>
        <v>4501000</v>
      </c>
      <c r="M2469" s="168">
        <f t="shared" si="1240"/>
        <v>3502000</v>
      </c>
      <c r="N2469" s="168">
        <f t="shared" si="1226"/>
        <v>0</v>
      </c>
      <c r="O2469" s="168">
        <f t="shared" ref="O2469:R2471" si="1241">SUM(O2480,O2489)</f>
        <v>0</v>
      </c>
      <c r="P2469" s="168">
        <f t="shared" si="1241"/>
        <v>0</v>
      </c>
      <c r="Q2469" s="168">
        <f t="shared" si="1241"/>
        <v>0</v>
      </c>
      <c r="R2469" s="168">
        <f t="shared" si="1241"/>
        <v>0</v>
      </c>
      <c r="S2469" s="168">
        <f t="shared" si="1227"/>
        <v>0</v>
      </c>
      <c r="T2469" s="168">
        <f t="shared" ref="T2469:W2471" si="1242">SUM(T2480,T2489)</f>
        <v>0</v>
      </c>
      <c r="U2469" s="168">
        <f t="shared" si="1242"/>
        <v>0</v>
      </c>
      <c r="V2469" s="168">
        <f t="shared" si="1242"/>
        <v>0</v>
      </c>
      <c r="W2469" s="168">
        <f t="shared" si="1242"/>
        <v>0</v>
      </c>
    </row>
    <row r="2470" spans="2:23" ht="31.5" thickTop="1" thickBot="1">
      <c r="B2470" s="164" t="s">
        <v>124</v>
      </c>
      <c r="C2470" s="172" t="s">
        <v>156</v>
      </c>
      <c r="D2470" s="168">
        <f t="shared" si="1223"/>
        <v>19005000</v>
      </c>
      <c r="E2470" s="168">
        <f t="shared" si="1224"/>
        <v>6501000</v>
      </c>
      <c r="F2470" s="168">
        <f t="shared" si="1224"/>
        <v>4501000</v>
      </c>
      <c r="G2470" s="168">
        <f t="shared" si="1224"/>
        <v>4501000</v>
      </c>
      <c r="H2470" s="168">
        <f t="shared" si="1224"/>
        <v>3502000</v>
      </c>
      <c r="I2470" s="168">
        <f t="shared" si="1225"/>
        <v>19005000</v>
      </c>
      <c r="J2470" s="168">
        <f t="shared" si="1240"/>
        <v>6501000</v>
      </c>
      <c r="K2470" s="168">
        <f t="shared" si="1240"/>
        <v>4501000</v>
      </c>
      <c r="L2470" s="168">
        <f t="shared" si="1240"/>
        <v>4501000</v>
      </c>
      <c r="M2470" s="168">
        <f t="shared" si="1240"/>
        <v>3502000</v>
      </c>
      <c r="N2470" s="168">
        <f t="shared" si="1226"/>
        <v>0</v>
      </c>
      <c r="O2470" s="168">
        <f t="shared" si="1241"/>
        <v>0</v>
      </c>
      <c r="P2470" s="168">
        <f t="shared" si="1241"/>
        <v>0</v>
      </c>
      <c r="Q2470" s="168">
        <f t="shared" si="1241"/>
        <v>0</v>
      </c>
      <c r="R2470" s="168">
        <f t="shared" si="1241"/>
        <v>0</v>
      </c>
      <c r="S2470" s="168">
        <f t="shared" si="1227"/>
        <v>0</v>
      </c>
      <c r="T2470" s="168">
        <f t="shared" si="1242"/>
        <v>0</v>
      </c>
      <c r="U2470" s="168">
        <f t="shared" si="1242"/>
        <v>0</v>
      </c>
      <c r="V2470" s="168">
        <f t="shared" si="1242"/>
        <v>0</v>
      </c>
      <c r="W2470" s="168">
        <f t="shared" si="1242"/>
        <v>0</v>
      </c>
    </row>
    <row r="2471" spans="2:23" ht="16.5" thickTop="1" thickBot="1">
      <c r="B2471" s="164" t="s">
        <v>124</v>
      </c>
      <c r="C2471" s="170" t="s">
        <v>121</v>
      </c>
      <c r="D2471" s="168">
        <f t="shared" si="1223"/>
        <v>1928000</v>
      </c>
      <c r="E2471" s="168">
        <f t="shared" si="1224"/>
        <v>466000</v>
      </c>
      <c r="F2471" s="168">
        <f t="shared" si="1224"/>
        <v>829000</v>
      </c>
      <c r="G2471" s="168">
        <f t="shared" si="1224"/>
        <v>423000</v>
      </c>
      <c r="H2471" s="168">
        <f t="shared" si="1224"/>
        <v>210000</v>
      </c>
      <c r="I2471" s="168">
        <f t="shared" si="1225"/>
        <v>1928000</v>
      </c>
      <c r="J2471" s="168">
        <f t="shared" si="1240"/>
        <v>466000</v>
      </c>
      <c r="K2471" s="168">
        <f t="shared" si="1240"/>
        <v>829000</v>
      </c>
      <c r="L2471" s="168">
        <f t="shared" si="1240"/>
        <v>423000</v>
      </c>
      <c r="M2471" s="168">
        <f t="shared" si="1240"/>
        <v>210000</v>
      </c>
      <c r="N2471" s="168">
        <f t="shared" si="1226"/>
        <v>0</v>
      </c>
      <c r="O2471" s="168">
        <f t="shared" si="1241"/>
        <v>0</v>
      </c>
      <c r="P2471" s="168">
        <f t="shared" si="1241"/>
        <v>0</v>
      </c>
      <c r="Q2471" s="168">
        <f t="shared" si="1241"/>
        <v>0</v>
      </c>
      <c r="R2471" s="168">
        <f t="shared" si="1241"/>
        <v>0</v>
      </c>
      <c r="S2471" s="168">
        <f t="shared" si="1227"/>
        <v>0</v>
      </c>
      <c r="T2471" s="168">
        <f t="shared" si="1242"/>
        <v>0</v>
      </c>
      <c r="U2471" s="168">
        <f t="shared" si="1242"/>
        <v>0</v>
      </c>
      <c r="V2471" s="168">
        <f t="shared" si="1242"/>
        <v>0</v>
      </c>
      <c r="W2471" s="168">
        <f t="shared" si="1242"/>
        <v>0</v>
      </c>
    </row>
    <row r="2472" spans="2:23" ht="16.5" thickTop="1" thickBot="1">
      <c r="B2472" s="164" t="s">
        <v>898</v>
      </c>
      <c r="C2472" s="170" t="s">
        <v>899</v>
      </c>
      <c r="D2472" s="168">
        <f t="shared" si="1223"/>
        <v>7840000</v>
      </c>
      <c r="E2472" s="168">
        <f t="shared" si="1224"/>
        <v>1814000</v>
      </c>
      <c r="F2472" s="168">
        <f t="shared" si="1224"/>
        <v>2284500</v>
      </c>
      <c r="G2472" s="168">
        <f t="shared" si="1224"/>
        <v>1820000</v>
      </c>
      <c r="H2472" s="168">
        <f t="shared" si="1224"/>
        <v>1921500</v>
      </c>
      <c r="I2472" s="168">
        <f t="shared" si="1225"/>
        <v>7840000</v>
      </c>
      <c r="J2472" s="168">
        <f>SUM(J2473,J2482)</f>
        <v>1814000</v>
      </c>
      <c r="K2472" s="168">
        <f>SUM(K2473,K2482)</f>
        <v>2284500</v>
      </c>
      <c r="L2472" s="168">
        <f>SUM(L2473,L2482)</f>
        <v>1820000</v>
      </c>
      <c r="M2472" s="168">
        <f>SUM(M2473,M2482)</f>
        <v>1921500</v>
      </c>
      <c r="N2472" s="168">
        <f t="shared" si="1226"/>
        <v>0</v>
      </c>
      <c r="O2472" s="168">
        <f>SUM(O2473,O2482)</f>
        <v>0</v>
      </c>
      <c r="P2472" s="168">
        <f>SUM(P2473,P2482)</f>
        <v>0</v>
      </c>
      <c r="Q2472" s="168">
        <f>SUM(Q2473,Q2482)</f>
        <v>0</v>
      </c>
      <c r="R2472" s="168">
        <f>SUM(R2473,R2482)</f>
        <v>0</v>
      </c>
      <c r="S2472" s="168">
        <f t="shared" si="1227"/>
        <v>0</v>
      </c>
      <c r="T2472" s="168">
        <f>SUM(T2473,T2482)</f>
        <v>0</v>
      </c>
      <c r="U2472" s="168">
        <f>SUM(U2473,U2482)</f>
        <v>0</v>
      </c>
      <c r="V2472" s="168">
        <f>SUM(V2473,V2482)</f>
        <v>0</v>
      </c>
      <c r="W2472" s="168">
        <f>SUM(W2473,W2482)</f>
        <v>0</v>
      </c>
    </row>
    <row r="2473" spans="2:23" ht="16.5" thickTop="1" thickBot="1">
      <c r="B2473" s="164" t="s">
        <v>124</v>
      </c>
      <c r="C2473" s="171" t="s">
        <v>96</v>
      </c>
      <c r="D2473" s="168">
        <f t="shared" si="1223"/>
        <v>7240000</v>
      </c>
      <c r="E2473" s="168">
        <f t="shared" si="1224"/>
        <v>1776000</v>
      </c>
      <c r="F2473" s="168">
        <f t="shared" si="1224"/>
        <v>1755500</v>
      </c>
      <c r="G2473" s="168">
        <f t="shared" si="1224"/>
        <v>1797000</v>
      </c>
      <c r="H2473" s="168">
        <f t="shared" si="1224"/>
        <v>1911500</v>
      </c>
      <c r="I2473" s="168">
        <f t="shared" si="1225"/>
        <v>7240000</v>
      </c>
      <c r="J2473" s="168">
        <f>SUM(J2474:J2476,J2479:J2480)</f>
        <v>1776000</v>
      </c>
      <c r="K2473" s="168">
        <f>SUM(K2474:K2476,K2479:K2480)</f>
        <v>1755500</v>
      </c>
      <c r="L2473" s="168">
        <f>SUM(L2474:L2476,L2479:L2480)</f>
        <v>1797000</v>
      </c>
      <c r="M2473" s="168">
        <f>SUM(M2474:M2476,M2479:M2480)</f>
        <v>1911500</v>
      </c>
      <c r="N2473" s="168">
        <f t="shared" si="1226"/>
        <v>0</v>
      </c>
      <c r="O2473" s="168">
        <f>SUM(O2474:O2476,O2479:O2480)</f>
        <v>0</v>
      </c>
      <c r="P2473" s="168">
        <f>SUM(P2474:P2476,P2479:P2480)</f>
        <v>0</v>
      </c>
      <c r="Q2473" s="168">
        <f>SUM(Q2474:Q2476,Q2479:Q2480)</f>
        <v>0</v>
      </c>
      <c r="R2473" s="168">
        <f>SUM(R2474:R2476,R2479:R2480)</f>
        <v>0</v>
      </c>
      <c r="S2473" s="168">
        <f t="shared" si="1227"/>
        <v>0</v>
      </c>
      <c r="T2473" s="168">
        <f>SUM(T2474:T2476,T2479:T2480)</f>
        <v>0</v>
      </c>
      <c r="U2473" s="168">
        <f>SUM(U2474:U2476,U2479:U2480)</f>
        <v>0</v>
      </c>
      <c r="V2473" s="168">
        <f>SUM(V2474:V2476,V2479:V2480)</f>
        <v>0</v>
      </c>
      <c r="W2473" s="168">
        <f>SUM(W2474:W2476,W2479:W2480)</f>
        <v>0</v>
      </c>
    </row>
    <row r="2474" spans="2:23" ht="16.5" thickTop="1" thickBot="1">
      <c r="B2474" s="164" t="s">
        <v>124</v>
      </c>
      <c r="C2474" s="172" t="s">
        <v>97</v>
      </c>
      <c r="D2474" s="168">
        <f t="shared" si="1223"/>
        <v>4000000</v>
      </c>
      <c r="E2474" s="168">
        <f t="shared" si="1224"/>
        <v>1000000</v>
      </c>
      <c r="F2474" s="168">
        <f t="shared" si="1224"/>
        <v>1000000</v>
      </c>
      <c r="G2474" s="168">
        <f t="shared" si="1224"/>
        <v>1000000</v>
      </c>
      <c r="H2474" s="168">
        <f t="shared" si="1224"/>
        <v>1000000</v>
      </c>
      <c r="I2474" s="168">
        <f t="shared" si="1225"/>
        <v>4000000</v>
      </c>
      <c r="J2474" s="168">
        <v>1000000</v>
      </c>
      <c r="K2474" s="168">
        <v>1000000</v>
      </c>
      <c r="L2474" s="168">
        <v>1000000</v>
      </c>
      <c r="M2474" s="168">
        <v>1000000</v>
      </c>
      <c r="N2474" s="168">
        <f t="shared" si="1226"/>
        <v>0</v>
      </c>
      <c r="O2474" s="168">
        <v>0</v>
      </c>
      <c r="P2474" s="168">
        <v>0</v>
      </c>
      <c r="Q2474" s="168">
        <v>0</v>
      </c>
      <c r="R2474" s="168">
        <v>0</v>
      </c>
      <c r="S2474" s="168">
        <f t="shared" si="1227"/>
        <v>0</v>
      </c>
      <c r="T2474" s="168">
        <v>0</v>
      </c>
      <c r="U2474" s="168">
        <v>0</v>
      </c>
      <c r="V2474" s="168">
        <v>0</v>
      </c>
      <c r="W2474" s="168">
        <v>0</v>
      </c>
    </row>
    <row r="2475" spans="2:23" ht="16.5" thickTop="1" thickBot="1">
      <c r="B2475" s="164" t="s">
        <v>124</v>
      </c>
      <c r="C2475" s="172" t="s">
        <v>98</v>
      </c>
      <c r="D2475" s="168">
        <f t="shared" si="1223"/>
        <v>3160000</v>
      </c>
      <c r="E2475" s="168">
        <f t="shared" si="1224"/>
        <v>752500</v>
      </c>
      <c r="F2475" s="168">
        <f t="shared" si="1224"/>
        <v>739500</v>
      </c>
      <c r="G2475" s="168">
        <f t="shared" si="1224"/>
        <v>781000</v>
      </c>
      <c r="H2475" s="168">
        <f t="shared" si="1224"/>
        <v>887000</v>
      </c>
      <c r="I2475" s="168">
        <f t="shared" si="1225"/>
        <v>3160000</v>
      </c>
      <c r="J2475" s="168">
        <v>752500</v>
      </c>
      <c r="K2475" s="168">
        <v>739500</v>
      </c>
      <c r="L2475" s="168">
        <v>781000</v>
      </c>
      <c r="M2475" s="168">
        <v>887000</v>
      </c>
      <c r="N2475" s="168">
        <f t="shared" si="1226"/>
        <v>0</v>
      </c>
      <c r="O2475" s="168">
        <v>0</v>
      </c>
      <c r="P2475" s="168">
        <v>0</v>
      </c>
      <c r="Q2475" s="168">
        <v>0</v>
      </c>
      <c r="R2475" s="168">
        <v>0</v>
      </c>
      <c r="S2475" s="168">
        <f t="shared" si="1227"/>
        <v>0</v>
      </c>
      <c r="T2475" s="168">
        <v>0</v>
      </c>
      <c r="U2475" s="168">
        <v>0</v>
      </c>
      <c r="V2475" s="168">
        <v>0</v>
      </c>
      <c r="W2475" s="168">
        <v>0</v>
      </c>
    </row>
    <row r="2476" spans="2:23" ht="16.5" thickTop="1" thickBot="1">
      <c r="B2476" s="164" t="s">
        <v>124</v>
      </c>
      <c r="C2476" s="172" t="s">
        <v>15</v>
      </c>
      <c r="D2476" s="168">
        <f t="shared" si="1223"/>
        <v>0</v>
      </c>
      <c r="E2476" s="168">
        <f t="shared" si="1224"/>
        <v>0</v>
      </c>
      <c r="F2476" s="168">
        <f t="shared" si="1224"/>
        <v>0</v>
      </c>
      <c r="G2476" s="168">
        <f t="shared" si="1224"/>
        <v>0</v>
      </c>
      <c r="H2476" s="168">
        <f t="shared" si="1224"/>
        <v>0</v>
      </c>
      <c r="I2476" s="168">
        <f t="shared" si="1225"/>
        <v>0</v>
      </c>
      <c r="J2476" s="168">
        <f t="shared" ref="J2476:M2477" si="1243">SUM(J2477)</f>
        <v>0</v>
      </c>
      <c r="K2476" s="168">
        <f t="shared" si="1243"/>
        <v>0</v>
      </c>
      <c r="L2476" s="168">
        <f t="shared" si="1243"/>
        <v>0</v>
      </c>
      <c r="M2476" s="168">
        <f t="shared" si="1243"/>
        <v>0</v>
      </c>
      <c r="N2476" s="168">
        <f t="shared" si="1226"/>
        <v>0</v>
      </c>
      <c r="O2476" s="168">
        <f t="shared" ref="O2476:R2477" si="1244">SUM(O2477)</f>
        <v>0</v>
      </c>
      <c r="P2476" s="168">
        <f t="shared" si="1244"/>
        <v>0</v>
      </c>
      <c r="Q2476" s="168">
        <f t="shared" si="1244"/>
        <v>0</v>
      </c>
      <c r="R2476" s="168">
        <f t="shared" si="1244"/>
        <v>0</v>
      </c>
      <c r="S2476" s="168">
        <f t="shared" si="1227"/>
        <v>0</v>
      </c>
      <c r="T2476" s="168">
        <f t="shared" ref="T2476:W2477" si="1245">SUM(T2477)</f>
        <v>0</v>
      </c>
      <c r="U2476" s="168">
        <f t="shared" si="1245"/>
        <v>0</v>
      </c>
      <c r="V2476" s="168">
        <f t="shared" si="1245"/>
        <v>0</v>
      </c>
      <c r="W2476" s="168">
        <f t="shared" si="1245"/>
        <v>0</v>
      </c>
    </row>
    <row r="2477" spans="2:23" ht="16.5" thickTop="1" thickBot="1">
      <c r="B2477" s="164" t="s">
        <v>124</v>
      </c>
      <c r="C2477" s="173" t="s">
        <v>139</v>
      </c>
      <c r="D2477" s="168">
        <f t="shared" si="1223"/>
        <v>0</v>
      </c>
      <c r="E2477" s="168">
        <f t="shared" si="1224"/>
        <v>0</v>
      </c>
      <c r="F2477" s="168">
        <f t="shared" si="1224"/>
        <v>0</v>
      </c>
      <c r="G2477" s="168">
        <f t="shared" si="1224"/>
        <v>0</v>
      </c>
      <c r="H2477" s="168">
        <f t="shared" si="1224"/>
        <v>0</v>
      </c>
      <c r="I2477" s="168">
        <f t="shared" si="1225"/>
        <v>0</v>
      </c>
      <c r="J2477" s="168">
        <f t="shared" si="1243"/>
        <v>0</v>
      </c>
      <c r="K2477" s="168">
        <f t="shared" si="1243"/>
        <v>0</v>
      </c>
      <c r="L2477" s="168">
        <f t="shared" si="1243"/>
        <v>0</v>
      </c>
      <c r="M2477" s="168">
        <f t="shared" si="1243"/>
        <v>0</v>
      </c>
      <c r="N2477" s="168">
        <f t="shared" si="1226"/>
        <v>0</v>
      </c>
      <c r="O2477" s="168">
        <f t="shared" si="1244"/>
        <v>0</v>
      </c>
      <c r="P2477" s="168">
        <f t="shared" si="1244"/>
        <v>0</v>
      </c>
      <c r="Q2477" s="168">
        <f t="shared" si="1244"/>
        <v>0</v>
      </c>
      <c r="R2477" s="168">
        <f t="shared" si="1244"/>
        <v>0</v>
      </c>
      <c r="S2477" s="168">
        <f t="shared" si="1227"/>
        <v>0</v>
      </c>
      <c r="T2477" s="168">
        <f t="shared" si="1245"/>
        <v>0</v>
      </c>
      <c r="U2477" s="168">
        <f t="shared" si="1245"/>
        <v>0</v>
      </c>
      <c r="V2477" s="168">
        <f t="shared" si="1245"/>
        <v>0</v>
      </c>
      <c r="W2477" s="168">
        <f t="shared" si="1245"/>
        <v>0</v>
      </c>
    </row>
    <row r="2478" spans="2:23" ht="16.5" thickTop="1" thickBot="1">
      <c r="B2478" s="164" t="s">
        <v>124</v>
      </c>
      <c r="C2478" s="174" t="s">
        <v>138</v>
      </c>
      <c r="D2478" s="168">
        <f t="shared" si="1223"/>
        <v>0</v>
      </c>
      <c r="E2478" s="168">
        <f t="shared" si="1224"/>
        <v>0</v>
      </c>
      <c r="F2478" s="168">
        <f t="shared" si="1224"/>
        <v>0</v>
      </c>
      <c r="G2478" s="168">
        <f t="shared" si="1224"/>
        <v>0</v>
      </c>
      <c r="H2478" s="168">
        <f t="shared" si="1224"/>
        <v>0</v>
      </c>
      <c r="I2478" s="168">
        <f t="shared" si="1225"/>
        <v>0</v>
      </c>
      <c r="J2478" s="168">
        <v>0</v>
      </c>
      <c r="K2478" s="168">
        <v>0</v>
      </c>
      <c r="L2478" s="168">
        <v>0</v>
      </c>
      <c r="M2478" s="168">
        <v>0</v>
      </c>
      <c r="N2478" s="168">
        <f t="shared" si="1226"/>
        <v>0</v>
      </c>
      <c r="O2478" s="168">
        <v>0</v>
      </c>
      <c r="P2478" s="168">
        <v>0</v>
      </c>
      <c r="Q2478" s="168">
        <v>0</v>
      </c>
      <c r="R2478" s="168">
        <v>0</v>
      </c>
      <c r="S2478" s="168">
        <f t="shared" si="1227"/>
        <v>0</v>
      </c>
      <c r="T2478" s="168">
        <v>0</v>
      </c>
      <c r="U2478" s="168">
        <v>0</v>
      </c>
      <c r="V2478" s="168">
        <v>0</v>
      </c>
      <c r="W2478" s="168">
        <v>0</v>
      </c>
    </row>
    <row r="2479" spans="2:23" ht="16.5" thickTop="1" thickBot="1">
      <c r="B2479" s="164" t="s">
        <v>124</v>
      </c>
      <c r="C2479" s="172" t="s">
        <v>101</v>
      </c>
      <c r="D2479" s="168">
        <f t="shared" si="1223"/>
        <v>75000</v>
      </c>
      <c r="E2479" s="168">
        <f t="shared" si="1224"/>
        <v>22500</v>
      </c>
      <c r="F2479" s="168">
        <f t="shared" si="1224"/>
        <v>15000</v>
      </c>
      <c r="G2479" s="168">
        <f t="shared" si="1224"/>
        <v>15000</v>
      </c>
      <c r="H2479" s="168">
        <f t="shared" si="1224"/>
        <v>22500</v>
      </c>
      <c r="I2479" s="168">
        <f t="shared" si="1225"/>
        <v>75000</v>
      </c>
      <c r="J2479" s="168">
        <v>22500</v>
      </c>
      <c r="K2479" s="168">
        <v>15000</v>
      </c>
      <c r="L2479" s="168">
        <v>15000</v>
      </c>
      <c r="M2479" s="168">
        <v>22500</v>
      </c>
      <c r="N2479" s="168">
        <f t="shared" si="1226"/>
        <v>0</v>
      </c>
      <c r="O2479" s="168">
        <v>0</v>
      </c>
      <c r="P2479" s="168">
        <v>0</v>
      </c>
      <c r="Q2479" s="168">
        <v>0</v>
      </c>
      <c r="R2479" s="168">
        <v>0</v>
      </c>
      <c r="S2479" s="168">
        <f t="shared" si="1227"/>
        <v>0</v>
      </c>
      <c r="T2479" s="168">
        <v>0</v>
      </c>
      <c r="U2479" s="168">
        <v>0</v>
      </c>
      <c r="V2479" s="168">
        <v>0</v>
      </c>
      <c r="W2479" s="168">
        <v>0</v>
      </c>
    </row>
    <row r="2480" spans="2:23" ht="16.5" thickTop="1" thickBot="1">
      <c r="B2480" s="164" t="s">
        <v>124</v>
      </c>
      <c r="C2480" s="172" t="s">
        <v>102</v>
      </c>
      <c r="D2480" s="168">
        <f t="shared" si="1223"/>
        <v>5000</v>
      </c>
      <c r="E2480" s="168">
        <f t="shared" si="1224"/>
        <v>1000</v>
      </c>
      <c r="F2480" s="168">
        <f t="shared" si="1224"/>
        <v>1000</v>
      </c>
      <c r="G2480" s="168">
        <f t="shared" si="1224"/>
        <v>1000</v>
      </c>
      <c r="H2480" s="168">
        <f t="shared" si="1224"/>
        <v>2000</v>
      </c>
      <c r="I2480" s="168">
        <f t="shared" si="1225"/>
        <v>5000</v>
      </c>
      <c r="J2480" s="168">
        <f>SUM(J2481)</f>
        <v>1000</v>
      </c>
      <c r="K2480" s="168">
        <f>SUM(K2481)</f>
        <v>1000</v>
      </c>
      <c r="L2480" s="168">
        <f>SUM(L2481)</f>
        <v>1000</v>
      </c>
      <c r="M2480" s="168">
        <f>SUM(M2481)</f>
        <v>2000</v>
      </c>
      <c r="N2480" s="168">
        <f t="shared" si="1226"/>
        <v>0</v>
      </c>
      <c r="O2480" s="168">
        <f>SUM(O2481)</f>
        <v>0</v>
      </c>
      <c r="P2480" s="168">
        <f>SUM(P2481)</f>
        <v>0</v>
      </c>
      <c r="Q2480" s="168">
        <f>SUM(Q2481)</f>
        <v>0</v>
      </c>
      <c r="R2480" s="168">
        <f>SUM(R2481)</f>
        <v>0</v>
      </c>
      <c r="S2480" s="168">
        <f t="shared" si="1227"/>
        <v>0</v>
      </c>
      <c r="T2480" s="168">
        <f>SUM(T2481)</f>
        <v>0</v>
      </c>
      <c r="U2480" s="168">
        <f>SUM(U2481)</f>
        <v>0</v>
      </c>
      <c r="V2480" s="168">
        <f>SUM(V2481)</f>
        <v>0</v>
      </c>
      <c r="W2480" s="168">
        <f>SUM(W2481)</f>
        <v>0</v>
      </c>
    </row>
    <row r="2481" spans="2:23" ht="31.5" thickTop="1" thickBot="1">
      <c r="B2481" s="164" t="s">
        <v>124</v>
      </c>
      <c r="C2481" s="173" t="s">
        <v>156</v>
      </c>
      <c r="D2481" s="168">
        <f t="shared" si="1223"/>
        <v>5000</v>
      </c>
      <c r="E2481" s="168">
        <f t="shared" si="1224"/>
        <v>1000</v>
      </c>
      <c r="F2481" s="168">
        <f t="shared" si="1224"/>
        <v>1000</v>
      </c>
      <c r="G2481" s="168">
        <f t="shared" si="1224"/>
        <v>1000</v>
      </c>
      <c r="H2481" s="168">
        <f t="shared" si="1224"/>
        <v>2000</v>
      </c>
      <c r="I2481" s="168">
        <f t="shared" si="1225"/>
        <v>5000</v>
      </c>
      <c r="J2481" s="168">
        <v>1000</v>
      </c>
      <c r="K2481" s="168">
        <v>1000</v>
      </c>
      <c r="L2481" s="168">
        <v>1000</v>
      </c>
      <c r="M2481" s="168">
        <v>2000</v>
      </c>
      <c r="N2481" s="168">
        <f t="shared" si="1226"/>
        <v>0</v>
      </c>
      <c r="O2481" s="168">
        <v>0</v>
      </c>
      <c r="P2481" s="168">
        <v>0</v>
      </c>
      <c r="Q2481" s="168">
        <v>0</v>
      </c>
      <c r="R2481" s="168">
        <v>0</v>
      </c>
      <c r="S2481" s="168">
        <f t="shared" si="1227"/>
        <v>0</v>
      </c>
      <c r="T2481" s="168">
        <v>0</v>
      </c>
      <c r="U2481" s="168">
        <v>0</v>
      </c>
      <c r="V2481" s="168">
        <v>0</v>
      </c>
      <c r="W2481" s="168">
        <v>0</v>
      </c>
    </row>
    <row r="2482" spans="2:23" ht="16.5" thickTop="1" thickBot="1">
      <c r="B2482" s="164" t="s">
        <v>124</v>
      </c>
      <c r="C2482" s="171" t="s">
        <v>121</v>
      </c>
      <c r="D2482" s="168">
        <f t="shared" si="1223"/>
        <v>600000</v>
      </c>
      <c r="E2482" s="168">
        <f t="shared" si="1224"/>
        <v>38000</v>
      </c>
      <c r="F2482" s="168">
        <f t="shared" si="1224"/>
        <v>529000</v>
      </c>
      <c r="G2482" s="168">
        <f t="shared" si="1224"/>
        <v>23000</v>
      </c>
      <c r="H2482" s="168">
        <f t="shared" si="1224"/>
        <v>10000</v>
      </c>
      <c r="I2482" s="168">
        <f t="shared" si="1225"/>
        <v>600000</v>
      </c>
      <c r="J2482" s="168">
        <v>38000</v>
      </c>
      <c r="K2482" s="168">
        <v>529000</v>
      </c>
      <c r="L2482" s="168">
        <v>23000</v>
      </c>
      <c r="M2482" s="168">
        <v>10000</v>
      </c>
      <c r="N2482" s="168">
        <f t="shared" si="1226"/>
        <v>0</v>
      </c>
      <c r="O2482" s="168">
        <v>0</v>
      </c>
      <c r="P2482" s="168">
        <v>0</v>
      </c>
      <c r="Q2482" s="168">
        <v>0</v>
      </c>
      <c r="R2482" s="168">
        <v>0</v>
      </c>
      <c r="S2482" s="168">
        <f t="shared" si="1227"/>
        <v>0</v>
      </c>
      <c r="T2482" s="168">
        <v>0</v>
      </c>
      <c r="U2482" s="168">
        <v>0</v>
      </c>
      <c r="V2482" s="168">
        <v>0</v>
      </c>
      <c r="W2482" s="168">
        <v>0</v>
      </c>
    </row>
    <row r="2483" spans="2:23" ht="16.5" thickTop="1" thickBot="1">
      <c r="B2483" s="164" t="s">
        <v>900</v>
      </c>
      <c r="C2483" s="170" t="s">
        <v>101</v>
      </c>
      <c r="D2483" s="168">
        <f t="shared" si="1223"/>
        <v>30000000</v>
      </c>
      <c r="E2483" s="168">
        <f t="shared" si="1224"/>
        <v>9000000</v>
      </c>
      <c r="F2483" s="168">
        <f t="shared" si="1224"/>
        <v>7500000</v>
      </c>
      <c r="G2483" s="168">
        <f t="shared" si="1224"/>
        <v>7500000</v>
      </c>
      <c r="H2483" s="168">
        <f t="shared" si="1224"/>
        <v>6000000</v>
      </c>
      <c r="I2483" s="168">
        <f t="shared" si="1225"/>
        <v>30000000</v>
      </c>
      <c r="J2483" s="168">
        <f t="shared" ref="J2483:M2484" si="1246">SUM(J2484)</f>
        <v>9000000</v>
      </c>
      <c r="K2483" s="168">
        <f t="shared" si="1246"/>
        <v>7500000</v>
      </c>
      <c r="L2483" s="168">
        <f t="shared" si="1246"/>
        <v>7500000</v>
      </c>
      <c r="M2483" s="168">
        <f t="shared" si="1246"/>
        <v>6000000</v>
      </c>
      <c r="N2483" s="168">
        <f t="shared" si="1226"/>
        <v>0</v>
      </c>
      <c r="O2483" s="168">
        <f t="shared" ref="O2483:R2484" si="1247">SUM(O2484)</f>
        <v>0</v>
      </c>
      <c r="P2483" s="168">
        <f t="shared" si="1247"/>
        <v>0</v>
      </c>
      <c r="Q2483" s="168">
        <f t="shared" si="1247"/>
        <v>0</v>
      </c>
      <c r="R2483" s="168">
        <f t="shared" si="1247"/>
        <v>0</v>
      </c>
      <c r="S2483" s="168">
        <f t="shared" si="1227"/>
        <v>0</v>
      </c>
      <c r="T2483" s="168">
        <f t="shared" ref="T2483:W2484" si="1248">SUM(T2484)</f>
        <v>0</v>
      </c>
      <c r="U2483" s="168">
        <f t="shared" si="1248"/>
        <v>0</v>
      </c>
      <c r="V2483" s="168">
        <f t="shared" si="1248"/>
        <v>0</v>
      </c>
      <c r="W2483" s="168">
        <f t="shared" si="1248"/>
        <v>0</v>
      </c>
    </row>
    <row r="2484" spans="2:23" ht="16.5" thickTop="1" thickBot="1">
      <c r="B2484" s="164" t="s">
        <v>124</v>
      </c>
      <c r="C2484" s="171" t="s">
        <v>96</v>
      </c>
      <c r="D2484" s="168">
        <f t="shared" si="1223"/>
        <v>30000000</v>
      </c>
      <c r="E2484" s="168">
        <f t="shared" si="1224"/>
        <v>9000000</v>
      </c>
      <c r="F2484" s="168">
        <f t="shared" si="1224"/>
        <v>7500000</v>
      </c>
      <c r="G2484" s="168">
        <f t="shared" si="1224"/>
        <v>7500000</v>
      </c>
      <c r="H2484" s="168">
        <f t="shared" si="1224"/>
        <v>6000000</v>
      </c>
      <c r="I2484" s="168">
        <f t="shared" si="1225"/>
        <v>30000000</v>
      </c>
      <c r="J2484" s="168">
        <f t="shared" si="1246"/>
        <v>9000000</v>
      </c>
      <c r="K2484" s="168">
        <f t="shared" si="1246"/>
        <v>7500000</v>
      </c>
      <c r="L2484" s="168">
        <f t="shared" si="1246"/>
        <v>7500000</v>
      </c>
      <c r="M2484" s="168">
        <f t="shared" si="1246"/>
        <v>6000000</v>
      </c>
      <c r="N2484" s="168">
        <f t="shared" si="1226"/>
        <v>0</v>
      </c>
      <c r="O2484" s="168">
        <f t="shared" si="1247"/>
        <v>0</v>
      </c>
      <c r="P2484" s="168">
        <f t="shared" si="1247"/>
        <v>0</v>
      </c>
      <c r="Q2484" s="168">
        <f t="shared" si="1247"/>
        <v>0</v>
      </c>
      <c r="R2484" s="168">
        <f t="shared" si="1247"/>
        <v>0</v>
      </c>
      <c r="S2484" s="168">
        <f t="shared" si="1227"/>
        <v>0</v>
      </c>
      <c r="T2484" s="168">
        <f t="shared" si="1248"/>
        <v>0</v>
      </c>
      <c r="U2484" s="168">
        <f t="shared" si="1248"/>
        <v>0</v>
      </c>
      <c r="V2484" s="168">
        <f t="shared" si="1248"/>
        <v>0</v>
      </c>
      <c r="W2484" s="168">
        <f t="shared" si="1248"/>
        <v>0</v>
      </c>
    </row>
    <row r="2485" spans="2:23" ht="16.5" thickTop="1" thickBot="1">
      <c r="B2485" s="164" t="s">
        <v>124</v>
      </c>
      <c r="C2485" s="172" t="s">
        <v>101</v>
      </c>
      <c r="D2485" s="168">
        <f t="shared" si="1223"/>
        <v>30000000</v>
      </c>
      <c r="E2485" s="168">
        <f t="shared" si="1224"/>
        <v>9000000</v>
      </c>
      <c r="F2485" s="168">
        <f t="shared" si="1224"/>
        <v>7500000</v>
      </c>
      <c r="G2485" s="168">
        <f t="shared" si="1224"/>
        <v>7500000</v>
      </c>
      <c r="H2485" s="168">
        <f t="shared" si="1224"/>
        <v>6000000</v>
      </c>
      <c r="I2485" s="168">
        <f t="shared" si="1225"/>
        <v>30000000</v>
      </c>
      <c r="J2485" s="168">
        <v>9000000</v>
      </c>
      <c r="K2485" s="168">
        <v>7500000</v>
      </c>
      <c r="L2485" s="168">
        <v>7500000</v>
      </c>
      <c r="M2485" s="168">
        <v>6000000</v>
      </c>
      <c r="N2485" s="168">
        <f t="shared" si="1226"/>
        <v>0</v>
      </c>
      <c r="O2485" s="168">
        <v>0</v>
      </c>
      <c r="P2485" s="168">
        <v>0</v>
      </c>
      <c r="Q2485" s="168">
        <v>0</v>
      </c>
      <c r="R2485" s="168">
        <v>0</v>
      </c>
      <c r="S2485" s="168">
        <f t="shared" si="1227"/>
        <v>0</v>
      </c>
      <c r="T2485" s="168">
        <v>0</v>
      </c>
      <c r="U2485" s="168">
        <v>0</v>
      </c>
      <c r="V2485" s="168">
        <v>0</v>
      </c>
      <c r="W2485" s="168">
        <v>0</v>
      </c>
    </row>
    <row r="2486" spans="2:23" ht="16.5" thickTop="1" thickBot="1">
      <c r="B2486" s="164" t="s">
        <v>901</v>
      </c>
      <c r="C2486" s="170" t="s">
        <v>902</v>
      </c>
      <c r="D2486" s="168">
        <f t="shared" si="1223"/>
        <v>22880000</v>
      </c>
      <c r="E2486" s="168">
        <f t="shared" si="1224"/>
        <v>7628000</v>
      </c>
      <c r="F2486" s="168">
        <f t="shared" si="1224"/>
        <v>5452000</v>
      </c>
      <c r="G2486" s="168">
        <f t="shared" si="1224"/>
        <v>5500000</v>
      </c>
      <c r="H2486" s="168">
        <f t="shared" si="1224"/>
        <v>4300000</v>
      </c>
      <c r="I2486" s="168">
        <f t="shared" si="1225"/>
        <v>22880000</v>
      </c>
      <c r="J2486" s="168">
        <f>SUM(J2487,J2491)</f>
        <v>7628000</v>
      </c>
      <c r="K2486" s="168">
        <f>SUM(K2487,K2491)</f>
        <v>5452000</v>
      </c>
      <c r="L2486" s="168">
        <f>SUM(L2487,L2491)</f>
        <v>5500000</v>
      </c>
      <c r="M2486" s="168">
        <f>SUM(M2487,M2491)</f>
        <v>4300000</v>
      </c>
      <c r="N2486" s="168">
        <f t="shared" si="1226"/>
        <v>0</v>
      </c>
      <c r="O2486" s="168">
        <f>SUM(O2487,O2491)</f>
        <v>0</v>
      </c>
      <c r="P2486" s="168">
        <f>SUM(P2487,P2491)</f>
        <v>0</v>
      </c>
      <c r="Q2486" s="168">
        <f>SUM(Q2487,Q2491)</f>
        <v>0</v>
      </c>
      <c r="R2486" s="168">
        <f>SUM(R2487,R2491)</f>
        <v>0</v>
      </c>
      <c r="S2486" s="168">
        <f t="shared" si="1227"/>
        <v>0</v>
      </c>
      <c r="T2486" s="168">
        <f>SUM(T2487,T2491)</f>
        <v>0</v>
      </c>
      <c r="U2486" s="168">
        <f>SUM(U2487,U2491)</f>
        <v>0</v>
      </c>
      <c r="V2486" s="168">
        <f>SUM(V2487,V2491)</f>
        <v>0</v>
      </c>
      <c r="W2486" s="168">
        <f>SUM(W2487,W2491)</f>
        <v>0</v>
      </c>
    </row>
    <row r="2487" spans="2:23" ht="16.5" thickTop="1" thickBot="1">
      <c r="B2487" s="164" t="s">
        <v>124</v>
      </c>
      <c r="C2487" s="171" t="s">
        <v>96</v>
      </c>
      <c r="D2487" s="168">
        <f t="shared" si="1223"/>
        <v>21552000</v>
      </c>
      <c r="E2487" s="168">
        <f t="shared" si="1224"/>
        <v>7200000</v>
      </c>
      <c r="F2487" s="168">
        <f t="shared" si="1224"/>
        <v>5152000</v>
      </c>
      <c r="G2487" s="168">
        <f t="shared" si="1224"/>
        <v>5100000</v>
      </c>
      <c r="H2487" s="168">
        <f t="shared" si="1224"/>
        <v>4100000</v>
      </c>
      <c r="I2487" s="168">
        <f t="shared" si="1225"/>
        <v>21552000</v>
      </c>
      <c r="J2487" s="168">
        <f>SUM(J2488:J2489)</f>
        <v>7200000</v>
      </c>
      <c r="K2487" s="168">
        <f>SUM(K2488:K2489)</f>
        <v>5152000</v>
      </c>
      <c r="L2487" s="168">
        <f>SUM(L2488:L2489)</f>
        <v>5100000</v>
      </c>
      <c r="M2487" s="168">
        <f>SUM(M2488:M2489)</f>
        <v>4100000</v>
      </c>
      <c r="N2487" s="168">
        <f t="shared" si="1226"/>
        <v>0</v>
      </c>
      <c r="O2487" s="168">
        <f>SUM(O2488:O2489)</f>
        <v>0</v>
      </c>
      <c r="P2487" s="168">
        <f>SUM(P2488:P2489)</f>
        <v>0</v>
      </c>
      <c r="Q2487" s="168">
        <f>SUM(Q2488:Q2489)</f>
        <v>0</v>
      </c>
      <c r="R2487" s="168">
        <f>SUM(R2488:R2489)</f>
        <v>0</v>
      </c>
      <c r="S2487" s="168">
        <f t="shared" si="1227"/>
        <v>0</v>
      </c>
      <c r="T2487" s="168">
        <f>SUM(T2488:T2489)</f>
        <v>0</v>
      </c>
      <c r="U2487" s="168">
        <f>SUM(U2488:U2489)</f>
        <v>0</v>
      </c>
      <c r="V2487" s="168">
        <f>SUM(V2488:V2489)</f>
        <v>0</v>
      </c>
      <c r="W2487" s="168">
        <f>SUM(W2488:W2489)</f>
        <v>0</v>
      </c>
    </row>
    <row r="2488" spans="2:23" ht="16.5" thickTop="1" thickBot="1">
      <c r="B2488" s="164" t="s">
        <v>124</v>
      </c>
      <c r="C2488" s="172" t="s">
        <v>98</v>
      </c>
      <c r="D2488" s="168">
        <f t="shared" si="1223"/>
        <v>2552000</v>
      </c>
      <c r="E2488" s="168">
        <f t="shared" si="1224"/>
        <v>700000</v>
      </c>
      <c r="F2488" s="168">
        <f t="shared" si="1224"/>
        <v>652000</v>
      </c>
      <c r="G2488" s="168">
        <f t="shared" si="1224"/>
        <v>600000</v>
      </c>
      <c r="H2488" s="168">
        <f t="shared" si="1224"/>
        <v>600000</v>
      </c>
      <c r="I2488" s="168">
        <f t="shared" si="1225"/>
        <v>2552000</v>
      </c>
      <c r="J2488" s="168">
        <v>700000</v>
      </c>
      <c r="K2488" s="168">
        <v>652000</v>
      </c>
      <c r="L2488" s="168">
        <v>600000</v>
      </c>
      <c r="M2488" s="168">
        <v>600000</v>
      </c>
      <c r="N2488" s="168">
        <f t="shared" si="1226"/>
        <v>0</v>
      </c>
      <c r="O2488" s="168">
        <v>0</v>
      </c>
      <c r="P2488" s="168">
        <v>0</v>
      </c>
      <c r="Q2488" s="168">
        <v>0</v>
      </c>
      <c r="R2488" s="168">
        <v>0</v>
      </c>
      <c r="S2488" s="168">
        <f t="shared" si="1227"/>
        <v>0</v>
      </c>
      <c r="T2488" s="168">
        <v>0</v>
      </c>
      <c r="U2488" s="168">
        <v>0</v>
      </c>
      <c r="V2488" s="168">
        <v>0</v>
      </c>
      <c r="W2488" s="168">
        <v>0</v>
      </c>
    </row>
    <row r="2489" spans="2:23" ht="16.5" thickTop="1" thickBot="1">
      <c r="B2489" s="164" t="s">
        <v>124</v>
      </c>
      <c r="C2489" s="172" t="s">
        <v>102</v>
      </c>
      <c r="D2489" s="168">
        <f t="shared" si="1223"/>
        <v>19000000</v>
      </c>
      <c r="E2489" s="168">
        <f t="shared" si="1224"/>
        <v>6500000</v>
      </c>
      <c r="F2489" s="168">
        <f t="shared" si="1224"/>
        <v>4500000</v>
      </c>
      <c r="G2489" s="168">
        <f t="shared" si="1224"/>
        <v>4500000</v>
      </c>
      <c r="H2489" s="168">
        <f t="shared" si="1224"/>
        <v>3500000</v>
      </c>
      <c r="I2489" s="168">
        <f t="shared" si="1225"/>
        <v>19000000</v>
      </c>
      <c r="J2489" s="168">
        <f>SUM(J2490)</f>
        <v>6500000</v>
      </c>
      <c r="K2489" s="168">
        <f>SUM(K2490)</f>
        <v>4500000</v>
      </c>
      <c r="L2489" s="168">
        <f>SUM(L2490)</f>
        <v>4500000</v>
      </c>
      <c r="M2489" s="168">
        <f>SUM(M2490)</f>
        <v>3500000</v>
      </c>
      <c r="N2489" s="168">
        <f t="shared" si="1226"/>
        <v>0</v>
      </c>
      <c r="O2489" s="168">
        <f>SUM(O2490)</f>
        <v>0</v>
      </c>
      <c r="P2489" s="168">
        <f>SUM(P2490)</f>
        <v>0</v>
      </c>
      <c r="Q2489" s="168">
        <f>SUM(Q2490)</f>
        <v>0</v>
      </c>
      <c r="R2489" s="168">
        <f>SUM(R2490)</f>
        <v>0</v>
      </c>
      <c r="S2489" s="168">
        <f t="shared" si="1227"/>
        <v>0</v>
      </c>
      <c r="T2489" s="168">
        <f>SUM(T2490)</f>
        <v>0</v>
      </c>
      <c r="U2489" s="168">
        <f>SUM(U2490)</f>
        <v>0</v>
      </c>
      <c r="V2489" s="168">
        <f>SUM(V2490)</f>
        <v>0</v>
      </c>
      <c r="W2489" s="168">
        <f>SUM(W2490)</f>
        <v>0</v>
      </c>
    </row>
    <row r="2490" spans="2:23" ht="31.5" thickTop="1" thickBot="1">
      <c r="B2490" s="164" t="s">
        <v>124</v>
      </c>
      <c r="C2490" s="173" t="s">
        <v>156</v>
      </c>
      <c r="D2490" s="168">
        <f t="shared" si="1223"/>
        <v>19000000</v>
      </c>
      <c r="E2490" s="168">
        <f t="shared" si="1224"/>
        <v>6500000</v>
      </c>
      <c r="F2490" s="168">
        <f t="shared" si="1224"/>
        <v>4500000</v>
      </c>
      <c r="G2490" s="168">
        <f t="shared" si="1224"/>
        <v>4500000</v>
      </c>
      <c r="H2490" s="168">
        <f t="shared" si="1224"/>
        <v>3500000</v>
      </c>
      <c r="I2490" s="168">
        <f t="shared" si="1225"/>
        <v>19000000</v>
      </c>
      <c r="J2490" s="168">
        <v>6500000</v>
      </c>
      <c r="K2490" s="168">
        <v>4500000</v>
      </c>
      <c r="L2490" s="168">
        <v>4500000</v>
      </c>
      <c r="M2490" s="168">
        <v>3500000</v>
      </c>
      <c r="N2490" s="168">
        <f t="shared" si="1226"/>
        <v>0</v>
      </c>
      <c r="O2490" s="168">
        <v>0</v>
      </c>
      <c r="P2490" s="168">
        <v>0</v>
      </c>
      <c r="Q2490" s="168">
        <v>0</v>
      </c>
      <c r="R2490" s="168">
        <v>0</v>
      </c>
      <c r="S2490" s="168">
        <f t="shared" si="1227"/>
        <v>0</v>
      </c>
      <c r="T2490" s="168">
        <v>0</v>
      </c>
      <c r="U2490" s="168">
        <v>0</v>
      </c>
      <c r="V2490" s="168">
        <v>0</v>
      </c>
      <c r="W2490" s="168">
        <v>0</v>
      </c>
    </row>
    <row r="2491" spans="2:23" ht="16.5" thickTop="1" thickBot="1">
      <c r="B2491" s="164" t="s">
        <v>124</v>
      </c>
      <c r="C2491" s="171" t="s">
        <v>121</v>
      </c>
      <c r="D2491" s="168">
        <f t="shared" si="1223"/>
        <v>1328000</v>
      </c>
      <c r="E2491" s="168">
        <f t="shared" si="1224"/>
        <v>428000</v>
      </c>
      <c r="F2491" s="168">
        <f t="shared" si="1224"/>
        <v>300000</v>
      </c>
      <c r="G2491" s="168">
        <f t="shared" si="1224"/>
        <v>400000</v>
      </c>
      <c r="H2491" s="168">
        <f t="shared" si="1224"/>
        <v>200000</v>
      </c>
      <c r="I2491" s="168">
        <f t="shared" si="1225"/>
        <v>1328000</v>
      </c>
      <c r="J2491" s="168">
        <v>428000</v>
      </c>
      <c r="K2491" s="168">
        <v>300000</v>
      </c>
      <c r="L2491" s="168">
        <v>400000</v>
      </c>
      <c r="M2491" s="168">
        <v>200000</v>
      </c>
      <c r="N2491" s="168">
        <f t="shared" si="1226"/>
        <v>0</v>
      </c>
      <c r="O2491" s="168">
        <v>0</v>
      </c>
      <c r="P2491" s="168">
        <v>0</v>
      </c>
      <c r="Q2491" s="168">
        <v>0</v>
      </c>
      <c r="R2491" s="168">
        <v>0</v>
      </c>
      <c r="S2491" s="168">
        <f t="shared" si="1227"/>
        <v>0</v>
      </c>
      <c r="T2491" s="168">
        <v>0</v>
      </c>
      <c r="U2491" s="168">
        <v>0</v>
      </c>
      <c r="V2491" s="168">
        <v>0</v>
      </c>
      <c r="W2491" s="168">
        <v>0</v>
      </c>
    </row>
    <row r="2492" spans="2:23" ht="31.5" thickTop="1" thickBot="1">
      <c r="B2492" s="164" t="s">
        <v>903</v>
      </c>
      <c r="C2492" s="169" t="s">
        <v>904</v>
      </c>
      <c r="D2492" s="168">
        <f t="shared" si="1223"/>
        <v>7800000</v>
      </c>
      <c r="E2492" s="168">
        <f t="shared" si="1224"/>
        <v>2656650</v>
      </c>
      <c r="F2492" s="168">
        <f t="shared" si="1224"/>
        <v>1906650</v>
      </c>
      <c r="G2492" s="168">
        <f t="shared" si="1224"/>
        <v>1780150</v>
      </c>
      <c r="H2492" s="168">
        <f t="shared" si="1224"/>
        <v>1456550</v>
      </c>
      <c r="I2492" s="168">
        <f t="shared" si="1225"/>
        <v>7800000</v>
      </c>
      <c r="J2492" s="168">
        <f t="shared" ref="J2492:M2493" si="1249">SUM(J2498,J2504)</f>
        <v>2656650</v>
      </c>
      <c r="K2492" s="168">
        <f t="shared" si="1249"/>
        <v>1906650</v>
      </c>
      <c r="L2492" s="168">
        <f t="shared" si="1249"/>
        <v>1780150</v>
      </c>
      <c r="M2492" s="168">
        <f t="shared" si="1249"/>
        <v>1456550</v>
      </c>
      <c r="N2492" s="168">
        <f t="shared" si="1226"/>
        <v>0</v>
      </c>
      <c r="O2492" s="168">
        <f t="shared" ref="O2492:R2493" si="1250">SUM(O2498,O2504)</f>
        <v>0</v>
      </c>
      <c r="P2492" s="168">
        <f t="shared" si="1250"/>
        <v>0</v>
      </c>
      <c r="Q2492" s="168">
        <f t="shared" si="1250"/>
        <v>0</v>
      </c>
      <c r="R2492" s="168">
        <f t="shared" si="1250"/>
        <v>0</v>
      </c>
      <c r="S2492" s="168">
        <f t="shared" si="1227"/>
        <v>0</v>
      </c>
      <c r="T2492" s="168">
        <f t="shared" ref="T2492:W2493" si="1251">SUM(T2498,T2504)</f>
        <v>0</v>
      </c>
      <c r="U2492" s="168">
        <f t="shared" si="1251"/>
        <v>0</v>
      </c>
      <c r="V2492" s="168">
        <f t="shared" si="1251"/>
        <v>0</v>
      </c>
      <c r="W2492" s="168">
        <f t="shared" si="1251"/>
        <v>0</v>
      </c>
    </row>
    <row r="2493" spans="2:23" ht="16.5" thickTop="1" thickBot="1">
      <c r="B2493" s="164" t="s">
        <v>124</v>
      </c>
      <c r="C2493" s="170" t="s">
        <v>96</v>
      </c>
      <c r="D2493" s="168">
        <f t="shared" si="1223"/>
        <v>4046600</v>
      </c>
      <c r="E2493" s="168">
        <f t="shared" si="1224"/>
        <v>1256650</v>
      </c>
      <c r="F2493" s="168">
        <f t="shared" si="1224"/>
        <v>956650</v>
      </c>
      <c r="G2493" s="168">
        <f t="shared" si="1224"/>
        <v>956650</v>
      </c>
      <c r="H2493" s="168">
        <f t="shared" si="1224"/>
        <v>876650</v>
      </c>
      <c r="I2493" s="168">
        <f t="shared" si="1225"/>
        <v>4046600</v>
      </c>
      <c r="J2493" s="168">
        <f t="shared" si="1249"/>
        <v>1256650</v>
      </c>
      <c r="K2493" s="168">
        <f t="shared" si="1249"/>
        <v>956650</v>
      </c>
      <c r="L2493" s="168">
        <f t="shared" si="1249"/>
        <v>956650</v>
      </c>
      <c r="M2493" s="168">
        <f t="shared" si="1249"/>
        <v>876650</v>
      </c>
      <c r="N2493" s="168">
        <f t="shared" si="1226"/>
        <v>0</v>
      </c>
      <c r="O2493" s="168">
        <f t="shared" si="1250"/>
        <v>0</v>
      </c>
      <c r="P2493" s="168">
        <f t="shared" si="1250"/>
        <v>0</v>
      </c>
      <c r="Q2493" s="168">
        <f t="shared" si="1250"/>
        <v>0</v>
      </c>
      <c r="R2493" s="168">
        <f t="shared" si="1250"/>
        <v>0</v>
      </c>
      <c r="S2493" s="168">
        <f t="shared" si="1227"/>
        <v>0</v>
      </c>
      <c r="T2493" s="168">
        <f t="shared" si="1251"/>
        <v>0</v>
      </c>
      <c r="U2493" s="168">
        <f t="shared" si="1251"/>
        <v>0</v>
      </c>
      <c r="V2493" s="168">
        <f t="shared" si="1251"/>
        <v>0</v>
      </c>
      <c r="W2493" s="168">
        <f t="shared" si="1251"/>
        <v>0</v>
      </c>
    </row>
    <row r="2494" spans="2:23" ht="16.5" thickTop="1" thickBot="1">
      <c r="B2494" s="164" t="s">
        <v>124</v>
      </c>
      <c r="C2494" s="171" t="s">
        <v>97</v>
      </c>
      <c r="D2494" s="168">
        <f t="shared" si="1223"/>
        <v>1121400</v>
      </c>
      <c r="E2494" s="168">
        <f t="shared" si="1224"/>
        <v>280350</v>
      </c>
      <c r="F2494" s="168">
        <f t="shared" si="1224"/>
        <v>280350</v>
      </c>
      <c r="G2494" s="168">
        <f t="shared" si="1224"/>
        <v>280350</v>
      </c>
      <c r="H2494" s="168">
        <f t="shared" si="1224"/>
        <v>280350</v>
      </c>
      <c r="I2494" s="168">
        <f t="shared" si="1225"/>
        <v>1121400</v>
      </c>
      <c r="J2494" s="168">
        <f>SUM(J2500)</f>
        <v>280350</v>
      </c>
      <c r="K2494" s="168">
        <f>SUM(K2500)</f>
        <v>280350</v>
      </c>
      <c r="L2494" s="168">
        <f>SUM(L2500)</f>
        <v>280350</v>
      </c>
      <c r="M2494" s="168">
        <f>SUM(M2500)</f>
        <v>280350</v>
      </c>
      <c r="N2494" s="168">
        <f t="shared" si="1226"/>
        <v>0</v>
      </c>
      <c r="O2494" s="168">
        <f>SUM(O2500)</f>
        <v>0</v>
      </c>
      <c r="P2494" s="168">
        <f>SUM(P2500)</f>
        <v>0</v>
      </c>
      <c r="Q2494" s="168">
        <f>SUM(Q2500)</f>
        <v>0</v>
      </c>
      <c r="R2494" s="168">
        <f>SUM(R2500)</f>
        <v>0</v>
      </c>
      <c r="S2494" s="168">
        <f t="shared" si="1227"/>
        <v>0</v>
      </c>
      <c r="T2494" s="168">
        <f>SUM(T2500)</f>
        <v>0</v>
      </c>
      <c r="U2494" s="168">
        <f>SUM(U2500)</f>
        <v>0</v>
      </c>
      <c r="V2494" s="168">
        <f>SUM(V2500)</f>
        <v>0</v>
      </c>
      <c r="W2494" s="168">
        <f>SUM(W2500)</f>
        <v>0</v>
      </c>
    </row>
    <row r="2495" spans="2:23" ht="16.5" thickTop="1" thickBot="1">
      <c r="B2495" s="164" t="s">
        <v>124</v>
      </c>
      <c r="C2495" s="171" t="s">
        <v>98</v>
      </c>
      <c r="D2495" s="168">
        <f t="shared" si="1223"/>
        <v>2917200</v>
      </c>
      <c r="E2495" s="168">
        <f t="shared" si="1224"/>
        <v>974300</v>
      </c>
      <c r="F2495" s="168">
        <f t="shared" si="1224"/>
        <v>674300</v>
      </c>
      <c r="G2495" s="168">
        <f t="shared" si="1224"/>
        <v>674300</v>
      </c>
      <c r="H2495" s="168">
        <f t="shared" si="1224"/>
        <v>594300</v>
      </c>
      <c r="I2495" s="168">
        <f t="shared" si="1225"/>
        <v>2917200</v>
      </c>
      <c r="J2495" s="168">
        <f>SUM(J2501,J2506)</f>
        <v>974300</v>
      </c>
      <c r="K2495" s="168">
        <f>SUM(K2501,K2506)</f>
        <v>674300</v>
      </c>
      <c r="L2495" s="168">
        <f>SUM(L2501,L2506)</f>
        <v>674300</v>
      </c>
      <c r="M2495" s="168">
        <f>SUM(M2501,M2506)</f>
        <v>594300</v>
      </c>
      <c r="N2495" s="168">
        <f t="shared" si="1226"/>
        <v>0</v>
      </c>
      <c r="O2495" s="168">
        <f>SUM(O2501,O2506)</f>
        <v>0</v>
      </c>
      <c r="P2495" s="168">
        <f>SUM(P2501,P2506)</f>
        <v>0</v>
      </c>
      <c r="Q2495" s="168">
        <f>SUM(Q2501,Q2506)</f>
        <v>0</v>
      </c>
      <c r="R2495" s="168">
        <f>SUM(R2501,R2506)</f>
        <v>0</v>
      </c>
      <c r="S2495" s="168">
        <f t="shared" si="1227"/>
        <v>0</v>
      </c>
      <c r="T2495" s="168">
        <f>SUM(T2501,T2506)</f>
        <v>0</v>
      </c>
      <c r="U2495" s="168">
        <f>SUM(U2501,U2506)</f>
        <v>0</v>
      </c>
      <c r="V2495" s="168">
        <f>SUM(V2501,V2506)</f>
        <v>0</v>
      </c>
      <c r="W2495" s="168">
        <f>SUM(W2501,W2506)</f>
        <v>0</v>
      </c>
    </row>
    <row r="2496" spans="2:23" ht="16.5" thickTop="1" thickBot="1">
      <c r="B2496" s="164" t="s">
        <v>124</v>
      </c>
      <c r="C2496" s="171" t="s">
        <v>101</v>
      </c>
      <c r="D2496" s="168">
        <f t="shared" si="1223"/>
        <v>8000</v>
      </c>
      <c r="E2496" s="168">
        <f t="shared" si="1224"/>
        <v>2000</v>
      </c>
      <c r="F2496" s="168">
        <f t="shared" si="1224"/>
        <v>2000</v>
      </c>
      <c r="G2496" s="168">
        <f t="shared" si="1224"/>
        <v>2000</v>
      </c>
      <c r="H2496" s="168">
        <f t="shared" si="1224"/>
        <v>2000</v>
      </c>
      <c r="I2496" s="168">
        <f t="shared" si="1225"/>
        <v>8000</v>
      </c>
      <c r="J2496" s="168">
        <f>SUM(J2502)</f>
        <v>2000</v>
      </c>
      <c r="K2496" s="168">
        <f>SUM(K2502)</f>
        <v>2000</v>
      </c>
      <c r="L2496" s="168">
        <f>SUM(L2502)</f>
        <v>2000</v>
      </c>
      <c r="M2496" s="168">
        <f>SUM(M2502)</f>
        <v>2000</v>
      </c>
      <c r="N2496" s="168">
        <f t="shared" si="1226"/>
        <v>0</v>
      </c>
      <c r="O2496" s="168">
        <f>SUM(O2502)</f>
        <v>0</v>
      </c>
      <c r="P2496" s="168">
        <f>SUM(P2502)</f>
        <v>0</v>
      </c>
      <c r="Q2496" s="168">
        <f>SUM(Q2502)</f>
        <v>0</v>
      </c>
      <c r="R2496" s="168">
        <f>SUM(R2502)</f>
        <v>0</v>
      </c>
      <c r="S2496" s="168">
        <f t="shared" si="1227"/>
        <v>0</v>
      </c>
      <c r="T2496" s="168">
        <f>SUM(T2502)</f>
        <v>0</v>
      </c>
      <c r="U2496" s="168">
        <f>SUM(U2502)</f>
        <v>0</v>
      </c>
      <c r="V2496" s="168">
        <f>SUM(V2502)</f>
        <v>0</v>
      </c>
      <c r="W2496" s="168">
        <f>SUM(W2502)</f>
        <v>0</v>
      </c>
    </row>
    <row r="2497" spans="2:23" ht="16.5" thickTop="1" thickBot="1">
      <c r="B2497" s="164" t="s">
        <v>124</v>
      </c>
      <c r="C2497" s="170" t="s">
        <v>121</v>
      </c>
      <c r="D2497" s="168">
        <f t="shared" si="1223"/>
        <v>3753400</v>
      </c>
      <c r="E2497" s="168">
        <f t="shared" si="1224"/>
        <v>1400000</v>
      </c>
      <c r="F2497" s="168">
        <f t="shared" si="1224"/>
        <v>950000</v>
      </c>
      <c r="G2497" s="168">
        <f t="shared" si="1224"/>
        <v>823500</v>
      </c>
      <c r="H2497" s="168">
        <f t="shared" si="1224"/>
        <v>579900</v>
      </c>
      <c r="I2497" s="168">
        <f t="shared" si="1225"/>
        <v>3753400</v>
      </c>
      <c r="J2497" s="168">
        <f>SUM(J2503,J2507)</f>
        <v>1400000</v>
      </c>
      <c r="K2497" s="168">
        <f>SUM(K2503,K2507)</f>
        <v>950000</v>
      </c>
      <c r="L2497" s="168">
        <f>SUM(L2503,L2507)</f>
        <v>823500</v>
      </c>
      <c r="M2497" s="168">
        <f>SUM(M2503,M2507)</f>
        <v>579900</v>
      </c>
      <c r="N2497" s="168">
        <f t="shared" si="1226"/>
        <v>0</v>
      </c>
      <c r="O2497" s="168">
        <f>SUM(O2503,O2507)</f>
        <v>0</v>
      </c>
      <c r="P2497" s="168">
        <f>SUM(P2503,P2507)</f>
        <v>0</v>
      </c>
      <c r="Q2497" s="168">
        <f>SUM(Q2503,Q2507)</f>
        <v>0</v>
      </c>
      <c r="R2497" s="168">
        <f>SUM(R2503,R2507)</f>
        <v>0</v>
      </c>
      <c r="S2497" s="168">
        <f t="shared" si="1227"/>
        <v>0</v>
      </c>
      <c r="T2497" s="168">
        <f>SUM(T2503,T2507)</f>
        <v>0</v>
      </c>
      <c r="U2497" s="168">
        <f>SUM(U2503,U2507)</f>
        <v>0</v>
      </c>
      <c r="V2497" s="168">
        <f>SUM(V2503,V2507)</f>
        <v>0</v>
      </c>
      <c r="W2497" s="168">
        <f>SUM(W2503,W2507)</f>
        <v>0</v>
      </c>
    </row>
    <row r="2498" spans="2:23" ht="16.5" thickTop="1" thickBot="1">
      <c r="B2498" s="164" t="s">
        <v>905</v>
      </c>
      <c r="C2498" s="170" t="s">
        <v>906</v>
      </c>
      <c r="D2498" s="168">
        <f t="shared" si="1223"/>
        <v>1800000</v>
      </c>
      <c r="E2498" s="168">
        <f t="shared" si="1224"/>
        <v>456650</v>
      </c>
      <c r="F2498" s="168">
        <f t="shared" si="1224"/>
        <v>506650</v>
      </c>
      <c r="G2498" s="168">
        <f t="shared" si="1224"/>
        <v>480150</v>
      </c>
      <c r="H2498" s="168">
        <f t="shared" si="1224"/>
        <v>356550</v>
      </c>
      <c r="I2498" s="168">
        <f t="shared" si="1225"/>
        <v>1800000</v>
      </c>
      <c r="J2498" s="168">
        <f>SUM(J2499,J2503)</f>
        <v>456650</v>
      </c>
      <c r="K2498" s="168">
        <f>SUM(K2499,K2503)</f>
        <v>506650</v>
      </c>
      <c r="L2498" s="168">
        <f>SUM(L2499,L2503)</f>
        <v>480150</v>
      </c>
      <c r="M2498" s="168">
        <f>SUM(M2499,M2503)</f>
        <v>356550</v>
      </c>
      <c r="N2498" s="168">
        <f t="shared" si="1226"/>
        <v>0</v>
      </c>
      <c r="O2498" s="168">
        <f>SUM(O2499,O2503)</f>
        <v>0</v>
      </c>
      <c r="P2498" s="168">
        <f>SUM(P2499,P2503)</f>
        <v>0</v>
      </c>
      <c r="Q2498" s="168">
        <f>SUM(Q2499,Q2503)</f>
        <v>0</v>
      </c>
      <c r="R2498" s="168">
        <f>SUM(R2499,R2503)</f>
        <v>0</v>
      </c>
      <c r="S2498" s="168">
        <f t="shared" si="1227"/>
        <v>0</v>
      </c>
      <c r="T2498" s="168">
        <f>SUM(T2499,T2503)</f>
        <v>0</v>
      </c>
      <c r="U2498" s="168">
        <f>SUM(U2499,U2503)</f>
        <v>0</v>
      </c>
      <c r="V2498" s="168">
        <f>SUM(V2499,V2503)</f>
        <v>0</v>
      </c>
      <c r="W2498" s="168">
        <f>SUM(W2499,W2503)</f>
        <v>0</v>
      </c>
    </row>
    <row r="2499" spans="2:23" ht="16.5" thickTop="1" thickBot="1">
      <c r="B2499" s="164" t="s">
        <v>124</v>
      </c>
      <c r="C2499" s="171" t="s">
        <v>96</v>
      </c>
      <c r="D2499" s="168">
        <f t="shared" si="1223"/>
        <v>1426500</v>
      </c>
      <c r="E2499" s="168">
        <f t="shared" si="1224"/>
        <v>356650</v>
      </c>
      <c r="F2499" s="168">
        <f t="shared" si="1224"/>
        <v>356650</v>
      </c>
      <c r="G2499" s="168">
        <f t="shared" si="1224"/>
        <v>356650</v>
      </c>
      <c r="H2499" s="168">
        <f t="shared" si="1224"/>
        <v>356550</v>
      </c>
      <c r="I2499" s="168">
        <f t="shared" si="1225"/>
        <v>1426500</v>
      </c>
      <c r="J2499" s="168">
        <f>SUM(J2500:J2502)</f>
        <v>356650</v>
      </c>
      <c r="K2499" s="168">
        <f>SUM(K2500:K2502)</f>
        <v>356650</v>
      </c>
      <c r="L2499" s="168">
        <f>SUM(L2500:L2502)</f>
        <v>356650</v>
      </c>
      <c r="M2499" s="168">
        <f>SUM(M2500:M2502)</f>
        <v>356550</v>
      </c>
      <c r="N2499" s="168">
        <f t="shared" si="1226"/>
        <v>0</v>
      </c>
      <c r="O2499" s="168">
        <f>SUM(O2500:O2502)</f>
        <v>0</v>
      </c>
      <c r="P2499" s="168">
        <f>SUM(P2500:P2502)</f>
        <v>0</v>
      </c>
      <c r="Q2499" s="168">
        <f>SUM(Q2500:Q2502)</f>
        <v>0</v>
      </c>
      <c r="R2499" s="168">
        <f>SUM(R2500:R2502)</f>
        <v>0</v>
      </c>
      <c r="S2499" s="168">
        <f t="shared" si="1227"/>
        <v>0</v>
      </c>
      <c r="T2499" s="168">
        <f>SUM(T2500:T2502)</f>
        <v>0</v>
      </c>
      <c r="U2499" s="168">
        <f>SUM(U2500:U2502)</f>
        <v>0</v>
      </c>
      <c r="V2499" s="168">
        <f>SUM(V2500:V2502)</f>
        <v>0</v>
      </c>
      <c r="W2499" s="168">
        <f>SUM(W2500:W2502)</f>
        <v>0</v>
      </c>
    </row>
    <row r="2500" spans="2:23" ht="16.5" thickTop="1" thickBot="1">
      <c r="B2500" s="164" t="s">
        <v>124</v>
      </c>
      <c r="C2500" s="172" t="s">
        <v>97</v>
      </c>
      <c r="D2500" s="168">
        <f t="shared" si="1223"/>
        <v>1121400</v>
      </c>
      <c r="E2500" s="168">
        <f t="shared" si="1224"/>
        <v>280350</v>
      </c>
      <c r="F2500" s="168">
        <f t="shared" si="1224"/>
        <v>280350</v>
      </c>
      <c r="G2500" s="168">
        <f t="shared" si="1224"/>
        <v>280350</v>
      </c>
      <c r="H2500" s="168">
        <f t="shared" si="1224"/>
        <v>280350</v>
      </c>
      <c r="I2500" s="168">
        <f t="shared" si="1225"/>
        <v>1121400</v>
      </c>
      <c r="J2500" s="168">
        <v>280350</v>
      </c>
      <c r="K2500" s="168">
        <v>280350</v>
      </c>
      <c r="L2500" s="168">
        <v>280350</v>
      </c>
      <c r="M2500" s="168">
        <v>280350</v>
      </c>
      <c r="N2500" s="168">
        <f t="shared" si="1226"/>
        <v>0</v>
      </c>
      <c r="O2500" s="168">
        <v>0</v>
      </c>
      <c r="P2500" s="168">
        <v>0</v>
      </c>
      <c r="Q2500" s="168">
        <v>0</v>
      </c>
      <c r="R2500" s="168">
        <v>0</v>
      </c>
      <c r="S2500" s="168">
        <f t="shared" si="1227"/>
        <v>0</v>
      </c>
      <c r="T2500" s="168">
        <v>0</v>
      </c>
      <c r="U2500" s="168">
        <v>0</v>
      </c>
      <c r="V2500" s="168">
        <v>0</v>
      </c>
      <c r="W2500" s="168">
        <v>0</v>
      </c>
    </row>
    <row r="2501" spans="2:23" ht="16.5" thickTop="1" thickBot="1">
      <c r="B2501" s="164" t="s">
        <v>124</v>
      </c>
      <c r="C2501" s="172" t="s">
        <v>98</v>
      </c>
      <c r="D2501" s="168">
        <f t="shared" si="1223"/>
        <v>297100</v>
      </c>
      <c r="E2501" s="168">
        <f t="shared" si="1224"/>
        <v>74300</v>
      </c>
      <c r="F2501" s="168">
        <f t="shared" si="1224"/>
        <v>74300</v>
      </c>
      <c r="G2501" s="168">
        <f t="shared" si="1224"/>
        <v>74300</v>
      </c>
      <c r="H2501" s="168">
        <f t="shared" ref="H2501:H2564" si="1252">SUM(M2501,R2501,W2501)</f>
        <v>74200</v>
      </c>
      <c r="I2501" s="168">
        <f t="shared" si="1225"/>
        <v>297100</v>
      </c>
      <c r="J2501" s="168">
        <v>74300</v>
      </c>
      <c r="K2501" s="168">
        <v>74300</v>
      </c>
      <c r="L2501" s="168">
        <v>74300</v>
      </c>
      <c r="M2501" s="168">
        <v>74200</v>
      </c>
      <c r="N2501" s="168">
        <f t="shared" si="1226"/>
        <v>0</v>
      </c>
      <c r="O2501" s="168">
        <v>0</v>
      </c>
      <c r="P2501" s="168">
        <v>0</v>
      </c>
      <c r="Q2501" s="168">
        <v>0</v>
      </c>
      <c r="R2501" s="168">
        <v>0</v>
      </c>
      <c r="S2501" s="168">
        <f t="shared" si="1227"/>
        <v>0</v>
      </c>
      <c r="T2501" s="168">
        <v>0</v>
      </c>
      <c r="U2501" s="168">
        <v>0</v>
      </c>
      <c r="V2501" s="168">
        <v>0</v>
      </c>
      <c r="W2501" s="168">
        <v>0</v>
      </c>
    </row>
    <row r="2502" spans="2:23" ht="16.5" thickTop="1" thickBot="1">
      <c r="B2502" s="164" t="s">
        <v>124</v>
      </c>
      <c r="C2502" s="172" t="s">
        <v>101</v>
      </c>
      <c r="D2502" s="168">
        <f t="shared" ref="D2502:D2565" si="1253">SUM(E2502:H2502)</f>
        <v>8000</v>
      </c>
      <c r="E2502" s="168">
        <f t="shared" ref="E2502:H2565" si="1254">SUM(J2502,O2502,T2502)</f>
        <v>2000</v>
      </c>
      <c r="F2502" s="168">
        <f t="shared" si="1254"/>
        <v>2000</v>
      </c>
      <c r="G2502" s="168">
        <f t="shared" si="1254"/>
        <v>2000</v>
      </c>
      <c r="H2502" s="168">
        <f t="shared" si="1252"/>
        <v>2000</v>
      </c>
      <c r="I2502" s="168">
        <f t="shared" ref="I2502:I2565" si="1255">SUM(J2502:M2502)</f>
        <v>8000</v>
      </c>
      <c r="J2502" s="168">
        <v>2000</v>
      </c>
      <c r="K2502" s="168">
        <v>2000</v>
      </c>
      <c r="L2502" s="168">
        <v>2000</v>
      </c>
      <c r="M2502" s="168">
        <v>2000</v>
      </c>
      <c r="N2502" s="168">
        <f t="shared" ref="N2502:N2565" si="1256">SUM(O2502:R2502)</f>
        <v>0</v>
      </c>
      <c r="O2502" s="168">
        <v>0</v>
      </c>
      <c r="P2502" s="168">
        <v>0</v>
      </c>
      <c r="Q2502" s="168">
        <v>0</v>
      </c>
      <c r="R2502" s="168">
        <v>0</v>
      </c>
      <c r="S2502" s="168">
        <f t="shared" ref="S2502:S2565" si="1257">SUM(T2502:W2502)</f>
        <v>0</v>
      </c>
      <c r="T2502" s="168">
        <v>0</v>
      </c>
      <c r="U2502" s="168">
        <v>0</v>
      </c>
      <c r="V2502" s="168">
        <v>0</v>
      </c>
      <c r="W2502" s="168">
        <v>0</v>
      </c>
    </row>
    <row r="2503" spans="2:23" ht="16.5" thickTop="1" thickBot="1">
      <c r="B2503" s="164" t="s">
        <v>124</v>
      </c>
      <c r="C2503" s="171" t="s">
        <v>121</v>
      </c>
      <c r="D2503" s="168">
        <f t="shared" si="1253"/>
        <v>373500</v>
      </c>
      <c r="E2503" s="168">
        <f t="shared" si="1254"/>
        <v>100000</v>
      </c>
      <c r="F2503" s="168">
        <f t="shared" si="1254"/>
        <v>150000</v>
      </c>
      <c r="G2503" s="168">
        <f t="shared" si="1254"/>
        <v>123500</v>
      </c>
      <c r="H2503" s="168">
        <f t="shared" si="1252"/>
        <v>0</v>
      </c>
      <c r="I2503" s="168">
        <f t="shared" si="1255"/>
        <v>373500</v>
      </c>
      <c r="J2503" s="168">
        <v>100000</v>
      </c>
      <c r="K2503" s="168">
        <v>150000</v>
      </c>
      <c r="L2503" s="168">
        <v>123500</v>
      </c>
      <c r="M2503" s="168">
        <v>0</v>
      </c>
      <c r="N2503" s="168">
        <f t="shared" si="1256"/>
        <v>0</v>
      </c>
      <c r="O2503" s="168">
        <v>0</v>
      </c>
      <c r="P2503" s="168">
        <v>0</v>
      </c>
      <c r="Q2503" s="168">
        <v>0</v>
      </c>
      <c r="R2503" s="168">
        <v>0</v>
      </c>
      <c r="S2503" s="168">
        <f t="shared" si="1257"/>
        <v>0</v>
      </c>
      <c r="T2503" s="168">
        <v>0</v>
      </c>
      <c r="U2503" s="168">
        <v>0</v>
      </c>
      <c r="V2503" s="168">
        <v>0</v>
      </c>
      <c r="W2503" s="168">
        <v>0</v>
      </c>
    </row>
    <row r="2504" spans="2:23" ht="31.5" thickTop="1" thickBot="1">
      <c r="B2504" s="164" t="s">
        <v>907</v>
      </c>
      <c r="C2504" s="170" t="s">
        <v>908</v>
      </c>
      <c r="D2504" s="168">
        <f t="shared" si="1253"/>
        <v>6000000</v>
      </c>
      <c r="E2504" s="168">
        <f t="shared" si="1254"/>
        <v>2200000</v>
      </c>
      <c r="F2504" s="168">
        <f t="shared" si="1254"/>
        <v>1400000</v>
      </c>
      <c r="G2504" s="168">
        <f t="shared" si="1254"/>
        <v>1300000</v>
      </c>
      <c r="H2504" s="168">
        <f t="shared" si="1252"/>
        <v>1100000</v>
      </c>
      <c r="I2504" s="168">
        <f t="shared" si="1255"/>
        <v>6000000</v>
      </c>
      <c r="J2504" s="168">
        <f>SUM(J2505,J2507)</f>
        <v>2200000</v>
      </c>
      <c r="K2504" s="168">
        <f>SUM(K2505,K2507)</f>
        <v>1400000</v>
      </c>
      <c r="L2504" s="168">
        <f>SUM(L2505,L2507)</f>
        <v>1300000</v>
      </c>
      <c r="M2504" s="168">
        <f>SUM(M2505,M2507)</f>
        <v>1100000</v>
      </c>
      <c r="N2504" s="168">
        <f t="shared" si="1256"/>
        <v>0</v>
      </c>
      <c r="O2504" s="168">
        <f>SUM(O2505,O2507)</f>
        <v>0</v>
      </c>
      <c r="P2504" s="168">
        <f>SUM(P2505,P2507)</f>
        <v>0</v>
      </c>
      <c r="Q2504" s="168">
        <f>SUM(Q2505,Q2507)</f>
        <v>0</v>
      </c>
      <c r="R2504" s="168">
        <f>SUM(R2505,R2507)</f>
        <v>0</v>
      </c>
      <c r="S2504" s="168">
        <f t="shared" si="1257"/>
        <v>0</v>
      </c>
      <c r="T2504" s="168">
        <f>SUM(T2505,T2507)</f>
        <v>0</v>
      </c>
      <c r="U2504" s="168">
        <f>SUM(U2505,U2507)</f>
        <v>0</v>
      </c>
      <c r="V2504" s="168">
        <f>SUM(V2505,V2507)</f>
        <v>0</v>
      </c>
      <c r="W2504" s="168">
        <f>SUM(W2505,W2507)</f>
        <v>0</v>
      </c>
    </row>
    <row r="2505" spans="2:23" ht="16.5" thickTop="1" thickBot="1">
      <c r="B2505" s="164" t="s">
        <v>124</v>
      </c>
      <c r="C2505" s="171" t="s">
        <v>96</v>
      </c>
      <c r="D2505" s="168">
        <f t="shared" si="1253"/>
        <v>2620100</v>
      </c>
      <c r="E2505" s="168">
        <f t="shared" si="1254"/>
        <v>900000</v>
      </c>
      <c r="F2505" s="168">
        <f t="shared" si="1254"/>
        <v>600000</v>
      </c>
      <c r="G2505" s="168">
        <f t="shared" si="1254"/>
        <v>600000</v>
      </c>
      <c r="H2505" s="168">
        <f t="shared" si="1252"/>
        <v>520100</v>
      </c>
      <c r="I2505" s="168">
        <f t="shared" si="1255"/>
        <v>2620100</v>
      </c>
      <c r="J2505" s="168">
        <f>SUM(J2506)</f>
        <v>900000</v>
      </c>
      <c r="K2505" s="168">
        <f>SUM(K2506)</f>
        <v>600000</v>
      </c>
      <c r="L2505" s="168">
        <f>SUM(L2506)</f>
        <v>600000</v>
      </c>
      <c r="M2505" s="168">
        <f>SUM(M2506)</f>
        <v>520100</v>
      </c>
      <c r="N2505" s="168">
        <f t="shared" si="1256"/>
        <v>0</v>
      </c>
      <c r="O2505" s="168">
        <f>SUM(O2506)</f>
        <v>0</v>
      </c>
      <c r="P2505" s="168">
        <f>SUM(P2506)</f>
        <v>0</v>
      </c>
      <c r="Q2505" s="168">
        <f>SUM(Q2506)</f>
        <v>0</v>
      </c>
      <c r="R2505" s="168">
        <f>SUM(R2506)</f>
        <v>0</v>
      </c>
      <c r="S2505" s="168">
        <f t="shared" si="1257"/>
        <v>0</v>
      </c>
      <c r="T2505" s="168">
        <f>SUM(T2506)</f>
        <v>0</v>
      </c>
      <c r="U2505" s="168">
        <f>SUM(U2506)</f>
        <v>0</v>
      </c>
      <c r="V2505" s="168">
        <f>SUM(V2506)</f>
        <v>0</v>
      </c>
      <c r="W2505" s="168">
        <f>SUM(W2506)</f>
        <v>0</v>
      </c>
    </row>
    <row r="2506" spans="2:23" ht="16.5" thickTop="1" thickBot="1">
      <c r="B2506" s="164" t="s">
        <v>124</v>
      </c>
      <c r="C2506" s="172" t="s">
        <v>98</v>
      </c>
      <c r="D2506" s="168">
        <f t="shared" si="1253"/>
        <v>2620100</v>
      </c>
      <c r="E2506" s="168">
        <f t="shared" si="1254"/>
        <v>900000</v>
      </c>
      <c r="F2506" s="168">
        <f t="shared" si="1254"/>
        <v>600000</v>
      </c>
      <c r="G2506" s="168">
        <f t="shared" si="1254"/>
        <v>600000</v>
      </c>
      <c r="H2506" s="168">
        <f t="shared" si="1252"/>
        <v>520100</v>
      </c>
      <c r="I2506" s="168">
        <f t="shared" si="1255"/>
        <v>2620100</v>
      </c>
      <c r="J2506" s="168">
        <v>900000</v>
      </c>
      <c r="K2506" s="168">
        <v>600000</v>
      </c>
      <c r="L2506" s="168">
        <v>600000</v>
      </c>
      <c r="M2506" s="168">
        <v>520100</v>
      </c>
      <c r="N2506" s="168">
        <f t="shared" si="1256"/>
        <v>0</v>
      </c>
      <c r="O2506" s="168">
        <v>0</v>
      </c>
      <c r="P2506" s="168">
        <v>0</v>
      </c>
      <c r="Q2506" s="168">
        <v>0</v>
      </c>
      <c r="R2506" s="168">
        <v>0</v>
      </c>
      <c r="S2506" s="168">
        <f t="shared" si="1257"/>
        <v>0</v>
      </c>
      <c r="T2506" s="168">
        <v>0</v>
      </c>
      <c r="U2506" s="168">
        <v>0</v>
      </c>
      <c r="V2506" s="168">
        <v>0</v>
      </c>
      <c r="W2506" s="168">
        <v>0</v>
      </c>
    </row>
    <row r="2507" spans="2:23" ht="16.5" thickTop="1" thickBot="1">
      <c r="B2507" s="164" t="s">
        <v>124</v>
      </c>
      <c r="C2507" s="171" t="s">
        <v>121</v>
      </c>
      <c r="D2507" s="168">
        <f t="shared" si="1253"/>
        <v>3379900</v>
      </c>
      <c r="E2507" s="168">
        <f t="shared" si="1254"/>
        <v>1300000</v>
      </c>
      <c r="F2507" s="168">
        <f t="shared" si="1254"/>
        <v>800000</v>
      </c>
      <c r="G2507" s="168">
        <f t="shared" si="1254"/>
        <v>700000</v>
      </c>
      <c r="H2507" s="168">
        <f t="shared" si="1252"/>
        <v>579900</v>
      </c>
      <c r="I2507" s="168">
        <f t="shared" si="1255"/>
        <v>3379900</v>
      </c>
      <c r="J2507" s="168">
        <v>1300000</v>
      </c>
      <c r="K2507" s="168">
        <v>800000</v>
      </c>
      <c r="L2507" s="168">
        <v>700000</v>
      </c>
      <c r="M2507" s="168">
        <v>579900</v>
      </c>
      <c r="N2507" s="168">
        <f t="shared" si="1256"/>
        <v>0</v>
      </c>
      <c r="O2507" s="168">
        <v>0</v>
      </c>
      <c r="P2507" s="168">
        <v>0</v>
      </c>
      <c r="Q2507" s="168">
        <v>0</v>
      </c>
      <c r="R2507" s="168">
        <v>0</v>
      </c>
      <c r="S2507" s="168">
        <f t="shared" si="1257"/>
        <v>0</v>
      </c>
      <c r="T2507" s="168">
        <v>0</v>
      </c>
      <c r="U2507" s="168">
        <v>0</v>
      </c>
      <c r="V2507" s="168">
        <v>0</v>
      </c>
      <c r="W2507" s="168">
        <v>0</v>
      </c>
    </row>
    <row r="2508" spans="2:23" ht="16.5" thickTop="1" thickBot="1">
      <c r="B2508" s="164" t="s">
        <v>909</v>
      </c>
      <c r="C2508" s="169" t="s">
        <v>910</v>
      </c>
      <c r="D2508" s="168">
        <f t="shared" si="1253"/>
        <v>80000000</v>
      </c>
      <c r="E2508" s="168">
        <f t="shared" si="1254"/>
        <v>40000000</v>
      </c>
      <c r="F2508" s="168">
        <f t="shared" si="1254"/>
        <v>15000000</v>
      </c>
      <c r="G2508" s="168">
        <f t="shared" si="1254"/>
        <v>15000000</v>
      </c>
      <c r="H2508" s="168">
        <f t="shared" si="1252"/>
        <v>10000000</v>
      </c>
      <c r="I2508" s="168">
        <f t="shared" si="1255"/>
        <v>80000000</v>
      </c>
      <c r="J2508" s="168">
        <f t="shared" ref="J2508:M2509" si="1258">SUM(J2510)</f>
        <v>40000000</v>
      </c>
      <c r="K2508" s="168">
        <f t="shared" si="1258"/>
        <v>15000000</v>
      </c>
      <c r="L2508" s="168">
        <f t="shared" si="1258"/>
        <v>15000000</v>
      </c>
      <c r="M2508" s="168">
        <f t="shared" si="1258"/>
        <v>10000000</v>
      </c>
      <c r="N2508" s="168">
        <f t="shared" si="1256"/>
        <v>0</v>
      </c>
      <c r="O2508" s="168">
        <f t="shared" ref="O2508:R2509" si="1259">SUM(O2510)</f>
        <v>0</v>
      </c>
      <c r="P2508" s="168">
        <f t="shared" si="1259"/>
        <v>0</v>
      </c>
      <c r="Q2508" s="168">
        <f t="shared" si="1259"/>
        <v>0</v>
      </c>
      <c r="R2508" s="168">
        <f t="shared" si="1259"/>
        <v>0</v>
      </c>
      <c r="S2508" s="168">
        <f t="shared" si="1257"/>
        <v>0</v>
      </c>
      <c r="T2508" s="168">
        <f t="shared" ref="T2508:W2509" si="1260">SUM(T2510)</f>
        <v>0</v>
      </c>
      <c r="U2508" s="168">
        <f t="shared" si="1260"/>
        <v>0</v>
      </c>
      <c r="V2508" s="168">
        <f t="shared" si="1260"/>
        <v>0</v>
      </c>
      <c r="W2508" s="168">
        <f t="shared" si="1260"/>
        <v>0</v>
      </c>
    </row>
    <row r="2509" spans="2:23" ht="16.5" thickTop="1" thickBot="1">
      <c r="B2509" s="164" t="s">
        <v>124</v>
      </c>
      <c r="C2509" s="170" t="s">
        <v>121</v>
      </c>
      <c r="D2509" s="168">
        <f t="shared" si="1253"/>
        <v>80000000</v>
      </c>
      <c r="E2509" s="168">
        <f t="shared" si="1254"/>
        <v>40000000</v>
      </c>
      <c r="F2509" s="168">
        <f t="shared" si="1254"/>
        <v>15000000</v>
      </c>
      <c r="G2509" s="168">
        <f t="shared" si="1254"/>
        <v>15000000</v>
      </c>
      <c r="H2509" s="168">
        <f t="shared" si="1252"/>
        <v>10000000</v>
      </c>
      <c r="I2509" s="168">
        <f t="shared" si="1255"/>
        <v>80000000</v>
      </c>
      <c r="J2509" s="168">
        <f t="shared" si="1258"/>
        <v>40000000</v>
      </c>
      <c r="K2509" s="168">
        <f t="shared" si="1258"/>
        <v>15000000</v>
      </c>
      <c r="L2509" s="168">
        <f t="shared" si="1258"/>
        <v>15000000</v>
      </c>
      <c r="M2509" s="168">
        <f t="shared" si="1258"/>
        <v>10000000</v>
      </c>
      <c r="N2509" s="168">
        <f t="shared" si="1256"/>
        <v>0</v>
      </c>
      <c r="O2509" s="168">
        <f t="shared" si="1259"/>
        <v>0</v>
      </c>
      <c r="P2509" s="168">
        <f t="shared" si="1259"/>
        <v>0</v>
      </c>
      <c r="Q2509" s="168">
        <f t="shared" si="1259"/>
        <v>0</v>
      </c>
      <c r="R2509" s="168">
        <f t="shared" si="1259"/>
        <v>0</v>
      </c>
      <c r="S2509" s="168">
        <f t="shared" si="1257"/>
        <v>0</v>
      </c>
      <c r="T2509" s="168">
        <f t="shared" si="1260"/>
        <v>0</v>
      </c>
      <c r="U2509" s="168">
        <f t="shared" si="1260"/>
        <v>0</v>
      </c>
      <c r="V2509" s="168">
        <f t="shared" si="1260"/>
        <v>0</v>
      </c>
      <c r="W2509" s="168">
        <f t="shared" si="1260"/>
        <v>0</v>
      </c>
    </row>
    <row r="2510" spans="2:23" ht="16.5" thickTop="1" thickBot="1">
      <c r="B2510" s="164" t="s">
        <v>911</v>
      </c>
      <c r="C2510" s="170" t="s">
        <v>912</v>
      </c>
      <c r="D2510" s="168">
        <f t="shared" si="1253"/>
        <v>80000000</v>
      </c>
      <c r="E2510" s="168">
        <f t="shared" si="1254"/>
        <v>40000000</v>
      </c>
      <c r="F2510" s="168">
        <f t="shared" si="1254"/>
        <v>15000000</v>
      </c>
      <c r="G2510" s="168">
        <f t="shared" si="1254"/>
        <v>15000000</v>
      </c>
      <c r="H2510" s="168">
        <f t="shared" si="1252"/>
        <v>10000000</v>
      </c>
      <c r="I2510" s="168">
        <f t="shared" si="1255"/>
        <v>80000000</v>
      </c>
      <c r="J2510" s="168">
        <f>SUM(J2511)</f>
        <v>40000000</v>
      </c>
      <c r="K2510" s="168">
        <f>SUM(K2511)</f>
        <v>15000000</v>
      </c>
      <c r="L2510" s="168">
        <f>SUM(L2511)</f>
        <v>15000000</v>
      </c>
      <c r="M2510" s="168">
        <f>SUM(M2511)</f>
        <v>10000000</v>
      </c>
      <c r="N2510" s="168">
        <f t="shared" si="1256"/>
        <v>0</v>
      </c>
      <c r="O2510" s="168">
        <f>SUM(O2511)</f>
        <v>0</v>
      </c>
      <c r="P2510" s="168">
        <f>SUM(P2511)</f>
        <v>0</v>
      </c>
      <c r="Q2510" s="168">
        <f>SUM(Q2511)</f>
        <v>0</v>
      </c>
      <c r="R2510" s="168">
        <f>SUM(R2511)</f>
        <v>0</v>
      </c>
      <c r="S2510" s="168">
        <f t="shared" si="1257"/>
        <v>0</v>
      </c>
      <c r="T2510" s="168">
        <f>SUM(T2511)</f>
        <v>0</v>
      </c>
      <c r="U2510" s="168">
        <f>SUM(U2511)</f>
        <v>0</v>
      </c>
      <c r="V2510" s="168">
        <f>SUM(V2511)</f>
        <v>0</v>
      </c>
      <c r="W2510" s="168">
        <f>SUM(W2511)</f>
        <v>0</v>
      </c>
    </row>
    <row r="2511" spans="2:23" ht="16.5" thickTop="1" thickBot="1">
      <c r="B2511" s="164" t="s">
        <v>124</v>
      </c>
      <c r="C2511" s="171" t="s">
        <v>121</v>
      </c>
      <c r="D2511" s="168">
        <f t="shared" si="1253"/>
        <v>80000000</v>
      </c>
      <c r="E2511" s="168">
        <f t="shared" si="1254"/>
        <v>40000000</v>
      </c>
      <c r="F2511" s="168">
        <f t="shared" si="1254"/>
        <v>15000000</v>
      </c>
      <c r="G2511" s="168">
        <f t="shared" si="1254"/>
        <v>15000000</v>
      </c>
      <c r="H2511" s="168">
        <f t="shared" si="1252"/>
        <v>10000000</v>
      </c>
      <c r="I2511" s="168">
        <f t="shared" si="1255"/>
        <v>80000000</v>
      </c>
      <c r="J2511" s="168">
        <v>40000000</v>
      </c>
      <c r="K2511" s="168">
        <v>15000000</v>
      </c>
      <c r="L2511" s="168">
        <v>15000000</v>
      </c>
      <c r="M2511" s="168">
        <v>10000000</v>
      </c>
      <c r="N2511" s="168">
        <f t="shared" si="1256"/>
        <v>0</v>
      </c>
      <c r="O2511" s="168">
        <v>0</v>
      </c>
      <c r="P2511" s="168">
        <v>0</v>
      </c>
      <c r="Q2511" s="168">
        <v>0</v>
      </c>
      <c r="R2511" s="168">
        <v>0</v>
      </c>
      <c r="S2511" s="168">
        <f t="shared" si="1257"/>
        <v>0</v>
      </c>
      <c r="T2511" s="168">
        <v>0</v>
      </c>
      <c r="U2511" s="168">
        <v>0</v>
      </c>
      <c r="V2511" s="168">
        <v>0</v>
      </c>
      <c r="W2511" s="168">
        <v>0</v>
      </c>
    </row>
    <row r="2512" spans="2:23" ht="16.5" thickTop="1" thickBot="1">
      <c r="B2512" s="164" t="s">
        <v>913</v>
      </c>
      <c r="C2512" s="169" t="s">
        <v>914</v>
      </c>
      <c r="D2512" s="168">
        <f t="shared" si="1253"/>
        <v>33000000</v>
      </c>
      <c r="E2512" s="168">
        <f t="shared" si="1254"/>
        <v>13025000</v>
      </c>
      <c r="F2512" s="168">
        <f t="shared" si="1254"/>
        <v>10000000</v>
      </c>
      <c r="G2512" s="168">
        <f t="shared" si="1254"/>
        <v>9850000</v>
      </c>
      <c r="H2512" s="168">
        <f t="shared" si="1252"/>
        <v>125000</v>
      </c>
      <c r="I2512" s="168">
        <f t="shared" si="1255"/>
        <v>33000000</v>
      </c>
      <c r="J2512" s="168">
        <f t="shared" ref="J2512:M2515" si="1261">SUM(J2516)</f>
        <v>13025000</v>
      </c>
      <c r="K2512" s="168">
        <f t="shared" si="1261"/>
        <v>10000000</v>
      </c>
      <c r="L2512" s="168">
        <f t="shared" si="1261"/>
        <v>9850000</v>
      </c>
      <c r="M2512" s="168">
        <f t="shared" si="1261"/>
        <v>125000</v>
      </c>
      <c r="N2512" s="168">
        <f t="shared" si="1256"/>
        <v>0</v>
      </c>
      <c r="O2512" s="168">
        <f t="shared" ref="O2512:R2515" si="1262">SUM(O2516)</f>
        <v>0</v>
      </c>
      <c r="P2512" s="168">
        <f t="shared" si="1262"/>
        <v>0</v>
      </c>
      <c r="Q2512" s="168">
        <f t="shared" si="1262"/>
        <v>0</v>
      </c>
      <c r="R2512" s="168">
        <f t="shared" si="1262"/>
        <v>0</v>
      </c>
      <c r="S2512" s="168">
        <f t="shared" si="1257"/>
        <v>0</v>
      </c>
      <c r="T2512" s="168">
        <f t="shared" ref="T2512:W2515" si="1263">SUM(T2516)</f>
        <v>0</v>
      </c>
      <c r="U2512" s="168">
        <f t="shared" si="1263"/>
        <v>0</v>
      </c>
      <c r="V2512" s="168">
        <f t="shared" si="1263"/>
        <v>0</v>
      </c>
      <c r="W2512" s="168">
        <f t="shared" si="1263"/>
        <v>0</v>
      </c>
    </row>
    <row r="2513" spans="2:23" ht="16.5" thickTop="1" thickBot="1">
      <c r="B2513" s="164" t="s">
        <v>124</v>
      </c>
      <c r="C2513" s="170" t="s">
        <v>96</v>
      </c>
      <c r="D2513" s="168">
        <f t="shared" si="1253"/>
        <v>33000000</v>
      </c>
      <c r="E2513" s="168">
        <f t="shared" si="1254"/>
        <v>13025000</v>
      </c>
      <c r="F2513" s="168">
        <f t="shared" si="1254"/>
        <v>10000000</v>
      </c>
      <c r="G2513" s="168">
        <f t="shared" si="1254"/>
        <v>9850000</v>
      </c>
      <c r="H2513" s="168">
        <f t="shared" si="1252"/>
        <v>125000</v>
      </c>
      <c r="I2513" s="168">
        <f t="shared" si="1255"/>
        <v>33000000</v>
      </c>
      <c r="J2513" s="168">
        <f t="shared" si="1261"/>
        <v>13025000</v>
      </c>
      <c r="K2513" s="168">
        <f t="shared" si="1261"/>
        <v>10000000</v>
      </c>
      <c r="L2513" s="168">
        <f t="shared" si="1261"/>
        <v>9850000</v>
      </c>
      <c r="M2513" s="168">
        <f t="shared" si="1261"/>
        <v>125000</v>
      </c>
      <c r="N2513" s="168">
        <f t="shared" si="1256"/>
        <v>0</v>
      </c>
      <c r="O2513" s="168">
        <f t="shared" si="1262"/>
        <v>0</v>
      </c>
      <c r="P2513" s="168">
        <f t="shared" si="1262"/>
        <v>0</v>
      </c>
      <c r="Q2513" s="168">
        <f t="shared" si="1262"/>
        <v>0</v>
      </c>
      <c r="R2513" s="168">
        <f t="shared" si="1262"/>
        <v>0</v>
      </c>
      <c r="S2513" s="168">
        <f t="shared" si="1257"/>
        <v>0</v>
      </c>
      <c r="T2513" s="168">
        <f t="shared" si="1263"/>
        <v>0</v>
      </c>
      <c r="U2513" s="168">
        <f t="shared" si="1263"/>
        <v>0</v>
      </c>
      <c r="V2513" s="168">
        <f t="shared" si="1263"/>
        <v>0</v>
      </c>
      <c r="W2513" s="168">
        <f t="shared" si="1263"/>
        <v>0</v>
      </c>
    </row>
    <row r="2514" spans="2:23" ht="16.5" thickTop="1" thickBot="1">
      <c r="B2514" s="164" t="s">
        <v>124</v>
      </c>
      <c r="C2514" s="171" t="s">
        <v>97</v>
      </c>
      <c r="D2514" s="168">
        <f t="shared" si="1253"/>
        <v>500000</v>
      </c>
      <c r="E2514" s="168">
        <f t="shared" si="1254"/>
        <v>125000</v>
      </c>
      <c r="F2514" s="168">
        <f t="shared" si="1254"/>
        <v>125000</v>
      </c>
      <c r="G2514" s="168">
        <f t="shared" si="1254"/>
        <v>125000</v>
      </c>
      <c r="H2514" s="168">
        <f t="shared" si="1252"/>
        <v>125000</v>
      </c>
      <c r="I2514" s="168">
        <f t="shared" si="1255"/>
        <v>500000</v>
      </c>
      <c r="J2514" s="168">
        <f t="shared" si="1261"/>
        <v>125000</v>
      </c>
      <c r="K2514" s="168">
        <f t="shared" si="1261"/>
        <v>125000</v>
      </c>
      <c r="L2514" s="168">
        <f t="shared" si="1261"/>
        <v>125000</v>
      </c>
      <c r="M2514" s="168">
        <f t="shared" si="1261"/>
        <v>125000</v>
      </c>
      <c r="N2514" s="168">
        <f t="shared" si="1256"/>
        <v>0</v>
      </c>
      <c r="O2514" s="168">
        <f t="shared" si="1262"/>
        <v>0</v>
      </c>
      <c r="P2514" s="168">
        <f t="shared" si="1262"/>
        <v>0</v>
      </c>
      <c r="Q2514" s="168">
        <f t="shared" si="1262"/>
        <v>0</v>
      </c>
      <c r="R2514" s="168">
        <f t="shared" si="1262"/>
        <v>0</v>
      </c>
      <c r="S2514" s="168">
        <f t="shared" si="1257"/>
        <v>0</v>
      </c>
      <c r="T2514" s="168">
        <f t="shared" si="1263"/>
        <v>0</v>
      </c>
      <c r="U2514" s="168">
        <f t="shared" si="1263"/>
        <v>0</v>
      </c>
      <c r="V2514" s="168">
        <f t="shared" si="1263"/>
        <v>0</v>
      </c>
      <c r="W2514" s="168">
        <f t="shared" si="1263"/>
        <v>0</v>
      </c>
    </row>
    <row r="2515" spans="2:23" ht="16.5" thickTop="1" thickBot="1">
      <c r="B2515" s="164" t="s">
        <v>124</v>
      </c>
      <c r="C2515" s="171" t="s">
        <v>98</v>
      </c>
      <c r="D2515" s="168">
        <f t="shared" si="1253"/>
        <v>32500000</v>
      </c>
      <c r="E2515" s="168">
        <f t="shared" si="1254"/>
        <v>12900000</v>
      </c>
      <c r="F2515" s="168">
        <f t="shared" si="1254"/>
        <v>9875000</v>
      </c>
      <c r="G2515" s="168">
        <f t="shared" si="1254"/>
        <v>9725000</v>
      </c>
      <c r="H2515" s="168">
        <f t="shared" si="1252"/>
        <v>0</v>
      </c>
      <c r="I2515" s="168">
        <f t="shared" si="1255"/>
        <v>32500000</v>
      </c>
      <c r="J2515" s="168">
        <f t="shared" si="1261"/>
        <v>12900000</v>
      </c>
      <c r="K2515" s="168">
        <f t="shared" si="1261"/>
        <v>9875000</v>
      </c>
      <c r="L2515" s="168">
        <f t="shared" si="1261"/>
        <v>9725000</v>
      </c>
      <c r="M2515" s="168">
        <f t="shared" si="1261"/>
        <v>0</v>
      </c>
      <c r="N2515" s="168">
        <f t="shared" si="1256"/>
        <v>0</v>
      </c>
      <c r="O2515" s="168">
        <f t="shared" si="1262"/>
        <v>0</v>
      </c>
      <c r="P2515" s="168">
        <f t="shared" si="1262"/>
        <v>0</v>
      </c>
      <c r="Q2515" s="168">
        <f t="shared" si="1262"/>
        <v>0</v>
      </c>
      <c r="R2515" s="168">
        <f t="shared" si="1262"/>
        <v>0</v>
      </c>
      <c r="S2515" s="168">
        <f t="shared" si="1257"/>
        <v>0</v>
      </c>
      <c r="T2515" s="168">
        <f t="shared" si="1263"/>
        <v>0</v>
      </c>
      <c r="U2515" s="168">
        <f t="shared" si="1263"/>
        <v>0</v>
      </c>
      <c r="V2515" s="168">
        <f t="shared" si="1263"/>
        <v>0</v>
      </c>
      <c r="W2515" s="168">
        <f t="shared" si="1263"/>
        <v>0</v>
      </c>
    </row>
    <row r="2516" spans="2:23" ht="16.5" thickTop="1" thickBot="1">
      <c r="B2516" s="164" t="s">
        <v>915</v>
      </c>
      <c r="C2516" s="170" t="s">
        <v>916</v>
      </c>
      <c r="D2516" s="168">
        <f t="shared" si="1253"/>
        <v>33000000</v>
      </c>
      <c r="E2516" s="168">
        <f t="shared" si="1254"/>
        <v>13025000</v>
      </c>
      <c r="F2516" s="168">
        <f t="shared" si="1254"/>
        <v>10000000</v>
      </c>
      <c r="G2516" s="168">
        <f t="shared" si="1254"/>
        <v>9850000</v>
      </c>
      <c r="H2516" s="168">
        <f t="shared" si="1252"/>
        <v>125000</v>
      </c>
      <c r="I2516" s="168">
        <f t="shared" si="1255"/>
        <v>33000000</v>
      </c>
      <c r="J2516" s="168">
        <f>SUM(J2517)</f>
        <v>13025000</v>
      </c>
      <c r="K2516" s="168">
        <f>SUM(K2517)</f>
        <v>10000000</v>
      </c>
      <c r="L2516" s="168">
        <f>SUM(L2517)</f>
        <v>9850000</v>
      </c>
      <c r="M2516" s="168">
        <f>SUM(M2517)</f>
        <v>125000</v>
      </c>
      <c r="N2516" s="168">
        <f t="shared" si="1256"/>
        <v>0</v>
      </c>
      <c r="O2516" s="168">
        <f>SUM(O2517)</f>
        <v>0</v>
      </c>
      <c r="P2516" s="168">
        <f>SUM(P2517)</f>
        <v>0</v>
      </c>
      <c r="Q2516" s="168">
        <f>SUM(Q2517)</f>
        <v>0</v>
      </c>
      <c r="R2516" s="168">
        <f>SUM(R2517)</f>
        <v>0</v>
      </c>
      <c r="S2516" s="168">
        <f t="shared" si="1257"/>
        <v>0</v>
      </c>
      <c r="T2516" s="168">
        <f>SUM(T2517)</f>
        <v>0</v>
      </c>
      <c r="U2516" s="168">
        <f>SUM(U2517)</f>
        <v>0</v>
      </c>
      <c r="V2516" s="168">
        <f>SUM(V2517)</f>
        <v>0</v>
      </c>
      <c r="W2516" s="168">
        <f>SUM(W2517)</f>
        <v>0</v>
      </c>
    </row>
    <row r="2517" spans="2:23" ht="16.5" thickTop="1" thickBot="1">
      <c r="B2517" s="164" t="s">
        <v>124</v>
      </c>
      <c r="C2517" s="171" t="s">
        <v>96</v>
      </c>
      <c r="D2517" s="168">
        <f t="shared" si="1253"/>
        <v>33000000</v>
      </c>
      <c r="E2517" s="168">
        <f t="shared" si="1254"/>
        <v>13025000</v>
      </c>
      <c r="F2517" s="168">
        <f t="shared" si="1254"/>
        <v>10000000</v>
      </c>
      <c r="G2517" s="168">
        <f t="shared" si="1254"/>
        <v>9850000</v>
      </c>
      <c r="H2517" s="168">
        <f t="shared" si="1252"/>
        <v>125000</v>
      </c>
      <c r="I2517" s="168">
        <f t="shared" si="1255"/>
        <v>33000000</v>
      </c>
      <c r="J2517" s="168">
        <f>SUM(J2518:J2519)</f>
        <v>13025000</v>
      </c>
      <c r="K2517" s="168">
        <f>SUM(K2518:K2519)</f>
        <v>10000000</v>
      </c>
      <c r="L2517" s="168">
        <f>SUM(L2518:L2519)</f>
        <v>9850000</v>
      </c>
      <c r="M2517" s="168">
        <f>SUM(M2518:M2519)</f>
        <v>125000</v>
      </c>
      <c r="N2517" s="168">
        <f t="shared" si="1256"/>
        <v>0</v>
      </c>
      <c r="O2517" s="168">
        <f>SUM(O2518:O2519)</f>
        <v>0</v>
      </c>
      <c r="P2517" s="168">
        <f>SUM(P2518:P2519)</f>
        <v>0</v>
      </c>
      <c r="Q2517" s="168">
        <f>SUM(Q2518:Q2519)</f>
        <v>0</v>
      </c>
      <c r="R2517" s="168">
        <f>SUM(R2518:R2519)</f>
        <v>0</v>
      </c>
      <c r="S2517" s="168">
        <f t="shared" si="1257"/>
        <v>0</v>
      </c>
      <c r="T2517" s="168">
        <f>SUM(T2518:T2519)</f>
        <v>0</v>
      </c>
      <c r="U2517" s="168">
        <f>SUM(U2518:U2519)</f>
        <v>0</v>
      </c>
      <c r="V2517" s="168">
        <f>SUM(V2518:V2519)</f>
        <v>0</v>
      </c>
      <c r="W2517" s="168">
        <f>SUM(W2518:W2519)</f>
        <v>0</v>
      </c>
    </row>
    <row r="2518" spans="2:23" ht="16.5" thickTop="1" thickBot="1">
      <c r="B2518" s="164" t="s">
        <v>124</v>
      </c>
      <c r="C2518" s="172" t="s">
        <v>97</v>
      </c>
      <c r="D2518" s="168">
        <f t="shared" si="1253"/>
        <v>500000</v>
      </c>
      <c r="E2518" s="168">
        <f t="shared" si="1254"/>
        <v>125000</v>
      </c>
      <c r="F2518" s="168">
        <f t="shared" si="1254"/>
        <v>125000</v>
      </c>
      <c r="G2518" s="168">
        <f t="shared" si="1254"/>
        <v>125000</v>
      </c>
      <c r="H2518" s="168">
        <f t="shared" si="1252"/>
        <v>125000</v>
      </c>
      <c r="I2518" s="168">
        <f t="shared" si="1255"/>
        <v>500000</v>
      </c>
      <c r="J2518" s="168">
        <v>125000</v>
      </c>
      <c r="K2518" s="168">
        <v>125000</v>
      </c>
      <c r="L2518" s="168">
        <v>125000</v>
      </c>
      <c r="M2518" s="168">
        <v>125000</v>
      </c>
      <c r="N2518" s="168">
        <f t="shared" si="1256"/>
        <v>0</v>
      </c>
      <c r="O2518" s="168">
        <v>0</v>
      </c>
      <c r="P2518" s="168">
        <v>0</v>
      </c>
      <c r="Q2518" s="168">
        <v>0</v>
      </c>
      <c r="R2518" s="168">
        <v>0</v>
      </c>
      <c r="S2518" s="168">
        <f t="shared" si="1257"/>
        <v>0</v>
      </c>
      <c r="T2518" s="168">
        <v>0</v>
      </c>
      <c r="U2518" s="168">
        <v>0</v>
      </c>
      <c r="V2518" s="168">
        <v>0</v>
      </c>
      <c r="W2518" s="168">
        <v>0</v>
      </c>
    </row>
    <row r="2519" spans="2:23" ht="16.5" thickTop="1" thickBot="1">
      <c r="B2519" s="164" t="s">
        <v>124</v>
      </c>
      <c r="C2519" s="172" t="s">
        <v>98</v>
      </c>
      <c r="D2519" s="168">
        <f t="shared" si="1253"/>
        <v>32500000</v>
      </c>
      <c r="E2519" s="168">
        <f t="shared" si="1254"/>
        <v>12900000</v>
      </c>
      <c r="F2519" s="168">
        <f t="shared" si="1254"/>
        <v>9875000</v>
      </c>
      <c r="G2519" s="168">
        <f t="shared" si="1254"/>
        <v>9725000</v>
      </c>
      <c r="H2519" s="168">
        <f t="shared" si="1252"/>
        <v>0</v>
      </c>
      <c r="I2519" s="168">
        <f t="shared" si="1255"/>
        <v>32500000</v>
      </c>
      <c r="J2519" s="168">
        <v>12900000</v>
      </c>
      <c r="K2519" s="168">
        <v>9875000</v>
      </c>
      <c r="L2519" s="168">
        <v>9725000</v>
      </c>
      <c r="M2519" s="168">
        <v>0</v>
      </c>
      <c r="N2519" s="168">
        <f t="shared" si="1256"/>
        <v>0</v>
      </c>
      <c r="O2519" s="168">
        <v>0</v>
      </c>
      <c r="P2519" s="168">
        <v>0</v>
      </c>
      <c r="Q2519" s="168">
        <v>0</v>
      </c>
      <c r="R2519" s="168">
        <v>0</v>
      </c>
      <c r="S2519" s="168">
        <f t="shared" si="1257"/>
        <v>0</v>
      </c>
      <c r="T2519" s="168">
        <v>0</v>
      </c>
      <c r="U2519" s="168">
        <v>0</v>
      </c>
      <c r="V2519" s="168">
        <v>0</v>
      </c>
      <c r="W2519" s="168">
        <v>0</v>
      </c>
    </row>
    <row r="2520" spans="2:23" ht="16.5" thickTop="1" thickBot="1">
      <c r="B2520" s="164" t="s">
        <v>917</v>
      </c>
      <c r="C2520" s="169" t="s">
        <v>918</v>
      </c>
      <c r="D2520" s="168">
        <f t="shared" si="1253"/>
        <v>33530000</v>
      </c>
      <c r="E2520" s="168">
        <f t="shared" si="1254"/>
        <v>9254230</v>
      </c>
      <c r="F2520" s="168">
        <f t="shared" si="1254"/>
        <v>9083430</v>
      </c>
      <c r="G2520" s="168">
        <f t="shared" si="1254"/>
        <v>8579530</v>
      </c>
      <c r="H2520" s="168">
        <f t="shared" si="1252"/>
        <v>6612810</v>
      </c>
      <c r="I2520" s="168">
        <f t="shared" si="1255"/>
        <v>33530000</v>
      </c>
      <c r="J2520" s="168">
        <f t="shared" ref="J2520:M2523" si="1264">SUM(J2531,J2539,J2547,J2554,J2564,J2572,J2580)</f>
        <v>9254230</v>
      </c>
      <c r="K2520" s="168">
        <f t="shared" si="1264"/>
        <v>9083430</v>
      </c>
      <c r="L2520" s="168">
        <f t="shared" si="1264"/>
        <v>8579530</v>
      </c>
      <c r="M2520" s="168">
        <f t="shared" si="1264"/>
        <v>6612810</v>
      </c>
      <c r="N2520" s="168">
        <f t="shared" si="1256"/>
        <v>0</v>
      </c>
      <c r="O2520" s="168">
        <f t="shared" ref="O2520:R2523" si="1265">SUM(O2531,O2539,O2547,O2554,O2564,O2572,O2580)</f>
        <v>0</v>
      </c>
      <c r="P2520" s="168">
        <f t="shared" si="1265"/>
        <v>0</v>
      </c>
      <c r="Q2520" s="168">
        <f t="shared" si="1265"/>
        <v>0</v>
      </c>
      <c r="R2520" s="168">
        <f t="shared" si="1265"/>
        <v>0</v>
      </c>
      <c r="S2520" s="168">
        <f t="shared" si="1257"/>
        <v>0</v>
      </c>
      <c r="T2520" s="168">
        <f t="shared" ref="T2520:W2523" si="1266">SUM(T2531,T2539,T2547,T2554,T2564,T2572,T2580)</f>
        <v>0</v>
      </c>
      <c r="U2520" s="168">
        <f t="shared" si="1266"/>
        <v>0</v>
      </c>
      <c r="V2520" s="168">
        <f t="shared" si="1266"/>
        <v>0</v>
      </c>
      <c r="W2520" s="168">
        <f t="shared" si="1266"/>
        <v>0</v>
      </c>
    </row>
    <row r="2521" spans="2:23" ht="16.5" thickTop="1" thickBot="1">
      <c r="B2521" s="164" t="s">
        <v>124</v>
      </c>
      <c r="C2521" s="170" t="s">
        <v>96</v>
      </c>
      <c r="D2521" s="168">
        <f t="shared" si="1253"/>
        <v>29693800</v>
      </c>
      <c r="E2521" s="168">
        <f t="shared" si="1254"/>
        <v>7779230</v>
      </c>
      <c r="F2521" s="168">
        <f t="shared" si="1254"/>
        <v>7920430</v>
      </c>
      <c r="G2521" s="168">
        <f t="shared" si="1254"/>
        <v>7500530</v>
      </c>
      <c r="H2521" s="168">
        <f t="shared" si="1252"/>
        <v>6493610</v>
      </c>
      <c r="I2521" s="168">
        <f t="shared" si="1255"/>
        <v>29693800</v>
      </c>
      <c r="J2521" s="168">
        <f t="shared" si="1264"/>
        <v>7779230</v>
      </c>
      <c r="K2521" s="168">
        <f t="shared" si="1264"/>
        <v>7920430</v>
      </c>
      <c r="L2521" s="168">
        <f t="shared" si="1264"/>
        <v>7500530</v>
      </c>
      <c r="M2521" s="168">
        <f t="shared" si="1264"/>
        <v>6493610</v>
      </c>
      <c r="N2521" s="168">
        <f t="shared" si="1256"/>
        <v>0</v>
      </c>
      <c r="O2521" s="168">
        <f t="shared" si="1265"/>
        <v>0</v>
      </c>
      <c r="P2521" s="168">
        <f t="shared" si="1265"/>
        <v>0</v>
      </c>
      <c r="Q2521" s="168">
        <f t="shared" si="1265"/>
        <v>0</v>
      </c>
      <c r="R2521" s="168">
        <f t="shared" si="1265"/>
        <v>0</v>
      </c>
      <c r="S2521" s="168">
        <f t="shared" si="1257"/>
        <v>0</v>
      </c>
      <c r="T2521" s="168">
        <f t="shared" si="1266"/>
        <v>0</v>
      </c>
      <c r="U2521" s="168">
        <f t="shared" si="1266"/>
        <v>0</v>
      </c>
      <c r="V2521" s="168">
        <f t="shared" si="1266"/>
        <v>0</v>
      </c>
      <c r="W2521" s="168">
        <f t="shared" si="1266"/>
        <v>0</v>
      </c>
    </row>
    <row r="2522" spans="2:23" ht="16.5" thickTop="1" thickBot="1">
      <c r="B2522" s="164" t="s">
        <v>124</v>
      </c>
      <c r="C2522" s="171" t="s">
        <v>97</v>
      </c>
      <c r="D2522" s="168">
        <f t="shared" si="1253"/>
        <v>8031100</v>
      </c>
      <c r="E2522" s="168">
        <f t="shared" si="1254"/>
        <v>2007780</v>
      </c>
      <c r="F2522" s="168">
        <f t="shared" si="1254"/>
        <v>2007780</v>
      </c>
      <c r="G2522" s="168">
        <f t="shared" si="1254"/>
        <v>2007780</v>
      </c>
      <c r="H2522" s="168">
        <f t="shared" si="1252"/>
        <v>2007760</v>
      </c>
      <c r="I2522" s="168">
        <f t="shared" si="1255"/>
        <v>8031100</v>
      </c>
      <c r="J2522" s="168">
        <f t="shared" si="1264"/>
        <v>2007780</v>
      </c>
      <c r="K2522" s="168">
        <f t="shared" si="1264"/>
        <v>2007780</v>
      </c>
      <c r="L2522" s="168">
        <f t="shared" si="1264"/>
        <v>2007780</v>
      </c>
      <c r="M2522" s="168">
        <f t="shared" si="1264"/>
        <v>2007760</v>
      </c>
      <c r="N2522" s="168">
        <f t="shared" si="1256"/>
        <v>0</v>
      </c>
      <c r="O2522" s="168">
        <f t="shared" si="1265"/>
        <v>0</v>
      </c>
      <c r="P2522" s="168">
        <f t="shared" si="1265"/>
        <v>0</v>
      </c>
      <c r="Q2522" s="168">
        <f t="shared" si="1265"/>
        <v>0</v>
      </c>
      <c r="R2522" s="168">
        <f t="shared" si="1265"/>
        <v>0</v>
      </c>
      <c r="S2522" s="168">
        <f t="shared" si="1257"/>
        <v>0</v>
      </c>
      <c r="T2522" s="168">
        <f t="shared" si="1266"/>
        <v>0</v>
      </c>
      <c r="U2522" s="168">
        <f t="shared" si="1266"/>
        <v>0</v>
      </c>
      <c r="V2522" s="168">
        <f t="shared" si="1266"/>
        <v>0</v>
      </c>
      <c r="W2522" s="168">
        <f t="shared" si="1266"/>
        <v>0</v>
      </c>
    </row>
    <row r="2523" spans="2:23" ht="16.5" thickTop="1" thickBot="1">
      <c r="B2523" s="164" t="s">
        <v>124</v>
      </c>
      <c r="C2523" s="171" t="s">
        <v>98</v>
      </c>
      <c r="D2523" s="168">
        <f t="shared" si="1253"/>
        <v>20623200</v>
      </c>
      <c r="E2523" s="168">
        <f t="shared" si="1254"/>
        <v>5515800</v>
      </c>
      <c r="F2523" s="168">
        <f t="shared" si="1254"/>
        <v>5607900</v>
      </c>
      <c r="G2523" s="168">
        <f t="shared" si="1254"/>
        <v>5199500</v>
      </c>
      <c r="H2523" s="168">
        <f t="shared" si="1252"/>
        <v>4300000</v>
      </c>
      <c r="I2523" s="168">
        <f t="shared" si="1255"/>
        <v>20623200</v>
      </c>
      <c r="J2523" s="168">
        <f t="shared" si="1264"/>
        <v>5515800</v>
      </c>
      <c r="K2523" s="168">
        <f t="shared" si="1264"/>
        <v>5607900</v>
      </c>
      <c r="L2523" s="168">
        <f t="shared" si="1264"/>
        <v>5199500</v>
      </c>
      <c r="M2523" s="168">
        <f t="shared" si="1264"/>
        <v>4300000</v>
      </c>
      <c r="N2523" s="168">
        <f t="shared" si="1256"/>
        <v>0</v>
      </c>
      <c r="O2523" s="168">
        <f t="shared" si="1265"/>
        <v>0</v>
      </c>
      <c r="P2523" s="168">
        <f t="shared" si="1265"/>
        <v>0</v>
      </c>
      <c r="Q2523" s="168">
        <f t="shared" si="1265"/>
        <v>0</v>
      </c>
      <c r="R2523" s="168">
        <f t="shared" si="1265"/>
        <v>0</v>
      </c>
      <c r="S2523" s="168">
        <f t="shared" si="1257"/>
        <v>0</v>
      </c>
      <c r="T2523" s="168">
        <f t="shared" si="1266"/>
        <v>0</v>
      </c>
      <c r="U2523" s="168">
        <f t="shared" si="1266"/>
        <v>0</v>
      </c>
      <c r="V2523" s="168">
        <f t="shared" si="1266"/>
        <v>0</v>
      </c>
      <c r="W2523" s="168">
        <f t="shared" si="1266"/>
        <v>0</v>
      </c>
    </row>
    <row r="2524" spans="2:23" ht="16.5" thickTop="1" thickBot="1">
      <c r="B2524" s="164" t="s">
        <v>124</v>
      </c>
      <c r="C2524" s="171" t="s">
        <v>15</v>
      </c>
      <c r="D2524" s="168">
        <f t="shared" si="1253"/>
        <v>0</v>
      </c>
      <c r="E2524" s="168">
        <f t="shared" si="1254"/>
        <v>0</v>
      </c>
      <c r="F2524" s="168">
        <f t="shared" si="1254"/>
        <v>0</v>
      </c>
      <c r="G2524" s="168">
        <f t="shared" si="1254"/>
        <v>0</v>
      </c>
      <c r="H2524" s="168">
        <f t="shared" si="1252"/>
        <v>0</v>
      </c>
      <c r="I2524" s="168">
        <f t="shared" si="1255"/>
        <v>0</v>
      </c>
      <c r="J2524" s="168">
        <f t="shared" ref="J2524:M2526" si="1267">SUM(J2558)</f>
        <v>0</v>
      </c>
      <c r="K2524" s="168">
        <f t="shared" si="1267"/>
        <v>0</v>
      </c>
      <c r="L2524" s="168">
        <f t="shared" si="1267"/>
        <v>0</v>
      </c>
      <c r="M2524" s="168">
        <f t="shared" si="1267"/>
        <v>0</v>
      </c>
      <c r="N2524" s="168">
        <f t="shared" si="1256"/>
        <v>0</v>
      </c>
      <c r="O2524" s="168">
        <f t="shared" ref="O2524:R2526" si="1268">SUM(O2558)</f>
        <v>0</v>
      </c>
      <c r="P2524" s="168">
        <f t="shared" si="1268"/>
        <v>0</v>
      </c>
      <c r="Q2524" s="168">
        <f t="shared" si="1268"/>
        <v>0</v>
      </c>
      <c r="R2524" s="168">
        <f t="shared" si="1268"/>
        <v>0</v>
      </c>
      <c r="S2524" s="168">
        <f t="shared" si="1257"/>
        <v>0</v>
      </c>
      <c r="T2524" s="168">
        <f t="shared" ref="T2524:W2526" si="1269">SUM(T2558)</f>
        <v>0</v>
      </c>
      <c r="U2524" s="168">
        <f t="shared" si="1269"/>
        <v>0</v>
      </c>
      <c r="V2524" s="168">
        <f t="shared" si="1269"/>
        <v>0</v>
      </c>
      <c r="W2524" s="168">
        <f t="shared" si="1269"/>
        <v>0</v>
      </c>
    </row>
    <row r="2525" spans="2:23" ht="16.5" thickTop="1" thickBot="1">
      <c r="B2525" s="164" t="s">
        <v>124</v>
      </c>
      <c r="C2525" s="172" t="s">
        <v>139</v>
      </c>
      <c r="D2525" s="168">
        <f t="shared" si="1253"/>
        <v>0</v>
      </c>
      <c r="E2525" s="168">
        <f t="shared" si="1254"/>
        <v>0</v>
      </c>
      <c r="F2525" s="168">
        <f t="shared" si="1254"/>
        <v>0</v>
      </c>
      <c r="G2525" s="168">
        <f t="shared" si="1254"/>
        <v>0</v>
      </c>
      <c r="H2525" s="168">
        <f t="shared" si="1252"/>
        <v>0</v>
      </c>
      <c r="I2525" s="168">
        <f t="shared" si="1255"/>
        <v>0</v>
      </c>
      <c r="J2525" s="168">
        <f t="shared" si="1267"/>
        <v>0</v>
      </c>
      <c r="K2525" s="168">
        <f t="shared" si="1267"/>
        <v>0</v>
      </c>
      <c r="L2525" s="168">
        <f t="shared" si="1267"/>
        <v>0</v>
      </c>
      <c r="M2525" s="168">
        <f t="shared" si="1267"/>
        <v>0</v>
      </c>
      <c r="N2525" s="168">
        <f t="shared" si="1256"/>
        <v>0</v>
      </c>
      <c r="O2525" s="168">
        <f t="shared" si="1268"/>
        <v>0</v>
      </c>
      <c r="P2525" s="168">
        <f t="shared" si="1268"/>
        <v>0</v>
      </c>
      <c r="Q2525" s="168">
        <f t="shared" si="1268"/>
        <v>0</v>
      </c>
      <c r="R2525" s="168">
        <f t="shared" si="1268"/>
        <v>0</v>
      </c>
      <c r="S2525" s="168">
        <f t="shared" si="1257"/>
        <v>0</v>
      </c>
      <c r="T2525" s="168">
        <f t="shared" si="1269"/>
        <v>0</v>
      </c>
      <c r="U2525" s="168">
        <f t="shared" si="1269"/>
        <v>0</v>
      </c>
      <c r="V2525" s="168">
        <f t="shared" si="1269"/>
        <v>0</v>
      </c>
      <c r="W2525" s="168">
        <f t="shared" si="1269"/>
        <v>0</v>
      </c>
    </row>
    <row r="2526" spans="2:23" ht="16.5" thickTop="1" thickBot="1">
      <c r="B2526" s="164" t="s">
        <v>124</v>
      </c>
      <c r="C2526" s="173" t="s">
        <v>138</v>
      </c>
      <c r="D2526" s="168">
        <f t="shared" si="1253"/>
        <v>0</v>
      </c>
      <c r="E2526" s="168">
        <f t="shared" si="1254"/>
        <v>0</v>
      </c>
      <c r="F2526" s="168">
        <f t="shared" si="1254"/>
        <v>0</v>
      </c>
      <c r="G2526" s="168">
        <f t="shared" si="1254"/>
        <v>0</v>
      </c>
      <c r="H2526" s="168">
        <f t="shared" si="1252"/>
        <v>0</v>
      </c>
      <c r="I2526" s="168">
        <f t="shared" si="1255"/>
        <v>0</v>
      </c>
      <c r="J2526" s="168">
        <f t="shared" si="1267"/>
        <v>0</v>
      </c>
      <c r="K2526" s="168">
        <f t="shared" si="1267"/>
        <v>0</v>
      </c>
      <c r="L2526" s="168">
        <f t="shared" si="1267"/>
        <v>0</v>
      </c>
      <c r="M2526" s="168">
        <f t="shared" si="1267"/>
        <v>0</v>
      </c>
      <c r="N2526" s="168">
        <f t="shared" si="1256"/>
        <v>0</v>
      </c>
      <c r="O2526" s="168">
        <f t="shared" si="1268"/>
        <v>0</v>
      </c>
      <c r="P2526" s="168">
        <f t="shared" si="1268"/>
        <v>0</v>
      </c>
      <c r="Q2526" s="168">
        <f t="shared" si="1268"/>
        <v>0</v>
      </c>
      <c r="R2526" s="168">
        <f t="shared" si="1268"/>
        <v>0</v>
      </c>
      <c r="S2526" s="168">
        <f t="shared" si="1257"/>
        <v>0</v>
      </c>
      <c r="T2526" s="168">
        <f t="shared" si="1269"/>
        <v>0</v>
      </c>
      <c r="U2526" s="168">
        <f t="shared" si="1269"/>
        <v>0</v>
      </c>
      <c r="V2526" s="168">
        <f t="shared" si="1269"/>
        <v>0</v>
      </c>
      <c r="W2526" s="168">
        <f t="shared" si="1269"/>
        <v>0</v>
      </c>
    </row>
    <row r="2527" spans="2:23" ht="16.5" thickTop="1" thickBot="1">
      <c r="B2527" s="164" t="s">
        <v>124</v>
      </c>
      <c r="C2527" s="171" t="s">
        <v>101</v>
      </c>
      <c r="D2527" s="168">
        <f t="shared" si="1253"/>
        <v>307000</v>
      </c>
      <c r="E2527" s="168">
        <f t="shared" si="1254"/>
        <v>101500</v>
      </c>
      <c r="F2527" s="168">
        <f t="shared" si="1254"/>
        <v>82500</v>
      </c>
      <c r="G2527" s="168">
        <f t="shared" si="1254"/>
        <v>71500</v>
      </c>
      <c r="H2527" s="168">
        <f t="shared" si="1252"/>
        <v>51500</v>
      </c>
      <c r="I2527" s="168">
        <f t="shared" si="1255"/>
        <v>307000</v>
      </c>
      <c r="J2527" s="168">
        <f>SUM(J2535,J2543,J2568,J2576)</f>
        <v>101500</v>
      </c>
      <c r="K2527" s="168">
        <f>SUM(K2535,K2543,K2568,K2576)</f>
        <v>82500</v>
      </c>
      <c r="L2527" s="168">
        <f>SUM(L2535,L2543,L2568,L2576)</f>
        <v>71500</v>
      </c>
      <c r="M2527" s="168">
        <f>SUM(M2535,M2543,M2568,M2576)</f>
        <v>51500</v>
      </c>
      <c r="N2527" s="168">
        <f t="shared" si="1256"/>
        <v>0</v>
      </c>
      <c r="O2527" s="168">
        <f>SUM(O2535,O2543,O2568,O2576)</f>
        <v>0</v>
      </c>
      <c r="P2527" s="168">
        <f>SUM(P2535,P2543,P2568,P2576)</f>
        <v>0</v>
      </c>
      <c r="Q2527" s="168">
        <f>SUM(Q2535,Q2543,Q2568,Q2576)</f>
        <v>0</v>
      </c>
      <c r="R2527" s="168">
        <f>SUM(R2535,R2543,R2568,R2576)</f>
        <v>0</v>
      </c>
      <c r="S2527" s="168">
        <f t="shared" si="1257"/>
        <v>0</v>
      </c>
      <c r="T2527" s="168">
        <f>SUM(T2535,T2543,T2568,T2576)</f>
        <v>0</v>
      </c>
      <c r="U2527" s="168">
        <f>SUM(U2535,U2543,U2568,U2576)</f>
        <v>0</v>
      </c>
      <c r="V2527" s="168">
        <f>SUM(V2535,V2543,V2568,V2576)</f>
        <v>0</v>
      </c>
      <c r="W2527" s="168">
        <f>SUM(W2535,W2543,W2568,W2576)</f>
        <v>0</v>
      </c>
    </row>
    <row r="2528" spans="2:23" ht="16.5" thickTop="1" thickBot="1">
      <c r="B2528" s="164" t="s">
        <v>124</v>
      </c>
      <c r="C2528" s="171" t="s">
        <v>102</v>
      </c>
      <c r="D2528" s="168">
        <f t="shared" si="1253"/>
        <v>732500</v>
      </c>
      <c r="E2528" s="168">
        <f t="shared" si="1254"/>
        <v>154150</v>
      </c>
      <c r="F2528" s="168">
        <f t="shared" si="1254"/>
        <v>222250</v>
      </c>
      <c r="G2528" s="168">
        <f t="shared" si="1254"/>
        <v>221750</v>
      </c>
      <c r="H2528" s="168">
        <f t="shared" si="1252"/>
        <v>134350</v>
      </c>
      <c r="I2528" s="168">
        <f t="shared" si="1255"/>
        <v>732500</v>
      </c>
      <c r="J2528" s="168">
        <f t="shared" ref="J2528:M2530" si="1270">SUM(J2536,J2544,J2551,J2561,J2569,J2577,J2584)</f>
        <v>154150</v>
      </c>
      <c r="K2528" s="168">
        <f t="shared" si="1270"/>
        <v>222250</v>
      </c>
      <c r="L2528" s="168">
        <f t="shared" si="1270"/>
        <v>221750</v>
      </c>
      <c r="M2528" s="168">
        <f t="shared" si="1270"/>
        <v>134350</v>
      </c>
      <c r="N2528" s="168">
        <f t="shared" si="1256"/>
        <v>0</v>
      </c>
      <c r="O2528" s="168">
        <f t="shared" ref="O2528:R2530" si="1271">SUM(O2536,O2544,O2551,O2561,O2569,O2577,O2584)</f>
        <v>0</v>
      </c>
      <c r="P2528" s="168">
        <f t="shared" si="1271"/>
        <v>0</v>
      </c>
      <c r="Q2528" s="168">
        <f t="shared" si="1271"/>
        <v>0</v>
      </c>
      <c r="R2528" s="168">
        <f t="shared" si="1271"/>
        <v>0</v>
      </c>
      <c r="S2528" s="168">
        <f t="shared" si="1257"/>
        <v>0</v>
      </c>
      <c r="T2528" s="168">
        <f t="shared" ref="T2528:W2530" si="1272">SUM(T2536,T2544,T2551,T2561,T2569,T2577,T2584)</f>
        <v>0</v>
      </c>
      <c r="U2528" s="168">
        <f t="shared" si="1272"/>
        <v>0</v>
      </c>
      <c r="V2528" s="168">
        <f t="shared" si="1272"/>
        <v>0</v>
      </c>
      <c r="W2528" s="168">
        <f t="shared" si="1272"/>
        <v>0</v>
      </c>
    </row>
    <row r="2529" spans="2:23" ht="31.5" thickTop="1" thickBot="1">
      <c r="B2529" s="164" t="s">
        <v>124</v>
      </c>
      <c r="C2529" s="172" t="s">
        <v>156</v>
      </c>
      <c r="D2529" s="168">
        <f t="shared" si="1253"/>
        <v>732500</v>
      </c>
      <c r="E2529" s="168">
        <f t="shared" si="1254"/>
        <v>154150</v>
      </c>
      <c r="F2529" s="168">
        <f t="shared" si="1254"/>
        <v>222250</v>
      </c>
      <c r="G2529" s="168">
        <f t="shared" si="1254"/>
        <v>221750</v>
      </c>
      <c r="H2529" s="168">
        <f t="shared" si="1252"/>
        <v>134350</v>
      </c>
      <c r="I2529" s="168">
        <f t="shared" si="1255"/>
        <v>732500</v>
      </c>
      <c r="J2529" s="168">
        <f t="shared" si="1270"/>
        <v>154150</v>
      </c>
      <c r="K2529" s="168">
        <f t="shared" si="1270"/>
        <v>222250</v>
      </c>
      <c r="L2529" s="168">
        <f t="shared" si="1270"/>
        <v>221750</v>
      </c>
      <c r="M2529" s="168">
        <f t="shared" si="1270"/>
        <v>134350</v>
      </c>
      <c r="N2529" s="168">
        <f t="shared" si="1256"/>
        <v>0</v>
      </c>
      <c r="O2529" s="168">
        <f t="shared" si="1271"/>
        <v>0</v>
      </c>
      <c r="P2529" s="168">
        <f t="shared" si="1271"/>
        <v>0</v>
      </c>
      <c r="Q2529" s="168">
        <f t="shared" si="1271"/>
        <v>0</v>
      </c>
      <c r="R2529" s="168">
        <f t="shared" si="1271"/>
        <v>0</v>
      </c>
      <c r="S2529" s="168">
        <f t="shared" si="1257"/>
        <v>0</v>
      </c>
      <c r="T2529" s="168">
        <f t="shared" si="1272"/>
        <v>0</v>
      </c>
      <c r="U2529" s="168">
        <f t="shared" si="1272"/>
        <v>0</v>
      </c>
      <c r="V2529" s="168">
        <f t="shared" si="1272"/>
        <v>0</v>
      </c>
      <c r="W2529" s="168">
        <f t="shared" si="1272"/>
        <v>0</v>
      </c>
    </row>
    <row r="2530" spans="2:23" ht="16.5" thickTop="1" thickBot="1">
      <c r="B2530" s="164" t="s">
        <v>124</v>
      </c>
      <c r="C2530" s="170" t="s">
        <v>121</v>
      </c>
      <c r="D2530" s="168">
        <f t="shared" si="1253"/>
        <v>3836200</v>
      </c>
      <c r="E2530" s="168">
        <f t="shared" si="1254"/>
        <v>1475000</v>
      </c>
      <c r="F2530" s="168">
        <f t="shared" si="1254"/>
        <v>1163000</v>
      </c>
      <c r="G2530" s="168">
        <f t="shared" si="1254"/>
        <v>1079000</v>
      </c>
      <c r="H2530" s="168">
        <f t="shared" si="1252"/>
        <v>119200</v>
      </c>
      <c r="I2530" s="168">
        <f t="shared" si="1255"/>
        <v>3836200</v>
      </c>
      <c r="J2530" s="168">
        <f t="shared" si="1270"/>
        <v>1475000</v>
      </c>
      <c r="K2530" s="168">
        <f t="shared" si="1270"/>
        <v>1163000</v>
      </c>
      <c r="L2530" s="168">
        <f t="shared" si="1270"/>
        <v>1079000</v>
      </c>
      <c r="M2530" s="168">
        <f t="shared" si="1270"/>
        <v>119200</v>
      </c>
      <c r="N2530" s="168">
        <f t="shared" si="1256"/>
        <v>0</v>
      </c>
      <c r="O2530" s="168">
        <f t="shared" si="1271"/>
        <v>0</v>
      </c>
      <c r="P2530" s="168">
        <f t="shared" si="1271"/>
        <v>0</v>
      </c>
      <c r="Q2530" s="168">
        <f t="shared" si="1271"/>
        <v>0</v>
      </c>
      <c r="R2530" s="168">
        <f t="shared" si="1271"/>
        <v>0</v>
      </c>
      <c r="S2530" s="168">
        <f t="shared" si="1257"/>
        <v>0</v>
      </c>
      <c r="T2530" s="168">
        <f t="shared" si="1272"/>
        <v>0</v>
      </c>
      <c r="U2530" s="168">
        <f t="shared" si="1272"/>
        <v>0</v>
      </c>
      <c r="V2530" s="168">
        <f t="shared" si="1272"/>
        <v>0</v>
      </c>
      <c r="W2530" s="168">
        <f t="shared" si="1272"/>
        <v>0</v>
      </c>
    </row>
    <row r="2531" spans="2:23" ht="31.5" thickTop="1" thickBot="1">
      <c r="B2531" s="164" t="s">
        <v>919</v>
      </c>
      <c r="C2531" s="170" t="s">
        <v>920</v>
      </c>
      <c r="D2531" s="168">
        <f t="shared" si="1253"/>
        <v>27709700</v>
      </c>
      <c r="E2531" s="168">
        <f t="shared" si="1254"/>
        <v>7722030</v>
      </c>
      <c r="F2531" s="168">
        <f t="shared" si="1254"/>
        <v>7513830</v>
      </c>
      <c r="G2531" s="168">
        <f t="shared" si="1254"/>
        <v>7160030</v>
      </c>
      <c r="H2531" s="168">
        <f t="shared" si="1252"/>
        <v>5313810</v>
      </c>
      <c r="I2531" s="168">
        <f t="shared" si="1255"/>
        <v>27709700</v>
      </c>
      <c r="J2531" s="168">
        <f>SUM(J2532,J2538)</f>
        <v>7722030</v>
      </c>
      <c r="K2531" s="168">
        <f>SUM(K2532,K2538)</f>
        <v>7513830</v>
      </c>
      <c r="L2531" s="168">
        <f>SUM(L2532,L2538)</f>
        <v>7160030</v>
      </c>
      <c r="M2531" s="168">
        <f>SUM(M2532,M2538)</f>
        <v>5313810</v>
      </c>
      <c r="N2531" s="168">
        <f t="shared" si="1256"/>
        <v>0</v>
      </c>
      <c r="O2531" s="168">
        <f>SUM(O2532,O2538)</f>
        <v>0</v>
      </c>
      <c r="P2531" s="168">
        <f>SUM(P2532,P2538)</f>
        <v>0</v>
      </c>
      <c r="Q2531" s="168">
        <f>SUM(Q2532,Q2538)</f>
        <v>0</v>
      </c>
      <c r="R2531" s="168">
        <f>SUM(R2532,R2538)</f>
        <v>0</v>
      </c>
      <c r="S2531" s="168">
        <f t="shared" si="1257"/>
        <v>0</v>
      </c>
      <c r="T2531" s="168">
        <f>SUM(T2532,T2538)</f>
        <v>0</v>
      </c>
      <c r="U2531" s="168">
        <f>SUM(U2532,U2538)</f>
        <v>0</v>
      </c>
      <c r="V2531" s="168">
        <f>SUM(V2532,V2538)</f>
        <v>0</v>
      </c>
      <c r="W2531" s="168">
        <f>SUM(W2532,W2538)</f>
        <v>0</v>
      </c>
    </row>
    <row r="2532" spans="2:23" ht="16.5" thickTop="1" thickBot="1">
      <c r="B2532" s="164" t="s">
        <v>124</v>
      </c>
      <c r="C2532" s="171" t="s">
        <v>96</v>
      </c>
      <c r="D2532" s="168">
        <f t="shared" si="1253"/>
        <v>24148500</v>
      </c>
      <c r="E2532" s="168">
        <f t="shared" si="1254"/>
        <v>6372030</v>
      </c>
      <c r="F2532" s="168">
        <f t="shared" si="1254"/>
        <v>6463830</v>
      </c>
      <c r="G2532" s="168">
        <f t="shared" si="1254"/>
        <v>6110030</v>
      </c>
      <c r="H2532" s="168">
        <f t="shared" si="1252"/>
        <v>5202610</v>
      </c>
      <c r="I2532" s="168">
        <f t="shared" si="1255"/>
        <v>24148500</v>
      </c>
      <c r="J2532" s="168">
        <f>SUM(J2533:J2536)</f>
        <v>6372030</v>
      </c>
      <c r="K2532" s="168">
        <f>SUM(K2533:K2536)</f>
        <v>6463830</v>
      </c>
      <c r="L2532" s="168">
        <f>SUM(L2533:L2536)</f>
        <v>6110030</v>
      </c>
      <c r="M2532" s="168">
        <f>SUM(M2533:M2536)</f>
        <v>5202610</v>
      </c>
      <c r="N2532" s="168">
        <f t="shared" si="1256"/>
        <v>0</v>
      </c>
      <c r="O2532" s="168">
        <f>SUM(O2533:O2536)</f>
        <v>0</v>
      </c>
      <c r="P2532" s="168">
        <f>SUM(P2533:P2536)</f>
        <v>0</v>
      </c>
      <c r="Q2532" s="168">
        <f>SUM(Q2533:Q2536)</f>
        <v>0</v>
      </c>
      <c r="R2532" s="168">
        <f>SUM(R2533:R2536)</f>
        <v>0</v>
      </c>
      <c r="S2532" s="168">
        <f t="shared" si="1257"/>
        <v>0</v>
      </c>
      <c r="T2532" s="168">
        <f>SUM(T2533:T2536)</f>
        <v>0</v>
      </c>
      <c r="U2532" s="168">
        <f>SUM(U2533:U2536)</f>
        <v>0</v>
      </c>
      <c r="V2532" s="168">
        <f>SUM(V2533:V2536)</f>
        <v>0</v>
      </c>
      <c r="W2532" s="168">
        <f>SUM(W2533:W2536)</f>
        <v>0</v>
      </c>
    </row>
    <row r="2533" spans="2:23" ht="16.5" thickTop="1" thickBot="1">
      <c r="B2533" s="164" t="s">
        <v>124</v>
      </c>
      <c r="C2533" s="172" t="s">
        <v>97</v>
      </c>
      <c r="D2533" s="168">
        <f t="shared" si="1253"/>
        <v>3688100</v>
      </c>
      <c r="E2533" s="168">
        <f t="shared" si="1254"/>
        <v>922030</v>
      </c>
      <c r="F2533" s="168">
        <f t="shared" si="1254"/>
        <v>922030</v>
      </c>
      <c r="G2533" s="168">
        <f t="shared" si="1254"/>
        <v>922030</v>
      </c>
      <c r="H2533" s="168">
        <f t="shared" si="1252"/>
        <v>922010</v>
      </c>
      <c r="I2533" s="168">
        <f t="shared" si="1255"/>
        <v>3688100</v>
      </c>
      <c r="J2533" s="168">
        <v>922030</v>
      </c>
      <c r="K2533" s="168">
        <v>922030</v>
      </c>
      <c r="L2533" s="168">
        <v>922030</v>
      </c>
      <c r="M2533" s="168">
        <v>922010</v>
      </c>
      <c r="N2533" s="168">
        <f t="shared" si="1256"/>
        <v>0</v>
      </c>
      <c r="O2533" s="168">
        <v>0</v>
      </c>
      <c r="P2533" s="168">
        <v>0</v>
      </c>
      <c r="Q2533" s="168">
        <v>0</v>
      </c>
      <c r="R2533" s="168">
        <v>0</v>
      </c>
      <c r="S2533" s="168">
        <f t="shared" si="1257"/>
        <v>0</v>
      </c>
      <c r="T2533" s="168">
        <v>0</v>
      </c>
      <c r="U2533" s="168">
        <v>0</v>
      </c>
      <c r="V2533" s="168">
        <v>0</v>
      </c>
      <c r="W2533" s="168">
        <v>0</v>
      </c>
    </row>
    <row r="2534" spans="2:23" ht="16.5" thickTop="1" thickBot="1">
      <c r="B2534" s="164" t="s">
        <v>124</v>
      </c>
      <c r="C2534" s="172" t="s">
        <v>98</v>
      </c>
      <c r="D2534" s="168">
        <f t="shared" si="1253"/>
        <v>19443600</v>
      </c>
      <c r="E2534" s="168">
        <f t="shared" si="1254"/>
        <v>5200000</v>
      </c>
      <c r="F2534" s="168">
        <f t="shared" si="1254"/>
        <v>5243600</v>
      </c>
      <c r="G2534" s="168">
        <f t="shared" si="1254"/>
        <v>4900000</v>
      </c>
      <c r="H2534" s="168">
        <f t="shared" si="1252"/>
        <v>4100000</v>
      </c>
      <c r="I2534" s="168">
        <f t="shared" si="1255"/>
        <v>19443600</v>
      </c>
      <c r="J2534" s="168">
        <v>5200000</v>
      </c>
      <c r="K2534" s="168">
        <v>5243600</v>
      </c>
      <c r="L2534" s="168">
        <v>4900000</v>
      </c>
      <c r="M2534" s="168">
        <v>4100000</v>
      </c>
      <c r="N2534" s="168">
        <f t="shared" si="1256"/>
        <v>0</v>
      </c>
      <c r="O2534" s="168">
        <v>0</v>
      </c>
      <c r="P2534" s="168">
        <v>0</v>
      </c>
      <c r="Q2534" s="168">
        <v>0</v>
      </c>
      <c r="R2534" s="168">
        <v>0</v>
      </c>
      <c r="S2534" s="168">
        <f t="shared" si="1257"/>
        <v>0</v>
      </c>
      <c r="T2534" s="168">
        <v>0</v>
      </c>
      <c r="U2534" s="168">
        <v>0</v>
      </c>
      <c r="V2534" s="168">
        <v>0</v>
      </c>
      <c r="W2534" s="168">
        <v>0</v>
      </c>
    </row>
    <row r="2535" spans="2:23" ht="16.5" thickTop="1" thickBot="1">
      <c r="B2535" s="164" t="s">
        <v>124</v>
      </c>
      <c r="C2535" s="172" t="s">
        <v>101</v>
      </c>
      <c r="D2535" s="168">
        <f t="shared" si="1253"/>
        <v>300000</v>
      </c>
      <c r="E2535" s="168">
        <f t="shared" si="1254"/>
        <v>100000</v>
      </c>
      <c r="F2535" s="168">
        <f t="shared" si="1254"/>
        <v>80000</v>
      </c>
      <c r="G2535" s="168">
        <f t="shared" si="1254"/>
        <v>70000</v>
      </c>
      <c r="H2535" s="168">
        <f t="shared" si="1252"/>
        <v>50000</v>
      </c>
      <c r="I2535" s="168">
        <f t="shared" si="1255"/>
        <v>300000</v>
      </c>
      <c r="J2535" s="168">
        <v>100000</v>
      </c>
      <c r="K2535" s="168">
        <v>80000</v>
      </c>
      <c r="L2535" s="168">
        <v>70000</v>
      </c>
      <c r="M2535" s="168">
        <v>50000</v>
      </c>
      <c r="N2535" s="168">
        <f t="shared" si="1256"/>
        <v>0</v>
      </c>
      <c r="O2535" s="168">
        <v>0</v>
      </c>
      <c r="P2535" s="168">
        <v>0</v>
      </c>
      <c r="Q2535" s="168">
        <v>0</v>
      </c>
      <c r="R2535" s="168">
        <v>0</v>
      </c>
      <c r="S2535" s="168">
        <f t="shared" si="1257"/>
        <v>0</v>
      </c>
      <c r="T2535" s="168">
        <v>0</v>
      </c>
      <c r="U2535" s="168">
        <v>0</v>
      </c>
      <c r="V2535" s="168">
        <v>0</v>
      </c>
      <c r="W2535" s="168">
        <v>0</v>
      </c>
    </row>
    <row r="2536" spans="2:23" ht="16.5" thickTop="1" thickBot="1">
      <c r="B2536" s="164" t="s">
        <v>124</v>
      </c>
      <c r="C2536" s="172" t="s">
        <v>102</v>
      </c>
      <c r="D2536" s="168">
        <f t="shared" si="1253"/>
        <v>716800</v>
      </c>
      <c r="E2536" s="168">
        <f t="shared" si="1254"/>
        <v>150000</v>
      </c>
      <c r="F2536" s="168">
        <f t="shared" si="1254"/>
        <v>218200</v>
      </c>
      <c r="G2536" s="168">
        <f t="shared" si="1254"/>
        <v>218000</v>
      </c>
      <c r="H2536" s="168">
        <f t="shared" si="1252"/>
        <v>130600</v>
      </c>
      <c r="I2536" s="168">
        <f t="shared" si="1255"/>
        <v>716800</v>
      </c>
      <c r="J2536" s="168">
        <f>SUM(J2537)</f>
        <v>150000</v>
      </c>
      <c r="K2536" s="168">
        <f>SUM(K2537)</f>
        <v>218200</v>
      </c>
      <c r="L2536" s="168">
        <f>SUM(L2537)</f>
        <v>218000</v>
      </c>
      <c r="M2536" s="168">
        <f>SUM(M2537)</f>
        <v>130600</v>
      </c>
      <c r="N2536" s="168">
        <f t="shared" si="1256"/>
        <v>0</v>
      </c>
      <c r="O2536" s="168">
        <f>SUM(O2537)</f>
        <v>0</v>
      </c>
      <c r="P2536" s="168">
        <f>SUM(P2537)</f>
        <v>0</v>
      </c>
      <c r="Q2536" s="168">
        <f>SUM(Q2537)</f>
        <v>0</v>
      </c>
      <c r="R2536" s="168">
        <f>SUM(R2537)</f>
        <v>0</v>
      </c>
      <c r="S2536" s="168">
        <f t="shared" si="1257"/>
        <v>0</v>
      </c>
      <c r="T2536" s="168">
        <f>SUM(T2537)</f>
        <v>0</v>
      </c>
      <c r="U2536" s="168">
        <f>SUM(U2537)</f>
        <v>0</v>
      </c>
      <c r="V2536" s="168">
        <f>SUM(V2537)</f>
        <v>0</v>
      </c>
      <c r="W2536" s="168">
        <f>SUM(W2537)</f>
        <v>0</v>
      </c>
    </row>
    <row r="2537" spans="2:23" ht="31.5" thickTop="1" thickBot="1">
      <c r="B2537" s="164" t="s">
        <v>124</v>
      </c>
      <c r="C2537" s="173" t="s">
        <v>156</v>
      </c>
      <c r="D2537" s="168">
        <f t="shared" si="1253"/>
        <v>716800</v>
      </c>
      <c r="E2537" s="168">
        <f t="shared" si="1254"/>
        <v>150000</v>
      </c>
      <c r="F2537" s="168">
        <f t="shared" si="1254"/>
        <v>218200</v>
      </c>
      <c r="G2537" s="168">
        <f t="shared" si="1254"/>
        <v>218000</v>
      </c>
      <c r="H2537" s="168">
        <f t="shared" si="1252"/>
        <v>130600</v>
      </c>
      <c r="I2537" s="168">
        <f t="shared" si="1255"/>
        <v>716800</v>
      </c>
      <c r="J2537" s="168">
        <v>150000</v>
      </c>
      <c r="K2537" s="168">
        <v>218200</v>
      </c>
      <c r="L2537" s="168">
        <v>218000</v>
      </c>
      <c r="M2537" s="168">
        <v>130600</v>
      </c>
      <c r="N2537" s="168">
        <f t="shared" si="1256"/>
        <v>0</v>
      </c>
      <c r="O2537" s="168">
        <v>0</v>
      </c>
      <c r="P2537" s="168">
        <v>0</v>
      </c>
      <c r="Q2537" s="168">
        <v>0</v>
      </c>
      <c r="R2537" s="168">
        <v>0</v>
      </c>
      <c r="S2537" s="168">
        <f t="shared" si="1257"/>
        <v>0</v>
      </c>
      <c r="T2537" s="168">
        <v>0</v>
      </c>
      <c r="U2537" s="168">
        <v>0</v>
      </c>
      <c r="V2537" s="168">
        <v>0</v>
      </c>
      <c r="W2537" s="168">
        <v>0</v>
      </c>
    </row>
    <row r="2538" spans="2:23" ht="16.5" thickTop="1" thickBot="1">
      <c r="B2538" s="164" t="s">
        <v>124</v>
      </c>
      <c r="C2538" s="171" t="s">
        <v>121</v>
      </c>
      <c r="D2538" s="168">
        <f t="shared" si="1253"/>
        <v>3561200</v>
      </c>
      <c r="E2538" s="168">
        <f t="shared" si="1254"/>
        <v>1350000</v>
      </c>
      <c r="F2538" s="168">
        <f t="shared" si="1254"/>
        <v>1050000</v>
      </c>
      <c r="G2538" s="168">
        <f t="shared" si="1254"/>
        <v>1050000</v>
      </c>
      <c r="H2538" s="168">
        <f t="shared" si="1252"/>
        <v>111200</v>
      </c>
      <c r="I2538" s="168">
        <f t="shared" si="1255"/>
        <v>3561200</v>
      </c>
      <c r="J2538" s="168">
        <v>1350000</v>
      </c>
      <c r="K2538" s="168">
        <v>1050000</v>
      </c>
      <c r="L2538" s="168">
        <v>1050000</v>
      </c>
      <c r="M2538" s="168">
        <v>111200</v>
      </c>
      <c r="N2538" s="168">
        <f t="shared" si="1256"/>
        <v>0</v>
      </c>
      <c r="O2538" s="168">
        <v>0</v>
      </c>
      <c r="P2538" s="168">
        <v>0</v>
      </c>
      <c r="Q2538" s="168">
        <v>0</v>
      </c>
      <c r="R2538" s="168">
        <v>0</v>
      </c>
      <c r="S2538" s="168">
        <f t="shared" si="1257"/>
        <v>0</v>
      </c>
      <c r="T2538" s="168">
        <v>0</v>
      </c>
      <c r="U2538" s="168">
        <v>0</v>
      </c>
      <c r="V2538" s="168">
        <v>0</v>
      </c>
      <c r="W2538" s="168">
        <v>0</v>
      </c>
    </row>
    <row r="2539" spans="2:23" ht="16.5" thickTop="1" thickBot="1">
      <c r="B2539" s="164" t="s">
        <v>921</v>
      </c>
      <c r="C2539" s="170" t="s">
        <v>922</v>
      </c>
      <c r="D2539" s="168">
        <f t="shared" si="1253"/>
        <v>1627600</v>
      </c>
      <c r="E2539" s="168">
        <f t="shared" si="1254"/>
        <v>387900</v>
      </c>
      <c r="F2539" s="168">
        <f t="shared" si="1254"/>
        <v>428900</v>
      </c>
      <c r="G2539" s="168">
        <f t="shared" si="1254"/>
        <v>433900</v>
      </c>
      <c r="H2539" s="168">
        <f t="shared" si="1252"/>
        <v>376900</v>
      </c>
      <c r="I2539" s="168">
        <f t="shared" si="1255"/>
        <v>1627600</v>
      </c>
      <c r="J2539" s="168">
        <f>SUM(J2540,J2546)</f>
        <v>387900</v>
      </c>
      <c r="K2539" s="168">
        <f>SUM(K2540,K2546)</f>
        <v>428900</v>
      </c>
      <c r="L2539" s="168">
        <f>SUM(L2540,L2546)</f>
        <v>433900</v>
      </c>
      <c r="M2539" s="168">
        <f>SUM(M2540,M2546)</f>
        <v>376900</v>
      </c>
      <c r="N2539" s="168">
        <f t="shared" si="1256"/>
        <v>0</v>
      </c>
      <c r="O2539" s="168">
        <f>SUM(O2540,O2546)</f>
        <v>0</v>
      </c>
      <c r="P2539" s="168">
        <f>SUM(P2540,P2546)</f>
        <v>0</v>
      </c>
      <c r="Q2539" s="168">
        <f>SUM(Q2540,Q2546)</f>
        <v>0</v>
      </c>
      <c r="R2539" s="168">
        <f>SUM(R2540,R2546)</f>
        <v>0</v>
      </c>
      <c r="S2539" s="168">
        <f t="shared" si="1257"/>
        <v>0</v>
      </c>
      <c r="T2539" s="168">
        <f>SUM(T2540,T2546)</f>
        <v>0</v>
      </c>
      <c r="U2539" s="168">
        <f>SUM(U2540,U2546)</f>
        <v>0</v>
      </c>
      <c r="V2539" s="168">
        <f>SUM(V2540,V2546)</f>
        <v>0</v>
      </c>
      <c r="W2539" s="168">
        <f>SUM(W2540,W2546)</f>
        <v>0</v>
      </c>
    </row>
    <row r="2540" spans="2:23" ht="16.5" thickTop="1" thickBot="1">
      <c r="B2540" s="164" t="s">
        <v>124</v>
      </c>
      <c r="C2540" s="171" t="s">
        <v>96</v>
      </c>
      <c r="D2540" s="168">
        <f t="shared" si="1253"/>
        <v>1577600</v>
      </c>
      <c r="E2540" s="168">
        <f t="shared" si="1254"/>
        <v>382900</v>
      </c>
      <c r="F2540" s="168">
        <f t="shared" si="1254"/>
        <v>408900</v>
      </c>
      <c r="G2540" s="168">
        <f t="shared" si="1254"/>
        <v>413900</v>
      </c>
      <c r="H2540" s="168">
        <f t="shared" si="1252"/>
        <v>371900</v>
      </c>
      <c r="I2540" s="168">
        <f t="shared" si="1255"/>
        <v>1577600</v>
      </c>
      <c r="J2540" s="168">
        <f>SUM(J2541:J2544)</f>
        <v>382900</v>
      </c>
      <c r="K2540" s="168">
        <f>SUM(K2541:K2544)</f>
        <v>408900</v>
      </c>
      <c r="L2540" s="168">
        <f>SUM(L2541:L2544)</f>
        <v>413900</v>
      </c>
      <c r="M2540" s="168">
        <f>SUM(M2541:M2544)</f>
        <v>371900</v>
      </c>
      <c r="N2540" s="168">
        <f t="shared" si="1256"/>
        <v>0</v>
      </c>
      <c r="O2540" s="168">
        <f>SUM(O2541:O2544)</f>
        <v>0</v>
      </c>
      <c r="P2540" s="168">
        <f>SUM(P2541:P2544)</f>
        <v>0</v>
      </c>
      <c r="Q2540" s="168">
        <f>SUM(Q2541:Q2544)</f>
        <v>0</v>
      </c>
      <c r="R2540" s="168">
        <f>SUM(R2541:R2544)</f>
        <v>0</v>
      </c>
      <c r="S2540" s="168">
        <f t="shared" si="1257"/>
        <v>0</v>
      </c>
      <c r="T2540" s="168">
        <f>SUM(T2541:T2544)</f>
        <v>0</v>
      </c>
      <c r="U2540" s="168">
        <f>SUM(U2541:U2544)</f>
        <v>0</v>
      </c>
      <c r="V2540" s="168">
        <f>SUM(V2541:V2544)</f>
        <v>0</v>
      </c>
      <c r="W2540" s="168">
        <f>SUM(W2541:W2544)</f>
        <v>0</v>
      </c>
    </row>
    <row r="2541" spans="2:23" ht="16.5" thickTop="1" thickBot="1">
      <c r="B2541" s="164" t="s">
        <v>124</v>
      </c>
      <c r="C2541" s="172" t="s">
        <v>97</v>
      </c>
      <c r="D2541" s="168">
        <f t="shared" si="1253"/>
        <v>1287600</v>
      </c>
      <c r="E2541" s="168">
        <f t="shared" si="1254"/>
        <v>321900</v>
      </c>
      <c r="F2541" s="168">
        <f t="shared" si="1254"/>
        <v>321900</v>
      </c>
      <c r="G2541" s="168">
        <f t="shared" si="1254"/>
        <v>321900</v>
      </c>
      <c r="H2541" s="168">
        <f t="shared" si="1252"/>
        <v>321900</v>
      </c>
      <c r="I2541" s="168">
        <f t="shared" si="1255"/>
        <v>1287600</v>
      </c>
      <c r="J2541" s="168">
        <v>321900</v>
      </c>
      <c r="K2541" s="168">
        <v>321900</v>
      </c>
      <c r="L2541" s="168">
        <v>321900</v>
      </c>
      <c r="M2541" s="168">
        <v>321900</v>
      </c>
      <c r="N2541" s="168">
        <f t="shared" si="1256"/>
        <v>0</v>
      </c>
      <c r="O2541" s="168">
        <v>0</v>
      </c>
      <c r="P2541" s="168">
        <v>0</v>
      </c>
      <c r="Q2541" s="168">
        <v>0</v>
      </c>
      <c r="R2541" s="168">
        <v>0</v>
      </c>
      <c r="S2541" s="168">
        <f t="shared" si="1257"/>
        <v>0</v>
      </c>
      <c r="T2541" s="168">
        <v>0</v>
      </c>
      <c r="U2541" s="168">
        <v>0</v>
      </c>
      <c r="V2541" s="168">
        <v>0</v>
      </c>
      <c r="W2541" s="168">
        <v>0</v>
      </c>
    </row>
    <row r="2542" spans="2:23" ht="16.5" thickTop="1" thickBot="1">
      <c r="B2542" s="164" t="s">
        <v>124</v>
      </c>
      <c r="C2542" s="172" t="s">
        <v>98</v>
      </c>
      <c r="D2542" s="168">
        <f t="shared" si="1253"/>
        <v>290000</v>
      </c>
      <c r="E2542" s="168">
        <f t="shared" si="1254"/>
        <v>61000</v>
      </c>
      <c r="F2542" s="168">
        <f t="shared" si="1254"/>
        <v>87000</v>
      </c>
      <c r="G2542" s="168">
        <f t="shared" si="1254"/>
        <v>92000</v>
      </c>
      <c r="H2542" s="168">
        <f t="shared" si="1252"/>
        <v>50000</v>
      </c>
      <c r="I2542" s="168">
        <f t="shared" si="1255"/>
        <v>290000</v>
      </c>
      <c r="J2542" s="168">
        <v>61000</v>
      </c>
      <c r="K2542" s="168">
        <v>87000</v>
      </c>
      <c r="L2542" s="168">
        <v>92000</v>
      </c>
      <c r="M2542" s="168">
        <v>50000</v>
      </c>
      <c r="N2542" s="168">
        <f t="shared" si="1256"/>
        <v>0</v>
      </c>
      <c r="O2542" s="168">
        <v>0</v>
      </c>
      <c r="P2542" s="168">
        <v>0</v>
      </c>
      <c r="Q2542" s="168">
        <v>0</v>
      </c>
      <c r="R2542" s="168">
        <v>0</v>
      </c>
      <c r="S2542" s="168">
        <f t="shared" si="1257"/>
        <v>0</v>
      </c>
      <c r="T2542" s="168">
        <v>0</v>
      </c>
      <c r="U2542" s="168">
        <v>0</v>
      </c>
      <c r="V2542" s="168">
        <v>0</v>
      </c>
      <c r="W2542" s="168">
        <v>0</v>
      </c>
    </row>
    <row r="2543" spans="2:23" ht="16.5" thickTop="1" thickBot="1">
      <c r="B2543" s="164" t="s">
        <v>124</v>
      </c>
      <c r="C2543" s="172" t="s">
        <v>101</v>
      </c>
      <c r="D2543" s="168">
        <f t="shared" si="1253"/>
        <v>0</v>
      </c>
      <c r="E2543" s="168">
        <f t="shared" si="1254"/>
        <v>0</v>
      </c>
      <c r="F2543" s="168">
        <f t="shared" si="1254"/>
        <v>0</v>
      </c>
      <c r="G2543" s="168">
        <f t="shared" si="1254"/>
        <v>0</v>
      </c>
      <c r="H2543" s="168">
        <f t="shared" si="1252"/>
        <v>0</v>
      </c>
      <c r="I2543" s="168">
        <f t="shared" si="1255"/>
        <v>0</v>
      </c>
      <c r="J2543" s="168">
        <v>0</v>
      </c>
      <c r="K2543" s="168">
        <v>0</v>
      </c>
      <c r="L2543" s="168">
        <v>0</v>
      </c>
      <c r="M2543" s="168">
        <v>0</v>
      </c>
      <c r="N2543" s="168">
        <f t="shared" si="1256"/>
        <v>0</v>
      </c>
      <c r="O2543" s="168">
        <v>0</v>
      </c>
      <c r="P2543" s="168">
        <v>0</v>
      </c>
      <c r="Q2543" s="168">
        <v>0</v>
      </c>
      <c r="R2543" s="168">
        <v>0</v>
      </c>
      <c r="S2543" s="168">
        <f t="shared" si="1257"/>
        <v>0</v>
      </c>
      <c r="T2543" s="168">
        <v>0</v>
      </c>
      <c r="U2543" s="168">
        <v>0</v>
      </c>
      <c r="V2543" s="168">
        <v>0</v>
      </c>
      <c r="W2543" s="168">
        <v>0</v>
      </c>
    </row>
    <row r="2544" spans="2:23" ht="16.5" thickTop="1" thickBot="1">
      <c r="B2544" s="164" t="s">
        <v>124</v>
      </c>
      <c r="C2544" s="172" t="s">
        <v>102</v>
      </c>
      <c r="D2544" s="168">
        <f t="shared" si="1253"/>
        <v>0</v>
      </c>
      <c r="E2544" s="168">
        <f t="shared" si="1254"/>
        <v>0</v>
      </c>
      <c r="F2544" s="168">
        <f t="shared" si="1254"/>
        <v>0</v>
      </c>
      <c r="G2544" s="168">
        <f t="shared" si="1254"/>
        <v>0</v>
      </c>
      <c r="H2544" s="168">
        <f t="shared" si="1252"/>
        <v>0</v>
      </c>
      <c r="I2544" s="168">
        <f t="shared" si="1255"/>
        <v>0</v>
      </c>
      <c r="J2544" s="168">
        <f>SUM(J2545)</f>
        <v>0</v>
      </c>
      <c r="K2544" s="168">
        <f>SUM(K2545)</f>
        <v>0</v>
      </c>
      <c r="L2544" s="168">
        <f>SUM(L2545)</f>
        <v>0</v>
      </c>
      <c r="M2544" s="168">
        <f>SUM(M2545)</f>
        <v>0</v>
      </c>
      <c r="N2544" s="168">
        <f t="shared" si="1256"/>
        <v>0</v>
      </c>
      <c r="O2544" s="168">
        <f>SUM(O2545)</f>
        <v>0</v>
      </c>
      <c r="P2544" s="168">
        <f>SUM(P2545)</f>
        <v>0</v>
      </c>
      <c r="Q2544" s="168">
        <f>SUM(Q2545)</f>
        <v>0</v>
      </c>
      <c r="R2544" s="168">
        <f>SUM(R2545)</f>
        <v>0</v>
      </c>
      <c r="S2544" s="168">
        <f t="shared" si="1257"/>
        <v>0</v>
      </c>
      <c r="T2544" s="168">
        <f>SUM(T2545)</f>
        <v>0</v>
      </c>
      <c r="U2544" s="168">
        <f>SUM(U2545)</f>
        <v>0</v>
      </c>
      <c r="V2544" s="168">
        <f>SUM(V2545)</f>
        <v>0</v>
      </c>
      <c r="W2544" s="168">
        <f>SUM(W2545)</f>
        <v>0</v>
      </c>
    </row>
    <row r="2545" spans="2:23" ht="31.5" thickTop="1" thickBot="1">
      <c r="B2545" s="164" t="s">
        <v>124</v>
      </c>
      <c r="C2545" s="173" t="s">
        <v>156</v>
      </c>
      <c r="D2545" s="168">
        <f t="shared" si="1253"/>
        <v>0</v>
      </c>
      <c r="E2545" s="168">
        <f t="shared" si="1254"/>
        <v>0</v>
      </c>
      <c r="F2545" s="168">
        <f t="shared" si="1254"/>
        <v>0</v>
      </c>
      <c r="G2545" s="168">
        <f t="shared" si="1254"/>
        <v>0</v>
      </c>
      <c r="H2545" s="168">
        <f t="shared" si="1252"/>
        <v>0</v>
      </c>
      <c r="I2545" s="168">
        <f t="shared" si="1255"/>
        <v>0</v>
      </c>
      <c r="J2545" s="168">
        <v>0</v>
      </c>
      <c r="K2545" s="168">
        <v>0</v>
      </c>
      <c r="L2545" s="168">
        <v>0</v>
      </c>
      <c r="M2545" s="168">
        <v>0</v>
      </c>
      <c r="N2545" s="168">
        <f t="shared" si="1256"/>
        <v>0</v>
      </c>
      <c r="O2545" s="168">
        <v>0</v>
      </c>
      <c r="P2545" s="168">
        <v>0</v>
      </c>
      <c r="Q2545" s="168">
        <v>0</v>
      </c>
      <c r="R2545" s="168">
        <v>0</v>
      </c>
      <c r="S2545" s="168">
        <f t="shared" si="1257"/>
        <v>0</v>
      </c>
      <c r="T2545" s="168">
        <v>0</v>
      </c>
      <c r="U2545" s="168">
        <v>0</v>
      </c>
      <c r="V2545" s="168">
        <v>0</v>
      </c>
      <c r="W2545" s="168">
        <v>0</v>
      </c>
    </row>
    <row r="2546" spans="2:23" ht="16.5" thickTop="1" thickBot="1">
      <c r="B2546" s="164" t="s">
        <v>124</v>
      </c>
      <c r="C2546" s="171" t="s">
        <v>121</v>
      </c>
      <c r="D2546" s="168">
        <f t="shared" si="1253"/>
        <v>50000</v>
      </c>
      <c r="E2546" s="168">
        <f t="shared" si="1254"/>
        <v>5000</v>
      </c>
      <c r="F2546" s="168">
        <f t="shared" si="1254"/>
        <v>20000</v>
      </c>
      <c r="G2546" s="168">
        <f t="shared" si="1254"/>
        <v>20000</v>
      </c>
      <c r="H2546" s="168">
        <f t="shared" si="1252"/>
        <v>5000</v>
      </c>
      <c r="I2546" s="168">
        <f t="shared" si="1255"/>
        <v>50000</v>
      </c>
      <c r="J2546" s="168">
        <v>5000</v>
      </c>
      <c r="K2546" s="168">
        <v>20000</v>
      </c>
      <c r="L2546" s="168">
        <v>20000</v>
      </c>
      <c r="M2546" s="168">
        <v>5000</v>
      </c>
      <c r="N2546" s="168">
        <f t="shared" si="1256"/>
        <v>0</v>
      </c>
      <c r="O2546" s="168">
        <v>0</v>
      </c>
      <c r="P2546" s="168">
        <v>0</v>
      </c>
      <c r="Q2546" s="168">
        <v>0</v>
      </c>
      <c r="R2546" s="168">
        <v>0</v>
      </c>
      <c r="S2546" s="168">
        <f t="shared" si="1257"/>
        <v>0</v>
      </c>
      <c r="T2546" s="168">
        <v>0</v>
      </c>
      <c r="U2546" s="168">
        <v>0</v>
      </c>
      <c r="V2546" s="168">
        <v>0</v>
      </c>
      <c r="W2546" s="168">
        <v>0</v>
      </c>
    </row>
    <row r="2547" spans="2:23" ht="16.5" thickTop="1" thickBot="1">
      <c r="B2547" s="164" t="s">
        <v>923</v>
      </c>
      <c r="C2547" s="170" t="s">
        <v>924</v>
      </c>
      <c r="D2547" s="168">
        <f t="shared" si="1253"/>
        <v>1000000</v>
      </c>
      <c r="E2547" s="168">
        <f t="shared" si="1254"/>
        <v>305250</v>
      </c>
      <c r="F2547" s="168">
        <f t="shared" si="1254"/>
        <v>275250</v>
      </c>
      <c r="G2547" s="168">
        <f t="shared" si="1254"/>
        <v>214750</v>
      </c>
      <c r="H2547" s="168">
        <f t="shared" si="1252"/>
        <v>204750</v>
      </c>
      <c r="I2547" s="168">
        <f t="shared" si="1255"/>
        <v>1000000</v>
      </c>
      <c r="J2547" s="168">
        <f>SUM(J2548,J2553)</f>
        <v>305250</v>
      </c>
      <c r="K2547" s="168">
        <f>SUM(K2548,K2553)</f>
        <v>275250</v>
      </c>
      <c r="L2547" s="168">
        <f>SUM(L2548,L2553)</f>
        <v>214750</v>
      </c>
      <c r="M2547" s="168">
        <f>SUM(M2548,M2553)</f>
        <v>204750</v>
      </c>
      <c r="N2547" s="168">
        <f t="shared" si="1256"/>
        <v>0</v>
      </c>
      <c r="O2547" s="168">
        <f>SUM(O2548,O2553)</f>
        <v>0</v>
      </c>
      <c r="P2547" s="168">
        <f>SUM(P2548,P2553)</f>
        <v>0</v>
      </c>
      <c r="Q2547" s="168">
        <f>SUM(Q2548,Q2553)</f>
        <v>0</v>
      </c>
      <c r="R2547" s="168">
        <f>SUM(R2548,R2553)</f>
        <v>0</v>
      </c>
      <c r="S2547" s="168">
        <f t="shared" si="1257"/>
        <v>0</v>
      </c>
      <c r="T2547" s="168">
        <f>SUM(T2548,T2553)</f>
        <v>0</v>
      </c>
      <c r="U2547" s="168">
        <f>SUM(U2548,U2553)</f>
        <v>0</v>
      </c>
      <c r="V2547" s="168">
        <f>SUM(V2548,V2553)</f>
        <v>0</v>
      </c>
      <c r="W2547" s="168">
        <f>SUM(W2548,W2553)</f>
        <v>0</v>
      </c>
    </row>
    <row r="2548" spans="2:23" ht="16.5" thickTop="1" thickBot="1">
      <c r="B2548" s="164" t="s">
        <v>124</v>
      </c>
      <c r="C2548" s="171" t="s">
        <v>96</v>
      </c>
      <c r="D2548" s="168">
        <f t="shared" si="1253"/>
        <v>915000</v>
      </c>
      <c r="E2548" s="168">
        <f t="shared" si="1254"/>
        <v>250250</v>
      </c>
      <c r="F2548" s="168">
        <f t="shared" si="1254"/>
        <v>245250</v>
      </c>
      <c r="G2548" s="168">
        <f t="shared" si="1254"/>
        <v>214750</v>
      </c>
      <c r="H2548" s="168">
        <f t="shared" si="1252"/>
        <v>204750</v>
      </c>
      <c r="I2548" s="168">
        <f t="shared" si="1255"/>
        <v>915000</v>
      </c>
      <c r="J2548" s="168">
        <f>SUM(J2549:J2551)</f>
        <v>250250</v>
      </c>
      <c r="K2548" s="168">
        <f>SUM(K2549:K2551)</f>
        <v>245250</v>
      </c>
      <c r="L2548" s="168">
        <f>SUM(L2549:L2551)</f>
        <v>214750</v>
      </c>
      <c r="M2548" s="168">
        <f>SUM(M2549:M2551)</f>
        <v>204750</v>
      </c>
      <c r="N2548" s="168">
        <f t="shared" si="1256"/>
        <v>0</v>
      </c>
      <c r="O2548" s="168">
        <f>SUM(O2549:O2551)</f>
        <v>0</v>
      </c>
      <c r="P2548" s="168">
        <f>SUM(P2549:P2551)</f>
        <v>0</v>
      </c>
      <c r="Q2548" s="168">
        <f>SUM(Q2549:Q2551)</f>
        <v>0</v>
      </c>
      <c r="R2548" s="168">
        <f>SUM(R2549:R2551)</f>
        <v>0</v>
      </c>
      <c r="S2548" s="168">
        <f t="shared" si="1257"/>
        <v>0</v>
      </c>
      <c r="T2548" s="168">
        <f>SUM(T2549:T2551)</f>
        <v>0</v>
      </c>
      <c r="U2548" s="168">
        <f>SUM(U2549:U2551)</f>
        <v>0</v>
      </c>
      <c r="V2548" s="168">
        <f>SUM(V2549:V2551)</f>
        <v>0</v>
      </c>
      <c r="W2548" s="168">
        <f>SUM(W2549:W2551)</f>
        <v>0</v>
      </c>
    </row>
    <row r="2549" spans="2:23" ht="16.5" thickTop="1" thickBot="1">
      <c r="B2549" s="164" t="s">
        <v>124</v>
      </c>
      <c r="C2549" s="172" t="s">
        <v>97</v>
      </c>
      <c r="D2549" s="168">
        <f t="shared" si="1253"/>
        <v>695000</v>
      </c>
      <c r="E2549" s="168">
        <f t="shared" si="1254"/>
        <v>173750</v>
      </c>
      <c r="F2549" s="168">
        <f t="shared" si="1254"/>
        <v>173750</v>
      </c>
      <c r="G2549" s="168">
        <f t="shared" si="1254"/>
        <v>173750</v>
      </c>
      <c r="H2549" s="168">
        <f t="shared" si="1252"/>
        <v>173750</v>
      </c>
      <c r="I2549" s="168">
        <f t="shared" si="1255"/>
        <v>695000</v>
      </c>
      <c r="J2549" s="168">
        <v>173750</v>
      </c>
      <c r="K2549" s="168">
        <v>173750</v>
      </c>
      <c r="L2549" s="168">
        <v>173750</v>
      </c>
      <c r="M2549" s="168">
        <v>173750</v>
      </c>
      <c r="N2549" s="168">
        <f t="shared" si="1256"/>
        <v>0</v>
      </c>
      <c r="O2549" s="168">
        <v>0</v>
      </c>
      <c r="P2549" s="168">
        <v>0</v>
      </c>
      <c r="Q2549" s="168">
        <v>0</v>
      </c>
      <c r="R2549" s="168">
        <v>0</v>
      </c>
      <c r="S2549" s="168">
        <f t="shared" si="1257"/>
        <v>0</v>
      </c>
      <c r="T2549" s="168">
        <v>0</v>
      </c>
      <c r="U2549" s="168">
        <v>0</v>
      </c>
      <c r="V2549" s="168">
        <v>0</v>
      </c>
      <c r="W2549" s="168">
        <v>0</v>
      </c>
    </row>
    <row r="2550" spans="2:23" ht="16.5" thickTop="1" thickBot="1">
      <c r="B2550" s="164" t="s">
        <v>124</v>
      </c>
      <c r="C2550" s="172" t="s">
        <v>98</v>
      </c>
      <c r="D2550" s="168">
        <f t="shared" si="1253"/>
        <v>215000</v>
      </c>
      <c r="E2550" s="168">
        <f t="shared" si="1254"/>
        <v>75000</v>
      </c>
      <c r="F2550" s="168">
        <f t="shared" si="1254"/>
        <v>70000</v>
      </c>
      <c r="G2550" s="168">
        <f t="shared" si="1254"/>
        <v>40000</v>
      </c>
      <c r="H2550" s="168">
        <f t="shared" si="1252"/>
        <v>30000</v>
      </c>
      <c r="I2550" s="168">
        <f t="shared" si="1255"/>
        <v>215000</v>
      </c>
      <c r="J2550" s="168">
        <v>75000</v>
      </c>
      <c r="K2550" s="168">
        <v>70000</v>
      </c>
      <c r="L2550" s="168">
        <v>40000</v>
      </c>
      <c r="M2550" s="168">
        <v>30000</v>
      </c>
      <c r="N2550" s="168">
        <f t="shared" si="1256"/>
        <v>0</v>
      </c>
      <c r="O2550" s="168">
        <v>0</v>
      </c>
      <c r="P2550" s="168">
        <v>0</v>
      </c>
      <c r="Q2550" s="168">
        <v>0</v>
      </c>
      <c r="R2550" s="168">
        <v>0</v>
      </c>
      <c r="S2550" s="168">
        <f t="shared" si="1257"/>
        <v>0</v>
      </c>
      <c r="T2550" s="168">
        <v>0</v>
      </c>
      <c r="U2550" s="168">
        <v>0</v>
      </c>
      <c r="V2550" s="168">
        <v>0</v>
      </c>
      <c r="W2550" s="168">
        <v>0</v>
      </c>
    </row>
    <row r="2551" spans="2:23" ht="16.5" thickTop="1" thickBot="1">
      <c r="B2551" s="164" t="s">
        <v>124</v>
      </c>
      <c r="C2551" s="172" t="s">
        <v>102</v>
      </c>
      <c r="D2551" s="168">
        <f t="shared" si="1253"/>
        <v>5000</v>
      </c>
      <c r="E2551" s="168">
        <f t="shared" si="1254"/>
        <v>1500</v>
      </c>
      <c r="F2551" s="168">
        <f t="shared" si="1254"/>
        <v>1500</v>
      </c>
      <c r="G2551" s="168">
        <f t="shared" si="1254"/>
        <v>1000</v>
      </c>
      <c r="H2551" s="168">
        <f t="shared" si="1252"/>
        <v>1000</v>
      </c>
      <c r="I2551" s="168">
        <f t="shared" si="1255"/>
        <v>5000</v>
      </c>
      <c r="J2551" s="168">
        <f>SUM(J2552)</f>
        <v>1500</v>
      </c>
      <c r="K2551" s="168">
        <f>SUM(K2552)</f>
        <v>1500</v>
      </c>
      <c r="L2551" s="168">
        <f>SUM(L2552)</f>
        <v>1000</v>
      </c>
      <c r="M2551" s="168">
        <f>SUM(M2552)</f>
        <v>1000</v>
      </c>
      <c r="N2551" s="168">
        <f t="shared" si="1256"/>
        <v>0</v>
      </c>
      <c r="O2551" s="168">
        <f>SUM(O2552)</f>
        <v>0</v>
      </c>
      <c r="P2551" s="168">
        <f>SUM(P2552)</f>
        <v>0</v>
      </c>
      <c r="Q2551" s="168">
        <f>SUM(Q2552)</f>
        <v>0</v>
      </c>
      <c r="R2551" s="168">
        <f>SUM(R2552)</f>
        <v>0</v>
      </c>
      <c r="S2551" s="168">
        <f t="shared" si="1257"/>
        <v>0</v>
      </c>
      <c r="T2551" s="168">
        <f>SUM(T2552)</f>
        <v>0</v>
      </c>
      <c r="U2551" s="168">
        <f>SUM(U2552)</f>
        <v>0</v>
      </c>
      <c r="V2551" s="168">
        <f>SUM(V2552)</f>
        <v>0</v>
      </c>
      <c r="W2551" s="168">
        <f>SUM(W2552)</f>
        <v>0</v>
      </c>
    </row>
    <row r="2552" spans="2:23" ht="31.5" thickTop="1" thickBot="1">
      <c r="B2552" s="164" t="s">
        <v>124</v>
      </c>
      <c r="C2552" s="173" t="s">
        <v>156</v>
      </c>
      <c r="D2552" s="168">
        <f t="shared" si="1253"/>
        <v>5000</v>
      </c>
      <c r="E2552" s="168">
        <f t="shared" si="1254"/>
        <v>1500</v>
      </c>
      <c r="F2552" s="168">
        <f t="shared" si="1254"/>
        <v>1500</v>
      </c>
      <c r="G2552" s="168">
        <f t="shared" si="1254"/>
        <v>1000</v>
      </c>
      <c r="H2552" s="168">
        <f t="shared" si="1252"/>
        <v>1000</v>
      </c>
      <c r="I2552" s="168">
        <f t="shared" si="1255"/>
        <v>5000</v>
      </c>
      <c r="J2552" s="168">
        <v>1500</v>
      </c>
      <c r="K2552" s="168">
        <v>1500</v>
      </c>
      <c r="L2552" s="168">
        <v>1000</v>
      </c>
      <c r="M2552" s="168">
        <v>1000</v>
      </c>
      <c r="N2552" s="168">
        <f t="shared" si="1256"/>
        <v>0</v>
      </c>
      <c r="O2552" s="168">
        <v>0</v>
      </c>
      <c r="P2552" s="168">
        <v>0</v>
      </c>
      <c r="Q2552" s="168">
        <v>0</v>
      </c>
      <c r="R2552" s="168">
        <v>0</v>
      </c>
      <c r="S2552" s="168">
        <f t="shared" si="1257"/>
        <v>0</v>
      </c>
      <c r="T2552" s="168">
        <v>0</v>
      </c>
      <c r="U2552" s="168">
        <v>0</v>
      </c>
      <c r="V2552" s="168">
        <v>0</v>
      </c>
      <c r="W2552" s="168">
        <v>0</v>
      </c>
    </row>
    <row r="2553" spans="2:23" ht="16.5" thickTop="1" thickBot="1">
      <c r="B2553" s="164" t="s">
        <v>124</v>
      </c>
      <c r="C2553" s="171" t="s">
        <v>121</v>
      </c>
      <c r="D2553" s="168">
        <f t="shared" si="1253"/>
        <v>85000</v>
      </c>
      <c r="E2553" s="168">
        <f t="shared" si="1254"/>
        <v>55000</v>
      </c>
      <c r="F2553" s="168">
        <f t="shared" si="1254"/>
        <v>30000</v>
      </c>
      <c r="G2553" s="168">
        <f t="shared" si="1254"/>
        <v>0</v>
      </c>
      <c r="H2553" s="168">
        <f t="shared" si="1252"/>
        <v>0</v>
      </c>
      <c r="I2553" s="168">
        <f t="shared" si="1255"/>
        <v>85000</v>
      </c>
      <c r="J2553" s="168">
        <v>55000</v>
      </c>
      <c r="K2553" s="168">
        <v>30000</v>
      </c>
      <c r="L2553" s="168">
        <v>0</v>
      </c>
      <c r="M2553" s="168">
        <v>0</v>
      </c>
      <c r="N2553" s="168">
        <f t="shared" si="1256"/>
        <v>0</v>
      </c>
      <c r="O2553" s="168">
        <v>0</v>
      </c>
      <c r="P2553" s="168">
        <v>0</v>
      </c>
      <c r="Q2553" s="168">
        <v>0</v>
      </c>
      <c r="R2553" s="168">
        <v>0</v>
      </c>
      <c r="S2553" s="168">
        <f t="shared" si="1257"/>
        <v>0</v>
      </c>
      <c r="T2553" s="168">
        <v>0</v>
      </c>
      <c r="U2553" s="168">
        <v>0</v>
      </c>
      <c r="V2553" s="168">
        <v>0</v>
      </c>
      <c r="W2553" s="168">
        <v>0</v>
      </c>
    </row>
    <row r="2554" spans="2:23" ht="16.5" thickTop="1" thickBot="1">
      <c r="B2554" s="164" t="s">
        <v>925</v>
      </c>
      <c r="C2554" s="170" t="s">
        <v>926</v>
      </c>
      <c r="D2554" s="168">
        <f t="shared" si="1253"/>
        <v>622700</v>
      </c>
      <c r="E2554" s="168">
        <f t="shared" si="1254"/>
        <v>152350</v>
      </c>
      <c r="F2554" s="168">
        <f t="shared" si="1254"/>
        <v>157050</v>
      </c>
      <c r="G2554" s="168">
        <f t="shared" si="1254"/>
        <v>160150</v>
      </c>
      <c r="H2554" s="168">
        <f t="shared" si="1252"/>
        <v>153150</v>
      </c>
      <c r="I2554" s="168">
        <f t="shared" si="1255"/>
        <v>622700</v>
      </c>
      <c r="J2554" s="168">
        <f>SUM(J2555,J2563)</f>
        <v>152350</v>
      </c>
      <c r="K2554" s="168">
        <f>SUM(K2555,K2563)</f>
        <v>157050</v>
      </c>
      <c r="L2554" s="168">
        <f>SUM(L2555,L2563)</f>
        <v>160150</v>
      </c>
      <c r="M2554" s="168">
        <f>SUM(M2555,M2563)</f>
        <v>153150</v>
      </c>
      <c r="N2554" s="168">
        <f t="shared" si="1256"/>
        <v>0</v>
      </c>
      <c r="O2554" s="168">
        <f>SUM(O2555,O2563)</f>
        <v>0</v>
      </c>
      <c r="P2554" s="168">
        <f>SUM(P2555,P2563)</f>
        <v>0</v>
      </c>
      <c r="Q2554" s="168">
        <f>SUM(Q2555,Q2563)</f>
        <v>0</v>
      </c>
      <c r="R2554" s="168">
        <f>SUM(R2555,R2563)</f>
        <v>0</v>
      </c>
      <c r="S2554" s="168">
        <f t="shared" si="1257"/>
        <v>0</v>
      </c>
      <c r="T2554" s="168">
        <f>SUM(T2555,T2563)</f>
        <v>0</v>
      </c>
      <c r="U2554" s="168">
        <f>SUM(U2555,U2563)</f>
        <v>0</v>
      </c>
      <c r="V2554" s="168">
        <f>SUM(V2555,V2563)</f>
        <v>0</v>
      </c>
      <c r="W2554" s="168">
        <f>SUM(W2555,W2563)</f>
        <v>0</v>
      </c>
    </row>
    <row r="2555" spans="2:23" ht="16.5" thickTop="1" thickBot="1">
      <c r="B2555" s="164" t="s">
        <v>124</v>
      </c>
      <c r="C2555" s="171" t="s">
        <v>96</v>
      </c>
      <c r="D2555" s="168">
        <f t="shared" si="1253"/>
        <v>603700</v>
      </c>
      <c r="E2555" s="168">
        <f t="shared" si="1254"/>
        <v>149350</v>
      </c>
      <c r="F2555" s="168">
        <f t="shared" si="1254"/>
        <v>152050</v>
      </c>
      <c r="G2555" s="168">
        <f t="shared" si="1254"/>
        <v>152150</v>
      </c>
      <c r="H2555" s="168">
        <f t="shared" si="1252"/>
        <v>150150</v>
      </c>
      <c r="I2555" s="168">
        <f t="shared" si="1255"/>
        <v>603700</v>
      </c>
      <c r="J2555" s="168">
        <f>SUM(J2556:J2558,J2561)</f>
        <v>149350</v>
      </c>
      <c r="K2555" s="168">
        <f>SUM(K2556:K2558,K2561)</f>
        <v>152050</v>
      </c>
      <c r="L2555" s="168">
        <f>SUM(L2556:L2558,L2561)</f>
        <v>152150</v>
      </c>
      <c r="M2555" s="168">
        <f>SUM(M2556:M2558,M2561)</f>
        <v>150150</v>
      </c>
      <c r="N2555" s="168">
        <f t="shared" si="1256"/>
        <v>0</v>
      </c>
      <c r="O2555" s="168">
        <f>SUM(O2556:O2558,O2561)</f>
        <v>0</v>
      </c>
      <c r="P2555" s="168">
        <f>SUM(P2556:P2558,P2561)</f>
        <v>0</v>
      </c>
      <c r="Q2555" s="168">
        <f>SUM(Q2556:Q2558,Q2561)</f>
        <v>0</v>
      </c>
      <c r="R2555" s="168">
        <f>SUM(R2556:R2558,R2561)</f>
        <v>0</v>
      </c>
      <c r="S2555" s="168">
        <f t="shared" si="1257"/>
        <v>0</v>
      </c>
      <c r="T2555" s="168">
        <f>SUM(T2556:T2558,T2561)</f>
        <v>0</v>
      </c>
      <c r="U2555" s="168">
        <f>SUM(U2556:U2558,U2561)</f>
        <v>0</v>
      </c>
      <c r="V2555" s="168">
        <f>SUM(V2556:V2558,V2561)</f>
        <v>0</v>
      </c>
      <c r="W2555" s="168">
        <f>SUM(W2556:W2558,W2561)</f>
        <v>0</v>
      </c>
    </row>
    <row r="2556" spans="2:23" ht="16.5" thickTop="1" thickBot="1">
      <c r="B2556" s="164" t="s">
        <v>124</v>
      </c>
      <c r="C2556" s="172" t="s">
        <v>97</v>
      </c>
      <c r="D2556" s="168">
        <f t="shared" si="1253"/>
        <v>525400</v>
      </c>
      <c r="E2556" s="168">
        <f t="shared" si="1254"/>
        <v>131350</v>
      </c>
      <c r="F2556" s="168">
        <f t="shared" si="1254"/>
        <v>131350</v>
      </c>
      <c r="G2556" s="168">
        <f t="shared" si="1254"/>
        <v>131350</v>
      </c>
      <c r="H2556" s="168">
        <f t="shared" si="1252"/>
        <v>131350</v>
      </c>
      <c r="I2556" s="168">
        <f t="shared" si="1255"/>
        <v>525400</v>
      </c>
      <c r="J2556" s="168">
        <v>131350</v>
      </c>
      <c r="K2556" s="168">
        <v>131350</v>
      </c>
      <c r="L2556" s="168">
        <v>131350</v>
      </c>
      <c r="M2556" s="168">
        <v>131350</v>
      </c>
      <c r="N2556" s="168">
        <f t="shared" si="1256"/>
        <v>0</v>
      </c>
      <c r="O2556" s="168">
        <v>0</v>
      </c>
      <c r="P2556" s="168">
        <v>0</v>
      </c>
      <c r="Q2556" s="168">
        <v>0</v>
      </c>
      <c r="R2556" s="168">
        <v>0</v>
      </c>
      <c r="S2556" s="168">
        <f t="shared" si="1257"/>
        <v>0</v>
      </c>
      <c r="T2556" s="168">
        <v>0</v>
      </c>
      <c r="U2556" s="168">
        <v>0</v>
      </c>
      <c r="V2556" s="168">
        <v>0</v>
      </c>
      <c r="W2556" s="168">
        <v>0</v>
      </c>
    </row>
    <row r="2557" spans="2:23" ht="16.5" thickTop="1" thickBot="1">
      <c r="B2557" s="164" t="s">
        <v>124</v>
      </c>
      <c r="C2557" s="172" t="s">
        <v>98</v>
      </c>
      <c r="D2557" s="168">
        <f t="shared" si="1253"/>
        <v>75300</v>
      </c>
      <c r="E2557" s="168">
        <f t="shared" si="1254"/>
        <v>17300</v>
      </c>
      <c r="F2557" s="168">
        <f t="shared" si="1254"/>
        <v>20000</v>
      </c>
      <c r="G2557" s="168">
        <f t="shared" si="1254"/>
        <v>20000</v>
      </c>
      <c r="H2557" s="168">
        <f t="shared" si="1252"/>
        <v>18000</v>
      </c>
      <c r="I2557" s="168">
        <f t="shared" si="1255"/>
        <v>75300</v>
      </c>
      <c r="J2557" s="168">
        <v>17300</v>
      </c>
      <c r="K2557" s="168">
        <v>20000</v>
      </c>
      <c r="L2557" s="168">
        <v>20000</v>
      </c>
      <c r="M2557" s="168">
        <v>18000</v>
      </c>
      <c r="N2557" s="168">
        <f t="shared" si="1256"/>
        <v>0</v>
      </c>
      <c r="O2557" s="168">
        <v>0</v>
      </c>
      <c r="P2557" s="168">
        <v>0</v>
      </c>
      <c r="Q2557" s="168">
        <v>0</v>
      </c>
      <c r="R2557" s="168">
        <v>0</v>
      </c>
      <c r="S2557" s="168">
        <f t="shared" si="1257"/>
        <v>0</v>
      </c>
      <c r="T2557" s="168">
        <v>0</v>
      </c>
      <c r="U2557" s="168">
        <v>0</v>
      </c>
      <c r="V2557" s="168">
        <v>0</v>
      </c>
      <c r="W2557" s="168">
        <v>0</v>
      </c>
    </row>
    <row r="2558" spans="2:23" ht="16.5" thickTop="1" thickBot="1">
      <c r="B2558" s="164" t="s">
        <v>124</v>
      </c>
      <c r="C2558" s="172" t="s">
        <v>15</v>
      </c>
      <c r="D2558" s="168">
        <f t="shared" si="1253"/>
        <v>0</v>
      </c>
      <c r="E2558" s="168">
        <f t="shared" si="1254"/>
        <v>0</v>
      </c>
      <c r="F2558" s="168">
        <f t="shared" si="1254"/>
        <v>0</v>
      </c>
      <c r="G2558" s="168">
        <f t="shared" si="1254"/>
        <v>0</v>
      </c>
      <c r="H2558" s="168">
        <f t="shared" si="1252"/>
        <v>0</v>
      </c>
      <c r="I2558" s="168">
        <f t="shared" si="1255"/>
        <v>0</v>
      </c>
      <c r="J2558" s="168">
        <f t="shared" ref="J2558:M2559" si="1273">SUM(J2559)</f>
        <v>0</v>
      </c>
      <c r="K2558" s="168">
        <f t="shared" si="1273"/>
        <v>0</v>
      </c>
      <c r="L2558" s="168">
        <f t="shared" si="1273"/>
        <v>0</v>
      </c>
      <c r="M2558" s="168">
        <f t="shared" si="1273"/>
        <v>0</v>
      </c>
      <c r="N2558" s="168">
        <f t="shared" si="1256"/>
        <v>0</v>
      </c>
      <c r="O2558" s="168">
        <f t="shared" ref="O2558:R2559" si="1274">SUM(O2559)</f>
        <v>0</v>
      </c>
      <c r="P2558" s="168">
        <f t="shared" si="1274"/>
        <v>0</v>
      </c>
      <c r="Q2558" s="168">
        <f t="shared" si="1274"/>
        <v>0</v>
      </c>
      <c r="R2558" s="168">
        <f t="shared" si="1274"/>
        <v>0</v>
      </c>
      <c r="S2558" s="168">
        <f t="shared" si="1257"/>
        <v>0</v>
      </c>
      <c r="T2558" s="168">
        <f t="shared" ref="T2558:W2559" si="1275">SUM(T2559)</f>
        <v>0</v>
      </c>
      <c r="U2558" s="168">
        <f t="shared" si="1275"/>
        <v>0</v>
      </c>
      <c r="V2558" s="168">
        <f t="shared" si="1275"/>
        <v>0</v>
      </c>
      <c r="W2558" s="168">
        <f t="shared" si="1275"/>
        <v>0</v>
      </c>
    </row>
    <row r="2559" spans="2:23" ht="16.5" thickTop="1" thickBot="1">
      <c r="B2559" s="164" t="s">
        <v>124</v>
      </c>
      <c r="C2559" s="173" t="s">
        <v>139</v>
      </c>
      <c r="D2559" s="168">
        <f t="shared" si="1253"/>
        <v>0</v>
      </c>
      <c r="E2559" s="168">
        <f t="shared" si="1254"/>
        <v>0</v>
      </c>
      <c r="F2559" s="168">
        <f t="shared" si="1254"/>
        <v>0</v>
      </c>
      <c r="G2559" s="168">
        <f t="shared" si="1254"/>
        <v>0</v>
      </c>
      <c r="H2559" s="168">
        <f t="shared" si="1252"/>
        <v>0</v>
      </c>
      <c r="I2559" s="168">
        <f t="shared" si="1255"/>
        <v>0</v>
      </c>
      <c r="J2559" s="168">
        <f t="shared" si="1273"/>
        <v>0</v>
      </c>
      <c r="K2559" s="168">
        <f t="shared" si="1273"/>
        <v>0</v>
      </c>
      <c r="L2559" s="168">
        <f t="shared" si="1273"/>
        <v>0</v>
      </c>
      <c r="M2559" s="168">
        <f t="shared" si="1273"/>
        <v>0</v>
      </c>
      <c r="N2559" s="168">
        <f t="shared" si="1256"/>
        <v>0</v>
      </c>
      <c r="O2559" s="168">
        <f t="shared" si="1274"/>
        <v>0</v>
      </c>
      <c r="P2559" s="168">
        <f t="shared" si="1274"/>
        <v>0</v>
      </c>
      <c r="Q2559" s="168">
        <f t="shared" si="1274"/>
        <v>0</v>
      </c>
      <c r="R2559" s="168">
        <f t="shared" si="1274"/>
        <v>0</v>
      </c>
      <c r="S2559" s="168">
        <f t="shared" si="1257"/>
        <v>0</v>
      </c>
      <c r="T2559" s="168">
        <f t="shared" si="1275"/>
        <v>0</v>
      </c>
      <c r="U2559" s="168">
        <f t="shared" si="1275"/>
        <v>0</v>
      </c>
      <c r="V2559" s="168">
        <f t="shared" si="1275"/>
        <v>0</v>
      </c>
      <c r="W2559" s="168">
        <f t="shared" si="1275"/>
        <v>0</v>
      </c>
    </row>
    <row r="2560" spans="2:23" ht="16.5" thickTop="1" thickBot="1">
      <c r="B2560" s="164" t="s">
        <v>124</v>
      </c>
      <c r="C2560" s="174" t="s">
        <v>138</v>
      </c>
      <c r="D2560" s="168">
        <f t="shared" si="1253"/>
        <v>0</v>
      </c>
      <c r="E2560" s="168">
        <f t="shared" si="1254"/>
        <v>0</v>
      </c>
      <c r="F2560" s="168">
        <f t="shared" si="1254"/>
        <v>0</v>
      </c>
      <c r="G2560" s="168">
        <f t="shared" si="1254"/>
        <v>0</v>
      </c>
      <c r="H2560" s="168">
        <f t="shared" si="1252"/>
        <v>0</v>
      </c>
      <c r="I2560" s="168">
        <f t="shared" si="1255"/>
        <v>0</v>
      </c>
      <c r="J2560" s="168">
        <v>0</v>
      </c>
      <c r="K2560" s="168">
        <v>0</v>
      </c>
      <c r="L2560" s="168">
        <v>0</v>
      </c>
      <c r="M2560" s="168">
        <v>0</v>
      </c>
      <c r="N2560" s="168">
        <f t="shared" si="1256"/>
        <v>0</v>
      </c>
      <c r="O2560" s="168">
        <v>0</v>
      </c>
      <c r="P2560" s="168">
        <v>0</v>
      </c>
      <c r="Q2560" s="168">
        <v>0</v>
      </c>
      <c r="R2560" s="168">
        <v>0</v>
      </c>
      <c r="S2560" s="168">
        <f t="shared" si="1257"/>
        <v>0</v>
      </c>
      <c r="T2560" s="168">
        <v>0</v>
      </c>
      <c r="U2560" s="168">
        <v>0</v>
      </c>
      <c r="V2560" s="168">
        <v>0</v>
      </c>
      <c r="W2560" s="168">
        <v>0</v>
      </c>
    </row>
    <row r="2561" spans="2:23" ht="16.5" thickTop="1" thickBot="1">
      <c r="B2561" s="164" t="s">
        <v>124</v>
      </c>
      <c r="C2561" s="172" t="s">
        <v>102</v>
      </c>
      <c r="D2561" s="168">
        <f t="shared" si="1253"/>
        <v>3000</v>
      </c>
      <c r="E2561" s="168">
        <f t="shared" si="1254"/>
        <v>700</v>
      </c>
      <c r="F2561" s="168">
        <f t="shared" si="1254"/>
        <v>700</v>
      </c>
      <c r="G2561" s="168">
        <f t="shared" si="1254"/>
        <v>800</v>
      </c>
      <c r="H2561" s="168">
        <f t="shared" si="1252"/>
        <v>800</v>
      </c>
      <c r="I2561" s="168">
        <f t="shared" si="1255"/>
        <v>3000</v>
      </c>
      <c r="J2561" s="168">
        <f>SUM(J2562)</f>
        <v>700</v>
      </c>
      <c r="K2561" s="168">
        <f>SUM(K2562)</f>
        <v>700</v>
      </c>
      <c r="L2561" s="168">
        <f>SUM(L2562)</f>
        <v>800</v>
      </c>
      <c r="M2561" s="168">
        <f>SUM(M2562)</f>
        <v>800</v>
      </c>
      <c r="N2561" s="168">
        <f t="shared" si="1256"/>
        <v>0</v>
      </c>
      <c r="O2561" s="168">
        <f>SUM(O2562)</f>
        <v>0</v>
      </c>
      <c r="P2561" s="168">
        <f>SUM(P2562)</f>
        <v>0</v>
      </c>
      <c r="Q2561" s="168">
        <f>SUM(Q2562)</f>
        <v>0</v>
      </c>
      <c r="R2561" s="168">
        <f>SUM(R2562)</f>
        <v>0</v>
      </c>
      <c r="S2561" s="168">
        <f t="shared" si="1257"/>
        <v>0</v>
      </c>
      <c r="T2561" s="168">
        <f>SUM(T2562)</f>
        <v>0</v>
      </c>
      <c r="U2561" s="168">
        <f>SUM(U2562)</f>
        <v>0</v>
      </c>
      <c r="V2561" s="168">
        <f>SUM(V2562)</f>
        <v>0</v>
      </c>
      <c r="W2561" s="168">
        <f>SUM(W2562)</f>
        <v>0</v>
      </c>
    </row>
    <row r="2562" spans="2:23" ht="31.5" thickTop="1" thickBot="1">
      <c r="B2562" s="164" t="s">
        <v>124</v>
      </c>
      <c r="C2562" s="173" t="s">
        <v>156</v>
      </c>
      <c r="D2562" s="168">
        <f t="shared" si="1253"/>
        <v>3000</v>
      </c>
      <c r="E2562" s="168">
        <f t="shared" si="1254"/>
        <v>700</v>
      </c>
      <c r="F2562" s="168">
        <f t="shared" si="1254"/>
        <v>700</v>
      </c>
      <c r="G2562" s="168">
        <f t="shared" si="1254"/>
        <v>800</v>
      </c>
      <c r="H2562" s="168">
        <f t="shared" si="1252"/>
        <v>800</v>
      </c>
      <c r="I2562" s="168">
        <f t="shared" si="1255"/>
        <v>3000</v>
      </c>
      <c r="J2562" s="168">
        <v>700</v>
      </c>
      <c r="K2562" s="168">
        <v>700</v>
      </c>
      <c r="L2562" s="168">
        <v>800</v>
      </c>
      <c r="M2562" s="168">
        <v>800</v>
      </c>
      <c r="N2562" s="168">
        <f t="shared" si="1256"/>
        <v>0</v>
      </c>
      <c r="O2562" s="168">
        <v>0</v>
      </c>
      <c r="P2562" s="168">
        <v>0</v>
      </c>
      <c r="Q2562" s="168">
        <v>0</v>
      </c>
      <c r="R2562" s="168">
        <v>0</v>
      </c>
      <c r="S2562" s="168">
        <f t="shared" si="1257"/>
        <v>0</v>
      </c>
      <c r="T2562" s="168">
        <v>0</v>
      </c>
      <c r="U2562" s="168">
        <v>0</v>
      </c>
      <c r="V2562" s="168">
        <v>0</v>
      </c>
      <c r="W2562" s="168">
        <v>0</v>
      </c>
    </row>
    <row r="2563" spans="2:23" ht="16.5" thickTop="1" thickBot="1">
      <c r="B2563" s="164" t="s">
        <v>124</v>
      </c>
      <c r="C2563" s="171" t="s">
        <v>121</v>
      </c>
      <c r="D2563" s="168">
        <f t="shared" si="1253"/>
        <v>19000</v>
      </c>
      <c r="E2563" s="168">
        <f t="shared" si="1254"/>
        <v>3000</v>
      </c>
      <c r="F2563" s="168">
        <f t="shared" si="1254"/>
        <v>5000</v>
      </c>
      <c r="G2563" s="168">
        <f t="shared" si="1254"/>
        <v>8000</v>
      </c>
      <c r="H2563" s="168">
        <f t="shared" si="1252"/>
        <v>3000</v>
      </c>
      <c r="I2563" s="168">
        <f t="shared" si="1255"/>
        <v>19000</v>
      </c>
      <c r="J2563" s="168">
        <v>3000</v>
      </c>
      <c r="K2563" s="168">
        <v>5000</v>
      </c>
      <c r="L2563" s="168">
        <v>8000</v>
      </c>
      <c r="M2563" s="168">
        <v>3000</v>
      </c>
      <c r="N2563" s="168">
        <f t="shared" si="1256"/>
        <v>0</v>
      </c>
      <c r="O2563" s="168">
        <v>0</v>
      </c>
      <c r="P2563" s="168">
        <v>0</v>
      </c>
      <c r="Q2563" s="168">
        <v>0</v>
      </c>
      <c r="R2563" s="168">
        <v>0</v>
      </c>
      <c r="S2563" s="168">
        <f t="shared" si="1257"/>
        <v>0</v>
      </c>
      <c r="T2563" s="168">
        <v>0</v>
      </c>
      <c r="U2563" s="168">
        <v>0</v>
      </c>
      <c r="V2563" s="168">
        <v>0</v>
      </c>
      <c r="W2563" s="168">
        <v>0</v>
      </c>
    </row>
    <row r="2564" spans="2:23" ht="16.5" thickTop="1" thickBot="1">
      <c r="B2564" s="164" t="s">
        <v>927</v>
      </c>
      <c r="C2564" s="170" t="s">
        <v>928</v>
      </c>
      <c r="D2564" s="168">
        <f t="shared" si="1253"/>
        <v>460000</v>
      </c>
      <c r="E2564" s="168">
        <f t="shared" si="1254"/>
        <v>131400</v>
      </c>
      <c r="F2564" s="168">
        <f t="shared" si="1254"/>
        <v>111300</v>
      </c>
      <c r="G2564" s="168">
        <f t="shared" si="1254"/>
        <v>106400</v>
      </c>
      <c r="H2564" s="168">
        <f t="shared" si="1252"/>
        <v>110900</v>
      </c>
      <c r="I2564" s="168">
        <f t="shared" si="1255"/>
        <v>460000</v>
      </c>
      <c r="J2564" s="168">
        <f>SUM(J2565,J2571)</f>
        <v>131400</v>
      </c>
      <c r="K2564" s="168">
        <f>SUM(K2565,K2571)</f>
        <v>111300</v>
      </c>
      <c r="L2564" s="168">
        <f>SUM(L2565,L2571)</f>
        <v>106400</v>
      </c>
      <c r="M2564" s="168">
        <f>SUM(M2565,M2571)</f>
        <v>110900</v>
      </c>
      <c r="N2564" s="168">
        <f t="shared" si="1256"/>
        <v>0</v>
      </c>
      <c r="O2564" s="168">
        <f>SUM(O2565,O2571)</f>
        <v>0</v>
      </c>
      <c r="P2564" s="168">
        <f>SUM(P2565,P2571)</f>
        <v>0</v>
      </c>
      <c r="Q2564" s="168">
        <f>SUM(Q2565,Q2571)</f>
        <v>0</v>
      </c>
      <c r="R2564" s="168">
        <f>SUM(R2565,R2571)</f>
        <v>0</v>
      </c>
      <c r="S2564" s="168">
        <f t="shared" si="1257"/>
        <v>0</v>
      </c>
      <c r="T2564" s="168">
        <f>SUM(T2565,T2571)</f>
        <v>0</v>
      </c>
      <c r="U2564" s="168">
        <f>SUM(U2565,U2571)</f>
        <v>0</v>
      </c>
      <c r="V2564" s="168">
        <f>SUM(V2565,V2571)</f>
        <v>0</v>
      </c>
      <c r="W2564" s="168">
        <f>SUM(W2565,W2571)</f>
        <v>0</v>
      </c>
    </row>
    <row r="2565" spans="2:23" ht="16.5" thickTop="1" thickBot="1">
      <c r="B2565" s="164" t="s">
        <v>124</v>
      </c>
      <c r="C2565" s="171" t="s">
        <v>96</v>
      </c>
      <c r="D2565" s="168">
        <f t="shared" si="1253"/>
        <v>440000</v>
      </c>
      <c r="E2565" s="168">
        <f t="shared" si="1254"/>
        <v>111400</v>
      </c>
      <c r="F2565" s="168">
        <f t="shared" si="1254"/>
        <v>111300</v>
      </c>
      <c r="G2565" s="168">
        <f t="shared" si="1254"/>
        <v>106400</v>
      </c>
      <c r="H2565" s="168">
        <f t="shared" si="1254"/>
        <v>110900</v>
      </c>
      <c r="I2565" s="168">
        <f t="shared" si="1255"/>
        <v>440000</v>
      </c>
      <c r="J2565" s="168">
        <f>SUM(J2566:J2569)</f>
        <v>111400</v>
      </c>
      <c r="K2565" s="168">
        <f>SUM(K2566:K2569)</f>
        <v>111300</v>
      </c>
      <c r="L2565" s="168">
        <f>SUM(L2566:L2569)</f>
        <v>106400</v>
      </c>
      <c r="M2565" s="168">
        <f>SUM(M2566:M2569)</f>
        <v>110900</v>
      </c>
      <c r="N2565" s="168">
        <f t="shared" si="1256"/>
        <v>0</v>
      </c>
      <c r="O2565" s="168">
        <f>SUM(O2566:O2569)</f>
        <v>0</v>
      </c>
      <c r="P2565" s="168">
        <f>SUM(P2566:P2569)</f>
        <v>0</v>
      </c>
      <c r="Q2565" s="168">
        <f>SUM(Q2566:Q2569)</f>
        <v>0</v>
      </c>
      <c r="R2565" s="168">
        <f>SUM(R2566:R2569)</f>
        <v>0</v>
      </c>
      <c r="S2565" s="168">
        <f t="shared" si="1257"/>
        <v>0</v>
      </c>
      <c r="T2565" s="168">
        <f>SUM(T2566:T2569)</f>
        <v>0</v>
      </c>
      <c r="U2565" s="168">
        <f>SUM(U2566:U2569)</f>
        <v>0</v>
      </c>
      <c r="V2565" s="168">
        <f>SUM(V2566:V2569)</f>
        <v>0</v>
      </c>
      <c r="W2565" s="168">
        <f>SUM(W2566:W2569)</f>
        <v>0</v>
      </c>
    </row>
    <row r="2566" spans="2:23" ht="16.5" thickTop="1" thickBot="1">
      <c r="B2566" s="164" t="s">
        <v>124</v>
      </c>
      <c r="C2566" s="172" t="s">
        <v>97</v>
      </c>
      <c r="D2566" s="168">
        <f t="shared" ref="D2566:D2629" si="1276">SUM(E2566:H2566)</f>
        <v>270000</v>
      </c>
      <c r="E2566" s="168">
        <f t="shared" ref="E2566:H2629" si="1277">SUM(J2566,O2566,T2566)</f>
        <v>67500</v>
      </c>
      <c r="F2566" s="168">
        <f t="shared" si="1277"/>
        <v>67500</v>
      </c>
      <c r="G2566" s="168">
        <f t="shared" si="1277"/>
        <v>67500</v>
      </c>
      <c r="H2566" s="168">
        <f t="shared" si="1277"/>
        <v>67500</v>
      </c>
      <c r="I2566" s="168">
        <f t="shared" ref="I2566:I2629" si="1278">SUM(J2566:M2566)</f>
        <v>270000</v>
      </c>
      <c r="J2566" s="168">
        <v>67500</v>
      </c>
      <c r="K2566" s="168">
        <v>67500</v>
      </c>
      <c r="L2566" s="168">
        <v>67500</v>
      </c>
      <c r="M2566" s="168">
        <v>67500</v>
      </c>
      <c r="N2566" s="168">
        <f t="shared" ref="N2566:N2629" si="1279">SUM(O2566:R2566)</f>
        <v>0</v>
      </c>
      <c r="O2566" s="168">
        <v>0</v>
      </c>
      <c r="P2566" s="168">
        <v>0</v>
      </c>
      <c r="Q2566" s="168">
        <v>0</v>
      </c>
      <c r="R2566" s="168">
        <v>0</v>
      </c>
      <c r="S2566" s="168">
        <f t="shared" ref="S2566:S2629" si="1280">SUM(T2566:W2566)</f>
        <v>0</v>
      </c>
      <c r="T2566" s="168">
        <v>0</v>
      </c>
      <c r="U2566" s="168">
        <v>0</v>
      </c>
      <c r="V2566" s="168">
        <v>0</v>
      </c>
      <c r="W2566" s="168">
        <v>0</v>
      </c>
    </row>
    <row r="2567" spans="2:23" ht="16.5" thickTop="1" thickBot="1">
      <c r="B2567" s="164" t="s">
        <v>124</v>
      </c>
      <c r="C2567" s="172" t="s">
        <v>98</v>
      </c>
      <c r="D2567" s="168">
        <f t="shared" si="1276"/>
        <v>164500</v>
      </c>
      <c r="E2567" s="168">
        <f t="shared" si="1277"/>
        <v>42500</v>
      </c>
      <c r="F2567" s="168">
        <f t="shared" si="1277"/>
        <v>42500</v>
      </c>
      <c r="G2567" s="168">
        <f t="shared" si="1277"/>
        <v>37500</v>
      </c>
      <c r="H2567" s="168">
        <f t="shared" si="1277"/>
        <v>42000</v>
      </c>
      <c r="I2567" s="168">
        <f t="shared" si="1278"/>
        <v>164500</v>
      </c>
      <c r="J2567" s="168">
        <v>42500</v>
      </c>
      <c r="K2567" s="168">
        <v>42500</v>
      </c>
      <c r="L2567" s="168">
        <v>37500</v>
      </c>
      <c r="M2567" s="168">
        <v>42000</v>
      </c>
      <c r="N2567" s="168">
        <f t="shared" si="1279"/>
        <v>0</v>
      </c>
      <c r="O2567" s="168">
        <v>0</v>
      </c>
      <c r="P2567" s="168">
        <v>0</v>
      </c>
      <c r="Q2567" s="168">
        <v>0</v>
      </c>
      <c r="R2567" s="168">
        <v>0</v>
      </c>
      <c r="S2567" s="168">
        <f t="shared" si="1280"/>
        <v>0</v>
      </c>
      <c r="T2567" s="168">
        <v>0</v>
      </c>
      <c r="U2567" s="168">
        <v>0</v>
      </c>
      <c r="V2567" s="168">
        <v>0</v>
      </c>
      <c r="W2567" s="168">
        <v>0</v>
      </c>
    </row>
    <row r="2568" spans="2:23" ht="16.5" thickTop="1" thickBot="1">
      <c r="B2568" s="164" t="s">
        <v>124</v>
      </c>
      <c r="C2568" s="172" t="s">
        <v>101</v>
      </c>
      <c r="D2568" s="168">
        <f t="shared" si="1276"/>
        <v>2000</v>
      </c>
      <c r="E2568" s="168">
        <f t="shared" si="1277"/>
        <v>500</v>
      </c>
      <c r="F2568" s="168">
        <f t="shared" si="1277"/>
        <v>500</v>
      </c>
      <c r="G2568" s="168">
        <f t="shared" si="1277"/>
        <v>500</v>
      </c>
      <c r="H2568" s="168">
        <f t="shared" si="1277"/>
        <v>500</v>
      </c>
      <c r="I2568" s="168">
        <f t="shared" si="1278"/>
        <v>2000</v>
      </c>
      <c r="J2568" s="168">
        <v>500</v>
      </c>
      <c r="K2568" s="168">
        <v>500</v>
      </c>
      <c r="L2568" s="168">
        <v>500</v>
      </c>
      <c r="M2568" s="168">
        <v>500</v>
      </c>
      <c r="N2568" s="168">
        <f t="shared" si="1279"/>
        <v>0</v>
      </c>
      <c r="O2568" s="168">
        <v>0</v>
      </c>
      <c r="P2568" s="168">
        <v>0</v>
      </c>
      <c r="Q2568" s="168">
        <v>0</v>
      </c>
      <c r="R2568" s="168">
        <v>0</v>
      </c>
      <c r="S2568" s="168">
        <f t="shared" si="1280"/>
        <v>0</v>
      </c>
      <c r="T2568" s="168">
        <v>0</v>
      </c>
      <c r="U2568" s="168">
        <v>0</v>
      </c>
      <c r="V2568" s="168">
        <v>0</v>
      </c>
      <c r="W2568" s="168">
        <v>0</v>
      </c>
    </row>
    <row r="2569" spans="2:23" ht="16.5" thickTop="1" thickBot="1">
      <c r="B2569" s="164" t="s">
        <v>124</v>
      </c>
      <c r="C2569" s="172" t="s">
        <v>102</v>
      </c>
      <c r="D2569" s="168">
        <f t="shared" si="1276"/>
        <v>3500</v>
      </c>
      <c r="E2569" s="168">
        <f t="shared" si="1277"/>
        <v>900</v>
      </c>
      <c r="F2569" s="168">
        <f t="shared" si="1277"/>
        <v>800</v>
      </c>
      <c r="G2569" s="168">
        <f t="shared" si="1277"/>
        <v>900</v>
      </c>
      <c r="H2569" s="168">
        <f t="shared" si="1277"/>
        <v>900</v>
      </c>
      <c r="I2569" s="168">
        <f t="shared" si="1278"/>
        <v>3500</v>
      </c>
      <c r="J2569" s="168">
        <f>SUM(J2570)</f>
        <v>900</v>
      </c>
      <c r="K2569" s="168">
        <f>SUM(K2570)</f>
        <v>800</v>
      </c>
      <c r="L2569" s="168">
        <f>SUM(L2570)</f>
        <v>900</v>
      </c>
      <c r="M2569" s="168">
        <f>SUM(M2570)</f>
        <v>900</v>
      </c>
      <c r="N2569" s="168">
        <f t="shared" si="1279"/>
        <v>0</v>
      </c>
      <c r="O2569" s="168">
        <f>SUM(O2570)</f>
        <v>0</v>
      </c>
      <c r="P2569" s="168">
        <f>SUM(P2570)</f>
        <v>0</v>
      </c>
      <c r="Q2569" s="168">
        <f>SUM(Q2570)</f>
        <v>0</v>
      </c>
      <c r="R2569" s="168">
        <f>SUM(R2570)</f>
        <v>0</v>
      </c>
      <c r="S2569" s="168">
        <f t="shared" si="1280"/>
        <v>0</v>
      </c>
      <c r="T2569" s="168">
        <f>SUM(T2570)</f>
        <v>0</v>
      </c>
      <c r="U2569" s="168">
        <f>SUM(U2570)</f>
        <v>0</v>
      </c>
      <c r="V2569" s="168">
        <f>SUM(V2570)</f>
        <v>0</v>
      </c>
      <c r="W2569" s="168">
        <f>SUM(W2570)</f>
        <v>0</v>
      </c>
    </row>
    <row r="2570" spans="2:23" ht="31.5" thickTop="1" thickBot="1">
      <c r="B2570" s="164" t="s">
        <v>124</v>
      </c>
      <c r="C2570" s="173" t="s">
        <v>156</v>
      </c>
      <c r="D2570" s="168">
        <f t="shared" si="1276"/>
        <v>3500</v>
      </c>
      <c r="E2570" s="168">
        <f t="shared" si="1277"/>
        <v>900</v>
      </c>
      <c r="F2570" s="168">
        <f t="shared" si="1277"/>
        <v>800</v>
      </c>
      <c r="G2570" s="168">
        <f t="shared" si="1277"/>
        <v>900</v>
      </c>
      <c r="H2570" s="168">
        <f t="shared" si="1277"/>
        <v>900</v>
      </c>
      <c r="I2570" s="168">
        <f t="shared" si="1278"/>
        <v>3500</v>
      </c>
      <c r="J2570" s="168">
        <v>900</v>
      </c>
      <c r="K2570" s="168">
        <v>800</v>
      </c>
      <c r="L2570" s="168">
        <v>900</v>
      </c>
      <c r="M2570" s="168">
        <v>900</v>
      </c>
      <c r="N2570" s="168">
        <f t="shared" si="1279"/>
        <v>0</v>
      </c>
      <c r="O2570" s="168">
        <v>0</v>
      </c>
      <c r="P2570" s="168">
        <v>0</v>
      </c>
      <c r="Q2570" s="168">
        <v>0</v>
      </c>
      <c r="R2570" s="168">
        <v>0</v>
      </c>
      <c r="S2570" s="168">
        <f t="shared" si="1280"/>
        <v>0</v>
      </c>
      <c r="T2570" s="168">
        <v>0</v>
      </c>
      <c r="U2570" s="168">
        <v>0</v>
      </c>
      <c r="V2570" s="168">
        <v>0</v>
      </c>
      <c r="W2570" s="168">
        <v>0</v>
      </c>
    </row>
    <row r="2571" spans="2:23" ht="16.5" thickTop="1" thickBot="1">
      <c r="B2571" s="164" t="s">
        <v>124</v>
      </c>
      <c r="C2571" s="171" t="s">
        <v>121</v>
      </c>
      <c r="D2571" s="168">
        <f t="shared" si="1276"/>
        <v>20000</v>
      </c>
      <c r="E2571" s="168">
        <f t="shared" si="1277"/>
        <v>20000</v>
      </c>
      <c r="F2571" s="168">
        <f t="shared" si="1277"/>
        <v>0</v>
      </c>
      <c r="G2571" s="168">
        <f t="shared" si="1277"/>
        <v>0</v>
      </c>
      <c r="H2571" s="168">
        <f t="shared" si="1277"/>
        <v>0</v>
      </c>
      <c r="I2571" s="168">
        <f t="shared" si="1278"/>
        <v>20000</v>
      </c>
      <c r="J2571" s="168">
        <v>20000</v>
      </c>
      <c r="K2571" s="168">
        <v>0</v>
      </c>
      <c r="L2571" s="168">
        <v>0</v>
      </c>
      <c r="M2571" s="168">
        <v>0</v>
      </c>
      <c r="N2571" s="168">
        <f t="shared" si="1279"/>
        <v>0</v>
      </c>
      <c r="O2571" s="168">
        <v>0</v>
      </c>
      <c r="P2571" s="168">
        <v>0</v>
      </c>
      <c r="Q2571" s="168">
        <v>0</v>
      </c>
      <c r="R2571" s="168">
        <v>0</v>
      </c>
      <c r="S2571" s="168">
        <f t="shared" si="1280"/>
        <v>0</v>
      </c>
      <c r="T2571" s="168">
        <v>0</v>
      </c>
      <c r="U2571" s="168">
        <v>0</v>
      </c>
      <c r="V2571" s="168">
        <v>0</v>
      </c>
      <c r="W2571" s="168">
        <v>0</v>
      </c>
    </row>
    <row r="2572" spans="2:23" ht="31.5" thickTop="1" thickBot="1">
      <c r="B2572" s="164" t="s">
        <v>929</v>
      </c>
      <c r="C2572" s="170" t="s">
        <v>930</v>
      </c>
      <c r="D2572" s="168">
        <f t="shared" si="1276"/>
        <v>1470000</v>
      </c>
      <c r="E2572" s="168">
        <f t="shared" si="1277"/>
        <v>414050</v>
      </c>
      <c r="F2572" s="168">
        <f t="shared" si="1277"/>
        <v>380850</v>
      </c>
      <c r="G2572" s="168">
        <f t="shared" si="1277"/>
        <v>348050</v>
      </c>
      <c r="H2572" s="168">
        <f t="shared" si="1277"/>
        <v>327050</v>
      </c>
      <c r="I2572" s="168">
        <f t="shared" si="1278"/>
        <v>1470000</v>
      </c>
      <c r="J2572" s="168">
        <f>SUM(J2573,J2579)</f>
        <v>414050</v>
      </c>
      <c r="K2572" s="168">
        <f>SUM(K2573,K2579)</f>
        <v>380850</v>
      </c>
      <c r="L2572" s="168">
        <f>SUM(L2573,L2579)</f>
        <v>348050</v>
      </c>
      <c r="M2572" s="168">
        <f>SUM(M2573,M2579)</f>
        <v>327050</v>
      </c>
      <c r="N2572" s="168">
        <f t="shared" si="1279"/>
        <v>0</v>
      </c>
      <c r="O2572" s="168">
        <f>SUM(O2573,O2579)</f>
        <v>0</v>
      </c>
      <c r="P2572" s="168">
        <f>SUM(P2573,P2579)</f>
        <v>0</v>
      </c>
      <c r="Q2572" s="168">
        <f>SUM(Q2573,Q2579)</f>
        <v>0</v>
      </c>
      <c r="R2572" s="168">
        <f>SUM(R2573,R2579)</f>
        <v>0</v>
      </c>
      <c r="S2572" s="168">
        <f t="shared" si="1280"/>
        <v>0</v>
      </c>
      <c r="T2572" s="168">
        <f>SUM(T2573,T2579)</f>
        <v>0</v>
      </c>
      <c r="U2572" s="168">
        <f>SUM(U2573,U2579)</f>
        <v>0</v>
      </c>
      <c r="V2572" s="168">
        <f>SUM(V2573,V2579)</f>
        <v>0</v>
      </c>
      <c r="W2572" s="168">
        <f>SUM(W2573,W2579)</f>
        <v>0</v>
      </c>
    </row>
    <row r="2573" spans="2:23" ht="16.5" thickTop="1" thickBot="1">
      <c r="B2573" s="164" t="s">
        <v>124</v>
      </c>
      <c r="C2573" s="171" t="s">
        <v>96</v>
      </c>
      <c r="D2573" s="168">
        <f t="shared" si="1276"/>
        <v>1424000</v>
      </c>
      <c r="E2573" s="168">
        <f t="shared" si="1277"/>
        <v>372050</v>
      </c>
      <c r="F2573" s="168">
        <f t="shared" si="1277"/>
        <v>377850</v>
      </c>
      <c r="G2573" s="168">
        <f t="shared" si="1277"/>
        <v>347050</v>
      </c>
      <c r="H2573" s="168">
        <f t="shared" si="1277"/>
        <v>327050</v>
      </c>
      <c r="I2573" s="168">
        <f t="shared" si="1278"/>
        <v>1424000</v>
      </c>
      <c r="J2573" s="168">
        <f>SUM(J2574:J2577)</f>
        <v>372050</v>
      </c>
      <c r="K2573" s="168">
        <f>SUM(K2574:K2577)</f>
        <v>377850</v>
      </c>
      <c r="L2573" s="168">
        <f>SUM(L2574:L2577)</f>
        <v>347050</v>
      </c>
      <c r="M2573" s="168">
        <f>SUM(M2574:M2577)</f>
        <v>327050</v>
      </c>
      <c r="N2573" s="168">
        <f t="shared" si="1279"/>
        <v>0</v>
      </c>
      <c r="O2573" s="168">
        <f>SUM(O2574:O2577)</f>
        <v>0</v>
      </c>
      <c r="P2573" s="168">
        <f>SUM(P2574:P2577)</f>
        <v>0</v>
      </c>
      <c r="Q2573" s="168">
        <f>SUM(Q2574:Q2577)</f>
        <v>0</v>
      </c>
      <c r="R2573" s="168">
        <f>SUM(R2574:R2577)</f>
        <v>0</v>
      </c>
      <c r="S2573" s="168">
        <f t="shared" si="1280"/>
        <v>0</v>
      </c>
      <c r="T2573" s="168">
        <f>SUM(T2574:T2577)</f>
        <v>0</v>
      </c>
      <c r="U2573" s="168">
        <f>SUM(U2574:U2577)</f>
        <v>0</v>
      </c>
      <c r="V2573" s="168">
        <f>SUM(V2574:V2577)</f>
        <v>0</v>
      </c>
      <c r="W2573" s="168">
        <f>SUM(W2574:W2577)</f>
        <v>0</v>
      </c>
    </row>
    <row r="2574" spans="2:23" ht="16.5" thickTop="1" thickBot="1">
      <c r="B2574" s="164" t="s">
        <v>124</v>
      </c>
      <c r="C2574" s="172" t="s">
        <v>97</v>
      </c>
      <c r="D2574" s="168">
        <f t="shared" si="1276"/>
        <v>1140000</v>
      </c>
      <c r="E2574" s="168">
        <f t="shared" si="1277"/>
        <v>285000</v>
      </c>
      <c r="F2574" s="168">
        <f t="shared" si="1277"/>
        <v>285000</v>
      </c>
      <c r="G2574" s="168">
        <f t="shared" si="1277"/>
        <v>285000</v>
      </c>
      <c r="H2574" s="168">
        <f t="shared" si="1277"/>
        <v>285000</v>
      </c>
      <c r="I2574" s="168">
        <f t="shared" si="1278"/>
        <v>1140000</v>
      </c>
      <c r="J2574" s="168">
        <v>285000</v>
      </c>
      <c r="K2574" s="168">
        <v>285000</v>
      </c>
      <c r="L2574" s="168">
        <v>285000</v>
      </c>
      <c r="M2574" s="168">
        <v>285000</v>
      </c>
      <c r="N2574" s="168">
        <f t="shared" si="1279"/>
        <v>0</v>
      </c>
      <c r="O2574" s="168">
        <v>0</v>
      </c>
      <c r="P2574" s="168">
        <v>0</v>
      </c>
      <c r="Q2574" s="168">
        <v>0</v>
      </c>
      <c r="R2574" s="168">
        <v>0</v>
      </c>
      <c r="S2574" s="168">
        <f t="shared" si="1280"/>
        <v>0</v>
      </c>
      <c r="T2574" s="168">
        <v>0</v>
      </c>
      <c r="U2574" s="168">
        <v>0</v>
      </c>
      <c r="V2574" s="168">
        <v>0</v>
      </c>
      <c r="W2574" s="168">
        <v>0</v>
      </c>
    </row>
    <row r="2575" spans="2:23" ht="16.5" thickTop="1" thickBot="1">
      <c r="B2575" s="164" t="s">
        <v>124</v>
      </c>
      <c r="C2575" s="172" t="s">
        <v>98</v>
      </c>
      <c r="D2575" s="168">
        <f t="shared" si="1276"/>
        <v>274800</v>
      </c>
      <c r="E2575" s="168">
        <f t="shared" si="1277"/>
        <v>85000</v>
      </c>
      <c r="F2575" s="168">
        <f t="shared" si="1277"/>
        <v>89800</v>
      </c>
      <c r="G2575" s="168">
        <f t="shared" si="1277"/>
        <v>60000</v>
      </c>
      <c r="H2575" s="168">
        <f t="shared" si="1277"/>
        <v>40000</v>
      </c>
      <c r="I2575" s="168">
        <f t="shared" si="1278"/>
        <v>274800</v>
      </c>
      <c r="J2575" s="168">
        <v>85000</v>
      </c>
      <c r="K2575" s="168">
        <v>89800</v>
      </c>
      <c r="L2575" s="168">
        <v>60000</v>
      </c>
      <c r="M2575" s="168">
        <v>40000</v>
      </c>
      <c r="N2575" s="168">
        <f t="shared" si="1279"/>
        <v>0</v>
      </c>
      <c r="O2575" s="168">
        <v>0</v>
      </c>
      <c r="P2575" s="168">
        <v>0</v>
      </c>
      <c r="Q2575" s="168">
        <v>0</v>
      </c>
      <c r="R2575" s="168">
        <v>0</v>
      </c>
      <c r="S2575" s="168">
        <f t="shared" si="1280"/>
        <v>0</v>
      </c>
      <c r="T2575" s="168">
        <v>0</v>
      </c>
      <c r="U2575" s="168">
        <v>0</v>
      </c>
      <c r="V2575" s="168">
        <v>0</v>
      </c>
      <c r="W2575" s="168">
        <v>0</v>
      </c>
    </row>
    <row r="2576" spans="2:23" ht="16.5" thickTop="1" thickBot="1">
      <c r="B2576" s="164" t="s">
        <v>124</v>
      </c>
      <c r="C2576" s="172" t="s">
        <v>101</v>
      </c>
      <c r="D2576" s="168">
        <f t="shared" si="1276"/>
        <v>5000</v>
      </c>
      <c r="E2576" s="168">
        <f t="shared" si="1277"/>
        <v>1000</v>
      </c>
      <c r="F2576" s="168">
        <f t="shared" si="1277"/>
        <v>2000</v>
      </c>
      <c r="G2576" s="168">
        <f t="shared" si="1277"/>
        <v>1000</v>
      </c>
      <c r="H2576" s="168">
        <f t="shared" si="1277"/>
        <v>1000</v>
      </c>
      <c r="I2576" s="168">
        <f t="shared" si="1278"/>
        <v>5000</v>
      </c>
      <c r="J2576" s="168">
        <v>1000</v>
      </c>
      <c r="K2576" s="168">
        <v>2000</v>
      </c>
      <c r="L2576" s="168">
        <v>1000</v>
      </c>
      <c r="M2576" s="168">
        <v>1000</v>
      </c>
      <c r="N2576" s="168">
        <f t="shared" si="1279"/>
        <v>0</v>
      </c>
      <c r="O2576" s="168">
        <v>0</v>
      </c>
      <c r="P2576" s="168">
        <v>0</v>
      </c>
      <c r="Q2576" s="168">
        <v>0</v>
      </c>
      <c r="R2576" s="168">
        <v>0</v>
      </c>
      <c r="S2576" s="168">
        <f t="shared" si="1280"/>
        <v>0</v>
      </c>
      <c r="T2576" s="168">
        <v>0</v>
      </c>
      <c r="U2576" s="168">
        <v>0</v>
      </c>
      <c r="V2576" s="168">
        <v>0</v>
      </c>
      <c r="W2576" s="168">
        <v>0</v>
      </c>
    </row>
    <row r="2577" spans="2:23" ht="16.5" thickTop="1" thickBot="1">
      <c r="B2577" s="164" t="s">
        <v>124</v>
      </c>
      <c r="C2577" s="172" t="s">
        <v>102</v>
      </c>
      <c r="D2577" s="168">
        <f t="shared" si="1276"/>
        <v>4200</v>
      </c>
      <c r="E2577" s="168">
        <f t="shared" si="1277"/>
        <v>1050</v>
      </c>
      <c r="F2577" s="168">
        <f t="shared" si="1277"/>
        <v>1050</v>
      </c>
      <c r="G2577" s="168">
        <f t="shared" si="1277"/>
        <v>1050</v>
      </c>
      <c r="H2577" s="168">
        <f t="shared" si="1277"/>
        <v>1050</v>
      </c>
      <c r="I2577" s="168">
        <f t="shared" si="1278"/>
        <v>4200</v>
      </c>
      <c r="J2577" s="168">
        <f>SUM(J2578)</f>
        <v>1050</v>
      </c>
      <c r="K2577" s="168">
        <f>SUM(K2578)</f>
        <v>1050</v>
      </c>
      <c r="L2577" s="168">
        <f>SUM(L2578)</f>
        <v>1050</v>
      </c>
      <c r="M2577" s="168">
        <f>SUM(M2578)</f>
        <v>1050</v>
      </c>
      <c r="N2577" s="168">
        <f t="shared" si="1279"/>
        <v>0</v>
      </c>
      <c r="O2577" s="168">
        <f>SUM(O2578)</f>
        <v>0</v>
      </c>
      <c r="P2577" s="168">
        <f>SUM(P2578)</f>
        <v>0</v>
      </c>
      <c r="Q2577" s="168">
        <f>SUM(Q2578)</f>
        <v>0</v>
      </c>
      <c r="R2577" s="168">
        <f>SUM(R2578)</f>
        <v>0</v>
      </c>
      <c r="S2577" s="168">
        <f t="shared" si="1280"/>
        <v>0</v>
      </c>
      <c r="T2577" s="168">
        <f>SUM(T2578)</f>
        <v>0</v>
      </c>
      <c r="U2577" s="168">
        <f>SUM(U2578)</f>
        <v>0</v>
      </c>
      <c r="V2577" s="168">
        <f>SUM(V2578)</f>
        <v>0</v>
      </c>
      <c r="W2577" s="168">
        <f>SUM(W2578)</f>
        <v>0</v>
      </c>
    </row>
    <row r="2578" spans="2:23" ht="31.5" thickTop="1" thickBot="1">
      <c r="B2578" s="164" t="s">
        <v>124</v>
      </c>
      <c r="C2578" s="173" t="s">
        <v>156</v>
      </c>
      <c r="D2578" s="168">
        <f t="shared" si="1276"/>
        <v>4200</v>
      </c>
      <c r="E2578" s="168">
        <f t="shared" si="1277"/>
        <v>1050</v>
      </c>
      <c r="F2578" s="168">
        <f t="shared" si="1277"/>
        <v>1050</v>
      </c>
      <c r="G2578" s="168">
        <f t="shared" si="1277"/>
        <v>1050</v>
      </c>
      <c r="H2578" s="168">
        <f t="shared" si="1277"/>
        <v>1050</v>
      </c>
      <c r="I2578" s="168">
        <f t="shared" si="1278"/>
        <v>4200</v>
      </c>
      <c r="J2578" s="168">
        <v>1050</v>
      </c>
      <c r="K2578" s="168">
        <v>1050</v>
      </c>
      <c r="L2578" s="168">
        <v>1050</v>
      </c>
      <c r="M2578" s="168">
        <v>1050</v>
      </c>
      <c r="N2578" s="168">
        <f t="shared" si="1279"/>
        <v>0</v>
      </c>
      <c r="O2578" s="168">
        <v>0</v>
      </c>
      <c r="P2578" s="168">
        <v>0</v>
      </c>
      <c r="Q2578" s="168">
        <v>0</v>
      </c>
      <c r="R2578" s="168">
        <v>0</v>
      </c>
      <c r="S2578" s="168">
        <f t="shared" si="1280"/>
        <v>0</v>
      </c>
      <c r="T2578" s="168">
        <v>0</v>
      </c>
      <c r="U2578" s="168">
        <v>0</v>
      </c>
      <c r="V2578" s="168">
        <v>0</v>
      </c>
      <c r="W2578" s="168">
        <v>0</v>
      </c>
    </row>
    <row r="2579" spans="2:23" ht="16.5" thickTop="1" thickBot="1">
      <c r="B2579" s="164" t="s">
        <v>124</v>
      </c>
      <c r="C2579" s="171" t="s">
        <v>121</v>
      </c>
      <c r="D2579" s="168">
        <f t="shared" si="1276"/>
        <v>46000</v>
      </c>
      <c r="E2579" s="168">
        <f t="shared" si="1277"/>
        <v>42000</v>
      </c>
      <c r="F2579" s="168">
        <f t="shared" si="1277"/>
        <v>3000</v>
      </c>
      <c r="G2579" s="168">
        <f t="shared" si="1277"/>
        <v>1000</v>
      </c>
      <c r="H2579" s="168">
        <f t="shared" si="1277"/>
        <v>0</v>
      </c>
      <c r="I2579" s="168">
        <f t="shared" si="1278"/>
        <v>46000</v>
      </c>
      <c r="J2579" s="168">
        <v>42000</v>
      </c>
      <c r="K2579" s="168">
        <v>3000</v>
      </c>
      <c r="L2579" s="168">
        <v>1000</v>
      </c>
      <c r="M2579" s="168">
        <v>0</v>
      </c>
      <c r="N2579" s="168">
        <f t="shared" si="1279"/>
        <v>0</v>
      </c>
      <c r="O2579" s="168">
        <v>0</v>
      </c>
      <c r="P2579" s="168">
        <v>0</v>
      </c>
      <c r="Q2579" s="168">
        <v>0</v>
      </c>
      <c r="R2579" s="168">
        <v>0</v>
      </c>
      <c r="S2579" s="168">
        <f t="shared" si="1280"/>
        <v>0</v>
      </c>
      <c r="T2579" s="168">
        <v>0</v>
      </c>
      <c r="U2579" s="168">
        <v>0</v>
      </c>
      <c r="V2579" s="168">
        <v>0</v>
      </c>
      <c r="W2579" s="168">
        <v>0</v>
      </c>
    </row>
    <row r="2580" spans="2:23" ht="16.5" thickTop="1" thickBot="1">
      <c r="B2580" s="164" t="s">
        <v>931</v>
      </c>
      <c r="C2580" s="170" t="s">
        <v>932</v>
      </c>
      <c r="D2580" s="168">
        <f t="shared" si="1276"/>
        <v>640000</v>
      </c>
      <c r="E2580" s="168">
        <f t="shared" si="1277"/>
        <v>141250</v>
      </c>
      <c r="F2580" s="168">
        <f t="shared" si="1277"/>
        <v>216250</v>
      </c>
      <c r="G2580" s="168">
        <f t="shared" si="1277"/>
        <v>156250</v>
      </c>
      <c r="H2580" s="168">
        <f t="shared" si="1277"/>
        <v>126250</v>
      </c>
      <c r="I2580" s="168">
        <f t="shared" si="1278"/>
        <v>640000</v>
      </c>
      <c r="J2580" s="168">
        <f>SUM(J2581,J2586)</f>
        <v>141250</v>
      </c>
      <c r="K2580" s="168">
        <f>SUM(K2581,K2586)</f>
        <v>216250</v>
      </c>
      <c r="L2580" s="168">
        <f>SUM(L2581,L2586)</f>
        <v>156250</v>
      </c>
      <c r="M2580" s="168">
        <f>SUM(M2581,M2586)</f>
        <v>126250</v>
      </c>
      <c r="N2580" s="168">
        <f t="shared" si="1279"/>
        <v>0</v>
      </c>
      <c r="O2580" s="168">
        <f>SUM(O2581,O2586)</f>
        <v>0</v>
      </c>
      <c r="P2580" s="168">
        <f>SUM(P2581,P2586)</f>
        <v>0</v>
      </c>
      <c r="Q2580" s="168">
        <f>SUM(Q2581,Q2586)</f>
        <v>0</v>
      </c>
      <c r="R2580" s="168">
        <f>SUM(R2581,R2586)</f>
        <v>0</v>
      </c>
      <c r="S2580" s="168">
        <f t="shared" si="1280"/>
        <v>0</v>
      </c>
      <c r="T2580" s="168">
        <f>SUM(T2581,T2586)</f>
        <v>0</v>
      </c>
      <c r="U2580" s="168">
        <f>SUM(U2581,U2586)</f>
        <v>0</v>
      </c>
      <c r="V2580" s="168">
        <f>SUM(V2581,V2586)</f>
        <v>0</v>
      </c>
      <c r="W2580" s="168">
        <f>SUM(W2581,W2586)</f>
        <v>0</v>
      </c>
    </row>
    <row r="2581" spans="2:23" ht="16.5" thickTop="1" thickBot="1">
      <c r="B2581" s="164" t="s">
        <v>124</v>
      </c>
      <c r="C2581" s="171" t="s">
        <v>96</v>
      </c>
      <c r="D2581" s="168">
        <f t="shared" si="1276"/>
        <v>585000</v>
      </c>
      <c r="E2581" s="168">
        <f t="shared" si="1277"/>
        <v>141250</v>
      </c>
      <c r="F2581" s="168">
        <f t="shared" si="1277"/>
        <v>161250</v>
      </c>
      <c r="G2581" s="168">
        <f t="shared" si="1277"/>
        <v>156250</v>
      </c>
      <c r="H2581" s="168">
        <f t="shared" si="1277"/>
        <v>126250</v>
      </c>
      <c r="I2581" s="168">
        <f t="shared" si="1278"/>
        <v>585000</v>
      </c>
      <c r="J2581" s="168">
        <f>SUM(J2582:J2584)</f>
        <v>141250</v>
      </c>
      <c r="K2581" s="168">
        <f>SUM(K2582:K2584)</f>
        <v>161250</v>
      </c>
      <c r="L2581" s="168">
        <f>SUM(L2582:L2584)</f>
        <v>156250</v>
      </c>
      <c r="M2581" s="168">
        <f>SUM(M2582:M2584)</f>
        <v>126250</v>
      </c>
      <c r="N2581" s="168">
        <f t="shared" si="1279"/>
        <v>0</v>
      </c>
      <c r="O2581" s="168">
        <f>SUM(O2582:O2584)</f>
        <v>0</v>
      </c>
      <c r="P2581" s="168">
        <f>SUM(P2582:P2584)</f>
        <v>0</v>
      </c>
      <c r="Q2581" s="168">
        <f>SUM(Q2582:Q2584)</f>
        <v>0</v>
      </c>
      <c r="R2581" s="168">
        <f>SUM(R2582:R2584)</f>
        <v>0</v>
      </c>
      <c r="S2581" s="168">
        <f t="shared" si="1280"/>
        <v>0</v>
      </c>
      <c r="T2581" s="168">
        <f>SUM(T2582:T2584)</f>
        <v>0</v>
      </c>
      <c r="U2581" s="168">
        <f>SUM(U2582:U2584)</f>
        <v>0</v>
      </c>
      <c r="V2581" s="168">
        <f>SUM(V2582:V2584)</f>
        <v>0</v>
      </c>
      <c r="W2581" s="168">
        <f>SUM(W2582:W2584)</f>
        <v>0</v>
      </c>
    </row>
    <row r="2582" spans="2:23" ht="16.5" thickTop="1" thickBot="1">
      <c r="B2582" s="164" t="s">
        <v>124</v>
      </c>
      <c r="C2582" s="172" t="s">
        <v>97</v>
      </c>
      <c r="D2582" s="168">
        <f t="shared" si="1276"/>
        <v>425000</v>
      </c>
      <c r="E2582" s="168">
        <f t="shared" si="1277"/>
        <v>106250</v>
      </c>
      <c r="F2582" s="168">
        <f t="shared" si="1277"/>
        <v>106250</v>
      </c>
      <c r="G2582" s="168">
        <f t="shared" si="1277"/>
        <v>106250</v>
      </c>
      <c r="H2582" s="168">
        <f t="shared" si="1277"/>
        <v>106250</v>
      </c>
      <c r="I2582" s="168">
        <f t="shared" si="1278"/>
        <v>425000</v>
      </c>
      <c r="J2582" s="168">
        <v>106250</v>
      </c>
      <c r="K2582" s="168">
        <v>106250</v>
      </c>
      <c r="L2582" s="168">
        <v>106250</v>
      </c>
      <c r="M2582" s="168">
        <v>106250</v>
      </c>
      <c r="N2582" s="168">
        <f t="shared" si="1279"/>
        <v>0</v>
      </c>
      <c r="O2582" s="168">
        <v>0</v>
      </c>
      <c r="P2582" s="168">
        <v>0</v>
      </c>
      <c r="Q2582" s="168">
        <v>0</v>
      </c>
      <c r="R2582" s="168">
        <v>0</v>
      </c>
      <c r="S2582" s="168">
        <f t="shared" si="1280"/>
        <v>0</v>
      </c>
      <c r="T2582" s="168">
        <v>0</v>
      </c>
      <c r="U2582" s="168">
        <v>0</v>
      </c>
      <c r="V2582" s="168">
        <v>0</v>
      </c>
      <c r="W2582" s="168">
        <v>0</v>
      </c>
    </row>
    <row r="2583" spans="2:23" ht="16.5" thickTop="1" thickBot="1">
      <c r="B2583" s="164" t="s">
        <v>124</v>
      </c>
      <c r="C2583" s="172" t="s">
        <v>98</v>
      </c>
      <c r="D2583" s="168">
        <f t="shared" si="1276"/>
        <v>160000</v>
      </c>
      <c r="E2583" s="168">
        <f t="shared" si="1277"/>
        <v>35000</v>
      </c>
      <c r="F2583" s="168">
        <f t="shared" si="1277"/>
        <v>55000</v>
      </c>
      <c r="G2583" s="168">
        <f t="shared" si="1277"/>
        <v>50000</v>
      </c>
      <c r="H2583" s="168">
        <f t="shared" si="1277"/>
        <v>20000</v>
      </c>
      <c r="I2583" s="168">
        <f t="shared" si="1278"/>
        <v>160000</v>
      </c>
      <c r="J2583" s="168">
        <v>35000</v>
      </c>
      <c r="K2583" s="168">
        <v>55000</v>
      </c>
      <c r="L2583" s="168">
        <v>50000</v>
      </c>
      <c r="M2583" s="168">
        <v>20000</v>
      </c>
      <c r="N2583" s="168">
        <f t="shared" si="1279"/>
        <v>0</v>
      </c>
      <c r="O2583" s="168">
        <v>0</v>
      </c>
      <c r="P2583" s="168">
        <v>0</v>
      </c>
      <c r="Q2583" s="168">
        <v>0</v>
      </c>
      <c r="R2583" s="168">
        <v>0</v>
      </c>
      <c r="S2583" s="168">
        <f t="shared" si="1280"/>
        <v>0</v>
      </c>
      <c r="T2583" s="168">
        <v>0</v>
      </c>
      <c r="U2583" s="168">
        <v>0</v>
      </c>
      <c r="V2583" s="168">
        <v>0</v>
      </c>
      <c r="W2583" s="168">
        <v>0</v>
      </c>
    </row>
    <row r="2584" spans="2:23" ht="16.5" thickTop="1" thickBot="1">
      <c r="B2584" s="164" t="s">
        <v>124</v>
      </c>
      <c r="C2584" s="172" t="s">
        <v>102</v>
      </c>
      <c r="D2584" s="168">
        <f t="shared" si="1276"/>
        <v>0</v>
      </c>
      <c r="E2584" s="168">
        <f t="shared" si="1277"/>
        <v>0</v>
      </c>
      <c r="F2584" s="168">
        <f t="shared" si="1277"/>
        <v>0</v>
      </c>
      <c r="G2584" s="168">
        <f t="shared" si="1277"/>
        <v>0</v>
      </c>
      <c r="H2584" s="168">
        <f t="shared" si="1277"/>
        <v>0</v>
      </c>
      <c r="I2584" s="168">
        <f t="shared" si="1278"/>
        <v>0</v>
      </c>
      <c r="J2584" s="168">
        <f>SUM(J2585)</f>
        <v>0</v>
      </c>
      <c r="K2584" s="168">
        <f>SUM(K2585)</f>
        <v>0</v>
      </c>
      <c r="L2584" s="168">
        <f>SUM(L2585)</f>
        <v>0</v>
      </c>
      <c r="M2584" s="168">
        <f>SUM(M2585)</f>
        <v>0</v>
      </c>
      <c r="N2584" s="168">
        <f t="shared" si="1279"/>
        <v>0</v>
      </c>
      <c r="O2584" s="168">
        <f>SUM(O2585)</f>
        <v>0</v>
      </c>
      <c r="P2584" s="168">
        <f>SUM(P2585)</f>
        <v>0</v>
      </c>
      <c r="Q2584" s="168">
        <f>SUM(Q2585)</f>
        <v>0</v>
      </c>
      <c r="R2584" s="168">
        <f>SUM(R2585)</f>
        <v>0</v>
      </c>
      <c r="S2584" s="168">
        <f t="shared" si="1280"/>
        <v>0</v>
      </c>
      <c r="T2584" s="168">
        <f>SUM(T2585)</f>
        <v>0</v>
      </c>
      <c r="U2584" s="168">
        <f>SUM(U2585)</f>
        <v>0</v>
      </c>
      <c r="V2584" s="168">
        <f>SUM(V2585)</f>
        <v>0</v>
      </c>
      <c r="W2584" s="168">
        <f>SUM(W2585)</f>
        <v>0</v>
      </c>
    </row>
    <row r="2585" spans="2:23" ht="31.5" thickTop="1" thickBot="1">
      <c r="B2585" s="164" t="s">
        <v>124</v>
      </c>
      <c r="C2585" s="173" t="s">
        <v>156</v>
      </c>
      <c r="D2585" s="168">
        <f t="shared" si="1276"/>
        <v>0</v>
      </c>
      <c r="E2585" s="168">
        <f t="shared" si="1277"/>
        <v>0</v>
      </c>
      <c r="F2585" s="168">
        <f t="shared" si="1277"/>
        <v>0</v>
      </c>
      <c r="G2585" s="168">
        <f t="shared" si="1277"/>
        <v>0</v>
      </c>
      <c r="H2585" s="168">
        <f t="shared" si="1277"/>
        <v>0</v>
      </c>
      <c r="I2585" s="168">
        <f t="shared" si="1278"/>
        <v>0</v>
      </c>
      <c r="J2585" s="168">
        <v>0</v>
      </c>
      <c r="K2585" s="168">
        <v>0</v>
      </c>
      <c r="L2585" s="168">
        <v>0</v>
      </c>
      <c r="M2585" s="168">
        <v>0</v>
      </c>
      <c r="N2585" s="168">
        <f t="shared" si="1279"/>
        <v>0</v>
      </c>
      <c r="O2585" s="168">
        <v>0</v>
      </c>
      <c r="P2585" s="168">
        <v>0</v>
      </c>
      <c r="Q2585" s="168">
        <v>0</v>
      </c>
      <c r="R2585" s="168">
        <v>0</v>
      </c>
      <c r="S2585" s="168">
        <f t="shared" si="1280"/>
        <v>0</v>
      </c>
      <c r="T2585" s="168">
        <v>0</v>
      </c>
      <c r="U2585" s="168">
        <v>0</v>
      </c>
      <c r="V2585" s="168">
        <v>0</v>
      </c>
      <c r="W2585" s="168">
        <v>0</v>
      </c>
    </row>
    <row r="2586" spans="2:23" ht="16.5" thickTop="1" thickBot="1">
      <c r="B2586" s="164" t="s">
        <v>124</v>
      </c>
      <c r="C2586" s="171" t="s">
        <v>121</v>
      </c>
      <c r="D2586" s="168">
        <f t="shared" si="1276"/>
        <v>55000</v>
      </c>
      <c r="E2586" s="168">
        <f t="shared" si="1277"/>
        <v>0</v>
      </c>
      <c r="F2586" s="168">
        <f t="shared" si="1277"/>
        <v>55000</v>
      </c>
      <c r="G2586" s="168">
        <f t="shared" si="1277"/>
        <v>0</v>
      </c>
      <c r="H2586" s="168">
        <f t="shared" si="1277"/>
        <v>0</v>
      </c>
      <c r="I2586" s="168">
        <f t="shared" si="1278"/>
        <v>55000</v>
      </c>
      <c r="J2586" s="168">
        <v>0</v>
      </c>
      <c r="K2586" s="168">
        <v>55000</v>
      </c>
      <c r="L2586" s="168">
        <v>0</v>
      </c>
      <c r="M2586" s="168">
        <v>0</v>
      </c>
      <c r="N2586" s="168">
        <f t="shared" si="1279"/>
        <v>0</v>
      </c>
      <c r="O2586" s="168">
        <v>0</v>
      </c>
      <c r="P2586" s="168">
        <v>0</v>
      </c>
      <c r="Q2586" s="168">
        <v>0</v>
      </c>
      <c r="R2586" s="168">
        <v>0</v>
      </c>
      <c r="S2586" s="168">
        <f t="shared" si="1280"/>
        <v>0</v>
      </c>
      <c r="T2586" s="168">
        <v>0</v>
      </c>
      <c r="U2586" s="168">
        <v>0</v>
      </c>
      <c r="V2586" s="168">
        <v>0</v>
      </c>
      <c r="W2586" s="168">
        <v>0</v>
      </c>
    </row>
    <row r="2587" spans="2:23" ht="16.5" thickTop="1" thickBot="1">
      <c r="B2587" s="164" t="s">
        <v>933</v>
      </c>
      <c r="C2587" s="169" t="s">
        <v>934</v>
      </c>
      <c r="D2587" s="168">
        <f t="shared" si="1276"/>
        <v>110000000</v>
      </c>
      <c r="E2587" s="168">
        <f t="shared" si="1277"/>
        <v>86800000</v>
      </c>
      <c r="F2587" s="168">
        <f t="shared" si="1277"/>
        <v>8000000</v>
      </c>
      <c r="G2587" s="168">
        <f t="shared" si="1277"/>
        <v>7600000</v>
      </c>
      <c r="H2587" s="168">
        <f t="shared" si="1277"/>
        <v>7600000</v>
      </c>
      <c r="I2587" s="168">
        <f t="shared" si="1278"/>
        <v>110000000</v>
      </c>
      <c r="J2587" s="168">
        <f>SUM(J2588)</f>
        <v>86800000</v>
      </c>
      <c r="K2587" s="168">
        <f>SUM(K2588)</f>
        <v>8000000</v>
      </c>
      <c r="L2587" s="168">
        <f>SUM(L2588)</f>
        <v>7600000</v>
      </c>
      <c r="M2587" s="168">
        <f>SUM(M2588)</f>
        <v>7600000</v>
      </c>
      <c r="N2587" s="168">
        <f t="shared" si="1279"/>
        <v>0</v>
      </c>
      <c r="O2587" s="168">
        <f>SUM(O2588)</f>
        <v>0</v>
      </c>
      <c r="P2587" s="168">
        <f>SUM(P2588)</f>
        <v>0</v>
      </c>
      <c r="Q2587" s="168">
        <f>SUM(Q2588)</f>
        <v>0</v>
      </c>
      <c r="R2587" s="168">
        <f>SUM(R2588)</f>
        <v>0</v>
      </c>
      <c r="S2587" s="168">
        <f t="shared" si="1280"/>
        <v>0</v>
      </c>
      <c r="T2587" s="168">
        <f>SUM(T2588)</f>
        <v>0</v>
      </c>
      <c r="U2587" s="168">
        <f>SUM(U2588)</f>
        <v>0</v>
      </c>
      <c r="V2587" s="168">
        <f>SUM(V2588)</f>
        <v>0</v>
      </c>
      <c r="W2587" s="168">
        <f>SUM(W2588)</f>
        <v>0</v>
      </c>
    </row>
    <row r="2588" spans="2:23" ht="16.5" thickTop="1" thickBot="1">
      <c r="B2588" s="164" t="s">
        <v>124</v>
      </c>
      <c r="C2588" s="170" t="s">
        <v>121</v>
      </c>
      <c r="D2588" s="168">
        <f t="shared" si="1276"/>
        <v>110000000</v>
      </c>
      <c r="E2588" s="168">
        <f t="shared" si="1277"/>
        <v>86800000</v>
      </c>
      <c r="F2588" s="168">
        <f t="shared" si="1277"/>
        <v>8000000</v>
      </c>
      <c r="G2588" s="168">
        <f t="shared" si="1277"/>
        <v>7600000</v>
      </c>
      <c r="H2588" s="168">
        <f t="shared" si="1277"/>
        <v>7600000</v>
      </c>
      <c r="I2588" s="168">
        <f t="shared" si="1278"/>
        <v>110000000</v>
      </c>
      <c r="J2588" s="168">
        <v>86800000</v>
      </c>
      <c r="K2588" s="168">
        <v>8000000</v>
      </c>
      <c r="L2588" s="168">
        <v>7600000</v>
      </c>
      <c r="M2588" s="168">
        <v>7600000</v>
      </c>
      <c r="N2588" s="168">
        <f t="shared" si="1279"/>
        <v>0</v>
      </c>
      <c r="O2588" s="168">
        <v>0</v>
      </c>
      <c r="P2588" s="168">
        <v>0</v>
      </c>
      <c r="Q2588" s="168">
        <v>0</v>
      </c>
      <c r="R2588" s="168">
        <v>0</v>
      </c>
      <c r="S2588" s="168">
        <f t="shared" si="1280"/>
        <v>0</v>
      </c>
      <c r="T2588" s="168">
        <v>0</v>
      </c>
      <c r="U2588" s="168">
        <v>0</v>
      </c>
      <c r="V2588" s="168">
        <v>0</v>
      </c>
      <c r="W2588" s="168">
        <v>0</v>
      </c>
    </row>
    <row r="2589" spans="2:23" ht="16.5" thickTop="1" thickBot="1">
      <c r="B2589" s="164" t="s">
        <v>935</v>
      </c>
      <c r="C2589" s="169" t="s">
        <v>936</v>
      </c>
      <c r="D2589" s="168">
        <f t="shared" si="1276"/>
        <v>144878000</v>
      </c>
      <c r="E2589" s="168">
        <f t="shared" si="1277"/>
        <v>55654900</v>
      </c>
      <c r="F2589" s="168">
        <f t="shared" si="1277"/>
        <v>26439000</v>
      </c>
      <c r="G2589" s="168">
        <f t="shared" si="1277"/>
        <v>37339000</v>
      </c>
      <c r="H2589" s="168">
        <f t="shared" si="1277"/>
        <v>25445100</v>
      </c>
      <c r="I2589" s="168">
        <f t="shared" si="1278"/>
        <v>144878000</v>
      </c>
      <c r="J2589" s="168">
        <f t="shared" ref="J2589:M2590" si="1281">SUM(J2594,J2681)</f>
        <v>55654900</v>
      </c>
      <c r="K2589" s="168">
        <f t="shared" si="1281"/>
        <v>26439000</v>
      </c>
      <c r="L2589" s="168">
        <f t="shared" si="1281"/>
        <v>37339000</v>
      </c>
      <c r="M2589" s="168">
        <f t="shared" si="1281"/>
        <v>25445100</v>
      </c>
      <c r="N2589" s="168">
        <f t="shared" si="1279"/>
        <v>0</v>
      </c>
      <c r="O2589" s="168">
        <f t="shared" ref="O2589:R2590" si="1282">SUM(O2594,O2681)</f>
        <v>0</v>
      </c>
      <c r="P2589" s="168">
        <f t="shared" si="1282"/>
        <v>0</v>
      </c>
      <c r="Q2589" s="168">
        <f t="shared" si="1282"/>
        <v>0</v>
      </c>
      <c r="R2589" s="168">
        <f t="shared" si="1282"/>
        <v>0</v>
      </c>
      <c r="S2589" s="168">
        <f t="shared" si="1280"/>
        <v>0</v>
      </c>
      <c r="T2589" s="168">
        <f t="shared" ref="T2589:W2590" si="1283">SUM(T2594,T2681)</f>
        <v>0</v>
      </c>
      <c r="U2589" s="168">
        <f t="shared" si="1283"/>
        <v>0</v>
      </c>
      <c r="V2589" s="168">
        <f t="shared" si="1283"/>
        <v>0</v>
      </c>
      <c r="W2589" s="168">
        <f t="shared" si="1283"/>
        <v>0</v>
      </c>
    </row>
    <row r="2590" spans="2:23" ht="16.5" thickTop="1" thickBot="1">
      <c r="B2590" s="164" t="s">
        <v>124</v>
      </c>
      <c r="C2590" s="170" t="s">
        <v>96</v>
      </c>
      <c r="D2590" s="168">
        <f t="shared" si="1276"/>
        <v>142878000</v>
      </c>
      <c r="E2590" s="168">
        <f t="shared" si="1277"/>
        <v>55087900</v>
      </c>
      <c r="F2590" s="168">
        <f t="shared" si="1277"/>
        <v>25928000</v>
      </c>
      <c r="G2590" s="168">
        <f t="shared" si="1277"/>
        <v>36828000</v>
      </c>
      <c r="H2590" s="168">
        <f t="shared" si="1277"/>
        <v>25034100</v>
      </c>
      <c r="I2590" s="168">
        <f t="shared" si="1278"/>
        <v>142878000</v>
      </c>
      <c r="J2590" s="168">
        <f t="shared" si="1281"/>
        <v>55087900</v>
      </c>
      <c r="K2590" s="168">
        <f t="shared" si="1281"/>
        <v>25928000</v>
      </c>
      <c r="L2590" s="168">
        <f t="shared" si="1281"/>
        <v>36828000</v>
      </c>
      <c r="M2590" s="168">
        <f t="shared" si="1281"/>
        <v>25034100</v>
      </c>
      <c r="N2590" s="168">
        <f t="shared" si="1279"/>
        <v>0</v>
      </c>
      <c r="O2590" s="168">
        <f t="shared" si="1282"/>
        <v>0</v>
      </c>
      <c r="P2590" s="168">
        <f t="shared" si="1282"/>
        <v>0</v>
      </c>
      <c r="Q2590" s="168">
        <f t="shared" si="1282"/>
        <v>0</v>
      </c>
      <c r="R2590" s="168">
        <f t="shared" si="1282"/>
        <v>0</v>
      </c>
      <c r="S2590" s="168">
        <f t="shared" si="1280"/>
        <v>0</v>
      </c>
      <c r="T2590" s="168">
        <f t="shared" si="1283"/>
        <v>0</v>
      </c>
      <c r="U2590" s="168">
        <f t="shared" si="1283"/>
        <v>0</v>
      </c>
      <c r="V2590" s="168">
        <f t="shared" si="1283"/>
        <v>0</v>
      </c>
      <c r="W2590" s="168">
        <f t="shared" si="1283"/>
        <v>0</v>
      </c>
    </row>
    <row r="2591" spans="2:23" ht="16.5" thickTop="1" thickBot="1">
      <c r="B2591" s="164" t="s">
        <v>124</v>
      </c>
      <c r="C2591" s="171" t="s">
        <v>97</v>
      </c>
      <c r="D2591" s="168">
        <f t="shared" si="1276"/>
        <v>31500000</v>
      </c>
      <c r="E2591" s="168">
        <f t="shared" si="1277"/>
        <v>8000000</v>
      </c>
      <c r="F2591" s="168">
        <f t="shared" si="1277"/>
        <v>7500000</v>
      </c>
      <c r="G2591" s="168">
        <f t="shared" si="1277"/>
        <v>9000000</v>
      </c>
      <c r="H2591" s="168">
        <f t="shared" si="1277"/>
        <v>7000000</v>
      </c>
      <c r="I2591" s="168">
        <f t="shared" si="1278"/>
        <v>31500000</v>
      </c>
      <c r="J2591" s="168">
        <f>SUM(J2596)</f>
        <v>8000000</v>
      </c>
      <c r="K2591" s="168">
        <f>SUM(K2596)</f>
        <v>7500000</v>
      </c>
      <c r="L2591" s="168">
        <f>SUM(L2596)</f>
        <v>9000000</v>
      </c>
      <c r="M2591" s="168">
        <f>SUM(M2596)</f>
        <v>7000000</v>
      </c>
      <c r="N2591" s="168">
        <f t="shared" si="1279"/>
        <v>0</v>
      </c>
      <c r="O2591" s="168">
        <f>SUM(O2596)</f>
        <v>0</v>
      </c>
      <c r="P2591" s="168">
        <f>SUM(P2596)</f>
        <v>0</v>
      </c>
      <c r="Q2591" s="168">
        <f>SUM(Q2596)</f>
        <v>0</v>
      </c>
      <c r="R2591" s="168">
        <f>SUM(R2596)</f>
        <v>0</v>
      </c>
      <c r="S2591" s="168">
        <f t="shared" si="1280"/>
        <v>0</v>
      </c>
      <c r="T2591" s="168">
        <f>SUM(T2596)</f>
        <v>0</v>
      </c>
      <c r="U2591" s="168">
        <f>SUM(U2596)</f>
        <v>0</v>
      </c>
      <c r="V2591" s="168">
        <f>SUM(V2596)</f>
        <v>0</v>
      </c>
      <c r="W2591" s="168">
        <f>SUM(W2596)</f>
        <v>0</v>
      </c>
    </row>
    <row r="2592" spans="2:23" ht="16.5" thickTop="1" thickBot="1">
      <c r="B2592" s="164" t="s">
        <v>124</v>
      </c>
      <c r="C2592" s="171" t="s">
        <v>98</v>
      </c>
      <c r="D2592" s="168">
        <f t="shared" si="1276"/>
        <v>111378000</v>
      </c>
      <c r="E2592" s="168">
        <f t="shared" si="1277"/>
        <v>47087900</v>
      </c>
      <c r="F2592" s="168">
        <f t="shared" si="1277"/>
        <v>18428000</v>
      </c>
      <c r="G2592" s="168">
        <f t="shared" si="1277"/>
        <v>27828000</v>
      </c>
      <c r="H2592" s="168">
        <f t="shared" si="1277"/>
        <v>18034100</v>
      </c>
      <c r="I2592" s="168">
        <f t="shared" si="1278"/>
        <v>111378000</v>
      </c>
      <c r="J2592" s="168">
        <f>SUM(J2597,J2683)</f>
        <v>47087900</v>
      </c>
      <c r="K2592" s="168">
        <f>SUM(K2597,K2683)</f>
        <v>18428000</v>
      </c>
      <c r="L2592" s="168">
        <f>SUM(L2597,L2683)</f>
        <v>27828000</v>
      </c>
      <c r="M2592" s="168">
        <f>SUM(M2597,M2683)</f>
        <v>18034100</v>
      </c>
      <c r="N2592" s="168">
        <f t="shared" si="1279"/>
        <v>0</v>
      </c>
      <c r="O2592" s="168">
        <f>SUM(O2597,O2683)</f>
        <v>0</v>
      </c>
      <c r="P2592" s="168">
        <f>SUM(P2597,P2683)</f>
        <v>0</v>
      </c>
      <c r="Q2592" s="168">
        <f>SUM(Q2597,Q2683)</f>
        <v>0</v>
      </c>
      <c r="R2592" s="168">
        <f>SUM(R2597,R2683)</f>
        <v>0</v>
      </c>
      <c r="S2592" s="168">
        <f t="shared" si="1280"/>
        <v>0</v>
      </c>
      <c r="T2592" s="168">
        <f>SUM(T2597,T2683)</f>
        <v>0</v>
      </c>
      <c r="U2592" s="168">
        <f>SUM(U2597,U2683)</f>
        <v>0</v>
      </c>
      <c r="V2592" s="168">
        <f>SUM(V2597,V2683)</f>
        <v>0</v>
      </c>
      <c r="W2592" s="168">
        <f>SUM(W2597,W2683)</f>
        <v>0</v>
      </c>
    </row>
    <row r="2593" spans="2:23" ht="16.5" thickTop="1" thickBot="1">
      <c r="B2593" s="164" t="s">
        <v>124</v>
      </c>
      <c r="C2593" s="170" t="s">
        <v>121</v>
      </c>
      <c r="D2593" s="168">
        <f t="shared" si="1276"/>
        <v>2000000</v>
      </c>
      <c r="E2593" s="168">
        <f t="shared" si="1277"/>
        <v>567000</v>
      </c>
      <c r="F2593" s="168">
        <f t="shared" si="1277"/>
        <v>511000</v>
      </c>
      <c r="G2593" s="168">
        <f t="shared" si="1277"/>
        <v>511000</v>
      </c>
      <c r="H2593" s="168">
        <f t="shared" si="1277"/>
        <v>411000</v>
      </c>
      <c r="I2593" s="168">
        <f t="shared" si="1278"/>
        <v>2000000</v>
      </c>
      <c r="J2593" s="168">
        <f>SUM(J2598)</f>
        <v>567000</v>
      </c>
      <c r="K2593" s="168">
        <f>SUM(K2598)</f>
        <v>511000</v>
      </c>
      <c r="L2593" s="168">
        <f>SUM(L2598)</f>
        <v>511000</v>
      </c>
      <c r="M2593" s="168">
        <f>SUM(M2598)</f>
        <v>411000</v>
      </c>
      <c r="N2593" s="168">
        <f t="shared" si="1279"/>
        <v>0</v>
      </c>
      <c r="O2593" s="168">
        <f>SUM(O2598)</f>
        <v>0</v>
      </c>
      <c r="P2593" s="168">
        <f>SUM(P2598)</f>
        <v>0</v>
      </c>
      <c r="Q2593" s="168">
        <f>SUM(Q2598)</f>
        <v>0</v>
      </c>
      <c r="R2593" s="168">
        <f>SUM(R2598)</f>
        <v>0</v>
      </c>
      <c r="S2593" s="168">
        <f t="shared" si="1280"/>
        <v>0</v>
      </c>
      <c r="T2593" s="168">
        <f>SUM(T2598)</f>
        <v>0</v>
      </c>
      <c r="U2593" s="168">
        <f>SUM(U2598)</f>
        <v>0</v>
      </c>
      <c r="V2593" s="168">
        <f>SUM(V2598)</f>
        <v>0</v>
      </c>
      <c r="W2593" s="168">
        <f>SUM(W2598)</f>
        <v>0</v>
      </c>
    </row>
    <row r="2594" spans="2:23" ht="16.5" thickTop="1" thickBot="1">
      <c r="B2594" s="164" t="s">
        <v>937</v>
      </c>
      <c r="C2594" s="170" t="s">
        <v>938</v>
      </c>
      <c r="D2594" s="168">
        <f t="shared" si="1276"/>
        <v>136118100</v>
      </c>
      <c r="E2594" s="168">
        <f t="shared" si="1277"/>
        <v>52895000</v>
      </c>
      <c r="F2594" s="168">
        <f t="shared" si="1277"/>
        <v>24439000</v>
      </c>
      <c r="G2594" s="168">
        <f t="shared" si="1277"/>
        <v>35339000</v>
      </c>
      <c r="H2594" s="168">
        <f t="shared" si="1277"/>
        <v>23445100</v>
      </c>
      <c r="I2594" s="168">
        <f t="shared" si="1278"/>
        <v>136118100</v>
      </c>
      <c r="J2594" s="168">
        <f t="shared" ref="J2594:M2595" si="1284">SUM(J2599,J2604,J2608,J2611,J2614,J2618,J2622,J2626,J2629,J2633,J2636,J2639,J2643,J2646,J2649,J2653,J2657,J2660,J2663,J2667,J2670,J2674,J2678)</f>
        <v>52895000</v>
      </c>
      <c r="K2594" s="168">
        <f t="shared" si="1284"/>
        <v>24439000</v>
      </c>
      <c r="L2594" s="168">
        <f t="shared" si="1284"/>
        <v>35339000</v>
      </c>
      <c r="M2594" s="168">
        <f t="shared" si="1284"/>
        <v>23445100</v>
      </c>
      <c r="N2594" s="168">
        <f t="shared" si="1279"/>
        <v>0</v>
      </c>
      <c r="O2594" s="168">
        <f t="shared" ref="O2594:R2595" si="1285">SUM(O2599,O2604,O2608,O2611,O2614,O2618,O2622,O2626,O2629,O2633,O2636,O2639,O2643,O2646,O2649,O2653,O2657,O2660,O2663,O2667,O2670,O2674,O2678)</f>
        <v>0</v>
      </c>
      <c r="P2594" s="168">
        <f t="shared" si="1285"/>
        <v>0</v>
      </c>
      <c r="Q2594" s="168">
        <f t="shared" si="1285"/>
        <v>0</v>
      </c>
      <c r="R2594" s="168">
        <f t="shared" si="1285"/>
        <v>0</v>
      </c>
      <c r="S2594" s="168">
        <f t="shared" si="1280"/>
        <v>0</v>
      </c>
      <c r="T2594" s="168">
        <f t="shared" ref="T2594:W2595" si="1286">SUM(T2599,T2604,T2608,T2611,T2614,T2618,T2622,T2626,T2629,T2633,T2636,T2639,T2643,T2646,T2649,T2653,T2657,T2660,T2663,T2667,T2670,T2674,T2678)</f>
        <v>0</v>
      </c>
      <c r="U2594" s="168">
        <f t="shared" si="1286"/>
        <v>0</v>
      </c>
      <c r="V2594" s="168">
        <f t="shared" si="1286"/>
        <v>0</v>
      </c>
      <c r="W2594" s="168">
        <f t="shared" si="1286"/>
        <v>0</v>
      </c>
    </row>
    <row r="2595" spans="2:23" ht="16.5" thickTop="1" thickBot="1">
      <c r="B2595" s="164" t="s">
        <v>124</v>
      </c>
      <c r="C2595" s="171" t="s">
        <v>96</v>
      </c>
      <c r="D2595" s="168">
        <f t="shared" si="1276"/>
        <v>134118100</v>
      </c>
      <c r="E2595" s="168">
        <f t="shared" si="1277"/>
        <v>52328000</v>
      </c>
      <c r="F2595" s="168">
        <f t="shared" si="1277"/>
        <v>23928000</v>
      </c>
      <c r="G2595" s="168">
        <f t="shared" si="1277"/>
        <v>34828000</v>
      </c>
      <c r="H2595" s="168">
        <f t="shared" si="1277"/>
        <v>23034100</v>
      </c>
      <c r="I2595" s="168">
        <f t="shared" si="1278"/>
        <v>134118100</v>
      </c>
      <c r="J2595" s="168">
        <f t="shared" si="1284"/>
        <v>52328000</v>
      </c>
      <c r="K2595" s="168">
        <f t="shared" si="1284"/>
        <v>23928000</v>
      </c>
      <c r="L2595" s="168">
        <f t="shared" si="1284"/>
        <v>34828000</v>
      </c>
      <c r="M2595" s="168">
        <f t="shared" si="1284"/>
        <v>23034100</v>
      </c>
      <c r="N2595" s="168">
        <f t="shared" si="1279"/>
        <v>0</v>
      </c>
      <c r="O2595" s="168">
        <f t="shared" si="1285"/>
        <v>0</v>
      </c>
      <c r="P2595" s="168">
        <f t="shared" si="1285"/>
        <v>0</v>
      </c>
      <c r="Q2595" s="168">
        <f t="shared" si="1285"/>
        <v>0</v>
      </c>
      <c r="R2595" s="168">
        <f t="shared" si="1285"/>
        <v>0</v>
      </c>
      <c r="S2595" s="168">
        <f t="shared" si="1280"/>
        <v>0</v>
      </c>
      <c r="T2595" s="168">
        <f t="shared" si="1286"/>
        <v>0</v>
      </c>
      <c r="U2595" s="168">
        <f t="shared" si="1286"/>
        <v>0</v>
      </c>
      <c r="V2595" s="168">
        <f t="shared" si="1286"/>
        <v>0</v>
      </c>
      <c r="W2595" s="168">
        <f t="shared" si="1286"/>
        <v>0</v>
      </c>
    </row>
    <row r="2596" spans="2:23" ht="16.5" thickTop="1" thickBot="1">
      <c r="B2596" s="164" t="s">
        <v>124</v>
      </c>
      <c r="C2596" s="172" t="s">
        <v>97</v>
      </c>
      <c r="D2596" s="168">
        <f t="shared" si="1276"/>
        <v>31500000</v>
      </c>
      <c r="E2596" s="168">
        <f t="shared" si="1277"/>
        <v>8000000</v>
      </c>
      <c r="F2596" s="168">
        <f t="shared" si="1277"/>
        <v>7500000</v>
      </c>
      <c r="G2596" s="168">
        <f t="shared" si="1277"/>
        <v>9000000</v>
      </c>
      <c r="H2596" s="168">
        <f t="shared" si="1277"/>
        <v>7000000</v>
      </c>
      <c r="I2596" s="168">
        <f t="shared" si="1278"/>
        <v>31500000</v>
      </c>
      <c r="J2596" s="168">
        <f>SUM(J2601)</f>
        <v>8000000</v>
      </c>
      <c r="K2596" s="168">
        <f>SUM(K2601)</f>
        <v>7500000</v>
      </c>
      <c r="L2596" s="168">
        <f>SUM(L2601)</f>
        <v>9000000</v>
      </c>
      <c r="M2596" s="168">
        <f>SUM(M2601)</f>
        <v>7000000</v>
      </c>
      <c r="N2596" s="168">
        <f t="shared" si="1279"/>
        <v>0</v>
      </c>
      <c r="O2596" s="168">
        <f>SUM(O2601)</f>
        <v>0</v>
      </c>
      <c r="P2596" s="168">
        <f>SUM(P2601)</f>
        <v>0</v>
      </c>
      <c r="Q2596" s="168">
        <f>SUM(Q2601)</f>
        <v>0</v>
      </c>
      <c r="R2596" s="168">
        <f>SUM(R2601)</f>
        <v>0</v>
      </c>
      <c r="S2596" s="168">
        <f t="shared" si="1280"/>
        <v>0</v>
      </c>
      <c r="T2596" s="168">
        <f>SUM(T2601)</f>
        <v>0</v>
      </c>
      <c r="U2596" s="168">
        <f>SUM(U2601)</f>
        <v>0</v>
      </c>
      <c r="V2596" s="168">
        <f>SUM(V2601)</f>
        <v>0</v>
      </c>
      <c r="W2596" s="168">
        <f>SUM(W2601)</f>
        <v>0</v>
      </c>
    </row>
    <row r="2597" spans="2:23" ht="16.5" thickTop="1" thickBot="1">
      <c r="B2597" s="164" t="s">
        <v>124</v>
      </c>
      <c r="C2597" s="172" t="s">
        <v>98</v>
      </c>
      <c r="D2597" s="168">
        <f t="shared" si="1276"/>
        <v>102618100</v>
      </c>
      <c r="E2597" s="168">
        <f t="shared" si="1277"/>
        <v>44328000</v>
      </c>
      <c r="F2597" s="168">
        <f t="shared" si="1277"/>
        <v>16428000</v>
      </c>
      <c r="G2597" s="168">
        <f t="shared" si="1277"/>
        <v>25828000</v>
      </c>
      <c r="H2597" s="168">
        <f t="shared" si="1277"/>
        <v>16034100</v>
      </c>
      <c r="I2597" s="168">
        <f t="shared" si="1278"/>
        <v>102618100</v>
      </c>
      <c r="J2597" s="168">
        <f>SUM(J2602,J2606,J2610,J2613,J2616,J2620,J2624,J2628,J2631,J2635,J2638,J2641,J2645,J2648,J2651,J2655,J2659,J2662,J2665,J2669,J2672,J2676,J2680)</f>
        <v>44328000</v>
      </c>
      <c r="K2597" s="168">
        <f>SUM(K2602,K2606,K2610,K2613,K2616,K2620,K2624,K2628,K2631,K2635,K2638,K2641,K2645,K2648,K2651,K2655,K2659,K2662,K2665,K2669,K2672,K2676,K2680)</f>
        <v>16428000</v>
      </c>
      <c r="L2597" s="168">
        <f>SUM(L2602,L2606,L2610,L2613,L2616,L2620,L2624,L2628,L2631,L2635,L2638,L2641,L2645,L2648,L2651,L2655,L2659,L2662,L2665,L2669,L2672,L2676,L2680)</f>
        <v>25828000</v>
      </c>
      <c r="M2597" s="168">
        <f>SUM(M2602,M2606,M2610,M2613,M2616,M2620,M2624,M2628,M2631,M2635,M2638,M2641,M2645,M2648,M2651,M2655,M2659,M2662,M2665,M2669,M2672,M2676,M2680)</f>
        <v>16034100</v>
      </c>
      <c r="N2597" s="168">
        <f t="shared" si="1279"/>
        <v>0</v>
      </c>
      <c r="O2597" s="168">
        <f>SUM(O2602,O2606,O2610,O2613,O2616,O2620,O2624,O2628,O2631,O2635,O2638,O2641,O2645,O2648,O2651,O2655,O2659,O2662,O2665,O2669,O2672,O2676,O2680)</f>
        <v>0</v>
      </c>
      <c r="P2597" s="168">
        <f>SUM(P2602,P2606,P2610,P2613,P2616,P2620,P2624,P2628,P2631,P2635,P2638,P2641,P2645,P2648,P2651,P2655,P2659,P2662,P2665,P2669,P2672,P2676,P2680)</f>
        <v>0</v>
      </c>
      <c r="Q2597" s="168">
        <f>SUM(Q2602,Q2606,Q2610,Q2613,Q2616,Q2620,Q2624,Q2628,Q2631,Q2635,Q2638,Q2641,Q2645,Q2648,Q2651,Q2655,Q2659,Q2662,Q2665,Q2669,Q2672,Q2676,Q2680)</f>
        <v>0</v>
      </c>
      <c r="R2597" s="168">
        <f>SUM(R2602,R2606,R2610,R2613,R2616,R2620,R2624,R2628,R2631,R2635,R2638,R2641,R2645,R2648,R2651,R2655,R2659,R2662,R2665,R2669,R2672,R2676,R2680)</f>
        <v>0</v>
      </c>
      <c r="S2597" s="168">
        <f t="shared" si="1280"/>
        <v>0</v>
      </c>
      <c r="T2597" s="168">
        <f>SUM(T2602,T2606,T2610,T2613,T2616,T2620,T2624,T2628,T2631,T2635,T2638,T2641,T2645,T2648,T2651,T2655,T2659,T2662,T2665,T2669,T2672,T2676,T2680)</f>
        <v>0</v>
      </c>
      <c r="U2597" s="168">
        <f>SUM(U2602,U2606,U2610,U2613,U2616,U2620,U2624,U2628,U2631,U2635,U2638,U2641,U2645,U2648,U2651,U2655,U2659,U2662,U2665,U2669,U2672,U2676,U2680)</f>
        <v>0</v>
      </c>
      <c r="V2597" s="168">
        <f>SUM(V2602,V2606,V2610,V2613,V2616,V2620,V2624,V2628,V2631,V2635,V2638,V2641,V2645,V2648,V2651,V2655,V2659,V2662,V2665,V2669,V2672,V2676,V2680)</f>
        <v>0</v>
      </c>
      <c r="W2597" s="168">
        <f>SUM(W2602,W2606,W2610,W2613,W2616,W2620,W2624,W2628,W2631,W2635,W2638,W2641,W2645,W2648,W2651,W2655,W2659,W2662,W2665,W2669,W2672,W2676,W2680)</f>
        <v>0</v>
      </c>
    </row>
    <row r="2598" spans="2:23" ht="16.5" thickTop="1" thickBot="1">
      <c r="B2598" s="164" t="s">
        <v>124</v>
      </c>
      <c r="C2598" s="171" t="s">
        <v>121</v>
      </c>
      <c r="D2598" s="168">
        <f t="shared" si="1276"/>
        <v>2000000</v>
      </c>
      <c r="E2598" s="168">
        <f t="shared" si="1277"/>
        <v>567000</v>
      </c>
      <c r="F2598" s="168">
        <f t="shared" si="1277"/>
        <v>511000</v>
      </c>
      <c r="G2598" s="168">
        <f t="shared" si="1277"/>
        <v>511000</v>
      </c>
      <c r="H2598" s="168">
        <f t="shared" si="1277"/>
        <v>411000</v>
      </c>
      <c r="I2598" s="168">
        <f t="shared" si="1278"/>
        <v>2000000</v>
      </c>
      <c r="J2598" s="168">
        <f>SUM(J2603,J2607,J2617,J2621,J2625,J2632,J2642,J2652,J2656,J2666,J2673,J2677)</f>
        <v>567000</v>
      </c>
      <c r="K2598" s="168">
        <f>SUM(K2603,K2607,K2617,K2621,K2625,K2632,K2642,K2652,K2656,K2666,K2673,K2677)</f>
        <v>511000</v>
      </c>
      <c r="L2598" s="168">
        <f>SUM(L2603,L2607,L2617,L2621,L2625,L2632,L2642,L2652,L2656,L2666,L2673,L2677)</f>
        <v>511000</v>
      </c>
      <c r="M2598" s="168">
        <f>SUM(M2603,M2607,M2617,M2621,M2625,M2632,M2642,M2652,M2656,M2666,M2673,M2677)</f>
        <v>411000</v>
      </c>
      <c r="N2598" s="168">
        <f t="shared" si="1279"/>
        <v>0</v>
      </c>
      <c r="O2598" s="168">
        <f>SUM(O2603,O2607,O2617,O2621,O2625,O2632,O2642,O2652,O2656,O2666,O2673,O2677)</f>
        <v>0</v>
      </c>
      <c r="P2598" s="168">
        <f>SUM(P2603,P2607,P2617,P2621,P2625,P2632,P2642,P2652,P2656,P2666,P2673,P2677)</f>
        <v>0</v>
      </c>
      <c r="Q2598" s="168">
        <f>SUM(Q2603,Q2607,Q2617,Q2621,Q2625,Q2632,Q2642,Q2652,Q2656,Q2666,Q2673,Q2677)</f>
        <v>0</v>
      </c>
      <c r="R2598" s="168">
        <f>SUM(R2603,R2607,R2617,R2621,R2625,R2632,R2642,R2652,R2656,R2666,R2673,R2677)</f>
        <v>0</v>
      </c>
      <c r="S2598" s="168">
        <f t="shared" si="1280"/>
        <v>0</v>
      </c>
      <c r="T2598" s="168">
        <f>SUM(T2603,T2607,T2617,T2621,T2625,T2632,T2642,T2652,T2656,T2666,T2673,T2677)</f>
        <v>0</v>
      </c>
      <c r="U2598" s="168">
        <f>SUM(U2603,U2607,U2617,U2621,U2625,U2632,U2642,U2652,U2656,U2666,U2673,U2677)</f>
        <v>0</v>
      </c>
      <c r="V2598" s="168">
        <f>SUM(V2603,V2607,V2617,V2621,V2625,V2632,V2642,V2652,V2656,V2666,V2673,V2677)</f>
        <v>0</v>
      </c>
      <c r="W2598" s="168">
        <f>SUM(W2603,W2607,W2617,W2621,W2625,W2632,W2642,W2652,W2656,W2666,W2673,W2677)</f>
        <v>0</v>
      </c>
    </row>
    <row r="2599" spans="2:23" ht="16.5" thickTop="1" thickBot="1">
      <c r="B2599" s="164" t="s">
        <v>939</v>
      </c>
      <c r="C2599" s="171" t="s">
        <v>940</v>
      </c>
      <c r="D2599" s="168">
        <f t="shared" si="1276"/>
        <v>132362100</v>
      </c>
      <c r="E2599" s="168">
        <f t="shared" si="1277"/>
        <v>51956000</v>
      </c>
      <c r="F2599" s="168">
        <f t="shared" si="1277"/>
        <v>23500000</v>
      </c>
      <c r="G2599" s="168">
        <f t="shared" si="1277"/>
        <v>34400000</v>
      </c>
      <c r="H2599" s="168">
        <f t="shared" si="1277"/>
        <v>22506100</v>
      </c>
      <c r="I2599" s="168">
        <f t="shared" si="1278"/>
        <v>132362100</v>
      </c>
      <c r="J2599" s="168">
        <f>SUM(J2600,J2603)</f>
        <v>51956000</v>
      </c>
      <c r="K2599" s="168">
        <f>SUM(K2600,K2603)</f>
        <v>23500000</v>
      </c>
      <c r="L2599" s="168">
        <f>SUM(L2600,L2603)</f>
        <v>34400000</v>
      </c>
      <c r="M2599" s="168">
        <f>SUM(M2600,M2603)</f>
        <v>22506100</v>
      </c>
      <c r="N2599" s="168">
        <f t="shared" si="1279"/>
        <v>0</v>
      </c>
      <c r="O2599" s="168">
        <f>SUM(O2600,O2603)</f>
        <v>0</v>
      </c>
      <c r="P2599" s="168">
        <f>SUM(P2600,P2603)</f>
        <v>0</v>
      </c>
      <c r="Q2599" s="168">
        <f>SUM(Q2600,Q2603)</f>
        <v>0</v>
      </c>
      <c r="R2599" s="168">
        <f>SUM(R2600,R2603)</f>
        <v>0</v>
      </c>
      <c r="S2599" s="168">
        <f t="shared" si="1280"/>
        <v>0</v>
      </c>
      <c r="T2599" s="168">
        <f>SUM(T2600,T2603)</f>
        <v>0</v>
      </c>
      <c r="U2599" s="168">
        <f>SUM(U2600,U2603)</f>
        <v>0</v>
      </c>
      <c r="V2599" s="168">
        <f>SUM(V2600,V2603)</f>
        <v>0</v>
      </c>
      <c r="W2599" s="168">
        <f>SUM(W2600,W2603)</f>
        <v>0</v>
      </c>
    </row>
    <row r="2600" spans="2:23" ht="16.5" thickTop="1" thickBot="1">
      <c r="B2600" s="164" t="s">
        <v>124</v>
      </c>
      <c r="C2600" s="172" t="s">
        <v>96</v>
      </c>
      <c r="D2600" s="168">
        <f t="shared" si="1276"/>
        <v>130806100</v>
      </c>
      <c r="E2600" s="168">
        <f t="shared" si="1277"/>
        <v>51500000</v>
      </c>
      <c r="F2600" s="168">
        <f t="shared" si="1277"/>
        <v>23100000</v>
      </c>
      <c r="G2600" s="168">
        <f t="shared" si="1277"/>
        <v>34000000</v>
      </c>
      <c r="H2600" s="168">
        <f t="shared" si="1277"/>
        <v>22206100</v>
      </c>
      <c r="I2600" s="168">
        <f t="shared" si="1278"/>
        <v>130806100</v>
      </c>
      <c r="J2600" s="168">
        <f>SUM(J2601:J2602)</f>
        <v>51500000</v>
      </c>
      <c r="K2600" s="168">
        <f>SUM(K2601:K2602)</f>
        <v>23100000</v>
      </c>
      <c r="L2600" s="168">
        <f>SUM(L2601:L2602)</f>
        <v>34000000</v>
      </c>
      <c r="M2600" s="168">
        <f>SUM(M2601:M2602)</f>
        <v>22206100</v>
      </c>
      <c r="N2600" s="168">
        <f t="shared" si="1279"/>
        <v>0</v>
      </c>
      <c r="O2600" s="168">
        <f>SUM(O2601:O2602)</f>
        <v>0</v>
      </c>
      <c r="P2600" s="168">
        <f>SUM(P2601:P2602)</f>
        <v>0</v>
      </c>
      <c r="Q2600" s="168">
        <f>SUM(Q2601:Q2602)</f>
        <v>0</v>
      </c>
      <c r="R2600" s="168">
        <f>SUM(R2601:R2602)</f>
        <v>0</v>
      </c>
      <c r="S2600" s="168">
        <f t="shared" si="1280"/>
        <v>0</v>
      </c>
      <c r="T2600" s="168">
        <f>SUM(T2601:T2602)</f>
        <v>0</v>
      </c>
      <c r="U2600" s="168">
        <f>SUM(U2601:U2602)</f>
        <v>0</v>
      </c>
      <c r="V2600" s="168">
        <f>SUM(V2601:V2602)</f>
        <v>0</v>
      </c>
      <c r="W2600" s="168">
        <f>SUM(W2601:W2602)</f>
        <v>0</v>
      </c>
    </row>
    <row r="2601" spans="2:23" ht="16.5" thickTop="1" thickBot="1">
      <c r="B2601" s="164" t="s">
        <v>124</v>
      </c>
      <c r="C2601" s="173" t="s">
        <v>97</v>
      </c>
      <c r="D2601" s="168">
        <f t="shared" si="1276"/>
        <v>31500000</v>
      </c>
      <c r="E2601" s="168">
        <f t="shared" si="1277"/>
        <v>8000000</v>
      </c>
      <c r="F2601" s="168">
        <f t="shared" si="1277"/>
        <v>7500000</v>
      </c>
      <c r="G2601" s="168">
        <f t="shared" si="1277"/>
        <v>9000000</v>
      </c>
      <c r="H2601" s="168">
        <f t="shared" si="1277"/>
        <v>7000000</v>
      </c>
      <c r="I2601" s="168">
        <f t="shared" si="1278"/>
        <v>31500000</v>
      </c>
      <c r="J2601" s="168">
        <v>8000000</v>
      </c>
      <c r="K2601" s="168">
        <v>7500000</v>
      </c>
      <c r="L2601" s="168">
        <v>9000000</v>
      </c>
      <c r="M2601" s="168">
        <v>7000000</v>
      </c>
      <c r="N2601" s="168">
        <f t="shared" si="1279"/>
        <v>0</v>
      </c>
      <c r="O2601" s="168">
        <v>0</v>
      </c>
      <c r="P2601" s="168">
        <v>0</v>
      </c>
      <c r="Q2601" s="168">
        <v>0</v>
      </c>
      <c r="R2601" s="168">
        <v>0</v>
      </c>
      <c r="S2601" s="168">
        <f t="shared" si="1280"/>
        <v>0</v>
      </c>
      <c r="T2601" s="168">
        <v>0</v>
      </c>
      <c r="U2601" s="168">
        <v>0</v>
      </c>
      <c r="V2601" s="168">
        <v>0</v>
      </c>
      <c r="W2601" s="168">
        <v>0</v>
      </c>
    </row>
    <row r="2602" spans="2:23" ht="16.5" thickTop="1" thickBot="1">
      <c r="B2602" s="164" t="s">
        <v>124</v>
      </c>
      <c r="C2602" s="173" t="s">
        <v>98</v>
      </c>
      <c r="D2602" s="168">
        <f t="shared" si="1276"/>
        <v>99306100</v>
      </c>
      <c r="E2602" s="168">
        <f t="shared" si="1277"/>
        <v>43500000</v>
      </c>
      <c r="F2602" s="168">
        <f t="shared" si="1277"/>
        <v>15600000</v>
      </c>
      <c r="G2602" s="168">
        <f t="shared" si="1277"/>
        <v>25000000</v>
      </c>
      <c r="H2602" s="168">
        <f t="shared" si="1277"/>
        <v>15206100</v>
      </c>
      <c r="I2602" s="168">
        <f t="shared" si="1278"/>
        <v>99306100</v>
      </c>
      <c r="J2602" s="168">
        <v>43500000</v>
      </c>
      <c r="K2602" s="168">
        <v>15600000</v>
      </c>
      <c r="L2602" s="168">
        <v>25000000</v>
      </c>
      <c r="M2602" s="168">
        <v>15206100</v>
      </c>
      <c r="N2602" s="168">
        <f t="shared" si="1279"/>
        <v>0</v>
      </c>
      <c r="O2602" s="168">
        <v>0</v>
      </c>
      <c r="P2602" s="168">
        <v>0</v>
      </c>
      <c r="Q2602" s="168">
        <v>0</v>
      </c>
      <c r="R2602" s="168">
        <v>0</v>
      </c>
      <c r="S2602" s="168">
        <f t="shared" si="1280"/>
        <v>0</v>
      </c>
      <c r="T2602" s="168">
        <v>0</v>
      </c>
      <c r="U2602" s="168">
        <v>0</v>
      </c>
      <c r="V2602" s="168">
        <v>0</v>
      </c>
      <c r="W2602" s="168">
        <v>0</v>
      </c>
    </row>
    <row r="2603" spans="2:23" ht="16.5" thickTop="1" thickBot="1">
      <c r="B2603" s="164" t="s">
        <v>124</v>
      </c>
      <c r="C2603" s="172" t="s">
        <v>121</v>
      </c>
      <c r="D2603" s="168">
        <f t="shared" si="1276"/>
        <v>1556000</v>
      </c>
      <c r="E2603" s="168">
        <f t="shared" si="1277"/>
        <v>456000</v>
      </c>
      <c r="F2603" s="168">
        <f t="shared" si="1277"/>
        <v>400000</v>
      </c>
      <c r="G2603" s="168">
        <f t="shared" si="1277"/>
        <v>400000</v>
      </c>
      <c r="H2603" s="168">
        <f t="shared" si="1277"/>
        <v>300000</v>
      </c>
      <c r="I2603" s="168">
        <f t="shared" si="1278"/>
        <v>1556000</v>
      </c>
      <c r="J2603" s="168">
        <v>456000</v>
      </c>
      <c r="K2603" s="168">
        <v>400000</v>
      </c>
      <c r="L2603" s="168">
        <v>400000</v>
      </c>
      <c r="M2603" s="168">
        <v>300000</v>
      </c>
      <c r="N2603" s="168">
        <f t="shared" si="1279"/>
        <v>0</v>
      </c>
      <c r="O2603" s="168">
        <v>0</v>
      </c>
      <c r="P2603" s="168">
        <v>0</v>
      </c>
      <c r="Q2603" s="168">
        <v>0</v>
      </c>
      <c r="R2603" s="168">
        <v>0</v>
      </c>
      <c r="S2603" s="168">
        <f t="shared" si="1280"/>
        <v>0</v>
      </c>
      <c r="T2603" s="168">
        <v>0</v>
      </c>
      <c r="U2603" s="168">
        <v>0</v>
      </c>
      <c r="V2603" s="168">
        <v>0</v>
      </c>
      <c r="W2603" s="168">
        <v>0</v>
      </c>
    </row>
    <row r="2604" spans="2:23" ht="31.5" thickTop="1" thickBot="1">
      <c r="B2604" s="164" t="s">
        <v>941</v>
      </c>
      <c r="C2604" s="171" t="s">
        <v>942</v>
      </c>
      <c r="D2604" s="168">
        <f t="shared" si="1276"/>
        <v>48000</v>
      </c>
      <c r="E2604" s="168">
        <f t="shared" si="1277"/>
        <v>12000</v>
      </c>
      <c r="F2604" s="168">
        <f t="shared" si="1277"/>
        <v>12000</v>
      </c>
      <c r="G2604" s="168">
        <f t="shared" si="1277"/>
        <v>12000</v>
      </c>
      <c r="H2604" s="168">
        <f t="shared" si="1277"/>
        <v>12000</v>
      </c>
      <c r="I2604" s="168">
        <f t="shared" si="1278"/>
        <v>48000</v>
      </c>
      <c r="J2604" s="168">
        <f>SUM(J2605,J2607)</f>
        <v>12000</v>
      </c>
      <c r="K2604" s="168">
        <f>SUM(K2605,K2607)</f>
        <v>12000</v>
      </c>
      <c r="L2604" s="168">
        <f>SUM(L2605,L2607)</f>
        <v>12000</v>
      </c>
      <c r="M2604" s="168">
        <f>SUM(M2605,M2607)</f>
        <v>12000</v>
      </c>
      <c r="N2604" s="168">
        <f t="shared" si="1279"/>
        <v>0</v>
      </c>
      <c r="O2604" s="168">
        <f>SUM(O2605,O2607)</f>
        <v>0</v>
      </c>
      <c r="P2604" s="168">
        <f>SUM(P2605,P2607)</f>
        <v>0</v>
      </c>
      <c r="Q2604" s="168">
        <f>SUM(Q2605,Q2607)</f>
        <v>0</v>
      </c>
      <c r="R2604" s="168">
        <f>SUM(R2605,R2607)</f>
        <v>0</v>
      </c>
      <c r="S2604" s="168">
        <f t="shared" si="1280"/>
        <v>0</v>
      </c>
      <c r="T2604" s="168">
        <f>SUM(T2605,T2607)</f>
        <v>0</v>
      </c>
      <c r="U2604" s="168">
        <f>SUM(U2605,U2607)</f>
        <v>0</v>
      </c>
      <c r="V2604" s="168">
        <f>SUM(V2605,V2607)</f>
        <v>0</v>
      </c>
      <c r="W2604" s="168">
        <f>SUM(W2605,W2607)</f>
        <v>0</v>
      </c>
    </row>
    <row r="2605" spans="2:23" ht="16.5" thickTop="1" thickBot="1">
      <c r="B2605" s="164" t="s">
        <v>124</v>
      </c>
      <c r="C2605" s="172" t="s">
        <v>96</v>
      </c>
      <c r="D2605" s="168">
        <f t="shared" si="1276"/>
        <v>30000</v>
      </c>
      <c r="E2605" s="168">
        <f t="shared" si="1277"/>
        <v>7500</v>
      </c>
      <c r="F2605" s="168">
        <f t="shared" si="1277"/>
        <v>7500</v>
      </c>
      <c r="G2605" s="168">
        <f t="shared" si="1277"/>
        <v>7500</v>
      </c>
      <c r="H2605" s="168">
        <f t="shared" si="1277"/>
        <v>7500</v>
      </c>
      <c r="I2605" s="168">
        <f t="shared" si="1278"/>
        <v>30000</v>
      </c>
      <c r="J2605" s="168">
        <f>SUM(J2606)</f>
        <v>7500</v>
      </c>
      <c r="K2605" s="168">
        <f>SUM(K2606)</f>
        <v>7500</v>
      </c>
      <c r="L2605" s="168">
        <f>SUM(L2606)</f>
        <v>7500</v>
      </c>
      <c r="M2605" s="168">
        <f>SUM(M2606)</f>
        <v>7500</v>
      </c>
      <c r="N2605" s="168">
        <f t="shared" si="1279"/>
        <v>0</v>
      </c>
      <c r="O2605" s="168">
        <f>SUM(O2606)</f>
        <v>0</v>
      </c>
      <c r="P2605" s="168">
        <f>SUM(P2606)</f>
        <v>0</v>
      </c>
      <c r="Q2605" s="168">
        <f>SUM(Q2606)</f>
        <v>0</v>
      </c>
      <c r="R2605" s="168">
        <f>SUM(R2606)</f>
        <v>0</v>
      </c>
      <c r="S2605" s="168">
        <f t="shared" si="1280"/>
        <v>0</v>
      </c>
      <c r="T2605" s="168">
        <f>SUM(T2606)</f>
        <v>0</v>
      </c>
      <c r="U2605" s="168">
        <f>SUM(U2606)</f>
        <v>0</v>
      </c>
      <c r="V2605" s="168">
        <f>SUM(V2606)</f>
        <v>0</v>
      </c>
      <c r="W2605" s="168">
        <f>SUM(W2606)</f>
        <v>0</v>
      </c>
    </row>
    <row r="2606" spans="2:23" ht="16.5" thickTop="1" thickBot="1">
      <c r="B2606" s="164" t="s">
        <v>124</v>
      </c>
      <c r="C2606" s="173" t="s">
        <v>98</v>
      </c>
      <c r="D2606" s="168">
        <f t="shared" si="1276"/>
        <v>30000</v>
      </c>
      <c r="E2606" s="168">
        <f t="shared" si="1277"/>
        <v>7500</v>
      </c>
      <c r="F2606" s="168">
        <f t="shared" si="1277"/>
        <v>7500</v>
      </c>
      <c r="G2606" s="168">
        <f t="shared" si="1277"/>
        <v>7500</v>
      </c>
      <c r="H2606" s="168">
        <f t="shared" si="1277"/>
        <v>7500</v>
      </c>
      <c r="I2606" s="168">
        <f t="shared" si="1278"/>
        <v>30000</v>
      </c>
      <c r="J2606" s="168">
        <v>7500</v>
      </c>
      <c r="K2606" s="168">
        <v>7500</v>
      </c>
      <c r="L2606" s="168">
        <v>7500</v>
      </c>
      <c r="M2606" s="168">
        <v>7500</v>
      </c>
      <c r="N2606" s="168">
        <f t="shared" si="1279"/>
        <v>0</v>
      </c>
      <c r="O2606" s="168">
        <v>0</v>
      </c>
      <c r="P2606" s="168">
        <v>0</v>
      </c>
      <c r="Q2606" s="168">
        <v>0</v>
      </c>
      <c r="R2606" s="168">
        <v>0</v>
      </c>
      <c r="S2606" s="168">
        <f t="shared" si="1280"/>
        <v>0</v>
      </c>
      <c r="T2606" s="168">
        <v>0</v>
      </c>
      <c r="U2606" s="168">
        <v>0</v>
      </c>
      <c r="V2606" s="168">
        <v>0</v>
      </c>
      <c r="W2606" s="168">
        <v>0</v>
      </c>
    </row>
    <row r="2607" spans="2:23" ht="16.5" thickTop="1" thickBot="1">
      <c r="B2607" s="164" t="s">
        <v>124</v>
      </c>
      <c r="C2607" s="172" t="s">
        <v>121</v>
      </c>
      <c r="D2607" s="168">
        <f t="shared" si="1276"/>
        <v>18000</v>
      </c>
      <c r="E2607" s="168">
        <f t="shared" si="1277"/>
        <v>4500</v>
      </c>
      <c r="F2607" s="168">
        <f t="shared" si="1277"/>
        <v>4500</v>
      </c>
      <c r="G2607" s="168">
        <f t="shared" si="1277"/>
        <v>4500</v>
      </c>
      <c r="H2607" s="168">
        <f t="shared" si="1277"/>
        <v>4500</v>
      </c>
      <c r="I2607" s="168">
        <f t="shared" si="1278"/>
        <v>18000</v>
      </c>
      <c r="J2607" s="168">
        <v>4500</v>
      </c>
      <c r="K2607" s="168">
        <v>4500</v>
      </c>
      <c r="L2607" s="168">
        <v>4500</v>
      </c>
      <c r="M2607" s="168">
        <v>4500</v>
      </c>
      <c r="N2607" s="168">
        <f t="shared" si="1279"/>
        <v>0</v>
      </c>
      <c r="O2607" s="168">
        <v>0</v>
      </c>
      <c r="P2607" s="168">
        <v>0</v>
      </c>
      <c r="Q2607" s="168">
        <v>0</v>
      </c>
      <c r="R2607" s="168">
        <v>0</v>
      </c>
      <c r="S2607" s="168">
        <f t="shared" si="1280"/>
        <v>0</v>
      </c>
      <c r="T2607" s="168">
        <v>0</v>
      </c>
      <c r="U2607" s="168">
        <v>0</v>
      </c>
      <c r="V2607" s="168">
        <v>0</v>
      </c>
      <c r="W2607" s="168">
        <v>0</v>
      </c>
    </row>
    <row r="2608" spans="2:23" ht="31.5" thickTop="1" thickBot="1">
      <c r="B2608" s="164" t="s">
        <v>943</v>
      </c>
      <c r="C2608" s="171" t="s">
        <v>944</v>
      </c>
      <c r="D2608" s="168">
        <f t="shared" si="1276"/>
        <v>54000</v>
      </c>
      <c r="E2608" s="168">
        <f t="shared" si="1277"/>
        <v>13500</v>
      </c>
      <c r="F2608" s="168">
        <f t="shared" si="1277"/>
        <v>13500</v>
      </c>
      <c r="G2608" s="168">
        <f t="shared" si="1277"/>
        <v>13500</v>
      </c>
      <c r="H2608" s="168">
        <f t="shared" si="1277"/>
        <v>13500</v>
      </c>
      <c r="I2608" s="168">
        <f t="shared" si="1278"/>
        <v>54000</v>
      </c>
      <c r="J2608" s="168">
        <f t="shared" ref="J2608:M2609" si="1287">SUM(J2609)</f>
        <v>13500</v>
      </c>
      <c r="K2608" s="168">
        <f t="shared" si="1287"/>
        <v>13500</v>
      </c>
      <c r="L2608" s="168">
        <f t="shared" si="1287"/>
        <v>13500</v>
      </c>
      <c r="M2608" s="168">
        <f t="shared" si="1287"/>
        <v>13500</v>
      </c>
      <c r="N2608" s="168">
        <f t="shared" si="1279"/>
        <v>0</v>
      </c>
      <c r="O2608" s="168">
        <f t="shared" ref="O2608:R2609" si="1288">SUM(O2609)</f>
        <v>0</v>
      </c>
      <c r="P2608" s="168">
        <f t="shared" si="1288"/>
        <v>0</v>
      </c>
      <c r="Q2608" s="168">
        <f t="shared" si="1288"/>
        <v>0</v>
      </c>
      <c r="R2608" s="168">
        <f t="shared" si="1288"/>
        <v>0</v>
      </c>
      <c r="S2608" s="168">
        <f t="shared" si="1280"/>
        <v>0</v>
      </c>
      <c r="T2608" s="168">
        <f t="shared" ref="T2608:W2609" si="1289">SUM(T2609)</f>
        <v>0</v>
      </c>
      <c r="U2608" s="168">
        <f t="shared" si="1289"/>
        <v>0</v>
      </c>
      <c r="V2608" s="168">
        <f t="shared" si="1289"/>
        <v>0</v>
      </c>
      <c r="W2608" s="168">
        <f t="shared" si="1289"/>
        <v>0</v>
      </c>
    </row>
    <row r="2609" spans="2:23" ht="16.5" thickTop="1" thickBot="1">
      <c r="B2609" s="164" t="s">
        <v>124</v>
      </c>
      <c r="C2609" s="172" t="s">
        <v>96</v>
      </c>
      <c r="D2609" s="168">
        <f t="shared" si="1276"/>
        <v>54000</v>
      </c>
      <c r="E2609" s="168">
        <f t="shared" si="1277"/>
        <v>13500</v>
      </c>
      <c r="F2609" s="168">
        <f t="shared" si="1277"/>
        <v>13500</v>
      </c>
      <c r="G2609" s="168">
        <f t="shared" si="1277"/>
        <v>13500</v>
      </c>
      <c r="H2609" s="168">
        <f t="shared" si="1277"/>
        <v>13500</v>
      </c>
      <c r="I2609" s="168">
        <f t="shared" si="1278"/>
        <v>54000</v>
      </c>
      <c r="J2609" s="168">
        <f t="shared" si="1287"/>
        <v>13500</v>
      </c>
      <c r="K2609" s="168">
        <f t="shared" si="1287"/>
        <v>13500</v>
      </c>
      <c r="L2609" s="168">
        <f t="shared" si="1287"/>
        <v>13500</v>
      </c>
      <c r="M2609" s="168">
        <f t="shared" si="1287"/>
        <v>13500</v>
      </c>
      <c r="N2609" s="168">
        <f t="shared" si="1279"/>
        <v>0</v>
      </c>
      <c r="O2609" s="168">
        <f t="shared" si="1288"/>
        <v>0</v>
      </c>
      <c r="P2609" s="168">
        <f t="shared" si="1288"/>
        <v>0</v>
      </c>
      <c r="Q2609" s="168">
        <f t="shared" si="1288"/>
        <v>0</v>
      </c>
      <c r="R2609" s="168">
        <f t="shared" si="1288"/>
        <v>0</v>
      </c>
      <c r="S2609" s="168">
        <f t="shared" si="1280"/>
        <v>0</v>
      </c>
      <c r="T2609" s="168">
        <f t="shared" si="1289"/>
        <v>0</v>
      </c>
      <c r="U2609" s="168">
        <f t="shared" si="1289"/>
        <v>0</v>
      </c>
      <c r="V2609" s="168">
        <f t="shared" si="1289"/>
        <v>0</v>
      </c>
      <c r="W2609" s="168">
        <f t="shared" si="1289"/>
        <v>0</v>
      </c>
    </row>
    <row r="2610" spans="2:23" ht="16.5" thickTop="1" thickBot="1">
      <c r="B2610" s="164" t="s">
        <v>124</v>
      </c>
      <c r="C2610" s="173" t="s">
        <v>98</v>
      </c>
      <c r="D2610" s="168">
        <f t="shared" si="1276"/>
        <v>54000</v>
      </c>
      <c r="E2610" s="168">
        <f t="shared" si="1277"/>
        <v>13500</v>
      </c>
      <c r="F2610" s="168">
        <f t="shared" si="1277"/>
        <v>13500</v>
      </c>
      <c r="G2610" s="168">
        <f t="shared" si="1277"/>
        <v>13500</v>
      </c>
      <c r="H2610" s="168">
        <f t="shared" si="1277"/>
        <v>13500</v>
      </c>
      <c r="I2610" s="168">
        <f t="shared" si="1278"/>
        <v>54000</v>
      </c>
      <c r="J2610" s="168">
        <v>13500</v>
      </c>
      <c r="K2610" s="168">
        <v>13500</v>
      </c>
      <c r="L2610" s="168">
        <v>13500</v>
      </c>
      <c r="M2610" s="168">
        <v>13500</v>
      </c>
      <c r="N2610" s="168">
        <f t="shared" si="1279"/>
        <v>0</v>
      </c>
      <c r="O2610" s="168">
        <v>0</v>
      </c>
      <c r="P2610" s="168">
        <v>0</v>
      </c>
      <c r="Q2610" s="168">
        <v>0</v>
      </c>
      <c r="R2610" s="168">
        <v>0</v>
      </c>
      <c r="S2610" s="168">
        <f t="shared" si="1280"/>
        <v>0</v>
      </c>
      <c r="T2610" s="168">
        <v>0</v>
      </c>
      <c r="U2610" s="168">
        <v>0</v>
      </c>
      <c r="V2610" s="168">
        <v>0</v>
      </c>
      <c r="W2610" s="168">
        <v>0</v>
      </c>
    </row>
    <row r="2611" spans="2:23" ht="31.5" thickTop="1" thickBot="1">
      <c r="B2611" s="164" t="s">
        <v>945</v>
      </c>
      <c r="C2611" s="171" t="s">
        <v>946</v>
      </c>
      <c r="D2611" s="168">
        <f t="shared" si="1276"/>
        <v>132000</v>
      </c>
      <c r="E2611" s="168">
        <f t="shared" si="1277"/>
        <v>33000</v>
      </c>
      <c r="F2611" s="168">
        <f t="shared" si="1277"/>
        <v>33000</v>
      </c>
      <c r="G2611" s="168">
        <f t="shared" si="1277"/>
        <v>33000</v>
      </c>
      <c r="H2611" s="168">
        <f t="shared" si="1277"/>
        <v>33000</v>
      </c>
      <c r="I2611" s="168">
        <f t="shared" si="1278"/>
        <v>132000</v>
      </c>
      <c r="J2611" s="168">
        <f t="shared" ref="J2611:M2612" si="1290">SUM(J2612)</f>
        <v>33000</v>
      </c>
      <c r="K2611" s="168">
        <f t="shared" si="1290"/>
        <v>33000</v>
      </c>
      <c r="L2611" s="168">
        <f t="shared" si="1290"/>
        <v>33000</v>
      </c>
      <c r="M2611" s="168">
        <f t="shared" si="1290"/>
        <v>33000</v>
      </c>
      <c r="N2611" s="168">
        <f t="shared" si="1279"/>
        <v>0</v>
      </c>
      <c r="O2611" s="168">
        <f t="shared" ref="O2611:R2612" si="1291">SUM(O2612)</f>
        <v>0</v>
      </c>
      <c r="P2611" s="168">
        <f t="shared" si="1291"/>
        <v>0</v>
      </c>
      <c r="Q2611" s="168">
        <f t="shared" si="1291"/>
        <v>0</v>
      </c>
      <c r="R2611" s="168">
        <f t="shared" si="1291"/>
        <v>0</v>
      </c>
      <c r="S2611" s="168">
        <f t="shared" si="1280"/>
        <v>0</v>
      </c>
      <c r="T2611" s="168">
        <f t="shared" ref="T2611:W2612" si="1292">SUM(T2612)</f>
        <v>0</v>
      </c>
      <c r="U2611" s="168">
        <f t="shared" si="1292"/>
        <v>0</v>
      </c>
      <c r="V2611" s="168">
        <f t="shared" si="1292"/>
        <v>0</v>
      </c>
      <c r="W2611" s="168">
        <f t="shared" si="1292"/>
        <v>0</v>
      </c>
    </row>
    <row r="2612" spans="2:23" ht="16.5" thickTop="1" thickBot="1">
      <c r="B2612" s="164" t="s">
        <v>124</v>
      </c>
      <c r="C2612" s="172" t="s">
        <v>96</v>
      </c>
      <c r="D2612" s="168">
        <f t="shared" si="1276"/>
        <v>132000</v>
      </c>
      <c r="E2612" s="168">
        <f t="shared" si="1277"/>
        <v>33000</v>
      </c>
      <c r="F2612" s="168">
        <f t="shared" si="1277"/>
        <v>33000</v>
      </c>
      <c r="G2612" s="168">
        <f t="shared" si="1277"/>
        <v>33000</v>
      </c>
      <c r="H2612" s="168">
        <f t="shared" si="1277"/>
        <v>33000</v>
      </c>
      <c r="I2612" s="168">
        <f t="shared" si="1278"/>
        <v>132000</v>
      </c>
      <c r="J2612" s="168">
        <f t="shared" si="1290"/>
        <v>33000</v>
      </c>
      <c r="K2612" s="168">
        <f t="shared" si="1290"/>
        <v>33000</v>
      </c>
      <c r="L2612" s="168">
        <f t="shared" si="1290"/>
        <v>33000</v>
      </c>
      <c r="M2612" s="168">
        <f t="shared" si="1290"/>
        <v>33000</v>
      </c>
      <c r="N2612" s="168">
        <f t="shared" si="1279"/>
        <v>0</v>
      </c>
      <c r="O2612" s="168">
        <f t="shared" si="1291"/>
        <v>0</v>
      </c>
      <c r="P2612" s="168">
        <f t="shared" si="1291"/>
        <v>0</v>
      </c>
      <c r="Q2612" s="168">
        <f t="shared" si="1291"/>
        <v>0</v>
      </c>
      <c r="R2612" s="168">
        <f t="shared" si="1291"/>
        <v>0</v>
      </c>
      <c r="S2612" s="168">
        <f t="shared" si="1280"/>
        <v>0</v>
      </c>
      <c r="T2612" s="168">
        <f t="shared" si="1292"/>
        <v>0</v>
      </c>
      <c r="U2612" s="168">
        <f t="shared" si="1292"/>
        <v>0</v>
      </c>
      <c r="V2612" s="168">
        <f t="shared" si="1292"/>
        <v>0</v>
      </c>
      <c r="W2612" s="168">
        <f t="shared" si="1292"/>
        <v>0</v>
      </c>
    </row>
    <row r="2613" spans="2:23" ht="16.5" thickTop="1" thickBot="1">
      <c r="B2613" s="164" t="s">
        <v>124</v>
      </c>
      <c r="C2613" s="173" t="s">
        <v>98</v>
      </c>
      <c r="D2613" s="168">
        <f t="shared" si="1276"/>
        <v>132000</v>
      </c>
      <c r="E2613" s="168">
        <f t="shared" si="1277"/>
        <v>33000</v>
      </c>
      <c r="F2613" s="168">
        <f t="shared" si="1277"/>
        <v>33000</v>
      </c>
      <c r="G2613" s="168">
        <f t="shared" si="1277"/>
        <v>33000</v>
      </c>
      <c r="H2613" s="168">
        <f t="shared" si="1277"/>
        <v>33000</v>
      </c>
      <c r="I2613" s="168">
        <f t="shared" si="1278"/>
        <v>132000</v>
      </c>
      <c r="J2613" s="168">
        <v>33000</v>
      </c>
      <c r="K2613" s="168">
        <v>33000</v>
      </c>
      <c r="L2613" s="168">
        <v>33000</v>
      </c>
      <c r="M2613" s="168">
        <v>33000</v>
      </c>
      <c r="N2613" s="168">
        <f t="shared" si="1279"/>
        <v>0</v>
      </c>
      <c r="O2613" s="168">
        <v>0</v>
      </c>
      <c r="P2613" s="168">
        <v>0</v>
      </c>
      <c r="Q2613" s="168">
        <v>0</v>
      </c>
      <c r="R2613" s="168">
        <v>0</v>
      </c>
      <c r="S2613" s="168">
        <f t="shared" si="1280"/>
        <v>0</v>
      </c>
      <c r="T2613" s="168">
        <v>0</v>
      </c>
      <c r="U2613" s="168">
        <v>0</v>
      </c>
      <c r="V2613" s="168">
        <v>0</v>
      </c>
      <c r="W2613" s="168">
        <v>0</v>
      </c>
    </row>
    <row r="2614" spans="2:23" ht="46.5" thickTop="1" thickBot="1">
      <c r="B2614" s="164" t="s">
        <v>947</v>
      </c>
      <c r="C2614" s="171" t="s">
        <v>948</v>
      </c>
      <c r="D2614" s="168">
        <f t="shared" si="1276"/>
        <v>120000</v>
      </c>
      <c r="E2614" s="168">
        <f t="shared" si="1277"/>
        <v>30000</v>
      </c>
      <c r="F2614" s="168">
        <f t="shared" si="1277"/>
        <v>30000</v>
      </c>
      <c r="G2614" s="168">
        <f t="shared" si="1277"/>
        <v>30000</v>
      </c>
      <c r="H2614" s="168">
        <f t="shared" si="1277"/>
        <v>30000</v>
      </c>
      <c r="I2614" s="168">
        <f t="shared" si="1278"/>
        <v>120000</v>
      </c>
      <c r="J2614" s="168">
        <f>SUM(J2615,J2617)</f>
        <v>30000</v>
      </c>
      <c r="K2614" s="168">
        <f>SUM(K2615,K2617)</f>
        <v>30000</v>
      </c>
      <c r="L2614" s="168">
        <f>SUM(L2615,L2617)</f>
        <v>30000</v>
      </c>
      <c r="M2614" s="168">
        <f>SUM(M2615,M2617)</f>
        <v>30000</v>
      </c>
      <c r="N2614" s="168">
        <f t="shared" si="1279"/>
        <v>0</v>
      </c>
      <c r="O2614" s="168">
        <f>SUM(O2615,O2617)</f>
        <v>0</v>
      </c>
      <c r="P2614" s="168">
        <f>SUM(P2615,P2617)</f>
        <v>0</v>
      </c>
      <c r="Q2614" s="168">
        <f>SUM(Q2615,Q2617)</f>
        <v>0</v>
      </c>
      <c r="R2614" s="168">
        <f>SUM(R2615,R2617)</f>
        <v>0</v>
      </c>
      <c r="S2614" s="168">
        <f t="shared" si="1280"/>
        <v>0</v>
      </c>
      <c r="T2614" s="168">
        <f>SUM(T2615,T2617)</f>
        <v>0</v>
      </c>
      <c r="U2614" s="168">
        <f>SUM(U2615,U2617)</f>
        <v>0</v>
      </c>
      <c r="V2614" s="168">
        <f>SUM(V2615,V2617)</f>
        <v>0</v>
      </c>
      <c r="W2614" s="168">
        <f>SUM(W2615,W2617)</f>
        <v>0</v>
      </c>
    </row>
    <row r="2615" spans="2:23" ht="16.5" thickTop="1" thickBot="1">
      <c r="B2615" s="164" t="s">
        <v>124</v>
      </c>
      <c r="C2615" s="172" t="s">
        <v>96</v>
      </c>
      <c r="D2615" s="168">
        <f t="shared" si="1276"/>
        <v>102000</v>
      </c>
      <c r="E2615" s="168">
        <f t="shared" si="1277"/>
        <v>25500</v>
      </c>
      <c r="F2615" s="168">
        <f t="shared" si="1277"/>
        <v>25500</v>
      </c>
      <c r="G2615" s="168">
        <f t="shared" si="1277"/>
        <v>25500</v>
      </c>
      <c r="H2615" s="168">
        <f t="shared" si="1277"/>
        <v>25500</v>
      </c>
      <c r="I2615" s="168">
        <f t="shared" si="1278"/>
        <v>102000</v>
      </c>
      <c r="J2615" s="168">
        <f>SUM(J2616)</f>
        <v>25500</v>
      </c>
      <c r="K2615" s="168">
        <f>SUM(K2616)</f>
        <v>25500</v>
      </c>
      <c r="L2615" s="168">
        <f>SUM(L2616)</f>
        <v>25500</v>
      </c>
      <c r="M2615" s="168">
        <f>SUM(M2616)</f>
        <v>25500</v>
      </c>
      <c r="N2615" s="168">
        <f t="shared" si="1279"/>
        <v>0</v>
      </c>
      <c r="O2615" s="168">
        <f>SUM(O2616)</f>
        <v>0</v>
      </c>
      <c r="P2615" s="168">
        <f>SUM(P2616)</f>
        <v>0</v>
      </c>
      <c r="Q2615" s="168">
        <f>SUM(Q2616)</f>
        <v>0</v>
      </c>
      <c r="R2615" s="168">
        <f>SUM(R2616)</f>
        <v>0</v>
      </c>
      <c r="S2615" s="168">
        <f t="shared" si="1280"/>
        <v>0</v>
      </c>
      <c r="T2615" s="168">
        <f>SUM(T2616)</f>
        <v>0</v>
      </c>
      <c r="U2615" s="168">
        <f>SUM(U2616)</f>
        <v>0</v>
      </c>
      <c r="V2615" s="168">
        <f>SUM(V2616)</f>
        <v>0</v>
      </c>
      <c r="W2615" s="168">
        <f>SUM(W2616)</f>
        <v>0</v>
      </c>
    </row>
    <row r="2616" spans="2:23" ht="16.5" thickTop="1" thickBot="1">
      <c r="B2616" s="164" t="s">
        <v>124</v>
      </c>
      <c r="C2616" s="173" t="s">
        <v>98</v>
      </c>
      <c r="D2616" s="168">
        <f t="shared" si="1276"/>
        <v>102000</v>
      </c>
      <c r="E2616" s="168">
        <f t="shared" si="1277"/>
        <v>25500</v>
      </c>
      <c r="F2616" s="168">
        <f t="shared" si="1277"/>
        <v>25500</v>
      </c>
      <c r="G2616" s="168">
        <f t="shared" si="1277"/>
        <v>25500</v>
      </c>
      <c r="H2616" s="168">
        <f t="shared" si="1277"/>
        <v>25500</v>
      </c>
      <c r="I2616" s="168">
        <f t="shared" si="1278"/>
        <v>102000</v>
      </c>
      <c r="J2616" s="168">
        <v>25500</v>
      </c>
      <c r="K2616" s="168">
        <v>25500</v>
      </c>
      <c r="L2616" s="168">
        <v>25500</v>
      </c>
      <c r="M2616" s="168">
        <v>25500</v>
      </c>
      <c r="N2616" s="168">
        <f t="shared" si="1279"/>
        <v>0</v>
      </c>
      <c r="O2616" s="168">
        <v>0</v>
      </c>
      <c r="P2616" s="168">
        <v>0</v>
      </c>
      <c r="Q2616" s="168">
        <v>0</v>
      </c>
      <c r="R2616" s="168">
        <v>0</v>
      </c>
      <c r="S2616" s="168">
        <f t="shared" si="1280"/>
        <v>0</v>
      </c>
      <c r="T2616" s="168">
        <v>0</v>
      </c>
      <c r="U2616" s="168">
        <v>0</v>
      </c>
      <c r="V2616" s="168">
        <v>0</v>
      </c>
      <c r="W2616" s="168">
        <v>0</v>
      </c>
    </row>
    <row r="2617" spans="2:23" ht="16.5" thickTop="1" thickBot="1">
      <c r="B2617" s="164" t="s">
        <v>124</v>
      </c>
      <c r="C2617" s="172" t="s">
        <v>121</v>
      </c>
      <c r="D2617" s="168">
        <f t="shared" si="1276"/>
        <v>18000</v>
      </c>
      <c r="E2617" s="168">
        <f t="shared" si="1277"/>
        <v>4500</v>
      </c>
      <c r="F2617" s="168">
        <f t="shared" si="1277"/>
        <v>4500</v>
      </c>
      <c r="G2617" s="168">
        <f t="shared" si="1277"/>
        <v>4500</v>
      </c>
      <c r="H2617" s="168">
        <f t="shared" si="1277"/>
        <v>4500</v>
      </c>
      <c r="I2617" s="168">
        <f t="shared" si="1278"/>
        <v>18000</v>
      </c>
      <c r="J2617" s="168">
        <v>4500</v>
      </c>
      <c r="K2617" s="168">
        <v>4500</v>
      </c>
      <c r="L2617" s="168">
        <v>4500</v>
      </c>
      <c r="M2617" s="168">
        <v>4500</v>
      </c>
      <c r="N2617" s="168">
        <f t="shared" si="1279"/>
        <v>0</v>
      </c>
      <c r="O2617" s="168">
        <v>0</v>
      </c>
      <c r="P2617" s="168">
        <v>0</v>
      </c>
      <c r="Q2617" s="168">
        <v>0</v>
      </c>
      <c r="R2617" s="168">
        <v>0</v>
      </c>
      <c r="S2617" s="168">
        <f t="shared" si="1280"/>
        <v>0</v>
      </c>
      <c r="T2617" s="168">
        <v>0</v>
      </c>
      <c r="U2617" s="168">
        <v>0</v>
      </c>
      <c r="V2617" s="168">
        <v>0</v>
      </c>
      <c r="W2617" s="168">
        <v>0</v>
      </c>
    </row>
    <row r="2618" spans="2:23" ht="46.5" thickTop="1" thickBot="1">
      <c r="B2618" s="164" t="s">
        <v>949</v>
      </c>
      <c r="C2618" s="171" t="s">
        <v>950</v>
      </c>
      <c r="D2618" s="168">
        <f t="shared" si="1276"/>
        <v>300000</v>
      </c>
      <c r="E2618" s="168">
        <f t="shared" si="1277"/>
        <v>75000</v>
      </c>
      <c r="F2618" s="168">
        <f t="shared" si="1277"/>
        <v>75000</v>
      </c>
      <c r="G2618" s="168">
        <f t="shared" si="1277"/>
        <v>75000</v>
      </c>
      <c r="H2618" s="168">
        <f t="shared" si="1277"/>
        <v>75000</v>
      </c>
      <c r="I2618" s="168">
        <f t="shared" si="1278"/>
        <v>300000</v>
      </c>
      <c r="J2618" s="168">
        <f>SUM(J2619,J2621)</f>
        <v>75000</v>
      </c>
      <c r="K2618" s="168">
        <f>SUM(K2619,K2621)</f>
        <v>75000</v>
      </c>
      <c r="L2618" s="168">
        <f>SUM(L2619,L2621)</f>
        <v>75000</v>
      </c>
      <c r="M2618" s="168">
        <f>SUM(M2619,M2621)</f>
        <v>75000</v>
      </c>
      <c r="N2618" s="168">
        <f t="shared" si="1279"/>
        <v>0</v>
      </c>
      <c r="O2618" s="168">
        <f>SUM(O2619,O2621)</f>
        <v>0</v>
      </c>
      <c r="P2618" s="168">
        <f>SUM(P2619,P2621)</f>
        <v>0</v>
      </c>
      <c r="Q2618" s="168">
        <f>SUM(Q2619,Q2621)</f>
        <v>0</v>
      </c>
      <c r="R2618" s="168">
        <f>SUM(R2619,R2621)</f>
        <v>0</v>
      </c>
      <c r="S2618" s="168">
        <f t="shared" si="1280"/>
        <v>0</v>
      </c>
      <c r="T2618" s="168">
        <f>SUM(T2619,T2621)</f>
        <v>0</v>
      </c>
      <c r="U2618" s="168">
        <f>SUM(U2619,U2621)</f>
        <v>0</v>
      </c>
      <c r="V2618" s="168">
        <f>SUM(V2619,V2621)</f>
        <v>0</v>
      </c>
      <c r="W2618" s="168">
        <f>SUM(W2619,W2621)</f>
        <v>0</v>
      </c>
    </row>
    <row r="2619" spans="2:23" ht="16.5" thickTop="1" thickBot="1">
      <c r="B2619" s="164" t="s">
        <v>124</v>
      </c>
      <c r="C2619" s="172" t="s">
        <v>96</v>
      </c>
      <c r="D2619" s="168">
        <f t="shared" si="1276"/>
        <v>240000</v>
      </c>
      <c r="E2619" s="168">
        <f t="shared" si="1277"/>
        <v>60000</v>
      </c>
      <c r="F2619" s="168">
        <f t="shared" si="1277"/>
        <v>60000</v>
      </c>
      <c r="G2619" s="168">
        <f t="shared" si="1277"/>
        <v>60000</v>
      </c>
      <c r="H2619" s="168">
        <f t="shared" si="1277"/>
        <v>60000</v>
      </c>
      <c r="I2619" s="168">
        <f t="shared" si="1278"/>
        <v>240000</v>
      </c>
      <c r="J2619" s="168">
        <f>SUM(J2620)</f>
        <v>60000</v>
      </c>
      <c r="K2619" s="168">
        <f>SUM(K2620)</f>
        <v>60000</v>
      </c>
      <c r="L2619" s="168">
        <f>SUM(L2620)</f>
        <v>60000</v>
      </c>
      <c r="M2619" s="168">
        <f>SUM(M2620)</f>
        <v>60000</v>
      </c>
      <c r="N2619" s="168">
        <f t="shared" si="1279"/>
        <v>0</v>
      </c>
      <c r="O2619" s="168">
        <f>SUM(O2620)</f>
        <v>0</v>
      </c>
      <c r="P2619" s="168">
        <f>SUM(P2620)</f>
        <v>0</v>
      </c>
      <c r="Q2619" s="168">
        <f>SUM(Q2620)</f>
        <v>0</v>
      </c>
      <c r="R2619" s="168">
        <f>SUM(R2620)</f>
        <v>0</v>
      </c>
      <c r="S2619" s="168">
        <f t="shared" si="1280"/>
        <v>0</v>
      </c>
      <c r="T2619" s="168">
        <f>SUM(T2620)</f>
        <v>0</v>
      </c>
      <c r="U2619" s="168">
        <f>SUM(U2620)</f>
        <v>0</v>
      </c>
      <c r="V2619" s="168">
        <f>SUM(V2620)</f>
        <v>0</v>
      </c>
      <c r="W2619" s="168">
        <f>SUM(W2620)</f>
        <v>0</v>
      </c>
    </row>
    <row r="2620" spans="2:23" ht="16.5" thickTop="1" thickBot="1">
      <c r="B2620" s="164" t="s">
        <v>124</v>
      </c>
      <c r="C2620" s="173" t="s">
        <v>98</v>
      </c>
      <c r="D2620" s="168">
        <f t="shared" si="1276"/>
        <v>240000</v>
      </c>
      <c r="E2620" s="168">
        <f t="shared" si="1277"/>
        <v>60000</v>
      </c>
      <c r="F2620" s="168">
        <f t="shared" si="1277"/>
        <v>60000</v>
      </c>
      <c r="G2620" s="168">
        <f t="shared" si="1277"/>
        <v>60000</v>
      </c>
      <c r="H2620" s="168">
        <f t="shared" si="1277"/>
        <v>60000</v>
      </c>
      <c r="I2620" s="168">
        <f t="shared" si="1278"/>
        <v>240000</v>
      </c>
      <c r="J2620" s="168">
        <v>60000</v>
      </c>
      <c r="K2620" s="168">
        <v>60000</v>
      </c>
      <c r="L2620" s="168">
        <v>60000</v>
      </c>
      <c r="M2620" s="168">
        <v>60000</v>
      </c>
      <c r="N2620" s="168">
        <f t="shared" si="1279"/>
        <v>0</v>
      </c>
      <c r="O2620" s="168">
        <v>0</v>
      </c>
      <c r="P2620" s="168">
        <v>0</v>
      </c>
      <c r="Q2620" s="168">
        <v>0</v>
      </c>
      <c r="R2620" s="168">
        <v>0</v>
      </c>
      <c r="S2620" s="168">
        <f t="shared" si="1280"/>
        <v>0</v>
      </c>
      <c r="T2620" s="168">
        <v>0</v>
      </c>
      <c r="U2620" s="168">
        <v>0</v>
      </c>
      <c r="V2620" s="168">
        <v>0</v>
      </c>
      <c r="W2620" s="168">
        <v>0</v>
      </c>
    </row>
    <row r="2621" spans="2:23" ht="16.5" thickTop="1" thickBot="1">
      <c r="B2621" s="164" t="s">
        <v>124</v>
      </c>
      <c r="C2621" s="172" t="s">
        <v>121</v>
      </c>
      <c r="D2621" s="168">
        <f t="shared" si="1276"/>
        <v>60000</v>
      </c>
      <c r="E2621" s="168">
        <f t="shared" si="1277"/>
        <v>15000</v>
      </c>
      <c r="F2621" s="168">
        <f t="shared" si="1277"/>
        <v>15000</v>
      </c>
      <c r="G2621" s="168">
        <f t="shared" si="1277"/>
        <v>15000</v>
      </c>
      <c r="H2621" s="168">
        <f t="shared" si="1277"/>
        <v>15000</v>
      </c>
      <c r="I2621" s="168">
        <f t="shared" si="1278"/>
        <v>60000</v>
      </c>
      <c r="J2621" s="168">
        <v>15000</v>
      </c>
      <c r="K2621" s="168">
        <v>15000</v>
      </c>
      <c r="L2621" s="168">
        <v>15000</v>
      </c>
      <c r="M2621" s="168">
        <v>15000</v>
      </c>
      <c r="N2621" s="168">
        <f t="shared" si="1279"/>
        <v>0</v>
      </c>
      <c r="O2621" s="168">
        <v>0</v>
      </c>
      <c r="P2621" s="168">
        <v>0</v>
      </c>
      <c r="Q2621" s="168">
        <v>0</v>
      </c>
      <c r="R2621" s="168">
        <v>0</v>
      </c>
      <c r="S2621" s="168">
        <f t="shared" si="1280"/>
        <v>0</v>
      </c>
      <c r="T2621" s="168">
        <v>0</v>
      </c>
      <c r="U2621" s="168">
        <v>0</v>
      </c>
      <c r="V2621" s="168">
        <v>0</v>
      </c>
      <c r="W2621" s="168">
        <v>0</v>
      </c>
    </row>
    <row r="2622" spans="2:23" ht="31.5" thickTop="1" thickBot="1">
      <c r="B2622" s="164" t="s">
        <v>951</v>
      </c>
      <c r="C2622" s="171" t="s">
        <v>952</v>
      </c>
      <c r="D2622" s="168">
        <f t="shared" si="1276"/>
        <v>240000</v>
      </c>
      <c r="E2622" s="168">
        <f t="shared" si="1277"/>
        <v>60000</v>
      </c>
      <c r="F2622" s="168">
        <f t="shared" si="1277"/>
        <v>60000</v>
      </c>
      <c r="G2622" s="168">
        <f t="shared" si="1277"/>
        <v>60000</v>
      </c>
      <c r="H2622" s="168">
        <f t="shared" si="1277"/>
        <v>60000</v>
      </c>
      <c r="I2622" s="168">
        <f t="shared" si="1278"/>
        <v>240000</v>
      </c>
      <c r="J2622" s="168">
        <f>SUM(J2623,J2625)</f>
        <v>60000</v>
      </c>
      <c r="K2622" s="168">
        <f>SUM(K2623,K2625)</f>
        <v>60000</v>
      </c>
      <c r="L2622" s="168">
        <f>SUM(L2623,L2625)</f>
        <v>60000</v>
      </c>
      <c r="M2622" s="168">
        <f>SUM(M2623,M2625)</f>
        <v>60000</v>
      </c>
      <c r="N2622" s="168">
        <f t="shared" si="1279"/>
        <v>0</v>
      </c>
      <c r="O2622" s="168">
        <f>SUM(O2623,O2625)</f>
        <v>0</v>
      </c>
      <c r="P2622" s="168">
        <f>SUM(P2623,P2625)</f>
        <v>0</v>
      </c>
      <c r="Q2622" s="168">
        <f>SUM(Q2623,Q2625)</f>
        <v>0</v>
      </c>
      <c r="R2622" s="168">
        <f>SUM(R2623,R2625)</f>
        <v>0</v>
      </c>
      <c r="S2622" s="168">
        <f t="shared" si="1280"/>
        <v>0</v>
      </c>
      <c r="T2622" s="168">
        <f>SUM(T2623,T2625)</f>
        <v>0</v>
      </c>
      <c r="U2622" s="168">
        <f>SUM(U2623,U2625)</f>
        <v>0</v>
      </c>
      <c r="V2622" s="168">
        <f>SUM(V2623,V2625)</f>
        <v>0</v>
      </c>
      <c r="W2622" s="168">
        <f>SUM(W2623,W2625)</f>
        <v>0</v>
      </c>
    </row>
    <row r="2623" spans="2:23" ht="16.5" thickTop="1" thickBot="1">
      <c r="B2623" s="164" t="s">
        <v>124</v>
      </c>
      <c r="C2623" s="172" t="s">
        <v>96</v>
      </c>
      <c r="D2623" s="168">
        <f t="shared" si="1276"/>
        <v>204000</v>
      </c>
      <c r="E2623" s="168">
        <f t="shared" si="1277"/>
        <v>51000</v>
      </c>
      <c r="F2623" s="168">
        <f t="shared" si="1277"/>
        <v>51000</v>
      </c>
      <c r="G2623" s="168">
        <f t="shared" si="1277"/>
        <v>51000</v>
      </c>
      <c r="H2623" s="168">
        <f t="shared" si="1277"/>
        <v>51000</v>
      </c>
      <c r="I2623" s="168">
        <f t="shared" si="1278"/>
        <v>204000</v>
      </c>
      <c r="J2623" s="168">
        <f>SUM(J2624)</f>
        <v>51000</v>
      </c>
      <c r="K2623" s="168">
        <f>SUM(K2624)</f>
        <v>51000</v>
      </c>
      <c r="L2623" s="168">
        <f>SUM(L2624)</f>
        <v>51000</v>
      </c>
      <c r="M2623" s="168">
        <f>SUM(M2624)</f>
        <v>51000</v>
      </c>
      <c r="N2623" s="168">
        <f t="shared" si="1279"/>
        <v>0</v>
      </c>
      <c r="O2623" s="168">
        <f>SUM(O2624)</f>
        <v>0</v>
      </c>
      <c r="P2623" s="168">
        <f>SUM(P2624)</f>
        <v>0</v>
      </c>
      <c r="Q2623" s="168">
        <f>SUM(Q2624)</f>
        <v>0</v>
      </c>
      <c r="R2623" s="168">
        <f>SUM(R2624)</f>
        <v>0</v>
      </c>
      <c r="S2623" s="168">
        <f t="shared" si="1280"/>
        <v>0</v>
      </c>
      <c r="T2623" s="168">
        <f>SUM(T2624)</f>
        <v>0</v>
      </c>
      <c r="U2623" s="168">
        <f>SUM(U2624)</f>
        <v>0</v>
      </c>
      <c r="V2623" s="168">
        <f>SUM(V2624)</f>
        <v>0</v>
      </c>
      <c r="W2623" s="168">
        <f>SUM(W2624)</f>
        <v>0</v>
      </c>
    </row>
    <row r="2624" spans="2:23" ht="16.5" thickTop="1" thickBot="1">
      <c r="B2624" s="164" t="s">
        <v>124</v>
      </c>
      <c r="C2624" s="173" t="s">
        <v>98</v>
      </c>
      <c r="D2624" s="168">
        <f t="shared" si="1276"/>
        <v>204000</v>
      </c>
      <c r="E2624" s="168">
        <f t="shared" si="1277"/>
        <v>51000</v>
      </c>
      <c r="F2624" s="168">
        <f t="shared" si="1277"/>
        <v>51000</v>
      </c>
      <c r="G2624" s="168">
        <f t="shared" si="1277"/>
        <v>51000</v>
      </c>
      <c r="H2624" s="168">
        <f t="shared" si="1277"/>
        <v>51000</v>
      </c>
      <c r="I2624" s="168">
        <f t="shared" si="1278"/>
        <v>204000</v>
      </c>
      <c r="J2624" s="168">
        <v>51000</v>
      </c>
      <c r="K2624" s="168">
        <v>51000</v>
      </c>
      <c r="L2624" s="168">
        <v>51000</v>
      </c>
      <c r="M2624" s="168">
        <v>51000</v>
      </c>
      <c r="N2624" s="168">
        <f t="shared" si="1279"/>
        <v>0</v>
      </c>
      <c r="O2624" s="168">
        <v>0</v>
      </c>
      <c r="P2624" s="168">
        <v>0</v>
      </c>
      <c r="Q2624" s="168">
        <v>0</v>
      </c>
      <c r="R2624" s="168">
        <v>0</v>
      </c>
      <c r="S2624" s="168">
        <f t="shared" si="1280"/>
        <v>0</v>
      </c>
      <c r="T2624" s="168">
        <v>0</v>
      </c>
      <c r="U2624" s="168">
        <v>0</v>
      </c>
      <c r="V2624" s="168">
        <v>0</v>
      </c>
      <c r="W2624" s="168">
        <v>0</v>
      </c>
    </row>
    <row r="2625" spans="2:23" ht="16.5" thickTop="1" thickBot="1">
      <c r="B2625" s="164" t="s">
        <v>124</v>
      </c>
      <c r="C2625" s="172" t="s">
        <v>121</v>
      </c>
      <c r="D2625" s="168">
        <f t="shared" si="1276"/>
        <v>36000</v>
      </c>
      <c r="E2625" s="168">
        <f t="shared" si="1277"/>
        <v>9000</v>
      </c>
      <c r="F2625" s="168">
        <f t="shared" si="1277"/>
        <v>9000</v>
      </c>
      <c r="G2625" s="168">
        <f t="shared" si="1277"/>
        <v>9000</v>
      </c>
      <c r="H2625" s="168">
        <f t="shared" si="1277"/>
        <v>9000</v>
      </c>
      <c r="I2625" s="168">
        <f t="shared" si="1278"/>
        <v>36000</v>
      </c>
      <c r="J2625" s="168">
        <v>9000</v>
      </c>
      <c r="K2625" s="168">
        <v>9000</v>
      </c>
      <c r="L2625" s="168">
        <v>9000</v>
      </c>
      <c r="M2625" s="168">
        <v>9000</v>
      </c>
      <c r="N2625" s="168">
        <f t="shared" si="1279"/>
        <v>0</v>
      </c>
      <c r="O2625" s="168">
        <v>0</v>
      </c>
      <c r="P2625" s="168">
        <v>0</v>
      </c>
      <c r="Q2625" s="168">
        <v>0</v>
      </c>
      <c r="R2625" s="168">
        <v>0</v>
      </c>
      <c r="S2625" s="168">
        <f t="shared" si="1280"/>
        <v>0</v>
      </c>
      <c r="T2625" s="168">
        <v>0</v>
      </c>
      <c r="U2625" s="168">
        <v>0</v>
      </c>
      <c r="V2625" s="168">
        <v>0</v>
      </c>
      <c r="W2625" s="168">
        <v>0</v>
      </c>
    </row>
    <row r="2626" spans="2:23" ht="31.5" thickTop="1" thickBot="1">
      <c r="B2626" s="164" t="s">
        <v>953</v>
      </c>
      <c r="C2626" s="171" t="s">
        <v>954</v>
      </c>
      <c r="D2626" s="168">
        <f t="shared" si="1276"/>
        <v>240000</v>
      </c>
      <c r="E2626" s="168">
        <f t="shared" si="1277"/>
        <v>60000</v>
      </c>
      <c r="F2626" s="168">
        <f t="shared" si="1277"/>
        <v>60000</v>
      </c>
      <c r="G2626" s="168">
        <f t="shared" si="1277"/>
        <v>60000</v>
      </c>
      <c r="H2626" s="168">
        <f t="shared" si="1277"/>
        <v>60000</v>
      </c>
      <c r="I2626" s="168">
        <f t="shared" si="1278"/>
        <v>240000</v>
      </c>
      <c r="J2626" s="168">
        <f t="shared" ref="J2626:M2627" si="1293">SUM(J2627)</f>
        <v>60000</v>
      </c>
      <c r="K2626" s="168">
        <f t="shared" si="1293"/>
        <v>60000</v>
      </c>
      <c r="L2626" s="168">
        <f t="shared" si="1293"/>
        <v>60000</v>
      </c>
      <c r="M2626" s="168">
        <f t="shared" si="1293"/>
        <v>60000</v>
      </c>
      <c r="N2626" s="168">
        <f t="shared" si="1279"/>
        <v>0</v>
      </c>
      <c r="O2626" s="168">
        <f t="shared" ref="O2626:R2627" si="1294">SUM(O2627)</f>
        <v>0</v>
      </c>
      <c r="P2626" s="168">
        <f t="shared" si="1294"/>
        <v>0</v>
      </c>
      <c r="Q2626" s="168">
        <f t="shared" si="1294"/>
        <v>0</v>
      </c>
      <c r="R2626" s="168">
        <f t="shared" si="1294"/>
        <v>0</v>
      </c>
      <c r="S2626" s="168">
        <f t="shared" si="1280"/>
        <v>0</v>
      </c>
      <c r="T2626" s="168">
        <f t="shared" ref="T2626:W2627" si="1295">SUM(T2627)</f>
        <v>0</v>
      </c>
      <c r="U2626" s="168">
        <f t="shared" si="1295"/>
        <v>0</v>
      </c>
      <c r="V2626" s="168">
        <f t="shared" si="1295"/>
        <v>0</v>
      </c>
      <c r="W2626" s="168">
        <f t="shared" si="1295"/>
        <v>0</v>
      </c>
    </row>
    <row r="2627" spans="2:23" ht="16.5" thickTop="1" thickBot="1">
      <c r="B2627" s="164" t="s">
        <v>124</v>
      </c>
      <c r="C2627" s="172" t="s">
        <v>96</v>
      </c>
      <c r="D2627" s="168">
        <f t="shared" si="1276"/>
        <v>240000</v>
      </c>
      <c r="E2627" s="168">
        <f t="shared" si="1277"/>
        <v>60000</v>
      </c>
      <c r="F2627" s="168">
        <f t="shared" si="1277"/>
        <v>60000</v>
      </c>
      <c r="G2627" s="168">
        <f t="shared" si="1277"/>
        <v>60000</v>
      </c>
      <c r="H2627" s="168">
        <f t="shared" si="1277"/>
        <v>60000</v>
      </c>
      <c r="I2627" s="168">
        <f t="shared" si="1278"/>
        <v>240000</v>
      </c>
      <c r="J2627" s="168">
        <f t="shared" si="1293"/>
        <v>60000</v>
      </c>
      <c r="K2627" s="168">
        <f t="shared" si="1293"/>
        <v>60000</v>
      </c>
      <c r="L2627" s="168">
        <f t="shared" si="1293"/>
        <v>60000</v>
      </c>
      <c r="M2627" s="168">
        <f t="shared" si="1293"/>
        <v>60000</v>
      </c>
      <c r="N2627" s="168">
        <f t="shared" si="1279"/>
        <v>0</v>
      </c>
      <c r="O2627" s="168">
        <f t="shared" si="1294"/>
        <v>0</v>
      </c>
      <c r="P2627" s="168">
        <f t="shared" si="1294"/>
        <v>0</v>
      </c>
      <c r="Q2627" s="168">
        <f t="shared" si="1294"/>
        <v>0</v>
      </c>
      <c r="R2627" s="168">
        <f t="shared" si="1294"/>
        <v>0</v>
      </c>
      <c r="S2627" s="168">
        <f t="shared" si="1280"/>
        <v>0</v>
      </c>
      <c r="T2627" s="168">
        <f t="shared" si="1295"/>
        <v>0</v>
      </c>
      <c r="U2627" s="168">
        <f t="shared" si="1295"/>
        <v>0</v>
      </c>
      <c r="V2627" s="168">
        <f t="shared" si="1295"/>
        <v>0</v>
      </c>
      <c r="W2627" s="168">
        <f t="shared" si="1295"/>
        <v>0</v>
      </c>
    </row>
    <row r="2628" spans="2:23" ht="16.5" thickTop="1" thickBot="1">
      <c r="B2628" s="164" t="s">
        <v>124</v>
      </c>
      <c r="C2628" s="173" t="s">
        <v>98</v>
      </c>
      <c r="D2628" s="168">
        <f t="shared" si="1276"/>
        <v>240000</v>
      </c>
      <c r="E2628" s="168">
        <f t="shared" si="1277"/>
        <v>60000</v>
      </c>
      <c r="F2628" s="168">
        <f t="shared" si="1277"/>
        <v>60000</v>
      </c>
      <c r="G2628" s="168">
        <f t="shared" si="1277"/>
        <v>60000</v>
      </c>
      <c r="H2628" s="168">
        <f t="shared" si="1277"/>
        <v>60000</v>
      </c>
      <c r="I2628" s="168">
        <f t="shared" si="1278"/>
        <v>240000</v>
      </c>
      <c r="J2628" s="168">
        <v>60000</v>
      </c>
      <c r="K2628" s="168">
        <v>60000</v>
      </c>
      <c r="L2628" s="168">
        <v>60000</v>
      </c>
      <c r="M2628" s="168">
        <v>60000</v>
      </c>
      <c r="N2628" s="168">
        <f t="shared" si="1279"/>
        <v>0</v>
      </c>
      <c r="O2628" s="168">
        <v>0</v>
      </c>
      <c r="P2628" s="168">
        <v>0</v>
      </c>
      <c r="Q2628" s="168">
        <v>0</v>
      </c>
      <c r="R2628" s="168">
        <v>0</v>
      </c>
      <c r="S2628" s="168">
        <f t="shared" si="1280"/>
        <v>0</v>
      </c>
      <c r="T2628" s="168">
        <v>0</v>
      </c>
      <c r="U2628" s="168">
        <v>0</v>
      </c>
      <c r="V2628" s="168">
        <v>0</v>
      </c>
      <c r="W2628" s="168">
        <v>0</v>
      </c>
    </row>
    <row r="2629" spans="2:23" ht="46.5" thickTop="1" thickBot="1">
      <c r="B2629" s="164" t="s">
        <v>955</v>
      </c>
      <c r="C2629" s="171" t="s">
        <v>956</v>
      </c>
      <c r="D2629" s="168">
        <f t="shared" si="1276"/>
        <v>264000</v>
      </c>
      <c r="E2629" s="168">
        <f t="shared" si="1277"/>
        <v>66000</v>
      </c>
      <c r="F2629" s="168">
        <f t="shared" si="1277"/>
        <v>66000</v>
      </c>
      <c r="G2629" s="168">
        <f t="shared" si="1277"/>
        <v>66000</v>
      </c>
      <c r="H2629" s="168">
        <f t="shared" ref="H2629:H2692" si="1296">SUM(M2629,R2629,W2629)</f>
        <v>66000</v>
      </c>
      <c r="I2629" s="168">
        <f t="shared" si="1278"/>
        <v>264000</v>
      </c>
      <c r="J2629" s="168">
        <f>SUM(J2630,J2632)</f>
        <v>66000</v>
      </c>
      <c r="K2629" s="168">
        <f>SUM(K2630,K2632)</f>
        <v>66000</v>
      </c>
      <c r="L2629" s="168">
        <f>SUM(L2630,L2632)</f>
        <v>66000</v>
      </c>
      <c r="M2629" s="168">
        <f>SUM(M2630,M2632)</f>
        <v>66000</v>
      </c>
      <c r="N2629" s="168">
        <f t="shared" si="1279"/>
        <v>0</v>
      </c>
      <c r="O2629" s="168">
        <f>SUM(O2630,O2632)</f>
        <v>0</v>
      </c>
      <c r="P2629" s="168">
        <f>SUM(P2630,P2632)</f>
        <v>0</v>
      </c>
      <c r="Q2629" s="168">
        <f>SUM(Q2630,Q2632)</f>
        <v>0</v>
      </c>
      <c r="R2629" s="168">
        <f>SUM(R2630,R2632)</f>
        <v>0</v>
      </c>
      <c r="S2629" s="168">
        <f t="shared" si="1280"/>
        <v>0</v>
      </c>
      <c r="T2629" s="168">
        <f>SUM(T2630,T2632)</f>
        <v>0</v>
      </c>
      <c r="U2629" s="168">
        <f>SUM(U2630,U2632)</f>
        <v>0</v>
      </c>
      <c r="V2629" s="168">
        <f>SUM(V2630,V2632)</f>
        <v>0</v>
      </c>
      <c r="W2629" s="168">
        <f>SUM(W2630,W2632)</f>
        <v>0</v>
      </c>
    </row>
    <row r="2630" spans="2:23" ht="16.5" thickTop="1" thickBot="1">
      <c r="B2630" s="164" t="s">
        <v>124</v>
      </c>
      <c r="C2630" s="172" t="s">
        <v>96</v>
      </c>
      <c r="D2630" s="168">
        <f t="shared" ref="D2630:D2693" si="1297">SUM(E2630:H2630)</f>
        <v>204000</v>
      </c>
      <c r="E2630" s="168">
        <f t="shared" ref="E2630:H2693" si="1298">SUM(J2630,O2630,T2630)</f>
        <v>51000</v>
      </c>
      <c r="F2630" s="168">
        <f t="shared" si="1298"/>
        <v>51000</v>
      </c>
      <c r="G2630" s="168">
        <f t="shared" si="1298"/>
        <v>51000</v>
      </c>
      <c r="H2630" s="168">
        <f t="shared" si="1296"/>
        <v>51000</v>
      </c>
      <c r="I2630" s="168">
        <f t="shared" ref="I2630:I2693" si="1299">SUM(J2630:M2630)</f>
        <v>204000</v>
      </c>
      <c r="J2630" s="168">
        <f>SUM(J2631)</f>
        <v>51000</v>
      </c>
      <c r="K2630" s="168">
        <f>SUM(K2631)</f>
        <v>51000</v>
      </c>
      <c r="L2630" s="168">
        <f>SUM(L2631)</f>
        <v>51000</v>
      </c>
      <c r="M2630" s="168">
        <f>SUM(M2631)</f>
        <v>51000</v>
      </c>
      <c r="N2630" s="168">
        <f t="shared" ref="N2630:N2693" si="1300">SUM(O2630:R2630)</f>
        <v>0</v>
      </c>
      <c r="O2630" s="168">
        <f>SUM(O2631)</f>
        <v>0</v>
      </c>
      <c r="P2630" s="168">
        <f>SUM(P2631)</f>
        <v>0</v>
      </c>
      <c r="Q2630" s="168">
        <f>SUM(Q2631)</f>
        <v>0</v>
      </c>
      <c r="R2630" s="168">
        <f>SUM(R2631)</f>
        <v>0</v>
      </c>
      <c r="S2630" s="168">
        <f t="shared" ref="S2630:S2693" si="1301">SUM(T2630:W2630)</f>
        <v>0</v>
      </c>
      <c r="T2630" s="168">
        <f>SUM(T2631)</f>
        <v>0</v>
      </c>
      <c r="U2630" s="168">
        <f>SUM(U2631)</f>
        <v>0</v>
      </c>
      <c r="V2630" s="168">
        <f>SUM(V2631)</f>
        <v>0</v>
      </c>
      <c r="W2630" s="168">
        <f>SUM(W2631)</f>
        <v>0</v>
      </c>
    </row>
    <row r="2631" spans="2:23" ht="16.5" thickTop="1" thickBot="1">
      <c r="B2631" s="164" t="s">
        <v>124</v>
      </c>
      <c r="C2631" s="173" t="s">
        <v>98</v>
      </c>
      <c r="D2631" s="168">
        <f t="shared" si="1297"/>
        <v>204000</v>
      </c>
      <c r="E2631" s="168">
        <f t="shared" si="1298"/>
        <v>51000</v>
      </c>
      <c r="F2631" s="168">
        <f t="shared" si="1298"/>
        <v>51000</v>
      </c>
      <c r="G2631" s="168">
        <f t="shared" si="1298"/>
        <v>51000</v>
      </c>
      <c r="H2631" s="168">
        <f t="shared" si="1296"/>
        <v>51000</v>
      </c>
      <c r="I2631" s="168">
        <f t="shared" si="1299"/>
        <v>204000</v>
      </c>
      <c r="J2631" s="168">
        <v>51000</v>
      </c>
      <c r="K2631" s="168">
        <v>51000</v>
      </c>
      <c r="L2631" s="168">
        <v>51000</v>
      </c>
      <c r="M2631" s="168">
        <v>51000</v>
      </c>
      <c r="N2631" s="168">
        <f t="shared" si="1300"/>
        <v>0</v>
      </c>
      <c r="O2631" s="168">
        <v>0</v>
      </c>
      <c r="P2631" s="168">
        <v>0</v>
      </c>
      <c r="Q2631" s="168">
        <v>0</v>
      </c>
      <c r="R2631" s="168">
        <v>0</v>
      </c>
      <c r="S2631" s="168">
        <f t="shared" si="1301"/>
        <v>0</v>
      </c>
      <c r="T2631" s="168">
        <v>0</v>
      </c>
      <c r="U2631" s="168">
        <v>0</v>
      </c>
      <c r="V2631" s="168">
        <v>0</v>
      </c>
      <c r="W2631" s="168">
        <v>0</v>
      </c>
    </row>
    <row r="2632" spans="2:23" ht="16.5" thickTop="1" thickBot="1">
      <c r="B2632" s="164" t="s">
        <v>124</v>
      </c>
      <c r="C2632" s="172" t="s">
        <v>121</v>
      </c>
      <c r="D2632" s="168">
        <f t="shared" si="1297"/>
        <v>60000</v>
      </c>
      <c r="E2632" s="168">
        <f t="shared" si="1298"/>
        <v>15000</v>
      </c>
      <c r="F2632" s="168">
        <f t="shared" si="1298"/>
        <v>15000</v>
      </c>
      <c r="G2632" s="168">
        <f t="shared" si="1298"/>
        <v>15000</v>
      </c>
      <c r="H2632" s="168">
        <f t="shared" si="1296"/>
        <v>15000</v>
      </c>
      <c r="I2632" s="168">
        <f t="shared" si="1299"/>
        <v>60000</v>
      </c>
      <c r="J2632" s="168">
        <v>15000</v>
      </c>
      <c r="K2632" s="168">
        <v>15000</v>
      </c>
      <c r="L2632" s="168">
        <v>15000</v>
      </c>
      <c r="M2632" s="168">
        <v>15000</v>
      </c>
      <c r="N2632" s="168">
        <f t="shared" si="1300"/>
        <v>0</v>
      </c>
      <c r="O2632" s="168">
        <v>0</v>
      </c>
      <c r="P2632" s="168">
        <v>0</v>
      </c>
      <c r="Q2632" s="168">
        <v>0</v>
      </c>
      <c r="R2632" s="168">
        <v>0</v>
      </c>
      <c r="S2632" s="168">
        <f t="shared" si="1301"/>
        <v>0</v>
      </c>
      <c r="T2632" s="168">
        <v>0</v>
      </c>
      <c r="U2632" s="168">
        <v>0</v>
      </c>
      <c r="V2632" s="168">
        <v>0</v>
      </c>
      <c r="W2632" s="168">
        <v>0</v>
      </c>
    </row>
    <row r="2633" spans="2:23" ht="46.5" thickTop="1" thickBot="1">
      <c r="B2633" s="164" t="s">
        <v>957</v>
      </c>
      <c r="C2633" s="171" t="s">
        <v>958</v>
      </c>
      <c r="D2633" s="168">
        <f t="shared" si="1297"/>
        <v>144000</v>
      </c>
      <c r="E2633" s="168">
        <f t="shared" si="1298"/>
        <v>36000</v>
      </c>
      <c r="F2633" s="168">
        <f t="shared" si="1298"/>
        <v>36000</v>
      </c>
      <c r="G2633" s="168">
        <f t="shared" si="1298"/>
        <v>36000</v>
      </c>
      <c r="H2633" s="168">
        <f t="shared" si="1296"/>
        <v>36000</v>
      </c>
      <c r="I2633" s="168">
        <f t="shared" si="1299"/>
        <v>144000</v>
      </c>
      <c r="J2633" s="168">
        <f t="shared" ref="J2633:M2634" si="1302">SUM(J2634)</f>
        <v>36000</v>
      </c>
      <c r="K2633" s="168">
        <f t="shared" si="1302"/>
        <v>36000</v>
      </c>
      <c r="L2633" s="168">
        <f t="shared" si="1302"/>
        <v>36000</v>
      </c>
      <c r="M2633" s="168">
        <f t="shared" si="1302"/>
        <v>36000</v>
      </c>
      <c r="N2633" s="168">
        <f t="shared" si="1300"/>
        <v>0</v>
      </c>
      <c r="O2633" s="168">
        <f t="shared" ref="O2633:R2634" si="1303">SUM(O2634)</f>
        <v>0</v>
      </c>
      <c r="P2633" s="168">
        <f t="shared" si="1303"/>
        <v>0</v>
      </c>
      <c r="Q2633" s="168">
        <f t="shared" si="1303"/>
        <v>0</v>
      </c>
      <c r="R2633" s="168">
        <f t="shared" si="1303"/>
        <v>0</v>
      </c>
      <c r="S2633" s="168">
        <f t="shared" si="1301"/>
        <v>0</v>
      </c>
      <c r="T2633" s="168">
        <f t="shared" ref="T2633:W2634" si="1304">SUM(T2634)</f>
        <v>0</v>
      </c>
      <c r="U2633" s="168">
        <f t="shared" si="1304"/>
        <v>0</v>
      </c>
      <c r="V2633" s="168">
        <f t="shared" si="1304"/>
        <v>0</v>
      </c>
      <c r="W2633" s="168">
        <f t="shared" si="1304"/>
        <v>0</v>
      </c>
    </row>
    <row r="2634" spans="2:23" ht="16.5" thickTop="1" thickBot="1">
      <c r="B2634" s="164" t="s">
        <v>124</v>
      </c>
      <c r="C2634" s="172" t="s">
        <v>96</v>
      </c>
      <c r="D2634" s="168">
        <f t="shared" si="1297"/>
        <v>144000</v>
      </c>
      <c r="E2634" s="168">
        <f t="shared" si="1298"/>
        <v>36000</v>
      </c>
      <c r="F2634" s="168">
        <f t="shared" si="1298"/>
        <v>36000</v>
      </c>
      <c r="G2634" s="168">
        <f t="shared" si="1298"/>
        <v>36000</v>
      </c>
      <c r="H2634" s="168">
        <f t="shared" si="1296"/>
        <v>36000</v>
      </c>
      <c r="I2634" s="168">
        <f t="shared" si="1299"/>
        <v>144000</v>
      </c>
      <c r="J2634" s="168">
        <f t="shared" si="1302"/>
        <v>36000</v>
      </c>
      <c r="K2634" s="168">
        <f t="shared" si="1302"/>
        <v>36000</v>
      </c>
      <c r="L2634" s="168">
        <f t="shared" si="1302"/>
        <v>36000</v>
      </c>
      <c r="M2634" s="168">
        <f t="shared" si="1302"/>
        <v>36000</v>
      </c>
      <c r="N2634" s="168">
        <f t="shared" si="1300"/>
        <v>0</v>
      </c>
      <c r="O2634" s="168">
        <f t="shared" si="1303"/>
        <v>0</v>
      </c>
      <c r="P2634" s="168">
        <f t="shared" si="1303"/>
        <v>0</v>
      </c>
      <c r="Q2634" s="168">
        <f t="shared" si="1303"/>
        <v>0</v>
      </c>
      <c r="R2634" s="168">
        <f t="shared" si="1303"/>
        <v>0</v>
      </c>
      <c r="S2634" s="168">
        <f t="shared" si="1301"/>
        <v>0</v>
      </c>
      <c r="T2634" s="168">
        <f t="shared" si="1304"/>
        <v>0</v>
      </c>
      <c r="U2634" s="168">
        <f t="shared" si="1304"/>
        <v>0</v>
      </c>
      <c r="V2634" s="168">
        <f t="shared" si="1304"/>
        <v>0</v>
      </c>
      <c r="W2634" s="168">
        <f t="shared" si="1304"/>
        <v>0</v>
      </c>
    </row>
    <row r="2635" spans="2:23" ht="16.5" thickTop="1" thickBot="1">
      <c r="B2635" s="164" t="s">
        <v>124</v>
      </c>
      <c r="C2635" s="173" t="s">
        <v>98</v>
      </c>
      <c r="D2635" s="168">
        <f t="shared" si="1297"/>
        <v>144000</v>
      </c>
      <c r="E2635" s="168">
        <f t="shared" si="1298"/>
        <v>36000</v>
      </c>
      <c r="F2635" s="168">
        <f t="shared" si="1298"/>
        <v>36000</v>
      </c>
      <c r="G2635" s="168">
        <f t="shared" si="1298"/>
        <v>36000</v>
      </c>
      <c r="H2635" s="168">
        <f t="shared" si="1296"/>
        <v>36000</v>
      </c>
      <c r="I2635" s="168">
        <f t="shared" si="1299"/>
        <v>144000</v>
      </c>
      <c r="J2635" s="168">
        <v>36000</v>
      </c>
      <c r="K2635" s="168">
        <v>36000</v>
      </c>
      <c r="L2635" s="168">
        <v>36000</v>
      </c>
      <c r="M2635" s="168">
        <v>36000</v>
      </c>
      <c r="N2635" s="168">
        <f t="shared" si="1300"/>
        <v>0</v>
      </c>
      <c r="O2635" s="168">
        <v>0</v>
      </c>
      <c r="P2635" s="168">
        <v>0</v>
      </c>
      <c r="Q2635" s="168">
        <v>0</v>
      </c>
      <c r="R2635" s="168">
        <v>0</v>
      </c>
      <c r="S2635" s="168">
        <f t="shared" si="1301"/>
        <v>0</v>
      </c>
      <c r="T2635" s="168">
        <v>0</v>
      </c>
      <c r="U2635" s="168">
        <v>0</v>
      </c>
      <c r="V2635" s="168">
        <v>0</v>
      </c>
      <c r="W2635" s="168">
        <v>0</v>
      </c>
    </row>
    <row r="2636" spans="2:23" ht="46.5" thickTop="1" thickBot="1">
      <c r="B2636" s="164" t="s">
        <v>959</v>
      </c>
      <c r="C2636" s="171" t="s">
        <v>960</v>
      </c>
      <c r="D2636" s="168">
        <f t="shared" si="1297"/>
        <v>120000</v>
      </c>
      <c r="E2636" s="168">
        <f t="shared" si="1298"/>
        <v>30000</v>
      </c>
      <c r="F2636" s="168">
        <f t="shared" si="1298"/>
        <v>30000</v>
      </c>
      <c r="G2636" s="168">
        <f t="shared" si="1298"/>
        <v>30000</v>
      </c>
      <c r="H2636" s="168">
        <f t="shared" si="1296"/>
        <v>30000</v>
      </c>
      <c r="I2636" s="168">
        <f t="shared" si="1299"/>
        <v>120000</v>
      </c>
      <c r="J2636" s="168">
        <f t="shared" ref="J2636:M2637" si="1305">SUM(J2637)</f>
        <v>30000</v>
      </c>
      <c r="K2636" s="168">
        <f t="shared" si="1305"/>
        <v>30000</v>
      </c>
      <c r="L2636" s="168">
        <f t="shared" si="1305"/>
        <v>30000</v>
      </c>
      <c r="M2636" s="168">
        <f t="shared" si="1305"/>
        <v>30000</v>
      </c>
      <c r="N2636" s="168">
        <f t="shared" si="1300"/>
        <v>0</v>
      </c>
      <c r="O2636" s="168">
        <f t="shared" ref="O2636:R2637" si="1306">SUM(O2637)</f>
        <v>0</v>
      </c>
      <c r="P2636" s="168">
        <f t="shared" si="1306"/>
        <v>0</v>
      </c>
      <c r="Q2636" s="168">
        <f t="shared" si="1306"/>
        <v>0</v>
      </c>
      <c r="R2636" s="168">
        <f t="shared" si="1306"/>
        <v>0</v>
      </c>
      <c r="S2636" s="168">
        <f t="shared" si="1301"/>
        <v>0</v>
      </c>
      <c r="T2636" s="168">
        <f t="shared" ref="T2636:W2637" si="1307">SUM(T2637)</f>
        <v>0</v>
      </c>
      <c r="U2636" s="168">
        <f t="shared" si="1307"/>
        <v>0</v>
      </c>
      <c r="V2636" s="168">
        <f t="shared" si="1307"/>
        <v>0</v>
      </c>
      <c r="W2636" s="168">
        <f t="shared" si="1307"/>
        <v>0</v>
      </c>
    </row>
    <row r="2637" spans="2:23" ht="16.5" thickTop="1" thickBot="1">
      <c r="B2637" s="164" t="s">
        <v>124</v>
      </c>
      <c r="C2637" s="172" t="s">
        <v>96</v>
      </c>
      <c r="D2637" s="168">
        <f t="shared" si="1297"/>
        <v>120000</v>
      </c>
      <c r="E2637" s="168">
        <f t="shared" si="1298"/>
        <v>30000</v>
      </c>
      <c r="F2637" s="168">
        <f t="shared" si="1298"/>
        <v>30000</v>
      </c>
      <c r="G2637" s="168">
        <f t="shared" si="1298"/>
        <v>30000</v>
      </c>
      <c r="H2637" s="168">
        <f t="shared" si="1296"/>
        <v>30000</v>
      </c>
      <c r="I2637" s="168">
        <f t="shared" si="1299"/>
        <v>120000</v>
      </c>
      <c r="J2637" s="168">
        <f t="shared" si="1305"/>
        <v>30000</v>
      </c>
      <c r="K2637" s="168">
        <f t="shared" si="1305"/>
        <v>30000</v>
      </c>
      <c r="L2637" s="168">
        <f t="shared" si="1305"/>
        <v>30000</v>
      </c>
      <c r="M2637" s="168">
        <f t="shared" si="1305"/>
        <v>30000</v>
      </c>
      <c r="N2637" s="168">
        <f t="shared" si="1300"/>
        <v>0</v>
      </c>
      <c r="O2637" s="168">
        <f t="shared" si="1306"/>
        <v>0</v>
      </c>
      <c r="P2637" s="168">
        <f t="shared" si="1306"/>
        <v>0</v>
      </c>
      <c r="Q2637" s="168">
        <f t="shared" si="1306"/>
        <v>0</v>
      </c>
      <c r="R2637" s="168">
        <f t="shared" si="1306"/>
        <v>0</v>
      </c>
      <c r="S2637" s="168">
        <f t="shared" si="1301"/>
        <v>0</v>
      </c>
      <c r="T2637" s="168">
        <f t="shared" si="1307"/>
        <v>0</v>
      </c>
      <c r="U2637" s="168">
        <f t="shared" si="1307"/>
        <v>0</v>
      </c>
      <c r="V2637" s="168">
        <f t="shared" si="1307"/>
        <v>0</v>
      </c>
      <c r="W2637" s="168">
        <f t="shared" si="1307"/>
        <v>0</v>
      </c>
    </row>
    <row r="2638" spans="2:23" ht="16.5" thickTop="1" thickBot="1">
      <c r="B2638" s="164" t="s">
        <v>124</v>
      </c>
      <c r="C2638" s="173" t="s">
        <v>98</v>
      </c>
      <c r="D2638" s="168">
        <f t="shared" si="1297"/>
        <v>120000</v>
      </c>
      <c r="E2638" s="168">
        <f t="shared" si="1298"/>
        <v>30000</v>
      </c>
      <c r="F2638" s="168">
        <f t="shared" si="1298"/>
        <v>30000</v>
      </c>
      <c r="G2638" s="168">
        <f t="shared" si="1298"/>
        <v>30000</v>
      </c>
      <c r="H2638" s="168">
        <f t="shared" si="1296"/>
        <v>30000</v>
      </c>
      <c r="I2638" s="168">
        <f t="shared" si="1299"/>
        <v>120000</v>
      </c>
      <c r="J2638" s="168">
        <v>30000</v>
      </c>
      <c r="K2638" s="168">
        <v>30000</v>
      </c>
      <c r="L2638" s="168">
        <v>30000</v>
      </c>
      <c r="M2638" s="168">
        <v>30000</v>
      </c>
      <c r="N2638" s="168">
        <f t="shared" si="1300"/>
        <v>0</v>
      </c>
      <c r="O2638" s="168">
        <v>0</v>
      </c>
      <c r="P2638" s="168">
        <v>0</v>
      </c>
      <c r="Q2638" s="168">
        <v>0</v>
      </c>
      <c r="R2638" s="168">
        <v>0</v>
      </c>
      <c r="S2638" s="168">
        <f t="shared" si="1301"/>
        <v>0</v>
      </c>
      <c r="T2638" s="168">
        <v>0</v>
      </c>
      <c r="U2638" s="168">
        <v>0</v>
      </c>
      <c r="V2638" s="168">
        <v>0</v>
      </c>
      <c r="W2638" s="168">
        <v>0</v>
      </c>
    </row>
    <row r="2639" spans="2:23" ht="46.5" thickTop="1" thickBot="1">
      <c r="B2639" s="164" t="s">
        <v>961</v>
      </c>
      <c r="C2639" s="171" t="s">
        <v>962</v>
      </c>
      <c r="D2639" s="168">
        <f t="shared" si="1297"/>
        <v>120000</v>
      </c>
      <c r="E2639" s="168">
        <f t="shared" si="1298"/>
        <v>30000</v>
      </c>
      <c r="F2639" s="168">
        <f t="shared" si="1298"/>
        <v>30000</v>
      </c>
      <c r="G2639" s="168">
        <f t="shared" si="1298"/>
        <v>30000</v>
      </c>
      <c r="H2639" s="168">
        <f t="shared" si="1296"/>
        <v>30000</v>
      </c>
      <c r="I2639" s="168">
        <f t="shared" si="1299"/>
        <v>120000</v>
      </c>
      <c r="J2639" s="168">
        <f>SUM(J2640,J2642)</f>
        <v>30000</v>
      </c>
      <c r="K2639" s="168">
        <f>SUM(K2640,K2642)</f>
        <v>30000</v>
      </c>
      <c r="L2639" s="168">
        <f>SUM(L2640,L2642)</f>
        <v>30000</v>
      </c>
      <c r="M2639" s="168">
        <f>SUM(M2640,M2642)</f>
        <v>30000</v>
      </c>
      <c r="N2639" s="168">
        <f t="shared" si="1300"/>
        <v>0</v>
      </c>
      <c r="O2639" s="168">
        <f>SUM(O2640,O2642)</f>
        <v>0</v>
      </c>
      <c r="P2639" s="168">
        <f>SUM(P2640,P2642)</f>
        <v>0</v>
      </c>
      <c r="Q2639" s="168">
        <f>SUM(Q2640,Q2642)</f>
        <v>0</v>
      </c>
      <c r="R2639" s="168">
        <f>SUM(R2640,R2642)</f>
        <v>0</v>
      </c>
      <c r="S2639" s="168">
        <f t="shared" si="1301"/>
        <v>0</v>
      </c>
      <c r="T2639" s="168">
        <f>SUM(T2640,T2642)</f>
        <v>0</v>
      </c>
      <c r="U2639" s="168">
        <f>SUM(U2640,U2642)</f>
        <v>0</v>
      </c>
      <c r="V2639" s="168">
        <f>SUM(V2640,V2642)</f>
        <v>0</v>
      </c>
      <c r="W2639" s="168">
        <f>SUM(W2640,W2642)</f>
        <v>0</v>
      </c>
    </row>
    <row r="2640" spans="2:23" ht="16.5" thickTop="1" thickBot="1">
      <c r="B2640" s="164" t="s">
        <v>124</v>
      </c>
      <c r="C2640" s="172" t="s">
        <v>96</v>
      </c>
      <c r="D2640" s="168">
        <f t="shared" si="1297"/>
        <v>96000</v>
      </c>
      <c r="E2640" s="168">
        <f t="shared" si="1298"/>
        <v>24000</v>
      </c>
      <c r="F2640" s="168">
        <f t="shared" si="1298"/>
        <v>24000</v>
      </c>
      <c r="G2640" s="168">
        <f t="shared" si="1298"/>
        <v>24000</v>
      </c>
      <c r="H2640" s="168">
        <f t="shared" si="1296"/>
        <v>24000</v>
      </c>
      <c r="I2640" s="168">
        <f t="shared" si="1299"/>
        <v>96000</v>
      </c>
      <c r="J2640" s="168">
        <f>SUM(J2641)</f>
        <v>24000</v>
      </c>
      <c r="K2640" s="168">
        <f>SUM(K2641)</f>
        <v>24000</v>
      </c>
      <c r="L2640" s="168">
        <f>SUM(L2641)</f>
        <v>24000</v>
      </c>
      <c r="M2640" s="168">
        <f>SUM(M2641)</f>
        <v>24000</v>
      </c>
      <c r="N2640" s="168">
        <f t="shared" si="1300"/>
        <v>0</v>
      </c>
      <c r="O2640" s="168">
        <f>SUM(O2641)</f>
        <v>0</v>
      </c>
      <c r="P2640" s="168">
        <f>SUM(P2641)</f>
        <v>0</v>
      </c>
      <c r="Q2640" s="168">
        <f>SUM(Q2641)</f>
        <v>0</v>
      </c>
      <c r="R2640" s="168">
        <f>SUM(R2641)</f>
        <v>0</v>
      </c>
      <c r="S2640" s="168">
        <f t="shared" si="1301"/>
        <v>0</v>
      </c>
      <c r="T2640" s="168">
        <f>SUM(T2641)</f>
        <v>0</v>
      </c>
      <c r="U2640" s="168">
        <f>SUM(U2641)</f>
        <v>0</v>
      </c>
      <c r="V2640" s="168">
        <f>SUM(V2641)</f>
        <v>0</v>
      </c>
      <c r="W2640" s="168">
        <f>SUM(W2641)</f>
        <v>0</v>
      </c>
    </row>
    <row r="2641" spans="2:23" ht="16.5" thickTop="1" thickBot="1">
      <c r="B2641" s="164" t="s">
        <v>124</v>
      </c>
      <c r="C2641" s="173" t="s">
        <v>98</v>
      </c>
      <c r="D2641" s="168">
        <f t="shared" si="1297"/>
        <v>96000</v>
      </c>
      <c r="E2641" s="168">
        <f t="shared" si="1298"/>
        <v>24000</v>
      </c>
      <c r="F2641" s="168">
        <f t="shared" si="1298"/>
        <v>24000</v>
      </c>
      <c r="G2641" s="168">
        <f t="shared" si="1298"/>
        <v>24000</v>
      </c>
      <c r="H2641" s="168">
        <f t="shared" si="1296"/>
        <v>24000</v>
      </c>
      <c r="I2641" s="168">
        <f t="shared" si="1299"/>
        <v>96000</v>
      </c>
      <c r="J2641" s="168">
        <v>24000</v>
      </c>
      <c r="K2641" s="168">
        <v>24000</v>
      </c>
      <c r="L2641" s="168">
        <v>24000</v>
      </c>
      <c r="M2641" s="168">
        <v>24000</v>
      </c>
      <c r="N2641" s="168">
        <f t="shared" si="1300"/>
        <v>0</v>
      </c>
      <c r="O2641" s="168">
        <v>0</v>
      </c>
      <c r="P2641" s="168">
        <v>0</v>
      </c>
      <c r="Q2641" s="168">
        <v>0</v>
      </c>
      <c r="R2641" s="168">
        <v>0</v>
      </c>
      <c r="S2641" s="168">
        <f t="shared" si="1301"/>
        <v>0</v>
      </c>
      <c r="T2641" s="168">
        <v>0</v>
      </c>
      <c r="U2641" s="168">
        <v>0</v>
      </c>
      <c r="V2641" s="168">
        <v>0</v>
      </c>
      <c r="W2641" s="168">
        <v>0</v>
      </c>
    </row>
    <row r="2642" spans="2:23" ht="16.5" thickTop="1" thickBot="1">
      <c r="B2642" s="164" t="s">
        <v>124</v>
      </c>
      <c r="C2642" s="172" t="s">
        <v>121</v>
      </c>
      <c r="D2642" s="168">
        <f t="shared" si="1297"/>
        <v>24000</v>
      </c>
      <c r="E2642" s="168">
        <f t="shared" si="1298"/>
        <v>6000</v>
      </c>
      <c r="F2642" s="168">
        <f t="shared" si="1298"/>
        <v>6000</v>
      </c>
      <c r="G2642" s="168">
        <f t="shared" si="1298"/>
        <v>6000</v>
      </c>
      <c r="H2642" s="168">
        <f t="shared" si="1296"/>
        <v>6000</v>
      </c>
      <c r="I2642" s="168">
        <f t="shared" si="1299"/>
        <v>24000</v>
      </c>
      <c r="J2642" s="168">
        <v>6000</v>
      </c>
      <c r="K2642" s="168">
        <v>6000</v>
      </c>
      <c r="L2642" s="168">
        <v>6000</v>
      </c>
      <c r="M2642" s="168">
        <v>6000</v>
      </c>
      <c r="N2642" s="168">
        <f t="shared" si="1300"/>
        <v>0</v>
      </c>
      <c r="O2642" s="168">
        <v>0</v>
      </c>
      <c r="P2642" s="168">
        <v>0</v>
      </c>
      <c r="Q2642" s="168">
        <v>0</v>
      </c>
      <c r="R2642" s="168">
        <v>0</v>
      </c>
      <c r="S2642" s="168">
        <f t="shared" si="1301"/>
        <v>0</v>
      </c>
      <c r="T2642" s="168">
        <v>0</v>
      </c>
      <c r="U2642" s="168">
        <v>0</v>
      </c>
      <c r="V2642" s="168">
        <v>0</v>
      </c>
      <c r="W2642" s="168">
        <v>0</v>
      </c>
    </row>
    <row r="2643" spans="2:23" ht="46.5" thickTop="1" thickBot="1">
      <c r="B2643" s="164" t="s">
        <v>963</v>
      </c>
      <c r="C2643" s="171" t="s">
        <v>964</v>
      </c>
      <c r="D2643" s="168">
        <f t="shared" si="1297"/>
        <v>60000</v>
      </c>
      <c r="E2643" s="168">
        <f t="shared" si="1298"/>
        <v>15000</v>
      </c>
      <c r="F2643" s="168">
        <f t="shared" si="1298"/>
        <v>15000</v>
      </c>
      <c r="G2643" s="168">
        <f t="shared" si="1298"/>
        <v>15000</v>
      </c>
      <c r="H2643" s="168">
        <f t="shared" si="1296"/>
        <v>15000</v>
      </c>
      <c r="I2643" s="168">
        <f t="shared" si="1299"/>
        <v>60000</v>
      </c>
      <c r="J2643" s="168">
        <f t="shared" ref="J2643:M2644" si="1308">SUM(J2644)</f>
        <v>15000</v>
      </c>
      <c r="K2643" s="168">
        <f t="shared" si="1308"/>
        <v>15000</v>
      </c>
      <c r="L2643" s="168">
        <f t="shared" si="1308"/>
        <v>15000</v>
      </c>
      <c r="M2643" s="168">
        <f t="shared" si="1308"/>
        <v>15000</v>
      </c>
      <c r="N2643" s="168">
        <f t="shared" si="1300"/>
        <v>0</v>
      </c>
      <c r="O2643" s="168">
        <f t="shared" ref="O2643:R2644" si="1309">SUM(O2644)</f>
        <v>0</v>
      </c>
      <c r="P2643" s="168">
        <f t="shared" si="1309"/>
        <v>0</v>
      </c>
      <c r="Q2643" s="168">
        <f t="shared" si="1309"/>
        <v>0</v>
      </c>
      <c r="R2643" s="168">
        <f t="shared" si="1309"/>
        <v>0</v>
      </c>
      <c r="S2643" s="168">
        <f t="shared" si="1301"/>
        <v>0</v>
      </c>
      <c r="T2643" s="168">
        <f t="shared" ref="T2643:W2644" si="1310">SUM(T2644)</f>
        <v>0</v>
      </c>
      <c r="U2643" s="168">
        <f t="shared" si="1310"/>
        <v>0</v>
      </c>
      <c r="V2643" s="168">
        <f t="shared" si="1310"/>
        <v>0</v>
      </c>
      <c r="W2643" s="168">
        <f t="shared" si="1310"/>
        <v>0</v>
      </c>
    </row>
    <row r="2644" spans="2:23" ht="16.5" thickTop="1" thickBot="1">
      <c r="B2644" s="164" t="s">
        <v>124</v>
      </c>
      <c r="C2644" s="172" t="s">
        <v>96</v>
      </c>
      <c r="D2644" s="168">
        <f t="shared" si="1297"/>
        <v>60000</v>
      </c>
      <c r="E2644" s="168">
        <f t="shared" si="1298"/>
        <v>15000</v>
      </c>
      <c r="F2644" s="168">
        <f t="shared" si="1298"/>
        <v>15000</v>
      </c>
      <c r="G2644" s="168">
        <f t="shared" si="1298"/>
        <v>15000</v>
      </c>
      <c r="H2644" s="168">
        <f t="shared" si="1296"/>
        <v>15000</v>
      </c>
      <c r="I2644" s="168">
        <f t="shared" si="1299"/>
        <v>60000</v>
      </c>
      <c r="J2644" s="168">
        <f t="shared" si="1308"/>
        <v>15000</v>
      </c>
      <c r="K2644" s="168">
        <f t="shared" si="1308"/>
        <v>15000</v>
      </c>
      <c r="L2644" s="168">
        <f t="shared" si="1308"/>
        <v>15000</v>
      </c>
      <c r="M2644" s="168">
        <f t="shared" si="1308"/>
        <v>15000</v>
      </c>
      <c r="N2644" s="168">
        <f t="shared" si="1300"/>
        <v>0</v>
      </c>
      <c r="O2644" s="168">
        <f t="shared" si="1309"/>
        <v>0</v>
      </c>
      <c r="P2644" s="168">
        <f t="shared" si="1309"/>
        <v>0</v>
      </c>
      <c r="Q2644" s="168">
        <f t="shared" si="1309"/>
        <v>0</v>
      </c>
      <c r="R2644" s="168">
        <f t="shared" si="1309"/>
        <v>0</v>
      </c>
      <c r="S2644" s="168">
        <f t="shared" si="1301"/>
        <v>0</v>
      </c>
      <c r="T2644" s="168">
        <f t="shared" si="1310"/>
        <v>0</v>
      </c>
      <c r="U2644" s="168">
        <f t="shared" si="1310"/>
        <v>0</v>
      </c>
      <c r="V2644" s="168">
        <f t="shared" si="1310"/>
        <v>0</v>
      </c>
      <c r="W2644" s="168">
        <f t="shared" si="1310"/>
        <v>0</v>
      </c>
    </row>
    <row r="2645" spans="2:23" ht="16.5" thickTop="1" thickBot="1">
      <c r="B2645" s="164" t="s">
        <v>124</v>
      </c>
      <c r="C2645" s="173" t="s">
        <v>98</v>
      </c>
      <c r="D2645" s="168">
        <f t="shared" si="1297"/>
        <v>60000</v>
      </c>
      <c r="E2645" s="168">
        <f t="shared" si="1298"/>
        <v>15000</v>
      </c>
      <c r="F2645" s="168">
        <f t="shared" si="1298"/>
        <v>15000</v>
      </c>
      <c r="G2645" s="168">
        <f t="shared" si="1298"/>
        <v>15000</v>
      </c>
      <c r="H2645" s="168">
        <f t="shared" si="1296"/>
        <v>15000</v>
      </c>
      <c r="I2645" s="168">
        <f t="shared" si="1299"/>
        <v>60000</v>
      </c>
      <c r="J2645" s="168">
        <v>15000</v>
      </c>
      <c r="K2645" s="168">
        <v>15000</v>
      </c>
      <c r="L2645" s="168">
        <v>15000</v>
      </c>
      <c r="M2645" s="168">
        <v>15000</v>
      </c>
      <c r="N2645" s="168">
        <f t="shared" si="1300"/>
        <v>0</v>
      </c>
      <c r="O2645" s="168">
        <v>0</v>
      </c>
      <c r="P2645" s="168">
        <v>0</v>
      </c>
      <c r="Q2645" s="168">
        <v>0</v>
      </c>
      <c r="R2645" s="168">
        <v>0</v>
      </c>
      <c r="S2645" s="168">
        <f t="shared" si="1301"/>
        <v>0</v>
      </c>
      <c r="T2645" s="168">
        <v>0</v>
      </c>
      <c r="U2645" s="168">
        <v>0</v>
      </c>
      <c r="V2645" s="168">
        <v>0</v>
      </c>
      <c r="W2645" s="168">
        <v>0</v>
      </c>
    </row>
    <row r="2646" spans="2:23" ht="46.5" thickTop="1" thickBot="1">
      <c r="B2646" s="164" t="s">
        <v>965</v>
      </c>
      <c r="C2646" s="171" t="s">
        <v>966</v>
      </c>
      <c r="D2646" s="168">
        <f t="shared" si="1297"/>
        <v>300000</v>
      </c>
      <c r="E2646" s="168">
        <f t="shared" si="1298"/>
        <v>75000</v>
      </c>
      <c r="F2646" s="168">
        <f t="shared" si="1298"/>
        <v>75000</v>
      </c>
      <c r="G2646" s="168">
        <f t="shared" si="1298"/>
        <v>75000</v>
      </c>
      <c r="H2646" s="168">
        <f t="shared" si="1296"/>
        <v>75000</v>
      </c>
      <c r="I2646" s="168">
        <f t="shared" si="1299"/>
        <v>300000</v>
      </c>
      <c r="J2646" s="168">
        <f t="shared" ref="J2646:M2647" si="1311">SUM(J2647)</f>
        <v>75000</v>
      </c>
      <c r="K2646" s="168">
        <f t="shared" si="1311"/>
        <v>75000</v>
      </c>
      <c r="L2646" s="168">
        <f t="shared" si="1311"/>
        <v>75000</v>
      </c>
      <c r="M2646" s="168">
        <f t="shared" si="1311"/>
        <v>75000</v>
      </c>
      <c r="N2646" s="168">
        <f t="shared" si="1300"/>
        <v>0</v>
      </c>
      <c r="O2646" s="168">
        <f t="shared" ref="O2646:R2647" si="1312">SUM(O2647)</f>
        <v>0</v>
      </c>
      <c r="P2646" s="168">
        <f t="shared" si="1312"/>
        <v>0</v>
      </c>
      <c r="Q2646" s="168">
        <f t="shared" si="1312"/>
        <v>0</v>
      </c>
      <c r="R2646" s="168">
        <f t="shared" si="1312"/>
        <v>0</v>
      </c>
      <c r="S2646" s="168">
        <f t="shared" si="1301"/>
        <v>0</v>
      </c>
      <c r="T2646" s="168">
        <f t="shared" ref="T2646:W2647" si="1313">SUM(T2647)</f>
        <v>0</v>
      </c>
      <c r="U2646" s="168">
        <f t="shared" si="1313"/>
        <v>0</v>
      </c>
      <c r="V2646" s="168">
        <f t="shared" si="1313"/>
        <v>0</v>
      </c>
      <c r="W2646" s="168">
        <f t="shared" si="1313"/>
        <v>0</v>
      </c>
    </row>
    <row r="2647" spans="2:23" ht="16.5" thickTop="1" thickBot="1">
      <c r="B2647" s="164" t="s">
        <v>124</v>
      </c>
      <c r="C2647" s="172" t="s">
        <v>96</v>
      </c>
      <c r="D2647" s="168">
        <f t="shared" si="1297"/>
        <v>300000</v>
      </c>
      <c r="E2647" s="168">
        <f t="shared" si="1298"/>
        <v>75000</v>
      </c>
      <c r="F2647" s="168">
        <f t="shared" si="1298"/>
        <v>75000</v>
      </c>
      <c r="G2647" s="168">
        <f t="shared" si="1298"/>
        <v>75000</v>
      </c>
      <c r="H2647" s="168">
        <f t="shared" si="1296"/>
        <v>75000</v>
      </c>
      <c r="I2647" s="168">
        <f t="shared" si="1299"/>
        <v>300000</v>
      </c>
      <c r="J2647" s="168">
        <f t="shared" si="1311"/>
        <v>75000</v>
      </c>
      <c r="K2647" s="168">
        <f t="shared" si="1311"/>
        <v>75000</v>
      </c>
      <c r="L2647" s="168">
        <f t="shared" si="1311"/>
        <v>75000</v>
      </c>
      <c r="M2647" s="168">
        <f t="shared" si="1311"/>
        <v>75000</v>
      </c>
      <c r="N2647" s="168">
        <f t="shared" si="1300"/>
        <v>0</v>
      </c>
      <c r="O2647" s="168">
        <f t="shared" si="1312"/>
        <v>0</v>
      </c>
      <c r="P2647" s="168">
        <f t="shared" si="1312"/>
        <v>0</v>
      </c>
      <c r="Q2647" s="168">
        <f t="shared" si="1312"/>
        <v>0</v>
      </c>
      <c r="R2647" s="168">
        <f t="shared" si="1312"/>
        <v>0</v>
      </c>
      <c r="S2647" s="168">
        <f t="shared" si="1301"/>
        <v>0</v>
      </c>
      <c r="T2647" s="168">
        <f t="shared" si="1313"/>
        <v>0</v>
      </c>
      <c r="U2647" s="168">
        <f t="shared" si="1313"/>
        <v>0</v>
      </c>
      <c r="V2647" s="168">
        <f t="shared" si="1313"/>
        <v>0</v>
      </c>
      <c r="W2647" s="168">
        <f t="shared" si="1313"/>
        <v>0</v>
      </c>
    </row>
    <row r="2648" spans="2:23" ht="16.5" thickTop="1" thickBot="1">
      <c r="B2648" s="164" t="s">
        <v>124</v>
      </c>
      <c r="C2648" s="173" t="s">
        <v>98</v>
      </c>
      <c r="D2648" s="168">
        <f t="shared" si="1297"/>
        <v>300000</v>
      </c>
      <c r="E2648" s="168">
        <f t="shared" si="1298"/>
        <v>75000</v>
      </c>
      <c r="F2648" s="168">
        <f t="shared" si="1298"/>
        <v>75000</v>
      </c>
      <c r="G2648" s="168">
        <f t="shared" si="1298"/>
        <v>75000</v>
      </c>
      <c r="H2648" s="168">
        <f t="shared" si="1296"/>
        <v>75000</v>
      </c>
      <c r="I2648" s="168">
        <f t="shared" si="1299"/>
        <v>300000</v>
      </c>
      <c r="J2648" s="168">
        <v>75000</v>
      </c>
      <c r="K2648" s="168">
        <v>75000</v>
      </c>
      <c r="L2648" s="168">
        <v>75000</v>
      </c>
      <c r="M2648" s="168">
        <v>75000</v>
      </c>
      <c r="N2648" s="168">
        <f t="shared" si="1300"/>
        <v>0</v>
      </c>
      <c r="O2648" s="168">
        <v>0</v>
      </c>
      <c r="P2648" s="168">
        <v>0</v>
      </c>
      <c r="Q2648" s="168">
        <v>0</v>
      </c>
      <c r="R2648" s="168">
        <v>0</v>
      </c>
      <c r="S2648" s="168">
        <f t="shared" si="1301"/>
        <v>0</v>
      </c>
      <c r="T2648" s="168">
        <v>0</v>
      </c>
      <c r="U2648" s="168">
        <v>0</v>
      </c>
      <c r="V2648" s="168">
        <v>0</v>
      </c>
      <c r="W2648" s="168">
        <v>0</v>
      </c>
    </row>
    <row r="2649" spans="2:23" ht="31.5" thickTop="1" thickBot="1">
      <c r="B2649" s="164" t="s">
        <v>967</v>
      </c>
      <c r="C2649" s="171" t="s">
        <v>968</v>
      </c>
      <c r="D2649" s="168">
        <f t="shared" si="1297"/>
        <v>360000</v>
      </c>
      <c r="E2649" s="168">
        <f t="shared" si="1298"/>
        <v>90000</v>
      </c>
      <c r="F2649" s="168">
        <f t="shared" si="1298"/>
        <v>90000</v>
      </c>
      <c r="G2649" s="168">
        <f t="shared" si="1298"/>
        <v>90000</v>
      </c>
      <c r="H2649" s="168">
        <f t="shared" si="1296"/>
        <v>90000</v>
      </c>
      <c r="I2649" s="168">
        <f t="shared" si="1299"/>
        <v>360000</v>
      </c>
      <c r="J2649" s="168">
        <f>SUM(J2650,J2652)</f>
        <v>90000</v>
      </c>
      <c r="K2649" s="168">
        <f>SUM(K2650,K2652)</f>
        <v>90000</v>
      </c>
      <c r="L2649" s="168">
        <f>SUM(L2650,L2652)</f>
        <v>90000</v>
      </c>
      <c r="M2649" s="168">
        <f>SUM(M2650,M2652)</f>
        <v>90000</v>
      </c>
      <c r="N2649" s="168">
        <f t="shared" si="1300"/>
        <v>0</v>
      </c>
      <c r="O2649" s="168">
        <f>SUM(O2650,O2652)</f>
        <v>0</v>
      </c>
      <c r="P2649" s="168">
        <f>SUM(P2650,P2652)</f>
        <v>0</v>
      </c>
      <c r="Q2649" s="168">
        <f>SUM(Q2650,Q2652)</f>
        <v>0</v>
      </c>
      <c r="R2649" s="168">
        <f>SUM(R2650,R2652)</f>
        <v>0</v>
      </c>
      <c r="S2649" s="168">
        <f t="shared" si="1301"/>
        <v>0</v>
      </c>
      <c r="T2649" s="168">
        <f>SUM(T2650,T2652)</f>
        <v>0</v>
      </c>
      <c r="U2649" s="168">
        <f>SUM(U2650,U2652)</f>
        <v>0</v>
      </c>
      <c r="V2649" s="168">
        <f>SUM(V2650,V2652)</f>
        <v>0</v>
      </c>
      <c r="W2649" s="168">
        <f>SUM(W2650,W2652)</f>
        <v>0</v>
      </c>
    </row>
    <row r="2650" spans="2:23" ht="16.5" thickTop="1" thickBot="1">
      <c r="B2650" s="164" t="s">
        <v>124</v>
      </c>
      <c r="C2650" s="172" t="s">
        <v>96</v>
      </c>
      <c r="D2650" s="168">
        <f t="shared" si="1297"/>
        <v>300000</v>
      </c>
      <c r="E2650" s="168">
        <f t="shared" si="1298"/>
        <v>75000</v>
      </c>
      <c r="F2650" s="168">
        <f t="shared" si="1298"/>
        <v>75000</v>
      </c>
      <c r="G2650" s="168">
        <f t="shared" si="1298"/>
        <v>75000</v>
      </c>
      <c r="H2650" s="168">
        <f t="shared" si="1296"/>
        <v>75000</v>
      </c>
      <c r="I2650" s="168">
        <f t="shared" si="1299"/>
        <v>300000</v>
      </c>
      <c r="J2650" s="168">
        <f>SUM(J2651)</f>
        <v>75000</v>
      </c>
      <c r="K2650" s="168">
        <f>SUM(K2651)</f>
        <v>75000</v>
      </c>
      <c r="L2650" s="168">
        <f>SUM(L2651)</f>
        <v>75000</v>
      </c>
      <c r="M2650" s="168">
        <f>SUM(M2651)</f>
        <v>75000</v>
      </c>
      <c r="N2650" s="168">
        <f t="shared" si="1300"/>
        <v>0</v>
      </c>
      <c r="O2650" s="168">
        <f>SUM(O2651)</f>
        <v>0</v>
      </c>
      <c r="P2650" s="168">
        <f>SUM(P2651)</f>
        <v>0</v>
      </c>
      <c r="Q2650" s="168">
        <f>SUM(Q2651)</f>
        <v>0</v>
      </c>
      <c r="R2650" s="168">
        <f>SUM(R2651)</f>
        <v>0</v>
      </c>
      <c r="S2650" s="168">
        <f t="shared" si="1301"/>
        <v>0</v>
      </c>
      <c r="T2650" s="168">
        <f>SUM(T2651)</f>
        <v>0</v>
      </c>
      <c r="U2650" s="168">
        <f>SUM(U2651)</f>
        <v>0</v>
      </c>
      <c r="V2650" s="168">
        <f>SUM(V2651)</f>
        <v>0</v>
      </c>
      <c r="W2650" s="168">
        <f>SUM(W2651)</f>
        <v>0</v>
      </c>
    </row>
    <row r="2651" spans="2:23" ht="16.5" thickTop="1" thickBot="1">
      <c r="B2651" s="164" t="s">
        <v>124</v>
      </c>
      <c r="C2651" s="173" t="s">
        <v>98</v>
      </c>
      <c r="D2651" s="168">
        <f t="shared" si="1297"/>
        <v>300000</v>
      </c>
      <c r="E2651" s="168">
        <f t="shared" si="1298"/>
        <v>75000</v>
      </c>
      <c r="F2651" s="168">
        <f t="shared" si="1298"/>
        <v>75000</v>
      </c>
      <c r="G2651" s="168">
        <f t="shared" si="1298"/>
        <v>75000</v>
      </c>
      <c r="H2651" s="168">
        <f t="shared" si="1296"/>
        <v>75000</v>
      </c>
      <c r="I2651" s="168">
        <f t="shared" si="1299"/>
        <v>300000</v>
      </c>
      <c r="J2651" s="168">
        <v>75000</v>
      </c>
      <c r="K2651" s="168">
        <v>75000</v>
      </c>
      <c r="L2651" s="168">
        <v>75000</v>
      </c>
      <c r="M2651" s="168">
        <v>75000</v>
      </c>
      <c r="N2651" s="168">
        <f t="shared" si="1300"/>
        <v>0</v>
      </c>
      <c r="O2651" s="168">
        <v>0</v>
      </c>
      <c r="P2651" s="168">
        <v>0</v>
      </c>
      <c r="Q2651" s="168">
        <v>0</v>
      </c>
      <c r="R2651" s="168">
        <v>0</v>
      </c>
      <c r="S2651" s="168">
        <f t="shared" si="1301"/>
        <v>0</v>
      </c>
      <c r="T2651" s="168">
        <v>0</v>
      </c>
      <c r="U2651" s="168">
        <v>0</v>
      </c>
      <c r="V2651" s="168">
        <v>0</v>
      </c>
      <c r="W2651" s="168">
        <v>0</v>
      </c>
    </row>
    <row r="2652" spans="2:23" ht="16.5" thickTop="1" thickBot="1">
      <c r="B2652" s="164" t="s">
        <v>124</v>
      </c>
      <c r="C2652" s="172" t="s">
        <v>121</v>
      </c>
      <c r="D2652" s="168">
        <f t="shared" si="1297"/>
        <v>60000</v>
      </c>
      <c r="E2652" s="168">
        <f t="shared" si="1298"/>
        <v>15000</v>
      </c>
      <c r="F2652" s="168">
        <f t="shared" si="1298"/>
        <v>15000</v>
      </c>
      <c r="G2652" s="168">
        <f t="shared" si="1298"/>
        <v>15000</v>
      </c>
      <c r="H2652" s="168">
        <f t="shared" si="1296"/>
        <v>15000</v>
      </c>
      <c r="I2652" s="168">
        <f t="shared" si="1299"/>
        <v>60000</v>
      </c>
      <c r="J2652" s="168">
        <v>15000</v>
      </c>
      <c r="K2652" s="168">
        <v>15000</v>
      </c>
      <c r="L2652" s="168">
        <v>15000</v>
      </c>
      <c r="M2652" s="168">
        <v>15000</v>
      </c>
      <c r="N2652" s="168">
        <f t="shared" si="1300"/>
        <v>0</v>
      </c>
      <c r="O2652" s="168">
        <v>0</v>
      </c>
      <c r="P2652" s="168">
        <v>0</v>
      </c>
      <c r="Q2652" s="168">
        <v>0</v>
      </c>
      <c r="R2652" s="168">
        <v>0</v>
      </c>
      <c r="S2652" s="168">
        <f t="shared" si="1301"/>
        <v>0</v>
      </c>
      <c r="T2652" s="168">
        <v>0</v>
      </c>
      <c r="U2652" s="168">
        <v>0</v>
      </c>
      <c r="V2652" s="168">
        <v>0</v>
      </c>
      <c r="W2652" s="168">
        <v>0</v>
      </c>
    </row>
    <row r="2653" spans="2:23" ht="31.5" thickTop="1" thickBot="1">
      <c r="B2653" s="164" t="s">
        <v>969</v>
      </c>
      <c r="C2653" s="171" t="s">
        <v>970</v>
      </c>
      <c r="D2653" s="168">
        <f t="shared" si="1297"/>
        <v>360000</v>
      </c>
      <c r="E2653" s="168">
        <f t="shared" si="1298"/>
        <v>90000</v>
      </c>
      <c r="F2653" s="168">
        <f t="shared" si="1298"/>
        <v>90000</v>
      </c>
      <c r="G2653" s="168">
        <f t="shared" si="1298"/>
        <v>90000</v>
      </c>
      <c r="H2653" s="168">
        <f t="shared" si="1296"/>
        <v>90000</v>
      </c>
      <c r="I2653" s="168">
        <f t="shared" si="1299"/>
        <v>360000</v>
      </c>
      <c r="J2653" s="168">
        <f>SUM(J2654,J2656)</f>
        <v>90000</v>
      </c>
      <c r="K2653" s="168">
        <f>SUM(K2654,K2656)</f>
        <v>90000</v>
      </c>
      <c r="L2653" s="168">
        <f>SUM(L2654,L2656)</f>
        <v>90000</v>
      </c>
      <c r="M2653" s="168">
        <f>SUM(M2654,M2656)</f>
        <v>90000</v>
      </c>
      <c r="N2653" s="168">
        <f t="shared" si="1300"/>
        <v>0</v>
      </c>
      <c r="O2653" s="168">
        <f>SUM(O2654,O2656)</f>
        <v>0</v>
      </c>
      <c r="P2653" s="168">
        <f>SUM(P2654,P2656)</f>
        <v>0</v>
      </c>
      <c r="Q2653" s="168">
        <f>SUM(Q2654,Q2656)</f>
        <v>0</v>
      </c>
      <c r="R2653" s="168">
        <f>SUM(R2654,R2656)</f>
        <v>0</v>
      </c>
      <c r="S2653" s="168">
        <f t="shared" si="1301"/>
        <v>0</v>
      </c>
      <c r="T2653" s="168">
        <f>SUM(T2654,T2656)</f>
        <v>0</v>
      </c>
      <c r="U2653" s="168">
        <f>SUM(U2654,U2656)</f>
        <v>0</v>
      </c>
      <c r="V2653" s="168">
        <f>SUM(V2654,V2656)</f>
        <v>0</v>
      </c>
      <c r="W2653" s="168">
        <f>SUM(W2654,W2656)</f>
        <v>0</v>
      </c>
    </row>
    <row r="2654" spans="2:23" ht="16.5" thickTop="1" thickBot="1">
      <c r="B2654" s="164" t="s">
        <v>124</v>
      </c>
      <c r="C2654" s="172" t="s">
        <v>96</v>
      </c>
      <c r="D2654" s="168">
        <f t="shared" si="1297"/>
        <v>336000</v>
      </c>
      <c r="E2654" s="168">
        <f t="shared" si="1298"/>
        <v>84000</v>
      </c>
      <c r="F2654" s="168">
        <f t="shared" si="1298"/>
        <v>84000</v>
      </c>
      <c r="G2654" s="168">
        <f t="shared" si="1298"/>
        <v>84000</v>
      </c>
      <c r="H2654" s="168">
        <f t="shared" si="1296"/>
        <v>84000</v>
      </c>
      <c r="I2654" s="168">
        <f t="shared" si="1299"/>
        <v>336000</v>
      </c>
      <c r="J2654" s="168">
        <f>SUM(J2655)</f>
        <v>84000</v>
      </c>
      <c r="K2654" s="168">
        <f>SUM(K2655)</f>
        <v>84000</v>
      </c>
      <c r="L2654" s="168">
        <f>SUM(L2655)</f>
        <v>84000</v>
      </c>
      <c r="M2654" s="168">
        <f>SUM(M2655)</f>
        <v>84000</v>
      </c>
      <c r="N2654" s="168">
        <f t="shared" si="1300"/>
        <v>0</v>
      </c>
      <c r="O2654" s="168">
        <f>SUM(O2655)</f>
        <v>0</v>
      </c>
      <c r="P2654" s="168">
        <f>SUM(P2655)</f>
        <v>0</v>
      </c>
      <c r="Q2654" s="168">
        <f>SUM(Q2655)</f>
        <v>0</v>
      </c>
      <c r="R2654" s="168">
        <f>SUM(R2655)</f>
        <v>0</v>
      </c>
      <c r="S2654" s="168">
        <f t="shared" si="1301"/>
        <v>0</v>
      </c>
      <c r="T2654" s="168">
        <f>SUM(T2655)</f>
        <v>0</v>
      </c>
      <c r="U2654" s="168">
        <f>SUM(U2655)</f>
        <v>0</v>
      </c>
      <c r="V2654" s="168">
        <f>SUM(V2655)</f>
        <v>0</v>
      </c>
      <c r="W2654" s="168">
        <f>SUM(W2655)</f>
        <v>0</v>
      </c>
    </row>
    <row r="2655" spans="2:23" ht="16.5" thickTop="1" thickBot="1">
      <c r="B2655" s="164" t="s">
        <v>124</v>
      </c>
      <c r="C2655" s="173" t="s">
        <v>98</v>
      </c>
      <c r="D2655" s="168">
        <f t="shared" si="1297"/>
        <v>336000</v>
      </c>
      <c r="E2655" s="168">
        <f t="shared" si="1298"/>
        <v>84000</v>
      </c>
      <c r="F2655" s="168">
        <f t="shared" si="1298"/>
        <v>84000</v>
      </c>
      <c r="G2655" s="168">
        <f t="shared" si="1298"/>
        <v>84000</v>
      </c>
      <c r="H2655" s="168">
        <f t="shared" si="1296"/>
        <v>84000</v>
      </c>
      <c r="I2655" s="168">
        <f t="shared" si="1299"/>
        <v>336000</v>
      </c>
      <c r="J2655" s="168">
        <v>84000</v>
      </c>
      <c r="K2655" s="168">
        <v>84000</v>
      </c>
      <c r="L2655" s="168">
        <v>84000</v>
      </c>
      <c r="M2655" s="168">
        <v>84000</v>
      </c>
      <c r="N2655" s="168">
        <f t="shared" si="1300"/>
        <v>0</v>
      </c>
      <c r="O2655" s="168">
        <v>0</v>
      </c>
      <c r="P2655" s="168">
        <v>0</v>
      </c>
      <c r="Q2655" s="168">
        <v>0</v>
      </c>
      <c r="R2655" s="168">
        <v>0</v>
      </c>
      <c r="S2655" s="168">
        <f t="shared" si="1301"/>
        <v>0</v>
      </c>
      <c r="T2655" s="168">
        <v>0</v>
      </c>
      <c r="U2655" s="168">
        <v>0</v>
      </c>
      <c r="V2655" s="168">
        <v>0</v>
      </c>
      <c r="W2655" s="168">
        <v>0</v>
      </c>
    </row>
    <row r="2656" spans="2:23" ht="16.5" thickTop="1" thickBot="1">
      <c r="B2656" s="164" t="s">
        <v>124</v>
      </c>
      <c r="C2656" s="172" t="s">
        <v>121</v>
      </c>
      <c r="D2656" s="168">
        <f t="shared" si="1297"/>
        <v>24000</v>
      </c>
      <c r="E2656" s="168">
        <f t="shared" si="1298"/>
        <v>6000</v>
      </c>
      <c r="F2656" s="168">
        <f t="shared" si="1298"/>
        <v>6000</v>
      </c>
      <c r="G2656" s="168">
        <f t="shared" si="1298"/>
        <v>6000</v>
      </c>
      <c r="H2656" s="168">
        <f t="shared" si="1296"/>
        <v>6000</v>
      </c>
      <c r="I2656" s="168">
        <f t="shared" si="1299"/>
        <v>24000</v>
      </c>
      <c r="J2656" s="168">
        <v>6000</v>
      </c>
      <c r="K2656" s="168">
        <v>6000</v>
      </c>
      <c r="L2656" s="168">
        <v>6000</v>
      </c>
      <c r="M2656" s="168">
        <v>6000</v>
      </c>
      <c r="N2656" s="168">
        <f t="shared" si="1300"/>
        <v>0</v>
      </c>
      <c r="O2656" s="168">
        <v>0</v>
      </c>
      <c r="P2656" s="168">
        <v>0</v>
      </c>
      <c r="Q2656" s="168">
        <v>0</v>
      </c>
      <c r="R2656" s="168">
        <v>0</v>
      </c>
      <c r="S2656" s="168">
        <f t="shared" si="1301"/>
        <v>0</v>
      </c>
      <c r="T2656" s="168">
        <v>0</v>
      </c>
      <c r="U2656" s="168">
        <v>0</v>
      </c>
      <c r="V2656" s="168">
        <v>0</v>
      </c>
      <c r="W2656" s="168">
        <v>0</v>
      </c>
    </row>
    <row r="2657" spans="2:23" ht="31.5" thickTop="1" thickBot="1">
      <c r="B2657" s="164" t="s">
        <v>971</v>
      </c>
      <c r="C2657" s="171" t="s">
        <v>972</v>
      </c>
      <c r="D2657" s="168">
        <f t="shared" si="1297"/>
        <v>18000</v>
      </c>
      <c r="E2657" s="168">
        <f t="shared" si="1298"/>
        <v>4500</v>
      </c>
      <c r="F2657" s="168">
        <f t="shared" si="1298"/>
        <v>4500</v>
      </c>
      <c r="G2657" s="168">
        <f t="shared" si="1298"/>
        <v>4500</v>
      </c>
      <c r="H2657" s="168">
        <f t="shared" si="1296"/>
        <v>4500</v>
      </c>
      <c r="I2657" s="168">
        <f t="shared" si="1299"/>
        <v>18000</v>
      </c>
      <c r="J2657" s="168">
        <f t="shared" ref="J2657:M2658" si="1314">SUM(J2658)</f>
        <v>4500</v>
      </c>
      <c r="K2657" s="168">
        <f t="shared" si="1314"/>
        <v>4500</v>
      </c>
      <c r="L2657" s="168">
        <f t="shared" si="1314"/>
        <v>4500</v>
      </c>
      <c r="M2657" s="168">
        <f t="shared" si="1314"/>
        <v>4500</v>
      </c>
      <c r="N2657" s="168">
        <f t="shared" si="1300"/>
        <v>0</v>
      </c>
      <c r="O2657" s="168">
        <f t="shared" ref="O2657:R2658" si="1315">SUM(O2658)</f>
        <v>0</v>
      </c>
      <c r="P2657" s="168">
        <f t="shared" si="1315"/>
        <v>0</v>
      </c>
      <c r="Q2657" s="168">
        <f t="shared" si="1315"/>
        <v>0</v>
      </c>
      <c r="R2657" s="168">
        <f t="shared" si="1315"/>
        <v>0</v>
      </c>
      <c r="S2657" s="168">
        <f t="shared" si="1301"/>
        <v>0</v>
      </c>
      <c r="T2657" s="168">
        <f t="shared" ref="T2657:W2658" si="1316">SUM(T2658)</f>
        <v>0</v>
      </c>
      <c r="U2657" s="168">
        <f t="shared" si="1316"/>
        <v>0</v>
      </c>
      <c r="V2657" s="168">
        <f t="shared" si="1316"/>
        <v>0</v>
      </c>
      <c r="W2657" s="168">
        <f t="shared" si="1316"/>
        <v>0</v>
      </c>
    </row>
    <row r="2658" spans="2:23" ht="16.5" thickTop="1" thickBot="1">
      <c r="B2658" s="164" t="s">
        <v>124</v>
      </c>
      <c r="C2658" s="172" t="s">
        <v>96</v>
      </c>
      <c r="D2658" s="168">
        <f t="shared" si="1297"/>
        <v>18000</v>
      </c>
      <c r="E2658" s="168">
        <f t="shared" si="1298"/>
        <v>4500</v>
      </c>
      <c r="F2658" s="168">
        <f t="shared" si="1298"/>
        <v>4500</v>
      </c>
      <c r="G2658" s="168">
        <f t="shared" si="1298"/>
        <v>4500</v>
      </c>
      <c r="H2658" s="168">
        <f t="shared" si="1296"/>
        <v>4500</v>
      </c>
      <c r="I2658" s="168">
        <f t="shared" si="1299"/>
        <v>18000</v>
      </c>
      <c r="J2658" s="168">
        <f t="shared" si="1314"/>
        <v>4500</v>
      </c>
      <c r="K2658" s="168">
        <f t="shared" si="1314"/>
        <v>4500</v>
      </c>
      <c r="L2658" s="168">
        <f t="shared" si="1314"/>
        <v>4500</v>
      </c>
      <c r="M2658" s="168">
        <f t="shared" si="1314"/>
        <v>4500</v>
      </c>
      <c r="N2658" s="168">
        <f t="shared" si="1300"/>
        <v>0</v>
      </c>
      <c r="O2658" s="168">
        <f t="shared" si="1315"/>
        <v>0</v>
      </c>
      <c r="P2658" s="168">
        <f t="shared" si="1315"/>
        <v>0</v>
      </c>
      <c r="Q2658" s="168">
        <f t="shared" si="1315"/>
        <v>0</v>
      </c>
      <c r="R2658" s="168">
        <f t="shared" si="1315"/>
        <v>0</v>
      </c>
      <c r="S2658" s="168">
        <f t="shared" si="1301"/>
        <v>0</v>
      </c>
      <c r="T2658" s="168">
        <f t="shared" si="1316"/>
        <v>0</v>
      </c>
      <c r="U2658" s="168">
        <f t="shared" si="1316"/>
        <v>0</v>
      </c>
      <c r="V2658" s="168">
        <f t="shared" si="1316"/>
        <v>0</v>
      </c>
      <c r="W2658" s="168">
        <f t="shared" si="1316"/>
        <v>0</v>
      </c>
    </row>
    <row r="2659" spans="2:23" ht="16.5" thickTop="1" thickBot="1">
      <c r="B2659" s="164" t="s">
        <v>124</v>
      </c>
      <c r="C2659" s="173" t="s">
        <v>98</v>
      </c>
      <c r="D2659" s="168">
        <f t="shared" si="1297"/>
        <v>18000</v>
      </c>
      <c r="E2659" s="168">
        <f t="shared" si="1298"/>
        <v>4500</v>
      </c>
      <c r="F2659" s="168">
        <f t="shared" si="1298"/>
        <v>4500</v>
      </c>
      <c r="G2659" s="168">
        <f t="shared" si="1298"/>
        <v>4500</v>
      </c>
      <c r="H2659" s="168">
        <f t="shared" si="1296"/>
        <v>4500</v>
      </c>
      <c r="I2659" s="168">
        <f t="shared" si="1299"/>
        <v>18000</v>
      </c>
      <c r="J2659" s="168">
        <v>4500</v>
      </c>
      <c r="K2659" s="168">
        <v>4500</v>
      </c>
      <c r="L2659" s="168">
        <v>4500</v>
      </c>
      <c r="M2659" s="168">
        <v>4500</v>
      </c>
      <c r="N2659" s="168">
        <f t="shared" si="1300"/>
        <v>0</v>
      </c>
      <c r="O2659" s="168">
        <v>0</v>
      </c>
      <c r="P2659" s="168">
        <v>0</v>
      </c>
      <c r="Q2659" s="168">
        <v>0</v>
      </c>
      <c r="R2659" s="168">
        <v>0</v>
      </c>
      <c r="S2659" s="168">
        <f t="shared" si="1301"/>
        <v>0</v>
      </c>
      <c r="T2659" s="168">
        <v>0</v>
      </c>
      <c r="U2659" s="168">
        <v>0</v>
      </c>
      <c r="V2659" s="168">
        <v>0</v>
      </c>
      <c r="W2659" s="168">
        <v>0</v>
      </c>
    </row>
    <row r="2660" spans="2:23" ht="31.5" thickTop="1" thickBot="1">
      <c r="B2660" s="164" t="s">
        <v>973</v>
      </c>
      <c r="C2660" s="171" t="s">
        <v>974</v>
      </c>
      <c r="D2660" s="168">
        <f t="shared" si="1297"/>
        <v>168000</v>
      </c>
      <c r="E2660" s="168">
        <f t="shared" si="1298"/>
        <v>42000</v>
      </c>
      <c r="F2660" s="168">
        <f t="shared" si="1298"/>
        <v>42000</v>
      </c>
      <c r="G2660" s="168">
        <f t="shared" si="1298"/>
        <v>42000</v>
      </c>
      <c r="H2660" s="168">
        <f t="shared" si="1296"/>
        <v>42000</v>
      </c>
      <c r="I2660" s="168">
        <f t="shared" si="1299"/>
        <v>168000</v>
      </c>
      <c r="J2660" s="168">
        <f t="shared" ref="J2660:M2661" si="1317">SUM(J2661)</f>
        <v>42000</v>
      </c>
      <c r="K2660" s="168">
        <f t="shared" si="1317"/>
        <v>42000</v>
      </c>
      <c r="L2660" s="168">
        <f t="shared" si="1317"/>
        <v>42000</v>
      </c>
      <c r="M2660" s="168">
        <f t="shared" si="1317"/>
        <v>42000</v>
      </c>
      <c r="N2660" s="168">
        <f t="shared" si="1300"/>
        <v>0</v>
      </c>
      <c r="O2660" s="168">
        <f t="shared" ref="O2660:R2661" si="1318">SUM(O2661)</f>
        <v>0</v>
      </c>
      <c r="P2660" s="168">
        <f t="shared" si="1318"/>
        <v>0</v>
      </c>
      <c r="Q2660" s="168">
        <f t="shared" si="1318"/>
        <v>0</v>
      </c>
      <c r="R2660" s="168">
        <f t="shared" si="1318"/>
        <v>0</v>
      </c>
      <c r="S2660" s="168">
        <f t="shared" si="1301"/>
        <v>0</v>
      </c>
      <c r="T2660" s="168">
        <f t="shared" ref="T2660:W2661" si="1319">SUM(T2661)</f>
        <v>0</v>
      </c>
      <c r="U2660" s="168">
        <f t="shared" si="1319"/>
        <v>0</v>
      </c>
      <c r="V2660" s="168">
        <f t="shared" si="1319"/>
        <v>0</v>
      </c>
      <c r="W2660" s="168">
        <f t="shared" si="1319"/>
        <v>0</v>
      </c>
    </row>
    <row r="2661" spans="2:23" ht="16.5" thickTop="1" thickBot="1">
      <c r="B2661" s="164" t="s">
        <v>124</v>
      </c>
      <c r="C2661" s="172" t="s">
        <v>96</v>
      </c>
      <c r="D2661" s="168">
        <f t="shared" si="1297"/>
        <v>168000</v>
      </c>
      <c r="E2661" s="168">
        <f t="shared" si="1298"/>
        <v>42000</v>
      </c>
      <c r="F2661" s="168">
        <f t="shared" si="1298"/>
        <v>42000</v>
      </c>
      <c r="G2661" s="168">
        <f t="shared" si="1298"/>
        <v>42000</v>
      </c>
      <c r="H2661" s="168">
        <f t="shared" si="1296"/>
        <v>42000</v>
      </c>
      <c r="I2661" s="168">
        <f t="shared" si="1299"/>
        <v>168000</v>
      </c>
      <c r="J2661" s="168">
        <f t="shared" si="1317"/>
        <v>42000</v>
      </c>
      <c r="K2661" s="168">
        <f t="shared" si="1317"/>
        <v>42000</v>
      </c>
      <c r="L2661" s="168">
        <f t="shared" si="1317"/>
        <v>42000</v>
      </c>
      <c r="M2661" s="168">
        <f t="shared" si="1317"/>
        <v>42000</v>
      </c>
      <c r="N2661" s="168">
        <f t="shared" si="1300"/>
        <v>0</v>
      </c>
      <c r="O2661" s="168">
        <f t="shared" si="1318"/>
        <v>0</v>
      </c>
      <c r="P2661" s="168">
        <f t="shared" si="1318"/>
        <v>0</v>
      </c>
      <c r="Q2661" s="168">
        <f t="shared" si="1318"/>
        <v>0</v>
      </c>
      <c r="R2661" s="168">
        <f t="shared" si="1318"/>
        <v>0</v>
      </c>
      <c r="S2661" s="168">
        <f t="shared" si="1301"/>
        <v>0</v>
      </c>
      <c r="T2661" s="168">
        <f t="shared" si="1319"/>
        <v>0</v>
      </c>
      <c r="U2661" s="168">
        <f t="shared" si="1319"/>
        <v>0</v>
      </c>
      <c r="V2661" s="168">
        <f t="shared" si="1319"/>
        <v>0</v>
      </c>
      <c r="W2661" s="168">
        <f t="shared" si="1319"/>
        <v>0</v>
      </c>
    </row>
    <row r="2662" spans="2:23" ht="16.5" thickTop="1" thickBot="1">
      <c r="B2662" s="164" t="s">
        <v>124</v>
      </c>
      <c r="C2662" s="173" t="s">
        <v>98</v>
      </c>
      <c r="D2662" s="168">
        <f t="shared" si="1297"/>
        <v>168000</v>
      </c>
      <c r="E2662" s="168">
        <f t="shared" si="1298"/>
        <v>42000</v>
      </c>
      <c r="F2662" s="168">
        <f t="shared" si="1298"/>
        <v>42000</v>
      </c>
      <c r="G2662" s="168">
        <f t="shared" si="1298"/>
        <v>42000</v>
      </c>
      <c r="H2662" s="168">
        <f t="shared" si="1296"/>
        <v>42000</v>
      </c>
      <c r="I2662" s="168">
        <f t="shared" si="1299"/>
        <v>168000</v>
      </c>
      <c r="J2662" s="168">
        <v>42000</v>
      </c>
      <c r="K2662" s="168">
        <v>42000</v>
      </c>
      <c r="L2662" s="168">
        <v>42000</v>
      </c>
      <c r="M2662" s="168">
        <v>42000</v>
      </c>
      <c r="N2662" s="168">
        <f t="shared" si="1300"/>
        <v>0</v>
      </c>
      <c r="O2662" s="168">
        <v>0</v>
      </c>
      <c r="P2662" s="168">
        <v>0</v>
      </c>
      <c r="Q2662" s="168">
        <v>0</v>
      </c>
      <c r="R2662" s="168">
        <v>0</v>
      </c>
      <c r="S2662" s="168">
        <f t="shared" si="1301"/>
        <v>0</v>
      </c>
      <c r="T2662" s="168">
        <v>0</v>
      </c>
      <c r="U2662" s="168">
        <v>0</v>
      </c>
      <c r="V2662" s="168">
        <v>0</v>
      </c>
      <c r="W2662" s="168">
        <v>0</v>
      </c>
    </row>
    <row r="2663" spans="2:23" ht="46.5" thickTop="1" thickBot="1">
      <c r="B2663" s="164" t="s">
        <v>975</v>
      </c>
      <c r="C2663" s="171" t="s">
        <v>976</v>
      </c>
      <c r="D2663" s="168">
        <f t="shared" si="1297"/>
        <v>120000</v>
      </c>
      <c r="E2663" s="168">
        <f t="shared" si="1298"/>
        <v>30000</v>
      </c>
      <c r="F2663" s="168">
        <f t="shared" si="1298"/>
        <v>30000</v>
      </c>
      <c r="G2663" s="168">
        <f t="shared" si="1298"/>
        <v>30000</v>
      </c>
      <c r="H2663" s="168">
        <f t="shared" si="1296"/>
        <v>30000</v>
      </c>
      <c r="I2663" s="168">
        <f t="shared" si="1299"/>
        <v>120000</v>
      </c>
      <c r="J2663" s="168">
        <f>SUM(J2664,J2666)</f>
        <v>30000</v>
      </c>
      <c r="K2663" s="168">
        <f>SUM(K2664,K2666)</f>
        <v>30000</v>
      </c>
      <c r="L2663" s="168">
        <f>SUM(L2664,L2666)</f>
        <v>30000</v>
      </c>
      <c r="M2663" s="168">
        <f>SUM(M2664,M2666)</f>
        <v>30000</v>
      </c>
      <c r="N2663" s="168">
        <f t="shared" si="1300"/>
        <v>0</v>
      </c>
      <c r="O2663" s="168">
        <f>SUM(O2664,O2666)</f>
        <v>0</v>
      </c>
      <c r="P2663" s="168">
        <f>SUM(P2664,P2666)</f>
        <v>0</v>
      </c>
      <c r="Q2663" s="168">
        <f>SUM(Q2664,Q2666)</f>
        <v>0</v>
      </c>
      <c r="R2663" s="168">
        <f>SUM(R2664,R2666)</f>
        <v>0</v>
      </c>
      <c r="S2663" s="168">
        <f t="shared" si="1301"/>
        <v>0</v>
      </c>
      <c r="T2663" s="168">
        <f>SUM(T2664,T2666)</f>
        <v>0</v>
      </c>
      <c r="U2663" s="168">
        <f>SUM(U2664,U2666)</f>
        <v>0</v>
      </c>
      <c r="V2663" s="168">
        <f>SUM(V2664,V2666)</f>
        <v>0</v>
      </c>
      <c r="W2663" s="168">
        <f>SUM(W2664,W2666)</f>
        <v>0</v>
      </c>
    </row>
    <row r="2664" spans="2:23" ht="16.5" thickTop="1" thickBot="1">
      <c r="B2664" s="164" t="s">
        <v>124</v>
      </c>
      <c r="C2664" s="172" t="s">
        <v>96</v>
      </c>
      <c r="D2664" s="168">
        <f t="shared" si="1297"/>
        <v>96000</v>
      </c>
      <c r="E2664" s="168">
        <f t="shared" si="1298"/>
        <v>24000</v>
      </c>
      <c r="F2664" s="168">
        <f t="shared" si="1298"/>
        <v>24000</v>
      </c>
      <c r="G2664" s="168">
        <f t="shared" si="1298"/>
        <v>24000</v>
      </c>
      <c r="H2664" s="168">
        <f t="shared" si="1296"/>
        <v>24000</v>
      </c>
      <c r="I2664" s="168">
        <f t="shared" si="1299"/>
        <v>96000</v>
      </c>
      <c r="J2664" s="168">
        <f>SUM(J2665)</f>
        <v>24000</v>
      </c>
      <c r="K2664" s="168">
        <f>SUM(K2665)</f>
        <v>24000</v>
      </c>
      <c r="L2664" s="168">
        <f>SUM(L2665)</f>
        <v>24000</v>
      </c>
      <c r="M2664" s="168">
        <f>SUM(M2665)</f>
        <v>24000</v>
      </c>
      <c r="N2664" s="168">
        <f t="shared" si="1300"/>
        <v>0</v>
      </c>
      <c r="O2664" s="168">
        <f>SUM(O2665)</f>
        <v>0</v>
      </c>
      <c r="P2664" s="168">
        <f>SUM(P2665)</f>
        <v>0</v>
      </c>
      <c r="Q2664" s="168">
        <f>SUM(Q2665)</f>
        <v>0</v>
      </c>
      <c r="R2664" s="168">
        <f>SUM(R2665)</f>
        <v>0</v>
      </c>
      <c r="S2664" s="168">
        <f t="shared" si="1301"/>
        <v>0</v>
      </c>
      <c r="T2664" s="168">
        <f>SUM(T2665)</f>
        <v>0</v>
      </c>
      <c r="U2664" s="168">
        <f>SUM(U2665)</f>
        <v>0</v>
      </c>
      <c r="V2664" s="168">
        <f>SUM(V2665)</f>
        <v>0</v>
      </c>
      <c r="W2664" s="168">
        <f>SUM(W2665)</f>
        <v>0</v>
      </c>
    </row>
    <row r="2665" spans="2:23" ht="16.5" thickTop="1" thickBot="1">
      <c r="B2665" s="164" t="s">
        <v>124</v>
      </c>
      <c r="C2665" s="173" t="s">
        <v>98</v>
      </c>
      <c r="D2665" s="168">
        <f t="shared" si="1297"/>
        <v>96000</v>
      </c>
      <c r="E2665" s="168">
        <f t="shared" si="1298"/>
        <v>24000</v>
      </c>
      <c r="F2665" s="168">
        <f t="shared" si="1298"/>
        <v>24000</v>
      </c>
      <c r="G2665" s="168">
        <f t="shared" si="1298"/>
        <v>24000</v>
      </c>
      <c r="H2665" s="168">
        <f t="shared" si="1296"/>
        <v>24000</v>
      </c>
      <c r="I2665" s="168">
        <f t="shared" si="1299"/>
        <v>96000</v>
      </c>
      <c r="J2665" s="168">
        <v>24000</v>
      </c>
      <c r="K2665" s="168">
        <v>24000</v>
      </c>
      <c r="L2665" s="168">
        <v>24000</v>
      </c>
      <c r="M2665" s="168">
        <v>24000</v>
      </c>
      <c r="N2665" s="168">
        <f t="shared" si="1300"/>
        <v>0</v>
      </c>
      <c r="O2665" s="168">
        <v>0</v>
      </c>
      <c r="P2665" s="168">
        <v>0</v>
      </c>
      <c r="Q2665" s="168">
        <v>0</v>
      </c>
      <c r="R2665" s="168">
        <v>0</v>
      </c>
      <c r="S2665" s="168">
        <f t="shared" si="1301"/>
        <v>0</v>
      </c>
      <c r="T2665" s="168">
        <v>0</v>
      </c>
      <c r="U2665" s="168">
        <v>0</v>
      </c>
      <c r="V2665" s="168">
        <v>0</v>
      </c>
      <c r="W2665" s="168">
        <v>0</v>
      </c>
    </row>
    <row r="2666" spans="2:23" ht="16.5" thickTop="1" thickBot="1">
      <c r="B2666" s="164" t="s">
        <v>124</v>
      </c>
      <c r="C2666" s="172" t="s">
        <v>121</v>
      </c>
      <c r="D2666" s="168">
        <f t="shared" si="1297"/>
        <v>24000</v>
      </c>
      <c r="E2666" s="168">
        <f t="shared" si="1298"/>
        <v>6000</v>
      </c>
      <c r="F2666" s="168">
        <f t="shared" si="1298"/>
        <v>6000</v>
      </c>
      <c r="G2666" s="168">
        <f t="shared" si="1298"/>
        <v>6000</v>
      </c>
      <c r="H2666" s="168">
        <f t="shared" si="1296"/>
        <v>6000</v>
      </c>
      <c r="I2666" s="168">
        <f t="shared" si="1299"/>
        <v>24000</v>
      </c>
      <c r="J2666" s="168">
        <v>6000</v>
      </c>
      <c r="K2666" s="168">
        <v>6000</v>
      </c>
      <c r="L2666" s="168">
        <v>6000</v>
      </c>
      <c r="M2666" s="168">
        <v>6000</v>
      </c>
      <c r="N2666" s="168">
        <f t="shared" si="1300"/>
        <v>0</v>
      </c>
      <c r="O2666" s="168">
        <v>0</v>
      </c>
      <c r="P2666" s="168">
        <v>0</v>
      </c>
      <c r="Q2666" s="168">
        <v>0</v>
      </c>
      <c r="R2666" s="168">
        <v>0</v>
      </c>
      <c r="S2666" s="168">
        <f t="shared" si="1301"/>
        <v>0</v>
      </c>
      <c r="T2666" s="168">
        <v>0</v>
      </c>
      <c r="U2666" s="168">
        <v>0</v>
      </c>
      <c r="V2666" s="168">
        <v>0</v>
      </c>
      <c r="W2666" s="168">
        <v>0</v>
      </c>
    </row>
    <row r="2667" spans="2:23" ht="46.5" thickTop="1" thickBot="1">
      <c r="B2667" s="164" t="s">
        <v>977</v>
      </c>
      <c r="C2667" s="171" t="s">
        <v>978</v>
      </c>
      <c r="D2667" s="168">
        <f t="shared" si="1297"/>
        <v>36000</v>
      </c>
      <c r="E2667" s="168">
        <f t="shared" si="1298"/>
        <v>9000</v>
      </c>
      <c r="F2667" s="168">
        <f t="shared" si="1298"/>
        <v>9000</v>
      </c>
      <c r="G2667" s="168">
        <f t="shared" si="1298"/>
        <v>9000</v>
      </c>
      <c r="H2667" s="168">
        <f t="shared" si="1296"/>
        <v>9000</v>
      </c>
      <c r="I2667" s="168">
        <f t="shared" si="1299"/>
        <v>36000</v>
      </c>
      <c r="J2667" s="168">
        <f t="shared" ref="J2667:M2668" si="1320">SUM(J2668)</f>
        <v>9000</v>
      </c>
      <c r="K2667" s="168">
        <f t="shared" si="1320"/>
        <v>9000</v>
      </c>
      <c r="L2667" s="168">
        <f t="shared" si="1320"/>
        <v>9000</v>
      </c>
      <c r="M2667" s="168">
        <f t="shared" si="1320"/>
        <v>9000</v>
      </c>
      <c r="N2667" s="168">
        <f t="shared" si="1300"/>
        <v>0</v>
      </c>
      <c r="O2667" s="168">
        <f t="shared" ref="O2667:R2668" si="1321">SUM(O2668)</f>
        <v>0</v>
      </c>
      <c r="P2667" s="168">
        <f t="shared" si="1321"/>
        <v>0</v>
      </c>
      <c r="Q2667" s="168">
        <f t="shared" si="1321"/>
        <v>0</v>
      </c>
      <c r="R2667" s="168">
        <f t="shared" si="1321"/>
        <v>0</v>
      </c>
      <c r="S2667" s="168">
        <f t="shared" si="1301"/>
        <v>0</v>
      </c>
      <c r="T2667" s="168">
        <f t="shared" ref="T2667:W2668" si="1322">SUM(T2668)</f>
        <v>0</v>
      </c>
      <c r="U2667" s="168">
        <f t="shared" si="1322"/>
        <v>0</v>
      </c>
      <c r="V2667" s="168">
        <f t="shared" si="1322"/>
        <v>0</v>
      </c>
      <c r="W2667" s="168">
        <f t="shared" si="1322"/>
        <v>0</v>
      </c>
    </row>
    <row r="2668" spans="2:23" ht="16.5" thickTop="1" thickBot="1">
      <c r="B2668" s="164" t="s">
        <v>124</v>
      </c>
      <c r="C2668" s="172" t="s">
        <v>96</v>
      </c>
      <c r="D2668" s="168">
        <f t="shared" si="1297"/>
        <v>36000</v>
      </c>
      <c r="E2668" s="168">
        <f t="shared" si="1298"/>
        <v>9000</v>
      </c>
      <c r="F2668" s="168">
        <f t="shared" si="1298"/>
        <v>9000</v>
      </c>
      <c r="G2668" s="168">
        <f t="shared" si="1298"/>
        <v>9000</v>
      </c>
      <c r="H2668" s="168">
        <f t="shared" si="1296"/>
        <v>9000</v>
      </c>
      <c r="I2668" s="168">
        <f t="shared" si="1299"/>
        <v>36000</v>
      </c>
      <c r="J2668" s="168">
        <f t="shared" si="1320"/>
        <v>9000</v>
      </c>
      <c r="K2668" s="168">
        <f t="shared" si="1320"/>
        <v>9000</v>
      </c>
      <c r="L2668" s="168">
        <f t="shared" si="1320"/>
        <v>9000</v>
      </c>
      <c r="M2668" s="168">
        <f t="shared" si="1320"/>
        <v>9000</v>
      </c>
      <c r="N2668" s="168">
        <f t="shared" si="1300"/>
        <v>0</v>
      </c>
      <c r="O2668" s="168">
        <f t="shared" si="1321"/>
        <v>0</v>
      </c>
      <c r="P2668" s="168">
        <f t="shared" si="1321"/>
        <v>0</v>
      </c>
      <c r="Q2668" s="168">
        <f t="shared" si="1321"/>
        <v>0</v>
      </c>
      <c r="R2668" s="168">
        <f t="shared" si="1321"/>
        <v>0</v>
      </c>
      <c r="S2668" s="168">
        <f t="shared" si="1301"/>
        <v>0</v>
      </c>
      <c r="T2668" s="168">
        <f t="shared" si="1322"/>
        <v>0</v>
      </c>
      <c r="U2668" s="168">
        <f t="shared" si="1322"/>
        <v>0</v>
      </c>
      <c r="V2668" s="168">
        <f t="shared" si="1322"/>
        <v>0</v>
      </c>
      <c r="W2668" s="168">
        <f t="shared" si="1322"/>
        <v>0</v>
      </c>
    </row>
    <row r="2669" spans="2:23" ht="16.5" thickTop="1" thickBot="1">
      <c r="B2669" s="164" t="s">
        <v>124</v>
      </c>
      <c r="C2669" s="173" t="s">
        <v>98</v>
      </c>
      <c r="D2669" s="168">
        <f t="shared" si="1297"/>
        <v>36000</v>
      </c>
      <c r="E2669" s="168">
        <f t="shared" si="1298"/>
        <v>9000</v>
      </c>
      <c r="F2669" s="168">
        <f t="shared" si="1298"/>
        <v>9000</v>
      </c>
      <c r="G2669" s="168">
        <f t="shared" si="1298"/>
        <v>9000</v>
      </c>
      <c r="H2669" s="168">
        <f t="shared" si="1296"/>
        <v>9000</v>
      </c>
      <c r="I2669" s="168">
        <f t="shared" si="1299"/>
        <v>36000</v>
      </c>
      <c r="J2669" s="168">
        <v>9000</v>
      </c>
      <c r="K2669" s="168">
        <v>9000</v>
      </c>
      <c r="L2669" s="168">
        <v>9000</v>
      </c>
      <c r="M2669" s="168">
        <v>9000</v>
      </c>
      <c r="N2669" s="168">
        <f t="shared" si="1300"/>
        <v>0</v>
      </c>
      <c r="O2669" s="168">
        <v>0</v>
      </c>
      <c r="P2669" s="168">
        <v>0</v>
      </c>
      <c r="Q2669" s="168">
        <v>0</v>
      </c>
      <c r="R2669" s="168">
        <v>0</v>
      </c>
      <c r="S2669" s="168">
        <f t="shared" si="1301"/>
        <v>0</v>
      </c>
      <c r="T2669" s="168">
        <v>0</v>
      </c>
      <c r="U2669" s="168">
        <v>0</v>
      </c>
      <c r="V2669" s="168">
        <v>0</v>
      </c>
      <c r="W2669" s="168">
        <v>0</v>
      </c>
    </row>
    <row r="2670" spans="2:23" ht="46.5" thickTop="1" thickBot="1">
      <c r="B2670" s="164" t="s">
        <v>979</v>
      </c>
      <c r="C2670" s="171" t="s">
        <v>980</v>
      </c>
      <c r="D2670" s="168">
        <f t="shared" si="1297"/>
        <v>336000</v>
      </c>
      <c r="E2670" s="168">
        <f t="shared" si="1298"/>
        <v>84000</v>
      </c>
      <c r="F2670" s="168">
        <f t="shared" si="1298"/>
        <v>84000</v>
      </c>
      <c r="G2670" s="168">
        <f t="shared" si="1298"/>
        <v>84000</v>
      </c>
      <c r="H2670" s="168">
        <f t="shared" si="1296"/>
        <v>84000</v>
      </c>
      <c r="I2670" s="168">
        <f t="shared" si="1299"/>
        <v>336000</v>
      </c>
      <c r="J2670" s="168">
        <f>SUM(J2671,J2673)</f>
        <v>84000</v>
      </c>
      <c r="K2670" s="168">
        <f>SUM(K2671,K2673)</f>
        <v>84000</v>
      </c>
      <c r="L2670" s="168">
        <f>SUM(L2671,L2673)</f>
        <v>84000</v>
      </c>
      <c r="M2670" s="168">
        <f>SUM(M2671,M2673)</f>
        <v>84000</v>
      </c>
      <c r="N2670" s="168">
        <f t="shared" si="1300"/>
        <v>0</v>
      </c>
      <c r="O2670" s="168">
        <f>SUM(O2671,O2673)</f>
        <v>0</v>
      </c>
      <c r="P2670" s="168">
        <f>SUM(P2671,P2673)</f>
        <v>0</v>
      </c>
      <c r="Q2670" s="168">
        <f>SUM(Q2671,Q2673)</f>
        <v>0</v>
      </c>
      <c r="R2670" s="168">
        <f>SUM(R2671,R2673)</f>
        <v>0</v>
      </c>
      <c r="S2670" s="168">
        <f t="shared" si="1301"/>
        <v>0</v>
      </c>
      <c r="T2670" s="168">
        <f>SUM(T2671,T2673)</f>
        <v>0</v>
      </c>
      <c r="U2670" s="168">
        <f>SUM(U2671,U2673)</f>
        <v>0</v>
      </c>
      <c r="V2670" s="168">
        <f>SUM(V2671,V2673)</f>
        <v>0</v>
      </c>
      <c r="W2670" s="168">
        <f>SUM(W2671,W2673)</f>
        <v>0</v>
      </c>
    </row>
    <row r="2671" spans="2:23" ht="16.5" thickTop="1" thickBot="1">
      <c r="B2671" s="164" t="s">
        <v>124</v>
      </c>
      <c r="C2671" s="172" t="s">
        <v>96</v>
      </c>
      <c r="D2671" s="168">
        <f t="shared" si="1297"/>
        <v>276000</v>
      </c>
      <c r="E2671" s="168">
        <f t="shared" si="1298"/>
        <v>69000</v>
      </c>
      <c r="F2671" s="168">
        <f t="shared" si="1298"/>
        <v>69000</v>
      </c>
      <c r="G2671" s="168">
        <f t="shared" si="1298"/>
        <v>69000</v>
      </c>
      <c r="H2671" s="168">
        <f t="shared" si="1296"/>
        <v>69000</v>
      </c>
      <c r="I2671" s="168">
        <f t="shared" si="1299"/>
        <v>276000</v>
      </c>
      <c r="J2671" s="168">
        <f>SUM(J2672)</f>
        <v>69000</v>
      </c>
      <c r="K2671" s="168">
        <f>SUM(K2672)</f>
        <v>69000</v>
      </c>
      <c r="L2671" s="168">
        <f>SUM(L2672)</f>
        <v>69000</v>
      </c>
      <c r="M2671" s="168">
        <f>SUM(M2672)</f>
        <v>69000</v>
      </c>
      <c r="N2671" s="168">
        <f t="shared" si="1300"/>
        <v>0</v>
      </c>
      <c r="O2671" s="168">
        <f>SUM(O2672)</f>
        <v>0</v>
      </c>
      <c r="P2671" s="168">
        <f>SUM(P2672)</f>
        <v>0</v>
      </c>
      <c r="Q2671" s="168">
        <f>SUM(Q2672)</f>
        <v>0</v>
      </c>
      <c r="R2671" s="168">
        <f>SUM(R2672)</f>
        <v>0</v>
      </c>
      <c r="S2671" s="168">
        <f t="shared" si="1301"/>
        <v>0</v>
      </c>
      <c r="T2671" s="168">
        <f>SUM(T2672)</f>
        <v>0</v>
      </c>
      <c r="U2671" s="168">
        <f>SUM(U2672)</f>
        <v>0</v>
      </c>
      <c r="V2671" s="168">
        <f>SUM(V2672)</f>
        <v>0</v>
      </c>
      <c r="W2671" s="168">
        <f>SUM(W2672)</f>
        <v>0</v>
      </c>
    </row>
    <row r="2672" spans="2:23" ht="16.5" thickTop="1" thickBot="1">
      <c r="B2672" s="164" t="s">
        <v>124</v>
      </c>
      <c r="C2672" s="173" t="s">
        <v>98</v>
      </c>
      <c r="D2672" s="168">
        <f t="shared" si="1297"/>
        <v>276000</v>
      </c>
      <c r="E2672" s="168">
        <f t="shared" si="1298"/>
        <v>69000</v>
      </c>
      <c r="F2672" s="168">
        <f t="shared" si="1298"/>
        <v>69000</v>
      </c>
      <c r="G2672" s="168">
        <f t="shared" si="1298"/>
        <v>69000</v>
      </c>
      <c r="H2672" s="168">
        <f t="shared" si="1296"/>
        <v>69000</v>
      </c>
      <c r="I2672" s="168">
        <f t="shared" si="1299"/>
        <v>276000</v>
      </c>
      <c r="J2672" s="168">
        <v>69000</v>
      </c>
      <c r="K2672" s="168">
        <v>69000</v>
      </c>
      <c r="L2672" s="168">
        <v>69000</v>
      </c>
      <c r="M2672" s="168">
        <v>69000</v>
      </c>
      <c r="N2672" s="168">
        <f t="shared" si="1300"/>
        <v>0</v>
      </c>
      <c r="O2672" s="168">
        <v>0</v>
      </c>
      <c r="P2672" s="168">
        <v>0</v>
      </c>
      <c r="Q2672" s="168">
        <v>0</v>
      </c>
      <c r="R2672" s="168">
        <v>0</v>
      </c>
      <c r="S2672" s="168">
        <f t="shared" si="1301"/>
        <v>0</v>
      </c>
      <c r="T2672" s="168">
        <v>0</v>
      </c>
      <c r="U2672" s="168">
        <v>0</v>
      </c>
      <c r="V2672" s="168">
        <v>0</v>
      </c>
      <c r="W2672" s="168">
        <v>0</v>
      </c>
    </row>
    <row r="2673" spans="2:23" ht="16.5" thickTop="1" thickBot="1">
      <c r="B2673" s="164" t="s">
        <v>124</v>
      </c>
      <c r="C2673" s="172" t="s">
        <v>121</v>
      </c>
      <c r="D2673" s="168">
        <f t="shared" si="1297"/>
        <v>60000</v>
      </c>
      <c r="E2673" s="168">
        <f t="shared" si="1298"/>
        <v>15000</v>
      </c>
      <c r="F2673" s="168">
        <f t="shared" si="1298"/>
        <v>15000</v>
      </c>
      <c r="G2673" s="168">
        <f t="shared" si="1298"/>
        <v>15000</v>
      </c>
      <c r="H2673" s="168">
        <f t="shared" si="1296"/>
        <v>15000</v>
      </c>
      <c r="I2673" s="168">
        <f t="shared" si="1299"/>
        <v>60000</v>
      </c>
      <c r="J2673" s="168">
        <v>15000</v>
      </c>
      <c r="K2673" s="168">
        <v>15000</v>
      </c>
      <c r="L2673" s="168">
        <v>15000</v>
      </c>
      <c r="M2673" s="168">
        <v>15000</v>
      </c>
      <c r="N2673" s="168">
        <f t="shared" si="1300"/>
        <v>0</v>
      </c>
      <c r="O2673" s="168">
        <v>0</v>
      </c>
      <c r="P2673" s="168">
        <v>0</v>
      </c>
      <c r="Q2673" s="168">
        <v>0</v>
      </c>
      <c r="R2673" s="168">
        <v>0</v>
      </c>
      <c r="S2673" s="168">
        <f t="shared" si="1301"/>
        <v>0</v>
      </c>
      <c r="T2673" s="168">
        <v>0</v>
      </c>
      <c r="U2673" s="168">
        <v>0</v>
      </c>
      <c r="V2673" s="168">
        <v>0</v>
      </c>
      <c r="W2673" s="168">
        <v>0</v>
      </c>
    </row>
    <row r="2674" spans="2:23" ht="46.5" thickTop="1" thickBot="1">
      <c r="B2674" s="164" t="s">
        <v>981</v>
      </c>
      <c r="C2674" s="171" t="s">
        <v>982</v>
      </c>
      <c r="D2674" s="168">
        <f t="shared" si="1297"/>
        <v>180000</v>
      </c>
      <c r="E2674" s="168">
        <f t="shared" si="1298"/>
        <v>45000</v>
      </c>
      <c r="F2674" s="168">
        <f t="shared" si="1298"/>
        <v>45000</v>
      </c>
      <c r="G2674" s="168">
        <f t="shared" si="1298"/>
        <v>45000</v>
      </c>
      <c r="H2674" s="168">
        <f t="shared" si="1296"/>
        <v>45000</v>
      </c>
      <c r="I2674" s="168">
        <f t="shared" si="1299"/>
        <v>180000</v>
      </c>
      <c r="J2674" s="168">
        <f>SUM(J2675,J2677)</f>
        <v>45000</v>
      </c>
      <c r="K2674" s="168">
        <f>SUM(K2675,K2677)</f>
        <v>45000</v>
      </c>
      <c r="L2674" s="168">
        <f>SUM(L2675,L2677)</f>
        <v>45000</v>
      </c>
      <c r="M2674" s="168">
        <f>SUM(M2675,M2677)</f>
        <v>45000</v>
      </c>
      <c r="N2674" s="168">
        <f t="shared" si="1300"/>
        <v>0</v>
      </c>
      <c r="O2674" s="168">
        <f>SUM(O2675,O2677)</f>
        <v>0</v>
      </c>
      <c r="P2674" s="168">
        <f>SUM(P2675,P2677)</f>
        <v>0</v>
      </c>
      <c r="Q2674" s="168">
        <f>SUM(Q2675,Q2677)</f>
        <v>0</v>
      </c>
      <c r="R2674" s="168">
        <f>SUM(R2675,R2677)</f>
        <v>0</v>
      </c>
      <c r="S2674" s="168">
        <f t="shared" si="1301"/>
        <v>0</v>
      </c>
      <c r="T2674" s="168">
        <f>SUM(T2675,T2677)</f>
        <v>0</v>
      </c>
      <c r="U2674" s="168">
        <f>SUM(U2675,U2677)</f>
        <v>0</v>
      </c>
      <c r="V2674" s="168">
        <f>SUM(V2675,V2677)</f>
        <v>0</v>
      </c>
      <c r="W2674" s="168">
        <f>SUM(W2675,W2677)</f>
        <v>0</v>
      </c>
    </row>
    <row r="2675" spans="2:23" ht="16.5" thickTop="1" thickBot="1">
      <c r="B2675" s="164" t="s">
        <v>124</v>
      </c>
      <c r="C2675" s="172" t="s">
        <v>96</v>
      </c>
      <c r="D2675" s="168">
        <f t="shared" si="1297"/>
        <v>120000</v>
      </c>
      <c r="E2675" s="168">
        <f t="shared" si="1298"/>
        <v>30000</v>
      </c>
      <c r="F2675" s="168">
        <f t="shared" si="1298"/>
        <v>30000</v>
      </c>
      <c r="G2675" s="168">
        <f t="shared" si="1298"/>
        <v>30000</v>
      </c>
      <c r="H2675" s="168">
        <f t="shared" si="1296"/>
        <v>30000</v>
      </c>
      <c r="I2675" s="168">
        <f t="shared" si="1299"/>
        <v>120000</v>
      </c>
      <c r="J2675" s="168">
        <f>SUM(J2676)</f>
        <v>30000</v>
      </c>
      <c r="K2675" s="168">
        <f>SUM(K2676)</f>
        <v>30000</v>
      </c>
      <c r="L2675" s="168">
        <f>SUM(L2676)</f>
        <v>30000</v>
      </c>
      <c r="M2675" s="168">
        <f>SUM(M2676)</f>
        <v>30000</v>
      </c>
      <c r="N2675" s="168">
        <f t="shared" si="1300"/>
        <v>0</v>
      </c>
      <c r="O2675" s="168">
        <f>SUM(O2676)</f>
        <v>0</v>
      </c>
      <c r="P2675" s="168">
        <f>SUM(P2676)</f>
        <v>0</v>
      </c>
      <c r="Q2675" s="168">
        <f>SUM(Q2676)</f>
        <v>0</v>
      </c>
      <c r="R2675" s="168">
        <f>SUM(R2676)</f>
        <v>0</v>
      </c>
      <c r="S2675" s="168">
        <f t="shared" si="1301"/>
        <v>0</v>
      </c>
      <c r="T2675" s="168">
        <f>SUM(T2676)</f>
        <v>0</v>
      </c>
      <c r="U2675" s="168">
        <f>SUM(U2676)</f>
        <v>0</v>
      </c>
      <c r="V2675" s="168">
        <f>SUM(V2676)</f>
        <v>0</v>
      </c>
      <c r="W2675" s="168">
        <f>SUM(W2676)</f>
        <v>0</v>
      </c>
    </row>
    <row r="2676" spans="2:23" ht="16.5" thickTop="1" thickBot="1">
      <c r="B2676" s="164" t="s">
        <v>124</v>
      </c>
      <c r="C2676" s="173" t="s">
        <v>98</v>
      </c>
      <c r="D2676" s="168">
        <f t="shared" si="1297"/>
        <v>120000</v>
      </c>
      <c r="E2676" s="168">
        <f t="shared" si="1298"/>
        <v>30000</v>
      </c>
      <c r="F2676" s="168">
        <f t="shared" si="1298"/>
        <v>30000</v>
      </c>
      <c r="G2676" s="168">
        <f t="shared" si="1298"/>
        <v>30000</v>
      </c>
      <c r="H2676" s="168">
        <f t="shared" si="1296"/>
        <v>30000</v>
      </c>
      <c r="I2676" s="168">
        <f t="shared" si="1299"/>
        <v>120000</v>
      </c>
      <c r="J2676" s="168">
        <v>30000</v>
      </c>
      <c r="K2676" s="168">
        <v>30000</v>
      </c>
      <c r="L2676" s="168">
        <v>30000</v>
      </c>
      <c r="M2676" s="168">
        <v>30000</v>
      </c>
      <c r="N2676" s="168">
        <f t="shared" si="1300"/>
        <v>0</v>
      </c>
      <c r="O2676" s="168">
        <v>0</v>
      </c>
      <c r="P2676" s="168">
        <v>0</v>
      </c>
      <c r="Q2676" s="168">
        <v>0</v>
      </c>
      <c r="R2676" s="168">
        <v>0</v>
      </c>
      <c r="S2676" s="168">
        <f t="shared" si="1301"/>
        <v>0</v>
      </c>
      <c r="T2676" s="168">
        <v>0</v>
      </c>
      <c r="U2676" s="168">
        <v>0</v>
      </c>
      <c r="V2676" s="168">
        <v>0</v>
      </c>
      <c r="W2676" s="168">
        <v>0</v>
      </c>
    </row>
    <row r="2677" spans="2:23" ht="16.5" thickTop="1" thickBot="1">
      <c r="B2677" s="164" t="s">
        <v>124</v>
      </c>
      <c r="C2677" s="172" t="s">
        <v>121</v>
      </c>
      <c r="D2677" s="168">
        <f t="shared" si="1297"/>
        <v>60000</v>
      </c>
      <c r="E2677" s="168">
        <f t="shared" si="1298"/>
        <v>15000</v>
      </c>
      <c r="F2677" s="168">
        <f t="shared" si="1298"/>
        <v>15000</v>
      </c>
      <c r="G2677" s="168">
        <f t="shared" si="1298"/>
        <v>15000</v>
      </c>
      <c r="H2677" s="168">
        <f t="shared" si="1296"/>
        <v>15000</v>
      </c>
      <c r="I2677" s="168">
        <f t="shared" si="1299"/>
        <v>60000</v>
      </c>
      <c r="J2677" s="168">
        <v>15000</v>
      </c>
      <c r="K2677" s="168">
        <v>15000</v>
      </c>
      <c r="L2677" s="168">
        <v>15000</v>
      </c>
      <c r="M2677" s="168">
        <v>15000</v>
      </c>
      <c r="N2677" s="168">
        <f t="shared" si="1300"/>
        <v>0</v>
      </c>
      <c r="O2677" s="168">
        <v>0</v>
      </c>
      <c r="P2677" s="168">
        <v>0</v>
      </c>
      <c r="Q2677" s="168">
        <v>0</v>
      </c>
      <c r="R2677" s="168">
        <v>0</v>
      </c>
      <c r="S2677" s="168">
        <f t="shared" si="1301"/>
        <v>0</v>
      </c>
      <c r="T2677" s="168">
        <v>0</v>
      </c>
      <c r="U2677" s="168">
        <v>0</v>
      </c>
      <c r="V2677" s="168">
        <v>0</v>
      </c>
      <c r="W2677" s="168">
        <v>0</v>
      </c>
    </row>
    <row r="2678" spans="2:23" ht="46.5" thickTop="1" thickBot="1">
      <c r="B2678" s="164" t="s">
        <v>983</v>
      </c>
      <c r="C2678" s="171" t="s">
        <v>984</v>
      </c>
      <c r="D2678" s="168">
        <f t="shared" si="1297"/>
        <v>36000</v>
      </c>
      <c r="E2678" s="168">
        <f t="shared" si="1298"/>
        <v>9000</v>
      </c>
      <c r="F2678" s="168">
        <f t="shared" si="1298"/>
        <v>9000</v>
      </c>
      <c r="G2678" s="168">
        <f t="shared" si="1298"/>
        <v>9000</v>
      </c>
      <c r="H2678" s="168">
        <f t="shared" si="1296"/>
        <v>9000</v>
      </c>
      <c r="I2678" s="168">
        <f t="shared" si="1299"/>
        <v>36000</v>
      </c>
      <c r="J2678" s="168">
        <f t="shared" ref="J2678:M2679" si="1323">SUM(J2679)</f>
        <v>9000</v>
      </c>
      <c r="K2678" s="168">
        <f t="shared" si="1323"/>
        <v>9000</v>
      </c>
      <c r="L2678" s="168">
        <f t="shared" si="1323"/>
        <v>9000</v>
      </c>
      <c r="M2678" s="168">
        <f t="shared" si="1323"/>
        <v>9000</v>
      </c>
      <c r="N2678" s="168">
        <f t="shared" si="1300"/>
        <v>0</v>
      </c>
      <c r="O2678" s="168">
        <f t="shared" ref="O2678:R2679" si="1324">SUM(O2679)</f>
        <v>0</v>
      </c>
      <c r="P2678" s="168">
        <f t="shared" si="1324"/>
        <v>0</v>
      </c>
      <c r="Q2678" s="168">
        <f t="shared" si="1324"/>
        <v>0</v>
      </c>
      <c r="R2678" s="168">
        <f t="shared" si="1324"/>
        <v>0</v>
      </c>
      <c r="S2678" s="168">
        <f t="shared" si="1301"/>
        <v>0</v>
      </c>
      <c r="T2678" s="168">
        <f t="shared" ref="T2678:W2679" si="1325">SUM(T2679)</f>
        <v>0</v>
      </c>
      <c r="U2678" s="168">
        <f t="shared" si="1325"/>
        <v>0</v>
      </c>
      <c r="V2678" s="168">
        <f t="shared" si="1325"/>
        <v>0</v>
      </c>
      <c r="W2678" s="168">
        <f t="shared" si="1325"/>
        <v>0</v>
      </c>
    </row>
    <row r="2679" spans="2:23" ht="16.5" thickTop="1" thickBot="1">
      <c r="B2679" s="164" t="s">
        <v>124</v>
      </c>
      <c r="C2679" s="172" t="s">
        <v>96</v>
      </c>
      <c r="D2679" s="168">
        <f t="shared" si="1297"/>
        <v>36000</v>
      </c>
      <c r="E2679" s="168">
        <f t="shared" si="1298"/>
        <v>9000</v>
      </c>
      <c r="F2679" s="168">
        <f t="shared" si="1298"/>
        <v>9000</v>
      </c>
      <c r="G2679" s="168">
        <f t="shared" si="1298"/>
        <v>9000</v>
      </c>
      <c r="H2679" s="168">
        <f t="shared" si="1296"/>
        <v>9000</v>
      </c>
      <c r="I2679" s="168">
        <f t="shared" si="1299"/>
        <v>36000</v>
      </c>
      <c r="J2679" s="168">
        <f t="shared" si="1323"/>
        <v>9000</v>
      </c>
      <c r="K2679" s="168">
        <f t="shared" si="1323"/>
        <v>9000</v>
      </c>
      <c r="L2679" s="168">
        <f t="shared" si="1323"/>
        <v>9000</v>
      </c>
      <c r="M2679" s="168">
        <f t="shared" si="1323"/>
        <v>9000</v>
      </c>
      <c r="N2679" s="168">
        <f t="shared" si="1300"/>
        <v>0</v>
      </c>
      <c r="O2679" s="168">
        <f t="shared" si="1324"/>
        <v>0</v>
      </c>
      <c r="P2679" s="168">
        <f t="shared" si="1324"/>
        <v>0</v>
      </c>
      <c r="Q2679" s="168">
        <f t="shared" si="1324"/>
        <v>0</v>
      </c>
      <c r="R2679" s="168">
        <f t="shared" si="1324"/>
        <v>0</v>
      </c>
      <c r="S2679" s="168">
        <f t="shared" si="1301"/>
        <v>0</v>
      </c>
      <c r="T2679" s="168">
        <f t="shared" si="1325"/>
        <v>0</v>
      </c>
      <c r="U2679" s="168">
        <f t="shared" si="1325"/>
        <v>0</v>
      </c>
      <c r="V2679" s="168">
        <f t="shared" si="1325"/>
        <v>0</v>
      </c>
      <c r="W2679" s="168">
        <f t="shared" si="1325"/>
        <v>0</v>
      </c>
    </row>
    <row r="2680" spans="2:23" ht="16.5" thickTop="1" thickBot="1">
      <c r="B2680" s="164" t="s">
        <v>124</v>
      </c>
      <c r="C2680" s="173" t="s">
        <v>98</v>
      </c>
      <c r="D2680" s="168">
        <f t="shared" si="1297"/>
        <v>36000</v>
      </c>
      <c r="E2680" s="168">
        <f t="shared" si="1298"/>
        <v>9000</v>
      </c>
      <c r="F2680" s="168">
        <f t="shared" si="1298"/>
        <v>9000</v>
      </c>
      <c r="G2680" s="168">
        <f t="shared" si="1298"/>
        <v>9000</v>
      </c>
      <c r="H2680" s="168">
        <f t="shared" si="1296"/>
        <v>9000</v>
      </c>
      <c r="I2680" s="168">
        <f t="shared" si="1299"/>
        <v>36000</v>
      </c>
      <c r="J2680" s="168">
        <v>9000</v>
      </c>
      <c r="K2680" s="168">
        <v>9000</v>
      </c>
      <c r="L2680" s="168">
        <v>9000</v>
      </c>
      <c r="M2680" s="168">
        <v>9000</v>
      </c>
      <c r="N2680" s="168">
        <f t="shared" si="1300"/>
        <v>0</v>
      </c>
      <c r="O2680" s="168">
        <v>0</v>
      </c>
      <c r="P2680" s="168">
        <v>0</v>
      </c>
      <c r="Q2680" s="168">
        <v>0</v>
      </c>
      <c r="R2680" s="168">
        <v>0</v>
      </c>
      <c r="S2680" s="168">
        <f t="shared" si="1301"/>
        <v>0</v>
      </c>
      <c r="T2680" s="168">
        <v>0</v>
      </c>
      <c r="U2680" s="168">
        <v>0</v>
      </c>
      <c r="V2680" s="168">
        <v>0</v>
      </c>
      <c r="W2680" s="168">
        <v>0</v>
      </c>
    </row>
    <row r="2681" spans="2:23" ht="31.5" thickTop="1" thickBot="1">
      <c r="B2681" s="164" t="s">
        <v>985</v>
      </c>
      <c r="C2681" s="170" t="s">
        <v>986</v>
      </c>
      <c r="D2681" s="168">
        <f t="shared" si="1297"/>
        <v>8759900</v>
      </c>
      <c r="E2681" s="168">
        <f t="shared" si="1298"/>
        <v>2759900</v>
      </c>
      <c r="F2681" s="168">
        <f t="shared" si="1298"/>
        <v>2000000</v>
      </c>
      <c r="G2681" s="168">
        <f t="shared" si="1298"/>
        <v>2000000</v>
      </c>
      <c r="H2681" s="168">
        <f t="shared" si="1296"/>
        <v>2000000</v>
      </c>
      <c r="I2681" s="168">
        <f t="shared" si="1299"/>
        <v>8759900</v>
      </c>
      <c r="J2681" s="168">
        <f t="shared" ref="J2681:M2683" si="1326">SUM(J2684)</f>
        <v>2759900</v>
      </c>
      <c r="K2681" s="168">
        <f t="shared" si="1326"/>
        <v>2000000</v>
      </c>
      <c r="L2681" s="168">
        <f t="shared" si="1326"/>
        <v>2000000</v>
      </c>
      <c r="M2681" s="168">
        <f t="shared" si="1326"/>
        <v>2000000</v>
      </c>
      <c r="N2681" s="168">
        <f t="shared" si="1300"/>
        <v>0</v>
      </c>
      <c r="O2681" s="168">
        <f t="shared" ref="O2681:R2683" si="1327">SUM(O2684)</f>
        <v>0</v>
      </c>
      <c r="P2681" s="168">
        <f t="shared" si="1327"/>
        <v>0</v>
      </c>
      <c r="Q2681" s="168">
        <f t="shared" si="1327"/>
        <v>0</v>
      </c>
      <c r="R2681" s="168">
        <f t="shared" si="1327"/>
        <v>0</v>
      </c>
      <c r="S2681" s="168">
        <f t="shared" si="1301"/>
        <v>0</v>
      </c>
      <c r="T2681" s="168">
        <f t="shared" ref="T2681:W2683" si="1328">SUM(T2684)</f>
        <v>0</v>
      </c>
      <c r="U2681" s="168">
        <f t="shared" si="1328"/>
        <v>0</v>
      </c>
      <c r="V2681" s="168">
        <f t="shared" si="1328"/>
        <v>0</v>
      </c>
      <c r="W2681" s="168">
        <f t="shared" si="1328"/>
        <v>0</v>
      </c>
    </row>
    <row r="2682" spans="2:23" ht="16.5" thickTop="1" thickBot="1">
      <c r="B2682" s="164" t="s">
        <v>124</v>
      </c>
      <c r="C2682" s="171" t="s">
        <v>96</v>
      </c>
      <c r="D2682" s="168">
        <f t="shared" si="1297"/>
        <v>8759900</v>
      </c>
      <c r="E2682" s="168">
        <f t="shared" si="1298"/>
        <v>2759900</v>
      </c>
      <c r="F2682" s="168">
        <f t="shared" si="1298"/>
        <v>2000000</v>
      </c>
      <c r="G2682" s="168">
        <f t="shared" si="1298"/>
        <v>2000000</v>
      </c>
      <c r="H2682" s="168">
        <f t="shared" si="1296"/>
        <v>2000000</v>
      </c>
      <c r="I2682" s="168">
        <f t="shared" si="1299"/>
        <v>8759900</v>
      </c>
      <c r="J2682" s="168">
        <f t="shared" si="1326"/>
        <v>2759900</v>
      </c>
      <c r="K2682" s="168">
        <f t="shared" si="1326"/>
        <v>2000000</v>
      </c>
      <c r="L2682" s="168">
        <f t="shared" si="1326"/>
        <v>2000000</v>
      </c>
      <c r="M2682" s="168">
        <f t="shared" si="1326"/>
        <v>2000000</v>
      </c>
      <c r="N2682" s="168">
        <f t="shared" si="1300"/>
        <v>0</v>
      </c>
      <c r="O2682" s="168">
        <f t="shared" si="1327"/>
        <v>0</v>
      </c>
      <c r="P2682" s="168">
        <f t="shared" si="1327"/>
        <v>0</v>
      </c>
      <c r="Q2682" s="168">
        <f t="shared" si="1327"/>
        <v>0</v>
      </c>
      <c r="R2682" s="168">
        <f t="shared" si="1327"/>
        <v>0</v>
      </c>
      <c r="S2682" s="168">
        <f t="shared" si="1301"/>
        <v>0</v>
      </c>
      <c r="T2682" s="168">
        <f t="shared" si="1328"/>
        <v>0</v>
      </c>
      <c r="U2682" s="168">
        <f t="shared" si="1328"/>
        <v>0</v>
      </c>
      <c r="V2682" s="168">
        <f t="shared" si="1328"/>
        <v>0</v>
      </c>
      <c r="W2682" s="168">
        <f t="shared" si="1328"/>
        <v>0</v>
      </c>
    </row>
    <row r="2683" spans="2:23" ht="16.5" thickTop="1" thickBot="1">
      <c r="B2683" s="164" t="s">
        <v>124</v>
      </c>
      <c r="C2683" s="172" t="s">
        <v>98</v>
      </c>
      <c r="D2683" s="168">
        <f t="shared" si="1297"/>
        <v>8759900</v>
      </c>
      <c r="E2683" s="168">
        <f t="shared" si="1298"/>
        <v>2759900</v>
      </c>
      <c r="F2683" s="168">
        <f t="shared" si="1298"/>
        <v>2000000</v>
      </c>
      <c r="G2683" s="168">
        <f t="shared" si="1298"/>
        <v>2000000</v>
      </c>
      <c r="H2683" s="168">
        <f t="shared" si="1296"/>
        <v>2000000</v>
      </c>
      <c r="I2683" s="168">
        <f t="shared" si="1299"/>
        <v>8759900</v>
      </c>
      <c r="J2683" s="168">
        <f t="shared" si="1326"/>
        <v>2759900</v>
      </c>
      <c r="K2683" s="168">
        <f t="shared" si="1326"/>
        <v>2000000</v>
      </c>
      <c r="L2683" s="168">
        <f t="shared" si="1326"/>
        <v>2000000</v>
      </c>
      <c r="M2683" s="168">
        <f t="shared" si="1326"/>
        <v>2000000</v>
      </c>
      <c r="N2683" s="168">
        <f t="shared" si="1300"/>
        <v>0</v>
      </c>
      <c r="O2683" s="168">
        <f t="shared" si="1327"/>
        <v>0</v>
      </c>
      <c r="P2683" s="168">
        <f t="shared" si="1327"/>
        <v>0</v>
      </c>
      <c r="Q2683" s="168">
        <f t="shared" si="1327"/>
        <v>0</v>
      </c>
      <c r="R2683" s="168">
        <f t="shared" si="1327"/>
        <v>0</v>
      </c>
      <c r="S2683" s="168">
        <f t="shared" si="1301"/>
        <v>0</v>
      </c>
      <c r="T2683" s="168">
        <f t="shared" si="1328"/>
        <v>0</v>
      </c>
      <c r="U2683" s="168">
        <f t="shared" si="1328"/>
        <v>0</v>
      </c>
      <c r="V2683" s="168">
        <f t="shared" si="1328"/>
        <v>0</v>
      </c>
      <c r="W2683" s="168">
        <f t="shared" si="1328"/>
        <v>0</v>
      </c>
    </row>
    <row r="2684" spans="2:23" ht="16.5" thickTop="1" thickBot="1">
      <c r="B2684" s="164" t="s">
        <v>987</v>
      </c>
      <c r="C2684" s="171" t="s">
        <v>988</v>
      </c>
      <c r="D2684" s="168">
        <f t="shared" si="1297"/>
        <v>8759900</v>
      </c>
      <c r="E2684" s="168">
        <f t="shared" si="1298"/>
        <v>2759900</v>
      </c>
      <c r="F2684" s="168">
        <f t="shared" si="1298"/>
        <v>2000000</v>
      </c>
      <c r="G2684" s="168">
        <f t="shared" si="1298"/>
        <v>2000000</v>
      </c>
      <c r="H2684" s="168">
        <f t="shared" si="1296"/>
        <v>2000000</v>
      </c>
      <c r="I2684" s="168">
        <f t="shared" si="1299"/>
        <v>8759900</v>
      </c>
      <c r="J2684" s="168">
        <f t="shared" ref="J2684:M2685" si="1329">SUM(J2685)</f>
        <v>2759900</v>
      </c>
      <c r="K2684" s="168">
        <f t="shared" si="1329"/>
        <v>2000000</v>
      </c>
      <c r="L2684" s="168">
        <f t="shared" si="1329"/>
        <v>2000000</v>
      </c>
      <c r="M2684" s="168">
        <f t="shared" si="1329"/>
        <v>2000000</v>
      </c>
      <c r="N2684" s="168">
        <f t="shared" si="1300"/>
        <v>0</v>
      </c>
      <c r="O2684" s="168">
        <f t="shared" ref="O2684:R2685" si="1330">SUM(O2685)</f>
        <v>0</v>
      </c>
      <c r="P2684" s="168">
        <f t="shared" si="1330"/>
        <v>0</v>
      </c>
      <c r="Q2684" s="168">
        <f t="shared" si="1330"/>
        <v>0</v>
      </c>
      <c r="R2684" s="168">
        <f t="shared" si="1330"/>
        <v>0</v>
      </c>
      <c r="S2684" s="168">
        <f t="shared" si="1301"/>
        <v>0</v>
      </c>
      <c r="T2684" s="168">
        <f t="shared" ref="T2684:W2685" si="1331">SUM(T2685)</f>
        <v>0</v>
      </c>
      <c r="U2684" s="168">
        <f t="shared" si="1331"/>
        <v>0</v>
      </c>
      <c r="V2684" s="168">
        <f t="shared" si="1331"/>
        <v>0</v>
      </c>
      <c r="W2684" s="168">
        <f t="shared" si="1331"/>
        <v>0</v>
      </c>
    </row>
    <row r="2685" spans="2:23" ht="16.5" thickTop="1" thickBot="1">
      <c r="B2685" s="164" t="s">
        <v>124</v>
      </c>
      <c r="C2685" s="172" t="s">
        <v>96</v>
      </c>
      <c r="D2685" s="168">
        <f t="shared" si="1297"/>
        <v>8759900</v>
      </c>
      <c r="E2685" s="168">
        <f t="shared" si="1298"/>
        <v>2759900</v>
      </c>
      <c r="F2685" s="168">
        <f t="shared" si="1298"/>
        <v>2000000</v>
      </c>
      <c r="G2685" s="168">
        <f t="shared" si="1298"/>
        <v>2000000</v>
      </c>
      <c r="H2685" s="168">
        <f t="shared" si="1296"/>
        <v>2000000</v>
      </c>
      <c r="I2685" s="168">
        <f t="shared" si="1299"/>
        <v>8759900</v>
      </c>
      <c r="J2685" s="168">
        <f t="shared" si="1329"/>
        <v>2759900</v>
      </c>
      <c r="K2685" s="168">
        <f t="shared" si="1329"/>
        <v>2000000</v>
      </c>
      <c r="L2685" s="168">
        <f t="shared" si="1329"/>
        <v>2000000</v>
      </c>
      <c r="M2685" s="168">
        <f t="shared" si="1329"/>
        <v>2000000</v>
      </c>
      <c r="N2685" s="168">
        <f t="shared" si="1300"/>
        <v>0</v>
      </c>
      <c r="O2685" s="168">
        <f t="shared" si="1330"/>
        <v>0</v>
      </c>
      <c r="P2685" s="168">
        <f t="shared" si="1330"/>
        <v>0</v>
      </c>
      <c r="Q2685" s="168">
        <f t="shared" si="1330"/>
        <v>0</v>
      </c>
      <c r="R2685" s="168">
        <f t="shared" si="1330"/>
        <v>0</v>
      </c>
      <c r="S2685" s="168">
        <f t="shared" si="1301"/>
        <v>0</v>
      </c>
      <c r="T2685" s="168">
        <f t="shared" si="1331"/>
        <v>0</v>
      </c>
      <c r="U2685" s="168">
        <f t="shared" si="1331"/>
        <v>0</v>
      </c>
      <c r="V2685" s="168">
        <f t="shared" si="1331"/>
        <v>0</v>
      </c>
      <c r="W2685" s="168">
        <f t="shared" si="1331"/>
        <v>0</v>
      </c>
    </row>
    <row r="2686" spans="2:23" ht="16.5" thickTop="1" thickBot="1">
      <c r="B2686" s="164" t="s">
        <v>124</v>
      </c>
      <c r="C2686" s="173" t="s">
        <v>98</v>
      </c>
      <c r="D2686" s="168">
        <f t="shared" si="1297"/>
        <v>8759900</v>
      </c>
      <c r="E2686" s="168">
        <f t="shared" si="1298"/>
        <v>2759900</v>
      </c>
      <c r="F2686" s="168">
        <f t="shared" si="1298"/>
        <v>2000000</v>
      </c>
      <c r="G2686" s="168">
        <f t="shared" si="1298"/>
        <v>2000000</v>
      </c>
      <c r="H2686" s="168">
        <f t="shared" si="1296"/>
        <v>2000000</v>
      </c>
      <c r="I2686" s="168">
        <f t="shared" si="1299"/>
        <v>8759900</v>
      </c>
      <c r="J2686" s="168">
        <v>2759900</v>
      </c>
      <c r="K2686" s="168">
        <v>2000000</v>
      </c>
      <c r="L2686" s="168">
        <v>2000000</v>
      </c>
      <c r="M2686" s="168">
        <v>2000000</v>
      </c>
      <c r="N2686" s="168">
        <f t="shared" si="1300"/>
        <v>0</v>
      </c>
      <c r="O2686" s="168">
        <v>0</v>
      </c>
      <c r="P2686" s="168">
        <v>0</v>
      </c>
      <c r="Q2686" s="168">
        <v>0</v>
      </c>
      <c r="R2686" s="168">
        <v>0</v>
      </c>
      <c r="S2686" s="168">
        <f t="shared" si="1301"/>
        <v>0</v>
      </c>
      <c r="T2686" s="168">
        <v>0</v>
      </c>
      <c r="U2686" s="168">
        <v>0</v>
      </c>
      <c r="V2686" s="168">
        <v>0</v>
      </c>
      <c r="W2686" s="168">
        <v>0</v>
      </c>
    </row>
    <row r="2687" spans="2:23" ht="31.5" thickTop="1" thickBot="1">
      <c r="B2687" s="164" t="s">
        <v>989</v>
      </c>
      <c r="C2687" s="169" t="s">
        <v>990</v>
      </c>
      <c r="D2687" s="168">
        <f t="shared" si="1297"/>
        <v>50000000</v>
      </c>
      <c r="E2687" s="168">
        <f t="shared" si="1298"/>
        <v>0</v>
      </c>
      <c r="F2687" s="168">
        <f t="shared" si="1298"/>
        <v>50000000</v>
      </c>
      <c r="G2687" s="168">
        <f t="shared" si="1298"/>
        <v>0</v>
      </c>
      <c r="H2687" s="168">
        <f t="shared" si="1296"/>
        <v>0</v>
      </c>
      <c r="I2687" s="168">
        <f t="shared" si="1299"/>
        <v>0</v>
      </c>
      <c r="J2687" s="168">
        <f>SUM(J2688)</f>
        <v>0</v>
      </c>
      <c r="K2687" s="168">
        <f>SUM(K2688)</f>
        <v>0</v>
      </c>
      <c r="L2687" s="168">
        <f>SUM(L2688)</f>
        <v>0</v>
      </c>
      <c r="M2687" s="168">
        <f>SUM(M2688)</f>
        <v>0</v>
      </c>
      <c r="N2687" s="168">
        <f t="shared" si="1300"/>
        <v>0</v>
      </c>
      <c r="O2687" s="168">
        <f>SUM(O2688)</f>
        <v>0</v>
      </c>
      <c r="P2687" s="168">
        <f>SUM(P2688)</f>
        <v>0</v>
      </c>
      <c r="Q2687" s="168">
        <f>SUM(Q2688)</f>
        <v>0</v>
      </c>
      <c r="R2687" s="168">
        <f>SUM(R2688)</f>
        <v>0</v>
      </c>
      <c r="S2687" s="168">
        <f t="shared" si="1301"/>
        <v>50000000</v>
      </c>
      <c r="T2687" s="168">
        <f>SUM(T2688)</f>
        <v>0</v>
      </c>
      <c r="U2687" s="168">
        <f>SUM(U2688)</f>
        <v>50000000</v>
      </c>
      <c r="V2687" s="168">
        <f>SUM(V2688)</f>
        <v>0</v>
      </c>
      <c r="W2687" s="168">
        <f>SUM(W2688)</f>
        <v>0</v>
      </c>
    </row>
    <row r="2688" spans="2:23" ht="16.5" thickTop="1" thickBot="1">
      <c r="B2688" s="164" t="s">
        <v>124</v>
      </c>
      <c r="C2688" s="170" t="s">
        <v>121</v>
      </c>
      <c r="D2688" s="168">
        <f t="shared" si="1297"/>
        <v>50000000</v>
      </c>
      <c r="E2688" s="168">
        <f t="shared" si="1298"/>
        <v>0</v>
      </c>
      <c r="F2688" s="168">
        <f t="shared" si="1298"/>
        <v>50000000</v>
      </c>
      <c r="G2688" s="168">
        <f t="shared" si="1298"/>
        <v>0</v>
      </c>
      <c r="H2688" s="168">
        <f t="shared" si="1296"/>
        <v>0</v>
      </c>
      <c r="I2688" s="168">
        <f t="shared" si="1299"/>
        <v>0</v>
      </c>
      <c r="J2688" s="168">
        <v>0</v>
      </c>
      <c r="K2688" s="168">
        <v>0</v>
      </c>
      <c r="L2688" s="168">
        <v>0</v>
      </c>
      <c r="M2688" s="168">
        <v>0</v>
      </c>
      <c r="N2688" s="168">
        <f t="shared" si="1300"/>
        <v>0</v>
      </c>
      <c r="O2688" s="168">
        <v>0</v>
      </c>
      <c r="P2688" s="168">
        <v>0</v>
      </c>
      <c r="Q2688" s="168">
        <v>0</v>
      </c>
      <c r="R2688" s="168">
        <v>0</v>
      </c>
      <c r="S2688" s="168">
        <f t="shared" si="1301"/>
        <v>50000000</v>
      </c>
      <c r="T2688" s="168">
        <v>0</v>
      </c>
      <c r="U2688" s="168">
        <v>50000000</v>
      </c>
      <c r="V2688" s="168">
        <v>0</v>
      </c>
      <c r="W2688" s="168">
        <v>0</v>
      </c>
    </row>
    <row r="2689" spans="2:23" ht="16.5" thickTop="1" thickBot="1">
      <c r="B2689" s="164" t="s">
        <v>991</v>
      </c>
      <c r="C2689" s="167" t="s">
        <v>992</v>
      </c>
      <c r="D2689" s="168">
        <f t="shared" si="1297"/>
        <v>780000000</v>
      </c>
      <c r="E2689" s="168">
        <f t="shared" si="1298"/>
        <v>192000000</v>
      </c>
      <c r="F2689" s="168">
        <f t="shared" si="1298"/>
        <v>198400000</v>
      </c>
      <c r="G2689" s="168">
        <f t="shared" si="1298"/>
        <v>198100000</v>
      </c>
      <c r="H2689" s="168">
        <f t="shared" si="1296"/>
        <v>191500000</v>
      </c>
      <c r="I2689" s="168">
        <f t="shared" si="1299"/>
        <v>780000000</v>
      </c>
      <c r="J2689" s="168">
        <f t="shared" ref="J2689:M2692" si="1332">SUM(J2707,J2817,J2902,J2984,J2995,J3003,J3033,J3065)</f>
        <v>192000000</v>
      </c>
      <c r="K2689" s="168">
        <f t="shared" si="1332"/>
        <v>198400000</v>
      </c>
      <c r="L2689" s="168">
        <f t="shared" si="1332"/>
        <v>198100000</v>
      </c>
      <c r="M2689" s="168">
        <f t="shared" si="1332"/>
        <v>191500000</v>
      </c>
      <c r="N2689" s="168">
        <f t="shared" si="1300"/>
        <v>0</v>
      </c>
      <c r="O2689" s="168">
        <f t="shared" ref="O2689:R2692" si="1333">SUM(O2707,O2817,O2902,O2984,O2995,O3003,O3033,O3065)</f>
        <v>0</v>
      </c>
      <c r="P2689" s="168">
        <f t="shared" si="1333"/>
        <v>0</v>
      </c>
      <c r="Q2689" s="168">
        <f t="shared" si="1333"/>
        <v>0</v>
      </c>
      <c r="R2689" s="168">
        <f t="shared" si="1333"/>
        <v>0</v>
      </c>
      <c r="S2689" s="168">
        <f t="shared" si="1301"/>
        <v>0</v>
      </c>
      <c r="T2689" s="168">
        <f t="shared" ref="T2689:W2692" si="1334">SUM(T2707,T2817,T2902,T2984,T2995,T3003,T3033,T3065)</f>
        <v>0</v>
      </c>
      <c r="U2689" s="168">
        <f t="shared" si="1334"/>
        <v>0</v>
      </c>
      <c r="V2689" s="168">
        <f t="shared" si="1334"/>
        <v>0</v>
      </c>
      <c r="W2689" s="168">
        <f t="shared" si="1334"/>
        <v>0</v>
      </c>
    </row>
    <row r="2690" spans="2:23" ht="16.5" thickTop="1" thickBot="1">
      <c r="B2690" s="164" t="s">
        <v>124</v>
      </c>
      <c r="C2690" s="169" t="s">
        <v>96</v>
      </c>
      <c r="D2690" s="168">
        <f t="shared" si="1297"/>
        <v>737046000</v>
      </c>
      <c r="E2690" s="168">
        <f t="shared" si="1298"/>
        <v>176600000</v>
      </c>
      <c r="F2690" s="168">
        <f t="shared" si="1298"/>
        <v>186525000</v>
      </c>
      <c r="G2690" s="168">
        <f t="shared" si="1298"/>
        <v>190100000</v>
      </c>
      <c r="H2690" s="168">
        <f t="shared" si="1296"/>
        <v>183821000</v>
      </c>
      <c r="I2690" s="168">
        <f t="shared" si="1299"/>
        <v>737046000</v>
      </c>
      <c r="J2690" s="168">
        <f t="shared" si="1332"/>
        <v>176600000</v>
      </c>
      <c r="K2690" s="168">
        <f t="shared" si="1332"/>
        <v>186525000</v>
      </c>
      <c r="L2690" s="168">
        <f t="shared" si="1332"/>
        <v>190100000</v>
      </c>
      <c r="M2690" s="168">
        <f t="shared" si="1332"/>
        <v>183821000</v>
      </c>
      <c r="N2690" s="168">
        <f t="shared" si="1300"/>
        <v>0</v>
      </c>
      <c r="O2690" s="168">
        <f t="shared" si="1333"/>
        <v>0</v>
      </c>
      <c r="P2690" s="168">
        <f t="shared" si="1333"/>
        <v>0</v>
      </c>
      <c r="Q2690" s="168">
        <f t="shared" si="1333"/>
        <v>0</v>
      </c>
      <c r="R2690" s="168">
        <f t="shared" si="1333"/>
        <v>0</v>
      </c>
      <c r="S2690" s="168">
        <f t="shared" si="1301"/>
        <v>0</v>
      </c>
      <c r="T2690" s="168">
        <f t="shared" si="1334"/>
        <v>0</v>
      </c>
      <c r="U2690" s="168">
        <f t="shared" si="1334"/>
        <v>0</v>
      </c>
      <c r="V2690" s="168">
        <f t="shared" si="1334"/>
        <v>0</v>
      </c>
      <c r="W2690" s="168">
        <f t="shared" si="1334"/>
        <v>0</v>
      </c>
    </row>
    <row r="2691" spans="2:23" ht="16.5" thickTop="1" thickBot="1">
      <c r="B2691" s="164" t="s">
        <v>124</v>
      </c>
      <c r="C2691" s="170" t="s">
        <v>97</v>
      </c>
      <c r="D2691" s="168">
        <f t="shared" si="1297"/>
        <v>525200000</v>
      </c>
      <c r="E2691" s="168">
        <f t="shared" si="1298"/>
        <v>131100000</v>
      </c>
      <c r="F2691" s="168">
        <f t="shared" si="1298"/>
        <v>131200000</v>
      </c>
      <c r="G2691" s="168">
        <f t="shared" si="1298"/>
        <v>131200000</v>
      </c>
      <c r="H2691" s="168">
        <f t="shared" si="1296"/>
        <v>131700000</v>
      </c>
      <c r="I2691" s="168">
        <f t="shared" si="1299"/>
        <v>525200000</v>
      </c>
      <c r="J2691" s="168">
        <f t="shared" si="1332"/>
        <v>131100000</v>
      </c>
      <c r="K2691" s="168">
        <f t="shared" si="1332"/>
        <v>131200000</v>
      </c>
      <c r="L2691" s="168">
        <f t="shared" si="1332"/>
        <v>131200000</v>
      </c>
      <c r="M2691" s="168">
        <f t="shared" si="1332"/>
        <v>131700000</v>
      </c>
      <c r="N2691" s="168">
        <f t="shared" si="1300"/>
        <v>0</v>
      </c>
      <c r="O2691" s="168">
        <f t="shared" si="1333"/>
        <v>0</v>
      </c>
      <c r="P2691" s="168">
        <f t="shared" si="1333"/>
        <v>0</v>
      </c>
      <c r="Q2691" s="168">
        <f t="shared" si="1333"/>
        <v>0</v>
      </c>
      <c r="R2691" s="168">
        <f t="shared" si="1333"/>
        <v>0</v>
      </c>
      <c r="S2691" s="168">
        <f t="shared" si="1301"/>
        <v>0</v>
      </c>
      <c r="T2691" s="168">
        <f t="shared" si="1334"/>
        <v>0</v>
      </c>
      <c r="U2691" s="168">
        <f t="shared" si="1334"/>
        <v>0</v>
      </c>
      <c r="V2691" s="168">
        <f t="shared" si="1334"/>
        <v>0</v>
      </c>
      <c r="W2691" s="168">
        <f t="shared" si="1334"/>
        <v>0</v>
      </c>
    </row>
    <row r="2692" spans="2:23" ht="16.5" thickTop="1" thickBot="1">
      <c r="B2692" s="164" t="s">
        <v>124</v>
      </c>
      <c r="C2692" s="170" t="s">
        <v>98</v>
      </c>
      <c r="D2692" s="168">
        <f t="shared" si="1297"/>
        <v>173449000</v>
      </c>
      <c r="E2692" s="168">
        <f t="shared" si="1298"/>
        <v>36000000</v>
      </c>
      <c r="F2692" s="168">
        <f t="shared" si="1298"/>
        <v>45702000</v>
      </c>
      <c r="G2692" s="168">
        <f t="shared" si="1298"/>
        <v>49260000</v>
      </c>
      <c r="H2692" s="168">
        <f t="shared" si="1296"/>
        <v>42487000</v>
      </c>
      <c r="I2692" s="168">
        <f t="shared" si="1299"/>
        <v>173449000</v>
      </c>
      <c r="J2692" s="168">
        <f t="shared" si="1332"/>
        <v>36000000</v>
      </c>
      <c r="K2692" s="168">
        <f t="shared" si="1332"/>
        <v>45702000</v>
      </c>
      <c r="L2692" s="168">
        <f t="shared" si="1332"/>
        <v>49260000</v>
      </c>
      <c r="M2692" s="168">
        <f t="shared" si="1332"/>
        <v>42487000</v>
      </c>
      <c r="N2692" s="168">
        <f t="shared" si="1300"/>
        <v>0</v>
      </c>
      <c r="O2692" s="168">
        <f t="shared" si="1333"/>
        <v>0</v>
      </c>
      <c r="P2692" s="168">
        <f t="shared" si="1333"/>
        <v>0</v>
      </c>
      <c r="Q2692" s="168">
        <f t="shared" si="1333"/>
        <v>0</v>
      </c>
      <c r="R2692" s="168">
        <f t="shared" si="1333"/>
        <v>0</v>
      </c>
      <c r="S2692" s="168">
        <f t="shared" si="1301"/>
        <v>0</v>
      </c>
      <c r="T2692" s="168">
        <f t="shared" si="1334"/>
        <v>0</v>
      </c>
      <c r="U2692" s="168">
        <f t="shared" si="1334"/>
        <v>0</v>
      </c>
      <c r="V2692" s="168">
        <f t="shared" si="1334"/>
        <v>0</v>
      </c>
      <c r="W2692" s="168">
        <f t="shared" si="1334"/>
        <v>0</v>
      </c>
    </row>
    <row r="2693" spans="2:23" ht="16.5" thickTop="1" thickBot="1">
      <c r="B2693" s="164" t="s">
        <v>124</v>
      </c>
      <c r="C2693" s="170" t="s">
        <v>15</v>
      </c>
      <c r="D2693" s="168">
        <f t="shared" si="1297"/>
        <v>150000</v>
      </c>
      <c r="E2693" s="168">
        <f t="shared" si="1298"/>
        <v>150000</v>
      </c>
      <c r="F2693" s="168">
        <f t="shared" si="1298"/>
        <v>0</v>
      </c>
      <c r="G2693" s="168">
        <f t="shared" si="1298"/>
        <v>0</v>
      </c>
      <c r="H2693" s="168">
        <f t="shared" si="1298"/>
        <v>0</v>
      </c>
      <c r="I2693" s="168">
        <f t="shared" si="1299"/>
        <v>150000</v>
      </c>
      <c r="J2693" s="168">
        <f>SUM(J2711,J2906,J2988,J3007,J3037,J3069)</f>
        <v>150000</v>
      </c>
      <c r="K2693" s="168">
        <f>SUM(K2711,K2906,K2988,K3007,K3037,K3069)</f>
        <v>0</v>
      </c>
      <c r="L2693" s="168">
        <f>SUM(L2711,L2906,L2988,L3007,L3037,L3069)</f>
        <v>0</v>
      </c>
      <c r="M2693" s="168">
        <f>SUM(M2711,M2906,M2988,M3007,M3037,M3069)</f>
        <v>0</v>
      </c>
      <c r="N2693" s="168">
        <f t="shared" si="1300"/>
        <v>0</v>
      </c>
      <c r="O2693" s="168">
        <f>SUM(O2711,O2906,O2988,O3007,O3037,O3069)</f>
        <v>0</v>
      </c>
      <c r="P2693" s="168">
        <f>SUM(P2711,P2906,P2988,P3007,P3037,P3069)</f>
        <v>0</v>
      </c>
      <c r="Q2693" s="168">
        <f>SUM(Q2711,Q2906,Q2988,Q3007,Q3037,Q3069)</f>
        <v>0</v>
      </c>
      <c r="R2693" s="168">
        <f>SUM(R2711,R2906,R2988,R3007,R3037,R3069)</f>
        <v>0</v>
      </c>
      <c r="S2693" s="168">
        <f t="shared" si="1301"/>
        <v>0</v>
      </c>
      <c r="T2693" s="168">
        <f>SUM(T2711,T2906,T2988,T3007,T3037,T3069)</f>
        <v>0</v>
      </c>
      <c r="U2693" s="168">
        <f>SUM(U2711,U2906,U2988,U3007,U3037,U3069)</f>
        <v>0</v>
      </c>
      <c r="V2693" s="168">
        <f>SUM(V2711,V2906,V2988,V3007,V3037,V3069)</f>
        <v>0</v>
      </c>
      <c r="W2693" s="168">
        <f>SUM(W2711,W2906,W2988,W3007,W3037,W3069)</f>
        <v>0</v>
      </c>
    </row>
    <row r="2694" spans="2:23" ht="16.5" thickTop="1" thickBot="1">
      <c r="B2694" s="164" t="s">
        <v>124</v>
      </c>
      <c r="C2694" s="171" t="s">
        <v>137</v>
      </c>
      <c r="D2694" s="168">
        <f t="shared" ref="D2694:D2757" si="1335">SUM(E2694:H2694)</f>
        <v>0</v>
      </c>
      <c r="E2694" s="168">
        <f t="shared" ref="E2694:H2757" si="1336">SUM(J2694,O2694,T2694)</f>
        <v>0</v>
      </c>
      <c r="F2694" s="168">
        <f t="shared" si="1336"/>
        <v>0</v>
      </c>
      <c r="G2694" s="168">
        <f t="shared" si="1336"/>
        <v>0</v>
      </c>
      <c r="H2694" s="168">
        <f t="shared" si="1336"/>
        <v>0</v>
      </c>
      <c r="I2694" s="168">
        <f t="shared" ref="I2694:I2757" si="1337">SUM(J2694:M2694)</f>
        <v>0</v>
      </c>
      <c r="J2694" s="168">
        <f t="shared" ref="J2694:M2695" si="1338">SUM(J2989)</f>
        <v>0</v>
      </c>
      <c r="K2694" s="168">
        <f t="shared" si="1338"/>
        <v>0</v>
      </c>
      <c r="L2694" s="168">
        <f t="shared" si="1338"/>
        <v>0</v>
      </c>
      <c r="M2694" s="168">
        <f t="shared" si="1338"/>
        <v>0</v>
      </c>
      <c r="N2694" s="168">
        <f t="shared" ref="N2694:N2757" si="1339">SUM(O2694:R2694)</f>
        <v>0</v>
      </c>
      <c r="O2694" s="168">
        <f t="shared" ref="O2694:R2695" si="1340">SUM(O2989)</f>
        <v>0</v>
      </c>
      <c r="P2694" s="168">
        <f t="shared" si="1340"/>
        <v>0</v>
      </c>
      <c r="Q2694" s="168">
        <f t="shared" si="1340"/>
        <v>0</v>
      </c>
      <c r="R2694" s="168">
        <f t="shared" si="1340"/>
        <v>0</v>
      </c>
      <c r="S2694" s="168">
        <f t="shared" ref="S2694:S2757" si="1341">SUM(T2694:W2694)</f>
        <v>0</v>
      </c>
      <c r="T2694" s="168">
        <f t="shared" ref="T2694:W2695" si="1342">SUM(T2989)</f>
        <v>0</v>
      </c>
      <c r="U2694" s="168">
        <f t="shared" si="1342"/>
        <v>0</v>
      </c>
      <c r="V2694" s="168">
        <f t="shared" si="1342"/>
        <v>0</v>
      </c>
      <c r="W2694" s="168">
        <f t="shared" si="1342"/>
        <v>0</v>
      </c>
    </row>
    <row r="2695" spans="2:23" ht="16.5" thickTop="1" thickBot="1">
      <c r="B2695" s="164" t="s">
        <v>124</v>
      </c>
      <c r="C2695" s="172" t="s">
        <v>138</v>
      </c>
      <c r="D2695" s="168">
        <f t="shared" si="1335"/>
        <v>0</v>
      </c>
      <c r="E2695" s="168">
        <f t="shared" si="1336"/>
        <v>0</v>
      </c>
      <c r="F2695" s="168">
        <f t="shared" si="1336"/>
        <v>0</v>
      </c>
      <c r="G2695" s="168">
        <f t="shared" si="1336"/>
        <v>0</v>
      </c>
      <c r="H2695" s="168">
        <f t="shared" si="1336"/>
        <v>0</v>
      </c>
      <c r="I2695" s="168">
        <f t="shared" si="1337"/>
        <v>0</v>
      </c>
      <c r="J2695" s="168">
        <f t="shared" si="1338"/>
        <v>0</v>
      </c>
      <c r="K2695" s="168">
        <f t="shared" si="1338"/>
        <v>0</v>
      </c>
      <c r="L2695" s="168">
        <f t="shared" si="1338"/>
        <v>0</v>
      </c>
      <c r="M2695" s="168">
        <f t="shared" si="1338"/>
        <v>0</v>
      </c>
      <c r="N2695" s="168">
        <f t="shared" si="1339"/>
        <v>0</v>
      </c>
      <c r="O2695" s="168">
        <f t="shared" si="1340"/>
        <v>0</v>
      </c>
      <c r="P2695" s="168">
        <f t="shared" si="1340"/>
        <v>0</v>
      </c>
      <c r="Q2695" s="168">
        <f t="shared" si="1340"/>
        <v>0</v>
      </c>
      <c r="R2695" s="168">
        <f t="shared" si="1340"/>
        <v>0</v>
      </c>
      <c r="S2695" s="168">
        <f t="shared" si="1341"/>
        <v>0</v>
      </c>
      <c r="T2695" s="168">
        <f t="shared" si="1342"/>
        <v>0</v>
      </c>
      <c r="U2695" s="168">
        <f t="shared" si="1342"/>
        <v>0</v>
      </c>
      <c r="V2695" s="168">
        <f t="shared" si="1342"/>
        <v>0</v>
      </c>
      <c r="W2695" s="168">
        <f t="shared" si="1342"/>
        <v>0</v>
      </c>
    </row>
    <row r="2696" spans="2:23" ht="16.5" thickTop="1" thickBot="1">
      <c r="B2696" s="164" t="s">
        <v>124</v>
      </c>
      <c r="C2696" s="171" t="s">
        <v>139</v>
      </c>
      <c r="D2696" s="168">
        <f t="shared" si="1335"/>
        <v>150000</v>
      </c>
      <c r="E2696" s="168">
        <f t="shared" si="1336"/>
        <v>150000</v>
      </c>
      <c r="F2696" s="168">
        <f t="shared" si="1336"/>
        <v>0</v>
      </c>
      <c r="G2696" s="168">
        <f t="shared" si="1336"/>
        <v>0</v>
      </c>
      <c r="H2696" s="168">
        <f t="shared" si="1336"/>
        <v>0</v>
      </c>
      <c r="I2696" s="168">
        <f t="shared" si="1337"/>
        <v>150000</v>
      </c>
      <c r="J2696" s="168">
        <f t="shared" ref="J2696:M2697" si="1343">SUM(J2712,J3008,J3038)</f>
        <v>150000</v>
      </c>
      <c r="K2696" s="168">
        <f t="shared" si="1343"/>
        <v>0</v>
      </c>
      <c r="L2696" s="168">
        <f t="shared" si="1343"/>
        <v>0</v>
      </c>
      <c r="M2696" s="168">
        <f t="shared" si="1343"/>
        <v>0</v>
      </c>
      <c r="N2696" s="168">
        <f t="shared" si="1339"/>
        <v>0</v>
      </c>
      <c r="O2696" s="168">
        <f t="shared" ref="O2696:R2697" si="1344">SUM(O2712,O3008,O3038)</f>
        <v>0</v>
      </c>
      <c r="P2696" s="168">
        <f t="shared" si="1344"/>
        <v>0</v>
      </c>
      <c r="Q2696" s="168">
        <f t="shared" si="1344"/>
        <v>0</v>
      </c>
      <c r="R2696" s="168">
        <f t="shared" si="1344"/>
        <v>0</v>
      </c>
      <c r="S2696" s="168">
        <f t="shared" si="1341"/>
        <v>0</v>
      </c>
      <c r="T2696" s="168">
        <f t="shared" ref="T2696:W2697" si="1345">SUM(T2712,T3008,T3038)</f>
        <v>0</v>
      </c>
      <c r="U2696" s="168">
        <f t="shared" si="1345"/>
        <v>0</v>
      </c>
      <c r="V2696" s="168">
        <f t="shared" si="1345"/>
        <v>0</v>
      </c>
      <c r="W2696" s="168">
        <f t="shared" si="1345"/>
        <v>0</v>
      </c>
    </row>
    <row r="2697" spans="2:23" ht="16.5" thickTop="1" thickBot="1">
      <c r="B2697" s="164" t="s">
        <v>124</v>
      </c>
      <c r="C2697" s="172" t="s">
        <v>138</v>
      </c>
      <c r="D2697" s="168">
        <f t="shared" si="1335"/>
        <v>150000</v>
      </c>
      <c r="E2697" s="168">
        <f t="shared" si="1336"/>
        <v>150000</v>
      </c>
      <c r="F2697" s="168">
        <f t="shared" si="1336"/>
        <v>0</v>
      </c>
      <c r="G2697" s="168">
        <f t="shared" si="1336"/>
        <v>0</v>
      </c>
      <c r="H2697" s="168">
        <f t="shared" si="1336"/>
        <v>0</v>
      </c>
      <c r="I2697" s="168">
        <f t="shared" si="1337"/>
        <v>150000</v>
      </c>
      <c r="J2697" s="168">
        <f t="shared" si="1343"/>
        <v>150000</v>
      </c>
      <c r="K2697" s="168">
        <f t="shared" si="1343"/>
        <v>0</v>
      </c>
      <c r="L2697" s="168">
        <f t="shared" si="1343"/>
        <v>0</v>
      </c>
      <c r="M2697" s="168">
        <f t="shared" si="1343"/>
        <v>0</v>
      </c>
      <c r="N2697" s="168">
        <f t="shared" si="1339"/>
        <v>0</v>
      </c>
      <c r="O2697" s="168">
        <f t="shared" si="1344"/>
        <v>0</v>
      </c>
      <c r="P2697" s="168">
        <f t="shared" si="1344"/>
        <v>0</v>
      </c>
      <c r="Q2697" s="168">
        <f t="shared" si="1344"/>
        <v>0</v>
      </c>
      <c r="R2697" s="168">
        <f t="shared" si="1344"/>
        <v>0</v>
      </c>
      <c r="S2697" s="168">
        <f t="shared" si="1341"/>
        <v>0</v>
      </c>
      <c r="T2697" s="168">
        <f t="shared" si="1345"/>
        <v>0</v>
      </c>
      <c r="U2697" s="168">
        <f t="shared" si="1345"/>
        <v>0</v>
      </c>
      <c r="V2697" s="168">
        <f t="shared" si="1345"/>
        <v>0</v>
      </c>
      <c r="W2697" s="168">
        <f t="shared" si="1345"/>
        <v>0</v>
      </c>
    </row>
    <row r="2698" spans="2:23" ht="16.5" thickTop="1" thickBot="1">
      <c r="B2698" s="164" t="s">
        <v>124</v>
      </c>
      <c r="C2698" s="171" t="s">
        <v>140</v>
      </c>
      <c r="D2698" s="168">
        <f t="shared" si="1335"/>
        <v>0</v>
      </c>
      <c r="E2698" s="168">
        <f t="shared" si="1336"/>
        <v>0</v>
      </c>
      <c r="F2698" s="168">
        <f t="shared" si="1336"/>
        <v>0</v>
      </c>
      <c r="G2698" s="168">
        <f t="shared" si="1336"/>
        <v>0</v>
      </c>
      <c r="H2698" s="168">
        <f t="shared" si="1336"/>
        <v>0</v>
      </c>
      <c r="I2698" s="168">
        <f t="shared" si="1337"/>
        <v>0</v>
      </c>
      <c r="J2698" s="168">
        <f t="shared" ref="J2698:M2700" si="1346">SUM(J2907,J3040,J3070)</f>
        <v>0</v>
      </c>
      <c r="K2698" s="168">
        <f t="shared" si="1346"/>
        <v>0</v>
      </c>
      <c r="L2698" s="168">
        <f t="shared" si="1346"/>
        <v>0</v>
      </c>
      <c r="M2698" s="168">
        <f t="shared" si="1346"/>
        <v>0</v>
      </c>
      <c r="N2698" s="168">
        <f t="shared" si="1339"/>
        <v>0</v>
      </c>
      <c r="O2698" s="168">
        <f t="shared" ref="O2698:R2700" si="1347">SUM(O2907,O3040,O3070)</f>
        <v>0</v>
      </c>
      <c r="P2698" s="168">
        <f t="shared" si="1347"/>
        <v>0</v>
      </c>
      <c r="Q2698" s="168">
        <f t="shared" si="1347"/>
        <v>0</v>
      </c>
      <c r="R2698" s="168">
        <f t="shared" si="1347"/>
        <v>0</v>
      </c>
      <c r="S2698" s="168">
        <f t="shared" si="1341"/>
        <v>0</v>
      </c>
      <c r="T2698" s="168">
        <f t="shared" ref="T2698:W2700" si="1348">SUM(T2907,T3040,T3070)</f>
        <v>0</v>
      </c>
      <c r="U2698" s="168">
        <f t="shared" si="1348"/>
        <v>0</v>
      </c>
      <c r="V2698" s="168">
        <f t="shared" si="1348"/>
        <v>0</v>
      </c>
      <c r="W2698" s="168">
        <f t="shared" si="1348"/>
        <v>0</v>
      </c>
    </row>
    <row r="2699" spans="2:23" ht="16.5" thickTop="1" thickBot="1">
      <c r="B2699" s="164" t="s">
        <v>124</v>
      </c>
      <c r="C2699" s="172" t="s">
        <v>138</v>
      </c>
      <c r="D2699" s="168">
        <f t="shared" si="1335"/>
        <v>0</v>
      </c>
      <c r="E2699" s="168">
        <f t="shared" si="1336"/>
        <v>0</v>
      </c>
      <c r="F2699" s="168">
        <f t="shared" si="1336"/>
        <v>0</v>
      </c>
      <c r="G2699" s="168">
        <f t="shared" si="1336"/>
        <v>0</v>
      </c>
      <c r="H2699" s="168">
        <f t="shared" si="1336"/>
        <v>0</v>
      </c>
      <c r="I2699" s="168">
        <f t="shared" si="1337"/>
        <v>0</v>
      </c>
      <c r="J2699" s="168">
        <f t="shared" si="1346"/>
        <v>0</v>
      </c>
      <c r="K2699" s="168">
        <f t="shared" si="1346"/>
        <v>0</v>
      </c>
      <c r="L2699" s="168">
        <f t="shared" si="1346"/>
        <v>0</v>
      </c>
      <c r="M2699" s="168">
        <f t="shared" si="1346"/>
        <v>0</v>
      </c>
      <c r="N2699" s="168">
        <f t="shared" si="1339"/>
        <v>0</v>
      </c>
      <c r="O2699" s="168">
        <f t="shared" si="1347"/>
        <v>0</v>
      </c>
      <c r="P2699" s="168">
        <f t="shared" si="1347"/>
        <v>0</v>
      </c>
      <c r="Q2699" s="168">
        <f t="shared" si="1347"/>
        <v>0</v>
      </c>
      <c r="R2699" s="168">
        <f t="shared" si="1347"/>
        <v>0</v>
      </c>
      <c r="S2699" s="168">
        <f t="shared" si="1341"/>
        <v>0</v>
      </c>
      <c r="T2699" s="168">
        <f t="shared" si="1348"/>
        <v>0</v>
      </c>
      <c r="U2699" s="168">
        <f t="shared" si="1348"/>
        <v>0</v>
      </c>
      <c r="V2699" s="168">
        <f t="shared" si="1348"/>
        <v>0</v>
      </c>
      <c r="W2699" s="168">
        <f t="shared" si="1348"/>
        <v>0</v>
      </c>
    </row>
    <row r="2700" spans="2:23" ht="16.5" thickTop="1" thickBot="1">
      <c r="B2700" s="164" t="s">
        <v>124</v>
      </c>
      <c r="C2700" s="173" t="s">
        <v>141</v>
      </c>
      <c r="D2700" s="168">
        <f t="shared" si="1335"/>
        <v>0</v>
      </c>
      <c r="E2700" s="168">
        <f t="shared" si="1336"/>
        <v>0</v>
      </c>
      <c r="F2700" s="168">
        <f t="shared" si="1336"/>
        <v>0</v>
      </c>
      <c r="G2700" s="168">
        <f t="shared" si="1336"/>
        <v>0</v>
      </c>
      <c r="H2700" s="168">
        <f t="shared" si="1336"/>
        <v>0</v>
      </c>
      <c r="I2700" s="168">
        <f t="shared" si="1337"/>
        <v>0</v>
      </c>
      <c r="J2700" s="168">
        <f t="shared" si="1346"/>
        <v>0</v>
      </c>
      <c r="K2700" s="168">
        <f t="shared" si="1346"/>
        <v>0</v>
      </c>
      <c r="L2700" s="168">
        <f t="shared" si="1346"/>
        <v>0</v>
      </c>
      <c r="M2700" s="168">
        <f t="shared" si="1346"/>
        <v>0</v>
      </c>
      <c r="N2700" s="168">
        <f t="shared" si="1339"/>
        <v>0</v>
      </c>
      <c r="O2700" s="168">
        <f t="shared" si="1347"/>
        <v>0</v>
      </c>
      <c r="P2700" s="168">
        <f t="shared" si="1347"/>
        <v>0</v>
      </c>
      <c r="Q2700" s="168">
        <f t="shared" si="1347"/>
        <v>0</v>
      </c>
      <c r="R2700" s="168">
        <f t="shared" si="1347"/>
        <v>0</v>
      </c>
      <c r="S2700" s="168">
        <f t="shared" si="1341"/>
        <v>0</v>
      </c>
      <c r="T2700" s="168">
        <f t="shared" si="1348"/>
        <v>0</v>
      </c>
      <c r="U2700" s="168">
        <f t="shared" si="1348"/>
        <v>0</v>
      </c>
      <c r="V2700" s="168">
        <f t="shared" si="1348"/>
        <v>0</v>
      </c>
      <c r="W2700" s="168">
        <f t="shared" si="1348"/>
        <v>0</v>
      </c>
    </row>
    <row r="2701" spans="2:23" ht="16.5" thickTop="1" thickBot="1">
      <c r="B2701" s="164" t="s">
        <v>124</v>
      </c>
      <c r="C2701" s="174" t="s">
        <v>142</v>
      </c>
      <c r="D2701" s="168">
        <f t="shared" si="1335"/>
        <v>0</v>
      </c>
      <c r="E2701" s="168">
        <f t="shared" si="1336"/>
        <v>0</v>
      </c>
      <c r="F2701" s="168">
        <f t="shared" si="1336"/>
        <v>0</v>
      </c>
      <c r="G2701" s="168">
        <f t="shared" si="1336"/>
        <v>0</v>
      </c>
      <c r="H2701" s="168">
        <f t="shared" si="1336"/>
        <v>0</v>
      </c>
      <c r="I2701" s="168">
        <f t="shared" si="1337"/>
        <v>0</v>
      </c>
      <c r="J2701" s="168">
        <f>SUM(J2910,J3043)</f>
        <v>0</v>
      </c>
      <c r="K2701" s="168">
        <f>SUM(K2910,K3043)</f>
        <v>0</v>
      </c>
      <c r="L2701" s="168">
        <f>SUM(L2910,L3043)</f>
        <v>0</v>
      </c>
      <c r="M2701" s="168">
        <f>SUM(M2910,M3043)</f>
        <v>0</v>
      </c>
      <c r="N2701" s="168">
        <f t="shared" si="1339"/>
        <v>0</v>
      </c>
      <c r="O2701" s="168">
        <f>SUM(O2910,O3043)</f>
        <v>0</v>
      </c>
      <c r="P2701" s="168">
        <f>SUM(P2910,P3043)</f>
        <v>0</v>
      </c>
      <c r="Q2701" s="168">
        <f>SUM(Q2910,Q3043)</f>
        <v>0</v>
      </c>
      <c r="R2701" s="168">
        <f>SUM(R2910,R3043)</f>
        <v>0</v>
      </c>
      <c r="S2701" s="168">
        <f t="shared" si="1341"/>
        <v>0</v>
      </c>
      <c r="T2701" s="168">
        <f>SUM(T2910,T3043)</f>
        <v>0</v>
      </c>
      <c r="U2701" s="168">
        <f>SUM(U2910,U3043)</f>
        <v>0</v>
      </c>
      <c r="V2701" s="168">
        <f>SUM(V2910,V3043)</f>
        <v>0</v>
      </c>
      <c r="W2701" s="168">
        <f>SUM(W2910,W3043)</f>
        <v>0</v>
      </c>
    </row>
    <row r="2702" spans="2:23" ht="31.5" thickTop="1" thickBot="1">
      <c r="B2702" s="164" t="s">
        <v>124</v>
      </c>
      <c r="C2702" s="174" t="s">
        <v>143</v>
      </c>
      <c r="D2702" s="168">
        <f t="shared" si="1335"/>
        <v>0</v>
      </c>
      <c r="E2702" s="168">
        <f t="shared" si="1336"/>
        <v>0</v>
      </c>
      <c r="F2702" s="168">
        <f t="shared" si="1336"/>
        <v>0</v>
      </c>
      <c r="G2702" s="168">
        <f t="shared" si="1336"/>
        <v>0</v>
      </c>
      <c r="H2702" s="168">
        <f t="shared" si="1336"/>
        <v>0</v>
      </c>
      <c r="I2702" s="168">
        <f t="shared" si="1337"/>
        <v>0</v>
      </c>
      <c r="J2702" s="168">
        <f>SUM(J2911,J3044,J3073)</f>
        <v>0</v>
      </c>
      <c r="K2702" s="168">
        <f>SUM(K2911,K3044,K3073)</f>
        <v>0</v>
      </c>
      <c r="L2702" s="168">
        <f>SUM(L2911,L3044,L3073)</f>
        <v>0</v>
      </c>
      <c r="M2702" s="168">
        <f>SUM(M2911,M3044,M3073)</f>
        <v>0</v>
      </c>
      <c r="N2702" s="168">
        <f t="shared" si="1339"/>
        <v>0</v>
      </c>
      <c r="O2702" s="168">
        <f>SUM(O2911,O3044,O3073)</f>
        <v>0</v>
      </c>
      <c r="P2702" s="168">
        <f>SUM(P2911,P3044,P3073)</f>
        <v>0</v>
      </c>
      <c r="Q2702" s="168">
        <f>SUM(Q2911,Q3044,Q3073)</f>
        <v>0</v>
      </c>
      <c r="R2702" s="168">
        <f>SUM(R2911,R3044,R3073)</f>
        <v>0</v>
      </c>
      <c r="S2702" s="168">
        <f t="shared" si="1341"/>
        <v>0</v>
      </c>
      <c r="T2702" s="168">
        <f>SUM(T2911,T3044,T3073)</f>
        <v>0</v>
      </c>
      <c r="U2702" s="168">
        <f>SUM(U2911,U3044,U3073)</f>
        <v>0</v>
      </c>
      <c r="V2702" s="168">
        <f>SUM(V2911,V3044,V3073)</f>
        <v>0</v>
      </c>
      <c r="W2702" s="168">
        <f>SUM(W2911,W3044,W3073)</f>
        <v>0</v>
      </c>
    </row>
    <row r="2703" spans="2:23" ht="16.5" thickTop="1" thickBot="1">
      <c r="B2703" s="164" t="s">
        <v>124</v>
      </c>
      <c r="C2703" s="170" t="s">
        <v>101</v>
      </c>
      <c r="D2703" s="168">
        <f t="shared" si="1335"/>
        <v>10000000</v>
      </c>
      <c r="E2703" s="168">
        <f t="shared" si="1336"/>
        <v>2500000</v>
      </c>
      <c r="F2703" s="168">
        <f t="shared" si="1336"/>
        <v>2543000</v>
      </c>
      <c r="G2703" s="168">
        <f t="shared" si="1336"/>
        <v>2570000</v>
      </c>
      <c r="H2703" s="168">
        <f t="shared" si="1336"/>
        <v>2387000</v>
      </c>
      <c r="I2703" s="168">
        <f t="shared" si="1337"/>
        <v>10000000</v>
      </c>
      <c r="J2703" s="168">
        <f t="shared" ref="J2703:M2706" si="1349">SUM(J2714,J2821,J2912,J2991,J2999,J3010,J3045,J3074)</f>
        <v>2500000</v>
      </c>
      <c r="K2703" s="168">
        <f t="shared" si="1349"/>
        <v>2543000</v>
      </c>
      <c r="L2703" s="168">
        <f t="shared" si="1349"/>
        <v>2570000</v>
      </c>
      <c r="M2703" s="168">
        <f t="shared" si="1349"/>
        <v>2387000</v>
      </c>
      <c r="N2703" s="168">
        <f t="shared" si="1339"/>
        <v>0</v>
      </c>
      <c r="O2703" s="168">
        <f t="shared" ref="O2703:R2706" si="1350">SUM(O2714,O2821,O2912,O2991,O2999,O3010,O3045,O3074)</f>
        <v>0</v>
      </c>
      <c r="P2703" s="168">
        <f t="shared" si="1350"/>
        <v>0</v>
      </c>
      <c r="Q2703" s="168">
        <f t="shared" si="1350"/>
        <v>0</v>
      </c>
      <c r="R2703" s="168">
        <f t="shared" si="1350"/>
        <v>0</v>
      </c>
      <c r="S2703" s="168">
        <f t="shared" si="1341"/>
        <v>0</v>
      </c>
      <c r="T2703" s="168">
        <f t="shared" ref="T2703:W2706" si="1351">SUM(T2714,T2821,T2912,T2991,T2999,T3010,T3045,T3074)</f>
        <v>0</v>
      </c>
      <c r="U2703" s="168">
        <f t="shared" si="1351"/>
        <v>0</v>
      </c>
      <c r="V2703" s="168">
        <f t="shared" si="1351"/>
        <v>0</v>
      </c>
      <c r="W2703" s="168">
        <f t="shared" si="1351"/>
        <v>0</v>
      </c>
    </row>
    <row r="2704" spans="2:23" ht="16.5" thickTop="1" thickBot="1">
      <c r="B2704" s="164" t="s">
        <v>124</v>
      </c>
      <c r="C2704" s="170" t="s">
        <v>102</v>
      </c>
      <c r="D2704" s="168">
        <f t="shared" si="1335"/>
        <v>28247000</v>
      </c>
      <c r="E2704" s="168">
        <f t="shared" si="1336"/>
        <v>6850000</v>
      </c>
      <c r="F2704" s="168">
        <f t="shared" si="1336"/>
        <v>7080000</v>
      </c>
      <c r="G2704" s="168">
        <f t="shared" si="1336"/>
        <v>7070000</v>
      </c>
      <c r="H2704" s="168">
        <f t="shared" si="1336"/>
        <v>7247000</v>
      </c>
      <c r="I2704" s="168">
        <f t="shared" si="1337"/>
        <v>28247000</v>
      </c>
      <c r="J2704" s="168">
        <f t="shared" si="1349"/>
        <v>6850000</v>
      </c>
      <c r="K2704" s="168">
        <f t="shared" si="1349"/>
        <v>7080000</v>
      </c>
      <c r="L2704" s="168">
        <f t="shared" si="1349"/>
        <v>7070000</v>
      </c>
      <c r="M2704" s="168">
        <f t="shared" si="1349"/>
        <v>7247000</v>
      </c>
      <c r="N2704" s="168">
        <f t="shared" si="1339"/>
        <v>0</v>
      </c>
      <c r="O2704" s="168">
        <f t="shared" si="1350"/>
        <v>0</v>
      </c>
      <c r="P2704" s="168">
        <f t="shared" si="1350"/>
        <v>0</v>
      </c>
      <c r="Q2704" s="168">
        <f t="shared" si="1350"/>
        <v>0</v>
      </c>
      <c r="R2704" s="168">
        <f t="shared" si="1350"/>
        <v>0</v>
      </c>
      <c r="S2704" s="168">
        <f t="shared" si="1341"/>
        <v>0</v>
      </c>
      <c r="T2704" s="168">
        <f t="shared" si="1351"/>
        <v>0</v>
      </c>
      <c r="U2704" s="168">
        <f t="shared" si="1351"/>
        <v>0</v>
      </c>
      <c r="V2704" s="168">
        <f t="shared" si="1351"/>
        <v>0</v>
      </c>
      <c r="W2704" s="168">
        <f t="shared" si="1351"/>
        <v>0</v>
      </c>
    </row>
    <row r="2705" spans="2:23" ht="31.5" thickTop="1" thickBot="1">
      <c r="B2705" s="164" t="s">
        <v>124</v>
      </c>
      <c r="C2705" s="171" t="s">
        <v>156</v>
      </c>
      <c r="D2705" s="168">
        <f t="shared" si="1335"/>
        <v>28247000</v>
      </c>
      <c r="E2705" s="168">
        <f t="shared" si="1336"/>
        <v>6850000</v>
      </c>
      <c r="F2705" s="168">
        <f t="shared" si="1336"/>
        <v>7080000</v>
      </c>
      <c r="G2705" s="168">
        <f t="shared" si="1336"/>
        <v>7070000</v>
      </c>
      <c r="H2705" s="168">
        <f t="shared" si="1336"/>
        <v>7247000</v>
      </c>
      <c r="I2705" s="168">
        <f t="shared" si="1337"/>
        <v>28247000</v>
      </c>
      <c r="J2705" s="168">
        <f t="shared" si="1349"/>
        <v>6850000</v>
      </c>
      <c r="K2705" s="168">
        <f t="shared" si="1349"/>
        <v>7080000</v>
      </c>
      <c r="L2705" s="168">
        <f t="shared" si="1349"/>
        <v>7070000</v>
      </c>
      <c r="M2705" s="168">
        <f t="shared" si="1349"/>
        <v>7247000</v>
      </c>
      <c r="N2705" s="168">
        <f t="shared" si="1339"/>
        <v>0</v>
      </c>
      <c r="O2705" s="168">
        <f t="shared" si="1350"/>
        <v>0</v>
      </c>
      <c r="P2705" s="168">
        <f t="shared" si="1350"/>
        <v>0</v>
      </c>
      <c r="Q2705" s="168">
        <f t="shared" si="1350"/>
        <v>0</v>
      </c>
      <c r="R2705" s="168">
        <f t="shared" si="1350"/>
        <v>0</v>
      </c>
      <c r="S2705" s="168">
        <f t="shared" si="1341"/>
        <v>0</v>
      </c>
      <c r="T2705" s="168">
        <f t="shared" si="1351"/>
        <v>0</v>
      </c>
      <c r="U2705" s="168">
        <f t="shared" si="1351"/>
        <v>0</v>
      </c>
      <c r="V2705" s="168">
        <f t="shared" si="1351"/>
        <v>0</v>
      </c>
      <c r="W2705" s="168">
        <f t="shared" si="1351"/>
        <v>0</v>
      </c>
    </row>
    <row r="2706" spans="2:23" ht="16.5" thickTop="1" thickBot="1">
      <c r="B2706" s="164" t="s">
        <v>124</v>
      </c>
      <c r="C2706" s="169" t="s">
        <v>121</v>
      </c>
      <c r="D2706" s="168">
        <f t="shared" si="1335"/>
        <v>42954000</v>
      </c>
      <c r="E2706" s="168">
        <f t="shared" si="1336"/>
        <v>15400000</v>
      </c>
      <c r="F2706" s="168">
        <f t="shared" si="1336"/>
        <v>11875000</v>
      </c>
      <c r="G2706" s="168">
        <f t="shared" si="1336"/>
        <v>8000000</v>
      </c>
      <c r="H2706" s="168">
        <f t="shared" si="1336"/>
        <v>7679000</v>
      </c>
      <c r="I2706" s="168">
        <f t="shared" si="1337"/>
        <v>42954000</v>
      </c>
      <c r="J2706" s="168">
        <f t="shared" si="1349"/>
        <v>15400000</v>
      </c>
      <c r="K2706" s="168">
        <f t="shared" si="1349"/>
        <v>11875000</v>
      </c>
      <c r="L2706" s="168">
        <f t="shared" si="1349"/>
        <v>8000000</v>
      </c>
      <c r="M2706" s="168">
        <f t="shared" si="1349"/>
        <v>7679000</v>
      </c>
      <c r="N2706" s="168">
        <f t="shared" si="1339"/>
        <v>0</v>
      </c>
      <c r="O2706" s="168">
        <f t="shared" si="1350"/>
        <v>0</v>
      </c>
      <c r="P2706" s="168">
        <f t="shared" si="1350"/>
        <v>0</v>
      </c>
      <c r="Q2706" s="168">
        <f t="shared" si="1350"/>
        <v>0</v>
      </c>
      <c r="R2706" s="168">
        <f t="shared" si="1350"/>
        <v>0</v>
      </c>
      <c r="S2706" s="168">
        <f t="shared" si="1341"/>
        <v>0</v>
      </c>
      <c r="T2706" s="168">
        <f t="shared" si="1351"/>
        <v>0</v>
      </c>
      <c r="U2706" s="168">
        <f t="shared" si="1351"/>
        <v>0</v>
      </c>
      <c r="V2706" s="168">
        <f t="shared" si="1351"/>
        <v>0</v>
      </c>
      <c r="W2706" s="168">
        <f t="shared" si="1351"/>
        <v>0</v>
      </c>
    </row>
    <row r="2707" spans="2:23" ht="31.5" thickTop="1" thickBot="1">
      <c r="B2707" s="164" t="s">
        <v>993</v>
      </c>
      <c r="C2707" s="169" t="s">
        <v>994</v>
      </c>
      <c r="D2707" s="168">
        <f t="shared" si="1335"/>
        <v>584899000</v>
      </c>
      <c r="E2707" s="168">
        <f t="shared" si="1336"/>
        <v>141100000</v>
      </c>
      <c r="F2707" s="168">
        <f t="shared" si="1336"/>
        <v>148568000</v>
      </c>
      <c r="G2707" s="168">
        <f t="shared" si="1336"/>
        <v>149048000</v>
      </c>
      <c r="H2707" s="168">
        <f t="shared" si="1336"/>
        <v>146183000</v>
      </c>
      <c r="I2707" s="168">
        <f t="shared" si="1337"/>
        <v>584899000</v>
      </c>
      <c r="J2707" s="168">
        <f t="shared" ref="J2707:M2710" si="1352">SUM(J2718,J2729,J2737,J2743,J2749,J2757,J2765,J2773,J2781,J2787,J2795,J2803,J2809)</f>
        <v>141100000</v>
      </c>
      <c r="K2707" s="168">
        <f t="shared" si="1352"/>
        <v>148568000</v>
      </c>
      <c r="L2707" s="168">
        <f t="shared" si="1352"/>
        <v>149048000</v>
      </c>
      <c r="M2707" s="168">
        <f t="shared" si="1352"/>
        <v>146183000</v>
      </c>
      <c r="N2707" s="168">
        <f t="shared" si="1339"/>
        <v>0</v>
      </c>
      <c r="O2707" s="168">
        <f t="shared" ref="O2707:R2710" si="1353">SUM(O2718,O2729,O2737,O2743,O2749,O2757,O2765,O2773,O2781,O2787,O2795,O2803,O2809)</f>
        <v>0</v>
      </c>
      <c r="P2707" s="168">
        <f t="shared" si="1353"/>
        <v>0</v>
      </c>
      <c r="Q2707" s="168">
        <f t="shared" si="1353"/>
        <v>0</v>
      </c>
      <c r="R2707" s="168">
        <f t="shared" si="1353"/>
        <v>0</v>
      </c>
      <c r="S2707" s="168">
        <f t="shared" si="1341"/>
        <v>0</v>
      </c>
      <c r="T2707" s="168">
        <f t="shared" ref="T2707:W2710" si="1354">SUM(T2718,T2729,T2737,T2743,T2749,T2757,T2765,T2773,T2781,T2787,T2795,T2803,T2809)</f>
        <v>0</v>
      </c>
      <c r="U2707" s="168">
        <f t="shared" si="1354"/>
        <v>0</v>
      </c>
      <c r="V2707" s="168">
        <f t="shared" si="1354"/>
        <v>0</v>
      </c>
      <c r="W2707" s="168">
        <f t="shared" si="1354"/>
        <v>0</v>
      </c>
    </row>
    <row r="2708" spans="2:23" ht="16.5" thickTop="1" thickBot="1">
      <c r="B2708" s="164" t="s">
        <v>124</v>
      </c>
      <c r="C2708" s="170" t="s">
        <v>96</v>
      </c>
      <c r="D2708" s="168">
        <f t="shared" si="1335"/>
        <v>547950000</v>
      </c>
      <c r="E2708" s="168">
        <f t="shared" si="1336"/>
        <v>128490000</v>
      </c>
      <c r="F2708" s="168">
        <f t="shared" si="1336"/>
        <v>138268000</v>
      </c>
      <c r="G2708" s="168">
        <f t="shared" si="1336"/>
        <v>141878000</v>
      </c>
      <c r="H2708" s="168">
        <f t="shared" si="1336"/>
        <v>139314000</v>
      </c>
      <c r="I2708" s="168">
        <f t="shared" si="1337"/>
        <v>547950000</v>
      </c>
      <c r="J2708" s="168">
        <f t="shared" si="1352"/>
        <v>128490000</v>
      </c>
      <c r="K2708" s="168">
        <f t="shared" si="1352"/>
        <v>138268000</v>
      </c>
      <c r="L2708" s="168">
        <f t="shared" si="1352"/>
        <v>141878000</v>
      </c>
      <c r="M2708" s="168">
        <f t="shared" si="1352"/>
        <v>139314000</v>
      </c>
      <c r="N2708" s="168">
        <f t="shared" si="1339"/>
        <v>0</v>
      </c>
      <c r="O2708" s="168">
        <f t="shared" si="1353"/>
        <v>0</v>
      </c>
      <c r="P2708" s="168">
        <f t="shared" si="1353"/>
        <v>0</v>
      </c>
      <c r="Q2708" s="168">
        <f t="shared" si="1353"/>
        <v>0</v>
      </c>
      <c r="R2708" s="168">
        <f t="shared" si="1353"/>
        <v>0</v>
      </c>
      <c r="S2708" s="168">
        <f t="shared" si="1341"/>
        <v>0</v>
      </c>
      <c r="T2708" s="168">
        <f t="shared" si="1354"/>
        <v>0</v>
      </c>
      <c r="U2708" s="168">
        <f t="shared" si="1354"/>
        <v>0</v>
      </c>
      <c r="V2708" s="168">
        <f t="shared" si="1354"/>
        <v>0</v>
      </c>
      <c r="W2708" s="168">
        <f t="shared" si="1354"/>
        <v>0</v>
      </c>
    </row>
    <row r="2709" spans="2:23" ht="16.5" thickTop="1" thickBot="1">
      <c r="B2709" s="164" t="s">
        <v>124</v>
      </c>
      <c r="C2709" s="171" t="s">
        <v>97</v>
      </c>
      <c r="D2709" s="168">
        <f t="shared" si="1335"/>
        <v>387309000</v>
      </c>
      <c r="E2709" s="168">
        <f t="shared" si="1336"/>
        <v>96840000</v>
      </c>
      <c r="F2709" s="168">
        <f t="shared" si="1336"/>
        <v>96828000</v>
      </c>
      <c r="G2709" s="168">
        <f t="shared" si="1336"/>
        <v>96837000</v>
      </c>
      <c r="H2709" s="168">
        <f t="shared" si="1336"/>
        <v>96804000</v>
      </c>
      <c r="I2709" s="168">
        <f t="shared" si="1337"/>
        <v>387309000</v>
      </c>
      <c r="J2709" s="168">
        <f t="shared" si="1352"/>
        <v>96840000</v>
      </c>
      <c r="K2709" s="168">
        <f t="shared" si="1352"/>
        <v>96828000</v>
      </c>
      <c r="L2709" s="168">
        <f t="shared" si="1352"/>
        <v>96837000</v>
      </c>
      <c r="M2709" s="168">
        <f t="shared" si="1352"/>
        <v>96804000</v>
      </c>
      <c r="N2709" s="168">
        <f t="shared" si="1339"/>
        <v>0</v>
      </c>
      <c r="O2709" s="168">
        <f t="shared" si="1353"/>
        <v>0</v>
      </c>
      <c r="P2709" s="168">
        <f t="shared" si="1353"/>
        <v>0</v>
      </c>
      <c r="Q2709" s="168">
        <f t="shared" si="1353"/>
        <v>0</v>
      </c>
      <c r="R2709" s="168">
        <f t="shared" si="1353"/>
        <v>0</v>
      </c>
      <c r="S2709" s="168">
        <f t="shared" si="1341"/>
        <v>0</v>
      </c>
      <c r="T2709" s="168">
        <f t="shared" si="1354"/>
        <v>0</v>
      </c>
      <c r="U2709" s="168">
        <f t="shared" si="1354"/>
        <v>0</v>
      </c>
      <c r="V2709" s="168">
        <f t="shared" si="1354"/>
        <v>0</v>
      </c>
      <c r="W2709" s="168">
        <f t="shared" si="1354"/>
        <v>0</v>
      </c>
    </row>
    <row r="2710" spans="2:23" ht="16.5" thickTop="1" thickBot="1">
      <c r="B2710" s="164" t="s">
        <v>124</v>
      </c>
      <c r="C2710" s="171" t="s">
        <v>98</v>
      </c>
      <c r="D2710" s="168">
        <f t="shared" si="1335"/>
        <v>133953000</v>
      </c>
      <c r="E2710" s="168">
        <f t="shared" si="1336"/>
        <v>25150000</v>
      </c>
      <c r="F2710" s="168">
        <f t="shared" si="1336"/>
        <v>34834000</v>
      </c>
      <c r="G2710" s="168">
        <f t="shared" si="1336"/>
        <v>38374000</v>
      </c>
      <c r="H2710" s="168">
        <f t="shared" si="1336"/>
        <v>35595000</v>
      </c>
      <c r="I2710" s="168">
        <f t="shared" si="1337"/>
        <v>133953000</v>
      </c>
      <c r="J2710" s="168">
        <f t="shared" si="1352"/>
        <v>25150000</v>
      </c>
      <c r="K2710" s="168">
        <f t="shared" si="1352"/>
        <v>34834000</v>
      </c>
      <c r="L2710" s="168">
        <f t="shared" si="1352"/>
        <v>38374000</v>
      </c>
      <c r="M2710" s="168">
        <f t="shared" si="1352"/>
        <v>35595000</v>
      </c>
      <c r="N2710" s="168">
        <f t="shared" si="1339"/>
        <v>0</v>
      </c>
      <c r="O2710" s="168">
        <f t="shared" si="1353"/>
        <v>0</v>
      </c>
      <c r="P2710" s="168">
        <f t="shared" si="1353"/>
        <v>0</v>
      </c>
      <c r="Q2710" s="168">
        <f t="shared" si="1353"/>
        <v>0</v>
      </c>
      <c r="R2710" s="168">
        <f t="shared" si="1353"/>
        <v>0</v>
      </c>
      <c r="S2710" s="168">
        <f t="shared" si="1341"/>
        <v>0</v>
      </c>
      <c r="T2710" s="168">
        <f t="shared" si="1354"/>
        <v>0</v>
      </c>
      <c r="U2710" s="168">
        <f t="shared" si="1354"/>
        <v>0</v>
      </c>
      <c r="V2710" s="168">
        <f t="shared" si="1354"/>
        <v>0</v>
      </c>
      <c r="W2710" s="168">
        <f t="shared" si="1354"/>
        <v>0</v>
      </c>
    </row>
    <row r="2711" spans="2:23" ht="16.5" thickTop="1" thickBot="1">
      <c r="B2711" s="164" t="s">
        <v>124</v>
      </c>
      <c r="C2711" s="171" t="s">
        <v>15</v>
      </c>
      <c r="D2711" s="168">
        <f t="shared" si="1335"/>
        <v>75000</v>
      </c>
      <c r="E2711" s="168">
        <f t="shared" si="1336"/>
        <v>75000</v>
      </c>
      <c r="F2711" s="168">
        <f t="shared" si="1336"/>
        <v>0</v>
      </c>
      <c r="G2711" s="168">
        <f t="shared" si="1336"/>
        <v>0</v>
      </c>
      <c r="H2711" s="168">
        <f t="shared" si="1336"/>
        <v>0</v>
      </c>
      <c r="I2711" s="168">
        <f t="shared" si="1337"/>
        <v>75000</v>
      </c>
      <c r="J2711" s="168">
        <f t="shared" ref="J2711:M2713" si="1355">SUM(J2722)</f>
        <v>75000</v>
      </c>
      <c r="K2711" s="168">
        <f t="shared" si="1355"/>
        <v>0</v>
      </c>
      <c r="L2711" s="168">
        <f t="shared" si="1355"/>
        <v>0</v>
      </c>
      <c r="M2711" s="168">
        <f t="shared" si="1355"/>
        <v>0</v>
      </c>
      <c r="N2711" s="168">
        <f t="shared" si="1339"/>
        <v>0</v>
      </c>
      <c r="O2711" s="168">
        <f t="shared" ref="O2711:R2713" si="1356">SUM(O2722)</f>
        <v>0</v>
      </c>
      <c r="P2711" s="168">
        <f t="shared" si="1356"/>
        <v>0</v>
      </c>
      <c r="Q2711" s="168">
        <f t="shared" si="1356"/>
        <v>0</v>
      </c>
      <c r="R2711" s="168">
        <f t="shared" si="1356"/>
        <v>0</v>
      </c>
      <c r="S2711" s="168">
        <f t="shared" si="1341"/>
        <v>0</v>
      </c>
      <c r="T2711" s="168">
        <f t="shared" ref="T2711:W2713" si="1357">SUM(T2722)</f>
        <v>0</v>
      </c>
      <c r="U2711" s="168">
        <f t="shared" si="1357"/>
        <v>0</v>
      </c>
      <c r="V2711" s="168">
        <f t="shared" si="1357"/>
        <v>0</v>
      </c>
      <c r="W2711" s="168">
        <f t="shared" si="1357"/>
        <v>0</v>
      </c>
    </row>
    <row r="2712" spans="2:23" ht="16.5" thickTop="1" thickBot="1">
      <c r="B2712" s="164" t="s">
        <v>124</v>
      </c>
      <c r="C2712" s="172" t="s">
        <v>139</v>
      </c>
      <c r="D2712" s="168">
        <f t="shared" si="1335"/>
        <v>75000</v>
      </c>
      <c r="E2712" s="168">
        <f t="shared" si="1336"/>
        <v>75000</v>
      </c>
      <c r="F2712" s="168">
        <f t="shared" si="1336"/>
        <v>0</v>
      </c>
      <c r="G2712" s="168">
        <f t="shared" si="1336"/>
        <v>0</v>
      </c>
      <c r="H2712" s="168">
        <f t="shared" si="1336"/>
        <v>0</v>
      </c>
      <c r="I2712" s="168">
        <f t="shared" si="1337"/>
        <v>75000</v>
      </c>
      <c r="J2712" s="168">
        <f t="shared" si="1355"/>
        <v>75000</v>
      </c>
      <c r="K2712" s="168">
        <f t="shared" si="1355"/>
        <v>0</v>
      </c>
      <c r="L2712" s="168">
        <f t="shared" si="1355"/>
        <v>0</v>
      </c>
      <c r="M2712" s="168">
        <f t="shared" si="1355"/>
        <v>0</v>
      </c>
      <c r="N2712" s="168">
        <f t="shared" si="1339"/>
        <v>0</v>
      </c>
      <c r="O2712" s="168">
        <f t="shared" si="1356"/>
        <v>0</v>
      </c>
      <c r="P2712" s="168">
        <f t="shared" si="1356"/>
        <v>0</v>
      </c>
      <c r="Q2712" s="168">
        <f t="shared" si="1356"/>
        <v>0</v>
      </c>
      <c r="R2712" s="168">
        <f t="shared" si="1356"/>
        <v>0</v>
      </c>
      <c r="S2712" s="168">
        <f t="shared" si="1341"/>
        <v>0</v>
      </c>
      <c r="T2712" s="168">
        <f t="shared" si="1357"/>
        <v>0</v>
      </c>
      <c r="U2712" s="168">
        <f t="shared" si="1357"/>
        <v>0</v>
      </c>
      <c r="V2712" s="168">
        <f t="shared" si="1357"/>
        <v>0</v>
      </c>
      <c r="W2712" s="168">
        <f t="shared" si="1357"/>
        <v>0</v>
      </c>
    </row>
    <row r="2713" spans="2:23" ht="16.5" thickTop="1" thickBot="1">
      <c r="B2713" s="164" t="s">
        <v>124</v>
      </c>
      <c r="C2713" s="173" t="s">
        <v>138</v>
      </c>
      <c r="D2713" s="168">
        <f t="shared" si="1335"/>
        <v>75000</v>
      </c>
      <c r="E2713" s="168">
        <f t="shared" si="1336"/>
        <v>75000</v>
      </c>
      <c r="F2713" s="168">
        <f t="shared" si="1336"/>
        <v>0</v>
      </c>
      <c r="G2713" s="168">
        <f t="shared" si="1336"/>
        <v>0</v>
      </c>
      <c r="H2713" s="168">
        <f t="shared" si="1336"/>
        <v>0</v>
      </c>
      <c r="I2713" s="168">
        <f t="shared" si="1337"/>
        <v>75000</v>
      </c>
      <c r="J2713" s="168">
        <f t="shared" si="1355"/>
        <v>75000</v>
      </c>
      <c r="K2713" s="168">
        <f t="shared" si="1355"/>
        <v>0</v>
      </c>
      <c r="L2713" s="168">
        <f t="shared" si="1355"/>
        <v>0</v>
      </c>
      <c r="M2713" s="168">
        <f t="shared" si="1355"/>
        <v>0</v>
      </c>
      <c r="N2713" s="168">
        <f t="shared" si="1339"/>
        <v>0</v>
      </c>
      <c r="O2713" s="168">
        <f t="shared" si="1356"/>
        <v>0</v>
      </c>
      <c r="P2713" s="168">
        <f t="shared" si="1356"/>
        <v>0</v>
      </c>
      <c r="Q2713" s="168">
        <f t="shared" si="1356"/>
        <v>0</v>
      </c>
      <c r="R2713" s="168">
        <f t="shared" si="1356"/>
        <v>0</v>
      </c>
      <c r="S2713" s="168">
        <f t="shared" si="1341"/>
        <v>0</v>
      </c>
      <c r="T2713" s="168">
        <f t="shared" si="1357"/>
        <v>0</v>
      </c>
      <c r="U2713" s="168">
        <f t="shared" si="1357"/>
        <v>0</v>
      </c>
      <c r="V2713" s="168">
        <f t="shared" si="1357"/>
        <v>0</v>
      </c>
      <c r="W2713" s="168">
        <f t="shared" si="1357"/>
        <v>0</v>
      </c>
    </row>
    <row r="2714" spans="2:23" ht="16.5" thickTop="1" thickBot="1">
      <c r="B2714" s="164" t="s">
        <v>124</v>
      </c>
      <c r="C2714" s="171" t="s">
        <v>101</v>
      </c>
      <c r="D2714" s="168">
        <f t="shared" si="1335"/>
        <v>6544000</v>
      </c>
      <c r="E2714" s="168">
        <f t="shared" si="1336"/>
        <v>1605000</v>
      </c>
      <c r="F2714" s="168">
        <f t="shared" si="1336"/>
        <v>1592000</v>
      </c>
      <c r="G2714" s="168">
        <f t="shared" si="1336"/>
        <v>1647000</v>
      </c>
      <c r="H2714" s="168">
        <f t="shared" si="1336"/>
        <v>1700000</v>
      </c>
      <c r="I2714" s="168">
        <f t="shared" si="1337"/>
        <v>6544000</v>
      </c>
      <c r="J2714" s="168">
        <f>SUM(J2725,J2733,J2741,J2747,J2753,J2761,J2769,J2777,J2785,J2791,J2799,J2807,J2813)</f>
        <v>1605000</v>
      </c>
      <c r="K2714" s="168">
        <f>SUM(K2725,K2733,K2741,K2747,K2753,K2761,K2769,K2777,K2785,K2791,K2799,K2807,K2813)</f>
        <v>1592000</v>
      </c>
      <c r="L2714" s="168">
        <f>SUM(L2725,L2733,L2741,L2747,L2753,L2761,L2769,L2777,L2785,L2791,L2799,L2807,L2813)</f>
        <v>1647000</v>
      </c>
      <c r="M2714" s="168">
        <f>SUM(M2725,M2733,M2741,M2747,M2753,M2761,M2769,M2777,M2785,M2791,M2799,M2807,M2813)</f>
        <v>1700000</v>
      </c>
      <c r="N2714" s="168">
        <f t="shared" si="1339"/>
        <v>0</v>
      </c>
      <c r="O2714" s="168">
        <f>SUM(O2725,O2733,O2741,O2747,O2753,O2761,O2769,O2777,O2785,O2791,O2799,O2807,O2813)</f>
        <v>0</v>
      </c>
      <c r="P2714" s="168">
        <f>SUM(P2725,P2733,P2741,P2747,P2753,P2761,P2769,P2777,P2785,P2791,P2799,P2807,P2813)</f>
        <v>0</v>
      </c>
      <c r="Q2714" s="168">
        <f>SUM(Q2725,Q2733,Q2741,Q2747,Q2753,Q2761,Q2769,Q2777,Q2785,Q2791,Q2799,Q2807,Q2813)</f>
        <v>0</v>
      </c>
      <c r="R2714" s="168">
        <f>SUM(R2725,R2733,R2741,R2747,R2753,R2761,R2769,R2777,R2785,R2791,R2799,R2807,R2813)</f>
        <v>0</v>
      </c>
      <c r="S2714" s="168">
        <f t="shared" si="1341"/>
        <v>0</v>
      </c>
      <c r="T2714" s="168">
        <f>SUM(T2725,T2733,T2741,T2747,T2753,T2761,T2769,T2777,T2785,T2791,T2799,T2807,T2813)</f>
        <v>0</v>
      </c>
      <c r="U2714" s="168">
        <f>SUM(U2725,U2733,U2741,U2747,U2753,U2761,U2769,U2777,U2785,U2791,U2799,U2807,U2813)</f>
        <v>0</v>
      </c>
      <c r="V2714" s="168">
        <f>SUM(V2725,V2733,V2741,V2747,V2753,V2761,V2769,V2777,V2785,V2791,V2799,V2807,V2813)</f>
        <v>0</v>
      </c>
      <c r="W2714" s="168">
        <f>SUM(W2725,W2733,W2741,W2747,W2753,W2761,W2769,W2777,W2785,W2791,W2799,W2807,W2813)</f>
        <v>0</v>
      </c>
    </row>
    <row r="2715" spans="2:23" ht="16.5" thickTop="1" thickBot="1">
      <c r="B2715" s="164" t="s">
        <v>124</v>
      </c>
      <c r="C2715" s="171" t="s">
        <v>102</v>
      </c>
      <c r="D2715" s="168">
        <f t="shared" si="1335"/>
        <v>20069000</v>
      </c>
      <c r="E2715" s="168">
        <f t="shared" si="1336"/>
        <v>4820000</v>
      </c>
      <c r="F2715" s="168">
        <f t="shared" si="1336"/>
        <v>5014000</v>
      </c>
      <c r="G2715" s="168">
        <f t="shared" si="1336"/>
        <v>5020000</v>
      </c>
      <c r="H2715" s="168">
        <f t="shared" si="1336"/>
        <v>5215000</v>
      </c>
      <c r="I2715" s="168">
        <f t="shared" si="1337"/>
        <v>20069000</v>
      </c>
      <c r="J2715" s="168">
        <f t="shared" ref="J2715:M2716" si="1358">SUM(J2726,J2734,J2754,J2762,J2770,J2778,J2792,J2800,J2814)</f>
        <v>4820000</v>
      </c>
      <c r="K2715" s="168">
        <f t="shared" si="1358"/>
        <v>5014000</v>
      </c>
      <c r="L2715" s="168">
        <f t="shared" si="1358"/>
        <v>5020000</v>
      </c>
      <c r="M2715" s="168">
        <f t="shared" si="1358"/>
        <v>5215000</v>
      </c>
      <c r="N2715" s="168">
        <f t="shared" si="1339"/>
        <v>0</v>
      </c>
      <c r="O2715" s="168">
        <f t="shared" ref="O2715:R2716" si="1359">SUM(O2726,O2734,O2754,O2762,O2770,O2778,O2792,O2800,O2814)</f>
        <v>0</v>
      </c>
      <c r="P2715" s="168">
        <f t="shared" si="1359"/>
        <v>0</v>
      </c>
      <c r="Q2715" s="168">
        <f t="shared" si="1359"/>
        <v>0</v>
      </c>
      <c r="R2715" s="168">
        <f t="shared" si="1359"/>
        <v>0</v>
      </c>
      <c r="S2715" s="168">
        <f t="shared" si="1341"/>
        <v>0</v>
      </c>
      <c r="T2715" s="168">
        <f t="shared" ref="T2715:W2716" si="1360">SUM(T2726,T2734,T2754,T2762,T2770,T2778,T2792,T2800,T2814)</f>
        <v>0</v>
      </c>
      <c r="U2715" s="168">
        <f t="shared" si="1360"/>
        <v>0</v>
      </c>
      <c r="V2715" s="168">
        <f t="shared" si="1360"/>
        <v>0</v>
      </c>
      <c r="W2715" s="168">
        <f t="shared" si="1360"/>
        <v>0</v>
      </c>
    </row>
    <row r="2716" spans="2:23" ht="31.5" thickTop="1" thickBot="1">
      <c r="B2716" s="164" t="s">
        <v>124</v>
      </c>
      <c r="C2716" s="172" t="s">
        <v>156</v>
      </c>
      <c r="D2716" s="168">
        <f t="shared" si="1335"/>
        <v>20069000</v>
      </c>
      <c r="E2716" s="168">
        <f t="shared" si="1336"/>
        <v>4820000</v>
      </c>
      <c r="F2716" s="168">
        <f t="shared" si="1336"/>
        <v>5014000</v>
      </c>
      <c r="G2716" s="168">
        <f t="shared" si="1336"/>
        <v>5020000</v>
      </c>
      <c r="H2716" s="168">
        <f t="shared" si="1336"/>
        <v>5215000</v>
      </c>
      <c r="I2716" s="168">
        <f t="shared" si="1337"/>
        <v>20069000</v>
      </c>
      <c r="J2716" s="168">
        <f t="shared" si="1358"/>
        <v>4820000</v>
      </c>
      <c r="K2716" s="168">
        <f t="shared" si="1358"/>
        <v>5014000</v>
      </c>
      <c r="L2716" s="168">
        <f t="shared" si="1358"/>
        <v>5020000</v>
      </c>
      <c r="M2716" s="168">
        <f t="shared" si="1358"/>
        <v>5215000</v>
      </c>
      <c r="N2716" s="168">
        <f t="shared" si="1339"/>
        <v>0</v>
      </c>
      <c r="O2716" s="168">
        <f t="shared" si="1359"/>
        <v>0</v>
      </c>
      <c r="P2716" s="168">
        <f t="shared" si="1359"/>
        <v>0</v>
      </c>
      <c r="Q2716" s="168">
        <f t="shared" si="1359"/>
        <v>0</v>
      </c>
      <c r="R2716" s="168">
        <f t="shared" si="1359"/>
        <v>0</v>
      </c>
      <c r="S2716" s="168">
        <f t="shared" si="1341"/>
        <v>0</v>
      </c>
      <c r="T2716" s="168">
        <f t="shared" si="1360"/>
        <v>0</v>
      </c>
      <c r="U2716" s="168">
        <f t="shared" si="1360"/>
        <v>0</v>
      </c>
      <c r="V2716" s="168">
        <f t="shared" si="1360"/>
        <v>0</v>
      </c>
      <c r="W2716" s="168">
        <f t="shared" si="1360"/>
        <v>0</v>
      </c>
    </row>
    <row r="2717" spans="2:23" ht="16.5" thickTop="1" thickBot="1">
      <c r="B2717" s="164" t="s">
        <v>124</v>
      </c>
      <c r="C2717" s="170" t="s">
        <v>121</v>
      </c>
      <c r="D2717" s="168">
        <f t="shared" si="1335"/>
        <v>36949000</v>
      </c>
      <c r="E2717" s="168">
        <f t="shared" si="1336"/>
        <v>12610000</v>
      </c>
      <c r="F2717" s="168">
        <f t="shared" si="1336"/>
        <v>10300000</v>
      </c>
      <c r="G2717" s="168">
        <f t="shared" si="1336"/>
        <v>7170000</v>
      </c>
      <c r="H2717" s="168">
        <f t="shared" si="1336"/>
        <v>6869000</v>
      </c>
      <c r="I2717" s="168">
        <f t="shared" si="1337"/>
        <v>36949000</v>
      </c>
      <c r="J2717" s="168">
        <f>SUM(J2728,J2736,J2742,J2748,J2756,J2764,J2772,J2780,J2786,J2794,J2802,J2808,J2816)</f>
        <v>12610000</v>
      </c>
      <c r="K2717" s="168">
        <f>SUM(K2728,K2736,K2742,K2748,K2756,K2764,K2772,K2780,K2786,K2794,K2802,K2808,K2816)</f>
        <v>10300000</v>
      </c>
      <c r="L2717" s="168">
        <f>SUM(L2728,L2736,L2742,L2748,L2756,L2764,L2772,L2780,L2786,L2794,L2802,L2808,L2816)</f>
        <v>7170000</v>
      </c>
      <c r="M2717" s="168">
        <f>SUM(M2728,M2736,M2742,M2748,M2756,M2764,M2772,M2780,M2786,M2794,M2802,M2808,M2816)</f>
        <v>6869000</v>
      </c>
      <c r="N2717" s="168">
        <f t="shared" si="1339"/>
        <v>0</v>
      </c>
      <c r="O2717" s="168">
        <f>SUM(O2728,O2736,O2742,O2748,O2756,O2764,O2772,O2780,O2786,O2794,O2802,O2808,O2816)</f>
        <v>0</v>
      </c>
      <c r="P2717" s="168">
        <f>SUM(P2728,P2736,P2742,P2748,P2756,P2764,P2772,P2780,P2786,P2794,P2802,P2808,P2816)</f>
        <v>0</v>
      </c>
      <c r="Q2717" s="168">
        <f>SUM(Q2728,Q2736,Q2742,Q2748,Q2756,Q2764,Q2772,Q2780,Q2786,Q2794,Q2802,Q2808,Q2816)</f>
        <v>0</v>
      </c>
      <c r="R2717" s="168">
        <f>SUM(R2728,R2736,R2742,R2748,R2756,R2764,R2772,R2780,R2786,R2794,R2802,R2808,R2816)</f>
        <v>0</v>
      </c>
      <c r="S2717" s="168">
        <f t="shared" si="1341"/>
        <v>0</v>
      </c>
      <c r="T2717" s="168">
        <f>SUM(T2728,T2736,T2742,T2748,T2756,T2764,T2772,T2780,T2786,T2794,T2802,T2808,T2816)</f>
        <v>0</v>
      </c>
      <c r="U2717" s="168">
        <f>SUM(U2728,U2736,U2742,U2748,U2756,U2764,U2772,U2780,U2786,U2794,U2802,U2808,U2816)</f>
        <v>0</v>
      </c>
      <c r="V2717" s="168">
        <f>SUM(V2728,V2736,V2742,V2748,V2756,V2764,V2772,V2780,V2786,V2794,V2802,V2808,V2816)</f>
        <v>0</v>
      </c>
      <c r="W2717" s="168">
        <f>SUM(W2728,W2736,W2742,W2748,W2756,W2764,W2772,W2780,W2786,W2794,W2802,W2808,W2816)</f>
        <v>0</v>
      </c>
    </row>
    <row r="2718" spans="2:23" ht="31.5" thickTop="1" thickBot="1">
      <c r="B2718" s="164" t="s">
        <v>995</v>
      </c>
      <c r="C2718" s="170" t="s">
        <v>996</v>
      </c>
      <c r="D2718" s="168">
        <f t="shared" si="1335"/>
        <v>306089000</v>
      </c>
      <c r="E2718" s="168">
        <f t="shared" si="1336"/>
        <v>72150000</v>
      </c>
      <c r="F2718" s="168">
        <f t="shared" si="1336"/>
        <v>79654000</v>
      </c>
      <c r="G2718" s="168">
        <f t="shared" si="1336"/>
        <v>79118000</v>
      </c>
      <c r="H2718" s="168">
        <f t="shared" si="1336"/>
        <v>75167000</v>
      </c>
      <c r="I2718" s="168">
        <f t="shared" si="1337"/>
        <v>306089000</v>
      </c>
      <c r="J2718" s="168">
        <f>SUM(J2719,J2728)</f>
        <v>72150000</v>
      </c>
      <c r="K2718" s="168">
        <f>SUM(K2719,K2728)</f>
        <v>79654000</v>
      </c>
      <c r="L2718" s="168">
        <f>SUM(L2719,L2728)</f>
        <v>79118000</v>
      </c>
      <c r="M2718" s="168">
        <f>SUM(M2719,M2728)</f>
        <v>75167000</v>
      </c>
      <c r="N2718" s="168">
        <f t="shared" si="1339"/>
        <v>0</v>
      </c>
      <c r="O2718" s="168">
        <f>SUM(O2719,O2728)</f>
        <v>0</v>
      </c>
      <c r="P2718" s="168">
        <f>SUM(P2719,P2728)</f>
        <v>0</v>
      </c>
      <c r="Q2718" s="168">
        <f>SUM(Q2719,Q2728)</f>
        <v>0</v>
      </c>
      <c r="R2718" s="168">
        <f>SUM(R2719,R2728)</f>
        <v>0</v>
      </c>
      <c r="S2718" s="168">
        <f t="shared" si="1341"/>
        <v>0</v>
      </c>
      <c r="T2718" s="168">
        <f>SUM(T2719,T2728)</f>
        <v>0</v>
      </c>
      <c r="U2718" s="168">
        <f>SUM(U2719,U2728)</f>
        <v>0</v>
      </c>
      <c r="V2718" s="168">
        <f>SUM(V2719,V2728)</f>
        <v>0</v>
      </c>
      <c r="W2718" s="168">
        <f>SUM(W2719,W2728)</f>
        <v>0</v>
      </c>
    </row>
    <row r="2719" spans="2:23" ht="16.5" thickTop="1" thickBot="1">
      <c r="B2719" s="164" t="s">
        <v>124</v>
      </c>
      <c r="C2719" s="171" t="s">
        <v>96</v>
      </c>
      <c r="D2719" s="168">
        <f t="shared" si="1335"/>
        <v>270089000</v>
      </c>
      <c r="E2719" s="168">
        <f t="shared" si="1336"/>
        <v>59750000</v>
      </c>
      <c r="F2719" s="168">
        <f t="shared" si="1336"/>
        <v>69654000</v>
      </c>
      <c r="G2719" s="168">
        <f t="shared" si="1336"/>
        <v>72218000</v>
      </c>
      <c r="H2719" s="168">
        <f t="shared" si="1336"/>
        <v>68467000</v>
      </c>
      <c r="I2719" s="168">
        <f t="shared" si="1337"/>
        <v>270089000</v>
      </c>
      <c r="J2719" s="168">
        <f>SUM(J2720:J2722,J2725:J2726)</f>
        <v>59750000</v>
      </c>
      <c r="K2719" s="168">
        <f>SUM(K2720:K2722,K2725:K2726)</f>
        <v>69654000</v>
      </c>
      <c r="L2719" s="168">
        <f>SUM(L2720:L2722,L2725:L2726)</f>
        <v>72218000</v>
      </c>
      <c r="M2719" s="168">
        <f>SUM(M2720:M2722,M2725:M2726)</f>
        <v>68467000</v>
      </c>
      <c r="N2719" s="168">
        <f t="shared" si="1339"/>
        <v>0</v>
      </c>
      <c r="O2719" s="168">
        <f>SUM(O2720:O2722,O2725:O2726)</f>
        <v>0</v>
      </c>
      <c r="P2719" s="168">
        <f>SUM(P2720:P2722,P2725:P2726)</f>
        <v>0</v>
      </c>
      <c r="Q2719" s="168">
        <f>SUM(Q2720:Q2722,Q2725:Q2726)</f>
        <v>0</v>
      </c>
      <c r="R2719" s="168">
        <f>SUM(R2720:R2722,R2725:R2726)</f>
        <v>0</v>
      </c>
      <c r="S2719" s="168">
        <f t="shared" si="1341"/>
        <v>0</v>
      </c>
      <c r="T2719" s="168">
        <f>SUM(T2720:T2722,T2725:T2726)</f>
        <v>0</v>
      </c>
      <c r="U2719" s="168">
        <f>SUM(U2720:U2722,U2725:U2726)</f>
        <v>0</v>
      </c>
      <c r="V2719" s="168">
        <f>SUM(V2720:V2722,V2725:V2726)</f>
        <v>0</v>
      </c>
      <c r="W2719" s="168">
        <f>SUM(W2720:W2722,W2725:W2726)</f>
        <v>0</v>
      </c>
    </row>
    <row r="2720" spans="2:23" ht="16.5" thickTop="1" thickBot="1">
      <c r="B2720" s="164" t="s">
        <v>124</v>
      </c>
      <c r="C2720" s="172" t="s">
        <v>97</v>
      </c>
      <c r="D2720" s="168">
        <f t="shared" si="1335"/>
        <v>157697000</v>
      </c>
      <c r="E2720" s="168">
        <f t="shared" si="1336"/>
        <v>39442000</v>
      </c>
      <c r="F2720" s="168">
        <f t="shared" si="1336"/>
        <v>39424000</v>
      </c>
      <c r="G2720" s="168">
        <f t="shared" si="1336"/>
        <v>39433000</v>
      </c>
      <c r="H2720" s="168">
        <f t="shared" si="1336"/>
        <v>39398000</v>
      </c>
      <c r="I2720" s="168">
        <f t="shared" si="1337"/>
        <v>157697000</v>
      </c>
      <c r="J2720" s="168">
        <v>39442000</v>
      </c>
      <c r="K2720" s="168">
        <v>39424000</v>
      </c>
      <c r="L2720" s="168">
        <v>39433000</v>
      </c>
      <c r="M2720" s="168">
        <v>39398000</v>
      </c>
      <c r="N2720" s="168">
        <f t="shared" si="1339"/>
        <v>0</v>
      </c>
      <c r="O2720" s="168">
        <v>0</v>
      </c>
      <c r="P2720" s="168">
        <v>0</v>
      </c>
      <c r="Q2720" s="168">
        <v>0</v>
      </c>
      <c r="R2720" s="168">
        <v>0</v>
      </c>
      <c r="S2720" s="168">
        <f t="shared" si="1341"/>
        <v>0</v>
      </c>
      <c r="T2720" s="168">
        <v>0</v>
      </c>
      <c r="U2720" s="168">
        <v>0</v>
      </c>
      <c r="V2720" s="168">
        <v>0</v>
      </c>
      <c r="W2720" s="168">
        <v>0</v>
      </c>
    </row>
    <row r="2721" spans="2:23" ht="16.5" thickTop="1" thickBot="1">
      <c r="B2721" s="164" t="s">
        <v>124</v>
      </c>
      <c r="C2721" s="172" t="s">
        <v>98</v>
      </c>
      <c r="D2721" s="168">
        <f t="shared" si="1335"/>
        <v>91230000</v>
      </c>
      <c r="E2721" s="168">
        <f t="shared" si="1336"/>
        <v>15000000</v>
      </c>
      <c r="F2721" s="168">
        <f t="shared" si="1336"/>
        <v>25000000</v>
      </c>
      <c r="G2721" s="168">
        <f t="shared" si="1336"/>
        <v>27500000</v>
      </c>
      <c r="H2721" s="168">
        <f t="shared" si="1336"/>
        <v>23730000</v>
      </c>
      <c r="I2721" s="168">
        <f t="shared" si="1337"/>
        <v>91230000</v>
      </c>
      <c r="J2721" s="168">
        <v>15000000</v>
      </c>
      <c r="K2721" s="168">
        <v>25000000</v>
      </c>
      <c r="L2721" s="168">
        <v>27500000</v>
      </c>
      <c r="M2721" s="168">
        <v>23730000</v>
      </c>
      <c r="N2721" s="168">
        <f t="shared" si="1339"/>
        <v>0</v>
      </c>
      <c r="O2721" s="168">
        <v>0</v>
      </c>
      <c r="P2721" s="168">
        <v>0</v>
      </c>
      <c r="Q2721" s="168">
        <v>0</v>
      </c>
      <c r="R2721" s="168">
        <v>0</v>
      </c>
      <c r="S2721" s="168">
        <f t="shared" si="1341"/>
        <v>0</v>
      </c>
      <c r="T2721" s="168">
        <v>0</v>
      </c>
      <c r="U2721" s="168">
        <v>0</v>
      </c>
      <c r="V2721" s="168">
        <v>0</v>
      </c>
      <c r="W2721" s="168">
        <v>0</v>
      </c>
    </row>
    <row r="2722" spans="2:23" ht="16.5" thickTop="1" thickBot="1">
      <c r="B2722" s="164" t="s">
        <v>124</v>
      </c>
      <c r="C2722" s="172" t="s">
        <v>15</v>
      </c>
      <c r="D2722" s="168">
        <f t="shared" si="1335"/>
        <v>75000</v>
      </c>
      <c r="E2722" s="168">
        <f t="shared" si="1336"/>
        <v>75000</v>
      </c>
      <c r="F2722" s="168">
        <f t="shared" si="1336"/>
        <v>0</v>
      </c>
      <c r="G2722" s="168">
        <f t="shared" si="1336"/>
        <v>0</v>
      </c>
      <c r="H2722" s="168">
        <f t="shared" si="1336"/>
        <v>0</v>
      </c>
      <c r="I2722" s="168">
        <f t="shared" si="1337"/>
        <v>75000</v>
      </c>
      <c r="J2722" s="168">
        <f t="shared" ref="J2722:M2723" si="1361">SUM(J2723)</f>
        <v>75000</v>
      </c>
      <c r="K2722" s="168">
        <f t="shared" si="1361"/>
        <v>0</v>
      </c>
      <c r="L2722" s="168">
        <f t="shared" si="1361"/>
        <v>0</v>
      </c>
      <c r="M2722" s="168">
        <f t="shared" si="1361"/>
        <v>0</v>
      </c>
      <c r="N2722" s="168">
        <f t="shared" si="1339"/>
        <v>0</v>
      </c>
      <c r="O2722" s="168">
        <f t="shared" ref="O2722:R2723" si="1362">SUM(O2723)</f>
        <v>0</v>
      </c>
      <c r="P2722" s="168">
        <f t="shared" si="1362"/>
        <v>0</v>
      </c>
      <c r="Q2722" s="168">
        <f t="shared" si="1362"/>
        <v>0</v>
      </c>
      <c r="R2722" s="168">
        <f t="shared" si="1362"/>
        <v>0</v>
      </c>
      <c r="S2722" s="168">
        <f t="shared" si="1341"/>
        <v>0</v>
      </c>
      <c r="T2722" s="168">
        <f t="shared" ref="T2722:W2723" si="1363">SUM(T2723)</f>
        <v>0</v>
      </c>
      <c r="U2722" s="168">
        <f t="shared" si="1363"/>
        <v>0</v>
      </c>
      <c r="V2722" s="168">
        <f t="shared" si="1363"/>
        <v>0</v>
      </c>
      <c r="W2722" s="168">
        <f t="shared" si="1363"/>
        <v>0</v>
      </c>
    </row>
    <row r="2723" spans="2:23" ht="16.5" thickTop="1" thickBot="1">
      <c r="B2723" s="164" t="s">
        <v>124</v>
      </c>
      <c r="C2723" s="173" t="s">
        <v>139</v>
      </c>
      <c r="D2723" s="168">
        <f t="shared" si="1335"/>
        <v>75000</v>
      </c>
      <c r="E2723" s="168">
        <f t="shared" si="1336"/>
        <v>75000</v>
      </c>
      <c r="F2723" s="168">
        <f t="shared" si="1336"/>
        <v>0</v>
      </c>
      <c r="G2723" s="168">
        <f t="shared" si="1336"/>
        <v>0</v>
      </c>
      <c r="H2723" s="168">
        <f t="shared" si="1336"/>
        <v>0</v>
      </c>
      <c r="I2723" s="168">
        <f t="shared" si="1337"/>
        <v>75000</v>
      </c>
      <c r="J2723" s="168">
        <f t="shared" si="1361"/>
        <v>75000</v>
      </c>
      <c r="K2723" s="168">
        <f t="shared" si="1361"/>
        <v>0</v>
      </c>
      <c r="L2723" s="168">
        <f t="shared" si="1361"/>
        <v>0</v>
      </c>
      <c r="M2723" s="168">
        <f t="shared" si="1361"/>
        <v>0</v>
      </c>
      <c r="N2723" s="168">
        <f t="shared" si="1339"/>
        <v>0</v>
      </c>
      <c r="O2723" s="168">
        <f t="shared" si="1362"/>
        <v>0</v>
      </c>
      <c r="P2723" s="168">
        <f t="shared" si="1362"/>
        <v>0</v>
      </c>
      <c r="Q2723" s="168">
        <f t="shared" si="1362"/>
        <v>0</v>
      </c>
      <c r="R2723" s="168">
        <f t="shared" si="1362"/>
        <v>0</v>
      </c>
      <c r="S2723" s="168">
        <f t="shared" si="1341"/>
        <v>0</v>
      </c>
      <c r="T2723" s="168">
        <f t="shared" si="1363"/>
        <v>0</v>
      </c>
      <c r="U2723" s="168">
        <f t="shared" si="1363"/>
        <v>0</v>
      </c>
      <c r="V2723" s="168">
        <f t="shared" si="1363"/>
        <v>0</v>
      </c>
      <c r="W2723" s="168">
        <f t="shared" si="1363"/>
        <v>0</v>
      </c>
    </row>
    <row r="2724" spans="2:23" ht="16.5" thickTop="1" thickBot="1">
      <c r="B2724" s="164" t="s">
        <v>124</v>
      </c>
      <c r="C2724" s="174" t="s">
        <v>138</v>
      </c>
      <c r="D2724" s="168">
        <f t="shared" si="1335"/>
        <v>75000</v>
      </c>
      <c r="E2724" s="168">
        <f t="shared" si="1336"/>
        <v>75000</v>
      </c>
      <c r="F2724" s="168">
        <f t="shared" si="1336"/>
        <v>0</v>
      </c>
      <c r="G2724" s="168">
        <f t="shared" si="1336"/>
        <v>0</v>
      </c>
      <c r="H2724" s="168">
        <f t="shared" si="1336"/>
        <v>0</v>
      </c>
      <c r="I2724" s="168">
        <f t="shared" si="1337"/>
        <v>75000</v>
      </c>
      <c r="J2724" s="168">
        <v>75000</v>
      </c>
      <c r="K2724" s="168">
        <v>0</v>
      </c>
      <c r="L2724" s="168">
        <v>0</v>
      </c>
      <c r="M2724" s="168">
        <v>0</v>
      </c>
      <c r="N2724" s="168">
        <f t="shared" si="1339"/>
        <v>0</v>
      </c>
      <c r="O2724" s="168">
        <v>0</v>
      </c>
      <c r="P2724" s="168">
        <v>0</v>
      </c>
      <c r="Q2724" s="168">
        <v>0</v>
      </c>
      <c r="R2724" s="168">
        <v>0</v>
      </c>
      <c r="S2724" s="168">
        <f t="shared" si="1341"/>
        <v>0</v>
      </c>
      <c r="T2724" s="168">
        <v>0</v>
      </c>
      <c r="U2724" s="168">
        <v>0</v>
      </c>
      <c r="V2724" s="168">
        <v>0</v>
      </c>
      <c r="W2724" s="168">
        <v>0</v>
      </c>
    </row>
    <row r="2725" spans="2:23" ht="16.5" thickTop="1" thickBot="1">
      <c r="B2725" s="164" t="s">
        <v>124</v>
      </c>
      <c r="C2725" s="172" t="s">
        <v>101</v>
      </c>
      <c r="D2725" s="168">
        <f t="shared" si="1335"/>
        <v>3487000</v>
      </c>
      <c r="E2725" s="168">
        <f t="shared" si="1336"/>
        <v>833000</v>
      </c>
      <c r="F2725" s="168">
        <f t="shared" si="1336"/>
        <v>830000</v>
      </c>
      <c r="G2725" s="168">
        <f t="shared" si="1336"/>
        <v>885000</v>
      </c>
      <c r="H2725" s="168">
        <f t="shared" si="1336"/>
        <v>939000</v>
      </c>
      <c r="I2725" s="168">
        <f t="shared" si="1337"/>
        <v>3487000</v>
      </c>
      <c r="J2725" s="168">
        <v>833000</v>
      </c>
      <c r="K2725" s="168">
        <v>830000</v>
      </c>
      <c r="L2725" s="168">
        <v>885000</v>
      </c>
      <c r="M2725" s="168">
        <v>939000</v>
      </c>
      <c r="N2725" s="168">
        <f t="shared" si="1339"/>
        <v>0</v>
      </c>
      <c r="O2725" s="168">
        <v>0</v>
      </c>
      <c r="P2725" s="168">
        <v>0</v>
      </c>
      <c r="Q2725" s="168">
        <v>0</v>
      </c>
      <c r="R2725" s="168">
        <v>0</v>
      </c>
      <c r="S2725" s="168">
        <f t="shared" si="1341"/>
        <v>0</v>
      </c>
      <c r="T2725" s="168">
        <v>0</v>
      </c>
      <c r="U2725" s="168">
        <v>0</v>
      </c>
      <c r="V2725" s="168">
        <v>0</v>
      </c>
      <c r="W2725" s="168">
        <v>0</v>
      </c>
    </row>
    <row r="2726" spans="2:23" ht="16.5" thickTop="1" thickBot="1">
      <c r="B2726" s="164" t="s">
        <v>124</v>
      </c>
      <c r="C2726" s="172" t="s">
        <v>102</v>
      </c>
      <c r="D2726" s="168">
        <f t="shared" si="1335"/>
        <v>17600000</v>
      </c>
      <c r="E2726" s="168">
        <f t="shared" si="1336"/>
        <v>4400000</v>
      </c>
      <c r="F2726" s="168">
        <f t="shared" si="1336"/>
        <v>4400000</v>
      </c>
      <c r="G2726" s="168">
        <f t="shared" si="1336"/>
        <v>4400000</v>
      </c>
      <c r="H2726" s="168">
        <f t="shared" si="1336"/>
        <v>4400000</v>
      </c>
      <c r="I2726" s="168">
        <f t="shared" si="1337"/>
        <v>17600000</v>
      </c>
      <c r="J2726" s="168">
        <f>SUM(J2727)</f>
        <v>4400000</v>
      </c>
      <c r="K2726" s="168">
        <f>SUM(K2727)</f>
        <v>4400000</v>
      </c>
      <c r="L2726" s="168">
        <f>SUM(L2727)</f>
        <v>4400000</v>
      </c>
      <c r="M2726" s="168">
        <f>SUM(M2727)</f>
        <v>4400000</v>
      </c>
      <c r="N2726" s="168">
        <f t="shared" si="1339"/>
        <v>0</v>
      </c>
      <c r="O2726" s="168">
        <f>SUM(O2727)</f>
        <v>0</v>
      </c>
      <c r="P2726" s="168">
        <f>SUM(P2727)</f>
        <v>0</v>
      </c>
      <c r="Q2726" s="168">
        <f>SUM(Q2727)</f>
        <v>0</v>
      </c>
      <c r="R2726" s="168">
        <f>SUM(R2727)</f>
        <v>0</v>
      </c>
      <c r="S2726" s="168">
        <f t="shared" si="1341"/>
        <v>0</v>
      </c>
      <c r="T2726" s="168">
        <f>SUM(T2727)</f>
        <v>0</v>
      </c>
      <c r="U2726" s="168">
        <f>SUM(U2727)</f>
        <v>0</v>
      </c>
      <c r="V2726" s="168">
        <f>SUM(V2727)</f>
        <v>0</v>
      </c>
      <c r="W2726" s="168">
        <f>SUM(W2727)</f>
        <v>0</v>
      </c>
    </row>
    <row r="2727" spans="2:23" ht="31.5" thickTop="1" thickBot="1">
      <c r="B2727" s="164" t="s">
        <v>124</v>
      </c>
      <c r="C2727" s="173" t="s">
        <v>156</v>
      </c>
      <c r="D2727" s="168">
        <f t="shared" si="1335"/>
        <v>17600000</v>
      </c>
      <c r="E2727" s="168">
        <f t="shared" si="1336"/>
        <v>4400000</v>
      </c>
      <c r="F2727" s="168">
        <f t="shared" si="1336"/>
        <v>4400000</v>
      </c>
      <c r="G2727" s="168">
        <f t="shared" si="1336"/>
        <v>4400000</v>
      </c>
      <c r="H2727" s="168">
        <f t="shared" si="1336"/>
        <v>4400000</v>
      </c>
      <c r="I2727" s="168">
        <f t="shared" si="1337"/>
        <v>17600000</v>
      </c>
      <c r="J2727" s="168">
        <v>4400000</v>
      </c>
      <c r="K2727" s="168">
        <v>4400000</v>
      </c>
      <c r="L2727" s="168">
        <v>4400000</v>
      </c>
      <c r="M2727" s="168">
        <v>4400000</v>
      </c>
      <c r="N2727" s="168">
        <f t="shared" si="1339"/>
        <v>0</v>
      </c>
      <c r="O2727" s="168">
        <v>0</v>
      </c>
      <c r="P2727" s="168">
        <v>0</v>
      </c>
      <c r="Q2727" s="168">
        <v>0</v>
      </c>
      <c r="R2727" s="168">
        <v>0</v>
      </c>
      <c r="S2727" s="168">
        <f t="shared" si="1341"/>
        <v>0</v>
      </c>
      <c r="T2727" s="168">
        <v>0</v>
      </c>
      <c r="U2727" s="168">
        <v>0</v>
      </c>
      <c r="V2727" s="168">
        <v>0</v>
      </c>
      <c r="W2727" s="168">
        <v>0</v>
      </c>
    </row>
    <row r="2728" spans="2:23" ht="16.5" thickTop="1" thickBot="1">
      <c r="B2728" s="164" t="s">
        <v>124</v>
      </c>
      <c r="C2728" s="171" t="s">
        <v>121</v>
      </c>
      <c r="D2728" s="168">
        <f t="shared" si="1335"/>
        <v>36000000</v>
      </c>
      <c r="E2728" s="168">
        <f t="shared" si="1336"/>
        <v>12400000</v>
      </c>
      <c r="F2728" s="168">
        <f t="shared" si="1336"/>
        <v>10000000</v>
      </c>
      <c r="G2728" s="168">
        <f t="shared" si="1336"/>
        <v>6900000</v>
      </c>
      <c r="H2728" s="168">
        <f t="shared" si="1336"/>
        <v>6700000</v>
      </c>
      <c r="I2728" s="168">
        <f t="shared" si="1337"/>
        <v>36000000</v>
      </c>
      <c r="J2728" s="168">
        <v>12400000</v>
      </c>
      <c r="K2728" s="168">
        <v>10000000</v>
      </c>
      <c r="L2728" s="168">
        <v>6900000</v>
      </c>
      <c r="M2728" s="168">
        <v>6700000</v>
      </c>
      <c r="N2728" s="168">
        <f t="shared" si="1339"/>
        <v>0</v>
      </c>
      <c r="O2728" s="168">
        <v>0</v>
      </c>
      <c r="P2728" s="168">
        <v>0</v>
      </c>
      <c r="Q2728" s="168">
        <v>0</v>
      </c>
      <c r="R2728" s="168">
        <v>0</v>
      </c>
      <c r="S2728" s="168">
        <f t="shared" si="1341"/>
        <v>0</v>
      </c>
      <c r="T2728" s="168">
        <v>0</v>
      </c>
      <c r="U2728" s="168">
        <v>0</v>
      </c>
      <c r="V2728" s="168">
        <v>0</v>
      </c>
      <c r="W2728" s="168">
        <v>0</v>
      </c>
    </row>
    <row r="2729" spans="2:23" ht="31.5" thickTop="1" thickBot="1">
      <c r="B2729" s="164" t="s">
        <v>997</v>
      </c>
      <c r="C2729" s="170" t="s">
        <v>998</v>
      </c>
      <c r="D2729" s="168">
        <f t="shared" si="1335"/>
        <v>108967000</v>
      </c>
      <c r="E2729" s="168">
        <f t="shared" si="1336"/>
        <v>25721000</v>
      </c>
      <c r="F2729" s="168">
        <f t="shared" si="1336"/>
        <v>25910000</v>
      </c>
      <c r="G2729" s="168">
        <f t="shared" si="1336"/>
        <v>27650000</v>
      </c>
      <c r="H2729" s="168">
        <f t="shared" si="1336"/>
        <v>29686000</v>
      </c>
      <c r="I2729" s="168">
        <f t="shared" si="1337"/>
        <v>108967000</v>
      </c>
      <c r="J2729" s="168">
        <f>SUM(J2730,J2736)</f>
        <v>25721000</v>
      </c>
      <c r="K2729" s="168">
        <f>SUM(K2730,K2736)</f>
        <v>25910000</v>
      </c>
      <c r="L2729" s="168">
        <f>SUM(L2730,L2736)</f>
        <v>27650000</v>
      </c>
      <c r="M2729" s="168">
        <f>SUM(M2730,M2736)</f>
        <v>29686000</v>
      </c>
      <c r="N2729" s="168">
        <f t="shared" si="1339"/>
        <v>0</v>
      </c>
      <c r="O2729" s="168">
        <f>SUM(O2730,O2736)</f>
        <v>0</v>
      </c>
      <c r="P2729" s="168">
        <f>SUM(P2730,P2736)</f>
        <v>0</v>
      </c>
      <c r="Q2729" s="168">
        <f>SUM(Q2730,Q2736)</f>
        <v>0</v>
      </c>
      <c r="R2729" s="168">
        <f>SUM(R2730,R2736)</f>
        <v>0</v>
      </c>
      <c r="S2729" s="168">
        <f t="shared" si="1341"/>
        <v>0</v>
      </c>
      <c r="T2729" s="168">
        <f>SUM(T2730,T2736)</f>
        <v>0</v>
      </c>
      <c r="U2729" s="168">
        <f>SUM(U2730,U2736)</f>
        <v>0</v>
      </c>
      <c r="V2729" s="168">
        <f>SUM(V2730,V2736)</f>
        <v>0</v>
      </c>
      <c r="W2729" s="168">
        <f>SUM(W2730,W2736)</f>
        <v>0</v>
      </c>
    </row>
    <row r="2730" spans="2:23" ht="16.5" thickTop="1" thickBot="1">
      <c r="B2730" s="164" t="s">
        <v>124</v>
      </c>
      <c r="C2730" s="171" t="s">
        <v>96</v>
      </c>
      <c r="D2730" s="168">
        <f t="shared" si="1335"/>
        <v>108567000</v>
      </c>
      <c r="E2730" s="168">
        <f t="shared" si="1336"/>
        <v>25644000</v>
      </c>
      <c r="F2730" s="168">
        <f t="shared" si="1336"/>
        <v>25829000</v>
      </c>
      <c r="G2730" s="168">
        <f t="shared" si="1336"/>
        <v>27514000</v>
      </c>
      <c r="H2730" s="168">
        <f t="shared" si="1336"/>
        <v>29580000</v>
      </c>
      <c r="I2730" s="168">
        <f t="shared" si="1337"/>
        <v>108567000</v>
      </c>
      <c r="J2730" s="168">
        <f>SUM(J2731:J2734)</f>
        <v>25644000</v>
      </c>
      <c r="K2730" s="168">
        <f>SUM(K2731:K2734)</f>
        <v>25829000</v>
      </c>
      <c r="L2730" s="168">
        <f>SUM(L2731:L2734)</f>
        <v>27514000</v>
      </c>
      <c r="M2730" s="168">
        <f>SUM(M2731:M2734)</f>
        <v>29580000</v>
      </c>
      <c r="N2730" s="168">
        <f t="shared" si="1339"/>
        <v>0</v>
      </c>
      <c r="O2730" s="168">
        <f>SUM(O2731:O2734)</f>
        <v>0</v>
      </c>
      <c r="P2730" s="168">
        <f>SUM(P2731:P2734)</f>
        <v>0</v>
      </c>
      <c r="Q2730" s="168">
        <f>SUM(Q2731:Q2734)</f>
        <v>0</v>
      </c>
      <c r="R2730" s="168">
        <f>SUM(R2731:R2734)</f>
        <v>0</v>
      </c>
      <c r="S2730" s="168">
        <f t="shared" si="1341"/>
        <v>0</v>
      </c>
      <c r="T2730" s="168">
        <f>SUM(T2731:T2734)</f>
        <v>0</v>
      </c>
      <c r="U2730" s="168">
        <f>SUM(U2731:U2734)</f>
        <v>0</v>
      </c>
      <c r="V2730" s="168">
        <f>SUM(V2731:V2734)</f>
        <v>0</v>
      </c>
      <c r="W2730" s="168">
        <f>SUM(W2731:W2734)</f>
        <v>0</v>
      </c>
    </row>
    <row r="2731" spans="2:23" ht="16.5" thickTop="1" thickBot="1">
      <c r="B2731" s="164" t="s">
        <v>124</v>
      </c>
      <c r="C2731" s="172" t="s">
        <v>97</v>
      </c>
      <c r="D2731" s="168">
        <f t="shared" si="1335"/>
        <v>86555000</v>
      </c>
      <c r="E2731" s="168">
        <f t="shared" si="1336"/>
        <v>21638000</v>
      </c>
      <c r="F2731" s="168">
        <f t="shared" si="1336"/>
        <v>21639000</v>
      </c>
      <c r="G2731" s="168">
        <f t="shared" si="1336"/>
        <v>21639000</v>
      </c>
      <c r="H2731" s="168">
        <f t="shared" si="1336"/>
        <v>21639000</v>
      </c>
      <c r="I2731" s="168">
        <f t="shared" si="1337"/>
        <v>86555000</v>
      </c>
      <c r="J2731" s="168">
        <v>21638000</v>
      </c>
      <c r="K2731" s="168">
        <v>21639000</v>
      </c>
      <c r="L2731" s="168">
        <v>21639000</v>
      </c>
      <c r="M2731" s="168">
        <v>21639000</v>
      </c>
      <c r="N2731" s="168">
        <f t="shared" si="1339"/>
        <v>0</v>
      </c>
      <c r="O2731" s="168">
        <v>0</v>
      </c>
      <c r="P2731" s="168">
        <v>0</v>
      </c>
      <c r="Q2731" s="168">
        <v>0</v>
      </c>
      <c r="R2731" s="168">
        <v>0</v>
      </c>
      <c r="S2731" s="168">
        <f t="shared" si="1341"/>
        <v>0</v>
      </c>
      <c r="T2731" s="168">
        <v>0</v>
      </c>
      <c r="U2731" s="168">
        <v>0</v>
      </c>
      <c r="V2731" s="168">
        <v>0</v>
      </c>
      <c r="W2731" s="168">
        <v>0</v>
      </c>
    </row>
    <row r="2732" spans="2:23" ht="16.5" thickTop="1" thickBot="1">
      <c r="B2732" s="164" t="s">
        <v>124</v>
      </c>
      <c r="C2732" s="172" t="s">
        <v>98</v>
      </c>
      <c r="D2732" s="168">
        <f t="shared" si="1335"/>
        <v>18600000</v>
      </c>
      <c r="E2732" s="168">
        <f t="shared" si="1336"/>
        <v>3350000</v>
      </c>
      <c r="F2732" s="168">
        <f t="shared" si="1336"/>
        <v>3340000</v>
      </c>
      <c r="G2732" s="168">
        <f t="shared" si="1336"/>
        <v>5020000</v>
      </c>
      <c r="H2732" s="168">
        <f t="shared" si="1336"/>
        <v>6890000</v>
      </c>
      <c r="I2732" s="168">
        <f t="shared" si="1337"/>
        <v>18600000</v>
      </c>
      <c r="J2732" s="168">
        <v>3350000</v>
      </c>
      <c r="K2732" s="168">
        <v>3340000</v>
      </c>
      <c r="L2732" s="168">
        <v>5020000</v>
      </c>
      <c r="M2732" s="168">
        <v>6890000</v>
      </c>
      <c r="N2732" s="168">
        <f t="shared" si="1339"/>
        <v>0</v>
      </c>
      <c r="O2732" s="168">
        <v>0</v>
      </c>
      <c r="P2732" s="168">
        <v>0</v>
      </c>
      <c r="Q2732" s="168">
        <v>0</v>
      </c>
      <c r="R2732" s="168">
        <v>0</v>
      </c>
      <c r="S2732" s="168">
        <f t="shared" si="1341"/>
        <v>0</v>
      </c>
      <c r="T2732" s="168">
        <v>0</v>
      </c>
      <c r="U2732" s="168">
        <v>0</v>
      </c>
      <c r="V2732" s="168">
        <v>0</v>
      </c>
      <c r="W2732" s="168">
        <v>0</v>
      </c>
    </row>
    <row r="2733" spans="2:23" ht="16.5" thickTop="1" thickBot="1">
      <c r="B2733" s="164" t="s">
        <v>124</v>
      </c>
      <c r="C2733" s="172" t="s">
        <v>101</v>
      </c>
      <c r="D2733" s="168">
        <f t="shared" si="1335"/>
        <v>1000000</v>
      </c>
      <c r="E2733" s="168">
        <f t="shared" si="1336"/>
        <v>250000</v>
      </c>
      <c r="F2733" s="168">
        <f t="shared" si="1336"/>
        <v>250000</v>
      </c>
      <c r="G2733" s="168">
        <f t="shared" si="1336"/>
        <v>250000</v>
      </c>
      <c r="H2733" s="168">
        <f t="shared" si="1336"/>
        <v>250000</v>
      </c>
      <c r="I2733" s="168">
        <f t="shared" si="1337"/>
        <v>1000000</v>
      </c>
      <c r="J2733" s="168">
        <v>250000</v>
      </c>
      <c r="K2733" s="168">
        <v>250000</v>
      </c>
      <c r="L2733" s="168">
        <v>250000</v>
      </c>
      <c r="M2733" s="168">
        <v>250000</v>
      </c>
      <c r="N2733" s="168">
        <f t="shared" si="1339"/>
        <v>0</v>
      </c>
      <c r="O2733" s="168">
        <v>0</v>
      </c>
      <c r="P2733" s="168">
        <v>0</v>
      </c>
      <c r="Q2733" s="168">
        <v>0</v>
      </c>
      <c r="R2733" s="168">
        <v>0</v>
      </c>
      <c r="S2733" s="168">
        <f t="shared" si="1341"/>
        <v>0</v>
      </c>
      <c r="T2733" s="168">
        <v>0</v>
      </c>
      <c r="U2733" s="168">
        <v>0</v>
      </c>
      <c r="V2733" s="168">
        <v>0</v>
      </c>
      <c r="W2733" s="168">
        <v>0</v>
      </c>
    </row>
    <row r="2734" spans="2:23" ht="16.5" thickTop="1" thickBot="1">
      <c r="B2734" s="164" t="s">
        <v>124</v>
      </c>
      <c r="C2734" s="172" t="s">
        <v>102</v>
      </c>
      <c r="D2734" s="168">
        <f t="shared" si="1335"/>
        <v>2412000</v>
      </c>
      <c r="E2734" s="168">
        <f t="shared" si="1336"/>
        <v>406000</v>
      </c>
      <c r="F2734" s="168">
        <f t="shared" si="1336"/>
        <v>600000</v>
      </c>
      <c r="G2734" s="168">
        <f t="shared" si="1336"/>
        <v>605000</v>
      </c>
      <c r="H2734" s="168">
        <f t="shared" si="1336"/>
        <v>801000</v>
      </c>
      <c r="I2734" s="168">
        <f t="shared" si="1337"/>
        <v>2412000</v>
      </c>
      <c r="J2734" s="168">
        <f>SUM(J2735)</f>
        <v>406000</v>
      </c>
      <c r="K2734" s="168">
        <f>SUM(K2735)</f>
        <v>600000</v>
      </c>
      <c r="L2734" s="168">
        <f>SUM(L2735)</f>
        <v>605000</v>
      </c>
      <c r="M2734" s="168">
        <f>SUM(M2735)</f>
        <v>801000</v>
      </c>
      <c r="N2734" s="168">
        <f t="shared" si="1339"/>
        <v>0</v>
      </c>
      <c r="O2734" s="168">
        <f>SUM(O2735)</f>
        <v>0</v>
      </c>
      <c r="P2734" s="168">
        <f>SUM(P2735)</f>
        <v>0</v>
      </c>
      <c r="Q2734" s="168">
        <f>SUM(Q2735)</f>
        <v>0</v>
      </c>
      <c r="R2734" s="168">
        <f>SUM(R2735)</f>
        <v>0</v>
      </c>
      <c r="S2734" s="168">
        <f t="shared" si="1341"/>
        <v>0</v>
      </c>
      <c r="T2734" s="168">
        <f>SUM(T2735)</f>
        <v>0</v>
      </c>
      <c r="U2734" s="168">
        <f>SUM(U2735)</f>
        <v>0</v>
      </c>
      <c r="V2734" s="168">
        <f>SUM(V2735)</f>
        <v>0</v>
      </c>
      <c r="W2734" s="168">
        <f>SUM(W2735)</f>
        <v>0</v>
      </c>
    </row>
    <row r="2735" spans="2:23" ht="31.5" thickTop="1" thickBot="1">
      <c r="B2735" s="164" t="s">
        <v>124</v>
      </c>
      <c r="C2735" s="173" t="s">
        <v>156</v>
      </c>
      <c r="D2735" s="168">
        <f t="shared" si="1335"/>
        <v>2412000</v>
      </c>
      <c r="E2735" s="168">
        <f t="shared" si="1336"/>
        <v>406000</v>
      </c>
      <c r="F2735" s="168">
        <f t="shared" si="1336"/>
        <v>600000</v>
      </c>
      <c r="G2735" s="168">
        <f t="shared" si="1336"/>
        <v>605000</v>
      </c>
      <c r="H2735" s="168">
        <f t="shared" si="1336"/>
        <v>801000</v>
      </c>
      <c r="I2735" s="168">
        <f t="shared" si="1337"/>
        <v>2412000</v>
      </c>
      <c r="J2735" s="168">
        <v>406000</v>
      </c>
      <c r="K2735" s="168">
        <v>600000</v>
      </c>
      <c r="L2735" s="168">
        <v>605000</v>
      </c>
      <c r="M2735" s="168">
        <v>801000</v>
      </c>
      <c r="N2735" s="168">
        <f t="shared" si="1339"/>
        <v>0</v>
      </c>
      <c r="O2735" s="168">
        <v>0</v>
      </c>
      <c r="P2735" s="168">
        <v>0</v>
      </c>
      <c r="Q2735" s="168">
        <v>0</v>
      </c>
      <c r="R2735" s="168">
        <v>0</v>
      </c>
      <c r="S2735" s="168">
        <f t="shared" si="1341"/>
        <v>0</v>
      </c>
      <c r="T2735" s="168">
        <v>0</v>
      </c>
      <c r="U2735" s="168">
        <v>0</v>
      </c>
      <c r="V2735" s="168">
        <v>0</v>
      </c>
      <c r="W2735" s="168">
        <v>0</v>
      </c>
    </row>
    <row r="2736" spans="2:23" ht="16.5" thickTop="1" thickBot="1">
      <c r="B2736" s="164" t="s">
        <v>124</v>
      </c>
      <c r="C2736" s="171" t="s">
        <v>121</v>
      </c>
      <c r="D2736" s="168">
        <f t="shared" si="1335"/>
        <v>400000</v>
      </c>
      <c r="E2736" s="168">
        <f t="shared" si="1336"/>
        <v>77000</v>
      </c>
      <c r="F2736" s="168">
        <f t="shared" si="1336"/>
        <v>81000</v>
      </c>
      <c r="G2736" s="168">
        <f t="shared" si="1336"/>
        <v>136000</v>
      </c>
      <c r="H2736" s="168">
        <f t="shared" si="1336"/>
        <v>106000</v>
      </c>
      <c r="I2736" s="168">
        <f t="shared" si="1337"/>
        <v>400000</v>
      </c>
      <c r="J2736" s="168">
        <v>77000</v>
      </c>
      <c r="K2736" s="168">
        <v>81000</v>
      </c>
      <c r="L2736" s="168">
        <v>136000</v>
      </c>
      <c r="M2736" s="168">
        <v>106000</v>
      </c>
      <c r="N2736" s="168">
        <f t="shared" si="1339"/>
        <v>0</v>
      </c>
      <c r="O2736" s="168">
        <v>0</v>
      </c>
      <c r="P2736" s="168">
        <v>0</v>
      </c>
      <c r="Q2736" s="168">
        <v>0</v>
      </c>
      <c r="R2736" s="168">
        <v>0</v>
      </c>
      <c r="S2736" s="168">
        <f t="shared" si="1341"/>
        <v>0</v>
      </c>
      <c r="T2736" s="168">
        <v>0</v>
      </c>
      <c r="U2736" s="168">
        <v>0</v>
      </c>
      <c r="V2736" s="168">
        <v>0</v>
      </c>
      <c r="W2736" s="168">
        <v>0</v>
      </c>
    </row>
    <row r="2737" spans="2:23" ht="31.5" thickTop="1" thickBot="1">
      <c r="B2737" s="164" t="s">
        <v>999</v>
      </c>
      <c r="C2737" s="170" t="s">
        <v>1000</v>
      </c>
      <c r="D2737" s="168">
        <f t="shared" si="1335"/>
        <v>15185000</v>
      </c>
      <c r="E2737" s="168">
        <f t="shared" si="1336"/>
        <v>3785000</v>
      </c>
      <c r="F2737" s="168">
        <f t="shared" si="1336"/>
        <v>3796000</v>
      </c>
      <c r="G2737" s="168">
        <f t="shared" si="1336"/>
        <v>3813000</v>
      </c>
      <c r="H2737" s="168">
        <f t="shared" si="1336"/>
        <v>3791000</v>
      </c>
      <c r="I2737" s="168">
        <f t="shared" si="1337"/>
        <v>15185000</v>
      </c>
      <c r="J2737" s="168">
        <f>SUM(J2738,J2742)</f>
        <v>3785000</v>
      </c>
      <c r="K2737" s="168">
        <f>SUM(K2738,K2742)</f>
        <v>3796000</v>
      </c>
      <c r="L2737" s="168">
        <f>SUM(L2738,L2742)</f>
        <v>3813000</v>
      </c>
      <c r="M2737" s="168">
        <f>SUM(M2738,M2742)</f>
        <v>3791000</v>
      </c>
      <c r="N2737" s="168">
        <f t="shared" si="1339"/>
        <v>0</v>
      </c>
      <c r="O2737" s="168">
        <f>SUM(O2738,O2742)</f>
        <v>0</v>
      </c>
      <c r="P2737" s="168">
        <f>SUM(P2738,P2742)</f>
        <v>0</v>
      </c>
      <c r="Q2737" s="168">
        <f>SUM(Q2738,Q2742)</f>
        <v>0</v>
      </c>
      <c r="R2737" s="168">
        <f>SUM(R2738,R2742)</f>
        <v>0</v>
      </c>
      <c r="S2737" s="168">
        <f t="shared" si="1341"/>
        <v>0</v>
      </c>
      <c r="T2737" s="168">
        <f>SUM(T2738,T2742)</f>
        <v>0</v>
      </c>
      <c r="U2737" s="168">
        <f>SUM(U2738,U2742)</f>
        <v>0</v>
      </c>
      <c r="V2737" s="168">
        <f>SUM(V2738,V2742)</f>
        <v>0</v>
      </c>
      <c r="W2737" s="168">
        <f>SUM(W2738,W2742)</f>
        <v>0</v>
      </c>
    </row>
    <row r="2738" spans="2:23" ht="16.5" thickTop="1" thickBot="1">
      <c r="B2738" s="164" t="s">
        <v>124</v>
      </c>
      <c r="C2738" s="171" t="s">
        <v>96</v>
      </c>
      <c r="D2738" s="168">
        <f t="shared" si="1335"/>
        <v>15115000</v>
      </c>
      <c r="E2738" s="168">
        <f t="shared" si="1336"/>
        <v>3775000</v>
      </c>
      <c r="F2738" s="168">
        <f t="shared" si="1336"/>
        <v>3776000</v>
      </c>
      <c r="G2738" s="168">
        <f t="shared" si="1336"/>
        <v>3793000</v>
      </c>
      <c r="H2738" s="168">
        <f t="shared" si="1336"/>
        <v>3771000</v>
      </c>
      <c r="I2738" s="168">
        <f t="shared" si="1337"/>
        <v>15115000</v>
      </c>
      <c r="J2738" s="168">
        <f>SUM(J2739:J2741)</f>
        <v>3775000</v>
      </c>
      <c r="K2738" s="168">
        <f>SUM(K2739:K2741)</f>
        <v>3776000</v>
      </c>
      <c r="L2738" s="168">
        <f>SUM(L2739:L2741)</f>
        <v>3793000</v>
      </c>
      <c r="M2738" s="168">
        <f>SUM(M2739:M2741)</f>
        <v>3771000</v>
      </c>
      <c r="N2738" s="168">
        <f t="shared" si="1339"/>
        <v>0</v>
      </c>
      <c r="O2738" s="168">
        <f>SUM(O2739:O2741)</f>
        <v>0</v>
      </c>
      <c r="P2738" s="168">
        <f>SUM(P2739:P2741)</f>
        <v>0</v>
      </c>
      <c r="Q2738" s="168">
        <f>SUM(Q2739:Q2741)</f>
        <v>0</v>
      </c>
      <c r="R2738" s="168">
        <f>SUM(R2739:R2741)</f>
        <v>0</v>
      </c>
      <c r="S2738" s="168">
        <f t="shared" si="1341"/>
        <v>0</v>
      </c>
      <c r="T2738" s="168">
        <f>SUM(T2739:T2741)</f>
        <v>0</v>
      </c>
      <c r="U2738" s="168">
        <f>SUM(U2739:U2741)</f>
        <v>0</v>
      </c>
      <c r="V2738" s="168">
        <f>SUM(V2739:V2741)</f>
        <v>0</v>
      </c>
      <c r="W2738" s="168">
        <f>SUM(W2739:W2741)</f>
        <v>0</v>
      </c>
    </row>
    <row r="2739" spans="2:23" ht="16.5" thickTop="1" thickBot="1">
      <c r="B2739" s="164" t="s">
        <v>124</v>
      </c>
      <c r="C2739" s="172" t="s">
        <v>97</v>
      </c>
      <c r="D2739" s="168">
        <f t="shared" si="1335"/>
        <v>13143000</v>
      </c>
      <c r="E2739" s="168">
        <f t="shared" si="1336"/>
        <v>3285000</v>
      </c>
      <c r="F2739" s="168">
        <f t="shared" si="1336"/>
        <v>3286000</v>
      </c>
      <c r="G2739" s="168">
        <f t="shared" si="1336"/>
        <v>3286000</v>
      </c>
      <c r="H2739" s="168">
        <f t="shared" si="1336"/>
        <v>3286000</v>
      </c>
      <c r="I2739" s="168">
        <f t="shared" si="1337"/>
        <v>13143000</v>
      </c>
      <c r="J2739" s="168">
        <v>3285000</v>
      </c>
      <c r="K2739" s="168">
        <v>3286000</v>
      </c>
      <c r="L2739" s="168">
        <v>3286000</v>
      </c>
      <c r="M2739" s="168">
        <v>3286000</v>
      </c>
      <c r="N2739" s="168">
        <f t="shared" si="1339"/>
        <v>0</v>
      </c>
      <c r="O2739" s="168">
        <v>0</v>
      </c>
      <c r="P2739" s="168">
        <v>0</v>
      </c>
      <c r="Q2739" s="168">
        <v>0</v>
      </c>
      <c r="R2739" s="168">
        <v>0</v>
      </c>
      <c r="S2739" s="168">
        <f t="shared" si="1341"/>
        <v>0</v>
      </c>
      <c r="T2739" s="168">
        <v>0</v>
      </c>
      <c r="U2739" s="168">
        <v>0</v>
      </c>
      <c r="V2739" s="168">
        <v>0</v>
      </c>
      <c r="W2739" s="168">
        <v>0</v>
      </c>
    </row>
    <row r="2740" spans="2:23" ht="16.5" thickTop="1" thickBot="1">
      <c r="B2740" s="164" t="s">
        <v>124</v>
      </c>
      <c r="C2740" s="172" t="s">
        <v>98</v>
      </c>
      <c r="D2740" s="168">
        <f t="shared" si="1335"/>
        <v>1772000</v>
      </c>
      <c r="E2740" s="168">
        <f t="shared" si="1336"/>
        <v>440000</v>
      </c>
      <c r="F2740" s="168">
        <f t="shared" si="1336"/>
        <v>440000</v>
      </c>
      <c r="G2740" s="168">
        <f t="shared" si="1336"/>
        <v>457000</v>
      </c>
      <c r="H2740" s="168">
        <f t="shared" si="1336"/>
        <v>435000</v>
      </c>
      <c r="I2740" s="168">
        <f t="shared" si="1337"/>
        <v>1772000</v>
      </c>
      <c r="J2740" s="168">
        <v>440000</v>
      </c>
      <c r="K2740" s="168">
        <v>440000</v>
      </c>
      <c r="L2740" s="168">
        <v>457000</v>
      </c>
      <c r="M2740" s="168">
        <v>435000</v>
      </c>
      <c r="N2740" s="168">
        <f t="shared" si="1339"/>
        <v>0</v>
      </c>
      <c r="O2740" s="168">
        <v>0</v>
      </c>
      <c r="P2740" s="168">
        <v>0</v>
      </c>
      <c r="Q2740" s="168">
        <v>0</v>
      </c>
      <c r="R2740" s="168">
        <v>0</v>
      </c>
      <c r="S2740" s="168">
        <f t="shared" si="1341"/>
        <v>0</v>
      </c>
      <c r="T2740" s="168">
        <v>0</v>
      </c>
      <c r="U2740" s="168">
        <v>0</v>
      </c>
      <c r="V2740" s="168">
        <v>0</v>
      </c>
      <c r="W2740" s="168">
        <v>0</v>
      </c>
    </row>
    <row r="2741" spans="2:23" ht="16.5" thickTop="1" thickBot="1">
      <c r="B2741" s="164" t="s">
        <v>124</v>
      </c>
      <c r="C2741" s="172" t="s">
        <v>101</v>
      </c>
      <c r="D2741" s="168">
        <f t="shared" si="1335"/>
        <v>200000</v>
      </c>
      <c r="E2741" s="168">
        <f t="shared" si="1336"/>
        <v>50000</v>
      </c>
      <c r="F2741" s="168">
        <f t="shared" si="1336"/>
        <v>50000</v>
      </c>
      <c r="G2741" s="168">
        <f t="shared" si="1336"/>
        <v>50000</v>
      </c>
      <c r="H2741" s="168">
        <f t="shared" si="1336"/>
        <v>50000</v>
      </c>
      <c r="I2741" s="168">
        <f t="shared" si="1337"/>
        <v>200000</v>
      </c>
      <c r="J2741" s="168">
        <v>50000</v>
      </c>
      <c r="K2741" s="168">
        <v>50000</v>
      </c>
      <c r="L2741" s="168">
        <v>50000</v>
      </c>
      <c r="M2741" s="168">
        <v>50000</v>
      </c>
      <c r="N2741" s="168">
        <f t="shared" si="1339"/>
        <v>0</v>
      </c>
      <c r="O2741" s="168">
        <v>0</v>
      </c>
      <c r="P2741" s="168">
        <v>0</v>
      </c>
      <c r="Q2741" s="168">
        <v>0</v>
      </c>
      <c r="R2741" s="168">
        <v>0</v>
      </c>
      <c r="S2741" s="168">
        <f t="shared" si="1341"/>
        <v>0</v>
      </c>
      <c r="T2741" s="168">
        <v>0</v>
      </c>
      <c r="U2741" s="168">
        <v>0</v>
      </c>
      <c r="V2741" s="168">
        <v>0</v>
      </c>
      <c r="W2741" s="168">
        <v>0</v>
      </c>
    </row>
    <row r="2742" spans="2:23" ht="16.5" thickTop="1" thickBot="1">
      <c r="B2742" s="164" t="s">
        <v>124</v>
      </c>
      <c r="C2742" s="171" t="s">
        <v>121</v>
      </c>
      <c r="D2742" s="168">
        <f t="shared" si="1335"/>
        <v>70000</v>
      </c>
      <c r="E2742" s="168">
        <f t="shared" si="1336"/>
        <v>10000</v>
      </c>
      <c r="F2742" s="168">
        <f t="shared" si="1336"/>
        <v>20000</v>
      </c>
      <c r="G2742" s="168">
        <f t="shared" si="1336"/>
        <v>20000</v>
      </c>
      <c r="H2742" s="168">
        <f t="shared" si="1336"/>
        <v>20000</v>
      </c>
      <c r="I2742" s="168">
        <f t="shared" si="1337"/>
        <v>70000</v>
      </c>
      <c r="J2742" s="168">
        <v>10000</v>
      </c>
      <c r="K2742" s="168">
        <v>20000</v>
      </c>
      <c r="L2742" s="168">
        <v>20000</v>
      </c>
      <c r="M2742" s="168">
        <v>20000</v>
      </c>
      <c r="N2742" s="168">
        <f t="shared" si="1339"/>
        <v>0</v>
      </c>
      <c r="O2742" s="168">
        <v>0</v>
      </c>
      <c r="P2742" s="168">
        <v>0</v>
      </c>
      <c r="Q2742" s="168">
        <v>0</v>
      </c>
      <c r="R2742" s="168">
        <v>0</v>
      </c>
      <c r="S2742" s="168">
        <f t="shared" si="1341"/>
        <v>0</v>
      </c>
      <c r="T2742" s="168">
        <v>0</v>
      </c>
      <c r="U2742" s="168">
        <v>0</v>
      </c>
      <c r="V2742" s="168">
        <v>0</v>
      </c>
      <c r="W2742" s="168">
        <v>0</v>
      </c>
    </row>
    <row r="2743" spans="2:23" ht="31.5" thickTop="1" thickBot="1">
      <c r="B2743" s="164" t="s">
        <v>1001</v>
      </c>
      <c r="C2743" s="170" t="s">
        <v>1002</v>
      </c>
      <c r="D2743" s="168">
        <f t="shared" si="1335"/>
        <v>1615000</v>
      </c>
      <c r="E2743" s="168">
        <f t="shared" si="1336"/>
        <v>402000</v>
      </c>
      <c r="F2743" s="168">
        <f t="shared" si="1336"/>
        <v>408000</v>
      </c>
      <c r="G2743" s="168">
        <f t="shared" si="1336"/>
        <v>402000</v>
      </c>
      <c r="H2743" s="168">
        <f t="shared" si="1336"/>
        <v>403000</v>
      </c>
      <c r="I2743" s="168">
        <f t="shared" si="1337"/>
        <v>1615000</v>
      </c>
      <c r="J2743" s="168">
        <f>SUM(J2744,J2748)</f>
        <v>402000</v>
      </c>
      <c r="K2743" s="168">
        <f>SUM(K2744,K2748)</f>
        <v>408000</v>
      </c>
      <c r="L2743" s="168">
        <f>SUM(L2744,L2748)</f>
        <v>402000</v>
      </c>
      <c r="M2743" s="168">
        <f>SUM(M2744,M2748)</f>
        <v>403000</v>
      </c>
      <c r="N2743" s="168">
        <f t="shared" si="1339"/>
        <v>0</v>
      </c>
      <c r="O2743" s="168">
        <f>SUM(O2744,O2748)</f>
        <v>0</v>
      </c>
      <c r="P2743" s="168">
        <f>SUM(P2744,P2748)</f>
        <v>0</v>
      </c>
      <c r="Q2743" s="168">
        <f>SUM(Q2744,Q2748)</f>
        <v>0</v>
      </c>
      <c r="R2743" s="168">
        <f>SUM(R2744,R2748)</f>
        <v>0</v>
      </c>
      <c r="S2743" s="168">
        <f t="shared" si="1341"/>
        <v>0</v>
      </c>
      <c r="T2743" s="168">
        <f>SUM(T2744,T2748)</f>
        <v>0</v>
      </c>
      <c r="U2743" s="168">
        <f>SUM(U2744,U2748)</f>
        <v>0</v>
      </c>
      <c r="V2743" s="168">
        <f>SUM(V2744,V2748)</f>
        <v>0</v>
      </c>
      <c r="W2743" s="168">
        <f>SUM(W2744,W2748)</f>
        <v>0</v>
      </c>
    </row>
    <row r="2744" spans="2:23" ht="16.5" thickTop="1" thickBot="1">
      <c r="B2744" s="164" t="s">
        <v>124</v>
      </c>
      <c r="C2744" s="171" t="s">
        <v>96</v>
      </c>
      <c r="D2744" s="168">
        <f t="shared" si="1335"/>
        <v>1611000</v>
      </c>
      <c r="E2744" s="168">
        <f t="shared" si="1336"/>
        <v>402000</v>
      </c>
      <c r="F2744" s="168">
        <f t="shared" si="1336"/>
        <v>404000</v>
      </c>
      <c r="G2744" s="168">
        <f t="shared" si="1336"/>
        <v>402000</v>
      </c>
      <c r="H2744" s="168">
        <f t="shared" si="1336"/>
        <v>403000</v>
      </c>
      <c r="I2744" s="168">
        <f t="shared" si="1337"/>
        <v>1611000</v>
      </c>
      <c r="J2744" s="168">
        <f>SUM(J2745:J2747)</f>
        <v>402000</v>
      </c>
      <c r="K2744" s="168">
        <f>SUM(K2745:K2747)</f>
        <v>404000</v>
      </c>
      <c r="L2744" s="168">
        <f>SUM(L2745:L2747)</f>
        <v>402000</v>
      </c>
      <c r="M2744" s="168">
        <f>SUM(M2745:M2747)</f>
        <v>403000</v>
      </c>
      <c r="N2744" s="168">
        <f t="shared" si="1339"/>
        <v>0</v>
      </c>
      <c r="O2744" s="168">
        <f>SUM(O2745:O2747)</f>
        <v>0</v>
      </c>
      <c r="P2744" s="168">
        <f>SUM(P2745:P2747)</f>
        <v>0</v>
      </c>
      <c r="Q2744" s="168">
        <f>SUM(Q2745:Q2747)</f>
        <v>0</v>
      </c>
      <c r="R2744" s="168">
        <f>SUM(R2745:R2747)</f>
        <v>0</v>
      </c>
      <c r="S2744" s="168">
        <f t="shared" si="1341"/>
        <v>0</v>
      </c>
      <c r="T2744" s="168">
        <f>SUM(T2745:T2747)</f>
        <v>0</v>
      </c>
      <c r="U2744" s="168">
        <f>SUM(U2745:U2747)</f>
        <v>0</v>
      </c>
      <c r="V2744" s="168">
        <f>SUM(V2745:V2747)</f>
        <v>0</v>
      </c>
      <c r="W2744" s="168">
        <f>SUM(W2745:W2747)</f>
        <v>0</v>
      </c>
    </row>
    <row r="2745" spans="2:23" ht="16.5" thickTop="1" thickBot="1">
      <c r="B2745" s="164" t="s">
        <v>124</v>
      </c>
      <c r="C2745" s="172" t="s">
        <v>97</v>
      </c>
      <c r="D2745" s="168">
        <f t="shared" si="1335"/>
        <v>1319000</v>
      </c>
      <c r="E2745" s="168">
        <f t="shared" si="1336"/>
        <v>329000</v>
      </c>
      <c r="F2745" s="168">
        <f t="shared" si="1336"/>
        <v>330000</v>
      </c>
      <c r="G2745" s="168">
        <f t="shared" si="1336"/>
        <v>330000</v>
      </c>
      <c r="H2745" s="168">
        <f t="shared" si="1336"/>
        <v>330000</v>
      </c>
      <c r="I2745" s="168">
        <f t="shared" si="1337"/>
        <v>1319000</v>
      </c>
      <c r="J2745" s="168">
        <v>329000</v>
      </c>
      <c r="K2745" s="168">
        <v>330000</v>
      </c>
      <c r="L2745" s="168">
        <v>330000</v>
      </c>
      <c r="M2745" s="168">
        <v>330000</v>
      </c>
      <c r="N2745" s="168">
        <f t="shared" si="1339"/>
        <v>0</v>
      </c>
      <c r="O2745" s="168">
        <v>0</v>
      </c>
      <c r="P2745" s="168">
        <v>0</v>
      </c>
      <c r="Q2745" s="168">
        <v>0</v>
      </c>
      <c r="R2745" s="168">
        <v>0</v>
      </c>
      <c r="S2745" s="168">
        <f t="shared" si="1341"/>
        <v>0</v>
      </c>
      <c r="T2745" s="168">
        <v>0</v>
      </c>
      <c r="U2745" s="168">
        <v>0</v>
      </c>
      <c r="V2745" s="168">
        <v>0</v>
      </c>
      <c r="W2745" s="168">
        <v>0</v>
      </c>
    </row>
    <row r="2746" spans="2:23" ht="16.5" thickTop="1" thickBot="1">
      <c r="B2746" s="164" t="s">
        <v>124</v>
      </c>
      <c r="C2746" s="172" t="s">
        <v>98</v>
      </c>
      <c r="D2746" s="168">
        <f t="shared" si="1335"/>
        <v>282000</v>
      </c>
      <c r="E2746" s="168">
        <f t="shared" si="1336"/>
        <v>71000</v>
      </c>
      <c r="F2746" s="168">
        <f t="shared" si="1336"/>
        <v>71000</v>
      </c>
      <c r="G2746" s="168">
        <f t="shared" si="1336"/>
        <v>70000</v>
      </c>
      <c r="H2746" s="168">
        <f t="shared" si="1336"/>
        <v>70000</v>
      </c>
      <c r="I2746" s="168">
        <f t="shared" si="1337"/>
        <v>282000</v>
      </c>
      <c r="J2746" s="168">
        <v>71000</v>
      </c>
      <c r="K2746" s="168">
        <v>71000</v>
      </c>
      <c r="L2746" s="168">
        <v>70000</v>
      </c>
      <c r="M2746" s="168">
        <v>70000</v>
      </c>
      <c r="N2746" s="168">
        <f t="shared" si="1339"/>
        <v>0</v>
      </c>
      <c r="O2746" s="168">
        <v>0</v>
      </c>
      <c r="P2746" s="168">
        <v>0</v>
      </c>
      <c r="Q2746" s="168">
        <v>0</v>
      </c>
      <c r="R2746" s="168">
        <v>0</v>
      </c>
      <c r="S2746" s="168">
        <f t="shared" si="1341"/>
        <v>0</v>
      </c>
      <c r="T2746" s="168">
        <v>0</v>
      </c>
      <c r="U2746" s="168">
        <v>0</v>
      </c>
      <c r="V2746" s="168">
        <v>0</v>
      </c>
      <c r="W2746" s="168">
        <v>0</v>
      </c>
    </row>
    <row r="2747" spans="2:23" ht="16.5" thickTop="1" thickBot="1">
      <c r="B2747" s="164" t="s">
        <v>124</v>
      </c>
      <c r="C2747" s="172" t="s">
        <v>101</v>
      </c>
      <c r="D2747" s="168">
        <f t="shared" si="1335"/>
        <v>10000</v>
      </c>
      <c r="E2747" s="168">
        <f t="shared" si="1336"/>
        <v>2000</v>
      </c>
      <c r="F2747" s="168">
        <f t="shared" si="1336"/>
        <v>3000</v>
      </c>
      <c r="G2747" s="168">
        <f t="shared" si="1336"/>
        <v>2000</v>
      </c>
      <c r="H2747" s="168">
        <f t="shared" si="1336"/>
        <v>3000</v>
      </c>
      <c r="I2747" s="168">
        <f t="shared" si="1337"/>
        <v>10000</v>
      </c>
      <c r="J2747" s="168">
        <v>2000</v>
      </c>
      <c r="K2747" s="168">
        <v>3000</v>
      </c>
      <c r="L2747" s="168">
        <v>2000</v>
      </c>
      <c r="M2747" s="168">
        <v>3000</v>
      </c>
      <c r="N2747" s="168">
        <f t="shared" si="1339"/>
        <v>0</v>
      </c>
      <c r="O2747" s="168">
        <v>0</v>
      </c>
      <c r="P2747" s="168">
        <v>0</v>
      </c>
      <c r="Q2747" s="168">
        <v>0</v>
      </c>
      <c r="R2747" s="168">
        <v>0</v>
      </c>
      <c r="S2747" s="168">
        <f t="shared" si="1341"/>
        <v>0</v>
      </c>
      <c r="T2747" s="168">
        <v>0</v>
      </c>
      <c r="U2747" s="168">
        <v>0</v>
      </c>
      <c r="V2747" s="168">
        <v>0</v>
      </c>
      <c r="W2747" s="168">
        <v>0</v>
      </c>
    </row>
    <row r="2748" spans="2:23" ht="16.5" thickTop="1" thickBot="1">
      <c r="B2748" s="164" t="s">
        <v>124</v>
      </c>
      <c r="C2748" s="171" t="s">
        <v>121</v>
      </c>
      <c r="D2748" s="168">
        <f t="shared" si="1335"/>
        <v>4000</v>
      </c>
      <c r="E2748" s="168">
        <f t="shared" si="1336"/>
        <v>0</v>
      </c>
      <c r="F2748" s="168">
        <f t="shared" si="1336"/>
        <v>4000</v>
      </c>
      <c r="G2748" s="168">
        <f t="shared" si="1336"/>
        <v>0</v>
      </c>
      <c r="H2748" s="168">
        <f t="shared" si="1336"/>
        <v>0</v>
      </c>
      <c r="I2748" s="168">
        <f t="shared" si="1337"/>
        <v>4000</v>
      </c>
      <c r="J2748" s="168">
        <v>0</v>
      </c>
      <c r="K2748" s="168">
        <v>4000</v>
      </c>
      <c r="L2748" s="168">
        <v>0</v>
      </c>
      <c r="M2748" s="168">
        <v>0</v>
      </c>
      <c r="N2748" s="168">
        <f t="shared" si="1339"/>
        <v>0</v>
      </c>
      <c r="O2748" s="168">
        <v>0</v>
      </c>
      <c r="P2748" s="168">
        <v>0</v>
      </c>
      <c r="Q2748" s="168">
        <v>0</v>
      </c>
      <c r="R2748" s="168">
        <v>0</v>
      </c>
      <c r="S2748" s="168">
        <f t="shared" si="1341"/>
        <v>0</v>
      </c>
      <c r="T2748" s="168">
        <v>0</v>
      </c>
      <c r="U2748" s="168">
        <v>0</v>
      </c>
      <c r="V2748" s="168">
        <v>0</v>
      </c>
      <c r="W2748" s="168">
        <v>0</v>
      </c>
    </row>
    <row r="2749" spans="2:23" ht="31.5" thickTop="1" thickBot="1">
      <c r="B2749" s="164" t="s">
        <v>1003</v>
      </c>
      <c r="C2749" s="170" t="s">
        <v>1004</v>
      </c>
      <c r="D2749" s="168">
        <f t="shared" si="1335"/>
        <v>57729000</v>
      </c>
      <c r="E2749" s="168">
        <f t="shared" si="1336"/>
        <v>15250000</v>
      </c>
      <c r="F2749" s="168">
        <f t="shared" si="1336"/>
        <v>14601000</v>
      </c>
      <c r="G2749" s="168">
        <f t="shared" si="1336"/>
        <v>14236000</v>
      </c>
      <c r="H2749" s="168">
        <f t="shared" si="1336"/>
        <v>13642000</v>
      </c>
      <c r="I2749" s="168">
        <f t="shared" si="1337"/>
        <v>57729000</v>
      </c>
      <c r="J2749" s="168">
        <f>SUM(J2750,J2756)</f>
        <v>15250000</v>
      </c>
      <c r="K2749" s="168">
        <f>SUM(K2750,K2756)</f>
        <v>14601000</v>
      </c>
      <c r="L2749" s="168">
        <f>SUM(L2750,L2756)</f>
        <v>14236000</v>
      </c>
      <c r="M2749" s="168">
        <f>SUM(M2750,M2756)</f>
        <v>13642000</v>
      </c>
      <c r="N2749" s="168">
        <f t="shared" si="1339"/>
        <v>0</v>
      </c>
      <c r="O2749" s="168">
        <f>SUM(O2750,O2756)</f>
        <v>0</v>
      </c>
      <c r="P2749" s="168">
        <f>SUM(P2750,P2756)</f>
        <v>0</v>
      </c>
      <c r="Q2749" s="168">
        <f>SUM(Q2750,Q2756)</f>
        <v>0</v>
      </c>
      <c r="R2749" s="168">
        <f>SUM(R2750,R2756)</f>
        <v>0</v>
      </c>
      <c r="S2749" s="168">
        <f t="shared" si="1341"/>
        <v>0</v>
      </c>
      <c r="T2749" s="168">
        <f>SUM(T2750,T2756)</f>
        <v>0</v>
      </c>
      <c r="U2749" s="168">
        <f>SUM(U2750,U2756)</f>
        <v>0</v>
      </c>
      <c r="V2749" s="168">
        <f>SUM(V2750,V2756)</f>
        <v>0</v>
      </c>
      <c r="W2749" s="168">
        <f>SUM(W2750,W2756)</f>
        <v>0</v>
      </c>
    </row>
    <row r="2750" spans="2:23" ht="16.5" thickTop="1" thickBot="1">
      <c r="B2750" s="164" t="s">
        <v>124</v>
      </c>
      <c r="C2750" s="171" t="s">
        <v>96</v>
      </c>
      <c r="D2750" s="168">
        <f t="shared" si="1335"/>
        <v>57574000</v>
      </c>
      <c r="E2750" s="168">
        <f t="shared" si="1336"/>
        <v>15210000</v>
      </c>
      <c r="F2750" s="168">
        <f t="shared" si="1336"/>
        <v>14511000</v>
      </c>
      <c r="G2750" s="168">
        <f t="shared" si="1336"/>
        <v>14211000</v>
      </c>
      <c r="H2750" s="168">
        <f t="shared" si="1336"/>
        <v>13642000</v>
      </c>
      <c r="I2750" s="168">
        <f t="shared" si="1337"/>
        <v>57574000</v>
      </c>
      <c r="J2750" s="168">
        <f>SUM(J2751:J2754)</f>
        <v>15210000</v>
      </c>
      <c r="K2750" s="168">
        <f>SUM(K2751:K2754)</f>
        <v>14511000</v>
      </c>
      <c r="L2750" s="168">
        <f>SUM(L2751:L2754)</f>
        <v>14211000</v>
      </c>
      <c r="M2750" s="168">
        <f>SUM(M2751:M2754)</f>
        <v>13642000</v>
      </c>
      <c r="N2750" s="168">
        <f t="shared" si="1339"/>
        <v>0</v>
      </c>
      <c r="O2750" s="168">
        <f>SUM(O2751:O2754)</f>
        <v>0</v>
      </c>
      <c r="P2750" s="168">
        <f>SUM(P2751:P2754)</f>
        <v>0</v>
      </c>
      <c r="Q2750" s="168">
        <f>SUM(Q2751:Q2754)</f>
        <v>0</v>
      </c>
      <c r="R2750" s="168">
        <f>SUM(R2751:R2754)</f>
        <v>0</v>
      </c>
      <c r="S2750" s="168">
        <f t="shared" si="1341"/>
        <v>0</v>
      </c>
      <c r="T2750" s="168">
        <f>SUM(T2751:T2754)</f>
        <v>0</v>
      </c>
      <c r="U2750" s="168">
        <f>SUM(U2751:U2754)</f>
        <v>0</v>
      </c>
      <c r="V2750" s="168">
        <f>SUM(V2751:V2754)</f>
        <v>0</v>
      </c>
      <c r="W2750" s="168">
        <f>SUM(W2751:W2754)</f>
        <v>0</v>
      </c>
    </row>
    <row r="2751" spans="2:23" ht="16.5" thickTop="1" thickBot="1">
      <c r="B2751" s="164" t="s">
        <v>124</v>
      </c>
      <c r="C2751" s="172" t="s">
        <v>97</v>
      </c>
      <c r="D2751" s="168">
        <f t="shared" si="1335"/>
        <v>50125000</v>
      </c>
      <c r="E2751" s="168">
        <f t="shared" si="1336"/>
        <v>12530000</v>
      </c>
      <c r="F2751" s="168">
        <f t="shared" si="1336"/>
        <v>12531000</v>
      </c>
      <c r="G2751" s="168">
        <f t="shared" si="1336"/>
        <v>12531000</v>
      </c>
      <c r="H2751" s="168">
        <f t="shared" si="1336"/>
        <v>12533000</v>
      </c>
      <c r="I2751" s="168">
        <f t="shared" si="1337"/>
        <v>50125000</v>
      </c>
      <c r="J2751" s="168">
        <v>12530000</v>
      </c>
      <c r="K2751" s="168">
        <v>12531000</v>
      </c>
      <c r="L2751" s="168">
        <v>12531000</v>
      </c>
      <c r="M2751" s="168">
        <v>12533000</v>
      </c>
      <c r="N2751" s="168">
        <f t="shared" si="1339"/>
        <v>0</v>
      </c>
      <c r="O2751" s="168">
        <v>0</v>
      </c>
      <c r="P2751" s="168">
        <v>0</v>
      </c>
      <c r="Q2751" s="168">
        <v>0</v>
      </c>
      <c r="R2751" s="168">
        <v>0</v>
      </c>
      <c r="S2751" s="168">
        <f t="shared" si="1341"/>
        <v>0</v>
      </c>
      <c r="T2751" s="168">
        <v>0</v>
      </c>
      <c r="U2751" s="168">
        <v>0</v>
      </c>
      <c r="V2751" s="168">
        <v>0</v>
      </c>
      <c r="W2751" s="168">
        <v>0</v>
      </c>
    </row>
    <row r="2752" spans="2:23" ht="16.5" thickTop="1" thickBot="1">
      <c r="B2752" s="164" t="s">
        <v>124</v>
      </c>
      <c r="C2752" s="172" t="s">
        <v>98</v>
      </c>
      <c r="D2752" s="168">
        <f t="shared" si="1335"/>
        <v>6729000</v>
      </c>
      <c r="E2752" s="168">
        <f t="shared" si="1336"/>
        <v>2500000</v>
      </c>
      <c r="F2752" s="168">
        <f t="shared" si="1336"/>
        <v>1800000</v>
      </c>
      <c r="G2752" s="168">
        <f t="shared" si="1336"/>
        <v>1500000</v>
      </c>
      <c r="H2752" s="168">
        <f t="shared" si="1336"/>
        <v>929000</v>
      </c>
      <c r="I2752" s="168">
        <f t="shared" si="1337"/>
        <v>6729000</v>
      </c>
      <c r="J2752" s="168">
        <v>2500000</v>
      </c>
      <c r="K2752" s="168">
        <v>1800000</v>
      </c>
      <c r="L2752" s="168">
        <v>1500000</v>
      </c>
      <c r="M2752" s="168">
        <v>929000</v>
      </c>
      <c r="N2752" s="168">
        <f t="shared" si="1339"/>
        <v>0</v>
      </c>
      <c r="O2752" s="168">
        <v>0</v>
      </c>
      <c r="P2752" s="168">
        <v>0</v>
      </c>
      <c r="Q2752" s="168">
        <v>0</v>
      </c>
      <c r="R2752" s="168">
        <v>0</v>
      </c>
      <c r="S2752" s="168">
        <f t="shared" si="1341"/>
        <v>0</v>
      </c>
      <c r="T2752" s="168">
        <v>0</v>
      </c>
      <c r="U2752" s="168">
        <v>0</v>
      </c>
      <c r="V2752" s="168">
        <v>0</v>
      </c>
      <c r="W2752" s="168">
        <v>0</v>
      </c>
    </row>
    <row r="2753" spans="2:23" ht="16.5" thickTop="1" thickBot="1">
      <c r="B2753" s="164" t="s">
        <v>124</v>
      </c>
      <c r="C2753" s="172" t="s">
        <v>101</v>
      </c>
      <c r="D2753" s="168">
        <f t="shared" si="1335"/>
        <v>680000</v>
      </c>
      <c r="E2753" s="168">
        <f t="shared" si="1336"/>
        <v>170000</v>
      </c>
      <c r="F2753" s="168">
        <f t="shared" si="1336"/>
        <v>170000</v>
      </c>
      <c r="G2753" s="168">
        <f t="shared" si="1336"/>
        <v>170000</v>
      </c>
      <c r="H2753" s="168">
        <f t="shared" si="1336"/>
        <v>170000</v>
      </c>
      <c r="I2753" s="168">
        <f t="shared" si="1337"/>
        <v>680000</v>
      </c>
      <c r="J2753" s="168">
        <v>170000</v>
      </c>
      <c r="K2753" s="168">
        <v>170000</v>
      </c>
      <c r="L2753" s="168">
        <v>170000</v>
      </c>
      <c r="M2753" s="168">
        <v>170000</v>
      </c>
      <c r="N2753" s="168">
        <f t="shared" si="1339"/>
        <v>0</v>
      </c>
      <c r="O2753" s="168">
        <v>0</v>
      </c>
      <c r="P2753" s="168">
        <v>0</v>
      </c>
      <c r="Q2753" s="168">
        <v>0</v>
      </c>
      <c r="R2753" s="168">
        <v>0</v>
      </c>
      <c r="S2753" s="168">
        <f t="shared" si="1341"/>
        <v>0</v>
      </c>
      <c r="T2753" s="168">
        <v>0</v>
      </c>
      <c r="U2753" s="168">
        <v>0</v>
      </c>
      <c r="V2753" s="168">
        <v>0</v>
      </c>
      <c r="W2753" s="168">
        <v>0</v>
      </c>
    </row>
    <row r="2754" spans="2:23" ht="16.5" thickTop="1" thickBot="1">
      <c r="B2754" s="164" t="s">
        <v>124</v>
      </c>
      <c r="C2754" s="172" t="s">
        <v>102</v>
      </c>
      <c r="D2754" s="168">
        <f t="shared" si="1335"/>
        <v>40000</v>
      </c>
      <c r="E2754" s="168">
        <f t="shared" si="1336"/>
        <v>10000</v>
      </c>
      <c r="F2754" s="168">
        <f t="shared" si="1336"/>
        <v>10000</v>
      </c>
      <c r="G2754" s="168">
        <f t="shared" si="1336"/>
        <v>10000</v>
      </c>
      <c r="H2754" s="168">
        <f t="shared" si="1336"/>
        <v>10000</v>
      </c>
      <c r="I2754" s="168">
        <f t="shared" si="1337"/>
        <v>40000</v>
      </c>
      <c r="J2754" s="168">
        <f>SUM(J2755)</f>
        <v>10000</v>
      </c>
      <c r="K2754" s="168">
        <f>SUM(K2755)</f>
        <v>10000</v>
      </c>
      <c r="L2754" s="168">
        <f>SUM(L2755)</f>
        <v>10000</v>
      </c>
      <c r="M2754" s="168">
        <f>SUM(M2755)</f>
        <v>10000</v>
      </c>
      <c r="N2754" s="168">
        <f t="shared" si="1339"/>
        <v>0</v>
      </c>
      <c r="O2754" s="168">
        <f>SUM(O2755)</f>
        <v>0</v>
      </c>
      <c r="P2754" s="168">
        <f>SUM(P2755)</f>
        <v>0</v>
      </c>
      <c r="Q2754" s="168">
        <f>SUM(Q2755)</f>
        <v>0</v>
      </c>
      <c r="R2754" s="168">
        <f>SUM(R2755)</f>
        <v>0</v>
      </c>
      <c r="S2754" s="168">
        <f t="shared" si="1341"/>
        <v>0</v>
      </c>
      <c r="T2754" s="168">
        <f>SUM(T2755)</f>
        <v>0</v>
      </c>
      <c r="U2754" s="168">
        <f>SUM(U2755)</f>
        <v>0</v>
      </c>
      <c r="V2754" s="168">
        <f>SUM(V2755)</f>
        <v>0</v>
      </c>
      <c r="W2754" s="168">
        <f>SUM(W2755)</f>
        <v>0</v>
      </c>
    </row>
    <row r="2755" spans="2:23" ht="31.5" thickTop="1" thickBot="1">
      <c r="B2755" s="164" t="s">
        <v>124</v>
      </c>
      <c r="C2755" s="173" t="s">
        <v>156</v>
      </c>
      <c r="D2755" s="168">
        <f t="shared" si="1335"/>
        <v>40000</v>
      </c>
      <c r="E2755" s="168">
        <f t="shared" si="1336"/>
        <v>10000</v>
      </c>
      <c r="F2755" s="168">
        <f t="shared" si="1336"/>
        <v>10000</v>
      </c>
      <c r="G2755" s="168">
        <f t="shared" si="1336"/>
        <v>10000</v>
      </c>
      <c r="H2755" s="168">
        <f t="shared" si="1336"/>
        <v>10000</v>
      </c>
      <c r="I2755" s="168">
        <f t="shared" si="1337"/>
        <v>40000</v>
      </c>
      <c r="J2755" s="168">
        <v>10000</v>
      </c>
      <c r="K2755" s="168">
        <v>10000</v>
      </c>
      <c r="L2755" s="168">
        <v>10000</v>
      </c>
      <c r="M2755" s="168">
        <v>10000</v>
      </c>
      <c r="N2755" s="168">
        <f t="shared" si="1339"/>
        <v>0</v>
      </c>
      <c r="O2755" s="168">
        <v>0</v>
      </c>
      <c r="P2755" s="168">
        <v>0</v>
      </c>
      <c r="Q2755" s="168">
        <v>0</v>
      </c>
      <c r="R2755" s="168">
        <v>0</v>
      </c>
      <c r="S2755" s="168">
        <f t="shared" si="1341"/>
        <v>0</v>
      </c>
      <c r="T2755" s="168">
        <v>0</v>
      </c>
      <c r="U2755" s="168">
        <v>0</v>
      </c>
      <c r="V2755" s="168">
        <v>0</v>
      </c>
      <c r="W2755" s="168">
        <v>0</v>
      </c>
    </row>
    <row r="2756" spans="2:23" ht="16.5" thickTop="1" thickBot="1">
      <c r="B2756" s="164" t="s">
        <v>124</v>
      </c>
      <c r="C2756" s="171" t="s">
        <v>121</v>
      </c>
      <c r="D2756" s="168">
        <f t="shared" si="1335"/>
        <v>155000</v>
      </c>
      <c r="E2756" s="168">
        <f t="shared" si="1336"/>
        <v>40000</v>
      </c>
      <c r="F2756" s="168">
        <f t="shared" si="1336"/>
        <v>90000</v>
      </c>
      <c r="G2756" s="168">
        <f t="shared" si="1336"/>
        <v>25000</v>
      </c>
      <c r="H2756" s="168">
        <f t="shared" si="1336"/>
        <v>0</v>
      </c>
      <c r="I2756" s="168">
        <f t="shared" si="1337"/>
        <v>155000</v>
      </c>
      <c r="J2756" s="168">
        <v>40000</v>
      </c>
      <c r="K2756" s="168">
        <v>90000</v>
      </c>
      <c r="L2756" s="168">
        <v>25000</v>
      </c>
      <c r="M2756" s="168">
        <v>0</v>
      </c>
      <c r="N2756" s="168">
        <f t="shared" si="1339"/>
        <v>0</v>
      </c>
      <c r="O2756" s="168">
        <v>0</v>
      </c>
      <c r="P2756" s="168">
        <v>0</v>
      </c>
      <c r="Q2756" s="168">
        <v>0</v>
      </c>
      <c r="R2756" s="168">
        <v>0</v>
      </c>
      <c r="S2756" s="168">
        <f t="shared" si="1341"/>
        <v>0</v>
      </c>
      <c r="T2756" s="168">
        <v>0</v>
      </c>
      <c r="U2756" s="168">
        <v>0</v>
      </c>
      <c r="V2756" s="168">
        <v>0</v>
      </c>
      <c r="W2756" s="168">
        <v>0</v>
      </c>
    </row>
    <row r="2757" spans="2:23" ht="31.5" thickTop="1" thickBot="1">
      <c r="B2757" s="164" t="s">
        <v>1005</v>
      </c>
      <c r="C2757" s="170" t="s">
        <v>1006</v>
      </c>
      <c r="D2757" s="168">
        <f t="shared" si="1335"/>
        <v>6394000</v>
      </c>
      <c r="E2757" s="168">
        <f t="shared" si="1336"/>
        <v>1610500</v>
      </c>
      <c r="F2757" s="168">
        <f t="shared" si="1336"/>
        <v>1606000</v>
      </c>
      <c r="G2757" s="168">
        <f t="shared" si="1336"/>
        <v>1598000</v>
      </c>
      <c r="H2757" s="168">
        <f t="shared" ref="H2757:H2820" si="1364">SUM(M2757,R2757,W2757)</f>
        <v>1579500</v>
      </c>
      <c r="I2757" s="168">
        <f t="shared" si="1337"/>
        <v>6394000</v>
      </c>
      <c r="J2757" s="168">
        <f>SUM(J2758,J2764)</f>
        <v>1610500</v>
      </c>
      <c r="K2757" s="168">
        <f>SUM(K2758,K2764)</f>
        <v>1606000</v>
      </c>
      <c r="L2757" s="168">
        <f>SUM(L2758,L2764)</f>
        <v>1598000</v>
      </c>
      <c r="M2757" s="168">
        <f>SUM(M2758,M2764)</f>
        <v>1579500</v>
      </c>
      <c r="N2757" s="168">
        <f t="shared" si="1339"/>
        <v>0</v>
      </c>
      <c r="O2757" s="168">
        <f>SUM(O2758,O2764)</f>
        <v>0</v>
      </c>
      <c r="P2757" s="168">
        <f>SUM(P2758,P2764)</f>
        <v>0</v>
      </c>
      <c r="Q2757" s="168">
        <f>SUM(Q2758,Q2764)</f>
        <v>0</v>
      </c>
      <c r="R2757" s="168">
        <f>SUM(R2758,R2764)</f>
        <v>0</v>
      </c>
      <c r="S2757" s="168">
        <f t="shared" si="1341"/>
        <v>0</v>
      </c>
      <c r="T2757" s="168">
        <f>SUM(T2758,T2764)</f>
        <v>0</v>
      </c>
      <c r="U2757" s="168">
        <f>SUM(U2758,U2764)</f>
        <v>0</v>
      </c>
      <c r="V2757" s="168">
        <f>SUM(V2758,V2764)</f>
        <v>0</v>
      </c>
      <c r="W2757" s="168">
        <f>SUM(W2758,W2764)</f>
        <v>0</v>
      </c>
    </row>
    <row r="2758" spans="2:23" ht="16.5" thickTop="1" thickBot="1">
      <c r="B2758" s="164" t="s">
        <v>124</v>
      </c>
      <c r="C2758" s="171" t="s">
        <v>96</v>
      </c>
      <c r="D2758" s="168">
        <f t="shared" ref="D2758:D2821" si="1365">SUM(E2758:H2758)</f>
        <v>6354000</v>
      </c>
      <c r="E2758" s="168">
        <f t="shared" ref="E2758:H2821" si="1366">SUM(J2758,O2758,T2758)</f>
        <v>1595500</v>
      </c>
      <c r="F2758" s="168">
        <f t="shared" si="1366"/>
        <v>1596000</v>
      </c>
      <c r="G2758" s="168">
        <f t="shared" si="1366"/>
        <v>1588000</v>
      </c>
      <c r="H2758" s="168">
        <f t="shared" si="1364"/>
        <v>1574500</v>
      </c>
      <c r="I2758" s="168">
        <f t="shared" ref="I2758:I2821" si="1367">SUM(J2758:M2758)</f>
        <v>6354000</v>
      </c>
      <c r="J2758" s="168">
        <f>SUM(J2759:J2762)</f>
        <v>1595500</v>
      </c>
      <c r="K2758" s="168">
        <f>SUM(K2759:K2762)</f>
        <v>1596000</v>
      </c>
      <c r="L2758" s="168">
        <f>SUM(L2759:L2762)</f>
        <v>1588000</v>
      </c>
      <c r="M2758" s="168">
        <f>SUM(M2759:M2762)</f>
        <v>1574500</v>
      </c>
      <c r="N2758" s="168">
        <f t="shared" ref="N2758:N2821" si="1368">SUM(O2758:R2758)</f>
        <v>0</v>
      </c>
      <c r="O2758" s="168">
        <f>SUM(O2759:O2762)</f>
        <v>0</v>
      </c>
      <c r="P2758" s="168">
        <f>SUM(P2759:P2762)</f>
        <v>0</v>
      </c>
      <c r="Q2758" s="168">
        <f>SUM(Q2759:Q2762)</f>
        <v>0</v>
      </c>
      <c r="R2758" s="168">
        <f>SUM(R2759:R2762)</f>
        <v>0</v>
      </c>
      <c r="S2758" s="168">
        <f t="shared" ref="S2758:S2821" si="1369">SUM(T2758:W2758)</f>
        <v>0</v>
      </c>
      <c r="T2758" s="168">
        <f>SUM(T2759:T2762)</f>
        <v>0</v>
      </c>
      <c r="U2758" s="168">
        <f>SUM(U2759:U2762)</f>
        <v>0</v>
      </c>
      <c r="V2758" s="168">
        <f>SUM(V2759:V2762)</f>
        <v>0</v>
      </c>
      <c r="W2758" s="168">
        <f>SUM(W2759:W2762)</f>
        <v>0</v>
      </c>
    </row>
    <row r="2759" spans="2:23" ht="16.5" thickTop="1" thickBot="1">
      <c r="B2759" s="164" t="s">
        <v>124</v>
      </c>
      <c r="C2759" s="172" t="s">
        <v>97</v>
      </c>
      <c r="D2759" s="168">
        <f t="shared" si="1365"/>
        <v>4898000</v>
      </c>
      <c r="E2759" s="168">
        <f t="shared" si="1366"/>
        <v>1224500</v>
      </c>
      <c r="F2759" s="168">
        <f t="shared" si="1366"/>
        <v>1224000</v>
      </c>
      <c r="G2759" s="168">
        <f t="shared" si="1366"/>
        <v>1225000</v>
      </c>
      <c r="H2759" s="168">
        <f t="shared" si="1364"/>
        <v>1224500</v>
      </c>
      <c r="I2759" s="168">
        <f t="shared" si="1367"/>
        <v>4898000</v>
      </c>
      <c r="J2759" s="168">
        <v>1224500</v>
      </c>
      <c r="K2759" s="168">
        <v>1224000</v>
      </c>
      <c r="L2759" s="168">
        <v>1225000</v>
      </c>
      <c r="M2759" s="168">
        <v>1224500</v>
      </c>
      <c r="N2759" s="168">
        <f t="shared" si="1368"/>
        <v>0</v>
      </c>
      <c r="O2759" s="168">
        <v>0</v>
      </c>
      <c r="P2759" s="168">
        <v>0</v>
      </c>
      <c r="Q2759" s="168">
        <v>0</v>
      </c>
      <c r="R2759" s="168">
        <v>0</v>
      </c>
      <c r="S2759" s="168">
        <f t="shared" si="1369"/>
        <v>0</v>
      </c>
      <c r="T2759" s="168">
        <v>0</v>
      </c>
      <c r="U2759" s="168">
        <v>0</v>
      </c>
      <c r="V2759" s="168">
        <v>0</v>
      </c>
      <c r="W2759" s="168">
        <v>0</v>
      </c>
    </row>
    <row r="2760" spans="2:23" ht="16.5" thickTop="1" thickBot="1">
      <c r="B2760" s="164" t="s">
        <v>124</v>
      </c>
      <c r="C2760" s="172" t="s">
        <v>98</v>
      </c>
      <c r="D2760" s="168">
        <f t="shared" si="1365"/>
        <v>1369000</v>
      </c>
      <c r="E2760" s="168">
        <f t="shared" si="1366"/>
        <v>350000</v>
      </c>
      <c r="F2760" s="168">
        <f t="shared" si="1366"/>
        <v>350000</v>
      </c>
      <c r="G2760" s="168">
        <f t="shared" si="1366"/>
        <v>339000</v>
      </c>
      <c r="H2760" s="168">
        <f t="shared" si="1364"/>
        <v>330000</v>
      </c>
      <c r="I2760" s="168">
        <f t="shared" si="1367"/>
        <v>1369000</v>
      </c>
      <c r="J2760" s="168">
        <v>350000</v>
      </c>
      <c r="K2760" s="168">
        <v>350000</v>
      </c>
      <c r="L2760" s="168">
        <v>339000</v>
      </c>
      <c r="M2760" s="168">
        <v>330000</v>
      </c>
      <c r="N2760" s="168">
        <f t="shared" si="1368"/>
        <v>0</v>
      </c>
      <c r="O2760" s="168">
        <v>0</v>
      </c>
      <c r="P2760" s="168">
        <v>0</v>
      </c>
      <c r="Q2760" s="168">
        <v>0</v>
      </c>
      <c r="R2760" s="168">
        <v>0</v>
      </c>
      <c r="S2760" s="168">
        <f t="shared" si="1369"/>
        <v>0</v>
      </c>
      <c r="T2760" s="168">
        <v>0</v>
      </c>
      <c r="U2760" s="168">
        <v>0</v>
      </c>
      <c r="V2760" s="168">
        <v>0</v>
      </c>
      <c r="W2760" s="168">
        <v>0</v>
      </c>
    </row>
    <row r="2761" spans="2:23" ht="16.5" thickTop="1" thickBot="1">
      <c r="B2761" s="164" t="s">
        <v>124</v>
      </c>
      <c r="C2761" s="172" t="s">
        <v>101</v>
      </c>
      <c r="D2761" s="168">
        <f t="shared" si="1365"/>
        <v>82000</v>
      </c>
      <c r="E2761" s="168">
        <f t="shared" si="1366"/>
        <v>20000</v>
      </c>
      <c r="F2761" s="168">
        <f t="shared" si="1366"/>
        <v>21000</v>
      </c>
      <c r="G2761" s="168">
        <f t="shared" si="1366"/>
        <v>22000</v>
      </c>
      <c r="H2761" s="168">
        <f t="shared" si="1364"/>
        <v>19000</v>
      </c>
      <c r="I2761" s="168">
        <f t="shared" si="1367"/>
        <v>82000</v>
      </c>
      <c r="J2761" s="168">
        <v>20000</v>
      </c>
      <c r="K2761" s="168">
        <v>21000</v>
      </c>
      <c r="L2761" s="168">
        <v>22000</v>
      </c>
      <c r="M2761" s="168">
        <v>19000</v>
      </c>
      <c r="N2761" s="168">
        <f t="shared" si="1368"/>
        <v>0</v>
      </c>
      <c r="O2761" s="168">
        <v>0</v>
      </c>
      <c r="P2761" s="168">
        <v>0</v>
      </c>
      <c r="Q2761" s="168">
        <v>0</v>
      </c>
      <c r="R2761" s="168">
        <v>0</v>
      </c>
      <c r="S2761" s="168">
        <f t="shared" si="1369"/>
        <v>0</v>
      </c>
      <c r="T2761" s="168">
        <v>0</v>
      </c>
      <c r="U2761" s="168">
        <v>0</v>
      </c>
      <c r="V2761" s="168">
        <v>0</v>
      </c>
      <c r="W2761" s="168">
        <v>0</v>
      </c>
    </row>
    <row r="2762" spans="2:23" ht="16.5" thickTop="1" thickBot="1">
      <c r="B2762" s="164" t="s">
        <v>124</v>
      </c>
      <c r="C2762" s="172" t="s">
        <v>102</v>
      </c>
      <c r="D2762" s="168">
        <f t="shared" si="1365"/>
        <v>5000</v>
      </c>
      <c r="E2762" s="168">
        <f t="shared" si="1366"/>
        <v>1000</v>
      </c>
      <c r="F2762" s="168">
        <f t="shared" si="1366"/>
        <v>1000</v>
      </c>
      <c r="G2762" s="168">
        <f t="shared" si="1366"/>
        <v>2000</v>
      </c>
      <c r="H2762" s="168">
        <f t="shared" si="1364"/>
        <v>1000</v>
      </c>
      <c r="I2762" s="168">
        <f t="shared" si="1367"/>
        <v>5000</v>
      </c>
      <c r="J2762" s="168">
        <f>SUM(J2763)</f>
        <v>1000</v>
      </c>
      <c r="K2762" s="168">
        <f>SUM(K2763)</f>
        <v>1000</v>
      </c>
      <c r="L2762" s="168">
        <f>SUM(L2763)</f>
        <v>2000</v>
      </c>
      <c r="M2762" s="168">
        <f>SUM(M2763)</f>
        <v>1000</v>
      </c>
      <c r="N2762" s="168">
        <f t="shared" si="1368"/>
        <v>0</v>
      </c>
      <c r="O2762" s="168">
        <f>SUM(O2763)</f>
        <v>0</v>
      </c>
      <c r="P2762" s="168">
        <f>SUM(P2763)</f>
        <v>0</v>
      </c>
      <c r="Q2762" s="168">
        <f>SUM(Q2763)</f>
        <v>0</v>
      </c>
      <c r="R2762" s="168">
        <f>SUM(R2763)</f>
        <v>0</v>
      </c>
      <c r="S2762" s="168">
        <f t="shared" si="1369"/>
        <v>0</v>
      </c>
      <c r="T2762" s="168">
        <f>SUM(T2763)</f>
        <v>0</v>
      </c>
      <c r="U2762" s="168">
        <f>SUM(U2763)</f>
        <v>0</v>
      </c>
      <c r="V2762" s="168">
        <f>SUM(V2763)</f>
        <v>0</v>
      </c>
      <c r="W2762" s="168">
        <f>SUM(W2763)</f>
        <v>0</v>
      </c>
    </row>
    <row r="2763" spans="2:23" ht="31.5" thickTop="1" thickBot="1">
      <c r="B2763" s="164" t="s">
        <v>124</v>
      </c>
      <c r="C2763" s="173" t="s">
        <v>156</v>
      </c>
      <c r="D2763" s="168">
        <f t="shared" si="1365"/>
        <v>5000</v>
      </c>
      <c r="E2763" s="168">
        <f t="shared" si="1366"/>
        <v>1000</v>
      </c>
      <c r="F2763" s="168">
        <f t="shared" si="1366"/>
        <v>1000</v>
      </c>
      <c r="G2763" s="168">
        <f t="shared" si="1366"/>
        <v>2000</v>
      </c>
      <c r="H2763" s="168">
        <f t="shared" si="1364"/>
        <v>1000</v>
      </c>
      <c r="I2763" s="168">
        <f t="shared" si="1367"/>
        <v>5000</v>
      </c>
      <c r="J2763" s="168">
        <v>1000</v>
      </c>
      <c r="K2763" s="168">
        <v>1000</v>
      </c>
      <c r="L2763" s="168">
        <v>2000</v>
      </c>
      <c r="M2763" s="168">
        <v>1000</v>
      </c>
      <c r="N2763" s="168">
        <f t="shared" si="1368"/>
        <v>0</v>
      </c>
      <c r="O2763" s="168">
        <v>0</v>
      </c>
      <c r="P2763" s="168">
        <v>0</v>
      </c>
      <c r="Q2763" s="168">
        <v>0</v>
      </c>
      <c r="R2763" s="168">
        <v>0</v>
      </c>
      <c r="S2763" s="168">
        <f t="shared" si="1369"/>
        <v>0</v>
      </c>
      <c r="T2763" s="168">
        <v>0</v>
      </c>
      <c r="U2763" s="168">
        <v>0</v>
      </c>
      <c r="V2763" s="168">
        <v>0</v>
      </c>
      <c r="W2763" s="168">
        <v>0</v>
      </c>
    </row>
    <row r="2764" spans="2:23" ht="16.5" thickTop="1" thickBot="1">
      <c r="B2764" s="164" t="s">
        <v>124</v>
      </c>
      <c r="C2764" s="171" t="s">
        <v>121</v>
      </c>
      <c r="D2764" s="168">
        <f t="shared" si="1365"/>
        <v>40000</v>
      </c>
      <c r="E2764" s="168">
        <f t="shared" si="1366"/>
        <v>15000</v>
      </c>
      <c r="F2764" s="168">
        <f t="shared" si="1366"/>
        <v>10000</v>
      </c>
      <c r="G2764" s="168">
        <f t="shared" si="1366"/>
        <v>10000</v>
      </c>
      <c r="H2764" s="168">
        <f t="shared" si="1364"/>
        <v>5000</v>
      </c>
      <c r="I2764" s="168">
        <f t="shared" si="1367"/>
        <v>40000</v>
      </c>
      <c r="J2764" s="168">
        <v>15000</v>
      </c>
      <c r="K2764" s="168">
        <v>10000</v>
      </c>
      <c r="L2764" s="168">
        <v>10000</v>
      </c>
      <c r="M2764" s="168">
        <v>5000</v>
      </c>
      <c r="N2764" s="168">
        <f t="shared" si="1368"/>
        <v>0</v>
      </c>
      <c r="O2764" s="168">
        <v>0</v>
      </c>
      <c r="P2764" s="168">
        <v>0</v>
      </c>
      <c r="Q2764" s="168">
        <v>0</v>
      </c>
      <c r="R2764" s="168">
        <v>0</v>
      </c>
      <c r="S2764" s="168">
        <f t="shared" si="1369"/>
        <v>0</v>
      </c>
      <c r="T2764" s="168">
        <v>0</v>
      </c>
      <c r="U2764" s="168">
        <v>0</v>
      </c>
      <c r="V2764" s="168">
        <v>0</v>
      </c>
      <c r="W2764" s="168">
        <v>0</v>
      </c>
    </row>
    <row r="2765" spans="2:23" ht="31.5" thickTop="1" thickBot="1">
      <c r="B2765" s="164" t="s">
        <v>1007</v>
      </c>
      <c r="C2765" s="170" t="s">
        <v>1008</v>
      </c>
      <c r="D2765" s="168">
        <f t="shared" si="1365"/>
        <v>13621000</v>
      </c>
      <c r="E2765" s="168">
        <f t="shared" si="1366"/>
        <v>3207000</v>
      </c>
      <c r="F2765" s="168">
        <f t="shared" si="1366"/>
        <v>3531500</v>
      </c>
      <c r="G2765" s="168">
        <f t="shared" si="1366"/>
        <v>3409500</v>
      </c>
      <c r="H2765" s="168">
        <f t="shared" si="1364"/>
        <v>3473000</v>
      </c>
      <c r="I2765" s="168">
        <f t="shared" si="1367"/>
        <v>13621000</v>
      </c>
      <c r="J2765" s="168">
        <f>SUM(J2766,J2772)</f>
        <v>3207000</v>
      </c>
      <c r="K2765" s="168">
        <f>SUM(K2766,K2772)</f>
        <v>3531500</v>
      </c>
      <c r="L2765" s="168">
        <f>SUM(L2766,L2772)</f>
        <v>3409500</v>
      </c>
      <c r="M2765" s="168">
        <f>SUM(M2766,M2772)</f>
        <v>3473000</v>
      </c>
      <c r="N2765" s="168">
        <f t="shared" si="1368"/>
        <v>0</v>
      </c>
      <c r="O2765" s="168">
        <f>SUM(O2766,O2772)</f>
        <v>0</v>
      </c>
      <c r="P2765" s="168">
        <f>SUM(P2766,P2772)</f>
        <v>0</v>
      </c>
      <c r="Q2765" s="168">
        <f>SUM(Q2766,Q2772)</f>
        <v>0</v>
      </c>
      <c r="R2765" s="168">
        <f>SUM(R2766,R2772)</f>
        <v>0</v>
      </c>
      <c r="S2765" s="168">
        <f t="shared" si="1369"/>
        <v>0</v>
      </c>
      <c r="T2765" s="168">
        <f>SUM(T2766,T2772)</f>
        <v>0</v>
      </c>
      <c r="U2765" s="168">
        <f>SUM(U2766,U2772)</f>
        <v>0</v>
      </c>
      <c r="V2765" s="168">
        <f>SUM(V2766,V2772)</f>
        <v>0</v>
      </c>
      <c r="W2765" s="168">
        <f>SUM(W2766,W2772)</f>
        <v>0</v>
      </c>
    </row>
    <row r="2766" spans="2:23" ht="16.5" thickTop="1" thickBot="1">
      <c r="B2766" s="164" t="s">
        <v>124</v>
      </c>
      <c r="C2766" s="171" t="s">
        <v>96</v>
      </c>
      <c r="D2766" s="168">
        <f t="shared" si="1365"/>
        <v>13566000</v>
      </c>
      <c r="E2766" s="168">
        <f t="shared" si="1366"/>
        <v>3200000</v>
      </c>
      <c r="F2766" s="168">
        <f t="shared" si="1366"/>
        <v>3511500</v>
      </c>
      <c r="G2766" s="168">
        <f t="shared" si="1366"/>
        <v>3391500</v>
      </c>
      <c r="H2766" s="168">
        <f t="shared" si="1364"/>
        <v>3463000</v>
      </c>
      <c r="I2766" s="168">
        <f t="shared" si="1367"/>
        <v>13566000</v>
      </c>
      <c r="J2766" s="168">
        <f>SUM(J2767:J2770)</f>
        <v>3200000</v>
      </c>
      <c r="K2766" s="168">
        <f>SUM(K2767:K2770)</f>
        <v>3511500</v>
      </c>
      <c r="L2766" s="168">
        <f>SUM(L2767:L2770)</f>
        <v>3391500</v>
      </c>
      <c r="M2766" s="168">
        <f>SUM(M2767:M2770)</f>
        <v>3463000</v>
      </c>
      <c r="N2766" s="168">
        <f t="shared" si="1368"/>
        <v>0</v>
      </c>
      <c r="O2766" s="168">
        <f>SUM(O2767:O2770)</f>
        <v>0</v>
      </c>
      <c r="P2766" s="168">
        <f>SUM(P2767:P2770)</f>
        <v>0</v>
      </c>
      <c r="Q2766" s="168">
        <f>SUM(Q2767:Q2770)</f>
        <v>0</v>
      </c>
      <c r="R2766" s="168">
        <f>SUM(R2767:R2770)</f>
        <v>0</v>
      </c>
      <c r="S2766" s="168">
        <f t="shared" si="1369"/>
        <v>0</v>
      </c>
      <c r="T2766" s="168">
        <f>SUM(T2767:T2770)</f>
        <v>0</v>
      </c>
      <c r="U2766" s="168">
        <f>SUM(U2767:U2770)</f>
        <v>0</v>
      </c>
      <c r="V2766" s="168">
        <f>SUM(V2767:V2770)</f>
        <v>0</v>
      </c>
      <c r="W2766" s="168">
        <f>SUM(W2767:W2770)</f>
        <v>0</v>
      </c>
    </row>
    <row r="2767" spans="2:23" ht="16.5" thickTop="1" thickBot="1">
      <c r="B2767" s="164" t="s">
        <v>124</v>
      </c>
      <c r="C2767" s="172" t="s">
        <v>97</v>
      </c>
      <c r="D2767" s="168">
        <f t="shared" si="1365"/>
        <v>10998000</v>
      </c>
      <c r="E2767" s="168">
        <f t="shared" si="1366"/>
        <v>2749500</v>
      </c>
      <c r="F2767" s="168">
        <f t="shared" si="1366"/>
        <v>2750000</v>
      </c>
      <c r="G2767" s="168">
        <f t="shared" si="1366"/>
        <v>2749000</v>
      </c>
      <c r="H2767" s="168">
        <f t="shared" si="1364"/>
        <v>2749500</v>
      </c>
      <c r="I2767" s="168">
        <f t="shared" si="1367"/>
        <v>10998000</v>
      </c>
      <c r="J2767" s="168">
        <v>2749500</v>
      </c>
      <c r="K2767" s="168">
        <v>2750000</v>
      </c>
      <c r="L2767" s="168">
        <v>2749000</v>
      </c>
      <c r="M2767" s="168">
        <v>2749500</v>
      </c>
      <c r="N2767" s="168">
        <f t="shared" si="1368"/>
        <v>0</v>
      </c>
      <c r="O2767" s="168">
        <v>0</v>
      </c>
      <c r="P2767" s="168">
        <v>0</v>
      </c>
      <c r="Q2767" s="168">
        <v>0</v>
      </c>
      <c r="R2767" s="168">
        <v>0</v>
      </c>
      <c r="S2767" s="168">
        <f t="shared" si="1369"/>
        <v>0</v>
      </c>
      <c r="T2767" s="168">
        <v>0</v>
      </c>
      <c r="U2767" s="168">
        <v>0</v>
      </c>
      <c r="V2767" s="168">
        <v>0</v>
      </c>
      <c r="W2767" s="168">
        <v>0</v>
      </c>
    </row>
    <row r="2768" spans="2:23" ht="16.5" thickTop="1" thickBot="1">
      <c r="B2768" s="164" t="s">
        <v>124</v>
      </c>
      <c r="C2768" s="172" t="s">
        <v>98</v>
      </c>
      <c r="D2768" s="168">
        <f t="shared" si="1365"/>
        <v>2416000</v>
      </c>
      <c r="E2768" s="168">
        <f t="shared" si="1366"/>
        <v>412000</v>
      </c>
      <c r="F2768" s="168">
        <f t="shared" si="1366"/>
        <v>724000</v>
      </c>
      <c r="G2768" s="168">
        <f t="shared" si="1366"/>
        <v>604000</v>
      </c>
      <c r="H2768" s="168">
        <f t="shared" si="1364"/>
        <v>676000</v>
      </c>
      <c r="I2768" s="168">
        <f t="shared" si="1367"/>
        <v>2416000</v>
      </c>
      <c r="J2768" s="168">
        <v>412000</v>
      </c>
      <c r="K2768" s="168">
        <v>724000</v>
      </c>
      <c r="L2768" s="168">
        <v>604000</v>
      </c>
      <c r="M2768" s="168">
        <v>676000</v>
      </c>
      <c r="N2768" s="168">
        <f t="shared" si="1368"/>
        <v>0</v>
      </c>
      <c r="O2768" s="168">
        <v>0</v>
      </c>
      <c r="P2768" s="168">
        <v>0</v>
      </c>
      <c r="Q2768" s="168">
        <v>0</v>
      </c>
      <c r="R2768" s="168">
        <v>0</v>
      </c>
      <c r="S2768" s="168">
        <f t="shared" si="1369"/>
        <v>0</v>
      </c>
      <c r="T2768" s="168">
        <v>0</v>
      </c>
      <c r="U2768" s="168">
        <v>0</v>
      </c>
      <c r="V2768" s="168">
        <v>0</v>
      </c>
      <c r="W2768" s="168">
        <v>0</v>
      </c>
    </row>
    <row r="2769" spans="2:23" ht="16.5" thickTop="1" thickBot="1">
      <c r="B2769" s="164" t="s">
        <v>124</v>
      </c>
      <c r="C2769" s="172" t="s">
        <v>101</v>
      </c>
      <c r="D2769" s="168">
        <f t="shared" si="1365"/>
        <v>150000</v>
      </c>
      <c r="E2769" s="168">
        <f t="shared" si="1366"/>
        <v>38000</v>
      </c>
      <c r="F2769" s="168">
        <f t="shared" si="1366"/>
        <v>37000</v>
      </c>
      <c r="G2769" s="168">
        <f t="shared" si="1366"/>
        <v>38000</v>
      </c>
      <c r="H2769" s="168">
        <f t="shared" si="1364"/>
        <v>37000</v>
      </c>
      <c r="I2769" s="168">
        <f t="shared" si="1367"/>
        <v>150000</v>
      </c>
      <c r="J2769" s="168">
        <v>38000</v>
      </c>
      <c r="K2769" s="168">
        <v>37000</v>
      </c>
      <c r="L2769" s="168">
        <v>38000</v>
      </c>
      <c r="M2769" s="168">
        <v>37000</v>
      </c>
      <c r="N2769" s="168">
        <f t="shared" si="1368"/>
        <v>0</v>
      </c>
      <c r="O2769" s="168">
        <v>0</v>
      </c>
      <c r="P2769" s="168">
        <v>0</v>
      </c>
      <c r="Q2769" s="168">
        <v>0</v>
      </c>
      <c r="R2769" s="168">
        <v>0</v>
      </c>
      <c r="S2769" s="168">
        <f t="shared" si="1369"/>
        <v>0</v>
      </c>
      <c r="T2769" s="168">
        <v>0</v>
      </c>
      <c r="U2769" s="168">
        <v>0</v>
      </c>
      <c r="V2769" s="168">
        <v>0</v>
      </c>
      <c r="W2769" s="168">
        <v>0</v>
      </c>
    </row>
    <row r="2770" spans="2:23" ht="16.5" thickTop="1" thickBot="1">
      <c r="B2770" s="164" t="s">
        <v>124</v>
      </c>
      <c r="C2770" s="172" t="s">
        <v>102</v>
      </c>
      <c r="D2770" s="168">
        <f t="shared" si="1365"/>
        <v>2000</v>
      </c>
      <c r="E2770" s="168">
        <f t="shared" si="1366"/>
        <v>500</v>
      </c>
      <c r="F2770" s="168">
        <f t="shared" si="1366"/>
        <v>500</v>
      </c>
      <c r="G2770" s="168">
        <f t="shared" si="1366"/>
        <v>500</v>
      </c>
      <c r="H2770" s="168">
        <f t="shared" si="1364"/>
        <v>500</v>
      </c>
      <c r="I2770" s="168">
        <f t="shared" si="1367"/>
        <v>2000</v>
      </c>
      <c r="J2770" s="168">
        <f>SUM(J2771)</f>
        <v>500</v>
      </c>
      <c r="K2770" s="168">
        <f>SUM(K2771)</f>
        <v>500</v>
      </c>
      <c r="L2770" s="168">
        <f>SUM(L2771)</f>
        <v>500</v>
      </c>
      <c r="M2770" s="168">
        <f>SUM(M2771)</f>
        <v>500</v>
      </c>
      <c r="N2770" s="168">
        <f t="shared" si="1368"/>
        <v>0</v>
      </c>
      <c r="O2770" s="168">
        <f>SUM(O2771)</f>
        <v>0</v>
      </c>
      <c r="P2770" s="168">
        <f>SUM(P2771)</f>
        <v>0</v>
      </c>
      <c r="Q2770" s="168">
        <f>SUM(Q2771)</f>
        <v>0</v>
      </c>
      <c r="R2770" s="168">
        <f>SUM(R2771)</f>
        <v>0</v>
      </c>
      <c r="S2770" s="168">
        <f t="shared" si="1369"/>
        <v>0</v>
      </c>
      <c r="T2770" s="168">
        <f>SUM(T2771)</f>
        <v>0</v>
      </c>
      <c r="U2770" s="168">
        <f>SUM(U2771)</f>
        <v>0</v>
      </c>
      <c r="V2770" s="168">
        <f>SUM(V2771)</f>
        <v>0</v>
      </c>
      <c r="W2770" s="168">
        <f>SUM(W2771)</f>
        <v>0</v>
      </c>
    </row>
    <row r="2771" spans="2:23" ht="31.5" thickTop="1" thickBot="1">
      <c r="B2771" s="164" t="s">
        <v>124</v>
      </c>
      <c r="C2771" s="173" t="s">
        <v>156</v>
      </c>
      <c r="D2771" s="168">
        <f t="shared" si="1365"/>
        <v>2000</v>
      </c>
      <c r="E2771" s="168">
        <f t="shared" si="1366"/>
        <v>500</v>
      </c>
      <c r="F2771" s="168">
        <f t="shared" si="1366"/>
        <v>500</v>
      </c>
      <c r="G2771" s="168">
        <f t="shared" si="1366"/>
        <v>500</v>
      </c>
      <c r="H2771" s="168">
        <f t="shared" si="1364"/>
        <v>500</v>
      </c>
      <c r="I2771" s="168">
        <f t="shared" si="1367"/>
        <v>2000</v>
      </c>
      <c r="J2771" s="168">
        <v>500</v>
      </c>
      <c r="K2771" s="168">
        <v>500</v>
      </c>
      <c r="L2771" s="168">
        <v>500</v>
      </c>
      <c r="M2771" s="168">
        <v>500</v>
      </c>
      <c r="N2771" s="168">
        <f t="shared" si="1368"/>
        <v>0</v>
      </c>
      <c r="O2771" s="168">
        <v>0</v>
      </c>
      <c r="P2771" s="168">
        <v>0</v>
      </c>
      <c r="Q2771" s="168">
        <v>0</v>
      </c>
      <c r="R2771" s="168">
        <v>0</v>
      </c>
      <c r="S2771" s="168">
        <f t="shared" si="1369"/>
        <v>0</v>
      </c>
      <c r="T2771" s="168">
        <v>0</v>
      </c>
      <c r="U2771" s="168">
        <v>0</v>
      </c>
      <c r="V2771" s="168">
        <v>0</v>
      </c>
      <c r="W2771" s="168">
        <v>0</v>
      </c>
    </row>
    <row r="2772" spans="2:23" ht="16.5" thickTop="1" thickBot="1">
      <c r="B2772" s="164" t="s">
        <v>124</v>
      </c>
      <c r="C2772" s="171" t="s">
        <v>121</v>
      </c>
      <c r="D2772" s="168">
        <f t="shared" si="1365"/>
        <v>55000</v>
      </c>
      <c r="E2772" s="168">
        <f t="shared" si="1366"/>
        <v>7000</v>
      </c>
      <c r="F2772" s="168">
        <f t="shared" si="1366"/>
        <v>20000</v>
      </c>
      <c r="G2772" s="168">
        <f t="shared" si="1366"/>
        <v>18000</v>
      </c>
      <c r="H2772" s="168">
        <f t="shared" si="1364"/>
        <v>10000</v>
      </c>
      <c r="I2772" s="168">
        <f t="shared" si="1367"/>
        <v>55000</v>
      </c>
      <c r="J2772" s="168">
        <v>7000</v>
      </c>
      <c r="K2772" s="168">
        <v>20000</v>
      </c>
      <c r="L2772" s="168">
        <v>18000</v>
      </c>
      <c r="M2772" s="168">
        <v>10000</v>
      </c>
      <c r="N2772" s="168">
        <f t="shared" si="1368"/>
        <v>0</v>
      </c>
      <c r="O2772" s="168">
        <v>0</v>
      </c>
      <c r="P2772" s="168">
        <v>0</v>
      </c>
      <c r="Q2772" s="168">
        <v>0</v>
      </c>
      <c r="R2772" s="168">
        <v>0</v>
      </c>
      <c r="S2772" s="168">
        <f t="shared" si="1369"/>
        <v>0</v>
      </c>
      <c r="T2772" s="168">
        <v>0</v>
      </c>
      <c r="U2772" s="168">
        <v>0</v>
      </c>
      <c r="V2772" s="168">
        <v>0</v>
      </c>
      <c r="W2772" s="168">
        <v>0</v>
      </c>
    </row>
    <row r="2773" spans="2:23" ht="31.5" thickTop="1" thickBot="1">
      <c r="B2773" s="164" t="s">
        <v>1009</v>
      </c>
      <c r="C2773" s="170" t="s">
        <v>1010</v>
      </c>
      <c r="D2773" s="168">
        <f t="shared" si="1365"/>
        <v>15571000</v>
      </c>
      <c r="E2773" s="168">
        <f t="shared" si="1366"/>
        <v>3806200</v>
      </c>
      <c r="F2773" s="168">
        <f t="shared" si="1366"/>
        <v>3914300</v>
      </c>
      <c r="G2773" s="168">
        <f t="shared" si="1366"/>
        <v>3939200</v>
      </c>
      <c r="H2773" s="168">
        <f t="shared" si="1364"/>
        <v>3911300</v>
      </c>
      <c r="I2773" s="168">
        <f t="shared" si="1367"/>
        <v>15571000</v>
      </c>
      <c r="J2773" s="168">
        <f>SUM(J2774,J2780)</f>
        <v>3806200</v>
      </c>
      <c r="K2773" s="168">
        <f>SUM(K2774,K2780)</f>
        <v>3914300</v>
      </c>
      <c r="L2773" s="168">
        <f>SUM(L2774,L2780)</f>
        <v>3939200</v>
      </c>
      <c r="M2773" s="168">
        <f>SUM(M2774,M2780)</f>
        <v>3911300</v>
      </c>
      <c r="N2773" s="168">
        <f t="shared" si="1368"/>
        <v>0</v>
      </c>
      <c r="O2773" s="168">
        <f>SUM(O2774,O2780)</f>
        <v>0</v>
      </c>
      <c r="P2773" s="168">
        <f>SUM(P2774,P2780)</f>
        <v>0</v>
      </c>
      <c r="Q2773" s="168">
        <f>SUM(Q2774,Q2780)</f>
        <v>0</v>
      </c>
      <c r="R2773" s="168">
        <f>SUM(R2774,R2780)</f>
        <v>0</v>
      </c>
      <c r="S2773" s="168">
        <f t="shared" si="1369"/>
        <v>0</v>
      </c>
      <c r="T2773" s="168">
        <f>SUM(T2774,T2780)</f>
        <v>0</v>
      </c>
      <c r="U2773" s="168">
        <f>SUM(U2774,U2780)</f>
        <v>0</v>
      </c>
      <c r="V2773" s="168">
        <f>SUM(V2774,V2780)</f>
        <v>0</v>
      </c>
      <c r="W2773" s="168">
        <f>SUM(W2774,W2780)</f>
        <v>0</v>
      </c>
    </row>
    <row r="2774" spans="2:23" ht="16.5" thickTop="1" thickBot="1">
      <c r="B2774" s="164" t="s">
        <v>124</v>
      </c>
      <c r="C2774" s="171" t="s">
        <v>96</v>
      </c>
      <c r="D2774" s="168">
        <f t="shared" si="1365"/>
        <v>15536000</v>
      </c>
      <c r="E2774" s="168">
        <f t="shared" si="1366"/>
        <v>3797200</v>
      </c>
      <c r="F2774" s="168">
        <f t="shared" si="1366"/>
        <v>3904300</v>
      </c>
      <c r="G2774" s="168">
        <f t="shared" si="1366"/>
        <v>3929200</v>
      </c>
      <c r="H2774" s="168">
        <f t="shared" si="1364"/>
        <v>3905300</v>
      </c>
      <c r="I2774" s="168">
        <f t="shared" si="1367"/>
        <v>15536000</v>
      </c>
      <c r="J2774" s="168">
        <f>SUM(J2775:J2778)</f>
        <v>3797200</v>
      </c>
      <c r="K2774" s="168">
        <f>SUM(K2775:K2778)</f>
        <v>3904300</v>
      </c>
      <c r="L2774" s="168">
        <f>SUM(L2775:L2778)</f>
        <v>3929200</v>
      </c>
      <c r="M2774" s="168">
        <f>SUM(M2775:M2778)</f>
        <v>3905300</v>
      </c>
      <c r="N2774" s="168">
        <f t="shared" si="1368"/>
        <v>0</v>
      </c>
      <c r="O2774" s="168">
        <f>SUM(O2775:O2778)</f>
        <v>0</v>
      </c>
      <c r="P2774" s="168">
        <f>SUM(P2775:P2778)</f>
        <v>0</v>
      </c>
      <c r="Q2774" s="168">
        <f>SUM(Q2775:Q2778)</f>
        <v>0</v>
      </c>
      <c r="R2774" s="168">
        <f>SUM(R2775:R2778)</f>
        <v>0</v>
      </c>
      <c r="S2774" s="168">
        <f t="shared" si="1369"/>
        <v>0</v>
      </c>
      <c r="T2774" s="168">
        <f>SUM(T2775:T2778)</f>
        <v>0</v>
      </c>
      <c r="U2774" s="168">
        <f>SUM(U2775:U2778)</f>
        <v>0</v>
      </c>
      <c r="V2774" s="168">
        <f>SUM(V2775:V2778)</f>
        <v>0</v>
      </c>
      <c r="W2774" s="168">
        <f>SUM(W2775:W2778)</f>
        <v>0</v>
      </c>
    </row>
    <row r="2775" spans="2:23" ht="16.5" thickTop="1" thickBot="1">
      <c r="B2775" s="164" t="s">
        <v>124</v>
      </c>
      <c r="C2775" s="172" t="s">
        <v>97</v>
      </c>
      <c r="D2775" s="168">
        <f t="shared" si="1365"/>
        <v>13334000</v>
      </c>
      <c r="E2775" s="168">
        <f t="shared" si="1366"/>
        <v>3332000</v>
      </c>
      <c r="F2775" s="168">
        <f t="shared" si="1366"/>
        <v>3334000</v>
      </c>
      <c r="G2775" s="168">
        <f t="shared" si="1366"/>
        <v>3334000</v>
      </c>
      <c r="H2775" s="168">
        <f t="shared" si="1364"/>
        <v>3334000</v>
      </c>
      <c r="I2775" s="168">
        <f t="shared" si="1367"/>
        <v>13334000</v>
      </c>
      <c r="J2775" s="168">
        <v>3332000</v>
      </c>
      <c r="K2775" s="168">
        <v>3334000</v>
      </c>
      <c r="L2775" s="168">
        <v>3334000</v>
      </c>
      <c r="M2775" s="168">
        <v>3334000</v>
      </c>
      <c r="N2775" s="168">
        <f t="shared" si="1368"/>
        <v>0</v>
      </c>
      <c r="O2775" s="168">
        <v>0</v>
      </c>
      <c r="P2775" s="168">
        <v>0</v>
      </c>
      <c r="Q2775" s="168">
        <v>0</v>
      </c>
      <c r="R2775" s="168">
        <v>0</v>
      </c>
      <c r="S2775" s="168">
        <f t="shared" si="1369"/>
        <v>0</v>
      </c>
      <c r="T2775" s="168">
        <v>0</v>
      </c>
      <c r="U2775" s="168">
        <v>0</v>
      </c>
      <c r="V2775" s="168">
        <v>0</v>
      </c>
      <c r="W2775" s="168">
        <v>0</v>
      </c>
    </row>
    <row r="2776" spans="2:23" ht="16.5" thickTop="1" thickBot="1">
      <c r="B2776" s="164" t="s">
        <v>124</v>
      </c>
      <c r="C2776" s="172" t="s">
        <v>98</v>
      </c>
      <c r="D2776" s="168">
        <f t="shared" si="1365"/>
        <v>1981000</v>
      </c>
      <c r="E2776" s="168">
        <f t="shared" si="1366"/>
        <v>410000</v>
      </c>
      <c r="F2776" s="168">
        <f t="shared" si="1366"/>
        <v>515000</v>
      </c>
      <c r="G2776" s="168">
        <f t="shared" si="1366"/>
        <v>540000</v>
      </c>
      <c r="H2776" s="168">
        <f t="shared" si="1364"/>
        <v>516000</v>
      </c>
      <c r="I2776" s="168">
        <f t="shared" si="1367"/>
        <v>1981000</v>
      </c>
      <c r="J2776" s="168">
        <v>410000</v>
      </c>
      <c r="K2776" s="168">
        <v>515000</v>
      </c>
      <c r="L2776" s="168">
        <v>540000</v>
      </c>
      <c r="M2776" s="168">
        <v>516000</v>
      </c>
      <c r="N2776" s="168">
        <f t="shared" si="1368"/>
        <v>0</v>
      </c>
      <c r="O2776" s="168">
        <v>0</v>
      </c>
      <c r="P2776" s="168">
        <v>0</v>
      </c>
      <c r="Q2776" s="168">
        <v>0</v>
      </c>
      <c r="R2776" s="168">
        <v>0</v>
      </c>
      <c r="S2776" s="168">
        <f t="shared" si="1369"/>
        <v>0</v>
      </c>
      <c r="T2776" s="168">
        <v>0</v>
      </c>
      <c r="U2776" s="168">
        <v>0</v>
      </c>
      <c r="V2776" s="168">
        <v>0</v>
      </c>
      <c r="W2776" s="168">
        <v>0</v>
      </c>
    </row>
    <row r="2777" spans="2:23" ht="16.5" thickTop="1" thickBot="1">
      <c r="B2777" s="164" t="s">
        <v>124</v>
      </c>
      <c r="C2777" s="172" t="s">
        <v>101</v>
      </c>
      <c r="D2777" s="168">
        <f t="shared" si="1365"/>
        <v>220000</v>
      </c>
      <c r="E2777" s="168">
        <f t="shared" si="1366"/>
        <v>55000</v>
      </c>
      <c r="F2777" s="168">
        <f t="shared" si="1366"/>
        <v>55000</v>
      </c>
      <c r="G2777" s="168">
        <f t="shared" si="1366"/>
        <v>55000</v>
      </c>
      <c r="H2777" s="168">
        <f t="shared" si="1364"/>
        <v>55000</v>
      </c>
      <c r="I2777" s="168">
        <f t="shared" si="1367"/>
        <v>220000</v>
      </c>
      <c r="J2777" s="168">
        <v>55000</v>
      </c>
      <c r="K2777" s="168">
        <v>55000</v>
      </c>
      <c r="L2777" s="168">
        <v>55000</v>
      </c>
      <c r="M2777" s="168">
        <v>55000</v>
      </c>
      <c r="N2777" s="168">
        <f t="shared" si="1368"/>
        <v>0</v>
      </c>
      <c r="O2777" s="168">
        <v>0</v>
      </c>
      <c r="P2777" s="168">
        <v>0</v>
      </c>
      <c r="Q2777" s="168">
        <v>0</v>
      </c>
      <c r="R2777" s="168">
        <v>0</v>
      </c>
      <c r="S2777" s="168">
        <f t="shared" si="1369"/>
        <v>0</v>
      </c>
      <c r="T2777" s="168">
        <v>0</v>
      </c>
      <c r="U2777" s="168">
        <v>0</v>
      </c>
      <c r="V2777" s="168">
        <v>0</v>
      </c>
      <c r="W2777" s="168">
        <v>0</v>
      </c>
    </row>
    <row r="2778" spans="2:23" ht="16.5" thickTop="1" thickBot="1">
      <c r="B2778" s="164" t="s">
        <v>124</v>
      </c>
      <c r="C2778" s="172" t="s">
        <v>102</v>
      </c>
      <c r="D2778" s="168">
        <f t="shared" si="1365"/>
        <v>1000</v>
      </c>
      <c r="E2778" s="168">
        <f t="shared" si="1366"/>
        <v>200</v>
      </c>
      <c r="F2778" s="168">
        <f t="shared" si="1366"/>
        <v>300</v>
      </c>
      <c r="G2778" s="168">
        <f t="shared" si="1366"/>
        <v>200</v>
      </c>
      <c r="H2778" s="168">
        <f t="shared" si="1364"/>
        <v>300</v>
      </c>
      <c r="I2778" s="168">
        <f t="shared" si="1367"/>
        <v>1000</v>
      </c>
      <c r="J2778" s="168">
        <f>SUM(J2779)</f>
        <v>200</v>
      </c>
      <c r="K2778" s="168">
        <f>SUM(K2779)</f>
        <v>300</v>
      </c>
      <c r="L2778" s="168">
        <f>SUM(L2779)</f>
        <v>200</v>
      </c>
      <c r="M2778" s="168">
        <f>SUM(M2779)</f>
        <v>300</v>
      </c>
      <c r="N2778" s="168">
        <f t="shared" si="1368"/>
        <v>0</v>
      </c>
      <c r="O2778" s="168">
        <f>SUM(O2779)</f>
        <v>0</v>
      </c>
      <c r="P2778" s="168">
        <f>SUM(P2779)</f>
        <v>0</v>
      </c>
      <c r="Q2778" s="168">
        <f>SUM(Q2779)</f>
        <v>0</v>
      </c>
      <c r="R2778" s="168">
        <f>SUM(R2779)</f>
        <v>0</v>
      </c>
      <c r="S2778" s="168">
        <f t="shared" si="1369"/>
        <v>0</v>
      </c>
      <c r="T2778" s="168">
        <f>SUM(T2779)</f>
        <v>0</v>
      </c>
      <c r="U2778" s="168">
        <f>SUM(U2779)</f>
        <v>0</v>
      </c>
      <c r="V2778" s="168">
        <f>SUM(V2779)</f>
        <v>0</v>
      </c>
      <c r="W2778" s="168">
        <f>SUM(W2779)</f>
        <v>0</v>
      </c>
    </row>
    <row r="2779" spans="2:23" ht="31.5" thickTop="1" thickBot="1">
      <c r="B2779" s="164" t="s">
        <v>124</v>
      </c>
      <c r="C2779" s="173" t="s">
        <v>156</v>
      </c>
      <c r="D2779" s="168">
        <f t="shared" si="1365"/>
        <v>1000</v>
      </c>
      <c r="E2779" s="168">
        <f t="shared" si="1366"/>
        <v>200</v>
      </c>
      <c r="F2779" s="168">
        <f t="shared" si="1366"/>
        <v>300</v>
      </c>
      <c r="G2779" s="168">
        <f t="shared" si="1366"/>
        <v>200</v>
      </c>
      <c r="H2779" s="168">
        <f t="shared" si="1364"/>
        <v>300</v>
      </c>
      <c r="I2779" s="168">
        <f t="shared" si="1367"/>
        <v>1000</v>
      </c>
      <c r="J2779" s="168">
        <v>200</v>
      </c>
      <c r="K2779" s="168">
        <v>300</v>
      </c>
      <c r="L2779" s="168">
        <v>200</v>
      </c>
      <c r="M2779" s="168">
        <v>300</v>
      </c>
      <c r="N2779" s="168">
        <f t="shared" si="1368"/>
        <v>0</v>
      </c>
      <c r="O2779" s="168">
        <v>0</v>
      </c>
      <c r="P2779" s="168">
        <v>0</v>
      </c>
      <c r="Q2779" s="168">
        <v>0</v>
      </c>
      <c r="R2779" s="168">
        <v>0</v>
      </c>
      <c r="S2779" s="168">
        <f t="shared" si="1369"/>
        <v>0</v>
      </c>
      <c r="T2779" s="168">
        <v>0</v>
      </c>
      <c r="U2779" s="168">
        <v>0</v>
      </c>
      <c r="V2779" s="168">
        <v>0</v>
      </c>
      <c r="W2779" s="168">
        <v>0</v>
      </c>
    </row>
    <row r="2780" spans="2:23" ht="16.5" thickTop="1" thickBot="1">
      <c r="B2780" s="164" t="s">
        <v>124</v>
      </c>
      <c r="C2780" s="171" t="s">
        <v>121</v>
      </c>
      <c r="D2780" s="168">
        <f t="shared" si="1365"/>
        <v>35000</v>
      </c>
      <c r="E2780" s="168">
        <f t="shared" si="1366"/>
        <v>9000</v>
      </c>
      <c r="F2780" s="168">
        <f t="shared" si="1366"/>
        <v>10000</v>
      </c>
      <c r="G2780" s="168">
        <f t="shared" si="1366"/>
        <v>10000</v>
      </c>
      <c r="H2780" s="168">
        <f t="shared" si="1364"/>
        <v>6000</v>
      </c>
      <c r="I2780" s="168">
        <f t="shared" si="1367"/>
        <v>35000</v>
      </c>
      <c r="J2780" s="168">
        <v>9000</v>
      </c>
      <c r="K2780" s="168">
        <v>10000</v>
      </c>
      <c r="L2780" s="168">
        <v>10000</v>
      </c>
      <c r="M2780" s="168">
        <v>6000</v>
      </c>
      <c r="N2780" s="168">
        <f t="shared" si="1368"/>
        <v>0</v>
      </c>
      <c r="O2780" s="168">
        <v>0</v>
      </c>
      <c r="P2780" s="168">
        <v>0</v>
      </c>
      <c r="Q2780" s="168">
        <v>0</v>
      </c>
      <c r="R2780" s="168">
        <v>0</v>
      </c>
      <c r="S2780" s="168">
        <f t="shared" si="1369"/>
        <v>0</v>
      </c>
      <c r="T2780" s="168">
        <v>0</v>
      </c>
      <c r="U2780" s="168">
        <v>0</v>
      </c>
      <c r="V2780" s="168">
        <v>0</v>
      </c>
      <c r="W2780" s="168">
        <v>0</v>
      </c>
    </row>
    <row r="2781" spans="2:23" ht="31.5" thickTop="1" thickBot="1">
      <c r="B2781" s="164" t="s">
        <v>1011</v>
      </c>
      <c r="C2781" s="170" t="s">
        <v>1012</v>
      </c>
      <c r="D2781" s="168">
        <f t="shared" si="1365"/>
        <v>6746000</v>
      </c>
      <c r="E2781" s="168">
        <f t="shared" si="1366"/>
        <v>1753500</v>
      </c>
      <c r="F2781" s="168">
        <f t="shared" si="1366"/>
        <v>1752500</v>
      </c>
      <c r="G2781" s="168">
        <f t="shared" si="1366"/>
        <v>1622500</v>
      </c>
      <c r="H2781" s="168">
        <f t="shared" si="1364"/>
        <v>1617500</v>
      </c>
      <c r="I2781" s="168">
        <f t="shared" si="1367"/>
        <v>6746000</v>
      </c>
      <c r="J2781" s="168">
        <f>SUM(J2782,J2786)</f>
        <v>1753500</v>
      </c>
      <c r="K2781" s="168">
        <f>SUM(K2782,K2786)</f>
        <v>1752500</v>
      </c>
      <c r="L2781" s="168">
        <f>SUM(L2782,L2786)</f>
        <v>1622500</v>
      </c>
      <c r="M2781" s="168">
        <f>SUM(M2782,M2786)</f>
        <v>1617500</v>
      </c>
      <c r="N2781" s="168">
        <f t="shared" si="1368"/>
        <v>0</v>
      </c>
      <c r="O2781" s="168">
        <f>SUM(O2782,O2786)</f>
        <v>0</v>
      </c>
      <c r="P2781" s="168">
        <f>SUM(P2782,P2786)</f>
        <v>0</v>
      </c>
      <c r="Q2781" s="168">
        <f>SUM(Q2782,Q2786)</f>
        <v>0</v>
      </c>
      <c r="R2781" s="168">
        <f>SUM(R2782,R2786)</f>
        <v>0</v>
      </c>
      <c r="S2781" s="168">
        <f t="shared" si="1369"/>
        <v>0</v>
      </c>
      <c r="T2781" s="168">
        <f>SUM(T2782,T2786)</f>
        <v>0</v>
      </c>
      <c r="U2781" s="168">
        <f>SUM(U2782,U2786)</f>
        <v>0</v>
      </c>
      <c r="V2781" s="168">
        <f>SUM(V2782,V2786)</f>
        <v>0</v>
      </c>
      <c r="W2781" s="168">
        <f>SUM(W2782,W2786)</f>
        <v>0</v>
      </c>
    </row>
    <row r="2782" spans="2:23" ht="16.5" thickTop="1" thickBot="1">
      <c r="B2782" s="164" t="s">
        <v>124</v>
      </c>
      <c r="C2782" s="171" t="s">
        <v>96</v>
      </c>
      <c r="D2782" s="168">
        <f t="shared" si="1365"/>
        <v>6726000</v>
      </c>
      <c r="E2782" s="168">
        <f t="shared" si="1366"/>
        <v>1746500</v>
      </c>
      <c r="F2782" s="168">
        <f t="shared" si="1366"/>
        <v>1747500</v>
      </c>
      <c r="G2782" s="168">
        <f t="shared" si="1366"/>
        <v>1616500</v>
      </c>
      <c r="H2782" s="168">
        <f t="shared" si="1364"/>
        <v>1615500</v>
      </c>
      <c r="I2782" s="168">
        <f t="shared" si="1367"/>
        <v>6726000</v>
      </c>
      <c r="J2782" s="168">
        <f>SUM(J2783:J2785)</f>
        <v>1746500</v>
      </c>
      <c r="K2782" s="168">
        <f>SUM(K2783:K2785)</f>
        <v>1747500</v>
      </c>
      <c r="L2782" s="168">
        <f>SUM(L2783:L2785)</f>
        <v>1616500</v>
      </c>
      <c r="M2782" s="168">
        <f>SUM(M2783:M2785)</f>
        <v>1615500</v>
      </c>
      <c r="N2782" s="168">
        <f t="shared" si="1368"/>
        <v>0</v>
      </c>
      <c r="O2782" s="168">
        <f>SUM(O2783:O2785)</f>
        <v>0</v>
      </c>
      <c r="P2782" s="168">
        <f>SUM(P2783:P2785)</f>
        <v>0</v>
      </c>
      <c r="Q2782" s="168">
        <f>SUM(Q2783:Q2785)</f>
        <v>0</v>
      </c>
      <c r="R2782" s="168">
        <f>SUM(R2783:R2785)</f>
        <v>0</v>
      </c>
      <c r="S2782" s="168">
        <f t="shared" si="1369"/>
        <v>0</v>
      </c>
      <c r="T2782" s="168">
        <f>SUM(T2783:T2785)</f>
        <v>0</v>
      </c>
      <c r="U2782" s="168">
        <f>SUM(U2783:U2785)</f>
        <v>0</v>
      </c>
      <c r="V2782" s="168">
        <f>SUM(V2783:V2785)</f>
        <v>0</v>
      </c>
      <c r="W2782" s="168">
        <f>SUM(W2783:W2785)</f>
        <v>0</v>
      </c>
    </row>
    <row r="2783" spans="2:23" ht="16.5" thickTop="1" thickBot="1">
      <c r="B2783" s="164" t="s">
        <v>124</v>
      </c>
      <c r="C2783" s="172" t="s">
        <v>97</v>
      </c>
      <c r="D2783" s="168">
        <f t="shared" si="1365"/>
        <v>5318000</v>
      </c>
      <c r="E2783" s="168">
        <f t="shared" si="1366"/>
        <v>1329500</v>
      </c>
      <c r="F2783" s="168">
        <f t="shared" si="1366"/>
        <v>1329500</v>
      </c>
      <c r="G2783" s="168">
        <f t="shared" si="1366"/>
        <v>1329500</v>
      </c>
      <c r="H2783" s="168">
        <f t="shared" si="1364"/>
        <v>1329500</v>
      </c>
      <c r="I2783" s="168">
        <f t="shared" si="1367"/>
        <v>5318000</v>
      </c>
      <c r="J2783" s="168">
        <v>1329500</v>
      </c>
      <c r="K2783" s="168">
        <v>1329500</v>
      </c>
      <c r="L2783" s="168">
        <v>1329500</v>
      </c>
      <c r="M2783" s="168">
        <v>1329500</v>
      </c>
      <c r="N2783" s="168">
        <f t="shared" si="1368"/>
        <v>0</v>
      </c>
      <c r="O2783" s="168">
        <v>0</v>
      </c>
      <c r="P2783" s="168">
        <v>0</v>
      </c>
      <c r="Q2783" s="168">
        <v>0</v>
      </c>
      <c r="R2783" s="168">
        <v>0</v>
      </c>
      <c r="S2783" s="168">
        <f t="shared" si="1369"/>
        <v>0</v>
      </c>
      <c r="T2783" s="168">
        <v>0</v>
      </c>
      <c r="U2783" s="168">
        <v>0</v>
      </c>
      <c r="V2783" s="168">
        <v>0</v>
      </c>
      <c r="W2783" s="168">
        <v>0</v>
      </c>
    </row>
    <row r="2784" spans="2:23" ht="16.5" thickTop="1" thickBot="1">
      <c r="B2784" s="164" t="s">
        <v>124</v>
      </c>
      <c r="C2784" s="172" t="s">
        <v>98</v>
      </c>
      <c r="D2784" s="168">
        <f t="shared" si="1365"/>
        <v>1338000</v>
      </c>
      <c r="E2784" s="168">
        <f t="shared" si="1366"/>
        <v>400000</v>
      </c>
      <c r="F2784" s="168">
        <f t="shared" si="1366"/>
        <v>400000</v>
      </c>
      <c r="G2784" s="168">
        <f t="shared" si="1366"/>
        <v>270000</v>
      </c>
      <c r="H2784" s="168">
        <f t="shared" si="1364"/>
        <v>268000</v>
      </c>
      <c r="I2784" s="168">
        <f t="shared" si="1367"/>
        <v>1338000</v>
      </c>
      <c r="J2784" s="168">
        <v>400000</v>
      </c>
      <c r="K2784" s="168">
        <v>400000</v>
      </c>
      <c r="L2784" s="168">
        <v>270000</v>
      </c>
      <c r="M2784" s="168">
        <v>268000</v>
      </c>
      <c r="N2784" s="168">
        <f t="shared" si="1368"/>
        <v>0</v>
      </c>
      <c r="O2784" s="168">
        <v>0</v>
      </c>
      <c r="P2784" s="168">
        <v>0</v>
      </c>
      <c r="Q2784" s="168">
        <v>0</v>
      </c>
      <c r="R2784" s="168">
        <v>0</v>
      </c>
      <c r="S2784" s="168">
        <f t="shared" si="1369"/>
        <v>0</v>
      </c>
      <c r="T2784" s="168">
        <v>0</v>
      </c>
      <c r="U2784" s="168">
        <v>0</v>
      </c>
      <c r="V2784" s="168">
        <v>0</v>
      </c>
      <c r="W2784" s="168">
        <v>0</v>
      </c>
    </row>
    <row r="2785" spans="2:23" ht="16.5" thickTop="1" thickBot="1">
      <c r="B2785" s="164" t="s">
        <v>124</v>
      </c>
      <c r="C2785" s="172" t="s">
        <v>101</v>
      </c>
      <c r="D2785" s="168">
        <f t="shared" si="1365"/>
        <v>70000</v>
      </c>
      <c r="E2785" s="168">
        <f t="shared" si="1366"/>
        <v>17000</v>
      </c>
      <c r="F2785" s="168">
        <f t="shared" si="1366"/>
        <v>18000</v>
      </c>
      <c r="G2785" s="168">
        <f t="shared" si="1366"/>
        <v>17000</v>
      </c>
      <c r="H2785" s="168">
        <f t="shared" si="1364"/>
        <v>18000</v>
      </c>
      <c r="I2785" s="168">
        <f t="shared" si="1367"/>
        <v>70000</v>
      </c>
      <c r="J2785" s="168">
        <v>17000</v>
      </c>
      <c r="K2785" s="168">
        <v>18000</v>
      </c>
      <c r="L2785" s="168">
        <v>17000</v>
      </c>
      <c r="M2785" s="168">
        <v>18000</v>
      </c>
      <c r="N2785" s="168">
        <f t="shared" si="1368"/>
        <v>0</v>
      </c>
      <c r="O2785" s="168">
        <v>0</v>
      </c>
      <c r="P2785" s="168">
        <v>0</v>
      </c>
      <c r="Q2785" s="168">
        <v>0</v>
      </c>
      <c r="R2785" s="168">
        <v>0</v>
      </c>
      <c r="S2785" s="168">
        <f t="shared" si="1369"/>
        <v>0</v>
      </c>
      <c r="T2785" s="168">
        <v>0</v>
      </c>
      <c r="U2785" s="168">
        <v>0</v>
      </c>
      <c r="V2785" s="168">
        <v>0</v>
      </c>
      <c r="W2785" s="168">
        <v>0</v>
      </c>
    </row>
    <row r="2786" spans="2:23" ht="16.5" thickTop="1" thickBot="1">
      <c r="B2786" s="164" t="s">
        <v>124</v>
      </c>
      <c r="C2786" s="171" t="s">
        <v>121</v>
      </c>
      <c r="D2786" s="168">
        <f t="shared" si="1365"/>
        <v>20000</v>
      </c>
      <c r="E2786" s="168">
        <f t="shared" si="1366"/>
        <v>7000</v>
      </c>
      <c r="F2786" s="168">
        <f t="shared" si="1366"/>
        <v>5000</v>
      </c>
      <c r="G2786" s="168">
        <f t="shared" si="1366"/>
        <v>6000</v>
      </c>
      <c r="H2786" s="168">
        <f t="shared" si="1364"/>
        <v>2000</v>
      </c>
      <c r="I2786" s="168">
        <f t="shared" si="1367"/>
        <v>20000</v>
      </c>
      <c r="J2786" s="168">
        <v>7000</v>
      </c>
      <c r="K2786" s="168">
        <v>5000</v>
      </c>
      <c r="L2786" s="168">
        <v>6000</v>
      </c>
      <c r="M2786" s="168">
        <v>2000</v>
      </c>
      <c r="N2786" s="168">
        <f t="shared" si="1368"/>
        <v>0</v>
      </c>
      <c r="O2786" s="168">
        <v>0</v>
      </c>
      <c r="P2786" s="168">
        <v>0</v>
      </c>
      <c r="Q2786" s="168">
        <v>0</v>
      </c>
      <c r="R2786" s="168">
        <v>0</v>
      </c>
      <c r="S2786" s="168">
        <f t="shared" si="1369"/>
        <v>0</v>
      </c>
      <c r="T2786" s="168">
        <v>0</v>
      </c>
      <c r="U2786" s="168">
        <v>0</v>
      </c>
      <c r="V2786" s="168">
        <v>0</v>
      </c>
      <c r="W2786" s="168">
        <v>0</v>
      </c>
    </row>
    <row r="2787" spans="2:23" ht="31.5" thickTop="1" thickBot="1">
      <c r="B2787" s="164" t="s">
        <v>1013</v>
      </c>
      <c r="C2787" s="170" t="s">
        <v>1014</v>
      </c>
      <c r="D2787" s="168">
        <f t="shared" si="1365"/>
        <v>10805000</v>
      </c>
      <c r="E2787" s="168">
        <f t="shared" si="1366"/>
        <v>2790300</v>
      </c>
      <c r="F2787" s="168">
        <f t="shared" si="1366"/>
        <v>2760200</v>
      </c>
      <c r="G2787" s="168">
        <f t="shared" si="1366"/>
        <v>2632300</v>
      </c>
      <c r="H2787" s="168">
        <f t="shared" si="1364"/>
        <v>2622200</v>
      </c>
      <c r="I2787" s="168">
        <f t="shared" si="1367"/>
        <v>10805000</v>
      </c>
      <c r="J2787" s="168">
        <f>SUM(J2788,J2794)</f>
        <v>2790300</v>
      </c>
      <c r="K2787" s="168">
        <f>SUM(K2788,K2794)</f>
        <v>2760200</v>
      </c>
      <c r="L2787" s="168">
        <f>SUM(L2788,L2794)</f>
        <v>2632300</v>
      </c>
      <c r="M2787" s="168">
        <f>SUM(M2788,M2794)</f>
        <v>2622200</v>
      </c>
      <c r="N2787" s="168">
        <f t="shared" si="1368"/>
        <v>0</v>
      </c>
      <c r="O2787" s="168">
        <f>SUM(O2788,O2794)</f>
        <v>0</v>
      </c>
      <c r="P2787" s="168">
        <f>SUM(P2788,P2794)</f>
        <v>0</v>
      </c>
      <c r="Q2787" s="168">
        <f>SUM(Q2788,Q2794)</f>
        <v>0</v>
      </c>
      <c r="R2787" s="168">
        <f>SUM(R2788,R2794)</f>
        <v>0</v>
      </c>
      <c r="S2787" s="168">
        <f t="shared" si="1369"/>
        <v>0</v>
      </c>
      <c r="T2787" s="168">
        <f>SUM(T2788,T2794)</f>
        <v>0</v>
      </c>
      <c r="U2787" s="168">
        <f>SUM(U2788,U2794)</f>
        <v>0</v>
      </c>
      <c r="V2787" s="168">
        <f>SUM(V2788,V2794)</f>
        <v>0</v>
      </c>
      <c r="W2787" s="168">
        <f>SUM(W2788,W2794)</f>
        <v>0</v>
      </c>
    </row>
    <row r="2788" spans="2:23" ht="16.5" thickTop="1" thickBot="1">
      <c r="B2788" s="164" t="s">
        <v>124</v>
      </c>
      <c r="C2788" s="171" t="s">
        <v>96</v>
      </c>
      <c r="D2788" s="168">
        <f t="shared" si="1365"/>
        <v>10785000</v>
      </c>
      <c r="E2788" s="168">
        <f t="shared" si="1366"/>
        <v>2780300</v>
      </c>
      <c r="F2788" s="168">
        <f t="shared" si="1366"/>
        <v>2750200</v>
      </c>
      <c r="G2788" s="168">
        <f t="shared" si="1366"/>
        <v>2632300</v>
      </c>
      <c r="H2788" s="168">
        <f t="shared" si="1364"/>
        <v>2622200</v>
      </c>
      <c r="I2788" s="168">
        <f t="shared" si="1367"/>
        <v>10785000</v>
      </c>
      <c r="J2788" s="168">
        <f>SUM(J2789:J2792)</f>
        <v>2780300</v>
      </c>
      <c r="K2788" s="168">
        <f>SUM(K2789:K2792)</f>
        <v>2750200</v>
      </c>
      <c r="L2788" s="168">
        <f>SUM(L2789:L2792)</f>
        <v>2632300</v>
      </c>
      <c r="M2788" s="168">
        <f>SUM(M2789:M2792)</f>
        <v>2622200</v>
      </c>
      <c r="N2788" s="168">
        <f t="shared" si="1368"/>
        <v>0</v>
      </c>
      <c r="O2788" s="168">
        <f>SUM(O2789:O2792)</f>
        <v>0</v>
      </c>
      <c r="P2788" s="168">
        <f>SUM(P2789:P2792)</f>
        <v>0</v>
      </c>
      <c r="Q2788" s="168">
        <f>SUM(Q2789:Q2792)</f>
        <v>0</v>
      </c>
      <c r="R2788" s="168">
        <f>SUM(R2789:R2792)</f>
        <v>0</v>
      </c>
      <c r="S2788" s="168">
        <f t="shared" si="1369"/>
        <v>0</v>
      </c>
      <c r="T2788" s="168">
        <f>SUM(T2789:T2792)</f>
        <v>0</v>
      </c>
      <c r="U2788" s="168">
        <f>SUM(U2789:U2792)</f>
        <v>0</v>
      </c>
      <c r="V2788" s="168">
        <f>SUM(V2789:V2792)</f>
        <v>0</v>
      </c>
      <c r="W2788" s="168">
        <f>SUM(W2789:W2792)</f>
        <v>0</v>
      </c>
    </row>
    <row r="2789" spans="2:23" ht="16.5" thickTop="1" thickBot="1">
      <c r="B2789" s="164" t="s">
        <v>124</v>
      </c>
      <c r="C2789" s="172" t="s">
        <v>97</v>
      </c>
      <c r="D2789" s="168">
        <f t="shared" si="1365"/>
        <v>8956000</v>
      </c>
      <c r="E2789" s="168">
        <f t="shared" si="1366"/>
        <v>2239000</v>
      </c>
      <c r="F2789" s="168">
        <f t="shared" si="1366"/>
        <v>2239000</v>
      </c>
      <c r="G2789" s="168">
        <f t="shared" si="1366"/>
        <v>2239000</v>
      </c>
      <c r="H2789" s="168">
        <f t="shared" si="1364"/>
        <v>2239000</v>
      </c>
      <c r="I2789" s="168">
        <f t="shared" si="1367"/>
        <v>8956000</v>
      </c>
      <c r="J2789" s="168">
        <v>2239000</v>
      </c>
      <c r="K2789" s="168">
        <v>2239000</v>
      </c>
      <c r="L2789" s="168">
        <v>2239000</v>
      </c>
      <c r="M2789" s="168">
        <v>2239000</v>
      </c>
      <c r="N2789" s="168">
        <f t="shared" si="1368"/>
        <v>0</v>
      </c>
      <c r="O2789" s="168">
        <v>0</v>
      </c>
      <c r="P2789" s="168">
        <v>0</v>
      </c>
      <c r="Q2789" s="168">
        <v>0</v>
      </c>
      <c r="R2789" s="168">
        <v>0</v>
      </c>
      <c r="S2789" s="168">
        <f t="shared" si="1369"/>
        <v>0</v>
      </c>
      <c r="T2789" s="168">
        <v>0</v>
      </c>
      <c r="U2789" s="168">
        <v>0</v>
      </c>
      <c r="V2789" s="168">
        <v>0</v>
      </c>
      <c r="W2789" s="168">
        <v>0</v>
      </c>
    </row>
    <row r="2790" spans="2:23" ht="16.5" thickTop="1" thickBot="1">
      <c r="B2790" s="164" t="s">
        <v>124</v>
      </c>
      <c r="C2790" s="172" t="s">
        <v>98</v>
      </c>
      <c r="D2790" s="168">
        <f t="shared" si="1365"/>
        <v>1663000</v>
      </c>
      <c r="E2790" s="168">
        <f t="shared" si="1366"/>
        <v>500000</v>
      </c>
      <c r="F2790" s="168">
        <f t="shared" si="1366"/>
        <v>470000</v>
      </c>
      <c r="G2790" s="168">
        <f t="shared" si="1366"/>
        <v>352000</v>
      </c>
      <c r="H2790" s="168">
        <f t="shared" si="1364"/>
        <v>341000</v>
      </c>
      <c r="I2790" s="168">
        <f t="shared" si="1367"/>
        <v>1663000</v>
      </c>
      <c r="J2790" s="168">
        <v>500000</v>
      </c>
      <c r="K2790" s="168">
        <v>470000</v>
      </c>
      <c r="L2790" s="168">
        <v>352000</v>
      </c>
      <c r="M2790" s="168">
        <v>341000</v>
      </c>
      <c r="N2790" s="168">
        <f t="shared" si="1368"/>
        <v>0</v>
      </c>
      <c r="O2790" s="168">
        <v>0</v>
      </c>
      <c r="P2790" s="168">
        <v>0</v>
      </c>
      <c r="Q2790" s="168">
        <v>0</v>
      </c>
      <c r="R2790" s="168">
        <v>0</v>
      </c>
      <c r="S2790" s="168">
        <f t="shared" si="1369"/>
        <v>0</v>
      </c>
      <c r="T2790" s="168">
        <v>0</v>
      </c>
      <c r="U2790" s="168">
        <v>0</v>
      </c>
      <c r="V2790" s="168">
        <v>0</v>
      </c>
      <c r="W2790" s="168">
        <v>0</v>
      </c>
    </row>
    <row r="2791" spans="2:23" ht="16.5" thickTop="1" thickBot="1">
      <c r="B2791" s="164" t="s">
        <v>124</v>
      </c>
      <c r="C2791" s="172" t="s">
        <v>101</v>
      </c>
      <c r="D2791" s="168">
        <f t="shared" si="1365"/>
        <v>165000</v>
      </c>
      <c r="E2791" s="168">
        <f t="shared" si="1366"/>
        <v>41000</v>
      </c>
      <c r="F2791" s="168">
        <f t="shared" si="1366"/>
        <v>41000</v>
      </c>
      <c r="G2791" s="168">
        <f t="shared" si="1366"/>
        <v>41000</v>
      </c>
      <c r="H2791" s="168">
        <f t="shared" si="1364"/>
        <v>42000</v>
      </c>
      <c r="I2791" s="168">
        <f t="shared" si="1367"/>
        <v>165000</v>
      </c>
      <c r="J2791" s="168">
        <v>41000</v>
      </c>
      <c r="K2791" s="168">
        <v>41000</v>
      </c>
      <c r="L2791" s="168">
        <v>41000</v>
      </c>
      <c r="M2791" s="168">
        <v>42000</v>
      </c>
      <c r="N2791" s="168">
        <f t="shared" si="1368"/>
        <v>0</v>
      </c>
      <c r="O2791" s="168">
        <v>0</v>
      </c>
      <c r="P2791" s="168">
        <v>0</v>
      </c>
      <c r="Q2791" s="168">
        <v>0</v>
      </c>
      <c r="R2791" s="168">
        <v>0</v>
      </c>
      <c r="S2791" s="168">
        <f t="shared" si="1369"/>
        <v>0</v>
      </c>
      <c r="T2791" s="168">
        <v>0</v>
      </c>
      <c r="U2791" s="168">
        <v>0</v>
      </c>
      <c r="V2791" s="168">
        <v>0</v>
      </c>
      <c r="W2791" s="168">
        <v>0</v>
      </c>
    </row>
    <row r="2792" spans="2:23" ht="16.5" thickTop="1" thickBot="1">
      <c r="B2792" s="164" t="s">
        <v>124</v>
      </c>
      <c r="C2792" s="172" t="s">
        <v>102</v>
      </c>
      <c r="D2792" s="168">
        <f t="shared" si="1365"/>
        <v>1000</v>
      </c>
      <c r="E2792" s="168">
        <f t="shared" si="1366"/>
        <v>300</v>
      </c>
      <c r="F2792" s="168">
        <f t="shared" si="1366"/>
        <v>200</v>
      </c>
      <c r="G2792" s="168">
        <f t="shared" si="1366"/>
        <v>300</v>
      </c>
      <c r="H2792" s="168">
        <f t="shared" si="1364"/>
        <v>200</v>
      </c>
      <c r="I2792" s="168">
        <f t="shared" si="1367"/>
        <v>1000</v>
      </c>
      <c r="J2792" s="168">
        <f>SUM(J2793)</f>
        <v>300</v>
      </c>
      <c r="K2792" s="168">
        <f>SUM(K2793)</f>
        <v>200</v>
      </c>
      <c r="L2792" s="168">
        <f>SUM(L2793)</f>
        <v>300</v>
      </c>
      <c r="M2792" s="168">
        <f>SUM(M2793)</f>
        <v>200</v>
      </c>
      <c r="N2792" s="168">
        <f t="shared" si="1368"/>
        <v>0</v>
      </c>
      <c r="O2792" s="168">
        <f>SUM(O2793)</f>
        <v>0</v>
      </c>
      <c r="P2792" s="168">
        <f>SUM(P2793)</f>
        <v>0</v>
      </c>
      <c r="Q2792" s="168">
        <f>SUM(Q2793)</f>
        <v>0</v>
      </c>
      <c r="R2792" s="168">
        <f>SUM(R2793)</f>
        <v>0</v>
      </c>
      <c r="S2792" s="168">
        <f t="shared" si="1369"/>
        <v>0</v>
      </c>
      <c r="T2792" s="168">
        <f>SUM(T2793)</f>
        <v>0</v>
      </c>
      <c r="U2792" s="168">
        <f>SUM(U2793)</f>
        <v>0</v>
      </c>
      <c r="V2792" s="168">
        <f>SUM(V2793)</f>
        <v>0</v>
      </c>
      <c r="W2792" s="168">
        <f>SUM(W2793)</f>
        <v>0</v>
      </c>
    </row>
    <row r="2793" spans="2:23" ht="31.5" thickTop="1" thickBot="1">
      <c r="B2793" s="164" t="s">
        <v>124</v>
      </c>
      <c r="C2793" s="173" t="s">
        <v>156</v>
      </c>
      <c r="D2793" s="168">
        <f t="shared" si="1365"/>
        <v>1000</v>
      </c>
      <c r="E2793" s="168">
        <f t="shared" si="1366"/>
        <v>300</v>
      </c>
      <c r="F2793" s="168">
        <f t="shared" si="1366"/>
        <v>200</v>
      </c>
      <c r="G2793" s="168">
        <f t="shared" si="1366"/>
        <v>300</v>
      </c>
      <c r="H2793" s="168">
        <f t="shared" si="1364"/>
        <v>200</v>
      </c>
      <c r="I2793" s="168">
        <f t="shared" si="1367"/>
        <v>1000</v>
      </c>
      <c r="J2793" s="168">
        <v>300</v>
      </c>
      <c r="K2793" s="168">
        <v>200</v>
      </c>
      <c r="L2793" s="168">
        <v>300</v>
      </c>
      <c r="M2793" s="168">
        <v>200</v>
      </c>
      <c r="N2793" s="168">
        <f t="shared" si="1368"/>
        <v>0</v>
      </c>
      <c r="O2793" s="168">
        <v>0</v>
      </c>
      <c r="P2793" s="168">
        <v>0</v>
      </c>
      <c r="Q2793" s="168">
        <v>0</v>
      </c>
      <c r="R2793" s="168">
        <v>0</v>
      </c>
      <c r="S2793" s="168">
        <f t="shared" si="1369"/>
        <v>0</v>
      </c>
      <c r="T2793" s="168">
        <v>0</v>
      </c>
      <c r="U2793" s="168">
        <v>0</v>
      </c>
      <c r="V2793" s="168">
        <v>0</v>
      </c>
      <c r="W2793" s="168">
        <v>0</v>
      </c>
    </row>
    <row r="2794" spans="2:23" ht="16.5" thickTop="1" thickBot="1">
      <c r="B2794" s="164" t="s">
        <v>124</v>
      </c>
      <c r="C2794" s="171" t="s">
        <v>121</v>
      </c>
      <c r="D2794" s="168">
        <f t="shared" si="1365"/>
        <v>20000</v>
      </c>
      <c r="E2794" s="168">
        <f t="shared" si="1366"/>
        <v>10000</v>
      </c>
      <c r="F2794" s="168">
        <f t="shared" si="1366"/>
        <v>10000</v>
      </c>
      <c r="G2794" s="168">
        <f t="shared" si="1366"/>
        <v>0</v>
      </c>
      <c r="H2794" s="168">
        <f t="shared" si="1364"/>
        <v>0</v>
      </c>
      <c r="I2794" s="168">
        <f t="shared" si="1367"/>
        <v>20000</v>
      </c>
      <c r="J2794" s="168">
        <v>10000</v>
      </c>
      <c r="K2794" s="168">
        <v>10000</v>
      </c>
      <c r="L2794" s="168">
        <v>0</v>
      </c>
      <c r="M2794" s="168">
        <v>0</v>
      </c>
      <c r="N2794" s="168">
        <f t="shared" si="1368"/>
        <v>0</v>
      </c>
      <c r="O2794" s="168">
        <v>0</v>
      </c>
      <c r="P2794" s="168">
        <v>0</v>
      </c>
      <c r="Q2794" s="168">
        <v>0</v>
      </c>
      <c r="R2794" s="168">
        <v>0</v>
      </c>
      <c r="S2794" s="168">
        <f t="shared" si="1369"/>
        <v>0</v>
      </c>
      <c r="T2794" s="168">
        <v>0</v>
      </c>
      <c r="U2794" s="168">
        <v>0</v>
      </c>
      <c r="V2794" s="168">
        <v>0</v>
      </c>
      <c r="W2794" s="168">
        <v>0</v>
      </c>
    </row>
    <row r="2795" spans="2:23" ht="31.5" thickTop="1" thickBot="1">
      <c r="B2795" s="164" t="s">
        <v>1015</v>
      </c>
      <c r="C2795" s="170" t="s">
        <v>1016</v>
      </c>
      <c r="D2795" s="168">
        <f t="shared" si="1365"/>
        <v>20987000</v>
      </c>
      <c r="E2795" s="168">
        <f t="shared" si="1366"/>
        <v>5430500</v>
      </c>
      <c r="F2795" s="168">
        <f t="shared" si="1366"/>
        <v>5190500</v>
      </c>
      <c r="G2795" s="168">
        <f t="shared" si="1366"/>
        <v>5185500</v>
      </c>
      <c r="H2795" s="168">
        <f t="shared" si="1364"/>
        <v>5180500</v>
      </c>
      <c r="I2795" s="168">
        <f t="shared" si="1367"/>
        <v>20987000</v>
      </c>
      <c r="J2795" s="168">
        <f>SUM(J2796,J2802)</f>
        <v>5430500</v>
      </c>
      <c r="K2795" s="168">
        <f>SUM(K2796,K2802)</f>
        <v>5190500</v>
      </c>
      <c r="L2795" s="168">
        <f>SUM(L2796,L2802)</f>
        <v>5185500</v>
      </c>
      <c r="M2795" s="168">
        <f>SUM(M2796,M2802)</f>
        <v>5180500</v>
      </c>
      <c r="N2795" s="168">
        <f t="shared" si="1368"/>
        <v>0</v>
      </c>
      <c r="O2795" s="168">
        <f>SUM(O2796,O2802)</f>
        <v>0</v>
      </c>
      <c r="P2795" s="168">
        <f>SUM(P2796,P2802)</f>
        <v>0</v>
      </c>
      <c r="Q2795" s="168">
        <f>SUM(Q2796,Q2802)</f>
        <v>0</v>
      </c>
      <c r="R2795" s="168">
        <f>SUM(R2796,R2802)</f>
        <v>0</v>
      </c>
      <c r="S2795" s="168">
        <f t="shared" si="1369"/>
        <v>0</v>
      </c>
      <c r="T2795" s="168">
        <f>SUM(T2796,T2802)</f>
        <v>0</v>
      </c>
      <c r="U2795" s="168">
        <f>SUM(U2796,U2802)</f>
        <v>0</v>
      </c>
      <c r="V2795" s="168">
        <f>SUM(V2796,V2802)</f>
        <v>0</v>
      </c>
      <c r="W2795" s="168">
        <f>SUM(W2796,W2802)</f>
        <v>0</v>
      </c>
    </row>
    <row r="2796" spans="2:23" ht="16.5" thickTop="1" thickBot="1">
      <c r="B2796" s="164" t="s">
        <v>124</v>
      </c>
      <c r="C2796" s="171" t="s">
        <v>96</v>
      </c>
      <c r="D2796" s="168">
        <f t="shared" si="1365"/>
        <v>20957000</v>
      </c>
      <c r="E2796" s="168">
        <f t="shared" si="1366"/>
        <v>5415500</v>
      </c>
      <c r="F2796" s="168">
        <f t="shared" si="1366"/>
        <v>5180500</v>
      </c>
      <c r="G2796" s="168">
        <f t="shared" si="1366"/>
        <v>5180500</v>
      </c>
      <c r="H2796" s="168">
        <f t="shared" si="1364"/>
        <v>5180500</v>
      </c>
      <c r="I2796" s="168">
        <f t="shared" si="1367"/>
        <v>20957000</v>
      </c>
      <c r="J2796" s="168">
        <f>SUM(J2797:J2800)</f>
        <v>5415500</v>
      </c>
      <c r="K2796" s="168">
        <f>SUM(K2797:K2800)</f>
        <v>5180500</v>
      </c>
      <c r="L2796" s="168">
        <f>SUM(L2797:L2800)</f>
        <v>5180500</v>
      </c>
      <c r="M2796" s="168">
        <f>SUM(M2797:M2800)</f>
        <v>5180500</v>
      </c>
      <c r="N2796" s="168">
        <f t="shared" si="1368"/>
        <v>0</v>
      </c>
      <c r="O2796" s="168">
        <f>SUM(O2797:O2800)</f>
        <v>0</v>
      </c>
      <c r="P2796" s="168">
        <f>SUM(P2797:P2800)</f>
        <v>0</v>
      </c>
      <c r="Q2796" s="168">
        <f>SUM(Q2797:Q2800)</f>
        <v>0</v>
      </c>
      <c r="R2796" s="168">
        <f>SUM(R2797:R2800)</f>
        <v>0</v>
      </c>
      <c r="S2796" s="168">
        <f t="shared" si="1369"/>
        <v>0</v>
      </c>
      <c r="T2796" s="168">
        <f>SUM(T2797:T2800)</f>
        <v>0</v>
      </c>
      <c r="U2796" s="168">
        <f>SUM(U2797:U2800)</f>
        <v>0</v>
      </c>
      <c r="V2796" s="168">
        <f>SUM(V2797:V2800)</f>
        <v>0</v>
      </c>
      <c r="W2796" s="168">
        <f>SUM(W2797:W2800)</f>
        <v>0</v>
      </c>
    </row>
    <row r="2797" spans="2:23" ht="16.5" thickTop="1" thickBot="1">
      <c r="B2797" s="164" t="s">
        <v>124</v>
      </c>
      <c r="C2797" s="172" t="s">
        <v>97</v>
      </c>
      <c r="D2797" s="168">
        <f t="shared" si="1365"/>
        <v>17680000</v>
      </c>
      <c r="E2797" s="168">
        <f t="shared" si="1366"/>
        <v>4420000</v>
      </c>
      <c r="F2797" s="168">
        <f t="shared" si="1366"/>
        <v>4420000</v>
      </c>
      <c r="G2797" s="168">
        <f t="shared" si="1366"/>
        <v>4420000</v>
      </c>
      <c r="H2797" s="168">
        <f t="shared" si="1364"/>
        <v>4420000</v>
      </c>
      <c r="I2797" s="168">
        <f t="shared" si="1367"/>
        <v>17680000</v>
      </c>
      <c r="J2797" s="168">
        <v>4420000</v>
      </c>
      <c r="K2797" s="168">
        <v>4420000</v>
      </c>
      <c r="L2797" s="168">
        <v>4420000</v>
      </c>
      <c r="M2797" s="168">
        <v>4420000</v>
      </c>
      <c r="N2797" s="168">
        <f t="shared" si="1368"/>
        <v>0</v>
      </c>
      <c r="O2797" s="168">
        <v>0</v>
      </c>
      <c r="P2797" s="168">
        <v>0</v>
      </c>
      <c r="Q2797" s="168">
        <v>0</v>
      </c>
      <c r="R2797" s="168">
        <v>0</v>
      </c>
      <c r="S2797" s="168">
        <f t="shared" si="1369"/>
        <v>0</v>
      </c>
      <c r="T2797" s="168">
        <v>0</v>
      </c>
      <c r="U2797" s="168">
        <v>0</v>
      </c>
      <c r="V2797" s="168">
        <v>0</v>
      </c>
      <c r="W2797" s="168">
        <v>0</v>
      </c>
    </row>
    <row r="2798" spans="2:23" ht="16.5" thickTop="1" thickBot="1">
      <c r="B2798" s="164" t="s">
        <v>124</v>
      </c>
      <c r="C2798" s="172" t="s">
        <v>98</v>
      </c>
      <c r="D2798" s="168">
        <f t="shared" si="1365"/>
        <v>3025000</v>
      </c>
      <c r="E2798" s="168">
        <f t="shared" si="1366"/>
        <v>925000</v>
      </c>
      <c r="F2798" s="168">
        <f t="shared" si="1366"/>
        <v>700000</v>
      </c>
      <c r="G2798" s="168">
        <f t="shared" si="1366"/>
        <v>700000</v>
      </c>
      <c r="H2798" s="168">
        <f t="shared" si="1364"/>
        <v>700000</v>
      </c>
      <c r="I2798" s="168">
        <f t="shared" si="1367"/>
        <v>3025000</v>
      </c>
      <c r="J2798" s="168">
        <v>925000</v>
      </c>
      <c r="K2798" s="168">
        <v>700000</v>
      </c>
      <c r="L2798" s="168">
        <v>700000</v>
      </c>
      <c r="M2798" s="168">
        <v>700000</v>
      </c>
      <c r="N2798" s="168">
        <f t="shared" si="1368"/>
        <v>0</v>
      </c>
      <c r="O2798" s="168">
        <v>0</v>
      </c>
      <c r="P2798" s="168">
        <v>0</v>
      </c>
      <c r="Q2798" s="168">
        <v>0</v>
      </c>
      <c r="R2798" s="168">
        <v>0</v>
      </c>
      <c r="S2798" s="168">
        <f t="shared" si="1369"/>
        <v>0</v>
      </c>
      <c r="T2798" s="168">
        <v>0</v>
      </c>
      <c r="U2798" s="168">
        <v>0</v>
      </c>
      <c r="V2798" s="168">
        <v>0</v>
      </c>
      <c r="W2798" s="168">
        <v>0</v>
      </c>
    </row>
    <row r="2799" spans="2:23" ht="16.5" thickTop="1" thickBot="1">
      <c r="B2799" s="164" t="s">
        <v>124</v>
      </c>
      <c r="C2799" s="172" t="s">
        <v>101</v>
      </c>
      <c r="D2799" s="168">
        <f t="shared" si="1365"/>
        <v>250000</v>
      </c>
      <c r="E2799" s="168">
        <f t="shared" si="1366"/>
        <v>70000</v>
      </c>
      <c r="F2799" s="168">
        <f t="shared" si="1366"/>
        <v>60000</v>
      </c>
      <c r="G2799" s="168">
        <f t="shared" si="1366"/>
        <v>60000</v>
      </c>
      <c r="H2799" s="168">
        <f t="shared" si="1364"/>
        <v>60000</v>
      </c>
      <c r="I2799" s="168">
        <f t="shared" si="1367"/>
        <v>250000</v>
      </c>
      <c r="J2799" s="168">
        <v>70000</v>
      </c>
      <c r="K2799" s="168">
        <v>60000</v>
      </c>
      <c r="L2799" s="168">
        <v>60000</v>
      </c>
      <c r="M2799" s="168">
        <v>60000</v>
      </c>
      <c r="N2799" s="168">
        <f t="shared" si="1368"/>
        <v>0</v>
      </c>
      <c r="O2799" s="168">
        <v>0</v>
      </c>
      <c r="P2799" s="168">
        <v>0</v>
      </c>
      <c r="Q2799" s="168">
        <v>0</v>
      </c>
      <c r="R2799" s="168">
        <v>0</v>
      </c>
      <c r="S2799" s="168">
        <f t="shared" si="1369"/>
        <v>0</v>
      </c>
      <c r="T2799" s="168">
        <v>0</v>
      </c>
      <c r="U2799" s="168">
        <v>0</v>
      </c>
      <c r="V2799" s="168">
        <v>0</v>
      </c>
      <c r="W2799" s="168">
        <v>0</v>
      </c>
    </row>
    <row r="2800" spans="2:23" ht="16.5" thickTop="1" thickBot="1">
      <c r="B2800" s="164" t="s">
        <v>124</v>
      </c>
      <c r="C2800" s="172" t="s">
        <v>102</v>
      </c>
      <c r="D2800" s="168">
        <f t="shared" si="1365"/>
        <v>2000</v>
      </c>
      <c r="E2800" s="168">
        <f t="shared" si="1366"/>
        <v>500</v>
      </c>
      <c r="F2800" s="168">
        <f t="shared" si="1366"/>
        <v>500</v>
      </c>
      <c r="G2800" s="168">
        <f t="shared" si="1366"/>
        <v>500</v>
      </c>
      <c r="H2800" s="168">
        <f t="shared" si="1364"/>
        <v>500</v>
      </c>
      <c r="I2800" s="168">
        <f t="shared" si="1367"/>
        <v>2000</v>
      </c>
      <c r="J2800" s="168">
        <f>SUM(J2801)</f>
        <v>500</v>
      </c>
      <c r="K2800" s="168">
        <f>SUM(K2801)</f>
        <v>500</v>
      </c>
      <c r="L2800" s="168">
        <f>SUM(L2801)</f>
        <v>500</v>
      </c>
      <c r="M2800" s="168">
        <f>SUM(M2801)</f>
        <v>500</v>
      </c>
      <c r="N2800" s="168">
        <f t="shared" si="1368"/>
        <v>0</v>
      </c>
      <c r="O2800" s="168">
        <f>SUM(O2801)</f>
        <v>0</v>
      </c>
      <c r="P2800" s="168">
        <f>SUM(P2801)</f>
        <v>0</v>
      </c>
      <c r="Q2800" s="168">
        <f>SUM(Q2801)</f>
        <v>0</v>
      </c>
      <c r="R2800" s="168">
        <f>SUM(R2801)</f>
        <v>0</v>
      </c>
      <c r="S2800" s="168">
        <f t="shared" si="1369"/>
        <v>0</v>
      </c>
      <c r="T2800" s="168">
        <f>SUM(T2801)</f>
        <v>0</v>
      </c>
      <c r="U2800" s="168">
        <f>SUM(U2801)</f>
        <v>0</v>
      </c>
      <c r="V2800" s="168">
        <f>SUM(V2801)</f>
        <v>0</v>
      </c>
      <c r="W2800" s="168">
        <f>SUM(W2801)</f>
        <v>0</v>
      </c>
    </row>
    <row r="2801" spans="2:23" ht="31.5" thickTop="1" thickBot="1">
      <c r="B2801" s="164" t="s">
        <v>124</v>
      </c>
      <c r="C2801" s="173" t="s">
        <v>156</v>
      </c>
      <c r="D2801" s="168">
        <f t="shared" si="1365"/>
        <v>2000</v>
      </c>
      <c r="E2801" s="168">
        <f t="shared" si="1366"/>
        <v>500</v>
      </c>
      <c r="F2801" s="168">
        <f t="shared" si="1366"/>
        <v>500</v>
      </c>
      <c r="G2801" s="168">
        <f t="shared" si="1366"/>
        <v>500</v>
      </c>
      <c r="H2801" s="168">
        <f t="shared" si="1364"/>
        <v>500</v>
      </c>
      <c r="I2801" s="168">
        <f t="shared" si="1367"/>
        <v>2000</v>
      </c>
      <c r="J2801" s="168">
        <v>500</v>
      </c>
      <c r="K2801" s="168">
        <v>500</v>
      </c>
      <c r="L2801" s="168">
        <v>500</v>
      </c>
      <c r="M2801" s="168">
        <v>500</v>
      </c>
      <c r="N2801" s="168">
        <f t="shared" si="1368"/>
        <v>0</v>
      </c>
      <c r="O2801" s="168">
        <v>0</v>
      </c>
      <c r="P2801" s="168">
        <v>0</v>
      </c>
      <c r="Q2801" s="168">
        <v>0</v>
      </c>
      <c r="R2801" s="168">
        <v>0</v>
      </c>
      <c r="S2801" s="168">
        <f t="shared" si="1369"/>
        <v>0</v>
      </c>
      <c r="T2801" s="168">
        <v>0</v>
      </c>
      <c r="U2801" s="168">
        <v>0</v>
      </c>
      <c r="V2801" s="168">
        <v>0</v>
      </c>
      <c r="W2801" s="168">
        <v>0</v>
      </c>
    </row>
    <row r="2802" spans="2:23" ht="16.5" thickTop="1" thickBot="1">
      <c r="B2802" s="164" t="s">
        <v>124</v>
      </c>
      <c r="C2802" s="171" t="s">
        <v>121</v>
      </c>
      <c r="D2802" s="168">
        <f t="shared" si="1365"/>
        <v>30000</v>
      </c>
      <c r="E2802" s="168">
        <f t="shared" si="1366"/>
        <v>15000</v>
      </c>
      <c r="F2802" s="168">
        <f t="shared" si="1366"/>
        <v>10000</v>
      </c>
      <c r="G2802" s="168">
        <f t="shared" si="1366"/>
        <v>5000</v>
      </c>
      <c r="H2802" s="168">
        <f t="shared" si="1364"/>
        <v>0</v>
      </c>
      <c r="I2802" s="168">
        <f t="shared" si="1367"/>
        <v>30000</v>
      </c>
      <c r="J2802" s="168">
        <v>15000</v>
      </c>
      <c r="K2802" s="168">
        <v>10000</v>
      </c>
      <c r="L2802" s="168">
        <v>5000</v>
      </c>
      <c r="M2802" s="168">
        <v>0</v>
      </c>
      <c r="N2802" s="168">
        <f t="shared" si="1368"/>
        <v>0</v>
      </c>
      <c r="O2802" s="168">
        <v>0</v>
      </c>
      <c r="P2802" s="168">
        <v>0</v>
      </c>
      <c r="Q2802" s="168">
        <v>0</v>
      </c>
      <c r="R2802" s="168">
        <v>0</v>
      </c>
      <c r="S2802" s="168">
        <f t="shared" si="1369"/>
        <v>0</v>
      </c>
      <c r="T2802" s="168">
        <v>0</v>
      </c>
      <c r="U2802" s="168">
        <v>0</v>
      </c>
      <c r="V2802" s="168">
        <v>0</v>
      </c>
      <c r="W2802" s="168">
        <v>0</v>
      </c>
    </row>
    <row r="2803" spans="2:23" ht="31.5" thickTop="1" thickBot="1">
      <c r="B2803" s="164" t="s">
        <v>1017</v>
      </c>
      <c r="C2803" s="170" t="s">
        <v>1018</v>
      </c>
      <c r="D2803" s="168">
        <f t="shared" si="1365"/>
        <v>4742000</v>
      </c>
      <c r="E2803" s="168">
        <f t="shared" si="1366"/>
        <v>1227000</v>
      </c>
      <c r="F2803" s="168">
        <f t="shared" si="1366"/>
        <v>1188000</v>
      </c>
      <c r="G2803" s="168">
        <f t="shared" si="1366"/>
        <v>1185000</v>
      </c>
      <c r="H2803" s="168">
        <f t="shared" si="1364"/>
        <v>1142000</v>
      </c>
      <c r="I2803" s="168">
        <f t="shared" si="1367"/>
        <v>4742000</v>
      </c>
      <c r="J2803" s="168">
        <f>SUM(J2804,J2808)</f>
        <v>1227000</v>
      </c>
      <c r="K2803" s="168">
        <f>SUM(K2804,K2808)</f>
        <v>1188000</v>
      </c>
      <c r="L2803" s="168">
        <f>SUM(L2804,L2808)</f>
        <v>1185000</v>
      </c>
      <c r="M2803" s="168">
        <f>SUM(M2804,M2808)</f>
        <v>1142000</v>
      </c>
      <c r="N2803" s="168">
        <f t="shared" si="1368"/>
        <v>0</v>
      </c>
      <c r="O2803" s="168">
        <f>SUM(O2804,O2808)</f>
        <v>0</v>
      </c>
      <c r="P2803" s="168">
        <f>SUM(P2804,P2808)</f>
        <v>0</v>
      </c>
      <c r="Q2803" s="168">
        <f>SUM(Q2804,Q2808)</f>
        <v>0</v>
      </c>
      <c r="R2803" s="168">
        <f>SUM(R2804,R2808)</f>
        <v>0</v>
      </c>
      <c r="S2803" s="168">
        <f t="shared" si="1369"/>
        <v>0</v>
      </c>
      <c r="T2803" s="168">
        <f>SUM(T2804,T2808)</f>
        <v>0</v>
      </c>
      <c r="U2803" s="168">
        <f>SUM(U2804,U2808)</f>
        <v>0</v>
      </c>
      <c r="V2803" s="168">
        <f>SUM(V2804,V2808)</f>
        <v>0</v>
      </c>
      <c r="W2803" s="168">
        <f>SUM(W2804,W2808)</f>
        <v>0</v>
      </c>
    </row>
    <row r="2804" spans="2:23" ht="16.5" thickTop="1" thickBot="1">
      <c r="B2804" s="164" t="s">
        <v>124</v>
      </c>
      <c r="C2804" s="171" t="s">
        <v>96</v>
      </c>
      <c r="D2804" s="168">
        <f t="shared" si="1365"/>
        <v>4702000</v>
      </c>
      <c r="E2804" s="168">
        <f t="shared" si="1366"/>
        <v>1217000</v>
      </c>
      <c r="F2804" s="168">
        <f t="shared" si="1366"/>
        <v>1178000</v>
      </c>
      <c r="G2804" s="168">
        <f t="shared" si="1366"/>
        <v>1175000</v>
      </c>
      <c r="H2804" s="168">
        <f t="shared" si="1364"/>
        <v>1132000</v>
      </c>
      <c r="I2804" s="168">
        <f t="shared" si="1367"/>
        <v>4702000</v>
      </c>
      <c r="J2804" s="168">
        <f>SUM(J2805:J2807)</f>
        <v>1217000</v>
      </c>
      <c r="K2804" s="168">
        <f>SUM(K2805:K2807)</f>
        <v>1178000</v>
      </c>
      <c r="L2804" s="168">
        <f>SUM(L2805:L2807)</f>
        <v>1175000</v>
      </c>
      <c r="M2804" s="168">
        <f>SUM(M2805:M2807)</f>
        <v>1132000</v>
      </c>
      <c r="N2804" s="168">
        <f t="shared" si="1368"/>
        <v>0</v>
      </c>
      <c r="O2804" s="168">
        <f>SUM(O2805:O2807)</f>
        <v>0</v>
      </c>
      <c r="P2804" s="168">
        <f>SUM(P2805:P2807)</f>
        <v>0</v>
      </c>
      <c r="Q2804" s="168">
        <f>SUM(Q2805:Q2807)</f>
        <v>0</v>
      </c>
      <c r="R2804" s="168">
        <f>SUM(R2805:R2807)</f>
        <v>0</v>
      </c>
      <c r="S2804" s="168">
        <f t="shared" si="1369"/>
        <v>0</v>
      </c>
      <c r="T2804" s="168">
        <f>SUM(T2805:T2807)</f>
        <v>0</v>
      </c>
      <c r="U2804" s="168">
        <f>SUM(U2805:U2807)</f>
        <v>0</v>
      </c>
      <c r="V2804" s="168">
        <f>SUM(V2805:V2807)</f>
        <v>0</v>
      </c>
      <c r="W2804" s="168">
        <f>SUM(W2805:W2807)</f>
        <v>0</v>
      </c>
    </row>
    <row r="2805" spans="2:23" ht="16.5" thickTop="1" thickBot="1">
      <c r="B2805" s="164" t="s">
        <v>124</v>
      </c>
      <c r="C2805" s="172" t="s">
        <v>97</v>
      </c>
      <c r="D2805" s="168">
        <f t="shared" si="1365"/>
        <v>3832000</v>
      </c>
      <c r="E2805" s="168">
        <f t="shared" si="1366"/>
        <v>958000</v>
      </c>
      <c r="F2805" s="168">
        <f t="shared" si="1366"/>
        <v>958000</v>
      </c>
      <c r="G2805" s="168">
        <f t="shared" si="1366"/>
        <v>958000</v>
      </c>
      <c r="H2805" s="168">
        <f t="shared" si="1364"/>
        <v>958000</v>
      </c>
      <c r="I2805" s="168">
        <f t="shared" si="1367"/>
        <v>3832000</v>
      </c>
      <c r="J2805" s="168">
        <v>958000</v>
      </c>
      <c r="K2805" s="168">
        <v>958000</v>
      </c>
      <c r="L2805" s="168">
        <v>958000</v>
      </c>
      <c r="M2805" s="168">
        <v>958000</v>
      </c>
      <c r="N2805" s="168">
        <f t="shared" si="1368"/>
        <v>0</v>
      </c>
      <c r="O2805" s="168">
        <v>0</v>
      </c>
      <c r="P2805" s="168">
        <v>0</v>
      </c>
      <c r="Q2805" s="168">
        <v>0</v>
      </c>
      <c r="R2805" s="168">
        <v>0</v>
      </c>
      <c r="S2805" s="168">
        <f t="shared" si="1369"/>
        <v>0</v>
      </c>
      <c r="T2805" s="168">
        <v>0</v>
      </c>
      <c r="U2805" s="168">
        <v>0</v>
      </c>
      <c r="V2805" s="168">
        <v>0</v>
      </c>
      <c r="W2805" s="168">
        <v>0</v>
      </c>
    </row>
    <row r="2806" spans="2:23" ht="16.5" thickTop="1" thickBot="1">
      <c r="B2806" s="164" t="s">
        <v>124</v>
      </c>
      <c r="C2806" s="172" t="s">
        <v>98</v>
      </c>
      <c r="D2806" s="168">
        <f t="shared" si="1365"/>
        <v>840000</v>
      </c>
      <c r="E2806" s="168">
        <f t="shared" si="1366"/>
        <v>250000</v>
      </c>
      <c r="F2806" s="168">
        <f t="shared" si="1366"/>
        <v>213000</v>
      </c>
      <c r="G2806" s="168">
        <f t="shared" si="1366"/>
        <v>210000</v>
      </c>
      <c r="H2806" s="168">
        <f t="shared" si="1364"/>
        <v>167000</v>
      </c>
      <c r="I2806" s="168">
        <f t="shared" si="1367"/>
        <v>840000</v>
      </c>
      <c r="J2806" s="168">
        <v>250000</v>
      </c>
      <c r="K2806" s="168">
        <v>213000</v>
      </c>
      <c r="L2806" s="168">
        <v>210000</v>
      </c>
      <c r="M2806" s="168">
        <v>167000</v>
      </c>
      <c r="N2806" s="168">
        <f t="shared" si="1368"/>
        <v>0</v>
      </c>
      <c r="O2806" s="168">
        <v>0</v>
      </c>
      <c r="P2806" s="168">
        <v>0</v>
      </c>
      <c r="Q2806" s="168">
        <v>0</v>
      </c>
      <c r="R2806" s="168">
        <v>0</v>
      </c>
      <c r="S2806" s="168">
        <f t="shared" si="1369"/>
        <v>0</v>
      </c>
      <c r="T2806" s="168">
        <v>0</v>
      </c>
      <c r="U2806" s="168">
        <v>0</v>
      </c>
      <c r="V2806" s="168">
        <v>0</v>
      </c>
      <c r="W2806" s="168">
        <v>0</v>
      </c>
    </row>
    <row r="2807" spans="2:23" ht="16.5" thickTop="1" thickBot="1">
      <c r="B2807" s="164" t="s">
        <v>124</v>
      </c>
      <c r="C2807" s="172" t="s">
        <v>101</v>
      </c>
      <c r="D2807" s="168">
        <f t="shared" si="1365"/>
        <v>30000</v>
      </c>
      <c r="E2807" s="168">
        <f t="shared" si="1366"/>
        <v>9000</v>
      </c>
      <c r="F2807" s="168">
        <f t="shared" si="1366"/>
        <v>7000</v>
      </c>
      <c r="G2807" s="168">
        <f t="shared" si="1366"/>
        <v>7000</v>
      </c>
      <c r="H2807" s="168">
        <f t="shared" si="1364"/>
        <v>7000</v>
      </c>
      <c r="I2807" s="168">
        <f t="shared" si="1367"/>
        <v>30000</v>
      </c>
      <c r="J2807" s="168">
        <v>9000</v>
      </c>
      <c r="K2807" s="168">
        <v>7000</v>
      </c>
      <c r="L2807" s="168">
        <v>7000</v>
      </c>
      <c r="M2807" s="168">
        <v>7000</v>
      </c>
      <c r="N2807" s="168">
        <f t="shared" si="1368"/>
        <v>0</v>
      </c>
      <c r="O2807" s="168">
        <v>0</v>
      </c>
      <c r="P2807" s="168">
        <v>0</v>
      </c>
      <c r="Q2807" s="168">
        <v>0</v>
      </c>
      <c r="R2807" s="168">
        <v>0</v>
      </c>
      <c r="S2807" s="168">
        <f t="shared" si="1369"/>
        <v>0</v>
      </c>
      <c r="T2807" s="168">
        <v>0</v>
      </c>
      <c r="U2807" s="168">
        <v>0</v>
      </c>
      <c r="V2807" s="168">
        <v>0</v>
      </c>
      <c r="W2807" s="168">
        <v>0</v>
      </c>
    </row>
    <row r="2808" spans="2:23" ht="16.5" thickTop="1" thickBot="1">
      <c r="B2808" s="164" t="s">
        <v>124</v>
      </c>
      <c r="C2808" s="171" t="s">
        <v>121</v>
      </c>
      <c r="D2808" s="168">
        <f t="shared" si="1365"/>
        <v>40000</v>
      </c>
      <c r="E2808" s="168">
        <f t="shared" si="1366"/>
        <v>10000</v>
      </c>
      <c r="F2808" s="168">
        <f t="shared" si="1366"/>
        <v>10000</v>
      </c>
      <c r="G2808" s="168">
        <f t="shared" si="1366"/>
        <v>10000</v>
      </c>
      <c r="H2808" s="168">
        <f t="shared" si="1364"/>
        <v>10000</v>
      </c>
      <c r="I2808" s="168">
        <f t="shared" si="1367"/>
        <v>40000</v>
      </c>
      <c r="J2808" s="168">
        <v>10000</v>
      </c>
      <c r="K2808" s="168">
        <v>10000</v>
      </c>
      <c r="L2808" s="168">
        <v>10000</v>
      </c>
      <c r="M2808" s="168">
        <v>10000</v>
      </c>
      <c r="N2808" s="168">
        <f t="shared" si="1368"/>
        <v>0</v>
      </c>
      <c r="O2808" s="168">
        <v>0</v>
      </c>
      <c r="P2808" s="168">
        <v>0</v>
      </c>
      <c r="Q2808" s="168">
        <v>0</v>
      </c>
      <c r="R2808" s="168">
        <v>0</v>
      </c>
      <c r="S2808" s="168">
        <f t="shared" si="1369"/>
        <v>0</v>
      </c>
      <c r="T2808" s="168">
        <v>0</v>
      </c>
      <c r="U2808" s="168">
        <v>0</v>
      </c>
      <c r="V2808" s="168">
        <v>0</v>
      </c>
      <c r="W2808" s="168">
        <v>0</v>
      </c>
    </row>
    <row r="2809" spans="2:23" ht="31.5" thickTop="1" thickBot="1">
      <c r="B2809" s="164" t="s">
        <v>1019</v>
      </c>
      <c r="C2809" s="170" t="s">
        <v>1020</v>
      </c>
      <c r="D2809" s="168">
        <f t="shared" si="1365"/>
        <v>16448000</v>
      </c>
      <c r="E2809" s="168">
        <f t="shared" si="1366"/>
        <v>3967000</v>
      </c>
      <c r="F2809" s="168">
        <f t="shared" si="1366"/>
        <v>4256000</v>
      </c>
      <c r="G2809" s="168">
        <f t="shared" si="1366"/>
        <v>4257000</v>
      </c>
      <c r="H2809" s="168">
        <f t="shared" si="1364"/>
        <v>3968000</v>
      </c>
      <c r="I2809" s="168">
        <f t="shared" si="1367"/>
        <v>16448000</v>
      </c>
      <c r="J2809" s="168">
        <f>SUM(J2810,J2816)</f>
        <v>3967000</v>
      </c>
      <c r="K2809" s="168">
        <f>SUM(K2810,K2816)</f>
        <v>4256000</v>
      </c>
      <c r="L2809" s="168">
        <f>SUM(L2810,L2816)</f>
        <v>4257000</v>
      </c>
      <c r="M2809" s="168">
        <f>SUM(M2810,M2816)</f>
        <v>3968000</v>
      </c>
      <c r="N2809" s="168">
        <f t="shared" si="1368"/>
        <v>0</v>
      </c>
      <c r="O2809" s="168">
        <f>SUM(O2810,O2816)</f>
        <v>0</v>
      </c>
      <c r="P2809" s="168">
        <f>SUM(P2810,P2816)</f>
        <v>0</v>
      </c>
      <c r="Q2809" s="168">
        <f>SUM(Q2810,Q2816)</f>
        <v>0</v>
      </c>
      <c r="R2809" s="168">
        <f>SUM(R2810,R2816)</f>
        <v>0</v>
      </c>
      <c r="S2809" s="168">
        <f t="shared" si="1369"/>
        <v>0</v>
      </c>
      <c r="T2809" s="168">
        <f>SUM(T2810,T2816)</f>
        <v>0</v>
      </c>
      <c r="U2809" s="168">
        <f>SUM(U2810,U2816)</f>
        <v>0</v>
      </c>
      <c r="V2809" s="168">
        <f>SUM(V2810,V2816)</f>
        <v>0</v>
      </c>
      <c r="W2809" s="168">
        <f>SUM(W2810,W2816)</f>
        <v>0</v>
      </c>
    </row>
    <row r="2810" spans="2:23" ht="16.5" thickTop="1" thickBot="1">
      <c r="B2810" s="164" t="s">
        <v>124</v>
      </c>
      <c r="C2810" s="171" t="s">
        <v>96</v>
      </c>
      <c r="D2810" s="168">
        <f t="shared" si="1365"/>
        <v>16368000</v>
      </c>
      <c r="E2810" s="168">
        <f t="shared" si="1366"/>
        <v>3957000</v>
      </c>
      <c r="F2810" s="168">
        <f t="shared" si="1366"/>
        <v>4226000</v>
      </c>
      <c r="G2810" s="168">
        <f t="shared" si="1366"/>
        <v>4227000</v>
      </c>
      <c r="H2810" s="168">
        <f t="shared" si="1364"/>
        <v>3958000</v>
      </c>
      <c r="I2810" s="168">
        <f t="shared" si="1367"/>
        <v>16368000</v>
      </c>
      <c r="J2810" s="168">
        <f>SUM(J2811:J2814)</f>
        <v>3957000</v>
      </c>
      <c r="K2810" s="168">
        <f>SUM(K2811:K2814)</f>
        <v>4226000</v>
      </c>
      <c r="L2810" s="168">
        <f>SUM(L2811:L2814)</f>
        <v>4227000</v>
      </c>
      <c r="M2810" s="168">
        <f>SUM(M2811:M2814)</f>
        <v>3958000</v>
      </c>
      <c r="N2810" s="168">
        <f t="shared" si="1368"/>
        <v>0</v>
      </c>
      <c r="O2810" s="168">
        <f>SUM(O2811:O2814)</f>
        <v>0</v>
      </c>
      <c r="P2810" s="168">
        <f>SUM(P2811:P2814)</f>
        <v>0</v>
      </c>
      <c r="Q2810" s="168">
        <f>SUM(Q2811:Q2814)</f>
        <v>0</v>
      </c>
      <c r="R2810" s="168">
        <f>SUM(R2811:R2814)</f>
        <v>0</v>
      </c>
      <c r="S2810" s="168">
        <f t="shared" si="1369"/>
        <v>0</v>
      </c>
      <c r="T2810" s="168">
        <f>SUM(T2811:T2814)</f>
        <v>0</v>
      </c>
      <c r="U2810" s="168">
        <f>SUM(U2811:U2814)</f>
        <v>0</v>
      </c>
      <c r="V2810" s="168">
        <f>SUM(V2811:V2814)</f>
        <v>0</v>
      </c>
      <c r="W2810" s="168">
        <f>SUM(W2811:W2814)</f>
        <v>0</v>
      </c>
    </row>
    <row r="2811" spans="2:23" ht="16.5" thickTop="1" thickBot="1">
      <c r="B2811" s="164" t="s">
        <v>124</v>
      </c>
      <c r="C2811" s="172" t="s">
        <v>97</v>
      </c>
      <c r="D2811" s="168">
        <f t="shared" si="1365"/>
        <v>13454000</v>
      </c>
      <c r="E2811" s="168">
        <f t="shared" si="1366"/>
        <v>3363500</v>
      </c>
      <c r="F2811" s="168">
        <f t="shared" si="1366"/>
        <v>3363500</v>
      </c>
      <c r="G2811" s="168">
        <f t="shared" si="1366"/>
        <v>3363500</v>
      </c>
      <c r="H2811" s="168">
        <f t="shared" si="1364"/>
        <v>3363500</v>
      </c>
      <c r="I2811" s="168">
        <f t="shared" si="1367"/>
        <v>13454000</v>
      </c>
      <c r="J2811" s="168">
        <v>3363500</v>
      </c>
      <c r="K2811" s="168">
        <v>3363500</v>
      </c>
      <c r="L2811" s="168">
        <v>3363500</v>
      </c>
      <c r="M2811" s="168">
        <v>3363500</v>
      </c>
      <c r="N2811" s="168">
        <f t="shared" si="1368"/>
        <v>0</v>
      </c>
      <c r="O2811" s="168">
        <v>0</v>
      </c>
      <c r="P2811" s="168">
        <v>0</v>
      </c>
      <c r="Q2811" s="168">
        <v>0</v>
      </c>
      <c r="R2811" s="168">
        <v>0</v>
      </c>
      <c r="S2811" s="168">
        <f t="shared" si="1369"/>
        <v>0</v>
      </c>
      <c r="T2811" s="168">
        <v>0</v>
      </c>
      <c r="U2811" s="168">
        <v>0</v>
      </c>
      <c r="V2811" s="168">
        <v>0</v>
      </c>
      <c r="W2811" s="168">
        <v>0</v>
      </c>
    </row>
    <row r="2812" spans="2:23" ht="16.5" thickTop="1" thickBot="1">
      <c r="B2812" s="164" t="s">
        <v>124</v>
      </c>
      <c r="C2812" s="172" t="s">
        <v>98</v>
      </c>
      <c r="D2812" s="168">
        <f t="shared" si="1365"/>
        <v>2708000</v>
      </c>
      <c r="E2812" s="168">
        <f t="shared" si="1366"/>
        <v>542000</v>
      </c>
      <c r="F2812" s="168">
        <f t="shared" si="1366"/>
        <v>811000</v>
      </c>
      <c r="G2812" s="168">
        <f t="shared" si="1366"/>
        <v>812000</v>
      </c>
      <c r="H2812" s="168">
        <f t="shared" si="1364"/>
        <v>543000</v>
      </c>
      <c r="I2812" s="168">
        <f t="shared" si="1367"/>
        <v>2708000</v>
      </c>
      <c r="J2812" s="168">
        <v>542000</v>
      </c>
      <c r="K2812" s="168">
        <v>811000</v>
      </c>
      <c r="L2812" s="168">
        <v>812000</v>
      </c>
      <c r="M2812" s="168">
        <v>543000</v>
      </c>
      <c r="N2812" s="168">
        <f t="shared" si="1368"/>
        <v>0</v>
      </c>
      <c r="O2812" s="168">
        <v>0</v>
      </c>
      <c r="P2812" s="168">
        <v>0</v>
      </c>
      <c r="Q2812" s="168">
        <v>0</v>
      </c>
      <c r="R2812" s="168">
        <v>0</v>
      </c>
      <c r="S2812" s="168">
        <f t="shared" si="1369"/>
        <v>0</v>
      </c>
      <c r="T2812" s="168">
        <v>0</v>
      </c>
      <c r="U2812" s="168">
        <v>0</v>
      </c>
      <c r="V2812" s="168">
        <v>0</v>
      </c>
      <c r="W2812" s="168">
        <v>0</v>
      </c>
    </row>
    <row r="2813" spans="2:23" ht="16.5" thickTop="1" thickBot="1">
      <c r="B2813" s="164" t="s">
        <v>124</v>
      </c>
      <c r="C2813" s="172" t="s">
        <v>101</v>
      </c>
      <c r="D2813" s="168">
        <f t="shared" si="1365"/>
        <v>200000</v>
      </c>
      <c r="E2813" s="168">
        <f t="shared" si="1366"/>
        <v>50000</v>
      </c>
      <c r="F2813" s="168">
        <f t="shared" si="1366"/>
        <v>50000</v>
      </c>
      <c r="G2813" s="168">
        <f t="shared" si="1366"/>
        <v>50000</v>
      </c>
      <c r="H2813" s="168">
        <f t="shared" si="1364"/>
        <v>50000</v>
      </c>
      <c r="I2813" s="168">
        <f t="shared" si="1367"/>
        <v>200000</v>
      </c>
      <c r="J2813" s="168">
        <v>50000</v>
      </c>
      <c r="K2813" s="168">
        <v>50000</v>
      </c>
      <c r="L2813" s="168">
        <v>50000</v>
      </c>
      <c r="M2813" s="168">
        <v>50000</v>
      </c>
      <c r="N2813" s="168">
        <f t="shared" si="1368"/>
        <v>0</v>
      </c>
      <c r="O2813" s="168">
        <v>0</v>
      </c>
      <c r="P2813" s="168">
        <v>0</v>
      </c>
      <c r="Q2813" s="168">
        <v>0</v>
      </c>
      <c r="R2813" s="168">
        <v>0</v>
      </c>
      <c r="S2813" s="168">
        <f t="shared" si="1369"/>
        <v>0</v>
      </c>
      <c r="T2813" s="168">
        <v>0</v>
      </c>
      <c r="U2813" s="168">
        <v>0</v>
      </c>
      <c r="V2813" s="168">
        <v>0</v>
      </c>
      <c r="W2813" s="168">
        <v>0</v>
      </c>
    </row>
    <row r="2814" spans="2:23" ht="16.5" thickTop="1" thickBot="1">
      <c r="B2814" s="164" t="s">
        <v>124</v>
      </c>
      <c r="C2814" s="172" t="s">
        <v>102</v>
      </c>
      <c r="D2814" s="168">
        <f t="shared" si="1365"/>
        <v>6000</v>
      </c>
      <c r="E2814" s="168">
        <f t="shared" si="1366"/>
        <v>1500</v>
      </c>
      <c r="F2814" s="168">
        <f t="shared" si="1366"/>
        <v>1500</v>
      </c>
      <c r="G2814" s="168">
        <f t="shared" si="1366"/>
        <v>1500</v>
      </c>
      <c r="H2814" s="168">
        <f t="shared" si="1364"/>
        <v>1500</v>
      </c>
      <c r="I2814" s="168">
        <f t="shared" si="1367"/>
        <v>6000</v>
      </c>
      <c r="J2814" s="168">
        <f>SUM(J2815)</f>
        <v>1500</v>
      </c>
      <c r="K2814" s="168">
        <f>SUM(K2815)</f>
        <v>1500</v>
      </c>
      <c r="L2814" s="168">
        <f>SUM(L2815)</f>
        <v>1500</v>
      </c>
      <c r="M2814" s="168">
        <f>SUM(M2815)</f>
        <v>1500</v>
      </c>
      <c r="N2814" s="168">
        <f t="shared" si="1368"/>
        <v>0</v>
      </c>
      <c r="O2814" s="168">
        <f>SUM(O2815)</f>
        <v>0</v>
      </c>
      <c r="P2814" s="168">
        <f>SUM(P2815)</f>
        <v>0</v>
      </c>
      <c r="Q2814" s="168">
        <f>SUM(Q2815)</f>
        <v>0</v>
      </c>
      <c r="R2814" s="168">
        <f>SUM(R2815)</f>
        <v>0</v>
      </c>
      <c r="S2814" s="168">
        <f t="shared" si="1369"/>
        <v>0</v>
      </c>
      <c r="T2814" s="168">
        <f>SUM(T2815)</f>
        <v>0</v>
      </c>
      <c r="U2814" s="168">
        <f>SUM(U2815)</f>
        <v>0</v>
      </c>
      <c r="V2814" s="168">
        <f>SUM(V2815)</f>
        <v>0</v>
      </c>
      <c r="W2814" s="168">
        <f>SUM(W2815)</f>
        <v>0</v>
      </c>
    </row>
    <row r="2815" spans="2:23" ht="31.5" thickTop="1" thickBot="1">
      <c r="B2815" s="164" t="s">
        <v>124</v>
      </c>
      <c r="C2815" s="173" t="s">
        <v>156</v>
      </c>
      <c r="D2815" s="168">
        <f t="shared" si="1365"/>
        <v>6000</v>
      </c>
      <c r="E2815" s="168">
        <f t="shared" si="1366"/>
        <v>1500</v>
      </c>
      <c r="F2815" s="168">
        <f t="shared" si="1366"/>
        <v>1500</v>
      </c>
      <c r="G2815" s="168">
        <f t="shared" si="1366"/>
        <v>1500</v>
      </c>
      <c r="H2815" s="168">
        <f t="shared" si="1364"/>
        <v>1500</v>
      </c>
      <c r="I2815" s="168">
        <f t="shared" si="1367"/>
        <v>6000</v>
      </c>
      <c r="J2815" s="168">
        <v>1500</v>
      </c>
      <c r="K2815" s="168">
        <v>1500</v>
      </c>
      <c r="L2815" s="168">
        <v>1500</v>
      </c>
      <c r="M2815" s="168">
        <v>1500</v>
      </c>
      <c r="N2815" s="168">
        <f t="shared" si="1368"/>
        <v>0</v>
      </c>
      <c r="O2815" s="168">
        <v>0</v>
      </c>
      <c r="P2815" s="168">
        <v>0</v>
      </c>
      <c r="Q2815" s="168">
        <v>0</v>
      </c>
      <c r="R2815" s="168">
        <v>0</v>
      </c>
      <c r="S2815" s="168">
        <f t="shared" si="1369"/>
        <v>0</v>
      </c>
      <c r="T2815" s="168">
        <v>0</v>
      </c>
      <c r="U2815" s="168">
        <v>0</v>
      </c>
      <c r="V2815" s="168">
        <v>0</v>
      </c>
      <c r="W2815" s="168">
        <v>0</v>
      </c>
    </row>
    <row r="2816" spans="2:23" ht="16.5" thickTop="1" thickBot="1">
      <c r="B2816" s="164" t="s">
        <v>124</v>
      </c>
      <c r="C2816" s="171" t="s">
        <v>121</v>
      </c>
      <c r="D2816" s="168">
        <f t="shared" si="1365"/>
        <v>80000</v>
      </c>
      <c r="E2816" s="168">
        <f t="shared" si="1366"/>
        <v>10000</v>
      </c>
      <c r="F2816" s="168">
        <f t="shared" si="1366"/>
        <v>30000</v>
      </c>
      <c r="G2816" s="168">
        <f t="shared" si="1366"/>
        <v>30000</v>
      </c>
      <c r="H2816" s="168">
        <f t="shared" si="1364"/>
        <v>10000</v>
      </c>
      <c r="I2816" s="168">
        <f t="shared" si="1367"/>
        <v>80000</v>
      </c>
      <c r="J2816" s="168">
        <v>10000</v>
      </c>
      <c r="K2816" s="168">
        <v>30000</v>
      </c>
      <c r="L2816" s="168">
        <v>30000</v>
      </c>
      <c r="M2816" s="168">
        <v>10000</v>
      </c>
      <c r="N2816" s="168">
        <f t="shared" si="1368"/>
        <v>0</v>
      </c>
      <c r="O2816" s="168">
        <v>0</v>
      </c>
      <c r="P2816" s="168">
        <v>0</v>
      </c>
      <c r="Q2816" s="168">
        <v>0</v>
      </c>
      <c r="R2816" s="168">
        <v>0</v>
      </c>
      <c r="S2816" s="168">
        <f t="shared" si="1369"/>
        <v>0</v>
      </c>
      <c r="T2816" s="168">
        <v>0</v>
      </c>
      <c r="U2816" s="168">
        <v>0</v>
      </c>
      <c r="V2816" s="168">
        <v>0</v>
      </c>
      <c r="W2816" s="168">
        <v>0</v>
      </c>
    </row>
    <row r="2817" spans="2:23" ht="16.5" thickTop="1" thickBot="1">
      <c r="B2817" s="164" t="s">
        <v>1021</v>
      </c>
      <c r="C2817" s="169" t="s">
        <v>1022</v>
      </c>
      <c r="D2817" s="168">
        <f t="shared" si="1365"/>
        <v>97097000</v>
      </c>
      <c r="E2817" s="168">
        <f t="shared" si="1366"/>
        <v>25711000</v>
      </c>
      <c r="F2817" s="168">
        <f t="shared" si="1366"/>
        <v>24565000</v>
      </c>
      <c r="G2817" s="168">
        <f t="shared" si="1366"/>
        <v>23801000</v>
      </c>
      <c r="H2817" s="168">
        <f t="shared" si="1364"/>
        <v>23020000</v>
      </c>
      <c r="I2817" s="168">
        <f t="shared" si="1367"/>
        <v>97097000</v>
      </c>
      <c r="J2817" s="168">
        <f t="shared" ref="J2817:M2821" si="1370">SUM(J2825,J2833,J2840,J2847,J2852,J2857,J2864,J2871,J2878,J2883,J2890,J2895)</f>
        <v>25711000</v>
      </c>
      <c r="K2817" s="168">
        <f t="shared" si="1370"/>
        <v>24565000</v>
      </c>
      <c r="L2817" s="168">
        <f t="shared" si="1370"/>
        <v>23801000</v>
      </c>
      <c r="M2817" s="168">
        <f t="shared" si="1370"/>
        <v>23020000</v>
      </c>
      <c r="N2817" s="168">
        <f t="shared" si="1368"/>
        <v>0</v>
      </c>
      <c r="O2817" s="168">
        <f t="shared" ref="O2817:R2821" si="1371">SUM(O2825,O2833,O2840,O2847,O2852,O2857,O2864,O2871,O2878,O2883,O2890,O2895)</f>
        <v>0</v>
      </c>
      <c r="P2817" s="168">
        <f t="shared" si="1371"/>
        <v>0</v>
      </c>
      <c r="Q2817" s="168">
        <f t="shared" si="1371"/>
        <v>0</v>
      </c>
      <c r="R2817" s="168">
        <f t="shared" si="1371"/>
        <v>0</v>
      </c>
      <c r="S2817" s="168">
        <f t="shared" si="1369"/>
        <v>0</v>
      </c>
      <c r="T2817" s="168">
        <f t="shared" ref="T2817:W2821" si="1372">SUM(T2825,T2833,T2840,T2847,T2852,T2857,T2864,T2871,T2878,T2883,T2890,T2895)</f>
        <v>0</v>
      </c>
      <c r="U2817" s="168">
        <f t="shared" si="1372"/>
        <v>0</v>
      </c>
      <c r="V2817" s="168">
        <f t="shared" si="1372"/>
        <v>0</v>
      </c>
      <c r="W2817" s="168">
        <f t="shared" si="1372"/>
        <v>0</v>
      </c>
    </row>
    <row r="2818" spans="2:23" ht="16.5" thickTop="1" thickBot="1">
      <c r="B2818" s="164" t="s">
        <v>124</v>
      </c>
      <c r="C2818" s="170" t="s">
        <v>96</v>
      </c>
      <c r="D2818" s="168">
        <f t="shared" si="1365"/>
        <v>94451000</v>
      </c>
      <c r="E2818" s="168">
        <f t="shared" si="1366"/>
        <v>23791000</v>
      </c>
      <c r="F2818" s="168">
        <f t="shared" si="1366"/>
        <v>23855000</v>
      </c>
      <c r="G2818" s="168">
        <f t="shared" si="1366"/>
        <v>23785000</v>
      </c>
      <c r="H2818" s="168">
        <f t="shared" si="1364"/>
        <v>23020000</v>
      </c>
      <c r="I2818" s="168">
        <f t="shared" si="1367"/>
        <v>94451000</v>
      </c>
      <c r="J2818" s="168">
        <f t="shared" si="1370"/>
        <v>23791000</v>
      </c>
      <c r="K2818" s="168">
        <f t="shared" si="1370"/>
        <v>23855000</v>
      </c>
      <c r="L2818" s="168">
        <f t="shared" si="1370"/>
        <v>23785000</v>
      </c>
      <c r="M2818" s="168">
        <f t="shared" si="1370"/>
        <v>23020000</v>
      </c>
      <c r="N2818" s="168">
        <f t="shared" si="1368"/>
        <v>0</v>
      </c>
      <c r="O2818" s="168">
        <f t="shared" si="1371"/>
        <v>0</v>
      </c>
      <c r="P2818" s="168">
        <f t="shared" si="1371"/>
        <v>0</v>
      </c>
      <c r="Q2818" s="168">
        <f t="shared" si="1371"/>
        <v>0</v>
      </c>
      <c r="R2818" s="168">
        <f t="shared" si="1371"/>
        <v>0</v>
      </c>
      <c r="S2818" s="168">
        <f t="shared" si="1369"/>
        <v>0</v>
      </c>
      <c r="T2818" s="168">
        <f t="shared" si="1372"/>
        <v>0</v>
      </c>
      <c r="U2818" s="168">
        <f t="shared" si="1372"/>
        <v>0</v>
      </c>
      <c r="V2818" s="168">
        <f t="shared" si="1372"/>
        <v>0</v>
      </c>
      <c r="W2818" s="168">
        <f t="shared" si="1372"/>
        <v>0</v>
      </c>
    </row>
    <row r="2819" spans="2:23" ht="16.5" thickTop="1" thickBot="1">
      <c r="B2819" s="164" t="s">
        <v>124</v>
      </c>
      <c r="C2819" s="171" t="s">
        <v>97</v>
      </c>
      <c r="D2819" s="168">
        <f t="shared" si="1365"/>
        <v>69550000</v>
      </c>
      <c r="E2819" s="168">
        <f t="shared" si="1366"/>
        <v>17200000</v>
      </c>
      <c r="F2819" s="168">
        <f t="shared" si="1366"/>
        <v>17208000</v>
      </c>
      <c r="G2819" s="168">
        <f t="shared" si="1366"/>
        <v>17198000</v>
      </c>
      <c r="H2819" s="168">
        <f t="shared" si="1364"/>
        <v>17944000</v>
      </c>
      <c r="I2819" s="168">
        <f t="shared" si="1367"/>
        <v>69550000</v>
      </c>
      <c r="J2819" s="168">
        <f t="shared" si="1370"/>
        <v>17200000</v>
      </c>
      <c r="K2819" s="168">
        <f t="shared" si="1370"/>
        <v>17208000</v>
      </c>
      <c r="L2819" s="168">
        <f t="shared" si="1370"/>
        <v>17198000</v>
      </c>
      <c r="M2819" s="168">
        <f t="shared" si="1370"/>
        <v>17944000</v>
      </c>
      <c r="N2819" s="168">
        <f t="shared" si="1368"/>
        <v>0</v>
      </c>
      <c r="O2819" s="168">
        <f t="shared" si="1371"/>
        <v>0</v>
      </c>
      <c r="P2819" s="168">
        <f t="shared" si="1371"/>
        <v>0</v>
      </c>
      <c r="Q2819" s="168">
        <f t="shared" si="1371"/>
        <v>0</v>
      </c>
      <c r="R2819" s="168">
        <f t="shared" si="1371"/>
        <v>0</v>
      </c>
      <c r="S2819" s="168">
        <f t="shared" si="1369"/>
        <v>0</v>
      </c>
      <c r="T2819" s="168">
        <f t="shared" si="1372"/>
        <v>0</v>
      </c>
      <c r="U2819" s="168">
        <f t="shared" si="1372"/>
        <v>0</v>
      </c>
      <c r="V2819" s="168">
        <f t="shared" si="1372"/>
        <v>0</v>
      </c>
      <c r="W2819" s="168">
        <f t="shared" si="1372"/>
        <v>0</v>
      </c>
    </row>
    <row r="2820" spans="2:23" ht="16.5" thickTop="1" thickBot="1">
      <c r="B2820" s="164" t="s">
        <v>124</v>
      </c>
      <c r="C2820" s="171" t="s">
        <v>98</v>
      </c>
      <c r="D2820" s="168">
        <f t="shared" si="1365"/>
        <v>19970000</v>
      </c>
      <c r="E2820" s="168">
        <f t="shared" si="1366"/>
        <v>5368000</v>
      </c>
      <c r="F2820" s="168">
        <f t="shared" si="1366"/>
        <v>5336000</v>
      </c>
      <c r="G2820" s="168">
        <f t="shared" si="1366"/>
        <v>5329000</v>
      </c>
      <c r="H2820" s="168">
        <f t="shared" si="1364"/>
        <v>3937000</v>
      </c>
      <c r="I2820" s="168">
        <f t="shared" si="1367"/>
        <v>19970000</v>
      </c>
      <c r="J2820" s="168">
        <f t="shared" si="1370"/>
        <v>5368000</v>
      </c>
      <c r="K2820" s="168">
        <f t="shared" si="1370"/>
        <v>5336000</v>
      </c>
      <c r="L2820" s="168">
        <f t="shared" si="1370"/>
        <v>5329000</v>
      </c>
      <c r="M2820" s="168">
        <f t="shared" si="1370"/>
        <v>3937000</v>
      </c>
      <c r="N2820" s="168">
        <f t="shared" si="1368"/>
        <v>0</v>
      </c>
      <c r="O2820" s="168">
        <f t="shared" si="1371"/>
        <v>0</v>
      </c>
      <c r="P2820" s="168">
        <f t="shared" si="1371"/>
        <v>0</v>
      </c>
      <c r="Q2820" s="168">
        <f t="shared" si="1371"/>
        <v>0</v>
      </c>
      <c r="R2820" s="168">
        <f t="shared" si="1371"/>
        <v>0</v>
      </c>
      <c r="S2820" s="168">
        <f t="shared" si="1369"/>
        <v>0</v>
      </c>
      <c r="T2820" s="168">
        <f t="shared" si="1372"/>
        <v>0</v>
      </c>
      <c r="U2820" s="168">
        <f t="shared" si="1372"/>
        <v>0</v>
      </c>
      <c r="V2820" s="168">
        <f t="shared" si="1372"/>
        <v>0</v>
      </c>
      <c r="W2820" s="168">
        <f t="shared" si="1372"/>
        <v>0</v>
      </c>
    </row>
    <row r="2821" spans="2:23" ht="16.5" thickTop="1" thickBot="1">
      <c r="B2821" s="164" t="s">
        <v>124</v>
      </c>
      <c r="C2821" s="171" t="s">
        <v>101</v>
      </c>
      <c r="D2821" s="168">
        <f t="shared" si="1365"/>
        <v>1800000</v>
      </c>
      <c r="E2821" s="168">
        <f t="shared" si="1366"/>
        <v>445000</v>
      </c>
      <c r="F2821" s="168">
        <f t="shared" si="1366"/>
        <v>495000</v>
      </c>
      <c r="G2821" s="168">
        <f t="shared" si="1366"/>
        <v>470000</v>
      </c>
      <c r="H2821" s="168">
        <f t="shared" si="1366"/>
        <v>390000</v>
      </c>
      <c r="I2821" s="168">
        <f t="shared" si="1367"/>
        <v>1800000</v>
      </c>
      <c r="J2821" s="168">
        <f t="shared" si="1370"/>
        <v>445000</v>
      </c>
      <c r="K2821" s="168">
        <f t="shared" si="1370"/>
        <v>495000</v>
      </c>
      <c r="L2821" s="168">
        <f t="shared" si="1370"/>
        <v>470000</v>
      </c>
      <c r="M2821" s="168">
        <f t="shared" si="1370"/>
        <v>390000</v>
      </c>
      <c r="N2821" s="168">
        <f t="shared" si="1368"/>
        <v>0</v>
      </c>
      <c r="O2821" s="168">
        <f t="shared" si="1371"/>
        <v>0</v>
      </c>
      <c r="P2821" s="168">
        <f t="shared" si="1371"/>
        <v>0</v>
      </c>
      <c r="Q2821" s="168">
        <f t="shared" si="1371"/>
        <v>0</v>
      </c>
      <c r="R2821" s="168">
        <f t="shared" si="1371"/>
        <v>0</v>
      </c>
      <c r="S2821" s="168">
        <f t="shared" si="1369"/>
        <v>0</v>
      </c>
      <c r="T2821" s="168">
        <f t="shared" si="1372"/>
        <v>0</v>
      </c>
      <c r="U2821" s="168">
        <f t="shared" si="1372"/>
        <v>0</v>
      </c>
      <c r="V2821" s="168">
        <f t="shared" si="1372"/>
        <v>0</v>
      </c>
      <c r="W2821" s="168">
        <f t="shared" si="1372"/>
        <v>0</v>
      </c>
    </row>
    <row r="2822" spans="2:23" ht="16.5" thickTop="1" thickBot="1">
      <c r="B2822" s="164" t="s">
        <v>124</v>
      </c>
      <c r="C2822" s="171" t="s">
        <v>102</v>
      </c>
      <c r="D2822" s="168">
        <f t="shared" ref="D2822:D2885" si="1373">SUM(E2822:H2822)</f>
        <v>3131000</v>
      </c>
      <c r="E2822" s="168">
        <f t="shared" ref="E2822:H2885" si="1374">SUM(J2822,O2822,T2822)</f>
        <v>778000</v>
      </c>
      <c r="F2822" s="168">
        <f t="shared" si="1374"/>
        <v>816000</v>
      </c>
      <c r="G2822" s="168">
        <f t="shared" si="1374"/>
        <v>788000</v>
      </c>
      <c r="H2822" s="168">
        <f t="shared" si="1374"/>
        <v>749000</v>
      </c>
      <c r="I2822" s="168">
        <f t="shared" ref="I2822:I2885" si="1375">SUM(J2822:M2822)</f>
        <v>3131000</v>
      </c>
      <c r="J2822" s="168">
        <f t="shared" ref="J2822:M2823" si="1376">SUM(J2830,J2838,J2845,J2862,J2869,J2876,J2888,J2900)</f>
        <v>778000</v>
      </c>
      <c r="K2822" s="168">
        <f t="shared" si="1376"/>
        <v>816000</v>
      </c>
      <c r="L2822" s="168">
        <f t="shared" si="1376"/>
        <v>788000</v>
      </c>
      <c r="M2822" s="168">
        <f t="shared" si="1376"/>
        <v>749000</v>
      </c>
      <c r="N2822" s="168">
        <f t="shared" ref="N2822:N2885" si="1377">SUM(O2822:R2822)</f>
        <v>0</v>
      </c>
      <c r="O2822" s="168">
        <f t="shared" ref="O2822:R2823" si="1378">SUM(O2830,O2838,O2845,O2862,O2869,O2876,O2888,O2900)</f>
        <v>0</v>
      </c>
      <c r="P2822" s="168">
        <f t="shared" si="1378"/>
        <v>0</v>
      </c>
      <c r="Q2822" s="168">
        <f t="shared" si="1378"/>
        <v>0</v>
      </c>
      <c r="R2822" s="168">
        <f t="shared" si="1378"/>
        <v>0</v>
      </c>
      <c r="S2822" s="168">
        <f t="shared" ref="S2822:S2885" si="1379">SUM(T2822:W2822)</f>
        <v>0</v>
      </c>
      <c r="T2822" s="168">
        <f t="shared" ref="T2822:W2823" si="1380">SUM(T2830,T2838,T2845,T2862,T2869,T2876,T2888,T2900)</f>
        <v>0</v>
      </c>
      <c r="U2822" s="168">
        <f t="shared" si="1380"/>
        <v>0</v>
      </c>
      <c r="V2822" s="168">
        <f t="shared" si="1380"/>
        <v>0</v>
      </c>
      <c r="W2822" s="168">
        <f t="shared" si="1380"/>
        <v>0</v>
      </c>
    </row>
    <row r="2823" spans="2:23" ht="31.5" thickTop="1" thickBot="1">
      <c r="B2823" s="164" t="s">
        <v>124</v>
      </c>
      <c r="C2823" s="172" t="s">
        <v>156</v>
      </c>
      <c r="D2823" s="168">
        <f t="shared" si="1373"/>
        <v>3131000</v>
      </c>
      <c r="E2823" s="168">
        <f t="shared" si="1374"/>
        <v>778000</v>
      </c>
      <c r="F2823" s="168">
        <f t="shared" si="1374"/>
        <v>816000</v>
      </c>
      <c r="G2823" s="168">
        <f t="shared" si="1374"/>
        <v>788000</v>
      </c>
      <c r="H2823" s="168">
        <f t="shared" si="1374"/>
        <v>749000</v>
      </c>
      <c r="I2823" s="168">
        <f t="shared" si="1375"/>
        <v>3131000</v>
      </c>
      <c r="J2823" s="168">
        <f t="shared" si="1376"/>
        <v>778000</v>
      </c>
      <c r="K2823" s="168">
        <f t="shared" si="1376"/>
        <v>816000</v>
      </c>
      <c r="L2823" s="168">
        <f t="shared" si="1376"/>
        <v>788000</v>
      </c>
      <c r="M2823" s="168">
        <f t="shared" si="1376"/>
        <v>749000</v>
      </c>
      <c r="N2823" s="168">
        <f t="shared" si="1377"/>
        <v>0</v>
      </c>
      <c r="O2823" s="168">
        <f t="shared" si="1378"/>
        <v>0</v>
      </c>
      <c r="P2823" s="168">
        <f t="shared" si="1378"/>
        <v>0</v>
      </c>
      <c r="Q2823" s="168">
        <f t="shared" si="1378"/>
        <v>0</v>
      </c>
      <c r="R2823" s="168">
        <f t="shared" si="1378"/>
        <v>0</v>
      </c>
      <c r="S2823" s="168">
        <f t="shared" si="1379"/>
        <v>0</v>
      </c>
      <c r="T2823" s="168">
        <f t="shared" si="1380"/>
        <v>0</v>
      </c>
      <c r="U2823" s="168">
        <f t="shared" si="1380"/>
        <v>0</v>
      </c>
      <c r="V2823" s="168">
        <f t="shared" si="1380"/>
        <v>0</v>
      </c>
      <c r="W2823" s="168">
        <f t="shared" si="1380"/>
        <v>0</v>
      </c>
    </row>
    <row r="2824" spans="2:23" ht="16.5" thickTop="1" thickBot="1">
      <c r="B2824" s="164" t="s">
        <v>124</v>
      </c>
      <c r="C2824" s="170" t="s">
        <v>121</v>
      </c>
      <c r="D2824" s="168">
        <f t="shared" si="1373"/>
        <v>2646000</v>
      </c>
      <c r="E2824" s="168">
        <f t="shared" si="1374"/>
        <v>1920000</v>
      </c>
      <c r="F2824" s="168">
        <f t="shared" si="1374"/>
        <v>710000</v>
      </c>
      <c r="G2824" s="168">
        <f t="shared" si="1374"/>
        <v>16000</v>
      </c>
      <c r="H2824" s="168">
        <f t="shared" si="1374"/>
        <v>0</v>
      </c>
      <c r="I2824" s="168">
        <f t="shared" si="1375"/>
        <v>2646000</v>
      </c>
      <c r="J2824" s="168">
        <f>SUM(J2832)</f>
        <v>1920000</v>
      </c>
      <c r="K2824" s="168">
        <f>SUM(K2832)</f>
        <v>710000</v>
      </c>
      <c r="L2824" s="168">
        <f>SUM(L2832)</f>
        <v>16000</v>
      </c>
      <c r="M2824" s="168">
        <f>SUM(M2832)</f>
        <v>0</v>
      </c>
      <c r="N2824" s="168">
        <f t="shared" si="1377"/>
        <v>0</v>
      </c>
      <c r="O2824" s="168">
        <f>SUM(O2832)</f>
        <v>0</v>
      </c>
      <c r="P2824" s="168">
        <f>SUM(P2832)</f>
        <v>0</v>
      </c>
      <c r="Q2824" s="168">
        <f>SUM(Q2832)</f>
        <v>0</v>
      </c>
      <c r="R2824" s="168">
        <f>SUM(R2832)</f>
        <v>0</v>
      </c>
      <c r="S2824" s="168">
        <f t="shared" si="1379"/>
        <v>0</v>
      </c>
      <c r="T2824" s="168">
        <f>SUM(T2832)</f>
        <v>0</v>
      </c>
      <c r="U2824" s="168">
        <f>SUM(U2832)</f>
        <v>0</v>
      </c>
      <c r="V2824" s="168">
        <f>SUM(V2832)</f>
        <v>0</v>
      </c>
      <c r="W2824" s="168">
        <f>SUM(W2832)</f>
        <v>0</v>
      </c>
    </row>
    <row r="2825" spans="2:23" ht="16.5" thickTop="1" thickBot="1">
      <c r="B2825" s="164" t="s">
        <v>1023</v>
      </c>
      <c r="C2825" s="170" t="s">
        <v>1024</v>
      </c>
      <c r="D2825" s="168">
        <f t="shared" si="1373"/>
        <v>34892646</v>
      </c>
      <c r="E2825" s="168">
        <f t="shared" si="1374"/>
        <v>10419452</v>
      </c>
      <c r="F2825" s="168">
        <f t="shared" si="1374"/>
        <v>9333452</v>
      </c>
      <c r="G2825" s="168">
        <f t="shared" si="1374"/>
        <v>8643452</v>
      </c>
      <c r="H2825" s="168">
        <f t="shared" si="1374"/>
        <v>6496290</v>
      </c>
      <c r="I2825" s="168">
        <f t="shared" si="1375"/>
        <v>34892646</v>
      </c>
      <c r="J2825" s="168">
        <f>SUM(J2826,J2832)</f>
        <v>10419452</v>
      </c>
      <c r="K2825" s="168">
        <f>SUM(K2826,K2832)</f>
        <v>9333452</v>
      </c>
      <c r="L2825" s="168">
        <f>SUM(L2826,L2832)</f>
        <v>8643452</v>
      </c>
      <c r="M2825" s="168">
        <f>SUM(M2826,M2832)</f>
        <v>6496290</v>
      </c>
      <c r="N2825" s="168">
        <f t="shared" si="1377"/>
        <v>0</v>
      </c>
      <c r="O2825" s="168">
        <f>SUM(O2826,O2832)</f>
        <v>0</v>
      </c>
      <c r="P2825" s="168">
        <f>SUM(P2826,P2832)</f>
        <v>0</v>
      </c>
      <c r="Q2825" s="168">
        <f>SUM(Q2826,Q2832)</f>
        <v>0</v>
      </c>
      <c r="R2825" s="168">
        <f>SUM(R2826,R2832)</f>
        <v>0</v>
      </c>
      <c r="S2825" s="168">
        <f t="shared" si="1379"/>
        <v>0</v>
      </c>
      <c r="T2825" s="168">
        <f>SUM(T2826,T2832)</f>
        <v>0</v>
      </c>
      <c r="U2825" s="168">
        <f>SUM(U2826,U2832)</f>
        <v>0</v>
      </c>
      <c r="V2825" s="168">
        <f>SUM(V2826,V2832)</f>
        <v>0</v>
      </c>
      <c r="W2825" s="168">
        <f>SUM(W2826,W2832)</f>
        <v>0</v>
      </c>
    </row>
    <row r="2826" spans="2:23" ht="16.5" thickTop="1" thickBot="1">
      <c r="B2826" s="164" t="s">
        <v>124</v>
      </c>
      <c r="C2826" s="171" t="s">
        <v>96</v>
      </c>
      <c r="D2826" s="168">
        <f t="shared" si="1373"/>
        <v>32246646</v>
      </c>
      <c r="E2826" s="168">
        <f t="shared" si="1374"/>
        <v>8499452</v>
      </c>
      <c r="F2826" s="168">
        <f t="shared" si="1374"/>
        <v>8623452</v>
      </c>
      <c r="G2826" s="168">
        <f t="shared" si="1374"/>
        <v>8627452</v>
      </c>
      <c r="H2826" s="168">
        <f t="shared" si="1374"/>
        <v>6496290</v>
      </c>
      <c r="I2826" s="168">
        <f t="shared" si="1375"/>
        <v>32246646</v>
      </c>
      <c r="J2826" s="168">
        <f>SUM(J2827:J2830)</f>
        <v>8499452</v>
      </c>
      <c r="K2826" s="168">
        <f>SUM(K2827:K2830)</f>
        <v>8623452</v>
      </c>
      <c r="L2826" s="168">
        <f>SUM(L2827:L2830)</f>
        <v>8627452</v>
      </c>
      <c r="M2826" s="168">
        <f>SUM(M2827:M2830)</f>
        <v>6496290</v>
      </c>
      <c r="N2826" s="168">
        <f t="shared" si="1377"/>
        <v>0</v>
      </c>
      <c r="O2826" s="168">
        <f>SUM(O2827:O2830)</f>
        <v>0</v>
      </c>
      <c r="P2826" s="168">
        <f>SUM(P2827:P2830)</f>
        <v>0</v>
      </c>
      <c r="Q2826" s="168">
        <f>SUM(Q2827:Q2830)</f>
        <v>0</v>
      </c>
      <c r="R2826" s="168">
        <f>SUM(R2827:R2830)</f>
        <v>0</v>
      </c>
      <c r="S2826" s="168">
        <f t="shared" si="1379"/>
        <v>0</v>
      </c>
      <c r="T2826" s="168">
        <f>SUM(T2827:T2830)</f>
        <v>0</v>
      </c>
      <c r="U2826" s="168">
        <f>SUM(U2827:U2830)</f>
        <v>0</v>
      </c>
      <c r="V2826" s="168">
        <f>SUM(V2827:V2830)</f>
        <v>0</v>
      </c>
      <c r="W2826" s="168">
        <f>SUM(W2827:W2830)</f>
        <v>0</v>
      </c>
    </row>
    <row r="2827" spans="2:23" ht="16.5" thickTop="1" thickBot="1">
      <c r="B2827" s="164" t="s">
        <v>124</v>
      </c>
      <c r="C2827" s="172" t="s">
        <v>97</v>
      </c>
      <c r="D2827" s="168">
        <f t="shared" si="1373"/>
        <v>11308646</v>
      </c>
      <c r="E2827" s="168">
        <f t="shared" si="1374"/>
        <v>2833000</v>
      </c>
      <c r="F2827" s="168">
        <f t="shared" si="1374"/>
        <v>2841000</v>
      </c>
      <c r="G2827" s="168">
        <f t="shared" si="1374"/>
        <v>2831000</v>
      </c>
      <c r="H2827" s="168">
        <f t="shared" si="1374"/>
        <v>2803646</v>
      </c>
      <c r="I2827" s="168">
        <f t="shared" si="1375"/>
        <v>11308646</v>
      </c>
      <c r="J2827" s="168">
        <v>2833000</v>
      </c>
      <c r="K2827" s="168">
        <v>2841000</v>
      </c>
      <c r="L2827" s="168">
        <v>2831000</v>
      </c>
      <c r="M2827" s="168">
        <v>2803646</v>
      </c>
      <c r="N2827" s="168">
        <f t="shared" si="1377"/>
        <v>0</v>
      </c>
      <c r="O2827" s="168">
        <v>0</v>
      </c>
      <c r="P2827" s="168">
        <v>0</v>
      </c>
      <c r="Q2827" s="168">
        <v>0</v>
      </c>
      <c r="R2827" s="168">
        <v>0</v>
      </c>
      <c r="S2827" s="168">
        <f t="shared" si="1379"/>
        <v>0</v>
      </c>
      <c r="T2827" s="168">
        <v>0</v>
      </c>
      <c r="U2827" s="168">
        <v>0</v>
      </c>
      <c r="V2827" s="168">
        <v>0</v>
      </c>
      <c r="W2827" s="168">
        <v>0</v>
      </c>
    </row>
    <row r="2828" spans="2:23" ht="16.5" thickTop="1" thickBot="1">
      <c r="B2828" s="164" t="s">
        <v>124</v>
      </c>
      <c r="C2828" s="172" t="s">
        <v>98</v>
      </c>
      <c r="D2828" s="168">
        <f t="shared" si="1373"/>
        <v>16663000</v>
      </c>
      <c r="E2828" s="168">
        <f t="shared" si="1374"/>
        <v>4608000</v>
      </c>
      <c r="F2828" s="168">
        <f t="shared" si="1374"/>
        <v>4636000</v>
      </c>
      <c r="G2828" s="168">
        <f t="shared" si="1374"/>
        <v>4703000</v>
      </c>
      <c r="H2828" s="168">
        <f t="shared" si="1374"/>
        <v>2716000</v>
      </c>
      <c r="I2828" s="168">
        <f t="shared" si="1375"/>
        <v>16663000</v>
      </c>
      <c r="J2828" s="168">
        <v>4608000</v>
      </c>
      <c r="K2828" s="168">
        <v>4636000</v>
      </c>
      <c r="L2828" s="168">
        <v>4703000</v>
      </c>
      <c r="M2828" s="168">
        <v>2716000</v>
      </c>
      <c r="N2828" s="168">
        <f t="shared" si="1377"/>
        <v>0</v>
      </c>
      <c r="O2828" s="168">
        <v>0</v>
      </c>
      <c r="P2828" s="168">
        <v>0</v>
      </c>
      <c r="Q2828" s="168">
        <v>0</v>
      </c>
      <c r="R2828" s="168">
        <v>0</v>
      </c>
      <c r="S2828" s="168">
        <f t="shared" si="1379"/>
        <v>0</v>
      </c>
      <c r="T2828" s="168">
        <v>0</v>
      </c>
      <c r="U2828" s="168">
        <v>0</v>
      </c>
      <c r="V2828" s="168">
        <v>0</v>
      </c>
      <c r="W2828" s="168">
        <v>0</v>
      </c>
    </row>
    <row r="2829" spans="2:23" ht="16.5" thickTop="1" thickBot="1">
      <c r="B2829" s="164" t="s">
        <v>124</v>
      </c>
      <c r="C2829" s="172" t="s">
        <v>101</v>
      </c>
      <c r="D2829" s="168">
        <f t="shared" si="1373"/>
        <v>1162000</v>
      </c>
      <c r="E2829" s="168">
        <f t="shared" si="1374"/>
        <v>285000</v>
      </c>
      <c r="F2829" s="168">
        <f t="shared" si="1374"/>
        <v>335000</v>
      </c>
      <c r="G2829" s="168">
        <f t="shared" si="1374"/>
        <v>310000</v>
      </c>
      <c r="H2829" s="168">
        <f t="shared" si="1374"/>
        <v>232000</v>
      </c>
      <c r="I2829" s="168">
        <f t="shared" si="1375"/>
        <v>1162000</v>
      </c>
      <c r="J2829" s="168">
        <v>285000</v>
      </c>
      <c r="K2829" s="168">
        <v>335000</v>
      </c>
      <c r="L2829" s="168">
        <v>310000</v>
      </c>
      <c r="M2829" s="168">
        <v>232000</v>
      </c>
      <c r="N2829" s="168">
        <f t="shared" si="1377"/>
        <v>0</v>
      </c>
      <c r="O2829" s="168">
        <v>0</v>
      </c>
      <c r="P2829" s="168">
        <v>0</v>
      </c>
      <c r="Q2829" s="168">
        <v>0</v>
      </c>
      <c r="R2829" s="168">
        <v>0</v>
      </c>
      <c r="S2829" s="168">
        <f t="shared" si="1379"/>
        <v>0</v>
      </c>
      <c r="T2829" s="168">
        <v>0</v>
      </c>
      <c r="U2829" s="168">
        <v>0</v>
      </c>
      <c r="V2829" s="168">
        <v>0</v>
      </c>
      <c r="W2829" s="168">
        <v>0</v>
      </c>
    </row>
    <row r="2830" spans="2:23" ht="16.5" thickTop="1" thickBot="1">
      <c r="B2830" s="164" t="s">
        <v>124</v>
      </c>
      <c r="C2830" s="172" t="s">
        <v>102</v>
      </c>
      <c r="D2830" s="168">
        <f t="shared" si="1373"/>
        <v>3113000</v>
      </c>
      <c r="E2830" s="168">
        <f t="shared" si="1374"/>
        <v>773452</v>
      </c>
      <c r="F2830" s="168">
        <f t="shared" si="1374"/>
        <v>811452</v>
      </c>
      <c r="G2830" s="168">
        <f t="shared" si="1374"/>
        <v>783452</v>
      </c>
      <c r="H2830" s="168">
        <f t="shared" si="1374"/>
        <v>744644</v>
      </c>
      <c r="I2830" s="168">
        <f t="shared" si="1375"/>
        <v>3113000</v>
      </c>
      <c r="J2830" s="168">
        <f>SUM(J2831)</f>
        <v>773452</v>
      </c>
      <c r="K2830" s="168">
        <f>SUM(K2831)</f>
        <v>811452</v>
      </c>
      <c r="L2830" s="168">
        <f>SUM(L2831)</f>
        <v>783452</v>
      </c>
      <c r="M2830" s="168">
        <f>SUM(M2831)</f>
        <v>744644</v>
      </c>
      <c r="N2830" s="168">
        <f t="shared" si="1377"/>
        <v>0</v>
      </c>
      <c r="O2830" s="168">
        <f>SUM(O2831)</f>
        <v>0</v>
      </c>
      <c r="P2830" s="168">
        <f>SUM(P2831)</f>
        <v>0</v>
      </c>
      <c r="Q2830" s="168">
        <f>SUM(Q2831)</f>
        <v>0</v>
      </c>
      <c r="R2830" s="168">
        <f>SUM(R2831)</f>
        <v>0</v>
      </c>
      <c r="S2830" s="168">
        <f t="shared" si="1379"/>
        <v>0</v>
      </c>
      <c r="T2830" s="168">
        <f>SUM(T2831)</f>
        <v>0</v>
      </c>
      <c r="U2830" s="168">
        <f>SUM(U2831)</f>
        <v>0</v>
      </c>
      <c r="V2830" s="168">
        <f>SUM(V2831)</f>
        <v>0</v>
      </c>
      <c r="W2830" s="168">
        <f>SUM(W2831)</f>
        <v>0</v>
      </c>
    </row>
    <row r="2831" spans="2:23" ht="31.5" thickTop="1" thickBot="1">
      <c r="B2831" s="164" t="s">
        <v>124</v>
      </c>
      <c r="C2831" s="173" t="s">
        <v>156</v>
      </c>
      <c r="D2831" s="168">
        <f t="shared" si="1373"/>
        <v>3113000</v>
      </c>
      <c r="E2831" s="168">
        <f t="shared" si="1374"/>
        <v>773452</v>
      </c>
      <c r="F2831" s="168">
        <f t="shared" si="1374"/>
        <v>811452</v>
      </c>
      <c r="G2831" s="168">
        <f t="shared" si="1374"/>
        <v>783452</v>
      </c>
      <c r="H2831" s="168">
        <f t="shared" si="1374"/>
        <v>744644</v>
      </c>
      <c r="I2831" s="168">
        <f t="shared" si="1375"/>
        <v>3113000</v>
      </c>
      <c r="J2831" s="168">
        <v>773452</v>
      </c>
      <c r="K2831" s="168">
        <v>811452</v>
      </c>
      <c r="L2831" s="168">
        <v>783452</v>
      </c>
      <c r="M2831" s="168">
        <v>744644</v>
      </c>
      <c r="N2831" s="168">
        <f t="shared" si="1377"/>
        <v>0</v>
      </c>
      <c r="O2831" s="168">
        <v>0</v>
      </c>
      <c r="P2831" s="168">
        <v>0</v>
      </c>
      <c r="Q2831" s="168">
        <v>0</v>
      </c>
      <c r="R2831" s="168">
        <v>0</v>
      </c>
      <c r="S2831" s="168">
        <f t="shared" si="1379"/>
        <v>0</v>
      </c>
      <c r="T2831" s="168">
        <v>0</v>
      </c>
      <c r="U2831" s="168">
        <v>0</v>
      </c>
      <c r="V2831" s="168">
        <v>0</v>
      </c>
      <c r="W2831" s="168">
        <v>0</v>
      </c>
    </row>
    <row r="2832" spans="2:23" ht="16.5" thickTop="1" thickBot="1">
      <c r="B2832" s="164" t="s">
        <v>124</v>
      </c>
      <c r="C2832" s="171" t="s">
        <v>121</v>
      </c>
      <c r="D2832" s="168">
        <f t="shared" si="1373"/>
        <v>2646000</v>
      </c>
      <c r="E2832" s="168">
        <f t="shared" si="1374"/>
        <v>1920000</v>
      </c>
      <c r="F2832" s="168">
        <f t="shared" si="1374"/>
        <v>710000</v>
      </c>
      <c r="G2832" s="168">
        <f t="shared" si="1374"/>
        <v>16000</v>
      </c>
      <c r="H2832" s="168">
        <f t="shared" si="1374"/>
        <v>0</v>
      </c>
      <c r="I2832" s="168">
        <f t="shared" si="1375"/>
        <v>2646000</v>
      </c>
      <c r="J2832" s="168">
        <v>1920000</v>
      </c>
      <c r="K2832" s="168">
        <v>710000</v>
      </c>
      <c r="L2832" s="168">
        <v>16000</v>
      </c>
      <c r="M2832" s="168">
        <v>0</v>
      </c>
      <c r="N2832" s="168">
        <f t="shared" si="1377"/>
        <v>0</v>
      </c>
      <c r="O2832" s="168">
        <v>0</v>
      </c>
      <c r="P2832" s="168">
        <v>0</v>
      </c>
      <c r="Q2832" s="168">
        <v>0</v>
      </c>
      <c r="R2832" s="168">
        <v>0</v>
      </c>
      <c r="S2832" s="168">
        <f t="shared" si="1379"/>
        <v>0</v>
      </c>
      <c r="T2832" s="168">
        <v>0</v>
      </c>
      <c r="U2832" s="168">
        <v>0</v>
      </c>
      <c r="V2832" s="168">
        <v>0</v>
      </c>
      <c r="W2832" s="168">
        <v>0</v>
      </c>
    </row>
    <row r="2833" spans="2:23" ht="46.5" thickTop="1" thickBot="1">
      <c r="B2833" s="164" t="s">
        <v>1025</v>
      </c>
      <c r="C2833" s="170" t="s">
        <v>1026</v>
      </c>
      <c r="D2833" s="168">
        <f t="shared" si="1373"/>
        <v>6849316</v>
      </c>
      <c r="E2833" s="168">
        <f t="shared" si="1374"/>
        <v>1654013</v>
      </c>
      <c r="F2833" s="168">
        <f t="shared" si="1374"/>
        <v>1649013</v>
      </c>
      <c r="G2833" s="168">
        <f t="shared" si="1374"/>
        <v>1649013</v>
      </c>
      <c r="H2833" s="168">
        <f t="shared" si="1374"/>
        <v>1897277</v>
      </c>
      <c r="I2833" s="168">
        <f t="shared" si="1375"/>
        <v>6849316</v>
      </c>
      <c r="J2833" s="168">
        <f>SUM(J2834)</f>
        <v>1654013</v>
      </c>
      <c r="K2833" s="168">
        <f>SUM(K2834)</f>
        <v>1649013</v>
      </c>
      <c r="L2833" s="168">
        <f>SUM(L2834)</f>
        <v>1649013</v>
      </c>
      <c r="M2833" s="168">
        <f>SUM(M2834)</f>
        <v>1897277</v>
      </c>
      <c r="N2833" s="168">
        <f t="shared" si="1377"/>
        <v>0</v>
      </c>
      <c r="O2833" s="168">
        <f>SUM(O2834)</f>
        <v>0</v>
      </c>
      <c r="P2833" s="168">
        <f>SUM(P2834)</f>
        <v>0</v>
      </c>
      <c r="Q2833" s="168">
        <f>SUM(Q2834)</f>
        <v>0</v>
      </c>
      <c r="R2833" s="168">
        <f>SUM(R2834)</f>
        <v>0</v>
      </c>
      <c r="S2833" s="168">
        <f t="shared" si="1379"/>
        <v>0</v>
      </c>
      <c r="T2833" s="168">
        <f>SUM(T2834)</f>
        <v>0</v>
      </c>
      <c r="U2833" s="168">
        <f>SUM(U2834)</f>
        <v>0</v>
      </c>
      <c r="V2833" s="168">
        <f>SUM(V2834)</f>
        <v>0</v>
      </c>
      <c r="W2833" s="168">
        <f>SUM(W2834)</f>
        <v>0</v>
      </c>
    </row>
    <row r="2834" spans="2:23" ht="16.5" thickTop="1" thickBot="1">
      <c r="B2834" s="164" t="s">
        <v>124</v>
      </c>
      <c r="C2834" s="171" t="s">
        <v>96</v>
      </c>
      <c r="D2834" s="168">
        <f t="shared" si="1373"/>
        <v>6849316</v>
      </c>
      <c r="E2834" s="168">
        <f t="shared" si="1374"/>
        <v>1654013</v>
      </c>
      <c r="F2834" s="168">
        <f t="shared" si="1374"/>
        <v>1649013</v>
      </c>
      <c r="G2834" s="168">
        <f t="shared" si="1374"/>
        <v>1649013</v>
      </c>
      <c r="H2834" s="168">
        <f t="shared" si="1374"/>
        <v>1897277</v>
      </c>
      <c r="I2834" s="168">
        <f t="shared" si="1375"/>
        <v>6849316</v>
      </c>
      <c r="J2834" s="168">
        <f>SUM(J2835:J2838)</f>
        <v>1654013</v>
      </c>
      <c r="K2834" s="168">
        <f>SUM(K2835:K2838)</f>
        <v>1649013</v>
      </c>
      <c r="L2834" s="168">
        <f>SUM(L2835:L2838)</f>
        <v>1649013</v>
      </c>
      <c r="M2834" s="168">
        <f>SUM(M2835:M2838)</f>
        <v>1897277</v>
      </c>
      <c r="N2834" s="168">
        <f t="shared" si="1377"/>
        <v>0</v>
      </c>
      <c r="O2834" s="168">
        <f>SUM(O2835:O2838)</f>
        <v>0</v>
      </c>
      <c r="P2834" s="168">
        <f>SUM(P2835:P2838)</f>
        <v>0</v>
      </c>
      <c r="Q2834" s="168">
        <f>SUM(Q2835:Q2838)</f>
        <v>0</v>
      </c>
      <c r="R2834" s="168">
        <f>SUM(R2835:R2838)</f>
        <v>0</v>
      </c>
      <c r="S2834" s="168">
        <f t="shared" si="1379"/>
        <v>0</v>
      </c>
      <c r="T2834" s="168">
        <f>SUM(T2835:T2838)</f>
        <v>0</v>
      </c>
      <c r="U2834" s="168">
        <f>SUM(U2835:U2838)</f>
        <v>0</v>
      </c>
      <c r="V2834" s="168">
        <f>SUM(V2835:V2838)</f>
        <v>0</v>
      </c>
      <c r="W2834" s="168">
        <f>SUM(W2835:W2838)</f>
        <v>0</v>
      </c>
    </row>
    <row r="2835" spans="2:23" ht="16.5" thickTop="1" thickBot="1">
      <c r="B2835" s="164" t="s">
        <v>124</v>
      </c>
      <c r="C2835" s="172" t="s">
        <v>97</v>
      </c>
      <c r="D2835" s="168">
        <f t="shared" si="1373"/>
        <v>6358316</v>
      </c>
      <c r="E2835" s="168">
        <f t="shared" si="1374"/>
        <v>1590000</v>
      </c>
      <c r="F2835" s="168">
        <f t="shared" si="1374"/>
        <v>1590000</v>
      </c>
      <c r="G2835" s="168">
        <f t="shared" si="1374"/>
        <v>1590000</v>
      </c>
      <c r="H2835" s="168">
        <f t="shared" si="1374"/>
        <v>1588316</v>
      </c>
      <c r="I2835" s="168">
        <f t="shared" si="1375"/>
        <v>6358316</v>
      </c>
      <c r="J2835" s="168">
        <v>1590000</v>
      </c>
      <c r="K2835" s="168">
        <v>1590000</v>
      </c>
      <c r="L2835" s="168">
        <v>1590000</v>
      </c>
      <c r="M2835" s="168">
        <v>1588316</v>
      </c>
      <c r="N2835" s="168">
        <f t="shared" si="1377"/>
        <v>0</v>
      </c>
      <c r="O2835" s="168">
        <v>0</v>
      </c>
      <c r="P2835" s="168">
        <v>0</v>
      </c>
      <c r="Q2835" s="168">
        <v>0</v>
      </c>
      <c r="R2835" s="168">
        <v>0</v>
      </c>
      <c r="S2835" s="168">
        <f t="shared" si="1379"/>
        <v>0</v>
      </c>
      <c r="T2835" s="168">
        <v>0</v>
      </c>
      <c r="U2835" s="168">
        <v>0</v>
      </c>
      <c r="V2835" s="168">
        <v>0</v>
      </c>
      <c r="W2835" s="168">
        <v>0</v>
      </c>
    </row>
    <row r="2836" spans="2:23" ht="16.5" thickTop="1" thickBot="1">
      <c r="B2836" s="164" t="s">
        <v>124</v>
      </c>
      <c r="C2836" s="172" t="s">
        <v>98</v>
      </c>
      <c r="D2836" s="168">
        <f t="shared" si="1373"/>
        <v>414000</v>
      </c>
      <c r="E2836" s="168">
        <f t="shared" si="1374"/>
        <v>45000</v>
      </c>
      <c r="F2836" s="168">
        <f t="shared" si="1374"/>
        <v>40000</v>
      </c>
      <c r="G2836" s="168">
        <f t="shared" si="1374"/>
        <v>40000</v>
      </c>
      <c r="H2836" s="168">
        <f t="shared" si="1374"/>
        <v>289000</v>
      </c>
      <c r="I2836" s="168">
        <f t="shared" si="1375"/>
        <v>414000</v>
      </c>
      <c r="J2836" s="168">
        <v>45000</v>
      </c>
      <c r="K2836" s="168">
        <v>40000</v>
      </c>
      <c r="L2836" s="168">
        <v>40000</v>
      </c>
      <c r="M2836" s="168">
        <v>289000</v>
      </c>
      <c r="N2836" s="168">
        <f t="shared" si="1377"/>
        <v>0</v>
      </c>
      <c r="O2836" s="168">
        <v>0</v>
      </c>
      <c r="P2836" s="168">
        <v>0</v>
      </c>
      <c r="Q2836" s="168">
        <v>0</v>
      </c>
      <c r="R2836" s="168">
        <v>0</v>
      </c>
      <c r="S2836" s="168">
        <f t="shared" si="1379"/>
        <v>0</v>
      </c>
      <c r="T2836" s="168">
        <v>0</v>
      </c>
      <c r="U2836" s="168">
        <v>0</v>
      </c>
      <c r="V2836" s="168">
        <v>0</v>
      </c>
      <c r="W2836" s="168">
        <v>0</v>
      </c>
    </row>
    <row r="2837" spans="2:23" ht="16.5" thickTop="1" thickBot="1">
      <c r="B2837" s="164" t="s">
        <v>124</v>
      </c>
      <c r="C2837" s="172" t="s">
        <v>101</v>
      </c>
      <c r="D2837" s="168">
        <f t="shared" si="1373"/>
        <v>74000</v>
      </c>
      <c r="E2837" s="168">
        <f t="shared" si="1374"/>
        <v>18400</v>
      </c>
      <c r="F2837" s="168">
        <f t="shared" si="1374"/>
        <v>18400</v>
      </c>
      <c r="G2837" s="168">
        <f t="shared" si="1374"/>
        <v>18400</v>
      </c>
      <c r="H2837" s="168">
        <f t="shared" si="1374"/>
        <v>18800</v>
      </c>
      <c r="I2837" s="168">
        <f t="shared" si="1375"/>
        <v>74000</v>
      </c>
      <c r="J2837" s="168">
        <v>18400</v>
      </c>
      <c r="K2837" s="168">
        <v>18400</v>
      </c>
      <c r="L2837" s="168">
        <v>18400</v>
      </c>
      <c r="M2837" s="168">
        <v>18800</v>
      </c>
      <c r="N2837" s="168">
        <f t="shared" si="1377"/>
        <v>0</v>
      </c>
      <c r="O2837" s="168">
        <v>0</v>
      </c>
      <c r="P2837" s="168">
        <v>0</v>
      </c>
      <c r="Q2837" s="168">
        <v>0</v>
      </c>
      <c r="R2837" s="168">
        <v>0</v>
      </c>
      <c r="S2837" s="168">
        <f t="shared" si="1379"/>
        <v>0</v>
      </c>
      <c r="T2837" s="168">
        <v>0</v>
      </c>
      <c r="U2837" s="168">
        <v>0</v>
      </c>
      <c r="V2837" s="168">
        <v>0</v>
      </c>
      <c r="W2837" s="168">
        <v>0</v>
      </c>
    </row>
    <row r="2838" spans="2:23" ht="16.5" thickTop="1" thickBot="1">
      <c r="B2838" s="164" t="s">
        <v>124</v>
      </c>
      <c r="C2838" s="172" t="s">
        <v>102</v>
      </c>
      <c r="D2838" s="168">
        <f t="shared" si="1373"/>
        <v>3000</v>
      </c>
      <c r="E2838" s="168">
        <f t="shared" si="1374"/>
        <v>613</v>
      </c>
      <c r="F2838" s="168">
        <f t="shared" si="1374"/>
        <v>613</v>
      </c>
      <c r="G2838" s="168">
        <f t="shared" si="1374"/>
        <v>613</v>
      </c>
      <c r="H2838" s="168">
        <f t="shared" si="1374"/>
        <v>1161</v>
      </c>
      <c r="I2838" s="168">
        <f t="shared" si="1375"/>
        <v>3000</v>
      </c>
      <c r="J2838" s="168">
        <f>SUM(J2839)</f>
        <v>613</v>
      </c>
      <c r="K2838" s="168">
        <f>SUM(K2839)</f>
        <v>613</v>
      </c>
      <c r="L2838" s="168">
        <f>SUM(L2839)</f>
        <v>613</v>
      </c>
      <c r="M2838" s="168">
        <f>SUM(M2839)</f>
        <v>1161</v>
      </c>
      <c r="N2838" s="168">
        <f t="shared" si="1377"/>
        <v>0</v>
      </c>
      <c r="O2838" s="168">
        <f>SUM(O2839)</f>
        <v>0</v>
      </c>
      <c r="P2838" s="168">
        <f>SUM(P2839)</f>
        <v>0</v>
      </c>
      <c r="Q2838" s="168">
        <f>SUM(Q2839)</f>
        <v>0</v>
      </c>
      <c r="R2838" s="168">
        <f>SUM(R2839)</f>
        <v>0</v>
      </c>
      <c r="S2838" s="168">
        <f t="shared" si="1379"/>
        <v>0</v>
      </c>
      <c r="T2838" s="168">
        <f>SUM(T2839)</f>
        <v>0</v>
      </c>
      <c r="U2838" s="168">
        <f>SUM(U2839)</f>
        <v>0</v>
      </c>
      <c r="V2838" s="168">
        <f>SUM(V2839)</f>
        <v>0</v>
      </c>
      <c r="W2838" s="168">
        <f>SUM(W2839)</f>
        <v>0</v>
      </c>
    </row>
    <row r="2839" spans="2:23" ht="31.5" thickTop="1" thickBot="1">
      <c r="B2839" s="164" t="s">
        <v>124</v>
      </c>
      <c r="C2839" s="173" t="s">
        <v>156</v>
      </c>
      <c r="D2839" s="168">
        <f t="shared" si="1373"/>
        <v>3000</v>
      </c>
      <c r="E2839" s="168">
        <f t="shared" si="1374"/>
        <v>613</v>
      </c>
      <c r="F2839" s="168">
        <f t="shared" si="1374"/>
        <v>613</v>
      </c>
      <c r="G2839" s="168">
        <f t="shared" si="1374"/>
        <v>613</v>
      </c>
      <c r="H2839" s="168">
        <f t="shared" si="1374"/>
        <v>1161</v>
      </c>
      <c r="I2839" s="168">
        <f t="shared" si="1375"/>
        <v>3000</v>
      </c>
      <c r="J2839" s="168">
        <v>613</v>
      </c>
      <c r="K2839" s="168">
        <v>613</v>
      </c>
      <c r="L2839" s="168">
        <v>613</v>
      </c>
      <c r="M2839" s="168">
        <v>1161</v>
      </c>
      <c r="N2839" s="168">
        <f t="shared" si="1377"/>
        <v>0</v>
      </c>
      <c r="O2839" s="168">
        <v>0</v>
      </c>
      <c r="P2839" s="168">
        <v>0</v>
      </c>
      <c r="Q2839" s="168">
        <v>0</v>
      </c>
      <c r="R2839" s="168">
        <v>0</v>
      </c>
      <c r="S2839" s="168">
        <f t="shared" si="1379"/>
        <v>0</v>
      </c>
      <c r="T2839" s="168">
        <v>0</v>
      </c>
      <c r="U2839" s="168">
        <v>0</v>
      </c>
      <c r="V2839" s="168">
        <v>0</v>
      </c>
      <c r="W2839" s="168">
        <v>0</v>
      </c>
    </row>
    <row r="2840" spans="2:23" ht="31.5" thickTop="1" thickBot="1">
      <c r="B2840" s="164" t="s">
        <v>1027</v>
      </c>
      <c r="C2840" s="170" t="s">
        <v>1028</v>
      </c>
      <c r="D2840" s="168">
        <f t="shared" si="1373"/>
        <v>10787446</v>
      </c>
      <c r="E2840" s="168">
        <f t="shared" si="1374"/>
        <v>2634250</v>
      </c>
      <c r="F2840" s="168">
        <f t="shared" si="1374"/>
        <v>2599250</v>
      </c>
      <c r="G2840" s="168">
        <f t="shared" si="1374"/>
        <v>2594250</v>
      </c>
      <c r="H2840" s="168">
        <f t="shared" si="1374"/>
        <v>2959696</v>
      </c>
      <c r="I2840" s="168">
        <f t="shared" si="1375"/>
        <v>10787446</v>
      </c>
      <c r="J2840" s="168">
        <f>SUM(J2841)</f>
        <v>2634250</v>
      </c>
      <c r="K2840" s="168">
        <f>SUM(K2841)</f>
        <v>2599250</v>
      </c>
      <c r="L2840" s="168">
        <f>SUM(L2841)</f>
        <v>2594250</v>
      </c>
      <c r="M2840" s="168">
        <f>SUM(M2841)</f>
        <v>2959696</v>
      </c>
      <c r="N2840" s="168">
        <f t="shared" si="1377"/>
        <v>0</v>
      </c>
      <c r="O2840" s="168">
        <f>SUM(O2841)</f>
        <v>0</v>
      </c>
      <c r="P2840" s="168">
        <f>SUM(P2841)</f>
        <v>0</v>
      </c>
      <c r="Q2840" s="168">
        <f>SUM(Q2841)</f>
        <v>0</v>
      </c>
      <c r="R2840" s="168">
        <f>SUM(R2841)</f>
        <v>0</v>
      </c>
      <c r="S2840" s="168">
        <f t="shared" si="1379"/>
        <v>0</v>
      </c>
      <c r="T2840" s="168">
        <f>SUM(T2841)</f>
        <v>0</v>
      </c>
      <c r="U2840" s="168">
        <f>SUM(U2841)</f>
        <v>0</v>
      </c>
      <c r="V2840" s="168">
        <f>SUM(V2841)</f>
        <v>0</v>
      </c>
      <c r="W2840" s="168">
        <f>SUM(W2841)</f>
        <v>0</v>
      </c>
    </row>
    <row r="2841" spans="2:23" ht="16.5" thickTop="1" thickBot="1">
      <c r="B2841" s="164" t="s">
        <v>124</v>
      </c>
      <c r="C2841" s="171" t="s">
        <v>96</v>
      </c>
      <c r="D2841" s="168">
        <f t="shared" si="1373"/>
        <v>10787446</v>
      </c>
      <c r="E2841" s="168">
        <f t="shared" si="1374"/>
        <v>2634250</v>
      </c>
      <c r="F2841" s="168">
        <f t="shared" si="1374"/>
        <v>2599250</v>
      </c>
      <c r="G2841" s="168">
        <f t="shared" si="1374"/>
        <v>2594250</v>
      </c>
      <c r="H2841" s="168">
        <f t="shared" si="1374"/>
        <v>2959696</v>
      </c>
      <c r="I2841" s="168">
        <f t="shared" si="1375"/>
        <v>10787446</v>
      </c>
      <c r="J2841" s="168">
        <f>SUM(J2842:J2845)</f>
        <v>2634250</v>
      </c>
      <c r="K2841" s="168">
        <f>SUM(K2842:K2845)</f>
        <v>2599250</v>
      </c>
      <c r="L2841" s="168">
        <f>SUM(L2842:L2845)</f>
        <v>2594250</v>
      </c>
      <c r="M2841" s="168">
        <f>SUM(M2842:M2845)</f>
        <v>2959696</v>
      </c>
      <c r="N2841" s="168">
        <f t="shared" si="1377"/>
        <v>0</v>
      </c>
      <c r="O2841" s="168">
        <f>SUM(O2842:O2845)</f>
        <v>0</v>
      </c>
      <c r="P2841" s="168">
        <f>SUM(P2842:P2845)</f>
        <v>0</v>
      </c>
      <c r="Q2841" s="168">
        <f>SUM(Q2842:Q2845)</f>
        <v>0</v>
      </c>
      <c r="R2841" s="168">
        <f>SUM(R2842:R2845)</f>
        <v>0</v>
      </c>
      <c r="S2841" s="168">
        <f t="shared" si="1379"/>
        <v>0</v>
      </c>
      <c r="T2841" s="168">
        <f>SUM(T2842:T2845)</f>
        <v>0</v>
      </c>
      <c r="U2841" s="168">
        <f>SUM(U2842:U2845)</f>
        <v>0</v>
      </c>
      <c r="V2841" s="168">
        <f>SUM(V2842:V2845)</f>
        <v>0</v>
      </c>
      <c r="W2841" s="168">
        <f>SUM(W2842:W2845)</f>
        <v>0</v>
      </c>
    </row>
    <row r="2842" spans="2:23" ht="16.5" thickTop="1" thickBot="1">
      <c r="B2842" s="164" t="s">
        <v>124</v>
      </c>
      <c r="C2842" s="172" t="s">
        <v>97</v>
      </c>
      <c r="D2842" s="168">
        <f t="shared" si="1373"/>
        <v>9629446</v>
      </c>
      <c r="E2842" s="168">
        <f t="shared" si="1374"/>
        <v>2407000</v>
      </c>
      <c r="F2842" s="168">
        <f t="shared" si="1374"/>
        <v>2407000</v>
      </c>
      <c r="G2842" s="168">
        <f t="shared" si="1374"/>
        <v>2407000</v>
      </c>
      <c r="H2842" s="168">
        <f t="shared" si="1374"/>
        <v>2408446</v>
      </c>
      <c r="I2842" s="168">
        <f t="shared" si="1375"/>
        <v>9629446</v>
      </c>
      <c r="J2842" s="168">
        <v>2407000</v>
      </c>
      <c r="K2842" s="168">
        <v>2407000</v>
      </c>
      <c r="L2842" s="168">
        <v>2407000</v>
      </c>
      <c r="M2842" s="168">
        <v>2408446</v>
      </c>
      <c r="N2842" s="168">
        <f t="shared" si="1377"/>
        <v>0</v>
      </c>
      <c r="O2842" s="168">
        <v>0</v>
      </c>
      <c r="P2842" s="168">
        <v>0</v>
      </c>
      <c r="Q2842" s="168">
        <v>0</v>
      </c>
      <c r="R2842" s="168">
        <v>0</v>
      </c>
      <c r="S2842" s="168">
        <f t="shared" si="1379"/>
        <v>0</v>
      </c>
      <c r="T2842" s="168">
        <v>0</v>
      </c>
      <c r="U2842" s="168">
        <v>0</v>
      </c>
      <c r="V2842" s="168">
        <v>0</v>
      </c>
      <c r="W2842" s="168">
        <v>0</v>
      </c>
    </row>
    <row r="2843" spans="2:23" ht="16.5" thickTop="1" thickBot="1">
      <c r="B2843" s="164" t="s">
        <v>124</v>
      </c>
      <c r="C2843" s="172" t="s">
        <v>98</v>
      </c>
      <c r="D2843" s="168">
        <f t="shared" si="1373"/>
        <v>1089000</v>
      </c>
      <c r="E2843" s="168">
        <f t="shared" si="1374"/>
        <v>210000</v>
      </c>
      <c r="F2843" s="168">
        <f t="shared" si="1374"/>
        <v>175000</v>
      </c>
      <c r="G2843" s="168">
        <f t="shared" si="1374"/>
        <v>170000</v>
      </c>
      <c r="H2843" s="168">
        <f t="shared" si="1374"/>
        <v>534000</v>
      </c>
      <c r="I2843" s="168">
        <f t="shared" si="1375"/>
        <v>1089000</v>
      </c>
      <c r="J2843" s="168">
        <v>210000</v>
      </c>
      <c r="K2843" s="168">
        <v>175000</v>
      </c>
      <c r="L2843" s="168">
        <v>170000</v>
      </c>
      <c r="M2843" s="168">
        <v>534000</v>
      </c>
      <c r="N2843" s="168">
        <f t="shared" si="1377"/>
        <v>0</v>
      </c>
      <c r="O2843" s="168">
        <v>0</v>
      </c>
      <c r="P2843" s="168">
        <v>0</v>
      </c>
      <c r="Q2843" s="168">
        <v>0</v>
      </c>
      <c r="R2843" s="168">
        <v>0</v>
      </c>
      <c r="S2843" s="168">
        <f t="shared" si="1379"/>
        <v>0</v>
      </c>
      <c r="T2843" s="168">
        <v>0</v>
      </c>
      <c r="U2843" s="168">
        <v>0</v>
      </c>
      <c r="V2843" s="168">
        <v>0</v>
      </c>
      <c r="W2843" s="168">
        <v>0</v>
      </c>
    </row>
    <row r="2844" spans="2:23" ht="16.5" thickTop="1" thickBot="1">
      <c r="B2844" s="164" t="s">
        <v>124</v>
      </c>
      <c r="C2844" s="172" t="s">
        <v>101</v>
      </c>
      <c r="D2844" s="168">
        <f t="shared" si="1373"/>
        <v>66000</v>
      </c>
      <c r="E2844" s="168">
        <f t="shared" si="1374"/>
        <v>16500</v>
      </c>
      <c r="F2844" s="168">
        <f t="shared" si="1374"/>
        <v>16500</v>
      </c>
      <c r="G2844" s="168">
        <f t="shared" si="1374"/>
        <v>16500</v>
      </c>
      <c r="H2844" s="168">
        <f t="shared" si="1374"/>
        <v>16500</v>
      </c>
      <c r="I2844" s="168">
        <f t="shared" si="1375"/>
        <v>66000</v>
      </c>
      <c r="J2844" s="168">
        <v>16500</v>
      </c>
      <c r="K2844" s="168">
        <v>16500</v>
      </c>
      <c r="L2844" s="168">
        <v>16500</v>
      </c>
      <c r="M2844" s="168">
        <v>16500</v>
      </c>
      <c r="N2844" s="168">
        <f t="shared" si="1377"/>
        <v>0</v>
      </c>
      <c r="O2844" s="168">
        <v>0</v>
      </c>
      <c r="P2844" s="168">
        <v>0</v>
      </c>
      <c r="Q2844" s="168">
        <v>0</v>
      </c>
      <c r="R2844" s="168">
        <v>0</v>
      </c>
      <c r="S2844" s="168">
        <f t="shared" si="1379"/>
        <v>0</v>
      </c>
      <c r="T2844" s="168">
        <v>0</v>
      </c>
      <c r="U2844" s="168">
        <v>0</v>
      </c>
      <c r="V2844" s="168">
        <v>0</v>
      </c>
      <c r="W2844" s="168">
        <v>0</v>
      </c>
    </row>
    <row r="2845" spans="2:23" ht="16.5" thickTop="1" thickBot="1">
      <c r="B2845" s="164" t="s">
        <v>124</v>
      </c>
      <c r="C2845" s="172" t="s">
        <v>102</v>
      </c>
      <c r="D2845" s="168">
        <f t="shared" si="1373"/>
        <v>3000</v>
      </c>
      <c r="E2845" s="168">
        <f t="shared" si="1374"/>
        <v>750</v>
      </c>
      <c r="F2845" s="168">
        <f t="shared" si="1374"/>
        <v>750</v>
      </c>
      <c r="G2845" s="168">
        <f t="shared" si="1374"/>
        <v>750</v>
      </c>
      <c r="H2845" s="168">
        <f t="shared" si="1374"/>
        <v>750</v>
      </c>
      <c r="I2845" s="168">
        <f t="shared" si="1375"/>
        <v>3000</v>
      </c>
      <c r="J2845" s="168">
        <f>SUM(J2846)</f>
        <v>750</v>
      </c>
      <c r="K2845" s="168">
        <f>SUM(K2846)</f>
        <v>750</v>
      </c>
      <c r="L2845" s="168">
        <f>SUM(L2846)</f>
        <v>750</v>
      </c>
      <c r="M2845" s="168">
        <f>SUM(M2846)</f>
        <v>750</v>
      </c>
      <c r="N2845" s="168">
        <f t="shared" si="1377"/>
        <v>0</v>
      </c>
      <c r="O2845" s="168">
        <f>SUM(O2846)</f>
        <v>0</v>
      </c>
      <c r="P2845" s="168">
        <f>SUM(P2846)</f>
        <v>0</v>
      </c>
      <c r="Q2845" s="168">
        <f>SUM(Q2846)</f>
        <v>0</v>
      </c>
      <c r="R2845" s="168">
        <f>SUM(R2846)</f>
        <v>0</v>
      </c>
      <c r="S2845" s="168">
        <f t="shared" si="1379"/>
        <v>0</v>
      </c>
      <c r="T2845" s="168">
        <f>SUM(T2846)</f>
        <v>0</v>
      </c>
      <c r="U2845" s="168">
        <f>SUM(U2846)</f>
        <v>0</v>
      </c>
      <c r="V2845" s="168">
        <f>SUM(V2846)</f>
        <v>0</v>
      </c>
      <c r="W2845" s="168">
        <f>SUM(W2846)</f>
        <v>0</v>
      </c>
    </row>
    <row r="2846" spans="2:23" ht="31.5" thickTop="1" thickBot="1">
      <c r="B2846" s="164" t="s">
        <v>124</v>
      </c>
      <c r="C2846" s="173" t="s">
        <v>156</v>
      </c>
      <c r="D2846" s="168">
        <f t="shared" si="1373"/>
        <v>3000</v>
      </c>
      <c r="E2846" s="168">
        <f t="shared" si="1374"/>
        <v>750</v>
      </c>
      <c r="F2846" s="168">
        <f t="shared" si="1374"/>
        <v>750</v>
      </c>
      <c r="G2846" s="168">
        <f t="shared" si="1374"/>
        <v>750</v>
      </c>
      <c r="H2846" s="168">
        <f t="shared" si="1374"/>
        <v>750</v>
      </c>
      <c r="I2846" s="168">
        <f t="shared" si="1375"/>
        <v>3000</v>
      </c>
      <c r="J2846" s="168">
        <v>750</v>
      </c>
      <c r="K2846" s="168">
        <v>750</v>
      </c>
      <c r="L2846" s="168">
        <v>750</v>
      </c>
      <c r="M2846" s="168">
        <v>750</v>
      </c>
      <c r="N2846" s="168">
        <f t="shared" si="1377"/>
        <v>0</v>
      </c>
      <c r="O2846" s="168">
        <v>0</v>
      </c>
      <c r="P2846" s="168">
        <v>0</v>
      </c>
      <c r="Q2846" s="168">
        <v>0</v>
      </c>
      <c r="R2846" s="168">
        <v>0</v>
      </c>
      <c r="S2846" s="168">
        <f t="shared" si="1379"/>
        <v>0</v>
      </c>
      <c r="T2846" s="168">
        <v>0</v>
      </c>
      <c r="U2846" s="168">
        <v>0</v>
      </c>
      <c r="V2846" s="168">
        <v>0</v>
      </c>
      <c r="W2846" s="168">
        <v>0</v>
      </c>
    </row>
    <row r="2847" spans="2:23" ht="46.5" thickTop="1" thickBot="1">
      <c r="B2847" s="164" t="s">
        <v>1029</v>
      </c>
      <c r="C2847" s="170" t="s">
        <v>1030</v>
      </c>
      <c r="D2847" s="168">
        <f t="shared" si="1373"/>
        <v>6128542</v>
      </c>
      <c r="E2847" s="168">
        <f t="shared" si="1374"/>
        <v>1536200</v>
      </c>
      <c r="F2847" s="168">
        <f t="shared" si="1374"/>
        <v>1519200</v>
      </c>
      <c r="G2847" s="168">
        <f t="shared" si="1374"/>
        <v>1456200</v>
      </c>
      <c r="H2847" s="168">
        <f t="shared" si="1374"/>
        <v>1616942</v>
      </c>
      <c r="I2847" s="168">
        <f t="shared" si="1375"/>
        <v>6128542</v>
      </c>
      <c r="J2847" s="168">
        <f>SUM(J2848)</f>
        <v>1536200</v>
      </c>
      <c r="K2847" s="168">
        <f>SUM(K2848)</f>
        <v>1519200</v>
      </c>
      <c r="L2847" s="168">
        <f>SUM(L2848)</f>
        <v>1456200</v>
      </c>
      <c r="M2847" s="168">
        <f>SUM(M2848)</f>
        <v>1616942</v>
      </c>
      <c r="N2847" s="168">
        <f t="shared" si="1377"/>
        <v>0</v>
      </c>
      <c r="O2847" s="168">
        <f>SUM(O2848)</f>
        <v>0</v>
      </c>
      <c r="P2847" s="168">
        <f>SUM(P2848)</f>
        <v>0</v>
      </c>
      <c r="Q2847" s="168">
        <f>SUM(Q2848)</f>
        <v>0</v>
      </c>
      <c r="R2847" s="168">
        <f>SUM(R2848)</f>
        <v>0</v>
      </c>
      <c r="S2847" s="168">
        <f t="shared" si="1379"/>
        <v>0</v>
      </c>
      <c r="T2847" s="168">
        <f>SUM(T2848)</f>
        <v>0</v>
      </c>
      <c r="U2847" s="168">
        <f>SUM(U2848)</f>
        <v>0</v>
      </c>
      <c r="V2847" s="168">
        <f>SUM(V2848)</f>
        <v>0</v>
      </c>
      <c r="W2847" s="168">
        <f>SUM(W2848)</f>
        <v>0</v>
      </c>
    </row>
    <row r="2848" spans="2:23" ht="16.5" thickTop="1" thickBot="1">
      <c r="B2848" s="164" t="s">
        <v>124</v>
      </c>
      <c r="C2848" s="171" t="s">
        <v>96</v>
      </c>
      <c r="D2848" s="168">
        <f t="shared" si="1373"/>
        <v>6128542</v>
      </c>
      <c r="E2848" s="168">
        <f t="shared" si="1374"/>
        <v>1536200</v>
      </c>
      <c r="F2848" s="168">
        <f t="shared" si="1374"/>
        <v>1519200</v>
      </c>
      <c r="G2848" s="168">
        <f t="shared" si="1374"/>
        <v>1456200</v>
      </c>
      <c r="H2848" s="168">
        <f t="shared" si="1374"/>
        <v>1616942</v>
      </c>
      <c r="I2848" s="168">
        <f t="shared" si="1375"/>
        <v>6128542</v>
      </c>
      <c r="J2848" s="168">
        <f>SUM(J2849:J2851)</f>
        <v>1536200</v>
      </c>
      <c r="K2848" s="168">
        <f>SUM(K2849:K2851)</f>
        <v>1519200</v>
      </c>
      <c r="L2848" s="168">
        <f>SUM(L2849:L2851)</f>
        <v>1456200</v>
      </c>
      <c r="M2848" s="168">
        <f>SUM(M2849:M2851)</f>
        <v>1616942</v>
      </c>
      <c r="N2848" s="168">
        <f t="shared" si="1377"/>
        <v>0</v>
      </c>
      <c r="O2848" s="168">
        <f>SUM(O2849:O2851)</f>
        <v>0</v>
      </c>
      <c r="P2848" s="168">
        <f>SUM(P2849:P2851)</f>
        <v>0</v>
      </c>
      <c r="Q2848" s="168">
        <f>SUM(Q2849:Q2851)</f>
        <v>0</v>
      </c>
      <c r="R2848" s="168">
        <f>SUM(R2849:R2851)</f>
        <v>0</v>
      </c>
      <c r="S2848" s="168">
        <f t="shared" si="1379"/>
        <v>0</v>
      </c>
      <c r="T2848" s="168">
        <f>SUM(T2849:T2851)</f>
        <v>0</v>
      </c>
      <c r="U2848" s="168">
        <f>SUM(U2849:U2851)</f>
        <v>0</v>
      </c>
      <c r="V2848" s="168">
        <f>SUM(V2849:V2851)</f>
        <v>0</v>
      </c>
      <c r="W2848" s="168">
        <f>SUM(W2849:W2851)</f>
        <v>0</v>
      </c>
    </row>
    <row r="2849" spans="2:23" ht="16.5" thickTop="1" thickBot="1">
      <c r="B2849" s="164" t="s">
        <v>124</v>
      </c>
      <c r="C2849" s="172" t="s">
        <v>97</v>
      </c>
      <c r="D2849" s="168">
        <f t="shared" si="1373"/>
        <v>5749542</v>
      </c>
      <c r="E2849" s="168">
        <f t="shared" si="1374"/>
        <v>1400000</v>
      </c>
      <c r="F2849" s="168">
        <f t="shared" si="1374"/>
        <v>1400000</v>
      </c>
      <c r="G2849" s="168">
        <f t="shared" si="1374"/>
        <v>1400000</v>
      </c>
      <c r="H2849" s="168">
        <f t="shared" si="1374"/>
        <v>1549542</v>
      </c>
      <c r="I2849" s="168">
        <f t="shared" si="1375"/>
        <v>5749542</v>
      </c>
      <c r="J2849" s="168">
        <v>1400000</v>
      </c>
      <c r="K2849" s="168">
        <v>1400000</v>
      </c>
      <c r="L2849" s="168">
        <v>1400000</v>
      </c>
      <c r="M2849" s="168">
        <v>1549542</v>
      </c>
      <c r="N2849" s="168">
        <f t="shared" si="1377"/>
        <v>0</v>
      </c>
      <c r="O2849" s="168">
        <v>0</v>
      </c>
      <c r="P2849" s="168">
        <v>0</v>
      </c>
      <c r="Q2849" s="168">
        <v>0</v>
      </c>
      <c r="R2849" s="168">
        <v>0</v>
      </c>
      <c r="S2849" s="168">
        <f t="shared" si="1379"/>
        <v>0</v>
      </c>
      <c r="T2849" s="168">
        <v>0</v>
      </c>
      <c r="U2849" s="168">
        <v>0</v>
      </c>
      <c r="V2849" s="168">
        <v>0</v>
      </c>
      <c r="W2849" s="168">
        <v>0</v>
      </c>
    </row>
    <row r="2850" spans="2:23" ht="16.5" thickTop="1" thickBot="1">
      <c r="B2850" s="164" t="s">
        <v>124</v>
      </c>
      <c r="C2850" s="172" t="s">
        <v>98</v>
      </c>
      <c r="D2850" s="168">
        <f t="shared" si="1373"/>
        <v>314000</v>
      </c>
      <c r="E2850" s="168">
        <f t="shared" si="1374"/>
        <v>120000</v>
      </c>
      <c r="F2850" s="168">
        <f t="shared" si="1374"/>
        <v>103000</v>
      </c>
      <c r="G2850" s="168">
        <f t="shared" si="1374"/>
        <v>40000</v>
      </c>
      <c r="H2850" s="168">
        <f t="shared" si="1374"/>
        <v>51000</v>
      </c>
      <c r="I2850" s="168">
        <f t="shared" si="1375"/>
        <v>314000</v>
      </c>
      <c r="J2850" s="168">
        <v>120000</v>
      </c>
      <c r="K2850" s="168">
        <v>103000</v>
      </c>
      <c r="L2850" s="168">
        <v>40000</v>
      </c>
      <c r="M2850" s="168">
        <v>51000</v>
      </c>
      <c r="N2850" s="168">
        <f t="shared" si="1377"/>
        <v>0</v>
      </c>
      <c r="O2850" s="168">
        <v>0</v>
      </c>
      <c r="P2850" s="168">
        <v>0</v>
      </c>
      <c r="Q2850" s="168">
        <v>0</v>
      </c>
      <c r="R2850" s="168">
        <v>0</v>
      </c>
      <c r="S2850" s="168">
        <f t="shared" si="1379"/>
        <v>0</v>
      </c>
      <c r="T2850" s="168">
        <v>0</v>
      </c>
      <c r="U2850" s="168">
        <v>0</v>
      </c>
      <c r="V2850" s="168">
        <v>0</v>
      </c>
      <c r="W2850" s="168">
        <v>0</v>
      </c>
    </row>
    <row r="2851" spans="2:23" ht="16.5" thickTop="1" thickBot="1">
      <c r="B2851" s="164" t="s">
        <v>124</v>
      </c>
      <c r="C2851" s="172" t="s">
        <v>101</v>
      </c>
      <c r="D2851" s="168">
        <f t="shared" si="1373"/>
        <v>65000</v>
      </c>
      <c r="E2851" s="168">
        <f t="shared" si="1374"/>
        <v>16200</v>
      </c>
      <c r="F2851" s="168">
        <f t="shared" si="1374"/>
        <v>16200</v>
      </c>
      <c r="G2851" s="168">
        <f t="shared" si="1374"/>
        <v>16200</v>
      </c>
      <c r="H2851" s="168">
        <f t="shared" si="1374"/>
        <v>16400</v>
      </c>
      <c r="I2851" s="168">
        <f t="shared" si="1375"/>
        <v>65000</v>
      </c>
      <c r="J2851" s="168">
        <v>16200</v>
      </c>
      <c r="K2851" s="168">
        <v>16200</v>
      </c>
      <c r="L2851" s="168">
        <v>16200</v>
      </c>
      <c r="M2851" s="168">
        <v>16400</v>
      </c>
      <c r="N2851" s="168">
        <f t="shared" si="1377"/>
        <v>0</v>
      </c>
      <c r="O2851" s="168">
        <v>0</v>
      </c>
      <c r="P2851" s="168">
        <v>0</v>
      </c>
      <c r="Q2851" s="168">
        <v>0</v>
      </c>
      <c r="R2851" s="168">
        <v>0</v>
      </c>
      <c r="S2851" s="168">
        <f t="shared" si="1379"/>
        <v>0</v>
      </c>
      <c r="T2851" s="168">
        <v>0</v>
      </c>
      <c r="U2851" s="168">
        <v>0</v>
      </c>
      <c r="V2851" s="168">
        <v>0</v>
      </c>
      <c r="W2851" s="168">
        <v>0</v>
      </c>
    </row>
    <row r="2852" spans="2:23" ht="46.5" thickTop="1" thickBot="1">
      <c r="B2852" s="164" t="s">
        <v>1031</v>
      </c>
      <c r="C2852" s="170" t="s">
        <v>1032</v>
      </c>
      <c r="D2852" s="168">
        <f t="shared" si="1373"/>
        <v>2115860</v>
      </c>
      <c r="E2852" s="168">
        <f t="shared" si="1374"/>
        <v>508400</v>
      </c>
      <c r="F2852" s="168">
        <f t="shared" si="1374"/>
        <v>508400</v>
      </c>
      <c r="G2852" s="168">
        <f t="shared" si="1374"/>
        <v>508400</v>
      </c>
      <c r="H2852" s="168">
        <f t="shared" si="1374"/>
        <v>590660</v>
      </c>
      <c r="I2852" s="168">
        <f t="shared" si="1375"/>
        <v>2115860</v>
      </c>
      <c r="J2852" s="168">
        <f>SUM(J2853)</f>
        <v>508400</v>
      </c>
      <c r="K2852" s="168">
        <f>SUM(K2853)</f>
        <v>508400</v>
      </c>
      <c r="L2852" s="168">
        <f>SUM(L2853)</f>
        <v>508400</v>
      </c>
      <c r="M2852" s="168">
        <f>SUM(M2853)</f>
        <v>590660</v>
      </c>
      <c r="N2852" s="168">
        <f t="shared" si="1377"/>
        <v>0</v>
      </c>
      <c r="O2852" s="168">
        <f>SUM(O2853)</f>
        <v>0</v>
      </c>
      <c r="P2852" s="168">
        <f>SUM(P2853)</f>
        <v>0</v>
      </c>
      <c r="Q2852" s="168">
        <f>SUM(Q2853)</f>
        <v>0</v>
      </c>
      <c r="R2852" s="168">
        <f>SUM(R2853)</f>
        <v>0</v>
      </c>
      <c r="S2852" s="168">
        <f t="shared" si="1379"/>
        <v>0</v>
      </c>
      <c r="T2852" s="168">
        <f>SUM(T2853)</f>
        <v>0</v>
      </c>
      <c r="U2852" s="168">
        <f>SUM(U2853)</f>
        <v>0</v>
      </c>
      <c r="V2852" s="168">
        <f>SUM(V2853)</f>
        <v>0</v>
      </c>
      <c r="W2852" s="168">
        <f>SUM(W2853)</f>
        <v>0</v>
      </c>
    </row>
    <row r="2853" spans="2:23" ht="16.5" thickTop="1" thickBot="1">
      <c r="B2853" s="164" t="s">
        <v>124</v>
      </c>
      <c r="C2853" s="171" t="s">
        <v>96</v>
      </c>
      <c r="D2853" s="168">
        <f t="shared" si="1373"/>
        <v>2115860</v>
      </c>
      <c r="E2853" s="168">
        <f t="shared" si="1374"/>
        <v>508400</v>
      </c>
      <c r="F2853" s="168">
        <f t="shared" si="1374"/>
        <v>508400</v>
      </c>
      <c r="G2853" s="168">
        <f t="shared" si="1374"/>
        <v>508400</v>
      </c>
      <c r="H2853" s="168">
        <f t="shared" si="1374"/>
        <v>590660</v>
      </c>
      <c r="I2853" s="168">
        <f t="shared" si="1375"/>
        <v>2115860</v>
      </c>
      <c r="J2853" s="168">
        <f>SUM(J2854:J2856)</f>
        <v>508400</v>
      </c>
      <c r="K2853" s="168">
        <f>SUM(K2854:K2856)</f>
        <v>508400</v>
      </c>
      <c r="L2853" s="168">
        <f>SUM(L2854:L2856)</f>
        <v>508400</v>
      </c>
      <c r="M2853" s="168">
        <f>SUM(M2854:M2856)</f>
        <v>590660</v>
      </c>
      <c r="N2853" s="168">
        <f t="shared" si="1377"/>
        <v>0</v>
      </c>
      <c r="O2853" s="168">
        <f>SUM(O2854:O2856)</f>
        <v>0</v>
      </c>
      <c r="P2853" s="168">
        <f>SUM(P2854:P2856)</f>
        <v>0</v>
      </c>
      <c r="Q2853" s="168">
        <f>SUM(Q2854:Q2856)</f>
        <v>0</v>
      </c>
      <c r="R2853" s="168">
        <f>SUM(R2854:R2856)</f>
        <v>0</v>
      </c>
      <c r="S2853" s="168">
        <f t="shared" si="1379"/>
        <v>0</v>
      </c>
      <c r="T2853" s="168">
        <f>SUM(T2854:T2856)</f>
        <v>0</v>
      </c>
      <c r="U2853" s="168">
        <f>SUM(U2854:U2856)</f>
        <v>0</v>
      </c>
      <c r="V2853" s="168">
        <f>SUM(V2854:V2856)</f>
        <v>0</v>
      </c>
      <c r="W2853" s="168">
        <f>SUM(W2854:W2856)</f>
        <v>0</v>
      </c>
    </row>
    <row r="2854" spans="2:23" ht="16.5" thickTop="1" thickBot="1">
      <c r="B2854" s="164" t="s">
        <v>124</v>
      </c>
      <c r="C2854" s="172" t="s">
        <v>97</v>
      </c>
      <c r="D2854" s="168">
        <f t="shared" si="1373"/>
        <v>2041860</v>
      </c>
      <c r="E2854" s="168">
        <f t="shared" si="1374"/>
        <v>490000</v>
      </c>
      <c r="F2854" s="168">
        <f t="shared" si="1374"/>
        <v>490000</v>
      </c>
      <c r="G2854" s="168">
        <f t="shared" si="1374"/>
        <v>490000</v>
      </c>
      <c r="H2854" s="168">
        <f t="shared" si="1374"/>
        <v>571860</v>
      </c>
      <c r="I2854" s="168">
        <f t="shared" si="1375"/>
        <v>2041860</v>
      </c>
      <c r="J2854" s="168">
        <v>490000</v>
      </c>
      <c r="K2854" s="168">
        <v>490000</v>
      </c>
      <c r="L2854" s="168">
        <v>490000</v>
      </c>
      <c r="M2854" s="168">
        <v>571860</v>
      </c>
      <c r="N2854" s="168">
        <f t="shared" si="1377"/>
        <v>0</v>
      </c>
      <c r="O2854" s="168">
        <v>0</v>
      </c>
      <c r="P2854" s="168">
        <v>0</v>
      </c>
      <c r="Q2854" s="168">
        <v>0</v>
      </c>
      <c r="R2854" s="168">
        <v>0</v>
      </c>
      <c r="S2854" s="168">
        <f t="shared" si="1379"/>
        <v>0</v>
      </c>
      <c r="T2854" s="168">
        <v>0</v>
      </c>
      <c r="U2854" s="168">
        <v>0</v>
      </c>
      <c r="V2854" s="168">
        <v>0</v>
      </c>
      <c r="W2854" s="168">
        <v>0</v>
      </c>
    </row>
    <row r="2855" spans="2:23" ht="16.5" thickTop="1" thickBot="1">
      <c r="B2855" s="164" t="s">
        <v>124</v>
      </c>
      <c r="C2855" s="172" t="s">
        <v>98</v>
      </c>
      <c r="D2855" s="168">
        <f t="shared" si="1373"/>
        <v>60000</v>
      </c>
      <c r="E2855" s="168">
        <f t="shared" si="1374"/>
        <v>15000</v>
      </c>
      <c r="F2855" s="168">
        <f t="shared" si="1374"/>
        <v>15000</v>
      </c>
      <c r="G2855" s="168">
        <f t="shared" si="1374"/>
        <v>15000</v>
      </c>
      <c r="H2855" s="168">
        <f t="shared" si="1374"/>
        <v>15000</v>
      </c>
      <c r="I2855" s="168">
        <f t="shared" si="1375"/>
        <v>60000</v>
      </c>
      <c r="J2855" s="168">
        <v>15000</v>
      </c>
      <c r="K2855" s="168">
        <v>15000</v>
      </c>
      <c r="L2855" s="168">
        <v>15000</v>
      </c>
      <c r="M2855" s="168">
        <v>15000</v>
      </c>
      <c r="N2855" s="168">
        <f t="shared" si="1377"/>
        <v>0</v>
      </c>
      <c r="O2855" s="168">
        <v>0</v>
      </c>
      <c r="P2855" s="168">
        <v>0</v>
      </c>
      <c r="Q2855" s="168">
        <v>0</v>
      </c>
      <c r="R2855" s="168">
        <v>0</v>
      </c>
      <c r="S2855" s="168">
        <f t="shared" si="1379"/>
        <v>0</v>
      </c>
      <c r="T2855" s="168">
        <v>0</v>
      </c>
      <c r="U2855" s="168">
        <v>0</v>
      </c>
      <c r="V2855" s="168">
        <v>0</v>
      </c>
      <c r="W2855" s="168">
        <v>0</v>
      </c>
    </row>
    <row r="2856" spans="2:23" ht="16.5" thickTop="1" thickBot="1">
      <c r="B2856" s="164" t="s">
        <v>124</v>
      </c>
      <c r="C2856" s="172" t="s">
        <v>101</v>
      </c>
      <c r="D2856" s="168">
        <f t="shared" si="1373"/>
        <v>14000</v>
      </c>
      <c r="E2856" s="168">
        <f t="shared" si="1374"/>
        <v>3400</v>
      </c>
      <c r="F2856" s="168">
        <f t="shared" si="1374"/>
        <v>3400</v>
      </c>
      <c r="G2856" s="168">
        <f t="shared" si="1374"/>
        <v>3400</v>
      </c>
      <c r="H2856" s="168">
        <f t="shared" si="1374"/>
        <v>3800</v>
      </c>
      <c r="I2856" s="168">
        <f t="shared" si="1375"/>
        <v>14000</v>
      </c>
      <c r="J2856" s="168">
        <v>3400</v>
      </c>
      <c r="K2856" s="168">
        <v>3400</v>
      </c>
      <c r="L2856" s="168">
        <v>3400</v>
      </c>
      <c r="M2856" s="168">
        <v>3800</v>
      </c>
      <c r="N2856" s="168">
        <f t="shared" si="1377"/>
        <v>0</v>
      </c>
      <c r="O2856" s="168">
        <v>0</v>
      </c>
      <c r="P2856" s="168">
        <v>0</v>
      </c>
      <c r="Q2856" s="168">
        <v>0</v>
      </c>
      <c r="R2856" s="168">
        <v>0</v>
      </c>
      <c r="S2856" s="168">
        <f t="shared" si="1379"/>
        <v>0</v>
      </c>
      <c r="T2856" s="168">
        <v>0</v>
      </c>
      <c r="U2856" s="168">
        <v>0</v>
      </c>
      <c r="V2856" s="168">
        <v>0</v>
      </c>
      <c r="W2856" s="168">
        <v>0</v>
      </c>
    </row>
    <row r="2857" spans="2:23" ht="46.5" thickTop="1" thickBot="1">
      <c r="B2857" s="164" t="s">
        <v>1033</v>
      </c>
      <c r="C2857" s="170" t="s">
        <v>1034</v>
      </c>
      <c r="D2857" s="168">
        <f t="shared" si="1373"/>
        <v>7282138</v>
      </c>
      <c r="E2857" s="168">
        <f t="shared" si="1374"/>
        <v>1812500</v>
      </c>
      <c r="F2857" s="168">
        <f t="shared" si="1374"/>
        <v>1812500</v>
      </c>
      <c r="G2857" s="168">
        <f t="shared" si="1374"/>
        <v>1812500</v>
      </c>
      <c r="H2857" s="168">
        <f t="shared" si="1374"/>
        <v>1844638</v>
      </c>
      <c r="I2857" s="168">
        <f t="shared" si="1375"/>
        <v>7282138</v>
      </c>
      <c r="J2857" s="168">
        <f>SUM(J2858)</f>
        <v>1812500</v>
      </c>
      <c r="K2857" s="168">
        <f>SUM(K2858)</f>
        <v>1812500</v>
      </c>
      <c r="L2857" s="168">
        <f>SUM(L2858)</f>
        <v>1812500</v>
      </c>
      <c r="M2857" s="168">
        <f>SUM(M2858)</f>
        <v>1844638</v>
      </c>
      <c r="N2857" s="168">
        <f t="shared" si="1377"/>
        <v>0</v>
      </c>
      <c r="O2857" s="168">
        <f>SUM(O2858)</f>
        <v>0</v>
      </c>
      <c r="P2857" s="168">
        <f>SUM(P2858)</f>
        <v>0</v>
      </c>
      <c r="Q2857" s="168">
        <f>SUM(Q2858)</f>
        <v>0</v>
      </c>
      <c r="R2857" s="168">
        <f>SUM(R2858)</f>
        <v>0</v>
      </c>
      <c r="S2857" s="168">
        <f t="shared" si="1379"/>
        <v>0</v>
      </c>
      <c r="T2857" s="168">
        <f>SUM(T2858)</f>
        <v>0</v>
      </c>
      <c r="U2857" s="168">
        <f>SUM(U2858)</f>
        <v>0</v>
      </c>
      <c r="V2857" s="168">
        <f>SUM(V2858)</f>
        <v>0</v>
      </c>
      <c r="W2857" s="168">
        <f>SUM(W2858)</f>
        <v>0</v>
      </c>
    </row>
    <row r="2858" spans="2:23" ht="16.5" thickTop="1" thickBot="1">
      <c r="B2858" s="164" t="s">
        <v>124</v>
      </c>
      <c r="C2858" s="171" t="s">
        <v>96</v>
      </c>
      <c r="D2858" s="168">
        <f t="shared" si="1373"/>
        <v>7282138</v>
      </c>
      <c r="E2858" s="168">
        <f t="shared" si="1374"/>
        <v>1812500</v>
      </c>
      <c r="F2858" s="168">
        <f t="shared" si="1374"/>
        <v>1812500</v>
      </c>
      <c r="G2858" s="168">
        <f t="shared" si="1374"/>
        <v>1812500</v>
      </c>
      <c r="H2858" s="168">
        <f t="shared" si="1374"/>
        <v>1844638</v>
      </c>
      <c r="I2858" s="168">
        <f t="shared" si="1375"/>
        <v>7282138</v>
      </c>
      <c r="J2858" s="168">
        <f>SUM(J2859:J2862)</f>
        <v>1812500</v>
      </c>
      <c r="K2858" s="168">
        <f>SUM(K2859:K2862)</f>
        <v>1812500</v>
      </c>
      <c r="L2858" s="168">
        <f>SUM(L2859:L2862)</f>
        <v>1812500</v>
      </c>
      <c r="M2858" s="168">
        <f>SUM(M2859:M2862)</f>
        <v>1844638</v>
      </c>
      <c r="N2858" s="168">
        <f t="shared" si="1377"/>
        <v>0</v>
      </c>
      <c r="O2858" s="168">
        <f>SUM(O2859:O2862)</f>
        <v>0</v>
      </c>
      <c r="P2858" s="168">
        <f>SUM(P2859:P2862)</f>
        <v>0</v>
      </c>
      <c r="Q2858" s="168">
        <f>SUM(Q2859:Q2862)</f>
        <v>0</v>
      </c>
      <c r="R2858" s="168">
        <f>SUM(R2859:R2862)</f>
        <v>0</v>
      </c>
      <c r="S2858" s="168">
        <f t="shared" si="1379"/>
        <v>0</v>
      </c>
      <c r="T2858" s="168">
        <f>SUM(T2859:T2862)</f>
        <v>0</v>
      </c>
      <c r="U2858" s="168">
        <f>SUM(U2859:U2862)</f>
        <v>0</v>
      </c>
      <c r="V2858" s="168">
        <f>SUM(V2859:V2862)</f>
        <v>0</v>
      </c>
      <c r="W2858" s="168">
        <f>SUM(W2859:W2862)</f>
        <v>0</v>
      </c>
    </row>
    <row r="2859" spans="2:23" ht="16.5" thickTop="1" thickBot="1">
      <c r="B2859" s="164" t="s">
        <v>124</v>
      </c>
      <c r="C2859" s="172" t="s">
        <v>97</v>
      </c>
      <c r="D2859" s="168">
        <f t="shared" si="1373"/>
        <v>7017138</v>
      </c>
      <c r="E2859" s="168">
        <f t="shared" si="1374"/>
        <v>1755000</v>
      </c>
      <c r="F2859" s="168">
        <f t="shared" si="1374"/>
        <v>1755000</v>
      </c>
      <c r="G2859" s="168">
        <f t="shared" si="1374"/>
        <v>1755000</v>
      </c>
      <c r="H2859" s="168">
        <f t="shared" si="1374"/>
        <v>1752138</v>
      </c>
      <c r="I2859" s="168">
        <f t="shared" si="1375"/>
        <v>7017138</v>
      </c>
      <c r="J2859" s="168">
        <v>1755000</v>
      </c>
      <c r="K2859" s="168">
        <v>1755000</v>
      </c>
      <c r="L2859" s="168">
        <v>1755000</v>
      </c>
      <c r="M2859" s="168">
        <v>1752138</v>
      </c>
      <c r="N2859" s="168">
        <f t="shared" si="1377"/>
        <v>0</v>
      </c>
      <c r="O2859" s="168">
        <v>0</v>
      </c>
      <c r="P2859" s="168">
        <v>0</v>
      </c>
      <c r="Q2859" s="168">
        <v>0</v>
      </c>
      <c r="R2859" s="168">
        <v>0</v>
      </c>
      <c r="S2859" s="168">
        <f t="shared" si="1379"/>
        <v>0</v>
      </c>
      <c r="T2859" s="168">
        <v>0</v>
      </c>
      <c r="U2859" s="168">
        <v>0</v>
      </c>
      <c r="V2859" s="168">
        <v>0</v>
      </c>
      <c r="W2859" s="168">
        <v>0</v>
      </c>
    </row>
    <row r="2860" spans="2:23" ht="16.5" thickTop="1" thickBot="1">
      <c r="B2860" s="164" t="s">
        <v>124</v>
      </c>
      <c r="C2860" s="172" t="s">
        <v>98</v>
      </c>
      <c r="D2860" s="168">
        <f t="shared" si="1373"/>
        <v>235000</v>
      </c>
      <c r="E2860" s="168">
        <f t="shared" si="1374"/>
        <v>50000</v>
      </c>
      <c r="F2860" s="168">
        <f t="shared" si="1374"/>
        <v>50000</v>
      </c>
      <c r="G2860" s="168">
        <f t="shared" si="1374"/>
        <v>50000</v>
      </c>
      <c r="H2860" s="168">
        <f t="shared" si="1374"/>
        <v>85000</v>
      </c>
      <c r="I2860" s="168">
        <f t="shared" si="1375"/>
        <v>235000</v>
      </c>
      <c r="J2860" s="168">
        <v>50000</v>
      </c>
      <c r="K2860" s="168">
        <v>50000</v>
      </c>
      <c r="L2860" s="168">
        <v>50000</v>
      </c>
      <c r="M2860" s="168">
        <v>85000</v>
      </c>
      <c r="N2860" s="168">
        <f t="shared" si="1377"/>
        <v>0</v>
      </c>
      <c r="O2860" s="168">
        <v>0</v>
      </c>
      <c r="P2860" s="168">
        <v>0</v>
      </c>
      <c r="Q2860" s="168">
        <v>0</v>
      </c>
      <c r="R2860" s="168">
        <v>0</v>
      </c>
      <c r="S2860" s="168">
        <f t="shared" si="1379"/>
        <v>0</v>
      </c>
      <c r="T2860" s="168">
        <v>0</v>
      </c>
      <c r="U2860" s="168">
        <v>0</v>
      </c>
      <c r="V2860" s="168">
        <v>0</v>
      </c>
      <c r="W2860" s="168">
        <v>0</v>
      </c>
    </row>
    <row r="2861" spans="2:23" ht="16.5" thickTop="1" thickBot="1">
      <c r="B2861" s="164" t="s">
        <v>124</v>
      </c>
      <c r="C2861" s="172" t="s">
        <v>101</v>
      </c>
      <c r="D2861" s="168">
        <f t="shared" si="1373"/>
        <v>26000</v>
      </c>
      <c r="E2861" s="168">
        <f t="shared" si="1374"/>
        <v>6500</v>
      </c>
      <c r="F2861" s="168">
        <f t="shared" si="1374"/>
        <v>6500</v>
      </c>
      <c r="G2861" s="168">
        <f t="shared" si="1374"/>
        <v>6500</v>
      </c>
      <c r="H2861" s="168">
        <f t="shared" si="1374"/>
        <v>6500</v>
      </c>
      <c r="I2861" s="168">
        <f t="shared" si="1375"/>
        <v>26000</v>
      </c>
      <c r="J2861" s="168">
        <v>6500</v>
      </c>
      <c r="K2861" s="168">
        <v>6500</v>
      </c>
      <c r="L2861" s="168">
        <v>6500</v>
      </c>
      <c r="M2861" s="168">
        <v>6500</v>
      </c>
      <c r="N2861" s="168">
        <f t="shared" si="1377"/>
        <v>0</v>
      </c>
      <c r="O2861" s="168">
        <v>0</v>
      </c>
      <c r="P2861" s="168">
        <v>0</v>
      </c>
      <c r="Q2861" s="168">
        <v>0</v>
      </c>
      <c r="R2861" s="168">
        <v>0</v>
      </c>
      <c r="S2861" s="168">
        <f t="shared" si="1379"/>
        <v>0</v>
      </c>
      <c r="T2861" s="168">
        <v>0</v>
      </c>
      <c r="U2861" s="168">
        <v>0</v>
      </c>
      <c r="V2861" s="168">
        <v>0</v>
      </c>
      <c r="W2861" s="168">
        <v>0</v>
      </c>
    </row>
    <row r="2862" spans="2:23" ht="16.5" thickTop="1" thickBot="1">
      <c r="B2862" s="164" t="s">
        <v>124</v>
      </c>
      <c r="C2862" s="172" t="s">
        <v>102</v>
      </c>
      <c r="D2862" s="168">
        <f t="shared" si="1373"/>
        <v>4000</v>
      </c>
      <c r="E2862" s="168">
        <f t="shared" si="1374"/>
        <v>1000</v>
      </c>
      <c r="F2862" s="168">
        <f t="shared" si="1374"/>
        <v>1000</v>
      </c>
      <c r="G2862" s="168">
        <f t="shared" si="1374"/>
        <v>1000</v>
      </c>
      <c r="H2862" s="168">
        <f t="shared" si="1374"/>
        <v>1000</v>
      </c>
      <c r="I2862" s="168">
        <f t="shared" si="1375"/>
        <v>4000</v>
      </c>
      <c r="J2862" s="168">
        <f>SUM(J2863)</f>
        <v>1000</v>
      </c>
      <c r="K2862" s="168">
        <f>SUM(K2863)</f>
        <v>1000</v>
      </c>
      <c r="L2862" s="168">
        <f>SUM(L2863)</f>
        <v>1000</v>
      </c>
      <c r="M2862" s="168">
        <f>SUM(M2863)</f>
        <v>1000</v>
      </c>
      <c r="N2862" s="168">
        <f t="shared" si="1377"/>
        <v>0</v>
      </c>
      <c r="O2862" s="168">
        <f>SUM(O2863)</f>
        <v>0</v>
      </c>
      <c r="P2862" s="168">
        <f>SUM(P2863)</f>
        <v>0</v>
      </c>
      <c r="Q2862" s="168">
        <f>SUM(Q2863)</f>
        <v>0</v>
      </c>
      <c r="R2862" s="168">
        <f>SUM(R2863)</f>
        <v>0</v>
      </c>
      <c r="S2862" s="168">
        <f t="shared" si="1379"/>
        <v>0</v>
      </c>
      <c r="T2862" s="168">
        <f>SUM(T2863)</f>
        <v>0</v>
      </c>
      <c r="U2862" s="168">
        <f>SUM(U2863)</f>
        <v>0</v>
      </c>
      <c r="V2862" s="168">
        <f>SUM(V2863)</f>
        <v>0</v>
      </c>
      <c r="W2862" s="168">
        <f>SUM(W2863)</f>
        <v>0</v>
      </c>
    </row>
    <row r="2863" spans="2:23" ht="31.5" thickTop="1" thickBot="1">
      <c r="B2863" s="164" t="s">
        <v>124</v>
      </c>
      <c r="C2863" s="173" t="s">
        <v>156</v>
      </c>
      <c r="D2863" s="168">
        <f t="shared" si="1373"/>
        <v>4000</v>
      </c>
      <c r="E2863" s="168">
        <f t="shared" si="1374"/>
        <v>1000</v>
      </c>
      <c r="F2863" s="168">
        <f t="shared" si="1374"/>
        <v>1000</v>
      </c>
      <c r="G2863" s="168">
        <f t="shared" si="1374"/>
        <v>1000</v>
      </c>
      <c r="H2863" s="168">
        <f t="shared" si="1374"/>
        <v>1000</v>
      </c>
      <c r="I2863" s="168">
        <f t="shared" si="1375"/>
        <v>4000</v>
      </c>
      <c r="J2863" s="168">
        <v>1000</v>
      </c>
      <c r="K2863" s="168">
        <v>1000</v>
      </c>
      <c r="L2863" s="168">
        <v>1000</v>
      </c>
      <c r="M2863" s="168">
        <v>1000</v>
      </c>
      <c r="N2863" s="168">
        <f t="shared" si="1377"/>
        <v>0</v>
      </c>
      <c r="O2863" s="168">
        <v>0</v>
      </c>
      <c r="P2863" s="168">
        <v>0</v>
      </c>
      <c r="Q2863" s="168">
        <v>0</v>
      </c>
      <c r="R2863" s="168">
        <v>0</v>
      </c>
      <c r="S2863" s="168">
        <f t="shared" si="1379"/>
        <v>0</v>
      </c>
      <c r="T2863" s="168">
        <v>0</v>
      </c>
      <c r="U2863" s="168">
        <v>0</v>
      </c>
      <c r="V2863" s="168">
        <v>0</v>
      </c>
      <c r="W2863" s="168">
        <v>0</v>
      </c>
    </row>
    <row r="2864" spans="2:23" ht="46.5" thickTop="1" thickBot="1">
      <c r="B2864" s="164" t="s">
        <v>1035</v>
      </c>
      <c r="C2864" s="170" t="s">
        <v>1036</v>
      </c>
      <c r="D2864" s="168">
        <f t="shared" si="1373"/>
        <v>3587382</v>
      </c>
      <c r="E2864" s="168">
        <f t="shared" si="1374"/>
        <v>903250</v>
      </c>
      <c r="F2864" s="168">
        <f t="shared" si="1374"/>
        <v>903250</v>
      </c>
      <c r="G2864" s="168">
        <f t="shared" si="1374"/>
        <v>903250</v>
      </c>
      <c r="H2864" s="168">
        <f t="shared" si="1374"/>
        <v>877632</v>
      </c>
      <c r="I2864" s="168">
        <f t="shared" si="1375"/>
        <v>3587382</v>
      </c>
      <c r="J2864" s="168">
        <f>SUM(J2865)</f>
        <v>903250</v>
      </c>
      <c r="K2864" s="168">
        <f>SUM(K2865)</f>
        <v>903250</v>
      </c>
      <c r="L2864" s="168">
        <f>SUM(L2865)</f>
        <v>903250</v>
      </c>
      <c r="M2864" s="168">
        <f>SUM(M2865)</f>
        <v>877632</v>
      </c>
      <c r="N2864" s="168">
        <f t="shared" si="1377"/>
        <v>0</v>
      </c>
      <c r="O2864" s="168">
        <f>SUM(O2865)</f>
        <v>0</v>
      </c>
      <c r="P2864" s="168">
        <f>SUM(P2865)</f>
        <v>0</v>
      </c>
      <c r="Q2864" s="168">
        <f>SUM(Q2865)</f>
        <v>0</v>
      </c>
      <c r="R2864" s="168">
        <f>SUM(R2865)</f>
        <v>0</v>
      </c>
      <c r="S2864" s="168">
        <f t="shared" si="1379"/>
        <v>0</v>
      </c>
      <c r="T2864" s="168">
        <f>SUM(T2865)</f>
        <v>0</v>
      </c>
      <c r="U2864" s="168">
        <f>SUM(U2865)</f>
        <v>0</v>
      </c>
      <c r="V2864" s="168">
        <f>SUM(V2865)</f>
        <v>0</v>
      </c>
      <c r="W2864" s="168">
        <f>SUM(W2865)</f>
        <v>0</v>
      </c>
    </row>
    <row r="2865" spans="2:23" ht="16.5" thickTop="1" thickBot="1">
      <c r="B2865" s="164" t="s">
        <v>124</v>
      </c>
      <c r="C2865" s="171" t="s">
        <v>96</v>
      </c>
      <c r="D2865" s="168">
        <f t="shared" si="1373"/>
        <v>3587382</v>
      </c>
      <c r="E2865" s="168">
        <f t="shared" si="1374"/>
        <v>903250</v>
      </c>
      <c r="F2865" s="168">
        <f t="shared" si="1374"/>
        <v>903250</v>
      </c>
      <c r="G2865" s="168">
        <f t="shared" si="1374"/>
        <v>903250</v>
      </c>
      <c r="H2865" s="168">
        <f t="shared" si="1374"/>
        <v>877632</v>
      </c>
      <c r="I2865" s="168">
        <f t="shared" si="1375"/>
        <v>3587382</v>
      </c>
      <c r="J2865" s="168">
        <f>SUM(J2866:J2869)</f>
        <v>903250</v>
      </c>
      <c r="K2865" s="168">
        <f>SUM(K2866:K2869)</f>
        <v>903250</v>
      </c>
      <c r="L2865" s="168">
        <f>SUM(L2866:L2869)</f>
        <v>903250</v>
      </c>
      <c r="M2865" s="168">
        <f>SUM(M2866:M2869)</f>
        <v>877632</v>
      </c>
      <c r="N2865" s="168">
        <f t="shared" si="1377"/>
        <v>0</v>
      </c>
      <c r="O2865" s="168">
        <f>SUM(O2866:O2869)</f>
        <v>0</v>
      </c>
      <c r="P2865" s="168">
        <f>SUM(P2866:P2869)</f>
        <v>0</v>
      </c>
      <c r="Q2865" s="168">
        <f>SUM(Q2866:Q2869)</f>
        <v>0</v>
      </c>
      <c r="R2865" s="168">
        <f>SUM(R2866:R2869)</f>
        <v>0</v>
      </c>
      <c r="S2865" s="168">
        <f t="shared" si="1379"/>
        <v>0</v>
      </c>
      <c r="T2865" s="168">
        <f>SUM(T2866:T2869)</f>
        <v>0</v>
      </c>
      <c r="U2865" s="168">
        <f>SUM(U2866:U2869)</f>
        <v>0</v>
      </c>
      <c r="V2865" s="168">
        <f>SUM(V2866:V2869)</f>
        <v>0</v>
      </c>
      <c r="W2865" s="168">
        <f>SUM(W2866:W2869)</f>
        <v>0</v>
      </c>
    </row>
    <row r="2866" spans="2:23" ht="16.5" thickTop="1" thickBot="1">
      <c r="B2866" s="164" t="s">
        <v>124</v>
      </c>
      <c r="C2866" s="172" t="s">
        <v>97</v>
      </c>
      <c r="D2866" s="168">
        <f t="shared" si="1373"/>
        <v>3380382</v>
      </c>
      <c r="E2866" s="168">
        <f t="shared" si="1374"/>
        <v>845000</v>
      </c>
      <c r="F2866" s="168">
        <f t="shared" si="1374"/>
        <v>845000</v>
      </c>
      <c r="G2866" s="168">
        <f t="shared" si="1374"/>
        <v>845000</v>
      </c>
      <c r="H2866" s="168">
        <f t="shared" si="1374"/>
        <v>845382</v>
      </c>
      <c r="I2866" s="168">
        <f t="shared" si="1375"/>
        <v>3380382</v>
      </c>
      <c r="J2866" s="168">
        <v>845000</v>
      </c>
      <c r="K2866" s="168">
        <v>845000</v>
      </c>
      <c r="L2866" s="168">
        <v>845000</v>
      </c>
      <c r="M2866" s="168">
        <v>845382</v>
      </c>
      <c r="N2866" s="168">
        <f t="shared" si="1377"/>
        <v>0</v>
      </c>
      <c r="O2866" s="168">
        <v>0</v>
      </c>
      <c r="P2866" s="168">
        <v>0</v>
      </c>
      <c r="Q2866" s="168">
        <v>0</v>
      </c>
      <c r="R2866" s="168">
        <v>0</v>
      </c>
      <c r="S2866" s="168">
        <f t="shared" si="1379"/>
        <v>0</v>
      </c>
      <c r="T2866" s="168">
        <v>0</v>
      </c>
      <c r="U2866" s="168">
        <v>0</v>
      </c>
      <c r="V2866" s="168">
        <v>0</v>
      </c>
      <c r="W2866" s="168">
        <v>0</v>
      </c>
    </row>
    <row r="2867" spans="2:23" ht="16.5" thickTop="1" thickBot="1">
      <c r="B2867" s="164" t="s">
        <v>124</v>
      </c>
      <c r="C2867" s="172" t="s">
        <v>98</v>
      </c>
      <c r="D2867" s="168">
        <f t="shared" si="1373"/>
        <v>137000</v>
      </c>
      <c r="E2867" s="168">
        <f t="shared" si="1374"/>
        <v>40000</v>
      </c>
      <c r="F2867" s="168">
        <f t="shared" si="1374"/>
        <v>40000</v>
      </c>
      <c r="G2867" s="168">
        <f t="shared" si="1374"/>
        <v>40000</v>
      </c>
      <c r="H2867" s="168">
        <f t="shared" si="1374"/>
        <v>17000</v>
      </c>
      <c r="I2867" s="168">
        <f t="shared" si="1375"/>
        <v>137000</v>
      </c>
      <c r="J2867" s="168">
        <v>40000</v>
      </c>
      <c r="K2867" s="168">
        <v>40000</v>
      </c>
      <c r="L2867" s="168">
        <v>40000</v>
      </c>
      <c r="M2867" s="168">
        <v>17000</v>
      </c>
      <c r="N2867" s="168">
        <f t="shared" si="1377"/>
        <v>0</v>
      </c>
      <c r="O2867" s="168">
        <v>0</v>
      </c>
      <c r="P2867" s="168">
        <v>0</v>
      </c>
      <c r="Q2867" s="168">
        <v>0</v>
      </c>
      <c r="R2867" s="168">
        <v>0</v>
      </c>
      <c r="S2867" s="168">
        <f t="shared" si="1379"/>
        <v>0</v>
      </c>
      <c r="T2867" s="168">
        <v>0</v>
      </c>
      <c r="U2867" s="168">
        <v>0</v>
      </c>
      <c r="V2867" s="168">
        <v>0</v>
      </c>
      <c r="W2867" s="168">
        <v>0</v>
      </c>
    </row>
    <row r="2868" spans="2:23" ht="16.5" thickTop="1" thickBot="1">
      <c r="B2868" s="164" t="s">
        <v>124</v>
      </c>
      <c r="C2868" s="172" t="s">
        <v>101</v>
      </c>
      <c r="D2868" s="168">
        <f t="shared" si="1373"/>
        <v>69000</v>
      </c>
      <c r="E2868" s="168">
        <f t="shared" si="1374"/>
        <v>18000</v>
      </c>
      <c r="F2868" s="168">
        <f t="shared" si="1374"/>
        <v>18000</v>
      </c>
      <c r="G2868" s="168">
        <f t="shared" si="1374"/>
        <v>18000</v>
      </c>
      <c r="H2868" s="168">
        <f t="shared" si="1374"/>
        <v>15000</v>
      </c>
      <c r="I2868" s="168">
        <f t="shared" si="1375"/>
        <v>69000</v>
      </c>
      <c r="J2868" s="168">
        <v>18000</v>
      </c>
      <c r="K2868" s="168">
        <v>18000</v>
      </c>
      <c r="L2868" s="168">
        <v>18000</v>
      </c>
      <c r="M2868" s="168">
        <v>15000</v>
      </c>
      <c r="N2868" s="168">
        <f t="shared" si="1377"/>
        <v>0</v>
      </c>
      <c r="O2868" s="168">
        <v>0</v>
      </c>
      <c r="P2868" s="168">
        <v>0</v>
      </c>
      <c r="Q2868" s="168">
        <v>0</v>
      </c>
      <c r="R2868" s="168">
        <v>0</v>
      </c>
      <c r="S2868" s="168">
        <f t="shared" si="1379"/>
        <v>0</v>
      </c>
      <c r="T2868" s="168">
        <v>0</v>
      </c>
      <c r="U2868" s="168">
        <v>0</v>
      </c>
      <c r="V2868" s="168">
        <v>0</v>
      </c>
      <c r="W2868" s="168">
        <v>0</v>
      </c>
    </row>
    <row r="2869" spans="2:23" ht="16.5" thickTop="1" thickBot="1">
      <c r="B2869" s="164" t="s">
        <v>124</v>
      </c>
      <c r="C2869" s="172" t="s">
        <v>102</v>
      </c>
      <c r="D2869" s="168">
        <f t="shared" si="1373"/>
        <v>1000</v>
      </c>
      <c r="E2869" s="168">
        <f t="shared" si="1374"/>
        <v>250</v>
      </c>
      <c r="F2869" s="168">
        <f t="shared" si="1374"/>
        <v>250</v>
      </c>
      <c r="G2869" s="168">
        <f t="shared" si="1374"/>
        <v>250</v>
      </c>
      <c r="H2869" s="168">
        <f t="shared" si="1374"/>
        <v>250</v>
      </c>
      <c r="I2869" s="168">
        <f t="shared" si="1375"/>
        <v>1000</v>
      </c>
      <c r="J2869" s="168">
        <f>SUM(J2870)</f>
        <v>250</v>
      </c>
      <c r="K2869" s="168">
        <f>SUM(K2870)</f>
        <v>250</v>
      </c>
      <c r="L2869" s="168">
        <f>SUM(L2870)</f>
        <v>250</v>
      </c>
      <c r="M2869" s="168">
        <f>SUM(M2870)</f>
        <v>250</v>
      </c>
      <c r="N2869" s="168">
        <f t="shared" si="1377"/>
        <v>0</v>
      </c>
      <c r="O2869" s="168">
        <f>SUM(O2870)</f>
        <v>0</v>
      </c>
      <c r="P2869" s="168">
        <f>SUM(P2870)</f>
        <v>0</v>
      </c>
      <c r="Q2869" s="168">
        <f>SUM(Q2870)</f>
        <v>0</v>
      </c>
      <c r="R2869" s="168">
        <f>SUM(R2870)</f>
        <v>0</v>
      </c>
      <c r="S2869" s="168">
        <f t="shared" si="1379"/>
        <v>0</v>
      </c>
      <c r="T2869" s="168">
        <f>SUM(T2870)</f>
        <v>0</v>
      </c>
      <c r="U2869" s="168">
        <f>SUM(U2870)</f>
        <v>0</v>
      </c>
      <c r="V2869" s="168">
        <f>SUM(V2870)</f>
        <v>0</v>
      </c>
      <c r="W2869" s="168">
        <f>SUM(W2870)</f>
        <v>0</v>
      </c>
    </row>
    <row r="2870" spans="2:23" ht="31.5" thickTop="1" thickBot="1">
      <c r="B2870" s="164" t="s">
        <v>124</v>
      </c>
      <c r="C2870" s="173" t="s">
        <v>156</v>
      </c>
      <c r="D2870" s="168">
        <f t="shared" si="1373"/>
        <v>1000</v>
      </c>
      <c r="E2870" s="168">
        <f t="shared" si="1374"/>
        <v>250</v>
      </c>
      <c r="F2870" s="168">
        <f t="shared" si="1374"/>
        <v>250</v>
      </c>
      <c r="G2870" s="168">
        <f t="shared" si="1374"/>
        <v>250</v>
      </c>
      <c r="H2870" s="168">
        <f t="shared" si="1374"/>
        <v>250</v>
      </c>
      <c r="I2870" s="168">
        <f t="shared" si="1375"/>
        <v>1000</v>
      </c>
      <c r="J2870" s="168">
        <v>250</v>
      </c>
      <c r="K2870" s="168">
        <v>250</v>
      </c>
      <c r="L2870" s="168">
        <v>250</v>
      </c>
      <c r="M2870" s="168">
        <v>250</v>
      </c>
      <c r="N2870" s="168">
        <f t="shared" si="1377"/>
        <v>0</v>
      </c>
      <c r="O2870" s="168">
        <v>0</v>
      </c>
      <c r="P2870" s="168">
        <v>0</v>
      </c>
      <c r="Q2870" s="168">
        <v>0</v>
      </c>
      <c r="R2870" s="168">
        <v>0</v>
      </c>
      <c r="S2870" s="168">
        <f t="shared" si="1379"/>
        <v>0</v>
      </c>
      <c r="T2870" s="168">
        <v>0</v>
      </c>
      <c r="U2870" s="168">
        <v>0</v>
      </c>
      <c r="V2870" s="168">
        <v>0</v>
      </c>
      <c r="W2870" s="168">
        <v>0</v>
      </c>
    </row>
    <row r="2871" spans="2:23" ht="46.5" thickTop="1" thickBot="1">
      <c r="B2871" s="164" t="s">
        <v>1037</v>
      </c>
      <c r="C2871" s="170" t="s">
        <v>1038</v>
      </c>
      <c r="D2871" s="168">
        <f t="shared" si="1373"/>
        <v>2419790</v>
      </c>
      <c r="E2871" s="168">
        <f t="shared" si="1374"/>
        <v>591750</v>
      </c>
      <c r="F2871" s="168">
        <f t="shared" si="1374"/>
        <v>591750</v>
      </c>
      <c r="G2871" s="168">
        <f t="shared" si="1374"/>
        <v>591750</v>
      </c>
      <c r="H2871" s="168">
        <f t="shared" si="1374"/>
        <v>644540</v>
      </c>
      <c r="I2871" s="168">
        <f t="shared" si="1375"/>
        <v>2419790</v>
      </c>
      <c r="J2871" s="168">
        <f>SUM(J2872)</f>
        <v>591750</v>
      </c>
      <c r="K2871" s="168">
        <f>SUM(K2872)</f>
        <v>591750</v>
      </c>
      <c r="L2871" s="168">
        <f>SUM(L2872)</f>
        <v>591750</v>
      </c>
      <c r="M2871" s="168">
        <f>SUM(M2872)</f>
        <v>644540</v>
      </c>
      <c r="N2871" s="168">
        <f t="shared" si="1377"/>
        <v>0</v>
      </c>
      <c r="O2871" s="168">
        <f>SUM(O2872)</f>
        <v>0</v>
      </c>
      <c r="P2871" s="168">
        <f>SUM(P2872)</f>
        <v>0</v>
      </c>
      <c r="Q2871" s="168">
        <f>SUM(Q2872)</f>
        <v>0</v>
      </c>
      <c r="R2871" s="168">
        <f>SUM(R2872)</f>
        <v>0</v>
      </c>
      <c r="S2871" s="168">
        <f t="shared" si="1379"/>
        <v>0</v>
      </c>
      <c r="T2871" s="168">
        <f>SUM(T2872)</f>
        <v>0</v>
      </c>
      <c r="U2871" s="168">
        <f>SUM(U2872)</f>
        <v>0</v>
      </c>
      <c r="V2871" s="168">
        <f>SUM(V2872)</f>
        <v>0</v>
      </c>
      <c r="W2871" s="168">
        <f>SUM(W2872)</f>
        <v>0</v>
      </c>
    </row>
    <row r="2872" spans="2:23" ht="16.5" thickTop="1" thickBot="1">
      <c r="B2872" s="164" t="s">
        <v>124</v>
      </c>
      <c r="C2872" s="171" t="s">
        <v>96</v>
      </c>
      <c r="D2872" s="168">
        <f t="shared" si="1373"/>
        <v>2419790</v>
      </c>
      <c r="E2872" s="168">
        <f t="shared" si="1374"/>
        <v>591750</v>
      </c>
      <c r="F2872" s="168">
        <f t="shared" si="1374"/>
        <v>591750</v>
      </c>
      <c r="G2872" s="168">
        <f t="shared" si="1374"/>
        <v>591750</v>
      </c>
      <c r="H2872" s="168">
        <f t="shared" si="1374"/>
        <v>644540</v>
      </c>
      <c r="I2872" s="168">
        <f t="shared" si="1375"/>
        <v>2419790</v>
      </c>
      <c r="J2872" s="168">
        <f>SUM(J2873:J2876)</f>
        <v>591750</v>
      </c>
      <c r="K2872" s="168">
        <f>SUM(K2873:K2876)</f>
        <v>591750</v>
      </c>
      <c r="L2872" s="168">
        <f>SUM(L2873:L2876)</f>
        <v>591750</v>
      </c>
      <c r="M2872" s="168">
        <f>SUM(M2873:M2876)</f>
        <v>644540</v>
      </c>
      <c r="N2872" s="168">
        <f t="shared" si="1377"/>
        <v>0</v>
      </c>
      <c r="O2872" s="168">
        <f>SUM(O2873:O2876)</f>
        <v>0</v>
      </c>
      <c r="P2872" s="168">
        <f>SUM(P2873:P2876)</f>
        <v>0</v>
      </c>
      <c r="Q2872" s="168">
        <f>SUM(Q2873:Q2876)</f>
        <v>0</v>
      </c>
      <c r="R2872" s="168">
        <f>SUM(R2873:R2876)</f>
        <v>0</v>
      </c>
      <c r="S2872" s="168">
        <f t="shared" si="1379"/>
        <v>0</v>
      </c>
      <c r="T2872" s="168">
        <f>SUM(T2873:T2876)</f>
        <v>0</v>
      </c>
      <c r="U2872" s="168">
        <f>SUM(U2873:U2876)</f>
        <v>0</v>
      </c>
      <c r="V2872" s="168">
        <f>SUM(V2873:V2876)</f>
        <v>0</v>
      </c>
      <c r="W2872" s="168">
        <f>SUM(W2873:W2876)</f>
        <v>0</v>
      </c>
    </row>
    <row r="2873" spans="2:23" ht="16.5" thickTop="1" thickBot="1">
      <c r="B2873" s="164" t="s">
        <v>124</v>
      </c>
      <c r="C2873" s="172" t="s">
        <v>97</v>
      </c>
      <c r="D2873" s="168">
        <f t="shared" si="1373"/>
        <v>2252790</v>
      </c>
      <c r="E2873" s="168">
        <f t="shared" si="1374"/>
        <v>550000</v>
      </c>
      <c r="F2873" s="168">
        <f t="shared" si="1374"/>
        <v>550000</v>
      </c>
      <c r="G2873" s="168">
        <f t="shared" si="1374"/>
        <v>550000</v>
      </c>
      <c r="H2873" s="168">
        <f t="shared" si="1374"/>
        <v>602790</v>
      </c>
      <c r="I2873" s="168">
        <f t="shared" si="1375"/>
        <v>2252790</v>
      </c>
      <c r="J2873" s="168">
        <v>550000</v>
      </c>
      <c r="K2873" s="168">
        <v>550000</v>
      </c>
      <c r="L2873" s="168">
        <v>550000</v>
      </c>
      <c r="M2873" s="168">
        <v>602790</v>
      </c>
      <c r="N2873" s="168">
        <f t="shared" si="1377"/>
        <v>0</v>
      </c>
      <c r="O2873" s="168">
        <v>0</v>
      </c>
      <c r="P2873" s="168">
        <v>0</v>
      </c>
      <c r="Q2873" s="168">
        <v>0</v>
      </c>
      <c r="R2873" s="168">
        <v>0</v>
      </c>
      <c r="S2873" s="168">
        <f t="shared" si="1379"/>
        <v>0</v>
      </c>
      <c r="T2873" s="168">
        <v>0</v>
      </c>
      <c r="U2873" s="168">
        <v>0</v>
      </c>
      <c r="V2873" s="168">
        <v>0</v>
      </c>
      <c r="W2873" s="168">
        <v>0</v>
      </c>
    </row>
    <row r="2874" spans="2:23" ht="16.5" thickTop="1" thickBot="1">
      <c r="B2874" s="164" t="s">
        <v>124</v>
      </c>
      <c r="C2874" s="172" t="s">
        <v>98</v>
      </c>
      <c r="D2874" s="168">
        <f t="shared" si="1373"/>
        <v>141000</v>
      </c>
      <c r="E2874" s="168">
        <f t="shared" si="1374"/>
        <v>35000</v>
      </c>
      <c r="F2874" s="168">
        <f t="shared" si="1374"/>
        <v>35000</v>
      </c>
      <c r="G2874" s="168">
        <f t="shared" si="1374"/>
        <v>35000</v>
      </c>
      <c r="H2874" s="168">
        <f t="shared" si="1374"/>
        <v>36000</v>
      </c>
      <c r="I2874" s="168">
        <f t="shared" si="1375"/>
        <v>141000</v>
      </c>
      <c r="J2874" s="168">
        <v>35000</v>
      </c>
      <c r="K2874" s="168">
        <v>35000</v>
      </c>
      <c r="L2874" s="168">
        <v>35000</v>
      </c>
      <c r="M2874" s="168">
        <v>36000</v>
      </c>
      <c r="N2874" s="168">
        <f t="shared" si="1377"/>
        <v>0</v>
      </c>
      <c r="O2874" s="168">
        <v>0</v>
      </c>
      <c r="P2874" s="168">
        <v>0</v>
      </c>
      <c r="Q2874" s="168">
        <v>0</v>
      </c>
      <c r="R2874" s="168">
        <v>0</v>
      </c>
      <c r="S2874" s="168">
        <f t="shared" si="1379"/>
        <v>0</v>
      </c>
      <c r="T2874" s="168">
        <v>0</v>
      </c>
      <c r="U2874" s="168">
        <v>0</v>
      </c>
      <c r="V2874" s="168">
        <v>0</v>
      </c>
      <c r="W2874" s="168">
        <v>0</v>
      </c>
    </row>
    <row r="2875" spans="2:23" ht="16.5" thickTop="1" thickBot="1">
      <c r="B2875" s="164" t="s">
        <v>124</v>
      </c>
      <c r="C2875" s="172" t="s">
        <v>101</v>
      </c>
      <c r="D2875" s="168">
        <f t="shared" si="1373"/>
        <v>25000</v>
      </c>
      <c r="E2875" s="168">
        <f t="shared" si="1374"/>
        <v>6500</v>
      </c>
      <c r="F2875" s="168">
        <f t="shared" si="1374"/>
        <v>6500</v>
      </c>
      <c r="G2875" s="168">
        <f t="shared" si="1374"/>
        <v>6500</v>
      </c>
      <c r="H2875" s="168">
        <f t="shared" si="1374"/>
        <v>5500</v>
      </c>
      <c r="I2875" s="168">
        <f t="shared" si="1375"/>
        <v>25000</v>
      </c>
      <c r="J2875" s="168">
        <v>6500</v>
      </c>
      <c r="K2875" s="168">
        <v>6500</v>
      </c>
      <c r="L2875" s="168">
        <v>6500</v>
      </c>
      <c r="M2875" s="168">
        <v>5500</v>
      </c>
      <c r="N2875" s="168">
        <f t="shared" si="1377"/>
        <v>0</v>
      </c>
      <c r="O2875" s="168">
        <v>0</v>
      </c>
      <c r="P2875" s="168">
        <v>0</v>
      </c>
      <c r="Q2875" s="168">
        <v>0</v>
      </c>
      <c r="R2875" s="168">
        <v>0</v>
      </c>
      <c r="S2875" s="168">
        <f t="shared" si="1379"/>
        <v>0</v>
      </c>
      <c r="T2875" s="168">
        <v>0</v>
      </c>
      <c r="U2875" s="168">
        <v>0</v>
      </c>
      <c r="V2875" s="168">
        <v>0</v>
      </c>
      <c r="W2875" s="168">
        <v>0</v>
      </c>
    </row>
    <row r="2876" spans="2:23" ht="16.5" thickTop="1" thickBot="1">
      <c r="B2876" s="164" t="s">
        <v>124</v>
      </c>
      <c r="C2876" s="172" t="s">
        <v>102</v>
      </c>
      <c r="D2876" s="168">
        <f t="shared" si="1373"/>
        <v>1000</v>
      </c>
      <c r="E2876" s="168">
        <f t="shared" si="1374"/>
        <v>250</v>
      </c>
      <c r="F2876" s="168">
        <f t="shared" si="1374"/>
        <v>250</v>
      </c>
      <c r="G2876" s="168">
        <f t="shared" si="1374"/>
        <v>250</v>
      </c>
      <c r="H2876" s="168">
        <f t="shared" si="1374"/>
        <v>250</v>
      </c>
      <c r="I2876" s="168">
        <f t="shared" si="1375"/>
        <v>1000</v>
      </c>
      <c r="J2876" s="168">
        <f>SUM(J2877)</f>
        <v>250</v>
      </c>
      <c r="K2876" s="168">
        <f>SUM(K2877)</f>
        <v>250</v>
      </c>
      <c r="L2876" s="168">
        <f>SUM(L2877)</f>
        <v>250</v>
      </c>
      <c r="M2876" s="168">
        <f>SUM(M2877)</f>
        <v>250</v>
      </c>
      <c r="N2876" s="168">
        <f t="shared" si="1377"/>
        <v>0</v>
      </c>
      <c r="O2876" s="168">
        <f>SUM(O2877)</f>
        <v>0</v>
      </c>
      <c r="P2876" s="168">
        <f>SUM(P2877)</f>
        <v>0</v>
      </c>
      <c r="Q2876" s="168">
        <f>SUM(Q2877)</f>
        <v>0</v>
      </c>
      <c r="R2876" s="168">
        <f>SUM(R2877)</f>
        <v>0</v>
      </c>
      <c r="S2876" s="168">
        <f t="shared" si="1379"/>
        <v>0</v>
      </c>
      <c r="T2876" s="168">
        <f>SUM(T2877)</f>
        <v>0</v>
      </c>
      <c r="U2876" s="168">
        <f>SUM(U2877)</f>
        <v>0</v>
      </c>
      <c r="V2876" s="168">
        <f>SUM(V2877)</f>
        <v>0</v>
      </c>
      <c r="W2876" s="168">
        <f>SUM(W2877)</f>
        <v>0</v>
      </c>
    </row>
    <row r="2877" spans="2:23" ht="31.5" thickTop="1" thickBot="1">
      <c r="B2877" s="164" t="s">
        <v>124</v>
      </c>
      <c r="C2877" s="173" t="s">
        <v>156</v>
      </c>
      <c r="D2877" s="168">
        <f t="shared" si="1373"/>
        <v>1000</v>
      </c>
      <c r="E2877" s="168">
        <f t="shared" si="1374"/>
        <v>250</v>
      </c>
      <c r="F2877" s="168">
        <f t="shared" si="1374"/>
        <v>250</v>
      </c>
      <c r="G2877" s="168">
        <f t="shared" si="1374"/>
        <v>250</v>
      </c>
      <c r="H2877" s="168">
        <f t="shared" si="1374"/>
        <v>250</v>
      </c>
      <c r="I2877" s="168">
        <f t="shared" si="1375"/>
        <v>1000</v>
      </c>
      <c r="J2877" s="168">
        <v>250</v>
      </c>
      <c r="K2877" s="168">
        <v>250</v>
      </c>
      <c r="L2877" s="168">
        <v>250</v>
      </c>
      <c r="M2877" s="168">
        <v>250</v>
      </c>
      <c r="N2877" s="168">
        <f t="shared" si="1377"/>
        <v>0</v>
      </c>
      <c r="O2877" s="168">
        <v>0</v>
      </c>
      <c r="P2877" s="168">
        <v>0</v>
      </c>
      <c r="Q2877" s="168">
        <v>0</v>
      </c>
      <c r="R2877" s="168">
        <v>0</v>
      </c>
      <c r="S2877" s="168">
        <f t="shared" si="1379"/>
        <v>0</v>
      </c>
      <c r="T2877" s="168">
        <v>0</v>
      </c>
      <c r="U2877" s="168">
        <v>0</v>
      </c>
      <c r="V2877" s="168">
        <v>0</v>
      </c>
      <c r="W2877" s="168">
        <v>0</v>
      </c>
    </row>
    <row r="2878" spans="2:23" ht="46.5" thickTop="1" thickBot="1">
      <c r="B2878" s="164" t="s">
        <v>1039</v>
      </c>
      <c r="C2878" s="170" t="s">
        <v>1040</v>
      </c>
      <c r="D2878" s="168">
        <f t="shared" si="1373"/>
        <v>8869098</v>
      </c>
      <c r="E2878" s="168">
        <f t="shared" si="1374"/>
        <v>2189000</v>
      </c>
      <c r="F2878" s="168">
        <f t="shared" si="1374"/>
        <v>2189000</v>
      </c>
      <c r="G2878" s="168">
        <f t="shared" si="1374"/>
        <v>2189000</v>
      </c>
      <c r="H2878" s="168">
        <f t="shared" si="1374"/>
        <v>2302098</v>
      </c>
      <c r="I2878" s="168">
        <f t="shared" si="1375"/>
        <v>8869098</v>
      </c>
      <c r="J2878" s="168">
        <f>SUM(J2879)</f>
        <v>2189000</v>
      </c>
      <c r="K2878" s="168">
        <f>SUM(K2879)</f>
        <v>2189000</v>
      </c>
      <c r="L2878" s="168">
        <f>SUM(L2879)</f>
        <v>2189000</v>
      </c>
      <c r="M2878" s="168">
        <f>SUM(M2879)</f>
        <v>2302098</v>
      </c>
      <c r="N2878" s="168">
        <f t="shared" si="1377"/>
        <v>0</v>
      </c>
      <c r="O2878" s="168">
        <f>SUM(O2879)</f>
        <v>0</v>
      </c>
      <c r="P2878" s="168">
        <f>SUM(P2879)</f>
        <v>0</v>
      </c>
      <c r="Q2878" s="168">
        <f>SUM(Q2879)</f>
        <v>0</v>
      </c>
      <c r="R2878" s="168">
        <f>SUM(R2879)</f>
        <v>0</v>
      </c>
      <c r="S2878" s="168">
        <f t="shared" si="1379"/>
        <v>0</v>
      </c>
      <c r="T2878" s="168">
        <f>SUM(T2879)</f>
        <v>0</v>
      </c>
      <c r="U2878" s="168">
        <f>SUM(U2879)</f>
        <v>0</v>
      </c>
      <c r="V2878" s="168">
        <f>SUM(V2879)</f>
        <v>0</v>
      </c>
      <c r="W2878" s="168">
        <f>SUM(W2879)</f>
        <v>0</v>
      </c>
    </row>
    <row r="2879" spans="2:23" ht="16.5" thickTop="1" thickBot="1">
      <c r="B2879" s="164" t="s">
        <v>124</v>
      </c>
      <c r="C2879" s="171" t="s">
        <v>96</v>
      </c>
      <c r="D2879" s="168">
        <f t="shared" si="1373"/>
        <v>8869098</v>
      </c>
      <c r="E2879" s="168">
        <f t="shared" si="1374"/>
        <v>2189000</v>
      </c>
      <c r="F2879" s="168">
        <f t="shared" si="1374"/>
        <v>2189000</v>
      </c>
      <c r="G2879" s="168">
        <f t="shared" si="1374"/>
        <v>2189000</v>
      </c>
      <c r="H2879" s="168">
        <f t="shared" si="1374"/>
        <v>2302098</v>
      </c>
      <c r="I2879" s="168">
        <f t="shared" si="1375"/>
        <v>8869098</v>
      </c>
      <c r="J2879" s="168">
        <f>SUM(J2880:J2882)</f>
        <v>2189000</v>
      </c>
      <c r="K2879" s="168">
        <f>SUM(K2880:K2882)</f>
        <v>2189000</v>
      </c>
      <c r="L2879" s="168">
        <f>SUM(L2880:L2882)</f>
        <v>2189000</v>
      </c>
      <c r="M2879" s="168">
        <f>SUM(M2880:M2882)</f>
        <v>2302098</v>
      </c>
      <c r="N2879" s="168">
        <f t="shared" si="1377"/>
        <v>0</v>
      </c>
      <c r="O2879" s="168">
        <f>SUM(O2880:O2882)</f>
        <v>0</v>
      </c>
      <c r="P2879" s="168">
        <f>SUM(P2880:P2882)</f>
        <v>0</v>
      </c>
      <c r="Q2879" s="168">
        <f>SUM(Q2880:Q2882)</f>
        <v>0</v>
      </c>
      <c r="R2879" s="168">
        <f>SUM(R2880:R2882)</f>
        <v>0</v>
      </c>
      <c r="S2879" s="168">
        <f t="shared" si="1379"/>
        <v>0</v>
      </c>
      <c r="T2879" s="168">
        <f>SUM(T2880:T2882)</f>
        <v>0</v>
      </c>
      <c r="U2879" s="168">
        <f>SUM(U2880:U2882)</f>
        <v>0</v>
      </c>
      <c r="V2879" s="168">
        <f>SUM(V2880:V2882)</f>
        <v>0</v>
      </c>
      <c r="W2879" s="168">
        <f>SUM(W2880:W2882)</f>
        <v>0</v>
      </c>
    </row>
    <row r="2880" spans="2:23" ht="16.5" thickTop="1" thickBot="1">
      <c r="B2880" s="164" t="s">
        <v>124</v>
      </c>
      <c r="C2880" s="172" t="s">
        <v>97</v>
      </c>
      <c r="D2880" s="168">
        <f t="shared" si="1373"/>
        <v>8511098</v>
      </c>
      <c r="E2880" s="168">
        <f t="shared" si="1374"/>
        <v>2100000</v>
      </c>
      <c r="F2880" s="168">
        <f t="shared" si="1374"/>
        <v>2100000</v>
      </c>
      <c r="G2880" s="168">
        <f t="shared" si="1374"/>
        <v>2100000</v>
      </c>
      <c r="H2880" s="168">
        <f t="shared" si="1374"/>
        <v>2211098</v>
      </c>
      <c r="I2880" s="168">
        <f t="shared" si="1375"/>
        <v>8511098</v>
      </c>
      <c r="J2880" s="168">
        <v>2100000</v>
      </c>
      <c r="K2880" s="168">
        <v>2100000</v>
      </c>
      <c r="L2880" s="168">
        <v>2100000</v>
      </c>
      <c r="M2880" s="168">
        <v>2211098</v>
      </c>
      <c r="N2880" s="168">
        <f t="shared" si="1377"/>
        <v>0</v>
      </c>
      <c r="O2880" s="168">
        <v>0</v>
      </c>
      <c r="P2880" s="168">
        <v>0</v>
      </c>
      <c r="Q2880" s="168">
        <v>0</v>
      </c>
      <c r="R2880" s="168">
        <v>0</v>
      </c>
      <c r="S2880" s="168">
        <f t="shared" si="1379"/>
        <v>0</v>
      </c>
      <c r="T2880" s="168">
        <v>0</v>
      </c>
      <c r="U2880" s="168">
        <v>0</v>
      </c>
      <c r="V2880" s="168">
        <v>0</v>
      </c>
      <c r="W2880" s="168">
        <v>0</v>
      </c>
    </row>
    <row r="2881" spans="2:23" ht="16.5" thickTop="1" thickBot="1">
      <c r="B2881" s="164" t="s">
        <v>124</v>
      </c>
      <c r="C2881" s="172" t="s">
        <v>98</v>
      </c>
      <c r="D2881" s="168">
        <f t="shared" si="1373"/>
        <v>331000</v>
      </c>
      <c r="E2881" s="168">
        <f t="shared" si="1374"/>
        <v>82000</v>
      </c>
      <c r="F2881" s="168">
        <f t="shared" si="1374"/>
        <v>82000</v>
      </c>
      <c r="G2881" s="168">
        <f t="shared" si="1374"/>
        <v>82000</v>
      </c>
      <c r="H2881" s="168">
        <f t="shared" si="1374"/>
        <v>85000</v>
      </c>
      <c r="I2881" s="168">
        <f t="shared" si="1375"/>
        <v>331000</v>
      </c>
      <c r="J2881" s="168">
        <v>82000</v>
      </c>
      <c r="K2881" s="168">
        <v>82000</v>
      </c>
      <c r="L2881" s="168">
        <v>82000</v>
      </c>
      <c r="M2881" s="168">
        <v>85000</v>
      </c>
      <c r="N2881" s="168">
        <f t="shared" si="1377"/>
        <v>0</v>
      </c>
      <c r="O2881" s="168">
        <v>0</v>
      </c>
      <c r="P2881" s="168">
        <v>0</v>
      </c>
      <c r="Q2881" s="168">
        <v>0</v>
      </c>
      <c r="R2881" s="168">
        <v>0</v>
      </c>
      <c r="S2881" s="168">
        <f t="shared" si="1379"/>
        <v>0</v>
      </c>
      <c r="T2881" s="168">
        <v>0</v>
      </c>
      <c r="U2881" s="168">
        <v>0</v>
      </c>
      <c r="V2881" s="168">
        <v>0</v>
      </c>
      <c r="W2881" s="168">
        <v>0</v>
      </c>
    </row>
    <row r="2882" spans="2:23" ht="16.5" thickTop="1" thickBot="1">
      <c r="B2882" s="164" t="s">
        <v>124</v>
      </c>
      <c r="C2882" s="172" t="s">
        <v>101</v>
      </c>
      <c r="D2882" s="168">
        <f t="shared" si="1373"/>
        <v>27000</v>
      </c>
      <c r="E2882" s="168">
        <f t="shared" si="1374"/>
        <v>7000</v>
      </c>
      <c r="F2882" s="168">
        <f t="shared" si="1374"/>
        <v>7000</v>
      </c>
      <c r="G2882" s="168">
        <f t="shared" si="1374"/>
        <v>7000</v>
      </c>
      <c r="H2882" s="168">
        <f t="shared" si="1374"/>
        <v>6000</v>
      </c>
      <c r="I2882" s="168">
        <f t="shared" si="1375"/>
        <v>27000</v>
      </c>
      <c r="J2882" s="168">
        <v>7000</v>
      </c>
      <c r="K2882" s="168">
        <v>7000</v>
      </c>
      <c r="L2882" s="168">
        <v>7000</v>
      </c>
      <c r="M2882" s="168">
        <v>6000</v>
      </c>
      <c r="N2882" s="168">
        <f t="shared" si="1377"/>
        <v>0</v>
      </c>
      <c r="O2882" s="168">
        <v>0</v>
      </c>
      <c r="P2882" s="168">
        <v>0</v>
      </c>
      <c r="Q2882" s="168">
        <v>0</v>
      </c>
      <c r="R2882" s="168">
        <v>0</v>
      </c>
      <c r="S2882" s="168">
        <f t="shared" si="1379"/>
        <v>0</v>
      </c>
      <c r="T2882" s="168">
        <v>0</v>
      </c>
      <c r="U2882" s="168">
        <v>0</v>
      </c>
      <c r="V2882" s="168">
        <v>0</v>
      </c>
      <c r="W2882" s="168">
        <v>0</v>
      </c>
    </row>
    <row r="2883" spans="2:23" ht="46.5" thickTop="1" thickBot="1">
      <c r="B2883" s="164" t="s">
        <v>1041</v>
      </c>
      <c r="C2883" s="170" t="s">
        <v>1042</v>
      </c>
      <c r="D2883" s="168">
        <f t="shared" si="1373"/>
        <v>3525468</v>
      </c>
      <c r="E2883" s="168">
        <f t="shared" si="1374"/>
        <v>822935</v>
      </c>
      <c r="F2883" s="168">
        <f t="shared" si="1374"/>
        <v>819935</v>
      </c>
      <c r="G2883" s="168">
        <f t="shared" si="1374"/>
        <v>820935</v>
      </c>
      <c r="H2883" s="168">
        <f t="shared" si="1374"/>
        <v>1061663</v>
      </c>
      <c r="I2883" s="168">
        <f t="shared" si="1375"/>
        <v>3525468</v>
      </c>
      <c r="J2883" s="168">
        <f>SUM(J2884)</f>
        <v>822935</v>
      </c>
      <c r="K2883" s="168">
        <f>SUM(K2884)</f>
        <v>819935</v>
      </c>
      <c r="L2883" s="168">
        <f>SUM(L2884)</f>
        <v>820935</v>
      </c>
      <c r="M2883" s="168">
        <f>SUM(M2884)</f>
        <v>1061663</v>
      </c>
      <c r="N2883" s="168">
        <f t="shared" si="1377"/>
        <v>0</v>
      </c>
      <c r="O2883" s="168">
        <f>SUM(O2884)</f>
        <v>0</v>
      </c>
      <c r="P2883" s="168">
        <f>SUM(P2884)</f>
        <v>0</v>
      </c>
      <c r="Q2883" s="168">
        <f>SUM(Q2884)</f>
        <v>0</v>
      </c>
      <c r="R2883" s="168">
        <f>SUM(R2884)</f>
        <v>0</v>
      </c>
      <c r="S2883" s="168">
        <f t="shared" si="1379"/>
        <v>0</v>
      </c>
      <c r="T2883" s="168">
        <f>SUM(T2884)</f>
        <v>0</v>
      </c>
      <c r="U2883" s="168">
        <f>SUM(U2884)</f>
        <v>0</v>
      </c>
      <c r="V2883" s="168">
        <f>SUM(V2884)</f>
        <v>0</v>
      </c>
      <c r="W2883" s="168">
        <f>SUM(W2884)</f>
        <v>0</v>
      </c>
    </row>
    <row r="2884" spans="2:23" ht="16.5" thickTop="1" thickBot="1">
      <c r="B2884" s="164" t="s">
        <v>124</v>
      </c>
      <c r="C2884" s="171" t="s">
        <v>96</v>
      </c>
      <c r="D2884" s="168">
        <f t="shared" si="1373"/>
        <v>3525468</v>
      </c>
      <c r="E2884" s="168">
        <f t="shared" si="1374"/>
        <v>822935</v>
      </c>
      <c r="F2884" s="168">
        <f t="shared" si="1374"/>
        <v>819935</v>
      </c>
      <c r="G2884" s="168">
        <f t="shared" si="1374"/>
        <v>820935</v>
      </c>
      <c r="H2884" s="168">
        <f t="shared" si="1374"/>
        <v>1061663</v>
      </c>
      <c r="I2884" s="168">
        <f t="shared" si="1375"/>
        <v>3525468</v>
      </c>
      <c r="J2884" s="168">
        <f>SUM(J2885:J2888)</f>
        <v>822935</v>
      </c>
      <c r="K2884" s="168">
        <f>SUM(K2885:K2888)</f>
        <v>819935</v>
      </c>
      <c r="L2884" s="168">
        <f>SUM(L2885:L2888)</f>
        <v>820935</v>
      </c>
      <c r="M2884" s="168">
        <f>SUM(M2885:M2888)</f>
        <v>1061663</v>
      </c>
      <c r="N2884" s="168">
        <f t="shared" si="1377"/>
        <v>0</v>
      </c>
      <c r="O2884" s="168">
        <f>SUM(O2885:O2888)</f>
        <v>0</v>
      </c>
      <c r="P2884" s="168">
        <f>SUM(P2885:P2888)</f>
        <v>0</v>
      </c>
      <c r="Q2884" s="168">
        <f>SUM(Q2885:Q2888)</f>
        <v>0</v>
      </c>
      <c r="R2884" s="168">
        <f>SUM(R2885:R2888)</f>
        <v>0</v>
      </c>
      <c r="S2884" s="168">
        <f t="shared" si="1379"/>
        <v>0</v>
      </c>
      <c r="T2884" s="168">
        <f>SUM(T2885:T2888)</f>
        <v>0</v>
      </c>
      <c r="U2884" s="168">
        <f>SUM(U2885:U2888)</f>
        <v>0</v>
      </c>
      <c r="V2884" s="168">
        <f>SUM(V2885:V2888)</f>
        <v>0</v>
      </c>
      <c r="W2884" s="168">
        <f>SUM(W2885:W2888)</f>
        <v>0</v>
      </c>
    </row>
    <row r="2885" spans="2:23" ht="16.5" thickTop="1" thickBot="1">
      <c r="B2885" s="164" t="s">
        <v>124</v>
      </c>
      <c r="C2885" s="172" t="s">
        <v>97</v>
      </c>
      <c r="D2885" s="168">
        <f t="shared" si="1373"/>
        <v>3239468</v>
      </c>
      <c r="E2885" s="168">
        <f t="shared" si="1374"/>
        <v>750000</v>
      </c>
      <c r="F2885" s="168">
        <f t="shared" si="1374"/>
        <v>750000</v>
      </c>
      <c r="G2885" s="168">
        <f t="shared" si="1374"/>
        <v>750000</v>
      </c>
      <c r="H2885" s="168">
        <f t="shared" ref="H2885:H2948" si="1381">SUM(M2885,R2885,W2885)</f>
        <v>989468</v>
      </c>
      <c r="I2885" s="168">
        <f t="shared" si="1375"/>
        <v>3239468</v>
      </c>
      <c r="J2885" s="168">
        <v>750000</v>
      </c>
      <c r="K2885" s="168">
        <v>750000</v>
      </c>
      <c r="L2885" s="168">
        <v>750000</v>
      </c>
      <c r="M2885" s="168">
        <v>989468</v>
      </c>
      <c r="N2885" s="168">
        <f t="shared" si="1377"/>
        <v>0</v>
      </c>
      <c r="O2885" s="168">
        <v>0</v>
      </c>
      <c r="P2885" s="168">
        <v>0</v>
      </c>
      <c r="Q2885" s="168">
        <v>0</v>
      </c>
      <c r="R2885" s="168">
        <v>0</v>
      </c>
      <c r="S2885" s="168">
        <f t="shared" si="1379"/>
        <v>0</v>
      </c>
      <c r="T2885" s="168">
        <v>0</v>
      </c>
      <c r="U2885" s="168">
        <v>0</v>
      </c>
      <c r="V2885" s="168">
        <v>0</v>
      </c>
      <c r="W2885" s="168">
        <v>0</v>
      </c>
    </row>
    <row r="2886" spans="2:23" ht="16.5" thickTop="1" thickBot="1">
      <c r="B2886" s="164" t="s">
        <v>124</v>
      </c>
      <c r="C2886" s="172" t="s">
        <v>98</v>
      </c>
      <c r="D2886" s="168">
        <f t="shared" ref="D2886:D2949" si="1382">SUM(E2886:H2886)</f>
        <v>134000</v>
      </c>
      <c r="E2886" s="168">
        <f t="shared" ref="E2886:H2949" si="1383">SUM(J2886,O2886,T2886)</f>
        <v>36000</v>
      </c>
      <c r="F2886" s="168">
        <f t="shared" si="1383"/>
        <v>33000</v>
      </c>
      <c r="G2886" s="168">
        <f t="shared" si="1383"/>
        <v>34000</v>
      </c>
      <c r="H2886" s="168">
        <f t="shared" si="1381"/>
        <v>31000</v>
      </c>
      <c r="I2886" s="168">
        <f t="shared" ref="I2886:I2949" si="1384">SUM(J2886:M2886)</f>
        <v>134000</v>
      </c>
      <c r="J2886" s="168">
        <v>36000</v>
      </c>
      <c r="K2886" s="168">
        <v>33000</v>
      </c>
      <c r="L2886" s="168">
        <v>34000</v>
      </c>
      <c r="M2886" s="168">
        <v>31000</v>
      </c>
      <c r="N2886" s="168">
        <f t="shared" ref="N2886:N2949" si="1385">SUM(O2886:R2886)</f>
        <v>0</v>
      </c>
      <c r="O2886" s="168">
        <v>0</v>
      </c>
      <c r="P2886" s="168">
        <v>0</v>
      </c>
      <c r="Q2886" s="168">
        <v>0</v>
      </c>
      <c r="R2886" s="168">
        <v>0</v>
      </c>
      <c r="S2886" s="168">
        <f t="shared" ref="S2886:S2949" si="1386">SUM(T2886:W2886)</f>
        <v>0</v>
      </c>
      <c r="T2886" s="168">
        <v>0</v>
      </c>
      <c r="U2886" s="168">
        <v>0</v>
      </c>
      <c r="V2886" s="168">
        <v>0</v>
      </c>
      <c r="W2886" s="168">
        <v>0</v>
      </c>
    </row>
    <row r="2887" spans="2:23" ht="16.5" thickTop="1" thickBot="1">
      <c r="B2887" s="164" t="s">
        <v>124</v>
      </c>
      <c r="C2887" s="172" t="s">
        <v>101</v>
      </c>
      <c r="D2887" s="168">
        <f t="shared" si="1382"/>
        <v>147000</v>
      </c>
      <c r="E2887" s="168">
        <f t="shared" si="1383"/>
        <v>35500</v>
      </c>
      <c r="F2887" s="168">
        <f t="shared" si="1383"/>
        <v>35500</v>
      </c>
      <c r="G2887" s="168">
        <f t="shared" si="1383"/>
        <v>35500</v>
      </c>
      <c r="H2887" s="168">
        <f t="shared" si="1381"/>
        <v>40500</v>
      </c>
      <c r="I2887" s="168">
        <f t="shared" si="1384"/>
        <v>147000</v>
      </c>
      <c r="J2887" s="168">
        <v>35500</v>
      </c>
      <c r="K2887" s="168">
        <v>35500</v>
      </c>
      <c r="L2887" s="168">
        <v>35500</v>
      </c>
      <c r="M2887" s="168">
        <v>40500</v>
      </c>
      <c r="N2887" s="168">
        <f t="shared" si="1385"/>
        <v>0</v>
      </c>
      <c r="O2887" s="168">
        <v>0</v>
      </c>
      <c r="P2887" s="168">
        <v>0</v>
      </c>
      <c r="Q2887" s="168">
        <v>0</v>
      </c>
      <c r="R2887" s="168">
        <v>0</v>
      </c>
      <c r="S2887" s="168">
        <f t="shared" si="1386"/>
        <v>0</v>
      </c>
      <c r="T2887" s="168">
        <v>0</v>
      </c>
      <c r="U2887" s="168">
        <v>0</v>
      </c>
      <c r="V2887" s="168">
        <v>0</v>
      </c>
      <c r="W2887" s="168">
        <v>0</v>
      </c>
    </row>
    <row r="2888" spans="2:23" ht="16.5" thickTop="1" thickBot="1">
      <c r="B2888" s="164" t="s">
        <v>124</v>
      </c>
      <c r="C2888" s="172" t="s">
        <v>102</v>
      </c>
      <c r="D2888" s="168">
        <f t="shared" si="1382"/>
        <v>5000</v>
      </c>
      <c r="E2888" s="168">
        <f t="shared" si="1383"/>
        <v>1435</v>
      </c>
      <c r="F2888" s="168">
        <f t="shared" si="1383"/>
        <v>1435</v>
      </c>
      <c r="G2888" s="168">
        <f t="shared" si="1383"/>
        <v>1435</v>
      </c>
      <c r="H2888" s="168">
        <f t="shared" si="1381"/>
        <v>695</v>
      </c>
      <c r="I2888" s="168">
        <f t="shared" si="1384"/>
        <v>5000</v>
      </c>
      <c r="J2888" s="168">
        <f>SUM(J2889)</f>
        <v>1435</v>
      </c>
      <c r="K2888" s="168">
        <f>SUM(K2889)</f>
        <v>1435</v>
      </c>
      <c r="L2888" s="168">
        <f>SUM(L2889)</f>
        <v>1435</v>
      </c>
      <c r="M2888" s="168">
        <f>SUM(M2889)</f>
        <v>695</v>
      </c>
      <c r="N2888" s="168">
        <f t="shared" si="1385"/>
        <v>0</v>
      </c>
      <c r="O2888" s="168">
        <f>SUM(O2889)</f>
        <v>0</v>
      </c>
      <c r="P2888" s="168">
        <f>SUM(P2889)</f>
        <v>0</v>
      </c>
      <c r="Q2888" s="168">
        <f>SUM(Q2889)</f>
        <v>0</v>
      </c>
      <c r="R2888" s="168">
        <f>SUM(R2889)</f>
        <v>0</v>
      </c>
      <c r="S2888" s="168">
        <f t="shared" si="1386"/>
        <v>0</v>
      </c>
      <c r="T2888" s="168">
        <f>SUM(T2889)</f>
        <v>0</v>
      </c>
      <c r="U2888" s="168">
        <f>SUM(U2889)</f>
        <v>0</v>
      </c>
      <c r="V2888" s="168">
        <f>SUM(V2889)</f>
        <v>0</v>
      </c>
      <c r="W2888" s="168">
        <f>SUM(W2889)</f>
        <v>0</v>
      </c>
    </row>
    <row r="2889" spans="2:23" ht="31.5" thickTop="1" thickBot="1">
      <c r="B2889" s="164" t="s">
        <v>124</v>
      </c>
      <c r="C2889" s="173" t="s">
        <v>156</v>
      </c>
      <c r="D2889" s="168">
        <f t="shared" si="1382"/>
        <v>5000</v>
      </c>
      <c r="E2889" s="168">
        <f t="shared" si="1383"/>
        <v>1435</v>
      </c>
      <c r="F2889" s="168">
        <f t="shared" si="1383"/>
        <v>1435</v>
      </c>
      <c r="G2889" s="168">
        <f t="shared" si="1383"/>
        <v>1435</v>
      </c>
      <c r="H2889" s="168">
        <f t="shared" si="1381"/>
        <v>695</v>
      </c>
      <c r="I2889" s="168">
        <f t="shared" si="1384"/>
        <v>5000</v>
      </c>
      <c r="J2889" s="168">
        <v>1435</v>
      </c>
      <c r="K2889" s="168">
        <v>1435</v>
      </c>
      <c r="L2889" s="168">
        <v>1435</v>
      </c>
      <c r="M2889" s="168">
        <v>695</v>
      </c>
      <c r="N2889" s="168">
        <f t="shared" si="1385"/>
        <v>0</v>
      </c>
      <c r="O2889" s="168">
        <v>0</v>
      </c>
      <c r="P2889" s="168">
        <v>0</v>
      </c>
      <c r="Q2889" s="168">
        <v>0</v>
      </c>
      <c r="R2889" s="168">
        <v>0</v>
      </c>
      <c r="S2889" s="168">
        <f t="shared" si="1386"/>
        <v>0</v>
      </c>
      <c r="T2889" s="168">
        <v>0</v>
      </c>
      <c r="U2889" s="168">
        <v>0</v>
      </c>
      <c r="V2889" s="168">
        <v>0</v>
      </c>
      <c r="W2889" s="168">
        <v>0</v>
      </c>
    </row>
    <row r="2890" spans="2:23" ht="46.5" thickTop="1" thickBot="1">
      <c r="B2890" s="164" t="s">
        <v>1043</v>
      </c>
      <c r="C2890" s="170" t="s">
        <v>1044</v>
      </c>
      <c r="D2890" s="168">
        <f t="shared" si="1382"/>
        <v>1992216</v>
      </c>
      <c r="E2890" s="168">
        <f t="shared" si="1383"/>
        <v>498000</v>
      </c>
      <c r="F2890" s="168">
        <f t="shared" si="1383"/>
        <v>498000</v>
      </c>
      <c r="G2890" s="168">
        <f t="shared" si="1383"/>
        <v>491000</v>
      </c>
      <c r="H2890" s="168">
        <f t="shared" si="1381"/>
        <v>505216</v>
      </c>
      <c r="I2890" s="168">
        <f t="shared" si="1384"/>
        <v>1992216</v>
      </c>
      <c r="J2890" s="168">
        <f>SUM(J2891)</f>
        <v>498000</v>
      </c>
      <c r="K2890" s="168">
        <f>SUM(K2891)</f>
        <v>498000</v>
      </c>
      <c r="L2890" s="168">
        <f>SUM(L2891)</f>
        <v>491000</v>
      </c>
      <c r="M2890" s="168">
        <f>SUM(M2891)</f>
        <v>505216</v>
      </c>
      <c r="N2890" s="168">
        <f t="shared" si="1385"/>
        <v>0</v>
      </c>
      <c r="O2890" s="168">
        <f>SUM(O2891)</f>
        <v>0</v>
      </c>
      <c r="P2890" s="168">
        <f>SUM(P2891)</f>
        <v>0</v>
      </c>
      <c r="Q2890" s="168">
        <f>SUM(Q2891)</f>
        <v>0</v>
      </c>
      <c r="R2890" s="168">
        <f>SUM(R2891)</f>
        <v>0</v>
      </c>
      <c r="S2890" s="168">
        <f t="shared" si="1386"/>
        <v>0</v>
      </c>
      <c r="T2890" s="168">
        <f>SUM(T2891)</f>
        <v>0</v>
      </c>
      <c r="U2890" s="168">
        <f>SUM(U2891)</f>
        <v>0</v>
      </c>
      <c r="V2890" s="168">
        <f>SUM(V2891)</f>
        <v>0</v>
      </c>
      <c r="W2890" s="168">
        <f>SUM(W2891)</f>
        <v>0</v>
      </c>
    </row>
    <row r="2891" spans="2:23" ht="16.5" thickTop="1" thickBot="1">
      <c r="B2891" s="164" t="s">
        <v>124</v>
      </c>
      <c r="C2891" s="171" t="s">
        <v>96</v>
      </c>
      <c r="D2891" s="168">
        <f t="shared" si="1382"/>
        <v>1992216</v>
      </c>
      <c r="E2891" s="168">
        <f t="shared" si="1383"/>
        <v>498000</v>
      </c>
      <c r="F2891" s="168">
        <f t="shared" si="1383"/>
        <v>498000</v>
      </c>
      <c r="G2891" s="168">
        <f t="shared" si="1383"/>
        <v>491000</v>
      </c>
      <c r="H2891" s="168">
        <f t="shared" si="1381"/>
        <v>505216</v>
      </c>
      <c r="I2891" s="168">
        <f t="shared" si="1384"/>
        <v>1992216</v>
      </c>
      <c r="J2891" s="168">
        <f>SUM(J2892:J2894)</f>
        <v>498000</v>
      </c>
      <c r="K2891" s="168">
        <f>SUM(K2892:K2894)</f>
        <v>498000</v>
      </c>
      <c r="L2891" s="168">
        <f>SUM(L2892:L2894)</f>
        <v>491000</v>
      </c>
      <c r="M2891" s="168">
        <f>SUM(M2892:M2894)</f>
        <v>505216</v>
      </c>
      <c r="N2891" s="168">
        <f t="shared" si="1385"/>
        <v>0</v>
      </c>
      <c r="O2891" s="168">
        <f>SUM(O2892:O2894)</f>
        <v>0</v>
      </c>
      <c r="P2891" s="168">
        <f>SUM(P2892:P2894)</f>
        <v>0</v>
      </c>
      <c r="Q2891" s="168">
        <f>SUM(Q2892:Q2894)</f>
        <v>0</v>
      </c>
      <c r="R2891" s="168">
        <f>SUM(R2892:R2894)</f>
        <v>0</v>
      </c>
      <c r="S2891" s="168">
        <f t="shared" si="1386"/>
        <v>0</v>
      </c>
      <c r="T2891" s="168">
        <f>SUM(T2892:T2894)</f>
        <v>0</v>
      </c>
      <c r="U2891" s="168">
        <f>SUM(U2892:U2894)</f>
        <v>0</v>
      </c>
      <c r="V2891" s="168">
        <f>SUM(V2892:V2894)</f>
        <v>0</v>
      </c>
      <c r="W2891" s="168">
        <f>SUM(W2892:W2894)</f>
        <v>0</v>
      </c>
    </row>
    <row r="2892" spans="2:23" ht="16.5" thickTop="1" thickBot="1">
      <c r="B2892" s="164" t="s">
        <v>124</v>
      </c>
      <c r="C2892" s="172" t="s">
        <v>97</v>
      </c>
      <c r="D2892" s="168">
        <f t="shared" si="1382"/>
        <v>1935216</v>
      </c>
      <c r="E2892" s="168">
        <f t="shared" si="1383"/>
        <v>480000</v>
      </c>
      <c r="F2892" s="168">
        <f t="shared" si="1383"/>
        <v>480000</v>
      </c>
      <c r="G2892" s="168">
        <f t="shared" si="1383"/>
        <v>480000</v>
      </c>
      <c r="H2892" s="168">
        <f t="shared" si="1381"/>
        <v>495216</v>
      </c>
      <c r="I2892" s="168">
        <f t="shared" si="1384"/>
        <v>1935216</v>
      </c>
      <c r="J2892" s="168">
        <v>480000</v>
      </c>
      <c r="K2892" s="168">
        <v>480000</v>
      </c>
      <c r="L2892" s="168">
        <v>480000</v>
      </c>
      <c r="M2892" s="168">
        <v>495216</v>
      </c>
      <c r="N2892" s="168">
        <f t="shared" si="1385"/>
        <v>0</v>
      </c>
      <c r="O2892" s="168">
        <v>0</v>
      </c>
      <c r="P2892" s="168">
        <v>0</v>
      </c>
      <c r="Q2892" s="168">
        <v>0</v>
      </c>
      <c r="R2892" s="168">
        <v>0</v>
      </c>
      <c r="S2892" s="168">
        <f t="shared" si="1386"/>
        <v>0</v>
      </c>
      <c r="T2892" s="168">
        <v>0</v>
      </c>
      <c r="U2892" s="168">
        <v>0</v>
      </c>
      <c r="V2892" s="168">
        <v>0</v>
      </c>
      <c r="W2892" s="168">
        <v>0</v>
      </c>
    </row>
    <row r="2893" spans="2:23" ht="16.5" thickTop="1" thickBot="1">
      <c r="B2893" s="164" t="s">
        <v>124</v>
      </c>
      <c r="C2893" s="172" t="s">
        <v>98</v>
      </c>
      <c r="D2893" s="168">
        <f t="shared" si="1382"/>
        <v>14000</v>
      </c>
      <c r="E2893" s="168">
        <f t="shared" si="1383"/>
        <v>7000</v>
      </c>
      <c r="F2893" s="168">
        <f t="shared" si="1383"/>
        <v>7000</v>
      </c>
      <c r="G2893" s="168">
        <f t="shared" si="1383"/>
        <v>0</v>
      </c>
      <c r="H2893" s="168">
        <f t="shared" si="1381"/>
        <v>0</v>
      </c>
      <c r="I2893" s="168">
        <f t="shared" si="1384"/>
        <v>14000</v>
      </c>
      <c r="J2893" s="168">
        <v>7000</v>
      </c>
      <c r="K2893" s="168">
        <v>7000</v>
      </c>
      <c r="L2893" s="168">
        <v>0</v>
      </c>
      <c r="M2893" s="168">
        <v>0</v>
      </c>
      <c r="N2893" s="168">
        <f t="shared" si="1385"/>
        <v>0</v>
      </c>
      <c r="O2893" s="168">
        <v>0</v>
      </c>
      <c r="P2893" s="168">
        <v>0</v>
      </c>
      <c r="Q2893" s="168">
        <v>0</v>
      </c>
      <c r="R2893" s="168">
        <v>0</v>
      </c>
      <c r="S2893" s="168">
        <f t="shared" si="1386"/>
        <v>0</v>
      </c>
      <c r="T2893" s="168">
        <v>0</v>
      </c>
      <c r="U2893" s="168">
        <v>0</v>
      </c>
      <c r="V2893" s="168">
        <v>0</v>
      </c>
      <c r="W2893" s="168">
        <v>0</v>
      </c>
    </row>
    <row r="2894" spans="2:23" ht="16.5" thickTop="1" thickBot="1">
      <c r="B2894" s="164" t="s">
        <v>124</v>
      </c>
      <c r="C2894" s="172" t="s">
        <v>101</v>
      </c>
      <c r="D2894" s="168">
        <f t="shared" si="1382"/>
        <v>43000</v>
      </c>
      <c r="E2894" s="168">
        <f t="shared" si="1383"/>
        <v>11000</v>
      </c>
      <c r="F2894" s="168">
        <f t="shared" si="1383"/>
        <v>11000</v>
      </c>
      <c r="G2894" s="168">
        <f t="shared" si="1383"/>
        <v>11000</v>
      </c>
      <c r="H2894" s="168">
        <f t="shared" si="1381"/>
        <v>10000</v>
      </c>
      <c r="I2894" s="168">
        <f t="shared" si="1384"/>
        <v>43000</v>
      </c>
      <c r="J2894" s="168">
        <v>11000</v>
      </c>
      <c r="K2894" s="168">
        <v>11000</v>
      </c>
      <c r="L2894" s="168">
        <v>11000</v>
      </c>
      <c r="M2894" s="168">
        <v>10000</v>
      </c>
      <c r="N2894" s="168">
        <f t="shared" si="1385"/>
        <v>0</v>
      </c>
      <c r="O2894" s="168">
        <v>0</v>
      </c>
      <c r="P2894" s="168">
        <v>0</v>
      </c>
      <c r="Q2894" s="168">
        <v>0</v>
      </c>
      <c r="R2894" s="168">
        <v>0</v>
      </c>
      <c r="S2894" s="168">
        <f t="shared" si="1386"/>
        <v>0</v>
      </c>
      <c r="T2894" s="168">
        <v>0</v>
      </c>
      <c r="U2894" s="168">
        <v>0</v>
      </c>
      <c r="V2894" s="168">
        <v>0</v>
      </c>
      <c r="W2894" s="168">
        <v>0</v>
      </c>
    </row>
    <row r="2895" spans="2:23" ht="46.5" thickTop="1" thickBot="1">
      <c r="B2895" s="164" t="s">
        <v>1045</v>
      </c>
      <c r="C2895" s="170" t="s">
        <v>1046</v>
      </c>
      <c r="D2895" s="168">
        <f t="shared" si="1382"/>
        <v>8647098</v>
      </c>
      <c r="E2895" s="168">
        <f t="shared" si="1383"/>
        <v>2141250</v>
      </c>
      <c r="F2895" s="168">
        <f t="shared" si="1383"/>
        <v>2141250</v>
      </c>
      <c r="G2895" s="168">
        <f t="shared" si="1383"/>
        <v>2141250</v>
      </c>
      <c r="H2895" s="168">
        <f t="shared" si="1381"/>
        <v>2223348</v>
      </c>
      <c r="I2895" s="168">
        <f t="shared" si="1384"/>
        <v>8647098</v>
      </c>
      <c r="J2895" s="168">
        <f>SUM(J2896)</f>
        <v>2141250</v>
      </c>
      <c r="K2895" s="168">
        <f>SUM(K2896)</f>
        <v>2141250</v>
      </c>
      <c r="L2895" s="168">
        <f>SUM(L2896)</f>
        <v>2141250</v>
      </c>
      <c r="M2895" s="168">
        <f>SUM(M2896)</f>
        <v>2223348</v>
      </c>
      <c r="N2895" s="168">
        <f t="shared" si="1385"/>
        <v>0</v>
      </c>
      <c r="O2895" s="168">
        <f>SUM(O2896)</f>
        <v>0</v>
      </c>
      <c r="P2895" s="168">
        <f>SUM(P2896)</f>
        <v>0</v>
      </c>
      <c r="Q2895" s="168">
        <f>SUM(Q2896)</f>
        <v>0</v>
      </c>
      <c r="R2895" s="168">
        <f>SUM(R2896)</f>
        <v>0</v>
      </c>
      <c r="S2895" s="168">
        <f t="shared" si="1386"/>
        <v>0</v>
      </c>
      <c r="T2895" s="168">
        <f>SUM(T2896)</f>
        <v>0</v>
      </c>
      <c r="U2895" s="168">
        <f>SUM(U2896)</f>
        <v>0</v>
      </c>
      <c r="V2895" s="168">
        <f>SUM(V2896)</f>
        <v>0</v>
      </c>
      <c r="W2895" s="168">
        <f>SUM(W2896)</f>
        <v>0</v>
      </c>
    </row>
    <row r="2896" spans="2:23" ht="16.5" thickTop="1" thickBot="1">
      <c r="B2896" s="164" t="s">
        <v>124</v>
      </c>
      <c r="C2896" s="171" t="s">
        <v>96</v>
      </c>
      <c r="D2896" s="168">
        <f t="shared" si="1382"/>
        <v>8647098</v>
      </c>
      <c r="E2896" s="168">
        <f t="shared" si="1383"/>
        <v>2141250</v>
      </c>
      <c r="F2896" s="168">
        <f t="shared" si="1383"/>
        <v>2141250</v>
      </c>
      <c r="G2896" s="168">
        <f t="shared" si="1383"/>
        <v>2141250</v>
      </c>
      <c r="H2896" s="168">
        <f t="shared" si="1381"/>
        <v>2223348</v>
      </c>
      <c r="I2896" s="168">
        <f t="shared" si="1384"/>
        <v>8647098</v>
      </c>
      <c r="J2896" s="168">
        <f>SUM(J2897:J2900)</f>
        <v>2141250</v>
      </c>
      <c r="K2896" s="168">
        <f>SUM(K2897:K2900)</f>
        <v>2141250</v>
      </c>
      <c r="L2896" s="168">
        <f>SUM(L2897:L2900)</f>
        <v>2141250</v>
      </c>
      <c r="M2896" s="168">
        <f>SUM(M2897:M2900)</f>
        <v>2223348</v>
      </c>
      <c r="N2896" s="168">
        <f t="shared" si="1385"/>
        <v>0</v>
      </c>
      <c r="O2896" s="168">
        <f>SUM(O2897:O2900)</f>
        <v>0</v>
      </c>
      <c r="P2896" s="168">
        <f>SUM(P2897:P2900)</f>
        <v>0</v>
      </c>
      <c r="Q2896" s="168">
        <f>SUM(Q2897:Q2900)</f>
        <v>0</v>
      </c>
      <c r="R2896" s="168">
        <f>SUM(R2897:R2900)</f>
        <v>0</v>
      </c>
      <c r="S2896" s="168">
        <f t="shared" si="1386"/>
        <v>0</v>
      </c>
      <c r="T2896" s="168">
        <f>SUM(T2897:T2900)</f>
        <v>0</v>
      </c>
      <c r="U2896" s="168">
        <f>SUM(U2897:U2900)</f>
        <v>0</v>
      </c>
      <c r="V2896" s="168">
        <f>SUM(V2897:V2900)</f>
        <v>0</v>
      </c>
      <c r="W2896" s="168">
        <f>SUM(W2897:W2900)</f>
        <v>0</v>
      </c>
    </row>
    <row r="2897" spans="2:23" ht="16.5" thickTop="1" thickBot="1">
      <c r="B2897" s="164" t="s">
        <v>124</v>
      </c>
      <c r="C2897" s="172" t="s">
        <v>97</v>
      </c>
      <c r="D2897" s="168">
        <f t="shared" si="1382"/>
        <v>8126098</v>
      </c>
      <c r="E2897" s="168">
        <f t="shared" si="1383"/>
        <v>2000000</v>
      </c>
      <c r="F2897" s="168">
        <f t="shared" si="1383"/>
        <v>2000000</v>
      </c>
      <c r="G2897" s="168">
        <f t="shared" si="1383"/>
        <v>2000000</v>
      </c>
      <c r="H2897" s="168">
        <f t="shared" si="1381"/>
        <v>2126098</v>
      </c>
      <c r="I2897" s="168">
        <f t="shared" si="1384"/>
        <v>8126098</v>
      </c>
      <c r="J2897" s="168">
        <v>2000000</v>
      </c>
      <c r="K2897" s="168">
        <v>2000000</v>
      </c>
      <c r="L2897" s="168">
        <v>2000000</v>
      </c>
      <c r="M2897" s="168">
        <v>2126098</v>
      </c>
      <c r="N2897" s="168">
        <f t="shared" si="1385"/>
        <v>0</v>
      </c>
      <c r="O2897" s="168">
        <v>0</v>
      </c>
      <c r="P2897" s="168">
        <v>0</v>
      </c>
      <c r="Q2897" s="168">
        <v>0</v>
      </c>
      <c r="R2897" s="168">
        <v>0</v>
      </c>
      <c r="S2897" s="168">
        <f t="shared" si="1386"/>
        <v>0</v>
      </c>
      <c r="T2897" s="168">
        <v>0</v>
      </c>
      <c r="U2897" s="168">
        <v>0</v>
      </c>
      <c r="V2897" s="168">
        <v>0</v>
      </c>
      <c r="W2897" s="168">
        <v>0</v>
      </c>
    </row>
    <row r="2898" spans="2:23" ht="16.5" thickTop="1" thickBot="1">
      <c r="B2898" s="164" t="s">
        <v>124</v>
      </c>
      <c r="C2898" s="172" t="s">
        <v>98</v>
      </c>
      <c r="D2898" s="168">
        <f t="shared" si="1382"/>
        <v>438000</v>
      </c>
      <c r="E2898" s="168">
        <f t="shared" si="1383"/>
        <v>120000</v>
      </c>
      <c r="F2898" s="168">
        <f t="shared" si="1383"/>
        <v>120000</v>
      </c>
      <c r="G2898" s="168">
        <f t="shared" si="1383"/>
        <v>120000</v>
      </c>
      <c r="H2898" s="168">
        <f t="shared" si="1381"/>
        <v>78000</v>
      </c>
      <c r="I2898" s="168">
        <f t="shared" si="1384"/>
        <v>438000</v>
      </c>
      <c r="J2898" s="168">
        <v>120000</v>
      </c>
      <c r="K2898" s="168">
        <v>120000</v>
      </c>
      <c r="L2898" s="168">
        <v>120000</v>
      </c>
      <c r="M2898" s="168">
        <v>78000</v>
      </c>
      <c r="N2898" s="168">
        <f t="shared" si="1385"/>
        <v>0</v>
      </c>
      <c r="O2898" s="168">
        <v>0</v>
      </c>
      <c r="P2898" s="168">
        <v>0</v>
      </c>
      <c r="Q2898" s="168">
        <v>0</v>
      </c>
      <c r="R2898" s="168">
        <v>0</v>
      </c>
      <c r="S2898" s="168">
        <f t="shared" si="1386"/>
        <v>0</v>
      </c>
      <c r="T2898" s="168">
        <v>0</v>
      </c>
      <c r="U2898" s="168">
        <v>0</v>
      </c>
      <c r="V2898" s="168">
        <v>0</v>
      </c>
      <c r="W2898" s="168">
        <v>0</v>
      </c>
    </row>
    <row r="2899" spans="2:23" ht="16.5" thickTop="1" thickBot="1">
      <c r="B2899" s="164" t="s">
        <v>124</v>
      </c>
      <c r="C2899" s="172" t="s">
        <v>101</v>
      </c>
      <c r="D2899" s="168">
        <f t="shared" si="1382"/>
        <v>82000</v>
      </c>
      <c r="E2899" s="168">
        <f t="shared" si="1383"/>
        <v>21000</v>
      </c>
      <c r="F2899" s="168">
        <f t="shared" si="1383"/>
        <v>21000</v>
      </c>
      <c r="G2899" s="168">
        <f t="shared" si="1383"/>
        <v>21000</v>
      </c>
      <c r="H2899" s="168">
        <f t="shared" si="1381"/>
        <v>19000</v>
      </c>
      <c r="I2899" s="168">
        <f t="shared" si="1384"/>
        <v>82000</v>
      </c>
      <c r="J2899" s="168">
        <v>21000</v>
      </c>
      <c r="K2899" s="168">
        <v>21000</v>
      </c>
      <c r="L2899" s="168">
        <v>21000</v>
      </c>
      <c r="M2899" s="168">
        <v>19000</v>
      </c>
      <c r="N2899" s="168">
        <f t="shared" si="1385"/>
        <v>0</v>
      </c>
      <c r="O2899" s="168">
        <v>0</v>
      </c>
      <c r="P2899" s="168">
        <v>0</v>
      </c>
      <c r="Q2899" s="168">
        <v>0</v>
      </c>
      <c r="R2899" s="168">
        <v>0</v>
      </c>
      <c r="S2899" s="168">
        <f t="shared" si="1386"/>
        <v>0</v>
      </c>
      <c r="T2899" s="168">
        <v>0</v>
      </c>
      <c r="U2899" s="168">
        <v>0</v>
      </c>
      <c r="V2899" s="168">
        <v>0</v>
      </c>
      <c r="W2899" s="168">
        <v>0</v>
      </c>
    </row>
    <row r="2900" spans="2:23" ht="16.5" thickTop="1" thickBot="1">
      <c r="B2900" s="164" t="s">
        <v>124</v>
      </c>
      <c r="C2900" s="172" t="s">
        <v>102</v>
      </c>
      <c r="D2900" s="168">
        <f t="shared" si="1382"/>
        <v>1000</v>
      </c>
      <c r="E2900" s="168">
        <f t="shared" si="1383"/>
        <v>250</v>
      </c>
      <c r="F2900" s="168">
        <f t="shared" si="1383"/>
        <v>250</v>
      </c>
      <c r="G2900" s="168">
        <f t="shared" si="1383"/>
        <v>250</v>
      </c>
      <c r="H2900" s="168">
        <f t="shared" si="1381"/>
        <v>250</v>
      </c>
      <c r="I2900" s="168">
        <f t="shared" si="1384"/>
        <v>1000</v>
      </c>
      <c r="J2900" s="168">
        <f>SUM(J2901)</f>
        <v>250</v>
      </c>
      <c r="K2900" s="168">
        <f>SUM(K2901)</f>
        <v>250</v>
      </c>
      <c r="L2900" s="168">
        <f>SUM(L2901)</f>
        <v>250</v>
      </c>
      <c r="M2900" s="168">
        <f>SUM(M2901)</f>
        <v>250</v>
      </c>
      <c r="N2900" s="168">
        <f t="shared" si="1385"/>
        <v>0</v>
      </c>
      <c r="O2900" s="168">
        <f>SUM(O2901)</f>
        <v>0</v>
      </c>
      <c r="P2900" s="168">
        <f>SUM(P2901)</f>
        <v>0</v>
      </c>
      <c r="Q2900" s="168">
        <f>SUM(Q2901)</f>
        <v>0</v>
      </c>
      <c r="R2900" s="168">
        <f>SUM(R2901)</f>
        <v>0</v>
      </c>
      <c r="S2900" s="168">
        <f t="shared" si="1386"/>
        <v>0</v>
      </c>
      <c r="T2900" s="168">
        <f>SUM(T2901)</f>
        <v>0</v>
      </c>
      <c r="U2900" s="168">
        <f>SUM(U2901)</f>
        <v>0</v>
      </c>
      <c r="V2900" s="168">
        <f>SUM(V2901)</f>
        <v>0</v>
      </c>
      <c r="W2900" s="168">
        <f>SUM(W2901)</f>
        <v>0</v>
      </c>
    </row>
    <row r="2901" spans="2:23" ht="31.5" thickTop="1" thickBot="1">
      <c r="B2901" s="164" t="s">
        <v>124</v>
      </c>
      <c r="C2901" s="173" t="s">
        <v>156</v>
      </c>
      <c r="D2901" s="168">
        <f t="shared" si="1382"/>
        <v>1000</v>
      </c>
      <c r="E2901" s="168">
        <f t="shared" si="1383"/>
        <v>250</v>
      </c>
      <c r="F2901" s="168">
        <f t="shared" si="1383"/>
        <v>250</v>
      </c>
      <c r="G2901" s="168">
        <f t="shared" si="1383"/>
        <v>250</v>
      </c>
      <c r="H2901" s="168">
        <f t="shared" si="1381"/>
        <v>250</v>
      </c>
      <c r="I2901" s="168">
        <f t="shared" si="1384"/>
        <v>1000</v>
      </c>
      <c r="J2901" s="168">
        <v>250</v>
      </c>
      <c r="K2901" s="168">
        <v>250</v>
      </c>
      <c r="L2901" s="168">
        <v>250</v>
      </c>
      <c r="M2901" s="168">
        <v>250</v>
      </c>
      <c r="N2901" s="168">
        <f t="shared" si="1385"/>
        <v>0</v>
      </c>
      <c r="O2901" s="168">
        <v>0</v>
      </c>
      <c r="P2901" s="168">
        <v>0</v>
      </c>
      <c r="Q2901" s="168">
        <v>0</v>
      </c>
      <c r="R2901" s="168">
        <v>0</v>
      </c>
      <c r="S2901" s="168">
        <f t="shared" si="1386"/>
        <v>0</v>
      </c>
      <c r="T2901" s="168">
        <v>0</v>
      </c>
      <c r="U2901" s="168">
        <v>0</v>
      </c>
      <c r="V2901" s="168">
        <v>0</v>
      </c>
      <c r="W2901" s="168">
        <v>0</v>
      </c>
    </row>
    <row r="2902" spans="2:23" ht="46.5" thickTop="1" thickBot="1">
      <c r="B2902" s="164" t="s">
        <v>1047</v>
      </c>
      <c r="C2902" s="169" t="s">
        <v>1048</v>
      </c>
      <c r="D2902" s="168">
        <f t="shared" si="1382"/>
        <v>11648000</v>
      </c>
      <c r="E2902" s="168">
        <f t="shared" si="1383"/>
        <v>2934000</v>
      </c>
      <c r="F2902" s="168">
        <f t="shared" si="1383"/>
        <v>2938000</v>
      </c>
      <c r="G2902" s="168">
        <f t="shared" si="1383"/>
        <v>2913000</v>
      </c>
      <c r="H2902" s="168">
        <f t="shared" si="1381"/>
        <v>2863000</v>
      </c>
      <c r="I2902" s="168">
        <f t="shared" si="1384"/>
        <v>11648000</v>
      </c>
      <c r="J2902" s="168">
        <f t="shared" ref="J2902:M2915" si="1387">SUM(J2916)</f>
        <v>2934000</v>
      </c>
      <c r="K2902" s="168">
        <f t="shared" si="1387"/>
        <v>2938000</v>
      </c>
      <c r="L2902" s="168">
        <f t="shared" si="1387"/>
        <v>2913000</v>
      </c>
      <c r="M2902" s="168">
        <f t="shared" si="1387"/>
        <v>2863000</v>
      </c>
      <c r="N2902" s="168">
        <f t="shared" si="1385"/>
        <v>0</v>
      </c>
      <c r="O2902" s="168">
        <f t="shared" ref="O2902:R2915" si="1388">SUM(O2916)</f>
        <v>0</v>
      </c>
      <c r="P2902" s="168">
        <f t="shared" si="1388"/>
        <v>0</v>
      </c>
      <c r="Q2902" s="168">
        <f t="shared" si="1388"/>
        <v>0</v>
      </c>
      <c r="R2902" s="168">
        <f t="shared" si="1388"/>
        <v>0</v>
      </c>
      <c r="S2902" s="168">
        <f t="shared" si="1386"/>
        <v>0</v>
      </c>
      <c r="T2902" s="168">
        <f t="shared" ref="T2902:W2915" si="1389">SUM(T2916)</f>
        <v>0</v>
      </c>
      <c r="U2902" s="168">
        <f t="shared" si="1389"/>
        <v>0</v>
      </c>
      <c r="V2902" s="168">
        <f t="shared" si="1389"/>
        <v>0</v>
      </c>
      <c r="W2902" s="168">
        <f t="shared" si="1389"/>
        <v>0</v>
      </c>
    </row>
    <row r="2903" spans="2:23" ht="16.5" thickTop="1" thickBot="1">
      <c r="B2903" s="164" t="s">
        <v>124</v>
      </c>
      <c r="C2903" s="170" t="s">
        <v>96</v>
      </c>
      <c r="D2903" s="168">
        <f t="shared" si="1382"/>
        <v>11598000</v>
      </c>
      <c r="E2903" s="168">
        <f t="shared" si="1383"/>
        <v>2923000</v>
      </c>
      <c r="F2903" s="168">
        <f t="shared" si="1383"/>
        <v>2923000</v>
      </c>
      <c r="G2903" s="168">
        <f t="shared" si="1383"/>
        <v>2899000</v>
      </c>
      <c r="H2903" s="168">
        <f t="shared" si="1381"/>
        <v>2853000</v>
      </c>
      <c r="I2903" s="168">
        <f t="shared" si="1384"/>
        <v>11598000</v>
      </c>
      <c r="J2903" s="168">
        <f t="shared" si="1387"/>
        <v>2923000</v>
      </c>
      <c r="K2903" s="168">
        <f t="shared" si="1387"/>
        <v>2923000</v>
      </c>
      <c r="L2903" s="168">
        <f t="shared" si="1387"/>
        <v>2899000</v>
      </c>
      <c r="M2903" s="168">
        <f t="shared" si="1387"/>
        <v>2853000</v>
      </c>
      <c r="N2903" s="168">
        <f t="shared" si="1385"/>
        <v>0</v>
      </c>
      <c r="O2903" s="168">
        <f t="shared" si="1388"/>
        <v>0</v>
      </c>
      <c r="P2903" s="168">
        <f t="shared" si="1388"/>
        <v>0</v>
      </c>
      <c r="Q2903" s="168">
        <f t="shared" si="1388"/>
        <v>0</v>
      </c>
      <c r="R2903" s="168">
        <f t="shared" si="1388"/>
        <v>0</v>
      </c>
      <c r="S2903" s="168">
        <f t="shared" si="1386"/>
        <v>0</v>
      </c>
      <c r="T2903" s="168">
        <f t="shared" si="1389"/>
        <v>0</v>
      </c>
      <c r="U2903" s="168">
        <f t="shared" si="1389"/>
        <v>0</v>
      </c>
      <c r="V2903" s="168">
        <f t="shared" si="1389"/>
        <v>0</v>
      </c>
      <c r="W2903" s="168">
        <f t="shared" si="1389"/>
        <v>0</v>
      </c>
    </row>
    <row r="2904" spans="2:23" ht="16.5" thickTop="1" thickBot="1">
      <c r="B2904" s="164" t="s">
        <v>124</v>
      </c>
      <c r="C2904" s="171" t="s">
        <v>97</v>
      </c>
      <c r="D2904" s="168">
        <f t="shared" si="1382"/>
        <v>9683000</v>
      </c>
      <c r="E2904" s="168">
        <f t="shared" si="1383"/>
        <v>2420000</v>
      </c>
      <c r="F2904" s="168">
        <f t="shared" si="1383"/>
        <v>2421000</v>
      </c>
      <c r="G2904" s="168">
        <f t="shared" si="1383"/>
        <v>2421000</v>
      </c>
      <c r="H2904" s="168">
        <f t="shared" si="1381"/>
        <v>2421000</v>
      </c>
      <c r="I2904" s="168">
        <f t="shared" si="1384"/>
        <v>9683000</v>
      </c>
      <c r="J2904" s="168">
        <f t="shared" si="1387"/>
        <v>2420000</v>
      </c>
      <c r="K2904" s="168">
        <f t="shared" si="1387"/>
        <v>2421000</v>
      </c>
      <c r="L2904" s="168">
        <f t="shared" si="1387"/>
        <v>2421000</v>
      </c>
      <c r="M2904" s="168">
        <f t="shared" si="1387"/>
        <v>2421000</v>
      </c>
      <c r="N2904" s="168">
        <f t="shared" si="1385"/>
        <v>0</v>
      </c>
      <c r="O2904" s="168">
        <f t="shared" si="1388"/>
        <v>0</v>
      </c>
      <c r="P2904" s="168">
        <f t="shared" si="1388"/>
        <v>0</v>
      </c>
      <c r="Q2904" s="168">
        <f t="shared" si="1388"/>
        <v>0</v>
      </c>
      <c r="R2904" s="168">
        <f t="shared" si="1388"/>
        <v>0</v>
      </c>
      <c r="S2904" s="168">
        <f t="shared" si="1386"/>
        <v>0</v>
      </c>
      <c r="T2904" s="168">
        <f t="shared" si="1389"/>
        <v>0</v>
      </c>
      <c r="U2904" s="168">
        <f t="shared" si="1389"/>
        <v>0</v>
      </c>
      <c r="V2904" s="168">
        <f t="shared" si="1389"/>
        <v>0</v>
      </c>
      <c r="W2904" s="168">
        <f t="shared" si="1389"/>
        <v>0</v>
      </c>
    </row>
    <row r="2905" spans="2:23" ht="16.5" thickTop="1" thickBot="1">
      <c r="B2905" s="164" t="s">
        <v>124</v>
      </c>
      <c r="C2905" s="171" t="s">
        <v>98</v>
      </c>
      <c r="D2905" s="168">
        <f t="shared" si="1382"/>
        <v>905000</v>
      </c>
      <c r="E2905" s="168">
        <f t="shared" si="1383"/>
        <v>250000</v>
      </c>
      <c r="F2905" s="168">
        <f t="shared" si="1383"/>
        <v>250000</v>
      </c>
      <c r="G2905" s="168">
        <f t="shared" si="1383"/>
        <v>225000</v>
      </c>
      <c r="H2905" s="168">
        <f t="shared" si="1381"/>
        <v>180000</v>
      </c>
      <c r="I2905" s="168">
        <f t="shared" si="1384"/>
        <v>905000</v>
      </c>
      <c r="J2905" s="168">
        <f t="shared" si="1387"/>
        <v>250000</v>
      </c>
      <c r="K2905" s="168">
        <f t="shared" si="1387"/>
        <v>250000</v>
      </c>
      <c r="L2905" s="168">
        <f t="shared" si="1387"/>
        <v>225000</v>
      </c>
      <c r="M2905" s="168">
        <f t="shared" si="1387"/>
        <v>180000</v>
      </c>
      <c r="N2905" s="168">
        <f t="shared" si="1385"/>
        <v>0</v>
      </c>
      <c r="O2905" s="168">
        <f t="shared" si="1388"/>
        <v>0</v>
      </c>
      <c r="P2905" s="168">
        <f t="shared" si="1388"/>
        <v>0</v>
      </c>
      <c r="Q2905" s="168">
        <f t="shared" si="1388"/>
        <v>0</v>
      </c>
      <c r="R2905" s="168">
        <f t="shared" si="1388"/>
        <v>0</v>
      </c>
      <c r="S2905" s="168">
        <f t="shared" si="1386"/>
        <v>0</v>
      </c>
      <c r="T2905" s="168">
        <f t="shared" si="1389"/>
        <v>0</v>
      </c>
      <c r="U2905" s="168">
        <f t="shared" si="1389"/>
        <v>0</v>
      </c>
      <c r="V2905" s="168">
        <f t="shared" si="1389"/>
        <v>0</v>
      </c>
      <c r="W2905" s="168">
        <f t="shared" si="1389"/>
        <v>0</v>
      </c>
    </row>
    <row r="2906" spans="2:23" ht="16.5" thickTop="1" thickBot="1">
      <c r="B2906" s="164" t="s">
        <v>124</v>
      </c>
      <c r="C2906" s="171" t="s">
        <v>15</v>
      </c>
      <c r="D2906" s="168">
        <f t="shared" si="1382"/>
        <v>0</v>
      </c>
      <c r="E2906" s="168">
        <f t="shared" si="1383"/>
        <v>0</v>
      </c>
      <c r="F2906" s="168">
        <f t="shared" si="1383"/>
        <v>0</v>
      </c>
      <c r="G2906" s="168">
        <f t="shared" si="1383"/>
        <v>0</v>
      </c>
      <c r="H2906" s="168">
        <f t="shared" si="1381"/>
        <v>0</v>
      </c>
      <c r="I2906" s="168">
        <f t="shared" si="1384"/>
        <v>0</v>
      </c>
      <c r="J2906" s="168">
        <f t="shared" si="1387"/>
        <v>0</v>
      </c>
      <c r="K2906" s="168">
        <f t="shared" si="1387"/>
        <v>0</v>
      </c>
      <c r="L2906" s="168">
        <f t="shared" si="1387"/>
        <v>0</v>
      </c>
      <c r="M2906" s="168">
        <f t="shared" si="1387"/>
        <v>0</v>
      </c>
      <c r="N2906" s="168">
        <f t="shared" si="1385"/>
        <v>0</v>
      </c>
      <c r="O2906" s="168">
        <f t="shared" si="1388"/>
        <v>0</v>
      </c>
      <c r="P2906" s="168">
        <f t="shared" si="1388"/>
        <v>0</v>
      </c>
      <c r="Q2906" s="168">
        <f t="shared" si="1388"/>
        <v>0</v>
      </c>
      <c r="R2906" s="168">
        <f t="shared" si="1388"/>
        <v>0</v>
      </c>
      <c r="S2906" s="168">
        <f t="shared" si="1386"/>
        <v>0</v>
      </c>
      <c r="T2906" s="168">
        <f t="shared" si="1389"/>
        <v>0</v>
      </c>
      <c r="U2906" s="168">
        <f t="shared" si="1389"/>
        <v>0</v>
      </c>
      <c r="V2906" s="168">
        <f t="shared" si="1389"/>
        <v>0</v>
      </c>
      <c r="W2906" s="168">
        <f t="shared" si="1389"/>
        <v>0</v>
      </c>
    </row>
    <row r="2907" spans="2:23" ht="16.5" thickTop="1" thickBot="1">
      <c r="B2907" s="164" t="s">
        <v>124</v>
      </c>
      <c r="C2907" s="172" t="s">
        <v>140</v>
      </c>
      <c r="D2907" s="168">
        <f t="shared" si="1382"/>
        <v>0</v>
      </c>
      <c r="E2907" s="168">
        <f t="shared" si="1383"/>
        <v>0</v>
      </c>
      <c r="F2907" s="168">
        <f t="shared" si="1383"/>
        <v>0</v>
      </c>
      <c r="G2907" s="168">
        <f t="shared" si="1383"/>
        <v>0</v>
      </c>
      <c r="H2907" s="168">
        <f t="shared" si="1381"/>
        <v>0</v>
      </c>
      <c r="I2907" s="168">
        <f t="shared" si="1384"/>
        <v>0</v>
      </c>
      <c r="J2907" s="168">
        <f t="shared" si="1387"/>
        <v>0</v>
      </c>
      <c r="K2907" s="168">
        <f t="shared" si="1387"/>
        <v>0</v>
      </c>
      <c r="L2907" s="168">
        <f t="shared" si="1387"/>
        <v>0</v>
      </c>
      <c r="M2907" s="168">
        <f t="shared" si="1387"/>
        <v>0</v>
      </c>
      <c r="N2907" s="168">
        <f t="shared" si="1385"/>
        <v>0</v>
      </c>
      <c r="O2907" s="168">
        <f t="shared" si="1388"/>
        <v>0</v>
      </c>
      <c r="P2907" s="168">
        <f t="shared" si="1388"/>
        <v>0</v>
      </c>
      <c r="Q2907" s="168">
        <f t="shared" si="1388"/>
        <v>0</v>
      </c>
      <c r="R2907" s="168">
        <f t="shared" si="1388"/>
        <v>0</v>
      </c>
      <c r="S2907" s="168">
        <f t="shared" si="1386"/>
        <v>0</v>
      </c>
      <c r="T2907" s="168">
        <f t="shared" si="1389"/>
        <v>0</v>
      </c>
      <c r="U2907" s="168">
        <f t="shared" si="1389"/>
        <v>0</v>
      </c>
      <c r="V2907" s="168">
        <f t="shared" si="1389"/>
        <v>0</v>
      </c>
      <c r="W2907" s="168">
        <f t="shared" si="1389"/>
        <v>0</v>
      </c>
    </row>
    <row r="2908" spans="2:23" ht="16.5" thickTop="1" thickBot="1">
      <c r="B2908" s="164" t="s">
        <v>124</v>
      </c>
      <c r="C2908" s="173" t="s">
        <v>138</v>
      </c>
      <c r="D2908" s="168">
        <f t="shared" si="1382"/>
        <v>0</v>
      </c>
      <c r="E2908" s="168">
        <f t="shared" si="1383"/>
        <v>0</v>
      </c>
      <c r="F2908" s="168">
        <f t="shared" si="1383"/>
        <v>0</v>
      </c>
      <c r="G2908" s="168">
        <f t="shared" si="1383"/>
        <v>0</v>
      </c>
      <c r="H2908" s="168">
        <f t="shared" si="1381"/>
        <v>0</v>
      </c>
      <c r="I2908" s="168">
        <f t="shared" si="1384"/>
        <v>0</v>
      </c>
      <c r="J2908" s="168">
        <f t="shared" si="1387"/>
        <v>0</v>
      </c>
      <c r="K2908" s="168">
        <f t="shared" si="1387"/>
        <v>0</v>
      </c>
      <c r="L2908" s="168">
        <f t="shared" si="1387"/>
        <v>0</v>
      </c>
      <c r="M2908" s="168">
        <f t="shared" si="1387"/>
        <v>0</v>
      </c>
      <c r="N2908" s="168">
        <f t="shared" si="1385"/>
        <v>0</v>
      </c>
      <c r="O2908" s="168">
        <f t="shared" si="1388"/>
        <v>0</v>
      </c>
      <c r="P2908" s="168">
        <f t="shared" si="1388"/>
        <v>0</v>
      </c>
      <c r="Q2908" s="168">
        <f t="shared" si="1388"/>
        <v>0</v>
      </c>
      <c r="R2908" s="168">
        <f t="shared" si="1388"/>
        <v>0</v>
      </c>
      <c r="S2908" s="168">
        <f t="shared" si="1386"/>
        <v>0</v>
      </c>
      <c r="T2908" s="168">
        <f t="shared" si="1389"/>
        <v>0</v>
      </c>
      <c r="U2908" s="168">
        <f t="shared" si="1389"/>
        <v>0</v>
      </c>
      <c r="V2908" s="168">
        <f t="shared" si="1389"/>
        <v>0</v>
      </c>
      <c r="W2908" s="168">
        <f t="shared" si="1389"/>
        <v>0</v>
      </c>
    </row>
    <row r="2909" spans="2:23" ht="16.5" thickTop="1" thickBot="1">
      <c r="B2909" s="164" t="s">
        <v>124</v>
      </c>
      <c r="C2909" s="174" t="s">
        <v>141</v>
      </c>
      <c r="D2909" s="168">
        <f t="shared" si="1382"/>
        <v>0</v>
      </c>
      <c r="E2909" s="168">
        <f t="shared" si="1383"/>
        <v>0</v>
      </c>
      <c r="F2909" s="168">
        <f t="shared" si="1383"/>
        <v>0</v>
      </c>
      <c r="G2909" s="168">
        <f t="shared" si="1383"/>
        <v>0</v>
      </c>
      <c r="H2909" s="168">
        <f t="shared" si="1381"/>
        <v>0</v>
      </c>
      <c r="I2909" s="168">
        <f t="shared" si="1384"/>
        <v>0</v>
      </c>
      <c r="J2909" s="168">
        <f t="shared" si="1387"/>
        <v>0</v>
      </c>
      <c r="K2909" s="168">
        <f t="shared" si="1387"/>
        <v>0</v>
      </c>
      <c r="L2909" s="168">
        <f t="shared" si="1387"/>
        <v>0</v>
      </c>
      <c r="M2909" s="168">
        <f t="shared" si="1387"/>
        <v>0</v>
      </c>
      <c r="N2909" s="168">
        <f t="shared" si="1385"/>
        <v>0</v>
      </c>
      <c r="O2909" s="168">
        <f t="shared" si="1388"/>
        <v>0</v>
      </c>
      <c r="P2909" s="168">
        <f t="shared" si="1388"/>
        <v>0</v>
      </c>
      <c r="Q2909" s="168">
        <f t="shared" si="1388"/>
        <v>0</v>
      </c>
      <c r="R2909" s="168">
        <f t="shared" si="1388"/>
        <v>0</v>
      </c>
      <c r="S2909" s="168">
        <f t="shared" si="1386"/>
        <v>0</v>
      </c>
      <c r="T2909" s="168">
        <f t="shared" si="1389"/>
        <v>0</v>
      </c>
      <c r="U2909" s="168">
        <f t="shared" si="1389"/>
        <v>0</v>
      </c>
      <c r="V2909" s="168">
        <f t="shared" si="1389"/>
        <v>0</v>
      </c>
      <c r="W2909" s="168">
        <f t="shared" si="1389"/>
        <v>0</v>
      </c>
    </row>
    <row r="2910" spans="2:23" ht="16.5" thickTop="1" thickBot="1">
      <c r="B2910" s="164" t="s">
        <v>124</v>
      </c>
      <c r="C2910" s="175" t="s">
        <v>142</v>
      </c>
      <c r="D2910" s="168">
        <f t="shared" si="1382"/>
        <v>0</v>
      </c>
      <c r="E2910" s="168">
        <f t="shared" si="1383"/>
        <v>0</v>
      </c>
      <c r="F2910" s="168">
        <f t="shared" si="1383"/>
        <v>0</v>
      </c>
      <c r="G2910" s="168">
        <f t="shared" si="1383"/>
        <v>0</v>
      </c>
      <c r="H2910" s="168">
        <f t="shared" si="1381"/>
        <v>0</v>
      </c>
      <c r="I2910" s="168">
        <f t="shared" si="1384"/>
        <v>0</v>
      </c>
      <c r="J2910" s="168">
        <f t="shared" si="1387"/>
        <v>0</v>
      </c>
      <c r="K2910" s="168">
        <f t="shared" si="1387"/>
        <v>0</v>
      </c>
      <c r="L2910" s="168">
        <f t="shared" si="1387"/>
        <v>0</v>
      </c>
      <c r="M2910" s="168">
        <f t="shared" si="1387"/>
        <v>0</v>
      </c>
      <c r="N2910" s="168">
        <f t="shared" si="1385"/>
        <v>0</v>
      </c>
      <c r="O2910" s="168">
        <f t="shared" si="1388"/>
        <v>0</v>
      </c>
      <c r="P2910" s="168">
        <f t="shared" si="1388"/>
        <v>0</v>
      </c>
      <c r="Q2910" s="168">
        <f t="shared" si="1388"/>
        <v>0</v>
      </c>
      <c r="R2910" s="168">
        <f t="shared" si="1388"/>
        <v>0</v>
      </c>
      <c r="S2910" s="168">
        <f t="shared" si="1386"/>
        <v>0</v>
      </c>
      <c r="T2910" s="168">
        <f t="shared" si="1389"/>
        <v>0</v>
      </c>
      <c r="U2910" s="168">
        <f t="shared" si="1389"/>
        <v>0</v>
      </c>
      <c r="V2910" s="168">
        <f t="shared" si="1389"/>
        <v>0</v>
      </c>
      <c r="W2910" s="168">
        <f t="shared" si="1389"/>
        <v>0</v>
      </c>
    </row>
    <row r="2911" spans="2:23" ht="31.5" thickTop="1" thickBot="1">
      <c r="B2911" s="164" t="s">
        <v>124</v>
      </c>
      <c r="C2911" s="175" t="s">
        <v>143</v>
      </c>
      <c r="D2911" s="168">
        <f t="shared" si="1382"/>
        <v>0</v>
      </c>
      <c r="E2911" s="168">
        <f t="shared" si="1383"/>
        <v>0</v>
      </c>
      <c r="F2911" s="168">
        <f t="shared" si="1383"/>
        <v>0</v>
      </c>
      <c r="G2911" s="168">
        <f t="shared" si="1383"/>
        <v>0</v>
      </c>
      <c r="H2911" s="168">
        <f t="shared" si="1381"/>
        <v>0</v>
      </c>
      <c r="I2911" s="168">
        <f t="shared" si="1384"/>
        <v>0</v>
      </c>
      <c r="J2911" s="168">
        <f t="shared" si="1387"/>
        <v>0</v>
      </c>
      <c r="K2911" s="168">
        <f t="shared" si="1387"/>
        <v>0</v>
      </c>
      <c r="L2911" s="168">
        <f t="shared" si="1387"/>
        <v>0</v>
      </c>
      <c r="M2911" s="168">
        <f t="shared" si="1387"/>
        <v>0</v>
      </c>
      <c r="N2911" s="168">
        <f t="shared" si="1385"/>
        <v>0</v>
      </c>
      <c r="O2911" s="168">
        <f t="shared" si="1388"/>
        <v>0</v>
      </c>
      <c r="P2911" s="168">
        <f t="shared" si="1388"/>
        <v>0</v>
      </c>
      <c r="Q2911" s="168">
        <f t="shared" si="1388"/>
        <v>0</v>
      </c>
      <c r="R2911" s="168">
        <f t="shared" si="1388"/>
        <v>0</v>
      </c>
      <c r="S2911" s="168">
        <f t="shared" si="1386"/>
        <v>0</v>
      </c>
      <c r="T2911" s="168">
        <f t="shared" si="1389"/>
        <v>0</v>
      </c>
      <c r="U2911" s="168">
        <f t="shared" si="1389"/>
        <v>0</v>
      </c>
      <c r="V2911" s="168">
        <f t="shared" si="1389"/>
        <v>0</v>
      </c>
      <c r="W2911" s="168">
        <f t="shared" si="1389"/>
        <v>0</v>
      </c>
    </row>
    <row r="2912" spans="2:23" ht="16.5" thickTop="1" thickBot="1">
      <c r="B2912" s="164" t="s">
        <v>124</v>
      </c>
      <c r="C2912" s="171" t="s">
        <v>101</v>
      </c>
      <c r="D2912" s="168">
        <f t="shared" si="1382"/>
        <v>300000</v>
      </c>
      <c r="E2912" s="168">
        <f t="shared" si="1383"/>
        <v>75000</v>
      </c>
      <c r="F2912" s="168">
        <f t="shared" si="1383"/>
        <v>75000</v>
      </c>
      <c r="G2912" s="168">
        <f t="shared" si="1383"/>
        <v>75000</v>
      </c>
      <c r="H2912" s="168">
        <f t="shared" si="1381"/>
        <v>75000</v>
      </c>
      <c r="I2912" s="168">
        <f t="shared" si="1384"/>
        <v>300000</v>
      </c>
      <c r="J2912" s="168">
        <f t="shared" si="1387"/>
        <v>75000</v>
      </c>
      <c r="K2912" s="168">
        <f t="shared" si="1387"/>
        <v>75000</v>
      </c>
      <c r="L2912" s="168">
        <f t="shared" si="1387"/>
        <v>75000</v>
      </c>
      <c r="M2912" s="168">
        <f t="shared" si="1387"/>
        <v>75000</v>
      </c>
      <c r="N2912" s="168">
        <f t="shared" si="1385"/>
        <v>0</v>
      </c>
      <c r="O2912" s="168">
        <f t="shared" si="1388"/>
        <v>0</v>
      </c>
      <c r="P2912" s="168">
        <f t="shared" si="1388"/>
        <v>0</v>
      </c>
      <c r="Q2912" s="168">
        <f t="shared" si="1388"/>
        <v>0</v>
      </c>
      <c r="R2912" s="168">
        <f t="shared" si="1388"/>
        <v>0</v>
      </c>
      <c r="S2912" s="168">
        <f t="shared" si="1386"/>
        <v>0</v>
      </c>
      <c r="T2912" s="168">
        <f t="shared" si="1389"/>
        <v>0</v>
      </c>
      <c r="U2912" s="168">
        <f t="shared" si="1389"/>
        <v>0</v>
      </c>
      <c r="V2912" s="168">
        <f t="shared" si="1389"/>
        <v>0</v>
      </c>
      <c r="W2912" s="168">
        <f t="shared" si="1389"/>
        <v>0</v>
      </c>
    </row>
    <row r="2913" spans="2:23" ht="16.5" thickTop="1" thickBot="1">
      <c r="B2913" s="164" t="s">
        <v>124</v>
      </c>
      <c r="C2913" s="171" t="s">
        <v>102</v>
      </c>
      <c r="D2913" s="168">
        <f t="shared" si="1382"/>
        <v>710000</v>
      </c>
      <c r="E2913" s="168">
        <f t="shared" si="1383"/>
        <v>178000</v>
      </c>
      <c r="F2913" s="168">
        <f t="shared" si="1383"/>
        <v>177000</v>
      </c>
      <c r="G2913" s="168">
        <f t="shared" si="1383"/>
        <v>178000</v>
      </c>
      <c r="H2913" s="168">
        <f t="shared" si="1381"/>
        <v>177000</v>
      </c>
      <c r="I2913" s="168">
        <f t="shared" si="1384"/>
        <v>710000</v>
      </c>
      <c r="J2913" s="168">
        <f t="shared" si="1387"/>
        <v>178000</v>
      </c>
      <c r="K2913" s="168">
        <f t="shared" si="1387"/>
        <v>177000</v>
      </c>
      <c r="L2913" s="168">
        <f t="shared" si="1387"/>
        <v>178000</v>
      </c>
      <c r="M2913" s="168">
        <f t="shared" si="1387"/>
        <v>177000</v>
      </c>
      <c r="N2913" s="168">
        <f t="shared" si="1385"/>
        <v>0</v>
      </c>
      <c r="O2913" s="168">
        <f t="shared" si="1388"/>
        <v>0</v>
      </c>
      <c r="P2913" s="168">
        <f t="shared" si="1388"/>
        <v>0</v>
      </c>
      <c r="Q2913" s="168">
        <f t="shared" si="1388"/>
        <v>0</v>
      </c>
      <c r="R2913" s="168">
        <f t="shared" si="1388"/>
        <v>0</v>
      </c>
      <c r="S2913" s="168">
        <f t="shared" si="1386"/>
        <v>0</v>
      </c>
      <c r="T2913" s="168">
        <f t="shared" si="1389"/>
        <v>0</v>
      </c>
      <c r="U2913" s="168">
        <f t="shared" si="1389"/>
        <v>0</v>
      </c>
      <c r="V2913" s="168">
        <f t="shared" si="1389"/>
        <v>0</v>
      </c>
      <c r="W2913" s="168">
        <f t="shared" si="1389"/>
        <v>0</v>
      </c>
    </row>
    <row r="2914" spans="2:23" ht="31.5" thickTop="1" thickBot="1">
      <c r="B2914" s="164" t="s">
        <v>124</v>
      </c>
      <c r="C2914" s="172" t="s">
        <v>156</v>
      </c>
      <c r="D2914" s="168">
        <f t="shared" si="1382"/>
        <v>710000</v>
      </c>
      <c r="E2914" s="168">
        <f t="shared" si="1383"/>
        <v>178000</v>
      </c>
      <c r="F2914" s="168">
        <f t="shared" si="1383"/>
        <v>177000</v>
      </c>
      <c r="G2914" s="168">
        <f t="shared" si="1383"/>
        <v>178000</v>
      </c>
      <c r="H2914" s="168">
        <f t="shared" si="1381"/>
        <v>177000</v>
      </c>
      <c r="I2914" s="168">
        <f t="shared" si="1384"/>
        <v>710000</v>
      </c>
      <c r="J2914" s="168">
        <f t="shared" si="1387"/>
        <v>178000</v>
      </c>
      <c r="K2914" s="168">
        <f t="shared" si="1387"/>
        <v>177000</v>
      </c>
      <c r="L2914" s="168">
        <f t="shared" si="1387"/>
        <v>178000</v>
      </c>
      <c r="M2914" s="168">
        <f t="shared" si="1387"/>
        <v>177000</v>
      </c>
      <c r="N2914" s="168">
        <f t="shared" si="1385"/>
        <v>0</v>
      </c>
      <c r="O2914" s="168">
        <f t="shared" si="1388"/>
        <v>0</v>
      </c>
      <c r="P2914" s="168">
        <f t="shared" si="1388"/>
        <v>0</v>
      </c>
      <c r="Q2914" s="168">
        <f t="shared" si="1388"/>
        <v>0</v>
      </c>
      <c r="R2914" s="168">
        <f t="shared" si="1388"/>
        <v>0</v>
      </c>
      <c r="S2914" s="168">
        <f t="shared" si="1386"/>
        <v>0</v>
      </c>
      <c r="T2914" s="168">
        <f t="shared" si="1389"/>
        <v>0</v>
      </c>
      <c r="U2914" s="168">
        <f t="shared" si="1389"/>
        <v>0</v>
      </c>
      <c r="V2914" s="168">
        <f t="shared" si="1389"/>
        <v>0</v>
      </c>
      <c r="W2914" s="168">
        <f t="shared" si="1389"/>
        <v>0</v>
      </c>
    </row>
    <row r="2915" spans="2:23" ht="16.5" thickTop="1" thickBot="1">
      <c r="B2915" s="164" t="s">
        <v>124</v>
      </c>
      <c r="C2915" s="170" t="s">
        <v>121</v>
      </c>
      <c r="D2915" s="168">
        <f t="shared" si="1382"/>
        <v>50000</v>
      </c>
      <c r="E2915" s="168">
        <f t="shared" si="1383"/>
        <v>11000</v>
      </c>
      <c r="F2915" s="168">
        <f t="shared" si="1383"/>
        <v>15000</v>
      </c>
      <c r="G2915" s="168">
        <f t="shared" si="1383"/>
        <v>14000</v>
      </c>
      <c r="H2915" s="168">
        <f t="shared" si="1381"/>
        <v>10000</v>
      </c>
      <c r="I2915" s="168">
        <f t="shared" si="1384"/>
        <v>50000</v>
      </c>
      <c r="J2915" s="168">
        <f t="shared" si="1387"/>
        <v>11000</v>
      </c>
      <c r="K2915" s="168">
        <f t="shared" si="1387"/>
        <v>15000</v>
      </c>
      <c r="L2915" s="168">
        <f t="shared" si="1387"/>
        <v>14000</v>
      </c>
      <c r="M2915" s="168">
        <f t="shared" si="1387"/>
        <v>10000</v>
      </c>
      <c r="N2915" s="168">
        <f t="shared" si="1385"/>
        <v>0</v>
      </c>
      <c r="O2915" s="168">
        <f t="shared" si="1388"/>
        <v>0</v>
      </c>
      <c r="P2915" s="168">
        <f t="shared" si="1388"/>
        <v>0</v>
      </c>
      <c r="Q2915" s="168">
        <f t="shared" si="1388"/>
        <v>0</v>
      </c>
      <c r="R2915" s="168">
        <f t="shared" si="1388"/>
        <v>0</v>
      </c>
      <c r="S2915" s="168">
        <f t="shared" si="1386"/>
        <v>0</v>
      </c>
      <c r="T2915" s="168">
        <f t="shared" si="1389"/>
        <v>0</v>
      </c>
      <c r="U2915" s="168">
        <f t="shared" si="1389"/>
        <v>0</v>
      </c>
      <c r="V2915" s="168">
        <f t="shared" si="1389"/>
        <v>0</v>
      </c>
      <c r="W2915" s="168">
        <f t="shared" si="1389"/>
        <v>0</v>
      </c>
    </row>
    <row r="2916" spans="2:23" ht="31.5" thickTop="1" thickBot="1">
      <c r="B2916" s="164" t="s">
        <v>1049</v>
      </c>
      <c r="C2916" s="170" t="s">
        <v>1050</v>
      </c>
      <c r="D2916" s="168">
        <f t="shared" si="1382"/>
        <v>11648000</v>
      </c>
      <c r="E2916" s="168">
        <f t="shared" si="1383"/>
        <v>2934000</v>
      </c>
      <c r="F2916" s="168">
        <f t="shared" si="1383"/>
        <v>2938000</v>
      </c>
      <c r="G2916" s="168">
        <f t="shared" si="1383"/>
        <v>2913000</v>
      </c>
      <c r="H2916" s="168">
        <f t="shared" si="1381"/>
        <v>2863000</v>
      </c>
      <c r="I2916" s="168">
        <f t="shared" si="1384"/>
        <v>11648000</v>
      </c>
      <c r="J2916" s="168">
        <f t="shared" ref="J2916:M2917" si="1390">SUM(J2930,J2944,J2948,J2952,J2956,J2960,J2964,J2968,J2972,J2976,J2980)</f>
        <v>2934000</v>
      </c>
      <c r="K2916" s="168">
        <f t="shared" si="1390"/>
        <v>2938000</v>
      </c>
      <c r="L2916" s="168">
        <f t="shared" si="1390"/>
        <v>2913000</v>
      </c>
      <c r="M2916" s="168">
        <f t="shared" si="1390"/>
        <v>2863000</v>
      </c>
      <c r="N2916" s="168">
        <f t="shared" si="1385"/>
        <v>0</v>
      </c>
      <c r="O2916" s="168">
        <f t="shared" ref="O2916:R2917" si="1391">SUM(O2930,O2944,O2948,O2952,O2956,O2960,O2964,O2968,O2972,O2976,O2980)</f>
        <v>0</v>
      </c>
      <c r="P2916" s="168">
        <f t="shared" si="1391"/>
        <v>0</v>
      </c>
      <c r="Q2916" s="168">
        <f t="shared" si="1391"/>
        <v>0</v>
      </c>
      <c r="R2916" s="168">
        <f t="shared" si="1391"/>
        <v>0</v>
      </c>
      <c r="S2916" s="168">
        <f t="shared" si="1386"/>
        <v>0</v>
      </c>
      <c r="T2916" s="168">
        <f t="shared" ref="T2916:W2917" si="1392">SUM(T2930,T2944,T2948,T2952,T2956,T2960,T2964,T2968,T2972,T2976,T2980)</f>
        <v>0</v>
      </c>
      <c r="U2916" s="168">
        <f t="shared" si="1392"/>
        <v>0</v>
      </c>
      <c r="V2916" s="168">
        <f t="shared" si="1392"/>
        <v>0</v>
      </c>
      <c r="W2916" s="168">
        <f t="shared" si="1392"/>
        <v>0</v>
      </c>
    </row>
    <row r="2917" spans="2:23" ht="16.5" thickTop="1" thickBot="1">
      <c r="B2917" s="164" t="s">
        <v>124</v>
      </c>
      <c r="C2917" s="171" t="s">
        <v>96</v>
      </c>
      <c r="D2917" s="168">
        <f t="shared" si="1382"/>
        <v>11598000</v>
      </c>
      <c r="E2917" s="168">
        <f t="shared" si="1383"/>
        <v>2923000</v>
      </c>
      <c r="F2917" s="168">
        <f t="shared" si="1383"/>
        <v>2923000</v>
      </c>
      <c r="G2917" s="168">
        <f t="shared" si="1383"/>
        <v>2899000</v>
      </c>
      <c r="H2917" s="168">
        <f t="shared" si="1381"/>
        <v>2853000</v>
      </c>
      <c r="I2917" s="168">
        <f t="shared" si="1384"/>
        <v>11598000</v>
      </c>
      <c r="J2917" s="168">
        <f t="shared" si="1390"/>
        <v>2923000</v>
      </c>
      <c r="K2917" s="168">
        <f t="shared" si="1390"/>
        <v>2923000</v>
      </c>
      <c r="L2917" s="168">
        <f t="shared" si="1390"/>
        <v>2899000</v>
      </c>
      <c r="M2917" s="168">
        <f t="shared" si="1390"/>
        <v>2853000</v>
      </c>
      <c r="N2917" s="168">
        <f t="shared" si="1385"/>
        <v>0</v>
      </c>
      <c r="O2917" s="168">
        <f t="shared" si="1391"/>
        <v>0</v>
      </c>
      <c r="P2917" s="168">
        <f t="shared" si="1391"/>
        <v>0</v>
      </c>
      <c r="Q2917" s="168">
        <f t="shared" si="1391"/>
        <v>0</v>
      </c>
      <c r="R2917" s="168">
        <f t="shared" si="1391"/>
        <v>0</v>
      </c>
      <c r="S2917" s="168">
        <f t="shared" si="1386"/>
        <v>0</v>
      </c>
      <c r="T2917" s="168">
        <f t="shared" si="1392"/>
        <v>0</v>
      </c>
      <c r="U2917" s="168">
        <f t="shared" si="1392"/>
        <v>0</v>
      </c>
      <c r="V2917" s="168">
        <f t="shared" si="1392"/>
        <v>0</v>
      </c>
      <c r="W2917" s="168">
        <f t="shared" si="1392"/>
        <v>0</v>
      </c>
    </row>
    <row r="2918" spans="2:23" ht="16.5" thickTop="1" thickBot="1">
      <c r="B2918" s="164" t="s">
        <v>124</v>
      </c>
      <c r="C2918" s="172" t="s">
        <v>97</v>
      </c>
      <c r="D2918" s="168">
        <f t="shared" si="1382"/>
        <v>9683000</v>
      </c>
      <c r="E2918" s="168">
        <f t="shared" si="1383"/>
        <v>2420000</v>
      </c>
      <c r="F2918" s="168">
        <f t="shared" si="1383"/>
        <v>2421000</v>
      </c>
      <c r="G2918" s="168">
        <f t="shared" si="1383"/>
        <v>2421000</v>
      </c>
      <c r="H2918" s="168">
        <f t="shared" si="1381"/>
        <v>2421000</v>
      </c>
      <c r="I2918" s="168">
        <f t="shared" si="1384"/>
        <v>9683000</v>
      </c>
      <c r="J2918" s="168">
        <f>SUM(J2932)</f>
        <v>2420000</v>
      </c>
      <c r="K2918" s="168">
        <f>SUM(K2932)</f>
        <v>2421000</v>
      </c>
      <c r="L2918" s="168">
        <f>SUM(L2932)</f>
        <v>2421000</v>
      </c>
      <c r="M2918" s="168">
        <f>SUM(M2932)</f>
        <v>2421000</v>
      </c>
      <c r="N2918" s="168">
        <f t="shared" si="1385"/>
        <v>0</v>
      </c>
      <c r="O2918" s="168">
        <f>SUM(O2932)</f>
        <v>0</v>
      </c>
      <c r="P2918" s="168">
        <f>SUM(P2932)</f>
        <v>0</v>
      </c>
      <c r="Q2918" s="168">
        <f>SUM(Q2932)</f>
        <v>0</v>
      </c>
      <c r="R2918" s="168">
        <f>SUM(R2932)</f>
        <v>0</v>
      </c>
      <c r="S2918" s="168">
        <f t="shared" si="1386"/>
        <v>0</v>
      </c>
      <c r="T2918" s="168">
        <f>SUM(T2932)</f>
        <v>0</v>
      </c>
      <c r="U2918" s="168">
        <f>SUM(U2932)</f>
        <v>0</v>
      </c>
      <c r="V2918" s="168">
        <f>SUM(V2932)</f>
        <v>0</v>
      </c>
      <c r="W2918" s="168">
        <f>SUM(W2932)</f>
        <v>0</v>
      </c>
    </row>
    <row r="2919" spans="2:23" ht="16.5" thickTop="1" thickBot="1">
      <c r="B2919" s="164" t="s">
        <v>124</v>
      </c>
      <c r="C2919" s="172" t="s">
        <v>98</v>
      </c>
      <c r="D2919" s="168">
        <f t="shared" si="1382"/>
        <v>905000</v>
      </c>
      <c r="E2919" s="168">
        <f t="shared" si="1383"/>
        <v>250000</v>
      </c>
      <c r="F2919" s="168">
        <f t="shared" si="1383"/>
        <v>250000</v>
      </c>
      <c r="G2919" s="168">
        <f t="shared" si="1383"/>
        <v>225000</v>
      </c>
      <c r="H2919" s="168">
        <f t="shared" si="1381"/>
        <v>180000</v>
      </c>
      <c r="I2919" s="168">
        <f t="shared" si="1384"/>
        <v>905000</v>
      </c>
      <c r="J2919" s="168">
        <f>SUM(J2933,J2946,J2950,J2954,J2958,J2962,J2966,J2970,J2974,J2978,J2982)</f>
        <v>250000</v>
      </c>
      <c r="K2919" s="168">
        <f>SUM(K2933,K2946,K2950,K2954,K2958,K2962,K2966,K2970,K2974,K2978,K2982)</f>
        <v>250000</v>
      </c>
      <c r="L2919" s="168">
        <f>SUM(L2933,L2946,L2950,L2954,L2958,L2962,L2966,L2970,L2974,L2978,L2982)</f>
        <v>225000</v>
      </c>
      <c r="M2919" s="168">
        <f>SUM(M2933,M2946,M2950,M2954,M2958,M2962,M2966,M2970,M2974,M2978,M2982)</f>
        <v>180000</v>
      </c>
      <c r="N2919" s="168">
        <f t="shared" si="1385"/>
        <v>0</v>
      </c>
      <c r="O2919" s="168">
        <f>SUM(O2933,O2946,O2950,O2954,O2958,O2962,O2966,O2970,O2974,O2978,O2982)</f>
        <v>0</v>
      </c>
      <c r="P2919" s="168">
        <f>SUM(P2933,P2946,P2950,P2954,P2958,P2962,P2966,P2970,P2974,P2978,P2982)</f>
        <v>0</v>
      </c>
      <c r="Q2919" s="168">
        <f>SUM(Q2933,Q2946,Q2950,Q2954,Q2958,Q2962,Q2966,Q2970,Q2974,Q2978,Q2982)</f>
        <v>0</v>
      </c>
      <c r="R2919" s="168">
        <f>SUM(R2933,R2946,R2950,R2954,R2958,R2962,R2966,R2970,R2974,R2978,R2982)</f>
        <v>0</v>
      </c>
      <c r="S2919" s="168">
        <f t="shared" si="1386"/>
        <v>0</v>
      </c>
      <c r="T2919" s="168">
        <f>SUM(T2933,T2946,T2950,T2954,T2958,T2962,T2966,T2970,T2974,T2978,T2982)</f>
        <v>0</v>
      </c>
      <c r="U2919" s="168">
        <f>SUM(U2933,U2946,U2950,U2954,U2958,U2962,U2966,U2970,U2974,U2978,U2982)</f>
        <v>0</v>
      </c>
      <c r="V2919" s="168">
        <f>SUM(V2933,V2946,V2950,V2954,V2958,V2962,V2966,V2970,V2974,V2978,V2982)</f>
        <v>0</v>
      </c>
      <c r="W2919" s="168">
        <f>SUM(W2933,W2946,W2950,W2954,W2958,W2962,W2966,W2970,W2974,W2978,W2982)</f>
        <v>0</v>
      </c>
    </row>
    <row r="2920" spans="2:23" ht="16.5" thickTop="1" thickBot="1">
      <c r="B2920" s="164" t="s">
        <v>124</v>
      </c>
      <c r="C2920" s="172" t="s">
        <v>15</v>
      </c>
      <c r="D2920" s="168">
        <f t="shared" si="1382"/>
        <v>0</v>
      </c>
      <c r="E2920" s="168">
        <f t="shared" si="1383"/>
        <v>0</v>
      </c>
      <c r="F2920" s="168">
        <f t="shared" si="1383"/>
        <v>0</v>
      </c>
      <c r="G2920" s="168">
        <f t="shared" si="1383"/>
        <v>0</v>
      </c>
      <c r="H2920" s="168">
        <f t="shared" si="1381"/>
        <v>0</v>
      </c>
      <c r="I2920" s="168">
        <f t="shared" si="1384"/>
        <v>0</v>
      </c>
      <c r="J2920" s="168">
        <f t="shared" ref="J2920:M2925" si="1393">SUM(J2934)</f>
        <v>0</v>
      </c>
      <c r="K2920" s="168">
        <f t="shared" si="1393"/>
        <v>0</v>
      </c>
      <c r="L2920" s="168">
        <f t="shared" si="1393"/>
        <v>0</v>
      </c>
      <c r="M2920" s="168">
        <f t="shared" si="1393"/>
        <v>0</v>
      </c>
      <c r="N2920" s="168">
        <f t="shared" si="1385"/>
        <v>0</v>
      </c>
      <c r="O2920" s="168">
        <f t="shared" ref="O2920:R2925" si="1394">SUM(O2934)</f>
        <v>0</v>
      </c>
      <c r="P2920" s="168">
        <f t="shared" si="1394"/>
        <v>0</v>
      </c>
      <c r="Q2920" s="168">
        <f t="shared" si="1394"/>
        <v>0</v>
      </c>
      <c r="R2920" s="168">
        <f t="shared" si="1394"/>
        <v>0</v>
      </c>
      <c r="S2920" s="168">
        <f t="shared" si="1386"/>
        <v>0</v>
      </c>
      <c r="T2920" s="168">
        <f t="shared" ref="T2920:W2925" si="1395">SUM(T2934)</f>
        <v>0</v>
      </c>
      <c r="U2920" s="168">
        <f t="shared" si="1395"/>
        <v>0</v>
      </c>
      <c r="V2920" s="168">
        <f t="shared" si="1395"/>
        <v>0</v>
      </c>
      <c r="W2920" s="168">
        <f t="shared" si="1395"/>
        <v>0</v>
      </c>
    </row>
    <row r="2921" spans="2:23" ht="16.5" thickTop="1" thickBot="1">
      <c r="B2921" s="164" t="s">
        <v>124</v>
      </c>
      <c r="C2921" s="173" t="s">
        <v>140</v>
      </c>
      <c r="D2921" s="168">
        <f t="shared" si="1382"/>
        <v>0</v>
      </c>
      <c r="E2921" s="168">
        <f t="shared" si="1383"/>
        <v>0</v>
      </c>
      <c r="F2921" s="168">
        <f t="shared" si="1383"/>
        <v>0</v>
      </c>
      <c r="G2921" s="168">
        <f t="shared" si="1383"/>
        <v>0</v>
      </c>
      <c r="H2921" s="168">
        <f t="shared" si="1381"/>
        <v>0</v>
      </c>
      <c r="I2921" s="168">
        <f t="shared" si="1384"/>
        <v>0</v>
      </c>
      <c r="J2921" s="168">
        <f t="shared" si="1393"/>
        <v>0</v>
      </c>
      <c r="K2921" s="168">
        <f t="shared" si="1393"/>
        <v>0</v>
      </c>
      <c r="L2921" s="168">
        <f t="shared" si="1393"/>
        <v>0</v>
      </c>
      <c r="M2921" s="168">
        <f t="shared" si="1393"/>
        <v>0</v>
      </c>
      <c r="N2921" s="168">
        <f t="shared" si="1385"/>
        <v>0</v>
      </c>
      <c r="O2921" s="168">
        <f t="shared" si="1394"/>
        <v>0</v>
      </c>
      <c r="P2921" s="168">
        <f t="shared" si="1394"/>
        <v>0</v>
      </c>
      <c r="Q2921" s="168">
        <f t="shared" si="1394"/>
        <v>0</v>
      </c>
      <c r="R2921" s="168">
        <f t="shared" si="1394"/>
        <v>0</v>
      </c>
      <c r="S2921" s="168">
        <f t="shared" si="1386"/>
        <v>0</v>
      </c>
      <c r="T2921" s="168">
        <f t="shared" si="1395"/>
        <v>0</v>
      </c>
      <c r="U2921" s="168">
        <f t="shared" si="1395"/>
        <v>0</v>
      </c>
      <c r="V2921" s="168">
        <f t="shared" si="1395"/>
        <v>0</v>
      </c>
      <c r="W2921" s="168">
        <f t="shared" si="1395"/>
        <v>0</v>
      </c>
    </row>
    <row r="2922" spans="2:23" ht="16.5" thickTop="1" thickBot="1">
      <c r="B2922" s="164" t="s">
        <v>124</v>
      </c>
      <c r="C2922" s="174" t="s">
        <v>138</v>
      </c>
      <c r="D2922" s="168">
        <f t="shared" si="1382"/>
        <v>0</v>
      </c>
      <c r="E2922" s="168">
        <f t="shared" si="1383"/>
        <v>0</v>
      </c>
      <c r="F2922" s="168">
        <f t="shared" si="1383"/>
        <v>0</v>
      </c>
      <c r="G2922" s="168">
        <f t="shared" si="1383"/>
        <v>0</v>
      </c>
      <c r="H2922" s="168">
        <f t="shared" si="1381"/>
        <v>0</v>
      </c>
      <c r="I2922" s="168">
        <f t="shared" si="1384"/>
        <v>0</v>
      </c>
      <c r="J2922" s="168">
        <f t="shared" si="1393"/>
        <v>0</v>
      </c>
      <c r="K2922" s="168">
        <f t="shared" si="1393"/>
        <v>0</v>
      </c>
      <c r="L2922" s="168">
        <f t="shared" si="1393"/>
        <v>0</v>
      </c>
      <c r="M2922" s="168">
        <f t="shared" si="1393"/>
        <v>0</v>
      </c>
      <c r="N2922" s="168">
        <f t="shared" si="1385"/>
        <v>0</v>
      </c>
      <c r="O2922" s="168">
        <f t="shared" si="1394"/>
        <v>0</v>
      </c>
      <c r="P2922" s="168">
        <f t="shared" si="1394"/>
        <v>0</v>
      </c>
      <c r="Q2922" s="168">
        <f t="shared" si="1394"/>
        <v>0</v>
      </c>
      <c r="R2922" s="168">
        <f t="shared" si="1394"/>
        <v>0</v>
      </c>
      <c r="S2922" s="168">
        <f t="shared" si="1386"/>
        <v>0</v>
      </c>
      <c r="T2922" s="168">
        <f t="shared" si="1395"/>
        <v>0</v>
      </c>
      <c r="U2922" s="168">
        <f t="shared" si="1395"/>
        <v>0</v>
      </c>
      <c r="V2922" s="168">
        <f t="shared" si="1395"/>
        <v>0</v>
      </c>
      <c r="W2922" s="168">
        <f t="shared" si="1395"/>
        <v>0</v>
      </c>
    </row>
    <row r="2923" spans="2:23" ht="16.5" thickTop="1" thickBot="1">
      <c r="B2923" s="164" t="s">
        <v>124</v>
      </c>
      <c r="C2923" s="175" t="s">
        <v>141</v>
      </c>
      <c r="D2923" s="168">
        <f t="shared" si="1382"/>
        <v>0</v>
      </c>
      <c r="E2923" s="168">
        <f t="shared" si="1383"/>
        <v>0</v>
      </c>
      <c r="F2923" s="168">
        <f t="shared" si="1383"/>
        <v>0</v>
      </c>
      <c r="G2923" s="168">
        <f t="shared" si="1383"/>
        <v>0</v>
      </c>
      <c r="H2923" s="168">
        <f t="shared" si="1381"/>
        <v>0</v>
      </c>
      <c r="I2923" s="168">
        <f t="shared" si="1384"/>
        <v>0</v>
      </c>
      <c r="J2923" s="168">
        <f t="shared" si="1393"/>
        <v>0</v>
      </c>
      <c r="K2923" s="168">
        <f t="shared" si="1393"/>
        <v>0</v>
      </c>
      <c r="L2923" s="168">
        <f t="shared" si="1393"/>
        <v>0</v>
      </c>
      <c r="M2923" s="168">
        <f t="shared" si="1393"/>
        <v>0</v>
      </c>
      <c r="N2923" s="168">
        <f t="shared" si="1385"/>
        <v>0</v>
      </c>
      <c r="O2923" s="168">
        <f t="shared" si="1394"/>
        <v>0</v>
      </c>
      <c r="P2923" s="168">
        <f t="shared" si="1394"/>
        <v>0</v>
      </c>
      <c r="Q2923" s="168">
        <f t="shared" si="1394"/>
        <v>0</v>
      </c>
      <c r="R2923" s="168">
        <f t="shared" si="1394"/>
        <v>0</v>
      </c>
      <c r="S2923" s="168">
        <f t="shared" si="1386"/>
        <v>0</v>
      </c>
      <c r="T2923" s="168">
        <f t="shared" si="1395"/>
        <v>0</v>
      </c>
      <c r="U2923" s="168">
        <f t="shared" si="1395"/>
        <v>0</v>
      </c>
      <c r="V2923" s="168">
        <f t="shared" si="1395"/>
        <v>0</v>
      </c>
      <c r="W2923" s="168">
        <f t="shared" si="1395"/>
        <v>0</v>
      </c>
    </row>
    <row r="2924" spans="2:23" ht="16.5" thickTop="1" thickBot="1">
      <c r="B2924" s="164" t="s">
        <v>124</v>
      </c>
      <c r="C2924" s="176" t="s">
        <v>142</v>
      </c>
      <c r="D2924" s="168">
        <f t="shared" si="1382"/>
        <v>0</v>
      </c>
      <c r="E2924" s="168">
        <f t="shared" si="1383"/>
        <v>0</v>
      </c>
      <c r="F2924" s="168">
        <f t="shared" si="1383"/>
        <v>0</v>
      </c>
      <c r="G2924" s="168">
        <f t="shared" si="1383"/>
        <v>0</v>
      </c>
      <c r="H2924" s="168">
        <f t="shared" si="1381"/>
        <v>0</v>
      </c>
      <c r="I2924" s="168">
        <f t="shared" si="1384"/>
        <v>0</v>
      </c>
      <c r="J2924" s="168">
        <f t="shared" si="1393"/>
        <v>0</v>
      </c>
      <c r="K2924" s="168">
        <f t="shared" si="1393"/>
        <v>0</v>
      </c>
      <c r="L2924" s="168">
        <f t="shared" si="1393"/>
        <v>0</v>
      </c>
      <c r="M2924" s="168">
        <f t="shared" si="1393"/>
        <v>0</v>
      </c>
      <c r="N2924" s="168">
        <f t="shared" si="1385"/>
        <v>0</v>
      </c>
      <c r="O2924" s="168">
        <f t="shared" si="1394"/>
        <v>0</v>
      </c>
      <c r="P2924" s="168">
        <f t="shared" si="1394"/>
        <v>0</v>
      </c>
      <c r="Q2924" s="168">
        <f t="shared" si="1394"/>
        <v>0</v>
      </c>
      <c r="R2924" s="168">
        <f t="shared" si="1394"/>
        <v>0</v>
      </c>
      <c r="S2924" s="168">
        <f t="shared" si="1386"/>
        <v>0</v>
      </c>
      <c r="T2924" s="168">
        <f t="shared" si="1395"/>
        <v>0</v>
      </c>
      <c r="U2924" s="168">
        <f t="shared" si="1395"/>
        <v>0</v>
      </c>
      <c r="V2924" s="168">
        <f t="shared" si="1395"/>
        <v>0</v>
      </c>
      <c r="W2924" s="168">
        <f t="shared" si="1395"/>
        <v>0</v>
      </c>
    </row>
    <row r="2925" spans="2:23" ht="31.5" thickTop="1" thickBot="1">
      <c r="B2925" s="164" t="s">
        <v>124</v>
      </c>
      <c r="C2925" s="176" t="s">
        <v>143</v>
      </c>
      <c r="D2925" s="168">
        <f t="shared" si="1382"/>
        <v>0</v>
      </c>
      <c r="E2925" s="168">
        <f t="shared" si="1383"/>
        <v>0</v>
      </c>
      <c r="F2925" s="168">
        <f t="shared" si="1383"/>
        <v>0</v>
      </c>
      <c r="G2925" s="168">
        <f t="shared" si="1383"/>
        <v>0</v>
      </c>
      <c r="H2925" s="168">
        <f t="shared" si="1381"/>
        <v>0</v>
      </c>
      <c r="I2925" s="168">
        <f t="shared" si="1384"/>
        <v>0</v>
      </c>
      <c r="J2925" s="168">
        <f t="shared" si="1393"/>
        <v>0</v>
      </c>
      <c r="K2925" s="168">
        <f t="shared" si="1393"/>
        <v>0</v>
      </c>
      <c r="L2925" s="168">
        <f t="shared" si="1393"/>
        <v>0</v>
      </c>
      <c r="M2925" s="168">
        <f t="shared" si="1393"/>
        <v>0</v>
      </c>
      <c r="N2925" s="168">
        <f t="shared" si="1385"/>
        <v>0</v>
      </c>
      <c r="O2925" s="168">
        <f t="shared" si="1394"/>
        <v>0</v>
      </c>
      <c r="P2925" s="168">
        <f t="shared" si="1394"/>
        <v>0</v>
      </c>
      <c r="Q2925" s="168">
        <f t="shared" si="1394"/>
        <v>0</v>
      </c>
      <c r="R2925" s="168">
        <f t="shared" si="1394"/>
        <v>0</v>
      </c>
      <c r="S2925" s="168">
        <f t="shared" si="1386"/>
        <v>0</v>
      </c>
      <c r="T2925" s="168">
        <f t="shared" si="1395"/>
        <v>0</v>
      </c>
      <c r="U2925" s="168">
        <f t="shared" si="1395"/>
        <v>0</v>
      </c>
      <c r="V2925" s="168">
        <f t="shared" si="1395"/>
        <v>0</v>
      </c>
      <c r="W2925" s="168">
        <f t="shared" si="1395"/>
        <v>0</v>
      </c>
    </row>
    <row r="2926" spans="2:23" ht="16.5" thickTop="1" thickBot="1">
      <c r="B2926" s="164" t="s">
        <v>124</v>
      </c>
      <c r="C2926" s="172" t="s">
        <v>101</v>
      </c>
      <c r="D2926" s="168">
        <f t="shared" si="1382"/>
        <v>300000</v>
      </c>
      <c r="E2926" s="168">
        <f t="shared" si="1383"/>
        <v>75000</v>
      </c>
      <c r="F2926" s="168">
        <f t="shared" si="1383"/>
        <v>75000</v>
      </c>
      <c r="G2926" s="168">
        <f t="shared" si="1383"/>
        <v>75000</v>
      </c>
      <c r="H2926" s="168">
        <f t="shared" si="1381"/>
        <v>75000</v>
      </c>
      <c r="I2926" s="168">
        <f t="shared" si="1384"/>
        <v>300000</v>
      </c>
      <c r="J2926" s="168">
        <f>SUM(J2940,J2947,J2951,J2955,J2959,J2963,J2967,J2971,J2975,J2979,J2983)</f>
        <v>75000</v>
      </c>
      <c r="K2926" s="168">
        <f>SUM(K2940,K2947,K2951,K2955,K2959,K2963,K2967,K2971,K2975,K2979,K2983)</f>
        <v>75000</v>
      </c>
      <c r="L2926" s="168">
        <f>SUM(L2940,L2947,L2951,L2955,L2959,L2963,L2967,L2971,L2975,L2979,L2983)</f>
        <v>75000</v>
      </c>
      <c r="M2926" s="168">
        <f>SUM(M2940,M2947,M2951,M2955,M2959,M2963,M2967,M2971,M2975,M2979,M2983)</f>
        <v>75000</v>
      </c>
      <c r="N2926" s="168">
        <f t="shared" si="1385"/>
        <v>0</v>
      </c>
      <c r="O2926" s="168">
        <f>SUM(O2940,O2947,O2951,O2955,O2959,O2963,O2967,O2971,O2975,O2979,O2983)</f>
        <v>0</v>
      </c>
      <c r="P2926" s="168">
        <f>SUM(P2940,P2947,P2951,P2955,P2959,P2963,P2967,P2971,P2975,P2979,P2983)</f>
        <v>0</v>
      </c>
      <c r="Q2926" s="168">
        <f>SUM(Q2940,Q2947,Q2951,Q2955,Q2959,Q2963,Q2967,Q2971,Q2975,Q2979,Q2983)</f>
        <v>0</v>
      </c>
      <c r="R2926" s="168">
        <f>SUM(R2940,R2947,R2951,R2955,R2959,R2963,R2967,R2971,R2975,R2979,R2983)</f>
        <v>0</v>
      </c>
      <c r="S2926" s="168">
        <f t="shared" si="1386"/>
        <v>0</v>
      </c>
      <c r="T2926" s="168">
        <f>SUM(T2940,T2947,T2951,T2955,T2959,T2963,T2967,T2971,T2975,T2979,T2983)</f>
        <v>0</v>
      </c>
      <c r="U2926" s="168">
        <f>SUM(U2940,U2947,U2951,U2955,U2959,U2963,U2967,U2971,U2975,U2979,U2983)</f>
        <v>0</v>
      </c>
      <c r="V2926" s="168">
        <f>SUM(V2940,V2947,V2951,V2955,V2959,V2963,V2967,V2971,V2975,V2979,V2983)</f>
        <v>0</v>
      </c>
      <c r="W2926" s="168">
        <f>SUM(W2940,W2947,W2951,W2955,W2959,W2963,W2967,W2971,W2975,W2979,W2983)</f>
        <v>0</v>
      </c>
    </row>
    <row r="2927" spans="2:23" ht="16.5" thickTop="1" thickBot="1">
      <c r="B2927" s="164" t="s">
        <v>124</v>
      </c>
      <c r="C2927" s="172" t="s">
        <v>102</v>
      </c>
      <c r="D2927" s="168">
        <f t="shared" si="1382"/>
        <v>710000</v>
      </c>
      <c r="E2927" s="168">
        <f t="shared" si="1383"/>
        <v>178000</v>
      </c>
      <c r="F2927" s="168">
        <f t="shared" si="1383"/>
        <v>177000</v>
      </c>
      <c r="G2927" s="168">
        <f t="shared" si="1383"/>
        <v>178000</v>
      </c>
      <c r="H2927" s="168">
        <f t="shared" si="1381"/>
        <v>177000</v>
      </c>
      <c r="I2927" s="168">
        <f t="shared" si="1384"/>
        <v>710000</v>
      </c>
      <c r="J2927" s="168">
        <f t="shared" ref="J2927:M2929" si="1396">SUM(J2941)</f>
        <v>178000</v>
      </c>
      <c r="K2927" s="168">
        <f t="shared" si="1396"/>
        <v>177000</v>
      </c>
      <c r="L2927" s="168">
        <f t="shared" si="1396"/>
        <v>178000</v>
      </c>
      <c r="M2927" s="168">
        <f t="shared" si="1396"/>
        <v>177000</v>
      </c>
      <c r="N2927" s="168">
        <f t="shared" si="1385"/>
        <v>0</v>
      </c>
      <c r="O2927" s="168">
        <f t="shared" ref="O2927:R2929" si="1397">SUM(O2941)</f>
        <v>0</v>
      </c>
      <c r="P2927" s="168">
        <f t="shared" si="1397"/>
        <v>0</v>
      </c>
      <c r="Q2927" s="168">
        <f t="shared" si="1397"/>
        <v>0</v>
      </c>
      <c r="R2927" s="168">
        <f t="shared" si="1397"/>
        <v>0</v>
      </c>
      <c r="S2927" s="168">
        <f t="shared" si="1386"/>
        <v>0</v>
      </c>
      <c r="T2927" s="168">
        <f t="shared" ref="T2927:W2929" si="1398">SUM(T2941)</f>
        <v>0</v>
      </c>
      <c r="U2927" s="168">
        <f t="shared" si="1398"/>
        <v>0</v>
      </c>
      <c r="V2927" s="168">
        <f t="shared" si="1398"/>
        <v>0</v>
      </c>
      <c r="W2927" s="168">
        <f t="shared" si="1398"/>
        <v>0</v>
      </c>
    </row>
    <row r="2928" spans="2:23" ht="31.5" thickTop="1" thickBot="1">
      <c r="B2928" s="164" t="s">
        <v>124</v>
      </c>
      <c r="C2928" s="173" t="s">
        <v>156</v>
      </c>
      <c r="D2928" s="168">
        <f t="shared" si="1382"/>
        <v>710000</v>
      </c>
      <c r="E2928" s="168">
        <f t="shared" si="1383"/>
        <v>178000</v>
      </c>
      <c r="F2928" s="168">
        <f t="shared" si="1383"/>
        <v>177000</v>
      </c>
      <c r="G2928" s="168">
        <f t="shared" si="1383"/>
        <v>178000</v>
      </c>
      <c r="H2928" s="168">
        <f t="shared" si="1381"/>
        <v>177000</v>
      </c>
      <c r="I2928" s="168">
        <f t="shared" si="1384"/>
        <v>710000</v>
      </c>
      <c r="J2928" s="168">
        <f t="shared" si="1396"/>
        <v>178000</v>
      </c>
      <c r="K2928" s="168">
        <f t="shared" si="1396"/>
        <v>177000</v>
      </c>
      <c r="L2928" s="168">
        <f t="shared" si="1396"/>
        <v>178000</v>
      </c>
      <c r="M2928" s="168">
        <f t="shared" si="1396"/>
        <v>177000</v>
      </c>
      <c r="N2928" s="168">
        <f t="shared" si="1385"/>
        <v>0</v>
      </c>
      <c r="O2928" s="168">
        <f t="shared" si="1397"/>
        <v>0</v>
      </c>
      <c r="P2928" s="168">
        <f t="shared" si="1397"/>
        <v>0</v>
      </c>
      <c r="Q2928" s="168">
        <f t="shared" si="1397"/>
        <v>0</v>
      </c>
      <c r="R2928" s="168">
        <f t="shared" si="1397"/>
        <v>0</v>
      </c>
      <c r="S2928" s="168">
        <f t="shared" si="1386"/>
        <v>0</v>
      </c>
      <c r="T2928" s="168">
        <f t="shared" si="1398"/>
        <v>0</v>
      </c>
      <c r="U2928" s="168">
        <f t="shared" si="1398"/>
        <v>0</v>
      </c>
      <c r="V2928" s="168">
        <f t="shared" si="1398"/>
        <v>0</v>
      </c>
      <c r="W2928" s="168">
        <f t="shared" si="1398"/>
        <v>0</v>
      </c>
    </row>
    <row r="2929" spans="2:23" ht="16.5" thickTop="1" thickBot="1">
      <c r="B2929" s="164" t="s">
        <v>124</v>
      </c>
      <c r="C2929" s="171" t="s">
        <v>121</v>
      </c>
      <c r="D2929" s="168">
        <f t="shared" si="1382"/>
        <v>50000</v>
      </c>
      <c r="E2929" s="168">
        <f t="shared" si="1383"/>
        <v>11000</v>
      </c>
      <c r="F2929" s="168">
        <f t="shared" si="1383"/>
        <v>15000</v>
      </c>
      <c r="G2929" s="168">
        <f t="shared" si="1383"/>
        <v>14000</v>
      </c>
      <c r="H2929" s="168">
        <f t="shared" si="1381"/>
        <v>10000</v>
      </c>
      <c r="I2929" s="168">
        <f t="shared" si="1384"/>
        <v>50000</v>
      </c>
      <c r="J2929" s="168">
        <f t="shared" si="1396"/>
        <v>11000</v>
      </c>
      <c r="K2929" s="168">
        <f t="shared" si="1396"/>
        <v>15000</v>
      </c>
      <c r="L2929" s="168">
        <f t="shared" si="1396"/>
        <v>14000</v>
      </c>
      <c r="M2929" s="168">
        <f t="shared" si="1396"/>
        <v>10000</v>
      </c>
      <c r="N2929" s="168">
        <f t="shared" si="1385"/>
        <v>0</v>
      </c>
      <c r="O2929" s="168">
        <f t="shared" si="1397"/>
        <v>0</v>
      </c>
      <c r="P2929" s="168">
        <f t="shared" si="1397"/>
        <v>0</v>
      </c>
      <c r="Q2929" s="168">
        <f t="shared" si="1397"/>
        <v>0</v>
      </c>
      <c r="R2929" s="168">
        <f t="shared" si="1397"/>
        <v>0</v>
      </c>
      <c r="S2929" s="168">
        <f t="shared" si="1386"/>
        <v>0</v>
      </c>
      <c r="T2929" s="168">
        <f t="shared" si="1398"/>
        <v>0</v>
      </c>
      <c r="U2929" s="168">
        <f t="shared" si="1398"/>
        <v>0</v>
      </c>
      <c r="V2929" s="168">
        <f t="shared" si="1398"/>
        <v>0</v>
      </c>
      <c r="W2929" s="168">
        <f t="shared" si="1398"/>
        <v>0</v>
      </c>
    </row>
    <row r="2930" spans="2:23" ht="16.5" thickTop="1" thickBot="1">
      <c r="B2930" s="164" t="s">
        <v>1051</v>
      </c>
      <c r="C2930" s="171" t="s">
        <v>1052</v>
      </c>
      <c r="D2930" s="168">
        <f t="shared" si="1382"/>
        <v>11648000</v>
      </c>
      <c r="E2930" s="168">
        <f t="shared" si="1383"/>
        <v>2934000</v>
      </c>
      <c r="F2930" s="168">
        <f t="shared" si="1383"/>
        <v>2938000</v>
      </c>
      <c r="G2930" s="168">
        <f t="shared" si="1383"/>
        <v>2913000</v>
      </c>
      <c r="H2930" s="168">
        <f t="shared" si="1381"/>
        <v>2863000</v>
      </c>
      <c r="I2930" s="168">
        <f t="shared" si="1384"/>
        <v>11648000</v>
      </c>
      <c r="J2930" s="168">
        <f>SUM(J2931,J2943)</f>
        <v>2934000</v>
      </c>
      <c r="K2930" s="168">
        <f>SUM(K2931,K2943)</f>
        <v>2938000</v>
      </c>
      <c r="L2930" s="168">
        <f>SUM(L2931,L2943)</f>
        <v>2913000</v>
      </c>
      <c r="M2930" s="168">
        <f>SUM(M2931,M2943)</f>
        <v>2863000</v>
      </c>
      <c r="N2930" s="168">
        <f t="shared" si="1385"/>
        <v>0</v>
      </c>
      <c r="O2930" s="168">
        <f>SUM(O2931,O2943)</f>
        <v>0</v>
      </c>
      <c r="P2930" s="168">
        <f>SUM(P2931,P2943)</f>
        <v>0</v>
      </c>
      <c r="Q2930" s="168">
        <f>SUM(Q2931,Q2943)</f>
        <v>0</v>
      </c>
      <c r="R2930" s="168">
        <f>SUM(R2931,R2943)</f>
        <v>0</v>
      </c>
      <c r="S2930" s="168">
        <f t="shared" si="1386"/>
        <v>0</v>
      </c>
      <c r="T2930" s="168">
        <f>SUM(T2931,T2943)</f>
        <v>0</v>
      </c>
      <c r="U2930" s="168">
        <f>SUM(U2931,U2943)</f>
        <v>0</v>
      </c>
      <c r="V2930" s="168">
        <f>SUM(V2931,V2943)</f>
        <v>0</v>
      </c>
      <c r="W2930" s="168">
        <f>SUM(W2931,W2943)</f>
        <v>0</v>
      </c>
    </row>
    <row r="2931" spans="2:23" ht="16.5" thickTop="1" thickBot="1">
      <c r="B2931" s="164" t="s">
        <v>124</v>
      </c>
      <c r="C2931" s="172" t="s">
        <v>96</v>
      </c>
      <c r="D2931" s="168">
        <f t="shared" si="1382"/>
        <v>11598000</v>
      </c>
      <c r="E2931" s="168">
        <f t="shared" si="1383"/>
        <v>2923000</v>
      </c>
      <c r="F2931" s="168">
        <f t="shared" si="1383"/>
        <v>2923000</v>
      </c>
      <c r="G2931" s="168">
        <f t="shared" si="1383"/>
        <v>2899000</v>
      </c>
      <c r="H2931" s="168">
        <f t="shared" si="1381"/>
        <v>2853000</v>
      </c>
      <c r="I2931" s="168">
        <f t="shared" si="1384"/>
        <v>11598000</v>
      </c>
      <c r="J2931" s="168">
        <f>SUM(J2932:J2934,J2940:J2941)</f>
        <v>2923000</v>
      </c>
      <c r="K2931" s="168">
        <f>SUM(K2932:K2934,K2940:K2941)</f>
        <v>2923000</v>
      </c>
      <c r="L2931" s="168">
        <f>SUM(L2932:L2934,L2940:L2941)</f>
        <v>2899000</v>
      </c>
      <c r="M2931" s="168">
        <f>SUM(M2932:M2934,M2940:M2941)</f>
        <v>2853000</v>
      </c>
      <c r="N2931" s="168">
        <f t="shared" si="1385"/>
        <v>0</v>
      </c>
      <c r="O2931" s="168">
        <f>SUM(O2932:O2934,O2940:O2941)</f>
        <v>0</v>
      </c>
      <c r="P2931" s="168">
        <f>SUM(P2932:P2934,P2940:P2941)</f>
        <v>0</v>
      </c>
      <c r="Q2931" s="168">
        <f>SUM(Q2932:Q2934,Q2940:Q2941)</f>
        <v>0</v>
      </c>
      <c r="R2931" s="168">
        <f>SUM(R2932:R2934,R2940:R2941)</f>
        <v>0</v>
      </c>
      <c r="S2931" s="168">
        <f t="shared" si="1386"/>
        <v>0</v>
      </c>
      <c r="T2931" s="168">
        <f>SUM(T2932:T2934,T2940:T2941)</f>
        <v>0</v>
      </c>
      <c r="U2931" s="168">
        <f>SUM(U2932:U2934,U2940:U2941)</f>
        <v>0</v>
      </c>
      <c r="V2931" s="168">
        <f>SUM(V2932:V2934,V2940:V2941)</f>
        <v>0</v>
      </c>
      <c r="W2931" s="168">
        <f>SUM(W2932:W2934,W2940:W2941)</f>
        <v>0</v>
      </c>
    </row>
    <row r="2932" spans="2:23" ht="16.5" thickTop="1" thickBot="1">
      <c r="B2932" s="164" t="s">
        <v>124</v>
      </c>
      <c r="C2932" s="173" t="s">
        <v>97</v>
      </c>
      <c r="D2932" s="168">
        <f t="shared" si="1382"/>
        <v>9683000</v>
      </c>
      <c r="E2932" s="168">
        <f t="shared" si="1383"/>
        <v>2420000</v>
      </c>
      <c r="F2932" s="168">
        <f t="shared" si="1383"/>
        <v>2421000</v>
      </c>
      <c r="G2932" s="168">
        <f t="shared" si="1383"/>
        <v>2421000</v>
      </c>
      <c r="H2932" s="168">
        <f t="shared" si="1381"/>
        <v>2421000</v>
      </c>
      <c r="I2932" s="168">
        <f t="shared" si="1384"/>
        <v>9683000</v>
      </c>
      <c r="J2932" s="168">
        <v>2420000</v>
      </c>
      <c r="K2932" s="168">
        <v>2421000</v>
      </c>
      <c r="L2932" s="168">
        <v>2421000</v>
      </c>
      <c r="M2932" s="168">
        <v>2421000</v>
      </c>
      <c r="N2932" s="168">
        <f t="shared" si="1385"/>
        <v>0</v>
      </c>
      <c r="O2932" s="168">
        <v>0</v>
      </c>
      <c r="P2932" s="168">
        <v>0</v>
      </c>
      <c r="Q2932" s="168">
        <v>0</v>
      </c>
      <c r="R2932" s="168">
        <v>0</v>
      </c>
      <c r="S2932" s="168">
        <f t="shared" si="1386"/>
        <v>0</v>
      </c>
      <c r="T2932" s="168">
        <v>0</v>
      </c>
      <c r="U2932" s="168">
        <v>0</v>
      </c>
      <c r="V2932" s="168">
        <v>0</v>
      </c>
      <c r="W2932" s="168">
        <v>0</v>
      </c>
    </row>
    <row r="2933" spans="2:23" ht="16.5" thickTop="1" thickBot="1">
      <c r="B2933" s="164" t="s">
        <v>124</v>
      </c>
      <c r="C2933" s="173" t="s">
        <v>98</v>
      </c>
      <c r="D2933" s="168">
        <f t="shared" si="1382"/>
        <v>905000</v>
      </c>
      <c r="E2933" s="168">
        <f t="shared" si="1383"/>
        <v>250000</v>
      </c>
      <c r="F2933" s="168">
        <f t="shared" si="1383"/>
        <v>250000</v>
      </c>
      <c r="G2933" s="168">
        <f t="shared" si="1383"/>
        <v>225000</v>
      </c>
      <c r="H2933" s="168">
        <f t="shared" si="1381"/>
        <v>180000</v>
      </c>
      <c r="I2933" s="168">
        <f t="shared" si="1384"/>
        <v>905000</v>
      </c>
      <c r="J2933" s="168">
        <v>250000</v>
      </c>
      <c r="K2933" s="168">
        <v>250000</v>
      </c>
      <c r="L2933" s="168">
        <v>225000</v>
      </c>
      <c r="M2933" s="168">
        <v>180000</v>
      </c>
      <c r="N2933" s="168">
        <f t="shared" si="1385"/>
        <v>0</v>
      </c>
      <c r="O2933" s="168">
        <v>0</v>
      </c>
      <c r="P2933" s="168">
        <v>0</v>
      </c>
      <c r="Q2933" s="168">
        <v>0</v>
      </c>
      <c r="R2933" s="168">
        <v>0</v>
      </c>
      <c r="S2933" s="168">
        <f t="shared" si="1386"/>
        <v>0</v>
      </c>
      <c r="T2933" s="168">
        <v>0</v>
      </c>
      <c r="U2933" s="168">
        <v>0</v>
      </c>
      <c r="V2933" s="168">
        <v>0</v>
      </c>
      <c r="W2933" s="168">
        <v>0</v>
      </c>
    </row>
    <row r="2934" spans="2:23" ht="16.5" thickTop="1" thickBot="1">
      <c r="B2934" s="164" t="s">
        <v>124</v>
      </c>
      <c r="C2934" s="173" t="s">
        <v>15</v>
      </c>
      <c r="D2934" s="168">
        <f t="shared" si="1382"/>
        <v>0</v>
      </c>
      <c r="E2934" s="168">
        <f t="shared" si="1383"/>
        <v>0</v>
      </c>
      <c r="F2934" s="168">
        <f t="shared" si="1383"/>
        <v>0</v>
      </c>
      <c r="G2934" s="168">
        <f t="shared" si="1383"/>
        <v>0</v>
      </c>
      <c r="H2934" s="168">
        <f t="shared" si="1381"/>
        <v>0</v>
      </c>
      <c r="I2934" s="168">
        <f t="shared" si="1384"/>
        <v>0</v>
      </c>
      <c r="J2934" s="168">
        <f t="shared" ref="J2934:M2936" si="1399">SUM(J2935)</f>
        <v>0</v>
      </c>
      <c r="K2934" s="168">
        <f t="shared" si="1399"/>
        <v>0</v>
      </c>
      <c r="L2934" s="168">
        <f t="shared" si="1399"/>
        <v>0</v>
      </c>
      <c r="M2934" s="168">
        <f t="shared" si="1399"/>
        <v>0</v>
      </c>
      <c r="N2934" s="168">
        <f t="shared" si="1385"/>
        <v>0</v>
      </c>
      <c r="O2934" s="168">
        <f t="shared" ref="O2934:R2936" si="1400">SUM(O2935)</f>
        <v>0</v>
      </c>
      <c r="P2934" s="168">
        <f t="shared" si="1400"/>
        <v>0</v>
      </c>
      <c r="Q2934" s="168">
        <f t="shared" si="1400"/>
        <v>0</v>
      </c>
      <c r="R2934" s="168">
        <f t="shared" si="1400"/>
        <v>0</v>
      </c>
      <c r="S2934" s="168">
        <f t="shared" si="1386"/>
        <v>0</v>
      </c>
      <c r="T2934" s="168">
        <f t="shared" ref="T2934:W2936" si="1401">SUM(T2935)</f>
        <v>0</v>
      </c>
      <c r="U2934" s="168">
        <f t="shared" si="1401"/>
        <v>0</v>
      </c>
      <c r="V2934" s="168">
        <f t="shared" si="1401"/>
        <v>0</v>
      </c>
      <c r="W2934" s="168">
        <f t="shared" si="1401"/>
        <v>0</v>
      </c>
    </row>
    <row r="2935" spans="2:23" ht="16.5" thickTop="1" thickBot="1">
      <c r="B2935" s="164" t="s">
        <v>124</v>
      </c>
      <c r="C2935" s="174" t="s">
        <v>140</v>
      </c>
      <c r="D2935" s="168">
        <f t="shared" si="1382"/>
        <v>0</v>
      </c>
      <c r="E2935" s="168">
        <f t="shared" si="1383"/>
        <v>0</v>
      </c>
      <c r="F2935" s="168">
        <f t="shared" si="1383"/>
        <v>0</v>
      </c>
      <c r="G2935" s="168">
        <f t="shared" si="1383"/>
        <v>0</v>
      </c>
      <c r="H2935" s="168">
        <f t="shared" si="1381"/>
        <v>0</v>
      </c>
      <c r="I2935" s="168">
        <f t="shared" si="1384"/>
        <v>0</v>
      </c>
      <c r="J2935" s="168">
        <f t="shared" si="1399"/>
        <v>0</v>
      </c>
      <c r="K2935" s="168">
        <f t="shared" si="1399"/>
        <v>0</v>
      </c>
      <c r="L2935" s="168">
        <f t="shared" si="1399"/>
        <v>0</v>
      </c>
      <c r="M2935" s="168">
        <f t="shared" si="1399"/>
        <v>0</v>
      </c>
      <c r="N2935" s="168">
        <f t="shared" si="1385"/>
        <v>0</v>
      </c>
      <c r="O2935" s="168">
        <f t="shared" si="1400"/>
        <v>0</v>
      </c>
      <c r="P2935" s="168">
        <f t="shared" si="1400"/>
        <v>0</v>
      </c>
      <c r="Q2935" s="168">
        <f t="shared" si="1400"/>
        <v>0</v>
      </c>
      <c r="R2935" s="168">
        <f t="shared" si="1400"/>
        <v>0</v>
      </c>
      <c r="S2935" s="168">
        <f t="shared" si="1386"/>
        <v>0</v>
      </c>
      <c r="T2935" s="168">
        <f t="shared" si="1401"/>
        <v>0</v>
      </c>
      <c r="U2935" s="168">
        <f t="shared" si="1401"/>
        <v>0</v>
      </c>
      <c r="V2935" s="168">
        <f t="shared" si="1401"/>
        <v>0</v>
      </c>
      <c r="W2935" s="168">
        <f t="shared" si="1401"/>
        <v>0</v>
      </c>
    </row>
    <row r="2936" spans="2:23" ht="16.5" thickTop="1" thickBot="1">
      <c r="B2936" s="164" t="s">
        <v>124</v>
      </c>
      <c r="C2936" s="175" t="s">
        <v>138</v>
      </c>
      <c r="D2936" s="168">
        <f t="shared" si="1382"/>
        <v>0</v>
      </c>
      <c r="E2936" s="168">
        <f t="shared" si="1383"/>
        <v>0</v>
      </c>
      <c r="F2936" s="168">
        <f t="shared" si="1383"/>
        <v>0</v>
      </c>
      <c r="G2936" s="168">
        <f t="shared" si="1383"/>
        <v>0</v>
      </c>
      <c r="H2936" s="168">
        <f t="shared" si="1381"/>
        <v>0</v>
      </c>
      <c r="I2936" s="168">
        <f t="shared" si="1384"/>
        <v>0</v>
      </c>
      <c r="J2936" s="168">
        <f t="shared" si="1399"/>
        <v>0</v>
      </c>
      <c r="K2936" s="168">
        <f t="shared" si="1399"/>
        <v>0</v>
      </c>
      <c r="L2936" s="168">
        <f t="shared" si="1399"/>
        <v>0</v>
      </c>
      <c r="M2936" s="168">
        <f t="shared" si="1399"/>
        <v>0</v>
      </c>
      <c r="N2936" s="168">
        <f t="shared" si="1385"/>
        <v>0</v>
      </c>
      <c r="O2936" s="168">
        <f t="shared" si="1400"/>
        <v>0</v>
      </c>
      <c r="P2936" s="168">
        <f t="shared" si="1400"/>
        <v>0</v>
      </c>
      <c r="Q2936" s="168">
        <f t="shared" si="1400"/>
        <v>0</v>
      </c>
      <c r="R2936" s="168">
        <f t="shared" si="1400"/>
        <v>0</v>
      </c>
      <c r="S2936" s="168">
        <f t="shared" si="1386"/>
        <v>0</v>
      </c>
      <c r="T2936" s="168">
        <f t="shared" si="1401"/>
        <v>0</v>
      </c>
      <c r="U2936" s="168">
        <f t="shared" si="1401"/>
        <v>0</v>
      </c>
      <c r="V2936" s="168">
        <f t="shared" si="1401"/>
        <v>0</v>
      </c>
      <c r="W2936" s="168">
        <f t="shared" si="1401"/>
        <v>0</v>
      </c>
    </row>
    <row r="2937" spans="2:23" ht="16.5" thickTop="1" thickBot="1">
      <c r="B2937" s="164" t="s">
        <v>124</v>
      </c>
      <c r="C2937" s="176" t="s">
        <v>141</v>
      </c>
      <c r="D2937" s="168">
        <f t="shared" si="1382"/>
        <v>0</v>
      </c>
      <c r="E2937" s="168">
        <f t="shared" si="1383"/>
        <v>0</v>
      </c>
      <c r="F2937" s="168">
        <f t="shared" si="1383"/>
        <v>0</v>
      </c>
      <c r="G2937" s="168">
        <f t="shared" si="1383"/>
        <v>0</v>
      </c>
      <c r="H2937" s="168">
        <f t="shared" si="1381"/>
        <v>0</v>
      </c>
      <c r="I2937" s="168">
        <f t="shared" si="1384"/>
        <v>0</v>
      </c>
      <c r="J2937" s="168">
        <f>SUM(J2938:J2939)</f>
        <v>0</v>
      </c>
      <c r="K2937" s="168">
        <f>SUM(K2938:K2939)</f>
        <v>0</v>
      </c>
      <c r="L2937" s="168">
        <f>SUM(L2938:L2939)</f>
        <v>0</v>
      </c>
      <c r="M2937" s="168">
        <f>SUM(M2938:M2939)</f>
        <v>0</v>
      </c>
      <c r="N2937" s="168">
        <f t="shared" si="1385"/>
        <v>0</v>
      </c>
      <c r="O2937" s="168">
        <f>SUM(O2938:O2939)</f>
        <v>0</v>
      </c>
      <c r="P2937" s="168">
        <f>SUM(P2938:P2939)</f>
        <v>0</v>
      </c>
      <c r="Q2937" s="168">
        <f>SUM(Q2938:Q2939)</f>
        <v>0</v>
      </c>
      <c r="R2937" s="168">
        <f>SUM(R2938:R2939)</f>
        <v>0</v>
      </c>
      <c r="S2937" s="168">
        <f t="shared" si="1386"/>
        <v>0</v>
      </c>
      <c r="T2937" s="168">
        <f>SUM(T2938:T2939)</f>
        <v>0</v>
      </c>
      <c r="U2937" s="168">
        <f>SUM(U2938:U2939)</f>
        <v>0</v>
      </c>
      <c r="V2937" s="168">
        <f>SUM(V2938:V2939)</f>
        <v>0</v>
      </c>
      <c r="W2937" s="168">
        <f>SUM(W2938:W2939)</f>
        <v>0</v>
      </c>
    </row>
    <row r="2938" spans="2:23" ht="16.5" thickTop="1" thickBot="1">
      <c r="B2938" s="164" t="s">
        <v>124</v>
      </c>
      <c r="C2938" s="177" t="s">
        <v>142</v>
      </c>
      <c r="D2938" s="168">
        <f t="shared" si="1382"/>
        <v>0</v>
      </c>
      <c r="E2938" s="168">
        <f t="shared" si="1383"/>
        <v>0</v>
      </c>
      <c r="F2938" s="168">
        <f t="shared" si="1383"/>
        <v>0</v>
      </c>
      <c r="G2938" s="168">
        <f t="shared" si="1383"/>
        <v>0</v>
      </c>
      <c r="H2938" s="168">
        <f t="shared" si="1381"/>
        <v>0</v>
      </c>
      <c r="I2938" s="168">
        <f t="shared" si="1384"/>
        <v>0</v>
      </c>
      <c r="J2938" s="168">
        <v>0</v>
      </c>
      <c r="K2938" s="168">
        <v>0</v>
      </c>
      <c r="L2938" s="168">
        <v>0</v>
      </c>
      <c r="M2938" s="168">
        <v>0</v>
      </c>
      <c r="N2938" s="168">
        <f t="shared" si="1385"/>
        <v>0</v>
      </c>
      <c r="O2938" s="168">
        <v>0</v>
      </c>
      <c r="P2938" s="168">
        <v>0</v>
      </c>
      <c r="Q2938" s="168">
        <v>0</v>
      </c>
      <c r="R2938" s="168">
        <v>0</v>
      </c>
      <c r="S2938" s="168">
        <f t="shared" si="1386"/>
        <v>0</v>
      </c>
      <c r="T2938" s="168">
        <v>0</v>
      </c>
      <c r="U2938" s="168">
        <v>0</v>
      </c>
      <c r="V2938" s="168">
        <v>0</v>
      </c>
      <c r="W2938" s="168">
        <v>0</v>
      </c>
    </row>
    <row r="2939" spans="2:23" ht="31.5" thickTop="1" thickBot="1">
      <c r="B2939" s="164" t="s">
        <v>124</v>
      </c>
      <c r="C2939" s="177" t="s">
        <v>143</v>
      </c>
      <c r="D2939" s="168">
        <f t="shared" si="1382"/>
        <v>0</v>
      </c>
      <c r="E2939" s="168">
        <f t="shared" si="1383"/>
        <v>0</v>
      </c>
      <c r="F2939" s="168">
        <f t="shared" si="1383"/>
        <v>0</v>
      </c>
      <c r="G2939" s="168">
        <f t="shared" si="1383"/>
        <v>0</v>
      </c>
      <c r="H2939" s="168">
        <f t="shared" si="1381"/>
        <v>0</v>
      </c>
      <c r="I2939" s="168">
        <f t="shared" si="1384"/>
        <v>0</v>
      </c>
      <c r="J2939" s="168">
        <v>0</v>
      </c>
      <c r="K2939" s="168">
        <v>0</v>
      </c>
      <c r="L2939" s="168">
        <v>0</v>
      </c>
      <c r="M2939" s="168">
        <v>0</v>
      </c>
      <c r="N2939" s="168">
        <f t="shared" si="1385"/>
        <v>0</v>
      </c>
      <c r="O2939" s="168">
        <v>0</v>
      </c>
      <c r="P2939" s="168">
        <v>0</v>
      </c>
      <c r="Q2939" s="168">
        <v>0</v>
      </c>
      <c r="R2939" s="168">
        <v>0</v>
      </c>
      <c r="S2939" s="168">
        <f t="shared" si="1386"/>
        <v>0</v>
      </c>
      <c r="T2939" s="168">
        <v>0</v>
      </c>
      <c r="U2939" s="168">
        <v>0</v>
      </c>
      <c r="V2939" s="168">
        <v>0</v>
      </c>
      <c r="W2939" s="168">
        <v>0</v>
      </c>
    </row>
    <row r="2940" spans="2:23" ht="16.5" thickTop="1" thickBot="1">
      <c r="B2940" s="164" t="s">
        <v>124</v>
      </c>
      <c r="C2940" s="173" t="s">
        <v>101</v>
      </c>
      <c r="D2940" s="168">
        <f t="shared" si="1382"/>
        <v>300000</v>
      </c>
      <c r="E2940" s="168">
        <f t="shared" si="1383"/>
        <v>75000</v>
      </c>
      <c r="F2940" s="168">
        <f t="shared" si="1383"/>
        <v>75000</v>
      </c>
      <c r="G2940" s="168">
        <f t="shared" si="1383"/>
        <v>75000</v>
      </c>
      <c r="H2940" s="168">
        <f t="shared" si="1381"/>
        <v>75000</v>
      </c>
      <c r="I2940" s="168">
        <f t="shared" si="1384"/>
        <v>300000</v>
      </c>
      <c r="J2940" s="168">
        <v>75000</v>
      </c>
      <c r="K2940" s="168">
        <v>75000</v>
      </c>
      <c r="L2940" s="168">
        <v>75000</v>
      </c>
      <c r="M2940" s="168">
        <v>75000</v>
      </c>
      <c r="N2940" s="168">
        <f t="shared" si="1385"/>
        <v>0</v>
      </c>
      <c r="O2940" s="168">
        <v>0</v>
      </c>
      <c r="P2940" s="168">
        <v>0</v>
      </c>
      <c r="Q2940" s="168">
        <v>0</v>
      </c>
      <c r="R2940" s="168">
        <v>0</v>
      </c>
      <c r="S2940" s="168">
        <f t="shared" si="1386"/>
        <v>0</v>
      </c>
      <c r="T2940" s="168">
        <v>0</v>
      </c>
      <c r="U2940" s="168">
        <v>0</v>
      </c>
      <c r="V2940" s="168">
        <v>0</v>
      </c>
      <c r="W2940" s="168">
        <v>0</v>
      </c>
    </row>
    <row r="2941" spans="2:23" ht="16.5" thickTop="1" thickBot="1">
      <c r="B2941" s="164" t="s">
        <v>124</v>
      </c>
      <c r="C2941" s="173" t="s">
        <v>102</v>
      </c>
      <c r="D2941" s="168">
        <f t="shared" si="1382"/>
        <v>710000</v>
      </c>
      <c r="E2941" s="168">
        <f t="shared" si="1383"/>
        <v>178000</v>
      </c>
      <c r="F2941" s="168">
        <f t="shared" si="1383"/>
        <v>177000</v>
      </c>
      <c r="G2941" s="168">
        <f t="shared" si="1383"/>
        <v>178000</v>
      </c>
      <c r="H2941" s="168">
        <f t="shared" si="1381"/>
        <v>177000</v>
      </c>
      <c r="I2941" s="168">
        <f t="shared" si="1384"/>
        <v>710000</v>
      </c>
      <c r="J2941" s="168">
        <f>SUM(J2942)</f>
        <v>178000</v>
      </c>
      <c r="K2941" s="168">
        <f>SUM(K2942)</f>
        <v>177000</v>
      </c>
      <c r="L2941" s="168">
        <f>SUM(L2942)</f>
        <v>178000</v>
      </c>
      <c r="M2941" s="168">
        <f>SUM(M2942)</f>
        <v>177000</v>
      </c>
      <c r="N2941" s="168">
        <f t="shared" si="1385"/>
        <v>0</v>
      </c>
      <c r="O2941" s="168">
        <f>SUM(O2942)</f>
        <v>0</v>
      </c>
      <c r="P2941" s="168">
        <f>SUM(P2942)</f>
        <v>0</v>
      </c>
      <c r="Q2941" s="168">
        <f>SUM(Q2942)</f>
        <v>0</v>
      </c>
      <c r="R2941" s="168">
        <f>SUM(R2942)</f>
        <v>0</v>
      </c>
      <c r="S2941" s="168">
        <f t="shared" si="1386"/>
        <v>0</v>
      </c>
      <c r="T2941" s="168">
        <f>SUM(T2942)</f>
        <v>0</v>
      </c>
      <c r="U2941" s="168">
        <f>SUM(U2942)</f>
        <v>0</v>
      </c>
      <c r="V2941" s="168">
        <f>SUM(V2942)</f>
        <v>0</v>
      </c>
      <c r="W2941" s="168">
        <f>SUM(W2942)</f>
        <v>0</v>
      </c>
    </row>
    <row r="2942" spans="2:23" ht="31.5" thickTop="1" thickBot="1">
      <c r="B2942" s="164" t="s">
        <v>124</v>
      </c>
      <c r="C2942" s="174" t="s">
        <v>156</v>
      </c>
      <c r="D2942" s="168">
        <f t="shared" si="1382"/>
        <v>710000</v>
      </c>
      <c r="E2942" s="168">
        <f t="shared" si="1383"/>
        <v>178000</v>
      </c>
      <c r="F2942" s="168">
        <f t="shared" si="1383"/>
        <v>177000</v>
      </c>
      <c r="G2942" s="168">
        <f t="shared" si="1383"/>
        <v>178000</v>
      </c>
      <c r="H2942" s="168">
        <f t="shared" si="1381"/>
        <v>177000</v>
      </c>
      <c r="I2942" s="168">
        <f t="shared" si="1384"/>
        <v>710000</v>
      </c>
      <c r="J2942" s="168">
        <v>178000</v>
      </c>
      <c r="K2942" s="168">
        <v>177000</v>
      </c>
      <c r="L2942" s="168">
        <v>178000</v>
      </c>
      <c r="M2942" s="168">
        <v>177000</v>
      </c>
      <c r="N2942" s="168">
        <f t="shared" si="1385"/>
        <v>0</v>
      </c>
      <c r="O2942" s="168">
        <v>0</v>
      </c>
      <c r="P2942" s="168">
        <v>0</v>
      </c>
      <c r="Q2942" s="168">
        <v>0</v>
      </c>
      <c r="R2942" s="168">
        <v>0</v>
      </c>
      <c r="S2942" s="168">
        <f t="shared" si="1386"/>
        <v>0</v>
      </c>
      <c r="T2942" s="168">
        <v>0</v>
      </c>
      <c r="U2942" s="168">
        <v>0</v>
      </c>
      <c r="V2942" s="168">
        <v>0</v>
      </c>
      <c r="W2942" s="168">
        <v>0</v>
      </c>
    </row>
    <row r="2943" spans="2:23" ht="16.5" thickTop="1" thickBot="1">
      <c r="B2943" s="164" t="s">
        <v>124</v>
      </c>
      <c r="C2943" s="172" t="s">
        <v>121</v>
      </c>
      <c r="D2943" s="168">
        <f t="shared" si="1382"/>
        <v>50000</v>
      </c>
      <c r="E2943" s="168">
        <f t="shared" si="1383"/>
        <v>11000</v>
      </c>
      <c r="F2943" s="168">
        <f t="shared" si="1383"/>
        <v>15000</v>
      </c>
      <c r="G2943" s="168">
        <f t="shared" si="1383"/>
        <v>14000</v>
      </c>
      <c r="H2943" s="168">
        <f t="shared" si="1381"/>
        <v>10000</v>
      </c>
      <c r="I2943" s="168">
        <f t="shared" si="1384"/>
        <v>50000</v>
      </c>
      <c r="J2943" s="168">
        <v>11000</v>
      </c>
      <c r="K2943" s="168">
        <v>15000</v>
      </c>
      <c r="L2943" s="168">
        <v>14000</v>
      </c>
      <c r="M2943" s="168">
        <v>10000</v>
      </c>
      <c r="N2943" s="168">
        <f t="shared" si="1385"/>
        <v>0</v>
      </c>
      <c r="O2943" s="168">
        <v>0</v>
      </c>
      <c r="P2943" s="168">
        <v>0</v>
      </c>
      <c r="Q2943" s="168">
        <v>0</v>
      </c>
      <c r="R2943" s="168">
        <v>0</v>
      </c>
      <c r="S2943" s="168">
        <f t="shared" si="1386"/>
        <v>0</v>
      </c>
      <c r="T2943" s="168">
        <v>0</v>
      </c>
      <c r="U2943" s="168">
        <v>0</v>
      </c>
      <c r="V2943" s="168">
        <v>0</v>
      </c>
      <c r="W2943" s="168">
        <v>0</v>
      </c>
    </row>
    <row r="2944" spans="2:23" ht="16.5" thickTop="1" thickBot="1">
      <c r="B2944" s="164" t="s">
        <v>1053</v>
      </c>
      <c r="C2944" s="171" t="s">
        <v>1054</v>
      </c>
      <c r="D2944" s="168">
        <f t="shared" si="1382"/>
        <v>0</v>
      </c>
      <c r="E2944" s="168">
        <f t="shared" si="1383"/>
        <v>0</v>
      </c>
      <c r="F2944" s="168">
        <f t="shared" si="1383"/>
        <v>0</v>
      </c>
      <c r="G2944" s="168">
        <f t="shared" si="1383"/>
        <v>0</v>
      </c>
      <c r="H2944" s="168">
        <f t="shared" si="1381"/>
        <v>0</v>
      </c>
      <c r="I2944" s="168">
        <f t="shared" si="1384"/>
        <v>0</v>
      </c>
      <c r="J2944" s="168">
        <f>SUM(J2945)</f>
        <v>0</v>
      </c>
      <c r="K2944" s="168">
        <f>SUM(K2945)</f>
        <v>0</v>
      </c>
      <c r="L2944" s="168">
        <f>SUM(L2945)</f>
        <v>0</v>
      </c>
      <c r="M2944" s="168">
        <f>SUM(M2945)</f>
        <v>0</v>
      </c>
      <c r="N2944" s="168">
        <f t="shared" si="1385"/>
        <v>0</v>
      </c>
      <c r="O2944" s="168">
        <f>SUM(O2945)</f>
        <v>0</v>
      </c>
      <c r="P2944" s="168">
        <f>SUM(P2945)</f>
        <v>0</v>
      </c>
      <c r="Q2944" s="168">
        <f>SUM(Q2945)</f>
        <v>0</v>
      </c>
      <c r="R2944" s="168">
        <f>SUM(R2945)</f>
        <v>0</v>
      </c>
      <c r="S2944" s="168">
        <f t="shared" si="1386"/>
        <v>0</v>
      </c>
      <c r="T2944" s="168">
        <f>SUM(T2945)</f>
        <v>0</v>
      </c>
      <c r="U2944" s="168">
        <f>SUM(U2945)</f>
        <v>0</v>
      </c>
      <c r="V2944" s="168">
        <f>SUM(V2945)</f>
        <v>0</v>
      </c>
      <c r="W2944" s="168">
        <f>SUM(W2945)</f>
        <v>0</v>
      </c>
    </row>
    <row r="2945" spans="2:23" ht="16.5" thickTop="1" thickBot="1">
      <c r="B2945" s="164" t="s">
        <v>124</v>
      </c>
      <c r="C2945" s="172" t="s">
        <v>96</v>
      </c>
      <c r="D2945" s="168">
        <f t="shared" si="1382"/>
        <v>0</v>
      </c>
      <c r="E2945" s="168">
        <f t="shared" si="1383"/>
        <v>0</v>
      </c>
      <c r="F2945" s="168">
        <f t="shared" si="1383"/>
        <v>0</v>
      </c>
      <c r="G2945" s="168">
        <f t="shared" si="1383"/>
        <v>0</v>
      </c>
      <c r="H2945" s="168">
        <f t="shared" si="1381"/>
        <v>0</v>
      </c>
      <c r="I2945" s="168">
        <f t="shared" si="1384"/>
        <v>0</v>
      </c>
      <c r="J2945" s="168">
        <f>SUM(J2946:J2947)</f>
        <v>0</v>
      </c>
      <c r="K2945" s="168">
        <f>SUM(K2946:K2947)</f>
        <v>0</v>
      </c>
      <c r="L2945" s="168">
        <f>SUM(L2946:L2947)</f>
        <v>0</v>
      </c>
      <c r="M2945" s="168">
        <f>SUM(M2946:M2947)</f>
        <v>0</v>
      </c>
      <c r="N2945" s="168">
        <f t="shared" si="1385"/>
        <v>0</v>
      </c>
      <c r="O2945" s="168">
        <f>SUM(O2946:O2947)</f>
        <v>0</v>
      </c>
      <c r="P2945" s="168">
        <f>SUM(P2946:P2947)</f>
        <v>0</v>
      </c>
      <c r="Q2945" s="168">
        <f>SUM(Q2946:Q2947)</f>
        <v>0</v>
      </c>
      <c r="R2945" s="168">
        <f>SUM(R2946:R2947)</f>
        <v>0</v>
      </c>
      <c r="S2945" s="168">
        <f t="shared" si="1386"/>
        <v>0</v>
      </c>
      <c r="T2945" s="168">
        <f>SUM(T2946:T2947)</f>
        <v>0</v>
      </c>
      <c r="U2945" s="168">
        <f>SUM(U2946:U2947)</f>
        <v>0</v>
      </c>
      <c r="V2945" s="168">
        <f>SUM(V2946:V2947)</f>
        <v>0</v>
      </c>
      <c r="W2945" s="168">
        <f>SUM(W2946:W2947)</f>
        <v>0</v>
      </c>
    </row>
    <row r="2946" spans="2:23" ht="16.5" thickTop="1" thickBot="1">
      <c r="B2946" s="164" t="s">
        <v>124</v>
      </c>
      <c r="C2946" s="173" t="s">
        <v>98</v>
      </c>
      <c r="D2946" s="168">
        <f t="shared" si="1382"/>
        <v>0</v>
      </c>
      <c r="E2946" s="168">
        <f t="shared" si="1383"/>
        <v>0</v>
      </c>
      <c r="F2946" s="168">
        <f t="shared" si="1383"/>
        <v>0</v>
      </c>
      <c r="G2946" s="168">
        <f t="shared" si="1383"/>
        <v>0</v>
      </c>
      <c r="H2946" s="168">
        <f t="shared" si="1381"/>
        <v>0</v>
      </c>
      <c r="I2946" s="168">
        <f t="shared" si="1384"/>
        <v>0</v>
      </c>
      <c r="J2946" s="168">
        <v>0</v>
      </c>
      <c r="K2946" s="168">
        <v>0</v>
      </c>
      <c r="L2946" s="168">
        <v>0</v>
      </c>
      <c r="M2946" s="168">
        <v>0</v>
      </c>
      <c r="N2946" s="168">
        <f t="shared" si="1385"/>
        <v>0</v>
      </c>
      <c r="O2946" s="168">
        <v>0</v>
      </c>
      <c r="P2946" s="168">
        <v>0</v>
      </c>
      <c r="Q2946" s="168">
        <v>0</v>
      </c>
      <c r="R2946" s="168">
        <v>0</v>
      </c>
      <c r="S2946" s="168">
        <f t="shared" si="1386"/>
        <v>0</v>
      </c>
      <c r="T2946" s="168">
        <v>0</v>
      </c>
      <c r="U2946" s="168">
        <v>0</v>
      </c>
      <c r="V2946" s="168">
        <v>0</v>
      </c>
      <c r="W2946" s="168">
        <v>0</v>
      </c>
    </row>
    <row r="2947" spans="2:23" ht="16.5" thickTop="1" thickBot="1">
      <c r="B2947" s="164" t="s">
        <v>124</v>
      </c>
      <c r="C2947" s="173" t="s">
        <v>101</v>
      </c>
      <c r="D2947" s="168">
        <f t="shared" si="1382"/>
        <v>0</v>
      </c>
      <c r="E2947" s="168">
        <f t="shared" si="1383"/>
        <v>0</v>
      </c>
      <c r="F2947" s="168">
        <f t="shared" si="1383"/>
        <v>0</v>
      </c>
      <c r="G2947" s="168">
        <f t="shared" si="1383"/>
        <v>0</v>
      </c>
      <c r="H2947" s="168">
        <f t="shared" si="1381"/>
        <v>0</v>
      </c>
      <c r="I2947" s="168">
        <f t="shared" si="1384"/>
        <v>0</v>
      </c>
      <c r="J2947" s="168">
        <v>0</v>
      </c>
      <c r="K2947" s="168">
        <v>0</v>
      </c>
      <c r="L2947" s="168">
        <v>0</v>
      </c>
      <c r="M2947" s="168">
        <v>0</v>
      </c>
      <c r="N2947" s="168">
        <f t="shared" si="1385"/>
        <v>0</v>
      </c>
      <c r="O2947" s="168">
        <v>0</v>
      </c>
      <c r="P2947" s="168">
        <v>0</v>
      </c>
      <c r="Q2947" s="168">
        <v>0</v>
      </c>
      <c r="R2947" s="168">
        <v>0</v>
      </c>
      <c r="S2947" s="168">
        <f t="shared" si="1386"/>
        <v>0</v>
      </c>
      <c r="T2947" s="168">
        <v>0</v>
      </c>
      <c r="U2947" s="168">
        <v>0</v>
      </c>
      <c r="V2947" s="168">
        <v>0</v>
      </c>
      <c r="W2947" s="168">
        <v>0</v>
      </c>
    </row>
    <row r="2948" spans="2:23" ht="16.5" thickTop="1" thickBot="1">
      <c r="B2948" s="164" t="s">
        <v>1055</v>
      </c>
      <c r="C2948" s="171" t="s">
        <v>1056</v>
      </c>
      <c r="D2948" s="168">
        <f t="shared" si="1382"/>
        <v>0</v>
      </c>
      <c r="E2948" s="168">
        <f t="shared" si="1383"/>
        <v>0</v>
      </c>
      <c r="F2948" s="168">
        <f t="shared" si="1383"/>
        <v>0</v>
      </c>
      <c r="G2948" s="168">
        <f t="shared" si="1383"/>
        <v>0</v>
      </c>
      <c r="H2948" s="168">
        <f t="shared" si="1381"/>
        <v>0</v>
      </c>
      <c r="I2948" s="168">
        <f t="shared" si="1384"/>
        <v>0</v>
      </c>
      <c r="J2948" s="168">
        <f>SUM(J2949)</f>
        <v>0</v>
      </c>
      <c r="K2948" s="168">
        <f>SUM(K2949)</f>
        <v>0</v>
      </c>
      <c r="L2948" s="168">
        <f>SUM(L2949)</f>
        <v>0</v>
      </c>
      <c r="M2948" s="168">
        <f>SUM(M2949)</f>
        <v>0</v>
      </c>
      <c r="N2948" s="168">
        <f t="shared" si="1385"/>
        <v>0</v>
      </c>
      <c r="O2948" s="168">
        <f>SUM(O2949)</f>
        <v>0</v>
      </c>
      <c r="P2948" s="168">
        <f>SUM(P2949)</f>
        <v>0</v>
      </c>
      <c r="Q2948" s="168">
        <f>SUM(Q2949)</f>
        <v>0</v>
      </c>
      <c r="R2948" s="168">
        <f>SUM(R2949)</f>
        <v>0</v>
      </c>
      <c r="S2948" s="168">
        <f t="shared" si="1386"/>
        <v>0</v>
      </c>
      <c r="T2948" s="168">
        <f>SUM(T2949)</f>
        <v>0</v>
      </c>
      <c r="U2948" s="168">
        <f>SUM(U2949)</f>
        <v>0</v>
      </c>
      <c r="V2948" s="168">
        <f>SUM(V2949)</f>
        <v>0</v>
      </c>
      <c r="W2948" s="168">
        <f>SUM(W2949)</f>
        <v>0</v>
      </c>
    </row>
    <row r="2949" spans="2:23" ht="16.5" thickTop="1" thickBot="1">
      <c r="B2949" s="164" t="s">
        <v>124</v>
      </c>
      <c r="C2949" s="172" t="s">
        <v>96</v>
      </c>
      <c r="D2949" s="168">
        <f t="shared" si="1382"/>
        <v>0</v>
      </c>
      <c r="E2949" s="168">
        <f t="shared" si="1383"/>
        <v>0</v>
      </c>
      <c r="F2949" s="168">
        <f t="shared" si="1383"/>
        <v>0</v>
      </c>
      <c r="G2949" s="168">
        <f t="shared" si="1383"/>
        <v>0</v>
      </c>
      <c r="H2949" s="168">
        <f t="shared" si="1383"/>
        <v>0</v>
      </c>
      <c r="I2949" s="168">
        <f t="shared" si="1384"/>
        <v>0</v>
      </c>
      <c r="J2949" s="168">
        <f>SUM(J2950:J2951)</f>
        <v>0</v>
      </c>
      <c r="K2949" s="168">
        <f>SUM(K2950:K2951)</f>
        <v>0</v>
      </c>
      <c r="L2949" s="168">
        <f>SUM(L2950:L2951)</f>
        <v>0</v>
      </c>
      <c r="M2949" s="168">
        <f>SUM(M2950:M2951)</f>
        <v>0</v>
      </c>
      <c r="N2949" s="168">
        <f t="shared" si="1385"/>
        <v>0</v>
      </c>
      <c r="O2949" s="168">
        <f>SUM(O2950:O2951)</f>
        <v>0</v>
      </c>
      <c r="P2949" s="168">
        <f>SUM(P2950:P2951)</f>
        <v>0</v>
      </c>
      <c r="Q2949" s="168">
        <f>SUM(Q2950:Q2951)</f>
        <v>0</v>
      </c>
      <c r="R2949" s="168">
        <f>SUM(R2950:R2951)</f>
        <v>0</v>
      </c>
      <c r="S2949" s="168">
        <f t="shared" si="1386"/>
        <v>0</v>
      </c>
      <c r="T2949" s="168">
        <f>SUM(T2950:T2951)</f>
        <v>0</v>
      </c>
      <c r="U2949" s="168">
        <f>SUM(U2950:U2951)</f>
        <v>0</v>
      </c>
      <c r="V2949" s="168">
        <f>SUM(V2950:V2951)</f>
        <v>0</v>
      </c>
      <c r="W2949" s="168">
        <f>SUM(W2950:W2951)</f>
        <v>0</v>
      </c>
    </row>
    <row r="2950" spans="2:23" ht="16.5" thickTop="1" thickBot="1">
      <c r="B2950" s="164" t="s">
        <v>124</v>
      </c>
      <c r="C2950" s="173" t="s">
        <v>98</v>
      </c>
      <c r="D2950" s="168">
        <f t="shared" ref="D2950:D3013" si="1402">SUM(E2950:H2950)</f>
        <v>0</v>
      </c>
      <c r="E2950" s="168">
        <f t="shared" ref="E2950:H3013" si="1403">SUM(J2950,O2950,T2950)</f>
        <v>0</v>
      </c>
      <c r="F2950" s="168">
        <f t="shared" si="1403"/>
        <v>0</v>
      </c>
      <c r="G2950" s="168">
        <f t="shared" si="1403"/>
        <v>0</v>
      </c>
      <c r="H2950" s="168">
        <f t="shared" si="1403"/>
        <v>0</v>
      </c>
      <c r="I2950" s="168">
        <f t="shared" ref="I2950:I3013" si="1404">SUM(J2950:M2950)</f>
        <v>0</v>
      </c>
      <c r="J2950" s="168">
        <v>0</v>
      </c>
      <c r="K2950" s="168">
        <v>0</v>
      </c>
      <c r="L2950" s="168">
        <v>0</v>
      </c>
      <c r="M2950" s="168">
        <v>0</v>
      </c>
      <c r="N2950" s="168">
        <f t="shared" ref="N2950:N3013" si="1405">SUM(O2950:R2950)</f>
        <v>0</v>
      </c>
      <c r="O2950" s="168">
        <v>0</v>
      </c>
      <c r="P2950" s="168">
        <v>0</v>
      </c>
      <c r="Q2950" s="168">
        <v>0</v>
      </c>
      <c r="R2950" s="168">
        <v>0</v>
      </c>
      <c r="S2950" s="168">
        <f t="shared" ref="S2950:S3013" si="1406">SUM(T2950:W2950)</f>
        <v>0</v>
      </c>
      <c r="T2950" s="168">
        <v>0</v>
      </c>
      <c r="U2950" s="168">
        <v>0</v>
      </c>
      <c r="V2950" s="168">
        <v>0</v>
      </c>
      <c r="W2950" s="168">
        <v>0</v>
      </c>
    </row>
    <row r="2951" spans="2:23" ht="16.5" thickTop="1" thickBot="1">
      <c r="B2951" s="164" t="s">
        <v>124</v>
      </c>
      <c r="C2951" s="173" t="s">
        <v>101</v>
      </c>
      <c r="D2951" s="168">
        <f t="shared" si="1402"/>
        <v>0</v>
      </c>
      <c r="E2951" s="168">
        <f t="shared" si="1403"/>
        <v>0</v>
      </c>
      <c r="F2951" s="168">
        <f t="shared" si="1403"/>
        <v>0</v>
      </c>
      <c r="G2951" s="168">
        <f t="shared" si="1403"/>
        <v>0</v>
      </c>
      <c r="H2951" s="168">
        <f t="shared" si="1403"/>
        <v>0</v>
      </c>
      <c r="I2951" s="168">
        <f t="shared" si="1404"/>
        <v>0</v>
      </c>
      <c r="J2951" s="168">
        <v>0</v>
      </c>
      <c r="K2951" s="168">
        <v>0</v>
      </c>
      <c r="L2951" s="168">
        <v>0</v>
      </c>
      <c r="M2951" s="168">
        <v>0</v>
      </c>
      <c r="N2951" s="168">
        <f t="shared" si="1405"/>
        <v>0</v>
      </c>
      <c r="O2951" s="168">
        <v>0</v>
      </c>
      <c r="P2951" s="168">
        <v>0</v>
      </c>
      <c r="Q2951" s="168">
        <v>0</v>
      </c>
      <c r="R2951" s="168">
        <v>0</v>
      </c>
      <c r="S2951" s="168">
        <f t="shared" si="1406"/>
        <v>0</v>
      </c>
      <c r="T2951" s="168">
        <v>0</v>
      </c>
      <c r="U2951" s="168">
        <v>0</v>
      </c>
      <c r="V2951" s="168">
        <v>0</v>
      </c>
      <c r="W2951" s="168">
        <v>0</v>
      </c>
    </row>
    <row r="2952" spans="2:23" ht="16.5" thickTop="1" thickBot="1">
      <c r="B2952" s="164" t="s">
        <v>1057</v>
      </c>
      <c r="C2952" s="171" t="s">
        <v>1058</v>
      </c>
      <c r="D2952" s="168">
        <f t="shared" si="1402"/>
        <v>0</v>
      </c>
      <c r="E2952" s="168">
        <f t="shared" si="1403"/>
        <v>0</v>
      </c>
      <c r="F2952" s="168">
        <f t="shared" si="1403"/>
        <v>0</v>
      </c>
      <c r="G2952" s="168">
        <f t="shared" si="1403"/>
        <v>0</v>
      </c>
      <c r="H2952" s="168">
        <f t="shared" si="1403"/>
        <v>0</v>
      </c>
      <c r="I2952" s="168">
        <f t="shared" si="1404"/>
        <v>0</v>
      </c>
      <c r="J2952" s="168">
        <f>SUM(J2953)</f>
        <v>0</v>
      </c>
      <c r="K2952" s="168">
        <f>SUM(K2953)</f>
        <v>0</v>
      </c>
      <c r="L2952" s="168">
        <f>SUM(L2953)</f>
        <v>0</v>
      </c>
      <c r="M2952" s="168">
        <f>SUM(M2953)</f>
        <v>0</v>
      </c>
      <c r="N2952" s="168">
        <f t="shared" si="1405"/>
        <v>0</v>
      </c>
      <c r="O2952" s="168">
        <f>SUM(O2953)</f>
        <v>0</v>
      </c>
      <c r="P2952" s="168">
        <f>SUM(P2953)</f>
        <v>0</v>
      </c>
      <c r="Q2952" s="168">
        <f>SUM(Q2953)</f>
        <v>0</v>
      </c>
      <c r="R2952" s="168">
        <f>SUM(R2953)</f>
        <v>0</v>
      </c>
      <c r="S2952" s="168">
        <f t="shared" si="1406"/>
        <v>0</v>
      </c>
      <c r="T2952" s="168">
        <f>SUM(T2953)</f>
        <v>0</v>
      </c>
      <c r="U2952" s="168">
        <f>SUM(U2953)</f>
        <v>0</v>
      </c>
      <c r="V2952" s="168">
        <f>SUM(V2953)</f>
        <v>0</v>
      </c>
      <c r="W2952" s="168">
        <f>SUM(W2953)</f>
        <v>0</v>
      </c>
    </row>
    <row r="2953" spans="2:23" ht="16.5" thickTop="1" thickBot="1">
      <c r="B2953" s="164" t="s">
        <v>124</v>
      </c>
      <c r="C2953" s="172" t="s">
        <v>96</v>
      </c>
      <c r="D2953" s="168">
        <f t="shared" si="1402"/>
        <v>0</v>
      </c>
      <c r="E2953" s="168">
        <f t="shared" si="1403"/>
        <v>0</v>
      </c>
      <c r="F2953" s="168">
        <f t="shared" si="1403"/>
        <v>0</v>
      </c>
      <c r="G2953" s="168">
        <f t="shared" si="1403"/>
        <v>0</v>
      </c>
      <c r="H2953" s="168">
        <f t="shared" si="1403"/>
        <v>0</v>
      </c>
      <c r="I2953" s="168">
        <f t="shared" si="1404"/>
        <v>0</v>
      </c>
      <c r="J2953" s="168">
        <f>SUM(J2954:J2955)</f>
        <v>0</v>
      </c>
      <c r="K2953" s="168">
        <f>SUM(K2954:K2955)</f>
        <v>0</v>
      </c>
      <c r="L2953" s="168">
        <f>SUM(L2954:L2955)</f>
        <v>0</v>
      </c>
      <c r="M2953" s="168">
        <f>SUM(M2954:M2955)</f>
        <v>0</v>
      </c>
      <c r="N2953" s="168">
        <f t="shared" si="1405"/>
        <v>0</v>
      </c>
      <c r="O2953" s="168">
        <f>SUM(O2954:O2955)</f>
        <v>0</v>
      </c>
      <c r="P2953" s="168">
        <f>SUM(P2954:P2955)</f>
        <v>0</v>
      </c>
      <c r="Q2953" s="168">
        <f>SUM(Q2954:Q2955)</f>
        <v>0</v>
      </c>
      <c r="R2953" s="168">
        <f>SUM(R2954:R2955)</f>
        <v>0</v>
      </c>
      <c r="S2953" s="168">
        <f t="shared" si="1406"/>
        <v>0</v>
      </c>
      <c r="T2953" s="168">
        <f>SUM(T2954:T2955)</f>
        <v>0</v>
      </c>
      <c r="U2953" s="168">
        <f>SUM(U2954:U2955)</f>
        <v>0</v>
      </c>
      <c r="V2953" s="168">
        <f>SUM(V2954:V2955)</f>
        <v>0</v>
      </c>
      <c r="W2953" s="168">
        <f>SUM(W2954:W2955)</f>
        <v>0</v>
      </c>
    </row>
    <row r="2954" spans="2:23" ht="16.5" thickTop="1" thickBot="1">
      <c r="B2954" s="164" t="s">
        <v>124</v>
      </c>
      <c r="C2954" s="173" t="s">
        <v>98</v>
      </c>
      <c r="D2954" s="168">
        <f t="shared" si="1402"/>
        <v>0</v>
      </c>
      <c r="E2954" s="168">
        <f t="shared" si="1403"/>
        <v>0</v>
      </c>
      <c r="F2954" s="168">
        <f t="shared" si="1403"/>
        <v>0</v>
      </c>
      <c r="G2954" s="168">
        <f t="shared" si="1403"/>
        <v>0</v>
      </c>
      <c r="H2954" s="168">
        <f t="shared" si="1403"/>
        <v>0</v>
      </c>
      <c r="I2954" s="168">
        <f t="shared" si="1404"/>
        <v>0</v>
      </c>
      <c r="J2954" s="168">
        <v>0</v>
      </c>
      <c r="K2954" s="168">
        <v>0</v>
      </c>
      <c r="L2954" s="168">
        <v>0</v>
      </c>
      <c r="M2954" s="168">
        <v>0</v>
      </c>
      <c r="N2954" s="168">
        <f t="shared" si="1405"/>
        <v>0</v>
      </c>
      <c r="O2954" s="168">
        <v>0</v>
      </c>
      <c r="P2954" s="168">
        <v>0</v>
      </c>
      <c r="Q2954" s="168">
        <v>0</v>
      </c>
      <c r="R2954" s="168">
        <v>0</v>
      </c>
      <c r="S2954" s="168">
        <f t="shared" si="1406"/>
        <v>0</v>
      </c>
      <c r="T2954" s="168">
        <v>0</v>
      </c>
      <c r="U2954" s="168">
        <v>0</v>
      </c>
      <c r="V2954" s="168">
        <v>0</v>
      </c>
      <c r="W2954" s="168">
        <v>0</v>
      </c>
    </row>
    <row r="2955" spans="2:23" ht="16.5" thickTop="1" thickBot="1">
      <c r="B2955" s="164" t="s">
        <v>124</v>
      </c>
      <c r="C2955" s="173" t="s">
        <v>101</v>
      </c>
      <c r="D2955" s="168">
        <f t="shared" si="1402"/>
        <v>0</v>
      </c>
      <c r="E2955" s="168">
        <f t="shared" si="1403"/>
        <v>0</v>
      </c>
      <c r="F2955" s="168">
        <f t="shared" si="1403"/>
        <v>0</v>
      </c>
      <c r="G2955" s="168">
        <f t="shared" si="1403"/>
        <v>0</v>
      </c>
      <c r="H2955" s="168">
        <f t="shared" si="1403"/>
        <v>0</v>
      </c>
      <c r="I2955" s="168">
        <f t="shared" si="1404"/>
        <v>0</v>
      </c>
      <c r="J2955" s="168">
        <v>0</v>
      </c>
      <c r="K2955" s="168">
        <v>0</v>
      </c>
      <c r="L2955" s="168">
        <v>0</v>
      </c>
      <c r="M2955" s="168">
        <v>0</v>
      </c>
      <c r="N2955" s="168">
        <f t="shared" si="1405"/>
        <v>0</v>
      </c>
      <c r="O2955" s="168">
        <v>0</v>
      </c>
      <c r="P2955" s="168">
        <v>0</v>
      </c>
      <c r="Q2955" s="168">
        <v>0</v>
      </c>
      <c r="R2955" s="168">
        <v>0</v>
      </c>
      <c r="S2955" s="168">
        <f t="shared" si="1406"/>
        <v>0</v>
      </c>
      <c r="T2955" s="168">
        <v>0</v>
      </c>
      <c r="U2955" s="168">
        <v>0</v>
      </c>
      <c r="V2955" s="168">
        <v>0</v>
      </c>
      <c r="W2955" s="168">
        <v>0</v>
      </c>
    </row>
    <row r="2956" spans="2:23" ht="16.5" thickTop="1" thickBot="1">
      <c r="B2956" s="164" t="s">
        <v>1059</v>
      </c>
      <c r="C2956" s="171" t="s">
        <v>1060</v>
      </c>
      <c r="D2956" s="168">
        <f t="shared" si="1402"/>
        <v>0</v>
      </c>
      <c r="E2956" s="168">
        <f t="shared" si="1403"/>
        <v>0</v>
      </c>
      <c r="F2956" s="168">
        <f t="shared" si="1403"/>
        <v>0</v>
      </c>
      <c r="G2956" s="168">
        <f t="shared" si="1403"/>
        <v>0</v>
      </c>
      <c r="H2956" s="168">
        <f t="shared" si="1403"/>
        <v>0</v>
      </c>
      <c r="I2956" s="168">
        <f t="shared" si="1404"/>
        <v>0</v>
      </c>
      <c r="J2956" s="168">
        <f>SUM(J2957)</f>
        <v>0</v>
      </c>
      <c r="K2956" s="168">
        <f>SUM(K2957)</f>
        <v>0</v>
      </c>
      <c r="L2956" s="168">
        <f>SUM(L2957)</f>
        <v>0</v>
      </c>
      <c r="M2956" s="168">
        <f>SUM(M2957)</f>
        <v>0</v>
      </c>
      <c r="N2956" s="168">
        <f t="shared" si="1405"/>
        <v>0</v>
      </c>
      <c r="O2956" s="168">
        <f>SUM(O2957)</f>
        <v>0</v>
      </c>
      <c r="P2956" s="168">
        <f>SUM(P2957)</f>
        <v>0</v>
      </c>
      <c r="Q2956" s="168">
        <f>SUM(Q2957)</f>
        <v>0</v>
      </c>
      <c r="R2956" s="168">
        <f>SUM(R2957)</f>
        <v>0</v>
      </c>
      <c r="S2956" s="168">
        <f t="shared" si="1406"/>
        <v>0</v>
      </c>
      <c r="T2956" s="168">
        <f>SUM(T2957)</f>
        <v>0</v>
      </c>
      <c r="U2956" s="168">
        <f>SUM(U2957)</f>
        <v>0</v>
      </c>
      <c r="V2956" s="168">
        <f>SUM(V2957)</f>
        <v>0</v>
      </c>
      <c r="W2956" s="168">
        <f>SUM(W2957)</f>
        <v>0</v>
      </c>
    </row>
    <row r="2957" spans="2:23" ht="16.5" thickTop="1" thickBot="1">
      <c r="B2957" s="164" t="s">
        <v>124</v>
      </c>
      <c r="C2957" s="172" t="s">
        <v>96</v>
      </c>
      <c r="D2957" s="168">
        <f t="shared" si="1402"/>
        <v>0</v>
      </c>
      <c r="E2957" s="168">
        <f t="shared" si="1403"/>
        <v>0</v>
      </c>
      <c r="F2957" s="168">
        <f t="shared" si="1403"/>
        <v>0</v>
      </c>
      <c r="G2957" s="168">
        <f t="shared" si="1403"/>
        <v>0</v>
      </c>
      <c r="H2957" s="168">
        <f t="shared" si="1403"/>
        <v>0</v>
      </c>
      <c r="I2957" s="168">
        <f t="shared" si="1404"/>
        <v>0</v>
      </c>
      <c r="J2957" s="168">
        <f>SUM(J2958:J2959)</f>
        <v>0</v>
      </c>
      <c r="K2957" s="168">
        <f>SUM(K2958:K2959)</f>
        <v>0</v>
      </c>
      <c r="L2957" s="168">
        <f>SUM(L2958:L2959)</f>
        <v>0</v>
      </c>
      <c r="M2957" s="168">
        <f>SUM(M2958:M2959)</f>
        <v>0</v>
      </c>
      <c r="N2957" s="168">
        <f t="shared" si="1405"/>
        <v>0</v>
      </c>
      <c r="O2957" s="168">
        <f>SUM(O2958:O2959)</f>
        <v>0</v>
      </c>
      <c r="P2957" s="168">
        <f>SUM(P2958:P2959)</f>
        <v>0</v>
      </c>
      <c r="Q2957" s="168">
        <f>SUM(Q2958:Q2959)</f>
        <v>0</v>
      </c>
      <c r="R2957" s="168">
        <f>SUM(R2958:R2959)</f>
        <v>0</v>
      </c>
      <c r="S2957" s="168">
        <f t="shared" si="1406"/>
        <v>0</v>
      </c>
      <c r="T2957" s="168">
        <f>SUM(T2958:T2959)</f>
        <v>0</v>
      </c>
      <c r="U2957" s="168">
        <f>SUM(U2958:U2959)</f>
        <v>0</v>
      </c>
      <c r="V2957" s="168">
        <f>SUM(V2958:V2959)</f>
        <v>0</v>
      </c>
      <c r="W2957" s="168">
        <f>SUM(W2958:W2959)</f>
        <v>0</v>
      </c>
    </row>
    <row r="2958" spans="2:23" ht="16.5" thickTop="1" thickBot="1">
      <c r="B2958" s="164" t="s">
        <v>124</v>
      </c>
      <c r="C2958" s="173" t="s">
        <v>98</v>
      </c>
      <c r="D2958" s="168">
        <f t="shared" si="1402"/>
        <v>0</v>
      </c>
      <c r="E2958" s="168">
        <f t="shared" si="1403"/>
        <v>0</v>
      </c>
      <c r="F2958" s="168">
        <f t="shared" si="1403"/>
        <v>0</v>
      </c>
      <c r="G2958" s="168">
        <f t="shared" si="1403"/>
        <v>0</v>
      </c>
      <c r="H2958" s="168">
        <f t="shared" si="1403"/>
        <v>0</v>
      </c>
      <c r="I2958" s="168">
        <f t="shared" si="1404"/>
        <v>0</v>
      </c>
      <c r="J2958" s="168">
        <v>0</v>
      </c>
      <c r="K2958" s="168">
        <v>0</v>
      </c>
      <c r="L2958" s="168">
        <v>0</v>
      </c>
      <c r="M2958" s="168">
        <v>0</v>
      </c>
      <c r="N2958" s="168">
        <f t="shared" si="1405"/>
        <v>0</v>
      </c>
      <c r="O2958" s="168">
        <v>0</v>
      </c>
      <c r="P2958" s="168">
        <v>0</v>
      </c>
      <c r="Q2958" s="168">
        <v>0</v>
      </c>
      <c r="R2958" s="168">
        <v>0</v>
      </c>
      <c r="S2958" s="168">
        <f t="shared" si="1406"/>
        <v>0</v>
      </c>
      <c r="T2958" s="168">
        <v>0</v>
      </c>
      <c r="U2958" s="168">
        <v>0</v>
      </c>
      <c r="V2958" s="168">
        <v>0</v>
      </c>
      <c r="W2958" s="168">
        <v>0</v>
      </c>
    </row>
    <row r="2959" spans="2:23" ht="16.5" thickTop="1" thickBot="1">
      <c r="B2959" s="164" t="s">
        <v>124</v>
      </c>
      <c r="C2959" s="173" t="s">
        <v>101</v>
      </c>
      <c r="D2959" s="168">
        <f t="shared" si="1402"/>
        <v>0</v>
      </c>
      <c r="E2959" s="168">
        <f t="shared" si="1403"/>
        <v>0</v>
      </c>
      <c r="F2959" s="168">
        <f t="shared" si="1403"/>
        <v>0</v>
      </c>
      <c r="G2959" s="168">
        <f t="shared" si="1403"/>
        <v>0</v>
      </c>
      <c r="H2959" s="168">
        <f t="shared" si="1403"/>
        <v>0</v>
      </c>
      <c r="I2959" s="168">
        <f t="shared" si="1404"/>
        <v>0</v>
      </c>
      <c r="J2959" s="168">
        <v>0</v>
      </c>
      <c r="K2959" s="168">
        <v>0</v>
      </c>
      <c r="L2959" s="168">
        <v>0</v>
      </c>
      <c r="M2959" s="168">
        <v>0</v>
      </c>
      <c r="N2959" s="168">
        <f t="shared" si="1405"/>
        <v>0</v>
      </c>
      <c r="O2959" s="168">
        <v>0</v>
      </c>
      <c r="P2959" s="168">
        <v>0</v>
      </c>
      <c r="Q2959" s="168">
        <v>0</v>
      </c>
      <c r="R2959" s="168">
        <v>0</v>
      </c>
      <c r="S2959" s="168">
        <f t="shared" si="1406"/>
        <v>0</v>
      </c>
      <c r="T2959" s="168">
        <v>0</v>
      </c>
      <c r="U2959" s="168">
        <v>0</v>
      </c>
      <c r="V2959" s="168">
        <v>0</v>
      </c>
      <c r="W2959" s="168">
        <v>0</v>
      </c>
    </row>
    <row r="2960" spans="2:23" ht="16.5" thickTop="1" thickBot="1">
      <c r="B2960" s="164" t="s">
        <v>1061</v>
      </c>
      <c r="C2960" s="171" t="s">
        <v>1062</v>
      </c>
      <c r="D2960" s="168">
        <f t="shared" si="1402"/>
        <v>0</v>
      </c>
      <c r="E2960" s="168">
        <f t="shared" si="1403"/>
        <v>0</v>
      </c>
      <c r="F2960" s="168">
        <f t="shared" si="1403"/>
        <v>0</v>
      </c>
      <c r="G2960" s="168">
        <f t="shared" si="1403"/>
        <v>0</v>
      </c>
      <c r="H2960" s="168">
        <f t="shared" si="1403"/>
        <v>0</v>
      </c>
      <c r="I2960" s="168">
        <f t="shared" si="1404"/>
        <v>0</v>
      </c>
      <c r="J2960" s="168">
        <f>SUM(J2961)</f>
        <v>0</v>
      </c>
      <c r="K2960" s="168">
        <f>SUM(K2961)</f>
        <v>0</v>
      </c>
      <c r="L2960" s="168">
        <f>SUM(L2961)</f>
        <v>0</v>
      </c>
      <c r="M2960" s="168">
        <f>SUM(M2961)</f>
        <v>0</v>
      </c>
      <c r="N2960" s="168">
        <f t="shared" si="1405"/>
        <v>0</v>
      </c>
      <c r="O2960" s="168">
        <f>SUM(O2961)</f>
        <v>0</v>
      </c>
      <c r="P2960" s="168">
        <f>SUM(P2961)</f>
        <v>0</v>
      </c>
      <c r="Q2960" s="168">
        <f>SUM(Q2961)</f>
        <v>0</v>
      </c>
      <c r="R2960" s="168">
        <f>SUM(R2961)</f>
        <v>0</v>
      </c>
      <c r="S2960" s="168">
        <f t="shared" si="1406"/>
        <v>0</v>
      </c>
      <c r="T2960" s="168">
        <f>SUM(T2961)</f>
        <v>0</v>
      </c>
      <c r="U2960" s="168">
        <f>SUM(U2961)</f>
        <v>0</v>
      </c>
      <c r="V2960" s="168">
        <f>SUM(V2961)</f>
        <v>0</v>
      </c>
      <c r="W2960" s="168">
        <f>SUM(W2961)</f>
        <v>0</v>
      </c>
    </row>
    <row r="2961" spans="2:23" ht="16.5" thickTop="1" thickBot="1">
      <c r="B2961" s="164" t="s">
        <v>124</v>
      </c>
      <c r="C2961" s="172" t="s">
        <v>96</v>
      </c>
      <c r="D2961" s="168">
        <f t="shared" si="1402"/>
        <v>0</v>
      </c>
      <c r="E2961" s="168">
        <f t="shared" si="1403"/>
        <v>0</v>
      </c>
      <c r="F2961" s="168">
        <f t="shared" si="1403"/>
        <v>0</v>
      </c>
      <c r="G2961" s="168">
        <f t="shared" si="1403"/>
        <v>0</v>
      </c>
      <c r="H2961" s="168">
        <f t="shared" si="1403"/>
        <v>0</v>
      </c>
      <c r="I2961" s="168">
        <f t="shared" si="1404"/>
        <v>0</v>
      </c>
      <c r="J2961" s="168">
        <f>SUM(J2962:J2963)</f>
        <v>0</v>
      </c>
      <c r="K2961" s="168">
        <f>SUM(K2962:K2963)</f>
        <v>0</v>
      </c>
      <c r="L2961" s="168">
        <f>SUM(L2962:L2963)</f>
        <v>0</v>
      </c>
      <c r="M2961" s="168">
        <f>SUM(M2962:M2963)</f>
        <v>0</v>
      </c>
      <c r="N2961" s="168">
        <f t="shared" si="1405"/>
        <v>0</v>
      </c>
      <c r="O2961" s="168">
        <f>SUM(O2962:O2963)</f>
        <v>0</v>
      </c>
      <c r="P2961" s="168">
        <f>SUM(P2962:P2963)</f>
        <v>0</v>
      </c>
      <c r="Q2961" s="168">
        <f>SUM(Q2962:Q2963)</f>
        <v>0</v>
      </c>
      <c r="R2961" s="168">
        <f>SUM(R2962:R2963)</f>
        <v>0</v>
      </c>
      <c r="S2961" s="168">
        <f t="shared" si="1406"/>
        <v>0</v>
      </c>
      <c r="T2961" s="168">
        <f>SUM(T2962:T2963)</f>
        <v>0</v>
      </c>
      <c r="U2961" s="168">
        <f>SUM(U2962:U2963)</f>
        <v>0</v>
      </c>
      <c r="V2961" s="168">
        <f>SUM(V2962:V2963)</f>
        <v>0</v>
      </c>
      <c r="W2961" s="168">
        <f>SUM(W2962:W2963)</f>
        <v>0</v>
      </c>
    </row>
    <row r="2962" spans="2:23" ht="16.5" thickTop="1" thickBot="1">
      <c r="B2962" s="164" t="s">
        <v>124</v>
      </c>
      <c r="C2962" s="173" t="s">
        <v>98</v>
      </c>
      <c r="D2962" s="168">
        <f t="shared" si="1402"/>
        <v>0</v>
      </c>
      <c r="E2962" s="168">
        <f t="shared" si="1403"/>
        <v>0</v>
      </c>
      <c r="F2962" s="168">
        <f t="shared" si="1403"/>
        <v>0</v>
      </c>
      <c r="G2962" s="168">
        <f t="shared" si="1403"/>
        <v>0</v>
      </c>
      <c r="H2962" s="168">
        <f t="shared" si="1403"/>
        <v>0</v>
      </c>
      <c r="I2962" s="168">
        <f t="shared" si="1404"/>
        <v>0</v>
      </c>
      <c r="J2962" s="168">
        <v>0</v>
      </c>
      <c r="K2962" s="168">
        <v>0</v>
      </c>
      <c r="L2962" s="168">
        <v>0</v>
      </c>
      <c r="M2962" s="168">
        <v>0</v>
      </c>
      <c r="N2962" s="168">
        <f t="shared" si="1405"/>
        <v>0</v>
      </c>
      <c r="O2962" s="168">
        <v>0</v>
      </c>
      <c r="P2962" s="168">
        <v>0</v>
      </c>
      <c r="Q2962" s="168">
        <v>0</v>
      </c>
      <c r="R2962" s="168">
        <v>0</v>
      </c>
      <c r="S2962" s="168">
        <f t="shared" si="1406"/>
        <v>0</v>
      </c>
      <c r="T2962" s="168">
        <v>0</v>
      </c>
      <c r="U2962" s="168">
        <v>0</v>
      </c>
      <c r="V2962" s="168">
        <v>0</v>
      </c>
      <c r="W2962" s="168">
        <v>0</v>
      </c>
    </row>
    <row r="2963" spans="2:23" ht="16.5" thickTop="1" thickBot="1">
      <c r="B2963" s="164" t="s">
        <v>124</v>
      </c>
      <c r="C2963" s="173" t="s">
        <v>101</v>
      </c>
      <c r="D2963" s="168">
        <f t="shared" si="1402"/>
        <v>0</v>
      </c>
      <c r="E2963" s="168">
        <f t="shared" si="1403"/>
        <v>0</v>
      </c>
      <c r="F2963" s="168">
        <f t="shared" si="1403"/>
        <v>0</v>
      </c>
      <c r="G2963" s="168">
        <f t="shared" si="1403"/>
        <v>0</v>
      </c>
      <c r="H2963" s="168">
        <f t="shared" si="1403"/>
        <v>0</v>
      </c>
      <c r="I2963" s="168">
        <f t="shared" si="1404"/>
        <v>0</v>
      </c>
      <c r="J2963" s="168">
        <v>0</v>
      </c>
      <c r="K2963" s="168">
        <v>0</v>
      </c>
      <c r="L2963" s="168">
        <v>0</v>
      </c>
      <c r="M2963" s="168">
        <v>0</v>
      </c>
      <c r="N2963" s="168">
        <f t="shared" si="1405"/>
        <v>0</v>
      </c>
      <c r="O2963" s="168">
        <v>0</v>
      </c>
      <c r="P2963" s="168">
        <v>0</v>
      </c>
      <c r="Q2963" s="168">
        <v>0</v>
      </c>
      <c r="R2963" s="168">
        <v>0</v>
      </c>
      <c r="S2963" s="168">
        <f t="shared" si="1406"/>
        <v>0</v>
      </c>
      <c r="T2963" s="168">
        <v>0</v>
      </c>
      <c r="U2963" s="168">
        <v>0</v>
      </c>
      <c r="V2963" s="168">
        <v>0</v>
      </c>
      <c r="W2963" s="168">
        <v>0</v>
      </c>
    </row>
    <row r="2964" spans="2:23" ht="16.5" thickTop="1" thickBot="1">
      <c r="B2964" s="164" t="s">
        <v>1063</v>
      </c>
      <c r="C2964" s="171" t="s">
        <v>1064</v>
      </c>
      <c r="D2964" s="168">
        <f t="shared" si="1402"/>
        <v>0</v>
      </c>
      <c r="E2964" s="168">
        <f t="shared" si="1403"/>
        <v>0</v>
      </c>
      <c r="F2964" s="168">
        <f t="shared" si="1403"/>
        <v>0</v>
      </c>
      <c r="G2964" s="168">
        <f t="shared" si="1403"/>
        <v>0</v>
      </c>
      <c r="H2964" s="168">
        <f t="shared" si="1403"/>
        <v>0</v>
      </c>
      <c r="I2964" s="168">
        <f t="shared" si="1404"/>
        <v>0</v>
      </c>
      <c r="J2964" s="168">
        <f>SUM(J2965)</f>
        <v>0</v>
      </c>
      <c r="K2964" s="168">
        <f>SUM(K2965)</f>
        <v>0</v>
      </c>
      <c r="L2964" s="168">
        <f>SUM(L2965)</f>
        <v>0</v>
      </c>
      <c r="M2964" s="168">
        <f>SUM(M2965)</f>
        <v>0</v>
      </c>
      <c r="N2964" s="168">
        <f t="shared" si="1405"/>
        <v>0</v>
      </c>
      <c r="O2964" s="168">
        <f>SUM(O2965)</f>
        <v>0</v>
      </c>
      <c r="P2964" s="168">
        <f>SUM(P2965)</f>
        <v>0</v>
      </c>
      <c r="Q2964" s="168">
        <f>SUM(Q2965)</f>
        <v>0</v>
      </c>
      <c r="R2964" s="168">
        <f>SUM(R2965)</f>
        <v>0</v>
      </c>
      <c r="S2964" s="168">
        <f t="shared" si="1406"/>
        <v>0</v>
      </c>
      <c r="T2964" s="168">
        <f>SUM(T2965)</f>
        <v>0</v>
      </c>
      <c r="U2964" s="168">
        <f>SUM(U2965)</f>
        <v>0</v>
      </c>
      <c r="V2964" s="168">
        <f>SUM(V2965)</f>
        <v>0</v>
      </c>
      <c r="W2964" s="168">
        <f>SUM(W2965)</f>
        <v>0</v>
      </c>
    </row>
    <row r="2965" spans="2:23" ht="16.5" thickTop="1" thickBot="1">
      <c r="B2965" s="164" t="s">
        <v>124</v>
      </c>
      <c r="C2965" s="172" t="s">
        <v>96</v>
      </c>
      <c r="D2965" s="168">
        <f t="shared" si="1402"/>
        <v>0</v>
      </c>
      <c r="E2965" s="168">
        <f t="shared" si="1403"/>
        <v>0</v>
      </c>
      <c r="F2965" s="168">
        <f t="shared" si="1403"/>
        <v>0</v>
      </c>
      <c r="G2965" s="168">
        <f t="shared" si="1403"/>
        <v>0</v>
      </c>
      <c r="H2965" s="168">
        <f t="shared" si="1403"/>
        <v>0</v>
      </c>
      <c r="I2965" s="168">
        <f t="shared" si="1404"/>
        <v>0</v>
      </c>
      <c r="J2965" s="168">
        <f>SUM(J2966:J2967)</f>
        <v>0</v>
      </c>
      <c r="K2965" s="168">
        <f>SUM(K2966:K2967)</f>
        <v>0</v>
      </c>
      <c r="L2965" s="168">
        <f>SUM(L2966:L2967)</f>
        <v>0</v>
      </c>
      <c r="M2965" s="168">
        <f>SUM(M2966:M2967)</f>
        <v>0</v>
      </c>
      <c r="N2965" s="168">
        <f t="shared" si="1405"/>
        <v>0</v>
      </c>
      <c r="O2965" s="168">
        <f>SUM(O2966:O2967)</f>
        <v>0</v>
      </c>
      <c r="P2965" s="168">
        <f>SUM(P2966:P2967)</f>
        <v>0</v>
      </c>
      <c r="Q2965" s="168">
        <f>SUM(Q2966:Q2967)</f>
        <v>0</v>
      </c>
      <c r="R2965" s="168">
        <f>SUM(R2966:R2967)</f>
        <v>0</v>
      </c>
      <c r="S2965" s="168">
        <f t="shared" si="1406"/>
        <v>0</v>
      </c>
      <c r="T2965" s="168">
        <f>SUM(T2966:T2967)</f>
        <v>0</v>
      </c>
      <c r="U2965" s="168">
        <f>SUM(U2966:U2967)</f>
        <v>0</v>
      </c>
      <c r="V2965" s="168">
        <f>SUM(V2966:V2967)</f>
        <v>0</v>
      </c>
      <c r="W2965" s="168">
        <f>SUM(W2966:W2967)</f>
        <v>0</v>
      </c>
    </row>
    <row r="2966" spans="2:23" ht="16.5" thickTop="1" thickBot="1">
      <c r="B2966" s="164" t="s">
        <v>124</v>
      </c>
      <c r="C2966" s="173" t="s">
        <v>98</v>
      </c>
      <c r="D2966" s="168">
        <f t="shared" si="1402"/>
        <v>0</v>
      </c>
      <c r="E2966" s="168">
        <f t="shared" si="1403"/>
        <v>0</v>
      </c>
      <c r="F2966" s="168">
        <f t="shared" si="1403"/>
        <v>0</v>
      </c>
      <c r="G2966" s="168">
        <f t="shared" si="1403"/>
        <v>0</v>
      </c>
      <c r="H2966" s="168">
        <f t="shared" si="1403"/>
        <v>0</v>
      </c>
      <c r="I2966" s="168">
        <f t="shared" si="1404"/>
        <v>0</v>
      </c>
      <c r="J2966" s="168">
        <v>0</v>
      </c>
      <c r="K2966" s="168">
        <v>0</v>
      </c>
      <c r="L2966" s="168">
        <v>0</v>
      </c>
      <c r="M2966" s="168">
        <v>0</v>
      </c>
      <c r="N2966" s="168">
        <f t="shared" si="1405"/>
        <v>0</v>
      </c>
      <c r="O2966" s="168">
        <v>0</v>
      </c>
      <c r="P2966" s="168">
        <v>0</v>
      </c>
      <c r="Q2966" s="168">
        <v>0</v>
      </c>
      <c r="R2966" s="168">
        <v>0</v>
      </c>
      <c r="S2966" s="168">
        <f t="shared" si="1406"/>
        <v>0</v>
      </c>
      <c r="T2966" s="168">
        <v>0</v>
      </c>
      <c r="U2966" s="168">
        <v>0</v>
      </c>
      <c r="V2966" s="168">
        <v>0</v>
      </c>
      <c r="W2966" s="168">
        <v>0</v>
      </c>
    </row>
    <row r="2967" spans="2:23" ht="16.5" thickTop="1" thickBot="1">
      <c r="B2967" s="164" t="s">
        <v>124</v>
      </c>
      <c r="C2967" s="173" t="s">
        <v>101</v>
      </c>
      <c r="D2967" s="168">
        <f t="shared" si="1402"/>
        <v>0</v>
      </c>
      <c r="E2967" s="168">
        <f t="shared" si="1403"/>
        <v>0</v>
      </c>
      <c r="F2967" s="168">
        <f t="shared" si="1403"/>
        <v>0</v>
      </c>
      <c r="G2967" s="168">
        <f t="shared" si="1403"/>
        <v>0</v>
      </c>
      <c r="H2967" s="168">
        <f t="shared" si="1403"/>
        <v>0</v>
      </c>
      <c r="I2967" s="168">
        <f t="shared" si="1404"/>
        <v>0</v>
      </c>
      <c r="J2967" s="168">
        <v>0</v>
      </c>
      <c r="K2967" s="168">
        <v>0</v>
      </c>
      <c r="L2967" s="168">
        <v>0</v>
      </c>
      <c r="M2967" s="168">
        <v>0</v>
      </c>
      <c r="N2967" s="168">
        <f t="shared" si="1405"/>
        <v>0</v>
      </c>
      <c r="O2967" s="168">
        <v>0</v>
      </c>
      <c r="P2967" s="168">
        <v>0</v>
      </c>
      <c r="Q2967" s="168">
        <v>0</v>
      </c>
      <c r="R2967" s="168">
        <v>0</v>
      </c>
      <c r="S2967" s="168">
        <f t="shared" si="1406"/>
        <v>0</v>
      </c>
      <c r="T2967" s="168">
        <v>0</v>
      </c>
      <c r="U2967" s="168">
        <v>0</v>
      </c>
      <c r="V2967" s="168">
        <v>0</v>
      </c>
      <c r="W2967" s="168">
        <v>0</v>
      </c>
    </row>
    <row r="2968" spans="2:23" ht="16.5" thickTop="1" thickBot="1">
      <c r="B2968" s="164" t="s">
        <v>1065</v>
      </c>
      <c r="C2968" s="171" t="s">
        <v>1066</v>
      </c>
      <c r="D2968" s="168">
        <f t="shared" si="1402"/>
        <v>0</v>
      </c>
      <c r="E2968" s="168">
        <f t="shared" si="1403"/>
        <v>0</v>
      </c>
      <c r="F2968" s="168">
        <f t="shared" si="1403"/>
        <v>0</v>
      </c>
      <c r="G2968" s="168">
        <f t="shared" si="1403"/>
        <v>0</v>
      </c>
      <c r="H2968" s="168">
        <f t="shared" si="1403"/>
        <v>0</v>
      </c>
      <c r="I2968" s="168">
        <f t="shared" si="1404"/>
        <v>0</v>
      </c>
      <c r="J2968" s="168">
        <f>SUM(J2969)</f>
        <v>0</v>
      </c>
      <c r="K2968" s="168">
        <f>SUM(K2969)</f>
        <v>0</v>
      </c>
      <c r="L2968" s="168">
        <f>SUM(L2969)</f>
        <v>0</v>
      </c>
      <c r="M2968" s="168">
        <f>SUM(M2969)</f>
        <v>0</v>
      </c>
      <c r="N2968" s="168">
        <f t="shared" si="1405"/>
        <v>0</v>
      </c>
      <c r="O2968" s="168">
        <f>SUM(O2969)</f>
        <v>0</v>
      </c>
      <c r="P2968" s="168">
        <f>SUM(P2969)</f>
        <v>0</v>
      </c>
      <c r="Q2968" s="168">
        <f>SUM(Q2969)</f>
        <v>0</v>
      </c>
      <c r="R2968" s="168">
        <f>SUM(R2969)</f>
        <v>0</v>
      </c>
      <c r="S2968" s="168">
        <f t="shared" si="1406"/>
        <v>0</v>
      </c>
      <c r="T2968" s="168">
        <f>SUM(T2969)</f>
        <v>0</v>
      </c>
      <c r="U2968" s="168">
        <f>SUM(U2969)</f>
        <v>0</v>
      </c>
      <c r="V2968" s="168">
        <f>SUM(V2969)</f>
        <v>0</v>
      </c>
      <c r="W2968" s="168">
        <f>SUM(W2969)</f>
        <v>0</v>
      </c>
    </row>
    <row r="2969" spans="2:23" ht="16.5" thickTop="1" thickBot="1">
      <c r="B2969" s="164" t="s">
        <v>124</v>
      </c>
      <c r="C2969" s="172" t="s">
        <v>96</v>
      </c>
      <c r="D2969" s="168">
        <f t="shared" si="1402"/>
        <v>0</v>
      </c>
      <c r="E2969" s="168">
        <f t="shared" si="1403"/>
        <v>0</v>
      </c>
      <c r="F2969" s="168">
        <f t="shared" si="1403"/>
        <v>0</v>
      </c>
      <c r="G2969" s="168">
        <f t="shared" si="1403"/>
        <v>0</v>
      </c>
      <c r="H2969" s="168">
        <f t="shared" si="1403"/>
        <v>0</v>
      </c>
      <c r="I2969" s="168">
        <f t="shared" si="1404"/>
        <v>0</v>
      </c>
      <c r="J2969" s="168">
        <f>SUM(J2970:J2971)</f>
        <v>0</v>
      </c>
      <c r="K2969" s="168">
        <f>SUM(K2970:K2971)</f>
        <v>0</v>
      </c>
      <c r="L2969" s="168">
        <f>SUM(L2970:L2971)</f>
        <v>0</v>
      </c>
      <c r="M2969" s="168">
        <f>SUM(M2970:M2971)</f>
        <v>0</v>
      </c>
      <c r="N2969" s="168">
        <f t="shared" si="1405"/>
        <v>0</v>
      </c>
      <c r="O2969" s="168">
        <f>SUM(O2970:O2971)</f>
        <v>0</v>
      </c>
      <c r="P2969" s="168">
        <f>SUM(P2970:P2971)</f>
        <v>0</v>
      </c>
      <c r="Q2969" s="168">
        <f>SUM(Q2970:Q2971)</f>
        <v>0</v>
      </c>
      <c r="R2969" s="168">
        <f>SUM(R2970:R2971)</f>
        <v>0</v>
      </c>
      <c r="S2969" s="168">
        <f t="shared" si="1406"/>
        <v>0</v>
      </c>
      <c r="T2969" s="168">
        <f>SUM(T2970:T2971)</f>
        <v>0</v>
      </c>
      <c r="U2969" s="168">
        <f>SUM(U2970:U2971)</f>
        <v>0</v>
      </c>
      <c r="V2969" s="168">
        <f>SUM(V2970:V2971)</f>
        <v>0</v>
      </c>
      <c r="W2969" s="168">
        <f>SUM(W2970:W2971)</f>
        <v>0</v>
      </c>
    </row>
    <row r="2970" spans="2:23" ht="16.5" thickTop="1" thickBot="1">
      <c r="B2970" s="164" t="s">
        <v>124</v>
      </c>
      <c r="C2970" s="173" t="s">
        <v>98</v>
      </c>
      <c r="D2970" s="168">
        <f t="shared" si="1402"/>
        <v>0</v>
      </c>
      <c r="E2970" s="168">
        <f t="shared" si="1403"/>
        <v>0</v>
      </c>
      <c r="F2970" s="168">
        <f t="shared" si="1403"/>
        <v>0</v>
      </c>
      <c r="G2970" s="168">
        <f t="shared" si="1403"/>
        <v>0</v>
      </c>
      <c r="H2970" s="168">
        <f t="shared" si="1403"/>
        <v>0</v>
      </c>
      <c r="I2970" s="168">
        <f t="shared" si="1404"/>
        <v>0</v>
      </c>
      <c r="J2970" s="168">
        <v>0</v>
      </c>
      <c r="K2970" s="168">
        <v>0</v>
      </c>
      <c r="L2970" s="168">
        <v>0</v>
      </c>
      <c r="M2970" s="168">
        <v>0</v>
      </c>
      <c r="N2970" s="168">
        <f t="shared" si="1405"/>
        <v>0</v>
      </c>
      <c r="O2970" s="168">
        <v>0</v>
      </c>
      <c r="P2970" s="168">
        <v>0</v>
      </c>
      <c r="Q2970" s="168">
        <v>0</v>
      </c>
      <c r="R2970" s="168">
        <v>0</v>
      </c>
      <c r="S2970" s="168">
        <f t="shared" si="1406"/>
        <v>0</v>
      </c>
      <c r="T2970" s="168">
        <v>0</v>
      </c>
      <c r="U2970" s="168">
        <v>0</v>
      </c>
      <c r="V2970" s="168">
        <v>0</v>
      </c>
      <c r="W2970" s="168">
        <v>0</v>
      </c>
    </row>
    <row r="2971" spans="2:23" ht="16.5" thickTop="1" thickBot="1">
      <c r="B2971" s="164" t="s">
        <v>124</v>
      </c>
      <c r="C2971" s="173" t="s">
        <v>101</v>
      </c>
      <c r="D2971" s="168">
        <f t="shared" si="1402"/>
        <v>0</v>
      </c>
      <c r="E2971" s="168">
        <f t="shared" si="1403"/>
        <v>0</v>
      </c>
      <c r="F2971" s="168">
        <f t="shared" si="1403"/>
        <v>0</v>
      </c>
      <c r="G2971" s="168">
        <f t="shared" si="1403"/>
        <v>0</v>
      </c>
      <c r="H2971" s="168">
        <f t="shared" si="1403"/>
        <v>0</v>
      </c>
      <c r="I2971" s="168">
        <f t="shared" si="1404"/>
        <v>0</v>
      </c>
      <c r="J2971" s="168">
        <v>0</v>
      </c>
      <c r="K2971" s="168">
        <v>0</v>
      </c>
      <c r="L2971" s="168">
        <v>0</v>
      </c>
      <c r="M2971" s="168">
        <v>0</v>
      </c>
      <c r="N2971" s="168">
        <f t="shared" si="1405"/>
        <v>0</v>
      </c>
      <c r="O2971" s="168">
        <v>0</v>
      </c>
      <c r="P2971" s="168">
        <v>0</v>
      </c>
      <c r="Q2971" s="168">
        <v>0</v>
      </c>
      <c r="R2971" s="168">
        <v>0</v>
      </c>
      <c r="S2971" s="168">
        <f t="shared" si="1406"/>
        <v>0</v>
      </c>
      <c r="T2971" s="168">
        <v>0</v>
      </c>
      <c r="U2971" s="168">
        <v>0</v>
      </c>
      <c r="V2971" s="168">
        <v>0</v>
      </c>
      <c r="W2971" s="168">
        <v>0</v>
      </c>
    </row>
    <row r="2972" spans="2:23" ht="16.5" thickTop="1" thickBot="1">
      <c r="B2972" s="164" t="s">
        <v>1067</v>
      </c>
      <c r="C2972" s="171" t="s">
        <v>1068</v>
      </c>
      <c r="D2972" s="168">
        <f t="shared" si="1402"/>
        <v>0</v>
      </c>
      <c r="E2972" s="168">
        <f t="shared" si="1403"/>
        <v>0</v>
      </c>
      <c r="F2972" s="168">
        <f t="shared" si="1403"/>
        <v>0</v>
      </c>
      <c r="G2972" s="168">
        <f t="shared" si="1403"/>
        <v>0</v>
      </c>
      <c r="H2972" s="168">
        <f t="shared" si="1403"/>
        <v>0</v>
      </c>
      <c r="I2972" s="168">
        <f t="shared" si="1404"/>
        <v>0</v>
      </c>
      <c r="J2972" s="168">
        <f>SUM(J2973)</f>
        <v>0</v>
      </c>
      <c r="K2972" s="168">
        <f>SUM(K2973)</f>
        <v>0</v>
      </c>
      <c r="L2972" s="168">
        <f>SUM(L2973)</f>
        <v>0</v>
      </c>
      <c r="M2972" s="168">
        <f>SUM(M2973)</f>
        <v>0</v>
      </c>
      <c r="N2972" s="168">
        <f t="shared" si="1405"/>
        <v>0</v>
      </c>
      <c r="O2972" s="168">
        <f>SUM(O2973)</f>
        <v>0</v>
      </c>
      <c r="P2972" s="168">
        <f>SUM(P2973)</f>
        <v>0</v>
      </c>
      <c r="Q2972" s="168">
        <f>SUM(Q2973)</f>
        <v>0</v>
      </c>
      <c r="R2972" s="168">
        <f>SUM(R2973)</f>
        <v>0</v>
      </c>
      <c r="S2972" s="168">
        <f t="shared" si="1406"/>
        <v>0</v>
      </c>
      <c r="T2972" s="168">
        <f>SUM(T2973)</f>
        <v>0</v>
      </c>
      <c r="U2972" s="168">
        <f>SUM(U2973)</f>
        <v>0</v>
      </c>
      <c r="V2972" s="168">
        <f>SUM(V2973)</f>
        <v>0</v>
      </c>
      <c r="W2972" s="168">
        <f>SUM(W2973)</f>
        <v>0</v>
      </c>
    </row>
    <row r="2973" spans="2:23" ht="16.5" thickTop="1" thickBot="1">
      <c r="B2973" s="164" t="s">
        <v>124</v>
      </c>
      <c r="C2973" s="172" t="s">
        <v>96</v>
      </c>
      <c r="D2973" s="168">
        <f t="shared" si="1402"/>
        <v>0</v>
      </c>
      <c r="E2973" s="168">
        <f t="shared" si="1403"/>
        <v>0</v>
      </c>
      <c r="F2973" s="168">
        <f t="shared" si="1403"/>
        <v>0</v>
      </c>
      <c r="G2973" s="168">
        <f t="shared" si="1403"/>
        <v>0</v>
      </c>
      <c r="H2973" s="168">
        <f t="shared" si="1403"/>
        <v>0</v>
      </c>
      <c r="I2973" s="168">
        <f t="shared" si="1404"/>
        <v>0</v>
      </c>
      <c r="J2973" s="168">
        <f>SUM(J2974:J2975)</f>
        <v>0</v>
      </c>
      <c r="K2973" s="168">
        <f>SUM(K2974:K2975)</f>
        <v>0</v>
      </c>
      <c r="L2973" s="168">
        <f>SUM(L2974:L2975)</f>
        <v>0</v>
      </c>
      <c r="M2973" s="168">
        <f>SUM(M2974:M2975)</f>
        <v>0</v>
      </c>
      <c r="N2973" s="168">
        <f t="shared" si="1405"/>
        <v>0</v>
      </c>
      <c r="O2973" s="168">
        <f>SUM(O2974:O2975)</f>
        <v>0</v>
      </c>
      <c r="P2973" s="168">
        <f>SUM(P2974:P2975)</f>
        <v>0</v>
      </c>
      <c r="Q2973" s="168">
        <f>SUM(Q2974:Q2975)</f>
        <v>0</v>
      </c>
      <c r="R2973" s="168">
        <f>SUM(R2974:R2975)</f>
        <v>0</v>
      </c>
      <c r="S2973" s="168">
        <f t="shared" si="1406"/>
        <v>0</v>
      </c>
      <c r="T2973" s="168">
        <f>SUM(T2974:T2975)</f>
        <v>0</v>
      </c>
      <c r="U2973" s="168">
        <f>SUM(U2974:U2975)</f>
        <v>0</v>
      </c>
      <c r="V2973" s="168">
        <f>SUM(V2974:V2975)</f>
        <v>0</v>
      </c>
      <c r="W2973" s="168">
        <f>SUM(W2974:W2975)</f>
        <v>0</v>
      </c>
    </row>
    <row r="2974" spans="2:23" ht="16.5" thickTop="1" thickBot="1">
      <c r="B2974" s="164" t="s">
        <v>124</v>
      </c>
      <c r="C2974" s="173" t="s">
        <v>98</v>
      </c>
      <c r="D2974" s="168">
        <f t="shared" si="1402"/>
        <v>0</v>
      </c>
      <c r="E2974" s="168">
        <f t="shared" si="1403"/>
        <v>0</v>
      </c>
      <c r="F2974" s="168">
        <f t="shared" si="1403"/>
        <v>0</v>
      </c>
      <c r="G2974" s="168">
        <f t="shared" si="1403"/>
        <v>0</v>
      </c>
      <c r="H2974" s="168">
        <f t="shared" si="1403"/>
        <v>0</v>
      </c>
      <c r="I2974" s="168">
        <f t="shared" si="1404"/>
        <v>0</v>
      </c>
      <c r="J2974" s="168">
        <v>0</v>
      </c>
      <c r="K2974" s="168">
        <v>0</v>
      </c>
      <c r="L2974" s="168">
        <v>0</v>
      </c>
      <c r="M2974" s="168">
        <v>0</v>
      </c>
      <c r="N2974" s="168">
        <f t="shared" si="1405"/>
        <v>0</v>
      </c>
      <c r="O2974" s="168">
        <v>0</v>
      </c>
      <c r="P2974" s="168">
        <v>0</v>
      </c>
      <c r="Q2974" s="168">
        <v>0</v>
      </c>
      <c r="R2974" s="168">
        <v>0</v>
      </c>
      <c r="S2974" s="168">
        <f t="shared" si="1406"/>
        <v>0</v>
      </c>
      <c r="T2974" s="168">
        <v>0</v>
      </c>
      <c r="U2974" s="168">
        <v>0</v>
      </c>
      <c r="V2974" s="168">
        <v>0</v>
      </c>
      <c r="W2974" s="168">
        <v>0</v>
      </c>
    </row>
    <row r="2975" spans="2:23" ht="16.5" thickTop="1" thickBot="1">
      <c r="B2975" s="164" t="s">
        <v>124</v>
      </c>
      <c r="C2975" s="173" t="s">
        <v>101</v>
      </c>
      <c r="D2975" s="168">
        <f t="shared" si="1402"/>
        <v>0</v>
      </c>
      <c r="E2975" s="168">
        <f t="shared" si="1403"/>
        <v>0</v>
      </c>
      <c r="F2975" s="168">
        <f t="shared" si="1403"/>
        <v>0</v>
      </c>
      <c r="G2975" s="168">
        <f t="shared" si="1403"/>
        <v>0</v>
      </c>
      <c r="H2975" s="168">
        <f t="shared" si="1403"/>
        <v>0</v>
      </c>
      <c r="I2975" s="168">
        <f t="shared" si="1404"/>
        <v>0</v>
      </c>
      <c r="J2975" s="168">
        <v>0</v>
      </c>
      <c r="K2975" s="168">
        <v>0</v>
      </c>
      <c r="L2975" s="168">
        <v>0</v>
      </c>
      <c r="M2975" s="168">
        <v>0</v>
      </c>
      <c r="N2975" s="168">
        <f t="shared" si="1405"/>
        <v>0</v>
      </c>
      <c r="O2975" s="168">
        <v>0</v>
      </c>
      <c r="P2975" s="168">
        <v>0</v>
      </c>
      <c r="Q2975" s="168">
        <v>0</v>
      </c>
      <c r="R2975" s="168">
        <v>0</v>
      </c>
      <c r="S2975" s="168">
        <f t="shared" si="1406"/>
        <v>0</v>
      </c>
      <c r="T2975" s="168">
        <v>0</v>
      </c>
      <c r="U2975" s="168">
        <v>0</v>
      </c>
      <c r="V2975" s="168">
        <v>0</v>
      </c>
      <c r="W2975" s="168">
        <v>0</v>
      </c>
    </row>
    <row r="2976" spans="2:23" ht="16.5" thickTop="1" thickBot="1">
      <c r="B2976" s="164" t="s">
        <v>1069</v>
      </c>
      <c r="C2976" s="171" t="s">
        <v>1070</v>
      </c>
      <c r="D2976" s="168">
        <f t="shared" si="1402"/>
        <v>0</v>
      </c>
      <c r="E2976" s="168">
        <f t="shared" si="1403"/>
        <v>0</v>
      </c>
      <c r="F2976" s="168">
        <f t="shared" si="1403"/>
        <v>0</v>
      </c>
      <c r="G2976" s="168">
        <f t="shared" si="1403"/>
        <v>0</v>
      </c>
      <c r="H2976" s="168">
        <f t="shared" si="1403"/>
        <v>0</v>
      </c>
      <c r="I2976" s="168">
        <f t="shared" si="1404"/>
        <v>0</v>
      </c>
      <c r="J2976" s="168">
        <f>SUM(J2977)</f>
        <v>0</v>
      </c>
      <c r="K2976" s="168">
        <f>SUM(K2977)</f>
        <v>0</v>
      </c>
      <c r="L2976" s="168">
        <f>SUM(L2977)</f>
        <v>0</v>
      </c>
      <c r="M2976" s="168">
        <f>SUM(M2977)</f>
        <v>0</v>
      </c>
      <c r="N2976" s="168">
        <f t="shared" si="1405"/>
        <v>0</v>
      </c>
      <c r="O2976" s="168">
        <f>SUM(O2977)</f>
        <v>0</v>
      </c>
      <c r="P2976" s="168">
        <f>SUM(P2977)</f>
        <v>0</v>
      </c>
      <c r="Q2976" s="168">
        <f>SUM(Q2977)</f>
        <v>0</v>
      </c>
      <c r="R2976" s="168">
        <f>SUM(R2977)</f>
        <v>0</v>
      </c>
      <c r="S2976" s="168">
        <f t="shared" si="1406"/>
        <v>0</v>
      </c>
      <c r="T2976" s="168">
        <f>SUM(T2977)</f>
        <v>0</v>
      </c>
      <c r="U2976" s="168">
        <f>SUM(U2977)</f>
        <v>0</v>
      </c>
      <c r="V2976" s="168">
        <f>SUM(V2977)</f>
        <v>0</v>
      </c>
      <c r="W2976" s="168">
        <f>SUM(W2977)</f>
        <v>0</v>
      </c>
    </row>
    <row r="2977" spans="2:23" ht="16.5" thickTop="1" thickBot="1">
      <c r="B2977" s="164" t="s">
        <v>124</v>
      </c>
      <c r="C2977" s="172" t="s">
        <v>96</v>
      </c>
      <c r="D2977" s="168">
        <f t="shared" si="1402"/>
        <v>0</v>
      </c>
      <c r="E2977" s="168">
        <f t="shared" si="1403"/>
        <v>0</v>
      </c>
      <c r="F2977" s="168">
        <f t="shared" si="1403"/>
        <v>0</v>
      </c>
      <c r="G2977" s="168">
        <f t="shared" si="1403"/>
        <v>0</v>
      </c>
      <c r="H2977" s="168">
        <f t="shared" si="1403"/>
        <v>0</v>
      </c>
      <c r="I2977" s="168">
        <f t="shared" si="1404"/>
        <v>0</v>
      </c>
      <c r="J2977" s="168">
        <f>SUM(J2978:J2979)</f>
        <v>0</v>
      </c>
      <c r="K2977" s="168">
        <f>SUM(K2978:K2979)</f>
        <v>0</v>
      </c>
      <c r="L2977" s="168">
        <f>SUM(L2978:L2979)</f>
        <v>0</v>
      </c>
      <c r="M2977" s="168">
        <f>SUM(M2978:M2979)</f>
        <v>0</v>
      </c>
      <c r="N2977" s="168">
        <f t="shared" si="1405"/>
        <v>0</v>
      </c>
      <c r="O2977" s="168">
        <f>SUM(O2978:O2979)</f>
        <v>0</v>
      </c>
      <c r="P2977" s="168">
        <f>SUM(P2978:P2979)</f>
        <v>0</v>
      </c>
      <c r="Q2977" s="168">
        <f>SUM(Q2978:Q2979)</f>
        <v>0</v>
      </c>
      <c r="R2977" s="168">
        <f>SUM(R2978:R2979)</f>
        <v>0</v>
      </c>
      <c r="S2977" s="168">
        <f t="shared" si="1406"/>
        <v>0</v>
      </c>
      <c r="T2977" s="168">
        <f>SUM(T2978:T2979)</f>
        <v>0</v>
      </c>
      <c r="U2977" s="168">
        <f>SUM(U2978:U2979)</f>
        <v>0</v>
      </c>
      <c r="V2977" s="168">
        <f>SUM(V2978:V2979)</f>
        <v>0</v>
      </c>
      <c r="W2977" s="168">
        <f>SUM(W2978:W2979)</f>
        <v>0</v>
      </c>
    </row>
    <row r="2978" spans="2:23" ht="16.5" thickTop="1" thickBot="1">
      <c r="B2978" s="164" t="s">
        <v>124</v>
      </c>
      <c r="C2978" s="173" t="s">
        <v>98</v>
      </c>
      <c r="D2978" s="168">
        <f t="shared" si="1402"/>
        <v>0</v>
      </c>
      <c r="E2978" s="168">
        <f t="shared" si="1403"/>
        <v>0</v>
      </c>
      <c r="F2978" s="168">
        <f t="shared" si="1403"/>
        <v>0</v>
      </c>
      <c r="G2978" s="168">
        <f t="shared" si="1403"/>
        <v>0</v>
      </c>
      <c r="H2978" s="168">
        <f t="shared" si="1403"/>
        <v>0</v>
      </c>
      <c r="I2978" s="168">
        <f t="shared" si="1404"/>
        <v>0</v>
      </c>
      <c r="J2978" s="168">
        <v>0</v>
      </c>
      <c r="K2978" s="168">
        <v>0</v>
      </c>
      <c r="L2978" s="168">
        <v>0</v>
      </c>
      <c r="M2978" s="168">
        <v>0</v>
      </c>
      <c r="N2978" s="168">
        <f t="shared" si="1405"/>
        <v>0</v>
      </c>
      <c r="O2978" s="168">
        <v>0</v>
      </c>
      <c r="P2978" s="168">
        <v>0</v>
      </c>
      <c r="Q2978" s="168">
        <v>0</v>
      </c>
      <c r="R2978" s="168">
        <v>0</v>
      </c>
      <c r="S2978" s="168">
        <f t="shared" si="1406"/>
        <v>0</v>
      </c>
      <c r="T2978" s="168">
        <v>0</v>
      </c>
      <c r="U2978" s="168">
        <v>0</v>
      </c>
      <c r="V2978" s="168">
        <v>0</v>
      </c>
      <c r="W2978" s="168">
        <v>0</v>
      </c>
    </row>
    <row r="2979" spans="2:23" ht="16.5" thickTop="1" thickBot="1">
      <c r="B2979" s="164" t="s">
        <v>124</v>
      </c>
      <c r="C2979" s="173" t="s">
        <v>101</v>
      </c>
      <c r="D2979" s="168">
        <f t="shared" si="1402"/>
        <v>0</v>
      </c>
      <c r="E2979" s="168">
        <f t="shared" si="1403"/>
        <v>0</v>
      </c>
      <c r="F2979" s="168">
        <f t="shared" si="1403"/>
        <v>0</v>
      </c>
      <c r="G2979" s="168">
        <f t="shared" si="1403"/>
        <v>0</v>
      </c>
      <c r="H2979" s="168">
        <f t="shared" si="1403"/>
        <v>0</v>
      </c>
      <c r="I2979" s="168">
        <f t="shared" si="1404"/>
        <v>0</v>
      </c>
      <c r="J2979" s="168">
        <v>0</v>
      </c>
      <c r="K2979" s="168">
        <v>0</v>
      </c>
      <c r="L2979" s="168">
        <v>0</v>
      </c>
      <c r="M2979" s="168">
        <v>0</v>
      </c>
      <c r="N2979" s="168">
        <f t="shared" si="1405"/>
        <v>0</v>
      </c>
      <c r="O2979" s="168">
        <v>0</v>
      </c>
      <c r="P2979" s="168">
        <v>0</v>
      </c>
      <c r="Q2979" s="168">
        <v>0</v>
      </c>
      <c r="R2979" s="168">
        <v>0</v>
      </c>
      <c r="S2979" s="168">
        <f t="shared" si="1406"/>
        <v>0</v>
      </c>
      <c r="T2979" s="168">
        <v>0</v>
      </c>
      <c r="U2979" s="168">
        <v>0</v>
      </c>
      <c r="V2979" s="168">
        <v>0</v>
      </c>
      <c r="W2979" s="168">
        <v>0</v>
      </c>
    </row>
    <row r="2980" spans="2:23" ht="16.5" thickTop="1" thickBot="1">
      <c r="B2980" s="164" t="s">
        <v>1071</v>
      </c>
      <c r="C2980" s="171" t="s">
        <v>1072</v>
      </c>
      <c r="D2980" s="168">
        <f t="shared" si="1402"/>
        <v>0</v>
      </c>
      <c r="E2980" s="168">
        <f t="shared" si="1403"/>
        <v>0</v>
      </c>
      <c r="F2980" s="168">
        <f t="shared" si="1403"/>
        <v>0</v>
      </c>
      <c r="G2980" s="168">
        <f t="shared" si="1403"/>
        <v>0</v>
      </c>
      <c r="H2980" s="168">
        <f t="shared" si="1403"/>
        <v>0</v>
      </c>
      <c r="I2980" s="168">
        <f t="shared" si="1404"/>
        <v>0</v>
      </c>
      <c r="J2980" s="168">
        <f>SUM(J2981)</f>
        <v>0</v>
      </c>
      <c r="K2980" s="168">
        <f>SUM(K2981)</f>
        <v>0</v>
      </c>
      <c r="L2980" s="168">
        <f>SUM(L2981)</f>
        <v>0</v>
      </c>
      <c r="M2980" s="168">
        <f>SUM(M2981)</f>
        <v>0</v>
      </c>
      <c r="N2980" s="168">
        <f t="shared" si="1405"/>
        <v>0</v>
      </c>
      <c r="O2980" s="168">
        <f>SUM(O2981)</f>
        <v>0</v>
      </c>
      <c r="P2980" s="168">
        <f>SUM(P2981)</f>
        <v>0</v>
      </c>
      <c r="Q2980" s="168">
        <f>SUM(Q2981)</f>
        <v>0</v>
      </c>
      <c r="R2980" s="168">
        <f>SUM(R2981)</f>
        <v>0</v>
      </c>
      <c r="S2980" s="168">
        <f t="shared" si="1406"/>
        <v>0</v>
      </c>
      <c r="T2980" s="168">
        <f>SUM(T2981)</f>
        <v>0</v>
      </c>
      <c r="U2980" s="168">
        <f>SUM(U2981)</f>
        <v>0</v>
      </c>
      <c r="V2980" s="168">
        <f>SUM(V2981)</f>
        <v>0</v>
      </c>
      <c r="W2980" s="168">
        <f>SUM(W2981)</f>
        <v>0</v>
      </c>
    </row>
    <row r="2981" spans="2:23" ht="16.5" thickTop="1" thickBot="1">
      <c r="B2981" s="164" t="s">
        <v>124</v>
      </c>
      <c r="C2981" s="172" t="s">
        <v>96</v>
      </c>
      <c r="D2981" s="168">
        <f t="shared" si="1402"/>
        <v>0</v>
      </c>
      <c r="E2981" s="168">
        <f t="shared" si="1403"/>
        <v>0</v>
      </c>
      <c r="F2981" s="168">
        <f t="shared" si="1403"/>
        <v>0</v>
      </c>
      <c r="G2981" s="168">
        <f t="shared" si="1403"/>
        <v>0</v>
      </c>
      <c r="H2981" s="168">
        <f t="shared" si="1403"/>
        <v>0</v>
      </c>
      <c r="I2981" s="168">
        <f t="shared" si="1404"/>
        <v>0</v>
      </c>
      <c r="J2981" s="168">
        <f>SUM(J2982:J2983)</f>
        <v>0</v>
      </c>
      <c r="K2981" s="168">
        <f>SUM(K2982:K2983)</f>
        <v>0</v>
      </c>
      <c r="L2981" s="168">
        <f>SUM(L2982:L2983)</f>
        <v>0</v>
      </c>
      <c r="M2981" s="168">
        <f>SUM(M2982:M2983)</f>
        <v>0</v>
      </c>
      <c r="N2981" s="168">
        <f t="shared" si="1405"/>
        <v>0</v>
      </c>
      <c r="O2981" s="168">
        <f>SUM(O2982:O2983)</f>
        <v>0</v>
      </c>
      <c r="P2981" s="168">
        <f>SUM(P2982:P2983)</f>
        <v>0</v>
      </c>
      <c r="Q2981" s="168">
        <f>SUM(Q2982:Q2983)</f>
        <v>0</v>
      </c>
      <c r="R2981" s="168">
        <f>SUM(R2982:R2983)</f>
        <v>0</v>
      </c>
      <c r="S2981" s="168">
        <f t="shared" si="1406"/>
        <v>0</v>
      </c>
      <c r="T2981" s="168">
        <f>SUM(T2982:T2983)</f>
        <v>0</v>
      </c>
      <c r="U2981" s="168">
        <f>SUM(U2982:U2983)</f>
        <v>0</v>
      </c>
      <c r="V2981" s="168">
        <f>SUM(V2982:V2983)</f>
        <v>0</v>
      </c>
      <c r="W2981" s="168">
        <f>SUM(W2982:W2983)</f>
        <v>0</v>
      </c>
    </row>
    <row r="2982" spans="2:23" ht="16.5" thickTop="1" thickBot="1">
      <c r="B2982" s="164" t="s">
        <v>124</v>
      </c>
      <c r="C2982" s="173" t="s">
        <v>98</v>
      </c>
      <c r="D2982" s="168">
        <f t="shared" si="1402"/>
        <v>0</v>
      </c>
      <c r="E2982" s="168">
        <f t="shared" si="1403"/>
        <v>0</v>
      </c>
      <c r="F2982" s="168">
        <f t="shared" si="1403"/>
        <v>0</v>
      </c>
      <c r="G2982" s="168">
        <f t="shared" si="1403"/>
        <v>0</v>
      </c>
      <c r="H2982" s="168">
        <f t="shared" si="1403"/>
        <v>0</v>
      </c>
      <c r="I2982" s="168">
        <f t="shared" si="1404"/>
        <v>0</v>
      </c>
      <c r="J2982" s="168">
        <v>0</v>
      </c>
      <c r="K2982" s="168">
        <v>0</v>
      </c>
      <c r="L2982" s="168">
        <v>0</v>
      </c>
      <c r="M2982" s="168">
        <v>0</v>
      </c>
      <c r="N2982" s="168">
        <f t="shared" si="1405"/>
        <v>0</v>
      </c>
      <c r="O2982" s="168">
        <v>0</v>
      </c>
      <c r="P2982" s="168">
        <v>0</v>
      </c>
      <c r="Q2982" s="168">
        <v>0</v>
      </c>
      <c r="R2982" s="168">
        <v>0</v>
      </c>
      <c r="S2982" s="168">
        <f t="shared" si="1406"/>
        <v>0</v>
      </c>
      <c r="T2982" s="168">
        <v>0</v>
      </c>
      <c r="U2982" s="168">
        <v>0</v>
      </c>
      <c r="V2982" s="168">
        <v>0</v>
      </c>
      <c r="W2982" s="168">
        <v>0</v>
      </c>
    </row>
    <row r="2983" spans="2:23" ht="16.5" thickTop="1" thickBot="1">
      <c r="B2983" s="164" t="s">
        <v>124</v>
      </c>
      <c r="C2983" s="173" t="s">
        <v>101</v>
      </c>
      <c r="D2983" s="168">
        <f t="shared" si="1402"/>
        <v>0</v>
      </c>
      <c r="E2983" s="168">
        <f t="shared" si="1403"/>
        <v>0</v>
      </c>
      <c r="F2983" s="168">
        <f t="shared" si="1403"/>
        <v>0</v>
      </c>
      <c r="G2983" s="168">
        <f t="shared" si="1403"/>
        <v>0</v>
      </c>
      <c r="H2983" s="168">
        <f t="shared" si="1403"/>
        <v>0</v>
      </c>
      <c r="I2983" s="168">
        <f t="shared" si="1404"/>
        <v>0</v>
      </c>
      <c r="J2983" s="168">
        <v>0</v>
      </c>
      <c r="K2983" s="168">
        <v>0</v>
      </c>
      <c r="L2983" s="168">
        <v>0</v>
      </c>
      <c r="M2983" s="168">
        <v>0</v>
      </c>
      <c r="N2983" s="168">
        <f t="shared" si="1405"/>
        <v>0</v>
      </c>
      <c r="O2983" s="168">
        <v>0</v>
      </c>
      <c r="P2983" s="168">
        <v>0</v>
      </c>
      <c r="Q2983" s="168">
        <v>0</v>
      </c>
      <c r="R2983" s="168">
        <v>0</v>
      </c>
      <c r="S2983" s="168">
        <f t="shared" si="1406"/>
        <v>0</v>
      </c>
      <c r="T2983" s="168">
        <v>0</v>
      </c>
      <c r="U2983" s="168">
        <v>0</v>
      </c>
      <c r="V2983" s="168">
        <v>0</v>
      </c>
      <c r="W2983" s="168">
        <v>0</v>
      </c>
    </row>
    <row r="2984" spans="2:23" ht="61.5" thickTop="1" thickBot="1">
      <c r="B2984" s="164" t="s">
        <v>1073</v>
      </c>
      <c r="C2984" s="169" t="s">
        <v>1074</v>
      </c>
      <c r="D2984" s="168">
        <f t="shared" si="1402"/>
        <v>6875000</v>
      </c>
      <c r="E2984" s="168">
        <f t="shared" si="1403"/>
        <v>1640000</v>
      </c>
      <c r="F2984" s="168">
        <f t="shared" si="1403"/>
        <v>1647000</v>
      </c>
      <c r="G2984" s="168">
        <f t="shared" si="1403"/>
        <v>1754000</v>
      </c>
      <c r="H2984" s="168">
        <f t="shared" si="1403"/>
        <v>1834000</v>
      </c>
      <c r="I2984" s="168">
        <f t="shared" si="1404"/>
        <v>6875000</v>
      </c>
      <c r="J2984" s="168">
        <f>SUM(J2985,J2994)</f>
        <v>1640000</v>
      </c>
      <c r="K2984" s="168">
        <f>SUM(K2985,K2994)</f>
        <v>1647000</v>
      </c>
      <c r="L2984" s="168">
        <f>SUM(L2985,L2994)</f>
        <v>1754000</v>
      </c>
      <c r="M2984" s="168">
        <f>SUM(M2985,M2994)</f>
        <v>1834000</v>
      </c>
      <c r="N2984" s="168">
        <f t="shared" si="1405"/>
        <v>0</v>
      </c>
      <c r="O2984" s="168">
        <f>SUM(O2985,O2994)</f>
        <v>0</v>
      </c>
      <c r="P2984" s="168">
        <f>SUM(P2985,P2994)</f>
        <v>0</v>
      </c>
      <c r="Q2984" s="168">
        <f>SUM(Q2985,Q2994)</f>
        <v>0</v>
      </c>
      <c r="R2984" s="168">
        <f>SUM(R2985,R2994)</f>
        <v>0</v>
      </c>
      <c r="S2984" s="168">
        <f t="shared" si="1406"/>
        <v>0</v>
      </c>
      <c r="T2984" s="168">
        <f>SUM(T2985,T2994)</f>
        <v>0</v>
      </c>
      <c r="U2984" s="168">
        <f>SUM(U2985,U2994)</f>
        <v>0</v>
      </c>
      <c r="V2984" s="168">
        <f>SUM(V2985,V2994)</f>
        <v>0</v>
      </c>
      <c r="W2984" s="168">
        <f>SUM(W2985,W2994)</f>
        <v>0</v>
      </c>
    </row>
    <row r="2985" spans="2:23" ht="16.5" thickTop="1" thickBot="1">
      <c r="B2985" s="164" t="s">
        <v>124</v>
      </c>
      <c r="C2985" s="170" t="s">
        <v>96</v>
      </c>
      <c r="D2985" s="168">
        <f t="shared" si="1402"/>
        <v>6575000</v>
      </c>
      <c r="E2985" s="168">
        <f t="shared" si="1403"/>
        <v>1540000</v>
      </c>
      <c r="F2985" s="168">
        <f t="shared" si="1403"/>
        <v>1547000</v>
      </c>
      <c r="G2985" s="168">
        <f t="shared" si="1403"/>
        <v>1704000</v>
      </c>
      <c r="H2985" s="168">
        <f t="shared" si="1403"/>
        <v>1784000</v>
      </c>
      <c r="I2985" s="168">
        <f t="shared" si="1404"/>
        <v>6575000</v>
      </c>
      <c r="J2985" s="168">
        <f>SUM(J2986:J2988,J2991:J2992)</f>
        <v>1540000</v>
      </c>
      <c r="K2985" s="168">
        <f>SUM(K2986:K2988,K2991:K2992)</f>
        <v>1547000</v>
      </c>
      <c r="L2985" s="168">
        <f>SUM(L2986:L2988,L2991:L2992)</f>
        <v>1704000</v>
      </c>
      <c r="M2985" s="168">
        <f>SUM(M2986:M2988,M2991:M2992)</f>
        <v>1784000</v>
      </c>
      <c r="N2985" s="168">
        <f t="shared" si="1405"/>
        <v>0</v>
      </c>
      <c r="O2985" s="168">
        <f>SUM(O2986:O2988,O2991:O2992)</f>
        <v>0</v>
      </c>
      <c r="P2985" s="168">
        <f>SUM(P2986:P2988,P2991:P2992)</f>
        <v>0</v>
      </c>
      <c r="Q2985" s="168">
        <f>SUM(Q2986:Q2988,Q2991:Q2992)</f>
        <v>0</v>
      </c>
      <c r="R2985" s="168">
        <f>SUM(R2986:R2988,R2991:R2992)</f>
        <v>0</v>
      </c>
      <c r="S2985" s="168">
        <f t="shared" si="1406"/>
        <v>0</v>
      </c>
      <c r="T2985" s="168">
        <f>SUM(T2986:T2988,T2991:T2992)</f>
        <v>0</v>
      </c>
      <c r="U2985" s="168">
        <f>SUM(U2986:U2988,U2991:U2992)</f>
        <v>0</v>
      </c>
      <c r="V2985" s="168">
        <f>SUM(V2986:V2988,V2991:V2992)</f>
        <v>0</v>
      </c>
      <c r="W2985" s="168">
        <f>SUM(W2986:W2988,W2991:W2992)</f>
        <v>0</v>
      </c>
    </row>
    <row r="2986" spans="2:23" ht="16.5" thickTop="1" thickBot="1">
      <c r="B2986" s="164" t="s">
        <v>124</v>
      </c>
      <c r="C2986" s="171" t="s">
        <v>97</v>
      </c>
      <c r="D2986" s="168">
        <f t="shared" si="1402"/>
        <v>2875000</v>
      </c>
      <c r="E2986" s="168">
        <f t="shared" si="1403"/>
        <v>718000</v>
      </c>
      <c r="F2986" s="168">
        <f t="shared" si="1403"/>
        <v>719000</v>
      </c>
      <c r="G2986" s="168">
        <f t="shared" si="1403"/>
        <v>719000</v>
      </c>
      <c r="H2986" s="168">
        <f t="shared" si="1403"/>
        <v>719000</v>
      </c>
      <c r="I2986" s="168">
        <f t="shared" si="1404"/>
        <v>2875000</v>
      </c>
      <c r="J2986" s="168">
        <v>718000</v>
      </c>
      <c r="K2986" s="168">
        <v>719000</v>
      </c>
      <c r="L2986" s="168">
        <v>719000</v>
      </c>
      <c r="M2986" s="168">
        <v>719000</v>
      </c>
      <c r="N2986" s="168">
        <f t="shared" si="1405"/>
        <v>0</v>
      </c>
      <c r="O2986" s="168">
        <v>0</v>
      </c>
      <c r="P2986" s="168">
        <v>0</v>
      </c>
      <c r="Q2986" s="168">
        <v>0</v>
      </c>
      <c r="R2986" s="168">
        <v>0</v>
      </c>
      <c r="S2986" s="168">
        <f t="shared" si="1406"/>
        <v>0</v>
      </c>
      <c r="T2986" s="168">
        <v>0</v>
      </c>
      <c r="U2986" s="168">
        <v>0</v>
      </c>
      <c r="V2986" s="168">
        <v>0</v>
      </c>
      <c r="W2986" s="168">
        <v>0</v>
      </c>
    </row>
    <row r="2987" spans="2:23" ht="16.5" thickTop="1" thickBot="1">
      <c r="B2987" s="164" t="s">
        <v>124</v>
      </c>
      <c r="C2987" s="171" t="s">
        <v>98</v>
      </c>
      <c r="D2987" s="168">
        <f t="shared" si="1402"/>
        <v>3360000</v>
      </c>
      <c r="E2987" s="168">
        <f t="shared" si="1403"/>
        <v>750000</v>
      </c>
      <c r="F2987" s="168">
        <f t="shared" si="1403"/>
        <v>750000</v>
      </c>
      <c r="G2987" s="168">
        <f t="shared" si="1403"/>
        <v>900000</v>
      </c>
      <c r="H2987" s="168">
        <f t="shared" si="1403"/>
        <v>960000</v>
      </c>
      <c r="I2987" s="168">
        <f t="shared" si="1404"/>
        <v>3360000</v>
      </c>
      <c r="J2987" s="168">
        <v>750000</v>
      </c>
      <c r="K2987" s="168">
        <v>750000</v>
      </c>
      <c r="L2987" s="168">
        <v>900000</v>
      </c>
      <c r="M2987" s="168">
        <v>960000</v>
      </c>
      <c r="N2987" s="168">
        <f t="shared" si="1405"/>
        <v>0</v>
      </c>
      <c r="O2987" s="168">
        <v>0</v>
      </c>
      <c r="P2987" s="168">
        <v>0</v>
      </c>
      <c r="Q2987" s="168">
        <v>0</v>
      </c>
      <c r="R2987" s="168">
        <v>0</v>
      </c>
      <c r="S2987" s="168">
        <f t="shared" si="1406"/>
        <v>0</v>
      </c>
      <c r="T2987" s="168">
        <v>0</v>
      </c>
      <c r="U2987" s="168">
        <v>0</v>
      </c>
      <c r="V2987" s="168">
        <v>0</v>
      </c>
      <c r="W2987" s="168">
        <v>0</v>
      </c>
    </row>
    <row r="2988" spans="2:23" ht="16.5" thickTop="1" thickBot="1">
      <c r="B2988" s="164" t="s">
        <v>124</v>
      </c>
      <c r="C2988" s="171" t="s">
        <v>15</v>
      </c>
      <c r="D2988" s="168">
        <f t="shared" si="1402"/>
        <v>0</v>
      </c>
      <c r="E2988" s="168">
        <f t="shared" si="1403"/>
        <v>0</v>
      </c>
      <c r="F2988" s="168">
        <f t="shared" si="1403"/>
        <v>0</v>
      </c>
      <c r="G2988" s="168">
        <f t="shared" si="1403"/>
        <v>0</v>
      </c>
      <c r="H2988" s="168">
        <f t="shared" si="1403"/>
        <v>0</v>
      </c>
      <c r="I2988" s="168">
        <f t="shared" si="1404"/>
        <v>0</v>
      </c>
      <c r="J2988" s="168">
        <f t="shared" ref="J2988:M2989" si="1407">SUM(J2989)</f>
        <v>0</v>
      </c>
      <c r="K2988" s="168">
        <f t="shared" si="1407"/>
        <v>0</v>
      </c>
      <c r="L2988" s="168">
        <f t="shared" si="1407"/>
        <v>0</v>
      </c>
      <c r="M2988" s="168">
        <f t="shared" si="1407"/>
        <v>0</v>
      </c>
      <c r="N2988" s="168">
        <f t="shared" si="1405"/>
        <v>0</v>
      </c>
      <c r="O2988" s="168">
        <f t="shared" ref="O2988:R2989" si="1408">SUM(O2989)</f>
        <v>0</v>
      </c>
      <c r="P2988" s="168">
        <f t="shared" si="1408"/>
        <v>0</v>
      </c>
      <c r="Q2988" s="168">
        <f t="shared" si="1408"/>
        <v>0</v>
      </c>
      <c r="R2988" s="168">
        <f t="shared" si="1408"/>
        <v>0</v>
      </c>
      <c r="S2988" s="168">
        <f t="shared" si="1406"/>
        <v>0</v>
      </c>
      <c r="T2988" s="168">
        <f t="shared" ref="T2988:W2989" si="1409">SUM(T2989)</f>
        <v>0</v>
      </c>
      <c r="U2988" s="168">
        <f t="shared" si="1409"/>
        <v>0</v>
      </c>
      <c r="V2988" s="168">
        <f t="shared" si="1409"/>
        <v>0</v>
      </c>
      <c r="W2988" s="168">
        <f t="shared" si="1409"/>
        <v>0</v>
      </c>
    </row>
    <row r="2989" spans="2:23" ht="16.5" thickTop="1" thickBot="1">
      <c r="B2989" s="164" t="s">
        <v>124</v>
      </c>
      <c r="C2989" s="172" t="s">
        <v>137</v>
      </c>
      <c r="D2989" s="168">
        <f t="shared" si="1402"/>
        <v>0</v>
      </c>
      <c r="E2989" s="168">
        <f t="shared" si="1403"/>
        <v>0</v>
      </c>
      <c r="F2989" s="168">
        <f t="shared" si="1403"/>
        <v>0</v>
      </c>
      <c r="G2989" s="168">
        <f t="shared" si="1403"/>
        <v>0</v>
      </c>
      <c r="H2989" s="168">
        <f t="shared" si="1403"/>
        <v>0</v>
      </c>
      <c r="I2989" s="168">
        <f t="shared" si="1404"/>
        <v>0</v>
      </c>
      <c r="J2989" s="168">
        <f t="shared" si="1407"/>
        <v>0</v>
      </c>
      <c r="K2989" s="168">
        <f t="shared" si="1407"/>
        <v>0</v>
      </c>
      <c r="L2989" s="168">
        <f t="shared" si="1407"/>
        <v>0</v>
      </c>
      <c r="M2989" s="168">
        <f t="shared" si="1407"/>
        <v>0</v>
      </c>
      <c r="N2989" s="168">
        <f t="shared" si="1405"/>
        <v>0</v>
      </c>
      <c r="O2989" s="168">
        <f t="shared" si="1408"/>
        <v>0</v>
      </c>
      <c r="P2989" s="168">
        <f t="shared" si="1408"/>
        <v>0</v>
      </c>
      <c r="Q2989" s="168">
        <f t="shared" si="1408"/>
        <v>0</v>
      </c>
      <c r="R2989" s="168">
        <f t="shared" si="1408"/>
        <v>0</v>
      </c>
      <c r="S2989" s="168">
        <f t="shared" si="1406"/>
        <v>0</v>
      </c>
      <c r="T2989" s="168">
        <f t="shared" si="1409"/>
        <v>0</v>
      </c>
      <c r="U2989" s="168">
        <f t="shared" si="1409"/>
        <v>0</v>
      </c>
      <c r="V2989" s="168">
        <f t="shared" si="1409"/>
        <v>0</v>
      </c>
      <c r="W2989" s="168">
        <f t="shared" si="1409"/>
        <v>0</v>
      </c>
    </row>
    <row r="2990" spans="2:23" ht="16.5" thickTop="1" thickBot="1">
      <c r="B2990" s="164" t="s">
        <v>124</v>
      </c>
      <c r="C2990" s="173" t="s">
        <v>138</v>
      </c>
      <c r="D2990" s="168">
        <f t="shared" si="1402"/>
        <v>0</v>
      </c>
      <c r="E2990" s="168">
        <f t="shared" si="1403"/>
        <v>0</v>
      </c>
      <c r="F2990" s="168">
        <f t="shared" si="1403"/>
        <v>0</v>
      </c>
      <c r="G2990" s="168">
        <f t="shared" si="1403"/>
        <v>0</v>
      </c>
      <c r="H2990" s="168">
        <f t="shared" si="1403"/>
        <v>0</v>
      </c>
      <c r="I2990" s="168">
        <f t="shared" si="1404"/>
        <v>0</v>
      </c>
      <c r="J2990" s="168">
        <v>0</v>
      </c>
      <c r="K2990" s="168">
        <v>0</v>
      </c>
      <c r="L2990" s="168">
        <v>0</v>
      </c>
      <c r="M2990" s="168">
        <v>0</v>
      </c>
      <c r="N2990" s="168">
        <f t="shared" si="1405"/>
        <v>0</v>
      </c>
      <c r="O2990" s="168">
        <v>0</v>
      </c>
      <c r="P2990" s="168">
        <v>0</v>
      </c>
      <c r="Q2990" s="168">
        <v>0</v>
      </c>
      <c r="R2990" s="168">
        <v>0</v>
      </c>
      <c r="S2990" s="168">
        <f t="shared" si="1406"/>
        <v>0</v>
      </c>
      <c r="T2990" s="168">
        <v>0</v>
      </c>
      <c r="U2990" s="168">
        <v>0</v>
      </c>
      <c r="V2990" s="168">
        <v>0</v>
      </c>
      <c r="W2990" s="168">
        <v>0</v>
      </c>
    </row>
    <row r="2991" spans="2:23" ht="16.5" thickTop="1" thickBot="1">
      <c r="B2991" s="164" t="s">
        <v>124</v>
      </c>
      <c r="C2991" s="171" t="s">
        <v>101</v>
      </c>
      <c r="D2991" s="168">
        <f t="shared" si="1402"/>
        <v>95000</v>
      </c>
      <c r="E2991" s="168">
        <f t="shared" si="1403"/>
        <v>22000</v>
      </c>
      <c r="F2991" s="168">
        <f t="shared" si="1403"/>
        <v>28000</v>
      </c>
      <c r="G2991" s="168">
        <f t="shared" si="1403"/>
        <v>25000</v>
      </c>
      <c r="H2991" s="168">
        <f t="shared" si="1403"/>
        <v>20000</v>
      </c>
      <c r="I2991" s="168">
        <f t="shared" si="1404"/>
        <v>95000</v>
      </c>
      <c r="J2991" s="168">
        <v>22000</v>
      </c>
      <c r="K2991" s="168">
        <v>28000</v>
      </c>
      <c r="L2991" s="168">
        <v>25000</v>
      </c>
      <c r="M2991" s="168">
        <v>20000</v>
      </c>
      <c r="N2991" s="168">
        <f t="shared" si="1405"/>
        <v>0</v>
      </c>
      <c r="O2991" s="168">
        <v>0</v>
      </c>
      <c r="P2991" s="168">
        <v>0</v>
      </c>
      <c r="Q2991" s="168">
        <v>0</v>
      </c>
      <c r="R2991" s="168">
        <v>0</v>
      </c>
      <c r="S2991" s="168">
        <f t="shared" si="1406"/>
        <v>0</v>
      </c>
      <c r="T2991" s="168">
        <v>0</v>
      </c>
      <c r="U2991" s="168">
        <v>0</v>
      </c>
      <c r="V2991" s="168">
        <v>0</v>
      </c>
      <c r="W2991" s="168">
        <v>0</v>
      </c>
    </row>
    <row r="2992" spans="2:23" ht="16.5" thickTop="1" thickBot="1">
      <c r="B2992" s="164" t="s">
        <v>124</v>
      </c>
      <c r="C2992" s="171" t="s">
        <v>102</v>
      </c>
      <c r="D2992" s="168">
        <f t="shared" si="1402"/>
        <v>245000</v>
      </c>
      <c r="E2992" s="168">
        <f t="shared" si="1403"/>
        <v>50000</v>
      </c>
      <c r="F2992" s="168">
        <f t="shared" si="1403"/>
        <v>50000</v>
      </c>
      <c r="G2992" s="168">
        <f t="shared" si="1403"/>
        <v>60000</v>
      </c>
      <c r="H2992" s="168">
        <f t="shared" si="1403"/>
        <v>85000</v>
      </c>
      <c r="I2992" s="168">
        <f t="shared" si="1404"/>
        <v>245000</v>
      </c>
      <c r="J2992" s="168">
        <f>SUM(J2993)</f>
        <v>50000</v>
      </c>
      <c r="K2992" s="168">
        <f>SUM(K2993)</f>
        <v>50000</v>
      </c>
      <c r="L2992" s="168">
        <f>SUM(L2993)</f>
        <v>60000</v>
      </c>
      <c r="M2992" s="168">
        <f>SUM(M2993)</f>
        <v>85000</v>
      </c>
      <c r="N2992" s="168">
        <f t="shared" si="1405"/>
        <v>0</v>
      </c>
      <c r="O2992" s="168">
        <f>SUM(O2993)</f>
        <v>0</v>
      </c>
      <c r="P2992" s="168">
        <f>SUM(P2993)</f>
        <v>0</v>
      </c>
      <c r="Q2992" s="168">
        <f>SUM(Q2993)</f>
        <v>0</v>
      </c>
      <c r="R2992" s="168">
        <f>SUM(R2993)</f>
        <v>0</v>
      </c>
      <c r="S2992" s="168">
        <f t="shared" si="1406"/>
        <v>0</v>
      </c>
      <c r="T2992" s="168">
        <f>SUM(T2993)</f>
        <v>0</v>
      </c>
      <c r="U2992" s="168">
        <f>SUM(U2993)</f>
        <v>0</v>
      </c>
      <c r="V2992" s="168">
        <f>SUM(V2993)</f>
        <v>0</v>
      </c>
      <c r="W2992" s="168">
        <f>SUM(W2993)</f>
        <v>0</v>
      </c>
    </row>
    <row r="2993" spans="2:23" ht="31.5" thickTop="1" thickBot="1">
      <c r="B2993" s="164" t="s">
        <v>124</v>
      </c>
      <c r="C2993" s="172" t="s">
        <v>156</v>
      </c>
      <c r="D2993" s="168">
        <f t="shared" si="1402"/>
        <v>245000</v>
      </c>
      <c r="E2993" s="168">
        <f t="shared" si="1403"/>
        <v>50000</v>
      </c>
      <c r="F2993" s="168">
        <f t="shared" si="1403"/>
        <v>50000</v>
      </c>
      <c r="G2993" s="168">
        <f t="shared" si="1403"/>
        <v>60000</v>
      </c>
      <c r="H2993" s="168">
        <f t="shared" si="1403"/>
        <v>85000</v>
      </c>
      <c r="I2993" s="168">
        <f t="shared" si="1404"/>
        <v>245000</v>
      </c>
      <c r="J2993" s="168">
        <v>50000</v>
      </c>
      <c r="K2993" s="168">
        <v>50000</v>
      </c>
      <c r="L2993" s="168">
        <v>60000</v>
      </c>
      <c r="M2993" s="168">
        <v>85000</v>
      </c>
      <c r="N2993" s="168">
        <f t="shared" si="1405"/>
        <v>0</v>
      </c>
      <c r="O2993" s="168">
        <v>0</v>
      </c>
      <c r="P2993" s="168">
        <v>0</v>
      </c>
      <c r="Q2993" s="168">
        <v>0</v>
      </c>
      <c r="R2993" s="168">
        <v>0</v>
      </c>
      <c r="S2993" s="168">
        <f t="shared" si="1406"/>
        <v>0</v>
      </c>
      <c r="T2993" s="168">
        <v>0</v>
      </c>
      <c r="U2993" s="168">
        <v>0</v>
      </c>
      <c r="V2993" s="168">
        <v>0</v>
      </c>
      <c r="W2993" s="168">
        <v>0</v>
      </c>
    </row>
    <row r="2994" spans="2:23" ht="16.5" thickTop="1" thickBot="1">
      <c r="B2994" s="164" t="s">
        <v>124</v>
      </c>
      <c r="C2994" s="170" t="s">
        <v>121</v>
      </c>
      <c r="D2994" s="168">
        <f t="shared" si="1402"/>
        <v>300000</v>
      </c>
      <c r="E2994" s="168">
        <f t="shared" si="1403"/>
        <v>100000</v>
      </c>
      <c r="F2994" s="168">
        <f t="shared" si="1403"/>
        <v>100000</v>
      </c>
      <c r="G2994" s="168">
        <f t="shared" si="1403"/>
        <v>50000</v>
      </c>
      <c r="H2994" s="168">
        <f t="shared" si="1403"/>
        <v>50000</v>
      </c>
      <c r="I2994" s="168">
        <f t="shared" si="1404"/>
        <v>300000</v>
      </c>
      <c r="J2994" s="168">
        <v>100000</v>
      </c>
      <c r="K2994" s="168">
        <v>100000</v>
      </c>
      <c r="L2994" s="168">
        <v>50000</v>
      </c>
      <c r="M2994" s="168">
        <v>50000</v>
      </c>
      <c r="N2994" s="168">
        <f t="shared" si="1405"/>
        <v>0</v>
      </c>
      <c r="O2994" s="168">
        <v>0</v>
      </c>
      <c r="P2994" s="168">
        <v>0</v>
      </c>
      <c r="Q2994" s="168">
        <v>0</v>
      </c>
      <c r="R2994" s="168">
        <v>0</v>
      </c>
      <c r="S2994" s="168">
        <f t="shared" si="1406"/>
        <v>0</v>
      </c>
      <c r="T2994" s="168">
        <v>0</v>
      </c>
      <c r="U2994" s="168">
        <v>0</v>
      </c>
      <c r="V2994" s="168">
        <v>0</v>
      </c>
      <c r="W2994" s="168">
        <v>0</v>
      </c>
    </row>
    <row r="2995" spans="2:23" ht="61.5" thickTop="1" thickBot="1">
      <c r="B2995" s="164" t="s">
        <v>1075</v>
      </c>
      <c r="C2995" s="169" t="s">
        <v>1076</v>
      </c>
      <c r="D2995" s="168">
        <f t="shared" si="1402"/>
        <v>4180000</v>
      </c>
      <c r="E2995" s="168">
        <f t="shared" si="1403"/>
        <v>1019000</v>
      </c>
      <c r="F2995" s="168">
        <f t="shared" si="1403"/>
        <v>1017000</v>
      </c>
      <c r="G2995" s="168">
        <f t="shared" si="1403"/>
        <v>921000</v>
      </c>
      <c r="H2995" s="168">
        <f t="shared" si="1403"/>
        <v>1223000</v>
      </c>
      <c r="I2995" s="168">
        <f t="shared" si="1404"/>
        <v>4180000</v>
      </c>
      <c r="J2995" s="168">
        <f>SUM(J2996,J3002)</f>
        <v>1019000</v>
      </c>
      <c r="K2995" s="168">
        <f>SUM(K2996,K3002)</f>
        <v>1017000</v>
      </c>
      <c r="L2995" s="168">
        <f>SUM(L2996,L3002)</f>
        <v>921000</v>
      </c>
      <c r="M2995" s="168">
        <f>SUM(M2996,M3002)</f>
        <v>1223000</v>
      </c>
      <c r="N2995" s="168">
        <f t="shared" si="1405"/>
        <v>0</v>
      </c>
      <c r="O2995" s="168">
        <f>SUM(O2996,O3002)</f>
        <v>0</v>
      </c>
      <c r="P2995" s="168">
        <f>SUM(P2996,P3002)</f>
        <v>0</v>
      </c>
      <c r="Q2995" s="168">
        <f>SUM(Q2996,Q3002)</f>
        <v>0</v>
      </c>
      <c r="R2995" s="168">
        <f>SUM(R2996,R3002)</f>
        <v>0</v>
      </c>
      <c r="S2995" s="168">
        <f t="shared" si="1406"/>
        <v>0</v>
      </c>
      <c r="T2995" s="168">
        <f>SUM(T2996,T3002)</f>
        <v>0</v>
      </c>
      <c r="U2995" s="168">
        <f>SUM(U2996,U3002)</f>
        <v>0</v>
      </c>
      <c r="V2995" s="168">
        <f>SUM(V2996,V3002)</f>
        <v>0</v>
      </c>
      <c r="W2995" s="168">
        <f>SUM(W2996,W3002)</f>
        <v>0</v>
      </c>
    </row>
    <row r="2996" spans="2:23" ht="16.5" thickTop="1" thickBot="1">
      <c r="B2996" s="164" t="s">
        <v>124</v>
      </c>
      <c r="C2996" s="170" t="s">
        <v>96</v>
      </c>
      <c r="D2996" s="168">
        <f t="shared" si="1402"/>
        <v>4177000</v>
      </c>
      <c r="E2996" s="168">
        <f t="shared" si="1403"/>
        <v>1016000</v>
      </c>
      <c r="F2996" s="168">
        <f t="shared" si="1403"/>
        <v>1017000</v>
      </c>
      <c r="G2996" s="168">
        <f t="shared" si="1403"/>
        <v>921000</v>
      </c>
      <c r="H2996" s="168">
        <f t="shared" si="1403"/>
        <v>1223000</v>
      </c>
      <c r="I2996" s="168">
        <f t="shared" si="1404"/>
        <v>4177000</v>
      </c>
      <c r="J2996" s="168">
        <f>SUM(J2997:J3000)</f>
        <v>1016000</v>
      </c>
      <c r="K2996" s="168">
        <f>SUM(K2997:K3000)</f>
        <v>1017000</v>
      </c>
      <c r="L2996" s="168">
        <f>SUM(L2997:L3000)</f>
        <v>921000</v>
      </c>
      <c r="M2996" s="168">
        <f>SUM(M2997:M3000)</f>
        <v>1223000</v>
      </c>
      <c r="N2996" s="168">
        <f t="shared" si="1405"/>
        <v>0</v>
      </c>
      <c r="O2996" s="168">
        <f>SUM(O2997:O3000)</f>
        <v>0</v>
      </c>
      <c r="P2996" s="168">
        <f>SUM(P2997:P3000)</f>
        <v>0</v>
      </c>
      <c r="Q2996" s="168">
        <f>SUM(Q2997:Q3000)</f>
        <v>0</v>
      </c>
      <c r="R2996" s="168">
        <f>SUM(R2997:R3000)</f>
        <v>0</v>
      </c>
      <c r="S2996" s="168">
        <f t="shared" si="1406"/>
        <v>0</v>
      </c>
      <c r="T2996" s="168">
        <f>SUM(T2997:T3000)</f>
        <v>0</v>
      </c>
      <c r="U2996" s="168">
        <f>SUM(U2997:U3000)</f>
        <v>0</v>
      </c>
      <c r="V2996" s="168">
        <f>SUM(V2997:V3000)</f>
        <v>0</v>
      </c>
      <c r="W2996" s="168">
        <f>SUM(W2997:W3000)</f>
        <v>0</v>
      </c>
    </row>
    <row r="2997" spans="2:23" ht="16.5" thickTop="1" thickBot="1">
      <c r="B2997" s="164" t="s">
        <v>124</v>
      </c>
      <c r="C2997" s="171" t="s">
        <v>97</v>
      </c>
      <c r="D2997" s="168">
        <f t="shared" si="1402"/>
        <v>783000</v>
      </c>
      <c r="E2997" s="168">
        <f t="shared" si="1403"/>
        <v>194000</v>
      </c>
      <c r="F2997" s="168">
        <f t="shared" si="1403"/>
        <v>195000</v>
      </c>
      <c r="G2997" s="168">
        <f t="shared" si="1403"/>
        <v>197000</v>
      </c>
      <c r="H2997" s="168">
        <f t="shared" si="1403"/>
        <v>197000</v>
      </c>
      <c r="I2997" s="168">
        <f t="shared" si="1404"/>
        <v>783000</v>
      </c>
      <c r="J2997" s="168">
        <v>194000</v>
      </c>
      <c r="K2997" s="168">
        <v>195000</v>
      </c>
      <c r="L2997" s="168">
        <v>197000</v>
      </c>
      <c r="M2997" s="168">
        <v>197000</v>
      </c>
      <c r="N2997" s="168">
        <f t="shared" si="1405"/>
        <v>0</v>
      </c>
      <c r="O2997" s="168">
        <v>0</v>
      </c>
      <c r="P2997" s="168">
        <v>0</v>
      </c>
      <c r="Q2997" s="168">
        <v>0</v>
      </c>
      <c r="R2997" s="168">
        <v>0</v>
      </c>
      <c r="S2997" s="168">
        <f t="shared" si="1406"/>
        <v>0</v>
      </c>
      <c r="T2997" s="168">
        <v>0</v>
      </c>
      <c r="U2997" s="168">
        <v>0</v>
      </c>
      <c r="V2997" s="168">
        <v>0</v>
      </c>
      <c r="W2997" s="168">
        <v>0</v>
      </c>
    </row>
    <row r="2998" spans="2:23" ht="16.5" thickTop="1" thickBot="1">
      <c r="B2998" s="164" t="s">
        <v>124</v>
      </c>
      <c r="C2998" s="171" t="s">
        <v>98</v>
      </c>
      <c r="D2998" s="168">
        <f t="shared" si="1402"/>
        <v>3304000</v>
      </c>
      <c r="E2998" s="168">
        <f t="shared" si="1403"/>
        <v>800000</v>
      </c>
      <c r="F2998" s="168">
        <f t="shared" si="1403"/>
        <v>800000</v>
      </c>
      <c r="G2998" s="168">
        <f t="shared" si="1403"/>
        <v>700000</v>
      </c>
      <c r="H2998" s="168">
        <f t="shared" si="1403"/>
        <v>1004000</v>
      </c>
      <c r="I2998" s="168">
        <f t="shared" si="1404"/>
        <v>3304000</v>
      </c>
      <c r="J2998" s="168">
        <v>800000</v>
      </c>
      <c r="K2998" s="168">
        <v>800000</v>
      </c>
      <c r="L2998" s="168">
        <v>700000</v>
      </c>
      <c r="M2998" s="168">
        <v>1004000</v>
      </c>
      <c r="N2998" s="168">
        <f t="shared" si="1405"/>
        <v>0</v>
      </c>
      <c r="O2998" s="168">
        <v>0</v>
      </c>
      <c r="P2998" s="168">
        <v>0</v>
      </c>
      <c r="Q2998" s="168">
        <v>0</v>
      </c>
      <c r="R2998" s="168">
        <v>0</v>
      </c>
      <c r="S2998" s="168">
        <f t="shared" si="1406"/>
        <v>0</v>
      </c>
      <c r="T2998" s="168">
        <v>0</v>
      </c>
      <c r="U2998" s="168">
        <v>0</v>
      </c>
      <c r="V2998" s="168">
        <v>0</v>
      </c>
      <c r="W2998" s="168">
        <v>0</v>
      </c>
    </row>
    <row r="2999" spans="2:23" ht="16.5" thickTop="1" thickBot="1">
      <c r="B2999" s="164" t="s">
        <v>124</v>
      </c>
      <c r="C2999" s="171" t="s">
        <v>101</v>
      </c>
      <c r="D2999" s="168">
        <f t="shared" si="1402"/>
        <v>5000</v>
      </c>
      <c r="E2999" s="168">
        <f t="shared" si="1403"/>
        <v>1000</v>
      </c>
      <c r="F2999" s="168">
        <f t="shared" si="1403"/>
        <v>1000</v>
      </c>
      <c r="G2999" s="168">
        <f t="shared" si="1403"/>
        <v>2000</v>
      </c>
      <c r="H2999" s="168">
        <f t="shared" si="1403"/>
        <v>1000</v>
      </c>
      <c r="I2999" s="168">
        <f t="shared" si="1404"/>
        <v>5000</v>
      </c>
      <c r="J2999" s="168">
        <v>1000</v>
      </c>
      <c r="K2999" s="168">
        <v>1000</v>
      </c>
      <c r="L2999" s="168">
        <v>2000</v>
      </c>
      <c r="M2999" s="168">
        <v>1000</v>
      </c>
      <c r="N2999" s="168">
        <f t="shared" si="1405"/>
        <v>0</v>
      </c>
      <c r="O2999" s="168">
        <v>0</v>
      </c>
      <c r="P2999" s="168">
        <v>0</v>
      </c>
      <c r="Q2999" s="168">
        <v>0</v>
      </c>
      <c r="R2999" s="168">
        <v>0</v>
      </c>
      <c r="S2999" s="168">
        <f t="shared" si="1406"/>
        <v>0</v>
      </c>
      <c r="T2999" s="168">
        <v>0</v>
      </c>
      <c r="U2999" s="168">
        <v>0</v>
      </c>
      <c r="V2999" s="168">
        <v>0</v>
      </c>
      <c r="W2999" s="168">
        <v>0</v>
      </c>
    </row>
    <row r="3000" spans="2:23" ht="16.5" thickTop="1" thickBot="1">
      <c r="B3000" s="164" t="s">
        <v>124</v>
      </c>
      <c r="C3000" s="171" t="s">
        <v>102</v>
      </c>
      <c r="D3000" s="168">
        <f t="shared" si="1402"/>
        <v>85000</v>
      </c>
      <c r="E3000" s="168">
        <f t="shared" si="1403"/>
        <v>21000</v>
      </c>
      <c r="F3000" s="168">
        <f t="shared" si="1403"/>
        <v>21000</v>
      </c>
      <c r="G3000" s="168">
        <f t="shared" si="1403"/>
        <v>22000</v>
      </c>
      <c r="H3000" s="168">
        <f t="shared" si="1403"/>
        <v>21000</v>
      </c>
      <c r="I3000" s="168">
        <f t="shared" si="1404"/>
        <v>85000</v>
      </c>
      <c r="J3000" s="168">
        <f>SUM(J3001)</f>
        <v>21000</v>
      </c>
      <c r="K3000" s="168">
        <f>SUM(K3001)</f>
        <v>21000</v>
      </c>
      <c r="L3000" s="168">
        <f>SUM(L3001)</f>
        <v>22000</v>
      </c>
      <c r="M3000" s="168">
        <f>SUM(M3001)</f>
        <v>21000</v>
      </c>
      <c r="N3000" s="168">
        <f t="shared" si="1405"/>
        <v>0</v>
      </c>
      <c r="O3000" s="168">
        <f>SUM(O3001)</f>
        <v>0</v>
      </c>
      <c r="P3000" s="168">
        <f>SUM(P3001)</f>
        <v>0</v>
      </c>
      <c r="Q3000" s="168">
        <f>SUM(Q3001)</f>
        <v>0</v>
      </c>
      <c r="R3000" s="168">
        <f>SUM(R3001)</f>
        <v>0</v>
      </c>
      <c r="S3000" s="168">
        <f t="shared" si="1406"/>
        <v>0</v>
      </c>
      <c r="T3000" s="168">
        <f>SUM(T3001)</f>
        <v>0</v>
      </c>
      <c r="U3000" s="168">
        <f>SUM(U3001)</f>
        <v>0</v>
      </c>
      <c r="V3000" s="168">
        <f>SUM(V3001)</f>
        <v>0</v>
      </c>
      <c r="W3000" s="168">
        <f>SUM(W3001)</f>
        <v>0</v>
      </c>
    </row>
    <row r="3001" spans="2:23" ht="31.5" thickTop="1" thickBot="1">
      <c r="B3001" s="164" t="s">
        <v>124</v>
      </c>
      <c r="C3001" s="172" t="s">
        <v>156</v>
      </c>
      <c r="D3001" s="168">
        <f t="shared" si="1402"/>
        <v>85000</v>
      </c>
      <c r="E3001" s="168">
        <f t="shared" si="1403"/>
        <v>21000</v>
      </c>
      <c r="F3001" s="168">
        <f t="shared" si="1403"/>
        <v>21000</v>
      </c>
      <c r="G3001" s="168">
        <f t="shared" si="1403"/>
        <v>22000</v>
      </c>
      <c r="H3001" s="168">
        <f t="shared" si="1403"/>
        <v>21000</v>
      </c>
      <c r="I3001" s="168">
        <f t="shared" si="1404"/>
        <v>85000</v>
      </c>
      <c r="J3001" s="168">
        <v>21000</v>
      </c>
      <c r="K3001" s="168">
        <v>21000</v>
      </c>
      <c r="L3001" s="168">
        <v>22000</v>
      </c>
      <c r="M3001" s="168">
        <v>21000</v>
      </c>
      <c r="N3001" s="168">
        <f t="shared" si="1405"/>
        <v>0</v>
      </c>
      <c r="O3001" s="168">
        <v>0</v>
      </c>
      <c r="P3001" s="168">
        <v>0</v>
      </c>
      <c r="Q3001" s="168">
        <v>0</v>
      </c>
      <c r="R3001" s="168">
        <v>0</v>
      </c>
      <c r="S3001" s="168">
        <f t="shared" si="1406"/>
        <v>0</v>
      </c>
      <c r="T3001" s="168">
        <v>0</v>
      </c>
      <c r="U3001" s="168">
        <v>0</v>
      </c>
      <c r="V3001" s="168">
        <v>0</v>
      </c>
      <c r="W3001" s="168">
        <v>0</v>
      </c>
    </row>
    <row r="3002" spans="2:23" ht="16.5" thickTop="1" thickBot="1">
      <c r="B3002" s="164" t="s">
        <v>124</v>
      </c>
      <c r="C3002" s="170" t="s">
        <v>121</v>
      </c>
      <c r="D3002" s="168">
        <f t="shared" si="1402"/>
        <v>3000</v>
      </c>
      <c r="E3002" s="168">
        <f t="shared" si="1403"/>
        <v>3000</v>
      </c>
      <c r="F3002" s="168">
        <f t="shared" si="1403"/>
        <v>0</v>
      </c>
      <c r="G3002" s="168">
        <f t="shared" si="1403"/>
        <v>0</v>
      </c>
      <c r="H3002" s="168">
        <f t="shared" si="1403"/>
        <v>0</v>
      </c>
      <c r="I3002" s="168">
        <f t="shared" si="1404"/>
        <v>3000</v>
      </c>
      <c r="J3002" s="168">
        <v>3000</v>
      </c>
      <c r="K3002" s="168">
        <v>0</v>
      </c>
      <c r="L3002" s="168">
        <v>0</v>
      </c>
      <c r="M3002" s="168">
        <v>0</v>
      </c>
      <c r="N3002" s="168">
        <f t="shared" si="1405"/>
        <v>0</v>
      </c>
      <c r="O3002" s="168">
        <v>0</v>
      </c>
      <c r="P3002" s="168">
        <v>0</v>
      </c>
      <c r="Q3002" s="168">
        <v>0</v>
      </c>
      <c r="R3002" s="168">
        <v>0</v>
      </c>
      <c r="S3002" s="168">
        <f t="shared" si="1406"/>
        <v>0</v>
      </c>
      <c r="T3002" s="168">
        <v>0</v>
      </c>
      <c r="U3002" s="168">
        <v>0</v>
      </c>
      <c r="V3002" s="168">
        <v>0</v>
      </c>
      <c r="W3002" s="168">
        <v>0</v>
      </c>
    </row>
    <row r="3003" spans="2:23" ht="31.5" thickTop="1" thickBot="1">
      <c r="B3003" s="164" t="s">
        <v>1077</v>
      </c>
      <c r="C3003" s="169" t="s">
        <v>1078</v>
      </c>
      <c r="D3003" s="168">
        <f t="shared" si="1402"/>
        <v>75301000</v>
      </c>
      <c r="E3003" s="168">
        <f t="shared" si="1403"/>
        <v>19596000</v>
      </c>
      <c r="F3003" s="168">
        <f t="shared" si="1403"/>
        <v>19665000</v>
      </c>
      <c r="G3003" s="168">
        <f t="shared" si="1403"/>
        <v>19663000</v>
      </c>
      <c r="H3003" s="168">
        <f t="shared" si="1403"/>
        <v>16377000</v>
      </c>
      <c r="I3003" s="168">
        <f t="shared" si="1404"/>
        <v>75301000</v>
      </c>
      <c r="J3003" s="168">
        <f t="shared" ref="J3003:M3006" si="1410">SUM(J3014,J3025)</f>
        <v>19596000</v>
      </c>
      <c r="K3003" s="168">
        <f t="shared" si="1410"/>
        <v>19665000</v>
      </c>
      <c r="L3003" s="168">
        <f t="shared" si="1410"/>
        <v>19663000</v>
      </c>
      <c r="M3003" s="168">
        <f t="shared" si="1410"/>
        <v>16377000</v>
      </c>
      <c r="N3003" s="168">
        <f t="shared" si="1405"/>
        <v>0</v>
      </c>
      <c r="O3003" s="168">
        <f t="shared" ref="O3003:R3006" si="1411">SUM(O3014,O3025)</f>
        <v>0</v>
      </c>
      <c r="P3003" s="168">
        <f t="shared" si="1411"/>
        <v>0</v>
      </c>
      <c r="Q3003" s="168">
        <f t="shared" si="1411"/>
        <v>0</v>
      </c>
      <c r="R3003" s="168">
        <f t="shared" si="1411"/>
        <v>0</v>
      </c>
      <c r="S3003" s="168">
        <f t="shared" si="1406"/>
        <v>0</v>
      </c>
      <c r="T3003" s="168">
        <f t="shared" ref="T3003:W3006" si="1412">SUM(T3014,T3025)</f>
        <v>0</v>
      </c>
      <c r="U3003" s="168">
        <f t="shared" si="1412"/>
        <v>0</v>
      </c>
      <c r="V3003" s="168">
        <f t="shared" si="1412"/>
        <v>0</v>
      </c>
      <c r="W3003" s="168">
        <f t="shared" si="1412"/>
        <v>0</v>
      </c>
    </row>
    <row r="3004" spans="2:23" ht="16.5" thickTop="1" thickBot="1">
      <c r="B3004" s="164" t="s">
        <v>124</v>
      </c>
      <c r="C3004" s="170" t="s">
        <v>96</v>
      </c>
      <c r="D3004" s="168">
        <f t="shared" si="1402"/>
        <v>72295000</v>
      </c>
      <c r="E3004" s="168">
        <f t="shared" si="1403"/>
        <v>18840000</v>
      </c>
      <c r="F3004" s="168">
        <f t="shared" si="1403"/>
        <v>18915000</v>
      </c>
      <c r="G3004" s="168">
        <f t="shared" si="1403"/>
        <v>18913000</v>
      </c>
      <c r="H3004" s="168">
        <f t="shared" si="1403"/>
        <v>15627000</v>
      </c>
      <c r="I3004" s="168">
        <f t="shared" si="1404"/>
        <v>72295000</v>
      </c>
      <c r="J3004" s="168">
        <f t="shared" si="1410"/>
        <v>18840000</v>
      </c>
      <c r="K3004" s="168">
        <f t="shared" si="1410"/>
        <v>18915000</v>
      </c>
      <c r="L3004" s="168">
        <f t="shared" si="1410"/>
        <v>18913000</v>
      </c>
      <c r="M3004" s="168">
        <f t="shared" si="1410"/>
        <v>15627000</v>
      </c>
      <c r="N3004" s="168">
        <f t="shared" si="1405"/>
        <v>0</v>
      </c>
      <c r="O3004" s="168">
        <f t="shared" si="1411"/>
        <v>0</v>
      </c>
      <c r="P3004" s="168">
        <f t="shared" si="1411"/>
        <v>0</v>
      </c>
      <c r="Q3004" s="168">
        <f t="shared" si="1411"/>
        <v>0</v>
      </c>
      <c r="R3004" s="168">
        <f t="shared" si="1411"/>
        <v>0</v>
      </c>
      <c r="S3004" s="168">
        <f t="shared" si="1406"/>
        <v>0</v>
      </c>
      <c r="T3004" s="168">
        <f t="shared" si="1412"/>
        <v>0</v>
      </c>
      <c r="U3004" s="168">
        <f t="shared" si="1412"/>
        <v>0</v>
      </c>
      <c r="V3004" s="168">
        <f t="shared" si="1412"/>
        <v>0</v>
      </c>
      <c r="W3004" s="168">
        <f t="shared" si="1412"/>
        <v>0</v>
      </c>
    </row>
    <row r="3005" spans="2:23" ht="16.5" thickTop="1" thickBot="1">
      <c r="B3005" s="164" t="s">
        <v>124</v>
      </c>
      <c r="C3005" s="171" t="s">
        <v>97</v>
      </c>
      <c r="D3005" s="168">
        <f t="shared" si="1402"/>
        <v>55000000</v>
      </c>
      <c r="E3005" s="168">
        <f t="shared" si="1403"/>
        <v>13728000</v>
      </c>
      <c r="F3005" s="168">
        <f t="shared" si="1403"/>
        <v>13829000</v>
      </c>
      <c r="G3005" s="168">
        <f t="shared" si="1403"/>
        <v>13828000</v>
      </c>
      <c r="H3005" s="168">
        <f t="shared" si="1403"/>
        <v>13615000</v>
      </c>
      <c r="I3005" s="168">
        <f t="shared" si="1404"/>
        <v>55000000</v>
      </c>
      <c r="J3005" s="168">
        <f t="shared" si="1410"/>
        <v>13728000</v>
      </c>
      <c r="K3005" s="168">
        <f t="shared" si="1410"/>
        <v>13829000</v>
      </c>
      <c r="L3005" s="168">
        <f t="shared" si="1410"/>
        <v>13828000</v>
      </c>
      <c r="M3005" s="168">
        <f t="shared" si="1410"/>
        <v>13615000</v>
      </c>
      <c r="N3005" s="168">
        <f t="shared" si="1405"/>
        <v>0</v>
      </c>
      <c r="O3005" s="168">
        <f t="shared" si="1411"/>
        <v>0</v>
      </c>
      <c r="P3005" s="168">
        <f t="shared" si="1411"/>
        <v>0</v>
      </c>
      <c r="Q3005" s="168">
        <f t="shared" si="1411"/>
        <v>0</v>
      </c>
      <c r="R3005" s="168">
        <f t="shared" si="1411"/>
        <v>0</v>
      </c>
      <c r="S3005" s="168">
        <f t="shared" si="1406"/>
        <v>0</v>
      </c>
      <c r="T3005" s="168">
        <f t="shared" si="1412"/>
        <v>0</v>
      </c>
      <c r="U3005" s="168">
        <f t="shared" si="1412"/>
        <v>0</v>
      </c>
      <c r="V3005" s="168">
        <f t="shared" si="1412"/>
        <v>0</v>
      </c>
      <c r="W3005" s="168">
        <f t="shared" si="1412"/>
        <v>0</v>
      </c>
    </row>
    <row r="3006" spans="2:23" ht="16.5" thickTop="1" thickBot="1">
      <c r="B3006" s="164" t="s">
        <v>124</v>
      </c>
      <c r="C3006" s="171" t="s">
        <v>98</v>
      </c>
      <c r="D3006" s="168">
        <f t="shared" si="1402"/>
        <v>11957000</v>
      </c>
      <c r="E3006" s="168">
        <f t="shared" si="1403"/>
        <v>3682000</v>
      </c>
      <c r="F3006" s="168">
        <f t="shared" si="1403"/>
        <v>3732000</v>
      </c>
      <c r="G3006" s="168">
        <f t="shared" si="1403"/>
        <v>3732000</v>
      </c>
      <c r="H3006" s="168">
        <f t="shared" si="1403"/>
        <v>811000</v>
      </c>
      <c r="I3006" s="168">
        <f t="shared" si="1404"/>
        <v>11957000</v>
      </c>
      <c r="J3006" s="168">
        <f t="shared" si="1410"/>
        <v>3682000</v>
      </c>
      <c r="K3006" s="168">
        <f t="shared" si="1410"/>
        <v>3732000</v>
      </c>
      <c r="L3006" s="168">
        <f t="shared" si="1410"/>
        <v>3732000</v>
      </c>
      <c r="M3006" s="168">
        <f t="shared" si="1410"/>
        <v>811000</v>
      </c>
      <c r="N3006" s="168">
        <f t="shared" si="1405"/>
        <v>0</v>
      </c>
      <c r="O3006" s="168">
        <f t="shared" si="1411"/>
        <v>0</v>
      </c>
      <c r="P3006" s="168">
        <f t="shared" si="1411"/>
        <v>0</v>
      </c>
      <c r="Q3006" s="168">
        <f t="shared" si="1411"/>
        <v>0</v>
      </c>
      <c r="R3006" s="168">
        <f t="shared" si="1411"/>
        <v>0</v>
      </c>
      <c r="S3006" s="168">
        <f t="shared" si="1406"/>
        <v>0</v>
      </c>
      <c r="T3006" s="168">
        <f t="shared" si="1412"/>
        <v>0</v>
      </c>
      <c r="U3006" s="168">
        <f t="shared" si="1412"/>
        <v>0</v>
      </c>
      <c r="V3006" s="168">
        <f t="shared" si="1412"/>
        <v>0</v>
      </c>
      <c r="W3006" s="168">
        <f t="shared" si="1412"/>
        <v>0</v>
      </c>
    </row>
    <row r="3007" spans="2:23" ht="16.5" thickTop="1" thickBot="1">
      <c r="B3007" s="164" t="s">
        <v>124</v>
      </c>
      <c r="C3007" s="171" t="s">
        <v>15</v>
      </c>
      <c r="D3007" s="168">
        <f t="shared" si="1402"/>
        <v>75000</v>
      </c>
      <c r="E3007" s="168">
        <f t="shared" si="1403"/>
        <v>75000</v>
      </c>
      <c r="F3007" s="168">
        <f t="shared" si="1403"/>
        <v>0</v>
      </c>
      <c r="G3007" s="168">
        <f t="shared" si="1403"/>
        <v>0</v>
      </c>
      <c r="H3007" s="168">
        <f t="shared" si="1403"/>
        <v>0</v>
      </c>
      <c r="I3007" s="168">
        <f t="shared" si="1404"/>
        <v>75000</v>
      </c>
      <c r="J3007" s="168">
        <f t="shared" ref="J3007:M3009" si="1413">SUM(J3018)</f>
        <v>75000</v>
      </c>
      <c r="K3007" s="168">
        <f t="shared" si="1413"/>
        <v>0</v>
      </c>
      <c r="L3007" s="168">
        <f t="shared" si="1413"/>
        <v>0</v>
      </c>
      <c r="M3007" s="168">
        <f t="shared" si="1413"/>
        <v>0</v>
      </c>
      <c r="N3007" s="168">
        <f t="shared" si="1405"/>
        <v>0</v>
      </c>
      <c r="O3007" s="168">
        <f t="shared" ref="O3007:R3009" si="1414">SUM(O3018)</f>
        <v>0</v>
      </c>
      <c r="P3007" s="168">
        <f t="shared" si="1414"/>
        <v>0</v>
      </c>
      <c r="Q3007" s="168">
        <f t="shared" si="1414"/>
        <v>0</v>
      </c>
      <c r="R3007" s="168">
        <f t="shared" si="1414"/>
        <v>0</v>
      </c>
      <c r="S3007" s="168">
        <f t="shared" si="1406"/>
        <v>0</v>
      </c>
      <c r="T3007" s="168">
        <f t="shared" ref="T3007:W3009" si="1415">SUM(T3018)</f>
        <v>0</v>
      </c>
      <c r="U3007" s="168">
        <f t="shared" si="1415"/>
        <v>0</v>
      </c>
      <c r="V3007" s="168">
        <f t="shared" si="1415"/>
        <v>0</v>
      </c>
      <c r="W3007" s="168">
        <f t="shared" si="1415"/>
        <v>0</v>
      </c>
    </row>
    <row r="3008" spans="2:23" ht="16.5" thickTop="1" thickBot="1">
      <c r="B3008" s="164" t="s">
        <v>124</v>
      </c>
      <c r="C3008" s="172" t="s">
        <v>139</v>
      </c>
      <c r="D3008" s="168">
        <f t="shared" si="1402"/>
        <v>75000</v>
      </c>
      <c r="E3008" s="168">
        <f t="shared" si="1403"/>
        <v>75000</v>
      </c>
      <c r="F3008" s="168">
        <f t="shared" si="1403"/>
        <v>0</v>
      </c>
      <c r="G3008" s="168">
        <f t="shared" si="1403"/>
        <v>0</v>
      </c>
      <c r="H3008" s="168">
        <f t="shared" si="1403"/>
        <v>0</v>
      </c>
      <c r="I3008" s="168">
        <f t="shared" si="1404"/>
        <v>75000</v>
      </c>
      <c r="J3008" s="168">
        <f t="shared" si="1413"/>
        <v>75000</v>
      </c>
      <c r="K3008" s="168">
        <f t="shared" si="1413"/>
        <v>0</v>
      </c>
      <c r="L3008" s="168">
        <f t="shared" si="1413"/>
        <v>0</v>
      </c>
      <c r="M3008" s="168">
        <f t="shared" si="1413"/>
        <v>0</v>
      </c>
      <c r="N3008" s="168">
        <f t="shared" si="1405"/>
        <v>0</v>
      </c>
      <c r="O3008" s="168">
        <f t="shared" si="1414"/>
        <v>0</v>
      </c>
      <c r="P3008" s="168">
        <f t="shared" si="1414"/>
        <v>0</v>
      </c>
      <c r="Q3008" s="168">
        <f t="shared" si="1414"/>
        <v>0</v>
      </c>
      <c r="R3008" s="168">
        <f t="shared" si="1414"/>
        <v>0</v>
      </c>
      <c r="S3008" s="168">
        <f t="shared" si="1406"/>
        <v>0</v>
      </c>
      <c r="T3008" s="168">
        <f t="shared" si="1415"/>
        <v>0</v>
      </c>
      <c r="U3008" s="168">
        <f t="shared" si="1415"/>
        <v>0</v>
      </c>
      <c r="V3008" s="168">
        <f t="shared" si="1415"/>
        <v>0</v>
      </c>
      <c r="W3008" s="168">
        <f t="shared" si="1415"/>
        <v>0</v>
      </c>
    </row>
    <row r="3009" spans="2:23" ht="16.5" thickTop="1" thickBot="1">
      <c r="B3009" s="164" t="s">
        <v>124</v>
      </c>
      <c r="C3009" s="173" t="s">
        <v>138</v>
      </c>
      <c r="D3009" s="168">
        <f t="shared" si="1402"/>
        <v>75000</v>
      </c>
      <c r="E3009" s="168">
        <f t="shared" si="1403"/>
        <v>75000</v>
      </c>
      <c r="F3009" s="168">
        <f t="shared" si="1403"/>
        <v>0</v>
      </c>
      <c r="G3009" s="168">
        <f t="shared" si="1403"/>
        <v>0</v>
      </c>
      <c r="H3009" s="168">
        <f t="shared" si="1403"/>
        <v>0</v>
      </c>
      <c r="I3009" s="168">
        <f t="shared" si="1404"/>
        <v>75000</v>
      </c>
      <c r="J3009" s="168">
        <f t="shared" si="1413"/>
        <v>75000</v>
      </c>
      <c r="K3009" s="168">
        <f t="shared" si="1413"/>
        <v>0</v>
      </c>
      <c r="L3009" s="168">
        <f t="shared" si="1413"/>
        <v>0</v>
      </c>
      <c r="M3009" s="168">
        <f t="shared" si="1413"/>
        <v>0</v>
      </c>
      <c r="N3009" s="168">
        <f t="shared" si="1405"/>
        <v>0</v>
      </c>
      <c r="O3009" s="168">
        <f t="shared" si="1414"/>
        <v>0</v>
      </c>
      <c r="P3009" s="168">
        <f t="shared" si="1414"/>
        <v>0</v>
      </c>
      <c r="Q3009" s="168">
        <f t="shared" si="1414"/>
        <v>0</v>
      </c>
      <c r="R3009" s="168">
        <f t="shared" si="1414"/>
        <v>0</v>
      </c>
      <c r="S3009" s="168">
        <f t="shared" si="1406"/>
        <v>0</v>
      </c>
      <c r="T3009" s="168">
        <f t="shared" si="1415"/>
        <v>0</v>
      </c>
      <c r="U3009" s="168">
        <f t="shared" si="1415"/>
        <v>0</v>
      </c>
      <c r="V3009" s="168">
        <f t="shared" si="1415"/>
        <v>0</v>
      </c>
      <c r="W3009" s="168">
        <f t="shared" si="1415"/>
        <v>0</v>
      </c>
    </row>
    <row r="3010" spans="2:23" ht="16.5" thickTop="1" thickBot="1">
      <c r="B3010" s="164" t="s">
        <v>124</v>
      </c>
      <c r="C3010" s="171" t="s">
        <v>101</v>
      </c>
      <c r="D3010" s="168">
        <f t="shared" si="1402"/>
        <v>1256000</v>
      </c>
      <c r="E3010" s="168">
        <f t="shared" si="1403"/>
        <v>352000</v>
      </c>
      <c r="F3010" s="168">
        <f t="shared" si="1403"/>
        <v>352000</v>
      </c>
      <c r="G3010" s="168">
        <f t="shared" si="1403"/>
        <v>351000</v>
      </c>
      <c r="H3010" s="168">
        <f t="shared" si="1403"/>
        <v>201000</v>
      </c>
      <c r="I3010" s="168">
        <f t="shared" si="1404"/>
        <v>1256000</v>
      </c>
      <c r="J3010" s="168">
        <f t="shared" ref="J3010:M3013" si="1416">SUM(J3021,J3029)</f>
        <v>352000</v>
      </c>
      <c r="K3010" s="168">
        <f t="shared" si="1416"/>
        <v>352000</v>
      </c>
      <c r="L3010" s="168">
        <f t="shared" si="1416"/>
        <v>351000</v>
      </c>
      <c r="M3010" s="168">
        <f t="shared" si="1416"/>
        <v>201000</v>
      </c>
      <c r="N3010" s="168">
        <f t="shared" si="1405"/>
        <v>0</v>
      </c>
      <c r="O3010" s="168">
        <f t="shared" ref="O3010:R3013" si="1417">SUM(O3021,O3029)</f>
        <v>0</v>
      </c>
      <c r="P3010" s="168">
        <f t="shared" si="1417"/>
        <v>0</v>
      </c>
      <c r="Q3010" s="168">
        <f t="shared" si="1417"/>
        <v>0</v>
      </c>
      <c r="R3010" s="168">
        <f t="shared" si="1417"/>
        <v>0</v>
      </c>
      <c r="S3010" s="168">
        <f t="shared" si="1406"/>
        <v>0</v>
      </c>
      <c r="T3010" s="168">
        <f t="shared" ref="T3010:W3013" si="1418">SUM(T3021,T3029)</f>
        <v>0</v>
      </c>
      <c r="U3010" s="168">
        <f t="shared" si="1418"/>
        <v>0</v>
      </c>
      <c r="V3010" s="168">
        <f t="shared" si="1418"/>
        <v>0</v>
      </c>
      <c r="W3010" s="168">
        <f t="shared" si="1418"/>
        <v>0</v>
      </c>
    </row>
    <row r="3011" spans="2:23" ht="16.5" thickTop="1" thickBot="1">
      <c r="B3011" s="164" t="s">
        <v>124</v>
      </c>
      <c r="C3011" s="171" t="s">
        <v>102</v>
      </c>
      <c r="D3011" s="168">
        <f t="shared" si="1402"/>
        <v>4007000</v>
      </c>
      <c r="E3011" s="168">
        <f t="shared" si="1403"/>
        <v>1003000</v>
      </c>
      <c r="F3011" s="168">
        <f t="shared" si="1403"/>
        <v>1002000</v>
      </c>
      <c r="G3011" s="168">
        <f t="shared" si="1403"/>
        <v>1002000</v>
      </c>
      <c r="H3011" s="168">
        <f t="shared" si="1403"/>
        <v>1000000</v>
      </c>
      <c r="I3011" s="168">
        <f t="shared" si="1404"/>
        <v>4007000</v>
      </c>
      <c r="J3011" s="168">
        <f t="shared" si="1416"/>
        <v>1003000</v>
      </c>
      <c r="K3011" s="168">
        <f t="shared" si="1416"/>
        <v>1002000</v>
      </c>
      <c r="L3011" s="168">
        <f t="shared" si="1416"/>
        <v>1002000</v>
      </c>
      <c r="M3011" s="168">
        <f t="shared" si="1416"/>
        <v>1000000</v>
      </c>
      <c r="N3011" s="168">
        <f t="shared" si="1405"/>
        <v>0</v>
      </c>
      <c r="O3011" s="168">
        <f t="shared" si="1417"/>
        <v>0</v>
      </c>
      <c r="P3011" s="168">
        <f t="shared" si="1417"/>
        <v>0</v>
      </c>
      <c r="Q3011" s="168">
        <f t="shared" si="1417"/>
        <v>0</v>
      </c>
      <c r="R3011" s="168">
        <f t="shared" si="1417"/>
        <v>0</v>
      </c>
      <c r="S3011" s="168">
        <f t="shared" si="1406"/>
        <v>0</v>
      </c>
      <c r="T3011" s="168">
        <f t="shared" si="1418"/>
        <v>0</v>
      </c>
      <c r="U3011" s="168">
        <f t="shared" si="1418"/>
        <v>0</v>
      </c>
      <c r="V3011" s="168">
        <f t="shared" si="1418"/>
        <v>0</v>
      </c>
      <c r="W3011" s="168">
        <f t="shared" si="1418"/>
        <v>0</v>
      </c>
    </row>
    <row r="3012" spans="2:23" ht="31.5" thickTop="1" thickBot="1">
      <c r="B3012" s="164" t="s">
        <v>124</v>
      </c>
      <c r="C3012" s="172" t="s">
        <v>156</v>
      </c>
      <c r="D3012" s="168">
        <f t="shared" si="1402"/>
        <v>4007000</v>
      </c>
      <c r="E3012" s="168">
        <f t="shared" si="1403"/>
        <v>1003000</v>
      </c>
      <c r="F3012" s="168">
        <f t="shared" si="1403"/>
        <v>1002000</v>
      </c>
      <c r="G3012" s="168">
        <f t="shared" si="1403"/>
        <v>1002000</v>
      </c>
      <c r="H3012" s="168">
        <f t="shared" si="1403"/>
        <v>1000000</v>
      </c>
      <c r="I3012" s="168">
        <f t="shared" si="1404"/>
        <v>4007000</v>
      </c>
      <c r="J3012" s="168">
        <f t="shared" si="1416"/>
        <v>1003000</v>
      </c>
      <c r="K3012" s="168">
        <f t="shared" si="1416"/>
        <v>1002000</v>
      </c>
      <c r="L3012" s="168">
        <f t="shared" si="1416"/>
        <v>1002000</v>
      </c>
      <c r="M3012" s="168">
        <f t="shared" si="1416"/>
        <v>1000000</v>
      </c>
      <c r="N3012" s="168">
        <f t="shared" si="1405"/>
        <v>0</v>
      </c>
      <c r="O3012" s="168">
        <f t="shared" si="1417"/>
        <v>0</v>
      </c>
      <c r="P3012" s="168">
        <f t="shared" si="1417"/>
        <v>0</v>
      </c>
      <c r="Q3012" s="168">
        <f t="shared" si="1417"/>
        <v>0</v>
      </c>
      <c r="R3012" s="168">
        <f t="shared" si="1417"/>
        <v>0</v>
      </c>
      <c r="S3012" s="168">
        <f t="shared" si="1406"/>
        <v>0</v>
      </c>
      <c r="T3012" s="168">
        <f t="shared" si="1418"/>
        <v>0</v>
      </c>
      <c r="U3012" s="168">
        <f t="shared" si="1418"/>
        <v>0</v>
      </c>
      <c r="V3012" s="168">
        <f t="shared" si="1418"/>
        <v>0</v>
      </c>
      <c r="W3012" s="168">
        <f t="shared" si="1418"/>
        <v>0</v>
      </c>
    </row>
    <row r="3013" spans="2:23" ht="16.5" thickTop="1" thickBot="1">
      <c r="B3013" s="164" t="s">
        <v>124</v>
      </c>
      <c r="C3013" s="170" t="s">
        <v>121</v>
      </c>
      <c r="D3013" s="168">
        <f t="shared" si="1402"/>
        <v>3006000</v>
      </c>
      <c r="E3013" s="168">
        <f t="shared" si="1403"/>
        <v>756000</v>
      </c>
      <c r="F3013" s="168">
        <f t="shared" si="1403"/>
        <v>750000</v>
      </c>
      <c r="G3013" s="168">
        <f t="shared" si="1403"/>
        <v>750000</v>
      </c>
      <c r="H3013" s="168">
        <f t="shared" ref="H3013:H3076" si="1419">SUM(M3013,R3013,W3013)</f>
        <v>750000</v>
      </c>
      <c r="I3013" s="168">
        <f t="shared" si="1404"/>
        <v>3006000</v>
      </c>
      <c r="J3013" s="168">
        <f t="shared" si="1416"/>
        <v>756000</v>
      </c>
      <c r="K3013" s="168">
        <f t="shared" si="1416"/>
        <v>750000</v>
      </c>
      <c r="L3013" s="168">
        <f t="shared" si="1416"/>
        <v>750000</v>
      </c>
      <c r="M3013" s="168">
        <f t="shared" si="1416"/>
        <v>750000</v>
      </c>
      <c r="N3013" s="168">
        <f t="shared" si="1405"/>
        <v>0</v>
      </c>
      <c r="O3013" s="168">
        <f t="shared" si="1417"/>
        <v>0</v>
      </c>
      <c r="P3013" s="168">
        <f t="shared" si="1417"/>
        <v>0</v>
      </c>
      <c r="Q3013" s="168">
        <f t="shared" si="1417"/>
        <v>0</v>
      </c>
      <c r="R3013" s="168">
        <f t="shared" si="1417"/>
        <v>0</v>
      </c>
      <c r="S3013" s="168">
        <f t="shared" si="1406"/>
        <v>0</v>
      </c>
      <c r="T3013" s="168">
        <f t="shared" si="1418"/>
        <v>0</v>
      </c>
      <c r="U3013" s="168">
        <f t="shared" si="1418"/>
        <v>0</v>
      </c>
      <c r="V3013" s="168">
        <f t="shared" si="1418"/>
        <v>0</v>
      </c>
      <c r="W3013" s="168">
        <f t="shared" si="1418"/>
        <v>0</v>
      </c>
    </row>
    <row r="3014" spans="2:23" ht="16.5" thickTop="1" thickBot="1">
      <c r="B3014" s="164" t="s">
        <v>1079</v>
      </c>
      <c r="C3014" s="170" t="s">
        <v>1080</v>
      </c>
      <c r="D3014" s="168">
        <f t="shared" ref="D3014:D3077" si="1420">SUM(E3014:H3014)</f>
        <v>74873000</v>
      </c>
      <c r="E3014" s="168">
        <f t="shared" ref="E3014:H3077" si="1421">SUM(J3014,O3014,T3014)</f>
        <v>19470000</v>
      </c>
      <c r="F3014" s="168">
        <f t="shared" si="1421"/>
        <v>19547000</v>
      </c>
      <c r="G3014" s="168">
        <f t="shared" si="1421"/>
        <v>19563000</v>
      </c>
      <c r="H3014" s="168">
        <f t="shared" si="1419"/>
        <v>16293000</v>
      </c>
      <c r="I3014" s="168">
        <f t="shared" ref="I3014:I3077" si="1422">SUM(J3014:M3014)</f>
        <v>74873000</v>
      </c>
      <c r="J3014" s="168">
        <f>SUM(J3015,J3024)</f>
        <v>19470000</v>
      </c>
      <c r="K3014" s="168">
        <f>SUM(K3015,K3024)</f>
        <v>19547000</v>
      </c>
      <c r="L3014" s="168">
        <f>SUM(L3015,L3024)</f>
        <v>19563000</v>
      </c>
      <c r="M3014" s="168">
        <f>SUM(M3015,M3024)</f>
        <v>16293000</v>
      </c>
      <c r="N3014" s="168">
        <f t="shared" ref="N3014:N3077" si="1423">SUM(O3014:R3014)</f>
        <v>0</v>
      </c>
      <c r="O3014" s="168">
        <f>SUM(O3015,O3024)</f>
        <v>0</v>
      </c>
      <c r="P3014" s="168">
        <f>SUM(P3015,P3024)</f>
        <v>0</v>
      </c>
      <c r="Q3014" s="168">
        <f>SUM(Q3015,Q3024)</f>
        <v>0</v>
      </c>
      <c r="R3014" s="168">
        <f>SUM(R3015,R3024)</f>
        <v>0</v>
      </c>
      <c r="S3014" s="168">
        <f t="shared" ref="S3014:S3077" si="1424">SUM(T3014:W3014)</f>
        <v>0</v>
      </c>
      <c r="T3014" s="168">
        <f>SUM(T3015,T3024)</f>
        <v>0</v>
      </c>
      <c r="U3014" s="168">
        <f>SUM(U3015,U3024)</f>
        <v>0</v>
      </c>
      <c r="V3014" s="168">
        <f>SUM(V3015,V3024)</f>
        <v>0</v>
      </c>
      <c r="W3014" s="168">
        <f>SUM(W3015,W3024)</f>
        <v>0</v>
      </c>
    </row>
    <row r="3015" spans="2:23" ht="16.5" thickTop="1" thickBot="1">
      <c r="B3015" s="164" t="s">
        <v>124</v>
      </c>
      <c r="C3015" s="171" t="s">
        <v>96</v>
      </c>
      <c r="D3015" s="168">
        <f t="shared" si="1420"/>
        <v>71873000</v>
      </c>
      <c r="E3015" s="168">
        <f t="shared" si="1421"/>
        <v>18720000</v>
      </c>
      <c r="F3015" s="168">
        <f t="shared" si="1421"/>
        <v>18797000</v>
      </c>
      <c r="G3015" s="168">
        <f t="shared" si="1421"/>
        <v>18813000</v>
      </c>
      <c r="H3015" s="168">
        <f t="shared" si="1419"/>
        <v>15543000</v>
      </c>
      <c r="I3015" s="168">
        <f t="shared" si="1422"/>
        <v>71873000</v>
      </c>
      <c r="J3015" s="168">
        <f>SUM(J3016:J3018,J3021:J3022)</f>
        <v>18720000</v>
      </c>
      <c r="K3015" s="168">
        <f>SUM(K3016:K3018,K3021:K3022)</f>
        <v>18797000</v>
      </c>
      <c r="L3015" s="168">
        <f>SUM(L3016:L3018,L3021:L3022)</f>
        <v>18813000</v>
      </c>
      <c r="M3015" s="168">
        <f>SUM(M3016:M3018,M3021:M3022)</f>
        <v>15543000</v>
      </c>
      <c r="N3015" s="168">
        <f t="shared" si="1423"/>
        <v>0</v>
      </c>
      <c r="O3015" s="168">
        <f>SUM(O3016:O3018,O3021:O3022)</f>
        <v>0</v>
      </c>
      <c r="P3015" s="168">
        <f>SUM(P3016:P3018,P3021:P3022)</f>
        <v>0</v>
      </c>
      <c r="Q3015" s="168">
        <f>SUM(Q3016:Q3018,Q3021:Q3022)</f>
        <v>0</v>
      </c>
      <c r="R3015" s="168">
        <f>SUM(R3016:R3018,R3021:R3022)</f>
        <v>0</v>
      </c>
      <c r="S3015" s="168">
        <f t="shared" si="1424"/>
        <v>0</v>
      </c>
      <c r="T3015" s="168">
        <f>SUM(T3016:T3018,T3021:T3022)</f>
        <v>0</v>
      </c>
      <c r="U3015" s="168">
        <f>SUM(U3016:U3018,U3021:U3022)</f>
        <v>0</v>
      </c>
      <c r="V3015" s="168">
        <f>SUM(V3016:V3018,V3021:V3022)</f>
        <v>0</v>
      </c>
      <c r="W3015" s="168">
        <f>SUM(W3016:W3018,W3021:W3022)</f>
        <v>0</v>
      </c>
    </row>
    <row r="3016" spans="2:23" ht="16.5" thickTop="1" thickBot="1">
      <c r="B3016" s="164" t="s">
        <v>124</v>
      </c>
      <c r="C3016" s="172" t="s">
        <v>97</v>
      </c>
      <c r="D3016" s="168">
        <f t="shared" si="1420"/>
        <v>54691000</v>
      </c>
      <c r="E3016" s="168">
        <f t="shared" si="1421"/>
        <v>13650000</v>
      </c>
      <c r="F3016" s="168">
        <f t="shared" si="1421"/>
        <v>13750000</v>
      </c>
      <c r="G3016" s="168">
        <f t="shared" si="1421"/>
        <v>13750000</v>
      </c>
      <c r="H3016" s="168">
        <f t="shared" si="1419"/>
        <v>13541000</v>
      </c>
      <c r="I3016" s="168">
        <f t="shared" si="1422"/>
        <v>54691000</v>
      </c>
      <c r="J3016" s="168">
        <v>13650000</v>
      </c>
      <c r="K3016" s="168">
        <v>13750000</v>
      </c>
      <c r="L3016" s="168">
        <v>13750000</v>
      </c>
      <c r="M3016" s="168">
        <v>13541000</v>
      </c>
      <c r="N3016" s="168">
        <f t="shared" si="1423"/>
        <v>0</v>
      </c>
      <c r="O3016" s="168">
        <v>0</v>
      </c>
      <c r="P3016" s="168">
        <v>0</v>
      </c>
      <c r="Q3016" s="168">
        <v>0</v>
      </c>
      <c r="R3016" s="168">
        <v>0</v>
      </c>
      <c r="S3016" s="168">
        <f t="shared" si="1424"/>
        <v>0</v>
      </c>
      <c r="T3016" s="168">
        <v>0</v>
      </c>
      <c r="U3016" s="168">
        <v>0</v>
      </c>
      <c r="V3016" s="168">
        <v>0</v>
      </c>
      <c r="W3016" s="168">
        <v>0</v>
      </c>
    </row>
    <row r="3017" spans="2:23" ht="16.5" thickTop="1" thickBot="1">
      <c r="B3017" s="164" t="s">
        <v>124</v>
      </c>
      <c r="C3017" s="172" t="s">
        <v>98</v>
      </c>
      <c r="D3017" s="168">
        <f t="shared" si="1420"/>
        <v>11870000</v>
      </c>
      <c r="E3017" s="168">
        <f t="shared" si="1421"/>
        <v>3650000</v>
      </c>
      <c r="F3017" s="168">
        <f t="shared" si="1421"/>
        <v>3700000</v>
      </c>
      <c r="G3017" s="168">
        <f t="shared" si="1421"/>
        <v>3715000</v>
      </c>
      <c r="H3017" s="168">
        <f t="shared" si="1419"/>
        <v>805000</v>
      </c>
      <c r="I3017" s="168">
        <f t="shared" si="1422"/>
        <v>11870000</v>
      </c>
      <c r="J3017" s="168">
        <v>3650000</v>
      </c>
      <c r="K3017" s="168">
        <v>3700000</v>
      </c>
      <c r="L3017" s="168">
        <v>3715000</v>
      </c>
      <c r="M3017" s="168">
        <v>805000</v>
      </c>
      <c r="N3017" s="168">
        <f t="shared" si="1423"/>
        <v>0</v>
      </c>
      <c r="O3017" s="168">
        <v>0</v>
      </c>
      <c r="P3017" s="168">
        <v>0</v>
      </c>
      <c r="Q3017" s="168">
        <v>0</v>
      </c>
      <c r="R3017" s="168">
        <v>0</v>
      </c>
      <c r="S3017" s="168">
        <f t="shared" si="1424"/>
        <v>0</v>
      </c>
      <c r="T3017" s="168">
        <v>0</v>
      </c>
      <c r="U3017" s="168">
        <v>0</v>
      </c>
      <c r="V3017" s="168">
        <v>0</v>
      </c>
      <c r="W3017" s="168">
        <v>0</v>
      </c>
    </row>
    <row r="3018" spans="2:23" ht="16.5" thickTop="1" thickBot="1">
      <c r="B3018" s="164" t="s">
        <v>124</v>
      </c>
      <c r="C3018" s="172" t="s">
        <v>15</v>
      </c>
      <c r="D3018" s="168">
        <f t="shared" si="1420"/>
        <v>75000</v>
      </c>
      <c r="E3018" s="168">
        <f t="shared" si="1421"/>
        <v>75000</v>
      </c>
      <c r="F3018" s="168">
        <f t="shared" si="1421"/>
        <v>0</v>
      </c>
      <c r="G3018" s="168">
        <f t="shared" si="1421"/>
        <v>0</v>
      </c>
      <c r="H3018" s="168">
        <f t="shared" si="1419"/>
        <v>0</v>
      </c>
      <c r="I3018" s="168">
        <f t="shared" si="1422"/>
        <v>75000</v>
      </c>
      <c r="J3018" s="168">
        <f t="shared" ref="J3018:M3019" si="1425">SUM(J3019)</f>
        <v>75000</v>
      </c>
      <c r="K3018" s="168">
        <f t="shared" si="1425"/>
        <v>0</v>
      </c>
      <c r="L3018" s="168">
        <f t="shared" si="1425"/>
        <v>0</v>
      </c>
      <c r="M3018" s="168">
        <f t="shared" si="1425"/>
        <v>0</v>
      </c>
      <c r="N3018" s="168">
        <f t="shared" si="1423"/>
        <v>0</v>
      </c>
      <c r="O3018" s="168">
        <f t="shared" ref="O3018:R3019" si="1426">SUM(O3019)</f>
        <v>0</v>
      </c>
      <c r="P3018" s="168">
        <f t="shared" si="1426"/>
        <v>0</v>
      </c>
      <c r="Q3018" s="168">
        <f t="shared" si="1426"/>
        <v>0</v>
      </c>
      <c r="R3018" s="168">
        <f t="shared" si="1426"/>
        <v>0</v>
      </c>
      <c r="S3018" s="168">
        <f t="shared" si="1424"/>
        <v>0</v>
      </c>
      <c r="T3018" s="168">
        <f t="shared" ref="T3018:W3019" si="1427">SUM(T3019)</f>
        <v>0</v>
      </c>
      <c r="U3018" s="168">
        <f t="shared" si="1427"/>
        <v>0</v>
      </c>
      <c r="V3018" s="168">
        <f t="shared" si="1427"/>
        <v>0</v>
      </c>
      <c r="W3018" s="168">
        <f t="shared" si="1427"/>
        <v>0</v>
      </c>
    </row>
    <row r="3019" spans="2:23" ht="16.5" thickTop="1" thickBot="1">
      <c r="B3019" s="164" t="s">
        <v>124</v>
      </c>
      <c r="C3019" s="173" t="s">
        <v>139</v>
      </c>
      <c r="D3019" s="168">
        <f t="shared" si="1420"/>
        <v>75000</v>
      </c>
      <c r="E3019" s="168">
        <f t="shared" si="1421"/>
        <v>75000</v>
      </c>
      <c r="F3019" s="168">
        <f t="shared" si="1421"/>
        <v>0</v>
      </c>
      <c r="G3019" s="168">
        <f t="shared" si="1421"/>
        <v>0</v>
      </c>
      <c r="H3019" s="168">
        <f t="shared" si="1419"/>
        <v>0</v>
      </c>
      <c r="I3019" s="168">
        <f t="shared" si="1422"/>
        <v>75000</v>
      </c>
      <c r="J3019" s="168">
        <f t="shared" si="1425"/>
        <v>75000</v>
      </c>
      <c r="K3019" s="168">
        <f t="shared" si="1425"/>
        <v>0</v>
      </c>
      <c r="L3019" s="168">
        <f t="shared" si="1425"/>
        <v>0</v>
      </c>
      <c r="M3019" s="168">
        <f t="shared" si="1425"/>
        <v>0</v>
      </c>
      <c r="N3019" s="168">
        <f t="shared" si="1423"/>
        <v>0</v>
      </c>
      <c r="O3019" s="168">
        <f t="shared" si="1426"/>
        <v>0</v>
      </c>
      <c r="P3019" s="168">
        <f t="shared" si="1426"/>
        <v>0</v>
      </c>
      <c r="Q3019" s="168">
        <f t="shared" si="1426"/>
        <v>0</v>
      </c>
      <c r="R3019" s="168">
        <f t="shared" si="1426"/>
        <v>0</v>
      </c>
      <c r="S3019" s="168">
        <f t="shared" si="1424"/>
        <v>0</v>
      </c>
      <c r="T3019" s="168">
        <f t="shared" si="1427"/>
        <v>0</v>
      </c>
      <c r="U3019" s="168">
        <f t="shared" si="1427"/>
        <v>0</v>
      </c>
      <c r="V3019" s="168">
        <f t="shared" si="1427"/>
        <v>0</v>
      </c>
      <c r="W3019" s="168">
        <f t="shared" si="1427"/>
        <v>0</v>
      </c>
    </row>
    <row r="3020" spans="2:23" ht="16.5" thickTop="1" thickBot="1">
      <c r="B3020" s="164" t="s">
        <v>124</v>
      </c>
      <c r="C3020" s="174" t="s">
        <v>138</v>
      </c>
      <c r="D3020" s="168">
        <f t="shared" si="1420"/>
        <v>75000</v>
      </c>
      <c r="E3020" s="168">
        <f t="shared" si="1421"/>
        <v>75000</v>
      </c>
      <c r="F3020" s="168">
        <f t="shared" si="1421"/>
        <v>0</v>
      </c>
      <c r="G3020" s="168">
        <f t="shared" si="1421"/>
        <v>0</v>
      </c>
      <c r="H3020" s="168">
        <f t="shared" si="1419"/>
        <v>0</v>
      </c>
      <c r="I3020" s="168">
        <f t="shared" si="1422"/>
        <v>75000</v>
      </c>
      <c r="J3020" s="168">
        <v>75000</v>
      </c>
      <c r="K3020" s="168">
        <v>0</v>
      </c>
      <c r="L3020" s="168">
        <v>0</v>
      </c>
      <c r="M3020" s="168">
        <v>0</v>
      </c>
      <c r="N3020" s="168">
        <f t="shared" si="1423"/>
        <v>0</v>
      </c>
      <c r="O3020" s="168">
        <v>0</v>
      </c>
      <c r="P3020" s="168">
        <v>0</v>
      </c>
      <c r="Q3020" s="168">
        <v>0</v>
      </c>
      <c r="R3020" s="168">
        <v>0</v>
      </c>
      <c r="S3020" s="168">
        <f t="shared" si="1424"/>
        <v>0</v>
      </c>
      <c r="T3020" s="168">
        <v>0</v>
      </c>
      <c r="U3020" s="168">
        <v>0</v>
      </c>
      <c r="V3020" s="168">
        <v>0</v>
      </c>
      <c r="W3020" s="168">
        <v>0</v>
      </c>
    </row>
    <row r="3021" spans="2:23" ht="16.5" thickTop="1" thickBot="1">
      <c r="B3021" s="164" t="s">
        <v>124</v>
      </c>
      <c r="C3021" s="172" t="s">
        <v>101</v>
      </c>
      <c r="D3021" s="168">
        <f t="shared" si="1420"/>
        <v>1250000</v>
      </c>
      <c r="E3021" s="168">
        <f t="shared" si="1421"/>
        <v>350000</v>
      </c>
      <c r="F3021" s="168">
        <f t="shared" si="1421"/>
        <v>350000</v>
      </c>
      <c r="G3021" s="168">
        <f t="shared" si="1421"/>
        <v>350000</v>
      </c>
      <c r="H3021" s="168">
        <f t="shared" si="1419"/>
        <v>200000</v>
      </c>
      <c r="I3021" s="168">
        <f t="shared" si="1422"/>
        <v>1250000</v>
      </c>
      <c r="J3021" s="168">
        <v>350000</v>
      </c>
      <c r="K3021" s="168">
        <v>350000</v>
      </c>
      <c r="L3021" s="168">
        <v>350000</v>
      </c>
      <c r="M3021" s="168">
        <v>200000</v>
      </c>
      <c r="N3021" s="168">
        <f t="shared" si="1423"/>
        <v>0</v>
      </c>
      <c r="O3021" s="168">
        <v>0</v>
      </c>
      <c r="P3021" s="168">
        <v>0</v>
      </c>
      <c r="Q3021" s="168">
        <v>0</v>
      </c>
      <c r="R3021" s="168">
        <v>0</v>
      </c>
      <c r="S3021" s="168">
        <f t="shared" si="1424"/>
        <v>0</v>
      </c>
      <c r="T3021" s="168">
        <v>0</v>
      </c>
      <c r="U3021" s="168">
        <v>0</v>
      </c>
      <c r="V3021" s="168">
        <v>0</v>
      </c>
      <c r="W3021" s="168">
        <v>0</v>
      </c>
    </row>
    <row r="3022" spans="2:23" ht="16.5" thickTop="1" thickBot="1">
      <c r="B3022" s="164" t="s">
        <v>124</v>
      </c>
      <c r="C3022" s="172" t="s">
        <v>102</v>
      </c>
      <c r="D3022" s="168">
        <f t="shared" si="1420"/>
        <v>3987000</v>
      </c>
      <c r="E3022" s="168">
        <f t="shared" si="1421"/>
        <v>995000</v>
      </c>
      <c r="F3022" s="168">
        <f t="shared" si="1421"/>
        <v>997000</v>
      </c>
      <c r="G3022" s="168">
        <f t="shared" si="1421"/>
        <v>998000</v>
      </c>
      <c r="H3022" s="168">
        <f t="shared" si="1419"/>
        <v>997000</v>
      </c>
      <c r="I3022" s="168">
        <f t="shared" si="1422"/>
        <v>3987000</v>
      </c>
      <c r="J3022" s="168">
        <f>SUM(J3023)</f>
        <v>995000</v>
      </c>
      <c r="K3022" s="168">
        <f>SUM(K3023)</f>
        <v>997000</v>
      </c>
      <c r="L3022" s="168">
        <f>SUM(L3023)</f>
        <v>998000</v>
      </c>
      <c r="M3022" s="168">
        <f>SUM(M3023)</f>
        <v>997000</v>
      </c>
      <c r="N3022" s="168">
        <f t="shared" si="1423"/>
        <v>0</v>
      </c>
      <c r="O3022" s="168">
        <f>SUM(O3023)</f>
        <v>0</v>
      </c>
      <c r="P3022" s="168">
        <f>SUM(P3023)</f>
        <v>0</v>
      </c>
      <c r="Q3022" s="168">
        <f>SUM(Q3023)</f>
        <v>0</v>
      </c>
      <c r="R3022" s="168">
        <f>SUM(R3023)</f>
        <v>0</v>
      </c>
      <c r="S3022" s="168">
        <f t="shared" si="1424"/>
        <v>0</v>
      </c>
      <c r="T3022" s="168">
        <f>SUM(T3023)</f>
        <v>0</v>
      </c>
      <c r="U3022" s="168">
        <f>SUM(U3023)</f>
        <v>0</v>
      </c>
      <c r="V3022" s="168">
        <f>SUM(V3023)</f>
        <v>0</v>
      </c>
      <c r="W3022" s="168">
        <f>SUM(W3023)</f>
        <v>0</v>
      </c>
    </row>
    <row r="3023" spans="2:23" ht="31.5" thickTop="1" thickBot="1">
      <c r="B3023" s="164" t="s">
        <v>124</v>
      </c>
      <c r="C3023" s="173" t="s">
        <v>156</v>
      </c>
      <c r="D3023" s="168">
        <f t="shared" si="1420"/>
        <v>3987000</v>
      </c>
      <c r="E3023" s="168">
        <f t="shared" si="1421"/>
        <v>995000</v>
      </c>
      <c r="F3023" s="168">
        <f t="shared" si="1421"/>
        <v>997000</v>
      </c>
      <c r="G3023" s="168">
        <f t="shared" si="1421"/>
        <v>998000</v>
      </c>
      <c r="H3023" s="168">
        <f t="shared" si="1419"/>
        <v>997000</v>
      </c>
      <c r="I3023" s="168">
        <f t="shared" si="1422"/>
        <v>3987000</v>
      </c>
      <c r="J3023" s="168">
        <v>995000</v>
      </c>
      <c r="K3023" s="168">
        <v>997000</v>
      </c>
      <c r="L3023" s="168">
        <v>998000</v>
      </c>
      <c r="M3023" s="168">
        <v>997000</v>
      </c>
      <c r="N3023" s="168">
        <f t="shared" si="1423"/>
        <v>0</v>
      </c>
      <c r="O3023" s="168">
        <v>0</v>
      </c>
      <c r="P3023" s="168">
        <v>0</v>
      </c>
      <c r="Q3023" s="168">
        <v>0</v>
      </c>
      <c r="R3023" s="168">
        <v>0</v>
      </c>
      <c r="S3023" s="168">
        <f t="shared" si="1424"/>
        <v>0</v>
      </c>
      <c r="T3023" s="168">
        <v>0</v>
      </c>
      <c r="U3023" s="168">
        <v>0</v>
      </c>
      <c r="V3023" s="168">
        <v>0</v>
      </c>
      <c r="W3023" s="168">
        <v>0</v>
      </c>
    </row>
    <row r="3024" spans="2:23" ht="16.5" thickTop="1" thickBot="1">
      <c r="B3024" s="164" t="s">
        <v>124</v>
      </c>
      <c r="C3024" s="171" t="s">
        <v>121</v>
      </c>
      <c r="D3024" s="168">
        <f t="shared" si="1420"/>
        <v>3000000</v>
      </c>
      <c r="E3024" s="168">
        <f t="shared" si="1421"/>
        <v>750000</v>
      </c>
      <c r="F3024" s="168">
        <f t="shared" si="1421"/>
        <v>750000</v>
      </c>
      <c r="G3024" s="168">
        <f t="shared" si="1421"/>
        <v>750000</v>
      </c>
      <c r="H3024" s="168">
        <f t="shared" si="1419"/>
        <v>750000</v>
      </c>
      <c r="I3024" s="168">
        <f t="shared" si="1422"/>
        <v>3000000</v>
      </c>
      <c r="J3024" s="168">
        <v>750000</v>
      </c>
      <c r="K3024" s="168">
        <v>750000</v>
      </c>
      <c r="L3024" s="168">
        <v>750000</v>
      </c>
      <c r="M3024" s="168">
        <v>750000</v>
      </c>
      <c r="N3024" s="168">
        <f t="shared" si="1423"/>
        <v>0</v>
      </c>
      <c r="O3024" s="168">
        <v>0</v>
      </c>
      <c r="P3024" s="168">
        <v>0</v>
      </c>
      <c r="Q3024" s="168">
        <v>0</v>
      </c>
      <c r="R3024" s="168">
        <v>0</v>
      </c>
      <c r="S3024" s="168">
        <f t="shared" si="1424"/>
        <v>0</v>
      </c>
      <c r="T3024" s="168">
        <v>0</v>
      </c>
      <c r="U3024" s="168">
        <v>0</v>
      </c>
      <c r="V3024" s="168">
        <v>0</v>
      </c>
      <c r="W3024" s="168">
        <v>0</v>
      </c>
    </row>
    <row r="3025" spans="2:23" ht="16.5" thickTop="1" thickBot="1">
      <c r="B3025" s="164" t="s">
        <v>1081</v>
      </c>
      <c r="C3025" s="170" t="s">
        <v>1082</v>
      </c>
      <c r="D3025" s="168">
        <f t="shared" si="1420"/>
        <v>428000</v>
      </c>
      <c r="E3025" s="168">
        <f t="shared" si="1421"/>
        <v>126000</v>
      </c>
      <c r="F3025" s="168">
        <f t="shared" si="1421"/>
        <v>118000</v>
      </c>
      <c r="G3025" s="168">
        <f t="shared" si="1421"/>
        <v>100000</v>
      </c>
      <c r="H3025" s="168">
        <f t="shared" si="1419"/>
        <v>84000</v>
      </c>
      <c r="I3025" s="168">
        <f t="shared" si="1422"/>
        <v>428000</v>
      </c>
      <c r="J3025" s="168">
        <f>SUM(J3026,J3032)</f>
        <v>126000</v>
      </c>
      <c r="K3025" s="168">
        <f>SUM(K3026,K3032)</f>
        <v>118000</v>
      </c>
      <c r="L3025" s="168">
        <f>SUM(L3026,L3032)</f>
        <v>100000</v>
      </c>
      <c r="M3025" s="168">
        <f>SUM(M3026,M3032)</f>
        <v>84000</v>
      </c>
      <c r="N3025" s="168">
        <f t="shared" si="1423"/>
        <v>0</v>
      </c>
      <c r="O3025" s="168">
        <f>SUM(O3026,O3032)</f>
        <v>0</v>
      </c>
      <c r="P3025" s="168">
        <f>SUM(P3026,P3032)</f>
        <v>0</v>
      </c>
      <c r="Q3025" s="168">
        <f>SUM(Q3026,Q3032)</f>
        <v>0</v>
      </c>
      <c r="R3025" s="168">
        <f>SUM(R3026,R3032)</f>
        <v>0</v>
      </c>
      <c r="S3025" s="168">
        <f t="shared" si="1424"/>
        <v>0</v>
      </c>
      <c r="T3025" s="168">
        <f>SUM(T3026,T3032)</f>
        <v>0</v>
      </c>
      <c r="U3025" s="168">
        <f>SUM(U3026,U3032)</f>
        <v>0</v>
      </c>
      <c r="V3025" s="168">
        <f>SUM(V3026,V3032)</f>
        <v>0</v>
      </c>
      <c r="W3025" s="168">
        <f>SUM(W3026,W3032)</f>
        <v>0</v>
      </c>
    </row>
    <row r="3026" spans="2:23" ht="16.5" thickTop="1" thickBot="1">
      <c r="B3026" s="164" t="s">
        <v>124</v>
      </c>
      <c r="C3026" s="171" t="s">
        <v>96</v>
      </c>
      <c r="D3026" s="168">
        <f t="shared" si="1420"/>
        <v>422000</v>
      </c>
      <c r="E3026" s="168">
        <f t="shared" si="1421"/>
        <v>120000</v>
      </c>
      <c r="F3026" s="168">
        <f t="shared" si="1421"/>
        <v>118000</v>
      </c>
      <c r="G3026" s="168">
        <f t="shared" si="1421"/>
        <v>100000</v>
      </c>
      <c r="H3026" s="168">
        <f t="shared" si="1419"/>
        <v>84000</v>
      </c>
      <c r="I3026" s="168">
        <f t="shared" si="1422"/>
        <v>422000</v>
      </c>
      <c r="J3026" s="168">
        <f>SUM(J3027:J3030)</f>
        <v>120000</v>
      </c>
      <c r="K3026" s="168">
        <f>SUM(K3027:K3030)</f>
        <v>118000</v>
      </c>
      <c r="L3026" s="168">
        <f>SUM(L3027:L3030)</f>
        <v>100000</v>
      </c>
      <c r="M3026" s="168">
        <f>SUM(M3027:M3030)</f>
        <v>84000</v>
      </c>
      <c r="N3026" s="168">
        <f t="shared" si="1423"/>
        <v>0</v>
      </c>
      <c r="O3026" s="168">
        <f>SUM(O3027:O3030)</f>
        <v>0</v>
      </c>
      <c r="P3026" s="168">
        <f>SUM(P3027:P3030)</f>
        <v>0</v>
      </c>
      <c r="Q3026" s="168">
        <f>SUM(Q3027:Q3030)</f>
        <v>0</v>
      </c>
      <c r="R3026" s="168">
        <f>SUM(R3027:R3030)</f>
        <v>0</v>
      </c>
      <c r="S3026" s="168">
        <f t="shared" si="1424"/>
        <v>0</v>
      </c>
      <c r="T3026" s="168">
        <f>SUM(T3027:T3030)</f>
        <v>0</v>
      </c>
      <c r="U3026" s="168">
        <f>SUM(U3027:U3030)</f>
        <v>0</v>
      </c>
      <c r="V3026" s="168">
        <f>SUM(V3027:V3030)</f>
        <v>0</v>
      </c>
      <c r="W3026" s="168">
        <f>SUM(W3027:W3030)</f>
        <v>0</v>
      </c>
    </row>
    <row r="3027" spans="2:23" ht="16.5" thickTop="1" thickBot="1">
      <c r="B3027" s="164" t="s">
        <v>124</v>
      </c>
      <c r="C3027" s="172" t="s">
        <v>97</v>
      </c>
      <c r="D3027" s="168">
        <f t="shared" si="1420"/>
        <v>309000</v>
      </c>
      <c r="E3027" s="168">
        <f t="shared" si="1421"/>
        <v>78000</v>
      </c>
      <c r="F3027" s="168">
        <f t="shared" si="1421"/>
        <v>79000</v>
      </c>
      <c r="G3027" s="168">
        <f t="shared" si="1421"/>
        <v>78000</v>
      </c>
      <c r="H3027" s="168">
        <f t="shared" si="1419"/>
        <v>74000</v>
      </c>
      <c r="I3027" s="168">
        <f t="shared" si="1422"/>
        <v>309000</v>
      </c>
      <c r="J3027" s="168">
        <v>78000</v>
      </c>
      <c r="K3027" s="168">
        <v>79000</v>
      </c>
      <c r="L3027" s="168">
        <v>78000</v>
      </c>
      <c r="M3027" s="168">
        <v>74000</v>
      </c>
      <c r="N3027" s="168">
        <f t="shared" si="1423"/>
        <v>0</v>
      </c>
      <c r="O3027" s="168">
        <v>0</v>
      </c>
      <c r="P3027" s="168">
        <v>0</v>
      </c>
      <c r="Q3027" s="168">
        <v>0</v>
      </c>
      <c r="R3027" s="168">
        <v>0</v>
      </c>
      <c r="S3027" s="168">
        <f t="shared" si="1424"/>
        <v>0</v>
      </c>
      <c r="T3027" s="168">
        <v>0</v>
      </c>
      <c r="U3027" s="168">
        <v>0</v>
      </c>
      <c r="V3027" s="168">
        <v>0</v>
      </c>
      <c r="W3027" s="168">
        <v>0</v>
      </c>
    </row>
    <row r="3028" spans="2:23" ht="16.5" thickTop="1" thickBot="1">
      <c r="B3028" s="164" t="s">
        <v>124</v>
      </c>
      <c r="C3028" s="172" t="s">
        <v>98</v>
      </c>
      <c r="D3028" s="168">
        <f t="shared" si="1420"/>
        <v>87000</v>
      </c>
      <c r="E3028" s="168">
        <f t="shared" si="1421"/>
        <v>32000</v>
      </c>
      <c r="F3028" s="168">
        <f t="shared" si="1421"/>
        <v>32000</v>
      </c>
      <c r="G3028" s="168">
        <f t="shared" si="1421"/>
        <v>17000</v>
      </c>
      <c r="H3028" s="168">
        <f t="shared" si="1419"/>
        <v>6000</v>
      </c>
      <c r="I3028" s="168">
        <f t="shared" si="1422"/>
        <v>87000</v>
      </c>
      <c r="J3028" s="168">
        <v>32000</v>
      </c>
      <c r="K3028" s="168">
        <v>32000</v>
      </c>
      <c r="L3028" s="168">
        <v>17000</v>
      </c>
      <c r="M3028" s="168">
        <v>6000</v>
      </c>
      <c r="N3028" s="168">
        <f t="shared" si="1423"/>
        <v>0</v>
      </c>
      <c r="O3028" s="168">
        <v>0</v>
      </c>
      <c r="P3028" s="168">
        <v>0</v>
      </c>
      <c r="Q3028" s="168">
        <v>0</v>
      </c>
      <c r="R3028" s="168">
        <v>0</v>
      </c>
      <c r="S3028" s="168">
        <f t="shared" si="1424"/>
        <v>0</v>
      </c>
      <c r="T3028" s="168">
        <v>0</v>
      </c>
      <c r="U3028" s="168">
        <v>0</v>
      </c>
      <c r="V3028" s="168">
        <v>0</v>
      </c>
      <c r="W3028" s="168">
        <v>0</v>
      </c>
    </row>
    <row r="3029" spans="2:23" ht="16.5" thickTop="1" thickBot="1">
      <c r="B3029" s="164" t="s">
        <v>124</v>
      </c>
      <c r="C3029" s="172" t="s">
        <v>101</v>
      </c>
      <c r="D3029" s="168">
        <f t="shared" si="1420"/>
        <v>6000</v>
      </c>
      <c r="E3029" s="168">
        <f t="shared" si="1421"/>
        <v>2000</v>
      </c>
      <c r="F3029" s="168">
        <f t="shared" si="1421"/>
        <v>2000</v>
      </c>
      <c r="G3029" s="168">
        <f t="shared" si="1421"/>
        <v>1000</v>
      </c>
      <c r="H3029" s="168">
        <f t="shared" si="1419"/>
        <v>1000</v>
      </c>
      <c r="I3029" s="168">
        <f t="shared" si="1422"/>
        <v>6000</v>
      </c>
      <c r="J3029" s="168">
        <v>2000</v>
      </c>
      <c r="K3029" s="168">
        <v>2000</v>
      </c>
      <c r="L3029" s="168">
        <v>1000</v>
      </c>
      <c r="M3029" s="168">
        <v>1000</v>
      </c>
      <c r="N3029" s="168">
        <f t="shared" si="1423"/>
        <v>0</v>
      </c>
      <c r="O3029" s="168">
        <v>0</v>
      </c>
      <c r="P3029" s="168">
        <v>0</v>
      </c>
      <c r="Q3029" s="168">
        <v>0</v>
      </c>
      <c r="R3029" s="168">
        <v>0</v>
      </c>
      <c r="S3029" s="168">
        <f t="shared" si="1424"/>
        <v>0</v>
      </c>
      <c r="T3029" s="168">
        <v>0</v>
      </c>
      <c r="U3029" s="168">
        <v>0</v>
      </c>
      <c r="V3029" s="168">
        <v>0</v>
      </c>
      <c r="W3029" s="168">
        <v>0</v>
      </c>
    </row>
    <row r="3030" spans="2:23" ht="16.5" thickTop="1" thickBot="1">
      <c r="B3030" s="164" t="s">
        <v>124</v>
      </c>
      <c r="C3030" s="172" t="s">
        <v>102</v>
      </c>
      <c r="D3030" s="168">
        <f t="shared" si="1420"/>
        <v>20000</v>
      </c>
      <c r="E3030" s="168">
        <f t="shared" si="1421"/>
        <v>8000</v>
      </c>
      <c r="F3030" s="168">
        <f t="shared" si="1421"/>
        <v>5000</v>
      </c>
      <c r="G3030" s="168">
        <f t="shared" si="1421"/>
        <v>4000</v>
      </c>
      <c r="H3030" s="168">
        <f t="shared" si="1419"/>
        <v>3000</v>
      </c>
      <c r="I3030" s="168">
        <f t="shared" si="1422"/>
        <v>20000</v>
      </c>
      <c r="J3030" s="168">
        <f>SUM(J3031)</f>
        <v>8000</v>
      </c>
      <c r="K3030" s="168">
        <f>SUM(K3031)</f>
        <v>5000</v>
      </c>
      <c r="L3030" s="168">
        <f>SUM(L3031)</f>
        <v>4000</v>
      </c>
      <c r="M3030" s="168">
        <f>SUM(M3031)</f>
        <v>3000</v>
      </c>
      <c r="N3030" s="168">
        <f t="shared" si="1423"/>
        <v>0</v>
      </c>
      <c r="O3030" s="168">
        <f>SUM(O3031)</f>
        <v>0</v>
      </c>
      <c r="P3030" s="168">
        <f>SUM(P3031)</f>
        <v>0</v>
      </c>
      <c r="Q3030" s="168">
        <f>SUM(Q3031)</f>
        <v>0</v>
      </c>
      <c r="R3030" s="168">
        <f>SUM(R3031)</f>
        <v>0</v>
      </c>
      <c r="S3030" s="168">
        <f t="shared" si="1424"/>
        <v>0</v>
      </c>
      <c r="T3030" s="168">
        <f>SUM(T3031)</f>
        <v>0</v>
      </c>
      <c r="U3030" s="168">
        <f>SUM(U3031)</f>
        <v>0</v>
      </c>
      <c r="V3030" s="168">
        <f>SUM(V3031)</f>
        <v>0</v>
      </c>
      <c r="W3030" s="168">
        <f>SUM(W3031)</f>
        <v>0</v>
      </c>
    </row>
    <row r="3031" spans="2:23" ht="31.5" thickTop="1" thickBot="1">
      <c r="B3031" s="164" t="s">
        <v>124</v>
      </c>
      <c r="C3031" s="173" t="s">
        <v>156</v>
      </c>
      <c r="D3031" s="168">
        <f t="shared" si="1420"/>
        <v>20000</v>
      </c>
      <c r="E3031" s="168">
        <f t="shared" si="1421"/>
        <v>8000</v>
      </c>
      <c r="F3031" s="168">
        <f t="shared" si="1421"/>
        <v>5000</v>
      </c>
      <c r="G3031" s="168">
        <f t="shared" si="1421"/>
        <v>4000</v>
      </c>
      <c r="H3031" s="168">
        <f t="shared" si="1419"/>
        <v>3000</v>
      </c>
      <c r="I3031" s="168">
        <f t="shared" si="1422"/>
        <v>20000</v>
      </c>
      <c r="J3031" s="168">
        <v>8000</v>
      </c>
      <c r="K3031" s="168">
        <v>5000</v>
      </c>
      <c r="L3031" s="168">
        <v>4000</v>
      </c>
      <c r="M3031" s="168">
        <v>3000</v>
      </c>
      <c r="N3031" s="168">
        <f t="shared" si="1423"/>
        <v>0</v>
      </c>
      <c r="O3031" s="168">
        <v>0</v>
      </c>
      <c r="P3031" s="168">
        <v>0</v>
      </c>
      <c r="Q3031" s="168">
        <v>0</v>
      </c>
      <c r="R3031" s="168">
        <v>0</v>
      </c>
      <c r="S3031" s="168">
        <f t="shared" si="1424"/>
        <v>0</v>
      </c>
      <c r="T3031" s="168">
        <v>0</v>
      </c>
      <c r="U3031" s="168">
        <v>0</v>
      </c>
      <c r="V3031" s="168">
        <v>0</v>
      </c>
      <c r="W3031" s="168">
        <v>0</v>
      </c>
    </row>
    <row r="3032" spans="2:23" ht="16.5" thickTop="1" thickBot="1">
      <c r="B3032" s="164" t="s">
        <v>124</v>
      </c>
      <c r="C3032" s="171" t="s">
        <v>121</v>
      </c>
      <c r="D3032" s="168">
        <f t="shared" si="1420"/>
        <v>6000</v>
      </c>
      <c r="E3032" s="168">
        <f t="shared" si="1421"/>
        <v>6000</v>
      </c>
      <c r="F3032" s="168">
        <f t="shared" si="1421"/>
        <v>0</v>
      </c>
      <c r="G3032" s="168">
        <f t="shared" si="1421"/>
        <v>0</v>
      </c>
      <c r="H3032" s="168">
        <f t="shared" si="1419"/>
        <v>0</v>
      </c>
      <c r="I3032" s="168">
        <f t="shared" si="1422"/>
        <v>6000</v>
      </c>
      <c r="J3032" s="168">
        <v>6000</v>
      </c>
      <c r="K3032" s="168">
        <v>0</v>
      </c>
      <c r="L3032" s="168">
        <v>0</v>
      </c>
      <c r="M3032" s="168">
        <v>0</v>
      </c>
      <c r="N3032" s="168">
        <f t="shared" si="1423"/>
        <v>0</v>
      </c>
      <c r="O3032" s="168">
        <v>0</v>
      </c>
      <c r="P3032" s="168">
        <v>0</v>
      </c>
      <c r="Q3032" s="168">
        <v>0</v>
      </c>
      <c r="R3032" s="168">
        <v>0</v>
      </c>
      <c r="S3032" s="168">
        <f t="shared" si="1424"/>
        <v>0</v>
      </c>
      <c r="T3032" s="168">
        <v>0</v>
      </c>
      <c r="U3032" s="168">
        <v>0</v>
      </c>
      <c r="V3032" s="168">
        <v>0</v>
      </c>
      <c r="W3032" s="168">
        <v>0</v>
      </c>
    </row>
    <row r="3033" spans="2:23" ht="61.5" thickTop="1" thickBot="1">
      <c r="B3033" s="164" t="s">
        <v>1083</v>
      </c>
      <c r="C3033" s="169" t="s">
        <v>1084</v>
      </c>
      <c r="D3033" s="168">
        <f t="shared" si="1420"/>
        <v>0</v>
      </c>
      <c r="E3033" s="168">
        <f t="shared" si="1421"/>
        <v>0</v>
      </c>
      <c r="F3033" s="168">
        <f t="shared" si="1421"/>
        <v>0</v>
      </c>
      <c r="G3033" s="168">
        <f t="shared" si="1421"/>
        <v>0</v>
      </c>
      <c r="H3033" s="168">
        <f t="shared" si="1419"/>
        <v>0</v>
      </c>
      <c r="I3033" s="168">
        <f t="shared" si="1422"/>
        <v>0</v>
      </c>
      <c r="J3033" s="168">
        <f t="shared" ref="J3033:M3048" si="1428">SUM(J3049)</f>
        <v>0</v>
      </c>
      <c r="K3033" s="168">
        <f t="shared" si="1428"/>
        <v>0</v>
      </c>
      <c r="L3033" s="168">
        <f t="shared" si="1428"/>
        <v>0</v>
      </c>
      <c r="M3033" s="168">
        <f t="shared" si="1428"/>
        <v>0</v>
      </c>
      <c r="N3033" s="168">
        <f t="shared" si="1423"/>
        <v>0</v>
      </c>
      <c r="O3033" s="168">
        <f t="shared" ref="O3033:R3048" si="1429">SUM(O3049)</f>
        <v>0</v>
      </c>
      <c r="P3033" s="168">
        <f t="shared" si="1429"/>
        <v>0</v>
      </c>
      <c r="Q3033" s="168">
        <f t="shared" si="1429"/>
        <v>0</v>
      </c>
      <c r="R3033" s="168">
        <f t="shared" si="1429"/>
        <v>0</v>
      </c>
      <c r="S3033" s="168">
        <f t="shared" si="1424"/>
        <v>0</v>
      </c>
      <c r="T3033" s="168">
        <f t="shared" ref="T3033:W3048" si="1430">SUM(T3049)</f>
        <v>0</v>
      </c>
      <c r="U3033" s="168">
        <f t="shared" si="1430"/>
        <v>0</v>
      </c>
      <c r="V3033" s="168">
        <f t="shared" si="1430"/>
        <v>0</v>
      </c>
      <c r="W3033" s="168">
        <f t="shared" si="1430"/>
        <v>0</v>
      </c>
    </row>
    <row r="3034" spans="2:23" ht="16.5" thickTop="1" thickBot="1">
      <c r="B3034" s="164" t="s">
        <v>124</v>
      </c>
      <c r="C3034" s="170" t="s">
        <v>96</v>
      </c>
      <c r="D3034" s="168">
        <f t="shared" si="1420"/>
        <v>0</v>
      </c>
      <c r="E3034" s="168">
        <f t="shared" si="1421"/>
        <v>0</v>
      </c>
      <c r="F3034" s="168">
        <f t="shared" si="1421"/>
        <v>0</v>
      </c>
      <c r="G3034" s="168">
        <f t="shared" si="1421"/>
        <v>0</v>
      </c>
      <c r="H3034" s="168">
        <f t="shared" si="1419"/>
        <v>0</v>
      </c>
      <c r="I3034" s="168">
        <f t="shared" si="1422"/>
        <v>0</v>
      </c>
      <c r="J3034" s="168">
        <f t="shared" si="1428"/>
        <v>0</v>
      </c>
      <c r="K3034" s="168">
        <f t="shared" si="1428"/>
        <v>0</v>
      </c>
      <c r="L3034" s="168">
        <f t="shared" si="1428"/>
        <v>0</v>
      </c>
      <c r="M3034" s="168">
        <f t="shared" si="1428"/>
        <v>0</v>
      </c>
      <c r="N3034" s="168">
        <f t="shared" si="1423"/>
        <v>0</v>
      </c>
      <c r="O3034" s="168">
        <f t="shared" si="1429"/>
        <v>0</v>
      </c>
      <c r="P3034" s="168">
        <f t="shared" si="1429"/>
        <v>0</v>
      </c>
      <c r="Q3034" s="168">
        <f t="shared" si="1429"/>
        <v>0</v>
      </c>
      <c r="R3034" s="168">
        <f t="shared" si="1429"/>
        <v>0</v>
      </c>
      <c r="S3034" s="168">
        <f t="shared" si="1424"/>
        <v>0</v>
      </c>
      <c r="T3034" s="168">
        <f t="shared" si="1430"/>
        <v>0</v>
      </c>
      <c r="U3034" s="168">
        <f t="shared" si="1430"/>
        <v>0</v>
      </c>
      <c r="V3034" s="168">
        <f t="shared" si="1430"/>
        <v>0</v>
      </c>
      <c r="W3034" s="168">
        <f t="shared" si="1430"/>
        <v>0</v>
      </c>
    </row>
    <row r="3035" spans="2:23" ht="16.5" thickTop="1" thickBot="1">
      <c r="B3035" s="164" t="s">
        <v>124</v>
      </c>
      <c r="C3035" s="171" t="s">
        <v>97</v>
      </c>
      <c r="D3035" s="168">
        <f t="shared" si="1420"/>
        <v>0</v>
      </c>
      <c r="E3035" s="168">
        <f t="shared" si="1421"/>
        <v>0</v>
      </c>
      <c r="F3035" s="168">
        <f t="shared" si="1421"/>
        <v>0</v>
      </c>
      <c r="G3035" s="168">
        <f t="shared" si="1421"/>
        <v>0</v>
      </c>
      <c r="H3035" s="168">
        <f t="shared" si="1419"/>
        <v>0</v>
      </c>
      <c r="I3035" s="168">
        <f t="shared" si="1422"/>
        <v>0</v>
      </c>
      <c r="J3035" s="168">
        <f t="shared" si="1428"/>
        <v>0</v>
      </c>
      <c r="K3035" s="168">
        <f t="shared" si="1428"/>
        <v>0</v>
      </c>
      <c r="L3035" s="168">
        <f t="shared" si="1428"/>
        <v>0</v>
      </c>
      <c r="M3035" s="168">
        <f t="shared" si="1428"/>
        <v>0</v>
      </c>
      <c r="N3035" s="168">
        <f t="shared" si="1423"/>
        <v>0</v>
      </c>
      <c r="O3035" s="168">
        <f t="shared" si="1429"/>
        <v>0</v>
      </c>
      <c r="P3035" s="168">
        <f t="shared" si="1429"/>
        <v>0</v>
      </c>
      <c r="Q3035" s="168">
        <f t="shared" si="1429"/>
        <v>0</v>
      </c>
      <c r="R3035" s="168">
        <f t="shared" si="1429"/>
        <v>0</v>
      </c>
      <c r="S3035" s="168">
        <f t="shared" si="1424"/>
        <v>0</v>
      </c>
      <c r="T3035" s="168">
        <f t="shared" si="1430"/>
        <v>0</v>
      </c>
      <c r="U3035" s="168">
        <f t="shared" si="1430"/>
        <v>0</v>
      </c>
      <c r="V3035" s="168">
        <f t="shared" si="1430"/>
        <v>0</v>
      </c>
      <c r="W3035" s="168">
        <f t="shared" si="1430"/>
        <v>0</v>
      </c>
    </row>
    <row r="3036" spans="2:23" ht="16.5" thickTop="1" thickBot="1">
      <c r="B3036" s="164" t="s">
        <v>124</v>
      </c>
      <c r="C3036" s="171" t="s">
        <v>98</v>
      </c>
      <c r="D3036" s="168">
        <f t="shared" si="1420"/>
        <v>0</v>
      </c>
      <c r="E3036" s="168">
        <f t="shared" si="1421"/>
        <v>0</v>
      </c>
      <c r="F3036" s="168">
        <f t="shared" si="1421"/>
        <v>0</v>
      </c>
      <c r="G3036" s="168">
        <f t="shared" si="1421"/>
        <v>0</v>
      </c>
      <c r="H3036" s="168">
        <f t="shared" si="1419"/>
        <v>0</v>
      </c>
      <c r="I3036" s="168">
        <f t="shared" si="1422"/>
        <v>0</v>
      </c>
      <c r="J3036" s="168">
        <f t="shared" si="1428"/>
        <v>0</v>
      </c>
      <c r="K3036" s="168">
        <f t="shared" si="1428"/>
        <v>0</v>
      </c>
      <c r="L3036" s="168">
        <f t="shared" si="1428"/>
        <v>0</v>
      </c>
      <c r="M3036" s="168">
        <f t="shared" si="1428"/>
        <v>0</v>
      </c>
      <c r="N3036" s="168">
        <f t="shared" si="1423"/>
        <v>0</v>
      </c>
      <c r="O3036" s="168">
        <f t="shared" si="1429"/>
        <v>0</v>
      </c>
      <c r="P3036" s="168">
        <f t="shared" si="1429"/>
        <v>0</v>
      </c>
      <c r="Q3036" s="168">
        <f t="shared" si="1429"/>
        <v>0</v>
      </c>
      <c r="R3036" s="168">
        <f t="shared" si="1429"/>
        <v>0</v>
      </c>
      <c r="S3036" s="168">
        <f t="shared" si="1424"/>
        <v>0</v>
      </c>
      <c r="T3036" s="168">
        <f t="shared" si="1430"/>
        <v>0</v>
      </c>
      <c r="U3036" s="168">
        <f t="shared" si="1430"/>
        <v>0</v>
      </c>
      <c r="V3036" s="168">
        <f t="shared" si="1430"/>
        <v>0</v>
      </c>
      <c r="W3036" s="168">
        <f t="shared" si="1430"/>
        <v>0</v>
      </c>
    </row>
    <row r="3037" spans="2:23" ht="16.5" thickTop="1" thickBot="1">
      <c r="B3037" s="164" t="s">
        <v>124</v>
      </c>
      <c r="C3037" s="171" t="s">
        <v>15</v>
      </c>
      <c r="D3037" s="168">
        <f t="shared" si="1420"/>
        <v>0</v>
      </c>
      <c r="E3037" s="168">
        <f t="shared" si="1421"/>
        <v>0</v>
      </c>
      <c r="F3037" s="168">
        <f t="shared" si="1421"/>
        <v>0</v>
      </c>
      <c r="G3037" s="168">
        <f t="shared" si="1421"/>
        <v>0</v>
      </c>
      <c r="H3037" s="168">
        <f t="shared" si="1419"/>
        <v>0</v>
      </c>
      <c r="I3037" s="168">
        <f t="shared" si="1422"/>
        <v>0</v>
      </c>
      <c r="J3037" s="168">
        <f t="shared" si="1428"/>
        <v>0</v>
      </c>
      <c r="K3037" s="168">
        <f t="shared" si="1428"/>
        <v>0</v>
      </c>
      <c r="L3037" s="168">
        <f t="shared" si="1428"/>
        <v>0</v>
      </c>
      <c r="M3037" s="168">
        <f t="shared" si="1428"/>
        <v>0</v>
      </c>
      <c r="N3037" s="168">
        <f t="shared" si="1423"/>
        <v>0</v>
      </c>
      <c r="O3037" s="168">
        <f t="shared" si="1429"/>
        <v>0</v>
      </c>
      <c r="P3037" s="168">
        <f t="shared" si="1429"/>
        <v>0</v>
      </c>
      <c r="Q3037" s="168">
        <f t="shared" si="1429"/>
        <v>0</v>
      </c>
      <c r="R3037" s="168">
        <f t="shared" si="1429"/>
        <v>0</v>
      </c>
      <c r="S3037" s="168">
        <f t="shared" si="1424"/>
        <v>0</v>
      </c>
      <c r="T3037" s="168">
        <f t="shared" si="1430"/>
        <v>0</v>
      </c>
      <c r="U3037" s="168">
        <f t="shared" si="1430"/>
        <v>0</v>
      </c>
      <c r="V3037" s="168">
        <f t="shared" si="1430"/>
        <v>0</v>
      </c>
      <c r="W3037" s="168">
        <f t="shared" si="1430"/>
        <v>0</v>
      </c>
    </row>
    <row r="3038" spans="2:23" ht="16.5" thickTop="1" thickBot="1">
      <c r="B3038" s="164" t="s">
        <v>124</v>
      </c>
      <c r="C3038" s="172" t="s">
        <v>139</v>
      </c>
      <c r="D3038" s="168">
        <f t="shared" si="1420"/>
        <v>0</v>
      </c>
      <c r="E3038" s="168">
        <f t="shared" si="1421"/>
        <v>0</v>
      </c>
      <c r="F3038" s="168">
        <f t="shared" si="1421"/>
        <v>0</v>
      </c>
      <c r="G3038" s="168">
        <f t="shared" si="1421"/>
        <v>0</v>
      </c>
      <c r="H3038" s="168">
        <f t="shared" si="1419"/>
        <v>0</v>
      </c>
      <c r="I3038" s="168">
        <f t="shared" si="1422"/>
        <v>0</v>
      </c>
      <c r="J3038" s="168">
        <f t="shared" si="1428"/>
        <v>0</v>
      </c>
      <c r="K3038" s="168">
        <f t="shared" si="1428"/>
        <v>0</v>
      </c>
      <c r="L3038" s="168">
        <f t="shared" si="1428"/>
        <v>0</v>
      </c>
      <c r="M3038" s="168">
        <f t="shared" si="1428"/>
        <v>0</v>
      </c>
      <c r="N3038" s="168">
        <f t="shared" si="1423"/>
        <v>0</v>
      </c>
      <c r="O3038" s="168">
        <f t="shared" si="1429"/>
        <v>0</v>
      </c>
      <c r="P3038" s="168">
        <f t="shared" si="1429"/>
        <v>0</v>
      </c>
      <c r="Q3038" s="168">
        <f t="shared" si="1429"/>
        <v>0</v>
      </c>
      <c r="R3038" s="168">
        <f t="shared" si="1429"/>
        <v>0</v>
      </c>
      <c r="S3038" s="168">
        <f t="shared" si="1424"/>
        <v>0</v>
      </c>
      <c r="T3038" s="168">
        <f t="shared" si="1430"/>
        <v>0</v>
      </c>
      <c r="U3038" s="168">
        <f t="shared" si="1430"/>
        <v>0</v>
      </c>
      <c r="V3038" s="168">
        <f t="shared" si="1430"/>
        <v>0</v>
      </c>
      <c r="W3038" s="168">
        <f t="shared" si="1430"/>
        <v>0</v>
      </c>
    </row>
    <row r="3039" spans="2:23" ht="16.5" thickTop="1" thickBot="1">
      <c r="B3039" s="164" t="s">
        <v>124</v>
      </c>
      <c r="C3039" s="173" t="s">
        <v>138</v>
      </c>
      <c r="D3039" s="168">
        <f t="shared" si="1420"/>
        <v>0</v>
      </c>
      <c r="E3039" s="168">
        <f t="shared" si="1421"/>
        <v>0</v>
      </c>
      <c r="F3039" s="168">
        <f t="shared" si="1421"/>
        <v>0</v>
      </c>
      <c r="G3039" s="168">
        <f t="shared" si="1421"/>
        <v>0</v>
      </c>
      <c r="H3039" s="168">
        <f t="shared" si="1419"/>
        <v>0</v>
      </c>
      <c r="I3039" s="168">
        <f t="shared" si="1422"/>
        <v>0</v>
      </c>
      <c r="J3039" s="168">
        <f t="shared" si="1428"/>
        <v>0</v>
      </c>
      <c r="K3039" s="168">
        <f t="shared" si="1428"/>
        <v>0</v>
      </c>
      <c r="L3039" s="168">
        <f t="shared" si="1428"/>
        <v>0</v>
      </c>
      <c r="M3039" s="168">
        <f t="shared" si="1428"/>
        <v>0</v>
      </c>
      <c r="N3039" s="168">
        <f t="shared" si="1423"/>
        <v>0</v>
      </c>
      <c r="O3039" s="168">
        <f t="shared" si="1429"/>
        <v>0</v>
      </c>
      <c r="P3039" s="168">
        <f t="shared" si="1429"/>
        <v>0</v>
      </c>
      <c r="Q3039" s="168">
        <f t="shared" si="1429"/>
        <v>0</v>
      </c>
      <c r="R3039" s="168">
        <f t="shared" si="1429"/>
        <v>0</v>
      </c>
      <c r="S3039" s="168">
        <f t="shared" si="1424"/>
        <v>0</v>
      </c>
      <c r="T3039" s="168">
        <f t="shared" si="1430"/>
        <v>0</v>
      </c>
      <c r="U3039" s="168">
        <f t="shared" si="1430"/>
        <v>0</v>
      </c>
      <c r="V3039" s="168">
        <f t="shared" si="1430"/>
        <v>0</v>
      </c>
      <c r="W3039" s="168">
        <f t="shared" si="1430"/>
        <v>0</v>
      </c>
    </row>
    <row r="3040" spans="2:23" ht="16.5" thickTop="1" thickBot="1">
      <c r="B3040" s="164" t="s">
        <v>124</v>
      </c>
      <c r="C3040" s="172" t="s">
        <v>140</v>
      </c>
      <c r="D3040" s="168">
        <f t="shared" si="1420"/>
        <v>0</v>
      </c>
      <c r="E3040" s="168">
        <f t="shared" si="1421"/>
        <v>0</v>
      </c>
      <c r="F3040" s="168">
        <f t="shared" si="1421"/>
        <v>0</v>
      </c>
      <c r="G3040" s="168">
        <f t="shared" si="1421"/>
        <v>0</v>
      </c>
      <c r="H3040" s="168">
        <f t="shared" si="1419"/>
        <v>0</v>
      </c>
      <c r="I3040" s="168">
        <f t="shared" si="1422"/>
        <v>0</v>
      </c>
      <c r="J3040" s="168">
        <f t="shared" si="1428"/>
        <v>0</v>
      </c>
      <c r="K3040" s="168">
        <f t="shared" si="1428"/>
        <v>0</v>
      </c>
      <c r="L3040" s="168">
        <f t="shared" si="1428"/>
        <v>0</v>
      </c>
      <c r="M3040" s="168">
        <f t="shared" si="1428"/>
        <v>0</v>
      </c>
      <c r="N3040" s="168">
        <f t="shared" si="1423"/>
        <v>0</v>
      </c>
      <c r="O3040" s="168">
        <f t="shared" si="1429"/>
        <v>0</v>
      </c>
      <c r="P3040" s="168">
        <f t="shared" si="1429"/>
        <v>0</v>
      </c>
      <c r="Q3040" s="168">
        <f t="shared" si="1429"/>
        <v>0</v>
      </c>
      <c r="R3040" s="168">
        <f t="shared" si="1429"/>
        <v>0</v>
      </c>
      <c r="S3040" s="168">
        <f t="shared" si="1424"/>
        <v>0</v>
      </c>
      <c r="T3040" s="168">
        <f t="shared" si="1430"/>
        <v>0</v>
      </c>
      <c r="U3040" s="168">
        <f t="shared" si="1430"/>
        <v>0</v>
      </c>
      <c r="V3040" s="168">
        <f t="shared" si="1430"/>
        <v>0</v>
      </c>
      <c r="W3040" s="168">
        <f t="shared" si="1430"/>
        <v>0</v>
      </c>
    </row>
    <row r="3041" spans="2:23" ht="16.5" thickTop="1" thickBot="1">
      <c r="B3041" s="164" t="s">
        <v>124</v>
      </c>
      <c r="C3041" s="173" t="s">
        <v>138</v>
      </c>
      <c r="D3041" s="168">
        <f t="shared" si="1420"/>
        <v>0</v>
      </c>
      <c r="E3041" s="168">
        <f t="shared" si="1421"/>
        <v>0</v>
      </c>
      <c r="F3041" s="168">
        <f t="shared" si="1421"/>
        <v>0</v>
      </c>
      <c r="G3041" s="168">
        <f t="shared" si="1421"/>
        <v>0</v>
      </c>
      <c r="H3041" s="168">
        <f t="shared" si="1419"/>
        <v>0</v>
      </c>
      <c r="I3041" s="168">
        <f t="shared" si="1422"/>
        <v>0</v>
      </c>
      <c r="J3041" s="168">
        <f t="shared" si="1428"/>
        <v>0</v>
      </c>
      <c r="K3041" s="168">
        <f t="shared" si="1428"/>
        <v>0</v>
      </c>
      <c r="L3041" s="168">
        <f t="shared" si="1428"/>
        <v>0</v>
      </c>
      <c r="M3041" s="168">
        <f t="shared" si="1428"/>
        <v>0</v>
      </c>
      <c r="N3041" s="168">
        <f t="shared" si="1423"/>
        <v>0</v>
      </c>
      <c r="O3041" s="168">
        <f t="shared" si="1429"/>
        <v>0</v>
      </c>
      <c r="P3041" s="168">
        <f t="shared" si="1429"/>
        <v>0</v>
      </c>
      <c r="Q3041" s="168">
        <f t="shared" si="1429"/>
        <v>0</v>
      </c>
      <c r="R3041" s="168">
        <f t="shared" si="1429"/>
        <v>0</v>
      </c>
      <c r="S3041" s="168">
        <f t="shared" si="1424"/>
        <v>0</v>
      </c>
      <c r="T3041" s="168">
        <f t="shared" si="1430"/>
        <v>0</v>
      </c>
      <c r="U3041" s="168">
        <f t="shared" si="1430"/>
        <v>0</v>
      </c>
      <c r="V3041" s="168">
        <f t="shared" si="1430"/>
        <v>0</v>
      </c>
      <c r="W3041" s="168">
        <f t="shared" si="1430"/>
        <v>0</v>
      </c>
    </row>
    <row r="3042" spans="2:23" ht="16.5" thickTop="1" thickBot="1">
      <c r="B3042" s="164" t="s">
        <v>124</v>
      </c>
      <c r="C3042" s="174" t="s">
        <v>141</v>
      </c>
      <c r="D3042" s="168">
        <f t="shared" si="1420"/>
        <v>0</v>
      </c>
      <c r="E3042" s="168">
        <f t="shared" si="1421"/>
        <v>0</v>
      </c>
      <c r="F3042" s="168">
        <f t="shared" si="1421"/>
        <v>0</v>
      </c>
      <c r="G3042" s="168">
        <f t="shared" si="1421"/>
        <v>0</v>
      </c>
      <c r="H3042" s="168">
        <f t="shared" si="1419"/>
        <v>0</v>
      </c>
      <c r="I3042" s="168">
        <f t="shared" si="1422"/>
        <v>0</v>
      </c>
      <c r="J3042" s="168">
        <f t="shared" si="1428"/>
        <v>0</v>
      </c>
      <c r="K3042" s="168">
        <f t="shared" si="1428"/>
        <v>0</v>
      </c>
      <c r="L3042" s="168">
        <f t="shared" si="1428"/>
        <v>0</v>
      </c>
      <c r="M3042" s="168">
        <f t="shared" si="1428"/>
        <v>0</v>
      </c>
      <c r="N3042" s="168">
        <f t="shared" si="1423"/>
        <v>0</v>
      </c>
      <c r="O3042" s="168">
        <f t="shared" si="1429"/>
        <v>0</v>
      </c>
      <c r="P3042" s="168">
        <f t="shared" si="1429"/>
        <v>0</v>
      </c>
      <c r="Q3042" s="168">
        <f t="shared" si="1429"/>
        <v>0</v>
      </c>
      <c r="R3042" s="168">
        <f t="shared" si="1429"/>
        <v>0</v>
      </c>
      <c r="S3042" s="168">
        <f t="shared" si="1424"/>
        <v>0</v>
      </c>
      <c r="T3042" s="168">
        <f t="shared" si="1430"/>
        <v>0</v>
      </c>
      <c r="U3042" s="168">
        <f t="shared" si="1430"/>
        <v>0</v>
      </c>
      <c r="V3042" s="168">
        <f t="shared" si="1430"/>
        <v>0</v>
      </c>
      <c r="W3042" s="168">
        <f t="shared" si="1430"/>
        <v>0</v>
      </c>
    </row>
    <row r="3043" spans="2:23" ht="16.5" thickTop="1" thickBot="1">
      <c r="B3043" s="164" t="s">
        <v>124</v>
      </c>
      <c r="C3043" s="175" t="s">
        <v>142</v>
      </c>
      <c r="D3043" s="168">
        <f t="shared" si="1420"/>
        <v>0</v>
      </c>
      <c r="E3043" s="168">
        <f t="shared" si="1421"/>
        <v>0</v>
      </c>
      <c r="F3043" s="168">
        <f t="shared" si="1421"/>
        <v>0</v>
      </c>
      <c r="G3043" s="168">
        <f t="shared" si="1421"/>
        <v>0</v>
      </c>
      <c r="H3043" s="168">
        <f t="shared" si="1419"/>
        <v>0</v>
      </c>
      <c r="I3043" s="168">
        <f t="shared" si="1422"/>
        <v>0</v>
      </c>
      <c r="J3043" s="168">
        <f t="shared" si="1428"/>
        <v>0</v>
      </c>
      <c r="K3043" s="168">
        <f t="shared" si="1428"/>
        <v>0</v>
      </c>
      <c r="L3043" s="168">
        <f t="shared" si="1428"/>
        <v>0</v>
      </c>
      <c r="M3043" s="168">
        <f t="shared" si="1428"/>
        <v>0</v>
      </c>
      <c r="N3043" s="168">
        <f t="shared" si="1423"/>
        <v>0</v>
      </c>
      <c r="O3043" s="168">
        <f t="shared" si="1429"/>
        <v>0</v>
      </c>
      <c r="P3043" s="168">
        <f t="shared" si="1429"/>
        <v>0</v>
      </c>
      <c r="Q3043" s="168">
        <f t="shared" si="1429"/>
        <v>0</v>
      </c>
      <c r="R3043" s="168">
        <f t="shared" si="1429"/>
        <v>0</v>
      </c>
      <c r="S3043" s="168">
        <f t="shared" si="1424"/>
        <v>0</v>
      </c>
      <c r="T3043" s="168">
        <f t="shared" si="1430"/>
        <v>0</v>
      </c>
      <c r="U3043" s="168">
        <f t="shared" si="1430"/>
        <v>0</v>
      </c>
      <c r="V3043" s="168">
        <f t="shared" si="1430"/>
        <v>0</v>
      </c>
      <c r="W3043" s="168">
        <f t="shared" si="1430"/>
        <v>0</v>
      </c>
    </row>
    <row r="3044" spans="2:23" ht="31.5" thickTop="1" thickBot="1">
      <c r="B3044" s="164" t="s">
        <v>124</v>
      </c>
      <c r="C3044" s="175" t="s">
        <v>143</v>
      </c>
      <c r="D3044" s="168">
        <f t="shared" si="1420"/>
        <v>0</v>
      </c>
      <c r="E3044" s="168">
        <f t="shared" si="1421"/>
        <v>0</v>
      </c>
      <c r="F3044" s="168">
        <f t="shared" si="1421"/>
        <v>0</v>
      </c>
      <c r="G3044" s="168">
        <f t="shared" si="1421"/>
        <v>0</v>
      </c>
      <c r="H3044" s="168">
        <f t="shared" si="1419"/>
        <v>0</v>
      </c>
      <c r="I3044" s="168">
        <f t="shared" si="1422"/>
        <v>0</v>
      </c>
      <c r="J3044" s="168">
        <f t="shared" si="1428"/>
        <v>0</v>
      </c>
      <c r="K3044" s="168">
        <f t="shared" si="1428"/>
        <v>0</v>
      </c>
      <c r="L3044" s="168">
        <f t="shared" si="1428"/>
        <v>0</v>
      </c>
      <c r="M3044" s="168">
        <f t="shared" si="1428"/>
        <v>0</v>
      </c>
      <c r="N3044" s="168">
        <f t="shared" si="1423"/>
        <v>0</v>
      </c>
      <c r="O3044" s="168">
        <f t="shared" si="1429"/>
        <v>0</v>
      </c>
      <c r="P3044" s="168">
        <f t="shared" si="1429"/>
        <v>0</v>
      </c>
      <c r="Q3044" s="168">
        <f t="shared" si="1429"/>
        <v>0</v>
      </c>
      <c r="R3044" s="168">
        <f t="shared" si="1429"/>
        <v>0</v>
      </c>
      <c r="S3044" s="168">
        <f t="shared" si="1424"/>
        <v>0</v>
      </c>
      <c r="T3044" s="168">
        <f t="shared" si="1430"/>
        <v>0</v>
      </c>
      <c r="U3044" s="168">
        <f t="shared" si="1430"/>
        <v>0</v>
      </c>
      <c r="V3044" s="168">
        <f t="shared" si="1430"/>
        <v>0</v>
      </c>
      <c r="W3044" s="168">
        <f t="shared" si="1430"/>
        <v>0</v>
      </c>
    </row>
    <row r="3045" spans="2:23" ht="16.5" thickTop="1" thickBot="1">
      <c r="B3045" s="164" t="s">
        <v>124</v>
      </c>
      <c r="C3045" s="171" t="s">
        <v>101</v>
      </c>
      <c r="D3045" s="168">
        <f t="shared" si="1420"/>
        <v>0</v>
      </c>
      <c r="E3045" s="168">
        <f t="shared" si="1421"/>
        <v>0</v>
      </c>
      <c r="F3045" s="168">
        <f t="shared" si="1421"/>
        <v>0</v>
      </c>
      <c r="G3045" s="168">
        <f t="shared" si="1421"/>
        <v>0</v>
      </c>
      <c r="H3045" s="168">
        <f t="shared" si="1419"/>
        <v>0</v>
      </c>
      <c r="I3045" s="168">
        <f t="shared" si="1422"/>
        <v>0</v>
      </c>
      <c r="J3045" s="168">
        <f t="shared" si="1428"/>
        <v>0</v>
      </c>
      <c r="K3045" s="168">
        <f t="shared" si="1428"/>
        <v>0</v>
      </c>
      <c r="L3045" s="168">
        <f t="shared" si="1428"/>
        <v>0</v>
      </c>
      <c r="M3045" s="168">
        <f t="shared" si="1428"/>
        <v>0</v>
      </c>
      <c r="N3045" s="168">
        <f t="shared" si="1423"/>
        <v>0</v>
      </c>
      <c r="O3045" s="168">
        <f t="shared" si="1429"/>
        <v>0</v>
      </c>
      <c r="P3045" s="168">
        <f t="shared" si="1429"/>
        <v>0</v>
      </c>
      <c r="Q3045" s="168">
        <f t="shared" si="1429"/>
        <v>0</v>
      </c>
      <c r="R3045" s="168">
        <f t="shared" si="1429"/>
        <v>0</v>
      </c>
      <c r="S3045" s="168">
        <f t="shared" si="1424"/>
        <v>0</v>
      </c>
      <c r="T3045" s="168">
        <f t="shared" si="1430"/>
        <v>0</v>
      </c>
      <c r="U3045" s="168">
        <f t="shared" si="1430"/>
        <v>0</v>
      </c>
      <c r="V3045" s="168">
        <f t="shared" si="1430"/>
        <v>0</v>
      </c>
      <c r="W3045" s="168">
        <f t="shared" si="1430"/>
        <v>0</v>
      </c>
    </row>
    <row r="3046" spans="2:23" ht="16.5" thickTop="1" thickBot="1">
      <c r="B3046" s="164" t="s">
        <v>124</v>
      </c>
      <c r="C3046" s="171" t="s">
        <v>102</v>
      </c>
      <c r="D3046" s="168">
        <f t="shared" si="1420"/>
        <v>0</v>
      </c>
      <c r="E3046" s="168">
        <f t="shared" si="1421"/>
        <v>0</v>
      </c>
      <c r="F3046" s="168">
        <f t="shared" si="1421"/>
        <v>0</v>
      </c>
      <c r="G3046" s="168">
        <f t="shared" si="1421"/>
        <v>0</v>
      </c>
      <c r="H3046" s="168">
        <f t="shared" si="1419"/>
        <v>0</v>
      </c>
      <c r="I3046" s="168">
        <f t="shared" si="1422"/>
        <v>0</v>
      </c>
      <c r="J3046" s="168">
        <f t="shared" si="1428"/>
        <v>0</v>
      </c>
      <c r="K3046" s="168">
        <f t="shared" si="1428"/>
        <v>0</v>
      </c>
      <c r="L3046" s="168">
        <f t="shared" si="1428"/>
        <v>0</v>
      </c>
      <c r="M3046" s="168">
        <f t="shared" si="1428"/>
        <v>0</v>
      </c>
      <c r="N3046" s="168">
        <f t="shared" si="1423"/>
        <v>0</v>
      </c>
      <c r="O3046" s="168">
        <f t="shared" si="1429"/>
        <v>0</v>
      </c>
      <c r="P3046" s="168">
        <f t="shared" si="1429"/>
        <v>0</v>
      </c>
      <c r="Q3046" s="168">
        <f t="shared" si="1429"/>
        <v>0</v>
      </c>
      <c r="R3046" s="168">
        <f t="shared" si="1429"/>
        <v>0</v>
      </c>
      <c r="S3046" s="168">
        <f t="shared" si="1424"/>
        <v>0</v>
      </c>
      <c r="T3046" s="168">
        <f t="shared" si="1430"/>
        <v>0</v>
      </c>
      <c r="U3046" s="168">
        <f t="shared" si="1430"/>
        <v>0</v>
      </c>
      <c r="V3046" s="168">
        <f t="shared" si="1430"/>
        <v>0</v>
      </c>
      <c r="W3046" s="168">
        <f t="shared" si="1430"/>
        <v>0</v>
      </c>
    </row>
    <row r="3047" spans="2:23" ht="31.5" thickTop="1" thickBot="1">
      <c r="B3047" s="164" t="s">
        <v>124</v>
      </c>
      <c r="C3047" s="172" t="s">
        <v>156</v>
      </c>
      <c r="D3047" s="168">
        <f t="shared" si="1420"/>
        <v>0</v>
      </c>
      <c r="E3047" s="168">
        <f t="shared" si="1421"/>
        <v>0</v>
      </c>
      <c r="F3047" s="168">
        <f t="shared" si="1421"/>
        <v>0</v>
      </c>
      <c r="G3047" s="168">
        <f t="shared" si="1421"/>
        <v>0</v>
      </c>
      <c r="H3047" s="168">
        <f t="shared" si="1419"/>
        <v>0</v>
      </c>
      <c r="I3047" s="168">
        <f t="shared" si="1422"/>
        <v>0</v>
      </c>
      <c r="J3047" s="168">
        <f t="shared" si="1428"/>
        <v>0</v>
      </c>
      <c r="K3047" s="168">
        <f t="shared" si="1428"/>
        <v>0</v>
      </c>
      <c r="L3047" s="168">
        <f t="shared" si="1428"/>
        <v>0</v>
      </c>
      <c r="M3047" s="168">
        <f t="shared" si="1428"/>
        <v>0</v>
      </c>
      <c r="N3047" s="168">
        <f t="shared" si="1423"/>
        <v>0</v>
      </c>
      <c r="O3047" s="168">
        <f t="shared" si="1429"/>
        <v>0</v>
      </c>
      <c r="P3047" s="168">
        <f t="shared" si="1429"/>
        <v>0</v>
      </c>
      <c r="Q3047" s="168">
        <f t="shared" si="1429"/>
        <v>0</v>
      </c>
      <c r="R3047" s="168">
        <f t="shared" si="1429"/>
        <v>0</v>
      </c>
      <c r="S3047" s="168">
        <f t="shared" si="1424"/>
        <v>0</v>
      </c>
      <c r="T3047" s="168">
        <f t="shared" si="1430"/>
        <v>0</v>
      </c>
      <c r="U3047" s="168">
        <f t="shared" si="1430"/>
        <v>0</v>
      </c>
      <c r="V3047" s="168">
        <f t="shared" si="1430"/>
        <v>0</v>
      </c>
      <c r="W3047" s="168">
        <f t="shared" si="1430"/>
        <v>0</v>
      </c>
    </row>
    <row r="3048" spans="2:23" ht="16.5" thickTop="1" thickBot="1">
      <c r="B3048" s="164" t="s">
        <v>124</v>
      </c>
      <c r="C3048" s="170" t="s">
        <v>121</v>
      </c>
      <c r="D3048" s="168">
        <f t="shared" si="1420"/>
        <v>0</v>
      </c>
      <c r="E3048" s="168">
        <f t="shared" si="1421"/>
        <v>0</v>
      </c>
      <c r="F3048" s="168">
        <f t="shared" si="1421"/>
        <v>0</v>
      </c>
      <c r="G3048" s="168">
        <f t="shared" si="1421"/>
        <v>0</v>
      </c>
      <c r="H3048" s="168">
        <f t="shared" si="1419"/>
        <v>0</v>
      </c>
      <c r="I3048" s="168">
        <f t="shared" si="1422"/>
        <v>0</v>
      </c>
      <c r="J3048" s="168">
        <f t="shared" si="1428"/>
        <v>0</v>
      </c>
      <c r="K3048" s="168">
        <f t="shared" si="1428"/>
        <v>0</v>
      </c>
      <c r="L3048" s="168">
        <f t="shared" si="1428"/>
        <v>0</v>
      </c>
      <c r="M3048" s="168">
        <f t="shared" si="1428"/>
        <v>0</v>
      </c>
      <c r="N3048" s="168">
        <f t="shared" si="1423"/>
        <v>0</v>
      </c>
      <c r="O3048" s="168">
        <f t="shared" si="1429"/>
        <v>0</v>
      </c>
      <c r="P3048" s="168">
        <f t="shared" si="1429"/>
        <v>0</v>
      </c>
      <c r="Q3048" s="168">
        <f t="shared" si="1429"/>
        <v>0</v>
      </c>
      <c r="R3048" s="168">
        <f t="shared" si="1429"/>
        <v>0</v>
      </c>
      <c r="S3048" s="168">
        <f t="shared" si="1424"/>
        <v>0</v>
      </c>
      <c r="T3048" s="168">
        <f t="shared" si="1430"/>
        <v>0</v>
      </c>
      <c r="U3048" s="168">
        <f t="shared" si="1430"/>
        <v>0</v>
      </c>
      <c r="V3048" s="168">
        <f t="shared" si="1430"/>
        <v>0</v>
      </c>
      <c r="W3048" s="168">
        <f t="shared" si="1430"/>
        <v>0</v>
      </c>
    </row>
    <row r="3049" spans="2:23" ht="31.5" thickTop="1" thickBot="1">
      <c r="B3049" s="164" t="s">
        <v>1085</v>
      </c>
      <c r="C3049" s="170" t="s">
        <v>1086</v>
      </c>
      <c r="D3049" s="168">
        <f t="shared" si="1420"/>
        <v>0</v>
      </c>
      <c r="E3049" s="168">
        <f t="shared" si="1421"/>
        <v>0</v>
      </c>
      <c r="F3049" s="168">
        <f t="shared" si="1421"/>
        <v>0</v>
      </c>
      <c r="G3049" s="168">
        <f t="shared" si="1421"/>
        <v>0</v>
      </c>
      <c r="H3049" s="168">
        <f t="shared" si="1419"/>
        <v>0</v>
      </c>
      <c r="I3049" s="168">
        <f t="shared" si="1422"/>
        <v>0</v>
      </c>
      <c r="J3049" s="168">
        <f>SUM(J3050,J3064)</f>
        <v>0</v>
      </c>
      <c r="K3049" s="168">
        <f>SUM(K3050,K3064)</f>
        <v>0</v>
      </c>
      <c r="L3049" s="168">
        <f>SUM(L3050,L3064)</f>
        <v>0</v>
      </c>
      <c r="M3049" s="168">
        <f>SUM(M3050,M3064)</f>
        <v>0</v>
      </c>
      <c r="N3049" s="168">
        <f t="shared" si="1423"/>
        <v>0</v>
      </c>
      <c r="O3049" s="168">
        <f>SUM(O3050,O3064)</f>
        <v>0</v>
      </c>
      <c r="P3049" s="168">
        <f>SUM(P3050,P3064)</f>
        <v>0</v>
      </c>
      <c r="Q3049" s="168">
        <f>SUM(Q3050,Q3064)</f>
        <v>0</v>
      </c>
      <c r="R3049" s="168">
        <f>SUM(R3050,R3064)</f>
        <v>0</v>
      </c>
      <c r="S3049" s="168">
        <f t="shared" si="1424"/>
        <v>0</v>
      </c>
      <c r="T3049" s="168">
        <f>SUM(T3050,T3064)</f>
        <v>0</v>
      </c>
      <c r="U3049" s="168">
        <f>SUM(U3050,U3064)</f>
        <v>0</v>
      </c>
      <c r="V3049" s="168">
        <f>SUM(V3050,V3064)</f>
        <v>0</v>
      </c>
      <c r="W3049" s="168">
        <f>SUM(W3050,W3064)</f>
        <v>0</v>
      </c>
    </row>
    <row r="3050" spans="2:23" ht="16.5" thickTop="1" thickBot="1">
      <c r="B3050" s="164" t="s">
        <v>124</v>
      </c>
      <c r="C3050" s="171" t="s">
        <v>96</v>
      </c>
      <c r="D3050" s="168">
        <f t="shared" si="1420"/>
        <v>0</v>
      </c>
      <c r="E3050" s="168">
        <f t="shared" si="1421"/>
        <v>0</v>
      </c>
      <c r="F3050" s="168">
        <f t="shared" si="1421"/>
        <v>0</v>
      </c>
      <c r="G3050" s="168">
        <f t="shared" si="1421"/>
        <v>0</v>
      </c>
      <c r="H3050" s="168">
        <f t="shared" si="1419"/>
        <v>0</v>
      </c>
      <c r="I3050" s="168">
        <f t="shared" si="1422"/>
        <v>0</v>
      </c>
      <c r="J3050" s="168">
        <f>SUM(J3051:J3053,J3061:J3062)</f>
        <v>0</v>
      </c>
      <c r="K3050" s="168">
        <f>SUM(K3051:K3053,K3061:K3062)</f>
        <v>0</v>
      </c>
      <c r="L3050" s="168">
        <f>SUM(L3051:L3053,L3061:L3062)</f>
        <v>0</v>
      </c>
      <c r="M3050" s="168">
        <f>SUM(M3051:M3053,M3061:M3062)</f>
        <v>0</v>
      </c>
      <c r="N3050" s="168">
        <f t="shared" si="1423"/>
        <v>0</v>
      </c>
      <c r="O3050" s="168">
        <f>SUM(O3051:O3053,O3061:O3062)</f>
        <v>0</v>
      </c>
      <c r="P3050" s="168">
        <f>SUM(P3051:P3053,P3061:P3062)</f>
        <v>0</v>
      </c>
      <c r="Q3050" s="168">
        <f>SUM(Q3051:Q3053,Q3061:Q3062)</f>
        <v>0</v>
      </c>
      <c r="R3050" s="168">
        <f>SUM(R3051:R3053,R3061:R3062)</f>
        <v>0</v>
      </c>
      <c r="S3050" s="168">
        <f t="shared" si="1424"/>
        <v>0</v>
      </c>
      <c r="T3050" s="168">
        <f>SUM(T3051:T3053,T3061:T3062)</f>
        <v>0</v>
      </c>
      <c r="U3050" s="168">
        <f>SUM(U3051:U3053,U3061:U3062)</f>
        <v>0</v>
      </c>
      <c r="V3050" s="168">
        <f>SUM(V3051:V3053,V3061:V3062)</f>
        <v>0</v>
      </c>
      <c r="W3050" s="168">
        <f>SUM(W3051:W3053,W3061:W3062)</f>
        <v>0</v>
      </c>
    </row>
    <row r="3051" spans="2:23" ht="16.5" thickTop="1" thickBot="1">
      <c r="B3051" s="164" t="s">
        <v>124</v>
      </c>
      <c r="C3051" s="172" t="s">
        <v>97</v>
      </c>
      <c r="D3051" s="168">
        <f t="shared" si="1420"/>
        <v>0</v>
      </c>
      <c r="E3051" s="168">
        <f t="shared" si="1421"/>
        <v>0</v>
      </c>
      <c r="F3051" s="168">
        <f t="shared" si="1421"/>
        <v>0</v>
      </c>
      <c r="G3051" s="168">
        <f t="shared" si="1421"/>
        <v>0</v>
      </c>
      <c r="H3051" s="168">
        <f t="shared" si="1419"/>
        <v>0</v>
      </c>
      <c r="I3051" s="168">
        <f t="shared" si="1422"/>
        <v>0</v>
      </c>
      <c r="J3051" s="168">
        <v>0</v>
      </c>
      <c r="K3051" s="168">
        <v>0</v>
      </c>
      <c r="L3051" s="168">
        <v>0</v>
      </c>
      <c r="M3051" s="168">
        <v>0</v>
      </c>
      <c r="N3051" s="168">
        <f t="shared" si="1423"/>
        <v>0</v>
      </c>
      <c r="O3051" s="168">
        <v>0</v>
      </c>
      <c r="P3051" s="168">
        <v>0</v>
      </c>
      <c r="Q3051" s="168">
        <v>0</v>
      </c>
      <c r="R3051" s="168">
        <v>0</v>
      </c>
      <c r="S3051" s="168">
        <f t="shared" si="1424"/>
        <v>0</v>
      </c>
      <c r="T3051" s="168">
        <v>0</v>
      </c>
      <c r="U3051" s="168">
        <v>0</v>
      </c>
      <c r="V3051" s="168">
        <v>0</v>
      </c>
      <c r="W3051" s="168">
        <v>0</v>
      </c>
    </row>
    <row r="3052" spans="2:23" ht="16.5" thickTop="1" thickBot="1">
      <c r="B3052" s="164" t="s">
        <v>124</v>
      </c>
      <c r="C3052" s="172" t="s">
        <v>98</v>
      </c>
      <c r="D3052" s="168">
        <f t="shared" si="1420"/>
        <v>0</v>
      </c>
      <c r="E3052" s="168">
        <f t="shared" si="1421"/>
        <v>0</v>
      </c>
      <c r="F3052" s="168">
        <f t="shared" si="1421"/>
        <v>0</v>
      </c>
      <c r="G3052" s="168">
        <f t="shared" si="1421"/>
        <v>0</v>
      </c>
      <c r="H3052" s="168">
        <f t="shared" si="1419"/>
        <v>0</v>
      </c>
      <c r="I3052" s="168">
        <f t="shared" si="1422"/>
        <v>0</v>
      </c>
      <c r="J3052" s="168">
        <v>0</v>
      </c>
      <c r="K3052" s="168">
        <v>0</v>
      </c>
      <c r="L3052" s="168">
        <v>0</v>
      </c>
      <c r="M3052" s="168">
        <v>0</v>
      </c>
      <c r="N3052" s="168">
        <f t="shared" si="1423"/>
        <v>0</v>
      </c>
      <c r="O3052" s="168">
        <v>0</v>
      </c>
      <c r="P3052" s="168">
        <v>0</v>
      </c>
      <c r="Q3052" s="168">
        <v>0</v>
      </c>
      <c r="R3052" s="168">
        <v>0</v>
      </c>
      <c r="S3052" s="168">
        <f t="shared" si="1424"/>
        <v>0</v>
      </c>
      <c r="T3052" s="168">
        <v>0</v>
      </c>
      <c r="U3052" s="168">
        <v>0</v>
      </c>
      <c r="V3052" s="168">
        <v>0</v>
      </c>
      <c r="W3052" s="168">
        <v>0</v>
      </c>
    </row>
    <row r="3053" spans="2:23" ht="16.5" thickTop="1" thickBot="1">
      <c r="B3053" s="164" t="s">
        <v>124</v>
      </c>
      <c r="C3053" s="172" t="s">
        <v>15</v>
      </c>
      <c r="D3053" s="168">
        <f t="shared" si="1420"/>
        <v>0</v>
      </c>
      <c r="E3053" s="168">
        <f t="shared" si="1421"/>
        <v>0</v>
      </c>
      <c r="F3053" s="168">
        <f t="shared" si="1421"/>
        <v>0</v>
      </c>
      <c r="G3053" s="168">
        <f t="shared" si="1421"/>
        <v>0</v>
      </c>
      <c r="H3053" s="168">
        <f t="shared" si="1419"/>
        <v>0</v>
      </c>
      <c r="I3053" s="168">
        <f t="shared" si="1422"/>
        <v>0</v>
      </c>
      <c r="J3053" s="168">
        <f>SUM(J3054,J3056)</f>
        <v>0</v>
      </c>
      <c r="K3053" s="168">
        <f>SUM(K3054,K3056)</f>
        <v>0</v>
      </c>
      <c r="L3053" s="168">
        <f>SUM(L3054,L3056)</f>
        <v>0</v>
      </c>
      <c r="M3053" s="168">
        <f>SUM(M3054,M3056)</f>
        <v>0</v>
      </c>
      <c r="N3053" s="168">
        <f t="shared" si="1423"/>
        <v>0</v>
      </c>
      <c r="O3053" s="168">
        <f>SUM(O3054,O3056)</f>
        <v>0</v>
      </c>
      <c r="P3053" s="168">
        <f>SUM(P3054,P3056)</f>
        <v>0</v>
      </c>
      <c r="Q3053" s="168">
        <f>SUM(Q3054,Q3056)</f>
        <v>0</v>
      </c>
      <c r="R3053" s="168">
        <f>SUM(R3054,R3056)</f>
        <v>0</v>
      </c>
      <c r="S3053" s="168">
        <f t="shared" si="1424"/>
        <v>0</v>
      </c>
      <c r="T3053" s="168">
        <f>SUM(T3054,T3056)</f>
        <v>0</v>
      </c>
      <c r="U3053" s="168">
        <f>SUM(U3054,U3056)</f>
        <v>0</v>
      </c>
      <c r="V3053" s="168">
        <f>SUM(V3054,V3056)</f>
        <v>0</v>
      </c>
      <c r="W3053" s="168">
        <f>SUM(W3054,W3056)</f>
        <v>0</v>
      </c>
    </row>
    <row r="3054" spans="2:23" ht="16.5" thickTop="1" thickBot="1">
      <c r="B3054" s="164" t="s">
        <v>124</v>
      </c>
      <c r="C3054" s="173" t="s">
        <v>139</v>
      </c>
      <c r="D3054" s="168">
        <f t="shared" si="1420"/>
        <v>0</v>
      </c>
      <c r="E3054" s="168">
        <f t="shared" si="1421"/>
        <v>0</v>
      </c>
      <c r="F3054" s="168">
        <f t="shared" si="1421"/>
        <v>0</v>
      </c>
      <c r="G3054" s="168">
        <f t="shared" si="1421"/>
        <v>0</v>
      </c>
      <c r="H3054" s="168">
        <f t="shared" si="1419"/>
        <v>0</v>
      </c>
      <c r="I3054" s="168">
        <f t="shared" si="1422"/>
        <v>0</v>
      </c>
      <c r="J3054" s="168">
        <f>SUM(J3055)</f>
        <v>0</v>
      </c>
      <c r="K3054" s="168">
        <f>SUM(K3055)</f>
        <v>0</v>
      </c>
      <c r="L3054" s="168">
        <f>SUM(L3055)</f>
        <v>0</v>
      </c>
      <c r="M3054" s="168">
        <f>SUM(M3055)</f>
        <v>0</v>
      </c>
      <c r="N3054" s="168">
        <f t="shared" si="1423"/>
        <v>0</v>
      </c>
      <c r="O3054" s="168">
        <f>SUM(O3055)</f>
        <v>0</v>
      </c>
      <c r="P3054" s="168">
        <f>SUM(P3055)</f>
        <v>0</v>
      </c>
      <c r="Q3054" s="168">
        <f>SUM(Q3055)</f>
        <v>0</v>
      </c>
      <c r="R3054" s="168">
        <f>SUM(R3055)</f>
        <v>0</v>
      </c>
      <c r="S3054" s="168">
        <f t="shared" si="1424"/>
        <v>0</v>
      </c>
      <c r="T3054" s="168">
        <f>SUM(T3055)</f>
        <v>0</v>
      </c>
      <c r="U3054" s="168">
        <f>SUM(U3055)</f>
        <v>0</v>
      </c>
      <c r="V3054" s="168">
        <f>SUM(V3055)</f>
        <v>0</v>
      </c>
      <c r="W3054" s="168">
        <f>SUM(W3055)</f>
        <v>0</v>
      </c>
    </row>
    <row r="3055" spans="2:23" ht="16.5" thickTop="1" thickBot="1">
      <c r="B3055" s="164" t="s">
        <v>124</v>
      </c>
      <c r="C3055" s="174" t="s">
        <v>138</v>
      </c>
      <c r="D3055" s="168">
        <f t="shared" si="1420"/>
        <v>0</v>
      </c>
      <c r="E3055" s="168">
        <f t="shared" si="1421"/>
        <v>0</v>
      </c>
      <c r="F3055" s="168">
        <f t="shared" si="1421"/>
        <v>0</v>
      </c>
      <c r="G3055" s="168">
        <f t="shared" si="1421"/>
        <v>0</v>
      </c>
      <c r="H3055" s="168">
        <f t="shared" si="1419"/>
        <v>0</v>
      </c>
      <c r="I3055" s="168">
        <f t="shared" si="1422"/>
        <v>0</v>
      </c>
      <c r="J3055" s="168">
        <v>0</v>
      </c>
      <c r="K3055" s="168">
        <v>0</v>
      </c>
      <c r="L3055" s="168">
        <v>0</v>
      </c>
      <c r="M3055" s="168">
        <v>0</v>
      </c>
      <c r="N3055" s="168">
        <f t="shared" si="1423"/>
        <v>0</v>
      </c>
      <c r="O3055" s="168">
        <v>0</v>
      </c>
      <c r="P3055" s="168">
        <v>0</v>
      </c>
      <c r="Q3055" s="168">
        <v>0</v>
      </c>
      <c r="R3055" s="168">
        <v>0</v>
      </c>
      <c r="S3055" s="168">
        <f t="shared" si="1424"/>
        <v>0</v>
      </c>
      <c r="T3055" s="168">
        <v>0</v>
      </c>
      <c r="U3055" s="168">
        <v>0</v>
      </c>
      <c r="V3055" s="168">
        <v>0</v>
      </c>
      <c r="W3055" s="168">
        <v>0</v>
      </c>
    </row>
    <row r="3056" spans="2:23" ht="16.5" thickTop="1" thickBot="1">
      <c r="B3056" s="164" t="s">
        <v>124</v>
      </c>
      <c r="C3056" s="173" t="s">
        <v>140</v>
      </c>
      <c r="D3056" s="168">
        <f t="shared" si="1420"/>
        <v>0</v>
      </c>
      <c r="E3056" s="168">
        <f t="shared" si="1421"/>
        <v>0</v>
      </c>
      <c r="F3056" s="168">
        <f t="shared" si="1421"/>
        <v>0</v>
      </c>
      <c r="G3056" s="168">
        <f t="shared" si="1421"/>
        <v>0</v>
      </c>
      <c r="H3056" s="168">
        <f t="shared" si="1419"/>
        <v>0</v>
      </c>
      <c r="I3056" s="168">
        <f t="shared" si="1422"/>
        <v>0</v>
      </c>
      <c r="J3056" s="168">
        <f t="shared" ref="J3056:M3057" si="1431">SUM(J3057)</f>
        <v>0</v>
      </c>
      <c r="K3056" s="168">
        <f t="shared" si="1431"/>
        <v>0</v>
      </c>
      <c r="L3056" s="168">
        <f t="shared" si="1431"/>
        <v>0</v>
      </c>
      <c r="M3056" s="168">
        <f t="shared" si="1431"/>
        <v>0</v>
      </c>
      <c r="N3056" s="168">
        <f t="shared" si="1423"/>
        <v>0</v>
      </c>
      <c r="O3056" s="168">
        <f t="shared" ref="O3056:R3057" si="1432">SUM(O3057)</f>
        <v>0</v>
      </c>
      <c r="P3056" s="168">
        <f t="shared" si="1432"/>
        <v>0</v>
      </c>
      <c r="Q3056" s="168">
        <f t="shared" si="1432"/>
        <v>0</v>
      </c>
      <c r="R3056" s="168">
        <f t="shared" si="1432"/>
        <v>0</v>
      </c>
      <c r="S3056" s="168">
        <f t="shared" si="1424"/>
        <v>0</v>
      </c>
      <c r="T3056" s="168">
        <f t="shared" ref="T3056:W3057" si="1433">SUM(T3057)</f>
        <v>0</v>
      </c>
      <c r="U3056" s="168">
        <f t="shared" si="1433"/>
        <v>0</v>
      </c>
      <c r="V3056" s="168">
        <f t="shared" si="1433"/>
        <v>0</v>
      </c>
      <c r="W3056" s="168">
        <f t="shared" si="1433"/>
        <v>0</v>
      </c>
    </row>
    <row r="3057" spans="2:23" ht="16.5" thickTop="1" thickBot="1">
      <c r="B3057" s="164" t="s">
        <v>124</v>
      </c>
      <c r="C3057" s="174" t="s">
        <v>138</v>
      </c>
      <c r="D3057" s="168">
        <f t="shared" si="1420"/>
        <v>0</v>
      </c>
      <c r="E3057" s="168">
        <f t="shared" si="1421"/>
        <v>0</v>
      </c>
      <c r="F3057" s="168">
        <f t="shared" si="1421"/>
        <v>0</v>
      </c>
      <c r="G3057" s="168">
        <f t="shared" si="1421"/>
        <v>0</v>
      </c>
      <c r="H3057" s="168">
        <f t="shared" si="1419"/>
        <v>0</v>
      </c>
      <c r="I3057" s="168">
        <f t="shared" si="1422"/>
        <v>0</v>
      </c>
      <c r="J3057" s="168">
        <f t="shared" si="1431"/>
        <v>0</v>
      </c>
      <c r="K3057" s="168">
        <f t="shared" si="1431"/>
        <v>0</v>
      </c>
      <c r="L3057" s="168">
        <f t="shared" si="1431"/>
        <v>0</v>
      </c>
      <c r="M3057" s="168">
        <f t="shared" si="1431"/>
        <v>0</v>
      </c>
      <c r="N3057" s="168">
        <f t="shared" si="1423"/>
        <v>0</v>
      </c>
      <c r="O3057" s="168">
        <f t="shared" si="1432"/>
        <v>0</v>
      </c>
      <c r="P3057" s="168">
        <f t="shared" si="1432"/>
        <v>0</v>
      </c>
      <c r="Q3057" s="168">
        <f t="shared" si="1432"/>
        <v>0</v>
      </c>
      <c r="R3057" s="168">
        <f t="shared" si="1432"/>
        <v>0</v>
      </c>
      <c r="S3057" s="168">
        <f t="shared" si="1424"/>
        <v>0</v>
      </c>
      <c r="T3057" s="168">
        <f t="shared" si="1433"/>
        <v>0</v>
      </c>
      <c r="U3057" s="168">
        <f t="shared" si="1433"/>
        <v>0</v>
      </c>
      <c r="V3057" s="168">
        <f t="shared" si="1433"/>
        <v>0</v>
      </c>
      <c r="W3057" s="168">
        <f t="shared" si="1433"/>
        <v>0</v>
      </c>
    </row>
    <row r="3058" spans="2:23" ht="16.5" thickTop="1" thickBot="1">
      <c r="B3058" s="164" t="s">
        <v>124</v>
      </c>
      <c r="C3058" s="175" t="s">
        <v>141</v>
      </c>
      <c r="D3058" s="168">
        <f t="shared" si="1420"/>
        <v>0</v>
      </c>
      <c r="E3058" s="168">
        <f t="shared" si="1421"/>
        <v>0</v>
      </c>
      <c r="F3058" s="168">
        <f t="shared" si="1421"/>
        <v>0</v>
      </c>
      <c r="G3058" s="168">
        <f t="shared" si="1421"/>
        <v>0</v>
      </c>
      <c r="H3058" s="168">
        <f t="shared" si="1419"/>
        <v>0</v>
      </c>
      <c r="I3058" s="168">
        <f t="shared" si="1422"/>
        <v>0</v>
      </c>
      <c r="J3058" s="168">
        <f>SUM(J3059:J3060)</f>
        <v>0</v>
      </c>
      <c r="K3058" s="168">
        <f>SUM(K3059:K3060)</f>
        <v>0</v>
      </c>
      <c r="L3058" s="168">
        <f>SUM(L3059:L3060)</f>
        <v>0</v>
      </c>
      <c r="M3058" s="168">
        <f>SUM(M3059:M3060)</f>
        <v>0</v>
      </c>
      <c r="N3058" s="168">
        <f t="shared" si="1423"/>
        <v>0</v>
      </c>
      <c r="O3058" s="168">
        <f>SUM(O3059:O3060)</f>
        <v>0</v>
      </c>
      <c r="P3058" s="168">
        <f>SUM(P3059:P3060)</f>
        <v>0</v>
      </c>
      <c r="Q3058" s="168">
        <f>SUM(Q3059:Q3060)</f>
        <v>0</v>
      </c>
      <c r="R3058" s="168">
        <f>SUM(R3059:R3060)</f>
        <v>0</v>
      </c>
      <c r="S3058" s="168">
        <f t="shared" si="1424"/>
        <v>0</v>
      </c>
      <c r="T3058" s="168">
        <f>SUM(T3059:T3060)</f>
        <v>0</v>
      </c>
      <c r="U3058" s="168">
        <f>SUM(U3059:U3060)</f>
        <v>0</v>
      </c>
      <c r="V3058" s="168">
        <f>SUM(V3059:V3060)</f>
        <v>0</v>
      </c>
      <c r="W3058" s="168">
        <f>SUM(W3059:W3060)</f>
        <v>0</v>
      </c>
    </row>
    <row r="3059" spans="2:23" ht="16.5" thickTop="1" thickBot="1">
      <c r="B3059" s="164" t="s">
        <v>124</v>
      </c>
      <c r="C3059" s="176" t="s">
        <v>142</v>
      </c>
      <c r="D3059" s="168">
        <f t="shared" si="1420"/>
        <v>0</v>
      </c>
      <c r="E3059" s="168">
        <f t="shared" si="1421"/>
        <v>0</v>
      </c>
      <c r="F3059" s="168">
        <f t="shared" si="1421"/>
        <v>0</v>
      </c>
      <c r="G3059" s="168">
        <f t="shared" si="1421"/>
        <v>0</v>
      </c>
      <c r="H3059" s="168">
        <f t="shared" si="1419"/>
        <v>0</v>
      </c>
      <c r="I3059" s="168">
        <f t="shared" si="1422"/>
        <v>0</v>
      </c>
      <c r="J3059" s="168">
        <v>0</v>
      </c>
      <c r="K3059" s="168">
        <v>0</v>
      </c>
      <c r="L3059" s="168">
        <v>0</v>
      </c>
      <c r="M3059" s="168">
        <v>0</v>
      </c>
      <c r="N3059" s="168">
        <f t="shared" si="1423"/>
        <v>0</v>
      </c>
      <c r="O3059" s="168">
        <v>0</v>
      </c>
      <c r="P3059" s="168">
        <v>0</v>
      </c>
      <c r="Q3059" s="168">
        <v>0</v>
      </c>
      <c r="R3059" s="168">
        <v>0</v>
      </c>
      <c r="S3059" s="168">
        <f t="shared" si="1424"/>
        <v>0</v>
      </c>
      <c r="T3059" s="168">
        <v>0</v>
      </c>
      <c r="U3059" s="168">
        <v>0</v>
      </c>
      <c r="V3059" s="168">
        <v>0</v>
      </c>
      <c r="W3059" s="168">
        <v>0</v>
      </c>
    </row>
    <row r="3060" spans="2:23" ht="31.5" thickTop="1" thickBot="1">
      <c r="B3060" s="164" t="s">
        <v>124</v>
      </c>
      <c r="C3060" s="176" t="s">
        <v>143</v>
      </c>
      <c r="D3060" s="168">
        <f t="shared" si="1420"/>
        <v>0</v>
      </c>
      <c r="E3060" s="168">
        <f t="shared" si="1421"/>
        <v>0</v>
      </c>
      <c r="F3060" s="168">
        <f t="shared" si="1421"/>
        <v>0</v>
      </c>
      <c r="G3060" s="168">
        <f t="shared" si="1421"/>
        <v>0</v>
      </c>
      <c r="H3060" s="168">
        <f t="shared" si="1419"/>
        <v>0</v>
      </c>
      <c r="I3060" s="168">
        <f t="shared" si="1422"/>
        <v>0</v>
      </c>
      <c r="J3060" s="168">
        <v>0</v>
      </c>
      <c r="K3060" s="168">
        <v>0</v>
      </c>
      <c r="L3060" s="168">
        <v>0</v>
      </c>
      <c r="M3060" s="168">
        <v>0</v>
      </c>
      <c r="N3060" s="168">
        <f t="shared" si="1423"/>
        <v>0</v>
      </c>
      <c r="O3060" s="168">
        <v>0</v>
      </c>
      <c r="P3060" s="168">
        <v>0</v>
      </c>
      <c r="Q3060" s="168">
        <v>0</v>
      </c>
      <c r="R3060" s="168">
        <v>0</v>
      </c>
      <c r="S3060" s="168">
        <f t="shared" si="1424"/>
        <v>0</v>
      </c>
      <c r="T3060" s="168">
        <v>0</v>
      </c>
      <c r="U3060" s="168">
        <v>0</v>
      </c>
      <c r="V3060" s="168">
        <v>0</v>
      </c>
      <c r="W3060" s="168">
        <v>0</v>
      </c>
    </row>
    <row r="3061" spans="2:23" ht="16.5" thickTop="1" thickBot="1">
      <c r="B3061" s="164" t="s">
        <v>124</v>
      </c>
      <c r="C3061" s="172" t="s">
        <v>101</v>
      </c>
      <c r="D3061" s="168">
        <f t="shared" si="1420"/>
        <v>0</v>
      </c>
      <c r="E3061" s="168">
        <f t="shared" si="1421"/>
        <v>0</v>
      </c>
      <c r="F3061" s="168">
        <f t="shared" si="1421"/>
        <v>0</v>
      </c>
      <c r="G3061" s="168">
        <f t="shared" si="1421"/>
        <v>0</v>
      </c>
      <c r="H3061" s="168">
        <f t="shared" si="1419"/>
        <v>0</v>
      </c>
      <c r="I3061" s="168">
        <f t="shared" si="1422"/>
        <v>0</v>
      </c>
      <c r="J3061" s="168">
        <v>0</v>
      </c>
      <c r="K3061" s="168">
        <v>0</v>
      </c>
      <c r="L3061" s="168">
        <v>0</v>
      </c>
      <c r="M3061" s="168">
        <v>0</v>
      </c>
      <c r="N3061" s="168">
        <f t="shared" si="1423"/>
        <v>0</v>
      </c>
      <c r="O3061" s="168">
        <v>0</v>
      </c>
      <c r="P3061" s="168">
        <v>0</v>
      </c>
      <c r="Q3061" s="168">
        <v>0</v>
      </c>
      <c r="R3061" s="168">
        <v>0</v>
      </c>
      <c r="S3061" s="168">
        <f t="shared" si="1424"/>
        <v>0</v>
      </c>
      <c r="T3061" s="168">
        <v>0</v>
      </c>
      <c r="U3061" s="168">
        <v>0</v>
      </c>
      <c r="V3061" s="168">
        <v>0</v>
      </c>
      <c r="W3061" s="168">
        <v>0</v>
      </c>
    </row>
    <row r="3062" spans="2:23" ht="16.5" thickTop="1" thickBot="1">
      <c r="B3062" s="164" t="s">
        <v>124</v>
      </c>
      <c r="C3062" s="172" t="s">
        <v>102</v>
      </c>
      <c r="D3062" s="168">
        <f t="shared" si="1420"/>
        <v>0</v>
      </c>
      <c r="E3062" s="168">
        <f t="shared" si="1421"/>
        <v>0</v>
      </c>
      <c r="F3062" s="168">
        <f t="shared" si="1421"/>
        <v>0</v>
      </c>
      <c r="G3062" s="168">
        <f t="shared" si="1421"/>
        <v>0</v>
      </c>
      <c r="H3062" s="168">
        <f t="shared" si="1419"/>
        <v>0</v>
      </c>
      <c r="I3062" s="168">
        <f t="shared" si="1422"/>
        <v>0</v>
      </c>
      <c r="J3062" s="168">
        <f>SUM(J3063)</f>
        <v>0</v>
      </c>
      <c r="K3062" s="168">
        <f>SUM(K3063)</f>
        <v>0</v>
      </c>
      <c r="L3062" s="168">
        <f>SUM(L3063)</f>
        <v>0</v>
      </c>
      <c r="M3062" s="168">
        <f>SUM(M3063)</f>
        <v>0</v>
      </c>
      <c r="N3062" s="168">
        <f t="shared" si="1423"/>
        <v>0</v>
      </c>
      <c r="O3062" s="168">
        <f>SUM(O3063)</f>
        <v>0</v>
      </c>
      <c r="P3062" s="168">
        <f>SUM(P3063)</f>
        <v>0</v>
      </c>
      <c r="Q3062" s="168">
        <f>SUM(Q3063)</f>
        <v>0</v>
      </c>
      <c r="R3062" s="168">
        <f>SUM(R3063)</f>
        <v>0</v>
      </c>
      <c r="S3062" s="168">
        <f t="shared" si="1424"/>
        <v>0</v>
      </c>
      <c r="T3062" s="168">
        <f>SUM(T3063)</f>
        <v>0</v>
      </c>
      <c r="U3062" s="168">
        <f>SUM(U3063)</f>
        <v>0</v>
      </c>
      <c r="V3062" s="168">
        <f>SUM(V3063)</f>
        <v>0</v>
      </c>
      <c r="W3062" s="168">
        <f>SUM(W3063)</f>
        <v>0</v>
      </c>
    </row>
    <row r="3063" spans="2:23" ht="31.5" thickTop="1" thickBot="1">
      <c r="B3063" s="164" t="s">
        <v>124</v>
      </c>
      <c r="C3063" s="173" t="s">
        <v>156</v>
      </c>
      <c r="D3063" s="168">
        <f t="shared" si="1420"/>
        <v>0</v>
      </c>
      <c r="E3063" s="168">
        <f t="shared" si="1421"/>
        <v>0</v>
      </c>
      <c r="F3063" s="168">
        <f t="shared" si="1421"/>
        <v>0</v>
      </c>
      <c r="G3063" s="168">
        <f t="shared" si="1421"/>
        <v>0</v>
      </c>
      <c r="H3063" s="168">
        <f t="shared" si="1419"/>
        <v>0</v>
      </c>
      <c r="I3063" s="168">
        <f t="shared" si="1422"/>
        <v>0</v>
      </c>
      <c r="J3063" s="168">
        <v>0</v>
      </c>
      <c r="K3063" s="168">
        <v>0</v>
      </c>
      <c r="L3063" s="168">
        <v>0</v>
      </c>
      <c r="M3063" s="168">
        <v>0</v>
      </c>
      <c r="N3063" s="168">
        <f t="shared" si="1423"/>
        <v>0</v>
      </c>
      <c r="O3063" s="168">
        <v>0</v>
      </c>
      <c r="P3063" s="168">
        <v>0</v>
      </c>
      <c r="Q3063" s="168">
        <v>0</v>
      </c>
      <c r="R3063" s="168">
        <v>0</v>
      </c>
      <c r="S3063" s="168">
        <f t="shared" si="1424"/>
        <v>0</v>
      </c>
      <c r="T3063" s="168">
        <v>0</v>
      </c>
      <c r="U3063" s="168">
        <v>0</v>
      </c>
      <c r="V3063" s="168">
        <v>0</v>
      </c>
      <c r="W3063" s="168">
        <v>0</v>
      </c>
    </row>
    <row r="3064" spans="2:23" ht="16.5" thickTop="1" thickBot="1">
      <c r="B3064" s="164" t="s">
        <v>124</v>
      </c>
      <c r="C3064" s="171" t="s">
        <v>121</v>
      </c>
      <c r="D3064" s="168">
        <f t="shared" si="1420"/>
        <v>0</v>
      </c>
      <c r="E3064" s="168">
        <f t="shared" si="1421"/>
        <v>0</v>
      </c>
      <c r="F3064" s="168">
        <f t="shared" si="1421"/>
        <v>0</v>
      </c>
      <c r="G3064" s="168">
        <f t="shared" si="1421"/>
        <v>0</v>
      </c>
      <c r="H3064" s="168">
        <f t="shared" si="1419"/>
        <v>0</v>
      </c>
      <c r="I3064" s="168">
        <f t="shared" si="1422"/>
        <v>0</v>
      </c>
      <c r="J3064" s="168">
        <v>0</v>
      </c>
      <c r="K3064" s="168">
        <v>0</v>
      </c>
      <c r="L3064" s="168">
        <v>0</v>
      </c>
      <c r="M3064" s="168">
        <v>0</v>
      </c>
      <c r="N3064" s="168">
        <f t="shared" si="1423"/>
        <v>0</v>
      </c>
      <c r="O3064" s="168">
        <v>0</v>
      </c>
      <c r="P3064" s="168">
        <v>0</v>
      </c>
      <c r="Q3064" s="168">
        <v>0</v>
      </c>
      <c r="R3064" s="168">
        <v>0</v>
      </c>
      <c r="S3064" s="168">
        <f t="shared" si="1424"/>
        <v>0</v>
      </c>
      <c r="T3064" s="168">
        <v>0</v>
      </c>
      <c r="U3064" s="168">
        <v>0</v>
      </c>
      <c r="V3064" s="168">
        <v>0</v>
      </c>
      <c r="W3064" s="168">
        <v>0</v>
      </c>
    </row>
    <row r="3065" spans="2:23" ht="31.5" thickTop="1" thickBot="1">
      <c r="B3065" s="164" t="s">
        <v>1087</v>
      </c>
      <c r="C3065" s="169" t="s">
        <v>1088</v>
      </c>
      <c r="D3065" s="168">
        <f t="shared" si="1420"/>
        <v>0</v>
      </c>
      <c r="E3065" s="168">
        <f t="shared" si="1421"/>
        <v>0</v>
      </c>
      <c r="F3065" s="168">
        <f t="shared" si="1421"/>
        <v>0</v>
      </c>
      <c r="G3065" s="168">
        <f t="shared" si="1421"/>
        <v>0</v>
      </c>
      <c r="H3065" s="168">
        <f t="shared" si="1419"/>
        <v>0</v>
      </c>
      <c r="I3065" s="168">
        <f t="shared" si="1422"/>
        <v>0</v>
      </c>
      <c r="J3065" s="168">
        <f>SUM(J3066,J3077)</f>
        <v>0</v>
      </c>
      <c r="K3065" s="168">
        <f>SUM(K3066,K3077)</f>
        <v>0</v>
      </c>
      <c r="L3065" s="168">
        <f>SUM(L3066,L3077)</f>
        <v>0</v>
      </c>
      <c r="M3065" s="168">
        <f>SUM(M3066,M3077)</f>
        <v>0</v>
      </c>
      <c r="N3065" s="168">
        <f t="shared" si="1423"/>
        <v>0</v>
      </c>
      <c r="O3065" s="168">
        <f>SUM(O3066,O3077)</f>
        <v>0</v>
      </c>
      <c r="P3065" s="168">
        <f>SUM(P3066,P3077)</f>
        <v>0</v>
      </c>
      <c r="Q3065" s="168">
        <f>SUM(Q3066,Q3077)</f>
        <v>0</v>
      </c>
      <c r="R3065" s="168">
        <f>SUM(R3066,R3077)</f>
        <v>0</v>
      </c>
      <c r="S3065" s="168">
        <f t="shared" si="1424"/>
        <v>0</v>
      </c>
      <c r="T3065" s="168">
        <f>SUM(T3066,T3077)</f>
        <v>0</v>
      </c>
      <c r="U3065" s="168">
        <f>SUM(U3066,U3077)</f>
        <v>0</v>
      </c>
      <c r="V3065" s="168">
        <f>SUM(V3066,V3077)</f>
        <v>0</v>
      </c>
      <c r="W3065" s="168">
        <f>SUM(W3066,W3077)</f>
        <v>0</v>
      </c>
    </row>
    <row r="3066" spans="2:23" ht="16.5" thickTop="1" thickBot="1">
      <c r="B3066" s="164" t="s">
        <v>124</v>
      </c>
      <c r="C3066" s="170" t="s">
        <v>96</v>
      </c>
      <c r="D3066" s="168">
        <f t="shared" si="1420"/>
        <v>0</v>
      </c>
      <c r="E3066" s="168">
        <f t="shared" si="1421"/>
        <v>0</v>
      </c>
      <c r="F3066" s="168">
        <f t="shared" si="1421"/>
        <v>0</v>
      </c>
      <c r="G3066" s="168">
        <f t="shared" si="1421"/>
        <v>0</v>
      </c>
      <c r="H3066" s="168">
        <f t="shared" si="1419"/>
        <v>0</v>
      </c>
      <c r="I3066" s="168">
        <f t="shared" si="1422"/>
        <v>0</v>
      </c>
      <c r="J3066" s="168">
        <f>SUM(J3067:J3069,J3074:J3075)</f>
        <v>0</v>
      </c>
      <c r="K3066" s="168">
        <f>SUM(K3067:K3069,K3074:K3075)</f>
        <v>0</v>
      </c>
      <c r="L3066" s="168">
        <f>SUM(L3067:L3069,L3074:L3075)</f>
        <v>0</v>
      </c>
      <c r="M3066" s="168">
        <f>SUM(M3067:M3069,M3074:M3075)</f>
        <v>0</v>
      </c>
      <c r="N3066" s="168">
        <f t="shared" si="1423"/>
        <v>0</v>
      </c>
      <c r="O3066" s="168">
        <f>SUM(O3067:O3069,O3074:O3075)</f>
        <v>0</v>
      </c>
      <c r="P3066" s="168">
        <f>SUM(P3067:P3069,P3074:P3075)</f>
        <v>0</v>
      </c>
      <c r="Q3066" s="168">
        <f>SUM(Q3067:Q3069,Q3074:Q3075)</f>
        <v>0</v>
      </c>
      <c r="R3066" s="168">
        <f>SUM(R3067:R3069,R3074:R3075)</f>
        <v>0</v>
      </c>
      <c r="S3066" s="168">
        <f t="shared" si="1424"/>
        <v>0</v>
      </c>
      <c r="T3066" s="168">
        <f>SUM(T3067:T3069,T3074:T3075)</f>
        <v>0</v>
      </c>
      <c r="U3066" s="168">
        <f>SUM(U3067:U3069,U3074:U3075)</f>
        <v>0</v>
      </c>
      <c r="V3066" s="168">
        <f>SUM(V3067:V3069,V3074:V3075)</f>
        <v>0</v>
      </c>
      <c r="W3066" s="168">
        <f>SUM(W3067:W3069,W3074:W3075)</f>
        <v>0</v>
      </c>
    </row>
    <row r="3067" spans="2:23" ht="16.5" thickTop="1" thickBot="1">
      <c r="B3067" s="164" t="s">
        <v>124</v>
      </c>
      <c r="C3067" s="171" t="s">
        <v>97</v>
      </c>
      <c r="D3067" s="168">
        <f t="shared" si="1420"/>
        <v>0</v>
      </c>
      <c r="E3067" s="168">
        <f t="shared" si="1421"/>
        <v>0</v>
      </c>
      <c r="F3067" s="168">
        <f t="shared" si="1421"/>
        <v>0</v>
      </c>
      <c r="G3067" s="168">
        <f t="shared" si="1421"/>
        <v>0</v>
      </c>
      <c r="H3067" s="168">
        <f t="shared" si="1419"/>
        <v>0</v>
      </c>
      <c r="I3067" s="168">
        <f t="shared" si="1422"/>
        <v>0</v>
      </c>
      <c r="J3067" s="168">
        <v>0</v>
      </c>
      <c r="K3067" s="168">
        <v>0</v>
      </c>
      <c r="L3067" s="168">
        <v>0</v>
      </c>
      <c r="M3067" s="168">
        <v>0</v>
      </c>
      <c r="N3067" s="168">
        <f t="shared" si="1423"/>
        <v>0</v>
      </c>
      <c r="O3067" s="168">
        <v>0</v>
      </c>
      <c r="P3067" s="168">
        <v>0</v>
      </c>
      <c r="Q3067" s="168">
        <v>0</v>
      </c>
      <c r="R3067" s="168">
        <v>0</v>
      </c>
      <c r="S3067" s="168">
        <f t="shared" si="1424"/>
        <v>0</v>
      </c>
      <c r="T3067" s="168">
        <v>0</v>
      </c>
      <c r="U3067" s="168">
        <v>0</v>
      </c>
      <c r="V3067" s="168">
        <v>0</v>
      </c>
      <c r="W3067" s="168">
        <v>0</v>
      </c>
    </row>
    <row r="3068" spans="2:23" ht="16.5" thickTop="1" thickBot="1">
      <c r="B3068" s="164" t="s">
        <v>124</v>
      </c>
      <c r="C3068" s="171" t="s">
        <v>98</v>
      </c>
      <c r="D3068" s="168">
        <f t="shared" si="1420"/>
        <v>0</v>
      </c>
      <c r="E3068" s="168">
        <f t="shared" si="1421"/>
        <v>0</v>
      </c>
      <c r="F3068" s="168">
        <f t="shared" si="1421"/>
        <v>0</v>
      </c>
      <c r="G3068" s="168">
        <f t="shared" si="1421"/>
        <v>0</v>
      </c>
      <c r="H3068" s="168">
        <f t="shared" si="1419"/>
        <v>0</v>
      </c>
      <c r="I3068" s="168">
        <f t="shared" si="1422"/>
        <v>0</v>
      </c>
      <c r="J3068" s="168">
        <v>0</v>
      </c>
      <c r="K3068" s="168">
        <v>0</v>
      </c>
      <c r="L3068" s="168">
        <v>0</v>
      </c>
      <c r="M3068" s="168">
        <v>0</v>
      </c>
      <c r="N3068" s="168">
        <f t="shared" si="1423"/>
        <v>0</v>
      </c>
      <c r="O3068" s="168">
        <v>0</v>
      </c>
      <c r="P3068" s="168">
        <v>0</v>
      </c>
      <c r="Q3068" s="168">
        <v>0</v>
      </c>
      <c r="R3068" s="168">
        <v>0</v>
      </c>
      <c r="S3068" s="168">
        <f t="shared" si="1424"/>
        <v>0</v>
      </c>
      <c r="T3068" s="168">
        <v>0</v>
      </c>
      <c r="U3068" s="168">
        <v>0</v>
      </c>
      <c r="V3068" s="168">
        <v>0</v>
      </c>
      <c r="W3068" s="168">
        <v>0</v>
      </c>
    </row>
    <row r="3069" spans="2:23" ht="16.5" thickTop="1" thickBot="1">
      <c r="B3069" s="164" t="s">
        <v>124</v>
      </c>
      <c r="C3069" s="171" t="s">
        <v>15</v>
      </c>
      <c r="D3069" s="168">
        <f t="shared" si="1420"/>
        <v>0</v>
      </c>
      <c r="E3069" s="168">
        <f t="shared" si="1421"/>
        <v>0</v>
      </c>
      <c r="F3069" s="168">
        <f t="shared" si="1421"/>
        <v>0</v>
      </c>
      <c r="G3069" s="168">
        <f t="shared" si="1421"/>
        <v>0</v>
      </c>
      <c r="H3069" s="168">
        <f t="shared" si="1419"/>
        <v>0</v>
      </c>
      <c r="I3069" s="168">
        <f t="shared" si="1422"/>
        <v>0</v>
      </c>
      <c r="J3069" s="168">
        <f t="shared" ref="J3069:M3072" si="1434">SUM(J3070)</f>
        <v>0</v>
      </c>
      <c r="K3069" s="168">
        <f t="shared" si="1434"/>
        <v>0</v>
      </c>
      <c r="L3069" s="168">
        <f t="shared" si="1434"/>
        <v>0</v>
      </c>
      <c r="M3069" s="168">
        <f t="shared" si="1434"/>
        <v>0</v>
      </c>
      <c r="N3069" s="168">
        <f t="shared" si="1423"/>
        <v>0</v>
      </c>
      <c r="O3069" s="168">
        <f t="shared" ref="O3069:R3072" si="1435">SUM(O3070)</f>
        <v>0</v>
      </c>
      <c r="P3069" s="168">
        <f t="shared" si="1435"/>
        <v>0</v>
      </c>
      <c r="Q3069" s="168">
        <f t="shared" si="1435"/>
        <v>0</v>
      </c>
      <c r="R3069" s="168">
        <f t="shared" si="1435"/>
        <v>0</v>
      </c>
      <c r="S3069" s="168">
        <f t="shared" si="1424"/>
        <v>0</v>
      </c>
      <c r="T3069" s="168">
        <f t="shared" ref="T3069:W3072" si="1436">SUM(T3070)</f>
        <v>0</v>
      </c>
      <c r="U3069" s="168">
        <f t="shared" si="1436"/>
        <v>0</v>
      </c>
      <c r="V3069" s="168">
        <f t="shared" si="1436"/>
        <v>0</v>
      </c>
      <c r="W3069" s="168">
        <f t="shared" si="1436"/>
        <v>0</v>
      </c>
    </row>
    <row r="3070" spans="2:23" ht="16.5" thickTop="1" thickBot="1">
      <c r="B3070" s="164" t="s">
        <v>124</v>
      </c>
      <c r="C3070" s="172" t="s">
        <v>140</v>
      </c>
      <c r="D3070" s="168">
        <f t="shared" si="1420"/>
        <v>0</v>
      </c>
      <c r="E3070" s="168">
        <f t="shared" si="1421"/>
        <v>0</v>
      </c>
      <c r="F3070" s="168">
        <f t="shared" si="1421"/>
        <v>0</v>
      </c>
      <c r="G3070" s="168">
        <f t="shared" si="1421"/>
        <v>0</v>
      </c>
      <c r="H3070" s="168">
        <f t="shared" si="1419"/>
        <v>0</v>
      </c>
      <c r="I3070" s="168">
        <f t="shared" si="1422"/>
        <v>0</v>
      </c>
      <c r="J3070" s="168">
        <f t="shared" si="1434"/>
        <v>0</v>
      </c>
      <c r="K3070" s="168">
        <f t="shared" si="1434"/>
        <v>0</v>
      </c>
      <c r="L3070" s="168">
        <f t="shared" si="1434"/>
        <v>0</v>
      </c>
      <c r="M3070" s="168">
        <f t="shared" si="1434"/>
        <v>0</v>
      </c>
      <c r="N3070" s="168">
        <f t="shared" si="1423"/>
        <v>0</v>
      </c>
      <c r="O3070" s="168">
        <f t="shared" si="1435"/>
        <v>0</v>
      </c>
      <c r="P3070" s="168">
        <f t="shared" si="1435"/>
        <v>0</v>
      </c>
      <c r="Q3070" s="168">
        <f t="shared" si="1435"/>
        <v>0</v>
      </c>
      <c r="R3070" s="168">
        <f t="shared" si="1435"/>
        <v>0</v>
      </c>
      <c r="S3070" s="168">
        <f t="shared" si="1424"/>
        <v>0</v>
      </c>
      <c r="T3070" s="168">
        <f t="shared" si="1436"/>
        <v>0</v>
      </c>
      <c r="U3070" s="168">
        <f t="shared" si="1436"/>
        <v>0</v>
      </c>
      <c r="V3070" s="168">
        <f t="shared" si="1436"/>
        <v>0</v>
      </c>
      <c r="W3070" s="168">
        <f t="shared" si="1436"/>
        <v>0</v>
      </c>
    </row>
    <row r="3071" spans="2:23" ht="16.5" thickTop="1" thickBot="1">
      <c r="B3071" s="164" t="s">
        <v>124</v>
      </c>
      <c r="C3071" s="173" t="s">
        <v>138</v>
      </c>
      <c r="D3071" s="168">
        <f t="shared" si="1420"/>
        <v>0</v>
      </c>
      <c r="E3071" s="168">
        <f t="shared" si="1421"/>
        <v>0</v>
      </c>
      <c r="F3071" s="168">
        <f t="shared" si="1421"/>
        <v>0</v>
      </c>
      <c r="G3071" s="168">
        <f t="shared" si="1421"/>
        <v>0</v>
      </c>
      <c r="H3071" s="168">
        <f t="shared" si="1419"/>
        <v>0</v>
      </c>
      <c r="I3071" s="168">
        <f t="shared" si="1422"/>
        <v>0</v>
      </c>
      <c r="J3071" s="168">
        <f t="shared" si="1434"/>
        <v>0</v>
      </c>
      <c r="K3071" s="168">
        <f t="shared" si="1434"/>
        <v>0</v>
      </c>
      <c r="L3071" s="168">
        <f t="shared" si="1434"/>
        <v>0</v>
      </c>
      <c r="M3071" s="168">
        <f t="shared" si="1434"/>
        <v>0</v>
      </c>
      <c r="N3071" s="168">
        <f t="shared" si="1423"/>
        <v>0</v>
      </c>
      <c r="O3071" s="168">
        <f t="shared" si="1435"/>
        <v>0</v>
      </c>
      <c r="P3071" s="168">
        <f t="shared" si="1435"/>
        <v>0</v>
      </c>
      <c r="Q3071" s="168">
        <f t="shared" si="1435"/>
        <v>0</v>
      </c>
      <c r="R3071" s="168">
        <f t="shared" si="1435"/>
        <v>0</v>
      </c>
      <c r="S3071" s="168">
        <f t="shared" si="1424"/>
        <v>0</v>
      </c>
      <c r="T3071" s="168">
        <f t="shared" si="1436"/>
        <v>0</v>
      </c>
      <c r="U3071" s="168">
        <f t="shared" si="1436"/>
        <v>0</v>
      </c>
      <c r="V3071" s="168">
        <f t="shared" si="1436"/>
        <v>0</v>
      </c>
      <c r="W3071" s="168">
        <f t="shared" si="1436"/>
        <v>0</v>
      </c>
    </row>
    <row r="3072" spans="2:23" ht="16.5" thickTop="1" thickBot="1">
      <c r="B3072" s="164" t="s">
        <v>124</v>
      </c>
      <c r="C3072" s="174" t="s">
        <v>141</v>
      </c>
      <c r="D3072" s="168">
        <f t="shared" si="1420"/>
        <v>0</v>
      </c>
      <c r="E3072" s="168">
        <f t="shared" si="1421"/>
        <v>0</v>
      </c>
      <c r="F3072" s="168">
        <f t="shared" si="1421"/>
        <v>0</v>
      </c>
      <c r="G3072" s="168">
        <f t="shared" si="1421"/>
        <v>0</v>
      </c>
      <c r="H3072" s="168">
        <f t="shared" si="1419"/>
        <v>0</v>
      </c>
      <c r="I3072" s="168">
        <f t="shared" si="1422"/>
        <v>0</v>
      </c>
      <c r="J3072" s="168">
        <f t="shared" si="1434"/>
        <v>0</v>
      </c>
      <c r="K3072" s="168">
        <f t="shared" si="1434"/>
        <v>0</v>
      </c>
      <c r="L3072" s="168">
        <f t="shared" si="1434"/>
        <v>0</v>
      </c>
      <c r="M3072" s="168">
        <f t="shared" si="1434"/>
        <v>0</v>
      </c>
      <c r="N3072" s="168">
        <f t="shared" si="1423"/>
        <v>0</v>
      </c>
      <c r="O3072" s="168">
        <f t="shared" si="1435"/>
        <v>0</v>
      </c>
      <c r="P3072" s="168">
        <f t="shared" si="1435"/>
        <v>0</v>
      </c>
      <c r="Q3072" s="168">
        <f t="shared" si="1435"/>
        <v>0</v>
      </c>
      <c r="R3072" s="168">
        <f t="shared" si="1435"/>
        <v>0</v>
      </c>
      <c r="S3072" s="168">
        <f t="shared" si="1424"/>
        <v>0</v>
      </c>
      <c r="T3072" s="168">
        <f t="shared" si="1436"/>
        <v>0</v>
      </c>
      <c r="U3072" s="168">
        <f t="shared" si="1436"/>
        <v>0</v>
      </c>
      <c r="V3072" s="168">
        <f t="shared" si="1436"/>
        <v>0</v>
      </c>
      <c r="W3072" s="168">
        <f t="shared" si="1436"/>
        <v>0</v>
      </c>
    </row>
    <row r="3073" spans="2:23" ht="31.5" thickTop="1" thickBot="1">
      <c r="B3073" s="164" t="s">
        <v>124</v>
      </c>
      <c r="C3073" s="175" t="s">
        <v>143</v>
      </c>
      <c r="D3073" s="168">
        <f t="shared" si="1420"/>
        <v>0</v>
      </c>
      <c r="E3073" s="168">
        <f t="shared" si="1421"/>
        <v>0</v>
      </c>
      <c r="F3073" s="168">
        <f t="shared" si="1421"/>
        <v>0</v>
      </c>
      <c r="G3073" s="168">
        <f t="shared" si="1421"/>
        <v>0</v>
      </c>
      <c r="H3073" s="168">
        <f t="shared" si="1419"/>
        <v>0</v>
      </c>
      <c r="I3073" s="168">
        <f t="shared" si="1422"/>
        <v>0</v>
      </c>
      <c r="J3073" s="168">
        <v>0</v>
      </c>
      <c r="K3073" s="168">
        <v>0</v>
      </c>
      <c r="L3073" s="168">
        <v>0</v>
      </c>
      <c r="M3073" s="168">
        <v>0</v>
      </c>
      <c r="N3073" s="168">
        <f t="shared" si="1423"/>
        <v>0</v>
      </c>
      <c r="O3073" s="168">
        <v>0</v>
      </c>
      <c r="P3073" s="168">
        <v>0</v>
      </c>
      <c r="Q3073" s="168">
        <v>0</v>
      </c>
      <c r="R3073" s="168">
        <v>0</v>
      </c>
      <c r="S3073" s="168">
        <f t="shared" si="1424"/>
        <v>0</v>
      </c>
      <c r="T3073" s="168">
        <v>0</v>
      </c>
      <c r="U3073" s="168">
        <v>0</v>
      </c>
      <c r="V3073" s="168">
        <v>0</v>
      </c>
      <c r="W3073" s="168">
        <v>0</v>
      </c>
    </row>
    <row r="3074" spans="2:23" ht="16.5" thickTop="1" thickBot="1">
      <c r="B3074" s="164" t="s">
        <v>124</v>
      </c>
      <c r="C3074" s="171" t="s">
        <v>101</v>
      </c>
      <c r="D3074" s="168">
        <f t="shared" si="1420"/>
        <v>0</v>
      </c>
      <c r="E3074" s="168">
        <f t="shared" si="1421"/>
        <v>0</v>
      </c>
      <c r="F3074" s="168">
        <f t="shared" si="1421"/>
        <v>0</v>
      </c>
      <c r="G3074" s="168">
        <f t="shared" si="1421"/>
        <v>0</v>
      </c>
      <c r="H3074" s="168">
        <f t="shared" si="1419"/>
        <v>0</v>
      </c>
      <c r="I3074" s="168">
        <f t="shared" si="1422"/>
        <v>0</v>
      </c>
      <c r="J3074" s="168">
        <v>0</v>
      </c>
      <c r="K3074" s="168">
        <v>0</v>
      </c>
      <c r="L3074" s="168">
        <v>0</v>
      </c>
      <c r="M3074" s="168">
        <v>0</v>
      </c>
      <c r="N3074" s="168">
        <f t="shared" si="1423"/>
        <v>0</v>
      </c>
      <c r="O3074" s="168">
        <v>0</v>
      </c>
      <c r="P3074" s="168">
        <v>0</v>
      </c>
      <c r="Q3074" s="168">
        <v>0</v>
      </c>
      <c r="R3074" s="168">
        <v>0</v>
      </c>
      <c r="S3074" s="168">
        <f t="shared" si="1424"/>
        <v>0</v>
      </c>
      <c r="T3074" s="168">
        <v>0</v>
      </c>
      <c r="U3074" s="168">
        <v>0</v>
      </c>
      <c r="V3074" s="168">
        <v>0</v>
      </c>
      <c r="W3074" s="168">
        <v>0</v>
      </c>
    </row>
    <row r="3075" spans="2:23" ht="16.5" thickTop="1" thickBot="1">
      <c r="B3075" s="164" t="s">
        <v>124</v>
      </c>
      <c r="C3075" s="171" t="s">
        <v>102</v>
      </c>
      <c r="D3075" s="168">
        <f t="shared" si="1420"/>
        <v>0</v>
      </c>
      <c r="E3075" s="168">
        <f t="shared" si="1421"/>
        <v>0</v>
      </c>
      <c r="F3075" s="168">
        <f t="shared" si="1421"/>
        <v>0</v>
      </c>
      <c r="G3075" s="168">
        <f t="shared" si="1421"/>
        <v>0</v>
      </c>
      <c r="H3075" s="168">
        <f t="shared" si="1419"/>
        <v>0</v>
      </c>
      <c r="I3075" s="168">
        <f t="shared" si="1422"/>
        <v>0</v>
      </c>
      <c r="J3075" s="168">
        <f>SUM(J3076)</f>
        <v>0</v>
      </c>
      <c r="K3075" s="168">
        <f>SUM(K3076)</f>
        <v>0</v>
      </c>
      <c r="L3075" s="168">
        <f>SUM(L3076)</f>
        <v>0</v>
      </c>
      <c r="M3075" s="168">
        <f>SUM(M3076)</f>
        <v>0</v>
      </c>
      <c r="N3075" s="168">
        <f t="shared" si="1423"/>
        <v>0</v>
      </c>
      <c r="O3075" s="168">
        <f>SUM(O3076)</f>
        <v>0</v>
      </c>
      <c r="P3075" s="168">
        <f>SUM(P3076)</f>
        <v>0</v>
      </c>
      <c r="Q3075" s="168">
        <f>SUM(Q3076)</f>
        <v>0</v>
      </c>
      <c r="R3075" s="168">
        <f>SUM(R3076)</f>
        <v>0</v>
      </c>
      <c r="S3075" s="168">
        <f t="shared" si="1424"/>
        <v>0</v>
      </c>
      <c r="T3075" s="168">
        <f>SUM(T3076)</f>
        <v>0</v>
      </c>
      <c r="U3075" s="168">
        <f>SUM(U3076)</f>
        <v>0</v>
      </c>
      <c r="V3075" s="168">
        <f>SUM(V3076)</f>
        <v>0</v>
      </c>
      <c r="W3075" s="168">
        <f>SUM(W3076)</f>
        <v>0</v>
      </c>
    </row>
    <row r="3076" spans="2:23" ht="31.5" thickTop="1" thickBot="1">
      <c r="B3076" s="164" t="s">
        <v>124</v>
      </c>
      <c r="C3076" s="172" t="s">
        <v>156</v>
      </c>
      <c r="D3076" s="168">
        <f t="shared" si="1420"/>
        <v>0</v>
      </c>
      <c r="E3076" s="168">
        <f t="shared" si="1421"/>
        <v>0</v>
      </c>
      <c r="F3076" s="168">
        <f t="shared" si="1421"/>
        <v>0</v>
      </c>
      <c r="G3076" s="168">
        <f t="shared" si="1421"/>
        <v>0</v>
      </c>
      <c r="H3076" s="168">
        <f t="shared" si="1419"/>
        <v>0</v>
      </c>
      <c r="I3076" s="168">
        <f t="shared" si="1422"/>
        <v>0</v>
      </c>
      <c r="J3076" s="168">
        <v>0</v>
      </c>
      <c r="K3076" s="168">
        <v>0</v>
      </c>
      <c r="L3076" s="168">
        <v>0</v>
      </c>
      <c r="M3076" s="168">
        <v>0</v>
      </c>
      <c r="N3076" s="168">
        <f t="shared" si="1423"/>
        <v>0</v>
      </c>
      <c r="O3076" s="168">
        <v>0</v>
      </c>
      <c r="P3076" s="168">
        <v>0</v>
      </c>
      <c r="Q3076" s="168">
        <v>0</v>
      </c>
      <c r="R3076" s="168">
        <v>0</v>
      </c>
      <c r="S3076" s="168">
        <f t="shared" si="1424"/>
        <v>0</v>
      </c>
      <c r="T3076" s="168">
        <v>0</v>
      </c>
      <c r="U3076" s="168">
        <v>0</v>
      </c>
      <c r="V3076" s="168">
        <v>0</v>
      </c>
      <c r="W3076" s="168">
        <v>0</v>
      </c>
    </row>
    <row r="3077" spans="2:23" ht="16.5" thickTop="1" thickBot="1">
      <c r="B3077" s="164" t="s">
        <v>124</v>
      </c>
      <c r="C3077" s="170" t="s">
        <v>121</v>
      </c>
      <c r="D3077" s="168">
        <f t="shared" si="1420"/>
        <v>0</v>
      </c>
      <c r="E3077" s="168">
        <f t="shared" si="1421"/>
        <v>0</v>
      </c>
      <c r="F3077" s="168">
        <f t="shared" si="1421"/>
        <v>0</v>
      </c>
      <c r="G3077" s="168">
        <f t="shared" si="1421"/>
        <v>0</v>
      </c>
      <c r="H3077" s="168">
        <f t="shared" si="1421"/>
        <v>0</v>
      </c>
      <c r="I3077" s="168">
        <f t="shared" si="1422"/>
        <v>0</v>
      </c>
      <c r="J3077" s="168">
        <v>0</v>
      </c>
      <c r="K3077" s="168">
        <v>0</v>
      </c>
      <c r="L3077" s="168">
        <v>0</v>
      </c>
      <c r="M3077" s="168">
        <v>0</v>
      </c>
      <c r="N3077" s="168">
        <f t="shared" si="1423"/>
        <v>0</v>
      </c>
      <c r="O3077" s="168">
        <v>0</v>
      </c>
      <c r="P3077" s="168">
        <v>0</v>
      </c>
      <c r="Q3077" s="168">
        <v>0</v>
      </c>
      <c r="R3077" s="168">
        <v>0</v>
      </c>
      <c r="S3077" s="168">
        <f t="shared" si="1424"/>
        <v>0</v>
      </c>
      <c r="T3077" s="168">
        <v>0</v>
      </c>
      <c r="U3077" s="168">
        <v>0</v>
      </c>
      <c r="V3077" s="168">
        <v>0</v>
      </c>
      <c r="W3077" s="168">
        <v>0</v>
      </c>
    </row>
    <row r="3078" spans="2:23" ht="31.5" thickTop="1" thickBot="1">
      <c r="B3078" s="164" t="s">
        <v>1089</v>
      </c>
      <c r="C3078" s="167" t="s">
        <v>1090</v>
      </c>
      <c r="D3078" s="168">
        <f t="shared" ref="D3078:D3141" si="1437">SUM(E3078:H3078)</f>
        <v>628575000</v>
      </c>
      <c r="E3078" s="168">
        <f t="shared" ref="E3078:H3141" si="1438">SUM(J3078,O3078,T3078)</f>
        <v>166409896</v>
      </c>
      <c r="F3078" s="168">
        <f t="shared" si="1438"/>
        <v>116538423</v>
      </c>
      <c r="G3078" s="168">
        <f t="shared" si="1438"/>
        <v>177513293</v>
      </c>
      <c r="H3078" s="168">
        <f t="shared" si="1438"/>
        <v>168113388</v>
      </c>
      <c r="I3078" s="168">
        <f t="shared" ref="I3078:I3141" si="1439">SUM(J3078:M3078)</f>
        <v>587295000</v>
      </c>
      <c r="J3078" s="168">
        <f t="shared" ref="J3078:M3079" si="1440">SUM(J3096,J3129,J3186,J3231,J3269,J3371,J3393,J3401,J3437,J3474,J3495,J3523,J3531,J3546,J3559)</f>
        <v>144601896</v>
      </c>
      <c r="K3078" s="168">
        <f t="shared" si="1440"/>
        <v>103090423</v>
      </c>
      <c r="L3078" s="168">
        <f t="shared" si="1440"/>
        <v>172885293</v>
      </c>
      <c r="M3078" s="168">
        <f t="shared" si="1440"/>
        <v>166717388</v>
      </c>
      <c r="N3078" s="168">
        <f t="shared" ref="N3078:N3141" si="1441">SUM(O3078:R3078)</f>
        <v>2300000</v>
      </c>
      <c r="O3078" s="168">
        <f t="shared" ref="O3078:R3079" si="1442">SUM(O3096,O3129,O3186,O3231,O3269,O3371,O3393,O3401,O3437,O3474,O3495,O3523,O3531,O3546,O3559)</f>
        <v>828000</v>
      </c>
      <c r="P3078" s="168">
        <f t="shared" si="1442"/>
        <v>448000</v>
      </c>
      <c r="Q3078" s="168">
        <f t="shared" si="1442"/>
        <v>628000</v>
      </c>
      <c r="R3078" s="168">
        <f t="shared" si="1442"/>
        <v>396000</v>
      </c>
      <c r="S3078" s="168">
        <f t="shared" ref="S3078:S3141" si="1443">SUM(T3078:W3078)</f>
        <v>38980000</v>
      </c>
      <c r="T3078" s="168">
        <f t="shared" ref="T3078:W3079" si="1444">SUM(T3096,T3129,T3186,T3231,T3269,T3371,T3393,T3401,T3437,T3474,T3495,T3523,T3531,T3546,T3559)</f>
        <v>20980000</v>
      </c>
      <c r="U3078" s="168">
        <f t="shared" si="1444"/>
        <v>13000000</v>
      </c>
      <c r="V3078" s="168">
        <f t="shared" si="1444"/>
        <v>4000000</v>
      </c>
      <c r="W3078" s="168">
        <f t="shared" si="1444"/>
        <v>1000000</v>
      </c>
    </row>
    <row r="3079" spans="2:23" ht="16.5" thickTop="1" thickBot="1">
      <c r="B3079" s="164" t="s">
        <v>124</v>
      </c>
      <c r="C3079" s="169" t="s">
        <v>96</v>
      </c>
      <c r="D3079" s="168">
        <f t="shared" si="1437"/>
        <v>611091000</v>
      </c>
      <c r="E3079" s="168">
        <f t="shared" si="1438"/>
        <v>159029596</v>
      </c>
      <c r="F3079" s="168">
        <f t="shared" si="1438"/>
        <v>109462723</v>
      </c>
      <c r="G3079" s="168">
        <f t="shared" si="1438"/>
        <v>175296793</v>
      </c>
      <c r="H3079" s="168">
        <f t="shared" si="1438"/>
        <v>167301888</v>
      </c>
      <c r="I3079" s="168">
        <f t="shared" si="1439"/>
        <v>572871000</v>
      </c>
      <c r="J3079" s="168">
        <f t="shared" si="1440"/>
        <v>138971596</v>
      </c>
      <c r="K3079" s="168">
        <f t="shared" si="1440"/>
        <v>96914723</v>
      </c>
      <c r="L3079" s="168">
        <f t="shared" si="1440"/>
        <v>170968793</v>
      </c>
      <c r="M3079" s="168">
        <f t="shared" si="1440"/>
        <v>166015888</v>
      </c>
      <c r="N3079" s="168">
        <f t="shared" si="1441"/>
        <v>1240000</v>
      </c>
      <c r="O3079" s="168">
        <f t="shared" si="1442"/>
        <v>328000</v>
      </c>
      <c r="P3079" s="168">
        <f t="shared" si="1442"/>
        <v>298000</v>
      </c>
      <c r="Q3079" s="168">
        <f t="shared" si="1442"/>
        <v>328000</v>
      </c>
      <c r="R3079" s="168">
        <f t="shared" si="1442"/>
        <v>286000</v>
      </c>
      <c r="S3079" s="168">
        <f t="shared" si="1443"/>
        <v>36980000</v>
      </c>
      <c r="T3079" s="168">
        <f t="shared" si="1444"/>
        <v>19730000</v>
      </c>
      <c r="U3079" s="168">
        <f t="shared" si="1444"/>
        <v>12250000</v>
      </c>
      <c r="V3079" s="168">
        <f t="shared" si="1444"/>
        <v>4000000</v>
      </c>
      <c r="W3079" s="168">
        <f t="shared" si="1444"/>
        <v>1000000</v>
      </c>
    </row>
    <row r="3080" spans="2:23" ht="16.5" thickTop="1" thickBot="1">
      <c r="B3080" s="164" t="s">
        <v>124</v>
      </c>
      <c r="C3080" s="170" t="s">
        <v>97</v>
      </c>
      <c r="D3080" s="168">
        <f t="shared" si="1437"/>
        <v>48240000</v>
      </c>
      <c r="E3080" s="168">
        <f t="shared" si="1438"/>
        <v>14685500</v>
      </c>
      <c r="F3080" s="168">
        <f t="shared" si="1438"/>
        <v>14115500</v>
      </c>
      <c r="G3080" s="168">
        <f t="shared" si="1438"/>
        <v>11742500</v>
      </c>
      <c r="H3080" s="168">
        <f t="shared" si="1438"/>
        <v>7696500</v>
      </c>
      <c r="I3080" s="168">
        <f t="shared" si="1439"/>
        <v>47610000</v>
      </c>
      <c r="J3080" s="168">
        <f t="shared" ref="J3080:M3081" si="1445">SUM(J3098,J3131,J3188,J3233,J3271,J3395,J3403,J3439,J3476,J3497,J3525,J3533,J3548,J3561)</f>
        <v>14527500</v>
      </c>
      <c r="K3080" s="168">
        <f t="shared" si="1445"/>
        <v>13957500</v>
      </c>
      <c r="L3080" s="168">
        <f t="shared" si="1445"/>
        <v>11584500</v>
      </c>
      <c r="M3080" s="168">
        <f t="shared" si="1445"/>
        <v>7540500</v>
      </c>
      <c r="N3080" s="168">
        <f t="shared" si="1441"/>
        <v>630000</v>
      </c>
      <c r="O3080" s="168">
        <f t="shared" ref="O3080:R3081" si="1446">SUM(O3098,O3131,O3188,O3233,O3271,O3395,O3403,O3439,O3476,O3497,O3525,O3533,O3548,O3561)</f>
        <v>158000</v>
      </c>
      <c r="P3080" s="168">
        <f t="shared" si="1446"/>
        <v>158000</v>
      </c>
      <c r="Q3080" s="168">
        <f t="shared" si="1446"/>
        <v>158000</v>
      </c>
      <c r="R3080" s="168">
        <f t="shared" si="1446"/>
        <v>156000</v>
      </c>
      <c r="S3080" s="168">
        <f t="shared" si="1443"/>
        <v>0</v>
      </c>
      <c r="T3080" s="168">
        <f t="shared" ref="T3080:W3081" si="1447">SUM(T3098,T3131,T3188,T3233,T3271,T3395,T3403,T3439,T3476,T3497,T3525,T3533,T3548,T3561)</f>
        <v>0</v>
      </c>
      <c r="U3080" s="168">
        <f t="shared" si="1447"/>
        <v>0</v>
      </c>
      <c r="V3080" s="168">
        <f t="shared" si="1447"/>
        <v>0</v>
      </c>
      <c r="W3080" s="168">
        <f t="shared" si="1447"/>
        <v>0</v>
      </c>
    </row>
    <row r="3081" spans="2:23" ht="16.5" thickTop="1" thickBot="1">
      <c r="B3081" s="164" t="s">
        <v>124</v>
      </c>
      <c r="C3081" s="170" t="s">
        <v>98</v>
      </c>
      <c r="D3081" s="168">
        <f t="shared" si="1437"/>
        <v>62862000</v>
      </c>
      <c r="E3081" s="168">
        <f t="shared" si="1438"/>
        <v>10605296</v>
      </c>
      <c r="F3081" s="168">
        <f t="shared" si="1438"/>
        <v>18399123</v>
      </c>
      <c r="G3081" s="168">
        <f t="shared" si="1438"/>
        <v>18141993</v>
      </c>
      <c r="H3081" s="168">
        <f t="shared" si="1438"/>
        <v>15715588</v>
      </c>
      <c r="I3081" s="168">
        <f t="shared" si="1439"/>
        <v>62252000</v>
      </c>
      <c r="J3081" s="168">
        <f t="shared" si="1445"/>
        <v>10435296</v>
      </c>
      <c r="K3081" s="168">
        <f t="shared" si="1445"/>
        <v>18259123</v>
      </c>
      <c r="L3081" s="168">
        <f t="shared" si="1445"/>
        <v>17971993</v>
      </c>
      <c r="M3081" s="168">
        <f t="shared" si="1445"/>
        <v>15585588</v>
      </c>
      <c r="N3081" s="168">
        <f t="shared" si="1441"/>
        <v>610000</v>
      </c>
      <c r="O3081" s="168">
        <f t="shared" si="1446"/>
        <v>170000</v>
      </c>
      <c r="P3081" s="168">
        <f t="shared" si="1446"/>
        <v>140000</v>
      </c>
      <c r="Q3081" s="168">
        <f t="shared" si="1446"/>
        <v>170000</v>
      </c>
      <c r="R3081" s="168">
        <f t="shared" si="1446"/>
        <v>130000</v>
      </c>
      <c r="S3081" s="168">
        <f t="shared" si="1443"/>
        <v>0</v>
      </c>
      <c r="T3081" s="168">
        <f t="shared" si="1447"/>
        <v>0</v>
      </c>
      <c r="U3081" s="168">
        <f t="shared" si="1447"/>
        <v>0</v>
      </c>
      <c r="V3081" s="168">
        <f t="shared" si="1447"/>
        <v>0</v>
      </c>
      <c r="W3081" s="168">
        <f t="shared" si="1447"/>
        <v>0</v>
      </c>
    </row>
    <row r="3082" spans="2:23" ht="16.5" thickTop="1" thickBot="1">
      <c r="B3082" s="164" t="s">
        <v>124</v>
      </c>
      <c r="C3082" s="170" t="s">
        <v>100</v>
      </c>
      <c r="D3082" s="168">
        <f t="shared" si="1437"/>
        <v>375425000</v>
      </c>
      <c r="E3082" s="168">
        <f t="shared" si="1438"/>
        <v>102170000</v>
      </c>
      <c r="F3082" s="168">
        <f t="shared" si="1438"/>
        <v>43030000</v>
      </c>
      <c r="G3082" s="168">
        <f t="shared" si="1438"/>
        <v>112215000</v>
      </c>
      <c r="H3082" s="168">
        <f t="shared" si="1438"/>
        <v>118010000</v>
      </c>
      <c r="I3082" s="168">
        <f t="shared" si="1439"/>
        <v>375425000</v>
      </c>
      <c r="J3082" s="168">
        <f t="shared" ref="J3082:M3083" si="1448">SUM(J3190,J3273,J3373)</f>
        <v>102170000</v>
      </c>
      <c r="K3082" s="168">
        <f t="shared" si="1448"/>
        <v>43030000</v>
      </c>
      <c r="L3082" s="168">
        <f t="shared" si="1448"/>
        <v>112215000</v>
      </c>
      <c r="M3082" s="168">
        <f t="shared" si="1448"/>
        <v>118010000</v>
      </c>
      <c r="N3082" s="168">
        <f t="shared" si="1441"/>
        <v>0</v>
      </c>
      <c r="O3082" s="168">
        <f t="shared" ref="O3082:R3083" si="1449">SUM(O3190,O3273,O3373)</f>
        <v>0</v>
      </c>
      <c r="P3082" s="168">
        <f t="shared" si="1449"/>
        <v>0</v>
      </c>
      <c r="Q3082" s="168">
        <f t="shared" si="1449"/>
        <v>0</v>
      </c>
      <c r="R3082" s="168">
        <f t="shared" si="1449"/>
        <v>0</v>
      </c>
      <c r="S3082" s="168">
        <f t="shared" si="1443"/>
        <v>0</v>
      </c>
      <c r="T3082" s="168">
        <f t="shared" ref="T3082:W3083" si="1450">SUM(T3190,T3273,T3373)</f>
        <v>0</v>
      </c>
      <c r="U3082" s="168">
        <f t="shared" si="1450"/>
        <v>0</v>
      </c>
      <c r="V3082" s="168">
        <f t="shared" si="1450"/>
        <v>0</v>
      </c>
      <c r="W3082" s="168">
        <f t="shared" si="1450"/>
        <v>0</v>
      </c>
    </row>
    <row r="3083" spans="2:23" ht="16.5" thickTop="1" thickBot="1">
      <c r="B3083" s="164" t="s">
        <v>124</v>
      </c>
      <c r="C3083" s="171" t="s">
        <v>136</v>
      </c>
      <c r="D3083" s="168">
        <f t="shared" si="1437"/>
        <v>375425000</v>
      </c>
      <c r="E3083" s="168">
        <f t="shared" si="1438"/>
        <v>102170000</v>
      </c>
      <c r="F3083" s="168">
        <f t="shared" si="1438"/>
        <v>43030000</v>
      </c>
      <c r="G3083" s="168">
        <f t="shared" si="1438"/>
        <v>112215000</v>
      </c>
      <c r="H3083" s="168">
        <f t="shared" si="1438"/>
        <v>118010000</v>
      </c>
      <c r="I3083" s="168">
        <f t="shared" si="1439"/>
        <v>375425000</v>
      </c>
      <c r="J3083" s="168">
        <f t="shared" si="1448"/>
        <v>102170000</v>
      </c>
      <c r="K3083" s="168">
        <f t="shared" si="1448"/>
        <v>43030000</v>
      </c>
      <c r="L3083" s="168">
        <f t="shared" si="1448"/>
        <v>112215000</v>
      </c>
      <c r="M3083" s="168">
        <f t="shared" si="1448"/>
        <v>118010000</v>
      </c>
      <c r="N3083" s="168">
        <f t="shared" si="1441"/>
        <v>0</v>
      </c>
      <c r="O3083" s="168">
        <f t="shared" si="1449"/>
        <v>0</v>
      </c>
      <c r="P3083" s="168">
        <f t="shared" si="1449"/>
        <v>0</v>
      </c>
      <c r="Q3083" s="168">
        <f t="shared" si="1449"/>
        <v>0</v>
      </c>
      <c r="R3083" s="168">
        <f t="shared" si="1449"/>
        <v>0</v>
      </c>
      <c r="S3083" s="168">
        <f t="shared" si="1443"/>
        <v>0</v>
      </c>
      <c r="T3083" s="168">
        <f t="shared" si="1450"/>
        <v>0</v>
      </c>
      <c r="U3083" s="168">
        <f t="shared" si="1450"/>
        <v>0</v>
      </c>
      <c r="V3083" s="168">
        <f t="shared" si="1450"/>
        <v>0</v>
      </c>
      <c r="W3083" s="168">
        <f t="shared" si="1450"/>
        <v>0</v>
      </c>
    </row>
    <row r="3084" spans="2:23" ht="16.5" thickTop="1" thickBot="1">
      <c r="B3084" s="164" t="s">
        <v>124</v>
      </c>
      <c r="C3084" s="170" t="s">
        <v>15</v>
      </c>
      <c r="D3084" s="168">
        <f t="shared" si="1437"/>
        <v>965000</v>
      </c>
      <c r="E3084" s="168">
        <f t="shared" si="1438"/>
        <v>415000</v>
      </c>
      <c r="F3084" s="168">
        <f t="shared" si="1438"/>
        <v>187000</v>
      </c>
      <c r="G3084" s="168">
        <f t="shared" si="1438"/>
        <v>183000</v>
      </c>
      <c r="H3084" s="168">
        <f t="shared" si="1438"/>
        <v>180000</v>
      </c>
      <c r="I3084" s="168">
        <f t="shared" si="1439"/>
        <v>965000</v>
      </c>
      <c r="J3084" s="168">
        <f>SUM(J3100,J3133,J3192,J3235,J3405,J3441,J3535,J3550)</f>
        <v>415000</v>
      </c>
      <c r="K3084" s="168">
        <f>SUM(K3100,K3133,K3192,K3235,K3405,K3441,K3535,K3550)</f>
        <v>187000</v>
      </c>
      <c r="L3084" s="168">
        <f>SUM(L3100,L3133,L3192,L3235,L3405,L3441,L3535,L3550)</f>
        <v>183000</v>
      </c>
      <c r="M3084" s="168">
        <f>SUM(M3100,M3133,M3192,M3235,M3405,M3441,M3535,M3550)</f>
        <v>180000</v>
      </c>
      <c r="N3084" s="168">
        <f t="shared" si="1441"/>
        <v>0</v>
      </c>
      <c r="O3084" s="168">
        <f>SUM(O3100,O3133,O3192,O3235,O3405,O3441,O3535,O3550)</f>
        <v>0</v>
      </c>
      <c r="P3084" s="168">
        <f>SUM(P3100,P3133,P3192,P3235,P3405,P3441,P3535,P3550)</f>
        <v>0</v>
      </c>
      <c r="Q3084" s="168">
        <f>SUM(Q3100,Q3133,Q3192,Q3235,Q3405,Q3441,Q3535,Q3550)</f>
        <v>0</v>
      </c>
      <c r="R3084" s="168">
        <f>SUM(R3100,R3133,R3192,R3235,R3405,R3441,R3535,R3550)</f>
        <v>0</v>
      </c>
      <c r="S3084" s="168">
        <f t="shared" si="1443"/>
        <v>0</v>
      </c>
      <c r="T3084" s="168">
        <f>SUM(T3100,T3133,T3192,T3235,T3405,T3441,T3535,T3550)</f>
        <v>0</v>
      </c>
      <c r="U3084" s="168">
        <f>SUM(U3100,U3133,U3192,U3235,U3405,U3441,U3535,U3550)</f>
        <v>0</v>
      </c>
      <c r="V3084" s="168">
        <f>SUM(V3100,V3133,V3192,V3235,V3405,V3441,V3535,V3550)</f>
        <v>0</v>
      </c>
      <c r="W3084" s="168">
        <f>SUM(W3100,W3133,W3192,W3235,W3405,W3441,W3535,W3550)</f>
        <v>0</v>
      </c>
    </row>
    <row r="3085" spans="2:23" ht="16.5" thickTop="1" thickBot="1">
      <c r="B3085" s="164" t="s">
        <v>124</v>
      </c>
      <c r="C3085" s="171" t="s">
        <v>139</v>
      </c>
      <c r="D3085" s="168">
        <f t="shared" si="1437"/>
        <v>965000</v>
      </c>
      <c r="E3085" s="168">
        <f t="shared" si="1438"/>
        <v>415000</v>
      </c>
      <c r="F3085" s="168">
        <f t="shared" si="1438"/>
        <v>187000</v>
      </c>
      <c r="G3085" s="168">
        <f t="shared" si="1438"/>
        <v>183000</v>
      </c>
      <c r="H3085" s="168">
        <f t="shared" si="1438"/>
        <v>180000</v>
      </c>
      <c r="I3085" s="168">
        <f t="shared" si="1439"/>
        <v>965000</v>
      </c>
      <c r="J3085" s="168">
        <f t="shared" ref="J3085:M3086" si="1451">SUM(J3101,J3134,J3193,J3236,J3536)</f>
        <v>415000</v>
      </c>
      <c r="K3085" s="168">
        <f t="shared" si="1451"/>
        <v>187000</v>
      </c>
      <c r="L3085" s="168">
        <f t="shared" si="1451"/>
        <v>183000</v>
      </c>
      <c r="M3085" s="168">
        <f t="shared" si="1451"/>
        <v>180000</v>
      </c>
      <c r="N3085" s="168">
        <f t="shared" si="1441"/>
        <v>0</v>
      </c>
      <c r="O3085" s="168">
        <f t="shared" ref="O3085:R3086" si="1452">SUM(O3101,O3134,O3193,O3236,O3536)</f>
        <v>0</v>
      </c>
      <c r="P3085" s="168">
        <f t="shared" si="1452"/>
        <v>0</v>
      </c>
      <c r="Q3085" s="168">
        <f t="shared" si="1452"/>
        <v>0</v>
      </c>
      <c r="R3085" s="168">
        <f t="shared" si="1452"/>
        <v>0</v>
      </c>
      <c r="S3085" s="168">
        <f t="shared" si="1443"/>
        <v>0</v>
      </c>
      <c r="T3085" s="168">
        <f t="shared" ref="T3085:W3086" si="1453">SUM(T3101,T3134,T3193,T3236,T3536)</f>
        <v>0</v>
      </c>
      <c r="U3085" s="168">
        <f t="shared" si="1453"/>
        <v>0</v>
      </c>
      <c r="V3085" s="168">
        <f t="shared" si="1453"/>
        <v>0</v>
      </c>
      <c r="W3085" s="168">
        <f t="shared" si="1453"/>
        <v>0</v>
      </c>
    </row>
    <row r="3086" spans="2:23" ht="16.5" thickTop="1" thickBot="1">
      <c r="B3086" s="164" t="s">
        <v>124</v>
      </c>
      <c r="C3086" s="172" t="s">
        <v>138</v>
      </c>
      <c r="D3086" s="168">
        <f t="shared" si="1437"/>
        <v>965000</v>
      </c>
      <c r="E3086" s="168">
        <f t="shared" si="1438"/>
        <v>415000</v>
      </c>
      <c r="F3086" s="168">
        <f t="shared" si="1438"/>
        <v>187000</v>
      </c>
      <c r="G3086" s="168">
        <f t="shared" si="1438"/>
        <v>183000</v>
      </c>
      <c r="H3086" s="168">
        <f t="shared" si="1438"/>
        <v>180000</v>
      </c>
      <c r="I3086" s="168">
        <f t="shared" si="1439"/>
        <v>965000</v>
      </c>
      <c r="J3086" s="168">
        <f t="shared" si="1451"/>
        <v>415000</v>
      </c>
      <c r="K3086" s="168">
        <f t="shared" si="1451"/>
        <v>187000</v>
      </c>
      <c r="L3086" s="168">
        <f t="shared" si="1451"/>
        <v>183000</v>
      </c>
      <c r="M3086" s="168">
        <f t="shared" si="1451"/>
        <v>180000</v>
      </c>
      <c r="N3086" s="168">
        <f t="shared" si="1441"/>
        <v>0</v>
      </c>
      <c r="O3086" s="168">
        <f t="shared" si="1452"/>
        <v>0</v>
      </c>
      <c r="P3086" s="168">
        <f t="shared" si="1452"/>
        <v>0</v>
      </c>
      <c r="Q3086" s="168">
        <f t="shared" si="1452"/>
        <v>0</v>
      </c>
      <c r="R3086" s="168">
        <f t="shared" si="1452"/>
        <v>0</v>
      </c>
      <c r="S3086" s="168">
        <f t="shared" si="1443"/>
        <v>0</v>
      </c>
      <c r="T3086" s="168">
        <f t="shared" si="1453"/>
        <v>0</v>
      </c>
      <c r="U3086" s="168">
        <f t="shared" si="1453"/>
        <v>0</v>
      </c>
      <c r="V3086" s="168">
        <f t="shared" si="1453"/>
        <v>0</v>
      </c>
      <c r="W3086" s="168">
        <f t="shared" si="1453"/>
        <v>0</v>
      </c>
    </row>
    <row r="3087" spans="2:23" ht="16.5" thickTop="1" thickBot="1">
      <c r="B3087" s="164" t="s">
        <v>124</v>
      </c>
      <c r="C3087" s="171" t="s">
        <v>140</v>
      </c>
      <c r="D3087" s="168">
        <f t="shared" si="1437"/>
        <v>0</v>
      </c>
      <c r="E3087" s="168">
        <f t="shared" si="1438"/>
        <v>0</v>
      </c>
      <c r="F3087" s="168">
        <f t="shared" si="1438"/>
        <v>0</v>
      </c>
      <c r="G3087" s="168">
        <f t="shared" si="1438"/>
        <v>0</v>
      </c>
      <c r="H3087" s="168">
        <f t="shared" si="1438"/>
        <v>0</v>
      </c>
      <c r="I3087" s="168">
        <f t="shared" si="1439"/>
        <v>0</v>
      </c>
      <c r="J3087" s="168">
        <f t="shared" ref="J3087:M3090" si="1454">SUM(J3136,J3406,J3442,J3538,J3551)</f>
        <v>0</v>
      </c>
      <c r="K3087" s="168">
        <f t="shared" si="1454"/>
        <v>0</v>
      </c>
      <c r="L3087" s="168">
        <f t="shared" si="1454"/>
        <v>0</v>
      </c>
      <c r="M3087" s="168">
        <f t="shared" si="1454"/>
        <v>0</v>
      </c>
      <c r="N3087" s="168">
        <f t="shared" si="1441"/>
        <v>0</v>
      </c>
      <c r="O3087" s="168">
        <f t="shared" ref="O3087:R3090" si="1455">SUM(O3136,O3406,O3442,O3538,O3551)</f>
        <v>0</v>
      </c>
      <c r="P3087" s="168">
        <f t="shared" si="1455"/>
        <v>0</v>
      </c>
      <c r="Q3087" s="168">
        <f t="shared" si="1455"/>
        <v>0</v>
      </c>
      <c r="R3087" s="168">
        <f t="shared" si="1455"/>
        <v>0</v>
      </c>
      <c r="S3087" s="168">
        <f t="shared" si="1443"/>
        <v>0</v>
      </c>
      <c r="T3087" s="168">
        <f t="shared" ref="T3087:W3090" si="1456">SUM(T3136,T3406,T3442,T3538,T3551)</f>
        <v>0</v>
      </c>
      <c r="U3087" s="168">
        <f t="shared" si="1456"/>
        <v>0</v>
      </c>
      <c r="V3087" s="168">
        <f t="shared" si="1456"/>
        <v>0</v>
      </c>
      <c r="W3087" s="168">
        <f t="shared" si="1456"/>
        <v>0</v>
      </c>
    </row>
    <row r="3088" spans="2:23" ht="16.5" thickTop="1" thickBot="1">
      <c r="B3088" s="164" t="s">
        <v>124</v>
      </c>
      <c r="C3088" s="172" t="s">
        <v>138</v>
      </c>
      <c r="D3088" s="168">
        <f t="shared" si="1437"/>
        <v>0</v>
      </c>
      <c r="E3088" s="168">
        <f t="shared" si="1438"/>
        <v>0</v>
      </c>
      <c r="F3088" s="168">
        <f t="shared" si="1438"/>
        <v>0</v>
      </c>
      <c r="G3088" s="168">
        <f t="shared" si="1438"/>
        <v>0</v>
      </c>
      <c r="H3088" s="168">
        <f t="shared" si="1438"/>
        <v>0</v>
      </c>
      <c r="I3088" s="168">
        <f t="shared" si="1439"/>
        <v>0</v>
      </c>
      <c r="J3088" s="168">
        <f t="shared" si="1454"/>
        <v>0</v>
      </c>
      <c r="K3088" s="168">
        <f t="shared" si="1454"/>
        <v>0</v>
      </c>
      <c r="L3088" s="168">
        <f t="shared" si="1454"/>
        <v>0</v>
      </c>
      <c r="M3088" s="168">
        <f t="shared" si="1454"/>
        <v>0</v>
      </c>
      <c r="N3088" s="168">
        <f t="shared" si="1441"/>
        <v>0</v>
      </c>
      <c r="O3088" s="168">
        <f t="shared" si="1455"/>
        <v>0</v>
      </c>
      <c r="P3088" s="168">
        <f t="shared" si="1455"/>
        <v>0</v>
      </c>
      <c r="Q3088" s="168">
        <f t="shared" si="1455"/>
        <v>0</v>
      </c>
      <c r="R3088" s="168">
        <f t="shared" si="1455"/>
        <v>0</v>
      </c>
      <c r="S3088" s="168">
        <f t="shared" si="1443"/>
        <v>0</v>
      </c>
      <c r="T3088" s="168">
        <f t="shared" si="1456"/>
        <v>0</v>
      </c>
      <c r="U3088" s="168">
        <f t="shared" si="1456"/>
        <v>0</v>
      </c>
      <c r="V3088" s="168">
        <f t="shared" si="1456"/>
        <v>0</v>
      </c>
      <c r="W3088" s="168">
        <f t="shared" si="1456"/>
        <v>0</v>
      </c>
    </row>
    <row r="3089" spans="2:23" ht="16.5" thickTop="1" thickBot="1">
      <c r="B3089" s="164" t="s">
        <v>124</v>
      </c>
      <c r="C3089" s="173" t="s">
        <v>141</v>
      </c>
      <c r="D3089" s="168">
        <f t="shared" si="1437"/>
        <v>0</v>
      </c>
      <c r="E3089" s="168">
        <f t="shared" si="1438"/>
        <v>0</v>
      </c>
      <c r="F3089" s="168">
        <f t="shared" si="1438"/>
        <v>0</v>
      </c>
      <c r="G3089" s="168">
        <f t="shared" si="1438"/>
        <v>0</v>
      </c>
      <c r="H3089" s="168">
        <f t="shared" si="1438"/>
        <v>0</v>
      </c>
      <c r="I3089" s="168">
        <f t="shared" si="1439"/>
        <v>0</v>
      </c>
      <c r="J3089" s="168">
        <f t="shared" si="1454"/>
        <v>0</v>
      </c>
      <c r="K3089" s="168">
        <f t="shared" si="1454"/>
        <v>0</v>
      </c>
      <c r="L3089" s="168">
        <f t="shared" si="1454"/>
        <v>0</v>
      </c>
      <c r="M3089" s="168">
        <f t="shared" si="1454"/>
        <v>0</v>
      </c>
      <c r="N3089" s="168">
        <f t="shared" si="1441"/>
        <v>0</v>
      </c>
      <c r="O3089" s="168">
        <f t="shared" si="1455"/>
        <v>0</v>
      </c>
      <c r="P3089" s="168">
        <f t="shared" si="1455"/>
        <v>0</v>
      </c>
      <c r="Q3089" s="168">
        <f t="shared" si="1455"/>
        <v>0</v>
      </c>
      <c r="R3089" s="168">
        <f t="shared" si="1455"/>
        <v>0</v>
      </c>
      <c r="S3089" s="168">
        <f t="shared" si="1443"/>
        <v>0</v>
      </c>
      <c r="T3089" s="168">
        <f t="shared" si="1456"/>
        <v>0</v>
      </c>
      <c r="U3089" s="168">
        <f t="shared" si="1456"/>
        <v>0</v>
      </c>
      <c r="V3089" s="168">
        <f t="shared" si="1456"/>
        <v>0</v>
      </c>
      <c r="W3089" s="168">
        <f t="shared" si="1456"/>
        <v>0</v>
      </c>
    </row>
    <row r="3090" spans="2:23" ht="16.5" thickTop="1" thickBot="1">
      <c r="B3090" s="164" t="s">
        <v>124</v>
      </c>
      <c r="C3090" s="174" t="s">
        <v>142</v>
      </c>
      <c r="D3090" s="168">
        <f t="shared" si="1437"/>
        <v>0</v>
      </c>
      <c r="E3090" s="168">
        <f t="shared" si="1438"/>
        <v>0</v>
      </c>
      <c r="F3090" s="168">
        <f t="shared" si="1438"/>
        <v>0</v>
      </c>
      <c r="G3090" s="168">
        <f t="shared" si="1438"/>
        <v>0</v>
      </c>
      <c r="H3090" s="168">
        <f t="shared" si="1438"/>
        <v>0</v>
      </c>
      <c r="I3090" s="168">
        <f t="shared" si="1439"/>
        <v>0</v>
      </c>
      <c r="J3090" s="168">
        <f t="shared" si="1454"/>
        <v>0</v>
      </c>
      <c r="K3090" s="168">
        <f t="shared" si="1454"/>
        <v>0</v>
      </c>
      <c r="L3090" s="168">
        <f t="shared" si="1454"/>
        <v>0</v>
      </c>
      <c r="M3090" s="168">
        <f t="shared" si="1454"/>
        <v>0</v>
      </c>
      <c r="N3090" s="168">
        <f t="shared" si="1441"/>
        <v>0</v>
      </c>
      <c r="O3090" s="168">
        <f t="shared" si="1455"/>
        <v>0</v>
      </c>
      <c r="P3090" s="168">
        <f t="shared" si="1455"/>
        <v>0</v>
      </c>
      <c r="Q3090" s="168">
        <f t="shared" si="1455"/>
        <v>0</v>
      </c>
      <c r="R3090" s="168">
        <f t="shared" si="1455"/>
        <v>0</v>
      </c>
      <c r="S3090" s="168">
        <f t="shared" si="1443"/>
        <v>0</v>
      </c>
      <c r="T3090" s="168">
        <f t="shared" si="1456"/>
        <v>0</v>
      </c>
      <c r="U3090" s="168">
        <f t="shared" si="1456"/>
        <v>0</v>
      </c>
      <c r="V3090" s="168">
        <f t="shared" si="1456"/>
        <v>0</v>
      </c>
      <c r="W3090" s="168">
        <f t="shared" si="1456"/>
        <v>0</v>
      </c>
    </row>
    <row r="3091" spans="2:23" ht="16.5" thickTop="1" thickBot="1">
      <c r="B3091" s="164" t="s">
        <v>124</v>
      </c>
      <c r="C3091" s="170" t="s">
        <v>101</v>
      </c>
      <c r="D3091" s="168">
        <f t="shared" si="1437"/>
        <v>844000</v>
      </c>
      <c r="E3091" s="168">
        <f t="shared" si="1438"/>
        <v>268800</v>
      </c>
      <c r="F3091" s="168">
        <f t="shared" si="1438"/>
        <v>192200</v>
      </c>
      <c r="G3091" s="168">
        <f t="shared" si="1438"/>
        <v>183300</v>
      </c>
      <c r="H3091" s="168">
        <f t="shared" si="1438"/>
        <v>199700</v>
      </c>
      <c r="I3091" s="168">
        <f t="shared" si="1439"/>
        <v>844000</v>
      </c>
      <c r="J3091" s="168">
        <f>SUM(J3103,J3140,J3195,J3238,J3275,J3397,J3446,J3478,J3499,J3527,J3542,J3555,J3563)</f>
        <v>268800</v>
      </c>
      <c r="K3091" s="168">
        <f>SUM(K3103,K3140,K3195,K3238,K3275,K3397,K3446,K3478,K3499,K3527,K3542,K3555,K3563)</f>
        <v>192200</v>
      </c>
      <c r="L3091" s="168">
        <f>SUM(L3103,L3140,L3195,L3238,L3275,L3397,L3446,L3478,L3499,L3527,L3542,L3555,L3563)</f>
        <v>183300</v>
      </c>
      <c r="M3091" s="168">
        <f>SUM(M3103,M3140,M3195,M3238,M3275,M3397,M3446,M3478,M3499,M3527,M3542,M3555,M3563)</f>
        <v>199700</v>
      </c>
      <c r="N3091" s="168">
        <f t="shared" si="1441"/>
        <v>0</v>
      </c>
      <c r="O3091" s="168">
        <f>SUM(O3103,O3140,O3195,O3238,O3275,O3397,O3446,O3478,O3499,O3527,O3542,O3555,O3563)</f>
        <v>0</v>
      </c>
      <c r="P3091" s="168">
        <f>SUM(P3103,P3140,P3195,P3238,P3275,P3397,P3446,P3478,P3499,P3527,P3542,P3555,P3563)</f>
        <v>0</v>
      </c>
      <c r="Q3091" s="168">
        <f>SUM(Q3103,Q3140,Q3195,Q3238,Q3275,Q3397,Q3446,Q3478,Q3499,Q3527,Q3542,Q3555,Q3563)</f>
        <v>0</v>
      </c>
      <c r="R3091" s="168">
        <f>SUM(R3103,R3140,R3195,R3238,R3275,R3397,R3446,R3478,R3499,R3527,R3542,R3555,R3563)</f>
        <v>0</v>
      </c>
      <c r="S3091" s="168">
        <f t="shared" si="1443"/>
        <v>0</v>
      </c>
      <c r="T3091" s="168">
        <f>SUM(T3103,T3140,T3195,T3238,T3275,T3397,T3446,T3478,T3499,T3527,T3542,T3555,T3563)</f>
        <v>0</v>
      </c>
      <c r="U3091" s="168">
        <f>SUM(U3103,U3140,U3195,U3238,U3275,U3397,U3446,U3478,U3499,U3527,U3542,U3555,U3563)</f>
        <v>0</v>
      </c>
      <c r="V3091" s="168">
        <f>SUM(V3103,V3140,V3195,V3238,V3275,V3397,V3446,V3478,V3499,V3527,V3542,V3555,V3563)</f>
        <v>0</v>
      </c>
      <c r="W3091" s="168">
        <f>SUM(W3103,W3140,W3195,W3238,W3275,W3397,W3446,W3478,W3499,W3527,W3542,W3555,W3563)</f>
        <v>0</v>
      </c>
    </row>
    <row r="3092" spans="2:23" ht="16.5" thickTop="1" thickBot="1">
      <c r="B3092" s="164" t="s">
        <v>124</v>
      </c>
      <c r="C3092" s="170" t="s">
        <v>102</v>
      </c>
      <c r="D3092" s="168">
        <f t="shared" si="1437"/>
        <v>122755000</v>
      </c>
      <c r="E3092" s="168">
        <f t="shared" si="1438"/>
        <v>30885000</v>
      </c>
      <c r="F3092" s="168">
        <f t="shared" si="1438"/>
        <v>33538900</v>
      </c>
      <c r="G3092" s="168">
        <f t="shared" si="1438"/>
        <v>32831000</v>
      </c>
      <c r="H3092" s="168">
        <f t="shared" si="1438"/>
        <v>25500100</v>
      </c>
      <c r="I3092" s="168">
        <f t="shared" si="1439"/>
        <v>85775000</v>
      </c>
      <c r="J3092" s="168">
        <f t="shared" ref="J3092:M3093" si="1457">SUM(J3104,J3141,J3196,J3239,J3276,J3375,J3398,J3410,J3447,J3479,J3500,J3528,J3543,J3556,J3564)</f>
        <v>11155000</v>
      </c>
      <c r="K3092" s="168">
        <f t="shared" si="1457"/>
        <v>21288900</v>
      </c>
      <c r="L3092" s="168">
        <f t="shared" si="1457"/>
        <v>28831000</v>
      </c>
      <c r="M3092" s="168">
        <f t="shared" si="1457"/>
        <v>24500100</v>
      </c>
      <c r="N3092" s="168">
        <f t="shared" si="1441"/>
        <v>0</v>
      </c>
      <c r="O3092" s="168">
        <f t="shared" ref="O3092:R3093" si="1458">SUM(O3104,O3141,O3196,O3239,O3276,O3375,O3398,O3410,O3447,O3479,O3500,O3528,O3543,O3556,O3564)</f>
        <v>0</v>
      </c>
      <c r="P3092" s="168">
        <f t="shared" si="1458"/>
        <v>0</v>
      </c>
      <c r="Q3092" s="168">
        <f t="shared" si="1458"/>
        <v>0</v>
      </c>
      <c r="R3092" s="168">
        <f t="shared" si="1458"/>
        <v>0</v>
      </c>
      <c r="S3092" s="168">
        <f t="shared" si="1443"/>
        <v>36980000</v>
      </c>
      <c r="T3092" s="168">
        <f t="shared" ref="T3092:W3093" si="1459">SUM(T3104,T3141,T3196,T3239,T3276,T3375,T3398,T3410,T3447,T3479,T3500,T3528,T3543,T3556,T3564)</f>
        <v>19730000</v>
      </c>
      <c r="U3092" s="168">
        <f t="shared" si="1459"/>
        <v>12250000</v>
      </c>
      <c r="V3092" s="168">
        <f t="shared" si="1459"/>
        <v>4000000</v>
      </c>
      <c r="W3092" s="168">
        <f t="shared" si="1459"/>
        <v>1000000</v>
      </c>
    </row>
    <row r="3093" spans="2:23" ht="31.5" thickTop="1" thickBot="1">
      <c r="B3093" s="164" t="s">
        <v>124</v>
      </c>
      <c r="C3093" s="171" t="s">
        <v>156</v>
      </c>
      <c r="D3093" s="168">
        <f t="shared" si="1437"/>
        <v>10700000</v>
      </c>
      <c r="E3093" s="168">
        <f t="shared" si="1438"/>
        <v>3180000</v>
      </c>
      <c r="F3093" s="168">
        <f t="shared" si="1438"/>
        <v>3008900</v>
      </c>
      <c r="G3093" s="168">
        <f t="shared" si="1438"/>
        <v>2761000</v>
      </c>
      <c r="H3093" s="168">
        <f t="shared" si="1438"/>
        <v>1750100</v>
      </c>
      <c r="I3093" s="168">
        <f t="shared" si="1439"/>
        <v>3050000</v>
      </c>
      <c r="J3093" s="168">
        <f t="shared" si="1457"/>
        <v>780000</v>
      </c>
      <c r="K3093" s="168">
        <f t="shared" si="1457"/>
        <v>758900</v>
      </c>
      <c r="L3093" s="168">
        <f t="shared" si="1457"/>
        <v>761000</v>
      </c>
      <c r="M3093" s="168">
        <f t="shared" si="1457"/>
        <v>750100</v>
      </c>
      <c r="N3093" s="168">
        <f t="shared" si="1441"/>
        <v>0</v>
      </c>
      <c r="O3093" s="168">
        <f t="shared" si="1458"/>
        <v>0</v>
      </c>
      <c r="P3093" s="168">
        <f t="shared" si="1458"/>
        <v>0</v>
      </c>
      <c r="Q3093" s="168">
        <f t="shared" si="1458"/>
        <v>0</v>
      </c>
      <c r="R3093" s="168">
        <f t="shared" si="1458"/>
        <v>0</v>
      </c>
      <c r="S3093" s="168">
        <f t="shared" si="1443"/>
        <v>7650000</v>
      </c>
      <c r="T3093" s="168">
        <f t="shared" si="1459"/>
        <v>2400000</v>
      </c>
      <c r="U3093" s="168">
        <f t="shared" si="1459"/>
        <v>2250000</v>
      </c>
      <c r="V3093" s="168">
        <f t="shared" si="1459"/>
        <v>2000000</v>
      </c>
      <c r="W3093" s="168">
        <f t="shared" si="1459"/>
        <v>1000000</v>
      </c>
    </row>
    <row r="3094" spans="2:23" ht="31.5" thickTop="1" thickBot="1">
      <c r="B3094" s="164" t="s">
        <v>124</v>
      </c>
      <c r="C3094" s="171" t="s">
        <v>157</v>
      </c>
      <c r="D3094" s="168">
        <f t="shared" si="1437"/>
        <v>112055000</v>
      </c>
      <c r="E3094" s="168">
        <f t="shared" si="1438"/>
        <v>27705000</v>
      </c>
      <c r="F3094" s="168">
        <f t="shared" si="1438"/>
        <v>30530000</v>
      </c>
      <c r="G3094" s="168">
        <f t="shared" si="1438"/>
        <v>30070000</v>
      </c>
      <c r="H3094" s="168">
        <f t="shared" si="1438"/>
        <v>23750000</v>
      </c>
      <c r="I3094" s="168">
        <f t="shared" si="1439"/>
        <v>82725000</v>
      </c>
      <c r="J3094" s="168">
        <f>SUM(J3278,J3377)</f>
        <v>10375000</v>
      </c>
      <c r="K3094" s="168">
        <f>SUM(K3278,K3377)</f>
        <v>20530000</v>
      </c>
      <c r="L3094" s="168">
        <f>SUM(L3278,L3377)</f>
        <v>28070000</v>
      </c>
      <c r="M3094" s="168">
        <f>SUM(M3278,M3377)</f>
        <v>23750000</v>
      </c>
      <c r="N3094" s="168">
        <f t="shared" si="1441"/>
        <v>0</v>
      </c>
      <c r="O3094" s="168">
        <f>SUM(O3278,O3377)</f>
        <v>0</v>
      </c>
      <c r="P3094" s="168">
        <f>SUM(P3278,P3377)</f>
        <v>0</v>
      </c>
      <c r="Q3094" s="168">
        <f>SUM(Q3278,Q3377)</f>
        <v>0</v>
      </c>
      <c r="R3094" s="168">
        <f>SUM(R3278,R3377)</f>
        <v>0</v>
      </c>
      <c r="S3094" s="168">
        <f t="shared" si="1443"/>
        <v>29330000</v>
      </c>
      <c r="T3094" s="168">
        <f>SUM(T3278,T3377)</f>
        <v>17330000</v>
      </c>
      <c r="U3094" s="168">
        <f>SUM(U3278,U3377)</f>
        <v>10000000</v>
      </c>
      <c r="V3094" s="168">
        <f>SUM(V3278,V3377)</f>
        <v>2000000</v>
      </c>
      <c r="W3094" s="168">
        <f>SUM(W3278,W3377)</f>
        <v>0</v>
      </c>
    </row>
    <row r="3095" spans="2:23" ht="16.5" thickTop="1" thickBot="1">
      <c r="B3095" s="164" t="s">
        <v>124</v>
      </c>
      <c r="C3095" s="169" t="s">
        <v>121</v>
      </c>
      <c r="D3095" s="168">
        <f t="shared" si="1437"/>
        <v>17484000</v>
      </c>
      <c r="E3095" s="168">
        <f t="shared" si="1438"/>
        <v>7380300</v>
      </c>
      <c r="F3095" s="168">
        <f t="shared" si="1438"/>
        <v>7075700</v>
      </c>
      <c r="G3095" s="168">
        <f t="shared" si="1438"/>
        <v>2216500</v>
      </c>
      <c r="H3095" s="168">
        <f t="shared" si="1438"/>
        <v>811500</v>
      </c>
      <c r="I3095" s="168">
        <f t="shared" si="1439"/>
        <v>14424000</v>
      </c>
      <c r="J3095" s="168">
        <f>SUM(J3106,J3143,J3198,J3241,J3279,J3378,J3400,J3412,J3449,J3481,J3502,J3530,J3545,J3558,J3566)</f>
        <v>5630300</v>
      </c>
      <c r="K3095" s="168">
        <f>SUM(K3106,K3143,K3198,K3241,K3279,K3378,K3400,K3412,K3449,K3481,K3502,K3530,K3545,K3558,K3566)</f>
        <v>6175700</v>
      </c>
      <c r="L3095" s="168">
        <f>SUM(L3106,L3143,L3198,L3241,L3279,L3378,L3400,L3412,L3449,L3481,L3502,L3530,L3545,L3558,L3566)</f>
        <v>1916500</v>
      </c>
      <c r="M3095" s="168">
        <f>SUM(M3106,M3143,M3198,M3241,M3279,M3378,M3400,M3412,M3449,M3481,M3502,M3530,M3545,M3558,M3566)</f>
        <v>701500</v>
      </c>
      <c r="N3095" s="168">
        <f t="shared" si="1441"/>
        <v>1060000</v>
      </c>
      <c r="O3095" s="168">
        <f>SUM(O3106,O3143,O3198,O3241,O3279,O3378,O3400,O3412,O3449,O3481,O3502,O3530,O3545,O3558,O3566)</f>
        <v>500000</v>
      </c>
      <c r="P3095" s="168">
        <f>SUM(P3106,P3143,P3198,P3241,P3279,P3378,P3400,P3412,P3449,P3481,P3502,P3530,P3545,P3558,P3566)</f>
        <v>150000</v>
      </c>
      <c r="Q3095" s="168">
        <f>SUM(Q3106,Q3143,Q3198,Q3241,Q3279,Q3378,Q3400,Q3412,Q3449,Q3481,Q3502,Q3530,Q3545,Q3558,Q3566)</f>
        <v>300000</v>
      </c>
      <c r="R3095" s="168">
        <f>SUM(R3106,R3143,R3198,R3241,R3279,R3378,R3400,R3412,R3449,R3481,R3502,R3530,R3545,R3558,R3566)</f>
        <v>110000</v>
      </c>
      <c r="S3095" s="168">
        <f t="shared" si="1443"/>
        <v>2000000</v>
      </c>
      <c r="T3095" s="168">
        <f>SUM(T3106,T3143,T3198,T3241,T3279,T3378,T3400,T3412,T3449,T3481,T3502,T3530,T3545,T3558,T3566)</f>
        <v>1250000</v>
      </c>
      <c r="U3095" s="168">
        <f>SUM(U3106,U3143,U3198,U3241,U3279,U3378,U3400,U3412,U3449,U3481,U3502,U3530,U3545,U3558,U3566)</f>
        <v>750000</v>
      </c>
      <c r="V3095" s="168">
        <f>SUM(V3106,V3143,V3198,V3241,V3279,V3378,V3400,V3412,V3449,V3481,V3502,V3530,V3545,V3558,V3566)</f>
        <v>0</v>
      </c>
      <c r="W3095" s="168">
        <f>SUM(W3106,W3143,W3198,W3241,W3279,W3378,W3400,W3412,W3449,W3481,W3502,W3530,W3545,W3558,W3566)</f>
        <v>0</v>
      </c>
    </row>
    <row r="3096" spans="2:23" ht="31.5" thickTop="1" thickBot="1">
      <c r="B3096" s="164" t="s">
        <v>1091</v>
      </c>
      <c r="C3096" s="169" t="s">
        <v>1092</v>
      </c>
      <c r="D3096" s="168">
        <f t="shared" si="1437"/>
        <v>10050000</v>
      </c>
      <c r="E3096" s="168">
        <f t="shared" si="1438"/>
        <v>2302000</v>
      </c>
      <c r="F3096" s="168">
        <f t="shared" si="1438"/>
        <v>2485000</v>
      </c>
      <c r="G3096" s="168">
        <f t="shared" si="1438"/>
        <v>2634000</v>
      </c>
      <c r="H3096" s="168">
        <f t="shared" si="1438"/>
        <v>2629000</v>
      </c>
      <c r="I3096" s="168">
        <f t="shared" si="1439"/>
        <v>10050000</v>
      </c>
      <c r="J3096" s="168">
        <f t="shared" ref="J3096:M3097" si="1460">SUM(J3107,J3118,J3123,J3126)</f>
        <v>2302000</v>
      </c>
      <c r="K3096" s="168">
        <f t="shared" si="1460"/>
        <v>2485000</v>
      </c>
      <c r="L3096" s="168">
        <f t="shared" si="1460"/>
        <v>2634000</v>
      </c>
      <c r="M3096" s="168">
        <f t="shared" si="1460"/>
        <v>2629000</v>
      </c>
      <c r="N3096" s="168">
        <f t="shared" si="1441"/>
        <v>0</v>
      </c>
      <c r="O3096" s="168">
        <f t="shared" ref="O3096:R3097" si="1461">SUM(O3107,O3118,O3123,O3126)</f>
        <v>0</v>
      </c>
      <c r="P3096" s="168">
        <f t="shared" si="1461"/>
        <v>0</v>
      </c>
      <c r="Q3096" s="168">
        <f t="shared" si="1461"/>
        <v>0</v>
      </c>
      <c r="R3096" s="168">
        <f t="shared" si="1461"/>
        <v>0</v>
      </c>
      <c r="S3096" s="168">
        <f t="shared" si="1443"/>
        <v>0</v>
      </c>
      <c r="T3096" s="168">
        <f t="shared" ref="T3096:W3097" si="1462">SUM(T3107,T3118,T3123,T3126)</f>
        <v>0</v>
      </c>
      <c r="U3096" s="168">
        <f t="shared" si="1462"/>
        <v>0</v>
      </c>
      <c r="V3096" s="168">
        <f t="shared" si="1462"/>
        <v>0</v>
      </c>
      <c r="W3096" s="168">
        <f t="shared" si="1462"/>
        <v>0</v>
      </c>
    </row>
    <row r="3097" spans="2:23" ht="16.5" thickTop="1" thickBot="1">
      <c r="B3097" s="164" t="s">
        <v>124</v>
      </c>
      <c r="C3097" s="170" t="s">
        <v>96</v>
      </c>
      <c r="D3097" s="168">
        <f t="shared" si="1437"/>
        <v>9950000</v>
      </c>
      <c r="E3097" s="168">
        <f t="shared" si="1438"/>
        <v>2277000</v>
      </c>
      <c r="F3097" s="168">
        <f t="shared" si="1438"/>
        <v>2460000</v>
      </c>
      <c r="G3097" s="168">
        <f t="shared" si="1438"/>
        <v>2609000</v>
      </c>
      <c r="H3097" s="168">
        <f t="shared" si="1438"/>
        <v>2604000</v>
      </c>
      <c r="I3097" s="168">
        <f t="shared" si="1439"/>
        <v>9950000</v>
      </c>
      <c r="J3097" s="168">
        <f t="shared" si="1460"/>
        <v>2277000</v>
      </c>
      <c r="K3097" s="168">
        <f t="shared" si="1460"/>
        <v>2460000</v>
      </c>
      <c r="L3097" s="168">
        <f t="shared" si="1460"/>
        <v>2609000</v>
      </c>
      <c r="M3097" s="168">
        <f t="shared" si="1460"/>
        <v>2604000</v>
      </c>
      <c r="N3097" s="168">
        <f t="shared" si="1441"/>
        <v>0</v>
      </c>
      <c r="O3097" s="168">
        <f t="shared" si="1461"/>
        <v>0</v>
      </c>
      <c r="P3097" s="168">
        <f t="shared" si="1461"/>
        <v>0</v>
      </c>
      <c r="Q3097" s="168">
        <f t="shared" si="1461"/>
        <v>0</v>
      </c>
      <c r="R3097" s="168">
        <f t="shared" si="1461"/>
        <v>0</v>
      </c>
      <c r="S3097" s="168">
        <f t="shared" si="1443"/>
        <v>0</v>
      </c>
      <c r="T3097" s="168">
        <f t="shared" si="1462"/>
        <v>0</v>
      </c>
      <c r="U3097" s="168">
        <f t="shared" si="1462"/>
        <v>0</v>
      </c>
      <c r="V3097" s="168">
        <f t="shared" si="1462"/>
        <v>0</v>
      </c>
      <c r="W3097" s="168">
        <f t="shared" si="1462"/>
        <v>0</v>
      </c>
    </row>
    <row r="3098" spans="2:23" ht="16.5" thickTop="1" thickBot="1">
      <c r="B3098" s="164" t="s">
        <v>124</v>
      </c>
      <c r="C3098" s="171" t="s">
        <v>97</v>
      </c>
      <c r="D3098" s="168">
        <f t="shared" si="1437"/>
        <v>6070000</v>
      </c>
      <c r="E3098" s="168">
        <f t="shared" si="1438"/>
        <v>1518000</v>
      </c>
      <c r="F3098" s="168">
        <f t="shared" si="1438"/>
        <v>1517000</v>
      </c>
      <c r="G3098" s="168">
        <f t="shared" si="1438"/>
        <v>1518000</v>
      </c>
      <c r="H3098" s="168">
        <f t="shared" si="1438"/>
        <v>1517000</v>
      </c>
      <c r="I3098" s="168">
        <f t="shared" si="1439"/>
        <v>6070000</v>
      </c>
      <c r="J3098" s="168">
        <f>SUM(J3109,J3120)</f>
        <v>1518000</v>
      </c>
      <c r="K3098" s="168">
        <f>SUM(K3109,K3120)</f>
        <v>1517000</v>
      </c>
      <c r="L3098" s="168">
        <f>SUM(L3109,L3120)</f>
        <v>1518000</v>
      </c>
      <c r="M3098" s="168">
        <f>SUM(M3109,M3120)</f>
        <v>1517000</v>
      </c>
      <c r="N3098" s="168">
        <f t="shared" si="1441"/>
        <v>0</v>
      </c>
      <c r="O3098" s="168">
        <f>SUM(O3109,O3120)</f>
        <v>0</v>
      </c>
      <c r="P3098" s="168">
        <f>SUM(P3109,P3120)</f>
        <v>0</v>
      </c>
      <c r="Q3098" s="168">
        <f>SUM(Q3109,Q3120)</f>
        <v>0</v>
      </c>
      <c r="R3098" s="168">
        <f>SUM(R3109,R3120)</f>
        <v>0</v>
      </c>
      <c r="S3098" s="168">
        <f t="shared" si="1443"/>
        <v>0</v>
      </c>
      <c r="T3098" s="168">
        <f>SUM(T3109,T3120)</f>
        <v>0</v>
      </c>
      <c r="U3098" s="168">
        <f>SUM(U3109,U3120)</f>
        <v>0</v>
      </c>
      <c r="V3098" s="168">
        <f>SUM(V3109,V3120)</f>
        <v>0</v>
      </c>
      <c r="W3098" s="168">
        <f>SUM(W3109,W3120)</f>
        <v>0</v>
      </c>
    </row>
    <row r="3099" spans="2:23" ht="16.5" thickTop="1" thickBot="1">
      <c r="B3099" s="164" t="s">
        <v>124</v>
      </c>
      <c r="C3099" s="171" t="s">
        <v>98</v>
      </c>
      <c r="D3099" s="168">
        <f t="shared" si="1437"/>
        <v>2945000</v>
      </c>
      <c r="E3099" s="168">
        <f t="shared" si="1438"/>
        <v>512000</v>
      </c>
      <c r="F3099" s="168">
        <f t="shared" si="1438"/>
        <v>711000</v>
      </c>
      <c r="G3099" s="168">
        <f t="shared" si="1438"/>
        <v>861000</v>
      </c>
      <c r="H3099" s="168">
        <f t="shared" si="1438"/>
        <v>861000</v>
      </c>
      <c r="I3099" s="168">
        <f t="shared" si="1439"/>
        <v>2945000</v>
      </c>
      <c r="J3099" s="168">
        <f>SUM(J3110,J3121,J3125,J3128)</f>
        <v>512000</v>
      </c>
      <c r="K3099" s="168">
        <f>SUM(K3110,K3121,K3125,K3128)</f>
        <v>711000</v>
      </c>
      <c r="L3099" s="168">
        <f>SUM(L3110,L3121,L3125,L3128)</f>
        <v>861000</v>
      </c>
      <c r="M3099" s="168">
        <f>SUM(M3110,M3121,M3125,M3128)</f>
        <v>861000</v>
      </c>
      <c r="N3099" s="168">
        <f t="shared" si="1441"/>
        <v>0</v>
      </c>
      <c r="O3099" s="168">
        <f>SUM(O3110,O3121,O3125,O3128)</f>
        <v>0</v>
      </c>
      <c r="P3099" s="168">
        <f>SUM(P3110,P3121,P3125,P3128)</f>
        <v>0</v>
      </c>
      <c r="Q3099" s="168">
        <f>SUM(Q3110,Q3121,Q3125,Q3128)</f>
        <v>0</v>
      </c>
      <c r="R3099" s="168">
        <f>SUM(R3110,R3121,R3125,R3128)</f>
        <v>0</v>
      </c>
      <c r="S3099" s="168">
        <f t="shared" si="1443"/>
        <v>0</v>
      </c>
      <c r="T3099" s="168">
        <f>SUM(T3110,T3121,T3125,T3128)</f>
        <v>0</v>
      </c>
      <c r="U3099" s="168">
        <f>SUM(U3110,U3121,U3125,U3128)</f>
        <v>0</v>
      </c>
      <c r="V3099" s="168">
        <f>SUM(V3110,V3121,V3125,V3128)</f>
        <v>0</v>
      </c>
      <c r="W3099" s="168">
        <f>SUM(W3110,W3121,W3125,W3128)</f>
        <v>0</v>
      </c>
    </row>
    <row r="3100" spans="2:23" ht="16.5" thickTop="1" thickBot="1">
      <c r="B3100" s="164" t="s">
        <v>124</v>
      </c>
      <c r="C3100" s="171" t="s">
        <v>15</v>
      </c>
      <c r="D3100" s="168">
        <f t="shared" si="1437"/>
        <v>750000</v>
      </c>
      <c r="E3100" s="168">
        <f t="shared" si="1438"/>
        <v>200000</v>
      </c>
      <c r="F3100" s="168">
        <f t="shared" si="1438"/>
        <v>187000</v>
      </c>
      <c r="G3100" s="168">
        <f t="shared" si="1438"/>
        <v>183000</v>
      </c>
      <c r="H3100" s="168">
        <f t="shared" si="1438"/>
        <v>180000</v>
      </c>
      <c r="I3100" s="168">
        <f t="shared" si="1439"/>
        <v>750000</v>
      </c>
      <c r="J3100" s="168">
        <f t="shared" ref="J3100:M3102" si="1463">SUM(J3111)</f>
        <v>200000</v>
      </c>
      <c r="K3100" s="168">
        <f t="shared" si="1463"/>
        <v>187000</v>
      </c>
      <c r="L3100" s="168">
        <f t="shared" si="1463"/>
        <v>183000</v>
      </c>
      <c r="M3100" s="168">
        <f t="shared" si="1463"/>
        <v>180000</v>
      </c>
      <c r="N3100" s="168">
        <f t="shared" si="1441"/>
        <v>0</v>
      </c>
      <c r="O3100" s="168">
        <f t="shared" ref="O3100:R3102" si="1464">SUM(O3111)</f>
        <v>0</v>
      </c>
      <c r="P3100" s="168">
        <f t="shared" si="1464"/>
        <v>0</v>
      </c>
      <c r="Q3100" s="168">
        <f t="shared" si="1464"/>
        <v>0</v>
      </c>
      <c r="R3100" s="168">
        <f t="shared" si="1464"/>
        <v>0</v>
      </c>
      <c r="S3100" s="168">
        <f t="shared" si="1443"/>
        <v>0</v>
      </c>
      <c r="T3100" s="168">
        <f t="shared" ref="T3100:W3102" si="1465">SUM(T3111)</f>
        <v>0</v>
      </c>
      <c r="U3100" s="168">
        <f t="shared" si="1465"/>
        <v>0</v>
      </c>
      <c r="V3100" s="168">
        <f t="shared" si="1465"/>
        <v>0</v>
      </c>
      <c r="W3100" s="168">
        <f t="shared" si="1465"/>
        <v>0</v>
      </c>
    </row>
    <row r="3101" spans="2:23" ht="16.5" thickTop="1" thickBot="1">
      <c r="B3101" s="164" t="s">
        <v>124</v>
      </c>
      <c r="C3101" s="172" t="s">
        <v>139</v>
      </c>
      <c r="D3101" s="168">
        <f t="shared" si="1437"/>
        <v>750000</v>
      </c>
      <c r="E3101" s="168">
        <f t="shared" si="1438"/>
        <v>200000</v>
      </c>
      <c r="F3101" s="168">
        <f t="shared" si="1438"/>
        <v>187000</v>
      </c>
      <c r="G3101" s="168">
        <f t="shared" si="1438"/>
        <v>183000</v>
      </c>
      <c r="H3101" s="168">
        <f t="shared" si="1438"/>
        <v>180000</v>
      </c>
      <c r="I3101" s="168">
        <f t="shared" si="1439"/>
        <v>750000</v>
      </c>
      <c r="J3101" s="168">
        <f t="shared" si="1463"/>
        <v>200000</v>
      </c>
      <c r="K3101" s="168">
        <f t="shared" si="1463"/>
        <v>187000</v>
      </c>
      <c r="L3101" s="168">
        <f t="shared" si="1463"/>
        <v>183000</v>
      </c>
      <c r="M3101" s="168">
        <f t="shared" si="1463"/>
        <v>180000</v>
      </c>
      <c r="N3101" s="168">
        <f t="shared" si="1441"/>
        <v>0</v>
      </c>
      <c r="O3101" s="168">
        <f t="shared" si="1464"/>
        <v>0</v>
      </c>
      <c r="P3101" s="168">
        <f t="shared" si="1464"/>
        <v>0</v>
      </c>
      <c r="Q3101" s="168">
        <f t="shared" si="1464"/>
        <v>0</v>
      </c>
      <c r="R3101" s="168">
        <f t="shared" si="1464"/>
        <v>0</v>
      </c>
      <c r="S3101" s="168">
        <f t="shared" si="1443"/>
        <v>0</v>
      </c>
      <c r="T3101" s="168">
        <f t="shared" si="1465"/>
        <v>0</v>
      </c>
      <c r="U3101" s="168">
        <f t="shared" si="1465"/>
        <v>0</v>
      </c>
      <c r="V3101" s="168">
        <f t="shared" si="1465"/>
        <v>0</v>
      </c>
      <c r="W3101" s="168">
        <f t="shared" si="1465"/>
        <v>0</v>
      </c>
    </row>
    <row r="3102" spans="2:23" ht="16.5" thickTop="1" thickBot="1">
      <c r="B3102" s="164" t="s">
        <v>124</v>
      </c>
      <c r="C3102" s="173" t="s">
        <v>138</v>
      </c>
      <c r="D3102" s="168">
        <f t="shared" si="1437"/>
        <v>750000</v>
      </c>
      <c r="E3102" s="168">
        <f t="shared" si="1438"/>
        <v>200000</v>
      </c>
      <c r="F3102" s="168">
        <f t="shared" si="1438"/>
        <v>187000</v>
      </c>
      <c r="G3102" s="168">
        <f t="shared" si="1438"/>
        <v>183000</v>
      </c>
      <c r="H3102" s="168">
        <f t="shared" si="1438"/>
        <v>180000</v>
      </c>
      <c r="I3102" s="168">
        <f t="shared" si="1439"/>
        <v>750000</v>
      </c>
      <c r="J3102" s="168">
        <f t="shared" si="1463"/>
        <v>200000</v>
      </c>
      <c r="K3102" s="168">
        <f t="shared" si="1463"/>
        <v>187000</v>
      </c>
      <c r="L3102" s="168">
        <f t="shared" si="1463"/>
        <v>183000</v>
      </c>
      <c r="M3102" s="168">
        <f t="shared" si="1463"/>
        <v>180000</v>
      </c>
      <c r="N3102" s="168">
        <f t="shared" si="1441"/>
        <v>0</v>
      </c>
      <c r="O3102" s="168">
        <f t="shared" si="1464"/>
        <v>0</v>
      </c>
      <c r="P3102" s="168">
        <f t="shared" si="1464"/>
        <v>0</v>
      </c>
      <c r="Q3102" s="168">
        <f t="shared" si="1464"/>
        <v>0</v>
      </c>
      <c r="R3102" s="168">
        <f t="shared" si="1464"/>
        <v>0</v>
      </c>
      <c r="S3102" s="168">
        <f t="shared" si="1443"/>
        <v>0</v>
      </c>
      <c r="T3102" s="168">
        <f t="shared" si="1465"/>
        <v>0</v>
      </c>
      <c r="U3102" s="168">
        <f t="shared" si="1465"/>
        <v>0</v>
      </c>
      <c r="V3102" s="168">
        <f t="shared" si="1465"/>
        <v>0</v>
      </c>
      <c r="W3102" s="168">
        <f t="shared" si="1465"/>
        <v>0</v>
      </c>
    </row>
    <row r="3103" spans="2:23" ht="16.5" thickTop="1" thickBot="1">
      <c r="B3103" s="164" t="s">
        <v>124</v>
      </c>
      <c r="C3103" s="171" t="s">
        <v>101</v>
      </c>
      <c r="D3103" s="168">
        <f t="shared" si="1437"/>
        <v>135000</v>
      </c>
      <c r="E3103" s="168">
        <f t="shared" si="1438"/>
        <v>34000</v>
      </c>
      <c r="F3103" s="168">
        <f t="shared" si="1438"/>
        <v>33000</v>
      </c>
      <c r="G3103" s="168">
        <f t="shared" si="1438"/>
        <v>34000</v>
      </c>
      <c r="H3103" s="168">
        <f t="shared" si="1438"/>
        <v>34000</v>
      </c>
      <c r="I3103" s="168">
        <f t="shared" si="1439"/>
        <v>135000</v>
      </c>
      <c r="J3103" s="168">
        <f>SUM(J3114,J3122)</f>
        <v>34000</v>
      </c>
      <c r="K3103" s="168">
        <f>SUM(K3114,K3122)</f>
        <v>33000</v>
      </c>
      <c r="L3103" s="168">
        <f>SUM(L3114,L3122)</f>
        <v>34000</v>
      </c>
      <c r="M3103" s="168">
        <f>SUM(M3114,M3122)</f>
        <v>34000</v>
      </c>
      <c r="N3103" s="168">
        <f t="shared" si="1441"/>
        <v>0</v>
      </c>
      <c r="O3103" s="168">
        <f>SUM(O3114,O3122)</f>
        <v>0</v>
      </c>
      <c r="P3103" s="168">
        <f>SUM(P3114,P3122)</f>
        <v>0</v>
      </c>
      <c r="Q3103" s="168">
        <f>SUM(Q3114,Q3122)</f>
        <v>0</v>
      </c>
      <c r="R3103" s="168">
        <f>SUM(R3114,R3122)</f>
        <v>0</v>
      </c>
      <c r="S3103" s="168">
        <f t="shared" si="1443"/>
        <v>0</v>
      </c>
      <c r="T3103" s="168">
        <f>SUM(T3114,T3122)</f>
        <v>0</v>
      </c>
      <c r="U3103" s="168">
        <f>SUM(U3114,U3122)</f>
        <v>0</v>
      </c>
      <c r="V3103" s="168">
        <f>SUM(V3114,V3122)</f>
        <v>0</v>
      </c>
      <c r="W3103" s="168">
        <f>SUM(W3114,W3122)</f>
        <v>0</v>
      </c>
    </row>
    <row r="3104" spans="2:23" ht="16.5" thickTop="1" thickBot="1">
      <c r="B3104" s="164" t="s">
        <v>124</v>
      </c>
      <c r="C3104" s="171" t="s">
        <v>102</v>
      </c>
      <c r="D3104" s="168">
        <f t="shared" si="1437"/>
        <v>50000</v>
      </c>
      <c r="E3104" s="168">
        <f t="shared" si="1438"/>
        <v>13000</v>
      </c>
      <c r="F3104" s="168">
        <f t="shared" si="1438"/>
        <v>12000</v>
      </c>
      <c r="G3104" s="168">
        <f t="shared" si="1438"/>
        <v>13000</v>
      </c>
      <c r="H3104" s="168">
        <f t="shared" si="1438"/>
        <v>12000</v>
      </c>
      <c r="I3104" s="168">
        <f t="shared" si="1439"/>
        <v>50000</v>
      </c>
      <c r="J3104" s="168">
        <f t="shared" ref="J3104:M3106" si="1466">SUM(J3115)</f>
        <v>13000</v>
      </c>
      <c r="K3104" s="168">
        <f t="shared" si="1466"/>
        <v>12000</v>
      </c>
      <c r="L3104" s="168">
        <f t="shared" si="1466"/>
        <v>13000</v>
      </c>
      <c r="M3104" s="168">
        <f t="shared" si="1466"/>
        <v>12000</v>
      </c>
      <c r="N3104" s="168">
        <f t="shared" si="1441"/>
        <v>0</v>
      </c>
      <c r="O3104" s="168">
        <f t="shared" ref="O3104:R3106" si="1467">SUM(O3115)</f>
        <v>0</v>
      </c>
      <c r="P3104" s="168">
        <f t="shared" si="1467"/>
        <v>0</v>
      </c>
      <c r="Q3104" s="168">
        <f t="shared" si="1467"/>
        <v>0</v>
      </c>
      <c r="R3104" s="168">
        <f t="shared" si="1467"/>
        <v>0</v>
      </c>
      <c r="S3104" s="168">
        <f t="shared" si="1443"/>
        <v>0</v>
      </c>
      <c r="T3104" s="168">
        <f t="shared" ref="T3104:W3106" si="1468">SUM(T3115)</f>
        <v>0</v>
      </c>
      <c r="U3104" s="168">
        <f t="shared" si="1468"/>
        <v>0</v>
      </c>
      <c r="V3104" s="168">
        <f t="shared" si="1468"/>
        <v>0</v>
      </c>
      <c r="W3104" s="168">
        <f t="shared" si="1468"/>
        <v>0</v>
      </c>
    </row>
    <row r="3105" spans="2:23" ht="31.5" thickTop="1" thickBot="1">
      <c r="B3105" s="164" t="s">
        <v>124</v>
      </c>
      <c r="C3105" s="172" t="s">
        <v>156</v>
      </c>
      <c r="D3105" s="168">
        <f t="shared" si="1437"/>
        <v>50000</v>
      </c>
      <c r="E3105" s="168">
        <f t="shared" si="1438"/>
        <v>13000</v>
      </c>
      <c r="F3105" s="168">
        <f t="shared" si="1438"/>
        <v>12000</v>
      </c>
      <c r="G3105" s="168">
        <f t="shared" si="1438"/>
        <v>13000</v>
      </c>
      <c r="H3105" s="168">
        <f t="shared" si="1438"/>
        <v>12000</v>
      </c>
      <c r="I3105" s="168">
        <f t="shared" si="1439"/>
        <v>50000</v>
      </c>
      <c r="J3105" s="168">
        <f t="shared" si="1466"/>
        <v>13000</v>
      </c>
      <c r="K3105" s="168">
        <f t="shared" si="1466"/>
        <v>12000</v>
      </c>
      <c r="L3105" s="168">
        <f t="shared" si="1466"/>
        <v>13000</v>
      </c>
      <c r="M3105" s="168">
        <f t="shared" si="1466"/>
        <v>12000</v>
      </c>
      <c r="N3105" s="168">
        <f t="shared" si="1441"/>
        <v>0</v>
      </c>
      <c r="O3105" s="168">
        <f t="shared" si="1467"/>
        <v>0</v>
      </c>
      <c r="P3105" s="168">
        <f t="shared" si="1467"/>
        <v>0</v>
      </c>
      <c r="Q3105" s="168">
        <f t="shared" si="1467"/>
        <v>0</v>
      </c>
      <c r="R3105" s="168">
        <f t="shared" si="1467"/>
        <v>0</v>
      </c>
      <c r="S3105" s="168">
        <f t="shared" si="1443"/>
        <v>0</v>
      </c>
      <c r="T3105" s="168">
        <f t="shared" si="1468"/>
        <v>0</v>
      </c>
      <c r="U3105" s="168">
        <f t="shared" si="1468"/>
        <v>0</v>
      </c>
      <c r="V3105" s="168">
        <f t="shared" si="1468"/>
        <v>0</v>
      </c>
      <c r="W3105" s="168">
        <f t="shared" si="1468"/>
        <v>0</v>
      </c>
    </row>
    <row r="3106" spans="2:23" ht="16.5" thickTop="1" thickBot="1">
      <c r="B3106" s="164" t="s">
        <v>124</v>
      </c>
      <c r="C3106" s="170" t="s">
        <v>121</v>
      </c>
      <c r="D3106" s="168">
        <f t="shared" si="1437"/>
        <v>100000</v>
      </c>
      <c r="E3106" s="168">
        <f t="shared" si="1438"/>
        <v>25000</v>
      </c>
      <c r="F3106" s="168">
        <f t="shared" si="1438"/>
        <v>25000</v>
      </c>
      <c r="G3106" s="168">
        <f t="shared" si="1438"/>
        <v>25000</v>
      </c>
      <c r="H3106" s="168">
        <f t="shared" si="1438"/>
        <v>25000</v>
      </c>
      <c r="I3106" s="168">
        <f t="shared" si="1439"/>
        <v>100000</v>
      </c>
      <c r="J3106" s="168">
        <f t="shared" si="1466"/>
        <v>25000</v>
      </c>
      <c r="K3106" s="168">
        <f t="shared" si="1466"/>
        <v>25000</v>
      </c>
      <c r="L3106" s="168">
        <f t="shared" si="1466"/>
        <v>25000</v>
      </c>
      <c r="M3106" s="168">
        <f t="shared" si="1466"/>
        <v>25000</v>
      </c>
      <c r="N3106" s="168">
        <f t="shared" si="1441"/>
        <v>0</v>
      </c>
      <c r="O3106" s="168">
        <f t="shared" si="1467"/>
        <v>0</v>
      </c>
      <c r="P3106" s="168">
        <f t="shared" si="1467"/>
        <v>0</v>
      </c>
      <c r="Q3106" s="168">
        <f t="shared" si="1467"/>
        <v>0</v>
      </c>
      <c r="R3106" s="168">
        <f t="shared" si="1467"/>
        <v>0</v>
      </c>
      <c r="S3106" s="168">
        <f t="shared" si="1443"/>
        <v>0</v>
      </c>
      <c r="T3106" s="168">
        <f t="shared" si="1468"/>
        <v>0</v>
      </c>
      <c r="U3106" s="168">
        <f t="shared" si="1468"/>
        <v>0</v>
      </c>
      <c r="V3106" s="168">
        <f t="shared" si="1468"/>
        <v>0</v>
      </c>
      <c r="W3106" s="168">
        <f t="shared" si="1468"/>
        <v>0</v>
      </c>
    </row>
    <row r="3107" spans="2:23" ht="31.5" thickTop="1" thickBot="1">
      <c r="B3107" s="164" t="s">
        <v>1093</v>
      </c>
      <c r="C3107" s="170" t="s">
        <v>1094</v>
      </c>
      <c r="D3107" s="168">
        <f t="shared" si="1437"/>
        <v>8220000</v>
      </c>
      <c r="E3107" s="168">
        <f t="shared" si="1438"/>
        <v>2068000</v>
      </c>
      <c r="F3107" s="168">
        <f t="shared" si="1438"/>
        <v>2054000</v>
      </c>
      <c r="G3107" s="168">
        <f t="shared" si="1438"/>
        <v>2051000</v>
      </c>
      <c r="H3107" s="168">
        <f t="shared" si="1438"/>
        <v>2047000</v>
      </c>
      <c r="I3107" s="168">
        <f t="shared" si="1439"/>
        <v>8220000</v>
      </c>
      <c r="J3107" s="168">
        <f>SUM(J3108,J3117)</f>
        <v>2068000</v>
      </c>
      <c r="K3107" s="168">
        <f>SUM(K3108,K3117)</f>
        <v>2054000</v>
      </c>
      <c r="L3107" s="168">
        <f>SUM(L3108,L3117)</f>
        <v>2051000</v>
      </c>
      <c r="M3107" s="168">
        <f>SUM(M3108,M3117)</f>
        <v>2047000</v>
      </c>
      <c r="N3107" s="168">
        <f t="shared" si="1441"/>
        <v>0</v>
      </c>
      <c r="O3107" s="168">
        <f>SUM(O3108,O3117)</f>
        <v>0</v>
      </c>
      <c r="P3107" s="168">
        <f>SUM(P3108,P3117)</f>
        <v>0</v>
      </c>
      <c r="Q3107" s="168">
        <f>SUM(Q3108,Q3117)</f>
        <v>0</v>
      </c>
      <c r="R3107" s="168">
        <f>SUM(R3108,R3117)</f>
        <v>0</v>
      </c>
      <c r="S3107" s="168">
        <f t="shared" si="1443"/>
        <v>0</v>
      </c>
      <c r="T3107" s="168">
        <f>SUM(T3108,T3117)</f>
        <v>0</v>
      </c>
      <c r="U3107" s="168">
        <f>SUM(U3108,U3117)</f>
        <v>0</v>
      </c>
      <c r="V3107" s="168">
        <f>SUM(V3108,V3117)</f>
        <v>0</v>
      </c>
      <c r="W3107" s="168">
        <f>SUM(W3108,W3117)</f>
        <v>0</v>
      </c>
    </row>
    <row r="3108" spans="2:23" ht="16.5" thickTop="1" thickBot="1">
      <c r="B3108" s="164" t="s">
        <v>124</v>
      </c>
      <c r="C3108" s="171" t="s">
        <v>96</v>
      </c>
      <c r="D3108" s="168">
        <f t="shared" si="1437"/>
        <v>8120000</v>
      </c>
      <c r="E3108" s="168">
        <f t="shared" si="1438"/>
        <v>2043000</v>
      </c>
      <c r="F3108" s="168">
        <f t="shared" si="1438"/>
        <v>2029000</v>
      </c>
      <c r="G3108" s="168">
        <f t="shared" si="1438"/>
        <v>2026000</v>
      </c>
      <c r="H3108" s="168">
        <f t="shared" si="1438"/>
        <v>2022000</v>
      </c>
      <c r="I3108" s="168">
        <f t="shared" si="1439"/>
        <v>8120000</v>
      </c>
      <c r="J3108" s="168">
        <f>SUM(J3109:J3111,J3114:J3115)</f>
        <v>2043000</v>
      </c>
      <c r="K3108" s="168">
        <f>SUM(K3109:K3111,K3114:K3115)</f>
        <v>2029000</v>
      </c>
      <c r="L3108" s="168">
        <f>SUM(L3109:L3111,L3114:L3115)</f>
        <v>2026000</v>
      </c>
      <c r="M3108" s="168">
        <f>SUM(M3109:M3111,M3114:M3115)</f>
        <v>2022000</v>
      </c>
      <c r="N3108" s="168">
        <f t="shared" si="1441"/>
        <v>0</v>
      </c>
      <c r="O3108" s="168">
        <f>SUM(O3109:O3111,O3114:O3115)</f>
        <v>0</v>
      </c>
      <c r="P3108" s="168">
        <f>SUM(P3109:P3111,P3114:P3115)</f>
        <v>0</v>
      </c>
      <c r="Q3108" s="168">
        <f>SUM(Q3109:Q3111,Q3114:Q3115)</f>
        <v>0</v>
      </c>
      <c r="R3108" s="168">
        <f>SUM(R3109:R3111,R3114:R3115)</f>
        <v>0</v>
      </c>
      <c r="S3108" s="168">
        <f t="shared" si="1443"/>
        <v>0</v>
      </c>
      <c r="T3108" s="168">
        <f>SUM(T3109:T3111,T3114:T3115)</f>
        <v>0</v>
      </c>
      <c r="U3108" s="168">
        <f>SUM(U3109:U3111,U3114:U3115)</f>
        <v>0</v>
      </c>
      <c r="V3108" s="168">
        <f>SUM(V3109:V3111,V3114:V3115)</f>
        <v>0</v>
      </c>
      <c r="W3108" s="168">
        <f>SUM(W3109:W3111,W3114:W3115)</f>
        <v>0</v>
      </c>
    </row>
    <row r="3109" spans="2:23" ht="16.5" thickTop="1" thickBot="1">
      <c r="B3109" s="164" t="s">
        <v>124</v>
      </c>
      <c r="C3109" s="172" t="s">
        <v>97</v>
      </c>
      <c r="D3109" s="168">
        <f t="shared" si="1437"/>
        <v>5300000</v>
      </c>
      <c r="E3109" s="168">
        <f t="shared" si="1438"/>
        <v>1325000</v>
      </c>
      <c r="F3109" s="168">
        <f t="shared" si="1438"/>
        <v>1325000</v>
      </c>
      <c r="G3109" s="168">
        <f t="shared" si="1438"/>
        <v>1325000</v>
      </c>
      <c r="H3109" s="168">
        <f t="shared" si="1438"/>
        <v>1325000</v>
      </c>
      <c r="I3109" s="168">
        <f t="shared" si="1439"/>
        <v>5300000</v>
      </c>
      <c r="J3109" s="168">
        <v>1325000</v>
      </c>
      <c r="K3109" s="168">
        <v>1325000</v>
      </c>
      <c r="L3109" s="168">
        <v>1325000</v>
      </c>
      <c r="M3109" s="168">
        <v>1325000</v>
      </c>
      <c r="N3109" s="168">
        <f t="shared" si="1441"/>
        <v>0</v>
      </c>
      <c r="O3109" s="168">
        <v>0</v>
      </c>
      <c r="P3109" s="168">
        <v>0</v>
      </c>
      <c r="Q3109" s="168">
        <v>0</v>
      </c>
      <c r="R3109" s="168">
        <v>0</v>
      </c>
      <c r="S3109" s="168">
        <f t="shared" si="1443"/>
        <v>0</v>
      </c>
      <c r="T3109" s="168">
        <v>0</v>
      </c>
      <c r="U3109" s="168">
        <v>0</v>
      </c>
      <c r="V3109" s="168">
        <v>0</v>
      </c>
      <c r="W3109" s="168">
        <v>0</v>
      </c>
    </row>
    <row r="3110" spans="2:23" ht="16.5" thickTop="1" thickBot="1">
      <c r="B3110" s="164" t="s">
        <v>124</v>
      </c>
      <c r="C3110" s="172" t="s">
        <v>98</v>
      </c>
      <c r="D3110" s="168">
        <f t="shared" si="1437"/>
        <v>1900000</v>
      </c>
      <c r="E3110" s="168">
        <f t="shared" si="1438"/>
        <v>475000</v>
      </c>
      <c r="F3110" s="168">
        <f t="shared" si="1438"/>
        <v>475000</v>
      </c>
      <c r="G3110" s="168">
        <f t="shared" si="1438"/>
        <v>475000</v>
      </c>
      <c r="H3110" s="168">
        <f t="shared" si="1438"/>
        <v>475000</v>
      </c>
      <c r="I3110" s="168">
        <f t="shared" si="1439"/>
        <v>1900000</v>
      </c>
      <c r="J3110" s="168">
        <v>475000</v>
      </c>
      <c r="K3110" s="168">
        <v>475000</v>
      </c>
      <c r="L3110" s="168">
        <v>475000</v>
      </c>
      <c r="M3110" s="168">
        <v>475000</v>
      </c>
      <c r="N3110" s="168">
        <f t="shared" si="1441"/>
        <v>0</v>
      </c>
      <c r="O3110" s="168">
        <v>0</v>
      </c>
      <c r="P3110" s="168">
        <v>0</v>
      </c>
      <c r="Q3110" s="168">
        <v>0</v>
      </c>
      <c r="R3110" s="168">
        <v>0</v>
      </c>
      <c r="S3110" s="168">
        <f t="shared" si="1443"/>
        <v>0</v>
      </c>
      <c r="T3110" s="168">
        <v>0</v>
      </c>
      <c r="U3110" s="168">
        <v>0</v>
      </c>
      <c r="V3110" s="168">
        <v>0</v>
      </c>
      <c r="W3110" s="168">
        <v>0</v>
      </c>
    </row>
    <row r="3111" spans="2:23" ht="16.5" thickTop="1" thickBot="1">
      <c r="B3111" s="164" t="s">
        <v>124</v>
      </c>
      <c r="C3111" s="172" t="s">
        <v>15</v>
      </c>
      <c r="D3111" s="168">
        <f t="shared" si="1437"/>
        <v>750000</v>
      </c>
      <c r="E3111" s="168">
        <f t="shared" si="1438"/>
        <v>200000</v>
      </c>
      <c r="F3111" s="168">
        <f t="shared" si="1438"/>
        <v>187000</v>
      </c>
      <c r="G3111" s="168">
        <f t="shared" si="1438"/>
        <v>183000</v>
      </c>
      <c r="H3111" s="168">
        <f t="shared" si="1438"/>
        <v>180000</v>
      </c>
      <c r="I3111" s="168">
        <f t="shared" si="1439"/>
        <v>750000</v>
      </c>
      <c r="J3111" s="168">
        <f t="shared" ref="J3111:M3112" si="1469">SUM(J3112)</f>
        <v>200000</v>
      </c>
      <c r="K3111" s="168">
        <f t="shared" si="1469"/>
        <v>187000</v>
      </c>
      <c r="L3111" s="168">
        <f t="shared" si="1469"/>
        <v>183000</v>
      </c>
      <c r="M3111" s="168">
        <f t="shared" si="1469"/>
        <v>180000</v>
      </c>
      <c r="N3111" s="168">
        <f t="shared" si="1441"/>
        <v>0</v>
      </c>
      <c r="O3111" s="168">
        <f t="shared" ref="O3111:R3112" si="1470">SUM(O3112)</f>
        <v>0</v>
      </c>
      <c r="P3111" s="168">
        <f t="shared" si="1470"/>
        <v>0</v>
      </c>
      <c r="Q3111" s="168">
        <f t="shared" si="1470"/>
        <v>0</v>
      </c>
      <c r="R3111" s="168">
        <f t="shared" si="1470"/>
        <v>0</v>
      </c>
      <c r="S3111" s="168">
        <f t="shared" si="1443"/>
        <v>0</v>
      </c>
      <c r="T3111" s="168">
        <f t="shared" ref="T3111:W3112" si="1471">SUM(T3112)</f>
        <v>0</v>
      </c>
      <c r="U3111" s="168">
        <f t="shared" si="1471"/>
        <v>0</v>
      </c>
      <c r="V3111" s="168">
        <f t="shared" si="1471"/>
        <v>0</v>
      </c>
      <c r="W3111" s="168">
        <f t="shared" si="1471"/>
        <v>0</v>
      </c>
    </row>
    <row r="3112" spans="2:23" ht="16.5" thickTop="1" thickBot="1">
      <c r="B3112" s="164" t="s">
        <v>124</v>
      </c>
      <c r="C3112" s="173" t="s">
        <v>139</v>
      </c>
      <c r="D3112" s="168">
        <f t="shared" si="1437"/>
        <v>750000</v>
      </c>
      <c r="E3112" s="168">
        <f t="shared" si="1438"/>
        <v>200000</v>
      </c>
      <c r="F3112" s="168">
        <f t="shared" si="1438"/>
        <v>187000</v>
      </c>
      <c r="G3112" s="168">
        <f t="shared" si="1438"/>
        <v>183000</v>
      </c>
      <c r="H3112" s="168">
        <f t="shared" si="1438"/>
        <v>180000</v>
      </c>
      <c r="I3112" s="168">
        <f t="shared" si="1439"/>
        <v>750000</v>
      </c>
      <c r="J3112" s="168">
        <f t="shared" si="1469"/>
        <v>200000</v>
      </c>
      <c r="K3112" s="168">
        <f t="shared" si="1469"/>
        <v>187000</v>
      </c>
      <c r="L3112" s="168">
        <f t="shared" si="1469"/>
        <v>183000</v>
      </c>
      <c r="M3112" s="168">
        <f t="shared" si="1469"/>
        <v>180000</v>
      </c>
      <c r="N3112" s="168">
        <f t="shared" si="1441"/>
        <v>0</v>
      </c>
      <c r="O3112" s="168">
        <f t="shared" si="1470"/>
        <v>0</v>
      </c>
      <c r="P3112" s="168">
        <f t="shared" si="1470"/>
        <v>0</v>
      </c>
      <c r="Q3112" s="168">
        <f t="shared" si="1470"/>
        <v>0</v>
      </c>
      <c r="R3112" s="168">
        <f t="shared" si="1470"/>
        <v>0</v>
      </c>
      <c r="S3112" s="168">
        <f t="shared" si="1443"/>
        <v>0</v>
      </c>
      <c r="T3112" s="168">
        <f t="shared" si="1471"/>
        <v>0</v>
      </c>
      <c r="U3112" s="168">
        <f t="shared" si="1471"/>
        <v>0</v>
      </c>
      <c r="V3112" s="168">
        <f t="shared" si="1471"/>
        <v>0</v>
      </c>
      <c r="W3112" s="168">
        <f t="shared" si="1471"/>
        <v>0</v>
      </c>
    </row>
    <row r="3113" spans="2:23" ht="16.5" thickTop="1" thickBot="1">
      <c r="B3113" s="164" t="s">
        <v>124</v>
      </c>
      <c r="C3113" s="174" t="s">
        <v>138</v>
      </c>
      <c r="D3113" s="168">
        <f t="shared" si="1437"/>
        <v>750000</v>
      </c>
      <c r="E3113" s="168">
        <f t="shared" si="1438"/>
        <v>200000</v>
      </c>
      <c r="F3113" s="168">
        <f t="shared" si="1438"/>
        <v>187000</v>
      </c>
      <c r="G3113" s="168">
        <f t="shared" si="1438"/>
        <v>183000</v>
      </c>
      <c r="H3113" s="168">
        <f t="shared" si="1438"/>
        <v>180000</v>
      </c>
      <c r="I3113" s="168">
        <f t="shared" si="1439"/>
        <v>750000</v>
      </c>
      <c r="J3113" s="168">
        <v>200000</v>
      </c>
      <c r="K3113" s="168">
        <v>187000</v>
      </c>
      <c r="L3113" s="168">
        <v>183000</v>
      </c>
      <c r="M3113" s="168">
        <v>180000</v>
      </c>
      <c r="N3113" s="168">
        <f t="shared" si="1441"/>
        <v>0</v>
      </c>
      <c r="O3113" s="168">
        <v>0</v>
      </c>
      <c r="P3113" s="168">
        <v>0</v>
      </c>
      <c r="Q3113" s="168">
        <v>0</v>
      </c>
      <c r="R3113" s="168">
        <v>0</v>
      </c>
      <c r="S3113" s="168">
        <f t="shared" si="1443"/>
        <v>0</v>
      </c>
      <c r="T3113" s="168">
        <v>0</v>
      </c>
      <c r="U3113" s="168">
        <v>0</v>
      </c>
      <c r="V3113" s="168">
        <v>0</v>
      </c>
      <c r="W3113" s="168">
        <v>0</v>
      </c>
    </row>
    <row r="3114" spans="2:23" ht="16.5" thickTop="1" thickBot="1">
      <c r="B3114" s="164" t="s">
        <v>124</v>
      </c>
      <c r="C3114" s="172" t="s">
        <v>101</v>
      </c>
      <c r="D3114" s="168">
        <f t="shared" si="1437"/>
        <v>120000</v>
      </c>
      <c r="E3114" s="168">
        <f t="shared" si="1438"/>
        <v>30000</v>
      </c>
      <c r="F3114" s="168">
        <f t="shared" si="1438"/>
        <v>30000</v>
      </c>
      <c r="G3114" s="168">
        <f t="shared" si="1438"/>
        <v>30000</v>
      </c>
      <c r="H3114" s="168">
        <f t="shared" si="1438"/>
        <v>30000</v>
      </c>
      <c r="I3114" s="168">
        <f t="shared" si="1439"/>
        <v>120000</v>
      </c>
      <c r="J3114" s="168">
        <v>30000</v>
      </c>
      <c r="K3114" s="168">
        <v>30000</v>
      </c>
      <c r="L3114" s="168">
        <v>30000</v>
      </c>
      <c r="M3114" s="168">
        <v>30000</v>
      </c>
      <c r="N3114" s="168">
        <f t="shared" si="1441"/>
        <v>0</v>
      </c>
      <c r="O3114" s="168">
        <v>0</v>
      </c>
      <c r="P3114" s="168">
        <v>0</v>
      </c>
      <c r="Q3114" s="168">
        <v>0</v>
      </c>
      <c r="R3114" s="168">
        <v>0</v>
      </c>
      <c r="S3114" s="168">
        <f t="shared" si="1443"/>
        <v>0</v>
      </c>
      <c r="T3114" s="168">
        <v>0</v>
      </c>
      <c r="U3114" s="168">
        <v>0</v>
      </c>
      <c r="V3114" s="168">
        <v>0</v>
      </c>
      <c r="W3114" s="168">
        <v>0</v>
      </c>
    </row>
    <row r="3115" spans="2:23" ht="16.5" thickTop="1" thickBot="1">
      <c r="B3115" s="164" t="s">
        <v>124</v>
      </c>
      <c r="C3115" s="172" t="s">
        <v>102</v>
      </c>
      <c r="D3115" s="168">
        <f t="shared" si="1437"/>
        <v>50000</v>
      </c>
      <c r="E3115" s="168">
        <f t="shared" si="1438"/>
        <v>13000</v>
      </c>
      <c r="F3115" s="168">
        <f t="shared" si="1438"/>
        <v>12000</v>
      </c>
      <c r="G3115" s="168">
        <f t="shared" si="1438"/>
        <v>13000</v>
      </c>
      <c r="H3115" s="168">
        <f t="shared" si="1438"/>
        <v>12000</v>
      </c>
      <c r="I3115" s="168">
        <f t="shared" si="1439"/>
        <v>50000</v>
      </c>
      <c r="J3115" s="168">
        <f>SUM(J3116)</f>
        <v>13000</v>
      </c>
      <c r="K3115" s="168">
        <f>SUM(K3116)</f>
        <v>12000</v>
      </c>
      <c r="L3115" s="168">
        <f>SUM(L3116)</f>
        <v>13000</v>
      </c>
      <c r="M3115" s="168">
        <f>SUM(M3116)</f>
        <v>12000</v>
      </c>
      <c r="N3115" s="168">
        <f t="shared" si="1441"/>
        <v>0</v>
      </c>
      <c r="O3115" s="168">
        <f>SUM(O3116)</f>
        <v>0</v>
      </c>
      <c r="P3115" s="168">
        <f>SUM(P3116)</f>
        <v>0</v>
      </c>
      <c r="Q3115" s="168">
        <f>SUM(Q3116)</f>
        <v>0</v>
      </c>
      <c r="R3115" s="168">
        <f>SUM(R3116)</f>
        <v>0</v>
      </c>
      <c r="S3115" s="168">
        <f t="shared" si="1443"/>
        <v>0</v>
      </c>
      <c r="T3115" s="168">
        <f>SUM(T3116)</f>
        <v>0</v>
      </c>
      <c r="U3115" s="168">
        <f>SUM(U3116)</f>
        <v>0</v>
      </c>
      <c r="V3115" s="168">
        <f>SUM(V3116)</f>
        <v>0</v>
      </c>
      <c r="W3115" s="168">
        <f>SUM(W3116)</f>
        <v>0</v>
      </c>
    </row>
    <row r="3116" spans="2:23" ht="31.5" thickTop="1" thickBot="1">
      <c r="B3116" s="164" t="s">
        <v>124</v>
      </c>
      <c r="C3116" s="173" t="s">
        <v>156</v>
      </c>
      <c r="D3116" s="168">
        <f t="shared" si="1437"/>
        <v>50000</v>
      </c>
      <c r="E3116" s="168">
        <f t="shared" si="1438"/>
        <v>13000</v>
      </c>
      <c r="F3116" s="168">
        <f t="shared" si="1438"/>
        <v>12000</v>
      </c>
      <c r="G3116" s="168">
        <f t="shared" si="1438"/>
        <v>13000</v>
      </c>
      <c r="H3116" s="168">
        <f t="shared" si="1438"/>
        <v>12000</v>
      </c>
      <c r="I3116" s="168">
        <f t="shared" si="1439"/>
        <v>50000</v>
      </c>
      <c r="J3116" s="168">
        <v>13000</v>
      </c>
      <c r="K3116" s="168">
        <v>12000</v>
      </c>
      <c r="L3116" s="168">
        <v>13000</v>
      </c>
      <c r="M3116" s="168">
        <v>12000</v>
      </c>
      <c r="N3116" s="168">
        <f t="shared" si="1441"/>
        <v>0</v>
      </c>
      <c r="O3116" s="168">
        <v>0</v>
      </c>
      <c r="P3116" s="168">
        <v>0</v>
      </c>
      <c r="Q3116" s="168">
        <v>0</v>
      </c>
      <c r="R3116" s="168">
        <v>0</v>
      </c>
      <c r="S3116" s="168">
        <f t="shared" si="1443"/>
        <v>0</v>
      </c>
      <c r="T3116" s="168">
        <v>0</v>
      </c>
      <c r="U3116" s="168">
        <v>0</v>
      </c>
      <c r="V3116" s="168">
        <v>0</v>
      </c>
      <c r="W3116" s="168">
        <v>0</v>
      </c>
    </row>
    <row r="3117" spans="2:23" ht="16.5" thickTop="1" thickBot="1">
      <c r="B3117" s="164" t="s">
        <v>124</v>
      </c>
      <c r="C3117" s="171" t="s">
        <v>121</v>
      </c>
      <c r="D3117" s="168">
        <f t="shared" si="1437"/>
        <v>100000</v>
      </c>
      <c r="E3117" s="168">
        <f t="shared" si="1438"/>
        <v>25000</v>
      </c>
      <c r="F3117" s="168">
        <f t="shared" si="1438"/>
        <v>25000</v>
      </c>
      <c r="G3117" s="168">
        <f t="shared" si="1438"/>
        <v>25000</v>
      </c>
      <c r="H3117" s="168">
        <f t="shared" si="1438"/>
        <v>25000</v>
      </c>
      <c r="I3117" s="168">
        <f t="shared" si="1439"/>
        <v>100000</v>
      </c>
      <c r="J3117" s="168">
        <v>25000</v>
      </c>
      <c r="K3117" s="168">
        <v>25000</v>
      </c>
      <c r="L3117" s="168">
        <v>25000</v>
      </c>
      <c r="M3117" s="168">
        <v>25000</v>
      </c>
      <c r="N3117" s="168">
        <f t="shared" si="1441"/>
        <v>0</v>
      </c>
      <c r="O3117" s="168">
        <v>0</v>
      </c>
      <c r="P3117" s="168">
        <v>0</v>
      </c>
      <c r="Q3117" s="168">
        <v>0</v>
      </c>
      <c r="R3117" s="168">
        <v>0</v>
      </c>
      <c r="S3117" s="168">
        <f t="shared" si="1443"/>
        <v>0</v>
      </c>
      <c r="T3117" s="168">
        <v>0</v>
      </c>
      <c r="U3117" s="168">
        <v>0</v>
      </c>
      <c r="V3117" s="168">
        <v>0</v>
      </c>
      <c r="W3117" s="168">
        <v>0</v>
      </c>
    </row>
    <row r="3118" spans="2:23" ht="16.5" thickTop="1" thickBot="1">
      <c r="B3118" s="164" t="s">
        <v>1095</v>
      </c>
      <c r="C3118" s="170" t="s">
        <v>1096</v>
      </c>
      <c r="D3118" s="168">
        <f t="shared" si="1437"/>
        <v>930000</v>
      </c>
      <c r="E3118" s="168">
        <f t="shared" si="1438"/>
        <v>234000</v>
      </c>
      <c r="F3118" s="168">
        <f t="shared" si="1438"/>
        <v>231000</v>
      </c>
      <c r="G3118" s="168">
        <f t="shared" si="1438"/>
        <v>233000</v>
      </c>
      <c r="H3118" s="168">
        <f t="shared" si="1438"/>
        <v>232000</v>
      </c>
      <c r="I3118" s="168">
        <f t="shared" si="1439"/>
        <v>930000</v>
      </c>
      <c r="J3118" s="168">
        <f>SUM(J3119)</f>
        <v>234000</v>
      </c>
      <c r="K3118" s="168">
        <f>SUM(K3119)</f>
        <v>231000</v>
      </c>
      <c r="L3118" s="168">
        <f>SUM(L3119)</f>
        <v>233000</v>
      </c>
      <c r="M3118" s="168">
        <f>SUM(M3119)</f>
        <v>232000</v>
      </c>
      <c r="N3118" s="168">
        <f t="shared" si="1441"/>
        <v>0</v>
      </c>
      <c r="O3118" s="168">
        <f>SUM(O3119)</f>
        <v>0</v>
      </c>
      <c r="P3118" s="168">
        <f>SUM(P3119)</f>
        <v>0</v>
      </c>
      <c r="Q3118" s="168">
        <f>SUM(Q3119)</f>
        <v>0</v>
      </c>
      <c r="R3118" s="168">
        <f>SUM(R3119)</f>
        <v>0</v>
      </c>
      <c r="S3118" s="168">
        <f t="shared" si="1443"/>
        <v>0</v>
      </c>
      <c r="T3118" s="168">
        <f>SUM(T3119)</f>
        <v>0</v>
      </c>
      <c r="U3118" s="168">
        <f>SUM(U3119)</f>
        <v>0</v>
      </c>
      <c r="V3118" s="168">
        <f>SUM(V3119)</f>
        <v>0</v>
      </c>
      <c r="W3118" s="168">
        <f>SUM(W3119)</f>
        <v>0</v>
      </c>
    </row>
    <row r="3119" spans="2:23" ht="16.5" thickTop="1" thickBot="1">
      <c r="B3119" s="164" t="s">
        <v>124</v>
      </c>
      <c r="C3119" s="171" t="s">
        <v>96</v>
      </c>
      <c r="D3119" s="168">
        <f t="shared" si="1437"/>
        <v>930000</v>
      </c>
      <c r="E3119" s="168">
        <f t="shared" si="1438"/>
        <v>234000</v>
      </c>
      <c r="F3119" s="168">
        <f t="shared" si="1438"/>
        <v>231000</v>
      </c>
      <c r="G3119" s="168">
        <f t="shared" si="1438"/>
        <v>233000</v>
      </c>
      <c r="H3119" s="168">
        <f t="shared" si="1438"/>
        <v>232000</v>
      </c>
      <c r="I3119" s="168">
        <f t="shared" si="1439"/>
        <v>930000</v>
      </c>
      <c r="J3119" s="168">
        <f>SUM(J3120:J3122)</f>
        <v>234000</v>
      </c>
      <c r="K3119" s="168">
        <f>SUM(K3120:K3122)</f>
        <v>231000</v>
      </c>
      <c r="L3119" s="168">
        <f>SUM(L3120:L3122)</f>
        <v>233000</v>
      </c>
      <c r="M3119" s="168">
        <f>SUM(M3120:M3122)</f>
        <v>232000</v>
      </c>
      <c r="N3119" s="168">
        <f t="shared" si="1441"/>
        <v>0</v>
      </c>
      <c r="O3119" s="168">
        <f>SUM(O3120:O3122)</f>
        <v>0</v>
      </c>
      <c r="P3119" s="168">
        <f>SUM(P3120:P3122)</f>
        <v>0</v>
      </c>
      <c r="Q3119" s="168">
        <f>SUM(Q3120:Q3122)</f>
        <v>0</v>
      </c>
      <c r="R3119" s="168">
        <f>SUM(R3120:R3122)</f>
        <v>0</v>
      </c>
      <c r="S3119" s="168">
        <f t="shared" si="1443"/>
        <v>0</v>
      </c>
      <c r="T3119" s="168">
        <f>SUM(T3120:T3122)</f>
        <v>0</v>
      </c>
      <c r="U3119" s="168">
        <f>SUM(U3120:U3122)</f>
        <v>0</v>
      </c>
      <c r="V3119" s="168">
        <f>SUM(V3120:V3122)</f>
        <v>0</v>
      </c>
      <c r="W3119" s="168">
        <f>SUM(W3120:W3122)</f>
        <v>0</v>
      </c>
    </row>
    <row r="3120" spans="2:23" ht="16.5" thickTop="1" thickBot="1">
      <c r="B3120" s="164" t="s">
        <v>124</v>
      </c>
      <c r="C3120" s="172" t="s">
        <v>97</v>
      </c>
      <c r="D3120" s="168">
        <f t="shared" si="1437"/>
        <v>770000</v>
      </c>
      <c r="E3120" s="168">
        <f t="shared" si="1438"/>
        <v>193000</v>
      </c>
      <c r="F3120" s="168">
        <f t="shared" si="1438"/>
        <v>192000</v>
      </c>
      <c r="G3120" s="168">
        <f t="shared" si="1438"/>
        <v>193000</v>
      </c>
      <c r="H3120" s="168">
        <f t="shared" si="1438"/>
        <v>192000</v>
      </c>
      <c r="I3120" s="168">
        <f t="shared" si="1439"/>
        <v>770000</v>
      </c>
      <c r="J3120" s="168">
        <v>193000</v>
      </c>
      <c r="K3120" s="168">
        <v>192000</v>
      </c>
      <c r="L3120" s="168">
        <v>193000</v>
      </c>
      <c r="M3120" s="168">
        <v>192000</v>
      </c>
      <c r="N3120" s="168">
        <f t="shared" si="1441"/>
        <v>0</v>
      </c>
      <c r="O3120" s="168">
        <v>0</v>
      </c>
      <c r="P3120" s="168">
        <v>0</v>
      </c>
      <c r="Q3120" s="168">
        <v>0</v>
      </c>
      <c r="R3120" s="168">
        <v>0</v>
      </c>
      <c r="S3120" s="168">
        <f t="shared" si="1443"/>
        <v>0</v>
      </c>
      <c r="T3120" s="168">
        <v>0</v>
      </c>
      <c r="U3120" s="168">
        <v>0</v>
      </c>
      <c r="V3120" s="168">
        <v>0</v>
      </c>
      <c r="W3120" s="168">
        <v>0</v>
      </c>
    </row>
    <row r="3121" spans="2:23" ht="16.5" thickTop="1" thickBot="1">
      <c r="B3121" s="164" t="s">
        <v>124</v>
      </c>
      <c r="C3121" s="172" t="s">
        <v>98</v>
      </c>
      <c r="D3121" s="168">
        <f t="shared" si="1437"/>
        <v>145000</v>
      </c>
      <c r="E3121" s="168">
        <f t="shared" si="1438"/>
        <v>37000</v>
      </c>
      <c r="F3121" s="168">
        <f t="shared" si="1438"/>
        <v>36000</v>
      </c>
      <c r="G3121" s="168">
        <f t="shared" si="1438"/>
        <v>36000</v>
      </c>
      <c r="H3121" s="168">
        <f t="shared" si="1438"/>
        <v>36000</v>
      </c>
      <c r="I3121" s="168">
        <f t="shared" si="1439"/>
        <v>145000</v>
      </c>
      <c r="J3121" s="168">
        <v>37000</v>
      </c>
      <c r="K3121" s="168">
        <v>36000</v>
      </c>
      <c r="L3121" s="168">
        <v>36000</v>
      </c>
      <c r="M3121" s="168">
        <v>36000</v>
      </c>
      <c r="N3121" s="168">
        <f t="shared" si="1441"/>
        <v>0</v>
      </c>
      <c r="O3121" s="168">
        <v>0</v>
      </c>
      <c r="P3121" s="168">
        <v>0</v>
      </c>
      <c r="Q3121" s="168">
        <v>0</v>
      </c>
      <c r="R3121" s="168">
        <v>0</v>
      </c>
      <c r="S3121" s="168">
        <f t="shared" si="1443"/>
        <v>0</v>
      </c>
      <c r="T3121" s="168">
        <v>0</v>
      </c>
      <c r="U3121" s="168">
        <v>0</v>
      </c>
      <c r="V3121" s="168">
        <v>0</v>
      </c>
      <c r="W3121" s="168">
        <v>0</v>
      </c>
    </row>
    <row r="3122" spans="2:23" ht="16.5" thickTop="1" thickBot="1">
      <c r="B3122" s="164" t="s">
        <v>124</v>
      </c>
      <c r="C3122" s="172" t="s">
        <v>101</v>
      </c>
      <c r="D3122" s="168">
        <f t="shared" si="1437"/>
        <v>15000</v>
      </c>
      <c r="E3122" s="168">
        <f t="shared" si="1438"/>
        <v>4000</v>
      </c>
      <c r="F3122" s="168">
        <f t="shared" si="1438"/>
        <v>3000</v>
      </c>
      <c r="G3122" s="168">
        <f t="shared" si="1438"/>
        <v>4000</v>
      </c>
      <c r="H3122" s="168">
        <f t="shared" si="1438"/>
        <v>4000</v>
      </c>
      <c r="I3122" s="168">
        <f t="shared" si="1439"/>
        <v>15000</v>
      </c>
      <c r="J3122" s="168">
        <v>4000</v>
      </c>
      <c r="K3122" s="168">
        <v>3000</v>
      </c>
      <c r="L3122" s="168">
        <v>4000</v>
      </c>
      <c r="M3122" s="168">
        <v>4000</v>
      </c>
      <c r="N3122" s="168">
        <f t="shared" si="1441"/>
        <v>0</v>
      </c>
      <c r="O3122" s="168">
        <v>0</v>
      </c>
      <c r="P3122" s="168">
        <v>0</v>
      </c>
      <c r="Q3122" s="168">
        <v>0</v>
      </c>
      <c r="R3122" s="168">
        <v>0</v>
      </c>
      <c r="S3122" s="168">
        <f t="shared" si="1443"/>
        <v>0</v>
      </c>
      <c r="T3122" s="168">
        <v>0</v>
      </c>
      <c r="U3122" s="168">
        <v>0</v>
      </c>
      <c r="V3122" s="168">
        <v>0</v>
      </c>
      <c r="W3122" s="168">
        <v>0</v>
      </c>
    </row>
    <row r="3123" spans="2:23" ht="16.5" thickTop="1" thickBot="1">
      <c r="B3123" s="164" t="s">
        <v>1097</v>
      </c>
      <c r="C3123" s="170" t="s">
        <v>1098</v>
      </c>
      <c r="D3123" s="168">
        <f t="shared" si="1437"/>
        <v>500000</v>
      </c>
      <c r="E3123" s="168">
        <f t="shared" si="1438"/>
        <v>0</v>
      </c>
      <c r="F3123" s="168">
        <f t="shared" si="1438"/>
        <v>100000</v>
      </c>
      <c r="G3123" s="168">
        <f t="shared" si="1438"/>
        <v>200000</v>
      </c>
      <c r="H3123" s="168">
        <f t="shared" si="1438"/>
        <v>200000</v>
      </c>
      <c r="I3123" s="168">
        <f t="shared" si="1439"/>
        <v>500000</v>
      </c>
      <c r="J3123" s="168">
        <f t="shared" ref="J3123:M3124" si="1472">SUM(J3124)</f>
        <v>0</v>
      </c>
      <c r="K3123" s="168">
        <f t="shared" si="1472"/>
        <v>100000</v>
      </c>
      <c r="L3123" s="168">
        <f t="shared" si="1472"/>
        <v>200000</v>
      </c>
      <c r="M3123" s="168">
        <f t="shared" si="1472"/>
        <v>200000</v>
      </c>
      <c r="N3123" s="168">
        <f t="shared" si="1441"/>
        <v>0</v>
      </c>
      <c r="O3123" s="168">
        <f t="shared" ref="O3123:R3124" si="1473">SUM(O3124)</f>
        <v>0</v>
      </c>
      <c r="P3123" s="168">
        <f t="shared" si="1473"/>
        <v>0</v>
      </c>
      <c r="Q3123" s="168">
        <f t="shared" si="1473"/>
        <v>0</v>
      </c>
      <c r="R3123" s="168">
        <f t="shared" si="1473"/>
        <v>0</v>
      </c>
      <c r="S3123" s="168">
        <f t="shared" si="1443"/>
        <v>0</v>
      </c>
      <c r="T3123" s="168">
        <f t="shared" ref="T3123:W3124" si="1474">SUM(T3124)</f>
        <v>0</v>
      </c>
      <c r="U3123" s="168">
        <f t="shared" si="1474"/>
        <v>0</v>
      </c>
      <c r="V3123" s="168">
        <f t="shared" si="1474"/>
        <v>0</v>
      </c>
      <c r="W3123" s="168">
        <f t="shared" si="1474"/>
        <v>0</v>
      </c>
    </row>
    <row r="3124" spans="2:23" ht="16.5" thickTop="1" thickBot="1">
      <c r="B3124" s="164" t="s">
        <v>124</v>
      </c>
      <c r="C3124" s="171" t="s">
        <v>96</v>
      </c>
      <c r="D3124" s="168">
        <f t="shared" si="1437"/>
        <v>500000</v>
      </c>
      <c r="E3124" s="168">
        <f t="shared" si="1438"/>
        <v>0</v>
      </c>
      <c r="F3124" s="168">
        <f t="shared" si="1438"/>
        <v>100000</v>
      </c>
      <c r="G3124" s="168">
        <f t="shared" si="1438"/>
        <v>200000</v>
      </c>
      <c r="H3124" s="168">
        <f t="shared" si="1438"/>
        <v>200000</v>
      </c>
      <c r="I3124" s="168">
        <f t="shared" si="1439"/>
        <v>500000</v>
      </c>
      <c r="J3124" s="168">
        <f t="shared" si="1472"/>
        <v>0</v>
      </c>
      <c r="K3124" s="168">
        <f t="shared" si="1472"/>
        <v>100000</v>
      </c>
      <c r="L3124" s="168">
        <f t="shared" si="1472"/>
        <v>200000</v>
      </c>
      <c r="M3124" s="168">
        <f t="shared" si="1472"/>
        <v>200000</v>
      </c>
      <c r="N3124" s="168">
        <f t="shared" si="1441"/>
        <v>0</v>
      </c>
      <c r="O3124" s="168">
        <f t="shared" si="1473"/>
        <v>0</v>
      </c>
      <c r="P3124" s="168">
        <f t="shared" si="1473"/>
        <v>0</v>
      </c>
      <c r="Q3124" s="168">
        <f t="shared" si="1473"/>
        <v>0</v>
      </c>
      <c r="R3124" s="168">
        <f t="shared" si="1473"/>
        <v>0</v>
      </c>
      <c r="S3124" s="168">
        <f t="shared" si="1443"/>
        <v>0</v>
      </c>
      <c r="T3124" s="168">
        <f t="shared" si="1474"/>
        <v>0</v>
      </c>
      <c r="U3124" s="168">
        <f t="shared" si="1474"/>
        <v>0</v>
      </c>
      <c r="V3124" s="168">
        <f t="shared" si="1474"/>
        <v>0</v>
      </c>
      <c r="W3124" s="168">
        <f t="shared" si="1474"/>
        <v>0</v>
      </c>
    </row>
    <row r="3125" spans="2:23" ht="16.5" thickTop="1" thickBot="1">
      <c r="B3125" s="164" t="s">
        <v>124</v>
      </c>
      <c r="C3125" s="172" t="s">
        <v>98</v>
      </c>
      <c r="D3125" s="168">
        <f t="shared" si="1437"/>
        <v>500000</v>
      </c>
      <c r="E3125" s="168">
        <f t="shared" si="1438"/>
        <v>0</v>
      </c>
      <c r="F3125" s="168">
        <f t="shared" si="1438"/>
        <v>100000</v>
      </c>
      <c r="G3125" s="168">
        <f t="shared" si="1438"/>
        <v>200000</v>
      </c>
      <c r="H3125" s="168">
        <f t="shared" si="1438"/>
        <v>200000</v>
      </c>
      <c r="I3125" s="168">
        <f t="shared" si="1439"/>
        <v>500000</v>
      </c>
      <c r="J3125" s="168">
        <v>0</v>
      </c>
      <c r="K3125" s="168">
        <v>100000</v>
      </c>
      <c r="L3125" s="168">
        <v>200000</v>
      </c>
      <c r="M3125" s="168">
        <v>200000</v>
      </c>
      <c r="N3125" s="168">
        <f t="shared" si="1441"/>
        <v>0</v>
      </c>
      <c r="O3125" s="168">
        <v>0</v>
      </c>
      <c r="P3125" s="168">
        <v>0</v>
      </c>
      <c r="Q3125" s="168">
        <v>0</v>
      </c>
      <c r="R3125" s="168">
        <v>0</v>
      </c>
      <c r="S3125" s="168">
        <f t="shared" si="1443"/>
        <v>0</v>
      </c>
      <c r="T3125" s="168">
        <v>0</v>
      </c>
      <c r="U3125" s="168">
        <v>0</v>
      </c>
      <c r="V3125" s="168">
        <v>0</v>
      </c>
      <c r="W3125" s="168">
        <v>0</v>
      </c>
    </row>
    <row r="3126" spans="2:23" ht="16.5" thickTop="1" thickBot="1">
      <c r="B3126" s="164" t="s">
        <v>1099</v>
      </c>
      <c r="C3126" s="170" t="s">
        <v>1100</v>
      </c>
      <c r="D3126" s="168">
        <f t="shared" si="1437"/>
        <v>400000</v>
      </c>
      <c r="E3126" s="168">
        <f t="shared" si="1438"/>
        <v>0</v>
      </c>
      <c r="F3126" s="168">
        <f t="shared" si="1438"/>
        <v>100000</v>
      </c>
      <c r="G3126" s="168">
        <f t="shared" si="1438"/>
        <v>150000</v>
      </c>
      <c r="H3126" s="168">
        <f t="shared" si="1438"/>
        <v>150000</v>
      </c>
      <c r="I3126" s="168">
        <f t="shared" si="1439"/>
        <v>400000</v>
      </c>
      <c r="J3126" s="168">
        <f t="shared" ref="J3126:M3127" si="1475">SUM(J3127)</f>
        <v>0</v>
      </c>
      <c r="K3126" s="168">
        <f t="shared" si="1475"/>
        <v>100000</v>
      </c>
      <c r="L3126" s="168">
        <f t="shared" si="1475"/>
        <v>150000</v>
      </c>
      <c r="M3126" s="168">
        <f t="shared" si="1475"/>
        <v>150000</v>
      </c>
      <c r="N3126" s="168">
        <f t="shared" si="1441"/>
        <v>0</v>
      </c>
      <c r="O3126" s="168">
        <f t="shared" ref="O3126:R3127" si="1476">SUM(O3127)</f>
        <v>0</v>
      </c>
      <c r="P3126" s="168">
        <f t="shared" si="1476"/>
        <v>0</v>
      </c>
      <c r="Q3126" s="168">
        <f t="shared" si="1476"/>
        <v>0</v>
      </c>
      <c r="R3126" s="168">
        <f t="shared" si="1476"/>
        <v>0</v>
      </c>
      <c r="S3126" s="168">
        <f t="shared" si="1443"/>
        <v>0</v>
      </c>
      <c r="T3126" s="168">
        <f t="shared" ref="T3126:W3127" si="1477">SUM(T3127)</f>
        <v>0</v>
      </c>
      <c r="U3126" s="168">
        <f t="shared" si="1477"/>
        <v>0</v>
      </c>
      <c r="V3126" s="168">
        <f t="shared" si="1477"/>
        <v>0</v>
      </c>
      <c r="W3126" s="168">
        <f t="shared" si="1477"/>
        <v>0</v>
      </c>
    </row>
    <row r="3127" spans="2:23" ht="16.5" thickTop="1" thickBot="1">
      <c r="B3127" s="164" t="s">
        <v>124</v>
      </c>
      <c r="C3127" s="171" t="s">
        <v>96</v>
      </c>
      <c r="D3127" s="168">
        <f t="shared" si="1437"/>
        <v>400000</v>
      </c>
      <c r="E3127" s="168">
        <f t="shared" si="1438"/>
        <v>0</v>
      </c>
      <c r="F3127" s="168">
        <f t="shared" si="1438"/>
        <v>100000</v>
      </c>
      <c r="G3127" s="168">
        <f t="shared" si="1438"/>
        <v>150000</v>
      </c>
      <c r="H3127" s="168">
        <f t="shared" si="1438"/>
        <v>150000</v>
      </c>
      <c r="I3127" s="168">
        <f t="shared" si="1439"/>
        <v>400000</v>
      </c>
      <c r="J3127" s="168">
        <f t="shared" si="1475"/>
        <v>0</v>
      </c>
      <c r="K3127" s="168">
        <f t="shared" si="1475"/>
        <v>100000</v>
      </c>
      <c r="L3127" s="168">
        <f t="shared" si="1475"/>
        <v>150000</v>
      </c>
      <c r="M3127" s="168">
        <f t="shared" si="1475"/>
        <v>150000</v>
      </c>
      <c r="N3127" s="168">
        <f t="shared" si="1441"/>
        <v>0</v>
      </c>
      <c r="O3127" s="168">
        <f t="shared" si="1476"/>
        <v>0</v>
      </c>
      <c r="P3127" s="168">
        <f t="shared" si="1476"/>
        <v>0</v>
      </c>
      <c r="Q3127" s="168">
        <f t="shared" si="1476"/>
        <v>0</v>
      </c>
      <c r="R3127" s="168">
        <f t="shared" si="1476"/>
        <v>0</v>
      </c>
      <c r="S3127" s="168">
        <f t="shared" si="1443"/>
        <v>0</v>
      </c>
      <c r="T3127" s="168">
        <f t="shared" si="1477"/>
        <v>0</v>
      </c>
      <c r="U3127" s="168">
        <f t="shared" si="1477"/>
        <v>0</v>
      </c>
      <c r="V3127" s="168">
        <f t="shared" si="1477"/>
        <v>0</v>
      </c>
      <c r="W3127" s="168">
        <f t="shared" si="1477"/>
        <v>0</v>
      </c>
    </row>
    <row r="3128" spans="2:23" ht="16.5" thickTop="1" thickBot="1">
      <c r="B3128" s="164" t="s">
        <v>124</v>
      </c>
      <c r="C3128" s="172" t="s">
        <v>98</v>
      </c>
      <c r="D3128" s="168">
        <f t="shared" si="1437"/>
        <v>400000</v>
      </c>
      <c r="E3128" s="168">
        <f t="shared" si="1438"/>
        <v>0</v>
      </c>
      <c r="F3128" s="168">
        <f t="shared" si="1438"/>
        <v>100000</v>
      </c>
      <c r="G3128" s="168">
        <f t="shared" si="1438"/>
        <v>150000</v>
      </c>
      <c r="H3128" s="168">
        <f t="shared" si="1438"/>
        <v>150000</v>
      </c>
      <c r="I3128" s="168">
        <f t="shared" si="1439"/>
        <v>400000</v>
      </c>
      <c r="J3128" s="168">
        <v>0</v>
      </c>
      <c r="K3128" s="168">
        <v>100000</v>
      </c>
      <c r="L3128" s="168">
        <v>150000</v>
      </c>
      <c r="M3128" s="168">
        <v>150000</v>
      </c>
      <c r="N3128" s="168">
        <f t="shared" si="1441"/>
        <v>0</v>
      </c>
      <c r="O3128" s="168">
        <v>0</v>
      </c>
      <c r="P3128" s="168">
        <v>0</v>
      </c>
      <c r="Q3128" s="168">
        <v>0</v>
      </c>
      <c r="R3128" s="168">
        <v>0</v>
      </c>
      <c r="S3128" s="168">
        <f t="shared" si="1443"/>
        <v>0</v>
      </c>
      <c r="T3128" s="168">
        <v>0</v>
      </c>
      <c r="U3128" s="168">
        <v>0</v>
      </c>
      <c r="V3128" s="168">
        <v>0</v>
      </c>
      <c r="W3128" s="168">
        <v>0</v>
      </c>
    </row>
    <row r="3129" spans="2:23" ht="31.5" thickTop="1" thickBot="1">
      <c r="B3129" s="164" t="s">
        <v>1101</v>
      </c>
      <c r="C3129" s="169" t="s">
        <v>1102</v>
      </c>
      <c r="D3129" s="168">
        <f t="shared" si="1437"/>
        <v>29855000</v>
      </c>
      <c r="E3129" s="168">
        <f t="shared" si="1438"/>
        <v>6344196</v>
      </c>
      <c r="F3129" s="168">
        <f t="shared" si="1438"/>
        <v>9950273</v>
      </c>
      <c r="G3129" s="168">
        <f t="shared" si="1438"/>
        <v>9558543</v>
      </c>
      <c r="H3129" s="168">
        <f t="shared" si="1438"/>
        <v>4001988</v>
      </c>
      <c r="I3129" s="168">
        <f t="shared" si="1439"/>
        <v>29855000</v>
      </c>
      <c r="J3129" s="168">
        <f t="shared" ref="J3129:M3130" si="1478">SUM(J3144,J3157,J3162,J3171,J3180)</f>
        <v>6344196</v>
      </c>
      <c r="K3129" s="168">
        <f t="shared" si="1478"/>
        <v>9950273</v>
      </c>
      <c r="L3129" s="168">
        <f t="shared" si="1478"/>
        <v>9558543</v>
      </c>
      <c r="M3129" s="168">
        <f t="shared" si="1478"/>
        <v>4001988</v>
      </c>
      <c r="N3129" s="168">
        <f t="shared" si="1441"/>
        <v>0</v>
      </c>
      <c r="O3129" s="168">
        <f t="shared" ref="O3129:R3130" si="1479">SUM(O3144,O3157,O3162,O3171,O3180)</f>
        <v>0</v>
      </c>
      <c r="P3129" s="168">
        <f t="shared" si="1479"/>
        <v>0</v>
      </c>
      <c r="Q3129" s="168">
        <f t="shared" si="1479"/>
        <v>0</v>
      </c>
      <c r="R3129" s="168">
        <f t="shared" si="1479"/>
        <v>0</v>
      </c>
      <c r="S3129" s="168">
        <f t="shared" si="1443"/>
        <v>0</v>
      </c>
      <c r="T3129" s="168">
        <f t="shared" ref="T3129:W3130" si="1480">SUM(T3144,T3157,T3162,T3171,T3180)</f>
        <v>0</v>
      </c>
      <c r="U3129" s="168">
        <f t="shared" si="1480"/>
        <v>0</v>
      </c>
      <c r="V3129" s="168">
        <f t="shared" si="1480"/>
        <v>0</v>
      </c>
      <c r="W3129" s="168">
        <f t="shared" si="1480"/>
        <v>0</v>
      </c>
    </row>
    <row r="3130" spans="2:23" ht="16.5" thickTop="1" thickBot="1">
      <c r="B3130" s="164" t="s">
        <v>124</v>
      </c>
      <c r="C3130" s="170" t="s">
        <v>96</v>
      </c>
      <c r="D3130" s="168">
        <f t="shared" si="1437"/>
        <v>29003000</v>
      </c>
      <c r="E3130" s="168">
        <f t="shared" si="1438"/>
        <v>5499196</v>
      </c>
      <c r="F3130" s="168">
        <f t="shared" si="1438"/>
        <v>9950273</v>
      </c>
      <c r="G3130" s="168">
        <f t="shared" si="1438"/>
        <v>9551543</v>
      </c>
      <c r="H3130" s="168">
        <f t="shared" si="1438"/>
        <v>4001988</v>
      </c>
      <c r="I3130" s="168">
        <f t="shared" si="1439"/>
        <v>29003000</v>
      </c>
      <c r="J3130" s="168">
        <f t="shared" si="1478"/>
        <v>5499196</v>
      </c>
      <c r="K3130" s="168">
        <f t="shared" si="1478"/>
        <v>9950273</v>
      </c>
      <c r="L3130" s="168">
        <f t="shared" si="1478"/>
        <v>9551543</v>
      </c>
      <c r="M3130" s="168">
        <f t="shared" si="1478"/>
        <v>4001988</v>
      </c>
      <c r="N3130" s="168">
        <f t="shared" si="1441"/>
        <v>0</v>
      </c>
      <c r="O3130" s="168">
        <f t="shared" si="1479"/>
        <v>0</v>
      </c>
      <c r="P3130" s="168">
        <f t="shared" si="1479"/>
        <v>0</v>
      </c>
      <c r="Q3130" s="168">
        <f t="shared" si="1479"/>
        <v>0</v>
      </c>
      <c r="R3130" s="168">
        <f t="shared" si="1479"/>
        <v>0</v>
      </c>
      <c r="S3130" s="168">
        <f t="shared" si="1443"/>
        <v>0</v>
      </c>
      <c r="T3130" s="168">
        <f t="shared" si="1480"/>
        <v>0</v>
      </c>
      <c r="U3130" s="168">
        <f t="shared" si="1480"/>
        <v>0</v>
      </c>
      <c r="V3130" s="168">
        <f t="shared" si="1480"/>
        <v>0</v>
      </c>
      <c r="W3130" s="168">
        <f t="shared" si="1480"/>
        <v>0</v>
      </c>
    </row>
    <row r="3131" spans="2:23" ht="16.5" thickTop="1" thickBot="1">
      <c r="B3131" s="164" t="s">
        <v>124</v>
      </c>
      <c r="C3131" s="171" t="s">
        <v>97</v>
      </c>
      <c r="D3131" s="168">
        <f t="shared" si="1437"/>
        <v>7155000</v>
      </c>
      <c r="E3131" s="168">
        <f t="shared" si="1438"/>
        <v>2458000</v>
      </c>
      <c r="F3131" s="168">
        <f t="shared" si="1438"/>
        <v>2458000</v>
      </c>
      <c r="G3131" s="168">
        <f t="shared" si="1438"/>
        <v>2239000</v>
      </c>
      <c r="H3131" s="168">
        <f t="shared" si="1438"/>
        <v>0</v>
      </c>
      <c r="I3131" s="168">
        <f t="shared" si="1439"/>
        <v>7155000</v>
      </c>
      <c r="J3131" s="168">
        <f>SUM(J3146)</f>
        <v>2458000</v>
      </c>
      <c r="K3131" s="168">
        <f>SUM(K3146)</f>
        <v>2458000</v>
      </c>
      <c r="L3131" s="168">
        <f>SUM(L3146)</f>
        <v>2239000</v>
      </c>
      <c r="M3131" s="168">
        <f>SUM(M3146)</f>
        <v>0</v>
      </c>
      <c r="N3131" s="168">
        <f t="shared" si="1441"/>
        <v>0</v>
      </c>
      <c r="O3131" s="168">
        <f>SUM(O3146)</f>
        <v>0</v>
      </c>
      <c r="P3131" s="168">
        <f>SUM(P3146)</f>
        <v>0</v>
      </c>
      <c r="Q3131" s="168">
        <f>SUM(Q3146)</f>
        <v>0</v>
      </c>
      <c r="R3131" s="168">
        <f>SUM(R3146)</f>
        <v>0</v>
      </c>
      <c r="S3131" s="168">
        <f t="shared" si="1443"/>
        <v>0</v>
      </c>
      <c r="T3131" s="168">
        <f>SUM(T3146)</f>
        <v>0</v>
      </c>
      <c r="U3131" s="168">
        <f>SUM(U3146)</f>
        <v>0</v>
      </c>
      <c r="V3131" s="168">
        <f>SUM(V3146)</f>
        <v>0</v>
      </c>
      <c r="W3131" s="168">
        <f>SUM(W3146)</f>
        <v>0</v>
      </c>
    </row>
    <row r="3132" spans="2:23" ht="16.5" thickTop="1" thickBot="1">
      <c r="B3132" s="164" t="s">
        <v>124</v>
      </c>
      <c r="C3132" s="171" t="s">
        <v>98</v>
      </c>
      <c r="D3132" s="168">
        <f t="shared" si="1437"/>
        <v>21165000</v>
      </c>
      <c r="E3132" s="168">
        <f t="shared" si="1438"/>
        <v>2748196</v>
      </c>
      <c r="F3132" s="168">
        <f t="shared" si="1438"/>
        <v>7359273</v>
      </c>
      <c r="G3132" s="168">
        <f t="shared" si="1438"/>
        <v>7185543</v>
      </c>
      <c r="H3132" s="168">
        <f t="shared" si="1438"/>
        <v>3871988</v>
      </c>
      <c r="I3132" s="168">
        <f t="shared" si="1439"/>
        <v>21165000</v>
      </c>
      <c r="J3132" s="168">
        <f>SUM(J3147,J3159,J3164,J3173,J3182)</f>
        <v>2748196</v>
      </c>
      <c r="K3132" s="168">
        <f>SUM(K3147,K3159,K3164,K3173,K3182)</f>
        <v>7359273</v>
      </c>
      <c r="L3132" s="168">
        <f>SUM(L3147,L3159,L3164,L3173,L3182)</f>
        <v>7185543</v>
      </c>
      <c r="M3132" s="168">
        <f>SUM(M3147,M3159,M3164,M3173,M3182)</f>
        <v>3871988</v>
      </c>
      <c r="N3132" s="168">
        <f t="shared" si="1441"/>
        <v>0</v>
      </c>
      <c r="O3132" s="168">
        <f>SUM(O3147,O3159,O3164,O3173,O3182)</f>
        <v>0</v>
      </c>
      <c r="P3132" s="168">
        <f>SUM(P3147,P3159,P3164,P3173,P3182)</f>
        <v>0</v>
      </c>
      <c r="Q3132" s="168">
        <f>SUM(Q3147,Q3159,Q3164,Q3173,Q3182)</f>
        <v>0</v>
      </c>
      <c r="R3132" s="168">
        <f>SUM(R3147,R3159,R3164,R3173,R3182)</f>
        <v>0</v>
      </c>
      <c r="S3132" s="168">
        <f t="shared" si="1443"/>
        <v>0</v>
      </c>
      <c r="T3132" s="168">
        <f>SUM(T3147,T3159,T3164,T3173,T3182)</f>
        <v>0</v>
      </c>
      <c r="U3132" s="168">
        <f>SUM(U3147,U3159,U3164,U3173,U3182)</f>
        <v>0</v>
      </c>
      <c r="V3132" s="168">
        <f>SUM(V3147,V3159,V3164,V3173,V3182)</f>
        <v>0</v>
      </c>
      <c r="W3132" s="168">
        <f>SUM(W3147,W3159,W3164,W3173,W3182)</f>
        <v>0</v>
      </c>
    </row>
    <row r="3133" spans="2:23" ht="16.5" thickTop="1" thickBot="1">
      <c r="B3133" s="164" t="s">
        <v>124</v>
      </c>
      <c r="C3133" s="171" t="s">
        <v>15</v>
      </c>
      <c r="D3133" s="168">
        <f t="shared" si="1437"/>
        <v>145000</v>
      </c>
      <c r="E3133" s="168">
        <f t="shared" si="1438"/>
        <v>145000</v>
      </c>
      <c r="F3133" s="168">
        <f t="shared" si="1438"/>
        <v>0</v>
      </c>
      <c r="G3133" s="168">
        <f t="shared" si="1438"/>
        <v>0</v>
      </c>
      <c r="H3133" s="168">
        <f t="shared" si="1438"/>
        <v>0</v>
      </c>
      <c r="I3133" s="168">
        <f t="shared" si="1439"/>
        <v>145000</v>
      </c>
      <c r="J3133" s="168">
        <f>SUM(J3148,J3165,J3174)</f>
        <v>145000</v>
      </c>
      <c r="K3133" s="168">
        <f>SUM(K3148,K3165,K3174)</f>
        <v>0</v>
      </c>
      <c r="L3133" s="168">
        <f>SUM(L3148,L3165,L3174)</f>
        <v>0</v>
      </c>
      <c r="M3133" s="168">
        <f>SUM(M3148,M3165,M3174)</f>
        <v>0</v>
      </c>
      <c r="N3133" s="168">
        <f t="shared" si="1441"/>
        <v>0</v>
      </c>
      <c r="O3133" s="168">
        <f>SUM(O3148,O3165,O3174)</f>
        <v>0</v>
      </c>
      <c r="P3133" s="168">
        <f>SUM(P3148,P3165,P3174)</f>
        <v>0</v>
      </c>
      <c r="Q3133" s="168">
        <f>SUM(Q3148,Q3165,Q3174)</f>
        <v>0</v>
      </c>
      <c r="R3133" s="168">
        <f>SUM(R3148,R3165,R3174)</f>
        <v>0</v>
      </c>
      <c r="S3133" s="168">
        <f t="shared" si="1443"/>
        <v>0</v>
      </c>
      <c r="T3133" s="168">
        <f>SUM(T3148,T3165,T3174)</f>
        <v>0</v>
      </c>
      <c r="U3133" s="168">
        <f>SUM(U3148,U3165,U3174)</f>
        <v>0</v>
      </c>
      <c r="V3133" s="168">
        <f>SUM(V3148,V3165,V3174)</f>
        <v>0</v>
      </c>
      <c r="W3133" s="168">
        <f>SUM(W3148,W3165,W3174)</f>
        <v>0</v>
      </c>
    </row>
    <row r="3134" spans="2:23" ht="16.5" thickTop="1" thickBot="1">
      <c r="B3134" s="164" t="s">
        <v>124</v>
      </c>
      <c r="C3134" s="172" t="s">
        <v>139</v>
      </c>
      <c r="D3134" s="168">
        <f t="shared" si="1437"/>
        <v>145000</v>
      </c>
      <c r="E3134" s="168">
        <f t="shared" si="1438"/>
        <v>145000</v>
      </c>
      <c r="F3134" s="168">
        <f t="shared" si="1438"/>
        <v>0</v>
      </c>
      <c r="G3134" s="168">
        <f t="shared" si="1438"/>
        <v>0</v>
      </c>
      <c r="H3134" s="168">
        <f t="shared" si="1438"/>
        <v>0</v>
      </c>
      <c r="I3134" s="168">
        <f t="shared" si="1439"/>
        <v>145000</v>
      </c>
      <c r="J3134" s="168">
        <f t="shared" ref="J3134:M3135" si="1481">SUM(J3166,J3175)</f>
        <v>145000</v>
      </c>
      <c r="K3134" s="168">
        <f t="shared" si="1481"/>
        <v>0</v>
      </c>
      <c r="L3134" s="168">
        <f t="shared" si="1481"/>
        <v>0</v>
      </c>
      <c r="M3134" s="168">
        <f t="shared" si="1481"/>
        <v>0</v>
      </c>
      <c r="N3134" s="168">
        <f t="shared" si="1441"/>
        <v>0</v>
      </c>
      <c r="O3134" s="168">
        <f t="shared" ref="O3134:R3135" si="1482">SUM(O3166,O3175)</f>
        <v>0</v>
      </c>
      <c r="P3134" s="168">
        <f t="shared" si="1482"/>
        <v>0</v>
      </c>
      <c r="Q3134" s="168">
        <f t="shared" si="1482"/>
        <v>0</v>
      </c>
      <c r="R3134" s="168">
        <f t="shared" si="1482"/>
        <v>0</v>
      </c>
      <c r="S3134" s="168">
        <f t="shared" si="1443"/>
        <v>0</v>
      </c>
      <c r="T3134" s="168">
        <f t="shared" ref="T3134:W3135" si="1483">SUM(T3166,T3175)</f>
        <v>0</v>
      </c>
      <c r="U3134" s="168">
        <f t="shared" si="1483"/>
        <v>0</v>
      </c>
      <c r="V3134" s="168">
        <f t="shared" si="1483"/>
        <v>0</v>
      </c>
      <c r="W3134" s="168">
        <f t="shared" si="1483"/>
        <v>0</v>
      </c>
    </row>
    <row r="3135" spans="2:23" ht="16.5" thickTop="1" thickBot="1">
      <c r="B3135" s="164" t="s">
        <v>124</v>
      </c>
      <c r="C3135" s="173" t="s">
        <v>138</v>
      </c>
      <c r="D3135" s="168">
        <f t="shared" si="1437"/>
        <v>145000</v>
      </c>
      <c r="E3135" s="168">
        <f t="shared" si="1438"/>
        <v>145000</v>
      </c>
      <c r="F3135" s="168">
        <f t="shared" si="1438"/>
        <v>0</v>
      </c>
      <c r="G3135" s="168">
        <f t="shared" si="1438"/>
        <v>0</v>
      </c>
      <c r="H3135" s="168">
        <f t="shared" si="1438"/>
        <v>0</v>
      </c>
      <c r="I3135" s="168">
        <f t="shared" si="1439"/>
        <v>145000</v>
      </c>
      <c r="J3135" s="168">
        <f t="shared" si="1481"/>
        <v>145000</v>
      </c>
      <c r="K3135" s="168">
        <f t="shared" si="1481"/>
        <v>0</v>
      </c>
      <c r="L3135" s="168">
        <f t="shared" si="1481"/>
        <v>0</v>
      </c>
      <c r="M3135" s="168">
        <f t="shared" si="1481"/>
        <v>0</v>
      </c>
      <c r="N3135" s="168">
        <f t="shared" si="1441"/>
        <v>0</v>
      </c>
      <c r="O3135" s="168">
        <f t="shared" si="1482"/>
        <v>0</v>
      </c>
      <c r="P3135" s="168">
        <f t="shared" si="1482"/>
        <v>0</v>
      </c>
      <c r="Q3135" s="168">
        <f t="shared" si="1482"/>
        <v>0</v>
      </c>
      <c r="R3135" s="168">
        <f t="shared" si="1482"/>
        <v>0</v>
      </c>
      <c r="S3135" s="168">
        <f t="shared" si="1443"/>
        <v>0</v>
      </c>
      <c r="T3135" s="168">
        <f t="shared" si="1483"/>
        <v>0</v>
      </c>
      <c r="U3135" s="168">
        <f t="shared" si="1483"/>
        <v>0</v>
      </c>
      <c r="V3135" s="168">
        <f t="shared" si="1483"/>
        <v>0</v>
      </c>
      <c r="W3135" s="168">
        <f t="shared" si="1483"/>
        <v>0</v>
      </c>
    </row>
    <row r="3136" spans="2:23" ht="16.5" thickTop="1" thickBot="1">
      <c r="B3136" s="164" t="s">
        <v>124</v>
      </c>
      <c r="C3136" s="172" t="s">
        <v>140</v>
      </c>
      <c r="D3136" s="168">
        <f t="shared" si="1437"/>
        <v>0</v>
      </c>
      <c r="E3136" s="168">
        <f t="shared" si="1438"/>
        <v>0</v>
      </c>
      <c r="F3136" s="168">
        <f t="shared" si="1438"/>
        <v>0</v>
      </c>
      <c r="G3136" s="168">
        <f t="shared" si="1438"/>
        <v>0</v>
      </c>
      <c r="H3136" s="168">
        <f t="shared" si="1438"/>
        <v>0</v>
      </c>
      <c r="I3136" s="168">
        <f t="shared" si="1439"/>
        <v>0</v>
      </c>
      <c r="J3136" s="168">
        <f t="shared" ref="J3136:M3140" si="1484">SUM(J3149)</f>
        <v>0</v>
      </c>
      <c r="K3136" s="168">
        <f t="shared" si="1484"/>
        <v>0</v>
      </c>
      <c r="L3136" s="168">
        <f t="shared" si="1484"/>
        <v>0</v>
      </c>
      <c r="M3136" s="168">
        <f t="shared" si="1484"/>
        <v>0</v>
      </c>
      <c r="N3136" s="168">
        <f t="shared" si="1441"/>
        <v>0</v>
      </c>
      <c r="O3136" s="168">
        <f t="shared" ref="O3136:R3140" si="1485">SUM(O3149)</f>
        <v>0</v>
      </c>
      <c r="P3136" s="168">
        <f t="shared" si="1485"/>
        <v>0</v>
      </c>
      <c r="Q3136" s="168">
        <f t="shared" si="1485"/>
        <v>0</v>
      </c>
      <c r="R3136" s="168">
        <f t="shared" si="1485"/>
        <v>0</v>
      </c>
      <c r="S3136" s="168">
        <f t="shared" si="1443"/>
        <v>0</v>
      </c>
      <c r="T3136" s="168">
        <f t="shared" ref="T3136:W3140" si="1486">SUM(T3149)</f>
        <v>0</v>
      </c>
      <c r="U3136" s="168">
        <f t="shared" si="1486"/>
        <v>0</v>
      </c>
      <c r="V3136" s="168">
        <f t="shared" si="1486"/>
        <v>0</v>
      </c>
      <c r="W3136" s="168">
        <f t="shared" si="1486"/>
        <v>0</v>
      </c>
    </row>
    <row r="3137" spans="2:23" ht="16.5" thickTop="1" thickBot="1">
      <c r="B3137" s="164" t="s">
        <v>124</v>
      </c>
      <c r="C3137" s="173" t="s">
        <v>138</v>
      </c>
      <c r="D3137" s="168">
        <f t="shared" si="1437"/>
        <v>0</v>
      </c>
      <c r="E3137" s="168">
        <f t="shared" si="1438"/>
        <v>0</v>
      </c>
      <c r="F3137" s="168">
        <f t="shared" si="1438"/>
        <v>0</v>
      </c>
      <c r="G3137" s="168">
        <f t="shared" si="1438"/>
        <v>0</v>
      </c>
      <c r="H3137" s="168">
        <f t="shared" si="1438"/>
        <v>0</v>
      </c>
      <c r="I3137" s="168">
        <f t="shared" si="1439"/>
        <v>0</v>
      </c>
      <c r="J3137" s="168">
        <f t="shared" si="1484"/>
        <v>0</v>
      </c>
      <c r="K3137" s="168">
        <f t="shared" si="1484"/>
        <v>0</v>
      </c>
      <c r="L3137" s="168">
        <f t="shared" si="1484"/>
        <v>0</v>
      </c>
      <c r="M3137" s="168">
        <f t="shared" si="1484"/>
        <v>0</v>
      </c>
      <c r="N3137" s="168">
        <f t="shared" si="1441"/>
        <v>0</v>
      </c>
      <c r="O3137" s="168">
        <f t="shared" si="1485"/>
        <v>0</v>
      </c>
      <c r="P3137" s="168">
        <f t="shared" si="1485"/>
        <v>0</v>
      </c>
      <c r="Q3137" s="168">
        <f t="shared" si="1485"/>
        <v>0</v>
      </c>
      <c r="R3137" s="168">
        <f t="shared" si="1485"/>
        <v>0</v>
      </c>
      <c r="S3137" s="168">
        <f t="shared" si="1443"/>
        <v>0</v>
      </c>
      <c r="T3137" s="168">
        <f t="shared" si="1486"/>
        <v>0</v>
      </c>
      <c r="U3137" s="168">
        <f t="shared" si="1486"/>
        <v>0</v>
      </c>
      <c r="V3137" s="168">
        <f t="shared" si="1486"/>
        <v>0</v>
      </c>
      <c r="W3137" s="168">
        <f t="shared" si="1486"/>
        <v>0</v>
      </c>
    </row>
    <row r="3138" spans="2:23" ht="16.5" thickTop="1" thickBot="1">
      <c r="B3138" s="164" t="s">
        <v>124</v>
      </c>
      <c r="C3138" s="174" t="s">
        <v>141</v>
      </c>
      <c r="D3138" s="168">
        <f t="shared" si="1437"/>
        <v>0</v>
      </c>
      <c r="E3138" s="168">
        <f t="shared" si="1438"/>
        <v>0</v>
      </c>
      <c r="F3138" s="168">
        <f t="shared" si="1438"/>
        <v>0</v>
      </c>
      <c r="G3138" s="168">
        <f t="shared" si="1438"/>
        <v>0</v>
      </c>
      <c r="H3138" s="168">
        <f t="shared" si="1438"/>
        <v>0</v>
      </c>
      <c r="I3138" s="168">
        <f t="shared" si="1439"/>
        <v>0</v>
      </c>
      <c r="J3138" s="168">
        <f t="shared" si="1484"/>
        <v>0</v>
      </c>
      <c r="K3138" s="168">
        <f t="shared" si="1484"/>
        <v>0</v>
      </c>
      <c r="L3138" s="168">
        <f t="shared" si="1484"/>
        <v>0</v>
      </c>
      <c r="M3138" s="168">
        <f t="shared" si="1484"/>
        <v>0</v>
      </c>
      <c r="N3138" s="168">
        <f t="shared" si="1441"/>
        <v>0</v>
      </c>
      <c r="O3138" s="168">
        <f t="shared" si="1485"/>
        <v>0</v>
      </c>
      <c r="P3138" s="168">
        <f t="shared" si="1485"/>
        <v>0</v>
      </c>
      <c r="Q3138" s="168">
        <f t="shared" si="1485"/>
        <v>0</v>
      </c>
      <c r="R3138" s="168">
        <f t="shared" si="1485"/>
        <v>0</v>
      </c>
      <c r="S3138" s="168">
        <f t="shared" si="1443"/>
        <v>0</v>
      </c>
      <c r="T3138" s="168">
        <f t="shared" si="1486"/>
        <v>0</v>
      </c>
      <c r="U3138" s="168">
        <f t="shared" si="1486"/>
        <v>0</v>
      </c>
      <c r="V3138" s="168">
        <f t="shared" si="1486"/>
        <v>0</v>
      </c>
      <c r="W3138" s="168">
        <f t="shared" si="1486"/>
        <v>0</v>
      </c>
    </row>
    <row r="3139" spans="2:23" ht="16.5" thickTop="1" thickBot="1">
      <c r="B3139" s="164" t="s">
        <v>124</v>
      </c>
      <c r="C3139" s="175" t="s">
        <v>142</v>
      </c>
      <c r="D3139" s="168">
        <f t="shared" si="1437"/>
        <v>0</v>
      </c>
      <c r="E3139" s="168">
        <f t="shared" si="1438"/>
        <v>0</v>
      </c>
      <c r="F3139" s="168">
        <f t="shared" si="1438"/>
        <v>0</v>
      </c>
      <c r="G3139" s="168">
        <f t="shared" si="1438"/>
        <v>0</v>
      </c>
      <c r="H3139" s="168">
        <f t="shared" si="1438"/>
        <v>0</v>
      </c>
      <c r="I3139" s="168">
        <f t="shared" si="1439"/>
        <v>0</v>
      </c>
      <c r="J3139" s="168">
        <f t="shared" si="1484"/>
        <v>0</v>
      </c>
      <c r="K3139" s="168">
        <f t="shared" si="1484"/>
        <v>0</v>
      </c>
      <c r="L3139" s="168">
        <f t="shared" si="1484"/>
        <v>0</v>
      </c>
      <c r="M3139" s="168">
        <f t="shared" si="1484"/>
        <v>0</v>
      </c>
      <c r="N3139" s="168">
        <f t="shared" si="1441"/>
        <v>0</v>
      </c>
      <c r="O3139" s="168">
        <f t="shared" si="1485"/>
        <v>0</v>
      </c>
      <c r="P3139" s="168">
        <f t="shared" si="1485"/>
        <v>0</v>
      </c>
      <c r="Q3139" s="168">
        <f t="shared" si="1485"/>
        <v>0</v>
      </c>
      <c r="R3139" s="168">
        <f t="shared" si="1485"/>
        <v>0</v>
      </c>
      <c r="S3139" s="168">
        <f t="shared" si="1443"/>
        <v>0</v>
      </c>
      <c r="T3139" s="168">
        <f t="shared" si="1486"/>
        <v>0</v>
      </c>
      <c r="U3139" s="168">
        <f t="shared" si="1486"/>
        <v>0</v>
      </c>
      <c r="V3139" s="168">
        <f t="shared" si="1486"/>
        <v>0</v>
      </c>
      <c r="W3139" s="168">
        <f t="shared" si="1486"/>
        <v>0</v>
      </c>
    </row>
    <row r="3140" spans="2:23" ht="16.5" thickTop="1" thickBot="1">
      <c r="B3140" s="164" t="s">
        <v>124</v>
      </c>
      <c r="C3140" s="171" t="s">
        <v>101</v>
      </c>
      <c r="D3140" s="168">
        <f t="shared" si="1437"/>
        <v>40000</v>
      </c>
      <c r="E3140" s="168">
        <f t="shared" si="1438"/>
        <v>30000</v>
      </c>
      <c r="F3140" s="168">
        <f t="shared" si="1438"/>
        <v>10000</v>
      </c>
      <c r="G3140" s="168">
        <f t="shared" si="1438"/>
        <v>0</v>
      </c>
      <c r="H3140" s="168">
        <f t="shared" si="1438"/>
        <v>0</v>
      </c>
      <c r="I3140" s="168">
        <f t="shared" si="1439"/>
        <v>40000</v>
      </c>
      <c r="J3140" s="168">
        <f t="shared" si="1484"/>
        <v>30000</v>
      </c>
      <c r="K3140" s="168">
        <f t="shared" si="1484"/>
        <v>10000</v>
      </c>
      <c r="L3140" s="168">
        <f t="shared" si="1484"/>
        <v>0</v>
      </c>
      <c r="M3140" s="168">
        <f t="shared" si="1484"/>
        <v>0</v>
      </c>
      <c r="N3140" s="168">
        <f t="shared" si="1441"/>
        <v>0</v>
      </c>
      <c r="O3140" s="168">
        <f t="shared" si="1485"/>
        <v>0</v>
      </c>
      <c r="P3140" s="168">
        <f t="shared" si="1485"/>
        <v>0</v>
      </c>
      <c r="Q3140" s="168">
        <f t="shared" si="1485"/>
        <v>0</v>
      </c>
      <c r="R3140" s="168">
        <f t="shared" si="1485"/>
        <v>0</v>
      </c>
      <c r="S3140" s="168">
        <f t="shared" si="1443"/>
        <v>0</v>
      </c>
      <c r="T3140" s="168">
        <f t="shared" si="1486"/>
        <v>0</v>
      </c>
      <c r="U3140" s="168">
        <f t="shared" si="1486"/>
        <v>0</v>
      </c>
      <c r="V3140" s="168">
        <f t="shared" si="1486"/>
        <v>0</v>
      </c>
      <c r="W3140" s="168">
        <f t="shared" si="1486"/>
        <v>0</v>
      </c>
    </row>
    <row r="3141" spans="2:23" ht="16.5" thickTop="1" thickBot="1">
      <c r="B3141" s="164" t="s">
        <v>124</v>
      </c>
      <c r="C3141" s="171" t="s">
        <v>102</v>
      </c>
      <c r="D3141" s="168">
        <f t="shared" si="1437"/>
        <v>498000</v>
      </c>
      <c r="E3141" s="168">
        <f t="shared" si="1438"/>
        <v>118000</v>
      </c>
      <c r="F3141" s="168">
        <f t="shared" si="1438"/>
        <v>123000</v>
      </c>
      <c r="G3141" s="168">
        <f t="shared" si="1438"/>
        <v>127000</v>
      </c>
      <c r="H3141" s="168">
        <f t="shared" ref="H3141:H3204" si="1487">SUM(M3141,R3141,W3141)</f>
        <v>130000</v>
      </c>
      <c r="I3141" s="168">
        <f t="shared" si="1439"/>
        <v>498000</v>
      </c>
      <c r="J3141" s="168">
        <f t="shared" ref="J3141:M3142" si="1488">SUM(J3154,J3160,J3168,J3177,J3183)</f>
        <v>118000</v>
      </c>
      <c r="K3141" s="168">
        <f t="shared" si="1488"/>
        <v>123000</v>
      </c>
      <c r="L3141" s="168">
        <f t="shared" si="1488"/>
        <v>127000</v>
      </c>
      <c r="M3141" s="168">
        <f t="shared" si="1488"/>
        <v>130000</v>
      </c>
      <c r="N3141" s="168">
        <f t="shared" si="1441"/>
        <v>0</v>
      </c>
      <c r="O3141" s="168">
        <f t="shared" ref="O3141:R3142" si="1489">SUM(O3154,O3160,O3168,O3177,O3183)</f>
        <v>0</v>
      </c>
      <c r="P3141" s="168">
        <f t="shared" si="1489"/>
        <v>0</v>
      </c>
      <c r="Q3141" s="168">
        <f t="shared" si="1489"/>
        <v>0</v>
      </c>
      <c r="R3141" s="168">
        <f t="shared" si="1489"/>
        <v>0</v>
      </c>
      <c r="S3141" s="168">
        <f t="shared" si="1443"/>
        <v>0</v>
      </c>
      <c r="T3141" s="168">
        <f t="shared" ref="T3141:W3142" si="1490">SUM(T3154,T3160,T3168,T3177,T3183)</f>
        <v>0</v>
      </c>
      <c r="U3141" s="168">
        <f t="shared" si="1490"/>
        <v>0</v>
      </c>
      <c r="V3141" s="168">
        <f t="shared" si="1490"/>
        <v>0</v>
      </c>
      <c r="W3141" s="168">
        <f t="shared" si="1490"/>
        <v>0</v>
      </c>
    </row>
    <row r="3142" spans="2:23" ht="31.5" thickTop="1" thickBot="1">
      <c r="B3142" s="164" t="s">
        <v>124</v>
      </c>
      <c r="C3142" s="172" t="s">
        <v>156</v>
      </c>
      <c r="D3142" s="168">
        <f t="shared" ref="D3142:D3205" si="1491">SUM(E3142:H3142)</f>
        <v>498000</v>
      </c>
      <c r="E3142" s="168">
        <f t="shared" ref="E3142:H3205" si="1492">SUM(J3142,O3142,T3142)</f>
        <v>118000</v>
      </c>
      <c r="F3142" s="168">
        <f t="shared" si="1492"/>
        <v>123000</v>
      </c>
      <c r="G3142" s="168">
        <f t="shared" si="1492"/>
        <v>127000</v>
      </c>
      <c r="H3142" s="168">
        <f t="shared" si="1487"/>
        <v>130000</v>
      </c>
      <c r="I3142" s="168">
        <f t="shared" ref="I3142:I3205" si="1493">SUM(J3142:M3142)</f>
        <v>498000</v>
      </c>
      <c r="J3142" s="168">
        <f t="shared" si="1488"/>
        <v>118000</v>
      </c>
      <c r="K3142" s="168">
        <f t="shared" si="1488"/>
        <v>123000</v>
      </c>
      <c r="L3142" s="168">
        <f t="shared" si="1488"/>
        <v>127000</v>
      </c>
      <c r="M3142" s="168">
        <f t="shared" si="1488"/>
        <v>130000</v>
      </c>
      <c r="N3142" s="168">
        <f t="shared" ref="N3142:N3205" si="1494">SUM(O3142:R3142)</f>
        <v>0</v>
      </c>
      <c r="O3142" s="168">
        <f t="shared" si="1489"/>
        <v>0</v>
      </c>
      <c r="P3142" s="168">
        <f t="shared" si="1489"/>
        <v>0</v>
      </c>
      <c r="Q3142" s="168">
        <f t="shared" si="1489"/>
        <v>0</v>
      </c>
      <c r="R3142" s="168">
        <f t="shared" si="1489"/>
        <v>0</v>
      </c>
      <c r="S3142" s="168">
        <f t="shared" ref="S3142:S3205" si="1495">SUM(T3142:W3142)</f>
        <v>0</v>
      </c>
      <c r="T3142" s="168">
        <f t="shared" si="1490"/>
        <v>0</v>
      </c>
      <c r="U3142" s="168">
        <f t="shared" si="1490"/>
        <v>0</v>
      </c>
      <c r="V3142" s="168">
        <f t="shared" si="1490"/>
        <v>0</v>
      </c>
      <c r="W3142" s="168">
        <f t="shared" si="1490"/>
        <v>0</v>
      </c>
    </row>
    <row r="3143" spans="2:23" ht="16.5" thickTop="1" thickBot="1">
      <c r="B3143" s="164" t="s">
        <v>124</v>
      </c>
      <c r="C3143" s="170" t="s">
        <v>121</v>
      </c>
      <c r="D3143" s="168">
        <f t="shared" si="1491"/>
        <v>852000</v>
      </c>
      <c r="E3143" s="168">
        <f t="shared" si="1492"/>
        <v>845000</v>
      </c>
      <c r="F3143" s="168">
        <f t="shared" si="1492"/>
        <v>0</v>
      </c>
      <c r="G3143" s="168">
        <f t="shared" si="1492"/>
        <v>7000</v>
      </c>
      <c r="H3143" s="168">
        <f t="shared" si="1487"/>
        <v>0</v>
      </c>
      <c r="I3143" s="168">
        <f t="shared" si="1493"/>
        <v>852000</v>
      </c>
      <c r="J3143" s="168">
        <f>SUM(J3156,J3170,J3179,J3185)</f>
        <v>845000</v>
      </c>
      <c r="K3143" s="168">
        <f>SUM(K3156,K3170,K3179,K3185)</f>
        <v>0</v>
      </c>
      <c r="L3143" s="168">
        <f>SUM(L3156,L3170,L3179,L3185)</f>
        <v>7000</v>
      </c>
      <c r="M3143" s="168">
        <f>SUM(M3156,M3170,M3179,M3185)</f>
        <v>0</v>
      </c>
      <c r="N3143" s="168">
        <f t="shared" si="1494"/>
        <v>0</v>
      </c>
      <c r="O3143" s="168">
        <f>SUM(O3156,O3170,O3179,O3185)</f>
        <v>0</v>
      </c>
      <c r="P3143" s="168">
        <f>SUM(P3156,P3170,P3179,P3185)</f>
        <v>0</v>
      </c>
      <c r="Q3143" s="168">
        <f>SUM(Q3156,Q3170,Q3179,Q3185)</f>
        <v>0</v>
      </c>
      <c r="R3143" s="168">
        <f>SUM(R3156,R3170,R3179,R3185)</f>
        <v>0</v>
      </c>
      <c r="S3143" s="168">
        <f t="shared" si="1495"/>
        <v>0</v>
      </c>
      <c r="T3143" s="168">
        <f>SUM(T3156,T3170,T3179,T3185)</f>
        <v>0</v>
      </c>
      <c r="U3143" s="168">
        <f>SUM(U3156,U3170,U3179,U3185)</f>
        <v>0</v>
      </c>
      <c r="V3143" s="168">
        <f>SUM(V3156,V3170,V3179,V3185)</f>
        <v>0</v>
      </c>
      <c r="W3143" s="168">
        <f>SUM(W3156,W3170,W3179,W3185)</f>
        <v>0</v>
      </c>
    </row>
    <row r="3144" spans="2:23" ht="46.5" thickTop="1" thickBot="1">
      <c r="B3144" s="164" t="s">
        <v>1103</v>
      </c>
      <c r="C3144" s="170" t="s">
        <v>1104</v>
      </c>
      <c r="D3144" s="168">
        <f t="shared" si="1491"/>
        <v>8335000</v>
      </c>
      <c r="E3144" s="168">
        <f t="shared" si="1492"/>
        <v>2835500</v>
      </c>
      <c r="F3144" s="168">
        <f t="shared" si="1492"/>
        <v>2760500</v>
      </c>
      <c r="G3144" s="168">
        <f t="shared" si="1492"/>
        <v>2521500</v>
      </c>
      <c r="H3144" s="168">
        <f t="shared" si="1487"/>
        <v>217500</v>
      </c>
      <c r="I3144" s="168">
        <f t="shared" si="1493"/>
        <v>8335000</v>
      </c>
      <c r="J3144" s="168">
        <f>SUM(J3145,J3156)</f>
        <v>2835500</v>
      </c>
      <c r="K3144" s="168">
        <f>SUM(K3145,K3156)</f>
        <v>2760500</v>
      </c>
      <c r="L3144" s="168">
        <f>SUM(L3145,L3156)</f>
        <v>2521500</v>
      </c>
      <c r="M3144" s="168">
        <f>SUM(M3145,M3156)</f>
        <v>217500</v>
      </c>
      <c r="N3144" s="168">
        <f t="shared" si="1494"/>
        <v>0</v>
      </c>
      <c r="O3144" s="168">
        <f>SUM(O3145,O3156)</f>
        <v>0</v>
      </c>
      <c r="P3144" s="168">
        <f>SUM(P3145,P3156)</f>
        <v>0</v>
      </c>
      <c r="Q3144" s="168">
        <f>SUM(Q3145,Q3156)</f>
        <v>0</v>
      </c>
      <c r="R3144" s="168">
        <f>SUM(R3145,R3156)</f>
        <v>0</v>
      </c>
      <c r="S3144" s="168">
        <f t="shared" si="1495"/>
        <v>0</v>
      </c>
      <c r="T3144" s="168">
        <f>SUM(T3145,T3156)</f>
        <v>0</v>
      </c>
      <c r="U3144" s="168">
        <f>SUM(U3145,U3156)</f>
        <v>0</v>
      </c>
      <c r="V3144" s="168">
        <f>SUM(V3145,V3156)</f>
        <v>0</v>
      </c>
      <c r="W3144" s="168">
        <f>SUM(W3145,W3156)</f>
        <v>0</v>
      </c>
    </row>
    <row r="3145" spans="2:23" ht="16.5" thickTop="1" thickBot="1">
      <c r="B3145" s="164" t="s">
        <v>124</v>
      </c>
      <c r="C3145" s="171" t="s">
        <v>96</v>
      </c>
      <c r="D3145" s="168">
        <f t="shared" si="1491"/>
        <v>8335000</v>
      </c>
      <c r="E3145" s="168">
        <f t="shared" si="1492"/>
        <v>2835500</v>
      </c>
      <c r="F3145" s="168">
        <f t="shared" si="1492"/>
        <v>2760500</v>
      </c>
      <c r="G3145" s="168">
        <f t="shared" si="1492"/>
        <v>2521500</v>
      </c>
      <c r="H3145" s="168">
        <f t="shared" si="1487"/>
        <v>217500</v>
      </c>
      <c r="I3145" s="168">
        <f t="shared" si="1493"/>
        <v>8335000</v>
      </c>
      <c r="J3145" s="168">
        <f>SUM(J3146:J3148,J3153:J3154)</f>
        <v>2835500</v>
      </c>
      <c r="K3145" s="168">
        <f>SUM(K3146:K3148,K3153:K3154)</f>
        <v>2760500</v>
      </c>
      <c r="L3145" s="168">
        <f>SUM(L3146:L3148,L3153:L3154)</f>
        <v>2521500</v>
      </c>
      <c r="M3145" s="168">
        <f>SUM(M3146:M3148,M3153:M3154)</f>
        <v>217500</v>
      </c>
      <c r="N3145" s="168">
        <f t="shared" si="1494"/>
        <v>0</v>
      </c>
      <c r="O3145" s="168">
        <f>SUM(O3146:O3148,O3153:O3154)</f>
        <v>0</v>
      </c>
      <c r="P3145" s="168">
        <f>SUM(P3146:P3148,P3153:P3154)</f>
        <v>0</v>
      </c>
      <c r="Q3145" s="168">
        <f>SUM(Q3146:Q3148,Q3153:Q3154)</f>
        <v>0</v>
      </c>
      <c r="R3145" s="168">
        <f>SUM(R3146:R3148,R3153:R3154)</f>
        <v>0</v>
      </c>
      <c r="S3145" s="168">
        <f t="shared" si="1495"/>
        <v>0</v>
      </c>
      <c r="T3145" s="168">
        <f>SUM(T3146:T3148,T3153:T3154)</f>
        <v>0</v>
      </c>
      <c r="U3145" s="168">
        <f>SUM(U3146:U3148,U3153:U3154)</f>
        <v>0</v>
      </c>
      <c r="V3145" s="168">
        <f>SUM(V3146:V3148,V3153:V3154)</f>
        <v>0</v>
      </c>
      <c r="W3145" s="168">
        <f>SUM(W3146:W3148,W3153:W3154)</f>
        <v>0</v>
      </c>
    </row>
    <row r="3146" spans="2:23" ht="16.5" thickTop="1" thickBot="1">
      <c r="B3146" s="164" t="s">
        <v>124</v>
      </c>
      <c r="C3146" s="172" t="s">
        <v>97</v>
      </c>
      <c r="D3146" s="168">
        <f t="shared" si="1491"/>
        <v>7155000</v>
      </c>
      <c r="E3146" s="168">
        <f t="shared" si="1492"/>
        <v>2458000</v>
      </c>
      <c r="F3146" s="168">
        <f t="shared" si="1492"/>
        <v>2458000</v>
      </c>
      <c r="G3146" s="168">
        <f t="shared" si="1492"/>
        <v>2239000</v>
      </c>
      <c r="H3146" s="168">
        <f t="shared" si="1487"/>
        <v>0</v>
      </c>
      <c r="I3146" s="168">
        <f t="shared" si="1493"/>
        <v>7155000</v>
      </c>
      <c r="J3146" s="168">
        <v>2458000</v>
      </c>
      <c r="K3146" s="168">
        <v>2458000</v>
      </c>
      <c r="L3146" s="168">
        <v>2239000</v>
      </c>
      <c r="M3146" s="168">
        <v>0</v>
      </c>
      <c r="N3146" s="168">
        <f t="shared" si="1494"/>
        <v>0</v>
      </c>
      <c r="O3146" s="168">
        <v>0</v>
      </c>
      <c r="P3146" s="168">
        <v>0</v>
      </c>
      <c r="Q3146" s="168">
        <v>0</v>
      </c>
      <c r="R3146" s="168">
        <v>0</v>
      </c>
      <c r="S3146" s="168">
        <f t="shared" si="1495"/>
        <v>0</v>
      </c>
      <c r="T3146" s="168">
        <v>0</v>
      </c>
      <c r="U3146" s="168">
        <v>0</v>
      </c>
      <c r="V3146" s="168">
        <v>0</v>
      </c>
      <c r="W3146" s="168">
        <v>0</v>
      </c>
    </row>
    <row r="3147" spans="2:23" ht="16.5" thickTop="1" thickBot="1">
      <c r="B3147" s="164" t="s">
        <v>124</v>
      </c>
      <c r="C3147" s="172" t="s">
        <v>98</v>
      </c>
      <c r="D3147" s="168">
        <f t="shared" si="1491"/>
        <v>1100000</v>
      </c>
      <c r="E3147" s="168">
        <f t="shared" si="1492"/>
        <v>337500</v>
      </c>
      <c r="F3147" s="168">
        <f t="shared" si="1492"/>
        <v>282500</v>
      </c>
      <c r="G3147" s="168">
        <f t="shared" si="1492"/>
        <v>272500</v>
      </c>
      <c r="H3147" s="168">
        <f t="shared" si="1487"/>
        <v>207500</v>
      </c>
      <c r="I3147" s="168">
        <f t="shared" si="1493"/>
        <v>1100000</v>
      </c>
      <c r="J3147" s="168">
        <v>337500</v>
      </c>
      <c r="K3147" s="168">
        <v>282500</v>
      </c>
      <c r="L3147" s="168">
        <v>272500</v>
      </c>
      <c r="M3147" s="168">
        <v>207500</v>
      </c>
      <c r="N3147" s="168">
        <f t="shared" si="1494"/>
        <v>0</v>
      </c>
      <c r="O3147" s="168">
        <v>0</v>
      </c>
      <c r="P3147" s="168">
        <v>0</v>
      </c>
      <c r="Q3147" s="168">
        <v>0</v>
      </c>
      <c r="R3147" s="168">
        <v>0</v>
      </c>
      <c r="S3147" s="168">
        <f t="shared" si="1495"/>
        <v>0</v>
      </c>
      <c r="T3147" s="168">
        <v>0</v>
      </c>
      <c r="U3147" s="168">
        <v>0</v>
      </c>
      <c r="V3147" s="168">
        <v>0</v>
      </c>
      <c r="W3147" s="168">
        <v>0</v>
      </c>
    </row>
    <row r="3148" spans="2:23" ht="16.5" thickTop="1" thickBot="1">
      <c r="B3148" s="164" t="s">
        <v>124</v>
      </c>
      <c r="C3148" s="172" t="s">
        <v>15</v>
      </c>
      <c r="D3148" s="168">
        <f t="shared" si="1491"/>
        <v>0</v>
      </c>
      <c r="E3148" s="168">
        <f t="shared" si="1492"/>
        <v>0</v>
      </c>
      <c r="F3148" s="168">
        <f t="shared" si="1492"/>
        <v>0</v>
      </c>
      <c r="G3148" s="168">
        <f t="shared" si="1492"/>
        <v>0</v>
      </c>
      <c r="H3148" s="168">
        <f t="shared" si="1487"/>
        <v>0</v>
      </c>
      <c r="I3148" s="168">
        <f t="shared" si="1493"/>
        <v>0</v>
      </c>
      <c r="J3148" s="168">
        <f t="shared" ref="J3148:M3151" si="1496">SUM(J3149)</f>
        <v>0</v>
      </c>
      <c r="K3148" s="168">
        <f t="shared" si="1496"/>
        <v>0</v>
      </c>
      <c r="L3148" s="168">
        <f t="shared" si="1496"/>
        <v>0</v>
      </c>
      <c r="M3148" s="168">
        <f t="shared" si="1496"/>
        <v>0</v>
      </c>
      <c r="N3148" s="168">
        <f t="shared" si="1494"/>
        <v>0</v>
      </c>
      <c r="O3148" s="168">
        <f t="shared" ref="O3148:R3151" si="1497">SUM(O3149)</f>
        <v>0</v>
      </c>
      <c r="P3148" s="168">
        <f t="shared" si="1497"/>
        <v>0</v>
      </c>
      <c r="Q3148" s="168">
        <f t="shared" si="1497"/>
        <v>0</v>
      </c>
      <c r="R3148" s="168">
        <f t="shared" si="1497"/>
        <v>0</v>
      </c>
      <c r="S3148" s="168">
        <f t="shared" si="1495"/>
        <v>0</v>
      </c>
      <c r="T3148" s="168">
        <f t="shared" ref="T3148:W3151" si="1498">SUM(T3149)</f>
        <v>0</v>
      </c>
      <c r="U3148" s="168">
        <f t="shared" si="1498"/>
        <v>0</v>
      </c>
      <c r="V3148" s="168">
        <f t="shared" si="1498"/>
        <v>0</v>
      </c>
      <c r="W3148" s="168">
        <f t="shared" si="1498"/>
        <v>0</v>
      </c>
    </row>
    <row r="3149" spans="2:23" ht="16.5" thickTop="1" thickBot="1">
      <c r="B3149" s="164" t="s">
        <v>124</v>
      </c>
      <c r="C3149" s="173" t="s">
        <v>140</v>
      </c>
      <c r="D3149" s="168">
        <f t="shared" si="1491"/>
        <v>0</v>
      </c>
      <c r="E3149" s="168">
        <f t="shared" si="1492"/>
        <v>0</v>
      </c>
      <c r="F3149" s="168">
        <f t="shared" si="1492"/>
        <v>0</v>
      </c>
      <c r="G3149" s="168">
        <f t="shared" si="1492"/>
        <v>0</v>
      </c>
      <c r="H3149" s="168">
        <f t="shared" si="1487"/>
        <v>0</v>
      </c>
      <c r="I3149" s="168">
        <f t="shared" si="1493"/>
        <v>0</v>
      </c>
      <c r="J3149" s="168">
        <f t="shared" si="1496"/>
        <v>0</v>
      </c>
      <c r="K3149" s="168">
        <f t="shared" si="1496"/>
        <v>0</v>
      </c>
      <c r="L3149" s="168">
        <f t="shared" si="1496"/>
        <v>0</v>
      </c>
      <c r="M3149" s="168">
        <f t="shared" si="1496"/>
        <v>0</v>
      </c>
      <c r="N3149" s="168">
        <f t="shared" si="1494"/>
        <v>0</v>
      </c>
      <c r="O3149" s="168">
        <f t="shared" si="1497"/>
        <v>0</v>
      </c>
      <c r="P3149" s="168">
        <f t="shared" si="1497"/>
        <v>0</v>
      </c>
      <c r="Q3149" s="168">
        <f t="shared" si="1497"/>
        <v>0</v>
      </c>
      <c r="R3149" s="168">
        <f t="shared" si="1497"/>
        <v>0</v>
      </c>
      <c r="S3149" s="168">
        <f t="shared" si="1495"/>
        <v>0</v>
      </c>
      <c r="T3149" s="168">
        <f t="shared" si="1498"/>
        <v>0</v>
      </c>
      <c r="U3149" s="168">
        <f t="shared" si="1498"/>
        <v>0</v>
      </c>
      <c r="V3149" s="168">
        <f t="shared" si="1498"/>
        <v>0</v>
      </c>
      <c r="W3149" s="168">
        <f t="shared" si="1498"/>
        <v>0</v>
      </c>
    </row>
    <row r="3150" spans="2:23" ht="16.5" thickTop="1" thickBot="1">
      <c r="B3150" s="164" t="s">
        <v>124</v>
      </c>
      <c r="C3150" s="174" t="s">
        <v>138</v>
      </c>
      <c r="D3150" s="168">
        <f t="shared" si="1491"/>
        <v>0</v>
      </c>
      <c r="E3150" s="168">
        <f t="shared" si="1492"/>
        <v>0</v>
      </c>
      <c r="F3150" s="168">
        <f t="shared" si="1492"/>
        <v>0</v>
      </c>
      <c r="G3150" s="168">
        <f t="shared" si="1492"/>
        <v>0</v>
      </c>
      <c r="H3150" s="168">
        <f t="shared" si="1487"/>
        <v>0</v>
      </c>
      <c r="I3150" s="168">
        <f t="shared" si="1493"/>
        <v>0</v>
      </c>
      <c r="J3150" s="168">
        <f t="shared" si="1496"/>
        <v>0</v>
      </c>
      <c r="K3150" s="168">
        <f t="shared" si="1496"/>
        <v>0</v>
      </c>
      <c r="L3150" s="168">
        <f t="shared" si="1496"/>
        <v>0</v>
      </c>
      <c r="M3150" s="168">
        <f t="shared" si="1496"/>
        <v>0</v>
      </c>
      <c r="N3150" s="168">
        <f t="shared" si="1494"/>
        <v>0</v>
      </c>
      <c r="O3150" s="168">
        <f t="shared" si="1497"/>
        <v>0</v>
      </c>
      <c r="P3150" s="168">
        <f t="shared" si="1497"/>
        <v>0</v>
      </c>
      <c r="Q3150" s="168">
        <f t="shared" si="1497"/>
        <v>0</v>
      </c>
      <c r="R3150" s="168">
        <f t="shared" si="1497"/>
        <v>0</v>
      </c>
      <c r="S3150" s="168">
        <f t="shared" si="1495"/>
        <v>0</v>
      </c>
      <c r="T3150" s="168">
        <f t="shared" si="1498"/>
        <v>0</v>
      </c>
      <c r="U3150" s="168">
        <f t="shared" si="1498"/>
        <v>0</v>
      </c>
      <c r="V3150" s="168">
        <f t="shared" si="1498"/>
        <v>0</v>
      </c>
      <c r="W3150" s="168">
        <f t="shared" si="1498"/>
        <v>0</v>
      </c>
    </row>
    <row r="3151" spans="2:23" ht="16.5" thickTop="1" thickBot="1">
      <c r="B3151" s="164" t="s">
        <v>124</v>
      </c>
      <c r="C3151" s="175" t="s">
        <v>141</v>
      </c>
      <c r="D3151" s="168">
        <f t="shared" si="1491"/>
        <v>0</v>
      </c>
      <c r="E3151" s="168">
        <f t="shared" si="1492"/>
        <v>0</v>
      </c>
      <c r="F3151" s="168">
        <f t="shared" si="1492"/>
        <v>0</v>
      </c>
      <c r="G3151" s="168">
        <f t="shared" si="1492"/>
        <v>0</v>
      </c>
      <c r="H3151" s="168">
        <f t="shared" si="1487"/>
        <v>0</v>
      </c>
      <c r="I3151" s="168">
        <f t="shared" si="1493"/>
        <v>0</v>
      </c>
      <c r="J3151" s="168">
        <f t="shared" si="1496"/>
        <v>0</v>
      </c>
      <c r="K3151" s="168">
        <f t="shared" si="1496"/>
        <v>0</v>
      </c>
      <c r="L3151" s="168">
        <f t="shared" si="1496"/>
        <v>0</v>
      </c>
      <c r="M3151" s="168">
        <f t="shared" si="1496"/>
        <v>0</v>
      </c>
      <c r="N3151" s="168">
        <f t="shared" si="1494"/>
        <v>0</v>
      </c>
      <c r="O3151" s="168">
        <f t="shared" si="1497"/>
        <v>0</v>
      </c>
      <c r="P3151" s="168">
        <f t="shared" si="1497"/>
        <v>0</v>
      </c>
      <c r="Q3151" s="168">
        <f t="shared" si="1497"/>
        <v>0</v>
      </c>
      <c r="R3151" s="168">
        <f t="shared" si="1497"/>
        <v>0</v>
      </c>
      <c r="S3151" s="168">
        <f t="shared" si="1495"/>
        <v>0</v>
      </c>
      <c r="T3151" s="168">
        <f t="shared" si="1498"/>
        <v>0</v>
      </c>
      <c r="U3151" s="168">
        <f t="shared" si="1498"/>
        <v>0</v>
      </c>
      <c r="V3151" s="168">
        <f t="shared" si="1498"/>
        <v>0</v>
      </c>
      <c r="W3151" s="168">
        <f t="shared" si="1498"/>
        <v>0</v>
      </c>
    </row>
    <row r="3152" spans="2:23" ht="16.5" thickTop="1" thickBot="1">
      <c r="B3152" s="164" t="s">
        <v>124</v>
      </c>
      <c r="C3152" s="176" t="s">
        <v>142</v>
      </c>
      <c r="D3152" s="168">
        <f t="shared" si="1491"/>
        <v>0</v>
      </c>
      <c r="E3152" s="168">
        <f t="shared" si="1492"/>
        <v>0</v>
      </c>
      <c r="F3152" s="168">
        <f t="shared" si="1492"/>
        <v>0</v>
      </c>
      <c r="G3152" s="168">
        <f t="shared" si="1492"/>
        <v>0</v>
      </c>
      <c r="H3152" s="168">
        <f t="shared" si="1487"/>
        <v>0</v>
      </c>
      <c r="I3152" s="168">
        <f t="shared" si="1493"/>
        <v>0</v>
      </c>
      <c r="J3152" s="168">
        <v>0</v>
      </c>
      <c r="K3152" s="168">
        <v>0</v>
      </c>
      <c r="L3152" s="168">
        <v>0</v>
      </c>
      <c r="M3152" s="168">
        <v>0</v>
      </c>
      <c r="N3152" s="168">
        <f t="shared" si="1494"/>
        <v>0</v>
      </c>
      <c r="O3152" s="168">
        <v>0</v>
      </c>
      <c r="P3152" s="168">
        <v>0</v>
      </c>
      <c r="Q3152" s="168">
        <v>0</v>
      </c>
      <c r="R3152" s="168">
        <v>0</v>
      </c>
      <c r="S3152" s="168">
        <f t="shared" si="1495"/>
        <v>0</v>
      </c>
      <c r="T3152" s="168">
        <v>0</v>
      </c>
      <c r="U3152" s="168">
        <v>0</v>
      </c>
      <c r="V3152" s="168">
        <v>0</v>
      </c>
      <c r="W3152" s="168">
        <v>0</v>
      </c>
    </row>
    <row r="3153" spans="2:23" ht="16.5" thickTop="1" thickBot="1">
      <c r="B3153" s="164" t="s">
        <v>124</v>
      </c>
      <c r="C3153" s="172" t="s">
        <v>101</v>
      </c>
      <c r="D3153" s="168">
        <f t="shared" si="1491"/>
        <v>40000</v>
      </c>
      <c r="E3153" s="168">
        <f t="shared" si="1492"/>
        <v>30000</v>
      </c>
      <c r="F3153" s="168">
        <f t="shared" si="1492"/>
        <v>10000</v>
      </c>
      <c r="G3153" s="168">
        <f t="shared" si="1492"/>
        <v>0</v>
      </c>
      <c r="H3153" s="168">
        <f t="shared" si="1487"/>
        <v>0</v>
      </c>
      <c r="I3153" s="168">
        <f t="shared" si="1493"/>
        <v>40000</v>
      </c>
      <c r="J3153" s="168">
        <v>30000</v>
      </c>
      <c r="K3153" s="168">
        <v>10000</v>
      </c>
      <c r="L3153" s="168">
        <v>0</v>
      </c>
      <c r="M3153" s="168">
        <v>0</v>
      </c>
      <c r="N3153" s="168">
        <f t="shared" si="1494"/>
        <v>0</v>
      </c>
      <c r="O3153" s="168">
        <v>0</v>
      </c>
      <c r="P3153" s="168">
        <v>0</v>
      </c>
      <c r="Q3153" s="168">
        <v>0</v>
      </c>
      <c r="R3153" s="168">
        <v>0</v>
      </c>
      <c r="S3153" s="168">
        <f t="shared" si="1495"/>
        <v>0</v>
      </c>
      <c r="T3153" s="168">
        <v>0</v>
      </c>
      <c r="U3153" s="168">
        <v>0</v>
      </c>
      <c r="V3153" s="168">
        <v>0</v>
      </c>
      <c r="W3153" s="168">
        <v>0</v>
      </c>
    </row>
    <row r="3154" spans="2:23" ht="16.5" thickTop="1" thickBot="1">
      <c r="B3154" s="164" t="s">
        <v>124</v>
      </c>
      <c r="C3154" s="172" t="s">
        <v>102</v>
      </c>
      <c r="D3154" s="168">
        <f t="shared" si="1491"/>
        <v>40000</v>
      </c>
      <c r="E3154" s="168">
        <f t="shared" si="1492"/>
        <v>10000</v>
      </c>
      <c r="F3154" s="168">
        <f t="shared" si="1492"/>
        <v>10000</v>
      </c>
      <c r="G3154" s="168">
        <f t="shared" si="1492"/>
        <v>10000</v>
      </c>
      <c r="H3154" s="168">
        <f t="shared" si="1487"/>
        <v>10000</v>
      </c>
      <c r="I3154" s="168">
        <f t="shared" si="1493"/>
        <v>40000</v>
      </c>
      <c r="J3154" s="168">
        <f>SUM(J3155)</f>
        <v>10000</v>
      </c>
      <c r="K3154" s="168">
        <f>SUM(K3155)</f>
        <v>10000</v>
      </c>
      <c r="L3154" s="168">
        <f>SUM(L3155)</f>
        <v>10000</v>
      </c>
      <c r="M3154" s="168">
        <f>SUM(M3155)</f>
        <v>10000</v>
      </c>
      <c r="N3154" s="168">
        <f t="shared" si="1494"/>
        <v>0</v>
      </c>
      <c r="O3154" s="168">
        <f>SUM(O3155)</f>
        <v>0</v>
      </c>
      <c r="P3154" s="168">
        <f>SUM(P3155)</f>
        <v>0</v>
      </c>
      <c r="Q3154" s="168">
        <f>SUM(Q3155)</f>
        <v>0</v>
      </c>
      <c r="R3154" s="168">
        <f>SUM(R3155)</f>
        <v>0</v>
      </c>
      <c r="S3154" s="168">
        <f t="shared" si="1495"/>
        <v>0</v>
      </c>
      <c r="T3154" s="168">
        <f>SUM(T3155)</f>
        <v>0</v>
      </c>
      <c r="U3154" s="168">
        <f>SUM(U3155)</f>
        <v>0</v>
      </c>
      <c r="V3154" s="168">
        <f>SUM(V3155)</f>
        <v>0</v>
      </c>
      <c r="W3154" s="168">
        <f>SUM(W3155)</f>
        <v>0</v>
      </c>
    </row>
    <row r="3155" spans="2:23" ht="31.5" thickTop="1" thickBot="1">
      <c r="B3155" s="164" t="s">
        <v>124</v>
      </c>
      <c r="C3155" s="173" t="s">
        <v>156</v>
      </c>
      <c r="D3155" s="168">
        <f t="shared" si="1491"/>
        <v>40000</v>
      </c>
      <c r="E3155" s="168">
        <f t="shared" si="1492"/>
        <v>10000</v>
      </c>
      <c r="F3155" s="168">
        <f t="shared" si="1492"/>
        <v>10000</v>
      </c>
      <c r="G3155" s="168">
        <f t="shared" si="1492"/>
        <v>10000</v>
      </c>
      <c r="H3155" s="168">
        <f t="shared" si="1487"/>
        <v>10000</v>
      </c>
      <c r="I3155" s="168">
        <f t="shared" si="1493"/>
        <v>40000</v>
      </c>
      <c r="J3155" s="168">
        <v>10000</v>
      </c>
      <c r="K3155" s="168">
        <v>10000</v>
      </c>
      <c r="L3155" s="168">
        <v>10000</v>
      </c>
      <c r="M3155" s="168">
        <v>10000</v>
      </c>
      <c r="N3155" s="168">
        <f t="shared" si="1494"/>
        <v>0</v>
      </c>
      <c r="O3155" s="168">
        <v>0</v>
      </c>
      <c r="P3155" s="168">
        <v>0</v>
      </c>
      <c r="Q3155" s="168">
        <v>0</v>
      </c>
      <c r="R3155" s="168">
        <v>0</v>
      </c>
      <c r="S3155" s="168">
        <f t="shared" si="1495"/>
        <v>0</v>
      </c>
      <c r="T3155" s="168">
        <v>0</v>
      </c>
      <c r="U3155" s="168">
        <v>0</v>
      </c>
      <c r="V3155" s="168">
        <v>0</v>
      </c>
      <c r="W3155" s="168">
        <v>0</v>
      </c>
    </row>
    <row r="3156" spans="2:23" ht="16.5" thickTop="1" thickBot="1">
      <c r="B3156" s="164" t="s">
        <v>124</v>
      </c>
      <c r="C3156" s="171" t="s">
        <v>121</v>
      </c>
      <c r="D3156" s="168">
        <f t="shared" si="1491"/>
        <v>0</v>
      </c>
      <c r="E3156" s="168">
        <f t="shared" si="1492"/>
        <v>0</v>
      </c>
      <c r="F3156" s="168">
        <f t="shared" si="1492"/>
        <v>0</v>
      </c>
      <c r="G3156" s="168">
        <f t="shared" si="1492"/>
        <v>0</v>
      </c>
      <c r="H3156" s="168">
        <f t="shared" si="1487"/>
        <v>0</v>
      </c>
      <c r="I3156" s="168">
        <f t="shared" si="1493"/>
        <v>0</v>
      </c>
      <c r="J3156" s="168">
        <v>0</v>
      </c>
      <c r="K3156" s="168">
        <v>0</v>
      </c>
      <c r="L3156" s="168">
        <v>0</v>
      </c>
      <c r="M3156" s="168">
        <v>0</v>
      </c>
      <c r="N3156" s="168">
        <f t="shared" si="1494"/>
        <v>0</v>
      </c>
      <c r="O3156" s="168">
        <v>0</v>
      </c>
      <c r="P3156" s="168">
        <v>0</v>
      </c>
      <c r="Q3156" s="168">
        <v>0</v>
      </c>
      <c r="R3156" s="168">
        <v>0</v>
      </c>
      <c r="S3156" s="168">
        <f t="shared" si="1495"/>
        <v>0</v>
      </c>
      <c r="T3156" s="168">
        <v>0</v>
      </c>
      <c r="U3156" s="168">
        <v>0</v>
      </c>
      <c r="V3156" s="168">
        <v>0</v>
      </c>
      <c r="W3156" s="168">
        <v>0</v>
      </c>
    </row>
    <row r="3157" spans="2:23" ht="16.5" thickTop="1" thickBot="1">
      <c r="B3157" s="164" t="s">
        <v>1105</v>
      </c>
      <c r="C3157" s="170" t="s">
        <v>1106</v>
      </c>
      <c r="D3157" s="168">
        <f t="shared" si="1491"/>
        <v>1150000</v>
      </c>
      <c r="E3157" s="168">
        <f t="shared" si="1492"/>
        <v>115000</v>
      </c>
      <c r="F3157" s="168">
        <f t="shared" si="1492"/>
        <v>232000</v>
      </c>
      <c r="G3157" s="168">
        <f t="shared" si="1492"/>
        <v>381000</v>
      </c>
      <c r="H3157" s="168">
        <f t="shared" si="1487"/>
        <v>422000</v>
      </c>
      <c r="I3157" s="168">
        <f t="shared" si="1493"/>
        <v>1150000</v>
      </c>
      <c r="J3157" s="168">
        <f>SUM(J3158)</f>
        <v>115000</v>
      </c>
      <c r="K3157" s="168">
        <f>SUM(K3158)</f>
        <v>232000</v>
      </c>
      <c r="L3157" s="168">
        <f>SUM(L3158)</f>
        <v>381000</v>
      </c>
      <c r="M3157" s="168">
        <f>SUM(M3158)</f>
        <v>422000</v>
      </c>
      <c r="N3157" s="168">
        <f t="shared" si="1494"/>
        <v>0</v>
      </c>
      <c r="O3157" s="168">
        <f>SUM(O3158)</f>
        <v>0</v>
      </c>
      <c r="P3157" s="168">
        <f>SUM(P3158)</f>
        <v>0</v>
      </c>
      <c r="Q3157" s="168">
        <f>SUM(Q3158)</f>
        <v>0</v>
      </c>
      <c r="R3157" s="168">
        <f>SUM(R3158)</f>
        <v>0</v>
      </c>
      <c r="S3157" s="168">
        <f t="shared" si="1495"/>
        <v>0</v>
      </c>
      <c r="T3157" s="168">
        <f>SUM(T3158)</f>
        <v>0</v>
      </c>
      <c r="U3157" s="168">
        <f>SUM(U3158)</f>
        <v>0</v>
      </c>
      <c r="V3157" s="168">
        <f>SUM(V3158)</f>
        <v>0</v>
      </c>
      <c r="W3157" s="168">
        <f>SUM(W3158)</f>
        <v>0</v>
      </c>
    </row>
    <row r="3158" spans="2:23" ht="16.5" thickTop="1" thickBot="1">
      <c r="B3158" s="164" t="s">
        <v>124</v>
      </c>
      <c r="C3158" s="171" t="s">
        <v>96</v>
      </c>
      <c r="D3158" s="168">
        <f t="shared" si="1491"/>
        <v>1150000</v>
      </c>
      <c r="E3158" s="168">
        <f t="shared" si="1492"/>
        <v>115000</v>
      </c>
      <c r="F3158" s="168">
        <f t="shared" si="1492"/>
        <v>232000</v>
      </c>
      <c r="G3158" s="168">
        <f t="shared" si="1492"/>
        <v>381000</v>
      </c>
      <c r="H3158" s="168">
        <f t="shared" si="1487"/>
        <v>422000</v>
      </c>
      <c r="I3158" s="168">
        <f t="shared" si="1493"/>
        <v>1150000</v>
      </c>
      <c r="J3158" s="168">
        <f>SUM(J3159:J3160)</f>
        <v>115000</v>
      </c>
      <c r="K3158" s="168">
        <f>SUM(K3159:K3160)</f>
        <v>232000</v>
      </c>
      <c r="L3158" s="168">
        <f>SUM(L3159:L3160)</f>
        <v>381000</v>
      </c>
      <c r="M3158" s="168">
        <f>SUM(M3159:M3160)</f>
        <v>422000</v>
      </c>
      <c r="N3158" s="168">
        <f t="shared" si="1494"/>
        <v>0</v>
      </c>
      <c r="O3158" s="168">
        <f>SUM(O3159:O3160)</f>
        <v>0</v>
      </c>
      <c r="P3158" s="168">
        <f>SUM(P3159:P3160)</f>
        <v>0</v>
      </c>
      <c r="Q3158" s="168">
        <f>SUM(Q3159:Q3160)</f>
        <v>0</v>
      </c>
      <c r="R3158" s="168">
        <f>SUM(R3159:R3160)</f>
        <v>0</v>
      </c>
      <c r="S3158" s="168">
        <f t="shared" si="1495"/>
        <v>0</v>
      </c>
      <c r="T3158" s="168">
        <f>SUM(T3159:T3160)</f>
        <v>0</v>
      </c>
      <c r="U3158" s="168">
        <f>SUM(U3159:U3160)</f>
        <v>0</v>
      </c>
      <c r="V3158" s="168">
        <f>SUM(V3159:V3160)</f>
        <v>0</v>
      </c>
      <c r="W3158" s="168">
        <f>SUM(W3159:W3160)</f>
        <v>0</v>
      </c>
    </row>
    <row r="3159" spans="2:23" ht="16.5" thickTop="1" thickBot="1">
      <c r="B3159" s="164" t="s">
        <v>124</v>
      </c>
      <c r="C3159" s="172" t="s">
        <v>98</v>
      </c>
      <c r="D3159" s="168">
        <f t="shared" si="1491"/>
        <v>1100000</v>
      </c>
      <c r="E3159" s="168">
        <f t="shared" si="1492"/>
        <v>110000</v>
      </c>
      <c r="F3159" s="168">
        <f t="shared" si="1492"/>
        <v>222000</v>
      </c>
      <c r="G3159" s="168">
        <f t="shared" si="1492"/>
        <v>366000</v>
      </c>
      <c r="H3159" s="168">
        <f t="shared" si="1487"/>
        <v>402000</v>
      </c>
      <c r="I3159" s="168">
        <f t="shared" si="1493"/>
        <v>1100000</v>
      </c>
      <c r="J3159" s="168">
        <v>110000</v>
      </c>
      <c r="K3159" s="168">
        <v>222000</v>
      </c>
      <c r="L3159" s="168">
        <v>366000</v>
      </c>
      <c r="M3159" s="168">
        <v>402000</v>
      </c>
      <c r="N3159" s="168">
        <f t="shared" si="1494"/>
        <v>0</v>
      </c>
      <c r="O3159" s="168">
        <v>0</v>
      </c>
      <c r="P3159" s="168">
        <v>0</v>
      </c>
      <c r="Q3159" s="168">
        <v>0</v>
      </c>
      <c r="R3159" s="168">
        <v>0</v>
      </c>
      <c r="S3159" s="168">
        <f t="shared" si="1495"/>
        <v>0</v>
      </c>
      <c r="T3159" s="168">
        <v>0</v>
      </c>
      <c r="U3159" s="168">
        <v>0</v>
      </c>
      <c r="V3159" s="168">
        <v>0</v>
      </c>
      <c r="W3159" s="168">
        <v>0</v>
      </c>
    </row>
    <row r="3160" spans="2:23" ht="16.5" thickTop="1" thickBot="1">
      <c r="B3160" s="164" t="s">
        <v>124</v>
      </c>
      <c r="C3160" s="172" t="s">
        <v>102</v>
      </c>
      <c r="D3160" s="168">
        <f t="shared" si="1491"/>
        <v>50000</v>
      </c>
      <c r="E3160" s="168">
        <f t="shared" si="1492"/>
        <v>5000</v>
      </c>
      <c r="F3160" s="168">
        <f t="shared" si="1492"/>
        <v>10000</v>
      </c>
      <c r="G3160" s="168">
        <f t="shared" si="1492"/>
        <v>15000</v>
      </c>
      <c r="H3160" s="168">
        <f t="shared" si="1487"/>
        <v>20000</v>
      </c>
      <c r="I3160" s="168">
        <f t="shared" si="1493"/>
        <v>50000</v>
      </c>
      <c r="J3160" s="168">
        <f>SUM(J3161)</f>
        <v>5000</v>
      </c>
      <c r="K3160" s="168">
        <f>SUM(K3161)</f>
        <v>10000</v>
      </c>
      <c r="L3160" s="168">
        <f>SUM(L3161)</f>
        <v>15000</v>
      </c>
      <c r="M3160" s="168">
        <f>SUM(M3161)</f>
        <v>20000</v>
      </c>
      <c r="N3160" s="168">
        <f t="shared" si="1494"/>
        <v>0</v>
      </c>
      <c r="O3160" s="168">
        <f>SUM(O3161)</f>
        <v>0</v>
      </c>
      <c r="P3160" s="168">
        <f>SUM(P3161)</f>
        <v>0</v>
      </c>
      <c r="Q3160" s="168">
        <f>SUM(Q3161)</f>
        <v>0</v>
      </c>
      <c r="R3160" s="168">
        <f>SUM(R3161)</f>
        <v>0</v>
      </c>
      <c r="S3160" s="168">
        <f t="shared" si="1495"/>
        <v>0</v>
      </c>
      <c r="T3160" s="168">
        <f>SUM(T3161)</f>
        <v>0</v>
      </c>
      <c r="U3160" s="168">
        <f>SUM(U3161)</f>
        <v>0</v>
      </c>
      <c r="V3160" s="168">
        <f>SUM(V3161)</f>
        <v>0</v>
      </c>
      <c r="W3160" s="168">
        <f>SUM(W3161)</f>
        <v>0</v>
      </c>
    </row>
    <row r="3161" spans="2:23" ht="31.5" thickTop="1" thickBot="1">
      <c r="B3161" s="164" t="s">
        <v>124</v>
      </c>
      <c r="C3161" s="173" t="s">
        <v>156</v>
      </c>
      <c r="D3161" s="168">
        <f t="shared" si="1491"/>
        <v>50000</v>
      </c>
      <c r="E3161" s="168">
        <f t="shared" si="1492"/>
        <v>5000</v>
      </c>
      <c r="F3161" s="168">
        <f t="shared" si="1492"/>
        <v>10000</v>
      </c>
      <c r="G3161" s="168">
        <f t="shared" si="1492"/>
        <v>15000</v>
      </c>
      <c r="H3161" s="168">
        <f t="shared" si="1487"/>
        <v>20000</v>
      </c>
      <c r="I3161" s="168">
        <f t="shared" si="1493"/>
        <v>50000</v>
      </c>
      <c r="J3161" s="168">
        <v>5000</v>
      </c>
      <c r="K3161" s="168">
        <v>10000</v>
      </c>
      <c r="L3161" s="168">
        <v>15000</v>
      </c>
      <c r="M3161" s="168">
        <v>20000</v>
      </c>
      <c r="N3161" s="168">
        <f t="shared" si="1494"/>
        <v>0</v>
      </c>
      <c r="O3161" s="168">
        <v>0</v>
      </c>
      <c r="P3161" s="168">
        <v>0</v>
      </c>
      <c r="Q3161" s="168">
        <v>0</v>
      </c>
      <c r="R3161" s="168">
        <v>0</v>
      </c>
      <c r="S3161" s="168">
        <f t="shared" si="1495"/>
        <v>0</v>
      </c>
      <c r="T3161" s="168">
        <v>0</v>
      </c>
      <c r="U3161" s="168">
        <v>0</v>
      </c>
      <c r="V3161" s="168">
        <v>0</v>
      </c>
      <c r="W3161" s="168">
        <v>0</v>
      </c>
    </row>
    <row r="3162" spans="2:23" ht="16.5" thickTop="1" thickBot="1">
      <c r="B3162" s="164" t="s">
        <v>1107</v>
      </c>
      <c r="C3162" s="170" t="s">
        <v>1108</v>
      </c>
      <c r="D3162" s="168">
        <f t="shared" si="1491"/>
        <v>9450000</v>
      </c>
      <c r="E3162" s="168">
        <f t="shared" si="1492"/>
        <v>1767096</v>
      </c>
      <c r="F3162" s="168">
        <f t="shared" si="1492"/>
        <v>3104673</v>
      </c>
      <c r="G3162" s="168">
        <f t="shared" si="1492"/>
        <v>2799443</v>
      </c>
      <c r="H3162" s="168">
        <f t="shared" si="1487"/>
        <v>1778788</v>
      </c>
      <c r="I3162" s="168">
        <f t="shared" si="1493"/>
        <v>9450000</v>
      </c>
      <c r="J3162" s="168">
        <f>SUM(J3163,J3170)</f>
        <v>1767096</v>
      </c>
      <c r="K3162" s="168">
        <f>SUM(K3163,K3170)</f>
        <v>3104673</v>
      </c>
      <c r="L3162" s="168">
        <f>SUM(L3163,L3170)</f>
        <v>2799443</v>
      </c>
      <c r="M3162" s="168">
        <f>SUM(M3163,M3170)</f>
        <v>1778788</v>
      </c>
      <c r="N3162" s="168">
        <f t="shared" si="1494"/>
        <v>0</v>
      </c>
      <c r="O3162" s="168">
        <f>SUM(O3163,O3170)</f>
        <v>0</v>
      </c>
      <c r="P3162" s="168">
        <f>SUM(P3163,P3170)</f>
        <v>0</v>
      </c>
      <c r="Q3162" s="168">
        <f>SUM(Q3163,Q3170)</f>
        <v>0</v>
      </c>
      <c r="R3162" s="168">
        <f>SUM(R3163,R3170)</f>
        <v>0</v>
      </c>
      <c r="S3162" s="168">
        <f t="shared" si="1495"/>
        <v>0</v>
      </c>
      <c r="T3162" s="168">
        <f>SUM(T3163,T3170)</f>
        <v>0</v>
      </c>
      <c r="U3162" s="168">
        <f>SUM(U3163,U3170)</f>
        <v>0</v>
      </c>
      <c r="V3162" s="168">
        <f>SUM(V3163,V3170)</f>
        <v>0</v>
      </c>
      <c r="W3162" s="168">
        <f>SUM(W3163,W3170)</f>
        <v>0</v>
      </c>
    </row>
    <row r="3163" spans="2:23" ht="16.5" thickTop="1" thickBot="1">
      <c r="B3163" s="164" t="s">
        <v>124</v>
      </c>
      <c r="C3163" s="171" t="s">
        <v>96</v>
      </c>
      <c r="D3163" s="168">
        <f t="shared" si="1491"/>
        <v>9443000</v>
      </c>
      <c r="E3163" s="168">
        <f t="shared" si="1492"/>
        <v>1767096</v>
      </c>
      <c r="F3163" s="168">
        <f t="shared" si="1492"/>
        <v>3104673</v>
      </c>
      <c r="G3163" s="168">
        <f t="shared" si="1492"/>
        <v>2792443</v>
      </c>
      <c r="H3163" s="168">
        <f t="shared" si="1487"/>
        <v>1778788</v>
      </c>
      <c r="I3163" s="168">
        <f t="shared" si="1493"/>
        <v>9443000</v>
      </c>
      <c r="J3163" s="168">
        <f>SUM(J3164:J3165,J3168)</f>
        <v>1767096</v>
      </c>
      <c r="K3163" s="168">
        <f>SUM(K3164:K3165,K3168)</f>
        <v>3104673</v>
      </c>
      <c r="L3163" s="168">
        <f>SUM(L3164:L3165,L3168)</f>
        <v>2792443</v>
      </c>
      <c r="M3163" s="168">
        <f>SUM(M3164:M3165,M3168)</f>
        <v>1778788</v>
      </c>
      <c r="N3163" s="168">
        <f t="shared" si="1494"/>
        <v>0</v>
      </c>
      <c r="O3163" s="168">
        <f>SUM(O3164:O3165,O3168)</f>
        <v>0</v>
      </c>
      <c r="P3163" s="168">
        <f>SUM(P3164:P3165,P3168)</f>
        <v>0</v>
      </c>
      <c r="Q3163" s="168">
        <f>SUM(Q3164:Q3165,Q3168)</f>
        <v>0</v>
      </c>
      <c r="R3163" s="168">
        <f>SUM(R3164:R3165,R3168)</f>
        <v>0</v>
      </c>
      <c r="S3163" s="168">
        <f t="shared" si="1495"/>
        <v>0</v>
      </c>
      <c r="T3163" s="168">
        <f>SUM(T3164:T3165,T3168)</f>
        <v>0</v>
      </c>
      <c r="U3163" s="168">
        <f>SUM(U3164:U3165,U3168)</f>
        <v>0</v>
      </c>
      <c r="V3163" s="168">
        <f>SUM(V3164:V3165,V3168)</f>
        <v>0</v>
      </c>
      <c r="W3163" s="168">
        <f>SUM(W3164:W3165,W3168)</f>
        <v>0</v>
      </c>
    </row>
    <row r="3164" spans="2:23" ht="16.5" thickTop="1" thickBot="1">
      <c r="B3164" s="164" t="s">
        <v>124</v>
      </c>
      <c r="C3164" s="172" t="s">
        <v>98</v>
      </c>
      <c r="D3164" s="168">
        <f t="shared" si="1491"/>
        <v>9330000</v>
      </c>
      <c r="E3164" s="168">
        <f t="shared" si="1492"/>
        <v>1659096</v>
      </c>
      <c r="F3164" s="168">
        <f t="shared" si="1492"/>
        <v>3101673</v>
      </c>
      <c r="G3164" s="168">
        <f t="shared" si="1492"/>
        <v>2790443</v>
      </c>
      <c r="H3164" s="168">
        <f t="shared" si="1487"/>
        <v>1778788</v>
      </c>
      <c r="I3164" s="168">
        <f t="shared" si="1493"/>
        <v>9330000</v>
      </c>
      <c r="J3164" s="168">
        <v>1659096</v>
      </c>
      <c r="K3164" s="168">
        <v>3101673</v>
      </c>
      <c r="L3164" s="168">
        <v>2790443</v>
      </c>
      <c r="M3164" s="168">
        <v>1778788</v>
      </c>
      <c r="N3164" s="168">
        <f t="shared" si="1494"/>
        <v>0</v>
      </c>
      <c r="O3164" s="168">
        <v>0</v>
      </c>
      <c r="P3164" s="168">
        <v>0</v>
      </c>
      <c r="Q3164" s="168">
        <v>0</v>
      </c>
      <c r="R3164" s="168">
        <v>0</v>
      </c>
      <c r="S3164" s="168">
        <f t="shared" si="1495"/>
        <v>0</v>
      </c>
      <c r="T3164" s="168">
        <v>0</v>
      </c>
      <c r="U3164" s="168">
        <v>0</v>
      </c>
      <c r="V3164" s="168">
        <v>0</v>
      </c>
      <c r="W3164" s="168">
        <v>0</v>
      </c>
    </row>
    <row r="3165" spans="2:23" ht="16.5" thickTop="1" thickBot="1">
      <c r="B3165" s="164" t="s">
        <v>124</v>
      </c>
      <c r="C3165" s="172" t="s">
        <v>15</v>
      </c>
      <c r="D3165" s="168">
        <f t="shared" si="1491"/>
        <v>105000</v>
      </c>
      <c r="E3165" s="168">
        <f t="shared" si="1492"/>
        <v>105000</v>
      </c>
      <c r="F3165" s="168">
        <f t="shared" si="1492"/>
        <v>0</v>
      </c>
      <c r="G3165" s="168">
        <f t="shared" si="1492"/>
        <v>0</v>
      </c>
      <c r="H3165" s="168">
        <f t="shared" si="1487"/>
        <v>0</v>
      </c>
      <c r="I3165" s="168">
        <f t="shared" si="1493"/>
        <v>105000</v>
      </c>
      <c r="J3165" s="168">
        <f t="shared" ref="J3165:M3166" si="1499">SUM(J3166)</f>
        <v>105000</v>
      </c>
      <c r="K3165" s="168">
        <f t="shared" si="1499"/>
        <v>0</v>
      </c>
      <c r="L3165" s="168">
        <f t="shared" si="1499"/>
        <v>0</v>
      </c>
      <c r="M3165" s="168">
        <f t="shared" si="1499"/>
        <v>0</v>
      </c>
      <c r="N3165" s="168">
        <f t="shared" si="1494"/>
        <v>0</v>
      </c>
      <c r="O3165" s="168">
        <f t="shared" ref="O3165:R3166" si="1500">SUM(O3166)</f>
        <v>0</v>
      </c>
      <c r="P3165" s="168">
        <f t="shared" si="1500"/>
        <v>0</v>
      </c>
      <c r="Q3165" s="168">
        <f t="shared" si="1500"/>
        <v>0</v>
      </c>
      <c r="R3165" s="168">
        <f t="shared" si="1500"/>
        <v>0</v>
      </c>
      <c r="S3165" s="168">
        <f t="shared" si="1495"/>
        <v>0</v>
      </c>
      <c r="T3165" s="168">
        <f t="shared" ref="T3165:W3166" si="1501">SUM(T3166)</f>
        <v>0</v>
      </c>
      <c r="U3165" s="168">
        <f t="shared" si="1501"/>
        <v>0</v>
      </c>
      <c r="V3165" s="168">
        <f t="shared" si="1501"/>
        <v>0</v>
      </c>
      <c r="W3165" s="168">
        <f t="shared" si="1501"/>
        <v>0</v>
      </c>
    </row>
    <row r="3166" spans="2:23" ht="16.5" thickTop="1" thickBot="1">
      <c r="B3166" s="164" t="s">
        <v>124</v>
      </c>
      <c r="C3166" s="173" t="s">
        <v>139</v>
      </c>
      <c r="D3166" s="168">
        <f t="shared" si="1491"/>
        <v>105000</v>
      </c>
      <c r="E3166" s="168">
        <f t="shared" si="1492"/>
        <v>105000</v>
      </c>
      <c r="F3166" s="168">
        <f t="shared" si="1492"/>
        <v>0</v>
      </c>
      <c r="G3166" s="168">
        <f t="shared" si="1492"/>
        <v>0</v>
      </c>
      <c r="H3166" s="168">
        <f t="shared" si="1487"/>
        <v>0</v>
      </c>
      <c r="I3166" s="168">
        <f t="shared" si="1493"/>
        <v>105000</v>
      </c>
      <c r="J3166" s="168">
        <f t="shared" si="1499"/>
        <v>105000</v>
      </c>
      <c r="K3166" s="168">
        <f t="shared" si="1499"/>
        <v>0</v>
      </c>
      <c r="L3166" s="168">
        <f t="shared" si="1499"/>
        <v>0</v>
      </c>
      <c r="M3166" s="168">
        <f t="shared" si="1499"/>
        <v>0</v>
      </c>
      <c r="N3166" s="168">
        <f t="shared" si="1494"/>
        <v>0</v>
      </c>
      <c r="O3166" s="168">
        <f t="shared" si="1500"/>
        <v>0</v>
      </c>
      <c r="P3166" s="168">
        <f t="shared" si="1500"/>
        <v>0</v>
      </c>
      <c r="Q3166" s="168">
        <f t="shared" si="1500"/>
        <v>0</v>
      </c>
      <c r="R3166" s="168">
        <f t="shared" si="1500"/>
        <v>0</v>
      </c>
      <c r="S3166" s="168">
        <f t="shared" si="1495"/>
        <v>0</v>
      </c>
      <c r="T3166" s="168">
        <f t="shared" si="1501"/>
        <v>0</v>
      </c>
      <c r="U3166" s="168">
        <f t="shared" si="1501"/>
        <v>0</v>
      </c>
      <c r="V3166" s="168">
        <f t="shared" si="1501"/>
        <v>0</v>
      </c>
      <c r="W3166" s="168">
        <f t="shared" si="1501"/>
        <v>0</v>
      </c>
    </row>
    <row r="3167" spans="2:23" ht="16.5" thickTop="1" thickBot="1">
      <c r="B3167" s="164" t="s">
        <v>124</v>
      </c>
      <c r="C3167" s="174" t="s">
        <v>138</v>
      </c>
      <c r="D3167" s="168">
        <f t="shared" si="1491"/>
        <v>105000</v>
      </c>
      <c r="E3167" s="168">
        <f t="shared" si="1492"/>
        <v>105000</v>
      </c>
      <c r="F3167" s="168">
        <f t="shared" si="1492"/>
        <v>0</v>
      </c>
      <c r="G3167" s="168">
        <f t="shared" si="1492"/>
        <v>0</v>
      </c>
      <c r="H3167" s="168">
        <f t="shared" si="1487"/>
        <v>0</v>
      </c>
      <c r="I3167" s="168">
        <f t="shared" si="1493"/>
        <v>105000</v>
      </c>
      <c r="J3167" s="168">
        <v>105000</v>
      </c>
      <c r="K3167" s="168">
        <v>0</v>
      </c>
      <c r="L3167" s="168">
        <v>0</v>
      </c>
      <c r="M3167" s="168">
        <v>0</v>
      </c>
      <c r="N3167" s="168">
        <f t="shared" si="1494"/>
        <v>0</v>
      </c>
      <c r="O3167" s="168">
        <v>0</v>
      </c>
      <c r="P3167" s="168">
        <v>0</v>
      </c>
      <c r="Q3167" s="168">
        <v>0</v>
      </c>
      <c r="R3167" s="168">
        <v>0</v>
      </c>
      <c r="S3167" s="168">
        <f t="shared" si="1495"/>
        <v>0</v>
      </c>
      <c r="T3167" s="168">
        <v>0</v>
      </c>
      <c r="U3167" s="168">
        <v>0</v>
      </c>
      <c r="V3167" s="168">
        <v>0</v>
      </c>
      <c r="W3167" s="168">
        <v>0</v>
      </c>
    </row>
    <row r="3168" spans="2:23" ht="16.5" thickTop="1" thickBot="1">
      <c r="B3168" s="164" t="s">
        <v>124</v>
      </c>
      <c r="C3168" s="172" t="s">
        <v>102</v>
      </c>
      <c r="D3168" s="168">
        <f t="shared" si="1491"/>
        <v>8000</v>
      </c>
      <c r="E3168" s="168">
        <f t="shared" si="1492"/>
        <v>3000</v>
      </c>
      <c r="F3168" s="168">
        <f t="shared" si="1492"/>
        <v>3000</v>
      </c>
      <c r="G3168" s="168">
        <f t="shared" si="1492"/>
        <v>2000</v>
      </c>
      <c r="H3168" s="168">
        <f t="shared" si="1487"/>
        <v>0</v>
      </c>
      <c r="I3168" s="168">
        <f t="shared" si="1493"/>
        <v>8000</v>
      </c>
      <c r="J3168" s="168">
        <f>SUM(J3169)</f>
        <v>3000</v>
      </c>
      <c r="K3168" s="168">
        <f>SUM(K3169)</f>
        <v>3000</v>
      </c>
      <c r="L3168" s="168">
        <f>SUM(L3169)</f>
        <v>2000</v>
      </c>
      <c r="M3168" s="168">
        <f>SUM(M3169)</f>
        <v>0</v>
      </c>
      <c r="N3168" s="168">
        <f t="shared" si="1494"/>
        <v>0</v>
      </c>
      <c r="O3168" s="168">
        <f>SUM(O3169)</f>
        <v>0</v>
      </c>
      <c r="P3168" s="168">
        <f>SUM(P3169)</f>
        <v>0</v>
      </c>
      <c r="Q3168" s="168">
        <f>SUM(Q3169)</f>
        <v>0</v>
      </c>
      <c r="R3168" s="168">
        <f>SUM(R3169)</f>
        <v>0</v>
      </c>
      <c r="S3168" s="168">
        <f t="shared" si="1495"/>
        <v>0</v>
      </c>
      <c r="T3168" s="168">
        <f>SUM(T3169)</f>
        <v>0</v>
      </c>
      <c r="U3168" s="168">
        <f>SUM(U3169)</f>
        <v>0</v>
      </c>
      <c r="V3168" s="168">
        <f>SUM(V3169)</f>
        <v>0</v>
      </c>
      <c r="W3168" s="168">
        <f>SUM(W3169)</f>
        <v>0</v>
      </c>
    </row>
    <row r="3169" spans="2:23" ht="31.5" thickTop="1" thickBot="1">
      <c r="B3169" s="164" t="s">
        <v>124</v>
      </c>
      <c r="C3169" s="173" t="s">
        <v>156</v>
      </c>
      <c r="D3169" s="168">
        <f t="shared" si="1491"/>
        <v>8000</v>
      </c>
      <c r="E3169" s="168">
        <f t="shared" si="1492"/>
        <v>3000</v>
      </c>
      <c r="F3169" s="168">
        <f t="shared" si="1492"/>
        <v>3000</v>
      </c>
      <c r="G3169" s="168">
        <f t="shared" si="1492"/>
        <v>2000</v>
      </c>
      <c r="H3169" s="168">
        <f t="shared" si="1487"/>
        <v>0</v>
      </c>
      <c r="I3169" s="168">
        <f t="shared" si="1493"/>
        <v>8000</v>
      </c>
      <c r="J3169" s="168">
        <v>3000</v>
      </c>
      <c r="K3169" s="168">
        <v>3000</v>
      </c>
      <c r="L3169" s="168">
        <v>2000</v>
      </c>
      <c r="M3169" s="168">
        <v>0</v>
      </c>
      <c r="N3169" s="168">
        <f t="shared" si="1494"/>
        <v>0</v>
      </c>
      <c r="O3169" s="168">
        <v>0</v>
      </c>
      <c r="P3169" s="168">
        <v>0</v>
      </c>
      <c r="Q3169" s="168">
        <v>0</v>
      </c>
      <c r="R3169" s="168">
        <v>0</v>
      </c>
      <c r="S3169" s="168">
        <f t="shared" si="1495"/>
        <v>0</v>
      </c>
      <c r="T3169" s="168">
        <v>0</v>
      </c>
      <c r="U3169" s="168">
        <v>0</v>
      </c>
      <c r="V3169" s="168">
        <v>0</v>
      </c>
      <c r="W3169" s="168">
        <v>0</v>
      </c>
    </row>
    <row r="3170" spans="2:23" ht="16.5" thickTop="1" thickBot="1">
      <c r="B3170" s="164" t="s">
        <v>124</v>
      </c>
      <c r="C3170" s="171" t="s">
        <v>121</v>
      </c>
      <c r="D3170" s="168">
        <f t="shared" si="1491"/>
        <v>7000</v>
      </c>
      <c r="E3170" s="168">
        <f t="shared" si="1492"/>
        <v>0</v>
      </c>
      <c r="F3170" s="168">
        <f t="shared" si="1492"/>
        <v>0</v>
      </c>
      <c r="G3170" s="168">
        <f t="shared" si="1492"/>
        <v>7000</v>
      </c>
      <c r="H3170" s="168">
        <f t="shared" si="1487"/>
        <v>0</v>
      </c>
      <c r="I3170" s="168">
        <f t="shared" si="1493"/>
        <v>7000</v>
      </c>
      <c r="J3170" s="168">
        <v>0</v>
      </c>
      <c r="K3170" s="168">
        <v>0</v>
      </c>
      <c r="L3170" s="168">
        <v>7000</v>
      </c>
      <c r="M3170" s="168">
        <v>0</v>
      </c>
      <c r="N3170" s="168">
        <f t="shared" si="1494"/>
        <v>0</v>
      </c>
      <c r="O3170" s="168">
        <v>0</v>
      </c>
      <c r="P3170" s="168">
        <v>0</v>
      </c>
      <c r="Q3170" s="168">
        <v>0</v>
      </c>
      <c r="R3170" s="168">
        <v>0</v>
      </c>
      <c r="S3170" s="168">
        <f t="shared" si="1495"/>
        <v>0</v>
      </c>
      <c r="T3170" s="168">
        <v>0</v>
      </c>
      <c r="U3170" s="168">
        <v>0</v>
      </c>
      <c r="V3170" s="168">
        <v>0</v>
      </c>
      <c r="W3170" s="168">
        <v>0</v>
      </c>
    </row>
    <row r="3171" spans="2:23" ht="16.5" thickTop="1" thickBot="1">
      <c r="B3171" s="164" t="s">
        <v>1109</v>
      </c>
      <c r="C3171" s="170" t="s">
        <v>1110</v>
      </c>
      <c r="D3171" s="168">
        <f t="shared" si="1491"/>
        <v>1420000</v>
      </c>
      <c r="E3171" s="168">
        <f t="shared" si="1492"/>
        <v>612500</v>
      </c>
      <c r="F3171" s="168">
        <f t="shared" si="1492"/>
        <v>500000</v>
      </c>
      <c r="G3171" s="168">
        <f t="shared" si="1492"/>
        <v>197500</v>
      </c>
      <c r="H3171" s="168">
        <f t="shared" si="1487"/>
        <v>110000</v>
      </c>
      <c r="I3171" s="168">
        <f t="shared" si="1493"/>
        <v>1420000</v>
      </c>
      <c r="J3171" s="168">
        <f>SUM(J3172,J3179)</f>
        <v>612500</v>
      </c>
      <c r="K3171" s="168">
        <f>SUM(K3172,K3179)</f>
        <v>500000</v>
      </c>
      <c r="L3171" s="168">
        <f>SUM(L3172,L3179)</f>
        <v>197500</v>
      </c>
      <c r="M3171" s="168">
        <f>SUM(M3172,M3179)</f>
        <v>110000</v>
      </c>
      <c r="N3171" s="168">
        <f t="shared" si="1494"/>
        <v>0</v>
      </c>
      <c r="O3171" s="168">
        <f>SUM(O3172,O3179)</f>
        <v>0</v>
      </c>
      <c r="P3171" s="168">
        <f>SUM(P3172,P3179)</f>
        <v>0</v>
      </c>
      <c r="Q3171" s="168">
        <f>SUM(Q3172,Q3179)</f>
        <v>0</v>
      </c>
      <c r="R3171" s="168">
        <f>SUM(R3172,R3179)</f>
        <v>0</v>
      </c>
      <c r="S3171" s="168">
        <f t="shared" si="1495"/>
        <v>0</v>
      </c>
      <c r="T3171" s="168">
        <f>SUM(T3172,T3179)</f>
        <v>0</v>
      </c>
      <c r="U3171" s="168">
        <f>SUM(U3172,U3179)</f>
        <v>0</v>
      </c>
      <c r="V3171" s="168">
        <f>SUM(V3172,V3179)</f>
        <v>0</v>
      </c>
      <c r="W3171" s="168">
        <f>SUM(W3172,W3179)</f>
        <v>0</v>
      </c>
    </row>
    <row r="3172" spans="2:23" ht="16.5" thickTop="1" thickBot="1">
      <c r="B3172" s="164" t="s">
        <v>124</v>
      </c>
      <c r="C3172" s="171" t="s">
        <v>96</v>
      </c>
      <c r="D3172" s="168">
        <f t="shared" si="1491"/>
        <v>920000</v>
      </c>
      <c r="E3172" s="168">
        <f t="shared" si="1492"/>
        <v>112500</v>
      </c>
      <c r="F3172" s="168">
        <f t="shared" si="1492"/>
        <v>500000</v>
      </c>
      <c r="G3172" s="168">
        <f t="shared" si="1492"/>
        <v>197500</v>
      </c>
      <c r="H3172" s="168">
        <f t="shared" si="1487"/>
        <v>110000</v>
      </c>
      <c r="I3172" s="168">
        <f t="shared" si="1493"/>
        <v>920000</v>
      </c>
      <c r="J3172" s="168">
        <f>SUM(J3173:J3174,J3177)</f>
        <v>112500</v>
      </c>
      <c r="K3172" s="168">
        <f>SUM(K3173:K3174,K3177)</f>
        <v>500000</v>
      </c>
      <c r="L3172" s="168">
        <f>SUM(L3173:L3174,L3177)</f>
        <v>197500</v>
      </c>
      <c r="M3172" s="168">
        <f>SUM(M3173:M3174,M3177)</f>
        <v>110000</v>
      </c>
      <c r="N3172" s="168">
        <f t="shared" si="1494"/>
        <v>0</v>
      </c>
      <c r="O3172" s="168">
        <f>SUM(O3173:O3174,O3177)</f>
        <v>0</v>
      </c>
      <c r="P3172" s="168">
        <f>SUM(P3173:P3174,P3177)</f>
        <v>0</v>
      </c>
      <c r="Q3172" s="168">
        <f>SUM(Q3173:Q3174,Q3177)</f>
        <v>0</v>
      </c>
      <c r="R3172" s="168">
        <f>SUM(R3173:R3174,R3177)</f>
        <v>0</v>
      </c>
      <c r="S3172" s="168">
        <f t="shared" si="1495"/>
        <v>0</v>
      </c>
      <c r="T3172" s="168">
        <f>SUM(T3173:T3174,T3177)</f>
        <v>0</v>
      </c>
      <c r="U3172" s="168">
        <f>SUM(U3173:U3174,U3177)</f>
        <v>0</v>
      </c>
      <c r="V3172" s="168">
        <f>SUM(V3173:V3174,V3177)</f>
        <v>0</v>
      </c>
      <c r="W3172" s="168">
        <f>SUM(W3173:W3174,W3177)</f>
        <v>0</v>
      </c>
    </row>
    <row r="3173" spans="2:23" ht="16.5" thickTop="1" thickBot="1">
      <c r="B3173" s="164" t="s">
        <v>124</v>
      </c>
      <c r="C3173" s="172" t="s">
        <v>98</v>
      </c>
      <c r="D3173" s="168">
        <f t="shared" si="1491"/>
        <v>850000</v>
      </c>
      <c r="E3173" s="168">
        <f t="shared" si="1492"/>
        <v>65000</v>
      </c>
      <c r="F3173" s="168">
        <f t="shared" si="1492"/>
        <v>492500</v>
      </c>
      <c r="G3173" s="168">
        <f t="shared" si="1492"/>
        <v>190000</v>
      </c>
      <c r="H3173" s="168">
        <f t="shared" si="1487"/>
        <v>102500</v>
      </c>
      <c r="I3173" s="168">
        <f t="shared" si="1493"/>
        <v>850000</v>
      </c>
      <c r="J3173" s="168">
        <v>65000</v>
      </c>
      <c r="K3173" s="168">
        <v>492500</v>
      </c>
      <c r="L3173" s="168">
        <v>190000</v>
      </c>
      <c r="M3173" s="168">
        <v>102500</v>
      </c>
      <c r="N3173" s="168">
        <f t="shared" si="1494"/>
        <v>0</v>
      </c>
      <c r="O3173" s="168">
        <v>0</v>
      </c>
      <c r="P3173" s="168">
        <v>0</v>
      </c>
      <c r="Q3173" s="168">
        <v>0</v>
      </c>
      <c r="R3173" s="168">
        <v>0</v>
      </c>
      <c r="S3173" s="168">
        <f t="shared" si="1495"/>
        <v>0</v>
      </c>
      <c r="T3173" s="168">
        <v>0</v>
      </c>
      <c r="U3173" s="168">
        <v>0</v>
      </c>
      <c r="V3173" s="168">
        <v>0</v>
      </c>
      <c r="W3173" s="168">
        <v>0</v>
      </c>
    </row>
    <row r="3174" spans="2:23" ht="16.5" thickTop="1" thickBot="1">
      <c r="B3174" s="164" t="s">
        <v>124</v>
      </c>
      <c r="C3174" s="172" t="s">
        <v>15</v>
      </c>
      <c r="D3174" s="168">
        <f t="shared" si="1491"/>
        <v>40000</v>
      </c>
      <c r="E3174" s="168">
        <f t="shared" si="1492"/>
        <v>40000</v>
      </c>
      <c r="F3174" s="168">
        <f t="shared" si="1492"/>
        <v>0</v>
      </c>
      <c r="G3174" s="168">
        <f t="shared" si="1492"/>
        <v>0</v>
      </c>
      <c r="H3174" s="168">
        <f t="shared" si="1487"/>
        <v>0</v>
      </c>
      <c r="I3174" s="168">
        <f t="shared" si="1493"/>
        <v>40000</v>
      </c>
      <c r="J3174" s="168">
        <f t="shared" ref="J3174:M3175" si="1502">SUM(J3175)</f>
        <v>40000</v>
      </c>
      <c r="K3174" s="168">
        <f t="shared" si="1502"/>
        <v>0</v>
      </c>
      <c r="L3174" s="168">
        <f t="shared" si="1502"/>
        <v>0</v>
      </c>
      <c r="M3174" s="168">
        <f t="shared" si="1502"/>
        <v>0</v>
      </c>
      <c r="N3174" s="168">
        <f t="shared" si="1494"/>
        <v>0</v>
      </c>
      <c r="O3174" s="168">
        <f t="shared" ref="O3174:R3175" si="1503">SUM(O3175)</f>
        <v>0</v>
      </c>
      <c r="P3174" s="168">
        <f t="shared" si="1503"/>
        <v>0</v>
      </c>
      <c r="Q3174" s="168">
        <f t="shared" si="1503"/>
        <v>0</v>
      </c>
      <c r="R3174" s="168">
        <f t="shared" si="1503"/>
        <v>0</v>
      </c>
      <c r="S3174" s="168">
        <f t="shared" si="1495"/>
        <v>0</v>
      </c>
      <c r="T3174" s="168">
        <f t="shared" ref="T3174:W3175" si="1504">SUM(T3175)</f>
        <v>0</v>
      </c>
      <c r="U3174" s="168">
        <f t="shared" si="1504"/>
        <v>0</v>
      </c>
      <c r="V3174" s="168">
        <f t="shared" si="1504"/>
        <v>0</v>
      </c>
      <c r="W3174" s="168">
        <f t="shared" si="1504"/>
        <v>0</v>
      </c>
    </row>
    <row r="3175" spans="2:23" ht="16.5" thickTop="1" thickBot="1">
      <c r="B3175" s="164" t="s">
        <v>124</v>
      </c>
      <c r="C3175" s="173" t="s">
        <v>139</v>
      </c>
      <c r="D3175" s="168">
        <f t="shared" si="1491"/>
        <v>40000</v>
      </c>
      <c r="E3175" s="168">
        <f t="shared" si="1492"/>
        <v>40000</v>
      </c>
      <c r="F3175" s="168">
        <f t="shared" si="1492"/>
        <v>0</v>
      </c>
      <c r="G3175" s="168">
        <f t="shared" si="1492"/>
        <v>0</v>
      </c>
      <c r="H3175" s="168">
        <f t="shared" si="1487"/>
        <v>0</v>
      </c>
      <c r="I3175" s="168">
        <f t="shared" si="1493"/>
        <v>40000</v>
      </c>
      <c r="J3175" s="168">
        <f t="shared" si="1502"/>
        <v>40000</v>
      </c>
      <c r="K3175" s="168">
        <f t="shared" si="1502"/>
        <v>0</v>
      </c>
      <c r="L3175" s="168">
        <f t="shared" si="1502"/>
        <v>0</v>
      </c>
      <c r="M3175" s="168">
        <f t="shared" si="1502"/>
        <v>0</v>
      </c>
      <c r="N3175" s="168">
        <f t="shared" si="1494"/>
        <v>0</v>
      </c>
      <c r="O3175" s="168">
        <f t="shared" si="1503"/>
        <v>0</v>
      </c>
      <c r="P3175" s="168">
        <f t="shared" si="1503"/>
        <v>0</v>
      </c>
      <c r="Q3175" s="168">
        <f t="shared" si="1503"/>
        <v>0</v>
      </c>
      <c r="R3175" s="168">
        <f t="shared" si="1503"/>
        <v>0</v>
      </c>
      <c r="S3175" s="168">
        <f t="shared" si="1495"/>
        <v>0</v>
      </c>
      <c r="T3175" s="168">
        <f t="shared" si="1504"/>
        <v>0</v>
      </c>
      <c r="U3175" s="168">
        <f t="shared" si="1504"/>
        <v>0</v>
      </c>
      <c r="V3175" s="168">
        <f t="shared" si="1504"/>
        <v>0</v>
      </c>
      <c r="W3175" s="168">
        <f t="shared" si="1504"/>
        <v>0</v>
      </c>
    </row>
    <row r="3176" spans="2:23" ht="16.5" thickTop="1" thickBot="1">
      <c r="B3176" s="164" t="s">
        <v>124</v>
      </c>
      <c r="C3176" s="174" t="s">
        <v>138</v>
      </c>
      <c r="D3176" s="168">
        <f t="shared" si="1491"/>
        <v>40000</v>
      </c>
      <c r="E3176" s="168">
        <f t="shared" si="1492"/>
        <v>40000</v>
      </c>
      <c r="F3176" s="168">
        <f t="shared" si="1492"/>
        <v>0</v>
      </c>
      <c r="G3176" s="168">
        <f t="shared" si="1492"/>
        <v>0</v>
      </c>
      <c r="H3176" s="168">
        <f t="shared" si="1487"/>
        <v>0</v>
      </c>
      <c r="I3176" s="168">
        <f t="shared" si="1493"/>
        <v>40000</v>
      </c>
      <c r="J3176" s="168">
        <v>40000</v>
      </c>
      <c r="K3176" s="168">
        <v>0</v>
      </c>
      <c r="L3176" s="168">
        <v>0</v>
      </c>
      <c r="M3176" s="168">
        <v>0</v>
      </c>
      <c r="N3176" s="168">
        <f t="shared" si="1494"/>
        <v>0</v>
      </c>
      <c r="O3176" s="168">
        <v>0</v>
      </c>
      <c r="P3176" s="168">
        <v>0</v>
      </c>
      <c r="Q3176" s="168">
        <v>0</v>
      </c>
      <c r="R3176" s="168">
        <v>0</v>
      </c>
      <c r="S3176" s="168">
        <f t="shared" si="1495"/>
        <v>0</v>
      </c>
      <c r="T3176" s="168">
        <v>0</v>
      </c>
      <c r="U3176" s="168">
        <v>0</v>
      </c>
      <c r="V3176" s="168">
        <v>0</v>
      </c>
      <c r="W3176" s="168">
        <v>0</v>
      </c>
    </row>
    <row r="3177" spans="2:23" ht="16.5" thickTop="1" thickBot="1">
      <c r="B3177" s="164" t="s">
        <v>124</v>
      </c>
      <c r="C3177" s="172" t="s">
        <v>102</v>
      </c>
      <c r="D3177" s="168">
        <f t="shared" si="1491"/>
        <v>30000</v>
      </c>
      <c r="E3177" s="168">
        <f t="shared" si="1492"/>
        <v>7500</v>
      </c>
      <c r="F3177" s="168">
        <f t="shared" si="1492"/>
        <v>7500</v>
      </c>
      <c r="G3177" s="168">
        <f t="shared" si="1492"/>
        <v>7500</v>
      </c>
      <c r="H3177" s="168">
        <f t="shared" si="1487"/>
        <v>7500</v>
      </c>
      <c r="I3177" s="168">
        <f t="shared" si="1493"/>
        <v>30000</v>
      </c>
      <c r="J3177" s="168">
        <f>SUM(J3178)</f>
        <v>7500</v>
      </c>
      <c r="K3177" s="168">
        <f>SUM(K3178)</f>
        <v>7500</v>
      </c>
      <c r="L3177" s="168">
        <f>SUM(L3178)</f>
        <v>7500</v>
      </c>
      <c r="M3177" s="168">
        <f>SUM(M3178)</f>
        <v>7500</v>
      </c>
      <c r="N3177" s="168">
        <f t="shared" si="1494"/>
        <v>0</v>
      </c>
      <c r="O3177" s="168">
        <f>SUM(O3178)</f>
        <v>0</v>
      </c>
      <c r="P3177" s="168">
        <f>SUM(P3178)</f>
        <v>0</v>
      </c>
      <c r="Q3177" s="168">
        <f>SUM(Q3178)</f>
        <v>0</v>
      </c>
      <c r="R3177" s="168">
        <f>SUM(R3178)</f>
        <v>0</v>
      </c>
      <c r="S3177" s="168">
        <f t="shared" si="1495"/>
        <v>0</v>
      </c>
      <c r="T3177" s="168">
        <f>SUM(T3178)</f>
        <v>0</v>
      </c>
      <c r="U3177" s="168">
        <f>SUM(U3178)</f>
        <v>0</v>
      </c>
      <c r="V3177" s="168">
        <f>SUM(V3178)</f>
        <v>0</v>
      </c>
      <c r="W3177" s="168">
        <f>SUM(W3178)</f>
        <v>0</v>
      </c>
    </row>
    <row r="3178" spans="2:23" ht="31.5" thickTop="1" thickBot="1">
      <c r="B3178" s="164" t="s">
        <v>124</v>
      </c>
      <c r="C3178" s="173" t="s">
        <v>156</v>
      </c>
      <c r="D3178" s="168">
        <f t="shared" si="1491"/>
        <v>30000</v>
      </c>
      <c r="E3178" s="168">
        <f t="shared" si="1492"/>
        <v>7500</v>
      </c>
      <c r="F3178" s="168">
        <f t="shared" si="1492"/>
        <v>7500</v>
      </c>
      <c r="G3178" s="168">
        <f t="shared" si="1492"/>
        <v>7500</v>
      </c>
      <c r="H3178" s="168">
        <f t="shared" si="1487"/>
        <v>7500</v>
      </c>
      <c r="I3178" s="168">
        <f t="shared" si="1493"/>
        <v>30000</v>
      </c>
      <c r="J3178" s="168">
        <v>7500</v>
      </c>
      <c r="K3178" s="168">
        <v>7500</v>
      </c>
      <c r="L3178" s="168">
        <v>7500</v>
      </c>
      <c r="M3178" s="168">
        <v>7500</v>
      </c>
      <c r="N3178" s="168">
        <f t="shared" si="1494"/>
        <v>0</v>
      </c>
      <c r="O3178" s="168">
        <v>0</v>
      </c>
      <c r="P3178" s="168">
        <v>0</v>
      </c>
      <c r="Q3178" s="168">
        <v>0</v>
      </c>
      <c r="R3178" s="168">
        <v>0</v>
      </c>
      <c r="S3178" s="168">
        <f t="shared" si="1495"/>
        <v>0</v>
      </c>
      <c r="T3178" s="168">
        <v>0</v>
      </c>
      <c r="U3178" s="168">
        <v>0</v>
      </c>
      <c r="V3178" s="168">
        <v>0</v>
      </c>
      <c r="W3178" s="168">
        <v>0</v>
      </c>
    </row>
    <row r="3179" spans="2:23" ht="16.5" thickTop="1" thickBot="1">
      <c r="B3179" s="164" t="s">
        <v>124</v>
      </c>
      <c r="C3179" s="171" t="s">
        <v>121</v>
      </c>
      <c r="D3179" s="168">
        <f t="shared" si="1491"/>
        <v>500000</v>
      </c>
      <c r="E3179" s="168">
        <f t="shared" si="1492"/>
        <v>500000</v>
      </c>
      <c r="F3179" s="168">
        <f t="shared" si="1492"/>
        <v>0</v>
      </c>
      <c r="G3179" s="168">
        <f t="shared" si="1492"/>
        <v>0</v>
      </c>
      <c r="H3179" s="168">
        <f t="shared" si="1487"/>
        <v>0</v>
      </c>
      <c r="I3179" s="168">
        <f t="shared" si="1493"/>
        <v>500000</v>
      </c>
      <c r="J3179" s="168">
        <v>500000</v>
      </c>
      <c r="K3179" s="168">
        <v>0</v>
      </c>
      <c r="L3179" s="168">
        <v>0</v>
      </c>
      <c r="M3179" s="168">
        <v>0</v>
      </c>
      <c r="N3179" s="168">
        <f t="shared" si="1494"/>
        <v>0</v>
      </c>
      <c r="O3179" s="168">
        <v>0</v>
      </c>
      <c r="P3179" s="168">
        <v>0</v>
      </c>
      <c r="Q3179" s="168">
        <v>0</v>
      </c>
      <c r="R3179" s="168">
        <v>0</v>
      </c>
      <c r="S3179" s="168">
        <f t="shared" si="1495"/>
        <v>0</v>
      </c>
      <c r="T3179" s="168">
        <v>0</v>
      </c>
      <c r="U3179" s="168">
        <v>0</v>
      </c>
      <c r="V3179" s="168">
        <v>0</v>
      </c>
      <c r="W3179" s="168">
        <v>0</v>
      </c>
    </row>
    <row r="3180" spans="2:23" ht="31.5" thickTop="1" thickBot="1">
      <c r="B3180" s="164" t="s">
        <v>1111</v>
      </c>
      <c r="C3180" s="170" t="s">
        <v>1112</v>
      </c>
      <c r="D3180" s="168">
        <f t="shared" si="1491"/>
        <v>9500000</v>
      </c>
      <c r="E3180" s="168">
        <f t="shared" si="1492"/>
        <v>1014100</v>
      </c>
      <c r="F3180" s="168">
        <f t="shared" si="1492"/>
        <v>3353100</v>
      </c>
      <c r="G3180" s="168">
        <f t="shared" si="1492"/>
        <v>3659100</v>
      </c>
      <c r="H3180" s="168">
        <f t="shared" si="1487"/>
        <v>1473700</v>
      </c>
      <c r="I3180" s="168">
        <f t="shared" si="1493"/>
        <v>9500000</v>
      </c>
      <c r="J3180" s="168">
        <f>SUM(J3181,J3185)</f>
        <v>1014100</v>
      </c>
      <c r="K3180" s="168">
        <f>SUM(K3181,K3185)</f>
        <v>3353100</v>
      </c>
      <c r="L3180" s="168">
        <f>SUM(L3181,L3185)</f>
        <v>3659100</v>
      </c>
      <c r="M3180" s="168">
        <f>SUM(M3181,M3185)</f>
        <v>1473700</v>
      </c>
      <c r="N3180" s="168">
        <f t="shared" si="1494"/>
        <v>0</v>
      </c>
      <c r="O3180" s="168">
        <f>SUM(O3181,O3185)</f>
        <v>0</v>
      </c>
      <c r="P3180" s="168">
        <f>SUM(P3181,P3185)</f>
        <v>0</v>
      </c>
      <c r="Q3180" s="168">
        <f>SUM(Q3181,Q3185)</f>
        <v>0</v>
      </c>
      <c r="R3180" s="168">
        <f>SUM(R3181,R3185)</f>
        <v>0</v>
      </c>
      <c r="S3180" s="168">
        <f t="shared" si="1495"/>
        <v>0</v>
      </c>
      <c r="T3180" s="168">
        <f>SUM(T3181,T3185)</f>
        <v>0</v>
      </c>
      <c r="U3180" s="168">
        <f>SUM(U3181,U3185)</f>
        <v>0</v>
      </c>
      <c r="V3180" s="168">
        <f>SUM(V3181,V3185)</f>
        <v>0</v>
      </c>
      <c r="W3180" s="168">
        <f>SUM(W3181,W3185)</f>
        <v>0</v>
      </c>
    </row>
    <row r="3181" spans="2:23" ht="16.5" thickTop="1" thickBot="1">
      <c r="B3181" s="164" t="s">
        <v>124</v>
      </c>
      <c r="C3181" s="171" t="s">
        <v>96</v>
      </c>
      <c r="D3181" s="168">
        <f t="shared" si="1491"/>
        <v>9155000</v>
      </c>
      <c r="E3181" s="168">
        <f t="shared" si="1492"/>
        <v>669100</v>
      </c>
      <c r="F3181" s="168">
        <f t="shared" si="1492"/>
        <v>3353100</v>
      </c>
      <c r="G3181" s="168">
        <f t="shared" si="1492"/>
        <v>3659100</v>
      </c>
      <c r="H3181" s="168">
        <f t="shared" si="1487"/>
        <v>1473700</v>
      </c>
      <c r="I3181" s="168">
        <f t="shared" si="1493"/>
        <v>9155000</v>
      </c>
      <c r="J3181" s="168">
        <f>SUM(J3182:J3183)</f>
        <v>669100</v>
      </c>
      <c r="K3181" s="168">
        <f>SUM(K3182:K3183)</f>
        <v>3353100</v>
      </c>
      <c r="L3181" s="168">
        <f>SUM(L3182:L3183)</f>
        <v>3659100</v>
      </c>
      <c r="M3181" s="168">
        <f>SUM(M3182:M3183)</f>
        <v>1473700</v>
      </c>
      <c r="N3181" s="168">
        <f t="shared" si="1494"/>
        <v>0</v>
      </c>
      <c r="O3181" s="168">
        <f>SUM(O3182:O3183)</f>
        <v>0</v>
      </c>
      <c r="P3181" s="168">
        <f>SUM(P3182:P3183)</f>
        <v>0</v>
      </c>
      <c r="Q3181" s="168">
        <f>SUM(Q3182:Q3183)</f>
        <v>0</v>
      </c>
      <c r="R3181" s="168">
        <f>SUM(R3182:R3183)</f>
        <v>0</v>
      </c>
      <c r="S3181" s="168">
        <f t="shared" si="1495"/>
        <v>0</v>
      </c>
      <c r="T3181" s="168">
        <f>SUM(T3182:T3183)</f>
        <v>0</v>
      </c>
      <c r="U3181" s="168">
        <f>SUM(U3182:U3183)</f>
        <v>0</v>
      </c>
      <c r="V3181" s="168">
        <f>SUM(V3182:V3183)</f>
        <v>0</v>
      </c>
      <c r="W3181" s="168">
        <f>SUM(W3182:W3183)</f>
        <v>0</v>
      </c>
    </row>
    <row r="3182" spans="2:23" ht="16.5" thickTop="1" thickBot="1">
      <c r="B3182" s="164" t="s">
        <v>124</v>
      </c>
      <c r="C3182" s="172" t="s">
        <v>98</v>
      </c>
      <c r="D3182" s="168">
        <f t="shared" si="1491"/>
        <v>8785000</v>
      </c>
      <c r="E3182" s="168">
        <f t="shared" si="1492"/>
        <v>576600</v>
      </c>
      <c r="F3182" s="168">
        <f t="shared" si="1492"/>
        <v>3260600</v>
      </c>
      <c r="G3182" s="168">
        <f t="shared" si="1492"/>
        <v>3566600</v>
      </c>
      <c r="H3182" s="168">
        <f t="shared" si="1487"/>
        <v>1381200</v>
      </c>
      <c r="I3182" s="168">
        <f t="shared" si="1493"/>
        <v>8785000</v>
      </c>
      <c r="J3182" s="168">
        <v>576600</v>
      </c>
      <c r="K3182" s="168">
        <v>3260600</v>
      </c>
      <c r="L3182" s="168">
        <v>3566600</v>
      </c>
      <c r="M3182" s="168">
        <v>1381200</v>
      </c>
      <c r="N3182" s="168">
        <f t="shared" si="1494"/>
        <v>0</v>
      </c>
      <c r="O3182" s="168">
        <v>0</v>
      </c>
      <c r="P3182" s="168">
        <v>0</v>
      </c>
      <c r="Q3182" s="168">
        <v>0</v>
      </c>
      <c r="R3182" s="168">
        <v>0</v>
      </c>
      <c r="S3182" s="168">
        <f t="shared" si="1495"/>
        <v>0</v>
      </c>
      <c r="T3182" s="168">
        <v>0</v>
      </c>
      <c r="U3182" s="168">
        <v>0</v>
      </c>
      <c r="V3182" s="168">
        <v>0</v>
      </c>
      <c r="W3182" s="168">
        <v>0</v>
      </c>
    </row>
    <row r="3183" spans="2:23" ht="16.5" thickTop="1" thickBot="1">
      <c r="B3183" s="164" t="s">
        <v>124</v>
      </c>
      <c r="C3183" s="172" t="s">
        <v>102</v>
      </c>
      <c r="D3183" s="168">
        <f t="shared" si="1491"/>
        <v>370000</v>
      </c>
      <c r="E3183" s="168">
        <f t="shared" si="1492"/>
        <v>92500</v>
      </c>
      <c r="F3183" s="168">
        <f t="shared" si="1492"/>
        <v>92500</v>
      </c>
      <c r="G3183" s="168">
        <f t="shared" si="1492"/>
        <v>92500</v>
      </c>
      <c r="H3183" s="168">
        <f t="shared" si="1487"/>
        <v>92500</v>
      </c>
      <c r="I3183" s="168">
        <f t="shared" si="1493"/>
        <v>370000</v>
      </c>
      <c r="J3183" s="168">
        <f>SUM(J3184)</f>
        <v>92500</v>
      </c>
      <c r="K3183" s="168">
        <f>SUM(K3184)</f>
        <v>92500</v>
      </c>
      <c r="L3183" s="168">
        <f>SUM(L3184)</f>
        <v>92500</v>
      </c>
      <c r="M3183" s="168">
        <f>SUM(M3184)</f>
        <v>92500</v>
      </c>
      <c r="N3183" s="168">
        <f t="shared" si="1494"/>
        <v>0</v>
      </c>
      <c r="O3183" s="168">
        <f>SUM(O3184)</f>
        <v>0</v>
      </c>
      <c r="P3183" s="168">
        <f>SUM(P3184)</f>
        <v>0</v>
      </c>
      <c r="Q3183" s="168">
        <f>SUM(Q3184)</f>
        <v>0</v>
      </c>
      <c r="R3183" s="168">
        <f>SUM(R3184)</f>
        <v>0</v>
      </c>
      <c r="S3183" s="168">
        <f t="shared" si="1495"/>
        <v>0</v>
      </c>
      <c r="T3183" s="168">
        <f>SUM(T3184)</f>
        <v>0</v>
      </c>
      <c r="U3183" s="168">
        <f>SUM(U3184)</f>
        <v>0</v>
      </c>
      <c r="V3183" s="168">
        <f>SUM(V3184)</f>
        <v>0</v>
      </c>
      <c r="W3183" s="168">
        <f>SUM(W3184)</f>
        <v>0</v>
      </c>
    </row>
    <row r="3184" spans="2:23" ht="31.5" thickTop="1" thickBot="1">
      <c r="B3184" s="164" t="s">
        <v>124</v>
      </c>
      <c r="C3184" s="173" t="s">
        <v>156</v>
      </c>
      <c r="D3184" s="168">
        <f t="shared" si="1491"/>
        <v>370000</v>
      </c>
      <c r="E3184" s="168">
        <f t="shared" si="1492"/>
        <v>92500</v>
      </c>
      <c r="F3184" s="168">
        <f t="shared" si="1492"/>
        <v>92500</v>
      </c>
      <c r="G3184" s="168">
        <f t="shared" si="1492"/>
        <v>92500</v>
      </c>
      <c r="H3184" s="168">
        <f t="shared" si="1487"/>
        <v>92500</v>
      </c>
      <c r="I3184" s="168">
        <f t="shared" si="1493"/>
        <v>370000</v>
      </c>
      <c r="J3184" s="168">
        <v>92500</v>
      </c>
      <c r="K3184" s="168">
        <v>92500</v>
      </c>
      <c r="L3184" s="168">
        <v>92500</v>
      </c>
      <c r="M3184" s="168">
        <v>92500</v>
      </c>
      <c r="N3184" s="168">
        <f t="shared" si="1494"/>
        <v>0</v>
      </c>
      <c r="O3184" s="168">
        <v>0</v>
      </c>
      <c r="P3184" s="168">
        <v>0</v>
      </c>
      <c r="Q3184" s="168">
        <v>0</v>
      </c>
      <c r="R3184" s="168">
        <v>0</v>
      </c>
      <c r="S3184" s="168">
        <f t="shared" si="1495"/>
        <v>0</v>
      </c>
      <c r="T3184" s="168">
        <v>0</v>
      </c>
      <c r="U3184" s="168">
        <v>0</v>
      </c>
      <c r="V3184" s="168">
        <v>0</v>
      </c>
      <c r="W3184" s="168">
        <v>0</v>
      </c>
    </row>
    <row r="3185" spans="2:23" ht="16.5" thickTop="1" thickBot="1">
      <c r="B3185" s="164" t="s">
        <v>124</v>
      </c>
      <c r="C3185" s="171" t="s">
        <v>121</v>
      </c>
      <c r="D3185" s="168">
        <f t="shared" si="1491"/>
        <v>345000</v>
      </c>
      <c r="E3185" s="168">
        <f t="shared" si="1492"/>
        <v>345000</v>
      </c>
      <c r="F3185" s="168">
        <f t="shared" si="1492"/>
        <v>0</v>
      </c>
      <c r="G3185" s="168">
        <f t="shared" si="1492"/>
        <v>0</v>
      </c>
      <c r="H3185" s="168">
        <f t="shared" si="1487"/>
        <v>0</v>
      </c>
      <c r="I3185" s="168">
        <f t="shared" si="1493"/>
        <v>345000</v>
      </c>
      <c r="J3185" s="168">
        <v>345000</v>
      </c>
      <c r="K3185" s="168">
        <v>0</v>
      </c>
      <c r="L3185" s="168">
        <v>0</v>
      </c>
      <c r="M3185" s="168">
        <v>0</v>
      </c>
      <c r="N3185" s="168">
        <f t="shared" si="1494"/>
        <v>0</v>
      </c>
      <c r="O3185" s="168">
        <v>0</v>
      </c>
      <c r="P3185" s="168">
        <v>0</v>
      </c>
      <c r="Q3185" s="168">
        <v>0</v>
      </c>
      <c r="R3185" s="168">
        <v>0</v>
      </c>
      <c r="S3185" s="168">
        <f t="shared" si="1495"/>
        <v>0</v>
      </c>
      <c r="T3185" s="168">
        <v>0</v>
      </c>
      <c r="U3185" s="168">
        <v>0</v>
      </c>
      <c r="V3185" s="168">
        <v>0</v>
      </c>
      <c r="W3185" s="168">
        <v>0</v>
      </c>
    </row>
    <row r="3186" spans="2:23" ht="16.5" thickTop="1" thickBot="1">
      <c r="B3186" s="164" t="s">
        <v>1113</v>
      </c>
      <c r="C3186" s="169" t="s">
        <v>1114</v>
      </c>
      <c r="D3186" s="168">
        <f t="shared" si="1491"/>
        <v>152800000</v>
      </c>
      <c r="E3186" s="168">
        <f t="shared" si="1492"/>
        <v>31545000</v>
      </c>
      <c r="F3186" s="168">
        <f t="shared" si="1492"/>
        <v>3963000</v>
      </c>
      <c r="G3186" s="168">
        <f t="shared" si="1492"/>
        <v>51663000</v>
      </c>
      <c r="H3186" s="168">
        <f t="shared" si="1487"/>
        <v>65629000</v>
      </c>
      <c r="I3186" s="168">
        <f t="shared" si="1493"/>
        <v>152800000</v>
      </c>
      <c r="J3186" s="168">
        <f t="shared" ref="J3186:M3187" si="1505">SUM(J3199,J3210,J3215,J3219,J3223,J3228)</f>
        <v>31545000</v>
      </c>
      <c r="K3186" s="168">
        <f t="shared" si="1505"/>
        <v>3963000</v>
      </c>
      <c r="L3186" s="168">
        <f t="shared" si="1505"/>
        <v>51663000</v>
      </c>
      <c r="M3186" s="168">
        <f t="shared" si="1505"/>
        <v>65629000</v>
      </c>
      <c r="N3186" s="168">
        <f t="shared" si="1494"/>
        <v>0</v>
      </c>
      <c r="O3186" s="168">
        <f t="shared" ref="O3186:R3187" si="1506">SUM(O3199,O3210,O3215,O3219,O3223,O3228)</f>
        <v>0</v>
      </c>
      <c r="P3186" s="168">
        <f t="shared" si="1506"/>
        <v>0</v>
      </c>
      <c r="Q3186" s="168">
        <f t="shared" si="1506"/>
        <v>0</v>
      </c>
      <c r="R3186" s="168">
        <f t="shared" si="1506"/>
        <v>0</v>
      </c>
      <c r="S3186" s="168">
        <f t="shared" si="1495"/>
        <v>0</v>
      </c>
      <c r="T3186" s="168">
        <f t="shared" ref="T3186:W3187" si="1507">SUM(T3199,T3210,T3215,T3219,T3223,T3228)</f>
        <v>0</v>
      </c>
      <c r="U3186" s="168">
        <f t="shared" si="1507"/>
        <v>0</v>
      </c>
      <c r="V3186" s="168">
        <f t="shared" si="1507"/>
        <v>0</v>
      </c>
      <c r="W3186" s="168">
        <f t="shared" si="1507"/>
        <v>0</v>
      </c>
    </row>
    <row r="3187" spans="2:23" ht="16.5" thickTop="1" thickBot="1">
      <c r="B3187" s="164" t="s">
        <v>124</v>
      </c>
      <c r="C3187" s="170" t="s">
        <v>96</v>
      </c>
      <c r="D3187" s="168">
        <f t="shared" si="1491"/>
        <v>152630000</v>
      </c>
      <c r="E3187" s="168">
        <f t="shared" si="1492"/>
        <v>31495000</v>
      </c>
      <c r="F3187" s="168">
        <f t="shared" si="1492"/>
        <v>3863000</v>
      </c>
      <c r="G3187" s="168">
        <f t="shared" si="1492"/>
        <v>51643000</v>
      </c>
      <c r="H3187" s="168">
        <f t="shared" si="1487"/>
        <v>65629000</v>
      </c>
      <c r="I3187" s="168">
        <f t="shared" si="1493"/>
        <v>152630000</v>
      </c>
      <c r="J3187" s="168">
        <f t="shared" si="1505"/>
        <v>31495000</v>
      </c>
      <c r="K3187" s="168">
        <f t="shared" si="1505"/>
        <v>3863000</v>
      </c>
      <c r="L3187" s="168">
        <f t="shared" si="1505"/>
        <v>51643000</v>
      </c>
      <c r="M3187" s="168">
        <f t="shared" si="1505"/>
        <v>65629000</v>
      </c>
      <c r="N3187" s="168">
        <f t="shared" si="1494"/>
        <v>0</v>
      </c>
      <c r="O3187" s="168">
        <f t="shared" si="1506"/>
        <v>0</v>
      </c>
      <c r="P3187" s="168">
        <f t="shared" si="1506"/>
        <v>0</v>
      </c>
      <c r="Q3187" s="168">
        <f t="shared" si="1506"/>
        <v>0</v>
      </c>
      <c r="R3187" s="168">
        <f t="shared" si="1506"/>
        <v>0</v>
      </c>
      <c r="S3187" s="168">
        <f t="shared" si="1495"/>
        <v>0</v>
      </c>
      <c r="T3187" s="168">
        <f t="shared" si="1507"/>
        <v>0</v>
      </c>
      <c r="U3187" s="168">
        <f t="shared" si="1507"/>
        <v>0</v>
      </c>
      <c r="V3187" s="168">
        <f t="shared" si="1507"/>
        <v>0</v>
      </c>
      <c r="W3187" s="168">
        <f t="shared" si="1507"/>
        <v>0</v>
      </c>
    </row>
    <row r="3188" spans="2:23" ht="16.5" thickTop="1" thickBot="1">
      <c r="B3188" s="164" t="s">
        <v>124</v>
      </c>
      <c r="C3188" s="171" t="s">
        <v>97</v>
      </c>
      <c r="D3188" s="168">
        <f t="shared" si="1491"/>
        <v>1200000</v>
      </c>
      <c r="E3188" s="168">
        <f t="shared" si="1492"/>
        <v>364000</v>
      </c>
      <c r="F3188" s="168">
        <f t="shared" si="1492"/>
        <v>364000</v>
      </c>
      <c r="G3188" s="168">
        <f t="shared" si="1492"/>
        <v>364000</v>
      </c>
      <c r="H3188" s="168">
        <f t="shared" si="1487"/>
        <v>108000</v>
      </c>
      <c r="I3188" s="168">
        <f t="shared" si="1493"/>
        <v>1200000</v>
      </c>
      <c r="J3188" s="168">
        <f>SUM(J3201)</f>
        <v>364000</v>
      </c>
      <c r="K3188" s="168">
        <f>SUM(K3201)</f>
        <v>364000</v>
      </c>
      <c r="L3188" s="168">
        <f>SUM(L3201)</f>
        <v>364000</v>
      </c>
      <c r="M3188" s="168">
        <f>SUM(M3201)</f>
        <v>108000</v>
      </c>
      <c r="N3188" s="168">
        <f t="shared" si="1494"/>
        <v>0</v>
      </c>
      <c r="O3188" s="168">
        <f>SUM(O3201)</f>
        <v>0</v>
      </c>
      <c r="P3188" s="168">
        <f>SUM(P3201)</f>
        <v>0</v>
      </c>
      <c r="Q3188" s="168">
        <f>SUM(Q3201)</f>
        <v>0</v>
      </c>
      <c r="R3188" s="168">
        <f>SUM(R3201)</f>
        <v>0</v>
      </c>
      <c r="S3188" s="168">
        <f t="shared" si="1495"/>
        <v>0</v>
      </c>
      <c r="T3188" s="168">
        <f>SUM(T3201)</f>
        <v>0</v>
      </c>
      <c r="U3188" s="168">
        <f>SUM(U3201)</f>
        <v>0</v>
      </c>
      <c r="V3188" s="168">
        <f>SUM(V3201)</f>
        <v>0</v>
      </c>
      <c r="W3188" s="168">
        <f>SUM(W3201)</f>
        <v>0</v>
      </c>
    </row>
    <row r="3189" spans="2:23" ht="16.5" thickTop="1" thickBot="1">
      <c r="B3189" s="164" t="s">
        <v>124</v>
      </c>
      <c r="C3189" s="171" t="s">
        <v>98</v>
      </c>
      <c r="D3189" s="168">
        <f t="shared" si="1491"/>
        <v>13339000</v>
      </c>
      <c r="E3189" s="168">
        <f t="shared" si="1492"/>
        <v>1065000</v>
      </c>
      <c r="F3189" s="168">
        <f t="shared" si="1492"/>
        <v>3490000</v>
      </c>
      <c r="G3189" s="168">
        <f t="shared" si="1492"/>
        <v>3270000</v>
      </c>
      <c r="H3189" s="168">
        <f t="shared" si="1487"/>
        <v>5514000</v>
      </c>
      <c r="I3189" s="168">
        <f t="shared" si="1493"/>
        <v>13339000</v>
      </c>
      <c r="J3189" s="168">
        <f>SUM(J3202,J3212,J3217,J3221,J3225,J3230)</f>
        <v>1065000</v>
      </c>
      <c r="K3189" s="168">
        <f>SUM(K3202,K3212,K3217,K3221,K3225,K3230)</f>
        <v>3490000</v>
      </c>
      <c r="L3189" s="168">
        <f>SUM(L3202,L3212,L3217,L3221,L3225,L3230)</f>
        <v>3270000</v>
      </c>
      <c r="M3189" s="168">
        <f>SUM(M3202,M3212,M3217,M3221,M3225,M3230)</f>
        <v>5514000</v>
      </c>
      <c r="N3189" s="168">
        <f t="shared" si="1494"/>
        <v>0</v>
      </c>
      <c r="O3189" s="168">
        <f>SUM(O3202,O3212,O3217,O3221,O3225,O3230)</f>
        <v>0</v>
      </c>
      <c r="P3189" s="168">
        <f>SUM(P3202,P3212,P3217,P3221,P3225,P3230)</f>
        <v>0</v>
      </c>
      <c r="Q3189" s="168">
        <f>SUM(Q3202,Q3212,Q3217,Q3221,Q3225,Q3230)</f>
        <v>0</v>
      </c>
      <c r="R3189" s="168">
        <f>SUM(R3202,R3212,R3217,R3221,R3225,R3230)</f>
        <v>0</v>
      </c>
      <c r="S3189" s="168">
        <f t="shared" si="1495"/>
        <v>0</v>
      </c>
      <c r="T3189" s="168">
        <f>SUM(T3202,T3212,T3217,T3221,T3225,T3230)</f>
        <v>0</v>
      </c>
      <c r="U3189" s="168">
        <f>SUM(U3202,U3212,U3217,U3221,U3225,U3230)</f>
        <v>0</v>
      </c>
      <c r="V3189" s="168">
        <f>SUM(V3202,V3212,V3217,V3221,V3225,V3230)</f>
        <v>0</v>
      </c>
      <c r="W3189" s="168">
        <f>SUM(W3202,W3212,W3217,W3221,W3225,W3230)</f>
        <v>0</v>
      </c>
    </row>
    <row r="3190" spans="2:23" ht="16.5" thickTop="1" thickBot="1">
      <c r="B3190" s="164" t="s">
        <v>124</v>
      </c>
      <c r="C3190" s="171" t="s">
        <v>100</v>
      </c>
      <c r="D3190" s="168">
        <f t="shared" si="1491"/>
        <v>138000000</v>
      </c>
      <c r="E3190" s="168">
        <f t="shared" si="1492"/>
        <v>30000000</v>
      </c>
      <c r="F3190" s="168">
        <f t="shared" si="1492"/>
        <v>0</v>
      </c>
      <c r="G3190" s="168">
        <f t="shared" si="1492"/>
        <v>48000000</v>
      </c>
      <c r="H3190" s="168">
        <f t="shared" si="1487"/>
        <v>60000000</v>
      </c>
      <c r="I3190" s="168">
        <f t="shared" si="1493"/>
        <v>138000000</v>
      </c>
      <c r="J3190" s="168">
        <f t="shared" ref="J3190:M3191" si="1508">SUM(J3226)</f>
        <v>30000000</v>
      </c>
      <c r="K3190" s="168">
        <f t="shared" si="1508"/>
        <v>0</v>
      </c>
      <c r="L3190" s="168">
        <f t="shared" si="1508"/>
        <v>48000000</v>
      </c>
      <c r="M3190" s="168">
        <f t="shared" si="1508"/>
        <v>60000000</v>
      </c>
      <c r="N3190" s="168">
        <f t="shared" si="1494"/>
        <v>0</v>
      </c>
      <c r="O3190" s="168">
        <f t="shared" ref="O3190:R3191" si="1509">SUM(O3226)</f>
        <v>0</v>
      </c>
      <c r="P3190" s="168">
        <f t="shared" si="1509"/>
        <v>0</v>
      </c>
      <c r="Q3190" s="168">
        <f t="shared" si="1509"/>
        <v>0</v>
      </c>
      <c r="R3190" s="168">
        <f t="shared" si="1509"/>
        <v>0</v>
      </c>
      <c r="S3190" s="168">
        <f t="shared" si="1495"/>
        <v>0</v>
      </c>
      <c r="T3190" s="168">
        <f t="shared" ref="T3190:W3191" si="1510">SUM(T3226)</f>
        <v>0</v>
      </c>
      <c r="U3190" s="168">
        <f t="shared" si="1510"/>
        <v>0</v>
      </c>
      <c r="V3190" s="168">
        <f t="shared" si="1510"/>
        <v>0</v>
      </c>
      <c r="W3190" s="168">
        <f t="shared" si="1510"/>
        <v>0</v>
      </c>
    </row>
    <row r="3191" spans="2:23" ht="16.5" thickTop="1" thickBot="1">
      <c r="B3191" s="164" t="s">
        <v>124</v>
      </c>
      <c r="C3191" s="172" t="s">
        <v>136</v>
      </c>
      <c r="D3191" s="168">
        <f t="shared" si="1491"/>
        <v>138000000</v>
      </c>
      <c r="E3191" s="168">
        <f t="shared" si="1492"/>
        <v>30000000</v>
      </c>
      <c r="F3191" s="168">
        <f t="shared" si="1492"/>
        <v>0</v>
      </c>
      <c r="G3191" s="168">
        <f t="shared" si="1492"/>
        <v>48000000</v>
      </c>
      <c r="H3191" s="168">
        <f t="shared" si="1487"/>
        <v>60000000</v>
      </c>
      <c r="I3191" s="168">
        <f t="shared" si="1493"/>
        <v>138000000</v>
      </c>
      <c r="J3191" s="168">
        <f t="shared" si="1508"/>
        <v>30000000</v>
      </c>
      <c r="K3191" s="168">
        <f t="shared" si="1508"/>
        <v>0</v>
      </c>
      <c r="L3191" s="168">
        <f t="shared" si="1508"/>
        <v>48000000</v>
      </c>
      <c r="M3191" s="168">
        <f t="shared" si="1508"/>
        <v>60000000</v>
      </c>
      <c r="N3191" s="168">
        <f t="shared" si="1494"/>
        <v>0</v>
      </c>
      <c r="O3191" s="168">
        <f t="shared" si="1509"/>
        <v>0</v>
      </c>
      <c r="P3191" s="168">
        <f t="shared" si="1509"/>
        <v>0</v>
      </c>
      <c r="Q3191" s="168">
        <f t="shared" si="1509"/>
        <v>0</v>
      </c>
      <c r="R3191" s="168">
        <f t="shared" si="1509"/>
        <v>0</v>
      </c>
      <c r="S3191" s="168">
        <f t="shared" si="1495"/>
        <v>0</v>
      </c>
      <c r="T3191" s="168">
        <f t="shared" si="1510"/>
        <v>0</v>
      </c>
      <c r="U3191" s="168">
        <f t="shared" si="1510"/>
        <v>0</v>
      </c>
      <c r="V3191" s="168">
        <f t="shared" si="1510"/>
        <v>0</v>
      </c>
      <c r="W3191" s="168">
        <f t="shared" si="1510"/>
        <v>0</v>
      </c>
    </row>
    <row r="3192" spans="2:23" ht="16.5" thickTop="1" thickBot="1">
      <c r="B3192" s="164" t="s">
        <v>124</v>
      </c>
      <c r="C3192" s="171" t="s">
        <v>15</v>
      </c>
      <c r="D3192" s="168">
        <f t="shared" si="1491"/>
        <v>60000</v>
      </c>
      <c r="E3192" s="168">
        <f t="shared" si="1492"/>
        <v>60000</v>
      </c>
      <c r="F3192" s="168">
        <f t="shared" si="1492"/>
        <v>0</v>
      </c>
      <c r="G3192" s="168">
        <f t="shared" si="1492"/>
        <v>0</v>
      </c>
      <c r="H3192" s="168">
        <f t="shared" si="1487"/>
        <v>0</v>
      </c>
      <c r="I3192" s="168">
        <f t="shared" si="1493"/>
        <v>60000</v>
      </c>
      <c r="J3192" s="168">
        <f t="shared" ref="J3192:M3195" si="1511">SUM(J3203)</f>
        <v>60000</v>
      </c>
      <c r="K3192" s="168">
        <f t="shared" si="1511"/>
        <v>0</v>
      </c>
      <c r="L3192" s="168">
        <f t="shared" si="1511"/>
        <v>0</v>
      </c>
      <c r="M3192" s="168">
        <f t="shared" si="1511"/>
        <v>0</v>
      </c>
      <c r="N3192" s="168">
        <f t="shared" si="1494"/>
        <v>0</v>
      </c>
      <c r="O3192" s="168">
        <f t="shared" ref="O3192:R3195" si="1512">SUM(O3203)</f>
        <v>0</v>
      </c>
      <c r="P3192" s="168">
        <f t="shared" si="1512"/>
        <v>0</v>
      </c>
      <c r="Q3192" s="168">
        <f t="shared" si="1512"/>
        <v>0</v>
      </c>
      <c r="R3192" s="168">
        <f t="shared" si="1512"/>
        <v>0</v>
      </c>
      <c r="S3192" s="168">
        <f t="shared" si="1495"/>
        <v>0</v>
      </c>
      <c r="T3192" s="168">
        <f t="shared" ref="T3192:W3195" si="1513">SUM(T3203)</f>
        <v>0</v>
      </c>
      <c r="U3192" s="168">
        <f t="shared" si="1513"/>
        <v>0</v>
      </c>
      <c r="V3192" s="168">
        <f t="shared" si="1513"/>
        <v>0</v>
      </c>
      <c r="W3192" s="168">
        <f t="shared" si="1513"/>
        <v>0</v>
      </c>
    </row>
    <row r="3193" spans="2:23" ht="16.5" thickTop="1" thickBot="1">
      <c r="B3193" s="164" t="s">
        <v>124</v>
      </c>
      <c r="C3193" s="172" t="s">
        <v>139</v>
      </c>
      <c r="D3193" s="168">
        <f t="shared" si="1491"/>
        <v>60000</v>
      </c>
      <c r="E3193" s="168">
        <f t="shared" si="1492"/>
        <v>60000</v>
      </c>
      <c r="F3193" s="168">
        <f t="shared" si="1492"/>
        <v>0</v>
      </c>
      <c r="G3193" s="168">
        <f t="shared" si="1492"/>
        <v>0</v>
      </c>
      <c r="H3193" s="168">
        <f t="shared" si="1487"/>
        <v>0</v>
      </c>
      <c r="I3193" s="168">
        <f t="shared" si="1493"/>
        <v>60000</v>
      </c>
      <c r="J3193" s="168">
        <f t="shared" si="1511"/>
        <v>60000</v>
      </c>
      <c r="K3193" s="168">
        <f t="shared" si="1511"/>
        <v>0</v>
      </c>
      <c r="L3193" s="168">
        <f t="shared" si="1511"/>
        <v>0</v>
      </c>
      <c r="M3193" s="168">
        <f t="shared" si="1511"/>
        <v>0</v>
      </c>
      <c r="N3193" s="168">
        <f t="shared" si="1494"/>
        <v>0</v>
      </c>
      <c r="O3193" s="168">
        <f t="shared" si="1512"/>
        <v>0</v>
      </c>
      <c r="P3193" s="168">
        <f t="shared" si="1512"/>
        <v>0</v>
      </c>
      <c r="Q3193" s="168">
        <f t="shared" si="1512"/>
        <v>0</v>
      </c>
      <c r="R3193" s="168">
        <f t="shared" si="1512"/>
        <v>0</v>
      </c>
      <c r="S3193" s="168">
        <f t="shared" si="1495"/>
        <v>0</v>
      </c>
      <c r="T3193" s="168">
        <f t="shared" si="1513"/>
        <v>0</v>
      </c>
      <c r="U3193" s="168">
        <f t="shared" si="1513"/>
        <v>0</v>
      </c>
      <c r="V3193" s="168">
        <f t="shared" si="1513"/>
        <v>0</v>
      </c>
      <c r="W3193" s="168">
        <f t="shared" si="1513"/>
        <v>0</v>
      </c>
    </row>
    <row r="3194" spans="2:23" ht="16.5" thickTop="1" thickBot="1">
      <c r="B3194" s="164" t="s">
        <v>124</v>
      </c>
      <c r="C3194" s="173" t="s">
        <v>138</v>
      </c>
      <c r="D3194" s="168">
        <f t="shared" si="1491"/>
        <v>60000</v>
      </c>
      <c r="E3194" s="168">
        <f t="shared" si="1492"/>
        <v>60000</v>
      </c>
      <c r="F3194" s="168">
        <f t="shared" si="1492"/>
        <v>0</v>
      </c>
      <c r="G3194" s="168">
        <f t="shared" si="1492"/>
        <v>0</v>
      </c>
      <c r="H3194" s="168">
        <f t="shared" si="1487"/>
        <v>0</v>
      </c>
      <c r="I3194" s="168">
        <f t="shared" si="1493"/>
        <v>60000</v>
      </c>
      <c r="J3194" s="168">
        <f t="shared" si="1511"/>
        <v>60000</v>
      </c>
      <c r="K3194" s="168">
        <f t="shared" si="1511"/>
        <v>0</v>
      </c>
      <c r="L3194" s="168">
        <f t="shared" si="1511"/>
        <v>0</v>
      </c>
      <c r="M3194" s="168">
        <f t="shared" si="1511"/>
        <v>0</v>
      </c>
      <c r="N3194" s="168">
        <f t="shared" si="1494"/>
        <v>0</v>
      </c>
      <c r="O3194" s="168">
        <f t="shared" si="1512"/>
        <v>0</v>
      </c>
      <c r="P3194" s="168">
        <f t="shared" si="1512"/>
        <v>0</v>
      </c>
      <c r="Q3194" s="168">
        <f t="shared" si="1512"/>
        <v>0</v>
      </c>
      <c r="R3194" s="168">
        <f t="shared" si="1512"/>
        <v>0</v>
      </c>
      <c r="S3194" s="168">
        <f t="shared" si="1495"/>
        <v>0</v>
      </c>
      <c r="T3194" s="168">
        <f t="shared" si="1513"/>
        <v>0</v>
      </c>
      <c r="U3194" s="168">
        <f t="shared" si="1513"/>
        <v>0</v>
      </c>
      <c r="V3194" s="168">
        <f t="shared" si="1513"/>
        <v>0</v>
      </c>
      <c r="W3194" s="168">
        <f t="shared" si="1513"/>
        <v>0</v>
      </c>
    </row>
    <row r="3195" spans="2:23" ht="16.5" thickTop="1" thickBot="1">
      <c r="B3195" s="164" t="s">
        <v>124</v>
      </c>
      <c r="C3195" s="171" t="s">
        <v>101</v>
      </c>
      <c r="D3195" s="168">
        <f t="shared" si="1491"/>
        <v>15000</v>
      </c>
      <c r="E3195" s="168">
        <f t="shared" si="1492"/>
        <v>3000</v>
      </c>
      <c r="F3195" s="168">
        <f t="shared" si="1492"/>
        <v>3000</v>
      </c>
      <c r="G3195" s="168">
        <f t="shared" si="1492"/>
        <v>5000</v>
      </c>
      <c r="H3195" s="168">
        <f t="shared" si="1487"/>
        <v>4000</v>
      </c>
      <c r="I3195" s="168">
        <f t="shared" si="1493"/>
        <v>15000</v>
      </c>
      <c r="J3195" s="168">
        <f t="shared" si="1511"/>
        <v>3000</v>
      </c>
      <c r="K3195" s="168">
        <f t="shared" si="1511"/>
        <v>3000</v>
      </c>
      <c r="L3195" s="168">
        <f t="shared" si="1511"/>
        <v>5000</v>
      </c>
      <c r="M3195" s="168">
        <f t="shared" si="1511"/>
        <v>4000</v>
      </c>
      <c r="N3195" s="168">
        <f t="shared" si="1494"/>
        <v>0</v>
      </c>
      <c r="O3195" s="168">
        <f t="shared" si="1512"/>
        <v>0</v>
      </c>
      <c r="P3195" s="168">
        <f t="shared" si="1512"/>
        <v>0</v>
      </c>
      <c r="Q3195" s="168">
        <f t="shared" si="1512"/>
        <v>0</v>
      </c>
      <c r="R3195" s="168">
        <f t="shared" si="1512"/>
        <v>0</v>
      </c>
      <c r="S3195" s="168">
        <f t="shared" si="1495"/>
        <v>0</v>
      </c>
      <c r="T3195" s="168">
        <f t="shared" si="1513"/>
        <v>0</v>
      </c>
      <c r="U3195" s="168">
        <f t="shared" si="1513"/>
        <v>0</v>
      </c>
      <c r="V3195" s="168">
        <f t="shared" si="1513"/>
        <v>0</v>
      </c>
      <c r="W3195" s="168">
        <f t="shared" si="1513"/>
        <v>0</v>
      </c>
    </row>
    <row r="3196" spans="2:23" ht="16.5" thickTop="1" thickBot="1">
      <c r="B3196" s="164" t="s">
        <v>124</v>
      </c>
      <c r="C3196" s="171" t="s">
        <v>102</v>
      </c>
      <c r="D3196" s="168">
        <f t="shared" si="1491"/>
        <v>16000</v>
      </c>
      <c r="E3196" s="168">
        <f t="shared" si="1492"/>
        <v>3000</v>
      </c>
      <c r="F3196" s="168">
        <f t="shared" si="1492"/>
        <v>6000</v>
      </c>
      <c r="G3196" s="168">
        <f t="shared" si="1492"/>
        <v>4000</v>
      </c>
      <c r="H3196" s="168">
        <f t="shared" si="1487"/>
        <v>3000</v>
      </c>
      <c r="I3196" s="168">
        <f t="shared" si="1493"/>
        <v>16000</v>
      </c>
      <c r="J3196" s="168">
        <f t="shared" ref="J3196:M3197" si="1514">SUM(J3207,J3213)</f>
        <v>3000</v>
      </c>
      <c r="K3196" s="168">
        <f t="shared" si="1514"/>
        <v>6000</v>
      </c>
      <c r="L3196" s="168">
        <f t="shared" si="1514"/>
        <v>4000</v>
      </c>
      <c r="M3196" s="168">
        <f t="shared" si="1514"/>
        <v>3000</v>
      </c>
      <c r="N3196" s="168">
        <f t="shared" si="1494"/>
        <v>0</v>
      </c>
      <c r="O3196" s="168">
        <f t="shared" ref="O3196:R3197" si="1515">SUM(O3207,O3213)</f>
        <v>0</v>
      </c>
      <c r="P3196" s="168">
        <f t="shared" si="1515"/>
        <v>0</v>
      </c>
      <c r="Q3196" s="168">
        <f t="shared" si="1515"/>
        <v>0</v>
      </c>
      <c r="R3196" s="168">
        <f t="shared" si="1515"/>
        <v>0</v>
      </c>
      <c r="S3196" s="168">
        <f t="shared" si="1495"/>
        <v>0</v>
      </c>
      <c r="T3196" s="168">
        <f t="shared" ref="T3196:W3197" si="1516">SUM(T3207,T3213)</f>
        <v>0</v>
      </c>
      <c r="U3196" s="168">
        <f t="shared" si="1516"/>
        <v>0</v>
      </c>
      <c r="V3196" s="168">
        <f t="shared" si="1516"/>
        <v>0</v>
      </c>
      <c r="W3196" s="168">
        <f t="shared" si="1516"/>
        <v>0</v>
      </c>
    </row>
    <row r="3197" spans="2:23" ht="31.5" thickTop="1" thickBot="1">
      <c r="B3197" s="164" t="s">
        <v>124</v>
      </c>
      <c r="C3197" s="172" t="s">
        <v>156</v>
      </c>
      <c r="D3197" s="168">
        <f t="shared" si="1491"/>
        <v>16000</v>
      </c>
      <c r="E3197" s="168">
        <f t="shared" si="1492"/>
        <v>3000</v>
      </c>
      <c r="F3197" s="168">
        <f t="shared" si="1492"/>
        <v>6000</v>
      </c>
      <c r="G3197" s="168">
        <f t="shared" si="1492"/>
        <v>4000</v>
      </c>
      <c r="H3197" s="168">
        <f t="shared" si="1487"/>
        <v>3000</v>
      </c>
      <c r="I3197" s="168">
        <f t="shared" si="1493"/>
        <v>16000</v>
      </c>
      <c r="J3197" s="168">
        <f t="shared" si="1514"/>
        <v>3000</v>
      </c>
      <c r="K3197" s="168">
        <f t="shared" si="1514"/>
        <v>6000</v>
      </c>
      <c r="L3197" s="168">
        <f t="shared" si="1514"/>
        <v>4000</v>
      </c>
      <c r="M3197" s="168">
        <f t="shared" si="1514"/>
        <v>3000</v>
      </c>
      <c r="N3197" s="168">
        <f t="shared" si="1494"/>
        <v>0</v>
      </c>
      <c r="O3197" s="168">
        <f t="shared" si="1515"/>
        <v>0</v>
      </c>
      <c r="P3197" s="168">
        <f t="shared" si="1515"/>
        <v>0</v>
      </c>
      <c r="Q3197" s="168">
        <f t="shared" si="1515"/>
        <v>0</v>
      </c>
      <c r="R3197" s="168">
        <f t="shared" si="1515"/>
        <v>0</v>
      </c>
      <c r="S3197" s="168">
        <f t="shared" si="1495"/>
        <v>0</v>
      </c>
      <c r="T3197" s="168">
        <f t="shared" si="1516"/>
        <v>0</v>
      </c>
      <c r="U3197" s="168">
        <f t="shared" si="1516"/>
        <v>0</v>
      </c>
      <c r="V3197" s="168">
        <f t="shared" si="1516"/>
        <v>0</v>
      </c>
      <c r="W3197" s="168">
        <f t="shared" si="1516"/>
        <v>0</v>
      </c>
    </row>
    <row r="3198" spans="2:23" ht="16.5" thickTop="1" thickBot="1">
      <c r="B3198" s="164" t="s">
        <v>124</v>
      </c>
      <c r="C3198" s="170" t="s">
        <v>121</v>
      </c>
      <c r="D3198" s="168">
        <f t="shared" si="1491"/>
        <v>170000</v>
      </c>
      <c r="E3198" s="168">
        <f t="shared" si="1492"/>
        <v>50000</v>
      </c>
      <c r="F3198" s="168">
        <f t="shared" si="1492"/>
        <v>100000</v>
      </c>
      <c r="G3198" s="168">
        <f t="shared" si="1492"/>
        <v>20000</v>
      </c>
      <c r="H3198" s="168">
        <f t="shared" si="1487"/>
        <v>0</v>
      </c>
      <c r="I3198" s="168">
        <f t="shared" si="1493"/>
        <v>170000</v>
      </c>
      <c r="J3198" s="168">
        <f>SUM(J3209,J3218,J3222)</f>
        <v>50000</v>
      </c>
      <c r="K3198" s="168">
        <f>SUM(K3209,K3218,K3222)</f>
        <v>100000</v>
      </c>
      <c r="L3198" s="168">
        <f>SUM(L3209,L3218,L3222)</f>
        <v>20000</v>
      </c>
      <c r="M3198" s="168">
        <f>SUM(M3209,M3218,M3222)</f>
        <v>0</v>
      </c>
      <c r="N3198" s="168">
        <f t="shared" si="1494"/>
        <v>0</v>
      </c>
      <c r="O3198" s="168">
        <f>SUM(O3209,O3218,O3222)</f>
        <v>0</v>
      </c>
      <c r="P3198" s="168">
        <f>SUM(P3209,P3218,P3222)</f>
        <v>0</v>
      </c>
      <c r="Q3198" s="168">
        <f>SUM(Q3209,Q3218,Q3222)</f>
        <v>0</v>
      </c>
      <c r="R3198" s="168">
        <f>SUM(R3209,R3218,R3222)</f>
        <v>0</v>
      </c>
      <c r="S3198" s="168">
        <f t="shared" si="1495"/>
        <v>0</v>
      </c>
      <c r="T3198" s="168">
        <f>SUM(T3209,T3218,T3222)</f>
        <v>0</v>
      </c>
      <c r="U3198" s="168">
        <f>SUM(U3209,U3218,U3222)</f>
        <v>0</v>
      </c>
      <c r="V3198" s="168">
        <f>SUM(V3209,V3218,V3222)</f>
        <v>0</v>
      </c>
      <c r="W3198" s="168">
        <f>SUM(W3209,W3218,W3222)</f>
        <v>0</v>
      </c>
    </row>
    <row r="3199" spans="2:23" ht="31.5" thickTop="1" thickBot="1">
      <c r="B3199" s="164" t="s">
        <v>1115</v>
      </c>
      <c r="C3199" s="170" t="s">
        <v>1116</v>
      </c>
      <c r="D3199" s="168">
        <f t="shared" si="1491"/>
        <v>1900000</v>
      </c>
      <c r="E3199" s="168">
        <f t="shared" si="1492"/>
        <v>579000</v>
      </c>
      <c r="F3199" s="168">
        <f t="shared" si="1492"/>
        <v>519000</v>
      </c>
      <c r="G3199" s="168">
        <f t="shared" si="1492"/>
        <v>541000</v>
      </c>
      <c r="H3199" s="168">
        <f t="shared" si="1487"/>
        <v>261000</v>
      </c>
      <c r="I3199" s="168">
        <f t="shared" si="1493"/>
        <v>1900000</v>
      </c>
      <c r="J3199" s="168">
        <f>SUM(J3200,J3209)</f>
        <v>579000</v>
      </c>
      <c r="K3199" s="168">
        <f>SUM(K3200,K3209)</f>
        <v>519000</v>
      </c>
      <c r="L3199" s="168">
        <f>SUM(L3200,L3209)</f>
        <v>541000</v>
      </c>
      <c r="M3199" s="168">
        <f>SUM(M3200,M3209)</f>
        <v>261000</v>
      </c>
      <c r="N3199" s="168">
        <f t="shared" si="1494"/>
        <v>0</v>
      </c>
      <c r="O3199" s="168">
        <f>SUM(O3200,O3209)</f>
        <v>0</v>
      </c>
      <c r="P3199" s="168">
        <f>SUM(P3200,P3209)</f>
        <v>0</v>
      </c>
      <c r="Q3199" s="168">
        <f>SUM(Q3200,Q3209)</f>
        <v>0</v>
      </c>
      <c r="R3199" s="168">
        <f>SUM(R3200,R3209)</f>
        <v>0</v>
      </c>
      <c r="S3199" s="168">
        <f t="shared" si="1495"/>
        <v>0</v>
      </c>
      <c r="T3199" s="168">
        <f>SUM(T3200,T3209)</f>
        <v>0</v>
      </c>
      <c r="U3199" s="168">
        <f>SUM(U3200,U3209)</f>
        <v>0</v>
      </c>
      <c r="V3199" s="168">
        <f>SUM(V3200,V3209)</f>
        <v>0</v>
      </c>
      <c r="W3199" s="168">
        <f>SUM(W3200,W3209)</f>
        <v>0</v>
      </c>
    </row>
    <row r="3200" spans="2:23" ht="16.5" thickTop="1" thickBot="1">
      <c r="B3200" s="164" t="s">
        <v>124</v>
      </c>
      <c r="C3200" s="171" t="s">
        <v>96</v>
      </c>
      <c r="D3200" s="168">
        <f t="shared" si="1491"/>
        <v>1880000</v>
      </c>
      <c r="E3200" s="168">
        <f t="shared" si="1492"/>
        <v>579000</v>
      </c>
      <c r="F3200" s="168">
        <f t="shared" si="1492"/>
        <v>519000</v>
      </c>
      <c r="G3200" s="168">
        <f t="shared" si="1492"/>
        <v>521000</v>
      </c>
      <c r="H3200" s="168">
        <f t="shared" si="1487"/>
        <v>261000</v>
      </c>
      <c r="I3200" s="168">
        <f t="shared" si="1493"/>
        <v>1880000</v>
      </c>
      <c r="J3200" s="168">
        <f>SUM(J3201:J3203,J3206:J3207)</f>
        <v>579000</v>
      </c>
      <c r="K3200" s="168">
        <f>SUM(K3201:K3203,K3206:K3207)</f>
        <v>519000</v>
      </c>
      <c r="L3200" s="168">
        <f>SUM(L3201:L3203,L3206:L3207)</f>
        <v>521000</v>
      </c>
      <c r="M3200" s="168">
        <f>SUM(M3201:M3203,M3206:M3207)</f>
        <v>261000</v>
      </c>
      <c r="N3200" s="168">
        <f t="shared" si="1494"/>
        <v>0</v>
      </c>
      <c r="O3200" s="168">
        <f>SUM(O3201:O3203,O3206:O3207)</f>
        <v>0</v>
      </c>
      <c r="P3200" s="168">
        <f>SUM(P3201:P3203,P3206:P3207)</f>
        <v>0</v>
      </c>
      <c r="Q3200" s="168">
        <f>SUM(Q3201:Q3203,Q3206:Q3207)</f>
        <v>0</v>
      </c>
      <c r="R3200" s="168">
        <f>SUM(R3201:R3203,R3206:R3207)</f>
        <v>0</v>
      </c>
      <c r="S3200" s="168">
        <f t="shared" si="1495"/>
        <v>0</v>
      </c>
      <c r="T3200" s="168">
        <f>SUM(T3201:T3203,T3206:T3207)</f>
        <v>0</v>
      </c>
      <c r="U3200" s="168">
        <f>SUM(U3201:U3203,U3206:U3207)</f>
        <v>0</v>
      </c>
      <c r="V3200" s="168">
        <f>SUM(V3201:V3203,V3206:V3207)</f>
        <v>0</v>
      </c>
      <c r="W3200" s="168">
        <f>SUM(W3201:W3203,W3206:W3207)</f>
        <v>0</v>
      </c>
    </row>
    <row r="3201" spans="2:23" ht="16.5" thickTop="1" thickBot="1">
      <c r="B3201" s="164" t="s">
        <v>124</v>
      </c>
      <c r="C3201" s="172" t="s">
        <v>97</v>
      </c>
      <c r="D3201" s="168">
        <f t="shared" si="1491"/>
        <v>1200000</v>
      </c>
      <c r="E3201" s="168">
        <f t="shared" si="1492"/>
        <v>364000</v>
      </c>
      <c r="F3201" s="168">
        <f t="shared" si="1492"/>
        <v>364000</v>
      </c>
      <c r="G3201" s="168">
        <f t="shared" si="1492"/>
        <v>364000</v>
      </c>
      <c r="H3201" s="168">
        <f t="shared" si="1487"/>
        <v>108000</v>
      </c>
      <c r="I3201" s="168">
        <f t="shared" si="1493"/>
        <v>1200000</v>
      </c>
      <c r="J3201" s="168">
        <v>364000</v>
      </c>
      <c r="K3201" s="168">
        <v>364000</v>
      </c>
      <c r="L3201" s="168">
        <v>364000</v>
      </c>
      <c r="M3201" s="168">
        <v>108000</v>
      </c>
      <c r="N3201" s="168">
        <f t="shared" si="1494"/>
        <v>0</v>
      </c>
      <c r="O3201" s="168">
        <v>0</v>
      </c>
      <c r="P3201" s="168">
        <v>0</v>
      </c>
      <c r="Q3201" s="168">
        <v>0</v>
      </c>
      <c r="R3201" s="168">
        <v>0</v>
      </c>
      <c r="S3201" s="168">
        <f t="shared" si="1495"/>
        <v>0</v>
      </c>
      <c r="T3201" s="168">
        <v>0</v>
      </c>
      <c r="U3201" s="168">
        <v>0</v>
      </c>
      <c r="V3201" s="168">
        <v>0</v>
      </c>
      <c r="W3201" s="168">
        <v>0</v>
      </c>
    </row>
    <row r="3202" spans="2:23" ht="16.5" thickTop="1" thickBot="1">
      <c r="B3202" s="164" t="s">
        <v>124</v>
      </c>
      <c r="C3202" s="172" t="s">
        <v>98</v>
      </c>
      <c r="D3202" s="168">
        <f t="shared" si="1491"/>
        <v>599000</v>
      </c>
      <c r="E3202" s="168">
        <f t="shared" si="1492"/>
        <v>150000</v>
      </c>
      <c r="F3202" s="168">
        <f t="shared" si="1492"/>
        <v>150000</v>
      </c>
      <c r="G3202" s="168">
        <f t="shared" si="1492"/>
        <v>150000</v>
      </c>
      <c r="H3202" s="168">
        <f t="shared" si="1487"/>
        <v>149000</v>
      </c>
      <c r="I3202" s="168">
        <f t="shared" si="1493"/>
        <v>599000</v>
      </c>
      <c r="J3202" s="168">
        <v>150000</v>
      </c>
      <c r="K3202" s="168">
        <v>150000</v>
      </c>
      <c r="L3202" s="168">
        <v>150000</v>
      </c>
      <c r="M3202" s="168">
        <v>149000</v>
      </c>
      <c r="N3202" s="168">
        <f t="shared" si="1494"/>
        <v>0</v>
      </c>
      <c r="O3202" s="168">
        <v>0</v>
      </c>
      <c r="P3202" s="168">
        <v>0</v>
      </c>
      <c r="Q3202" s="168">
        <v>0</v>
      </c>
      <c r="R3202" s="168">
        <v>0</v>
      </c>
      <c r="S3202" s="168">
        <f t="shared" si="1495"/>
        <v>0</v>
      </c>
      <c r="T3202" s="168">
        <v>0</v>
      </c>
      <c r="U3202" s="168">
        <v>0</v>
      </c>
      <c r="V3202" s="168">
        <v>0</v>
      </c>
      <c r="W3202" s="168">
        <v>0</v>
      </c>
    </row>
    <row r="3203" spans="2:23" ht="16.5" thickTop="1" thickBot="1">
      <c r="B3203" s="164" t="s">
        <v>124</v>
      </c>
      <c r="C3203" s="172" t="s">
        <v>15</v>
      </c>
      <c r="D3203" s="168">
        <f t="shared" si="1491"/>
        <v>60000</v>
      </c>
      <c r="E3203" s="168">
        <f t="shared" si="1492"/>
        <v>60000</v>
      </c>
      <c r="F3203" s="168">
        <f t="shared" si="1492"/>
        <v>0</v>
      </c>
      <c r="G3203" s="168">
        <f t="shared" si="1492"/>
        <v>0</v>
      </c>
      <c r="H3203" s="168">
        <f t="shared" si="1487"/>
        <v>0</v>
      </c>
      <c r="I3203" s="168">
        <f t="shared" si="1493"/>
        <v>60000</v>
      </c>
      <c r="J3203" s="168">
        <f t="shared" ref="J3203:M3204" si="1517">SUM(J3204)</f>
        <v>60000</v>
      </c>
      <c r="K3203" s="168">
        <f t="shared" si="1517"/>
        <v>0</v>
      </c>
      <c r="L3203" s="168">
        <f t="shared" si="1517"/>
        <v>0</v>
      </c>
      <c r="M3203" s="168">
        <f t="shared" si="1517"/>
        <v>0</v>
      </c>
      <c r="N3203" s="168">
        <f t="shared" si="1494"/>
        <v>0</v>
      </c>
      <c r="O3203" s="168">
        <f t="shared" ref="O3203:R3204" si="1518">SUM(O3204)</f>
        <v>0</v>
      </c>
      <c r="P3203" s="168">
        <f t="shared" si="1518"/>
        <v>0</v>
      </c>
      <c r="Q3203" s="168">
        <f t="shared" si="1518"/>
        <v>0</v>
      </c>
      <c r="R3203" s="168">
        <f t="shared" si="1518"/>
        <v>0</v>
      </c>
      <c r="S3203" s="168">
        <f t="shared" si="1495"/>
        <v>0</v>
      </c>
      <c r="T3203" s="168">
        <f t="shared" ref="T3203:W3204" si="1519">SUM(T3204)</f>
        <v>0</v>
      </c>
      <c r="U3203" s="168">
        <f t="shared" si="1519"/>
        <v>0</v>
      </c>
      <c r="V3203" s="168">
        <f t="shared" si="1519"/>
        <v>0</v>
      </c>
      <c r="W3203" s="168">
        <f t="shared" si="1519"/>
        <v>0</v>
      </c>
    </row>
    <row r="3204" spans="2:23" ht="16.5" thickTop="1" thickBot="1">
      <c r="B3204" s="164" t="s">
        <v>124</v>
      </c>
      <c r="C3204" s="173" t="s">
        <v>139</v>
      </c>
      <c r="D3204" s="168">
        <f t="shared" si="1491"/>
        <v>60000</v>
      </c>
      <c r="E3204" s="168">
        <f t="shared" si="1492"/>
        <v>60000</v>
      </c>
      <c r="F3204" s="168">
        <f t="shared" si="1492"/>
        <v>0</v>
      </c>
      <c r="G3204" s="168">
        <f t="shared" si="1492"/>
        <v>0</v>
      </c>
      <c r="H3204" s="168">
        <f t="shared" si="1487"/>
        <v>0</v>
      </c>
      <c r="I3204" s="168">
        <f t="shared" si="1493"/>
        <v>60000</v>
      </c>
      <c r="J3204" s="168">
        <f t="shared" si="1517"/>
        <v>60000</v>
      </c>
      <c r="K3204" s="168">
        <f t="shared" si="1517"/>
        <v>0</v>
      </c>
      <c r="L3204" s="168">
        <f t="shared" si="1517"/>
        <v>0</v>
      </c>
      <c r="M3204" s="168">
        <f t="shared" si="1517"/>
        <v>0</v>
      </c>
      <c r="N3204" s="168">
        <f t="shared" si="1494"/>
        <v>0</v>
      </c>
      <c r="O3204" s="168">
        <f t="shared" si="1518"/>
        <v>0</v>
      </c>
      <c r="P3204" s="168">
        <f t="shared" si="1518"/>
        <v>0</v>
      </c>
      <c r="Q3204" s="168">
        <f t="shared" si="1518"/>
        <v>0</v>
      </c>
      <c r="R3204" s="168">
        <f t="shared" si="1518"/>
        <v>0</v>
      </c>
      <c r="S3204" s="168">
        <f t="shared" si="1495"/>
        <v>0</v>
      </c>
      <c r="T3204" s="168">
        <f t="shared" si="1519"/>
        <v>0</v>
      </c>
      <c r="U3204" s="168">
        <f t="shared" si="1519"/>
        <v>0</v>
      </c>
      <c r="V3204" s="168">
        <f t="shared" si="1519"/>
        <v>0</v>
      </c>
      <c r="W3204" s="168">
        <f t="shared" si="1519"/>
        <v>0</v>
      </c>
    </row>
    <row r="3205" spans="2:23" ht="16.5" thickTop="1" thickBot="1">
      <c r="B3205" s="164" t="s">
        <v>124</v>
      </c>
      <c r="C3205" s="174" t="s">
        <v>138</v>
      </c>
      <c r="D3205" s="168">
        <f t="shared" si="1491"/>
        <v>60000</v>
      </c>
      <c r="E3205" s="168">
        <f t="shared" si="1492"/>
        <v>60000</v>
      </c>
      <c r="F3205" s="168">
        <f t="shared" si="1492"/>
        <v>0</v>
      </c>
      <c r="G3205" s="168">
        <f t="shared" si="1492"/>
        <v>0</v>
      </c>
      <c r="H3205" s="168">
        <f t="shared" si="1492"/>
        <v>0</v>
      </c>
      <c r="I3205" s="168">
        <f t="shared" si="1493"/>
        <v>60000</v>
      </c>
      <c r="J3205" s="168">
        <v>60000</v>
      </c>
      <c r="K3205" s="168">
        <v>0</v>
      </c>
      <c r="L3205" s="168">
        <v>0</v>
      </c>
      <c r="M3205" s="168">
        <v>0</v>
      </c>
      <c r="N3205" s="168">
        <f t="shared" si="1494"/>
        <v>0</v>
      </c>
      <c r="O3205" s="168">
        <v>0</v>
      </c>
      <c r="P3205" s="168">
        <v>0</v>
      </c>
      <c r="Q3205" s="168">
        <v>0</v>
      </c>
      <c r="R3205" s="168">
        <v>0</v>
      </c>
      <c r="S3205" s="168">
        <f t="shared" si="1495"/>
        <v>0</v>
      </c>
      <c r="T3205" s="168">
        <v>0</v>
      </c>
      <c r="U3205" s="168">
        <v>0</v>
      </c>
      <c r="V3205" s="168">
        <v>0</v>
      </c>
      <c r="W3205" s="168">
        <v>0</v>
      </c>
    </row>
    <row r="3206" spans="2:23" ht="16.5" thickTop="1" thickBot="1">
      <c r="B3206" s="164" t="s">
        <v>124</v>
      </c>
      <c r="C3206" s="172" t="s">
        <v>101</v>
      </c>
      <c r="D3206" s="168">
        <f t="shared" ref="D3206:D3269" si="1520">SUM(E3206:H3206)</f>
        <v>15000</v>
      </c>
      <c r="E3206" s="168">
        <f t="shared" ref="E3206:H3269" si="1521">SUM(J3206,O3206,T3206)</f>
        <v>3000</v>
      </c>
      <c r="F3206" s="168">
        <f t="shared" si="1521"/>
        <v>3000</v>
      </c>
      <c r="G3206" s="168">
        <f t="shared" si="1521"/>
        <v>5000</v>
      </c>
      <c r="H3206" s="168">
        <f t="shared" si="1521"/>
        <v>4000</v>
      </c>
      <c r="I3206" s="168">
        <f t="shared" ref="I3206:I3269" si="1522">SUM(J3206:M3206)</f>
        <v>15000</v>
      </c>
      <c r="J3206" s="168">
        <v>3000</v>
      </c>
      <c r="K3206" s="168">
        <v>3000</v>
      </c>
      <c r="L3206" s="168">
        <v>5000</v>
      </c>
      <c r="M3206" s="168">
        <v>4000</v>
      </c>
      <c r="N3206" s="168">
        <f t="shared" ref="N3206:N3269" si="1523">SUM(O3206:R3206)</f>
        <v>0</v>
      </c>
      <c r="O3206" s="168">
        <v>0</v>
      </c>
      <c r="P3206" s="168">
        <v>0</v>
      </c>
      <c r="Q3206" s="168">
        <v>0</v>
      </c>
      <c r="R3206" s="168">
        <v>0</v>
      </c>
      <c r="S3206" s="168">
        <f t="shared" ref="S3206:S3269" si="1524">SUM(T3206:W3206)</f>
        <v>0</v>
      </c>
      <c r="T3206" s="168">
        <v>0</v>
      </c>
      <c r="U3206" s="168">
        <v>0</v>
      </c>
      <c r="V3206" s="168">
        <v>0</v>
      </c>
      <c r="W3206" s="168">
        <v>0</v>
      </c>
    </row>
    <row r="3207" spans="2:23" ht="16.5" thickTop="1" thickBot="1">
      <c r="B3207" s="164" t="s">
        <v>124</v>
      </c>
      <c r="C3207" s="172" t="s">
        <v>102</v>
      </c>
      <c r="D3207" s="168">
        <f t="shared" si="1520"/>
        <v>6000</v>
      </c>
      <c r="E3207" s="168">
        <f t="shared" si="1521"/>
        <v>2000</v>
      </c>
      <c r="F3207" s="168">
        <f t="shared" si="1521"/>
        <v>2000</v>
      </c>
      <c r="G3207" s="168">
        <f t="shared" si="1521"/>
        <v>2000</v>
      </c>
      <c r="H3207" s="168">
        <f t="shared" si="1521"/>
        <v>0</v>
      </c>
      <c r="I3207" s="168">
        <f t="shared" si="1522"/>
        <v>6000</v>
      </c>
      <c r="J3207" s="168">
        <f>SUM(J3208)</f>
        <v>2000</v>
      </c>
      <c r="K3207" s="168">
        <f>SUM(K3208)</f>
        <v>2000</v>
      </c>
      <c r="L3207" s="168">
        <f>SUM(L3208)</f>
        <v>2000</v>
      </c>
      <c r="M3207" s="168">
        <f>SUM(M3208)</f>
        <v>0</v>
      </c>
      <c r="N3207" s="168">
        <f t="shared" si="1523"/>
        <v>0</v>
      </c>
      <c r="O3207" s="168">
        <f>SUM(O3208)</f>
        <v>0</v>
      </c>
      <c r="P3207" s="168">
        <f>SUM(P3208)</f>
        <v>0</v>
      </c>
      <c r="Q3207" s="168">
        <f>SUM(Q3208)</f>
        <v>0</v>
      </c>
      <c r="R3207" s="168">
        <f>SUM(R3208)</f>
        <v>0</v>
      </c>
      <c r="S3207" s="168">
        <f t="shared" si="1524"/>
        <v>0</v>
      </c>
      <c r="T3207" s="168">
        <f>SUM(T3208)</f>
        <v>0</v>
      </c>
      <c r="U3207" s="168">
        <f>SUM(U3208)</f>
        <v>0</v>
      </c>
      <c r="V3207" s="168">
        <f>SUM(V3208)</f>
        <v>0</v>
      </c>
      <c r="W3207" s="168">
        <f>SUM(W3208)</f>
        <v>0</v>
      </c>
    </row>
    <row r="3208" spans="2:23" ht="31.5" thickTop="1" thickBot="1">
      <c r="B3208" s="164" t="s">
        <v>124</v>
      </c>
      <c r="C3208" s="173" t="s">
        <v>156</v>
      </c>
      <c r="D3208" s="168">
        <f t="shared" si="1520"/>
        <v>6000</v>
      </c>
      <c r="E3208" s="168">
        <f t="shared" si="1521"/>
        <v>2000</v>
      </c>
      <c r="F3208" s="168">
        <f t="shared" si="1521"/>
        <v>2000</v>
      </c>
      <c r="G3208" s="168">
        <f t="shared" si="1521"/>
        <v>2000</v>
      </c>
      <c r="H3208" s="168">
        <f t="shared" si="1521"/>
        <v>0</v>
      </c>
      <c r="I3208" s="168">
        <f t="shared" si="1522"/>
        <v>6000</v>
      </c>
      <c r="J3208" s="168">
        <v>2000</v>
      </c>
      <c r="K3208" s="168">
        <v>2000</v>
      </c>
      <c r="L3208" s="168">
        <v>2000</v>
      </c>
      <c r="M3208" s="168">
        <v>0</v>
      </c>
      <c r="N3208" s="168">
        <f t="shared" si="1523"/>
        <v>0</v>
      </c>
      <c r="O3208" s="168">
        <v>0</v>
      </c>
      <c r="P3208" s="168">
        <v>0</v>
      </c>
      <c r="Q3208" s="168">
        <v>0</v>
      </c>
      <c r="R3208" s="168">
        <v>0</v>
      </c>
      <c r="S3208" s="168">
        <f t="shared" si="1524"/>
        <v>0</v>
      </c>
      <c r="T3208" s="168">
        <v>0</v>
      </c>
      <c r="U3208" s="168">
        <v>0</v>
      </c>
      <c r="V3208" s="168">
        <v>0</v>
      </c>
      <c r="W3208" s="168">
        <v>0</v>
      </c>
    </row>
    <row r="3209" spans="2:23" ht="16.5" thickTop="1" thickBot="1">
      <c r="B3209" s="164" t="s">
        <v>124</v>
      </c>
      <c r="C3209" s="171" t="s">
        <v>121</v>
      </c>
      <c r="D3209" s="168">
        <f t="shared" si="1520"/>
        <v>20000</v>
      </c>
      <c r="E3209" s="168">
        <f t="shared" si="1521"/>
        <v>0</v>
      </c>
      <c r="F3209" s="168">
        <f t="shared" si="1521"/>
        <v>0</v>
      </c>
      <c r="G3209" s="168">
        <f t="shared" si="1521"/>
        <v>20000</v>
      </c>
      <c r="H3209" s="168">
        <f t="shared" si="1521"/>
        <v>0</v>
      </c>
      <c r="I3209" s="168">
        <f t="shared" si="1522"/>
        <v>20000</v>
      </c>
      <c r="J3209" s="168">
        <v>0</v>
      </c>
      <c r="K3209" s="168">
        <v>0</v>
      </c>
      <c r="L3209" s="168">
        <v>20000</v>
      </c>
      <c r="M3209" s="168">
        <v>0</v>
      </c>
      <c r="N3209" s="168">
        <f t="shared" si="1523"/>
        <v>0</v>
      </c>
      <c r="O3209" s="168">
        <v>0</v>
      </c>
      <c r="P3209" s="168">
        <v>0</v>
      </c>
      <c r="Q3209" s="168">
        <v>0</v>
      </c>
      <c r="R3209" s="168">
        <v>0</v>
      </c>
      <c r="S3209" s="168">
        <f t="shared" si="1524"/>
        <v>0</v>
      </c>
      <c r="T3209" s="168">
        <v>0</v>
      </c>
      <c r="U3209" s="168">
        <v>0</v>
      </c>
      <c r="V3209" s="168">
        <v>0</v>
      </c>
      <c r="W3209" s="168">
        <v>0</v>
      </c>
    </row>
    <row r="3210" spans="2:23" ht="16.5" thickTop="1" thickBot="1">
      <c r="B3210" s="164" t="s">
        <v>1117</v>
      </c>
      <c r="C3210" s="170" t="s">
        <v>1118</v>
      </c>
      <c r="D3210" s="168">
        <f t="shared" si="1520"/>
        <v>700000</v>
      </c>
      <c r="E3210" s="168">
        <f t="shared" si="1521"/>
        <v>101000</v>
      </c>
      <c r="F3210" s="168">
        <f t="shared" si="1521"/>
        <v>254000</v>
      </c>
      <c r="G3210" s="168">
        <f t="shared" si="1521"/>
        <v>122000</v>
      </c>
      <c r="H3210" s="168">
        <f t="shared" si="1521"/>
        <v>223000</v>
      </c>
      <c r="I3210" s="168">
        <f t="shared" si="1522"/>
        <v>700000</v>
      </c>
      <c r="J3210" s="168">
        <f>SUM(J3211)</f>
        <v>101000</v>
      </c>
      <c r="K3210" s="168">
        <f>SUM(K3211)</f>
        <v>254000</v>
      </c>
      <c r="L3210" s="168">
        <f>SUM(L3211)</f>
        <v>122000</v>
      </c>
      <c r="M3210" s="168">
        <f>SUM(M3211)</f>
        <v>223000</v>
      </c>
      <c r="N3210" s="168">
        <f t="shared" si="1523"/>
        <v>0</v>
      </c>
      <c r="O3210" s="168">
        <f>SUM(O3211)</f>
        <v>0</v>
      </c>
      <c r="P3210" s="168">
        <f>SUM(P3211)</f>
        <v>0</v>
      </c>
      <c r="Q3210" s="168">
        <f>SUM(Q3211)</f>
        <v>0</v>
      </c>
      <c r="R3210" s="168">
        <f>SUM(R3211)</f>
        <v>0</v>
      </c>
      <c r="S3210" s="168">
        <f t="shared" si="1524"/>
        <v>0</v>
      </c>
      <c r="T3210" s="168">
        <f>SUM(T3211)</f>
        <v>0</v>
      </c>
      <c r="U3210" s="168">
        <f>SUM(U3211)</f>
        <v>0</v>
      </c>
      <c r="V3210" s="168">
        <f>SUM(V3211)</f>
        <v>0</v>
      </c>
      <c r="W3210" s="168">
        <f>SUM(W3211)</f>
        <v>0</v>
      </c>
    </row>
    <row r="3211" spans="2:23" ht="16.5" thickTop="1" thickBot="1">
      <c r="B3211" s="164" t="s">
        <v>124</v>
      </c>
      <c r="C3211" s="171" t="s">
        <v>96</v>
      </c>
      <c r="D3211" s="168">
        <f t="shared" si="1520"/>
        <v>700000</v>
      </c>
      <c r="E3211" s="168">
        <f t="shared" si="1521"/>
        <v>101000</v>
      </c>
      <c r="F3211" s="168">
        <f t="shared" si="1521"/>
        <v>254000</v>
      </c>
      <c r="G3211" s="168">
        <f t="shared" si="1521"/>
        <v>122000</v>
      </c>
      <c r="H3211" s="168">
        <f t="shared" si="1521"/>
        <v>223000</v>
      </c>
      <c r="I3211" s="168">
        <f t="shared" si="1522"/>
        <v>700000</v>
      </c>
      <c r="J3211" s="168">
        <f>SUM(J3212:J3213)</f>
        <v>101000</v>
      </c>
      <c r="K3211" s="168">
        <f>SUM(K3212:K3213)</f>
        <v>254000</v>
      </c>
      <c r="L3211" s="168">
        <f>SUM(L3212:L3213)</f>
        <v>122000</v>
      </c>
      <c r="M3211" s="168">
        <f>SUM(M3212:M3213)</f>
        <v>223000</v>
      </c>
      <c r="N3211" s="168">
        <f t="shared" si="1523"/>
        <v>0</v>
      </c>
      <c r="O3211" s="168">
        <f>SUM(O3212:O3213)</f>
        <v>0</v>
      </c>
      <c r="P3211" s="168">
        <f>SUM(P3212:P3213)</f>
        <v>0</v>
      </c>
      <c r="Q3211" s="168">
        <f>SUM(Q3212:Q3213)</f>
        <v>0</v>
      </c>
      <c r="R3211" s="168">
        <f>SUM(R3212:R3213)</f>
        <v>0</v>
      </c>
      <c r="S3211" s="168">
        <f t="shared" si="1524"/>
        <v>0</v>
      </c>
      <c r="T3211" s="168">
        <f>SUM(T3212:T3213)</f>
        <v>0</v>
      </c>
      <c r="U3211" s="168">
        <f>SUM(U3212:U3213)</f>
        <v>0</v>
      </c>
      <c r="V3211" s="168">
        <f>SUM(V3212:V3213)</f>
        <v>0</v>
      </c>
      <c r="W3211" s="168">
        <f>SUM(W3212:W3213)</f>
        <v>0</v>
      </c>
    </row>
    <row r="3212" spans="2:23" ht="16.5" thickTop="1" thickBot="1">
      <c r="B3212" s="164" t="s">
        <v>124</v>
      </c>
      <c r="C3212" s="172" t="s">
        <v>98</v>
      </c>
      <c r="D3212" s="168">
        <f t="shared" si="1520"/>
        <v>690000</v>
      </c>
      <c r="E3212" s="168">
        <f t="shared" si="1521"/>
        <v>100000</v>
      </c>
      <c r="F3212" s="168">
        <f t="shared" si="1521"/>
        <v>250000</v>
      </c>
      <c r="G3212" s="168">
        <f t="shared" si="1521"/>
        <v>120000</v>
      </c>
      <c r="H3212" s="168">
        <f t="shared" si="1521"/>
        <v>220000</v>
      </c>
      <c r="I3212" s="168">
        <f t="shared" si="1522"/>
        <v>690000</v>
      </c>
      <c r="J3212" s="168">
        <v>100000</v>
      </c>
      <c r="K3212" s="168">
        <v>250000</v>
      </c>
      <c r="L3212" s="168">
        <v>120000</v>
      </c>
      <c r="M3212" s="168">
        <v>220000</v>
      </c>
      <c r="N3212" s="168">
        <f t="shared" si="1523"/>
        <v>0</v>
      </c>
      <c r="O3212" s="168">
        <v>0</v>
      </c>
      <c r="P3212" s="168">
        <v>0</v>
      </c>
      <c r="Q3212" s="168">
        <v>0</v>
      </c>
      <c r="R3212" s="168">
        <v>0</v>
      </c>
      <c r="S3212" s="168">
        <f t="shared" si="1524"/>
        <v>0</v>
      </c>
      <c r="T3212" s="168">
        <v>0</v>
      </c>
      <c r="U3212" s="168">
        <v>0</v>
      </c>
      <c r="V3212" s="168">
        <v>0</v>
      </c>
      <c r="W3212" s="168">
        <v>0</v>
      </c>
    </row>
    <row r="3213" spans="2:23" ht="16.5" thickTop="1" thickBot="1">
      <c r="B3213" s="164" t="s">
        <v>124</v>
      </c>
      <c r="C3213" s="172" t="s">
        <v>102</v>
      </c>
      <c r="D3213" s="168">
        <f t="shared" si="1520"/>
        <v>10000</v>
      </c>
      <c r="E3213" s="168">
        <f t="shared" si="1521"/>
        <v>1000</v>
      </c>
      <c r="F3213" s="168">
        <f t="shared" si="1521"/>
        <v>4000</v>
      </c>
      <c r="G3213" s="168">
        <f t="shared" si="1521"/>
        <v>2000</v>
      </c>
      <c r="H3213" s="168">
        <f t="shared" si="1521"/>
        <v>3000</v>
      </c>
      <c r="I3213" s="168">
        <f t="shared" si="1522"/>
        <v>10000</v>
      </c>
      <c r="J3213" s="168">
        <f>SUM(J3214)</f>
        <v>1000</v>
      </c>
      <c r="K3213" s="168">
        <f>SUM(K3214)</f>
        <v>4000</v>
      </c>
      <c r="L3213" s="168">
        <f>SUM(L3214)</f>
        <v>2000</v>
      </c>
      <c r="M3213" s="168">
        <f>SUM(M3214)</f>
        <v>3000</v>
      </c>
      <c r="N3213" s="168">
        <f t="shared" si="1523"/>
        <v>0</v>
      </c>
      <c r="O3213" s="168">
        <f>SUM(O3214)</f>
        <v>0</v>
      </c>
      <c r="P3213" s="168">
        <f>SUM(P3214)</f>
        <v>0</v>
      </c>
      <c r="Q3213" s="168">
        <f>SUM(Q3214)</f>
        <v>0</v>
      </c>
      <c r="R3213" s="168">
        <f>SUM(R3214)</f>
        <v>0</v>
      </c>
      <c r="S3213" s="168">
        <f t="shared" si="1524"/>
        <v>0</v>
      </c>
      <c r="T3213" s="168">
        <f>SUM(T3214)</f>
        <v>0</v>
      </c>
      <c r="U3213" s="168">
        <f>SUM(U3214)</f>
        <v>0</v>
      </c>
      <c r="V3213" s="168">
        <f>SUM(V3214)</f>
        <v>0</v>
      </c>
      <c r="W3213" s="168">
        <f>SUM(W3214)</f>
        <v>0</v>
      </c>
    </row>
    <row r="3214" spans="2:23" ht="31.5" thickTop="1" thickBot="1">
      <c r="B3214" s="164" t="s">
        <v>124</v>
      </c>
      <c r="C3214" s="173" t="s">
        <v>156</v>
      </c>
      <c r="D3214" s="168">
        <f t="shared" si="1520"/>
        <v>10000</v>
      </c>
      <c r="E3214" s="168">
        <f t="shared" si="1521"/>
        <v>1000</v>
      </c>
      <c r="F3214" s="168">
        <f t="shared" si="1521"/>
        <v>4000</v>
      </c>
      <c r="G3214" s="168">
        <f t="shared" si="1521"/>
        <v>2000</v>
      </c>
      <c r="H3214" s="168">
        <f t="shared" si="1521"/>
        <v>3000</v>
      </c>
      <c r="I3214" s="168">
        <f t="shared" si="1522"/>
        <v>10000</v>
      </c>
      <c r="J3214" s="168">
        <v>1000</v>
      </c>
      <c r="K3214" s="168">
        <v>4000</v>
      </c>
      <c r="L3214" s="168">
        <v>2000</v>
      </c>
      <c r="M3214" s="168">
        <v>3000</v>
      </c>
      <c r="N3214" s="168">
        <f t="shared" si="1523"/>
        <v>0</v>
      </c>
      <c r="O3214" s="168">
        <v>0</v>
      </c>
      <c r="P3214" s="168">
        <v>0</v>
      </c>
      <c r="Q3214" s="168">
        <v>0</v>
      </c>
      <c r="R3214" s="168">
        <v>0</v>
      </c>
      <c r="S3214" s="168">
        <f t="shared" si="1524"/>
        <v>0</v>
      </c>
      <c r="T3214" s="168">
        <v>0</v>
      </c>
      <c r="U3214" s="168">
        <v>0</v>
      </c>
      <c r="V3214" s="168">
        <v>0</v>
      </c>
      <c r="W3214" s="168">
        <v>0</v>
      </c>
    </row>
    <row r="3215" spans="2:23" ht="31.5" thickTop="1" thickBot="1">
      <c r="B3215" s="164" t="s">
        <v>1119</v>
      </c>
      <c r="C3215" s="170" t="s">
        <v>1120</v>
      </c>
      <c r="D3215" s="168">
        <f t="shared" si="1520"/>
        <v>11500000</v>
      </c>
      <c r="E3215" s="168">
        <f t="shared" si="1521"/>
        <v>850000</v>
      </c>
      <c r="F3215" s="168">
        <f t="shared" si="1521"/>
        <v>2975000</v>
      </c>
      <c r="G3215" s="168">
        <f t="shared" si="1521"/>
        <v>2700000</v>
      </c>
      <c r="H3215" s="168">
        <f t="shared" si="1521"/>
        <v>4975000</v>
      </c>
      <c r="I3215" s="168">
        <f t="shared" si="1522"/>
        <v>11500000</v>
      </c>
      <c r="J3215" s="168">
        <f>SUM(J3216,J3218)</f>
        <v>850000</v>
      </c>
      <c r="K3215" s="168">
        <f>SUM(K3216,K3218)</f>
        <v>2975000</v>
      </c>
      <c r="L3215" s="168">
        <f>SUM(L3216,L3218)</f>
        <v>2700000</v>
      </c>
      <c r="M3215" s="168">
        <f>SUM(M3216,M3218)</f>
        <v>4975000</v>
      </c>
      <c r="N3215" s="168">
        <f t="shared" si="1523"/>
        <v>0</v>
      </c>
      <c r="O3215" s="168">
        <f>SUM(O3216,O3218)</f>
        <v>0</v>
      </c>
      <c r="P3215" s="168">
        <f>SUM(P3216,P3218)</f>
        <v>0</v>
      </c>
      <c r="Q3215" s="168">
        <f>SUM(Q3216,Q3218)</f>
        <v>0</v>
      </c>
      <c r="R3215" s="168">
        <f>SUM(R3216,R3218)</f>
        <v>0</v>
      </c>
      <c r="S3215" s="168">
        <f t="shared" si="1524"/>
        <v>0</v>
      </c>
      <c r="T3215" s="168">
        <f>SUM(T3216,T3218)</f>
        <v>0</v>
      </c>
      <c r="U3215" s="168">
        <f>SUM(U3216,U3218)</f>
        <v>0</v>
      </c>
      <c r="V3215" s="168">
        <f>SUM(V3216,V3218)</f>
        <v>0</v>
      </c>
      <c r="W3215" s="168">
        <f>SUM(W3216,W3218)</f>
        <v>0</v>
      </c>
    </row>
    <row r="3216" spans="2:23" ht="16.5" thickTop="1" thickBot="1">
      <c r="B3216" s="164" t="s">
        <v>124</v>
      </c>
      <c r="C3216" s="171" t="s">
        <v>96</v>
      </c>
      <c r="D3216" s="168">
        <f t="shared" si="1520"/>
        <v>11450000</v>
      </c>
      <c r="E3216" s="168">
        <f t="shared" si="1521"/>
        <v>800000</v>
      </c>
      <c r="F3216" s="168">
        <f t="shared" si="1521"/>
        <v>2975000</v>
      </c>
      <c r="G3216" s="168">
        <f t="shared" si="1521"/>
        <v>2700000</v>
      </c>
      <c r="H3216" s="168">
        <f t="shared" si="1521"/>
        <v>4975000</v>
      </c>
      <c r="I3216" s="168">
        <f t="shared" si="1522"/>
        <v>11450000</v>
      </c>
      <c r="J3216" s="168">
        <f>SUM(J3217)</f>
        <v>800000</v>
      </c>
      <c r="K3216" s="168">
        <f>SUM(K3217)</f>
        <v>2975000</v>
      </c>
      <c r="L3216" s="168">
        <f>SUM(L3217)</f>
        <v>2700000</v>
      </c>
      <c r="M3216" s="168">
        <f>SUM(M3217)</f>
        <v>4975000</v>
      </c>
      <c r="N3216" s="168">
        <f t="shared" si="1523"/>
        <v>0</v>
      </c>
      <c r="O3216" s="168">
        <f>SUM(O3217)</f>
        <v>0</v>
      </c>
      <c r="P3216" s="168">
        <f>SUM(P3217)</f>
        <v>0</v>
      </c>
      <c r="Q3216" s="168">
        <f>SUM(Q3217)</f>
        <v>0</v>
      </c>
      <c r="R3216" s="168">
        <f>SUM(R3217)</f>
        <v>0</v>
      </c>
      <c r="S3216" s="168">
        <f t="shared" si="1524"/>
        <v>0</v>
      </c>
      <c r="T3216" s="168">
        <f>SUM(T3217)</f>
        <v>0</v>
      </c>
      <c r="U3216" s="168">
        <f>SUM(U3217)</f>
        <v>0</v>
      </c>
      <c r="V3216" s="168">
        <f>SUM(V3217)</f>
        <v>0</v>
      </c>
      <c r="W3216" s="168">
        <f>SUM(W3217)</f>
        <v>0</v>
      </c>
    </row>
    <row r="3217" spans="2:23" ht="16.5" thickTop="1" thickBot="1">
      <c r="B3217" s="164" t="s">
        <v>124</v>
      </c>
      <c r="C3217" s="172" t="s">
        <v>98</v>
      </c>
      <c r="D3217" s="168">
        <f t="shared" si="1520"/>
        <v>11450000</v>
      </c>
      <c r="E3217" s="168">
        <f t="shared" si="1521"/>
        <v>800000</v>
      </c>
      <c r="F3217" s="168">
        <f t="shared" si="1521"/>
        <v>2975000</v>
      </c>
      <c r="G3217" s="168">
        <f t="shared" si="1521"/>
        <v>2700000</v>
      </c>
      <c r="H3217" s="168">
        <f t="shared" si="1521"/>
        <v>4975000</v>
      </c>
      <c r="I3217" s="168">
        <f t="shared" si="1522"/>
        <v>11450000</v>
      </c>
      <c r="J3217" s="168">
        <v>800000</v>
      </c>
      <c r="K3217" s="168">
        <v>2975000</v>
      </c>
      <c r="L3217" s="168">
        <v>2700000</v>
      </c>
      <c r="M3217" s="168">
        <v>4975000</v>
      </c>
      <c r="N3217" s="168">
        <f t="shared" si="1523"/>
        <v>0</v>
      </c>
      <c r="O3217" s="168">
        <v>0</v>
      </c>
      <c r="P3217" s="168">
        <v>0</v>
      </c>
      <c r="Q3217" s="168">
        <v>0</v>
      </c>
      <c r="R3217" s="168">
        <v>0</v>
      </c>
      <c r="S3217" s="168">
        <f t="shared" si="1524"/>
        <v>0</v>
      </c>
      <c r="T3217" s="168">
        <v>0</v>
      </c>
      <c r="U3217" s="168">
        <v>0</v>
      </c>
      <c r="V3217" s="168">
        <v>0</v>
      </c>
      <c r="W3217" s="168">
        <v>0</v>
      </c>
    </row>
    <row r="3218" spans="2:23" ht="16.5" thickTop="1" thickBot="1">
      <c r="B3218" s="164" t="s">
        <v>124</v>
      </c>
      <c r="C3218" s="171" t="s">
        <v>121</v>
      </c>
      <c r="D3218" s="168">
        <f t="shared" si="1520"/>
        <v>50000</v>
      </c>
      <c r="E3218" s="168">
        <f t="shared" si="1521"/>
        <v>50000</v>
      </c>
      <c r="F3218" s="168">
        <f t="shared" si="1521"/>
        <v>0</v>
      </c>
      <c r="G3218" s="168">
        <f t="shared" si="1521"/>
        <v>0</v>
      </c>
      <c r="H3218" s="168">
        <f t="shared" si="1521"/>
        <v>0</v>
      </c>
      <c r="I3218" s="168">
        <f t="shared" si="1522"/>
        <v>50000</v>
      </c>
      <c r="J3218" s="168">
        <v>50000</v>
      </c>
      <c r="K3218" s="168">
        <v>0</v>
      </c>
      <c r="L3218" s="168">
        <v>0</v>
      </c>
      <c r="M3218" s="168">
        <v>0</v>
      </c>
      <c r="N3218" s="168">
        <f t="shared" si="1523"/>
        <v>0</v>
      </c>
      <c r="O3218" s="168">
        <v>0</v>
      </c>
      <c r="P3218" s="168">
        <v>0</v>
      </c>
      <c r="Q3218" s="168">
        <v>0</v>
      </c>
      <c r="R3218" s="168">
        <v>0</v>
      </c>
      <c r="S3218" s="168">
        <f t="shared" si="1524"/>
        <v>0</v>
      </c>
      <c r="T3218" s="168">
        <v>0</v>
      </c>
      <c r="U3218" s="168">
        <v>0</v>
      </c>
      <c r="V3218" s="168">
        <v>0</v>
      </c>
      <c r="W3218" s="168">
        <v>0</v>
      </c>
    </row>
    <row r="3219" spans="2:23" ht="16.5" thickTop="1" thickBot="1">
      <c r="B3219" s="164" t="s">
        <v>1121</v>
      </c>
      <c r="C3219" s="170" t="s">
        <v>1122</v>
      </c>
      <c r="D3219" s="168">
        <f t="shared" si="1520"/>
        <v>200000</v>
      </c>
      <c r="E3219" s="168">
        <f t="shared" si="1521"/>
        <v>10000</v>
      </c>
      <c r="F3219" s="168">
        <f t="shared" si="1521"/>
        <v>170000</v>
      </c>
      <c r="G3219" s="168">
        <f t="shared" si="1521"/>
        <v>20000</v>
      </c>
      <c r="H3219" s="168">
        <f t="shared" si="1521"/>
        <v>0</v>
      </c>
      <c r="I3219" s="168">
        <f t="shared" si="1522"/>
        <v>200000</v>
      </c>
      <c r="J3219" s="168">
        <f>SUM(J3220,J3222)</f>
        <v>10000</v>
      </c>
      <c r="K3219" s="168">
        <f>SUM(K3220,K3222)</f>
        <v>170000</v>
      </c>
      <c r="L3219" s="168">
        <f>SUM(L3220,L3222)</f>
        <v>20000</v>
      </c>
      <c r="M3219" s="168">
        <f>SUM(M3220,M3222)</f>
        <v>0</v>
      </c>
      <c r="N3219" s="168">
        <f t="shared" si="1523"/>
        <v>0</v>
      </c>
      <c r="O3219" s="168">
        <f>SUM(O3220,O3222)</f>
        <v>0</v>
      </c>
      <c r="P3219" s="168">
        <f>SUM(P3220,P3222)</f>
        <v>0</v>
      </c>
      <c r="Q3219" s="168">
        <f>SUM(Q3220,Q3222)</f>
        <v>0</v>
      </c>
      <c r="R3219" s="168">
        <f>SUM(R3220,R3222)</f>
        <v>0</v>
      </c>
      <c r="S3219" s="168">
        <f t="shared" si="1524"/>
        <v>0</v>
      </c>
      <c r="T3219" s="168">
        <f>SUM(T3220,T3222)</f>
        <v>0</v>
      </c>
      <c r="U3219" s="168">
        <f>SUM(U3220,U3222)</f>
        <v>0</v>
      </c>
      <c r="V3219" s="168">
        <f>SUM(V3220,V3222)</f>
        <v>0</v>
      </c>
      <c r="W3219" s="168">
        <f>SUM(W3220,W3222)</f>
        <v>0</v>
      </c>
    </row>
    <row r="3220" spans="2:23" ht="16.5" thickTop="1" thickBot="1">
      <c r="B3220" s="164" t="s">
        <v>124</v>
      </c>
      <c r="C3220" s="171" t="s">
        <v>96</v>
      </c>
      <c r="D3220" s="168">
        <f t="shared" si="1520"/>
        <v>100000</v>
      </c>
      <c r="E3220" s="168">
        <f t="shared" si="1521"/>
        <v>10000</v>
      </c>
      <c r="F3220" s="168">
        <f t="shared" si="1521"/>
        <v>70000</v>
      </c>
      <c r="G3220" s="168">
        <f t="shared" si="1521"/>
        <v>20000</v>
      </c>
      <c r="H3220" s="168">
        <f t="shared" si="1521"/>
        <v>0</v>
      </c>
      <c r="I3220" s="168">
        <f t="shared" si="1522"/>
        <v>100000</v>
      </c>
      <c r="J3220" s="168">
        <f>SUM(J3221)</f>
        <v>10000</v>
      </c>
      <c r="K3220" s="168">
        <f>SUM(K3221)</f>
        <v>70000</v>
      </c>
      <c r="L3220" s="168">
        <f>SUM(L3221)</f>
        <v>20000</v>
      </c>
      <c r="M3220" s="168">
        <f>SUM(M3221)</f>
        <v>0</v>
      </c>
      <c r="N3220" s="168">
        <f t="shared" si="1523"/>
        <v>0</v>
      </c>
      <c r="O3220" s="168">
        <f>SUM(O3221)</f>
        <v>0</v>
      </c>
      <c r="P3220" s="168">
        <f>SUM(P3221)</f>
        <v>0</v>
      </c>
      <c r="Q3220" s="168">
        <f>SUM(Q3221)</f>
        <v>0</v>
      </c>
      <c r="R3220" s="168">
        <f>SUM(R3221)</f>
        <v>0</v>
      </c>
      <c r="S3220" s="168">
        <f t="shared" si="1524"/>
        <v>0</v>
      </c>
      <c r="T3220" s="168">
        <f>SUM(T3221)</f>
        <v>0</v>
      </c>
      <c r="U3220" s="168">
        <f>SUM(U3221)</f>
        <v>0</v>
      </c>
      <c r="V3220" s="168">
        <f>SUM(V3221)</f>
        <v>0</v>
      </c>
      <c r="W3220" s="168">
        <f>SUM(W3221)</f>
        <v>0</v>
      </c>
    </row>
    <row r="3221" spans="2:23" ht="16.5" thickTop="1" thickBot="1">
      <c r="B3221" s="164" t="s">
        <v>124</v>
      </c>
      <c r="C3221" s="172" t="s">
        <v>98</v>
      </c>
      <c r="D3221" s="168">
        <f t="shared" si="1520"/>
        <v>100000</v>
      </c>
      <c r="E3221" s="168">
        <f t="shared" si="1521"/>
        <v>10000</v>
      </c>
      <c r="F3221" s="168">
        <f t="shared" si="1521"/>
        <v>70000</v>
      </c>
      <c r="G3221" s="168">
        <f t="shared" si="1521"/>
        <v>20000</v>
      </c>
      <c r="H3221" s="168">
        <f t="shared" si="1521"/>
        <v>0</v>
      </c>
      <c r="I3221" s="168">
        <f t="shared" si="1522"/>
        <v>100000</v>
      </c>
      <c r="J3221" s="168">
        <v>10000</v>
      </c>
      <c r="K3221" s="168">
        <v>70000</v>
      </c>
      <c r="L3221" s="168">
        <v>20000</v>
      </c>
      <c r="M3221" s="168">
        <v>0</v>
      </c>
      <c r="N3221" s="168">
        <f t="shared" si="1523"/>
        <v>0</v>
      </c>
      <c r="O3221" s="168">
        <v>0</v>
      </c>
      <c r="P3221" s="168">
        <v>0</v>
      </c>
      <c r="Q3221" s="168">
        <v>0</v>
      </c>
      <c r="R3221" s="168">
        <v>0</v>
      </c>
      <c r="S3221" s="168">
        <f t="shared" si="1524"/>
        <v>0</v>
      </c>
      <c r="T3221" s="168">
        <v>0</v>
      </c>
      <c r="U3221" s="168">
        <v>0</v>
      </c>
      <c r="V3221" s="168">
        <v>0</v>
      </c>
      <c r="W3221" s="168">
        <v>0</v>
      </c>
    </row>
    <row r="3222" spans="2:23" ht="16.5" thickTop="1" thickBot="1">
      <c r="B3222" s="164" t="s">
        <v>124</v>
      </c>
      <c r="C3222" s="171" t="s">
        <v>121</v>
      </c>
      <c r="D3222" s="168">
        <f t="shared" si="1520"/>
        <v>100000</v>
      </c>
      <c r="E3222" s="168">
        <f t="shared" si="1521"/>
        <v>0</v>
      </c>
      <c r="F3222" s="168">
        <f t="shared" si="1521"/>
        <v>100000</v>
      </c>
      <c r="G3222" s="168">
        <f t="shared" si="1521"/>
        <v>0</v>
      </c>
      <c r="H3222" s="168">
        <f t="shared" si="1521"/>
        <v>0</v>
      </c>
      <c r="I3222" s="168">
        <f t="shared" si="1522"/>
        <v>100000</v>
      </c>
      <c r="J3222" s="168">
        <v>0</v>
      </c>
      <c r="K3222" s="168">
        <v>100000</v>
      </c>
      <c r="L3222" s="168">
        <v>0</v>
      </c>
      <c r="M3222" s="168">
        <v>0</v>
      </c>
      <c r="N3222" s="168">
        <f t="shared" si="1523"/>
        <v>0</v>
      </c>
      <c r="O3222" s="168">
        <v>0</v>
      </c>
      <c r="P3222" s="168">
        <v>0</v>
      </c>
      <c r="Q3222" s="168">
        <v>0</v>
      </c>
      <c r="R3222" s="168">
        <v>0</v>
      </c>
      <c r="S3222" s="168">
        <f t="shared" si="1524"/>
        <v>0</v>
      </c>
      <c r="T3222" s="168">
        <v>0</v>
      </c>
      <c r="U3222" s="168">
        <v>0</v>
      </c>
      <c r="V3222" s="168">
        <v>0</v>
      </c>
      <c r="W3222" s="168">
        <v>0</v>
      </c>
    </row>
    <row r="3223" spans="2:23" ht="16.5" thickTop="1" thickBot="1">
      <c r="B3223" s="164" t="s">
        <v>1123</v>
      </c>
      <c r="C3223" s="170" t="s">
        <v>1124</v>
      </c>
      <c r="D3223" s="168">
        <f t="shared" si="1520"/>
        <v>138400000</v>
      </c>
      <c r="E3223" s="168">
        <f t="shared" si="1521"/>
        <v>30000000</v>
      </c>
      <c r="F3223" s="168">
        <f t="shared" si="1521"/>
        <v>5000</v>
      </c>
      <c r="G3223" s="168">
        <f t="shared" si="1521"/>
        <v>48250000</v>
      </c>
      <c r="H3223" s="168">
        <f t="shared" si="1521"/>
        <v>60145000</v>
      </c>
      <c r="I3223" s="168">
        <f t="shared" si="1522"/>
        <v>138400000</v>
      </c>
      <c r="J3223" s="168">
        <f>SUM(J3224)</f>
        <v>30000000</v>
      </c>
      <c r="K3223" s="168">
        <f>SUM(K3224)</f>
        <v>5000</v>
      </c>
      <c r="L3223" s="168">
        <f>SUM(L3224)</f>
        <v>48250000</v>
      </c>
      <c r="M3223" s="168">
        <f>SUM(M3224)</f>
        <v>60145000</v>
      </c>
      <c r="N3223" s="168">
        <f t="shared" si="1523"/>
        <v>0</v>
      </c>
      <c r="O3223" s="168">
        <f>SUM(O3224)</f>
        <v>0</v>
      </c>
      <c r="P3223" s="168">
        <f>SUM(P3224)</f>
        <v>0</v>
      </c>
      <c r="Q3223" s="168">
        <f>SUM(Q3224)</f>
        <v>0</v>
      </c>
      <c r="R3223" s="168">
        <f>SUM(R3224)</f>
        <v>0</v>
      </c>
      <c r="S3223" s="168">
        <f t="shared" si="1524"/>
        <v>0</v>
      </c>
      <c r="T3223" s="168">
        <f>SUM(T3224)</f>
        <v>0</v>
      </c>
      <c r="U3223" s="168">
        <f>SUM(U3224)</f>
        <v>0</v>
      </c>
      <c r="V3223" s="168">
        <f>SUM(V3224)</f>
        <v>0</v>
      </c>
      <c r="W3223" s="168">
        <f>SUM(W3224)</f>
        <v>0</v>
      </c>
    </row>
    <row r="3224" spans="2:23" ht="16.5" thickTop="1" thickBot="1">
      <c r="B3224" s="164" t="s">
        <v>124</v>
      </c>
      <c r="C3224" s="171" t="s">
        <v>96</v>
      </c>
      <c r="D3224" s="168">
        <f t="shared" si="1520"/>
        <v>138400000</v>
      </c>
      <c r="E3224" s="168">
        <f t="shared" si="1521"/>
        <v>30000000</v>
      </c>
      <c r="F3224" s="168">
        <f t="shared" si="1521"/>
        <v>5000</v>
      </c>
      <c r="G3224" s="168">
        <f t="shared" si="1521"/>
        <v>48250000</v>
      </c>
      <c r="H3224" s="168">
        <f t="shared" si="1521"/>
        <v>60145000</v>
      </c>
      <c r="I3224" s="168">
        <f t="shared" si="1522"/>
        <v>138400000</v>
      </c>
      <c r="J3224" s="168">
        <f>SUM(J3225:J3226)</f>
        <v>30000000</v>
      </c>
      <c r="K3224" s="168">
        <f>SUM(K3225:K3226)</f>
        <v>5000</v>
      </c>
      <c r="L3224" s="168">
        <f>SUM(L3225:L3226)</f>
        <v>48250000</v>
      </c>
      <c r="M3224" s="168">
        <f>SUM(M3225:M3226)</f>
        <v>60145000</v>
      </c>
      <c r="N3224" s="168">
        <f t="shared" si="1523"/>
        <v>0</v>
      </c>
      <c r="O3224" s="168">
        <f>SUM(O3225:O3226)</f>
        <v>0</v>
      </c>
      <c r="P3224" s="168">
        <f>SUM(P3225:P3226)</f>
        <v>0</v>
      </c>
      <c r="Q3224" s="168">
        <f>SUM(Q3225:Q3226)</f>
        <v>0</v>
      </c>
      <c r="R3224" s="168">
        <f>SUM(R3225:R3226)</f>
        <v>0</v>
      </c>
      <c r="S3224" s="168">
        <f t="shared" si="1524"/>
        <v>0</v>
      </c>
      <c r="T3224" s="168">
        <f>SUM(T3225:T3226)</f>
        <v>0</v>
      </c>
      <c r="U3224" s="168">
        <f>SUM(U3225:U3226)</f>
        <v>0</v>
      </c>
      <c r="V3224" s="168">
        <f>SUM(V3225:V3226)</f>
        <v>0</v>
      </c>
      <c r="W3224" s="168">
        <f>SUM(W3225:W3226)</f>
        <v>0</v>
      </c>
    </row>
    <row r="3225" spans="2:23" ht="16.5" thickTop="1" thickBot="1">
      <c r="B3225" s="164" t="s">
        <v>124</v>
      </c>
      <c r="C3225" s="172" t="s">
        <v>98</v>
      </c>
      <c r="D3225" s="168">
        <f t="shared" si="1520"/>
        <v>400000</v>
      </c>
      <c r="E3225" s="168">
        <f t="shared" si="1521"/>
        <v>0</v>
      </c>
      <c r="F3225" s="168">
        <f t="shared" si="1521"/>
        <v>5000</v>
      </c>
      <c r="G3225" s="168">
        <f t="shared" si="1521"/>
        <v>250000</v>
      </c>
      <c r="H3225" s="168">
        <f t="shared" si="1521"/>
        <v>145000</v>
      </c>
      <c r="I3225" s="168">
        <f t="shared" si="1522"/>
        <v>400000</v>
      </c>
      <c r="J3225" s="168">
        <v>0</v>
      </c>
      <c r="K3225" s="168">
        <v>5000</v>
      </c>
      <c r="L3225" s="168">
        <v>250000</v>
      </c>
      <c r="M3225" s="168">
        <v>145000</v>
      </c>
      <c r="N3225" s="168">
        <f t="shared" si="1523"/>
        <v>0</v>
      </c>
      <c r="O3225" s="168">
        <v>0</v>
      </c>
      <c r="P3225" s="168">
        <v>0</v>
      </c>
      <c r="Q3225" s="168">
        <v>0</v>
      </c>
      <c r="R3225" s="168">
        <v>0</v>
      </c>
      <c r="S3225" s="168">
        <f t="shared" si="1524"/>
        <v>0</v>
      </c>
      <c r="T3225" s="168">
        <v>0</v>
      </c>
      <c r="U3225" s="168">
        <v>0</v>
      </c>
      <c r="V3225" s="168">
        <v>0</v>
      </c>
      <c r="W3225" s="168">
        <v>0</v>
      </c>
    </row>
    <row r="3226" spans="2:23" ht="16.5" thickTop="1" thickBot="1">
      <c r="B3226" s="164" t="s">
        <v>124</v>
      </c>
      <c r="C3226" s="172" t="s">
        <v>100</v>
      </c>
      <c r="D3226" s="168">
        <f t="shared" si="1520"/>
        <v>138000000</v>
      </c>
      <c r="E3226" s="168">
        <f t="shared" si="1521"/>
        <v>30000000</v>
      </c>
      <c r="F3226" s="168">
        <f t="shared" si="1521"/>
        <v>0</v>
      </c>
      <c r="G3226" s="168">
        <f t="shared" si="1521"/>
        <v>48000000</v>
      </c>
      <c r="H3226" s="168">
        <f t="shared" si="1521"/>
        <v>60000000</v>
      </c>
      <c r="I3226" s="168">
        <f t="shared" si="1522"/>
        <v>138000000</v>
      </c>
      <c r="J3226" s="168">
        <f>SUM(J3227)</f>
        <v>30000000</v>
      </c>
      <c r="K3226" s="168">
        <f>SUM(K3227)</f>
        <v>0</v>
      </c>
      <c r="L3226" s="168">
        <f>SUM(L3227)</f>
        <v>48000000</v>
      </c>
      <c r="M3226" s="168">
        <f>SUM(M3227)</f>
        <v>60000000</v>
      </c>
      <c r="N3226" s="168">
        <f t="shared" si="1523"/>
        <v>0</v>
      </c>
      <c r="O3226" s="168">
        <f>SUM(O3227)</f>
        <v>0</v>
      </c>
      <c r="P3226" s="168">
        <f>SUM(P3227)</f>
        <v>0</v>
      </c>
      <c r="Q3226" s="168">
        <f>SUM(Q3227)</f>
        <v>0</v>
      </c>
      <c r="R3226" s="168">
        <f>SUM(R3227)</f>
        <v>0</v>
      </c>
      <c r="S3226" s="168">
        <f t="shared" si="1524"/>
        <v>0</v>
      </c>
      <c r="T3226" s="168">
        <f>SUM(T3227)</f>
        <v>0</v>
      </c>
      <c r="U3226" s="168">
        <f>SUM(U3227)</f>
        <v>0</v>
      </c>
      <c r="V3226" s="168">
        <f>SUM(V3227)</f>
        <v>0</v>
      </c>
      <c r="W3226" s="168">
        <f>SUM(W3227)</f>
        <v>0</v>
      </c>
    </row>
    <row r="3227" spans="2:23" ht="16.5" thickTop="1" thickBot="1">
      <c r="B3227" s="164" t="s">
        <v>124</v>
      </c>
      <c r="C3227" s="173" t="s">
        <v>136</v>
      </c>
      <c r="D3227" s="168">
        <f t="shared" si="1520"/>
        <v>138000000</v>
      </c>
      <c r="E3227" s="168">
        <f t="shared" si="1521"/>
        <v>30000000</v>
      </c>
      <c r="F3227" s="168">
        <f t="shared" si="1521"/>
        <v>0</v>
      </c>
      <c r="G3227" s="168">
        <f t="shared" si="1521"/>
        <v>48000000</v>
      </c>
      <c r="H3227" s="168">
        <f t="shared" si="1521"/>
        <v>60000000</v>
      </c>
      <c r="I3227" s="168">
        <f t="shared" si="1522"/>
        <v>138000000</v>
      </c>
      <c r="J3227" s="168">
        <v>30000000</v>
      </c>
      <c r="K3227" s="168">
        <v>0</v>
      </c>
      <c r="L3227" s="168">
        <v>48000000</v>
      </c>
      <c r="M3227" s="168">
        <v>60000000</v>
      </c>
      <c r="N3227" s="168">
        <f t="shared" si="1523"/>
        <v>0</v>
      </c>
      <c r="O3227" s="168">
        <v>0</v>
      </c>
      <c r="P3227" s="168">
        <v>0</v>
      </c>
      <c r="Q3227" s="168">
        <v>0</v>
      </c>
      <c r="R3227" s="168">
        <v>0</v>
      </c>
      <c r="S3227" s="168">
        <f t="shared" si="1524"/>
        <v>0</v>
      </c>
      <c r="T3227" s="168">
        <v>0</v>
      </c>
      <c r="U3227" s="168">
        <v>0</v>
      </c>
      <c r="V3227" s="168">
        <v>0</v>
      </c>
      <c r="W3227" s="168">
        <v>0</v>
      </c>
    </row>
    <row r="3228" spans="2:23" ht="46.5" thickTop="1" thickBot="1">
      <c r="B3228" s="164" t="s">
        <v>1125</v>
      </c>
      <c r="C3228" s="170" t="s">
        <v>1126</v>
      </c>
      <c r="D3228" s="168">
        <f t="shared" si="1520"/>
        <v>100000</v>
      </c>
      <c r="E3228" s="168">
        <f t="shared" si="1521"/>
        <v>5000</v>
      </c>
      <c r="F3228" s="168">
        <f t="shared" si="1521"/>
        <v>40000</v>
      </c>
      <c r="G3228" s="168">
        <f t="shared" si="1521"/>
        <v>30000</v>
      </c>
      <c r="H3228" s="168">
        <f t="shared" si="1521"/>
        <v>25000</v>
      </c>
      <c r="I3228" s="168">
        <f t="shared" si="1522"/>
        <v>100000</v>
      </c>
      <c r="J3228" s="168">
        <f t="shared" ref="J3228:M3229" si="1525">SUM(J3229)</f>
        <v>5000</v>
      </c>
      <c r="K3228" s="168">
        <f t="shared" si="1525"/>
        <v>40000</v>
      </c>
      <c r="L3228" s="168">
        <f t="shared" si="1525"/>
        <v>30000</v>
      </c>
      <c r="M3228" s="168">
        <f t="shared" si="1525"/>
        <v>25000</v>
      </c>
      <c r="N3228" s="168">
        <f t="shared" si="1523"/>
        <v>0</v>
      </c>
      <c r="O3228" s="168">
        <f t="shared" ref="O3228:R3229" si="1526">SUM(O3229)</f>
        <v>0</v>
      </c>
      <c r="P3228" s="168">
        <f t="shared" si="1526"/>
        <v>0</v>
      </c>
      <c r="Q3228" s="168">
        <f t="shared" si="1526"/>
        <v>0</v>
      </c>
      <c r="R3228" s="168">
        <f t="shared" si="1526"/>
        <v>0</v>
      </c>
      <c r="S3228" s="168">
        <f t="shared" si="1524"/>
        <v>0</v>
      </c>
      <c r="T3228" s="168">
        <f t="shared" ref="T3228:W3229" si="1527">SUM(T3229)</f>
        <v>0</v>
      </c>
      <c r="U3228" s="168">
        <f t="shared" si="1527"/>
        <v>0</v>
      </c>
      <c r="V3228" s="168">
        <f t="shared" si="1527"/>
        <v>0</v>
      </c>
      <c r="W3228" s="168">
        <f t="shared" si="1527"/>
        <v>0</v>
      </c>
    </row>
    <row r="3229" spans="2:23" ht="16.5" thickTop="1" thickBot="1">
      <c r="B3229" s="164" t="s">
        <v>124</v>
      </c>
      <c r="C3229" s="171" t="s">
        <v>96</v>
      </c>
      <c r="D3229" s="168">
        <f t="shared" si="1520"/>
        <v>100000</v>
      </c>
      <c r="E3229" s="168">
        <f t="shared" si="1521"/>
        <v>5000</v>
      </c>
      <c r="F3229" s="168">
        <f t="shared" si="1521"/>
        <v>40000</v>
      </c>
      <c r="G3229" s="168">
        <f t="shared" si="1521"/>
        <v>30000</v>
      </c>
      <c r="H3229" s="168">
        <f t="shared" si="1521"/>
        <v>25000</v>
      </c>
      <c r="I3229" s="168">
        <f t="shared" si="1522"/>
        <v>100000</v>
      </c>
      <c r="J3229" s="168">
        <f t="shared" si="1525"/>
        <v>5000</v>
      </c>
      <c r="K3229" s="168">
        <f t="shared" si="1525"/>
        <v>40000</v>
      </c>
      <c r="L3229" s="168">
        <f t="shared" si="1525"/>
        <v>30000</v>
      </c>
      <c r="M3229" s="168">
        <f t="shared" si="1525"/>
        <v>25000</v>
      </c>
      <c r="N3229" s="168">
        <f t="shared" si="1523"/>
        <v>0</v>
      </c>
      <c r="O3229" s="168">
        <f t="shared" si="1526"/>
        <v>0</v>
      </c>
      <c r="P3229" s="168">
        <f t="shared" si="1526"/>
        <v>0</v>
      </c>
      <c r="Q3229" s="168">
        <f t="shared" si="1526"/>
        <v>0</v>
      </c>
      <c r="R3229" s="168">
        <f t="shared" si="1526"/>
        <v>0</v>
      </c>
      <c r="S3229" s="168">
        <f t="shared" si="1524"/>
        <v>0</v>
      </c>
      <c r="T3229" s="168">
        <f t="shared" si="1527"/>
        <v>0</v>
      </c>
      <c r="U3229" s="168">
        <f t="shared" si="1527"/>
        <v>0</v>
      </c>
      <c r="V3229" s="168">
        <f t="shared" si="1527"/>
        <v>0</v>
      </c>
      <c r="W3229" s="168">
        <f t="shared" si="1527"/>
        <v>0</v>
      </c>
    </row>
    <row r="3230" spans="2:23" ht="16.5" thickTop="1" thickBot="1">
      <c r="B3230" s="164" t="s">
        <v>124</v>
      </c>
      <c r="C3230" s="172" t="s">
        <v>98</v>
      </c>
      <c r="D3230" s="168">
        <f t="shared" si="1520"/>
        <v>100000</v>
      </c>
      <c r="E3230" s="168">
        <f t="shared" si="1521"/>
        <v>5000</v>
      </c>
      <c r="F3230" s="168">
        <f t="shared" si="1521"/>
        <v>40000</v>
      </c>
      <c r="G3230" s="168">
        <f t="shared" si="1521"/>
        <v>30000</v>
      </c>
      <c r="H3230" s="168">
        <f t="shared" si="1521"/>
        <v>25000</v>
      </c>
      <c r="I3230" s="168">
        <f t="shared" si="1522"/>
        <v>100000</v>
      </c>
      <c r="J3230" s="168">
        <v>5000</v>
      </c>
      <c r="K3230" s="168">
        <v>40000</v>
      </c>
      <c r="L3230" s="168">
        <v>30000</v>
      </c>
      <c r="M3230" s="168">
        <v>25000</v>
      </c>
      <c r="N3230" s="168">
        <f t="shared" si="1523"/>
        <v>0</v>
      </c>
      <c r="O3230" s="168">
        <v>0</v>
      </c>
      <c r="P3230" s="168">
        <v>0</v>
      </c>
      <c r="Q3230" s="168">
        <v>0</v>
      </c>
      <c r="R3230" s="168">
        <v>0</v>
      </c>
      <c r="S3230" s="168">
        <f t="shared" si="1524"/>
        <v>0</v>
      </c>
      <c r="T3230" s="168">
        <v>0</v>
      </c>
      <c r="U3230" s="168">
        <v>0</v>
      </c>
      <c r="V3230" s="168">
        <v>0</v>
      </c>
      <c r="W3230" s="168">
        <v>0</v>
      </c>
    </row>
    <row r="3231" spans="2:23" ht="31.5" thickTop="1" thickBot="1">
      <c r="B3231" s="164" t="s">
        <v>1127</v>
      </c>
      <c r="C3231" s="169" t="s">
        <v>1128</v>
      </c>
      <c r="D3231" s="168">
        <f t="shared" si="1520"/>
        <v>5850000</v>
      </c>
      <c r="E3231" s="168">
        <f t="shared" si="1521"/>
        <v>1246000</v>
      </c>
      <c r="F3231" s="168">
        <f t="shared" si="1521"/>
        <v>1947000</v>
      </c>
      <c r="G3231" s="168">
        <f t="shared" si="1521"/>
        <v>1457000</v>
      </c>
      <c r="H3231" s="168">
        <f t="shared" si="1521"/>
        <v>1200000</v>
      </c>
      <c r="I3231" s="168">
        <f t="shared" si="1522"/>
        <v>5850000</v>
      </c>
      <c r="J3231" s="168">
        <f t="shared" ref="J3231:M3232" si="1528">SUM(J3242,J3253,J3257,J3261,J3265)</f>
        <v>1246000</v>
      </c>
      <c r="K3231" s="168">
        <f t="shared" si="1528"/>
        <v>1947000</v>
      </c>
      <c r="L3231" s="168">
        <f t="shared" si="1528"/>
        <v>1457000</v>
      </c>
      <c r="M3231" s="168">
        <f t="shared" si="1528"/>
        <v>1200000</v>
      </c>
      <c r="N3231" s="168">
        <f t="shared" si="1523"/>
        <v>0</v>
      </c>
      <c r="O3231" s="168">
        <f t="shared" ref="O3231:R3232" si="1529">SUM(O3242,O3253,O3257,O3261,O3265)</f>
        <v>0</v>
      </c>
      <c r="P3231" s="168">
        <f t="shared" si="1529"/>
        <v>0</v>
      </c>
      <c r="Q3231" s="168">
        <f t="shared" si="1529"/>
        <v>0</v>
      </c>
      <c r="R3231" s="168">
        <f t="shared" si="1529"/>
        <v>0</v>
      </c>
      <c r="S3231" s="168">
        <f t="shared" si="1524"/>
        <v>0</v>
      </c>
      <c r="T3231" s="168">
        <f t="shared" ref="T3231:W3232" si="1530">SUM(T3242,T3253,T3257,T3261,T3265)</f>
        <v>0</v>
      </c>
      <c r="U3231" s="168">
        <f t="shared" si="1530"/>
        <v>0</v>
      </c>
      <c r="V3231" s="168">
        <f t="shared" si="1530"/>
        <v>0</v>
      </c>
      <c r="W3231" s="168">
        <f t="shared" si="1530"/>
        <v>0</v>
      </c>
    </row>
    <row r="3232" spans="2:23" ht="16.5" thickTop="1" thickBot="1">
      <c r="B3232" s="164" t="s">
        <v>124</v>
      </c>
      <c r="C3232" s="170" t="s">
        <v>96</v>
      </c>
      <c r="D3232" s="168">
        <f t="shared" si="1520"/>
        <v>4468000</v>
      </c>
      <c r="E3232" s="168">
        <f t="shared" si="1521"/>
        <v>1246000</v>
      </c>
      <c r="F3232" s="168">
        <f t="shared" si="1521"/>
        <v>1190000</v>
      </c>
      <c r="G3232" s="168">
        <f t="shared" si="1521"/>
        <v>1032000</v>
      </c>
      <c r="H3232" s="168">
        <f t="shared" si="1521"/>
        <v>1000000</v>
      </c>
      <c r="I3232" s="168">
        <f t="shared" si="1522"/>
        <v>4468000</v>
      </c>
      <c r="J3232" s="168">
        <f t="shared" si="1528"/>
        <v>1246000</v>
      </c>
      <c r="K3232" s="168">
        <f t="shared" si="1528"/>
        <v>1190000</v>
      </c>
      <c r="L3232" s="168">
        <f t="shared" si="1528"/>
        <v>1032000</v>
      </c>
      <c r="M3232" s="168">
        <f t="shared" si="1528"/>
        <v>1000000</v>
      </c>
      <c r="N3232" s="168">
        <f t="shared" si="1523"/>
        <v>0</v>
      </c>
      <c r="O3232" s="168">
        <f t="shared" si="1529"/>
        <v>0</v>
      </c>
      <c r="P3232" s="168">
        <f t="shared" si="1529"/>
        <v>0</v>
      </c>
      <c r="Q3232" s="168">
        <f t="shared" si="1529"/>
        <v>0</v>
      </c>
      <c r="R3232" s="168">
        <f t="shared" si="1529"/>
        <v>0</v>
      </c>
      <c r="S3232" s="168">
        <f t="shared" si="1524"/>
        <v>0</v>
      </c>
      <c r="T3232" s="168">
        <f t="shared" si="1530"/>
        <v>0</v>
      </c>
      <c r="U3232" s="168">
        <f t="shared" si="1530"/>
        <v>0</v>
      </c>
      <c r="V3232" s="168">
        <f t="shared" si="1530"/>
        <v>0</v>
      </c>
      <c r="W3232" s="168">
        <f t="shared" si="1530"/>
        <v>0</v>
      </c>
    </row>
    <row r="3233" spans="2:23" ht="16.5" thickTop="1" thickBot="1">
      <c r="B3233" s="164" t="s">
        <v>124</v>
      </c>
      <c r="C3233" s="171" t="s">
        <v>97</v>
      </c>
      <c r="D3233" s="168">
        <f t="shared" si="1520"/>
        <v>1785000</v>
      </c>
      <c r="E3233" s="168">
        <f t="shared" si="1521"/>
        <v>447000</v>
      </c>
      <c r="F3233" s="168">
        <f t="shared" si="1521"/>
        <v>446000</v>
      </c>
      <c r="G3233" s="168">
        <f t="shared" si="1521"/>
        <v>446000</v>
      </c>
      <c r="H3233" s="168">
        <f t="shared" si="1521"/>
        <v>446000</v>
      </c>
      <c r="I3233" s="168">
        <f t="shared" si="1522"/>
        <v>1785000</v>
      </c>
      <c r="J3233" s="168">
        <f>SUM(J3244)</f>
        <v>447000</v>
      </c>
      <c r="K3233" s="168">
        <f>SUM(K3244)</f>
        <v>446000</v>
      </c>
      <c r="L3233" s="168">
        <f>SUM(L3244)</f>
        <v>446000</v>
      </c>
      <c r="M3233" s="168">
        <f>SUM(M3244)</f>
        <v>446000</v>
      </c>
      <c r="N3233" s="168">
        <f t="shared" si="1523"/>
        <v>0</v>
      </c>
      <c r="O3233" s="168">
        <f>SUM(O3244)</f>
        <v>0</v>
      </c>
      <c r="P3233" s="168">
        <f>SUM(P3244)</f>
        <v>0</v>
      </c>
      <c r="Q3233" s="168">
        <f>SUM(Q3244)</f>
        <v>0</v>
      </c>
      <c r="R3233" s="168">
        <f>SUM(R3244)</f>
        <v>0</v>
      </c>
      <c r="S3233" s="168">
        <f t="shared" si="1524"/>
        <v>0</v>
      </c>
      <c r="T3233" s="168">
        <f>SUM(T3244)</f>
        <v>0</v>
      </c>
      <c r="U3233" s="168">
        <f>SUM(U3244)</f>
        <v>0</v>
      </c>
      <c r="V3233" s="168">
        <f>SUM(V3244)</f>
        <v>0</v>
      </c>
      <c r="W3233" s="168">
        <f>SUM(W3244)</f>
        <v>0</v>
      </c>
    </row>
    <row r="3234" spans="2:23" ht="16.5" thickTop="1" thickBot="1">
      <c r="B3234" s="164" t="s">
        <v>124</v>
      </c>
      <c r="C3234" s="171" t="s">
        <v>98</v>
      </c>
      <c r="D3234" s="168">
        <f t="shared" si="1520"/>
        <v>2588000</v>
      </c>
      <c r="E3234" s="168">
        <f t="shared" si="1521"/>
        <v>770000</v>
      </c>
      <c r="F3234" s="168">
        <f t="shared" si="1521"/>
        <v>720000</v>
      </c>
      <c r="G3234" s="168">
        <f t="shared" si="1521"/>
        <v>562000</v>
      </c>
      <c r="H3234" s="168">
        <f t="shared" si="1521"/>
        <v>536000</v>
      </c>
      <c r="I3234" s="168">
        <f t="shared" si="1522"/>
        <v>2588000</v>
      </c>
      <c r="J3234" s="168">
        <f>SUM(J3245,J3255,J3259,J3263,J3267)</f>
        <v>770000</v>
      </c>
      <c r="K3234" s="168">
        <f>SUM(K3245,K3255,K3259,K3263,K3267)</f>
        <v>720000</v>
      </c>
      <c r="L3234" s="168">
        <f>SUM(L3245,L3255,L3259,L3263,L3267)</f>
        <v>562000</v>
      </c>
      <c r="M3234" s="168">
        <f>SUM(M3245,M3255,M3259,M3263,M3267)</f>
        <v>536000</v>
      </c>
      <c r="N3234" s="168">
        <f t="shared" si="1523"/>
        <v>0</v>
      </c>
      <c r="O3234" s="168">
        <f>SUM(O3245,O3255,O3259,O3263,O3267)</f>
        <v>0</v>
      </c>
      <c r="P3234" s="168">
        <f>SUM(P3245,P3255,P3259,P3263,P3267)</f>
        <v>0</v>
      </c>
      <c r="Q3234" s="168">
        <f>SUM(Q3245,Q3255,Q3259,Q3263,Q3267)</f>
        <v>0</v>
      </c>
      <c r="R3234" s="168">
        <f>SUM(R3245,R3255,R3259,R3263,R3267)</f>
        <v>0</v>
      </c>
      <c r="S3234" s="168">
        <f t="shared" si="1524"/>
        <v>0</v>
      </c>
      <c r="T3234" s="168">
        <f>SUM(T3245,T3255,T3259,T3263,T3267)</f>
        <v>0</v>
      </c>
      <c r="U3234" s="168">
        <f>SUM(U3245,U3255,U3259,U3263,U3267)</f>
        <v>0</v>
      </c>
      <c r="V3234" s="168">
        <f>SUM(V3245,V3255,V3259,V3263,V3267)</f>
        <v>0</v>
      </c>
      <c r="W3234" s="168">
        <f>SUM(W3245,W3255,W3259,W3263,W3267)</f>
        <v>0</v>
      </c>
    </row>
    <row r="3235" spans="2:23" ht="16.5" thickTop="1" thickBot="1">
      <c r="B3235" s="164" t="s">
        <v>124</v>
      </c>
      <c r="C3235" s="171" t="s">
        <v>15</v>
      </c>
      <c r="D3235" s="168">
        <f t="shared" si="1520"/>
        <v>10000</v>
      </c>
      <c r="E3235" s="168">
        <f t="shared" si="1521"/>
        <v>10000</v>
      </c>
      <c r="F3235" s="168">
        <f t="shared" si="1521"/>
        <v>0</v>
      </c>
      <c r="G3235" s="168">
        <f t="shared" si="1521"/>
        <v>0</v>
      </c>
      <c r="H3235" s="168">
        <f t="shared" si="1521"/>
        <v>0</v>
      </c>
      <c r="I3235" s="168">
        <f t="shared" si="1522"/>
        <v>10000</v>
      </c>
      <c r="J3235" s="168">
        <f t="shared" ref="J3235:M3240" si="1531">SUM(J3246)</f>
        <v>10000</v>
      </c>
      <c r="K3235" s="168">
        <f t="shared" si="1531"/>
        <v>0</v>
      </c>
      <c r="L3235" s="168">
        <f t="shared" si="1531"/>
        <v>0</v>
      </c>
      <c r="M3235" s="168">
        <f t="shared" si="1531"/>
        <v>0</v>
      </c>
      <c r="N3235" s="168">
        <f t="shared" si="1523"/>
        <v>0</v>
      </c>
      <c r="O3235" s="168">
        <f t="shared" ref="O3235:R3240" si="1532">SUM(O3246)</f>
        <v>0</v>
      </c>
      <c r="P3235" s="168">
        <f t="shared" si="1532"/>
        <v>0</v>
      </c>
      <c r="Q3235" s="168">
        <f t="shared" si="1532"/>
        <v>0</v>
      </c>
      <c r="R3235" s="168">
        <f t="shared" si="1532"/>
        <v>0</v>
      </c>
      <c r="S3235" s="168">
        <f t="shared" si="1524"/>
        <v>0</v>
      </c>
      <c r="T3235" s="168">
        <f t="shared" ref="T3235:W3240" si="1533">SUM(T3246)</f>
        <v>0</v>
      </c>
      <c r="U3235" s="168">
        <f t="shared" si="1533"/>
        <v>0</v>
      </c>
      <c r="V3235" s="168">
        <f t="shared" si="1533"/>
        <v>0</v>
      </c>
      <c r="W3235" s="168">
        <f t="shared" si="1533"/>
        <v>0</v>
      </c>
    </row>
    <row r="3236" spans="2:23" ht="16.5" thickTop="1" thickBot="1">
      <c r="B3236" s="164" t="s">
        <v>124</v>
      </c>
      <c r="C3236" s="172" t="s">
        <v>139</v>
      </c>
      <c r="D3236" s="168">
        <f t="shared" si="1520"/>
        <v>10000</v>
      </c>
      <c r="E3236" s="168">
        <f t="shared" si="1521"/>
        <v>10000</v>
      </c>
      <c r="F3236" s="168">
        <f t="shared" si="1521"/>
        <v>0</v>
      </c>
      <c r="G3236" s="168">
        <f t="shared" si="1521"/>
        <v>0</v>
      </c>
      <c r="H3236" s="168">
        <f t="shared" si="1521"/>
        <v>0</v>
      </c>
      <c r="I3236" s="168">
        <f t="shared" si="1522"/>
        <v>10000</v>
      </c>
      <c r="J3236" s="168">
        <f t="shared" si="1531"/>
        <v>10000</v>
      </c>
      <c r="K3236" s="168">
        <f t="shared" si="1531"/>
        <v>0</v>
      </c>
      <c r="L3236" s="168">
        <f t="shared" si="1531"/>
        <v>0</v>
      </c>
      <c r="M3236" s="168">
        <f t="shared" si="1531"/>
        <v>0</v>
      </c>
      <c r="N3236" s="168">
        <f t="shared" si="1523"/>
        <v>0</v>
      </c>
      <c r="O3236" s="168">
        <f t="shared" si="1532"/>
        <v>0</v>
      </c>
      <c r="P3236" s="168">
        <f t="shared" si="1532"/>
        <v>0</v>
      </c>
      <c r="Q3236" s="168">
        <f t="shared" si="1532"/>
        <v>0</v>
      </c>
      <c r="R3236" s="168">
        <f t="shared" si="1532"/>
        <v>0</v>
      </c>
      <c r="S3236" s="168">
        <f t="shared" si="1524"/>
        <v>0</v>
      </c>
      <c r="T3236" s="168">
        <f t="shared" si="1533"/>
        <v>0</v>
      </c>
      <c r="U3236" s="168">
        <f t="shared" si="1533"/>
        <v>0</v>
      </c>
      <c r="V3236" s="168">
        <f t="shared" si="1533"/>
        <v>0</v>
      </c>
      <c r="W3236" s="168">
        <f t="shared" si="1533"/>
        <v>0</v>
      </c>
    </row>
    <row r="3237" spans="2:23" ht="16.5" thickTop="1" thickBot="1">
      <c r="B3237" s="164" t="s">
        <v>124</v>
      </c>
      <c r="C3237" s="173" t="s">
        <v>138</v>
      </c>
      <c r="D3237" s="168">
        <f t="shared" si="1520"/>
        <v>10000</v>
      </c>
      <c r="E3237" s="168">
        <f t="shared" si="1521"/>
        <v>10000</v>
      </c>
      <c r="F3237" s="168">
        <f t="shared" si="1521"/>
        <v>0</v>
      </c>
      <c r="G3237" s="168">
        <f t="shared" si="1521"/>
        <v>0</v>
      </c>
      <c r="H3237" s="168">
        <f t="shared" si="1521"/>
        <v>0</v>
      </c>
      <c r="I3237" s="168">
        <f t="shared" si="1522"/>
        <v>10000</v>
      </c>
      <c r="J3237" s="168">
        <f t="shared" si="1531"/>
        <v>10000</v>
      </c>
      <c r="K3237" s="168">
        <f t="shared" si="1531"/>
        <v>0</v>
      </c>
      <c r="L3237" s="168">
        <f t="shared" si="1531"/>
        <v>0</v>
      </c>
      <c r="M3237" s="168">
        <f t="shared" si="1531"/>
        <v>0</v>
      </c>
      <c r="N3237" s="168">
        <f t="shared" si="1523"/>
        <v>0</v>
      </c>
      <c r="O3237" s="168">
        <f t="shared" si="1532"/>
        <v>0</v>
      </c>
      <c r="P3237" s="168">
        <f t="shared" si="1532"/>
        <v>0</v>
      </c>
      <c r="Q3237" s="168">
        <f t="shared" si="1532"/>
        <v>0</v>
      </c>
      <c r="R3237" s="168">
        <f t="shared" si="1532"/>
        <v>0</v>
      </c>
      <c r="S3237" s="168">
        <f t="shared" si="1524"/>
        <v>0</v>
      </c>
      <c r="T3237" s="168">
        <f t="shared" si="1533"/>
        <v>0</v>
      </c>
      <c r="U3237" s="168">
        <f t="shared" si="1533"/>
        <v>0</v>
      </c>
      <c r="V3237" s="168">
        <f t="shared" si="1533"/>
        <v>0</v>
      </c>
      <c r="W3237" s="168">
        <f t="shared" si="1533"/>
        <v>0</v>
      </c>
    </row>
    <row r="3238" spans="2:23" ht="16.5" thickTop="1" thickBot="1">
      <c r="B3238" s="164" t="s">
        <v>124</v>
      </c>
      <c r="C3238" s="171" t="s">
        <v>101</v>
      </c>
      <c r="D3238" s="168">
        <f t="shared" si="1520"/>
        <v>70000</v>
      </c>
      <c r="E3238" s="168">
        <f t="shared" si="1521"/>
        <v>15000</v>
      </c>
      <c r="F3238" s="168">
        <f t="shared" si="1521"/>
        <v>20000</v>
      </c>
      <c r="G3238" s="168">
        <f t="shared" si="1521"/>
        <v>20000</v>
      </c>
      <c r="H3238" s="168">
        <f t="shared" si="1521"/>
        <v>15000</v>
      </c>
      <c r="I3238" s="168">
        <f t="shared" si="1522"/>
        <v>70000</v>
      </c>
      <c r="J3238" s="168">
        <f t="shared" si="1531"/>
        <v>15000</v>
      </c>
      <c r="K3238" s="168">
        <f t="shared" si="1531"/>
        <v>20000</v>
      </c>
      <c r="L3238" s="168">
        <f t="shared" si="1531"/>
        <v>20000</v>
      </c>
      <c r="M3238" s="168">
        <f t="shared" si="1531"/>
        <v>15000</v>
      </c>
      <c r="N3238" s="168">
        <f t="shared" si="1523"/>
        <v>0</v>
      </c>
      <c r="O3238" s="168">
        <f t="shared" si="1532"/>
        <v>0</v>
      </c>
      <c r="P3238" s="168">
        <f t="shared" si="1532"/>
        <v>0</v>
      </c>
      <c r="Q3238" s="168">
        <f t="shared" si="1532"/>
        <v>0</v>
      </c>
      <c r="R3238" s="168">
        <f t="shared" si="1532"/>
        <v>0</v>
      </c>
      <c r="S3238" s="168">
        <f t="shared" si="1524"/>
        <v>0</v>
      </c>
      <c r="T3238" s="168">
        <f t="shared" si="1533"/>
        <v>0</v>
      </c>
      <c r="U3238" s="168">
        <f t="shared" si="1533"/>
        <v>0</v>
      </c>
      <c r="V3238" s="168">
        <f t="shared" si="1533"/>
        <v>0</v>
      </c>
      <c r="W3238" s="168">
        <f t="shared" si="1533"/>
        <v>0</v>
      </c>
    </row>
    <row r="3239" spans="2:23" ht="16.5" thickTop="1" thickBot="1">
      <c r="B3239" s="164" t="s">
        <v>124</v>
      </c>
      <c r="C3239" s="171" t="s">
        <v>102</v>
      </c>
      <c r="D3239" s="168">
        <f t="shared" si="1520"/>
        <v>15000</v>
      </c>
      <c r="E3239" s="168">
        <f t="shared" si="1521"/>
        <v>4000</v>
      </c>
      <c r="F3239" s="168">
        <f t="shared" si="1521"/>
        <v>4000</v>
      </c>
      <c r="G3239" s="168">
        <f t="shared" si="1521"/>
        <v>4000</v>
      </c>
      <c r="H3239" s="168">
        <f t="shared" si="1521"/>
        <v>3000</v>
      </c>
      <c r="I3239" s="168">
        <f t="shared" si="1522"/>
        <v>15000</v>
      </c>
      <c r="J3239" s="168">
        <f t="shared" si="1531"/>
        <v>4000</v>
      </c>
      <c r="K3239" s="168">
        <f t="shared" si="1531"/>
        <v>4000</v>
      </c>
      <c r="L3239" s="168">
        <f t="shared" si="1531"/>
        <v>4000</v>
      </c>
      <c r="M3239" s="168">
        <f t="shared" si="1531"/>
        <v>3000</v>
      </c>
      <c r="N3239" s="168">
        <f t="shared" si="1523"/>
        <v>0</v>
      </c>
      <c r="O3239" s="168">
        <f t="shared" si="1532"/>
        <v>0</v>
      </c>
      <c r="P3239" s="168">
        <f t="shared" si="1532"/>
        <v>0</v>
      </c>
      <c r="Q3239" s="168">
        <f t="shared" si="1532"/>
        <v>0</v>
      </c>
      <c r="R3239" s="168">
        <f t="shared" si="1532"/>
        <v>0</v>
      </c>
      <c r="S3239" s="168">
        <f t="shared" si="1524"/>
        <v>0</v>
      </c>
      <c r="T3239" s="168">
        <f t="shared" si="1533"/>
        <v>0</v>
      </c>
      <c r="U3239" s="168">
        <f t="shared" si="1533"/>
        <v>0</v>
      </c>
      <c r="V3239" s="168">
        <f t="shared" si="1533"/>
        <v>0</v>
      </c>
      <c r="W3239" s="168">
        <f t="shared" si="1533"/>
        <v>0</v>
      </c>
    </row>
    <row r="3240" spans="2:23" ht="31.5" thickTop="1" thickBot="1">
      <c r="B3240" s="164" t="s">
        <v>124</v>
      </c>
      <c r="C3240" s="172" t="s">
        <v>156</v>
      </c>
      <c r="D3240" s="168">
        <f t="shared" si="1520"/>
        <v>15000</v>
      </c>
      <c r="E3240" s="168">
        <f t="shared" si="1521"/>
        <v>4000</v>
      </c>
      <c r="F3240" s="168">
        <f t="shared" si="1521"/>
        <v>4000</v>
      </c>
      <c r="G3240" s="168">
        <f t="shared" si="1521"/>
        <v>4000</v>
      </c>
      <c r="H3240" s="168">
        <f t="shared" si="1521"/>
        <v>3000</v>
      </c>
      <c r="I3240" s="168">
        <f t="shared" si="1522"/>
        <v>15000</v>
      </c>
      <c r="J3240" s="168">
        <f t="shared" si="1531"/>
        <v>4000</v>
      </c>
      <c r="K3240" s="168">
        <f t="shared" si="1531"/>
        <v>4000</v>
      </c>
      <c r="L3240" s="168">
        <f t="shared" si="1531"/>
        <v>4000</v>
      </c>
      <c r="M3240" s="168">
        <f t="shared" si="1531"/>
        <v>3000</v>
      </c>
      <c r="N3240" s="168">
        <f t="shared" si="1523"/>
        <v>0</v>
      </c>
      <c r="O3240" s="168">
        <f t="shared" si="1532"/>
        <v>0</v>
      </c>
      <c r="P3240" s="168">
        <f t="shared" si="1532"/>
        <v>0</v>
      </c>
      <c r="Q3240" s="168">
        <f t="shared" si="1532"/>
        <v>0</v>
      </c>
      <c r="R3240" s="168">
        <f t="shared" si="1532"/>
        <v>0</v>
      </c>
      <c r="S3240" s="168">
        <f t="shared" si="1524"/>
        <v>0</v>
      </c>
      <c r="T3240" s="168">
        <f t="shared" si="1533"/>
        <v>0</v>
      </c>
      <c r="U3240" s="168">
        <f t="shared" si="1533"/>
        <v>0</v>
      </c>
      <c r="V3240" s="168">
        <f t="shared" si="1533"/>
        <v>0</v>
      </c>
      <c r="W3240" s="168">
        <f t="shared" si="1533"/>
        <v>0</v>
      </c>
    </row>
    <row r="3241" spans="2:23" ht="16.5" thickTop="1" thickBot="1">
      <c r="B3241" s="164" t="s">
        <v>124</v>
      </c>
      <c r="C3241" s="170" t="s">
        <v>121</v>
      </c>
      <c r="D3241" s="168">
        <f t="shared" si="1520"/>
        <v>1382000</v>
      </c>
      <c r="E3241" s="168">
        <f t="shared" si="1521"/>
        <v>0</v>
      </c>
      <c r="F3241" s="168">
        <f t="shared" si="1521"/>
        <v>757000</v>
      </c>
      <c r="G3241" s="168">
        <f t="shared" si="1521"/>
        <v>425000</v>
      </c>
      <c r="H3241" s="168">
        <f t="shared" si="1521"/>
        <v>200000</v>
      </c>
      <c r="I3241" s="168">
        <f t="shared" si="1522"/>
        <v>1382000</v>
      </c>
      <c r="J3241" s="168">
        <f>SUM(J3252,J3256,J3260,J3264,J3268)</f>
        <v>0</v>
      </c>
      <c r="K3241" s="168">
        <f>SUM(K3252,K3256,K3260,K3264,K3268)</f>
        <v>757000</v>
      </c>
      <c r="L3241" s="168">
        <f>SUM(L3252,L3256,L3260,L3264,L3268)</f>
        <v>425000</v>
      </c>
      <c r="M3241" s="168">
        <f>SUM(M3252,M3256,M3260,M3264,M3268)</f>
        <v>200000</v>
      </c>
      <c r="N3241" s="168">
        <f t="shared" si="1523"/>
        <v>0</v>
      </c>
      <c r="O3241" s="168">
        <f>SUM(O3252,O3256,O3260,O3264,O3268)</f>
        <v>0</v>
      </c>
      <c r="P3241" s="168">
        <f>SUM(P3252,P3256,P3260,P3264,P3268)</f>
        <v>0</v>
      </c>
      <c r="Q3241" s="168">
        <f>SUM(Q3252,Q3256,Q3260,Q3264,Q3268)</f>
        <v>0</v>
      </c>
      <c r="R3241" s="168">
        <f>SUM(R3252,R3256,R3260,R3264,R3268)</f>
        <v>0</v>
      </c>
      <c r="S3241" s="168">
        <f t="shared" si="1524"/>
        <v>0</v>
      </c>
      <c r="T3241" s="168">
        <f>SUM(T3252,T3256,T3260,T3264,T3268)</f>
        <v>0</v>
      </c>
      <c r="U3241" s="168">
        <f>SUM(U3252,U3256,U3260,U3264,U3268)</f>
        <v>0</v>
      </c>
      <c r="V3241" s="168">
        <f>SUM(V3252,V3256,V3260,V3264,V3268)</f>
        <v>0</v>
      </c>
      <c r="W3241" s="168">
        <f>SUM(W3252,W3256,W3260,W3264,W3268)</f>
        <v>0</v>
      </c>
    </row>
    <row r="3242" spans="2:23" ht="31.5" thickTop="1" thickBot="1">
      <c r="B3242" s="164" t="s">
        <v>1129</v>
      </c>
      <c r="C3242" s="170" t="s">
        <v>1130</v>
      </c>
      <c r="D3242" s="168">
        <f t="shared" si="1520"/>
        <v>3000000</v>
      </c>
      <c r="E3242" s="168">
        <f t="shared" si="1521"/>
        <v>776000</v>
      </c>
      <c r="F3242" s="168">
        <f t="shared" si="1521"/>
        <v>770000</v>
      </c>
      <c r="G3242" s="168">
        <f t="shared" si="1521"/>
        <v>735000</v>
      </c>
      <c r="H3242" s="168">
        <f t="shared" si="1521"/>
        <v>719000</v>
      </c>
      <c r="I3242" s="168">
        <f t="shared" si="1522"/>
        <v>3000000</v>
      </c>
      <c r="J3242" s="168">
        <f>SUM(J3243,J3252)</f>
        <v>776000</v>
      </c>
      <c r="K3242" s="168">
        <f>SUM(K3243,K3252)</f>
        <v>770000</v>
      </c>
      <c r="L3242" s="168">
        <f>SUM(L3243,L3252)</f>
        <v>735000</v>
      </c>
      <c r="M3242" s="168">
        <f>SUM(M3243,M3252)</f>
        <v>719000</v>
      </c>
      <c r="N3242" s="168">
        <f t="shared" si="1523"/>
        <v>0</v>
      </c>
      <c r="O3242" s="168">
        <f>SUM(O3243,O3252)</f>
        <v>0</v>
      </c>
      <c r="P3242" s="168">
        <f>SUM(P3243,P3252)</f>
        <v>0</v>
      </c>
      <c r="Q3242" s="168">
        <f>SUM(Q3243,Q3252)</f>
        <v>0</v>
      </c>
      <c r="R3242" s="168">
        <f>SUM(R3243,R3252)</f>
        <v>0</v>
      </c>
      <c r="S3242" s="168">
        <f t="shared" si="1524"/>
        <v>0</v>
      </c>
      <c r="T3242" s="168">
        <f>SUM(T3243,T3252)</f>
        <v>0</v>
      </c>
      <c r="U3242" s="168">
        <f>SUM(U3243,U3252)</f>
        <v>0</v>
      </c>
      <c r="V3242" s="168">
        <f>SUM(V3243,V3252)</f>
        <v>0</v>
      </c>
      <c r="W3242" s="168">
        <f>SUM(W3243,W3252)</f>
        <v>0</v>
      </c>
    </row>
    <row r="3243" spans="2:23" ht="16.5" thickTop="1" thickBot="1">
      <c r="B3243" s="164" t="s">
        <v>124</v>
      </c>
      <c r="C3243" s="171" t="s">
        <v>96</v>
      </c>
      <c r="D3243" s="168">
        <f t="shared" si="1520"/>
        <v>2980000</v>
      </c>
      <c r="E3243" s="168">
        <f t="shared" si="1521"/>
        <v>776000</v>
      </c>
      <c r="F3243" s="168">
        <f t="shared" si="1521"/>
        <v>750000</v>
      </c>
      <c r="G3243" s="168">
        <f t="shared" si="1521"/>
        <v>735000</v>
      </c>
      <c r="H3243" s="168">
        <f t="shared" si="1521"/>
        <v>719000</v>
      </c>
      <c r="I3243" s="168">
        <f t="shared" si="1522"/>
        <v>2980000</v>
      </c>
      <c r="J3243" s="168">
        <f>SUM(J3244:J3246,J3249:J3250)</f>
        <v>776000</v>
      </c>
      <c r="K3243" s="168">
        <f>SUM(K3244:K3246,K3249:K3250)</f>
        <v>750000</v>
      </c>
      <c r="L3243" s="168">
        <f>SUM(L3244:L3246,L3249:L3250)</f>
        <v>735000</v>
      </c>
      <c r="M3243" s="168">
        <f>SUM(M3244:M3246,M3249:M3250)</f>
        <v>719000</v>
      </c>
      <c r="N3243" s="168">
        <f t="shared" si="1523"/>
        <v>0</v>
      </c>
      <c r="O3243" s="168">
        <f>SUM(O3244:O3246,O3249:O3250)</f>
        <v>0</v>
      </c>
      <c r="P3243" s="168">
        <f>SUM(P3244:P3246,P3249:P3250)</f>
        <v>0</v>
      </c>
      <c r="Q3243" s="168">
        <f>SUM(Q3244:Q3246,Q3249:Q3250)</f>
        <v>0</v>
      </c>
      <c r="R3243" s="168">
        <f>SUM(R3244:R3246,R3249:R3250)</f>
        <v>0</v>
      </c>
      <c r="S3243" s="168">
        <f t="shared" si="1524"/>
        <v>0</v>
      </c>
      <c r="T3243" s="168">
        <f>SUM(T3244:T3246,T3249:T3250)</f>
        <v>0</v>
      </c>
      <c r="U3243" s="168">
        <f>SUM(U3244:U3246,U3249:U3250)</f>
        <v>0</v>
      </c>
      <c r="V3243" s="168">
        <f>SUM(V3244:V3246,V3249:V3250)</f>
        <v>0</v>
      </c>
      <c r="W3243" s="168">
        <f>SUM(W3244:W3246,W3249:W3250)</f>
        <v>0</v>
      </c>
    </row>
    <row r="3244" spans="2:23" ht="16.5" thickTop="1" thickBot="1">
      <c r="B3244" s="164" t="s">
        <v>124</v>
      </c>
      <c r="C3244" s="172" t="s">
        <v>97</v>
      </c>
      <c r="D3244" s="168">
        <f t="shared" si="1520"/>
        <v>1785000</v>
      </c>
      <c r="E3244" s="168">
        <f t="shared" si="1521"/>
        <v>447000</v>
      </c>
      <c r="F3244" s="168">
        <f t="shared" si="1521"/>
        <v>446000</v>
      </c>
      <c r="G3244" s="168">
        <f t="shared" si="1521"/>
        <v>446000</v>
      </c>
      <c r="H3244" s="168">
        <f t="shared" si="1521"/>
        <v>446000</v>
      </c>
      <c r="I3244" s="168">
        <f t="shared" si="1522"/>
        <v>1785000</v>
      </c>
      <c r="J3244" s="168">
        <v>447000</v>
      </c>
      <c r="K3244" s="168">
        <v>446000</v>
      </c>
      <c r="L3244" s="168">
        <v>446000</v>
      </c>
      <c r="M3244" s="168">
        <v>446000</v>
      </c>
      <c r="N3244" s="168">
        <f t="shared" si="1523"/>
        <v>0</v>
      </c>
      <c r="O3244" s="168">
        <v>0</v>
      </c>
      <c r="P3244" s="168">
        <v>0</v>
      </c>
      <c r="Q3244" s="168">
        <v>0</v>
      </c>
      <c r="R3244" s="168">
        <v>0</v>
      </c>
      <c r="S3244" s="168">
        <f t="shared" si="1524"/>
        <v>0</v>
      </c>
      <c r="T3244" s="168">
        <v>0</v>
      </c>
      <c r="U3244" s="168">
        <v>0</v>
      </c>
      <c r="V3244" s="168">
        <v>0</v>
      </c>
      <c r="W3244" s="168">
        <v>0</v>
      </c>
    </row>
    <row r="3245" spans="2:23" ht="16.5" thickTop="1" thickBot="1">
      <c r="B3245" s="164" t="s">
        <v>124</v>
      </c>
      <c r="C3245" s="172" t="s">
        <v>98</v>
      </c>
      <c r="D3245" s="168">
        <f t="shared" si="1520"/>
        <v>1100000</v>
      </c>
      <c r="E3245" s="168">
        <f t="shared" si="1521"/>
        <v>300000</v>
      </c>
      <c r="F3245" s="168">
        <f t="shared" si="1521"/>
        <v>280000</v>
      </c>
      <c r="G3245" s="168">
        <f t="shared" si="1521"/>
        <v>265000</v>
      </c>
      <c r="H3245" s="168">
        <f t="shared" si="1521"/>
        <v>255000</v>
      </c>
      <c r="I3245" s="168">
        <f t="shared" si="1522"/>
        <v>1100000</v>
      </c>
      <c r="J3245" s="168">
        <v>300000</v>
      </c>
      <c r="K3245" s="168">
        <v>280000</v>
      </c>
      <c r="L3245" s="168">
        <v>265000</v>
      </c>
      <c r="M3245" s="168">
        <v>255000</v>
      </c>
      <c r="N3245" s="168">
        <f t="shared" si="1523"/>
        <v>0</v>
      </c>
      <c r="O3245" s="168">
        <v>0</v>
      </c>
      <c r="P3245" s="168">
        <v>0</v>
      </c>
      <c r="Q3245" s="168">
        <v>0</v>
      </c>
      <c r="R3245" s="168">
        <v>0</v>
      </c>
      <c r="S3245" s="168">
        <f t="shared" si="1524"/>
        <v>0</v>
      </c>
      <c r="T3245" s="168">
        <v>0</v>
      </c>
      <c r="U3245" s="168">
        <v>0</v>
      </c>
      <c r="V3245" s="168">
        <v>0</v>
      </c>
      <c r="W3245" s="168">
        <v>0</v>
      </c>
    </row>
    <row r="3246" spans="2:23" ht="16.5" thickTop="1" thickBot="1">
      <c r="B3246" s="164" t="s">
        <v>124</v>
      </c>
      <c r="C3246" s="172" t="s">
        <v>15</v>
      </c>
      <c r="D3246" s="168">
        <f t="shared" si="1520"/>
        <v>10000</v>
      </c>
      <c r="E3246" s="168">
        <f t="shared" si="1521"/>
        <v>10000</v>
      </c>
      <c r="F3246" s="168">
        <f t="shared" si="1521"/>
        <v>0</v>
      </c>
      <c r="G3246" s="168">
        <f t="shared" si="1521"/>
        <v>0</v>
      </c>
      <c r="H3246" s="168">
        <f t="shared" si="1521"/>
        <v>0</v>
      </c>
      <c r="I3246" s="168">
        <f t="shared" si="1522"/>
        <v>10000</v>
      </c>
      <c r="J3246" s="168">
        <f t="shared" ref="J3246:M3247" si="1534">SUM(J3247)</f>
        <v>10000</v>
      </c>
      <c r="K3246" s="168">
        <f t="shared" si="1534"/>
        <v>0</v>
      </c>
      <c r="L3246" s="168">
        <f t="shared" si="1534"/>
        <v>0</v>
      </c>
      <c r="M3246" s="168">
        <f t="shared" si="1534"/>
        <v>0</v>
      </c>
      <c r="N3246" s="168">
        <f t="shared" si="1523"/>
        <v>0</v>
      </c>
      <c r="O3246" s="168">
        <f t="shared" ref="O3246:R3247" si="1535">SUM(O3247)</f>
        <v>0</v>
      </c>
      <c r="P3246" s="168">
        <f t="shared" si="1535"/>
        <v>0</v>
      </c>
      <c r="Q3246" s="168">
        <f t="shared" si="1535"/>
        <v>0</v>
      </c>
      <c r="R3246" s="168">
        <f t="shared" si="1535"/>
        <v>0</v>
      </c>
      <c r="S3246" s="168">
        <f t="shared" si="1524"/>
        <v>0</v>
      </c>
      <c r="T3246" s="168">
        <f t="shared" ref="T3246:W3247" si="1536">SUM(T3247)</f>
        <v>0</v>
      </c>
      <c r="U3246" s="168">
        <f t="shared" si="1536"/>
        <v>0</v>
      </c>
      <c r="V3246" s="168">
        <f t="shared" si="1536"/>
        <v>0</v>
      </c>
      <c r="W3246" s="168">
        <f t="shared" si="1536"/>
        <v>0</v>
      </c>
    </row>
    <row r="3247" spans="2:23" ht="16.5" thickTop="1" thickBot="1">
      <c r="B3247" s="164" t="s">
        <v>124</v>
      </c>
      <c r="C3247" s="173" t="s">
        <v>139</v>
      </c>
      <c r="D3247" s="168">
        <f t="shared" si="1520"/>
        <v>10000</v>
      </c>
      <c r="E3247" s="168">
        <f t="shared" si="1521"/>
        <v>10000</v>
      </c>
      <c r="F3247" s="168">
        <f t="shared" si="1521"/>
        <v>0</v>
      </c>
      <c r="G3247" s="168">
        <f t="shared" si="1521"/>
        <v>0</v>
      </c>
      <c r="H3247" s="168">
        <f t="shared" si="1521"/>
        <v>0</v>
      </c>
      <c r="I3247" s="168">
        <f t="shared" si="1522"/>
        <v>10000</v>
      </c>
      <c r="J3247" s="168">
        <f t="shared" si="1534"/>
        <v>10000</v>
      </c>
      <c r="K3247" s="168">
        <f t="shared" si="1534"/>
        <v>0</v>
      </c>
      <c r="L3247" s="168">
        <f t="shared" si="1534"/>
        <v>0</v>
      </c>
      <c r="M3247" s="168">
        <f t="shared" si="1534"/>
        <v>0</v>
      </c>
      <c r="N3247" s="168">
        <f t="shared" si="1523"/>
        <v>0</v>
      </c>
      <c r="O3247" s="168">
        <f t="shared" si="1535"/>
        <v>0</v>
      </c>
      <c r="P3247" s="168">
        <f t="shared" si="1535"/>
        <v>0</v>
      </c>
      <c r="Q3247" s="168">
        <f t="shared" si="1535"/>
        <v>0</v>
      </c>
      <c r="R3247" s="168">
        <f t="shared" si="1535"/>
        <v>0</v>
      </c>
      <c r="S3247" s="168">
        <f t="shared" si="1524"/>
        <v>0</v>
      </c>
      <c r="T3247" s="168">
        <f t="shared" si="1536"/>
        <v>0</v>
      </c>
      <c r="U3247" s="168">
        <f t="shared" si="1536"/>
        <v>0</v>
      </c>
      <c r="V3247" s="168">
        <f t="shared" si="1536"/>
        <v>0</v>
      </c>
      <c r="W3247" s="168">
        <f t="shared" si="1536"/>
        <v>0</v>
      </c>
    </row>
    <row r="3248" spans="2:23" ht="16.5" thickTop="1" thickBot="1">
      <c r="B3248" s="164" t="s">
        <v>124</v>
      </c>
      <c r="C3248" s="174" t="s">
        <v>138</v>
      </c>
      <c r="D3248" s="168">
        <f t="shared" si="1520"/>
        <v>10000</v>
      </c>
      <c r="E3248" s="168">
        <f t="shared" si="1521"/>
        <v>10000</v>
      </c>
      <c r="F3248" s="168">
        <f t="shared" si="1521"/>
        <v>0</v>
      </c>
      <c r="G3248" s="168">
        <f t="shared" si="1521"/>
        <v>0</v>
      </c>
      <c r="H3248" s="168">
        <f t="shared" si="1521"/>
        <v>0</v>
      </c>
      <c r="I3248" s="168">
        <f t="shared" si="1522"/>
        <v>10000</v>
      </c>
      <c r="J3248" s="168">
        <v>10000</v>
      </c>
      <c r="K3248" s="168">
        <v>0</v>
      </c>
      <c r="L3248" s="168">
        <v>0</v>
      </c>
      <c r="M3248" s="168">
        <v>0</v>
      </c>
      <c r="N3248" s="168">
        <f t="shared" si="1523"/>
        <v>0</v>
      </c>
      <c r="O3248" s="168">
        <v>0</v>
      </c>
      <c r="P3248" s="168">
        <v>0</v>
      </c>
      <c r="Q3248" s="168">
        <v>0</v>
      </c>
      <c r="R3248" s="168">
        <v>0</v>
      </c>
      <c r="S3248" s="168">
        <f t="shared" si="1524"/>
        <v>0</v>
      </c>
      <c r="T3248" s="168">
        <v>0</v>
      </c>
      <c r="U3248" s="168">
        <v>0</v>
      </c>
      <c r="V3248" s="168">
        <v>0</v>
      </c>
      <c r="W3248" s="168">
        <v>0</v>
      </c>
    </row>
    <row r="3249" spans="2:23" ht="16.5" thickTop="1" thickBot="1">
      <c r="B3249" s="164" t="s">
        <v>124</v>
      </c>
      <c r="C3249" s="172" t="s">
        <v>101</v>
      </c>
      <c r="D3249" s="168">
        <f t="shared" si="1520"/>
        <v>70000</v>
      </c>
      <c r="E3249" s="168">
        <f t="shared" si="1521"/>
        <v>15000</v>
      </c>
      <c r="F3249" s="168">
        <f t="shared" si="1521"/>
        <v>20000</v>
      </c>
      <c r="G3249" s="168">
        <f t="shared" si="1521"/>
        <v>20000</v>
      </c>
      <c r="H3249" s="168">
        <f t="shared" si="1521"/>
        <v>15000</v>
      </c>
      <c r="I3249" s="168">
        <f t="shared" si="1522"/>
        <v>70000</v>
      </c>
      <c r="J3249" s="168">
        <v>15000</v>
      </c>
      <c r="K3249" s="168">
        <v>20000</v>
      </c>
      <c r="L3249" s="168">
        <v>20000</v>
      </c>
      <c r="M3249" s="168">
        <v>15000</v>
      </c>
      <c r="N3249" s="168">
        <f t="shared" si="1523"/>
        <v>0</v>
      </c>
      <c r="O3249" s="168">
        <v>0</v>
      </c>
      <c r="P3249" s="168">
        <v>0</v>
      </c>
      <c r="Q3249" s="168">
        <v>0</v>
      </c>
      <c r="R3249" s="168">
        <v>0</v>
      </c>
      <c r="S3249" s="168">
        <f t="shared" si="1524"/>
        <v>0</v>
      </c>
      <c r="T3249" s="168">
        <v>0</v>
      </c>
      <c r="U3249" s="168">
        <v>0</v>
      </c>
      <c r="V3249" s="168">
        <v>0</v>
      </c>
      <c r="W3249" s="168">
        <v>0</v>
      </c>
    </row>
    <row r="3250" spans="2:23" ht="16.5" thickTop="1" thickBot="1">
      <c r="B3250" s="164" t="s">
        <v>124</v>
      </c>
      <c r="C3250" s="172" t="s">
        <v>102</v>
      </c>
      <c r="D3250" s="168">
        <f t="shared" si="1520"/>
        <v>15000</v>
      </c>
      <c r="E3250" s="168">
        <f t="shared" si="1521"/>
        <v>4000</v>
      </c>
      <c r="F3250" s="168">
        <f t="shared" si="1521"/>
        <v>4000</v>
      </c>
      <c r="G3250" s="168">
        <f t="shared" si="1521"/>
        <v>4000</v>
      </c>
      <c r="H3250" s="168">
        <f t="shared" si="1521"/>
        <v>3000</v>
      </c>
      <c r="I3250" s="168">
        <f t="shared" si="1522"/>
        <v>15000</v>
      </c>
      <c r="J3250" s="168">
        <f>SUM(J3251)</f>
        <v>4000</v>
      </c>
      <c r="K3250" s="168">
        <f>SUM(K3251)</f>
        <v>4000</v>
      </c>
      <c r="L3250" s="168">
        <f>SUM(L3251)</f>
        <v>4000</v>
      </c>
      <c r="M3250" s="168">
        <f>SUM(M3251)</f>
        <v>3000</v>
      </c>
      <c r="N3250" s="168">
        <f t="shared" si="1523"/>
        <v>0</v>
      </c>
      <c r="O3250" s="168">
        <f>SUM(O3251)</f>
        <v>0</v>
      </c>
      <c r="P3250" s="168">
        <f>SUM(P3251)</f>
        <v>0</v>
      </c>
      <c r="Q3250" s="168">
        <f>SUM(Q3251)</f>
        <v>0</v>
      </c>
      <c r="R3250" s="168">
        <f>SUM(R3251)</f>
        <v>0</v>
      </c>
      <c r="S3250" s="168">
        <f t="shared" si="1524"/>
        <v>0</v>
      </c>
      <c r="T3250" s="168">
        <f>SUM(T3251)</f>
        <v>0</v>
      </c>
      <c r="U3250" s="168">
        <f>SUM(U3251)</f>
        <v>0</v>
      </c>
      <c r="V3250" s="168">
        <f>SUM(V3251)</f>
        <v>0</v>
      </c>
      <c r="W3250" s="168">
        <f>SUM(W3251)</f>
        <v>0</v>
      </c>
    </row>
    <row r="3251" spans="2:23" ht="31.5" thickTop="1" thickBot="1">
      <c r="B3251" s="164" t="s">
        <v>124</v>
      </c>
      <c r="C3251" s="173" t="s">
        <v>156</v>
      </c>
      <c r="D3251" s="168">
        <f t="shared" si="1520"/>
        <v>15000</v>
      </c>
      <c r="E3251" s="168">
        <f t="shared" si="1521"/>
        <v>4000</v>
      </c>
      <c r="F3251" s="168">
        <f t="shared" si="1521"/>
        <v>4000</v>
      </c>
      <c r="G3251" s="168">
        <f t="shared" si="1521"/>
        <v>4000</v>
      </c>
      <c r="H3251" s="168">
        <f t="shared" si="1521"/>
        <v>3000</v>
      </c>
      <c r="I3251" s="168">
        <f t="shared" si="1522"/>
        <v>15000</v>
      </c>
      <c r="J3251" s="168">
        <v>4000</v>
      </c>
      <c r="K3251" s="168">
        <v>4000</v>
      </c>
      <c r="L3251" s="168">
        <v>4000</v>
      </c>
      <c r="M3251" s="168">
        <v>3000</v>
      </c>
      <c r="N3251" s="168">
        <f t="shared" si="1523"/>
        <v>0</v>
      </c>
      <c r="O3251" s="168">
        <v>0</v>
      </c>
      <c r="P3251" s="168">
        <v>0</v>
      </c>
      <c r="Q3251" s="168">
        <v>0</v>
      </c>
      <c r="R3251" s="168">
        <v>0</v>
      </c>
      <c r="S3251" s="168">
        <f t="shared" si="1524"/>
        <v>0</v>
      </c>
      <c r="T3251" s="168">
        <v>0</v>
      </c>
      <c r="U3251" s="168">
        <v>0</v>
      </c>
      <c r="V3251" s="168">
        <v>0</v>
      </c>
      <c r="W3251" s="168">
        <v>0</v>
      </c>
    </row>
    <row r="3252" spans="2:23" ht="16.5" thickTop="1" thickBot="1">
      <c r="B3252" s="164" t="s">
        <v>124</v>
      </c>
      <c r="C3252" s="171" t="s">
        <v>121</v>
      </c>
      <c r="D3252" s="168">
        <f t="shared" si="1520"/>
        <v>20000</v>
      </c>
      <c r="E3252" s="168">
        <f t="shared" si="1521"/>
        <v>0</v>
      </c>
      <c r="F3252" s="168">
        <f t="shared" si="1521"/>
        <v>20000</v>
      </c>
      <c r="G3252" s="168">
        <f t="shared" si="1521"/>
        <v>0</v>
      </c>
      <c r="H3252" s="168">
        <f t="shared" si="1521"/>
        <v>0</v>
      </c>
      <c r="I3252" s="168">
        <f t="shared" si="1522"/>
        <v>20000</v>
      </c>
      <c r="J3252" s="168">
        <v>0</v>
      </c>
      <c r="K3252" s="168">
        <v>20000</v>
      </c>
      <c r="L3252" s="168">
        <v>0</v>
      </c>
      <c r="M3252" s="168">
        <v>0</v>
      </c>
      <c r="N3252" s="168">
        <f t="shared" si="1523"/>
        <v>0</v>
      </c>
      <c r="O3252" s="168">
        <v>0</v>
      </c>
      <c r="P3252" s="168">
        <v>0</v>
      </c>
      <c r="Q3252" s="168">
        <v>0</v>
      </c>
      <c r="R3252" s="168">
        <v>0</v>
      </c>
      <c r="S3252" s="168">
        <f t="shared" si="1524"/>
        <v>0</v>
      </c>
      <c r="T3252" s="168">
        <v>0</v>
      </c>
      <c r="U3252" s="168">
        <v>0</v>
      </c>
      <c r="V3252" s="168">
        <v>0</v>
      </c>
      <c r="W3252" s="168">
        <v>0</v>
      </c>
    </row>
    <row r="3253" spans="2:23" ht="61.5" thickTop="1" thickBot="1">
      <c r="B3253" s="164" t="s">
        <v>1131</v>
      </c>
      <c r="C3253" s="170" t="s">
        <v>1132</v>
      </c>
      <c r="D3253" s="168">
        <f t="shared" si="1520"/>
        <v>500000</v>
      </c>
      <c r="E3253" s="168">
        <f t="shared" si="1521"/>
        <v>185000</v>
      </c>
      <c r="F3253" s="168">
        <f t="shared" si="1521"/>
        <v>135000</v>
      </c>
      <c r="G3253" s="168">
        <f t="shared" si="1521"/>
        <v>100000</v>
      </c>
      <c r="H3253" s="168">
        <f t="shared" si="1521"/>
        <v>80000</v>
      </c>
      <c r="I3253" s="168">
        <f t="shared" si="1522"/>
        <v>500000</v>
      </c>
      <c r="J3253" s="168">
        <f>SUM(J3254,J3256)</f>
        <v>185000</v>
      </c>
      <c r="K3253" s="168">
        <f>SUM(K3254,K3256)</f>
        <v>135000</v>
      </c>
      <c r="L3253" s="168">
        <f>SUM(L3254,L3256)</f>
        <v>100000</v>
      </c>
      <c r="M3253" s="168">
        <f>SUM(M3254,M3256)</f>
        <v>80000</v>
      </c>
      <c r="N3253" s="168">
        <f t="shared" si="1523"/>
        <v>0</v>
      </c>
      <c r="O3253" s="168">
        <f>SUM(O3254,O3256)</f>
        <v>0</v>
      </c>
      <c r="P3253" s="168">
        <f>SUM(P3254,P3256)</f>
        <v>0</v>
      </c>
      <c r="Q3253" s="168">
        <f>SUM(Q3254,Q3256)</f>
        <v>0</v>
      </c>
      <c r="R3253" s="168">
        <f>SUM(R3254,R3256)</f>
        <v>0</v>
      </c>
      <c r="S3253" s="168">
        <f t="shared" si="1524"/>
        <v>0</v>
      </c>
      <c r="T3253" s="168">
        <f>SUM(T3254,T3256)</f>
        <v>0</v>
      </c>
      <c r="U3253" s="168">
        <f>SUM(U3254,U3256)</f>
        <v>0</v>
      </c>
      <c r="V3253" s="168">
        <f>SUM(V3254,V3256)</f>
        <v>0</v>
      </c>
      <c r="W3253" s="168">
        <f>SUM(W3254,W3256)</f>
        <v>0</v>
      </c>
    </row>
    <row r="3254" spans="2:23" ht="16.5" thickTop="1" thickBot="1">
      <c r="B3254" s="164" t="s">
        <v>124</v>
      </c>
      <c r="C3254" s="171" t="s">
        <v>96</v>
      </c>
      <c r="D3254" s="168">
        <f t="shared" si="1520"/>
        <v>450000</v>
      </c>
      <c r="E3254" s="168">
        <f t="shared" si="1521"/>
        <v>185000</v>
      </c>
      <c r="F3254" s="168">
        <f t="shared" si="1521"/>
        <v>105000</v>
      </c>
      <c r="G3254" s="168">
        <f t="shared" si="1521"/>
        <v>80000</v>
      </c>
      <c r="H3254" s="168">
        <f t="shared" si="1521"/>
        <v>80000</v>
      </c>
      <c r="I3254" s="168">
        <f t="shared" si="1522"/>
        <v>450000</v>
      </c>
      <c r="J3254" s="168">
        <f>SUM(J3255)</f>
        <v>185000</v>
      </c>
      <c r="K3254" s="168">
        <f>SUM(K3255)</f>
        <v>105000</v>
      </c>
      <c r="L3254" s="168">
        <f>SUM(L3255)</f>
        <v>80000</v>
      </c>
      <c r="M3254" s="168">
        <f>SUM(M3255)</f>
        <v>80000</v>
      </c>
      <c r="N3254" s="168">
        <f t="shared" si="1523"/>
        <v>0</v>
      </c>
      <c r="O3254" s="168">
        <f>SUM(O3255)</f>
        <v>0</v>
      </c>
      <c r="P3254" s="168">
        <f>SUM(P3255)</f>
        <v>0</v>
      </c>
      <c r="Q3254" s="168">
        <f>SUM(Q3255)</f>
        <v>0</v>
      </c>
      <c r="R3254" s="168">
        <f>SUM(R3255)</f>
        <v>0</v>
      </c>
      <c r="S3254" s="168">
        <f t="shared" si="1524"/>
        <v>0</v>
      </c>
      <c r="T3254" s="168">
        <f>SUM(T3255)</f>
        <v>0</v>
      </c>
      <c r="U3254" s="168">
        <f>SUM(U3255)</f>
        <v>0</v>
      </c>
      <c r="V3254" s="168">
        <f>SUM(V3255)</f>
        <v>0</v>
      </c>
      <c r="W3254" s="168">
        <f>SUM(W3255)</f>
        <v>0</v>
      </c>
    </row>
    <row r="3255" spans="2:23" ht="16.5" thickTop="1" thickBot="1">
      <c r="B3255" s="164" t="s">
        <v>124</v>
      </c>
      <c r="C3255" s="172" t="s">
        <v>98</v>
      </c>
      <c r="D3255" s="168">
        <f t="shared" si="1520"/>
        <v>450000</v>
      </c>
      <c r="E3255" s="168">
        <f t="shared" si="1521"/>
        <v>185000</v>
      </c>
      <c r="F3255" s="168">
        <f t="shared" si="1521"/>
        <v>105000</v>
      </c>
      <c r="G3255" s="168">
        <f t="shared" si="1521"/>
        <v>80000</v>
      </c>
      <c r="H3255" s="168">
        <f t="shared" si="1521"/>
        <v>80000</v>
      </c>
      <c r="I3255" s="168">
        <f t="shared" si="1522"/>
        <v>450000</v>
      </c>
      <c r="J3255" s="168">
        <v>185000</v>
      </c>
      <c r="K3255" s="168">
        <v>105000</v>
      </c>
      <c r="L3255" s="168">
        <v>80000</v>
      </c>
      <c r="M3255" s="168">
        <v>80000</v>
      </c>
      <c r="N3255" s="168">
        <f t="shared" si="1523"/>
        <v>0</v>
      </c>
      <c r="O3255" s="168">
        <v>0</v>
      </c>
      <c r="P3255" s="168">
        <v>0</v>
      </c>
      <c r="Q3255" s="168">
        <v>0</v>
      </c>
      <c r="R3255" s="168">
        <v>0</v>
      </c>
      <c r="S3255" s="168">
        <f t="shared" si="1524"/>
        <v>0</v>
      </c>
      <c r="T3255" s="168">
        <v>0</v>
      </c>
      <c r="U3255" s="168">
        <v>0</v>
      </c>
      <c r="V3255" s="168">
        <v>0</v>
      </c>
      <c r="W3255" s="168">
        <v>0</v>
      </c>
    </row>
    <row r="3256" spans="2:23" ht="16.5" thickTop="1" thickBot="1">
      <c r="B3256" s="164" t="s">
        <v>124</v>
      </c>
      <c r="C3256" s="171" t="s">
        <v>121</v>
      </c>
      <c r="D3256" s="168">
        <f t="shared" si="1520"/>
        <v>50000</v>
      </c>
      <c r="E3256" s="168">
        <f t="shared" si="1521"/>
        <v>0</v>
      </c>
      <c r="F3256" s="168">
        <f t="shared" si="1521"/>
        <v>30000</v>
      </c>
      <c r="G3256" s="168">
        <f t="shared" si="1521"/>
        <v>20000</v>
      </c>
      <c r="H3256" s="168">
        <f t="shared" si="1521"/>
        <v>0</v>
      </c>
      <c r="I3256" s="168">
        <f t="shared" si="1522"/>
        <v>50000</v>
      </c>
      <c r="J3256" s="168">
        <v>0</v>
      </c>
      <c r="K3256" s="168">
        <v>30000</v>
      </c>
      <c r="L3256" s="168">
        <v>20000</v>
      </c>
      <c r="M3256" s="168">
        <v>0</v>
      </c>
      <c r="N3256" s="168">
        <f t="shared" si="1523"/>
        <v>0</v>
      </c>
      <c r="O3256" s="168">
        <v>0</v>
      </c>
      <c r="P3256" s="168">
        <v>0</v>
      </c>
      <c r="Q3256" s="168">
        <v>0</v>
      </c>
      <c r="R3256" s="168">
        <v>0</v>
      </c>
      <c r="S3256" s="168">
        <f t="shared" si="1524"/>
        <v>0</v>
      </c>
      <c r="T3256" s="168">
        <v>0</v>
      </c>
      <c r="U3256" s="168">
        <v>0</v>
      </c>
      <c r="V3256" s="168">
        <v>0</v>
      </c>
      <c r="W3256" s="168">
        <v>0</v>
      </c>
    </row>
    <row r="3257" spans="2:23" ht="61.5" thickTop="1" thickBot="1">
      <c r="B3257" s="164" t="s">
        <v>1133</v>
      </c>
      <c r="C3257" s="170" t="s">
        <v>1134</v>
      </c>
      <c r="D3257" s="168">
        <f t="shared" si="1520"/>
        <v>2200000</v>
      </c>
      <c r="E3257" s="168">
        <f t="shared" si="1521"/>
        <v>240000</v>
      </c>
      <c r="F3257" s="168">
        <f t="shared" si="1521"/>
        <v>990000</v>
      </c>
      <c r="G3257" s="168">
        <f t="shared" si="1521"/>
        <v>590000</v>
      </c>
      <c r="H3257" s="168">
        <f t="shared" si="1521"/>
        <v>380000</v>
      </c>
      <c r="I3257" s="168">
        <f t="shared" si="1522"/>
        <v>2200000</v>
      </c>
      <c r="J3257" s="168">
        <f>SUM(J3258,J3260)</f>
        <v>240000</v>
      </c>
      <c r="K3257" s="168">
        <f>SUM(K3258,K3260)</f>
        <v>990000</v>
      </c>
      <c r="L3257" s="168">
        <f>SUM(L3258,L3260)</f>
        <v>590000</v>
      </c>
      <c r="M3257" s="168">
        <f>SUM(M3258,M3260)</f>
        <v>380000</v>
      </c>
      <c r="N3257" s="168">
        <f t="shared" si="1523"/>
        <v>0</v>
      </c>
      <c r="O3257" s="168">
        <f>SUM(O3258,O3260)</f>
        <v>0</v>
      </c>
      <c r="P3257" s="168">
        <f>SUM(P3258,P3260)</f>
        <v>0</v>
      </c>
      <c r="Q3257" s="168">
        <f>SUM(Q3258,Q3260)</f>
        <v>0</v>
      </c>
      <c r="R3257" s="168">
        <f>SUM(R3258,R3260)</f>
        <v>0</v>
      </c>
      <c r="S3257" s="168">
        <f t="shared" si="1524"/>
        <v>0</v>
      </c>
      <c r="T3257" s="168">
        <f>SUM(T3258,T3260)</f>
        <v>0</v>
      </c>
      <c r="U3257" s="168">
        <f>SUM(U3258,U3260)</f>
        <v>0</v>
      </c>
      <c r="V3257" s="168">
        <f>SUM(V3258,V3260)</f>
        <v>0</v>
      </c>
      <c r="W3257" s="168">
        <f>SUM(W3258,W3260)</f>
        <v>0</v>
      </c>
    </row>
    <row r="3258" spans="2:23" ht="16.5" thickTop="1" thickBot="1">
      <c r="B3258" s="164" t="s">
        <v>124</v>
      </c>
      <c r="C3258" s="171" t="s">
        <v>96</v>
      </c>
      <c r="D3258" s="168">
        <f t="shared" si="1520"/>
        <v>900000</v>
      </c>
      <c r="E3258" s="168">
        <f t="shared" si="1521"/>
        <v>240000</v>
      </c>
      <c r="F3258" s="168">
        <f t="shared" si="1521"/>
        <v>290000</v>
      </c>
      <c r="G3258" s="168">
        <f t="shared" si="1521"/>
        <v>190000</v>
      </c>
      <c r="H3258" s="168">
        <f t="shared" si="1521"/>
        <v>180000</v>
      </c>
      <c r="I3258" s="168">
        <f t="shared" si="1522"/>
        <v>900000</v>
      </c>
      <c r="J3258" s="168">
        <f>SUM(J3259)</f>
        <v>240000</v>
      </c>
      <c r="K3258" s="168">
        <f>SUM(K3259)</f>
        <v>290000</v>
      </c>
      <c r="L3258" s="168">
        <f>SUM(L3259)</f>
        <v>190000</v>
      </c>
      <c r="M3258" s="168">
        <f>SUM(M3259)</f>
        <v>180000</v>
      </c>
      <c r="N3258" s="168">
        <f t="shared" si="1523"/>
        <v>0</v>
      </c>
      <c r="O3258" s="168">
        <f>SUM(O3259)</f>
        <v>0</v>
      </c>
      <c r="P3258" s="168">
        <f>SUM(P3259)</f>
        <v>0</v>
      </c>
      <c r="Q3258" s="168">
        <f>SUM(Q3259)</f>
        <v>0</v>
      </c>
      <c r="R3258" s="168">
        <f>SUM(R3259)</f>
        <v>0</v>
      </c>
      <c r="S3258" s="168">
        <f t="shared" si="1524"/>
        <v>0</v>
      </c>
      <c r="T3258" s="168">
        <f>SUM(T3259)</f>
        <v>0</v>
      </c>
      <c r="U3258" s="168">
        <f>SUM(U3259)</f>
        <v>0</v>
      </c>
      <c r="V3258" s="168">
        <f>SUM(V3259)</f>
        <v>0</v>
      </c>
      <c r="W3258" s="168">
        <f>SUM(W3259)</f>
        <v>0</v>
      </c>
    </row>
    <row r="3259" spans="2:23" ht="16.5" thickTop="1" thickBot="1">
      <c r="B3259" s="164" t="s">
        <v>124</v>
      </c>
      <c r="C3259" s="172" t="s">
        <v>98</v>
      </c>
      <c r="D3259" s="168">
        <f t="shared" si="1520"/>
        <v>900000</v>
      </c>
      <c r="E3259" s="168">
        <f t="shared" si="1521"/>
        <v>240000</v>
      </c>
      <c r="F3259" s="168">
        <f t="shared" si="1521"/>
        <v>290000</v>
      </c>
      <c r="G3259" s="168">
        <f t="shared" si="1521"/>
        <v>190000</v>
      </c>
      <c r="H3259" s="168">
        <f t="shared" si="1521"/>
        <v>180000</v>
      </c>
      <c r="I3259" s="168">
        <f t="shared" si="1522"/>
        <v>900000</v>
      </c>
      <c r="J3259" s="168">
        <v>240000</v>
      </c>
      <c r="K3259" s="168">
        <v>290000</v>
      </c>
      <c r="L3259" s="168">
        <v>190000</v>
      </c>
      <c r="M3259" s="168">
        <v>180000</v>
      </c>
      <c r="N3259" s="168">
        <f t="shared" si="1523"/>
        <v>0</v>
      </c>
      <c r="O3259" s="168">
        <v>0</v>
      </c>
      <c r="P3259" s="168">
        <v>0</v>
      </c>
      <c r="Q3259" s="168">
        <v>0</v>
      </c>
      <c r="R3259" s="168">
        <v>0</v>
      </c>
      <c r="S3259" s="168">
        <f t="shared" si="1524"/>
        <v>0</v>
      </c>
      <c r="T3259" s="168">
        <v>0</v>
      </c>
      <c r="U3259" s="168">
        <v>0</v>
      </c>
      <c r="V3259" s="168">
        <v>0</v>
      </c>
      <c r="W3259" s="168">
        <v>0</v>
      </c>
    </row>
    <row r="3260" spans="2:23" ht="16.5" thickTop="1" thickBot="1">
      <c r="B3260" s="164" t="s">
        <v>124</v>
      </c>
      <c r="C3260" s="171" t="s">
        <v>121</v>
      </c>
      <c r="D3260" s="168">
        <f t="shared" si="1520"/>
        <v>1300000</v>
      </c>
      <c r="E3260" s="168">
        <f t="shared" si="1521"/>
        <v>0</v>
      </c>
      <c r="F3260" s="168">
        <f t="shared" si="1521"/>
        <v>700000</v>
      </c>
      <c r="G3260" s="168">
        <f t="shared" si="1521"/>
        <v>400000</v>
      </c>
      <c r="H3260" s="168">
        <f t="shared" si="1521"/>
        <v>200000</v>
      </c>
      <c r="I3260" s="168">
        <f t="shared" si="1522"/>
        <v>1300000</v>
      </c>
      <c r="J3260" s="168">
        <v>0</v>
      </c>
      <c r="K3260" s="168">
        <v>700000</v>
      </c>
      <c r="L3260" s="168">
        <v>400000</v>
      </c>
      <c r="M3260" s="168">
        <v>200000</v>
      </c>
      <c r="N3260" s="168">
        <f t="shared" si="1523"/>
        <v>0</v>
      </c>
      <c r="O3260" s="168">
        <v>0</v>
      </c>
      <c r="P3260" s="168">
        <v>0</v>
      </c>
      <c r="Q3260" s="168">
        <v>0</v>
      </c>
      <c r="R3260" s="168">
        <v>0</v>
      </c>
      <c r="S3260" s="168">
        <f t="shared" si="1524"/>
        <v>0</v>
      </c>
      <c r="T3260" s="168">
        <v>0</v>
      </c>
      <c r="U3260" s="168">
        <v>0</v>
      </c>
      <c r="V3260" s="168">
        <v>0</v>
      </c>
      <c r="W3260" s="168">
        <v>0</v>
      </c>
    </row>
    <row r="3261" spans="2:23" ht="31.5" thickTop="1" thickBot="1">
      <c r="B3261" s="164" t="s">
        <v>1135</v>
      </c>
      <c r="C3261" s="170" t="s">
        <v>1136</v>
      </c>
      <c r="D3261" s="168">
        <f t="shared" si="1520"/>
        <v>50000</v>
      </c>
      <c r="E3261" s="168">
        <f t="shared" si="1521"/>
        <v>20000</v>
      </c>
      <c r="F3261" s="168">
        <f t="shared" si="1521"/>
        <v>12000</v>
      </c>
      <c r="G3261" s="168">
        <f t="shared" si="1521"/>
        <v>12000</v>
      </c>
      <c r="H3261" s="168">
        <f t="shared" si="1521"/>
        <v>6000</v>
      </c>
      <c r="I3261" s="168">
        <f t="shared" si="1522"/>
        <v>50000</v>
      </c>
      <c r="J3261" s="168">
        <f>SUM(J3262,J3264)</f>
        <v>20000</v>
      </c>
      <c r="K3261" s="168">
        <f>SUM(K3262,K3264)</f>
        <v>12000</v>
      </c>
      <c r="L3261" s="168">
        <f>SUM(L3262,L3264)</f>
        <v>12000</v>
      </c>
      <c r="M3261" s="168">
        <f>SUM(M3262,M3264)</f>
        <v>6000</v>
      </c>
      <c r="N3261" s="168">
        <f t="shared" si="1523"/>
        <v>0</v>
      </c>
      <c r="O3261" s="168">
        <f>SUM(O3262,O3264)</f>
        <v>0</v>
      </c>
      <c r="P3261" s="168">
        <f>SUM(P3262,P3264)</f>
        <v>0</v>
      </c>
      <c r="Q3261" s="168">
        <f>SUM(Q3262,Q3264)</f>
        <v>0</v>
      </c>
      <c r="R3261" s="168">
        <f>SUM(R3262,R3264)</f>
        <v>0</v>
      </c>
      <c r="S3261" s="168">
        <f t="shared" si="1524"/>
        <v>0</v>
      </c>
      <c r="T3261" s="168">
        <f>SUM(T3262,T3264)</f>
        <v>0</v>
      </c>
      <c r="U3261" s="168">
        <f>SUM(U3262,U3264)</f>
        <v>0</v>
      </c>
      <c r="V3261" s="168">
        <f>SUM(V3262,V3264)</f>
        <v>0</v>
      </c>
      <c r="W3261" s="168">
        <f>SUM(W3262,W3264)</f>
        <v>0</v>
      </c>
    </row>
    <row r="3262" spans="2:23" ht="16.5" thickTop="1" thickBot="1">
      <c r="B3262" s="164" t="s">
        <v>124</v>
      </c>
      <c r="C3262" s="171" t="s">
        <v>96</v>
      </c>
      <c r="D3262" s="168">
        <f t="shared" si="1520"/>
        <v>48000</v>
      </c>
      <c r="E3262" s="168">
        <f t="shared" si="1521"/>
        <v>20000</v>
      </c>
      <c r="F3262" s="168">
        <f t="shared" si="1521"/>
        <v>10000</v>
      </c>
      <c r="G3262" s="168">
        <f t="shared" si="1521"/>
        <v>12000</v>
      </c>
      <c r="H3262" s="168">
        <f t="shared" si="1521"/>
        <v>6000</v>
      </c>
      <c r="I3262" s="168">
        <f t="shared" si="1522"/>
        <v>48000</v>
      </c>
      <c r="J3262" s="168">
        <f>SUM(J3263)</f>
        <v>20000</v>
      </c>
      <c r="K3262" s="168">
        <f>SUM(K3263)</f>
        <v>10000</v>
      </c>
      <c r="L3262" s="168">
        <f>SUM(L3263)</f>
        <v>12000</v>
      </c>
      <c r="M3262" s="168">
        <f>SUM(M3263)</f>
        <v>6000</v>
      </c>
      <c r="N3262" s="168">
        <f t="shared" si="1523"/>
        <v>0</v>
      </c>
      <c r="O3262" s="168">
        <f>SUM(O3263)</f>
        <v>0</v>
      </c>
      <c r="P3262" s="168">
        <f>SUM(P3263)</f>
        <v>0</v>
      </c>
      <c r="Q3262" s="168">
        <f>SUM(Q3263)</f>
        <v>0</v>
      </c>
      <c r="R3262" s="168">
        <f>SUM(R3263)</f>
        <v>0</v>
      </c>
      <c r="S3262" s="168">
        <f t="shared" si="1524"/>
        <v>0</v>
      </c>
      <c r="T3262" s="168">
        <f>SUM(T3263)</f>
        <v>0</v>
      </c>
      <c r="U3262" s="168">
        <f>SUM(U3263)</f>
        <v>0</v>
      </c>
      <c r="V3262" s="168">
        <f>SUM(V3263)</f>
        <v>0</v>
      </c>
      <c r="W3262" s="168">
        <f>SUM(W3263)</f>
        <v>0</v>
      </c>
    </row>
    <row r="3263" spans="2:23" ht="16.5" thickTop="1" thickBot="1">
      <c r="B3263" s="164" t="s">
        <v>124</v>
      </c>
      <c r="C3263" s="172" t="s">
        <v>98</v>
      </c>
      <c r="D3263" s="168">
        <f t="shared" si="1520"/>
        <v>48000</v>
      </c>
      <c r="E3263" s="168">
        <f t="shared" si="1521"/>
        <v>20000</v>
      </c>
      <c r="F3263" s="168">
        <f t="shared" si="1521"/>
        <v>10000</v>
      </c>
      <c r="G3263" s="168">
        <f t="shared" si="1521"/>
        <v>12000</v>
      </c>
      <c r="H3263" s="168">
        <f t="shared" si="1521"/>
        <v>6000</v>
      </c>
      <c r="I3263" s="168">
        <f t="shared" si="1522"/>
        <v>48000</v>
      </c>
      <c r="J3263" s="168">
        <v>20000</v>
      </c>
      <c r="K3263" s="168">
        <v>10000</v>
      </c>
      <c r="L3263" s="168">
        <v>12000</v>
      </c>
      <c r="M3263" s="168">
        <v>6000</v>
      </c>
      <c r="N3263" s="168">
        <f t="shared" si="1523"/>
        <v>0</v>
      </c>
      <c r="O3263" s="168">
        <v>0</v>
      </c>
      <c r="P3263" s="168">
        <v>0</v>
      </c>
      <c r="Q3263" s="168">
        <v>0</v>
      </c>
      <c r="R3263" s="168">
        <v>0</v>
      </c>
      <c r="S3263" s="168">
        <f t="shared" si="1524"/>
        <v>0</v>
      </c>
      <c r="T3263" s="168">
        <v>0</v>
      </c>
      <c r="U3263" s="168">
        <v>0</v>
      </c>
      <c r="V3263" s="168">
        <v>0</v>
      </c>
      <c r="W3263" s="168">
        <v>0</v>
      </c>
    </row>
    <row r="3264" spans="2:23" ht="16.5" thickTop="1" thickBot="1">
      <c r="B3264" s="164" t="s">
        <v>124</v>
      </c>
      <c r="C3264" s="171" t="s">
        <v>121</v>
      </c>
      <c r="D3264" s="168">
        <f t="shared" si="1520"/>
        <v>2000</v>
      </c>
      <c r="E3264" s="168">
        <f t="shared" si="1521"/>
        <v>0</v>
      </c>
      <c r="F3264" s="168">
        <f t="shared" si="1521"/>
        <v>2000</v>
      </c>
      <c r="G3264" s="168">
        <f t="shared" si="1521"/>
        <v>0</v>
      </c>
      <c r="H3264" s="168">
        <f t="shared" si="1521"/>
        <v>0</v>
      </c>
      <c r="I3264" s="168">
        <f t="shared" si="1522"/>
        <v>2000</v>
      </c>
      <c r="J3264" s="168">
        <v>0</v>
      </c>
      <c r="K3264" s="168">
        <v>2000</v>
      </c>
      <c r="L3264" s="168">
        <v>0</v>
      </c>
      <c r="M3264" s="168">
        <v>0</v>
      </c>
      <c r="N3264" s="168">
        <f t="shared" si="1523"/>
        <v>0</v>
      </c>
      <c r="O3264" s="168">
        <v>0</v>
      </c>
      <c r="P3264" s="168">
        <v>0</v>
      </c>
      <c r="Q3264" s="168">
        <v>0</v>
      </c>
      <c r="R3264" s="168">
        <v>0</v>
      </c>
      <c r="S3264" s="168">
        <f t="shared" si="1524"/>
        <v>0</v>
      </c>
      <c r="T3264" s="168">
        <v>0</v>
      </c>
      <c r="U3264" s="168">
        <v>0</v>
      </c>
      <c r="V3264" s="168">
        <v>0</v>
      </c>
      <c r="W3264" s="168">
        <v>0</v>
      </c>
    </row>
    <row r="3265" spans="2:23" ht="31.5" thickTop="1" thickBot="1">
      <c r="B3265" s="164" t="s">
        <v>1137</v>
      </c>
      <c r="C3265" s="170" t="s">
        <v>1138</v>
      </c>
      <c r="D3265" s="168">
        <f t="shared" si="1520"/>
        <v>100000</v>
      </c>
      <c r="E3265" s="168">
        <f t="shared" si="1521"/>
        <v>25000</v>
      </c>
      <c r="F3265" s="168">
        <f t="shared" si="1521"/>
        <v>40000</v>
      </c>
      <c r="G3265" s="168">
        <f t="shared" si="1521"/>
        <v>20000</v>
      </c>
      <c r="H3265" s="168">
        <f t="shared" si="1521"/>
        <v>15000</v>
      </c>
      <c r="I3265" s="168">
        <f t="shared" si="1522"/>
        <v>100000</v>
      </c>
      <c r="J3265" s="168">
        <f>SUM(J3266,J3268)</f>
        <v>25000</v>
      </c>
      <c r="K3265" s="168">
        <f>SUM(K3266,K3268)</f>
        <v>40000</v>
      </c>
      <c r="L3265" s="168">
        <f>SUM(L3266,L3268)</f>
        <v>20000</v>
      </c>
      <c r="M3265" s="168">
        <f>SUM(M3266,M3268)</f>
        <v>15000</v>
      </c>
      <c r="N3265" s="168">
        <f t="shared" si="1523"/>
        <v>0</v>
      </c>
      <c r="O3265" s="168">
        <f>SUM(O3266,O3268)</f>
        <v>0</v>
      </c>
      <c r="P3265" s="168">
        <f>SUM(P3266,P3268)</f>
        <v>0</v>
      </c>
      <c r="Q3265" s="168">
        <f>SUM(Q3266,Q3268)</f>
        <v>0</v>
      </c>
      <c r="R3265" s="168">
        <f>SUM(R3266,R3268)</f>
        <v>0</v>
      </c>
      <c r="S3265" s="168">
        <f t="shared" si="1524"/>
        <v>0</v>
      </c>
      <c r="T3265" s="168">
        <f>SUM(T3266,T3268)</f>
        <v>0</v>
      </c>
      <c r="U3265" s="168">
        <f>SUM(U3266,U3268)</f>
        <v>0</v>
      </c>
      <c r="V3265" s="168">
        <f>SUM(V3266,V3268)</f>
        <v>0</v>
      </c>
      <c r="W3265" s="168">
        <f>SUM(W3266,W3268)</f>
        <v>0</v>
      </c>
    </row>
    <row r="3266" spans="2:23" ht="16.5" thickTop="1" thickBot="1">
      <c r="B3266" s="164" t="s">
        <v>124</v>
      </c>
      <c r="C3266" s="171" t="s">
        <v>96</v>
      </c>
      <c r="D3266" s="168">
        <f t="shared" si="1520"/>
        <v>90000</v>
      </c>
      <c r="E3266" s="168">
        <f t="shared" si="1521"/>
        <v>25000</v>
      </c>
      <c r="F3266" s="168">
        <f t="shared" si="1521"/>
        <v>35000</v>
      </c>
      <c r="G3266" s="168">
        <f t="shared" si="1521"/>
        <v>15000</v>
      </c>
      <c r="H3266" s="168">
        <f t="shared" si="1521"/>
        <v>15000</v>
      </c>
      <c r="I3266" s="168">
        <f t="shared" si="1522"/>
        <v>90000</v>
      </c>
      <c r="J3266" s="168">
        <f>SUM(J3267)</f>
        <v>25000</v>
      </c>
      <c r="K3266" s="168">
        <f>SUM(K3267)</f>
        <v>35000</v>
      </c>
      <c r="L3266" s="168">
        <f>SUM(L3267)</f>
        <v>15000</v>
      </c>
      <c r="M3266" s="168">
        <f>SUM(M3267)</f>
        <v>15000</v>
      </c>
      <c r="N3266" s="168">
        <f t="shared" si="1523"/>
        <v>0</v>
      </c>
      <c r="O3266" s="168">
        <f>SUM(O3267)</f>
        <v>0</v>
      </c>
      <c r="P3266" s="168">
        <f>SUM(P3267)</f>
        <v>0</v>
      </c>
      <c r="Q3266" s="168">
        <f>SUM(Q3267)</f>
        <v>0</v>
      </c>
      <c r="R3266" s="168">
        <f>SUM(R3267)</f>
        <v>0</v>
      </c>
      <c r="S3266" s="168">
        <f t="shared" si="1524"/>
        <v>0</v>
      </c>
      <c r="T3266" s="168">
        <f>SUM(T3267)</f>
        <v>0</v>
      </c>
      <c r="U3266" s="168">
        <f>SUM(U3267)</f>
        <v>0</v>
      </c>
      <c r="V3266" s="168">
        <f>SUM(V3267)</f>
        <v>0</v>
      </c>
      <c r="W3266" s="168">
        <f>SUM(W3267)</f>
        <v>0</v>
      </c>
    </row>
    <row r="3267" spans="2:23" ht="16.5" thickTop="1" thickBot="1">
      <c r="B3267" s="164" t="s">
        <v>124</v>
      </c>
      <c r="C3267" s="172" t="s">
        <v>98</v>
      </c>
      <c r="D3267" s="168">
        <f t="shared" si="1520"/>
        <v>90000</v>
      </c>
      <c r="E3267" s="168">
        <f t="shared" si="1521"/>
        <v>25000</v>
      </c>
      <c r="F3267" s="168">
        <f t="shared" si="1521"/>
        <v>35000</v>
      </c>
      <c r="G3267" s="168">
        <f t="shared" si="1521"/>
        <v>15000</v>
      </c>
      <c r="H3267" s="168">
        <f t="shared" si="1521"/>
        <v>15000</v>
      </c>
      <c r="I3267" s="168">
        <f t="shared" si="1522"/>
        <v>90000</v>
      </c>
      <c r="J3267" s="168">
        <v>25000</v>
      </c>
      <c r="K3267" s="168">
        <v>35000</v>
      </c>
      <c r="L3267" s="168">
        <v>15000</v>
      </c>
      <c r="M3267" s="168">
        <v>15000</v>
      </c>
      <c r="N3267" s="168">
        <f t="shared" si="1523"/>
        <v>0</v>
      </c>
      <c r="O3267" s="168">
        <v>0</v>
      </c>
      <c r="P3267" s="168">
        <v>0</v>
      </c>
      <c r="Q3267" s="168">
        <v>0</v>
      </c>
      <c r="R3267" s="168">
        <v>0</v>
      </c>
      <c r="S3267" s="168">
        <f t="shared" si="1524"/>
        <v>0</v>
      </c>
      <c r="T3267" s="168">
        <v>0</v>
      </c>
      <c r="U3267" s="168">
        <v>0</v>
      </c>
      <c r="V3267" s="168">
        <v>0</v>
      </c>
      <c r="W3267" s="168">
        <v>0</v>
      </c>
    </row>
    <row r="3268" spans="2:23" ht="16.5" thickTop="1" thickBot="1">
      <c r="B3268" s="164" t="s">
        <v>124</v>
      </c>
      <c r="C3268" s="171" t="s">
        <v>121</v>
      </c>
      <c r="D3268" s="168">
        <f t="shared" si="1520"/>
        <v>10000</v>
      </c>
      <c r="E3268" s="168">
        <f t="shared" si="1521"/>
        <v>0</v>
      </c>
      <c r="F3268" s="168">
        <f t="shared" si="1521"/>
        <v>5000</v>
      </c>
      <c r="G3268" s="168">
        <f t="shared" si="1521"/>
        <v>5000</v>
      </c>
      <c r="H3268" s="168">
        <f t="shared" si="1521"/>
        <v>0</v>
      </c>
      <c r="I3268" s="168">
        <f t="shared" si="1522"/>
        <v>10000</v>
      </c>
      <c r="J3268" s="168">
        <v>0</v>
      </c>
      <c r="K3268" s="168">
        <v>5000</v>
      </c>
      <c r="L3268" s="168">
        <v>5000</v>
      </c>
      <c r="M3268" s="168">
        <v>0</v>
      </c>
      <c r="N3268" s="168">
        <f t="shared" si="1523"/>
        <v>0</v>
      </c>
      <c r="O3268" s="168">
        <v>0</v>
      </c>
      <c r="P3268" s="168">
        <v>0</v>
      </c>
      <c r="Q3268" s="168">
        <v>0</v>
      </c>
      <c r="R3268" s="168">
        <v>0</v>
      </c>
      <c r="S3268" s="168">
        <f t="shared" si="1524"/>
        <v>0</v>
      </c>
      <c r="T3268" s="168">
        <v>0</v>
      </c>
      <c r="U3268" s="168">
        <v>0</v>
      </c>
      <c r="V3268" s="168">
        <v>0</v>
      </c>
      <c r="W3268" s="168">
        <v>0</v>
      </c>
    </row>
    <row r="3269" spans="2:23" ht="16.5" thickTop="1" thickBot="1">
      <c r="B3269" s="164" t="s">
        <v>1139</v>
      </c>
      <c r="C3269" s="169" t="s">
        <v>1140</v>
      </c>
      <c r="D3269" s="168">
        <f t="shared" si="1520"/>
        <v>280680000</v>
      </c>
      <c r="E3269" s="168">
        <f t="shared" si="1521"/>
        <v>82500000</v>
      </c>
      <c r="F3269" s="168">
        <f t="shared" si="1521"/>
        <v>52370000</v>
      </c>
      <c r="G3269" s="168">
        <f t="shared" si="1521"/>
        <v>75300000</v>
      </c>
      <c r="H3269" s="168">
        <f t="shared" ref="H3269:H3332" si="1537">SUM(M3269,R3269,W3269)</f>
        <v>70510000</v>
      </c>
      <c r="I3269" s="168">
        <f t="shared" si="1522"/>
        <v>261700000</v>
      </c>
      <c r="J3269" s="168">
        <f t="shared" ref="J3269:M3270" si="1538">SUM(J3280,J3288,J3292,J3296,J3300,J3304,J3308,J3311,J3316,J3320,J3324,J3355,J3359,J3367)</f>
        <v>73770000</v>
      </c>
      <c r="K3269" s="168">
        <f t="shared" si="1538"/>
        <v>46120000</v>
      </c>
      <c r="L3269" s="168">
        <f t="shared" si="1538"/>
        <v>72300000</v>
      </c>
      <c r="M3269" s="168">
        <f t="shared" si="1538"/>
        <v>69510000</v>
      </c>
      <c r="N3269" s="168">
        <f t="shared" si="1523"/>
        <v>0</v>
      </c>
      <c r="O3269" s="168">
        <f t="shared" ref="O3269:R3270" si="1539">SUM(O3280,O3288,O3292,O3296,O3300,O3304,O3308,O3311,O3316,O3320,O3324,O3355,O3359,O3367)</f>
        <v>0</v>
      </c>
      <c r="P3269" s="168">
        <f t="shared" si="1539"/>
        <v>0</v>
      </c>
      <c r="Q3269" s="168">
        <f t="shared" si="1539"/>
        <v>0</v>
      </c>
      <c r="R3269" s="168">
        <f t="shared" si="1539"/>
        <v>0</v>
      </c>
      <c r="S3269" s="168">
        <f t="shared" si="1524"/>
        <v>18980000</v>
      </c>
      <c r="T3269" s="168">
        <f t="shared" ref="T3269:W3270" si="1540">SUM(T3280,T3288,T3292,T3296,T3300,T3304,T3308,T3311,T3316,T3320,T3324,T3355,T3359,T3367)</f>
        <v>8730000</v>
      </c>
      <c r="U3269" s="168">
        <f t="shared" si="1540"/>
        <v>6250000</v>
      </c>
      <c r="V3269" s="168">
        <f t="shared" si="1540"/>
        <v>3000000</v>
      </c>
      <c r="W3269" s="168">
        <f t="shared" si="1540"/>
        <v>1000000</v>
      </c>
    </row>
    <row r="3270" spans="2:23" ht="16.5" thickTop="1" thickBot="1">
      <c r="B3270" s="164" t="s">
        <v>124</v>
      </c>
      <c r="C3270" s="170" t="s">
        <v>96</v>
      </c>
      <c r="D3270" s="168">
        <f t="shared" ref="D3270:D3333" si="1541">SUM(E3270:H3270)</f>
        <v>280030000</v>
      </c>
      <c r="E3270" s="168">
        <f t="shared" ref="E3270:H3333" si="1542">SUM(J3270,O3270,T3270)</f>
        <v>82150000</v>
      </c>
      <c r="F3270" s="168">
        <f t="shared" si="1542"/>
        <v>52070000</v>
      </c>
      <c r="G3270" s="168">
        <f t="shared" si="1542"/>
        <v>75300000</v>
      </c>
      <c r="H3270" s="168">
        <f t="shared" si="1537"/>
        <v>70510000</v>
      </c>
      <c r="I3270" s="168">
        <f t="shared" ref="I3270:I3333" si="1543">SUM(J3270:M3270)</f>
        <v>261550000</v>
      </c>
      <c r="J3270" s="168">
        <f t="shared" si="1538"/>
        <v>73670000</v>
      </c>
      <c r="K3270" s="168">
        <f t="shared" si="1538"/>
        <v>46070000</v>
      </c>
      <c r="L3270" s="168">
        <f t="shared" si="1538"/>
        <v>72300000</v>
      </c>
      <c r="M3270" s="168">
        <f t="shared" si="1538"/>
        <v>69510000</v>
      </c>
      <c r="N3270" s="168">
        <f t="shared" ref="N3270:N3333" si="1544">SUM(O3270:R3270)</f>
        <v>0</v>
      </c>
      <c r="O3270" s="168">
        <f t="shared" si="1539"/>
        <v>0</v>
      </c>
      <c r="P3270" s="168">
        <f t="shared" si="1539"/>
        <v>0</v>
      </c>
      <c r="Q3270" s="168">
        <f t="shared" si="1539"/>
        <v>0</v>
      </c>
      <c r="R3270" s="168">
        <f t="shared" si="1539"/>
        <v>0</v>
      </c>
      <c r="S3270" s="168">
        <f t="shared" ref="S3270:S3333" si="1545">SUM(T3270:W3270)</f>
        <v>18480000</v>
      </c>
      <c r="T3270" s="168">
        <f t="shared" si="1540"/>
        <v>8480000</v>
      </c>
      <c r="U3270" s="168">
        <f t="shared" si="1540"/>
        <v>6000000</v>
      </c>
      <c r="V3270" s="168">
        <f t="shared" si="1540"/>
        <v>3000000</v>
      </c>
      <c r="W3270" s="168">
        <f t="shared" si="1540"/>
        <v>1000000</v>
      </c>
    </row>
    <row r="3271" spans="2:23" ht="16.5" thickTop="1" thickBot="1">
      <c r="B3271" s="164" t="s">
        <v>124</v>
      </c>
      <c r="C3271" s="171" t="s">
        <v>97</v>
      </c>
      <c r="D3271" s="168">
        <f t="shared" si="1541"/>
        <v>7500000</v>
      </c>
      <c r="E3271" s="168">
        <f t="shared" si="1542"/>
        <v>1875000</v>
      </c>
      <c r="F3271" s="168">
        <f t="shared" si="1542"/>
        <v>1875000</v>
      </c>
      <c r="G3271" s="168">
        <f t="shared" si="1542"/>
        <v>1875000</v>
      </c>
      <c r="H3271" s="168">
        <f t="shared" si="1537"/>
        <v>1875000</v>
      </c>
      <c r="I3271" s="168">
        <f t="shared" si="1543"/>
        <v>7500000</v>
      </c>
      <c r="J3271" s="168">
        <f>SUM(J3282)</f>
        <v>1875000</v>
      </c>
      <c r="K3271" s="168">
        <f>SUM(K3282)</f>
        <v>1875000</v>
      </c>
      <c r="L3271" s="168">
        <f>SUM(L3282)</f>
        <v>1875000</v>
      </c>
      <c r="M3271" s="168">
        <f>SUM(M3282)</f>
        <v>1875000</v>
      </c>
      <c r="N3271" s="168">
        <f t="shared" si="1544"/>
        <v>0</v>
      </c>
      <c r="O3271" s="168">
        <f>SUM(O3282)</f>
        <v>0</v>
      </c>
      <c r="P3271" s="168">
        <f>SUM(P3282)</f>
        <v>0</v>
      </c>
      <c r="Q3271" s="168">
        <f>SUM(Q3282)</f>
        <v>0</v>
      </c>
      <c r="R3271" s="168">
        <f>SUM(R3282)</f>
        <v>0</v>
      </c>
      <c r="S3271" s="168">
        <f t="shared" si="1545"/>
        <v>0</v>
      </c>
      <c r="T3271" s="168">
        <f>SUM(T3282)</f>
        <v>0</v>
      </c>
      <c r="U3271" s="168">
        <f>SUM(U3282)</f>
        <v>0</v>
      </c>
      <c r="V3271" s="168">
        <f>SUM(V3282)</f>
        <v>0</v>
      </c>
      <c r="W3271" s="168">
        <f>SUM(W3282)</f>
        <v>0</v>
      </c>
    </row>
    <row r="3272" spans="2:23" ht="16.5" thickTop="1" thickBot="1">
      <c r="B3272" s="164" t="s">
        <v>124</v>
      </c>
      <c r="C3272" s="171" t="s">
        <v>98</v>
      </c>
      <c r="D3272" s="168">
        <f t="shared" si="1541"/>
        <v>2850000</v>
      </c>
      <c r="E3272" s="168">
        <f t="shared" si="1542"/>
        <v>775000</v>
      </c>
      <c r="F3272" s="168">
        <f t="shared" si="1542"/>
        <v>895000</v>
      </c>
      <c r="G3272" s="168">
        <f t="shared" si="1542"/>
        <v>725000</v>
      </c>
      <c r="H3272" s="168">
        <f t="shared" si="1537"/>
        <v>455000</v>
      </c>
      <c r="I3272" s="168">
        <f t="shared" si="1543"/>
        <v>2850000</v>
      </c>
      <c r="J3272" s="168">
        <f>SUM(J3283,J3310,J3313)</f>
        <v>775000</v>
      </c>
      <c r="K3272" s="168">
        <f>SUM(K3283,K3310,K3313)</f>
        <v>895000</v>
      </c>
      <c r="L3272" s="168">
        <f>SUM(L3283,L3310,L3313)</f>
        <v>725000</v>
      </c>
      <c r="M3272" s="168">
        <f>SUM(M3283,M3310,M3313)</f>
        <v>455000</v>
      </c>
      <c r="N3272" s="168">
        <f t="shared" si="1544"/>
        <v>0</v>
      </c>
      <c r="O3272" s="168">
        <f>SUM(O3283,O3310,O3313)</f>
        <v>0</v>
      </c>
      <c r="P3272" s="168">
        <f>SUM(P3283,P3310,P3313)</f>
        <v>0</v>
      </c>
      <c r="Q3272" s="168">
        <f>SUM(Q3283,Q3310,Q3313)</f>
        <v>0</v>
      </c>
      <c r="R3272" s="168">
        <f>SUM(R3283,R3310,R3313)</f>
        <v>0</v>
      </c>
      <c r="S3272" s="168">
        <f t="shared" si="1545"/>
        <v>0</v>
      </c>
      <c r="T3272" s="168">
        <f>SUM(T3283,T3310,T3313)</f>
        <v>0</v>
      </c>
      <c r="U3272" s="168">
        <f>SUM(U3283,U3310,U3313)</f>
        <v>0</v>
      </c>
      <c r="V3272" s="168">
        <f>SUM(V3283,V3310,V3313)</f>
        <v>0</v>
      </c>
      <c r="W3272" s="168">
        <f>SUM(W3283,W3310,W3313)</f>
        <v>0</v>
      </c>
    </row>
    <row r="3273" spans="2:23" ht="16.5" thickTop="1" thickBot="1">
      <c r="B3273" s="164" t="s">
        <v>124</v>
      </c>
      <c r="C3273" s="171" t="s">
        <v>100</v>
      </c>
      <c r="D3273" s="168">
        <f t="shared" si="1541"/>
        <v>216750000</v>
      </c>
      <c r="E3273" s="168">
        <f t="shared" si="1542"/>
        <v>68170000</v>
      </c>
      <c r="F3273" s="168">
        <f t="shared" si="1542"/>
        <v>37355000</v>
      </c>
      <c r="G3273" s="168">
        <f t="shared" si="1542"/>
        <v>56215000</v>
      </c>
      <c r="H3273" s="168">
        <f t="shared" si="1537"/>
        <v>55010000</v>
      </c>
      <c r="I3273" s="168">
        <f t="shared" si="1543"/>
        <v>216750000</v>
      </c>
      <c r="J3273" s="168">
        <f t="shared" ref="J3273:M3274" si="1546">SUM(J3290,J3294,J3298,J3302,J3314,J3361)</f>
        <v>68170000</v>
      </c>
      <c r="K3273" s="168">
        <f t="shared" si="1546"/>
        <v>37355000</v>
      </c>
      <c r="L3273" s="168">
        <f t="shared" si="1546"/>
        <v>56215000</v>
      </c>
      <c r="M3273" s="168">
        <f t="shared" si="1546"/>
        <v>55010000</v>
      </c>
      <c r="N3273" s="168">
        <f t="shared" si="1544"/>
        <v>0</v>
      </c>
      <c r="O3273" s="168">
        <f t="shared" ref="O3273:R3274" si="1547">SUM(O3290,O3294,O3298,O3302,O3314,O3361)</f>
        <v>0</v>
      </c>
      <c r="P3273" s="168">
        <f t="shared" si="1547"/>
        <v>0</v>
      </c>
      <c r="Q3273" s="168">
        <f t="shared" si="1547"/>
        <v>0</v>
      </c>
      <c r="R3273" s="168">
        <f t="shared" si="1547"/>
        <v>0</v>
      </c>
      <c r="S3273" s="168">
        <f t="shared" si="1545"/>
        <v>0</v>
      </c>
      <c r="T3273" s="168">
        <f t="shared" ref="T3273:W3274" si="1548">SUM(T3290,T3294,T3298,T3302,T3314,T3361)</f>
        <v>0</v>
      </c>
      <c r="U3273" s="168">
        <f t="shared" si="1548"/>
        <v>0</v>
      </c>
      <c r="V3273" s="168">
        <f t="shared" si="1548"/>
        <v>0</v>
      </c>
      <c r="W3273" s="168">
        <f t="shared" si="1548"/>
        <v>0</v>
      </c>
    </row>
    <row r="3274" spans="2:23" ht="16.5" thickTop="1" thickBot="1">
      <c r="B3274" s="164" t="s">
        <v>124</v>
      </c>
      <c r="C3274" s="172" t="s">
        <v>136</v>
      </c>
      <c r="D3274" s="168">
        <f t="shared" si="1541"/>
        <v>216750000</v>
      </c>
      <c r="E3274" s="168">
        <f t="shared" si="1542"/>
        <v>68170000</v>
      </c>
      <c r="F3274" s="168">
        <f t="shared" si="1542"/>
        <v>37355000</v>
      </c>
      <c r="G3274" s="168">
        <f t="shared" si="1542"/>
        <v>56215000</v>
      </c>
      <c r="H3274" s="168">
        <f t="shared" si="1537"/>
        <v>55010000</v>
      </c>
      <c r="I3274" s="168">
        <f t="shared" si="1543"/>
        <v>216750000</v>
      </c>
      <c r="J3274" s="168">
        <f t="shared" si="1546"/>
        <v>68170000</v>
      </c>
      <c r="K3274" s="168">
        <f t="shared" si="1546"/>
        <v>37355000</v>
      </c>
      <c r="L3274" s="168">
        <f t="shared" si="1546"/>
        <v>56215000</v>
      </c>
      <c r="M3274" s="168">
        <f t="shared" si="1546"/>
        <v>55010000</v>
      </c>
      <c r="N3274" s="168">
        <f t="shared" si="1544"/>
        <v>0</v>
      </c>
      <c r="O3274" s="168">
        <f t="shared" si="1547"/>
        <v>0</v>
      </c>
      <c r="P3274" s="168">
        <f t="shared" si="1547"/>
        <v>0</v>
      </c>
      <c r="Q3274" s="168">
        <f t="shared" si="1547"/>
        <v>0</v>
      </c>
      <c r="R3274" s="168">
        <f t="shared" si="1547"/>
        <v>0</v>
      </c>
      <c r="S3274" s="168">
        <f t="shared" si="1545"/>
        <v>0</v>
      </c>
      <c r="T3274" s="168">
        <f t="shared" si="1548"/>
        <v>0</v>
      </c>
      <c r="U3274" s="168">
        <f t="shared" si="1548"/>
        <v>0</v>
      </c>
      <c r="V3274" s="168">
        <f t="shared" si="1548"/>
        <v>0</v>
      </c>
      <c r="W3274" s="168">
        <f t="shared" si="1548"/>
        <v>0</v>
      </c>
    </row>
    <row r="3275" spans="2:23" ht="16.5" thickTop="1" thickBot="1">
      <c r="B3275" s="164" t="s">
        <v>124</v>
      </c>
      <c r="C3275" s="171" t="s">
        <v>101</v>
      </c>
      <c r="D3275" s="168">
        <f t="shared" si="1541"/>
        <v>220000</v>
      </c>
      <c r="E3275" s="168">
        <f t="shared" si="1542"/>
        <v>75000</v>
      </c>
      <c r="F3275" s="168">
        <f t="shared" si="1542"/>
        <v>45000</v>
      </c>
      <c r="G3275" s="168">
        <f t="shared" si="1542"/>
        <v>45000</v>
      </c>
      <c r="H3275" s="168">
        <f t="shared" si="1537"/>
        <v>55000</v>
      </c>
      <c r="I3275" s="168">
        <f t="shared" si="1543"/>
        <v>220000</v>
      </c>
      <c r="J3275" s="168">
        <f>SUM(J3284)</f>
        <v>75000</v>
      </c>
      <c r="K3275" s="168">
        <f>SUM(K3284)</f>
        <v>45000</v>
      </c>
      <c r="L3275" s="168">
        <f>SUM(L3284)</f>
        <v>45000</v>
      </c>
      <c r="M3275" s="168">
        <f>SUM(M3284)</f>
        <v>55000</v>
      </c>
      <c r="N3275" s="168">
        <f t="shared" si="1544"/>
        <v>0</v>
      </c>
      <c r="O3275" s="168">
        <f>SUM(O3284)</f>
        <v>0</v>
      </c>
      <c r="P3275" s="168">
        <f>SUM(P3284)</f>
        <v>0</v>
      </c>
      <c r="Q3275" s="168">
        <f>SUM(Q3284)</f>
        <v>0</v>
      </c>
      <c r="R3275" s="168">
        <f>SUM(R3284)</f>
        <v>0</v>
      </c>
      <c r="S3275" s="168">
        <f t="shared" si="1545"/>
        <v>0</v>
      </c>
      <c r="T3275" s="168">
        <f>SUM(T3284)</f>
        <v>0</v>
      </c>
      <c r="U3275" s="168">
        <f>SUM(U3284)</f>
        <v>0</v>
      </c>
      <c r="V3275" s="168">
        <f>SUM(V3284)</f>
        <v>0</v>
      </c>
      <c r="W3275" s="168">
        <f>SUM(W3284)</f>
        <v>0</v>
      </c>
    </row>
    <row r="3276" spans="2:23" ht="16.5" thickTop="1" thickBot="1">
      <c r="B3276" s="164" t="s">
        <v>124</v>
      </c>
      <c r="C3276" s="171" t="s">
        <v>102</v>
      </c>
      <c r="D3276" s="168">
        <f t="shared" si="1541"/>
        <v>52710000</v>
      </c>
      <c r="E3276" s="168">
        <f t="shared" si="1542"/>
        <v>11255000</v>
      </c>
      <c r="F3276" s="168">
        <f t="shared" si="1542"/>
        <v>11900000</v>
      </c>
      <c r="G3276" s="168">
        <f t="shared" si="1542"/>
        <v>16440000</v>
      </c>
      <c r="H3276" s="168">
        <f t="shared" si="1537"/>
        <v>13115000</v>
      </c>
      <c r="I3276" s="168">
        <f t="shared" si="1543"/>
        <v>34230000</v>
      </c>
      <c r="J3276" s="168">
        <f>SUM(J3285,J3306,J3318,J3322,J3326,J3357,J3369)</f>
        <v>2775000</v>
      </c>
      <c r="K3276" s="168">
        <f>SUM(K3285,K3306,K3318,K3322,K3326,K3357,K3369)</f>
        <v>5900000</v>
      </c>
      <c r="L3276" s="168">
        <f>SUM(L3285,L3306,L3318,L3322,L3326,L3357,L3369)</f>
        <v>13440000</v>
      </c>
      <c r="M3276" s="168">
        <f>SUM(M3285,M3306,M3318,M3322,M3326,M3357,M3369)</f>
        <v>12115000</v>
      </c>
      <c r="N3276" s="168">
        <f t="shared" si="1544"/>
        <v>0</v>
      </c>
      <c r="O3276" s="168">
        <f>SUM(O3285,O3306,O3318,O3322,O3326,O3357,O3369)</f>
        <v>0</v>
      </c>
      <c r="P3276" s="168">
        <f>SUM(P3285,P3306,P3318,P3322,P3326,P3357,P3369)</f>
        <v>0</v>
      </c>
      <c r="Q3276" s="168">
        <f>SUM(Q3285,Q3306,Q3318,Q3322,Q3326,Q3357,Q3369)</f>
        <v>0</v>
      </c>
      <c r="R3276" s="168">
        <f>SUM(R3285,R3306,R3318,R3322,R3326,R3357,R3369)</f>
        <v>0</v>
      </c>
      <c r="S3276" s="168">
        <f t="shared" si="1545"/>
        <v>18480000</v>
      </c>
      <c r="T3276" s="168">
        <f>SUM(T3285,T3306,T3318,T3322,T3326,T3357,T3369)</f>
        <v>8480000</v>
      </c>
      <c r="U3276" s="168">
        <f>SUM(U3285,U3306,U3318,U3322,U3326,U3357,U3369)</f>
        <v>6000000</v>
      </c>
      <c r="V3276" s="168">
        <f>SUM(V3285,V3306,V3318,V3322,V3326,V3357,V3369)</f>
        <v>3000000</v>
      </c>
      <c r="W3276" s="168">
        <f>SUM(W3285,W3306,W3318,W3322,W3326,W3357,W3369)</f>
        <v>1000000</v>
      </c>
    </row>
    <row r="3277" spans="2:23" ht="31.5" thickTop="1" thickBot="1">
      <c r="B3277" s="164" t="s">
        <v>124</v>
      </c>
      <c r="C3277" s="172" t="s">
        <v>156</v>
      </c>
      <c r="D3277" s="168">
        <f t="shared" si="1541"/>
        <v>5655000</v>
      </c>
      <c r="E3277" s="168">
        <f t="shared" si="1542"/>
        <v>1550000</v>
      </c>
      <c r="F3277" s="168">
        <f t="shared" si="1542"/>
        <v>1370000</v>
      </c>
      <c r="G3277" s="168">
        <f t="shared" si="1542"/>
        <v>1370000</v>
      </c>
      <c r="H3277" s="168">
        <f t="shared" si="1537"/>
        <v>1365000</v>
      </c>
      <c r="I3277" s="168">
        <f t="shared" si="1543"/>
        <v>1505000</v>
      </c>
      <c r="J3277" s="168">
        <f>SUM(J3286,J3327)</f>
        <v>400000</v>
      </c>
      <c r="K3277" s="168">
        <f>SUM(K3286,K3327)</f>
        <v>370000</v>
      </c>
      <c r="L3277" s="168">
        <f>SUM(L3286,L3327)</f>
        <v>370000</v>
      </c>
      <c r="M3277" s="168">
        <f>SUM(M3286,M3327)</f>
        <v>365000</v>
      </c>
      <c r="N3277" s="168">
        <f t="shared" si="1544"/>
        <v>0</v>
      </c>
      <c r="O3277" s="168">
        <f>SUM(O3286,O3327)</f>
        <v>0</v>
      </c>
      <c r="P3277" s="168">
        <f>SUM(P3286,P3327)</f>
        <v>0</v>
      </c>
      <c r="Q3277" s="168">
        <f>SUM(Q3286,Q3327)</f>
        <v>0</v>
      </c>
      <c r="R3277" s="168">
        <f>SUM(R3286,R3327)</f>
        <v>0</v>
      </c>
      <c r="S3277" s="168">
        <f t="shared" si="1545"/>
        <v>4150000</v>
      </c>
      <c r="T3277" s="168">
        <f>SUM(T3286,T3327)</f>
        <v>1150000</v>
      </c>
      <c r="U3277" s="168">
        <f>SUM(U3286,U3327)</f>
        <v>1000000</v>
      </c>
      <c r="V3277" s="168">
        <f>SUM(V3286,V3327)</f>
        <v>1000000</v>
      </c>
      <c r="W3277" s="168">
        <f>SUM(W3286,W3327)</f>
        <v>1000000</v>
      </c>
    </row>
    <row r="3278" spans="2:23" ht="31.5" thickTop="1" thickBot="1">
      <c r="B3278" s="164" t="s">
        <v>124</v>
      </c>
      <c r="C3278" s="172" t="s">
        <v>157</v>
      </c>
      <c r="D3278" s="168">
        <f t="shared" si="1541"/>
        <v>47055000</v>
      </c>
      <c r="E3278" s="168">
        <f t="shared" si="1542"/>
        <v>9705000</v>
      </c>
      <c r="F3278" s="168">
        <f t="shared" si="1542"/>
        <v>10530000</v>
      </c>
      <c r="G3278" s="168">
        <f t="shared" si="1542"/>
        <v>15070000</v>
      </c>
      <c r="H3278" s="168">
        <f t="shared" si="1537"/>
        <v>11750000</v>
      </c>
      <c r="I3278" s="168">
        <f t="shared" si="1543"/>
        <v>32725000</v>
      </c>
      <c r="J3278" s="168">
        <f>SUM(J3307,J3319,J3323,J3328,J3358,J3370)</f>
        <v>2375000</v>
      </c>
      <c r="K3278" s="168">
        <f>SUM(K3307,K3319,K3323,K3328,K3358,K3370)</f>
        <v>5530000</v>
      </c>
      <c r="L3278" s="168">
        <f>SUM(L3307,L3319,L3323,L3328,L3358,L3370)</f>
        <v>13070000</v>
      </c>
      <c r="M3278" s="168">
        <f>SUM(M3307,M3319,M3323,M3328,M3358,M3370)</f>
        <v>11750000</v>
      </c>
      <c r="N3278" s="168">
        <f t="shared" si="1544"/>
        <v>0</v>
      </c>
      <c r="O3278" s="168">
        <f>SUM(O3307,O3319,O3323,O3328,O3358,O3370)</f>
        <v>0</v>
      </c>
      <c r="P3278" s="168">
        <f>SUM(P3307,P3319,P3323,P3328,P3358,P3370)</f>
        <v>0</v>
      </c>
      <c r="Q3278" s="168">
        <f>SUM(Q3307,Q3319,Q3323,Q3328,Q3358,Q3370)</f>
        <v>0</v>
      </c>
      <c r="R3278" s="168">
        <f>SUM(R3307,R3319,R3323,R3328,R3358,R3370)</f>
        <v>0</v>
      </c>
      <c r="S3278" s="168">
        <f t="shared" si="1545"/>
        <v>14330000</v>
      </c>
      <c r="T3278" s="168">
        <f>SUM(T3307,T3319,T3323,T3328,T3358,T3370)</f>
        <v>7330000</v>
      </c>
      <c r="U3278" s="168">
        <f>SUM(U3307,U3319,U3323,U3328,U3358,U3370)</f>
        <v>5000000</v>
      </c>
      <c r="V3278" s="168">
        <f>SUM(V3307,V3319,V3323,V3328,V3358,V3370)</f>
        <v>2000000</v>
      </c>
      <c r="W3278" s="168">
        <f>SUM(W3307,W3319,W3323,W3328,W3358,W3370)</f>
        <v>0</v>
      </c>
    </row>
    <row r="3279" spans="2:23" ht="16.5" thickTop="1" thickBot="1">
      <c r="B3279" s="164" t="s">
        <v>124</v>
      </c>
      <c r="C3279" s="170" t="s">
        <v>121</v>
      </c>
      <c r="D3279" s="168">
        <f t="shared" si="1541"/>
        <v>650000</v>
      </c>
      <c r="E3279" s="168">
        <f t="shared" si="1542"/>
        <v>350000</v>
      </c>
      <c r="F3279" s="168">
        <f t="shared" si="1542"/>
        <v>300000</v>
      </c>
      <c r="G3279" s="168">
        <f t="shared" si="1542"/>
        <v>0</v>
      </c>
      <c r="H3279" s="168">
        <f t="shared" si="1537"/>
        <v>0</v>
      </c>
      <c r="I3279" s="168">
        <f t="shared" si="1543"/>
        <v>150000</v>
      </c>
      <c r="J3279" s="168">
        <f>SUM(J3287,J3329)</f>
        <v>100000</v>
      </c>
      <c r="K3279" s="168">
        <f>SUM(K3287,K3329)</f>
        <v>50000</v>
      </c>
      <c r="L3279" s="168">
        <f>SUM(L3287,L3329)</f>
        <v>0</v>
      </c>
      <c r="M3279" s="168">
        <f>SUM(M3287,M3329)</f>
        <v>0</v>
      </c>
      <c r="N3279" s="168">
        <f t="shared" si="1544"/>
        <v>0</v>
      </c>
      <c r="O3279" s="168">
        <f>SUM(O3287,O3329)</f>
        <v>0</v>
      </c>
      <c r="P3279" s="168">
        <f>SUM(P3287,P3329)</f>
        <v>0</v>
      </c>
      <c r="Q3279" s="168">
        <f>SUM(Q3287,Q3329)</f>
        <v>0</v>
      </c>
      <c r="R3279" s="168">
        <f>SUM(R3287,R3329)</f>
        <v>0</v>
      </c>
      <c r="S3279" s="168">
        <f t="shared" si="1545"/>
        <v>500000</v>
      </c>
      <c r="T3279" s="168">
        <f>SUM(T3287,T3329)</f>
        <v>250000</v>
      </c>
      <c r="U3279" s="168">
        <f>SUM(U3287,U3329)</f>
        <v>250000</v>
      </c>
      <c r="V3279" s="168">
        <f>SUM(V3287,V3329)</f>
        <v>0</v>
      </c>
      <c r="W3279" s="168">
        <f>SUM(W3287,W3329)</f>
        <v>0</v>
      </c>
    </row>
    <row r="3280" spans="2:23" ht="16.5" thickTop="1" thickBot="1">
      <c r="B3280" s="164" t="s">
        <v>1141</v>
      </c>
      <c r="C3280" s="170" t="s">
        <v>1142</v>
      </c>
      <c r="D3280" s="168">
        <f t="shared" si="1541"/>
        <v>10140000</v>
      </c>
      <c r="E3280" s="168">
        <f t="shared" si="1542"/>
        <v>2615000</v>
      </c>
      <c r="F3280" s="168">
        <f t="shared" si="1542"/>
        <v>2690000</v>
      </c>
      <c r="G3280" s="168">
        <f t="shared" si="1542"/>
        <v>2540000</v>
      </c>
      <c r="H3280" s="168">
        <f t="shared" si="1537"/>
        <v>2295000</v>
      </c>
      <c r="I3280" s="168">
        <f t="shared" si="1543"/>
        <v>10140000</v>
      </c>
      <c r="J3280" s="168">
        <f>SUM(J3281,J3287)</f>
        <v>2615000</v>
      </c>
      <c r="K3280" s="168">
        <f>SUM(K3281,K3287)</f>
        <v>2690000</v>
      </c>
      <c r="L3280" s="168">
        <f>SUM(L3281,L3287)</f>
        <v>2540000</v>
      </c>
      <c r="M3280" s="168">
        <f>SUM(M3281,M3287)</f>
        <v>2295000</v>
      </c>
      <c r="N3280" s="168">
        <f t="shared" si="1544"/>
        <v>0</v>
      </c>
      <c r="O3280" s="168">
        <f>SUM(O3281,O3287)</f>
        <v>0</v>
      </c>
      <c r="P3280" s="168">
        <f>SUM(P3281,P3287)</f>
        <v>0</v>
      </c>
      <c r="Q3280" s="168">
        <f>SUM(Q3281,Q3287)</f>
        <v>0</v>
      </c>
      <c r="R3280" s="168">
        <f>SUM(R3281,R3287)</f>
        <v>0</v>
      </c>
      <c r="S3280" s="168">
        <f t="shared" si="1545"/>
        <v>0</v>
      </c>
      <c r="T3280" s="168">
        <f>SUM(T3281,T3287)</f>
        <v>0</v>
      </c>
      <c r="U3280" s="168">
        <f>SUM(U3281,U3287)</f>
        <v>0</v>
      </c>
      <c r="V3280" s="168">
        <f>SUM(V3281,V3287)</f>
        <v>0</v>
      </c>
      <c r="W3280" s="168">
        <f>SUM(W3281,W3287)</f>
        <v>0</v>
      </c>
    </row>
    <row r="3281" spans="2:23" ht="16.5" thickTop="1" thickBot="1">
      <c r="B3281" s="164" t="s">
        <v>124</v>
      </c>
      <c r="C3281" s="171" t="s">
        <v>96</v>
      </c>
      <c r="D3281" s="168">
        <f t="shared" si="1541"/>
        <v>10090000</v>
      </c>
      <c r="E3281" s="168">
        <f t="shared" si="1542"/>
        <v>2565000</v>
      </c>
      <c r="F3281" s="168">
        <f t="shared" si="1542"/>
        <v>2690000</v>
      </c>
      <c r="G3281" s="168">
        <f t="shared" si="1542"/>
        <v>2540000</v>
      </c>
      <c r="H3281" s="168">
        <f t="shared" si="1537"/>
        <v>2295000</v>
      </c>
      <c r="I3281" s="168">
        <f t="shared" si="1543"/>
        <v>10090000</v>
      </c>
      <c r="J3281" s="168">
        <f>SUM(J3282:J3285)</f>
        <v>2565000</v>
      </c>
      <c r="K3281" s="168">
        <f>SUM(K3282:K3285)</f>
        <v>2690000</v>
      </c>
      <c r="L3281" s="168">
        <f>SUM(L3282:L3285)</f>
        <v>2540000</v>
      </c>
      <c r="M3281" s="168">
        <f>SUM(M3282:M3285)</f>
        <v>2295000</v>
      </c>
      <c r="N3281" s="168">
        <f t="shared" si="1544"/>
        <v>0</v>
      </c>
      <c r="O3281" s="168">
        <f>SUM(O3282:O3285)</f>
        <v>0</v>
      </c>
      <c r="P3281" s="168">
        <f>SUM(P3282:P3285)</f>
        <v>0</v>
      </c>
      <c r="Q3281" s="168">
        <f>SUM(Q3282:Q3285)</f>
        <v>0</v>
      </c>
      <c r="R3281" s="168">
        <f>SUM(R3282:R3285)</f>
        <v>0</v>
      </c>
      <c r="S3281" s="168">
        <f t="shared" si="1545"/>
        <v>0</v>
      </c>
      <c r="T3281" s="168">
        <f>SUM(T3282:T3285)</f>
        <v>0</v>
      </c>
      <c r="U3281" s="168">
        <f>SUM(U3282:U3285)</f>
        <v>0</v>
      </c>
      <c r="V3281" s="168">
        <f>SUM(V3282:V3285)</f>
        <v>0</v>
      </c>
      <c r="W3281" s="168">
        <f>SUM(W3282:W3285)</f>
        <v>0</v>
      </c>
    </row>
    <row r="3282" spans="2:23" ht="16.5" thickTop="1" thickBot="1">
      <c r="B3282" s="164" t="s">
        <v>124</v>
      </c>
      <c r="C3282" s="172" t="s">
        <v>97</v>
      </c>
      <c r="D3282" s="168">
        <f t="shared" si="1541"/>
        <v>7500000</v>
      </c>
      <c r="E3282" s="168">
        <f t="shared" si="1542"/>
        <v>1875000</v>
      </c>
      <c r="F3282" s="168">
        <f t="shared" si="1542"/>
        <v>1875000</v>
      </c>
      <c r="G3282" s="168">
        <f t="shared" si="1542"/>
        <v>1875000</v>
      </c>
      <c r="H3282" s="168">
        <f t="shared" si="1537"/>
        <v>1875000</v>
      </c>
      <c r="I3282" s="168">
        <f t="shared" si="1543"/>
        <v>7500000</v>
      </c>
      <c r="J3282" s="168">
        <v>1875000</v>
      </c>
      <c r="K3282" s="168">
        <v>1875000</v>
      </c>
      <c r="L3282" s="168">
        <v>1875000</v>
      </c>
      <c r="M3282" s="168">
        <v>1875000</v>
      </c>
      <c r="N3282" s="168">
        <f t="shared" si="1544"/>
        <v>0</v>
      </c>
      <c r="O3282" s="168">
        <v>0</v>
      </c>
      <c r="P3282" s="168">
        <v>0</v>
      </c>
      <c r="Q3282" s="168">
        <v>0</v>
      </c>
      <c r="R3282" s="168">
        <v>0</v>
      </c>
      <c r="S3282" s="168">
        <f t="shared" si="1545"/>
        <v>0</v>
      </c>
      <c r="T3282" s="168">
        <v>0</v>
      </c>
      <c r="U3282" s="168">
        <v>0</v>
      </c>
      <c r="V3282" s="168">
        <v>0</v>
      </c>
      <c r="W3282" s="168">
        <v>0</v>
      </c>
    </row>
    <row r="3283" spans="2:23" ht="16.5" thickTop="1" thickBot="1">
      <c r="B3283" s="164" t="s">
        <v>124</v>
      </c>
      <c r="C3283" s="172" t="s">
        <v>98</v>
      </c>
      <c r="D3283" s="168">
        <f t="shared" si="1541"/>
        <v>2300000</v>
      </c>
      <c r="E3283" s="168">
        <f t="shared" si="1542"/>
        <v>600000</v>
      </c>
      <c r="F3283" s="168">
        <f t="shared" si="1542"/>
        <v>750000</v>
      </c>
      <c r="G3283" s="168">
        <f t="shared" si="1542"/>
        <v>600000</v>
      </c>
      <c r="H3283" s="168">
        <f t="shared" si="1537"/>
        <v>350000</v>
      </c>
      <c r="I3283" s="168">
        <f t="shared" si="1543"/>
        <v>2300000</v>
      </c>
      <c r="J3283" s="168">
        <v>600000</v>
      </c>
      <c r="K3283" s="168">
        <v>750000</v>
      </c>
      <c r="L3283" s="168">
        <v>600000</v>
      </c>
      <c r="M3283" s="168">
        <v>350000</v>
      </c>
      <c r="N3283" s="168">
        <f t="shared" si="1544"/>
        <v>0</v>
      </c>
      <c r="O3283" s="168">
        <v>0</v>
      </c>
      <c r="P3283" s="168">
        <v>0</v>
      </c>
      <c r="Q3283" s="168">
        <v>0</v>
      </c>
      <c r="R3283" s="168">
        <v>0</v>
      </c>
      <c r="S3283" s="168">
        <f t="shared" si="1545"/>
        <v>0</v>
      </c>
      <c r="T3283" s="168">
        <v>0</v>
      </c>
      <c r="U3283" s="168">
        <v>0</v>
      </c>
      <c r="V3283" s="168">
        <v>0</v>
      </c>
      <c r="W3283" s="168">
        <v>0</v>
      </c>
    </row>
    <row r="3284" spans="2:23" ht="16.5" thickTop="1" thickBot="1">
      <c r="B3284" s="164" t="s">
        <v>124</v>
      </c>
      <c r="C3284" s="172" t="s">
        <v>101</v>
      </c>
      <c r="D3284" s="168">
        <f t="shared" si="1541"/>
        <v>220000</v>
      </c>
      <c r="E3284" s="168">
        <f t="shared" si="1542"/>
        <v>75000</v>
      </c>
      <c r="F3284" s="168">
        <f t="shared" si="1542"/>
        <v>45000</v>
      </c>
      <c r="G3284" s="168">
        <f t="shared" si="1542"/>
        <v>45000</v>
      </c>
      <c r="H3284" s="168">
        <f t="shared" si="1537"/>
        <v>55000</v>
      </c>
      <c r="I3284" s="168">
        <f t="shared" si="1543"/>
        <v>220000</v>
      </c>
      <c r="J3284" s="168">
        <v>75000</v>
      </c>
      <c r="K3284" s="168">
        <v>45000</v>
      </c>
      <c r="L3284" s="168">
        <v>45000</v>
      </c>
      <c r="M3284" s="168">
        <v>55000</v>
      </c>
      <c r="N3284" s="168">
        <f t="shared" si="1544"/>
        <v>0</v>
      </c>
      <c r="O3284" s="168">
        <v>0</v>
      </c>
      <c r="P3284" s="168">
        <v>0</v>
      </c>
      <c r="Q3284" s="168">
        <v>0</v>
      </c>
      <c r="R3284" s="168">
        <v>0</v>
      </c>
      <c r="S3284" s="168">
        <f t="shared" si="1545"/>
        <v>0</v>
      </c>
      <c r="T3284" s="168">
        <v>0</v>
      </c>
      <c r="U3284" s="168">
        <v>0</v>
      </c>
      <c r="V3284" s="168">
        <v>0</v>
      </c>
      <c r="W3284" s="168">
        <v>0</v>
      </c>
    </row>
    <row r="3285" spans="2:23" ht="16.5" thickTop="1" thickBot="1">
      <c r="B3285" s="164" t="s">
        <v>124</v>
      </c>
      <c r="C3285" s="172" t="s">
        <v>102</v>
      </c>
      <c r="D3285" s="168">
        <f t="shared" si="1541"/>
        <v>70000</v>
      </c>
      <c r="E3285" s="168">
        <f t="shared" si="1542"/>
        <v>15000</v>
      </c>
      <c r="F3285" s="168">
        <f t="shared" si="1542"/>
        <v>20000</v>
      </c>
      <c r="G3285" s="168">
        <f t="shared" si="1542"/>
        <v>20000</v>
      </c>
      <c r="H3285" s="168">
        <f t="shared" si="1537"/>
        <v>15000</v>
      </c>
      <c r="I3285" s="168">
        <f t="shared" si="1543"/>
        <v>70000</v>
      </c>
      <c r="J3285" s="168">
        <f>SUM(J3286)</f>
        <v>15000</v>
      </c>
      <c r="K3285" s="168">
        <f>SUM(K3286)</f>
        <v>20000</v>
      </c>
      <c r="L3285" s="168">
        <f>SUM(L3286)</f>
        <v>20000</v>
      </c>
      <c r="M3285" s="168">
        <f>SUM(M3286)</f>
        <v>15000</v>
      </c>
      <c r="N3285" s="168">
        <f t="shared" si="1544"/>
        <v>0</v>
      </c>
      <c r="O3285" s="168">
        <f>SUM(O3286)</f>
        <v>0</v>
      </c>
      <c r="P3285" s="168">
        <f>SUM(P3286)</f>
        <v>0</v>
      </c>
      <c r="Q3285" s="168">
        <f>SUM(Q3286)</f>
        <v>0</v>
      </c>
      <c r="R3285" s="168">
        <f>SUM(R3286)</f>
        <v>0</v>
      </c>
      <c r="S3285" s="168">
        <f t="shared" si="1545"/>
        <v>0</v>
      </c>
      <c r="T3285" s="168">
        <f>SUM(T3286)</f>
        <v>0</v>
      </c>
      <c r="U3285" s="168">
        <f>SUM(U3286)</f>
        <v>0</v>
      </c>
      <c r="V3285" s="168">
        <f>SUM(V3286)</f>
        <v>0</v>
      </c>
      <c r="W3285" s="168">
        <f>SUM(W3286)</f>
        <v>0</v>
      </c>
    </row>
    <row r="3286" spans="2:23" ht="31.5" thickTop="1" thickBot="1">
      <c r="B3286" s="164" t="s">
        <v>124</v>
      </c>
      <c r="C3286" s="173" t="s">
        <v>156</v>
      </c>
      <c r="D3286" s="168">
        <f t="shared" si="1541"/>
        <v>70000</v>
      </c>
      <c r="E3286" s="168">
        <f t="shared" si="1542"/>
        <v>15000</v>
      </c>
      <c r="F3286" s="168">
        <f t="shared" si="1542"/>
        <v>20000</v>
      </c>
      <c r="G3286" s="168">
        <f t="shared" si="1542"/>
        <v>20000</v>
      </c>
      <c r="H3286" s="168">
        <f t="shared" si="1537"/>
        <v>15000</v>
      </c>
      <c r="I3286" s="168">
        <f t="shared" si="1543"/>
        <v>70000</v>
      </c>
      <c r="J3286" s="168">
        <v>15000</v>
      </c>
      <c r="K3286" s="168">
        <v>20000</v>
      </c>
      <c r="L3286" s="168">
        <v>20000</v>
      </c>
      <c r="M3286" s="168">
        <v>15000</v>
      </c>
      <c r="N3286" s="168">
        <f t="shared" si="1544"/>
        <v>0</v>
      </c>
      <c r="O3286" s="168">
        <v>0</v>
      </c>
      <c r="P3286" s="168">
        <v>0</v>
      </c>
      <c r="Q3286" s="168">
        <v>0</v>
      </c>
      <c r="R3286" s="168">
        <v>0</v>
      </c>
      <c r="S3286" s="168">
        <f t="shared" si="1545"/>
        <v>0</v>
      </c>
      <c r="T3286" s="168">
        <v>0</v>
      </c>
      <c r="U3286" s="168">
        <v>0</v>
      </c>
      <c r="V3286" s="168">
        <v>0</v>
      </c>
      <c r="W3286" s="168">
        <v>0</v>
      </c>
    </row>
    <row r="3287" spans="2:23" ht="16.5" thickTop="1" thickBot="1">
      <c r="B3287" s="164" t="s">
        <v>124</v>
      </c>
      <c r="C3287" s="171" t="s">
        <v>121</v>
      </c>
      <c r="D3287" s="168">
        <f t="shared" si="1541"/>
        <v>50000</v>
      </c>
      <c r="E3287" s="168">
        <f t="shared" si="1542"/>
        <v>50000</v>
      </c>
      <c r="F3287" s="168">
        <f t="shared" si="1542"/>
        <v>0</v>
      </c>
      <c r="G3287" s="168">
        <f t="shared" si="1542"/>
        <v>0</v>
      </c>
      <c r="H3287" s="168">
        <f t="shared" si="1537"/>
        <v>0</v>
      </c>
      <c r="I3287" s="168">
        <f t="shared" si="1543"/>
        <v>50000</v>
      </c>
      <c r="J3287" s="168">
        <v>50000</v>
      </c>
      <c r="K3287" s="168">
        <v>0</v>
      </c>
      <c r="L3287" s="168">
        <v>0</v>
      </c>
      <c r="M3287" s="168">
        <v>0</v>
      </c>
      <c r="N3287" s="168">
        <f t="shared" si="1544"/>
        <v>0</v>
      </c>
      <c r="O3287" s="168">
        <v>0</v>
      </c>
      <c r="P3287" s="168">
        <v>0</v>
      </c>
      <c r="Q3287" s="168">
        <v>0</v>
      </c>
      <c r="R3287" s="168">
        <v>0</v>
      </c>
      <c r="S3287" s="168">
        <f t="shared" si="1545"/>
        <v>0</v>
      </c>
      <c r="T3287" s="168">
        <v>0</v>
      </c>
      <c r="U3287" s="168">
        <v>0</v>
      </c>
      <c r="V3287" s="168">
        <v>0</v>
      </c>
      <c r="W3287" s="168">
        <v>0</v>
      </c>
    </row>
    <row r="3288" spans="2:23" ht="16.5" thickTop="1" thickBot="1">
      <c r="B3288" s="164" t="s">
        <v>1143</v>
      </c>
      <c r="C3288" s="170" t="s">
        <v>1144</v>
      </c>
      <c r="D3288" s="168">
        <f t="shared" si="1541"/>
        <v>153000000</v>
      </c>
      <c r="E3288" s="168">
        <f t="shared" si="1542"/>
        <v>50000000</v>
      </c>
      <c r="F3288" s="168">
        <f t="shared" si="1542"/>
        <v>30000000</v>
      </c>
      <c r="G3288" s="168">
        <f t="shared" si="1542"/>
        <v>35000000</v>
      </c>
      <c r="H3288" s="168">
        <f t="shared" si="1537"/>
        <v>38000000</v>
      </c>
      <c r="I3288" s="168">
        <f t="shared" si="1543"/>
        <v>153000000</v>
      </c>
      <c r="J3288" s="168">
        <f t="shared" ref="J3288:M3290" si="1549">SUM(J3289)</f>
        <v>50000000</v>
      </c>
      <c r="K3288" s="168">
        <f t="shared" si="1549"/>
        <v>30000000</v>
      </c>
      <c r="L3288" s="168">
        <f t="shared" si="1549"/>
        <v>35000000</v>
      </c>
      <c r="M3288" s="168">
        <f t="shared" si="1549"/>
        <v>38000000</v>
      </c>
      <c r="N3288" s="168">
        <f t="shared" si="1544"/>
        <v>0</v>
      </c>
      <c r="O3288" s="168">
        <f t="shared" ref="O3288:R3290" si="1550">SUM(O3289)</f>
        <v>0</v>
      </c>
      <c r="P3288" s="168">
        <f t="shared" si="1550"/>
        <v>0</v>
      </c>
      <c r="Q3288" s="168">
        <f t="shared" si="1550"/>
        <v>0</v>
      </c>
      <c r="R3288" s="168">
        <f t="shared" si="1550"/>
        <v>0</v>
      </c>
      <c r="S3288" s="168">
        <f t="shared" si="1545"/>
        <v>0</v>
      </c>
      <c r="T3288" s="168">
        <f t="shared" ref="T3288:W3290" si="1551">SUM(T3289)</f>
        <v>0</v>
      </c>
      <c r="U3288" s="168">
        <f t="shared" si="1551"/>
        <v>0</v>
      </c>
      <c r="V3288" s="168">
        <f t="shared" si="1551"/>
        <v>0</v>
      </c>
      <c r="W3288" s="168">
        <f t="shared" si="1551"/>
        <v>0</v>
      </c>
    </row>
    <row r="3289" spans="2:23" ht="16.5" thickTop="1" thickBot="1">
      <c r="B3289" s="164" t="s">
        <v>124</v>
      </c>
      <c r="C3289" s="171" t="s">
        <v>96</v>
      </c>
      <c r="D3289" s="168">
        <f t="shared" si="1541"/>
        <v>153000000</v>
      </c>
      <c r="E3289" s="168">
        <f t="shared" si="1542"/>
        <v>50000000</v>
      </c>
      <c r="F3289" s="168">
        <f t="shared" si="1542"/>
        <v>30000000</v>
      </c>
      <c r="G3289" s="168">
        <f t="shared" si="1542"/>
        <v>35000000</v>
      </c>
      <c r="H3289" s="168">
        <f t="shared" si="1537"/>
        <v>38000000</v>
      </c>
      <c r="I3289" s="168">
        <f t="shared" si="1543"/>
        <v>153000000</v>
      </c>
      <c r="J3289" s="168">
        <f t="shared" si="1549"/>
        <v>50000000</v>
      </c>
      <c r="K3289" s="168">
        <f t="shared" si="1549"/>
        <v>30000000</v>
      </c>
      <c r="L3289" s="168">
        <f t="shared" si="1549"/>
        <v>35000000</v>
      </c>
      <c r="M3289" s="168">
        <f t="shared" si="1549"/>
        <v>38000000</v>
      </c>
      <c r="N3289" s="168">
        <f t="shared" si="1544"/>
        <v>0</v>
      </c>
      <c r="O3289" s="168">
        <f t="shared" si="1550"/>
        <v>0</v>
      </c>
      <c r="P3289" s="168">
        <f t="shared" si="1550"/>
        <v>0</v>
      </c>
      <c r="Q3289" s="168">
        <f t="shared" si="1550"/>
        <v>0</v>
      </c>
      <c r="R3289" s="168">
        <f t="shared" si="1550"/>
        <v>0</v>
      </c>
      <c r="S3289" s="168">
        <f t="shared" si="1545"/>
        <v>0</v>
      </c>
      <c r="T3289" s="168">
        <f t="shared" si="1551"/>
        <v>0</v>
      </c>
      <c r="U3289" s="168">
        <f t="shared" si="1551"/>
        <v>0</v>
      </c>
      <c r="V3289" s="168">
        <f t="shared" si="1551"/>
        <v>0</v>
      </c>
      <c r="W3289" s="168">
        <f t="shared" si="1551"/>
        <v>0</v>
      </c>
    </row>
    <row r="3290" spans="2:23" ht="16.5" thickTop="1" thickBot="1">
      <c r="B3290" s="164" t="s">
        <v>124</v>
      </c>
      <c r="C3290" s="172" t="s">
        <v>100</v>
      </c>
      <c r="D3290" s="168">
        <f t="shared" si="1541"/>
        <v>153000000</v>
      </c>
      <c r="E3290" s="168">
        <f t="shared" si="1542"/>
        <v>50000000</v>
      </c>
      <c r="F3290" s="168">
        <f t="shared" si="1542"/>
        <v>30000000</v>
      </c>
      <c r="G3290" s="168">
        <f t="shared" si="1542"/>
        <v>35000000</v>
      </c>
      <c r="H3290" s="168">
        <f t="shared" si="1537"/>
        <v>38000000</v>
      </c>
      <c r="I3290" s="168">
        <f t="shared" si="1543"/>
        <v>153000000</v>
      </c>
      <c r="J3290" s="168">
        <f t="shared" si="1549"/>
        <v>50000000</v>
      </c>
      <c r="K3290" s="168">
        <f t="shared" si="1549"/>
        <v>30000000</v>
      </c>
      <c r="L3290" s="168">
        <f t="shared" si="1549"/>
        <v>35000000</v>
      </c>
      <c r="M3290" s="168">
        <f t="shared" si="1549"/>
        <v>38000000</v>
      </c>
      <c r="N3290" s="168">
        <f t="shared" si="1544"/>
        <v>0</v>
      </c>
      <c r="O3290" s="168">
        <f t="shared" si="1550"/>
        <v>0</v>
      </c>
      <c r="P3290" s="168">
        <f t="shared" si="1550"/>
        <v>0</v>
      </c>
      <c r="Q3290" s="168">
        <f t="shared" si="1550"/>
        <v>0</v>
      </c>
      <c r="R3290" s="168">
        <f t="shared" si="1550"/>
        <v>0</v>
      </c>
      <c r="S3290" s="168">
        <f t="shared" si="1545"/>
        <v>0</v>
      </c>
      <c r="T3290" s="168">
        <f t="shared" si="1551"/>
        <v>0</v>
      </c>
      <c r="U3290" s="168">
        <f t="shared" si="1551"/>
        <v>0</v>
      </c>
      <c r="V3290" s="168">
        <f t="shared" si="1551"/>
        <v>0</v>
      </c>
      <c r="W3290" s="168">
        <f t="shared" si="1551"/>
        <v>0</v>
      </c>
    </row>
    <row r="3291" spans="2:23" ht="16.5" thickTop="1" thickBot="1">
      <c r="B3291" s="164" t="s">
        <v>124</v>
      </c>
      <c r="C3291" s="173" t="s">
        <v>136</v>
      </c>
      <c r="D3291" s="168">
        <f t="shared" si="1541"/>
        <v>153000000</v>
      </c>
      <c r="E3291" s="168">
        <f t="shared" si="1542"/>
        <v>50000000</v>
      </c>
      <c r="F3291" s="168">
        <f t="shared" si="1542"/>
        <v>30000000</v>
      </c>
      <c r="G3291" s="168">
        <f t="shared" si="1542"/>
        <v>35000000</v>
      </c>
      <c r="H3291" s="168">
        <f t="shared" si="1537"/>
        <v>38000000</v>
      </c>
      <c r="I3291" s="168">
        <f t="shared" si="1543"/>
        <v>153000000</v>
      </c>
      <c r="J3291" s="168">
        <v>50000000</v>
      </c>
      <c r="K3291" s="168">
        <v>30000000</v>
      </c>
      <c r="L3291" s="168">
        <v>35000000</v>
      </c>
      <c r="M3291" s="168">
        <v>38000000</v>
      </c>
      <c r="N3291" s="168">
        <f t="shared" si="1544"/>
        <v>0</v>
      </c>
      <c r="O3291" s="168">
        <v>0</v>
      </c>
      <c r="P3291" s="168">
        <v>0</v>
      </c>
      <c r="Q3291" s="168">
        <v>0</v>
      </c>
      <c r="R3291" s="168">
        <v>0</v>
      </c>
      <c r="S3291" s="168">
        <f t="shared" si="1545"/>
        <v>0</v>
      </c>
      <c r="T3291" s="168">
        <v>0</v>
      </c>
      <c r="U3291" s="168">
        <v>0</v>
      </c>
      <c r="V3291" s="168">
        <v>0</v>
      </c>
      <c r="W3291" s="168">
        <v>0</v>
      </c>
    </row>
    <row r="3292" spans="2:23" ht="16.5" thickTop="1" thickBot="1">
      <c r="B3292" s="164" t="s">
        <v>1145</v>
      </c>
      <c r="C3292" s="170" t="s">
        <v>1146</v>
      </c>
      <c r="D3292" s="168">
        <f t="shared" si="1541"/>
        <v>11000000</v>
      </c>
      <c r="E3292" s="168">
        <f t="shared" si="1542"/>
        <v>1000000</v>
      </c>
      <c r="F3292" s="168">
        <f t="shared" si="1542"/>
        <v>100000</v>
      </c>
      <c r="G3292" s="168">
        <f t="shared" si="1542"/>
        <v>6000000</v>
      </c>
      <c r="H3292" s="168">
        <f t="shared" si="1537"/>
        <v>3900000</v>
      </c>
      <c r="I3292" s="168">
        <f t="shared" si="1543"/>
        <v>11000000</v>
      </c>
      <c r="J3292" s="168">
        <f t="shared" ref="J3292:M3294" si="1552">SUM(J3293)</f>
        <v>1000000</v>
      </c>
      <c r="K3292" s="168">
        <f t="shared" si="1552"/>
        <v>100000</v>
      </c>
      <c r="L3292" s="168">
        <f t="shared" si="1552"/>
        <v>6000000</v>
      </c>
      <c r="M3292" s="168">
        <f t="shared" si="1552"/>
        <v>3900000</v>
      </c>
      <c r="N3292" s="168">
        <f t="shared" si="1544"/>
        <v>0</v>
      </c>
      <c r="O3292" s="168">
        <f t="shared" ref="O3292:R3294" si="1553">SUM(O3293)</f>
        <v>0</v>
      </c>
      <c r="P3292" s="168">
        <f t="shared" si="1553"/>
        <v>0</v>
      </c>
      <c r="Q3292" s="168">
        <f t="shared" si="1553"/>
        <v>0</v>
      </c>
      <c r="R3292" s="168">
        <f t="shared" si="1553"/>
        <v>0</v>
      </c>
      <c r="S3292" s="168">
        <f t="shared" si="1545"/>
        <v>0</v>
      </c>
      <c r="T3292" s="168">
        <f t="shared" ref="T3292:W3294" si="1554">SUM(T3293)</f>
        <v>0</v>
      </c>
      <c r="U3292" s="168">
        <f t="shared" si="1554"/>
        <v>0</v>
      </c>
      <c r="V3292" s="168">
        <f t="shared" si="1554"/>
        <v>0</v>
      </c>
      <c r="W3292" s="168">
        <f t="shared" si="1554"/>
        <v>0</v>
      </c>
    </row>
    <row r="3293" spans="2:23" ht="16.5" thickTop="1" thickBot="1">
      <c r="B3293" s="164" t="s">
        <v>124</v>
      </c>
      <c r="C3293" s="171" t="s">
        <v>96</v>
      </c>
      <c r="D3293" s="168">
        <f t="shared" si="1541"/>
        <v>11000000</v>
      </c>
      <c r="E3293" s="168">
        <f t="shared" si="1542"/>
        <v>1000000</v>
      </c>
      <c r="F3293" s="168">
        <f t="shared" si="1542"/>
        <v>100000</v>
      </c>
      <c r="G3293" s="168">
        <f t="shared" si="1542"/>
        <v>6000000</v>
      </c>
      <c r="H3293" s="168">
        <f t="shared" si="1537"/>
        <v>3900000</v>
      </c>
      <c r="I3293" s="168">
        <f t="shared" si="1543"/>
        <v>11000000</v>
      </c>
      <c r="J3293" s="168">
        <f t="shared" si="1552"/>
        <v>1000000</v>
      </c>
      <c r="K3293" s="168">
        <f t="shared" si="1552"/>
        <v>100000</v>
      </c>
      <c r="L3293" s="168">
        <f t="shared" si="1552"/>
        <v>6000000</v>
      </c>
      <c r="M3293" s="168">
        <f t="shared" si="1552"/>
        <v>3900000</v>
      </c>
      <c r="N3293" s="168">
        <f t="shared" si="1544"/>
        <v>0</v>
      </c>
      <c r="O3293" s="168">
        <f t="shared" si="1553"/>
        <v>0</v>
      </c>
      <c r="P3293" s="168">
        <f t="shared" si="1553"/>
        <v>0</v>
      </c>
      <c r="Q3293" s="168">
        <f t="shared" si="1553"/>
        <v>0</v>
      </c>
      <c r="R3293" s="168">
        <f t="shared" si="1553"/>
        <v>0</v>
      </c>
      <c r="S3293" s="168">
        <f t="shared" si="1545"/>
        <v>0</v>
      </c>
      <c r="T3293" s="168">
        <f t="shared" si="1554"/>
        <v>0</v>
      </c>
      <c r="U3293" s="168">
        <f t="shared" si="1554"/>
        <v>0</v>
      </c>
      <c r="V3293" s="168">
        <f t="shared" si="1554"/>
        <v>0</v>
      </c>
      <c r="W3293" s="168">
        <f t="shared" si="1554"/>
        <v>0</v>
      </c>
    </row>
    <row r="3294" spans="2:23" ht="16.5" thickTop="1" thickBot="1">
      <c r="B3294" s="164" t="s">
        <v>124</v>
      </c>
      <c r="C3294" s="172" t="s">
        <v>100</v>
      </c>
      <c r="D3294" s="168">
        <f t="shared" si="1541"/>
        <v>11000000</v>
      </c>
      <c r="E3294" s="168">
        <f t="shared" si="1542"/>
        <v>1000000</v>
      </c>
      <c r="F3294" s="168">
        <f t="shared" si="1542"/>
        <v>100000</v>
      </c>
      <c r="G3294" s="168">
        <f t="shared" si="1542"/>
        <v>6000000</v>
      </c>
      <c r="H3294" s="168">
        <f t="shared" si="1537"/>
        <v>3900000</v>
      </c>
      <c r="I3294" s="168">
        <f t="shared" si="1543"/>
        <v>11000000</v>
      </c>
      <c r="J3294" s="168">
        <f t="shared" si="1552"/>
        <v>1000000</v>
      </c>
      <c r="K3294" s="168">
        <f t="shared" si="1552"/>
        <v>100000</v>
      </c>
      <c r="L3294" s="168">
        <f t="shared" si="1552"/>
        <v>6000000</v>
      </c>
      <c r="M3294" s="168">
        <f t="shared" si="1552"/>
        <v>3900000</v>
      </c>
      <c r="N3294" s="168">
        <f t="shared" si="1544"/>
        <v>0</v>
      </c>
      <c r="O3294" s="168">
        <f t="shared" si="1553"/>
        <v>0</v>
      </c>
      <c r="P3294" s="168">
        <f t="shared" si="1553"/>
        <v>0</v>
      </c>
      <c r="Q3294" s="168">
        <f t="shared" si="1553"/>
        <v>0</v>
      </c>
      <c r="R3294" s="168">
        <f t="shared" si="1553"/>
        <v>0</v>
      </c>
      <c r="S3294" s="168">
        <f t="shared" si="1545"/>
        <v>0</v>
      </c>
      <c r="T3294" s="168">
        <f t="shared" si="1554"/>
        <v>0</v>
      </c>
      <c r="U3294" s="168">
        <f t="shared" si="1554"/>
        <v>0</v>
      </c>
      <c r="V3294" s="168">
        <f t="shared" si="1554"/>
        <v>0</v>
      </c>
      <c r="W3294" s="168">
        <f t="shared" si="1554"/>
        <v>0</v>
      </c>
    </row>
    <row r="3295" spans="2:23" ht="16.5" thickTop="1" thickBot="1">
      <c r="B3295" s="164" t="s">
        <v>124</v>
      </c>
      <c r="C3295" s="173" t="s">
        <v>136</v>
      </c>
      <c r="D3295" s="168">
        <f t="shared" si="1541"/>
        <v>11000000</v>
      </c>
      <c r="E3295" s="168">
        <f t="shared" si="1542"/>
        <v>1000000</v>
      </c>
      <c r="F3295" s="168">
        <f t="shared" si="1542"/>
        <v>100000</v>
      </c>
      <c r="G3295" s="168">
        <f t="shared" si="1542"/>
        <v>6000000</v>
      </c>
      <c r="H3295" s="168">
        <f t="shared" si="1537"/>
        <v>3900000</v>
      </c>
      <c r="I3295" s="168">
        <f t="shared" si="1543"/>
        <v>11000000</v>
      </c>
      <c r="J3295" s="168">
        <v>1000000</v>
      </c>
      <c r="K3295" s="168">
        <v>100000</v>
      </c>
      <c r="L3295" s="168">
        <v>6000000</v>
      </c>
      <c r="M3295" s="168">
        <v>3900000</v>
      </c>
      <c r="N3295" s="168">
        <f t="shared" si="1544"/>
        <v>0</v>
      </c>
      <c r="O3295" s="168">
        <v>0</v>
      </c>
      <c r="P3295" s="168">
        <v>0</v>
      </c>
      <c r="Q3295" s="168">
        <v>0</v>
      </c>
      <c r="R3295" s="168">
        <v>0</v>
      </c>
      <c r="S3295" s="168">
        <f t="shared" si="1545"/>
        <v>0</v>
      </c>
      <c r="T3295" s="168">
        <v>0</v>
      </c>
      <c r="U3295" s="168">
        <v>0</v>
      </c>
      <c r="V3295" s="168">
        <v>0</v>
      </c>
      <c r="W3295" s="168">
        <v>0</v>
      </c>
    </row>
    <row r="3296" spans="2:23" ht="16.5" thickTop="1" thickBot="1">
      <c r="B3296" s="164" t="s">
        <v>1147</v>
      </c>
      <c r="C3296" s="170" t="s">
        <v>1148</v>
      </c>
      <c r="D3296" s="168">
        <f t="shared" si="1541"/>
        <v>40000000</v>
      </c>
      <c r="E3296" s="168">
        <f t="shared" si="1542"/>
        <v>7000000</v>
      </c>
      <c r="F3296" s="168">
        <f t="shared" si="1542"/>
        <v>5000000</v>
      </c>
      <c r="G3296" s="168">
        <f t="shared" si="1542"/>
        <v>15000000</v>
      </c>
      <c r="H3296" s="168">
        <f t="shared" si="1537"/>
        <v>13000000</v>
      </c>
      <c r="I3296" s="168">
        <f t="shared" si="1543"/>
        <v>40000000</v>
      </c>
      <c r="J3296" s="168">
        <f t="shared" ref="J3296:M3298" si="1555">SUM(J3297)</f>
        <v>7000000</v>
      </c>
      <c r="K3296" s="168">
        <f t="shared" si="1555"/>
        <v>5000000</v>
      </c>
      <c r="L3296" s="168">
        <f t="shared" si="1555"/>
        <v>15000000</v>
      </c>
      <c r="M3296" s="168">
        <f t="shared" si="1555"/>
        <v>13000000</v>
      </c>
      <c r="N3296" s="168">
        <f t="shared" si="1544"/>
        <v>0</v>
      </c>
      <c r="O3296" s="168">
        <f t="shared" ref="O3296:R3298" si="1556">SUM(O3297)</f>
        <v>0</v>
      </c>
      <c r="P3296" s="168">
        <f t="shared" si="1556"/>
        <v>0</v>
      </c>
      <c r="Q3296" s="168">
        <f t="shared" si="1556"/>
        <v>0</v>
      </c>
      <c r="R3296" s="168">
        <f t="shared" si="1556"/>
        <v>0</v>
      </c>
      <c r="S3296" s="168">
        <f t="shared" si="1545"/>
        <v>0</v>
      </c>
      <c r="T3296" s="168">
        <f t="shared" ref="T3296:W3298" si="1557">SUM(T3297)</f>
        <v>0</v>
      </c>
      <c r="U3296" s="168">
        <f t="shared" si="1557"/>
        <v>0</v>
      </c>
      <c r="V3296" s="168">
        <f t="shared" si="1557"/>
        <v>0</v>
      </c>
      <c r="W3296" s="168">
        <f t="shared" si="1557"/>
        <v>0</v>
      </c>
    </row>
    <row r="3297" spans="2:23" ht="16.5" thickTop="1" thickBot="1">
      <c r="B3297" s="164" t="s">
        <v>124</v>
      </c>
      <c r="C3297" s="171" t="s">
        <v>96</v>
      </c>
      <c r="D3297" s="168">
        <f t="shared" si="1541"/>
        <v>40000000</v>
      </c>
      <c r="E3297" s="168">
        <f t="shared" si="1542"/>
        <v>7000000</v>
      </c>
      <c r="F3297" s="168">
        <f t="shared" si="1542"/>
        <v>5000000</v>
      </c>
      <c r="G3297" s="168">
        <f t="shared" si="1542"/>
        <v>15000000</v>
      </c>
      <c r="H3297" s="168">
        <f t="shared" si="1537"/>
        <v>13000000</v>
      </c>
      <c r="I3297" s="168">
        <f t="shared" si="1543"/>
        <v>40000000</v>
      </c>
      <c r="J3297" s="168">
        <f t="shared" si="1555"/>
        <v>7000000</v>
      </c>
      <c r="K3297" s="168">
        <f t="shared" si="1555"/>
        <v>5000000</v>
      </c>
      <c r="L3297" s="168">
        <f t="shared" si="1555"/>
        <v>15000000</v>
      </c>
      <c r="M3297" s="168">
        <f t="shared" si="1555"/>
        <v>13000000</v>
      </c>
      <c r="N3297" s="168">
        <f t="shared" si="1544"/>
        <v>0</v>
      </c>
      <c r="O3297" s="168">
        <f t="shared" si="1556"/>
        <v>0</v>
      </c>
      <c r="P3297" s="168">
        <f t="shared" si="1556"/>
        <v>0</v>
      </c>
      <c r="Q3297" s="168">
        <f t="shared" si="1556"/>
        <v>0</v>
      </c>
      <c r="R3297" s="168">
        <f t="shared" si="1556"/>
        <v>0</v>
      </c>
      <c r="S3297" s="168">
        <f t="shared" si="1545"/>
        <v>0</v>
      </c>
      <c r="T3297" s="168">
        <f t="shared" si="1557"/>
        <v>0</v>
      </c>
      <c r="U3297" s="168">
        <f t="shared" si="1557"/>
        <v>0</v>
      </c>
      <c r="V3297" s="168">
        <f t="shared" si="1557"/>
        <v>0</v>
      </c>
      <c r="W3297" s="168">
        <f t="shared" si="1557"/>
        <v>0</v>
      </c>
    </row>
    <row r="3298" spans="2:23" ht="16.5" thickTop="1" thickBot="1">
      <c r="B3298" s="164" t="s">
        <v>124</v>
      </c>
      <c r="C3298" s="172" t="s">
        <v>100</v>
      </c>
      <c r="D3298" s="168">
        <f t="shared" si="1541"/>
        <v>40000000</v>
      </c>
      <c r="E3298" s="168">
        <f t="shared" si="1542"/>
        <v>7000000</v>
      </c>
      <c r="F3298" s="168">
        <f t="shared" si="1542"/>
        <v>5000000</v>
      </c>
      <c r="G3298" s="168">
        <f t="shared" si="1542"/>
        <v>15000000</v>
      </c>
      <c r="H3298" s="168">
        <f t="shared" si="1537"/>
        <v>13000000</v>
      </c>
      <c r="I3298" s="168">
        <f t="shared" si="1543"/>
        <v>40000000</v>
      </c>
      <c r="J3298" s="168">
        <f t="shared" si="1555"/>
        <v>7000000</v>
      </c>
      <c r="K3298" s="168">
        <f t="shared" si="1555"/>
        <v>5000000</v>
      </c>
      <c r="L3298" s="168">
        <f t="shared" si="1555"/>
        <v>15000000</v>
      </c>
      <c r="M3298" s="168">
        <f t="shared" si="1555"/>
        <v>13000000</v>
      </c>
      <c r="N3298" s="168">
        <f t="shared" si="1544"/>
        <v>0</v>
      </c>
      <c r="O3298" s="168">
        <f t="shared" si="1556"/>
        <v>0</v>
      </c>
      <c r="P3298" s="168">
        <f t="shared" si="1556"/>
        <v>0</v>
      </c>
      <c r="Q3298" s="168">
        <f t="shared" si="1556"/>
        <v>0</v>
      </c>
      <c r="R3298" s="168">
        <f t="shared" si="1556"/>
        <v>0</v>
      </c>
      <c r="S3298" s="168">
        <f t="shared" si="1545"/>
        <v>0</v>
      </c>
      <c r="T3298" s="168">
        <f t="shared" si="1557"/>
        <v>0</v>
      </c>
      <c r="U3298" s="168">
        <f t="shared" si="1557"/>
        <v>0</v>
      </c>
      <c r="V3298" s="168">
        <f t="shared" si="1557"/>
        <v>0</v>
      </c>
      <c r="W3298" s="168">
        <f t="shared" si="1557"/>
        <v>0</v>
      </c>
    </row>
    <row r="3299" spans="2:23" ht="16.5" thickTop="1" thickBot="1">
      <c r="B3299" s="164" t="s">
        <v>124</v>
      </c>
      <c r="C3299" s="173" t="s">
        <v>136</v>
      </c>
      <c r="D3299" s="168">
        <f t="shared" si="1541"/>
        <v>40000000</v>
      </c>
      <c r="E3299" s="168">
        <f t="shared" si="1542"/>
        <v>7000000</v>
      </c>
      <c r="F3299" s="168">
        <f t="shared" si="1542"/>
        <v>5000000</v>
      </c>
      <c r="G3299" s="168">
        <f t="shared" si="1542"/>
        <v>15000000</v>
      </c>
      <c r="H3299" s="168">
        <f t="shared" si="1537"/>
        <v>13000000</v>
      </c>
      <c r="I3299" s="168">
        <f t="shared" si="1543"/>
        <v>40000000</v>
      </c>
      <c r="J3299" s="168">
        <v>7000000</v>
      </c>
      <c r="K3299" s="168">
        <v>5000000</v>
      </c>
      <c r="L3299" s="168">
        <v>15000000</v>
      </c>
      <c r="M3299" s="168">
        <v>13000000</v>
      </c>
      <c r="N3299" s="168">
        <f t="shared" si="1544"/>
        <v>0</v>
      </c>
      <c r="O3299" s="168">
        <v>0</v>
      </c>
      <c r="P3299" s="168">
        <v>0</v>
      </c>
      <c r="Q3299" s="168">
        <v>0</v>
      </c>
      <c r="R3299" s="168">
        <v>0</v>
      </c>
      <c r="S3299" s="168">
        <f t="shared" si="1545"/>
        <v>0</v>
      </c>
      <c r="T3299" s="168">
        <v>0</v>
      </c>
      <c r="U3299" s="168">
        <v>0</v>
      </c>
      <c r="V3299" s="168">
        <v>0</v>
      </c>
      <c r="W3299" s="168">
        <v>0</v>
      </c>
    </row>
    <row r="3300" spans="2:23" ht="16.5" thickTop="1" thickBot="1">
      <c r="B3300" s="164" t="s">
        <v>1149</v>
      </c>
      <c r="C3300" s="170" t="s">
        <v>1150</v>
      </c>
      <c r="D3300" s="168">
        <f t="shared" si="1541"/>
        <v>500000</v>
      </c>
      <c r="E3300" s="168">
        <f t="shared" si="1542"/>
        <v>70000</v>
      </c>
      <c r="F3300" s="168">
        <f t="shared" si="1542"/>
        <v>180000</v>
      </c>
      <c r="G3300" s="168">
        <f t="shared" si="1542"/>
        <v>170000</v>
      </c>
      <c r="H3300" s="168">
        <f t="shared" si="1537"/>
        <v>80000</v>
      </c>
      <c r="I3300" s="168">
        <f t="shared" si="1543"/>
        <v>500000</v>
      </c>
      <c r="J3300" s="168">
        <f t="shared" ref="J3300:M3302" si="1558">SUM(J3301)</f>
        <v>70000</v>
      </c>
      <c r="K3300" s="168">
        <f t="shared" si="1558"/>
        <v>180000</v>
      </c>
      <c r="L3300" s="168">
        <f t="shared" si="1558"/>
        <v>170000</v>
      </c>
      <c r="M3300" s="168">
        <f t="shared" si="1558"/>
        <v>80000</v>
      </c>
      <c r="N3300" s="168">
        <f t="shared" si="1544"/>
        <v>0</v>
      </c>
      <c r="O3300" s="168">
        <f t="shared" ref="O3300:R3302" si="1559">SUM(O3301)</f>
        <v>0</v>
      </c>
      <c r="P3300" s="168">
        <f t="shared" si="1559"/>
        <v>0</v>
      </c>
      <c r="Q3300" s="168">
        <f t="shared" si="1559"/>
        <v>0</v>
      </c>
      <c r="R3300" s="168">
        <f t="shared" si="1559"/>
        <v>0</v>
      </c>
      <c r="S3300" s="168">
        <f t="shared" si="1545"/>
        <v>0</v>
      </c>
      <c r="T3300" s="168">
        <f t="shared" ref="T3300:W3302" si="1560">SUM(T3301)</f>
        <v>0</v>
      </c>
      <c r="U3300" s="168">
        <f t="shared" si="1560"/>
        <v>0</v>
      </c>
      <c r="V3300" s="168">
        <f t="shared" si="1560"/>
        <v>0</v>
      </c>
      <c r="W3300" s="168">
        <f t="shared" si="1560"/>
        <v>0</v>
      </c>
    </row>
    <row r="3301" spans="2:23" ht="16.5" thickTop="1" thickBot="1">
      <c r="B3301" s="164" t="s">
        <v>124</v>
      </c>
      <c r="C3301" s="171" t="s">
        <v>96</v>
      </c>
      <c r="D3301" s="168">
        <f t="shared" si="1541"/>
        <v>500000</v>
      </c>
      <c r="E3301" s="168">
        <f t="shared" si="1542"/>
        <v>70000</v>
      </c>
      <c r="F3301" s="168">
        <f t="shared" si="1542"/>
        <v>180000</v>
      </c>
      <c r="G3301" s="168">
        <f t="shared" si="1542"/>
        <v>170000</v>
      </c>
      <c r="H3301" s="168">
        <f t="shared" si="1537"/>
        <v>80000</v>
      </c>
      <c r="I3301" s="168">
        <f t="shared" si="1543"/>
        <v>500000</v>
      </c>
      <c r="J3301" s="168">
        <f t="shared" si="1558"/>
        <v>70000</v>
      </c>
      <c r="K3301" s="168">
        <f t="shared" si="1558"/>
        <v>180000</v>
      </c>
      <c r="L3301" s="168">
        <f t="shared" si="1558"/>
        <v>170000</v>
      </c>
      <c r="M3301" s="168">
        <f t="shared" si="1558"/>
        <v>80000</v>
      </c>
      <c r="N3301" s="168">
        <f t="shared" si="1544"/>
        <v>0</v>
      </c>
      <c r="O3301" s="168">
        <f t="shared" si="1559"/>
        <v>0</v>
      </c>
      <c r="P3301" s="168">
        <f t="shared" si="1559"/>
        <v>0</v>
      </c>
      <c r="Q3301" s="168">
        <f t="shared" si="1559"/>
        <v>0</v>
      </c>
      <c r="R3301" s="168">
        <f t="shared" si="1559"/>
        <v>0</v>
      </c>
      <c r="S3301" s="168">
        <f t="shared" si="1545"/>
        <v>0</v>
      </c>
      <c r="T3301" s="168">
        <f t="shared" si="1560"/>
        <v>0</v>
      </c>
      <c r="U3301" s="168">
        <f t="shared" si="1560"/>
        <v>0</v>
      </c>
      <c r="V3301" s="168">
        <f t="shared" si="1560"/>
        <v>0</v>
      </c>
      <c r="W3301" s="168">
        <f t="shared" si="1560"/>
        <v>0</v>
      </c>
    </row>
    <row r="3302" spans="2:23" ht="16.5" thickTop="1" thickBot="1">
      <c r="B3302" s="164" t="s">
        <v>124</v>
      </c>
      <c r="C3302" s="172" t="s">
        <v>100</v>
      </c>
      <c r="D3302" s="168">
        <f t="shared" si="1541"/>
        <v>500000</v>
      </c>
      <c r="E3302" s="168">
        <f t="shared" si="1542"/>
        <v>70000</v>
      </c>
      <c r="F3302" s="168">
        <f t="shared" si="1542"/>
        <v>180000</v>
      </c>
      <c r="G3302" s="168">
        <f t="shared" si="1542"/>
        <v>170000</v>
      </c>
      <c r="H3302" s="168">
        <f t="shared" si="1537"/>
        <v>80000</v>
      </c>
      <c r="I3302" s="168">
        <f t="shared" si="1543"/>
        <v>500000</v>
      </c>
      <c r="J3302" s="168">
        <f t="shared" si="1558"/>
        <v>70000</v>
      </c>
      <c r="K3302" s="168">
        <f t="shared" si="1558"/>
        <v>180000</v>
      </c>
      <c r="L3302" s="168">
        <f t="shared" si="1558"/>
        <v>170000</v>
      </c>
      <c r="M3302" s="168">
        <f t="shared" si="1558"/>
        <v>80000</v>
      </c>
      <c r="N3302" s="168">
        <f t="shared" si="1544"/>
        <v>0</v>
      </c>
      <c r="O3302" s="168">
        <f t="shared" si="1559"/>
        <v>0</v>
      </c>
      <c r="P3302" s="168">
        <f t="shared" si="1559"/>
        <v>0</v>
      </c>
      <c r="Q3302" s="168">
        <f t="shared" si="1559"/>
        <v>0</v>
      </c>
      <c r="R3302" s="168">
        <f t="shared" si="1559"/>
        <v>0</v>
      </c>
      <c r="S3302" s="168">
        <f t="shared" si="1545"/>
        <v>0</v>
      </c>
      <c r="T3302" s="168">
        <f t="shared" si="1560"/>
        <v>0</v>
      </c>
      <c r="U3302" s="168">
        <f t="shared" si="1560"/>
        <v>0</v>
      </c>
      <c r="V3302" s="168">
        <f t="shared" si="1560"/>
        <v>0</v>
      </c>
      <c r="W3302" s="168">
        <f t="shared" si="1560"/>
        <v>0</v>
      </c>
    </row>
    <row r="3303" spans="2:23" ht="16.5" thickTop="1" thickBot="1">
      <c r="B3303" s="164" t="s">
        <v>124</v>
      </c>
      <c r="C3303" s="173" t="s">
        <v>136</v>
      </c>
      <c r="D3303" s="168">
        <f t="shared" si="1541"/>
        <v>500000</v>
      </c>
      <c r="E3303" s="168">
        <f t="shared" si="1542"/>
        <v>70000</v>
      </c>
      <c r="F3303" s="168">
        <f t="shared" si="1542"/>
        <v>180000</v>
      </c>
      <c r="G3303" s="168">
        <f t="shared" si="1542"/>
        <v>170000</v>
      </c>
      <c r="H3303" s="168">
        <f t="shared" si="1537"/>
        <v>80000</v>
      </c>
      <c r="I3303" s="168">
        <f t="shared" si="1543"/>
        <v>500000</v>
      </c>
      <c r="J3303" s="168">
        <v>70000</v>
      </c>
      <c r="K3303" s="168">
        <v>180000</v>
      </c>
      <c r="L3303" s="168">
        <v>170000</v>
      </c>
      <c r="M3303" s="168">
        <v>80000</v>
      </c>
      <c r="N3303" s="168">
        <f t="shared" si="1544"/>
        <v>0</v>
      </c>
      <c r="O3303" s="168">
        <v>0</v>
      </c>
      <c r="P3303" s="168">
        <v>0</v>
      </c>
      <c r="Q3303" s="168">
        <v>0</v>
      </c>
      <c r="R3303" s="168">
        <v>0</v>
      </c>
      <c r="S3303" s="168">
        <f t="shared" si="1545"/>
        <v>0</v>
      </c>
      <c r="T3303" s="168">
        <v>0</v>
      </c>
      <c r="U3303" s="168">
        <v>0</v>
      </c>
      <c r="V3303" s="168">
        <v>0</v>
      </c>
      <c r="W3303" s="168">
        <v>0</v>
      </c>
    </row>
    <row r="3304" spans="2:23" ht="31.5" thickTop="1" thickBot="1">
      <c r="B3304" s="164" t="s">
        <v>1151</v>
      </c>
      <c r="C3304" s="170" t="s">
        <v>1152</v>
      </c>
      <c r="D3304" s="168">
        <f t="shared" si="1541"/>
        <v>22000000</v>
      </c>
      <c r="E3304" s="168">
        <f t="shared" si="1542"/>
        <v>1000000</v>
      </c>
      <c r="F3304" s="168">
        <f t="shared" si="1542"/>
        <v>3000000</v>
      </c>
      <c r="G3304" s="168">
        <f t="shared" si="1542"/>
        <v>9000000</v>
      </c>
      <c r="H3304" s="168">
        <f t="shared" si="1537"/>
        <v>9000000</v>
      </c>
      <c r="I3304" s="168">
        <f t="shared" si="1543"/>
        <v>22000000</v>
      </c>
      <c r="J3304" s="168">
        <f t="shared" ref="J3304:M3306" si="1561">SUM(J3305)</f>
        <v>1000000</v>
      </c>
      <c r="K3304" s="168">
        <f t="shared" si="1561"/>
        <v>3000000</v>
      </c>
      <c r="L3304" s="168">
        <f t="shared" si="1561"/>
        <v>9000000</v>
      </c>
      <c r="M3304" s="168">
        <f t="shared" si="1561"/>
        <v>9000000</v>
      </c>
      <c r="N3304" s="168">
        <f t="shared" si="1544"/>
        <v>0</v>
      </c>
      <c r="O3304" s="168">
        <f t="shared" ref="O3304:R3306" si="1562">SUM(O3305)</f>
        <v>0</v>
      </c>
      <c r="P3304" s="168">
        <f t="shared" si="1562"/>
        <v>0</v>
      </c>
      <c r="Q3304" s="168">
        <f t="shared" si="1562"/>
        <v>0</v>
      </c>
      <c r="R3304" s="168">
        <f t="shared" si="1562"/>
        <v>0</v>
      </c>
      <c r="S3304" s="168">
        <f t="shared" si="1545"/>
        <v>0</v>
      </c>
      <c r="T3304" s="168">
        <f t="shared" ref="T3304:W3306" si="1563">SUM(T3305)</f>
        <v>0</v>
      </c>
      <c r="U3304" s="168">
        <f t="shared" si="1563"/>
        <v>0</v>
      </c>
      <c r="V3304" s="168">
        <f t="shared" si="1563"/>
        <v>0</v>
      </c>
      <c r="W3304" s="168">
        <f t="shared" si="1563"/>
        <v>0</v>
      </c>
    </row>
    <row r="3305" spans="2:23" ht="16.5" thickTop="1" thickBot="1">
      <c r="B3305" s="164" t="s">
        <v>124</v>
      </c>
      <c r="C3305" s="171" t="s">
        <v>96</v>
      </c>
      <c r="D3305" s="168">
        <f t="shared" si="1541"/>
        <v>22000000</v>
      </c>
      <c r="E3305" s="168">
        <f t="shared" si="1542"/>
        <v>1000000</v>
      </c>
      <c r="F3305" s="168">
        <f t="shared" si="1542"/>
        <v>3000000</v>
      </c>
      <c r="G3305" s="168">
        <f t="shared" si="1542"/>
        <v>9000000</v>
      </c>
      <c r="H3305" s="168">
        <f t="shared" si="1537"/>
        <v>9000000</v>
      </c>
      <c r="I3305" s="168">
        <f t="shared" si="1543"/>
        <v>22000000</v>
      </c>
      <c r="J3305" s="168">
        <f t="shared" si="1561"/>
        <v>1000000</v>
      </c>
      <c r="K3305" s="168">
        <f t="shared" si="1561"/>
        <v>3000000</v>
      </c>
      <c r="L3305" s="168">
        <f t="shared" si="1561"/>
        <v>9000000</v>
      </c>
      <c r="M3305" s="168">
        <f t="shared" si="1561"/>
        <v>9000000</v>
      </c>
      <c r="N3305" s="168">
        <f t="shared" si="1544"/>
        <v>0</v>
      </c>
      <c r="O3305" s="168">
        <f t="shared" si="1562"/>
        <v>0</v>
      </c>
      <c r="P3305" s="168">
        <f t="shared" si="1562"/>
        <v>0</v>
      </c>
      <c r="Q3305" s="168">
        <f t="shared" si="1562"/>
        <v>0</v>
      </c>
      <c r="R3305" s="168">
        <f t="shared" si="1562"/>
        <v>0</v>
      </c>
      <c r="S3305" s="168">
        <f t="shared" si="1545"/>
        <v>0</v>
      </c>
      <c r="T3305" s="168">
        <f t="shared" si="1563"/>
        <v>0</v>
      </c>
      <c r="U3305" s="168">
        <f t="shared" si="1563"/>
        <v>0</v>
      </c>
      <c r="V3305" s="168">
        <f t="shared" si="1563"/>
        <v>0</v>
      </c>
      <c r="W3305" s="168">
        <f t="shared" si="1563"/>
        <v>0</v>
      </c>
    </row>
    <row r="3306" spans="2:23" ht="16.5" thickTop="1" thickBot="1">
      <c r="B3306" s="164" t="s">
        <v>124</v>
      </c>
      <c r="C3306" s="172" t="s">
        <v>102</v>
      </c>
      <c r="D3306" s="168">
        <f t="shared" si="1541"/>
        <v>22000000</v>
      </c>
      <c r="E3306" s="168">
        <f t="shared" si="1542"/>
        <v>1000000</v>
      </c>
      <c r="F3306" s="168">
        <f t="shared" si="1542"/>
        <v>3000000</v>
      </c>
      <c r="G3306" s="168">
        <f t="shared" si="1542"/>
        <v>9000000</v>
      </c>
      <c r="H3306" s="168">
        <f t="shared" si="1537"/>
        <v>9000000</v>
      </c>
      <c r="I3306" s="168">
        <f t="shared" si="1543"/>
        <v>22000000</v>
      </c>
      <c r="J3306" s="168">
        <f t="shared" si="1561"/>
        <v>1000000</v>
      </c>
      <c r="K3306" s="168">
        <f t="shared" si="1561"/>
        <v>3000000</v>
      </c>
      <c r="L3306" s="168">
        <f t="shared" si="1561"/>
        <v>9000000</v>
      </c>
      <c r="M3306" s="168">
        <f t="shared" si="1561"/>
        <v>9000000</v>
      </c>
      <c r="N3306" s="168">
        <f t="shared" si="1544"/>
        <v>0</v>
      </c>
      <c r="O3306" s="168">
        <f t="shared" si="1562"/>
        <v>0</v>
      </c>
      <c r="P3306" s="168">
        <f t="shared" si="1562"/>
        <v>0</v>
      </c>
      <c r="Q3306" s="168">
        <f t="shared" si="1562"/>
        <v>0</v>
      </c>
      <c r="R3306" s="168">
        <f t="shared" si="1562"/>
        <v>0</v>
      </c>
      <c r="S3306" s="168">
        <f t="shared" si="1545"/>
        <v>0</v>
      </c>
      <c r="T3306" s="168">
        <f t="shared" si="1563"/>
        <v>0</v>
      </c>
      <c r="U3306" s="168">
        <f t="shared" si="1563"/>
        <v>0</v>
      </c>
      <c r="V3306" s="168">
        <f t="shared" si="1563"/>
        <v>0</v>
      </c>
      <c r="W3306" s="168">
        <f t="shared" si="1563"/>
        <v>0</v>
      </c>
    </row>
    <row r="3307" spans="2:23" ht="31.5" thickTop="1" thickBot="1">
      <c r="B3307" s="164" t="s">
        <v>124</v>
      </c>
      <c r="C3307" s="173" t="s">
        <v>157</v>
      </c>
      <c r="D3307" s="168">
        <f t="shared" si="1541"/>
        <v>22000000</v>
      </c>
      <c r="E3307" s="168">
        <f t="shared" si="1542"/>
        <v>1000000</v>
      </c>
      <c r="F3307" s="168">
        <f t="shared" si="1542"/>
        <v>3000000</v>
      </c>
      <c r="G3307" s="168">
        <f t="shared" si="1542"/>
        <v>9000000</v>
      </c>
      <c r="H3307" s="168">
        <f t="shared" si="1537"/>
        <v>9000000</v>
      </c>
      <c r="I3307" s="168">
        <f t="shared" si="1543"/>
        <v>22000000</v>
      </c>
      <c r="J3307" s="168">
        <v>1000000</v>
      </c>
      <c r="K3307" s="168">
        <v>3000000</v>
      </c>
      <c r="L3307" s="168">
        <v>9000000</v>
      </c>
      <c r="M3307" s="168">
        <v>9000000</v>
      </c>
      <c r="N3307" s="168">
        <f t="shared" si="1544"/>
        <v>0</v>
      </c>
      <c r="O3307" s="168">
        <v>0</v>
      </c>
      <c r="P3307" s="168">
        <v>0</v>
      </c>
      <c r="Q3307" s="168">
        <v>0</v>
      </c>
      <c r="R3307" s="168">
        <v>0</v>
      </c>
      <c r="S3307" s="168">
        <f t="shared" si="1545"/>
        <v>0</v>
      </c>
      <c r="T3307" s="168">
        <v>0</v>
      </c>
      <c r="U3307" s="168">
        <v>0</v>
      </c>
      <c r="V3307" s="168">
        <v>0</v>
      </c>
      <c r="W3307" s="168">
        <v>0</v>
      </c>
    </row>
    <row r="3308" spans="2:23" ht="16.5" thickTop="1" thickBot="1">
      <c r="B3308" s="164" t="s">
        <v>1153</v>
      </c>
      <c r="C3308" s="170" t="s">
        <v>1154</v>
      </c>
      <c r="D3308" s="168">
        <f t="shared" si="1541"/>
        <v>300000</v>
      </c>
      <c r="E3308" s="168">
        <f t="shared" si="1542"/>
        <v>75000</v>
      </c>
      <c r="F3308" s="168">
        <f t="shared" si="1542"/>
        <v>75000</v>
      </c>
      <c r="G3308" s="168">
        <f t="shared" si="1542"/>
        <v>75000</v>
      </c>
      <c r="H3308" s="168">
        <f t="shared" si="1537"/>
        <v>75000</v>
      </c>
      <c r="I3308" s="168">
        <f t="shared" si="1543"/>
        <v>300000</v>
      </c>
      <c r="J3308" s="168">
        <f t="shared" ref="J3308:M3309" si="1564">SUM(J3309)</f>
        <v>75000</v>
      </c>
      <c r="K3308" s="168">
        <f t="shared" si="1564"/>
        <v>75000</v>
      </c>
      <c r="L3308" s="168">
        <f t="shared" si="1564"/>
        <v>75000</v>
      </c>
      <c r="M3308" s="168">
        <f t="shared" si="1564"/>
        <v>75000</v>
      </c>
      <c r="N3308" s="168">
        <f t="shared" si="1544"/>
        <v>0</v>
      </c>
      <c r="O3308" s="168">
        <f t="shared" ref="O3308:R3309" si="1565">SUM(O3309)</f>
        <v>0</v>
      </c>
      <c r="P3308" s="168">
        <f t="shared" si="1565"/>
        <v>0</v>
      </c>
      <c r="Q3308" s="168">
        <f t="shared" si="1565"/>
        <v>0</v>
      </c>
      <c r="R3308" s="168">
        <f t="shared" si="1565"/>
        <v>0</v>
      </c>
      <c r="S3308" s="168">
        <f t="shared" si="1545"/>
        <v>0</v>
      </c>
      <c r="T3308" s="168">
        <f t="shared" ref="T3308:W3309" si="1566">SUM(T3309)</f>
        <v>0</v>
      </c>
      <c r="U3308" s="168">
        <f t="shared" si="1566"/>
        <v>0</v>
      </c>
      <c r="V3308" s="168">
        <f t="shared" si="1566"/>
        <v>0</v>
      </c>
      <c r="W3308" s="168">
        <f t="shared" si="1566"/>
        <v>0</v>
      </c>
    </row>
    <row r="3309" spans="2:23" ht="16.5" thickTop="1" thickBot="1">
      <c r="B3309" s="164" t="s">
        <v>124</v>
      </c>
      <c r="C3309" s="171" t="s">
        <v>96</v>
      </c>
      <c r="D3309" s="168">
        <f t="shared" si="1541"/>
        <v>300000</v>
      </c>
      <c r="E3309" s="168">
        <f t="shared" si="1542"/>
        <v>75000</v>
      </c>
      <c r="F3309" s="168">
        <f t="shared" si="1542"/>
        <v>75000</v>
      </c>
      <c r="G3309" s="168">
        <f t="shared" si="1542"/>
        <v>75000</v>
      </c>
      <c r="H3309" s="168">
        <f t="shared" si="1537"/>
        <v>75000</v>
      </c>
      <c r="I3309" s="168">
        <f t="shared" si="1543"/>
        <v>300000</v>
      </c>
      <c r="J3309" s="168">
        <f t="shared" si="1564"/>
        <v>75000</v>
      </c>
      <c r="K3309" s="168">
        <f t="shared" si="1564"/>
        <v>75000</v>
      </c>
      <c r="L3309" s="168">
        <f t="shared" si="1564"/>
        <v>75000</v>
      </c>
      <c r="M3309" s="168">
        <f t="shared" si="1564"/>
        <v>75000</v>
      </c>
      <c r="N3309" s="168">
        <f t="shared" si="1544"/>
        <v>0</v>
      </c>
      <c r="O3309" s="168">
        <f t="shared" si="1565"/>
        <v>0</v>
      </c>
      <c r="P3309" s="168">
        <f t="shared" si="1565"/>
        <v>0</v>
      </c>
      <c r="Q3309" s="168">
        <f t="shared" si="1565"/>
        <v>0</v>
      </c>
      <c r="R3309" s="168">
        <f t="shared" si="1565"/>
        <v>0</v>
      </c>
      <c r="S3309" s="168">
        <f t="shared" si="1545"/>
        <v>0</v>
      </c>
      <c r="T3309" s="168">
        <f t="shared" si="1566"/>
        <v>0</v>
      </c>
      <c r="U3309" s="168">
        <f t="shared" si="1566"/>
        <v>0</v>
      </c>
      <c r="V3309" s="168">
        <f t="shared" si="1566"/>
        <v>0</v>
      </c>
      <c r="W3309" s="168">
        <f t="shared" si="1566"/>
        <v>0</v>
      </c>
    </row>
    <row r="3310" spans="2:23" ht="16.5" thickTop="1" thickBot="1">
      <c r="B3310" s="164" t="s">
        <v>124</v>
      </c>
      <c r="C3310" s="172" t="s">
        <v>98</v>
      </c>
      <c r="D3310" s="168">
        <f t="shared" si="1541"/>
        <v>300000</v>
      </c>
      <c r="E3310" s="168">
        <f t="shared" si="1542"/>
        <v>75000</v>
      </c>
      <c r="F3310" s="168">
        <f t="shared" si="1542"/>
        <v>75000</v>
      </c>
      <c r="G3310" s="168">
        <f t="shared" si="1542"/>
        <v>75000</v>
      </c>
      <c r="H3310" s="168">
        <f t="shared" si="1537"/>
        <v>75000</v>
      </c>
      <c r="I3310" s="168">
        <f t="shared" si="1543"/>
        <v>300000</v>
      </c>
      <c r="J3310" s="168">
        <v>75000</v>
      </c>
      <c r="K3310" s="168">
        <v>75000</v>
      </c>
      <c r="L3310" s="168">
        <v>75000</v>
      </c>
      <c r="M3310" s="168">
        <v>75000</v>
      </c>
      <c r="N3310" s="168">
        <f t="shared" si="1544"/>
        <v>0</v>
      </c>
      <c r="O3310" s="168">
        <v>0</v>
      </c>
      <c r="P3310" s="168">
        <v>0</v>
      </c>
      <c r="Q3310" s="168">
        <v>0</v>
      </c>
      <c r="R3310" s="168">
        <v>0</v>
      </c>
      <c r="S3310" s="168">
        <f t="shared" si="1545"/>
        <v>0</v>
      </c>
      <c r="T3310" s="168">
        <v>0</v>
      </c>
      <c r="U3310" s="168">
        <v>0</v>
      </c>
      <c r="V3310" s="168">
        <v>0</v>
      </c>
      <c r="W3310" s="168">
        <v>0</v>
      </c>
    </row>
    <row r="3311" spans="2:23" ht="16.5" thickTop="1" thickBot="1">
      <c r="B3311" s="164" t="s">
        <v>1155</v>
      </c>
      <c r="C3311" s="170" t="s">
        <v>1156</v>
      </c>
      <c r="D3311" s="168">
        <f t="shared" si="1541"/>
        <v>500000</v>
      </c>
      <c r="E3311" s="168">
        <f t="shared" si="1542"/>
        <v>200000</v>
      </c>
      <c r="F3311" s="168">
        <f t="shared" si="1542"/>
        <v>145000</v>
      </c>
      <c r="G3311" s="168">
        <f t="shared" si="1542"/>
        <v>95000</v>
      </c>
      <c r="H3311" s="168">
        <f t="shared" si="1537"/>
        <v>60000</v>
      </c>
      <c r="I3311" s="168">
        <f t="shared" si="1543"/>
        <v>500000</v>
      </c>
      <c r="J3311" s="168">
        <f>SUM(J3312)</f>
        <v>200000</v>
      </c>
      <c r="K3311" s="168">
        <f>SUM(K3312)</f>
        <v>145000</v>
      </c>
      <c r="L3311" s="168">
        <f>SUM(L3312)</f>
        <v>95000</v>
      </c>
      <c r="M3311" s="168">
        <f>SUM(M3312)</f>
        <v>60000</v>
      </c>
      <c r="N3311" s="168">
        <f t="shared" si="1544"/>
        <v>0</v>
      </c>
      <c r="O3311" s="168">
        <f>SUM(O3312)</f>
        <v>0</v>
      </c>
      <c r="P3311" s="168">
        <f>SUM(P3312)</f>
        <v>0</v>
      </c>
      <c r="Q3311" s="168">
        <f>SUM(Q3312)</f>
        <v>0</v>
      </c>
      <c r="R3311" s="168">
        <f>SUM(R3312)</f>
        <v>0</v>
      </c>
      <c r="S3311" s="168">
        <f t="shared" si="1545"/>
        <v>0</v>
      </c>
      <c r="T3311" s="168">
        <f>SUM(T3312)</f>
        <v>0</v>
      </c>
      <c r="U3311" s="168">
        <f>SUM(U3312)</f>
        <v>0</v>
      </c>
      <c r="V3311" s="168">
        <f>SUM(V3312)</f>
        <v>0</v>
      </c>
      <c r="W3311" s="168">
        <f>SUM(W3312)</f>
        <v>0</v>
      </c>
    </row>
    <row r="3312" spans="2:23" ht="16.5" thickTop="1" thickBot="1">
      <c r="B3312" s="164" t="s">
        <v>124</v>
      </c>
      <c r="C3312" s="171" t="s">
        <v>96</v>
      </c>
      <c r="D3312" s="168">
        <f t="shared" si="1541"/>
        <v>500000</v>
      </c>
      <c r="E3312" s="168">
        <f t="shared" si="1542"/>
        <v>200000</v>
      </c>
      <c r="F3312" s="168">
        <f t="shared" si="1542"/>
        <v>145000</v>
      </c>
      <c r="G3312" s="168">
        <f t="shared" si="1542"/>
        <v>95000</v>
      </c>
      <c r="H3312" s="168">
        <f t="shared" si="1537"/>
        <v>60000</v>
      </c>
      <c r="I3312" s="168">
        <f t="shared" si="1543"/>
        <v>500000</v>
      </c>
      <c r="J3312" s="168">
        <f>SUM(J3313:J3314)</f>
        <v>200000</v>
      </c>
      <c r="K3312" s="168">
        <f>SUM(K3313:K3314)</f>
        <v>145000</v>
      </c>
      <c r="L3312" s="168">
        <f>SUM(L3313:L3314)</f>
        <v>95000</v>
      </c>
      <c r="M3312" s="168">
        <f>SUM(M3313:M3314)</f>
        <v>60000</v>
      </c>
      <c r="N3312" s="168">
        <f t="shared" si="1544"/>
        <v>0</v>
      </c>
      <c r="O3312" s="168">
        <f>SUM(O3313:O3314)</f>
        <v>0</v>
      </c>
      <c r="P3312" s="168">
        <f>SUM(P3313:P3314)</f>
        <v>0</v>
      </c>
      <c r="Q3312" s="168">
        <f>SUM(Q3313:Q3314)</f>
        <v>0</v>
      </c>
      <c r="R3312" s="168">
        <f>SUM(R3313:R3314)</f>
        <v>0</v>
      </c>
      <c r="S3312" s="168">
        <f t="shared" si="1545"/>
        <v>0</v>
      </c>
      <c r="T3312" s="168">
        <f>SUM(T3313:T3314)</f>
        <v>0</v>
      </c>
      <c r="U3312" s="168">
        <f>SUM(U3313:U3314)</f>
        <v>0</v>
      </c>
      <c r="V3312" s="168">
        <f>SUM(V3313:V3314)</f>
        <v>0</v>
      </c>
      <c r="W3312" s="168">
        <f>SUM(W3313:W3314)</f>
        <v>0</v>
      </c>
    </row>
    <row r="3313" spans="2:23" ht="16.5" thickTop="1" thickBot="1">
      <c r="B3313" s="164" t="s">
        <v>124</v>
      </c>
      <c r="C3313" s="172" t="s">
        <v>98</v>
      </c>
      <c r="D3313" s="168">
        <f t="shared" si="1541"/>
        <v>250000</v>
      </c>
      <c r="E3313" s="168">
        <f t="shared" si="1542"/>
        <v>100000</v>
      </c>
      <c r="F3313" s="168">
        <f t="shared" si="1542"/>
        <v>70000</v>
      </c>
      <c r="G3313" s="168">
        <f t="shared" si="1542"/>
        <v>50000</v>
      </c>
      <c r="H3313" s="168">
        <f t="shared" si="1537"/>
        <v>30000</v>
      </c>
      <c r="I3313" s="168">
        <f t="shared" si="1543"/>
        <v>250000</v>
      </c>
      <c r="J3313" s="168">
        <v>100000</v>
      </c>
      <c r="K3313" s="168">
        <v>70000</v>
      </c>
      <c r="L3313" s="168">
        <v>50000</v>
      </c>
      <c r="M3313" s="168">
        <v>30000</v>
      </c>
      <c r="N3313" s="168">
        <f t="shared" si="1544"/>
        <v>0</v>
      </c>
      <c r="O3313" s="168">
        <v>0</v>
      </c>
      <c r="P3313" s="168">
        <v>0</v>
      </c>
      <c r="Q3313" s="168">
        <v>0</v>
      </c>
      <c r="R3313" s="168">
        <v>0</v>
      </c>
      <c r="S3313" s="168">
        <f t="shared" si="1545"/>
        <v>0</v>
      </c>
      <c r="T3313" s="168">
        <v>0</v>
      </c>
      <c r="U3313" s="168">
        <v>0</v>
      </c>
      <c r="V3313" s="168">
        <v>0</v>
      </c>
      <c r="W3313" s="168">
        <v>0</v>
      </c>
    </row>
    <row r="3314" spans="2:23" ht="16.5" thickTop="1" thickBot="1">
      <c r="B3314" s="164" t="s">
        <v>124</v>
      </c>
      <c r="C3314" s="172" t="s">
        <v>100</v>
      </c>
      <c r="D3314" s="168">
        <f t="shared" si="1541"/>
        <v>250000</v>
      </c>
      <c r="E3314" s="168">
        <f t="shared" si="1542"/>
        <v>100000</v>
      </c>
      <c r="F3314" s="168">
        <f t="shared" si="1542"/>
        <v>75000</v>
      </c>
      <c r="G3314" s="168">
        <f t="shared" si="1542"/>
        <v>45000</v>
      </c>
      <c r="H3314" s="168">
        <f t="shared" si="1537"/>
        <v>30000</v>
      </c>
      <c r="I3314" s="168">
        <f t="shared" si="1543"/>
        <v>250000</v>
      </c>
      <c r="J3314" s="168">
        <f>SUM(J3315)</f>
        <v>100000</v>
      </c>
      <c r="K3314" s="168">
        <f>SUM(K3315)</f>
        <v>75000</v>
      </c>
      <c r="L3314" s="168">
        <f>SUM(L3315)</f>
        <v>45000</v>
      </c>
      <c r="M3314" s="168">
        <f>SUM(M3315)</f>
        <v>30000</v>
      </c>
      <c r="N3314" s="168">
        <f t="shared" si="1544"/>
        <v>0</v>
      </c>
      <c r="O3314" s="168">
        <f>SUM(O3315)</f>
        <v>0</v>
      </c>
      <c r="P3314" s="168">
        <f>SUM(P3315)</f>
        <v>0</v>
      </c>
      <c r="Q3314" s="168">
        <f>SUM(Q3315)</f>
        <v>0</v>
      </c>
      <c r="R3314" s="168">
        <f>SUM(R3315)</f>
        <v>0</v>
      </c>
      <c r="S3314" s="168">
        <f t="shared" si="1545"/>
        <v>0</v>
      </c>
      <c r="T3314" s="168">
        <f>SUM(T3315)</f>
        <v>0</v>
      </c>
      <c r="U3314" s="168">
        <f>SUM(U3315)</f>
        <v>0</v>
      </c>
      <c r="V3314" s="168">
        <f>SUM(V3315)</f>
        <v>0</v>
      </c>
      <c r="W3314" s="168">
        <f>SUM(W3315)</f>
        <v>0</v>
      </c>
    </row>
    <row r="3315" spans="2:23" ht="16.5" thickTop="1" thickBot="1">
      <c r="B3315" s="164" t="s">
        <v>124</v>
      </c>
      <c r="C3315" s="173" t="s">
        <v>136</v>
      </c>
      <c r="D3315" s="168">
        <f t="shared" si="1541"/>
        <v>250000</v>
      </c>
      <c r="E3315" s="168">
        <f t="shared" si="1542"/>
        <v>100000</v>
      </c>
      <c r="F3315" s="168">
        <f t="shared" si="1542"/>
        <v>75000</v>
      </c>
      <c r="G3315" s="168">
        <f t="shared" si="1542"/>
        <v>45000</v>
      </c>
      <c r="H3315" s="168">
        <f t="shared" si="1537"/>
        <v>30000</v>
      </c>
      <c r="I3315" s="168">
        <f t="shared" si="1543"/>
        <v>250000</v>
      </c>
      <c r="J3315" s="168">
        <v>100000</v>
      </c>
      <c r="K3315" s="168">
        <v>75000</v>
      </c>
      <c r="L3315" s="168">
        <v>45000</v>
      </c>
      <c r="M3315" s="168">
        <v>30000</v>
      </c>
      <c r="N3315" s="168">
        <f t="shared" si="1544"/>
        <v>0</v>
      </c>
      <c r="O3315" s="168">
        <v>0</v>
      </c>
      <c r="P3315" s="168">
        <v>0</v>
      </c>
      <c r="Q3315" s="168">
        <v>0</v>
      </c>
      <c r="R3315" s="168">
        <v>0</v>
      </c>
      <c r="S3315" s="168">
        <f t="shared" si="1545"/>
        <v>0</v>
      </c>
      <c r="T3315" s="168">
        <v>0</v>
      </c>
      <c r="U3315" s="168">
        <v>0</v>
      </c>
      <c r="V3315" s="168">
        <v>0</v>
      </c>
      <c r="W3315" s="168">
        <v>0</v>
      </c>
    </row>
    <row r="3316" spans="2:23" ht="31.5" thickTop="1" thickBot="1">
      <c r="B3316" s="164" t="s">
        <v>1157</v>
      </c>
      <c r="C3316" s="170" t="s">
        <v>1158</v>
      </c>
      <c r="D3316" s="168">
        <f t="shared" si="1541"/>
        <v>150000</v>
      </c>
      <c r="E3316" s="168">
        <f t="shared" si="1542"/>
        <v>0</v>
      </c>
      <c r="F3316" s="168">
        <f t="shared" si="1542"/>
        <v>30000</v>
      </c>
      <c r="G3316" s="168">
        <f t="shared" si="1542"/>
        <v>70000</v>
      </c>
      <c r="H3316" s="168">
        <f t="shared" si="1537"/>
        <v>50000</v>
      </c>
      <c r="I3316" s="168">
        <f t="shared" si="1543"/>
        <v>150000</v>
      </c>
      <c r="J3316" s="168">
        <f t="shared" ref="J3316:M3318" si="1567">SUM(J3317)</f>
        <v>0</v>
      </c>
      <c r="K3316" s="168">
        <f t="shared" si="1567"/>
        <v>30000</v>
      </c>
      <c r="L3316" s="168">
        <f t="shared" si="1567"/>
        <v>70000</v>
      </c>
      <c r="M3316" s="168">
        <f t="shared" si="1567"/>
        <v>50000</v>
      </c>
      <c r="N3316" s="168">
        <f t="shared" si="1544"/>
        <v>0</v>
      </c>
      <c r="O3316" s="168">
        <f t="shared" ref="O3316:R3318" si="1568">SUM(O3317)</f>
        <v>0</v>
      </c>
      <c r="P3316" s="168">
        <f t="shared" si="1568"/>
        <v>0</v>
      </c>
      <c r="Q3316" s="168">
        <f t="shared" si="1568"/>
        <v>0</v>
      </c>
      <c r="R3316" s="168">
        <f t="shared" si="1568"/>
        <v>0</v>
      </c>
      <c r="S3316" s="168">
        <f t="shared" si="1545"/>
        <v>0</v>
      </c>
      <c r="T3316" s="168">
        <f t="shared" ref="T3316:W3318" si="1569">SUM(T3317)</f>
        <v>0</v>
      </c>
      <c r="U3316" s="168">
        <f t="shared" si="1569"/>
        <v>0</v>
      </c>
      <c r="V3316" s="168">
        <f t="shared" si="1569"/>
        <v>0</v>
      </c>
      <c r="W3316" s="168">
        <f t="shared" si="1569"/>
        <v>0</v>
      </c>
    </row>
    <row r="3317" spans="2:23" ht="16.5" thickTop="1" thickBot="1">
      <c r="B3317" s="164" t="s">
        <v>124</v>
      </c>
      <c r="C3317" s="171" t="s">
        <v>96</v>
      </c>
      <c r="D3317" s="168">
        <f t="shared" si="1541"/>
        <v>150000</v>
      </c>
      <c r="E3317" s="168">
        <f t="shared" si="1542"/>
        <v>0</v>
      </c>
      <c r="F3317" s="168">
        <f t="shared" si="1542"/>
        <v>30000</v>
      </c>
      <c r="G3317" s="168">
        <f t="shared" si="1542"/>
        <v>70000</v>
      </c>
      <c r="H3317" s="168">
        <f t="shared" si="1537"/>
        <v>50000</v>
      </c>
      <c r="I3317" s="168">
        <f t="shared" si="1543"/>
        <v>150000</v>
      </c>
      <c r="J3317" s="168">
        <f t="shared" si="1567"/>
        <v>0</v>
      </c>
      <c r="K3317" s="168">
        <f t="shared" si="1567"/>
        <v>30000</v>
      </c>
      <c r="L3317" s="168">
        <f t="shared" si="1567"/>
        <v>70000</v>
      </c>
      <c r="M3317" s="168">
        <f t="shared" si="1567"/>
        <v>50000</v>
      </c>
      <c r="N3317" s="168">
        <f t="shared" si="1544"/>
        <v>0</v>
      </c>
      <c r="O3317" s="168">
        <f t="shared" si="1568"/>
        <v>0</v>
      </c>
      <c r="P3317" s="168">
        <f t="shared" si="1568"/>
        <v>0</v>
      </c>
      <c r="Q3317" s="168">
        <f t="shared" si="1568"/>
        <v>0</v>
      </c>
      <c r="R3317" s="168">
        <f t="shared" si="1568"/>
        <v>0</v>
      </c>
      <c r="S3317" s="168">
        <f t="shared" si="1545"/>
        <v>0</v>
      </c>
      <c r="T3317" s="168">
        <f t="shared" si="1569"/>
        <v>0</v>
      </c>
      <c r="U3317" s="168">
        <f t="shared" si="1569"/>
        <v>0</v>
      </c>
      <c r="V3317" s="168">
        <f t="shared" si="1569"/>
        <v>0</v>
      </c>
      <c r="W3317" s="168">
        <f t="shared" si="1569"/>
        <v>0</v>
      </c>
    </row>
    <row r="3318" spans="2:23" ht="16.5" thickTop="1" thickBot="1">
      <c r="B3318" s="164" t="s">
        <v>124</v>
      </c>
      <c r="C3318" s="172" t="s">
        <v>102</v>
      </c>
      <c r="D3318" s="168">
        <f t="shared" si="1541"/>
        <v>150000</v>
      </c>
      <c r="E3318" s="168">
        <f t="shared" si="1542"/>
        <v>0</v>
      </c>
      <c r="F3318" s="168">
        <f t="shared" si="1542"/>
        <v>30000</v>
      </c>
      <c r="G3318" s="168">
        <f t="shared" si="1542"/>
        <v>70000</v>
      </c>
      <c r="H3318" s="168">
        <f t="shared" si="1537"/>
        <v>50000</v>
      </c>
      <c r="I3318" s="168">
        <f t="shared" si="1543"/>
        <v>150000</v>
      </c>
      <c r="J3318" s="168">
        <f t="shared" si="1567"/>
        <v>0</v>
      </c>
      <c r="K3318" s="168">
        <f t="shared" si="1567"/>
        <v>30000</v>
      </c>
      <c r="L3318" s="168">
        <f t="shared" si="1567"/>
        <v>70000</v>
      </c>
      <c r="M3318" s="168">
        <f t="shared" si="1567"/>
        <v>50000</v>
      </c>
      <c r="N3318" s="168">
        <f t="shared" si="1544"/>
        <v>0</v>
      </c>
      <c r="O3318" s="168">
        <f t="shared" si="1568"/>
        <v>0</v>
      </c>
      <c r="P3318" s="168">
        <f t="shared" si="1568"/>
        <v>0</v>
      </c>
      <c r="Q3318" s="168">
        <f t="shared" si="1568"/>
        <v>0</v>
      </c>
      <c r="R3318" s="168">
        <f t="shared" si="1568"/>
        <v>0</v>
      </c>
      <c r="S3318" s="168">
        <f t="shared" si="1545"/>
        <v>0</v>
      </c>
      <c r="T3318" s="168">
        <f t="shared" si="1569"/>
        <v>0</v>
      </c>
      <c r="U3318" s="168">
        <f t="shared" si="1569"/>
        <v>0</v>
      </c>
      <c r="V3318" s="168">
        <f t="shared" si="1569"/>
        <v>0</v>
      </c>
      <c r="W3318" s="168">
        <f t="shared" si="1569"/>
        <v>0</v>
      </c>
    </row>
    <row r="3319" spans="2:23" ht="31.5" thickTop="1" thickBot="1">
      <c r="B3319" s="164" t="s">
        <v>124</v>
      </c>
      <c r="C3319" s="173" t="s">
        <v>157</v>
      </c>
      <c r="D3319" s="168">
        <f t="shared" si="1541"/>
        <v>150000</v>
      </c>
      <c r="E3319" s="168">
        <f t="shared" si="1542"/>
        <v>0</v>
      </c>
      <c r="F3319" s="168">
        <f t="shared" si="1542"/>
        <v>30000</v>
      </c>
      <c r="G3319" s="168">
        <f t="shared" si="1542"/>
        <v>70000</v>
      </c>
      <c r="H3319" s="168">
        <f t="shared" si="1537"/>
        <v>50000</v>
      </c>
      <c r="I3319" s="168">
        <f t="shared" si="1543"/>
        <v>150000</v>
      </c>
      <c r="J3319" s="168">
        <v>0</v>
      </c>
      <c r="K3319" s="168">
        <v>30000</v>
      </c>
      <c r="L3319" s="168">
        <v>70000</v>
      </c>
      <c r="M3319" s="168">
        <v>50000</v>
      </c>
      <c r="N3319" s="168">
        <f t="shared" si="1544"/>
        <v>0</v>
      </c>
      <c r="O3319" s="168">
        <v>0</v>
      </c>
      <c r="P3319" s="168">
        <v>0</v>
      </c>
      <c r="Q3319" s="168">
        <v>0</v>
      </c>
      <c r="R3319" s="168">
        <v>0</v>
      </c>
      <c r="S3319" s="168">
        <f t="shared" si="1545"/>
        <v>0</v>
      </c>
      <c r="T3319" s="168">
        <v>0</v>
      </c>
      <c r="U3319" s="168">
        <v>0</v>
      </c>
      <c r="V3319" s="168">
        <v>0</v>
      </c>
      <c r="W3319" s="168">
        <v>0</v>
      </c>
    </row>
    <row r="3320" spans="2:23" ht="31.5" thickTop="1" thickBot="1">
      <c r="B3320" s="164" t="s">
        <v>1159</v>
      </c>
      <c r="C3320" s="170" t="s">
        <v>1160</v>
      </c>
      <c r="D3320" s="168">
        <f t="shared" si="1541"/>
        <v>3500000</v>
      </c>
      <c r="E3320" s="168">
        <f t="shared" si="1542"/>
        <v>800000</v>
      </c>
      <c r="F3320" s="168">
        <f t="shared" si="1542"/>
        <v>1500000</v>
      </c>
      <c r="G3320" s="168">
        <f t="shared" si="1542"/>
        <v>500000</v>
      </c>
      <c r="H3320" s="168">
        <f t="shared" si="1537"/>
        <v>700000</v>
      </c>
      <c r="I3320" s="168">
        <f t="shared" si="1543"/>
        <v>3500000</v>
      </c>
      <c r="J3320" s="168">
        <f t="shared" ref="J3320:M3322" si="1570">SUM(J3321)</f>
        <v>800000</v>
      </c>
      <c r="K3320" s="168">
        <f t="shared" si="1570"/>
        <v>1500000</v>
      </c>
      <c r="L3320" s="168">
        <f t="shared" si="1570"/>
        <v>500000</v>
      </c>
      <c r="M3320" s="168">
        <f t="shared" si="1570"/>
        <v>700000</v>
      </c>
      <c r="N3320" s="168">
        <f t="shared" si="1544"/>
        <v>0</v>
      </c>
      <c r="O3320" s="168">
        <f t="shared" ref="O3320:R3322" si="1571">SUM(O3321)</f>
        <v>0</v>
      </c>
      <c r="P3320" s="168">
        <f t="shared" si="1571"/>
        <v>0</v>
      </c>
      <c r="Q3320" s="168">
        <f t="shared" si="1571"/>
        <v>0</v>
      </c>
      <c r="R3320" s="168">
        <f t="shared" si="1571"/>
        <v>0</v>
      </c>
      <c r="S3320" s="168">
        <f t="shared" si="1545"/>
        <v>0</v>
      </c>
      <c r="T3320" s="168">
        <f t="shared" ref="T3320:W3322" si="1572">SUM(T3321)</f>
        <v>0</v>
      </c>
      <c r="U3320" s="168">
        <f t="shared" si="1572"/>
        <v>0</v>
      </c>
      <c r="V3320" s="168">
        <f t="shared" si="1572"/>
        <v>0</v>
      </c>
      <c r="W3320" s="168">
        <f t="shared" si="1572"/>
        <v>0</v>
      </c>
    </row>
    <row r="3321" spans="2:23" ht="16.5" thickTop="1" thickBot="1">
      <c r="B3321" s="164" t="s">
        <v>124</v>
      </c>
      <c r="C3321" s="171" t="s">
        <v>96</v>
      </c>
      <c r="D3321" s="168">
        <f t="shared" si="1541"/>
        <v>3500000</v>
      </c>
      <c r="E3321" s="168">
        <f t="shared" si="1542"/>
        <v>800000</v>
      </c>
      <c r="F3321" s="168">
        <f t="shared" si="1542"/>
        <v>1500000</v>
      </c>
      <c r="G3321" s="168">
        <f t="shared" si="1542"/>
        <v>500000</v>
      </c>
      <c r="H3321" s="168">
        <f t="shared" si="1537"/>
        <v>700000</v>
      </c>
      <c r="I3321" s="168">
        <f t="shared" si="1543"/>
        <v>3500000</v>
      </c>
      <c r="J3321" s="168">
        <f t="shared" si="1570"/>
        <v>800000</v>
      </c>
      <c r="K3321" s="168">
        <f t="shared" si="1570"/>
        <v>1500000</v>
      </c>
      <c r="L3321" s="168">
        <f t="shared" si="1570"/>
        <v>500000</v>
      </c>
      <c r="M3321" s="168">
        <f t="shared" si="1570"/>
        <v>700000</v>
      </c>
      <c r="N3321" s="168">
        <f t="shared" si="1544"/>
        <v>0</v>
      </c>
      <c r="O3321" s="168">
        <f t="shared" si="1571"/>
        <v>0</v>
      </c>
      <c r="P3321" s="168">
        <f t="shared" si="1571"/>
        <v>0</v>
      </c>
      <c r="Q3321" s="168">
        <f t="shared" si="1571"/>
        <v>0</v>
      </c>
      <c r="R3321" s="168">
        <f t="shared" si="1571"/>
        <v>0</v>
      </c>
      <c r="S3321" s="168">
        <f t="shared" si="1545"/>
        <v>0</v>
      </c>
      <c r="T3321" s="168">
        <f t="shared" si="1572"/>
        <v>0</v>
      </c>
      <c r="U3321" s="168">
        <f t="shared" si="1572"/>
        <v>0</v>
      </c>
      <c r="V3321" s="168">
        <f t="shared" si="1572"/>
        <v>0</v>
      </c>
      <c r="W3321" s="168">
        <f t="shared" si="1572"/>
        <v>0</v>
      </c>
    </row>
    <row r="3322" spans="2:23" ht="16.5" thickTop="1" thickBot="1">
      <c r="B3322" s="164" t="s">
        <v>124</v>
      </c>
      <c r="C3322" s="172" t="s">
        <v>102</v>
      </c>
      <c r="D3322" s="168">
        <f t="shared" si="1541"/>
        <v>3500000</v>
      </c>
      <c r="E3322" s="168">
        <f t="shared" si="1542"/>
        <v>800000</v>
      </c>
      <c r="F3322" s="168">
        <f t="shared" si="1542"/>
        <v>1500000</v>
      </c>
      <c r="G3322" s="168">
        <f t="shared" si="1542"/>
        <v>500000</v>
      </c>
      <c r="H3322" s="168">
        <f t="shared" si="1537"/>
        <v>700000</v>
      </c>
      <c r="I3322" s="168">
        <f t="shared" si="1543"/>
        <v>3500000</v>
      </c>
      <c r="J3322" s="168">
        <f t="shared" si="1570"/>
        <v>800000</v>
      </c>
      <c r="K3322" s="168">
        <f t="shared" si="1570"/>
        <v>1500000</v>
      </c>
      <c r="L3322" s="168">
        <f t="shared" si="1570"/>
        <v>500000</v>
      </c>
      <c r="M3322" s="168">
        <f t="shared" si="1570"/>
        <v>700000</v>
      </c>
      <c r="N3322" s="168">
        <f t="shared" si="1544"/>
        <v>0</v>
      </c>
      <c r="O3322" s="168">
        <f t="shared" si="1571"/>
        <v>0</v>
      </c>
      <c r="P3322" s="168">
        <f t="shared" si="1571"/>
        <v>0</v>
      </c>
      <c r="Q3322" s="168">
        <f t="shared" si="1571"/>
        <v>0</v>
      </c>
      <c r="R3322" s="168">
        <f t="shared" si="1571"/>
        <v>0</v>
      </c>
      <c r="S3322" s="168">
        <f t="shared" si="1545"/>
        <v>0</v>
      </c>
      <c r="T3322" s="168">
        <f t="shared" si="1572"/>
        <v>0</v>
      </c>
      <c r="U3322" s="168">
        <f t="shared" si="1572"/>
        <v>0</v>
      </c>
      <c r="V3322" s="168">
        <f t="shared" si="1572"/>
        <v>0</v>
      </c>
      <c r="W3322" s="168">
        <f t="shared" si="1572"/>
        <v>0</v>
      </c>
    </row>
    <row r="3323" spans="2:23" ht="31.5" thickTop="1" thickBot="1">
      <c r="B3323" s="164" t="s">
        <v>124</v>
      </c>
      <c r="C3323" s="173" t="s">
        <v>157</v>
      </c>
      <c r="D3323" s="168">
        <f t="shared" si="1541"/>
        <v>3500000</v>
      </c>
      <c r="E3323" s="168">
        <f t="shared" si="1542"/>
        <v>800000</v>
      </c>
      <c r="F3323" s="168">
        <f t="shared" si="1542"/>
        <v>1500000</v>
      </c>
      <c r="G3323" s="168">
        <f t="shared" si="1542"/>
        <v>500000</v>
      </c>
      <c r="H3323" s="168">
        <f t="shared" si="1537"/>
        <v>700000</v>
      </c>
      <c r="I3323" s="168">
        <f t="shared" si="1543"/>
        <v>3500000</v>
      </c>
      <c r="J3323" s="168">
        <v>800000</v>
      </c>
      <c r="K3323" s="168">
        <v>1500000</v>
      </c>
      <c r="L3323" s="168">
        <v>500000</v>
      </c>
      <c r="M3323" s="168">
        <v>700000</v>
      </c>
      <c r="N3323" s="168">
        <f t="shared" si="1544"/>
        <v>0</v>
      </c>
      <c r="O3323" s="168">
        <v>0</v>
      </c>
      <c r="P3323" s="168">
        <v>0</v>
      </c>
      <c r="Q3323" s="168">
        <v>0</v>
      </c>
      <c r="R3323" s="168">
        <v>0</v>
      </c>
      <c r="S3323" s="168">
        <f t="shared" si="1545"/>
        <v>0</v>
      </c>
      <c r="T3323" s="168">
        <v>0</v>
      </c>
      <c r="U3323" s="168">
        <v>0</v>
      </c>
      <c r="V3323" s="168">
        <v>0</v>
      </c>
      <c r="W3323" s="168">
        <v>0</v>
      </c>
    </row>
    <row r="3324" spans="2:23" ht="16.5" thickTop="1" thickBot="1">
      <c r="B3324" s="164" t="s">
        <v>1161</v>
      </c>
      <c r="C3324" s="170" t="s">
        <v>1162</v>
      </c>
      <c r="D3324" s="168">
        <f t="shared" si="1541"/>
        <v>20590000</v>
      </c>
      <c r="E3324" s="168">
        <f t="shared" si="1542"/>
        <v>9240000</v>
      </c>
      <c r="F3324" s="168">
        <f t="shared" si="1542"/>
        <v>6650000</v>
      </c>
      <c r="G3324" s="168">
        <f t="shared" si="1542"/>
        <v>3350000</v>
      </c>
      <c r="H3324" s="168">
        <f t="shared" si="1537"/>
        <v>1350000</v>
      </c>
      <c r="I3324" s="168">
        <f t="shared" si="1543"/>
        <v>1610000</v>
      </c>
      <c r="J3324" s="168">
        <f t="shared" ref="J3324:M3328" si="1573">SUM(J3330,J3340)</f>
        <v>510000</v>
      </c>
      <c r="K3324" s="168">
        <f t="shared" si="1573"/>
        <v>400000</v>
      </c>
      <c r="L3324" s="168">
        <f t="shared" si="1573"/>
        <v>350000</v>
      </c>
      <c r="M3324" s="168">
        <f t="shared" si="1573"/>
        <v>350000</v>
      </c>
      <c r="N3324" s="168">
        <f t="shared" si="1544"/>
        <v>0</v>
      </c>
      <c r="O3324" s="168">
        <f t="shared" ref="O3324:R3328" si="1574">SUM(O3330,O3340)</f>
        <v>0</v>
      </c>
      <c r="P3324" s="168">
        <f t="shared" si="1574"/>
        <v>0</v>
      </c>
      <c r="Q3324" s="168">
        <f t="shared" si="1574"/>
        <v>0</v>
      </c>
      <c r="R3324" s="168">
        <f t="shared" si="1574"/>
        <v>0</v>
      </c>
      <c r="S3324" s="168">
        <f t="shared" si="1545"/>
        <v>18980000</v>
      </c>
      <c r="T3324" s="168">
        <f t="shared" ref="T3324:W3328" si="1575">SUM(T3330,T3340)</f>
        <v>8730000</v>
      </c>
      <c r="U3324" s="168">
        <f t="shared" si="1575"/>
        <v>6250000</v>
      </c>
      <c r="V3324" s="168">
        <f t="shared" si="1575"/>
        <v>3000000</v>
      </c>
      <c r="W3324" s="168">
        <f t="shared" si="1575"/>
        <v>1000000</v>
      </c>
    </row>
    <row r="3325" spans="2:23" ht="16.5" thickTop="1" thickBot="1">
      <c r="B3325" s="164" t="s">
        <v>124</v>
      </c>
      <c r="C3325" s="171" t="s">
        <v>96</v>
      </c>
      <c r="D3325" s="168">
        <f t="shared" si="1541"/>
        <v>19990000</v>
      </c>
      <c r="E3325" s="168">
        <f t="shared" si="1542"/>
        <v>8940000</v>
      </c>
      <c r="F3325" s="168">
        <f t="shared" si="1542"/>
        <v>6350000</v>
      </c>
      <c r="G3325" s="168">
        <f t="shared" si="1542"/>
        <v>3350000</v>
      </c>
      <c r="H3325" s="168">
        <f t="shared" si="1537"/>
        <v>1350000</v>
      </c>
      <c r="I3325" s="168">
        <f t="shared" si="1543"/>
        <v>1510000</v>
      </c>
      <c r="J3325" s="168">
        <f t="shared" si="1573"/>
        <v>460000</v>
      </c>
      <c r="K3325" s="168">
        <f t="shared" si="1573"/>
        <v>350000</v>
      </c>
      <c r="L3325" s="168">
        <f t="shared" si="1573"/>
        <v>350000</v>
      </c>
      <c r="M3325" s="168">
        <f t="shared" si="1573"/>
        <v>350000</v>
      </c>
      <c r="N3325" s="168">
        <f t="shared" si="1544"/>
        <v>0</v>
      </c>
      <c r="O3325" s="168">
        <f t="shared" si="1574"/>
        <v>0</v>
      </c>
      <c r="P3325" s="168">
        <f t="shared" si="1574"/>
        <v>0</v>
      </c>
      <c r="Q3325" s="168">
        <f t="shared" si="1574"/>
        <v>0</v>
      </c>
      <c r="R3325" s="168">
        <f t="shared" si="1574"/>
        <v>0</v>
      </c>
      <c r="S3325" s="168">
        <f t="shared" si="1545"/>
        <v>18480000</v>
      </c>
      <c r="T3325" s="168">
        <f t="shared" si="1575"/>
        <v>8480000</v>
      </c>
      <c r="U3325" s="168">
        <f t="shared" si="1575"/>
        <v>6000000</v>
      </c>
      <c r="V3325" s="168">
        <f t="shared" si="1575"/>
        <v>3000000</v>
      </c>
      <c r="W3325" s="168">
        <f t="shared" si="1575"/>
        <v>1000000</v>
      </c>
    </row>
    <row r="3326" spans="2:23" ht="16.5" thickTop="1" thickBot="1">
      <c r="B3326" s="164" t="s">
        <v>124</v>
      </c>
      <c r="C3326" s="172" t="s">
        <v>102</v>
      </c>
      <c r="D3326" s="168">
        <f t="shared" si="1541"/>
        <v>19990000</v>
      </c>
      <c r="E3326" s="168">
        <f t="shared" si="1542"/>
        <v>8940000</v>
      </c>
      <c r="F3326" s="168">
        <f t="shared" si="1542"/>
        <v>6350000</v>
      </c>
      <c r="G3326" s="168">
        <f t="shared" si="1542"/>
        <v>3350000</v>
      </c>
      <c r="H3326" s="168">
        <f t="shared" si="1537"/>
        <v>1350000</v>
      </c>
      <c r="I3326" s="168">
        <f t="shared" si="1543"/>
        <v>1510000</v>
      </c>
      <c r="J3326" s="168">
        <f t="shared" si="1573"/>
        <v>460000</v>
      </c>
      <c r="K3326" s="168">
        <f t="shared" si="1573"/>
        <v>350000</v>
      </c>
      <c r="L3326" s="168">
        <f t="shared" si="1573"/>
        <v>350000</v>
      </c>
      <c r="M3326" s="168">
        <f t="shared" si="1573"/>
        <v>350000</v>
      </c>
      <c r="N3326" s="168">
        <f t="shared" si="1544"/>
        <v>0</v>
      </c>
      <c r="O3326" s="168">
        <f t="shared" si="1574"/>
        <v>0</v>
      </c>
      <c r="P3326" s="168">
        <f t="shared" si="1574"/>
        <v>0</v>
      </c>
      <c r="Q3326" s="168">
        <f t="shared" si="1574"/>
        <v>0</v>
      </c>
      <c r="R3326" s="168">
        <f t="shared" si="1574"/>
        <v>0</v>
      </c>
      <c r="S3326" s="168">
        <f t="shared" si="1545"/>
        <v>18480000</v>
      </c>
      <c r="T3326" s="168">
        <f t="shared" si="1575"/>
        <v>8480000</v>
      </c>
      <c r="U3326" s="168">
        <f t="shared" si="1575"/>
        <v>6000000</v>
      </c>
      <c r="V3326" s="168">
        <f t="shared" si="1575"/>
        <v>3000000</v>
      </c>
      <c r="W3326" s="168">
        <f t="shared" si="1575"/>
        <v>1000000</v>
      </c>
    </row>
    <row r="3327" spans="2:23" ht="31.5" thickTop="1" thickBot="1">
      <c r="B3327" s="164" t="s">
        <v>124</v>
      </c>
      <c r="C3327" s="173" t="s">
        <v>156</v>
      </c>
      <c r="D3327" s="168">
        <f t="shared" si="1541"/>
        <v>5585000</v>
      </c>
      <c r="E3327" s="168">
        <f t="shared" si="1542"/>
        <v>1535000</v>
      </c>
      <c r="F3327" s="168">
        <f t="shared" si="1542"/>
        <v>1350000</v>
      </c>
      <c r="G3327" s="168">
        <f t="shared" si="1542"/>
        <v>1350000</v>
      </c>
      <c r="H3327" s="168">
        <f t="shared" si="1537"/>
        <v>1350000</v>
      </c>
      <c r="I3327" s="168">
        <f t="shared" si="1543"/>
        <v>1435000</v>
      </c>
      <c r="J3327" s="168">
        <f t="shared" si="1573"/>
        <v>385000</v>
      </c>
      <c r="K3327" s="168">
        <f t="shared" si="1573"/>
        <v>350000</v>
      </c>
      <c r="L3327" s="168">
        <f t="shared" si="1573"/>
        <v>350000</v>
      </c>
      <c r="M3327" s="168">
        <f t="shared" si="1573"/>
        <v>350000</v>
      </c>
      <c r="N3327" s="168">
        <f t="shared" si="1544"/>
        <v>0</v>
      </c>
      <c r="O3327" s="168">
        <f t="shared" si="1574"/>
        <v>0</v>
      </c>
      <c r="P3327" s="168">
        <f t="shared" si="1574"/>
        <v>0</v>
      </c>
      <c r="Q3327" s="168">
        <f t="shared" si="1574"/>
        <v>0</v>
      </c>
      <c r="R3327" s="168">
        <f t="shared" si="1574"/>
        <v>0</v>
      </c>
      <c r="S3327" s="168">
        <f t="shared" si="1545"/>
        <v>4150000</v>
      </c>
      <c r="T3327" s="168">
        <f t="shared" si="1575"/>
        <v>1150000</v>
      </c>
      <c r="U3327" s="168">
        <f t="shared" si="1575"/>
        <v>1000000</v>
      </c>
      <c r="V3327" s="168">
        <f t="shared" si="1575"/>
        <v>1000000</v>
      </c>
      <c r="W3327" s="168">
        <f t="shared" si="1575"/>
        <v>1000000</v>
      </c>
    </row>
    <row r="3328" spans="2:23" ht="31.5" thickTop="1" thickBot="1">
      <c r="B3328" s="164" t="s">
        <v>124</v>
      </c>
      <c r="C3328" s="173" t="s">
        <v>157</v>
      </c>
      <c r="D3328" s="168">
        <f t="shared" si="1541"/>
        <v>14405000</v>
      </c>
      <c r="E3328" s="168">
        <f t="shared" si="1542"/>
        <v>7405000</v>
      </c>
      <c r="F3328" s="168">
        <f t="shared" si="1542"/>
        <v>5000000</v>
      </c>
      <c r="G3328" s="168">
        <f t="shared" si="1542"/>
        <v>2000000</v>
      </c>
      <c r="H3328" s="168">
        <f t="shared" si="1537"/>
        <v>0</v>
      </c>
      <c r="I3328" s="168">
        <f t="shared" si="1543"/>
        <v>75000</v>
      </c>
      <c r="J3328" s="168">
        <f t="shared" si="1573"/>
        <v>75000</v>
      </c>
      <c r="K3328" s="168">
        <f t="shared" si="1573"/>
        <v>0</v>
      </c>
      <c r="L3328" s="168">
        <f t="shared" si="1573"/>
        <v>0</v>
      </c>
      <c r="M3328" s="168">
        <f t="shared" si="1573"/>
        <v>0</v>
      </c>
      <c r="N3328" s="168">
        <f t="shared" si="1544"/>
        <v>0</v>
      </c>
      <c r="O3328" s="168">
        <f t="shared" si="1574"/>
        <v>0</v>
      </c>
      <c r="P3328" s="168">
        <f t="shared" si="1574"/>
        <v>0</v>
      </c>
      <c r="Q3328" s="168">
        <f t="shared" si="1574"/>
        <v>0</v>
      </c>
      <c r="R3328" s="168">
        <f t="shared" si="1574"/>
        <v>0</v>
      </c>
      <c r="S3328" s="168">
        <f t="shared" si="1545"/>
        <v>14330000</v>
      </c>
      <c r="T3328" s="168">
        <f t="shared" si="1575"/>
        <v>7330000</v>
      </c>
      <c r="U3328" s="168">
        <f t="shared" si="1575"/>
        <v>5000000</v>
      </c>
      <c r="V3328" s="168">
        <f t="shared" si="1575"/>
        <v>2000000</v>
      </c>
      <c r="W3328" s="168">
        <f t="shared" si="1575"/>
        <v>0</v>
      </c>
    </row>
    <row r="3329" spans="2:23" ht="16.5" thickTop="1" thickBot="1">
      <c r="B3329" s="164" t="s">
        <v>124</v>
      </c>
      <c r="C3329" s="171" t="s">
        <v>121</v>
      </c>
      <c r="D3329" s="168">
        <f t="shared" si="1541"/>
        <v>600000</v>
      </c>
      <c r="E3329" s="168">
        <f t="shared" si="1542"/>
        <v>300000</v>
      </c>
      <c r="F3329" s="168">
        <f t="shared" si="1542"/>
        <v>300000</v>
      </c>
      <c r="G3329" s="168">
        <f t="shared" si="1542"/>
        <v>0</v>
      </c>
      <c r="H3329" s="168">
        <f t="shared" si="1537"/>
        <v>0</v>
      </c>
      <c r="I3329" s="168">
        <f t="shared" si="1543"/>
        <v>100000</v>
      </c>
      <c r="J3329" s="168">
        <f>SUM(J3345)</f>
        <v>50000</v>
      </c>
      <c r="K3329" s="168">
        <f>SUM(K3345)</f>
        <v>50000</v>
      </c>
      <c r="L3329" s="168">
        <f>SUM(L3345)</f>
        <v>0</v>
      </c>
      <c r="M3329" s="168">
        <f>SUM(M3345)</f>
        <v>0</v>
      </c>
      <c r="N3329" s="168">
        <f t="shared" si="1544"/>
        <v>0</v>
      </c>
      <c r="O3329" s="168">
        <f>SUM(O3345)</f>
        <v>0</v>
      </c>
      <c r="P3329" s="168">
        <f>SUM(P3345)</f>
        <v>0</v>
      </c>
      <c r="Q3329" s="168">
        <f>SUM(Q3345)</f>
        <v>0</v>
      </c>
      <c r="R3329" s="168">
        <f>SUM(R3345)</f>
        <v>0</v>
      </c>
      <c r="S3329" s="168">
        <f t="shared" si="1545"/>
        <v>500000</v>
      </c>
      <c r="T3329" s="168">
        <f>SUM(T3345)</f>
        <v>250000</v>
      </c>
      <c r="U3329" s="168">
        <f>SUM(U3345)</f>
        <v>250000</v>
      </c>
      <c r="V3329" s="168">
        <f>SUM(V3345)</f>
        <v>0</v>
      </c>
      <c r="W3329" s="168">
        <f>SUM(W3345)</f>
        <v>0</v>
      </c>
    </row>
    <row r="3330" spans="2:23" ht="31.5" thickTop="1" thickBot="1">
      <c r="B3330" s="164" t="s">
        <v>1163</v>
      </c>
      <c r="C3330" s="171" t="s">
        <v>1164</v>
      </c>
      <c r="D3330" s="168">
        <f t="shared" si="1541"/>
        <v>590000</v>
      </c>
      <c r="E3330" s="168">
        <f t="shared" si="1542"/>
        <v>590000</v>
      </c>
      <c r="F3330" s="168">
        <f t="shared" si="1542"/>
        <v>0</v>
      </c>
      <c r="G3330" s="168">
        <f t="shared" si="1542"/>
        <v>0</v>
      </c>
      <c r="H3330" s="168">
        <f t="shared" si="1537"/>
        <v>0</v>
      </c>
      <c r="I3330" s="168">
        <f t="shared" si="1543"/>
        <v>110000</v>
      </c>
      <c r="J3330" s="168">
        <f t="shared" ref="J3330:M3334" si="1576">SUM(J3335)</f>
        <v>110000</v>
      </c>
      <c r="K3330" s="168">
        <f t="shared" si="1576"/>
        <v>0</v>
      </c>
      <c r="L3330" s="168">
        <f t="shared" si="1576"/>
        <v>0</v>
      </c>
      <c r="M3330" s="168">
        <f t="shared" si="1576"/>
        <v>0</v>
      </c>
      <c r="N3330" s="168">
        <f t="shared" si="1544"/>
        <v>0</v>
      </c>
      <c r="O3330" s="168">
        <f t="shared" ref="O3330:R3334" si="1577">SUM(O3335)</f>
        <v>0</v>
      </c>
      <c r="P3330" s="168">
        <f t="shared" si="1577"/>
        <v>0</v>
      </c>
      <c r="Q3330" s="168">
        <f t="shared" si="1577"/>
        <v>0</v>
      </c>
      <c r="R3330" s="168">
        <f t="shared" si="1577"/>
        <v>0</v>
      </c>
      <c r="S3330" s="168">
        <f t="shared" si="1545"/>
        <v>480000</v>
      </c>
      <c r="T3330" s="168">
        <f t="shared" ref="T3330:W3334" si="1578">SUM(T3335)</f>
        <v>480000</v>
      </c>
      <c r="U3330" s="168">
        <f t="shared" si="1578"/>
        <v>0</v>
      </c>
      <c r="V3330" s="168">
        <f t="shared" si="1578"/>
        <v>0</v>
      </c>
      <c r="W3330" s="168">
        <f t="shared" si="1578"/>
        <v>0</v>
      </c>
    </row>
    <row r="3331" spans="2:23" ht="16.5" thickTop="1" thickBot="1">
      <c r="B3331" s="164" t="s">
        <v>124</v>
      </c>
      <c r="C3331" s="172" t="s">
        <v>96</v>
      </c>
      <c r="D3331" s="168">
        <f t="shared" si="1541"/>
        <v>590000</v>
      </c>
      <c r="E3331" s="168">
        <f t="shared" si="1542"/>
        <v>590000</v>
      </c>
      <c r="F3331" s="168">
        <f t="shared" si="1542"/>
        <v>0</v>
      </c>
      <c r="G3331" s="168">
        <f t="shared" si="1542"/>
        <v>0</v>
      </c>
      <c r="H3331" s="168">
        <f t="shared" si="1537"/>
        <v>0</v>
      </c>
      <c r="I3331" s="168">
        <f t="shared" si="1543"/>
        <v>110000</v>
      </c>
      <c r="J3331" s="168">
        <f t="shared" si="1576"/>
        <v>110000</v>
      </c>
      <c r="K3331" s="168">
        <f t="shared" si="1576"/>
        <v>0</v>
      </c>
      <c r="L3331" s="168">
        <f t="shared" si="1576"/>
        <v>0</v>
      </c>
      <c r="M3331" s="168">
        <f t="shared" si="1576"/>
        <v>0</v>
      </c>
      <c r="N3331" s="168">
        <f t="shared" si="1544"/>
        <v>0</v>
      </c>
      <c r="O3331" s="168">
        <f t="shared" si="1577"/>
        <v>0</v>
      </c>
      <c r="P3331" s="168">
        <f t="shared" si="1577"/>
        <v>0</v>
      </c>
      <c r="Q3331" s="168">
        <f t="shared" si="1577"/>
        <v>0</v>
      </c>
      <c r="R3331" s="168">
        <f t="shared" si="1577"/>
        <v>0</v>
      </c>
      <c r="S3331" s="168">
        <f t="shared" si="1545"/>
        <v>480000</v>
      </c>
      <c r="T3331" s="168">
        <f t="shared" si="1578"/>
        <v>480000</v>
      </c>
      <c r="U3331" s="168">
        <f t="shared" si="1578"/>
        <v>0</v>
      </c>
      <c r="V3331" s="168">
        <f t="shared" si="1578"/>
        <v>0</v>
      </c>
      <c r="W3331" s="168">
        <f t="shared" si="1578"/>
        <v>0</v>
      </c>
    </row>
    <row r="3332" spans="2:23" ht="16.5" thickTop="1" thickBot="1">
      <c r="B3332" s="164" t="s">
        <v>124</v>
      </c>
      <c r="C3332" s="173" t="s">
        <v>102</v>
      </c>
      <c r="D3332" s="168">
        <f t="shared" si="1541"/>
        <v>590000</v>
      </c>
      <c r="E3332" s="168">
        <f t="shared" si="1542"/>
        <v>590000</v>
      </c>
      <c r="F3332" s="168">
        <f t="shared" si="1542"/>
        <v>0</v>
      </c>
      <c r="G3332" s="168">
        <f t="shared" si="1542"/>
        <v>0</v>
      </c>
      <c r="H3332" s="168">
        <f t="shared" si="1537"/>
        <v>0</v>
      </c>
      <c r="I3332" s="168">
        <f t="shared" si="1543"/>
        <v>110000</v>
      </c>
      <c r="J3332" s="168">
        <f t="shared" si="1576"/>
        <v>110000</v>
      </c>
      <c r="K3332" s="168">
        <f t="shared" si="1576"/>
        <v>0</v>
      </c>
      <c r="L3332" s="168">
        <f t="shared" si="1576"/>
        <v>0</v>
      </c>
      <c r="M3332" s="168">
        <f t="shared" si="1576"/>
        <v>0</v>
      </c>
      <c r="N3332" s="168">
        <f t="shared" si="1544"/>
        <v>0</v>
      </c>
      <c r="O3332" s="168">
        <f t="shared" si="1577"/>
        <v>0</v>
      </c>
      <c r="P3332" s="168">
        <f t="shared" si="1577"/>
        <v>0</v>
      </c>
      <c r="Q3332" s="168">
        <f t="shared" si="1577"/>
        <v>0</v>
      </c>
      <c r="R3332" s="168">
        <f t="shared" si="1577"/>
        <v>0</v>
      </c>
      <c r="S3332" s="168">
        <f t="shared" si="1545"/>
        <v>480000</v>
      </c>
      <c r="T3332" s="168">
        <f t="shared" si="1578"/>
        <v>480000</v>
      </c>
      <c r="U3332" s="168">
        <f t="shared" si="1578"/>
        <v>0</v>
      </c>
      <c r="V3332" s="168">
        <f t="shared" si="1578"/>
        <v>0</v>
      </c>
      <c r="W3332" s="168">
        <f t="shared" si="1578"/>
        <v>0</v>
      </c>
    </row>
    <row r="3333" spans="2:23" ht="31.5" thickTop="1" thickBot="1">
      <c r="B3333" s="164" t="s">
        <v>124</v>
      </c>
      <c r="C3333" s="174" t="s">
        <v>156</v>
      </c>
      <c r="D3333" s="168">
        <f t="shared" si="1541"/>
        <v>185000</v>
      </c>
      <c r="E3333" s="168">
        <f t="shared" si="1542"/>
        <v>185000</v>
      </c>
      <c r="F3333" s="168">
        <f t="shared" si="1542"/>
        <v>0</v>
      </c>
      <c r="G3333" s="168">
        <f t="shared" si="1542"/>
        <v>0</v>
      </c>
      <c r="H3333" s="168">
        <f t="shared" si="1542"/>
        <v>0</v>
      </c>
      <c r="I3333" s="168">
        <f t="shared" si="1543"/>
        <v>35000</v>
      </c>
      <c r="J3333" s="168">
        <f t="shared" si="1576"/>
        <v>35000</v>
      </c>
      <c r="K3333" s="168">
        <f t="shared" si="1576"/>
        <v>0</v>
      </c>
      <c r="L3333" s="168">
        <f t="shared" si="1576"/>
        <v>0</v>
      </c>
      <c r="M3333" s="168">
        <f t="shared" si="1576"/>
        <v>0</v>
      </c>
      <c r="N3333" s="168">
        <f t="shared" si="1544"/>
        <v>0</v>
      </c>
      <c r="O3333" s="168">
        <f t="shared" si="1577"/>
        <v>0</v>
      </c>
      <c r="P3333" s="168">
        <f t="shared" si="1577"/>
        <v>0</v>
      </c>
      <c r="Q3333" s="168">
        <f t="shared" si="1577"/>
        <v>0</v>
      </c>
      <c r="R3333" s="168">
        <f t="shared" si="1577"/>
        <v>0</v>
      </c>
      <c r="S3333" s="168">
        <f t="shared" si="1545"/>
        <v>150000</v>
      </c>
      <c r="T3333" s="168">
        <f t="shared" si="1578"/>
        <v>150000</v>
      </c>
      <c r="U3333" s="168">
        <f t="shared" si="1578"/>
        <v>0</v>
      </c>
      <c r="V3333" s="168">
        <f t="shared" si="1578"/>
        <v>0</v>
      </c>
      <c r="W3333" s="168">
        <f t="shared" si="1578"/>
        <v>0</v>
      </c>
    </row>
    <row r="3334" spans="2:23" ht="31.5" thickTop="1" thickBot="1">
      <c r="B3334" s="164" t="s">
        <v>124</v>
      </c>
      <c r="C3334" s="174" t="s">
        <v>157</v>
      </c>
      <c r="D3334" s="168">
        <f t="shared" ref="D3334:D3397" si="1579">SUM(E3334:H3334)</f>
        <v>405000</v>
      </c>
      <c r="E3334" s="168">
        <f t="shared" ref="E3334:H3397" si="1580">SUM(J3334,O3334,T3334)</f>
        <v>405000</v>
      </c>
      <c r="F3334" s="168">
        <f t="shared" si="1580"/>
        <v>0</v>
      </c>
      <c r="G3334" s="168">
        <f t="shared" si="1580"/>
        <v>0</v>
      </c>
      <c r="H3334" s="168">
        <f t="shared" si="1580"/>
        <v>0</v>
      </c>
      <c r="I3334" s="168">
        <f t="shared" ref="I3334:I3397" si="1581">SUM(J3334:M3334)</f>
        <v>75000</v>
      </c>
      <c r="J3334" s="168">
        <f t="shared" si="1576"/>
        <v>75000</v>
      </c>
      <c r="K3334" s="168">
        <f t="shared" si="1576"/>
        <v>0</v>
      </c>
      <c r="L3334" s="168">
        <f t="shared" si="1576"/>
        <v>0</v>
      </c>
      <c r="M3334" s="168">
        <f t="shared" si="1576"/>
        <v>0</v>
      </c>
      <c r="N3334" s="168">
        <f t="shared" ref="N3334:N3397" si="1582">SUM(O3334:R3334)</f>
        <v>0</v>
      </c>
      <c r="O3334" s="168">
        <f t="shared" si="1577"/>
        <v>0</v>
      </c>
      <c r="P3334" s="168">
        <f t="shared" si="1577"/>
        <v>0</v>
      </c>
      <c r="Q3334" s="168">
        <f t="shared" si="1577"/>
        <v>0</v>
      </c>
      <c r="R3334" s="168">
        <f t="shared" si="1577"/>
        <v>0</v>
      </c>
      <c r="S3334" s="168">
        <f t="shared" ref="S3334:S3397" si="1583">SUM(T3334:W3334)</f>
        <v>330000</v>
      </c>
      <c r="T3334" s="168">
        <f t="shared" si="1578"/>
        <v>330000</v>
      </c>
      <c r="U3334" s="168">
        <f t="shared" si="1578"/>
        <v>0</v>
      </c>
      <c r="V3334" s="168">
        <f t="shared" si="1578"/>
        <v>0</v>
      </c>
      <c r="W3334" s="168">
        <f t="shared" si="1578"/>
        <v>0</v>
      </c>
    </row>
    <row r="3335" spans="2:23" ht="31.5" thickTop="1" thickBot="1">
      <c r="B3335" s="164" t="s">
        <v>1165</v>
      </c>
      <c r="C3335" s="172" t="s">
        <v>1166</v>
      </c>
      <c r="D3335" s="168">
        <f t="shared" si="1579"/>
        <v>590000</v>
      </c>
      <c r="E3335" s="168">
        <f t="shared" si="1580"/>
        <v>590000</v>
      </c>
      <c r="F3335" s="168">
        <f t="shared" si="1580"/>
        <v>0</v>
      </c>
      <c r="G3335" s="168">
        <f t="shared" si="1580"/>
        <v>0</v>
      </c>
      <c r="H3335" s="168">
        <f t="shared" si="1580"/>
        <v>0</v>
      </c>
      <c r="I3335" s="168">
        <f t="shared" si="1581"/>
        <v>110000</v>
      </c>
      <c r="J3335" s="168">
        <f t="shared" ref="J3335:M3336" si="1584">SUM(J3336)</f>
        <v>110000</v>
      </c>
      <c r="K3335" s="168">
        <f t="shared" si="1584"/>
        <v>0</v>
      </c>
      <c r="L3335" s="168">
        <f t="shared" si="1584"/>
        <v>0</v>
      </c>
      <c r="M3335" s="168">
        <f t="shared" si="1584"/>
        <v>0</v>
      </c>
      <c r="N3335" s="168">
        <f t="shared" si="1582"/>
        <v>0</v>
      </c>
      <c r="O3335" s="168">
        <f t="shared" ref="O3335:R3336" si="1585">SUM(O3336)</f>
        <v>0</v>
      </c>
      <c r="P3335" s="168">
        <f t="shared" si="1585"/>
        <v>0</v>
      </c>
      <c r="Q3335" s="168">
        <f t="shared" si="1585"/>
        <v>0</v>
      </c>
      <c r="R3335" s="168">
        <f t="shared" si="1585"/>
        <v>0</v>
      </c>
      <c r="S3335" s="168">
        <f t="shared" si="1583"/>
        <v>480000</v>
      </c>
      <c r="T3335" s="168">
        <f t="shared" ref="T3335:W3336" si="1586">SUM(T3336)</f>
        <v>480000</v>
      </c>
      <c r="U3335" s="168">
        <f t="shared" si="1586"/>
        <v>0</v>
      </c>
      <c r="V3335" s="168">
        <f t="shared" si="1586"/>
        <v>0</v>
      </c>
      <c r="W3335" s="168">
        <f t="shared" si="1586"/>
        <v>0</v>
      </c>
    </row>
    <row r="3336" spans="2:23" ht="16.5" thickTop="1" thickBot="1">
      <c r="B3336" s="164" t="s">
        <v>124</v>
      </c>
      <c r="C3336" s="173" t="s">
        <v>96</v>
      </c>
      <c r="D3336" s="168">
        <f t="shared" si="1579"/>
        <v>590000</v>
      </c>
      <c r="E3336" s="168">
        <f t="shared" si="1580"/>
        <v>590000</v>
      </c>
      <c r="F3336" s="168">
        <f t="shared" si="1580"/>
        <v>0</v>
      </c>
      <c r="G3336" s="168">
        <f t="shared" si="1580"/>
        <v>0</v>
      </c>
      <c r="H3336" s="168">
        <f t="shared" si="1580"/>
        <v>0</v>
      </c>
      <c r="I3336" s="168">
        <f t="shared" si="1581"/>
        <v>110000</v>
      </c>
      <c r="J3336" s="168">
        <f t="shared" si="1584"/>
        <v>110000</v>
      </c>
      <c r="K3336" s="168">
        <f t="shared" si="1584"/>
        <v>0</v>
      </c>
      <c r="L3336" s="168">
        <f t="shared" si="1584"/>
        <v>0</v>
      </c>
      <c r="M3336" s="168">
        <f t="shared" si="1584"/>
        <v>0</v>
      </c>
      <c r="N3336" s="168">
        <f t="shared" si="1582"/>
        <v>0</v>
      </c>
      <c r="O3336" s="168">
        <f t="shared" si="1585"/>
        <v>0</v>
      </c>
      <c r="P3336" s="168">
        <f t="shared" si="1585"/>
        <v>0</v>
      </c>
      <c r="Q3336" s="168">
        <f t="shared" si="1585"/>
        <v>0</v>
      </c>
      <c r="R3336" s="168">
        <f t="shared" si="1585"/>
        <v>0</v>
      </c>
      <c r="S3336" s="168">
        <f t="shared" si="1583"/>
        <v>480000</v>
      </c>
      <c r="T3336" s="168">
        <f t="shared" si="1586"/>
        <v>480000</v>
      </c>
      <c r="U3336" s="168">
        <f t="shared" si="1586"/>
        <v>0</v>
      </c>
      <c r="V3336" s="168">
        <f t="shared" si="1586"/>
        <v>0</v>
      </c>
      <c r="W3336" s="168">
        <f t="shared" si="1586"/>
        <v>0</v>
      </c>
    </row>
    <row r="3337" spans="2:23" ht="16.5" thickTop="1" thickBot="1">
      <c r="B3337" s="164" t="s">
        <v>124</v>
      </c>
      <c r="C3337" s="174" t="s">
        <v>102</v>
      </c>
      <c r="D3337" s="168">
        <f t="shared" si="1579"/>
        <v>590000</v>
      </c>
      <c r="E3337" s="168">
        <f t="shared" si="1580"/>
        <v>590000</v>
      </c>
      <c r="F3337" s="168">
        <f t="shared" si="1580"/>
        <v>0</v>
      </c>
      <c r="G3337" s="168">
        <f t="shared" si="1580"/>
        <v>0</v>
      </c>
      <c r="H3337" s="168">
        <f t="shared" si="1580"/>
        <v>0</v>
      </c>
      <c r="I3337" s="168">
        <f t="shared" si="1581"/>
        <v>110000</v>
      </c>
      <c r="J3337" s="168">
        <f>SUM(J3338:J3339)</f>
        <v>110000</v>
      </c>
      <c r="K3337" s="168">
        <f>SUM(K3338:K3339)</f>
        <v>0</v>
      </c>
      <c r="L3337" s="168">
        <f>SUM(L3338:L3339)</f>
        <v>0</v>
      </c>
      <c r="M3337" s="168">
        <f>SUM(M3338:M3339)</f>
        <v>0</v>
      </c>
      <c r="N3337" s="168">
        <f t="shared" si="1582"/>
        <v>0</v>
      </c>
      <c r="O3337" s="168">
        <f>SUM(O3338:O3339)</f>
        <v>0</v>
      </c>
      <c r="P3337" s="168">
        <f>SUM(P3338:P3339)</f>
        <v>0</v>
      </c>
      <c r="Q3337" s="168">
        <f>SUM(Q3338:Q3339)</f>
        <v>0</v>
      </c>
      <c r="R3337" s="168">
        <f>SUM(R3338:R3339)</f>
        <v>0</v>
      </c>
      <c r="S3337" s="168">
        <f t="shared" si="1583"/>
        <v>480000</v>
      </c>
      <c r="T3337" s="168">
        <f>SUM(T3338:T3339)</f>
        <v>480000</v>
      </c>
      <c r="U3337" s="168">
        <f>SUM(U3338:U3339)</f>
        <v>0</v>
      </c>
      <c r="V3337" s="168">
        <f>SUM(V3338:V3339)</f>
        <v>0</v>
      </c>
      <c r="W3337" s="168">
        <f>SUM(W3338:W3339)</f>
        <v>0</v>
      </c>
    </row>
    <row r="3338" spans="2:23" ht="31.5" thickTop="1" thickBot="1">
      <c r="B3338" s="164" t="s">
        <v>124</v>
      </c>
      <c r="C3338" s="175" t="s">
        <v>156</v>
      </c>
      <c r="D3338" s="168">
        <f t="shared" si="1579"/>
        <v>185000</v>
      </c>
      <c r="E3338" s="168">
        <f t="shared" si="1580"/>
        <v>185000</v>
      </c>
      <c r="F3338" s="168">
        <f t="shared" si="1580"/>
        <v>0</v>
      </c>
      <c r="G3338" s="168">
        <f t="shared" si="1580"/>
        <v>0</v>
      </c>
      <c r="H3338" s="168">
        <f t="shared" si="1580"/>
        <v>0</v>
      </c>
      <c r="I3338" s="168">
        <f t="shared" si="1581"/>
        <v>35000</v>
      </c>
      <c r="J3338" s="168">
        <v>35000</v>
      </c>
      <c r="K3338" s="168">
        <v>0</v>
      </c>
      <c r="L3338" s="168">
        <v>0</v>
      </c>
      <c r="M3338" s="168">
        <v>0</v>
      </c>
      <c r="N3338" s="168">
        <f t="shared" si="1582"/>
        <v>0</v>
      </c>
      <c r="O3338" s="168">
        <v>0</v>
      </c>
      <c r="P3338" s="168">
        <v>0</v>
      </c>
      <c r="Q3338" s="168">
        <v>0</v>
      </c>
      <c r="R3338" s="168">
        <v>0</v>
      </c>
      <c r="S3338" s="168">
        <f t="shared" si="1583"/>
        <v>150000</v>
      </c>
      <c r="T3338" s="168">
        <v>150000</v>
      </c>
      <c r="U3338" s="168">
        <v>0</v>
      </c>
      <c r="V3338" s="168">
        <v>0</v>
      </c>
      <c r="W3338" s="168">
        <v>0</v>
      </c>
    </row>
    <row r="3339" spans="2:23" ht="31.5" thickTop="1" thickBot="1">
      <c r="B3339" s="164" t="s">
        <v>124</v>
      </c>
      <c r="C3339" s="175" t="s">
        <v>157</v>
      </c>
      <c r="D3339" s="168">
        <f t="shared" si="1579"/>
        <v>405000</v>
      </c>
      <c r="E3339" s="168">
        <f t="shared" si="1580"/>
        <v>405000</v>
      </c>
      <c r="F3339" s="168">
        <f t="shared" si="1580"/>
        <v>0</v>
      </c>
      <c r="G3339" s="168">
        <f t="shared" si="1580"/>
        <v>0</v>
      </c>
      <c r="H3339" s="168">
        <f t="shared" si="1580"/>
        <v>0</v>
      </c>
      <c r="I3339" s="168">
        <f t="shared" si="1581"/>
        <v>75000</v>
      </c>
      <c r="J3339" s="168">
        <v>75000</v>
      </c>
      <c r="K3339" s="168">
        <v>0</v>
      </c>
      <c r="L3339" s="168">
        <v>0</v>
      </c>
      <c r="M3339" s="168">
        <v>0</v>
      </c>
      <c r="N3339" s="168">
        <f t="shared" si="1582"/>
        <v>0</v>
      </c>
      <c r="O3339" s="168">
        <v>0</v>
      </c>
      <c r="P3339" s="168">
        <v>0</v>
      </c>
      <c r="Q3339" s="168">
        <v>0</v>
      </c>
      <c r="R3339" s="168">
        <v>0</v>
      </c>
      <c r="S3339" s="168">
        <f t="shared" si="1583"/>
        <v>330000</v>
      </c>
      <c r="T3339" s="168">
        <v>330000</v>
      </c>
      <c r="U3339" s="168">
        <v>0</v>
      </c>
      <c r="V3339" s="168">
        <v>0</v>
      </c>
      <c r="W3339" s="168">
        <v>0</v>
      </c>
    </row>
    <row r="3340" spans="2:23" ht="31.5" thickTop="1" thickBot="1">
      <c r="B3340" s="164" t="s">
        <v>1167</v>
      </c>
      <c r="C3340" s="171" t="s">
        <v>1168</v>
      </c>
      <c r="D3340" s="168">
        <f t="shared" si="1579"/>
        <v>20000000</v>
      </c>
      <c r="E3340" s="168">
        <f t="shared" si="1580"/>
        <v>8650000</v>
      </c>
      <c r="F3340" s="168">
        <f t="shared" si="1580"/>
        <v>6650000</v>
      </c>
      <c r="G3340" s="168">
        <f t="shared" si="1580"/>
        <v>3350000</v>
      </c>
      <c r="H3340" s="168">
        <f t="shared" si="1580"/>
        <v>1350000</v>
      </c>
      <c r="I3340" s="168">
        <f t="shared" si="1581"/>
        <v>1500000</v>
      </c>
      <c r="J3340" s="168">
        <f t="shared" ref="J3340:M3342" si="1587">SUM(J3346,J3351)</f>
        <v>400000</v>
      </c>
      <c r="K3340" s="168">
        <f t="shared" si="1587"/>
        <v>400000</v>
      </c>
      <c r="L3340" s="168">
        <f t="shared" si="1587"/>
        <v>350000</v>
      </c>
      <c r="M3340" s="168">
        <f t="shared" si="1587"/>
        <v>350000</v>
      </c>
      <c r="N3340" s="168">
        <f t="shared" si="1582"/>
        <v>0</v>
      </c>
      <c r="O3340" s="168">
        <f t="shared" ref="O3340:R3342" si="1588">SUM(O3346,O3351)</f>
        <v>0</v>
      </c>
      <c r="P3340" s="168">
        <f t="shared" si="1588"/>
        <v>0</v>
      </c>
      <c r="Q3340" s="168">
        <f t="shared" si="1588"/>
        <v>0</v>
      </c>
      <c r="R3340" s="168">
        <f t="shared" si="1588"/>
        <v>0</v>
      </c>
      <c r="S3340" s="168">
        <f t="shared" si="1583"/>
        <v>18500000</v>
      </c>
      <c r="T3340" s="168">
        <f t="shared" ref="T3340:W3342" si="1589">SUM(T3346,T3351)</f>
        <v>8250000</v>
      </c>
      <c r="U3340" s="168">
        <f t="shared" si="1589"/>
        <v>6250000</v>
      </c>
      <c r="V3340" s="168">
        <f t="shared" si="1589"/>
        <v>3000000</v>
      </c>
      <c r="W3340" s="168">
        <f t="shared" si="1589"/>
        <v>1000000</v>
      </c>
    </row>
    <row r="3341" spans="2:23" ht="16.5" thickTop="1" thickBot="1">
      <c r="B3341" s="164" t="s">
        <v>124</v>
      </c>
      <c r="C3341" s="172" t="s">
        <v>96</v>
      </c>
      <c r="D3341" s="168">
        <f t="shared" si="1579"/>
        <v>19400000</v>
      </c>
      <c r="E3341" s="168">
        <f t="shared" si="1580"/>
        <v>8350000</v>
      </c>
      <c r="F3341" s="168">
        <f t="shared" si="1580"/>
        <v>6350000</v>
      </c>
      <c r="G3341" s="168">
        <f t="shared" si="1580"/>
        <v>3350000</v>
      </c>
      <c r="H3341" s="168">
        <f t="shared" si="1580"/>
        <v>1350000</v>
      </c>
      <c r="I3341" s="168">
        <f t="shared" si="1581"/>
        <v>1400000</v>
      </c>
      <c r="J3341" s="168">
        <f t="shared" si="1587"/>
        <v>350000</v>
      </c>
      <c r="K3341" s="168">
        <f t="shared" si="1587"/>
        <v>350000</v>
      </c>
      <c r="L3341" s="168">
        <f t="shared" si="1587"/>
        <v>350000</v>
      </c>
      <c r="M3341" s="168">
        <f t="shared" si="1587"/>
        <v>350000</v>
      </c>
      <c r="N3341" s="168">
        <f t="shared" si="1582"/>
        <v>0</v>
      </c>
      <c r="O3341" s="168">
        <f t="shared" si="1588"/>
        <v>0</v>
      </c>
      <c r="P3341" s="168">
        <f t="shared" si="1588"/>
        <v>0</v>
      </c>
      <c r="Q3341" s="168">
        <f t="shared" si="1588"/>
        <v>0</v>
      </c>
      <c r="R3341" s="168">
        <f t="shared" si="1588"/>
        <v>0</v>
      </c>
      <c r="S3341" s="168">
        <f t="shared" si="1583"/>
        <v>18000000</v>
      </c>
      <c r="T3341" s="168">
        <f t="shared" si="1589"/>
        <v>8000000</v>
      </c>
      <c r="U3341" s="168">
        <f t="shared" si="1589"/>
        <v>6000000</v>
      </c>
      <c r="V3341" s="168">
        <f t="shared" si="1589"/>
        <v>3000000</v>
      </c>
      <c r="W3341" s="168">
        <f t="shared" si="1589"/>
        <v>1000000</v>
      </c>
    </row>
    <row r="3342" spans="2:23" ht="16.5" thickTop="1" thickBot="1">
      <c r="B3342" s="164" t="s">
        <v>124</v>
      </c>
      <c r="C3342" s="173" t="s">
        <v>102</v>
      </c>
      <c r="D3342" s="168">
        <f t="shared" si="1579"/>
        <v>19400000</v>
      </c>
      <c r="E3342" s="168">
        <f t="shared" si="1580"/>
        <v>8350000</v>
      </c>
      <c r="F3342" s="168">
        <f t="shared" si="1580"/>
        <v>6350000</v>
      </c>
      <c r="G3342" s="168">
        <f t="shared" si="1580"/>
        <v>3350000</v>
      </c>
      <c r="H3342" s="168">
        <f t="shared" si="1580"/>
        <v>1350000</v>
      </c>
      <c r="I3342" s="168">
        <f t="shared" si="1581"/>
        <v>1400000</v>
      </c>
      <c r="J3342" s="168">
        <f t="shared" si="1587"/>
        <v>350000</v>
      </c>
      <c r="K3342" s="168">
        <f t="shared" si="1587"/>
        <v>350000</v>
      </c>
      <c r="L3342" s="168">
        <f t="shared" si="1587"/>
        <v>350000</v>
      </c>
      <c r="M3342" s="168">
        <f t="shared" si="1587"/>
        <v>350000</v>
      </c>
      <c r="N3342" s="168">
        <f t="shared" si="1582"/>
        <v>0</v>
      </c>
      <c r="O3342" s="168">
        <f t="shared" si="1588"/>
        <v>0</v>
      </c>
      <c r="P3342" s="168">
        <f t="shared" si="1588"/>
        <v>0</v>
      </c>
      <c r="Q3342" s="168">
        <f t="shared" si="1588"/>
        <v>0</v>
      </c>
      <c r="R3342" s="168">
        <f t="shared" si="1588"/>
        <v>0</v>
      </c>
      <c r="S3342" s="168">
        <f t="shared" si="1583"/>
        <v>18000000</v>
      </c>
      <c r="T3342" s="168">
        <f t="shared" si="1589"/>
        <v>8000000</v>
      </c>
      <c r="U3342" s="168">
        <f t="shared" si="1589"/>
        <v>6000000</v>
      </c>
      <c r="V3342" s="168">
        <f t="shared" si="1589"/>
        <v>3000000</v>
      </c>
      <c r="W3342" s="168">
        <f t="shared" si="1589"/>
        <v>1000000</v>
      </c>
    </row>
    <row r="3343" spans="2:23" ht="31.5" thickTop="1" thickBot="1">
      <c r="B3343" s="164" t="s">
        <v>124</v>
      </c>
      <c r="C3343" s="174" t="s">
        <v>156</v>
      </c>
      <c r="D3343" s="168">
        <f t="shared" si="1579"/>
        <v>5400000</v>
      </c>
      <c r="E3343" s="168">
        <f t="shared" si="1580"/>
        <v>1350000</v>
      </c>
      <c r="F3343" s="168">
        <f t="shared" si="1580"/>
        <v>1350000</v>
      </c>
      <c r="G3343" s="168">
        <f t="shared" si="1580"/>
        <v>1350000</v>
      </c>
      <c r="H3343" s="168">
        <f t="shared" si="1580"/>
        <v>1350000</v>
      </c>
      <c r="I3343" s="168">
        <f t="shared" si="1581"/>
        <v>1400000</v>
      </c>
      <c r="J3343" s="168">
        <f>SUM(J3349)</f>
        <v>350000</v>
      </c>
      <c r="K3343" s="168">
        <f>SUM(K3349)</f>
        <v>350000</v>
      </c>
      <c r="L3343" s="168">
        <f>SUM(L3349)</f>
        <v>350000</v>
      </c>
      <c r="M3343" s="168">
        <f>SUM(M3349)</f>
        <v>350000</v>
      </c>
      <c r="N3343" s="168">
        <f t="shared" si="1582"/>
        <v>0</v>
      </c>
      <c r="O3343" s="168">
        <f>SUM(O3349)</f>
        <v>0</v>
      </c>
      <c r="P3343" s="168">
        <f>SUM(P3349)</f>
        <v>0</v>
      </c>
      <c r="Q3343" s="168">
        <f>SUM(Q3349)</f>
        <v>0</v>
      </c>
      <c r="R3343" s="168">
        <f>SUM(R3349)</f>
        <v>0</v>
      </c>
      <c r="S3343" s="168">
        <f t="shared" si="1583"/>
        <v>4000000</v>
      </c>
      <c r="T3343" s="168">
        <f>SUM(T3349)</f>
        <v>1000000</v>
      </c>
      <c r="U3343" s="168">
        <f>SUM(U3349)</f>
        <v>1000000</v>
      </c>
      <c r="V3343" s="168">
        <f>SUM(V3349)</f>
        <v>1000000</v>
      </c>
      <c r="W3343" s="168">
        <f>SUM(W3349)</f>
        <v>1000000</v>
      </c>
    </row>
    <row r="3344" spans="2:23" ht="31.5" thickTop="1" thickBot="1">
      <c r="B3344" s="164" t="s">
        <v>124</v>
      </c>
      <c r="C3344" s="174" t="s">
        <v>157</v>
      </c>
      <c r="D3344" s="168">
        <f t="shared" si="1579"/>
        <v>14000000</v>
      </c>
      <c r="E3344" s="168">
        <f t="shared" si="1580"/>
        <v>7000000</v>
      </c>
      <c r="F3344" s="168">
        <f t="shared" si="1580"/>
        <v>5000000</v>
      </c>
      <c r="G3344" s="168">
        <f t="shared" si="1580"/>
        <v>2000000</v>
      </c>
      <c r="H3344" s="168">
        <f t="shared" si="1580"/>
        <v>0</v>
      </c>
      <c r="I3344" s="168">
        <f t="shared" si="1581"/>
        <v>0</v>
      </c>
      <c r="J3344" s="168">
        <f>SUM(J3354)</f>
        <v>0</v>
      </c>
      <c r="K3344" s="168">
        <f>SUM(K3354)</f>
        <v>0</v>
      </c>
      <c r="L3344" s="168">
        <f>SUM(L3354)</f>
        <v>0</v>
      </c>
      <c r="M3344" s="168">
        <f>SUM(M3354)</f>
        <v>0</v>
      </c>
      <c r="N3344" s="168">
        <f t="shared" si="1582"/>
        <v>0</v>
      </c>
      <c r="O3344" s="168">
        <f>SUM(O3354)</f>
        <v>0</v>
      </c>
      <c r="P3344" s="168">
        <f>SUM(P3354)</f>
        <v>0</v>
      </c>
      <c r="Q3344" s="168">
        <f>SUM(Q3354)</f>
        <v>0</v>
      </c>
      <c r="R3344" s="168">
        <f>SUM(R3354)</f>
        <v>0</v>
      </c>
      <c r="S3344" s="168">
        <f t="shared" si="1583"/>
        <v>14000000</v>
      </c>
      <c r="T3344" s="168">
        <f>SUM(T3354)</f>
        <v>7000000</v>
      </c>
      <c r="U3344" s="168">
        <f>SUM(U3354)</f>
        <v>5000000</v>
      </c>
      <c r="V3344" s="168">
        <f>SUM(V3354)</f>
        <v>2000000</v>
      </c>
      <c r="W3344" s="168">
        <f>SUM(W3354)</f>
        <v>0</v>
      </c>
    </row>
    <row r="3345" spans="2:23" ht="16.5" thickTop="1" thickBot="1">
      <c r="B3345" s="164" t="s">
        <v>124</v>
      </c>
      <c r="C3345" s="172" t="s">
        <v>121</v>
      </c>
      <c r="D3345" s="168">
        <f t="shared" si="1579"/>
        <v>600000</v>
      </c>
      <c r="E3345" s="168">
        <f t="shared" si="1580"/>
        <v>300000</v>
      </c>
      <c r="F3345" s="168">
        <f t="shared" si="1580"/>
        <v>300000</v>
      </c>
      <c r="G3345" s="168">
        <f t="shared" si="1580"/>
        <v>0</v>
      </c>
      <c r="H3345" s="168">
        <f t="shared" si="1580"/>
        <v>0</v>
      </c>
      <c r="I3345" s="168">
        <f t="shared" si="1581"/>
        <v>100000</v>
      </c>
      <c r="J3345" s="168">
        <f>SUM(J3350)</f>
        <v>50000</v>
      </c>
      <c r="K3345" s="168">
        <f>SUM(K3350)</f>
        <v>50000</v>
      </c>
      <c r="L3345" s="168">
        <f>SUM(L3350)</f>
        <v>0</v>
      </c>
      <c r="M3345" s="168">
        <f>SUM(M3350)</f>
        <v>0</v>
      </c>
      <c r="N3345" s="168">
        <f t="shared" si="1582"/>
        <v>0</v>
      </c>
      <c r="O3345" s="168">
        <f>SUM(O3350)</f>
        <v>0</v>
      </c>
      <c r="P3345" s="168">
        <f>SUM(P3350)</f>
        <v>0</v>
      </c>
      <c r="Q3345" s="168">
        <f>SUM(Q3350)</f>
        <v>0</v>
      </c>
      <c r="R3345" s="168">
        <f>SUM(R3350)</f>
        <v>0</v>
      </c>
      <c r="S3345" s="168">
        <f t="shared" si="1583"/>
        <v>500000</v>
      </c>
      <c r="T3345" s="168">
        <f>SUM(T3350)</f>
        <v>250000</v>
      </c>
      <c r="U3345" s="168">
        <f>SUM(U3350)</f>
        <v>250000</v>
      </c>
      <c r="V3345" s="168">
        <f>SUM(V3350)</f>
        <v>0</v>
      </c>
      <c r="W3345" s="168">
        <f>SUM(W3350)</f>
        <v>0</v>
      </c>
    </row>
    <row r="3346" spans="2:23" ht="31.5" thickTop="1" thickBot="1">
      <c r="B3346" s="164" t="s">
        <v>1169</v>
      </c>
      <c r="C3346" s="172" t="s">
        <v>1170</v>
      </c>
      <c r="D3346" s="168">
        <f t="shared" si="1579"/>
        <v>6000000</v>
      </c>
      <c r="E3346" s="168">
        <f t="shared" si="1580"/>
        <v>1650000</v>
      </c>
      <c r="F3346" s="168">
        <f t="shared" si="1580"/>
        <v>1650000</v>
      </c>
      <c r="G3346" s="168">
        <f t="shared" si="1580"/>
        <v>1350000</v>
      </c>
      <c r="H3346" s="168">
        <f t="shared" si="1580"/>
        <v>1350000</v>
      </c>
      <c r="I3346" s="168">
        <f t="shared" si="1581"/>
        <v>1500000</v>
      </c>
      <c r="J3346" s="168">
        <f>SUM(J3347,J3350)</f>
        <v>400000</v>
      </c>
      <c r="K3346" s="168">
        <f>SUM(K3347,K3350)</f>
        <v>400000</v>
      </c>
      <c r="L3346" s="168">
        <f>SUM(L3347,L3350)</f>
        <v>350000</v>
      </c>
      <c r="M3346" s="168">
        <f>SUM(M3347,M3350)</f>
        <v>350000</v>
      </c>
      <c r="N3346" s="168">
        <f t="shared" si="1582"/>
        <v>0</v>
      </c>
      <c r="O3346" s="168">
        <f>SUM(O3347,O3350)</f>
        <v>0</v>
      </c>
      <c r="P3346" s="168">
        <f>SUM(P3347,P3350)</f>
        <v>0</v>
      </c>
      <c r="Q3346" s="168">
        <f>SUM(Q3347,Q3350)</f>
        <v>0</v>
      </c>
      <c r="R3346" s="168">
        <f>SUM(R3347,R3350)</f>
        <v>0</v>
      </c>
      <c r="S3346" s="168">
        <f t="shared" si="1583"/>
        <v>4500000</v>
      </c>
      <c r="T3346" s="168">
        <f>SUM(T3347,T3350)</f>
        <v>1250000</v>
      </c>
      <c r="U3346" s="168">
        <f>SUM(U3347,U3350)</f>
        <v>1250000</v>
      </c>
      <c r="V3346" s="168">
        <f>SUM(V3347,V3350)</f>
        <v>1000000</v>
      </c>
      <c r="W3346" s="168">
        <f>SUM(W3347,W3350)</f>
        <v>1000000</v>
      </c>
    </row>
    <row r="3347" spans="2:23" ht="16.5" thickTop="1" thickBot="1">
      <c r="B3347" s="164" t="s">
        <v>124</v>
      </c>
      <c r="C3347" s="173" t="s">
        <v>96</v>
      </c>
      <c r="D3347" s="168">
        <f t="shared" si="1579"/>
        <v>5400000</v>
      </c>
      <c r="E3347" s="168">
        <f t="shared" si="1580"/>
        <v>1350000</v>
      </c>
      <c r="F3347" s="168">
        <f t="shared" si="1580"/>
        <v>1350000</v>
      </c>
      <c r="G3347" s="168">
        <f t="shared" si="1580"/>
        <v>1350000</v>
      </c>
      <c r="H3347" s="168">
        <f t="shared" si="1580"/>
        <v>1350000</v>
      </c>
      <c r="I3347" s="168">
        <f t="shared" si="1581"/>
        <v>1400000</v>
      </c>
      <c r="J3347" s="168">
        <f t="shared" ref="J3347:M3348" si="1590">SUM(J3348)</f>
        <v>350000</v>
      </c>
      <c r="K3347" s="168">
        <f t="shared" si="1590"/>
        <v>350000</v>
      </c>
      <c r="L3347" s="168">
        <f t="shared" si="1590"/>
        <v>350000</v>
      </c>
      <c r="M3347" s="168">
        <f t="shared" si="1590"/>
        <v>350000</v>
      </c>
      <c r="N3347" s="168">
        <f t="shared" si="1582"/>
        <v>0</v>
      </c>
      <c r="O3347" s="168">
        <f t="shared" ref="O3347:R3348" si="1591">SUM(O3348)</f>
        <v>0</v>
      </c>
      <c r="P3347" s="168">
        <f t="shared" si="1591"/>
        <v>0</v>
      </c>
      <c r="Q3347" s="168">
        <f t="shared" si="1591"/>
        <v>0</v>
      </c>
      <c r="R3347" s="168">
        <f t="shared" si="1591"/>
        <v>0</v>
      </c>
      <c r="S3347" s="168">
        <f t="shared" si="1583"/>
        <v>4000000</v>
      </c>
      <c r="T3347" s="168">
        <f t="shared" ref="T3347:W3348" si="1592">SUM(T3348)</f>
        <v>1000000</v>
      </c>
      <c r="U3347" s="168">
        <f t="shared" si="1592"/>
        <v>1000000</v>
      </c>
      <c r="V3347" s="168">
        <f t="shared" si="1592"/>
        <v>1000000</v>
      </c>
      <c r="W3347" s="168">
        <f t="shared" si="1592"/>
        <v>1000000</v>
      </c>
    </row>
    <row r="3348" spans="2:23" ht="16.5" thickTop="1" thickBot="1">
      <c r="B3348" s="164" t="s">
        <v>124</v>
      </c>
      <c r="C3348" s="174" t="s">
        <v>102</v>
      </c>
      <c r="D3348" s="168">
        <f t="shared" si="1579"/>
        <v>5400000</v>
      </c>
      <c r="E3348" s="168">
        <f t="shared" si="1580"/>
        <v>1350000</v>
      </c>
      <c r="F3348" s="168">
        <f t="shared" si="1580"/>
        <v>1350000</v>
      </c>
      <c r="G3348" s="168">
        <f t="shared" si="1580"/>
        <v>1350000</v>
      </c>
      <c r="H3348" s="168">
        <f t="shared" si="1580"/>
        <v>1350000</v>
      </c>
      <c r="I3348" s="168">
        <f t="shared" si="1581"/>
        <v>1400000</v>
      </c>
      <c r="J3348" s="168">
        <f t="shared" si="1590"/>
        <v>350000</v>
      </c>
      <c r="K3348" s="168">
        <f t="shared" si="1590"/>
        <v>350000</v>
      </c>
      <c r="L3348" s="168">
        <f t="shared" si="1590"/>
        <v>350000</v>
      </c>
      <c r="M3348" s="168">
        <f t="shared" si="1590"/>
        <v>350000</v>
      </c>
      <c r="N3348" s="168">
        <f t="shared" si="1582"/>
        <v>0</v>
      </c>
      <c r="O3348" s="168">
        <f t="shared" si="1591"/>
        <v>0</v>
      </c>
      <c r="P3348" s="168">
        <f t="shared" si="1591"/>
        <v>0</v>
      </c>
      <c r="Q3348" s="168">
        <f t="shared" si="1591"/>
        <v>0</v>
      </c>
      <c r="R3348" s="168">
        <f t="shared" si="1591"/>
        <v>0</v>
      </c>
      <c r="S3348" s="168">
        <f t="shared" si="1583"/>
        <v>4000000</v>
      </c>
      <c r="T3348" s="168">
        <f t="shared" si="1592"/>
        <v>1000000</v>
      </c>
      <c r="U3348" s="168">
        <f t="shared" si="1592"/>
        <v>1000000</v>
      </c>
      <c r="V3348" s="168">
        <f t="shared" si="1592"/>
        <v>1000000</v>
      </c>
      <c r="W3348" s="168">
        <f t="shared" si="1592"/>
        <v>1000000</v>
      </c>
    </row>
    <row r="3349" spans="2:23" ht="31.5" thickTop="1" thickBot="1">
      <c r="B3349" s="164" t="s">
        <v>124</v>
      </c>
      <c r="C3349" s="175" t="s">
        <v>156</v>
      </c>
      <c r="D3349" s="168">
        <f t="shared" si="1579"/>
        <v>5400000</v>
      </c>
      <c r="E3349" s="168">
        <f t="shared" si="1580"/>
        <v>1350000</v>
      </c>
      <c r="F3349" s="168">
        <f t="shared" si="1580"/>
        <v>1350000</v>
      </c>
      <c r="G3349" s="168">
        <f t="shared" si="1580"/>
        <v>1350000</v>
      </c>
      <c r="H3349" s="168">
        <f t="shared" si="1580"/>
        <v>1350000</v>
      </c>
      <c r="I3349" s="168">
        <f t="shared" si="1581"/>
        <v>1400000</v>
      </c>
      <c r="J3349" s="168">
        <v>350000</v>
      </c>
      <c r="K3349" s="168">
        <v>350000</v>
      </c>
      <c r="L3349" s="168">
        <v>350000</v>
      </c>
      <c r="M3349" s="168">
        <v>350000</v>
      </c>
      <c r="N3349" s="168">
        <f t="shared" si="1582"/>
        <v>0</v>
      </c>
      <c r="O3349" s="168">
        <v>0</v>
      </c>
      <c r="P3349" s="168">
        <v>0</v>
      </c>
      <c r="Q3349" s="168">
        <v>0</v>
      </c>
      <c r="R3349" s="168">
        <v>0</v>
      </c>
      <c r="S3349" s="168">
        <f t="shared" si="1583"/>
        <v>4000000</v>
      </c>
      <c r="T3349" s="168">
        <v>1000000</v>
      </c>
      <c r="U3349" s="168">
        <v>1000000</v>
      </c>
      <c r="V3349" s="168">
        <v>1000000</v>
      </c>
      <c r="W3349" s="168">
        <v>1000000</v>
      </c>
    </row>
    <row r="3350" spans="2:23" ht="16.5" thickTop="1" thickBot="1">
      <c r="B3350" s="164" t="s">
        <v>124</v>
      </c>
      <c r="C3350" s="173" t="s">
        <v>121</v>
      </c>
      <c r="D3350" s="168">
        <f t="shared" si="1579"/>
        <v>600000</v>
      </c>
      <c r="E3350" s="168">
        <f t="shared" si="1580"/>
        <v>300000</v>
      </c>
      <c r="F3350" s="168">
        <f t="shared" si="1580"/>
        <v>300000</v>
      </c>
      <c r="G3350" s="168">
        <f t="shared" si="1580"/>
        <v>0</v>
      </c>
      <c r="H3350" s="168">
        <f t="shared" si="1580"/>
        <v>0</v>
      </c>
      <c r="I3350" s="168">
        <f t="shared" si="1581"/>
        <v>100000</v>
      </c>
      <c r="J3350" s="168">
        <v>50000</v>
      </c>
      <c r="K3350" s="168">
        <v>50000</v>
      </c>
      <c r="L3350" s="168">
        <v>0</v>
      </c>
      <c r="M3350" s="168">
        <v>0</v>
      </c>
      <c r="N3350" s="168">
        <f t="shared" si="1582"/>
        <v>0</v>
      </c>
      <c r="O3350" s="168">
        <v>0</v>
      </c>
      <c r="P3350" s="168">
        <v>0</v>
      </c>
      <c r="Q3350" s="168">
        <v>0</v>
      </c>
      <c r="R3350" s="168">
        <v>0</v>
      </c>
      <c r="S3350" s="168">
        <f t="shared" si="1583"/>
        <v>500000</v>
      </c>
      <c r="T3350" s="168">
        <v>250000</v>
      </c>
      <c r="U3350" s="168">
        <v>250000</v>
      </c>
      <c r="V3350" s="168">
        <v>0</v>
      </c>
      <c r="W3350" s="168">
        <v>0</v>
      </c>
    </row>
    <row r="3351" spans="2:23" ht="46.5" thickTop="1" thickBot="1">
      <c r="B3351" s="164" t="s">
        <v>1171</v>
      </c>
      <c r="C3351" s="172" t="s">
        <v>1172</v>
      </c>
      <c r="D3351" s="168">
        <f t="shared" si="1579"/>
        <v>14000000</v>
      </c>
      <c r="E3351" s="168">
        <f t="shared" si="1580"/>
        <v>7000000</v>
      </c>
      <c r="F3351" s="168">
        <f t="shared" si="1580"/>
        <v>5000000</v>
      </c>
      <c r="G3351" s="168">
        <f t="shared" si="1580"/>
        <v>2000000</v>
      </c>
      <c r="H3351" s="168">
        <f t="shared" si="1580"/>
        <v>0</v>
      </c>
      <c r="I3351" s="168">
        <f t="shared" si="1581"/>
        <v>0</v>
      </c>
      <c r="J3351" s="168">
        <f t="shared" ref="J3351:M3353" si="1593">SUM(J3352)</f>
        <v>0</v>
      </c>
      <c r="K3351" s="168">
        <f t="shared" si="1593"/>
        <v>0</v>
      </c>
      <c r="L3351" s="168">
        <f t="shared" si="1593"/>
        <v>0</v>
      </c>
      <c r="M3351" s="168">
        <f t="shared" si="1593"/>
        <v>0</v>
      </c>
      <c r="N3351" s="168">
        <f t="shared" si="1582"/>
        <v>0</v>
      </c>
      <c r="O3351" s="168">
        <f t="shared" ref="O3351:R3353" si="1594">SUM(O3352)</f>
        <v>0</v>
      </c>
      <c r="P3351" s="168">
        <f t="shared" si="1594"/>
        <v>0</v>
      </c>
      <c r="Q3351" s="168">
        <f t="shared" si="1594"/>
        <v>0</v>
      </c>
      <c r="R3351" s="168">
        <f t="shared" si="1594"/>
        <v>0</v>
      </c>
      <c r="S3351" s="168">
        <f t="shared" si="1583"/>
        <v>14000000</v>
      </c>
      <c r="T3351" s="168">
        <f t="shared" ref="T3351:W3353" si="1595">SUM(T3352)</f>
        <v>7000000</v>
      </c>
      <c r="U3351" s="168">
        <f t="shared" si="1595"/>
        <v>5000000</v>
      </c>
      <c r="V3351" s="168">
        <f t="shared" si="1595"/>
        <v>2000000</v>
      </c>
      <c r="W3351" s="168">
        <f t="shared" si="1595"/>
        <v>0</v>
      </c>
    </row>
    <row r="3352" spans="2:23" ht="16.5" thickTop="1" thickBot="1">
      <c r="B3352" s="164" t="s">
        <v>124</v>
      </c>
      <c r="C3352" s="173" t="s">
        <v>96</v>
      </c>
      <c r="D3352" s="168">
        <f t="shared" si="1579"/>
        <v>14000000</v>
      </c>
      <c r="E3352" s="168">
        <f t="shared" si="1580"/>
        <v>7000000</v>
      </c>
      <c r="F3352" s="168">
        <f t="shared" si="1580"/>
        <v>5000000</v>
      </c>
      <c r="G3352" s="168">
        <f t="shared" si="1580"/>
        <v>2000000</v>
      </c>
      <c r="H3352" s="168">
        <f t="shared" si="1580"/>
        <v>0</v>
      </c>
      <c r="I3352" s="168">
        <f t="shared" si="1581"/>
        <v>0</v>
      </c>
      <c r="J3352" s="168">
        <f t="shared" si="1593"/>
        <v>0</v>
      </c>
      <c r="K3352" s="168">
        <f t="shared" si="1593"/>
        <v>0</v>
      </c>
      <c r="L3352" s="168">
        <f t="shared" si="1593"/>
        <v>0</v>
      </c>
      <c r="M3352" s="168">
        <f t="shared" si="1593"/>
        <v>0</v>
      </c>
      <c r="N3352" s="168">
        <f t="shared" si="1582"/>
        <v>0</v>
      </c>
      <c r="O3352" s="168">
        <f t="shared" si="1594"/>
        <v>0</v>
      </c>
      <c r="P3352" s="168">
        <f t="shared" si="1594"/>
        <v>0</v>
      </c>
      <c r="Q3352" s="168">
        <f t="shared" si="1594"/>
        <v>0</v>
      </c>
      <c r="R3352" s="168">
        <f t="shared" si="1594"/>
        <v>0</v>
      </c>
      <c r="S3352" s="168">
        <f t="shared" si="1583"/>
        <v>14000000</v>
      </c>
      <c r="T3352" s="168">
        <f t="shared" si="1595"/>
        <v>7000000</v>
      </c>
      <c r="U3352" s="168">
        <f t="shared" si="1595"/>
        <v>5000000</v>
      </c>
      <c r="V3352" s="168">
        <f t="shared" si="1595"/>
        <v>2000000</v>
      </c>
      <c r="W3352" s="168">
        <f t="shared" si="1595"/>
        <v>0</v>
      </c>
    </row>
    <row r="3353" spans="2:23" ht="16.5" thickTop="1" thickBot="1">
      <c r="B3353" s="164" t="s">
        <v>124</v>
      </c>
      <c r="C3353" s="174" t="s">
        <v>102</v>
      </c>
      <c r="D3353" s="168">
        <f t="shared" si="1579"/>
        <v>14000000</v>
      </c>
      <c r="E3353" s="168">
        <f t="shared" si="1580"/>
        <v>7000000</v>
      </c>
      <c r="F3353" s="168">
        <f t="shared" si="1580"/>
        <v>5000000</v>
      </c>
      <c r="G3353" s="168">
        <f t="shared" si="1580"/>
        <v>2000000</v>
      </c>
      <c r="H3353" s="168">
        <f t="shared" si="1580"/>
        <v>0</v>
      </c>
      <c r="I3353" s="168">
        <f t="shared" si="1581"/>
        <v>0</v>
      </c>
      <c r="J3353" s="168">
        <f t="shared" si="1593"/>
        <v>0</v>
      </c>
      <c r="K3353" s="168">
        <f t="shared" si="1593"/>
        <v>0</v>
      </c>
      <c r="L3353" s="168">
        <f t="shared" si="1593"/>
        <v>0</v>
      </c>
      <c r="M3353" s="168">
        <f t="shared" si="1593"/>
        <v>0</v>
      </c>
      <c r="N3353" s="168">
        <f t="shared" si="1582"/>
        <v>0</v>
      </c>
      <c r="O3353" s="168">
        <f t="shared" si="1594"/>
        <v>0</v>
      </c>
      <c r="P3353" s="168">
        <f t="shared" si="1594"/>
        <v>0</v>
      </c>
      <c r="Q3353" s="168">
        <f t="shared" si="1594"/>
        <v>0</v>
      </c>
      <c r="R3353" s="168">
        <f t="shared" si="1594"/>
        <v>0</v>
      </c>
      <c r="S3353" s="168">
        <f t="shared" si="1583"/>
        <v>14000000</v>
      </c>
      <c r="T3353" s="168">
        <f t="shared" si="1595"/>
        <v>7000000</v>
      </c>
      <c r="U3353" s="168">
        <f t="shared" si="1595"/>
        <v>5000000</v>
      </c>
      <c r="V3353" s="168">
        <f t="shared" si="1595"/>
        <v>2000000</v>
      </c>
      <c r="W3353" s="168">
        <f t="shared" si="1595"/>
        <v>0</v>
      </c>
    </row>
    <row r="3354" spans="2:23" ht="31.5" thickTop="1" thickBot="1">
      <c r="B3354" s="164" t="s">
        <v>124</v>
      </c>
      <c r="C3354" s="175" t="s">
        <v>157</v>
      </c>
      <c r="D3354" s="168">
        <f t="shared" si="1579"/>
        <v>14000000</v>
      </c>
      <c r="E3354" s="168">
        <f t="shared" si="1580"/>
        <v>7000000</v>
      </c>
      <c r="F3354" s="168">
        <f t="shared" si="1580"/>
        <v>5000000</v>
      </c>
      <c r="G3354" s="168">
        <f t="shared" si="1580"/>
        <v>2000000</v>
      </c>
      <c r="H3354" s="168">
        <f t="shared" si="1580"/>
        <v>0</v>
      </c>
      <c r="I3354" s="168">
        <f t="shared" si="1581"/>
        <v>0</v>
      </c>
      <c r="J3354" s="168">
        <v>0</v>
      </c>
      <c r="K3354" s="168">
        <v>0</v>
      </c>
      <c r="L3354" s="168">
        <v>0</v>
      </c>
      <c r="M3354" s="168">
        <v>0</v>
      </c>
      <c r="N3354" s="168">
        <f t="shared" si="1582"/>
        <v>0</v>
      </c>
      <c r="O3354" s="168">
        <v>0</v>
      </c>
      <c r="P3354" s="168">
        <v>0</v>
      </c>
      <c r="Q3354" s="168">
        <v>0</v>
      </c>
      <c r="R3354" s="168">
        <v>0</v>
      </c>
      <c r="S3354" s="168">
        <f t="shared" si="1583"/>
        <v>14000000</v>
      </c>
      <c r="T3354" s="168">
        <v>7000000</v>
      </c>
      <c r="U3354" s="168">
        <v>5000000</v>
      </c>
      <c r="V3354" s="168">
        <v>2000000</v>
      </c>
      <c r="W3354" s="168">
        <v>0</v>
      </c>
    </row>
    <row r="3355" spans="2:23" ht="16.5" thickTop="1" thickBot="1">
      <c r="B3355" s="164" t="s">
        <v>1173</v>
      </c>
      <c r="C3355" s="170" t="s">
        <v>1174</v>
      </c>
      <c r="D3355" s="168">
        <f t="shared" si="1579"/>
        <v>5000000</v>
      </c>
      <c r="E3355" s="168">
        <f t="shared" si="1580"/>
        <v>500000</v>
      </c>
      <c r="F3355" s="168">
        <f t="shared" si="1580"/>
        <v>1000000</v>
      </c>
      <c r="G3355" s="168">
        <f t="shared" si="1580"/>
        <v>1500000</v>
      </c>
      <c r="H3355" s="168">
        <f t="shared" si="1580"/>
        <v>2000000</v>
      </c>
      <c r="I3355" s="168">
        <f t="shared" si="1581"/>
        <v>5000000</v>
      </c>
      <c r="J3355" s="168">
        <f t="shared" ref="J3355:M3357" si="1596">SUM(J3356)</f>
        <v>500000</v>
      </c>
      <c r="K3355" s="168">
        <f t="shared" si="1596"/>
        <v>1000000</v>
      </c>
      <c r="L3355" s="168">
        <f t="shared" si="1596"/>
        <v>1500000</v>
      </c>
      <c r="M3355" s="168">
        <f t="shared" si="1596"/>
        <v>2000000</v>
      </c>
      <c r="N3355" s="168">
        <f t="shared" si="1582"/>
        <v>0</v>
      </c>
      <c r="O3355" s="168">
        <f t="shared" ref="O3355:R3357" si="1597">SUM(O3356)</f>
        <v>0</v>
      </c>
      <c r="P3355" s="168">
        <f t="shared" si="1597"/>
        <v>0</v>
      </c>
      <c r="Q3355" s="168">
        <f t="shared" si="1597"/>
        <v>0</v>
      </c>
      <c r="R3355" s="168">
        <f t="shared" si="1597"/>
        <v>0</v>
      </c>
      <c r="S3355" s="168">
        <f t="shared" si="1583"/>
        <v>0</v>
      </c>
      <c r="T3355" s="168">
        <f t="shared" ref="T3355:W3357" si="1598">SUM(T3356)</f>
        <v>0</v>
      </c>
      <c r="U3355" s="168">
        <f t="shared" si="1598"/>
        <v>0</v>
      </c>
      <c r="V3355" s="168">
        <f t="shared" si="1598"/>
        <v>0</v>
      </c>
      <c r="W3355" s="168">
        <f t="shared" si="1598"/>
        <v>0</v>
      </c>
    </row>
    <row r="3356" spans="2:23" ht="16.5" thickTop="1" thickBot="1">
      <c r="B3356" s="164" t="s">
        <v>124</v>
      </c>
      <c r="C3356" s="171" t="s">
        <v>96</v>
      </c>
      <c r="D3356" s="168">
        <f t="shared" si="1579"/>
        <v>5000000</v>
      </c>
      <c r="E3356" s="168">
        <f t="shared" si="1580"/>
        <v>500000</v>
      </c>
      <c r="F3356" s="168">
        <f t="shared" si="1580"/>
        <v>1000000</v>
      </c>
      <c r="G3356" s="168">
        <f t="shared" si="1580"/>
        <v>1500000</v>
      </c>
      <c r="H3356" s="168">
        <f t="shared" si="1580"/>
        <v>2000000</v>
      </c>
      <c r="I3356" s="168">
        <f t="shared" si="1581"/>
        <v>5000000</v>
      </c>
      <c r="J3356" s="168">
        <f t="shared" si="1596"/>
        <v>500000</v>
      </c>
      <c r="K3356" s="168">
        <f t="shared" si="1596"/>
        <v>1000000</v>
      </c>
      <c r="L3356" s="168">
        <f t="shared" si="1596"/>
        <v>1500000</v>
      </c>
      <c r="M3356" s="168">
        <f t="shared" si="1596"/>
        <v>2000000</v>
      </c>
      <c r="N3356" s="168">
        <f t="shared" si="1582"/>
        <v>0</v>
      </c>
      <c r="O3356" s="168">
        <f t="shared" si="1597"/>
        <v>0</v>
      </c>
      <c r="P3356" s="168">
        <f t="shared" si="1597"/>
        <v>0</v>
      </c>
      <c r="Q3356" s="168">
        <f t="shared" si="1597"/>
        <v>0</v>
      </c>
      <c r="R3356" s="168">
        <f t="shared" si="1597"/>
        <v>0</v>
      </c>
      <c r="S3356" s="168">
        <f t="shared" si="1583"/>
        <v>0</v>
      </c>
      <c r="T3356" s="168">
        <f t="shared" si="1598"/>
        <v>0</v>
      </c>
      <c r="U3356" s="168">
        <f t="shared" si="1598"/>
        <v>0</v>
      </c>
      <c r="V3356" s="168">
        <f t="shared" si="1598"/>
        <v>0</v>
      </c>
      <c r="W3356" s="168">
        <f t="shared" si="1598"/>
        <v>0</v>
      </c>
    </row>
    <row r="3357" spans="2:23" ht="16.5" thickTop="1" thickBot="1">
      <c r="B3357" s="164" t="s">
        <v>124</v>
      </c>
      <c r="C3357" s="172" t="s">
        <v>102</v>
      </c>
      <c r="D3357" s="168">
        <f t="shared" si="1579"/>
        <v>5000000</v>
      </c>
      <c r="E3357" s="168">
        <f t="shared" si="1580"/>
        <v>500000</v>
      </c>
      <c r="F3357" s="168">
        <f t="shared" si="1580"/>
        <v>1000000</v>
      </c>
      <c r="G3357" s="168">
        <f t="shared" si="1580"/>
        <v>1500000</v>
      </c>
      <c r="H3357" s="168">
        <f t="shared" si="1580"/>
        <v>2000000</v>
      </c>
      <c r="I3357" s="168">
        <f t="shared" si="1581"/>
        <v>5000000</v>
      </c>
      <c r="J3357" s="168">
        <f t="shared" si="1596"/>
        <v>500000</v>
      </c>
      <c r="K3357" s="168">
        <f t="shared" si="1596"/>
        <v>1000000</v>
      </c>
      <c r="L3357" s="168">
        <f t="shared" si="1596"/>
        <v>1500000</v>
      </c>
      <c r="M3357" s="168">
        <f t="shared" si="1596"/>
        <v>2000000</v>
      </c>
      <c r="N3357" s="168">
        <f t="shared" si="1582"/>
        <v>0</v>
      </c>
      <c r="O3357" s="168">
        <f t="shared" si="1597"/>
        <v>0</v>
      </c>
      <c r="P3357" s="168">
        <f t="shared" si="1597"/>
        <v>0</v>
      </c>
      <c r="Q3357" s="168">
        <f t="shared" si="1597"/>
        <v>0</v>
      </c>
      <c r="R3357" s="168">
        <f t="shared" si="1597"/>
        <v>0</v>
      </c>
      <c r="S3357" s="168">
        <f t="shared" si="1583"/>
        <v>0</v>
      </c>
      <c r="T3357" s="168">
        <f t="shared" si="1598"/>
        <v>0</v>
      </c>
      <c r="U3357" s="168">
        <f t="shared" si="1598"/>
        <v>0</v>
      </c>
      <c r="V3357" s="168">
        <f t="shared" si="1598"/>
        <v>0</v>
      </c>
      <c r="W3357" s="168">
        <f t="shared" si="1598"/>
        <v>0</v>
      </c>
    </row>
    <row r="3358" spans="2:23" ht="31.5" thickTop="1" thickBot="1">
      <c r="B3358" s="164" t="s">
        <v>124</v>
      </c>
      <c r="C3358" s="173" t="s">
        <v>157</v>
      </c>
      <c r="D3358" s="168">
        <f t="shared" si="1579"/>
        <v>5000000</v>
      </c>
      <c r="E3358" s="168">
        <f t="shared" si="1580"/>
        <v>500000</v>
      </c>
      <c r="F3358" s="168">
        <f t="shared" si="1580"/>
        <v>1000000</v>
      </c>
      <c r="G3358" s="168">
        <f t="shared" si="1580"/>
        <v>1500000</v>
      </c>
      <c r="H3358" s="168">
        <f t="shared" si="1580"/>
        <v>2000000</v>
      </c>
      <c r="I3358" s="168">
        <f t="shared" si="1581"/>
        <v>5000000</v>
      </c>
      <c r="J3358" s="168">
        <v>500000</v>
      </c>
      <c r="K3358" s="168">
        <v>1000000</v>
      </c>
      <c r="L3358" s="168">
        <v>1500000</v>
      </c>
      <c r="M3358" s="168">
        <v>2000000</v>
      </c>
      <c r="N3358" s="168">
        <f t="shared" si="1582"/>
        <v>0</v>
      </c>
      <c r="O3358" s="168">
        <v>0</v>
      </c>
      <c r="P3358" s="168">
        <v>0</v>
      </c>
      <c r="Q3358" s="168">
        <v>0</v>
      </c>
      <c r="R3358" s="168">
        <v>0</v>
      </c>
      <c r="S3358" s="168">
        <f t="shared" si="1583"/>
        <v>0</v>
      </c>
      <c r="T3358" s="168">
        <v>0</v>
      </c>
      <c r="U3358" s="168">
        <v>0</v>
      </c>
      <c r="V3358" s="168">
        <v>0</v>
      </c>
      <c r="W3358" s="168">
        <v>0</v>
      </c>
    </row>
    <row r="3359" spans="2:23" ht="31.5" thickTop="1" thickBot="1">
      <c r="B3359" s="164" t="s">
        <v>1175</v>
      </c>
      <c r="C3359" s="170" t="s">
        <v>1176</v>
      </c>
      <c r="D3359" s="168">
        <f t="shared" si="1579"/>
        <v>12000000</v>
      </c>
      <c r="E3359" s="168">
        <f t="shared" si="1580"/>
        <v>10000000</v>
      </c>
      <c r="F3359" s="168">
        <f t="shared" si="1580"/>
        <v>2000000</v>
      </c>
      <c r="G3359" s="168">
        <f t="shared" si="1580"/>
        <v>0</v>
      </c>
      <c r="H3359" s="168">
        <f t="shared" si="1580"/>
        <v>0</v>
      </c>
      <c r="I3359" s="168">
        <f t="shared" si="1581"/>
        <v>12000000</v>
      </c>
      <c r="J3359" s="168">
        <f t="shared" ref="J3359:M3362" si="1599">SUM(J3363)</f>
        <v>10000000</v>
      </c>
      <c r="K3359" s="168">
        <f t="shared" si="1599"/>
        <v>2000000</v>
      </c>
      <c r="L3359" s="168">
        <f t="shared" si="1599"/>
        <v>0</v>
      </c>
      <c r="M3359" s="168">
        <f t="shared" si="1599"/>
        <v>0</v>
      </c>
      <c r="N3359" s="168">
        <f t="shared" si="1582"/>
        <v>0</v>
      </c>
      <c r="O3359" s="168">
        <f t="shared" ref="O3359:R3362" si="1600">SUM(O3363)</f>
        <v>0</v>
      </c>
      <c r="P3359" s="168">
        <f t="shared" si="1600"/>
        <v>0</v>
      </c>
      <c r="Q3359" s="168">
        <f t="shared" si="1600"/>
        <v>0</v>
      </c>
      <c r="R3359" s="168">
        <f t="shared" si="1600"/>
        <v>0</v>
      </c>
      <c r="S3359" s="168">
        <f t="shared" si="1583"/>
        <v>0</v>
      </c>
      <c r="T3359" s="168">
        <f t="shared" ref="T3359:W3362" si="1601">SUM(T3363)</f>
        <v>0</v>
      </c>
      <c r="U3359" s="168">
        <f t="shared" si="1601"/>
        <v>0</v>
      </c>
      <c r="V3359" s="168">
        <f t="shared" si="1601"/>
        <v>0</v>
      </c>
      <c r="W3359" s="168">
        <f t="shared" si="1601"/>
        <v>0</v>
      </c>
    </row>
    <row r="3360" spans="2:23" ht="16.5" thickTop="1" thickBot="1">
      <c r="B3360" s="164" t="s">
        <v>124</v>
      </c>
      <c r="C3360" s="171" t="s">
        <v>96</v>
      </c>
      <c r="D3360" s="168">
        <f t="shared" si="1579"/>
        <v>12000000</v>
      </c>
      <c r="E3360" s="168">
        <f t="shared" si="1580"/>
        <v>10000000</v>
      </c>
      <c r="F3360" s="168">
        <f t="shared" si="1580"/>
        <v>2000000</v>
      </c>
      <c r="G3360" s="168">
        <f t="shared" si="1580"/>
        <v>0</v>
      </c>
      <c r="H3360" s="168">
        <f t="shared" si="1580"/>
        <v>0</v>
      </c>
      <c r="I3360" s="168">
        <f t="shared" si="1581"/>
        <v>12000000</v>
      </c>
      <c r="J3360" s="168">
        <f t="shared" si="1599"/>
        <v>10000000</v>
      </c>
      <c r="K3360" s="168">
        <f t="shared" si="1599"/>
        <v>2000000</v>
      </c>
      <c r="L3360" s="168">
        <f t="shared" si="1599"/>
        <v>0</v>
      </c>
      <c r="M3360" s="168">
        <f t="shared" si="1599"/>
        <v>0</v>
      </c>
      <c r="N3360" s="168">
        <f t="shared" si="1582"/>
        <v>0</v>
      </c>
      <c r="O3360" s="168">
        <f t="shared" si="1600"/>
        <v>0</v>
      </c>
      <c r="P3360" s="168">
        <f t="shared" si="1600"/>
        <v>0</v>
      </c>
      <c r="Q3360" s="168">
        <f t="shared" si="1600"/>
        <v>0</v>
      </c>
      <c r="R3360" s="168">
        <f t="shared" si="1600"/>
        <v>0</v>
      </c>
      <c r="S3360" s="168">
        <f t="shared" si="1583"/>
        <v>0</v>
      </c>
      <c r="T3360" s="168">
        <f t="shared" si="1601"/>
        <v>0</v>
      </c>
      <c r="U3360" s="168">
        <f t="shared" si="1601"/>
        <v>0</v>
      </c>
      <c r="V3360" s="168">
        <f t="shared" si="1601"/>
        <v>0</v>
      </c>
      <c r="W3360" s="168">
        <f t="shared" si="1601"/>
        <v>0</v>
      </c>
    </row>
    <row r="3361" spans="2:23" ht="16.5" thickTop="1" thickBot="1">
      <c r="B3361" s="164" t="s">
        <v>124</v>
      </c>
      <c r="C3361" s="172" t="s">
        <v>100</v>
      </c>
      <c r="D3361" s="168">
        <f t="shared" si="1579"/>
        <v>12000000</v>
      </c>
      <c r="E3361" s="168">
        <f t="shared" si="1580"/>
        <v>10000000</v>
      </c>
      <c r="F3361" s="168">
        <f t="shared" si="1580"/>
        <v>2000000</v>
      </c>
      <c r="G3361" s="168">
        <f t="shared" si="1580"/>
        <v>0</v>
      </c>
      <c r="H3361" s="168">
        <f t="shared" si="1580"/>
        <v>0</v>
      </c>
      <c r="I3361" s="168">
        <f t="shared" si="1581"/>
        <v>12000000</v>
      </c>
      <c r="J3361" s="168">
        <f t="shared" si="1599"/>
        <v>10000000</v>
      </c>
      <c r="K3361" s="168">
        <f t="shared" si="1599"/>
        <v>2000000</v>
      </c>
      <c r="L3361" s="168">
        <f t="shared" si="1599"/>
        <v>0</v>
      </c>
      <c r="M3361" s="168">
        <f t="shared" si="1599"/>
        <v>0</v>
      </c>
      <c r="N3361" s="168">
        <f t="shared" si="1582"/>
        <v>0</v>
      </c>
      <c r="O3361" s="168">
        <f t="shared" si="1600"/>
        <v>0</v>
      </c>
      <c r="P3361" s="168">
        <f t="shared" si="1600"/>
        <v>0</v>
      </c>
      <c r="Q3361" s="168">
        <f t="shared" si="1600"/>
        <v>0</v>
      </c>
      <c r="R3361" s="168">
        <f t="shared" si="1600"/>
        <v>0</v>
      </c>
      <c r="S3361" s="168">
        <f t="shared" si="1583"/>
        <v>0</v>
      </c>
      <c r="T3361" s="168">
        <f t="shared" si="1601"/>
        <v>0</v>
      </c>
      <c r="U3361" s="168">
        <f t="shared" si="1601"/>
        <v>0</v>
      </c>
      <c r="V3361" s="168">
        <f t="shared" si="1601"/>
        <v>0</v>
      </c>
      <c r="W3361" s="168">
        <f t="shared" si="1601"/>
        <v>0</v>
      </c>
    </row>
    <row r="3362" spans="2:23" ht="16.5" thickTop="1" thickBot="1">
      <c r="B3362" s="164" t="s">
        <v>124</v>
      </c>
      <c r="C3362" s="173" t="s">
        <v>136</v>
      </c>
      <c r="D3362" s="168">
        <f t="shared" si="1579"/>
        <v>12000000</v>
      </c>
      <c r="E3362" s="168">
        <f t="shared" si="1580"/>
        <v>10000000</v>
      </c>
      <c r="F3362" s="168">
        <f t="shared" si="1580"/>
        <v>2000000</v>
      </c>
      <c r="G3362" s="168">
        <f t="shared" si="1580"/>
        <v>0</v>
      </c>
      <c r="H3362" s="168">
        <f t="shared" si="1580"/>
        <v>0</v>
      </c>
      <c r="I3362" s="168">
        <f t="shared" si="1581"/>
        <v>12000000</v>
      </c>
      <c r="J3362" s="168">
        <f t="shared" si="1599"/>
        <v>10000000</v>
      </c>
      <c r="K3362" s="168">
        <f t="shared" si="1599"/>
        <v>2000000</v>
      </c>
      <c r="L3362" s="168">
        <f t="shared" si="1599"/>
        <v>0</v>
      </c>
      <c r="M3362" s="168">
        <f t="shared" si="1599"/>
        <v>0</v>
      </c>
      <c r="N3362" s="168">
        <f t="shared" si="1582"/>
        <v>0</v>
      </c>
      <c r="O3362" s="168">
        <f t="shared" si="1600"/>
        <v>0</v>
      </c>
      <c r="P3362" s="168">
        <f t="shared" si="1600"/>
        <v>0</v>
      </c>
      <c r="Q3362" s="168">
        <f t="shared" si="1600"/>
        <v>0</v>
      </c>
      <c r="R3362" s="168">
        <f t="shared" si="1600"/>
        <v>0</v>
      </c>
      <c r="S3362" s="168">
        <f t="shared" si="1583"/>
        <v>0</v>
      </c>
      <c r="T3362" s="168">
        <f t="shared" si="1601"/>
        <v>0</v>
      </c>
      <c r="U3362" s="168">
        <f t="shared" si="1601"/>
        <v>0</v>
      </c>
      <c r="V3362" s="168">
        <f t="shared" si="1601"/>
        <v>0</v>
      </c>
      <c r="W3362" s="168">
        <f t="shared" si="1601"/>
        <v>0</v>
      </c>
    </row>
    <row r="3363" spans="2:23" ht="31.5" thickTop="1" thickBot="1">
      <c r="B3363" s="164" t="s">
        <v>1177</v>
      </c>
      <c r="C3363" s="171" t="s">
        <v>1178</v>
      </c>
      <c r="D3363" s="168">
        <f t="shared" si="1579"/>
        <v>12000000</v>
      </c>
      <c r="E3363" s="168">
        <f t="shared" si="1580"/>
        <v>10000000</v>
      </c>
      <c r="F3363" s="168">
        <f t="shared" si="1580"/>
        <v>2000000</v>
      </c>
      <c r="G3363" s="168">
        <f t="shared" si="1580"/>
        <v>0</v>
      </c>
      <c r="H3363" s="168">
        <f t="shared" si="1580"/>
        <v>0</v>
      </c>
      <c r="I3363" s="168">
        <f t="shared" si="1581"/>
        <v>12000000</v>
      </c>
      <c r="J3363" s="168">
        <f t="shared" ref="J3363:M3365" si="1602">SUM(J3364)</f>
        <v>10000000</v>
      </c>
      <c r="K3363" s="168">
        <f t="shared" si="1602"/>
        <v>2000000</v>
      </c>
      <c r="L3363" s="168">
        <f t="shared" si="1602"/>
        <v>0</v>
      </c>
      <c r="M3363" s="168">
        <f t="shared" si="1602"/>
        <v>0</v>
      </c>
      <c r="N3363" s="168">
        <f t="shared" si="1582"/>
        <v>0</v>
      </c>
      <c r="O3363" s="168">
        <f t="shared" ref="O3363:R3365" si="1603">SUM(O3364)</f>
        <v>0</v>
      </c>
      <c r="P3363" s="168">
        <f t="shared" si="1603"/>
        <v>0</v>
      </c>
      <c r="Q3363" s="168">
        <f t="shared" si="1603"/>
        <v>0</v>
      </c>
      <c r="R3363" s="168">
        <f t="shared" si="1603"/>
        <v>0</v>
      </c>
      <c r="S3363" s="168">
        <f t="shared" si="1583"/>
        <v>0</v>
      </c>
      <c r="T3363" s="168">
        <f t="shared" ref="T3363:W3365" si="1604">SUM(T3364)</f>
        <v>0</v>
      </c>
      <c r="U3363" s="168">
        <f t="shared" si="1604"/>
        <v>0</v>
      </c>
      <c r="V3363" s="168">
        <f t="shared" si="1604"/>
        <v>0</v>
      </c>
      <c r="W3363" s="168">
        <f t="shared" si="1604"/>
        <v>0</v>
      </c>
    </row>
    <row r="3364" spans="2:23" ht="16.5" thickTop="1" thickBot="1">
      <c r="B3364" s="164" t="s">
        <v>124</v>
      </c>
      <c r="C3364" s="172" t="s">
        <v>96</v>
      </c>
      <c r="D3364" s="168">
        <f t="shared" si="1579"/>
        <v>12000000</v>
      </c>
      <c r="E3364" s="168">
        <f t="shared" si="1580"/>
        <v>10000000</v>
      </c>
      <c r="F3364" s="168">
        <f t="shared" si="1580"/>
        <v>2000000</v>
      </c>
      <c r="G3364" s="168">
        <f t="shared" si="1580"/>
        <v>0</v>
      </c>
      <c r="H3364" s="168">
        <f t="shared" si="1580"/>
        <v>0</v>
      </c>
      <c r="I3364" s="168">
        <f t="shared" si="1581"/>
        <v>12000000</v>
      </c>
      <c r="J3364" s="168">
        <f t="shared" si="1602"/>
        <v>10000000</v>
      </c>
      <c r="K3364" s="168">
        <f t="shared" si="1602"/>
        <v>2000000</v>
      </c>
      <c r="L3364" s="168">
        <f t="shared" si="1602"/>
        <v>0</v>
      </c>
      <c r="M3364" s="168">
        <f t="shared" si="1602"/>
        <v>0</v>
      </c>
      <c r="N3364" s="168">
        <f t="shared" si="1582"/>
        <v>0</v>
      </c>
      <c r="O3364" s="168">
        <f t="shared" si="1603"/>
        <v>0</v>
      </c>
      <c r="P3364" s="168">
        <f t="shared" si="1603"/>
        <v>0</v>
      </c>
      <c r="Q3364" s="168">
        <f t="shared" si="1603"/>
        <v>0</v>
      </c>
      <c r="R3364" s="168">
        <f t="shared" si="1603"/>
        <v>0</v>
      </c>
      <c r="S3364" s="168">
        <f t="shared" si="1583"/>
        <v>0</v>
      </c>
      <c r="T3364" s="168">
        <f t="shared" si="1604"/>
        <v>0</v>
      </c>
      <c r="U3364" s="168">
        <f t="shared" si="1604"/>
        <v>0</v>
      </c>
      <c r="V3364" s="168">
        <f t="shared" si="1604"/>
        <v>0</v>
      </c>
      <c r="W3364" s="168">
        <f t="shared" si="1604"/>
        <v>0</v>
      </c>
    </row>
    <row r="3365" spans="2:23" ht="16.5" thickTop="1" thickBot="1">
      <c r="B3365" s="164" t="s">
        <v>124</v>
      </c>
      <c r="C3365" s="173" t="s">
        <v>100</v>
      </c>
      <c r="D3365" s="168">
        <f t="shared" si="1579"/>
        <v>12000000</v>
      </c>
      <c r="E3365" s="168">
        <f t="shared" si="1580"/>
        <v>10000000</v>
      </c>
      <c r="F3365" s="168">
        <f t="shared" si="1580"/>
        <v>2000000</v>
      </c>
      <c r="G3365" s="168">
        <f t="shared" si="1580"/>
        <v>0</v>
      </c>
      <c r="H3365" s="168">
        <f t="shared" si="1580"/>
        <v>0</v>
      </c>
      <c r="I3365" s="168">
        <f t="shared" si="1581"/>
        <v>12000000</v>
      </c>
      <c r="J3365" s="168">
        <f t="shared" si="1602"/>
        <v>10000000</v>
      </c>
      <c r="K3365" s="168">
        <f t="shared" si="1602"/>
        <v>2000000</v>
      </c>
      <c r="L3365" s="168">
        <f t="shared" si="1602"/>
        <v>0</v>
      </c>
      <c r="M3365" s="168">
        <f t="shared" si="1602"/>
        <v>0</v>
      </c>
      <c r="N3365" s="168">
        <f t="shared" si="1582"/>
        <v>0</v>
      </c>
      <c r="O3365" s="168">
        <f t="shared" si="1603"/>
        <v>0</v>
      </c>
      <c r="P3365" s="168">
        <f t="shared" si="1603"/>
        <v>0</v>
      </c>
      <c r="Q3365" s="168">
        <f t="shared" si="1603"/>
        <v>0</v>
      </c>
      <c r="R3365" s="168">
        <f t="shared" si="1603"/>
        <v>0</v>
      </c>
      <c r="S3365" s="168">
        <f t="shared" si="1583"/>
        <v>0</v>
      </c>
      <c r="T3365" s="168">
        <f t="shared" si="1604"/>
        <v>0</v>
      </c>
      <c r="U3365" s="168">
        <f t="shared" si="1604"/>
        <v>0</v>
      </c>
      <c r="V3365" s="168">
        <f t="shared" si="1604"/>
        <v>0</v>
      </c>
      <c r="W3365" s="168">
        <f t="shared" si="1604"/>
        <v>0</v>
      </c>
    </row>
    <row r="3366" spans="2:23" ht="16.5" thickTop="1" thickBot="1">
      <c r="B3366" s="164" t="s">
        <v>124</v>
      </c>
      <c r="C3366" s="174" t="s">
        <v>136</v>
      </c>
      <c r="D3366" s="168">
        <f t="shared" si="1579"/>
        <v>12000000</v>
      </c>
      <c r="E3366" s="168">
        <f t="shared" si="1580"/>
        <v>10000000</v>
      </c>
      <c r="F3366" s="168">
        <f t="shared" si="1580"/>
        <v>2000000</v>
      </c>
      <c r="G3366" s="168">
        <f t="shared" si="1580"/>
        <v>0</v>
      </c>
      <c r="H3366" s="168">
        <f t="shared" si="1580"/>
        <v>0</v>
      </c>
      <c r="I3366" s="168">
        <f t="shared" si="1581"/>
        <v>12000000</v>
      </c>
      <c r="J3366" s="168">
        <v>10000000</v>
      </c>
      <c r="K3366" s="168">
        <v>2000000</v>
      </c>
      <c r="L3366" s="168">
        <v>0</v>
      </c>
      <c r="M3366" s="168">
        <v>0</v>
      </c>
      <c r="N3366" s="168">
        <f t="shared" si="1582"/>
        <v>0</v>
      </c>
      <c r="O3366" s="168">
        <v>0</v>
      </c>
      <c r="P3366" s="168">
        <v>0</v>
      </c>
      <c r="Q3366" s="168">
        <v>0</v>
      </c>
      <c r="R3366" s="168">
        <v>0</v>
      </c>
      <c r="S3366" s="168">
        <f t="shared" si="1583"/>
        <v>0</v>
      </c>
      <c r="T3366" s="168">
        <v>0</v>
      </c>
      <c r="U3366" s="168">
        <v>0</v>
      </c>
      <c r="V3366" s="168">
        <v>0</v>
      </c>
      <c r="W3366" s="168">
        <v>0</v>
      </c>
    </row>
    <row r="3367" spans="2:23" ht="16.5" thickTop="1" thickBot="1">
      <c r="B3367" s="164" t="s">
        <v>1179</v>
      </c>
      <c r="C3367" s="170" t="s">
        <v>1180</v>
      </c>
      <c r="D3367" s="168">
        <f t="shared" si="1579"/>
        <v>2000000</v>
      </c>
      <c r="E3367" s="168">
        <f t="shared" si="1580"/>
        <v>0</v>
      </c>
      <c r="F3367" s="168">
        <f t="shared" si="1580"/>
        <v>0</v>
      </c>
      <c r="G3367" s="168">
        <f t="shared" si="1580"/>
        <v>2000000</v>
      </c>
      <c r="H3367" s="168">
        <f t="shared" si="1580"/>
        <v>0</v>
      </c>
      <c r="I3367" s="168">
        <f t="shared" si="1581"/>
        <v>2000000</v>
      </c>
      <c r="J3367" s="168">
        <f t="shared" ref="J3367:M3369" si="1605">SUM(J3368)</f>
        <v>0</v>
      </c>
      <c r="K3367" s="168">
        <f t="shared" si="1605"/>
        <v>0</v>
      </c>
      <c r="L3367" s="168">
        <f t="shared" si="1605"/>
        <v>2000000</v>
      </c>
      <c r="M3367" s="168">
        <f t="shared" si="1605"/>
        <v>0</v>
      </c>
      <c r="N3367" s="168">
        <f t="shared" si="1582"/>
        <v>0</v>
      </c>
      <c r="O3367" s="168">
        <f t="shared" ref="O3367:R3369" si="1606">SUM(O3368)</f>
        <v>0</v>
      </c>
      <c r="P3367" s="168">
        <f t="shared" si="1606"/>
        <v>0</v>
      </c>
      <c r="Q3367" s="168">
        <f t="shared" si="1606"/>
        <v>0</v>
      </c>
      <c r="R3367" s="168">
        <f t="shared" si="1606"/>
        <v>0</v>
      </c>
      <c r="S3367" s="168">
        <f t="shared" si="1583"/>
        <v>0</v>
      </c>
      <c r="T3367" s="168">
        <f t="shared" ref="T3367:W3369" si="1607">SUM(T3368)</f>
        <v>0</v>
      </c>
      <c r="U3367" s="168">
        <f t="shared" si="1607"/>
        <v>0</v>
      </c>
      <c r="V3367" s="168">
        <f t="shared" si="1607"/>
        <v>0</v>
      </c>
      <c r="W3367" s="168">
        <f t="shared" si="1607"/>
        <v>0</v>
      </c>
    </row>
    <row r="3368" spans="2:23" ht="16.5" thickTop="1" thickBot="1">
      <c r="B3368" s="164" t="s">
        <v>124</v>
      </c>
      <c r="C3368" s="171" t="s">
        <v>96</v>
      </c>
      <c r="D3368" s="168">
        <f t="shared" si="1579"/>
        <v>2000000</v>
      </c>
      <c r="E3368" s="168">
        <f t="shared" si="1580"/>
        <v>0</v>
      </c>
      <c r="F3368" s="168">
        <f t="shared" si="1580"/>
        <v>0</v>
      </c>
      <c r="G3368" s="168">
        <f t="shared" si="1580"/>
        <v>2000000</v>
      </c>
      <c r="H3368" s="168">
        <f t="shared" si="1580"/>
        <v>0</v>
      </c>
      <c r="I3368" s="168">
        <f t="shared" si="1581"/>
        <v>2000000</v>
      </c>
      <c r="J3368" s="168">
        <f t="shared" si="1605"/>
        <v>0</v>
      </c>
      <c r="K3368" s="168">
        <f t="shared" si="1605"/>
        <v>0</v>
      </c>
      <c r="L3368" s="168">
        <f t="shared" si="1605"/>
        <v>2000000</v>
      </c>
      <c r="M3368" s="168">
        <f t="shared" si="1605"/>
        <v>0</v>
      </c>
      <c r="N3368" s="168">
        <f t="shared" si="1582"/>
        <v>0</v>
      </c>
      <c r="O3368" s="168">
        <f t="shared" si="1606"/>
        <v>0</v>
      </c>
      <c r="P3368" s="168">
        <f t="shared" si="1606"/>
        <v>0</v>
      </c>
      <c r="Q3368" s="168">
        <f t="shared" si="1606"/>
        <v>0</v>
      </c>
      <c r="R3368" s="168">
        <f t="shared" si="1606"/>
        <v>0</v>
      </c>
      <c r="S3368" s="168">
        <f t="shared" si="1583"/>
        <v>0</v>
      </c>
      <c r="T3368" s="168">
        <f t="shared" si="1607"/>
        <v>0</v>
      </c>
      <c r="U3368" s="168">
        <f t="shared" si="1607"/>
        <v>0</v>
      </c>
      <c r="V3368" s="168">
        <f t="shared" si="1607"/>
        <v>0</v>
      </c>
      <c r="W3368" s="168">
        <f t="shared" si="1607"/>
        <v>0</v>
      </c>
    </row>
    <row r="3369" spans="2:23" ht="16.5" thickTop="1" thickBot="1">
      <c r="B3369" s="164" t="s">
        <v>124</v>
      </c>
      <c r="C3369" s="172" t="s">
        <v>102</v>
      </c>
      <c r="D3369" s="168">
        <f t="shared" si="1579"/>
        <v>2000000</v>
      </c>
      <c r="E3369" s="168">
        <f t="shared" si="1580"/>
        <v>0</v>
      </c>
      <c r="F3369" s="168">
        <f t="shared" si="1580"/>
        <v>0</v>
      </c>
      <c r="G3369" s="168">
        <f t="shared" si="1580"/>
        <v>2000000</v>
      </c>
      <c r="H3369" s="168">
        <f t="shared" si="1580"/>
        <v>0</v>
      </c>
      <c r="I3369" s="168">
        <f t="shared" si="1581"/>
        <v>2000000</v>
      </c>
      <c r="J3369" s="168">
        <f t="shared" si="1605"/>
        <v>0</v>
      </c>
      <c r="K3369" s="168">
        <f t="shared" si="1605"/>
        <v>0</v>
      </c>
      <c r="L3369" s="168">
        <f t="shared" si="1605"/>
        <v>2000000</v>
      </c>
      <c r="M3369" s="168">
        <f t="shared" si="1605"/>
        <v>0</v>
      </c>
      <c r="N3369" s="168">
        <f t="shared" si="1582"/>
        <v>0</v>
      </c>
      <c r="O3369" s="168">
        <f t="shared" si="1606"/>
        <v>0</v>
      </c>
      <c r="P3369" s="168">
        <f t="shared" si="1606"/>
        <v>0</v>
      </c>
      <c r="Q3369" s="168">
        <f t="shared" si="1606"/>
        <v>0</v>
      </c>
      <c r="R3369" s="168">
        <f t="shared" si="1606"/>
        <v>0</v>
      </c>
      <c r="S3369" s="168">
        <f t="shared" si="1583"/>
        <v>0</v>
      </c>
      <c r="T3369" s="168">
        <f t="shared" si="1607"/>
        <v>0</v>
      </c>
      <c r="U3369" s="168">
        <f t="shared" si="1607"/>
        <v>0</v>
      </c>
      <c r="V3369" s="168">
        <f t="shared" si="1607"/>
        <v>0</v>
      </c>
      <c r="W3369" s="168">
        <f t="shared" si="1607"/>
        <v>0</v>
      </c>
    </row>
    <row r="3370" spans="2:23" ht="31.5" thickTop="1" thickBot="1">
      <c r="B3370" s="164" t="s">
        <v>124</v>
      </c>
      <c r="C3370" s="173" t="s">
        <v>157</v>
      </c>
      <c r="D3370" s="168">
        <f t="shared" si="1579"/>
        <v>2000000</v>
      </c>
      <c r="E3370" s="168">
        <f t="shared" si="1580"/>
        <v>0</v>
      </c>
      <c r="F3370" s="168">
        <f t="shared" si="1580"/>
        <v>0</v>
      </c>
      <c r="G3370" s="168">
        <f t="shared" si="1580"/>
        <v>2000000</v>
      </c>
      <c r="H3370" s="168">
        <f t="shared" si="1580"/>
        <v>0</v>
      </c>
      <c r="I3370" s="168">
        <f t="shared" si="1581"/>
        <v>2000000</v>
      </c>
      <c r="J3370" s="168">
        <v>0</v>
      </c>
      <c r="K3370" s="168">
        <v>0</v>
      </c>
      <c r="L3370" s="168">
        <v>2000000</v>
      </c>
      <c r="M3370" s="168">
        <v>0</v>
      </c>
      <c r="N3370" s="168">
        <f t="shared" si="1582"/>
        <v>0</v>
      </c>
      <c r="O3370" s="168">
        <v>0</v>
      </c>
      <c r="P3370" s="168">
        <v>0</v>
      </c>
      <c r="Q3370" s="168">
        <v>0</v>
      </c>
      <c r="R3370" s="168">
        <v>0</v>
      </c>
      <c r="S3370" s="168">
        <f t="shared" si="1583"/>
        <v>0</v>
      </c>
      <c r="T3370" s="168">
        <v>0</v>
      </c>
      <c r="U3370" s="168">
        <v>0</v>
      </c>
      <c r="V3370" s="168">
        <v>0</v>
      </c>
      <c r="W3370" s="168">
        <v>0</v>
      </c>
    </row>
    <row r="3371" spans="2:23" ht="16.5" thickTop="1" thickBot="1">
      <c r="B3371" s="164" t="s">
        <v>1181</v>
      </c>
      <c r="C3371" s="169" t="s">
        <v>1182</v>
      </c>
      <c r="D3371" s="168">
        <f t="shared" si="1579"/>
        <v>90675000</v>
      </c>
      <c r="E3371" s="168">
        <f t="shared" si="1580"/>
        <v>24250000</v>
      </c>
      <c r="F3371" s="168">
        <f t="shared" si="1580"/>
        <v>27425000</v>
      </c>
      <c r="G3371" s="168">
        <f t="shared" si="1580"/>
        <v>24000000</v>
      </c>
      <c r="H3371" s="168">
        <f t="shared" si="1580"/>
        <v>15000000</v>
      </c>
      <c r="I3371" s="168">
        <f t="shared" si="1581"/>
        <v>70675000</v>
      </c>
      <c r="J3371" s="168">
        <f t="shared" ref="J3371:M3372" si="1608">SUM(J3379,J3383,J3387)</f>
        <v>12000000</v>
      </c>
      <c r="K3371" s="168">
        <f t="shared" si="1608"/>
        <v>20675000</v>
      </c>
      <c r="L3371" s="168">
        <f t="shared" si="1608"/>
        <v>23000000</v>
      </c>
      <c r="M3371" s="168">
        <f t="shared" si="1608"/>
        <v>15000000</v>
      </c>
      <c r="N3371" s="168">
        <f t="shared" si="1582"/>
        <v>0</v>
      </c>
      <c r="O3371" s="168">
        <f t="shared" ref="O3371:R3372" si="1609">SUM(O3379,O3383,O3387)</f>
        <v>0</v>
      </c>
      <c r="P3371" s="168">
        <f t="shared" si="1609"/>
        <v>0</v>
      </c>
      <c r="Q3371" s="168">
        <f t="shared" si="1609"/>
        <v>0</v>
      </c>
      <c r="R3371" s="168">
        <f t="shared" si="1609"/>
        <v>0</v>
      </c>
      <c r="S3371" s="168">
        <f t="shared" si="1583"/>
        <v>20000000</v>
      </c>
      <c r="T3371" s="168">
        <f t="shared" ref="T3371:W3372" si="1610">SUM(T3379,T3383,T3387)</f>
        <v>12250000</v>
      </c>
      <c r="U3371" s="168">
        <f t="shared" si="1610"/>
        <v>6750000</v>
      </c>
      <c r="V3371" s="168">
        <f t="shared" si="1610"/>
        <v>1000000</v>
      </c>
      <c r="W3371" s="168">
        <f t="shared" si="1610"/>
        <v>0</v>
      </c>
    </row>
    <row r="3372" spans="2:23" ht="16.5" thickTop="1" thickBot="1">
      <c r="B3372" s="164" t="s">
        <v>124</v>
      </c>
      <c r="C3372" s="170" t="s">
        <v>96</v>
      </c>
      <c r="D3372" s="168">
        <f t="shared" si="1579"/>
        <v>89175000</v>
      </c>
      <c r="E3372" s="168">
        <f t="shared" si="1580"/>
        <v>23250000</v>
      </c>
      <c r="F3372" s="168">
        <f t="shared" si="1580"/>
        <v>26925000</v>
      </c>
      <c r="G3372" s="168">
        <f t="shared" si="1580"/>
        <v>24000000</v>
      </c>
      <c r="H3372" s="168">
        <f t="shared" si="1580"/>
        <v>15000000</v>
      </c>
      <c r="I3372" s="168">
        <f t="shared" si="1581"/>
        <v>70675000</v>
      </c>
      <c r="J3372" s="168">
        <f t="shared" si="1608"/>
        <v>12000000</v>
      </c>
      <c r="K3372" s="168">
        <f t="shared" si="1608"/>
        <v>20675000</v>
      </c>
      <c r="L3372" s="168">
        <f t="shared" si="1608"/>
        <v>23000000</v>
      </c>
      <c r="M3372" s="168">
        <f t="shared" si="1608"/>
        <v>15000000</v>
      </c>
      <c r="N3372" s="168">
        <f t="shared" si="1582"/>
        <v>0</v>
      </c>
      <c r="O3372" s="168">
        <f t="shared" si="1609"/>
        <v>0</v>
      </c>
      <c r="P3372" s="168">
        <f t="shared" si="1609"/>
        <v>0</v>
      </c>
      <c r="Q3372" s="168">
        <f t="shared" si="1609"/>
        <v>0</v>
      </c>
      <c r="R3372" s="168">
        <f t="shared" si="1609"/>
        <v>0</v>
      </c>
      <c r="S3372" s="168">
        <f t="shared" si="1583"/>
        <v>18500000</v>
      </c>
      <c r="T3372" s="168">
        <f t="shared" si="1610"/>
        <v>11250000</v>
      </c>
      <c r="U3372" s="168">
        <f t="shared" si="1610"/>
        <v>6250000</v>
      </c>
      <c r="V3372" s="168">
        <f t="shared" si="1610"/>
        <v>1000000</v>
      </c>
      <c r="W3372" s="168">
        <f t="shared" si="1610"/>
        <v>0</v>
      </c>
    </row>
    <row r="3373" spans="2:23" ht="16.5" thickTop="1" thickBot="1">
      <c r="B3373" s="164" t="s">
        <v>124</v>
      </c>
      <c r="C3373" s="171" t="s">
        <v>100</v>
      </c>
      <c r="D3373" s="168">
        <f t="shared" si="1579"/>
        <v>20675000</v>
      </c>
      <c r="E3373" s="168">
        <f t="shared" si="1580"/>
        <v>4000000</v>
      </c>
      <c r="F3373" s="168">
        <f t="shared" si="1580"/>
        <v>5675000</v>
      </c>
      <c r="G3373" s="168">
        <f t="shared" si="1580"/>
        <v>8000000</v>
      </c>
      <c r="H3373" s="168">
        <f t="shared" si="1580"/>
        <v>3000000</v>
      </c>
      <c r="I3373" s="168">
        <f t="shared" si="1581"/>
        <v>20675000</v>
      </c>
      <c r="J3373" s="168">
        <f t="shared" ref="J3373:M3374" si="1611">SUM(J3385)</f>
        <v>4000000</v>
      </c>
      <c r="K3373" s="168">
        <f t="shared" si="1611"/>
        <v>5675000</v>
      </c>
      <c r="L3373" s="168">
        <f t="shared" si="1611"/>
        <v>8000000</v>
      </c>
      <c r="M3373" s="168">
        <f t="shared" si="1611"/>
        <v>3000000</v>
      </c>
      <c r="N3373" s="168">
        <f t="shared" si="1582"/>
        <v>0</v>
      </c>
      <c r="O3373" s="168">
        <f t="shared" ref="O3373:R3374" si="1612">SUM(O3385)</f>
        <v>0</v>
      </c>
      <c r="P3373" s="168">
        <f t="shared" si="1612"/>
        <v>0</v>
      </c>
      <c r="Q3373" s="168">
        <f t="shared" si="1612"/>
        <v>0</v>
      </c>
      <c r="R3373" s="168">
        <f t="shared" si="1612"/>
        <v>0</v>
      </c>
      <c r="S3373" s="168">
        <f t="shared" si="1583"/>
        <v>0</v>
      </c>
      <c r="T3373" s="168">
        <f t="shared" ref="T3373:W3374" si="1613">SUM(T3385)</f>
        <v>0</v>
      </c>
      <c r="U3373" s="168">
        <f t="shared" si="1613"/>
        <v>0</v>
      </c>
      <c r="V3373" s="168">
        <f t="shared" si="1613"/>
        <v>0</v>
      </c>
      <c r="W3373" s="168">
        <f t="shared" si="1613"/>
        <v>0</v>
      </c>
    </row>
    <row r="3374" spans="2:23" ht="16.5" thickTop="1" thickBot="1">
      <c r="B3374" s="164" t="s">
        <v>124</v>
      </c>
      <c r="C3374" s="172" t="s">
        <v>136</v>
      </c>
      <c r="D3374" s="168">
        <f t="shared" si="1579"/>
        <v>20675000</v>
      </c>
      <c r="E3374" s="168">
        <f t="shared" si="1580"/>
        <v>4000000</v>
      </c>
      <c r="F3374" s="168">
        <f t="shared" si="1580"/>
        <v>5675000</v>
      </c>
      <c r="G3374" s="168">
        <f t="shared" si="1580"/>
        <v>8000000</v>
      </c>
      <c r="H3374" s="168">
        <f t="shared" si="1580"/>
        <v>3000000</v>
      </c>
      <c r="I3374" s="168">
        <f t="shared" si="1581"/>
        <v>20675000</v>
      </c>
      <c r="J3374" s="168">
        <f t="shared" si="1611"/>
        <v>4000000</v>
      </c>
      <c r="K3374" s="168">
        <f t="shared" si="1611"/>
        <v>5675000</v>
      </c>
      <c r="L3374" s="168">
        <f t="shared" si="1611"/>
        <v>8000000</v>
      </c>
      <c r="M3374" s="168">
        <f t="shared" si="1611"/>
        <v>3000000</v>
      </c>
      <c r="N3374" s="168">
        <f t="shared" si="1582"/>
        <v>0</v>
      </c>
      <c r="O3374" s="168">
        <f t="shared" si="1612"/>
        <v>0</v>
      </c>
      <c r="P3374" s="168">
        <f t="shared" si="1612"/>
        <v>0</v>
      </c>
      <c r="Q3374" s="168">
        <f t="shared" si="1612"/>
        <v>0</v>
      </c>
      <c r="R3374" s="168">
        <f t="shared" si="1612"/>
        <v>0</v>
      </c>
      <c r="S3374" s="168">
        <f t="shared" si="1583"/>
        <v>0</v>
      </c>
      <c r="T3374" s="168">
        <f t="shared" si="1613"/>
        <v>0</v>
      </c>
      <c r="U3374" s="168">
        <f t="shared" si="1613"/>
        <v>0</v>
      </c>
      <c r="V3374" s="168">
        <f t="shared" si="1613"/>
        <v>0</v>
      </c>
      <c r="W3374" s="168">
        <f t="shared" si="1613"/>
        <v>0</v>
      </c>
    </row>
    <row r="3375" spans="2:23" ht="16.5" thickTop="1" thickBot="1">
      <c r="B3375" s="164" t="s">
        <v>124</v>
      </c>
      <c r="C3375" s="171" t="s">
        <v>102</v>
      </c>
      <c r="D3375" s="168">
        <f t="shared" si="1579"/>
        <v>68500000</v>
      </c>
      <c r="E3375" s="168">
        <f t="shared" si="1580"/>
        <v>19250000</v>
      </c>
      <c r="F3375" s="168">
        <f t="shared" si="1580"/>
        <v>21250000</v>
      </c>
      <c r="G3375" s="168">
        <f t="shared" si="1580"/>
        <v>16000000</v>
      </c>
      <c r="H3375" s="168">
        <f t="shared" si="1580"/>
        <v>12000000</v>
      </c>
      <c r="I3375" s="168">
        <f t="shared" si="1581"/>
        <v>50000000</v>
      </c>
      <c r="J3375" s="168">
        <f>SUM(J3381,J3389)</f>
        <v>8000000</v>
      </c>
      <c r="K3375" s="168">
        <f>SUM(K3381,K3389)</f>
        <v>15000000</v>
      </c>
      <c r="L3375" s="168">
        <f>SUM(L3381,L3389)</f>
        <v>15000000</v>
      </c>
      <c r="M3375" s="168">
        <f>SUM(M3381,M3389)</f>
        <v>12000000</v>
      </c>
      <c r="N3375" s="168">
        <f t="shared" si="1582"/>
        <v>0</v>
      </c>
      <c r="O3375" s="168">
        <f>SUM(O3381,O3389)</f>
        <v>0</v>
      </c>
      <c r="P3375" s="168">
        <f>SUM(P3381,P3389)</f>
        <v>0</v>
      </c>
      <c r="Q3375" s="168">
        <f>SUM(Q3381,Q3389)</f>
        <v>0</v>
      </c>
      <c r="R3375" s="168">
        <f>SUM(R3381,R3389)</f>
        <v>0</v>
      </c>
      <c r="S3375" s="168">
        <f t="shared" si="1583"/>
        <v>18500000</v>
      </c>
      <c r="T3375" s="168">
        <f>SUM(T3381,T3389)</f>
        <v>11250000</v>
      </c>
      <c r="U3375" s="168">
        <f>SUM(U3381,U3389)</f>
        <v>6250000</v>
      </c>
      <c r="V3375" s="168">
        <f>SUM(V3381,V3389)</f>
        <v>1000000</v>
      </c>
      <c r="W3375" s="168">
        <f>SUM(W3381,W3389)</f>
        <v>0</v>
      </c>
    </row>
    <row r="3376" spans="2:23" ht="31.5" thickTop="1" thickBot="1">
      <c r="B3376" s="164" t="s">
        <v>124</v>
      </c>
      <c r="C3376" s="172" t="s">
        <v>156</v>
      </c>
      <c r="D3376" s="168">
        <f t="shared" si="1579"/>
        <v>3500000</v>
      </c>
      <c r="E3376" s="168">
        <f t="shared" si="1580"/>
        <v>1250000</v>
      </c>
      <c r="F3376" s="168">
        <f t="shared" si="1580"/>
        <v>1250000</v>
      </c>
      <c r="G3376" s="168">
        <f t="shared" si="1580"/>
        <v>1000000</v>
      </c>
      <c r="H3376" s="168">
        <f t="shared" si="1580"/>
        <v>0</v>
      </c>
      <c r="I3376" s="168">
        <f t="shared" si="1581"/>
        <v>0</v>
      </c>
      <c r="J3376" s="168">
        <f>SUM(J3390)</f>
        <v>0</v>
      </c>
      <c r="K3376" s="168">
        <f>SUM(K3390)</f>
        <v>0</v>
      </c>
      <c r="L3376" s="168">
        <f>SUM(L3390)</f>
        <v>0</v>
      </c>
      <c r="M3376" s="168">
        <f>SUM(M3390)</f>
        <v>0</v>
      </c>
      <c r="N3376" s="168">
        <f t="shared" si="1582"/>
        <v>0</v>
      </c>
      <c r="O3376" s="168">
        <f>SUM(O3390)</f>
        <v>0</v>
      </c>
      <c r="P3376" s="168">
        <f>SUM(P3390)</f>
        <v>0</v>
      </c>
      <c r="Q3376" s="168">
        <f>SUM(Q3390)</f>
        <v>0</v>
      </c>
      <c r="R3376" s="168">
        <f>SUM(R3390)</f>
        <v>0</v>
      </c>
      <c r="S3376" s="168">
        <f t="shared" si="1583"/>
        <v>3500000</v>
      </c>
      <c r="T3376" s="168">
        <f>SUM(T3390)</f>
        <v>1250000</v>
      </c>
      <c r="U3376" s="168">
        <f>SUM(U3390)</f>
        <v>1250000</v>
      </c>
      <c r="V3376" s="168">
        <f>SUM(V3390)</f>
        <v>1000000</v>
      </c>
      <c r="W3376" s="168">
        <f>SUM(W3390)</f>
        <v>0</v>
      </c>
    </row>
    <row r="3377" spans="2:23" ht="31.5" thickTop="1" thickBot="1">
      <c r="B3377" s="164" t="s">
        <v>124</v>
      </c>
      <c r="C3377" s="172" t="s">
        <v>157</v>
      </c>
      <c r="D3377" s="168">
        <f t="shared" si="1579"/>
        <v>65000000</v>
      </c>
      <c r="E3377" s="168">
        <f t="shared" si="1580"/>
        <v>18000000</v>
      </c>
      <c r="F3377" s="168">
        <f t="shared" si="1580"/>
        <v>20000000</v>
      </c>
      <c r="G3377" s="168">
        <f t="shared" si="1580"/>
        <v>15000000</v>
      </c>
      <c r="H3377" s="168">
        <f t="shared" si="1580"/>
        <v>12000000</v>
      </c>
      <c r="I3377" s="168">
        <f t="shared" si="1581"/>
        <v>50000000</v>
      </c>
      <c r="J3377" s="168">
        <f>SUM(J3382,J3391)</f>
        <v>8000000</v>
      </c>
      <c r="K3377" s="168">
        <f>SUM(K3382,K3391)</f>
        <v>15000000</v>
      </c>
      <c r="L3377" s="168">
        <f>SUM(L3382,L3391)</f>
        <v>15000000</v>
      </c>
      <c r="M3377" s="168">
        <f>SUM(M3382,M3391)</f>
        <v>12000000</v>
      </c>
      <c r="N3377" s="168">
        <f t="shared" si="1582"/>
        <v>0</v>
      </c>
      <c r="O3377" s="168">
        <f>SUM(O3382,O3391)</f>
        <v>0</v>
      </c>
      <c r="P3377" s="168">
        <f>SUM(P3382,P3391)</f>
        <v>0</v>
      </c>
      <c r="Q3377" s="168">
        <f>SUM(Q3382,Q3391)</f>
        <v>0</v>
      </c>
      <c r="R3377" s="168">
        <f>SUM(R3382,R3391)</f>
        <v>0</v>
      </c>
      <c r="S3377" s="168">
        <f t="shared" si="1583"/>
        <v>15000000</v>
      </c>
      <c r="T3377" s="168">
        <f>SUM(T3382,T3391)</f>
        <v>10000000</v>
      </c>
      <c r="U3377" s="168">
        <f>SUM(U3382,U3391)</f>
        <v>5000000</v>
      </c>
      <c r="V3377" s="168">
        <f>SUM(V3382,V3391)</f>
        <v>0</v>
      </c>
      <c r="W3377" s="168">
        <f>SUM(W3382,W3391)</f>
        <v>0</v>
      </c>
    </row>
    <row r="3378" spans="2:23" ht="16.5" thickTop="1" thickBot="1">
      <c r="B3378" s="164" t="s">
        <v>124</v>
      </c>
      <c r="C3378" s="170" t="s">
        <v>121</v>
      </c>
      <c r="D3378" s="168">
        <f t="shared" si="1579"/>
        <v>1500000</v>
      </c>
      <c r="E3378" s="168">
        <f t="shared" si="1580"/>
        <v>1000000</v>
      </c>
      <c r="F3378" s="168">
        <f t="shared" si="1580"/>
        <v>500000</v>
      </c>
      <c r="G3378" s="168">
        <f t="shared" si="1580"/>
        <v>0</v>
      </c>
      <c r="H3378" s="168">
        <f t="shared" si="1580"/>
        <v>0</v>
      </c>
      <c r="I3378" s="168">
        <f t="shared" si="1581"/>
        <v>0</v>
      </c>
      <c r="J3378" s="168">
        <f>SUM(J3392)</f>
        <v>0</v>
      </c>
      <c r="K3378" s="168">
        <f>SUM(K3392)</f>
        <v>0</v>
      </c>
      <c r="L3378" s="168">
        <f>SUM(L3392)</f>
        <v>0</v>
      </c>
      <c r="M3378" s="168">
        <f>SUM(M3392)</f>
        <v>0</v>
      </c>
      <c r="N3378" s="168">
        <f t="shared" si="1582"/>
        <v>0</v>
      </c>
      <c r="O3378" s="168">
        <f>SUM(O3392)</f>
        <v>0</v>
      </c>
      <c r="P3378" s="168">
        <f>SUM(P3392)</f>
        <v>0</v>
      </c>
      <c r="Q3378" s="168">
        <f>SUM(Q3392)</f>
        <v>0</v>
      </c>
      <c r="R3378" s="168">
        <f>SUM(R3392)</f>
        <v>0</v>
      </c>
      <c r="S3378" s="168">
        <f t="shared" si="1583"/>
        <v>1500000</v>
      </c>
      <c r="T3378" s="168">
        <f>SUM(T3392)</f>
        <v>1000000</v>
      </c>
      <c r="U3378" s="168">
        <f>SUM(U3392)</f>
        <v>500000</v>
      </c>
      <c r="V3378" s="168">
        <f>SUM(V3392)</f>
        <v>0</v>
      </c>
      <c r="W3378" s="168">
        <f>SUM(W3392)</f>
        <v>0</v>
      </c>
    </row>
    <row r="3379" spans="2:23" ht="31.5" thickTop="1" thickBot="1">
      <c r="B3379" s="164" t="s">
        <v>1183</v>
      </c>
      <c r="C3379" s="170" t="s">
        <v>1184</v>
      </c>
      <c r="D3379" s="168">
        <f t="shared" si="1579"/>
        <v>50000000</v>
      </c>
      <c r="E3379" s="168">
        <f t="shared" si="1580"/>
        <v>8000000</v>
      </c>
      <c r="F3379" s="168">
        <f t="shared" si="1580"/>
        <v>15000000</v>
      </c>
      <c r="G3379" s="168">
        <f t="shared" si="1580"/>
        <v>15000000</v>
      </c>
      <c r="H3379" s="168">
        <f t="shared" si="1580"/>
        <v>12000000</v>
      </c>
      <c r="I3379" s="168">
        <f t="shared" si="1581"/>
        <v>50000000</v>
      </c>
      <c r="J3379" s="168">
        <f t="shared" ref="J3379:M3381" si="1614">SUM(J3380)</f>
        <v>8000000</v>
      </c>
      <c r="K3379" s="168">
        <f t="shared" si="1614"/>
        <v>15000000</v>
      </c>
      <c r="L3379" s="168">
        <f t="shared" si="1614"/>
        <v>15000000</v>
      </c>
      <c r="M3379" s="168">
        <f t="shared" si="1614"/>
        <v>12000000</v>
      </c>
      <c r="N3379" s="168">
        <f t="shared" si="1582"/>
        <v>0</v>
      </c>
      <c r="O3379" s="168">
        <f t="shared" ref="O3379:R3381" si="1615">SUM(O3380)</f>
        <v>0</v>
      </c>
      <c r="P3379" s="168">
        <f t="shared" si="1615"/>
        <v>0</v>
      </c>
      <c r="Q3379" s="168">
        <f t="shared" si="1615"/>
        <v>0</v>
      </c>
      <c r="R3379" s="168">
        <f t="shared" si="1615"/>
        <v>0</v>
      </c>
      <c r="S3379" s="168">
        <f t="shared" si="1583"/>
        <v>0</v>
      </c>
      <c r="T3379" s="168">
        <f t="shared" ref="T3379:W3381" si="1616">SUM(T3380)</f>
        <v>0</v>
      </c>
      <c r="U3379" s="168">
        <f t="shared" si="1616"/>
        <v>0</v>
      </c>
      <c r="V3379" s="168">
        <f t="shared" si="1616"/>
        <v>0</v>
      </c>
      <c r="W3379" s="168">
        <f t="shared" si="1616"/>
        <v>0</v>
      </c>
    </row>
    <row r="3380" spans="2:23" ht="16.5" thickTop="1" thickBot="1">
      <c r="B3380" s="164" t="s">
        <v>124</v>
      </c>
      <c r="C3380" s="171" t="s">
        <v>96</v>
      </c>
      <c r="D3380" s="168">
        <f t="shared" si="1579"/>
        <v>50000000</v>
      </c>
      <c r="E3380" s="168">
        <f t="shared" si="1580"/>
        <v>8000000</v>
      </c>
      <c r="F3380" s="168">
        <f t="shared" si="1580"/>
        <v>15000000</v>
      </c>
      <c r="G3380" s="168">
        <f t="shared" si="1580"/>
        <v>15000000</v>
      </c>
      <c r="H3380" s="168">
        <f t="shared" si="1580"/>
        <v>12000000</v>
      </c>
      <c r="I3380" s="168">
        <f t="shared" si="1581"/>
        <v>50000000</v>
      </c>
      <c r="J3380" s="168">
        <f t="shared" si="1614"/>
        <v>8000000</v>
      </c>
      <c r="K3380" s="168">
        <f t="shared" si="1614"/>
        <v>15000000</v>
      </c>
      <c r="L3380" s="168">
        <f t="shared" si="1614"/>
        <v>15000000</v>
      </c>
      <c r="M3380" s="168">
        <f t="shared" si="1614"/>
        <v>12000000</v>
      </c>
      <c r="N3380" s="168">
        <f t="shared" si="1582"/>
        <v>0</v>
      </c>
      <c r="O3380" s="168">
        <f t="shared" si="1615"/>
        <v>0</v>
      </c>
      <c r="P3380" s="168">
        <f t="shared" si="1615"/>
        <v>0</v>
      </c>
      <c r="Q3380" s="168">
        <f t="shared" si="1615"/>
        <v>0</v>
      </c>
      <c r="R3380" s="168">
        <f t="shared" si="1615"/>
        <v>0</v>
      </c>
      <c r="S3380" s="168">
        <f t="shared" si="1583"/>
        <v>0</v>
      </c>
      <c r="T3380" s="168">
        <f t="shared" si="1616"/>
        <v>0</v>
      </c>
      <c r="U3380" s="168">
        <f t="shared" si="1616"/>
        <v>0</v>
      </c>
      <c r="V3380" s="168">
        <f t="shared" si="1616"/>
        <v>0</v>
      </c>
      <c r="W3380" s="168">
        <f t="shared" si="1616"/>
        <v>0</v>
      </c>
    </row>
    <row r="3381" spans="2:23" ht="16.5" thickTop="1" thickBot="1">
      <c r="B3381" s="164" t="s">
        <v>124</v>
      </c>
      <c r="C3381" s="172" t="s">
        <v>102</v>
      </c>
      <c r="D3381" s="168">
        <f t="shared" si="1579"/>
        <v>50000000</v>
      </c>
      <c r="E3381" s="168">
        <f t="shared" si="1580"/>
        <v>8000000</v>
      </c>
      <c r="F3381" s="168">
        <f t="shared" si="1580"/>
        <v>15000000</v>
      </c>
      <c r="G3381" s="168">
        <f t="shared" si="1580"/>
        <v>15000000</v>
      </c>
      <c r="H3381" s="168">
        <f t="shared" si="1580"/>
        <v>12000000</v>
      </c>
      <c r="I3381" s="168">
        <f t="shared" si="1581"/>
        <v>50000000</v>
      </c>
      <c r="J3381" s="168">
        <f t="shared" si="1614"/>
        <v>8000000</v>
      </c>
      <c r="K3381" s="168">
        <f t="shared" si="1614"/>
        <v>15000000</v>
      </c>
      <c r="L3381" s="168">
        <f t="shared" si="1614"/>
        <v>15000000</v>
      </c>
      <c r="M3381" s="168">
        <f t="shared" si="1614"/>
        <v>12000000</v>
      </c>
      <c r="N3381" s="168">
        <f t="shared" si="1582"/>
        <v>0</v>
      </c>
      <c r="O3381" s="168">
        <f t="shared" si="1615"/>
        <v>0</v>
      </c>
      <c r="P3381" s="168">
        <f t="shared" si="1615"/>
        <v>0</v>
      </c>
      <c r="Q3381" s="168">
        <f t="shared" si="1615"/>
        <v>0</v>
      </c>
      <c r="R3381" s="168">
        <f t="shared" si="1615"/>
        <v>0</v>
      </c>
      <c r="S3381" s="168">
        <f t="shared" si="1583"/>
        <v>0</v>
      </c>
      <c r="T3381" s="168">
        <f t="shared" si="1616"/>
        <v>0</v>
      </c>
      <c r="U3381" s="168">
        <f t="shared" si="1616"/>
        <v>0</v>
      </c>
      <c r="V3381" s="168">
        <f t="shared" si="1616"/>
        <v>0</v>
      </c>
      <c r="W3381" s="168">
        <f t="shared" si="1616"/>
        <v>0</v>
      </c>
    </row>
    <row r="3382" spans="2:23" ht="31.5" thickTop="1" thickBot="1">
      <c r="B3382" s="164" t="s">
        <v>124</v>
      </c>
      <c r="C3382" s="173" t="s">
        <v>157</v>
      </c>
      <c r="D3382" s="168">
        <f t="shared" si="1579"/>
        <v>50000000</v>
      </c>
      <c r="E3382" s="168">
        <f t="shared" si="1580"/>
        <v>8000000</v>
      </c>
      <c r="F3382" s="168">
        <f t="shared" si="1580"/>
        <v>15000000</v>
      </c>
      <c r="G3382" s="168">
        <f t="shared" si="1580"/>
        <v>15000000</v>
      </c>
      <c r="H3382" s="168">
        <f t="shared" si="1580"/>
        <v>12000000</v>
      </c>
      <c r="I3382" s="168">
        <f t="shared" si="1581"/>
        <v>50000000</v>
      </c>
      <c r="J3382" s="168">
        <v>8000000</v>
      </c>
      <c r="K3382" s="168">
        <v>15000000</v>
      </c>
      <c r="L3382" s="168">
        <v>15000000</v>
      </c>
      <c r="M3382" s="168">
        <v>12000000</v>
      </c>
      <c r="N3382" s="168">
        <f t="shared" si="1582"/>
        <v>0</v>
      </c>
      <c r="O3382" s="168">
        <v>0</v>
      </c>
      <c r="P3382" s="168">
        <v>0</v>
      </c>
      <c r="Q3382" s="168">
        <v>0</v>
      </c>
      <c r="R3382" s="168">
        <v>0</v>
      </c>
      <c r="S3382" s="168">
        <f t="shared" si="1583"/>
        <v>0</v>
      </c>
      <c r="T3382" s="168">
        <v>0</v>
      </c>
      <c r="U3382" s="168">
        <v>0</v>
      </c>
      <c r="V3382" s="168">
        <v>0</v>
      </c>
      <c r="W3382" s="168">
        <v>0</v>
      </c>
    </row>
    <row r="3383" spans="2:23" ht="31.5" thickTop="1" thickBot="1">
      <c r="B3383" s="164" t="s">
        <v>1185</v>
      </c>
      <c r="C3383" s="170" t="s">
        <v>1186</v>
      </c>
      <c r="D3383" s="168">
        <f t="shared" si="1579"/>
        <v>20675000</v>
      </c>
      <c r="E3383" s="168">
        <f t="shared" si="1580"/>
        <v>4000000</v>
      </c>
      <c r="F3383" s="168">
        <f t="shared" si="1580"/>
        <v>5675000</v>
      </c>
      <c r="G3383" s="168">
        <f t="shared" si="1580"/>
        <v>8000000</v>
      </c>
      <c r="H3383" s="168">
        <f t="shared" si="1580"/>
        <v>3000000</v>
      </c>
      <c r="I3383" s="168">
        <f t="shared" si="1581"/>
        <v>20675000</v>
      </c>
      <c r="J3383" s="168">
        <f t="shared" ref="J3383:M3385" si="1617">SUM(J3384)</f>
        <v>4000000</v>
      </c>
      <c r="K3383" s="168">
        <f t="shared" si="1617"/>
        <v>5675000</v>
      </c>
      <c r="L3383" s="168">
        <f t="shared" si="1617"/>
        <v>8000000</v>
      </c>
      <c r="M3383" s="168">
        <f t="shared" si="1617"/>
        <v>3000000</v>
      </c>
      <c r="N3383" s="168">
        <f t="shared" si="1582"/>
        <v>0</v>
      </c>
      <c r="O3383" s="168">
        <f t="shared" ref="O3383:R3385" si="1618">SUM(O3384)</f>
        <v>0</v>
      </c>
      <c r="P3383" s="168">
        <f t="shared" si="1618"/>
        <v>0</v>
      </c>
      <c r="Q3383" s="168">
        <f t="shared" si="1618"/>
        <v>0</v>
      </c>
      <c r="R3383" s="168">
        <f t="shared" si="1618"/>
        <v>0</v>
      </c>
      <c r="S3383" s="168">
        <f t="shared" si="1583"/>
        <v>0</v>
      </c>
      <c r="T3383" s="168">
        <f t="shared" ref="T3383:W3385" si="1619">SUM(T3384)</f>
        <v>0</v>
      </c>
      <c r="U3383" s="168">
        <f t="shared" si="1619"/>
        <v>0</v>
      </c>
      <c r="V3383" s="168">
        <f t="shared" si="1619"/>
        <v>0</v>
      </c>
      <c r="W3383" s="168">
        <f t="shared" si="1619"/>
        <v>0</v>
      </c>
    </row>
    <row r="3384" spans="2:23" ht="16.5" thickTop="1" thickBot="1">
      <c r="B3384" s="164" t="s">
        <v>124</v>
      </c>
      <c r="C3384" s="171" t="s">
        <v>96</v>
      </c>
      <c r="D3384" s="168">
        <f t="shared" si="1579"/>
        <v>20675000</v>
      </c>
      <c r="E3384" s="168">
        <f t="shared" si="1580"/>
        <v>4000000</v>
      </c>
      <c r="F3384" s="168">
        <f t="shared" si="1580"/>
        <v>5675000</v>
      </c>
      <c r="G3384" s="168">
        <f t="shared" si="1580"/>
        <v>8000000</v>
      </c>
      <c r="H3384" s="168">
        <f t="shared" si="1580"/>
        <v>3000000</v>
      </c>
      <c r="I3384" s="168">
        <f t="shared" si="1581"/>
        <v>20675000</v>
      </c>
      <c r="J3384" s="168">
        <f t="shared" si="1617"/>
        <v>4000000</v>
      </c>
      <c r="K3384" s="168">
        <f t="shared" si="1617"/>
        <v>5675000</v>
      </c>
      <c r="L3384" s="168">
        <f t="shared" si="1617"/>
        <v>8000000</v>
      </c>
      <c r="M3384" s="168">
        <f t="shared" si="1617"/>
        <v>3000000</v>
      </c>
      <c r="N3384" s="168">
        <f t="shared" si="1582"/>
        <v>0</v>
      </c>
      <c r="O3384" s="168">
        <f t="shared" si="1618"/>
        <v>0</v>
      </c>
      <c r="P3384" s="168">
        <f t="shared" si="1618"/>
        <v>0</v>
      </c>
      <c r="Q3384" s="168">
        <f t="shared" si="1618"/>
        <v>0</v>
      </c>
      <c r="R3384" s="168">
        <f t="shared" si="1618"/>
        <v>0</v>
      </c>
      <c r="S3384" s="168">
        <f t="shared" si="1583"/>
        <v>0</v>
      </c>
      <c r="T3384" s="168">
        <f t="shared" si="1619"/>
        <v>0</v>
      </c>
      <c r="U3384" s="168">
        <f t="shared" si="1619"/>
        <v>0</v>
      </c>
      <c r="V3384" s="168">
        <f t="shared" si="1619"/>
        <v>0</v>
      </c>
      <c r="W3384" s="168">
        <f t="shared" si="1619"/>
        <v>0</v>
      </c>
    </row>
    <row r="3385" spans="2:23" ht="16.5" thickTop="1" thickBot="1">
      <c r="B3385" s="164" t="s">
        <v>124</v>
      </c>
      <c r="C3385" s="172" t="s">
        <v>100</v>
      </c>
      <c r="D3385" s="168">
        <f t="shared" si="1579"/>
        <v>20675000</v>
      </c>
      <c r="E3385" s="168">
        <f t="shared" si="1580"/>
        <v>4000000</v>
      </c>
      <c r="F3385" s="168">
        <f t="shared" si="1580"/>
        <v>5675000</v>
      </c>
      <c r="G3385" s="168">
        <f t="shared" si="1580"/>
        <v>8000000</v>
      </c>
      <c r="H3385" s="168">
        <f t="shared" si="1580"/>
        <v>3000000</v>
      </c>
      <c r="I3385" s="168">
        <f t="shared" si="1581"/>
        <v>20675000</v>
      </c>
      <c r="J3385" s="168">
        <f t="shared" si="1617"/>
        <v>4000000</v>
      </c>
      <c r="K3385" s="168">
        <f t="shared" si="1617"/>
        <v>5675000</v>
      </c>
      <c r="L3385" s="168">
        <f t="shared" si="1617"/>
        <v>8000000</v>
      </c>
      <c r="M3385" s="168">
        <f t="shared" si="1617"/>
        <v>3000000</v>
      </c>
      <c r="N3385" s="168">
        <f t="shared" si="1582"/>
        <v>0</v>
      </c>
      <c r="O3385" s="168">
        <f t="shared" si="1618"/>
        <v>0</v>
      </c>
      <c r="P3385" s="168">
        <f t="shared" si="1618"/>
        <v>0</v>
      </c>
      <c r="Q3385" s="168">
        <f t="shared" si="1618"/>
        <v>0</v>
      </c>
      <c r="R3385" s="168">
        <f t="shared" si="1618"/>
        <v>0</v>
      </c>
      <c r="S3385" s="168">
        <f t="shared" si="1583"/>
        <v>0</v>
      </c>
      <c r="T3385" s="168">
        <f t="shared" si="1619"/>
        <v>0</v>
      </c>
      <c r="U3385" s="168">
        <f t="shared" si="1619"/>
        <v>0</v>
      </c>
      <c r="V3385" s="168">
        <f t="shared" si="1619"/>
        <v>0</v>
      </c>
      <c r="W3385" s="168">
        <f t="shared" si="1619"/>
        <v>0</v>
      </c>
    </row>
    <row r="3386" spans="2:23" ht="16.5" thickTop="1" thickBot="1">
      <c r="B3386" s="164" t="s">
        <v>124</v>
      </c>
      <c r="C3386" s="173" t="s">
        <v>136</v>
      </c>
      <c r="D3386" s="168">
        <f t="shared" si="1579"/>
        <v>20675000</v>
      </c>
      <c r="E3386" s="168">
        <f t="shared" si="1580"/>
        <v>4000000</v>
      </c>
      <c r="F3386" s="168">
        <f t="shared" si="1580"/>
        <v>5675000</v>
      </c>
      <c r="G3386" s="168">
        <f t="shared" si="1580"/>
        <v>8000000</v>
      </c>
      <c r="H3386" s="168">
        <f t="shared" si="1580"/>
        <v>3000000</v>
      </c>
      <c r="I3386" s="168">
        <f t="shared" si="1581"/>
        <v>20675000</v>
      </c>
      <c r="J3386" s="168">
        <v>4000000</v>
      </c>
      <c r="K3386" s="168">
        <v>5675000</v>
      </c>
      <c r="L3386" s="168">
        <v>8000000</v>
      </c>
      <c r="M3386" s="168">
        <v>3000000</v>
      </c>
      <c r="N3386" s="168">
        <f t="shared" si="1582"/>
        <v>0</v>
      </c>
      <c r="O3386" s="168">
        <v>0</v>
      </c>
      <c r="P3386" s="168">
        <v>0</v>
      </c>
      <c r="Q3386" s="168">
        <v>0</v>
      </c>
      <c r="R3386" s="168">
        <v>0</v>
      </c>
      <c r="S3386" s="168">
        <f t="shared" si="1583"/>
        <v>0</v>
      </c>
      <c r="T3386" s="168">
        <v>0</v>
      </c>
      <c r="U3386" s="168">
        <v>0</v>
      </c>
      <c r="V3386" s="168">
        <v>0</v>
      </c>
      <c r="W3386" s="168">
        <v>0</v>
      </c>
    </row>
    <row r="3387" spans="2:23" ht="16.5" thickTop="1" thickBot="1">
      <c r="B3387" s="164" t="s">
        <v>1187</v>
      </c>
      <c r="C3387" s="170" t="s">
        <v>1188</v>
      </c>
      <c r="D3387" s="168">
        <f t="shared" si="1579"/>
        <v>20000000</v>
      </c>
      <c r="E3387" s="168">
        <f t="shared" si="1580"/>
        <v>12250000</v>
      </c>
      <c r="F3387" s="168">
        <f t="shared" si="1580"/>
        <v>6750000</v>
      </c>
      <c r="G3387" s="168">
        <f t="shared" si="1580"/>
        <v>1000000</v>
      </c>
      <c r="H3387" s="168">
        <f t="shared" si="1580"/>
        <v>0</v>
      </c>
      <c r="I3387" s="168">
        <f t="shared" si="1581"/>
        <v>0</v>
      </c>
      <c r="J3387" s="168">
        <f>SUM(J3388,J3392)</f>
        <v>0</v>
      </c>
      <c r="K3387" s="168">
        <f>SUM(K3388,K3392)</f>
        <v>0</v>
      </c>
      <c r="L3387" s="168">
        <f>SUM(L3388,L3392)</f>
        <v>0</v>
      </c>
      <c r="M3387" s="168">
        <f>SUM(M3388,M3392)</f>
        <v>0</v>
      </c>
      <c r="N3387" s="168">
        <f t="shared" si="1582"/>
        <v>0</v>
      </c>
      <c r="O3387" s="168">
        <f>SUM(O3388,O3392)</f>
        <v>0</v>
      </c>
      <c r="P3387" s="168">
        <f>SUM(P3388,P3392)</f>
        <v>0</v>
      </c>
      <c r="Q3387" s="168">
        <f>SUM(Q3388,Q3392)</f>
        <v>0</v>
      </c>
      <c r="R3387" s="168">
        <f>SUM(R3388,R3392)</f>
        <v>0</v>
      </c>
      <c r="S3387" s="168">
        <f t="shared" si="1583"/>
        <v>20000000</v>
      </c>
      <c r="T3387" s="168">
        <f>SUM(T3388,T3392)</f>
        <v>12250000</v>
      </c>
      <c r="U3387" s="168">
        <f>SUM(U3388,U3392)</f>
        <v>6750000</v>
      </c>
      <c r="V3387" s="168">
        <f>SUM(V3388,V3392)</f>
        <v>1000000</v>
      </c>
      <c r="W3387" s="168">
        <f>SUM(W3388,W3392)</f>
        <v>0</v>
      </c>
    </row>
    <row r="3388" spans="2:23" ht="16.5" thickTop="1" thickBot="1">
      <c r="B3388" s="164" t="s">
        <v>124</v>
      </c>
      <c r="C3388" s="171" t="s">
        <v>96</v>
      </c>
      <c r="D3388" s="168">
        <f t="shared" si="1579"/>
        <v>18500000</v>
      </c>
      <c r="E3388" s="168">
        <f t="shared" si="1580"/>
        <v>11250000</v>
      </c>
      <c r="F3388" s="168">
        <f t="shared" si="1580"/>
        <v>6250000</v>
      </c>
      <c r="G3388" s="168">
        <f t="shared" si="1580"/>
        <v>1000000</v>
      </c>
      <c r="H3388" s="168">
        <f t="shared" si="1580"/>
        <v>0</v>
      </c>
      <c r="I3388" s="168">
        <f t="shared" si="1581"/>
        <v>0</v>
      </c>
      <c r="J3388" s="168">
        <f>SUM(J3389)</f>
        <v>0</v>
      </c>
      <c r="K3388" s="168">
        <f>SUM(K3389)</f>
        <v>0</v>
      </c>
      <c r="L3388" s="168">
        <f>SUM(L3389)</f>
        <v>0</v>
      </c>
      <c r="M3388" s="168">
        <f>SUM(M3389)</f>
        <v>0</v>
      </c>
      <c r="N3388" s="168">
        <f t="shared" si="1582"/>
        <v>0</v>
      </c>
      <c r="O3388" s="168">
        <f>SUM(O3389)</f>
        <v>0</v>
      </c>
      <c r="P3388" s="168">
        <f>SUM(P3389)</f>
        <v>0</v>
      </c>
      <c r="Q3388" s="168">
        <f>SUM(Q3389)</f>
        <v>0</v>
      </c>
      <c r="R3388" s="168">
        <f>SUM(R3389)</f>
        <v>0</v>
      </c>
      <c r="S3388" s="168">
        <f t="shared" si="1583"/>
        <v>18500000</v>
      </c>
      <c r="T3388" s="168">
        <f>SUM(T3389)</f>
        <v>11250000</v>
      </c>
      <c r="U3388" s="168">
        <f>SUM(U3389)</f>
        <v>6250000</v>
      </c>
      <c r="V3388" s="168">
        <f>SUM(V3389)</f>
        <v>1000000</v>
      </c>
      <c r="W3388" s="168">
        <f>SUM(W3389)</f>
        <v>0</v>
      </c>
    </row>
    <row r="3389" spans="2:23" ht="16.5" thickTop="1" thickBot="1">
      <c r="B3389" s="164" t="s">
        <v>124</v>
      </c>
      <c r="C3389" s="172" t="s">
        <v>102</v>
      </c>
      <c r="D3389" s="168">
        <f t="shared" si="1579"/>
        <v>18500000</v>
      </c>
      <c r="E3389" s="168">
        <f t="shared" si="1580"/>
        <v>11250000</v>
      </c>
      <c r="F3389" s="168">
        <f t="shared" si="1580"/>
        <v>6250000</v>
      </c>
      <c r="G3389" s="168">
        <f t="shared" si="1580"/>
        <v>1000000</v>
      </c>
      <c r="H3389" s="168">
        <f t="shared" si="1580"/>
        <v>0</v>
      </c>
      <c r="I3389" s="168">
        <f t="shared" si="1581"/>
        <v>0</v>
      </c>
      <c r="J3389" s="168">
        <f>SUM(J3390:J3391)</f>
        <v>0</v>
      </c>
      <c r="K3389" s="168">
        <f>SUM(K3390:K3391)</f>
        <v>0</v>
      </c>
      <c r="L3389" s="168">
        <f>SUM(L3390:L3391)</f>
        <v>0</v>
      </c>
      <c r="M3389" s="168">
        <f>SUM(M3390:M3391)</f>
        <v>0</v>
      </c>
      <c r="N3389" s="168">
        <f t="shared" si="1582"/>
        <v>0</v>
      </c>
      <c r="O3389" s="168">
        <f>SUM(O3390:O3391)</f>
        <v>0</v>
      </c>
      <c r="P3389" s="168">
        <f>SUM(P3390:P3391)</f>
        <v>0</v>
      </c>
      <c r="Q3389" s="168">
        <f>SUM(Q3390:Q3391)</f>
        <v>0</v>
      </c>
      <c r="R3389" s="168">
        <f>SUM(R3390:R3391)</f>
        <v>0</v>
      </c>
      <c r="S3389" s="168">
        <f t="shared" si="1583"/>
        <v>18500000</v>
      </c>
      <c r="T3389" s="168">
        <f>SUM(T3390:T3391)</f>
        <v>11250000</v>
      </c>
      <c r="U3389" s="168">
        <f>SUM(U3390:U3391)</f>
        <v>6250000</v>
      </c>
      <c r="V3389" s="168">
        <f>SUM(V3390:V3391)</f>
        <v>1000000</v>
      </c>
      <c r="W3389" s="168">
        <f>SUM(W3390:W3391)</f>
        <v>0</v>
      </c>
    </row>
    <row r="3390" spans="2:23" ht="31.5" thickTop="1" thickBot="1">
      <c r="B3390" s="164" t="s">
        <v>124</v>
      </c>
      <c r="C3390" s="173" t="s">
        <v>156</v>
      </c>
      <c r="D3390" s="168">
        <f t="shared" si="1579"/>
        <v>3500000</v>
      </c>
      <c r="E3390" s="168">
        <f t="shared" si="1580"/>
        <v>1250000</v>
      </c>
      <c r="F3390" s="168">
        <f t="shared" si="1580"/>
        <v>1250000</v>
      </c>
      <c r="G3390" s="168">
        <f t="shared" si="1580"/>
        <v>1000000</v>
      </c>
      <c r="H3390" s="168">
        <f t="shared" si="1580"/>
        <v>0</v>
      </c>
      <c r="I3390" s="168">
        <f t="shared" si="1581"/>
        <v>0</v>
      </c>
      <c r="J3390" s="168">
        <v>0</v>
      </c>
      <c r="K3390" s="168">
        <v>0</v>
      </c>
      <c r="L3390" s="168">
        <v>0</v>
      </c>
      <c r="M3390" s="168">
        <v>0</v>
      </c>
      <c r="N3390" s="168">
        <f t="shared" si="1582"/>
        <v>0</v>
      </c>
      <c r="O3390" s="168">
        <v>0</v>
      </c>
      <c r="P3390" s="168">
        <v>0</v>
      </c>
      <c r="Q3390" s="168">
        <v>0</v>
      </c>
      <c r="R3390" s="168">
        <v>0</v>
      </c>
      <c r="S3390" s="168">
        <f t="shared" si="1583"/>
        <v>3500000</v>
      </c>
      <c r="T3390" s="168">
        <v>1250000</v>
      </c>
      <c r="U3390" s="168">
        <v>1250000</v>
      </c>
      <c r="V3390" s="168">
        <v>1000000</v>
      </c>
      <c r="W3390" s="168">
        <v>0</v>
      </c>
    </row>
    <row r="3391" spans="2:23" ht="31.5" thickTop="1" thickBot="1">
      <c r="B3391" s="164" t="s">
        <v>124</v>
      </c>
      <c r="C3391" s="173" t="s">
        <v>157</v>
      </c>
      <c r="D3391" s="168">
        <f t="shared" si="1579"/>
        <v>15000000</v>
      </c>
      <c r="E3391" s="168">
        <f t="shared" si="1580"/>
        <v>10000000</v>
      </c>
      <c r="F3391" s="168">
        <f t="shared" si="1580"/>
        <v>5000000</v>
      </c>
      <c r="G3391" s="168">
        <f t="shared" si="1580"/>
        <v>0</v>
      </c>
      <c r="H3391" s="168">
        <f t="shared" si="1580"/>
        <v>0</v>
      </c>
      <c r="I3391" s="168">
        <f t="shared" si="1581"/>
        <v>0</v>
      </c>
      <c r="J3391" s="168">
        <v>0</v>
      </c>
      <c r="K3391" s="168">
        <v>0</v>
      </c>
      <c r="L3391" s="168">
        <v>0</v>
      </c>
      <c r="M3391" s="168">
        <v>0</v>
      </c>
      <c r="N3391" s="168">
        <f t="shared" si="1582"/>
        <v>0</v>
      </c>
      <c r="O3391" s="168">
        <v>0</v>
      </c>
      <c r="P3391" s="168">
        <v>0</v>
      </c>
      <c r="Q3391" s="168">
        <v>0</v>
      </c>
      <c r="R3391" s="168">
        <v>0</v>
      </c>
      <c r="S3391" s="168">
        <f t="shared" si="1583"/>
        <v>15000000</v>
      </c>
      <c r="T3391" s="168">
        <v>10000000</v>
      </c>
      <c r="U3391" s="168">
        <v>5000000</v>
      </c>
      <c r="V3391" s="168">
        <v>0</v>
      </c>
      <c r="W3391" s="168">
        <v>0</v>
      </c>
    </row>
    <row r="3392" spans="2:23" ht="16.5" thickTop="1" thickBot="1">
      <c r="B3392" s="164" t="s">
        <v>124</v>
      </c>
      <c r="C3392" s="171" t="s">
        <v>121</v>
      </c>
      <c r="D3392" s="168">
        <f t="shared" si="1579"/>
        <v>1500000</v>
      </c>
      <c r="E3392" s="168">
        <f t="shared" si="1580"/>
        <v>1000000</v>
      </c>
      <c r="F3392" s="168">
        <f t="shared" si="1580"/>
        <v>500000</v>
      </c>
      <c r="G3392" s="168">
        <f t="shared" si="1580"/>
        <v>0</v>
      </c>
      <c r="H3392" s="168">
        <f t="shared" si="1580"/>
        <v>0</v>
      </c>
      <c r="I3392" s="168">
        <f t="shared" si="1581"/>
        <v>0</v>
      </c>
      <c r="J3392" s="168">
        <v>0</v>
      </c>
      <c r="K3392" s="168">
        <v>0</v>
      </c>
      <c r="L3392" s="168">
        <v>0</v>
      </c>
      <c r="M3392" s="168">
        <v>0</v>
      </c>
      <c r="N3392" s="168">
        <f t="shared" si="1582"/>
        <v>0</v>
      </c>
      <c r="O3392" s="168">
        <v>0</v>
      </c>
      <c r="P3392" s="168">
        <v>0</v>
      </c>
      <c r="Q3392" s="168">
        <v>0</v>
      </c>
      <c r="R3392" s="168">
        <v>0</v>
      </c>
      <c r="S3392" s="168">
        <f t="shared" si="1583"/>
        <v>1500000</v>
      </c>
      <c r="T3392" s="168">
        <v>1000000</v>
      </c>
      <c r="U3392" s="168">
        <v>500000</v>
      </c>
      <c r="V3392" s="168">
        <v>0</v>
      </c>
      <c r="W3392" s="168">
        <v>0</v>
      </c>
    </row>
    <row r="3393" spans="2:23" ht="16.5" thickTop="1" thickBot="1">
      <c r="B3393" s="164" t="s">
        <v>1189</v>
      </c>
      <c r="C3393" s="169" t="s">
        <v>1190</v>
      </c>
      <c r="D3393" s="168">
        <f t="shared" si="1579"/>
        <v>16850000</v>
      </c>
      <c r="E3393" s="168">
        <f t="shared" si="1580"/>
        <v>4122000</v>
      </c>
      <c r="F3393" s="168">
        <f t="shared" si="1580"/>
        <v>4297000</v>
      </c>
      <c r="G3393" s="168">
        <f t="shared" si="1580"/>
        <v>4248000</v>
      </c>
      <c r="H3393" s="168">
        <f t="shared" si="1580"/>
        <v>4183000</v>
      </c>
      <c r="I3393" s="168">
        <f t="shared" si="1581"/>
        <v>16850000</v>
      </c>
      <c r="J3393" s="168">
        <f>SUM(J3394,J3400)</f>
        <v>4122000</v>
      </c>
      <c r="K3393" s="168">
        <f>SUM(K3394,K3400)</f>
        <v>4297000</v>
      </c>
      <c r="L3393" s="168">
        <f>SUM(L3394,L3400)</f>
        <v>4248000</v>
      </c>
      <c r="M3393" s="168">
        <f>SUM(M3394,M3400)</f>
        <v>4183000</v>
      </c>
      <c r="N3393" s="168">
        <f t="shared" si="1582"/>
        <v>0</v>
      </c>
      <c r="O3393" s="168">
        <f>SUM(O3394,O3400)</f>
        <v>0</v>
      </c>
      <c r="P3393" s="168">
        <f>SUM(P3394,P3400)</f>
        <v>0</v>
      </c>
      <c r="Q3393" s="168">
        <f>SUM(Q3394,Q3400)</f>
        <v>0</v>
      </c>
      <c r="R3393" s="168">
        <f>SUM(R3394,R3400)</f>
        <v>0</v>
      </c>
      <c r="S3393" s="168">
        <f t="shared" si="1583"/>
        <v>0</v>
      </c>
      <c r="T3393" s="168">
        <f>SUM(T3394,T3400)</f>
        <v>0</v>
      </c>
      <c r="U3393" s="168">
        <f>SUM(U3394,U3400)</f>
        <v>0</v>
      </c>
      <c r="V3393" s="168">
        <f>SUM(V3394,V3400)</f>
        <v>0</v>
      </c>
      <c r="W3393" s="168">
        <f>SUM(W3394,W3400)</f>
        <v>0</v>
      </c>
    </row>
    <row r="3394" spans="2:23" ht="16.5" thickTop="1" thickBot="1">
      <c r="B3394" s="164" t="s">
        <v>124</v>
      </c>
      <c r="C3394" s="170" t="s">
        <v>96</v>
      </c>
      <c r="D3394" s="168">
        <f t="shared" si="1579"/>
        <v>16550000</v>
      </c>
      <c r="E3394" s="168">
        <f t="shared" si="1580"/>
        <v>4122000</v>
      </c>
      <c r="F3394" s="168">
        <f t="shared" si="1580"/>
        <v>4147000</v>
      </c>
      <c r="G3394" s="168">
        <f t="shared" si="1580"/>
        <v>4148000</v>
      </c>
      <c r="H3394" s="168">
        <f t="shared" si="1580"/>
        <v>4133000</v>
      </c>
      <c r="I3394" s="168">
        <f t="shared" si="1581"/>
        <v>16550000</v>
      </c>
      <c r="J3394" s="168">
        <f>SUM(J3395:J3398)</f>
        <v>4122000</v>
      </c>
      <c r="K3394" s="168">
        <f>SUM(K3395:K3398)</f>
        <v>4147000</v>
      </c>
      <c r="L3394" s="168">
        <f>SUM(L3395:L3398)</f>
        <v>4148000</v>
      </c>
      <c r="M3394" s="168">
        <f>SUM(M3395:M3398)</f>
        <v>4133000</v>
      </c>
      <c r="N3394" s="168">
        <f t="shared" si="1582"/>
        <v>0</v>
      </c>
      <c r="O3394" s="168">
        <f>SUM(O3395:O3398)</f>
        <v>0</v>
      </c>
      <c r="P3394" s="168">
        <f>SUM(P3395:P3398)</f>
        <v>0</v>
      </c>
      <c r="Q3394" s="168">
        <f>SUM(Q3395:Q3398)</f>
        <v>0</v>
      </c>
      <c r="R3394" s="168">
        <f>SUM(R3395:R3398)</f>
        <v>0</v>
      </c>
      <c r="S3394" s="168">
        <f t="shared" si="1583"/>
        <v>0</v>
      </c>
      <c r="T3394" s="168">
        <f>SUM(T3395:T3398)</f>
        <v>0</v>
      </c>
      <c r="U3394" s="168">
        <f>SUM(U3395:U3398)</f>
        <v>0</v>
      </c>
      <c r="V3394" s="168">
        <f>SUM(V3395:V3398)</f>
        <v>0</v>
      </c>
      <c r="W3394" s="168">
        <f>SUM(W3395:W3398)</f>
        <v>0</v>
      </c>
    </row>
    <row r="3395" spans="2:23" ht="16.5" thickTop="1" thickBot="1">
      <c r="B3395" s="164" t="s">
        <v>124</v>
      </c>
      <c r="C3395" s="171" t="s">
        <v>97</v>
      </c>
      <c r="D3395" s="168">
        <f t="shared" si="1579"/>
        <v>11000000</v>
      </c>
      <c r="E3395" s="168">
        <f t="shared" si="1580"/>
        <v>2750000</v>
      </c>
      <c r="F3395" s="168">
        <f t="shared" si="1580"/>
        <v>2750000</v>
      </c>
      <c r="G3395" s="168">
        <f t="shared" si="1580"/>
        <v>2750000</v>
      </c>
      <c r="H3395" s="168">
        <f t="shared" si="1580"/>
        <v>2750000</v>
      </c>
      <c r="I3395" s="168">
        <f t="shared" si="1581"/>
        <v>11000000</v>
      </c>
      <c r="J3395" s="168">
        <v>2750000</v>
      </c>
      <c r="K3395" s="168">
        <v>2750000</v>
      </c>
      <c r="L3395" s="168">
        <v>2750000</v>
      </c>
      <c r="M3395" s="168">
        <v>2750000</v>
      </c>
      <c r="N3395" s="168">
        <f t="shared" si="1582"/>
        <v>0</v>
      </c>
      <c r="O3395" s="168">
        <v>0</v>
      </c>
      <c r="P3395" s="168">
        <v>0</v>
      </c>
      <c r="Q3395" s="168">
        <v>0</v>
      </c>
      <c r="R3395" s="168">
        <v>0</v>
      </c>
      <c r="S3395" s="168">
        <f t="shared" si="1583"/>
        <v>0</v>
      </c>
      <c r="T3395" s="168">
        <v>0</v>
      </c>
      <c r="U3395" s="168">
        <v>0</v>
      </c>
      <c r="V3395" s="168">
        <v>0</v>
      </c>
      <c r="W3395" s="168">
        <v>0</v>
      </c>
    </row>
    <row r="3396" spans="2:23" ht="16.5" thickTop="1" thickBot="1">
      <c r="B3396" s="164" t="s">
        <v>124</v>
      </c>
      <c r="C3396" s="171" t="s">
        <v>98</v>
      </c>
      <c r="D3396" s="168">
        <f t="shared" si="1579"/>
        <v>5000000</v>
      </c>
      <c r="E3396" s="168">
        <f t="shared" si="1580"/>
        <v>1236000</v>
      </c>
      <c r="F3396" s="168">
        <f t="shared" si="1580"/>
        <v>1258000</v>
      </c>
      <c r="G3396" s="168">
        <f t="shared" si="1580"/>
        <v>1259000</v>
      </c>
      <c r="H3396" s="168">
        <f t="shared" si="1580"/>
        <v>1247000</v>
      </c>
      <c r="I3396" s="168">
        <f t="shared" si="1581"/>
        <v>5000000</v>
      </c>
      <c r="J3396" s="168">
        <v>1236000</v>
      </c>
      <c r="K3396" s="168">
        <v>1258000</v>
      </c>
      <c r="L3396" s="168">
        <v>1259000</v>
      </c>
      <c r="M3396" s="168">
        <v>1247000</v>
      </c>
      <c r="N3396" s="168">
        <f t="shared" si="1582"/>
        <v>0</v>
      </c>
      <c r="O3396" s="168">
        <v>0</v>
      </c>
      <c r="P3396" s="168">
        <v>0</v>
      </c>
      <c r="Q3396" s="168">
        <v>0</v>
      </c>
      <c r="R3396" s="168">
        <v>0</v>
      </c>
      <c r="S3396" s="168">
        <f t="shared" si="1583"/>
        <v>0</v>
      </c>
      <c r="T3396" s="168">
        <v>0</v>
      </c>
      <c r="U3396" s="168">
        <v>0</v>
      </c>
      <c r="V3396" s="168">
        <v>0</v>
      </c>
      <c r="W3396" s="168">
        <v>0</v>
      </c>
    </row>
    <row r="3397" spans="2:23" ht="16.5" thickTop="1" thickBot="1">
      <c r="B3397" s="164" t="s">
        <v>124</v>
      </c>
      <c r="C3397" s="171" t="s">
        <v>101</v>
      </c>
      <c r="D3397" s="168">
        <f t="shared" si="1579"/>
        <v>150000</v>
      </c>
      <c r="E3397" s="168">
        <f t="shared" si="1580"/>
        <v>37000</v>
      </c>
      <c r="F3397" s="168">
        <f t="shared" si="1580"/>
        <v>38000</v>
      </c>
      <c r="G3397" s="168">
        <f t="shared" si="1580"/>
        <v>38000</v>
      </c>
      <c r="H3397" s="168">
        <f t="shared" ref="H3397:H3460" si="1620">SUM(M3397,R3397,W3397)</f>
        <v>37000</v>
      </c>
      <c r="I3397" s="168">
        <f t="shared" si="1581"/>
        <v>150000</v>
      </c>
      <c r="J3397" s="168">
        <v>37000</v>
      </c>
      <c r="K3397" s="168">
        <v>38000</v>
      </c>
      <c r="L3397" s="168">
        <v>38000</v>
      </c>
      <c r="M3397" s="168">
        <v>37000</v>
      </c>
      <c r="N3397" s="168">
        <f t="shared" si="1582"/>
        <v>0</v>
      </c>
      <c r="O3397" s="168">
        <v>0</v>
      </c>
      <c r="P3397" s="168">
        <v>0</v>
      </c>
      <c r="Q3397" s="168">
        <v>0</v>
      </c>
      <c r="R3397" s="168">
        <v>0</v>
      </c>
      <c r="S3397" s="168">
        <f t="shared" si="1583"/>
        <v>0</v>
      </c>
      <c r="T3397" s="168">
        <v>0</v>
      </c>
      <c r="U3397" s="168">
        <v>0</v>
      </c>
      <c r="V3397" s="168">
        <v>0</v>
      </c>
      <c r="W3397" s="168">
        <v>0</v>
      </c>
    </row>
    <row r="3398" spans="2:23" ht="16.5" thickTop="1" thickBot="1">
      <c r="B3398" s="164" t="s">
        <v>124</v>
      </c>
      <c r="C3398" s="171" t="s">
        <v>102</v>
      </c>
      <c r="D3398" s="168">
        <f t="shared" ref="D3398:D3461" si="1621">SUM(E3398:H3398)</f>
        <v>400000</v>
      </c>
      <c r="E3398" s="168">
        <f t="shared" ref="E3398:H3461" si="1622">SUM(J3398,O3398,T3398)</f>
        <v>99000</v>
      </c>
      <c r="F3398" s="168">
        <f t="shared" si="1622"/>
        <v>101000</v>
      </c>
      <c r="G3398" s="168">
        <f t="shared" si="1622"/>
        <v>101000</v>
      </c>
      <c r="H3398" s="168">
        <f t="shared" si="1620"/>
        <v>99000</v>
      </c>
      <c r="I3398" s="168">
        <f t="shared" ref="I3398:I3461" si="1623">SUM(J3398:M3398)</f>
        <v>400000</v>
      </c>
      <c r="J3398" s="168">
        <f>SUM(J3399)</f>
        <v>99000</v>
      </c>
      <c r="K3398" s="168">
        <f>SUM(K3399)</f>
        <v>101000</v>
      </c>
      <c r="L3398" s="168">
        <f>SUM(L3399)</f>
        <v>101000</v>
      </c>
      <c r="M3398" s="168">
        <f>SUM(M3399)</f>
        <v>99000</v>
      </c>
      <c r="N3398" s="168">
        <f t="shared" ref="N3398:N3461" si="1624">SUM(O3398:R3398)</f>
        <v>0</v>
      </c>
      <c r="O3398" s="168">
        <f>SUM(O3399)</f>
        <v>0</v>
      </c>
      <c r="P3398" s="168">
        <f>SUM(P3399)</f>
        <v>0</v>
      </c>
      <c r="Q3398" s="168">
        <f>SUM(Q3399)</f>
        <v>0</v>
      </c>
      <c r="R3398" s="168">
        <f>SUM(R3399)</f>
        <v>0</v>
      </c>
      <c r="S3398" s="168">
        <f t="shared" ref="S3398:S3461" si="1625">SUM(T3398:W3398)</f>
        <v>0</v>
      </c>
      <c r="T3398" s="168">
        <f>SUM(T3399)</f>
        <v>0</v>
      </c>
      <c r="U3398" s="168">
        <f>SUM(U3399)</f>
        <v>0</v>
      </c>
      <c r="V3398" s="168">
        <f>SUM(V3399)</f>
        <v>0</v>
      </c>
      <c r="W3398" s="168">
        <f>SUM(W3399)</f>
        <v>0</v>
      </c>
    </row>
    <row r="3399" spans="2:23" ht="31.5" thickTop="1" thickBot="1">
      <c r="B3399" s="164" t="s">
        <v>124</v>
      </c>
      <c r="C3399" s="172" t="s">
        <v>156</v>
      </c>
      <c r="D3399" s="168">
        <f t="shared" si="1621"/>
        <v>400000</v>
      </c>
      <c r="E3399" s="168">
        <f t="shared" si="1622"/>
        <v>99000</v>
      </c>
      <c r="F3399" s="168">
        <f t="shared" si="1622"/>
        <v>101000</v>
      </c>
      <c r="G3399" s="168">
        <f t="shared" si="1622"/>
        <v>101000</v>
      </c>
      <c r="H3399" s="168">
        <f t="shared" si="1620"/>
        <v>99000</v>
      </c>
      <c r="I3399" s="168">
        <f t="shared" si="1623"/>
        <v>400000</v>
      </c>
      <c r="J3399" s="168">
        <v>99000</v>
      </c>
      <c r="K3399" s="168">
        <v>101000</v>
      </c>
      <c r="L3399" s="168">
        <v>101000</v>
      </c>
      <c r="M3399" s="168">
        <v>99000</v>
      </c>
      <c r="N3399" s="168">
        <f t="shared" si="1624"/>
        <v>0</v>
      </c>
      <c r="O3399" s="168">
        <v>0</v>
      </c>
      <c r="P3399" s="168">
        <v>0</v>
      </c>
      <c r="Q3399" s="168">
        <v>0</v>
      </c>
      <c r="R3399" s="168">
        <v>0</v>
      </c>
      <c r="S3399" s="168">
        <f t="shared" si="1625"/>
        <v>0</v>
      </c>
      <c r="T3399" s="168">
        <v>0</v>
      </c>
      <c r="U3399" s="168">
        <v>0</v>
      </c>
      <c r="V3399" s="168">
        <v>0</v>
      </c>
      <c r="W3399" s="168">
        <v>0</v>
      </c>
    </row>
    <row r="3400" spans="2:23" ht="16.5" thickTop="1" thickBot="1">
      <c r="B3400" s="164" t="s">
        <v>124</v>
      </c>
      <c r="C3400" s="170" t="s">
        <v>121</v>
      </c>
      <c r="D3400" s="168">
        <f t="shared" si="1621"/>
        <v>300000</v>
      </c>
      <c r="E3400" s="168">
        <f t="shared" si="1622"/>
        <v>0</v>
      </c>
      <c r="F3400" s="168">
        <f t="shared" si="1622"/>
        <v>150000</v>
      </c>
      <c r="G3400" s="168">
        <f t="shared" si="1622"/>
        <v>100000</v>
      </c>
      <c r="H3400" s="168">
        <f t="shared" si="1620"/>
        <v>50000</v>
      </c>
      <c r="I3400" s="168">
        <f t="shared" si="1623"/>
        <v>300000</v>
      </c>
      <c r="J3400" s="168">
        <v>0</v>
      </c>
      <c r="K3400" s="168">
        <v>150000</v>
      </c>
      <c r="L3400" s="168">
        <v>100000</v>
      </c>
      <c r="M3400" s="168">
        <v>50000</v>
      </c>
      <c r="N3400" s="168">
        <f t="shared" si="1624"/>
        <v>0</v>
      </c>
      <c r="O3400" s="168">
        <v>0</v>
      </c>
      <c r="P3400" s="168">
        <v>0</v>
      </c>
      <c r="Q3400" s="168">
        <v>0</v>
      </c>
      <c r="R3400" s="168">
        <v>0</v>
      </c>
      <c r="S3400" s="168">
        <f t="shared" si="1625"/>
        <v>0</v>
      </c>
      <c r="T3400" s="168">
        <v>0</v>
      </c>
      <c r="U3400" s="168">
        <v>0</v>
      </c>
      <c r="V3400" s="168">
        <v>0</v>
      </c>
      <c r="W3400" s="168">
        <v>0</v>
      </c>
    </row>
    <row r="3401" spans="2:23" ht="16.5" thickTop="1" thickBot="1">
      <c r="B3401" s="164" t="s">
        <v>1191</v>
      </c>
      <c r="C3401" s="169" t="s">
        <v>1192</v>
      </c>
      <c r="D3401" s="168">
        <f t="shared" si="1621"/>
        <v>15180000</v>
      </c>
      <c r="E3401" s="168">
        <f t="shared" si="1622"/>
        <v>4664000</v>
      </c>
      <c r="F3401" s="168">
        <f t="shared" si="1622"/>
        <v>5400000</v>
      </c>
      <c r="G3401" s="168">
        <f t="shared" si="1622"/>
        <v>3553000</v>
      </c>
      <c r="H3401" s="168">
        <f t="shared" si="1620"/>
        <v>1563000</v>
      </c>
      <c r="I3401" s="168">
        <f t="shared" si="1623"/>
        <v>12880000</v>
      </c>
      <c r="J3401" s="168">
        <f t="shared" ref="J3401:M3402" si="1626">SUM(J3413,J3425,J3428,J3432)</f>
        <v>3836000</v>
      </c>
      <c r="K3401" s="168">
        <f t="shared" si="1626"/>
        <v>4952000</v>
      </c>
      <c r="L3401" s="168">
        <f t="shared" si="1626"/>
        <v>2925000</v>
      </c>
      <c r="M3401" s="168">
        <f t="shared" si="1626"/>
        <v>1167000</v>
      </c>
      <c r="N3401" s="168">
        <f t="shared" si="1624"/>
        <v>2300000</v>
      </c>
      <c r="O3401" s="168">
        <f t="shared" ref="O3401:R3402" si="1627">SUM(O3413,O3425,O3428,O3432)</f>
        <v>828000</v>
      </c>
      <c r="P3401" s="168">
        <f t="shared" si="1627"/>
        <v>448000</v>
      </c>
      <c r="Q3401" s="168">
        <f t="shared" si="1627"/>
        <v>628000</v>
      </c>
      <c r="R3401" s="168">
        <f t="shared" si="1627"/>
        <v>396000</v>
      </c>
      <c r="S3401" s="168">
        <f t="shared" si="1625"/>
        <v>0</v>
      </c>
      <c r="T3401" s="168">
        <f t="shared" ref="T3401:W3402" si="1628">SUM(T3413,T3425,T3428,T3432)</f>
        <v>0</v>
      </c>
      <c r="U3401" s="168">
        <f t="shared" si="1628"/>
        <v>0</v>
      </c>
      <c r="V3401" s="168">
        <f t="shared" si="1628"/>
        <v>0</v>
      </c>
      <c r="W3401" s="168">
        <f t="shared" si="1628"/>
        <v>0</v>
      </c>
    </row>
    <row r="3402" spans="2:23" ht="16.5" thickTop="1" thickBot="1">
      <c r="B3402" s="164" t="s">
        <v>124</v>
      </c>
      <c r="C3402" s="170" t="s">
        <v>96</v>
      </c>
      <c r="D3402" s="168">
        <f t="shared" si="1621"/>
        <v>11600000</v>
      </c>
      <c r="E3402" s="168">
        <f t="shared" si="1622"/>
        <v>3294000</v>
      </c>
      <c r="F3402" s="168">
        <f t="shared" si="1622"/>
        <v>3773000</v>
      </c>
      <c r="G3402" s="168">
        <f t="shared" si="1622"/>
        <v>3099000</v>
      </c>
      <c r="H3402" s="168">
        <f t="shared" si="1620"/>
        <v>1434000</v>
      </c>
      <c r="I3402" s="168">
        <f t="shared" si="1623"/>
        <v>10360000</v>
      </c>
      <c r="J3402" s="168">
        <f t="shared" si="1626"/>
        <v>2966000</v>
      </c>
      <c r="K3402" s="168">
        <f t="shared" si="1626"/>
        <v>3475000</v>
      </c>
      <c r="L3402" s="168">
        <f t="shared" si="1626"/>
        <v>2771000</v>
      </c>
      <c r="M3402" s="168">
        <f t="shared" si="1626"/>
        <v>1148000</v>
      </c>
      <c r="N3402" s="168">
        <f t="shared" si="1624"/>
        <v>1240000</v>
      </c>
      <c r="O3402" s="168">
        <f t="shared" si="1627"/>
        <v>328000</v>
      </c>
      <c r="P3402" s="168">
        <f t="shared" si="1627"/>
        <v>298000</v>
      </c>
      <c r="Q3402" s="168">
        <f t="shared" si="1627"/>
        <v>328000</v>
      </c>
      <c r="R3402" s="168">
        <f t="shared" si="1627"/>
        <v>286000</v>
      </c>
      <c r="S3402" s="168">
        <f t="shared" si="1625"/>
        <v>0</v>
      </c>
      <c r="T3402" s="168">
        <f t="shared" si="1628"/>
        <v>0</v>
      </c>
      <c r="U3402" s="168">
        <f t="shared" si="1628"/>
        <v>0</v>
      </c>
      <c r="V3402" s="168">
        <f t="shared" si="1628"/>
        <v>0</v>
      </c>
      <c r="W3402" s="168">
        <f t="shared" si="1628"/>
        <v>0</v>
      </c>
    </row>
    <row r="3403" spans="2:23" ht="16.5" thickTop="1" thickBot="1">
      <c r="B3403" s="164" t="s">
        <v>124</v>
      </c>
      <c r="C3403" s="171" t="s">
        <v>97</v>
      </c>
      <c r="D3403" s="168">
        <f t="shared" si="1621"/>
        <v>5630000</v>
      </c>
      <c r="E3403" s="168">
        <f t="shared" si="1622"/>
        <v>2158000</v>
      </c>
      <c r="F3403" s="168">
        <f t="shared" si="1622"/>
        <v>2158000</v>
      </c>
      <c r="G3403" s="168">
        <f t="shared" si="1622"/>
        <v>1158000</v>
      </c>
      <c r="H3403" s="168">
        <f t="shared" si="1620"/>
        <v>156000</v>
      </c>
      <c r="I3403" s="168">
        <f t="shared" si="1623"/>
        <v>5000000</v>
      </c>
      <c r="J3403" s="168">
        <f>SUM(J3415,J3434)</f>
        <v>2000000</v>
      </c>
      <c r="K3403" s="168">
        <f>SUM(K3415,K3434)</f>
        <v>2000000</v>
      </c>
      <c r="L3403" s="168">
        <f>SUM(L3415,L3434)</f>
        <v>1000000</v>
      </c>
      <c r="M3403" s="168">
        <f>SUM(M3415,M3434)</f>
        <v>0</v>
      </c>
      <c r="N3403" s="168">
        <f t="shared" si="1624"/>
        <v>630000</v>
      </c>
      <c r="O3403" s="168">
        <f>SUM(O3415,O3434)</f>
        <v>158000</v>
      </c>
      <c r="P3403" s="168">
        <f>SUM(P3415,P3434)</f>
        <v>158000</v>
      </c>
      <c r="Q3403" s="168">
        <f>SUM(Q3415,Q3434)</f>
        <v>158000</v>
      </c>
      <c r="R3403" s="168">
        <f>SUM(R3415,R3434)</f>
        <v>156000</v>
      </c>
      <c r="S3403" s="168">
        <f t="shared" si="1625"/>
        <v>0</v>
      </c>
      <c r="T3403" s="168">
        <f>SUM(T3415,T3434)</f>
        <v>0</v>
      </c>
      <c r="U3403" s="168">
        <f>SUM(U3415,U3434)</f>
        <v>0</v>
      </c>
      <c r="V3403" s="168">
        <f>SUM(V3415,V3434)</f>
        <v>0</v>
      </c>
      <c r="W3403" s="168">
        <f>SUM(W3415,W3434)</f>
        <v>0</v>
      </c>
    </row>
    <row r="3404" spans="2:23" ht="16.5" thickTop="1" thickBot="1">
      <c r="B3404" s="164" t="s">
        <v>124</v>
      </c>
      <c r="C3404" s="171" t="s">
        <v>98</v>
      </c>
      <c r="D3404" s="168">
        <f t="shared" si="1621"/>
        <v>5670000</v>
      </c>
      <c r="E3404" s="168">
        <f t="shared" si="1622"/>
        <v>1061000</v>
      </c>
      <c r="F3404" s="168">
        <f t="shared" si="1622"/>
        <v>1540000</v>
      </c>
      <c r="G3404" s="168">
        <f t="shared" si="1622"/>
        <v>1866000</v>
      </c>
      <c r="H3404" s="168">
        <f t="shared" si="1620"/>
        <v>1203000</v>
      </c>
      <c r="I3404" s="168">
        <f t="shared" si="1623"/>
        <v>5060000</v>
      </c>
      <c r="J3404" s="168">
        <f>SUM(J3416,J3427,J3430,J3435)</f>
        <v>891000</v>
      </c>
      <c r="K3404" s="168">
        <f>SUM(K3416,K3427,K3430,K3435)</f>
        <v>1400000</v>
      </c>
      <c r="L3404" s="168">
        <f>SUM(L3416,L3427,L3430,L3435)</f>
        <v>1696000</v>
      </c>
      <c r="M3404" s="168">
        <f>SUM(M3416,M3427,M3430,M3435)</f>
        <v>1073000</v>
      </c>
      <c r="N3404" s="168">
        <f t="shared" si="1624"/>
        <v>610000</v>
      </c>
      <c r="O3404" s="168">
        <f>SUM(O3416,O3427,O3430,O3435)</f>
        <v>170000</v>
      </c>
      <c r="P3404" s="168">
        <f>SUM(P3416,P3427,P3430,P3435)</f>
        <v>140000</v>
      </c>
      <c r="Q3404" s="168">
        <f>SUM(Q3416,Q3427,Q3430,Q3435)</f>
        <v>170000</v>
      </c>
      <c r="R3404" s="168">
        <f>SUM(R3416,R3427,R3430,R3435)</f>
        <v>130000</v>
      </c>
      <c r="S3404" s="168">
        <f t="shared" si="1625"/>
        <v>0</v>
      </c>
      <c r="T3404" s="168">
        <f>SUM(T3416,T3427,T3430,T3435)</f>
        <v>0</v>
      </c>
      <c r="U3404" s="168">
        <f>SUM(U3416,U3427,U3430,U3435)</f>
        <v>0</v>
      </c>
      <c r="V3404" s="168">
        <f>SUM(V3416,V3427,V3430,V3435)</f>
        <v>0</v>
      </c>
      <c r="W3404" s="168">
        <f>SUM(W3416,W3427,W3430,W3435)</f>
        <v>0</v>
      </c>
    </row>
    <row r="3405" spans="2:23" ht="16.5" thickTop="1" thickBot="1">
      <c r="B3405" s="164" t="s">
        <v>124</v>
      </c>
      <c r="C3405" s="171" t="s">
        <v>15</v>
      </c>
      <c r="D3405" s="168">
        <f t="shared" si="1621"/>
        <v>0</v>
      </c>
      <c r="E3405" s="168">
        <f t="shared" si="1622"/>
        <v>0</v>
      </c>
      <c r="F3405" s="168">
        <f t="shared" si="1622"/>
        <v>0</v>
      </c>
      <c r="G3405" s="168">
        <f t="shared" si="1622"/>
        <v>0</v>
      </c>
      <c r="H3405" s="168">
        <f t="shared" si="1620"/>
        <v>0</v>
      </c>
      <c r="I3405" s="168">
        <f t="shared" si="1623"/>
        <v>0</v>
      </c>
      <c r="J3405" s="168">
        <f t="shared" ref="J3405:M3411" si="1629">SUM(J3417)</f>
        <v>0</v>
      </c>
      <c r="K3405" s="168">
        <f t="shared" si="1629"/>
        <v>0</v>
      </c>
      <c r="L3405" s="168">
        <f t="shared" si="1629"/>
        <v>0</v>
      </c>
      <c r="M3405" s="168">
        <f t="shared" si="1629"/>
        <v>0</v>
      </c>
      <c r="N3405" s="168">
        <f t="shared" si="1624"/>
        <v>0</v>
      </c>
      <c r="O3405" s="168">
        <f t="shared" ref="O3405:R3411" si="1630">SUM(O3417)</f>
        <v>0</v>
      </c>
      <c r="P3405" s="168">
        <f t="shared" si="1630"/>
        <v>0</v>
      </c>
      <c r="Q3405" s="168">
        <f t="shared" si="1630"/>
        <v>0</v>
      </c>
      <c r="R3405" s="168">
        <f t="shared" si="1630"/>
        <v>0</v>
      </c>
      <c r="S3405" s="168">
        <f t="shared" si="1625"/>
        <v>0</v>
      </c>
      <c r="T3405" s="168">
        <f t="shared" ref="T3405:W3411" si="1631">SUM(T3417)</f>
        <v>0</v>
      </c>
      <c r="U3405" s="168">
        <f t="shared" si="1631"/>
        <v>0</v>
      </c>
      <c r="V3405" s="168">
        <f t="shared" si="1631"/>
        <v>0</v>
      </c>
      <c r="W3405" s="168">
        <f t="shared" si="1631"/>
        <v>0</v>
      </c>
    </row>
    <row r="3406" spans="2:23" ht="16.5" thickTop="1" thickBot="1">
      <c r="B3406" s="164" t="s">
        <v>124</v>
      </c>
      <c r="C3406" s="172" t="s">
        <v>140</v>
      </c>
      <c r="D3406" s="168">
        <f t="shared" si="1621"/>
        <v>0</v>
      </c>
      <c r="E3406" s="168">
        <f t="shared" si="1622"/>
        <v>0</v>
      </c>
      <c r="F3406" s="168">
        <f t="shared" si="1622"/>
        <v>0</v>
      </c>
      <c r="G3406" s="168">
        <f t="shared" si="1622"/>
        <v>0</v>
      </c>
      <c r="H3406" s="168">
        <f t="shared" si="1620"/>
        <v>0</v>
      </c>
      <c r="I3406" s="168">
        <f t="shared" si="1623"/>
        <v>0</v>
      </c>
      <c r="J3406" s="168">
        <f t="shared" si="1629"/>
        <v>0</v>
      </c>
      <c r="K3406" s="168">
        <f t="shared" si="1629"/>
        <v>0</v>
      </c>
      <c r="L3406" s="168">
        <f t="shared" si="1629"/>
        <v>0</v>
      </c>
      <c r="M3406" s="168">
        <f t="shared" si="1629"/>
        <v>0</v>
      </c>
      <c r="N3406" s="168">
        <f t="shared" si="1624"/>
        <v>0</v>
      </c>
      <c r="O3406" s="168">
        <f t="shared" si="1630"/>
        <v>0</v>
      </c>
      <c r="P3406" s="168">
        <f t="shared" si="1630"/>
        <v>0</v>
      </c>
      <c r="Q3406" s="168">
        <f t="shared" si="1630"/>
        <v>0</v>
      </c>
      <c r="R3406" s="168">
        <f t="shared" si="1630"/>
        <v>0</v>
      </c>
      <c r="S3406" s="168">
        <f t="shared" si="1625"/>
        <v>0</v>
      </c>
      <c r="T3406" s="168">
        <f t="shared" si="1631"/>
        <v>0</v>
      </c>
      <c r="U3406" s="168">
        <f t="shared" si="1631"/>
        <v>0</v>
      </c>
      <c r="V3406" s="168">
        <f t="shared" si="1631"/>
        <v>0</v>
      </c>
      <c r="W3406" s="168">
        <f t="shared" si="1631"/>
        <v>0</v>
      </c>
    </row>
    <row r="3407" spans="2:23" ht="16.5" thickTop="1" thickBot="1">
      <c r="B3407" s="164" t="s">
        <v>124</v>
      </c>
      <c r="C3407" s="173" t="s">
        <v>138</v>
      </c>
      <c r="D3407" s="168">
        <f t="shared" si="1621"/>
        <v>0</v>
      </c>
      <c r="E3407" s="168">
        <f t="shared" si="1622"/>
        <v>0</v>
      </c>
      <c r="F3407" s="168">
        <f t="shared" si="1622"/>
        <v>0</v>
      </c>
      <c r="G3407" s="168">
        <f t="shared" si="1622"/>
        <v>0</v>
      </c>
      <c r="H3407" s="168">
        <f t="shared" si="1620"/>
        <v>0</v>
      </c>
      <c r="I3407" s="168">
        <f t="shared" si="1623"/>
        <v>0</v>
      </c>
      <c r="J3407" s="168">
        <f t="shared" si="1629"/>
        <v>0</v>
      </c>
      <c r="K3407" s="168">
        <f t="shared" si="1629"/>
        <v>0</v>
      </c>
      <c r="L3407" s="168">
        <f t="shared" si="1629"/>
        <v>0</v>
      </c>
      <c r="M3407" s="168">
        <f t="shared" si="1629"/>
        <v>0</v>
      </c>
      <c r="N3407" s="168">
        <f t="shared" si="1624"/>
        <v>0</v>
      </c>
      <c r="O3407" s="168">
        <f t="shared" si="1630"/>
        <v>0</v>
      </c>
      <c r="P3407" s="168">
        <f t="shared" si="1630"/>
        <v>0</v>
      </c>
      <c r="Q3407" s="168">
        <f t="shared" si="1630"/>
        <v>0</v>
      </c>
      <c r="R3407" s="168">
        <f t="shared" si="1630"/>
        <v>0</v>
      </c>
      <c r="S3407" s="168">
        <f t="shared" si="1625"/>
        <v>0</v>
      </c>
      <c r="T3407" s="168">
        <f t="shared" si="1631"/>
        <v>0</v>
      </c>
      <c r="U3407" s="168">
        <f t="shared" si="1631"/>
        <v>0</v>
      </c>
      <c r="V3407" s="168">
        <f t="shared" si="1631"/>
        <v>0</v>
      </c>
      <c r="W3407" s="168">
        <f t="shared" si="1631"/>
        <v>0</v>
      </c>
    </row>
    <row r="3408" spans="2:23" ht="16.5" thickTop="1" thickBot="1">
      <c r="B3408" s="164" t="s">
        <v>124</v>
      </c>
      <c r="C3408" s="174" t="s">
        <v>141</v>
      </c>
      <c r="D3408" s="168">
        <f t="shared" si="1621"/>
        <v>0</v>
      </c>
      <c r="E3408" s="168">
        <f t="shared" si="1622"/>
        <v>0</v>
      </c>
      <c r="F3408" s="168">
        <f t="shared" si="1622"/>
        <v>0</v>
      </c>
      <c r="G3408" s="168">
        <f t="shared" si="1622"/>
        <v>0</v>
      </c>
      <c r="H3408" s="168">
        <f t="shared" si="1620"/>
        <v>0</v>
      </c>
      <c r="I3408" s="168">
        <f t="shared" si="1623"/>
        <v>0</v>
      </c>
      <c r="J3408" s="168">
        <f t="shared" si="1629"/>
        <v>0</v>
      </c>
      <c r="K3408" s="168">
        <f t="shared" si="1629"/>
        <v>0</v>
      </c>
      <c r="L3408" s="168">
        <f t="shared" si="1629"/>
        <v>0</v>
      </c>
      <c r="M3408" s="168">
        <f t="shared" si="1629"/>
        <v>0</v>
      </c>
      <c r="N3408" s="168">
        <f t="shared" si="1624"/>
        <v>0</v>
      </c>
      <c r="O3408" s="168">
        <f t="shared" si="1630"/>
        <v>0</v>
      </c>
      <c r="P3408" s="168">
        <f t="shared" si="1630"/>
        <v>0</v>
      </c>
      <c r="Q3408" s="168">
        <f t="shared" si="1630"/>
        <v>0</v>
      </c>
      <c r="R3408" s="168">
        <f t="shared" si="1630"/>
        <v>0</v>
      </c>
      <c r="S3408" s="168">
        <f t="shared" si="1625"/>
        <v>0</v>
      </c>
      <c r="T3408" s="168">
        <f t="shared" si="1631"/>
        <v>0</v>
      </c>
      <c r="U3408" s="168">
        <f t="shared" si="1631"/>
        <v>0</v>
      </c>
      <c r="V3408" s="168">
        <f t="shared" si="1631"/>
        <v>0</v>
      </c>
      <c r="W3408" s="168">
        <f t="shared" si="1631"/>
        <v>0</v>
      </c>
    </row>
    <row r="3409" spans="2:23" ht="16.5" thickTop="1" thickBot="1">
      <c r="B3409" s="164" t="s">
        <v>124</v>
      </c>
      <c r="C3409" s="175" t="s">
        <v>142</v>
      </c>
      <c r="D3409" s="168">
        <f t="shared" si="1621"/>
        <v>0</v>
      </c>
      <c r="E3409" s="168">
        <f t="shared" si="1622"/>
        <v>0</v>
      </c>
      <c r="F3409" s="168">
        <f t="shared" si="1622"/>
        <v>0</v>
      </c>
      <c r="G3409" s="168">
        <f t="shared" si="1622"/>
        <v>0</v>
      </c>
      <c r="H3409" s="168">
        <f t="shared" si="1620"/>
        <v>0</v>
      </c>
      <c r="I3409" s="168">
        <f t="shared" si="1623"/>
        <v>0</v>
      </c>
      <c r="J3409" s="168">
        <f t="shared" si="1629"/>
        <v>0</v>
      </c>
      <c r="K3409" s="168">
        <f t="shared" si="1629"/>
        <v>0</v>
      </c>
      <c r="L3409" s="168">
        <f t="shared" si="1629"/>
        <v>0</v>
      </c>
      <c r="M3409" s="168">
        <f t="shared" si="1629"/>
        <v>0</v>
      </c>
      <c r="N3409" s="168">
        <f t="shared" si="1624"/>
        <v>0</v>
      </c>
      <c r="O3409" s="168">
        <f t="shared" si="1630"/>
        <v>0</v>
      </c>
      <c r="P3409" s="168">
        <f t="shared" si="1630"/>
        <v>0</v>
      </c>
      <c r="Q3409" s="168">
        <f t="shared" si="1630"/>
        <v>0</v>
      </c>
      <c r="R3409" s="168">
        <f t="shared" si="1630"/>
        <v>0</v>
      </c>
      <c r="S3409" s="168">
        <f t="shared" si="1625"/>
        <v>0</v>
      </c>
      <c r="T3409" s="168">
        <f t="shared" si="1631"/>
        <v>0</v>
      </c>
      <c r="U3409" s="168">
        <f t="shared" si="1631"/>
        <v>0</v>
      </c>
      <c r="V3409" s="168">
        <f t="shared" si="1631"/>
        <v>0</v>
      </c>
      <c r="W3409" s="168">
        <f t="shared" si="1631"/>
        <v>0</v>
      </c>
    </row>
    <row r="3410" spans="2:23" ht="16.5" thickTop="1" thickBot="1">
      <c r="B3410" s="164" t="s">
        <v>124</v>
      </c>
      <c r="C3410" s="171" t="s">
        <v>102</v>
      </c>
      <c r="D3410" s="168">
        <f t="shared" si="1621"/>
        <v>300000</v>
      </c>
      <c r="E3410" s="168">
        <f t="shared" si="1622"/>
        <v>75000</v>
      </c>
      <c r="F3410" s="168">
        <f t="shared" si="1622"/>
        <v>75000</v>
      </c>
      <c r="G3410" s="168">
        <f t="shared" si="1622"/>
        <v>75000</v>
      </c>
      <c r="H3410" s="168">
        <f t="shared" si="1620"/>
        <v>75000</v>
      </c>
      <c r="I3410" s="168">
        <f t="shared" si="1623"/>
        <v>300000</v>
      </c>
      <c r="J3410" s="168">
        <f t="shared" si="1629"/>
        <v>75000</v>
      </c>
      <c r="K3410" s="168">
        <f t="shared" si="1629"/>
        <v>75000</v>
      </c>
      <c r="L3410" s="168">
        <f t="shared" si="1629"/>
        <v>75000</v>
      </c>
      <c r="M3410" s="168">
        <f t="shared" si="1629"/>
        <v>75000</v>
      </c>
      <c r="N3410" s="168">
        <f t="shared" si="1624"/>
        <v>0</v>
      </c>
      <c r="O3410" s="168">
        <f t="shared" si="1630"/>
        <v>0</v>
      </c>
      <c r="P3410" s="168">
        <f t="shared" si="1630"/>
        <v>0</v>
      </c>
      <c r="Q3410" s="168">
        <f t="shared" si="1630"/>
        <v>0</v>
      </c>
      <c r="R3410" s="168">
        <f t="shared" si="1630"/>
        <v>0</v>
      </c>
      <c r="S3410" s="168">
        <f t="shared" si="1625"/>
        <v>0</v>
      </c>
      <c r="T3410" s="168">
        <f t="shared" si="1631"/>
        <v>0</v>
      </c>
      <c r="U3410" s="168">
        <f t="shared" si="1631"/>
        <v>0</v>
      </c>
      <c r="V3410" s="168">
        <f t="shared" si="1631"/>
        <v>0</v>
      </c>
      <c r="W3410" s="168">
        <f t="shared" si="1631"/>
        <v>0</v>
      </c>
    </row>
    <row r="3411" spans="2:23" ht="31.5" thickTop="1" thickBot="1">
      <c r="B3411" s="164" t="s">
        <v>124</v>
      </c>
      <c r="C3411" s="172" t="s">
        <v>156</v>
      </c>
      <c r="D3411" s="168">
        <f t="shared" si="1621"/>
        <v>300000</v>
      </c>
      <c r="E3411" s="168">
        <f t="shared" si="1622"/>
        <v>75000</v>
      </c>
      <c r="F3411" s="168">
        <f t="shared" si="1622"/>
        <v>75000</v>
      </c>
      <c r="G3411" s="168">
        <f t="shared" si="1622"/>
        <v>75000</v>
      </c>
      <c r="H3411" s="168">
        <f t="shared" si="1620"/>
        <v>75000</v>
      </c>
      <c r="I3411" s="168">
        <f t="shared" si="1623"/>
        <v>300000</v>
      </c>
      <c r="J3411" s="168">
        <f t="shared" si="1629"/>
        <v>75000</v>
      </c>
      <c r="K3411" s="168">
        <f t="shared" si="1629"/>
        <v>75000</v>
      </c>
      <c r="L3411" s="168">
        <f t="shared" si="1629"/>
        <v>75000</v>
      </c>
      <c r="M3411" s="168">
        <f t="shared" si="1629"/>
        <v>75000</v>
      </c>
      <c r="N3411" s="168">
        <f t="shared" si="1624"/>
        <v>0</v>
      </c>
      <c r="O3411" s="168">
        <f t="shared" si="1630"/>
        <v>0</v>
      </c>
      <c r="P3411" s="168">
        <f t="shared" si="1630"/>
        <v>0</v>
      </c>
      <c r="Q3411" s="168">
        <f t="shared" si="1630"/>
        <v>0</v>
      </c>
      <c r="R3411" s="168">
        <f t="shared" si="1630"/>
        <v>0</v>
      </c>
      <c r="S3411" s="168">
        <f t="shared" si="1625"/>
        <v>0</v>
      </c>
      <c r="T3411" s="168">
        <f t="shared" si="1631"/>
        <v>0</v>
      </c>
      <c r="U3411" s="168">
        <f t="shared" si="1631"/>
        <v>0</v>
      </c>
      <c r="V3411" s="168">
        <f t="shared" si="1631"/>
        <v>0</v>
      </c>
      <c r="W3411" s="168">
        <f t="shared" si="1631"/>
        <v>0</v>
      </c>
    </row>
    <row r="3412" spans="2:23" ht="16.5" thickTop="1" thickBot="1">
      <c r="B3412" s="164" t="s">
        <v>124</v>
      </c>
      <c r="C3412" s="170" t="s">
        <v>121</v>
      </c>
      <c r="D3412" s="168">
        <f t="shared" si="1621"/>
        <v>3580000</v>
      </c>
      <c r="E3412" s="168">
        <f t="shared" si="1622"/>
        <v>1370000</v>
      </c>
      <c r="F3412" s="168">
        <f t="shared" si="1622"/>
        <v>1627000</v>
      </c>
      <c r="G3412" s="168">
        <f t="shared" si="1622"/>
        <v>454000</v>
      </c>
      <c r="H3412" s="168">
        <f t="shared" si="1620"/>
        <v>129000</v>
      </c>
      <c r="I3412" s="168">
        <f t="shared" si="1623"/>
        <v>2520000</v>
      </c>
      <c r="J3412" s="168">
        <f>SUM(J3424,J3431,J3436)</f>
        <v>870000</v>
      </c>
      <c r="K3412" s="168">
        <f>SUM(K3424,K3431,K3436)</f>
        <v>1477000</v>
      </c>
      <c r="L3412" s="168">
        <f>SUM(L3424,L3431,L3436)</f>
        <v>154000</v>
      </c>
      <c r="M3412" s="168">
        <f>SUM(M3424,M3431,M3436)</f>
        <v>19000</v>
      </c>
      <c r="N3412" s="168">
        <f t="shared" si="1624"/>
        <v>1060000</v>
      </c>
      <c r="O3412" s="168">
        <f>SUM(O3424,O3431,O3436)</f>
        <v>500000</v>
      </c>
      <c r="P3412" s="168">
        <f>SUM(P3424,P3431,P3436)</f>
        <v>150000</v>
      </c>
      <c r="Q3412" s="168">
        <f>SUM(Q3424,Q3431,Q3436)</f>
        <v>300000</v>
      </c>
      <c r="R3412" s="168">
        <f>SUM(R3424,R3431,R3436)</f>
        <v>110000</v>
      </c>
      <c r="S3412" s="168">
        <f t="shared" si="1625"/>
        <v>0</v>
      </c>
      <c r="T3412" s="168">
        <f>SUM(T3424,T3431,T3436)</f>
        <v>0</v>
      </c>
      <c r="U3412" s="168">
        <f>SUM(U3424,U3431,U3436)</f>
        <v>0</v>
      </c>
      <c r="V3412" s="168">
        <f>SUM(V3424,V3431,V3436)</f>
        <v>0</v>
      </c>
      <c r="W3412" s="168">
        <f>SUM(W3424,W3431,W3436)</f>
        <v>0</v>
      </c>
    </row>
    <row r="3413" spans="2:23" ht="16.5" thickTop="1" thickBot="1">
      <c r="B3413" s="164" t="s">
        <v>1193</v>
      </c>
      <c r="C3413" s="170" t="s">
        <v>1194</v>
      </c>
      <c r="D3413" s="168">
        <f t="shared" si="1621"/>
        <v>9630000</v>
      </c>
      <c r="E3413" s="168">
        <f t="shared" si="1622"/>
        <v>2905000</v>
      </c>
      <c r="F3413" s="168">
        <f t="shared" si="1622"/>
        <v>3375000</v>
      </c>
      <c r="G3413" s="168">
        <f t="shared" si="1622"/>
        <v>2375000</v>
      </c>
      <c r="H3413" s="168">
        <f t="shared" si="1620"/>
        <v>975000</v>
      </c>
      <c r="I3413" s="168">
        <f t="shared" si="1623"/>
        <v>9630000</v>
      </c>
      <c r="J3413" s="168">
        <f>SUM(J3414,J3424)</f>
        <v>2905000</v>
      </c>
      <c r="K3413" s="168">
        <f>SUM(K3414,K3424)</f>
        <v>3375000</v>
      </c>
      <c r="L3413" s="168">
        <f>SUM(L3414,L3424)</f>
        <v>2375000</v>
      </c>
      <c r="M3413" s="168">
        <f>SUM(M3414,M3424)</f>
        <v>975000</v>
      </c>
      <c r="N3413" s="168">
        <f t="shared" si="1624"/>
        <v>0</v>
      </c>
      <c r="O3413" s="168">
        <f>SUM(O3414,O3424)</f>
        <v>0</v>
      </c>
      <c r="P3413" s="168">
        <f>SUM(P3414,P3424)</f>
        <v>0</v>
      </c>
      <c r="Q3413" s="168">
        <f>SUM(Q3414,Q3424)</f>
        <v>0</v>
      </c>
      <c r="R3413" s="168">
        <f>SUM(R3414,R3424)</f>
        <v>0</v>
      </c>
      <c r="S3413" s="168">
        <f t="shared" si="1625"/>
        <v>0</v>
      </c>
      <c r="T3413" s="168">
        <f>SUM(T3414,T3424)</f>
        <v>0</v>
      </c>
      <c r="U3413" s="168">
        <f>SUM(U3414,U3424)</f>
        <v>0</v>
      </c>
      <c r="V3413" s="168">
        <f>SUM(V3414,V3424)</f>
        <v>0</v>
      </c>
      <c r="W3413" s="168">
        <f>SUM(W3414,W3424)</f>
        <v>0</v>
      </c>
    </row>
    <row r="3414" spans="2:23" ht="16.5" thickTop="1" thickBot="1">
      <c r="B3414" s="164" t="s">
        <v>124</v>
      </c>
      <c r="C3414" s="171" t="s">
        <v>96</v>
      </c>
      <c r="D3414" s="168">
        <f t="shared" si="1621"/>
        <v>9300000</v>
      </c>
      <c r="E3414" s="168">
        <f t="shared" si="1622"/>
        <v>2875000</v>
      </c>
      <c r="F3414" s="168">
        <f t="shared" si="1622"/>
        <v>3175000</v>
      </c>
      <c r="G3414" s="168">
        <f t="shared" si="1622"/>
        <v>2275000</v>
      </c>
      <c r="H3414" s="168">
        <f t="shared" si="1620"/>
        <v>975000</v>
      </c>
      <c r="I3414" s="168">
        <f t="shared" si="1623"/>
        <v>9300000</v>
      </c>
      <c r="J3414" s="168">
        <f>SUM(J3415:J3417,J3422)</f>
        <v>2875000</v>
      </c>
      <c r="K3414" s="168">
        <f>SUM(K3415:K3417,K3422)</f>
        <v>3175000</v>
      </c>
      <c r="L3414" s="168">
        <f>SUM(L3415:L3417,L3422)</f>
        <v>2275000</v>
      </c>
      <c r="M3414" s="168">
        <f>SUM(M3415:M3417,M3422)</f>
        <v>975000</v>
      </c>
      <c r="N3414" s="168">
        <f t="shared" si="1624"/>
        <v>0</v>
      </c>
      <c r="O3414" s="168">
        <f>SUM(O3415:O3417,O3422)</f>
        <v>0</v>
      </c>
      <c r="P3414" s="168">
        <f>SUM(P3415:P3417,P3422)</f>
        <v>0</v>
      </c>
      <c r="Q3414" s="168">
        <f>SUM(Q3415:Q3417,Q3422)</f>
        <v>0</v>
      </c>
      <c r="R3414" s="168">
        <f>SUM(R3415:R3417,R3422)</f>
        <v>0</v>
      </c>
      <c r="S3414" s="168">
        <f t="shared" si="1625"/>
        <v>0</v>
      </c>
      <c r="T3414" s="168">
        <f>SUM(T3415:T3417,T3422)</f>
        <v>0</v>
      </c>
      <c r="U3414" s="168">
        <f>SUM(U3415:U3417,U3422)</f>
        <v>0</v>
      </c>
      <c r="V3414" s="168">
        <f>SUM(V3415:V3417,V3422)</f>
        <v>0</v>
      </c>
      <c r="W3414" s="168">
        <f>SUM(W3415:W3417,W3422)</f>
        <v>0</v>
      </c>
    </row>
    <row r="3415" spans="2:23" ht="16.5" thickTop="1" thickBot="1">
      <c r="B3415" s="164" t="s">
        <v>124</v>
      </c>
      <c r="C3415" s="172" t="s">
        <v>97</v>
      </c>
      <c r="D3415" s="168">
        <f t="shared" si="1621"/>
        <v>5000000</v>
      </c>
      <c r="E3415" s="168">
        <f t="shared" si="1622"/>
        <v>2000000</v>
      </c>
      <c r="F3415" s="168">
        <f t="shared" si="1622"/>
        <v>2000000</v>
      </c>
      <c r="G3415" s="168">
        <f t="shared" si="1622"/>
        <v>1000000</v>
      </c>
      <c r="H3415" s="168">
        <f t="shared" si="1620"/>
        <v>0</v>
      </c>
      <c r="I3415" s="168">
        <f t="shared" si="1623"/>
        <v>5000000</v>
      </c>
      <c r="J3415" s="168">
        <v>2000000</v>
      </c>
      <c r="K3415" s="168">
        <v>2000000</v>
      </c>
      <c r="L3415" s="168">
        <v>1000000</v>
      </c>
      <c r="M3415" s="168">
        <v>0</v>
      </c>
      <c r="N3415" s="168">
        <f t="shared" si="1624"/>
        <v>0</v>
      </c>
      <c r="O3415" s="168">
        <v>0</v>
      </c>
      <c r="P3415" s="168">
        <v>0</v>
      </c>
      <c r="Q3415" s="168">
        <v>0</v>
      </c>
      <c r="R3415" s="168">
        <v>0</v>
      </c>
      <c r="S3415" s="168">
        <f t="shared" si="1625"/>
        <v>0</v>
      </c>
      <c r="T3415" s="168">
        <v>0</v>
      </c>
      <c r="U3415" s="168">
        <v>0</v>
      </c>
      <c r="V3415" s="168">
        <v>0</v>
      </c>
      <c r="W3415" s="168">
        <v>0</v>
      </c>
    </row>
    <row r="3416" spans="2:23" ht="16.5" thickTop="1" thickBot="1">
      <c r="B3416" s="164" t="s">
        <v>124</v>
      </c>
      <c r="C3416" s="172" t="s">
        <v>98</v>
      </c>
      <c r="D3416" s="168">
        <f t="shared" si="1621"/>
        <v>4000000</v>
      </c>
      <c r="E3416" s="168">
        <f t="shared" si="1622"/>
        <v>800000</v>
      </c>
      <c r="F3416" s="168">
        <f t="shared" si="1622"/>
        <v>1100000</v>
      </c>
      <c r="G3416" s="168">
        <f t="shared" si="1622"/>
        <v>1200000</v>
      </c>
      <c r="H3416" s="168">
        <f t="shared" si="1620"/>
        <v>900000</v>
      </c>
      <c r="I3416" s="168">
        <f t="shared" si="1623"/>
        <v>4000000</v>
      </c>
      <c r="J3416" s="168">
        <v>800000</v>
      </c>
      <c r="K3416" s="168">
        <v>1100000</v>
      </c>
      <c r="L3416" s="168">
        <v>1200000</v>
      </c>
      <c r="M3416" s="168">
        <v>900000</v>
      </c>
      <c r="N3416" s="168">
        <f t="shared" si="1624"/>
        <v>0</v>
      </c>
      <c r="O3416" s="168">
        <v>0</v>
      </c>
      <c r="P3416" s="168">
        <v>0</v>
      </c>
      <c r="Q3416" s="168">
        <v>0</v>
      </c>
      <c r="R3416" s="168">
        <v>0</v>
      </c>
      <c r="S3416" s="168">
        <f t="shared" si="1625"/>
        <v>0</v>
      </c>
      <c r="T3416" s="168">
        <v>0</v>
      </c>
      <c r="U3416" s="168">
        <v>0</v>
      </c>
      <c r="V3416" s="168">
        <v>0</v>
      </c>
      <c r="W3416" s="168">
        <v>0</v>
      </c>
    </row>
    <row r="3417" spans="2:23" ht="16.5" thickTop="1" thickBot="1">
      <c r="B3417" s="164" t="s">
        <v>124</v>
      </c>
      <c r="C3417" s="172" t="s">
        <v>15</v>
      </c>
      <c r="D3417" s="168">
        <f t="shared" si="1621"/>
        <v>0</v>
      </c>
      <c r="E3417" s="168">
        <f t="shared" si="1622"/>
        <v>0</v>
      </c>
      <c r="F3417" s="168">
        <f t="shared" si="1622"/>
        <v>0</v>
      </c>
      <c r="G3417" s="168">
        <f t="shared" si="1622"/>
        <v>0</v>
      </c>
      <c r="H3417" s="168">
        <f t="shared" si="1620"/>
        <v>0</v>
      </c>
      <c r="I3417" s="168">
        <f t="shared" si="1623"/>
        <v>0</v>
      </c>
      <c r="J3417" s="168">
        <f t="shared" ref="J3417:M3420" si="1632">SUM(J3418)</f>
        <v>0</v>
      </c>
      <c r="K3417" s="168">
        <f t="shared" si="1632"/>
        <v>0</v>
      </c>
      <c r="L3417" s="168">
        <f t="shared" si="1632"/>
        <v>0</v>
      </c>
      <c r="M3417" s="168">
        <f t="shared" si="1632"/>
        <v>0</v>
      </c>
      <c r="N3417" s="168">
        <f t="shared" si="1624"/>
        <v>0</v>
      </c>
      <c r="O3417" s="168">
        <f t="shared" ref="O3417:R3420" si="1633">SUM(O3418)</f>
        <v>0</v>
      </c>
      <c r="P3417" s="168">
        <f t="shared" si="1633"/>
        <v>0</v>
      </c>
      <c r="Q3417" s="168">
        <f t="shared" si="1633"/>
        <v>0</v>
      </c>
      <c r="R3417" s="168">
        <f t="shared" si="1633"/>
        <v>0</v>
      </c>
      <c r="S3417" s="168">
        <f t="shared" si="1625"/>
        <v>0</v>
      </c>
      <c r="T3417" s="168">
        <f t="shared" ref="T3417:W3420" si="1634">SUM(T3418)</f>
        <v>0</v>
      </c>
      <c r="U3417" s="168">
        <f t="shared" si="1634"/>
        <v>0</v>
      </c>
      <c r="V3417" s="168">
        <f t="shared" si="1634"/>
        <v>0</v>
      </c>
      <c r="W3417" s="168">
        <f t="shared" si="1634"/>
        <v>0</v>
      </c>
    </row>
    <row r="3418" spans="2:23" ht="16.5" thickTop="1" thickBot="1">
      <c r="B3418" s="164" t="s">
        <v>124</v>
      </c>
      <c r="C3418" s="173" t="s">
        <v>140</v>
      </c>
      <c r="D3418" s="168">
        <f t="shared" si="1621"/>
        <v>0</v>
      </c>
      <c r="E3418" s="168">
        <f t="shared" si="1622"/>
        <v>0</v>
      </c>
      <c r="F3418" s="168">
        <f t="shared" si="1622"/>
        <v>0</v>
      </c>
      <c r="G3418" s="168">
        <f t="shared" si="1622"/>
        <v>0</v>
      </c>
      <c r="H3418" s="168">
        <f t="shared" si="1620"/>
        <v>0</v>
      </c>
      <c r="I3418" s="168">
        <f t="shared" si="1623"/>
        <v>0</v>
      </c>
      <c r="J3418" s="168">
        <f t="shared" si="1632"/>
        <v>0</v>
      </c>
      <c r="K3418" s="168">
        <f t="shared" si="1632"/>
        <v>0</v>
      </c>
      <c r="L3418" s="168">
        <f t="shared" si="1632"/>
        <v>0</v>
      </c>
      <c r="M3418" s="168">
        <f t="shared" si="1632"/>
        <v>0</v>
      </c>
      <c r="N3418" s="168">
        <f t="shared" si="1624"/>
        <v>0</v>
      </c>
      <c r="O3418" s="168">
        <f t="shared" si="1633"/>
        <v>0</v>
      </c>
      <c r="P3418" s="168">
        <f t="shared" si="1633"/>
        <v>0</v>
      </c>
      <c r="Q3418" s="168">
        <f t="shared" si="1633"/>
        <v>0</v>
      </c>
      <c r="R3418" s="168">
        <f t="shared" si="1633"/>
        <v>0</v>
      </c>
      <c r="S3418" s="168">
        <f t="shared" si="1625"/>
        <v>0</v>
      </c>
      <c r="T3418" s="168">
        <f t="shared" si="1634"/>
        <v>0</v>
      </c>
      <c r="U3418" s="168">
        <f t="shared" si="1634"/>
        <v>0</v>
      </c>
      <c r="V3418" s="168">
        <f t="shared" si="1634"/>
        <v>0</v>
      </c>
      <c r="W3418" s="168">
        <f t="shared" si="1634"/>
        <v>0</v>
      </c>
    </row>
    <row r="3419" spans="2:23" ht="16.5" thickTop="1" thickBot="1">
      <c r="B3419" s="164" t="s">
        <v>124</v>
      </c>
      <c r="C3419" s="174" t="s">
        <v>138</v>
      </c>
      <c r="D3419" s="168">
        <f t="shared" si="1621"/>
        <v>0</v>
      </c>
      <c r="E3419" s="168">
        <f t="shared" si="1622"/>
        <v>0</v>
      </c>
      <c r="F3419" s="168">
        <f t="shared" si="1622"/>
        <v>0</v>
      </c>
      <c r="G3419" s="168">
        <f t="shared" si="1622"/>
        <v>0</v>
      </c>
      <c r="H3419" s="168">
        <f t="shared" si="1620"/>
        <v>0</v>
      </c>
      <c r="I3419" s="168">
        <f t="shared" si="1623"/>
        <v>0</v>
      </c>
      <c r="J3419" s="168">
        <f t="shared" si="1632"/>
        <v>0</v>
      </c>
      <c r="K3419" s="168">
        <f t="shared" si="1632"/>
        <v>0</v>
      </c>
      <c r="L3419" s="168">
        <f t="shared" si="1632"/>
        <v>0</v>
      </c>
      <c r="M3419" s="168">
        <f t="shared" si="1632"/>
        <v>0</v>
      </c>
      <c r="N3419" s="168">
        <f t="shared" si="1624"/>
        <v>0</v>
      </c>
      <c r="O3419" s="168">
        <f t="shared" si="1633"/>
        <v>0</v>
      </c>
      <c r="P3419" s="168">
        <f t="shared" si="1633"/>
        <v>0</v>
      </c>
      <c r="Q3419" s="168">
        <f t="shared" si="1633"/>
        <v>0</v>
      </c>
      <c r="R3419" s="168">
        <f t="shared" si="1633"/>
        <v>0</v>
      </c>
      <c r="S3419" s="168">
        <f t="shared" si="1625"/>
        <v>0</v>
      </c>
      <c r="T3419" s="168">
        <f t="shared" si="1634"/>
        <v>0</v>
      </c>
      <c r="U3419" s="168">
        <f t="shared" si="1634"/>
        <v>0</v>
      </c>
      <c r="V3419" s="168">
        <f t="shared" si="1634"/>
        <v>0</v>
      </c>
      <c r="W3419" s="168">
        <f t="shared" si="1634"/>
        <v>0</v>
      </c>
    </row>
    <row r="3420" spans="2:23" ht="16.5" thickTop="1" thickBot="1">
      <c r="B3420" s="164" t="s">
        <v>124</v>
      </c>
      <c r="C3420" s="175" t="s">
        <v>141</v>
      </c>
      <c r="D3420" s="168">
        <f t="shared" si="1621"/>
        <v>0</v>
      </c>
      <c r="E3420" s="168">
        <f t="shared" si="1622"/>
        <v>0</v>
      </c>
      <c r="F3420" s="168">
        <f t="shared" si="1622"/>
        <v>0</v>
      </c>
      <c r="G3420" s="168">
        <f t="shared" si="1622"/>
        <v>0</v>
      </c>
      <c r="H3420" s="168">
        <f t="shared" si="1620"/>
        <v>0</v>
      </c>
      <c r="I3420" s="168">
        <f t="shared" si="1623"/>
        <v>0</v>
      </c>
      <c r="J3420" s="168">
        <f t="shared" si="1632"/>
        <v>0</v>
      </c>
      <c r="K3420" s="168">
        <f t="shared" si="1632"/>
        <v>0</v>
      </c>
      <c r="L3420" s="168">
        <f t="shared" si="1632"/>
        <v>0</v>
      </c>
      <c r="M3420" s="168">
        <f t="shared" si="1632"/>
        <v>0</v>
      </c>
      <c r="N3420" s="168">
        <f t="shared" si="1624"/>
        <v>0</v>
      </c>
      <c r="O3420" s="168">
        <f t="shared" si="1633"/>
        <v>0</v>
      </c>
      <c r="P3420" s="168">
        <f t="shared" si="1633"/>
        <v>0</v>
      </c>
      <c r="Q3420" s="168">
        <f t="shared" si="1633"/>
        <v>0</v>
      </c>
      <c r="R3420" s="168">
        <f t="shared" si="1633"/>
        <v>0</v>
      </c>
      <c r="S3420" s="168">
        <f t="shared" si="1625"/>
        <v>0</v>
      </c>
      <c r="T3420" s="168">
        <f t="shared" si="1634"/>
        <v>0</v>
      </c>
      <c r="U3420" s="168">
        <f t="shared" si="1634"/>
        <v>0</v>
      </c>
      <c r="V3420" s="168">
        <f t="shared" si="1634"/>
        <v>0</v>
      </c>
      <c r="W3420" s="168">
        <f t="shared" si="1634"/>
        <v>0</v>
      </c>
    </row>
    <row r="3421" spans="2:23" ht="16.5" thickTop="1" thickBot="1">
      <c r="B3421" s="164" t="s">
        <v>124</v>
      </c>
      <c r="C3421" s="176" t="s">
        <v>142</v>
      </c>
      <c r="D3421" s="168">
        <f t="shared" si="1621"/>
        <v>0</v>
      </c>
      <c r="E3421" s="168">
        <f t="shared" si="1622"/>
        <v>0</v>
      </c>
      <c r="F3421" s="168">
        <f t="shared" si="1622"/>
        <v>0</v>
      </c>
      <c r="G3421" s="168">
        <f t="shared" si="1622"/>
        <v>0</v>
      </c>
      <c r="H3421" s="168">
        <f t="shared" si="1620"/>
        <v>0</v>
      </c>
      <c r="I3421" s="168">
        <f t="shared" si="1623"/>
        <v>0</v>
      </c>
      <c r="J3421" s="168">
        <v>0</v>
      </c>
      <c r="K3421" s="168">
        <v>0</v>
      </c>
      <c r="L3421" s="168">
        <v>0</v>
      </c>
      <c r="M3421" s="168">
        <v>0</v>
      </c>
      <c r="N3421" s="168">
        <f t="shared" si="1624"/>
        <v>0</v>
      </c>
      <c r="O3421" s="168">
        <v>0</v>
      </c>
      <c r="P3421" s="168">
        <v>0</v>
      </c>
      <c r="Q3421" s="168">
        <v>0</v>
      </c>
      <c r="R3421" s="168">
        <v>0</v>
      </c>
      <c r="S3421" s="168">
        <f t="shared" si="1625"/>
        <v>0</v>
      </c>
      <c r="T3421" s="168">
        <v>0</v>
      </c>
      <c r="U3421" s="168">
        <v>0</v>
      </c>
      <c r="V3421" s="168">
        <v>0</v>
      </c>
      <c r="W3421" s="168">
        <v>0</v>
      </c>
    </row>
    <row r="3422" spans="2:23" ht="16.5" thickTop="1" thickBot="1">
      <c r="B3422" s="164" t="s">
        <v>124</v>
      </c>
      <c r="C3422" s="172" t="s">
        <v>102</v>
      </c>
      <c r="D3422" s="168">
        <f t="shared" si="1621"/>
        <v>300000</v>
      </c>
      <c r="E3422" s="168">
        <f t="shared" si="1622"/>
        <v>75000</v>
      </c>
      <c r="F3422" s="168">
        <f t="shared" si="1622"/>
        <v>75000</v>
      </c>
      <c r="G3422" s="168">
        <f t="shared" si="1622"/>
        <v>75000</v>
      </c>
      <c r="H3422" s="168">
        <f t="shared" si="1620"/>
        <v>75000</v>
      </c>
      <c r="I3422" s="168">
        <f t="shared" si="1623"/>
        <v>300000</v>
      </c>
      <c r="J3422" s="168">
        <f>SUM(J3423)</f>
        <v>75000</v>
      </c>
      <c r="K3422" s="168">
        <f>SUM(K3423)</f>
        <v>75000</v>
      </c>
      <c r="L3422" s="168">
        <f>SUM(L3423)</f>
        <v>75000</v>
      </c>
      <c r="M3422" s="168">
        <f>SUM(M3423)</f>
        <v>75000</v>
      </c>
      <c r="N3422" s="168">
        <f t="shared" si="1624"/>
        <v>0</v>
      </c>
      <c r="O3422" s="168">
        <f>SUM(O3423)</f>
        <v>0</v>
      </c>
      <c r="P3422" s="168">
        <f>SUM(P3423)</f>
        <v>0</v>
      </c>
      <c r="Q3422" s="168">
        <f>SUM(Q3423)</f>
        <v>0</v>
      </c>
      <c r="R3422" s="168">
        <f>SUM(R3423)</f>
        <v>0</v>
      </c>
      <c r="S3422" s="168">
        <f t="shared" si="1625"/>
        <v>0</v>
      </c>
      <c r="T3422" s="168">
        <f>SUM(T3423)</f>
        <v>0</v>
      </c>
      <c r="U3422" s="168">
        <f>SUM(U3423)</f>
        <v>0</v>
      </c>
      <c r="V3422" s="168">
        <f>SUM(V3423)</f>
        <v>0</v>
      </c>
      <c r="W3422" s="168">
        <f>SUM(W3423)</f>
        <v>0</v>
      </c>
    </row>
    <row r="3423" spans="2:23" ht="31.5" thickTop="1" thickBot="1">
      <c r="B3423" s="164" t="s">
        <v>124</v>
      </c>
      <c r="C3423" s="173" t="s">
        <v>156</v>
      </c>
      <c r="D3423" s="168">
        <f t="shared" si="1621"/>
        <v>300000</v>
      </c>
      <c r="E3423" s="168">
        <f t="shared" si="1622"/>
        <v>75000</v>
      </c>
      <c r="F3423" s="168">
        <f t="shared" si="1622"/>
        <v>75000</v>
      </c>
      <c r="G3423" s="168">
        <f t="shared" si="1622"/>
        <v>75000</v>
      </c>
      <c r="H3423" s="168">
        <f t="shared" si="1620"/>
        <v>75000</v>
      </c>
      <c r="I3423" s="168">
        <f t="shared" si="1623"/>
        <v>300000</v>
      </c>
      <c r="J3423" s="168">
        <v>75000</v>
      </c>
      <c r="K3423" s="168">
        <v>75000</v>
      </c>
      <c r="L3423" s="168">
        <v>75000</v>
      </c>
      <c r="M3423" s="168">
        <v>75000</v>
      </c>
      <c r="N3423" s="168">
        <f t="shared" si="1624"/>
        <v>0</v>
      </c>
      <c r="O3423" s="168">
        <v>0</v>
      </c>
      <c r="P3423" s="168">
        <v>0</v>
      </c>
      <c r="Q3423" s="168">
        <v>0</v>
      </c>
      <c r="R3423" s="168">
        <v>0</v>
      </c>
      <c r="S3423" s="168">
        <f t="shared" si="1625"/>
        <v>0</v>
      </c>
      <c r="T3423" s="168">
        <v>0</v>
      </c>
      <c r="U3423" s="168">
        <v>0</v>
      </c>
      <c r="V3423" s="168">
        <v>0</v>
      </c>
      <c r="W3423" s="168">
        <v>0</v>
      </c>
    </row>
    <row r="3424" spans="2:23" ht="16.5" thickTop="1" thickBot="1">
      <c r="B3424" s="164" t="s">
        <v>124</v>
      </c>
      <c r="C3424" s="171" t="s">
        <v>121</v>
      </c>
      <c r="D3424" s="168">
        <f t="shared" si="1621"/>
        <v>330000</v>
      </c>
      <c r="E3424" s="168">
        <f t="shared" si="1622"/>
        <v>30000</v>
      </c>
      <c r="F3424" s="168">
        <f t="shared" si="1622"/>
        <v>200000</v>
      </c>
      <c r="G3424" s="168">
        <f t="shared" si="1622"/>
        <v>100000</v>
      </c>
      <c r="H3424" s="168">
        <f t="shared" si="1620"/>
        <v>0</v>
      </c>
      <c r="I3424" s="168">
        <f t="shared" si="1623"/>
        <v>330000</v>
      </c>
      <c r="J3424" s="168">
        <v>30000</v>
      </c>
      <c r="K3424" s="168">
        <v>200000</v>
      </c>
      <c r="L3424" s="168">
        <v>100000</v>
      </c>
      <c r="M3424" s="168">
        <v>0</v>
      </c>
      <c r="N3424" s="168">
        <f t="shared" si="1624"/>
        <v>0</v>
      </c>
      <c r="O3424" s="168">
        <v>0</v>
      </c>
      <c r="P3424" s="168">
        <v>0</v>
      </c>
      <c r="Q3424" s="168">
        <v>0</v>
      </c>
      <c r="R3424" s="168">
        <v>0</v>
      </c>
      <c r="S3424" s="168">
        <f t="shared" si="1625"/>
        <v>0</v>
      </c>
      <c r="T3424" s="168">
        <v>0</v>
      </c>
      <c r="U3424" s="168">
        <v>0</v>
      </c>
      <c r="V3424" s="168">
        <v>0</v>
      </c>
      <c r="W3424" s="168">
        <v>0</v>
      </c>
    </row>
    <row r="3425" spans="2:23" ht="16.5" thickTop="1" thickBot="1">
      <c r="B3425" s="164" t="s">
        <v>1195</v>
      </c>
      <c r="C3425" s="170" t="s">
        <v>1196</v>
      </c>
      <c r="D3425" s="168">
        <f t="shared" si="1621"/>
        <v>700000</v>
      </c>
      <c r="E3425" s="168">
        <f t="shared" si="1622"/>
        <v>10000</v>
      </c>
      <c r="F3425" s="168">
        <f t="shared" si="1622"/>
        <v>175000</v>
      </c>
      <c r="G3425" s="168">
        <f t="shared" si="1622"/>
        <v>365000</v>
      </c>
      <c r="H3425" s="168">
        <f t="shared" si="1620"/>
        <v>150000</v>
      </c>
      <c r="I3425" s="168">
        <f t="shared" si="1623"/>
        <v>700000</v>
      </c>
      <c r="J3425" s="168">
        <f t="shared" ref="J3425:M3426" si="1635">SUM(J3426)</f>
        <v>10000</v>
      </c>
      <c r="K3425" s="168">
        <f t="shared" si="1635"/>
        <v>175000</v>
      </c>
      <c r="L3425" s="168">
        <f t="shared" si="1635"/>
        <v>365000</v>
      </c>
      <c r="M3425" s="168">
        <f t="shared" si="1635"/>
        <v>150000</v>
      </c>
      <c r="N3425" s="168">
        <f t="shared" si="1624"/>
        <v>0</v>
      </c>
      <c r="O3425" s="168">
        <f t="shared" ref="O3425:R3426" si="1636">SUM(O3426)</f>
        <v>0</v>
      </c>
      <c r="P3425" s="168">
        <f t="shared" si="1636"/>
        <v>0</v>
      </c>
      <c r="Q3425" s="168">
        <f t="shared" si="1636"/>
        <v>0</v>
      </c>
      <c r="R3425" s="168">
        <f t="shared" si="1636"/>
        <v>0</v>
      </c>
      <c r="S3425" s="168">
        <f t="shared" si="1625"/>
        <v>0</v>
      </c>
      <c r="T3425" s="168">
        <f t="shared" ref="T3425:W3426" si="1637">SUM(T3426)</f>
        <v>0</v>
      </c>
      <c r="U3425" s="168">
        <f t="shared" si="1637"/>
        <v>0</v>
      </c>
      <c r="V3425" s="168">
        <f t="shared" si="1637"/>
        <v>0</v>
      </c>
      <c r="W3425" s="168">
        <f t="shared" si="1637"/>
        <v>0</v>
      </c>
    </row>
    <row r="3426" spans="2:23" ht="16.5" thickTop="1" thickBot="1">
      <c r="B3426" s="164" t="s">
        <v>124</v>
      </c>
      <c r="C3426" s="171" t="s">
        <v>96</v>
      </c>
      <c r="D3426" s="168">
        <f t="shared" si="1621"/>
        <v>700000</v>
      </c>
      <c r="E3426" s="168">
        <f t="shared" si="1622"/>
        <v>10000</v>
      </c>
      <c r="F3426" s="168">
        <f t="shared" si="1622"/>
        <v>175000</v>
      </c>
      <c r="G3426" s="168">
        <f t="shared" si="1622"/>
        <v>365000</v>
      </c>
      <c r="H3426" s="168">
        <f t="shared" si="1620"/>
        <v>150000</v>
      </c>
      <c r="I3426" s="168">
        <f t="shared" si="1623"/>
        <v>700000</v>
      </c>
      <c r="J3426" s="168">
        <f t="shared" si="1635"/>
        <v>10000</v>
      </c>
      <c r="K3426" s="168">
        <f t="shared" si="1635"/>
        <v>175000</v>
      </c>
      <c r="L3426" s="168">
        <f t="shared" si="1635"/>
        <v>365000</v>
      </c>
      <c r="M3426" s="168">
        <f t="shared" si="1635"/>
        <v>150000</v>
      </c>
      <c r="N3426" s="168">
        <f t="shared" si="1624"/>
        <v>0</v>
      </c>
      <c r="O3426" s="168">
        <f t="shared" si="1636"/>
        <v>0</v>
      </c>
      <c r="P3426" s="168">
        <f t="shared" si="1636"/>
        <v>0</v>
      </c>
      <c r="Q3426" s="168">
        <f t="shared" si="1636"/>
        <v>0</v>
      </c>
      <c r="R3426" s="168">
        <f t="shared" si="1636"/>
        <v>0</v>
      </c>
      <c r="S3426" s="168">
        <f t="shared" si="1625"/>
        <v>0</v>
      </c>
      <c r="T3426" s="168">
        <f t="shared" si="1637"/>
        <v>0</v>
      </c>
      <c r="U3426" s="168">
        <f t="shared" si="1637"/>
        <v>0</v>
      </c>
      <c r="V3426" s="168">
        <f t="shared" si="1637"/>
        <v>0</v>
      </c>
      <c r="W3426" s="168">
        <f t="shared" si="1637"/>
        <v>0</v>
      </c>
    </row>
    <row r="3427" spans="2:23" ht="16.5" thickTop="1" thickBot="1">
      <c r="B3427" s="164" t="s">
        <v>124</v>
      </c>
      <c r="C3427" s="172" t="s">
        <v>98</v>
      </c>
      <c r="D3427" s="168">
        <f t="shared" si="1621"/>
        <v>700000</v>
      </c>
      <c r="E3427" s="168">
        <f t="shared" si="1622"/>
        <v>10000</v>
      </c>
      <c r="F3427" s="168">
        <f t="shared" si="1622"/>
        <v>175000</v>
      </c>
      <c r="G3427" s="168">
        <f t="shared" si="1622"/>
        <v>365000</v>
      </c>
      <c r="H3427" s="168">
        <f t="shared" si="1620"/>
        <v>150000</v>
      </c>
      <c r="I3427" s="168">
        <f t="shared" si="1623"/>
        <v>700000</v>
      </c>
      <c r="J3427" s="168">
        <v>10000</v>
      </c>
      <c r="K3427" s="168">
        <v>175000</v>
      </c>
      <c r="L3427" s="168">
        <v>365000</v>
      </c>
      <c r="M3427" s="168">
        <v>150000</v>
      </c>
      <c r="N3427" s="168">
        <f t="shared" si="1624"/>
        <v>0</v>
      </c>
      <c r="O3427" s="168">
        <v>0</v>
      </c>
      <c r="P3427" s="168">
        <v>0</v>
      </c>
      <c r="Q3427" s="168">
        <v>0</v>
      </c>
      <c r="R3427" s="168">
        <v>0</v>
      </c>
      <c r="S3427" s="168">
        <f t="shared" si="1625"/>
        <v>0</v>
      </c>
      <c r="T3427" s="168">
        <v>0</v>
      </c>
      <c r="U3427" s="168">
        <v>0</v>
      </c>
      <c r="V3427" s="168">
        <v>0</v>
      </c>
      <c r="W3427" s="168">
        <v>0</v>
      </c>
    </row>
    <row r="3428" spans="2:23" ht="31.5" thickTop="1" thickBot="1">
      <c r="B3428" s="164" t="s">
        <v>1197</v>
      </c>
      <c r="C3428" s="170" t="s">
        <v>1198</v>
      </c>
      <c r="D3428" s="168">
        <f t="shared" si="1621"/>
        <v>2250000</v>
      </c>
      <c r="E3428" s="168">
        <f t="shared" si="1622"/>
        <v>800000</v>
      </c>
      <c r="F3428" s="168">
        <f t="shared" si="1622"/>
        <v>1350000</v>
      </c>
      <c r="G3428" s="168">
        <f t="shared" si="1622"/>
        <v>100000</v>
      </c>
      <c r="H3428" s="168">
        <f t="shared" si="1620"/>
        <v>0</v>
      </c>
      <c r="I3428" s="168">
        <f t="shared" si="1623"/>
        <v>2250000</v>
      </c>
      <c r="J3428" s="168">
        <f>SUM(J3429,J3431)</f>
        <v>800000</v>
      </c>
      <c r="K3428" s="168">
        <f>SUM(K3429,K3431)</f>
        <v>1350000</v>
      </c>
      <c r="L3428" s="168">
        <f>SUM(L3429,L3431)</f>
        <v>100000</v>
      </c>
      <c r="M3428" s="168">
        <f>SUM(M3429,M3431)</f>
        <v>0</v>
      </c>
      <c r="N3428" s="168">
        <f t="shared" si="1624"/>
        <v>0</v>
      </c>
      <c r="O3428" s="168">
        <f>SUM(O3429,O3431)</f>
        <v>0</v>
      </c>
      <c r="P3428" s="168">
        <f>SUM(P3429,P3431)</f>
        <v>0</v>
      </c>
      <c r="Q3428" s="168">
        <f>SUM(Q3429,Q3431)</f>
        <v>0</v>
      </c>
      <c r="R3428" s="168">
        <f>SUM(R3429,R3431)</f>
        <v>0</v>
      </c>
      <c r="S3428" s="168">
        <f t="shared" si="1625"/>
        <v>0</v>
      </c>
      <c r="T3428" s="168">
        <f>SUM(T3429,T3431)</f>
        <v>0</v>
      </c>
      <c r="U3428" s="168">
        <f>SUM(U3429,U3431)</f>
        <v>0</v>
      </c>
      <c r="V3428" s="168">
        <f>SUM(V3429,V3431)</f>
        <v>0</v>
      </c>
      <c r="W3428" s="168">
        <f>SUM(W3429,W3431)</f>
        <v>0</v>
      </c>
    </row>
    <row r="3429" spans="2:23" ht="16.5" thickTop="1" thickBot="1">
      <c r="B3429" s="164" t="s">
        <v>124</v>
      </c>
      <c r="C3429" s="171" t="s">
        <v>96</v>
      </c>
      <c r="D3429" s="168">
        <f t="shared" si="1621"/>
        <v>250000</v>
      </c>
      <c r="E3429" s="168">
        <f t="shared" si="1622"/>
        <v>50000</v>
      </c>
      <c r="F3429" s="168">
        <f t="shared" si="1622"/>
        <v>100000</v>
      </c>
      <c r="G3429" s="168">
        <f t="shared" si="1622"/>
        <v>100000</v>
      </c>
      <c r="H3429" s="168">
        <f t="shared" si="1620"/>
        <v>0</v>
      </c>
      <c r="I3429" s="168">
        <f t="shared" si="1623"/>
        <v>250000</v>
      </c>
      <c r="J3429" s="168">
        <f>SUM(J3430)</f>
        <v>50000</v>
      </c>
      <c r="K3429" s="168">
        <f>SUM(K3430)</f>
        <v>100000</v>
      </c>
      <c r="L3429" s="168">
        <f>SUM(L3430)</f>
        <v>100000</v>
      </c>
      <c r="M3429" s="168">
        <f>SUM(M3430)</f>
        <v>0</v>
      </c>
      <c r="N3429" s="168">
        <f t="shared" si="1624"/>
        <v>0</v>
      </c>
      <c r="O3429" s="168">
        <f>SUM(O3430)</f>
        <v>0</v>
      </c>
      <c r="P3429" s="168">
        <f>SUM(P3430)</f>
        <v>0</v>
      </c>
      <c r="Q3429" s="168">
        <f>SUM(Q3430)</f>
        <v>0</v>
      </c>
      <c r="R3429" s="168">
        <f>SUM(R3430)</f>
        <v>0</v>
      </c>
      <c r="S3429" s="168">
        <f t="shared" si="1625"/>
        <v>0</v>
      </c>
      <c r="T3429" s="168">
        <f>SUM(T3430)</f>
        <v>0</v>
      </c>
      <c r="U3429" s="168">
        <f>SUM(U3430)</f>
        <v>0</v>
      </c>
      <c r="V3429" s="168">
        <f>SUM(V3430)</f>
        <v>0</v>
      </c>
      <c r="W3429" s="168">
        <f>SUM(W3430)</f>
        <v>0</v>
      </c>
    </row>
    <row r="3430" spans="2:23" ht="16.5" thickTop="1" thickBot="1">
      <c r="B3430" s="164" t="s">
        <v>124</v>
      </c>
      <c r="C3430" s="172" t="s">
        <v>98</v>
      </c>
      <c r="D3430" s="168">
        <f t="shared" si="1621"/>
        <v>250000</v>
      </c>
      <c r="E3430" s="168">
        <f t="shared" si="1622"/>
        <v>50000</v>
      </c>
      <c r="F3430" s="168">
        <f t="shared" si="1622"/>
        <v>100000</v>
      </c>
      <c r="G3430" s="168">
        <f t="shared" si="1622"/>
        <v>100000</v>
      </c>
      <c r="H3430" s="168">
        <f t="shared" si="1620"/>
        <v>0</v>
      </c>
      <c r="I3430" s="168">
        <f t="shared" si="1623"/>
        <v>250000</v>
      </c>
      <c r="J3430" s="168">
        <v>50000</v>
      </c>
      <c r="K3430" s="168">
        <v>100000</v>
      </c>
      <c r="L3430" s="168">
        <v>100000</v>
      </c>
      <c r="M3430" s="168">
        <v>0</v>
      </c>
      <c r="N3430" s="168">
        <f t="shared" si="1624"/>
        <v>0</v>
      </c>
      <c r="O3430" s="168">
        <v>0</v>
      </c>
      <c r="P3430" s="168">
        <v>0</v>
      </c>
      <c r="Q3430" s="168">
        <v>0</v>
      </c>
      <c r="R3430" s="168">
        <v>0</v>
      </c>
      <c r="S3430" s="168">
        <f t="shared" si="1625"/>
        <v>0</v>
      </c>
      <c r="T3430" s="168">
        <v>0</v>
      </c>
      <c r="U3430" s="168">
        <v>0</v>
      </c>
      <c r="V3430" s="168">
        <v>0</v>
      </c>
      <c r="W3430" s="168">
        <v>0</v>
      </c>
    </row>
    <row r="3431" spans="2:23" ht="16.5" thickTop="1" thickBot="1">
      <c r="B3431" s="164" t="s">
        <v>124</v>
      </c>
      <c r="C3431" s="171" t="s">
        <v>121</v>
      </c>
      <c r="D3431" s="168">
        <f t="shared" si="1621"/>
        <v>2000000</v>
      </c>
      <c r="E3431" s="168">
        <f t="shared" si="1622"/>
        <v>750000</v>
      </c>
      <c r="F3431" s="168">
        <f t="shared" si="1622"/>
        <v>1250000</v>
      </c>
      <c r="G3431" s="168">
        <f t="shared" si="1622"/>
        <v>0</v>
      </c>
      <c r="H3431" s="168">
        <f t="shared" si="1620"/>
        <v>0</v>
      </c>
      <c r="I3431" s="168">
        <f t="shared" si="1623"/>
        <v>2000000</v>
      </c>
      <c r="J3431" s="168">
        <v>750000</v>
      </c>
      <c r="K3431" s="168">
        <v>1250000</v>
      </c>
      <c r="L3431" s="168">
        <v>0</v>
      </c>
      <c r="M3431" s="168">
        <v>0</v>
      </c>
      <c r="N3431" s="168">
        <f t="shared" si="1624"/>
        <v>0</v>
      </c>
      <c r="O3431" s="168">
        <v>0</v>
      </c>
      <c r="P3431" s="168">
        <v>0</v>
      </c>
      <c r="Q3431" s="168">
        <v>0</v>
      </c>
      <c r="R3431" s="168">
        <v>0</v>
      </c>
      <c r="S3431" s="168">
        <f t="shared" si="1625"/>
        <v>0</v>
      </c>
      <c r="T3431" s="168">
        <v>0</v>
      </c>
      <c r="U3431" s="168">
        <v>0</v>
      </c>
      <c r="V3431" s="168">
        <v>0</v>
      </c>
      <c r="W3431" s="168">
        <v>0</v>
      </c>
    </row>
    <row r="3432" spans="2:23" ht="16.5" thickTop="1" thickBot="1">
      <c r="B3432" s="164" t="s">
        <v>1199</v>
      </c>
      <c r="C3432" s="170" t="s">
        <v>1200</v>
      </c>
      <c r="D3432" s="168">
        <f t="shared" si="1621"/>
        <v>2600000</v>
      </c>
      <c r="E3432" s="168">
        <f t="shared" si="1622"/>
        <v>949000</v>
      </c>
      <c r="F3432" s="168">
        <f t="shared" si="1622"/>
        <v>500000</v>
      </c>
      <c r="G3432" s="168">
        <f t="shared" si="1622"/>
        <v>713000</v>
      </c>
      <c r="H3432" s="168">
        <f t="shared" si="1620"/>
        <v>438000</v>
      </c>
      <c r="I3432" s="168">
        <f t="shared" si="1623"/>
        <v>300000</v>
      </c>
      <c r="J3432" s="168">
        <f>SUM(J3433,J3436)</f>
        <v>121000</v>
      </c>
      <c r="K3432" s="168">
        <f>SUM(K3433,K3436)</f>
        <v>52000</v>
      </c>
      <c r="L3432" s="168">
        <f>SUM(L3433,L3436)</f>
        <v>85000</v>
      </c>
      <c r="M3432" s="168">
        <f>SUM(M3433,M3436)</f>
        <v>42000</v>
      </c>
      <c r="N3432" s="168">
        <f t="shared" si="1624"/>
        <v>2300000</v>
      </c>
      <c r="O3432" s="168">
        <f>SUM(O3433,O3436)</f>
        <v>828000</v>
      </c>
      <c r="P3432" s="168">
        <f>SUM(P3433,P3436)</f>
        <v>448000</v>
      </c>
      <c r="Q3432" s="168">
        <f>SUM(Q3433,Q3436)</f>
        <v>628000</v>
      </c>
      <c r="R3432" s="168">
        <f>SUM(R3433,R3436)</f>
        <v>396000</v>
      </c>
      <c r="S3432" s="168">
        <f t="shared" si="1625"/>
        <v>0</v>
      </c>
      <c r="T3432" s="168">
        <f>SUM(T3433,T3436)</f>
        <v>0</v>
      </c>
      <c r="U3432" s="168">
        <f>SUM(U3433,U3436)</f>
        <v>0</v>
      </c>
      <c r="V3432" s="168">
        <f>SUM(V3433,V3436)</f>
        <v>0</v>
      </c>
      <c r="W3432" s="168">
        <f>SUM(W3433,W3436)</f>
        <v>0</v>
      </c>
    </row>
    <row r="3433" spans="2:23" ht="16.5" thickTop="1" thickBot="1">
      <c r="B3433" s="164" t="s">
        <v>124</v>
      </c>
      <c r="C3433" s="171" t="s">
        <v>96</v>
      </c>
      <c r="D3433" s="168">
        <f t="shared" si="1621"/>
        <v>1350000</v>
      </c>
      <c r="E3433" s="168">
        <f t="shared" si="1622"/>
        <v>359000</v>
      </c>
      <c r="F3433" s="168">
        <f t="shared" si="1622"/>
        <v>323000</v>
      </c>
      <c r="G3433" s="168">
        <f t="shared" si="1622"/>
        <v>359000</v>
      </c>
      <c r="H3433" s="168">
        <f t="shared" si="1620"/>
        <v>309000</v>
      </c>
      <c r="I3433" s="168">
        <f t="shared" si="1623"/>
        <v>110000</v>
      </c>
      <c r="J3433" s="168">
        <f>SUM(J3434:J3435)</f>
        <v>31000</v>
      </c>
      <c r="K3433" s="168">
        <f>SUM(K3434:K3435)</f>
        <v>25000</v>
      </c>
      <c r="L3433" s="168">
        <f>SUM(L3434:L3435)</f>
        <v>31000</v>
      </c>
      <c r="M3433" s="168">
        <f>SUM(M3434:M3435)</f>
        <v>23000</v>
      </c>
      <c r="N3433" s="168">
        <f t="shared" si="1624"/>
        <v>1240000</v>
      </c>
      <c r="O3433" s="168">
        <f>SUM(O3434:O3435)</f>
        <v>328000</v>
      </c>
      <c r="P3433" s="168">
        <f>SUM(P3434:P3435)</f>
        <v>298000</v>
      </c>
      <c r="Q3433" s="168">
        <f>SUM(Q3434:Q3435)</f>
        <v>328000</v>
      </c>
      <c r="R3433" s="168">
        <f>SUM(R3434:R3435)</f>
        <v>286000</v>
      </c>
      <c r="S3433" s="168">
        <f t="shared" si="1625"/>
        <v>0</v>
      </c>
      <c r="T3433" s="168">
        <f>SUM(T3434:T3435)</f>
        <v>0</v>
      </c>
      <c r="U3433" s="168">
        <f>SUM(U3434:U3435)</f>
        <v>0</v>
      </c>
      <c r="V3433" s="168">
        <f>SUM(V3434:V3435)</f>
        <v>0</v>
      </c>
      <c r="W3433" s="168">
        <f>SUM(W3434:W3435)</f>
        <v>0</v>
      </c>
    </row>
    <row r="3434" spans="2:23" ht="16.5" thickTop="1" thickBot="1">
      <c r="B3434" s="164" t="s">
        <v>124</v>
      </c>
      <c r="C3434" s="172" t="s">
        <v>97</v>
      </c>
      <c r="D3434" s="168">
        <f t="shared" si="1621"/>
        <v>630000</v>
      </c>
      <c r="E3434" s="168">
        <f t="shared" si="1622"/>
        <v>158000</v>
      </c>
      <c r="F3434" s="168">
        <f t="shared" si="1622"/>
        <v>158000</v>
      </c>
      <c r="G3434" s="168">
        <f t="shared" si="1622"/>
        <v>158000</v>
      </c>
      <c r="H3434" s="168">
        <f t="shared" si="1620"/>
        <v>156000</v>
      </c>
      <c r="I3434" s="168">
        <f t="shared" si="1623"/>
        <v>0</v>
      </c>
      <c r="J3434" s="168">
        <v>0</v>
      </c>
      <c r="K3434" s="168">
        <v>0</v>
      </c>
      <c r="L3434" s="168">
        <v>0</v>
      </c>
      <c r="M3434" s="168">
        <v>0</v>
      </c>
      <c r="N3434" s="168">
        <f t="shared" si="1624"/>
        <v>630000</v>
      </c>
      <c r="O3434" s="168">
        <v>158000</v>
      </c>
      <c r="P3434" s="168">
        <v>158000</v>
      </c>
      <c r="Q3434" s="168">
        <v>158000</v>
      </c>
      <c r="R3434" s="168">
        <v>156000</v>
      </c>
      <c r="S3434" s="168">
        <f t="shared" si="1625"/>
        <v>0</v>
      </c>
      <c r="T3434" s="168">
        <v>0</v>
      </c>
      <c r="U3434" s="168">
        <v>0</v>
      </c>
      <c r="V3434" s="168">
        <v>0</v>
      </c>
      <c r="W3434" s="168">
        <v>0</v>
      </c>
    </row>
    <row r="3435" spans="2:23" ht="16.5" thickTop="1" thickBot="1">
      <c r="B3435" s="164" t="s">
        <v>124</v>
      </c>
      <c r="C3435" s="172" t="s">
        <v>98</v>
      </c>
      <c r="D3435" s="168">
        <f t="shared" si="1621"/>
        <v>720000</v>
      </c>
      <c r="E3435" s="168">
        <f t="shared" si="1622"/>
        <v>201000</v>
      </c>
      <c r="F3435" s="168">
        <f t="shared" si="1622"/>
        <v>165000</v>
      </c>
      <c r="G3435" s="168">
        <f t="shared" si="1622"/>
        <v>201000</v>
      </c>
      <c r="H3435" s="168">
        <f t="shared" si="1620"/>
        <v>153000</v>
      </c>
      <c r="I3435" s="168">
        <f t="shared" si="1623"/>
        <v>110000</v>
      </c>
      <c r="J3435" s="168">
        <v>31000</v>
      </c>
      <c r="K3435" s="168">
        <v>25000</v>
      </c>
      <c r="L3435" s="168">
        <v>31000</v>
      </c>
      <c r="M3435" s="168">
        <v>23000</v>
      </c>
      <c r="N3435" s="168">
        <f t="shared" si="1624"/>
        <v>610000</v>
      </c>
      <c r="O3435" s="168">
        <v>170000</v>
      </c>
      <c r="P3435" s="168">
        <v>140000</v>
      </c>
      <c r="Q3435" s="168">
        <v>170000</v>
      </c>
      <c r="R3435" s="168">
        <v>130000</v>
      </c>
      <c r="S3435" s="168">
        <f t="shared" si="1625"/>
        <v>0</v>
      </c>
      <c r="T3435" s="168">
        <v>0</v>
      </c>
      <c r="U3435" s="168">
        <v>0</v>
      </c>
      <c r="V3435" s="168">
        <v>0</v>
      </c>
      <c r="W3435" s="168">
        <v>0</v>
      </c>
    </row>
    <row r="3436" spans="2:23" ht="16.5" thickTop="1" thickBot="1">
      <c r="B3436" s="164" t="s">
        <v>124</v>
      </c>
      <c r="C3436" s="171" t="s">
        <v>121</v>
      </c>
      <c r="D3436" s="168">
        <f t="shared" si="1621"/>
        <v>1250000</v>
      </c>
      <c r="E3436" s="168">
        <f t="shared" si="1622"/>
        <v>590000</v>
      </c>
      <c r="F3436" s="168">
        <f t="shared" si="1622"/>
        <v>177000</v>
      </c>
      <c r="G3436" s="168">
        <f t="shared" si="1622"/>
        <v>354000</v>
      </c>
      <c r="H3436" s="168">
        <f t="shared" si="1620"/>
        <v>129000</v>
      </c>
      <c r="I3436" s="168">
        <f t="shared" si="1623"/>
        <v>190000</v>
      </c>
      <c r="J3436" s="168">
        <v>90000</v>
      </c>
      <c r="K3436" s="168">
        <v>27000</v>
      </c>
      <c r="L3436" s="168">
        <v>54000</v>
      </c>
      <c r="M3436" s="168">
        <v>19000</v>
      </c>
      <c r="N3436" s="168">
        <f t="shared" si="1624"/>
        <v>1060000</v>
      </c>
      <c r="O3436" s="168">
        <v>500000</v>
      </c>
      <c r="P3436" s="168">
        <v>150000</v>
      </c>
      <c r="Q3436" s="168">
        <v>300000</v>
      </c>
      <c r="R3436" s="168">
        <v>110000</v>
      </c>
      <c r="S3436" s="168">
        <f t="shared" si="1625"/>
        <v>0</v>
      </c>
      <c r="T3436" s="168">
        <v>0</v>
      </c>
      <c r="U3436" s="168">
        <v>0</v>
      </c>
      <c r="V3436" s="168">
        <v>0</v>
      </c>
      <c r="W3436" s="168">
        <v>0</v>
      </c>
    </row>
    <row r="3437" spans="2:23" ht="16.5" thickTop="1" thickBot="1">
      <c r="B3437" s="164" t="s">
        <v>1201</v>
      </c>
      <c r="C3437" s="169" t="s">
        <v>1202</v>
      </c>
      <c r="D3437" s="168">
        <f t="shared" si="1621"/>
        <v>7950000</v>
      </c>
      <c r="E3437" s="168">
        <f t="shared" si="1622"/>
        <v>2673000</v>
      </c>
      <c r="F3437" s="168">
        <f t="shared" si="1622"/>
        <v>3108000</v>
      </c>
      <c r="G3437" s="168">
        <f t="shared" si="1622"/>
        <v>1207000</v>
      </c>
      <c r="H3437" s="168">
        <f t="shared" si="1620"/>
        <v>962000</v>
      </c>
      <c r="I3437" s="168">
        <f t="shared" si="1623"/>
        <v>7950000</v>
      </c>
      <c r="J3437" s="168">
        <f t="shared" ref="J3437:M3438" si="1638">SUM(J3450,J3463,J3466,J3471)</f>
        <v>2673000</v>
      </c>
      <c r="K3437" s="168">
        <f t="shared" si="1638"/>
        <v>3108000</v>
      </c>
      <c r="L3437" s="168">
        <f t="shared" si="1638"/>
        <v>1207000</v>
      </c>
      <c r="M3437" s="168">
        <f t="shared" si="1638"/>
        <v>962000</v>
      </c>
      <c r="N3437" s="168">
        <f t="shared" si="1624"/>
        <v>0</v>
      </c>
      <c r="O3437" s="168">
        <f t="shared" ref="O3437:R3438" si="1639">SUM(O3450,O3463,O3466,O3471)</f>
        <v>0</v>
      </c>
      <c r="P3437" s="168">
        <f t="shared" si="1639"/>
        <v>0</v>
      </c>
      <c r="Q3437" s="168">
        <f t="shared" si="1639"/>
        <v>0</v>
      </c>
      <c r="R3437" s="168">
        <f t="shared" si="1639"/>
        <v>0</v>
      </c>
      <c r="S3437" s="168">
        <f t="shared" si="1625"/>
        <v>0</v>
      </c>
      <c r="T3437" s="168">
        <f t="shared" ref="T3437:W3438" si="1640">SUM(T3450,T3463,T3466,T3471)</f>
        <v>0</v>
      </c>
      <c r="U3437" s="168">
        <f t="shared" si="1640"/>
        <v>0</v>
      </c>
      <c r="V3437" s="168">
        <f t="shared" si="1640"/>
        <v>0</v>
      </c>
      <c r="W3437" s="168">
        <f t="shared" si="1640"/>
        <v>0</v>
      </c>
    </row>
    <row r="3438" spans="2:23" ht="16.5" thickTop="1" thickBot="1">
      <c r="B3438" s="164" t="s">
        <v>124</v>
      </c>
      <c r="C3438" s="170" t="s">
        <v>96</v>
      </c>
      <c r="D3438" s="168">
        <f t="shared" si="1621"/>
        <v>6945000</v>
      </c>
      <c r="E3438" s="168">
        <f t="shared" si="1622"/>
        <v>2573000</v>
      </c>
      <c r="F3438" s="168">
        <f t="shared" si="1622"/>
        <v>2308000</v>
      </c>
      <c r="G3438" s="168">
        <f t="shared" si="1622"/>
        <v>1102000</v>
      </c>
      <c r="H3438" s="168">
        <f t="shared" si="1620"/>
        <v>962000</v>
      </c>
      <c r="I3438" s="168">
        <f t="shared" si="1623"/>
        <v>6945000</v>
      </c>
      <c r="J3438" s="168">
        <f t="shared" si="1638"/>
        <v>2573000</v>
      </c>
      <c r="K3438" s="168">
        <f t="shared" si="1638"/>
        <v>2308000</v>
      </c>
      <c r="L3438" s="168">
        <f t="shared" si="1638"/>
        <v>1102000</v>
      </c>
      <c r="M3438" s="168">
        <f t="shared" si="1638"/>
        <v>962000</v>
      </c>
      <c r="N3438" s="168">
        <f t="shared" si="1624"/>
        <v>0</v>
      </c>
      <c r="O3438" s="168">
        <f t="shared" si="1639"/>
        <v>0</v>
      </c>
      <c r="P3438" s="168">
        <f t="shared" si="1639"/>
        <v>0</v>
      </c>
      <c r="Q3438" s="168">
        <f t="shared" si="1639"/>
        <v>0</v>
      </c>
      <c r="R3438" s="168">
        <f t="shared" si="1639"/>
        <v>0</v>
      </c>
      <c r="S3438" s="168">
        <f t="shared" si="1625"/>
        <v>0</v>
      </c>
      <c r="T3438" s="168">
        <f t="shared" si="1640"/>
        <v>0</v>
      </c>
      <c r="U3438" s="168">
        <f t="shared" si="1640"/>
        <v>0</v>
      </c>
      <c r="V3438" s="168">
        <f t="shared" si="1640"/>
        <v>0</v>
      </c>
      <c r="W3438" s="168">
        <f t="shared" si="1640"/>
        <v>0</v>
      </c>
    </row>
    <row r="3439" spans="2:23" ht="16.5" thickTop="1" thickBot="1">
      <c r="B3439" s="164" t="s">
        <v>124</v>
      </c>
      <c r="C3439" s="171" t="s">
        <v>97</v>
      </c>
      <c r="D3439" s="168">
        <f t="shared" si="1621"/>
        <v>2880000</v>
      </c>
      <c r="E3439" s="168">
        <f t="shared" si="1622"/>
        <v>1725000</v>
      </c>
      <c r="F3439" s="168">
        <f t="shared" si="1622"/>
        <v>1155000</v>
      </c>
      <c r="G3439" s="168">
        <f t="shared" si="1622"/>
        <v>0</v>
      </c>
      <c r="H3439" s="168">
        <f t="shared" si="1620"/>
        <v>0</v>
      </c>
      <c r="I3439" s="168">
        <f t="shared" si="1623"/>
        <v>2880000</v>
      </c>
      <c r="J3439" s="168">
        <f>SUM(J3452)</f>
        <v>1725000</v>
      </c>
      <c r="K3439" s="168">
        <f>SUM(K3452)</f>
        <v>1155000</v>
      </c>
      <c r="L3439" s="168">
        <f>SUM(L3452)</f>
        <v>0</v>
      </c>
      <c r="M3439" s="168">
        <f>SUM(M3452)</f>
        <v>0</v>
      </c>
      <c r="N3439" s="168">
        <f t="shared" si="1624"/>
        <v>0</v>
      </c>
      <c r="O3439" s="168">
        <f>SUM(O3452)</f>
        <v>0</v>
      </c>
      <c r="P3439" s="168">
        <f>SUM(P3452)</f>
        <v>0</v>
      </c>
      <c r="Q3439" s="168">
        <f>SUM(Q3452)</f>
        <v>0</v>
      </c>
      <c r="R3439" s="168">
        <f>SUM(R3452)</f>
        <v>0</v>
      </c>
      <c r="S3439" s="168">
        <f t="shared" si="1625"/>
        <v>0</v>
      </c>
      <c r="T3439" s="168">
        <f>SUM(T3452)</f>
        <v>0</v>
      </c>
      <c r="U3439" s="168">
        <f>SUM(U3452)</f>
        <v>0</v>
      </c>
      <c r="V3439" s="168">
        <f>SUM(V3452)</f>
        <v>0</v>
      </c>
      <c r="W3439" s="168">
        <f>SUM(W3452)</f>
        <v>0</v>
      </c>
    </row>
    <row r="3440" spans="2:23" ht="16.5" thickTop="1" thickBot="1">
      <c r="B3440" s="164" t="s">
        <v>124</v>
      </c>
      <c r="C3440" s="171" t="s">
        <v>98</v>
      </c>
      <c r="D3440" s="168">
        <f t="shared" si="1621"/>
        <v>3735000</v>
      </c>
      <c r="E3440" s="168">
        <f t="shared" si="1622"/>
        <v>755000</v>
      </c>
      <c r="F3440" s="168">
        <f t="shared" si="1622"/>
        <v>1080000</v>
      </c>
      <c r="G3440" s="168">
        <f t="shared" si="1622"/>
        <v>1030000</v>
      </c>
      <c r="H3440" s="168">
        <f t="shared" si="1620"/>
        <v>870000</v>
      </c>
      <c r="I3440" s="168">
        <f t="shared" si="1623"/>
        <v>3735000</v>
      </c>
      <c r="J3440" s="168">
        <f>SUM(J3453,J3465,J3468,J3473)</f>
        <v>755000</v>
      </c>
      <c r="K3440" s="168">
        <f>SUM(K3453,K3465,K3468,K3473)</f>
        <v>1080000</v>
      </c>
      <c r="L3440" s="168">
        <f>SUM(L3453,L3465,L3468,L3473)</f>
        <v>1030000</v>
      </c>
      <c r="M3440" s="168">
        <f>SUM(M3453,M3465,M3468,M3473)</f>
        <v>870000</v>
      </c>
      <c r="N3440" s="168">
        <f t="shared" si="1624"/>
        <v>0</v>
      </c>
      <c r="O3440" s="168">
        <f>SUM(O3453,O3465,O3468,O3473)</f>
        <v>0</v>
      </c>
      <c r="P3440" s="168">
        <f>SUM(P3453,P3465,P3468,P3473)</f>
        <v>0</v>
      </c>
      <c r="Q3440" s="168">
        <f>SUM(Q3453,Q3465,Q3468,Q3473)</f>
        <v>0</v>
      </c>
      <c r="R3440" s="168">
        <f>SUM(R3453,R3465,R3468,R3473)</f>
        <v>0</v>
      </c>
      <c r="S3440" s="168">
        <f t="shared" si="1625"/>
        <v>0</v>
      </c>
      <c r="T3440" s="168">
        <f>SUM(T3453,T3465,T3468,T3473)</f>
        <v>0</v>
      </c>
      <c r="U3440" s="168">
        <f>SUM(U3453,U3465,U3468,U3473)</f>
        <v>0</v>
      </c>
      <c r="V3440" s="168">
        <f>SUM(V3453,V3465,V3468,V3473)</f>
        <v>0</v>
      </c>
      <c r="W3440" s="168">
        <f>SUM(W3453,W3465,W3468,W3473)</f>
        <v>0</v>
      </c>
    </row>
    <row r="3441" spans="2:23" ht="16.5" thickTop="1" thickBot="1">
      <c r="B3441" s="164" t="s">
        <v>124</v>
      </c>
      <c r="C3441" s="171" t="s">
        <v>15</v>
      </c>
      <c r="D3441" s="168">
        <f t="shared" si="1621"/>
        <v>0</v>
      </c>
      <c r="E3441" s="168">
        <f t="shared" si="1622"/>
        <v>0</v>
      </c>
      <c r="F3441" s="168">
        <f t="shared" si="1622"/>
        <v>0</v>
      </c>
      <c r="G3441" s="168">
        <f t="shared" si="1622"/>
        <v>0</v>
      </c>
      <c r="H3441" s="168">
        <f t="shared" si="1620"/>
        <v>0</v>
      </c>
      <c r="I3441" s="168">
        <f t="shared" si="1623"/>
        <v>0</v>
      </c>
      <c r="J3441" s="168">
        <f t="shared" ref="J3441:M3446" si="1641">SUM(J3454)</f>
        <v>0</v>
      </c>
      <c r="K3441" s="168">
        <f t="shared" si="1641"/>
        <v>0</v>
      </c>
      <c r="L3441" s="168">
        <f t="shared" si="1641"/>
        <v>0</v>
      </c>
      <c r="M3441" s="168">
        <f t="shared" si="1641"/>
        <v>0</v>
      </c>
      <c r="N3441" s="168">
        <f t="shared" si="1624"/>
        <v>0</v>
      </c>
      <c r="O3441" s="168">
        <f t="shared" ref="O3441:R3446" si="1642">SUM(O3454)</f>
        <v>0</v>
      </c>
      <c r="P3441" s="168">
        <f t="shared" si="1642"/>
        <v>0</v>
      </c>
      <c r="Q3441" s="168">
        <f t="shared" si="1642"/>
        <v>0</v>
      </c>
      <c r="R3441" s="168">
        <f t="shared" si="1642"/>
        <v>0</v>
      </c>
      <c r="S3441" s="168">
        <f t="shared" si="1625"/>
        <v>0</v>
      </c>
      <c r="T3441" s="168">
        <f t="shared" ref="T3441:W3446" si="1643">SUM(T3454)</f>
        <v>0</v>
      </c>
      <c r="U3441" s="168">
        <f t="shared" si="1643"/>
        <v>0</v>
      </c>
      <c r="V3441" s="168">
        <f t="shared" si="1643"/>
        <v>0</v>
      </c>
      <c r="W3441" s="168">
        <f t="shared" si="1643"/>
        <v>0</v>
      </c>
    </row>
    <row r="3442" spans="2:23" ht="16.5" thickTop="1" thickBot="1">
      <c r="B3442" s="164" t="s">
        <v>124</v>
      </c>
      <c r="C3442" s="172" t="s">
        <v>140</v>
      </c>
      <c r="D3442" s="168">
        <f t="shared" si="1621"/>
        <v>0</v>
      </c>
      <c r="E3442" s="168">
        <f t="shared" si="1622"/>
        <v>0</v>
      </c>
      <c r="F3442" s="168">
        <f t="shared" si="1622"/>
        <v>0</v>
      </c>
      <c r="G3442" s="168">
        <f t="shared" si="1622"/>
        <v>0</v>
      </c>
      <c r="H3442" s="168">
        <f t="shared" si="1620"/>
        <v>0</v>
      </c>
      <c r="I3442" s="168">
        <f t="shared" si="1623"/>
        <v>0</v>
      </c>
      <c r="J3442" s="168">
        <f t="shared" si="1641"/>
        <v>0</v>
      </c>
      <c r="K3442" s="168">
        <f t="shared" si="1641"/>
        <v>0</v>
      </c>
      <c r="L3442" s="168">
        <f t="shared" si="1641"/>
        <v>0</v>
      </c>
      <c r="M3442" s="168">
        <f t="shared" si="1641"/>
        <v>0</v>
      </c>
      <c r="N3442" s="168">
        <f t="shared" si="1624"/>
        <v>0</v>
      </c>
      <c r="O3442" s="168">
        <f t="shared" si="1642"/>
        <v>0</v>
      </c>
      <c r="P3442" s="168">
        <f t="shared" si="1642"/>
        <v>0</v>
      </c>
      <c r="Q3442" s="168">
        <f t="shared" si="1642"/>
        <v>0</v>
      </c>
      <c r="R3442" s="168">
        <f t="shared" si="1642"/>
        <v>0</v>
      </c>
      <c r="S3442" s="168">
        <f t="shared" si="1625"/>
        <v>0</v>
      </c>
      <c r="T3442" s="168">
        <f t="shared" si="1643"/>
        <v>0</v>
      </c>
      <c r="U3442" s="168">
        <f t="shared" si="1643"/>
        <v>0</v>
      </c>
      <c r="V3442" s="168">
        <f t="shared" si="1643"/>
        <v>0</v>
      </c>
      <c r="W3442" s="168">
        <f t="shared" si="1643"/>
        <v>0</v>
      </c>
    </row>
    <row r="3443" spans="2:23" ht="16.5" thickTop="1" thickBot="1">
      <c r="B3443" s="164" t="s">
        <v>124</v>
      </c>
      <c r="C3443" s="173" t="s">
        <v>138</v>
      </c>
      <c r="D3443" s="168">
        <f t="shared" si="1621"/>
        <v>0</v>
      </c>
      <c r="E3443" s="168">
        <f t="shared" si="1622"/>
        <v>0</v>
      </c>
      <c r="F3443" s="168">
        <f t="shared" si="1622"/>
        <v>0</v>
      </c>
      <c r="G3443" s="168">
        <f t="shared" si="1622"/>
        <v>0</v>
      </c>
      <c r="H3443" s="168">
        <f t="shared" si="1620"/>
        <v>0</v>
      </c>
      <c r="I3443" s="168">
        <f t="shared" si="1623"/>
        <v>0</v>
      </c>
      <c r="J3443" s="168">
        <f t="shared" si="1641"/>
        <v>0</v>
      </c>
      <c r="K3443" s="168">
        <f t="shared" si="1641"/>
        <v>0</v>
      </c>
      <c r="L3443" s="168">
        <f t="shared" si="1641"/>
        <v>0</v>
      </c>
      <c r="M3443" s="168">
        <f t="shared" si="1641"/>
        <v>0</v>
      </c>
      <c r="N3443" s="168">
        <f t="shared" si="1624"/>
        <v>0</v>
      </c>
      <c r="O3443" s="168">
        <f t="shared" si="1642"/>
        <v>0</v>
      </c>
      <c r="P3443" s="168">
        <f t="shared" si="1642"/>
        <v>0</v>
      </c>
      <c r="Q3443" s="168">
        <f t="shared" si="1642"/>
        <v>0</v>
      </c>
      <c r="R3443" s="168">
        <f t="shared" si="1642"/>
        <v>0</v>
      </c>
      <c r="S3443" s="168">
        <f t="shared" si="1625"/>
        <v>0</v>
      </c>
      <c r="T3443" s="168">
        <f t="shared" si="1643"/>
        <v>0</v>
      </c>
      <c r="U3443" s="168">
        <f t="shared" si="1643"/>
        <v>0</v>
      </c>
      <c r="V3443" s="168">
        <f t="shared" si="1643"/>
        <v>0</v>
      </c>
      <c r="W3443" s="168">
        <f t="shared" si="1643"/>
        <v>0</v>
      </c>
    </row>
    <row r="3444" spans="2:23" ht="16.5" thickTop="1" thickBot="1">
      <c r="B3444" s="164" t="s">
        <v>124</v>
      </c>
      <c r="C3444" s="174" t="s">
        <v>141</v>
      </c>
      <c r="D3444" s="168">
        <f t="shared" si="1621"/>
        <v>0</v>
      </c>
      <c r="E3444" s="168">
        <f t="shared" si="1622"/>
        <v>0</v>
      </c>
      <c r="F3444" s="168">
        <f t="shared" si="1622"/>
        <v>0</v>
      </c>
      <c r="G3444" s="168">
        <f t="shared" si="1622"/>
        <v>0</v>
      </c>
      <c r="H3444" s="168">
        <f t="shared" si="1620"/>
        <v>0</v>
      </c>
      <c r="I3444" s="168">
        <f t="shared" si="1623"/>
        <v>0</v>
      </c>
      <c r="J3444" s="168">
        <f t="shared" si="1641"/>
        <v>0</v>
      </c>
      <c r="K3444" s="168">
        <f t="shared" si="1641"/>
        <v>0</v>
      </c>
      <c r="L3444" s="168">
        <f t="shared" si="1641"/>
        <v>0</v>
      </c>
      <c r="M3444" s="168">
        <f t="shared" si="1641"/>
        <v>0</v>
      </c>
      <c r="N3444" s="168">
        <f t="shared" si="1624"/>
        <v>0</v>
      </c>
      <c r="O3444" s="168">
        <f t="shared" si="1642"/>
        <v>0</v>
      </c>
      <c r="P3444" s="168">
        <f t="shared" si="1642"/>
        <v>0</v>
      </c>
      <c r="Q3444" s="168">
        <f t="shared" si="1642"/>
        <v>0</v>
      </c>
      <c r="R3444" s="168">
        <f t="shared" si="1642"/>
        <v>0</v>
      </c>
      <c r="S3444" s="168">
        <f t="shared" si="1625"/>
        <v>0</v>
      </c>
      <c r="T3444" s="168">
        <f t="shared" si="1643"/>
        <v>0</v>
      </c>
      <c r="U3444" s="168">
        <f t="shared" si="1643"/>
        <v>0</v>
      </c>
      <c r="V3444" s="168">
        <f t="shared" si="1643"/>
        <v>0</v>
      </c>
      <c r="W3444" s="168">
        <f t="shared" si="1643"/>
        <v>0</v>
      </c>
    </row>
    <row r="3445" spans="2:23" ht="16.5" thickTop="1" thickBot="1">
      <c r="B3445" s="164" t="s">
        <v>124</v>
      </c>
      <c r="C3445" s="175" t="s">
        <v>142</v>
      </c>
      <c r="D3445" s="168">
        <f t="shared" si="1621"/>
        <v>0</v>
      </c>
      <c r="E3445" s="168">
        <f t="shared" si="1622"/>
        <v>0</v>
      </c>
      <c r="F3445" s="168">
        <f t="shared" si="1622"/>
        <v>0</v>
      </c>
      <c r="G3445" s="168">
        <f t="shared" si="1622"/>
        <v>0</v>
      </c>
      <c r="H3445" s="168">
        <f t="shared" si="1620"/>
        <v>0</v>
      </c>
      <c r="I3445" s="168">
        <f t="shared" si="1623"/>
        <v>0</v>
      </c>
      <c r="J3445" s="168">
        <f t="shared" si="1641"/>
        <v>0</v>
      </c>
      <c r="K3445" s="168">
        <f t="shared" si="1641"/>
        <v>0</v>
      </c>
      <c r="L3445" s="168">
        <f t="shared" si="1641"/>
        <v>0</v>
      </c>
      <c r="M3445" s="168">
        <f t="shared" si="1641"/>
        <v>0</v>
      </c>
      <c r="N3445" s="168">
        <f t="shared" si="1624"/>
        <v>0</v>
      </c>
      <c r="O3445" s="168">
        <f t="shared" si="1642"/>
        <v>0</v>
      </c>
      <c r="P3445" s="168">
        <f t="shared" si="1642"/>
        <v>0</v>
      </c>
      <c r="Q3445" s="168">
        <f t="shared" si="1642"/>
        <v>0</v>
      </c>
      <c r="R3445" s="168">
        <f t="shared" si="1642"/>
        <v>0</v>
      </c>
      <c r="S3445" s="168">
        <f t="shared" si="1625"/>
        <v>0</v>
      </c>
      <c r="T3445" s="168">
        <f t="shared" si="1643"/>
        <v>0</v>
      </c>
      <c r="U3445" s="168">
        <f t="shared" si="1643"/>
        <v>0</v>
      </c>
      <c r="V3445" s="168">
        <f t="shared" si="1643"/>
        <v>0</v>
      </c>
      <c r="W3445" s="168">
        <f t="shared" si="1643"/>
        <v>0</v>
      </c>
    </row>
    <row r="3446" spans="2:23" ht="16.5" thickTop="1" thickBot="1">
      <c r="B3446" s="164" t="s">
        <v>124</v>
      </c>
      <c r="C3446" s="171" t="s">
        <v>101</v>
      </c>
      <c r="D3446" s="168">
        <f t="shared" si="1621"/>
        <v>100000</v>
      </c>
      <c r="E3446" s="168">
        <f t="shared" si="1622"/>
        <v>35000</v>
      </c>
      <c r="F3446" s="168">
        <f t="shared" si="1622"/>
        <v>15000</v>
      </c>
      <c r="G3446" s="168">
        <f t="shared" si="1622"/>
        <v>15000</v>
      </c>
      <c r="H3446" s="168">
        <f t="shared" si="1620"/>
        <v>35000</v>
      </c>
      <c r="I3446" s="168">
        <f t="shared" si="1623"/>
        <v>100000</v>
      </c>
      <c r="J3446" s="168">
        <f t="shared" si="1641"/>
        <v>35000</v>
      </c>
      <c r="K3446" s="168">
        <f t="shared" si="1641"/>
        <v>15000</v>
      </c>
      <c r="L3446" s="168">
        <f t="shared" si="1641"/>
        <v>15000</v>
      </c>
      <c r="M3446" s="168">
        <f t="shared" si="1641"/>
        <v>35000</v>
      </c>
      <c r="N3446" s="168">
        <f t="shared" si="1624"/>
        <v>0</v>
      </c>
      <c r="O3446" s="168">
        <f t="shared" si="1642"/>
        <v>0</v>
      </c>
      <c r="P3446" s="168">
        <f t="shared" si="1642"/>
        <v>0</v>
      </c>
      <c r="Q3446" s="168">
        <f t="shared" si="1642"/>
        <v>0</v>
      </c>
      <c r="R3446" s="168">
        <f t="shared" si="1642"/>
        <v>0</v>
      </c>
      <c r="S3446" s="168">
        <f t="shared" si="1625"/>
        <v>0</v>
      </c>
      <c r="T3446" s="168">
        <f t="shared" si="1643"/>
        <v>0</v>
      </c>
      <c r="U3446" s="168">
        <f t="shared" si="1643"/>
        <v>0</v>
      </c>
      <c r="V3446" s="168">
        <f t="shared" si="1643"/>
        <v>0</v>
      </c>
      <c r="W3446" s="168">
        <f t="shared" si="1643"/>
        <v>0</v>
      </c>
    </row>
    <row r="3447" spans="2:23" ht="16.5" thickTop="1" thickBot="1">
      <c r="B3447" s="164" t="s">
        <v>124</v>
      </c>
      <c r="C3447" s="171" t="s">
        <v>102</v>
      </c>
      <c r="D3447" s="168">
        <f t="shared" si="1621"/>
        <v>230000</v>
      </c>
      <c r="E3447" s="168">
        <f t="shared" si="1622"/>
        <v>58000</v>
      </c>
      <c r="F3447" s="168">
        <f t="shared" si="1622"/>
        <v>58000</v>
      </c>
      <c r="G3447" s="168">
        <f t="shared" si="1622"/>
        <v>57000</v>
      </c>
      <c r="H3447" s="168">
        <f t="shared" si="1620"/>
        <v>57000</v>
      </c>
      <c r="I3447" s="168">
        <f t="shared" si="1623"/>
        <v>230000</v>
      </c>
      <c r="J3447" s="168">
        <f t="shared" ref="J3447:M3448" si="1644">SUM(J3460,J3469)</f>
        <v>58000</v>
      </c>
      <c r="K3447" s="168">
        <f t="shared" si="1644"/>
        <v>58000</v>
      </c>
      <c r="L3447" s="168">
        <f t="shared" si="1644"/>
        <v>57000</v>
      </c>
      <c r="M3447" s="168">
        <f t="shared" si="1644"/>
        <v>57000</v>
      </c>
      <c r="N3447" s="168">
        <f t="shared" si="1624"/>
        <v>0</v>
      </c>
      <c r="O3447" s="168">
        <f t="shared" ref="O3447:R3448" si="1645">SUM(O3460,O3469)</f>
        <v>0</v>
      </c>
      <c r="P3447" s="168">
        <f t="shared" si="1645"/>
        <v>0</v>
      </c>
      <c r="Q3447" s="168">
        <f t="shared" si="1645"/>
        <v>0</v>
      </c>
      <c r="R3447" s="168">
        <f t="shared" si="1645"/>
        <v>0</v>
      </c>
      <c r="S3447" s="168">
        <f t="shared" si="1625"/>
        <v>0</v>
      </c>
      <c r="T3447" s="168">
        <f t="shared" ref="T3447:W3448" si="1646">SUM(T3460,T3469)</f>
        <v>0</v>
      </c>
      <c r="U3447" s="168">
        <f t="shared" si="1646"/>
        <v>0</v>
      </c>
      <c r="V3447" s="168">
        <f t="shared" si="1646"/>
        <v>0</v>
      </c>
      <c r="W3447" s="168">
        <f t="shared" si="1646"/>
        <v>0</v>
      </c>
    </row>
    <row r="3448" spans="2:23" ht="31.5" thickTop="1" thickBot="1">
      <c r="B3448" s="164" t="s">
        <v>124</v>
      </c>
      <c r="C3448" s="172" t="s">
        <v>156</v>
      </c>
      <c r="D3448" s="168">
        <f t="shared" si="1621"/>
        <v>230000</v>
      </c>
      <c r="E3448" s="168">
        <f t="shared" si="1622"/>
        <v>58000</v>
      </c>
      <c r="F3448" s="168">
        <f t="shared" si="1622"/>
        <v>58000</v>
      </c>
      <c r="G3448" s="168">
        <f t="shared" si="1622"/>
        <v>57000</v>
      </c>
      <c r="H3448" s="168">
        <f t="shared" si="1620"/>
        <v>57000</v>
      </c>
      <c r="I3448" s="168">
        <f t="shared" si="1623"/>
        <v>230000</v>
      </c>
      <c r="J3448" s="168">
        <f t="shared" si="1644"/>
        <v>58000</v>
      </c>
      <c r="K3448" s="168">
        <f t="shared" si="1644"/>
        <v>58000</v>
      </c>
      <c r="L3448" s="168">
        <f t="shared" si="1644"/>
        <v>57000</v>
      </c>
      <c r="M3448" s="168">
        <f t="shared" si="1644"/>
        <v>57000</v>
      </c>
      <c r="N3448" s="168">
        <f t="shared" si="1624"/>
        <v>0</v>
      </c>
      <c r="O3448" s="168">
        <f t="shared" si="1645"/>
        <v>0</v>
      </c>
      <c r="P3448" s="168">
        <f t="shared" si="1645"/>
        <v>0</v>
      </c>
      <c r="Q3448" s="168">
        <f t="shared" si="1645"/>
        <v>0</v>
      </c>
      <c r="R3448" s="168">
        <f t="shared" si="1645"/>
        <v>0</v>
      </c>
      <c r="S3448" s="168">
        <f t="shared" si="1625"/>
        <v>0</v>
      </c>
      <c r="T3448" s="168">
        <f t="shared" si="1646"/>
        <v>0</v>
      </c>
      <c r="U3448" s="168">
        <f t="shared" si="1646"/>
        <v>0</v>
      </c>
      <c r="V3448" s="168">
        <f t="shared" si="1646"/>
        <v>0</v>
      </c>
      <c r="W3448" s="168">
        <f t="shared" si="1646"/>
        <v>0</v>
      </c>
    </row>
    <row r="3449" spans="2:23" ht="16.5" thickTop="1" thickBot="1">
      <c r="B3449" s="164" t="s">
        <v>124</v>
      </c>
      <c r="C3449" s="170" t="s">
        <v>121</v>
      </c>
      <c r="D3449" s="168">
        <f t="shared" si="1621"/>
        <v>1005000</v>
      </c>
      <c r="E3449" s="168">
        <f t="shared" si="1622"/>
        <v>100000</v>
      </c>
      <c r="F3449" s="168">
        <f t="shared" si="1622"/>
        <v>800000</v>
      </c>
      <c r="G3449" s="168">
        <f t="shared" si="1622"/>
        <v>105000</v>
      </c>
      <c r="H3449" s="168">
        <f t="shared" si="1620"/>
        <v>0</v>
      </c>
      <c r="I3449" s="168">
        <f t="shared" si="1623"/>
        <v>1005000</v>
      </c>
      <c r="J3449" s="168">
        <f>SUM(J3462)</f>
        <v>100000</v>
      </c>
      <c r="K3449" s="168">
        <f>SUM(K3462)</f>
        <v>800000</v>
      </c>
      <c r="L3449" s="168">
        <f>SUM(L3462)</f>
        <v>105000</v>
      </c>
      <c r="M3449" s="168">
        <f>SUM(M3462)</f>
        <v>0</v>
      </c>
      <c r="N3449" s="168">
        <f t="shared" si="1624"/>
        <v>0</v>
      </c>
      <c r="O3449" s="168">
        <f>SUM(O3462)</f>
        <v>0</v>
      </c>
      <c r="P3449" s="168">
        <f>SUM(P3462)</f>
        <v>0</v>
      </c>
      <c r="Q3449" s="168">
        <f>SUM(Q3462)</f>
        <v>0</v>
      </c>
      <c r="R3449" s="168">
        <f>SUM(R3462)</f>
        <v>0</v>
      </c>
      <c r="S3449" s="168">
        <f t="shared" si="1625"/>
        <v>0</v>
      </c>
      <c r="T3449" s="168">
        <f>SUM(T3462)</f>
        <v>0</v>
      </c>
      <c r="U3449" s="168">
        <f>SUM(U3462)</f>
        <v>0</v>
      </c>
      <c r="V3449" s="168">
        <f>SUM(V3462)</f>
        <v>0</v>
      </c>
      <c r="W3449" s="168">
        <f>SUM(W3462)</f>
        <v>0</v>
      </c>
    </row>
    <row r="3450" spans="2:23" ht="16.5" thickTop="1" thickBot="1">
      <c r="B3450" s="164" t="s">
        <v>1203</v>
      </c>
      <c r="C3450" s="170" t="s">
        <v>1204</v>
      </c>
      <c r="D3450" s="168">
        <f t="shared" si="1621"/>
        <v>7300000</v>
      </c>
      <c r="E3450" s="168">
        <f t="shared" si="1622"/>
        <v>2618000</v>
      </c>
      <c r="F3450" s="168">
        <f t="shared" si="1622"/>
        <v>2828000</v>
      </c>
      <c r="G3450" s="168">
        <f t="shared" si="1622"/>
        <v>977000</v>
      </c>
      <c r="H3450" s="168">
        <f t="shared" si="1620"/>
        <v>877000</v>
      </c>
      <c r="I3450" s="168">
        <f t="shared" si="1623"/>
        <v>7300000</v>
      </c>
      <c r="J3450" s="168">
        <f>SUM(J3451,J3462)</f>
        <v>2618000</v>
      </c>
      <c r="K3450" s="168">
        <f>SUM(K3451,K3462)</f>
        <v>2828000</v>
      </c>
      <c r="L3450" s="168">
        <f>SUM(L3451,L3462)</f>
        <v>977000</v>
      </c>
      <c r="M3450" s="168">
        <f>SUM(M3451,M3462)</f>
        <v>877000</v>
      </c>
      <c r="N3450" s="168">
        <f t="shared" si="1624"/>
        <v>0</v>
      </c>
      <c r="O3450" s="168">
        <f>SUM(O3451,O3462)</f>
        <v>0</v>
      </c>
      <c r="P3450" s="168">
        <f>SUM(P3451,P3462)</f>
        <v>0</v>
      </c>
      <c r="Q3450" s="168">
        <f>SUM(Q3451,Q3462)</f>
        <v>0</v>
      </c>
      <c r="R3450" s="168">
        <f>SUM(R3451,R3462)</f>
        <v>0</v>
      </c>
      <c r="S3450" s="168">
        <f t="shared" si="1625"/>
        <v>0</v>
      </c>
      <c r="T3450" s="168">
        <f>SUM(T3451,T3462)</f>
        <v>0</v>
      </c>
      <c r="U3450" s="168">
        <f>SUM(U3451,U3462)</f>
        <v>0</v>
      </c>
      <c r="V3450" s="168">
        <f>SUM(V3451,V3462)</f>
        <v>0</v>
      </c>
      <c r="W3450" s="168">
        <f>SUM(W3451,W3462)</f>
        <v>0</v>
      </c>
    </row>
    <row r="3451" spans="2:23" ht="16.5" thickTop="1" thickBot="1">
      <c r="B3451" s="164" t="s">
        <v>124</v>
      </c>
      <c r="C3451" s="171" t="s">
        <v>96</v>
      </c>
      <c r="D3451" s="168">
        <f t="shared" si="1621"/>
        <v>6295000</v>
      </c>
      <c r="E3451" s="168">
        <f t="shared" si="1622"/>
        <v>2518000</v>
      </c>
      <c r="F3451" s="168">
        <f t="shared" si="1622"/>
        <v>2028000</v>
      </c>
      <c r="G3451" s="168">
        <f t="shared" si="1622"/>
        <v>872000</v>
      </c>
      <c r="H3451" s="168">
        <f t="shared" si="1620"/>
        <v>877000</v>
      </c>
      <c r="I3451" s="168">
        <f t="shared" si="1623"/>
        <v>6295000</v>
      </c>
      <c r="J3451" s="168">
        <f>SUM(J3452:J3454,J3459:J3460)</f>
        <v>2518000</v>
      </c>
      <c r="K3451" s="168">
        <f>SUM(K3452:K3454,K3459:K3460)</f>
        <v>2028000</v>
      </c>
      <c r="L3451" s="168">
        <f>SUM(L3452:L3454,L3459:L3460)</f>
        <v>872000</v>
      </c>
      <c r="M3451" s="168">
        <f>SUM(M3452:M3454,M3459:M3460)</f>
        <v>877000</v>
      </c>
      <c r="N3451" s="168">
        <f t="shared" si="1624"/>
        <v>0</v>
      </c>
      <c r="O3451" s="168">
        <f>SUM(O3452:O3454,O3459:O3460)</f>
        <v>0</v>
      </c>
      <c r="P3451" s="168">
        <f>SUM(P3452:P3454,P3459:P3460)</f>
        <v>0</v>
      </c>
      <c r="Q3451" s="168">
        <f>SUM(Q3452:Q3454,Q3459:Q3460)</f>
        <v>0</v>
      </c>
      <c r="R3451" s="168">
        <f>SUM(R3452:R3454,R3459:R3460)</f>
        <v>0</v>
      </c>
      <c r="S3451" s="168">
        <f t="shared" si="1625"/>
        <v>0</v>
      </c>
      <c r="T3451" s="168">
        <f>SUM(T3452:T3454,T3459:T3460)</f>
        <v>0</v>
      </c>
      <c r="U3451" s="168">
        <f>SUM(U3452:U3454,U3459:U3460)</f>
        <v>0</v>
      </c>
      <c r="V3451" s="168">
        <f>SUM(V3452:V3454,V3459:V3460)</f>
        <v>0</v>
      </c>
      <c r="W3451" s="168">
        <f>SUM(W3452:W3454,W3459:W3460)</f>
        <v>0</v>
      </c>
    </row>
    <row r="3452" spans="2:23" ht="16.5" thickTop="1" thickBot="1">
      <c r="B3452" s="164" t="s">
        <v>124</v>
      </c>
      <c r="C3452" s="172" t="s">
        <v>97</v>
      </c>
      <c r="D3452" s="168">
        <f t="shared" si="1621"/>
        <v>2880000</v>
      </c>
      <c r="E3452" s="168">
        <f t="shared" si="1622"/>
        <v>1725000</v>
      </c>
      <c r="F3452" s="168">
        <f t="shared" si="1622"/>
        <v>1155000</v>
      </c>
      <c r="G3452" s="168">
        <f t="shared" si="1622"/>
        <v>0</v>
      </c>
      <c r="H3452" s="168">
        <f t="shared" si="1620"/>
        <v>0</v>
      </c>
      <c r="I3452" s="168">
        <f t="shared" si="1623"/>
        <v>2880000</v>
      </c>
      <c r="J3452" s="168">
        <v>1725000</v>
      </c>
      <c r="K3452" s="168">
        <v>1155000</v>
      </c>
      <c r="L3452" s="168">
        <v>0</v>
      </c>
      <c r="M3452" s="168">
        <v>0</v>
      </c>
      <c r="N3452" s="168">
        <f t="shared" si="1624"/>
        <v>0</v>
      </c>
      <c r="O3452" s="168">
        <v>0</v>
      </c>
      <c r="P3452" s="168">
        <v>0</v>
      </c>
      <c r="Q3452" s="168">
        <v>0</v>
      </c>
      <c r="R3452" s="168">
        <v>0</v>
      </c>
      <c r="S3452" s="168">
        <f t="shared" si="1625"/>
        <v>0</v>
      </c>
      <c r="T3452" s="168">
        <v>0</v>
      </c>
      <c r="U3452" s="168">
        <v>0</v>
      </c>
      <c r="V3452" s="168">
        <v>0</v>
      </c>
      <c r="W3452" s="168">
        <v>0</v>
      </c>
    </row>
    <row r="3453" spans="2:23" ht="16.5" thickTop="1" thickBot="1">
      <c r="B3453" s="164" t="s">
        <v>124</v>
      </c>
      <c r="C3453" s="172" t="s">
        <v>98</v>
      </c>
      <c r="D3453" s="168">
        <f t="shared" si="1621"/>
        <v>3085000</v>
      </c>
      <c r="E3453" s="168">
        <f t="shared" si="1622"/>
        <v>700000</v>
      </c>
      <c r="F3453" s="168">
        <f t="shared" si="1622"/>
        <v>800000</v>
      </c>
      <c r="G3453" s="168">
        <f t="shared" si="1622"/>
        <v>800000</v>
      </c>
      <c r="H3453" s="168">
        <f t="shared" si="1620"/>
        <v>785000</v>
      </c>
      <c r="I3453" s="168">
        <f t="shared" si="1623"/>
        <v>3085000</v>
      </c>
      <c r="J3453" s="168">
        <v>700000</v>
      </c>
      <c r="K3453" s="168">
        <v>800000</v>
      </c>
      <c r="L3453" s="168">
        <v>800000</v>
      </c>
      <c r="M3453" s="168">
        <v>785000</v>
      </c>
      <c r="N3453" s="168">
        <f t="shared" si="1624"/>
        <v>0</v>
      </c>
      <c r="O3453" s="168">
        <v>0</v>
      </c>
      <c r="P3453" s="168">
        <v>0</v>
      </c>
      <c r="Q3453" s="168">
        <v>0</v>
      </c>
      <c r="R3453" s="168">
        <v>0</v>
      </c>
      <c r="S3453" s="168">
        <f t="shared" si="1625"/>
        <v>0</v>
      </c>
      <c r="T3453" s="168">
        <v>0</v>
      </c>
      <c r="U3453" s="168">
        <v>0</v>
      </c>
      <c r="V3453" s="168">
        <v>0</v>
      </c>
      <c r="W3453" s="168">
        <v>0</v>
      </c>
    </row>
    <row r="3454" spans="2:23" ht="16.5" thickTop="1" thickBot="1">
      <c r="B3454" s="164" t="s">
        <v>124</v>
      </c>
      <c r="C3454" s="172" t="s">
        <v>15</v>
      </c>
      <c r="D3454" s="168">
        <f t="shared" si="1621"/>
        <v>0</v>
      </c>
      <c r="E3454" s="168">
        <f t="shared" si="1622"/>
        <v>0</v>
      </c>
      <c r="F3454" s="168">
        <f t="shared" si="1622"/>
        <v>0</v>
      </c>
      <c r="G3454" s="168">
        <f t="shared" si="1622"/>
        <v>0</v>
      </c>
      <c r="H3454" s="168">
        <f t="shared" si="1620"/>
        <v>0</v>
      </c>
      <c r="I3454" s="168">
        <f t="shared" si="1623"/>
        <v>0</v>
      </c>
      <c r="J3454" s="168">
        <f t="shared" ref="J3454:M3457" si="1647">SUM(J3455)</f>
        <v>0</v>
      </c>
      <c r="K3454" s="168">
        <f t="shared" si="1647"/>
        <v>0</v>
      </c>
      <c r="L3454" s="168">
        <f t="shared" si="1647"/>
        <v>0</v>
      </c>
      <c r="M3454" s="168">
        <f t="shared" si="1647"/>
        <v>0</v>
      </c>
      <c r="N3454" s="168">
        <f t="shared" si="1624"/>
        <v>0</v>
      </c>
      <c r="O3454" s="168">
        <f t="shared" ref="O3454:R3457" si="1648">SUM(O3455)</f>
        <v>0</v>
      </c>
      <c r="P3454" s="168">
        <f t="shared" si="1648"/>
        <v>0</v>
      </c>
      <c r="Q3454" s="168">
        <f t="shared" si="1648"/>
        <v>0</v>
      </c>
      <c r="R3454" s="168">
        <f t="shared" si="1648"/>
        <v>0</v>
      </c>
      <c r="S3454" s="168">
        <f t="shared" si="1625"/>
        <v>0</v>
      </c>
      <c r="T3454" s="168">
        <f t="shared" ref="T3454:W3457" si="1649">SUM(T3455)</f>
        <v>0</v>
      </c>
      <c r="U3454" s="168">
        <f t="shared" si="1649"/>
        <v>0</v>
      </c>
      <c r="V3454" s="168">
        <f t="shared" si="1649"/>
        <v>0</v>
      </c>
      <c r="W3454" s="168">
        <f t="shared" si="1649"/>
        <v>0</v>
      </c>
    </row>
    <row r="3455" spans="2:23" ht="16.5" thickTop="1" thickBot="1">
      <c r="B3455" s="164" t="s">
        <v>124</v>
      </c>
      <c r="C3455" s="173" t="s">
        <v>140</v>
      </c>
      <c r="D3455" s="168">
        <f t="shared" si="1621"/>
        <v>0</v>
      </c>
      <c r="E3455" s="168">
        <f t="shared" si="1622"/>
        <v>0</v>
      </c>
      <c r="F3455" s="168">
        <f t="shared" si="1622"/>
        <v>0</v>
      </c>
      <c r="G3455" s="168">
        <f t="shared" si="1622"/>
        <v>0</v>
      </c>
      <c r="H3455" s="168">
        <f t="shared" si="1620"/>
        <v>0</v>
      </c>
      <c r="I3455" s="168">
        <f t="shared" si="1623"/>
        <v>0</v>
      </c>
      <c r="J3455" s="168">
        <f t="shared" si="1647"/>
        <v>0</v>
      </c>
      <c r="K3455" s="168">
        <f t="shared" si="1647"/>
        <v>0</v>
      </c>
      <c r="L3455" s="168">
        <f t="shared" si="1647"/>
        <v>0</v>
      </c>
      <c r="M3455" s="168">
        <f t="shared" si="1647"/>
        <v>0</v>
      </c>
      <c r="N3455" s="168">
        <f t="shared" si="1624"/>
        <v>0</v>
      </c>
      <c r="O3455" s="168">
        <f t="shared" si="1648"/>
        <v>0</v>
      </c>
      <c r="P3455" s="168">
        <f t="shared" si="1648"/>
        <v>0</v>
      </c>
      <c r="Q3455" s="168">
        <f t="shared" si="1648"/>
        <v>0</v>
      </c>
      <c r="R3455" s="168">
        <f t="shared" si="1648"/>
        <v>0</v>
      </c>
      <c r="S3455" s="168">
        <f t="shared" si="1625"/>
        <v>0</v>
      </c>
      <c r="T3455" s="168">
        <f t="shared" si="1649"/>
        <v>0</v>
      </c>
      <c r="U3455" s="168">
        <f t="shared" si="1649"/>
        <v>0</v>
      </c>
      <c r="V3455" s="168">
        <f t="shared" si="1649"/>
        <v>0</v>
      </c>
      <c r="W3455" s="168">
        <f t="shared" si="1649"/>
        <v>0</v>
      </c>
    </row>
    <row r="3456" spans="2:23" ht="16.5" thickTop="1" thickBot="1">
      <c r="B3456" s="164" t="s">
        <v>124</v>
      </c>
      <c r="C3456" s="174" t="s">
        <v>138</v>
      </c>
      <c r="D3456" s="168">
        <f t="shared" si="1621"/>
        <v>0</v>
      </c>
      <c r="E3456" s="168">
        <f t="shared" si="1622"/>
        <v>0</v>
      </c>
      <c r="F3456" s="168">
        <f t="shared" si="1622"/>
        <v>0</v>
      </c>
      <c r="G3456" s="168">
        <f t="shared" si="1622"/>
        <v>0</v>
      </c>
      <c r="H3456" s="168">
        <f t="shared" si="1620"/>
        <v>0</v>
      </c>
      <c r="I3456" s="168">
        <f t="shared" si="1623"/>
        <v>0</v>
      </c>
      <c r="J3456" s="168">
        <f t="shared" si="1647"/>
        <v>0</v>
      </c>
      <c r="K3456" s="168">
        <f t="shared" si="1647"/>
        <v>0</v>
      </c>
      <c r="L3456" s="168">
        <f t="shared" si="1647"/>
        <v>0</v>
      </c>
      <c r="M3456" s="168">
        <f t="shared" si="1647"/>
        <v>0</v>
      </c>
      <c r="N3456" s="168">
        <f t="shared" si="1624"/>
        <v>0</v>
      </c>
      <c r="O3456" s="168">
        <f t="shared" si="1648"/>
        <v>0</v>
      </c>
      <c r="P3456" s="168">
        <f t="shared" si="1648"/>
        <v>0</v>
      </c>
      <c r="Q3456" s="168">
        <f t="shared" si="1648"/>
        <v>0</v>
      </c>
      <c r="R3456" s="168">
        <f t="shared" si="1648"/>
        <v>0</v>
      </c>
      <c r="S3456" s="168">
        <f t="shared" si="1625"/>
        <v>0</v>
      </c>
      <c r="T3456" s="168">
        <f t="shared" si="1649"/>
        <v>0</v>
      </c>
      <c r="U3456" s="168">
        <f t="shared" si="1649"/>
        <v>0</v>
      </c>
      <c r="V3456" s="168">
        <f t="shared" si="1649"/>
        <v>0</v>
      </c>
      <c r="W3456" s="168">
        <f t="shared" si="1649"/>
        <v>0</v>
      </c>
    </row>
    <row r="3457" spans="2:23" ht="16.5" thickTop="1" thickBot="1">
      <c r="B3457" s="164" t="s">
        <v>124</v>
      </c>
      <c r="C3457" s="175" t="s">
        <v>141</v>
      </c>
      <c r="D3457" s="168">
        <f t="shared" si="1621"/>
        <v>0</v>
      </c>
      <c r="E3457" s="168">
        <f t="shared" si="1622"/>
        <v>0</v>
      </c>
      <c r="F3457" s="168">
        <f t="shared" si="1622"/>
        <v>0</v>
      </c>
      <c r="G3457" s="168">
        <f t="shared" si="1622"/>
        <v>0</v>
      </c>
      <c r="H3457" s="168">
        <f t="shared" si="1620"/>
        <v>0</v>
      </c>
      <c r="I3457" s="168">
        <f t="shared" si="1623"/>
        <v>0</v>
      </c>
      <c r="J3457" s="168">
        <f t="shared" si="1647"/>
        <v>0</v>
      </c>
      <c r="K3457" s="168">
        <f t="shared" si="1647"/>
        <v>0</v>
      </c>
      <c r="L3457" s="168">
        <f t="shared" si="1647"/>
        <v>0</v>
      </c>
      <c r="M3457" s="168">
        <f t="shared" si="1647"/>
        <v>0</v>
      </c>
      <c r="N3457" s="168">
        <f t="shared" si="1624"/>
        <v>0</v>
      </c>
      <c r="O3457" s="168">
        <f t="shared" si="1648"/>
        <v>0</v>
      </c>
      <c r="P3457" s="168">
        <f t="shared" si="1648"/>
        <v>0</v>
      </c>
      <c r="Q3457" s="168">
        <f t="shared" si="1648"/>
        <v>0</v>
      </c>
      <c r="R3457" s="168">
        <f t="shared" si="1648"/>
        <v>0</v>
      </c>
      <c r="S3457" s="168">
        <f t="shared" si="1625"/>
        <v>0</v>
      </c>
      <c r="T3457" s="168">
        <f t="shared" si="1649"/>
        <v>0</v>
      </c>
      <c r="U3457" s="168">
        <f t="shared" si="1649"/>
        <v>0</v>
      </c>
      <c r="V3457" s="168">
        <f t="shared" si="1649"/>
        <v>0</v>
      </c>
      <c r="W3457" s="168">
        <f t="shared" si="1649"/>
        <v>0</v>
      </c>
    </row>
    <row r="3458" spans="2:23" ht="16.5" thickTop="1" thickBot="1">
      <c r="B3458" s="164" t="s">
        <v>124</v>
      </c>
      <c r="C3458" s="176" t="s">
        <v>142</v>
      </c>
      <c r="D3458" s="168">
        <f t="shared" si="1621"/>
        <v>0</v>
      </c>
      <c r="E3458" s="168">
        <f t="shared" si="1622"/>
        <v>0</v>
      </c>
      <c r="F3458" s="168">
        <f t="shared" si="1622"/>
        <v>0</v>
      </c>
      <c r="G3458" s="168">
        <f t="shared" si="1622"/>
        <v>0</v>
      </c>
      <c r="H3458" s="168">
        <f t="shared" si="1620"/>
        <v>0</v>
      </c>
      <c r="I3458" s="168">
        <f t="shared" si="1623"/>
        <v>0</v>
      </c>
      <c r="J3458" s="168">
        <v>0</v>
      </c>
      <c r="K3458" s="168">
        <v>0</v>
      </c>
      <c r="L3458" s="168">
        <v>0</v>
      </c>
      <c r="M3458" s="168">
        <v>0</v>
      </c>
      <c r="N3458" s="168">
        <f t="shared" si="1624"/>
        <v>0</v>
      </c>
      <c r="O3458" s="168">
        <v>0</v>
      </c>
      <c r="P3458" s="168">
        <v>0</v>
      </c>
      <c r="Q3458" s="168">
        <v>0</v>
      </c>
      <c r="R3458" s="168">
        <v>0</v>
      </c>
      <c r="S3458" s="168">
        <f t="shared" si="1625"/>
        <v>0</v>
      </c>
      <c r="T3458" s="168">
        <v>0</v>
      </c>
      <c r="U3458" s="168">
        <v>0</v>
      </c>
      <c r="V3458" s="168">
        <v>0</v>
      </c>
      <c r="W3458" s="168">
        <v>0</v>
      </c>
    </row>
    <row r="3459" spans="2:23" ht="16.5" thickTop="1" thickBot="1">
      <c r="B3459" s="164" t="s">
        <v>124</v>
      </c>
      <c r="C3459" s="172" t="s">
        <v>101</v>
      </c>
      <c r="D3459" s="168">
        <f t="shared" si="1621"/>
        <v>100000</v>
      </c>
      <c r="E3459" s="168">
        <f t="shared" si="1622"/>
        <v>35000</v>
      </c>
      <c r="F3459" s="168">
        <f t="shared" si="1622"/>
        <v>15000</v>
      </c>
      <c r="G3459" s="168">
        <f t="shared" si="1622"/>
        <v>15000</v>
      </c>
      <c r="H3459" s="168">
        <f t="shared" si="1620"/>
        <v>35000</v>
      </c>
      <c r="I3459" s="168">
        <f t="shared" si="1623"/>
        <v>100000</v>
      </c>
      <c r="J3459" s="168">
        <v>35000</v>
      </c>
      <c r="K3459" s="168">
        <v>15000</v>
      </c>
      <c r="L3459" s="168">
        <v>15000</v>
      </c>
      <c r="M3459" s="168">
        <v>35000</v>
      </c>
      <c r="N3459" s="168">
        <f t="shared" si="1624"/>
        <v>0</v>
      </c>
      <c r="O3459" s="168">
        <v>0</v>
      </c>
      <c r="P3459" s="168">
        <v>0</v>
      </c>
      <c r="Q3459" s="168">
        <v>0</v>
      </c>
      <c r="R3459" s="168">
        <v>0</v>
      </c>
      <c r="S3459" s="168">
        <f t="shared" si="1625"/>
        <v>0</v>
      </c>
      <c r="T3459" s="168">
        <v>0</v>
      </c>
      <c r="U3459" s="168">
        <v>0</v>
      </c>
      <c r="V3459" s="168">
        <v>0</v>
      </c>
      <c r="W3459" s="168">
        <v>0</v>
      </c>
    </row>
    <row r="3460" spans="2:23" ht="16.5" thickTop="1" thickBot="1">
      <c r="B3460" s="164" t="s">
        <v>124</v>
      </c>
      <c r="C3460" s="172" t="s">
        <v>102</v>
      </c>
      <c r="D3460" s="168">
        <f t="shared" si="1621"/>
        <v>230000</v>
      </c>
      <c r="E3460" s="168">
        <f t="shared" si="1622"/>
        <v>58000</v>
      </c>
      <c r="F3460" s="168">
        <f t="shared" si="1622"/>
        <v>58000</v>
      </c>
      <c r="G3460" s="168">
        <f t="shared" si="1622"/>
        <v>57000</v>
      </c>
      <c r="H3460" s="168">
        <f t="shared" si="1620"/>
        <v>57000</v>
      </c>
      <c r="I3460" s="168">
        <f t="shared" si="1623"/>
        <v>230000</v>
      </c>
      <c r="J3460" s="168">
        <f>SUM(J3461)</f>
        <v>58000</v>
      </c>
      <c r="K3460" s="168">
        <f>SUM(K3461)</f>
        <v>58000</v>
      </c>
      <c r="L3460" s="168">
        <f>SUM(L3461)</f>
        <v>57000</v>
      </c>
      <c r="M3460" s="168">
        <f>SUM(M3461)</f>
        <v>57000</v>
      </c>
      <c r="N3460" s="168">
        <f t="shared" si="1624"/>
        <v>0</v>
      </c>
      <c r="O3460" s="168">
        <f>SUM(O3461)</f>
        <v>0</v>
      </c>
      <c r="P3460" s="168">
        <f>SUM(P3461)</f>
        <v>0</v>
      </c>
      <c r="Q3460" s="168">
        <f>SUM(Q3461)</f>
        <v>0</v>
      </c>
      <c r="R3460" s="168">
        <f>SUM(R3461)</f>
        <v>0</v>
      </c>
      <c r="S3460" s="168">
        <f t="shared" si="1625"/>
        <v>0</v>
      </c>
      <c r="T3460" s="168">
        <f>SUM(T3461)</f>
        <v>0</v>
      </c>
      <c r="U3460" s="168">
        <f>SUM(U3461)</f>
        <v>0</v>
      </c>
      <c r="V3460" s="168">
        <f>SUM(V3461)</f>
        <v>0</v>
      </c>
      <c r="W3460" s="168">
        <f>SUM(W3461)</f>
        <v>0</v>
      </c>
    </row>
    <row r="3461" spans="2:23" ht="31.5" thickTop="1" thickBot="1">
      <c r="B3461" s="164" t="s">
        <v>124</v>
      </c>
      <c r="C3461" s="173" t="s">
        <v>156</v>
      </c>
      <c r="D3461" s="168">
        <f t="shared" si="1621"/>
        <v>230000</v>
      </c>
      <c r="E3461" s="168">
        <f t="shared" si="1622"/>
        <v>58000</v>
      </c>
      <c r="F3461" s="168">
        <f t="shared" si="1622"/>
        <v>58000</v>
      </c>
      <c r="G3461" s="168">
        <f t="shared" si="1622"/>
        <v>57000</v>
      </c>
      <c r="H3461" s="168">
        <f t="shared" si="1622"/>
        <v>57000</v>
      </c>
      <c r="I3461" s="168">
        <f t="shared" si="1623"/>
        <v>230000</v>
      </c>
      <c r="J3461" s="168">
        <v>58000</v>
      </c>
      <c r="K3461" s="168">
        <v>58000</v>
      </c>
      <c r="L3461" s="168">
        <v>57000</v>
      </c>
      <c r="M3461" s="168">
        <v>57000</v>
      </c>
      <c r="N3461" s="168">
        <f t="shared" si="1624"/>
        <v>0</v>
      </c>
      <c r="O3461" s="168">
        <v>0</v>
      </c>
      <c r="P3461" s="168">
        <v>0</v>
      </c>
      <c r="Q3461" s="168">
        <v>0</v>
      </c>
      <c r="R3461" s="168">
        <v>0</v>
      </c>
      <c r="S3461" s="168">
        <f t="shared" si="1625"/>
        <v>0</v>
      </c>
      <c r="T3461" s="168">
        <v>0</v>
      </c>
      <c r="U3461" s="168">
        <v>0</v>
      </c>
      <c r="V3461" s="168">
        <v>0</v>
      </c>
      <c r="W3461" s="168">
        <v>0</v>
      </c>
    </row>
    <row r="3462" spans="2:23" ht="16.5" thickTop="1" thickBot="1">
      <c r="B3462" s="164" t="s">
        <v>124</v>
      </c>
      <c r="C3462" s="171" t="s">
        <v>121</v>
      </c>
      <c r="D3462" s="168">
        <f t="shared" ref="D3462:D3525" si="1650">SUM(E3462:H3462)</f>
        <v>1005000</v>
      </c>
      <c r="E3462" s="168">
        <f t="shared" ref="E3462:H3525" si="1651">SUM(J3462,O3462,T3462)</f>
        <v>100000</v>
      </c>
      <c r="F3462" s="168">
        <f t="shared" si="1651"/>
        <v>800000</v>
      </c>
      <c r="G3462" s="168">
        <f t="shared" si="1651"/>
        <v>105000</v>
      </c>
      <c r="H3462" s="168">
        <f t="shared" si="1651"/>
        <v>0</v>
      </c>
      <c r="I3462" s="168">
        <f t="shared" ref="I3462:I3525" si="1652">SUM(J3462:M3462)</f>
        <v>1005000</v>
      </c>
      <c r="J3462" s="168">
        <v>100000</v>
      </c>
      <c r="K3462" s="168">
        <v>800000</v>
      </c>
      <c r="L3462" s="168">
        <v>105000</v>
      </c>
      <c r="M3462" s="168">
        <v>0</v>
      </c>
      <c r="N3462" s="168">
        <f t="shared" ref="N3462:N3525" si="1653">SUM(O3462:R3462)</f>
        <v>0</v>
      </c>
      <c r="O3462" s="168">
        <v>0</v>
      </c>
      <c r="P3462" s="168">
        <v>0</v>
      </c>
      <c r="Q3462" s="168">
        <v>0</v>
      </c>
      <c r="R3462" s="168">
        <v>0</v>
      </c>
      <c r="S3462" s="168">
        <f t="shared" ref="S3462:S3525" si="1654">SUM(T3462:W3462)</f>
        <v>0</v>
      </c>
      <c r="T3462" s="168">
        <v>0</v>
      </c>
      <c r="U3462" s="168">
        <v>0</v>
      </c>
      <c r="V3462" s="168">
        <v>0</v>
      </c>
      <c r="W3462" s="168">
        <v>0</v>
      </c>
    </row>
    <row r="3463" spans="2:23" ht="16.5" thickTop="1" thickBot="1">
      <c r="B3463" s="164" t="s">
        <v>1205</v>
      </c>
      <c r="C3463" s="170" t="s">
        <v>1206</v>
      </c>
      <c r="D3463" s="168">
        <f t="shared" si="1650"/>
        <v>300000</v>
      </c>
      <c r="E3463" s="168">
        <f t="shared" si="1651"/>
        <v>25000</v>
      </c>
      <c r="F3463" s="168">
        <f t="shared" si="1651"/>
        <v>125000</v>
      </c>
      <c r="G3463" s="168">
        <f t="shared" si="1651"/>
        <v>75000</v>
      </c>
      <c r="H3463" s="168">
        <f t="shared" si="1651"/>
        <v>75000</v>
      </c>
      <c r="I3463" s="168">
        <f t="shared" si="1652"/>
        <v>300000</v>
      </c>
      <c r="J3463" s="168">
        <f t="shared" ref="J3463:M3464" si="1655">SUM(J3464)</f>
        <v>25000</v>
      </c>
      <c r="K3463" s="168">
        <f t="shared" si="1655"/>
        <v>125000</v>
      </c>
      <c r="L3463" s="168">
        <f t="shared" si="1655"/>
        <v>75000</v>
      </c>
      <c r="M3463" s="168">
        <f t="shared" si="1655"/>
        <v>75000</v>
      </c>
      <c r="N3463" s="168">
        <f t="shared" si="1653"/>
        <v>0</v>
      </c>
      <c r="O3463" s="168">
        <f t="shared" ref="O3463:R3464" si="1656">SUM(O3464)</f>
        <v>0</v>
      </c>
      <c r="P3463" s="168">
        <f t="shared" si="1656"/>
        <v>0</v>
      </c>
      <c r="Q3463" s="168">
        <f t="shared" si="1656"/>
        <v>0</v>
      </c>
      <c r="R3463" s="168">
        <f t="shared" si="1656"/>
        <v>0</v>
      </c>
      <c r="S3463" s="168">
        <f t="shared" si="1654"/>
        <v>0</v>
      </c>
      <c r="T3463" s="168">
        <f t="shared" ref="T3463:W3464" si="1657">SUM(T3464)</f>
        <v>0</v>
      </c>
      <c r="U3463" s="168">
        <f t="shared" si="1657"/>
        <v>0</v>
      </c>
      <c r="V3463" s="168">
        <f t="shared" si="1657"/>
        <v>0</v>
      </c>
      <c r="W3463" s="168">
        <f t="shared" si="1657"/>
        <v>0</v>
      </c>
    </row>
    <row r="3464" spans="2:23" ht="16.5" thickTop="1" thickBot="1">
      <c r="B3464" s="164" t="s">
        <v>124</v>
      </c>
      <c r="C3464" s="171" t="s">
        <v>96</v>
      </c>
      <c r="D3464" s="168">
        <f t="shared" si="1650"/>
        <v>300000</v>
      </c>
      <c r="E3464" s="168">
        <f t="shared" si="1651"/>
        <v>25000</v>
      </c>
      <c r="F3464" s="168">
        <f t="shared" si="1651"/>
        <v>125000</v>
      </c>
      <c r="G3464" s="168">
        <f t="shared" si="1651"/>
        <v>75000</v>
      </c>
      <c r="H3464" s="168">
        <f t="shared" si="1651"/>
        <v>75000</v>
      </c>
      <c r="I3464" s="168">
        <f t="shared" si="1652"/>
        <v>300000</v>
      </c>
      <c r="J3464" s="168">
        <f t="shared" si="1655"/>
        <v>25000</v>
      </c>
      <c r="K3464" s="168">
        <f t="shared" si="1655"/>
        <v>125000</v>
      </c>
      <c r="L3464" s="168">
        <f t="shared" si="1655"/>
        <v>75000</v>
      </c>
      <c r="M3464" s="168">
        <f t="shared" si="1655"/>
        <v>75000</v>
      </c>
      <c r="N3464" s="168">
        <f t="shared" si="1653"/>
        <v>0</v>
      </c>
      <c r="O3464" s="168">
        <f t="shared" si="1656"/>
        <v>0</v>
      </c>
      <c r="P3464" s="168">
        <f t="shared" si="1656"/>
        <v>0</v>
      </c>
      <c r="Q3464" s="168">
        <f t="shared" si="1656"/>
        <v>0</v>
      </c>
      <c r="R3464" s="168">
        <f t="shared" si="1656"/>
        <v>0</v>
      </c>
      <c r="S3464" s="168">
        <f t="shared" si="1654"/>
        <v>0</v>
      </c>
      <c r="T3464" s="168">
        <f t="shared" si="1657"/>
        <v>0</v>
      </c>
      <c r="U3464" s="168">
        <f t="shared" si="1657"/>
        <v>0</v>
      </c>
      <c r="V3464" s="168">
        <f t="shared" si="1657"/>
        <v>0</v>
      </c>
      <c r="W3464" s="168">
        <f t="shared" si="1657"/>
        <v>0</v>
      </c>
    </row>
    <row r="3465" spans="2:23" ht="16.5" thickTop="1" thickBot="1">
      <c r="B3465" s="164" t="s">
        <v>124</v>
      </c>
      <c r="C3465" s="172" t="s">
        <v>98</v>
      </c>
      <c r="D3465" s="168">
        <f t="shared" si="1650"/>
        <v>300000</v>
      </c>
      <c r="E3465" s="168">
        <f t="shared" si="1651"/>
        <v>25000</v>
      </c>
      <c r="F3465" s="168">
        <f t="shared" si="1651"/>
        <v>125000</v>
      </c>
      <c r="G3465" s="168">
        <f t="shared" si="1651"/>
        <v>75000</v>
      </c>
      <c r="H3465" s="168">
        <f t="shared" si="1651"/>
        <v>75000</v>
      </c>
      <c r="I3465" s="168">
        <f t="shared" si="1652"/>
        <v>300000</v>
      </c>
      <c r="J3465" s="168">
        <v>25000</v>
      </c>
      <c r="K3465" s="168">
        <v>125000</v>
      </c>
      <c r="L3465" s="168">
        <v>75000</v>
      </c>
      <c r="M3465" s="168">
        <v>75000</v>
      </c>
      <c r="N3465" s="168">
        <f t="shared" si="1653"/>
        <v>0</v>
      </c>
      <c r="O3465" s="168">
        <v>0</v>
      </c>
      <c r="P3465" s="168">
        <v>0</v>
      </c>
      <c r="Q3465" s="168">
        <v>0</v>
      </c>
      <c r="R3465" s="168">
        <v>0</v>
      </c>
      <c r="S3465" s="168">
        <f t="shared" si="1654"/>
        <v>0</v>
      </c>
      <c r="T3465" s="168">
        <v>0</v>
      </c>
      <c r="U3465" s="168">
        <v>0</v>
      </c>
      <c r="V3465" s="168">
        <v>0</v>
      </c>
      <c r="W3465" s="168">
        <v>0</v>
      </c>
    </row>
    <row r="3466" spans="2:23" ht="16.5" thickTop="1" thickBot="1">
      <c r="B3466" s="164" t="s">
        <v>1207</v>
      </c>
      <c r="C3466" s="170" t="s">
        <v>1208</v>
      </c>
      <c r="D3466" s="168">
        <f t="shared" si="1650"/>
        <v>100000</v>
      </c>
      <c r="E3466" s="168">
        <f t="shared" si="1651"/>
        <v>30000</v>
      </c>
      <c r="F3466" s="168">
        <f t="shared" si="1651"/>
        <v>30000</v>
      </c>
      <c r="G3466" s="168">
        <f t="shared" si="1651"/>
        <v>30000</v>
      </c>
      <c r="H3466" s="168">
        <f t="shared" si="1651"/>
        <v>10000</v>
      </c>
      <c r="I3466" s="168">
        <f t="shared" si="1652"/>
        <v>100000</v>
      </c>
      <c r="J3466" s="168">
        <f>SUM(J3467)</f>
        <v>30000</v>
      </c>
      <c r="K3466" s="168">
        <f>SUM(K3467)</f>
        <v>30000</v>
      </c>
      <c r="L3466" s="168">
        <f>SUM(L3467)</f>
        <v>30000</v>
      </c>
      <c r="M3466" s="168">
        <f>SUM(M3467)</f>
        <v>10000</v>
      </c>
      <c r="N3466" s="168">
        <f t="shared" si="1653"/>
        <v>0</v>
      </c>
      <c r="O3466" s="168">
        <f>SUM(O3467)</f>
        <v>0</v>
      </c>
      <c r="P3466" s="168">
        <f>SUM(P3467)</f>
        <v>0</v>
      </c>
      <c r="Q3466" s="168">
        <f>SUM(Q3467)</f>
        <v>0</v>
      </c>
      <c r="R3466" s="168">
        <f>SUM(R3467)</f>
        <v>0</v>
      </c>
      <c r="S3466" s="168">
        <f t="shared" si="1654"/>
        <v>0</v>
      </c>
      <c r="T3466" s="168">
        <f>SUM(T3467)</f>
        <v>0</v>
      </c>
      <c r="U3466" s="168">
        <f>SUM(U3467)</f>
        <v>0</v>
      </c>
      <c r="V3466" s="168">
        <f>SUM(V3467)</f>
        <v>0</v>
      </c>
      <c r="W3466" s="168">
        <f>SUM(W3467)</f>
        <v>0</v>
      </c>
    </row>
    <row r="3467" spans="2:23" ht="16.5" thickTop="1" thickBot="1">
      <c r="B3467" s="164" t="s">
        <v>124</v>
      </c>
      <c r="C3467" s="171" t="s">
        <v>96</v>
      </c>
      <c r="D3467" s="168">
        <f t="shared" si="1650"/>
        <v>100000</v>
      </c>
      <c r="E3467" s="168">
        <f t="shared" si="1651"/>
        <v>30000</v>
      </c>
      <c r="F3467" s="168">
        <f t="shared" si="1651"/>
        <v>30000</v>
      </c>
      <c r="G3467" s="168">
        <f t="shared" si="1651"/>
        <v>30000</v>
      </c>
      <c r="H3467" s="168">
        <f t="shared" si="1651"/>
        <v>10000</v>
      </c>
      <c r="I3467" s="168">
        <f t="shared" si="1652"/>
        <v>100000</v>
      </c>
      <c r="J3467" s="168">
        <f>SUM(J3468:J3469)</f>
        <v>30000</v>
      </c>
      <c r="K3467" s="168">
        <f>SUM(K3468:K3469)</f>
        <v>30000</v>
      </c>
      <c r="L3467" s="168">
        <f>SUM(L3468:L3469)</f>
        <v>30000</v>
      </c>
      <c r="M3467" s="168">
        <f>SUM(M3468:M3469)</f>
        <v>10000</v>
      </c>
      <c r="N3467" s="168">
        <f t="shared" si="1653"/>
        <v>0</v>
      </c>
      <c r="O3467" s="168">
        <f>SUM(O3468:O3469)</f>
        <v>0</v>
      </c>
      <c r="P3467" s="168">
        <f>SUM(P3468:P3469)</f>
        <v>0</v>
      </c>
      <c r="Q3467" s="168">
        <f>SUM(Q3468:Q3469)</f>
        <v>0</v>
      </c>
      <c r="R3467" s="168">
        <f>SUM(R3468:R3469)</f>
        <v>0</v>
      </c>
      <c r="S3467" s="168">
        <f t="shared" si="1654"/>
        <v>0</v>
      </c>
      <c r="T3467" s="168">
        <f>SUM(T3468:T3469)</f>
        <v>0</v>
      </c>
      <c r="U3467" s="168">
        <f>SUM(U3468:U3469)</f>
        <v>0</v>
      </c>
      <c r="V3467" s="168">
        <f>SUM(V3468:V3469)</f>
        <v>0</v>
      </c>
      <c r="W3467" s="168">
        <f>SUM(W3468:W3469)</f>
        <v>0</v>
      </c>
    </row>
    <row r="3468" spans="2:23" ht="16.5" thickTop="1" thickBot="1">
      <c r="B3468" s="164" t="s">
        <v>124</v>
      </c>
      <c r="C3468" s="172" t="s">
        <v>98</v>
      </c>
      <c r="D3468" s="168">
        <f t="shared" si="1650"/>
        <v>100000</v>
      </c>
      <c r="E3468" s="168">
        <f t="shared" si="1651"/>
        <v>30000</v>
      </c>
      <c r="F3468" s="168">
        <f t="shared" si="1651"/>
        <v>30000</v>
      </c>
      <c r="G3468" s="168">
        <f t="shared" si="1651"/>
        <v>30000</v>
      </c>
      <c r="H3468" s="168">
        <f t="shared" si="1651"/>
        <v>10000</v>
      </c>
      <c r="I3468" s="168">
        <f t="shared" si="1652"/>
        <v>100000</v>
      </c>
      <c r="J3468" s="168">
        <v>30000</v>
      </c>
      <c r="K3468" s="168">
        <v>30000</v>
      </c>
      <c r="L3468" s="168">
        <v>30000</v>
      </c>
      <c r="M3468" s="168">
        <v>10000</v>
      </c>
      <c r="N3468" s="168">
        <f t="shared" si="1653"/>
        <v>0</v>
      </c>
      <c r="O3468" s="168">
        <v>0</v>
      </c>
      <c r="P3468" s="168">
        <v>0</v>
      </c>
      <c r="Q3468" s="168">
        <v>0</v>
      </c>
      <c r="R3468" s="168">
        <v>0</v>
      </c>
      <c r="S3468" s="168">
        <f t="shared" si="1654"/>
        <v>0</v>
      </c>
      <c r="T3468" s="168">
        <v>0</v>
      </c>
      <c r="U3468" s="168">
        <v>0</v>
      </c>
      <c r="V3468" s="168">
        <v>0</v>
      </c>
      <c r="W3468" s="168">
        <v>0</v>
      </c>
    </row>
    <row r="3469" spans="2:23" ht="16.5" thickTop="1" thickBot="1">
      <c r="B3469" s="164" t="s">
        <v>124</v>
      </c>
      <c r="C3469" s="172" t="s">
        <v>102</v>
      </c>
      <c r="D3469" s="168">
        <f t="shared" si="1650"/>
        <v>0</v>
      </c>
      <c r="E3469" s="168">
        <f t="shared" si="1651"/>
        <v>0</v>
      </c>
      <c r="F3469" s="168">
        <f t="shared" si="1651"/>
        <v>0</v>
      </c>
      <c r="G3469" s="168">
        <f t="shared" si="1651"/>
        <v>0</v>
      </c>
      <c r="H3469" s="168">
        <f t="shared" si="1651"/>
        <v>0</v>
      </c>
      <c r="I3469" s="168">
        <f t="shared" si="1652"/>
        <v>0</v>
      </c>
      <c r="J3469" s="168">
        <f>SUM(J3470)</f>
        <v>0</v>
      </c>
      <c r="K3469" s="168">
        <f>SUM(K3470)</f>
        <v>0</v>
      </c>
      <c r="L3469" s="168">
        <f>SUM(L3470)</f>
        <v>0</v>
      </c>
      <c r="M3469" s="168">
        <f>SUM(M3470)</f>
        <v>0</v>
      </c>
      <c r="N3469" s="168">
        <f t="shared" si="1653"/>
        <v>0</v>
      </c>
      <c r="O3469" s="168">
        <f>SUM(O3470)</f>
        <v>0</v>
      </c>
      <c r="P3469" s="168">
        <f>SUM(P3470)</f>
        <v>0</v>
      </c>
      <c r="Q3469" s="168">
        <f>SUM(Q3470)</f>
        <v>0</v>
      </c>
      <c r="R3469" s="168">
        <f>SUM(R3470)</f>
        <v>0</v>
      </c>
      <c r="S3469" s="168">
        <f t="shared" si="1654"/>
        <v>0</v>
      </c>
      <c r="T3469" s="168">
        <f>SUM(T3470)</f>
        <v>0</v>
      </c>
      <c r="U3469" s="168">
        <f>SUM(U3470)</f>
        <v>0</v>
      </c>
      <c r="V3469" s="168">
        <f>SUM(V3470)</f>
        <v>0</v>
      </c>
      <c r="W3469" s="168">
        <f>SUM(W3470)</f>
        <v>0</v>
      </c>
    </row>
    <row r="3470" spans="2:23" ht="31.5" thickTop="1" thickBot="1">
      <c r="B3470" s="164" t="s">
        <v>124</v>
      </c>
      <c r="C3470" s="173" t="s">
        <v>156</v>
      </c>
      <c r="D3470" s="168">
        <f t="shared" si="1650"/>
        <v>0</v>
      </c>
      <c r="E3470" s="168">
        <f t="shared" si="1651"/>
        <v>0</v>
      </c>
      <c r="F3470" s="168">
        <f t="shared" si="1651"/>
        <v>0</v>
      </c>
      <c r="G3470" s="168">
        <f t="shared" si="1651"/>
        <v>0</v>
      </c>
      <c r="H3470" s="168">
        <f t="shared" si="1651"/>
        <v>0</v>
      </c>
      <c r="I3470" s="168">
        <f t="shared" si="1652"/>
        <v>0</v>
      </c>
      <c r="J3470" s="168">
        <v>0</v>
      </c>
      <c r="K3470" s="168">
        <v>0</v>
      </c>
      <c r="L3470" s="168">
        <v>0</v>
      </c>
      <c r="M3470" s="168">
        <v>0</v>
      </c>
      <c r="N3470" s="168">
        <f t="shared" si="1653"/>
        <v>0</v>
      </c>
      <c r="O3470" s="168">
        <v>0</v>
      </c>
      <c r="P3470" s="168">
        <v>0</v>
      </c>
      <c r="Q3470" s="168">
        <v>0</v>
      </c>
      <c r="R3470" s="168">
        <v>0</v>
      </c>
      <c r="S3470" s="168">
        <f t="shared" si="1654"/>
        <v>0</v>
      </c>
      <c r="T3470" s="168">
        <v>0</v>
      </c>
      <c r="U3470" s="168">
        <v>0</v>
      </c>
      <c r="V3470" s="168">
        <v>0</v>
      </c>
      <c r="W3470" s="168">
        <v>0</v>
      </c>
    </row>
    <row r="3471" spans="2:23" ht="16.5" thickTop="1" thickBot="1">
      <c r="B3471" s="164" t="s">
        <v>1209</v>
      </c>
      <c r="C3471" s="170" t="s">
        <v>1210</v>
      </c>
      <c r="D3471" s="168">
        <f t="shared" si="1650"/>
        <v>250000</v>
      </c>
      <c r="E3471" s="168">
        <f t="shared" si="1651"/>
        <v>0</v>
      </c>
      <c r="F3471" s="168">
        <f t="shared" si="1651"/>
        <v>125000</v>
      </c>
      <c r="G3471" s="168">
        <f t="shared" si="1651"/>
        <v>125000</v>
      </c>
      <c r="H3471" s="168">
        <f t="shared" si="1651"/>
        <v>0</v>
      </c>
      <c r="I3471" s="168">
        <f t="shared" si="1652"/>
        <v>250000</v>
      </c>
      <c r="J3471" s="168">
        <f t="shared" ref="J3471:M3472" si="1658">SUM(J3472)</f>
        <v>0</v>
      </c>
      <c r="K3471" s="168">
        <f t="shared" si="1658"/>
        <v>125000</v>
      </c>
      <c r="L3471" s="168">
        <f t="shared" si="1658"/>
        <v>125000</v>
      </c>
      <c r="M3471" s="168">
        <f t="shared" si="1658"/>
        <v>0</v>
      </c>
      <c r="N3471" s="168">
        <f t="shared" si="1653"/>
        <v>0</v>
      </c>
      <c r="O3471" s="168">
        <f t="shared" ref="O3471:R3472" si="1659">SUM(O3472)</f>
        <v>0</v>
      </c>
      <c r="P3471" s="168">
        <f t="shared" si="1659"/>
        <v>0</v>
      </c>
      <c r="Q3471" s="168">
        <f t="shared" si="1659"/>
        <v>0</v>
      </c>
      <c r="R3471" s="168">
        <f t="shared" si="1659"/>
        <v>0</v>
      </c>
      <c r="S3471" s="168">
        <f t="shared" si="1654"/>
        <v>0</v>
      </c>
      <c r="T3471" s="168">
        <f t="shared" ref="T3471:W3472" si="1660">SUM(T3472)</f>
        <v>0</v>
      </c>
      <c r="U3471" s="168">
        <f t="shared" si="1660"/>
        <v>0</v>
      </c>
      <c r="V3471" s="168">
        <f t="shared" si="1660"/>
        <v>0</v>
      </c>
      <c r="W3471" s="168">
        <f t="shared" si="1660"/>
        <v>0</v>
      </c>
    </row>
    <row r="3472" spans="2:23" ht="16.5" thickTop="1" thickBot="1">
      <c r="B3472" s="164" t="s">
        <v>124</v>
      </c>
      <c r="C3472" s="171" t="s">
        <v>96</v>
      </c>
      <c r="D3472" s="168">
        <f t="shared" si="1650"/>
        <v>250000</v>
      </c>
      <c r="E3472" s="168">
        <f t="shared" si="1651"/>
        <v>0</v>
      </c>
      <c r="F3472" s="168">
        <f t="shared" si="1651"/>
        <v>125000</v>
      </c>
      <c r="G3472" s="168">
        <f t="shared" si="1651"/>
        <v>125000</v>
      </c>
      <c r="H3472" s="168">
        <f t="shared" si="1651"/>
        <v>0</v>
      </c>
      <c r="I3472" s="168">
        <f t="shared" si="1652"/>
        <v>250000</v>
      </c>
      <c r="J3472" s="168">
        <f t="shared" si="1658"/>
        <v>0</v>
      </c>
      <c r="K3472" s="168">
        <f t="shared" si="1658"/>
        <v>125000</v>
      </c>
      <c r="L3472" s="168">
        <f t="shared" si="1658"/>
        <v>125000</v>
      </c>
      <c r="M3472" s="168">
        <f t="shared" si="1658"/>
        <v>0</v>
      </c>
      <c r="N3472" s="168">
        <f t="shared" si="1653"/>
        <v>0</v>
      </c>
      <c r="O3472" s="168">
        <f t="shared" si="1659"/>
        <v>0</v>
      </c>
      <c r="P3472" s="168">
        <f t="shared" si="1659"/>
        <v>0</v>
      </c>
      <c r="Q3472" s="168">
        <f t="shared" si="1659"/>
        <v>0</v>
      </c>
      <c r="R3472" s="168">
        <f t="shared" si="1659"/>
        <v>0</v>
      </c>
      <c r="S3472" s="168">
        <f t="shared" si="1654"/>
        <v>0</v>
      </c>
      <c r="T3472" s="168">
        <f t="shared" si="1660"/>
        <v>0</v>
      </c>
      <c r="U3472" s="168">
        <f t="shared" si="1660"/>
        <v>0</v>
      </c>
      <c r="V3472" s="168">
        <f t="shared" si="1660"/>
        <v>0</v>
      </c>
      <c r="W3472" s="168">
        <f t="shared" si="1660"/>
        <v>0</v>
      </c>
    </row>
    <row r="3473" spans="2:23" ht="16.5" thickTop="1" thickBot="1">
      <c r="B3473" s="164" t="s">
        <v>124</v>
      </c>
      <c r="C3473" s="172" t="s">
        <v>98</v>
      </c>
      <c r="D3473" s="168">
        <f t="shared" si="1650"/>
        <v>250000</v>
      </c>
      <c r="E3473" s="168">
        <f t="shared" si="1651"/>
        <v>0</v>
      </c>
      <c r="F3473" s="168">
        <f t="shared" si="1651"/>
        <v>125000</v>
      </c>
      <c r="G3473" s="168">
        <f t="shared" si="1651"/>
        <v>125000</v>
      </c>
      <c r="H3473" s="168">
        <f t="shared" si="1651"/>
        <v>0</v>
      </c>
      <c r="I3473" s="168">
        <f t="shared" si="1652"/>
        <v>250000</v>
      </c>
      <c r="J3473" s="168">
        <v>0</v>
      </c>
      <c r="K3473" s="168">
        <v>125000</v>
      </c>
      <c r="L3473" s="168">
        <v>125000</v>
      </c>
      <c r="M3473" s="168">
        <v>0</v>
      </c>
      <c r="N3473" s="168">
        <f t="shared" si="1653"/>
        <v>0</v>
      </c>
      <c r="O3473" s="168">
        <v>0</v>
      </c>
      <c r="P3473" s="168">
        <v>0</v>
      </c>
      <c r="Q3473" s="168">
        <v>0</v>
      </c>
      <c r="R3473" s="168">
        <v>0</v>
      </c>
      <c r="S3473" s="168">
        <f t="shared" si="1654"/>
        <v>0</v>
      </c>
      <c r="T3473" s="168">
        <v>0</v>
      </c>
      <c r="U3473" s="168">
        <v>0</v>
      </c>
      <c r="V3473" s="168">
        <v>0</v>
      </c>
      <c r="W3473" s="168">
        <v>0</v>
      </c>
    </row>
    <row r="3474" spans="2:23" ht="31.5" thickTop="1" thickBot="1">
      <c r="B3474" s="164" t="s">
        <v>1211</v>
      </c>
      <c r="C3474" s="169" t="s">
        <v>1212</v>
      </c>
      <c r="D3474" s="168">
        <f t="shared" si="1650"/>
        <v>620000</v>
      </c>
      <c r="E3474" s="168">
        <f t="shared" si="1651"/>
        <v>176100</v>
      </c>
      <c r="F3474" s="168">
        <f t="shared" si="1651"/>
        <v>171850</v>
      </c>
      <c r="G3474" s="168">
        <f t="shared" si="1651"/>
        <v>138450</v>
      </c>
      <c r="H3474" s="168">
        <f t="shared" si="1651"/>
        <v>133600</v>
      </c>
      <c r="I3474" s="168">
        <f t="shared" si="1652"/>
        <v>620000</v>
      </c>
      <c r="J3474" s="168">
        <f t="shared" ref="J3474:M3475" si="1661">SUM(J3482,J3488)</f>
        <v>176100</v>
      </c>
      <c r="K3474" s="168">
        <f t="shared" si="1661"/>
        <v>171850</v>
      </c>
      <c r="L3474" s="168">
        <f t="shared" si="1661"/>
        <v>138450</v>
      </c>
      <c r="M3474" s="168">
        <f t="shared" si="1661"/>
        <v>133600</v>
      </c>
      <c r="N3474" s="168">
        <f t="shared" si="1653"/>
        <v>0</v>
      </c>
      <c r="O3474" s="168">
        <f t="shared" ref="O3474:R3475" si="1662">SUM(O3482,O3488)</f>
        <v>0</v>
      </c>
      <c r="P3474" s="168">
        <f t="shared" si="1662"/>
        <v>0</v>
      </c>
      <c r="Q3474" s="168">
        <f t="shared" si="1662"/>
        <v>0</v>
      </c>
      <c r="R3474" s="168">
        <f t="shared" si="1662"/>
        <v>0</v>
      </c>
      <c r="S3474" s="168">
        <f t="shared" si="1654"/>
        <v>0</v>
      </c>
      <c r="T3474" s="168">
        <f t="shared" ref="T3474:W3475" si="1663">SUM(T3482,T3488)</f>
        <v>0</v>
      </c>
      <c r="U3474" s="168">
        <f t="shared" si="1663"/>
        <v>0</v>
      </c>
      <c r="V3474" s="168">
        <f t="shared" si="1663"/>
        <v>0</v>
      </c>
      <c r="W3474" s="168">
        <f t="shared" si="1663"/>
        <v>0</v>
      </c>
    </row>
    <row r="3475" spans="2:23" ht="16.5" thickTop="1" thickBot="1">
      <c r="B3475" s="164" t="s">
        <v>124</v>
      </c>
      <c r="C3475" s="170" t="s">
        <v>96</v>
      </c>
      <c r="D3475" s="168">
        <f t="shared" si="1650"/>
        <v>620000</v>
      </c>
      <c r="E3475" s="168">
        <f t="shared" si="1651"/>
        <v>176100</v>
      </c>
      <c r="F3475" s="168">
        <f t="shared" si="1651"/>
        <v>171850</v>
      </c>
      <c r="G3475" s="168">
        <f t="shared" si="1651"/>
        <v>138450</v>
      </c>
      <c r="H3475" s="168">
        <f t="shared" si="1651"/>
        <v>133600</v>
      </c>
      <c r="I3475" s="168">
        <f t="shared" si="1652"/>
        <v>620000</v>
      </c>
      <c r="J3475" s="168">
        <f t="shared" si="1661"/>
        <v>176100</v>
      </c>
      <c r="K3475" s="168">
        <f t="shared" si="1661"/>
        <v>171850</v>
      </c>
      <c r="L3475" s="168">
        <f t="shared" si="1661"/>
        <v>138450</v>
      </c>
      <c r="M3475" s="168">
        <f t="shared" si="1661"/>
        <v>133600</v>
      </c>
      <c r="N3475" s="168">
        <f t="shared" si="1653"/>
        <v>0</v>
      </c>
      <c r="O3475" s="168">
        <f t="shared" si="1662"/>
        <v>0</v>
      </c>
      <c r="P3475" s="168">
        <f t="shared" si="1662"/>
        <v>0</v>
      </c>
      <c r="Q3475" s="168">
        <f t="shared" si="1662"/>
        <v>0</v>
      </c>
      <c r="R3475" s="168">
        <f t="shared" si="1662"/>
        <v>0</v>
      </c>
      <c r="S3475" s="168">
        <f t="shared" si="1654"/>
        <v>0</v>
      </c>
      <c r="T3475" s="168">
        <f t="shared" si="1663"/>
        <v>0</v>
      </c>
      <c r="U3475" s="168">
        <f t="shared" si="1663"/>
        <v>0</v>
      </c>
      <c r="V3475" s="168">
        <f t="shared" si="1663"/>
        <v>0</v>
      </c>
      <c r="W3475" s="168">
        <f t="shared" si="1663"/>
        <v>0</v>
      </c>
    </row>
    <row r="3476" spans="2:23" ht="16.5" thickTop="1" thickBot="1">
      <c r="B3476" s="164" t="s">
        <v>124</v>
      </c>
      <c r="C3476" s="171" t="s">
        <v>97</v>
      </c>
      <c r="D3476" s="168">
        <f t="shared" si="1650"/>
        <v>150000</v>
      </c>
      <c r="E3476" s="168">
        <f t="shared" si="1651"/>
        <v>37500</v>
      </c>
      <c r="F3476" s="168">
        <f t="shared" si="1651"/>
        <v>37500</v>
      </c>
      <c r="G3476" s="168">
        <f t="shared" si="1651"/>
        <v>37500</v>
      </c>
      <c r="H3476" s="168">
        <f t="shared" si="1651"/>
        <v>37500</v>
      </c>
      <c r="I3476" s="168">
        <f t="shared" si="1652"/>
        <v>150000</v>
      </c>
      <c r="J3476" s="168">
        <f>SUM(J3484)</f>
        <v>37500</v>
      </c>
      <c r="K3476" s="168">
        <f>SUM(K3484)</f>
        <v>37500</v>
      </c>
      <c r="L3476" s="168">
        <f>SUM(L3484)</f>
        <v>37500</v>
      </c>
      <c r="M3476" s="168">
        <f>SUM(M3484)</f>
        <v>37500</v>
      </c>
      <c r="N3476" s="168">
        <f t="shared" si="1653"/>
        <v>0</v>
      </c>
      <c r="O3476" s="168">
        <f>SUM(O3484)</f>
        <v>0</v>
      </c>
      <c r="P3476" s="168">
        <f>SUM(P3484)</f>
        <v>0</v>
      </c>
      <c r="Q3476" s="168">
        <f>SUM(Q3484)</f>
        <v>0</v>
      </c>
      <c r="R3476" s="168">
        <f>SUM(R3484)</f>
        <v>0</v>
      </c>
      <c r="S3476" s="168">
        <f t="shared" si="1654"/>
        <v>0</v>
      </c>
      <c r="T3476" s="168">
        <f>SUM(T3484)</f>
        <v>0</v>
      </c>
      <c r="U3476" s="168">
        <f>SUM(U3484)</f>
        <v>0</v>
      </c>
      <c r="V3476" s="168">
        <f>SUM(V3484)</f>
        <v>0</v>
      </c>
      <c r="W3476" s="168">
        <f>SUM(W3484)</f>
        <v>0</v>
      </c>
    </row>
    <row r="3477" spans="2:23" ht="16.5" thickTop="1" thickBot="1">
      <c r="B3477" s="164" t="s">
        <v>124</v>
      </c>
      <c r="C3477" s="171" t="s">
        <v>98</v>
      </c>
      <c r="D3477" s="168">
        <f t="shared" si="1650"/>
        <v>470000</v>
      </c>
      <c r="E3477" s="168">
        <f t="shared" si="1651"/>
        <v>138600</v>
      </c>
      <c r="F3477" s="168">
        <f t="shared" si="1651"/>
        <v>134350</v>
      </c>
      <c r="G3477" s="168">
        <f t="shared" si="1651"/>
        <v>100950</v>
      </c>
      <c r="H3477" s="168">
        <f t="shared" si="1651"/>
        <v>96100</v>
      </c>
      <c r="I3477" s="168">
        <f t="shared" si="1652"/>
        <v>470000</v>
      </c>
      <c r="J3477" s="168">
        <f>SUM(J3485,J3490)</f>
        <v>138600</v>
      </c>
      <c r="K3477" s="168">
        <f>SUM(K3485,K3490)</f>
        <v>134350</v>
      </c>
      <c r="L3477" s="168">
        <f>SUM(L3485,L3490)</f>
        <v>100950</v>
      </c>
      <c r="M3477" s="168">
        <f>SUM(M3485,M3490)</f>
        <v>96100</v>
      </c>
      <c r="N3477" s="168">
        <f t="shared" si="1653"/>
        <v>0</v>
      </c>
      <c r="O3477" s="168">
        <f>SUM(O3485,O3490)</f>
        <v>0</v>
      </c>
      <c r="P3477" s="168">
        <f>SUM(P3485,P3490)</f>
        <v>0</v>
      </c>
      <c r="Q3477" s="168">
        <f>SUM(Q3485,Q3490)</f>
        <v>0</v>
      </c>
      <c r="R3477" s="168">
        <f>SUM(R3485,R3490)</f>
        <v>0</v>
      </c>
      <c r="S3477" s="168">
        <f t="shared" si="1654"/>
        <v>0</v>
      </c>
      <c r="T3477" s="168">
        <f>SUM(T3485,T3490)</f>
        <v>0</v>
      </c>
      <c r="U3477" s="168">
        <f>SUM(U3485,U3490)</f>
        <v>0</v>
      </c>
      <c r="V3477" s="168">
        <f>SUM(V3485,V3490)</f>
        <v>0</v>
      </c>
      <c r="W3477" s="168">
        <f>SUM(W3485,W3490)</f>
        <v>0</v>
      </c>
    </row>
    <row r="3478" spans="2:23" ht="16.5" thickTop="1" thickBot="1">
      <c r="B3478" s="164" t="s">
        <v>124</v>
      </c>
      <c r="C3478" s="171" t="s">
        <v>101</v>
      </c>
      <c r="D3478" s="168">
        <f t="shared" si="1650"/>
        <v>0</v>
      </c>
      <c r="E3478" s="168">
        <f t="shared" si="1651"/>
        <v>0</v>
      </c>
      <c r="F3478" s="168">
        <f t="shared" si="1651"/>
        <v>0</v>
      </c>
      <c r="G3478" s="168">
        <f t="shared" si="1651"/>
        <v>0</v>
      </c>
      <c r="H3478" s="168">
        <f t="shared" si="1651"/>
        <v>0</v>
      </c>
      <c r="I3478" s="168">
        <f t="shared" si="1652"/>
        <v>0</v>
      </c>
      <c r="J3478" s="168">
        <f>SUM(J3491)</f>
        <v>0</v>
      </c>
      <c r="K3478" s="168">
        <f>SUM(K3491)</f>
        <v>0</v>
      </c>
      <c r="L3478" s="168">
        <f>SUM(L3491)</f>
        <v>0</v>
      </c>
      <c r="M3478" s="168">
        <f>SUM(M3491)</f>
        <v>0</v>
      </c>
      <c r="N3478" s="168">
        <f t="shared" si="1653"/>
        <v>0</v>
      </c>
      <c r="O3478" s="168">
        <f>SUM(O3491)</f>
        <v>0</v>
      </c>
      <c r="P3478" s="168">
        <f>SUM(P3491)</f>
        <v>0</v>
      </c>
      <c r="Q3478" s="168">
        <f>SUM(Q3491)</f>
        <v>0</v>
      </c>
      <c r="R3478" s="168">
        <f>SUM(R3491)</f>
        <v>0</v>
      </c>
      <c r="S3478" s="168">
        <f t="shared" si="1654"/>
        <v>0</v>
      </c>
      <c r="T3478" s="168">
        <f>SUM(T3491)</f>
        <v>0</v>
      </c>
      <c r="U3478" s="168">
        <f>SUM(U3491)</f>
        <v>0</v>
      </c>
      <c r="V3478" s="168">
        <f>SUM(V3491)</f>
        <v>0</v>
      </c>
      <c r="W3478" s="168">
        <f>SUM(W3491)</f>
        <v>0</v>
      </c>
    </row>
    <row r="3479" spans="2:23" ht="16.5" thickTop="1" thickBot="1">
      <c r="B3479" s="164" t="s">
        <v>124</v>
      </c>
      <c r="C3479" s="171" t="s">
        <v>102</v>
      </c>
      <c r="D3479" s="168">
        <f t="shared" si="1650"/>
        <v>0</v>
      </c>
      <c r="E3479" s="168">
        <f t="shared" si="1651"/>
        <v>0</v>
      </c>
      <c r="F3479" s="168">
        <f t="shared" si="1651"/>
        <v>0</v>
      </c>
      <c r="G3479" s="168">
        <f t="shared" si="1651"/>
        <v>0</v>
      </c>
      <c r="H3479" s="168">
        <f t="shared" si="1651"/>
        <v>0</v>
      </c>
      <c r="I3479" s="168">
        <f t="shared" si="1652"/>
        <v>0</v>
      </c>
      <c r="J3479" s="168">
        <f t="shared" ref="J3479:M3480" si="1664">SUM(J3486,J3492)</f>
        <v>0</v>
      </c>
      <c r="K3479" s="168">
        <f t="shared" si="1664"/>
        <v>0</v>
      </c>
      <c r="L3479" s="168">
        <f t="shared" si="1664"/>
        <v>0</v>
      </c>
      <c r="M3479" s="168">
        <f t="shared" si="1664"/>
        <v>0</v>
      </c>
      <c r="N3479" s="168">
        <f t="shared" si="1653"/>
        <v>0</v>
      </c>
      <c r="O3479" s="168">
        <f t="shared" ref="O3479:R3480" si="1665">SUM(O3486,O3492)</f>
        <v>0</v>
      </c>
      <c r="P3479" s="168">
        <f t="shared" si="1665"/>
        <v>0</v>
      </c>
      <c r="Q3479" s="168">
        <f t="shared" si="1665"/>
        <v>0</v>
      </c>
      <c r="R3479" s="168">
        <f t="shared" si="1665"/>
        <v>0</v>
      </c>
      <c r="S3479" s="168">
        <f t="shared" si="1654"/>
        <v>0</v>
      </c>
      <c r="T3479" s="168">
        <f t="shared" ref="T3479:W3480" si="1666">SUM(T3486,T3492)</f>
        <v>0</v>
      </c>
      <c r="U3479" s="168">
        <f t="shared" si="1666"/>
        <v>0</v>
      </c>
      <c r="V3479" s="168">
        <f t="shared" si="1666"/>
        <v>0</v>
      </c>
      <c r="W3479" s="168">
        <f t="shared" si="1666"/>
        <v>0</v>
      </c>
    </row>
    <row r="3480" spans="2:23" ht="31.5" thickTop="1" thickBot="1">
      <c r="B3480" s="164" t="s">
        <v>124</v>
      </c>
      <c r="C3480" s="172" t="s">
        <v>156</v>
      </c>
      <c r="D3480" s="168">
        <f t="shared" si="1650"/>
        <v>0</v>
      </c>
      <c r="E3480" s="168">
        <f t="shared" si="1651"/>
        <v>0</v>
      </c>
      <c r="F3480" s="168">
        <f t="shared" si="1651"/>
        <v>0</v>
      </c>
      <c r="G3480" s="168">
        <f t="shared" si="1651"/>
        <v>0</v>
      </c>
      <c r="H3480" s="168">
        <f t="shared" si="1651"/>
        <v>0</v>
      </c>
      <c r="I3480" s="168">
        <f t="shared" si="1652"/>
        <v>0</v>
      </c>
      <c r="J3480" s="168">
        <f t="shared" si="1664"/>
        <v>0</v>
      </c>
      <c r="K3480" s="168">
        <f t="shared" si="1664"/>
        <v>0</v>
      </c>
      <c r="L3480" s="168">
        <f t="shared" si="1664"/>
        <v>0</v>
      </c>
      <c r="M3480" s="168">
        <f t="shared" si="1664"/>
        <v>0</v>
      </c>
      <c r="N3480" s="168">
        <f t="shared" si="1653"/>
        <v>0</v>
      </c>
      <c r="O3480" s="168">
        <f t="shared" si="1665"/>
        <v>0</v>
      </c>
      <c r="P3480" s="168">
        <f t="shared" si="1665"/>
        <v>0</v>
      </c>
      <c r="Q3480" s="168">
        <f t="shared" si="1665"/>
        <v>0</v>
      </c>
      <c r="R3480" s="168">
        <f t="shared" si="1665"/>
        <v>0</v>
      </c>
      <c r="S3480" s="168">
        <f t="shared" si="1654"/>
        <v>0</v>
      </c>
      <c r="T3480" s="168">
        <f t="shared" si="1666"/>
        <v>0</v>
      </c>
      <c r="U3480" s="168">
        <f t="shared" si="1666"/>
        <v>0</v>
      </c>
      <c r="V3480" s="168">
        <f t="shared" si="1666"/>
        <v>0</v>
      </c>
      <c r="W3480" s="168">
        <f t="shared" si="1666"/>
        <v>0</v>
      </c>
    </row>
    <row r="3481" spans="2:23" ht="16.5" thickTop="1" thickBot="1">
      <c r="B3481" s="164" t="s">
        <v>124</v>
      </c>
      <c r="C3481" s="170" t="s">
        <v>121</v>
      </c>
      <c r="D3481" s="168">
        <f t="shared" si="1650"/>
        <v>0</v>
      </c>
      <c r="E3481" s="168">
        <f t="shared" si="1651"/>
        <v>0</v>
      </c>
      <c r="F3481" s="168">
        <f t="shared" si="1651"/>
        <v>0</v>
      </c>
      <c r="G3481" s="168">
        <f t="shared" si="1651"/>
        <v>0</v>
      </c>
      <c r="H3481" s="168">
        <f t="shared" si="1651"/>
        <v>0</v>
      </c>
      <c r="I3481" s="168">
        <f t="shared" si="1652"/>
        <v>0</v>
      </c>
      <c r="J3481" s="168">
        <f>SUM(J3494)</f>
        <v>0</v>
      </c>
      <c r="K3481" s="168">
        <f>SUM(K3494)</f>
        <v>0</v>
      </c>
      <c r="L3481" s="168">
        <f>SUM(L3494)</f>
        <v>0</v>
      </c>
      <c r="M3481" s="168">
        <f>SUM(M3494)</f>
        <v>0</v>
      </c>
      <c r="N3481" s="168">
        <f t="shared" si="1653"/>
        <v>0</v>
      </c>
      <c r="O3481" s="168">
        <f>SUM(O3494)</f>
        <v>0</v>
      </c>
      <c r="P3481" s="168">
        <f>SUM(P3494)</f>
        <v>0</v>
      </c>
      <c r="Q3481" s="168">
        <f>SUM(Q3494)</f>
        <v>0</v>
      </c>
      <c r="R3481" s="168">
        <f>SUM(R3494)</f>
        <v>0</v>
      </c>
      <c r="S3481" s="168">
        <f t="shared" si="1654"/>
        <v>0</v>
      </c>
      <c r="T3481" s="168">
        <f>SUM(T3494)</f>
        <v>0</v>
      </c>
      <c r="U3481" s="168">
        <f>SUM(U3494)</f>
        <v>0</v>
      </c>
      <c r="V3481" s="168">
        <f>SUM(V3494)</f>
        <v>0</v>
      </c>
      <c r="W3481" s="168">
        <f>SUM(W3494)</f>
        <v>0</v>
      </c>
    </row>
    <row r="3482" spans="2:23" ht="31.5" thickTop="1" thickBot="1">
      <c r="B3482" s="164" t="s">
        <v>1213</v>
      </c>
      <c r="C3482" s="170" t="s">
        <v>1212</v>
      </c>
      <c r="D3482" s="168">
        <f t="shared" si="1650"/>
        <v>270000</v>
      </c>
      <c r="E3482" s="168">
        <f t="shared" si="1651"/>
        <v>72500</v>
      </c>
      <c r="F3482" s="168">
        <f t="shared" si="1651"/>
        <v>67500</v>
      </c>
      <c r="G3482" s="168">
        <f t="shared" si="1651"/>
        <v>67500</v>
      </c>
      <c r="H3482" s="168">
        <f t="shared" si="1651"/>
        <v>62500</v>
      </c>
      <c r="I3482" s="168">
        <f t="shared" si="1652"/>
        <v>270000</v>
      </c>
      <c r="J3482" s="168">
        <f>SUM(J3483)</f>
        <v>72500</v>
      </c>
      <c r="K3482" s="168">
        <f>SUM(K3483)</f>
        <v>67500</v>
      </c>
      <c r="L3482" s="168">
        <f>SUM(L3483)</f>
        <v>67500</v>
      </c>
      <c r="M3482" s="168">
        <f>SUM(M3483)</f>
        <v>62500</v>
      </c>
      <c r="N3482" s="168">
        <f t="shared" si="1653"/>
        <v>0</v>
      </c>
      <c r="O3482" s="168">
        <f>SUM(O3483)</f>
        <v>0</v>
      </c>
      <c r="P3482" s="168">
        <f>SUM(P3483)</f>
        <v>0</v>
      </c>
      <c r="Q3482" s="168">
        <f>SUM(Q3483)</f>
        <v>0</v>
      </c>
      <c r="R3482" s="168">
        <f>SUM(R3483)</f>
        <v>0</v>
      </c>
      <c r="S3482" s="168">
        <f t="shared" si="1654"/>
        <v>0</v>
      </c>
      <c r="T3482" s="168">
        <f>SUM(T3483)</f>
        <v>0</v>
      </c>
      <c r="U3482" s="168">
        <f>SUM(U3483)</f>
        <v>0</v>
      </c>
      <c r="V3482" s="168">
        <f>SUM(V3483)</f>
        <v>0</v>
      </c>
      <c r="W3482" s="168">
        <f>SUM(W3483)</f>
        <v>0</v>
      </c>
    </row>
    <row r="3483" spans="2:23" ht="16.5" thickTop="1" thickBot="1">
      <c r="B3483" s="164" t="s">
        <v>124</v>
      </c>
      <c r="C3483" s="171" t="s">
        <v>96</v>
      </c>
      <c r="D3483" s="168">
        <f t="shared" si="1650"/>
        <v>270000</v>
      </c>
      <c r="E3483" s="168">
        <f t="shared" si="1651"/>
        <v>72500</v>
      </c>
      <c r="F3483" s="168">
        <f t="shared" si="1651"/>
        <v>67500</v>
      </c>
      <c r="G3483" s="168">
        <f t="shared" si="1651"/>
        <v>67500</v>
      </c>
      <c r="H3483" s="168">
        <f t="shared" si="1651"/>
        <v>62500</v>
      </c>
      <c r="I3483" s="168">
        <f t="shared" si="1652"/>
        <v>270000</v>
      </c>
      <c r="J3483" s="168">
        <f>SUM(J3484:J3486)</f>
        <v>72500</v>
      </c>
      <c r="K3483" s="168">
        <f>SUM(K3484:K3486)</f>
        <v>67500</v>
      </c>
      <c r="L3483" s="168">
        <f>SUM(L3484:L3486)</f>
        <v>67500</v>
      </c>
      <c r="M3483" s="168">
        <f>SUM(M3484:M3486)</f>
        <v>62500</v>
      </c>
      <c r="N3483" s="168">
        <f t="shared" si="1653"/>
        <v>0</v>
      </c>
      <c r="O3483" s="168">
        <f>SUM(O3484:O3486)</f>
        <v>0</v>
      </c>
      <c r="P3483" s="168">
        <f>SUM(P3484:P3486)</f>
        <v>0</v>
      </c>
      <c r="Q3483" s="168">
        <f>SUM(Q3484:Q3486)</f>
        <v>0</v>
      </c>
      <c r="R3483" s="168">
        <f>SUM(R3484:R3486)</f>
        <v>0</v>
      </c>
      <c r="S3483" s="168">
        <f t="shared" si="1654"/>
        <v>0</v>
      </c>
      <c r="T3483" s="168">
        <f>SUM(T3484:T3486)</f>
        <v>0</v>
      </c>
      <c r="U3483" s="168">
        <f>SUM(U3484:U3486)</f>
        <v>0</v>
      </c>
      <c r="V3483" s="168">
        <f>SUM(V3484:V3486)</f>
        <v>0</v>
      </c>
      <c r="W3483" s="168">
        <f>SUM(W3484:W3486)</f>
        <v>0</v>
      </c>
    </row>
    <row r="3484" spans="2:23" ht="16.5" thickTop="1" thickBot="1">
      <c r="B3484" s="164" t="s">
        <v>124</v>
      </c>
      <c r="C3484" s="172" t="s">
        <v>97</v>
      </c>
      <c r="D3484" s="168">
        <f t="shared" si="1650"/>
        <v>150000</v>
      </c>
      <c r="E3484" s="168">
        <f t="shared" si="1651"/>
        <v>37500</v>
      </c>
      <c r="F3484" s="168">
        <f t="shared" si="1651"/>
        <v>37500</v>
      </c>
      <c r="G3484" s="168">
        <f t="shared" si="1651"/>
        <v>37500</v>
      </c>
      <c r="H3484" s="168">
        <f t="shared" si="1651"/>
        <v>37500</v>
      </c>
      <c r="I3484" s="168">
        <f t="shared" si="1652"/>
        <v>150000</v>
      </c>
      <c r="J3484" s="168">
        <v>37500</v>
      </c>
      <c r="K3484" s="168">
        <v>37500</v>
      </c>
      <c r="L3484" s="168">
        <v>37500</v>
      </c>
      <c r="M3484" s="168">
        <v>37500</v>
      </c>
      <c r="N3484" s="168">
        <f t="shared" si="1653"/>
        <v>0</v>
      </c>
      <c r="O3484" s="168">
        <v>0</v>
      </c>
      <c r="P3484" s="168">
        <v>0</v>
      </c>
      <c r="Q3484" s="168">
        <v>0</v>
      </c>
      <c r="R3484" s="168">
        <v>0</v>
      </c>
      <c r="S3484" s="168">
        <f t="shared" si="1654"/>
        <v>0</v>
      </c>
      <c r="T3484" s="168">
        <v>0</v>
      </c>
      <c r="U3484" s="168">
        <v>0</v>
      </c>
      <c r="V3484" s="168">
        <v>0</v>
      </c>
      <c r="W3484" s="168">
        <v>0</v>
      </c>
    </row>
    <row r="3485" spans="2:23" ht="16.5" thickTop="1" thickBot="1">
      <c r="B3485" s="164" t="s">
        <v>124</v>
      </c>
      <c r="C3485" s="172" t="s">
        <v>98</v>
      </c>
      <c r="D3485" s="168">
        <f t="shared" si="1650"/>
        <v>120000</v>
      </c>
      <c r="E3485" s="168">
        <f t="shared" si="1651"/>
        <v>35000</v>
      </c>
      <c r="F3485" s="168">
        <f t="shared" si="1651"/>
        <v>30000</v>
      </c>
      <c r="G3485" s="168">
        <f t="shared" si="1651"/>
        <v>30000</v>
      </c>
      <c r="H3485" s="168">
        <f t="shared" si="1651"/>
        <v>25000</v>
      </c>
      <c r="I3485" s="168">
        <f t="shared" si="1652"/>
        <v>120000</v>
      </c>
      <c r="J3485" s="168">
        <v>35000</v>
      </c>
      <c r="K3485" s="168">
        <v>30000</v>
      </c>
      <c r="L3485" s="168">
        <v>30000</v>
      </c>
      <c r="M3485" s="168">
        <v>25000</v>
      </c>
      <c r="N3485" s="168">
        <f t="shared" si="1653"/>
        <v>0</v>
      </c>
      <c r="O3485" s="168">
        <v>0</v>
      </c>
      <c r="P3485" s="168">
        <v>0</v>
      </c>
      <c r="Q3485" s="168">
        <v>0</v>
      </c>
      <c r="R3485" s="168">
        <v>0</v>
      </c>
      <c r="S3485" s="168">
        <f t="shared" si="1654"/>
        <v>0</v>
      </c>
      <c r="T3485" s="168">
        <v>0</v>
      </c>
      <c r="U3485" s="168">
        <v>0</v>
      </c>
      <c r="V3485" s="168">
        <v>0</v>
      </c>
      <c r="W3485" s="168">
        <v>0</v>
      </c>
    </row>
    <row r="3486" spans="2:23" ht="16.5" thickTop="1" thickBot="1">
      <c r="B3486" s="164" t="s">
        <v>124</v>
      </c>
      <c r="C3486" s="172" t="s">
        <v>102</v>
      </c>
      <c r="D3486" s="168">
        <f t="shared" si="1650"/>
        <v>0</v>
      </c>
      <c r="E3486" s="168">
        <f t="shared" si="1651"/>
        <v>0</v>
      </c>
      <c r="F3486" s="168">
        <f t="shared" si="1651"/>
        <v>0</v>
      </c>
      <c r="G3486" s="168">
        <f t="shared" si="1651"/>
        <v>0</v>
      </c>
      <c r="H3486" s="168">
        <f t="shared" si="1651"/>
        <v>0</v>
      </c>
      <c r="I3486" s="168">
        <f t="shared" si="1652"/>
        <v>0</v>
      </c>
      <c r="J3486" s="168">
        <f>SUM(J3487)</f>
        <v>0</v>
      </c>
      <c r="K3486" s="168">
        <f>SUM(K3487)</f>
        <v>0</v>
      </c>
      <c r="L3486" s="168">
        <f>SUM(L3487)</f>
        <v>0</v>
      </c>
      <c r="M3486" s="168">
        <f>SUM(M3487)</f>
        <v>0</v>
      </c>
      <c r="N3486" s="168">
        <f t="shared" si="1653"/>
        <v>0</v>
      </c>
      <c r="O3486" s="168">
        <f>SUM(O3487)</f>
        <v>0</v>
      </c>
      <c r="P3486" s="168">
        <f>SUM(P3487)</f>
        <v>0</v>
      </c>
      <c r="Q3486" s="168">
        <f>SUM(Q3487)</f>
        <v>0</v>
      </c>
      <c r="R3486" s="168">
        <f>SUM(R3487)</f>
        <v>0</v>
      </c>
      <c r="S3486" s="168">
        <f t="shared" si="1654"/>
        <v>0</v>
      </c>
      <c r="T3486" s="168">
        <f>SUM(T3487)</f>
        <v>0</v>
      </c>
      <c r="U3486" s="168">
        <f>SUM(U3487)</f>
        <v>0</v>
      </c>
      <c r="V3486" s="168">
        <f>SUM(V3487)</f>
        <v>0</v>
      </c>
      <c r="W3486" s="168">
        <f>SUM(W3487)</f>
        <v>0</v>
      </c>
    </row>
    <row r="3487" spans="2:23" ht="31.5" thickTop="1" thickBot="1">
      <c r="B3487" s="164" t="s">
        <v>124</v>
      </c>
      <c r="C3487" s="173" t="s">
        <v>156</v>
      </c>
      <c r="D3487" s="168">
        <f t="shared" si="1650"/>
        <v>0</v>
      </c>
      <c r="E3487" s="168">
        <f t="shared" si="1651"/>
        <v>0</v>
      </c>
      <c r="F3487" s="168">
        <f t="shared" si="1651"/>
        <v>0</v>
      </c>
      <c r="G3487" s="168">
        <f t="shared" si="1651"/>
        <v>0</v>
      </c>
      <c r="H3487" s="168">
        <f t="shared" si="1651"/>
        <v>0</v>
      </c>
      <c r="I3487" s="168">
        <f t="shared" si="1652"/>
        <v>0</v>
      </c>
      <c r="J3487" s="168">
        <v>0</v>
      </c>
      <c r="K3487" s="168">
        <v>0</v>
      </c>
      <c r="L3487" s="168">
        <v>0</v>
      </c>
      <c r="M3487" s="168">
        <v>0</v>
      </c>
      <c r="N3487" s="168">
        <f t="shared" si="1653"/>
        <v>0</v>
      </c>
      <c r="O3487" s="168">
        <v>0</v>
      </c>
      <c r="P3487" s="168">
        <v>0</v>
      </c>
      <c r="Q3487" s="168">
        <v>0</v>
      </c>
      <c r="R3487" s="168">
        <v>0</v>
      </c>
      <c r="S3487" s="168">
        <f t="shared" si="1654"/>
        <v>0</v>
      </c>
      <c r="T3487" s="168">
        <v>0</v>
      </c>
      <c r="U3487" s="168">
        <v>0</v>
      </c>
      <c r="V3487" s="168">
        <v>0</v>
      </c>
      <c r="W3487" s="168">
        <v>0</v>
      </c>
    </row>
    <row r="3488" spans="2:23" ht="31.5" thickTop="1" thickBot="1">
      <c r="B3488" s="164" t="s">
        <v>1214</v>
      </c>
      <c r="C3488" s="170" t="s">
        <v>1215</v>
      </c>
      <c r="D3488" s="168">
        <f t="shared" si="1650"/>
        <v>350000</v>
      </c>
      <c r="E3488" s="168">
        <f t="shared" si="1651"/>
        <v>103600</v>
      </c>
      <c r="F3488" s="168">
        <f t="shared" si="1651"/>
        <v>104350</v>
      </c>
      <c r="G3488" s="168">
        <f t="shared" si="1651"/>
        <v>70950</v>
      </c>
      <c r="H3488" s="168">
        <f t="shared" si="1651"/>
        <v>71100</v>
      </c>
      <c r="I3488" s="168">
        <f t="shared" si="1652"/>
        <v>350000</v>
      </c>
      <c r="J3488" s="168">
        <f>SUM(J3489,J3494)</f>
        <v>103600</v>
      </c>
      <c r="K3488" s="168">
        <f>SUM(K3489,K3494)</f>
        <v>104350</v>
      </c>
      <c r="L3488" s="168">
        <f>SUM(L3489,L3494)</f>
        <v>70950</v>
      </c>
      <c r="M3488" s="168">
        <f>SUM(M3489,M3494)</f>
        <v>71100</v>
      </c>
      <c r="N3488" s="168">
        <f t="shared" si="1653"/>
        <v>0</v>
      </c>
      <c r="O3488" s="168">
        <f>SUM(O3489,O3494)</f>
        <v>0</v>
      </c>
      <c r="P3488" s="168">
        <f>SUM(P3489,P3494)</f>
        <v>0</v>
      </c>
      <c r="Q3488" s="168">
        <f>SUM(Q3489,Q3494)</f>
        <v>0</v>
      </c>
      <c r="R3488" s="168">
        <f>SUM(R3489,R3494)</f>
        <v>0</v>
      </c>
      <c r="S3488" s="168">
        <f t="shared" si="1654"/>
        <v>0</v>
      </c>
      <c r="T3488" s="168">
        <f>SUM(T3489,T3494)</f>
        <v>0</v>
      </c>
      <c r="U3488" s="168">
        <f>SUM(U3489,U3494)</f>
        <v>0</v>
      </c>
      <c r="V3488" s="168">
        <f>SUM(V3489,V3494)</f>
        <v>0</v>
      </c>
      <c r="W3488" s="168">
        <f>SUM(W3489,W3494)</f>
        <v>0</v>
      </c>
    </row>
    <row r="3489" spans="2:23" ht="16.5" thickTop="1" thickBot="1">
      <c r="B3489" s="164" t="s">
        <v>124</v>
      </c>
      <c r="C3489" s="171" t="s">
        <v>96</v>
      </c>
      <c r="D3489" s="168">
        <f t="shared" si="1650"/>
        <v>350000</v>
      </c>
      <c r="E3489" s="168">
        <f t="shared" si="1651"/>
        <v>103600</v>
      </c>
      <c r="F3489" s="168">
        <f t="shared" si="1651"/>
        <v>104350</v>
      </c>
      <c r="G3489" s="168">
        <f t="shared" si="1651"/>
        <v>70950</v>
      </c>
      <c r="H3489" s="168">
        <f t="shared" si="1651"/>
        <v>71100</v>
      </c>
      <c r="I3489" s="168">
        <f t="shared" si="1652"/>
        <v>350000</v>
      </c>
      <c r="J3489" s="168">
        <f>SUM(J3490:J3492)</f>
        <v>103600</v>
      </c>
      <c r="K3489" s="168">
        <f>SUM(K3490:K3492)</f>
        <v>104350</v>
      </c>
      <c r="L3489" s="168">
        <f>SUM(L3490:L3492)</f>
        <v>70950</v>
      </c>
      <c r="M3489" s="168">
        <f>SUM(M3490:M3492)</f>
        <v>71100</v>
      </c>
      <c r="N3489" s="168">
        <f t="shared" si="1653"/>
        <v>0</v>
      </c>
      <c r="O3489" s="168">
        <f>SUM(O3490:O3492)</f>
        <v>0</v>
      </c>
      <c r="P3489" s="168">
        <f>SUM(P3490:P3492)</f>
        <v>0</v>
      </c>
      <c r="Q3489" s="168">
        <f>SUM(Q3490:Q3492)</f>
        <v>0</v>
      </c>
      <c r="R3489" s="168">
        <f>SUM(R3490:R3492)</f>
        <v>0</v>
      </c>
      <c r="S3489" s="168">
        <f t="shared" si="1654"/>
        <v>0</v>
      </c>
      <c r="T3489" s="168">
        <f>SUM(T3490:T3492)</f>
        <v>0</v>
      </c>
      <c r="U3489" s="168">
        <f>SUM(U3490:U3492)</f>
        <v>0</v>
      </c>
      <c r="V3489" s="168">
        <f>SUM(V3490:V3492)</f>
        <v>0</v>
      </c>
      <c r="W3489" s="168">
        <f>SUM(W3490:W3492)</f>
        <v>0</v>
      </c>
    </row>
    <row r="3490" spans="2:23" ht="16.5" thickTop="1" thickBot="1">
      <c r="B3490" s="164" t="s">
        <v>124</v>
      </c>
      <c r="C3490" s="172" t="s">
        <v>98</v>
      </c>
      <c r="D3490" s="168">
        <f t="shared" si="1650"/>
        <v>350000</v>
      </c>
      <c r="E3490" s="168">
        <f t="shared" si="1651"/>
        <v>103600</v>
      </c>
      <c r="F3490" s="168">
        <f t="shared" si="1651"/>
        <v>104350</v>
      </c>
      <c r="G3490" s="168">
        <f t="shared" si="1651"/>
        <v>70950</v>
      </c>
      <c r="H3490" s="168">
        <f t="shared" si="1651"/>
        <v>71100</v>
      </c>
      <c r="I3490" s="168">
        <f t="shared" si="1652"/>
        <v>350000</v>
      </c>
      <c r="J3490" s="168">
        <v>103600</v>
      </c>
      <c r="K3490" s="168">
        <v>104350</v>
      </c>
      <c r="L3490" s="168">
        <v>70950</v>
      </c>
      <c r="M3490" s="168">
        <v>71100</v>
      </c>
      <c r="N3490" s="168">
        <f t="shared" si="1653"/>
        <v>0</v>
      </c>
      <c r="O3490" s="168">
        <v>0</v>
      </c>
      <c r="P3490" s="168">
        <v>0</v>
      </c>
      <c r="Q3490" s="168">
        <v>0</v>
      </c>
      <c r="R3490" s="168">
        <v>0</v>
      </c>
      <c r="S3490" s="168">
        <f t="shared" si="1654"/>
        <v>0</v>
      </c>
      <c r="T3490" s="168">
        <v>0</v>
      </c>
      <c r="U3490" s="168">
        <v>0</v>
      </c>
      <c r="V3490" s="168">
        <v>0</v>
      </c>
      <c r="W3490" s="168">
        <v>0</v>
      </c>
    </row>
    <row r="3491" spans="2:23" ht="16.5" thickTop="1" thickBot="1">
      <c r="B3491" s="164" t="s">
        <v>124</v>
      </c>
      <c r="C3491" s="172" t="s">
        <v>101</v>
      </c>
      <c r="D3491" s="168">
        <f t="shared" si="1650"/>
        <v>0</v>
      </c>
      <c r="E3491" s="168">
        <f t="shared" si="1651"/>
        <v>0</v>
      </c>
      <c r="F3491" s="168">
        <f t="shared" si="1651"/>
        <v>0</v>
      </c>
      <c r="G3491" s="168">
        <f t="shared" si="1651"/>
        <v>0</v>
      </c>
      <c r="H3491" s="168">
        <f t="shared" si="1651"/>
        <v>0</v>
      </c>
      <c r="I3491" s="168">
        <f t="shared" si="1652"/>
        <v>0</v>
      </c>
      <c r="J3491" s="168">
        <v>0</v>
      </c>
      <c r="K3491" s="168">
        <v>0</v>
      </c>
      <c r="L3491" s="168">
        <v>0</v>
      </c>
      <c r="M3491" s="168">
        <v>0</v>
      </c>
      <c r="N3491" s="168">
        <f t="shared" si="1653"/>
        <v>0</v>
      </c>
      <c r="O3491" s="168">
        <v>0</v>
      </c>
      <c r="P3491" s="168">
        <v>0</v>
      </c>
      <c r="Q3491" s="168">
        <v>0</v>
      </c>
      <c r="R3491" s="168">
        <v>0</v>
      </c>
      <c r="S3491" s="168">
        <f t="shared" si="1654"/>
        <v>0</v>
      </c>
      <c r="T3491" s="168">
        <v>0</v>
      </c>
      <c r="U3491" s="168">
        <v>0</v>
      </c>
      <c r="V3491" s="168">
        <v>0</v>
      </c>
      <c r="W3491" s="168">
        <v>0</v>
      </c>
    </row>
    <row r="3492" spans="2:23" ht="16.5" thickTop="1" thickBot="1">
      <c r="B3492" s="164" t="s">
        <v>124</v>
      </c>
      <c r="C3492" s="172" t="s">
        <v>102</v>
      </c>
      <c r="D3492" s="168">
        <f t="shared" si="1650"/>
        <v>0</v>
      </c>
      <c r="E3492" s="168">
        <f t="shared" si="1651"/>
        <v>0</v>
      </c>
      <c r="F3492" s="168">
        <f t="shared" si="1651"/>
        <v>0</v>
      </c>
      <c r="G3492" s="168">
        <f t="shared" si="1651"/>
        <v>0</v>
      </c>
      <c r="H3492" s="168">
        <f t="shared" si="1651"/>
        <v>0</v>
      </c>
      <c r="I3492" s="168">
        <f t="shared" si="1652"/>
        <v>0</v>
      </c>
      <c r="J3492" s="168">
        <f>SUM(J3493)</f>
        <v>0</v>
      </c>
      <c r="K3492" s="168">
        <f>SUM(K3493)</f>
        <v>0</v>
      </c>
      <c r="L3492" s="168">
        <f>SUM(L3493)</f>
        <v>0</v>
      </c>
      <c r="M3492" s="168">
        <f>SUM(M3493)</f>
        <v>0</v>
      </c>
      <c r="N3492" s="168">
        <f t="shared" si="1653"/>
        <v>0</v>
      </c>
      <c r="O3492" s="168">
        <f>SUM(O3493)</f>
        <v>0</v>
      </c>
      <c r="P3492" s="168">
        <f>SUM(P3493)</f>
        <v>0</v>
      </c>
      <c r="Q3492" s="168">
        <f>SUM(Q3493)</f>
        <v>0</v>
      </c>
      <c r="R3492" s="168">
        <f>SUM(R3493)</f>
        <v>0</v>
      </c>
      <c r="S3492" s="168">
        <f t="shared" si="1654"/>
        <v>0</v>
      </c>
      <c r="T3492" s="168">
        <f>SUM(T3493)</f>
        <v>0</v>
      </c>
      <c r="U3492" s="168">
        <f>SUM(U3493)</f>
        <v>0</v>
      </c>
      <c r="V3492" s="168">
        <f>SUM(V3493)</f>
        <v>0</v>
      </c>
      <c r="W3492" s="168">
        <f>SUM(W3493)</f>
        <v>0</v>
      </c>
    </row>
    <row r="3493" spans="2:23" ht="31.5" thickTop="1" thickBot="1">
      <c r="B3493" s="164" t="s">
        <v>124</v>
      </c>
      <c r="C3493" s="173" t="s">
        <v>156</v>
      </c>
      <c r="D3493" s="168">
        <f t="shared" si="1650"/>
        <v>0</v>
      </c>
      <c r="E3493" s="168">
        <f t="shared" si="1651"/>
        <v>0</v>
      </c>
      <c r="F3493" s="168">
        <f t="shared" si="1651"/>
        <v>0</v>
      </c>
      <c r="G3493" s="168">
        <f t="shared" si="1651"/>
        <v>0</v>
      </c>
      <c r="H3493" s="168">
        <f t="shared" si="1651"/>
        <v>0</v>
      </c>
      <c r="I3493" s="168">
        <f t="shared" si="1652"/>
        <v>0</v>
      </c>
      <c r="J3493" s="168">
        <v>0</v>
      </c>
      <c r="K3493" s="168">
        <v>0</v>
      </c>
      <c r="L3493" s="168">
        <v>0</v>
      </c>
      <c r="M3493" s="168">
        <v>0</v>
      </c>
      <c r="N3493" s="168">
        <f t="shared" si="1653"/>
        <v>0</v>
      </c>
      <c r="O3493" s="168">
        <v>0</v>
      </c>
      <c r="P3493" s="168">
        <v>0</v>
      </c>
      <c r="Q3493" s="168">
        <v>0</v>
      </c>
      <c r="R3493" s="168">
        <v>0</v>
      </c>
      <c r="S3493" s="168">
        <f t="shared" si="1654"/>
        <v>0</v>
      </c>
      <c r="T3493" s="168">
        <v>0</v>
      </c>
      <c r="U3493" s="168">
        <v>0</v>
      </c>
      <c r="V3493" s="168">
        <v>0</v>
      </c>
      <c r="W3493" s="168">
        <v>0</v>
      </c>
    </row>
    <row r="3494" spans="2:23" ht="16.5" thickTop="1" thickBot="1">
      <c r="B3494" s="164" t="s">
        <v>124</v>
      </c>
      <c r="C3494" s="171" t="s">
        <v>121</v>
      </c>
      <c r="D3494" s="168">
        <f t="shared" si="1650"/>
        <v>0</v>
      </c>
      <c r="E3494" s="168">
        <f t="shared" si="1651"/>
        <v>0</v>
      </c>
      <c r="F3494" s="168">
        <f t="shared" si="1651"/>
        <v>0</v>
      </c>
      <c r="G3494" s="168">
        <f t="shared" si="1651"/>
        <v>0</v>
      </c>
      <c r="H3494" s="168">
        <f t="shared" si="1651"/>
        <v>0</v>
      </c>
      <c r="I3494" s="168">
        <f t="shared" si="1652"/>
        <v>0</v>
      </c>
      <c r="J3494" s="168">
        <v>0</v>
      </c>
      <c r="K3494" s="168">
        <v>0</v>
      </c>
      <c r="L3494" s="168">
        <v>0</v>
      </c>
      <c r="M3494" s="168">
        <v>0</v>
      </c>
      <c r="N3494" s="168">
        <f t="shared" si="1653"/>
        <v>0</v>
      </c>
      <c r="O3494" s="168">
        <v>0</v>
      </c>
      <c r="P3494" s="168">
        <v>0</v>
      </c>
      <c r="Q3494" s="168">
        <v>0</v>
      </c>
      <c r="R3494" s="168">
        <v>0</v>
      </c>
      <c r="S3494" s="168">
        <f t="shared" si="1654"/>
        <v>0</v>
      </c>
      <c r="T3494" s="168">
        <v>0</v>
      </c>
      <c r="U3494" s="168">
        <v>0</v>
      </c>
      <c r="V3494" s="168">
        <v>0</v>
      </c>
      <c r="W3494" s="168">
        <v>0</v>
      </c>
    </row>
    <row r="3495" spans="2:23" ht="46.5" thickTop="1" thickBot="1">
      <c r="B3495" s="164" t="s">
        <v>1216</v>
      </c>
      <c r="C3495" s="169" t="s">
        <v>1217</v>
      </c>
      <c r="D3495" s="168">
        <f t="shared" si="1650"/>
        <v>4890000</v>
      </c>
      <c r="E3495" s="168">
        <f t="shared" si="1651"/>
        <v>1624000</v>
      </c>
      <c r="F3495" s="168">
        <f t="shared" si="1651"/>
        <v>1709500</v>
      </c>
      <c r="G3495" s="168">
        <f t="shared" si="1651"/>
        <v>1047500</v>
      </c>
      <c r="H3495" s="168">
        <f t="shared" si="1651"/>
        <v>509000</v>
      </c>
      <c r="I3495" s="168">
        <f t="shared" si="1652"/>
        <v>4890000</v>
      </c>
      <c r="J3495" s="168">
        <f t="shared" ref="J3495:M3496" si="1667">SUM(J3503,J3519)</f>
        <v>1624000</v>
      </c>
      <c r="K3495" s="168">
        <f t="shared" si="1667"/>
        <v>1709500</v>
      </c>
      <c r="L3495" s="168">
        <f t="shared" si="1667"/>
        <v>1047500</v>
      </c>
      <c r="M3495" s="168">
        <f t="shared" si="1667"/>
        <v>509000</v>
      </c>
      <c r="N3495" s="168">
        <f t="shared" si="1653"/>
        <v>0</v>
      </c>
      <c r="O3495" s="168">
        <f t="shared" ref="O3495:R3496" si="1668">SUM(O3503,O3519)</f>
        <v>0</v>
      </c>
      <c r="P3495" s="168">
        <f t="shared" si="1668"/>
        <v>0</v>
      </c>
      <c r="Q3495" s="168">
        <f t="shared" si="1668"/>
        <v>0</v>
      </c>
      <c r="R3495" s="168">
        <f t="shared" si="1668"/>
        <v>0</v>
      </c>
      <c r="S3495" s="168">
        <f t="shared" si="1654"/>
        <v>0</v>
      </c>
      <c r="T3495" s="168">
        <f t="shared" ref="T3495:W3496" si="1669">SUM(T3503,T3519)</f>
        <v>0</v>
      </c>
      <c r="U3495" s="168">
        <f t="shared" si="1669"/>
        <v>0</v>
      </c>
      <c r="V3495" s="168">
        <f t="shared" si="1669"/>
        <v>0</v>
      </c>
      <c r="W3495" s="168">
        <f t="shared" si="1669"/>
        <v>0</v>
      </c>
    </row>
    <row r="3496" spans="2:23" ht="16.5" thickTop="1" thickBot="1">
      <c r="B3496" s="164" t="s">
        <v>124</v>
      </c>
      <c r="C3496" s="170" t="s">
        <v>96</v>
      </c>
      <c r="D3496" s="168">
        <f t="shared" si="1650"/>
        <v>2640000</v>
      </c>
      <c r="E3496" s="168">
        <f t="shared" si="1651"/>
        <v>1017000</v>
      </c>
      <c r="F3496" s="168">
        <f t="shared" si="1651"/>
        <v>519500</v>
      </c>
      <c r="G3496" s="168">
        <f t="shared" si="1651"/>
        <v>594500</v>
      </c>
      <c r="H3496" s="168">
        <f t="shared" si="1651"/>
        <v>509000</v>
      </c>
      <c r="I3496" s="168">
        <f t="shared" si="1652"/>
        <v>2640000</v>
      </c>
      <c r="J3496" s="168">
        <f t="shared" si="1667"/>
        <v>1017000</v>
      </c>
      <c r="K3496" s="168">
        <f t="shared" si="1667"/>
        <v>519500</v>
      </c>
      <c r="L3496" s="168">
        <f t="shared" si="1667"/>
        <v>594500</v>
      </c>
      <c r="M3496" s="168">
        <f t="shared" si="1667"/>
        <v>509000</v>
      </c>
      <c r="N3496" s="168">
        <f t="shared" si="1653"/>
        <v>0</v>
      </c>
      <c r="O3496" s="168">
        <f t="shared" si="1668"/>
        <v>0</v>
      </c>
      <c r="P3496" s="168">
        <f t="shared" si="1668"/>
        <v>0</v>
      </c>
      <c r="Q3496" s="168">
        <f t="shared" si="1668"/>
        <v>0</v>
      </c>
      <c r="R3496" s="168">
        <f t="shared" si="1668"/>
        <v>0</v>
      </c>
      <c r="S3496" s="168">
        <f t="shared" si="1654"/>
        <v>0</v>
      </c>
      <c r="T3496" s="168">
        <f t="shared" si="1669"/>
        <v>0</v>
      </c>
      <c r="U3496" s="168">
        <f t="shared" si="1669"/>
        <v>0</v>
      </c>
      <c r="V3496" s="168">
        <f t="shared" si="1669"/>
        <v>0</v>
      </c>
      <c r="W3496" s="168">
        <f t="shared" si="1669"/>
        <v>0</v>
      </c>
    </row>
    <row r="3497" spans="2:23" ht="16.5" thickTop="1" thickBot="1">
      <c r="B3497" s="164" t="s">
        <v>124</v>
      </c>
      <c r="C3497" s="171" t="s">
        <v>97</v>
      </c>
      <c r="D3497" s="168">
        <f t="shared" si="1650"/>
        <v>1120000</v>
      </c>
      <c r="E3497" s="168">
        <f t="shared" si="1651"/>
        <v>280000</v>
      </c>
      <c r="F3497" s="168">
        <f t="shared" si="1651"/>
        <v>280000</v>
      </c>
      <c r="G3497" s="168">
        <f t="shared" si="1651"/>
        <v>280000</v>
      </c>
      <c r="H3497" s="168">
        <f t="shared" si="1651"/>
        <v>280000</v>
      </c>
      <c r="I3497" s="168">
        <f t="shared" si="1652"/>
        <v>1120000</v>
      </c>
      <c r="J3497" s="168">
        <f>SUM(J3505)</f>
        <v>280000</v>
      </c>
      <c r="K3497" s="168">
        <f>SUM(K3505)</f>
        <v>280000</v>
      </c>
      <c r="L3497" s="168">
        <f>SUM(L3505)</f>
        <v>280000</v>
      </c>
      <c r="M3497" s="168">
        <f>SUM(M3505)</f>
        <v>280000</v>
      </c>
      <c r="N3497" s="168">
        <f t="shared" si="1653"/>
        <v>0</v>
      </c>
      <c r="O3497" s="168">
        <f>SUM(O3505)</f>
        <v>0</v>
      </c>
      <c r="P3497" s="168">
        <f>SUM(P3505)</f>
        <v>0</v>
      </c>
      <c r="Q3497" s="168">
        <f>SUM(Q3505)</f>
        <v>0</v>
      </c>
      <c r="R3497" s="168">
        <f>SUM(R3505)</f>
        <v>0</v>
      </c>
      <c r="S3497" s="168">
        <f t="shared" si="1654"/>
        <v>0</v>
      </c>
      <c r="T3497" s="168">
        <f>SUM(T3505)</f>
        <v>0</v>
      </c>
      <c r="U3497" s="168">
        <f>SUM(U3505)</f>
        <v>0</v>
      </c>
      <c r="V3497" s="168">
        <f>SUM(V3505)</f>
        <v>0</v>
      </c>
      <c r="W3497" s="168">
        <f>SUM(W3505)</f>
        <v>0</v>
      </c>
    </row>
    <row r="3498" spans="2:23" ht="16.5" thickTop="1" thickBot="1">
      <c r="B3498" s="164" t="s">
        <v>124</v>
      </c>
      <c r="C3498" s="171" t="s">
        <v>98</v>
      </c>
      <c r="D3498" s="168">
        <f t="shared" si="1650"/>
        <v>1503000</v>
      </c>
      <c r="E3498" s="168">
        <f t="shared" si="1651"/>
        <v>726500</v>
      </c>
      <c r="F3498" s="168">
        <f t="shared" si="1651"/>
        <v>236500</v>
      </c>
      <c r="G3498" s="168">
        <f t="shared" si="1651"/>
        <v>311500</v>
      </c>
      <c r="H3498" s="168">
        <f t="shared" si="1651"/>
        <v>228500</v>
      </c>
      <c r="I3498" s="168">
        <f t="shared" si="1652"/>
        <v>1503000</v>
      </c>
      <c r="J3498" s="168">
        <f>SUM(J3506,J3521)</f>
        <v>726500</v>
      </c>
      <c r="K3498" s="168">
        <f>SUM(K3506,K3521)</f>
        <v>236500</v>
      </c>
      <c r="L3498" s="168">
        <f>SUM(L3506,L3521)</f>
        <v>311500</v>
      </c>
      <c r="M3498" s="168">
        <f>SUM(M3506,M3521)</f>
        <v>228500</v>
      </c>
      <c r="N3498" s="168">
        <f t="shared" si="1653"/>
        <v>0</v>
      </c>
      <c r="O3498" s="168">
        <f>SUM(O3506,O3521)</f>
        <v>0</v>
      </c>
      <c r="P3498" s="168">
        <f>SUM(P3506,P3521)</f>
        <v>0</v>
      </c>
      <c r="Q3498" s="168">
        <f>SUM(Q3506,Q3521)</f>
        <v>0</v>
      </c>
      <c r="R3498" s="168">
        <f>SUM(R3506,R3521)</f>
        <v>0</v>
      </c>
      <c r="S3498" s="168">
        <f t="shared" si="1654"/>
        <v>0</v>
      </c>
      <c r="T3498" s="168">
        <f>SUM(T3506,T3521)</f>
        <v>0</v>
      </c>
      <c r="U3498" s="168">
        <f>SUM(U3506,U3521)</f>
        <v>0</v>
      </c>
      <c r="V3498" s="168">
        <f>SUM(V3506,V3521)</f>
        <v>0</v>
      </c>
      <c r="W3498" s="168">
        <f>SUM(W3506,W3521)</f>
        <v>0</v>
      </c>
    </row>
    <row r="3499" spans="2:23" ht="16.5" thickTop="1" thickBot="1">
      <c r="B3499" s="164" t="s">
        <v>124</v>
      </c>
      <c r="C3499" s="171" t="s">
        <v>101</v>
      </c>
      <c r="D3499" s="168">
        <f t="shared" si="1650"/>
        <v>15000</v>
      </c>
      <c r="E3499" s="168">
        <f t="shared" si="1651"/>
        <v>10000</v>
      </c>
      <c r="F3499" s="168">
        <f t="shared" si="1651"/>
        <v>2500</v>
      </c>
      <c r="G3499" s="168">
        <f t="shared" si="1651"/>
        <v>2500</v>
      </c>
      <c r="H3499" s="168">
        <f t="shared" si="1651"/>
        <v>0</v>
      </c>
      <c r="I3499" s="168">
        <f t="shared" si="1652"/>
        <v>15000</v>
      </c>
      <c r="J3499" s="168">
        <f t="shared" ref="J3499:M3501" si="1670">SUM(J3507)</f>
        <v>10000</v>
      </c>
      <c r="K3499" s="168">
        <f t="shared" si="1670"/>
        <v>2500</v>
      </c>
      <c r="L3499" s="168">
        <f t="shared" si="1670"/>
        <v>2500</v>
      </c>
      <c r="M3499" s="168">
        <f t="shared" si="1670"/>
        <v>0</v>
      </c>
      <c r="N3499" s="168">
        <f t="shared" si="1653"/>
        <v>0</v>
      </c>
      <c r="O3499" s="168">
        <f t="shared" ref="O3499:R3501" si="1671">SUM(O3507)</f>
        <v>0</v>
      </c>
      <c r="P3499" s="168">
        <f t="shared" si="1671"/>
        <v>0</v>
      </c>
      <c r="Q3499" s="168">
        <f t="shared" si="1671"/>
        <v>0</v>
      </c>
      <c r="R3499" s="168">
        <f t="shared" si="1671"/>
        <v>0</v>
      </c>
      <c r="S3499" s="168">
        <f t="shared" si="1654"/>
        <v>0</v>
      </c>
      <c r="T3499" s="168">
        <f t="shared" ref="T3499:W3501" si="1672">SUM(T3507)</f>
        <v>0</v>
      </c>
      <c r="U3499" s="168">
        <f t="shared" si="1672"/>
        <v>0</v>
      </c>
      <c r="V3499" s="168">
        <f t="shared" si="1672"/>
        <v>0</v>
      </c>
      <c r="W3499" s="168">
        <f t="shared" si="1672"/>
        <v>0</v>
      </c>
    </row>
    <row r="3500" spans="2:23" ht="16.5" thickTop="1" thickBot="1">
      <c r="B3500" s="164" t="s">
        <v>124</v>
      </c>
      <c r="C3500" s="171" t="s">
        <v>102</v>
      </c>
      <c r="D3500" s="168">
        <f t="shared" si="1650"/>
        <v>2000</v>
      </c>
      <c r="E3500" s="168">
        <f t="shared" si="1651"/>
        <v>500</v>
      </c>
      <c r="F3500" s="168">
        <f t="shared" si="1651"/>
        <v>500</v>
      </c>
      <c r="G3500" s="168">
        <f t="shared" si="1651"/>
        <v>500</v>
      </c>
      <c r="H3500" s="168">
        <f t="shared" si="1651"/>
        <v>500</v>
      </c>
      <c r="I3500" s="168">
        <f t="shared" si="1652"/>
        <v>2000</v>
      </c>
      <c r="J3500" s="168">
        <f t="shared" si="1670"/>
        <v>500</v>
      </c>
      <c r="K3500" s="168">
        <f t="shared" si="1670"/>
        <v>500</v>
      </c>
      <c r="L3500" s="168">
        <f t="shared" si="1670"/>
        <v>500</v>
      </c>
      <c r="M3500" s="168">
        <f t="shared" si="1670"/>
        <v>500</v>
      </c>
      <c r="N3500" s="168">
        <f t="shared" si="1653"/>
        <v>0</v>
      </c>
      <c r="O3500" s="168">
        <f t="shared" si="1671"/>
        <v>0</v>
      </c>
      <c r="P3500" s="168">
        <f t="shared" si="1671"/>
        <v>0</v>
      </c>
      <c r="Q3500" s="168">
        <f t="shared" si="1671"/>
        <v>0</v>
      </c>
      <c r="R3500" s="168">
        <f t="shared" si="1671"/>
        <v>0</v>
      </c>
      <c r="S3500" s="168">
        <f t="shared" si="1654"/>
        <v>0</v>
      </c>
      <c r="T3500" s="168">
        <f t="shared" si="1672"/>
        <v>0</v>
      </c>
      <c r="U3500" s="168">
        <f t="shared" si="1672"/>
        <v>0</v>
      </c>
      <c r="V3500" s="168">
        <f t="shared" si="1672"/>
        <v>0</v>
      </c>
      <c r="W3500" s="168">
        <f t="shared" si="1672"/>
        <v>0</v>
      </c>
    </row>
    <row r="3501" spans="2:23" ht="31.5" thickTop="1" thickBot="1">
      <c r="B3501" s="164" t="s">
        <v>124</v>
      </c>
      <c r="C3501" s="172" t="s">
        <v>156</v>
      </c>
      <c r="D3501" s="168">
        <f t="shared" si="1650"/>
        <v>2000</v>
      </c>
      <c r="E3501" s="168">
        <f t="shared" si="1651"/>
        <v>500</v>
      </c>
      <c r="F3501" s="168">
        <f t="shared" si="1651"/>
        <v>500</v>
      </c>
      <c r="G3501" s="168">
        <f t="shared" si="1651"/>
        <v>500</v>
      </c>
      <c r="H3501" s="168">
        <f t="shared" si="1651"/>
        <v>500</v>
      </c>
      <c r="I3501" s="168">
        <f t="shared" si="1652"/>
        <v>2000</v>
      </c>
      <c r="J3501" s="168">
        <f t="shared" si="1670"/>
        <v>500</v>
      </c>
      <c r="K3501" s="168">
        <f t="shared" si="1670"/>
        <v>500</v>
      </c>
      <c r="L3501" s="168">
        <f t="shared" si="1670"/>
        <v>500</v>
      </c>
      <c r="M3501" s="168">
        <f t="shared" si="1670"/>
        <v>500</v>
      </c>
      <c r="N3501" s="168">
        <f t="shared" si="1653"/>
        <v>0</v>
      </c>
      <c r="O3501" s="168">
        <f t="shared" si="1671"/>
        <v>0</v>
      </c>
      <c r="P3501" s="168">
        <f t="shared" si="1671"/>
        <v>0</v>
      </c>
      <c r="Q3501" s="168">
        <f t="shared" si="1671"/>
        <v>0</v>
      </c>
      <c r="R3501" s="168">
        <f t="shared" si="1671"/>
        <v>0</v>
      </c>
      <c r="S3501" s="168">
        <f t="shared" si="1654"/>
        <v>0</v>
      </c>
      <c r="T3501" s="168">
        <f t="shared" si="1672"/>
        <v>0</v>
      </c>
      <c r="U3501" s="168">
        <f t="shared" si="1672"/>
        <v>0</v>
      </c>
      <c r="V3501" s="168">
        <f t="shared" si="1672"/>
        <v>0</v>
      </c>
      <c r="W3501" s="168">
        <f t="shared" si="1672"/>
        <v>0</v>
      </c>
    </row>
    <row r="3502" spans="2:23" ht="16.5" thickTop="1" thickBot="1">
      <c r="B3502" s="164" t="s">
        <v>124</v>
      </c>
      <c r="C3502" s="170" t="s">
        <v>121</v>
      </c>
      <c r="D3502" s="168">
        <f t="shared" si="1650"/>
        <v>2250000</v>
      </c>
      <c r="E3502" s="168">
        <f t="shared" si="1651"/>
        <v>607000</v>
      </c>
      <c r="F3502" s="168">
        <f t="shared" si="1651"/>
        <v>1190000</v>
      </c>
      <c r="G3502" s="168">
        <f t="shared" si="1651"/>
        <v>453000</v>
      </c>
      <c r="H3502" s="168">
        <f t="shared" si="1651"/>
        <v>0</v>
      </c>
      <c r="I3502" s="168">
        <f t="shared" si="1652"/>
        <v>2250000</v>
      </c>
      <c r="J3502" s="168">
        <f>SUM(J3510,J3522)</f>
        <v>607000</v>
      </c>
      <c r="K3502" s="168">
        <f>SUM(K3510,K3522)</f>
        <v>1190000</v>
      </c>
      <c r="L3502" s="168">
        <f>SUM(L3510,L3522)</f>
        <v>453000</v>
      </c>
      <c r="M3502" s="168">
        <f>SUM(M3510,M3522)</f>
        <v>0</v>
      </c>
      <c r="N3502" s="168">
        <f t="shared" si="1653"/>
        <v>0</v>
      </c>
      <c r="O3502" s="168">
        <f>SUM(O3510,O3522)</f>
        <v>0</v>
      </c>
      <c r="P3502" s="168">
        <f>SUM(P3510,P3522)</f>
        <v>0</v>
      </c>
      <c r="Q3502" s="168">
        <f>SUM(Q3510,Q3522)</f>
        <v>0</v>
      </c>
      <c r="R3502" s="168">
        <f>SUM(R3510,R3522)</f>
        <v>0</v>
      </c>
      <c r="S3502" s="168">
        <f t="shared" si="1654"/>
        <v>0</v>
      </c>
      <c r="T3502" s="168">
        <f>SUM(T3510,T3522)</f>
        <v>0</v>
      </c>
      <c r="U3502" s="168">
        <f>SUM(U3510,U3522)</f>
        <v>0</v>
      </c>
      <c r="V3502" s="168">
        <f>SUM(V3510,V3522)</f>
        <v>0</v>
      </c>
      <c r="W3502" s="168">
        <f>SUM(W3510,W3522)</f>
        <v>0</v>
      </c>
    </row>
    <row r="3503" spans="2:23" ht="46.5" thickTop="1" thickBot="1">
      <c r="B3503" s="164" t="s">
        <v>1218</v>
      </c>
      <c r="C3503" s="170" t="s">
        <v>1219</v>
      </c>
      <c r="D3503" s="168">
        <f t="shared" si="1650"/>
        <v>2060000</v>
      </c>
      <c r="E3503" s="168">
        <f t="shared" si="1651"/>
        <v>484500</v>
      </c>
      <c r="F3503" s="168">
        <f t="shared" si="1651"/>
        <v>497000</v>
      </c>
      <c r="G3503" s="168">
        <f t="shared" si="1651"/>
        <v>592000</v>
      </c>
      <c r="H3503" s="168">
        <f t="shared" si="1651"/>
        <v>486500</v>
      </c>
      <c r="I3503" s="168">
        <f t="shared" si="1652"/>
        <v>2060000</v>
      </c>
      <c r="J3503" s="168">
        <f t="shared" ref="J3503:M3510" si="1673">SUM(J3511)</f>
        <v>484500</v>
      </c>
      <c r="K3503" s="168">
        <f t="shared" si="1673"/>
        <v>497000</v>
      </c>
      <c r="L3503" s="168">
        <f t="shared" si="1673"/>
        <v>592000</v>
      </c>
      <c r="M3503" s="168">
        <f t="shared" si="1673"/>
        <v>486500</v>
      </c>
      <c r="N3503" s="168">
        <f t="shared" si="1653"/>
        <v>0</v>
      </c>
      <c r="O3503" s="168">
        <f t="shared" ref="O3503:R3510" si="1674">SUM(O3511)</f>
        <v>0</v>
      </c>
      <c r="P3503" s="168">
        <f t="shared" si="1674"/>
        <v>0</v>
      </c>
      <c r="Q3503" s="168">
        <f t="shared" si="1674"/>
        <v>0</v>
      </c>
      <c r="R3503" s="168">
        <f t="shared" si="1674"/>
        <v>0</v>
      </c>
      <c r="S3503" s="168">
        <f t="shared" si="1654"/>
        <v>0</v>
      </c>
      <c r="T3503" s="168">
        <f t="shared" ref="T3503:W3510" si="1675">SUM(T3511)</f>
        <v>0</v>
      </c>
      <c r="U3503" s="168">
        <f t="shared" si="1675"/>
        <v>0</v>
      </c>
      <c r="V3503" s="168">
        <f t="shared" si="1675"/>
        <v>0</v>
      </c>
      <c r="W3503" s="168">
        <f t="shared" si="1675"/>
        <v>0</v>
      </c>
    </row>
    <row r="3504" spans="2:23" ht="16.5" thickTop="1" thickBot="1">
      <c r="B3504" s="164" t="s">
        <v>124</v>
      </c>
      <c r="C3504" s="171" t="s">
        <v>96</v>
      </c>
      <c r="D3504" s="168">
        <f t="shared" si="1650"/>
        <v>2040000</v>
      </c>
      <c r="E3504" s="168">
        <f t="shared" si="1651"/>
        <v>484500</v>
      </c>
      <c r="F3504" s="168">
        <f t="shared" si="1651"/>
        <v>497000</v>
      </c>
      <c r="G3504" s="168">
        <f t="shared" si="1651"/>
        <v>572000</v>
      </c>
      <c r="H3504" s="168">
        <f t="shared" si="1651"/>
        <v>486500</v>
      </c>
      <c r="I3504" s="168">
        <f t="shared" si="1652"/>
        <v>2040000</v>
      </c>
      <c r="J3504" s="168">
        <f t="shared" si="1673"/>
        <v>484500</v>
      </c>
      <c r="K3504" s="168">
        <f t="shared" si="1673"/>
        <v>497000</v>
      </c>
      <c r="L3504" s="168">
        <f t="shared" si="1673"/>
        <v>572000</v>
      </c>
      <c r="M3504" s="168">
        <f t="shared" si="1673"/>
        <v>486500</v>
      </c>
      <c r="N3504" s="168">
        <f t="shared" si="1653"/>
        <v>0</v>
      </c>
      <c r="O3504" s="168">
        <f t="shared" si="1674"/>
        <v>0</v>
      </c>
      <c r="P3504" s="168">
        <f t="shared" si="1674"/>
        <v>0</v>
      </c>
      <c r="Q3504" s="168">
        <f t="shared" si="1674"/>
        <v>0</v>
      </c>
      <c r="R3504" s="168">
        <f t="shared" si="1674"/>
        <v>0</v>
      </c>
      <c r="S3504" s="168">
        <f t="shared" si="1654"/>
        <v>0</v>
      </c>
      <c r="T3504" s="168">
        <f t="shared" si="1675"/>
        <v>0</v>
      </c>
      <c r="U3504" s="168">
        <f t="shared" si="1675"/>
        <v>0</v>
      </c>
      <c r="V3504" s="168">
        <f t="shared" si="1675"/>
        <v>0</v>
      </c>
      <c r="W3504" s="168">
        <f t="shared" si="1675"/>
        <v>0</v>
      </c>
    </row>
    <row r="3505" spans="2:23" ht="16.5" thickTop="1" thickBot="1">
      <c r="B3505" s="164" t="s">
        <v>124</v>
      </c>
      <c r="C3505" s="172" t="s">
        <v>97</v>
      </c>
      <c r="D3505" s="168">
        <f t="shared" si="1650"/>
        <v>1120000</v>
      </c>
      <c r="E3505" s="168">
        <f t="shared" si="1651"/>
        <v>280000</v>
      </c>
      <c r="F3505" s="168">
        <f t="shared" si="1651"/>
        <v>280000</v>
      </c>
      <c r="G3505" s="168">
        <f t="shared" si="1651"/>
        <v>280000</v>
      </c>
      <c r="H3505" s="168">
        <f t="shared" si="1651"/>
        <v>280000</v>
      </c>
      <c r="I3505" s="168">
        <f t="shared" si="1652"/>
        <v>1120000</v>
      </c>
      <c r="J3505" s="168">
        <f t="shared" si="1673"/>
        <v>280000</v>
      </c>
      <c r="K3505" s="168">
        <f t="shared" si="1673"/>
        <v>280000</v>
      </c>
      <c r="L3505" s="168">
        <f t="shared" si="1673"/>
        <v>280000</v>
      </c>
      <c r="M3505" s="168">
        <f t="shared" si="1673"/>
        <v>280000</v>
      </c>
      <c r="N3505" s="168">
        <f t="shared" si="1653"/>
        <v>0</v>
      </c>
      <c r="O3505" s="168">
        <f t="shared" si="1674"/>
        <v>0</v>
      </c>
      <c r="P3505" s="168">
        <f t="shared" si="1674"/>
        <v>0</v>
      </c>
      <c r="Q3505" s="168">
        <f t="shared" si="1674"/>
        <v>0</v>
      </c>
      <c r="R3505" s="168">
        <f t="shared" si="1674"/>
        <v>0</v>
      </c>
      <c r="S3505" s="168">
        <f t="shared" si="1654"/>
        <v>0</v>
      </c>
      <c r="T3505" s="168">
        <f t="shared" si="1675"/>
        <v>0</v>
      </c>
      <c r="U3505" s="168">
        <f t="shared" si="1675"/>
        <v>0</v>
      </c>
      <c r="V3505" s="168">
        <f t="shared" si="1675"/>
        <v>0</v>
      </c>
      <c r="W3505" s="168">
        <f t="shared" si="1675"/>
        <v>0</v>
      </c>
    </row>
    <row r="3506" spans="2:23" ht="16.5" thickTop="1" thickBot="1">
      <c r="B3506" s="164" t="s">
        <v>124</v>
      </c>
      <c r="C3506" s="172" t="s">
        <v>98</v>
      </c>
      <c r="D3506" s="168">
        <f t="shared" si="1650"/>
        <v>903000</v>
      </c>
      <c r="E3506" s="168">
        <f t="shared" si="1651"/>
        <v>194000</v>
      </c>
      <c r="F3506" s="168">
        <f t="shared" si="1651"/>
        <v>214000</v>
      </c>
      <c r="G3506" s="168">
        <f t="shared" si="1651"/>
        <v>289000</v>
      </c>
      <c r="H3506" s="168">
        <f t="shared" si="1651"/>
        <v>206000</v>
      </c>
      <c r="I3506" s="168">
        <f t="shared" si="1652"/>
        <v>903000</v>
      </c>
      <c r="J3506" s="168">
        <f t="shared" si="1673"/>
        <v>194000</v>
      </c>
      <c r="K3506" s="168">
        <f t="shared" si="1673"/>
        <v>214000</v>
      </c>
      <c r="L3506" s="168">
        <f t="shared" si="1673"/>
        <v>289000</v>
      </c>
      <c r="M3506" s="168">
        <f t="shared" si="1673"/>
        <v>206000</v>
      </c>
      <c r="N3506" s="168">
        <f t="shared" si="1653"/>
        <v>0</v>
      </c>
      <c r="O3506" s="168">
        <f t="shared" si="1674"/>
        <v>0</v>
      </c>
      <c r="P3506" s="168">
        <f t="shared" si="1674"/>
        <v>0</v>
      </c>
      <c r="Q3506" s="168">
        <f t="shared" si="1674"/>
        <v>0</v>
      </c>
      <c r="R3506" s="168">
        <f t="shared" si="1674"/>
        <v>0</v>
      </c>
      <c r="S3506" s="168">
        <f t="shared" si="1654"/>
        <v>0</v>
      </c>
      <c r="T3506" s="168">
        <f t="shared" si="1675"/>
        <v>0</v>
      </c>
      <c r="U3506" s="168">
        <f t="shared" si="1675"/>
        <v>0</v>
      </c>
      <c r="V3506" s="168">
        <f t="shared" si="1675"/>
        <v>0</v>
      </c>
      <c r="W3506" s="168">
        <f t="shared" si="1675"/>
        <v>0</v>
      </c>
    </row>
    <row r="3507" spans="2:23" ht="16.5" thickTop="1" thickBot="1">
      <c r="B3507" s="164" t="s">
        <v>124</v>
      </c>
      <c r="C3507" s="172" t="s">
        <v>101</v>
      </c>
      <c r="D3507" s="168">
        <f t="shared" si="1650"/>
        <v>15000</v>
      </c>
      <c r="E3507" s="168">
        <f t="shared" si="1651"/>
        <v>10000</v>
      </c>
      <c r="F3507" s="168">
        <f t="shared" si="1651"/>
        <v>2500</v>
      </c>
      <c r="G3507" s="168">
        <f t="shared" si="1651"/>
        <v>2500</v>
      </c>
      <c r="H3507" s="168">
        <f t="shared" si="1651"/>
        <v>0</v>
      </c>
      <c r="I3507" s="168">
        <f t="shared" si="1652"/>
        <v>15000</v>
      </c>
      <c r="J3507" s="168">
        <f t="shared" si="1673"/>
        <v>10000</v>
      </c>
      <c r="K3507" s="168">
        <f t="shared" si="1673"/>
        <v>2500</v>
      </c>
      <c r="L3507" s="168">
        <f t="shared" si="1673"/>
        <v>2500</v>
      </c>
      <c r="M3507" s="168">
        <f t="shared" si="1673"/>
        <v>0</v>
      </c>
      <c r="N3507" s="168">
        <f t="shared" si="1653"/>
        <v>0</v>
      </c>
      <c r="O3507" s="168">
        <f t="shared" si="1674"/>
        <v>0</v>
      </c>
      <c r="P3507" s="168">
        <f t="shared" si="1674"/>
        <v>0</v>
      </c>
      <c r="Q3507" s="168">
        <f t="shared" si="1674"/>
        <v>0</v>
      </c>
      <c r="R3507" s="168">
        <f t="shared" si="1674"/>
        <v>0</v>
      </c>
      <c r="S3507" s="168">
        <f t="shared" si="1654"/>
        <v>0</v>
      </c>
      <c r="T3507" s="168">
        <f t="shared" si="1675"/>
        <v>0</v>
      </c>
      <c r="U3507" s="168">
        <f t="shared" si="1675"/>
        <v>0</v>
      </c>
      <c r="V3507" s="168">
        <f t="shared" si="1675"/>
        <v>0</v>
      </c>
      <c r="W3507" s="168">
        <f t="shared" si="1675"/>
        <v>0</v>
      </c>
    </row>
    <row r="3508" spans="2:23" ht="16.5" thickTop="1" thickBot="1">
      <c r="B3508" s="164" t="s">
        <v>124</v>
      </c>
      <c r="C3508" s="172" t="s">
        <v>102</v>
      </c>
      <c r="D3508" s="168">
        <f t="shared" si="1650"/>
        <v>2000</v>
      </c>
      <c r="E3508" s="168">
        <f t="shared" si="1651"/>
        <v>500</v>
      </c>
      <c r="F3508" s="168">
        <f t="shared" si="1651"/>
        <v>500</v>
      </c>
      <c r="G3508" s="168">
        <f t="shared" si="1651"/>
        <v>500</v>
      </c>
      <c r="H3508" s="168">
        <f t="shared" si="1651"/>
        <v>500</v>
      </c>
      <c r="I3508" s="168">
        <f t="shared" si="1652"/>
        <v>2000</v>
      </c>
      <c r="J3508" s="168">
        <f t="shared" si="1673"/>
        <v>500</v>
      </c>
      <c r="K3508" s="168">
        <f t="shared" si="1673"/>
        <v>500</v>
      </c>
      <c r="L3508" s="168">
        <f t="shared" si="1673"/>
        <v>500</v>
      </c>
      <c r="M3508" s="168">
        <f t="shared" si="1673"/>
        <v>500</v>
      </c>
      <c r="N3508" s="168">
        <f t="shared" si="1653"/>
        <v>0</v>
      </c>
      <c r="O3508" s="168">
        <f t="shared" si="1674"/>
        <v>0</v>
      </c>
      <c r="P3508" s="168">
        <f t="shared" si="1674"/>
        <v>0</v>
      </c>
      <c r="Q3508" s="168">
        <f t="shared" si="1674"/>
        <v>0</v>
      </c>
      <c r="R3508" s="168">
        <f t="shared" si="1674"/>
        <v>0</v>
      </c>
      <c r="S3508" s="168">
        <f t="shared" si="1654"/>
        <v>0</v>
      </c>
      <c r="T3508" s="168">
        <f t="shared" si="1675"/>
        <v>0</v>
      </c>
      <c r="U3508" s="168">
        <f t="shared" si="1675"/>
        <v>0</v>
      </c>
      <c r="V3508" s="168">
        <f t="shared" si="1675"/>
        <v>0</v>
      </c>
      <c r="W3508" s="168">
        <f t="shared" si="1675"/>
        <v>0</v>
      </c>
    </row>
    <row r="3509" spans="2:23" ht="31.5" thickTop="1" thickBot="1">
      <c r="B3509" s="164" t="s">
        <v>124</v>
      </c>
      <c r="C3509" s="173" t="s">
        <v>156</v>
      </c>
      <c r="D3509" s="168">
        <f t="shared" si="1650"/>
        <v>2000</v>
      </c>
      <c r="E3509" s="168">
        <f t="shared" si="1651"/>
        <v>500</v>
      </c>
      <c r="F3509" s="168">
        <f t="shared" si="1651"/>
        <v>500</v>
      </c>
      <c r="G3509" s="168">
        <f t="shared" si="1651"/>
        <v>500</v>
      </c>
      <c r="H3509" s="168">
        <f t="shared" si="1651"/>
        <v>500</v>
      </c>
      <c r="I3509" s="168">
        <f t="shared" si="1652"/>
        <v>2000</v>
      </c>
      <c r="J3509" s="168">
        <f t="shared" si="1673"/>
        <v>500</v>
      </c>
      <c r="K3509" s="168">
        <f t="shared" si="1673"/>
        <v>500</v>
      </c>
      <c r="L3509" s="168">
        <f t="shared" si="1673"/>
        <v>500</v>
      </c>
      <c r="M3509" s="168">
        <f t="shared" si="1673"/>
        <v>500</v>
      </c>
      <c r="N3509" s="168">
        <f t="shared" si="1653"/>
        <v>0</v>
      </c>
      <c r="O3509" s="168">
        <f t="shared" si="1674"/>
        <v>0</v>
      </c>
      <c r="P3509" s="168">
        <f t="shared" si="1674"/>
        <v>0</v>
      </c>
      <c r="Q3509" s="168">
        <f t="shared" si="1674"/>
        <v>0</v>
      </c>
      <c r="R3509" s="168">
        <f t="shared" si="1674"/>
        <v>0</v>
      </c>
      <c r="S3509" s="168">
        <f t="shared" si="1654"/>
        <v>0</v>
      </c>
      <c r="T3509" s="168">
        <f t="shared" si="1675"/>
        <v>0</v>
      </c>
      <c r="U3509" s="168">
        <f t="shared" si="1675"/>
        <v>0</v>
      </c>
      <c r="V3509" s="168">
        <f t="shared" si="1675"/>
        <v>0</v>
      </c>
      <c r="W3509" s="168">
        <f t="shared" si="1675"/>
        <v>0</v>
      </c>
    </row>
    <row r="3510" spans="2:23" ht="16.5" thickTop="1" thickBot="1">
      <c r="B3510" s="164" t="s">
        <v>124</v>
      </c>
      <c r="C3510" s="171" t="s">
        <v>121</v>
      </c>
      <c r="D3510" s="168">
        <f t="shared" si="1650"/>
        <v>20000</v>
      </c>
      <c r="E3510" s="168">
        <f t="shared" si="1651"/>
        <v>0</v>
      </c>
      <c r="F3510" s="168">
        <f t="shared" si="1651"/>
        <v>0</v>
      </c>
      <c r="G3510" s="168">
        <f t="shared" si="1651"/>
        <v>20000</v>
      </c>
      <c r="H3510" s="168">
        <f t="shared" si="1651"/>
        <v>0</v>
      </c>
      <c r="I3510" s="168">
        <f t="shared" si="1652"/>
        <v>20000</v>
      </c>
      <c r="J3510" s="168">
        <f t="shared" si="1673"/>
        <v>0</v>
      </c>
      <c r="K3510" s="168">
        <f t="shared" si="1673"/>
        <v>0</v>
      </c>
      <c r="L3510" s="168">
        <f t="shared" si="1673"/>
        <v>20000</v>
      </c>
      <c r="M3510" s="168">
        <f t="shared" si="1673"/>
        <v>0</v>
      </c>
      <c r="N3510" s="168">
        <f t="shared" si="1653"/>
        <v>0</v>
      </c>
      <c r="O3510" s="168">
        <f t="shared" si="1674"/>
        <v>0</v>
      </c>
      <c r="P3510" s="168">
        <f t="shared" si="1674"/>
        <v>0</v>
      </c>
      <c r="Q3510" s="168">
        <f t="shared" si="1674"/>
        <v>0</v>
      </c>
      <c r="R3510" s="168">
        <f t="shared" si="1674"/>
        <v>0</v>
      </c>
      <c r="S3510" s="168">
        <f t="shared" si="1654"/>
        <v>0</v>
      </c>
      <c r="T3510" s="168">
        <f t="shared" si="1675"/>
        <v>0</v>
      </c>
      <c r="U3510" s="168">
        <f t="shared" si="1675"/>
        <v>0</v>
      </c>
      <c r="V3510" s="168">
        <f t="shared" si="1675"/>
        <v>0</v>
      </c>
      <c r="W3510" s="168">
        <f t="shared" si="1675"/>
        <v>0</v>
      </c>
    </row>
    <row r="3511" spans="2:23" ht="46.5" thickTop="1" thickBot="1">
      <c r="B3511" s="164" t="s">
        <v>1220</v>
      </c>
      <c r="C3511" s="171" t="s">
        <v>1219</v>
      </c>
      <c r="D3511" s="168">
        <f t="shared" si="1650"/>
        <v>2060000</v>
      </c>
      <c r="E3511" s="168">
        <f t="shared" si="1651"/>
        <v>484500</v>
      </c>
      <c r="F3511" s="168">
        <f t="shared" si="1651"/>
        <v>497000</v>
      </c>
      <c r="G3511" s="168">
        <f t="shared" si="1651"/>
        <v>592000</v>
      </c>
      <c r="H3511" s="168">
        <f t="shared" si="1651"/>
        <v>486500</v>
      </c>
      <c r="I3511" s="168">
        <f t="shared" si="1652"/>
        <v>2060000</v>
      </c>
      <c r="J3511" s="168">
        <f>SUM(J3512,J3518)</f>
        <v>484500</v>
      </c>
      <c r="K3511" s="168">
        <f>SUM(K3512,K3518)</f>
        <v>497000</v>
      </c>
      <c r="L3511" s="168">
        <f>SUM(L3512,L3518)</f>
        <v>592000</v>
      </c>
      <c r="M3511" s="168">
        <f>SUM(M3512,M3518)</f>
        <v>486500</v>
      </c>
      <c r="N3511" s="168">
        <f t="shared" si="1653"/>
        <v>0</v>
      </c>
      <c r="O3511" s="168">
        <f>SUM(O3512,O3518)</f>
        <v>0</v>
      </c>
      <c r="P3511" s="168">
        <f>SUM(P3512,P3518)</f>
        <v>0</v>
      </c>
      <c r="Q3511" s="168">
        <f>SUM(Q3512,Q3518)</f>
        <v>0</v>
      </c>
      <c r="R3511" s="168">
        <f>SUM(R3512,R3518)</f>
        <v>0</v>
      </c>
      <c r="S3511" s="168">
        <f t="shared" si="1654"/>
        <v>0</v>
      </c>
      <c r="T3511" s="168">
        <f>SUM(T3512,T3518)</f>
        <v>0</v>
      </c>
      <c r="U3511" s="168">
        <f>SUM(U3512,U3518)</f>
        <v>0</v>
      </c>
      <c r="V3511" s="168">
        <f>SUM(V3512,V3518)</f>
        <v>0</v>
      </c>
      <c r="W3511" s="168">
        <f>SUM(W3512,W3518)</f>
        <v>0</v>
      </c>
    </row>
    <row r="3512" spans="2:23" ht="16.5" thickTop="1" thickBot="1">
      <c r="B3512" s="164" t="s">
        <v>124</v>
      </c>
      <c r="C3512" s="172" t="s">
        <v>96</v>
      </c>
      <c r="D3512" s="168">
        <f t="shared" si="1650"/>
        <v>2040000</v>
      </c>
      <c r="E3512" s="168">
        <f t="shared" si="1651"/>
        <v>484500</v>
      </c>
      <c r="F3512" s="168">
        <f t="shared" si="1651"/>
        <v>497000</v>
      </c>
      <c r="G3512" s="168">
        <f t="shared" si="1651"/>
        <v>572000</v>
      </c>
      <c r="H3512" s="168">
        <f t="shared" si="1651"/>
        <v>486500</v>
      </c>
      <c r="I3512" s="168">
        <f t="shared" si="1652"/>
        <v>2040000</v>
      </c>
      <c r="J3512" s="168">
        <f>SUM(J3513:J3516)</f>
        <v>484500</v>
      </c>
      <c r="K3512" s="168">
        <f>SUM(K3513:K3516)</f>
        <v>497000</v>
      </c>
      <c r="L3512" s="168">
        <f>SUM(L3513:L3516)</f>
        <v>572000</v>
      </c>
      <c r="M3512" s="168">
        <f>SUM(M3513:M3516)</f>
        <v>486500</v>
      </c>
      <c r="N3512" s="168">
        <f t="shared" si="1653"/>
        <v>0</v>
      </c>
      <c r="O3512" s="168">
        <f>SUM(O3513:O3516)</f>
        <v>0</v>
      </c>
      <c r="P3512" s="168">
        <f>SUM(P3513:P3516)</f>
        <v>0</v>
      </c>
      <c r="Q3512" s="168">
        <f>SUM(Q3513:Q3516)</f>
        <v>0</v>
      </c>
      <c r="R3512" s="168">
        <f>SUM(R3513:R3516)</f>
        <v>0</v>
      </c>
      <c r="S3512" s="168">
        <f t="shared" si="1654"/>
        <v>0</v>
      </c>
      <c r="T3512" s="168">
        <f>SUM(T3513:T3516)</f>
        <v>0</v>
      </c>
      <c r="U3512" s="168">
        <f>SUM(U3513:U3516)</f>
        <v>0</v>
      </c>
      <c r="V3512" s="168">
        <f>SUM(V3513:V3516)</f>
        <v>0</v>
      </c>
      <c r="W3512" s="168">
        <f>SUM(W3513:W3516)</f>
        <v>0</v>
      </c>
    </row>
    <row r="3513" spans="2:23" ht="16.5" thickTop="1" thickBot="1">
      <c r="B3513" s="164" t="s">
        <v>124</v>
      </c>
      <c r="C3513" s="173" t="s">
        <v>97</v>
      </c>
      <c r="D3513" s="168">
        <f t="shared" si="1650"/>
        <v>1120000</v>
      </c>
      <c r="E3513" s="168">
        <f t="shared" si="1651"/>
        <v>280000</v>
      </c>
      <c r="F3513" s="168">
        <f t="shared" si="1651"/>
        <v>280000</v>
      </c>
      <c r="G3513" s="168">
        <f t="shared" si="1651"/>
        <v>280000</v>
      </c>
      <c r="H3513" s="168">
        <f t="shared" si="1651"/>
        <v>280000</v>
      </c>
      <c r="I3513" s="168">
        <f t="shared" si="1652"/>
        <v>1120000</v>
      </c>
      <c r="J3513" s="168">
        <v>280000</v>
      </c>
      <c r="K3513" s="168">
        <v>280000</v>
      </c>
      <c r="L3513" s="168">
        <v>280000</v>
      </c>
      <c r="M3513" s="168">
        <v>280000</v>
      </c>
      <c r="N3513" s="168">
        <f t="shared" si="1653"/>
        <v>0</v>
      </c>
      <c r="O3513" s="168">
        <v>0</v>
      </c>
      <c r="P3513" s="168">
        <v>0</v>
      </c>
      <c r="Q3513" s="168">
        <v>0</v>
      </c>
      <c r="R3513" s="168">
        <v>0</v>
      </c>
      <c r="S3513" s="168">
        <f t="shared" si="1654"/>
        <v>0</v>
      </c>
      <c r="T3513" s="168">
        <v>0</v>
      </c>
      <c r="U3513" s="168">
        <v>0</v>
      </c>
      <c r="V3513" s="168">
        <v>0</v>
      </c>
      <c r="W3513" s="168">
        <v>0</v>
      </c>
    </row>
    <row r="3514" spans="2:23" ht="16.5" thickTop="1" thickBot="1">
      <c r="B3514" s="164" t="s">
        <v>124</v>
      </c>
      <c r="C3514" s="173" t="s">
        <v>98</v>
      </c>
      <c r="D3514" s="168">
        <f t="shared" si="1650"/>
        <v>903000</v>
      </c>
      <c r="E3514" s="168">
        <f t="shared" si="1651"/>
        <v>194000</v>
      </c>
      <c r="F3514" s="168">
        <f t="shared" si="1651"/>
        <v>214000</v>
      </c>
      <c r="G3514" s="168">
        <f t="shared" si="1651"/>
        <v>289000</v>
      </c>
      <c r="H3514" s="168">
        <f t="shared" si="1651"/>
        <v>206000</v>
      </c>
      <c r="I3514" s="168">
        <f t="shared" si="1652"/>
        <v>903000</v>
      </c>
      <c r="J3514" s="168">
        <v>194000</v>
      </c>
      <c r="K3514" s="168">
        <v>214000</v>
      </c>
      <c r="L3514" s="168">
        <v>289000</v>
      </c>
      <c r="M3514" s="168">
        <v>206000</v>
      </c>
      <c r="N3514" s="168">
        <f t="shared" si="1653"/>
        <v>0</v>
      </c>
      <c r="O3514" s="168">
        <v>0</v>
      </c>
      <c r="P3514" s="168">
        <v>0</v>
      </c>
      <c r="Q3514" s="168">
        <v>0</v>
      </c>
      <c r="R3514" s="168">
        <v>0</v>
      </c>
      <c r="S3514" s="168">
        <f t="shared" si="1654"/>
        <v>0</v>
      </c>
      <c r="T3514" s="168">
        <v>0</v>
      </c>
      <c r="U3514" s="168">
        <v>0</v>
      </c>
      <c r="V3514" s="168">
        <v>0</v>
      </c>
      <c r="W3514" s="168">
        <v>0</v>
      </c>
    </row>
    <row r="3515" spans="2:23" ht="16.5" thickTop="1" thickBot="1">
      <c r="B3515" s="164" t="s">
        <v>124</v>
      </c>
      <c r="C3515" s="173" t="s">
        <v>101</v>
      </c>
      <c r="D3515" s="168">
        <f t="shared" si="1650"/>
        <v>15000</v>
      </c>
      <c r="E3515" s="168">
        <f t="shared" si="1651"/>
        <v>10000</v>
      </c>
      <c r="F3515" s="168">
        <f t="shared" si="1651"/>
        <v>2500</v>
      </c>
      <c r="G3515" s="168">
        <f t="shared" si="1651"/>
        <v>2500</v>
      </c>
      <c r="H3515" s="168">
        <f t="shared" si="1651"/>
        <v>0</v>
      </c>
      <c r="I3515" s="168">
        <f t="shared" si="1652"/>
        <v>15000</v>
      </c>
      <c r="J3515" s="168">
        <v>10000</v>
      </c>
      <c r="K3515" s="168">
        <v>2500</v>
      </c>
      <c r="L3515" s="168">
        <v>2500</v>
      </c>
      <c r="M3515" s="168">
        <v>0</v>
      </c>
      <c r="N3515" s="168">
        <f t="shared" si="1653"/>
        <v>0</v>
      </c>
      <c r="O3515" s="168">
        <v>0</v>
      </c>
      <c r="P3515" s="168">
        <v>0</v>
      </c>
      <c r="Q3515" s="168">
        <v>0</v>
      </c>
      <c r="R3515" s="168">
        <v>0</v>
      </c>
      <c r="S3515" s="168">
        <f t="shared" si="1654"/>
        <v>0</v>
      </c>
      <c r="T3515" s="168">
        <v>0</v>
      </c>
      <c r="U3515" s="168">
        <v>0</v>
      </c>
      <c r="V3515" s="168">
        <v>0</v>
      </c>
      <c r="W3515" s="168">
        <v>0</v>
      </c>
    </row>
    <row r="3516" spans="2:23" ht="16.5" thickTop="1" thickBot="1">
      <c r="B3516" s="164" t="s">
        <v>124</v>
      </c>
      <c r="C3516" s="173" t="s">
        <v>102</v>
      </c>
      <c r="D3516" s="168">
        <f t="shared" si="1650"/>
        <v>2000</v>
      </c>
      <c r="E3516" s="168">
        <f t="shared" si="1651"/>
        <v>500</v>
      </c>
      <c r="F3516" s="168">
        <f t="shared" si="1651"/>
        <v>500</v>
      </c>
      <c r="G3516" s="168">
        <f t="shared" si="1651"/>
        <v>500</v>
      </c>
      <c r="H3516" s="168">
        <f t="shared" si="1651"/>
        <v>500</v>
      </c>
      <c r="I3516" s="168">
        <f t="shared" si="1652"/>
        <v>2000</v>
      </c>
      <c r="J3516" s="168">
        <f>SUM(J3517)</f>
        <v>500</v>
      </c>
      <c r="K3516" s="168">
        <f>SUM(K3517)</f>
        <v>500</v>
      </c>
      <c r="L3516" s="168">
        <f>SUM(L3517)</f>
        <v>500</v>
      </c>
      <c r="M3516" s="168">
        <f>SUM(M3517)</f>
        <v>500</v>
      </c>
      <c r="N3516" s="168">
        <f t="shared" si="1653"/>
        <v>0</v>
      </c>
      <c r="O3516" s="168">
        <f>SUM(O3517)</f>
        <v>0</v>
      </c>
      <c r="P3516" s="168">
        <f>SUM(P3517)</f>
        <v>0</v>
      </c>
      <c r="Q3516" s="168">
        <f>SUM(Q3517)</f>
        <v>0</v>
      </c>
      <c r="R3516" s="168">
        <f>SUM(R3517)</f>
        <v>0</v>
      </c>
      <c r="S3516" s="168">
        <f t="shared" si="1654"/>
        <v>0</v>
      </c>
      <c r="T3516" s="168">
        <f>SUM(T3517)</f>
        <v>0</v>
      </c>
      <c r="U3516" s="168">
        <f>SUM(U3517)</f>
        <v>0</v>
      </c>
      <c r="V3516" s="168">
        <f>SUM(V3517)</f>
        <v>0</v>
      </c>
      <c r="W3516" s="168">
        <f>SUM(W3517)</f>
        <v>0</v>
      </c>
    </row>
    <row r="3517" spans="2:23" ht="31.5" thickTop="1" thickBot="1">
      <c r="B3517" s="164" t="s">
        <v>124</v>
      </c>
      <c r="C3517" s="174" t="s">
        <v>156</v>
      </c>
      <c r="D3517" s="168">
        <f t="shared" si="1650"/>
        <v>2000</v>
      </c>
      <c r="E3517" s="168">
        <f t="shared" si="1651"/>
        <v>500</v>
      </c>
      <c r="F3517" s="168">
        <f t="shared" si="1651"/>
        <v>500</v>
      </c>
      <c r="G3517" s="168">
        <f t="shared" si="1651"/>
        <v>500</v>
      </c>
      <c r="H3517" s="168">
        <f t="shared" si="1651"/>
        <v>500</v>
      </c>
      <c r="I3517" s="168">
        <f t="shared" si="1652"/>
        <v>2000</v>
      </c>
      <c r="J3517" s="168">
        <v>500</v>
      </c>
      <c r="K3517" s="168">
        <v>500</v>
      </c>
      <c r="L3517" s="168">
        <v>500</v>
      </c>
      <c r="M3517" s="168">
        <v>500</v>
      </c>
      <c r="N3517" s="168">
        <f t="shared" si="1653"/>
        <v>0</v>
      </c>
      <c r="O3517" s="168">
        <v>0</v>
      </c>
      <c r="P3517" s="168">
        <v>0</v>
      </c>
      <c r="Q3517" s="168">
        <v>0</v>
      </c>
      <c r="R3517" s="168">
        <v>0</v>
      </c>
      <c r="S3517" s="168">
        <f t="shared" si="1654"/>
        <v>0</v>
      </c>
      <c r="T3517" s="168">
        <v>0</v>
      </c>
      <c r="U3517" s="168">
        <v>0</v>
      </c>
      <c r="V3517" s="168">
        <v>0</v>
      </c>
      <c r="W3517" s="168">
        <v>0</v>
      </c>
    </row>
    <row r="3518" spans="2:23" ht="16.5" thickTop="1" thickBot="1">
      <c r="B3518" s="164" t="s">
        <v>124</v>
      </c>
      <c r="C3518" s="172" t="s">
        <v>121</v>
      </c>
      <c r="D3518" s="168">
        <f t="shared" si="1650"/>
        <v>20000</v>
      </c>
      <c r="E3518" s="168">
        <f t="shared" si="1651"/>
        <v>0</v>
      </c>
      <c r="F3518" s="168">
        <f t="shared" si="1651"/>
        <v>0</v>
      </c>
      <c r="G3518" s="168">
        <f t="shared" si="1651"/>
        <v>20000</v>
      </c>
      <c r="H3518" s="168">
        <f t="shared" si="1651"/>
        <v>0</v>
      </c>
      <c r="I3518" s="168">
        <f t="shared" si="1652"/>
        <v>20000</v>
      </c>
      <c r="J3518" s="168">
        <v>0</v>
      </c>
      <c r="K3518" s="168">
        <v>0</v>
      </c>
      <c r="L3518" s="168">
        <v>20000</v>
      </c>
      <c r="M3518" s="168">
        <v>0</v>
      </c>
      <c r="N3518" s="168">
        <f t="shared" si="1653"/>
        <v>0</v>
      </c>
      <c r="O3518" s="168">
        <v>0</v>
      </c>
      <c r="P3518" s="168">
        <v>0</v>
      </c>
      <c r="Q3518" s="168">
        <v>0</v>
      </c>
      <c r="R3518" s="168">
        <v>0</v>
      </c>
      <c r="S3518" s="168">
        <f t="shared" si="1654"/>
        <v>0</v>
      </c>
      <c r="T3518" s="168">
        <v>0</v>
      </c>
      <c r="U3518" s="168">
        <v>0</v>
      </c>
      <c r="V3518" s="168">
        <v>0</v>
      </c>
      <c r="W3518" s="168">
        <v>0</v>
      </c>
    </row>
    <row r="3519" spans="2:23" ht="31.5" thickTop="1" thickBot="1">
      <c r="B3519" s="164" t="s">
        <v>1221</v>
      </c>
      <c r="C3519" s="170" t="s">
        <v>1222</v>
      </c>
      <c r="D3519" s="168">
        <f t="shared" si="1650"/>
        <v>2830000</v>
      </c>
      <c r="E3519" s="168">
        <f t="shared" si="1651"/>
        <v>1139500</v>
      </c>
      <c r="F3519" s="168">
        <f t="shared" si="1651"/>
        <v>1212500</v>
      </c>
      <c r="G3519" s="168">
        <f t="shared" si="1651"/>
        <v>455500</v>
      </c>
      <c r="H3519" s="168">
        <f t="shared" si="1651"/>
        <v>22500</v>
      </c>
      <c r="I3519" s="168">
        <f t="shared" si="1652"/>
        <v>2830000</v>
      </c>
      <c r="J3519" s="168">
        <f>SUM(J3520,J3522)</f>
        <v>1139500</v>
      </c>
      <c r="K3519" s="168">
        <f>SUM(K3520,K3522)</f>
        <v>1212500</v>
      </c>
      <c r="L3519" s="168">
        <f>SUM(L3520,L3522)</f>
        <v>455500</v>
      </c>
      <c r="M3519" s="168">
        <f>SUM(M3520,M3522)</f>
        <v>22500</v>
      </c>
      <c r="N3519" s="168">
        <f t="shared" si="1653"/>
        <v>0</v>
      </c>
      <c r="O3519" s="168">
        <f>SUM(O3520,O3522)</f>
        <v>0</v>
      </c>
      <c r="P3519" s="168">
        <f>SUM(P3520,P3522)</f>
        <v>0</v>
      </c>
      <c r="Q3519" s="168">
        <f>SUM(Q3520,Q3522)</f>
        <v>0</v>
      </c>
      <c r="R3519" s="168">
        <f>SUM(R3520,R3522)</f>
        <v>0</v>
      </c>
      <c r="S3519" s="168">
        <f t="shared" si="1654"/>
        <v>0</v>
      </c>
      <c r="T3519" s="168">
        <f>SUM(T3520,T3522)</f>
        <v>0</v>
      </c>
      <c r="U3519" s="168">
        <f>SUM(U3520,U3522)</f>
        <v>0</v>
      </c>
      <c r="V3519" s="168">
        <f>SUM(V3520,V3522)</f>
        <v>0</v>
      </c>
      <c r="W3519" s="168">
        <f>SUM(W3520,W3522)</f>
        <v>0</v>
      </c>
    </row>
    <row r="3520" spans="2:23" ht="16.5" thickTop="1" thickBot="1">
      <c r="B3520" s="164" t="s">
        <v>124</v>
      </c>
      <c r="C3520" s="171" t="s">
        <v>96</v>
      </c>
      <c r="D3520" s="168">
        <f t="shared" si="1650"/>
        <v>600000</v>
      </c>
      <c r="E3520" s="168">
        <f t="shared" si="1651"/>
        <v>532500</v>
      </c>
      <c r="F3520" s="168">
        <f t="shared" si="1651"/>
        <v>22500</v>
      </c>
      <c r="G3520" s="168">
        <f t="shared" si="1651"/>
        <v>22500</v>
      </c>
      <c r="H3520" s="168">
        <f t="shared" si="1651"/>
        <v>22500</v>
      </c>
      <c r="I3520" s="168">
        <f t="shared" si="1652"/>
        <v>600000</v>
      </c>
      <c r="J3520" s="168">
        <f>SUM(J3521)</f>
        <v>532500</v>
      </c>
      <c r="K3520" s="168">
        <f>SUM(K3521)</f>
        <v>22500</v>
      </c>
      <c r="L3520" s="168">
        <f>SUM(L3521)</f>
        <v>22500</v>
      </c>
      <c r="M3520" s="168">
        <f>SUM(M3521)</f>
        <v>22500</v>
      </c>
      <c r="N3520" s="168">
        <f t="shared" si="1653"/>
        <v>0</v>
      </c>
      <c r="O3520" s="168">
        <f>SUM(O3521)</f>
        <v>0</v>
      </c>
      <c r="P3520" s="168">
        <f>SUM(P3521)</f>
        <v>0</v>
      </c>
      <c r="Q3520" s="168">
        <f>SUM(Q3521)</f>
        <v>0</v>
      </c>
      <c r="R3520" s="168">
        <f>SUM(R3521)</f>
        <v>0</v>
      </c>
      <c r="S3520" s="168">
        <f t="shared" si="1654"/>
        <v>0</v>
      </c>
      <c r="T3520" s="168">
        <f>SUM(T3521)</f>
        <v>0</v>
      </c>
      <c r="U3520" s="168">
        <f>SUM(U3521)</f>
        <v>0</v>
      </c>
      <c r="V3520" s="168">
        <f>SUM(V3521)</f>
        <v>0</v>
      </c>
      <c r="W3520" s="168">
        <f>SUM(W3521)</f>
        <v>0</v>
      </c>
    </row>
    <row r="3521" spans="2:23" ht="16.5" thickTop="1" thickBot="1">
      <c r="B3521" s="164" t="s">
        <v>124</v>
      </c>
      <c r="C3521" s="172" t="s">
        <v>98</v>
      </c>
      <c r="D3521" s="168">
        <f t="shared" si="1650"/>
        <v>600000</v>
      </c>
      <c r="E3521" s="168">
        <f t="shared" si="1651"/>
        <v>532500</v>
      </c>
      <c r="F3521" s="168">
        <f t="shared" si="1651"/>
        <v>22500</v>
      </c>
      <c r="G3521" s="168">
        <f t="shared" si="1651"/>
        <v>22500</v>
      </c>
      <c r="H3521" s="168">
        <f t="shared" si="1651"/>
        <v>22500</v>
      </c>
      <c r="I3521" s="168">
        <f t="shared" si="1652"/>
        <v>600000</v>
      </c>
      <c r="J3521" s="168">
        <v>532500</v>
      </c>
      <c r="K3521" s="168">
        <v>22500</v>
      </c>
      <c r="L3521" s="168">
        <v>22500</v>
      </c>
      <c r="M3521" s="168">
        <v>22500</v>
      </c>
      <c r="N3521" s="168">
        <f t="shared" si="1653"/>
        <v>0</v>
      </c>
      <c r="O3521" s="168">
        <v>0</v>
      </c>
      <c r="P3521" s="168">
        <v>0</v>
      </c>
      <c r="Q3521" s="168">
        <v>0</v>
      </c>
      <c r="R3521" s="168">
        <v>0</v>
      </c>
      <c r="S3521" s="168">
        <f t="shared" si="1654"/>
        <v>0</v>
      </c>
      <c r="T3521" s="168">
        <v>0</v>
      </c>
      <c r="U3521" s="168">
        <v>0</v>
      </c>
      <c r="V3521" s="168">
        <v>0</v>
      </c>
      <c r="W3521" s="168">
        <v>0</v>
      </c>
    </row>
    <row r="3522" spans="2:23" ht="16.5" thickTop="1" thickBot="1">
      <c r="B3522" s="164" t="s">
        <v>124</v>
      </c>
      <c r="C3522" s="171" t="s">
        <v>121</v>
      </c>
      <c r="D3522" s="168">
        <f t="shared" si="1650"/>
        <v>2230000</v>
      </c>
      <c r="E3522" s="168">
        <f t="shared" si="1651"/>
        <v>607000</v>
      </c>
      <c r="F3522" s="168">
        <f t="shared" si="1651"/>
        <v>1190000</v>
      </c>
      <c r="G3522" s="168">
        <f t="shared" si="1651"/>
        <v>433000</v>
      </c>
      <c r="H3522" s="168">
        <f t="shared" si="1651"/>
        <v>0</v>
      </c>
      <c r="I3522" s="168">
        <f t="shared" si="1652"/>
        <v>2230000</v>
      </c>
      <c r="J3522" s="168">
        <v>607000</v>
      </c>
      <c r="K3522" s="168">
        <v>1190000</v>
      </c>
      <c r="L3522" s="168">
        <v>433000</v>
      </c>
      <c r="M3522" s="168">
        <v>0</v>
      </c>
      <c r="N3522" s="168">
        <f t="shared" si="1653"/>
        <v>0</v>
      </c>
      <c r="O3522" s="168">
        <v>0</v>
      </c>
      <c r="P3522" s="168">
        <v>0</v>
      </c>
      <c r="Q3522" s="168">
        <v>0</v>
      </c>
      <c r="R3522" s="168">
        <v>0</v>
      </c>
      <c r="S3522" s="168">
        <f t="shared" si="1654"/>
        <v>0</v>
      </c>
      <c r="T3522" s="168">
        <v>0</v>
      </c>
      <c r="U3522" s="168">
        <v>0</v>
      </c>
      <c r="V3522" s="168">
        <v>0</v>
      </c>
      <c r="W3522" s="168">
        <v>0</v>
      </c>
    </row>
    <row r="3523" spans="2:23" ht="16.5" thickTop="1" thickBot="1">
      <c r="B3523" s="164" t="s">
        <v>1223</v>
      </c>
      <c r="C3523" s="169" t="s">
        <v>1224</v>
      </c>
      <c r="D3523" s="168">
        <f t="shared" si="1650"/>
        <v>1100000</v>
      </c>
      <c r="E3523" s="168">
        <f t="shared" si="1651"/>
        <v>296000</v>
      </c>
      <c r="F3523" s="168">
        <f t="shared" si="1651"/>
        <v>323000</v>
      </c>
      <c r="G3523" s="168">
        <f t="shared" si="1651"/>
        <v>248000</v>
      </c>
      <c r="H3523" s="168">
        <f t="shared" si="1651"/>
        <v>233000</v>
      </c>
      <c r="I3523" s="168">
        <f t="shared" si="1652"/>
        <v>1100000</v>
      </c>
      <c r="J3523" s="168">
        <f>SUM(J3524,J3530)</f>
        <v>296000</v>
      </c>
      <c r="K3523" s="168">
        <f>SUM(K3524,K3530)</f>
        <v>323000</v>
      </c>
      <c r="L3523" s="168">
        <f>SUM(L3524,L3530)</f>
        <v>248000</v>
      </c>
      <c r="M3523" s="168">
        <f>SUM(M3524,M3530)</f>
        <v>233000</v>
      </c>
      <c r="N3523" s="168">
        <f t="shared" si="1653"/>
        <v>0</v>
      </c>
      <c r="O3523" s="168">
        <f>SUM(O3524,O3530)</f>
        <v>0</v>
      </c>
      <c r="P3523" s="168">
        <f>SUM(P3524,P3530)</f>
        <v>0</v>
      </c>
      <c r="Q3523" s="168">
        <f>SUM(Q3524,Q3530)</f>
        <v>0</v>
      </c>
      <c r="R3523" s="168">
        <f>SUM(R3524,R3530)</f>
        <v>0</v>
      </c>
      <c r="S3523" s="168">
        <f t="shared" si="1654"/>
        <v>0</v>
      </c>
      <c r="T3523" s="168">
        <f>SUM(T3524,T3530)</f>
        <v>0</v>
      </c>
      <c r="U3523" s="168">
        <f>SUM(U3524,U3530)</f>
        <v>0</v>
      </c>
      <c r="V3523" s="168">
        <f>SUM(V3524,V3530)</f>
        <v>0</v>
      </c>
      <c r="W3523" s="168">
        <f>SUM(W3524,W3530)</f>
        <v>0</v>
      </c>
    </row>
    <row r="3524" spans="2:23" ht="16.5" thickTop="1" thickBot="1">
      <c r="B3524" s="164" t="s">
        <v>124</v>
      </c>
      <c r="C3524" s="170" t="s">
        <v>96</v>
      </c>
      <c r="D3524" s="168">
        <f t="shared" si="1650"/>
        <v>1060000</v>
      </c>
      <c r="E3524" s="168">
        <f t="shared" si="1651"/>
        <v>287000</v>
      </c>
      <c r="F3524" s="168">
        <f t="shared" si="1651"/>
        <v>292000</v>
      </c>
      <c r="G3524" s="168">
        <f t="shared" si="1651"/>
        <v>248000</v>
      </c>
      <c r="H3524" s="168">
        <f t="shared" si="1651"/>
        <v>233000</v>
      </c>
      <c r="I3524" s="168">
        <f t="shared" si="1652"/>
        <v>1060000</v>
      </c>
      <c r="J3524" s="168">
        <f>SUM(J3525:J3528)</f>
        <v>287000</v>
      </c>
      <c r="K3524" s="168">
        <f>SUM(K3525:K3528)</f>
        <v>292000</v>
      </c>
      <c r="L3524" s="168">
        <f>SUM(L3525:L3528)</f>
        <v>248000</v>
      </c>
      <c r="M3524" s="168">
        <f>SUM(M3525:M3528)</f>
        <v>233000</v>
      </c>
      <c r="N3524" s="168">
        <f t="shared" si="1653"/>
        <v>0</v>
      </c>
      <c r="O3524" s="168">
        <f>SUM(O3525:O3528)</f>
        <v>0</v>
      </c>
      <c r="P3524" s="168">
        <f>SUM(P3525:P3528)</f>
        <v>0</v>
      </c>
      <c r="Q3524" s="168">
        <f>SUM(Q3525:Q3528)</f>
        <v>0</v>
      </c>
      <c r="R3524" s="168">
        <f>SUM(R3525:R3528)</f>
        <v>0</v>
      </c>
      <c r="S3524" s="168">
        <f t="shared" si="1654"/>
        <v>0</v>
      </c>
      <c r="T3524" s="168">
        <f>SUM(T3525:T3528)</f>
        <v>0</v>
      </c>
      <c r="U3524" s="168">
        <f>SUM(U3525:U3528)</f>
        <v>0</v>
      </c>
      <c r="V3524" s="168">
        <f>SUM(V3525:V3528)</f>
        <v>0</v>
      </c>
      <c r="W3524" s="168">
        <f>SUM(W3525:W3528)</f>
        <v>0</v>
      </c>
    </row>
    <row r="3525" spans="2:23" ht="16.5" thickTop="1" thickBot="1">
      <c r="B3525" s="164" t="s">
        <v>124</v>
      </c>
      <c r="C3525" s="171" t="s">
        <v>97</v>
      </c>
      <c r="D3525" s="168">
        <f t="shared" si="1650"/>
        <v>630000</v>
      </c>
      <c r="E3525" s="168">
        <f t="shared" si="1651"/>
        <v>158000</v>
      </c>
      <c r="F3525" s="168">
        <f t="shared" si="1651"/>
        <v>160000</v>
      </c>
      <c r="G3525" s="168">
        <f t="shared" si="1651"/>
        <v>160000</v>
      </c>
      <c r="H3525" s="168">
        <f t="shared" ref="H3525:H3588" si="1676">SUM(M3525,R3525,W3525)</f>
        <v>152000</v>
      </c>
      <c r="I3525" s="168">
        <f t="shared" si="1652"/>
        <v>630000</v>
      </c>
      <c r="J3525" s="168">
        <v>158000</v>
      </c>
      <c r="K3525" s="168">
        <v>160000</v>
      </c>
      <c r="L3525" s="168">
        <v>160000</v>
      </c>
      <c r="M3525" s="168">
        <v>152000</v>
      </c>
      <c r="N3525" s="168">
        <f t="shared" si="1653"/>
        <v>0</v>
      </c>
      <c r="O3525" s="168">
        <v>0</v>
      </c>
      <c r="P3525" s="168">
        <v>0</v>
      </c>
      <c r="Q3525" s="168">
        <v>0</v>
      </c>
      <c r="R3525" s="168">
        <v>0</v>
      </c>
      <c r="S3525" s="168">
        <f t="shared" si="1654"/>
        <v>0</v>
      </c>
      <c r="T3525" s="168">
        <v>0</v>
      </c>
      <c r="U3525" s="168">
        <v>0</v>
      </c>
      <c r="V3525" s="168">
        <v>0</v>
      </c>
      <c r="W3525" s="168">
        <v>0</v>
      </c>
    </row>
    <row r="3526" spans="2:23" ht="16.5" thickTop="1" thickBot="1">
      <c r="B3526" s="164" t="s">
        <v>124</v>
      </c>
      <c r="C3526" s="171" t="s">
        <v>98</v>
      </c>
      <c r="D3526" s="168">
        <f t="shared" ref="D3526:D3589" si="1677">SUM(E3526:H3526)</f>
        <v>420000</v>
      </c>
      <c r="E3526" s="168">
        <f t="shared" ref="E3526:H3589" si="1678">SUM(J3526,O3526,T3526)</f>
        <v>123000</v>
      </c>
      <c r="F3526" s="168">
        <f t="shared" si="1678"/>
        <v>130000</v>
      </c>
      <c r="G3526" s="168">
        <f t="shared" si="1678"/>
        <v>86000</v>
      </c>
      <c r="H3526" s="168">
        <f t="shared" si="1676"/>
        <v>81000</v>
      </c>
      <c r="I3526" s="168">
        <f t="shared" ref="I3526:I3589" si="1679">SUM(J3526:M3526)</f>
        <v>420000</v>
      </c>
      <c r="J3526" s="168">
        <v>123000</v>
      </c>
      <c r="K3526" s="168">
        <v>130000</v>
      </c>
      <c r="L3526" s="168">
        <v>86000</v>
      </c>
      <c r="M3526" s="168">
        <v>81000</v>
      </c>
      <c r="N3526" s="168">
        <f t="shared" ref="N3526:N3589" si="1680">SUM(O3526:R3526)</f>
        <v>0</v>
      </c>
      <c r="O3526" s="168">
        <v>0</v>
      </c>
      <c r="P3526" s="168">
        <v>0</v>
      </c>
      <c r="Q3526" s="168">
        <v>0</v>
      </c>
      <c r="R3526" s="168">
        <v>0</v>
      </c>
      <c r="S3526" s="168">
        <f t="shared" ref="S3526:S3589" si="1681">SUM(T3526:W3526)</f>
        <v>0</v>
      </c>
      <c r="T3526" s="168">
        <v>0</v>
      </c>
      <c r="U3526" s="168">
        <v>0</v>
      </c>
      <c r="V3526" s="168">
        <v>0</v>
      </c>
      <c r="W3526" s="168">
        <v>0</v>
      </c>
    </row>
    <row r="3527" spans="2:23" ht="16.5" thickTop="1" thickBot="1">
      <c r="B3527" s="164" t="s">
        <v>124</v>
      </c>
      <c r="C3527" s="171" t="s">
        <v>101</v>
      </c>
      <c r="D3527" s="168">
        <f t="shared" si="1677"/>
        <v>4000</v>
      </c>
      <c r="E3527" s="168">
        <f t="shared" si="1678"/>
        <v>4000</v>
      </c>
      <c r="F3527" s="168">
        <f t="shared" si="1678"/>
        <v>0</v>
      </c>
      <c r="G3527" s="168">
        <f t="shared" si="1678"/>
        <v>0</v>
      </c>
      <c r="H3527" s="168">
        <f t="shared" si="1676"/>
        <v>0</v>
      </c>
      <c r="I3527" s="168">
        <f t="shared" si="1679"/>
        <v>4000</v>
      </c>
      <c r="J3527" s="168">
        <v>4000</v>
      </c>
      <c r="K3527" s="168">
        <v>0</v>
      </c>
      <c r="L3527" s="168">
        <v>0</v>
      </c>
      <c r="M3527" s="168">
        <v>0</v>
      </c>
      <c r="N3527" s="168">
        <f t="shared" si="1680"/>
        <v>0</v>
      </c>
      <c r="O3527" s="168">
        <v>0</v>
      </c>
      <c r="P3527" s="168">
        <v>0</v>
      </c>
      <c r="Q3527" s="168">
        <v>0</v>
      </c>
      <c r="R3527" s="168">
        <v>0</v>
      </c>
      <c r="S3527" s="168">
        <f t="shared" si="1681"/>
        <v>0</v>
      </c>
      <c r="T3527" s="168">
        <v>0</v>
      </c>
      <c r="U3527" s="168">
        <v>0</v>
      </c>
      <c r="V3527" s="168">
        <v>0</v>
      </c>
      <c r="W3527" s="168">
        <v>0</v>
      </c>
    </row>
    <row r="3528" spans="2:23" ht="16.5" thickTop="1" thickBot="1">
      <c r="B3528" s="164" t="s">
        <v>124</v>
      </c>
      <c r="C3528" s="171" t="s">
        <v>102</v>
      </c>
      <c r="D3528" s="168">
        <f t="shared" si="1677"/>
        <v>6000</v>
      </c>
      <c r="E3528" s="168">
        <f t="shared" si="1678"/>
        <v>2000</v>
      </c>
      <c r="F3528" s="168">
        <f t="shared" si="1678"/>
        <v>2000</v>
      </c>
      <c r="G3528" s="168">
        <f t="shared" si="1678"/>
        <v>2000</v>
      </c>
      <c r="H3528" s="168">
        <f t="shared" si="1676"/>
        <v>0</v>
      </c>
      <c r="I3528" s="168">
        <f t="shared" si="1679"/>
        <v>6000</v>
      </c>
      <c r="J3528" s="168">
        <f>SUM(J3529)</f>
        <v>2000</v>
      </c>
      <c r="K3528" s="168">
        <f>SUM(K3529)</f>
        <v>2000</v>
      </c>
      <c r="L3528" s="168">
        <f>SUM(L3529)</f>
        <v>2000</v>
      </c>
      <c r="M3528" s="168">
        <f>SUM(M3529)</f>
        <v>0</v>
      </c>
      <c r="N3528" s="168">
        <f t="shared" si="1680"/>
        <v>0</v>
      </c>
      <c r="O3528" s="168">
        <f>SUM(O3529)</f>
        <v>0</v>
      </c>
      <c r="P3528" s="168">
        <f>SUM(P3529)</f>
        <v>0</v>
      </c>
      <c r="Q3528" s="168">
        <f>SUM(Q3529)</f>
        <v>0</v>
      </c>
      <c r="R3528" s="168">
        <f>SUM(R3529)</f>
        <v>0</v>
      </c>
      <c r="S3528" s="168">
        <f t="shared" si="1681"/>
        <v>0</v>
      </c>
      <c r="T3528" s="168">
        <f>SUM(T3529)</f>
        <v>0</v>
      </c>
      <c r="U3528" s="168">
        <f>SUM(U3529)</f>
        <v>0</v>
      </c>
      <c r="V3528" s="168">
        <f>SUM(V3529)</f>
        <v>0</v>
      </c>
      <c r="W3528" s="168">
        <f>SUM(W3529)</f>
        <v>0</v>
      </c>
    </row>
    <row r="3529" spans="2:23" ht="31.5" thickTop="1" thickBot="1">
      <c r="B3529" s="164" t="s">
        <v>124</v>
      </c>
      <c r="C3529" s="172" t="s">
        <v>156</v>
      </c>
      <c r="D3529" s="168">
        <f t="shared" si="1677"/>
        <v>6000</v>
      </c>
      <c r="E3529" s="168">
        <f t="shared" si="1678"/>
        <v>2000</v>
      </c>
      <c r="F3529" s="168">
        <f t="shared" si="1678"/>
        <v>2000</v>
      </c>
      <c r="G3529" s="168">
        <f t="shared" si="1678"/>
        <v>2000</v>
      </c>
      <c r="H3529" s="168">
        <f t="shared" si="1676"/>
        <v>0</v>
      </c>
      <c r="I3529" s="168">
        <f t="shared" si="1679"/>
        <v>6000</v>
      </c>
      <c r="J3529" s="168">
        <v>2000</v>
      </c>
      <c r="K3529" s="168">
        <v>2000</v>
      </c>
      <c r="L3529" s="168">
        <v>2000</v>
      </c>
      <c r="M3529" s="168">
        <v>0</v>
      </c>
      <c r="N3529" s="168">
        <f t="shared" si="1680"/>
        <v>0</v>
      </c>
      <c r="O3529" s="168">
        <v>0</v>
      </c>
      <c r="P3529" s="168">
        <v>0</v>
      </c>
      <c r="Q3529" s="168">
        <v>0</v>
      </c>
      <c r="R3529" s="168">
        <v>0</v>
      </c>
      <c r="S3529" s="168">
        <f t="shared" si="1681"/>
        <v>0</v>
      </c>
      <c r="T3529" s="168">
        <v>0</v>
      </c>
      <c r="U3529" s="168">
        <v>0</v>
      </c>
      <c r="V3529" s="168">
        <v>0</v>
      </c>
      <c r="W3529" s="168">
        <v>0</v>
      </c>
    </row>
    <row r="3530" spans="2:23" ht="16.5" thickTop="1" thickBot="1">
      <c r="B3530" s="164" t="s">
        <v>124</v>
      </c>
      <c r="C3530" s="170" t="s">
        <v>121</v>
      </c>
      <c r="D3530" s="168">
        <f t="shared" si="1677"/>
        <v>40000</v>
      </c>
      <c r="E3530" s="168">
        <f t="shared" si="1678"/>
        <v>9000</v>
      </c>
      <c r="F3530" s="168">
        <f t="shared" si="1678"/>
        <v>31000</v>
      </c>
      <c r="G3530" s="168">
        <f t="shared" si="1678"/>
        <v>0</v>
      </c>
      <c r="H3530" s="168">
        <f t="shared" si="1676"/>
        <v>0</v>
      </c>
      <c r="I3530" s="168">
        <f t="shared" si="1679"/>
        <v>40000</v>
      </c>
      <c r="J3530" s="168">
        <v>9000</v>
      </c>
      <c r="K3530" s="168">
        <v>31000</v>
      </c>
      <c r="L3530" s="168">
        <v>0</v>
      </c>
      <c r="M3530" s="168">
        <v>0</v>
      </c>
      <c r="N3530" s="168">
        <f t="shared" si="1680"/>
        <v>0</v>
      </c>
      <c r="O3530" s="168">
        <v>0</v>
      </c>
      <c r="P3530" s="168">
        <v>0</v>
      </c>
      <c r="Q3530" s="168">
        <v>0</v>
      </c>
      <c r="R3530" s="168">
        <v>0</v>
      </c>
      <c r="S3530" s="168">
        <f t="shared" si="1681"/>
        <v>0</v>
      </c>
      <c r="T3530" s="168">
        <v>0</v>
      </c>
      <c r="U3530" s="168">
        <v>0</v>
      </c>
      <c r="V3530" s="168">
        <v>0</v>
      </c>
      <c r="W3530" s="168">
        <v>0</v>
      </c>
    </row>
    <row r="3531" spans="2:23" ht="31.5" thickTop="1" thickBot="1">
      <c r="B3531" s="164" t="s">
        <v>1225</v>
      </c>
      <c r="C3531" s="169" t="s">
        <v>1226</v>
      </c>
      <c r="D3531" s="168">
        <f t="shared" si="1677"/>
        <v>5325000</v>
      </c>
      <c r="E3531" s="168">
        <f t="shared" si="1678"/>
        <v>2974300</v>
      </c>
      <c r="F3531" s="168">
        <f t="shared" si="1678"/>
        <v>1485700</v>
      </c>
      <c r="G3531" s="168">
        <f t="shared" si="1678"/>
        <v>457500</v>
      </c>
      <c r="H3531" s="168">
        <f t="shared" si="1676"/>
        <v>407500</v>
      </c>
      <c r="I3531" s="168">
        <f t="shared" si="1679"/>
        <v>5325000</v>
      </c>
      <c r="J3531" s="168">
        <f>SUM(J3532,J3545)</f>
        <v>2974300</v>
      </c>
      <c r="K3531" s="168">
        <f>SUM(K3532,K3545)</f>
        <v>1485700</v>
      </c>
      <c r="L3531" s="168">
        <f>SUM(L3532,L3545)</f>
        <v>457500</v>
      </c>
      <c r="M3531" s="168">
        <f>SUM(M3532,M3545)</f>
        <v>407500</v>
      </c>
      <c r="N3531" s="168">
        <f t="shared" si="1680"/>
        <v>0</v>
      </c>
      <c r="O3531" s="168">
        <f>SUM(O3532,O3545)</f>
        <v>0</v>
      </c>
      <c r="P3531" s="168">
        <f>SUM(P3532,P3545)</f>
        <v>0</v>
      </c>
      <c r="Q3531" s="168">
        <f>SUM(Q3532,Q3545)</f>
        <v>0</v>
      </c>
      <c r="R3531" s="168">
        <f>SUM(R3532,R3545)</f>
        <v>0</v>
      </c>
      <c r="S3531" s="168">
        <f t="shared" si="1681"/>
        <v>0</v>
      </c>
      <c r="T3531" s="168">
        <f>SUM(T3532,T3545)</f>
        <v>0</v>
      </c>
      <c r="U3531" s="168">
        <f>SUM(U3532,U3545)</f>
        <v>0</v>
      </c>
      <c r="V3531" s="168">
        <f>SUM(V3532,V3545)</f>
        <v>0</v>
      </c>
      <c r="W3531" s="168">
        <f>SUM(W3532,W3545)</f>
        <v>0</v>
      </c>
    </row>
    <row r="3532" spans="2:23" ht="16.5" thickTop="1" thickBot="1">
      <c r="B3532" s="164" t="s">
        <v>124</v>
      </c>
      <c r="C3532" s="170" t="s">
        <v>96</v>
      </c>
      <c r="D3532" s="168">
        <f t="shared" si="1677"/>
        <v>0</v>
      </c>
      <c r="E3532" s="168">
        <f t="shared" si="1678"/>
        <v>0</v>
      </c>
      <c r="F3532" s="168">
        <f t="shared" si="1678"/>
        <v>0</v>
      </c>
      <c r="G3532" s="168">
        <f t="shared" si="1678"/>
        <v>0</v>
      </c>
      <c r="H3532" s="168">
        <f t="shared" si="1676"/>
        <v>0</v>
      </c>
      <c r="I3532" s="168">
        <f t="shared" si="1679"/>
        <v>0</v>
      </c>
      <c r="J3532" s="168">
        <f>SUM(J3533:J3535,J3542:J3543)</f>
        <v>0</v>
      </c>
      <c r="K3532" s="168">
        <f>SUM(K3533:K3535,K3542:K3543)</f>
        <v>0</v>
      </c>
      <c r="L3532" s="168">
        <f>SUM(L3533:L3535,L3542:L3543)</f>
        <v>0</v>
      </c>
      <c r="M3532" s="168">
        <f>SUM(M3533:M3535,M3542:M3543)</f>
        <v>0</v>
      </c>
      <c r="N3532" s="168">
        <f t="shared" si="1680"/>
        <v>0</v>
      </c>
      <c r="O3532" s="168">
        <f>SUM(O3533:O3535,O3542:O3543)</f>
        <v>0</v>
      </c>
      <c r="P3532" s="168">
        <f>SUM(P3533:P3535,P3542:P3543)</f>
        <v>0</v>
      </c>
      <c r="Q3532" s="168">
        <f>SUM(Q3533:Q3535,Q3542:Q3543)</f>
        <v>0</v>
      </c>
      <c r="R3532" s="168">
        <f>SUM(R3533:R3535,R3542:R3543)</f>
        <v>0</v>
      </c>
      <c r="S3532" s="168">
        <f t="shared" si="1681"/>
        <v>0</v>
      </c>
      <c r="T3532" s="168">
        <f>SUM(T3533:T3535,T3542:T3543)</f>
        <v>0</v>
      </c>
      <c r="U3532" s="168">
        <f>SUM(U3533:U3535,U3542:U3543)</f>
        <v>0</v>
      </c>
      <c r="V3532" s="168">
        <f>SUM(V3533:V3535,V3542:V3543)</f>
        <v>0</v>
      </c>
      <c r="W3532" s="168">
        <f>SUM(W3533:W3535,W3542:W3543)</f>
        <v>0</v>
      </c>
    </row>
    <row r="3533" spans="2:23" ht="16.5" thickTop="1" thickBot="1">
      <c r="B3533" s="164" t="s">
        <v>124</v>
      </c>
      <c r="C3533" s="171" t="s">
        <v>97</v>
      </c>
      <c r="D3533" s="168">
        <f t="shared" si="1677"/>
        <v>0</v>
      </c>
      <c r="E3533" s="168">
        <f t="shared" si="1678"/>
        <v>0</v>
      </c>
      <c r="F3533" s="168">
        <f t="shared" si="1678"/>
        <v>0</v>
      </c>
      <c r="G3533" s="168">
        <f t="shared" si="1678"/>
        <v>0</v>
      </c>
      <c r="H3533" s="168">
        <f t="shared" si="1676"/>
        <v>0</v>
      </c>
      <c r="I3533" s="168">
        <f t="shared" si="1679"/>
        <v>0</v>
      </c>
      <c r="J3533" s="168">
        <v>0</v>
      </c>
      <c r="K3533" s="168">
        <v>0</v>
      </c>
      <c r="L3533" s="168">
        <v>0</v>
      </c>
      <c r="M3533" s="168">
        <v>0</v>
      </c>
      <c r="N3533" s="168">
        <f t="shared" si="1680"/>
        <v>0</v>
      </c>
      <c r="O3533" s="168">
        <v>0</v>
      </c>
      <c r="P3533" s="168">
        <v>0</v>
      </c>
      <c r="Q3533" s="168">
        <v>0</v>
      </c>
      <c r="R3533" s="168">
        <v>0</v>
      </c>
      <c r="S3533" s="168">
        <f t="shared" si="1681"/>
        <v>0</v>
      </c>
      <c r="T3533" s="168">
        <v>0</v>
      </c>
      <c r="U3533" s="168">
        <v>0</v>
      </c>
      <c r="V3533" s="168">
        <v>0</v>
      </c>
      <c r="W3533" s="168">
        <v>0</v>
      </c>
    </row>
    <row r="3534" spans="2:23" ht="16.5" thickTop="1" thickBot="1">
      <c r="B3534" s="164" t="s">
        <v>124</v>
      </c>
      <c r="C3534" s="171" t="s">
        <v>98</v>
      </c>
      <c r="D3534" s="168">
        <f t="shared" si="1677"/>
        <v>0</v>
      </c>
      <c r="E3534" s="168">
        <f t="shared" si="1678"/>
        <v>0</v>
      </c>
      <c r="F3534" s="168">
        <f t="shared" si="1678"/>
        <v>0</v>
      </c>
      <c r="G3534" s="168">
        <f t="shared" si="1678"/>
        <v>0</v>
      </c>
      <c r="H3534" s="168">
        <f t="shared" si="1676"/>
        <v>0</v>
      </c>
      <c r="I3534" s="168">
        <f t="shared" si="1679"/>
        <v>0</v>
      </c>
      <c r="J3534" s="168">
        <v>0</v>
      </c>
      <c r="K3534" s="168">
        <v>0</v>
      </c>
      <c r="L3534" s="168">
        <v>0</v>
      </c>
      <c r="M3534" s="168">
        <v>0</v>
      </c>
      <c r="N3534" s="168">
        <f t="shared" si="1680"/>
        <v>0</v>
      </c>
      <c r="O3534" s="168">
        <v>0</v>
      </c>
      <c r="P3534" s="168">
        <v>0</v>
      </c>
      <c r="Q3534" s="168">
        <v>0</v>
      </c>
      <c r="R3534" s="168">
        <v>0</v>
      </c>
      <c r="S3534" s="168">
        <f t="shared" si="1681"/>
        <v>0</v>
      </c>
      <c r="T3534" s="168">
        <v>0</v>
      </c>
      <c r="U3534" s="168">
        <v>0</v>
      </c>
      <c r="V3534" s="168">
        <v>0</v>
      </c>
      <c r="W3534" s="168">
        <v>0</v>
      </c>
    </row>
    <row r="3535" spans="2:23" ht="16.5" thickTop="1" thickBot="1">
      <c r="B3535" s="164" t="s">
        <v>124</v>
      </c>
      <c r="C3535" s="171" t="s">
        <v>15</v>
      </c>
      <c r="D3535" s="168">
        <f t="shared" si="1677"/>
        <v>0</v>
      </c>
      <c r="E3535" s="168">
        <f t="shared" si="1678"/>
        <v>0</v>
      </c>
      <c r="F3535" s="168">
        <f t="shared" si="1678"/>
        <v>0</v>
      </c>
      <c r="G3535" s="168">
        <f t="shared" si="1678"/>
        <v>0</v>
      </c>
      <c r="H3535" s="168">
        <f t="shared" si="1676"/>
        <v>0</v>
      </c>
      <c r="I3535" s="168">
        <f t="shared" si="1679"/>
        <v>0</v>
      </c>
      <c r="J3535" s="168">
        <f>SUM(J3536,J3538)</f>
        <v>0</v>
      </c>
      <c r="K3535" s="168">
        <f>SUM(K3536,K3538)</f>
        <v>0</v>
      </c>
      <c r="L3535" s="168">
        <f>SUM(L3536,L3538)</f>
        <v>0</v>
      </c>
      <c r="M3535" s="168">
        <f>SUM(M3536,M3538)</f>
        <v>0</v>
      </c>
      <c r="N3535" s="168">
        <f t="shared" si="1680"/>
        <v>0</v>
      </c>
      <c r="O3535" s="168">
        <f>SUM(O3536,O3538)</f>
        <v>0</v>
      </c>
      <c r="P3535" s="168">
        <f>SUM(P3536,P3538)</f>
        <v>0</v>
      </c>
      <c r="Q3535" s="168">
        <f>SUM(Q3536,Q3538)</f>
        <v>0</v>
      </c>
      <c r="R3535" s="168">
        <f>SUM(R3536,R3538)</f>
        <v>0</v>
      </c>
      <c r="S3535" s="168">
        <f t="shared" si="1681"/>
        <v>0</v>
      </c>
      <c r="T3535" s="168">
        <f>SUM(T3536,T3538)</f>
        <v>0</v>
      </c>
      <c r="U3535" s="168">
        <f>SUM(U3536,U3538)</f>
        <v>0</v>
      </c>
      <c r="V3535" s="168">
        <f>SUM(V3536,V3538)</f>
        <v>0</v>
      </c>
      <c r="W3535" s="168">
        <f>SUM(W3536,W3538)</f>
        <v>0</v>
      </c>
    </row>
    <row r="3536" spans="2:23" ht="16.5" thickTop="1" thickBot="1">
      <c r="B3536" s="164" t="s">
        <v>124</v>
      </c>
      <c r="C3536" s="172" t="s">
        <v>139</v>
      </c>
      <c r="D3536" s="168">
        <f t="shared" si="1677"/>
        <v>0</v>
      </c>
      <c r="E3536" s="168">
        <f t="shared" si="1678"/>
        <v>0</v>
      </c>
      <c r="F3536" s="168">
        <f t="shared" si="1678"/>
        <v>0</v>
      </c>
      <c r="G3536" s="168">
        <f t="shared" si="1678"/>
        <v>0</v>
      </c>
      <c r="H3536" s="168">
        <f t="shared" si="1676"/>
        <v>0</v>
      </c>
      <c r="I3536" s="168">
        <f t="shared" si="1679"/>
        <v>0</v>
      </c>
      <c r="J3536" s="168">
        <f>SUM(J3537)</f>
        <v>0</v>
      </c>
      <c r="K3536" s="168">
        <f>SUM(K3537)</f>
        <v>0</v>
      </c>
      <c r="L3536" s="168">
        <f>SUM(L3537)</f>
        <v>0</v>
      </c>
      <c r="M3536" s="168">
        <f>SUM(M3537)</f>
        <v>0</v>
      </c>
      <c r="N3536" s="168">
        <f t="shared" si="1680"/>
        <v>0</v>
      </c>
      <c r="O3536" s="168">
        <f>SUM(O3537)</f>
        <v>0</v>
      </c>
      <c r="P3536" s="168">
        <f>SUM(P3537)</f>
        <v>0</v>
      </c>
      <c r="Q3536" s="168">
        <f>SUM(Q3537)</f>
        <v>0</v>
      </c>
      <c r="R3536" s="168">
        <f>SUM(R3537)</f>
        <v>0</v>
      </c>
      <c r="S3536" s="168">
        <f t="shared" si="1681"/>
        <v>0</v>
      </c>
      <c r="T3536" s="168">
        <f>SUM(T3537)</f>
        <v>0</v>
      </c>
      <c r="U3536" s="168">
        <f>SUM(U3537)</f>
        <v>0</v>
      </c>
      <c r="V3536" s="168">
        <f>SUM(V3537)</f>
        <v>0</v>
      </c>
      <c r="W3536" s="168">
        <f>SUM(W3537)</f>
        <v>0</v>
      </c>
    </row>
    <row r="3537" spans="2:23" ht="16.5" thickTop="1" thickBot="1">
      <c r="B3537" s="164" t="s">
        <v>124</v>
      </c>
      <c r="C3537" s="173" t="s">
        <v>138</v>
      </c>
      <c r="D3537" s="168">
        <f t="shared" si="1677"/>
        <v>0</v>
      </c>
      <c r="E3537" s="168">
        <f t="shared" si="1678"/>
        <v>0</v>
      </c>
      <c r="F3537" s="168">
        <f t="shared" si="1678"/>
        <v>0</v>
      </c>
      <c r="G3537" s="168">
        <f t="shared" si="1678"/>
        <v>0</v>
      </c>
      <c r="H3537" s="168">
        <f t="shared" si="1676"/>
        <v>0</v>
      </c>
      <c r="I3537" s="168">
        <f t="shared" si="1679"/>
        <v>0</v>
      </c>
      <c r="J3537" s="168">
        <v>0</v>
      </c>
      <c r="K3537" s="168">
        <v>0</v>
      </c>
      <c r="L3537" s="168">
        <v>0</v>
      </c>
      <c r="M3537" s="168">
        <v>0</v>
      </c>
      <c r="N3537" s="168">
        <f t="shared" si="1680"/>
        <v>0</v>
      </c>
      <c r="O3537" s="168">
        <v>0</v>
      </c>
      <c r="P3537" s="168">
        <v>0</v>
      </c>
      <c r="Q3537" s="168">
        <v>0</v>
      </c>
      <c r="R3537" s="168">
        <v>0</v>
      </c>
      <c r="S3537" s="168">
        <f t="shared" si="1681"/>
        <v>0</v>
      </c>
      <c r="T3537" s="168">
        <v>0</v>
      </c>
      <c r="U3537" s="168">
        <v>0</v>
      </c>
      <c r="V3537" s="168">
        <v>0</v>
      </c>
      <c r="W3537" s="168">
        <v>0</v>
      </c>
    </row>
    <row r="3538" spans="2:23" ht="16.5" thickTop="1" thickBot="1">
      <c r="B3538" s="164" t="s">
        <v>124</v>
      </c>
      <c r="C3538" s="172" t="s">
        <v>140</v>
      </c>
      <c r="D3538" s="168">
        <f t="shared" si="1677"/>
        <v>0</v>
      </c>
      <c r="E3538" s="168">
        <f t="shared" si="1678"/>
        <v>0</v>
      </c>
      <c r="F3538" s="168">
        <f t="shared" si="1678"/>
        <v>0</v>
      </c>
      <c r="G3538" s="168">
        <f t="shared" si="1678"/>
        <v>0</v>
      </c>
      <c r="H3538" s="168">
        <f t="shared" si="1676"/>
        <v>0</v>
      </c>
      <c r="I3538" s="168">
        <f t="shared" si="1679"/>
        <v>0</v>
      </c>
      <c r="J3538" s="168">
        <f t="shared" ref="J3538:M3540" si="1682">SUM(J3539)</f>
        <v>0</v>
      </c>
      <c r="K3538" s="168">
        <f t="shared" si="1682"/>
        <v>0</v>
      </c>
      <c r="L3538" s="168">
        <f t="shared" si="1682"/>
        <v>0</v>
      </c>
      <c r="M3538" s="168">
        <f t="shared" si="1682"/>
        <v>0</v>
      </c>
      <c r="N3538" s="168">
        <f t="shared" si="1680"/>
        <v>0</v>
      </c>
      <c r="O3538" s="168">
        <f t="shared" ref="O3538:R3540" si="1683">SUM(O3539)</f>
        <v>0</v>
      </c>
      <c r="P3538" s="168">
        <f t="shared" si="1683"/>
        <v>0</v>
      </c>
      <c r="Q3538" s="168">
        <f t="shared" si="1683"/>
        <v>0</v>
      </c>
      <c r="R3538" s="168">
        <f t="shared" si="1683"/>
        <v>0</v>
      </c>
      <c r="S3538" s="168">
        <f t="shared" si="1681"/>
        <v>0</v>
      </c>
      <c r="T3538" s="168">
        <f t="shared" ref="T3538:W3540" si="1684">SUM(T3539)</f>
        <v>0</v>
      </c>
      <c r="U3538" s="168">
        <f t="shared" si="1684"/>
        <v>0</v>
      </c>
      <c r="V3538" s="168">
        <f t="shared" si="1684"/>
        <v>0</v>
      </c>
      <c r="W3538" s="168">
        <f t="shared" si="1684"/>
        <v>0</v>
      </c>
    </row>
    <row r="3539" spans="2:23" ht="16.5" thickTop="1" thickBot="1">
      <c r="B3539" s="164" t="s">
        <v>124</v>
      </c>
      <c r="C3539" s="173" t="s">
        <v>138</v>
      </c>
      <c r="D3539" s="168">
        <f t="shared" si="1677"/>
        <v>0</v>
      </c>
      <c r="E3539" s="168">
        <f t="shared" si="1678"/>
        <v>0</v>
      </c>
      <c r="F3539" s="168">
        <f t="shared" si="1678"/>
        <v>0</v>
      </c>
      <c r="G3539" s="168">
        <f t="shared" si="1678"/>
        <v>0</v>
      </c>
      <c r="H3539" s="168">
        <f t="shared" si="1676"/>
        <v>0</v>
      </c>
      <c r="I3539" s="168">
        <f t="shared" si="1679"/>
        <v>0</v>
      </c>
      <c r="J3539" s="168">
        <f t="shared" si="1682"/>
        <v>0</v>
      </c>
      <c r="K3539" s="168">
        <f t="shared" si="1682"/>
        <v>0</v>
      </c>
      <c r="L3539" s="168">
        <f t="shared" si="1682"/>
        <v>0</v>
      </c>
      <c r="M3539" s="168">
        <f t="shared" si="1682"/>
        <v>0</v>
      </c>
      <c r="N3539" s="168">
        <f t="shared" si="1680"/>
        <v>0</v>
      </c>
      <c r="O3539" s="168">
        <f t="shared" si="1683"/>
        <v>0</v>
      </c>
      <c r="P3539" s="168">
        <f t="shared" si="1683"/>
        <v>0</v>
      </c>
      <c r="Q3539" s="168">
        <f t="shared" si="1683"/>
        <v>0</v>
      </c>
      <c r="R3539" s="168">
        <f t="shared" si="1683"/>
        <v>0</v>
      </c>
      <c r="S3539" s="168">
        <f t="shared" si="1681"/>
        <v>0</v>
      </c>
      <c r="T3539" s="168">
        <f t="shared" si="1684"/>
        <v>0</v>
      </c>
      <c r="U3539" s="168">
        <f t="shared" si="1684"/>
        <v>0</v>
      </c>
      <c r="V3539" s="168">
        <f t="shared" si="1684"/>
        <v>0</v>
      </c>
      <c r="W3539" s="168">
        <f t="shared" si="1684"/>
        <v>0</v>
      </c>
    </row>
    <row r="3540" spans="2:23" ht="16.5" thickTop="1" thickBot="1">
      <c r="B3540" s="164" t="s">
        <v>124</v>
      </c>
      <c r="C3540" s="174" t="s">
        <v>141</v>
      </c>
      <c r="D3540" s="168">
        <f t="shared" si="1677"/>
        <v>0</v>
      </c>
      <c r="E3540" s="168">
        <f t="shared" si="1678"/>
        <v>0</v>
      </c>
      <c r="F3540" s="168">
        <f t="shared" si="1678"/>
        <v>0</v>
      </c>
      <c r="G3540" s="168">
        <f t="shared" si="1678"/>
        <v>0</v>
      </c>
      <c r="H3540" s="168">
        <f t="shared" si="1676"/>
        <v>0</v>
      </c>
      <c r="I3540" s="168">
        <f t="shared" si="1679"/>
        <v>0</v>
      </c>
      <c r="J3540" s="168">
        <f t="shared" si="1682"/>
        <v>0</v>
      </c>
      <c r="K3540" s="168">
        <f t="shared" si="1682"/>
        <v>0</v>
      </c>
      <c r="L3540" s="168">
        <f t="shared" si="1682"/>
        <v>0</v>
      </c>
      <c r="M3540" s="168">
        <f t="shared" si="1682"/>
        <v>0</v>
      </c>
      <c r="N3540" s="168">
        <f t="shared" si="1680"/>
        <v>0</v>
      </c>
      <c r="O3540" s="168">
        <f t="shared" si="1683"/>
        <v>0</v>
      </c>
      <c r="P3540" s="168">
        <f t="shared" si="1683"/>
        <v>0</v>
      </c>
      <c r="Q3540" s="168">
        <f t="shared" si="1683"/>
        <v>0</v>
      </c>
      <c r="R3540" s="168">
        <f t="shared" si="1683"/>
        <v>0</v>
      </c>
      <c r="S3540" s="168">
        <f t="shared" si="1681"/>
        <v>0</v>
      </c>
      <c r="T3540" s="168">
        <f t="shared" si="1684"/>
        <v>0</v>
      </c>
      <c r="U3540" s="168">
        <f t="shared" si="1684"/>
        <v>0</v>
      </c>
      <c r="V3540" s="168">
        <f t="shared" si="1684"/>
        <v>0</v>
      </c>
      <c r="W3540" s="168">
        <f t="shared" si="1684"/>
        <v>0</v>
      </c>
    </row>
    <row r="3541" spans="2:23" ht="16.5" thickTop="1" thickBot="1">
      <c r="B3541" s="164" t="s">
        <v>124</v>
      </c>
      <c r="C3541" s="175" t="s">
        <v>142</v>
      </c>
      <c r="D3541" s="168">
        <f t="shared" si="1677"/>
        <v>0</v>
      </c>
      <c r="E3541" s="168">
        <f t="shared" si="1678"/>
        <v>0</v>
      </c>
      <c r="F3541" s="168">
        <f t="shared" si="1678"/>
        <v>0</v>
      </c>
      <c r="G3541" s="168">
        <f t="shared" si="1678"/>
        <v>0</v>
      </c>
      <c r="H3541" s="168">
        <f t="shared" si="1676"/>
        <v>0</v>
      </c>
      <c r="I3541" s="168">
        <f t="shared" si="1679"/>
        <v>0</v>
      </c>
      <c r="J3541" s="168">
        <v>0</v>
      </c>
      <c r="K3541" s="168">
        <v>0</v>
      </c>
      <c r="L3541" s="168">
        <v>0</v>
      </c>
      <c r="M3541" s="168">
        <v>0</v>
      </c>
      <c r="N3541" s="168">
        <f t="shared" si="1680"/>
        <v>0</v>
      </c>
      <c r="O3541" s="168">
        <v>0</v>
      </c>
      <c r="P3541" s="168">
        <v>0</v>
      </c>
      <c r="Q3541" s="168">
        <v>0</v>
      </c>
      <c r="R3541" s="168">
        <v>0</v>
      </c>
      <c r="S3541" s="168">
        <f t="shared" si="1681"/>
        <v>0</v>
      </c>
      <c r="T3541" s="168">
        <v>0</v>
      </c>
      <c r="U3541" s="168">
        <v>0</v>
      </c>
      <c r="V3541" s="168">
        <v>0</v>
      </c>
      <c r="W3541" s="168">
        <v>0</v>
      </c>
    </row>
    <row r="3542" spans="2:23" ht="16.5" thickTop="1" thickBot="1">
      <c r="B3542" s="164" t="s">
        <v>124</v>
      </c>
      <c r="C3542" s="171" t="s">
        <v>101</v>
      </c>
      <c r="D3542" s="168">
        <f t="shared" si="1677"/>
        <v>0</v>
      </c>
      <c r="E3542" s="168">
        <f t="shared" si="1678"/>
        <v>0</v>
      </c>
      <c r="F3542" s="168">
        <f t="shared" si="1678"/>
        <v>0</v>
      </c>
      <c r="G3542" s="168">
        <f t="shared" si="1678"/>
        <v>0</v>
      </c>
      <c r="H3542" s="168">
        <f t="shared" si="1676"/>
        <v>0</v>
      </c>
      <c r="I3542" s="168">
        <f t="shared" si="1679"/>
        <v>0</v>
      </c>
      <c r="J3542" s="168">
        <v>0</v>
      </c>
      <c r="K3542" s="168">
        <v>0</v>
      </c>
      <c r="L3542" s="168">
        <v>0</v>
      </c>
      <c r="M3542" s="168">
        <v>0</v>
      </c>
      <c r="N3542" s="168">
        <f t="shared" si="1680"/>
        <v>0</v>
      </c>
      <c r="O3542" s="168">
        <v>0</v>
      </c>
      <c r="P3542" s="168">
        <v>0</v>
      </c>
      <c r="Q3542" s="168">
        <v>0</v>
      </c>
      <c r="R3542" s="168">
        <v>0</v>
      </c>
      <c r="S3542" s="168">
        <f t="shared" si="1681"/>
        <v>0</v>
      </c>
      <c r="T3542" s="168">
        <v>0</v>
      </c>
      <c r="U3542" s="168">
        <v>0</v>
      </c>
      <c r="V3542" s="168">
        <v>0</v>
      </c>
      <c r="W3542" s="168">
        <v>0</v>
      </c>
    </row>
    <row r="3543" spans="2:23" ht="16.5" thickTop="1" thickBot="1">
      <c r="B3543" s="164" t="s">
        <v>124</v>
      </c>
      <c r="C3543" s="171" t="s">
        <v>102</v>
      </c>
      <c r="D3543" s="168">
        <f t="shared" si="1677"/>
        <v>0</v>
      </c>
      <c r="E3543" s="168">
        <f t="shared" si="1678"/>
        <v>0</v>
      </c>
      <c r="F3543" s="168">
        <f t="shared" si="1678"/>
        <v>0</v>
      </c>
      <c r="G3543" s="168">
        <f t="shared" si="1678"/>
        <v>0</v>
      </c>
      <c r="H3543" s="168">
        <f t="shared" si="1676"/>
        <v>0</v>
      </c>
      <c r="I3543" s="168">
        <f t="shared" si="1679"/>
        <v>0</v>
      </c>
      <c r="J3543" s="168">
        <f>SUM(J3544)</f>
        <v>0</v>
      </c>
      <c r="K3543" s="168">
        <f>SUM(K3544)</f>
        <v>0</v>
      </c>
      <c r="L3543" s="168">
        <f>SUM(L3544)</f>
        <v>0</v>
      </c>
      <c r="M3543" s="168">
        <f>SUM(M3544)</f>
        <v>0</v>
      </c>
      <c r="N3543" s="168">
        <f t="shared" si="1680"/>
        <v>0</v>
      </c>
      <c r="O3543" s="168">
        <f>SUM(O3544)</f>
        <v>0</v>
      </c>
      <c r="P3543" s="168">
        <f>SUM(P3544)</f>
        <v>0</v>
      </c>
      <c r="Q3543" s="168">
        <f>SUM(Q3544)</f>
        <v>0</v>
      </c>
      <c r="R3543" s="168">
        <f>SUM(R3544)</f>
        <v>0</v>
      </c>
      <c r="S3543" s="168">
        <f t="shared" si="1681"/>
        <v>0</v>
      </c>
      <c r="T3543" s="168">
        <f>SUM(T3544)</f>
        <v>0</v>
      </c>
      <c r="U3543" s="168">
        <f>SUM(U3544)</f>
        <v>0</v>
      </c>
      <c r="V3543" s="168">
        <f>SUM(V3544)</f>
        <v>0</v>
      </c>
      <c r="W3543" s="168">
        <f>SUM(W3544)</f>
        <v>0</v>
      </c>
    </row>
    <row r="3544" spans="2:23" ht="31.5" thickTop="1" thickBot="1">
      <c r="B3544" s="164" t="s">
        <v>124</v>
      </c>
      <c r="C3544" s="172" t="s">
        <v>156</v>
      </c>
      <c r="D3544" s="168">
        <f t="shared" si="1677"/>
        <v>0</v>
      </c>
      <c r="E3544" s="168">
        <f t="shared" si="1678"/>
        <v>0</v>
      </c>
      <c r="F3544" s="168">
        <f t="shared" si="1678"/>
        <v>0</v>
      </c>
      <c r="G3544" s="168">
        <f t="shared" si="1678"/>
        <v>0</v>
      </c>
      <c r="H3544" s="168">
        <f t="shared" si="1676"/>
        <v>0</v>
      </c>
      <c r="I3544" s="168">
        <f t="shared" si="1679"/>
        <v>0</v>
      </c>
      <c r="J3544" s="168">
        <v>0</v>
      </c>
      <c r="K3544" s="168">
        <v>0</v>
      </c>
      <c r="L3544" s="168">
        <v>0</v>
      </c>
      <c r="M3544" s="168">
        <v>0</v>
      </c>
      <c r="N3544" s="168">
        <f t="shared" si="1680"/>
        <v>0</v>
      </c>
      <c r="O3544" s="168">
        <v>0</v>
      </c>
      <c r="P3544" s="168">
        <v>0</v>
      </c>
      <c r="Q3544" s="168">
        <v>0</v>
      </c>
      <c r="R3544" s="168">
        <v>0</v>
      </c>
      <c r="S3544" s="168">
        <f t="shared" si="1681"/>
        <v>0</v>
      </c>
      <c r="T3544" s="168">
        <v>0</v>
      </c>
      <c r="U3544" s="168">
        <v>0</v>
      </c>
      <c r="V3544" s="168">
        <v>0</v>
      </c>
      <c r="W3544" s="168">
        <v>0</v>
      </c>
    </row>
    <row r="3545" spans="2:23" ht="16.5" thickTop="1" thickBot="1">
      <c r="B3545" s="164" t="s">
        <v>124</v>
      </c>
      <c r="C3545" s="170" t="s">
        <v>121</v>
      </c>
      <c r="D3545" s="168">
        <f t="shared" si="1677"/>
        <v>5325000</v>
      </c>
      <c r="E3545" s="168">
        <f t="shared" si="1678"/>
        <v>2974300</v>
      </c>
      <c r="F3545" s="168">
        <f t="shared" si="1678"/>
        <v>1485700</v>
      </c>
      <c r="G3545" s="168">
        <f t="shared" si="1678"/>
        <v>457500</v>
      </c>
      <c r="H3545" s="168">
        <f t="shared" si="1676"/>
        <v>407500</v>
      </c>
      <c r="I3545" s="168">
        <f t="shared" si="1679"/>
        <v>5325000</v>
      </c>
      <c r="J3545" s="168">
        <v>2974300</v>
      </c>
      <c r="K3545" s="168">
        <v>1485700</v>
      </c>
      <c r="L3545" s="168">
        <v>457500</v>
      </c>
      <c r="M3545" s="168">
        <v>407500</v>
      </c>
      <c r="N3545" s="168">
        <f t="shared" si="1680"/>
        <v>0</v>
      </c>
      <c r="O3545" s="168">
        <v>0</v>
      </c>
      <c r="P3545" s="168">
        <v>0</v>
      </c>
      <c r="Q3545" s="168">
        <v>0</v>
      </c>
      <c r="R3545" s="168">
        <v>0</v>
      </c>
      <c r="S3545" s="168">
        <f t="shared" si="1681"/>
        <v>0</v>
      </c>
      <c r="T3545" s="168">
        <v>0</v>
      </c>
      <c r="U3545" s="168">
        <v>0</v>
      </c>
      <c r="V3545" s="168">
        <v>0</v>
      </c>
      <c r="W3545" s="168">
        <v>0</v>
      </c>
    </row>
    <row r="3546" spans="2:23" ht="31.5" thickTop="1" thickBot="1">
      <c r="B3546" s="164" t="s">
        <v>1227</v>
      </c>
      <c r="C3546" s="169" t="s">
        <v>1228</v>
      </c>
      <c r="D3546" s="168">
        <f t="shared" si="1677"/>
        <v>4650000</v>
      </c>
      <c r="E3546" s="168">
        <f t="shared" si="1678"/>
        <v>1275700</v>
      </c>
      <c r="F3546" s="168">
        <f t="shared" si="1678"/>
        <v>1425700</v>
      </c>
      <c r="G3546" s="168">
        <f t="shared" si="1678"/>
        <v>1363700</v>
      </c>
      <c r="H3546" s="168">
        <f t="shared" si="1676"/>
        <v>584900</v>
      </c>
      <c r="I3546" s="168">
        <f t="shared" si="1679"/>
        <v>4650000</v>
      </c>
      <c r="J3546" s="168">
        <f>SUM(J3547,J3558)</f>
        <v>1275700</v>
      </c>
      <c r="K3546" s="168">
        <f>SUM(K3547,K3558)</f>
        <v>1425700</v>
      </c>
      <c r="L3546" s="168">
        <f>SUM(L3547,L3558)</f>
        <v>1363700</v>
      </c>
      <c r="M3546" s="168">
        <f>SUM(M3547,M3558)</f>
        <v>584900</v>
      </c>
      <c r="N3546" s="168">
        <f t="shared" si="1680"/>
        <v>0</v>
      </c>
      <c r="O3546" s="168">
        <f>SUM(O3547,O3558)</f>
        <v>0</v>
      </c>
      <c r="P3546" s="168">
        <f>SUM(P3547,P3558)</f>
        <v>0</v>
      </c>
      <c r="Q3546" s="168">
        <f>SUM(Q3547,Q3558)</f>
        <v>0</v>
      </c>
      <c r="R3546" s="168">
        <f>SUM(R3547,R3558)</f>
        <v>0</v>
      </c>
      <c r="S3546" s="168">
        <f t="shared" si="1681"/>
        <v>0</v>
      </c>
      <c r="T3546" s="168">
        <f>SUM(T3547,T3558)</f>
        <v>0</v>
      </c>
      <c r="U3546" s="168">
        <f>SUM(U3547,U3558)</f>
        <v>0</v>
      </c>
      <c r="V3546" s="168">
        <f>SUM(V3547,V3558)</f>
        <v>0</v>
      </c>
      <c r="W3546" s="168">
        <f>SUM(W3547,W3558)</f>
        <v>0</v>
      </c>
    </row>
    <row r="3547" spans="2:23" ht="16.5" thickTop="1" thickBot="1">
      <c r="B3547" s="164" t="s">
        <v>124</v>
      </c>
      <c r="C3547" s="170" t="s">
        <v>96</v>
      </c>
      <c r="D3547" s="168">
        <f t="shared" si="1677"/>
        <v>4450000</v>
      </c>
      <c r="E3547" s="168">
        <f t="shared" si="1678"/>
        <v>1225700</v>
      </c>
      <c r="F3547" s="168">
        <f t="shared" si="1678"/>
        <v>1375700</v>
      </c>
      <c r="G3547" s="168">
        <f t="shared" si="1678"/>
        <v>1263700</v>
      </c>
      <c r="H3547" s="168">
        <f t="shared" si="1676"/>
        <v>584900</v>
      </c>
      <c r="I3547" s="168">
        <f t="shared" si="1679"/>
        <v>4450000</v>
      </c>
      <c r="J3547" s="168">
        <f>SUM(J3548:J3550,J3555:J3556)</f>
        <v>1225700</v>
      </c>
      <c r="K3547" s="168">
        <f>SUM(K3548:K3550,K3555:K3556)</f>
        <v>1375700</v>
      </c>
      <c r="L3547" s="168">
        <f>SUM(L3548:L3550,L3555:L3556)</f>
        <v>1263700</v>
      </c>
      <c r="M3547" s="168">
        <f>SUM(M3548:M3550,M3555:M3556)</f>
        <v>584900</v>
      </c>
      <c r="N3547" s="168">
        <f t="shared" si="1680"/>
        <v>0</v>
      </c>
      <c r="O3547" s="168">
        <f>SUM(O3548:O3550,O3555:O3556)</f>
        <v>0</v>
      </c>
      <c r="P3547" s="168">
        <f>SUM(P3548:P3550,P3555:P3556)</f>
        <v>0</v>
      </c>
      <c r="Q3547" s="168">
        <f>SUM(Q3548:Q3550,Q3555:Q3556)</f>
        <v>0</v>
      </c>
      <c r="R3547" s="168">
        <f>SUM(R3548:R3550,R3555:R3556)</f>
        <v>0</v>
      </c>
      <c r="S3547" s="168">
        <f t="shared" si="1681"/>
        <v>0</v>
      </c>
      <c r="T3547" s="168">
        <f>SUM(T3548:T3550,T3555:T3556)</f>
        <v>0</v>
      </c>
      <c r="U3547" s="168">
        <f>SUM(U3548:U3550,U3555:U3556)</f>
        <v>0</v>
      </c>
      <c r="V3547" s="168">
        <f>SUM(V3548:V3550,V3555:V3556)</f>
        <v>0</v>
      </c>
      <c r="W3547" s="168">
        <f>SUM(W3548:W3550,W3555:W3556)</f>
        <v>0</v>
      </c>
    </row>
    <row r="3548" spans="2:23" ht="16.5" thickTop="1" thickBot="1">
      <c r="B3548" s="164" t="s">
        <v>124</v>
      </c>
      <c r="C3548" s="171" t="s">
        <v>97</v>
      </c>
      <c r="D3548" s="168">
        <f t="shared" si="1677"/>
        <v>1820000</v>
      </c>
      <c r="E3548" s="168">
        <f t="shared" si="1678"/>
        <v>590000</v>
      </c>
      <c r="F3548" s="168">
        <f t="shared" si="1678"/>
        <v>590000</v>
      </c>
      <c r="G3548" s="168">
        <f t="shared" si="1678"/>
        <v>590000</v>
      </c>
      <c r="H3548" s="168">
        <f t="shared" si="1676"/>
        <v>50000</v>
      </c>
      <c r="I3548" s="168">
        <f t="shared" si="1679"/>
        <v>1820000</v>
      </c>
      <c r="J3548" s="168">
        <v>590000</v>
      </c>
      <c r="K3548" s="168">
        <v>590000</v>
      </c>
      <c r="L3548" s="168">
        <v>590000</v>
      </c>
      <c r="M3548" s="168">
        <v>50000</v>
      </c>
      <c r="N3548" s="168">
        <f t="shared" si="1680"/>
        <v>0</v>
      </c>
      <c r="O3548" s="168">
        <v>0</v>
      </c>
      <c r="P3548" s="168">
        <v>0</v>
      </c>
      <c r="Q3548" s="168">
        <v>0</v>
      </c>
      <c r="R3548" s="168">
        <v>0</v>
      </c>
      <c r="S3548" s="168">
        <f t="shared" si="1681"/>
        <v>0</v>
      </c>
      <c r="T3548" s="168">
        <v>0</v>
      </c>
      <c r="U3548" s="168">
        <v>0</v>
      </c>
      <c r="V3548" s="168">
        <v>0</v>
      </c>
      <c r="W3548" s="168">
        <v>0</v>
      </c>
    </row>
    <row r="3549" spans="2:23" ht="16.5" thickTop="1" thickBot="1">
      <c r="B3549" s="164" t="s">
        <v>124</v>
      </c>
      <c r="C3549" s="171" t="s">
        <v>98</v>
      </c>
      <c r="D3549" s="168">
        <f t="shared" si="1677"/>
        <v>2577000</v>
      </c>
      <c r="E3549" s="168">
        <f t="shared" si="1678"/>
        <v>620000</v>
      </c>
      <c r="F3549" s="168">
        <f t="shared" si="1678"/>
        <v>770000</v>
      </c>
      <c r="G3549" s="168">
        <f t="shared" si="1678"/>
        <v>660000</v>
      </c>
      <c r="H3549" s="168">
        <f t="shared" si="1676"/>
        <v>527000</v>
      </c>
      <c r="I3549" s="168">
        <f t="shared" si="1679"/>
        <v>2577000</v>
      </c>
      <c r="J3549" s="168">
        <v>620000</v>
      </c>
      <c r="K3549" s="168">
        <v>770000</v>
      </c>
      <c r="L3549" s="168">
        <v>660000</v>
      </c>
      <c r="M3549" s="168">
        <v>527000</v>
      </c>
      <c r="N3549" s="168">
        <f t="shared" si="1680"/>
        <v>0</v>
      </c>
      <c r="O3549" s="168">
        <v>0</v>
      </c>
      <c r="P3549" s="168">
        <v>0</v>
      </c>
      <c r="Q3549" s="168">
        <v>0</v>
      </c>
      <c r="R3549" s="168">
        <v>0</v>
      </c>
      <c r="S3549" s="168">
        <f t="shared" si="1681"/>
        <v>0</v>
      </c>
      <c r="T3549" s="168">
        <v>0</v>
      </c>
      <c r="U3549" s="168">
        <v>0</v>
      </c>
      <c r="V3549" s="168">
        <v>0</v>
      </c>
      <c r="W3549" s="168">
        <v>0</v>
      </c>
    </row>
    <row r="3550" spans="2:23" ht="16.5" thickTop="1" thickBot="1">
      <c r="B3550" s="164" t="s">
        <v>124</v>
      </c>
      <c r="C3550" s="171" t="s">
        <v>15</v>
      </c>
      <c r="D3550" s="168">
        <f t="shared" si="1677"/>
        <v>0</v>
      </c>
      <c r="E3550" s="168">
        <f t="shared" si="1678"/>
        <v>0</v>
      </c>
      <c r="F3550" s="168">
        <f t="shared" si="1678"/>
        <v>0</v>
      </c>
      <c r="G3550" s="168">
        <f t="shared" si="1678"/>
        <v>0</v>
      </c>
      <c r="H3550" s="168">
        <f t="shared" si="1676"/>
        <v>0</v>
      </c>
      <c r="I3550" s="168">
        <f t="shared" si="1679"/>
        <v>0</v>
      </c>
      <c r="J3550" s="168">
        <f t="shared" ref="J3550:M3553" si="1685">SUM(J3551)</f>
        <v>0</v>
      </c>
      <c r="K3550" s="168">
        <f t="shared" si="1685"/>
        <v>0</v>
      </c>
      <c r="L3550" s="168">
        <f t="shared" si="1685"/>
        <v>0</v>
      </c>
      <c r="M3550" s="168">
        <f t="shared" si="1685"/>
        <v>0</v>
      </c>
      <c r="N3550" s="168">
        <f t="shared" si="1680"/>
        <v>0</v>
      </c>
      <c r="O3550" s="168">
        <f t="shared" ref="O3550:R3553" si="1686">SUM(O3551)</f>
        <v>0</v>
      </c>
      <c r="P3550" s="168">
        <f t="shared" si="1686"/>
        <v>0</v>
      </c>
      <c r="Q3550" s="168">
        <f t="shared" si="1686"/>
        <v>0</v>
      </c>
      <c r="R3550" s="168">
        <f t="shared" si="1686"/>
        <v>0</v>
      </c>
      <c r="S3550" s="168">
        <f t="shared" si="1681"/>
        <v>0</v>
      </c>
      <c r="T3550" s="168">
        <f t="shared" ref="T3550:W3553" si="1687">SUM(T3551)</f>
        <v>0</v>
      </c>
      <c r="U3550" s="168">
        <f t="shared" si="1687"/>
        <v>0</v>
      </c>
      <c r="V3550" s="168">
        <f t="shared" si="1687"/>
        <v>0</v>
      </c>
      <c r="W3550" s="168">
        <f t="shared" si="1687"/>
        <v>0</v>
      </c>
    </row>
    <row r="3551" spans="2:23" ht="16.5" thickTop="1" thickBot="1">
      <c r="B3551" s="164" t="s">
        <v>124</v>
      </c>
      <c r="C3551" s="172" t="s">
        <v>140</v>
      </c>
      <c r="D3551" s="168">
        <f t="shared" si="1677"/>
        <v>0</v>
      </c>
      <c r="E3551" s="168">
        <f t="shared" si="1678"/>
        <v>0</v>
      </c>
      <c r="F3551" s="168">
        <f t="shared" si="1678"/>
        <v>0</v>
      </c>
      <c r="G3551" s="168">
        <f t="shared" si="1678"/>
        <v>0</v>
      </c>
      <c r="H3551" s="168">
        <f t="shared" si="1676"/>
        <v>0</v>
      </c>
      <c r="I3551" s="168">
        <f t="shared" si="1679"/>
        <v>0</v>
      </c>
      <c r="J3551" s="168">
        <f t="shared" si="1685"/>
        <v>0</v>
      </c>
      <c r="K3551" s="168">
        <f t="shared" si="1685"/>
        <v>0</v>
      </c>
      <c r="L3551" s="168">
        <f t="shared" si="1685"/>
        <v>0</v>
      </c>
      <c r="M3551" s="168">
        <f t="shared" si="1685"/>
        <v>0</v>
      </c>
      <c r="N3551" s="168">
        <f t="shared" si="1680"/>
        <v>0</v>
      </c>
      <c r="O3551" s="168">
        <f t="shared" si="1686"/>
        <v>0</v>
      </c>
      <c r="P3551" s="168">
        <f t="shared" si="1686"/>
        <v>0</v>
      </c>
      <c r="Q3551" s="168">
        <f t="shared" si="1686"/>
        <v>0</v>
      </c>
      <c r="R3551" s="168">
        <f t="shared" si="1686"/>
        <v>0</v>
      </c>
      <c r="S3551" s="168">
        <f t="shared" si="1681"/>
        <v>0</v>
      </c>
      <c r="T3551" s="168">
        <f t="shared" si="1687"/>
        <v>0</v>
      </c>
      <c r="U3551" s="168">
        <f t="shared" si="1687"/>
        <v>0</v>
      </c>
      <c r="V3551" s="168">
        <f t="shared" si="1687"/>
        <v>0</v>
      </c>
      <c r="W3551" s="168">
        <f t="shared" si="1687"/>
        <v>0</v>
      </c>
    </row>
    <row r="3552" spans="2:23" ht="16.5" thickTop="1" thickBot="1">
      <c r="B3552" s="164" t="s">
        <v>124</v>
      </c>
      <c r="C3552" s="173" t="s">
        <v>138</v>
      </c>
      <c r="D3552" s="168">
        <f t="shared" si="1677"/>
        <v>0</v>
      </c>
      <c r="E3552" s="168">
        <f t="shared" si="1678"/>
        <v>0</v>
      </c>
      <c r="F3552" s="168">
        <f t="shared" si="1678"/>
        <v>0</v>
      </c>
      <c r="G3552" s="168">
        <f t="shared" si="1678"/>
        <v>0</v>
      </c>
      <c r="H3552" s="168">
        <f t="shared" si="1676"/>
        <v>0</v>
      </c>
      <c r="I3552" s="168">
        <f t="shared" si="1679"/>
        <v>0</v>
      </c>
      <c r="J3552" s="168">
        <f t="shared" si="1685"/>
        <v>0</v>
      </c>
      <c r="K3552" s="168">
        <f t="shared" si="1685"/>
        <v>0</v>
      </c>
      <c r="L3552" s="168">
        <f t="shared" si="1685"/>
        <v>0</v>
      </c>
      <c r="M3552" s="168">
        <f t="shared" si="1685"/>
        <v>0</v>
      </c>
      <c r="N3552" s="168">
        <f t="shared" si="1680"/>
        <v>0</v>
      </c>
      <c r="O3552" s="168">
        <f t="shared" si="1686"/>
        <v>0</v>
      </c>
      <c r="P3552" s="168">
        <f t="shared" si="1686"/>
        <v>0</v>
      </c>
      <c r="Q3552" s="168">
        <f t="shared" si="1686"/>
        <v>0</v>
      </c>
      <c r="R3552" s="168">
        <f t="shared" si="1686"/>
        <v>0</v>
      </c>
      <c r="S3552" s="168">
        <f t="shared" si="1681"/>
        <v>0</v>
      </c>
      <c r="T3552" s="168">
        <f t="shared" si="1687"/>
        <v>0</v>
      </c>
      <c r="U3552" s="168">
        <f t="shared" si="1687"/>
        <v>0</v>
      </c>
      <c r="V3552" s="168">
        <f t="shared" si="1687"/>
        <v>0</v>
      </c>
      <c r="W3552" s="168">
        <f t="shared" si="1687"/>
        <v>0</v>
      </c>
    </row>
    <row r="3553" spans="2:23" ht="16.5" thickTop="1" thickBot="1">
      <c r="B3553" s="164" t="s">
        <v>124</v>
      </c>
      <c r="C3553" s="174" t="s">
        <v>141</v>
      </c>
      <c r="D3553" s="168">
        <f t="shared" si="1677"/>
        <v>0</v>
      </c>
      <c r="E3553" s="168">
        <f t="shared" si="1678"/>
        <v>0</v>
      </c>
      <c r="F3553" s="168">
        <f t="shared" si="1678"/>
        <v>0</v>
      </c>
      <c r="G3553" s="168">
        <f t="shared" si="1678"/>
        <v>0</v>
      </c>
      <c r="H3553" s="168">
        <f t="shared" si="1676"/>
        <v>0</v>
      </c>
      <c r="I3553" s="168">
        <f t="shared" si="1679"/>
        <v>0</v>
      </c>
      <c r="J3553" s="168">
        <f t="shared" si="1685"/>
        <v>0</v>
      </c>
      <c r="K3553" s="168">
        <f t="shared" si="1685"/>
        <v>0</v>
      </c>
      <c r="L3553" s="168">
        <f t="shared" si="1685"/>
        <v>0</v>
      </c>
      <c r="M3553" s="168">
        <f t="shared" si="1685"/>
        <v>0</v>
      </c>
      <c r="N3553" s="168">
        <f t="shared" si="1680"/>
        <v>0</v>
      </c>
      <c r="O3553" s="168">
        <f t="shared" si="1686"/>
        <v>0</v>
      </c>
      <c r="P3553" s="168">
        <f t="shared" si="1686"/>
        <v>0</v>
      </c>
      <c r="Q3553" s="168">
        <f t="shared" si="1686"/>
        <v>0</v>
      </c>
      <c r="R3553" s="168">
        <f t="shared" si="1686"/>
        <v>0</v>
      </c>
      <c r="S3553" s="168">
        <f t="shared" si="1681"/>
        <v>0</v>
      </c>
      <c r="T3553" s="168">
        <f t="shared" si="1687"/>
        <v>0</v>
      </c>
      <c r="U3553" s="168">
        <f t="shared" si="1687"/>
        <v>0</v>
      </c>
      <c r="V3553" s="168">
        <f t="shared" si="1687"/>
        <v>0</v>
      </c>
      <c r="W3553" s="168">
        <f t="shared" si="1687"/>
        <v>0</v>
      </c>
    </row>
    <row r="3554" spans="2:23" ht="16.5" thickTop="1" thickBot="1">
      <c r="B3554" s="164" t="s">
        <v>124</v>
      </c>
      <c r="C3554" s="175" t="s">
        <v>142</v>
      </c>
      <c r="D3554" s="168">
        <f t="shared" si="1677"/>
        <v>0</v>
      </c>
      <c r="E3554" s="168">
        <f t="shared" si="1678"/>
        <v>0</v>
      </c>
      <c r="F3554" s="168">
        <f t="shared" si="1678"/>
        <v>0</v>
      </c>
      <c r="G3554" s="168">
        <f t="shared" si="1678"/>
        <v>0</v>
      </c>
      <c r="H3554" s="168">
        <f t="shared" si="1676"/>
        <v>0</v>
      </c>
      <c r="I3554" s="168">
        <f t="shared" si="1679"/>
        <v>0</v>
      </c>
      <c r="J3554" s="168">
        <v>0</v>
      </c>
      <c r="K3554" s="168">
        <v>0</v>
      </c>
      <c r="L3554" s="168">
        <v>0</v>
      </c>
      <c r="M3554" s="168">
        <v>0</v>
      </c>
      <c r="N3554" s="168">
        <f t="shared" si="1680"/>
        <v>0</v>
      </c>
      <c r="O3554" s="168">
        <v>0</v>
      </c>
      <c r="P3554" s="168">
        <v>0</v>
      </c>
      <c r="Q3554" s="168">
        <v>0</v>
      </c>
      <c r="R3554" s="168">
        <v>0</v>
      </c>
      <c r="S3554" s="168">
        <f t="shared" si="1681"/>
        <v>0</v>
      </c>
      <c r="T3554" s="168">
        <v>0</v>
      </c>
      <c r="U3554" s="168">
        <v>0</v>
      </c>
      <c r="V3554" s="168">
        <v>0</v>
      </c>
      <c r="W3554" s="168">
        <v>0</v>
      </c>
    </row>
    <row r="3555" spans="2:23" ht="16.5" thickTop="1" thickBot="1">
      <c r="B3555" s="164" t="s">
        <v>124</v>
      </c>
      <c r="C3555" s="171" t="s">
        <v>101</v>
      </c>
      <c r="D3555" s="168">
        <f t="shared" si="1677"/>
        <v>40000</v>
      </c>
      <c r="E3555" s="168">
        <f t="shared" si="1678"/>
        <v>12000</v>
      </c>
      <c r="F3555" s="168">
        <f t="shared" si="1678"/>
        <v>12000</v>
      </c>
      <c r="G3555" s="168">
        <f t="shared" si="1678"/>
        <v>10000</v>
      </c>
      <c r="H3555" s="168">
        <f t="shared" si="1676"/>
        <v>6000</v>
      </c>
      <c r="I3555" s="168">
        <f t="shared" si="1679"/>
        <v>40000</v>
      </c>
      <c r="J3555" s="168">
        <v>12000</v>
      </c>
      <c r="K3555" s="168">
        <v>12000</v>
      </c>
      <c r="L3555" s="168">
        <v>10000</v>
      </c>
      <c r="M3555" s="168">
        <v>6000</v>
      </c>
      <c r="N3555" s="168">
        <f t="shared" si="1680"/>
        <v>0</v>
      </c>
      <c r="O3555" s="168">
        <v>0</v>
      </c>
      <c r="P3555" s="168">
        <v>0</v>
      </c>
      <c r="Q3555" s="168">
        <v>0</v>
      </c>
      <c r="R3555" s="168">
        <v>0</v>
      </c>
      <c r="S3555" s="168">
        <f t="shared" si="1681"/>
        <v>0</v>
      </c>
      <c r="T3555" s="168">
        <v>0</v>
      </c>
      <c r="U3555" s="168">
        <v>0</v>
      </c>
      <c r="V3555" s="168">
        <v>0</v>
      </c>
      <c r="W3555" s="168">
        <v>0</v>
      </c>
    </row>
    <row r="3556" spans="2:23" ht="16.5" thickTop="1" thickBot="1">
      <c r="B3556" s="164" t="s">
        <v>124</v>
      </c>
      <c r="C3556" s="171" t="s">
        <v>102</v>
      </c>
      <c r="D3556" s="168">
        <f t="shared" si="1677"/>
        <v>13000</v>
      </c>
      <c r="E3556" s="168">
        <f t="shared" si="1678"/>
        <v>3700</v>
      </c>
      <c r="F3556" s="168">
        <f t="shared" si="1678"/>
        <v>3700</v>
      </c>
      <c r="G3556" s="168">
        <f t="shared" si="1678"/>
        <v>3700</v>
      </c>
      <c r="H3556" s="168">
        <f t="shared" si="1676"/>
        <v>1900</v>
      </c>
      <c r="I3556" s="168">
        <f t="shared" si="1679"/>
        <v>13000</v>
      </c>
      <c r="J3556" s="168">
        <f>SUM(J3557)</f>
        <v>3700</v>
      </c>
      <c r="K3556" s="168">
        <f>SUM(K3557)</f>
        <v>3700</v>
      </c>
      <c r="L3556" s="168">
        <f>SUM(L3557)</f>
        <v>3700</v>
      </c>
      <c r="M3556" s="168">
        <f>SUM(M3557)</f>
        <v>1900</v>
      </c>
      <c r="N3556" s="168">
        <f t="shared" si="1680"/>
        <v>0</v>
      </c>
      <c r="O3556" s="168">
        <f>SUM(O3557)</f>
        <v>0</v>
      </c>
      <c r="P3556" s="168">
        <f>SUM(P3557)</f>
        <v>0</v>
      </c>
      <c r="Q3556" s="168">
        <f>SUM(Q3557)</f>
        <v>0</v>
      </c>
      <c r="R3556" s="168">
        <f>SUM(R3557)</f>
        <v>0</v>
      </c>
      <c r="S3556" s="168">
        <f t="shared" si="1681"/>
        <v>0</v>
      </c>
      <c r="T3556" s="168">
        <f>SUM(T3557)</f>
        <v>0</v>
      </c>
      <c r="U3556" s="168">
        <f>SUM(U3557)</f>
        <v>0</v>
      </c>
      <c r="V3556" s="168">
        <f>SUM(V3557)</f>
        <v>0</v>
      </c>
      <c r="W3556" s="168">
        <f>SUM(W3557)</f>
        <v>0</v>
      </c>
    </row>
    <row r="3557" spans="2:23" ht="31.5" thickTop="1" thickBot="1">
      <c r="B3557" s="164" t="s">
        <v>124</v>
      </c>
      <c r="C3557" s="172" t="s">
        <v>156</v>
      </c>
      <c r="D3557" s="168">
        <f t="shared" si="1677"/>
        <v>13000</v>
      </c>
      <c r="E3557" s="168">
        <f t="shared" si="1678"/>
        <v>3700</v>
      </c>
      <c r="F3557" s="168">
        <f t="shared" si="1678"/>
        <v>3700</v>
      </c>
      <c r="G3557" s="168">
        <f t="shared" si="1678"/>
        <v>3700</v>
      </c>
      <c r="H3557" s="168">
        <f t="shared" si="1676"/>
        <v>1900</v>
      </c>
      <c r="I3557" s="168">
        <f t="shared" si="1679"/>
        <v>13000</v>
      </c>
      <c r="J3557" s="168">
        <v>3700</v>
      </c>
      <c r="K3557" s="168">
        <v>3700</v>
      </c>
      <c r="L3557" s="168">
        <v>3700</v>
      </c>
      <c r="M3557" s="168">
        <v>1900</v>
      </c>
      <c r="N3557" s="168">
        <f t="shared" si="1680"/>
        <v>0</v>
      </c>
      <c r="O3557" s="168">
        <v>0</v>
      </c>
      <c r="P3557" s="168">
        <v>0</v>
      </c>
      <c r="Q3557" s="168">
        <v>0</v>
      </c>
      <c r="R3557" s="168">
        <v>0</v>
      </c>
      <c r="S3557" s="168">
        <f t="shared" si="1681"/>
        <v>0</v>
      </c>
      <c r="T3557" s="168">
        <v>0</v>
      </c>
      <c r="U3557" s="168">
        <v>0</v>
      </c>
      <c r="V3557" s="168">
        <v>0</v>
      </c>
      <c r="W3557" s="168">
        <v>0</v>
      </c>
    </row>
    <row r="3558" spans="2:23" ht="16.5" thickTop="1" thickBot="1">
      <c r="B3558" s="164" t="s">
        <v>124</v>
      </c>
      <c r="C3558" s="170" t="s">
        <v>121</v>
      </c>
      <c r="D3558" s="168">
        <f t="shared" si="1677"/>
        <v>200000</v>
      </c>
      <c r="E3558" s="168">
        <f t="shared" si="1678"/>
        <v>50000</v>
      </c>
      <c r="F3558" s="168">
        <f t="shared" si="1678"/>
        <v>50000</v>
      </c>
      <c r="G3558" s="168">
        <f t="shared" si="1678"/>
        <v>100000</v>
      </c>
      <c r="H3558" s="168">
        <f t="shared" si="1676"/>
        <v>0</v>
      </c>
      <c r="I3558" s="168">
        <f t="shared" si="1679"/>
        <v>200000</v>
      </c>
      <c r="J3558" s="168">
        <v>50000</v>
      </c>
      <c r="K3558" s="168">
        <v>50000</v>
      </c>
      <c r="L3558" s="168">
        <v>100000</v>
      </c>
      <c r="M3558" s="168">
        <v>0</v>
      </c>
      <c r="N3558" s="168">
        <f t="shared" si="1680"/>
        <v>0</v>
      </c>
      <c r="O3558" s="168">
        <v>0</v>
      </c>
      <c r="P3558" s="168">
        <v>0</v>
      </c>
      <c r="Q3558" s="168">
        <v>0</v>
      </c>
      <c r="R3558" s="168">
        <v>0</v>
      </c>
      <c r="S3558" s="168">
        <f t="shared" si="1681"/>
        <v>0</v>
      </c>
      <c r="T3558" s="168">
        <v>0</v>
      </c>
      <c r="U3558" s="168">
        <v>0</v>
      </c>
      <c r="V3558" s="168">
        <v>0</v>
      </c>
      <c r="W3558" s="168">
        <v>0</v>
      </c>
    </row>
    <row r="3559" spans="2:23" ht="31.5" thickTop="1" thickBot="1">
      <c r="B3559" s="164" t="s">
        <v>1229</v>
      </c>
      <c r="C3559" s="169" t="s">
        <v>1230</v>
      </c>
      <c r="D3559" s="168">
        <f t="shared" si="1677"/>
        <v>2100000</v>
      </c>
      <c r="E3559" s="168">
        <f t="shared" si="1678"/>
        <v>417600</v>
      </c>
      <c r="F3559" s="168">
        <f t="shared" si="1678"/>
        <v>477400</v>
      </c>
      <c r="G3559" s="168">
        <f t="shared" si="1678"/>
        <v>637600</v>
      </c>
      <c r="H3559" s="168">
        <f t="shared" si="1676"/>
        <v>567400</v>
      </c>
      <c r="I3559" s="168">
        <f t="shared" si="1679"/>
        <v>2100000</v>
      </c>
      <c r="J3559" s="168">
        <f t="shared" ref="J3559:M3560" si="1688">SUM(J3567,J3575)</f>
        <v>417600</v>
      </c>
      <c r="K3559" s="168">
        <f t="shared" si="1688"/>
        <v>477400</v>
      </c>
      <c r="L3559" s="168">
        <f t="shared" si="1688"/>
        <v>637600</v>
      </c>
      <c r="M3559" s="168">
        <f t="shared" si="1688"/>
        <v>567400</v>
      </c>
      <c r="N3559" s="168">
        <f t="shared" si="1680"/>
        <v>0</v>
      </c>
      <c r="O3559" s="168">
        <f t="shared" ref="O3559:R3560" si="1689">SUM(O3567,O3575)</f>
        <v>0</v>
      </c>
      <c r="P3559" s="168">
        <f t="shared" si="1689"/>
        <v>0</v>
      </c>
      <c r="Q3559" s="168">
        <f t="shared" si="1689"/>
        <v>0</v>
      </c>
      <c r="R3559" s="168">
        <f t="shared" si="1689"/>
        <v>0</v>
      </c>
      <c r="S3559" s="168">
        <f t="shared" si="1681"/>
        <v>0</v>
      </c>
      <c r="T3559" s="168">
        <f t="shared" ref="T3559:W3560" si="1690">SUM(T3567,T3575)</f>
        <v>0</v>
      </c>
      <c r="U3559" s="168">
        <f t="shared" si="1690"/>
        <v>0</v>
      </c>
      <c r="V3559" s="168">
        <f t="shared" si="1690"/>
        <v>0</v>
      </c>
      <c r="W3559" s="168">
        <f t="shared" si="1690"/>
        <v>0</v>
      </c>
    </row>
    <row r="3560" spans="2:23" ht="16.5" thickTop="1" thickBot="1">
      <c r="B3560" s="164" t="s">
        <v>124</v>
      </c>
      <c r="C3560" s="170" t="s">
        <v>96</v>
      </c>
      <c r="D3560" s="168">
        <f t="shared" si="1677"/>
        <v>1970000</v>
      </c>
      <c r="E3560" s="168">
        <f t="shared" si="1678"/>
        <v>417600</v>
      </c>
      <c r="F3560" s="168">
        <f t="shared" si="1678"/>
        <v>417400</v>
      </c>
      <c r="G3560" s="168">
        <f t="shared" si="1678"/>
        <v>567600</v>
      </c>
      <c r="H3560" s="168">
        <f t="shared" si="1676"/>
        <v>567400</v>
      </c>
      <c r="I3560" s="168">
        <f t="shared" si="1679"/>
        <v>1970000</v>
      </c>
      <c r="J3560" s="168">
        <f t="shared" si="1688"/>
        <v>417600</v>
      </c>
      <c r="K3560" s="168">
        <f t="shared" si="1688"/>
        <v>417400</v>
      </c>
      <c r="L3560" s="168">
        <f t="shared" si="1688"/>
        <v>567600</v>
      </c>
      <c r="M3560" s="168">
        <f t="shared" si="1688"/>
        <v>567400</v>
      </c>
      <c r="N3560" s="168">
        <f t="shared" si="1680"/>
        <v>0</v>
      </c>
      <c r="O3560" s="168">
        <f t="shared" si="1689"/>
        <v>0</v>
      </c>
      <c r="P3560" s="168">
        <f t="shared" si="1689"/>
        <v>0</v>
      </c>
      <c r="Q3560" s="168">
        <f t="shared" si="1689"/>
        <v>0</v>
      </c>
      <c r="R3560" s="168">
        <f t="shared" si="1689"/>
        <v>0</v>
      </c>
      <c r="S3560" s="168">
        <f t="shared" si="1681"/>
        <v>0</v>
      </c>
      <c r="T3560" s="168">
        <f t="shared" si="1690"/>
        <v>0</v>
      </c>
      <c r="U3560" s="168">
        <f t="shared" si="1690"/>
        <v>0</v>
      </c>
      <c r="V3560" s="168">
        <f t="shared" si="1690"/>
        <v>0</v>
      </c>
      <c r="W3560" s="168">
        <f t="shared" si="1690"/>
        <v>0</v>
      </c>
    </row>
    <row r="3561" spans="2:23" ht="16.5" thickTop="1" thickBot="1">
      <c r="B3561" s="164" t="s">
        <v>124</v>
      </c>
      <c r="C3561" s="171" t="s">
        <v>97</v>
      </c>
      <c r="D3561" s="168">
        <f t="shared" si="1677"/>
        <v>1300000</v>
      </c>
      <c r="E3561" s="168">
        <f t="shared" si="1678"/>
        <v>325000</v>
      </c>
      <c r="F3561" s="168">
        <f t="shared" si="1678"/>
        <v>325000</v>
      </c>
      <c r="G3561" s="168">
        <f t="shared" si="1678"/>
        <v>325000</v>
      </c>
      <c r="H3561" s="168">
        <f t="shared" si="1676"/>
        <v>325000</v>
      </c>
      <c r="I3561" s="168">
        <f t="shared" si="1679"/>
        <v>1300000</v>
      </c>
      <c r="J3561" s="168">
        <f>SUM(J3569)</f>
        <v>325000</v>
      </c>
      <c r="K3561" s="168">
        <f>SUM(K3569)</f>
        <v>325000</v>
      </c>
      <c r="L3561" s="168">
        <f>SUM(L3569)</f>
        <v>325000</v>
      </c>
      <c r="M3561" s="168">
        <f>SUM(M3569)</f>
        <v>325000</v>
      </c>
      <c r="N3561" s="168">
        <f t="shared" si="1680"/>
        <v>0</v>
      </c>
      <c r="O3561" s="168">
        <f>SUM(O3569)</f>
        <v>0</v>
      </c>
      <c r="P3561" s="168">
        <f>SUM(P3569)</f>
        <v>0</v>
      </c>
      <c r="Q3561" s="168">
        <f>SUM(Q3569)</f>
        <v>0</v>
      </c>
      <c r="R3561" s="168">
        <f>SUM(R3569)</f>
        <v>0</v>
      </c>
      <c r="S3561" s="168">
        <f t="shared" si="1681"/>
        <v>0</v>
      </c>
      <c r="T3561" s="168">
        <f>SUM(T3569)</f>
        <v>0</v>
      </c>
      <c r="U3561" s="168">
        <f>SUM(U3569)</f>
        <v>0</v>
      </c>
      <c r="V3561" s="168">
        <f>SUM(V3569)</f>
        <v>0</v>
      </c>
      <c r="W3561" s="168">
        <f>SUM(W3569)</f>
        <v>0</v>
      </c>
    </row>
    <row r="3562" spans="2:23" ht="16.5" thickTop="1" thickBot="1">
      <c r="B3562" s="164" t="s">
        <v>124</v>
      </c>
      <c r="C3562" s="171" t="s">
        <v>98</v>
      </c>
      <c r="D3562" s="168">
        <f t="shared" si="1677"/>
        <v>600000</v>
      </c>
      <c r="E3562" s="168">
        <f t="shared" si="1678"/>
        <v>75000</v>
      </c>
      <c r="F3562" s="168">
        <f t="shared" si="1678"/>
        <v>75000</v>
      </c>
      <c r="G3562" s="168">
        <f t="shared" si="1678"/>
        <v>225000</v>
      </c>
      <c r="H3562" s="168">
        <f t="shared" si="1676"/>
        <v>225000</v>
      </c>
      <c r="I3562" s="168">
        <f t="shared" si="1679"/>
        <v>600000</v>
      </c>
      <c r="J3562" s="168">
        <f>SUM(J3570,J3577)</f>
        <v>75000</v>
      </c>
      <c r="K3562" s="168">
        <f>SUM(K3570,K3577)</f>
        <v>75000</v>
      </c>
      <c r="L3562" s="168">
        <f>SUM(L3570,L3577)</f>
        <v>225000</v>
      </c>
      <c r="M3562" s="168">
        <f>SUM(M3570,M3577)</f>
        <v>225000</v>
      </c>
      <c r="N3562" s="168">
        <f t="shared" si="1680"/>
        <v>0</v>
      </c>
      <c r="O3562" s="168">
        <f>SUM(O3570,O3577)</f>
        <v>0</v>
      </c>
      <c r="P3562" s="168">
        <f>SUM(P3570,P3577)</f>
        <v>0</v>
      </c>
      <c r="Q3562" s="168">
        <f>SUM(Q3570,Q3577)</f>
        <v>0</v>
      </c>
      <c r="R3562" s="168">
        <f>SUM(R3570,R3577)</f>
        <v>0</v>
      </c>
      <c r="S3562" s="168">
        <f t="shared" si="1681"/>
        <v>0</v>
      </c>
      <c r="T3562" s="168">
        <f>SUM(T3570,T3577)</f>
        <v>0</v>
      </c>
      <c r="U3562" s="168">
        <f>SUM(U3570,U3577)</f>
        <v>0</v>
      </c>
      <c r="V3562" s="168">
        <f>SUM(V3570,V3577)</f>
        <v>0</v>
      </c>
      <c r="W3562" s="168">
        <f>SUM(W3570,W3577)</f>
        <v>0</v>
      </c>
    </row>
    <row r="3563" spans="2:23" ht="16.5" thickTop="1" thickBot="1">
      <c r="B3563" s="164" t="s">
        <v>124</v>
      </c>
      <c r="C3563" s="171" t="s">
        <v>101</v>
      </c>
      <c r="D3563" s="168">
        <f t="shared" si="1677"/>
        <v>55000</v>
      </c>
      <c r="E3563" s="168">
        <f t="shared" si="1678"/>
        <v>13800</v>
      </c>
      <c r="F3563" s="168">
        <f t="shared" si="1678"/>
        <v>13700</v>
      </c>
      <c r="G3563" s="168">
        <f t="shared" si="1678"/>
        <v>13800</v>
      </c>
      <c r="H3563" s="168">
        <f t="shared" si="1676"/>
        <v>13700</v>
      </c>
      <c r="I3563" s="168">
        <f t="shared" si="1679"/>
        <v>55000</v>
      </c>
      <c r="J3563" s="168">
        <f t="shared" ref="J3563:M3566" si="1691">SUM(J3571)</f>
        <v>13800</v>
      </c>
      <c r="K3563" s="168">
        <f t="shared" si="1691"/>
        <v>13700</v>
      </c>
      <c r="L3563" s="168">
        <f t="shared" si="1691"/>
        <v>13800</v>
      </c>
      <c r="M3563" s="168">
        <f t="shared" si="1691"/>
        <v>13700</v>
      </c>
      <c r="N3563" s="168">
        <f t="shared" si="1680"/>
        <v>0</v>
      </c>
      <c r="O3563" s="168">
        <f t="shared" ref="O3563:R3566" si="1692">SUM(O3571)</f>
        <v>0</v>
      </c>
      <c r="P3563" s="168">
        <f t="shared" si="1692"/>
        <v>0</v>
      </c>
      <c r="Q3563" s="168">
        <f t="shared" si="1692"/>
        <v>0</v>
      </c>
      <c r="R3563" s="168">
        <f t="shared" si="1692"/>
        <v>0</v>
      </c>
      <c r="S3563" s="168">
        <f t="shared" si="1681"/>
        <v>0</v>
      </c>
      <c r="T3563" s="168">
        <f t="shared" ref="T3563:W3566" si="1693">SUM(T3571)</f>
        <v>0</v>
      </c>
      <c r="U3563" s="168">
        <f t="shared" si="1693"/>
        <v>0</v>
      </c>
      <c r="V3563" s="168">
        <f t="shared" si="1693"/>
        <v>0</v>
      </c>
      <c r="W3563" s="168">
        <f t="shared" si="1693"/>
        <v>0</v>
      </c>
    </row>
    <row r="3564" spans="2:23" ht="16.5" thickTop="1" thickBot="1">
      <c r="B3564" s="164" t="s">
        <v>124</v>
      </c>
      <c r="C3564" s="171" t="s">
        <v>102</v>
      </c>
      <c r="D3564" s="168">
        <f t="shared" si="1677"/>
        <v>15000</v>
      </c>
      <c r="E3564" s="168">
        <f t="shared" si="1678"/>
        <v>3800</v>
      </c>
      <c r="F3564" s="168">
        <f t="shared" si="1678"/>
        <v>3700</v>
      </c>
      <c r="G3564" s="168">
        <f t="shared" si="1678"/>
        <v>3800</v>
      </c>
      <c r="H3564" s="168">
        <f t="shared" si="1676"/>
        <v>3700</v>
      </c>
      <c r="I3564" s="168">
        <f t="shared" si="1679"/>
        <v>15000</v>
      </c>
      <c r="J3564" s="168">
        <f t="shared" si="1691"/>
        <v>3800</v>
      </c>
      <c r="K3564" s="168">
        <f t="shared" si="1691"/>
        <v>3700</v>
      </c>
      <c r="L3564" s="168">
        <f t="shared" si="1691"/>
        <v>3800</v>
      </c>
      <c r="M3564" s="168">
        <f t="shared" si="1691"/>
        <v>3700</v>
      </c>
      <c r="N3564" s="168">
        <f t="shared" si="1680"/>
        <v>0</v>
      </c>
      <c r="O3564" s="168">
        <f t="shared" si="1692"/>
        <v>0</v>
      </c>
      <c r="P3564" s="168">
        <f t="shared" si="1692"/>
        <v>0</v>
      </c>
      <c r="Q3564" s="168">
        <f t="shared" si="1692"/>
        <v>0</v>
      </c>
      <c r="R3564" s="168">
        <f t="shared" si="1692"/>
        <v>0</v>
      </c>
      <c r="S3564" s="168">
        <f t="shared" si="1681"/>
        <v>0</v>
      </c>
      <c r="T3564" s="168">
        <f t="shared" si="1693"/>
        <v>0</v>
      </c>
      <c r="U3564" s="168">
        <f t="shared" si="1693"/>
        <v>0</v>
      </c>
      <c r="V3564" s="168">
        <f t="shared" si="1693"/>
        <v>0</v>
      </c>
      <c r="W3564" s="168">
        <f t="shared" si="1693"/>
        <v>0</v>
      </c>
    </row>
    <row r="3565" spans="2:23" ht="31.5" thickTop="1" thickBot="1">
      <c r="B3565" s="164" t="s">
        <v>124</v>
      </c>
      <c r="C3565" s="172" t="s">
        <v>156</v>
      </c>
      <c r="D3565" s="168">
        <f t="shared" si="1677"/>
        <v>15000</v>
      </c>
      <c r="E3565" s="168">
        <f t="shared" si="1678"/>
        <v>3800</v>
      </c>
      <c r="F3565" s="168">
        <f t="shared" si="1678"/>
        <v>3700</v>
      </c>
      <c r="G3565" s="168">
        <f t="shared" si="1678"/>
        <v>3800</v>
      </c>
      <c r="H3565" s="168">
        <f t="shared" si="1676"/>
        <v>3700</v>
      </c>
      <c r="I3565" s="168">
        <f t="shared" si="1679"/>
        <v>15000</v>
      </c>
      <c r="J3565" s="168">
        <f t="shared" si="1691"/>
        <v>3800</v>
      </c>
      <c r="K3565" s="168">
        <f t="shared" si="1691"/>
        <v>3700</v>
      </c>
      <c r="L3565" s="168">
        <f t="shared" si="1691"/>
        <v>3800</v>
      </c>
      <c r="M3565" s="168">
        <f t="shared" si="1691"/>
        <v>3700</v>
      </c>
      <c r="N3565" s="168">
        <f t="shared" si="1680"/>
        <v>0</v>
      </c>
      <c r="O3565" s="168">
        <f t="shared" si="1692"/>
        <v>0</v>
      </c>
      <c r="P3565" s="168">
        <f t="shared" si="1692"/>
        <v>0</v>
      </c>
      <c r="Q3565" s="168">
        <f t="shared" si="1692"/>
        <v>0</v>
      </c>
      <c r="R3565" s="168">
        <f t="shared" si="1692"/>
        <v>0</v>
      </c>
      <c r="S3565" s="168">
        <f t="shared" si="1681"/>
        <v>0</v>
      </c>
      <c r="T3565" s="168">
        <f t="shared" si="1693"/>
        <v>0</v>
      </c>
      <c r="U3565" s="168">
        <f t="shared" si="1693"/>
        <v>0</v>
      </c>
      <c r="V3565" s="168">
        <f t="shared" si="1693"/>
        <v>0</v>
      </c>
      <c r="W3565" s="168">
        <f t="shared" si="1693"/>
        <v>0</v>
      </c>
    </row>
    <row r="3566" spans="2:23" ht="16.5" thickTop="1" thickBot="1">
      <c r="B3566" s="164" t="s">
        <v>124</v>
      </c>
      <c r="C3566" s="170" t="s">
        <v>121</v>
      </c>
      <c r="D3566" s="168">
        <f t="shared" si="1677"/>
        <v>130000</v>
      </c>
      <c r="E3566" s="168">
        <f t="shared" si="1678"/>
        <v>0</v>
      </c>
      <c r="F3566" s="168">
        <f t="shared" si="1678"/>
        <v>60000</v>
      </c>
      <c r="G3566" s="168">
        <f t="shared" si="1678"/>
        <v>70000</v>
      </c>
      <c r="H3566" s="168">
        <f t="shared" si="1676"/>
        <v>0</v>
      </c>
      <c r="I3566" s="168">
        <f t="shared" si="1679"/>
        <v>130000</v>
      </c>
      <c r="J3566" s="168">
        <f t="shared" si="1691"/>
        <v>0</v>
      </c>
      <c r="K3566" s="168">
        <f t="shared" si="1691"/>
        <v>60000</v>
      </c>
      <c r="L3566" s="168">
        <f t="shared" si="1691"/>
        <v>70000</v>
      </c>
      <c r="M3566" s="168">
        <f t="shared" si="1691"/>
        <v>0</v>
      </c>
      <c r="N3566" s="168">
        <f t="shared" si="1680"/>
        <v>0</v>
      </c>
      <c r="O3566" s="168">
        <f t="shared" si="1692"/>
        <v>0</v>
      </c>
      <c r="P3566" s="168">
        <f t="shared" si="1692"/>
        <v>0</v>
      </c>
      <c r="Q3566" s="168">
        <f t="shared" si="1692"/>
        <v>0</v>
      </c>
      <c r="R3566" s="168">
        <f t="shared" si="1692"/>
        <v>0</v>
      </c>
      <c r="S3566" s="168">
        <f t="shared" si="1681"/>
        <v>0</v>
      </c>
      <c r="T3566" s="168">
        <f t="shared" si="1693"/>
        <v>0</v>
      </c>
      <c r="U3566" s="168">
        <f t="shared" si="1693"/>
        <v>0</v>
      </c>
      <c r="V3566" s="168">
        <f t="shared" si="1693"/>
        <v>0</v>
      </c>
      <c r="W3566" s="168">
        <f t="shared" si="1693"/>
        <v>0</v>
      </c>
    </row>
    <row r="3567" spans="2:23" ht="46.5" thickTop="1" thickBot="1">
      <c r="B3567" s="164" t="s">
        <v>1231</v>
      </c>
      <c r="C3567" s="170" t="s">
        <v>1232</v>
      </c>
      <c r="D3567" s="168">
        <f t="shared" si="1677"/>
        <v>1800000</v>
      </c>
      <c r="E3567" s="168">
        <f t="shared" si="1678"/>
        <v>417600</v>
      </c>
      <c r="F3567" s="168">
        <f t="shared" si="1678"/>
        <v>477400</v>
      </c>
      <c r="G3567" s="168">
        <f t="shared" si="1678"/>
        <v>487600</v>
      </c>
      <c r="H3567" s="168">
        <f t="shared" si="1676"/>
        <v>417400</v>
      </c>
      <c r="I3567" s="168">
        <f t="shared" si="1679"/>
        <v>1800000</v>
      </c>
      <c r="J3567" s="168">
        <f>SUM(J3568,J3574)</f>
        <v>417600</v>
      </c>
      <c r="K3567" s="168">
        <f>SUM(K3568,K3574)</f>
        <v>477400</v>
      </c>
      <c r="L3567" s="168">
        <f>SUM(L3568,L3574)</f>
        <v>487600</v>
      </c>
      <c r="M3567" s="168">
        <f>SUM(M3568,M3574)</f>
        <v>417400</v>
      </c>
      <c r="N3567" s="168">
        <f t="shared" si="1680"/>
        <v>0</v>
      </c>
      <c r="O3567" s="168">
        <f>SUM(O3568,O3574)</f>
        <v>0</v>
      </c>
      <c r="P3567" s="168">
        <f>SUM(P3568,P3574)</f>
        <v>0</v>
      </c>
      <c r="Q3567" s="168">
        <f>SUM(Q3568,Q3574)</f>
        <v>0</v>
      </c>
      <c r="R3567" s="168">
        <f>SUM(R3568,R3574)</f>
        <v>0</v>
      </c>
      <c r="S3567" s="168">
        <f t="shared" si="1681"/>
        <v>0</v>
      </c>
      <c r="T3567" s="168">
        <f>SUM(T3568,T3574)</f>
        <v>0</v>
      </c>
      <c r="U3567" s="168">
        <f>SUM(U3568,U3574)</f>
        <v>0</v>
      </c>
      <c r="V3567" s="168">
        <f>SUM(V3568,V3574)</f>
        <v>0</v>
      </c>
      <c r="W3567" s="168">
        <f>SUM(W3568,W3574)</f>
        <v>0</v>
      </c>
    </row>
    <row r="3568" spans="2:23" ht="16.5" thickTop="1" thickBot="1">
      <c r="B3568" s="164" t="s">
        <v>124</v>
      </c>
      <c r="C3568" s="171" t="s">
        <v>96</v>
      </c>
      <c r="D3568" s="168">
        <f t="shared" si="1677"/>
        <v>1670000</v>
      </c>
      <c r="E3568" s="168">
        <f t="shared" si="1678"/>
        <v>417600</v>
      </c>
      <c r="F3568" s="168">
        <f t="shared" si="1678"/>
        <v>417400</v>
      </c>
      <c r="G3568" s="168">
        <f t="shared" si="1678"/>
        <v>417600</v>
      </c>
      <c r="H3568" s="168">
        <f t="shared" si="1676"/>
        <v>417400</v>
      </c>
      <c r="I3568" s="168">
        <f t="shared" si="1679"/>
        <v>1670000</v>
      </c>
      <c r="J3568" s="168">
        <f>SUM(J3569:J3572)</f>
        <v>417600</v>
      </c>
      <c r="K3568" s="168">
        <f>SUM(K3569:K3572)</f>
        <v>417400</v>
      </c>
      <c r="L3568" s="168">
        <f>SUM(L3569:L3572)</f>
        <v>417600</v>
      </c>
      <c r="M3568" s="168">
        <f>SUM(M3569:M3572)</f>
        <v>417400</v>
      </c>
      <c r="N3568" s="168">
        <f t="shared" si="1680"/>
        <v>0</v>
      </c>
      <c r="O3568" s="168">
        <f>SUM(O3569:O3572)</f>
        <v>0</v>
      </c>
      <c r="P3568" s="168">
        <f>SUM(P3569:P3572)</f>
        <v>0</v>
      </c>
      <c r="Q3568" s="168">
        <f>SUM(Q3569:Q3572)</f>
        <v>0</v>
      </c>
      <c r="R3568" s="168">
        <f>SUM(R3569:R3572)</f>
        <v>0</v>
      </c>
      <c r="S3568" s="168">
        <f t="shared" si="1681"/>
        <v>0</v>
      </c>
      <c r="T3568" s="168">
        <f>SUM(T3569:T3572)</f>
        <v>0</v>
      </c>
      <c r="U3568" s="168">
        <f>SUM(U3569:U3572)</f>
        <v>0</v>
      </c>
      <c r="V3568" s="168">
        <f>SUM(V3569:V3572)</f>
        <v>0</v>
      </c>
      <c r="W3568" s="168">
        <f>SUM(W3569:W3572)</f>
        <v>0</v>
      </c>
    </row>
    <row r="3569" spans="2:23" ht="16.5" thickTop="1" thickBot="1">
      <c r="B3569" s="164" t="s">
        <v>124</v>
      </c>
      <c r="C3569" s="172" t="s">
        <v>97</v>
      </c>
      <c r="D3569" s="168">
        <f t="shared" si="1677"/>
        <v>1300000</v>
      </c>
      <c r="E3569" s="168">
        <f t="shared" si="1678"/>
        <v>325000</v>
      </c>
      <c r="F3569" s="168">
        <f t="shared" si="1678"/>
        <v>325000</v>
      </c>
      <c r="G3569" s="168">
        <f t="shared" si="1678"/>
        <v>325000</v>
      </c>
      <c r="H3569" s="168">
        <f t="shared" si="1676"/>
        <v>325000</v>
      </c>
      <c r="I3569" s="168">
        <f t="shared" si="1679"/>
        <v>1300000</v>
      </c>
      <c r="J3569" s="168">
        <v>325000</v>
      </c>
      <c r="K3569" s="168">
        <v>325000</v>
      </c>
      <c r="L3569" s="168">
        <v>325000</v>
      </c>
      <c r="M3569" s="168">
        <v>325000</v>
      </c>
      <c r="N3569" s="168">
        <f t="shared" si="1680"/>
        <v>0</v>
      </c>
      <c r="O3569" s="168">
        <v>0</v>
      </c>
      <c r="P3569" s="168">
        <v>0</v>
      </c>
      <c r="Q3569" s="168">
        <v>0</v>
      </c>
      <c r="R3569" s="168">
        <v>0</v>
      </c>
      <c r="S3569" s="168">
        <f t="shared" si="1681"/>
        <v>0</v>
      </c>
      <c r="T3569" s="168">
        <v>0</v>
      </c>
      <c r="U3569" s="168">
        <v>0</v>
      </c>
      <c r="V3569" s="168">
        <v>0</v>
      </c>
      <c r="W3569" s="168">
        <v>0</v>
      </c>
    </row>
    <row r="3570" spans="2:23" ht="16.5" thickTop="1" thickBot="1">
      <c r="B3570" s="164" t="s">
        <v>124</v>
      </c>
      <c r="C3570" s="172" t="s">
        <v>98</v>
      </c>
      <c r="D3570" s="168">
        <f t="shared" si="1677"/>
        <v>300000</v>
      </c>
      <c r="E3570" s="168">
        <f t="shared" si="1678"/>
        <v>75000</v>
      </c>
      <c r="F3570" s="168">
        <f t="shared" si="1678"/>
        <v>75000</v>
      </c>
      <c r="G3570" s="168">
        <f t="shared" si="1678"/>
        <v>75000</v>
      </c>
      <c r="H3570" s="168">
        <f t="shared" si="1676"/>
        <v>75000</v>
      </c>
      <c r="I3570" s="168">
        <f t="shared" si="1679"/>
        <v>300000</v>
      </c>
      <c r="J3570" s="168">
        <v>75000</v>
      </c>
      <c r="K3570" s="168">
        <v>75000</v>
      </c>
      <c r="L3570" s="168">
        <v>75000</v>
      </c>
      <c r="M3570" s="168">
        <v>75000</v>
      </c>
      <c r="N3570" s="168">
        <f t="shared" si="1680"/>
        <v>0</v>
      </c>
      <c r="O3570" s="168">
        <v>0</v>
      </c>
      <c r="P3570" s="168">
        <v>0</v>
      </c>
      <c r="Q3570" s="168">
        <v>0</v>
      </c>
      <c r="R3570" s="168">
        <v>0</v>
      </c>
      <c r="S3570" s="168">
        <f t="shared" si="1681"/>
        <v>0</v>
      </c>
      <c r="T3570" s="168">
        <v>0</v>
      </c>
      <c r="U3570" s="168">
        <v>0</v>
      </c>
      <c r="V3570" s="168">
        <v>0</v>
      </c>
      <c r="W3570" s="168">
        <v>0</v>
      </c>
    </row>
    <row r="3571" spans="2:23" ht="16.5" thickTop="1" thickBot="1">
      <c r="B3571" s="164" t="s">
        <v>124</v>
      </c>
      <c r="C3571" s="172" t="s">
        <v>101</v>
      </c>
      <c r="D3571" s="168">
        <f t="shared" si="1677"/>
        <v>55000</v>
      </c>
      <c r="E3571" s="168">
        <f t="shared" si="1678"/>
        <v>13800</v>
      </c>
      <c r="F3571" s="168">
        <f t="shared" si="1678"/>
        <v>13700</v>
      </c>
      <c r="G3571" s="168">
        <f t="shared" si="1678"/>
        <v>13800</v>
      </c>
      <c r="H3571" s="168">
        <f t="shared" si="1676"/>
        <v>13700</v>
      </c>
      <c r="I3571" s="168">
        <f t="shared" si="1679"/>
        <v>55000</v>
      </c>
      <c r="J3571" s="168">
        <v>13800</v>
      </c>
      <c r="K3571" s="168">
        <v>13700</v>
      </c>
      <c r="L3571" s="168">
        <v>13800</v>
      </c>
      <c r="M3571" s="168">
        <v>13700</v>
      </c>
      <c r="N3571" s="168">
        <f t="shared" si="1680"/>
        <v>0</v>
      </c>
      <c r="O3571" s="168">
        <v>0</v>
      </c>
      <c r="P3571" s="168">
        <v>0</v>
      </c>
      <c r="Q3571" s="168">
        <v>0</v>
      </c>
      <c r="R3571" s="168">
        <v>0</v>
      </c>
      <c r="S3571" s="168">
        <f t="shared" si="1681"/>
        <v>0</v>
      </c>
      <c r="T3571" s="168">
        <v>0</v>
      </c>
      <c r="U3571" s="168">
        <v>0</v>
      </c>
      <c r="V3571" s="168">
        <v>0</v>
      </c>
      <c r="W3571" s="168">
        <v>0</v>
      </c>
    </row>
    <row r="3572" spans="2:23" ht="16.5" thickTop="1" thickBot="1">
      <c r="B3572" s="164" t="s">
        <v>124</v>
      </c>
      <c r="C3572" s="172" t="s">
        <v>102</v>
      </c>
      <c r="D3572" s="168">
        <f t="shared" si="1677"/>
        <v>15000</v>
      </c>
      <c r="E3572" s="168">
        <f t="shared" si="1678"/>
        <v>3800</v>
      </c>
      <c r="F3572" s="168">
        <f t="shared" si="1678"/>
        <v>3700</v>
      </c>
      <c r="G3572" s="168">
        <f t="shared" si="1678"/>
        <v>3800</v>
      </c>
      <c r="H3572" s="168">
        <f t="shared" si="1676"/>
        <v>3700</v>
      </c>
      <c r="I3572" s="168">
        <f t="shared" si="1679"/>
        <v>15000</v>
      </c>
      <c r="J3572" s="168">
        <f>SUM(J3573)</f>
        <v>3800</v>
      </c>
      <c r="K3572" s="168">
        <f>SUM(K3573)</f>
        <v>3700</v>
      </c>
      <c r="L3572" s="168">
        <f>SUM(L3573)</f>
        <v>3800</v>
      </c>
      <c r="M3572" s="168">
        <f>SUM(M3573)</f>
        <v>3700</v>
      </c>
      <c r="N3572" s="168">
        <f t="shared" si="1680"/>
        <v>0</v>
      </c>
      <c r="O3572" s="168">
        <f>SUM(O3573)</f>
        <v>0</v>
      </c>
      <c r="P3572" s="168">
        <f>SUM(P3573)</f>
        <v>0</v>
      </c>
      <c r="Q3572" s="168">
        <f>SUM(Q3573)</f>
        <v>0</v>
      </c>
      <c r="R3572" s="168">
        <f>SUM(R3573)</f>
        <v>0</v>
      </c>
      <c r="S3572" s="168">
        <f t="shared" si="1681"/>
        <v>0</v>
      </c>
      <c r="T3572" s="168">
        <f>SUM(T3573)</f>
        <v>0</v>
      </c>
      <c r="U3572" s="168">
        <f>SUM(U3573)</f>
        <v>0</v>
      </c>
      <c r="V3572" s="168">
        <f>SUM(V3573)</f>
        <v>0</v>
      </c>
      <c r="W3572" s="168">
        <f>SUM(W3573)</f>
        <v>0</v>
      </c>
    </row>
    <row r="3573" spans="2:23" ht="31.5" thickTop="1" thickBot="1">
      <c r="B3573" s="164" t="s">
        <v>124</v>
      </c>
      <c r="C3573" s="173" t="s">
        <v>156</v>
      </c>
      <c r="D3573" s="168">
        <f t="shared" si="1677"/>
        <v>15000</v>
      </c>
      <c r="E3573" s="168">
        <f t="shared" si="1678"/>
        <v>3800</v>
      </c>
      <c r="F3573" s="168">
        <f t="shared" si="1678"/>
        <v>3700</v>
      </c>
      <c r="G3573" s="168">
        <f t="shared" si="1678"/>
        <v>3800</v>
      </c>
      <c r="H3573" s="168">
        <f t="shared" si="1676"/>
        <v>3700</v>
      </c>
      <c r="I3573" s="168">
        <f t="shared" si="1679"/>
        <v>15000</v>
      </c>
      <c r="J3573" s="168">
        <v>3800</v>
      </c>
      <c r="K3573" s="168">
        <v>3700</v>
      </c>
      <c r="L3573" s="168">
        <v>3800</v>
      </c>
      <c r="M3573" s="168">
        <v>3700</v>
      </c>
      <c r="N3573" s="168">
        <f t="shared" si="1680"/>
        <v>0</v>
      </c>
      <c r="O3573" s="168">
        <v>0</v>
      </c>
      <c r="P3573" s="168">
        <v>0</v>
      </c>
      <c r="Q3573" s="168">
        <v>0</v>
      </c>
      <c r="R3573" s="168">
        <v>0</v>
      </c>
      <c r="S3573" s="168">
        <f t="shared" si="1681"/>
        <v>0</v>
      </c>
      <c r="T3573" s="168">
        <v>0</v>
      </c>
      <c r="U3573" s="168">
        <v>0</v>
      </c>
      <c r="V3573" s="168">
        <v>0</v>
      </c>
      <c r="W3573" s="168">
        <v>0</v>
      </c>
    </row>
    <row r="3574" spans="2:23" ht="16.5" thickTop="1" thickBot="1">
      <c r="B3574" s="164" t="s">
        <v>124</v>
      </c>
      <c r="C3574" s="171" t="s">
        <v>121</v>
      </c>
      <c r="D3574" s="168">
        <f t="shared" si="1677"/>
        <v>130000</v>
      </c>
      <c r="E3574" s="168">
        <f t="shared" si="1678"/>
        <v>0</v>
      </c>
      <c r="F3574" s="168">
        <f t="shared" si="1678"/>
        <v>60000</v>
      </c>
      <c r="G3574" s="168">
        <f t="shared" si="1678"/>
        <v>70000</v>
      </c>
      <c r="H3574" s="168">
        <f t="shared" si="1676"/>
        <v>0</v>
      </c>
      <c r="I3574" s="168">
        <f t="shared" si="1679"/>
        <v>130000</v>
      </c>
      <c r="J3574" s="168">
        <v>0</v>
      </c>
      <c r="K3574" s="168">
        <v>60000</v>
      </c>
      <c r="L3574" s="168">
        <v>70000</v>
      </c>
      <c r="M3574" s="168">
        <v>0</v>
      </c>
      <c r="N3574" s="168">
        <f t="shared" si="1680"/>
        <v>0</v>
      </c>
      <c r="O3574" s="168">
        <v>0</v>
      </c>
      <c r="P3574" s="168">
        <v>0</v>
      </c>
      <c r="Q3574" s="168">
        <v>0</v>
      </c>
      <c r="R3574" s="168">
        <v>0</v>
      </c>
      <c r="S3574" s="168">
        <f t="shared" si="1681"/>
        <v>0</v>
      </c>
      <c r="T3574" s="168">
        <v>0</v>
      </c>
      <c r="U3574" s="168">
        <v>0</v>
      </c>
      <c r="V3574" s="168">
        <v>0</v>
      </c>
      <c r="W3574" s="168">
        <v>0</v>
      </c>
    </row>
    <row r="3575" spans="2:23" ht="31.5" thickTop="1" thickBot="1">
      <c r="B3575" s="164" t="s">
        <v>1233</v>
      </c>
      <c r="C3575" s="170" t="s">
        <v>1234</v>
      </c>
      <c r="D3575" s="168">
        <f t="shared" si="1677"/>
        <v>300000</v>
      </c>
      <c r="E3575" s="168">
        <f t="shared" si="1678"/>
        <v>0</v>
      </c>
      <c r="F3575" s="168">
        <f t="shared" si="1678"/>
        <v>0</v>
      </c>
      <c r="G3575" s="168">
        <f t="shared" si="1678"/>
        <v>150000</v>
      </c>
      <c r="H3575" s="168">
        <f t="shared" si="1676"/>
        <v>150000</v>
      </c>
      <c r="I3575" s="168">
        <f t="shared" si="1679"/>
        <v>300000</v>
      </c>
      <c r="J3575" s="168">
        <f t="shared" ref="J3575:M3576" si="1694">SUM(J3576)</f>
        <v>0</v>
      </c>
      <c r="K3575" s="168">
        <f t="shared" si="1694"/>
        <v>0</v>
      </c>
      <c r="L3575" s="168">
        <f t="shared" si="1694"/>
        <v>150000</v>
      </c>
      <c r="M3575" s="168">
        <f t="shared" si="1694"/>
        <v>150000</v>
      </c>
      <c r="N3575" s="168">
        <f t="shared" si="1680"/>
        <v>0</v>
      </c>
      <c r="O3575" s="168">
        <f t="shared" ref="O3575:R3576" si="1695">SUM(O3576)</f>
        <v>0</v>
      </c>
      <c r="P3575" s="168">
        <f t="shared" si="1695"/>
        <v>0</v>
      </c>
      <c r="Q3575" s="168">
        <f t="shared" si="1695"/>
        <v>0</v>
      </c>
      <c r="R3575" s="168">
        <f t="shared" si="1695"/>
        <v>0</v>
      </c>
      <c r="S3575" s="168">
        <f t="shared" si="1681"/>
        <v>0</v>
      </c>
      <c r="T3575" s="168">
        <f t="shared" ref="T3575:W3576" si="1696">SUM(T3576)</f>
        <v>0</v>
      </c>
      <c r="U3575" s="168">
        <f t="shared" si="1696"/>
        <v>0</v>
      </c>
      <c r="V3575" s="168">
        <f t="shared" si="1696"/>
        <v>0</v>
      </c>
      <c r="W3575" s="168">
        <f t="shared" si="1696"/>
        <v>0</v>
      </c>
    </row>
    <row r="3576" spans="2:23" ht="16.5" thickTop="1" thickBot="1">
      <c r="B3576" s="164" t="s">
        <v>124</v>
      </c>
      <c r="C3576" s="171" t="s">
        <v>96</v>
      </c>
      <c r="D3576" s="168">
        <f t="shared" si="1677"/>
        <v>300000</v>
      </c>
      <c r="E3576" s="168">
        <f t="shared" si="1678"/>
        <v>0</v>
      </c>
      <c r="F3576" s="168">
        <f t="shared" si="1678"/>
        <v>0</v>
      </c>
      <c r="G3576" s="168">
        <f t="shared" si="1678"/>
        <v>150000</v>
      </c>
      <c r="H3576" s="168">
        <f t="shared" si="1676"/>
        <v>150000</v>
      </c>
      <c r="I3576" s="168">
        <f t="shared" si="1679"/>
        <v>300000</v>
      </c>
      <c r="J3576" s="168">
        <f t="shared" si="1694"/>
        <v>0</v>
      </c>
      <c r="K3576" s="168">
        <f t="shared" si="1694"/>
        <v>0</v>
      </c>
      <c r="L3576" s="168">
        <f t="shared" si="1694"/>
        <v>150000</v>
      </c>
      <c r="M3576" s="168">
        <f t="shared" si="1694"/>
        <v>150000</v>
      </c>
      <c r="N3576" s="168">
        <f t="shared" si="1680"/>
        <v>0</v>
      </c>
      <c r="O3576" s="168">
        <f t="shared" si="1695"/>
        <v>0</v>
      </c>
      <c r="P3576" s="168">
        <f t="shared" si="1695"/>
        <v>0</v>
      </c>
      <c r="Q3576" s="168">
        <f t="shared" si="1695"/>
        <v>0</v>
      </c>
      <c r="R3576" s="168">
        <f t="shared" si="1695"/>
        <v>0</v>
      </c>
      <c r="S3576" s="168">
        <f t="shared" si="1681"/>
        <v>0</v>
      </c>
      <c r="T3576" s="168">
        <f t="shared" si="1696"/>
        <v>0</v>
      </c>
      <c r="U3576" s="168">
        <f t="shared" si="1696"/>
        <v>0</v>
      </c>
      <c r="V3576" s="168">
        <f t="shared" si="1696"/>
        <v>0</v>
      </c>
      <c r="W3576" s="168">
        <f t="shared" si="1696"/>
        <v>0</v>
      </c>
    </row>
    <row r="3577" spans="2:23" ht="16.5" thickTop="1" thickBot="1">
      <c r="B3577" s="164" t="s">
        <v>124</v>
      </c>
      <c r="C3577" s="172" t="s">
        <v>98</v>
      </c>
      <c r="D3577" s="168">
        <f t="shared" si="1677"/>
        <v>300000</v>
      </c>
      <c r="E3577" s="168">
        <f t="shared" si="1678"/>
        <v>0</v>
      </c>
      <c r="F3577" s="168">
        <f t="shared" si="1678"/>
        <v>0</v>
      </c>
      <c r="G3577" s="168">
        <f t="shared" si="1678"/>
        <v>150000</v>
      </c>
      <c r="H3577" s="168">
        <f t="shared" si="1676"/>
        <v>150000</v>
      </c>
      <c r="I3577" s="168">
        <f t="shared" si="1679"/>
        <v>300000</v>
      </c>
      <c r="J3577" s="168">
        <v>0</v>
      </c>
      <c r="K3577" s="168">
        <v>0</v>
      </c>
      <c r="L3577" s="168">
        <v>150000</v>
      </c>
      <c r="M3577" s="168">
        <v>150000</v>
      </c>
      <c r="N3577" s="168">
        <f t="shared" si="1680"/>
        <v>0</v>
      </c>
      <c r="O3577" s="168">
        <v>0</v>
      </c>
      <c r="P3577" s="168">
        <v>0</v>
      </c>
      <c r="Q3577" s="168">
        <v>0</v>
      </c>
      <c r="R3577" s="168">
        <v>0</v>
      </c>
      <c r="S3577" s="168">
        <f t="shared" si="1681"/>
        <v>0</v>
      </c>
      <c r="T3577" s="168">
        <v>0</v>
      </c>
      <c r="U3577" s="168">
        <v>0</v>
      </c>
      <c r="V3577" s="168">
        <v>0</v>
      </c>
      <c r="W3577" s="168">
        <v>0</v>
      </c>
    </row>
    <row r="3578" spans="2:23" ht="31.5" thickTop="1" thickBot="1">
      <c r="B3578" s="164" t="s">
        <v>1235</v>
      </c>
      <c r="C3578" s="167" t="s">
        <v>1236</v>
      </c>
      <c r="D3578" s="168">
        <f t="shared" si="1677"/>
        <v>1872210000</v>
      </c>
      <c r="E3578" s="168">
        <f t="shared" si="1678"/>
        <v>458000655</v>
      </c>
      <c r="F3578" s="168">
        <f t="shared" si="1678"/>
        <v>497667400</v>
      </c>
      <c r="G3578" s="168">
        <f t="shared" si="1678"/>
        <v>463172689</v>
      </c>
      <c r="H3578" s="168">
        <f t="shared" si="1676"/>
        <v>453369256</v>
      </c>
      <c r="I3578" s="168">
        <f t="shared" si="1679"/>
        <v>1835510000</v>
      </c>
      <c r="J3578" s="168">
        <f t="shared" ref="J3578:M3579" si="1697">SUM(J3608,J3993,J4160,J4338,J4772,J4931,J4995,J5058,J5150,J5501,J5700,J5878,J5925,J5931,J5935)</f>
        <v>452105655</v>
      </c>
      <c r="K3578" s="168">
        <f t="shared" si="1697"/>
        <v>485684400</v>
      </c>
      <c r="L3578" s="168">
        <f t="shared" si="1697"/>
        <v>451838689</v>
      </c>
      <c r="M3578" s="168">
        <f t="shared" si="1697"/>
        <v>445881256</v>
      </c>
      <c r="N3578" s="168">
        <f t="shared" si="1680"/>
        <v>3400000</v>
      </c>
      <c r="O3578" s="168">
        <f t="shared" ref="O3578:R3579" si="1698">SUM(O3608,O3993,O4160,O4338,O4772,O4931,O4995,O5058,O5150,O5501,O5700,O5878,O5925,O5931,O5935)</f>
        <v>0</v>
      </c>
      <c r="P3578" s="168">
        <f t="shared" si="1698"/>
        <v>1140000</v>
      </c>
      <c r="Q3578" s="168">
        <f t="shared" si="1698"/>
        <v>1140000</v>
      </c>
      <c r="R3578" s="168">
        <f t="shared" si="1698"/>
        <v>1120000</v>
      </c>
      <c r="S3578" s="168">
        <f t="shared" si="1681"/>
        <v>33300000</v>
      </c>
      <c r="T3578" s="168">
        <f t="shared" ref="T3578:W3579" si="1699">SUM(T3608,T3993,T4160,T4338,T4772,T4931,T4995,T5058,T5150,T5501,T5700,T5878,T5925,T5931,T5935)</f>
        <v>5895000</v>
      </c>
      <c r="U3578" s="168">
        <f t="shared" si="1699"/>
        <v>10843000</v>
      </c>
      <c r="V3578" s="168">
        <f t="shared" si="1699"/>
        <v>10194000</v>
      </c>
      <c r="W3578" s="168">
        <f t="shared" si="1699"/>
        <v>6368000</v>
      </c>
    </row>
    <row r="3579" spans="2:23" ht="16.5" thickTop="1" thickBot="1">
      <c r="B3579" s="164" t="s">
        <v>124</v>
      </c>
      <c r="C3579" s="169" t="s">
        <v>96</v>
      </c>
      <c r="D3579" s="168">
        <f t="shared" si="1677"/>
        <v>1751472478</v>
      </c>
      <c r="E3579" s="168">
        <f t="shared" si="1678"/>
        <v>440732155</v>
      </c>
      <c r="F3579" s="168">
        <f t="shared" si="1678"/>
        <v>460575700</v>
      </c>
      <c r="G3579" s="168">
        <f t="shared" si="1678"/>
        <v>425652595</v>
      </c>
      <c r="H3579" s="168">
        <f t="shared" si="1676"/>
        <v>424512028</v>
      </c>
      <c r="I3579" s="168">
        <f t="shared" si="1679"/>
        <v>1738096478</v>
      </c>
      <c r="J3579" s="168">
        <f t="shared" si="1697"/>
        <v>437462155</v>
      </c>
      <c r="K3579" s="168">
        <f t="shared" si="1697"/>
        <v>457006700</v>
      </c>
      <c r="L3579" s="168">
        <f t="shared" si="1697"/>
        <v>422784595</v>
      </c>
      <c r="M3579" s="168">
        <f t="shared" si="1697"/>
        <v>420843028</v>
      </c>
      <c r="N3579" s="168">
        <f t="shared" si="1680"/>
        <v>0</v>
      </c>
      <c r="O3579" s="168">
        <f t="shared" si="1698"/>
        <v>0</v>
      </c>
      <c r="P3579" s="168">
        <f t="shared" si="1698"/>
        <v>0</v>
      </c>
      <c r="Q3579" s="168">
        <f t="shared" si="1698"/>
        <v>0</v>
      </c>
      <c r="R3579" s="168">
        <f t="shared" si="1698"/>
        <v>0</v>
      </c>
      <c r="S3579" s="168">
        <f t="shared" si="1681"/>
        <v>13376000</v>
      </c>
      <c r="T3579" s="168">
        <f t="shared" si="1699"/>
        <v>3270000</v>
      </c>
      <c r="U3579" s="168">
        <f t="shared" si="1699"/>
        <v>3569000</v>
      </c>
      <c r="V3579" s="168">
        <f t="shared" si="1699"/>
        <v>2868000</v>
      </c>
      <c r="W3579" s="168">
        <f t="shared" si="1699"/>
        <v>3669000</v>
      </c>
    </row>
    <row r="3580" spans="2:23" ht="16.5" thickTop="1" thickBot="1">
      <c r="B3580" s="164" t="s">
        <v>124</v>
      </c>
      <c r="C3580" s="170" t="s">
        <v>97</v>
      </c>
      <c r="D3580" s="168">
        <f t="shared" si="1677"/>
        <v>86283000</v>
      </c>
      <c r="E3580" s="168">
        <f t="shared" si="1678"/>
        <v>21953300</v>
      </c>
      <c r="F3580" s="168">
        <f t="shared" si="1678"/>
        <v>21944400</v>
      </c>
      <c r="G3580" s="168">
        <f t="shared" si="1678"/>
        <v>21720200</v>
      </c>
      <c r="H3580" s="168">
        <f t="shared" si="1676"/>
        <v>20665100</v>
      </c>
      <c r="I3580" s="168">
        <f t="shared" si="1679"/>
        <v>86283000</v>
      </c>
      <c r="J3580" s="168">
        <f>SUM(J3610,J3995,J4162,J4340,J4774,J5060,J5152,J5503,J5702)</f>
        <v>21953300</v>
      </c>
      <c r="K3580" s="168">
        <f>SUM(K3610,K3995,K4162,K4340,K4774,K5060,K5152,K5503,K5702)</f>
        <v>21944400</v>
      </c>
      <c r="L3580" s="168">
        <f>SUM(L3610,L3995,L4162,L4340,L4774,L5060,L5152,L5503,L5702)</f>
        <v>21720200</v>
      </c>
      <c r="M3580" s="168">
        <f>SUM(M3610,M3995,M4162,M4340,M4774,M5060,M5152,M5503,M5702)</f>
        <v>20665100</v>
      </c>
      <c r="N3580" s="168">
        <f t="shared" si="1680"/>
        <v>0</v>
      </c>
      <c r="O3580" s="168">
        <f>SUM(O3610,O3995,O4162,O4340,O4774,O5060,O5152,O5503,O5702)</f>
        <v>0</v>
      </c>
      <c r="P3580" s="168">
        <f>SUM(P3610,P3995,P4162,P4340,P4774,P5060,P5152,P5503,P5702)</f>
        <v>0</v>
      </c>
      <c r="Q3580" s="168">
        <f>SUM(Q3610,Q3995,Q4162,Q4340,Q4774,Q5060,Q5152,Q5503,Q5702)</f>
        <v>0</v>
      </c>
      <c r="R3580" s="168">
        <f>SUM(R3610,R3995,R4162,R4340,R4774,R5060,R5152,R5503,R5702)</f>
        <v>0</v>
      </c>
      <c r="S3580" s="168">
        <f t="shared" si="1681"/>
        <v>0</v>
      </c>
      <c r="T3580" s="168">
        <f>SUM(T3610,T3995,T4162,T4340,T4774,T5060,T5152,T5503,T5702)</f>
        <v>0</v>
      </c>
      <c r="U3580" s="168">
        <f>SUM(U3610,U3995,U4162,U4340,U4774,U5060,U5152,U5503,U5702)</f>
        <v>0</v>
      </c>
      <c r="V3580" s="168">
        <f>SUM(V3610,V3995,V4162,V4340,V4774,V5060,V5152,V5503,V5702)</f>
        <v>0</v>
      </c>
      <c r="W3580" s="168">
        <f>SUM(W3610,W3995,W4162,W4340,W4774,W5060,W5152,W5503,W5702)</f>
        <v>0</v>
      </c>
    </row>
    <row r="3581" spans="2:23" ht="16.5" thickTop="1" thickBot="1">
      <c r="B3581" s="164" t="s">
        <v>124</v>
      </c>
      <c r="C3581" s="170" t="s">
        <v>98</v>
      </c>
      <c r="D3581" s="168">
        <f t="shared" si="1677"/>
        <v>171508750</v>
      </c>
      <c r="E3581" s="168">
        <f t="shared" si="1678"/>
        <v>32798555</v>
      </c>
      <c r="F3581" s="168">
        <f t="shared" si="1678"/>
        <v>34647600</v>
      </c>
      <c r="G3581" s="168">
        <f t="shared" si="1678"/>
        <v>65449595</v>
      </c>
      <c r="H3581" s="168">
        <f t="shared" si="1676"/>
        <v>38613000</v>
      </c>
      <c r="I3581" s="168">
        <f t="shared" si="1679"/>
        <v>161540750</v>
      </c>
      <c r="J3581" s="168">
        <f>SUM(J3611,J3996,J4163,J4341,J4775,J4933,J4997,J5061,J5153,J5504,J5703,J5927,J5933)</f>
        <v>31250555</v>
      </c>
      <c r="K3581" s="168">
        <f>SUM(K3611,K3996,K4163,K4341,K4775,K4933,K4997,K5061,K5153,K5504,K5703,K5927,K5933)</f>
        <v>32760600</v>
      </c>
      <c r="L3581" s="168">
        <f>SUM(L3611,L3996,L4163,L4341,L4775,L4933,L4997,L5061,L5153,L5504,L5703,L5927,L5933)</f>
        <v>62583595</v>
      </c>
      <c r="M3581" s="168">
        <f>SUM(M3611,M3996,M4163,M4341,M4775,M4933,M4997,M5061,M5153,M5504,M5703,M5927,M5933)</f>
        <v>34946000</v>
      </c>
      <c r="N3581" s="168">
        <f t="shared" si="1680"/>
        <v>0</v>
      </c>
      <c r="O3581" s="168">
        <f>SUM(O3611,O3996,O4163,O4341,O4775,O4933,O4997,O5061,O5153,O5504,O5703,O5927,O5933)</f>
        <v>0</v>
      </c>
      <c r="P3581" s="168">
        <f>SUM(P3611,P3996,P4163,P4341,P4775,P4933,P4997,P5061,P5153,P5504,P5703,P5927,P5933)</f>
        <v>0</v>
      </c>
      <c r="Q3581" s="168">
        <f>SUM(Q3611,Q3996,Q4163,Q4341,Q4775,Q4933,Q4997,Q5061,Q5153,Q5504,Q5703,Q5927,Q5933)</f>
        <v>0</v>
      </c>
      <c r="R3581" s="168">
        <f>SUM(R3611,R3996,R4163,R4341,R4775,R4933,R4997,R5061,R5153,R5504,R5703,R5927,R5933)</f>
        <v>0</v>
      </c>
      <c r="S3581" s="168">
        <f t="shared" si="1681"/>
        <v>9968000</v>
      </c>
      <c r="T3581" s="168">
        <f>SUM(T3611,T3996,T4163,T4341,T4775,T4933,T4997,T5061,T5153,T5504,T5703,T5927,T5933)</f>
        <v>1548000</v>
      </c>
      <c r="U3581" s="168">
        <f>SUM(U3611,U3996,U4163,U4341,U4775,U4933,U4997,U5061,U5153,U5504,U5703,U5927,U5933)</f>
        <v>1887000</v>
      </c>
      <c r="V3581" s="168">
        <f>SUM(V3611,V3996,V4163,V4341,V4775,V4933,V4997,V5061,V5153,V5504,V5703,V5927,V5933)</f>
        <v>2866000</v>
      </c>
      <c r="W3581" s="168">
        <f>SUM(W3611,W3996,W4163,W4341,W4775,W4933,W4997,W5061,W5153,W5504,W5703,W5927,W5933)</f>
        <v>3667000</v>
      </c>
    </row>
    <row r="3582" spans="2:23" ht="16.5" thickTop="1" thickBot="1">
      <c r="B3582" s="164" t="s">
        <v>124</v>
      </c>
      <c r="C3582" s="170" t="s">
        <v>100</v>
      </c>
      <c r="D3582" s="168">
        <f t="shared" si="1677"/>
        <v>200838000</v>
      </c>
      <c r="E3582" s="168">
        <f t="shared" si="1678"/>
        <v>58964000</v>
      </c>
      <c r="F3582" s="168">
        <f t="shared" si="1678"/>
        <v>50818300</v>
      </c>
      <c r="G3582" s="168">
        <f t="shared" si="1678"/>
        <v>52015700</v>
      </c>
      <c r="H3582" s="168">
        <f t="shared" si="1676"/>
        <v>39040000</v>
      </c>
      <c r="I3582" s="168">
        <f t="shared" si="1679"/>
        <v>197438000</v>
      </c>
      <c r="J3582" s="168">
        <f t="shared" ref="J3582:M3583" si="1700">SUM(J3997,J4164,J4342,J4776,J4934,J5062,J5154,J5704,J5937)</f>
        <v>57244000</v>
      </c>
      <c r="K3582" s="168">
        <f t="shared" si="1700"/>
        <v>49138300</v>
      </c>
      <c r="L3582" s="168">
        <f t="shared" si="1700"/>
        <v>52015700</v>
      </c>
      <c r="M3582" s="168">
        <f t="shared" si="1700"/>
        <v>39040000</v>
      </c>
      <c r="N3582" s="168">
        <f t="shared" si="1680"/>
        <v>0</v>
      </c>
      <c r="O3582" s="168">
        <f t="shared" ref="O3582:R3583" si="1701">SUM(O3997,O4164,O4342,O4776,O4934,O5062,O5154,O5704,O5937)</f>
        <v>0</v>
      </c>
      <c r="P3582" s="168">
        <f t="shared" si="1701"/>
        <v>0</v>
      </c>
      <c r="Q3582" s="168">
        <f t="shared" si="1701"/>
        <v>0</v>
      </c>
      <c r="R3582" s="168">
        <f t="shared" si="1701"/>
        <v>0</v>
      </c>
      <c r="S3582" s="168">
        <f t="shared" si="1681"/>
        <v>3400000</v>
      </c>
      <c r="T3582" s="168">
        <f t="shared" ref="T3582:W3583" si="1702">SUM(T3997,T4164,T4342,T4776,T4934,T5062,T5154,T5704,T5937)</f>
        <v>1720000</v>
      </c>
      <c r="U3582" s="168">
        <f t="shared" si="1702"/>
        <v>1680000</v>
      </c>
      <c r="V3582" s="168">
        <f t="shared" si="1702"/>
        <v>0</v>
      </c>
      <c r="W3582" s="168">
        <f t="shared" si="1702"/>
        <v>0</v>
      </c>
    </row>
    <row r="3583" spans="2:23" ht="16.5" thickTop="1" thickBot="1">
      <c r="B3583" s="164" t="s">
        <v>124</v>
      </c>
      <c r="C3583" s="171" t="s">
        <v>136</v>
      </c>
      <c r="D3583" s="168">
        <f t="shared" si="1677"/>
        <v>200838000</v>
      </c>
      <c r="E3583" s="168">
        <f t="shared" si="1678"/>
        <v>58964000</v>
      </c>
      <c r="F3583" s="168">
        <f t="shared" si="1678"/>
        <v>50818300</v>
      </c>
      <c r="G3583" s="168">
        <f t="shared" si="1678"/>
        <v>52015700</v>
      </c>
      <c r="H3583" s="168">
        <f t="shared" si="1676"/>
        <v>39040000</v>
      </c>
      <c r="I3583" s="168">
        <f t="shared" si="1679"/>
        <v>197438000</v>
      </c>
      <c r="J3583" s="168">
        <f t="shared" si="1700"/>
        <v>57244000</v>
      </c>
      <c r="K3583" s="168">
        <f t="shared" si="1700"/>
        <v>49138300</v>
      </c>
      <c r="L3583" s="168">
        <f t="shared" si="1700"/>
        <v>52015700</v>
      </c>
      <c r="M3583" s="168">
        <f t="shared" si="1700"/>
        <v>39040000</v>
      </c>
      <c r="N3583" s="168">
        <f t="shared" si="1680"/>
        <v>0</v>
      </c>
      <c r="O3583" s="168">
        <f t="shared" si="1701"/>
        <v>0</v>
      </c>
      <c r="P3583" s="168">
        <f t="shared" si="1701"/>
        <v>0</v>
      </c>
      <c r="Q3583" s="168">
        <f t="shared" si="1701"/>
        <v>0</v>
      </c>
      <c r="R3583" s="168">
        <f t="shared" si="1701"/>
        <v>0</v>
      </c>
      <c r="S3583" s="168">
        <f t="shared" si="1681"/>
        <v>3400000</v>
      </c>
      <c r="T3583" s="168">
        <f t="shared" si="1702"/>
        <v>1720000</v>
      </c>
      <c r="U3583" s="168">
        <f t="shared" si="1702"/>
        <v>1680000</v>
      </c>
      <c r="V3583" s="168">
        <f t="shared" si="1702"/>
        <v>0</v>
      </c>
      <c r="W3583" s="168">
        <f t="shared" si="1702"/>
        <v>0</v>
      </c>
    </row>
    <row r="3584" spans="2:23" ht="16.5" thickTop="1" thickBot="1">
      <c r="B3584" s="164" t="s">
        <v>124</v>
      </c>
      <c r="C3584" s="170" t="s">
        <v>15</v>
      </c>
      <c r="D3584" s="168">
        <f t="shared" si="1677"/>
        <v>59748000</v>
      </c>
      <c r="E3584" s="168">
        <f t="shared" si="1678"/>
        <v>13985000</v>
      </c>
      <c r="F3584" s="168">
        <f t="shared" si="1678"/>
        <v>14432000</v>
      </c>
      <c r="G3584" s="168">
        <f t="shared" si="1678"/>
        <v>10230000</v>
      </c>
      <c r="H3584" s="168">
        <f t="shared" si="1676"/>
        <v>21101000</v>
      </c>
      <c r="I3584" s="168">
        <f t="shared" si="1679"/>
        <v>59748000</v>
      </c>
      <c r="J3584" s="168">
        <f>SUM(J3612,J3999,J4166,J4344,J4778,J4998,J5156,J5505,J5706)</f>
        <v>13985000</v>
      </c>
      <c r="K3584" s="168">
        <f>SUM(K3612,K3999,K4166,K4344,K4778,K4998,K5156,K5505,K5706)</f>
        <v>14432000</v>
      </c>
      <c r="L3584" s="168">
        <f>SUM(L3612,L3999,L4166,L4344,L4778,L4998,L5156,L5505,L5706)</f>
        <v>10230000</v>
      </c>
      <c r="M3584" s="168">
        <f>SUM(M3612,M3999,M4166,M4344,M4778,M4998,M5156,M5505,M5706)</f>
        <v>21101000</v>
      </c>
      <c r="N3584" s="168">
        <f t="shared" si="1680"/>
        <v>0</v>
      </c>
      <c r="O3584" s="168">
        <f>SUM(O3612,O3999,O4166,O4344,O4778,O4998,O5156,O5505,O5706)</f>
        <v>0</v>
      </c>
      <c r="P3584" s="168">
        <f>SUM(P3612,P3999,P4166,P4344,P4778,P4998,P5156,P5505,P5706)</f>
        <v>0</v>
      </c>
      <c r="Q3584" s="168">
        <f>SUM(Q3612,Q3999,Q4166,Q4344,Q4778,Q4998,Q5156,Q5505,Q5706)</f>
        <v>0</v>
      </c>
      <c r="R3584" s="168">
        <f>SUM(R3612,R3999,R4166,R4344,R4778,R4998,R5156,R5505,R5706)</f>
        <v>0</v>
      </c>
      <c r="S3584" s="168">
        <f t="shared" si="1681"/>
        <v>0</v>
      </c>
      <c r="T3584" s="168">
        <f>SUM(T3612,T3999,T4166,T4344,T4778,T4998,T5156,T5505,T5706)</f>
        <v>0</v>
      </c>
      <c r="U3584" s="168">
        <f>SUM(U3612,U3999,U4166,U4344,U4778,U4998,U5156,U5505,U5706)</f>
        <v>0</v>
      </c>
      <c r="V3584" s="168">
        <f>SUM(V3612,V3999,V4166,V4344,V4778,V4998,V5156,V5505,V5706)</f>
        <v>0</v>
      </c>
      <c r="W3584" s="168">
        <f>SUM(W3612,W3999,W4166,W4344,W4778,W4998,W5156,W5505,W5706)</f>
        <v>0</v>
      </c>
    </row>
    <row r="3585" spans="2:23" ht="16.5" thickTop="1" thickBot="1">
      <c r="B3585" s="164" t="s">
        <v>124</v>
      </c>
      <c r="C3585" s="171" t="s">
        <v>139</v>
      </c>
      <c r="D3585" s="168">
        <f t="shared" si="1677"/>
        <v>4018000</v>
      </c>
      <c r="E3585" s="168">
        <f t="shared" si="1678"/>
        <v>2508000</v>
      </c>
      <c r="F3585" s="168">
        <f t="shared" si="1678"/>
        <v>534000</v>
      </c>
      <c r="G3585" s="168">
        <f t="shared" si="1678"/>
        <v>875000</v>
      </c>
      <c r="H3585" s="168">
        <f t="shared" si="1676"/>
        <v>101000</v>
      </c>
      <c r="I3585" s="168">
        <f t="shared" si="1679"/>
        <v>4018000</v>
      </c>
      <c r="J3585" s="168">
        <f t="shared" ref="J3585:M3586" si="1703">SUM(J3613,J4000,J4345,J4779,J5157,J5506)</f>
        <v>2508000</v>
      </c>
      <c r="K3585" s="168">
        <f t="shared" si="1703"/>
        <v>534000</v>
      </c>
      <c r="L3585" s="168">
        <f t="shared" si="1703"/>
        <v>875000</v>
      </c>
      <c r="M3585" s="168">
        <f t="shared" si="1703"/>
        <v>101000</v>
      </c>
      <c r="N3585" s="168">
        <f t="shared" si="1680"/>
        <v>0</v>
      </c>
      <c r="O3585" s="168">
        <f t="shared" ref="O3585:R3586" si="1704">SUM(O3613,O4000,O4345,O4779,O5157,O5506)</f>
        <v>0</v>
      </c>
      <c r="P3585" s="168">
        <f t="shared" si="1704"/>
        <v>0</v>
      </c>
      <c r="Q3585" s="168">
        <f t="shared" si="1704"/>
        <v>0</v>
      </c>
      <c r="R3585" s="168">
        <f t="shared" si="1704"/>
        <v>0</v>
      </c>
      <c r="S3585" s="168">
        <f t="shared" si="1681"/>
        <v>0</v>
      </c>
      <c r="T3585" s="168">
        <f t="shared" ref="T3585:W3586" si="1705">SUM(T3613,T4000,T4345,T4779,T5157,T5506)</f>
        <v>0</v>
      </c>
      <c r="U3585" s="168">
        <f t="shared" si="1705"/>
        <v>0</v>
      </c>
      <c r="V3585" s="168">
        <f t="shared" si="1705"/>
        <v>0</v>
      </c>
      <c r="W3585" s="168">
        <f t="shared" si="1705"/>
        <v>0</v>
      </c>
    </row>
    <row r="3586" spans="2:23" ht="16.5" thickTop="1" thickBot="1">
      <c r="B3586" s="164" t="s">
        <v>124</v>
      </c>
      <c r="C3586" s="172" t="s">
        <v>138</v>
      </c>
      <c r="D3586" s="168">
        <f t="shared" si="1677"/>
        <v>4018000</v>
      </c>
      <c r="E3586" s="168">
        <f t="shared" si="1678"/>
        <v>2508000</v>
      </c>
      <c r="F3586" s="168">
        <f t="shared" si="1678"/>
        <v>534000</v>
      </c>
      <c r="G3586" s="168">
        <f t="shared" si="1678"/>
        <v>875000</v>
      </c>
      <c r="H3586" s="168">
        <f t="shared" si="1676"/>
        <v>101000</v>
      </c>
      <c r="I3586" s="168">
        <f t="shared" si="1679"/>
        <v>4018000</v>
      </c>
      <c r="J3586" s="168">
        <f t="shared" si="1703"/>
        <v>2508000</v>
      </c>
      <c r="K3586" s="168">
        <f t="shared" si="1703"/>
        <v>534000</v>
      </c>
      <c r="L3586" s="168">
        <f t="shared" si="1703"/>
        <v>875000</v>
      </c>
      <c r="M3586" s="168">
        <f t="shared" si="1703"/>
        <v>101000</v>
      </c>
      <c r="N3586" s="168">
        <f t="shared" si="1680"/>
        <v>0</v>
      </c>
      <c r="O3586" s="168">
        <f t="shared" si="1704"/>
        <v>0</v>
      </c>
      <c r="P3586" s="168">
        <f t="shared" si="1704"/>
        <v>0</v>
      </c>
      <c r="Q3586" s="168">
        <f t="shared" si="1704"/>
        <v>0</v>
      </c>
      <c r="R3586" s="168">
        <f t="shared" si="1704"/>
        <v>0</v>
      </c>
      <c r="S3586" s="168">
        <f t="shared" si="1681"/>
        <v>0</v>
      </c>
      <c r="T3586" s="168">
        <f t="shared" si="1705"/>
        <v>0</v>
      </c>
      <c r="U3586" s="168">
        <f t="shared" si="1705"/>
        <v>0</v>
      </c>
      <c r="V3586" s="168">
        <f t="shared" si="1705"/>
        <v>0</v>
      </c>
      <c r="W3586" s="168">
        <f t="shared" si="1705"/>
        <v>0</v>
      </c>
    </row>
    <row r="3587" spans="2:23" ht="16.5" thickTop="1" thickBot="1">
      <c r="B3587" s="164" t="s">
        <v>124</v>
      </c>
      <c r="C3587" s="171" t="s">
        <v>140</v>
      </c>
      <c r="D3587" s="168">
        <f t="shared" si="1677"/>
        <v>55730000</v>
      </c>
      <c r="E3587" s="168">
        <f t="shared" si="1678"/>
        <v>11477000</v>
      </c>
      <c r="F3587" s="168">
        <f t="shared" si="1678"/>
        <v>13898000</v>
      </c>
      <c r="G3587" s="168">
        <f t="shared" si="1678"/>
        <v>9355000</v>
      </c>
      <c r="H3587" s="168">
        <f t="shared" si="1676"/>
        <v>21000000</v>
      </c>
      <c r="I3587" s="168">
        <f t="shared" si="1679"/>
        <v>55730000</v>
      </c>
      <c r="J3587" s="168">
        <f>SUM(J3615,J4002,J4167,J4347,J4781,J4999,J5707)</f>
        <v>11477000</v>
      </c>
      <c r="K3587" s="168">
        <f>SUM(K3615,K4002,K4167,K4347,K4781,K4999,K5707)</f>
        <v>13898000</v>
      </c>
      <c r="L3587" s="168">
        <f>SUM(L3615,L4002,L4167,L4347,L4781,L4999,L5707)</f>
        <v>9355000</v>
      </c>
      <c r="M3587" s="168">
        <f>SUM(M3615,M4002,M4167,M4347,M4781,M4999,M5707)</f>
        <v>21000000</v>
      </c>
      <c r="N3587" s="168">
        <f t="shared" si="1680"/>
        <v>0</v>
      </c>
      <c r="O3587" s="168">
        <f>SUM(O3615,O4002,O4167,O4347,O4781,O4999,O5707)</f>
        <v>0</v>
      </c>
      <c r="P3587" s="168">
        <f>SUM(P3615,P4002,P4167,P4347,P4781,P4999,P5707)</f>
        <v>0</v>
      </c>
      <c r="Q3587" s="168">
        <f>SUM(Q3615,Q4002,Q4167,Q4347,Q4781,Q4999,Q5707)</f>
        <v>0</v>
      </c>
      <c r="R3587" s="168">
        <f>SUM(R3615,R4002,R4167,R4347,R4781,R4999,R5707)</f>
        <v>0</v>
      </c>
      <c r="S3587" s="168">
        <f t="shared" si="1681"/>
        <v>0</v>
      </c>
      <c r="T3587" s="168">
        <f>SUM(T3615,T4002,T4167,T4347,T4781,T4999,T5707)</f>
        <v>0</v>
      </c>
      <c r="U3587" s="168">
        <f>SUM(U3615,U4002,U4167,U4347,U4781,U4999,U5707)</f>
        <v>0</v>
      </c>
      <c r="V3587" s="168">
        <f>SUM(V3615,V4002,V4167,V4347,V4781,V4999,V5707)</f>
        <v>0</v>
      </c>
      <c r="W3587" s="168">
        <f>SUM(W3615,W4002,W4167,W4347,W4781,W4999,W5707)</f>
        <v>0</v>
      </c>
    </row>
    <row r="3588" spans="2:23" ht="16.5" thickTop="1" thickBot="1">
      <c r="B3588" s="164" t="s">
        <v>124</v>
      </c>
      <c r="C3588" s="172" t="s">
        <v>138</v>
      </c>
      <c r="D3588" s="168">
        <f t="shared" si="1677"/>
        <v>33530000</v>
      </c>
      <c r="E3588" s="168">
        <f t="shared" si="1678"/>
        <v>7097000</v>
      </c>
      <c r="F3588" s="168">
        <f t="shared" si="1678"/>
        <v>9698000</v>
      </c>
      <c r="G3588" s="168">
        <f t="shared" si="1678"/>
        <v>2805000</v>
      </c>
      <c r="H3588" s="168">
        <f t="shared" si="1676"/>
        <v>13930000</v>
      </c>
      <c r="I3588" s="168">
        <f t="shared" si="1679"/>
        <v>33530000</v>
      </c>
      <c r="J3588" s="168">
        <f>SUM(J3616,J4003,J4168,J4348,J4782,J5708)</f>
        <v>7097000</v>
      </c>
      <c r="K3588" s="168">
        <f>SUM(K3616,K4003,K4168,K4348,K4782,K5708)</f>
        <v>9698000</v>
      </c>
      <c r="L3588" s="168">
        <f>SUM(L3616,L4003,L4168,L4348,L4782,L5708)</f>
        <v>2805000</v>
      </c>
      <c r="M3588" s="168">
        <f>SUM(M3616,M4003,M4168,M4348,M4782,M5708)</f>
        <v>13930000</v>
      </c>
      <c r="N3588" s="168">
        <f t="shared" si="1680"/>
        <v>0</v>
      </c>
      <c r="O3588" s="168">
        <f>SUM(O3616,O4003,O4168,O4348,O4782,O5708)</f>
        <v>0</v>
      </c>
      <c r="P3588" s="168">
        <f>SUM(P3616,P4003,P4168,P4348,P4782,P5708)</f>
        <v>0</v>
      </c>
      <c r="Q3588" s="168">
        <f>SUM(Q3616,Q4003,Q4168,Q4348,Q4782,Q5708)</f>
        <v>0</v>
      </c>
      <c r="R3588" s="168">
        <f>SUM(R3616,R4003,R4168,R4348,R4782,R5708)</f>
        <v>0</v>
      </c>
      <c r="S3588" s="168">
        <f t="shared" si="1681"/>
        <v>0</v>
      </c>
      <c r="T3588" s="168">
        <f>SUM(T3616,T4003,T4168,T4348,T4782,T5708)</f>
        <v>0</v>
      </c>
      <c r="U3588" s="168">
        <f>SUM(U3616,U4003,U4168,U4348,U4782,U5708)</f>
        <v>0</v>
      </c>
      <c r="V3588" s="168">
        <f>SUM(V3616,V4003,V4168,V4348,V4782,V5708)</f>
        <v>0</v>
      </c>
      <c r="W3588" s="168">
        <f>SUM(W3616,W4003,W4168,W4348,W4782,W5708)</f>
        <v>0</v>
      </c>
    </row>
    <row r="3589" spans="2:23" ht="16.5" thickTop="1" thickBot="1">
      <c r="B3589" s="164" t="s">
        <v>124</v>
      </c>
      <c r="C3589" s="173" t="s">
        <v>141</v>
      </c>
      <c r="D3589" s="168">
        <f t="shared" si="1677"/>
        <v>13855000</v>
      </c>
      <c r="E3589" s="168">
        <f t="shared" si="1678"/>
        <v>5635000</v>
      </c>
      <c r="F3589" s="168">
        <f t="shared" si="1678"/>
        <v>5552000</v>
      </c>
      <c r="G3589" s="168">
        <f t="shared" si="1678"/>
        <v>543000</v>
      </c>
      <c r="H3589" s="168">
        <f t="shared" si="1678"/>
        <v>2125000</v>
      </c>
      <c r="I3589" s="168">
        <f t="shared" si="1679"/>
        <v>13855000</v>
      </c>
      <c r="J3589" s="168">
        <f>SUM(J3617,J4169,J4349,J4783)</f>
        <v>5635000</v>
      </c>
      <c r="K3589" s="168">
        <f>SUM(K3617,K4169,K4349,K4783)</f>
        <v>5552000</v>
      </c>
      <c r="L3589" s="168">
        <f>SUM(L3617,L4169,L4349,L4783)</f>
        <v>543000</v>
      </c>
      <c r="M3589" s="168">
        <f>SUM(M3617,M4169,M4349,M4783)</f>
        <v>2125000</v>
      </c>
      <c r="N3589" s="168">
        <f t="shared" si="1680"/>
        <v>0</v>
      </c>
      <c r="O3589" s="168">
        <f>SUM(O3617,O4169,O4349,O4783)</f>
        <v>0</v>
      </c>
      <c r="P3589" s="168">
        <f>SUM(P3617,P4169,P4349,P4783)</f>
        <v>0</v>
      </c>
      <c r="Q3589" s="168">
        <f>SUM(Q3617,Q4169,Q4349,Q4783)</f>
        <v>0</v>
      </c>
      <c r="R3589" s="168">
        <f>SUM(R3617,R4169,R4349,R4783)</f>
        <v>0</v>
      </c>
      <c r="S3589" s="168">
        <f t="shared" si="1681"/>
        <v>0</v>
      </c>
      <c r="T3589" s="168">
        <f>SUM(T3617,T4169,T4349,T4783)</f>
        <v>0</v>
      </c>
      <c r="U3589" s="168">
        <f>SUM(U3617,U4169,U4349,U4783)</f>
        <v>0</v>
      </c>
      <c r="V3589" s="168">
        <f>SUM(V3617,V4169,V4349,V4783)</f>
        <v>0</v>
      </c>
      <c r="W3589" s="168">
        <f>SUM(W3617,W4169,W4349,W4783)</f>
        <v>0</v>
      </c>
    </row>
    <row r="3590" spans="2:23" ht="16.5" thickTop="1" thickBot="1">
      <c r="B3590" s="164" t="s">
        <v>124</v>
      </c>
      <c r="C3590" s="174" t="s">
        <v>142</v>
      </c>
      <c r="D3590" s="168">
        <f t="shared" ref="D3590:D3653" si="1706">SUM(E3590:H3590)</f>
        <v>0</v>
      </c>
      <c r="E3590" s="168">
        <f t="shared" ref="E3590:H3653" si="1707">SUM(J3590,O3590,T3590)</f>
        <v>0</v>
      </c>
      <c r="F3590" s="168">
        <f t="shared" si="1707"/>
        <v>0</v>
      </c>
      <c r="G3590" s="168">
        <f t="shared" si="1707"/>
        <v>0</v>
      </c>
      <c r="H3590" s="168">
        <f t="shared" si="1707"/>
        <v>0</v>
      </c>
      <c r="I3590" s="168">
        <f t="shared" ref="I3590:I3653" si="1708">SUM(J3590:M3590)</f>
        <v>0</v>
      </c>
      <c r="J3590" s="168">
        <f>SUM(J3618,J4350)</f>
        <v>0</v>
      </c>
      <c r="K3590" s="168">
        <f>SUM(K3618,K4350)</f>
        <v>0</v>
      </c>
      <c r="L3590" s="168">
        <f>SUM(L3618,L4350)</f>
        <v>0</v>
      </c>
      <c r="M3590" s="168">
        <f>SUM(M3618,M4350)</f>
        <v>0</v>
      </c>
      <c r="N3590" s="168">
        <f t="shared" ref="N3590:N3653" si="1709">SUM(O3590:R3590)</f>
        <v>0</v>
      </c>
      <c r="O3590" s="168">
        <f>SUM(O3618,O4350)</f>
        <v>0</v>
      </c>
      <c r="P3590" s="168">
        <f>SUM(P3618,P4350)</f>
        <v>0</v>
      </c>
      <c r="Q3590" s="168">
        <f>SUM(Q3618,Q4350)</f>
        <v>0</v>
      </c>
      <c r="R3590" s="168">
        <f>SUM(R3618,R4350)</f>
        <v>0</v>
      </c>
      <c r="S3590" s="168">
        <f t="shared" ref="S3590:S3653" si="1710">SUM(T3590:W3590)</f>
        <v>0</v>
      </c>
      <c r="T3590" s="168">
        <f>SUM(T3618,T4350)</f>
        <v>0</v>
      </c>
      <c r="U3590" s="168">
        <f>SUM(U3618,U4350)</f>
        <v>0</v>
      </c>
      <c r="V3590" s="168">
        <f>SUM(V3618,V4350)</f>
        <v>0</v>
      </c>
      <c r="W3590" s="168">
        <f>SUM(W3618,W4350)</f>
        <v>0</v>
      </c>
    </row>
    <row r="3591" spans="2:23" ht="31.5" thickTop="1" thickBot="1">
      <c r="B3591" s="164" t="s">
        <v>124</v>
      </c>
      <c r="C3591" s="174" t="s">
        <v>143</v>
      </c>
      <c r="D3591" s="168">
        <f t="shared" si="1706"/>
        <v>13855000</v>
      </c>
      <c r="E3591" s="168">
        <f t="shared" si="1707"/>
        <v>5635000</v>
      </c>
      <c r="F3591" s="168">
        <f t="shared" si="1707"/>
        <v>5552000</v>
      </c>
      <c r="G3591" s="168">
        <f t="shared" si="1707"/>
        <v>543000</v>
      </c>
      <c r="H3591" s="168">
        <f t="shared" si="1707"/>
        <v>2125000</v>
      </c>
      <c r="I3591" s="168">
        <f t="shared" si="1708"/>
        <v>13855000</v>
      </c>
      <c r="J3591" s="168">
        <f>SUM(J4170,J4351,J4784)</f>
        <v>5635000</v>
      </c>
      <c r="K3591" s="168">
        <f>SUM(K4170,K4351,K4784)</f>
        <v>5552000</v>
      </c>
      <c r="L3591" s="168">
        <f>SUM(L4170,L4351,L4784)</f>
        <v>543000</v>
      </c>
      <c r="M3591" s="168">
        <f>SUM(M4170,M4351,M4784)</f>
        <v>2125000</v>
      </c>
      <c r="N3591" s="168">
        <f t="shared" si="1709"/>
        <v>0</v>
      </c>
      <c r="O3591" s="168">
        <f>SUM(O4170,O4351,O4784)</f>
        <v>0</v>
      </c>
      <c r="P3591" s="168">
        <f>SUM(P4170,P4351,P4784)</f>
        <v>0</v>
      </c>
      <c r="Q3591" s="168">
        <f>SUM(Q4170,Q4351,Q4784)</f>
        <v>0</v>
      </c>
      <c r="R3591" s="168">
        <f>SUM(R4170,R4351,R4784)</f>
        <v>0</v>
      </c>
      <c r="S3591" s="168">
        <f t="shared" si="1710"/>
        <v>0</v>
      </c>
      <c r="T3591" s="168">
        <f>SUM(T4170,T4351,T4784)</f>
        <v>0</v>
      </c>
      <c r="U3591" s="168">
        <f>SUM(U4170,U4351,U4784)</f>
        <v>0</v>
      </c>
      <c r="V3591" s="168">
        <f>SUM(V4170,V4351,V4784)</f>
        <v>0</v>
      </c>
      <c r="W3591" s="168">
        <f>SUM(W4170,W4351,W4784)</f>
        <v>0</v>
      </c>
    </row>
    <row r="3592" spans="2:23" ht="31.5" thickTop="1" thickBot="1">
      <c r="B3592" s="164" t="s">
        <v>124</v>
      </c>
      <c r="C3592" s="173" t="s">
        <v>144</v>
      </c>
      <c r="D3592" s="168">
        <f t="shared" si="1706"/>
        <v>140000</v>
      </c>
      <c r="E3592" s="168">
        <f t="shared" si="1707"/>
        <v>140000</v>
      </c>
      <c r="F3592" s="168">
        <f t="shared" si="1707"/>
        <v>0</v>
      </c>
      <c r="G3592" s="168">
        <f t="shared" si="1707"/>
        <v>0</v>
      </c>
      <c r="H3592" s="168">
        <f t="shared" si="1707"/>
        <v>0</v>
      </c>
      <c r="I3592" s="168">
        <f t="shared" si="1708"/>
        <v>140000</v>
      </c>
      <c r="J3592" s="168">
        <f t="shared" ref="J3592:M3593" si="1711">SUM(J4785)</f>
        <v>140000</v>
      </c>
      <c r="K3592" s="168">
        <f t="shared" si="1711"/>
        <v>0</v>
      </c>
      <c r="L3592" s="168">
        <f t="shared" si="1711"/>
        <v>0</v>
      </c>
      <c r="M3592" s="168">
        <f t="shared" si="1711"/>
        <v>0</v>
      </c>
      <c r="N3592" s="168">
        <f t="shared" si="1709"/>
        <v>0</v>
      </c>
      <c r="O3592" s="168">
        <f t="shared" ref="O3592:R3593" si="1712">SUM(O4785)</f>
        <v>0</v>
      </c>
      <c r="P3592" s="168">
        <f t="shared" si="1712"/>
        <v>0</v>
      </c>
      <c r="Q3592" s="168">
        <f t="shared" si="1712"/>
        <v>0</v>
      </c>
      <c r="R3592" s="168">
        <f t="shared" si="1712"/>
        <v>0</v>
      </c>
      <c r="S3592" s="168">
        <f t="shared" si="1710"/>
        <v>0</v>
      </c>
      <c r="T3592" s="168">
        <f t="shared" ref="T3592:W3593" si="1713">SUM(T4785)</f>
        <v>0</v>
      </c>
      <c r="U3592" s="168">
        <f t="shared" si="1713"/>
        <v>0</v>
      </c>
      <c r="V3592" s="168">
        <f t="shared" si="1713"/>
        <v>0</v>
      </c>
      <c r="W3592" s="168">
        <f t="shared" si="1713"/>
        <v>0</v>
      </c>
    </row>
    <row r="3593" spans="2:23" ht="31.5" thickTop="1" thickBot="1">
      <c r="B3593" s="164" t="s">
        <v>124</v>
      </c>
      <c r="C3593" s="174" t="s">
        <v>147</v>
      </c>
      <c r="D3593" s="168">
        <f t="shared" si="1706"/>
        <v>140000</v>
      </c>
      <c r="E3593" s="168">
        <f t="shared" si="1707"/>
        <v>140000</v>
      </c>
      <c r="F3593" s="168">
        <f t="shared" si="1707"/>
        <v>0</v>
      </c>
      <c r="G3593" s="168">
        <f t="shared" si="1707"/>
        <v>0</v>
      </c>
      <c r="H3593" s="168">
        <f t="shared" si="1707"/>
        <v>0</v>
      </c>
      <c r="I3593" s="168">
        <f t="shared" si="1708"/>
        <v>140000</v>
      </c>
      <c r="J3593" s="168">
        <f t="shared" si="1711"/>
        <v>140000</v>
      </c>
      <c r="K3593" s="168">
        <f t="shared" si="1711"/>
        <v>0</v>
      </c>
      <c r="L3593" s="168">
        <f t="shared" si="1711"/>
        <v>0</v>
      </c>
      <c r="M3593" s="168">
        <f t="shared" si="1711"/>
        <v>0</v>
      </c>
      <c r="N3593" s="168">
        <f t="shared" si="1709"/>
        <v>0</v>
      </c>
      <c r="O3593" s="168">
        <f t="shared" si="1712"/>
        <v>0</v>
      </c>
      <c r="P3593" s="168">
        <f t="shared" si="1712"/>
        <v>0</v>
      </c>
      <c r="Q3593" s="168">
        <f t="shared" si="1712"/>
        <v>0</v>
      </c>
      <c r="R3593" s="168">
        <f t="shared" si="1712"/>
        <v>0</v>
      </c>
      <c r="S3593" s="168">
        <f t="shared" si="1710"/>
        <v>0</v>
      </c>
      <c r="T3593" s="168">
        <f t="shared" si="1713"/>
        <v>0</v>
      </c>
      <c r="U3593" s="168">
        <f t="shared" si="1713"/>
        <v>0</v>
      </c>
      <c r="V3593" s="168">
        <f t="shared" si="1713"/>
        <v>0</v>
      </c>
      <c r="W3593" s="168">
        <f t="shared" si="1713"/>
        <v>0</v>
      </c>
    </row>
    <row r="3594" spans="2:23" ht="16.5" thickTop="1" thickBot="1">
      <c r="B3594" s="164" t="s">
        <v>124</v>
      </c>
      <c r="C3594" s="173" t="s">
        <v>148</v>
      </c>
      <c r="D3594" s="168">
        <f t="shared" si="1706"/>
        <v>19535000</v>
      </c>
      <c r="E3594" s="168">
        <f t="shared" si="1707"/>
        <v>1322000</v>
      </c>
      <c r="F3594" s="168">
        <f t="shared" si="1707"/>
        <v>4146000</v>
      </c>
      <c r="G3594" s="168">
        <f t="shared" si="1707"/>
        <v>2262000</v>
      </c>
      <c r="H3594" s="168">
        <f t="shared" si="1707"/>
        <v>11805000</v>
      </c>
      <c r="I3594" s="168">
        <f t="shared" si="1708"/>
        <v>19535000</v>
      </c>
      <c r="J3594" s="168">
        <f>SUM(J4004,J5709)</f>
        <v>1322000</v>
      </c>
      <c r="K3594" s="168">
        <f>SUM(K4004,K5709)</f>
        <v>4146000</v>
      </c>
      <c r="L3594" s="168">
        <f>SUM(L4004,L5709)</f>
        <v>2262000</v>
      </c>
      <c r="M3594" s="168">
        <f>SUM(M4004,M5709)</f>
        <v>11805000</v>
      </c>
      <c r="N3594" s="168">
        <f t="shared" si="1709"/>
        <v>0</v>
      </c>
      <c r="O3594" s="168">
        <f>SUM(O4004,O5709)</f>
        <v>0</v>
      </c>
      <c r="P3594" s="168">
        <f>SUM(P4004,P5709)</f>
        <v>0</v>
      </c>
      <c r="Q3594" s="168">
        <f>SUM(Q4004,Q5709)</f>
        <v>0</v>
      </c>
      <c r="R3594" s="168">
        <f>SUM(R4004,R5709)</f>
        <v>0</v>
      </c>
      <c r="S3594" s="168">
        <f t="shared" si="1710"/>
        <v>0</v>
      </c>
      <c r="T3594" s="168">
        <f>SUM(T4004,T5709)</f>
        <v>0</v>
      </c>
      <c r="U3594" s="168">
        <f>SUM(U4004,U5709)</f>
        <v>0</v>
      </c>
      <c r="V3594" s="168">
        <f>SUM(V4004,V5709)</f>
        <v>0</v>
      </c>
      <c r="W3594" s="168">
        <f>SUM(W4004,W5709)</f>
        <v>0</v>
      </c>
    </row>
    <row r="3595" spans="2:23" ht="16.5" thickTop="1" thickBot="1">
      <c r="B3595" s="164" t="s">
        <v>124</v>
      </c>
      <c r="C3595" s="174" t="s">
        <v>149</v>
      </c>
      <c r="D3595" s="168">
        <f t="shared" si="1706"/>
        <v>15035000</v>
      </c>
      <c r="E3595" s="168">
        <f t="shared" si="1707"/>
        <v>512000</v>
      </c>
      <c r="F3595" s="168">
        <f t="shared" si="1707"/>
        <v>3606000</v>
      </c>
      <c r="G3595" s="168">
        <f t="shared" si="1707"/>
        <v>1512000</v>
      </c>
      <c r="H3595" s="168">
        <f t="shared" si="1707"/>
        <v>9405000</v>
      </c>
      <c r="I3595" s="168">
        <f t="shared" si="1708"/>
        <v>15035000</v>
      </c>
      <c r="J3595" s="168">
        <f t="shared" ref="J3595:M3596" si="1714">SUM(J4005)</f>
        <v>512000</v>
      </c>
      <c r="K3595" s="168">
        <f t="shared" si="1714"/>
        <v>3606000</v>
      </c>
      <c r="L3595" s="168">
        <f t="shared" si="1714"/>
        <v>1512000</v>
      </c>
      <c r="M3595" s="168">
        <f t="shared" si="1714"/>
        <v>9405000</v>
      </c>
      <c r="N3595" s="168">
        <f t="shared" si="1709"/>
        <v>0</v>
      </c>
      <c r="O3595" s="168">
        <f t="shared" ref="O3595:R3596" si="1715">SUM(O4005)</f>
        <v>0</v>
      </c>
      <c r="P3595" s="168">
        <f t="shared" si="1715"/>
        <v>0</v>
      </c>
      <c r="Q3595" s="168">
        <f t="shared" si="1715"/>
        <v>0</v>
      </c>
      <c r="R3595" s="168">
        <f t="shared" si="1715"/>
        <v>0</v>
      </c>
      <c r="S3595" s="168">
        <f t="shared" si="1710"/>
        <v>0</v>
      </c>
      <c r="T3595" s="168">
        <f t="shared" ref="T3595:W3596" si="1716">SUM(T4005)</f>
        <v>0</v>
      </c>
      <c r="U3595" s="168">
        <f t="shared" si="1716"/>
        <v>0</v>
      </c>
      <c r="V3595" s="168">
        <f t="shared" si="1716"/>
        <v>0</v>
      </c>
      <c r="W3595" s="168">
        <f t="shared" si="1716"/>
        <v>0</v>
      </c>
    </row>
    <row r="3596" spans="2:23" ht="16.5" thickTop="1" thickBot="1">
      <c r="B3596" s="164" t="s">
        <v>124</v>
      </c>
      <c r="C3596" s="175" t="s">
        <v>150</v>
      </c>
      <c r="D3596" s="168">
        <f t="shared" si="1706"/>
        <v>15035000</v>
      </c>
      <c r="E3596" s="168">
        <f t="shared" si="1707"/>
        <v>512000</v>
      </c>
      <c r="F3596" s="168">
        <f t="shared" si="1707"/>
        <v>3606000</v>
      </c>
      <c r="G3596" s="168">
        <f t="shared" si="1707"/>
        <v>1512000</v>
      </c>
      <c r="H3596" s="168">
        <f t="shared" si="1707"/>
        <v>9405000</v>
      </c>
      <c r="I3596" s="168">
        <f t="shared" si="1708"/>
        <v>15035000</v>
      </c>
      <c r="J3596" s="168">
        <f t="shared" si="1714"/>
        <v>512000</v>
      </c>
      <c r="K3596" s="168">
        <f t="shared" si="1714"/>
        <v>3606000</v>
      </c>
      <c r="L3596" s="168">
        <f t="shared" si="1714"/>
        <v>1512000</v>
      </c>
      <c r="M3596" s="168">
        <f t="shared" si="1714"/>
        <v>9405000</v>
      </c>
      <c r="N3596" s="168">
        <f t="shared" si="1709"/>
        <v>0</v>
      </c>
      <c r="O3596" s="168">
        <f t="shared" si="1715"/>
        <v>0</v>
      </c>
      <c r="P3596" s="168">
        <f t="shared" si="1715"/>
        <v>0</v>
      </c>
      <c r="Q3596" s="168">
        <f t="shared" si="1715"/>
        <v>0</v>
      </c>
      <c r="R3596" s="168">
        <f t="shared" si="1715"/>
        <v>0</v>
      </c>
      <c r="S3596" s="168">
        <f t="shared" si="1710"/>
        <v>0</v>
      </c>
      <c r="T3596" s="168">
        <f t="shared" si="1716"/>
        <v>0</v>
      </c>
      <c r="U3596" s="168">
        <f t="shared" si="1716"/>
        <v>0</v>
      </c>
      <c r="V3596" s="168">
        <f t="shared" si="1716"/>
        <v>0</v>
      </c>
      <c r="W3596" s="168">
        <f t="shared" si="1716"/>
        <v>0</v>
      </c>
    </row>
    <row r="3597" spans="2:23" ht="31.5" thickTop="1" thickBot="1">
      <c r="B3597" s="164" t="s">
        <v>124</v>
      </c>
      <c r="C3597" s="174" t="s">
        <v>152</v>
      </c>
      <c r="D3597" s="168">
        <f t="shared" si="1706"/>
        <v>4500000</v>
      </c>
      <c r="E3597" s="168">
        <f t="shared" si="1707"/>
        <v>810000</v>
      </c>
      <c r="F3597" s="168">
        <f t="shared" si="1707"/>
        <v>540000</v>
      </c>
      <c r="G3597" s="168">
        <f t="shared" si="1707"/>
        <v>750000</v>
      </c>
      <c r="H3597" s="168">
        <f t="shared" si="1707"/>
        <v>2400000</v>
      </c>
      <c r="I3597" s="168">
        <f t="shared" si="1708"/>
        <v>4500000</v>
      </c>
      <c r="J3597" s="168">
        <f>SUM(J5710)</f>
        <v>810000</v>
      </c>
      <c r="K3597" s="168">
        <f>SUM(K5710)</f>
        <v>540000</v>
      </c>
      <c r="L3597" s="168">
        <f>SUM(L5710)</f>
        <v>750000</v>
      </c>
      <c r="M3597" s="168">
        <f>SUM(M5710)</f>
        <v>2400000</v>
      </c>
      <c r="N3597" s="168">
        <f t="shared" si="1709"/>
        <v>0</v>
      </c>
      <c r="O3597" s="168">
        <f>SUM(O5710)</f>
        <v>0</v>
      </c>
      <c r="P3597" s="168">
        <f>SUM(P5710)</f>
        <v>0</v>
      </c>
      <c r="Q3597" s="168">
        <f>SUM(Q5710)</f>
        <v>0</v>
      </c>
      <c r="R3597" s="168">
        <f>SUM(R5710)</f>
        <v>0</v>
      </c>
      <c r="S3597" s="168">
        <f t="shared" si="1710"/>
        <v>0</v>
      </c>
      <c r="T3597" s="168">
        <f>SUM(T5710)</f>
        <v>0</v>
      </c>
      <c r="U3597" s="168">
        <f>SUM(U5710)</f>
        <v>0</v>
      </c>
      <c r="V3597" s="168">
        <f>SUM(V5710)</f>
        <v>0</v>
      </c>
      <c r="W3597" s="168">
        <f>SUM(W5710)</f>
        <v>0</v>
      </c>
    </row>
    <row r="3598" spans="2:23" ht="16.5" thickTop="1" thickBot="1">
      <c r="B3598" s="164" t="s">
        <v>124</v>
      </c>
      <c r="C3598" s="172" t="s">
        <v>153</v>
      </c>
      <c r="D3598" s="168">
        <f t="shared" si="1706"/>
        <v>22200000</v>
      </c>
      <c r="E3598" s="168">
        <f t="shared" si="1707"/>
        <v>4380000</v>
      </c>
      <c r="F3598" s="168">
        <f t="shared" si="1707"/>
        <v>4200000</v>
      </c>
      <c r="G3598" s="168">
        <f t="shared" si="1707"/>
        <v>6550000</v>
      </c>
      <c r="H3598" s="168">
        <f t="shared" si="1707"/>
        <v>7070000</v>
      </c>
      <c r="I3598" s="168">
        <f t="shared" si="1708"/>
        <v>22200000</v>
      </c>
      <c r="J3598" s="168">
        <f t="shared" ref="J3598:M3600" si="1717">SUM(J5000)</f>
        <v>4380000</v>
      </c>
      <c r="K3598" s="168">
        <f t="shared" si="1717"/>
        <v>4200000</v>
      </c>
      <c r="L3598" s="168">
        <f t="shared" si="1717"/>
        <v>6550000</v>
      </c>
      <c r="M3598" s="168">
        <f t="shared" si="1717"/>
        <v>7070000</v>
      </c>
      <c r="N3598" s="168">
        <f t="shared" si="1709"/>
        <v>0</v>
      </c>
      <c r="O3598" s="168">
        <f t="shared" ref="O3598:R3600" si="1718">SUM(O5000)</f>
        <v>0</v>
      </c>
      <c r="P3598" s="168">
        <f t="shared" si="1718"/>
        <v>0</v>
      </c>
      <c r="Q3598" s="168">
        <f t="shared" si="1718"/>
        <v>0</v>
      </c>
      <c r="R3598" s="168">
        <f t="shared" si="1718"/>
        <v>0</v>
      </c>
      <c r="S3598" s="168">
        <f t="shared" si="1710"/>
        <v>0</v>
      </c>
      <c r="T3598" s="168">
        <f t="shared" ref="T3598:W3600" si="1719">SUM(T5000)</f>
        <v>0</v>
      </c>
      <c r="U3598" s="168">
        <f t="shared" si="1719"/>
        <v>0</v>
      </c>
      <c r="V3598" s="168">
        <f t="shared" si="1719"/>
        <v>0</v>
      </c>
      <c r="W3598" s="168">
        <f t="shared" si="1719"/>
        <v>0</v>
      </c>
    </row>
    <row r="3599" spans="2:23" ht="16.5" thickTop="1" thickBot="1">
      <c r="B3599" s="164" t="s">
        <v>124</v>
      </c>
      <c r="C3599" s="173" t="s">
        <v>141</v>
      </c>
      <c r="D3599" s="168">
        <f t="shared" si="1706"/>
        <v>22200000</v>
      </c>
      <c r="E3599" s="168">
        <f t="shared" si="1707"/>
        <v>4380000</v>
      </c>
      <c r="F3599" s="168">
        <f t="shared" si="1707"/>
        <v>4200000</v>
      </c>
      <c r="G3599" s="168">
        <f t="shared" si="1707"/>
        <v>6550000</v>
      </c>
      <c r="H3599" s="168">
        <f t="shared" si="1707"/>
        <v>7070000</v>
      </c>
      <c r="I3599" s="168">
        <f t="shared" si="1708"/>
        <v>22200000</v>
      </c>
      <c r="J3599" s="168">
        <f t="shared" si="1717"/>
        <v>4380000</v>
      </c>
      <c r="K3599" s="168">
        <f t="shared" si="1717"/>
        <v>4200000</v>
      </c>
      <c r="L3599" s="168">
        <f t="shared" si="1717"/>
        <v>6550000</v>
      </c>
      <c r="M3599" s="168">
        <f t="shared" si="1717"/>
        <v>7070000</v>
      </c>
      <c r="N3599" s="168">
        <f t="shared" si="1709"/>
        <v>0</v>
      </c>
      <c r="O3599" s="168">
        <f t="shared" si="1718"/>
        <v>0</v>
      </c>
      <c r="P3599" s="168">
        <f t="shared" si="1718"/>
        <v>0</v>
      </c>
      <c r="Q3599" s="168">
        <f t="shared" si="1718"/>
        <v>0</v>
      </c>
      <c r="R3599" s="168">
        <f t="shared" si="1718"/>
        <v>0</v>
      </c>
      <c r="S3599" s="168">
        <f t="shared" si="1710"/>
        <v>0</v>
      </c>
      <c r="T3599" s="168">
        <f t="shared" si="1719"/>
        <v>0</v>
      </c>
      <c r="U3599" s="168">
        <f t="shared" si="1719"/>
        <v>0</v>
      </c>
      <c r="V3599" s="168">
        <f t="shared" si="1719"/>
        <v>0</v>
      </c>
      <c r="W3599" s="168">
        <f t="shared" si="1719"/>
        <v>0</v>
      </c>
    </row>
    <row r="3600" spans="2:23" ht="31.5" thickTop="1" thickBot="1">
      <c r="B3600" s="164" t="s">
        <v>124</v>
      </c>
      <c r="C3600" s="174" t="s">
        <v>143</v>
      </c>
      <c r="D3600" s="168">
        <f t="shared" si="1706"/>
        <v>22200000</v>
      </c>
      <c r="E3600" s="168">
        <f t="shared" si="1707"/>
        <v>4380000</v>
      </c>
      <c r="F3600" s="168">
        <f t="shared" si="1707"/>
        <v>4200000</v>
      </c>
      <c r="G3600" s="168">
        <f t="shared" si="1707"/>
        <v>6550000</v>
      </c>
      <c r="H3600" s="168">
        <f t="shared" si="1707"/>
        <v>7070000</v>
      </c>
      <c r="I3600" s="168">
        <f t="shared" si="1708"/>
        <v>22200000</v>
      </c>
      <c r="J3600" s="168">
        <f t="shared" si="1717"/>
        <v>4380000</v>
      </c>
      <c r="K3600" s="168">
        <f t="shared" si="1717"/>
        <v>4200000</v>
      </c>
      <c r="L3600" s="168">
        <f t="shared" si="1717"/>
        <v>6550000</v>
      </c>
      <c r="M3600" s="168">
        <f t="shared" si="1717"/>
        <v>7070000</v>
      </c>
      <c r="N3600" s="168">
        <f t="shared" si="1709"/>
        <v>0</v>
      </c>
      <c r="O3600" s="168">
        <f t="shared" si="1718"/>
        <v>0</v>
      </c>
      <c r="P3600" s="168">
        <f t="shared" si="1718"/>
        <v>0</v>
      </c>
      <c r="Q3600" s="168">
        <f t="shared" si="1718"/>
        <v>0</v>
      </c>
      <c r="R3600" s="168">
        <f t="shared" si="1718"/>
        <v>0</v>
      </c>
      <c r="S3600" s="168">
        <f t="shared" si="1710"/>
        <v>0</v>
      </c>
      <c r="T3600" s="168">
        <f t="shared" si="1719"/>
        <v>0</v>
      </c>
      <c r="U3600" s="168">
        <f t="shared" si="1719"/>
        <v>0</v>
      </c>
      <c r="V3600" s="168">
        <f t="shared" si="1719"/>
        <v>0</v>
      </c>
      <c r="W3600" s="168">
        <f t="shared" si="1719"/>
        <v>0</v>
      </c>
    </row>
    <row r="3601" spans="2:23" ht="16.5" thickTop="1" thickBot="1">
      <c r="B3601" s="164" t="s">
        <v>124</v>
      </c>
      <c r="C3601" s="170" t="s">
        <v>101</v>
      </c>
      <c r="D3601" s="168">
        <f t="shared" si="1706"/>
        <v>5740000</v>
      </c>
      <c r="E3601" s="168">
        <f t="shared" si="1707"/>
        <v>1465800</v>
      </c>
      <c r="F3601" s="168">
        <f t="shared" si="1707"/>
        <v>1439700</v>
      </c>
      <c r="G3601" s="168">
        <f t="shared" si="1707"/>
        <v>1420800</v>
      </c>
      <c r="H3601" s="168">
        <f t="shared" si="1707"/>
        <v>1413700</v>
      </c>
      <c r="I3601" s="168">
        <f t="shared" si="1708"/>
        <v>5740000</v>
      </c>
      <c r="J3601" s="168">
        <f>SUM(J3619,J4007,J4171,J4352,J4787,J5003,J5064,J5159,J5508,J5880)</f>
        <v>1465800</v>
      </c>
      <c r="K3601" s="168">
        <f>SUM(K3619,K4007,K4171,K4352,K4787,K5003,K5064,K5159,K5508,K5880)</f>
        <v>1439700</v>
      </c>
      <c r="L3601" s="168">
        <f>SUM(L3619,L4007,L4171,L4352,L4787,L5003,L5064,L5159,L5508,L5880)</f>
        <v>1420800</v>
      </c>
      <c r="M3601" s="168">
        <f>SUM(M3619,M4007,M4171,M4352,M4787,M5003,M5064,M5159,M5508,M5880)</f>
        <v>1413700</v>
      </c>
      <c r="N3601" s="168">
        <f t="shared" si="1709"/>
        <v>0</v>
      </c>
      <c r="O3601" s="168">
        <f>SUM(O3619,O4007,O4171,O4352,O4787,O5003,O5064,O5159,O5508,O5880)</f>
        <v>0</v>
      </c>
      <c r="P3601" s="168">
        <f>SUM(P3619,P4007,P4171,P4352,P4787,P5003,P5064,P5159,P5508,P5880)</f>
        <v>0</v>
      </c>
      <c r="Q3601" s="168">
        <f>SUM(Q3619,Q4007,Q4171,Q4352,Q4787,Q5003,Q5064,Q5159,Q5508,Q5880)</f>
        <v>0</v>
      </c>
      <c r="R3601" s="168">
        <f>SUM(R3619,R4007,R4171,R4352,R4787,R5003,R5064,R5159,R5508,R5880)</f>
        <v>0</v>
      </c>
      <c r="S3601" s="168">
        <f t="shared" si="1710"/>
        <v>0</v>
      </c>
      <c r="T3601" s="168">
        <f>SUM(T3619,T4007,T4171,T4352,T4787,T5003,T5064,T5159,T5508,T5880)</f>
        <v>0</v>
      </c>
      <c r="U3601" s="168">
        <f>SUM(U3619,U4007,U4171,U4352,U4787,U5003,U5064,U5159,U5508,U5880)</f>
        <v>0</v>
      </c>
      <c r="V3601" s="168">
        <f>SUM(V3619,V4007,V4171,V4352,V4787,V5003,V5064,V5159,V5508,V5880)</f>
        <v>0</v>
      </c>
      <c r="W3601" s="168">
        <f>SUM(W3619,W4007,W4171,W4352,W4787,W5003,W5064,W5159,W5508,W5880)</f>
        <v>0</v>
      </c>
    </row>
    <row r="3602" spans="2:23" ht="16.5" thickTop="1" thickBot="1">
      <c r="B3602" s="164" t="s">
        <v>124</v>
      </c>
      <c r="C3602" s="170" t="s">
        <v>102</v>
      </c>
      <c r="D3602" s="168">
        <f t="shared" si="1706"/>
        <v>1227354728</v>
      </c>
      <c r="E3602" s="168">
        <f t="shared" si="1707"/>
        <v>311565500</v>
      </c>
      <c r="F3602" s="168">
        <f t="shared" si="1707"/>
        <v>337293700</v>
      </c>
      <c r="G3602" s="168">
        <f t="shared" si="1707"/>
        <v>274816300</v>
      </c>
      <c r="H3602" s="168">
        <f t="shared" si="1707"/>
        <v>303679228</v>
      </c>
      <c r="I3602" s="168">
        <f t="shared" si="1708"/>
        <v>1227346728</v>
      </c>
      <c r="J3602" s="168">
        <f>SUM(J3620,J4008,J4172,J4353,J4788,J4936,J5004,J5065,J5160,J5509,J5881,J5928)</f>
        <v>311563500</v>
      </c>
      <c r="K3602" s="168">
        <f>SUM(K3620,K4008,K4172,K4353,K4788,K4936,K5004,K5065,K5160,K5509,K5881,K5928)</f>
        <v>337291700</v>
      </c>
      <c r="L3602" s="168">
        <f>SUM(L3620,L4008,L4172,L4353,L4788,L4936,L5004,L5065,L5160,L5509,L5881,L5928)</f>
        <v>274814300</v>
      </c>
      <c r="M3602" s="168">
        <f>SUM(M3620,M4008,M4172,M4353,M4788,M4936,M5004,M5065,M5160,M5509,M5881,M5928)</f>
        <v>303677228</v>
      </c>
      <c r="N3602" s="168">
        <f t="shared" si="1709"/>
        <v>0</v>
      </c>
      <c r="O3602" s="168">
        <f>SUM(O3620,O4008,O4172,O4353,O4788,O4936,O5004,O5065,O5160,O5509,O5881,O5928)</f>
        <v>0</v>
      </c>
      <c r="P3602" s="168">
        <f>SUM(P3620,P4008,P4172,P4353,P4788,P4936,P5004,P5065,P5160,P5509,P5881,P5928)</f>
        <v>0</v>
      </c>
      <c r="Q3602" s="168">
        <f>SUM(Q3620,Q4008,Q4172,Q4353,Q4788,Q4936,Q5004,Q5065,Q5160,Q5509,Q5881,Q5928)</f>
        <v>0</v>
      </c>
      <c r="R3602" s="168">
        <f>SUM(R3620,R4008,R4172,R4353,R4788,R4936,R5004,R5065,R5160,R5509,R5881,R5928)</f>
        <v>0</v>
      </c>
      <c r="S3602" s="168">
        <f t="shared" si="1710"/>
        <v>8000</v>
      </c>
      <c r="T3602" s="168">
        <f>SUM(T3620,T4008,T4172,T4353,T4788,T4936,T5004,T5065,T5160,T5509,T5881,T5928)</f>
        <v>2000</v>
      </c>
      <c r="U3602" s="168">
        <f>SUM(U3620,U4008,U4172,U4353,U4788,U4936,U5004,U5065,U5160,U5509,U5881,U5928)</f>
        <v>2000</v>
      </c>
      <c r="V3602" s="168">
        <f>SUM(V3620,V4008,V4172,V4353,V4788,V4936,V5004,V5065,V5160,V5509,V5881,V5928)</f>
        <v>2000</v>
      </c>
      <c r="W3602" s="168">
        <f>SUM(W3620,W4008,W4172,W4353,W4788,W4936,W5004,W5065,W5160,W5509,W5881,W5928)</f>
        <v>2000</v>
      </c>
    </row>
    <row r="3603" spans="2:23" ht="16.5" thickTop="1" thickBot="1">
      <c r="B3603" s="164" t="s">
        <v>124</v>
      </c>
      <c r="C3603" s="171" t="s">
        <v>155</v>
      </c>
      <c r="D3603" s="168">
        <f t="shared" si="1706"/>
        <v>0</v>
      </c>
      <c r="E3603" s="168">
        <f t="shared" si="1707"/>
        <v>0</v>
      </c>
      <c r="F3603" s="168">
        <f t="shared" si="1707"/>
        <v>0</v>
      </c>
      <c r="G3603" s="168">
        <f t="shared" si="1707"/>
        <v>0</v>
      </c>
      <c r="H3603" s="168">
        <f t="shared" si="1707"/>
        <v>0</v>
      </c>
      <c r="I3603" s="168">
        <f t="shared" si="1708"/>
        <v>0</v>
      </c>
      <c r="J3603" s="168">
        <f>SUM(J4354)</f>
        <v>0</v>
      </c>
      <c r="K3603" s="168">
        <f>SUM(K4354)</f>
        <v>0</v>
      </c>
      <c r="L3603" s="168">
        <f>SUM(L4354)</f>
        <v>0</v>
      </c>
      <c r="M3603" s="168">
        <f>SUM(M4354)</f>
        <v>0</v>
      </c>
      <c r="N3603" s="168">
        <f t="shared" si="1709"/>
        <v>0</v>
      </c>
      <c r="O3603" s="168">
        <f>SUM(O4354)</f>
        <v>0</v>
      </c>
      <c r="P3603" s="168">
        <f>SUM(P4354)</f>
        <v>0</v>
      </c>
      <c r="Q3603" s="168">
        <f>SUM(Q4354)</f>
        <v>0</v>
      </c>
      <c r="R3603" s="168">
        <f>SUM(R4354)</f>
        <v>0</v>
      </c>
      <c r="S3603" s="168">
        <f t="shared" si="1710"/>
        <v>0</v>
      </c>
      <c r="T3603" s="168">
        <f>SUM(T4354)</f>
        <v>0</v>
      </c>
      <c r="U3603" s="168">
        <f>SUM(U4354)</f>
        <v>0</v>
      </c>
      <c r="V3603" s="168">
        <f>SUM(V4354)</f>
        <v>0</v>
      </c>
      <c r="W3603" s="168">
        <f>SUM(W4354)</f>
        <v>0</v>
      </c>
    </row>
    <row r="3604" spans="2:23" ht="31.5" thickTop="1" thickBot="1">
      <c r="B3604" s="164" t="s">
        <v>124</v>
      </c>
      <c r="C3604" s="171" t="s">
        <v>156</v>
      </c>
      <c r="D3604" s="168">
        <f t="shared" si="1706"/>
        <v>1112494728</v>
      </c>
      <c r="E3604" s="168">
        <f t="shared" si="1707"/>
        <v>263596500</v>
      </c>
      <c r="F3604" s="168">
        <f t="shared" si="1707"/>
        <v>301689700</v>
      </c>
      <c r="G3604" s="168">
        <f t="shared" si="1707"/>
        <v>253903300</v>
      </c>
      <c r="H3604" s="168">
        <f t="shared" si="1707"/>
        <v>293305228</v>
      </c>
      <c r="I3604" s="168">
        <f t="shared" si="1708"/>
        <v>1112486728</v>
      </c>
      <c r="J3604" s="168">
        <f>SUM(J3621,J4009,J4173,J4355,J4789,J4937,J5066,J5161,J5510,J5882,J5929)</f>
        <v>263594500</v>
      </c>
      <c r="K3604" s="168">
        <f>SUM(K3621,K4009,K4173,K4355,K4789,K4937,K5066,K5161,K5510,K5882,K5929)</f>
        <v>301687700</v>
      </c>
      <c r="L3604" s="168">
        <f>SUM(L3621,L4009,L4173,L4355,L4789,L4937,L5066,L5161,L5510,L5882,L5929)</f>
        <v>253901300</v>
      </c>
      <c r="M3604" s="168">
        <f>SUM(M3621,M4009,M4173,M4355,M4789,M4937,M5066,M5161,M5510,M5882,M5929)</f>
        <v>293303228</v>
      </c>
      <c r="N3604" s="168">
        <f t="shared" si="1709"/>
        <v>0</v>
      </c>
      <c r="O3604" s="168">
        <f>SUM(O3621,O4009,O4173,O4355,O4789,O4937,O5066,O5161,O5510,O5882,O5929)</f>
        <v>0</v>
      </c>
      <c r="P3604" s="168">
        <f>SUM(P3621,P4009,P4173,P4355,P4789,P4937,P5066,P5161,P5510,P5882,P5929)</f>
        <v>0</v>
      </c>
      <c r="Q3604" s="168">
        <f>SUM(Q3621,Q4009,Q4173,Q4355,Q4789,Q4937,Q5066,Q5161,Q5510,Q5882,Q5929)</f>
        <v>0</v>
      </c>
      <c r="R3604" s="168">
        <f>SUM(R3621,R4009,R4173,R4355,R4789,R4937,R5066,R5161,R5510,R5882,R5929)</f>
        <v>0</v>
      </c>
      <c r="S3604" s="168">
        <f t="shared" si="1710"/>
        <v>8000</v>
      </c>
      <c r="T3604" s="168">
        <f>SUM(T3621,T4009,T4173,T4355,T4789,T4937,T5066,T5161,T5510,T5882,T5929)</f>
        <v>2000</v>
      </c>
      <c r="U3604" s="168">
        <f>SUM(U3621,U4009,U4173,U4355,U4789,U4937,U5066,U5161,U5510,U5882,U5929)</f>
        <v>2000</v>
      </c>
      <c r="V3604" s="168">
        <f>SUM(V3621,V4009,V4173,V4355,V4789,V4937,V5066,V5161,V5510,V5882,V5929)</f>
        <v>2000</v>
      </c>
      <c r="W3604" s="168">
        <f>SUM(W3621,W4009,W4173,W4355,W4789,W4937,W5066,W5161,W5510,W5882,W5929)</f>
        <v>2000</v>
      </c>
    </row>
    <row r="3605" spans="2:23" ht="31.5" thickTop="1" thickBot="1">
      <c r="B3605" s="164" t="s">
        <v>124</v>
      </c>
      <c r="C3605" s="171" t="s">
        <v>157</v>
      </c>
      <c r="D3605" s="168">
        <f t="shared" si="1706"/>
        <v>114860000</v>
      </c>
      <c r="E3605" s="168">
        <f t="shared" si="1707"/>
        <v>47969000</v>
      </c>
      <c r="F3605" s="168">
        <f t="shared" si="1707"/>
        <v>35604000</v>
      </c>
      <c r="G3605" s="168">
        <f t="shared" si="1707"/>
        <v>20913000</v>
      </c>
      <c r="H3605" s="168">
        <f t="shared" si="1707"/>
        <v>10374000</v>
      </c>
      <c r="I3605" s="168">
        <f t="shared" si="1708"/>
        <v>114860000</v>
      </c>
      <c r="J3605" s="168">
        <f>SUM(J4010,J4174,J5005,J5162,J5511)</f>
        <v>47969000</v>
      </c>
      <c r="K3605" s="168">
        <f>SUM(K4010,K4174,K5005,K5162,K5511)</f>
        <v>35604000</v>
      </c>
      <c r="L3605" s="168">
        <f>SUM(L4010,L4174,L5005,L5162,L5511)</f>
        <v>20913000</v>
      </c>
      <c r="M3605" s="168">
        <f>SUM(M4010,M4174,M5005,M5162,M5511)</f>
        <v>10374000</v>
      </c>
      <c r="N3605" s="168">
        <f t="shared" si="1709"/>
        <v>0</v>
      </c>
      <c r="O3605" s="168">
        <f>SUM(O4010,O4174,O5005,O5162,O5511)</f>
        <v>0</v>
      </c>
      <c r="P3605" s="168">
        <f>SUM(P4010,P4174,P5005,P5162,P5511)</f>
        <v>0</v>
      </c>
      <c r="Q3605" s="168">
        <f>SUM(Q4010,Q4174,Q5005,Q5162,Q5511)</f>
        <v>0</v>
      </c>
      <c r="R3605" s="168">
        <f>SUM(R4010,R4174,R5005,R5162,R5511)</f>
        <v>0</v>
      </c>
      <c r="S3605" s="168">
        <f t="shared" si="1710"/>
        <v>0</v>
      </c>
      <c r="T3605" s="168">
        <f>SUM(T4010,T4174,T5005,T5162,T5511)</f>
        <v>0</v>
      </c>
      <c r="U3605" s="168">
        <f>SUM(U4010,U4174,U5005,U5162,U5511)</f>
        <v>0</v>
      </c>
      <c r="V3605" s="168">
        <f>SUM(V4010,V4174,V5005,V5162,V5511)</f>
        <v>0</v>
      </c>
      <c r="W3605" s="168">
        <f>SUM(W4010,W4174,W5005,W5162,W5511)</f>
        <v>0</v>
      </c>
    </row>
    <row r="3606" spans="2:23" ht="16.5" thickTop="1" thickBot="1">
      <c r="B3606" s="164" t="s">
        <v>124</v>
      </c>
      <c r="C3606" s="169" t="s">
        <v>121</v>
      </c>
      <c r="D3606" s="168">
        <f t="shared" si="1706"/>
        <v>117937522</v>
      </c>
      <c r="E3606" s="168">
        <f t="shared" si="1707"/>
        <v>14468500</v>
      </c>
      <c r="F3606" s="168">
        <f t="shared" si="1707"/>
        <v>37091700</v>
      </c>
      <c r="G3606" s="168">
        <f t="shared" si="1707"/>
        <v>37520094</v>
      </c>
      <c r="H3606" s="168">
        <f t="shared" si="1707"/>
        <v>28857228</v>
      </c>
      <c r="I3606" s="168">
        <f t="shared" si="1708"/>
        <v>94613522</v>
      </c>
      <c r="J3606" s="168">
        <f>SUM(J3622,J4011,J4175,J4356,J4790,J5006,J5067,J5163,J5512,J5711,J5930,J5934)</f>
        <v>11843500</v>
      </c>
      <c r="K3606" s="168">
        <f>SUM(K3622,K4011,K4175,K4356,K4790,K5006,K5067,K5163,K5512,K5711,K5930,K5934)</f>
        <v>28677700</v>
      </c>
      <c r="L3606" s="168">
        <f>SUM(L3622,L4011,L4175,L4356,L4790,L5006,L5067,L5163,L5512,L5711,L5930,L5934)</f>
        <v>29054094</v>
      </c>
      <c r="M3606" s="168">
        <f>SUM(M3622,M4011,M4175,M4356,M4790,M5006,M5067,M5163,M5512,M5711,M5930,M5934)</f>
        <v>25038228</v>
      </c>
      <c r="N3606" s="168">
        <f t="shared" si="1709"/>
        <v>3400000</v>
      </c>
      <c r="O3606" s="168">
        <f>SUM(O3622,O4011,O4175,O4356,O4790,O5006,O5067,O5163,O5512,O5711,O5930,O5934)</f>
        <v>0</v>
      </c>
      <c r="P3606" s="168">
        <f>SUM(P3622,P4011,P4175,P4356,P4790,P5006,P5067,P5163,P5512,P5711,P5930,P5934)</f>
        <v>1140000</v>
      </c>
      <c r="Q3606" s="168">
        <f>SUM(Q3622,Q4011,Q4175,Q4356,Q4790,Q5006,Q5067,Q5163,Q5512,Q5711,Q5930,Q5934)</f>
        <v>1140000</v>
      </c>
      <c r="R3606" s="168">
        <f>SUM(R3622,R4011,R4175,R4356,R4790,R5006,R5067,R5163,R5512,R5711,R5930,R5934)</f>
        <v>1120000</v>
      </c>
      <c r="S3606" s="168">
        <f t="shared" si="1710"/>
        <v>19924000</v>
      </c>
      <c r="T3606" s="168">
        <f>SUM(T3622,T4011,T4175,T4356,T4790,T5006,T5067,T5163,T5512,T5711,T5930,T5934)</f>
        <v>2625000</v>
      </c>
      <c r="U3606" s="168">
        <f>SUM(U3622,U4011,U4175,U4356,U4790,U5006,U5067,U5163,U5512,U5711,U5930,U5934)</f>
        <v>7274000</v>
      </c>
      <c r="V3606" s="168">
        <f>SUM(V3622,V4011,V4175,V4356,V4790,V5006,V5067,V5163,V5512,V5711,V5930,V5934)</f>
        <v>7326000</v>
      </c>
      <c r="W3606" s="168">
        <f>SUM(W3622,W4011,W4175,W4356,W4790,W5006,W5067,W5163,W5512,W5711,W5930,W5934)</f>
        <v>2699000</v>
      </c>
    </row>
    <row r="3607" spans="2:23" ht="16.5" thickTop="1" thickBot="1">
      <c r="B3607" s="164" t="s">
        <v>124</v>
      </c>
      <c r="C3607" s="169" t="s">
        <v>123</v>
      </c>
      <c r="D3607" s="168">
        <f t="shared" si="1706"/>
        <v>2800000</v>
      </c>
      <c r="E3607" s="168">
        <f t="shared" si="1707"/>
        <v>2800000</v>
      </c>
      <c r="F3607" s="168">
        <f t="shared" si="1707"/>
        <v>0</v>
      </c>
      <c r="G3607" s="168">
        <f t="shared" si="1707"/>
        <v>0</v>
      </c>
      <c r="H3607" s="168">
        <f t="shared" si="1707"/>
        <v>0</v>
      </c>
      <c r="I3607" s="168">
        <f t="shared" si="1708"/>
        <v>2800000</v>
      </c>
      <c r="J3607" s="168">
        <f>SUM(J5164)</f>
        <v>2800000</v>
      </c>
      <c r="K3607" s="168">
        <f>SUM(K5164)</f>
        <v>0</v>
      </c>
      <c r="L3607" s="168">
        <f>SUM(L5164)</f>
        <v>0</v>
      </c>
      <c r="M3607" s="168">
        <f>SUM(M5164)</f>
        <v>0</v>
      </c>
      <c r="N3607" s="168">
        <f t="shared" si="1709"/>
        <v>0</v>
      </c>
      <c r="O3607" s="168">
        <f>SUM(O5164)</f>
        <v>0</v>
      </c>
      <c r="P3607" s="168">
        <f>SUM(P5164)</f>
        <v>0</v>
      </c>
      <c r="Q3607" s="168">
        <f>SUM(Q5164)</f>
        <v>0</v>
      </c>
      <c r="R3607" s="168">
        <f>SUM(R5164)</f>
        <v>0</v>
      </c>
      <c r="S3607" s="168">
        <f t="shared" si="1710"/>
        <v>0</v>
      </c>
      <c r="T3607" s="168">
        <f>SUM(T5164)</f>
        <v>0</v>
      </c>
      <c r="U3607" s="168">
        <f>SUM(U5164)</f>
        <v>0</v>
      </c>
      <c r="V3607" s="168">
        <f>SUM(V5164)</f>
        <v>0</v>
      </c>
      <c r="W3607" s="168">
        <f>SUM(W5164)</f>
        <v>0</v>
      </c>
    </row>
    <row r="3608" spans="2:23" ht="46.5" thickTop="1" thickBot="1">
      <c r="B3608" s="164" t="s">
        <v>1237</v>
      </c>
      <c r="C3608" s="169" t="s">
        <v>1238</v>
      </c>
      <c r="D3608" s="168">
        <f t="shared" si="1706"/>
        <v>42415000</v>
      </c>
      <c r="E3608" s="168">
        <f t="shared" si="1707"/>
        <v>8436300</v>
      </c>
      <c r="F3608" s="168">
        <f t="shared" si="1707"/>
        <v>15388900</v>
      </c>
      <c r="G3608" s="168">
        <f t="shared" si="1707"/>
        <v>10834400</v>
      </c>
      <c r="H3608" s="168">
        <f t="shared" si="1707"/>
        <v>7755400</v>
      </c>
      <c r="I3608" s="168">
        <f t="shared" si="1708"/>
        <v>42415000</v>
      </c>
      <c r="J3608" s="168">
        <f t="shared" ref="J3608:M3609" si="1720">SUM(J3623,J3639,J3950,J3965,J3973,J3981)</f>
        <v>8436300</v>
      </c>
      <c r="K3608" s="168">
        <f t="shared" si="1720"/>
        <v>15388900</v>
      </c>
      <c r="L3608" s="168">
        <f t="shared" si="1720"/>
        <v>10834400</v>
      </c>
      <c r="M3608" s="168">
        <f t="shared" si="1720"/>
        <v>7755400</v>
      </c>
      <c r="N3608" s="168">
        <f t="shared" si="1709"/>
        <v>0</v>
      </c>
      <c r="O3608" s="168">
        <f t="shared" ref="O3608:R3609" si="1721">SUM(O3623,O3639,O3950,O3965,O3973,O3981)</f>
        <v>0</v>
      </c>
      <c r="P3608" s="168">
        <f t="shared" si="1721"/>
        <v>0</v>
      </c>
      <c r="Q3608" s="168">
        <f t="shared" si="1721"/>
        <v>0</v>
      </c>
      <c r="R3608" s="168">
        <f t="shared" si="1721"/>
        <v>0</v>
      </c>
      <c r="S3608" s="168">
        <f t="shared" si="1710"/>
        <v>0</v>
      </c>
      <c r="T3608" s="168">
        <f t="shared" ref="T3608:W3609" si="1722">SUM(T3623,T3639,T3950,T3965,T3973,T3981)</f>
        <v>0</v>
      </c>
      <c r="U3608" s="168">
        <f t="shared" si="1722"/>
        <v>0</v>
      </c>
      <c r="V3608" s="168">
        <f t="shared" si="1722"/>
        <v>0</v>
      </c>
      <c r="W3608" s="168">
        <f t="shared" si="1722"/>
        <v>0</v>
      </c>
    </row>
    <row r="3609" spans="2:23" ht="16.5" thickTop="1" thickBot="1">
      <c r="B3609" s="164" t="s">
        <v>124</v>
      </c>
      <c r="C3609" s="170" t="s">
        <v>96</v>
      </c>
      <c r="D3609" s="168">
        <f t="shared" si="1706"/>
        <v>31800000</v>
      </c>
      <c r="E3609" s="168">
        <f t="shared" si="1707"/>
        <v>8391800</v>
      </c>
      <c r="F3609" s="168">
        <f t="shared" si="1707"/>
        <v>7441400</v>
      </c>
      <c r="G3609" s="168">
        <f t="shared" si="1707"/>
        <v>8218900</v>
      </c>
      <c r="H3609" s="168">
        <f t="shared" si="1707"/>
        <v>7747900</v>
      </c>
      <c r="I3609" s="168">
        <f t="shared" si="1708"/>
        <v>31800000</v>
      </c>
      <c r="J3609" s="168">
        <f t="shared" si="1720"/>
        <v>8391800</v>
      </c>
      <c r="K3609" s="168">
        <f t="shared" si="1720"/>
        <v>7441400</v>
      </c>
      <c r="L3609" s="168">
        <f t="shared" si="1720"/>
        <v>8218900</v>
      </c>
      <c r="M3609" s="168">
        <f t="shared" si="1720"/>
        <v>7747900</v>
      </c>
      <c r="N3609" s="168">
        <f t="shared" si="1709"/>
        <v>0</v>
      </c>
      <c r="O3609" s="168">
        <f t="shared" si="1721"/>
        <v>0</v>
      </c>
      <c r="P3609" s="168">
        <f t="shared" si="1721"/>
        <v>0</v>
      </c>
      <c r="Q3609" s="168">
        <f t="shared" si="1721"/>
        <v>0</v>
      </c>
      <c r="R3609" s="168">
        <f t="shared" si="1721"/>
        <v>0</v>
      </c>
      <c r="S3609" s="168">
        <f t="shared" si="1710"/>
        <v>0</v>
      </c>
      <c r="T3609" s="168">
        <f t="shared" si="1722"/>
        <v>0</v>
      </c>
      <c r="U3609" s="168">
        <f t="shared" si="1722"/>
        <v>0</v>
      </c>
      <c r="V3609" s="168">
        <f t="shared" si="1722"/>
        <v>0</v>
      </c>
      <c r="W3609" s="168">
        <f t="shared" si="1722"/>
        <v>0</v>
      </c>
    </row>
    <row r="3610" spans="2:23" ht="16.5" thickTop="1" thickBot="1">
      <c r="B3610" s="164" t="s">
        <v>124</v>
      </c>
      <c r="C3610" s="171" t="s">
        <v>97</v>
      </c>
      <c r="D3610" s="168">
        <f t="shared" si="1706"/>
        <v>14477000</v>
      </c>
      <c r="E3610" s="168">
        <f t="shared" si="1707"/>
        <v>3607500</v>
      </c>
      <c r="F3610" s="168">
        <f t="shared" si="1707"/>
        <v>3603700</v>
      </c>
      <c r="G3610" s="168">
        <f t="shared" si="1707"/>
        <v>3605400</v>
      </c>
      <c r="H3610" s="168">
        <f t="shared" si="1707"/>
        <v>3660400</v>
      </c>
      <c r="I3610" s="168">
        <f t="shared" si="1708"/>
        <v>14477000</v>
      </c>
      <c r="J3610" s="168">
        <f>SUM(J3625,J3641,J3952,J3967,J3975)</f>
        <v>3607500</v>
      </c>
      <c r="K3610" s="168">
        <f>SUM(K3625,K3641,K3952,K3967,K3975)</f>
        <v>3603700</v>
      </c>
      <c r="L3610" s="168">
        <f>SUM(L3625,L3641,L3952,L3967,L3975)</f>
        <v>3605400</v>
      </c>
      <c r="M3610" s="168">
        <f>SUM(M3625,M3641,M3952,M3967,M3975)</f>
        <v>3660400</v>
      </c>
      <c r="N3610" s="168">
        <f t="shared" si="1709"/>
        <v>0</v>
      </c>
      <c r="O3610" s="168">
        <f>SUM(O3625,O3641,O3952,O3967,O3975)</f>
        <v>0</v>
      </c>
      <c r="P3610" s="168">
        <f>SUM(P3625,P3641,P3952,P3967,P3975)</f>
        <v>0</v>
      </c>
      <c r="Q3610" s="168">
        <f>SUM(Q3625,Q3641,Q3952,Q3967,Q3975)</f>
        <v>0</v>
      </c>
      <c r="R3610" s="168">
        <f>SUM(R3625,R3641,R3952,R3967,R3975)</f>
        <v>0</v>
      </c>
      <c r="S3610" s="168">
        <f t="shared" si="1710"/>
        <v>0</v>
      </c>
      <c r="T3610" s="168">
        <f>SUM(T3625,T3641,T3952,T3967,T3975)</f>
        <v>0</v>
      </c>
      <c r="U3610" s="168">
        <f>SUM(U3625,U3641,U3952,U3967,U3975)</f>
        <v>0</v>
      </c>
      <c r="V3610" s="168">
        <f>SUM(V3625,V3641,V3952,V3967,V3975)</f>
        <v>0</v>
      </c>
      <c r="W3610" s="168">
        <f>SUM(W3625,W3641,W3952,W3967,W3975)</f>
        <v>0</v>
      </c>
    </row>
    <row r="3611" spans="2:23" ht="16.5" thickTop="1" thickBot="1">
      <c r="B3611" s="164" t="s">
        <v>124</v>
      </c>
      <c r="C3611" s="171" t="s">
        <v>98</v>
      </c>
      <c r="D3611" s="168">
        <f t="shared" si="1706"/>
        <v>16474000</v>
      </c>
      <c r="E3611" s="168">
        <f t="shared" si="1707"/>
        <v>4556700</v>
      </c>
      <c r="F3611" s="168">
        <f t="shared" si="1707"/>
        <v>3668500</v>
      </c>
      <c r="G3611" s="168">
        <f t="shared" si="1707"/>
        <v>4248400</v>
      </c>
      <c r="H3611" s="168">
        <f t="shared" si="1707"/>
        <v>4000400</v>
      </c>
      <c r="I3611" s="168">
        <f t="shared" si="1708"/>
        <v>16474000</v>
      </c>
      <c r="J3611" s="168">
        <f>SUM(J3626,J3642,J3953,J3968,J3976,J3983)</f>
        <v>4556700</v>
      </c>
      <c r="K3611" s="168">
        <f>SUM(K3626,K3642,K3953,K3968,K3976,K3983)</f>
        <v>3668500</v>
      </c>
      <c r="L3611" s="168">
        <f>SUM(L3626,L3642,L3953,L3968,L3976,L3983)</f>
        <v>4248400</v>
      </c>
      <c r="M3611" s="168">
        <f>SUM(M3626,M3642,M3953,M3968,M3976,M3983)</f>
        <v>4000400</v>
      </c>
      <c r="N3611" s="168">
        <f t="shared" si="1709"/>
        <v>0</v>
      </c>
      <c r="O3611" s="168">
        <f>SUM(O3626,O3642,O3953,O3968,O3976,O3983)</f>
        <v>0</v>
      </c>
      <c r="P3611" s="168">
        <f>SUM(P3626,P3642,P3953,P3968,P3976,P3983)</f>
        <v>0</v>
      </c>
      <c r="Q3611" s="168">
        <f>SUM(Q3626,Q3642,Q3953,Q3968,Q3976,Q3983)</f>
        <v>0</v>
      </c>
      <c r="R3611" s="168">
        <f>SUM(R3626,R3642,R3953,R3968,R3976,R3983)</f>
        <v>0</v>
      </c>
      <c r="S3611" s="168">
        <f t="shared" si="1710"/>
        <v>0</v>
      </c>
      <c r="T3611" s="168">
        <f>SUM(T3626,T3642,T3953,T3968,T3976,T3983)</f>
        <v>0</v>
      </c>
      <c r="U3611" s="168">
        <f>SUM(U3626,U3642,U3953,U3968,U3976,U3983)</f>
        <v>0</v>
      </c>
      <c r="V3611" s="168">
        <f>SUM(V3626,V3642,V3953,V3968,V3976,V3983)</f>
        <v>0</v>
      </c>
      <c r="W3611" s="168">
        <f>SUM(W3626,W3642,W3953,W3968,W3976,W3983)</f>
        <v>0</v>
      </c>
    </row>
    <row r="3612" spans="2:23" ht="16.5" thickTop="1" thickBot="1">
      <c r="B3612" s="164" t="s">
        <v>124</v>
      </c>
      <c r="C3612" s="171" t="s">
        <v>15</v>
      </c>
      <c r="D3612" s="168">
        <f t="shared" si="1706"/>
        <v>485000</v>
      </c>
      <c r="E3612" s="168">
        <f t="shared" si="1707"/>
        <v>130000</v>
      </c>
      <c r="F3612" s="168">
        <f t="shared" si="1707"/>
        <v>80000</v>
      </c>
      <c r="G3612" s="168">
        <f t="shared" si="1707"/>
        <v>275000</v>
      </c>
      <c r="H3612" s="168">
        <f t="shared" si="1707"/>
        <v>0</v>
      </c>
      <c r="I3612" s="168">
        <f t="shared" si="1708"/>
        <v>485000</v>
      </c>
      <c r="J3612" s="168">
        <f t="shared" ref="J3612:M3614" si="1723">SUM(J3954,J3984)</f>
        <v>130000</v>
      </c>
      <c r="K3612" s="168">
        <f t="shared" si="1723"/>
        <v>80000</v>
      </c>
      <c r="L3612" s="168">
        <f t="shared" si="1723"/>
        <v>275000</v>
      </c>
      <c r="M3612" s="168">
        <f t="shared" si="1723"/>
        <v>0</v>
      </c>
      <c r="N3612" s="168">
        <f t="shared" si="1709"/>
        <v>0</v>
      </c>
      <c r="O3612" s="168">
        <f t="shared" ref="O3612:R3614" si="1724">SUM(O3954,O3984)</f>
        <v>0</v>
      </c>
      <c r="P3612" s="168">
        <f t="shared" si="1724"/>
        <v>0</v>
      </c>
      <c r="Q3612" s="168">
        <f t="shared" si="1724"/>
        <v>0</v>
      </c>
      <c r="R3612" s="168">
        <f t="shared" si="1724"/>
        <v>0</v>
      </c>
      <c r="S3612" s="168">
        <f t="shared" si="1710"/>
        <v>0</v>
      </c>
      <c r="T3612" s="168">
        <f t="shared" ref="T3612:W3614" si="1725">SUM(T3954,T3984)</f>
        <v>0</v>
      </c>
      <c r="U3612" s="168">
        <f t="shared" si="1725"/>
        <v>0</v>
      </c>
      <c r="V3612" s="168">
        <f t="shared" si="1725"/>
        <v>0</v>
      </c>
      <c r="W3612" s="168">
        <f t="shared" si="1725"/>
        <v>0</v>
      </c>
    </row>
    <row r="3613" spans="2:23" ht="16.5" thickTop="1" thickBot="1">
      <c r="B3613" s="164" t="s">
        <v>124</v>
      </c>
      <c r="C3613" s="172" t="s">
        <v>139</v>
      </c>
      <c r="D3613" s="168">
        <f t="shared" si="1706"/>
        <v>485000</v>
      </c>
      <c r="E3613" s="168">
        <f t="shared" si="1707"/>
        <v>130000</v>
      </c>
      <c r="F3613" s="168">
        <f t="shared" si="1707"/>
        <v>80000</v>
      </c>
      <c r="G3613" s="168">
        <f t="shared" si="1707"/>
        <v>275000</v>
      </c>
      <c r="H3613" s="168">
        <f t="shared" si="1707"/>
        <v>0</v>
      </c>
      <c r="I3613" s="168">
        <f t="shared" si="1708"/>
        <v>485000</v>
      </c>
      <c r="J3613" s="168">
        <f t="shared" si="1723"/>
        <v>130000</v>
      </c>
      <c r="K3613" s="168">
        <f t="shared" si="1723"/>
        <v>80000</v>
      </c>
      <c r="L3613" s="168">
        <f t="shared" si="1723"/>
        <v>275000</v>
      </c>
      <c r="M3613" s="168">
        <f t="shared" si="1723"/>
        <v>0</v>
      </c>
      <c r="N3613" s="168">
        <f t="shared" si="1709"/>
        <v>0</v>
      </c>
      <c r="O3613" s="168">
        <f t="shared" si="1724"/>
        <v>0</v>
      </c>
      <c r="P3613" s="168">
        <f t="shared" si="1724"/>
        <v>0</v>
      </c>
      <c r="Q3613" s="168">
        <f t="shared" si="1724"/>
        <v>0</v>
      </c>
      <c r="R3613" s="168">
        <f t="shared" si="1724"/>
        <v>0</v>
      </c>
      <c r="S3613" s="168">
        <f t="shared" si="1710"/>
        <v>0</v>
      </c>
      <c r="T3613" s="168">
        <f t="shared" si="1725"/>
        <v>0</v>
      </c>
      <c r="U3613" s="168">
        <f t="shared" si="1725"/>
        <v>0</v>
      </c>
      <c r="V3613" s="168">
        <f t="shared" si="1725"/>
        <v>0</v>
      </c>
      <c r="W3613" s="168">
        <f t="shared" si="1725"/>
        <v>0</v>
      </c>
    </row>
    <row r="3614" spans="2:23" ht="16.5" thickTop="1" thickBot="1">
      <c r="B3614" s="164" t="s">
        <v>124</v>
      </c>
      <c r="C3614" s="173" t="s">
        <v>138</v>
      </c>
      <c r="D3614" s="168">
        <f t="shared" si="1706"/>
        <v>485000</v>
      </c>
      <c r="E3614" s="168">
        <f t="shared" si="1707"/>
        <v>130000</v>
      </c>
      <c r="F3614" s="168">
        <f t="shared" si="1707"/>
        <v>80000</v>
      </c>
      <c r="G3614" s="168">
        <f t="shared" si="1707"/>
        <v>275000</v>
      </c>
      <c r="H3614" s="168">
        <f t="shared" si="1707"/>
        <v>0</v>
      </c>
      <c r="I3614" s="168">
        <f t="shared" si="1708"/>
        <v>485000</v>
      </c>
      <c r="J3614" s="168">
        <f t="shared" si="1723"/>
        <v>130000</v>
      </c>
      <c r="K3614" s="168">
        <f t="shared" si="1723"/>
        <v>80000</v>
      </c>
      <c r="L3614" s="168">
        <f t="shared" si="1723"/>
        <v>275000</v>
      </c>
      <c r="M3614" s="168">
        <f t="shared" si="1723"/>
        <v>0</v>
      </c>
      <c r="N3614" s="168">
        <f t="shared" si="1709"/>
        <v>0</v>
      </c>
      <c r="O3614" s="168">
        <f t="shared" si="1724"/>
        <v>0</v>
      </c>
      <c r="P3614" s="168">
        <f t="shared" si="1724"/>
        <v>0</v>
      </c>
      <c r="Q3614" s="168">
        <f t="shared" si="1724"/>
        <v>0</v>
      </c>
      <c r="R3614" s="168">
        <f t="shared" si="1724"/>
        <v>0</v>
      </c>
      <c r="S3614" s="168">
        <f t="shared" si="1710"/>
        <v>0</v>
      </c>
      <c r="T3614" s="168">
        <f t="shared" si="1725"/>
        <v>0</v>
      </c>
      <c r="U3614" s="168">
        <f t="shared" si="1725"/>
        <v>0</v>
      </c>
      <c r="V3614" s="168">
        <f t="shared" si="1725"/>
        <v>0</v>
      </c>
      <c r="W3614" s="168">
        <f t="shared" si="1725"/>
        <v>0</v>
      </c>
    </row>
    <row r="3615" spans="2:23" ht="16.5" thickTop="1" thickBot="1">
      <c r="B3615" s="164" t="s">
        <v>124</v>
      </c>
      <c r="C3615" s="172" t="s">
        <v>140</v>
      </c>
      <c r="D3615" s="168">
        <f t="shared" si="1706"/>
        <v>0</v>
      </c>
      <c r="E3615" s="168">
        <f t="shared" si="1707"/>
        <v>0</v>
      </c>
      <c r="F3615" s="168">
        <f t="shared" si="1707"/>
        <v>0</v>
      </c>
      <c r="G3615" s="168">
        <f t="shared" si="1707"/>
        <v>0</v>
      </c>
      <c r="H3615" s="168">
        <f t="shared" si="1707"/>
        <v>0</v>
      </c>
      <c r="I3615" s="168">
        <f t="shared" si="1708"/>
        <v>0</v>
      </c>
      <c r="J3615" s="168">
        <f t="shared" ref="J3615:M3618" si="1726">SUM(J3957)</f>
        <v>0</v>
      </c>
      <c r="K3615" s="168">
        <f t="shared" si="1726"/>
        <v>0</v>
      </c>
      <c r="L3615" s="168">
        <f t="shared" si="1726"/>
        <v>0</v>
      </c>
      <c r="M3615" s="168">
        <f t="shared" si="1726"/>
        <v>0</v>
      </c>
      <c r="N3615" s="168">
        <f t="shared" si="1709"/>
        <v>0</v>
      </c>
      <c r="O3615" s="168">
        <f t="shared" ref="O3615:R3618" si="1727">SUM(O3957)</f>
        <v>0</v>
      </c>
      <c r="P3615" s="168">
        <f t="shared" si="1727"/>
        <v>0</v>
      </c>
      <c r="Q3615" s="168">
        <f t="shared" si="1727"/>
        <v>0</v>
      </c>
      <c r="R3615" s="168">
        <f t="shared" si="1727"/>
        <v>0</v>
      </c>
      <c r="S3615" s="168">
        <f t="shared" si="1710"/>
        <v>0</v>
      </c>
      <c r="T3615" s="168">
        <f t="shared" ref="T3615:W3618" si="1728">SUM(T3957)</f>
        <v>0</v>
      </c>
      <c r="U3615" s="168">
        <f t="shared" si="1728"/>
        <v>0</v>
      </c>
      <c r="V3615" s="168">
        <f t="shared" si="1728"/>
        <v>0</v>
      </c>
      <c r="W3615" s="168">
        <f t="shared" si="1728"/>
        <v>0</v>
      </c>
    </row>
    <row r="3616" spans="2:23" ht="16.5" thickTop="1" thickBot="1">
      <c r="B3616" s="164" t="s">
        <v>124</v>
      </c>
      <c r="C3616" s="173" t="s">
        <v>138</v>
      </c>
      <c r="D3616" s="168">
        <f t="shared" si="1706"/>
        <v>0</v>
      </c>
      <c r="E3616" s="168">
        <f t="shared" si="1707"/>
        <v>0</v>
      </c>
      <c r="F3616" s="168">
        <f t="shared" si="1707"/>
        <v>0</v>
      </c>
      <c r="G3616" s="168">
        <f t="shared" si="1707"/>
        <v>0</v>
      </c>
      <c r="H3616" s="168">
        <f t="shared" si="1707"/>
        <v>0</v>
      </c>
      <c r="I3616" s="168">
        <f t="shared" si="1708"/>
        <v>0</v>
      </c>
      <c r="J3616" s="168">
        <f t="shared" si="1726"/>
        <v>0</v>
      </c>
      <c r="K3616" s="168">
        <f t="shared" si="1726"/>
        <v>0</v>
      </c>
      <c r="L3616" s="168">
        <f t="shared" si="1726"/>
        <v>0</v>
      </c>
      <c r="M3616" s="168">
        <f t="shared" si="1726"/>
        <v>0</v>
      </c>
      <c r="N3616" s="168">
        <f t="shared" si="1709"/>
        <v>0</v>
      </c>
      <c r="O3616" s="168">
        <f t="shared" si="1727"/>
        <v>0</v>
      </c>
      <c r="P3616" s="168">
        <f t="shared" si="1727"/>
        <v>0</v>
      </c>
      <c r="Q3616" s="168">
        <f t="shared" si="1727"/>
        <v>0</v>
      </c>
      <c r="R3616" s="168">
        <f t="shared" si="1727"/>
        <v>0</v>
      </c>
      <c r="S3616" s="168">
        <f t="shared" si="1710"/>
        <v>0</v>
      </c>
      <c r="T3616" s="168">
        <f t="shared" si="1728"/>
        <v>0</v>
      </c>
      <c r="U3616" s="168">
        <f t="shared" si="1728"/>
        <v>0</v>
      </c>
      <c r="V3616" s="168">
        <f t="shared" si="1728"/>
        <v>0</v>
      </c>
      <c r="W3616" s="168">
        <f t="shared" si="1728"/>
        <v>0</v>
      </c>
    </row>
    <row r="3617" spans="2:23" ht="16.5" thickTop="1" thickBot="1">
      <c r="B3617" s="164" t="s">
        <v>124</v>
      </c>
      <c r="C3617" s="174" t="s">
        <v>141</v>
      </c>
      <c r="D3617" s="168">
        <f t="shared" si="1706"/>
        <v>0</v>
      </c>
      <c r="E3617" s="168">
        <f t="shared" si="1707"/>
        <v>0</v>
      </c>
      <c r="F3617" s="168">
        <f t="shared" si="1707"/>
        <v>0</v>
      </c>
      <c r="G3617" s="168">
        <f t="shared" si="1707"/>
        <v>0</v>
      </c>
      <c r="H3617" s="168">
        <f t="shared" si="1707"/>
        <v>0</v>
      </c>
      <c r="I3617" s="168">
        <f t="shared" si="1708"/>
        <v>0</v>
      </c>
      <c r="J3617" s="168">
        <f t="shared" si="1726"/>
        <v>0</v>
      </c>
      <c r="K3617" s="168">
        <f t="shared" si="1726"/>
        <v>0</v>
      </c>
      <c r="L3617" s="168">
        <f t="shared" si="1726"/>
        <v>0</v>
      </c>
      <c r="M3617" s="168">
        <f t="shared" si="1726"/>
        <v>0</v>
      </c>
      <c r="N3617" s="168">
        <f t="shared" si="1709"/>
        <v>0</v>
      </c>
      <c r="O3617" s="168">
        <f t="shared" si="1727"/>
        <v>0</v>
      </c>
      <c r="P3617" s="168">
        <f t="shared" si="1727"/>
        <v>0</v>
      </c>
      <c r="Q3617" s="168">
        <f t="shared" si="1727"/>
        <v>0</v>
      </c>
      <c r="R3617" s="168">
        <f t="shared" si="1727"/>
        <v>0</v>
      </c>
      <c r="S3617" s="168">
        <f t="shared" si="1710"/>
        <v>0</v>
      </c>
      <c r="T3617" s="168">
        <f t="shared" si="1728"/>
        <v>0</v>
      </c>
      <c r="U3617" s="168">
        <f t="shared" si="1728"/>
        <v>0</v>
      </c>
      <c r="V3617" s="168">
        <f t="shared" si="1728"/>
        <v>0</v>
      </c>
      <c r="W3617" s="168">
        <f t="shared" si="1728"/>
        <v>0</v>
      </c>
    </row>
    <row r="3618" spans="2:23" ht="16.5" thickTop="1" thickBot="1">
      <c r="B3618" s="164" t="s">
        <v>124</v>
      </c>
      <c r="C3618" s="175" t="s">
        <v>142</v>
      </c>
      <c r="D3618" s="168">
        <f t="shared" si="1706"/>
        <v>0</v>
      </c>
      <c r="E3618" s="168">
        <f t="shared" si="1707"/>
        <v>0</v>
      </c>
      <c r="F3618" s="168">
        <f t="shared" si="1707"/>
        <v>0</v>
      </c>
      <c r="G3618" s="168">
        <f t="shared" si="1707"/>
        <v>0</v>
      </c>
      <c r="H3618" s="168">
        <f t="shared" si="1707"/>
        <v>0</v>
      </c>
      <c r="I3618" s="168">
        <f t="shared" si="1708"/>
        <v>0</v>
      </c>
      <c r="J3618" s="168">
        <f t="shared" si="1726"/>
        <v>0</v>
      </c>
      <c r="K3618" s="168">
        <f t="shared" si="1726"/>
        <v>0</v>
      </c>
      <c r="L3618" s="168">
        <f t="shared" si="1726"/>
        <v>0</v>
      </c>
      <c r="M3618" s="168">
        <f t="shared" si="1726"/>
        <v>0</v>
      </c>
      <c r="N3618" s="168">
        <f t="shared" si="1709"/>
        <v>0</v>
      </c>
      <c r="O3618" s="168">
        <f t="shared" si="1727"/>
        <v>0</v>
      </c>
      <c r="P3618" s="168">
        <f t="shared" si="1727"/>
        <v>0</v>
      </c>
      <c r="Q3618" s="168">
        <f t="shared" si="1727"/>
        <v>0</v>
      </c>
      <c r="R3618" s="168">
        <f t="shared" si="1727"/>
        <v>0</v>
      </c>
      <c r="S3618" s="168">
        <f t="shared" si="1710"/>
        <v>0</v>
      </c>
      <c r="T3618" s="168">
        <f t="shared" si="1728"/>
        <v>0</v>
      </c>
      <c r="U3618" s="168">
        <f t="shared" si="1728"/>
        <v>0</v>
      </c>
      <c r="V3618" s="168">
        <f t="shared" si="1728"/>
        <v>0</v>
      </c>
      <c r="W3618" s="168">
        <f t="shared" si="1728"/>
        <v>0</v>
      </c>
    </row>
    <row r="3619" spans="2:23" ht="16.5" thickTop="1" thickBot="1">
      <c r="B3619" s="164" t="s">
        <v>124</v>
      </c>
      <c r="C3619" s="171" t="s">
        <v>101</v>
      </c>
      <c r="D3619" s="168">
        <f t="shared" si="1706"/>
        <v>290000</v>
      </c>
      <c r="E3619" s="168">
        <f t="shared" si="1707"/>
        <v>80000</v>
      </c>
      <c r="F3619" s="168">
        <f t="shared" si="1707"/>
        <v>69000</v>
      </c>
      <c r="G3619" s="168">
        <f t="shared" si="1707"/>
        <v>74000</v>
      </c>
      <c r="H3619" s="168">
        <f t="shared" si="1707"/>
        <v>67000</v>
      </c>
      <c r="I3619" s="168">
        <f t="shared" si="1708"/>
        <v>290000</v>
      </c>
      <c r="J3619" s="168">
        <f t="shared" ref="J3619:M3622" si="1729">SUM(J3627,J3643,J3961,J3969,J3977)</f>
        <v>80000</v>
      </c>
      <c r="K3619" s="168">
        <f t="shared" si="1729"/>
        <v>69000</v>
      </c>
      <c r="L3619" s="168">
        <f t="shared" si="1729"/>
        <v>74000</v>
      </c>
      <c r="M3619" s="168">
        <f t="shared" si="1729"/>
        <v>67000</v>
      </c>
      <c r="N3619" s="168">
        <f t="shared" si="1709"/>
        <v>0</v>
      </c>
      <c r="O3619" s="168">
        <f t="shared" ref="O3619:R3622" si="1730">SUM(O3627,O3643,O3961,O3969,O3977)</f>
        <v>0</v>
      </c>
      <c r="P3619" s="168">
        <f t="shared" si="1730"/>
        <v>0</v>
      </c>
      <c r="Q3619" s="168">
        <f t="shared" si="1730"/>
        <v>0</v>
      </c>
      <c r="R3619" s="168">
        <f t="shared" si="1730"/>
        <v>0</v>
      </c>
      <c r="S3619" s="168">
        <f t="shared" si="1710"/>
        <v>0</v>
      </c>
      <c r="T3619" s="168">
        <f t="shared" ref="T3619:W3622" si="1731">SUM(T3627,T3643,T3961,T3969,T3977)</f>
        <v>0</v>
      </c>
      <c r="U3619" s="168">
        <f t="shared" si="1731"/>
        <v>0</v>
      </c>
      <c r="V3619" s="168">
        <f t="shared" si="1731"/>
        <v>0</v>
      </c>
      <c r="W3619" s="168">
        <f t="shared" si="1731"/>
        <v>0</v>
      </c>
    </row>
    <row r="3620" spans="2:23" ht="16.5" thickTop="1" thickBot="1">
      <c r="B3620" s="164" t="s">
        <v>124</v>
      </c>
      <c r="C3620" s="171" t="s">
        <v>102</v>
      </c>
      <c r="D3620" s="168">
        <f t="shared" si="1706"/>
        <v>74000</v>
      </c>
      <c r="E3620" s="168">
        <f t="shared" si="1707"/>
        <v>17600</v>
      </c>
      <c r="F3620" s="168">
        <f t="shared" si="1707"/>
        <v>20200</v>
      </c>
      <c r="G3620" s="168">
        <f t="shared" si="1707"/>
        <v>16100</v>
      </c>
      <c r="H3620" s="168">
        <f t="shared" si="1707"/>
        <v>20100</v>
      </c>
      <c r="I3620" s="168">
        <f t="shared" si="1708"/>
        <v>74000</v>
      </c>
      <c r="J3620" s="168">
        <f t="shared" si="1729"/>
        <v>17600</v>
      </c>
      <c r="K3620" s="168">
        <f t="shared" si="1729"/>
        <v>20200</v>
      </c>
      <c r="L3620" s="168">
        <f t="shared" si="1729"/>
        <v>16100</v>
      </c>
      <c r="M3620" s="168">
        <f t="shared" si="1729"/>
        <v>20100</v>
      </c>
      <c r="N3620" s="168">
        <f t="shared" si="1709"/>
        <v>0</v>
      </c>
      <c r="O3620" s="168">
        <f t="shared" si="1730"/>
        <v>0</v>
      </c>
      <c r="P3620" s="168">
        <f t="shared" si="1730"/>
        <v>0</v>
      </c>
      <c r="Q3620" s="168">
        <f t="shared" si="1730"/>
        <v>0</v>
      </c>
      <c r="R3620" s="168">
        <f t="shared" si="1730"/>
        <v>0</v>
      </c>
      <c r="S3620" s="168">
        <f t="shared" si="1710"/>
        <v>0</v>
      </c>
      <c r="T3620" s="168">
        <f t="shared" si="1731"/>
        <v>0</v>
      </c>
      <c r="U3620" s="168">
        <f t="shared" si="1731"/>
        <v>0</v>
      </c>
      <c r="V3620" s="168">
        <f t="shared" si="1731"/>
        <v>0</v>
      </c>
      <c r="W3620" s="168">
        <f t="shared" si="1731"/>
        <v>0</v>
      </c>
    </row>
    <row r="3621" spans="2:23" ht="31.5" thickTop="1" thickBot="1">
      <c r="B3621" s="164" t="s">
        <v>124</v>
      </c>
      <c r="C3621" s="172" t="s">
        <v>156</v>
      </c>
      <c r="D3621" s="168">
        <f t="shared" si="1706"/>
        <v>74000</v>
      </c>
      <c r="E3621" s="168">
        <f t="shared" si="1707"/>
        <v>17600</v>
      </c>
      <c r="F3621" s="168">
        <f t="shared" si="1707"/>
        <v>20200</v>
      </c>
      <c r="G3621" s="168">
        <f t="shared" si="1707"/>
        <v>16100</v>
      </c>
      <c r="H3621" s="168">
        <f t="shared" si="1707"/>
        <v>20100</v>
      </c>
      <c r="I3621" s="168">
        <f t="shared" si="1708"/>
        <v>74000</v>
      </c>
      <c r="J3621" s="168">
        <f t="shared" si="1729"/>
        <v>17600</v>
      </c>
      <c r="K3621" s="168">
        <f t="shared" si="1729"/>
        <v>20200</v>
      </c>
      <c r="L3621" s="168">
        <f t="shared" si="1729"/>
        <v>16100</v>
      </c>
      <c r="M3621" s="168">
        <f t="shared" si="1729"/>
        <v>20100</v>
      </c>
      <c r="N3621" s="168">
        <f t="shared" si="1709"/>
        <v>0</v>
      </c>
      <c r="O3621" s="168">
        <f t="shared" si="1730"/>
        <v>0</v>
      </c>
      <c r="P3621" s="168">
        <f t="shared" si="1730"/>
        <v>0</v>
      </c>
      <c r="Q3621" s="168">
        <f t="shared" si="1730"/>
        <v>0</v>
      </c>
      <c r="R3621" s="168">
        <f t="shared" si="1730"/>
        <v>0</v>
      </c>
      <c r="S3621" s="168">
        <f t="shared" si="1710"/>
        <v>0</v>
      </c>
      <c r="T3621" s="168">
        <f t="shared" si="1731"/>
        <v>0</v>
      </c>
      <c r="U3621" s="168">
        <f t="shared" si="1731"/>
        <v>0</v>
      </c>
      <c r="V3621" s="168">
        <f t="shared" si="1731"/>
        <v>0</v>
      </c>
      <c r="W3621" s="168">
        <f t="shared" si="1731"/>
        <v>0</v>
      </c>
    </row>
    <row r="3622" spans="2:23" ht="16.5" thickTop="1" thickBot="1">
      <c r="B3622" s="164" t="s">
        <v>124</v>
      </c>
      <c r="C3622" s="170" t="s">
        <v>121</v>
      </c>
      <c r="D3622" s="168">
        <f t="shared" si="1706"/>
        <v>10615000</v>
      </c>
      <c r="E3622" s="168">
        <f t="shared" si="1707"/>
        <v>44500</v>
      </c>
      <c r="F3622" s="168">
        <f t="shared" si="1707"/>
        <v>7947500</v>
      </c>
      <c r="G3622" s="168">
        <f t="shared" si="1707"/>
        <v>2615500</v>
      </c>
      <c r="H3622" s="168">
        <f t="shared" si="1707"/>
        <v>7500</v>
      </c>
      <c r="I3622" s="168">
        <f t="shared" si="1708"/>
        <v>10615000</v>
      </c>
      <c r="J3622" s="168">
        <f t="shared" si="1729"/>
        <v>44500</v>
      </c>
      <c r="K3622" s="168">
        <f t="shared" si="1729"/>
        <v>7947500</v>
      </c>
      <c r="L3622" s="168">
        <f t="shared" si="1729"/>
        <v>2615500</v>
      </c>
      <c r="M3622" s="168">
        <f t="shared" si="1729"/>
        <v>7500</v>
      </c>
      <c r="N3622" s="168">
        <f t="shared" si="1709"/>
        <v>0</v>
      </c>
      <c r="O3622" s="168">
        <f t="shared" si="1730"/>
        <v>0</v>
      </c>
      <c r="P3622" s="168">
        <f t="shared" si="1730"/>
        <v>0</v>
      </c>
      <c r="Q3622" s="168">
        <f t="shared" si="1730"/>
        <v>0</v>
      </c>
      <c r="R3622" s="168">
        <f t="shared" si="1730"/>
        <v>0</v>
      </c>
      <c r="S3622" s="168">
        <f t="shared" si="1710"/>
        <v>0</v>
      </c>
      <c r="T3622" s="168">
        <f t="shared" si="1731"/>
        <v>0</v>
      </c>
      <c r="U3622" s="168">
        <f t="shared" si="1731"/>
        <v>0</v>
      </c>
      <c r="V3622" s="168">
        <f t="shared" si="1731"/>
        <v>0</v>
      </c>
      <c r="W3622" s="168">
        <f t="shared" si="1731"/>
        <v>0</v>
      </c>
    </row>
    <row r="3623" spans="2:23" ht="46.5" thickTop="1" thickBot="1">
      <c r="B3623" s="164" t="s">
        <v>1239</v>
      </c>
      <c r="C3623" s="170" t="s">
        <v>1238</v>
      </c>
      <c r="D3623" s="168">
        <f t="shared" si="1706"/>
        <v>13100000</v>
      </c>
      <c r="E3623" s="168">
        <f t="shared" si="1707"/>
        <v>2890000</v>
      </c>
      <c r="F3623" s="168">
        <f t="shared" si="1707"/>
        <v>3105000</v>
      </c>
      <c r="G3623" s="168">
        <f t="shared" si="1707"/>
        <v>3515000</v>
      </c>
      <c r="H3623" s="168">
        <f t="shared" si="1707"/>
        <v>3590000</v>
      </c>
      <c r="I3623" s="168">
        <f t="shared" si="1708"/>
        <v>13100000</v>
      </c>
      <c r="J3623" s="168">
        <f t="shared" ref="J3623:M3630" si="1732">SUM(J3631)</f>
        <v>2890000</v>
      </c>
      <c r="K3623" s="168">
        <f t="shared" si="1732"/>
        <v>3105000</v>
      </c>
      <c r="L3623" s="168">
        <f t="shared" si="1732"/>
        <v>3515000</v>
      </c>
      <c r="M3623" s="168">
        <f t="shared" si="1732"/>
        <v>3590000</v>
      </c>
      <c r="N3623" s="168">
        <f t="shared" si="1709"/>
        <v>0</v>
      </c>
      <c r="O3623" s="168">
        <f t="shared" ref="O3623:R3630" si="1733">SUM(O3631)</f>
        <v>0</v>
      </c>
      <c r="P3623" s="168">
        <f t="shared" si="1733"/>
        <v>0</v>
      </c>
      <c r="Q3623" s="168">
        <f t="shared" si="1733"/>
        <v>0</v>
      </c>
      <c r="R3623" s="168">
        <f t="shared" si="1733"/>
        <v>0</v>
      </c>
      <c r="S3623" s="168">
        <f t="shared" si="1710"/>
        <v>0</v>
      </c>
      <c r="T3623" s="168">
        <f t="shared" ref="T3623:W3630" si="1734">SUM(T3631)</f>
        <v>0</v>
      </c>
      <c r="U3623" s="168">
        <f t="shared" si="1734"/>
        <v>0</v>
      </c>
      <c r="V3623" s="168">
        <f t="shared" si="1734"/>
        <v>0</v>
      </c>
      <c r="W3623" s="168">
        <f t="shared" si="1734"/>
        <v>0</v>
      </c>
    </row>
    <row r="3624" spans="2:23" ht="16.5" thickTop="1" thickBot="1">
      <c r="B3624" s="164" t="s">
        <v>124</v>
      </c>
      <c r="C3624" s="171" t="s">
        <v>96</v>
      </c>
      <c r="D3624" s="168">
        <f t="shared" si="1706"/>
        <v>13050000</v>
      </c>
      <c r="E3624" s="168">
        <f t="shared" si="1707"/>
        <v>2870000</v>
      </c>
      <c r="F3624" s="168">
        <f t="shared" si="1707"/>
        <v>3075000</v>
      </c>
      <c r="G3624" s="168">
        <f t="shared" si="1707"/>
        <v>3515000</v>
      </c>
      <c r="H3624" s="168">
        <f t="shared" si="1707"/>
        <v>3590000</v>
      </c>
      <c r="I3624" s="168">
        <f t="shared" si="1708"/>
        <v>13050000</v>
      </c>
      <c r="J3624" s="168">
        <f t="shared" si="1732"/>
        <v>2870000</v>
      </c>
      <c r="K3624" s="168">
        <f t="shared" si="1732"/>
        <v>3075000</v>
      </c>
      <c r="L3624" s="168">
        <f t="shared" si="1732"/>
        <v>3515000</v>
      </c>
      <c r="M3624" s="168">
        <f t="shared" si="1732"/>
        <v>3590000</v>
      </c>
      <c r="N3624" s="168">
        <f t="shared" si="1709"/>
        <v>0</v>
      </c>
      <c r="O3624" s="168">
        <f t="shared" si="1733"/>
        <v>0</v>
      </c>
      <c r="P3624" s="168">
        <f t="shared" si="1733"/>
        <v>0</v>
      </c>
      <c r="Q3624" s="168">
        <f t="shared" si="1733"/>
        <v>0</v>
      </c>
      <c r="R3624" s="168">
        <f t="shared" si="1733"/>
        <v>0</v>
      </c>
      <c r="S3624" s="168">
        <f t="shared" si="1710"/>
        <v>0</v>
      </c>
      <c r="T3624" s="168">
        <f t="shared" si="1734"/>
        <v>0</v>
      </c>
      <c r="U3624" s="168">
        <f t="shared" si="1734"/>
        <v>0</v>
      </c>
      <c r="V3624" s="168">
        <f t="shared" si="1734"/>
        <v>0</v>
      </c>
      <c r="W3624" s="168">
        <f t="shared" si="1734"/>
        <v>0</v>
      </c>
    </row>
    <row r="3625" spans="2:23" ht="16.5" thickTop="1" thickBot="1">
      <c r="B3625" s="164" t="s">
        <v>124</v>
      </c>
      <c r="C3625" s="172" t="s">
        <v>97</v>
      </c>
      <c r="D3625" s="168">
        <f t="shared" si="1706"/>
        <v>8100000</v>
      </c>
      <c r="E3625" s="168">
        <f t="shared" si="1707"/>
        <v>2010000</v>
      </c>
      <c r="F3625" s="168">
        <f t="shared" si="1707"/>
        <v>2010000</v>
      </c>
      <c r="G3625" s="168">
        <f t="shared" si="1707"/>
        <v>2010000</v>
      </c>
      <c r="H3625" s="168">
        <f t="shared" si="1707"/>
        <v>2070000</v>
      </c>
      <c r="I3625" s="168">
        <f t="shared" si="1708"/>
        <v>8100000</v>
      </c>
      <c r="J3625" s="168">
        <f t="shared" si="1732"/>
        <v>2010000</v>
      </c>
      <c r="K3625" s="168">
        <f t="shared" si="1732"/>
        <v>2010000</v>
      </c>
      <c r="L3625" s="168">
        <f t="shared" si="1732"/>
        <v>2010000</v>
      </c>
      <c r="M3625" s="168">
        <f t="shared" si="1732"/>
        <v>2070000</v>
      </c>
      <c r="N3625" s="168">
        <f t="shared" si="1709"/>
        <v>0</v>
      </c>
      <c r="O3625" s="168">
        <f t="shared" si="1733"/>
        <v>0</v>
      </c>
      <c r="P3625" s="168">
        <f t="shared" si="1733"/>
        <v>0</v>
      </c>
      <c r="Q3625" s="168">
        <f t="shared" si="1733"/>
        <v>0</v>
      </c>
      <c r="R3625" s="168">
        <f t="shared" si="1733"/>
        <v>0</v>
      </c>
      <c r="S3625" s="168">
        <f t="shared" si="1710"/>
        <v>0</v>
      </c>
      <c r="T3625" s="168">
        <f t="shared" si="1734"/>
        <v>0</v>
      </c>
      <c r="U3625" s="168">
        <f t="shared" si="1734"/>
        <v>0</v>
      </c>
      <c r="V3625" s="168">
        <f t="shared" si="1734"/>
        <v>0</v>
      </c>
      <c r="W3625" s="168">
        <f t="shared" si="1734"/>
        <v>0</v>
      </c>
    </row>
    <row r="3626" spans="2:23" ht="16.5" thickTop="1" thickBot="1">
      <c r="B3626" s="164" t="s">
        <v>124</v>
      </c>
      <c r="C3626" s="172" t="s">
        <v>98</v>
      </c>
      <c r="D3626" s="168">
        <f t="shared" si="1706"/>
        <v>4700000</v>
      </c>
      <c r="E3626" s="168">
        <f t="shared" si="1707"/>
        <v>800000</v>
      </c>
      <c r="F3626" s="168">
        <f t="shared" si="1707"/>
        <v>1000000</v>
      </c>
      <c r="G3626" s="168">
        <f t="shared" si="1707"/>
        <v>1445000</v>
      </c>
      <c r="H3626" s="168">
        <f t="shared" si="1707"/>
        <v>1455000</v>
      </c>
      <c r="I3626" s="168">
        <f t="shared" si="1708"/>
        <v>4700000</v>
      </c>
      <c r="J3626" s="168">
        <f t="shared" si="1732"/>
        <v>800000</v>
      </c>
      <c r="K3626" s="168">
        <f t="shared" si="1732"/>
        <v>1000000</v>
      </c>
      <c r="L3626" s="168">
        <f t="shared" si="1732"/>
        <v>1445000</v>
      </c>
      <c r="M3626" s="168">
        <f t="shared" si="1732"/>
        <v>1455000</v>
      </c>
      <c r="N3626" s="168">
        <f t="shared" si="1709"/>
        <v>0</v>
      </c>
      <c r="O3626" s="168">
        <f t="shared" si="1733"/>
        <v>0</v>
      </c>
      <c r="P3626" s="168">
        <f t="shared" si="1733"/>
        <v>0</v>
      </c>
      <c r="Q3626" s="168">
        <f t="shared" si="1733"/>
        <v>0</v>
      </c>
      <c r="R3626" s="168">
        <f t="shared" si="1733"/>
        <v>0</v>
      </c>
      <c r="S3626" s="168">
        <f t="shared" si="1710"/>
        <v>0</v>
      </c>
      <c r="T3626" s="168">
        <f t="shared" si="1734"/>
        <v>0</v>
      </c>
      <c r="U3626" s="168">
        <f t="shared" si="1734"/>
        <v>0</v>
      </c>
      <c r="V3626" s="168">
        <f t="shared" si="1734"/>
        <v>0</v>
      </c>
      <c r="W3626" s="168">
        <f t="shared" si="1734"/>
        <v>0</v>
      </c>
    </row>
    <row r="3627" spans="2:23" ht="16.5" thickTop="1" thickBot="1">
      <c r="B3627" s="164" t="s">
        <v>124</v>
      </c>
      <c r="C3627" s="172" t="s">
        <v>101</v>
      </c>
      <c r="D3627" s="168">
        <f t="shared" si="1706"/>
        <v>200000</v>
      </c>
      <c r="E3627" s="168">
        <f t="shared" si="1707"/>
        <v>50000</v>
      </c>
      <c r="F3627" s="168">
        <f t="shared" si="1707"/>
        <v>50000</v>
      </c>
      <c r="G3627" s="168">
        <f t="shared" si="1707"/>
        <v>50000</v>
      </c>
      <c r="H3627" s="168">
        <f t="shared" si="1707"/>
        <v>50000</v>
      </c>
      <c r="I3627" s="168">
        <f t="shared" si="1708"/>
        <v>200000</v>
      </c>
      <c r="J3627" s="168">
        <f t="shared" si="1732"/>
        <v>50000</v>
      </c>
      <c r="K3627" s="168">
        <f t="shared" si="1732"/>
        <v>50000</v>
      </c>
      <c r="L3627" s="168">
        <f t="shared" si="1732"/>
        <v>50000</v>
      </c>
      <c r="M3627" s="168">
        <f t="shared" si="1732"/>
        <v>50000</v>
      </c>
      <c r="N3627" s="168">
        <f t="shared" si="1709"/>
        <v>0</v>
      </c>
      <c r="O3627" s="168">
        <f t="shared" si="1733"/>
        <v>0</v>
      </c>
      <c r="P3627" s="168">
        <f t="shared" si="1733"/>
        <v>0</v>
      </c>
      <c r="Q3627" s="168">
        <f t="shared" si="1733"/>
        <v>0</v>
      </c>
      <c r="R3627" s="168">
        <f t="shared" si="1733"/>
        <v>0</v>
      </c>
      <c r="S3627" s="168">
        <f t="shared" si="1710"/>
        <v>0</v>
      </c>
      <c r="T3627" s="168">
        <f t="shared" si="1734"/>
        <v>0</v>
      </c>
      <c r="U3627" s="168">
        <f t="shared" si="1734"/>
        <v>0</v>
      </c>
      <c r="V3627" s="168">
        <f t="shared" si="1734"/>
        <v>0</v>
      </c>
      <c r="W3627" s="168">
        <f t="shared" si="1734"/>
        <v>0</v>
      </c>
    </row>
    <row r="3628" spans="2:23" ht="16.5" thickTop="1" thickBot="1">
      <c r="B3628" s="164" t="s">
        <v>124</v>
      </c>
      <c r="C3628" s="172" t="s">
        <v>102</v>
      </c>
      <c r="D3628" s="168">
        <f t="shared" si="1706"/>
        <v>50000</v>
      </c>
      <c r="E3628" s="168">
        <f t="shared" si="1707"/>
        <v>10000</v>
      </c>
      <c r="F3628" s="168">
        <f t="shared" si="1707"/>
        <v>15000</v>
      </c>
      <c r="G3628" s="168">
        <f t="shared" si="1707"/>
        <v>10000</v>
      </c>
      <c r="H3628" s="168">
        <f t="shared" si="1707"/>
        <v>15000</v>
      </c>
      <c r="I3628" s="168">
        <f t="shared" si="1708"/>
        <v>50000</v>
      </c>
      <c r="J3628" s="168">
        <f t="shared" si="1732"/>
        <v>10000</v>
      </c>
      <c r="K3628" s="168">
        <f t="shared" si="1732"/>
        <v>15000</v>
      </c>
      <c r="L3628" s="168">
        <f t="shared" si="1732"/>
        <v>10000</v>
      </c>
      <c r="M3628" s="168">
        <f t="shared" si="1732"/>
        <v>15000</v>
      </c>
      <c r="N3628" s="168">
        <f t="shared" si="1709"/>
        <v>0</v>
      </c>
      <c r="O3628" s="168">
        <f t="shared" si="1733"/>
        <v>0</v>
      </c>
      <c r="P3628" s="168">
        <f t="shared" si="1733"/>
        <v>0</v>
      </c>
      <c r="Q3628" s="168">
        <f t="shared" si="1733"/>
        <v>0</v>
      </c>
      <c r="R3628" s="168">
        <f t="shared" si="1733"/>
        <v>0</v>
      </c>
      <c r="S3628" s="168">
        <f t="shared" si="1710"/>
        <v>0</v>
      </c>
      <c r="T3628" s="168">
        <f t="shared" si="1734"/>
        <v>0</v>
      </c>
      <c r="U3628" s="168">
        <f t="shared" si="1734"/>
        <v>0</v>
      </c>
      <c r="V3628" s="168">
        <f t="shared" si="1734"/>
        <v>0</v>
      </c>
      <c r="W3628" s="168">
        <f t="shared" si="1734"/>
        <v>0</v>
      </c>
    </row>
    <row r="3629" spans="2:23" ht="31.5" thickTop="1" thickBot="1">
      <c r="B3629" s="164" t="s">
        <v>124</v>
      </c>
      <c r="C3629" s="173" t="s">
        <v>156</v>
      </c>
      <c r="D3629" s="168">
        <f t="shared" si="1706"/>
        <v>50000</v>
      </c>
      <c r="E3629" s="168">
        <f t="shared" si="1707"/>
        <v>10000</v>
      </c>
      <c r="F3629" s="168">
        <f t="shared" si="1707"/>
        <v>15000</v>
      </c>
      <c r="G3629" s="168">
        <f t="shared" si="1707"/>
        <v>10000</v>
      </c>
      <c r="H3629" s="168">
        <f t="shared" si="1707"/>
        <v>15000</v>
      </c>
      <c r="I3629" s="168">
        <f t="shared" si="1708"/>
        <v>50000</v>
      </c>
      <c r="J3629" s="168">
        <f t="shared" si="1732"/>
        <v>10000</v>
      </c>
      <c r="K3629" s="168">
        <f t="shared" si="1732"/>
        <v>15000</v>
      </c>
      <c r="L3629" s="168">
        <f t="shared" si="1732"/>
        <v>10000</v>
      </c>
      <c r="M3629" s="168">
        <f t="shared" si="1732"/>
        <v>15000</v>
      </c>
      <c r="N3629" s="168">
        <f t="shared" si="1709"/>
        <v>0</v>
      </c>
      <c r="O3629" s="168">
        <f t="shared" si="1733"/>
        <v>0</v>
      </c>
      <c r="P3629" s="168">
        <f t="shared" si="1733"/>
        <v>0</v>
      </c>
      <c r="Q3629" s="168">
        <f t="shared" si="1733"/>
        <v>0</v>
      </c>
      <c r="R3629" s="168">
        <f t="shared" si="1733"/>
        <v>0</v>
      </c>
      <c r="S3629" s="168">
        <f t="shared" si="1710"/>
        <v>0</v>
      </c>
      <c r="T3629" s="168">
        <f t="shared" si="1734"/>
        <v>0</v>
      </c>
      <c r="U3629" s="168">
        <f t="shared" si="1734"/>
        <v>0</v>
      </c>
      <c r="V3629" s="168">
        <f t="shared" si="1734"/>
        <v>0</v>
      </c>
      <c r="W3629" s="168">
        <f t="shared" si="1734"/>
        <v>0</v>
      </c>
    </row>
    <row r="3630" spans="2:23" ht="16.5" thickTop="1" thickBot="1">
      <c r="B3630" s="164" t="s">
        <v>124</v>
      </c>
      <c r="C3630" s="171" t="s">
        <v>121</v>
      </c>
      <c r="D3630" s="168">
        <f t="shared" si="1706"/>
        <v>50000</v>
      </c>
      <c r="E3630" s="168">
        <f t="shared" si="1707"/>
        <v>20000</v>
      </c>
      <c r="F3630" s="168">
        <f t="shared" si="1707"/>
        <v>30000</v>
      </c>
      <c r="G3630" s="168">
        <f t="shared" si="1707"/>
        <v>0</v>
      </c>
      <c r="H3630" s="168">
        <f t="shared" si="1707"/>
        <v>0</v>
      </c>
      <c r="I3630" s="168">
        <f t="shared" si="1708"/>
        <v>50000</v>
      </c>
      <c r="J3630" s="168">
        <f t="shared" si="1732"/>
        <v>20000</v>
      </c>
      <c r="K3630" s="168">
        <f t="shared" si="1732"/>
        <v>30000</v>
      </c>
      <c r="L3630" s="168">
        <f t="shared" si="1732"/>
        <v>0</v>
      </c>
      <c r="M3630" s="168">
        <f t="shared" si="1732"/>
        <v>0</v>
      </c>
      <c r="N3630" s="168">
        <f t="shared" si="1709"/>
        <v>0</v>
      </c>
      <c r="O3630" s="168">
        <f t="shared" si="1733"/>
        <v>0</v>
      </c>
      <c r="P3630" s="168">
        <f t="shared" si="1733"/>
        <v>0</v>
      </c>
      <c r="Q3630" s="168">
        <f t="shared" si="1733"/>
        <v>0</v>
      </c>
      <c r="R3630" s="168">
        <f t="shared" si="1733"/>
        <v>0</v>
      </c>
      <c r="S3630" s="168">
        <f t="shared" si="1710"/>
        <v>0</v>
      </c>
      <c r="T3630" s="168">
        <f t="shared" si="1734"/>
        <v>0</v>
      </c>
      <c r="U3630" s="168">
        <f t="shared" si="1734"/>
        <v>0</v>
      </c>
      <c r="V3630" s="168">
        <f t="shared" si="1734"/>
        <v>0</v>
      </c>
      <c r="W3630" s="168">
        <f t="shared" si="1734"/>
        <v>0</v>
      </c>
    </row>
    <row r="3631" spans="2:23" ht="31.5" thickTop="1" thickBot="1">
      <c r="B3631" s="164" t="s">
        <v>1240</v>
      </c>
      <c r="C3631" s="171" t="s">
        <v>1241</v>
      </c>
      <c r="D3631" s="168">
        <f t="shared" si="1706"/>
        <v>13100000</v>
      </c>
      <c r="E3631" s="168">
        <f t="shared" si="1707"/>
        <v>2890000</v>
      </c>
      <c r="F3631" s="168">
        <f t="shared" si="1707"/>
        <v>3105000</v>
      </c>
      <c r="G3631" s="168">
        <f t="shared" si="1707"/>
        <v>3515000</v>
      </c>
      <c r="H3631" s="168">
        <f t="shared" si="1707"/>
        <v>3590000</v>
      </c>
      <c r="I3631" s="168">
        <f t="shared" si="1708"/>
        <v>13100000</v>
      </c>
      <c r="J3631" s="168">
        <f>SUM(J3632,J3638)</f>
        <v>2890000</v>
      </c>
      <c r="K3631" s="168">
        <f>SUM(K3632,K3638)</f>
        <v>3105000</v>
      </c>
      <c r="L3631" s="168">
        <f>SUM(L3632,L3638)</f>
        <v>3515000</v>
      </c>
      <c r="M3631" s="168">
        <f>SUM(M3632,M3638)</f>
        <v>3590000</v>
      </c>
      <c r="N3631" s="168">
        <f t="shared" si="1709"/>
        <v>0</v>
      </c>
      <c r="O3631" s="168">
        <f>SUM(O3632,O3638)</f>
        <v>0</v>
      </c>
      <c r="P3631" s="168">
        <f>SUM(P3632,P3638)</f>
        <v>0</v>
      </c>
      <c r="Q3631" s="168">
        <f>SUM(Q3632,Q3638)</f>
        <v>0</v>
      </c>
      <c r="R3631" s="168">
        <f>SUM(R3632,R3638)</f>
        <v>0</v>
      </c>
      <c r="S3631" s="168">
        <f t="shared" si="1710"/>
        <v>0</v>
      </c>
      <c r="T3631" s="168">
        <f>SUM(T3632,T3638)</f>
        <v>0</v>
      </c>
      <c r="U3631" s="168">
        <f>SUM(U3632,U3638)</f>
        <v>0</v>
      </c>
      <c r="V3631" s="168">
        <f>SUM(V3632,V3638)</f>
        <v>0</v>
      </c>
      <c r="W3631" s="168">
        <f>SUM(W3632,W3638)</f>
        <v>0</v>
      </c>
    </row>
    <row r="3632" spans="2:23" ht="16.5" thickTop="1" thickBot="1">
      <c r="B3632" s="164" t="s">
        <v>124</v>
      </c>
      <c r="C3632" s="172" t="s">
        <v>96</v>
      </c>
      <c r="D3632" s="168">
        <f t="shared" si="1706"/>
        <v>13050000</v>
      </c>
      <c r="E3632" s="168">
        <f t="shared" si="1707"/>
        <v>2870000</v>
      </c>
      <c r="F3632" s="168">
        <f t="shared" si="1707"/>
        <v>3075000</v>
      </c>
      <c r="G3632" s="168">
        <f t="shared" si="1707"/>
        <v>3515000</v>
      </c>
      <c r="H3632" s="168">
        <f t="shared" si="1707"/>
        <v>3590000</v>
      </c>
      <c r="I3632" s="168">
        <f t="shared" si="1708"/>
        <v>13050000</v>
      </c>
      <c r="J3632" s="168">
        <f>SUM(J3633:J3636)</f>
        <v>2870000</v>
      </c>
      <c r="K3632" s="168">
        <f>SUM(K3633:K3636)</f>
        <v>3075000</v>
      </c>
      <c r="L3632" s="168">
        <f>SUM(L3633:L3636)</f>
        <v>3515000</v>
      </c>
      <c r="M3632" s="168">
        <f>SUM(M3633:M3636)</f>
        <v>3590000</v>
      </c>
      <c r="N3632" s="168">
        <f t="shared" si="1709"/>
        <v>0</v>
      </c>
      <c r="O3632" s="168">
        <f>SUM(O3633:O3636)</f>
        <v>0</v>
      </c>
      <c r="P3632" s="168">
        <f>SUM(P3633:P3636)</f>
        <v>0</v>
      </c>
      <c r="Q3632" s="168">
        <f>SUM(Q3633:Q3636)</f>
        <v>0</v>
      </c>
      <c r="R3632" s="168">
        <f>SUM(R3633:R3636)</f>
        <v>0</v>
      </c>
      <c r="S3632" s="168">
        <f t="shared" si="1710"/>
        <v>0</v>
      </c>
      <c r="T3632" s="168">
        <f>SUM(T3633:T3636)</f>
        <v>0</v>
      </c>
      <c r="U3632" s="168">
        <f>SUM(U3633:U3636)</f>
        <v>0</v>
      </c>
      <c r="V3632" s="168">
        <f>SUM(V3633:V3636)</f>
        <v>0</v>
      </c>
      <c r="W3632" s="168">
        <f>SUM(W3633:W3636)</f>
        <v>0</v>
      </c>
    </row>
    <row r="3633" spans="2:23" ht="16.5" thickTop="1" thickBot="1">
      <c r="B3633" s="164" t="s">
        <v>124</v>
      </c>
      <c r="C3633" s="173" t="s">
        <v>97</v>
      </c>
      <c r="D3633" s="168">
        <f t="shared" si="1706"/>
        <v>8100000</v>
      </c>
      <c r="E3633" s="168">
        <f t="shared" si="1707"/>
        <v>2010000</v>
      </c>
      <c r="F3633" s="168">
        <f t="shared" si="1707"/>
        <v>2010000</v>
      </c>
      <c r="G3633" s="168">
        <f t="shared" si="1707"/>
        <v>2010000</v>
      </c>
      <c r="H3633" s="168">
        <f t="shared" si="1707"/>
        <v>2070000</v>
      </c>
      <c r="I3633" s="168">
        <f t="shared" si="1708"/>
        <v>8100000</v>
      </c>
      <c r="J3633" s="168">
        <v>2010000</v>
      </c>
      <c r="K3633" s="168">
        <v>2010000</v>
      </c>
      <c r="L3633" s="168">
        <v>2010000</v>
      </c>
      <c r="M3633" s="168">
        <v>2070000</v>
      </c>
      <c r="N3633" s="168">
        <f t="shared" si="1709"/>
        <v>0</v>
      </c>
      <c r="O3633" s="168">
        <v>0</v>
      </c>
      <c r="P3633" s="168">
        <v>0</v>
      </c>
      <c r="Q3633" s="168">
        <v>0</v>
      </c>
      <c r="R3633" s="168">
        <v>0</v>
      </c>
      <c r="S3633" s="168">
        <f t="shared" si="1710"/>
        <v>0</v>
      </c>
      <c r="T3633" s="168">
        <v>0</v>
      </c>
      <c r="U3633" s="168">
        <v>0</v>
      </c>
      <c r="V3633" s="168">
        <v>0</v>
      </c>
      <c r="W3633" s="168">
        <v>0</v>
      </c>
    </row>
    <row r="3634" spans="2:23" ht="16.5" thickTop="1" thickBot="1">
      <c r="B3634" s="164" t="s">
        <v>124</v>
      </c>
      <c r="C3634" s="173" t="s">
        <v>98</v>
      </c>
      <c r="D3634" s="168">
        <f t="shared" si="1706"/>
        <v>4700000</v>
      </c>
      <c r="E3634" s="168">
        <f t="shared" si="1707"/>
        <v>800000</v>
      </c>
      <c r="F3634" s="168">
        <f t="shared" si="1707"/>
        <v>1000000</v>
      </c>
      <c r="G3634" s="168">
        <f t="shared" si="1707"/>
        <v>1445000</v>
      </c>
      <c r="H3634" s="168">
        <f t="shared" si="1707"/>
        <v>1455000</v>
      </c>
      <c r="I3634" s="168">
        <f t="shared" si="1708"/>
        <v>4700000</v>
      </c>
      <c r="J3634" s="168">
        <v>800000</v>
      </c>
      <c r="K3634" s="168">
        <v>1000000</v>
      </c>
      <c r="L3634" s="168">
        <v>1445000</v>
      </c>
      <c r="M3634" s="168">
        <v>1455000</v>
      </c>
      <c r="N3634" s="168">
        <f t="shared" si="1709"/>
        <v>0</v>
      </c>
      <c r="O3634" s="168">
        <v>0</v>
      </c>
      <c r="P3634" s="168">
        <v>0</v>
      </c>
      <c r="Q3634" s="168">
        <v>0</v>
      </c>
      <c r="R3634" s="168">
        <v>0</v>
      </c>
      <c r="S3634" s="168">
        <f t="shared" si="1710"/>
        <v>0</v>
      </c>
      <c r="T3634" s="168">
        <v>0</v>
      </c>
      <c r="U3634" s="168">
        <v>0</v>
      </c>
      <c r="V3634" s="168">
        <v>0</v>
      </c>
      <c r="W3634" s="168">
        <v>0</v>
      </c>
    </row>
    <row r="3635" spans="2:23" ht="16.5" thickTop="1" thickBot="1">
      <c r="B3635" s="164" t="s">
        <v>124</v>
      </c>
      <c r="C3635" s="173" t="s">
        <v>101</v>
      </c>
      <c r="D3635" s="168">
        <f t="shared" si="1706"/>
        <v>200000</v>
      </c>
      <c r="E3635" s="168">
        <f t="shared" si="1707"/>
        <v>50000</v>
      </c>
      <c r="F3635" s="168">
        <f t="shared" si="1707"/>
        <v>50000</v>
      </c>
      <c r="G3635" s="168">
        <f t="shared" si="1707"/>
        <v>50000</v>
      </c>
      <c r="H3635" s="168">
        <f t="shared" si="1707"/>
        <v>50000</v>
      </c>
      <c r="I3635" s="168">
        <f t="shared" si="1708"/>
        <v>200000</v>
      </c>
      <c r="J3635" s="168">
        <v>50000</v>
      </c>
      <c r="K3635" s="168">
        <v>50000</v>
      </c>
      <c r="L3635" s="168">
        <v>50000</v>
      </c>
      <c r="M3635" s="168">
        <v>50000</v>
      </c>
      <c r="N3635" s="168">
        <f t="shared" si="1709"/>
        <v>0</v>
      </c>
      <c r="O3635" s="168">
        <v>0</v>
      </c>
      <c r="P3635" s="168">
        <v>0</v>
      </c>
      <c r="Q3635" s="168">
        <v>0</v>
      </c>
      <c r="R3635" s="168">
        <v>0</v>
      </c>
      <c r="S3635" s="168">
        <f t="shared" si="1710"/>
        <v>0</v>
      </c>
      <c r="T3635" s="168">
        <v>0</v>
      </c>
      <c r="U3635" s="168">
        <v>0</v>
      </c>
      <c r="V3635" s="168">
        <v>0</v>
      </c>
      <c r="W3635" s="168">
        <v>0</v>
      </c>
    </row>
    <row r="3636" spans="2:23" ht="16.5" thickTop="1" thickBot="1">
      <c r="B3636" s="164" t="s">
        <v>124</v>
      </c>
      <c r="C3636" s="173" t="s">
        <v>102</v>
      </c>
      <c r="D3636" s="168">
        <f t="shared" si="1706"/>
        <v>50000</v>
      </c>
      <c r="E3636" s="168">
        <f t="shared" si="1707"/>
        <v>10000</v>
      </c>
      <c r="F3636" s="168">
        <f t="shared" si="1707"/>
        <v>15000</v>
      </c>
      <c r="G3636" s="168">
        <f t="shared" si="1707"/>
        <v>10000</v>
      </c>
      <c r="H3636" s="168">
        <f t="shared" si="1707"/>
        <v>15000</v>
      </c>
      <c r="I3636" s="168">
        <f t="shared" si="1708"/>
        <v>50000</v>
      </c>
      <c r="J3636" s="168">
        <f>SUM(J3637)</f>
        <v>10000</v>
      </c>
      <c r="K3636" s="168">
        <f>SUM(K3637)</f>
        <v>15000</v>
      </c>
      <c r="L3636" s="168">
        <f>SUM(L3637)</f>
        <v>10000</v>
      </c>
      <c r="M3636" s="168">
        <f>SUM(M3637)</f>
        <v>15000</v>
      </c>
      <c r="N3636" s="168">
        <f t="shared" si="1709"/>
        <v>0</v>
      </c>
      <c r="O3636" s="168">
        <f>SUM(O3637)</f>
        <v>0</v>
      </c>
      <c r="P3636" s="168">
        <f>SUM(P3637)</f>
        <v>0</v>
      </c>
      <c r="Q3636" s="168">
        <f>SUM(Q3637)</f>
        <v>0</v>
      </c>
      <c r="R3636" s="168">
        <f>SUM(R3637)</f>
        <v>0</v>
      </c>
      <c r="S3636" s="168">
        <f t="shared" si="1710"/>
        <v>0</v>
      </c>
      <c r="T3636" s="168">
        <f>SUM(T3637)</f>
        <v>0</v>
      </c>
      <c r="U3636" s="168">
        <f>SUM(U3637)</f>
        <v>0</v>
      </c>
      <c r="V3636" s="168">
        <f>SUM(V3637)</f>
        <v>0</v>
      </c>
      <c r="W3636" s="168">
        <f>SUM(W3637)</f>
        <v>0</v>
      </c>
    </row>
    <row r="3637" spans="2:23" ht="31.5" thickTop="1" thickBot="1">
      <c r="B3637" s="164" t="s">
        <v>124</v>
      </c>
      <c r="C3637" s="174" t="s">
        <v>156</v>
      </c>
      <c r="D3637" s="168">
        <f t="shared" si="1706"/>
        <v>50000</v>
      </c>
      <c r="E3637" s="168">
        <f t="shared" si="1707"/>
        <v>10000</v>
      </c>
      <c r="F3637" s="168">
        <f t="shared" si="1707"/>
        <v>15000</v>
      </c>
      <c r="G3637" s="168">
        <f t="shared" si="1707"/>
        <v>10000</v>
      </c>
      <c r="H3637" s="168">
        <f t="shared" si="1707"/>
        <v>15000</v>
      </c>
      <c r="I3637" s="168">
        <f t="shared" si="1708"/>
        <v>50000</v>
      </c>
      <c r="J3637" s="168">
        <v>10000</v>
      </c>
      <c r="K3637" s="168">
        <v>15000</v>
      </c>
      <c r="L3637" s="168">
        <v>10000</v>
      </c>
      <c r="M3637" s="168">
        <v>15000</v>
      </c>
      <c r="N3637" s="168">
        <f t="shared" si="1709"/>
        <v>0</v>
      </c>
      <c r="O3637" s="168">
        <v>0</v>
      </c>
      <c r="P3637" s="168">
        <v>0</v>
      </c>
      <c r="Q3637" s="168">
        <v>0</v>
      </c>
      <c r="R3637" s="168">
        <v>0</v>
      </c>
      <c r="S3637" s="168">
        <f t="shared" si="1710"/>
        <v>0</v>
      </c>
      <c r="T3637" s="168">
        <v>0</v>
      </c>
      <c r="U3637" s="168">
        <v>0</v>
      </c>
      <c r="V3637" s="168">
        <v>0</v>
      </c>
      <c r="W3637" s="168">
        <v>0</v>
      </c>
    </row>
    <row r="3638" spans="2:23" ht="16.5" thickTop="1" thickBot="1">
      <c r="B3638" s="164" t="s">
        <v>124</v>
      </c>
      <c r="C3638" s="172" t="s">
        <v>121</v>
      </c>
      <c r="D3638" s="168">
        <f t="shared" si="1706"/>
        <v>50000</v>
      </c>
      <c r="E3638" s="168">
        <f t="shared" si="1707"/>
        <v>20000</v>
      </c>
      <c r="F3638" s="168">
        <f t="shared" si="1707"/>
        <v>30000</v>
      </c>
      <c r="G3638" s="168">
        <f t="shared" si="1707"/>
        <v>0</v>
      </c>
      <c r="H3638" s="168">
        <f t="shared" si="1707"/>
        <v>0</v>
      </c>
      <c r="I3638" s="168">
        <f t="shared" si="1708"/>
        <v>50000</v>
      </c>
      <c r="J3638" s="168">
        <v>20000</v>
      </c>
      <c r="K3638" s="168">
        <v>30000</v>
      </c>
      <c r="L3638" s="168">
        <v>0</v>
      </c>
      <c r="M3638" s="168">
        <v>0</v>
      </c>
      <c r="N3638" s="168">
        <f t="shared" si="1709"/>
        <v>0</v>
      </c>
      <c r="O3638" s="168">
        <v>0</v>
      </c>
      <c r="P3638" s="168">
        <v>0</v>
      </c>
      <c r="Q3638" s="168">
        <v>0</v>
      </c>
      <c r="R3638" s="168">
        <v>0</v>
      </c>
      <c r="S3638" s="168">
        <f t="shared" si="1710"/>
        <v>0</v>
      </c>
      <c r="T3638" s="168">
        <v>0</v>
      </c>
      <c r="U3638" s="168">
        <v>0</v>
      </c>
      <c r="V3638" s="168">
        <v>0</v>
      </c>
      <c r="W3638" s="168">
        <v>0</v>
      </c>
    </row>
    <row r="3639" spans="2:23" ht="31.5" thickTop="1" thickBot="1">
      <c r="B3639" s="164" t="s">
        <v>1242</v>
      </c>
      <c r="C3639" s="170" t="s">
        <v>1243</v>
      </c>
      <c r="D3639" s="168">
        <f t="shared" si="1706"/>
        <v>6320000</v>
      </c>
      <c r="E3639" s="168">
        <f t="shared" si="1707"/>
        <v>1586500</v>
      </c>
      <c r="F3639" s="168">
        <f t="shared" si="1707"/>
        <v>1576500</v>
      </c>
      <c r="G3639" s="168">
        <f t="shared" si="1707"/>
        <v>1580100</v>
      </c>
      <c r="H3639" s="168">
        <f t="shared" si="1707"/>
        <v>1576900</v>
      </c>
      <c r="I3639" s="168">
        <f t="shared" si="1708"/>
        <v>6320000</v>
      </c>
      <c r="J3639" s="168">
        <f t="shared" ref="J3639:M3640" si="1735">SUM(J3647,J3651,J3657,J3663,J3669,J3675,J3679,J3685,J3689,J3693,J3697,J3701,J3707,J3711,J3715,J3719,J3723,J3727,J3733,J3739,J3743,J3749,J3753,J3757,J3763,J3769,J3773,J3777,J3781,J3785,J3789,J3795,J3799,J3803,J3807,J3813,J3817,J3821,J3825,J3831,J3837,J3843,J3847,J3853,J3859,J3865,J3869,J3873,J3879,J3883,J3887,J3891,J3895,J3899,J3903,J3907,J3913,J3919,J3925,J3929,J3933,J3939,J3943)</f>
        <v>1586500</v>
      </c>
      <c r="K3639" s="168">
        <f t="shared" si="1735"/>
        <v>1576500</v>
      </c>
      <c r="L3639" s="168">
        <f t="shared" si="1735"/>
        <v>1580100</v>
      </c>
      <c r="M3639" s="168">
        <f t="shared" si="1735"/>
        <v>1576900</v>
      </c>
      <c r="N3639" s="168">
        <f t="shared" si="1709"/>
        <v>0</v>
      </c>
      <c r="O3639" s="168">
        <f t="shared" ref="O3639:R3640" si="1736">SUM(O3647,O3651,O3657,O3663,O3669,O3675,O3679,O3685,O3689,O3693,O3697,O3701,O3707,O3711,O3715,O3719,O3723,O3727,O3733,O3739,O3743,O3749,O3753,O3757,O3763,O3769,O3773,O3777,O3781,O3785,O3789,O3795,O3799,O3803,O3807,O3813,O3817,O3821,O3825,O3831,O3837,O3843,O3847,O3853,O3859,O3865,O3869,O3873,O3879,O3883,O3887,O3891,O3895,O3899,O3903,O3907,O3913,O3919,O3925,O3929,O3933,O3939,O3943)</f>
        <v>0</v>
      </c>
      <c r="P3639" s="168">
        <f t="shared" si="1736"/>
        <v>0</v>
      </c>
      <c r="Q3639" s="168">
        <f t="shared" si="1736"/>
        <v>0</v>
      </c>
      <c r="R3639" s="168">
        <f t="shared" si="1736"/>
        <v>0</v>
      </c>
      <c r="S3639" s="168">
        <f t="shared" si="1710"/>
        <v>0</v>
      </c>
      <c r="T3639" s="168">
        <f t="shared" ref="T3639:W3640" si="1737">SUM(T3647,T3651,T3657,T3663,T3669,T3675,T3679,T3685,T3689,T3693,T3697,T3701,T3707,T3711,T3715,T3719,T3723,T3727,T3733,T3739,T3743,T3749,T3753,T3757,T3763,T3769,T3773,T3777,T3781,T3785,T3789,T3795,T3799,T3803,T3807,T3813,T3817,T3821,T3825,T3831,T3837,T3843,T3847,T3853,T3859,T3865,T3869,T3873,T3879,T3883,T3887,T3891,T3895,T3899,T3903,T3907,T3913,T3919,T3925,T3929,T3933,T3939,T3943)</f>
        <v>0</v>
      </c>
      <c r="U3639" s="168">
        <f t="shared" si="1737"/>
        <v>0</v>
      </c>
      <c r="V3639" s="168">
        <f t="shared" si="1737"/>
        <v>0</v>
      </c>
      <c r="W3639" s="168">
        <f t="shared" si="1737"/>
        <v>0</v>
      </c>
    </row>
    <row r="3640" spans="2:23" ht="16.5" thickTop="1" thickBot="1">
      <c r="B3640" s="164" t="s">
        <v>124</v>
      </c>
      <c r="C3640" s="171" t="s">
        <v>96</v>
      </c>
      <c r="D3640" s="168">
        <f t="shared" si="1706"/>
        <v>6310000</v>
      </c>
      <c r="E3640" s="168">
        <f t="shared" si="1707"/>
        <v>1584000</v>
      </c>
      <c r="F3640" s="168">
        <f t="shared" si="1707"/>
        <v>1574000</v>
      </c>
      <c r="G3640" s="168">
        <f t="shared" si="1707"/>
        <v>1577600</v>
      </c>
      <c r="H3640" s="168">
        <f t="shared" si="1707"/>
        <v>1574400</v>
      </c>
      <c r="I3640" s="168">
        <f t="shared" si="1708"/>
        <v>6310000</v>
      </c>
      <c r="J3640" s="168">
        <f t="shared" si="1735"/>
        <v>1584000</v>
      </c>
      <c r="K3640" s="168">
        <f t="shared" si="1735"/>
        <v>1574000</v>
      </c>
      <c r="L3640" s="168">
        <f t="shared" si="1735"/>
        <v>1577600</v>
      </c>
      <c r="M3640" s="168">
        <f t="shared" si="1735"/>
        <v>1574400</v>
      </c>
      <c r="N3640" s="168">
        <f t="shared" si="1709"/>
        <v>0</v>
      </c>
      <c r="O3640" s="168">
        <f t="shared" si="1736"/>
        <v>0</v>
      </c>
      <c r="P3640" s="168">
        <f t="shared" si="1736"/>
        <v>0</v>
      </c>
      <c r="Q3640" s="168">
        <f t="shared" si="1736"/>
        <v>0</v>
      </c>
      <c r="R3640" s="168">
        <f t="shared" si="1736"/>
        <v>0</v>
      </c>
      <c r="S3640" s="168">
        <f t="shared" si="1710"/>
        <v>0</v>
      </c>
      <c r="T3640" s="168">
        <f t="shared" si="1737"/>
        <v>0</v>
      </c>
      <c r="U3640" s="168">
        <f t="shared" si="1737"/>
        <v>0</v>
      </c>
      <c r="V3640" s="168">
        <f t="shared" si="1737"/>
        <v>0</v>
      </c>
      <c r="W3640" s="168">
        <f t="shared" si="1737"/>
        <v>0</v>
      </c>
    </row>
    <row r="3641" spans="2:23" ht="16.5" thickTop="1" thickBot="1">
      <c r="B3641" s="164" t="s">
        <v>124</v>
      </c>
      <c r="C3641" s="172" t="s">
        <v>97</v>
      </c>
      <c r="D3641" s="168">
        <f t="shared" si="1706"/>
        <v>4107000</v>
      </c>
      <c r="E3641" s="168">
        <f t="shared" si="1707"/>
        <v>1029700</v>
      </c>
      <c r="F3641" s="168">
        <f t="shared" si="1707"/>
        <v>1025900</v>
      </c>
      <c r="G3641" s="168">
        <f t="shared" si="1707"/>
        <v>1027700</v>
      </c>
      <c r="H3641" s="168">
        <f t="shared" si="1707"/>
        <v>1023700</v>
      </c>
      <c r="I3641" s="168">
        <f t="shared" si="1708"/>
        <v>4107000</v>
      </c>
      <c r="J3641" s="168">
        <f>SUM(J3649,J3653,J3659,J3665,J3671,J3677,J3681,J3687,J3691,J3695,J3699,J3703,J3709,J3713,J3717,J3721,J3725,J3729,J3735,J3741,J3745,J3751,J3755,J3759,J3765,J3771,J3775,J3779,J3783,J3787,J3791,J3797,J3801,J3805,J3809,J3815,J3819,J3823,J3827,J3833,J3839,J3845,J3849,J3855,J3861,J3867,J3871,J3875,J3881,J3885,J3889,J3893,J3897,J3901,J3905,J3909,J3915,J3921,J3927,J3931,J3935,J3941)</f>
        <v>1029700</v>
      </c>
      <c r="K3641" s="168">
        <f>SUM(K3649,K3653,K3659,K3665,K3671,K3677,K3681,K3687,K3691,K3695,K3699,K3703,K3709,K3713,K3717,K3721,K3725,K3729,K3735,K3741,K3745,K3751,K3755,K3759,K3765,K3771,K3775,K3779,K3783,K3787,K3791,K3797,K3801,K3805,K3809,K3815,K3819,K3823,K3827,K3833,K3839,K3845,K3849,K3855,K3861,K3867,K3871,K3875,K3881,K3885,K3889,K3893,K3897,K3901,K3905,K3909,K3915,K3921,K3927,K3931,K3935,K3941)</f>
        <v>1025900</v>
      </c>
      <c r="L3641" s="168">
        <f>SUM(L3649,L3653,L3659,L3665,L3671,L3677,L3681,L3687,L3691,L3695,L3699,L3703,L3709,L3713,L3717,L3721,L3725,L3729,L3735,L3741,L3745,L3751,L3755,L3759,L3765,L3771,L3775,L3779,L3783,L3787,L3791,L3797,L3801,L3805,L3809,L3815,L3819,L3823,L3827,L3833,L3839,L3845,L3849,L3855,L3861,L3867,L3871,L3875,L3881,L3885,L3889,L3893,L3897,L3901,L3905,L3909,L3915,L3921,L3927,L3931,L3935,L3941)</f>
        <v>1027700</v>
      </c>
      <c r="M3641" s="168">
        <f>SUM(M3649,M3653,M3659,M3665,M3671,M3677,M3681,M3687,M3691,M3695,M3699,M3703,M3709,M3713,M3717,M3721,M3725,M3729,M3735,M3741,M3745,M3751,M3755,M3759,M3765,M3771,M3775,M3779,M3783,M3787,M3791,M3797,M3801,M3805,M3809,M3815,M3819,M3823,M3827,M3833,M3839,M3845,M3849,M3855,M3861,M3867,M3871,M3875,M3881,M3885,M3889,M3893,M3897,M3901,M3905,M3909,M3915,M3921,M3927,M3931,M3935,M3941)</f>
        <v>1023700</v>
      </c>
      <c r="N3641" s="168">
        <f t="shared" si="1709"/>
        <v>0</v>
      </c>
      <c r="O3641" s="168">
        <f>SUM(O3649,O3653,O3659,O3665,O3671,O3677,O3681,O3687,O3691,O3695,O3699,O3703,O3709,O3713,O3717,O3721,O3725,O3729,O3735,O3741,O3745,O3751,O3755,O3759,O3765,O3771,O3775,O3779,O3783,O3787,O3791,O3797,O3801,O3805,O3809,O3815,O3819,O3823,O3827,O3833,O3839,O3845,O3849,O3855,O3861,O3867,O3871,O3875,O3881,O3885,O3889,O3893,O3897,O3901,O3905,O3909,O3915,O3921,O3927,O3931,O3935,O3941)</f>
        <v>0</v>
      </c>
      <c r="P3641" s="168">
        <f>SUM(P3649,P3653,P3659,P3665,P3671,P3677,P3681,P3687,P3691,P3695,P3699,P3703,P3709,P3713,P3717,P3721,P3725,P3729,P3735,P3741,P3745,P3751,P3755,P3759,P3765,P3771,P3775,P3779,P3783,P3787,P3791,P3797,P3801,P3805,P3809,P3815,P3819,P3823,P3827,P3833,P3839,P3845,P3849,P3855,P3861,P3867,P3871,P3875,P3881,P3885,P3889,P3893,P3897,P3901,P3905,P3909,P3915,P3921,P3927,P3931,P3935,P3941)</f>
        <v>0</v>
      </c>
      <c r="Q3641" s="168">
        <f>SUM(Q3649,Q3653,Q3659,Q3665,Q3671,Q3677,Q3681,Q3687,Q3691,Q3695,Q3699,Q3703,Q3709,Q3713,Q3717,Q3721,Q3725,Q3729,Q3735,Q3741,Q3745,Q3751,Q3755,Q3759,Q3765,Q3771,Q3775,Q3779,Q3783,Q3787,Q3791,Q3797,Q3801,Q3805,Q3809,Q3815,Q3819,Q3823,Q3827,Q3833,Q3839,Q3845,Q3849,Q3855,Q3861,Q3867,Q3871,Q3875,Q3881,Q3885,Q3889,Q3893,Q3897,Q3901,Q3905,Q3909,Q3915,Q3921,Q3927,Q3931,Q3935,Q3941)</f>
        <v>0</v>
      </c>
      <c r="R3641" s="168">
        <f>SUM(R3649,R3653,R3659,R3665,R3671,R3677,R3681,R3687,R3691,R3695,R3699,R3703,R3709,R3713,R3717,R3721,R3725,R3729,R3735,R3741,R3745,R3751,R3755,R3759,R3765,R3771,R3775,R3779,R3783,R3787,R3791,R3797,R3801,R3805,R3809,R3815,R3819,R3823,R3827,R3833,R3839,R3845,R3849,R3855,R3861,R3867,R3871,R3875,R3881,R3885,R3889,R3893,R3897,R3901,R3905,R3909,R3915,R3921,R3927,R3931,R3935,R3941)</f>
        <v>0</v>
      </c>
      <c r="S3641" s="168">
        <f t="shared" si="1710"/>
        <v>0</v>
      </c>
      <c r="T3641" s="168">
        <f>SUM(T3649,T3653,T3659,T3665,T3671,T3677,T3681,T3687,T3691,T3695,T3699,T3703,T3709,T3713,T3717,T3721,T3725,T3729,T3735,T3741,T3745,T3751,T3755,T3759,T3765,T3771,T3775,T3779,T3783,T3787,T3791,T3797,T3801,T3805,T3809,T3815,T3819,T3823,T3827,T3833,T3839,T3845,T3849,T3855,T3861,T3867,T3871,T3875,T3881,T3885,T3889,T3893,T3897,T3901,T3905,T3909,T3915,T3921,T3927,T3931,T3935,T3941)</f>
        <v>0</v>
      </c>
      <c r="U3641" s="168">
        <f>SUM(U3649,U3653,U3659,U3665,U3671,U3677,U3681,U3687,U3691,U3695,U3699,U3703,U3709,U3713,U3717,U3721,U3725,U3729,U3735,U3741,U3745,U3751,U3755,U3759,U3765,U3771,U3775,U3779,U3783,U3787,U3791,U3797,U3801,U3805,U3809,U3815,U3819,U3823,U3827,U3833,U3839,U3845,U3849,U3855,U3861,U3867,U3871,U3875,U3881,U3885,U3889,U3893,U3897,U3901,U3905,U3909,U3915,U3921,U3927,U3931,U3935,U3941)</f>
        <v>0</v>
      </c>
      <c r="V3641" s="168">
        <f>SUM(V3649,V3653,V3659,V3665,V3671,V3677,V3681,V3687,V3691,V3695,V3699,V3703,V3709,V3713,V3717,V3721,V3725,V3729,V3735,V3741,V3745,V3751,V3755,V3759,V3765,V3771,V3775,V3779,V3783,V3787,V3791,V3797,V3801,V3805,V3809,V3815,V3819,V3823,V3827,V3833,V3839,V3845,V3849,V3855,V3861,V3867,V3871,V3875,V3881,V3885,V3889,V3893,V3897,V3901,V3905,V3909,V3915,V3921,V3927,V3931,V3935,V3941)</f>
        <v>0</v>
      </c>
      <c r="W3641" s="168">
        <f>SUM(W3649,W3653,W3659,W3665,W3671,W3677,W3681,W3687,W3691,W3695,W3699,W3703,W3709,W3713,W3717,W3721,W3725,W3729,W3735,W3741,W3745,W3751,W3755,W3759,W3765,W3771,W3775,W3779,W3783,W3787,W3791,W3797,W3801,W3805,W3809,W3815,W3819,W3823,W3827,W3833,W3839,W3845,W3849,W3855,W3861,W3867,W3871,W3875,W3881,W3885,W3889,W3893,W3897,W3901,W3905,W3909,W3915,W3921,W3927,W3931,W3935,W3941)</f>
        <v>0</v>
      </c>
    </row>
    <row r="3642" spans="2:23" ht="16.5" thickTop="1" thickBot="1">
      <c r="B3642" s="164" t="s">
        <v>124</v>
      </c>
      <c r="C3642" s="172" t="s">
        <v>98</v>
      </c>
      <c r="D3642" s="168">
        <f t="shared" si="1706"/>
        <v>2153000</v>
      </c>
      <c r="E3642" s="168">
        <f t="shared" si="1707"/>
        <v>540600</v>
      </c>
      <c r="F3642" s="168">
        <f t="shared" si="1707"/>
        <v>536100</v>
      </c>
      <c r="G3642" s="168">
        <f t="shared" si="1707"/>
        <v>537000</v>
      </c>
      <c r="H3642" s="168">
        <f t="shared" si="1707"/>
        <v>539300</v>
      </c>
      <c r="I3642" s="168">
        <f t="shared" si="1708"/>
        <v>2153000</v>
      </c>
      <c r="J3642" s="168">
        <f>SUM(J3650,J3654,J3660,J3666,J3672,J3678,J3682,J3688,J3692,J3696,J3700,J3704,J3710,J3714,J3718,J3722,J3726,J3730,J3736,J3742,J3746,J3752,J3756,J3760,J3766,J3772,J3776,J3780,J3784,J3788,J3792,J3798,J3802,J3806,J3810,J3816,J3820,J3824,J3828,J3834,J3840,J3846,J3850,J3856,J3862,J3868,J3872,J3876,J3882,J3886,J3890,J3894,J3898,J3902,J3906,J3910,J3916,J3922,J3928,J3932,J3936,J3942,J3945)</f>
        <v>540600</v>
      </c>
      <c r="K3642" s="168">
        <f>SUM(K3650,K3654,K3660,K3666,K3672,K3678,K3682,K3688,K3692,K3696,K3700,K3704,K3710,K3714,K3718,K3722,K3726,K3730,K3736,K3742,K3746,K3752,K3756,K3760,K3766,K3772,K3776,K3780,K3784,K3788,K3792,K3798,K3802,K3806,K3810,K3816,K3820,K3824,K3828,K3834,K3840,K3846,K3850,K3856,K3862,K3868,K3872,K3876,K3882,K3886,K3890,K3894,K3898,K3902,K3906,K3910,K3916,K3922,K3928,K3932,K3936,K3942,K3945)</f>
        <v>536100</v>
      </c>
      <c r="L3642" s="168">
        <f>SUM(L3650,L3654,L3660,L3666,L3672,L3678,L3682,L3688,L3692,L3696,L3700,L3704,L3710,L3714,L3718,L3722,L3726,L3730,L3736,L3742,L3746,L3752,L3756,L3760,L3766,L3772,L3776,L3780,L3784,L3788,L3792,L3798,L3802,L3806,L3810,L3816,L3820,L3824,L3828,L3834,L3840,L3846,L3850,L3856,L3862,L3868,L3872,L3876,L3882,L3886,L3890,L3894,L3898,L3902,L3906,L3910,L3916,L3922,L3928,L3932,L3936,L3942,L3945)</f>
        <v>537000</v>
      </c>
      <c r="M3642" s="168">
        <f>SUM(M3650,M3654,M3660,M3666,M3672,M3678,M3682,M3688,M3692,M3696,M3700,M3704,M3710,M3714,M3718,M3722,M3726,M3730,M3736,M3742,M3746,M3752,M3756,M3760,M3766,M3772,M3776,M3780,M3784,M3788,M3792,M3798,M3802,M3806,M3810,M3816,M3820,M3824,M3828,M3834,M3840,M3846,M3850,M3856,M3862,M3868,M3872,M3876,M3882,M3886,M3890,M3894,M3898,M3902,M3906,M3910,M3916,M3922,M3928,M3932,M3936,M3942,M3945)</f>
        <v>539300</v>
      </c>
      <c r="N3642" s="168">
        <f t="shared" si="1709"/>
        <v>0</v>
      </c>
      <c r="O3642" s="168">
        <f>SUM(O3650,O3654,O3660,O3666,O3672,O3678,O3682,O3688,O3692,O3696,O3700,O3704,O3710,O3714,O3718,O3722,O3726,O3730,O3736,O3742,O3746,O3752,O3756,O3760,O3766,O3772,O3776,O3780,O3784,O3788,O3792,O3798,O3802,O3806,O3810,O3816,O3820,O3824,O3828,O3834,O3840,O3846,O3850,O3856,O3862,O3868,O3872,O3876,O3882,O3886,O3890,O3894,O3898,O3902,O3906,O3910,O3916,O3922,O3928,O3932,O3936,O3942,O3945)</f>
        <v>0</v>
      </c>
      <c r="P3642" s="168">
        <f>SUM(P3650,P3654,P3660,P3666,P3672,P3678,P3682,P3688,P3692,P3696,P3700,P3704,P3710,P3714,P3718,P3722,P3726,P3730,P3736,P3742,P3746,P3752,P3756,P3760,P3766,P3772,P3776,P3780,P3784,P3788,P3792,P3798,P3802,P3806,P3810,P3816,P3820,P3824,P3828,P3834,P3840,P3846,P3850,P3856,P3862,P3868,P3872,P3876,P3882,P3886,P3890,P3894,P3898,P3902,P3906,P3910,P3916,P3922,P3928,P3932,P3936,P3942,P3945)</f>
        <v>0</v>
      </c>
      <c r="Q3642" s="168">
        <f>SUM(Q3650,Q3654,Q3660,Q3666,Q3672,Q3678,Q3682,Q3688,Q3692,Q3696,Q3700,Q3704,Q3710,Q3714,Q3718,Q3722,Q3726,Q3730,Q3736,Q3742,Q3746,Q3752,Q3756,Q3760,Q3766,Q3772,Q3776,Q3780,Q3784,Q3788,Q3792,Q3798,Q3802,Q3806,Q3810,Q3816,Q3820,Q3824,Q3828,Q3834,Q3840,Q3846,Q3850,Q3856,Q3862,Q3868,Q3872,Q3876,Q3882,Q3886,Q3890,Q3894,Q3898,Q3902,Q3906,Q3910,Q3916,Q3922,Q3928,Q3932,Q3936,Q3942,Q3945)</f>
        <v>0</v>
      </c>
      <c r="R3642" s="168">
        <f>SUM(R3650,R3654,R3660,R3666,R3672,R3678,R3682,R3688,R3692,R3696,R3700,R3704,R3710,R3714,R3718,R3722,R3726,R3730,R3736,R3742,R3746,R3752,R3756,R3760,R3766,R3772,R3776,R3780,R3784,R3788,R3792,R3798,R3802,R3806,R3810,R3816,R3820,R3824,R3828,R3834,R3840,R3846,R3850,R3856,R3862,R3868,R3872,R3876,R3882,R3886,R3890,R3894,R3898,R3902,R3906,R3910,R3916,R3922,R3928,R3932,R3936,R3942,R3945)</f>
        <v>0</v>
      </c>
      <c r="S3642" s="168">
        <f t="shared" si="1710"/>
        <v>0</v>
      </c>
      <c r="T3642" s="168">
        <f>SUM(T3650,T3654,T3660,T3666,T3672,T3678,T3682,T3688,T3692,T3696,T3700,T3704,T3710,T3714,T3718,T3722,T3726,T3730,T3736,T3742,T3746,T3752,T3756,T3760,T3766,T3772,T3776,T3780,T3784,T3788,T3792,T3798,T3802,T3806,T3810,T3816,T3820,T3824,T3828,T3834,T3840,T3846,T3850,T3856,T3862,T3868,T3872,T3876,T3882,T3886,T3890,T3894,T3898,T3902,T3906,T3910,T3916,T3922,T3928,T3932,T3936,T3942,T3945)</f>
        <v>0</v>
      </c>
      <c r="U3642" s="168">
        <f>SUM(U3650,U3654,U3660,U3666,U3672,U3678,U3682,U3688,U3692,U3696,U3700,U3704,U3710,U3714,U3718,U3722,U3726,U3730,U3736,U3742,U3746,U3752,U3756,U3760,U3766,U3772,U3776,U3780,U3784,U3788,U3792,U3798,U3802,U3806,U3810,U3816,U3820,U3824,U3828,U3834,U3840,U3846,U3850,U3856,U3862,U3868,U3872,U3876,U3882,U3886,U3890,U3894,U3898,U3902,U3906,U3910,U3916,U3922,U3928,U3932,U3936,U3942,U3945)</f>
        <v>0</v>
      </c>
      <c r="V3642" s="168">
        <f>SUM(V3650,V3654,V3660,V3666,V3672,V3678,V3682,V3688,V3692,V3696,V3700,V3704,V3710,V3714,V3718,V3722,V3726,V3730,V3736,V3742,V3746,V3752,V3756,V3760,V3766,V3772,V3776,V3780,V3784,V3788,V3792,V3798,V3802,V3806,V3810,V3816,V3820,V3824,V3828,V3834,V3840,V3846,V3850,V3856,V3862,V3868,V3872,V3876,V3882,V3886,V3890,V3894,V3898,V3902,V3906,V3910,V3916,V3922,V3928,V3932,V3936,V3942,V3945)</f>
        <v>0</v>
      </c>
      <c r="W3642" s="168">
        <f>SUM(W3650,W3654,W3660,W3666,W3672,W3678,W3682,W3688,W3692,W3696,W3700,W3704,W3710,W3714,W3718,W3722,W3726,W3730,W3736,W3742,W3746,W3752,W3756,W3760,W3766,W3772,W3776,W3780,W3784,W3788,W3792,W3798,W3802,W3806,W3810,W3816,W3820,W3824,W3828,W3834,W3840,W3846,W3850,W3856,W3862,W3868,W3872,W3876,W3882,W3886,W3890,W3894,W3898,W3902,W3906,W3910,W3916,W3922,W3928,W3932,W3936,W3942,W3945)</f>
        <v>0</v>
      </c>
    </row>
    <row r="3643" spans="2:23" ht="16.5" thickTop="1" thickBot="1">
      <c r="B3643" s="164" t="s">
        <v>124</v>
      </c>
      <c r="C3643" s="172" t="s">
        <v>101</v>
      </c>
      <c r="D3643" s="168">
        <f t="shared" si="1706"/>
        <v>40000</v>
      </c>
      <c r="E3643" s="168">
        <f t="shared" si="1707"/>
        <v>10000</v>
      </c>
      <c r="F3643" s="168">
        <f t="shared" si="1707"/>
        <v>10000</v>
      </c>
      <c r="G3643" s="168">
        <f t="shared" si="1707"/>
        <v>10000</v>
      </c>
      <c r="H3643" s="168">
        <f t="shared" si="1707"/>
        <v>10000</v>
      </c>
      <c r="I3643" s="168">
        <f t="shared" si="1708"/>
        <v>40000</v>
      </c>
      <c r="J3643" s="168">
        <f>SUM(J3946)</f>
        <v>10000</v>
      </c>
      <c r="K3643" s="168">
        <f>SUM(K3946)</f>
        <v>10000</v>
      </c>
      <c r="L3643" s="168">
        <f>SUM(L3946)</f>
        <v>10000</v>
      </c>
      <c r="M3643" s="168">
        <f>SUM(M3946)</f>
        <v>10000</v>
      </c>
      <c r="N3643" s="168">
        <f t="shared" si="1709"/>
        <v>0</v>
      </c>
      <c r="O3643" s="168">
        <f>SUM(O3946)</f>
        <v>0</v>
      </c>
      <c r="P3643" s="168">
        <f>SUM(P3946)</f>
        <v>0</v>
      </c>
      <c r="Q3643" s="168">
        <f>SUM(Q3946)</f>
        <v>0</v>
      </c>
      <c r="R3643" s="168">
        <f>SUM(R3946)</f>
        <v>0</v>
      </c>
      <c r="S3643" s="168">
        <f t="shared" si="1710"/>
        <v>0</v>
      </c>
      <c r="T3643" s="168">
        <f>SUM(T3946)</f>
        <v>0</v>
      </c>
      <c r="U3643" s="168">
        <f>SUM(U3946)</f>
        <v>0</v>
      </c>
      <c r="V3643" s="168">
        <f>SUM(V3946)</f>
        <v>0</v>
      </c>
      <c r="W3643" s="168">
        <f>SUM(W3946)</f>
        <v>0</v>
      </c>
    </row>
    <row r="3644" spans="2:23" ht="16.5" thickTop="1" thickBot="1">
      <c r="B3644" s="164" t="s">
        <v>124</v>
      </c>
      <c r="C3644" s="172" t="s">
        <v>102</v>
      </c>
      <c r="D3644" s="168">
        <f t="shared" si="1706"/>
        <v>10000</v>
      </c>
      <c r="E3644" s="168">
        <f t="shared" si="1707"/>
        <v>3700</v>
      </c>
      <c r="F3644" s="168">
        <f t="shared" si="1707"/>
        <v>2000</v>
      </c>
      <c r="G3644" s="168">
        <f t="shared" si="1707"/>
        <v>2900</v>
      </c>
      <c r="H3644" s="168">
        <f t="shared" si="1707"/>
        <v>1400</v>
      </c>
      <c r="I3644" s="168">
        <f t="shared" si="1708"/>
        <v>10000</v>
      </c>
      <c r="J3644" s="168">
        <f t="shared" ref="J3644:M3645" si="1738">SUM(J3655,J3661,J3667,J3673,J3683,J3705,J3731,J3737,J3747,J3761,J3767,J3793,J3811,J3829,J3835,J3841,J3851,J3857,J3863,J3877,J3911,J3917,J3923,J3937,J3947)</f>
        <v>3700</v>
      </c>
      <c r="K3644" s="168">
        <f t="shared" si="1738"/>
        <v>2000</v>
      </c>
      <c r="L3644" s="168">
        <f t="shared" si="1738"/>
        <v>2900</v>
      </c>
      <c r="M3644" s="168">
        <f t="shared" si="1738"/>
        <v>1400</v>
      </c>
      <c r="N3644" s="168">
        <f t="shared" si="1709"/>
        <v>0</v>
      </c>
      <c r="O3644" s="168">
        <f t="shared" ref="O3644:R3645" si="1739">SUM(O3655,O3661,O3667,O3673,O3683,O3705,O3731,O3737,O3747,O3761,O3767,O3793,O3811,O3829,O3835,O3841,O3851,O3857,O3863,O3877,O3911,O3917,O3923,O3937,O3947)</f>
        <v>0</v>
      </c>
      <c r="P3644" s="168">
        <f t="shared" si="1739"/>
        <v>0</v>
      </c>
      <c r="Q3644" s="168">
        <f t="shared" si="1739"/>
        <v>0</v>
      </c>
      <c r="R3644" s="168">
        <f t="shared" si="1739"/>
        <v>0</v>
      </c>
      <c r="S3644" s="168">
        <f t="shared" si="1710"/>
        <v>0</v>
      </c>
      <c r="T3644" s="168">
        <f t="shared" ref="T3644:W3645" si="1740">SUM(T3655,T3661,T3667,T3673,T3683,T3705,T3731,T3737,T3747,T3761,T3767,T3793,T3811,T3829,T3835,T3841,T3851,T3857,T3863,T3877,T3911,T3917,T3923,T3937,T3947)</f>
        <v>0</v>
      </c>
      <c r="U3644" s="168">
        <f t="shared" si="1740"/>
        <v>0</v>
      </c>
      <c r="V3644" s="168">
        <f t="shared" si="1740"/>
        <v>0</v>
      </c>
      <c r="W3644" s="168">
        <f t="shared" si="1740"/>
        <v>0</v>
      </c>
    </row>
    <row r="3645" spans="2:23" ht="31.5" thickTop="1" thickBot="1">
      <c r="B3645" s="164" t="s">
        <v>124</v>
      </c>
      <c r="C3645" s="173" t="s">
        <v>156</v>
      </c>
      <c r="D3645" s="168">
        <f t="shared" si="1706"/>
        <v>10000</v>
      </c>
      <c r="E3645" s="168">
        <f t="shared" si="1707"/>
        <v>3700</v>
      </c>
      <c r="F3645" s="168">
        <f t="shared" si="1707"/>
        <v>2000</v>
      </c>
      <c r="G3645" s="168">
        <f t="shared" si="1707"/>
        <v>2900</v>
      </c>
      <c r="H3645" s="168">
        <f t="shared" si="1707"/>
        <v>1400</v>
      </c>
      <c r="I3645" s="168">
        <f t="shared" si="1708"/>
        <v>10000</v>
      </c>
      <c r="J3645" s="168">
        <f t="shared" si="1738"/>
        <v>3700</v>
      </c>
      <c r="K3645" s="168">
        <f t="shared" si="1738"/>
        <v>2000</v>
      </c>
      <c r="L3645" s="168">
        <f t="shared" si="1738"/>
        <v>2900</v>
      </c>
      <c r="M3645" s="168">
        <f t="shared" si="1738"/>
        <v>1400</v>
      </c>
      <c r="N3645" s="168">
        <f t="shared" si="1709"/>
        <v>0</v>
      </c>
      <c r="O3645" s="168">
        <f t="shared" si="1739"/>
        <v>0</v>
      </c>
      <c r="P3645" s="168">
        <f t="shared" si="1739"/>
        <v>0</v>
      </c>
      <c r="Q3645" s="168">
        <f t="shared" si="1739"/>
        <v>0</v>
      </c>
      <c r="R3645" s="168">
        <f t="shared" si="1739"/>
        <v>0</v>
      </c>
      <c r="S3645" s="168">
        <f t="shared" si="1710"/>
        <v>0</v>
      </c>
      <c r="T3645" s="168">
        <f t="shared" si="1740"/>
        <v>0</v>
      </c>
      <c r="U3645" s="168">
        <f t="shared" si="1740"/>
        <v>0</v>
      </c>
      <c r="V3645" s="168">
        <f t="shared" si="1740"/>
        <v>0</v>
      </c>
      <c r="W3645" s="168">
        <f t="shared" si="1740"/>
        <v>0</v>
      </c>
    </row>
    <row r="3646" spans="2:23" ht="16.5" thickTop="1" thickBot="1">
      <c r="B3646" s="164" t="s">
        <v>124</v>
      </c>
      <c r="C3646" s="171" t="s">
        <v>121</v>
      </c>
      <c r="D3646" s="168">
        <f t="shared" si="1706"/>
        <v>10000</v>
      </c>
      <c r="E3646" s="168">
        <f t="shared" si="1707"/>
        <v>2500</v>
      </c>
      <c r="F3646" s="168">
        <f t="shared" si="1707"/>
        <v>2500</v>
      </c>
      <c r="G3646" s="168">
        <f t="shared" si="1707"/>
        <v>2500</v>
      </c>
      <c r="H3646" s="168">
        <f t="shared" si="1707"/>
        <v>2500</v>
      </c>
      <c r="I3646" s="168">
        <f t="shared" si="1708"/>
        <v>10000</v>
      </c>
      <c r="J3646" s="168">
        <f>SUM(J3949)</f>
        <v>2500</v>
      </c>
      <c r="K3646" s="168">
        <f>SUM(K3949)</f>
        <v>2500</v>
      </c>
      <c r="L3646" s="168">
        <f>SUM(L3949)</f>
        <v>2500</v>
      </c>
      <c r="M3646" s="168">
        <f>SUM(M3949)</f>
        <v>2500</v>
      </c>
      <c r="N3646" s="168">
        <f t="shared" si="1709"/>
        <v>0</v>
      </c>
      <c r="O3646" s="168">
        <f>SUM(O3949)</f>
        <v>0</v>
      </c>
      <c r="P3646" s="168">
        <f>SUM(P3949)</f>
        <v>0</v>
      </c>
      <c r="Q3646" s="168">
        <f>SUM(Q3949)</f>
        <v>0</v>
      </c>
      <c r="R3646" s="168">
        <f>SUM(R3949)</f>
        <v>0</v>
      </c>
      <c r="S3646" s="168">
        <f t="shared" si="1710"/>
        <v>0</v>
      </c>
      <c r="T3646" s="168">
        <f>SUM(T3949)</f>
        <v>0</v>
      </c>
      <c r="U3646" s="168">
        <f>SUM(U3949)</f>
        <v>0</v>
      </c>
      <c r="V3646" s="168">
        <f>SUM(V3949)</f>
        <v>0</v>
      </c>
      <c r="W3646" s="168">
        <f>SUM(W3949)</f>
        <v>0</v>
      </c>
    </row>
    <row r="3647" spans="2:23" ht="31.5" thickTop="1" thickBot="1">
      <c r="B3647" s="164" t="s">
        <v>1244</v>
      </c>
      <c r="C3647" s="171" t="s">
        <v>1245</v>
      </c>
      <c r="D3647" s="168">
        <f t="shared" si="1706"/>
        <v>124200</v>
      </c>
      <c r="E3647" s="168">
        <f t="shared" si="1707"/>
        <v>31100</v>
      </c>
      <c r="F3647" s="168">
        <f t="shared" si="1707"/>
        <v>31000</v>
      </c>
      <c r="G3647" s="168">
        <f t="shared" si="1707"/>
        <v>31100</v>
      </c>
      <c r="H3647" s="168">
        <f t="shared" si="1707"/>
        <v>31000</v>
      </c>
      <c r="I3647" s="168">
        <f t="shared" si="1708"/>
        <v>124200</v>
      </c>
      <c r="J3647" s="168">
        <f>SUM(J3648)</f>
        <v>31100</v>
      </c>
      <c r="K3647" s="168">
        <f>SUM(K3648)</f>
        <v>31000</v>
      </c>
      <c r="L3647" s="168">
        <f>SUM(L3648)</f>
        <v>31100</v>
      </c>
      <c r="M3647" s="168">
        <f>SUM(M3648)</f>
        <v>31000</v>
      </c>
      <c r="N3647" s="168">
        <f t="shared" si="1709"/>
        <v>0</v>
      </c>
      <c r="O3647" s="168">
        <f>SUM(O3648)</f>
        <v>0</v>
      </c>
      <c r="P3647" s="168">
        <f>SUM(P3648)</f>
        <v>0</v>
      </c>
      <c r="Q3647" s="168">
        <f>SUM(Q3648)</f>
        <v>0</v>
      </c>
      <c r="R3647" s="168">
        <f>SUM(R3648)</f>
        <v>0</v>
      </c>
      <c r="S3647" s="168">
        <f t="shared" si="1710"/>
        <v>0</v>
      </c>
      <c r="T3647" s="168">
        <f>SUM(T3648)</f>
        <v>0</v>
      </c>
      <c r="U3647" s="168">
        <f>SUM(U3648)</f>
        <v>0</v>
      </c>
      <c r="V3647" s="168">
        <f>SUM(V3648)</f>
        <v>0</v>
      </c>
      <c r="W3647" s="168">
        <f>SUM(W3648)</f>
        <v>0</v>
      </c>
    </row>
    <row r="3648" spans="2:23" ht="16.5" thickTop="1" thickBot="1">
      <c r="B3648" s="164" t="s">
        <v>124</v>
      </c>
      <c r="C3648" s="172" t="s">
        <v>96</v>
      </c>
      <c r="D3648" s="168">
        <f t="shared" si="1706"/>
        <v>124200</v>
      </c>
      <c r="E3648" s="168">
        <f t="shared" si="1707"/>
        <v>31100</v>
      </c>
      <c r="F3648" s="168">
        <f t="shared" si="1707"/>
        <v>31000</v>
      </c>
      <c r="G3648" s="168">
        <f t="shared" si="1707"/>
        <v>31100</v>
      </c>
      <c r="H3648" s="168">
        <f t="shared" si="1707"/>
        <v>31000</v>
      </c>
      <c r="I3648" s="168">
        <f t="shared" si="1708"/>
        <v>124200</v>
      </c>
      <c r="J3648" s="168">
        <f>SUM(J3649:J3650)</f>
        <v>31100</v>
      </c>
      <c r="K3648" s="168">
        <f>SUM(K3649:K3650)</f>
        <v>31000</v>
      </c>
      <c r="L3648" s="168">
        <f>SUM(L3649:L3650)</f>
        <v>31100</v>
      </c>
      <c r="M3648" s="168">
        <f>SUM(M3649:M3650)</f>
        <v>31000</v>
      </c>
      <c r="N3648" s="168">
        <f t="shared" si="1709"/>
        <v>0</v>
      </c>
      <c r="O3648" s="168">
        <f>SUM(O3649:O3650)</f>
        <v>0</v>
      </c>
      <c r="P3648" s="168">
        <f>SUM(P3649:P3650)</f>
        <v>0</v>
      </c>
      <c r="Q3648" s="168">
        <f>SUM(Q3649:Q3650)</f>
        <v>0</v>
      </c>
      <c r="R3648" s="168">
        <f>SUM(R3649:R3650)</f>
        <v>0</v>
      </c>
      <c r="S3648" s="168">
        <f t="shared" si="1710"/>
        <v>0</v>
      </c>
      <c r="T3648" s="168">
        <f>SUM(T3649:T3650)</f>
        <v>0</v>
      </c>
      <c r="U3648" s="168">
        <f>SUM(U3649:U3650)</f>
        <v>0</v>
      </c>
      <c r="V3648" s="168">
        <f>SUM(V3649:V3650)</f>
        <v>0</v>
      </c>
      <c r="W3648" s="168">
        <f>SUM(W3649:W3650)</f>
        <v>0</v>
      </c>
    </row>
    <row r="3649" spans="2:23" ht="16.5" thickTop="1" thickBot="1">
      <c r="B3649" s="164" t="s">
        <v>124</v>
      </c>
      <c r="C3649" s="173" t="s">
        <v>97</v>
      </c>
      <c r="D3649" s="168">
        <f t="shared" si="1706"/>
        <v>65700</v>
      </c>
      <c r="E3649" s="168">
        <f t="shared" si="1707"/>
        <v>16500</v>
      </c>
      <c r="F3649" s="168">
        <f t="shared" si="1707"/>
        <v>16400</v>
      </c>
      <c r="G3649" s="168">
        <f t="shared" si="1707"/>
        <v>16500</v>
      </c>
      <c r="H3649" s="168">
        <f t="shared" si="1707"/>
        <v>16300</v>
      </c>
      <c r="I3649" s="168">
        <f t="shared" si="1708"/>
        <v>65700</v>
      </c>
      <c r="J3649" s="168">
        <v>16500</v>
      </c>
      <c r="K3649" s="168">
        <v>16400</v>
      </c>
      <c r="L3649" s="168">
        <v>16500</v>
      </c>
      <c r="M3649" s="168">
        <v>16300</v>
      </c>
      <c r="N3649" s="168">
        <f t="shared" si="1709"/>
        <v>0</v>
      </c>
      <c r="O3649" s="168">
        <v>0</v>
      </c>
      <c r="P3649" s="168">
        <v>0</v>
      </c>
      <c r="Q3649" s="168">
        <v>0</v>
      </c>
      <c r="R3649" s="168">
        <v>0</v>
      </c>
      <c r="S3649" s="168">
        <f t="shared" si="1710"/>
        <v>0</v>
      </c>
      <c r="T3649" s="168">
        <v>0</v>
      </c>
      <c r="U3649" s="168">
        <v>0</v>
      </c>
      <c r="V3649" s="168">
        <v>0</v>
      </c>
      <c r="W3649" s="168">
        <v>0</v>
      </c>
    </row>
    <row r="3650" spans="2:23" ht="16.5" thickTop="1" thickBot="1">
      <c r="B3650" s="164" t="s">
        <v>124</v>
      </c>
      <c r="C3650" s="173" t="s">
        <v>98</v>
      </c>
      <c r="D3650" s="168">
        <f t="shared" si="1706"/>
        <v>58500</v>
      </c>
      <c r="E3650" s="168">
        <f t="shared" si="1707"/>
        <v>14600</v>
      </c>
      <c r="F3650" s="168">
        <f t="shared" si="1707"/>
        <v>14600</v>
      </c>
      <c r="G3650" s="168">
        <f t="shared" si="1707"/>
        <v>14600</v>
      </c>
      <c r="H3650" s="168">
        <f t="shared" si="1707"/>
        <v>14700</v>
      </c>
      <c r="I3650" s="168">
        <f t="shared" si="1708"/>
        <v>58500</v>
      </c>
      <c r="J3650" s="168">
        <v>14600</v>
      </c>
      <c r="K3650" s="168">
        <v>14600</v>
      </c>
      <c r="L3650" s="168">
        <v>14600</v>
      </c>
      <c r="M3650" s="168">
        <v>14700</v>
      </c>
      <c r="N3650" s="168">
        <f t="shared" si="1709"/>
        <v>0</v>
      </c>
      <c r="O3650" s="168">
        <v>0</v>
      </c>
      <c r="P3650" s="168">
        <v>0</v>
      </c>
      <c r="Q3650" s="168">
        <v>0</v>
      </c>
      <c r="R3650" s="168">
        <v>0</v>
      </c>
      <c r="S3650" s="168">
        <f t="shared" si="1710"/>
        <v>0</v>
      </c>
      <c r="T3650" s="168">
        <v>0</v>
      </c>
      <c r="U3650" s="168">
        <v>0</v>
      </c>
      <c r="V3650" s="168">
        <v>0</v>
      </c>
      <c r="W3650" s="168">
        <v>0</v>
      </c>
    </row>
    <row r="3651" spans="2:23" ht="31.5" thickTop="1" thickBot="1">
      <c r="B3651" s="164" t="s">
        <v>1246</v>
      </c>
      <c r="C3651" s="171" t="s">
        <v>1247</v>
      </c>
      <c r="D3651" s="168">
        <f t="shared" si="1706"/>
        <v>116600</v>
      </c>
      <c r="E3651" s="168">
        <f t="shared" si="1707"/>
        <v>29300</v>
      </c>
      <c r="F3651" s="168">
        <f t="shared" si="1707"/>
        <v>29100</v>
      </c>
      <c r="G3651" s="168">
        <f t="shared" si="1707"/>
        <v>29100</v>
      </c>
      <c r="H3651" s="168">
        <f t="shared" si="1707"/>
        <v>29100</v>
      </c>
      <c r="I3651" s="168">
        <f t="shared" si="1708"/>
        <v>116600</v>
      </c>
      <c r="J3651" s="168">
        <f>SUM(J3652)</f>
        <v>29300</v>
      </c>
      <c r="K3651" s="168">
        <f>SUM(K3652)</f>
        <v>29100</v>
      </c>
      <c r="L3651" s="168">
        <f>SUM(L3652)</f>
        <v>29100</v>
      </c>
      <c r="M3651" s="168">
        <f>SUM(M3652)</f>
        <v>29100</v>
      </c>
      <c r="N3651" s="168">
        <f t="shared" si="1709"/>
        <v>0</v>
      </c>
      <c r="O3651" s="168">
        <f>SUM(O3652)</f>
        <v>0</v>
      </c>
      <c r="P3651" s="168">
        <f>SUM(P3652)</f>
        <v>0</v>
      </c>
      <c r="Q3651" s="168">
        <f>SUM(Q3652)</f>
        <v>0</v>
      </c>
      <c r="R3651" s="168">
        <f>SUM(R3652)</f>
        <v>0</v>
      </c>
      <c r="S3651" s="168">
        <f t="shared" si="1710"/>
        <v>0</v>
      </c>
      <c r="T3651" s="168">
        <f>SUM(T3652)</f>
        <v>0</v>
      </c>
      <c r="U3651" s="168">
        <f>SUM(U3652)</f>
        <v>0</v>
      </c>
      <c r="V3651" s="168">
        <f>SUM(V3652)</f>
        <v>0</v>
      </c>
      <c r="W3651" s="168">
        <f>SUM(W3652)</f>
        <v>0</v>
      </c>
    </row>
    <row r="3652" spans="2:23" ht="16.5" thickTop="1" thickBot="1">
      <c r="B3652" s="164" t="s">
        <v>124</v>
      </c>
      <c r="C3652" s="172" t="s">
        <v>96</v>
      </c>
      <c r="D3652" s="168">
        <f t="shared" si="1706"/>
        <v>116600</v>
      </c>
      <c r="E3652" s="168">
        <f t="shared" si="1707"/>
        <v>29300</v>
      </c>
      <c r="F3652" s="168">
        <f t="shared" si="1707"/>
        <v>29100</v>
      </c>
      <c r="G3652" s="168">
        <f t="shared" si="1707"/>
        <v>29100</v>
      </c>
      <c r="H3652" s="168">
        <f t="shared" si="1707"/>
        <v>29100</v>
      </c>
      <c r="I3652" s="168">
        <f t="shared" si="1708"/>
        <v>116600</v>
      </c>
      <c r="J3652" s="168">
        <f>SUM(J3653:J3655)</f>
        <v>29300</v>
      </c>
      <c r="K3652" s="168">
        <f>SUM(K3653:K3655)</f>
        <v>29100</v>
      </c>
      <c r="L3652" s="168">
        <f>SUM(L3653:L3655)</f>
        <v>29100</v>
      </c>
      <c r="M3652" s="168">
        <f>SUM(M3653:M3655)</f>
        <v>29100</v>
      </c>
      <c r="N3652" s="168">
        <f t="shared" si="1709"/>
        <v>0</v>
      </c>
      <c r="O3652" s="168">
        <f>SUM(O3653:O3655)</f>
        <v>0</v>
      </c>
      <c r="P3652" s="168">
        <f>SUM(P3653:P3655)</f>
        <v>0</v>
      </c>
      <c r="Q3652" s="168">
        <f>SUM(Q3653:Q3655)</f>
        <v>0</v>
      </c>
      <c r="R3652" s="168">
        <f>SUM(R3653:R3655)</f>
        <v>0</v>
      </c>
      <c r="S3652" s="168">
        <f t="shared" si="1710"/>
        <v>0</v>
      </c>
      <c r="T3652" s="168">
        <f>SUM(T3653:T3655)</f>
        <v>0</v>
      </c>
      <c r="U3652" s="168">
        <f>SUM(U3653:U3655)</f>
        <v>0</v>
      </c>
      <c r="V3652" s="168">
        <f>SUM(V3653:V3655)</f>
        <v>0</v>
      </c>
      <c r="W3652" s="168">
        <f>SUM(W3653:W3655)</f>
        <v>0</v>
      </c>
    </row>
    <row r="3653" spans="2:23" ht="16.5" thickTop="1" thickBot="1">
      <c r="B3653" s="164" t="s">
        <v>124</v>
      </c>
      <c r="C3653" s="173" t="s">
        <v>97</v>
      </c>
      <c r="D3653" s="168">
        <f t="shared" si="1706"/>
        <v>65100</v>
      </c>
      <c r="E3653" s="168">
        <f t="shared" si="1707"/>
        <v>16300</v>
      </c>
      <c r="F3653" s="168">
        <f t="shared" si="1707"/>
        <v>16300</v>
      </c>
      <c r="G3653" s="168">
        <f t="shared" si="1707"/>
        <v>16200</v>
      </c>
      <c r="H3653" s="168">
        <f t="shared" ref="H3653:H3716" si="1741">SUM(M3653,R3653,W3653)</f>
        <v>16300</v>
      </c>
      <c r="I3653" s="168">
        <f t="shared" si="1708"/>
        <v>65100</v>
      </c>
      <c r="J3653" s="168">
        <v>16300</v>
      </c>
      <c r="K3653" s="168">
        <v>16300</v>
      </c>
      <c r="L3653" s="168">
        <v>16200</v>
      </c>
      <c r="M3653" s="168">
        <v>16300</v>
      </c>
      <c r="N3653" s="168">
        <f t="shared" si="1709"/>
        <v>0</v>
      </c>
      <c r="O3653" s="168">
        <v>0</v>
      </c>
      <c r="P3653" s="168">
        <v>0</v>
      </c>
      <c r="Q3653" s="168">
        <v>0</v>
      </c>
      <c r="R3653" s="168">
        <v>0</v>
      </c>
      <c r="S3653" s="168">
        <f t="shared" si="1710"/>
        <v>0</v>
      </c>
      <c r="T3653" s="168">
        <v>0</v>
      </c>
      <c r="U3653" s="168">
        <v>0</v>
      </c>
      <c r="V3653" s="168">
        <v>0</v>
      </c>
      <c r="W3653" s="168">
        <v>0</v>
      </c>
    </row>
    <row r="3654" spans="2:23" ht="16.5" thickTop="1" thickBot="1">
      <c r="B3654" s="164" t="s">
        <v>124</v>
      </c>
      <c r="C3654" s="173" t="s">
        <v>98</v>
      </c>
      <c r="D3654" s="168">
        <f t="shared" ref="D3654:D3717" si="1742">SUM(E3654:H3654)</f>
        <v>51300</v>
      </c>
      <c r="E3654" s="168">
        <f t="shared" ref="E3654:H3717" si="1743">SUM(J3654,O3654,T3654)</f>
        <v>12900</v>
      </c>
      <c r="F3654" s="168">
        <f t="shared" si="1743"/>
        <v>12800</v>
      </c>
      <c r="G3654" s="168">
        <f t="shared" si="1743"/>
        <v>12800</v>
      </c>
      <c r="H3654" s="168">
        <f t="shared" si="1741"/>
        <v>12800</v>
      </c>
      <c r="I3654" s="168">
        <f t="shared" ref="I3654:I3717" si="1744">SUM(J3654:M3654)</f>
        <v>51300</v>
      </c>
      <c r="J3654" s="168">
        <v>12900</v>
      </c>
      <c r="K3654" s="168">
        <v>12800</v>
      </c>
      <c r="L3654" s="168">
        <v>12800</v>
      </c>
      <c r="M3654" s="168">
        <v>12800</v>
      </c>
      <c r="N3654" s="168">
        <f t="shared" ref="N3654:N3717" si="1745">SUM(O3654:R3654)</f>
        <v>0</v>
      </c>
      <c r="O3654" s="168">
        <v>0</v>
      </c>
      <c r="P3654" s="168">
        <v>0</v>
      </c>
      <c r="Q3654" s="168">
        <v>0</v>
      </c>
      <c r="R3654" s="168">
        <v>0</v>
      </c>
      <c r="S3654" s="168">
        <f t="shared" ref="S3654:S3717" si="1746">SUM(T3654:W3654)</f>
        <v>0</v>
      </c>
      <c r="T3654" s="168">
        <v>0</v>
      </c>
      <c r="U3654" s="168">
        <v>0</v>
      </c>
      <c r="V3654" s="168">
        <v>0</v>
      </c>
      <c r="W3654" s="168">
        <v>0</v>
      </c>
    </row>
    <row r="3655" spans="2:23" ht="16.5" thickTop="1" thickBot="1">
      <c r="B3655" s="164" t="s">
        <v>124</v>
      </c>
      <c r="C3655" s="173" t="s">
        <v>102</v>
      </c>
      <c r="D3655" s="168">
        <f t="shared" si="1742"/>
        <v>200</v>
      </c>
      <c r="E3655" s="168">
        <f t="shared" si="1743"/>
        <v>100</v>
      </c>
      <c r="F3655" s="168">
        <f t="shared" si="1743"/>
        <v>0</v>
      </c>
      <c r="G3655" s="168">
        <f t="shared" si="1743"/>
        <v>100</v>
      </c>
      <c r="H3655" s="168">
        <f t="shared" si="1741"/>
        <v>0</v>
      </c>
      <c r="I3655" s="168">
        <f t="shared" si="1744"/>
        <v>200</v>
      </c>
      <c r="J3655" s="168">
        <f>SUM(J3656)</f>
        <v>100</v>
      </c>
      <c r="K3655" s="168">
        <f>SUM(K3656)</f>
        <v>0</v>
      </c>
      <c r="L3655" s="168">
        <f>SUM(L3656)</f>
        <v>100</v>
      </c>
      <c r="M3655" s="168">
        <f>SUM(M3656)</f>
        <v>0</v>
      </c>
      <c r="N3655" s="168">
        <f t="shared" si="1745"/>
        <v>0</v>
      </c>
      <c r="O3655" s="168">
        <f>SUM(O3656)</f>
        <v>0</v>
      </c>
      <c r="P3655" s="168">
        <f>SUM(P3656)</f>
        <v>0</v>
      </c>
      <c r="Q3655" s="168">
        <f>SUM(Q3656)</f>
        <v>0</v>
      </c>
      <c r="R3655" s="168">
        <f>SUM(R3656)</f>
        <v>0</v>
      </c>
      <c r="S3655" s="168">
        <f t="shared" si="1746"/>
        <v>0</v>
      </c>
      <c r="T3655" s="168">
        <f>SUM(T3656)</f>
        <v>0</v>
      </c>
      <c r="U3655" s="168">
        <f>SUM(U3656)</f>
        <v>0</v>
      </c>
      <c r="V3655" s="168">
        <f>SUM(V3656)</f>
        <v>0</v>
      </c>
      <c r="W3655" s="168">
        <f>SUM(W3656)</f>
        <v>0</v>
      </c>
    </row>
    <row r="3656" spans="2:23" ht="31.5" thickTop="1" thickBot="1">
      <c r="B3656" s="164" t="s">
        <v>124</v>
      </c>
      <c r="C3656" s="174" t="s">
        <v>156</v>
      </c>
      <c r="D3656" s="168">
        <f t="shared" si="1742"/>
        <v>200</v>
      </c>
      <c r="E3656" s="168">
        <f t="shared" si="1743"/>
        <v>100</v>
      </c>
      <c r="F3656" s="168">
        <f t="shared" si="1743"/>
        <v>0</v>
      </c>
      <c r="G3656" s="168">
        <f t="shared" si="1743"/>
        <v>100</v>
      </c>
      <c r="H3656" s="168">
        <f t="shared" si="1741"/>
        <v>0</v>
      </c>
      <c r="I3656" s="168">
        <f t="shared" si="1744"/>
        <v>200</v>
      </c>
      <c r="J3656" s="168">
        <v>100</v>
      </c>
      <c r="K3656" s="168">
        <v>0</v>
      </c>
      <c r="L3656" s="168">
        <v>100</v>
      </c>
      <c r="M3656" s="168">
        <v>0</v>
      </c>
      <c r="N3656" s="168">
        <f t="shared" si="1745"/>
        <v>0</v>
      </c>
      <c r="O3656" s="168">
        <v>0</v>
      </c>
      <c r="P3656" s="168">
        <v>0</v>
      </c>
      <c r="Q3656" s="168">
        <v>0</v>
      </c>
      <c r="R3656" s="168">
        <v>0</v>
      </c>
      <c r="S3656" s="168">
        <f t="shared" si="1746"/>
        <v>0</v>
      </c>
      <c r="T3656" s="168">
        <v>0</v>
      </c>
      <c r="U3656" s="168">
        <v>0</v>
      </c>
      <c r="V3656" s="168">
        <v>0</v>
      </c>
      <c r="W3656" s="168">
        <v>0</v>
      </c>
    </row>
    <row r="3657" spans="2:23" ht="31.5" thickTop="1" thickBot="1">
      <c r="B3657" s="164" t="s">
        <v>1248</v>
      </c>
      <c r="C3657" s="171" t="s">
        <v>1249</v>
      </c>
      <c r="D3657" s="168">
        <f t="shared" si="1742"/>
        <v>104120</v>
      </c>
      <c r="E3657" s="168">
        <f t="shared" si="1743"/>
        <v>26300</v>
      </c>
      <c r="F3657" s="168">
        <f t="shared" si="1743"/>
        <v>25900</v>
      </c>
      <c r="G3657" s="168">
        <f t="shared" si="1743"/>
        <v>25900</v>
      </c>
      <c r="H3657" s="168">
        <f t="shared" si="1741"/>
        <v>26020</v>
      </c>
      <c r="I3657" s="168">
        <f t="shared" si="1744"/>
        <v>104120</v>
      </c>
      <c r="J3657" s="168">
        <f>SUM(J3658)</f>
        <v>26300</v>
      </c>
      <c r="K3657" s="168">
        <f>SUM(K3658)</f>
        <v>25900</v>
      </c>
      <c r="L3657" s="168">
        <f>SUM(L3658)</f>
        <v>25900</v>
      </c>
      <c r="M3657" s="168">
        <f>SUM(M3658)</f>
        <v>26020</v>
      </c>
      <c r="N3657" s="168">
        <f t="shared" si="1745"/>
        <v>0</v>
      </c>
      <c r="O3657" s="168">
        <f>SUM(O3658)</f>
        <v>0</v>
      </c>
      <c r="P3657" s="168">
        <f>SUM(P3658)</f>
        <v>0</v>
      </c>
      <c r="Q3657" s="168">
        <f>SUM(Q3658)</f>
        <v>0</v>
      </c>
      <c r="R3657" s="168">
        <f>SUM(R3658)</f>
        <v>0</v>
      </c>
      <c r="S3657" s="168">
        <f t="shared" si="1746"/>
        <v>0</v>
      </c>
      <c r="T3657" s="168">
        <f>SUM(T3658)</f>
        <v>0</v>
      </c>
      <c r="U3657" s="168">
        <f>SUM(U3658)</f>
        <v>0</v>
      </c>
      <c r="V3657" s="168">
        <f>SUM(V3658)</f>
        <v>0</v>
      </c>
      <c r="W3657" s="168">
        <f>SUM(W3658)</f>
        <v>0</v>
      </c>
    </row>
    <row r="3658" spans="2:23" ht="16.5" thickTop="1" thickBot="1">
      <c r="B3658" s="164" t="s">
        <v>124</v>
      </c>
      <c r="C3658" s="172" t="s">
        <v>96</v>
      </c>
      <c r="D3658" s="168">
        <f t="shared" si="1742"/>
        <v>104120</v>
      </c>
      <c r="E3658" s="168">
        <f t="shared" si="1743"/>
        <v>26300</v>
      </c>
      <c r="F3658" s="168">
        <f t="shared" si="1743"/>
        <v>25900</v>
      </c>
      <c r="G3658" s="168">
        <f t="shared" si="1743"/>
        <v>25900</v>
      </c>
      <c r="H3658" s="168">
        <f t="shared" si="1741"/>
        <v>26020</v>
      </c>
      <c r="I3658" s="168">
        <f t="shared" si="1744"/>
        <v>104120</v>
      </c>
      <c r="J3658" s="168">
        <f>SUM(J3659:J3661)</f>
        <v>26300</v>
      </c>
      <c r="K3658" s="168">
        <f>SUM(K3659:K3661)</f>
        <v>25900</v>
      </c>
      <c r="L3658" s="168">
        <f>SUM(L3659:L3661)</f>
        <v>25900</v>
      </c>
      <c r="M3658" s="168">
        <f>SUM(M3659:M3661)</f>
        <v>26020</v>
      </c>
      <c r="N3658" s="168">
        <f t="shared" si="1745"/>
        <v>0</v>
      </c>
      <c r="O3658" s="168">
        <f>SUM(O3659:O3661)</f>
        <v>0</v>
      </c>
      <c r="P3658" s="168">
        <f>SUM(P3659:P3661)</f>
        <v>0</v>
      </c>
      <c r="Q3658" s="168">
        <f>SUM(Q3659:Q3661)</f>
        <v>0</v>
      </c>
      <c r="R3658" s="168">
        <f>SUM(R3659:R3661)</f>
        <v>0</v>
      </c>
      <c r="S3658" s="168">
        <f t="shared" si="1746"/>
        <v>0</v>
      </c>
      <c r="T3658" s="168">
        <f>SUM(T3659:T3661)</f>
        <v>0</v>
      </c>
      <c r="U3658" s="168">
        <f>SUM(U3659:U3661)</f>
        <v>0</v>
      </c>
      <c r="V3658" s="168">
        <f>SUM(V3659:V3661)</f>
        <v>0</v>
      </c>
      <c r="W3658" s="168">
        <f>SUM(W3659:W3661)</f>
        <v>0</v>
      </c>
    </row>
    <row r="3659" spans="2:23" ht="16.5" thickTop="1" thickBot="1">
      <c r="B3659" s="164" t="s">
        <v>124</v>
      </c>
      <c r="C3659" s="173" t="s">
        <v>97</v>
      </c>
      <c r="D3659" s="168">
        <f t="shared" si="1742"/>
        <v>52420</v>
      </c>
      <c r="E3659" s="168">
        <f t="shared" si="1743"/>
        <v>13200</v>
      </c>
      <c r="F3659" s="168">
        <f t="shared" si="1743"/>
        <v>13100</v>
      </c>
      <c r="G3659" s="168">
        <f t="shared" si="1743"/>
        <v>13100</v>
      </c>
      <c r="H3659" s="168">
        <f t="shared" si="1741"/>
        <v>13020</v>
      </c>
      <c r="I3659" s="168">
        <f t="shared" si="1744"/>
        <v>52420</v>
      </c>
      <c r="J3659" s="168">
        <v>13200</v>
      </c>
      <c r="K3659" s="168">
        <v>13100</v>
      </c>
      <c r="L3659" s="168">
        <v>13100</v>
      </c>
      <c r="M3659" s="168">
        <v>13020</v>
      </c>
      <c r="N3659" s="168">
        <f t="shared" si="1745"/>
        <v>0</v>
      </c>
      <c r="O3659" s="168">
        <v>0</v>
      </c>
      <c r="P3659" s="168">
        <v>0</v>
      </c>
      <c r="Q3659" s="168">
        <v>0</v>
      </c>
      <c r="R3659" s="168">
        <v>0</v>
      </c>
      <c r="S3659" s="168">
        <f t="shared" si="1746"/>
        <v>0</v>
      </c>
      <c r="T3659" s="168">
        <v>0</v>
      </c>
      <c r="U3659" s="168">
        <v>0</v>
      </c>
      <c r="V3659" s="168">
        <v>0</v>
      </c>
      <c r="W3659" s="168">
        <v>0</v>
      </c>
    </row>
    <row r="3660" spans="2:23" ht="16.5" thickTop="1" thickBot="1">
      <c r="B3660" s="164" t="s">
        <v>124</v>
      </c>
      <c r="C3660" s="173" t="s">
        <v>98</v>
      </c>
      <c r="D3660" s="168">
        <f t="shared" si="1742"/>
        <v>51600</v>
      </c>
      <c r="E3660" s="168">
        <f t="shared" si="1743"/>
        <v>13000</v>
      </c>
      <c r="F3660" s="168">
        <f t="shared" si="1743"/>
        <v>12800</v>
      </c>
      <c r="G3660" s="168">
        <f t="shared" si="1743"/>
        <v>12800</v>
      </c>
      <c r="H3660" s="168">
        <f t="shared" si="1741"/>
        <v>13000</v>
      </c>
      <c r="I3660" s="168">
        <f t="shared" si="1744"/>
        <v>51600</v>
      </c>
      <c r="J3660" s="168">
        <v>13000</v>
      </c>
      <c r="K3660" s="168">
        <v>12800</v>
      </c>
      <c r="L3660" s="168">
        <v>12800</v>
      </c>
      <c r="M3660" s="168">
        <v>13000</v>
      </c>
      <c r="N3660" s="168">
        <f t="shared" si="1745"/>
        <v>0</v>
      </c>
      <c r="O3660" s="168">
        <v>0</v>
      </c>
      <c r="P3660" s="168">
        <v>0</v>
      </c>
      <c r="Q3660" s="168">
        <v>0</v>
      </c>
      <c r="R3660" s="168">
        <v>0</v>
      </c>
      <c r="S3660" s="168">
        <f t="shared" si="1746"/>
        <v>0</v>
      </c>
      <c r="T3660" s="168">
        <v>0</v>
      </c>
      <c r="U3660" s="168">
        <v>0</v>
      </c>
      <c r="V3660" s="168">
        <v>0</v>
      </c>
      <c r="W3660" s="168">
        <v>0</v>
      </c>
    </row>
    <row r="3661" spans="2:23" ht="16.5" thickTop="1" thickBot="1">
      <c r="B3661" s="164" t="s">
        <v>124</v>
      </c>
      <c r="C3661" s="173" t="s">
        <v>102</v>
      </c>
      <c r="D3661" s="168">
        <f t="shared" si="1742"/>
        <v>100</v>
      </c>
      <c r="E3661" s="168">
        <f t="shared" si="1743"/>
        <v>100</v>
      </c>
      <c r="F3661" s="168">
        <f t="shared" si="1743"/>
        <v>0</v>
      </c>
      <c r="G3661" s="168">
        <f t="shared" si="1743"/>
        <v>0</v>
      </c>
      <c r="H3661" s="168">
        <f t="shared" si="1741"/>
        <v>0</v>
      </c>
      <c r="I3661" s="168">
        <f t="shared" si="1744"/>
        <v>100</v>
      </c>
      <c r="J3661" s="168">
        <f>SUM(J3662)</f>
        <v>100</v>
      </c>
      <c r="K3661" s="168">
        <f>SUM(K3662)</f>
        <v>0</v>
      </c>
      <c r="L3661" s="168">
        <f>SUM(L3662)</f>
        <v>0</v>
      </c>
      <c r="M3661" s="168">
        <f>SUM(M3662)</f>
        <v>0</v>
      </c>
      <c r="N3661" s="168">
        <f t="shared" si="1745"/>
        <v>0</v>
      </c>
      <c r="O3661" s="168">
        <f>SUM(O3662)</f>
        <v>0</v>
      </c>
      <c r="P3661" s="168">
        <f>SUM(P3662)</f>
        <v>0</v>
      </c>
      <c r="Q3661" s="168">
        <f>SUM(Q3662)</f>
        <v>0</v>
      </c>
      <c r="R3661" s="168">
        <f>SUM(R3662)</f>
        <v>0</v>
      </c>
      <c r="S3661" s="168">
        <f t="shared" si="1746"/>
        <v>0</v>
      </c>
      <c r="T3661" s="168">
        <f>SUM(T3662)</f>
        <v>0</v>
      </c>
      <c r="U3661" s="168">
        <f>SUM(U3662)</f>
        <v>0</v>
      </c>
      <c r="V3661" s="168">
        <f>SUM(V3662)</f>
        <v>0</v>
      </c>
      <c r="W3661" s="168">
        <f>SUM(W3662)</f>
        <v>0</v>
      </c>
    </row>
    <row r="3662" spans="2:23" ht="31.5" thickTop="1" thickBot="1">
      <c r="B3662" s="164" t="s">
        <v>124</v>
      </c>
      <c r="C3662" s="174" t="s">
        <v>156</v>
      </c>
      <c r="D3662" s="168">
        <f t="shared" si="1742"/>
        <v>100</v>
      </c>
      <c r="E3662" s="168">
        <f t="shared" si="1743"/>
        <v>100</v>
      </c>
      <c r="F3662" s="168">
        <f t="shared" si="1743"/>
        <v>0</v>
      </c>
      <c r="G3662" s="168">
        <f t="shared" si="1743"/>
        <v>0</v>
      </c>
      <c r="H3662" s="168">
        <f t="shared" si="1741"/>
        <v>0</v>
      </c>
      <c r="I3662" s="168">
        <f t="shared" si="1744"/>
        <v>100</v>
      </c>
      <c r="J3662" s="168">
        <v>100</v>
      </c>
      <c r="K3662" s="168">
        <v>0</v>
      </c>
      <c r="L3662" s="168">
        <v>0</v>
      </c>
      <c r="M3662" s="168">
        <v>0</v>
      </c>
      <c r="N3662" s="168">
        <f t="shared" si="1745"/>
        <v>0</v>
      </c>
      <c r="O3662" s="168">
        <v>0</v>
      </c>
      <c r="P3662" s="168">
        <v>0</v>
      </c>
      <c r="Q3662" s="168">
        <v>0</v>
      </c>
      <c r="R3662" s="168">
        <v>0</v>
      </c>
      <c r="S3662" s="168">
        <f t="shared" si="1746"/>
        <v>0</v>
      </c>
      <c r="T3662" s="168">
        <v>0</v>
      </c>
      <c r="U3662" s="168">
        <v>0</v>
      </c>
      <c r="V3662" s="168">
        <v>0</v>
      </c>
      <c r="W3662" s="168">
        <v>0</v>
      </c>
    </row>
    <row r="3663" spans="2:23" ht="31.5" thickTop="1" thickBot="1">
      <c r="B3663" s="164" t="s">
        <v>1250</v>
      </c>
      <c r="C3663" s="171" t="s">
        <v>1251</v>
      </c>
      <c r="D3663" s="168">
        <f t="shared" si="1742"/>
        <v>124780</v>
      </c>
      <c r="E3663" s="168">
        <f t="shared" si="1743"/>
        <v>31300</v>
      </c>
      <c r="F3663" s="168">
        <f t="shared" si="1743"/>
        <v>31100</v>
      </c>
      <c r="G3663" s="168">
        <f t="shared" si="1743"/>
        <v>31300</v>
      </c>
      <c r="H3663" s="168">
        <f t="shared" si="1741"/>
        <v>31080</v>
      </c>
      <c r="I3663" s="168">
        <f t="shared" si="1744"/>
        <v>124780</v>
      </c>
      <c r="J3663" s="168">
        <f>SUM(J3664)</f>
        <v>31300</v>
      </c>
      <c r="K3663" s="168">
        <f>SUM(K3664)</f>
        <v>31100</v>
      </c>
      <c r="L3663" s="168">
        <f>SUM(L3664)</f>
        <v>31300</v>
      </c>
      <c r="M3663" s="168">
        <f>SUM(M3664)</f>
        <v>31080</v>
      </c>
      <c r="N3663" s="168">
        <f t="shared" si="1745"/>
        <v>0</v>
      </c>
      <c r="O3663" s="168">
        <f>SUM(O3664)</f>
        <v>0</v>
      </c>
      <c r="P3663" s="168">
        <f>SUM(P3664)</f>
        <v>0</v>
      </c>
      <c r="Q3663" s="168">
        <f>SUM(Q3664)</f>
        <v>0</v>
      </c>
      <c r="R3663" s="168">
        <f>SUM(R3664)</f>
        <v>0</v>
      </c>
      <c r="S3663" s="168">
        <f t="shared" si="1746"/>
        <v>0</v>
      </c>
      <c r="T3663" s="168">
        <f>SUM(T3664)</f>
        <v>0</v>
      </c>
      <c r="U3663" s="168">
        <f>SUM(U3664)</f>
        <v>0</v>
      </c>
      <c r="V3663" s="168">
        <f>SUM(V3664)</f>
        <v>0</v>
      </c>
      <c r="W3663" s="168">
        <f>SUM(W3664)</f>
        <v>0</v>
      </c>
    </row>
    <row r="3664" spans="2:23" ht="16.5" thickTop="1" thickBot="1">
      <c r="B3664" s="164" t="s">
        <v>124</v>
      </c>
      <c r="C3664" s="172" t="s">
        <v>96</v>
      </c>
      <c r="D3664" s="168">
        <f t="shared" si="1742"/>
        <v>124780</v>
      </c>
      <c r="E3664" s="168">
        <f t="shared" si="1743"/>
        <v>31300</v>
      </c>
      <c r="F3664" s="168">
        <f t="shared" si="1743"/>
        <v>31100</v>
      </c>
      <c r="G3664" s="168">
        <f t="shared" si="1743"/>
        <v>31300</v>
      </c>
      <c r="H3664" s="168">
        <f t="shared" si="1741"/>
        <v>31080</v>
      </c>
      <c r="I3664" s="168">
        <f t="shared" si="1744"/>
        <v>124780</v>
      </c>
      <c r="J3664" s="168">
        <f>SUM(J3665:J3667)</f>
        <v>31300</v>
      </c>
      <c r="K3664" s="168">
        <f>SUM(K3665:K3667)</f>
        <v>31100</v>
      </c>
      <c r="L3664" s="168">
        <f>SUM(L3665:L3667)</f>
        <v>31300</v>
      </c>
      <c r="M3664" s="168">
        <f>SUM(M3665:M3667)</f>
        <v>31080</v>
      </c>
      <c r="N3664" s="168">
        <f t="shared" si="1745"/>
        <v>0</v>
      </c>
      <c r="O3664" s="168">
        <f>SUM(O3665:O3667)</f>
        <v>0</v>
      </c>
      <c r="P3664" s="168">
        <f>SUM(P3665:P3667)</f>
        <v>0</v>
      </c>
      <c r="Q3664" s="168">
        <f>SUM(Q3665:Q3667)</f>
        <v>0</v>
      </c>
      <c r="R3664" s="168">
        <f>SUM(R3665:R3667)</f>
        <v>0</v>
      </c>
      <c r="S3664" s="168">
        <f t="shared" si="1746"/>
        <v>0</v>
      </c>
      <c r="T3664" s="168">
        <f>SUM(T3665:T3667)</f>
        <v>0</v>
      </c>
      <c r="U3664" s="168">
        <f>SUM(U3665:U3667)</f>
        <v>0</v>
      </c>
      <c r="V3664" s="168">
        <f>SUM(V3665:V3667)</f>
        <v>0</v>
      </c>
      <c r="W3664" s="168">
        <f>SUM(W3665:W3667)</f>
        <v>0</v>
      </c>
    </row>
    <row r="3665" spans="2:23" ht="16.5" thickTop="1" thickBot="1">
      <c r="B3665" s="164" t="s">
        <v>124</v>
      </c>
      <c r="C3665" s="173" t="s">
        <v>97</v>
      </c>
      <c r="D3665" s="168">
        <f t="shared" si="1742"/>
        <v>65780</v>
      </c>
      <c r="E3665" s="168">
        <f t="shared" si="1743"/>
        <v>16500</v>
      </c>
      <c r="F3665" s="168">
        <f t="shared" si="1743"/>
        <v>16400</v>
      </c>
      <c r="G3665" s="168">
        <f t="shared" si="1743"/>
        <v>16500</v>
      </c>
      <c r="H3665" s="168">
        <f t="shared" si="1741"/>
        <v>16380</v>
      </c>
      <c r="I3665" s="168">
        <f t="shared" si="1744"/>
        <v>65780</v>
      </c>
      <c r="J3665" s="168">
        <v>16500</v>
      </c>
      <c r="K3665" s="168">
        <v>16400</v>
      </c>
      <c r="L3665" s="168">
        <v>16500</v>
      </c>
      <c r="M3665" s="168">
        <v>16380</v>
      </c>
      <c r="N3665" s="168">
        <f t="shared" si="1745"/>
        <v>0</v>
      </c>
      <c r="O3665" s="168">
        <v>0</v>
      </c>
      <c r="P3665" s="168">
        <v>0</v>
      </c>
      <c r="Q3665" s="168">
        <v>0</v>
      </c>
      <c r="R3665" s="168">
        <v>0</v>
      </c>
      <c r="S3665" s="168">
        <f t="shared" si="1746"/>
        <v>0</v>
      </c>
      <c r="T3665" s="168">
        <v>0</v>
      </c>
      <c r="U3665" s="168">
        <v>0</v>
      </c>
      <c r="V3665" s="168">
        <v>0</v>
      </c>
      <c r="W3665" s="168">
        <v>0</v>
      </c>
    </row>
    <row r="3666" spans="2:23" ht="16.5" thickTop="1" thickBot="1">
      <c r="B3666" s="164" t="s">
        <v>124</v>
      </c>
      <c r="C3666" s="173" t="s">
        <v>98</v>
      </c>
      <c r="D3666" s="168">
        <f t="shared" si="1742"/>
        <v>58700</v>
      </c>
      <c r="E3666" s="168">
        <f t="shared" si="1743"/>
        <v>14700</v>
      </c>
      <c r="F3666" s="168">
        <f t="shared" si="1743"/>
        <v>14600</v>
      </c>
      <c r="G3666" s="168">
        <f t="shared" si="1743"/>
        <v>14700</v>
      </c>
      <c r="H3666" s="168">
        <f t="shared" si="1741"/>
        <v>14700</v>
      </c>
      <c r="I3666" s="168">
        <f t="shared" si="1744"/>
        <v>58700</v>
      </c>
      <c r="J3666" s="168">
        <v>14700</v>
      </c>
      <c r="K3666" s="168">
        <v>14600</v>
      </c>
      <c r="L3666" s="168">
        <v>14700</v>
      </c>
      <c r="M3666" s="168">
        <v>14700</v>
      </c>
      <c r="N3666" s="168">
        <f t="shared" si="1745"/>
        <v>0</v>
      </c>
      <c r="O3666" s="168">
        <v>0</v>
      </c>
      <c r="P3666" s="168">
        <v>0</v>
      </c>
      <c r="Q3666" s="168">
        <v>0</v>
      </c>
      <c r="R3666" s="168">
        <v>0</v>
      </c>
      <c r="S3666" s="168">
        <f t="shared" si="1746"/>
        <v>0</v>
      </c>
      <c r="T3666" s="168">
        <v>0</v>
      </c>
      <c r="U3666" s="168">
        <v>0</v>
      </c>
      <c r="V3666" s="168">
        <v>0</v>
      </c>
      <c r="W3666" s="168">
        <v>0</v>
      </c>
    </row>
    <row r="3667" spans="2:23" ht="16.5" thickTop="1" thickBot="1">
      <c r="B3667" s="164" t="s">
        <v>124</v>
      </c>
      <c r="C3667" s="173" t="s">
        <v>102</v>
      </c>
      <c r="D3667" s="168">
        <f t="shared" si="1742"/>
        <v>300</v>
      </c>
      <c r="E3667" s="168">
        <f t="shared" si="1743"/>
        <v>100</v>
      </c>
      <c r="F3667" s="168">
        <f t="shared" si="1743"/>
        <v>100</v>
      </c>
      <c r="G3667" s="168">
        <f t="shared" si="1743"/>
        <v>100</v>
      </c>
      <c r="H3667" s="168">
        <f t="shared" si="1741"/>
        <v>0</v>
      </c>
      <c r="I3667" s="168">
        <f t="shared" si="1744"/>
        <v>300</v>
      </c>
      <c r="J3667" s="168">
        <f>SUM(J3668)</f>
        <v>100</v>
      </c>
      <c r="K3667" s="168">
        <f>SUM(K3668)</f>
        <v>100</v>
      </c>
      <c r="L3667" s="168">
        <f>SUM(L3668)</f>
        <v>100</v>
      </c>
      <c r="M3667" s="168">
        <f>SUM(M3668)</f>
        <v>0</v>
      </c>
      <c r="N3667" s="168">
        <f t="shared" si="1745"/>
        <v>0</v>
      </c>
      <c r="O3667" s="168">
        <f>SUM(O3668)</f>
        <v>0</v>
      </c>
      <c r="P3667" s="168">
        <f>SUM(P3668)</f>
        <v>0</v>
      </c>
      <c r="Q3667" s="168">
        <f>SUM(Q3668)</f>
        <v>0</v>
      </c>
      <c r="R3667" s="168">
        <f>SUM(R3668)</f>
        <v>0</v>
      </c>
      <c r="S3667" s="168">
        <f t="shared" si="1746"/>
        <v>0</v>
      </c>
      <c r="T3667" s="168">
        <f>SUM(T3668)</f>
        <v>0</v>
      </c>
      <c r="U3667" s="168">
        <f>SUM(U3668)</f>
        <v>0</v>
      </c>
      <c r="V3667" s="168">
        <f>SUM(V3668)</f>
        <v>0</v>
      </c>
      <c r="W3667" s="168">
        <f>SUM(W3668)</f>
        <v>0</v>
      </c>
    </row>
    <row r="3668" spans="2:23" ht="31.5" thickTop="1" thickBot="1">
      <c r="B3668" s="164" t="s">
        <v>124</v>
      </c>
      <c r="C3668" s="174" t="s">
        <v>156</v>
      </c>
      <c r="D3668" s="168">
        <f t="shared" si="1742"/>
        <v>300</v>
      </c>
      <c r="E3668" s="168">
        <f t="shared" si="1743"/>
        <v>100</v>
      </c>
      <c r="F3668" s="168">
        <f t="shared" si="1743"/>
        <v>100</v>
      </c>
      <c r="G3668" s="168">
        <f t="shared" si="1743"/>
        <v>100</v>
      </c>
      <c r="H3668" s="168">
        <f t="shared" si="1741"/>
        <v>0</v>
      </c>
      <c r="I3668" s="168">
        <f t="shared" si="1744"/>
        <v>300</v>
      </c>
      <c r="J3668" s="168">
        <v>100</v>
      </c>
      <c r="K3668" s="168">
        <v>100</v>
      </c>
      <c r="L3668" s="168">
        <v>100</v>
      </c>
      <c r="M3668" s="168">
        <v>0</v>
      </c>
      <c r="N3668" s="168">
        <f t="shared" si="1745"/>
        <v>0</v>
      </c>
      <c r="O3668" s="168">
        <v>0</v>
      </c>
      <c r="P3668" s="168">
        <v>0</v>
      </c>
      <c r="Q3668" s="168">
        <v>0</v>
      </c>
      <c r="R3668" s="168">
        <v>0</v>
      </c>
      <c r="S3668" s="168">
        <f t="shared" si="1746"/>
        <v>0</v>
      </c>
      <c r="T3668" s="168">
        <v>0</v>
      </c>
      <c r="U3668" s="168">
        <v>0</v>
      </c>
      <c r="V3668" s="168">
        <v>0</v>
      </c>
      <c r="W3668" s="168">
        <v>0</v>
      </c>
    </row>
    <row r="3669" spans="2:23" ht="31.5" thickTop="1" thickBot="1">
      <c r="B3669" s="164" t="s">
        <v>1252</v>
      </c>
      <c r="C3669" s="171" t="s">
        <v>1253</v>
      </c>
      <c r="D3669" s="168">
        <f t="shared" si="1742"/>
        <v>119150</v>
      </c>
      <c r="E3669" s="168">
        <f t="shared" si="1743"/>
        <v>29900</v>
      </c>
      <c r="F3669" s="168">
        <f t="shared" si="1743"/>
        <v>29700</v>
      </c>
      <c r="G3669" s="168">
        <f t="shared" si="1743"/>
        <v>29900</v>
      </c>
      <c r="H3669" s="168">
        <f t="shared" si="1741"/>
        <v>29650</v>
      </c>
      <c r="I3669" s="168">
        <f t="shared" si="1744"/>
        <v>119150</v>
      </c>
      <c r="J3669" s="168">
        <f>SUM(J3670)</f>
        <v>29900</v>
      </c>
      <c r="K3669" s="168">
        <f>SUM(K3670)</f>
        <v>29700</v>
      </c>
      <c r="L3669" s="168">
        <f>SUM(L3670)</f>
        <v>29900</v>
      </c>
      <c r="M3669" s="168">
        <f>SUM(M3670)</f>
        <v>29650</v>
      </c>
      <c r="N3669" s="168">
        <f t="shared" si="1745"/>
        <v>0</v>
      </c>
      <c r="O3669" s="168">
        <f>SUM(O3670)</f>
        <v>0</v>
      </c>
      <c r="P3669" s="168">
        <f>SUM(P3670)</f>
        <v>0</v>
      </c>
      <c r="Q3669" s="168">
        <f>SUM(Q3670)</f>
        <v>0</v>
      </c>
      <c r="R3669" s="168">
        <f>SUM(R3670)</f>
        <v>0</v>
      </c>
      <c r="S3669" s="168">
        <f t="shared" si="1746"/>
        <v>0</v>
      </c>
      <c r="T3669" s="168">
        <f>SUM(T3670)</f>
        <v>0</v>
      </c>
      <c r="U3669" s="168">
        <f>SUM(U3670)</f>
        <v>0</v>
      </c>
      <c r="V3669" s="168">
        <f>SUM(V3670)</f>
        <v>0</v>
      </c>
      <c r="W3669" s="168">
        <f>SUM(W3670)</f>
        <v>0</v>
      </c>
    </row>
    <row r="3670" spans="2:23" ht="16.5" thickTop="1" thickBot="1">
      <c r="B3670" s="164" t="s">
        <v>124</v>
      </c>
      <c r="C3670" s="172" t="s">
        <v>96</v>
      </c>
      <c r="D3670" s="168">
        <f t="shared" si="1742"/>
        <v>119150</v>
      </c>
      <c r="E3670" s="168">
        <f t="shared" si="1743"/>
        <v>29900</v>
      </c>
      <c r="F3670" s="168">
        <f t="shared" si="1743"/>
        <v>29700</v>
      </c>
      <c r="G3670" s="168">
        <f t="shared" si="1743"/>
        <v>29900</v>
      </c>
      <c r="H3670" s="168">
        <f t="shared" si="1741"/>
        <v>29650</v>
      </c>
      <c r="I3670" s="168">
        <f t="shared" si="1744"/>
        <v>119150</v>
      </c>
      <c r="J3670" s="168">
        <f>SUM(J3671:J3673)</f>
        <v>29900</v>
      </c>
      <c r="K3670" s="168">
        <f>SUM(K3671:K3673)</f>
        <v>29700</v>
      </c>
      <c r="L3670" s="168">
        <f>SUM(L3671:L3673)</f>
        <v>29900</v>
      </c>
      <c r="M3670" s="168">
        <f>SUM(M3671:M3673)</f>
        <v>29650</v>
      </c>
      <c r="N3670" s="168">
        <f t="shared" si="1745"/>
        <v>0</v>
      </c>
      <c r="O3670" s="168">
        <f>SUM(O3671:O3673)</f>
        <v>0</v>
      </c>
      <c r="P3670" s="168">
        <f>SUM(P3671:P3673)</f>
        <v>0</v>
      </c>
      <c r="Q3670" s="168">
        <f>SUM(Q3671:Q3673)</f>
        <v>0</v>
      </c>
      <c r="R3670" s="168">
        <f>SUM(R3671:R3673)</f>
        <v>0</v>
      </c>
      <c r="S3670" s="168">
        <f t="shared" si="1746"/>
        <v>0</v>
      </c>
      <c r="T3670" s="168">
        <f>SUM(T3671:T3673)</f>
        <v>0</v>
      </c>
      <c r="U3670" s="168">
        <f>SUM(U3671:U3673)</f>
        <v>0</v>
      </c>
      <c r="V3670" s="168">
        <f>SUM(V3671:V3673)</f>
        <v>0</v>
      </c>
      <c r="W3670" s="168">
        <f>SUM(W3671:W3673)</f>
        <v>0</v>
      </c>
    </row>
    <row r="3671" spans="2:23" ht="16.5" thickTop="1" thickBot="1">
      <c r="B3671" s="164" t="s">
        <v>124</v>
      </c>
      <c r="C3671" s="173" t="s">
        <v>97</v>
      </c>
      <c r="D3671" s="168">
        <f t="shared" si="1742"/>
        <v>65750</v>
      </c>
      <c r="E3671" s="168">
        <f t="shared" si="1743"/>
        <v>16500</v>
      </c>
      <c r="F3671" s="168">
        <f t="shared" si="1743"/>
        <v>16400</v>
      </c>
      <c r="G3671" s="168">
        <f t="shared" si="1743"/>
        <v>16500</v>
      </c>
      <c r="H3671" s="168">
        <f t="shared" si="1741"/>
        <v>16350</v>
      </c>
      <c r="I3671" s="168">
        <f t="shared" si="1744"/>
        <v>65750</v>
      </c>
      <c r="J3671" s="168">
        <v>16500</v>
      </c>
      <c r="K3671" s="168">
        <v>16400</v>
      </c>
      <c r="L3671" s="168">
        <v>16500</v>
      </c>
      <c r="M3671" s="168">
        <v>16350</v>
      </c>
      <c r="N3671" s="168">
        <f t="shared" si="1745"/>
        <v>0</v>
      </c>
      <c r="O3671" s="168">
        <v>0</v>
      </c>
      <c r="P3671" s="168">
        <v>0</v>
      </c>
      <c r="Q3671" s="168">
        <v>0</v>
      </c>
      <c r="R3671" s="168">
        <v>0</v>
      </c>
      <c r="S3671" s="168">
        <f t="shared" si="1746"/>
        <v>0</v>
      </c>
      <c r="T3671" s="168">
        <v>0</v>
      </c>
      <c r="U3671" s="168">
        <v>0</v>
      </c>
      <c r="V3671" s="168">
        <v>0</v>
      </c>
      <c r="W3671" s="168">
        <v>0</v>
      </c>
    </row>
    <row r="3672" spans="2:23" ht="16.5" thickTop="1" thickBot="1">
      <c r="B3672" s="164" t="s">
        <v>124</v>
      </c>
      <c r="C3672" s="173" t="s">
        <v>98</v>
      </c>
      <c r="D3672" s="168">
        <f t="shared" si="1742"/>
        <v>53200</v>
      </c>
      <c r="E3672" s="168">
        <f t="shared" si="1743"/>
        <v>13300</v>
      </c>
      <c r="F3672" s="168">
        <f t="shared" si="1743"/>
        <v>13300</v>
      </c>
      <c r="G3672" s="168">
        <f t="shared" si="1743"/>
        <v>13300</v>
      </c>
      <c r="H3672" s="168">
        <f t="shared" si="1741"/>
        <v>13300</v>
      </c>
      <c r="I3672" s="168">
        <f t="shared" si="1744"/>
        <v>53200</v>
      </c>
      <c r="J3672" s="168">
        <v>13300</v>
      </c>
      <c r="K3672" s="168">
        <v>13300</v>
      </c>
      <c r="L3672" s="168">
        <v>13300</v>
      </c>
      <c r="M3672" s="168">
        <v>13300</v>
      </c>
      <c r="N3672" s="168">
        <f t="shared" si="1745"/>
        <v>0</v>
      </c>
      <c r="O3672" s="168">
        <v>0</v>
      </c>
      <c r="P3672" s="168">
        <v>0</v>
      </c>
      <c r="Q3672" s="168">
        <v>0</v>
      </c>
      <c r="R3672" s="168">
        <v>0</v>
      </c>
      <c r="S3672" s="168">
        <f t="shared" si="1746"/>
        <v>0</v>
      </c>
      <c r="T3672" s="168">
        <v>0</v>
      </c>
      <c r="U3672" s="168">
        <v>0</v>
      </c>
      <c r="V3672" s="168">
        <v>0</v>
      </c>
      <c r="W3672" s="168">
        <v>0</v>
      </c>
    </row>
    <row r="3673" spans="2:23" ht="16.5" thickTop="1" thickBot="1">
      <c r="B3673" s="164" t="s">
        <v>124</v>
      </c>
      <c r="C3673" s="173" t="s">
        <v>102</v>
      </c>
      <c r="D3673" s="168">
        <f t="shared" si="1742"/>
        <v>200</v>
      </c>
      <c r="E3673" s="168">
        <f t="shared" si="1743"/>
        <v>100</v>
      </c>
      <c r="F3673" s="168">
        <f t="shared" si="1743"/>
        <v>0</v>
      </c>
      <c r="G3673" s="168">
        <f t="shared" si="1743"/>
        <v>100</v>
      </c>
      <c r="H3673" s="168">
        <f t="shared" si="1741"/>
        <v>0</v>
      </c>
      <c r="I3673" s="168">
        <f t="shared" si="1744"/>
        <v>200</v>
      </c>
      <c r="J3673" s="168">
        <f>SUM(J3674)</f>
        <v>100</v>
      </c>
      <c r="K3673" s="168">
        <f>SUM(K3674)</f>
        <v>0</v>
      </c>
      <c r="L3673" s="168">
        <f>SUM(L3674)</f>
        <v>100</v>
      </c>
      <c r="M3673" s="168">
        <f>SUM(M3674)</f>
        <v>0</v>
      </c>
      <c r="N3673" s="168">
        <f t="shared" si="1745"/>
        <v>0</v>
      </c>
      <c r="O3673" s="168">
        <f>SUM(O3674)</f>
        <v>0</v>
      </c>
      <c r="P3673" s="168">
        <f>SUM(P3674)</f>
        <v>0</v>
      </c>
      <c r="Q3673" s="168">
        <f>SUM(Q3674)</f>
        <v>0</v>
      </c>
      <c r="R3673" s="168">
        <f>SUM(R3674)</f>
        <v>0</v>
      </c>
      <c r="S3673" s="168">
        <f t="shared" si="1746"/>
        <v>0</v>
      </c>
      <c r="T3673" s="168">
        <f>SUM(T3674)</f>
        <v>0</v>
      </c>
      <c r="U3673" s="168">
        <f>SUM(U3674)</f>
        <v>0</v>
      </c>
      <c r="V3673" s="168">
        <f>SUM(V3674)</f>
        <v>0</v>
      </c>
      <c r="W3673" s="168">
        <f>SUM(W3674)</f>
        <v>0</v>
      </c>
    </row>
    <row r="3674" spans="2:23" ht="31.5" thickTop="1" thickBot="1">
      <c r="B3674" s="164" t="s">
        <v>124</v>
      </c>
      <c r="C3674" s="174" t="s">
        <v>156</v>
      </c>
      <c r="D3674" s="168">
        <f t="shared" si="1742"/>
        <v>200</v>
      </c>
      <c r="E3674" s="168">
        <f t="shared" si="1743"/>
        <v>100</v>
      </c>
      <c r="F3674" s="168">
        <f t="shared" si="1743"/>
        <v>0</v>
      </c>
      <c r="G3674" s="168">
        <f t="shared" si="1743"/>
        <v>100</v>
      </c>
      <c r="H3674" s="168">
        <f t="shared" si="1741"/>
        <v>0</v>
      </c>
      <c r="I3674" s="168">
        <f t="shared" si="1744"/>
        <v>200</v>
      </c>
      <c r="J3674" s="168">
        <v>100</v>
      </c>
      <c r="K3674" s="168">
        <v>0</v>
      </c>
      <c r="L3674" s="168">
        <v>100</v>
      </c>
      <c r="M3674" s="168">
        <v>0</v>
      </c>
      <c r="N3674" s="168">
        <f t="shared" si="1745"/>
        <v>0</v>
      </c>
      <c r="O3674" s="168">
        <v>0</v>
      </c>
      <c r="P3674" s="168">
        <v>0</v>
      </c>
      <c r="Q3674" s="168">
        <v>0</v>
      </c>
      <c r="R3674" s="168">
        <v>0</v>
      </c>
      <c r="S3674" s="168">
        <f t="shared" si="1746"/>
        <v>0</v>
      </c>
      <c r="T3674" s="168">
        <v>0</v>
      </c>
      <c r="U3674" s="168">
        <v>0</v>
      </c>
      <c r="V3674" s="168">
        <v>0</v>
      </c>
      <c r="W3674" s="168">
        <v>0</v>
      </c>
    </row>
    <row r="3675" spans="2:23" ht="16.5" thickTop="1" thickBot="1">
      <c r="B3675" s="164" t="s">
        <v>1254</v>
      </c>
      <c r="C3675" s="171" t="s">
        <v>1255</v>
      </c>
      <c r="D3675" s="168">
        <f t="shared" si="1742"/>
        <v>128900</v>
      </c>
      <c r="E3675" s="168">
        <f t="shared" si="1743"/>
        <v>32300</v>
      </c>
      <c r="F3675" s="168">
        <f t="shared" si="1743"/>
        <v>32200</v>
      </c>
      <c r="G3675" s="168">
        <f t="shared" si="1743"/>
        <v>32100</v>
      </c>
      <c r="H3675" s="168">
        <f t="shared" si="1741"/>
        <v>32300</v>
      </c>
      <c r="I3675" s="168">
        <f t="shared" si="1744"/>
        <v>128900</v>
      </c>
      <c r="J3675" s="168">
        <f>SUM(J3676)</f>
        <v>32300</v>
      </c>
      <c r="K3675" s="168">
        <f>SUM(K3676)</f>
        <v>32200</v>
      </c>
      <c r="L3675" s="168">
        <f>SUM(L3676)</f>
        <v>32100</v>
      </c>
      <c r="M3675" s="168">
        <f>SUM(M3676)</f>
        <v>32300</v>
      </c>
      <c r="N3675" s="168">
        <f t="shared" si="1745"/>
        <v>0</v>
      </c>
      <c r="O3675" s="168">
        <f>SUM(O3676)</f>
        <v>0</v>
      </c>
      <c r="P3675" s="168">
        <f>SUM(P3676)</f>
        <v>0</v>
      </c>
      <c r="Q3675" s="168">
        <f>SUM(Q3676)</f>
        <v>0</v>
      </c>
      <c r="R3675" s="168">
        <f>SUM(R3676)</f>
        <v>0</v>
      </c>
      <c r="S3675" s="168">
        <f t="shared" si="1746"/>
        <v>0</v>
      </c>
      <c r="T3675" s="168">
        <f>SUM(T3676)</f>
        <v>0</v>
      </c>
      <c r="U3675" s="168">
        <f>SUM(U3676)</f>
        <v>0</v>
      </c>
      <c r="V3675" s="168">
        <f>SUM(V3676)</f>
        <v>0</v>
      </c>
      <c r="W3675" s="168">
        <f>SUM(W3676)</f>
        <v>0</v>
      </c>
    </row>
    <row r="3676" spans="2:23" ht="16.5" thickTop="1" thickBot="1">
      <c r="B3676" s="164" t="s">
        <v>124</v>
      </c>
      <c r="C3676" s="172" t="s">
        <v>96</v>
      </c>
      <c r="D3676" s="168">
        <f t="shared" si="1742"/>
        <v>128900</v>
      </c>
      <c r="E3676" s="168">
        <f t="shared" si="1743"/>
        <v>32300</v>
      </c>
      <c r="F3676" s="168">
        <f t="shared" si="1743"/>
        <v>32200</v>
      </c>
      <c r="G3676" s="168">
        <f t="shared" si="1743"/>
        <v>32100</v>
      </c>
      <c r="H3676" s="168">
        <f t="shared" si="1741"/>
        <v>32300</v>
      </c>
      <c r="I3676" s="168">
        <f t="shared" si="1744"/>
        <v>128900</v>
      </c>
      <c r="J3676" s="168">
        <f>SUM(J3677:J3678)</f>
        <v>32300</v>
      </c>
      <c r="K3676" s="168">
        <f>SUM(K3677:K3678)</f>
        <v>32200</v>
      </c>
      <c r="L3676" s="168">
        <f>SUM(L3677:L3678)</f>
        <v>32100</v>
      </c>
      <c r="M3676" s="168">
        <f>SUM(M3677:M3678)</f>
        <v>32300</v>
      </c>
      <c r="N3676" s="168">
        <f t="shared" si="1745"/>
        <v>0</v>
      </c>
      <c r="O3676" s="168">
        <f>SUM(O3677:O3678)</f>
        <v>0</v>
      </c>
      <c r="P3676" s="168">
        <f>SUM(P3677:P3678)</f>
        <v>0</v>
      </c>
      <c r="Q3676" s="168">
        <f>SUM(Q3677:Q3678)</f>
        <v>0</v>
      </c>
      <c r="R3676" s="168">
        <f>SUM(R3677:R3678)</f>
        <v>0</v>
      </c>
      <c r="S3676" s="168">
        <f t="shared" si="1746"/>
        <v>0</v>
      </c>
      <c r="T3676" s="168">
        <f>SUM(T3677:T3678)</f>
        <v>0</v>
      </c>
      <c r="U3676" s="168">
        <f>SUM(U3677:U3678)</f>
        <v>0</v>
      </c>
      <c r="V3676" s="168">
        <f>SUM(V3677:V3678)</f>
        <v>0</v>
      </c>
      <c r="W3676" s="168">
        <f>SUM(W3677:W3678)</f>
        <v>0</v>
      </c>
    </row>
    <row r="3677" spans="2:23" ht="16.5" thickTop="1" thickBot="1">
      <c r="B3677" s="164" t="s">
        <v>124</v>
      </c>
      <c r="C3677" s="173" t="s">
        <v>97</v>
      </c>
      <c r="D3677" s="168">
        <f t="shared" si="1742"/>
        <v>88700</v>
      </c>
      <c r="E3677" s="168">
        <f t="shared" si="1743"/>
        <v>22200</v>
      </c>
      <c r="F3677" s="168">
        <f t="shared" si="1743"/>
        <v>22200</v>
      </c>
      <c r="G3677" s="168">
        <f t="shared" si="1743"/>
        <v>22100</v>
      </c>
      <c r="H3677" s="168">
        <f t="shared" si="1741"/>
        <v>22200</v>
      </c>
      <c r="I3677" s="168">
        <f t="shared" si="1744"/>
        <v>88700</v>
      </c>
      <c r="J3677" s="168">
        <v>22200</v>
      </c>
      <c r="K3677" s="168">
        <v>22200</v>
      </c>
      <c r="L3677" s="168">
        <v>22100</v>
      </c>
      <c r="M3677" s="168">
        <v>22200</v>
      </c>
      <c r="N3677" s="168">
        <f t="shared" si="1745"/>
        <v>0</v>
      </c>
      <c r="O3677" s="168">
        <v>0</v>
      </c>
      <c r="P3677" s="168">
        <v>0</v>
      </c>
      <c r="Q3677" s="168">
        <v>0</v>
      </c>
      <c r="R3677" s="168">
        <v>0</v>
      </c>
      <c r="S3677" s="168">
        <f t="shared" si="1746"/>
        <v>0</v>
      </c>
      <c r="T3677" s="168">
        <v>0</v>
      </c>
      <c r="U3677" s="168">
        <v>0</v>
      </c>
      <c r="V3677" s="168">
        <v>0</v>
      </c>
      <c r="W3677" s="168">
        <v>0</v>
      </c>
    </row>
    <row r="3678" spans="2:23" ht="16.5" thickTop="1" thickBot="1">
      <c r="B3678" s="164" t="s">
        <v>124</v>
      </c>
      <c r="C3678" s="173" t="s">
        <v>98</v>
      </c>
      <c r="D3678" s="168">
        <f t="shared" si="1742"/>
        <v>40200</v>
      </c>
      <c r="E3678" s="168">
        <f t="shared" si="1743"/>
        <v>10100</v>
      </c>
      <c r="F3678" s="168">
        <f t="shared" si="1743"/>
        <v>10000</v>
      </c>
      <c r="G3678" s="168">
        <f t="shared" si="1743"/>
        <v>10000</v>
      </c>
      <c r="H3678" s="168">
        <f t="shared" si="1741"/>
        <v>10100</v>
      </c>
      <c r="I3678" s="168">
        <f t="shared" si="1744"/>
        <v>40200</v>
      </c>
      <c r="J3678" s="168">
        <v>10100</v>
      </c>
      <c r="K3678" s="168">
        <v>10000</v>
      </c>
      <c r="L3678" s="168">
        <v>10000</v>
      </c>
      <c r="M3678" s="168">
        <v>10100</v>
      </c>
      <c r="N3678" s="168">
        <f t="shared" si="1745"/>
        <v>0</v>
      </c>
      <c r="O3678" s="168">
        <v>0</v>
      </c>
      <c r="P3678" s="168">
        <v>0</v>
      </c>
      <c r="Q3678" s="168">
        <v>0</v>
      </c>
      <c r="R3678" s="168">
        <v>0</v>
      </c>
      <c r="S3678" s="168">
        <f t="shared" si="1746"/>
        <v>0</v>
      </c>
      <c r="T3678" s="168">
        <v>0</v>
      </c>
      <c r="U3678" s="168">
        <v>0</v>
      </c>
      <c r="V3678" s="168">
        <v>0</v>
      </c>
      <c r="W3678" s="168">
        <v>0</v>
      </c>
    </row>
    <row r="3679" spans="2:23" ht="16.5" thickTop="1" thickBot="1">
      <c r="B3679" s="164" t="s">
        <v>1256</v>
      </c>
      <c r="C3679" s="171" t="s">
        <v>1257</v>
      </c>
      <c r="D3679" s="168">
        <f t="shared" si="1742"/>
        <v>107770</v>
      </c>
      <c r="E3679" s="168">
        <f t="shared" si="1743"/>
        <v>27100</v>
      </c>
      <c r="F3679" s="168">
        <f t="shared" si="1743"/>
        <v>26900</v>
      </c>
      <c r="G3679" s="168">
        <f t="shared" si="1743"/>
        <v>26900</v>
      </c>
      <c r="H3679" s="168">
        <f t="shared" si="1741"/>
        <v>26870</v>
      </c>
      <c r="I3679" s="168">
        <f t="shared" si="1744"/>
        <v>107770</v>
      </c>
      <c r="J3679" s="168">
        <f>SUM(J3680)</f>
        <v>27100</v>
      </c>
      <c r="K3679" s="168">
        <f>SUM(K3680)</f>
        <v>26900</v>
      </c>
      <c r="L3679" s="168">
        <f>SUM(L3680)</f>
        <v>26900</v>
      </c>
      <c r="M3679" s="168">
        <f>SUM(M3680)</f>
        <v>26870</v>
      </c>
      <c r="N3679" s="168">
        <f t="shared" si="1745"/>
        <v>0</v>
      </c>
      <c r="O3679" s="168">
        <f>SUM(O3680)</f>
        <v>0</v>
      </c>
      <c r="P3679" s="168">
        <f>SUM(P3680)</f>
        <v>0</v>
      </c>
      <c r="Q3679" s="168">
        <f>SUM(Q3680)</f>
        <v>0</v>
      </c>
      <c r="R3679" s="168">
        <f>SUM(R3680)</f>
        <v>0</v>
      </c>
      <c r="S3679" s="168">
        <f t="shared" si="1746"/>
        <v>0</v>
      </c>
      <c r="T3679" s="168">
        <f>SUM(T3680)</f>
        <v>0</v>
      </c>
      <c r="U3679" s="168">
        <f>SUM(U3680)</f>
        <v>0</v>
      </c>
      <c r="V3679" s="168">
        <f>SUM(V3680)</f>
        <v>0</v>
      </c>
      <c r="W3679" s="168">
        <f>SUM(W3680)</f>
        <v>0</v>
      </c>
    </row>
    <row r="3680" spans="2:23" ht="16.5" thickTop="1" thickBot="1">
      <c r="B3680" s="164" t="s">
        <v>124</v>
      </c>
      <c r="C3680" s="172" t="s">
        <v>96</v>
      </c>
      <c r="D3680" s="168">
        <f t="shared" si="1742"/>
        <v>107770</v>
      </c>
      <c r="E3680" s="168">
        <f t="shared" si="1743"/>
        <v>27100</v>
      </c>
      <c r="F3680" s="168">
        <f t="shared" si="1743"/>
        <v>26900</v>
      </c>
      <c r="G3680" s="168">
        <f t="shared" si="1743"/>
        <v>26900</v>
      </c>
      <c r="H3680" s="168">
        <f t="shared" si="1741"/>
        <v>26870</v>
      </c>
      <c r="I3680" s="168">
        <f t="shared" si="1744"/>
        <v>107770</v>
      </c>
      <c r="J3680" s="168">
        <f>SUM(J3681:J3683)</f>
        <v>27100</v>
      </c>
      <c r="K3680" s="168">
        <f>SUM(K3681:K3683)</f>
        <v>26900</v>
      </c>
      <c r="L3680" s="168">
        <f>SUM(L3681:L3683)</f>
        <v>26900</v>
      </c>
      <c r="M3680" s="168">
        <f>SUM(M3681:M3683)</f>
        <v>26870</v>
      </c>
      <c r="N3680" s="168">
        <f t="shared" si="1745"/>
        <v>0</v>
      </c>
      <c r="O3680" s="168">
        <f>SUM(O3681:O3683)</f>
        <v>0</v>
      </c>
      <c r="P3680" s="168">
        <f>SUM(P3681:P3683)</f>
        <v>0</v>
      </c>
      <c r="Q3680" s="168">
        <f>SUM(Q3681:Q3683)</f>
        <v>0</v>
      </c>
      <c r="R3680" s="168">
        <f>SUM(R3681:R3683)</f>
        <v>0</v>
      </c>
      <c r="S3680" s="168">
        <f t="shared" si="1746"/>
        <v>0</v>
      </c>
      <c r="T3680" s="168">
        <f>SUM(T3681:T3683)</f>
        <v>0</v>
      </c>
      <c r="U3680" s="168">
        <f>SUM(U3681:U3683)</f>
        <v>0</v>
      </c>
      <c r="V3680" s="168">
        <f>SUM(V3681:V3683)</f>
        <v>0</v>
      </c>
      <c r="W3680" s="168">
        <f>SUM(W3681:W3683)</f>
        <v>0</v>
      </c>
    </row>
    <row r="3681" spans="2:23" ht="16.5" thickTop="1" thickBot="1">
      <c r="B3681" s="164" t="s">
        <v>124</v>
      </c>
      <c r="C3681" s="173" t="s">
        <v>97</v>
      </c>
      <c r="D3681" s="168">
        <f t="shared" si="1742"/>
        <v>77570</v>
      </c>
      <c r="E3681" s="168">
        <f t="shared" si="1743"/>
        <v>19400</v>
      </c>
      <c r="F3681" s="168">
        <f t="shared" si="1743"/>
        <v>19400</v>
      </c>
      <c r="G3681" s="168">
        <f t="shared" si="1743"/>
        <v>19400</v>
      </c>
      <c r="H3681" s="168">
        <f t="shared" si="1741"/>
        <v>19370</v>
      </c>
      <c r="I3681" s="168">
        <f t="shared" si="1744"/>
        <v>77570</v>
      </c>
      <c r="J3681" s="168">
        <v>19400</v>
      </c>
      <c r="K3681" s="168">
        <v>19400</v>
      </c>
      <c r="L3681" s="168">
        <v>19400</v>
      </c>
      <c r="M3681" s="168">
        <v>19370</v>
      </c>
      <c r="N3681" s="168">
        <f t="shared" si="1745"/>
        <v>0</v>
      </c>
      <c r="O3681" s="168">
        <v>0</v>
      </c>
      <c r="P3681" s="168">
        <v>0</v>
      </c>
      <c r="Q3681" s="168">
        <v>0</v>
      </c>
      <c r="R3681" s="168">
        <v>0</v>
      </c>
      <c r="S3681" s="168">
        <f t="shared" si="1746"/>
        <v>0</v>
      </c>
      <c r="T3681" s="168">
        <v>0</v>
      </c>
      <c r="U3681" s="168">
        <v>0</v>
      </c>
      <c r="V3681" s="168">
        <v>0</v>
      </c>
      <c r="W3681" s="168">
        <v>0</v>
      </c>
    </row>
    <row r="3682" spans="2:23" ht="16.5" thickTop="1" thickBot="1">
      <c r="B3682" s="164" t="s">
        <v>124</v>
      </c>
      <c r="C3682" s="173" t="s">
        <v>98</v>
      </c>
      <c r="D3682" s="168">
        <f t="shared" si="1742"/>
        <v>30100</v>
      </c>
      <c r="E3682" s="168">
        <f t="shared" si="1743"/>
        <v>7600</v>
      </c>
      <c r="F3682" s="168">
        <f t="shared" si="1743"/>
        <v>7500</v>
      </c>
      <c r="G3682" s="168">
        <f t="shared" si="1743"/>
        <v>7500</v>
      </c>
      <c r="H3682" s="168">
        <f t="shared" si="1741"/>
        <v>7500</v>
      </c>
      <c r="I3682" s="168">
        <f t="shared" si="1744"/>
        <v>30100</v>
      </c>
      <c r="J3682" s="168">
        <v>7600</v>
      </c>
      <c r="K3682" s="168">
        <v>7500</v>
      </c>
      <c r="L3682" s="168">
        <v>7500</v>
      </c>
      <c r="M3682" s="168">
        <v>7500</v>
      </c>
      <c r="N3682" s="168">
        <f t="shared" si="1745"/>
        <v>0</v>
      </c>
      <c r="O3682" s="168">
        <v>0</v>
      </c>
      <c r="P3682" s="168">
        <v>0</v>
      </c>
      <c r="Q3682" s="168">
        <v>0</v>
      </c>
      <c r="R3682" s="168">
        <v>0</v>
      </c>
      <c r="S3682" s="168">
        <f t="shared" si="1746"/>
        <v>0</v>
      </c>
      <c r="T3682" s="168">
        <v>0</v>
      </c>
      <c r="U3682" s="168">
        <v>0</v>
      </c>
      <c r="V3682" s="168">
        <v>0</v>
      </c>
      <c r="W3682" s="168">
        <v>0</v>
      </c>
    </row>
    <row r="3683" spans="2:23" ht="16.5" thickTop="1" thickBot="1">
      <c r="B3683" s="164" t="s">
        <v>124</v>
      </c>
      <c r="C3683" s="173" t="s">
        <v>102</v>
      </c>
      <c r="D3683" s="168">
        <f t="shared" si="1742"/>
        <v>100</v>
      </c>
      <c r="E3683" s="168">
        <f t="shared" si="1743"/>
        <v>100</v>
      </c>
      <c r="F3683" s="168">
        <f t="shared" si="1743"/>
        <v>0</v>
      </c>
      <c r="G3683" s="168">
        <f t="shared" si="1743"/>
        <v>0</v>
      </c>
      <c r="H3683" s="168">
        <f t="shared" si="1741"/>
        <v>0</v>
      </c>
      <c r="I3683" s="168">
        <f t="shared" si="1744"/>
        <v>100</v>
      </c>
      <c r="J3683" s="168">
        <f>SUM(J3684)</f>
        <v>100</v>
      </c>
      <c r="K3683" s="168">
        <f>SUM(K3684)</f>
        <v>0</v>
      </c>
      <c r="L3683" s="168">
        <f>SUM(L3684)</f>
        <v>0</v>
      </c>
      <c r="M3683" s="168">
        <f>SUM(M3684)</f>
        <v>0</v>
      </c>
      <c r="N3683" s="168">
        <f t="shared" si="1745"/>
        <v>0</v>
      </c>
      <c r="O3683" s="168">
        <f>SUM(O3684)</f>
        <v>0</v>
      </c>
      <c r="P3683" s="168">
        <f>SUM(P3684)</f>
        <v>0</v>
      </c>
      <c r="Q3683" s="168">
        <f>SUM(Q3684)</f>
        <v>0</v>
      </c>
      <c r="R3683" s="168">
        <f>SUM(R3684)</f>
        <v>0</v>
      </c>
      <c r="S3683" s="168">
        <f t="shared" si="1746"/>
        <v>0</v>
      </c>
      <c r="T3683" s="168">
        <f>SUM(T3684)</f>
        <v>0</v>
      </c>
      <c r="U3683" s="168">
        <f>SUM(U3684)</f>
        <v>0</v>
      </c>
      <c r="V3683" s="168">
        <f>SUM(V3684)</f>
        <v>0</v>
      </c>
      <c r="W3683" s="168">
        <f>SUM(W3684)</f>
        <v>0</v>
      </c>
    </row>
    <row r="3684" spans="2:23" ht="31.5" thickTop="1" thickBot="1">
      <c r="B3684" s="164" t="s">
        <v>124</v>
      </c>
      <c r="C3684" s="174" t="s">
        <v>156</v>
      </c>
      <c r="D3684" s="168">
        <f t="shared" si="1742"/>
        <v>100</v>
      </c>
      <c r="E3684" s="168">
        <f t="shared" si="1743"/>
        <v>100</v>
      </c>
      <c r="F3684" s="168">
        <f t="shared" si="1743"/>
        <v>0</v>
      </c>
      <c r="G3684" s="168">
        <f t="shared" si="1743"/>
        <v>0</v>
      </c>
      <c r="H3684" s="168">
        <f t="shared" si="1741"/>
        <v>0</v>
      </c>
      <c r="I3684" s="168">
        <f t="shared" si="1744"/>
        <v>100</v>
      </c>
      <c r="J3684" s="168">
        <v>100</v>
      </c>
      <c r="K3684" s="168">
        <v>0</v>
      </c>
      <c r="L3684" s="168">
        <v>0</v>
      </c>
      <c r="M3684" s="168">
        <v>0</v>
      </c>
      <c r="N3684" s="168">
        <f t="shared" si="1745"/>
        <v>0</v>
      </c>
      <c r="O3684" s="168">
        <v>0</v>
      </c>
      <c r="P3684" s="168">
        <v>0</v>
      </c>
      <c r="Q3684" s="168">
        <v>0</v>
      </c>
      <c r="R3684" s="168">
        <v>0</v>
      </c>
      <c r="S3684" s="168">
        <f t="shared" si="1746"/>
        <v>0</v>
      </c>
      <c r="T3684" s="168">
        <v>0</v>
      </c>
      <c r="U3684" s="168">
        <v>0</v>
      </c>
      <c r="V3684" s="168">
        <v>0</v>
      </c>
      <c r="W3684" s="168">
        <v>0</v>
      </c>
    </row>
    <row r="3685" spans="2:23" ht="16.5" thickTop="1" thickBot="1">
      <c r="B3685" s="164" t="s">
        <v>1258</v>
      </c>
      <c r="C3685" s="171" t="s">
        <v>1259</v>
      </c>
      <c r="D3685" s="168">
        <f t="shared" si="1742"/>
        <v>87940</v>
      </c>
      <c r="E3685" s="168">
        <f t="shared" si="1743"/>
        <v>22000</v>
      </c>
      <c r="F3685" s="168">
        <f t="shared" si="1743"/>
        <v>21900</v>
      </c>
      <c r="G3685" s="168">
        <f t="shared" si="1743"/>
        <v>22000</v>
      </c>
      <c r="H3685" s="168">
        <f t="shared" si="1741"/>
        <v>22040</v>
      </c>
      <c r="I3685" s="168">
        <f t="shared" si="1744"/>
        <v>87940</v>
      </c>
      <c r="J3685" s="168">
        <f>SUM(J3686)</f>
        <v>22000</v>
      </c>
      <c r="K3685" s="168">
        <f>SUM(K3686)</f>
        <v>21900</v>
      </c>
      <c r="L3685" s="168">
        <f>SUM(L3686)</f>
        <v>22000</v>
      </c>
      <c r="M3685" s="168">
        <f>SUM(M3686)</f>
        <v>22040</v>
      </c>
      <c r="N3685" s="168">
        <f t="shared" si="1745"/>
        <v>0</v>
      </c>
      <c r="O3685" s="168">
        <f>SUM(O3686)</f>
        <v>0</v>
      </c>
      <c r="P3685" s="168">
        <f>SUM(P3686)</f>
        <v>0</v>
      </c>
      <c r="Q3685" s="168">
        <f>SUM(Q3686)</f>
        <v>0</v>
      </c>
      <c r="R3685" s="168">
        <f>SUM(R3686)</f>
        <v>0</v>
      </c>
      <c r="S3685" s="168">
        <f t="shared" si="1746"/>
        <v>0</v>
      </c>
      <c r="T3685" s="168">
        <f>SUM(T3686)</f>
        <v>0</v>
      </c>
      <c r="U3685" s="168">
        <f>SUM(U3686)</f>
        <v>0</v>
      </c>
      <c r="V3685" s="168">
        <f>SUM(V3686)</f>
        <v>0</v>
      </c>
      <c r="W3685" s="168">
        <f>SUM(W3686)</f>
        <v>0</v>
      </c>
    </row>
    <row r="3686" spans="2:23" ht="16.5" thickTop="1" thickBot="1">
      <c r="B3686" s="164" t="s">
        <v>124</v>
      </c>
      <c r="C3686" s="172" t="s">
        <v>96</v>
      </c>
      <c r="D3686" s="168">
        <f t="shared" si="1742"/>
        <v>87940</v>
      </c>
      <c r="E3686" s="168">
        <f t="shared" si="1743"/>
        <v>22000</v>
      </c>
      <c r="F3686" s="168">
        <f t="shared" si="1743"/>
        <v>21900</v>
      </c>
      <c r="G3686" s="168">
        <f t="shared" si="1743"/>
        <v>22000</v>
      </c>
      <c r="H3686" s="168">
        <f t="shared" si="1741"/>
        <v>22040</v>
      </c>
      <c r="I3686" s="168">
        <f t="shared" si="1744"/>
        <v>87940</v>
      </c>
      <c r="J3686" s="168">
        <f>SUM(J3687:J3688)</f>
        <v>22000</v>
      </c>
      <c r="K3686" s="168">
        <f>SUM(K3687:K3688)</f>
        <v>21900</v>
      </c>
      <c r="L3686" s="168">
        <f>SUM(L3687:L3688)</f>
        <v>22000</v>
      </c>
      <c r="M3686" s="168">
        <f>SUM(M3687:M3688)</f>
        <v>22040</v>
      </c>
      <c r="N3686" s="168">
        <f t="shared" si="1745"/>
        <v>0</v>
      </c>
      <c r="O3686" s="168">
        <f>SUM(O3687:O3688)</f>
        <v>0</v>
      </c>
      <c r="P3686" s="168">
        <f>SUM(P3687:P3688)</f>
        <v>0</v>
      </c>
      <c r="Q3686" s="168">
        <f>SUM(Q3687:Q3688)</f>
        <v>0</v>
      </c>
      <c r="R3686" s="168">
        <f>SUM(R3687:R3688)</f>
        <v>0</v>
      </c>
      <c r="S3686" s="168">
        <f t="shared" si="1746"/>
        <v>0</v>
      </c>
      <c r="T3686" s="168">
        <f>SUM(T3687:T3688)</f>
        <v>0</v>
      </c>
      <c r="U3686" s="168">
        <f>SUM(U3687:U3688)</f>
        <v>0</v>
      </c>
      <c r="V3686" s="168">
        <f>SUM(V3687:V3688)</f>
        <v>0</v>
      </c>
      <c r="W3686" s="168">
        <f>SUM(W3687:W3688)</f>
        <v>0</v>
      </c>
    </row>
    <row r="3687" spans="2:23" ht="16.5" thickTop="1" thickBot="1">
      <c r="B3687" s="164" t="s">
        <v>124</v>
      </c>
      <c r="C3687" s="173" t="s">
        <v>97</v>
      </c>
      <c r="D3687" s="168">
        <f t="shared" si="1742"/>
        <v>52340</v>
      </c>
      <c r="E3687" s="168">
        <f t="shared" si="1743"/>
        <v>13100</v>
      </c>
      <c r="F3687" s="168">
        <f t="shared" si="1743"/>
        <v>13100</v>
      </c>
      <c r="G3687" s="168">
        <f t="shared" si="1743"/>
        <v>13100</v>
      </c>
      <c r="H3687" s="168">
        <f t="shared" si="1741"/>
        <v>13040</v>
      </c>
      <c r="I3687" s="168">
        <f t="shared" si="1744"/>
        <v>52340</v>
      </c>
      <c r="J3687" s="168">
        <v>13100</v>
      </c>
      <c r="K3687" s="168">
        <v>13100</v>
      </c>
      <c r="L3687" s="168">
        <v>13100</v>
      </c>
      <c r="M3687" s="168">
        <v>13040</v>
      </c>
      <c r="N3687" s="168">
        <f t="shared" si="1745"/>
        <v>0</v>
      </c>
      <c r="O3687" s="168">
        <v>0</v>
      </c>
      <c r="P3687" s="168">
        <v>0</v>
      </c>
      <c r="Q3687" s="168">
        <v>0</v>
      </c>
      <c r="R3687" s="168">
        <v>0</v>
      </c>
      <c r="S3687" s="168">
        <f t="shared" si="1746"/>
        <v>0</v>
      </c>
      <c r="T3687" s="168">
        <v>0</v>
      </c>
      <c r="U3687" s="168">
        <v>0</v>
      </c>
      <c r="V3687" s="168">
        <v>0</v>
      </c>
      <c r="W3687" s="168">
        <v>0</v>
      </c>
    </row>
    <row r="3688" spans="2:23" ht="16.5" thickTop="1" thickBot="1">
      <c r="B3688" s="164" t="s">
        <v>124</v>
      </c>
      <c r="C3688" s="173" t="s">
        <v>98</v>
      </c>
      <c r="D3688" s="168">
        <f t="shared" si="1742"/>
        <v>35600</v>
      </c>
      <c r="E3688" s="168">
        <f t="shared" si="1743"/>
        <v>8900</v>
      </c>
      <c r="F3688" s="168">
        <f t="shared" si="1743"/>
        <v>8800</v>
      </c>
      <c r="G3688" s="168">
        <f t="shared" si="1743"/>
        <v>8900</v>
      </c>
      <c r="H3688" s="168">
        <f t="shared" si="1741"/>
        <v>9000</v>
      </c>
      <c r="I3688" s="168">
        <f t="shared" si="1744"/>
        <v>35600</v>
      </c>
      <c r="J3688" s="168">
        <v>8900</v>
      </c>
      <c r="K3688" s="168">
        <v>8800</v>
      </c>
      <c r="L3688" s="168">
        <v>8900</v>
      </c>
      <c r="M3688" s="168">
        <v>9000</v>
      </c>
      <c r="N3688" s="168">
        <f t="shared" si="1745"/>
        <v>0</v>
      </c>
      <c r="O3688" s="168">
        <v>0</v>
      </c>
      <c r="P3688" s="168">
        <v>0</v>
      </c>
      <c r="Q3688" s="168">
        <v>0</v>
      </c>
      <c r="R3688" s="168">
        <v>0</v>
      </c>
      <c r="S3688" s="168">
        <f t="shared" si="1746"/>
        <v>0</v>
      </c>
      <c r="T3688" s="168">
        <v>0</v>
      </c>
      <c r="U3688" s="168">
        <v>0</v>
      </c>
      <c r="V3688" s="168">
        <v>0</v>
      </c>
      <c r="W3688" s="168">
        <v>0</v>
      </c>
    </row>
    <row r="3689" spans="2:23" ht="16.5" thickTop="1" thickBot="1">
      <c r="B3689" s="164" t="s">
        <v>1260</v>
      </c>
      <c r="C3689" s="171" t="s">
        <v>1261</v>
      </c>
      <c r="D3689" s="168">
        <f t="shared" si="1742"/>
        <v>84220</v>
      </c>
      <c r="E3689" s="168">
        <f t="shared" si="1743"/>
        <v>21100</v>
      </c>
      <c r="F3689" s="168">
        <f t="shared" si="1743"/>
        <v>21100</v>
      </c>
      <c r="G3689" s="168">
        <f t="shared" si="1743"/>
        <v>21000</v>
      </c>
      <c r="H3689" s="168">
        <f t="shared" si="1741"/>
        <v>21020</v>
      </c>
      <c r="I3689" s="168">
        <f t="shared" si="1744"/>
        <v>84220</v>
      </c>
      <c r="J3689" s="168">
        <f>SUM(J3690)</f>
        <v>21100</v>
      </c>
      <c r="K3689" s="168">
        <f>SUM(K3690)</f>
        <v>21100</v>
      </c>
      <c r="L3689" s="168">
        <f>SUM(L3690)</f>
        <v>21000</v>
      </c>
      <c r="M3689" s="168">
        <f>SUM(M3690)</f>
        <v>21020</v>
      </c>
      <c r="N3689" s="168">
        <f t="shared" si="1745"/>
        <v>0</v>
      </c>
      <c r="O3689" s="168">
        <f>SUM(O3690)</f>
        <v>0</v>
      </c>
      <c r="P3689" s="168">
        <f>SUM(P3690)</f>
        <v>0</v>
      </c>
      <c r="Q3689" s="168">
        <f>SUM(Q3690)</f>
        <v>0</v>
      </c>
      <c r="R3689" s="168">
        <f>SUM(R3690)</f>
        <v>0</v>
      </c>
      <c r="S3689" s="168">
        <f t="shared" si="1746"/>
        <v>0</v>
      </c>
      <c r="T3689" s="168">
        <f>SUM(T3690)</f>
        <v>0</v>
      </c>
      <c r="U3689" s="168">
        <f>SUM(U3690)</f>
        <v>0</v>
      </c>
      <c r="V3689" s="168">
        <f>SUM(V3690)</f>
        <v>0</v>
      </c>
      <c r="W3689" s="168">
        <f>SUM(W3690)</f>
        <v>0</v>
      </c>
    </row>
    <row r="3690" spans="2:23" ht="16.5" thickTop="1" thickBot="1">
      <c r="B3690" s="164" t="s">
        <v>124</v>
      </c>
      <c r="C3690" s="172" t="s">
        <v>96</v>
      </c>
      <c r="D3690" s="168">
        <f t="shared" si="1742"/>
        <v>84220</v>
      </c>
      <c r="E3690" s="168">
        <f t="shared" si="1743"/>
        <v>21100</v>
      </c>
      <c r="F3690" s="168">
        <f t="shared" si="1743"/>
        <v>21100</v>
      </c>
      <c r="G3690" s="168">
        <f t="shared" si="1743"/>
        <v>21000</v>
      </c>
      <c r="H3690" s="168">
        <f t="shared" si="1741"/>
        <v>21020</v>
      </c>
      <c r="I3690" s="168">
        <f t="shared" si="1744"/>
        <v>84220</v>
      </c>
      <c r="J3690" s="168">
        <f>SUM(J3691:J3692)</f>
        <v>21100</v>
      </c>
      <c r="K3690" s="168">
        <f>SUM(K3691:K3692)</f>
        <v>21100</v>
      </c>
      <c r="L3690" s="168">
        <f>SUM(L3691:L3692)</f>
        <v>21000</v>
      </c>
      <c r="M3690" s="168">
        <f>SUM(M3691:M3692)</f>
        <v>21020</v>
      </c>
      <c r="N3690" s="168">
        <f t="shared" si="1745"/>
        <v>0</v>
      </c>
      <c r="O3690" s="168">
        <f>SUM(O3691:O3692)</f>
        <v>0</v>
      </c>
      <c r="P3690" s="168">
        <f>SUM(P3691:P3692)</f>
        <v>0</v>
      </c>
      <c r="Q3690" s="168">
        <f>SUM(Q3691:Q3692)</f>
        <v>0</v>
      </c>
      <c r="R3690" s="168">
        <f>SUM(R3691:R3692)</f>
        <v>0</v>
      </c>
      <c r="S3690" s="168">
        <f t="shared" si="1746"/>
        <v>0</v>
      </c>
      <c r="T3690" s="168">
        <f>SUM(T3691:T3692)</f>
        <v>0</v>
      </c>
      <c r="U3690" s="168">
        <f>SUM(U3691:U3692)</f>
        <v>0</v>
      </c>
      <c r="V3690" s="168">
        <f>SUM(V3691:V3692)</f>
        <v>0</v>
      </c>
      <c r="W3690" s="168">
        <f>SUM(W3691:W3692)</f>
        <v>0</v>
      </c>
    </row>
    <row r="3691" spans="2:23" ht="16.5" thickTop="1" thickBot="1">
      <c r="B3691" s="164" t="s">
        <v>124</v>
      </c>
      <c r="C3691" s="173" t="s">
        <v>97</v>
      </c>
      <c r="D3691" s="168">
        <f t="shared" si="1742"/>
        <v>63820</v>
      </c>
      <c r="E3691" s="168">
        <f t="shared" si="1743"/>
        <v>16000</v>
      </c>
      <c r="F3691" s="168">
        <f t="shared" si="1743"/>
        <v>16000</v>
      </c>
      <c r="G3691" s="168">
        <f t="shared" si="1743"/>
        <v>15900</v>
      </c>
      <c r="H3691" s="168">
        <f t="shared" si="1741"/>
        <v>15920</v>
      </c>
      <c r="I3691" s="168">
        <f t="shared" si="1744"/>
        <v>63820</v>
      </c>
      <c r="J3691" s="168">
        <v>16000</v>
      </c>
      <c r="K3691" s="168">
        <v>16000</v>
      </c>
      <c r="L3691" s="168">
        <v>15900</v>
      </c>
      <c r="M3691" s="168">
        <v>15920</v>
      </c>
      <c r="N3691" s="168">
        <f t="shared" si="1745"/>
        <v>0</v>
      </c>
      <c r="O3691" s="168">
        <v>0</v>
      </c>
      <c r="P3691" s="168">
        <v>0</v>
      </c>
      <c r="Q3691" s="168">
        <v>0</v>
      </c>
      <c r="R3691" s="168">
        <v>0</v>
      </c>
      <c r="S3691" s="168">
        <f t="shared" si="1746"/>
        <v>0</v>
      </c>
      <c r="T3691" s="168">
        <v>0</v>
      </c>
      <c r="U3691" s="168">
        <v>0</v>
      </c>
      <c r="V3691" s="168">
        <v>0</v>
      </c>
      <c r="W3691" s="168">
        <v>0</v>
      </c>
    </row>
    <row r="3692" spans="2:23" ht="16.5" thickTop="1" thickBot="1">
      <c r="B3692" s="164" t="s">
        <v>124</v>
      </c>
      <c r="C3692" s="173" t="s">
        <v>98</v>
      </c>
      <c r="D3692" s="168">
        <f t="shared" si="1742"/>
        <v>20400</v>
      </c>
      <c r="E3692" s="168">
        <f t="shared" si="1743"/>
        <v>5100</v>
      </c>
      <c r="F3692" s="168">
        <f t="shared" si="1743"/>
        <v>5100</v>
      </c>
      <c r="G3692" s="168">
        <f t="shared" si="1743"/>
        <v>5100</v>
      </c>
      <c r="H3692" s="168">
        <f t="shared" si="1741"/>
        <v>5100</v>
      </c>
      <c r="I3692" s="168">
        <f t="shared" si="1744"/>
        <v>20400</v>
      </c>
      <c r="J3692" s="168">
        <v>5100</v>
      </c>
      <c r="K3692" s="168">
        <v>5100</v>
      </c>
      <c r="L3692" s="168">
        <v>5100</v>
      </c>
      <c r="M3692" s="168">
        <v>5100</v>
      </c>
      <c r="N3692" s="168">
        <f t="shared" si="1745"/>
        <v>0</v>
      </c>
      <c r="O3692" s="168">
        <v>0</v>
      </c>
      <c r="P3692" s="168">
        <v>0</v>
      </c>
      <c r="Q3692" s="168">
        <v>0</v>
      </c>
      <c r="R3692" s="168">
        <v>0</v>
      </c>
      <c r="S3692" s="168">
        <f t="shared" si="1746"/>
        <v>0</v>
      </c>
      <c r="T3692" s="168">
        <v>0</v>
      </c>
      <c r="U3692" s="168">
        <v>0</v>
      </c>
      <c r="V3692" s="168">
        <v>0</v>
      </c>
      <c r="W3692" s="168">
        <v>0</v>
      </c>
    </row>
    <row r="3693" spans="2:23" ht="16.5" thickTop="1" thickBot="1">
      <c r="B3693" s="164" t="s">
        <v>1262</v>
      </c>
      <c r="C3693" s="171" t="s">
        <v>1263</v>
      </c>
      <c r="D3693" s="168">
        <f t="shared" si="1742"/>
        <v>85360</v>
      </c>
      <c r="E3693" s="168">
        <f t="shared" si="1743"/>
        <v>21400</v>
      </c>
      <c r="F3693" s="168">
        <f t="shared" si="1743"/>
        <v>21300</v>
      </c>
      <c r="G3693" s="168">
        <f t="shared" si="1743"/>
        <v>21300</v>
      </c>
      <c r="H3693" s="168">
        <f t="shared" si="1741"/>
        <v>21360</v>
      </c>
      <c r="I3693" s="168">
        <f t="shared" si="1744"/>
        <v>85360</v>
      </c>
      <c r="J3693" s="168">
        <f>SUM(J3694)</f>
        <v>21400</v>
      </c>
      <c r="K3693" s="168">
        <f>SUM(K3694)</f>
        <v>21300</v>
      </c>
      <c r="L3693" s="168">
        <f>SUM(L3694)</f>
        <v>21300</v>
      </c>
      <c r="M3693" s="168">
        <f>SUM(M3694)</f>
        <v>21360</v>
      </c>
      <c r="N3693" s="168">
        <f t="shared" si="1745"/>
        <v>0</v>
      </c>
      <c r="O3693" s="168">
        <f>SUM(O3694)</f>
        <v>0</v>
      </c>
      <c r="P3693" s="168">
        <f>SUM(P3694)</f>
        <v>0</v>
      </c>
      <c r="Q3693" s="168">
        <f>SUM(Q3694)</f>
        <v>0</v>
      </c>
      <c r="R3693" s="168">
        <f>SUM(R3694)</f>
        <v>0</v>
      </c>
      <c r="S3693" s="168">
        <f t="shared" si="1746"/>
        <v>0</v>
      </c>
      <c r="T3693" s="168">
        <f>SUM(T3694)</f>
        <v>0</v>
      </c>
      <c r="U3693" s="168">
        <f>SUM(U3694)</f>
        <v>0</v>
      </c>
      <c r="V3693" s="168">
        <f>SUM(V3694)</f>
        <v>0</v>
      </c>
      <c r="W3693" s="168">
        <f>SUM(W3694)</f>
        <v>0</v>
      </c>
    </row>
    <row r="3694" spans="2:23" ht="16.5" thickTop="1" thickBot="1">
      <c r="B3694" s="164" t="s">
        <v>124</v>
      </c>
      <c r="C3694" s="172" t="s">
        <v>96</v>
      </c>
      <c r="D3694" s="168">
        <f t="shared" si="1742"/>
        <v>85360</v>
      </c>
      <c r="E3694" s="168">
        <f t="shared" si="1743"/>
        <v>21400</v>
      </c>
      <c r="F3694" s="168">
        <f t="shared" si="1743"/>
        <v>21300</v>
      </c>
      <c r="G3694" s="168">
        <f t="shared" si="1743"/>
        <v>21300</v>
      </c>
      <c r="H3694" s="168">
        <f t="shared" si="1741"/>
        <v>21360</v>
      </c>
      <c r="I3694" s="168">
        <f t="shared" si="1744"/>
        <v>85360</v>
      </c>
      <c r="J3694" s="168">
        <f>SUM(J3695:J3696)</f>
        <v>21400</v>
      </c>
      <c r="K3694" s="168">
        <f>SUM(K3695:K3696)</f>
        <v>21300</v>
      </c>
      <c r="L3694" s="168">
        <f>SUM(L3695:L3696)</f>
        <v>21300</v>
      </c>
      <c r="M3694" s="168">
        <f>SUM(M3695:M3696)</f>
        <v>21360</v>
      </c>
      <c r="N3694" s="168">
        <f t="shared" si="1745"/>
        <v>0</v>
      </c>
      <c r="O3694" s="168">
        <f>SUM(O3695:O3696)</f>
        <v>0</v>
      </c>
      <c r="P3694" s="168">
        <f>SUM(P3695:P3696)</f>
        <v>0</v>
      </c>
      <c r="Q3694" s="168">
        <f>SUM(Q3695:Q3696)</f>
        <v>0</v>
      </c>
      <c r="R3694" s="168">
        <f>SUM(R3695:R3696)</f>
        <v>0</v>
      </c>
      <c r="S3694" s="168">
        <f t="shared" si="1746"/>
        <v>0</v>
      </c>
      <c r="T3694" s="168">
        <f>SUM(T3695:T3696)</f>
        <v>0</v>
      </c>
      <c r="U3694" s="168">
        <f>SUM(U3695:U3696)</f>
        <v>0</v>
      </c>
      <c r="V3694" s="168">
        <f>SUM(V3695:V3696)</f>
        <v>0</v>
      </c>
      <c r="W3694" s="168">
        <f>SUM(W3695:W3696)</f>
        <v>0</v>
      </c>
    </row>
    <row r="3695" spans="2:23" ht="16.5" thickTop="1" thickBot="1">
      <c r="B3695" s="164" t="s">
        <v>124</v>
      </c>
      <c r="C3695" s="173" t="s">
        <v>97</v>
      </c>
      <c r="D3695" s="168">
        <f t="shared" si="1742"/>
        <v>63960</v>
      </c>
      <c r="E3695" s="168">
        <f t="shared" si="1743"/>
        <v>16000</v>
      </c>
      <c r="F3695" s="168">
        <f t="shared" si="1743"/>
        <v>16000</v>
      </c>
      <c r="G3695" s="168">
        <f t="shared" si="1743"/>
        <v>16000</v>
      </c>
      <c r="H3695" s="168">
        <f t="shared" si="1741"/>
        <v>15960</v>
      </c>
      <c r="I3695" s="168">
        <f t="shared" si="1744"/>
        <v>63960</v>
      </c>
      <c r="J3695" s="168">
        <v>16000</v>
      </c>
      <c r="K3695" s="168">
        <v>16000</v>
      </c>
      <c r="L3695" s="168">
        <v>16000</v>
      </c>
      <c r="M3695" s="168">
        <v>15960</v>
      </c>
      <c r="N3695" s="168">
        <f t="shared" si="1745"/>
        <v>0</v>
      </c>
      <c r="O3695" s="168">
        <v>0</v>
      </c>
      <c r="P3695" s="168">
        <v>0</v>
      </c>
      <c r="Q3695" s="168">
        <v>0</v>
      </c>
      <c r="R3695" s="168">
        <v>0</v>
      </c>
      <c r="S3695" s="168">
        <f t="shared" si="1746"/>
        <v>0</v>
      </c>
      <c r="T3695" s="168">
        <v>0</v>
      </c>
      <c r="U3695" s="168">
        <v>0</v>
      </c>
      <c r="V3695" s="168">
        <v>0</v>
      </c>
      <c r="W3695" s="168">
        <v>0</v>
      </c>
    </row>
    <row r="3696" spans="2:23" ht="16.5" thickTop="1" thickBot="1">
      <c r="B3696" s="164" t="s">
        <v>124</v>
      </c>
      <c r="C3696" s="173" t="s">
        <v>98</v>
      </c>
      <c r="D3696" s="168">
        <f t="shared" si="1742"/>
        <v>21400</v>
      </c>
      <c r="E3696" s="168">
        <f t="shared" si="1743"/>
        <v>5400</v>
      </c>
      <c r="F3696" s="168">
        <f t="shared" si="1743"/>
        <v>5300</v>
      </c>
      <c r="G3696" s="168">
        <f t="shared" si="1743"/>
        <v>5300</v>
      </c>
      <c r="H3696" s="168">
        <f t="shared" si="1741"/>
        <v>5400</v>
      </c>
      <c r="I3696" s="168">
        <f t="shared" si="1744"/>
        <v>21400</v>
      </c>
      <c r="J3696" s="168">
        <v>5400</v>
      </c>
      <c r="K3696" s="168">
        <v>5300</v>
      </c>
      <c r="L3696" s="168">
        <v>5300</v>
      </c>
      <c r="M3696" s="168">
        <v>5400</v>
      </c>
      <c r="N3696" s="168">
        <f t="shared" si="1745"/>
        <v>0</v>
      </c>
      <c r="O3696" s="168">
        <v>0</v>
      </c>
      <c r="P3696" s="168">
        <v>0</v>
      </c>
      <c r="Q3696" s="168">
        <v>0</v>
      </c>
      <c r="R3696" s="168">
        <v>0</v>
      </c>
      <c r="S3696" s="168">
        <f t="shared" si="1746"/>
        <v>0</v>
      </c>
      <c r="T3696" s="168">
        <v>0</v>
      </c>
      <c r="U3696" s="168">
        <v>0</v>
      </c>
      <c r="V3696" s="168">
        <v>0</v>
      </c>
      <c r="W3696" s="168">
        <v>0</v>
      </c>
    </row>
    <row r="3697" spans="2:23" ht="16.5" thickTop="1" thickBot="1">
      <c r="B3697" s="164" t="s">
        <v>1264</v>
      </c>
      <c r="C3697" s="171" t="s">
        <v>1265</v>
      </c>
      <c r="D3697" s="168">
        <f t="shared" si="1742"/>
        <v>102650</v>
      </c>
      <c r="E3697" s="168">
        <f t="shared" si="1743"/>
        <v>25800</v>
      </c>
      <c r="F3697" s="168">
        <f t="shared" si="1743"/>
        <v>25700</v>
      </c>
      <c r="G3697" s="168">
        <f t="shared" si="1743"/>
        <v>25600</v>
      </c>
      <c r="H3697" s="168">
        <f t="shared" si="1741"/>
        <v>25550</v>
      </c>
      <c r="I3697" s="168">
        <f t="shared" si="1744"/>
        <v>102650</v>
      </c>
      <c r="J3697" s="168">
        <f>SUM(J3698)</f>
        <v>25800</v>
      </c>
      <c r="K3697" s="168">
        <f>SUM(K3698)</f>
        <v>25700</v>
      </c>
      <c r="L3697" s="168">
        <f>SUM(L3698)</f>
        <v>25600</v>
      </c>
      <c r="M3697" s="168">
        <f>SUM(M3698)</f>
        <v>25550</v>
      </c>
      <c r="N3697" s="168">
        <f t="shared" si="1745"/>
        <v>0</v>
      </c>
      <c r="O3697" s="168">
        <f>SUM(O3698)</f>
        <v>0</v>
      </c>
      <c r="P3697" s="168">
        <f>SUM(P3698)</f>
        <v>0</v>
      </c>
      <c r="Q3697" s="168">
        <f>SUM(Q3698)</f>
        <v>0</v>
      </c>
      <c r="R3697" s="168">
        <f>SUM(R3698)</f>
        <v>0</v>
      </c>
      <c r="S3697" s="168">
        <f t="shared" si="1746"/>
        <v>0</v>
      </c>
      <c r="T3697" s="168">
        <f>SUM(T3698)</f>
        <v>0</v>
      </c>
      <c r="U3697" s="168">
        <f>SUM(U3698)</f>
        <v>0</v>
      </c>
      <c r="V3697" s="168">
        <f>SUM(V3698)</f>
        <v>0</v>
      </c>
      <c r="W3697" s="168">
        <f>SUM(W3698)</f>
        <v>0</v>
      </c>
    </row>
    <row r="3698" spans="2:23" ht="16.5" thickTop="1" thickBot="1">
      <c r="B3698" s="164" t="s">
        <v>124</v>
      </c>
      <c r="C3698" s="172" t="s">
        <v>96</v>
      </c>
      <c r="D3698" s="168">
        <f t="shared" si="1742"/>
        <v>102650</v>
      </c>
      <c r="E3698" s="168">
        <f t="shared" si="1743"/>
        <v>25800</v>
      </c>
      <c r="F3698" s="168">
        <f t="shared" si="1743"/>
        <v>25700</v>
      </c>
      <c r="G3698" s="168">
        <f t="shared" si="1743"/>
        <v>25600</v>
      </c>
      <c r="H3698" s="168">
        <f t="shared" si="1741"/>
        <v>25550</v>
      </c>
      <c r="I3698" s="168">
        <f t="shared" si="1744"/>
        <v>102650</v>
      </c>
      <c r="J3698" s="168">
        <f>SUM(J3699:J3700)</f>
        <v>25800</v>
      </c>
      <c r="K3698" s="168">
        <f>SUM(K3699:K3700)</f>
        <v>25700</v>
      </c>
      <c r="L3698" s="168">
        <f>SUM(L3699:L3700)</f>
        <v>25600</v>
      </c>
      <c r="M3698" s="168">
        <f>SUM(M3699:M3700)</f>
        <v>25550</v>
      </c>
      <c r="N3698" s="168">
        <f t="shared" si="1745"/>
        <v>0</v>
      </c>
      <c r="O3698" s="168">
        <f>SUM(O3699:O3700)</f>
        <v>0</v>
      </c>
      <c r="P3698" s="168">
        <f>SUM(P3699:P3700)</f>
        <v>0</v>
      </c>
      <c r="Q3698" s="168">
        <f>SUM(Q3699:Q3700)</f>
        <v>0</v>
      </c>
      <c r="R3698" s="168">
        <f>SUM(R3699:R3700)</f>
        <v>0</v>
      </c>
      <c r="S3698" s="168">
        <f t="shared" si="1746"/>
        <v>0</v>
      </c>
      <c r="T3698" s="168">
        <f>SUM(T3699:T3700)</f>
        <v>0</v>
      </c>
      <c r="U3698" s="168">
        <f>SUM(U3699:U3700)</f>
        <v>0</v>
      </c>
      <c r="V3698" s="168">
        <f>SUM(V3699:V3700)</f>
        <v>0</v>
      </c>
      <c r="W3698" s="168">
        <f>SUM(W3699:W3700)</f>
        <v>0</v>
      </c>
    </row>
    <row r="3699" spans="2:23" ht="16.5" thickTop="1" thickBot="1">
      <c r="B3699" s="164" t="s">
        <v>124</v>
      </c>
      <c r="C3699" s="173" t="s">
        <v>97</v>
      </c>
      <c r="D3699" s="168">
        <f t="shared" si="1742"/>
        <v>75350</v>
      </c>
      <c r="E3699" s="168">
        <f t="shared" si="1743"/>
        <v>18900</v>
      </c>
      <c r="F3699" s="168">
        <f t="shared" si="1743"/>
        <v>18900</v>
      </c>
      <c r="G3699" s="168">
        <f t="shared" si="1743"/>
        <v>18800</v>
      </c>
      <c r="H3699" s="168">
        <f t="shared" si="1741"/>
        <v>18750</v>
      </c>
      <c r="I3699" s="168">
        <f t="shared" si="1744"/>
        <v>75350</v>
      </c>
      <c r="J3699" s="168">
        <v>18900</v>
      </c>
      <c r="K3699" s="168">
        <v>18900</v>
      </c>
      <c r="L3699" s="168">
        <v>18800</v>
      </c>
      <c r="M3699" s="168">
        <v>18750</v>
      </c>
      <c r="N3699" s="168">
        <f t="shared" si="1745"/>
        <v>0</v>
      </c>
      <c r="O3699" s="168">
        <v>0</v>
      </c>
      <c r="P3699" s="168">
        <v>0</v>
      </c>
      <c r="Q3699" s="168">
        <v>0</v>
      </c>
      <c r="R3699" s="168">
        <v>0</v>
      </c>
      <c r="S3699" s="168">
        <f t="shared" si="1746"/>
        <v>0</v>
      </c>
      <c r="T3699" s="168">
        <v>0</v>
      </c>
      <c r="U3699" s="168">
        <v>0</v>
      </c>
      <c r="V3699" s="168">
        <v>0</v>
      </c>
      <c r="W3699" s="168">
        <v>0</v>
      </c>
    </row>
    <row r="3700" spans="2:23" ht="16.5" thickTop="1" thickBot="1">
      <c r="B3700" s="164" t="s">
        <v>124</v>
      </c>
      <c r="C3700" s="173" t="s">
        <v>98</v>
      </c>
      <c r="D3700" s="168">
        <f t="shared" si="1742"/>
        <v>27300</v>
      </c>
      <c r="E3700" s="168">
        <f t="shared" si="1743"/>
        <v>6900</v>
      </c>
      <c r="F3700" s="168">
        <f t="shared" si="1743"/>
        <v>6800</v>
      </c>
      <c r="G3700" s="168">
        <f t="shared" si="1743"/>
        <v>6800</v>
      </c>
      <c r="H3700" s="168">
        <f t="shared" si="1741"/>
        <v>6800</v>
      </c>
      <c r="I3700" s="168">
        <f t="shared" si="1744"/>
        <v>27300</v>
      </c>
      <c r="J3700" s="168">
        <v>6900</v>
      </c>
      <c r="K3700" s="168">
        <v>6800</v>
      </c>
      <c r="L3700" s="168">
        <v>6800</v>
      </c>
      <c r="M3700" s="168">
        <v>6800</v>
      </c>
      <c r="N3700" s="168">
        <f t="shared" si="1745"/>
        <v>0</v>
      </c>
      <c r="O3700" s="168">
        <v>0</v>
      </c>
      <c r="P3700" s="168">
        <v>0</v>
      </c>
      <c r="Q3700" s="168">
        <v>0</v>
      </c>
      <c r="R3700" s="168">
        <v>0</v>
      </c>
      <c r="S3700" s="168">
        <f t="shared" si="1746"/>
        <v>0</v>
      </c>
      <c r="T3700" s="168">
        <v>0</v>
      </c>
      <c r="U3700" s="168">
        <v>0</v>
      </c>
      <c r="V3700" s="168">
        <v>0</v>
      </c>
      <c r="W3700" s="168">
        <v>0</v>
      </c>
    </row>
    <row r="3701" spans="2:23" ht="16.5" thickTop="1" thickBot="1">
      <c r="B3701" s="164" t="s">
        <v>1266</v>
      </c>
      <c r="C3701" s="171" t="s">
        <v>1267</v>
      </c>
      <c r="D3701" s="168">
        <f t="shared" si="1742"/>
        <v>86870</v>
      </c>
      <c r="E3701" s="168">
        <f t="shared" si="1743"/>
        <v>21920</v>
      </c>
      <c r="F3701" s="168">
        <f t="shared" si="1743"/>
        <v>21700</v>
      </c>
      <c r="G3701" s="168">
        <f t="shared" si="1743"/>
        <v>21600</v>
      </c>
      <c r="H3701" s="168">
        <f t="shared" si="1741"/>
        <v>21650</v>
      </c>
      <c r="I3701" s="168">
        <f t="shared" si="1744"/>
        <v>86870</v>
      </c>
      <c r="J3701" s="168">
        <f>SUM(J3702)</f>
        <v>21920</v>
      </c>
      <c r="K3701" s="168">
        <f>SUM(K3702)</f>
        <v>21700</v>
      </c>
      <c r="L3701" s="168">
        <f>SUM(L3702)</f>
        <v>21600</v>
      </c>
      <c r="M3701" s="168">
        <f>SUM(M3702)</f>
        <v>21650</v>
      </c>
      <c r="N3701" s="168">
        <f t="shared" si="1745"/>
        <v>0</v>
      </c>
      <c r="O3701" s="168">
        <f>SUM(O3702)</f>
        <v>0</v>
      </c>
      <c r="P3701" s="168">
        <f>SUM(P3702)</f>
        <v>0</v>
      </c>
      <c r="Q3701" s="168">
        <f>SUM(Q3702)</f>
        <v>0</v>
      </c>
      <c r="R3701" s="168">
        <f>SUM(R3702)</f>
        <v>0</v>
      </c>
      <c r="S3701" s="168">
        <f t="shared" si="1746"/>
        <v>0</v>
      </c>
      <c r="T3701" s="168">
        <f>SUM(T3702)</f>
        <v>0</v>
      </c>
      <c r="U3701" s="168">
        <f>SUM(U3702)</f>
        <v>0</v>
      </c>
      <c r="V3701" s="168">
        <f>SUM(V3702)</f>
        <v>0</v>
      </c>
      <c r="W3701" s="168">
        <f>SUM(W3702)</f>
        <v>0</v>
      </c>
    </row>
    <row r="3702" spans="2:23" ht="16.5" thickTop="1" thickBot="1">
      <c r="B3702" s="164" t="s">
        <v>124</v>
      </c>
      <c r="C3702" s="172" t="s">
        <v>96</v>
      </c>
      <c r="D3702" s="168">
        <f t="shared" si="1742"/>
        <v>86870</v>
      </c>
      <c r="E3702" s="168">
        <f t="shared" si="1743"/>
        <v>21920</v>
      </c>
      <c r="F3702" s="168">
        <f t="shared" si="1743"/>
        <v>21700</v>
      </c>
      <c r="G3702" s="168">
        <f t="shared" si="1743"/>
        <v>21600</v>
      </c>
      <c r="H3702" s="168">
        <f t="shared" si="1741"/>
        <v>21650</v>
      </c>
      <c r="I3702" s="168">
        <f t="shared" si="1744"/>
        <v>86870</v>
      </c>
      <c r="J3702" s="168">
        <f>SUM(J3703:J3705)</f>
        <v>21920</v>
      </c>
      <c r="K3702" s="168">
        <f>SUM(K3703:K3705)</f>
        <v>21700</v>
      </c>
      <c r="L3702" s="168">
        <f>SUM(L3703:L3705)</f>
        <v>21600</v>
      </c>
      <c r="M3702" s="168">
        <f>SUM(M3703:M3705)</f>
        <v>21650</v>
      </c>
      <c r="N3702" s="168">
        <f t="shared" si="1745"/>
        <v>0</v>
      </c>
      <c r="O3702" s="168">
        <f>SUM(O3703:O3705)</f>
        <v>0</v>
      </c>
      <c r="P3702" s="168">
        <f>SUM(P3703:P3705)</f>
        <v>0</v>
      </c>
      <c r="Q3702" s="168">
        <f>SUM(Q3703:Q3705)</f>
        <v>0</v>
      </c>
      <c r="R3702" s="168">
        <f>SUM(R3703:R3705)</f>
        <v>0</v>
      </c>
      <c r="S3702" s="168">
        <f t="shared" si="1746"/>
        <v>0</v>
      </c>
      <c r="T3702" s="168">
        <f>SUM(T3703:T3705)</f>
        <v>0</v>
      </c>
      <c r="U3702" s="168">
        <f>SUM(U3703:U3705)</f>
        <v>0</v>
      </c>
      <c r="V3702" s="168">
        <f>SUM(V3703:V3705)</f>
        <v>0</v>
      </c>
      <c r="W3702" s="168">
        <f>SUM(W3703:W3705)</f>
        <v>0</v>
      </c>
    </row>
    <row r="3703" spans="2:23" ht="16.5" thickTop="1" thickBot="1">
      <c r="B3703" s="164" t="s">
        <v>124</v>
      </c>
      <c r="C3703" s="173" t="s">
        <v>97</v>
      </c>
      <c r="D3703" s="168">
        <f t="shared" si="1742"/>
        <v>52550</v>
      </c>
      <c r="E3703" s="168">
        <f t="shared" si="1743"/>
        <v>13200</v>
      </c>
      <c r="F3703" s="168">
        <f t="shared" si="1743"/>
        <v>13200</v>
      </c>
      <c r="G3703" s="168">
        <f t="shared" si="1743"/>
        <v>13100</v>
      </c>
      <c r="H3703" s="168">
        <f t="shared" si="1741"/>
        <v>13050</v>
      </c>
      <c r="I3703" s="168">
        <f t="shared" si="1744"/>
        <v>52550</v>
      </c>
      <c r="J3703" s="168">
        <v>13200</v>
      </c>
      <c r="K3703" s="168">
        <v>13200</v>
      </c>
      <c r="L3703" s="168">
        <v>13100</v>
      </c>
      <c r="M3703" s="168">
        <v>13050</v>
      </c>
      <c r="N3703" s="168">
        <f t="shared" si="1745"/>
        <v>0</v>
      </c>
      <c r="O3703" s="168">
        <v>0</v>
      </c>
      <c r="P3703" s="168">
        <v>0</v>
      </c>
      <c r="Q3703" s="168">
        <v>0</v>
      </c>
      <c r="R3703" s="168">
        <v>0</v>
      </c>
      <c r="S3703" s="168">
        <f t="shared" si="1746"/>
        <v>0</v>
      </c>
      <c r="T3703" s="168">
        <v>0</v>
      </c>
      <c r="U3703" s="168">
        <v>0</v>
      </c>
      <c r="V3703" s="168">
        <v>0</v>
      </c>
      <c r="W3703" s="168">
        <v>0</v>
      </c>
    </row>
    <row r="3704" spans="2:23" ht="16.5" thickTop="1" thickBot="1">
      <c r="B3704" s="164" t="s">
        <v>124</v>
      </c>
      <c r="C3704" s="173" t="s">
        <v>98</v>
      </c>
      <c r="D3704" s="168">
        <f t="shared" si="1742"/>
        <v>34200</v>
      </c>
      <c r="E3704" s="168">
        <f t="shared" si="1743"/>
        <v>8600</v>
      </c>
      <c r="F3704" s="168">
        <f t="shared" si="1743"/>
        <v>8500</v>
      </c>
      <c r="G3704" s="168">
        <f t="shared" si="1743"/>
        <v>8500</v>
      </c>
      <c r="H3704" s="168">
        <f t="shared" si="1741"/>
        <v>8600</v>
      </c>
      <c r="I3704" s="168">
        <f t="shared" si="1744"/>
        <v>34200</v>
      </c>
      <c r="J3704" s="168">
        <v>8600</v>
      </c>
      <c r="K3704" s="168">
        <v>8500</v>
      </c>
      <c r="L3704" s="168">
        <v>8500</v>
      </c>
      <c r="M3704" s="168">
        <v>8600</v>
      </c>
      <c r="N3704" s="168">
        <f t="shared" si="1745"/>
        <v>0</v>
      </c>
      <c r="O3704" s="168">
        <v>0</v>
      </c>
      <c r="P3704" s="168">
        <v>0</v>
      </c>
      <c r="Q3704" s="168">
        <v>0</v>
      </c>
      <c r="R3704" s="168">
        <v>0</v>
      </c>
      <c r="S3704" s="168">
        <f t="shared" si="1746"/>
        <v>0</v>
      </c>
      <c r="T3704" s="168">
        <v>0</v>
      </c>
      <c r="U3704" s="168">
        <v>0</v>
      </c>
      <c r="V3704" s="168">
        <v>0</v>
      </c>
      <c r="W3704" s="168">
        <v>0</v>
      </c>
    </row>
    <row r="3705" spans="2:23" ht="16.5" thickTop="1" thickBot="1">
      <c r="B3705" s="164" t="s">
        <v>124</v>
      </c>
      <c r="C3705" s="173" t="s">
        <v>102</v>
      </c>
      <c r="D3705" s="168">
        <f t="shared" si="1742"/>
        <v>120</v>
      </c>
      <c r="E3705" s="168">
        <f t="shared" si="1743"/>
        <v>120</v>
      </c>
      <c r="F3705" s="168">
        <f t="shared" si="1743"/>
        <v>0</v>
      </c>
      <c r="G3705" s="168">
        <f t="shared" si="1743"/>
        <v>0</v>
      </c>
      <c r="H3705" s="168">
        <f t="shared" si="1741"/>
        <v>0</v>
      </c>
      <c r="I3705" s="168">
        <f t="shared" si="1744"/>
        <v>120</v>
      </c>
      <c r="J3705" s="168">
        <f>SUM(J3706)</f>
        <v>120</v>
      </c>
      <c r="K3705" s="168">
        <f>SUM(K3706)</f>
        <v>0</v>
      </c>
      <c r="L3705" s="168">
        <f>SUM(L3706)</f>
        <v>0</v>
      </c>
      <c r="M3705" s="168">
        <f>SUM(M3706)</f>
        <v>0</v>
      </c>
      <c r="N3705" s="168">
        <f t="shared" si="1745"/>
        <v>0</v>
      </c>
      <c r="O3705" s="168">
        <f>SUM(O3706)</f>
        <v>0</v>
      </c>
      <c r="P3705" s="168">
        <f>SUM(P3706)</f>
        <v>0</v>
      </c>
      <c r="Q3705" s="168">
        <f>SUM(Q3706)</f>
        <v>0</v>
      </c>
      <c r="R3705" s="168">
        <f>SUM(R3706)</f>
        <v>0</v>
      </c>
      <c r="S3705" s="168">
        <f t="shared" si="1746"/>
        <v>0</v>
      </c>
      <c r="T3705" s="168">
        <f>SUM(T3706)</f>
        <v>0</v>
      </c>
      <c r="U3705" s="168">
        <f>SUM(U3706)</f>
        <v>0</v>
      </c>
      <c r="V3705" s="168">
        <f>SUM(V3706)</f>
        <v>0</v>
      </c>
      <c r="W3705" s="168">
        <f>SUM(W3706)</f>
        <v>0</v>
      </c>
    </row>
    <row r="3706" spans="2:23" ht="31.5" thickTop="1" thickBot="1">
      <c r="B3706" s="164" t="s">
        <v>124</v>
      </c>
      <c r="C3706" s="174" t="s">
        <v>156</v>
      </c>
      <c r="D3706" s="168">
        <f t="shared" si="1742"/>
        <v>120</v>
      </c>
      <c r="E3706" s="168">
        <f t="shared" si="1743"/>
        <v>120</v>
      </c>
      <c r="F3706" s="168">
        <f t="shared" si="1743"/>
        <v>0</v>
      </c>
      <c r="G3706" s="168">
        <f t="shared" si="1743"/>
        <v>0</v>
      </c>
      <c r="H3706" s="168">
        <f t="shared" si="1741"/>
        <v>0</v>
      </c>
      <c r="I3706" s="168">
        <f t="shared" si="1744"/>
        <v>120</v>
      </c>
      <c r="J3706" s="168">
        <v>120</v>
      </c>
      <c r="K3706" s="168">
        <v>0</v>
      </c>
      <c r="L3706" s="168">
        <v>0</v>
      </c>
      <c r="M3706" s="168">
        <v>0</v>
      </c>
      <c r="N3706" s="168">
        <f t="shared" si="1745"/>
        <v>0</v>
      </c>
      <c r="O3706" s="168">
        <v>0</v>
      </c>
      <c r="P3706" s="168">
        <v>0</v>
      </c>
      <c r="Q3706" s="168">
        <v>0</v>
      </c>
      <c r="R3706" s="168">
        <v>0</v>
      </c>
      <c r="S3706" s="168">
        <f t="shared" si="1746"/>
        <v>0</v>
      </c>
      <c r="T3706" s="168">
        <v>0</v>
      </c>
      <c r="U3706" s="168">
        <v>0</v>
      </c>
      <c r="V3706" s="168">
        <v>0</v>
      </c>
      <c r="W3706" s="168">
        <v>0</v>
      </c>
    </row>
    <row r="3707" spans="2:23" ht="16.5" thickTop="1" thickBot="1">
      <c r="B3707" s="164" t="s">
        <v>1268</v>
      </c>
      <c r="C3707" s="171" t="s">
        <v>1269</v>
      </c>
      <c r="D3707" s="168">
        <f t="shared" si="1742"/>
        <v>86160</v>
      </c>
      <c r="E3707" s="168">
        <f t="shared" si="1743"/>
        <v>21600</v>
      </c>
      <c r="F3707" s="168">
        <f t="shared" si="1743"/>
        <v>21500</v>
      </c>
      <c r="G3707" s="168">
        <f t="shared" si="1743"/>
        <v>21600</v>
      </c>
      <c r="H3707" s="168">
        <f t="shared" si="1741"/>
        <v>21460</v>
      </c>
      <c r="I3707" s="168">
        <f t="shared" si="1744"/>
        <v>86160</v>
      </c>
      <c r="J3707" s="168">
        <f>SUM(J3708)</f>
        <v>21600</v>
      </c>
      <c r="K3707" s="168">
        <f>SUM(K3708)</f>
        <v>21500</v>
      </c>
      <c r="L3707" s="168">
        <f>SUM(L3708)</f>
        <v>21600</v>
      </c>
      <c r="M3707" s="168">
        <f>SUM(M3708)</f>
        <v>21460</v>
      </c>
      <c r="N3707" s="168">
        <f t="shared" si="1745"/>
        <v>0</v>
      </c>
      <c r="O3707" s="168">
        <f>SUM(O3708)</f>
        <v>0</v>
      </c>
      <c r="P3707" s="168">
        <f>SUM(P3708)</f>
        <v>0</v>
      </c>
      <c r="Q3707" s="168">
        <f>SUM(Q3708)</f>
        <v>0</v>
      </c>
      <c r="R3707" s="168">
        <f>SUM(R3708)</f>
        <v>0</v>
      </c>
      <c r="S3707" s="168">
        <f t="shared" si="1746"/>
        <v>0</v>
      </c>
      <c r="T3707" s="168">
        <f>SUM(T3708)</f>
        <v>0</v>
      </c>
      <c r="U3707" s="168">
        <f>SUM(U3708)</f>
        <v>0</v>
      </c>
      <c r="V3707" s="168">
        <f>SUM(V3708)</f>
        <v>0</v>
      </c>
      <c r="W3707" s="168">
        <f>SUM(W3708)</f>
        <v>0</v>
      </c>
    </row>
    <row r="3708" spans="2:23" ht="16.5" thickTop="1" thickBot="1">
      <c r="B3708" s="164" t="s">
        <v>124</v>
      </c>
      <c r="C3708" s="172" t="s">
        <v>96</v>
      </c>
      <c r="D3708" s="168">
        <f t="shared" si="1742"/>
        <v>86160</v>
      </c>
      <c r="E3708" s="168">
        <f t="shared" si="1743"/>
        <v>21600</v>
      </c>
      <c r="F3708" s="168">
        <f t="shared" si="1743"/>
        <v>21500</v>
      </c>
      <c r="G3708" s="168">
        <f t="shared" si="1743"/>
        <v>21600</v>
      </c>
      <c r="H3708" s="168">
        <f t="shared" si="1741"/>
        <v>21460</v>
      </c>
      <c r="I3708" s="168">
        <f t="shared" si="1744"/>
        <v>86160</v>
      </c>
      <c r="J3708" s="168">
        <f>SUM(J3709:J3710)</f>
        <v>21600</v>
      </c>
      <c r="K3708" s="168">
        <f>SUM(K3709:K3710)</f>
        <v>21500</v>
      </c>
      <c r="L3708" s="168">
        <f>SUM(L3709:L3710)</f>
        <v>21600</v>
      </c>
      <c r="M3708" s="168">
        <f>SUM(M3709:M3710)</f>
        <v>21460</v>
      </c>
      <c r="N3708" s="168">
        <f t="shared" si="1745"/>
        <v>0</v>
      </c>
      <c r="O3708" s="168">
        <f>SUM(O3709:O3710)</f>
        <v>0</v>
      </c>
      <c r="P3708" s="168">
        <f>SUM(P3709:P3710)</f>
        <v>0</v>
      </c>
      <c r="Q3708" s="168">
        <f>SUM(Q3709:Q3710)</f>
        <v>0</v>
      </c>
      <c r="R3708" s="168">
        <f>SUM(R3709:R3710)</f>
        <v>0</v>
      </c>
      <c r="S3708" s="168">
        <f t="shared" si="1746"/>
        <v>0</v>
      </c>
      <c r="T3708" s="168">
        <f>SUM(T3709:T3710)</f>
        <v>0</v>
      </c>
      <c r="U3708" s="168">
        <f>SUM(U3709:U3710)</f>
        <v>0</v>
      </c>
      <c r="V3708" s="168">
        <f>SUM(V3709:V3710)</f>
        <v>0</v>
      </c>
      <c r="W3708" s="168">
        <f>SUM(W3709:W3710)</f>
        <v>0</v>
      </c>
    </row>
    <row r="3709" spans="2:23" ht="16.5" thickTop="1" thickBot="1">
      <c r="B3709" s="164" t="s">
        <v>124</v>
      </c>
      <c r="C3709" s="173" t="s">
        <v>97</v>
      </c>
      <c r="D3709" s="168">
        <f t="shared" si="1742"/>
        <v>52560</v>
      </c>
      <c r="E3709" s="168">
        <f t="shared" si="1743"/>
        <v>13200</v>
      </c>
      <c r="F3709" s="168">
        <f t="shared" si="1743"/>
        <v>13100</v>
      </c>
      <c r="G3709" s="168">
        <f t="shared" si="1743"/>
        <v>13200</v>
      </c>
      <c r="H3709" s="168">
        <f t="shared" si="1741"/>
        <v>13060</v>
      </c>
      <c r="I3709" s="168">
        <f t="shared" si="1744"/>
        <v>52560</v>
      </c>
      <c r="J3709" s="168">
        <v>13200</v>
      </c>
      <c r="K3709" s="168">
        <v>13100</v>
      </c>
      <c r="L3709" s="168">
        <v>13200</v>
      </c>
      <c r="M3709" s="168">
        <v>13060</v>
      </c>
      <c r="N3709" s="168">
        <f t="shared" si="1745"/>
        <v>0</v>
      </c>
      <c r="O3709" s="168">
        <v>0</v>
      </c>
      <c r="P3709" s="168">
        <v>0</v>
      </c>
      <c r="Q3709" s="168">
        <v>0</v>
      </c>
      <c r="R3709" s="168">
        <v>0</v>
      </c>
      <c r="S3709" s="168">
        <f t="shared" si="1746"/>
        <v>0</v>
      </c>
      <c r="T3709" s="168">
        <v>0</v>
      </c>
      <c r="U3709" s="168">
        <v>0</v>
      </c>
      <c r="V3709" s="168">
        <v>0</v>
      </c>
      <c r="W3709" s="168">
        <v>0</v>
      </c>
    </row>
    <row r="3710" spans="2:23" ht="16.5" thickTop="1" thickBot="1">
      <c r="B3710" s="164" t="s">
        <v>124</v>
      </c>
      <c r="C3710" s="173" t="s">
        <v>98</v>
      </c>
      <c r="D3710" s="168">
        <f t="shared" si="1742"/>
        <v>33600</v>
      </c>
      <c r="E3710" s="168">
        <f t="shared" si="1743"/>
        <v>8400</v>
      </c>
      <c r="F3710" s="168">
        <f t="shared" si="1743"/>
        <v>8400</v>
      </c>
      <c r="G3710" s="168">
        <f t="shared" si="1743"/>
        <v>8400</v>
      </c>
      <c r="H3710" s="168">
        <f t="shared" si="1741"/>
        <v>8400</v>
      </c>
      <c r="I3710" s="168">
        <f t="shared" si="1744"/>
        <v>33600</v>
      </c>
      <c r="J3710" s="168">
        <v>8400</v>
      </c>
      <c r="K3710" s="168">
        <v>8400</v>
      </c>
      <c r="L3710" s="168">
        <v>8400</v>
      </c>
      <c r="M3710" s="168">
        <v>8400</v>
      </c>
      <c r="N3710" s="168">
        <f t="shared" si="1745"/>
        <v>0</v>
      </c>
      <c r="O3710" s="168">
        <v>0</v>
      </c>
      <c r="P3710" s="168">
        <v>0</v>
      </c>
      <c r="Q3710" s="168">
        <v>0</v>
      </c>
      <c r="R3710" s="168">
        <v>0</v>
      </c>
      <c r="S3710" s="168">
        <f t="shared" si="1746"/>
        <v>0</v>
      </c>
      <c r="T3710" s="168">
        <v>0</v>
      </c>
      <c r="U3710" s="168">
        <v>0</v>
      </c>
      <c r="V3710" s="168">
        <v>0</v>
      </c>
      <c r="W3710" s="168">
        <v>0</v>
      </c>
    </row>
    <row r="3711" spans="2:23" ht="16.5" thickTop="1" thickBot="1">
      <c r="B3711" s="164" t="s">
        <v>1270</v>
      </c>
      <c r="C3711" s="171" t="s">
        <v>1271</v>
      </c>
      <c r="D3711" s="168">
        <f t="shared" si="1742"/>
        <v>111400</v>
      </c>
      <c r="E3711" s="168">
        <f t="shared" si="1743"/>
        <v>27900</v>
      </c>
      <c r="F3711" s="168">
        <f t="shared" si="1743"/>
        <v>27800</v>
      </c>
      <c r="G3711" s="168">
        <f t="shared" si="1743"/>
        <v>27900</v>
      </c>
      <c r="H3711" s="168">
        <f t="shared" si="1741"/>
        <v>27800</v>
      </c>
      <c r="I3711" s="168">
        <f t="shared" si="1744"/>
        <v>111400</v>
      </c>
      <c r="J3711" s="168">
        <f>SUM(J3712)</f>
        <v>27900</v>
      </c>
      <c r="K3711" s="168">
        <f>SUM(K3712)</f>
        <v>27800</v>
      </c>
      <c r="L3711" s="168">
        <f>SUM(L3712)</f>
        <v>27900</v>
      </c>
      <c r="M3711" s="168">
        <f>SUM(M3712)</f>
        <v>27800</v>
      </c>
      <c r="N3711" s="168">
        <f t="shared" si="1745"/>
        <v>0</v>
      </c>
      <c r="O3711" s="168">
        <f>SUM(O3712)</f>
        <v>0</v>
      </c>
      <c r="P3711" s="168">
        <f>SUM(P3712)</f>
        <v>0</v>
      </c>
      <c r="Q3711" s="168">
        <f>SUM(Q3712)</f>
        <v>0</v>
      </c>
      <c r="R3711" s="168">
        <f>SUM(R3712)</f>
        <v>0</v>
      </c>
      <c r="S3711" s="168">
        <f t="shared" si="1746"/>
        <v>0</v>
      </c>
      <c r="T3711" s="168">
        <f>SUM(T3712)</f>
        <v>0</v>
      </c>
      <c r="U3711" s="168">
        <f>SUM(U3712)</f>
        <v>0</v>
      </c>
      <c r="V3711" s="168">
        <f>SUM(V3712)</f>
        <v>0</v>
      </c>
      <c r="W3711" s="168">
        <f>SUM(W3712)</f>
        <v>0</v>
      </c>
    </row>
    <row r="3712" spans="2:23" ht="16.5" thickTop="1" thickBot="1">
      <c r="B3712" s="164" t="s">
        <v>124</v>
      </c>
      <c r="C3712" s="172" t="s">
        <v>96</v>
      </c>
      <c r="D3712" s="168">
        <f t="shared" si="1742"/>
        <v>111400</v>
      </c>
      <c r="E3712" s="168">
        <f t="shared" si="1743"/>
        <v>27900</v>
      </c>
      <c r="F3712" s="168">
        <f t="shared" si="1743"/>
        <v>27800</v>
      </c>
      <c r="G3712" s="168">
        <f t="shared" si="1743"/>
        <v>27900</v>
      </c>
      <c r="H3712" s="168">
        <f t="shared" si="1741"/>
        <v>27800</v>
      </c>
      <c r="I3712" s="168">
        <f t="shared" si="1744"/>
        <v>111400</v>
      </c>
      <c r="J3712" s="168">
        <f>SUM(J3713:J3714)</f>
        <v>27900</v>
      </c>
      <c r="K3712" s="168">
        <f>SUM(K3713:K3714)</f>
        <v>27800</v>
      </c>
      <c r="L3712" s="168">
        <f>SUM(L3713:L3714)</f>
        <v>27900</v>
      </c>
      <c r="M3712" s="168">
        <f>SUM(M3713:M3714)</f>
        <v>27800</v>
      </c>
      <c r="N3712" s="168">
        <f t="shared" si="1745"/>
        <v>0</v>
      </c>
      <c r="O3712" s="168">
        <f>SUM(O3713:O3714)</f>
        <v>0</v>
      </c>
      <c r="P3712" s="168">
        <f>SUM(P3713:P3714)</f>
        <v>0</v>
      </c>
      <c r="Q3712" s="168">
        <f>SUM(Q3713:Q3714)</f>
        <v>0</v>
      </c>
      <c r="R3712" s="168">
        <f>SUM(R3713:R3714)</f>
        <v>0</v>
      </c>
      <c r="S3712" s="168">
        <f t="shared" si="1746"/>
        <v>0</v>
      </c>
      <c r="T3712" s="168">
        <f>SUM(T3713:T3714)</f>
        <v>0</v>
      </c>
      <c r="U3712" s="168">
        <f>SUM(U3713:U3714)</f>
        <v>0</v>
      </c>
      <c r="V3712" s="168">
        <f>SUM(V3713:V3714)</f>
        <v>0</v>
      </c>
      <c r="W3712" s="168">
        <f>SUM(W3713:W3714)</f>
        <v>0</v>
      </c>
    </row>
    <row r="3713" spans="2:23" ht="16.5" thickTop="1" thickBot="1">
      <c r="B3713" s="164" t="s">
        <v>124</v>
      </c>
      <c r="C3713" s="173" t="s">
        <v>97</v>
      </c>
      <c r="D3713" s="168">
        <f t="shared" si="1742"/>
        <v>77400</v>
      </c>
      <c r="E3713" s="168">
        <f t="shared" si="1743"/>
        <v>19400</v>
      </c>
      <c r="F3713" s="168">
        <f t="shared" si="1743"/>
        <v>19300</v>
      </c>
      <c r="G3713" s="168">
        <f t="shared" si="1743"/>
        <v>19400</v>
      </c>
      <c r="H3713" s="168">
        <f t="shared" si="1741"/>
        <v>19300</v>
      </c>
      <c r="I3713" s="168">
        <f t="shared" si="1744"/>
        <v>77400</v>
      </c>
      <c r="J3713" s="168">
        <v>19400</v>
      </c>
      <c r="K3713" s="168">
        <v>19300</v>
      </c>
      <c r="L3713" s="168">
        <v>19400</v>
      </c>
      <c r="M3713" s="168">
        <v>19300</v>
      </c>
      <c r="N3713" s="168">
        <f t="shared" si="1745"/>
        <v>0</v>
      </c>
      <c r="O3713" s="168">
        <v>0</v>
      </c>
      <c r="P3713" s="168">
        <v>0</v>
      </c>
      <c r="Q3713" s="168">
        <v>0</v>
      </c>
      <c r="R3713" s="168">
        <v>0</v>
      </c>
      <c r="S3713" s="168">
        <f t="shared" si="1746"/>
        <v>0</v>
      </c>
      <c r="T3713" s="168">
        <v>0</v>
      </c>
      <c r="U3713" s="168">
        <v>0</v>
      </c>
      <c r="V3713" s="168">
        <v>0</v>
      </c>
      <c r="W3713" s="168">
        <v>0</v>
      </c>
    </row>
    <row r="3714" spans="2:23" ht="16.5" thickTop="1" thickBot="1">
      <c r="B3714" s="164" t="s">
        <v>124</v>
      </c>
      <c r="C3714" s="173" t="s">
        <v>98</v>
      </c>
      <c r="D3714" s="168">
        <f t="shared" si="1742"/>
        <v>34000</v>
      </c>
      <c r="E3714" s="168">
        <f t="shared" si="1743"/>
        <v>8500</v>
      </c>
      <c r="F3714" s="168">
        <f t="shared" si="1743"/>
        <v>8500</v>
      </c>
      <c r="G3714" s="168">
        <f t="shared" si="1743"/>
        <v>8500</v>
      </c>
      <c r="H3714" s="168">
        <f t="shared" si="1741"/>
        <v>8500</v>
      </c>
      <c r="I3714" s="168">
        <f t="shared" si="1744"/>
        <v>34000</v>
      </c>
      <c r="J3714" s="168">
        <v>8500</v>
      </c>
      <c r="K3714" s="168">
        <v>8500</v>
      </c>
      <c r="L3714" s="168">
        <v>8500</v>
      </c>
      <c r="M3714" s="168">
        <v>8500</v>
      </c>
      <c r="N3714" s="168">
        <f t="shared" si="1745"/>
        <v>0</v>
      </c>
      <c r="O3714" s="168">
        <v>0</v>
      </c>
      <c r="P3714" s="168">
        <v>0</v>
      </c>
      <c r="Q3714" s="168">
        <v>0</v>
      </c>
      <c r="R3714" s="168">
        <v>0</v>
      </c>
      <c r="S3714" s="168">
        <f t="shared" si="1746"/>
        <v>0</v>
      </c>
      <c r="T3714" s="168">
        <v>0</v>
      </c>
      <c r="U3714" s="168">
        <v>0</v>
      </c>
      <c r="V3714" s="168">
        <v>0</v>
      </c>
      <c r="W3714" s="168">
        <v>0</v>
      </c>
    </row>
    <row r="3715" spans="2:23" ht="16.5" thickTop="1" thickBot="1">
      <c r="B3715" s="164" t="s">
        <v>1272</v>
      </c>
      <c r="C3715" s="171" t="s">
        <v>1273</v>
      </c>
      <c r="D3715" s="168">
        <f t="shared" si="1742"/>
        <v>100050</v>
      </c>
      <c r="E3715" s="168">
        <f t="shared" si="1743"/>
        <v>25100</v>
      </c>
      <c r="F3715" s="168">
        <f t="shared" si="1743"/>
        <v>25000</v>
      </c>
      <c r="G3715" s="168">
        <f t="shared" si="1743"/>
        <v>25000</v>
      </c>
      <c r="H3715" s="168">
        <f t="shared" si="1741"/>
        <v>24950</v>
      </c>
      <c r="I3715" s="168">
        <f t="shared" si="1744"/>
        <v>100050</v>
      </c>
      <c r="J3715" s="168">
        <f>SUM(J3716)</f>
        <v>25100</v>
      </c>
      <c r="K3715" s="168">
        <f>SUM(K3716)</f>
        <v>25000</v>
      </c>
      <c r="L3715" s="168">
        <f>SUM(L3716)</f>
        <v>25000</v>
      </c>
      <c r="M3715" s="168">
        <f>SUM(M3716)</f>
        <v>24950</v>
      </c>
      <c r="N3715" s="168">
        <f t="shared" si="1745"/>
        <v>0</v>
      </c>
      <c r="O3715" s="168">
        <f>SUM(O3716)</f>
        <v>0</v>
      </c>
      <c r="P3715" s="168">
        <f>SUM(P3716)</f>
        <v>0</v>
      </c>
      <c r="Q3715" s="168">
        <f>SUM(Q3716)</f>
        <v>0</v>
      </c>
      <c r="R3715" s="168">
        <f>SUM(R3716)</f>
        <v>0</v>
      </c>
      <c r="S3715" s="168">
        <f t="shared" si="1746"/>
        <v>0</v>
      </c>
      <c r="T3715" s="168">
        <f>SUM(T3716)</f>
        <v>0</v>
      </c>
      <c r="U3715" s="168">
        <f>SUM(U3716)</f>
        <v>0</v>
      </c>
      <c r="V3715" s="168">
        <f>SUM(V3716)</f>
        <v>0</v>
      </c>
      <c r="W3715" s="168">
        <f>SUM(W3716)</f>
        <v>0</v>
      </c>
    </row>
    <row r="3716" spans="2:23" ht="16.5" thickTop="1" thickBot="1">
      <c r="B3716" s="164" t="s">
        <v>124</v>
      </c>
      <c r="C3716" s="172" t="s">
        <v>96</v>
      </c>
      <c r="D3716" s="168">
        <f t="shared" si="1742"/>
        <v>100050</v>
      </c>
      <c r="E3716" s="168">
        <f t="shared" si="1743"/>
        <v>25100</v>
      </c>
      <c r="F3716" s="168">
        <f t="shared" si="1743"/>
        <v>25000</v>
      </c>
      <c r="G3716" s="168">
        <f t="shared" si="1743"/>
        <v>25000</v>
      </c>
      <c r="H3716" s="168">
        <f t="shared" si="1741"/>
        <v>24950</v>
      </c>
      <c r="I3716" s="168">
        <f t="shared" si="1744"/>
        <v>100050</v>
      </c>
      <c r="J3716" s="168">
        <f>SUM(J3717:J3718)</f>
        <v>25100</v>
      </c>
      <c r="K3716" s="168">
        <f>SUM(K3717:K3718)</f>
        <v>25000</v>
      </c>
      <c r="L3716" s="168">
        <f>SUM(L3717:L3718)</f>
        <v>25000</v>
      </c>
      <c r="M3716" s="168">
        <f>SUM(M3717:M3718)</f>
        <v>24950</v>
      </c>
      <c r="N3716" s="168">
        <f t="shared" si="1745"/>
        <v>0</v>
      </c>
      <c r="O3716" s="168">
        <f>SUM(O3717:O3718)</f>
        <v>0</v>
      </c>
      <c r="P3716" s="168">
        <f>SUM(P3717:P3718)</f>
        <v>0</v>
      </c>
      <c r="Q3716" s="168">
        <f>SUM(Q3717:Q3718)</f>
        <v>0</v>
      </c>
      <c r="R3716" s="168">
        <f>SUM(R3717:R3718)</f>
        <v>0</v>
      </c>
      <c r="S3716" s="168">
        <f t="shared" si="1746"/>
        <v>0</v>
      </c>
      <c r="T3716" s="168">
        <f>SUM(T3717:T3718)</f>
        <v>0</v>
      </c>
      <c r="U3716" s="168">
        <f>SUM(U3717:U3718)</f>
        <v>0</v>
      </c>
      <c r="V3716" s="168">
        <f>SUM(V3717:V3718)</f>
        <v>0</v>
      </c>
      <c r="W3716" s="168">
        <f>SUM(W3717:W3718)</f>
        <v>0</v>
      </c>
    </row>
    <row r="3717" spans="2:23" ht="16.5" thickTop="1" thickBot="1">
      <c r="B3717" s="164" t="s">
        <v>124</v>
      </c>
      <c r="C3717" s="173" t="s">
        <v>97</v>
      </c>
      <c r="D3717" s="168">
        <f t="shared" si="1742"/>
        <v>77150</v>
      </c>
      <c r="E3717" s="168">
        <f t="shared" si="1743"/>
        <v>19300</v>
      </c>
      <c r="F3717" s="168">
        <f t="shared" si="1743"/>
        <v>19300</v>
      </c>
      <c r="G3717" s="168">
        <f t="shared" si="1743"/>
        <v>19300</v>
      </c>
      <c r="H3717" s="168">
        <f t="shared" si="1743"/>
        <v>19250</v>
      </c>
      <c r="I3717" s="168">
        <f t="shared" si="1744"/>
        <v>77150</v>
      </c>
      <c r="J3717" s="168">
        <v>19300</v>
      </c>
      <c r="K3717" s="168">
        <v>19300</v>
      </c>
      <c r="L3717" s="168">
        <v>19300</v>
      </c>
      <c r="M3717" s="168">
        <v>19250</v>
      </c>
      <c r="N3717" s="168">
        <f t="shared" si="1745"/>
        <v>0</v>
      </c>
      <c r="O3717" s="168">
        <v>0</v>
      </c>
      <c r="P3717" s="168">
        <v>0</v>
      </c>
      <c r="Q3717" s="168">
        <v>0</v>
      </c>
      <c r="R3717" s="168">
        <v>0</v>
      </c>
      <c r="S3717" s="168">
        <f t="shared" si="1746"/>
        <v>0</v>
      </c>
      <c r="T3717" s="168">
        <v>0</v>
      </c>
      <c r="U3717" s="168">
        <v>0</v>
      </c>
      <c r="V3717" s="168">
        <v>0</v>
      </c>
      <c r="W3717" s="168">
        <v>0</v>
      </c>
    </row>
    <row r="3718" spans="2:23" ht="16.5" thickTop="1" thickBot="1">
      <c r="B3718" s="164" t="s">
        <v>124</v>
      </c>
      <c r="C3718" s="173" t="s">
        <v>98</v>
      </c>
      <c r="D3718" s="168">
        <f t="shared" ref="D3718:D3781" si="1747">SUM(E3718:H3718)</f>
        <v>22900</v>
      </c>
      <c r="E3718" s="168">
        <f t="shared" ref="E3718:H3781" si="1748">SUM(J3718,O3718,T3718)</f>
        <v>5800</v>
      </c>
      <c r="F3718" s="168">
        <f t="shared" si="1748"/>
        <v>5700</v>
      </c>
      <c r="G3718" s="168">
        <f t="shared" si="1748"/>
        <v>5700</v>
      </c>
      <c r="H3718" s="168">
        <f t="shared" si="1748"/>
        <v>5700</v>
      </c>
      <c r="I3718" s="168">
        <f t="shared" ref="I3718:I3781" si="1749">SUM(J3718:M3718)</f>
        <v>22900</v>
      </c>
      <c r="J3718" s="168">
        <v>5800</v>
      </c>
      <c r="K3718" s="168">
        <v>5700</v>
      </c>
      <c r="L3718" s="168">
        <v>5700</v>
      </c>
      <c r="M3718" s="168">
        <v>5700</v>
      </c>
      <c r="N3718" s="168">
        <f t="shared" ref="N3718:N3781" si="1750">SUM(O3718:R3718)</f>
        <v>0</v>
      </c>
      <c r="O3718" s="168">
        <v>0</v>
      </c>
      <c r="P3718" s="168">
        <v>0</v>
      </c>
      <c r="Q3718" s="168">
        <v>0</v>
      </c>
      <c r="R3718" s="168">
        <v>0</v>
      </c>
      <c r="S3718" s="168">
        <f t="shared" ref="S3718:S3781" si="1751">SUM(T3718:W3718)</f>
        <v>0</v>
      </c>
      <c r="T3718" s="168">
        <v>0</v>
      </c>
      <c r="U3718" s="168">
        <v>0</v>
      </c>
      <c r="V3718" s="168">
        <v>0</v>
      </c>
      <c r="W3718" s="168">
        <v>0</v>
      </c>
    </row>
    <row r="3719" spans="2:23" ht="16.5" thickTop="1" thickBot="1">
      <c r="B3719" s="164" t="s">
        <v>1274</v>
      </c>
      <c r="C3719" s="171" t="s">
        <v>1275</v>
      </c>
      <c r="D3719" s="168">
        <f t="shared" si="1747"/>
        <v>109480</v>
      </c>
      <c r="E3719" s="168">
        <f t="shared" si="1748"/>
        <v>27500</v>
      </c>
      <c r="F3719" s="168">
        <f t="shared" si="1748"/>
        <v>27300</v>
      </c>
      <c r="G3719" s="168">
        <f t="shared" si="1748"/>
        <v>27300</v>
      </c>
      <c r="H3719" s="168">
        <f t="shared" si="1748"/>
        <v>27380</v>
      </c>
      <c r="I3719" s="168">
        <f t="shared" si="1749"/>
        <v>109480</v>
      </c>
      <c r="J3719" s="168">
        <f>SUM(J3720)</f>
        <v>27500</v>
      </c>
      <c r="K3719" s="168">
        <f>SUM(K3720)</f>
        <v>27300</v>
      </c>
      <c r="L3719" s="168">
        <f>SUM(L3720)</f>
        <v>27300</v>
      </c>
      <c r="M3719" s="168">
        <f>SUM(M3720)</f>
        <v>27380</v>
      </c>
      <c r="N3719" s="168">
        <f t="shared" si="1750"/>
        <v>0</v>
      </c>
      <c r="O3719" s="168">
        <f>SUM(O3720)</f>
        <v>0</v>
      </c>
      <c r="P3719" s="168">
        <f>SUM(P3720)</f>
        <v>0</v>
      </c>
      <c r="Q3719" s="168">
        <f>SUM(Q3720)</f>
        <v>0</v>
      </c>
      <c r="R3719" s="168">
        <f>SUM(R3720)</f>
        <v>0</v>
      </c>
      <c r="S3719" s="168">
        <f t="shared" si="1751"/>
        <v>0</v>
      </c>
      <c r="T3719" s="168">
        <f>SUM(T3720)</f>
        <v>0</v>
      </c>
      <c r="U3719" s="168">
        <f>SUM(U3720)</f>
        <v>0</v>
      </c>
      <c r="V3719" s="168">
        <f>SUM(V3720)</f>
        <v>0</v>
      </c>
      <c r="W3719" s="168">
        <f>SUM(W3720)</f>
        <v>0</v>
      </c>
    </row>
    <row r="3720" spans="2:23" ht="16.5" thickTop="1" thickBot="1">
      <c r="B3720" s="164" t="s">
        <v>124</v>
      </c>
      <c r="C3720" s="172" t="s">
        <v>96</v>
      </c>
      <c r="D3720" s="168">
        <f t="shared" si="1747"/>
        <v>109480</v>
      </c>
      <c r="E3720" s="168">
        <f t="shared" si="1748"/>
        <v>27500</v>
      </c>
      <c r="F3720" s="168">
        <f t="shared" si="1748"/>
        <v>27300</v>
      </c>
      <c r="G3720" s="168">
        <f t="shared" si="1748"/>
        <v>27300</v>
      </c>
      <c r="H3720" s="168">
        <f t="shared" si="1748"/>
        <v>27380</v>
      </c>
      <c r="I3720" s="168">
        <f t="shared" si="1749"/>
        <v>109480</v>
      </c>
      <c r="J3720" s="168">
        <f>SUM(J3721:J3722)</f>
        <v>27500</v>
      </c>
      <c r="K3720" s="168">
        <f>SUM(K3721:K3722)</f>
        <v>27300</v>
      </c>
      <c r="L3720" s="168">
        <f>SUM(L3721:L3722)</f>
        <v>27300</v>
      </c>
      <c r="M3720" s="168">
        <f>SUM(M3721:M3722)</f>
        <v>27380</v>
      </c>
      <c r="N3720" s="168">
        <f t="shared" si="1750"/>
        <v>0</v>
      </c>
      <c r="O3720" s="168">
        <f>SUM(O3721:O3722)</f>
        <v>0</v>
      </c>
      <c r="P3720" s="168">
        <f>SUM(P3721:P3722)</f>
        <v>0</v>
      </c>
      <c r="Q3720" s="168">
        <f>SUM(Q3721:Q3722)</f>
        <v>0</v>
      </c>
      <c r="R3720" s="168">
        <f>SUM(R3721:R3722)</f>
        <v>0</v>
      </c>
      <c r="S3720" s="168">
        <f t="shared" si="1751"/>
        <v>0</v>
      </c>
      <c r="T3720" s="168">
        <f>SUM(T3721:T3722)</f>
        <v>0</v>
      </c>
      <c r="U3720" s="168">
        <f>SUM(U3721:U3722)</f>
        <v>0</v>
      </c>
      <c r="V3720" s="168">
        <f>SUM(V3721:V3722)</f>
        <v>0</v>
      </c>
      <c r="W3720" s="168">
        <f>SUM(W3721:W3722)</f>
        <v>0</v>
      </c>
    </row>
    <row r="3721" spans="2:23" ht="16.5" thickTop="1" thickBot="1">
      <c r="B3721" s="164" t="s">
        <v>124</v>
      </c>
      <c r="C3721" s="173" t="s">
        <v>97</v>
      </c>
      <c r="D3721" s="168">
        <f t="shared" si="1747"/>
        <v>77280</v>
      </c>
      <c r="E3721" s="168">
        <f t="shared" si="1748"/>
        <v>19400</v>
      </c>
      <c r="F3721" s="168">
        <f t="shared" si="1748"/>
        <v>19300</v>
      </c>
      <c r="G3721" s="168">
        <f t="shared" si="1748"/>
        <v>19300</v>
      </c>
      <c r="H3721" s="168">
        <f t="shared" si="1748"/>
        <v>19280</v>
      </c>
      <c r="I3721" s="168">
        <f t="shared" si="1749"/>
        <v>77280</v>
      </c>
      <c r="J3721" s="168">
        <v>19400</v>
      </c>
      <c r="K3721" s="168">
        <v>19300</v>
      </c>
      <c r="L3721" s="168">
        <v>19300</v>
      </c>
      <c r="M3721" s="168">
        <v>19280</v>
      </c>
      <c r="N3721" s="168">
        <f t="shared" si="1750"/>
        <v>0</v>
      </c>
      <c r="O3721" s="168">
        <v>0</v>
      </c>
      <c r="P3721" s="168">
        <v>0</v>
      </c>
      <c r="Q3721" s="168">
        <v>0</v>
      </c>
      <c r="R3721" s="168">
        <v>0</v>
      </c>
      <c r="S3721" s="168">
        <f t="shared" si="1751"/>
        <v>0</v>
      </c>
      <c r="T3721" s="168">
        <v>0</v>
      </c>
      <c r="U3721" s="168">
        <v>0</v>
      </c>
      <c r="V3721" s="168">
        <v>0</v>
      </c>
      <c r="W3721" s="168">
        <v>0</v>
      </c>
    </row>
    <row r="3722" spans="2:23" ht="16.5" thickTop="1" thickBot="1">
      <c r="B3722" s="164" t="s">
        <v>124</v>
      </c>
      <c r="C3722" s="173" t="s">
        <v>98</v>
      </c>
      <c r="D3722" s="168">
        <f t="shared" si="1747"/>
        <v>32200</v>
      </c>
      <c r="E3722" s="168">
        <f t="shared" si="1748"/>
        <v>8100</v>
      </c>
      <c r="F3722" s="168">
        <f t="shared" si="1748"/>
        <v>8000</v>
      </c>
      <c r="G3722" s="168">
        <f t="shared" si="1748"/>
        <v>8000</v>
      </c>
      <c r="H3722" s="168">
        <f t="shared" si="1748"/>
        <v>8100</v>
      </c>
      <c r="I3722" s="168">
        <f t="shared" si="1749"/>
        <v>32200</v>
      </c>
      <c r="J3722" s="168">
        <v>8100</v>
      </c>
      <c r="K3722" s="168">
        <v>8000</v>
      </c>
      <c r="L3722" s="168">
        <v>8000</v>
      </c>
      <c r="M3722" s="168">
        <v>8100</v>
      </c>
      <c r="N3722" s="168">
        <f t="shared" si="1750"/>
        <v>0</v>
      </c>
      <c r="O3722" s="168">
        <v>0</v>
      </c>
      <c r="P3722" s="168">
        <v>0</v>
      </c>
      <c r="Q3722" s="168">
        <v>0</v>
      </c>
      <c r="R3722" s="168">
        <v>0</v>
      </c>
      <c r="S3722" s="168">
        <f t="shared" si="1751"/>
        <v>0</v>
      </c>
      <c r="T3722" s="168">
        <v>0</v>
      </c>
      <c r="U3722" s="168">
        <v>0</v>
      </c>
      <c r="V3722" s="168">
        <v>0</v>
      </c>
      <c r="W3722" s="168">
        <v>0</v>
      </c>
    </row>
    <row r="3723" spans="2:23" ht="16.5" thickTop="1" thickBot="1">
      <c r="B3723" s="164" t="s">
        <v>1276</v>
      </c>
      <c r="C3723" s="171" t="s">
        <v>1277</v>
      </c>
      <c r="D3723" s="168">
        <f t="shared" si="1747"/>
        <v>112230</v>
      </c>
      <c r="E3723" s="168">
        <f t="shared" si="1748"/>
        <v>28200</v>
      </c>
      <c r="F3723" s="168">
        <f t="shared" si="1748"/>
        <v>28000</v>
      </c>
      <c r="G3723" s="168">
        <f t="shared" si="1748"/>
        <v>28000</v>
      </c>
      <c r="H3723" s="168">
        <f t="shared" si="1748"/>
        <v>28030</v>
      </c>
      <c r="I3723" s="168">
        <f t="shared" si="1749"/>
        <v>112230</v>
      </c>
      <c r="J3723" s="168">
        <f>SUM(J3724)</f>
        <v>28200</v>
      </c>
      <c r="K3723" s="168">
        <f>SUM(K3724)</f>
        <v>28000</v>
      </c>
      <c r="L3723" s="168">
        <f>SUM(L3724)</f>
        <v>28000</v>
      </c>
      <c r="M3723" s="168">
        <f>SUM(M3724)</f>
        <v>28030</v>
      </c>
      <c r="N3723" s="168">
        <f t="shared" si="1750"/>
        <v>0</v>
      </c>
      <c r="O3723" s="168">
        <f>SUM(O3724)</f>
        <v>0</v>
      </c>
      <c r="P3723" s="168">
        <f>SUM(P3724)</f>
        <v>0</v>
      </c>
      <c r="Q3723" s="168">
        <f>SUM(Q3724)</f>
        <v>0</v>
      </c>
      <c r="R3723" s="168">
        <f>SUM(R3724)</f>
        <v>0</v>
      </c>
      <c r="S3723" s="168">
        <f t="shared" si="1751"/>
        <v>0</v>
      </c>
      <c r="T3723" s="168">
        <f>SUM(T3724)</f>
        <v>0</v>
      </c>
      <c r="U3723" s="168">
        <f>SUM(U3724)</f>
        <v>0</v>
      </c>
      <c r="V3723" s="168">
        <f>SUM(V3724)</f>
        <v>0</v>
      </c>
      <c r="W3723" s="168">
        <f>SUM(W3724)</f>
        <v>0</v>
      </c>
    </row>
    <row r="3724" spans="2:23" ht="16.5" thickTop="1" thickBot="1">
      <c r="B3724" s="164" t="s">
        <v>124</v>
      </c>
      <c r="C3724" s="172" t="s">
        <v>96</v>
      </c>
      <c r="D3724" s="168">
        <f t="shared" si="1747"/>
        <v>112230</v>
      </c>
      <c r="E3724" s="168">
        <f t="shared" si="1748"/>
        <v>28200</v>
      </c>
      <c r="F3724" s="168">
        <f t="shared" si="1748"/>
        <v>28000</v>
      </c>
      <c r="G3724" s="168">
        <f t="shared" si="1748"/>
        <v>28000</v>
      </c>
      <c r="H3724" s="168">
        <f t="shared" si="1748"/>
        <v>28030</v>
      </c>
      <c r="I3724" s="168">
        <f t="shared" si="1749"/>
        <v>112230</v>
      </c>
      <c r="J3724" s="168">
        <f>SUM(J3725:J3726)</f>
        <v>28200</v>
      </c>
      <c r="K3724" s="168">
        <f>SUM(K3725:K3726)</f>
        <v>28000</v>
      </c>
      <c r="L3724" s="168">
        <f>SUM(L3725:L3726)</f>
        <v>28000</v>
      </c>
      <c r="M3724" s="168">
        <f>SUM(M3725:M3726)</f>
        <v>28030</v>
      </c>
      <c r="N3724" s="168">
        <f t="shared" si="1750"/>
        <v>0</v>
      </c>
      <c r="O3724" s="168">
        <f>SUM(O3725:O3726)</f>
        <v>0</v>
      </c>
      <c r="P3724" s="168">
        <f>SUM(P3725:P3726)</f>
        <v>0</v>
      </c>
      <c r="Q3724" s="168">
        <f>SUM(Q3725:Q3726)</f>
        <v>0</v>
      </c>
      <c r="R3724" s="168">
        <f>SUM(R3725:R3726)</f>
        <v>0</v>
      </c>
      <c r="S3724" s="168">
        <f t="shared" si="1751"/>
        <v>0</v>
      </c>
      <c r="T3724" s="168">
        <f>SUM(T3725:T3726)</f>
        <v>0</v>
      </c>
      <c r="U3724" s="168">
        <f>SUM(U3725:U3726)</f>
        <v>0</v>
      </c>
      <c r="V3724" s="168">
        <f>SUM(V3725:V3726)</f>
        <v>0</v>
      </c>
      <c r="W3724" s="168">
        <f>SUM(W3725:W3726)</f>
        <v>0</v>
      </c>
    </row>
    <row r="3725" spans="2:23" ht="16.5" thickTop="1" thickBot="1">
      <c r="B3725" s="164" t="s">
        <v>124</v>
      </c>
      <c r="C3725" s="173" t="s">
        <v>97</v>
      </c>
      <c r="D3725" s="168">
        <f t="shared" si="1747"/>
        <v>88430</v>
      </c>
      <c r="E3725" s="168">
        <f t="shared" si="1748"/>
        <v>22200</v>
      </c>
      <c r="F3725" s="168">
        <f t="shared" si="1748"/>
        <v>22100</v>
      </c>
      <c r="G3725" s="168">
        <f t="shared" si="1748"/>
        <v>22100</v>
      </c>
      <c r="H3725" s="168">
        <f t="shared" si="1748"/>
        <v>22030</v>
      </c>
      <c r="I3725" s="168">
        <f t="shared" si="1749"/>
        <v>88430</v>
      </c>
      <c r="J3725" s="168">
        <v>22200</v>
      </c>
      <c r="K3725" s="168">
        <v>22100</v>
      </c>
      <c r="L3725" s="168">
        <v>22100</v>
      </c>
      <c r="M3725" s="168">
        <v>22030</v>
      </c>
      <c r="N3725" s="168">
        <f t="shared" si="1750"/>
        <v>0</v>
      </c>
      <c r="O3725" s="168">
        <v>0</v>
      </c>
      <c r="P3725" s="168">
        <v>0</v>
      </c>
      <c r="Q3725" s="168">
        <v>0</v>
      </c>
      <c r="R3725" s="168">
        <v>0</v>
      </c>
      <c r="S3725" s="168">
        <f t="shared" si="1751"/>
        <v>0</v>
      </c>
      <c r="T3725" s="168">
        <v>0</v>
      </c>
      <c r="U3725" s="168">
        <v>0</v>
      </c>
      <c r="V3725" s="168">
        <v>0</v>
      </c>
      <c r="W3725" s="168">
        <v>0</v>
      </c>
    </row>
    <row r="3726" spans="2:23" ht="16.5" thickTop="1" thickBot="1">
      <c r="B3726" s="164" t="s">
        <v>124</v>
      </c>
      <c r="C3726" s="173" t="s">
        <v>98</v>
      </c>
      <c r="D3726" s="168">
        <f t="shared" si="1747"/>
        <v>23800</v>
      </c>
      <c r="E3726" s="168">
        <f t="shared" si="1748"/>
        <v>6000</v>
      </c>
      <c r="F3726" s="168">
        <f t="shared" si="1748"/>
        <v>5900</v>
      </c>
      <c r="G3726" s="168">
        <f t="shared" si="1748"/>
        <v>5900</v>
      </c>
      <c r="H3726" s="168">
        <f t="shared" si="1748"/>
        <v>6000</v>
      </c>
      <c r="I3726" s="168">
        <f t="shared" si="1749"/>
        <v>23800</v>
      </c>
      <c r="J3726" s="168">
        <v>6000</v>
      </c>
      <c r="K3726" s="168">
        <v>5900</v>
      </c>
      <c r="L3726" s="168">
        <v>5900</v>
      </c>
      <c r="M3726" s="168">
        <v>6000</v>
      </c>
      <c r="N3726" s="168">
        <f t="shared" si="1750"/>
        <v>0</v>
      </c>
      <c r="O3726" s="168">
        <v>0</v>
      </c>
      <c r="P3726" s="168">
        <v>0</v>
      </c>
      <c r="Q3726" s="168">
        <v>0</v>
      </c>
      <c r="R3726" s="168">
        <v>0</v>
      </c>
      <c r="S3726" s="168">
        <f t="shared" si="1751"/>
        <v>0</v>
      </c>
      <c r="T3726" s="168">
        <v>0</v>
      </c>
      <c r="U3726" s="168">
        <v>0</v>
      </c>
      <c r="V3726" s="168">
        <v>0</v>
      </c>
      <c r="W3726" s="168">
        <v>0</v>
      </c>
    </row>
    <row r="3727" spans="2:23" ht="16.5" thickTop="1" thickBot="1">
      <c r="B3727" s="164" t="s">
        <v>1278</v>
      </c>
      <c r="C3727" s="171" t="s">
        <v>1279</v>
      </c>
      <c r="D3727" s="168">
        <f t="shared" si="1747"/>
        <v>87900</v>
      </c>
      <c r="E3727" s="168">
        <f t="shared" si="1748"/>
        <v>22100</v>
      </c>
      <c r="F3727" s="168">
        <f t="shared" si="1748"/>
        <v>21900</v>
      </c>
      <c r="G3727" s="168">
        <f t="shared" si="1748"/>
        <v>21900</v>
      </c>
      <c r="H3727" s="168">
        <f t="shared" si="1748"/>
        <v>22000</v>
      </c>
      <c r="I3727" s="168">
        <f t="shared" si="1749"/>
        <v>87900</v>
      </c>
      <c r="J3727" s="168">
        <f>SUM(J3728)</f>
        <v>22100</v>
      </c>
      <c r="K3727" s="168">
        <f>SUM(K3728)</f>
        <v>21900</v>
      </c>
      <c r="L3727" s="168">
        <f>SUM(L3728)</f>
        <v>21900</v>
      </c>
      <c r="M3727" s="168">
        <f>SUM(M3728)</f>
        <v>22000</v>
      </c>
      <c r="N3727" s="168">
        <f t="shared" si="1750"/>
        <v>0</v>
      </c>
      <c r="O3727" s="168">
        <f>SUM(O3728)</f>
        <v>0</v>
      </c>
      <c r="P3727" s="168">
        <f>SUM(P3728)</f>
        <v>0</v>
      </c>
      <c r="Q3727" s="168">
        <f>SUM(Q3728)</f>
        <v>0</v>
      </c>
      <c r="R3727" s="168">
        <f>SUM(R3728)</f>
        <v>0</v>
      </c>
      <c r="S3727" s="168">
        <f t="shared" si="1751"/>
        <v>0</v>
      </c>
      <c r="T3727" s="168">
        <f>SUM(T3728)</f>
        <v>0</v>
      </c>
      <c r="U3727" s="168">
        <f>SUM(U3728)</f>
        <v>0</v>
      </c>
      <c r="V3727" s="168">
        <f>SUM(V3728)</f>
        <v>0</v>
      </c>
      <c r="W3727" s="168">
        <f>SUM(W3728)</f>
        <v>0</v>
      </c>
    </row>
    <row r="3728" spans="2:23" ht="16.5" thickTop="1" thickBot="1">
      <c r="B3728" s="164" t="s">
        <v>124</v>
      </c>
      <c r="C3728" s="172" t="s">
        <v>96</v>
      </c>
      <c r="D3728" s="168">
        <f t="shared" si="1747"/>
        <v>87900</v>
      </c>
      <c r="E3728" s="168">
        <f t="shared" si="1748"/>
        <v>22100</v>
      </c>
      <c r="F3728" s="168">
        <f t="shared" si="1748"/>
        <v>21900</v>
      </c>
      <c r="G3728" s="168">
        <f t="shared" si="1748"/>
        <v>21900</v>
      </c>
      <c r="H3728" s="168">
        <f t="shared" si="1748"/>
        <v>22000</v>
      </c>
      <c r="I3728" s="168">
        <f t="shared" si="1749"/>
        <v>87900</v>
      </c>
      <c r="J3728" s="168">
        <f>SUM(J3729:J3731)</f>
        <v>22100</v>
      </c>
      <c r="K3728" s="168">
        <f>SUM(K3729:K3731)</f>
        <v>21900</v>
      </c>
      <c r="L3728" s="168">
        <f>SUM(L3729:L3731)</f>
        <v>21900</v>
      </c>
      <c r="M3728" s="168">
        <f>SUM(M3729:M3731)</f>
        <v>22000</v>
      </c>
      <c r="N3728" s="168">
        <f t="shared" si="1750"/>
        <v>0</v>
      </c>
      <c r="O3728" s="168">
        <f>SUM(O3729:O3731)</f>
        <v>0</v>
      </c>
      <c r="P3728" s="168">
        <f>SUM(P3729:P3731)</f>
        <v>0</v>
      </c>
      <c r="Q3728" s="168">
        <f>SUM(Q3729:Q3731)</f>
        <v>0</v>
      </c>
      <c r="R3728" s="168">
        <f>SUM(R3729:R3731)</f>
        <v>0</v>
      </c>
      <c r="S3728" s="168">
        <f t="shared" si="1751"/>
        <v>0</v>
      </c>
      <c r="T3728" s="168">
        <f>SUM(T3729:T3731)</f>
        <v>0</v>
      </c>
      <c r="U3728" s="168">
        <f>SUM(U3729:U3731)</f>
        <v>0</v>
      </c>
      <c r="V3728" s="168">
        <f>SUM(V3729:V3731)</f>
        <v>0</v>
      </c>
      <c r="W3728" s="168">
        <f>SUM(W3729:W3731)</f>
        <v>0</v>
      </c>
    </row>
    <row r="3729" spans="2:23" ht="16.5" thickTop="1" thickBot="1">
      <c r="B3729" s="164" t="s">
        <v>124</v>
      </c>
      <c r="C3729" s="173" t="s">
        <v>97</v>
      </c>
      <c r="D3729" s="168">
        <f t="shared" si="1747"/>
        <v>63600</v>
      </c>
      <c r="E3729" s="168">
        <f t="shared" si="1748"/>
        <v>15900</v>
      </c>
      <c r="F3729" s="168">
        <f t="shared" si="1748"/>
        <v>15900</v>
      </c>
      <c r="G3729" s="168">
        <f t="shared" si="1748"/>
        <v>15900</v>
      </c>
      <c r="H3729" s="168">
        <f t="shared" si="1748"/>
        <v>15900</v>
      </c>
      <c r="I3729" s="168">
        <f t="shared" si="1749"/>
        <v>63600</v>
      </c>
      <c r="J3729" s="168">
        <v>15900</v>
      </c>
      <c r="K3729" s="168">
        <v>15900</v>
      </c>
      <c r="L3729" s="168">
        <v>15900</v>
      </c>
      <c r="M3729" s="168">
        <v>15900</v>
      </c>
      <c r="N3729" s="168">
        <f t="shared" si="1750"/>
        <v>0</v>
      </c>
      <c r="O3729" s="168">
        <v>0</v>
      </c>
      <c r="P3729" s="168">
        <v>0</v>
      </c>
      <c r="Q3729" s="168">
        <v>0</v>
      </c>
      <c r="R3729" s="168">
        <v>0</v>
      </c>
      <c r="S3729" s="168">
        <f t="shared" si="1751"/>
        <v>0</v>
      </c>
      <c r="T3729" s="168">
        <v>0</v>
      </c>
      <c r="U3729" s="168">
        <v>0</v>
      </c>
      <c r="V3729" s="168">
        <v>0</v>
      </c>
      <c r="W3729" s="168">
        <v>0</v>
      </c>
    </row>
    <row r="3730" spans="2:23" ht="16.5" thickTop="1" thickBot="1">
      <c r="B3730" s="164" t="s">
        <v>124</v>
      </c>
      <c r="C3730" s="173" t="s">
        <v>98</v>
      </c>
      <c r="D3730" s="168">
        <f t="shared" si="1747"/>
        <v>24200</v>
      </c>
      <c r="E3730" s="168">
        <f t="shared" si="1748"/>
        <v>6100</v>
      </c>
      <c r="F3730" s="168">
        <f t="shared" si="1748"/>
        <v>6000</v>
      </c>
      <c r="G3730" s="168">
        <f t="shared" si="1748"/>
        <v>6000</v>
      </c>
      <c r="H3730" s="168">
        <f t="shared" si="1748"/>
        <v>6100</v>
      </c>
      <c r="I3730" s="168">
        <f t="shared" si="1749"/>
        <v>24200</v>
      </c>
      <c r="J3730" s="168">
        <v>6100</v>
      </c>
      <c r="K3730" s="168">
        <v>6000</v>
      </c>
      <c r="L3730" s="168">
        <v>6000</v>
      </c>
      <c r="M3730" s="168">
        <v>6100</v>
      </c>
      <c r="N3730" s="168">
        <f t="shared" si="1750"/>
        <v>0</v>
      </c>
      <c r="O3730" s="168">
        <v>0</v>
      </c>
      <c r="P3730" s="168">
        <v>0</v>
      </c>
      <c r="Q3730" s="168">
        <v>0</v>
      </c>
      <c r="R3730" s="168">
        <v>0</v>
      </c>
      <c r="S3730" s="168">
        <f t="shared" si="1751"/>
        <v>0</v>
      </c>
      <c r="T3730" s="168">
        <v>0</v>
      </c>
      <c r="U3730" s="168">
        <v>0</v>
      </c>
      <c r="V3730" s="168">
        <v>0</v>
      </c>
      <c r="W3730" s="168">
        <v>0</v>
      </c>
    </row>
    <row r="3731" spans="2:23" ht="16.5" thickTop="1" thickBot="1">
      <c r="B3731" s="164" t="s">
        <v>124</v>
      </c>
      <c r="C3731" s="173" t="s">
        <v>102</v>
      </c>
      <c r="D3731" s="168">
        <f t="shared" si="1747"/>
        <v>100</v>
      </c>
      <c r="E3731" s="168">
        <f t="shared" si="1748"/>
        <v>100</v>
      </c>
      <c r="F3731" s="168">
        <f t="shared" si="1748"/>
        <v>0</v>
      </c>
      <c r="G3731" s="168">
        <f t="shared" si="1748"/>
        <v>0</v>
      </c>
      <c r="H3731" s="168">
        <f t="shared" si="1748"/>
        <v>0</v>
      </c>
      <c r="I3731" s="168">
        <f t="shared" si="1749"/>
        <v>100</v>
      </c>
      <c r="J3731" s="168">
        <f>SUM(J3732)</f>
        <v>100</v>
      </c>
      <c r="K3731" s="168">
        <f>SUM(K3732)</f>
        <v>0</v>
      </c>
      <c r="L3731" s="168">
        <f>SUM(L3732)</f>
        <v>0</v>
      </c>
      <c r="M3731" s="168">
        <f>SUM(M3732)</f>
        <v>0</v>
      </c>
      <c r="N3731" s="168">
        <f t="shared" si="1750"/>
        <v>0</v>
      </c>
      <c r="O3731" s="168">
        <f>SUM(O3732)</f>
        <v>0</v>
      </c>
      <c r="P3731" s="168">
        <f>SUM(P3732)</f>
        <v>0</v>
      </c>
      <c r="Q3731" s="168">
        <f>SUM(Q3732)</f>
        <v>0</v>
      </c>
      <c r="R3731" s="168">
        <f>SUM(R3732)</f>
        <v>0</v>
      </c>
      <c r="S3731" s="168">
        <f t="shared" si="1751"/>
        <v>0</v>
      </c>
      <c r="T3731" s="168">
        <f>SUM(T3732)</f>
        <v>0</v>
      </c>
      <c r="U3731" s="168">
        <f>SUM(U3732)</f>
        <v>0</v>
      </c>
      <c r="V3731" s="168">
        <f>SUM(V3732)</f>
        <v>0</v>
      </c>
      <c r="W3731" s="168">
        <f>SUM(W3732)</f>
        <v>0</v>
      </c>
    </row>
    <row r="3732" spans="2:23" ht="31.5" thickTop="1" thickBot="1">
      <c r="B3732" s="164" t="s">
        <v>124</v>
      </c>
      <c r="C3732" s="174" t="s">
        <v>156</v>
      </c>
      <c r="D3732" s="168">
        <f t="shared" si="1747"/>
        <v>100</v>
      </c>
      <c r="E3732" s="168">
        <f t="shared" si="1748"/>
        <v>100</v>
      </c>
      <c r="F3732" s="168">
        <f t="shared" si="1748"/>
        <v>0</v>
      </c>
      <c r="G3732" s="168">
        <f t="shared" si="1748"/>
        <v>0</v>
      </c>
      <c r="H3732" s="168">
        <f t="shared" si="1748"/>
        <v>0</v>
      </c>
      <c r="I3732" s="168">
        <f t="shared" si="1749"/>
        <v>100</v>
      </c>
      <c r="J3732" s="168">
        <v>100</v>
      </c>
      <c r="K3732" s="168">
        <v>0</v>
      </c>
      <c r="L3732" s="168">
        <v>0</v>
      </c>
      <c r="M3732" s="168">
        <v>0</v>
      </c>
      <c r="N3732" s="168">
        <f t="shared" si="1750"/>
        <v>0</v>
      </c>
      <c r="O3732" s="168">
        <v>0</v>
      </c>
      <c r="P3732" s="168">
        <v>0</v>
      </c>
      <c r="Q3732" s="168">
        <v>0</v>
      </c>
      <c r="R3732" s="168">
        <v>0</v>
      </c>
      <c r="S3732" s="168">
        <f t="shared" si="1751"/>
        <v>0</v>
      </c>
      <c r="T3732" s="168">
        <v>0</v>
      </c>
      <c r="U3732" s="168">
        <v>0</v>
      </c>
      <c r="V3732" s="168">
        <v>0</v>
      </c>
      <c r="W3732" s="168">
        <v>0</v>
      </c>
    </row>
    <row r="3733" spans="2:23" ht="16.5" thickTop="1" thickBot="1">
      <c r="B3733" s="164" t="s">
        <v>1280</v>
      </c>
      <c r="C3733" s="171" t="s">
        <v>1281</v>
      </c>
      <c r="D3733" s="168">
        <f t="shared" si="1747"/>
        <v>87540</v>
      </c>
      <c r="E3733" s="168">
        <f t="shared" si="1748"/>
        <v>22040</v>
      </c>
      <c r="F3733" s="168">
        <f t="shared" si="1748"/>
        <v>21800</v>
      </c>
      <c r="G3733" s="168">
        <f t="shared" si="1748"/>
        <v>21800</v>
      </c>
      <c r="H3733" s="168">
        <f t="shared" si="1748"/>
        <v>21900</v>
      </c>
      <c r="I3733" s="168">
        <f t="shared" si="1749"/>
        <v>87540</v>
      </c>
      <c r="J3733" s="168">
        <f>SUM(J3734)</f>
        <v>22040</v>
      </c>
      <c r="K3733" s="168">
        <f>SUM(K3734)</f>
        <v>21800</v>
      </c>
      <c r="L3733" s="168">
        <f>SUM(L3734)</f>
        <v>21800</v>
      </c>
      <c r="M3733" s="168">
        <f>SUM(M3734)</f>
        <v>21900</v>
      </c>
      <c r="N3733" s="168">
        <f t="shared" si="1750"/>
        <v>0</v>
      </c>
      <c r="O3733" s="168">
        <f>SUM(O3734)</f>
        <v>0</v>
      </c>
      <c r="P3733" s="168">
        <f>SUM(P3734)</f>
        <v>0</v>
      </c>
      <c r="Q3733" s="168">
        <f>SUM(Q3734)</f>
        <v>0</v>
      </c>
      <c r="R3733" s="168">
        <f>SUM(R3734)</f>
        <v>0</v>
      </c>
      <c r="S3733" s="168">
        <f t="shared" si="1751"/>
        <v>0</v>
      </c>
      <c r="T3733" s="168">
        <f>SUM(T3734)</f>
        <v>0</v>
      </c>
      <c r="U3733" s="168">
        <f>SUM(U3734)</f>
        <v>0</v>
      </c>
      <c r="V3733" s="168">
        <f>SUM(V3734)</f>
        <v>0</v>
      </c>
      <c r="W3733" s="168">
        <f>SUM(W3734)</f>
        <v>0</v>
      </c>
    </row>
    <row r="3734" spans="2:23" ht="16.5" thickTop="1" thickBot="1">
      <c r="B3734" s="164" t="s">
        <v>124</v>
      </c>
      <c r="C3734" s="172" t="s">
        <v>96</v>
      </c>
      <c r="D3734" s="168">
        <f t="shared" si="1747"/>
        <v>87540</v>
      </c>
      <c r="E3734" s="168">
        <f t="shared" si="1748"/>
        <v>22040</v>
      </c>
      <c r="F3734" s="168">
        <f t="shared" si="1748"/>
        <v>21800</v>
      </c>
      <c r="G3734" s="168">
        <f t="shared" si="1748"/>
        <v>21800</v>
      </c>
      <c r="H3734" s="168">
        <f t="shared" si="1748"/>
        <v>21900</v>
      </c>
      <c r="I3734" s="168">
        <f t="shared" si="1749"/>
        <v>87540</v>
      </c>
      <c r="J3734" s="168">
        <f>SUM(J3735:J3737)</f>
        <v>22040</v>
      </c>
      <c r="K3734" s="168">
        <f>SUM(K3735:K3737)</f>
        <v>21800</v>
      </c>
      <c r="L3734" s="168">
        <f>SUM(L3735:L3737)</f>
        <v>21800</v>
      </c>
      <c r="M3734" s="168">
        <f>SUM(M3735:M3737)</f>
        <v>21900</v>
      </c>
      <c r="N3734" s="168">
        <f t="shared" si="1750"/>
        <v>0</v>
      </c>
      <c r="O3734" s="168">
        <f>SUM(O3735:O3737)</f>
        <v>0</v>
      </c>
      <c r="P3734" s="168">
        <f>SUM(P3735:P3737)</f>
        <v>0</v>
      </c>
      <c r="Q3734" s="168">
        <f>SUM(Q3735:Q3737)</f>
        <v>0</v>
      </c>
      <c r="R3734" s="168">
        <f>SUM(R3735:R3737)</f>
        <v>0</v>
      </c>
      <c r="S3734" s="168">
        <f t="shared" si="1751"/>
        <v>0</v>
      </c>
      <c r="T3734" s="168">
        <f>SUM(T3735:T3737)</f>
        <v>0</v>
      </c>
      <c r="U3734" s="168">
        <f>SUM(U3735:U3737)</f>
        <v>0</v>
      </c>
      <c r="V3734" s="168">
        <f>SUM(V3735:V3737)</f>
        <v>0</v>
      </c>
      <c r="W3734" s="168">
        <f>SUM(W3735:W3737)</f>
        <v>0</v>
      </c>
    </row>
    <row r="3735" spans="2:23" ht="16.5" thickTop="1" thickBot="1">
      <c r="B3735" s="164" t="s">
        <v>124</v>
      </c>
      <c r="C3735" s="173" t="s">
        <v>97</v>
      </c>
      <c r="D3735" s="168">
        <f t="shared" si="1747"/>
        <v>63600</v>
      </c>
      <c r="E3735" s="168">
        <f t="shared" si="1748"/>
        <v>15900</v>
      </c>
      <c r="F3735" s="168">
        <f t="shared" si="1748"/>
        <v>15900</v>
      </c>
      <c r="G3735" s="168">
        <f t="shared" si="1748"/>
        <v>15900</v>
      </c>
      <c r="H3735" s="168">
        <f t="shared" si="1748"/>
        <v>15900</v>
      </c>
      <c r="I3735" s="168">
        <f t="shared" si="1749"/>
        <v>63600</v>
      </c>
      <c r="J3735" s="168">
        <v>15900</v>
      </c>
      <c r="K3735" s="168">
        <v>15900</v>
      </c>
      <c r="L3735" s="168">
        <v>15900</v>
      </c>
      <c r="M3735" s="168">
        <v>15900</v>
      </c>
      <c r="N3735" s="168">
        <f t="shared" si="1750"/>
        <v>0</v>
      </c>
      <c r="O3735" s="168">
        <v>0</v>
      </c>
      <c r="P3735" s="168">
        <v>0</v>
      </c>
      <c r="Q3735" s="168">
        <v>0</v>
      </c>
      <c r="R3735" s="168">
        <v>0</v>
      </c>
      <c r="S3735" s="168">
        <f t="shared" si="1751"/>
        <v>0</v>
      </c>
      <c r="T3735" s="168">
        <v>0</v>
      </c>
      <c r="U3735" s="168">
        <v>0</v>
      </c>
      <c r="V3735" s="168">
        <v>0</v>
      </c>
      <c r="W3735" s="168">
        <v>0</v>
      </c>
    </row>
    <row r="3736" spans="2:23" ht="16.5" thickTop="1" thickBot="1">
      <c r="B3736" s="164" t="s">
        <v>124</v>
      </c>
      <c r="C3736" s="173" t="s">
        <v>98</v>
      </c>
      <c r="D3736" s="168">
        <f t="shared" si="1747"/>
        <v>23800</v>
      </c>
      <c r="E3736" s="168">
        <f t="shared" si="1748"/>
        <v>6000</v>
      </c>
      <c r="F3736" s="168">
        <f t="shared" si="1748"/>
        <v>5900</v>
      </c>
      <c r="G3736" s="168">
        <f t="shared" si="1748"/>
        <v>5900</v>
      </c>
      <c r="H3736" s="168">
        <f t="shared" si="1748"/>
        <v>6000</v>
      </c>
      <c r="I3736" s="168">
        <f t="shared" si="1749"/>
        <v>23800</v>
      </c>
      <c r="J3736" s="168">
        <v>6000</v>
      </c>
      <c r="K3736" s="168">
        <v>5900</v>
      </c>
      <c r="L3736" s="168">
        <v>5900</v>
      </c>
      <c r="M3736" s="168">
        <v>6000</v>
      </c>
      <c r="N3736" s="168">
        <f t="shared" si="1750"/>
        <v>0</v>
      </c>
      <c r="O3736" s="168">
        <v>0</v>
      </c>
      <c r="P3736" s="168">
        <v>0</v>
      </c>
      <c r="Q3736" s="168">
        <v>0</v>
      </c>
      <c r="R3736" s="168">
        <v>0</v>
      </c>
      <c r="S3736" s="168">
        <f t="shared" si="1751"/>
        <v>0</v>
      </c>
      <c r="T3736" s="168">
        <v>0</v>
      </c>
      <c r="U3736" s="168">
        <v>0</v>
      </c>
      <c r="V3736" s="168">
        <v>0</v>
      </c>
      <c r="W3736" s="168">
        <v>0</v>
      </c>
    </row>
    <row r="3737" spans="2:23" ht="16.5" thickTop="1" thickBot="1">
      <c r="B3737" s="164" t="s">
        <v>124</v>
      </c>
      <c r="C3737" s="173" t="s">
        <v>102</v>
      </c>
      <c r="D3737" s="168">
        <f t="shared" si="1747"/>
        <v>140</v>
      </c>
      <c r="E3737" s="168">
        <f t="shared" si="1748"/>
        <v>140</v>
      </c>
      <c r="F3737" s="168">
        <f t="shared" si="1748"/>
        <v>0</v>
      </c>
      <c r="G3737" s="168">
        <f t="shared" si="1748"/>
        <v>0</v>
      </c>
      <c r="H3737" s="168">
        <f t="shared" si="1748"/>
        <v>0</v>
      </c>
      <c r="I3737" s="168">
        <f t="shared" si="1749"/>
        <v>140</v>
      </c>
      <c r="J3737" s="168">
        <f>SUM(J3738)</f>
        <v>140</v>
      </c>
      <c r="K3737" s="168">
        <f>SUM(K3738)</f>
        <v>0</v>
      </c>
      <c r="L3737" s="168">
        <f>SUM(L3738)</f>
        <v>0</v>
      </c>
      <c r="M3737" s="168">
        <f>SUM(M3738)</f>
        <v>0</v>
      </c>
      <c r="N3737" s="168">
        <f t="shared" si="1750"/>
        <v>0</v>
      </c>
      <c r="O3737" s="168">
        <f>SUM(O3738)</f>
        <v>0</v>
      </c>
      <c r="P3737" s="168">
        <f>SUM(P3738)</f>
        <v>0</v>
      </c>
      <c r="Q3737" s="168">
        <f>SUM(Q3738)</f>
        <v>0</v>
      </c>
      <c r="R3737" s="168">
        <f>SUM(R3738)</f>
        <v>0</v>
      </c>
      <c r="S3737" s="168">
        <f t="shared" si="1751"/>
        <v>0</v>
      </c>
      <c r="T3737" s="168">
        <f>SUM(T3738)</f>
        <v>0</v>
      </c>
      <c r="U3737" s="168">
        <f>SUM(U3738)</f>
        <v>0</v>
      </c>
      <c r="V3737" s="168">
        <f>SUM(V3738)</f>
        <v>0</v>
      </c>
      <c r="W3737" s="168">
        <f>SUM(W3738)</f>
        <v>0</v>
      </c>
    </row>
    <row r="3738" spans="2:23" ht="31.5" thickTop="1" thickBot="1">
      <c r="B3738" s="164" t="s">
        <v>124</v>
      </c>
      <c r="C3738" s="174" t="s">
        <v>156</v>
      </c>
      <c r="D3738" s="168">
        <f t="shared" si="1747"/>
        <v>140</v>
      </c>
      <c r="E3738" s="168">
        <f t="shared" si="1748"/>
        <v>140</v>
      </c>
      <c r="F3738" s="168">
        <f t="shared" si="1748"/>
        <v>0</v>
      </c>
      <c r="G3738" s="168">
        <f t="shared" si="1748"/>
        <v>0</v>
      </c>
      <c r="H3738" s="168">
        <f t="shared" si="1748"/>
        <v>0</v>
      </c>
      <c r="I3738" s="168">
        <f t="shared" si="1749"/>
        <v>140</v>
      </c>
      <c r="J3738" s="168">
        <v>140</v>
      </c>
      <c r="K3738" s="168">
        <v>0</v>
      </c>
      <c r="L3738" s="168">
        <v>0</v>
      </c>
      <c r="M3738" s="168">
        <v>0</v>
      </c>
      <c r="N3738" s="168">
        <f t="shared" si="1750"/>
        <v>0</v>
      </c>
      <c r="O3738" s="168">
        <v>0</v>
      </c>
      <c r="P3738" s="168">
        <v>0</v>
      </c>
      <c r="Q3738" s="168">
        <v>0</v>
      </c>
      <c r="R3738" s="168">
        <v>0</v>
      </c>
      <c r="S3738" s="168">
        <f t="shared" si="1751"/>
        <v>0</v>
      </c>
      <c r="T3738" s="168">
        <v>0</v>
      </c>
      <c r="U3738" s="168">
        <v>0</v>
      </c>
      <c r="V3738" s="168">
        <v>0</v>
      </c>
      <c r="W3738" s="168">
        <v>0</v>
      </c>
    </row>
    <row r="3739" spans="2:23" ht="16.5" thickTop="1" thickBot="1">
      <c r="B3739" s="164" t="s">
        <v>1282</v>
      </c>
      <c r="C3739" s="171" t="s">
        <v>1283</v>
      </c>
      <c r="D3739" s="168">
        <f t="shared" si="1747"/>
        <v>85270</v>
      </c>
      <c r="E3739" s="168">
        <f t="shared" si="1748"/>
        <v>21400</v>
      </c>
      <c r="F3739" s="168">
        <f t="shared" si="1748"/>
        <v>21300</v>
      </c>
      <c r="G3739" s="168">
        <f t="shared" si="1748"/>
        <v>21300</v>
      </c>
      <c r="H3739" s="168">
        <f t="shared" si="1748"/>
        <v>21270</v>
      </c>
      <c r="I3739" s="168">
        <f t="shared" si="1749"/>
        <v>85270</v>
      </c>
      <c r="J3739" s="168">
        <f>SUM(J3740)</f>
        <v>21400</v>
      </c>
      <c r="K3739" s="168">
        <f>SUM(K3740)</f>
        <v>21300</v>
      </c>
      <c r="L3739" s="168">
        <f>SUM(L3740)</f>
        <v>21300</v>
      </c>
      <c r="M3739" s="168">
        <f>SUM(M3740)</f>
        <v>21270</v>
      </c>
      <c r="N3739" s="168">
        <f t="shared" si="1750"/>
        <v>0</v>
      </c>
      <c r="O3739" s="168">
        <f>SUM(O3740)</f>
        <v>0</v>
      </c>
      <c r="P3739" s="168">
        <f>SUM(P3740)</f>
        <v>0</v>
      </c>
      <c r="Q3739" s="168">
        <f>SUM(Q3740)</f>
        <v>0</v>
      </c>
      <c r="R3739" s="168">
        <f>SUM(R3740)</f>
        <v>0</v>
      </c>
      <c r="S3739" s="168">
        <f t="shared" si="1751"/>
        <v>0</v>
      </c>
      <c r="T3739" s="168">
        <f>SUM(T3740)</f>
        <v>0</v>
      </c>
      <c r="U3739" s="168">
        <f>SUM(U3740)</f>
        <v>0</v>
      </c>
      <c r="V3739" s="168">
        <f>SUM(V3740)</f>
        <v>0</v>
      </c>
      <c r="W3739" s="168">
        <f>SUM(W3740)</f>
        <v>0</v>
      </c>
    </row>
    <row r="3740" spans="2:23" ht="16.5" thickTop="1" thickBot="1">
      <c r="B3740" s="164" t="s">
        <v>124</v>
      </c>
      <c r="C3740" s="172" t="s">
        <v>96</v>
      </c>
      <c r="D3740" s="168">
        <f t="shared" si="1747"/>
        <v>85270</v>
      </c>
      <c r="E3740" s="168">
        <f t="shared" si="1748"/>
        <v>21400</v>
      </c>
      <c r="F3740" s="168">
        <f t="shared" si="1748"/>
        <v>21300</v>
      </c>
      <c r="G3740" s="168">
        <f t="shared" si="1748"/>
        <v>21300</v>
      </c>
      <c r="H3740" s="168">
        <f t="shared" si="1748"/>
        <v>21270</v>
      </c>
      <c r="I3740" s="168">
        <f t="shared" si="1749"/>
        <v>85270</v>
      </c>
      <c r="J3740" s="168">
        <f>SUM(J3741:J3742)</f>
        <v>21400</v>
      </c>
      <c r="K3740" s="168">
        <f>SUM(K3741:K3742)</f>
        <v>21300</v>
      </c>
      <c r="L3740" s="168">
        <f>SUM(L3741:L3742)</f>
        <v>21300</v>
      </c>
      <c r="M3740" s="168">
        <f>SUM(M3741:M3742)</f>
        <v>21270</v>
      </c>
      <c r="N3740" s="168">
        <f t="shared" si="1750"/>
        <v>0</v>
      </c>
      <c r="O3740" s="168">
        <f>SUM(O3741:O3742)</f>
        <v>0</v>
      </c>
      <c r="P3740" s="168">
        <f>SUM(P3741:P3742)</f>
        <v>0</v>
      </c>
      <c r="Q3740" s="168">
        <f>SUM(Q3741:Q3742)</f>
        <v>0</v>
      </c>
      <c r="R3740" s="168">
        <f>SUM(R3741:R3742)</f>
        <v>0</v>
      </c>
      <c r="S3740" s="168">
        <f t="shared" si="1751"/>
        <v>0</v>
      </c>
      <c r="T3740" s="168">
        <f>SUM(T3741:T3742)</f>
        <v>0</v>
      </c>
      <c r="U3740" s="168">
        <f>SUM(U3741:U3742)</f>
        <v>0</v>
      </c>
      <c r="V3740" s="168">
        <f>SUM(V3741:V3742)</f>
        <v>0</v>
      </c>
      <c r="W3740" s="168">
        <f>SUM(W3741:W3742)</f>
        <v>0</v>
      </c>
    </row>
    <row r="3741" spans="2:23" ht="16.5" thickTop="1" thickBot="1">
      <c r="B3741" s="164" t="s">
        <v>124</v>
      </c>
      <c r="C3741" s="173" t="s">
        <v>97</v>
      </c>
      <c r="D3741" s="168">
        <f t="shared" si="1747"/>
        <v>64070</v>
      </c>
      <c r="E3741" s="168">
        <f t="shared" si="1748"/>
        <v>16100</v>
      </c>
      <c r="F3741" s="168">
        <f t="shared" si="1748"/>
        <v>16000</v>
      </c>
      <c r="G3741" s="168">
        <f t="shared" si="1748"/>
        <v>16000</v>
      </c>
      <c r="H3741" s="168">
        <f t="shared" si="1748"/>
        <v>15970</v>
      </c>
      <c r="I3741" s="168">
        <f t="shared" si="1749"/>
        <v>64070</v>
      </c>
      <c r="J3741" s="168">
        <v>16100</v>
      </c>
      <c r="K3741" s="168">
        <v>16000</v>
      </c>
      <c r="L3741" s="168">
        <v>16000</v>
      </c>
      <c r="M3741" s="168">
        <v>15970</v>
      </c>
      <c r="N3741" s="168">
        <f t="shared" si="1750"/>
        <v>0</v>
      </c>
      <c r="O3741" s="168">
        <v>0</v>
      </c>
      <c r="P3741" s="168">
        <v>0</v>
      </c>
      <c r="Q3741" s="168">
        <v>0</v>
      </c>
      <c r="R3741" s="168">
        <v>0</v>
      </c>
      <c r="S3741" s="168">
        <f t="shared" si="1751"/>
        <v>0</v>
      </c>
      <c r="T3741" s="168">
        <v>0</v>
      </c>
      <c r="U3741" s="168">
        <v>0</v>
      </c>
      <c r="V3741" s="168">
        <v>0</v>
      </c>
      <c r="W3741" s="168">
        <v>0</v>
      </c>
    </row>
    <row r="3742" spans="2:23" ht="16.5" thickTop="1" thickBot="1">
      <c r="B3742" s="164" t="s">
        <v>124</v>
      </c>
      <c r="C3742" s="173" t="s">
        <v>98</v>
      </c>
      <c r="D3742" s="168">
        <f t="shared" si="1747"/>
        <v>21200</v>
      </c>
      <c r="E3742" s="168">
        <f t="shared" si="1748"/>
        <v>5300</v>
      </c>
      <c r="F3742" s="168">
        <f t="shared" si="1748"/>
        <v>5300</v>
      </c>
      <c r="G3742" s="168">
        <f t="shared" si="1748"/>
        <v>5300</v>
      </c>
      <c r="H3742" s="168">
        <f t="shared" si="1748"/>
        <v>5300</v>
      </c>
      <c r="I3742" s="168">
        <f t="shared" si="1749"/>
        <v>21200</v>
      </c>
      <c r="J3742" s="168">
        <v>5300</v>
      </c>
      <c r="K3742" s="168">
        <v>5300</v>
      </c>
      <c r="L3742" s="168">
        <v>5300</v>
      </c>
      <c r="M3742" s="168">
        <v>5300</v>
      </c>
      <c r="N3742" s="168">
        <f t="shared" si="1750"/>
        <v>0</v>
      </c>
      <c r="O3742" s="168">
        <v>0</v>
      </c>
      <c r="P3742" s="168">
        <v>0</v>
      </c>
      <c r="Q3742" s="168">
        <v>0</v>
      </c>
      <c r="R3742" s="168">
        <v>0</v>
      </c>
      <c r="S3742" s="168">
        <f t="shared" si="1751"/>
        <v>0</v>
      </c>
      <c r="T3742" s="168">
        <v>0</v>
      </c>
      <c r="U3742" s="168">
        <v>0</v>
      </c>
      <c r="V3742" s="168">
        <v>0</v>
      </c>
      <c r="W3742" s="168">
        <v>0</v>
      </c>
    </row>
    <row r="3743" spans="2:23" ht="16.5" thickTop="1" thickBot="1">
      <c r="B3743" s="164" t="s">
        <v>1284</v>
      </c>
      <c r="C3743" s="171" t="s">
        <v>1285</v>
      </c>
      <c r="D3743" s="168">
        <f t="shared" si="1747"/>
        <v>97760</v>
      </c>
      <c r="E3743" s="168">
        <f t="shared" si="1748"/>
        <v>24500</v>
      </c>
      <c r="F3743" s="168">
        <f t="shared" si="1748"/>
        <v>24400</v>
      </c>
      <c r="G3743" s="168">
        <f t="shared" si="1748"/>
        <v>24500</v>
      </c>
      <c r="H3743" s="168">
        <f t="shared" si="1748"/>
        <v>24360</v>
      </c>
      <c r="I3743" s="168">
        <f t="shared" si="1749"/>
        <v>97760</v>
      </c>
      <c r="J3743" s="168">
        <f>SUM(J3744)</f>
        <v>24500</v>
      </c>
      <c r="K3743" s="168">
        <f>SUM(K3744)</f>
        <v>24400</v>
      </c>
      <c r="L3743" s="168">
        <f>SUM(L3744)</f>
        <v>24500</v>
      </c>
      <c r="M3743" s="168">
        <f>SUM(M3744)</f>
        <v>24360</v>
      </c>
      <c r="N3743" s="168">
        <f t="shared" si="1750"/>
        <v>0</v>
      </c>
      <c r="O3743" s="168">
        <f>SUM(O3744)</f>
        <v>0</v>
      </c>
      <c r="P3743" s="168">
        <f>SUM(P3744)</f>
        <v>0</v>
      </c>
      <c r="Q3743" s="168">
        <f>SUM(Q3744)</f>
        <v>0</v>
      </c>
      <c r="R3743" s="168">
        <f>SUM(R3744)</f>
        <v>0</v>
      </c>
      <c r="S3743" s="168">
        <f t="shared" si="1751"/>
        <v>0</v>
      </c>
      <c r="T3743" s="168">
        <f>SUM(T3744)</f>
        <v>0</v>
      </c>
      <c r="U3743" s="168">
        <f>SUM(U3744)</f>
        <v>0</v>
      </c>
      <c r="V3743" s="168">
        <f>SUM(V3744)</f>
        <v>0</v>
      </c>
      <c r="W3743" s="168">
        <f>SUM(W3744)</f>
        <v>0</v>
      </c>
    </row>
    <row r="3744" spans="2:23" ht="16.5" thickTop="1" thickBot="1">
      <c r="B3744" s="164" t="s">
        <v>124</v>
      </c>
      <c r="C3744" s="172" t="s">
        <v>96</v>
      </c>
      <c r="D3744" s="168">
        <f t="shared" si="1747"/>
        <v>97760</v>
      </c>
      <c r="E3744" s="168">
        <f t="shared" si="1748"/>
        <v>24500</v>
      </c>
      <c r="F3744" s="168">
        <f t="shared" si="1748"/>
        <v>24400</v>
      </c>
      <c r="G3744" s="168">
        <f t="shared" si="1748"/>
        <v>24500</v>
      </c>
      <c r="H3744" s="168">
        <f t="shared" si="1748"/>
        <v>24360</v>
      </c>
      <c r="I3744" s="168">
        <f t="shared" si="1749"/>
        <v>97760</v>
      </c>
      <c r="J3744" s="168">
        <f>SUM(J3745:J3747)</f>
        <v>24500</v>
      </c>
      <c r="K3744" s="168">
        <f>SUM(K3745:K3747)</f>
        <v>24400</v>
      </c>
      <c r="L3744" s="168">
        <f>SUM(L3745:L3747)</f>
        <v>24500</v>
      </c>
      <c r="M3744" s="168">
        <f>SUM(M3745:M3747)</f>
        <v>24360</v>
      </c>
      <c r="N3744" s="168">
        <f t="shared" si="1750"/>
        <v>0</v>
      </c>
      <c r="O3744" s="168">
        <f>SUM(O3745:O3747)</f>
        <v>0</v>
      </c>
      <c r="P3744" s="168">
        <f>SUM(P3745:P3747)</f>
        <v>0</v>
      </c>
      <c r="Q3744" s="168">
        <f>SUM(Q3745:Q3747)</f>
        <v>0</v>
      </c>
      <c r="R3744" s="168">
        <f>SUM(R3745:R3747)</f>
        <v>0</v>
      </c>
      <c r="S3744" s="168">
        <f t="shared" si="1751"/>
        <v>0</v>
      </c>
      <c r="T3744" s="168">
        <f>SUM(T3745:T3747)</f>
        <v>0</v>
      </c>
      <c r="U3744" s="168">
        <f>SUM(U3745:U3747)</f>
        <v>0</v>
      </c>
      <c r="V3744" s="168">
        <f>SUM(V3745:V3747)</f>
        <v>0</v>
      </c>
      <c r="W3744" s="168">
        <f>SUM(W3745:W3747)</f>
        <v>0</v>
      </c>
    </row>
    <row r="3745" spans="2:23" ht="16.5" thickTop="1" thickBot="1">
      <c r="B3745" s="164" t="s">
        <v>124</v>
      </c>
      <c r="C3745" s="173" t="s">
        <v>97</v>
      </c>
      <c r="D3745" s="168">
        <f t="shared" si="1747"/>
        <v>63960</v>
      </c>
      <c r="E3745" s="168">
        <f t="shared" si="1748"/>
        <v>16000</v>
      </c>
      <c r="F3745" s="168">
        <f t="shared" si="1748"/>
        <v>16000</v>
      </c>
      <c r="G3745" s="168">
        <f t="shared" si="1748"/>
        <v>16000</v>
      </c>
      <c r="H3745" s="168">
        <f t="shared" si="1748"/>
        <v>15960</v>
      </c>
      <c r="I3745" s="168">
        <f t="shared" si="1749"/>
        <v>63960</v>
      </c>
      <c r="J3745" s="168">
        <v>16000</v>
      </c>
      <c r="K3745" s="168">
        <v>16000</v>
      </c>
      <c r="L3745" s="168">
        <v>16000</v>
      </c>
      <c r="M3745" s="168">
        <v>15960</v>
      </c>
      <c r="N3745" s="168">
        <f t="shared" si="1750"/>
        <v>0</v>
      </c>
      <c r="O3745" s="168">
        <v>0</v>
      </c>
      <c r="P3745" s="168">
        <v>0</v>
      </c>
      <c r="Q3745" s="168">
        <v>0</v>
      </c>
      <c r="R3745" s="168">
        <v>0</v>
      </c>
      <c r="S3745" s="168">
        <f t="shared" si="1751"/>
        <v>0</v>
      </c>
      <c r="T3745" s="168">
        <v>0</v>
      </c>
      <c r="U3745" s="168">
        <v>0</v>
      </c>
      <c r="V3745" s="168">
        <v>0</v>
      </c>
      <c r="W3745" s="168">
        <v>0</v>
      </c>
    </row>
    <row r="3746" spans="2:23" ht="16.5" thickTop="1" thickBot="1">
      <c r="B3746" s="164" t="s">
        <v>124</v>
      </c>
      <c r="C3746" s="173" t="s">
        <v>98</v>
      </c>
      <c r="D3746" s="168">
        <f t="shared" si="1747"/>
        <v>33600</v>
      </c>
      <c r="E3746" s="168">
        <f t="shared" si="1748"/>
        <v>8400</v>
      </c>
      <c r="F3746" s="168">
        <f t="shared" si="1748"/>
        <v>8400</v>
      </c>
      <c r="G3746" s="168">
        <f t="shared" si="1748"/>
        <v>8400</v>
      </c>
      <c r="H3746" s="168">
        <f t="shared" si="1748"/>
        <v>8400</v>
      </c>
      <c r="I3746" s="168">
        <f t="shared" si="1749"/>
        <v>33600</v>
      </c>
      <c r="J3746" s="168">
        <v>8400</v>
      </c>
      <c r="K3746" s="168">
        <v>8400</v>
      </c>
      <c r="L3746" s="168">
        <v>8400</v>
      </c>
      <c r="M3746" s="168">
        <v>8400</v>
      </c>
      <c r="N3746" s="168">
        <f t="shared" si="1750"/>
        <v>0</v>
      </c>
      <c r="O3746" s="168">
        <v>0</v>
      </c>
      <c r="P3746" s="168">
        <v>0</v>
      </c>
      <c r="Q3746" s="168">
        <v>0</v>
      </c>
      <c r="R3746" s="168">
        <v>0</v>
      </c>
      <c r="S3746" s="168">
        <f t="shared" si="1751"/>
        <v>0</v>
      </c>
      <c r="T3746" s="168">
        <v>0</v>
      </c>
      <c r="U3746" s="168">
        <v>0</v>
      </c>
      <c r="V3746" s="168">
        <v>0</v>
      </c>
      <c r="W3746" s="168">
        <v>0</v>
      </c>
    </row>
    <row r="3747" spans="2:23" ht="16.5" thickTop="1" thickBot="1">
      <c r="B3747" s="164" t="s">
        <v>124</v>
      </c>
      <c r="C3747" s="173" t="s">
        <v>102</v>
      </c>
      <c r="D3747" s="168">
        <f t="shared" si="1747"/>
        <v>200</v>
      </c>
      <c r="E3747" s="168">
        <f t="shared" si="1748"/>
        <v>100</v>
      </c>
      <c r="F3747" s="168">
        <f t="shared" si="1748"/>
        <v>0</v>
      </c>
      <c r="G3747" s="168">
        <f t="shared" si="1748"/>
        <v>100</v>
      </c>
      <c r="H3747" s="168">
        <f t="shared" si="1748"/>
        <v>0</v>
      </c>
      <c r="I3747" s="168">
        <f t="shared" si="1749"/>
        <v>200</v>
      </c>
      <c r="J3747" s="168">
        <f>SUM(J3748)</f>
        <v>100</v>
      </c>
      <c r="K3747" s="168">
        <f>SUM(K3748)</f>
        <v>0</v>
      </c>
      <c r="L3747" s="168">
        <f>SUM(L3748)</f>
        <v>100</v>
      </c>
      <c r="M3747" s="168">
        <f>SUM(M3748)</f>
        <v>0</v>
      </c>
      <c r="N3747" s="168">
        <f t="shared" si="1750"/>
        <v>0</v>
      </c>
      <c r="O3747" s="168">
        <f>SUM(O3748)</f>
        <v>0</v>
      </c>
      <c r="P3747" s="168">
        <f>SUM(P3748)</f>
        <v>0</v>
      </c>
      <c r="Q3747" s="168">
        <f>SUM(Q3748)</f>
        <v>0</v>
      </c>
      <c r="R3747" s="168">
        <f>SUM(R3748)</f>
        <v>0</v>
      </c>
      <c r="S3747" s="168">
        <f t="shared" si="1751"/>
        <v>0</v>
      </c>
      <c r="T3747" s="168">
        <f>SUM(T3748)</f>
        <v>0</v>
      </c>
      <c r="U3747" s="168">
        <f>SUM(U3748)</f>
        <v>0</v>
      </c>
      <c r="V3747" s="168">
        <f>SUM(V3748)</f>
        <v>0</v>
      </c>
      <c r="W3747" s="168">
        <f>SUM(W3748)</f>
        <v>0</v>
      </c>
    </row>
    <row r="3748" spans="2:23" ht="31.5" thickTop="1" thickBot="1">
      <c r="B3748" s="164" t="s">
        <v>124</v>
      </c>
      <c r="C3748" s="174" t="s">
        <v>156</v>
      </c>
      <c r="D3748" s="168">
        <f t="shared" si="1747"/>
        <v>200</v>
      </c>
      <c r="E3748" s="168">
        <f t="shared" si="1748"/>
        <v>100</v>
      </c>
      <c r="F3748" s="168">
        <f t="shared" si="1748"/>
        <v>0</v>
      </c>
      <c r="G3748" s="168">
        <f t="shared" si="1748"/>
        <v>100</v>
      </c>
      <c r="H3748" s="168">
        <f t="shared" si="1748"/>
        <v>0</v>
      </c>
      <c r="I3748" s="168">
        <f t="shared" si="1749"/>
        <v>200</v>
      </c>
      <c r="J3748" s="168">
        <v>100</v>
      </c>
      <c r="K3748" s="168">
        <v>0</v>
      </c>
      <c r="L3748" s="168">
        <v>100</v>
      </c>
      <c r="M3748" s="168">
        <v>0</v>
      </c>
      <c r="N3748" s="168">
        <f t="shared" si="1750"/>
        <v>0</v>
      </c>
      <c r="O3748" s="168">
        <v>0</v>
      </c>
      <c r="P3748" s="168">
        <v>0</v>
      </c>
      <c r="Q3748" s="168">
        <v>0</v>
      </c>
      <c r="R3748" s="168">
        <v>0</v>
      </c>
      <c r="S3748" s="168">
        <f t="shared" si="1751"/>
        <v>0</v>
      </c>
      <c r="T3748" s="168">
        <v>0</v>
      </c>
      <c r="U3748" s="168">
        <v>0</v>
      </c>
      <c r="V3748" s="168">
        <v>0</v>
      </c>
      <c r="W3748" s="168">
        <v>0</v>
      </c>
    </row>
    <row r="3749" spans="2:23" ht="16.5" thickTop="1" thickBot="1">
      <c r="B3749" s="164" t="s">
        <v>1286</v>
      </c>
      <c r="C3749" s="171" t="s">
        <v>1287</v>
      </c>
      <c r="D3749" s="168">
        <f t="shared" si="1747"/>
        <v>117030</v>
      </c>
      <c r="E3749" s="168">
        <f t="shared" si="1748"/>
        <v>29400</v>
      </c>
      <c r="F3749" s="168">
        <f t="shared" si="1748"/>
        <v>29200</v>
      </c>
      <c r="G3749" s="168">
        <f t="shared" si="1748"/>
        <v>29200</v>
      </c>
      <c r="H3749" s="168">
        <f t="shared" si="1748"/>
        <v>29230</v>
      </c>
      <c r="I3749" s="168">
        <f t="shared" si="1749"/>
        <v>117030</v>
      </c>
      <c r="J3749" s="168">
        <f>SUM(J3750)</f>
        <v>29400</v>
      </c>
      <c r="K3749" s="168">
        <f>SUM(K3750)</f>
        <v>29200</v>
      </c>
      <c r="L3749" s="168">
        <f>SUM(L3750)</f>
        <v>29200</v>
      </c>
      <c r="M3749" s="168">
        <f>SUM(M3750)</f>
        <v>29230</v>
      </c>
      <c r="N3749" s="168">
        <f t="shared" si="1750"/>
        <v>0</v>
      </c>
      <c r="O3749" s="168">
        <f>SUM(O3750)</f>
        <v>0</v>
      </c>
      <c r="P3749" s="168">
        <f>SUM(P3750)</f>
        <v>0</v>
      </c>
      <c r="Q3749" s="168">
        <f>SUM(Q3750)</f>
        <v>0</v>
      </c>
      <c r="R3749" s="168">
        <f>SUM(R3750)</f>
        <v>0</v>
      </c>
      <c r="S3749" s="168">
        <f t="shared" si="1751"/>
        <v>0</v>
      </c>
      <c r="T3749" s="168">
        <f>SUM(T3750)</f>
        <v>0</v>
      </c>
      <c r="U3749" s="168">
        <f>SUM(U3750)</f>
        <v>0</v>
      </c>
      <c r="V3749" s="168">
        <f>SUM(V3750)</f>
        <v>0</v>
      </c>
      <c r="W3749" s="168">
        <f>SUM(W3750)</f>
        <v>0</v>
      </c>
    </row>
    <row r="3750" spans="2:23" ht="16.5" thickTop="1" thickBot="1">
      <c r="B3750" s="164" t="s">
        <v>124</v>
      </c>
      <c r="C3750" s="172" t="s">
        <v>96</v>
      </c>
      <c r="D3750" s="168">
        <f t="shared" si="1747"/>
        <v>117030</v>
      </c>
      <c r="E3750" s="168">
        <f t="shared" si="1748"/>
        <v>29400</v>
      </c>
      <c r="F3750" s="168">
        <f t="shared" si="1748"/>
        <v>29200</v>
      </c>
      <c r="G3750" s="168">
        <f t="shared" si="1748"/>
        <v>29200</v>
      </c>
      <c r="H3750" s="168">
        <f t="shared" si="1748"/>
        <v>29230</v>
      </c>
      <c r="I3750" s="168">
        <f t="shared" si="1749"/>
        <v>117030</v>
      </c>
      <c r="J3750" s="168">
        <f>SUM(J3751:J3752)</f>
        <v>29400</v>
      </c>
      <c r="K3750" s="168">
        <f>SUM(K3751:K3752)</f>
        <v>29200</v>
      </c>
      <c r="L3750" s="168">
        <f>SUM(L3751:L3752)</f>
        <v>29200</v>
      </c>
      <c r="M3750" s="168">
        <f>SUM(M3751:M3752)</f>
        <v>29230</v>
      </c>
      <c r="N3750" s="168">
        <f t="shared" si="1750"/>
        <v>0</v>
      </c>
      <c r="O3750" s="168">
        <f>SUM(O3751:O3752)</f>
        <v>0</v>
      </c>
      <c r="P3750" s="168">
        <f>SUM(P3751:P3752)</f>
        <v>0</v>
      </c>
      <c r="Q3750" s="168">
        <f>SUM(Q3751:Q3752)</f>
        <v>0</v>
      </c>
      <c r="R3750" s="168">
        <f>SUM(R3751:R3752)</f>
        <v>0</v>
      </c>
      <c r="S3750" s="168">
        <f t="shared" si="1751"/>
        <v>0</v>
      </c>
      <c r="T3750" s="168">
        <f>SUM(T3751:T3752)</f>
        <v>0</v>
      </c>
      <c r="U3750" s="168">
        <f>SUM(U3751:U3752)</f>
        <v>0</v>
      </c>
      <c r="V3750" s="168">
        <f>SUM(V3751:V3752)</f>
        <v>0</v>
      </c>
      <c r="W3750" s="168">
        <f>SUM(W3751:W3752)</f>
        <v>0</v>
      </c>
    </row>
    <row r="3751" spans="2:23" ht="16.5" thickTop="1" thickBot="1">
      <c r="B3751" s="164" t="s">
        <v>124</v>
      </c>
      <c r="C3751" s="173" t="s">
        <v>97</v>
      </c>
      <c r="D3751" s="168">
        <f t="shared" si="1747"/>
        <v>88430</v>
      </c>
      <c r="E3751" s="168">
        <f t="shared" si="1748"/>
        <v>22200</v>
      </c>
      <c r="F3751" s="168">
        <f t="shared" si="1748"/>
        <v>22100</v>
      </c>
      <c r="G3751" s="168">
        <f t="shared" si="1748"/>
        <v>22100</v>
      </c>
      <c r="H3751" s="168">
        <f t="shared" si="1748"/>
        <v>22030</v>
      </c>
      <c r="I3751" s="168">
        <f t="shared" si="1749"/>
        <v>88430</v>
      </c>
      <c r="J3751" s="168">
        <v>22200</v>
      </c>
      <c r="K3751" s="168">
        <v>22100</v>
      </c>
      <c r="L3751" s="168">
        <v>22100</v>
      </c>
      <c r="M3751" s="168">
        <v>22030</v>
      </c>
      <c r="N3751" s="168">
        <f t="shared" si="1750"/>
        <v>0</v>
      </c>
      <c r="O3751" s="168">
        <v>0</v>
      </c>
      <c r="P3751" s="168">
        <v>0</v>
      </c>
      <c r="Q3751" s="168">
        <v>0</v>
      </c>
      <c r="R3751" s="168">
        <v>0</v>
      </c>
      <c r="S3751" s="168">
        <f t="shared" si="1751"/>
        <v>0</v>
      </c>
      <c r="T3751" s="168">
        <v>0</v>
      </c>
      <c r="U3751" s="168">
        <v>0</v>
      </c>
      <c r="V3751" s="168">
        <v>0</v>
      </c>
      <c r="W3751" s="168">
        <v>0</v>
      </c>
    </row>
    <row r="3752" spans="2:23" ht="16.5" thickTop="1" thickBot="1">
      <c r="B3752" s="164" t="s">
        <v>124</v>
      </c>
      <c r="C3752" s="173" t="s">
        <v>98</v>
      </c>
      <c r="D3752" s="168">
        <f t="shared" si="1747"/>
        <v>28600</v>
      </c>
      <c r="E3752" s="168">
        <f t="shared" si="1748"/>
        <v>7200</v>
      </c>
      <c r="F3752" s="168">
        <f t="shared" si="1748"/>
        <v>7100</v>
      </c>
      <c r="G3752" s="168">
        <f t="shared" si="1748"/>
        <v>7100</v>
      </c>
      <c r="H3752" s="168">
        <f t="shared" si="1748"/>
        <v>7200</v>
      </c>
      <c r="I3752" s="168">
        <f t="shared" si="1749"/>
        <v>28600</v>
      </c>
      <c r="J3752" s="168">
        <v>7200</v>
      </c>
      <c r="K3752" s="168">
        <v>7100</v>
      </c>
      <c r="L3752" s="168">
        <v>7100</v>
      </c>
      <c r="M3752" s="168">
        <v>7200</v>
      </c>
      <c r="N3752" s="168">
        <f t="shared" si="1750"/>
        <v>0</v>
      </c>
      <c r="O3752" s="168">
        <v>0</v>
      </c>
      <c r="P3752" s="168">
        <v>0</v>
      </c>
      <c r="Q3752" s="168">
        <v>0</v>
      </c>
      <c r="R3752" s="168">
        <v>0</v>
      </c>
      <c r="S3752" s="168">
        <f t="shared" si="1751"/>
        <v>0</v>
      </c>
      <c r="T3752" s="168">
        <v>0</v>
      </c>
      <c r="U3752" s="168">
        <v>0</v>
      </c>
      <c r="V3752" s="168">
        <v>0</v>
      </c>
      <c r="W3752" s="168">
        <v>0</v>
      </c>
    </row>
    <row r="3753" spans="2:23" ht="16.5" thickTop="1" thickBot="1">
      <c r="B3753" s="164" t="s">
        <v>1288</v>
      </c>
      <c r="C3753" s="171" t="s">
        <v>1289</v>
      </c>
      <c r="D3753" s="168">
        <f t="shared" si="1747"/>
        <v>98900</v>
      </c>
      <c r="E3753" s="168">
        <f t="shared" si="1748"/>
        <v>24800</v>
      </c>
      <c r="F3753" s="168">
        <f t="shared" si="1748"/>
        <v>24600</v>
      </c>
      <c r="G3753" s="168">
        <f t="shared" si="1748"/>
        <v>24800</v>
      </c>
      <c r="H3753" s="168">
        <f t="shared" si="1748"/>
        <v>24700</v>
      </c>
      <c r="I3753" s="168">
        <f t="shared" si="1749"/>
        <v>98900</v>
      </c>
      <c r="J3753" s="168">
        <f>SUM(J3754)</f>
        <v>24800</v>
      </c>
      <c r="K3753" s="168">
        <f>SUM(K3754)</f>
        <v>24600</v>
      </c>
      <c r="L3753" s="168">
        <f>SUM(L3754)</f>
        <v>24800</v>
      </c>
      <c r="M3753" s="168">
        <f>SUM(M3754)</f>
        <v>24700</v>
      </c>
      <c r="N3753" s="168">
        <f t="shared" si="1750"/>
        <v>0</v>
      </c>
      <c r="O3753" s="168">
        <f>SUM(O3754)</f>
        <v>0</v>
      </c>
      <c r="P3753" s="168">
        <f>SUM(P3754)</f>
        <v>0</v>
      </c>
      <c r="Q3753" s="168">
        <f>SUM(Q3754)</f>
        <v>0</v>
      </c>
      <c r="R3753" s="168">
        <f>SUM(R3754)</f>
        <v>0</v>
      </c>
      <c r="S3753" s="168">
        <f t="shared" si="1751"/>
        <v>0</v>
      </c>
      <c r="T3753" s="168">
        <f>SUM(T3754)</f>
        <v>0</v>
      </c>
      <c r="U3753" s="168">
        <f>SUM(U3754)</f>
        <v>0</v>
      </c>
      <c r="V3753" s="168">
        <f>SUM(V3754)</f>
        <v>0</v>
      </c>
      <c r="W3753" s="168">
        <f>SUM(W3754)</f>
        <v>0</v>
      </c>
    </row>
    <row r="3754" spans="2:23" ht="16.5" thickTop="1" thickBot="1">
      <c r="B3754" s="164" t="s">
        <v>124</v>
      </c>
      <c r="C3754" s="172" t="s">
        <v>96</v>
      </c>
      <c r="D3754" s="168">
        <f t="shared" si="1747"/>
        <v>98900</v>
      </c>
      <c r="E3754" s="168">
        <f t="shared" si="1748"/>
        <v>24800</v>
      </c>
      <c r="F3754" s="168">
        <f t="shared" si="1748"/>
        <v>24600</v>
      </c>
      <c r="G3754" s="168">
        <f t="shared" si="1748"/>
        <v>24800</v>
      </c>
      <c r="H3754" s="168">
        <f t="shared" si="1748"/>
        <v>24700</v>
      </c>
      <c r="I3754" s="168">
        <f t="shared" si="1749"/>
        <v>98900</v>
      </c>
      <c r="J3754" s="168">
        <f>SUM(J3755:J3756)</f>
        <v>24800</v>
      </c>
      <c r="K3754" s="168">
        <f>SUM(K3755:K3756)</f>
        <v>24600</v>
      </c>
      <c r="L3754" s="168">
        <f>SUM(L3755:L3756)</f>
        <v>24800</v>
      </c>
      <c r="M3754" s="168">
        <f>SUM(M3755:M3756)</f>
        <v>24700</v>
      </c>
      <c r="N3754" s="168">
        <f t="shared" si="1750"/>
        <v>0</v>
      </c>
      <c r="O3754" s="168">
        <f>SUM(O3755:O3756)</f>
        <v>0</v>
      </c>
      <c r="P3754" s="168">
        <f>SUM(P3755:P3756)</f>
        <v>0</v>
      </c>
      <c r="Q3754" s="168">
        <f>SUM(Q3755:Q3756)</f>
        <v>0</v>
      </c>
      <c r="R3754" s="168">
        <f>SUM(R3755:R3756)</f>
        <v>0</v>
      </c>
      <c r="S3754" s="168">
        <f t="shared" si="1751"/>
        <v>0</v>
      </c>
      <c r="T3754" s="168">
        <f>SUM(T3755:T3756)</f>
        <v>0</v>
      </c>
      <c r="U3754" s="168">
        <f>SUM(U3755:U3756)</f>
        <v>0</v>
      </c>
      <c r="V3754" s="168">
        <f>SUM(V3755:V3756)</f>
        <v>0</v>
      </c>
      <c r="W3754" s="168">
        <f>SUM(W3755:W3756)</f>
        <v>0</v>
      </c>
    </row>
    <row r="3755" spans="2:23" ht="16.5" thickTop="1" thickBot="1">
      <c r="B3755" s="164" t="s">
        <v>124</v>
      </c>
      <c r="C3755" s="173" t="s">
        <v>97</v>
      </c>
      <c r="D3755" s="168">
        <f t="shared" si="1747"/>
        <v>65400</v>
      </c>
      <c r="E3755" s="168">
        <f t="shared" si="1748"/>
        <v>16400</v>
      </c>
      <c r="F3755" s="168">
        <f t="shared" si="1748"/>
        <v>16300</v>
      </c>
      <c r="G3755" s="168">
        <f t="shared" si="1748"/>
        <v>16400</v>
      </c>
      <c r="H3755" s="168">
        <f t="shared" si="1748"/>
        <v>16300</v>
      </c>
      <c r="I3755" s="168">
        <f t="shared" si="1749"/>
        <v>65400</v>
      </c>
      <c r="J3755" s="168">
        <v>16400</v>
      </c>
      <c r="K3755" s="168">
        <v>16300</v>
      </c>
      <c r="L3755" s="168">
        <v>16400</v>
      </c>
      <c r="M3755" s="168">
        <v>16300</v>
      </c>
      <c r="N3755" s="168">
        <f t="shared" si="1750"/>
        <v>0</v>
      </c>
      <c r="O3755" s="168">
        <v>0</v>
      </c>
      <c r="P3755" s="168">
        <v>0</v>
      </c>
      <c r="Q3755" s="168">
        <v>0</v>
      </c>
      <c r="R3755" s="168">
        <v>0</v>
      </c>
      <c r="S3755" s="168">
        <f t="shared" si="1751"/>
        <v>0</v>
      </c>
      <c r="T3755" s="168">
        <v>0</v>
      </c>
      <c r="U3755" s="168">
        <v>0</v>
      </c>
      <c r="V3755" s="168">
        <v>0</v>
      </c>
      <c r="W3755" s="168">
        <v>0</v>
      </c>
    </row>
    <row r="3756" spans="2:23" ht="16.5" thickTop="1" thickBot="1">
      <c r="B3756" s="164" t="s">
        <v>124</v>
      </c>
      <c r="C3756" s="173" t="s">
        <v>98</v>
      </c>
      <c r="D3756" s="168">
        <f t="shared" si="1747"/>
        <v>33500</v>
      </c>
      <c r="E3756" s="168">
        <f t="shared" si="1748"/>
        <v>8400</v>
      </c>
      <c r="F3756" s="168">
        <f t="shared" si="1748"/>
        <v>8300</v>
      </c>
      <c r="G3756" s="168">
        <f t="shared" si="1748"/>
        <v>8400</v>
      </c>
      <c r="H3756" s="168">
        <f t="shared" si="1748"/>
        <v>8400</v>
      </c>
      <c r="I3756" s="168">
        <f t="shared" si="1749"/>
        <v>33500</v>
      </c>
      <c r="J3756" s="168">
        <v>8400</v>
      </c>
      <c r="K3756" s="168">
        <v>8300</v>
      </c>
      <c r="L3756" s="168">
        <v>8400</v>
      </c>
      <c r="M3756" s="168">
        <v>8400</v>
      </c>
      <c r="N3756" s="168">
        <f t="shared" si="1750"/>
        <v>0</v>
      </c>
      <c r="O3756" s="168">
        <v>0</v>
      </c>
      <c r="P3756" s="168">
        <v>0</v>
      </c>
      <c r="Q3756" s="168">
        <v>0</v>
      </c>
      <c r="R3756" s="168">
        <v>0</v>
      </c>
      <c r="S3756" s="168">
        <f t="shared" si="1751"/>
        <v>0</v>
      </c>
      <c r="T3756" s="168">
        <v>0</v>
      </c>
      <c r="U3756" s="168">
        <v>0</v>
      </c>
      <c r="V3756" s="168">
        <v>0</v>
      </c>
      <c r="W3756" s="168">
        <v>0</v>
      </c>
    </row>
    <row r="3757" spans="2:23" ht="16.5" thickTop="1" thickBot="1">
      <c r="B3757" s="164" t="s">
        <v>1290</v>
      </c>
      <c r="C3757" s="171" t="s">
        <v>1291</v>
      </c>
      <c r="D3757" s="168">
        <f t="shared" si="1747"/>
        <v>85120</v>
      </c>
      <c r="E3757" s="168">
        <f t="shared" si="1748"/>
        <v>21400</v>
      </c>
      <c r="F3757" s="168">
        <f t="shared" si="1748"/>
        <v>21300</v>
      </c>
      <c r="G3757" s="168">
        <f t="shared" si="1748"/>
        <v>21290</v>
      </c>
      <c r="H3757" s="168">
        <f t="shared" si="1748"/>
        <v>21130</v>
      </c>
      <c r="I3757" s="168">
        <f t="shared" si="1749"/>
        <v>85120</v>
      </c>
      <c r="J3757" s="168">
        <f>SUM(J3758)</f>
        <v>21400</v>
      </c>
      <c r="K3757" s="168">
        <f>SUM(K3758)</f>
        <v>21300</v>
      </c>
      <c r="L3757" s="168">
        <f>SUM(L3758)</f>
        <v>21290</v>
      </c>
      <c r="M3757" s="168">
        <f>SUM(M3758)</f>
        <v>21130</v>
      </c>
      <c r="N3757" s="168">
        <f t="shared" si="1750"/>
        <v>0</v>
      </c>
      <c r="O3757" s="168">
        <f>SUM(O3758)</f>
        <v>0</v>
      </c>
      <c r="P3757" s="168">
        <f>SUM(P3758)</f>
        <v>0</v>
      </c>
      <c r="Q3757" s="168">
        <f>SUM(Q3758)</f>
        <v>0</v>
      </c>
      <c r="R3757" s="168">
        <f>SUM(R3758)</f>
        <v>0</v>
      </c>
      <c r="S3757" s="168">
        <f t="shared" si="1751"/>
        <v>0</v>
      </c>
      <c r="T3757" s="168">
        <f>SUM(T3758)</f>
        <v>0</v>
      </c>
      <c r="U3757" s="168">
        <f>SUM(U3758)</f>
        <v>0</v>
      </c>
      <c r="V3757" s="168">
        <f>SUM(V3758)</f>
        <v>0</v>
      </c>
      <c r="W3757" s="168">
        <f>SUM(W3758)</f>
        <v>0</v>
      </c>
    </row>
    <row r="3758" spans="2:23" ht="16.5" thickTop="1" thickBot="1">
      <c r="B3758" s="164" t="s">
        <v>124</v>
      </c>
      <c r="C3758" s="172" t="s">
        <v>96</v>
      </c>
      <c r="D3758" s="168">
        <f t="shared" si="1747"/>
        <v>85120</v>
      </c>
      <c r="E3758" s="168">
        <f t="shared" si="1748"/>
        <v>21400</v>
      </c>
      <c r="F3758" s="168">
        <f t="shared" si="1748"/>
        <v>21300</v>
      </c>
      <c r="G3758" s="168">
        <f t="shared" si="1748"/>
        <v>21290</v>
      </c>
      <c r="H3758" s="168">
        <f t="shared" si="1748"/>
        <v>21130</v>
      </c>
      <c r="I3758" s="168">
        <f t="shared" si="1749"/>
        <v>85120</v>
      </c>
      <c r="J3758" s="168">
        <f>SUM(J3759:J3761)</f>
        <v>21400</v>
      </c>
      <c r="K3758" s="168">
        <f>SUM(K3759:K3761)</f>
        <v>21300</v>
      </c>
      <c r="L3758" s="168">
        <f>SUM(L3759:L3761)</f>
        <v>21290</v>
      </c>
      <c r="M3758" s="168">
        <f>SUM(M3759:M3761)</f>
        <v>21130</v>
      </c>
      <c r="N3758" s="168">
        <f t="shared" si="1750"/>
        <v>0</v>
      </c>
      <c r="O3758" s="168">
        <f>SUM(O3759:O3761)</f>
        <v>0</v>
      </c>
      <c r="P3758" s="168">
        <f>SUM(P3759:P3761)</f>
        <v>0</v>
      </c>
      <c r="Q3758" s="168">
        <f>SUM(Q3759:Q3761)</f>
        <v>0</v>
      </c>
      <c r="R3758" s="168">
        <f>SUM(R3759:R3761)</f>
        <v>0</v>
      </c>
      <c r="S3758" s="168">
        <f t="shared" si="1751"/>
        <v>0</v>
      </c>
      <c r="T3758" s="168">
        <f>SUM(T3759:T3761)</f>
        <v>0</v>
      </c>
      <c r="U3758" s="168">
        <f>SUM(U3759:U3761)</f>
        <v>0</v>
      </c>
      <c r="V3758" s="168">
        <f>SUM(V3759:V3761)</f>
        <v>0</v>
      </c>
      <c r="W3758" s="168">
        <f>SUM(W3759:W3761)</f>
        <v>0</v>
      </c>
    </row>
    <row r="3759" spans="2:23" ht="16.5" thickTop="1" thickBot="1">
      <c r="B3759" s="164" t="s">
        <v>124</v>
      </c>
      <c r="C3759" s="173" t="s">
        <v>97</v>
      </c>
      <c r="D3759" s="168">
        <f t="shared" si="1747"/>
        <v>52730</v>
      </c>
      <c r="E3759" s="168">
        <f t="shared" si="1748"/>
        <v>13200</v>
      </c>
      <c r="F3759" s="168">
        <f t="shared" si="1748"/>
        <v>13200</v>
      </c>
      <c r="G3759" s="168">
        <f t="shared" si="1748"/>
        <v>13200</v>
      </c>
      <c r="H3759" s="168">
        <f t="shared" si="1748"/>
        <v>13130</v>
      </c>
      <c r="I3759" s="168">
        <f t="shared" si="1749"/>
        <v>52730</v>
      </c>
      <c r="J3759" s="168">
        <v>13200</v>
      </c>
      <c r="K3759" s="168">
        <v>13200</v>
      </c>
      <c r="L3759" s="168">
        <v>13200</v>
      </c>
      <c r="M3759" s="168">
        <v>13130</v>
      </c>
      <c r="N3759" s="168">
        <f t="shared" si="1750"/>
        <v>0</v>
      </c>
      <c r="O3759" s="168">
        <v>0</v>
      </c>
      <c r="P3759" s="168">
        <v>0</v>
      </c>
      <c r="Q3759" s="168">
        <v>0</v>
      </c>
      <c r="R3759" s="168">
        <v>0</v>
      </c>
      <c r="S3759" s="168">
        <f t="shared" si="1751"/>
        <v>0</v>
      </c>
      <c r="T3759" s="168">
        <v>0</v>
      </c>
      <c r="U3759" s="168">
        <v>0</v>
      </c>
      <c r="V3759" s="168">
        <v>0</v>
      </c>
      <c r="W3759" s="168">
        <v>0</v>
      </c>
    </row>
    <row r="3760" spans="2:23" ht="16.5" thickTop="1" thickBot="1">
      <c r="B3760" s="164" t="s">
        <v>124</v>
      </c>
      <c r="C3760" s="173" t="s">
        <v>98</v>
      </c>
      <c r="D3760" s="168">
        <f t="shared" si="1747"/>
        <v>32100</v>
      </c>
      <c r="E3760" s="168">
        <f t="shared" si="1748"/>
        <v>8100</v>
      </c>
      <c r="F3760" s="168">
        <f t="shared" si="1748"/>
        <v>8000</v>
      </c>
      <c r="G3760" s="168">
        <f t="shared" si="1748"/>
        <v>8000</v>
      </c>
      <c r="H3760" s="168">
        <f t="shared" si="1748"/>
        <v>8000</v>
      </c>
      <c r="I3760" s="168">
        <f t="shared" si="1749"/>
        <v>32100</v>
      </c>
      <c r="J3760" s="168">
        <v>8100</v>
      </c>
      <c r="K3760" s="168">
        <v>8000</v>
      </c>
      <c r="L3760" s="168">
        <v>8000</v>
      </c>
      <c r="M3760" s="168">
        <v>8000</v>
      </c>
      <c r="N3760" s="168">
        <f t="shared" si="1750"/>
        <v>0</v>
      </c>
      <c r="O3760" s="168">
        <v>0</v>
      </c>
      <c r="P3760" s="168">
        <v>0</v>
      </c>
      <c r="Q3760" s="168">
        <v>0</v>
      </c>
      <c r="R3760" s="168">
        <v>0</v>
      </c>
      <c r="S3760" s="168">
        <f t="shared" si="1751"/>
        <v>0</v>
      </c>
      <c r="T3760" s="168">
        <v>0</v>
      </c>
      <c r="U3760" s="168">
        <v>0</v>
      </c>
      <c r="V3760" s="168">
        <v>0</v>
      </c>
      <c r="W3760" s="168">
        <v>0</v>
      </c>
    </row>
    <row r="3761" spans="2:23" ht="16.5" thickTop="1" thickBot="1">
      <c r="B3761" s="164" t="s">
        <v>124</v>
      </c>
      <c r="C3761" s="173" t="s">
        <v>102</v>
      </c>
      <c r="D3761" s="168">
        <f t="shared" si="1747"/>
        <v>290</v>
      </c>
      <c r="E3761" s="168">
        <f t="shared" si="1748"/>
        <v>100</v>
      </c>
      <c r="F3761" s="168">
        <f t="shared" si="1748"/>
        <v>100</v>
      </c>
      <c r="G3761" s="168">
        <f t="shared" si="1748"/>
        <v>90</v>
      </c>
      <c r="H3761" s="168">
        <f t="shared" si="1748"/>
        <v>0</v>
      </c>
      <c r="I3761" s="168">
        <f t="shared" si="1749"/>
        <v>290</v>
      </c>
      <c r="J3761" s="168">
        <f>SUM(J3762)</f>
        <v>100</v>
      </c>
      <c r="K3761" s="168">
        <f>SUM(K3762)</f>
        <v>100</v>
      </c>
      <c r="L3761" s="168">
        <f>SUM(L3762)</f>
        <v>90</v>
      </c>
      <c r="M3761" s="168">
        <f>SUM(M3762)</f>
        <v>0</v>
      </c>
      <c r="N3761" s="168">
        <f t="shared" si="1750"/>
        <v>0</v>
      </c>
      <c r="O3761" s="168">
        <f>SUM(O3762)</f>
        <v>0</v>
      </c>
      <c r="P3761" s="168">
        <f>SUM(P3762)</f>
        <v>0</v>
      </c>
      <c r="Q3761" s="168">
        <f>SUM(Q3762)</f>
        <v>0</v>
      </c>
      <c r="R3761" s="168">
        <f>SUM(R3762)</f>
        <v>0</v>
      </c>
      <c r="S3761" s="168">
        <f t="shared" si="1751"/>
        <v>0</v>
      </c>
      <c r="T3761" s="168">
        <f>SUM(T3762)</f>
        <v>0</v>
      </c>
      <c r="U3761" s="168">
        <f>SUM(U3762)</f>
        <v>0</v>
      </c>
      <c r="V3761" s="168">
        <f>SUM(V3762)</f>
        <v>0</v>
      </c>
      <c r="W3761" s="168">
        <f>SUM(W3762)</f>
        <v>0</v>
      </c>
    </row>
    <row r="3762" spans="2:23" ht="31.5" thickTop="1" thickBot="1">
      <c r="B3762" s="164" t="s">
        <v>124</v>
      </c>
      <c r="C3762" s="174" t="s">
        <v>156</v>
      </c>
      <c r="D3762" s="168">
        <f t="shared" si="1747"/>
        <v>290</v>
      </c>
      <c r="E3762" s="168">
        <f t="shared" si="1748"/>
        <v>100</v>
      </c>
      <c r="F3762" s="168">
        <f t="shared" si="1748"/>
        <v>100</v>
      </c>
      <c r="G3762" s="168">
        <f t="shared" si="1748"/>
        <v>90</v>
      </c>
      <c r="H3762" s="168">
        <f t="shared" si="1748"/>
        <v>0</v>
      </c>
      <c r="I3762" s="168">
        <f t="shared" si="1749"/>
        <v>290</v>
      </c>
      <c r="J3762" s="168">
        <v>100</v>
      </c>
      <c r="K3762" s="168">
        <v>100</v>
      </c>
      <c r="L3762" s="168">
        <v>90</v>
      </c>
      <c r="M3762" s="168">
        <v>0</v>
      </c>
      <c r="N3762" s="168">
        <f t="shared" si="1750"/>
        <v>0</v>
      </c>
      <c r="O3762" s="168">
        <v>0</v>
      </c>
      <c r="P3762" s="168">
        <v>0</v>
      </c>
      <c r="Q3762" s="168">
        <v>0</v>
      </c>
      <c r="R3762" s="168">
        <v>0</v>
      </c>
      <c r="S3762" s="168">
        <f t="shared" si="1751"/>
        <v>0</v>
      </c>
      <c r="T3762" s="168">
        <v>0</v>
      </c>
      <c r="U3762" s="168">
        <v>0</v>
      </c>
      <c r="V3762" s="168">
        <v>0</v>
      </c>
      <c r="W3762" s="168">
        <v>0</v>
      </c>
    </row>
    <row r="3763" spans="2:23" ht="16.5" thickTop="1" thickBot="1">
      <c r="B3763" s="164" t="s">
        <v>1292</v>
      </c>
      <c r="C3763" s="171" t="s">
        <v>1293</v>
      </c>
      <c r="D3763" s="168">
        <f t="shared" si="1747"/>
        <v>106900</v>
      </c>
      <c r="E3763" s="168">
        <f t="shared" si="1748"/>
        <v>26800</v>
      </c>
      <c r="F3763" s="168">
        <f t="shared" si="1748"/>
        <v>26700</v>
      </c>
      <c r="G3763" s="168">
        <f t="shared" si="1748"/>
        <v>26700</v>
      </c>
      <c r="H3763" s="168">
        <f t="shared" si="1748"/>
        <v>26700</v>
      </c>
      <c r="I3763" s="168">
        <f t="shared" si="1749"/>
        <v>106900</v>
      </c>
      <c r="J3763" s="168">
        <f>SUM(J3764)</f>
        <v>26800</v>
      </c>
      <c r="K3763" s="168">
        <f>SUM(K3764)</f>
        <v>26700</v>
      </c>
      <c r="L3763" s="168">
        <f>SUM(L3764)</f>
        <v>26700</v>
      </c>
      <c r="M3763" s="168">
        <f>SUM(M3764)</f>
        <v>26700</v>
      </c>
      <c r="N3763" s="168">
        <f t="shared" si="1750"/>
        <v>0</v>
      </c>
      <c r="O3763" s="168">
        <f>SUM(O3764)</f>
        <v>0</v>
      </c>
      <c r="P3763" s="168">
        <f>SUM(P3764)</f>
        <v>0</v>
      </c>
      <c r="Q3763" s="168">
        <f>SUM(Q3764)</f>
        <v>0</v>
      </c>
      <c r="R3763" s="168">
        <f>SUM(R3764)</f>
        <v>0</v>
      </c>
      <c r="S3763" s="168">
        <f t="shared" si="1751"/>
        <v>0</v>
      </c>
      <c r="T3763" s="168">
        <f>SUM(T3764)</f>
        <v>0</v>
      </c>
      <c r="U3763" s="168">
        <f>SUM(U3764)</f>
        <v>0</v>
      </c>
      <c r="V3763" s="168">
        <f>SUM(V3764)</f>
        <v>0</v>
      </c>
      <c r="W3763" s="168">
        <f>SUM(W3764)</f>
        <v>0</v>
      </c>
    </row>
    <row r="3764" spans="2:23" ht="16.5" thickTop="1" thickBot="1">
      <c r="B3764" s="164" t="s">
        <v>124</v>
      </c>
      <c r="C3764" s="172" t="s">
        <v>96</v>
      </c>
      <c r="D3764" s="168">
        <f t="shared" si="1747"/>
        <v>106900</v>
      </c>
      <c r="E3764" s="168">
        <f t="shared" si="1748"/>
        <v>26800</v>
      </c>
      <c r="F3764" s="168">
        <f t="shared" si="1748"/>
        <v>26700</v>
      </c>
      <c r="G3764" s="168">
        <f t="shared" si="1748"/>
        <v>26700</v>
      </c>
      <c r="H3764" s="168">
        <f t="shared" si="1748"/>
        <v>26700</v>
      </c>
      <c r="I3764" s="168">
        <f t="shared" si="1749"/>
        <v>106900</v>
      </c>
      <c r="J3764" s="168">
        <f>SUM(J3765:J3767)</f>
        <v>26800</v>
      </c>
      <c r="K3764" s="168">
        <f>SUM(K3765:K3767)</f>
        <v>26700</v>
      </c>
      <c r="L3764" s="168">
        <f>SUM(L3765:L3767)</f>
        <v>26700</v>
      </c>
      <c r="M3764" s="168">
        <f>SUM(M3765:M3767)</f>
        <v>26700</v>
      </c>
      <c r="N3764" s="168">
        <f t="shared" si="1750"/>
        <v>0</v>
      </c>
      <c r="O3764" s="168">
        <f>SUM(O3765:O3767)</f>
        <v>0</v>
      </c>
      <c r="P3764" s="168">
        <f>SUM(P3765:P3767)</f>
        <v>0</v>
      </c>
      <c r="Q3764" s="168">
        <f>SUM(Q3765:Q3767)</f>
        <v>0</v>
      </c>
      <c r="R3764" s="168">
        <f>SUM(R3765:R3767)</f>
        <v>0</v>
      </c>
      <c r="S3764" s="168">
        <f t="shared" si="1751"/>
        <v>0</v>
      </c>
      <c r="T3764" s="168">
        <f>SUM(T3765:T3767)</f>
        <v>0</v>
      </c>
      <c r="U3764" s="168">
        <f>SUM(U3765:U3767)</f>
        <v>0</v>
      </c>
      <c r="V3764" s="168">
        <f>SUM(V3765:V3767)</f>
        <v>0</v>
      </c>
      <c r="W3764" s="168">
        <f>SUM(W3765:W3767)</f>
        <v>0</v>
      </c>
    </row>
    <row r="3765" spans="2:23" ht="16.5" thickTop="1" thickBot="1">
      <c r="B3765" s="164" t="s">
        <v>124</v>
      </c>
      <c r="C3765" s="173" t="s">
        <v>97</v>
      </c>
      <c r="D3765" s="168">
        <f t="shared" si="1747"/>
        <v>77130</v>
      </c>
      <c r="E3765" s="168">
        <f t="shared" si="1748"/>
        <v>19300</v>
      </c>
      <c r="F3765" s="168">
        <f t="shared" si="1748"/>
        <v>19300</v>
      </c>
      <c r="G3765" s="168">
        <f t="shared" si="1748"/>
        <v>19300</v>
      </c>
      <c r="H3765" s="168">
        <f t="shared" si="1748"/>
        <v>19230</v>
      </c>
      <c r="I3765" s="168">
        <f t="shared" si="1749"/>
        <v>77130</v>
      </c>
      <c r="J3765" s="168">
        <v>19300</v>
      </c>
      <c r="K3765" s="168">
        <v>19300</v>
      </c>
      <c r="L3765" s="168">
        <v>19300</v>
      </c>
      <c r="M3765" s="168">
        <v>19230</v>
      </c>
      <c r="N3765" s="168">
        <f t="shared" si="1750"/>
        <v>0</v>
      </c>
      <c r="O3765" s="168">
        <v>0</v>
      </c>
      <c r="P3765" s="168">
        <v>0</v>
      </c>
      <c r="Q3765" s="168">
        <v>0</v>
      </c>
      <c r="R3765" s="168">
        <v>0</v>
      </c>
      <c r="S3765" s="168">
        <f t="shared" si="1751"/>
        <v>0</v>
      </c>
      <c r="T3765" s="168">
        <v>0</v>
      </c>
      <c r="U3765" s="168">
        <v>0</v>
      </c>
      <c r="V3765" s="168">
        <v>0</v>
      </c>
      <c r="W3765" s="168">
        <v>0</v>
      </c>
    </row>
    <row r="3766" spans="2:23" ht="16.5" thickTop="1" thickBot="1">
      <c r="B3766" s="164" t="s">
        <v>124</v>
      </c>
      <c r="C3766" s="173" t="s">
        <v>98</v>
      </c>
      <c r="D3766" s="168">
        <f t="shared" si="1747"/>
        <v>29400</v>
      </c>
      <c r="E3766" s="168">
        <f t="shared" si="1748"/>
        <v>7400</v>
      </c>
      <c r="F3766" s="168">
        <f t="shared" si="1748"/>
        <v>7300</v>
      </c>
      <c r="G3766" s="168">
        <f t="shared" si="1748"/>
        <v>7300</v>
      </c>
      <c r="H3766" s="168">
        <f t="shared" si="1748"/>
        <v>7400</v>
      </c>
      <c r="I3766" s="168">
        <f t="shared" si="1749"/>
        <v>29400</v>
      </c>
      <c r="J3766" s="168">
        <v>7400</v>
      </c>
      <c r="K3766" s="168">
        <v>7300</v>
      </c>
      <c r="L3766" s="168">
        <v>7300</v>
      </c>
      <c r="M3766" s="168">
        <v>7400</v>
      </c>
      <c r="N3766" s="168">
        <f t="shared" si="1750"/>
        <v>0</v>
      </c>
      <c r="O3766" s="168">
        <v>0</v>
      </c>
      <c r="P3766" s="168">
        <v>0</v>
      </c>
      <c r="Q3766" s="168">
        <v>0</v>
      </c>
      <c r="R3766" s="168">
        <v>0</v>
      </c>
      <c r="S3766" s="168">
        <f t="shared" si="1751"/>
        <v>0</v>
      </c>
      <c r="T3766" s="168">
        <v>0</v>
      </c>
      <c r="U3766" s="168">
        <v>0</v>
      </c>
      <c r="V3766" s="168">
        <v>0</v>
      </c>
      <c r="W3766" s="168">
        <v>0</v>
      </c>
    </row>
    <row r="3767" spans="2:23" ht="16.5" thickTop="1" thickBot="1">
      <c r="B3767" s="164" t="s">
        <v>124</v>
      </c>
      <c r="C3767" s="173" t="s">
        <v>102</v>
      </c>
      <c r="D3767" s="168">
        <f t="shared" si="1747"/>
        <v>370</v>
      </c>
      <c r="E3767" s="168">
        <f t="shared" si="1748"/>
        <v>100</v>
      </c>
      <c r="F3767" s="168">
        <f t="shared" si="1748"/>
        <v>100</v>
      </c>
      <c r="G3767" s="168">
        <f t="shared" si="1748"/>
        <v>100</v>
      </c>
      <c r="H3767" s="168">
        <f t="shared" si="1748"/>
        <v>70</v>
      </c>
      <c r="I3767" s="168">
        <f t="shared" si="1749"/>
        <v>370</v>
      </c>
      <c r="J3767" s="168">
        <f>SUM(J3768)</f>
        <v>100</v>
      </c>
      <c r="K3767" s="168">
        <f>SUM(K3768)</f>
        <v>100</v>
      </c>
      <c r="L3767" s="168">
        <f>SUM(L3768)</f>
        <v>100</v>
      </c>
      <c r="M3767" s="168">
        <f>SUM(M3768)</f>
        <v>70</v>
      </c>
      <c r="N3767" s="168">
        <f t="shared" si="1750"/>
        <v>0</v>
      </c>
      <c r="O3767" s="168">
        <f>SUM(O3768)</f>
        <v>0</v>
      </c>
      <c r="P3767" s="168">
        <f>SUM(P3768)</f>
        <v>0</v>
      </c>
      <c r="Q3767" s="168">
        <f>SUM(Q3768)</f>
        <v>0</v>
      </c>
      <c r="R3767" s="168">
        <f>SUM(R3768)</f>
        <v>0</v>
      </c>
      <c r="S3767" s="168">
        <f t="shared" si="1751"/>
        <v>0</v>
      </c>
      <c r="T3767" s="168">
        <f>SUM(T3768)</f>
        <v>0</v>
      </c>
      <c r="U3767" s="168">
        <f>SUM(U3768)</f>
        <v>0</v>
      </c>
      <c r="V3767" s="168">
        <f>SUM(V3768)</f>
        <v>0</v>
      </c>
      <c r="W3767" s="168">
        <f>SUM(W3768)</f>
        <v>0</v>
      </c>
    </row>
    <row r="3768" spans="2:23" ht="31.5" thickTop="1" thickBot="1">
      <c r="B3768" s="164" t="s">
        <v>124</v>
      </c>
      <c r="C3768" s="174" t="s">
        <v>156</v>
      </c>
      <c r="D3768" s="168">
        <f t="shared" si="1747"/>
        <v>370</v>
      </c>
      <c r="E3768" s="168">
        <f t="shared" si="1748"/>
        <v>100</v>
      </c>
      <c r="F3768" s="168">
        <f t="shared" si="1748"/>
        <v>100</v>
      </c>
      <c r="G3768" s="168">
        <f t="shared" si="1748"/>
        <v>100</v>
      </c>
      <c r="H3768" s="168">
        <f t="shared" si="1748"/>
        <v>70</v>
      </c>
      <c r="I3768" s="168">
        <f t="shared" si="1749"/>
        <v>370</v>
      </c>
      <c r="J3768" s="168">
        <v>100</v>
      </c>
      <c r="K3768" s="168">
        <v>100</v>
      </c>
      <c r="L3768" s="168">
        <v>100</v>
      </c>
      <c r="M3768" s="168">
        <v>70</v>
      </c>
      <c r="N3768" s="168">
        <f t="shared" si="1750"/>
        <v>0</v>
      </c>
      <c r="O3768" s="168">
        <v>0</v>
      </c>
      <c r="P3768" s="168">
        <v>0</v>
      </c>
      <c r="Q3768" s="168">
        <v>0</v>
      </c>
      <c r="R3768" s="168">
        <v>0</v>
      </c>
      <c r="S3768" s="168">
        <f t="shared" si="1751"/>
        <v>0</v>
      </c>
      <c r="T3768" s="168">
        <v>0</v>
      </c>
      <c r="U3768" s="168">
        <v>0</v>
      </c>
      <c r="V3768" s="168">
        <v>0</v>
      </c>
      <c r="W3768" s="168">
        <v>0</v>
      </c>
    </row>
    <row r="3769" spans="2:23" ht="16.5" thickTop="1" thickBot="1">
      <c r="B3769" s="164" t="s">
        <v>1294</v>
      </c>
      <c r="C3769" s="171" t="s">
        <v>1295</v>
      </c>
      <c r="D3769" s="168">
        <f t="shared" si="1747"/>
        <v>85550</v>
      </c>
      <c r="E3769" s="168">
        <f t="shared" si="1748"/>
        <v>21500</v>
      </c>
      <c r="F3769" s="168">
        <f t="shared" si="1748"/>
        <v>21400</v>
      </c>
      <c r="G3769" s="168">
        <f t="shared" si="1748"/>
        <v>21300</v>
      </c>
      <c r="H3769" s="168">
        <f t="shared" si="1748"/>
        <v>21350</v>
      </c>
      <c r="I3769" s="168">
        <f t="shared" si="1749"/>
        <v>85550</v>
      </c>
      <c r="J3769" s="168">
        <f>SUM(J3770)</f>
        <v>21500</v>
      </c>
      <c r="K3769" s="168">
        <f>SUM(K3770)</f>
        <v>21400</v>
      </c>
      <c r="L3769" s="168">
        <f>SUM(L3770)</f>
        <v>21300</v>
      </c>
      <c r="M3769" s="168">
        <f>SUM(M3770)</f>
        <v>21350</v>
      </c>
      <c r="N3769" s="168">
        <f t="shared" si="1750"/>
        <v>0</v>
      </c>
      <c r="O3769" s="168">
        <f>SUM(O3770)</f>
        <v>0</v>
      </c>
      <c r="P3769" s="168">
        <f>SUM(P3770)</f>
        <v>0</v>
      </c>
      <c r="Q3769" s="168">
        <f>SUM(Q3770)</f>
        <v>0</v>
      </c>
      <c r="R3769" s="168">
        <f>SUM(R3770)</f>
        <v>0</v>
      </c>
      <c r="S3769" s="168">
        <f t="shared" si="1751"/>
        <v>0</v>
      </c>
      <c r="T3769" s="168">
        <f>SUM(T3770)</f>
        <v>0</v>
      </c>
      <c r="U3769" s="168">
        <f>SUM(U3770)</f>
        <v>0</v>
      </c>
      <c r="V3769" s="168">
        <f>SUM(V3770)</f>
        <v>0</v>
      </c>
      <c r="W3769" s="168">
        <f>SUM(W3770)</f>
        <v>0</v>
      </c>
    </row>
    <row r="3770" spans="2:23" ht="16.5" thickTop="1" thickBot="1">
      <c r="B3770" s="164" t="s">
        <v>124</v>
      </c>
      <c r="C3770" s="172" t="s">
        <v>96</v>
      </c>
      <c r="D3770" s="168">
        <f t="shared" si="1747"/>
        <v>85550</v>
      </c>
      <c r="E3770" s="168">
        <f t="shared" si="1748"/>
        <v>21500</v>
      </c>
      <c r="F3770" s="168">
        <f t="shared" si="1748"/>
        <v>21400</v>
      </c>
      <c r="G3770" s="168">
        <f t="shared" si="1748"/>
        <v>21300</v>
      </c>
      <c r="H3770" s="168">
        <f t="shared" si="1748"/>
        <v>21350</v>
      </c>
      <c r="I3770" s="168">
        <f t="shared" si="1749"/>
        <v>85550</v>
      </c>
      <c r="J3770" s="168">
        <f>SUM(J3771:J3772)</f>
        <v>21500</v>
      </c>
      <c r="K3770" s="168">
        <f>SUM(K3771:K3772)</f>
        <v>21400</v>
      </c>
      <c r="L3770" s="168">
        <f>SUM(L3771:L3772)</f>
        <v>21300</v>
      </c>
      <c r="M3770" s="168">
        <f>SUM(M3771:M3772)</f>
        <v>21350</v>
      </c>
      <c r="N3770" s="168">
        <f t="shared" si="1750"/>
        <v>0</v>
      </c>
      <c r="O3770" s="168">
        <f>SUM(O3771:O3772)</f>
        <v>0</v>
      </c>
      <c r="P3770" s="168">
        <f>SUM(P3771:P3772)</f>
        <v>0</v>
      </c>
      <c r="Q3770" s="168">
        <f>SUM(Q3771:Q3772)</f>
        <v>0</v>
      </c>
      <c r="R3770" s="168">
        <f>SUM(R3771:R3772)</f>
        <v>0</v>
      </c>
      <c r="S3770" s="168">
        <f t="shared" si="1751"/>
        <v>0</v>
      </c>
      <c r="T3770" s="168">
        <f>SUM(T3771:T3772)</f>
        <v>0</v>
      </c>
      <c r="U3770" s="168">
        <f>SUM(U3771:U3772)</f>
        <v>0</v>
      </c>
      <c r="V3770" s="168">
        <f>SUM(V3771:V3772)</f>
        <v>0</v>
      </c>
      <c r="W3770" s="168">
        <f>SUM(W3771:W3772)</f>
        <v>0</v>
      </c>
    </row>
    <row r="3771" spans="2:23" ht="16.5" thickTop="1" thickBot="1">
      <c r="B3771" s="164" t="s">
        <v>124</v>
      </c>
      <c r="C3771" s="173" t="s">
        <v>97</v>
      </c>
      <c r="D3771" s="168">
        <f t="shared" si="1747"/>
        <v>52550</v>
      </c>
      <c r="E3771" s="168">
        <f t="shared" si="1748"/>
        <v>13200</v>
      </c>
      <c r="F3771" s="168">
        <f t="shared" si="1748"/>
        <v>13200</v>
      </c>
      <c r="G3771" s="168">
        <f t="shared" si="1748"/>
        <v>13100</v>
      </c>
      <c r="H3771" s="168">
        <f t="shared" si="1748"/>
        <v>13050</v>
      </c>
      <c r="I3771" s="168">
        <f t="shared" si="1749"/>
        <v>52550</v>
      </c>
      <c r="J3771" s="168">
        <v>13200</v>
      </c>
      <c r="K3771" s="168">
        <v>13200</v>
      </c>
      <c r="L3771" s="168">
        <v>13100</v>
      </c>
      <c r="M3771" s="168">
        <v>13050</v>
      </c>
      <c r="N3771" s="168">
        <f t="shared" si="1750"/>
        <v>0</v>
      </c>
      <c r="O3771" s="168">
        <v>0</v>
      </c>
      <c r="P3771" s="168">
        <v>0</v>
      </c>
      <c r="Q3771" s="168">
        <v>0</v>
      </c>
      <c r="R3771" s="168">
        <v>0</v>
      </c>
      <c r="S3771" s="168">
        <f t="shared" si="1751"/>
        <v>0</v>
      </c>
      <c r="T3771" s="168">
        <v>0</v>
      </c>
      <c r="U3771" s="168">
        <v>0</v>
      </c>
      <c r="V3771" s="168">
        <v>0</v>
      </c>
      <c r="W3771" s="168">
        <v>0</v>
      </c>
    </row>
    <row r="3772" spans="2:23" ht="16.5" thickTop="1" thickBot="1">
      <c r="B3772" s="164" t="s">
        <v>124</v>
      </c>
      <c r="C3772" s="173" t="s">
        <v>98</v>
      </c>
      <c r="D3772" s="168">
        <f t="shared" si="1747"/>
        <v>33000</v>
      </c>
      <c r="E3772" s="168">
        <f t="shared" si="1748"/>
        <v>8300</v>
      </c>
      <c r="F3772" s="168">
        <f t="shared" si="1748"/>
        <v>8200</v>
      </c>
      <c r="G3772" s="168">
        <f t="shared" si="1748"/>
        <v>8200</v>
      </c>
      <c r="H3772" s="168">
        <f t="shared" si="1748"/>
        <v>8300</v>
      </c>
      <c r="I3772" s="168">
        <f t="shared" si="1749"/>
        <v>33000</v>
      </c>
      <c r="J3772" s="168">
        <v>8300</v>
      </c>
      <c r="K3772" s="168">
        <v>8200</v>
      </c>
      <c r="L3772" s="168">
        <v>8200</v>
      </c>
      <c r="M3772" s="168">
        <v>8300</v>
      </c>
      <c r="N3772" s="168">
        <f t="shared" si="1750"/>
        <v>0</v>
      </c>
      <c r="O3772" s="168">
        <v>0</v>
      </c>
      <c r="P3772" s="168">
        <v>0</v>
      </c>
      <c r="Q3772" s="168">
        <v>0</v>
      </c>
      <c r="R3772" s="168">
        <v>0</v>
      </c>
      <c r="S3772" s="168">
        <f t="shared" si="1751"/>
        <v>0</v>
      </c>
      <c r="T3772" s="168">
        <v>0</v>
      </c>
      <c r="U3772" s="168">
        <v>0</v>
      </c>
      <c r="V3772" s="168">
        <v>0</v>
      </c>
      <c r="W3772" s="168">
        <v>0</v>
      </c>
    </row>
    <row r="3773" spans="2:23" ht="16.5" thickTop="1" thickBot="1">
      <c r="B3773" s="164" t="s">
        <v>1296</v>
      </c>
      <c r="C3773" s="171" t="s">
        <v>1297</v>
      </c>
      <c r="D3773" s="168">
        <f t="shared" si="1747"/>
        <v>96860</v>
      </c>
      <c r="E3773" s="168">
        <f t="shared" si="1748"/>
        <v>24300</v>
      </c>
      <c r="F3773" s="168">
        <f t="shared" si="1748"/>
        <v>24100</v>
      </c>
      <c r="G3773" s="168">
        <f t="shared" si="1748"/>
        <v>24300</v>
      </c>
      <c r="H3773" s="168">
        <f t="shared" si="1748"/>
        <v>24160</v>
      </c>
      <c r="I3773" s="168">
        <f t="shared" si="1749"/>
        <v>96860</v>
      </c>
      <c r="J3773" s="168">
        <f>SUM(J3774)</f>
        <v>24300</v>
      </c>
      <c r="K3773" s="168">
        <f>SUM(K3774)</f>
        <v>24100</v>
      </c>
      <c r="L3773" s="168">
        <f>SUM(L3774)</f>
        <v>24300</v>
      </c>
      <c r="M3773" s="168">
        <f>SUM(M3774)</f>
        <v>24160</v>
      </c>
      <c r="N3773" s="168">
        <f t="shared" si="1750"/>
        <v>0</v>
      </c>
      <c r="O3773" s="168">
        <f>SUM(O3774)</f>
        <v>0</v>
      </c>
      <c r="P3773" s="168">
        <f>SUM(P3774)</f>
        <v>0</v>
      </c>
      <c r="Q3773" s="168">
        <f>SUM(Q3774)</f>
        <v>0</v>
      </c>
      <c r="R3773" s="168">
        <f>SUM(R3774)</f>
        <v>0</v>
      </c>
      <c r="S3773" s="168">
        <f t="shared" si="1751"/>
        <v>0</v>
      </c>
      <c r="T3773" s="168">
        <f>SUM(T3774)</f>
        <v>0</v>
      </c>
      <c r="U3773" s="168">
        <f>SUM(U3774)</f>
        <v>0</v>
      </c>
      <c r="V3773" s="168">
        <f>SUM(V3774)</f>
        <v>0</v>
      </c>
      <c r="W3773" s="168">
        <f>SUM(W3774)</f>
        <v>0</v>
      </c>
    </row>
    <row r="3774" spans="2:23" ht="16.5" thickTop="1" thickBot="1">
      <c r="B3774" s="164" t="s">
        <v>124</v>
      </c>
      <c r="C3774" s="172" t="s">
        <v>96</v>
      </c>
      <c r="D3774" s="168">
        <f t="shared" si="1747"/>
        <v>96860</v>
      </c>
      <c r="E3774" s="168">
        <f t="shared" si="1748"/>
        <v>24300</v>
      </c>
      <c r="F3774" s="168">
        <f t="shared" si="1748"/>
        <v>24100</v>
      </c>
      <c r="G3774" s="168">
        <f t="shared" si="1748"/>
        <v>24300</v>
      </c>
      <c r="H3774" s="168">
        <f t="shared" si="1748"/>
        <v>24160</v>
      </c>
      <c r="I3774" s="168">
        <f t="shared" si="1749"/>
        <v>96860</v>
      </c>
      <c r="J3774" s="168">
        <f>SUM(J3775:J3776)</f>
        <v>24300</v>
      </c>
      <c r="K3774" s="168">
        <f>SUM(K3775:K3776)</f>
        <v>24100</v>
      </c>
      <c r="L3774" s="168">
        <f>SUM(L3775:L3776)</f>
        <v>24300</v>
      </c>
      <c r="M3774" s="168">
        <f>SUM(M3775:M3776)</f>
        <v>24160</v>
      </c>
      <c r="N3774" s="168">
        <f t="shared" si="1750"/>
        <v>0</v>
      </c>
      <c r="O3774" s="168">
        <f>SUM(O3775:O3776)</f>
        <v>0</v>
      </c>
      <c r="P3774" s="168">
        <f>SUM(P3775:P3776)</f>
        <v>0</v>
      </c>
      <c r="Q3774" s="168">
        <f>SUM(Q3775:Q3776)</f>
        <v>0</v>
      </c>
      <c r="R3774" s="168">
        <f>SUM(R3775:R3776)</f>
        <v>0</v>
      </c>
      <c r="S3774" s="168">
        <f t="shared" si="1751"/>
        <v>0</v>
      </c>
      <c r="T3774" s="168">
        <f>SUM(T3775:T3776)</f>
        <v>0</v>
      </c>
      <c r="U3774" s="168">
        <f>SUM(U3775:U3776)</f>
        <v>0</v>
      </c>
      <c r="V3774" s="168">
        <f>SUM(V3775:V3776)</f>
        <v>0</v>
      </c>
      <c r="W3774" s="168">
        <f>SUM(W3775:W3776)</f>
        <v>0</v>
      </c>
    </row>
    <row r="3775" spans="2:23" ht="16.5" thickTop="1" thickBot="1">
      <c r="B3775" s="164" t="s">
        <v>124</v>
      </c>
      <c r="C3775" s="173" t="s">
        <v>97</v>
      </c>
      <c r="D3775" s="168">
        <f t="shared" si="1747"/>
        <v>75360</v>
      </c>
      <c r="E3775" s="168">
        <f t="shared" si="1748"/>
        <v>18900</v>
      </c>
      <c r="F3775" s="168">
        <f t="shared" si="1748"/>
        <v>18800</v>
      </c>
      <c r="G3775" s="168">
        <f t="shared" si="1748"/>
        <v>18900</v>
      </c>
      <c r="H3775" s="168">
        <f t="shared" si="1748"/>
        <v>18760</v>
      </c>
      <c r="I3775" s="168">
        <f t="shared" si="1749"/>
        <v>75360</v>
      </c>
      <c r="J3775" s="168">
        <v>18900</v>
      </c>
      <c r="K3775" s="168">
        <v>18800</v>
      </c>
      <c r="L3775" s="168">
        <v>18900</v>
      </c>
      <c r="M3775" s="168">
        <v>18760</v>
      </c>
      <c r="N3775" s="168">
        <f t="shared" si="1750"/>
        <v>0</v>
      </c>
      <c r="O3775" s="168">
        <v>0</v>
      </c>
      <c r="P3775" s="168">
        <v>0</v>
      </c>
      <c r="Q3775" s="168">
        <v>0</v>
      </c>
      <c r="R3775" s="168">
        <v>0</v>
      </c>
      <c r="S3775" s="168">
        <f t="shared" si="1751"/>
        <v>0</v>
      </c>
      <c r="T3775" s="168">
        <v>0</v>
      </c>
      <c r="U3775" s="168">
        <v>0</v>
      </c>
      <c r="V3775" s="168">
        <v>0</v>
      </c>
      <c r="W3775" s="168">
        <v>0</v>
      </c>
    </row>
    <row r="3776" spans="2:23" ht="16.5" thickTop="1" thickBot="1">
      <c r="B3776" s="164" t="s">
        <v>124</v>
      </c>
      <c r="C3776" s="173" t="s">
        <v>98</v>
      </c>
      <c r="D3776" s="168">
        <f t="shared" si="1747"/>
        <v>21500</v>
      </c>
      <c r="E3776" s="168">
        <f t="shared" si="1748"/>
        <v>5400</v>
      </c>
      <c r="F3776" s="168">
        <f t="shared" si="1748"/>
        <v>5300</v>
      </c>
      <c r="G3776" s="168">
        <f t="shared" si="1748"/>
        <v>5400</v>
      </c>
      <c r="H3776" s="168">
        <f t="shared" si="1748"/>
        <v>5400</v>
      </c>
      <c r="I3776" s="168">
        <f t="shared" si="1749"/>
        <v>21500</v>
      </c>
      <c r="J3776" s="168">
        <v>5400</v>
      </c>
      <c r="K3776" s="168">
        <v>5300</v>
      </c>
      <c r="L3776" s="168">
        <v>5400</v>
      </c>
      <c r="M3776" s="168">
        <v>5400</v>
      </c>
      <c r="N3776" s="168">
        <f t="shared" si="1750"/>
        <v>0</v>
      </c>
      <c r="O3776" s="168">
        <v>0</v>
      </c>
      <c r="P3776" s="168">
        <v>0</v>
      </c>
      <c r="Q3776" s="168">
        <v>0</v>
      </c>
      <c r="R3776" s="168">
        <v>0</v>
      </c>
      <c r="S3776" s="168">
        <f t="shared" si="1751"/>
        <v>0</v>
      </c>
      <c r="T3776" s="168">
        <v>0</v>
      </c>
      <c r="U3776" s="168">
        <v>0</v>
      </c>
      <c r="V3776" s="168">
        <v>0</v>
      </c>
      <c r="W3776" s="168">
        <v>0</v>
      </c>
    </row>
    <row r="3777" spans="2:23" ht="16.5" thickTop="1" thickBot="1">
      <c r="B3777" s="164" t="s">
        <v>1298</v>
      </c>
      <c r="C3777" s="171" t="s">
        <v>1299</v>
      </c>
      <c r="D3777" s="168">
        <f t="shared" si="1747"/>
        <v>93400</v>
      </c>
      <c r="E3777" s="168">
        <f t="shared" si="1748"/>
        <v>23400</v>
      </c>
      <c r="F3777" s="168">
        <f t="shared" si="1748"/>
        <v>23300</v>
      </c>
      <c r="G3777" s="168">
        <f t="shared" si="1748"/>
        <v>23400</v>
      </c>
      <c r="H3777" s="168">
        <f t="shared" si="1748"/>
        <v>23300</v>
      </c>
      <c r="I3777" s="168">
        <f t="shared" si="1749"/>
        <v>93400</v>
      </c>
      <c r="J3777" s="168">
        <f>SUM(J3778)</f>
        <v>23400</v>
      </c>
      <c r="K3777" s="168">
        <f>SUM(K3778)</f>
        <v>23300</v>
      </c>
      <c r="L3777" s="168">
        <f>SUM(L3778)</f>
        <v>23400</v>
      </c>
      <c r="M3777" s="168">
        <f>SUM(M3778)</f>
        <v>23300</v>
      </c>
      <c r="N3777" s="168">
        <f t="shared" si="1750"/>
        <v>0</v>
      </c>
      <c r="O3777" s="168">
        <f>SUM(O3778)</f>
        <v>0</v>
      </c>
      <c r="P3777" s="168">
        <f>SUM(P3778)</f>
        <v>0</v>
      </c>
      <c r="Q3777" s="168">
        <f>SUM(Q3778)</f>
        <v>0</v>
      </c>
      <c r="R3777" s="168">
        <f>SUM(R3778)</f>
        <v>0</v>
      </c>
      <c r="S3777" s="168">
        <f t="shared" si="1751"/>
        <v>0</v>
      </c>
      <c r="T3777" s="168">
        <f>SUM(T3778)</f>
        <v>0</v>
      </c>
      <c r="U3777" s="168">
        <f>SUM(U3778)</f>
        <v>0</v>
      </c>
      <c r="V3777" s="168">
        <f>SUM(V3778)</f>
        <v>0</v>
      </c>
      <c r="W3777" s="168">
        <f>SUM(W3778)</f>
        <v>0</v>
      </c>
    </row>
    <row r="3778" spans="2:23" ht="16.5" thickTop="1" thickBot="1">
      <c r="B3778" s="164" t="s">
        <v>124</v>
      </c>
      <c r="C3778" s="172" t="s">
        <v>96</v>
      </c>
      <c r="D3778" s="168">
        <f t="shared" si="1747"/>
        <v>93400</v>
      </c>
      <c r="E3778" s="168">
        <f t="shared" si="1748"/>
        <v>23400</v>
      </c>
      <c r="F3778" s="168">
        <f t="shared" si="1748"/>
        <v>23300</v>
      </c>
      <c r="G3778" s="168">
        <f t="shared" si="1748"/>
        <v>23400</v>
      </c>
      <c r="H3778" s="168">
        <f t="shared" si="1748"/>
        <v>23300</v>
      </c>
      <c r="I3778" s="168">
        <f t="shared" si="1749"/>
        <v>93400</v>
      </c>
      <c r="J3778" s="168">
        <f>SUM(J3779:J3780)</f>
        <v>23400</v>
      </c>
      <c r="K3778" s="168">
        <f>SUM(K3779:K3780)</f>
        <v>23300</v>
      </c>
      <c r="L3778" s="168">
        <f>SUM(L3779:L3780)</f>
        <v>23400</v>
      </c>
      <c r="M3778" s="168">
        <f>SUM(M3779:M3780)</f>
        <v>23300</v>
      </c>
      <c r="N3778" s="168">
        <f t="shared" si="1750"/>
        <v>0</v>
      </c>
      <c r="O3778" s="168">
        <f>SUM(O3779:O3780)</f>
        <v>0</v>
      </c>
      <c r="P3778" s="168">
        <f>SUM(P3779:P3780)</f>
        <v>0</v>
      </c>
      <c r="Q3778" s="168">
        <f>SUM(Q3779:Q3780)</f>
        <v>0</v>
      </c>
      <c r="R3778" s="168">
        <f>SUM(R3779:R3780)</f>
        <v>0</v>
      </c>
      <c r="S3778" s="168">
        <f t="shared" si="1751"/>
        <v>0</v>
      </c>
      <c r="T3778" s="168">
        <f>SUM(T3779:T3780)</f>
        <v>0</v>
      </c>
      <c r="U3778" s="168">
        <f>SUM(U3779:U3780)</f>
        <v>0</v>
      </c>
      <c r="V3778" s="168">
        <f>SUM(V3779:V3780)</f>
        <v>0</v>
      </c>
      <c r="W3778" s="168">
        <f>SUM(W3779:W3780)</f>
        <v>0</v>
      </c>
    </row>
    <row r="3779" spans="2:23" ht="16.5" thickTop="1" thickBot="1">
      <c r="B3779" s="164" t="s">
        <v>124</v>
      </c>
      <c r="C3779" s="173" t="s">
        <v>97</v>
      </c>
      <c r="D3779" s="168">
        <f t="shared" si="1747"/>
        <v>52200</v>
      </c>
      <c r="E3779" s="168">
        <f t="shared" si="1748"/>
        <v>13100</v>
      </c>
      <c r="F3779" s="168">
        <f t="shared" si="1748"/>
        <v>13000</v>
      </c>
      <c r="G3779" s="168">
        <f t="shared" si="1748"/>
        <v>13100</v>
      </c>
      <c r="H3779" s="168">
        <f t="shared" si="1748"/>
        <v>13000</v>
      </c>
      <c r="I3779" s="168">
        <f t="shared" si="1749"/>
        <v>52200</v>
      </c>
      <c r="J3779" s="168">
        <v>13100</v>
      </c>
      <c r="K3779" s="168">
        <v>13000</v>
      </c>
      <c r="L3779" s="168">
        <v>13100</v>
      </c>
      <c r="M3779" s="168">
        <v>13000</v>
      </c>
      <c r="N3779" s="168">
        <f t="shared" si="1750"/>
        <v>0</v>
      </c>
      <c r="O3779" s="168">
        <v>0</v>
      </c>
      <c r="P3779" s="168">
        <v>0</v>
      </c>
      <c r="Q3779" s="168">
        <v>0</v>
      </c>
      <c r="R3779" s="168">
        <v>0</v>
      </c>
      <c r="S3779" s="168">
        <f t="shared" si="1751"/>
        <v>0</v>
      </c>
      <c r="T3779" s="168">
        <v>0</v>
      </c>
      <c r="U3779" s="168">
        <v>0</v>
      </c>
      <c r="V3779" s="168">
        <v>0</v>
      </c>
      <c r="W3779" s="168">
        <v>0</v>
      </c>
    </row>
    <row r="3780" spans="2:23" ht="16.5" thickTop="1" thickBot="1">
      <c r="B3780" s="164" t="s">
        <v>124</v>
      </c>
      <c r="C3780" s="173" t="s">
        <v>98</v>
      </c>
      <c r="D3780" s="168">
        <f t="shared" si="1747"/>
        <v>41200</v>
      </c>
      <c r="E3780" s="168">
        <f t="shared" si="1748"/>
        <v>10300</v>
      </c>
      <c r="F3780" s="168">
        <f t="shared" si="1748"/>
        <v>10300</v>
      </c>
      <c r="G3780" s="168">
        <f t="shared" si="1748"/>
        <v>10300</v>
      </c>
      <c r="H3780" s="168">
        <f t="shared" si="1748"/>
        <v>10300</v>
      </c>
      <c r="I3780" s="168">
        <f t="shared" si="1749"/>
        <v>41200</v>
      </c>
      <c r="J3780" s="168">
        <v>10300</v>
      </c>
      <c r="K3780" s="168">
        <v>10300</v>
      </c>
      <c r="L3780" s="168">
        <v>10300</v>
      </c>
      <c r="M3780" s="168">
        <v>10300</v>
      </c>
      <c r="N3780" s="168">
        <f t="shared" si="1750"/>
        <v>0</v>
      </c>
      <c r="O3780" s="168">
        <v>0</v>
      </c>
      <c r="P3780" s="168">
        <v>0</v>
      </c>
      <c r="Q3780" s="168">
        <v>0</v>
      </c>
      <c r="R3780" s="168">
        <v>0</v>
      </c>
      <c r="S3780" s="168">
        <f t="shared" si="1751"/>
        <v>0</v>
      </c>
      <c r="T3780" s="168">
        <v>0</v>
      </c>
      <c r="U3780" s="168">
        <v>0</v>
      </c>
      <c r="V3780" s="168">
        <v>0</v>
      </c>
      <c r="W3780" s="168">
        <v>0</v>
      </c>
    </row>
    <row r="3781" spans="2:23" ht="16.5" thickTop="1" thickBot="1">
      <c r="B3781" s="164" t="s">
        <v>1300</v>
      </c>
      <c r="C3781" s="171" t="s">
        <v>1301</v>
      </c>
      <c r="D3781" s="168">
        <f t="shared" si="1747"/>
        <v>86420</v>
      </c>
      <c r="E3781" s="168">
        <f t="shared" si="1748"/>
        <v>21700</v>
      </c>
      <c r="F3781" s="168">
        <f t="shared" si="1748"/>
        <v>21600</v>
      </c>
      <c r="G3781" s="168">
        <f t="shared" si="1748"/>
        <v>21600</v>
      </c>
      <c r="H3781" s="168">
        <f t="shared" ref="H3781:H3844" si="1752">SUM(M3781,R3781,W3781)</f>
        <v>21520</v>
      </c>
      <c r="I3781" s="168">
        <f t="shared" si="1749"/>
        <v>86420</v>
      </c>
      <c r="J3781" s="168">
        <f>SUM(J3782)</f>
        <v>21700</v>
      </c>
      <c r="K3781" s="168">
        <f>SUM(K3782)</f>
        <v>21600</v>
      </c>
      <c r="L3781" s="168">
        <f>SUM(L3782)</f>
        <v>21600</v>
      </c>
      <c r="M3781" s="168">
        <f>SUM(M3782)</f>
        <v>21520</v>
      </c>
      <c r="N3781" s="168">
        <f t="shared" si="1750"/>
        <v>0</v>
      </c>
      <c r="O3781" s="168">
        <f>SUM(O3782)</f>
        <v>0</v>
      </c>
      <c r="P3781" s="168">
        <f>SUM(P3782)</f>
        <v>0</v>
      </c>
      <c r="Q3781" s="168">
        <f>SUM(Q3782)</f>
        <v>0</v>
      </c>
      <c r="R3781" s="168">
        <f>SUM(R3782)</f>
        <v>0</v>
      </c>
      <c r="S3781" s="168">
        <f t="shared" si="1751"/>
        <v>0</v>
      </c>
      <c r="T3781" s="168">
        <f>SUM(T3782)</f>
        <v>0</v>
      </c>
      <c r="U3781" s="168">
        <f>SUM(U3782)</f>
        <v>0</v>
      </c>
      <c r="V3781" s="168">
        <f>SUM(V3782)</f>
        <v>0</v>
      </c>
      <c r="W3781" s="168">
        <f>SUM(W3782)</f>
        <v>0</v>
      </c>
    </row>
    <row r="3782" spans="2:23" ht="16.5" thickTop="1" thickBot="1">
      <c r="B3782" s="164" t="s">
        <v>124</v>
      </c>
      <c r="C3782" s="172" t="s">
        <v>96</v>
      </c>
      <c r="D3782" s="168">
        <f t="shared" ref="D3782:D3845" si="1753">SUM(E3782:H3782)</f>
        <v>86420</v>
      </c>
      <c r="E3782" s="168">
        <f t="shared" ref="E3782:H3845" si="1754">SUM(J3782,O3782,T3782)</f>
        <v>21700</v>
      </c>
      <c r="F3782" s="168">
        <f t="shared" si="1754"/>
        <v>21600</v>
      </c>
      <c r="G3782" s="168">
        <f t="shared" si="1754"/>
        <v>21600</v>
      </c>
      <c r="H3782" s="168">
        <f t="shared" si="1752"/>
        <v>21520</v>
      </c>
      <c r="I3782" s="168">
        <f t="shared" ref="I3782:I3845" si="1755">SUM(J3782:M3782)</f>
        <v>86420</v>
      </c>
      <c r="J3782" s="168">
        <f>SUM(J3783:J3784)</f>
        <v>21700</v>
      </c>
      <c r="K3782" s="168">
        <f>SUM(K3783:K3784)</f>
        <v>21600</v>
      </c>
      <c r="L3782" s="168">
        <f>SUM(L3783:L3784)</f>
        <v>21600</v>
      </c>
      <c r="M3782" s="168">
        <f>SUM(M3783:M3784)</f>
        <v>21520</v>
      </c>
      <c r="N3782" s="168">
        <f t="shared" ref="N3782:N3845" si="1756">SUM(O3782:R3782)</f>
        <v>0</v>
      </c>
      <c r="O3782" s="168">
        <f>SUM(O3783:O3784)</f>
        <v>0</v>
      </c>
      <c r="P3782" s="168">
        <f>SUM(P3783:P3784)</f>
        <v>0</v>
      </c>
      <c r="Q3782" s="168">
        <f>SUM(Q3783:Q3784)</f>
        <v>0</v>
      </c>
      <c r="R3782" s="168">
        <f>SUM(R3783:R3784)</f>
        <v>0</v>
      </c>
      <c r="S3782" s="168">
        <f t="shared" ref="S3782:S3845" si="1757">SUM(T3782:W3782)</f>
        <v>0</v>
      </c>
      <c r="T3782" s="168">
        <f>SUM(T3783:T3784)</f>
        <v>0</v>
      </c>
      <c r="U3782" s="168">
        <f>SUM(U3783:U3784)</f>
        <v>0</v>
      </c>
      <c r="V3782" s="168">
        <f>SUM(V3783:V3784)</f>
        <v>0</v>
      </c>
      <c r="W3782" s="168">
        <f>SUM(W3783:W3784)</f>
        <v>0</v>
      </c>
    </row>
    <row r="3783" spans="2:23" ht="16.5" thickTop="1" thickBot="1">
      <c r="B3783" s="164" t="s">
        <v>124</v>
      </c>
      <c r="C3783" s="173" t="s">
        <v>97</v>
      </c>
      <c r="D3783" s="168">
        <f t="shared" si="1753"/>
        <v>52420</v>
      </c>
      <c r="E3783" s="168">
        <f t="shared" si="1754"/>
        <v>13200</v>
      </c>
      <c r="F3783" s="168">
        <f t="shared" si="1754"/>
        <v>13100</v>
      </c>
      <c r="G3783" s="168">
        <f t="shared" si="1754"/>
        <v>13100</v>
      </c>
      <c r="H3783" s="168">
        <f t="shared" si="1752"/>
        <v>13020</v>
      </c>
      <c r="I3783" s="168">
        <f t="shared" si="1755"/>
        <v>52420</v>
      </c>
      <c r="J3783" s="168">
        <v>13200</v>
      </c>
      <c r="K3783" s="168">
        <v>13100</v>
      </c>
      <c r="L3783" s="168">
        <v>13100</v>
      </c>
      <c r="M3783" s="168">
        <v>13020</v>
      </c>
      <c r="N3783" s="168">
        <f t="shared" si="1756"/>
        <v>0</v>
      </c>
      <c r="O3783" s="168">
        <v>0</v>
      </c>
      <c r="P3783" s="168">
        <v>0</v>
      </c>
      <c r="Q3783" s="168">
        <v>0</v>
      </c>
      <c r="R3783" s="168">
        <v>0</v>
      </c>
      <c r="S3783" s="168">
        <f t="shared" si="1757"/>
        <v>0</v>
      </c>
      <c r="T3783" s="168">
        <v>0</v>
      </c>
      <c r="U3783" s="168">
        <v>0</v>
      </c>
      <c r="V3783" s="168">
        <v>0</v>
      </c>
      <c r="W3783" s="168">
        <v>0</v>
      </c>
    </row>
    <row r="3784" spans="2:23" ht="16.5" thickTop="1" thickBot="1">
      <c r="B3784" s="164" t="s">
        <v>124</v>
      </c>
      <c r="C3784" s="173" t="s">
        <v>98</v>
      </c>
      <c r="D3784" s="168">
        <f t="shared" si="1753"/>
        <v>34000</v>
      </c>
      <c r="E3784" s="168">
        <f t="shared" si="1754"/>
        <v>8500</v>
      </c>
      <c r="F3784" s="168">
        <f t="shared" si="1754"/>
        <v>8500</v>
      </c>
      <c r="G3784" s="168">
        <f t="shared" si="1754"/>
        <v>8500</v>
      </c>
      <c r="H3784" s="168">
        <f t="shared" si="1752"/>
        <v>8500</v>
      </c>
      <c r="I3784" s="168">
        <f t="shared" si="1755"/>
        <v>34000</v>
      </c>
      <c r="J3784" s="168">
        <v>8500</v>
      </c>
      <c r="K3784" s="168">
        <v>8500</v>
      </c>
      <c r="L3784" s="168">
        <v>8500</v>
      </c>
      <c r="M3784" s="168">
        <v>8500</v>
      </c>
      <c r="N3784" s="168">
        <f t="shared" si="1756"/>
        <v>0</v>
      </c>
      <c r="O3784" s="168">
        <v>0</v>
      </c>
      <c r="P3784" s="168">
        <v>0</v>
      </c>
      <c r="Q3784" s="168">
        <v>0</v>
      </c>
      <c r="R3784" s="168">
        <v>0</v>
      </c>
      <c r="S3784" s="168">
        <f t="shared" si="1757"/>
        <v>0</v>
      </c>
      <c r="T3784" s="168">
        <v>0</v>
      </c>
      <c r="U3784" s="168">
        <v>0</v>
      </c>
      <c r="V3784" s="168">
        <v>0</v>
      </c>
      <c r="W3784" s="168">
        <v>0</v>
      </c>
    </row>
    <row r="3785" spans="2:23" ht="16.5" thickTop="1" thickBot="1">
      <c r="B3785" s="164" t="s">
        <v>1302</v>
      </c>
      <c r="C3785" s="171" t="s">
        <v>1303</v>
      </c>
      <c r="D3785" s="168">
        <f t="shared" si="1753"/>
        <v>99800</v>
      </c>
      <c r="E3785" s="168">
        <f t="shared" si="1754"/>
        <v>25000</v>
      </c>
      <c r="F3785" s="168">
        <f t="shared" si="1754"/>
        <v>24900</v>
      </c>
      <c r="G3785" s="168">
        <f t="shared" si="1754"/>
        <v>24900</v>
      </c>
      <c r="H3785" s="168">
        <f t="shared" si="1752"/>
        <v>25000</v>
      </c>
      <c r="I3785" s="168">
        <f t="shared" si="1755"/>
        <v>99800</v>
      </c>
      <c r="J3785" s="168">
        <f>SUM(J3786)</f>
        <v>25000</v>
      </c>
      <c r="K3785" s="168">
        <f>SUM(K3786)</f>
        <v>24900</v>
      </c>
      <c r="L3785" s="168">
        <f>SUM(L3786)</f>
        <v>24900</v>
      </c>
      <c r="M3785" s="168">
        <f>SUM(M3786)</f>
        <v>25000</v>
      </c>
      <c r="N3785" s="168">
        <f t="shared" si="1756"/>
        <v>0</v>
      </c>
      <c r="O3785" s="168">
        <f>SUM(O3786)</f>
        <v>0</v>
      </c>
      <c r="P3785" s="168">
        <f>SUM(P3786)</f>
        <v>0</v>
      </c>
      <c r="Q3785" s="168">
        <f>SUM(Q3786)</f>
        <v>0</v>
      </c>
      <c r="R3785" s="168">
        <f>SUM(R3786)</f>
        <v>0</v>
      </c>
      <c r="S3785" s="168">
        <f t="shared" si="1757"/>
        <v>0</v>
      </c>
      <c r="T3785" s="168">
        <f>SUM(T3786)</f>
        <v>0</v>
      </c>
      <c r="U3785" s="168">
        <f>SUM(U3786)</f>
        <v>0</v>
      </c>
      <c r="V3785" s="168">
        <f>SUM(V3786)</f>
        <v>0</v>
      </c>
      <c r="W3785" s="168">
        <f>SUM(W3786)</f>
        <v>0</v>
      </c>
    </row>
    <row r="3786" spans="2:23" ht="16.5" thickTop="1" thickBot="1">
      <c r="B3786" s="164" t="s">
        <v>124</v>
      </c>
      <c r="C3786" s="172" t="s">
        <v>96</v>
      </c>
      <c r="D3786" s="168">
        <f t="shared" si="1753"/>
        <v>99800</v>
      </c>
      <c r="E3786" s="168">
        <f t="shared" si="1754"/>
        <v>25000</v>
      </c>
      <c r="F3786" s="168">
        <f t="shared" si="1754"/>
        <v>24900</v>
      </c>
      <c r="G3786" s="168">
        <f t="shared" si="1754"/>
        <v>24900</v>
      </c>
      <c r="H3786" s="168">
        <f t="shared" si="1752"/>
        <v>25000</v>
      </c>
      <c r="I3786" s="168">
        <f t="shared" si="1755"/>
        <v>99800</v>
      </c>
      <c r="J3786" s="168">
        <f>SUM(J3787:J3788)</f>
        <v>25000</v>
      </c>
      <c r="K3786" s="168">
        <f>SUM(K3787:K3788)</f>
        <v>24900</v>
      </c>
      <c r="L3786" s="168">
        <f>SUM(L3787:L3788)</f>
        <v>24900</v>
      </c>
      <c r="M3786" s="168">
        <f>SUM(M3787:M3788)</f>
        <v>25000</v>
      </c>
      <c r="N3786" s="168">
        <f t="shared" si="1756"/>
        <v>0</v>
      </c>
      <c r="O3786" s="168">
        <f>SUM(O3787:O3788)</f>
        <v>0</v>
      </c>
      <c r="P3786" s="168">
        <f>SUM(P3787:P3788)</f>
        <v>0</v>
      </c>
      <c r="Q3786" s="168">
        <f>SUM(Q3787:Q3788)</f>
        <v>0</v>
      </c>
      <c r="R3786" s="168">
        <f>SUM(R3787:R3788)</f>
        <v>0</v>
      </c>
      <c r="S3786" s="168">
        <f t="shared" si="1757"/>
        <v>0</v>
      </c>
      <c r="T3786" s="168">
        <f>SUM(T3787:T3788)</f>
        <v>0</v>
      </c>
      <c r="U3786" s="168">
        <f>SUM(U3787:U3788)</f>
        <v>0</v>
      </c>
      <c r="V3786" s="168">
        <f>SUM(V3787:V3788)</f>
        <v>0</v>
      </c>
      <c r="W3786" s="168">
        <f>SUM(W3787:W3788)</f>
        <v>0</v>
      </c>
    </row>
    <row r="3787" spans="2:23" ht="16.5" thickTop="1" thickBot="1">
      <c r="B3787" s="164" t="s">
        <v>124</v>
      </c>
      <c r="C3787" s="173" t="s">
        <v>97</v>
      </c>
      <c r="D3787" s="168">
        <f t="shared" si="1753"/>
        <v>63600</v>
      </c>
      <c r="E3787" s="168">
        <f t="shared" si="1754"/>
        <v>15900</v>
      </c>
      <c r="F3787" s="168">
        <f t="shared" si="1754"/>
        <v>15900</v>
      </c>
      <c r="G3787" s="168">
        <f t="shared" si="1754"/>
        <v>15900</v>
      </c>
      <c r="H3787" s="168">
        <f t="shared" si="1752"/>
        <v>15900</v>
      </c>
      <c r="I3787" s="168">
        <f t="shared" si="1755"/>
        <v>63600</v>
      </c>
      <c r="J3787" s="168">
        <v>15900</v>
      </c>
      <c r="K3787" s="168">
        <v>15900</v>
      </c>
      <c r="L3787" s="168">
        <v>15900</v>
      </c>
      <c r="M3787" s="168">
        <v>15900</v>
      </c>
      <c r="N3787" s="168">
        <f t="shared" si="1756"/>
        <v>0</v>
      </c>
      <c r="O3787" s="168">
        <v>0</v>
      </c>
      <c r="P3787" s="168">
        <v>0</v>
      </c>
      <c r="Q3787" s="168">
        <v>0</v>
      </c>
      <c r="R3787" s="168">
        <v>0</v>
      </c>
      <c r="S3787" s="168">
        <f t="shared" si="1757"/>
        <v>0</v>
      </c>
      <c r="T3787" s="168">
        <v>0</v>
      </c>
      <c r="U3787" s="168">
        <v>0</v>
      </c>
      <c r="V3787" s="168">
        <v>0</v>
      </c>
      <c r="W3787" s="168">
        <v>0</v>
      </c>
    </row>
    <row r="3788" spans="2:23" ht="16.5" thickTop="1" thickBot="1">
      <c r="B3788" s="164" t="s">
        <v>124</v>
      </c>
      <c r="C3788" s="173" t="s">
        <v>98</v>
      </c>
      <c r="D3788" s="168">
        <f t="shared" si="1753"/>
        <v>36200</v>
      </c>
      <c r="E3788" s="168">
        <f t="shared" si="1754"/>
        <v>9100</v>
      </c>
      <c r="F3788" s="168">
        <f t="shared" si="1754"/>
        <v>9000</v>
      </c>
      <c r="G3788" s="168">
        <f t="shared" si="1754"/>
        <v>9000</v>
      </c>
      <c r="H3788" s="168">
        <f t="shared" si="1752"/>
        <v>9100</v>
      </c>
      <c r="I3788" s="168">
        <f t="shared" si="1755"/>
        <v>36200</v>
      </c>
      <c r="J3788" s="168">
        <v>9100</v>
      </c>
      <c r="K3788" s="168">
        <v>9000</v>
      </c>
      <c r="L3788" s="168">
        <v>9000</v>
      </c>
      <c r="M3788" s="168">
        <v>9100</v>
      </c>
      <c r="N3788" s="168">
        <f t="shared" si="1756"/>
        <v>0</v>
      </c>
      <c r="O3788" s="168">
        <v>0</v>
      </c>
      <c r="P3788" s="168">
        <v>0</v>
      </c>
      <c r="Q3788" s="168">
        <v>0</v>
      </c>
      <c r="R3788" s="168">
        <v>0</v>
      </c>
      <c r="S3788" s="168">
        <f t="shared" si="1757"/>
        <v>0</v>
      </c>
      <c r="T3788" s="168">
        <v>0</v>
      </c>
      <c r="U3788" s="168">
        <v>0</v>
      </c>
      <c r="V3788" s="168">
        <v>0</v>
      </c>
      <c r="W3788" s="168">
        <v>0</v>
      </c>
    </row>
    <row r="3789" spans="2:23" ht="16.5" thickTop="1" thickBot="1">
      <c r="B3789" s="164" t="s">
        <v>1304</v>
      </c>
      <c r="C3789" s="171" t="s">
        <v>1305</v>
      </c>
      <c r="D3789" s="168">
        <f t="shared" si="1753"/>
        <v>89370</v>
      </c>
      <c r="E3789" s="168">
        <f t="shared" si="1754"/>
        <v>22500</v>
      </c>
      <c r="F3789" s="168">
        <f t="shared" si="1754"/>
        <v>22200</v>
      </c>
      <c r="G3789" s="168">
        <f t="shared" si="1754"/>
        <v>22400</v>
      </c>
      <c r="H3789" s="168">
        <f t="shared" si="1752"/>
        <v>22270</v>
      </c>
      <c r="I3789" s="168">
        <f t="shared" si="1755"/>
        <v>89370</v>
      </c>
      <c r="J3789" s="168">
        <f>SUM(J3790)</f>
        <v>22500</v>
      </c>
      <c r="K3789" s="168">
        <f>SUM(K3790)</f>
        <v>22200</v>
      </c>
      <c r="L3789" s="168">
        <f>SUM(L3790)</f>
        <v>22400</v>
      </c>
      <c r="M3789" s="168">
        <f>SUM(M3790)</f>
        <v>22270</v>
      </c>
      <c r="N3789" s="168">
        <f t="shared" si="1756"/>
        <v>0</v>
      </c>
      <c r="O3789" s="168">
        <f>SUM(O3790)</f>
        <v>0</v>
      </c>
      <c r="P3789" s="168">
        <f>SUM(P3790)</f>
        <v>0</v>
      </c>
      <c r="Q3789" s="168">
        <f>SUM(Q3790)</f>
        <v>0</v>
      </c>
      <c r="R3789" s="168">
        <f>SUM(R3790)</f>
        <v>0</v>
      </c>
      <c r="S3789" s="168">
        <f t="shared" si="1757"/>
        <v>0</v>
      </c>
      <c r="T3789" s="168">
        <f>SUM(T3790)</f>
        <v>0</v>
      </c>
      <c r="U3789" s="168">
        <f>SUM(U3790)</f>
        <v>0</v>
      </c>
      <c r="V3789" s="168">
        <f>SUM(V3790)</f>
        <v>0</v>
      </c>
      <c r="W3789" s="168">
        <f>SUM(W3790)</f>
        <v>0</v>
      </c>
    </row>
    <row r="3790" spans="2:23" ht="16.5" thickTop="1" thickBot="1">
      <c r="B3790" s="164" t="s">
        <v>124</v>
      </c>
      <c r="C3790" s="172" t="s">
        <v>96</v>
      </c>
      <c r="D3790" s="168">
        <f t="shared" si="1753"/>
        <v>89370</v>
      </c>
      <c r="E3790" s="168">
        <f t="shared" si="1754"/>
        <v>22500</v>
      </c>
      <c r="F3790" s="168">
        <f t="shared" si="1754"/>
        <v>22200</v>
      </c>
      <c r="G3790" s="168">
        <f t="shared" si="1754"/>
        <v>22400</v>
      </c>
      <c r="H3790" s="168">
        <f t="shared" si="1752"/>
        <v>22270</v>
      </c>
      <c r="I3790" s="168">
        <f t="shared" si="1755"/>
        <v>89370</v>
      </c>
      <c r="J3790" s="168">
        <f>SUM(J3791:J3793)</f>
        <v>22500</v>
      </c>
      <c r="K3790" s="168">
        <f>SUM(K3791:K3793)</f>
        <v>22200</v>
      </c>
      <c r="L3790" s="168">
        <f>SUM(L3791:L3793)</f>
        <v>22400</v>
      </c>
      <c r="M3790" s="168">
        <f>SUM(M3791:M3793)</f>
        <v>22270</v>
      </c>
      <c r="N3790" s="168">
        <f t="shared" si="1756"/>
        <v>0</v>
      </c>
      <c r="O3790" s="168">
        <f>SUM(O3791:O3793)</f>
        <v>0</v>
      </c>
      <c r="P3790" s="168">
        <f>SUM(P3791:P3793)</f>
        <v>0</v>
      </c>
      <c r="Q3790" s="168">
        <f>SUM(Q3791:Q3793)</f>
        <v>0</v>
      </c>
      <c r="R3790" s="168">
        <f>SUM(R3791:R3793)</f>
        <v>0</v>
      </c>
      <c r="S3790" s="168">
        <f t="shared" si="1757"/>
        <v>0</v>
      </c>
      <c r="T3790" s="168">
        <f>SUM(T3791:T3793)</f>
        <v>0</v>
      </c>
      <c r="U3790" s="168">
        <f>SUM(U3791:U3793)</f>
        <v>0</v>
      </c>
      <c r="V3790" s="168">
        <f>SUM(V3791:V3793)</f>
        <v>0</v>
      </c>
      <c r="W3790" s="168">
        <f>SUM(W3791:W3793)</f>
        <v>0</v>
      </c>
    </row>
    <row r="3791" spans="2:23" ht="16.5" thickTop="1" thickBot="1">
      <c r="B3791" s="164" t="s">
        <v>124</v>
      </c>
      <c r="C3791" s="173" t="s">
        <v>97</v>
      </c>
      <c r="D3791" s="168">
        <f t="shared" si="1753"/>
        <v>64070</v>
      </c>
      <c r="E3791" s="168">
        <f t="shared" si="1754"/>
        <v>16100</v>
      </c>
      <c r="F3791" s="168">
        <f t="shared" si="1754"/>
        <v>16000</v>
      </c>
      <c r="G3791" s="168">
        <f t="shared" si="1754"/>
        <v>16000</v>
      </c>
      <c r="H3791" s="168">
        <f t="shared" si="1752"/>
        <v>15970</v>
      </c>
      <c r="I3791" s="168">
        <f t="shared" si="1755"/>
        <v>64070</v>
      </c>
      <c r="J3791" s="168">
        <v>16100</v>
      </c>
      <c r="K3791" s="168">
        <v>16000</v>
      </c>
      <c r="L3791" s="168">
        <v>16000</v>
      </c>
      <c r="M3791" s="168">
        <v>15970</v>
      </c>
      <c r="N3791" s="168">
        <f t="shared" si="1756"/>
        <v>0</v>
      </c>
      <c r="O3791" s="168">
        <v>0</v>
      </c>
      <c r="P3791" s="168">
        <v>0</v>
      </c>
      <c r="Q3791" s="168">
        <v>0</v>
      </c>
      <c r="R3791" s="168">
        <v>0</v>
      </c>
      <c r="S3791" s="168">
        <f t="shared" si="1757"/>
        <v>0</v>
      </c>
      <c r="T3791" s="168">
        <v>0</v>
      </c>
      <c r="U3791" s="168">
        <v>0</v>
      </c>
      <c r="V3791" s="168">
        <v>0</v>
      </c>
      <c r="W3791" s="168">
        <v>0</v>
      </c>
    </row>
    <row r="3792" spans="2:23" ht="16.5" thickTop="1" thickBot="1">
      <c r="B3792" s="164" t="s">
        <v>124</v>
      </c>
      <c r="C3792" s="173" t="s">
        <v>98</v>
      </c>
      <c r="D3792" s="168">
        <f t="shared" si="1753"/>
        <v>25100</v>
      </c>
      <c r="E3792" s="168">
        <f t="shared" si="1754"/>
        <v>6300</v>
      </c>
      <c r="F3792" s="168">
        <f t="shared" si="1754"/>
        <v>6200</v>
      </c>
      <c r="G3792" s="168">
        <f t="shared" si="1754"/>
        <v>6300</v>
      </c>
      <c r="H3792" s="168">
        <f t="shared" si="1752"/>
        <v>6300</v>
      </c>
      <c r="I3792" s="168">
        <f t="shared" si="1755"/>
        <v>25100</v>
      </c>
      <c r="J3792" s="168">
        <v>6300</v>
      </c>
      <c r="K3792" s="168">
        <v>6200</v>
      </c>
      <c r="L3792" s="168">
        <v>6300</v>
      </c>
      <c r="M3792" s="168">
        <v>6300</v>
      </c>
      <c r="N3792" s="168">
        <f t="shared" si="1756"/>
        <v>0</v>
      </c>
      <c r="O3792" s="168">
        <v>0</v>
      </c>
      <c r="P3792" s="168">
        <v>0</v>
      </c>
      <c r="Q3792" s="168">
        <v>0</v>
      </c>
      <c r="R3792" s="168">
        <v>0</v>
      </c>
      <c r="S3792" s="168">
        <f t="shared" si="1757"/>
        <v>0</v>
      </c>
      <c r="T3792" s="168">
        <v>0</v>
      </c>
      <c r="U3792" s="168">
        <v>0</v>
      </c>
      <c r="V3792" s="168">
        <v>0</v>
      </c>
      <c r="W3792" s="168">
        <v>0</v>
      </c>
    </row>
    <row r="3793" spans="2:23" ht="16.5" thickTop="1" thickBot="1">
      <c r="B3793" s="164" t="s">
        <v>124</v>
      </c>
      <c r="C3793" s="173" t="s">
        <v>102</v>
      </c>
      <c r="D3793" s="168">
        <f t="shared" si="1753"/>
        <v>200</v>
      </c>
      <c r="E3793" s="168">
        <f t="shared" si="1754"/>
        <v>100</v>
      </c>
      <c r="F3793" s="168">
        <f t="shared" si="1754"/>
        <v>0</v>
      </c>
      <c r="G3793" s="168">
        <f t="shared" si="1754"/>
        <v>100</v>
      </c>
      <c r="H3793" s="168">
        <f t="shared" si="1752"/>
        <v>0</v>
      </c>
      <c r="I3793" s="168">
        <f t="shared" si="1755"/>
        <v>200</v>
      </c>
      <c r="J3793" s="168">
        <f>SUM(J3794)</f>
        <v>100</v>
      </c>
      <c r="K3793" s="168">
        <f>SUM(K3794)</f>
        <v>0</v>
      </c>
      <c r="L3793" s="168">
        <f>SUM(L3794)</f>
        <v>100</v>
      </c>
      <c r="M3793" s="168">
        <f>SUM(M3794)</f>
        <v>0</v>
      </c>
      <c r="N3793" s="168">
        <f t="shared" si="1756"/>
        <v>0</v>
      </c>
      <c r="O3793" s="168">
        <f>SUM(O3794)</f>
        <v>0</v>
      </c>
      <c r="P3793" s="168">
        <f>SUM(P3794)</f>
        <v>0</v>
      </c>
      <c r="Q3793" s="168">
        <f>SUM(Q3794)</f>
        <v>0</v>
      </c>
      <c r="R3793" s="168">
        <f>SUM(R3794)</f>
        <v>0</v>
      </c>
      <c r="S3793" s="168">
        <f t="shared" si="1757"/>
        <v>0</v>
      </c>
      <c r="T3793" s="168">
        <f>SUM(T3794)</f>
        <v>0</v>
      </c>
      <c r="U3793" s="168">
        <f>SUM(U3794)</f>
        <v>0</v>
      </c>
      <c r="V3793" s="168">
        <f>SUM(V3794)</f>
        <v>0</v>
      </c>
      <c r="W3793" s="168">
        <f>SUM(W3794)</f>
        <v>0</v>
      </c>
    </row>
    <row r="3794" spans="2:23" ht="31.5" thickTop="1" thickBot="1">
      <c r="B3794" s="164" t="s">
        <v>124</v>
      </c>
      <c r="C3794" s="174" t="s">
        <v>156</v>
      </c>
      <c r="D3794" s="168">
        <f t="shared" si="1753"/>
        <v>200</v>
      </c>
      <c r="E3794" s="168">
        <f t="shared" si="1754"/>
        <v>100</v>
      </c>
      <c r="F3794" s="168">
        <f t="shared" si="1754"/>
        <v>0</v>
      </c>
      <c r="G3794" s="168">
        <f t="shared" si="1754"/>
        <v>100</v>
      </c>
      <c r="H3794" s="168">
        <f t="shared" si="1752"/>
        <v>0</v>
      </c>
      <c r="I3794" s="168">
        <f t="shared" si="1755"/>
        <v>200</v>
      </c>
      <c r="J3794" s="168">
        <v>100</v>
      </c>
      <c r="K3794" s="168">
        <v>0</v>
      </c>
      <c r="L3794" s="168">
        <v>100</v>
      </c>
      <c r="M3794" s="168">
        <v>0</v>
      </c>
      <c r="N3794" s="168">
        <f t="shared" si="1756"/>
        <v>0</v>
      </c>
      <c r="O3794" s="168">
        <v>0</v>
      </c>
      <c r="P3794" s="168">
        <v>0</v>
      </c>
      <c r="Q3794" s="168">
        <v>0</v>
      </c>
      <c r="R3794" s="168">
        <v>0</v>
      </c>
      <c r="S3794" s="168">
        <f t="shared" si="1757"/>
        <v>0</v>
      </c>
      <c r="T3794" s="168">
        <v>0</v>
      </c>
      <c r="U3794" s="168">
        <v>0</v>
      </c>
      <c r="V3794" s="168">
        <v>0</v>
      </c>
      <c r="W3794" s="168">
        <v>0</v>
      </c>
    </row>
    <row r="3795" spans="2:23" ht="16.5" thickTop="1" thickBot="1">
      <c r="B3795" s="164" t="s">
        <v>1306</v>
      </c>
      <c r="C3795" s="171" t="s">
        <v>1307</v>
      </c>
      <c r="D3795" s="168">
        <f t="shared" si="1753"/>
        <v>83600</v>
      </c>
      <c r="E3795" s="168">
        <f t="shared" si="1754"/>
        <v>21000</v>
      </c>
      <c r="F3795" s="168">
        <f t="shared" si="1754"/>
        <v>20800</v>
      </c>
      <c r="G3795" s="168">
        <f t="shared" si="1754"/>
        <v>20900</v>
      </c>
      <c r="H3795" s="168">
        <f t="shared" si="1752"/>
        <v>20900</v>
      </c>
      <c r="I3795" s="168">
        <f t="shared" si="1755"/>
        <v>83600</v>
      </c>
      <c r="J3795" s="168">
        <f>SUM(J3796)</f>
        <v>21000</v>
      </c>
      <c r="K3795" s="168">
        <f>SUM(K3796)</f>
        <v>20800</v>
      </c>
      <c r="L3795" s="168">
        <f>SUM(L3796)</f>
        <v>20900</v>
      </c>
      <c r="M3795" s="168">
        <f>SUM(M3796)</f>
        <v>20900</v>
      </c>
      <c r="N3795" s="168">
        <f t="shared" si="1756"/>
        <v>0</v>
      </c>
      <c r="O3795" s="168">
        <f>SUM(O3796)</f>
        <v>0</v>
      </c>
      <c r="P3795" s="168">
        <f>SUM(P3796)</f>
        <v>0</v>
      </c>
      <c r="Q3795" s="168">
        <f>SUM(Q3796)</f>
        <v>0</v>
      </c>
      <c r="R3795" s="168">
        <f>SUM(R3796)</f>
        <v>0</v>
      </c>
      <c r="S3795" s="168">
        <f t="shared" si="1757"/>
        <v>0</v>
      </c>
      <c r="T3795" s="168">
        <f>SUM(T3796)</f>
        <v>0</v>
      </c>
      <c r="U3795" s="168">
        <f>SUM(U3796)</f>
        <v>0</v>
      </c>
      <c r="V3795" s="168">
        <f>SUM(V3796)</f>
        <v>0</v>
      </c>
      <c r="W3795" s="168">
        <f>SUM(W3796)</f>
        <v>0</v>
      </c>
    </row>
    <row r="3796" spans="2:23" ht="16.5" thickTop="1" thickBot="1">
      <c r="B3796" s="164" t="s">
        <v>124</v>
      </c>
      <c r="C3796" s="172" t="s">
        <v>96</v>
      </c>
      <c r="D3796" s="168">
        <f t="shared" si="1753"/>
        <v>83600</v>
      </c>
      <c r="E3796" s="168">
        <f t="shared" si="1754"/>
        <v>21000</v>
      </c>
      <c r="F3796" s="168">
        <f t="shared" si="1754"/>
        <v>20800</v>
      </c>
      <c r="G3796" s="168">
        <f t="shared" si="1754"/>
        <v>20900</v>
      </c>
      <c r="H3796" s="168">
        <f t="shared" si="1752"/>
        <v>20900</v>
      </c>
      <c r="I3796" s="168">
        <f t="shared" si="1755"/>
        <v>83600</v>
      </c>
      <c r="J3796" s="168">
        <f>SUM(J3797:J3798)</f>
        <v>21000</v>
      </c>
      <c r="K3796" s="168">
        <f>SUM(K3797:K3798)</f>
        <v>20800</v>
      </c>
      <c r="L3796" s="168">
        <f>SUM(L3797:L3798)</f>
        <v>20900</v>
      </c>
      <c r="M3796" s="168">
        <f>SUM(M3797:M3798)</f>
        <v>20900</v>
      </c>
      <c r="N3796" s="168">
        <f t="shared" si="1756"/>
        <v>0</v>
      </c>
      <c r="O3796" s="168">
        <f>SUM(O3797:O3798)</f>
        <v>0</v>
      </c>
      <c r="P3796" s="168">
        <f>SUM(P3797:P3798)</f>
        <v>0</v>
      </c>
      <c r="Q3796" s="168">
        <f>SUM(Q3797:Q3798)</f>
        <v>0</v>
      </c>
      <c r="R3796" s="168">
        <f>SUM(R3797:R3798)</f>
        <v>0</v>
      </c>
      <c r="S3796" s="168">
        <f t="shared" si="1757"/>
        <v>0</v>
      </c>
      <c r="T3796" s="168">
        <f>SUM(T3797:T3798)</f>
        <v>0</v>
      </c>
      <c r="U3796" s="168">
        <f>SUM(U3797:U3798)</f>
        <v>0</v>
      </c>
      <c r="V3796" s="168">
        <f>SUM(V3797:V3798)</f>
        <v>0</v>
      </c>
      <c r="W3796" s="168">
        <f>SUM(W3797:W3798)</f>
        <v>0</v>
      </c>
    </row>
    <row r="3797" spans="2:23" ht="16.5" thickTop="1" thickBot="1">
      <c r="B3797" s="164" t="s">
        <v>124</v>
      </c>
      <c r="C3797" s="173" t="s">
        <v>97</v>
      </c>
      <c r="D3797" s="168">
        <f t="shared" si="1753"/>
        <v>52200</v>
      </c>
      <c r="E3797" s="168">
        <f t="shared" si="1754"/>
        <v>13100</v>
      </c>
      <c r="F3797" s="168">
        <f t="shared" si="1754"/>
        <v>13000</v>
      </c>
      <c r="G3797" s="168">
        <f t="shared" si="1754"/>
        <v>13100</v>
      </c>
      <c r="H3797" s="168">
        <f t="shared" si="1752"/>
        <v>13000</v>
      </c>
      <c r="I3797" s="168">
        <f t="shared" si="1755"/>
        <v>52200</v>
      </c>
      <c r="J3797" s="168">
        <v>13100</v>
      </c>
      <c r="K3797" s="168">
        <v>13000</v>
      </c>
      <c r="L3797" s="168">
        <v>13100</v>
      </c>
      <c r="M3797" s="168">
        <v>13000</v>
      </c>
      <c r="N3797" s="168">
        <f t="shared" si="1756"/>
        <v>0</v>
      </c>
      <c r="O3797" s="168">
        <v>0</v>
      </c>
      <c r="P3797" s="168">
        <v>0</v>
      </c>
      <c r="Q3797" s="168">
        <v>0</v>
      </c>
      <c r="R3797" s="168">
        <v>0</v>
      </c>
      <c r="S3797" s="168">
        <f t="shared" si="1757"/>
        <v>0</v>
      </c>
      <c r="T3797" s="168">
        <v>0</v>
      </c>
      <c r="U3797" s="168">
        <v>0</v>
      </c>
      <c r="V3797" s="168">
        <v>0</v>
      </c>
      <c r="W3797" s="168">
        <v>0</v>
      </c>
    </row>
    <row r="3798" spans="2:23" ht="16.5" thickTop="1" thickBot="1">
      <c r="B3798" s="164" t="s">
        <v>124</v>
      </c>
      <c r="C3798" s="173" t="s">
        <v>98</v>
      </c>
      <c r="D3798" s="168">
        <f t="shared" si="1753"/>
        <v>31400</v>
      </c>
      <c r="E3798" s="168">
        <f t="shared" si="1754"/>
        <v>7900</v>
      </c>
      <c r="F3798" s="168">
        <f t="shared" si="1754"/>
        <v>7800</v>
      </c>
      <c r="G3798" s="168">
        <f t="shared" si="1754"/>
        <v>7800</v>
      </c>
      <c r="H3798" s="168">
        <f t="shared" si="1752"/>
        <v>7900</v>
      </c>
      <c r="I3798" s="168">
        <f t="shared" si="1755"/>
        <v>31400</v>
      </c>
      <c r="J3798" s="168">
        <v>7900</v>
      </c>
      <c r="K3798" s="168">
        <v>7800</v>
      </c>
      <c r="L3798" s="168">
        <v>7800</v>
      </c>
      <c r="M3798" s="168">
        <v>7900</v>
      </c>
      <c r="N3798" s="168">
        <f t="shared" si="1756"/>
        <v>0</v>
      </c>
      <c r="O3798" s="168">
        <v>0</v>
      </c>
      <c r="P3798" s="168">
        <v>0</v>
      </c>
      <c r="Q3798" s="168">
        <v>0</v>
      </c>
      <c r="R3798" s="168">
        <v>0</v>
      </c>
      <c r="S3798" s="168">
        <f t="shared" si="1757"/>
        <v>0</v>
      </c>
      <c r="T3798" s="168">
        <v>0</v>
      </c>
      <c r="U3798" s="168">
        <v>0</v>
      </c>
      <c r="V3798" s="168">
        <v>0</v>
      </c>
      <c r="W3798" s="168">
        <v>0</v>
      </c>
    </row>
    <row r="3799" spans="2:23" ht="16.5" thickTop="1" thickBot="1">
      <c r="B3799" s="164" t="s">
        <v>1308</v>
      </c>
      <c r="C3799" s="171" t="s">
        <v>1309</v>
      </c>
      <c r="D3799" s="168">
        <f t="shared" si="1753"/>
        <v>96800</v>
      </c>
      <c r="E3799" s="168">
        <f t="shared" si="1754"/>
        <v>24300</v>
      </c>
      <c r="F3799" s="168">
        <f t="shared" si="1754"/>
        <v>24100</v>
      </c>
      <c r="G3799" s="168">
        <f t="shared" si="1754"/>
        <v>24200</v>
      </c>
      <c r="H3799" s="168">
        <f t="shared" si="1752"/>
        <v>24200</v>
      </c>
      <c r="I3799" s="168">
        <f t="shared" si="1755"/>
        <v>96800</v>
      </c>
      <c r="J3799" s="168">
        <f>SUM(J3800)</f>
        <v>24300</v>
      </c>
      <c r="K3799" s="168">
        <f>SUM(K3800)</f>
        <v>24100</v>
      </c>
      <c r="L3799" s="168">
        <f>SUM(L3800)</f>
        <v>24200</v>
      </c>
      <c r="M3799" s="168">
        <f>SUM(M3800)</f>
        <v>24200</v>
      </c>
      <c r="N3799" s="168">
        <f t="shared" si="1756"/>
        <v>0</v>
      </c>
      <c r="O3799" s="168">
        <f>SUM(O3800)</f>
        <v>0</v>
      </c>
      <c r="P3799" s="168">
        <f>SUM(P3800)</f>
        <v>0</v>
      </c>
      <c r="Q3799" s="168">
        <f>SUM(Q3800)</f>
        <v>0</v>
      </c>
      <c r="R3799" s="168">
        <f>SUM(R3800)</f>
        <v>0</v>
      </c>
      <c r="S3799" s="168">
        <f t="shared" si="1757"/>
        <v>0</v>
      </c>
      <c r="T3799" s="168">
        <f>SUM(T3800)</f>
        <v>0</v>
      </c>
      <c r="U3799" s="168">
        <f>SUM(U3800)</f>
        <v>0</v>
      </c>
      <c r="V3799" s="168">
        <f>SUM(V3800)</f>
        <v>0</v>
      </c>
      <c r="W3799" s="168">
        <f>SUM(W3800)</f>
        <v>0</v>
      </c>
    </row>
    <row r="3800" spans="2:23" ht="16.5" thickTop="1" thickBot="1">
      <c r="B3800" s="164" t="s">
        <v>124</v>
      </c>
      <c r="C3800" s="172" t="s">
        <v>96</v>
      </c>
      <c r="D3800" s="168">
        <f t="shared" si="1753"/>
        <v>96800</v>
      </c>
      <c r="E3800" s="168">
        <f t="shared" si="1754"/>
        <v>24300</v>
      </c>
      <c r="F3800" s="168">
        <f t="shared" si="1754"/>
        <v>24100</v>
      </c>
      <c r="G3800" s="168">
        <f t="shared" si="1754"/>
        <v>24200</v>
      </c>
      <c r="H3800" s="168">
        <f t="shared" si="1752"/>
        <v>24200</v>
      </c>
      <c r="I3800" s="168">
        <f t="shared" si="1755"/>
        <v>96800</v>
      </c>
      <c r="J3800" s="168">
        <f>SUM(J3801:J3802)</f>
        <v>24300</v>
      </c>
      <c r="K3800" s="168">
        <f>SUM(K3801:K3802)</f>
        <v>24100</v>
      </c>
      <c r="L3800" s="168">
        <f>SUM(L3801:L3802)</f>
        <v>24200</v>
      </c>
      <c r="M3800" s="168">
        <f>SUM(M3801:M3802)</f>
        <v>24200</v>
      </c>
      <c r="N3800" s="168">
        <f t="shared" si="1756"/>
        <v>0</v>
      </c>
      <c r="O3800" s="168">
        <f>SUM(O3801:O3802)</f>
        <v>0</v>
      </c>
      <c r="P3800" s="168">
        <f>SUM(P3801:P3802)</f>
        <v>0</v>
      </c>
      <c r="Q3800" s="168">
        <f>SUM(Q3801:Q3802)</f>
        <v>0</v>
      </c>
      <c r="R3800" s="168">
        <f>SUM(R3801:R3802)</f>
        <v>0</v>
      </c>
      <c r="S3800" s="168">
        <f t="shared" si="1757"/>
        <v>0</v>
      </c>
      <c r="T3800" s="168">
        <f>SUM(T3801:T3802)</f>
        <v>0</v>
      </c>
      <c r="U3800" s="168">
        <f>SUM(U3801:U3802)</f>
        <v>0</v>
      </c>
      <c r="V3800" s="168">
        <f>SUM(V3801:V3802)</f>
        <v>0</v>
      </c>
      <c r="W3800" s="168">
        <f>SUM(W3801:W3802)</f>
        <v>0</v>
      </c>
    </row>
    <row r="3801" spans="2:23" ht="16.5" thickTop="1" thickBot="1">
      <c r="B3801" s="164" t="s">
        <v>124</v>
      </c>
      <c r="C3801" s="173" t="s">
        <v>97</v>
      </c>
      <c r="D3801" s="168">
        <f t="shared" si="1753"/>
        <v>75000</v>
      </c>
      <c r="E3801" s="168">
        <f t="shared" si="1754"/>
        <v>18800</v>
      </c>
      <c r="F3801" s="168">
        <f t="shared" si="1754"/>
        <v>18700</v>
      </c>
      <c r="G3801" s="168">
        <f t="shared" si="1754"/>
        <v>18800</v>
      </c>
      <c r="H3801" s="168">
        <f t="shared" si="1752"/>
        <v>18700</v>
      </c>
      <c r="I3801" s="168">
        <f t="shared" si="1755"/>
        <v>75000</v>
      </c>
      <c r="J3801" s="168">
        <v>18800</v>
      </c>
      <c r="K3801" s="168">
        <v>18700</v>
      </c>
      <c r="L3801" s="168">
        <v>18800</v>
      </c>
      <c r="M3801" s="168">
        <v>18700</v>
      </c>
      <c r="N3801" s="168">
        <f t="shared" si="1756"/>
        <v>0</v>
      </c>
      <c r="O3801" s="168">
        <v>0</v>
      </c>
      <c r="P3801" s="168">
        <v>0</v>
      </c>
      <c r="Q3801" s="168">
        <v>0</v>
      </c>
      <c r="R3801" s="168">
        <v>0</v>
      </c>
      <c r="S3801" s="168">
        <f t="shared" si="1757"/>
        <v>0</v>
      </c>
      <c r="T3801" s="168">
        <v>0</v>
      </c>
      <c r="U3801" s="168">
        <v>0</v>
      </c>
      <c r="V3801" s="168">
        <v>0</v>
      </c>
      <c r="W3801" s="168">
        <v>0</v>
      </c>
    </row>
    <row r="3802" spans="2:23" ht="16.5" thickTop="1" thickBot="1">
      <c r="B3802" s="164" t="s">
        <v>124</v>
      </c>
      <c r="C3802" s="173" t="s">
        <v>98</v>
      </c>
      <c r="D3802" s="168">
        <f t="shared" si="1753"/>
        <v>21800</v>
      </c>
      <c r="E3802" s="168">
        <f t="shared" si="1754"/>
        <v>5500</v>
      </c>
      <c r="F3802" s="168">
        <f t="shared" si="1754"/>
        <v>5400</v>
      </c>
      <c r="G3802" s="168">
        <f t="shared" si="1754"/>
        <v>5400</v>
      </c>
      <c r="H3802" s="168">
        <f t="shared" si="1752"/>
        <v>5500</v>
      </c>
      <c r="I3802" s="168">
        <f t="shared" si="1755"/>
        <v>21800</v>
      </c>
      <c r="J3802" s="168">
        <v>5500</v>
      </c>
      <c r="K3802" s="168">
        <v>5400</v>
      </c>
      <c r="L3802" s="168">
        <v>5400</v>
      </c>
      <c r="M3802" s="168">
        <v>5500</v>
      </c>
      <c r="N3802" s="168">
        <f t="shared" si="1756"/>
        <v>0</v>
      </c>
      <c r="O3802" s="168">
        <v>0</v>
      </c>
      <c r="P3802" s="168">
        <v>0</v>
      </c>
      <c r="Q3802" s="168">
        <v>0</v>
      </c>
      <c r="R3802" s="168">
        <v>0</v>
      </c>
      <c r="S3802" s="168">
        <f t="shared" si="1757"/>
        <v>0</v>
      </c>
      <c r="T3802" s="168">
        <v>0</v>
      </c>
      <c r="U3802" s="168">
        <v>0</v>
      </c>
      <c r="V3802" s="168">
        <v>0</v>
      </c>
      <c r="W3802" s="168">
        <v>0</v>
      </c>
    </row>
    <row r="3803" spans="2:23" ht="16.5" thickTop="1" thickBot="1">
      <c r="B3803" s="164" t="s">
        <v>1310</v>
      </c>
      <c r="C3803" s="171" t="s">
        <v>1311</v>
      </c>
      <c r="D3803" s="168">
        <f t="shared" si="1753"/>
        <v>115800</v>
      </c>
      <c r="E3803" s="168">
        <f t="shared" si="1754"/>
        <v>29000</v>
      </c>
      <c r="F3803" s="168">
        <f t="shared" si="1754"/>
        <v>28900</v>
      </c>
      <c r="G3803" s="168">
        <f t="shared" si="1754"/>
        <v>29000</v>
      </c>
      <c r="H3803" s="168">
        <f t="shared" si="1752"/>
        <v>28900</v>
      </c>
      <c r="I3803" s="168">
        <f t="shared" si="1755"/>
        <v>115800</v>
      </c>
      <c r="J3803" s="168">
        <f>SUM(J3804)</f>
        <v>29000</v>
      </c>
      <c r="K3803" s="168">
        <f>SUM(K3804)</f>
        <v>28900</v>
      </c>
      <c r="L3803" s="168">
        <f>SUM(L3804)</f>
        <v>29000</v>
      </c>
      <c r="M3803" s="168">
        <f>SUM(M3804)</f>
        <v>28900</v>
      </c>
      <c r="N3803" s="168">
        <f t="shared" si="1756"/>
        <v>0</v>
      </c>
      <c r="O3803" s="168">
        <f>SUM(O3804)</f>
        <v>0</v>
      </c>
      <c r="P3803" s="168">
        <f>SUM(P3804)</f>
        <v>0</v>
      </c>
      <c r="Q3803" s="168">
        <f>SUM(Q3804)</f>
        <v>0</v>
      </c>
      <c r="R3803" s="168">
        <f>SUM(R3804)</f>
        <v>0</v>
      </c>
      <c r="S3803" s="168">
        <f t="shared" si="1757"/>
        <v>0</v>
      </c>
      <c r="T3803" s="168">
        <f>SUM(T3804)</f>
        <v>0</v>
      </c>
      <c r="U3803" s="168">
        <f>SUM(U3804)</f>
        <v>0</v>
      </c>
      <c r="V3803" s="168">
        <f>SUM(V3804)</f>
        <v>0</v>
      </c>
      <c r="W3803" s="168">
        <f>SUM(W3804)</f>
        <v>0</v>
      </c>
    </row>
    <row r="3804" spans="2:23" ht="16.5" thickTop="1" thickBot="1">
      <c r="B3804" s="164" t="s">
        <v>124</v>
      </c>
      <c r="C3804" s="172" t="s">
        <v>96</v>
      </c>
      <c r="D3804" s="168">
        <f t="shared" si="1753"/>
        <v>115800</v>
      </c>
      <c r="E3804" s="168">
        <f t="shared" si="1754"/>
        <v>29000</v>
      </c>
      <c r="F3804" s="168">
        <f t="shared" si="1754"/>
        <v>28900</v>
      </c>
      <c r="G3804" s="168">
        <f t="shared" si="1754"/>
        <v>29000</v>
      </c>
      <c r="H3804" s="168">
        <f t="shared" si="1752"/>
        <v>28900</v>
      </c>
      <c r="I3804" s="168">
        <f t="shared" si="1755"/>
        <v>115800</v>
      </c>
      <c r="J3804" s="168">
        <f>SUM(J3805:J3806)</f>
        <v>29000</v>
      </c>
      <c r="K3804" s="168">
        <f>SUM(K3805:K3806)</f>
        <v>28900</v>
      </c>
      <c r="L3804" s="168">
        <f>SUM(L3805:L3806)</f>
        <v>29000</v>
      </c>
      <c r="M3804" s="168">
        <f>SUM(M3805:M3806)</f>
        <v>28900</v>
      </c>
      <c r="N3804" s="168">
        <f t="shared" si="1756"/>
        <v>0</v>
      </c>
      <c r="O3804" s="168">
        <f>SUM(O3805:O3806)</f>
        <v>0</v>
      </c>
      <c r="P3804" s="168">
        <f>SUM(P3805:P3806)</f>
        <v>0</v>
      </c>
      <c r="Q3804" s="168">
        <f>SUM(Q3805:Q3806)</f>
        <v>0</v>
      </c>
      <c r="R3804" s="168">
        <f>SUM(R3805:R3806)</f>
        <v>0</v>
      </c>
      <c r="S3804" s="168">
        <f t="shared" si="1757"/>
        <v>0</v>
      </c>
      <c r="T3804" s="168">
        <f>SUM(T3805:T3806)</f>
        <v>0</v>
      </c>
      <c r="U3804" s="168">
        <f>SUM(U3805:U3806)</f>
        <v>0</v>
      </c>
      <c r="V3804" s="168">
        <f>SUM(V3805:V3806)</f>
        <v>0</v>
      </c>
      <c r="W3804" s="168">
        <f>SUM(W3805:W3806)</f>
        <v>0</v>
      </c>
    </row>
    <row r="3805" spans="2:23" ht="16.5" thickTop="1" thickBot="1">
      <c r="B3805" s="164" t="s">
        <v>124</v>
      </c>
      <c r="C3805" s="173" t="s">
        <v>97</v>
      </c>
      <c r="D3805" s="168">
        <f t="shared" si="1753"/>
        <v>75000</v>
      </c>
      <c r="E3805" s="168">
        <f t="shared" si="1754"/>
        <v>18800</v>
      </c>
      <c r="F3805" s="168">
        <f t="shared" si="1754"/>
        <v>18700</v>
      </c>
      <c r="G3805" s="168">
        <f t="shared" si="1754"/>
        <v>18800</v>
      </c>
      <c r="H3805" s="168">
        <f t="shared" si="1752"/>
        <v>18700</v>
      </c>
      <c r="I3805" s="168">
        <f t="shared" si="1755"/>
        <v>75000</v>
      </c>
      <c r="J3805" s="168">
        <v>18800</v>
      </c>
      <c r="K3805" s="168">
        <v>18700</v>
      </c>
      <c r="L3805" s="168">
        <v>18800</v>
      </c>
      <c r="M3805" s="168">
        <v>18700</v>
      </c>
      <c r="N3805" s="168">
        <f t="shared" si="1756"/>
        <v>0</v>
      </c>
      <c r="O3805" s="168">
        <v>0</v>
      </c>
      <c r="P3805" s="168">
        <v>0</v>
      </c>
      <c r="Q3805" s="168">
        <v>0</v>
      </c>
      <c r="R3805" s="168">
        <v>0</v>
      </c>
      <c r="S3805" s="168">
        <f t="shared" si="1757"/>
        <v>0</v>
      </c>
      <c r="T3805" s="168">
        <v>0</v>
      </c>
      <c r="U3805" s="168">
        <v>0</v>
      </c>
      <c r="V3805" s="168">
        <v>0</v>
      </c>
      <c r="W3805" s="168">
        <v>0</v>
      </c>
    </row>
    <row r="3806" spans="2:23" ht="16.5" thickTop="1" thickBot="1">
      <c r="B3806" s="164" t="s">
        <v>124</v>
      </c>
      <c r="C3806" s="173" t="s">
        <v>98</v>
      </c>
      <c r="D3806" s="168">
        <f t="shared" si="1753"/>
        <v>40800</v>
      </c>
      <c r="E3806" s="168">
        <f t="shared" si="1754"/>
        <v>10200</v>
      </c>
      <c r="F3806" s="168">
        <f t="shared" si="1754"/>
        <v>10200</v>
      </c>
      <c r="G3806" s="168">
        <f t="shared" si="1754"/>
        <v>10200</v>
      </c>
      <c r="H3806" s="168">
        <f t="shared" si="1752"/>
        <v>10200</v>
      </c>
      <c r="I3806" s="168">
        <f t="shared" si="1755"/>
        <v>40800</v>
      </c>
      <c r="J3806" s="168">
        <v>10200</v>
      </c>
      <c r="K3806" s="168">
        <v>10200</v>
      </c>
      <c r="L3806" s="168">
        <v>10200</v>
      </c>
      <c r="M3806" s="168">
        <v>10200</v>
      </c>
      <c r="N3806" s="168">
        <f t="shared" si="1756"/>
        <v>0</v>
      </c>
      <c r="O3806" s="168">
        <v>0</v>
      </c>
      <c r="P3806" s="168">
        <v>0</v>
      </c>
      <c r="Q3806" s="168">
        <v>0</v>
      </c>
      <c r="R3806" s="168">
        <v>0</v>
      </c>
      <c r="S3806" s="168">
        <f t="shared" si="1757"/>
        <v>0</v>
      </c>
      <c r="T3806" s="168">
        <v>0</v>
      </c>
      <c r="U3806" s="168">
        <v>0</v>
      </c>
      <c r="V3806" s="168">
        <v>0</v>
      </c>
      <c r="W3806" s="168">
        <v>0</v>
      </c>
    </row>
    <row r="3807" spans="2:23" ht="16.5" thickTop="1" thickBot="1">
      <c r="B3807" s="164" t="s">
        <v>1312</v>
      </c>
      <c r="C3807" s="171" t="s">
        <v>1313</v>
      </c>
      <c r="D3807" s="168">
        <f t="shared" si="1753"/>
        <v>100800</v>
      </c>
      <c r="E3807" s="168">
        <f t="shared" si="1754"/>
        <v>25300</v>
      </c>
      <c r="F3807" s="168">
        <f t="shared" si="1754"/>
        <v>25100</v>
      </c>
      <c r="G3807" s="168">
        <f t="shared" si="1754"/>
        <v>25200</v>
      </c>
      <c r="H3807" s="168">
        <f t="shared" si="1752"/>
        <v>25200</v>
      </c>
      <c r="I3807" s="168">
        <f t="shared" si="1755"/>
        <v>100800</v>
      </c>
      <c r="J3807" s="168">
        <f>SUM(J3808)</f>
        <v>25300</v>
      </c>
      <c r="K3807" s="168">
        <f>SUM(K3808)</f>
        <v>25100</v>
      </c>
      <c r="L3807" s="168">
        <f>SUM(L3808)</f>
        <v>25200</v>
      </c>
      <c r="M3807" s="168">
        <f>SUM(M3808)</f>
        <v>25200</v>
      </c>
      <c r="N3807" s="168">
        <f t="shared" si="1756"/>
        <v>0</v>
      </c>
      <c r="O3807" s="168">
        <f>SUM(O3808)</f>
        <v>0</v>
      </c>
      <c r="P3807" s="168">
        <f>SUM(P3808)</f>
        <v>0</v>
      </c>
      <c r="Q3807" s="168">
        <f>SUM(Q3808)</f>
        <v>0</v>
      </c>
      <c r="R3807" s="168">
        <f>SUM(R3808)</f>
        <v>0</v>
      </c>
      <c r="S3807" s="168">
        <f t="shared" si="1757"/>
        <v>0</v>
      </c>
      <c r="T3807" s="168">
        <f>SUM(T3808)</f>
        <v>0</v>
      </c>
      <c r="U3807" s="168">
        <f>SUM(U3808)</f>
        <v>0</v>
      </c>
      <c r="V3807" s="168">
        <f>SUM(V3808)</f>
        <v>0</v>
      </c>
      <c r="W3807" s="168">
        <f>SUM(W3808)</f>
        <v>0</v>
      </c>
    </row>
    <row r="3808" spans="2:23" ht="16.5" thickTop="1" thickBot="1">
      <c r="B3808" s="164" t="s">
        <v>124</v>
      </c>
      <c r="C3808" s="172" t="s">
        <v>96</v>
      </c>
      <c r="D3808" s="168">
        <f t="shared" si="1753"/>
        <v>100800</v>
      </c>
      <c r="E3808" s="168">
        <f t="shared" si="1754"/>
        <v>25300</v>
      </c>
      <c r="F3808" s="168">
        <f t="shared" si="1754"/>
        <v>25100</v>
      </c>
      <c r="G3808" s="168">
        <f t="shared" si="1754"/>
        <v>25200</v>
      </c>
      <c r="H3808" s="168">
        <f t="shared" si="1752"/>
        <v>25200</v>
      </c>
      <c r="I3808" s="168">
        <f t="shared" si="1755"/>
        <v>100800</v>
      </c>
      <c r="J3808" s="168">
        <f>SUM(J3809:J3811)</f>
        <v>25300</v>
      </c>
      <c r="K3808" s="168">
        <f>SUM(K3809:K3811)</f>
        <v>25100</v>
      </c>
      <c r="L3808" s="168">
        <f>SUM(L3809:L3811)</f>
        <v>25200</v>
      </c>
      <c r="M3808" s="168">
        <f>SUM(M3809:M3811)</f>
        <v>25200</v>
      </c>
      <c r="N3808" s="168">
        <f t="shared" si="1756"/>
        <v>0</v>
      </c>
      <c r="O3808" s="168">
        <f>SUM(O3809:O3811)</f>
        <v>0</v>
      </c>
      <c r="P3808" s="168">
        <f>SUM(P3809:P3811)</f>
        <v>0</v>
      </c>
      <c r="Q3808" s="168">
        <f>SUM(Q3809:Q3811)</f>
        <v>0</v>
      </c>
      <c r="R3808" s="168">
        <f>SUM(R3809:R3811)</f>
        <v>0</v>
      </c>
      <c r="S3808" s="168">
        <f t="shared" si="1757"/>
        <v>0</v>
      </c>
      <c r="T3808" s="168">
        <f>SUM(T3809:T3811)</f>
        <v>0</v>
      </c>
      <c r="U3808" s="168">
        <f>SUM(U3809:U3811)</f>
        <v>0</v>
      </c>
      <c r="V3808" s="168">
        <f>SUM(V3809:V3811)</f>
        <v>0</v>
      </c>
      <c r="W3808" s="168">
        <f>SUM(W3809:W3811)</f>
        <v>0</v>
      </c>
    </row>
    <row r="3809" spans="2:23" ht="16.5" thickTop="1" thickBot="1">
      <c r="B3809" s="164" t="s">
        <v>124</v>
      </c>
      <c r="C3809" s="173" t="s">
        <v>97</v>
      </c>
      <c r="D3809" s="168">
        <f t="shared" si="1753"/>
        <v>63600</v>
      </c>
      <c r="E3809" s="168">
        <f t="shared" si="1754"/>
        <v>15900</v>
      </c>
      <c r="F3809" s="168">
        <f t="shared" si="1754"/>
        <v>15900</v>
      </c>
      <c r="G3809" s="168">
        <f t="shared" si="1754"/>
        <v>15900</v>
      </c>
      <c r="H3809" s="168">
        <f t="shared" si="1752"/>
        <v>15900</v>
      </c>
      <c r="I3809" s="168">
        <f t="shared" si="1755"/>
        <v>63600</v>
      </c>
      <c r="J3809" s="168">
        <v>15900</v>
      </c>
      <c r="K3809" s="168">
        <v>15900</v>
      </c>
      <c r="L3809" s="168">
        <v>15900</v>
      </c>
      <c r="M3809" s="168">
        <v>15900</v>
      </c>
      <c r="N3809" s="168">
        <f t="shared" si="1756"/>
        <v>0</v>
      </c>
      <c r="O3809" s="168">
        <v>0</v>
      </c>
      <c r="P3809" s="168">
        <v>0</v>
      </c>
      <c r="Q3809" s="168">
        <v>0</v>
      </c>
      <c r="R3809" s="168">
        <v>0</v>
      </c>
      <c r="S3809" s="168">
        <f t="shared" si="1757"/>
        <v>0</v>
      </c>
      <c r="T3809" s="168">
        <v>0</v>
      </c>
      <c r="U3809" s="168">
        <v>0</v>
      </c>
      <c r="V3809" s="168">
        <v>0</v>
      </c>
      <c r="W3809" s="168">
        <v>0</v>
      </c>
    </row>
    <row r="3810" spans="2:23" ht="16.5" thickTop="1" thickBot="1">
      <c r="B3810" s="164" t="s">
        <v>124</v>
      </c>
      <c r="C3810" s="173" t="s">
        <v>98</v>
      </c>
      <c r="D3810" s="168">
        <f t="shared" si="1753"/>
        <v>37100</v>
      </c>
      <c r="E3810" s="168">
        <f t="shared" si="1754"/>
        <v>9300</v>
      </c>
      <c r="F3810" s="168">
        <f t="shared" si="1754"/>
        <v>9200</v>
      </c>
      <c r="G3810" s="168">
        <f t="shared" si="1754"/>
        <v>9300</v>
      </c>
      <c r="H3810" s="168">
        <f t="shared" si="1752"/>
        <v>9300</v>
      </c>
      <c r="I3810" s="168">
        <f t="shared" si="1755"/>
        <v>37100</v>
      </c>
      <c r="J3810" s="168">
        <v>9300</v>
      </c>
      <c r="K3810" s="168">
        <v>9200</v>
      </c>
      <c r="L3810" s="168">
        <v>9300</v>
      </c>
      <c r="M3810" s="168">
        <v>9300</v>
      </c>
      <c r="N3810" s="168">
        <f t="shared" si="1756"/>
        <v>0</v>
      </c>
      <c r="O3810" s="168">
        <v>0</v>
      </c>
      <c r="P3810" s="168">
        <v>0</v>
      </c>
      <c r="Q3810" s="168">
        <v>0</v>
      </c>
      <c r="R3810" s="168">
        <v>0</v>
      </c>
      <c r="S3810" s="168">
        <f t="shared" si="1757"/>
        <v>0</v>
      </c>
      <c r="T3810" s="168">
        <v>0</v>
      </c>
      <c r="U3810" s="168">
        <v>0</v>
      </c>
      <c r="V3810" s="168">
        <v>0</v>
      </c>
      <c r="W3810" s="168">
        <v>0</v>
      </c>
    </row>
    <row r="3811" spans="2:23" ht="16.5" thickTop="1" thickBot="1">
      <c r="B3811" s="164" t="s">
        <v>124</v>
      </c>
      <c r="C3811" s="173" t="s">
        <v>102</v>
      </c>
      <c r="D3811" s="168">
        <f t="shared" si="1753"/>
        <v>100</v>
      </c>
      <c r="E3811" s="168">
        <f t="shared" si="1754"/>
        <v>100</v>
      </c>
      <c r="F3811" s="168">
        <f t="shared" si="1754"/>
        <v>0</v>
      </c>
      <c r="G3811" s="168">
        <f t="shared" si="1754"/>
        <v>0</v>
      </c>
      <c r="H3811" s="168">
        <f t="shared" si="1752"/>
        <v>0</v>
      </c>
      <c r="I3811" s="168">
        <f t="shared" si="1755"/>
        <v>100</v>
      </c>
      <c r="J3811" s="168">
        <f>SUM(J3812)</f>
        <v>100</v>
      </c>
      <c r="K3811" s="168">
        <f>SUM(K3812)</f>
        <v>0</v>
      </c>
      <c r="L3811" s="168">
        <f>SUM(L3812)</f>
        <v>0</v>
      </c>
      <c r="M3811" s="168">
        <f>SUM(M3812)</f>
        <v>0</v>
      </c>
      <c r="N3811" s="168">
        <f t="shared" si="1756"/>
        <v>0</v>
      </c>
      <c r="O3811" s="168">
        <f>SUM(O3812)</f>
        <v>0</v>
      </c>
      <c r="P3811" s="168">
        <f>SUM(P3812)</f>
        <v>0</v>
      </c>
      <c r="Q3811" s="168">
        <f>SUM(Q3812)</f>
        <v>0</v>
      </c>
      <c r="R3811" s="168">
        <f>SUM(R3812)</f>
        <v>0</v>
      </c>
      <c r="S3811" s="168">
        <f t="shared" si="1757"/>
        <v>0</v>
      </c>
      <c r="T3811" s="168">
        <f>SUM(T3812)</f>
        <v>0</v>
      </c>
      <c r="U3811" s="168">
        <f>SUM(U3812)</f>
        <v>0</v>
      </c>
      <c r="V3811" s="168">
        <f>SUM(V3812)</f>
        <v>0</v>
      </c>
      <c r="W3811" s="168">
        <f>SUM(W3812)</f>
        <v>0</v>
      </c>
    </row>
    <row r="3812" spans="2:23" ht="31.5" thickTop="1" thickBot="1">
      <c r="B3812" s="164" t="s">
        <v>124</v>
      </c>
      <c r="C3812" s="174" t="s">
        <v>156</v>
      </c>
      <c r="D3812" s="168">
        <f t="shared" si="1753"/>
        <v>100</v>
      </c>
      <c r="E3812" s="168">
        <f t="shared" si="1754"/>
        <v>100</v>
      </c>
      <c r="F3812" s="168">
        <f t="shared" si="1754"/>
        <v>0</v>
      </c>
      <c r="G3812" s="168">
        <f t="shared" si="1754"/>
        <v>0</v>
      </c>
      <c r="H3812" s="168">
        <f t="shared" si="1752"/>
        <v>0</v>
      </c>
      <c r="I3812" s="168">
        <f t="shared" si="1755"/>
        <v>100</v>
      </c>
      <c r="J3812" s="168">
        <v>100</v>
      </c>
      <c r="K3812" s="168">
        <v>0</v>
      </c>
      <c r="L3812" s="168">
        <v>0</v>
      </c>
      <c r="M3812" s="168">
        <v>0</v>
      </c>
      <c r="N3812" s="168">
        <f t="shared" si="1756"/>
        <v>0</v>
      </c>
      <c r="O3812" s="168">
        <v>0</v>
      </c>
      <c r="P3812" s="168">
        <v>0</v>
      </c>
      <c r="Q3812" s="168">
        <v>0</v>
      </c>
      <c r="R3812" s="168">
        <v>0</v>
      </c>
      <c r="S3812" s="168">
        <f t="shared" si="1757"/>
        <v>0</v>
      </c>
      <c r="T3812" s="168">
        <v>0</v>
      </c>
      <c r="U3812" s="168">
        <v>0</v>
      </c>
      <c r="V3812" s="168">
        <v>0</v>
      </c>
      <c r="W3812" s="168">
        <v>0</v>
      </c>
    </row>
    <row r="3813" spans="2:23" ht="16.5" thickTop="1" thickBot="1">
      <c r="B3813" s="164" t="s">
        <v>1314</v>
      </c>
      <c r="C3813" s="171" t="s">
        <v>1315</v>
      </c>
      <c r="D3813" s="168">
        <f t="shared" si="1753"/>
        <v>90050</v>
      </c>
      <c r="E3813" s="168">
        <f t="shared" si="1754"/>
        <v>22600</v>
      </c>
      <c r="F3813" s="168">
        <f t="shared" si="1754"/>
        <v>22500</v>
      </c>
      <c r="G3813" s="168">
        <f t="shared" si="1754"/>
        <v>22500</v>
      </c>
      <c r="H3813" s="168">
        <f t="shared" si="1752"/>
        <v>22450</v>
      </c>
      <c r="I3813" s="168">
        <f t="shared" si="1755"/>
        <v>90050</v>
      </c>
      <c r="J3813" s="168">
        <f>SUM(J3814)</f>
        <v>22600</v>
      </c>
      <c r="K3813" s="168">
        <f>SUM(K3814)</f>
        <v>22500</v>
      </c>
      <c r="L3813" s="168">
        <f>SUM(L3814)</f>
        <v>22500</v>
      </c>
      <c r="M3813" s="168">
        <f>SUM(M3814)</f>
        <v>22450</v>
      </c>
      <c r="N3813" s="168">
        <f t="shared" si="1756"/>
        <v>0</v>
      </c>
      <c r="O3813" s="168">
        <f>SUM(O3814)</f>
        <v>0</v>
      </c>
      <c r="P3813" s="168">
        <f>SUM(P3814)</f>
        <v>0</v>
      </c>
      <c r="Q3813" s="168">
        <f>SUM(Q3814)</f>
        <v>0</v>
      </c>
      <c r="R3813" s="168">
        <f>SUM(R3814)</f>
        <v>0</v>
      </c>
      <c r="S3813" s="168">
        <f t="shared" si="1757"/>
        <v>0</v>
      </c>
      <c r="T3813" s="168">
        <f>SUM(T3814)</f>
        <v>0</v>
      </c>
      <c r="U3813" s="168">
        <f>SUM(U3814)</f>
        <v>0</v>
      </c>
      <c r="V3813" s="168">
        <f>SUM(V3814)</f>
        <v>0</v>
      </c>
      <c r="W3813" s="168">
        <f>SUM(W3814)</f>
        <v>0</v>
      </c>
    </row>
    <row r="3814" spans="2:23" ht="16.5" thickTop="1" thickBot="1">
      <c r="B3814" s="164" t="s">
        <v>124</v>
      </c>
      <c r="C3814" s="172" t="s">
        <v>96</v>
      </c>
      <c r="D3814" s="168">
        <f t="shared" si="1753"/>
        <v>90050</v>
      </c>
      <c r="E3814" s="168">
        <f t="shared" si="1754"/>
        <v>22600</v>
      </c>
      <c r="F3814" s="168">
        <f t="shared" si="1754"/>
        <v>22500</v>
      </c>
      <c r="G3814" s="168">
        <f t="shared" si="1754"/>
        <v>22500</v>
      </c>
      <c r="H3814" s="168">
        <f t="shared" si="1752"/>
        <v>22450</v>
      </c>
      <c r="I3814" s="168">
        <f t="shared" si="1755"/>
        <v>90050</v>
      </c>
      <c r="J3814" s="168">
        <f>SUM(J3815:J3816)</f>
        <v>22600</v>
      </c>
      <c r="K3814" s="168">
        <f>SUM(K3815:K3816)</f>
        <v>22500</v>
      </c>
      <c r="L3814" s="168">
        <f>SUM(L3815:L3816)</f>
        <v>22500</v>
      </c>
      <c r="M3814" s="168">
        <f>SUM(M3815:M3816)</f>
        <v>22450</v>
      </c>
      <c r="N3814" s="168">
        <f t="shared" si="1756"/>
        <v>0</v>
      </c>
      <c r="O3814" s="168">
        <f>SUM(O3815:O3816)</f>
        <v>0</v>
      </c>
      <c r="P3814" s="168">
        <f>SUM(P3815:P3816)</f>
        <v>0</v>
      </c>
      <c r="Q3814" s="168">
        <f>SUM(Q3815:Q3816)</f>
        <v>0</v>
      </c>
      <c r="R3814" s="168">
        <f>SUM(R3815:R3816)</f>
        <v>0</v>
      </c>
      <c r="S3814" s="168">
        <f t="shared" si="1757"/>
        <v>0</v>
      </c>
      <c r="T3814" s="168">
        <f>SUM(T3815:T3816)</f>
        <v>0</v>
      </c>
      <c r="U3814" s="168">
        <f>SUM(U3815:U3816)</f>
        <v>0</v>
      </c>
      <c r="V3814" s="168">
        <f>SUM(V3815:V3816)</f>
        <v>0</v>
      </c>
      <c r="W3814" s="168">
        <f>SUM(W3815:W3816)</f>
        <v>0</v>
      </c>
    </row>
    <row r="3815" spans="2:23" ht="16.5" thickTop="1" thickBot="1">
      <c r="B3815" s="164" t="s">
        <v>124</v>
      </c>
      <c r="C3815" s="173" t="s">
        <v>97</v>
      </c>
      <c r="D3815" s="168">
        <f t="shared" si="1753"/>
        <v>63950</v>
      </c>
      <c r="E3815" s="168">
        <f t="shared" si="1754"/>
        <v>16000</v>
      </c>
      <c r="F3815" s="168">
        <f t="shared" si="1754"/>
        <v>16000</v>
      </c>
      <c r="G3815" s="168">
        <f t="shared" si="1754"/>
        <v>16000</v>
      </c>
      <c r="H3815" s="168">
        <f t="shared" si="1752"/>
        <v>15950</v>
      </c>
      <c r="I3815" s="168">
        <f t="shared" si="1755"/>
        <v>63950</v>
      </c>
      <c r="J3815" s="168">
        <v>16000</v>
      </c>
      <c r="K3815" s="168">
        <v>16000</v>
      </c>
      <c r="L3815" s="168">
        <v>16000</v>
      </c>
      <c r="M3815" s="168">
        <v>15950</v>
      </c>
      <c r="N3815" s="168">
        <f t="shared" si="1756"/>
        <v>0</v>
      </c>
      <c r="O3815" s="168">
        <v>0</v>
      </c>
      <c r="P3815" s="168">
        <v>0</v>
      </c>
      <c r="Q3815" s="168">
        <v>0</v>
      </c>
      <c r="R3815" s="168">
        <v>0</v>
      </c>
      <c r="S3815" s="168">
        <f t="shared" si="1757"/>
        <v>0</v>
      </c>
      <c r="T3815" s="168">
        <v>0</v>
      </c>
      <c r="U3815" s="168">
        <v>0</v>
      </c>
      <c r="V3815" s="168">
        <v>0</v>
      </c>
      <c r="W3815" s="168">
        <v>0</v>
      </c>
    </row>
    <row r="3816" spans="2:23" ht="16.5" thickTop="1" thickBot="1">
      <c r="B3816" s="164" t="s">
        <v>124</v>
      </c>
      <c r="C3816" s="173" t="s">
        <v>98</v>
      </c>
      <c r="D3816" s="168">
        <f t="shared" si="1753"/>
        <v>26100</v>
      </c>
      <c r="E3816" s="168">
        <f t="shared" si="1754"/>
        <v>6600</v>
      </c>
      <c r="F3816" s="168">
        <f t="shared" si="1754"/>
        <v>6500</v>
      </c>
      <c r="G3816" s="168">
        <f t="shared" si="1754"/>
        <v>6500</v>
      </c>
      <c r="H3816" s="168">
        <f t="shared" si="1752"/>
        <v>6500</v>
      </c>
      <c r="I3816" s="168">
        <f t="shared" si="1755"/>
        <v>26100</v>
      </c>
      <c r="J3816" s="168">
        <v>6600</v>
      </c>
      <c r="K3816" s="168">
        <v>6500</v>
      </c>
      <c r="L3816" s="168">
        <v>6500</v>
      </c>
      <c r="M3816" s="168">
        <v>6500</v>
      </c>
      <c r="N3816" s="168">
        <f t="shared" si="1756"/>
        <v>0</v>
      </c>
      <c r="O3816" s="168">
        <v>0</v>
      </c>
      <c r="P3816" s="168">
        <v>0</v>
      </c>
      <c r="Q3816" s="168">
        <v>0</v>
      </c>
      <c r="R3816" s="168">
        <v>0</v>
      </c>
      <c r="S3816" s="168">
        <f t="shared" si="1757"/>
        <v>0</v>
      </c>
      <c r="T3816" s="168">
        <v>0</v>
      </c>
      <c r="U3816" s="168">
        <v>0</v>
      </c>
      <c r="V3816" s="168">
        <v>0</v>
      </c>
      <c r="W3816" s="168">
        <v>0</v>
      </c>
    </row>
    <row r="3817" spans="2:23" ht="16.5" thickTop="1" thickBot="1">
      <c r="B3817" s="164" t="s">
        <v>1316</v>
      </c>
      <c r="C3817" s="171" t="s">
        <v>1317</v>
      </c>
      <c r="D3817" s="168">
        <f t="shared" si="1753"/>
        <v>93100</v>
      </c>
      <c r="E3817" s="168">
        <f t="shared" si="1754"/>
        <v>23400</v>
      </c>
      <c r="F3817" s="168">
        <f t="shared" si="1754"/>
        <v>23200</v>
      </c>
      <c r="G3817" s="168">
        <f t="shared" si="1754"/>
        <v>23300</v>
      </c>
      <c r="H3817" s="168">
        <f t="shared" si="1752"/>
        <v>23200</v>
      </c>
      <c r="I3817" s="168">
        <f t="shared" si="1755"/>
        <v>93100</v>
      </c>
      <c r="J3817" s="168">
        <f>SUM(J3818)</f>
        <v>23400</v>
      </c>
      <c r="K3817" s="168">
        <f>SUM(K3818)</f>
        <v>23200</v>
      </c>
      <c r="L3817" s="168">
        <f>SUM(L3818)</f>
        <v>23300</v>
      </c>
      <c r="M3817" s="168">
        <f>SUM(M3818)</f>
        <v>23200</v>
      </c>
      <c r="N3817" s="168">
        <f t="shared" si="1756"/>
        <v>0</v>
      </c>
      <c r="O3817" s="168">
        <f>SUM(O3818)</f>
        <v>0</v>
      </c>
      <c r="P3817" s="168">
        <f>SUM(P3818)</f>
        <v>0</v>
      </c>
      <c r="Q3817" s="168">
        <f>SUM(Q3818)</f>
        <v>0</v>
      </c>
      <c r="R3817" s="168">
        <f>SUM(R3818)</f>
        <v>0</v>
      </c>
      <c r="S3817" s="168">
        <f t="shared" si="1757"/>
        <v>0</v>
      </c>
      <c r="T3817" s="168">
        <f>SUM(T3818)</f>
        <v>0</v>
      </c>
      <c r="U3817" s="168">
        <f>SUM(U3818)</f>
        <v>0</v>
      </c>
      <c r="V3817" s="168">
        <f>SUM(V3818)</f>
        <v>0</v>
      </c>
      <c r="W3817" s="168">
        <f>SUM(W3818)</f>
        <v>0</v>
      </c>
    </row>
    <row r="3818" spans="2:23" ht="16.5" thickTop="1" thickBot="1">
      <c r="B3818" s="164" t="s">
        <v>124</v>
      </c>
      <c r="C3818" s="172" t="s">
        <v>96</v>
      </c>
      <c r="D3818" s="168">
        <f t="shared" si="1753"/>
        <v>93100</v>
      </c>
      <c r="E3818" s="168">
        <f t="shared" si="1754"/>
        <v>23400</v>
      </c>
      <c r="F3818" s="168">
        <f t="shared" si="1754"/>
        <v>23200</v>
      </c>
      <c r="G3818" s="168">
        <f t="shared" si="1754"/>
        <v>23300</v>
      </c>
      <c r="H3818" s="168">
        <f t="shared" si="1752"/>
        <v>23200</v>
      </c>
      <c r="I3818" s="168">
        <f t="shared" si="1755"/>
        <v>93100</v>
      </c>
      <c r="J3818" s="168">
        <f>SUM(J3819:J3820)</f>
        <v>23400</v>
      </c>
      <c r="K3818" s="168">
        <f>SUM(K3819:K3820)</f>
        <v>23200</v>
      </c>
      <c r="L3818" s="168">
        <f>SUM(L3819:L3820)</f>
        <v>23300</v>
      </c>
      <c r="M3818" s="168">
        <f>SUM(M3819:M3820)</f>
        <v>23200</v>
      </c>
      <c r="N3818" s="168">
        <f t="shared" si="1756"/>
        <v>0</v>
      </c>
      <c r="O3818" s="168">
        <f>SUM(O3819:O3820)</f>
        <v>0</v>
      </c>
      <c r="P3818" s="168">
        <f>SUM(P3819:P3820)</f>
        <v>0</v>
      </c>
      <c r="Q3818" s="168">
        <f>SUM(Q3819:Q3820)</f>
        <v>0</v>
      </c>
      <c r="R3818" s="168">
        <f>SUM(R3819:R3820)</f>
        <v>0</v>
      </c>
      <c r="S3818" s="168">
        <f t="shared" si="1757"/>
        <v>0</v>
      </c>
      <c r="T3818" s="168">
        <f>SUM(T3819:T3820)</f>
        <v>0</v>
      </c>
      <c r="U3818" s="168">
        <f>SUM(U3819:U3820)</f>
        <v>0</v>
      </c>
      <c r="V3818" s="168">
        <f>SUM(V3819:V3820)</f>
        <v>0</v>
      </c>
      <c r="W3818" s="168">
        <f>SUM(W3819:W3820)</f>
        <v>0</v>
      </c>
    </row>
    <row r="3819" spans="2:23" ht="16.5" thickTop="1" thickBot="1">
      <c r="B3819" s="164" t="s">
        <v>124</v>
      </c>
      <c r="C3819" s="173" t="s">
        <v>97</v>
      </c>
      <c r="D3819" s="168">
        <f t="shared" si="1753"/>
        <v>52200</v>
      </c>
      <c r="E3819" s="168">
        <f t="shared" si="1754"/>
        <v>13100</v>
      </c>
      <c r="F3819" s="168">
        <f t="shared" si="1754"/>
        <v>13000</v>
      </c>
      <c r="G3819" s="168">
        <f t="shared" si="1754"/>
        <v>13100</v>
      </c>
      <c r="H3819" s="168">
        <f t="shared" si="1752"/>
        <v>13000</v>
      </c>
      <c r="I3819" s="168">
        <f t="shared" si="1755"/>
        <v>52200</v>
      </c>
      <c r="J3819" s="168">
        <v>13100</v>
      </c>
      <c r="K3819" s="168">
        <v>13000</v>
      </c>
      <c r="L3819" s="168">
        <v>13100</v>
      </c>
      <c r="M3819" s="168">
        <v>13000</v>
      </c>
      <c r="N3819" s="168">
        <f t="shared" si="1756"/>
        <v>0</v>
      </c>
      <c r="O3819" s="168">
        <v>0</v>
      </c>
      <c r="P3819" s="168">
        <v>0</v>
      </c>
      <c r="Q3819" s="168">
        <v>0</v>
      </c>
      <c r="R3819" s="168">
        <v>0</v>
      </c>
      <c r="S3819" s="168">
        <f t="shared" si="1757"/>
        <v>0</v>
      </c>
      <c r="T3819" s="168">
        <v>0</v>
      </c>
      <c r="U3819" s="168">
        <v>0</v>
      </c>
      <c r="V3819" s="168">
        <v>0</v>
      </c>
      <c r="W3819" s="168">
        <v>0</v>
      </c>
    </row>
    <row r="3820" spans="2:23" ht="16.5" thickTop="1" thickBot="1">
      <c r="B3820" s="164" t="s">
        <v>124</v>
      </c>
      <c r="C3820" s="173" t="s">
        <v>98</v>
      </c>
      <c r="D3820" s="168">
        <f t="shared" si="1753"/>
        <v>40900</v>
      </c>
      <c r="E3820" s="168">
        <f t="shared" si="1754"/>
        <v>10300</v>
      </c>
      <c r="F3820" s="168">
        <f t="shared" si="1754"/>
        <v>10200</v>
      </c>
      <c r="G3820" s="168">
        <f t="shared" si="1754"/>
        <v>10200</v>
      </c>
      <c r="H3820" s="168">
        <f t="shared" si="1752"/>
        <v>10200</v>
      </c>
      <c r="I3820" s="168">
        <f t="shared" si="1755"/>
        <v>40900</v>
      </c>
      <c r="J3820" s="168">
        <v>10300</v>
      </c>
      <c r="K3820" s="168">
        <v>10200</v>
      </c>
      <c r="L3820" s="168">
        <v>10200</v>
      </c>
      <c r="M3820" s="168">
        <v>10200</v>
      </c>
      <c r="N3820" s="168">
        <f t="shared" si="1756"/>
        <v>0</v>
      </c>
      <c r="O3820" s="168">
        <v>0</v>
      </c>
      <c r="P3820" s="168">
        <v>0</v>
      </c>
      <c r="Q3820" s="168">
        <v>0</v>
      </c>
      <c r="R3820" s="168">
        <v>0</v>
      </c>
      <c r="S3820" s="168">
        <f t="shared" si="1757"/>
        <v>0</v>
      </c>
      <c r="T3820" s="168">
        <v>0</v>
      </c>
      <c r="U3820" s="168">
        <v>0</v>
      </c>
      <c r="V3820" s="168">
        <v>0</v>
      </c>
      <c r="W3820" s="168">
        <v>0</v>
      </c>
    </row>
    <row r="3821" spans="2:23" ht="16.5" thickTop="1" thickBot="1">
      <c r="B3821" s="164" t="s">
        <v>1318</v>
      </c>
      <c r="C3821" s="171" t="s">
        <v>1319</v>
      </c>
      <c r="D3821" s="168">
        <f t="shared" si="1753"/>
        <v>120080</v>
      </c>
      <c r="E3821" s="168">
        <f t="shared" si="1754"/>
        <v>30100</v>
      </c>
      <c r="F3821" s="168">
        <f t="shared" si="1754"/>
        <v>30000</v>
      </c>
      <c r="G3821" s="168">
        <f t="shared" si="1754"/>
        <v>30000</v>
      </c>
      <c r="H3821" s="168">
        <f t="shared" si="1752"/>
        <v>29980</v>
      </c>
      <c r="I3821" s="168">
        <f t="shared" si="1755"/>
        <v>120080</v>
      </c>
      <c r="J3821" s="168">
        <f>SUM(J3822)</f>
        <v>30100</v>
      </c>
      <c r="K3821" s="168">
        <f>SUM(K3822)</f>
        <v>30000</v>
      </c>
      <c r="L3821" s="168">
        <f>SUM(L3822)</f>
        <v>30000</v>
      </c>
      <c r="M3821" s="168">
        <f>SUM(M3822)</f>
        <v>29980</v>
      </c>
      <c r="N3821" s="168">
        <f t="shared" si="1756"/>
        <v>0</v>
      </c>
      <c r="O3821" s="168">
        <f>SUM(O3822)</f>
        <v>0</v>
      </c>
      <c r="P3821" s="168">
        <f>SUM(P3822)</f>
        <v>0</v>
      </c>
      <c r="Q3821" s="168">
        <f>SUM(Q3822)</f>
        <v>0</v>
      </c>
      <c r="R3821" s="168">
        <f>SUM(R3822)</f>
        <v>0</v>
      </c>
      <c r="S3821" s="168">
        <f t="shared" si="1757"/>
        <v>0</v>
      </c>
      <c r="T3821" s="168">
        <f>SUM(T3822)</f>
        <v>0</v>
      </c>
      <c r="U3821" s="168">
        <f>SUM(U3822)</f>
        <v>0</v>
      </c>
      <c r="V3821" s="168">
        <f>SUM(V3822)</f>
        <v>0</v>
      </c>
      <c r="W3821" s="168">
        <f>SUM(W3822)</f>
        <v>0</v>
      </c>
    </row>
    <row r="3822" spans="2:23" ht="16.5" thickTop="1" thickBot="1">
      <c r="B3822" s="164" t="s">
        <v>124</v>
      </c>
      <c r="C3822" s="172" t="s">
        <v>96</v>
      </c>
      <c r="D3822" s="168">
        <f t="shared" si="1753"/>
        <v>120080</v>
      </c>
      <c r="E3822" s="168">
        <f t="shared" si="1754"/>
        <v>30100</v>
      </c>
      <c r="F3822" s="168">
        <f t="shared" si="1754"/>
        <v>30000</v>
      </c>
      <c r="G3822" s="168">
        <f t="shared" si="1754"/>
        <v>30000</v>
      </c>
      <c r="H3822" s="168">
        <f t="shared" si="1752"/>
        <v>29980</v>
      </c>
      <c r="I3822" s="168">
        <f t="shared" si="1755"/>
        <v>120080</v>
      </c>
      <c r="J3822" s="168">
        <f>SUM(J3823:J3824)</f>
        <v>30100</v>
      </c>
      <c r="K3822" s="168">
        <f>SUM(K3823:K3824)</f>
        <v>30000</v>
      </c>
      <c r="L3822" s="168">
        <f>SUM(L3823:L3824)</f>
        <v>30000</v>
      </c>
      <c r="M3822" s="168">
        <f>SUM(M3823:M3824)</f>
        <v>29980</v>
      </c>
      <c r="N3822" s="168">
        <f t="shared" si="1756"/>
        <v>0</v>
      </c>
      <c r="O3822" s="168">
        <f>SUM(O3823:O3824)</f>
        <v>0</v>
      </c>
      <c r="P3822" s="168">
        <f>SUM(P3823:P3824)</f>
        <v>0</v>
      </c>
      <c r="Q3822" s="168">
        <f>SUM(Q3823:Q3824)</f>
        <v>0</v>
      </c>
      <c r="R3822" s="168">
        <f>SUM(R3823:R3824)</f>
        <v>0</v>
      </c>
      <c r="S3822" s="168">
        <f t="shared" si="1757"/>
        <v>0</v>
      </c>
      <c r="T3822" s="168">
        <f>SUM(T3823:T3824)</f>
        <v>0</v>
      </c>
      <c r="U3822" s="168">
        <f>SUM(U3823:U3824)</f>
        <v>0</v>
      </c>
      <c r="V3822" s="168">
        <f>SUM(V3823:V3824)</f>
        <v>0</v>
      </c>
      <c r="W3822" s="168">
        <f>SUM(W3823:W3824)</f>
        <v>0</v>
      </c>
    </row>
    <row r="3823" spans="2:23" ht="16.5" thickTop="1" thickBot="1">
      <c r="B3823" s="164" t="s">
        <v>124</v>
      </c>
      <c r="C3823" s="173" t="s">
        <v>97</v>
      </c>
      <c r="D3823" s="168">
        <f t="shared" si="1753"/>
        <v>77280</v>
      </c>
      <c r="E3823" s="168">
        <f t="shared" si="1754"/>
        <v>19400</v>
      </c>
      <c r="F3823" s="168">
        <f t="shared" si="1754"/>
        <v>19300</v>
      </c>
      <c r="G3823" s="168">
        <f t="shared" si="1754"/>
        <v>19300</v>
      </c>
      <c r="H3823" s="168">
        <f t="shared" si="1752"/>
        <v>19280</v>
      </c>
      <c r="I3823" s="168">
        <f t="shared" si="1755"/>
        <v>77280</v>
      </c>
      <c r="J3823" s="168">
        <v>19400</v>
      </c>
      <c r="K3823" s="168">
        <v>19300</v>
      </c>
      <c r="L3823" s="168">
        <v>19300</v>
      </c>
      <c r="M3823" s="168">
        <v>19280</v>
      </c>
      <c r="N3823" s="168">
        <f t="shared" si="1756"/>
        <v>0</v>
      </c>
      <c r="O3823" s="168">
        <v>0</v>
      </c>
      <c r="P3823" s="168">
        <v>0</v>
      </c>
      <c r="Q3823" s="168">
        <v>0</v>
      </c>
      <c r="R3823" s="168">
        <v>0</v>
      </c>
      <c r="S3823" s="168">
        <f t="shared" si="1757"/>
        <v>0</v>
      </c>
      <c r="T3823" s="168">
        <v>0</v>
      </c>
      <c r="U3823" s="168">
        <v>0</v>
      </c>
      <c r="V3823" s="168">
        <v>0</v>
      </c>
      <c r="W3823" s="168">
        <v>0</v>
      </c>
    </row>
    <row r="3824" spans="2:23" ht="16.5" thickTop="1" thickBot="1">
      <c r="B3824" s="164" t="s">
        <v>124</v>
      </c>
      <c r="C3824" s="173" t="s">
        <v>98</v>
      </c>
      <c r="D3824" s="168">
        <f t="shared" si="1753"/>
        <v>42800</v>
      </c>
      <c r="E3824" s="168">
        <f t="shared" si="1754"/>
        <v>10700</v>
      </c>
      <c r="F3824" s="168">
        <f t="shared" si="1754"/>
        <v>10700</v>
      </c>
      <c r="G3824" s="168">
        <f t="shared" si="1754"/>
        <v>10700</v>
      </c>
      <c r="H3824" s="168">
        <f t="shared" si="1752"/>
        <v>10700</v>
      </c>
      <c r="I3824" s="168">
        <f t="shared" si="1755"/>
        <v>42800</v>
      </c>
      <c r="J3824" s="168">
        <v>10700</v>
      </c>
      <c r="K3824" s="168">
        <v>10700</v>
      </c>
      <c r="L3824" s="168">
        <v>10700</v>
      </c>
      <c r="M3824" s="168">
        <v>10700</v>
      </c>
      <c r="N3824" s="168">
        <f t="shared" si="1756"/>
        <v>0</v>
      </c>
      <c r="O3824" s="168">
        <v>0</v>
      </c>
      <c r="P3824" s="168">
        <v>0</v>
      </c>
      <c r="Q3824" s="168">
        <v>0</v>
      </c>
      <c r="R3824" s="168">
        <v>0</v>
      </c>
      <c r="S3824" s="168">
        <f t="shared" si="1757"/>
        <v>0</v>
      </c>
      <c r="T3824" s="168">
        <v>0</v>
      </c>
      <c r="U3824" s="168">
        <v>0</v>
      </c>
      <c r="V3824" s="168">
        <v>0</v>
      </c>
      <c r="W3824" s="168">
        <v>0</v>
      </c>
    </row>
    <row r="3825" spans="2:23" ht="16.5" thickTop="1" thickBot="1">
      <c r="B3825" s="164" t="s">
        <v>1320</v>
      </c>
      <c r="C3825" s="171" t="s">
        <v>1321</v>
      </c>
      <c r="D3825" s="168">
        <f t="shared" si="1753"/>
        <v>88530</v>
      </c>
      <c r="E3825" s="168">
        <f t="shared" si="1754"/>
        <v>22200</v>
      </c>
      <c r="F3825" s="168">
        <f t="shared" si="1754"/>
        <v>22100</v>
      </c>
      <c r="G3825" s="168">
        <f t="shared" si="1754"/>
        <v>22200</v>
      </c>
      <c r="H3825" s="168">
        <f t="shared" si="1752"/>
        <v>22030</v>
      </c>
      <c r="I3825" s="168">
        <f t="shared" si="1755"/>
        <v>88530</v>
      </c>
      <c r="J3825" s="168">
        <f>SUM(J3826)</f>
        <v>22200</v>
      </c>
      <c r="K3825" s="168">
        <f>SUM(K3826)</f>
        <v>22100</v>
      </c>
      <c r="L3825" s="168">
        <f>SUM(L3826)</f>
        <v>22200</v>
      </c>
      <c r="M3825" s="168">
        <f>SUM(M3826)</f>
        <v>22030</v>
      </c>
      <c r="N3825" s="168">
        <f t="shared" si="1756"/>
        <v>0</v>
      </c>
      <c r="O3825" s="168">
        <f>SUM(O3826)</f>
        <v>0</v>
      </c>
      <c r="P3825" s="168">
        <f>SUM(P3826)</f>
        <v>0</v>
      </c>
      <c r="Q3825" s="168">
        <f>SUM(Q3826)</f>
        <v>0</v>
      </c>
      <c r="R3825" s="168">
        <f>SUM(R3826)</f>
        <v>0</v>
      </c>
      <c r="S3825" s="168">
        <f t="shared" si="1757"/>
        <v>0</v>
      </c>
      <c r="T3825" s="168">
        <f>SUM(T3826)</f>
        <v>0</v>
      </c>
      <c r="U3825" s="168">
        <f>SUM(U3826)</f>
        <v>0</v>
      </c>
      <c r="V3825" s="168">
        <f>SUM(V3826)</f>
        <v>0</v>
      </c>
      <c r="W3825" s="168">
        <f>SUM(W3826)</f>
        <v>0</v>
      </c>
    </row>
    <row r="3826" spans="2:23" ht="16.5" thickTop="1" thickBot="1">
      <c r="B3826" s="164" t="s">
        <v>124</v>
      </c>
      <c r="C3826" s="172" t="s">
        <v>96</v>
      </c>
      <c r="D3826" s="168">
        <f t="shared" si="1753"/>
        <v>88530</v>
      </c>
      <c r="E3826" s="168">
        <f t="shared" si="1754"/>
        <v>22200</v>
      </c>
      <c r="F3826" s="168">
        <f t="shared" si="1754"/>
        <v>22100</v>
      </c>
      <c r="G3826" s="168">
        <f t="shared" si="1754"/>
        <v>22200</v>
      </c>
      <c r="H3826" s="168">
        <f t="shared" si="1752"/>
        <v>22030</v>
      </c>
      <c r="I3826" s="168">
        <f t="shared" si="1755"/>
        <v>88530</v>
      </c>
      <c r="J3826" s="168">
        <f>SUM(J3827:J3829)</f>
        <v>22200</v>
      </c>
      <c r="K3826" s="168">
        <f>SUM(K3827:K3829)</f>
        <v>22100</v>
      </c>
      <c r="L3826" s="168">
        <f>SUM(L3827:L3829)</f>
        <v>22200</v>
      </c>
      <c r="M3826" s="168">
        <f>SUM(M3827:M3829)</f>
        <v>22030</v>
      </c>
      <c r="N3826" s="168">
        <f t="shared" si="1756"/>
        <v>0</v>
      </c>
      <c r="O3826" s="168">
        <f>SUM(O3827:O3829)</f>
        <v>0</v>
      </c>
      <c r="P3826" s="168">
        <f>SUM(P3827:P3829)</f>
        <v>0</v>
      </c>
      <c r="Q3826" s="168">
        <f>SUM(Q3827:Q3829)</f>
        <v>0</v>
      </c>
      <c r="R3826" s="168">
        <f>SUM(R3827:R3829)</f>
        <v>0</v>
      </c>
      <c r="S3826" s="168">
        <f t="shared" si="1757"/>
        <v>0</v>
      </c>
      <c r="T3826" s="168">
        <f>SUM(T3827:T3829)</f>
        <v>0</v>
      </c>
      <c r="U3826" s="168">
        <f>SUM(U3827:U3829)</f>
        <v>0</v>
      </c>
      <c r="V3826" s="168">
        <f>SUM(V3827:V3829)</f>
        <v>0</v>
      </c>
      <c r="W3826" s="168">
        <f>SUM(W3827:W3829)</f>
        <v>0</v>
      </c>
    </row>
    <row r="3827" spans="2:23" ht="16.5" thickTop="1" thickBot="1">
      <c r="B3827" s="164" t="s">
        <v>124</v>
      </c>
      <c r="C3827" s="173" t="s">
        <v>97</v>
      </c>
      <c r="D3827" s="168">
        <f t="shared" si="1753"/>
        <v>52550</v>
      </c>
      <c r="E3827" s="168">
        <f t="shared" si="1754"/>
        <v>13200</v>
      </c>
      <c r="F3827" s="168">
        <f t="shared" si="1754"/>
        <v>13100</v>
      </c>
      <c r="G3827" s="168">
        <f t="shared" si="1754"/>
        <v>13200</v>
      </c>
      <c r="H3827" s="168">
        <f t="shared" si="1752"/>
        <v>13050</v>
      </c>
      <c r="I3827" s="168">
        <f t="shared" si="1755"/>
        <v>52550</v>
      </c>
      <c r="J3827" s="168">
        <v>13200</v>
      </c>
      <c r="K3827" s="168">
        <v>13100</v>
      </c>
      <c r="L3827" s="168">
        <v>13200</v>
      </c>
      <c r="M3827" s="168">
        <v>13050</v>
      </c>
      <c r="N3827" s="168">
        <f t="shared" si="1756"/>
        <v>0</v>
      </c>
      <c r="O3827" s="168">
        <v>0</v>
      </c>
      <c r="P3827" s="168">
        <v>0</v>
      </c>
      <c r="Q3827" s="168">
        <v>0</v>
      </c>
      <c r="R3827" s="168">
        <v>0</v>
      </c>
      <c r="S3827" s="168">
        <f t="shared" si="1757"/>
        <v>0</v>
      </c>
      <c r="T3827" s="168">
        <v>0</v>
      </c>
      <c r="U3827" s="168">
        <v>0</v>
      </c>
      <c r="V3827" s="168">
        <v>0</v>
      </c>
      <c r="W3827" s="168">
        <v>0</v>
      </c>
    </row>
    <row r="3828" spans="2:23" ht="16.5" thickTop="1" thickBot="1">
      <c r="B3828" s="164" t="s">
        <v>124</v>
      </c>
      <c r="C3828" s="173" t="s">
        <v>98</v>
      </c>
      <c r="D3828" s="168">
        <f t="shared" si="1753"/>
        <v>35600</v>
      </c>
      <c r="E3828" s="168">
        <f t="shared" si="1754"/>
        <v>8900</v>
      </c>
      <c r="F3828" s="168">
        <f t="shared" si="1754"/>
        <v>8900</v>
      </c>
      <c r="G3828" s="168">
        <f t="shared" si="1754"/>
        <v>8900</v>
      </c>
      <c r="H3828" s="168">
        <f t="shared" si="1752"/>
        <v>8900</v>
      </c>
      <c r="I3828" s="168">
        <f t="shared" si="1755"/>
        <v>35600</v>
      </c>
      <c r="J3828" s="168">
        <v>8900</v>
      </c>
      <c r="K3828" s="168">
        <v>8900</v>
      </c>
      <c r="L3828" s="168">
        <v>8900</v>
      </c>
      <c r="M3828" s="168">
        <v>8900</v>
      </c>
      <c r="N3828" s="168">
        <f t="shared" si="1756"/>
        <v>0</v>
      </c>
      <c r="O3828" s="168">
        <v>0</v>
      </c>
      <c r="P3828" s="168">
        <v>0</v>
      </c>
      <c r="Q3828" s="168">
        <v>0</v>
      </c>
      <c r="R3828" s="168">
        <v>0</v>
      </c>
      <c r="S3828" s="168">
        <f t="shared" si="1757"/>
        <v>0</v>
      </c>
      <c r="T3828" s="168">
        <v>0</v>
      </c>
      <c r="U3828" s="168">
        <v>0</v>
      </c>
      <c r="V3828" s="168">
        <v>0</v>
      </c>
      <c r="W3828" s="168">
        <v>0</v>
      </c>
    </row>
    <row r="3829" spans="2:23" ht="16.5" thickTop="1" thickBot="1">
      <c r="B3829" s="164" t="s">
        <v>124</v>
      </c>
      <c r="C3829" s="173" t="s">
        <v>102</v>
      </c>
      <c r="D3829" s="168">
        <f t="shared" si="1753"/>
        <v>380</v>
      </c>
      <c r="E3829" s="168">
        <f t="shared" si="1754"/>
        <v>100</v>
      </c>
      <c r="F3829" s="168">
        <f t="shared" si="1754"/>
        <v>100</v>
      </c>
      <c r="G3829" s="168">
        <f t="shared" si="1754"/>
        <v>100</v>
      </c>
      <c r="H3829" s="168">
        <f t="shared" si="1752"/>
        <v>80</v>
      </c>
      <c r="I3829" s="168">
        <f t="shared" si="1755"/>
        <v>380</v>
      </c>
      <c r="J3829" s="168">
        <f>SUM(J3830)</f>
        <v>100</v>
      </c>
      <c r="K3829" s="168">
        <f>SUM(K3830)</f>
        <v>100</v>
      </c>
      <c r="L3829" s="168">
        <f>SUM(L3830)</f>
        <v>100</v>
      </c>
      <c r="M3829" s="168">
        <f>SUM(M3830)</f>
        <v>80</v>
      </c>
      <c r="N3829" s="168">
        <f t="shared" si="1756"/>
        <v>0</v>
      </c>
      <c r="O3829" s="168">
        <f>SUM(O3830)</f>
        <v>0</v>
      </c>
      <c r="P3829" s="168">
        <f>SUM(P3830)</f>
        <v>0</v>
      </c>
      <c r="Q3829" s="168">
        <f>SUM(Q3830)</f>
        <v>0</v>
      </c>
      <c r="R3829" s="168">
        <f>SUM(R3830)</f>
        <v>0</v>
      </c>
      <c r="S3829" s="168">
        <f t="shared" si="1757"/>
        <v>0</v>
      </c>
      <c r="T3829" s="168">
        <f>SUM(T3830)</f>
        <v>0</v>
      </c>
      <c r="U3829" s="168">
        <f>SUM(U3830)</f>
        <v>0</v>
      </c>
      <c r="V3829" s="168">
        <f>SUM(V3830)</f>
        <v>0</v>
      </c>
      <c r="W3829" s="168">
        <f>SUM(W3830)</f>
        <v>0</v>
      </c>
    </row>
    <row r="3830" spans="2:23" ht="31.5" thickTop="1" thickBot="1">
      <c r="B3830" s="164" t="s">
        <v>124</v>
      </c>
      <c r="C3830" s="174" t="s">
        <v>156</v>
      </c>
      <c r="D3830" s="168">
        <f t="shared" si="1753"/>
        <v>380</v>
      </c>
      <c r="E3830" s="168">
        <f t="shared" si="1754"/>
        <v>100</v>
      </c>
      <c r="F3830" s="168">
        <f t="shared" si="1754"/>
        <v>100</v>
      </c>
      <c r="G3830" s="168">
        <f t="shared" si="1754"/>
        <v>100</v>
      </c>
      <c r="H3830" s="168">
        <f t="shared" si="1752"/>
        <v>80</v>
      </c>
      <c r="I3830" s="168">
        <f t="shared" si="1755"/>
        <v>380</v>
      </c>
      <c r="J3830" s="168">
        <v>100</v>
      </c>
      <c r="K3830" s="168">
        <v>100</v>
      </c>
      <c r="L3830" s="168">
        <v>100</v>
      </c>
      <c r="M3830" s="168">
        <v>80</v>
      </c>
      <c r="N3830" s="168">
        <f t="shared" si="1756"/>
        <v>0</v>
      </c>
      <c r="O3830" s="168">
        <v>0</v>
      </c>
      <c r="P3830" s="168">
        <v>0</v>
      </c>
      <c r="Q3830" s="168">
        <v>0</v>
      </c>
      <c r="R3830" s="168">
        <v>0</v>
      </c>
      <c r="S3830" s="168">
        <f t="shared" si="1757"/>
        <v>0</v>
      </c>
      <c r="T3830" s="168">
        <v>0</v>
      </c>
      <c r="U3830" s="168">
        <v>0</v>
      </c>
      <c r="V3830" s="168">
        <v>0</v>
      </c>
      <c r="W3830" s="168">
        <v>0</v>
      </c>
    </row>
    <row r="3831" spans="2:23" ht="16.5" thickTop="1" thickBot="1">
      <c r="B3831" s="164" t="s">
        <v>1322</v>
      </c>
      <c r="C3831" s="171" t="s">
        <v>1323</v>
      </c>
      <c r="D3831" s="168">
        <f t="shared" si="1753"/>
        <v>81520</v>
      </c>
      <c r="E3831" s="168">
        <f t="shared" si="1754"/>
        <v>20500</v>
      </c>
      <c r="F3831" s="168">
        <f t="shared" si="1754"/>
        <v>20400</v>
      </c>
      <c r="G3831" s="168">
        <f t="shared" si="1754"/>
        <v>20400</v>
      </c>
      <c r="H3831" s="168">
        <f t="shared" si="1752"/>
        <v>20220</v>
      </c>
      <c r="I3831" s="168">
        <f t="shared" si="1755"/>
        <v>81520</v>
      </c>
      <c r="J3831" s="168">
        <f>SUM(J3832)</f>
        <v>20500</v>
      </c>
      <c r="K3831" s="168">
        <f>SUM(K3832)</f>
        <v>20400</v>
      </c>
      <c r="L3831" s="168">
        <f>SUM(L3832)</f>
        <v>20400</v>
      </c>
      <c r="M3831" s="168">
        <f>SUM(M3832)</f>
        <v>20220</v>
      </c>
      <c r="N3831" s="168">
        <f t="shared" si="1756"/>
        <v>0</v>
      </c>
      <c r="O3831" s="168">
        <f>SUM(O3832)</f>
        <v>0</v>
      </c>
      <c r="P3831" s="168">
        <f>SUM(P3832)</f>
        <v>0</v>
      </c>
      <c r="Q3831" s="168">
        <f>SUM(Q3832)</f>
        <v>0</v>
      </c>
      <c r="R3831" s="168">
        <f>SUM(R3832)</f>
        <v>0</v>
      </c>
      <c r="S3831" s="168">
        <f t="shared" si="1757"/>
        <v>0</v>
      </c>
      <c r="T3831" s="168">
        <f>SUM(T3832)</f>
        <v>0</v>
      </c>
      <c r="U3831" s="168">
        <f>SUM(U3832)</f>
        <v>0</v>
      </c>
      <c r="V3831" s="168">
        <f>SUM(V3832)</f>
        <v>0</v>
      </c>
      <c r="W3831" s="168">
        <f>SUM(W3832)</f>
        <v>0</v>
      </c>
    </row>
    <row r="3832" spans="2:23" ht="16.5" thickTop="1" thickBot="1">
      <c r="B3832" s="164" t="s">
        <v>124</v>
      </c>
      <c r="C3832" s="172" t="s">
        <v>96</v>
      </c>
      <c r="D3832" s="168">
        <f t="shared" si="1753"/>
        <v>81520</v>
      </c>
      <c r="E3832" s="168">
        <f t="shared" si="1754"/>
        <v>20500</v>
      </c>
      <c r="F3832" s="168">
        <f t="shared" si="1754"/>
        <v>20400</v>
      </c>
      <c r="G3832" s="168">
        <f t="shared" si="1754"/>
        <v>20400</v>
      </c>
      <c r="H3832" s="168">
        <f t="shared" si="1752"/>
        <v>20220</v>
      </c>
      <c r="I3832" s="168">
        <f t="shared" si="1755"/>
        <v>81520</v>
      </c>
      <c r="J3832" s="168">
        <f>SUM(J3833:J3835)</f>
        <v>20500</v>
      </c>
      <c r="K3832" s="168">
        <f>SUM(K3833:K3835)</f>
        <v>20400</v>
      </c>
      <c r="L3832" s="168">
        <f>SUM(L3833:L3835)</f>
        <v>20400</v>
      </c>
      <c r="M3832" s="168">
        <f>SUM(M3833:M3835)</f>
        <v>20220</v>
      </c>
      <c r="N3832" s="168">
        <f t="shared" si="1756"/>
        <v>0</v>
      </c>
      <c r="O3832" s="168">
        <f>SUM(O3833:O3835)</f>
        <v>0</v>
      </c>
      <c r="P3832" s="168">
        <f>SUM(P3833:P3835)</f>
        <v>0</v>
      </c>
      <c r="Q3832" s="168">
        <f>SUM(Q3833:Q3835)</f>
        <v>0</v>
      </c>
      <c r="R3832" s="168">
        <f>SUM(R3833:R3835)</f>
        <v>0</v>
      </c>
      <c r="S3832" s="168">
        <f t="shared" si="1757"/>
        <v>0</v>
      </c>
      <c r="T3832" s="168">
        <f>SUM(T3833:T3835)</f>
        <v>0</v>
      </c>
      <c r="U3832" s="168">
        <f>SUM(U3833:U3835)</f>
        <v>0</v>
      </c>
      <c r="V3832" s="168">
        <f>SUM(V3833:V3835)</f>
        <v>0</v>
      </c>
      <c r="W3832" s="168">
        <f>SUM(W3833:W3835)</f>
        <v>0</v>
      </c>
    </row>
    <row r="3833" spans="2:23" ht="16.5" thickTop="1" thickBot="1">
      <c r="B3833" s="164" t="s">
        <v>124</v>
      </c>
      <c r="C3833" s="173" t="s">
        <v>97</v>
      </c>
      <c r="D3833" s="168">
        <f t="shared" si="1753"/>
        <v>52420</v>
      </c>
      <c r="E3833" s="168">
        <f t="shared" si="1754"/>
        <v>13200</v>
      </c>
      <c r="F3833" s="168">
        <f t="shared" si="1754"/>
        <v>13100</v>
      </c>
      <c r="G3833" s="168">
        <f t="shared" si="1754"/>
        <v>13100</v>
      </c>
      <c r="H3833" s="168">
        <f t="shared" si="1752"/>
        <v>13020</v>
      </c>
      <c r="I3833" s="168">
        <f t="shared" si="1755"/>
        <v>52420</v>
      </c>
      <c r="J3833" s="168">
        <v>13200</v>
      </c>
      <c r="K3833" s="168">
        <v>13100</v>
      </c>
      <c r="L3833" s="168">
        <v>13100</v>
      </c>
      <c r="M3833" s="168">
        <v>13020</v>
      </c>
      <c r="N3833" s="168">
        <f t="shared" si="1756"/>
        <v>0</v>
      </c>
      <c r="O3833" s="168">
        <v>0</v>
      </c>
      <c r="P3833" s="168">
        <v>0</v>
      </c>
      <c r="Q3833" s="168">
        <v>0</v>
      </c>
      <c r="R3833" s="168">
        <v>0</v>
      </c>
      <c r="S3833" s="168">
        <f t="shared" si="1757"/>
        <v>0</v>
      </c>
      <c r="T3833" s="168">
        <v>0</v>
      </c>
      <c r="U3833" s="168">
        <v>0</v>
      </c>
      <c r="V3833" s="168">
        <v>0</v>
      </c>
      <c r="W3833" s="168">
        <v>0</v>
      </c>
    </row>
    <row r="3834" spans="2:23" ht="16.5" thickTop="1" thickBot="1">
      <c r="B3834" s="164" t="s">
        <v>124</v>
      </c>
      <c r="C3834" s="173" t="s">
        <v>98</v>
      </c>
      <c r="D3834" s="168">
        <f t="shared" si="1753"/>
        <v>28800</v>
      </c>
      <c r="E3834" s="168">
        <f t="shared" si="1754"/>
        <v>7200</v>
      </c>
      <c r="F3834" s="168">
        <f t="shared" si="1754"/>
        <v>7200</v>
      </c>
      <c r="G3834" s="168">
        <f t="shared" si="1754"/>
        <v>7200</v>
      </c>
      <c r="H3834" s="168">
        <f t="shared" si="1752"/>
        <v>7200</v>
      </c>
      <c r="I3834" s="168">
        <f t="shared" si="1755"/>
        <v>28800</v>
      </c>
      <c r="J3834" s="168">
        <v>7200</v>
      </c>
      <c r="K3834" s="168">
        <v>7200</v>
      </c>
      <c r="L3834" s="168">
        <v>7200</v>
      </c>
      <c r="M3834" s="168">
        <v>7200</v>
      </c>
      <c r="N3834" s="168">
        <f t="shared" si="1756"/>
        <v>0</v>
      </c>
      <c r="O3834" s="168">
        <v>0</v>
      </c>
      <c r="P3834" s="168">
        <v>0</v>
      </c>
      <c r="Q3834" s="168">
        <v>0</v>
      </c>
      <c r="R3834" s="168">
        <v>0</v>
      </c>
      <c r="S3834" s="168">
        <f t="shared" si="1757"/>
        <v>0</v>
      </c>
      <c r="T3834" s="168">
        <v>0</v>
      </c>
      <c r="U3834" s="168">
        <v>0</v>
      </c>
      <c r="V3834" s="168">
        <v>0</v>
      </c>
      <c r="W3834" s="168">
        <v>0</v>
      </c>
    </row>
    <row r="3835" spans="2:23" ht="16.5" thickTop="1" thickBot="1">
      <c r="B3835" s="164" t="s">
        <v>124</v>
      </c>
      <c r="C3835" s="173" t="s">
        <v>102</v>
      </c>
      <c r="D3835" s="168">
        <f t="shared" si="1753"/>
        <v>300</v>
      </c>
      <c r="E3835" s="168">
        <f t="shared" si="1754"/>
        <v>100</v>
      </c>
      <c r="F3835" s="168">
        <f t="shared" si="1754"/>
        <v>100</v>
      </c>
      <c r="G3835" s="168">
        <f t="shared" si="1754"/>
        <v>100</v>
      </c>
      <c r="H3835" s="168">
        <f t="shared" si="1752"/>
        <v>0</v>
      </c>
      <c r="I3835" s="168">
        <f t="shared" si="1755"/>
        <v>300</v>
      </c>
      <c r="J3835" s="168">
        <f>SUM(J3836)</f>
        <v>100</v>
      </c>
      <c r="K3835" s="168">
        <f>SUM(K3836)</f>
        <v>100</v>
      </c>
      <c r="L3835" s="168">
        <f>SUM(L3836)</f>
        <v>100</v>
      </c>
      <c r="M3835" s="168">
        <f>SUM(M3836)</f>
        <v>0</v>
      </c>
      <c r="N3835" s="168">
        <f t="shared" si="1756"/>
        <v>0</v>
      </c>
      <c r="O3835" s="168">
        <f>SUM(O3836)</f>
        <v>0</v>
      </c>
      <c r="P3835" s="168">
        <f>SUM(P3836)</f>
        <v>0</v>
      </c>
      <c r="Q3835" s="168">
        <f>SUM(Q3836)</f>
        <v>0</v>
      </c>
      <c r="R3835" s="168">
        <f>SUM(R3836)</f>
        <v>0</v>
      </c>
      <c r="S3835" s="168">
        <f t="shared" si="1757"/>
        <v>0</v>
      </c>
      <c r="T3835" s="168">
        <f>SUM(T3836)</f>
        <v>0</v>
      </c>
      <c r="U3835" s="168">
        <f>SUM(U3836)</f>
        <v>0</v>
      </c>
      <c r="V3835" s="168">
        <f>SUM(V3836)</f>
        <v>0</v>
      </c>
      <c r="W3835" s="168">
        <f>SUM(W3836)</f>
        <v>0</v>
      </c>
    </row>
    <row r="3836" spans="2:23" ht="31.5" thickTop="1" thickBot="1">
      <c r="B3836" s="164" t="s">
        <v>124</v>
      </c>
      <c r="C3836" s="174" t="s">
        <v>156</v>
      </c>
      <c r="D3836" s="168">
        <f t="shared" si="1753"/>
        <v>300</v>
      </c>
      <c r="E3836" s="168">
        <f t="shared" si="1754"/>
        <v>100</v>
      </c>
      <c r="F3836" s="168">
        <f t="shared" si="1754"/>
        <v>100</v>
      </c>
      <c r="G3836" s="168">
        <f t="shared" si="1754"/>
        <v>100</v>
      </c>
      <c r="H3836" s="168">
        <f t="shared" si="1752"/>
        <v>0</v>
      </c>
      <c r="I3836" s="168">
        <f t="shared" si="1755"/>
        <v>300</v>
      </c>
      <c r="J3836" s="168">
        <v>100</v>
      </c>
      <c r="K3836" s="168">
        <v>100</v>
      </c>
      <c r="L3836" s="168">
        <v>100</v>
      </c>
      <c r="M3836" s="168">
        <v>0</v>
      </c>
      <c r="N3836" s="168">
        <f t="shared" si="1756"/>
        <v>0</v>
      </c>
      <c r="O3836" s="168">
        <v>0</v>
      </c>
      <c r="P3836" s="168">
        <v>0</v>
      </c>
      <c r="Q3836" s="168">
        <v>0</v>
      </c>
      <c r="R3836" s="168">
        <v>0</v>
      </c>
      <c r="S3836" s="168">
        <f t="shared" si="1757"/>
        <v>0</v>
      </c>
      <c r="T3836" s="168">
        <v>0</v>
      </c>
      <c r="U3836" s="168">
        <v>0</v>
      </c>
      <c r="V3836" s="168">
        <v>0</v>
      </c>
      <c r="W3836" s="168">
        <v>0</v>
      </c>
    </row>
    <row r="3837" spans="2:23" ht="16.5" thickTop="1" thickBot="1">
      <c r="B3837" s="164" t="s">
        <v>1324</v>
      </c>
      <c r="C3837" s="171" t="s">
        <v>1325</v>
      </c>
      <c r="D3837" s="168">
        <f t="shared" si="1753"/>
        <v>91450</v>
      </c>
      <c r="E3837" s="168">
        <f t="shared" si="1754"/>
        <v>23000</v>
      </c>
      <c r="F3837" s="168">
        <f t="shared" si="1754"/>
        <v>22800</v>
      </c>
      <c r="G3837" s="168">
        <f t="shared" si="1754"/>
        <v>23000</v>
      </c>
      <c r="H3837" s="168">
        <f t="shared" si="1752"/>
        <v>22650</v>
      </c>
      <c r="I3837" s="168">
        <f t="shared" si="1755"/>
        <v>91450</v>
      </c>
      <c r="J3837" s="168">
        <f>SUM(J3838)</f>
        <v>23000</v>
      </c>
      <c r="K3837" s="168">
        <f>SUM(K3838)</f>
        <v>22800</v>
      </c>
      <c r="L3837" s="168">
        <f>SUM(L3838)</f>
        <v>23000</v>
      </c>
      <c r="M3837" s="168">
        <f>SUM(M3838)</f>
        <v>22650</v>
      </c>
      <c r="N3837" s="168">
        <f t="shared" si="1756"/>
        <v>0</v>
      </c>
      <c r="O3837" s="168">
        <f>SUM(O3838)</f>
        <v>0</v>
      </c>
      <c r="P3837" s="168">
        <f>SUM(P3838)</f>
        <v>0</v>
      </c>
      <c r="Q3837" s="168">
        <f>SUM(Q3838)</f>
        <v>0</v>
      </c>
      <c r="R3837" s="168">
        <f>SUM(R3838)</f>
        <v>0</v>
      </c>
      <c r="S3837" s="168">
        <f t="shared" si="1757"/>
        <v>0</v>
      </c>
      <c r="T3837" s="168">
        <f>SUM(T3838)</f>
        <v>0</v>
      </c>
      <c r="U3837" s="168">
        <f>SUM(U3838)</f>
        <v>0</v>
      </c>
      <c r="V3837" s="168">
        <f>SUM(V3838)</f>
        <v>0</v>
      </c>
      <c r="W3837" s="168">
        <f>SUM(W3838)</f>
        <v>0</v>
      </c>
    </row>
    <row r="3838" spans="2:23" ht="16.5" thickTop="1" thickBot="1">
      <c r="B3838" s="164" t="s">
        <v>124</v>
      </c>
      <c r="C3838" s="172" t="s">
        <v>96</v>
      </c>
      <c r="D3838" s="168">
        <f t="shared" si="1753"/>
        <v>91450</v>
      </c>
      <c r="E3838" s="168">
        <f t="shared" si="1754"/>
        <v>23000</v>
      </c>
      <c r="F3838" s="168">
        <f t="shared" si="1754"/>
        <v>22800</v>
      </c>
      <c r="G3838" s="168">
        <f t="shared" si="1754"/>
        <v>23000</v>
      </c>
      <c r="H3838" s="168">
        <f t="shared" si="1752"/>
        <v>22650</v>
      </c>
      <c r="I3838" s="168">
        <f t="shared" si="1755"/>
        <v>91450</v>
      </c>
      <c r="J3838" s="168">
        <f>SUM(J3839:J3841)</f>
        <v>23000</v>
      </c>
      <c r="K3838" s="168">
        <f>SUM(K3839:K3841)</f>
        <v>22800</v>
      </c>
      <c r="L3838" s="168">
        <f>SUM(L3839:L3841)</f>
        <v>23000</v>
      </c>
      <c r="M3838" s="168">
        <f>SUM(M3839:M3841)</f>
        <v>22650</v>
      </c>
      <c r="N3838" s="168">
        <f t="shared" si="1756"/>
        <v>0</v>
      </c>
      <c r="O3838" s="168">
        <f>SUM(O3839:O3841)</f>
        <v>0</v>
      </c>
      <c r="P3838" s="168">
        <f>SUM(P3839:P3841)</f>
        <v>0</v>
      </c>
      <c r="Q3838" s="168">
        <f>SUM(Q3839:Q3841)</f>
        <v>0</v>
      </c>
      <c r="R3838" s="168">
        <f>SUM(R3839:R3841)</f>
        <v>0</v>
      </c>
      <c r="S3838" s="168">
        <f t="shared" si="1757"/>
        <v>0</v>
      </c>
      <c r="T3838" s="168">
        <f>SUM(T3839:T3841)</f>
        <v>0</v>
      </c>
      <c r="U3838" s="168">
        <f>SUM(U3839:U3841)</f>
        <v>0</v>
      </c>
      <c r="V3838" s="168">
        <f>SUM(V3839:V3841)</f>
        <v>0</v>
      </c>
      <c r="W3838" s="168">
        <f>SUM(W3839:W3841)</f>
        <v>0</v>
      </c>
    </row>
    <row r="3839" spans="2:23" ht="16.5" thickTop="1" thickBot="1">
      <c r="B3839" s="164" t="s">
        <v>124</v>
      </c>
      <c r="C3839" s="173" t="s">
        <v>97</v>
      </c>
      <c r="D3839" s="168">
        <f t="shared" si="1753"/>
        <v>52550</v>
      </c>
      <c r="E3839" s="168">
        <f t="shared" si="1754"/>
        <v>13200</v>
      </c>
      <c r="F3839" s="168">
        <f t="shared" si="1754"/>
        <v>13100</v>
      </c>
      <c r="G3839" s="168">
        <f t="shared" si="1754"/>
        <v>13200</v>
      </c>
      <c r="H3839" s="168">
        <f t="shared" si="1752"/>
        <v>13050</v>
      </c>
      <c r="I3839" s="168">
        <f t="shared" si="1755"/>
        <v>52550</v>
      </c>
      <c r="J3839" s="168">
        <v>13200</v>
      </c>
      <c r="K3839" s="168">
        <v>13100</v>
      </c>
      <c r="L3839" s="168">
        <v>13200</v>
      </c>
      <c r="M3839" s="168">
        <v>13050</v>
      </c>
      <c r="N3839" s="168">
        <f t="shared" si="1756"/>
        <v>0</v>
      </c>
      <c r="O3839" s="168">
        <v>0</v>
      </c>
      <c r="P3839" s="168">
        <v>0</v>
      </c>
      <c r="Q3839" s="168">
        <v>0</v>
      </c>
      <c r="R3839" s="168">
        <v>0</v>
      </c>
      <c r="S3839" s="168">
        <f t="shared" si="1757"/>
        <v>0</v>
      </c>
      <c r="T3839" s="168">
        <v>0</v>
      </c>
      <c r="U3839" s="168">
        <v>0</v>
      </c>
      <c r="V3839" s="168">
        <v>0</v>
      </c>
      <c r="W3839" s="168">
        <v>0</v>
      </c>
    </row>
    <row r="3840" spans="2:23" ht="16.5" thickTop="1" thickBot="1">
      <c r="B3840" s="164" t="s">
        <v>124</v>
      </c>
      <c r="C3840" s="173" t="s">
        <v>98</v>
      </c>
      <c r="D3840" s="168">
        <f t="shared" si="1753"/>
        <v>38600</v>
      </c>
      <c r="E3840" s="168">
        <f t="shared" si="1754"/>
        <v>9700</v>
      </c>
      <c r="F3840" s="168">
        <f t="shared" si="1754"/>
        <v>9600</v>
      </c>
      <c r="G3840" s="168">
        <f t="shared" si="1754"/>
        <v>9700</v>
      </c>
      <c r="H3840" s="168">
        <f t="shared" si="1752"/>
        <v>9600</v>
      </c>
      <c r="I3840" s="168">
        <f t="shared" si="1755"/>
        <v>38600</v>
      </c>
      <c r="J3840" s="168">
        <v>9700</v>
      </c>
      <c r="K3840" s="168">
        <v>9600</v>
      </c>
      <c r="L3840" s="168">
        <v>9700</v>
      </c>
      <c r="M3840" s="168">
        <v>9600</v>
      </c>
      <c r="N3840" s="168">
        <f t="shared" si="1756"/>
        <v>0</v>
      </c>
      <c r="O3840" s="168">
        <v>0</v>
      </c>
      <c r="P3840" s="168">
        <v>0</v>
      </c>
      <c r="Q3840" s="168">
        <v>0</v>
      </c>
      <c r="R3840" s="168">
        <v>0</v>
      </c>
      <c r="S3840" s="168">
        <f t="shared" si="1757"/>
        <v>0</v>
      </c>
      <c r="T3840" s="168">
        <v>0</v>
      </c>
      <c r="U3840" s="168">
        <v>0</v>
      </c>
      <c r="V3840" s="168">
        <v>0</v>
      </c>
      <c r="W3840" s="168">
        <v>0</v>
      </c>
    </row>
    <row r="3841" spans="2:23" ht="16.5" thickTop="1" thickBot="1">
      <c r="B3841" s="164" t="s">
        <v>124</v>
      </c>
      <c r="C3841" s="173" t="s">
        <v>102</v>
      </c>
      <c r="D3841" s="168">
        <f t="shared" si="1753"/>
        <v>300</v>
      </c>
      <c r="E3841" s="168">
        <f t="shared" si="1754"/>
        <v>100</v>
      </c>
      <c r="F3841" s="168">
        <f t="shared" si="1754"/>
        <v>100</v>
      </c>
      <c r="G3841" s="168">
        <f t="shared" si="1754"/>
        <v>100</v>
      </c>
      <c r="H3841" s="168">
        <f t="shared" si="1752"/>
        <v>0</v>
      </c>
      <c r="I3841" s="168">
        <f t="shared" si="1755"/>
        <v>300</v>
      </c>
      <c r="J3841" s="168">
        <f>SUM(J3842)</f>
        <v>100</v>
      </c>
      <c r="K3841" s="168">
        <f>SUM(K3842)</f>
        <v>100</v>
      </c>
      <c r="L3841" s="168">
        <f>SUM(L3842)</f>
        <v>100</v>
      </c>
      <c r="M3841" s="168">
        <f>SUM(M3842)</f>
        <v>0</v>
      </c>
      <c r="N3841" s="168">
        <f t="shared" si="1756"/>
        <v>0</v>
      </c>
      <c r="O3841" s="168">
        <f>SUM(O3842)</f>
        <v>0</v>
      </c>
      <c r="P3841" s="168">
        <f>SUM(P3842)</f>
        <v>0</v>
      </c>
      <c r="Q3841" s="168">
        <f>SUM(Q3842)</f>
        <v>0</v>
      </c>
      <c r="R3841" s="168">
        <f>SUM(R3842)</f>
        <v>0</v>
      </c>
      <c r="S3841" s="168">
        <f t="shared" si="1757"/>
        <v>0</v>
      </c>
      <c r="T3841" s="168">
        <f>SUM(T3842)</f>
        <v>0</v>
      </c>
      <c r="U3841" s="168">
        <f>SUM(U3842)</f>
        <v>0</v>
      </c>
      <c r="V3841" s="168">
        <f>SUM(V3842)</f>
        <v>0</v>
      </c>
      <c r="W3841" s="168">
        <f>SUM(W3842)</f>
        <v>0</v>
      </c>
    </row>
    <row r="3842" spans="2:23" ht="31.5" thickTop="1" thickBot="1">
      <c r="B3842" s="164" t="s">
        <v>124</v>
      </c>
      <c r="C3842" s="174" t="s">
        <v>156</v>
      </c>
      <c r="D3842" s="168">
        <f t="shared" si="1753"/>
        <v>300</v>
      </c>
      <c r="E3842" s="168">
        <f t="shared" si="1754"/>
        <v>100</v>
      </c>
      <c r="F3842" s="168">
        <f t="shared" si="1754"/>
        <v>100</v>
      </c>
      <c r="G3842" s="168">
        <f t="shared" si="1754"/>
        <v>100</v>
      </c>
      <c r="H3842" s="168">
        <f t="shared" si="1752"/>
        <v>0</v>
      </c>
      <c r="I3842" s="168">
        <f t="shared" si="1755"/>
        <v>300</v>
      </c>
      <c r="J3842" s="168">
        <v>100</v>
      </c>
      <c r="K3842" s="168">
        <v>100</v>
      </c>
      <c r="L3842" s="168">
        <v>100</v>
      </c>
      <c r="M3842" s="168">
        <v>0</v>
      </c>
      <c r="N3842" s="168">
        <f t="shared" si="1756"/>
        <v>0</v>
      </c>
      <c r="O3842" s="168">
        <v>0</v>
      </c>
      <c r="P3842" s="168">
        <v>0</v>
      </c>
      <c r="Q3842" s="168">
        <v>0</v>
      </c>
      <c r="R3842" s="168">
        <v>0</v>
      </c>
      <c r="S3842" s="168">
        <f t="shared" si="1757"/>
        <v>0</v>
      </c>
      <c r="T3842" s="168">
        <v>0</v>
      </c>
      <c r="U3842" s="168">
        <v>0</v>
      </c>
      <c r="V3842" s="168">
        <v>0</v>
      </c>
      <c r="W3842" s="168">
        <v>0</v>
      </c>
    </row>
    <row r="3843" spans="2:23" ht="16.5" thickTop="1" thickBot="1">
      <c r="B3843" s="164" t="s">
        <v>1326</v>
      </c>
      <c r="C3843" s="171" t="s">
        <v>1327</v>
      </c>
      <c r="D3843" s="168">
        <f t="shared" si="1753"/>
        <v>97160</v>
      </c>
      <c r="E3843" s="168">
        <f t="shared" si="1754"/>
        <v>24300</v>
      </c>
      <c r="F3843" s="168">
        <f t="shared" si="1754"/>
        <v>24300</v>
      </c>
      <c r="G3843" s="168">
        <f t="shared" si="1754"/>
        <v>24300</v>
      </c>
      <c r="H3843" s="168">
        <f t="shared" si="1752"/>
        <v>24260</v>
      </c>
      <c r="I3843" s="168">
        <f t="shared" si="1755"/>
        <v>97160</v>
      </c>
      <c r="J3843" s="168">
        <f>SUM(J3844)</f>
        <v>24300</v>
      </c>
      <c r="K3843" s="168">
        <f>SUM(K3844)</f>
        <v>24300</v>
      </c>
      <c r="L3843" s="168">
        <f>SUM(L3844)</f>
        <v>24300</v>
      </c>
      <c r="M3843" s="168">
        <f>SUM(M3844)</f>
        <v>24260</v>
      </c>
      <c r="N3843" s="168">
        <f t="shared" si="1756"/>
        <v>0</v>
      </c>
      <c r="O3843" s="168">
        <f>SUM(O3844)</f>
        <v>0</v>
      </c>
      <c r="P3843" s="168">
        <f>SUM(P3844)</f>
        <v>0</v>
      </c>
      <c r="Q3843" s="168">
        <f>SUM(Q3844)</f>
        <v>0</v>
      </c>
      <c r="R3843" s="168">
        <f>SUM(R3844)</f>
        <v>0</v>
      </c>
      <c r="S3843" s="168">
        <f t="shared" si="1757"/>
        <v>0</v>
      </c>
      <c r="T3843" s="168">
        <f>SUM(T3844)</f>
        <v>0</v>
      </c>
      <c r="U3843" s="168">
        <f>SUM(U3844)</f>
        <v>0</v>
      </c>
      <c r="V3843" s="168">
        <f>SUM(V3844)</f>
        <v>0</v>
      </c>
      <c r="W3843" s="168">
        <f>SUM(W3844)</f>
        <v>0</v>
      </c>
    </row>
    <row r="3844" spans="2:23" ht="16.5" thickTop="1" thickBot="1">
      <c r="B3844" s="164" t="s">
        <v>124</v>
      </c>
      <c r="C3844" s="172" t="s">
        <v>96</v>
      </c>
      <c r="D3844" s="168">
        <f t="shared" si="1753"/>
        <v>97160</v>
      </c>
      <c r="E3844" s="168">
        <f t="shared" si="1754"/>
        <v>24300</v>
      </c>
      <c r="F3844" s="168">
        <f t="shared" si="1754"/>
        <v>24300</v>
      </c>
      <c r="G3844" s="168">
        <f t="shared" si="1754"/>
        <v>24300</v>
      </c>
      <c r="H3844" s="168">
        <f t="shared" si="1752"/>
        <v>24260</v>
      </c>
      <c r="I3844" s="168">
        <f t="shared" si="1755"/>
        <v>97160</v>
      </c>
      <c r="J3844" s="168">
        <f>SUM(J3845:J3846)</f>
        <v>24300</v>
      </c>
      <c r="K3844" s="168">
        <f>SUM(K3845:K3846)</f>
        <v>24300</v>
      </c>
      <c r="L3844" s="168">
        <f>SUM(L3845:L3846)</f>
        <v>24300</v>
      </c>
      <c r="M3844" s="168">
        <f>SUM(M3845:M3846)</f>
        <v>24260</v>
      </c>
      <c r="N3844" s="168">
        <f t="shared" si="1756"/>
        <v>0</v>
      </c>
      <c r="O3844" s="168">
        <f>SUM(O3845:O3846)</f>
        <v>0</v>
      </c>
      <c r="P3844" s="168">
        <f>SUM(P3845:P3846)</f>
        <v>0</v>
      </c>
      <c r="Q3844" s="168">
        <f>SUM(Q3845:Q3846)</f>
        <v>0</v>
      </c>
      <c r="R3844" s="168">
        <f>SUM(R3845:R3846)</f>
        <v>0</v>
      </c>
      <c r="S3844" s="168">
        <f t="shared" si="1757"/>
        <v>0</v>
      </c>
      <c r="T3844" s="168">
        <f>SUM(T3845:T3846)</f>
        <v>0</v>
      </c>
      <c r="U3844" s="168">
        <f>SUM(U3845:U3846)</f>
        <v>0</v>
      </c>
      <c r="V3844" s="168">
        <f>SUM(V3845:V3846)</f>
        <v>0</v>
      </c>
      <c r="W3844" s="168">
        <f>SUM(W3845:W3846)</f>
        <v>0</v>
      </c>
    </row>
    <row r="3845" spans="2:23" ht="16.5" thickTop="1" thickBot="1">
      <c r="B3845" s="164" t="s">
        <v>124</v>
      </c>
      <c r="C3845" s="173" t="s">
        <v>97</v>
      </c>
      <c r="D3845" s="168">
        <f t="shared" si="1753"/>
        <v>63960</v>
      </c>
      <c r="E3845" s="168">
        <f t="shared" si="1754"/>
        <v>16000</v>
      </c>
      <c r="F3845" s="168">
        <f t="shared" si="1754"/>
        <v>16000</v>
      </c>
      <c r="G3845" s="168">
        <f t="shared" si="1754"/>
        <v>16000</v>
      </c>
      <c r="H3845" s="168">
        <f t="shared" si="1754"/>
        <v>15960</v>
      </c>
      <c r="I3845" s="168">
        <f t="shared" si="1755"/>
        <v>63960</v>
      </c>
      <c r="J3845" s="168">
        <v>16000</v>
      </c>
      <c r="K3845" s="168">
        <v>16000</v>
      </c>
      <c r="L3845" s="168">
        <v>16000</v>
      </c>
      <c r="M3845" s="168">
        <v>15960</v>
      </c>
      <c r="N3845" s="168">
        <f t="shared" si="1756"/>
        <v>0</v>
      </c>
      <c r="O3845" s="168">
        <v>0</v>
      </c>
      <c r="P3845" s="168">
        <v>0</v>
      </c>
      <c r="Q3845" s="168">
        <v>0</v>
      </c>
      <c r="R3845" s="168">
        <v>0</v>
      </c>
      <c r="S3845" s="168">
        <f t="shared" si="1757"/>
        <v>0</v>
      </c>
      <c r="T3845" s="168">
        <v>0</v>
      </c>
      <c r="U3845" s="168">
        <v>0</v>
      </c>
      <c r="V3845" s="168">
        <v>0</v>
      </c>
      <c r="W3845" s="168">
        <v>0</v>
      </c>
    </row>
    <row r="3846" spans="2:23" ht="16.5" thickTop="1" thickBot="1">
      <c r="B3846" s="164" t="s">
        <v>124</v>
      </c>
      <c r="C3846" s="173" t="s">
        <v>98</v>
      </c>
      <c r="D3846" s="168">
        <f t="shared" ref="D3846:D3909" si="1758">SUM(E3846:H3846)</f>
        <v>33200</v>
      </c>
      <c r="E3846" s="168">
        <f t="shared" ref="E3846:H3909" si="1759">SUM(J3846,O3846,T3846)</f>
        <v>8300</v>
      </c>
      <c r="F3846" s="168">
        <f t="shared" si="1759"/>
        <v>8300</v>
      </c>
      <c r="G3846" s="168">
        <f t="shared" si="1759"/>
        <v>8300</v>
      </c>
      <c r="H3846" s="168">
        <f t="shared" si="1759"/>
        <v>8300</v>
      </c>
      <c r="I3846" s="168">
        <f t="shared" ref="I3846:I3909" si="1760">SUM(J3846:M3846)</f>
        <v>33200</v>
      </c>
      <c r="J3846" s="168">
        <v>8300</v>
      </c>
      <c r="K3846" s="168">
        <v>8300</v>
      </c>
      <c r="L3846" s="168">
        <v>8300</v>
      </c>
      <c r="M3846" s="168">
        <v>8300</v>
      </c>
      <c r="N3846" s="168">
        <f t="shared" ref="N3846:N3909" si="1761">SUM(O3846:R3846)</f>
        <v>0</v>
      </c>
      <c r="O3846" s="168">
        <v>0</v>
      </c>
      <c r="P3846" s="168">
        <v>0</v>
      </c>
      <c r="Q3846" s="168">
        <v>0</v>
      </c>
      <c r="R3846" s="168">
        <v>0</v>
      </c>
      <c r="S3846" s="168">
        <f t="shared" ref="S3846:S3909" si="1762">SUM(T3846:W3846)</f>
        <v>0</v>
      </c>
      <c r="T3846" s="168">
        <v>0</v>
      </c>
      <c r="U3846" s="168">
        <v>0</v>
      </c>
      <c r="V3846" s="168">
        <v>0</v>
      </c>
      <c r="W3846" s="168">
        <v>0</v>
      </c>
    </row>
    <row r="3847" spans="2:23" ht="16.5" thickTop="1" thickBot="1">
      <c r="B3847" s="164" t="s">
        <v>1328</v>
      </c>
      <c r="C3847" s="171" t="s">
        <v>1329</v>
      </c>
      <c r="D3847" s="168">
        <f t="shared" si="1758"/>
        <v>103170</v>
      </c>
      <c r="E3847" s="168">
        <f t="shared" si="1759"/>
        <v>25900</v>
      </c>
      <c r="F3847" s="168">
        <f t="shared" si="1759"/>
        <v>25800</v>
      </c>
      <c r="G3847" s="168">
        <f t="shared" si="1759"/>
        <v>25900</v>
      </c>
      <c r="H3847" s="168">
        <f t="shared" si="1759"/>
        <v>25570</v>
      </c>
      <c r="I3847" s="168">
        <f t="shared" si="1760"/>
        <v>103170</v>
      </c>
      <c r="J3847" s="168">
        <f>SUM(J3848)</f>
        <v>25900</v>
      </c>
      <c r="K3847" s="168">
        <f>SUM(K3848)</f>
        <v>25800</v>
      </c>
      <c r="L3847" s="168">
        <f>SUM(L3848)</f>
        <v>25900</v>
      </c>
      <c r="M3847" s="168">
        <f>SUM(M3848)</f>
        <v>25570</v>
      </c>
      <c r="N3847" s="168">
        <f t="shared" si="1761"/>
        <v>0</v>
      </c>
      <c r="O3847" s="168">
        <f>SUM(O3848)</f>
        <v>0</v>
      </c>
      <c r="P3847" s="168">
        <f>SUM(P3848)</f>
        <v>0</v>
      </c>
      <c r="Q3847" s="168">
        <f>SUM(Q3848)</f>
        <v>0</v>
      </c>
      <c r="R3847" s="168">
        <f>SUM(R3848)</f>
        <v>0</v>
      </c>
      <c r="S3847" s="168">
        <f t="shared" si="1762"/>
        <v>0</v>
      </c>
      <c r="T3847" s="168">
        <f>SUM(T3848)</f>
        <v>0</v>
      </c>
      <c r="U3847" s="168">
        <f>SUM(U3848)</f>
        <v>0</v>
      </c>
      <c r="V3847" s="168">
        <f>SUM(V3848)</f>
        <v>0</v>
      </c>
      <c r="W3847" s="168">
        <f>SUM(W3848)</f>
        <v>0</v>
      </c>
    </row>
    <row r="3848" spans="2:23" ht="16.5" thickTop="1" thickBot="1">
      <c r="B3848" s="164" t="s">
        <v>124</v>
      </c>
      <c r="C3848" s="172" t="s">
        <v>96</v>
      </c>
      <c r="D3848" s="168">
        <f t="shared" si="1758"/>
        <v>103170</v>
      </c>
      <c r="E3848" s="168">
        <f t="shared" si="1759"/>
        <v>25900</v>
      </c>
      <c r="F3848" s="168">
        <f t="shared" si="1759"/>
        <v>25800</v>
      </c>
      <c r="G3848" s="168">
        <f t="shared" si="1759"/>
        <v>25900</v>
      </c>
      <c r="H3848" s="168">
        <f t="shared" si="1759"/>
        <v>25570</v>
      </c>
      <c r="I3848" s="168">
        <f t="shared" si="1760"/>
        <v>103170</v>
      </c>
      <c r="J3848" s="168">
        <f>SUM(J3849:J3851)</f>
        <v>25900</v>
      </c>
      <c r="K3848" s="168">
        <f>SUM(K3849:K3851)</f>
        <v>25800</v>
      </c>
      <c r="L3848" s="168">
        <f>SUM(L3849:L3851)</f>
        <v>25900</v>
      </c>
      <c r="M3848" s="168">
        <f>SUM(M3849:M3851)</f>
        <v>25570</v>
      </c>
      <c r="N3848" s="168">
        <f t="shared" si="1761"/>
        <v>0</v>
      </c>
      <c r="O3848" s="168">
        <f>SUM(O3849:O3851)</f>
        <v>0</v>
      </c>
      <c r="P3848" s="168">
        <f>SUM(P3849:P3851)</f>
        <v>0</v>
      </c>
      <c r="Q3848" s="168">
        <f>SUM(Q3849:Q3851)</f>
        <v>0</v>
      </c>
      <c r="R3848" s="168">
        <f>SUM(R3849:R3851)</f>
        <v>0</v>
      </c>
      <c r="S3848" s="168">
        <f t="shared" si="1762"/>
        <v>0</v>
      </c>
      <c r="T3848" s="168">
        <f>SUM(T3849:T3851)</f>
        <v>0</v>
      </c>
      <c r="U3848" s="168">
        <f>SUM(U3849:U3851)</f>
        <v>0</v>
      </c>
      <c r="V3848" s="168">
        <f>SUM(V3849:V3851)</f>
        <v>0</v>
      </c>
      <c r="W3848" s="168">
        <f>SUM(W3849:W3851)</f>
        <v>0</v>
      </c>
    </row>
    <row r="3849" spans="2:23" ht="16.5" thickTop="1" thickBot="1">
      <c r="B3849" s="164" t="s">
        <v>124</v>
      </c>
      <c r="C3849" s="173" t="s">
        <v>97</v>
      </c>
      <c r="D3849" s="168">
        <f t="shared" si="1758"/>
        <v>64070</v>
      </c>
      <c r="E3849" s="168">
        <f t="shared" si="1759"/>
        <v>16100</v>
      </c>
      <c r="F3849" s="168">
        <f t="shared" si="1759"/>
        <v>16000</v>
      </c>
      <c r="G3849" s="168">
        <f t="shared" si="1759"/>
        <v>16100</v>
      </c>
      <c r="H3849" s="168">
        <f t="shared" si="1759"/>
        <v>15870</v>
      </c>
      <c r="I3849" s="168">
        <f t="shared" si="1760"/>
        <v>64070</v>
      </c>
      <c r="J3849" s="168">
        <v>16100</v>
      </c>
      <c r="K3849" s="168">
        <v>16000</v>
      </c>
      <c r="L3849" s="168">
        <v>16100</v>
      </c>
      <c r="M3849" s="168">
        <v>15870</v>
      </c>
      <c r="N3849" s="168">
        <f t="shared" si="1761"/>
        <v>0</v>
      </c>
      <c r="O3849" s="168">
        <v>0</v>
      </c>
      <c r="P3849" s="168">
        <v>0</v>
      </c>
      <c r="Q3849" s="168">
        <v>0</v>
      </c>
      <c r="R3849" s="168">
        <v>0</v>
      </c>
      <c r="S3849" s="168">
        <f t="shared" si="1762"/>
        <v>0</v>
      </c>
      <c r="T3849" s="168">
        <v>0</v>
      </c>
      <c r="U3849" s="168">
        <v>0</v>
      </c>
      <c r="V3849" s="168">
        <v>0</v>
      </c>
      <c r="W3849" s="168">
        <v>0</v>
      </c>
    </row>
    <row r="3850" spans="2:23" ht="16.5" thickTop="1" thickBot="1">
      <c r="B3850" s="164" t="s">
        <v>124</v>
      </c>
      <c r="C3850" s="173" t="s">
        <v>98</v>
      </c>
      <c r="D3850" s="168">
        <f t="shared" si="1758"/>
        <v>38800</v>
      </c>
      <c r="E3850" s="168">
        <f t="shared" si="1759"/>
        <v>9700</v>
      </c>
      <c r="F3850" s="168">
        <f t="shared" si="1759"/>
        <v>9700</v>
      </c>
      <c r="G3850" s="168">
        <f t="shared" si="1759"/>
        <v>9700</v>
      </c>
      <c r="H3850" s="168">
        <f t="shared" si="1759"/>
        <v>9700</v>
      </c>
      <c r="I3850" s="168">
        <f t="shared" si="1760"/>
        <v>38800</v>
      </c>
      <c r="J3850" s="168">
        <v>9700</v>
      </c>
      <c r="K3850" s="168">
        <v>9700</v>
      </c>
      <c r="L3850" s="168">
        <v>9700</v>
      </c>
      <c r="M3850" s="168">
        <v>9700</v>
      </c>
      <c r="N3850" s="168">
        <f t="shared" si="1761"/>
        <v>0</v>
      </c>
      <c r="O3850" s="168">
        <v>0</v>
      </c>
      <c r="P3850" s="168">
        <v>0</v>
      </c>
      <c r="Q3850" s="168">
        <v>0</v>
      </c>
      <c r="R3850" s="168">
        <v>0</v>
      </c>
      <c r="S3850" s="168">
        <f t="shared" si="1762"/>
        <v>0</v>
      </c>
      <c r="T3850" s="168">
        <v>0</v>
      </c>
      <c r="U3850" s="168">
        <v>0</v>
      </c>
      <c r="V3850" s="168">
        <v>0</v>
      </c>
      <c r="W3850" s="168">
        <v>0</v>
      </c>
    </row>
    <row r="3851" spans="2:23" ht="16.5" thickTop="1" thickBot="1">
      <c r="B3851" s="164" t="s">
        <v>124</v>
      </c>
      <c r="C3851" s="173" t="s">
        <v>102</v>
      </c>
      <c r="D3851" s="168">
        <f t="shared" si="1758"/>
        <v>300</v>
      </c>
      <c r="E3851" s="168">
        <f t="shared" si="1759"/>
        <v>100</v>
      </c>
      <c r="F3851" s="168">
        <f t="shared" si="1759"/>
        <v>100</v>
      </c>
      <c r="G3851" s="168">
        <f t="shared" si="1759"/>
        <v>100</v>
      </c>
      <c r="H3851" s="168">
        <f t="shared" si="1759"/>
        <v>0</v>
      </c>
      <c r="I3851" s="168">
        <f t="shared" si="1760"/>
        <v>300</v>
      </c>
      <c r="J3851" s="168">
        <f>SUM(J3852)</f>
        <v>100</v>
      </c>
      <c r="K3851" s="168">
        <f>SUM(K3852)</f>
        <v>100</v>
      </c>
      <c r="L3851" s="168">
        <f>SUM(L3852)</f>
        <v>100</v>
      </c>
      <c r="M3851" s="168">
        <f>SUM(M3852)</f>
        <v>0</v>
      </c>
      <c r="N3851" s="168">
        <f t="shared" si="1761"/>
        <v>0</v>
      </c>
      <c r="O3851" s="168">
        <f>SUM(O3852)</f>
        <v>0</v>
      </c>
      <c r="P3851" s="168">
        <f>SUM(P3852)</f>
        <v>0</v>
      </c>
      <c r="Q3851" s="168">
        <f>SUM(Q3852)</f>
        <v>0</v>
      </c>
      <c r="R3851" s="168">
        <f>SUM(R3852)</f>
        <v>0</v>
      </c>
      <c r="S3851" s="168">
        <f t="shared" si="1762"/>
        <v>0</v>
      </c>
      <c r="T3851" s="168">
        <f>SUM(T3852)</f>
        <v>0</v>
      </c>
      <c r="U3851" s="168">
        <f>SUM(U3852)</f>
        <v>0</v>
      </c>
      <c r="V3851" s="168">
        <f>SUM(V3852)</f>
        <v>0</v>
      </c>
      <c r="W3851" s="168">
        <f>SUM(W3852)</f>
        <v>0</v>
      </c>
    </row>
    <row r="3852" spans="2:23" ht="31.5" thickTop="1" thickBot="1">
      <c r="B3852" s="164" t="s">
        <v>124</v>
      </c>
      <c r="C3852" s="174" t="s">
        <v>156</v>
      </c>
      <c r="D3852" s="168">
        <f t="shared" si="1758"/>
        <v>300</v>
      </c>
      <c r="E3852" s="168">
        <f t="shared" si="1759"/>
        <v>100</v>
      </c>
      <c r="F3852" s="168">
        <f t="shared" si="1759"/>
        <v>100</v>
      </c>
      <c r="G3852" s="168">
        <f t="shared" si="1759"/>
        <v>100</v>
      </c>
      <c r="H3852" s="168">
        <f t="shared" si="1759"/>
        <v>0</v>
      </c>
      <c r="I3852" s="168">
        <f t="shared" si="1760"/>
        <v>300</v>
      </c>
      <c r="J3852" s="168">
        <v>100</v>
      </c>
      <c r="K3852" s="168">
        <v>100</v>
      </c>
      <c r="L3852" s="168">
        <v>100</v>
      </c>
      <c r="M3852" s="168">
        <v>0</v>
      </c>
      <c r="N3852" s="168">
        <f t="shared" si="1761"/>
        <v>0</v>
      </c>
      <c r="O3852" s="168">
        <v>0</v>
      </c>
      <c r="P3852" s="168">
        <v>0</v>
      </c>
      <c r="Q3852" s="168">
        <v>0</v>
      </c>
      <c r="R3852" s="168">
        <v>0</v>
      </c>
      <c r="S3852" s="168">
        <f t="shared" si="1762"/>
        <v>0</v>
      </c>
      <c r="T3852" s="168">
        <v>0</v>
      </c>
      <c r="U3852" s="168">
        <v>0</v>
      </c>
      <c r="V3852" s="168">
        <v>0</v>
      </c>
      <c r="W3852" s="168">
        <v>0</v>
      </c>
    </row>
    <row r="3853" spans="2:23" ht="16.5" thickTop="1" thickBot="1">
      <c r="B3853" s="164" t="s">
        <v>1330</v>
      </c>
      <c r="C3853" s="171" t="s">
        <v>1331</v>
      </c>
      <c r="D3853" s="168">
        <f t="shared" si="1758"/>
        <v>130600</v>
      </c>
      <c r="E3853" s="168">
        <f t="shared" si="1759"/>
        <v>32800</v>
      </c>
      <c r="F3853" s="168">
        <f t="shared" si="1759"/>
        <v>32600</v>
      </c>
      <c r="G3853" s="168">
        <f t="shared" si="1759"/>
        <v>32600</v>
      </c>
      <c r="H3853" s="168">
        <f t="shared" si="1759"/>
        <v>32600</v>
      </c>
      <c r="I3853" s="168">
        <f t="shared" si="1760"/>
        <v>130600</v>
      </c>
      <c r="J3853" s="168">
        <f>SUM(J3854)</f>
        <v>32800</v>
      </c>
      <c r="K3853" s="168">
        <f>SUM(K3854)</f>
        <v>32600</v>
      </c>
      <c r="L3853" s="168">
        <f>SUM(L3854)</f>
        <v>32600</v>
      </c>
      <c r="M3853" s="168">
        <f>SUM(M3854)</f>
        <v>32600</v>
      </c>
      <c r="N3853" s="168">
        <f t="shared" si="1761"/>
        <v>0</v>
      </c>
      <c r="O3853" s="168">
        <f>SUM(O3854)</f>
        <v>0</v>
      </c>
      <c r="P3853" s="168">
        <f>SUM(P3854)</f>
        <v>0</v>
      </c>
      <c r="Q3853" s="168">
        <f>SUM(Q3854)</f>
        <v>0</v>
      </c>
      <c r="R3853" s="168">
        <f>SUM(R3854)</f>
        <v>0</v>
      </c>
      <c r="S3853" s="168">
        <f t="shared" si="1762"/>
        <v>0</v>
      </c>
      <c r="T3853" s="168">
        <f>SUM(T3854)</f>
        <v>0</v>
      </c>
      <c r="U3853" s="168">
        <f>SUM(U3854)</f>
        <v>0</v>
      </c>
      <c r="V3853" s="168">
        <f>SUM(V3854)</f>
        <v>0</v>
      </c>
      <c r="W3853" s="168">
        <f>SUM(W3854)</f>
        <v>0</v>
      </c>
    </row>
    <row r="3854" spans="2:23" ht="16.5" thickTop="1" thickBot="1">
      <c r="B3854" s="164" t="s">
        <v>124</v>
      </c>
      <c r="C3854" s="172" t="s">
        <v>96</v>
      </c>
      <c r="D3854" s="168">
        <f t="shared" si="1758"/>
        <v>130600</v>
      </c>
      <c r="E3854" s="168">
        <f t="shared" si="1759"/>
        <v>32800</v>
      </c>
      <c r="F3854" s="168">
        <f t="shared" si="1759"/>
        <v>32600</v>
      </c>
      <c r="G3854" s="168">
        <f t="shared" si="1759"/>
        <v>32600</v>
      </c>
      <c r="H3854" s="168">
        <f t="shared" si="1759"/>
        <v>32600</v>
      </c>
      <c r="I3854" s="168">
        <f t="shared" si="1760"/>
        <v>130600</v>
      </c>
      <c r="J3854" s="168">
        <f>SUM(J3855:J3857)</f>
        <v>32800</v>
      </c>
      <c r="K3854" s="168">
        <f>SUM(K3855:K3857)</f>
        <v>32600</v>
      </c>
      <c r="L3854" s="168">
        <f>SUM(L3855:L3857)</f>
        <v>32600</v>
      </c>
      <c r="M3854" s="168">
        <f>SUM(M3855:M3857)</f>
        <v>32600</v>
      </c>
      <c r="N3854" s="168">
        <f t="shared" si="1761"/>
        <v>0</v>
      </c>
      <c r="O3854" s="168">
        <f>SUM(O3855:O3857)</f>
        <v>0</v>
      </c>
      <c r="P3854" s="168">
        <f>SUM(P3855:P3857)</f>
        <v>0</v>
      </c>
      <c r="Q3854" s="168">
        <f>SUM(Q3855:Q3857)</f>
        <v>0</v>
      </c>
      <c r="R3854" s="168">
        <f>SUM(R3855:R3857)</f>
        <v>0</v>
      </c>
      <c r="S3854" s="168">
        <f t="shared" si="1762"/>
        <v>0</v>
      </c>
      <c r="T3854" s="168">
        <f>SUM(T3855:T3857)</f>
        <v>0</v>
      </c>
      <c r="U3854" s="168">
        <f>SUM(U3855:U3857)</f>
        <v>0</v>
      </c>
      <c r="V3854" s="168">
        <f>SUM(V3855:V3857)</f>
        <v>0</v>
      </c>
      <c r="W3854" s="168">
        <f>SUM(W3855:W3857)</f>
        <v>0</v>
      </c>
    </row>
    <row r="3855" spans="2:23" ht="16.5" thickTop="1" thickBot="1">
      <c r="B3855" s="164" t="s">
        <v>124</v>
      </c>
      <c r="C3855" s="173" t="s">
        <v>97</v>
      </c>
      <c r="D3855" s="168">
        <f t="shared" si="1758"/>
        <v>88800</v>
      </c>
      <c r="E3855" s="168">
        <f t="shared" si="1759"/>
        <v>22200</v>
      </c>
      <c r="F3855" s="168">
        <f t="shared" si="1759"/>
        <v>22200</v>
      </c>
      <c r="G3855" s="168">
        <f t="shared" si="1759"/>
        <v>22200</v>
      </c>
      <c r="H3855" s="168">
        <f t="shared" si="1759"/>
        <v>22200</v>
      </c>
      <c r="I3855" s="168">
        <f t="shared" si="1760"/>
        <v>88800</v>
      </c>
      <c r="J3855" s="168">
        <v>22200</v>
      </c>
      <c r="K3855" s="168">
        <v>22200</v>
      </c>
      <c r="L3855" s="168">
        <v>22200</v>
      </c>
      <c r="M3855" s="168">
        <v>22200</v>
      </c>
      <c r="N3855" s="168">
        <f t="shared" si="1761"/>
        <v>0</v>
      </c>
      <c r="O3855" s="168">
        <v>0</v>
      </c>
      <c r="P3855" s="168">
        <v>0</v>
      </c>
      <c r="Q3855" s="168">
        <v>0</v>
      </c>
      <c r="R3855" s="168">
        <v>0</v>
      </c>
      <c r="S3855" s="168">
        <f t="shared" si="1762"/>
        <v>0</v>
      </c>
      <c r="T3855" s="168">
        <v>0</v>
      </c>
      <c r="U3855" s="168">
        <v>0</v>
      </c>
      <c r="V3855" s="168">
        <v>0</v>
      </c>
      <c r="W3855" s="168">
        <v>0</v>
      </c>
    </row>
    <row r="3856" spans="2:23" ht="16.5" thickTop="1" thickBot="1">
      <c r="B3856" s="164" t="s">
        <v>124</v>
      </c>
      <c r="C3856" s="173" t="s">
        <v>98</v>
      </c>
      <c r="D3856" s="168">
        <f t="shared" si="1758"/>
        <v>41300</v>
      </c>
      <c r="E3856" s="168">
        <f t="shared" si="1759"/>
        <v>10400</v>
      </c>
      <c r="F3856" s="168">
        <f t="shared" si="1759"/>
        <v>10300</v>
      </c>
      <c r="G3856" s="168">
        <f t="shared" si="1759"/>
        <v>10300</v>
      </c>
      <c r="H3856" s="168">
        <f t="shared" si="1759"/>
        <v>10300</v>
      </c>
      <c r="I3856" s="168">
        <f t="shared" si="1760"/>
        <v>41300</v>
      </c>
      <c r="J3856" s="168">
        <v>10400</v>
      </c>
      <c r="K3856" s="168">
        <v>10300</v>
      </c>
      <c r="L3856" s="168">
        <v>10300</v>
      </c>
      <c r="M3856" s="168">
        <v>10300</v>
      </c>
      <c r="N3856" s="168">
        <f t="shared" si="1761"/>
        <v>0</v>
      </c>
      <c r="O3856" s="168">
        <v>0</v>
      </c>
      <c r="P3856" s="168">
        <v>0</v>
      </c>
      <c r="Q3856" s="168">
        <v>0</v>
      </c>
      <c r="R3856" s="168">
        <v>0</v>
      </c>
      <c r="S3856" s="168">
        <f t="shared" si="1762"/>
        <v>0</v>
      </c>
      <c r="T3856" s="168">
        <v>0</v>
      </c>
      <c r="U3856" s="168">
        <v>0</v>
      </c>
      <c r="V3856" s="168">
        <v>0</v>
      </c>
      <c r="W3856" s="168">
        <v>0</v>
      </c>
    </row>
    <row r="3857" spans="2:23" ht="16.5" thickTop="1" thickBot="1">
      <c r="B3857" s="164" t="s">
        <v>124</v>
      </c>
      <c r="C3857" s="173" t="s">
        <v>102</v>
      </c>
      <c r="D3857" s="168">
        <f t="shared" si="1758"/>
        <v>500</v>
      </c>
      <c r="E3857" s="168">
        <f t="shared" si="1759"/>
        <v>200</v>
      </c>
      <c r="F3857" s="168">
        <f t="shared" si="1759"/>
        <v>100</v>
      </c>
      <c r="G3857" s="168">
        <f t="shared" si="1759"/>
        <v>100</v>
      </c>
      <c r="H3857" s="168">
        <f t="shared" si="1759"/>
        <v>100</v>
      </c>
      <c r="I3857" s="168">
        <f t="shared" si="1760"/>
        <v>500</v>
      </c>
      <c r="J3857" s="168">
        <f>SUM(J3858)</f>
        <v>200</v>
      </c>
      <c r="K3857" s="168">
        <f>SUM(K3858)</f>
        <v>100</v>
      </c>
      <c r="L3857" s="168">
        <f>SUM(L3858)</f>
        <v>100</v>
      </c>
      <c r="M3857" s="168">
        <f>SUM(M3858)</f>
        <v>100</v>
      </c>
      <c r="N3857" s="168">
        <f t="shared" si="1761"/>
        <v>0</v>
      </c>
      <c r="O3857" s="168">
        <f>SUM(O3858)</f>
        <v>0</v>
      </c>
      <c r="P3857" s="168">
        <f>SUM(P3858)</f>
        <v>0</v>
      </c>
      <c r="Q3857" s="168">
        <f>SUM(Q3858)</f>
        <v>0</v>
      </c>
      <c r="R3857" s="168">
        <f>SUM(R3858)</f>
        <v>0</v>
      </c>
      <c r="S3857" s="168">
        <f t="shared" si="1762"/>
        <v>0</v>
      </c>
      <c r="T3857" s="168">
        <f>SUM(T3858)</f>
        <v>0</v>
      </c>
      <c r="U3857" s="168">
        <f>SUM(U3858)</f>
        <v>0</v>
      </c>
      <c r="V3857" s="168">
        <f>SUM(V3858)</f>
        <v>0</v>
      </c>
      <c r="W3857" s="168">
        <f>SUM(W3858)</f>
        <v>0</v>
      </c>
    </row>
    <row r="3858" spans="2:23" ht="31.5" thickTop="1" thickBot="1">
      <c r="B3858" s="164" t="s">
        <v>124</v>
      </c>
      <c r="C3858" s="174" t="s">
        <v>156</v>
      </c>
      <c r="D3858" s="168">
        <f t="shared" si="1758"/>
        <v>500</v>
      </c>
      <c r="E3858" s="168">
        <f t="shared" si="1759"/>
        <v>200</v>
      </c>
      <c r="F3858" s="168">
        <f t="shared" si="1759"/>
        <v>100</v>
      </c>
      <c r="G3858" s="168">
        <f t="shared" si="1759"/>
        <v>100</v>
      </c>
      <c r="H3858" s="168">
        <f t="shared" si="1759"/>
        <v>100</v>
      </c>
      <c r="I3858" s="168">
        <f t="shared" si="1760"/>
        <v>500</v>
      </c>
      <c r="J3858" s="168">
        <v>200</v>
      </c>
      <c r="K3858" s="168">
        <v>100</v>
      </c>
      <c r="L3858" s="168">
        <v>100</v>
      </c>
      <c r="M3858" s="168">
        <v>100</v>
      </c>
      <c r="N3858" s="168">
        <f t="shared" si="1761"/>
        <v>0</v>
      </c>
      <c r="O3858" s="168">
        <v>0</v>
      </c>
      <c r="P3858" s="168">
        <v>0</v>
      </c>
      <c r="Q3858" s="168">
        <v>0</v>
      </c>
      <c r="R3858" s="168">
        <v>0</v>
      </c>
      <c r="S3858" s="168">
        <f t="shared" si="1762"/>
        <v>0</v>
      </c>
      <c r="T3858" s="168">
        <v>0</v>
      </c>
      <c r="U3858" s="168">
        <v>0</v>
      </c>
      <c r="V3858" s="168">
        <v>0</v>
      </c>
      <c r="W3858" s="168">
        <v>0</v>
      </c>
    </row>
    <row r="3859" spans="2:23" ht="16.5" thickTop="1" thickBot="1">
      <c r="B3859" s="164" t="s">
        <v>1332</v>
      </c>
      <c r="C3859" s="171" t="s">
        <v>1333</v>
      </c>
      <c r="D3859" s="168">
        <f t="shared" si="1758"/>
        <v>91100</v>
      </c>
      <c r="E3859" s="168">
        <f t="shared" si="1759"/>
        <v>22900</v>
      </c>
      <c r="F3859" s="168">
        <f t="shared" si="1759"/>
        <v>22600</v>
      </c>
      <c r="G3859" s="168">
        <f t="shared" si="1759"/>
        <v>22900</v>
      </c>
      <c r="H3859" s="168">
        <f t="shared" si="1759"/>
        <v>22700</v>
      </c>
      <c r="I3859" s="168">
        <f t="shared" si="1760"/>
        <v>91100</v>
      </c>
      <c r="J3859" s="168">
        <f>SUM(J3860)</f>
        <v>22900</v>
      </c>
      <c r="K3859" s="168">
        <f>SUM(K3860)</f>
        <v>22600</v>
      </c>
      <c r="L3859" s="168">
        <f>SUM(L3860)</f>
        <v>22900</v>
      </c>
      <c r="M3859" s="168">
        <f>SUM(M3860)</f>
        <v>22700</v>
      </c>
      <c r="N3859" s="168">
        <f t="shared" si="1761"/>
        <v>0</v>
      </c>
      <c r="O3859" s="168">
        <f>SUM(O3860)</f>
        <v>0</v>
      </c>
      <c r="P3859" s="168">
        <f>SUM(P3860)</f>
        <v>0</v>
      </c>
      <c r="Q3859" s="168">
        <f>SUM(Q3860)</f>
        <v>0</v>
      </c>
      <c r="R3859" s="168">
        <f>SUM(R3860)</f>
        <v>0</v>
      </c>
      <c r="S3859" s="168">
        <f t="shared" si="1762"/>
        <v>0</v>
      </c>
      <c r="T3859" s="168">
        <f>SUM(T3860)</f>
        <v>0</v>
      </c>
      <c r="U3859" s="168">
        <f>SUM(U3860)</f>
        <v>0</v>
      </c>
      <c r="V3859" s="168">
        <f>SUM(V3860)</f>
        <v>0</v>
      </c>
      <c r="W3859" s="168">
        <f>SUM(W3860)</f>
        <v>0</v>
      </c>
    </row>
    <row r="3860" spans="2:23" ht="16.5" thickTop="1" thickBot="1">
      <c r="B3860" s="164" t="s">
        <v>124</v>
      </c>
      <c r="C3860" s="172" t="s">
        <v>96</v>
      </c>
      <c r="D3860" s="168">
        <f t="shared" si="1758"/>
        <v>91100</v>
      </c>
      <c r="E3860" s="168">
        <f t="shared" si="1759"/>
        <v>22900</v>
      </c>
      <c r="F3860" s="168">
        <f t="shared" si="1759"/>
        <v>22600</v>
      </c>
      <c r="G3860" s="168">
        <f t="shared" si="1759"/>
        <v>22900</v>
      </c>
      <c r="H3860" s="168">
        <f t="shared" si="1759"/>
        <v>22700</v>
      </c>
      <c r="I3860" s="168">
        <f t="shared" si="1760"/>
        <v>91100</v>
      </c>
      <c r="J3860" s="168">
        <f>SUM(J3861:J3863)</f>
        <v>22900</v>
      </c>
      <c r="K3860" s="168">
        <f>SUM(K3861:K3863)</f>
        <v>22600</v>
      </c>
      <c r="L3860" s="168">
        <f>SUM(L3861:L3863)</f>
        <v>22900</v>
      </c>
      <c r="M3860" s="168">
        <f>SUM(M3861:M3863)</f>
        <v>22700</v>
      </c>
      <c r="N3860" s="168">
        <f t="shared" si="1761"/>
        <v>0</v>
      </c>
      <c r="O3860" s="168">
        <f>SUM(O3861:O3863)</f>
        <v>0</v>
      </c>
      <c r="P3860" s="168">
        <f>SUM(P3861:P3863)</f>
        <v>0</v>
      </c>
      <c r="Q3860" s="168">
        <f>SUM(Q3861:Q3863)</f>
        <v>0</v>
      </c>
      <c r="R3860" s="168">
        <f>SUM(R3861:R3863)</f>
        <v>0</v>
      </c>
      <c r="S3860" s="168">
        <f t="shared" si="1762"/>
        <v>0</v>
      </c>
      <c r="T3860" s="168">
        <f>SUM(T3861:T3863)</f>
        <v>0</v>
      </c>
      <c r="U3860" s="168">
        <f>SUM(U3861:U3863)</f>
        <v>0</v>
      </c>
      <c r="V3860" s="168">
        <f>SUM(V3861:V3863)</f>
        <v>0</v>
      </c>
      <c r="W3860" s="168">
        <f>SUM(W3861:W3863)</f>
        <v>0</v>
      </c>
    </row>
    <row r="3861" spans="2:23" ht="16.5" thickTop="1" thickBot="1">
      <c r="B3861" s="164" t="s">
        <v>124</v>
      </c>
      <c r="C3861" s="173" t="s">
        <v>97</v>
      </c>
      <c r="D3861" s="168">
        <f t="shared" si="1758"/>
        <v>52200</v>
      </c>
      <c r="E3861" s="168">
        <f t="shared" si="1759"/>
        <v>13100</v>
      </c>
      <c r="F3861" s="168">
        <f t="shared" si="1759"/>
        <v>13000</v>
      </c>
      <c r="G3861" s="168">
        <f t="shared" si="1759"/>
        <v>13100</v>
      </c>
      <c r="H3861" s="168">
        <f t="shared" si="1759"/>
        <v>13000</v>
      </c>
      <c r="I3861" s="168">
        <f t="shared" si="1760"/>
        <v>52200</v>
      </c>
      <c r="J3861" s="168">
        <v>13100</v>
      </c>
      <c r="K3861" s="168">
        <v>13000</v>
      </c>
      <c r="L3861" s="168">
        <v>13100</v>
      </c>
      <c r="M3861" s="168">
        <v>13000</v>
      </c>
      <c r="N3861" s="168">
        <f t="shared" si="1761"/>
        <v>0</v>
      </c>
      <c r="O3861" s="168">
        <v>0</v>
      </c>
      <c r="P3861" s="168">
        <v>0</v>
      </c>
      <c r="Q3861" s="168">
        <v>0</v>
      </c>
      <c r="R3861" s="168">
        <v>0</v>
      </c>
      <c r="S3861" s="168">
        <f t="shared" si="1762"/>
        <v>0</v>
      </c>
      <c r="T3861" s="168">
        <v>0</v>
      </c>
      <c r="U3861" s="168">
        <v>0</v>
      </c>
      <c r="V3861" s="168">
        <v>0</v>
      </c>
      <c r="W3861" s="168">
        <v>0</v>
      </c>
    </row>
    <row r="3862" spans="2:23" ht="16.5" thickTop="1" thickBot="1">
      <c r="B3862" s="164" t="s">
        <v>124</v>
      </c>
      <c r="C3862" s="173" t="s">
        <v>98</v>
      </c>
      <c r="D3862" s="168">
        <f t="shared" si="1758"/>
        <v>38700</v>
      </c>
      <c r="E3862" s="168">
        <f t="shared" si="1759"/>
        <v>9700</v>
      </c>
      <c r="F3862" s="168">
        <f t="shared" si="1759"/>
        <v>9600</v>
      </c>
      <c r="G3862" s="168">
        <f t="shared" si="1759"/>
        <v>9700</v>
      </c>
      <c r="H3862" s="168">
        <f t="shared" si="1759"/>
        <v>9700</v>
      </c>
      <c r="I3862" s="168">
        <f t="shared" si="1760"/>
        <v>38700</v>
      </c>
      <c r="J3862" s="168">
        <v>9700</v>
      </c>
      <c r="K3862" s="168">
        <v>9600</v>
      </c>
      <c r="L3862" s="168">
        <v>9700</v>
      </c>
      <c r="M3862" s="168">
        <v>9700</v>
      </c>
      <c r="N3862" s="168">
        <f t="shared" si="1761"/>
        <v>0</v>
      </c>
      <c r="O3862" s="168">
        <v>0</v>
      </c>
      <c r="P3862" s="168">
        <v>0</v>
      </c>
      <c r="Q3862" s="168">
        <v>0</v>
      </c>
      <c r="R3862" s="168">
        <v>0</v>
      </c>
      <c r="S3862" s="168">
        <f t="shared" si="1762"/>
        <v>0</v>
      </c>
      <c r="T3862" s="168">
        <v>0</v>
      </c>
      <c r="U3862" s="168">
        <v>0</v>
      </c>
      <c r="V3862" s="168">
        <v>0</v>
      </c>
      <c r="W3862" s="168">
        <v>0</v>
      </c>
    </row>
    <row r="3863" spans="2:23" ht="16.5" thickTop="1" thickBot="1">
      <c r="B3863" s="164" t="s">
        <v>124</v>
      </c>
      <c r="C3863" s="173" t="s">
        <v>102</v>
      </c>
      <c r="D3863" s="168">
        <f t="shared" si="1758"/>
        <v>200</v>
      </c>
      <c r="E3863" s="168">
        <f t="shared" si="1759"/>
        <v>100</v>
      </c>
      <c r="F3863" s="168">
        <f t="shared" si="1759"/>
        <v>0</v>
      </c>
      <c r="G3863" s="168">
        <f t="shared" si="1759"/>
        <v>100</v>
      </c>
      <c r="H3863" s="168">
        <f t="shared" si="1759"/>
        <v>0</v>
      </c>
      <c r="I3863" s="168">
        <f t="shared" si="1760"/>
        <v>200</v>
      </c>
      <c r="J3863" s="168">
        <f>SUM(J3864)</f>
        <v>100</v>
      </c>
      <c r="K3863" s="168">
        <f>SUM(K3864)</f>
        <v>0</v>
      </c>
      <c r="L3863" s="168">
        <f>SUM(L3864)</f>
        <v>100</v>
      </c>
      <c r="M3863" s="168">
        <f>SUM(M3864)</f>
        <v>0</v>
      </c>
      <c r="N3863" s="168">
        <f t="shared" si="1761"/>
        <v>0</v>
      </c>
      <c r="O3863" s="168">
        <f>SUM(O3864)</f>
        <v>0</v>
      </c>
      <c r="P3863" s="168">
        <f>SUM(P3864)</f>
        <v>0</v>
      </c>
      <c r="Q3863" s="168">
        <f>SUM(Q3864)</f>
        <v>0</v>
      </c>
      <c r="R3863" s="168">
        <f>SUM(R3864)</f>
        <v>0</v>
      </c>
      <c r="S3863" s="168">
        <f t="shared" si="1762"/>
        <v>0</v>
      </c>
      <c r="T3863" s="168">
        <f>SUM(T3864)</f>
        <v>0</v>
      </c>
      <c r="U3863" s="168">
        <f>SUM(U3864)</f>
        <v>0</v>
      </c>
      <c r="V3863" s="168">
        <f>SUM(V3864)</f>
        <v>0</v>
      </c>
      <c r="W3863" s="168">
        <f>SUM(W3864)</f>
        <v>0</v>
      </c>
    </row>
    <row r="3864" spans="2:23" ht="31.5" thickTop="1" thickBot="1">
      <c r="B3864" s="164" t="s">
        <v>124</v>
      </c>
      <c r="C3864" s="174" t="s">
        <v>156</v>
      </c>
      <c r="D3864" s="168">
        <f t="shared" si="1758"/>
        <v>200</v>
      </c>
      <c r="E3864" s="168">
        <f t="shared" si="1759"/>
        <v>100</v>
      </c>
      <c r="F3864" s="168">
        <f t="shared" si="1759"/>
        <v>0</v>
      </c>
      <c r="G3864" s="168">
        <f t="shared" si="1759"/>
        <v>100</v>
      </c>
      <c r="H3864" s="168">
        <f t="shared" si="1759"/>
        <v>0</v>
      </c>
      <c r="I3864" s="168">
        <f t="shared" si="1760"/>
        <v>200</v>
      </c>
      <c r="J3864" s="168">
        <v>100</v>
      </c>
      <c r="K3864" s="168">
        <v>0</v>
      </c>
      <c r="L3864" s="168">
        <v>100</v>
      </c>
      <c r="M3864" s="168">
        <v>0</v>
      </c>
      <c r="N3864" s="168">
        <f t="shared" si="1761"/>
        <v>0</v>
      </c>
      <c r="O3864" s="168">
        <v>0</v>
      </c>
      <c r="P3864" s="168">
        <v>0</v>
      </c>
      <c r="Q3864" s="168">
        <v>0</v>
      </c>
      <c r="R3864" s="168">
        <v>0</v>
      </c>
      <c r="S3864" s="168">
        <f t="shared" si="1762"/>
        <v>0</v>
      </c>
      <c r="T3864" s="168">
        <v>0</v>
      </c>
      <c r="U3864" s="168">
        <v>0</v>
      </c>
      <c r="V3864" s="168">
        <v>0</v>
      </c>
      <c r="W3864" s="168">
        <v>0</v>
      </c>
    </row>
    <row r="3865" spans="2:23" ht="16.5" thickTop="1" thickBot="1">
      <c r="B3865" s="164" t="s">
        <v>1334</v>
      </c>
      <c r="C3865" s="171" t="s">
        <v>1335</v>
      </c>
      <c r="D3865" s="168">
        <f t="shared" si="1758"/>
        <v>98100</v>
      </c>
      <c r="E3865" s="168">
        <f t="shared" si="1759"/>
        <v>24600</v>
      </c>
      <c r="F3865" s="168">
        <f t="shared" si="1759"/>
        <v>24500</v>
      </c>
      <c r="G3865" s="168">
        <f t="shared" si="1759"/>
        <v>24500</v>
      </c>
      <c r="H3865" s="168">
        <f t="shared" si="1759"/>
        <v>24500</v>
      </c>
      <c r="I3865" s="168">
        <f t="shared" si="1760"/>
        <v>98100</v>
      </c>
      <c r="J3865" s="168">
        <f>SUM(J3866)</f>
        <v>24600</v>
      </c>
      <c r="K3865" s="168">
        <f>SUM(K3866)</f>
        <v>24500</v>
      </c>
      <c r="L3865" s="168">
        <f>SUM(L3866)</f>
        <v>24500</v>
      </c>
      <c r="M3865" s="168">
        <f>SUM(M3866)</f>
        <v>24500</v>
      </c>
      <c r="N3865" s="168">
        <f t="shared" si="1761"/>
        <v>0</v>
      </c>
      <c r="O3865" s="168">
        <f>SUM(O3866)</f>
        <v>0</v>
      </c>
      <c r="P3865" s="168">
        <f>SUM(P3866)</f>
        <v>0</v>
      </c>
      <c r="Q3865" s="168">
        <f>SUM(Q3866)</f>
        <v>0</v>
      </c>
      <c r="R3865" s="168">
        <f>SUM(R3866)</f>
        <v>0</v>
      </c>
      <c r="S3865" s="168">
        <f t="shared" si="1762"/>
        <v>0</v>
      </c>
      <c r="T3865" s="168">
        <f>SUM(T3866)</f>
        <v>0</v>
      </c>
      <c r="U3865" s="168">
        <f>SUM(U3866)</f>
        <v>0</v>
      </c>
      <c r="V3865" s="168">
        <f>SUM(V3866)</f>
        <v>0</v>
      </c>
      <c r="W3865" s="168">
        <f>SUM(W3866)</f>
        <v>0</v>
      </c>
    </row>
    <row r="3866" spans="2:23" ht="16.5" thickTop="1" thickBot="1">
      <c r="B3866" s="164" t="s">
        <v>124</v>
      </c>
      <c r="C3866" s="172" t="s">
        <v>96</v>
      </c>
      <c r="D3866" s="168">
        <f t="shared" si="1758"/>
        <v>98100</v>
      </c>
      <c r="E3866" s="168">
        <f t="shared" si="1759"/>
        <v>24600</v>
      </c>
      <c r="F3866" s="168">
        <f t="shared" si="1759"/>
        <v>24500</v>
      </c>
      <c r="G3866" s="168">
        <f t="shared" si="1759"/>
        <v>24500</v>
      </c>
      <c r="H3866" s="168">
        <f t="shared" si="1759"/>
        <v>24500</v>
      </c>
      <c r="I3866" s="168">
        <f t="shared" si="1760"/>
        <v>98100</v>
      </c>
      <c r="J3866" s="168">
        <f>SUM(J3867:J3868)</f>
        <v>24600</v>
      </c>
      <c r="K3866" s="168">
        <f>SUM(K3867:K3868)</f>
        <v>24500</v>
      </c>
      <c r="L3866" s="168">
        <f>SUM(L3867:L3868)</f>
        <v>24500</v>
      </c>
      <c r="M3866" s="168">
        <f>SUM(M3867:M3868)</f>
        <v>24500</v>
      </c>
      <c r="N3866" s="168">
        <f t="shared" si="1761"/>
        <v>0</v>
      </c>
      <c r="O3866" s="168">
        <f>SUM(O3867:O3868)</f>
        <v>0</v>
      </c>
      <c r="P3866" s="168">
        <f>SUM(P3867:P3868)</f>
        <v>0</v>
      </c>
      <c r="Q3866" s="168">
        <f>SUM(Q3867:Q3868)</f>
        <v>0</v>
      </c>
      <c r="R3866" s="168">
        <f>SUM(R3867:R3868)</f>
        <v>0</v>
      </c>
      <c r="S3866" s="168">
        <f t="shared" si="1762"/>
        <v>0</v>
      </c>
      <c r="T3866" s="168">
        <f>SUM(T3867:T3868)</f>
        <v>0</v>
      </c>
      <c r="U3866" s="168">
        <f>SUM(U3867:U3868)</f>
        <v>0</v>
      </c>
      <c r="V3866" s="168">
        <f>SUM(V3867:V3868)</f>
        <v>0</v>
      </c>
      <c r="W3866" s="168">
        <f>SUM(W3867:W3868)</f>
        <v>0</v>
      </c>
    </row>
    <row r="3867" spans="2:23" ht="16.5" thickTop="1" thickBot="1">
      <c r="B3867" s="164" t="s">
        <v>124</v>
      </c>
      <c r="C3867" s="173" t="s">
        <v>97</v>
      </c>
      <c r="D3867" s="168">
        <f t="shared" si="1758"/>
        <v>63600</v>
      </c>
      <c r="E3867" s="168">
        <f t="shared" si="1759"/>
        <v>15900</v>
      </c>
      <c r="F3867" s="168">
        <f t="shared" si="1759"/>
        <v>15900</v>
      </c>
      <c r="G3867" s="168">
        <f t="shared" si="1759"/>
        <v>15900</v>
      </c>
      <c r="H3867" s="168">
        <f t="shared" si="1759"/>
        <v>15900</v>
      </c>
      <c r="I3867" s="168">
        <f t="shared" si="1760"/>
        <v>63600</v>
      </c>
      <c r="J3867" s="168">
        <v>15900</v>
      </c>
      <c r="K3867" s="168">
        <v>15900</v>
      </c>
      <c r="L3867" s="168">
        <v>15900</v>
      </c>
      <c r="M3867" s="168">
        <v>15900</v>
      </c>
      <c r="N3867" s="168">
        <f t="shared" si="1761"/>
        <v>0</v>
      </c>
      <c r="O3867" s="168">
        <v>0</v>
      </c>
      <c r="P3867" s="168">
        <v>0</v>
      </c>
      <c r="Q3867" s="168">
        <v>0</v>
      </c>
      <c r="R3867" s="168">
        <v>0</v>
      </c>
      <c r="S3867" s="168">
        <f t="shared" si="1762"/>
        <v>0</v>
      </c>
      <c r="T3867" s="168">
        <v>0</v>
      </c>
      <c r="U3867" s="168">
        <v>0</v>
      </c>
      <c r="V3867" s="168">
        <v>0</v>
      </c>
      <c r="W3867" s="168">
        <v>0</v>
      </c>
    </row>
    <row r="3868" spans="2:23" ht="16.5" thickTop="1" thickBot="1">
      <c r="B3868" s="164" t="s">
        <v>124</v>
      </c>
      <c r="C3868" s="173" t="s">
        <v>98</v>
      </c>
      <c r="D3868" s="168">
        <f t="shared" si="1758"/>
        <v>34500</v>
      </c>
      <c r="E3868" s="168">
        <f t="shared" si="1759"/>
        <v>8700</v>
      </c>
      <c r="F3868" s="168">
        <f t="shared" si="1759"/>
        <v>8600</v>
      </c>
      <c r="G3868" s="168">
        <f t="shared" si="1759"/>
        <v>8600</v>
      </c>
      <c r="H3868" s="168">
        <f t="shared" si="1759"/>
        <v>8600</v>
      </c>
      <c r="I3868" s="168">
        <f t="shared" si="1760"/>
        <v>34500</v>
      </c>
      <c r="J3868" s="168">
        <v>8700</v>
      </c>
      <c r="K3868" s="168">
        <v>8600</v>
      </c>
      <c r="L3868" s="168">
        <v>8600</v>
      </c>
      <c r="M3868" s="168">
        <v>8600</v>
      </c>
      <c r="N3868" s="168">
        <f t="shared" si="1761"/>
        <v>0</v>
      </c>
      <c r="O3868" s="168">
        <v>0</v>
      </c>
      <c r="P3868" s="168">
        <v>0</v>
      </c>
      <c r="Q3868" s="168">
        <v>0</v>
      </c>
      <c r="R3868" s="168">
        <v>0</v>
      </c>
      <c r="S3868" s="168">
        <f t="shared" si="1762"/>
        <v>0</v>
      </c>
      <c r="T3868" s="168">
        <v>0</v>
      </c>
      <c r="U3868" s="168">
        <v>0</v>
      </c>
      <c r="V3868" s="168">
        <v>0</v>
      </c>
      <c r="W3868" s="168">
        <v>0</v>
      </c>
    </row>
    <row r="3869" spans="2:23" ht="16.5" thickTop="1" thickBot="1">
      <c r="B3869" s="164" t="s">
        <v>1336</v>
      </c>
      <c r="C3869" s="171" t="s">
        <v>1337</v>
      </c>
      <c r="D3869" s="168">
        <f t="shared" si="1758"/>
        <v>69300</v>
      </c>
      <c r="E3869" s="168">
        <f t="shared" si="1759"/>
        <v>17400</v>
      </c>
      <c r="F3869" s="168">
        <f t="shared" si="1759"/>
        <v>17200</v>
      </c>
      <c r="G3869" s="168">
        <f t="shared" si="1759"/>
        <v>17400</v>
      </c>
      <c r="H3869" s="168">
        <f t="shared" si="1759"/>
        <v>17300</v>
      </c>
      <c r="I3869" s="168">
        <f t="shared" si="1760"/>
        <v>69300</v>
      </c>
      <c r="J3869" s="168">
        <f>SUM(J3870)</f>
        <v>17400</v>
      </c>
      <c r="K3869" s="168">
        <f>SUM(K3870)</f>
        <v>17200</v>
      </c>
      <c r="L3869" s="168">
        <f>SUM(L3870)</f>
        <v>17400</v>
      </c>
      <c r="M3869" s="168">
        <f>SUM(M3870)</f>
        <v>17300</v>
      </c>
      <c r="N3869" s="168">
        <f t="shared" si="1761"/>
        <v>0</v>
      </c>
      <c r="O3869" s="168">
        <f>SUM(O3870)</f>
        <v>0</v>
      </c>
      <c r="P3869" s="168">
        <f>SUM(P3870)</f>
        <v>0</v>
      </c>
      <c r="Q3869" s="168">
        <f>SUM(Q3870)</f>
        <v>0</v>
      </c>
      <c r="R3869" s="168">
        <f>SUM(R3870)</f>
        <v>0</v>
      </c>
      <c r="S3869" s="168">
        <f t="shared" si="1762"/>
        <v>0</v>
      </c>
      <c r="T3869" s="168">
        <f>SUM(T3870)</f>
        <v>0</v>
      </c>
      <c r="U3869" s="168">
        <f>SUM(U3870)</f>
        <v>0</v>
      </c>
      <c r="V3869" s="168">
        <f>SUM(V3870)</f>
        <v>0</v>
      </c>
      <c r="W3869" s="168">
        <f>SUM(W3870)</f>
        <v>0</v>
      </c>
    </row>
    <row r="3870" spans="2:23" ht="16.5" thickTop="1" thickBot="1">
      <c r="B3870" s="164" t="s">
        <v>124</v>
      </c>
      <c r="C3870" s="172" t="s">
        <v>96</v>
      </c>
      <c r="D3870" s="168">
        <f t="shared" si="1758"/>
        <v>69300</v>
      </c>
      <c r="E3870" s="168">
        <f t="shared" si="1759"/>
        <v>17400</v>
      </c>
      <c r="F3870" s="168">
        <f t="shared" si="1759"/>
        <v>17200</v>
      </c>
      <c r="G3870" s="168">
        <f t="shared" si="1759"/>
        <v>17400</v>
      </c>
      <c r="H3870" s="168">
        <f t="shared" si="1759"/>
        <v>17300</v>
      </c>
      <c r="I3870" s="168">
        <f t="shared" si="1760"/>
        <v>69300</v>
      </c>
      <c r="J3870" s="168">
        <f>SUM(J3871:J3872)</f>
        <v>17400</v>
      </c>
      <c r="K3870" s="168">
        <f>SUM(K3871:K3872)</f>
        <v>17200</v>
      </c>
      <c r="L3870" s="168">
        <f>SUM(L3871:L3872)</f>
        <v>17400</v>
      </c>
      <c r="M3870" s="168">
        <f>SUM(M3871:M3872)</f>
        <v>17300</v>
      </c>
      <c r="N3870" s="168">
        <f t="shared" si="1761"/>
        <v>0</v>
      </c>
      <c r="O3870" s="168">
        <f>SUM(O3871:O3872)</f>
        <v>0</v>
      </c>
      <c r="P3870" s="168">
        <f>SUM(P3871:P3872)</f>
        <v>0</v>
      </c>
      <c r="Q3870" s="168">
        <f>SUM(Q3871:Q3872)</f>
        <v>0</v>
      </c>
      <c r="R3870" s="168">
        <f>SUM(R3871:R3872)</f>
        <v>0</v>
      </c>
      <c r="S3870" s="168">
        <f t="shared" si="1762"/>
        <v>0</v>
      </c>
      <c r="T3870" s="168">
        <f>SUM(T3871:T3872)</f>
        <v>0</v>
      </c>
      <c r="U3870" s="168">
        <f>SUM(U3871:U3872)</f>
        <v>0</v>
      </c>
      <c r="V3870" s="168">
        <f>SUM(V3871:V3872)</f>
        <v>0</v>
      </c>
      <c r="W3870" s="168">
        <f>SUM(W3871:W3872)</f>
        <v>0</v>
      </c>
    </row>
    <row r="3871" spans="2:23" ht="16.5" thickTop="1" thickBot="1">
      <c r="B3871" s="164" t="s">
        <v>124</v>
      </c>
      <c r="C3871" s="173" t="s">
        <v>97</v>
      </c>
      <c r="D3871" s="168">
        <f t="shared" si="1758"/>
        <v>52200</v>
      </c>
      <c r="E3871" s="168">
        <f t="shared" si="1759"/>
        <v>13100</v>
      </c>
      <c r="F3871" s="168">
        <f t="shared" si="1759"/>
        <v>13000</v>
      </c>
      <c r="G3871" s="168">
        <f t="shared" si="1759"/>
        <v>13100</v>
      </c>
      <c r="H3871" s="168">
        <f t="shared" si="1759"/>
        <v>13000</v>
      </c>
      <c r="I3871" s="168">
        <f t="shared" si="1760"/>
        <v>52200</v>
      </c>
      <c r="J3871" s="168">
        <v>13100</v>
      </c>
      <c r="K3871" s="168">
        <v>13000</v>
      </c>
      <c r="L3871" s="168">
        <v>13100</v>
      </c>
      <c r="M3871" s="168">
        <v>13000</v>
      </c>
      <c r="N3871" s="168">
        <f t="shared" si="1761"/>
        <v>0</v>
      </c>
      <c r="O3871" s="168">
        <v>0</v>
      </c>
      <c r="P3871" s="168">
        <v>0</v>
      </c>
      <c r="Q3871" s="168">
        <v>0</v>
      </c>
      <c r="R3871" s="168">
        <v>0</v>
      </c>
      <c r="S3871" s="168">
        <f t="shared" si="1762"/>
        <v>0</v>
      </c>
      <c r="T3871" s="168">
        <v>0</v>
      </c>
      <c r="U3871" s="168">
        <v>0</v>
      </c>
      <c r="V3871" s="168">
        <v>0</v>
      </c>
      <c r="W3871" s="168">
        <v>0</v>
      </c>
    </row>
    <row r="3872" spans="2:23" ht="16.5" thickTop="1" thickBot="1">
      <c r="B3872" s="164" t="s">
        <v>124</v>
      </c>
      <c r="C3872" s="173" t="s">
        <v>98</v>
      </c>
      <c r="D3872" s="168">
        <f t="shared" si="1758"/>
        <v>17100</v>
      </c>
      <c r="E3872" s="168">
        <f t="shared" si="1759"/>
        <v>4300</v>
      </c>
      <c r="F3872" s="168">
        <f t="shared" si="1759"/>
        <v>4200</v>
      </c>
      <c r="G3872" s="168">
        <f t="shared" si="1759"/>
        <v>4300</v>
      </c>
      <c r="H3872" s="168">
        <f t="shared" si="1759"/>
        <v>4300</v>
      </c>
      <c r="I3872" s="168">
        <f t="shared" si="1760"/>
        <v>17100</v>
      </c>
      <c r="J3872" s="168">
        <v>4300</v>
      </c>
      <c r="K3872" s="168">
        <v>4200</v>
      </c>
      <c r="L3872" s="168">
        <v>4300</v>
      </c>
      <c r="M3872" s="168">
        <v>4300</v>
      </c>
      <c r="N3872" s="168">
        <f t="shared" si="1761"/>
        <v>0</v>
      </c>
      <c r="O3872" s="168">
        <v>0</v>
      </c>
      <c r="P3872" s="168">
        <v>0</v>
      </c>
      <c r="Q3872" s="168">
        <v>0</v>
      </c>
      <c r="R3872" s="168">
        <v>0</v>
      </c>
      <c r="S3872" s="168">
        <f t="shared" si="1762"/>
        <v>0</v>
      </c>
      <c r="T3872" s="168">
        <v>0</v>
      </c>
      <c r="U3872" s="168">
        <v>0</v>
      </c>
      <c r="V3872" s="168">
        <v>0</v>
      </c>
      <c r="W3872" s="168">
        <v>0</v>
      </c>
    </row>
    <row r="3873" spans="2:23" ht="16.5" thickTop="1" thickBot="1">
      <c r="B3873" s="164" t="s">
        <v>1338</v>
      </c>
      <c r="C3873" s="171" t="s">
        <v>1339</v>
      </c>
      <c r="D3873" s="168">
        <f t="shared" si="1758"/>
        <v>106300</v>
      </c>
      <c r="E3873" s="168">
        <f t="shared" si="1759"/>
        <v>26700</v>
      </c>
      <c r="F3873" s="168">
        <f t="shared" si="1759"/>
        <v>26500</v>
      </c>
      <c r="G3873" s="168">
        <f t="shared" si="1759"/>
        <v>26600</v>
      </c>
      <c r="H3873" s="168">
        <f t="shared" si="1759"/>
        <v>26500</v>
      </c>
      <c r="I3873" s="168">
        <f t="shared" si="1760"/>
        <v>106300</v>
      </c>
      <c r="J3873" s="168">
        <f>SUM(J3874)</f>
        <v>26700</v>
      </c>
      <c r="K3873" s="168">
        <f>SUM(K3874)</f>
        <v>26500</v>
      </c>
      <c r="L3873" s="168">
        <f>SUM(L3874)</f>
        <v>26600</v>
      </c>
      <c r="M3873" s="168">
        <f>SUM(M3874)</f>
        <v>26500</v>
      </c>
      <c r="N3873" s="168">
        <f t="shared" si="1761"/>
        <v>0</v>
      </c>
      <c r="O3873" s="168">
        <f>SUM(O3874)</f>
        <v>0</v>
      </c>
      <c r="P3873" s="168">
        <f>SUM(P3874)</f>
        <v>0</v>
      </c>
      <c r="Q3873" s="168">
        <f>SUM(Q3874)</f>
        <v>0</v>
      </c>
      <c r="R3873" s="168">
        <f>SUM(R3874)</f>
        <v>0</v>
      </c>
      <c r="S3873" s="168">
        <f t="shared" si="1762"/>
        <v>0</v>
      </c>
      <c r="T3873" s="168">
        <f>SUM(T3874)</f>
        <v>0</v>
      </c>
      <c r="U3873" s="168">
        <f>SUM(U3874)</f>
        <v>0</v>
      </c>
      <c r="V3873" s="168">
        <f>SUM(V3874)</f>
        <v>0</v>
      </c>
      <c r="W3873" s="168">
        <f>SUM(W3874)</f>
        <v>0</v>
      </c>
    </row>
    <row r="3874" spans="2:23" ht="16.5" thickTop="1" thickBot="1">
      <c r="B3874" s="164" t="s">
        <v>124</v>
      </c>
      <c r="C3874" s="172" t="s">
        <v>96</v>
      </c>
      <c r="D3874" s="168">
        <f t="shared" si="1758"/>
        <v>106300</v>
      </c>
      <c r="E3874" s="168">
        <f t="shared" si="1759"/>
        <v>26700</v>
      </c>
      <c r="F3874" s="168">
        <f t="shared" si="1759"/>
        <v>26500</v>
      </c>
      <c r="G3874" s="168">
        <f t="shared" si="1759"/>
        <v>26600</v>
      </c>
      <c r="H3874" s="168">
        <f t="shared" si="1759"/>
        <v>26500</v>
      </c>
      <c r="I3874" s="168">
        <f t="shared" si="1760"/>
        <v>106300</v>
      </c>
      <c r="J3874" s="168">
        <f>SUM(J3875:J3877)</f>
        <v>26700</v>
      </c>
      <c r="K3874" s="168">
        <f>SUM(K3875:K3877)</f>
        <v>26500</v>
      </c>
      <c r="L3874" s="168">
        <f>SUM(L3875:L3877)</f>
        <v>26600</v>
      </c>
      <c r="M3874" s="168">
        <f>SUM(M3875:M3877)</f>
        <v>26500</v>
      </c>
      <c r="N3874" s="168">
        <f t="shared" si="1761"/>
        <v>0</v>
      </c>
      <c r="O3874" s="168">
        <f>SUM(O3875:O3877)</f>
        <v>0</v>
      </c>
      <c r="P3874" s="168">
        <f>SUM(P3875:P3877)</f>
        <v>0</v>
      </c>
      <c r="Q3874" s="168">
        <f>SUM(Q3875:Q3877)</f>
        <v>0</v>
      </c>
      <c r="R3874" s="168">
        <f>SUM(R3875:R3877)</f>
        <v>0</v>
      </c>
      <c r="S3874" s="168">
        <f t="shared" si="1762"/>
        <v>0</v>
      </c>
      <c r="T3874" s="168">
        <f>SUM(T3875:T3877)</f>
        <v>0</v>
      </c>
      <c r="U3874" s="168">
        <f>SUM(U3875:U3877)</f>
        <v>0</v>
      </c>
      <c r="V3874" s="168">
        <f>SUM(V3875:V3877)</f>
        <v>0</v>
      </c>
      <c r="W3874" s="168">
        <f>SUM(W3875:W3877)</f>
        <v>0</v>
      </c>
    </row>
    <row r="3875" spans="2:23" ht="16.5" thickTop="1" thickBot="1">
      <c r="B3875" s="164" t="s">
        <v>124</v>
      </c>
      <c r="C3875" s="173" t="s">
        <v>97</v>
      </c>
      <c r="D3875" s="168">
        <f t="shared" si="1758"/>
        <v>63600</v>
      </c>
      <c r="E3875" s="168">
        <f t="shared" si="1759"/>
        <v>15900</v>
      </c>
      <c r="F3875" s="168">
        <f t="shared" si="1759"/>
        <v>15900</v>
      </c>
      <c r="G3875" s="168">
        <f t="shared" si="1759"/>
        <v>15900</v>
      </c>
      <c r="H3875" s="168">
        <f t="shared" si="1759"/>
        <v>15900</v>
      </c>
      <c r="I3875" s="168">
        <f t="shared" si="1760"/>
        <v>63600</v>
      </c>
      <c r="J3875" s="168">
        <v>15900</v>
      </c>
      <c r="K3875" s="168">
        <v>15900</v>
      </c>
      <c r="L3875" s="168">
        <v>15900</v>
      </c>
      <c r="M3875" s="168">
        <v>15900</v>
      </c>
      <c r="N3875" s="168">
        <f t="shared" si="1761"/>
        <v>0</v>
      </c>
      <c r="O3875" s="168">
        <v>0</v>
      </c>
      <c r="P3875" s="168">
        <v>0</v>
      </c>
      <c r="Q3875" s="168">
        <v>0</v>
      </c>
      <c r="R3875" s="168">
        <v>0</v>
      </c>
      <c r="S3875" s="168">
        <f t="shared" si="1762"/>
        <v>0</v>
      </c>
      <c r="T3875" s="168">
        <v>0</v>
      </c>
      <c r="U3875" s="168">
        <v>0</v>
      </c>
      <c r="V3875" s="168">
        <v>0</v>
      </c>
      <c r="W3875" s="168">
        <v>0</v>
      </c>
    </row>
    <row r="3876" spans="2:23" ht="16.5" thickTop="1" thickBot="1">
      <c r="B3876" s="164" t="s">
        <v>124</v>
      </c>
      <c r="C3876" s="173" t="s">
        <v>98</v>
      </c>
      <c r="D3876" s="168">
        <f t="shared" si="1758"/>
        <v>42500</v>
      </c>
      <c r="E3876" s="168">
        <f t="shared" si="1759"/>
        <v>10700</v>
      </c>
      <c r="F3876" s="168">
        <f t="shared" si="1759"/>
        <v>10600</v>
      </c>
      <c r="G3876" s="168">
        <f t="shared" si="1759"/>
        <v>10600</v>
      </c>
      <c r="H3876" s="168">
        <f t="shared" si="1759"/>
        <v>10600</v>
      </c>
      <c r="I3876" s="168">
        <f t="shared" si="1760"/>
        <v>42500</v>
      </c>
      <c r="J3876" s="168">
        <v>10700</v>
      </c>
      <c r="K3876" s="168">
        <v>10600</v>
      </c>
      <c r="L3876" s="168">
        <v>10600</v>
      </c>
      <c r="M3876" s="168">
        <v>10600</v>
      </c>
      <c r="N3876" s="168">
        <f t="shared" si="1761"/>
        <v>0</v>
      </c>
      <c r="O3876" s="168">
        <v>0</v>
      </c>
      <c r="P3876" s="168">
        <v>0</v>
      </c>
      <c r="Q3876" s="168">
        <v>0</v>
      </c>
      <c r="R3876" s="168">
        <v>0</v>
      </c>
      <c r="S3876" s="168">
        <f t="shared" si="1762"/>
        <v>0</v>
      </c>
      <c r="T3876" s="168">
        <v>0</v>
      </c>
      <c r="U3876" s="168">
        <v>0</v>
      </c>
      <c r="V3876" s="168">
        <v>0</v>
      </c>
      <c r="W3876" s="168">
        <v>0</v>
      </c>
    </row>
    <row r="3877" spans="2:23" ht="16.5" thickTop="1" thickBot="1">
      <c r="B3877" s="164" t="s">
        <v>124</v>
      </c>
      <c r="C3877" s="173" t="s">
        <v>102</v>
      </c>
      <c r="D3877" s="168">
        <f t="shared" si="1758"/>
        <v>200</v>
      </c>
      <c r="E3877" s="168">
        <f t="shared" si="1759"/>
        <v>100</v>
      </c>
      <c r="F3877" s="168">
        <f t="shared" si="1759"/>
        <v>0</v>
      </c>
      <c r="G3877" s="168">
        <f t="shared" si="1759"/>
        <v>100</v>
      </c>
      <c r="H3877" s="168">
        <f t="shared" si="1759"/>
        <v>0</v>
      </c>
      <c r="I3877" s="168">
        <f t="shared" si="1760"/>
        <v>200</v>
      </c>
      <c r="J3877" s="168">
        <f>SUM(J3878)</f>
        <v>100</v>
      </c>
      <c r="K3877" s="168">
        <f>SUM(K3878)</f>
        <v>0</v>
      </c>
      <c r="L3877" s="168">
        <f>SUM(L3878)</f>
        <v>100</v>
      </c>
      <c r="M3877" s="168">
        <f>SUM(M3878)</f>
        <v>0</v>
      </c>
      <c r="N3877" s="168">
        <f t="shared" si="1761"/>
        <v>0</v>
      </c>
      <c r="O3877" s="168">
        <f>SUM(O3878)</f>
        <v>0</v>
      </c>
      <c r="P3877" s="168">
        <f>SUM(P3878)</f>
        <v>0</v>
      </c>
      <c r="Q3877" s="168">
        <f>SUM(Q3878)</f>
        <v>0</v>
      </c>
      <c r="R3877" s="168">
        <f>SUM(R3878)</f>
        <v>0</v>
      </c>
      <c r="S3877" s="168">
        <f t="shared" si="1762"/>
        <v>0</v>
      </c>
      <c r="T3877" s="168">
        <f>SUM(T3878)</f>
        <v>0</v>
      </c>
      <c r="U3877" s="168">
        <f>SUM(U3878)</f>
        <v>0</v>
      </c>
      <c r="V3877" s="168">
        <f>SUM(V3878)</f>
        <v>0</v>
      </c>
      <c r="W3877" s="168">
        <f>SUM(W3878)</f>
        <v>0</v>
      </c>
    </row>
    <row r="3878" spans="2:23" ht="31.5" thickTop="1" thickBot="1">
      <c r="B3878" s="164" t="s">
        <v>124</v>
      </c>
      <c r="C3878" s="174" t="s">
        <v>156</v>
      </c>
      <c r="D3878" s="168">
        <f t="shared" si="1758"/>
        <v>200</v>
      </c>
      <c r="E3878" s="168">
        <f t="shared" si="1759"/>
        <v>100</v>
      </c>
      <c r="F3878" s="168">
        <f t="shared" si="1759"/>
        <v>0</v>
      </c>
      <c r="G3878" s="168">
        <f t="shared" si="1759"/>
        <v>100</v>
      </c>
      <c r="H3878" s="168">
        <f t="shared" si="1759"/>
        <v>0</v>
      </c>
      <c r="I3878" s="168">
        <f t="shared" si="1760"/>
        <v>200</v>
      </c>
      <c r="J3878" s="168">
        <v>100</v>
      </c>
      <c r="K3878" s="168">
        <v>0</v>
      </c>
      <c r="L3878" s="168">
        <v>100</v>
      </c>
      <c r="M3878" s="168">
        <v>0</v>
      </c>
      <c r="N3878" s="168">
        <f t="shared" si="1761"/>
        <v>0</v>
      </c>
      <c r="O3878" s="168">
        <v>0</v>
      </c>
      <c r="P3878" s="168">
        <v>0</v>
      </c>
      <c r="Q3878" s="168">
        <v>0</v>
      </c>
      <c r="R3878" s="168">
        <v>0</v>
      </c>
      <c r="S3878" s="168">
        <f t="shared" si="1762"/>
        <v>0</v>
      </c>
      <c r="T3878" s="168">
        <v>0</v>
      </c>
      <c r="U3878" s="168">
        <v>0</v>
      </c>
      <c r="V3878" s="168">
        <v>0</v>
      </c>
      <c r="W3878" s="168">
        <v>0</v>
      </c>
    </row>
    <row r="3879" spans="2:23" ht="16.5" thickTop="1" thickBot="1">
      <c r="B3879" s="164" t="s">
        <v>1340</v>
      </c>
      <c r="C3879" s="171" t="s">
        <v>1341</v>
      </c>
      <c r="D3879" s="168">
        <f t="shared" si="1758"/>
        <v>98040</v>
      </c>
      <c r="E3879" s="168">
        <f t="shared" si="1759"/>
        <v>24600</v>
      </c>
      <c r="F3879" s="168">
        <f t="shared" si="1759"/>
        <v>24400</v>
      </c>
      <c r="G3879" s="168">
        <f t="shared" si="1759"/>
        <v>24500</v>
      </c>
      <c r="H3879" s="168">
        <f t="shared" si="1759"/>
        <v>24540</v>
      </c>
      <c r="I3879" s="168">
        <f t="shared" si="1760"/>
        <v>98040</v>
      </c>
      <c r="J3879" s="168">
        <f>SUM(J3880)</f>
        <v>24600</v>
      </c>
      <c r="K3879" s="168">
        <f>SUM(K3880)</f>
        <v>24400</v>
      </c>
      <c r="L3879" s="168">
        <f>SUM(L3880)</f>
        <v>24500</v>
      </c>
      <c r="M3879" s="168">
        <f>SUM(M3880)</f>
        <v>24540</v>
      </c>
      <c r="N3879" s="168">
        <f t="shared" si="1761"/>
        <v>0</v>
      </c>
      <c r="O3879" s="168">
        <f>SUM(O3880)</f>
        <v>0</v>
      </c>
      <c r="P3879" s="168">
        <f>SUM(P3880)</f>
        <v>0</v>
      </c>
      <c r="Q3879" s="168">
        <f>SUM(Q3880)</f>
        <v>0</v>
      </c>
      <c r="R3879" s="168">
        <f>SUM(R3880)</f>
        <v>0</v>
      </c>
      <c r="S3879" s="168">
        <f t="shared" si="1762"/>
        <v>0</v>
      </c>
      <c r="T3879" s="168">
        <f>SUM(T3880)</f>
        <v>0</v>
      </c>
      <c r="U3879" s="168">
        <f>SUM(U3880)</f>
        <v>0</v>
      </c>
      <c r="V3879" s="168">
        <f>SUM(V3880)</f>
        <v>0</v>
      </c>
      <c r="W3879" s="168">
        <f>SUM(W3880)</f>
        <v>0</v>
      </c>
    </row>
    <row r="3880" spans="2:23" ht="16.5" thickTop="1" thickBot="1">
      <c r="B3880" s="164" t="s">
        <v>124</v>
      </c>
      <c r="C3880" s="172" t="s">
        <v>96</v>
      </c>
      <c r="D3880" s="168">
        <f t="shared" si="1758"/>
        <v>98040</v>
      </c>
      <c r="E3880" s="168">
        <f t="shared" si="1759"/>
        <v>24600</v>
      </c>
      <c r="F3880" s="168">
        <f t="shared" si="1759"/>
        <v>24400</v>
      </c>
      <c r="G3880" s="168">
        <f t="shared" si="1759"/>
        <v>24500</v>
      </c>
      <c r="H3880" s="168">
        <f t="shared" si="1759"/>
        <v>24540</v>
      </c>
      <c r="I3880" s="168">
        <f t="shared" si="1760"/>
        <v>98040</v>
      </c>
      <c r="J3880" s="168">
        <f>SUM(J3881:J3882)</f>
        <v>24600</v>
      </c>
      <c r="K3880" s="168">
        <f>SUM(K3881:K3882)</f>
        <v>24400</v>
      </c>
      <c r="L3880" s="168">
        <f>SUM(L3881:L3882)</f>
        <v>24500</v>
      </c>
      <c r="M3880" s="168">
        <f>SUM(M3881:M3882)</f>
        <v>24540</v>
      </c>
      <c r="N3880" s="168">
        <f t="shared" si="1761"/>
        <v>0</v>
      </c>
      <c r="O3880" s="168">
        <f>SUM(O3881:O3882)</f>
        <v>0</v>
      </c>
      <c r="P3880" s="168">
        <f>SUM(P3881:P3882)</f>
        <v>0</v>
      </c>
      <c r="Q3880" s="168">
        <f>SUM(Q3881:Q3882)</f>
        <v>0</v>
      </c>
      <c r="R3880" s="168">
        <f>SUM(R3881:R3882)</f>
        <v>0</v>
      </c>
      <c r="S3880" s="168">
        <f t="shared" si="1762"/>
        <v>0</v>
      </c>
      <c r="T3880" s="168">
        <f>SUM(T3881:T3882)</f>
        <v>0</v>
      </c>
      <c r="U3880" s="168">
        <f>SUM(U3881:U3882)</f>
        <v>0</v>
      </c>
      <c r="V3880" s="168">
        <f>SUM(V3881:V3882)</f>
        <v>0</v>
      </c>
      <c r="W3880" s="168">
        <f>SUM(W3881:W3882)</f>
        <v>0</v>
      </c>
    </row>
    <row r="3881" spans="2:23" ht="16.5" thickTop="1" thickBot="1">
      <c r="B3881" s="164" t="s">
        <v>124</v>
      </c>
      <c r="C3881" s="173" t="s">
        <v>97</v>
      </c>
      <c r="D3881" s="168">
        <f t="shared" si="1758"/>
        <v>65540</v>
      </c>
      <c r="E3881" s="168">
        <f t="shared" si="1759"/>
        <v>16400</v>
      </c>
      <c r="F3881" s="168">
        <f t="shared" si="1759"/>
        <v>16300</v>
      </c>
      <c r="G3881" s="168">
        <f t="shared" si="1759"/>
        <v>16400</v>
      </c>
      <c r="H3881" s="168">
        <f t="shared" si="1759"/>
        <v>16440</v>
      </c>
      <c r="I3881" s="168">
        <f t="shared" si="1760"/>
        <v>65540</v>
      </c>
      <c r="J3881" s="168">
        <v>16400</v>
      </c>
      <c r="K3881" s="168">
        <v>16300</v>
      </c>
      <c r="L3881" s="168">
        <v>16400</v>
      </c>
      <c r="M3881" s="168">
        <v>16440</v>
      </c>
      <c r="N3881" s="168">
        <f t="shared" si="1761"/>
        <v>0</v>
      </c>
      <c r="O3881" s="168">
        <v>0</v>
      </c>
      <c r="P3881" s="168">
        <v>0</v>
      </c>
      <c r="Q3881" s="168">
        <v>0</v>
      </c>
      <c r="R3881" s="168">
        <v>0</v>
      </c>
      <c r="S3881" s="168">
        <f t="shared" si="1762"/>
        <v>0</v>
      </c>
      <c r="T3881" s="168">
        <v>0</v>
      </c>
      <c r="U3881" s="168">
        <v>0</v>
      </c>
      <c r="V3881" s="168">
        <v>0</v>
      </c>
      <c r="W3881" s="168">
        <v>0</v>
      </c>
    </row>
    <row r="3882" spans="2:23" ht="16.5" thickTop="1" thickBot="1">
      <c r="B3882" s="164" t="s">
        <v>124</v>
      </c>
      <c r="C3882" s="173" t="s">
        <v>98</v>
      </c>
      <c r="D3882" s="168">
        <f t="shared" si="1758"/>
        <v>32500</v>
      </c>
      <c r="E3882" s="168">
        <f t="shared" si="1759"/>
        <v>8200</v>
      </c>
      <c r="F3882" s="168">
        <f t="shared" si="1759"/>
        <v>8100</v>
      </c>
      <c r="G3882" s="168">
        <f t="shared" si="1759"/>
        <v>8100</v>
      </c>
      <c r="H3882" s="168">
        <f t="shared" si="1759"/>
        <v>8100</v>
      </c>
      <c r="I3882" s="168">
        <f t="shared" si="1760"/>
        <v>32500</v>
      </c>
      <c r="J3882" s="168">
        <v>8200</v>
      </c>
      <c r="K3882" s="168">
        <v>8100</v>
      </c>
      <c r="L3882" s="168">
        <v>8100</v>
      </c>
      <c r="M3882" s="168">
        <v>8100</v>
      </c>
      <c r="N3882" s="168">
        <f t="shared" si="1761"/>
        <v>0</v>
      </c>
      <c r="O3882" s="168">
        <v>0</v>
      </c>
      <c r="P3882" s="168">
        <v>0</v>
      </c>
      <c r="Q3882" s="168">
        <v>0</v>
      </c>
      <c r="R3882" s="168">
        <v>0</v>
      </c>
      <c r="S3882" s="168">
        <f t="shared" si="1762"/>
        <v>0</v>
      </c>
      <c r="T3882" s="168">
        <v>0</v>
      </c>
      <c r="U3882" s="168">
        <v>0</v>
      </c>
      <c r="V3882" s="168">
        <v>0</v>
      </c>
      <c r="W3882" s="168">
        <v>0</v>
      </c>
    </row>
    <row r="3883" spans="2:23" ht="16.5" thickTop="1" thickBot="1">
      <c r="B3883" s="164" t="s">
        <v>1342</v>
      </c>
      <c r="C3883" s="171" t="s">
        <v>1343</v>
      </c>
      <c r="D3883" s="168">
        <f t="shared" si="1758"/>
        <v>114670</v>
      </c>
      <c r="E3883" s="168">
        <f t="shared" si="1759"/>
        <v>28700</v>
      </c>
      <c r="F3883" s="168">
        <f t="shared" si="1759"/>
        <v>28700</v>
      </c>
      <c r="G3883" s="168">
        <f t="shared" si="1759"/>
        <v>28670</v>
      </c>
      <c r="H3883" s="168">
        <f t="shared" si="1759"/>
        <v>28600</v>
      </c>
      <c r="I3883" s="168">
        <f t="shared" si="1760"/>
        <v>114670</v>
      </c>
      <c r="J3883" s="168">
        <f>SUM(J3884)</f>
        <v>28700</v>
      </c>
      <c r="K3883" s="168">
        <f>SUM(K3884)</f>
        <v>28700</v>
      </c>
      <c r="L3883" s="168">
        <f>SUM(L3884)</f>
        <v>28670</v>
      </c>
      <c r="M3883" s="168">
        <f>SUM(M3884)</f>
        <v>28600</v>
      </c>
      <c r="N3883" s="168">
        <f t="shared" si="1761"/>
        <v>0</v>
      </c>
      <c r="O3883" s="168">
        <f>SUM(O3884)</f>
        <v>0</v>
      </c>
      <c r="P3883" s="168">
        <f>SUM(P3884)</f>
        <v>0</v>
      </c>
      <c r="Q3883" s="168">
        <f>SUM(Q3884)</f>
        <v>0</v>
      </c>
      <c r="R3883" s="168">
        <f>SUM(R3884)</f>
        <v>0</v>
      </c>
      <c r="S3883" s="168">
        <f t="shared" si="1762"/>
        <v>0</v>
      </c>
      <c r="T3883" s="168">
        <f>SUM(T3884)</f>
        <v>0</v>
      </c>
      <c r="U3883" s="168">
        <f>SUM(U3884)</f>
        <v>0</v>
      </c>
      <c r="V3883" s="168">
        <f>SUM(V3884)</f>
        <v>0</v>
      </c>
      <c r="W3883" s="168">
        <f>SUM(W3884)</f>
        <v>0</v>
      </c>
    </row>
    <row r="3884" spans="2:23" ht="16.5" thickTop="1" thickBot="1">
      <c r="B3884" s="164" t="s">
        <v>124</v>
      </c>
      <c r="C3884" s="172" t="s">
        <v>96</v>
      </c>
      <c r="D3884" s="168">
        <f t="shared" si="1758"/>
        <v>114670</v>
      </c>
      <c r="E3884" s="168">
        <f t="shared" si="1759"/>
        <v>28700</v>
      </c>
      <c r="F3884" s="168">
        <f t="shared" si="1759"/>
        <v>28700</v>
      </c>
      <c r="G3884" s="168">
        <f t="shared" si="1759"/>
        <v>28670</v>
      </c>
      <c r="H3884" s="168">
        <f t="shared" si="1759"/>
        <v>28600</v>
      </c>
      <c r="I3884" s="168">
        <f t="shared" si="1760"/>
        <v>114670</v>
      </c>
      <c r="J3884" s="168">
        <f>SUM(J3885:J3886)</f>
        <v>28700</v>
      </c>
      <c r="K3884" s="168">
        <f>SUM(K3885:K3886)</f>
        <v>28700</v>
      </c>
      <c r="L3884" s="168">
        <f>SUM(L3885:L3886)</f>
        <v>28670</v>
      </c>
      <c r="M3884" s="168">
        <f>SUM(M3885:M3886)</f>
        <v>28600</v>
      </c>
      <c r="N3884" s="168">
        <f t="shared" si="1761"/>
        <v>0</v>
      </c>
      <c r="O3884" s="168">
        <f>SUM(O3885:O3886)</f>
        <v>0</v>
      </c>
      <c r="P3884" s="168">
        <f>SUM(P3885:P3886)</f>
        <v>0</v>
      </c>
      <c r="Q3884" s="168">
        <f>SUM(Q3885:Q3886)</f>
        <v>0</v>
      </c>
      <c r="R3884" s="168">
        <f>SUM(R3885:R3886)</f>
        <v>0</v>
      </c>
      <c r="S3884" s="168">
        <f t="shared" si="1762"/>
        <v>0</v>
      </c>
      <c r="T3884" s="168">
        <f>SUM(T3885:T3886)</f>
        <v>0</v>
      </c>
      <c r="U3884" s="168">
        <f>SUM(U3885:U3886)</f>
        <v>0</v>
      </c>
      <c r="V3884" s="168">
        <f>SUM(V3885:V3886)</f>
        <v>0</v>
      </c>
      <c r="W3884" s="168">
        <f>SUM(W3885:W3886)</f>
        <v>0</v>
      </c>
    </row>
    <row r="3885" spans="2:23" ht="16.5" thickTop="1" thickBot="1">
      <c r="B3885" s="164" t="s">
        <v>124</v>
      </c>
      <c r="C3885" s="173" t="s">
        <v>97</v>
      </c>
      <c r="D3885" s="168">
        <f t="shared" si="1758"/>
        <v>88670</v>
      </c>
      <c r="E3885" s="168">
        <f t="shared" si="1759"/>
        <v>22200</v>
      </c>
      <c r="F3885" s="168">
        <f t="shared" si="1759"/>
        <v>22200</v>
      </c>
      <c r="G3885" s="168">
        <f t="shared" si="1759"/>
        <v>22170</v>
      </c>
      <c r="H3885" s="168">
        <f t="shared" si="1759"/>
        <v>22100</v>
      </c>
      <c r="I3885" s="168">
        <f t="shared" si="1760"/>
        <v>88670</v>
      </c>
      <c r="J3885" s="168">
        <v>22200</v>
      </c>
      <c r="K3885" s="168">
        <v>22200</v>
      </c>
      <c r="L3885" s="168">
        <v>22170</v>
      </c>
      <c r="M3885" s="168">
        <v>22100</v>
      </c>
      <c r="N3885" s="168">
        <f t="shared" si="1761"/>
        <v>0</v>
      </c>
      <c r="O3885" s="168">
        <v>0</v>
      </c>
      <c r="P3885" s="168">
        <v>0</v>
      </c>
      <c r="Q3885" s="168">
        <v>0</v>
      </c>
      <c r="R3885" s="168">
        <v>0</v>
      </c>
      <c r="S3885" s="168">
        <f t="shared" si="1762"/>
        <v>0</v>
      </c>
      <c r="T3885" s="168">
        <v>0</v>
      </c>
      <c r="U3885" s="168">
        <v>0</v>
      </c>
      <c r="V3885" s="168">
        <v>0</v>
      </c>
      <c r="W3885" s="168">
        <v>0</v>
      </c>
    </row>
    <row r="3886" spans="2:23" ht="16.5" thickTop="1" thickBot="1">
      <c r="B3886" s="164" t="s">
        <v>124</v>
      </c>
      <c r="C3886" s="173" t="s">
        <v>98</v>
      </c>
      <c r="D3886" s="168">
        <f t="shared" si="1758"/>
        <v>26000</v>
      </c>
      <c r="E3886" s="168">
        <f t="shared" si="1759"/>
        <v>6500</v>
      </c>
      <c r="F3886" s="168">
        <f t="shared" si="1759"/>
        <v>6500</v>
      </c>
      <c r="G3886" s="168">
        <f t="shared" si="1759"/>
        <v>6500</v>
      </c>
      <c r="H3886" s="168">
        <f t="shared" si="1759"/>
        <v>6500</v>
      </c>
      <c r="I3886" s="168">
        <f t="shared" si="1760"/>
        <v>26000</v>
      </c>
      <c r="J3886" s="168">
        <v>6500</v>
      </c>
      <c r="K3886" s="168">
        <v>6500</v>
      </c>
      <c r="L3886" s="168">
        <v>6500</v>
      </c>
      <c r="M3886" s="168">
        <v>6500</v>
      </c>
      <c r="N3886" s="168">
        <f t="shared" si="1761"/>
        <v>0</v>
      </c>
      <c r="O3886" s="168">
        <v>0</v>
      </c>
      <c r="P3886" s="168">
        <v>0</v>
      </c>
      <c r="Q3886" s="168">
        <v>0</v>
      </c>
      <c r="R3886" s="168">
        <v>0</v>
      </c>
      <c r="S3886" s="168">
        <f t="shared" si="1762"/>
        <v>0</v>
      </c>
      <c r="T3886" s="168">
        <v>0</v>
      </c>
      <c r="U3886" s="168">
        <v>0</v>
      </c>
      <c r="V3886" s="168">
        <v>0</v>
      </c>
      <c r="W3886" s="168">
        <v>0</v>
      </c>
    </row>
    <row r="3887" spans="2:23" ht="16.5" thickTop="1" thickBot="1">
      <c r="B3887" s="164" t="s">
        <v>1344</v>
      </c>
      <c r="C3887" s="171" t="s">
        <v>1345</v>
      </c>
      <c r="D3887" s="168">
        <f t="shared" si="1758"/>
        <v>89250</v>
      </c>
      <c r="E3887" s="168">
        <f t="shared" si="1759"/>
        <v>22400</v>
      </c>
      <c r="F3887" s="168">
        <f t="shared" si="1759"/>
        <v>22300</v>
      </c>
      <c r="G3887" s="168">
        <f t="shared" si="1759"/>
        <v>22300</v>
      </c>
      <c r="H3887" s="168">
        <f t="shared" si="1759"/>
        <v>22250</v>
      </c>
      <c r="I3887" s="168">
        <f t="shared" si="1760"/>
        <v>89250</v>
      </c>
      <c r="J3887" s="168">
        <f>SUM(J3888)</f>
        <v>22400</v>
      </c>
      <c r="K3887" s="168">
        <f>SUM(K3888)</f>
        <v>22300</v>
      </c>
      <c r="L3887" s="168">
        <f>SUM(L3888)</f>
        <v>22300</v>
      </c>
      <c r="M3887" s="168">
        <f>SUM(M3888)</f>
        <v>22250</v>
      </c>
      <c r="N3887" s="168">
        <f t="shared" si="1761"/>
        <v>0</v>
      </c>
      <c r="O3887" s="168">
        <f>SUM(O3888)</f>
        <v>0</v>
      </c>
      <c r="P3887" s="168">
        <f>SUM(P3888)</f>
        <v>0</v>
      </c>
      <c r="Q3887" s="168">
        <f>SUM(Q3888)</f>
        <v>0</v>
      </c>
      <c r="R3887" s="168">
        <f>SUM(R3888)</f>
        <v>0</v>
      </c>
      <c r="S3887" s="168">
        <f t="shared" si="1762"/>
        <v>0</v>
      </c>
      <c r="T3887" s="168">
        <f>SUM(T3888)</f>
        <v>0</v>
      </c>
      <c r="U3887" s="168">
        <f>SUM(U3888)</f>
        <v>0</v>
      </c>
      <c r="V3887" s="168">
        <f>SUM(V3888)</f>
        <v>0</v>
      </c>
      <c r="W3887" s="168">
        <f>SUM(W3888)</f>
        <v>0</v>
      </c>
    </row>
    <row r="3888" spans="2:23" ht="16.5" thickTop="1" thickBot="1">
      <c r="B3888" s="164" t="s">
        <v>124</v>
      </c>
      <c r="C3888" s="172" t="s">
        <v>96</v>
      </c>
      <c r="D3888" s="168">
        <f t="shared" si="1758"/>
        <v>89250</v>
      </c>
      <c r="E3888" s="168">
        <f t="shared" si="1759"/>
        <v>22400</v>
      </c>
      <c r="F3888" s="168">
        <f t="shared" si="1759"/>
        <v>22300</v>
      </c>
      <c r="G3888" s="168">
        <f t="shared" si="1759"/>
        <v>22300</v>
      </c>
      <c r="H3888" s="168">
        <f t="shared" si="1759"/>
        <v>22250</v>
      </c>
      <c r="I3888" s="168">
        <f t="shared" si="1760"/>
        <v>89250</v>
      </c>
      <c r="J3888" s="168">
        <f>SUM(J3889:J3890)</f>
        <v>22400</v>
      </c>
      <c r="K3888" s="168">
        <f>SUM(K3889:K3890)</f>
        <v>22300</v>
      </c>
      <c r="L3888" s="168">
        <f>SUM(L3889:L3890)</f>
        <v>22300</v>
      </c>
      <c r="M3888" s="168">
        <f>SUM(M3889:M3890)</f>
        <v>22250</v>
      </c>
      <c r="N3888" s="168">
        <f t="shared" si="1761"/>
        <v>0</v>
      </c>
      <c r="O3888" s="168">
        <f>SUM(O3889:O3890)</f>
        <v>0</v>
      </c>
      <c r="P3888" s="168">
        <f>SUM(P3889:P3890)</f>
        <v>0</v>
      </c>
      <c r="Q3888" s="168">
        <f>SUM(Q3889:Q3890)</f>
        <v>0</v>
      </c>
      <c r="R3888" s="168">
        <f>SUM(R3889:R3890)</f>
        <v>0</v>
      </c>
      <c r="S3888" s="168">
        <f t="shared" si="1762"/>
        <v>0</v>
      </c>
      <c r="T3888" s="168">
        <f>SUM(T3889:T3890)</f>
        <v>0</v>
      </c>
      <c r="U3888" s="168">
        <f>SUM(U3889:U3890)</f>
        <v>0</v>
      </c>
      <c r="V3888" s="168">
        <f>SUM(V3889:V3890)</f>
        <v>0</v>
      </c>
      <c r="W3888" s="168">
        <f>SUM(W3889:W3890)</f>
        <v>0</v>
      </c>
    </row>
    <row r="3889" spans="2:23" ht="16.5" thickTop="1" thickBot="1">
      <c r="B3889" s="164" t="s">
        <v>124</v>
      </c>
      <c r="C3889" s="173" t="s">
        <v>97</v>
      </c>
      <c r="D3889" s="168">
        <f t="shared" si="1758"/>
        <v>52450</v>
      </c>
      <c r="E3889" s="168">
        <f t="shared" si="1759"/>
        <v>13200</v>
      </c>
      <c r="F3889" s="168">
        <f t="shared" si="1759"/>
        <v>13100</v>
      </c>
      <c r="G3889" s="168">
        <f t="shared" si="1759"/>
        <v>13100</v>
      </c>
      <c r="H3889" s="168">
        <f t="shared" si="1759"/>
        <v>13050</v>
      </c>
      <c r="I3889" s="168">
        <f t="shared" si="1760"/>
        <v>52450</v>
      </c>
      <c r="J3889" s="168">
        <v>13200</v>
      </c>
      <c r="K3889" s="168">
        <v>13100</v>
      </c>
      <c r="L3889" s="168">
        <v>13100</v>
      </c>
      <c r="M3889" s="168">
        <v>13050</v>
      </c>
      <c r="N3889" s="168">
        <f t="shared" si="1761"/>
        <v>0</v>
      </c>
      <c r="O3889" s="168">
        <v>0</v>
      </c>
      <c r="P3889" s="168">
        <v>0</v>
      </c>
      <c r="Q3889" s="168">
        <v>0</v>
      </c>
      <c r="R3889" s="168">
        <v>0</v>
      </c>
      <c r="S3889" s="168">
        <f t="shared" si="1762"/>
        <v>0</v>
      </c>
      <c r="T3889" s="168">
        <v>0</v>
      </c>
      <c r="U3889" s="168">
        <v>0</v>
      </c>
      <c r="V3889" s="168">
        <v>0</v>
      </c>
      <c r="W3889" s="168">
        <v>0</v>
      </c>
    </row>
    <row r="3890" spans="2:23" ht="16.5" thickTop="1" thickBot="1">
      <c r="B3890" s="164" t="s">
        <v>124</v>
      </c>
      <c r="C3890" s="173" t="s">
        <v>98</v>
      </c>
      <c r="D3890" s="168">
        <f t="shared" si="1758"/>
        <v>36800</v>
      </c>
      <c r="E3890" s="168">
        <f t="shared" si="1759"/>
        <v>9200</v>
      </c>
      <c r="F3890" s="168">
        <f t="shared" si="1759"/>
        <v>9200</v>
      </c>
      <c r="G3890" s="168">
        <f t="shared" si="1759"/>
        <v>9200</v>
      </c>
      <c r="H3890" s="168">
        <f t="shared" si="1759"/>
        <v>9200</v>
      </c>
      <c r="I3890" s="168">
        <f t="shared" si="1760"/>
        <v>36800</v>
      </c>
      <c r="J3890" s="168">
        <v>9200</v>
      </c>
      <c r="K3890" s="168">
        <v>9200</v>
      </c>
      <c r="L3890" s="168">
        <v>9200</v>
      </c>
      <c r="M3890" s="168">
        <v>9200</v>
      </c>
      <c r="N3890" s="168">
        <f t="shared" si="1761"/>
        <v>0</v>
      </c>
      <c r="O3890" s="168">
        <v>0</v>
      </c>
      <c r="P3890" s="168">
        <v>0</v>
      </c>
      <c r="Q3890" s="168">
        <v>0</v>
      </c>
      <c r="R3890" s="168">
        <v>0</v>
      </c>
      <c r="S3890" s="168">
        <f t="shared" si="1762"/>
        <v>0</v>
      </c>
      <c r="T3890" s="168">
        <v>0</v>
      </c>
      <c r="U3890" s="168">
        <v>0</v>
      </c>
      <c r="V3890" s="168">
        <v>0</v>
      </c>
      <c r="W3890" s="168">
        <v>0</v>
      </c>
    </row>
    <row r="3891" spans="2:23" ht="16.5" thickTop="1" thickBot="1">
      <c r="B3891" s="164" t="s">
        <v>1346</v>
      </c>
      <c r="C3891" s="171" t="s">
        <v>1347</v>
      </c>
      <c r="D3891" s="168">
        <f t="shared" si="1758"/>
        <v>113530</v>
      </c>
      <c r="E3891" s="168">
        <f t="shared" si="1759"/>
        <v>28500</v>
      </c>
      <c r="F3891" s="168">
        <f t="shared" si="1759"/>
        <v>28400</v>
      </c>
      <c r="G3891" s="168">
        <f t="shared" si="1759"/>
        <v>28300</v>
      </c>
      <c r="H3891" s="168">
        <f t="shared" si="1759"/>
        <v>28330</v>
      </c>
      <c r="I3891" s="168">
        <f t="shared" si="1760"/>
        <v>113530</v>
      </c>
      <c r="J3891" s="168">
        <f>SUM(J3892)</f>
        <v>28500</v>
      </c>
      <c r="K3891" s="168">
        <f>SUM(K3892)</f>
        <v>28400</v>
      </c>
      <c r="L3891" s="168">
        <f>SUM(L3892)</f>
        <v>28300</v>
      </c>
      <c r="M3891" s="168">
        <f>SUM(M3892)</f>
        <v>28330</v>
      </c>
      <c r="N3891" s="168">
        <f t="shared" si="1761"/>
        <v>0</v>
      </c>
      <c r="O3891" s="168">
        <f>SUM(O3892)</f>
        <v>0</v>
      </c>
      <c r="P3891" s="168">
        <f>SUM(P3892)</f>
        <v>0</v>
      </c>
      <c r="Q3891" s="168">
        <f>SUM(Q3892)</f>
        <v>0</v>
      </c>
      <c r="R3891" s="168">
        <f>SUM(R3892)</f>
        <v>0</v>
      </c>
      <c r="S3891" s="168">
        <f t="shared" si="1762"/>
        <v>0</v>
      </c>
      <c r="T3891" s="168">
        <f>SUM(T3892)</f>
        <v>0</v>
      </c>
      <c r="U3891" s="168">
        <f>SUM(U3892)</f>
        <v>0</v>
      </c>
      <c r="V3891" s="168">
        <f>SUM(V3892)</f>
        <v>0</v>
      </c>
      <c r="W3891" s="168">
        <f>SUM(W3892)</f>
        <v>0</v>
      </c>
    </row>
    <row r="3892" spans="2:23" ht="16.5" thickTop="1" thickBot="1">
      <c r="B3892" s="164" t="s">
        <v>124</v>
      </c>
      <c r="C3892" s="172" t="s">
        <v>96</v>
      </c>
      <c r="D3892" s="168">
        <f t="shared" si="1758"/>
        <v>113530</v>
      </c>
      <c r="E3892" s="168">
        <f t="shared" si="1759"/>
        <v>28500</v>
      </c>
      <c r="F3892" s="168">
        <f t="shared" si="1759"/>
        <v>28400</v>
      </c>
      <c r="G3892" s="168">
        <f t="shared" si="1759"/>
        <v>28300</v>
      </c>
      <c r="H3892" s="168">
        <f t="shared" si="1759"/>
        <v>28330</v>
      </c>
      <c r="I3892" s="168">
        <f t="shared" si="1760"/>
        <v>113530</v>
      </c>
      <c r="J3892" s="168">
        <f>SUM(J3893:J3894)</f>
        <v>28500</v>
      </c>
      <c r="K3892" s="168">
        <f>SUM(K3893:K3894)</f>
        <v>28400</v>
      </c>
      <c r="L3892" s="168">
        <f>SUM(L3893:L3894)</f>
        <v>28300</v>
      </c>
      <c r="M3892" s="168">
        <f>SUM(M3893:M3894)</f>
        <v>28330</v>
      </c>
      <c r="N3892" s="168">
        <f t="shared" si="1761"/>
        <v>0</v>
      </c>
      <c r="O3892" s="168">
        <f>SUM(O3893:O3894)</f>
        <v>0</v>
      </c>
      <c r="P3892" s="168">
        <f>SUM(P3893:P3894)</f>
        <v>0</v>
      </c>
      <c r="Q3892" s="168">
        <f>SUM(Q3893:Q3894)</f>
        <v>0</v>
      </c>
      <c r="R3892" s="168">
        <f>SUM(R3893:R3894)</f>
        <v>0</v>
      </c>
      <c r="S3892" s="168">
        <f t="shared" si="1762"/>
        <v>0</v>
      </c>
      <c r="T3892" s="168">
        <f>SUM(T3893:T3894)</f>
        <v>0</v>
      </c>
      <c r="U3892" s="168">
        <f>SUM(U3893:U3894)</f>
        <v>0</v>
      </c>
      <c r="V3892" s="168">
        <f>SUM(V3893:V3894)</f>
        <v>0</v>
      </c>
      <c r="W3892" s="168">
        <f>SUM(W3893:W3894)</f>
        <v>0</v>
      </c>
    </row>
    <row r="3893" spans="2:23" ht="16.5" thickTop="1" thickBot="1">
      <c r="B3893" s="164" t="s">
        <v>124</v>
      </c>
      <c r="C3893" s="173" t="s">
        <v>97</v>
      </c>
      <c r="D3893" s="168">
        <f t="shared" si="1758"/>
        <v>77030</v>
      </c>
      <c r="E3893" s="168">
        <f t="shared" si="1759"/>
        <v>19300</v>
      </c>
      <c r="F3893" s="168">
        <f t="shared" si="1759"/>
        <v>19300</v>
      </c>
      <c r="G3893" s="168">
        <f t="shared" si="1759"/>
        <v>19200</v>
      </c>
      <c r="H3893" s="168">
        <f t="shared" si="1759"/>
        <v>19230</v>
      </c>
      <c r="I3893" s="168">
        <f t="shared" si="1760"/>
        <v>77030</v>
      </c>
      <c r="J3893" s="168">
        <v>19300</v>
      </c>
      <c r="K3893" s="168">
        <v>19300</v>
      </c>
      <c r="L3893" s="168">
        <v>19200</v>
      </c>
      <c r="M3893" s="168">
        <v>19230</v>
      </c>
      <c r="N3893" s="168">
        <f t="shared" si="1761"/>
        <v>0</v>
      </c>
      <c r="O3893" s="168">
        <v>0</v>
      </c>
      <c r="P3893" s="168">
        <v>0</v>
      </c>
      <c r="Q3893" s="168">
        <v>0</v>
      </c>
      <c r="R3893" s="168">
        <v>0</v>
      </c>
      <c r="S3893" s="168">
        <f t="shared" si="1762"/>
        <v>0</v>
      </c>
      <c r="T3893" s="168">
        <v>0</v>
      </c>
      <c r="U3893" s="168">
        <v>0</v>
      </c>
      <c r="V3893" s="168">
        <v>0</v>
      </c>
      <c r="W3893" s="168">
        <v>0</v>
      </c>
    </row>
    <row r="3894" spans="2:23" ht="16.5" thickTop="1" thickBot="1">
      <c r="B3894" s="164" t="s">
        <v>124</v>
      </c>
      <c r="C3894" s="173" t="s">
        <v>98</v>
      </c>
      <c r="D3894" s="168">
        <f t="shared" si="1758"/>
        <v>36500</v>
      </c>
      <c r="E3894" s="168">
        <f t="shared" si="1759"/>
        <v>9200</v>
      </c>
      <c r="F3894" s="168">
        <f t="shared" si="1759"/>
        <v>9100</v>
      </c>
      <c r="G3894" s="168">
        <f t="shared" si="1759"/>
        <v>9100</v>
      </c>
      <c r="H3894" s="168">
        <f t="shared" si="1759"/>
        <v>9100</v>
      </c>
      <c r="I3894" s="168">
        <f t="shared" si="1760"/>
        <v>36500</v>
      </c>
      <c r="J3894" s="168">
        <v>9200</v>
      </c>
      <c r="K3894" s="168">
        <v>9100</v>
      </c>
      <c r="L3894" s="168">
        <v>9100</v>
      </c>
      <c r="M3894" s="168">
        <v>9100</v>
      </c>
      <c r="N3894" s="168">
        <f t="shared" si="1761"/>
        <v>0</v>
      </c>
      <c r="O3894" s="168">
        <v>0</v>
      </c>
      <c r="P3894" s="168">
        <v>0</v>
      </c>
      <c r="Q3894" s="168">
        <v>0</v>
      </c>
      <c r="R3894" s="168">
        <v>0</v>
      </c>
      <c r="S3894" s="168">
        <f t="shared" si="1762"/>
        <v>0</v>
      </c>
      <c r="T3894" s="168">
        <v>0</v>
      </c>
      <c r="U3894" s="168">
        <v>0</v>
      </c>
      <c r="V3894" s="168">
        <v>0</v>
      </c>
      <c r="W3894" s="168">
        <v>0</v>
      </c>
    </row>
    <row r="3895" spans="2:23" ht="16.5" thickTop="1" thickBot="1">
      <c r="B3895" s="164" t="s">
        <v>1348</v>
      </c>
      <c r="C3895" s="171" t="s">
        <v>1349</v>
      </c>
      <c r="D3895" s="168">
        <f t="shared" si="1758"/>
        <v>83700</v>
      </c>
      <c r="E3895" s="168">
        <f t="shared" si="1759"/>
        <v>21000</v>
      </c>
      <c r="F3895" s="168">
        <f t="shared" si="1759"/>
        <v>20900</v>
      </c>
      <c r="G3895" s="168">
        <f t="shared" si="1759"/>
        <v>20900</v>
      </c>
      <c r="H3895" s="168">
        <f t="shared" si="1759"/>
        <v>20900</v>
      </c>
      <c r="I3895" s="168">
        <f t="shared" si="1760"/>
        <v>83700</v>
      </c>
      <c r="J3895" s="168">
        <f>SUM(J3896)</f>
        <v>21000</v>
      </c>
      <c r="K3895" s="168">
        <f>SUM(K3896)</f>
        <v>20900</v>
      </c>
      <c r="L3895" s="168">
        <f>SUM(L3896)</f>
        <v>20900</v>
      </c>
      <c r="M3895" s="168">
        <f>SUM(M3896)</f>
        <v>20900</v>
      </c>
      <c r="N3895" s="168">
        <f t="shared" si="1761"/>
        <v>0</v>
      </c>
      <c r="O3895" s="168">
        <f>SUM(O3896)</f>
        <v>0</v>
      </c>
      <c r="P3895" s="168">
        <f>SUM(P3896)</f>
        <v>0</v>
      </c>
      <c r="Q3895" s="168">
        <f>SUM(Q3896)</f>
        <v>0</v>
      </c>
      <c r="R3895" s="168">
        <f>SUM(R3896)</f>
        <v>0</v>
      </c>
      <c r="S3895" s="168">
        <f t="shared" si="1762"/>
        <v>0</v>
      </c>
      <c r="T3895" s="168">
        <f>SUM(T3896)</f>
        <v>0</v>
      </c>
      <c r="U3895" s="168">
        <f>SUM(U3896)</f>
        <v>0</v>
      </c>
      <c r="V3895" s="168">
        <f>SUM(V3896)</f>
        <v>0</v>
      </c>
      <c r="W3895" s="168">
        <f>SUM(W3896)</f>
        <v>0</v>
      </c>
    </row>
    <row r="3896" spans="2:23" ht="16.5" thickTop="1" thickBot="1">
      <c r="B3896" s="164" t="s">
        <v>124</v>
      </c>
      <c r="C3896" s="172" t="s">
        <v>96</v>
      </c>
      <c r="D3896" s="168">
        <f t="shared" si="1758"/>
        <v>83700</v>
      </c>
      <c r="E3896" s="168">
        <f t="shared" si="1759"/>
        <v>21000</v>
      </c>
      <c r="F3896" s="168">
        <f t="shared" si="1759"/>
        <v>20900</v>
      </c>
      <c r="G3896" s="168">
        <f t="shared" si="1759"/>
        <v>20900</v>
      </c>
      <c r="H3896" s="168">
        <f t="shared" si="1759"/>
        <v>20900</v>
      </c>
      <c r="I3896" s="168">
        <f t="shared" si="1760"/>
        <v>83700</v>
      </c>
      <c r="J3896" s="168">
        <f>SUM(J3897:J3898)</f>
        <v>21000</v>
      </c>
      <c r="K3896" s="168">
        <f>SUM(K3897:K3898)</f>
        <v>20900</v>
      </c>
      <c r="L3896" s="168">
        <f>SUM(L3897:L3898)</f>
        <v>20900</v>
      </c>
      <c r="M3896" s="168">
        <f>SUM(M3897:M3898)</f>
        <v>20900</v>
      </c>
      <c r="N3896" s="168">
        <f t="shared" si="1761"/>
        <v>0</v>
      </c>
      <c r="O3896" s="168">
        <f>SUM(O3897:O3898)</f>
        <v>0</v>
      </c>
      <c r="P3896" s="168">
        <f>SUM(P3897:P3898)</f>
        <v>0</v>
      </c>
      <c r="Q3896" s="168">
        <f>SUM(Q3897:Q3898)</f>
        <v>0</v>
      </c>
      <c r="R3896" s="168">
        <f>SUM(R3897:R3898)</f>
        <v>0</v>
      </c>
      <c r="S3896" s="168">
        <f t="shared" si="1762"/>
        <v>0</v>
      </c>
      <c r="T3896" s="168">
        <f>SUM(T3897:T3898)</f>
        <v>0</v>
      </c>
      <c r="U3896" s="168">
        <f>SUM(U3897:U3898)</f>
        <v>0</v>
      </c>
      <c r="V3896" s="168">
        <f>SUM(V3897:V3898)</f>
        <v>0</v>
      </c>
      <c r="W3896" s="168">
        <f>SUM(W3897:W3898)</f>
        <v>0</v>
      </c>
    </row>
    <row r="3897" spans="2:23" ht="16.5" thickTop="1" thickBot="1">
      <c r="B3897" s="164" t="s">
        <v>124</v>
      </c>
      <c r="C3897" s="173" t="s">
        <v>97</v>
      </c>
      <c r="D3897" s="168">
        <f t="shared" si="1758"/>
        <v>52500</v>
      </c>
      <c r="E3897" s="168">
        <f t="shared" si="1759"/>
        <v>13200</v>
      </c>
      <c r="F3897" s="168">
        <f t="shared" si="1759"/>
        <v>13100</v>
      </c>
      <c r="G3897" s="168">
        <f t="shared" si="1759"/>
        <v>13100</v>
      </c>
      <c r="H3897" s="168">
        <f t="shared" si="1759"/>
        <v>13100</v>
      </c>
      <c r="I3897" s="168">
        <f t="shared" si="1760"/>
        <v>52500</v>
      </c>
      <c r="J3897" s="168">
        <v>13200</v>
      </c>
      <c r="K3897" s="168">
        <v>13100</v>
      </c>
      <c r="L3897" s="168">
        <v>13100</v>
      </c>
      <c r="M3897" s="168">
        <v>13100</v>
      </c>
      <c r="N3897" s="168">
        <f t="shared" si="1761"/>
        <v>0</v>
      </c>
      <c r="O3897" s="168">
        <v>0</v>
      </c>
      <c r="P3897" s="168">
        <v>0</v>
      </c>
      <c r="Q3897" s="168">
        <v>0</v>
      </c>
      <c r="R3897" s="168">
        <v>0</v>
      </c>
      <c r="S3897" s="168">
        <f t="shared" si="1762"/>
        <v>0</v>
      </c>
      <c r="T3897" s="168">
        <v>0</v>
      </c>
      <c r="U3897" s="168">
        <v>0</v>
      </c>
      <c r="V3897" s="168">
        <v>0</v>
      </c>
      <c r="W3897" s="168">
        <v>0</v>
      </c>
    </row>
    <row r="3898" spans="2:23" ht="16.5" thickTop="1" thickBot="1">
      <c r="B3898" s="164" t="s">
        <v>124</v>
      </c>
      <c r="C3898" s="173" t="s">
        <v>98</v>
      </c>
      <c r="D3898" s="168">
        <f t="shared" si="1758"/>
        <v>31200</v>
      </c>
      <c r="E3898" s="168">
        <f t="shared" si="1759"/>
        <v>7800</v>
      </c>
      <c r="F3898" s="168">
        <f t="shared" si="1759"/>
        <v>7800</v>
      </c>
      <c r="G3898" s="168">
        <f t="shared" si="1759"/>
        <v>7800</v>
      </c>
      <c r="H3898" s="168">
        <f t="shared" si="1759"/>
        <v>7800</v>
      </c>
      <c r="I3898" s="168">
        <f t="shared" si="1760"/>
        <v>31200</v>
      </c>
      <c r="J3898" s="168">
        <v>7800</v>
      </c>
      <c r="K3898" s="168">
        <v>7800</v>
      </c>
      <c r="L3898" s="168">
        <v>7800</v>
      </c>
      <c r="M3898" s="168">
        <v>7800</v>
      </c>
      <c r="N3898" s="168">
        <f t="shared" si="1761"/>
        <v>0</v>
      </c>
      <c r="O3898" s="168">
        <v>0</v>
      </c>
      <c r="P3898" s="168">
        <v>0</v>
      </c>
      <c r="Q3898" s="168">
        <v>0</v>
      </c>
      <c r="R3898" s="168">
        <v>0</v>
      </c>
      <c r="S3898" s="168">
        <f t="shared" si="1762"/>
        <v>0</v>
      </c>
      <c r="T3898" s="168">
        <v>0</v>
      </c>
      <c r="U3898" s="168">
        <v>0</v>
      </c>
      <c r="V3898" s="168">
        <v>0</v>
      </c>
      <c r="W3898" s="168">
        <v>0</v>
      </c>
    </row>
    <row r="3899" spans="2:23" ht="16.5" thickTop="1" thickBot="1">
      <c r="B3899" s="164" t="s">
        <v>1350</v>
      </c>
      <c r="C3899" s="171" t="s">
        <v>1351</v>
      </c>
      <c r="D3899" s="168">
        <f t="shared" si="1758"/>
        <v>110760</v>
      </c>
      <c r="E3899" s="168">
        <f t="shared" si="1759"/>
        <v>27800</v>
      </c>
      <c r="F3899" s="168">
        <f t="shared" si="1759"/>
        <v>27600</v>
      </c>
      <c r="G3899" s="168">
        <f t="shared" si="1759"/>
        <v>27700</v>
      </c>
      <c r="H3899" s="168">
        <f t="shared" si="1759"/>
        <v>27660</v>
      </c>
      <c r="I3899" s="168">
        <f t="shared" si="1760"/>
        <v>110760</v>
      </c>
      <c r="J3899" s="168">
        <f>SUM(J3900)</f>
        <v>27800</v>
      </c>
      <c r="K3899" s="168">
        <f>SUM(K3900)</f>
        <v>27600</v>
      </c>
      <c r="L3899" s="168">
        <f>SUM(L3900)</f>
        <v>27700</v>
      </c>
      <c r="M3899" s="168">
        <f>SUM(M3900)</f>
        <v>27660</v>
      </c>
      <c r="N3899" s="168">
        <f t="shared" si="1761"/>
        <v>0</v>
      </c>
      <c r="O3899" s="168">
        <f>SUM(O3900)</f>
        <v>0</v>
      </c>
      <c r="P3899" s="168">
        <f>SUM(P3900)</f>
        <v>0</v>
      </c>
      <c r="Q3899" s="168">
        <f>SUM(Q3900)</f>
        <v>0</v>
      </c>
      <c r="R3899" s="168">
        <f>SUM(R3900)</f>
        <v>0</v>
      </c>
      <c r="S3899" s="168">
        <f t="shared" si="1762"/>
        <v>0</v>
      </c>
      <c r="T3899" s="168">
        <f>SUM(T3900)</f>
        <v>0</v>
      </c>
      <c r="U3899" s="168">
        <f>SUM(U3900)</f>
        <v>0</v>
      </c>
      <c r="V3899" s="168">
        <f>SUM(V3900)</f>
        <v>0</v>
      </c>
      <c r="W3899" s="168">
        <f>SUM(W3900)</f>
        <v>0</v>
      </c>
    </row>
    <row r="3900" spans="2:23" ht="16.5" thickTop="1" thickBot="1">
      <c r="B3900" s="164" t="s">
        <v>124</v>
      </c>
      <c r="C3900" s="172" t="s">
        <v>96</v>
      </c>
      <c r="D3900" s="168">
        <f t="shared" si="1758"/>
        <v>110760</v>
      </c>
      <c r="E3900" s="168">
        <f t="shared" si="1759"/>
        <v>27800</v>
      </c>
      <c r="F3900" s="168">
        <f t="shared" si="1759"/>
        <v>27600</v>
      </c>
      <c r="G3900" s="168">
        <f t="shared" si="1759"/>
        <v>27700</v>
      </c>
      <c r="H3900" s="168">
        <f t="shared" si="1759"/>
        <v>27660</v>
      </c>
      <c r="I3900" s="168">
        <f t="shared" si="1760"/>
        <v>110760</v>
      </c>
      <c r="J3900" s="168">
        <f>SUM(J3901:J3902)</f>
        <v>27800</v>
      </c>
      <c r="K3900" s="168">
        <f>SUM(K3901:K3902)</f>
        <v>27600</v>
      </c>
      <c r="L3900" s="168">
        <f>SUM(L3901:L3902)</f>
        <v>27700</v>
      </c>
      <c r="M3900" s="168">
        <f>SUM(M3901:M3902)</f>
        <v>27660</v>
      </c>
      <c r="N3900" s="168">
        <f t="shared" si="1761"/>
        <v>0</v>
      </c>
      <c r="O3900" s="168">
        <f>SUM(O3901:O3902)</f>
        <v>0</v>
      </c>
      <c r="P3900" s="168">
        <f>SUM(P3901:P3902)</f>
        <v>0</v>
      </c>
      <c r="Q3900" s="168">
        <f>SUM(Q3901:Q3902)</f>
        <v>0</v>
      </c>
      <c r="R3900" s="168">
        <f>SUM(R3901:R3902)</f>
        <v>0</v>
      </c>
      <c r="S3900" s="168">
        <f t="shared" si="1762"/>
        <v>0</v>
      </c>
      <c r="T3900" s="168">
        <f>SUM(T3901:T3902)</f>
        <v>0</v>
      </c>
      <c r="U3900" s="168">
        <f>SUM(U3901:U3902)</f>
        <v>0</v>
      </c>
      <c r="V3900" s="168">
        <f>SUM(V3901:V3902)</f>
        <v>0</v>
      </c>
      <c r="W3900" s="168">
        <f>SUM(W3901:W3902)</f>
        <v>0</v>
      </c>
    </row>
    <row r="3901" spans="2:23" ht="16.5" thickTop="1" thickBot="1">
      <c r="B3901" s="164" t="s">
        <v>124</v>
      </c>
      <c r="C3901" s="173" t="s">
        <v>97</v>
      </c>
      <c r="D3901" s="168">
        <f t="shared" si="1758"/>
        <v>88660</v>
      </c>
      <c r="E3901" s="168">
        <f t="shared" si="1759"/>
        <v>22200</v>
      </c>
      <c r="F3901" s="168">
        <f t="shared" si="1759"/>
        <v>22100</v>
      </c>
      <c r="G3901" s="168">
        <f t="shared" si="1759"/>
        <v>22200</v>
      </c>
      <c r="H3901" s="168">
        <f t="shared" si="1759"/>
        <v>22160</v>
      </c>
      <c r="I3901" s="168">
        <f t="shared" si="1760"/>
        <v>88660</v>
      </c>
      <c r="J3901" s="168">
        <v>22200</v>
      </c>
      <c r="K3901" s="168">
        <v>22100</v>
      </c>
      <c r="L3901" s="168">
        <v>22200</v>
      </c>
      <c r="M3901" s="168">
        <v>22160</v>
      </c>
      <c r="N3901" s="168">
        <f t="shared" si="1761"/>
        <v>0</v>
      </c>
      <c r="O3901" s="168">
        <v>0</v>
      </c>
      <c r="P3901" s="168">
        <v>0</v>
      </c>
      <c r="Q3901" s="168">
        <v>0</v>
      </c>
      <c r="R3901" s="168">
        <v>0</v>
      </c>
      <c r="S3901" s="168">
        <f t="shared" si="1762"/>
        <v>0</v>
      </c>
      <c r="T3901" s="168">
        <v>0</v>
      </c>
      <c r="U3901" s="168">
        <v>0</v>
      </c>
      <c r="V3901" s="168">
        <v>0</v>
      </c>
      <c r="W3901" s="168">
        <v>0</v>
      </c>
    </row>
    <row r="3902" spans="2:23" ht="16.5" thickTop="1" thickBot="1">
      <c r="B3902" s="164" t="s">
        <v>124</v>
      </c>
      <c r="C3902" s="173" t="s">
        <v>98</v>
      </c>
      <c r="D3902" s="168">
        <f t="shared" si="1758"/>
        <v>22100</v>
      </c>
      <c r="E3902" s="168">
        <f t="shared" si="1759"/>
        <v>5600</v>
      </c>
      <c r="F3902" s="168">
        <f t="shared" si="1759"/>
        <v>5500</v>
      </c>
      <c r="G3902" s="168">
        <f t="shared" si="1759"/>
        <v>5500</v>
      </c>
      <c r="H3902" s="168">
        <f t="shared" si="1759"/>
        <v>5500</v>
      </c>
      <c r="I3902" s="168">
        <f t="shared" si="1760"/>
        <v>22100</v>
      </c>
      <c r="J3902" s="168">
        <v>5600</v>
      </c>
      <c r="K3902" s="168">
        <v>5500</v>
      </c>
      <c r="L3902" s="168">
        <v>5500</v>
      </c>
      <c r="M3902" s="168">
        <v>5500</v>
      </c>
      <c r="N3902" s="168">
        <f t="shared" si="1761"/>
        <v>0</v>
      </c>
      <c r="O3902" s="168">
        <v>0</v>
      </c>
      <c r="P3902" s="168">
        <v>0</v>
      </c>
      <c r="Q3902" s="168">
        <v>0</v>
      </c>
      <c r="R3902" s="168">
        <v>0</v>
      </c>
      <c r="S3902" s="168">
        <f t="shared" si="1762"/>
        <v>0</v>
      </c>
      <c r="T3902" s="168">
        <v>0</v>
      </c>
      <c r="U3902" s="168">
        <v>0</v>
      </c>
      <c r="V3902" s="168">
        <v>0</v>
      </c>
      <c r="W3902" s="168">
        <v>0</v>
      </c>
    </row>
    <row r="3903" spans="2:23" ht="16.5" thickTop="1" thickBot="1">
      <c r="B3903" s="164" t="s">
        <v>1352</v>
      </c>
      <c r="C3903" s="171" t="s">
        <v>1353</v>
      </c>
      <c r="D3903" s="168">
        <f t="shared" si="1758"/>
        <v>99200</v>
      </c>
      <c r="E3903" s="168">
        <f t="shared" si="1759"/>
        <v>24900</v>
      </c>
      <c r="F3903" s="168">
        <f t="shared" si="1759"/>
        <v>24700</v>
      </c>
      <c r="G3903" s="168">
        <f t="shared" si="1759"/>
        <v>24800</v>
      </c>
      <c r="H3903" s="168">
        <f t="shared" si="1759"/>
        <v>24800</v>
      </c>
      <c r="I3903" s="168">
        <f t="shared" si="1760"/>
        <v>99200</v>
      </c>
      <c r="J3903" s="168">
        <f>SUM(J3904)</f>
        <v>24900</v>
      </c>
      <c r="K3903" s="168">
        <f>SUM(K3904)</f>
        <v>24700</v>
      </c>
      <c r="L3903" s="168">
        <f>SUM(L3904)</f>
        <v>24800</v>
      </c>
      <c r="M3903" s="168">
        <f>SUM(M3904)</f>
        <v>24800</v>
      </c>
      <c r="N3903" s="168">
        <f t="shared" si="1761"/>
        <v>0</v>
      </c>
      <c r="O3903" s="168">
        <f>SUM(O3904)</f>
        <v>0</v>
      </c>
      <c r="P3903" s="168">
        <f>SUM(P3904)</f>
        <v>0</v>
      </c>
      <c r="Q3903" s="168">
        <f>SUM(Q3904)</f>
        <v>0</v>
      </c>
      <c r="R3903" s="168">
        <f>SUM(R3904)</f>
        <v>0</v>
      </c>
      <c r="S3903" s="168">
        <f t="shared" si="1762"/>
        <v>0</v>
      </c>
      <c r="T3903" s="168">
        <f>SUM(T3904)</f>
        <v>0</v>
      </c>
      <c r="U3903" s="168">
        <f>SUM(U3904)</f>
        <v>0</v>
      </c>
      <c r="V3903" s="168">
        <f>SUM(V3904)</f>
        <v>0</v>
      </c>
      <c r="W3903" s="168">
        <f>SUM(W3904)</f>
        <v>0</v>
      </c>
    </row>
    <row r="3904" spans="2:23" ht="16.5" thickTop="1" thickBot="1">
      <c r="B3904" s="164" t="s">
        <v>124</v>
      </c>
      <c r="C3904" s="172" t="s">
        <v>96</v>
      </c>
      <c r="D3904" s="168">
        <f t="shared" si="1758"/>
        <v>99200</v>
      </c>
      <c r="E3904" s="168">
        <f t="shared" si="1759"/>
        <v>24900</v>
      </c>
      <c r="F3904" s="168">
        <f t="shared" si="1759"/>
        <v>24700</v>
      </c>
      <c r="G3904" s="168">
        <f t="shared" si="1759"/>
        <v>24800</v>
      </c>
      <c r="H3904" s="168">
        <f t="shared" si="1759"/>
        <v>24800</v>
      </c>
      <c r="I3904" s="168">
        <f t="shared" si="1760"/>
        <v>99200</v>
      </c>
      <c r="J3904" s="168">
        <f>SUM(J3905:J3906)</f>
        <v>24900</v>
      </c>
      <c r="K3904" s="168">
        <f>SUM(K3905:K3906)</f>
        <v>24700</v>
      </c>
      <c r="L3904" s="168">
        <f>SUM(L3905:L3906)</f>
        <v>24800</v>
      </c>
      <c r="M3904" s="168">
        <f>SUM(M3905:M3906)</f>
        <v>24800</v>
      </c>
      <c r="N3904" s="168">
        <f t="shared" si="1761"/>
        <v>0</v>
      </c>
      <c r="O3904" s="168">
        <f>SUM(O3905:O3906)</f>
        <v>0</v>
      </c>
      <c r="P3904" s="168">
        <f>SUM(P3905:P3906)</f>
        <v>0</v>
      </c>
      <c r="Q3904" s="168">
        <f>SUM(Q3905:Q3906)</f>
        <v>0</v>
      </c>
      <c r="R3904" s="168">
        <f>SUM(R3905:R3906)</f>
        <v>0</v>
      </c>
      <c r="S3904" s="168">
        <f t="shared" si="1762"/>
        <v>0</v>
      </c>
      <c r="T3904" s="168">
        <f>SUM(T3905:T3906)</f>
        <v>0</v>
      </c>
      <c r="U3904" s="168">
        <f>SUM(U3905:U3906)</f>
        <v>0</v>
      </c>
      <c r="V3904" s="168">
        <f>SUM(V3905:V3906)</f>
        <v>0</v>
      </c>
      <c r="W3904" s="168">
        <f>SUM(W3905:W3906)</f>
        <v>0</v>
      </c>
    </row>
    <row r="3905" spans="2:23" ht="16.5" thickTop="1" thickBot="1">
      <c r="B3905" s="164" t="s">
        <v>124</v>
      </c>
      <c r="C3905" s="173" t="s">
        <v>97</v>
      </c>
      <c r="D3905" s="168">
        <f t="shared" si="1758"/>
        <v>65400</v>
      </c>
      <c r="E3905" s="168">
        <f t="shared" si="1759"/>
        <v>16400</v>
      </c>
      <c r="F3905" s="168">
        <f t="shared" si="1759"/>
        <v>16300</v>
      </c>
      <c r="G3905" s="168">
        <f t="shared" si="1759"/>
        <v>16400</v>
      </c>
      <c r="H3905" s="168">
        <f t="shared" si="1759"/>
        <v>16300</v>
      </c>
      <c r="I3905" s="168">
        <f t="shared" si="1760"/>
        <v>65400</v>
      </c>
      <c r="J3905" s="168">
        <v>16400</v>
      </c>
      <c r="K3905" s="168">
        <v>16300</v>
      </c>
      <c r="L3905" s="168">
        <v>16400</v>
      </c>
      <c r="M3905" s="168">
        <v>16300</v>
      </c>
      <c r="N3905" s="168">
        <f t="shared" si="1761"/>
        <v>0</v>
      </c>
      <c r="O3905" s="168">
        <v>0</v>
      </c>
      <c r="P3905" s="168">
        <v>0</v>
      </c>
      <c r="Q3905" s="168">
        <v>0</v>
      </c>
      <c r="R3905" s="168">
        <v>0</v>
      </c>
      <c r="S3905" s="168">
        <f t="shared" si="1762"/>
        <v>0</v>
      </c>
      <c r="T3905" s="168">
        <v>0</v>
      </c>
      <c r="U3905" s="168">
        <v>0</v>
      </c>
      <c r="V3905" s="168">
        <v>0</v>
      </c>
      <c r="W3905" s="168">
        <v>0</v>
      </c>
    </row>
    <row r="3906" spans="2:23" ht="16.5" thickTop="1" thickBot="1">
      <c r="B3906" s="164" t="s">
        <v>124</v>
      </c>
      <c r="C3906" s="173" t="s">
        <v>98</v>
      </c>
      <c r="D3906" s="168">
        <f t="shared" si="1758"/>
        <v>33800</v>
      </c>
      <c r="E3906" s="168">
        <f t="shared" si="1759"/>
        <v>8500</v>
      </c>
      <c r="F3906" s="168">
        <f t="shared" si="1759"/>
        <v>8400</v>
      </c>
      <c r="G3906" s="168">
        <f t="shared" si="1759"/>
        <v>8400</v>
      </c>
      <c r="H3906" s="168">
        <f t="shared" si="1759"/>
        <v>8500</v>
      </c>
      <c r="I3906" s="168">
        <f t="shared" si="1760"/>
        <v>33800</v>
      </c>
      <c r="J3906" s="168">
        <v>8500</v>
      </c>
      <c r="K3906" s="168">
        <v>8400</v>
      </c>
      <c r="L3906" s="168">
        <v>8400</v>
      </c>
      <c r="M3906" s="168">
        <v>8500</v>
      </c>
      <c r="N3906" s="168">
        <f t="shared" si="1761"/>
        <v>0</v>
      </c>
      <c r="O3906" s="168">
        <v>0</v>
      </c>
      <c r="P3906" s="168">
        <v>0</v>
      </c>
      <c r="Q3906" s="168">
        <v>0</v>
      </c>
      <c r="R3906" s="168">
        <v>0</v>
      </c>
      <c r="S3906" s="168">
        <f t="shared" si="1762"/>
        <v>0</v>
      </c>
      <c r="T3906" s="168">
        <v>0</v>
      </c>
      <c r="U3906" s="168">
        <v>0</v>
      </c>
      <c r="V3906" s="168">
        <v>0</v>
      </c>
      <c r="W3906" s="168">
        <v>0</v>
      </c>
    </row>
    <row r="3907" spans="2:23" ht="16.5" thickTop="1" thickBot="1">
      <c r="B3907" s="164" t="s">
        <v>1354</v>
      </c>
      <c r="C3907" s="171" t="s">
        <v>1355</v>
      </c>
      <c r="D3907" s="168">
        <f t="shared" si="1758"/>
        <v>122100</v>
      </c>
      <c r="E3907" s="168">
        <f t="shared" si="1759"/>
        <v>30700</v>
      </c>
      <c r="F3907" s="168">
        <f t="shared" si="1759"/>
        <v>30400</v>
      </c>
      <c r="G3907" s="168">
        <f t="shared" si="1759"/>
        <v>30600</v>
      </c>
      <c r="H3907" s="168">
        <f t="shared" si="1759"/>
        <v>30400</v>
      </c>
      <c r="I3907" s="168">
        <f t="shared" si="1760"/>
        <v>122100</v>
      </c>
      <c r="J3907" s="168">
        <f>SUM(J3908)</f>
        <v>30700</v>
      </c>
      <c r="K3907" s="168">
        <f>SUM(K3908)</f>
        <v>30400</v>
      </c>
      <c r="L3907" s="168">
        <f>SUM(L3908)</f>
        <v>30600</v>
      </c>
      <c r="M3907" s="168">
        <f>SUM(M3908)</f>
        <v>30400</v>
      </c>
      <c r="N3907" s="168">
        <f t="shared" si="1761"/>
        <v>0</v>
      </c>
      <c r="O3907" s="168">
        <f>SUM(O3908)</f>
        <v>0</v>
      </c>
      <c r="P3907" s="168">
        <f>SUM(P3908)</f>
        <v>0</v>
      </c>
      <c r="Q3907" s="168">
        <f>SUM(Q3908)</f>
        <v>0</v>
      </c>
      <c r="R3907" s="168">
        <f>SUM(R3908)</f>
        <v>0</v>
      </c>
      <c r="S3907" s="168">
        <f t="shared" si="1762"/>
        <v>0</v>
      </c>
      <c r="T3907" s="168">
        <f>SUM(T3908)</f>
        <v>0</v>
      </c>
      <c r="U3907" s="168">
        <f>SUM(U3908)</f>
        <v>0</v>
      </c>
      <c r="V3907" s="168">
        <f>SUM(V3908)</f>
        <v>0</v>
      </c>
      <c r="W3907" s="168">
        <f>SUM(W3908)</f>
        <v>0</v>
      </c>
    </row>
    <row r="3908" spans="2:23" ht="16.5" thickTop="1" thickBot="1">
      <c r="B3908" s="164" t="s">
        <v>124</v>
      </c>
      <c r="C3908" s="172" t="s">
        <v>96</v>
      </c>
      <c r="D3908" s="168">
        <f t="shared" si="1758"/>
        <v>122100</v>
      </c>
      <c r="E3908" s="168">
        <f t="shared" si="1759"/>
        <v>30700</v>
      </c>
      <c r="F3908" s="168">
        <f t="shared" si="1759"/>
        <v>30400</v>
      </c>
      <c r="G3908" s="168">
        <f t="shared" si="1759"/>
        <v>30600</v>
      </c>
      <c r="H3908" s="168">
        <f t="shared" si="1759"/>
        <v>30400</v>
      </c>
      <c r="I3908" s="168">
        <f t="shared" si="1760"/>
        <v>122100</v>
      </c>
      <c r="J3908" s="168">
        <f>SUM(J3909:J3911)</f>
        <v>30700</v>
      </c>
      <c r="K3908" s="168">
        <f>SUM(K3909:K3911)</f>
        <v>30400</v>
      </c>
      <c r="L3908" s="168">
        <f>SUM(L3909:L3911)</f>
        <v>30600</v>
      </c>
      <c r="M3908" s="168">
        <f>SUM(M3909:M3911)</f>
        <v>30400</v>
      </c>
      <c r="N3908" s="168">
        <f t="shared" si="1761"/>
        <v>0</v>
      </c>
      <c r="O3908" s="168">
        <f>SUM(O3909:O3911)</f>
        <v>0</v>
      </c>
      <c r="P3908" s="168">
        <f>SUM(P3909:P3911)</f>
        <v>0</v>
      </c>
      <c r="Q3908" s="168">
        <f>SUM(Q3909:Q3911)</f>
        <v>0</v>
      </c>
      <c r="R3908" s="168">
        <f>SUM(R3909:R3911)</f>
        <v>0</v>
      </c>
      <c r="S3908" s="168">
        <f t="shared" si="1762"/>
        <v>0</v>
      </c>
      <c r="T3908" s="168">
        <f>SUM(T3909:T3911)</f>
        <v>0</v>
      </c>
      <c r="U3908" s="168">
        <f>SUM(U3909:U3911)</f>
        <v>0</v>
      </c>
      <c r="V3908" s="168">
        <f>SUM(V3909:V3911)</f>
        <v>0</v>
      </c>
      <c r="W3908" s="168">
        <f>SUM(W3909:W3911)</f>
        <v>0</v>
      </c>
    </row>
    <row r="3909" spans="2:23" ht="16.5" thickTop="1" thickBot="1">
      <c r="B3909" s="164" t="s">
        <v>124</v>
      </c>
      <c r="C3909" s="173" t="s">
        <v>97</v>
      </c>
      <c r="D3909" s="168">
        <f t="shared" si="1758"/>
        <v>88600</v>
      </c>
      <c r="E3909" s="168">
        <f t="shared" si="1759"/>
        <v>22200</v>
      </c>
      <c r="F3909" s="168">
        <f t="shared" si="1759"/>
        <v>22100</v>
      </c>
      <c r="G3909" s="168">
        <f t="shared" si="1759"/>
        <v>22200</v>
      </c>
      <c r="H3909" s="168">
        <f t="shared" ref="H3909:H3972" si="1763">SUM(M3909,R3909,W3909)</f>
        <v>22100</v>
      </c>
      <c r="I3909" s="168">
        <f t="shared" si="1760"/>
        <v>88600</v>
      </c>
      <c r="J3909" s="168">
        <v>22200</v>
      </c>
      <c r="K3909" s="168">
        <v>22100</v>
      </c>
      <c r="L3909" s="168">
        <v>22200</v>
      </c>
      <c r="M3909" s="168">
        <v>22100</v>
      </c>
      <c r="N3909" s="168">
        <f t="shared" si="1761"/>
        <v>0</v>
      </c>
      <c r="O3909" s="168">
        <v>0</v>
      </c>
      <c r="P3909" s="168">
        <v>0</v>
      </c>
      <c r="Q3909" s="168">
        <v>0</v>
      </c>
      <c r="R3909" s="168">
        <v>0</v>
      </c>
      <c r="S3909" s="168">
        <f t="shared" si="1762"/>
        <v>0</v>
      </c>
      <c r="T3909" s="168">
        <v>0</v>
      </c>
      <c r="U3909" s="168">
        <v>0</v>
      </c>
      <c r="V3909" s="168">
        <v>0</v>
      </c>
      <c r="W3909" s="168">
        <v>0</v>
      </c>
    </row>
    <row r="3910" spans="2:23" ht="16.5" thickTop="1" thickBot="1">
      <c r="B3910" s="164" t="s">
        <v>124</v>
      </c>
      <c r="C3910" s="173" t="s">
        <v>98</v>
      </c>
      <c r="D3910" s="168">
        <f t="shared" ref="D3910:D3973" si="1764">SUM(E3910:H3910)</f>
        <v>33300</v>
      </c>
      <c r="E3910" s="168">
        <f t="shared" ref="E3910:H3973" si="1765">SUM(J3910,O3910,T3910)</f>
        <v>8400</v>
      </c>
      <c r="F3910" s="168">
        <f t="shared" si="1765"/>
        <v>8300</v>
      </c>
      <c r="G3910" s="168">
        <f t="shared" si="1765"/>
        <v>8300</v>
      </c>
      <c r="H3910" s="168">
        <f t="shared" si="1763"/>
        <v>8300</v>
      </c>
      <c r="I3910" s="168">
        <f t="shared" ref="I3910:I3973" si="1766">SUM(J3910:M3910)</f>
        <v>33300</v>
      </c>
      <c r="J3910" s="168">
        <v>8400</v>
      </c>
      <c r="K3910" s="168">
        <v>8300</v>
      </c>
      <c r="L3910" s="168">
        <v>8300</v>
      </c>
      <c r="M3910" s="168">
        <v>8300</v>
      </c>
      <c r="N3910" s="168">
        <f t="shared" ref="N3910:N3973" si="1767">SUM(O3910:R3910)</f>
        <v>0</v>
      </c>
      <c r="O3910" s="168">
        <v>0</v>
      </c>
      <c r="P3910" s="168">
        <v>0</v>
      </c>
      <c r="Q3910" s="168">
        <v>0</v>
      </c>
      <c r="R3910" s="168">
        <v>0</v>
      </c>
      <c r="S3910" s="168">
        <f t="shared" ref="S3910:S3973" si="1768">SUM(T3910:W3910)</f>
        <v>0</v>
      </c>
      <c r="T3910" s="168">
        <v>0</v>
      </c>
      <c r="U3910" s="168">
        <v>0</v>
      </c>
      <c r="V3910" s="168">
        <v>0</v>
      </c>
      <c r="W3910" s="168">
        <v>0</v>
      </c>
    </row>
    <row r="3911" spans="2:23" ht="16.5" thickTop="1" thickBot="1">
      <c r="B3911" s="164" t="s">
        <v>124</v>
      </c>
      <c r="C3911" s="173" t="s">
        <v>102</v>
      </c>
      <c r="D3911" s="168">
        <f t="shared" si="1764"/>
        <v>200</v>
      </c>
      <c r="E3911" s="168">
        <f t="shared" si="1765"/>
        <v>100</v>
      </c>
      <c r="F3911" s="168">
        <f t="shared" si="1765"/>
        <v>0</v>
      </c>
      <c r="G3911" s="168">
        <f t="shared" si="1765"/>
        <v>100</v>
      </c>
      <c r="H3911" s="168">
        <f t="shared" si="1763"/>
        <v>0</v>
      </c>
      <c r="I3911" s="168">
        <f t="shared" si="1766"/>
        <v>200</v>
      </c>
      <c r="J3911" s="168">
        <f>SUM(J3912)</f>
        <v>100</v>
      </c>
      <c r="K3911" s="168">
        <f>SUM(K3912)</f>
        <v>0</v>
      </c>
      <c r="L3911" s="168">
        <f>SUM(L3912)</f>
        <v>100</v>
      </c>
      <c r="M3911" s="168">
        <f>SUM(M3912)</f>
        <v>0</v>
      </c>
      <c r="N3911" s="168">
        <f t="shared" si="1767"/>
        <v>0</v>
      </c>
      <c r="O3911" s="168">
        <f>SUM(O3912)</f>
        <v>0</v>
      </c>
      <c r="P3911" s="168">
        <f>SUM(P3912)</f>
        <v>0</v>
      </c>
      <c r="Q3911" s="168">
        <f>SUM(Q3912)</f>
        <v>0</v>
      </c>
      <c r="R3911" s="168">
        <f>SUM(R3912)</f>
        <v>0</v>
      </c>
      <c r="S3911" s="168">
        <f t="shared" si="1768"/>
        <v>0</v>
      </c>
      <c r="T3911" s="168">
        <f>SUM(T3912)</f>
        <v>0</v>
      </c>
      <c r="U3911" s="168">
        <f>SUM(U3912)</f>
        <v>0</v>
      </c>
      <c r="V3911" s="168">
        <f>SUM(V3912)</f>
        <v>0</v>
      </c>
      <c r="W3911" s="168">
        <f>SUM(W3912)</f>
        <v>0</v>
      </c>
    </row>
    <row r="3912" spans="2:23" ht="31.5" thickTop="1" thickBot="1">
      <c r="B3912" s="164" t="s">
        <v>124</v>
      </c>
      <c r="C3912" s="174" t="s">
        <v>156</v>
      </c>
      <c r="D3912" s="168">
        <f t="shared" si="1764"/>
        <v>200</v>
      </c>
      <c r="E3912" s="168">
        <f t="shared" si="1765"/>
        <v>100</v>
      </c>
      <c r="F3912" s="168">
        <f t="shared" si="1765"/>
        <v>0</v>
      </c>
      <c r="G3912" s="168">
        <f t="shared" si="1765"/>
        <v>100</v>
      </c>
      <c r="H3912" s="168">
        <f t="shared" si="1763"/>
        <v>0</v>
      </c>
      <c r="I3912" s="168">
        <f t="shared" si="1766"/>
        <v>200</v>
      </c>
      <c r="J3912" s="168">
        <v>100</v>
      </c>
      <c r="K3912" s="168">
        <v>0</v>
      </c>
      <c r="L3912" s="168">
        <v>100</v>
      </c>
      <c r="M3912" s="168">
        <v>0</v>
      </c>
      <c r="N3912" s="168">
        <f t="shared" si="1767"/>
        <v>0</v>
      </c>
      <c r="O3912" s="168">
        <v>0</v>
      </c>
      <c r="P3912" s="168">
        <v>0</v>
      </c>
      <c r="Q3912" s="168">
        <v>0</v>
      </c>
      <c r="R3912" s="168">
        <v>0</v>
      </c>
      <c r="S3912" s="168">
        <f t="shared" si="1768"/>
        <v>0</v>
      </c>
      <c r="T3912" s="168">
        <v>0</v>
      </c>
      <c r="U3912" s="168">
        <v>0</v>
      </c>
      <c r="V3912" s="168">
        <v>0</v>
      </c>
      <c r="W3912" s="168">
        <v>0</v>
      </c>
    </row>
    <row r="3913" spans="2:23" ht="16.5" thickTop="1" thickBot="1">
      <c r="B3913" s="164" t="s">
        <v>1356</v>
      </c>
      <c r="C3913" s="171" t="s">
        <v>1357</v>
      </c>
      <c r="D3913" s="168">
        <f t="shared" si="1764"/>
        <v>87250</v>
      </c>
      <c r="E3913" s="168">
        <f t="shared" si="1765"/>
        <v>22000</v>
      </c>
      <c r="F3913" s="168">
        <f t="shared" si="1765"/>
        <v>21800</v>
      </c>
      <c r="G3913" s="168">
        <f t="shared" si="1765"/>
        <v>21800</v>
      </c>
      <c r="H3913" s="168">
        <f t="shared" si="1763"/>
        <v>21650</v>
      </c>
      <c r="I3913" s="168">
        <f t="shared" si="1766"/>
        <v>87250</v>
      </c>
      <c r="J3913" s="168">
        <f>SUM(J3914)</f>
        <v>22000</v>
      </c>
      <c r="K3913" s="168">
        <f>SUM(K3914)</f>
        <v>21800</v>
      </c>
      <c r="L3913" s="168">
        <f>SUM(L3914)</f>
        <v>21800</v>
      </c>
      <c r="M3913" s="168">
        <f>SUM(M3914)</f>
        <v>21650</v>
      </c>
      <c r="N3913" s="168">
        <f t="shared" si="1767"/>
        <v>0</v>
      </c>
      <c r="O3913" s="168">
        <f>SUM(O3914)</f>
        <v>0</v>
      </c>
      <c r="P3913" s="168">
        <f>SUM(P3914)</f>
        <v>0</v>
      </c>
      <c r="Q3913" s="168">
        <f>SUM(Q3914)</f>
        <v>0</v>
      </c>
      <c r="R3913" s="168">
        <f>SUM(R3914)</f>
        <v>0</v>
      </c>
      <c r="S3913" s="168">
        <f t="shared" si="1768"/>
        <v>0</v>
      </c>
      <c r="T3913" s="168">
        <f>SUM(T3914)</f>
        <v>0</v>
      </c>
      <c r="U3913" s="168">
        <f>SUM(U3914)</f>
        <v>0</v>
      </c>
      <c r="V3913" s="168">
        <f>SUM(V3914)</f>
        <v>0</v>
      </c>
      <c r="W3913" s="168">
        <f>SUM(W3914)</f>
        <v>0</v>
      </c>
    </row>
    <row r="3914" spans="2:23" ht="16.5" thickTop="1" thickBot="1">
      <c r="B3914" s="164" t="s">
        <v>124</v>
      </c>
      <c r="C3914" s="172" t="s">
        <v>96</v>
      </c>
      <c r="D3914" s="168">
        <f t="shared" si="1764"/>
        <v>87250</v>
      </c>
      <c r="E3914" s="168">
        <f t="shared" si="1765"/>
        <v>22000</v>
      </c>
      <c r="F3914" s="168">
        <f t="shared" si="1765"/>
        <v>21800</v>
      </c>
      <c r="G3914" s="168">
        <f t="shared" si="1765"/>
        <v>21800</v>
      </c>
      <c r="H3914" s="168">
        <f t="shared" si="1763"/>
        <v>21650</v>
      </c>
      <c r="I3914" s="168">
        <f t="shared" si="1766"/>
        <v>87250</v>
      </c>
      <c r="J3914" s="168">
        <f>SUM(J3915:J3917)</f>
        <v>22000</v>
      </c>
      <c r="K3914" s="168">
        <f>SUM(K3915:K3917)</f>
        <v>21800</v>
      </c>
      <c r="L3914" s="168">
        <f>SUM(L3915:L3917)</f>
        <v>21800</v>
      </c>
      <c r="M3914" s="168">
        <f>SUM(M3915:M3917)</f>
        <v>21650</v>
      </c>
      <c r="N3914" s="168">
        <f t="shared" si="1767"/>
        <v>0</v>
      </c>
      <c r="O3914" s="168">
        <f>SUM(O3915:O3917)</f>
        <v>0</v>
      </c>
      <c r="P3914" s="168">
        <f>SUM(P3915:P3917)</f>
        <v>0</v>
      </c>
      <c r="Q3914" s="168">
        <f>SUM(Q3915:Q3917)</f>
        <v>0</v>
      </c>
      <c r="R3914" s="168">
        <f>SUM(R3915:R3917)</f>
        <v>0</v>
      </c>
      <c r="S3914" s="168">
        <f t="shared" si="1768"/>
        <v>0</v>
      </c>
      <c r="T3914" s="168">
        <f>SUM(T3915:T3917)</f>
        <v>0</v>
      </c>
      <c r="U3914" s="168">
        <f>SUM(U3915:U3917)</f>
        <v>0</v>
      </c>
      <c r="V3914" s="168">
        <f>SUM(V3915:V3917)</f>
        <v>0</v>
      </c>
      <c r="W3914" s="168">
        <f>SUM(W3915:W3917)</f>
        <v>0</v>
      </c>
    </row>
    <row r="3915" spans="2:23" ht="16.5" thickTop="1" thickBot="1">
      <c r="B3915" s="164" t="s">
        <v>124</v>
      </c>
      <c r="C3915" s="173" t="s">
        <v>97</v>
      </c>
      <c r="D3915" s="168">
        <f t="shared" si="1764"/>
        <v>65650</v>
      </c>
      <c r="E3915" s="168">
        <f t="shared" si="1765"/>
        <v>16500</v>
      </c>
      <c r="F3915" s="168">
        <f t="shared" si="1765"/>
        <v>16400</v>
      </c>
      <c r="G3915" s="168">
        <f t="shared" si="1765"/>
        <v>16400</v>
      </c>
      <c r="H3915" s="168">
        <f t="shared" si="1763"/>
        <v>16350</v>
      </c>
      <c r="I3915" s="168">
        <f t="shared" si="1766"/>
        <v>65650</v>
      </c>
      <c r="J3915" s="168">
        <v>16500</v>
      </c>
      <c r="K3915" s="168">
        <v>16400</v>
      </c>
      <c r="L3915" s="168">
        <v>16400</v>
      </c>
      <c r="M3915" s="168">
        <v>16350</v>
      </c>
      <c r="N3915" s="168">
        <f t="shared" si="1767"/>
        <v>0</v>
      </c>
      <c r="O3915" s="168">
        <v>0</v>
      </c>
      <c r="P3915" s="168">
        <v>0</v>
      </c>
      <c r="Q3915" s="168">
        <v>0</v>
      </c>
      <c r="R3915" s="168">
        <v>0</v>
      </c>
      <c r="S3915" s="168">
        <f t="shared" si="1768"/>
        <v>0</v>
      </c>
      <c r="T3915" s="168">
        <v>0</v>
      </c>
      <c r="U3915" s="168">
        <v>0</v>
      </c>
      <c r="V3915" s="168">
        <v>0</v>
      </c>
      <c r="W3915" s="168">
        <v>0</v>
      </c>
    </row>
    <row r="3916" spans="2:23" ht="16.5" thickTop="1" thickBot="1">
      <c r="B3916" s="164" t="s">
        <v>124</v>
      </c>
      <c r="C3916" s="173" t="s">
        <v>98</v>
      </c>
      <c r="D3916" s="168">
        <f t="shared" si="1764"/>
        <v>21300</v>
      </c>
      <c r="E3916" s="168">
        <f t="shared" si="1765"/>
        <v>5400</v>
      </c>
      <c r="F3916" s="168">
        <f t="shared" si="1765"/>
        <v>5300</v>
      </c>
      <c r="G3916" s="168">
        <f t="shared" si="1765"/>
        <v>5300</v>
      </c>
      <c r="H3916" s="168">
        <f t="shared" si="1763"/>
        <v>5300</v>
      </c>
      <c r="I3916" s="168">
        <f t="shared" si="1766"/>
        <v>21300</v>
      </c>
      <c r="J3916" s="168">
        <v>5400</v>
      </c>
      <c r="K3916" s="168">
        <v>5300</v>
      </c>
      <c r="L3916" s="168">
        <v>5300</v>
      </c>
      <c r="M3916" s="168">
        <v>5300</v>
      </c>
      <c r="N3916" s="168">
        <f t="shared" si="1767"/>
        <v>0</v>
      </c>
      <c r="O3916" s="168">
        <v>0</v>
      </c>
      <c r="P3916" s="168">
        <v>0</v>
      </c>
      <c r="Q3916" s="168">
        <v>0</v>
      </c>
      <c r="R3916" s="168">
        <v>0</v>
      </c>
      <c r="S3916" s="168">
        <f t="shared" si="1768"/>
        <v>0</v>
      </c>
      <c r="T3916" s="168">
        <v>0</v>
      </c>
      <c r="U3916" s="168">
        <v>0</v>
      </c>
      <c r="V3916" s="168">
        <v>0</v>
      </c>
      <c r="W3916" s="168">
        <v>0</v>
      </c>
    </row>
    <row r="3917" spans="2:23" ht="16.5" thickTop="1" thickBot="1">
      <c r="B3917" s="164" t="s">
        <v>124</v>
      </c>
      <c r="C3917" s="173" t="s">
        <v>102</v>
      </c>
      <c r="D3917" s="168">
        <f t="shared" si="1764"/>
        <v>300</v>
      </c>
      <c r="E3917" s="168">
        <f t="shared" si="1765"/>
        <v>100</v>
      </c>
      <c r="F3917" s="168">
        <f t="shared" si="1765"/>
        <v>100</v>
      </c>
      <c r="G3917" s="168">
        <f t="shared" si="1765"/>
        <v>100</v>
      </c>
      <c r="H3917" s="168">
        <f t="shared" si="1763"/>
        <v>0</v>
      </c>
      <c r="I3917" s="168">
        <f t="shared" si="1766"/>
        <v>300</v>
      </c>
      <c r="J3917" s="168">
        <f>SUM(J3918)</f>
        <v>100</v>
      </c>
      <c r="K3917" s="168">
        <f>SUM(K3918)</f>
        <v>100</v>
      </c>
      <c r="L3917" s="168">
        <f>SUM(L3918)</f>
        <v>100</v>
      </c>
      <c r="M3917" s="168">
        <f>SUM(M3918)</f>
        <v>0</v>
      </c>
      <c r="N3917" s="168">
        <f t="shared" si="1767"/>
        <v>0</v>
      </c>
      <c r="O3917" s="168">
        <f>SUM(O3918)</f>
        <v>0</v>
      </c>
      <c r="P3917" s="168">
        <f>SUM(P3918)</f>
        <v>0</v>
      </c>
      <c r="Q3917" s="168">
        <f>SUM(Q3918)</f>
        <v>0</v>
      </c>
      <c r="R3917" s="168">
        <f>SUM(R3918)</f>
        <v>0</v>
      </c>
      <c r="S3917" s="168">
        <f t="shared" si="1768"/>
        <v>0</v>
      </c>
      <c r="T3917" s="168">
        <f>SUM(T3918)</f>
        <v>0</v>
      </c>
      <c r="U3917" s="168">
        <f>SUM(U3918)</f>
        <v>0</v>
      </c>
      <c r="V3917" s="168">
        <f>SUM(V3918)</f>
        <v>0</v>
      </c>
      <c r="W3917" s="168">
        <f>SUM(W3918)</f>
        <v>0</v>
      </c>
    </row>
    <row r="3918" spans="2:23" ht="31.5" thickTop="1" thickBot="1">
      <c r="B3918" s="164" t="s">
        <v>124</v>
      </c>
      <c r="C3918" s="174" t="s">
        <v>156</v>
      </c>
      <c r="D3918" s="168">
        <f t="shared" si="1764"/>
        <v>300</v>
      </c>
      <c r="E3918" s="168">
        <f t="shared" si="1765"/>
        <v>100</v>
      </c>
      <c r="F3918" s="168">
        <f t="shared" si="1765"/>
        <v>100</v>
      </c>
      <c r="G3918" s="168">
        <f t="shared" si="1765"/>
        <v>100</v>
      </c>
      <c r="H3918" s="168">
        <f t="shared" si="1763"/>
        <v>0</v>
      </c>
      <c r="I3918" s="168">
        <f t="shared" si="1766"/>
        <v>300</v>
      </c>
      <c r="J3918" s="168">
        <v>100</v>
      </c>
      <c r="K3918" s="168">
        <v>100</v>
      </c>
      <c r="L3918" s="168">
        <v>100</v>
      </c>
      <c r="M3918" s="168">
        <v>0</v>
      </c>
      <c r="N3918" s="168">
        <f t="shared" si="1767"/>
        <v>0</v>
      </c>
      <c r="O3918" s="168">
        <v>0</v>
      </c>
      <c r="P3918" s="168">
        <v>0</v>
      </c>
      <c r="Q3918" s="168">
        <v>0</v>
      </c>
      <c r="R3918" s="168">
        <v>0</v>
      </c>
      <c r="S3918" s="168">
        <f t="shared" si="1768"/>
        <v>0</v>
      </c>
      <c r="T3918" s="168">
        <v>0</v>
      </c>
      <c r="U3918" s="168">
        <v>0</v>
      </c>
      <c r="V3918" s="168">
        <v>0</v>
      </c>
      <c r="W3918" s="168">
        <v>0</v>
      </c>
    </row>
    <row r="3919" spans="2:23" ht="16.5" thickTop="1" thickBot="1">
      <c r="B3919" s="164" t="s">
        <v>1358</v>
      </c>
      <c r="C3919" s="171" t="s">
        <v>1359</v>
      </c>
      <c r="D3919" s="168">
        <f t="shared" si="1764"/>
        <v>99400</v>
      </c>
      <c r="E3919" s="168">
        <f t="shared" si="1765"/>
        <v>25000</v>
      </c>
      <c r="F3919" s="168">
        <f t="shared" si="1765"/>
        <v>24700</v>
      </c>
      <c r="G3919" s="168">
        <f t="shared" si="1765"/>
        <v>24900</v>
      </c>
      <c r="H3919" s="168">
        <f t="shared" si="1763"/>
        <v>24800</v>
      </c>
      <c r="I3919" s="168">
        <f t="shared" si="1766"/>
        <v>99400</v>
      </c>
      <c r="J3919" s="168">
        <f>SUM(J3920)</f>
        <v>25000</v>
      </c>
      <c r="K3919" s="168">
        <f>SUM(K3920)</f>
        <v>24700</v>
      </c>
      <c r="L3919" s="168">
        <f>SUM(L3920)</f>
        <v>24900</v>
      </c>
      <c r="M3919" s="168">
        <f>SUM(M3920)</f>
        <v>24800</v>
      </c>
      <c r="N3919" s="168">
        <f t="shared" si="1767"/>
        <v>0</v>
      </c>
      <c r="O3919" s="168">
        <f>SUM(O3920)</f>
        <v>0</v>
      </c>
      <c r="P3919" s="168">
        <f>SUM(P3920)</f>
        <v>0</v>
      </c>
      <c r="Q3919" s="168">
        <f>SUM(Q3920)</f>
        <v>0</v>
      </c>
      <c r="R3919" s="168">
        <f>SUM(R3920)</f>
        <v>0</v>
      </c>
      <c r="S3919" s="168">
        <f t="shared" si="1768"/>
        <v>0</v>
      </c>
      <c r="T3919" s="168">
        <f>SUM(T3920)</f>
        <v>0</v>
      </c>
      <c r="U3919" s="168">
        <f>SUM(U3920)</f>
        <v>0</v>
      </c>
      <c r="V3919" s="168">
        <f>SUM(V3920)</f>
        <v>0</v>
      </c>
      <c r="W3919" s="168">
        <f>SUM(W3920)</f>
        <v>0</v>
      </c>
    </row>
    <row r="3920" spans="2:23" ht="16.5" thickTop="1" thickBot="1">
      <c r="B3920" s="164" t="s">
        <v>124</v>
      </c>
      <c r="C3920" s="172" t="s">
        <v>96</v>
      </c>
      <c r="D3920" s="168">
        <f t="shared" si="1764"/>
        <v>99400</v>
      </c>
      <c r="E3920" s="168">
        <f t="shared" si="1765"/>
        <v>25000</v>
      </c>
      <c r="F3920" s="168">
        <f t="shared" si="1765"/>
        <v>24700</v>
      </c>
      <c r="G3920" s="168">
        <f t="shared" si="1765"/>
        <v>24900</v>
      </c>
      <c r="H3920" s="168">
        <f t="shared" si="1763"/>
        <v>24800</v>
      </c>
      <c r="I3920" s="168">
        <f t="shared" si="1766"/>
        <v>99400</v>
      </c>
      <c r="J3920" s="168">
        <f>SUM(J3921:J3923)</f>
        <v>25000</v>
      </c>
      <c r="K3920" s="168">
        <f>SUM(K3921:K3923)</f>
        <v>24700</v>
      </c>
      <c r="L3920" s="168">
        <f>SUM(L3921:L3923)</f>
        <v>24900</v>
      </c>
      <c r="M3920" s="168">
        <f>SUM(M3921:M3923)</f>
        <v>24800</v>
      </c>
      <c r="N3920" s="168">
        <f t="shared" si="1767"/>
        <v>0</v>
      </c>
      <c r="O3920" s="168">
        <f>SUM(O3921:O3923)</f>
        <v>0</v>
      </c>
      <c r="P3920" s="168">
        <f>SUM(P3921:P3923)</f>
        <v>0</v>
      </c>
      <c r="Q3920" s="168">
        <f>SUM(Q3921:Q3923)</f>
        <v>0</v>
      </c>
      <c r="R3920" s="168">
        <f>SUM(R3921:R3923)</f>
        <v>0</v>
      </c>
      <c r="S3920" s="168">
        <f t="shared" si="1768"/>
        <v>0</v>
      </c>
      <c r="T3920" s="168">
        <f>SUM(T3921:T3923)</f>
        <v>0</v>
      </c>
      <c r="U3920" s="168">
        <f>SUM(U3921:U3923)</f>
        <v>0</v>
      </c>
      <c r="V3920" s="168">
        <f>SUM(V3921:V3923)</f>
        <v>0</v>
      </c>
      <c r="W3920" s="168">
        <f>SUM(W3921:W3923)</f>
        <v>0</v>
      </c>
    </row>
    <row r="3921" spans="2:23" ht="16.5" thickTop="1" thickBot="1">
      <c r="B3921" s="164" t="s">
        <v>124</v>
      </c>
      <c r="C3921" s="173" t="s">
        <v>97</v>
      </c>
      <c r="D3921" s="168">
        <f t="shared" si="1764"/>
        <v>65400</v>
      </c>
      <c r="E3921" s="168">
        <f t="shared" si="1765"/>
        <v>16400</v>
      </c>
      <c r="F3921" s="168">
        <f t="shared" si="1765"/>
        <v>16300</v>
      </c>
      <c r="G3921" s="168">
        <f t="shared" si="1765"/>
        <v>16400</v>
      </c>
      <c r="H3921" s="168">
        <f t="shared" si="1763"/>
        <v>16300</v>
      </c>
      <c r="I3921" s="168">
        <f t="shared" si="1766"/>
        <v>65400</v>
      </c>
      <c r="J3921" s="168">
        <v>16400</v>
      </c>
      <c r="K3921" s="168">
        <v>16300</v>
      </c>
      <c r="L3921" s="168">
        <v>16400</v>
      </c>
      <c r="M3921" s="168">
        <v>16300</v>
      </c>
      <c r="N3921" s="168">
        <f t="shared" si="1767"/>
        <v>0</v>
      </c>
      <c r="O3921" s="168">
        <v>0</v>
      </c>
      <c r="P3921" s="168">
        <v>0</v>
      </c>
      <c r="Q3921" s="168">
        <v>0</v>
      </c>
      <c r="R3921" s="168">
        <v>0</v>
      </c>
      <c r="S3921" s="168">
        <f t="shared" si="1768"/>
        <v>0</v>
      </c>
      <c r="T3921" s="168">
        <v>0</v>
      </c>
      <c r="U3921" s="168">
        <v>0</v>
      </c>
      <c r="V3921" s="168">
        <v>0</v>
      </c>
      <c r="W3921" s="168">
        <v>0</v>
      </c>
    </row>
    <row r="3922" spans="2:23" ht="16.5" thickTop="1" thickBot="1">
      <c r="B3922" s="164" t="s">
        <v>124</v>
      </c>
      <c r="C3922" s="173" t="s">
        <v>98</v>
      </c>
      <c r="D3922" s="168">
        <f t="shared" si="1764"/>
        <v>33000</v>
      </c>
      <c r="E3922" s="168">
        <f t="shared" si="1765"/>
        <v>8300</v>
      </c>
      <c r="F3922" s="168">
        <f t="shared" si="1765"/>
        <v>8200</v>
      </c>
      <c r="G3922" s="168">
        <f t="shared" si="1765"/>
        <v>8200</v>
      </c>
      <c r="H3922" s="168">
        <f t="shared" si="1763"/>
        <v>8300</v>
      </c>
      <c r="I3922" s="168">
        <f t="shared" si="1766"/>
        <v>33000</v>
      </c>
      <c r="J3922" s="168">
        <v>8300</v>
      </c>
      <c r="K3922" s="168">
        <v>8200</v>
      </c>
      <c r="L3922" s="168">
        <v>8200</v>
      </c>
      <c r="M3922" s="168">
        <v>8300</v>
      </c>
      <c r="N3922" s="168">
        <f t="shared" si="1767"/>
        <v>0</v>
      </c>
      <c r="O3922" s="168">
        <v>0</v>
      </c>
      <c r="P3922" s="168">
        <v>0</v>
      </c>
      <c r="Q3922" s="168">
        <v>0</v>
      </c>
      <c r="R3922" s="168">
        <v>0</v>
      </c>
      <c r="S3922" s="168">
        <f t="shared" si="1768"/>
        <v>0</v>
      </c>
      <c r="T3922" s="168">
        <v>0</v>
      </c>
      <c r="U3922" s="168">
        <v>0</v>
      </c>
      <c r="V3922" s="168">
        <v>0</v>
      </c>
      <c r="W3922" s="168">
        <v>0</v>
      </c>
    </row>
    <row r="3923" spans="2:23" ht="16.5" thickTop="1" thickBot="1">
      <c r="B3923" s="164" t="s">
        <v>124</v>
      </c>
      <c r="C3923" s="173" t="s">
        <v>102</v>
      </c>
      <c r="D3923" s="168">
        <f t="shared" si="1764"/>
        <v>1000</v>
      </c>
      <c r="E3923" s="168">
        <f t="shared" si="1765"/>
        <v>300</v>
      </c>
      <c r="F3923" s="168">
        <f t="shared" si="1765"/>
        <v>200</v>
      </c>
      <c r="G3923" s="168">
        <f t="shared" si="1765"/>
        <v>300</v>
      </c>
      <c r="H3923" s="168">
        <f t="shared" si="1763"/>
        <v>200</v>
      </c>
      <c r="I3923" s="168">
        <f t="shared" si="1766"/>
        <v>1000</v>
      </c>
      <c r="J3923" s="168">
        <f>SUM(J3924)</f>
        <v>300</v>
      </c>
      <c r="K3923" s="168">
        <f>SUM(K3924)</f>
        <v>200</v>
      </c>
      <c r="L3923" s="168">
        <f>SUM(L3924)</f>
        <v>300</v>
      </c>
      <c r="M3923" s="168">
        <f>SUM(M3924)</f>
        <v>200</v>
      </c>
      <c r="N3923" s="168">
        <f t="shared" si="1767"/>
        <v>0</v>
      </c>
      <c r="O3923" s="168">
        <f>SUM(O3924)</f>
        <v>0</v>
      </c>
      <c r="P3923" s="168">
        <f>SUM(P3924)</f>
        <v>0</v>
      </c>
      <c r="Q3923" s="168">
        <f>SUM(Q3924)</f>
        <v>0</v>
      </c>
      <c r="R3923" s="168">
        <f>SUM(R3924)</f>
        <v>0</v>
      </c>
      <c r="S3923" s="168">
        <f t="shared" si="1768"/>
        <v>0</v>
      </c>
      <c r="T3923" s="168">
        <f>SUM(T3924)</f>
        <v>0</v>
      </c>
      <c r="U3923" s="168">
        <f>SUM(U3924)</f>
        <v>0</v>
      </c>
      <c r="V3923" s="168">
        <f>SUM(V3924)</f>
        <v>0</v>
      </c>
      <c r="W3923" s="168">
        <f>SUM(W3924)</f>
        <v>0</v>
      </c>
    </row>
    <row r="3924" spans="2:23" ht="31.5" thickTop="1" thickBot="1">
      <c r="B3924" s="164" t="s">
        <v>124</v>
      </c>
      <c r="C3924" s="174" t="s">
        <v>156</v>
      </c>
      <c r="D3924" s="168">
        <f t="shared" si="1764"/>
        <v>1000</v>
      </c>
      <c r="E3924" s="168">
        <f t="shared" si="1765"/>
        <v>300</v>
      </c>
      <c r="F3924" s="168">
        <f t="shared" si="1765"/>
        <v>200</v>
      </c>
      <c r="G3924" s="168">
        <f t="shared" si="1765"/>
        <v>300</v>
      </c>
      <c r="H3924" s="168">
        <f t="shared" si="1763"/>
        <v>200</v>
      </c>
      <c r="I3924" s="168">
        <f t="shared" si="1766"/>
        <v>1000</v>
      </c>
      <c r="J3924" s="168">
        <v>300</v>
      </c>
      <c r="K3924" s="168">
        <v>200</v>
      </c>
      <c r="L3924" s="168">
        <v>300</v>
      </c>
      <c r="M3924" s="168">
        <v>200</v>
      </c>
      <c r="N3924" s="168">
        <f t="shared" si="1767"/>
        <v>0</v>
      </c>
      <c r="O3924" s="168">
        <v>0</v>
      </c>
      <c r="P3924" s="168">
        <v>0</v>
      </c>
      <c r="Q3924" s="168">
        <v>0</v>
      </c>
      <c r="R3924" s="168">
        <v>0</v>
      </c>
      <c r="S3924" s="168">
        <f t="shared" si="1768"/>
        <v>0</v>
      </c>
      <c r="T3924" s="168">
        <v>0</v>
      </c>
      <c r="U3924" s="168">
        <v>0</v>
      </c>
      <c r="V3924" s="168">
        <v>0</v>
      </c>
      <c r="W3924" s="168">
        <v>0</v>
      </c>
    </row>
    <row r="3925" spans="2:23" ht="16.5" thickTop="1" thickBot="1">
      <c r="B3925" s="164" t="s">
        <v>1360</v>
      </c>
      <c r="C3925" s="171" t="s">
        <v>1361</v>
      </c>
      <c r="D3925" s="168">
        <f t="shared" si="1764"/>
        <v>97920</v>
      </c>
      <c r="E3925" s="168">
        <f t="shared" si="1765"/>
        <v>24600</v>
      </c>
      <c r="F3925" s="168">
        <f t="shared" si="1765"/>
        <v>24400</v>
      </c>
      <c r="G3925" s="168">
        <f t="shared" si="1765"/>
        <v>24500</v>
      </c>
      <c r="H3925" s="168">
        <f t="shared" si="1763"/>
        <v>24420</v>
      </c>
      <c r="I3925" s="168">
        <f t="shared" si="1766"/>
        <v>97920</v>
      </c>
      <c r="J3925" s="168">
        <f>SUM(J3926)</f>
        <v>24600</v>
      </c>
      <c r="K3925" s="168">
        <f>SUM(K3926)</f>
        <v>24400</v>
      </c>
      <c r="L3925" s="168">
        <f>SUM(L3926)</f>
        <v>24500</v>
      </c>
      <c r="M3925" s="168">
        <f>SUM(M3926)</f>
        <v>24420</v>
      </c>
      <c r="N3925" s="168">
        <f t="shared" si="1767"/>
        <v>0</v>
      </c>
      <c r="O3925" s="168">
        <f>SUM(O3926)</f>
        <v>0</v>
      </c>
      <c r="P3925" s="168">
        <f>SUM(P3926)</f>
        <v>0</v>
      </c>
      <c r="Q3925" s="168">
        <f>SUM(Q3926)</f>
        <v>0</v>
      </c>
      <c r="R3925" s="168">
        <f>SUM(R3926)</f>
        <v>0</v>
      </c>
      <c r="S3925" s="168">
        <f t="shared" si="1768"/>
        <v>0</v>
      </c>
      <c r="T3925" s="168">
        <f>SUM(T3926)</f>
        <v>0</v>
      </c>
      <c r="U3925" s="168">
        <f>SUM(U3926)</f>
        <v>0</v>
      </c>
      <c r="V3925" s="168">
        <f>SUM(V3926)</f>
        <v>0</v>
      </c>
      <c r="W3925" s="168">
        <f>SUM(W3926)</f>
        <v>0</v>
      </c>
    </row>
    <row r="3926" spans="2:23" ht="16.5" thickTop="1" thickBot="1">
      <c r="B3926" s="164" t="s">
        <v>124</v>
      </c>
      <c r="C3926" s="172" t="s">
        <v>96</v>
      </c>
      <c r="D3926" s="168">
        <f t="shared" si="1764"/>
        <v>97920</v>
      </c>
      <c r="E3926" s="168">
        <f t="shared" si="1765"/>
        <v>24600</v>
      </c>
      <c r="F3926" s="168">
        <f t="shared" si="1765"/>
        <v>24400</v>
      </c>
      <c r="G3926" s="168">
        <f t="shared" si="1765"/>
        <v>24500</v>
      </c>
      <c r="H3926" s="168">
        <f t="shared" si="1763"/>
        <v>24420</v>
      </c>
      <c r="I3926" s="168">
        <f t="shared" si="1766"/>
        <v>97920</v>
      </c>
      <c r="J3926" s="168">
        <f>SUM(J3927:J3928)</f>
        <v>24600</v>
      </c>
      <c r="K3926" s="168">
        <f>SUM(K3927:K3928)</f>
        <v>24400</v>
      </c>
      <c r="L3926" s="168">
        <f>SUM(L3927:L3928)</f>
        <v>24500</v>
      </c>
      <c r="M3926" s="168">
        <f>SUM(M3927:M3928)</f>
        <v>24420</v>
      </c>
      <c r="N3926" s="168">
        <f t="shared" si="1767"/>
        <v>0</v>
      </c>
      <c r="O3926" s="168">
        <f>SUM(O3927:O3928)</f>
        <v>0</v>
      </c>
      <c r="P3926" s="168">
        <f>SUM(P3927:P3928)</f>
        <v>0</v>
      </c>
      <c r="Q3926" s="168">
        <f>SUM(Q3927:Q3928)</f>
        <v>0</v>
      </c>
      <c r="R3926" s="168">
        <f>SUM(R3927:R3928)</f>
        <v>0</v>
      </c>
      <c r="S3926" s="168">
        <f t="shared" si="1768"/>
        <v>0</v>
      </c>
      <c r="T3926" s="168">
        <f>SUM(T3927:T3928)</f>
        <v>0</v>
      </c>
      <c r="U3926" s="168">
        <f>SUM(U3927:U3928)</f>
        <v>0</v>
      </c>
      <c r="V3926" s="168">
        <f>SUM(V3927:V3928)</f>
        <v>0</v>
      </c>
      <c r="W3926" s="168">
        <f>SUM(W3927:W3928)</f>
        <v>0</v>
      </c>
    </row>
    <row r="3927" spans="2:23" ht="16.5" thickTop="1" thickBot="1">
      <c r="B3927" s="164" t="s">
        <v>124</v>
      </c>
      <c r="C3927" s="173" t="s">
        <v>97</v>
      </c>
      <c r="D3927" s="168">
        <f t="shared" si="1764"/>
        <v>76920</v>
      </c>
      <c r="E3927" s="168">
        <f t="shared" si="1765"/>
        <v>19300</v>
      </c>
      <c r="F3927" s="168">
        <f t="shared" si="1765"/>
        <v>19200</v>
      </c>
      <c r="G3927" s="168">
        <f t="shared" si="1765"/>
        <v>19300</v>
      </c>
      <c r="H3927" s="168">
        <f t="shared" si="1763"/>
        <v>19120</v>
      </c>
      <c r="I3927" s="168">
        <f t="shared" si="1766"/>
        <v>76920</v>
      </c>
      <c r="J3927" s="168">
        <v>19300</v>
      </c>
      <c r="K3927" s="168">
        <v>19200</v>
      </c>
      <c r="L3927" s="168">
        <v>19300</v>
      </c>
      <c r="M3927" s="168">
        <v>19120</v>
      </c>
      <c r="N3927" s="168">
        <f t="shared" si="1767"/>
        <v>0</v>
      </c>
      <c r="O3927" s="168">
        <v>0</v>
      </c>
      <c r="P3927" s="168">
        <v>0</v>
      </c>
      <c r="Q3927" s="168">
        <v>0</v>
      </c>
      <c r="R3927" s="168">
        <v>0</v>
      </c>
      <c r="S3927" s="168">
        <f t="shared" si="1768"/>
        <v>0</v>
      </c>
      <c r="T3927" s="168">
        <v>0</v>
      </c>
      <c r="U3927" s="168">
        <v>0</v>
      </c>
      <c r="V3927" s="168">
        <v>0</v>
      </c>
      <c r="W3927" s="168">
        <v>0</v>
      </c>
    </row>
    <row r="3928" spans="2:23" ht="16.5" thickTop="1" thickBot="1">
      <c r="B3928" s="164" t="s">
        <v>124</v>
      </c>
      <c r="C3928" s="173" t="s">
        <v>98</v>
      </c>
      <c r="D3928" s="168">
        <f t="shared" si="1764"/>
        <v>21000</v>
      </c>
      <c r="E3928" s="168">
        <f t="shared" si="1765"/>
        <v>5300</v>
      </c>
      <c r="F3928" s="168">
        <f t="shared" si="1765"/>
        <v>5200</v>
      </c>
      <c r="G3928" s="168">
        <f t="shared" si="1765"/>
        <v>5200</v>
      </c>
      <c r="H3928" s="168">
        <f t="shared" si="1763"/>
        <v>5300</v>
      </c>
      <c r="I3928" s="168">
        <f t="shared" si="1766"/>
        <v>21000</v>
      </c>
      <c r="J3928" s="168">
        <v>5300</v>
      </c>
      <c r="K3928" s="168">
        <v>5200</v>
      </c>
      <c r="L3928" s="168">
        <v>5200</v>
      </c>
      <c r="M3928" s="168">
        <v>5300</v>
      </c>
      <c r="N3928" s="168">
        <f t="shared" si="1767"/>
        <v>0</v>
      </c>
      <c r="O3928" s="168">
        <v>0</v>
      </c>
      <c r="P3928" s="168">
        <v>0</v>
      </c>
      <c r="Q3928" s="168">
        <v>0</v>
      </c>
      <c r="R3928" s="168">
        <v>0</v>
      </c>
      <c r="S3928" s="168">
        <f t="shared" si="1768"/>
        <v>0</v>
      </c>
      <c r="T3928" s="168">
        <v>0</v>
      </c>
      <c r="U3928" s="168">
        <v>0</v>
      </c>
      <c r="V3928" s="168">
        <v>0</v>
      </c>
      <c r="W3928" s="168">
        <v>0</v>
      </c>
    </row>
    <row r="3929" spans="2:23" ht="16.5" thickTop="1" thickBot="1">
      <c r="B3929" s="164" t="s">
        <v>1362</v>
      </c>
      <c r="C3929" s="171" t="s">
        <v>1363</v>
      </c>
      <c r="D3929" s="168">
        <f t="shared" si="1764"/>
        <v>100570</v>
      </c>
      <c r="E3929" s="168">
        <f t="shared" si="1765"/>
        <v>25300</v>
      </c>
      <c r="F3929" s="168">
        <f t="shared" si="1765"/>
        <v>25100</v>
      </c>
      <c r="G3929" s="168">
        <f t="shared" si="1765"/>
        <v>25100</v>
      </c>
      <c r="H3929" s="168">
        <f t="shared" si="1763"/>
        <v>25070</v>
      </c>
      <c r="I3929" s="168">
        <f t="shared" si="1766"/>
        <v>100570</v>
      </c>
      <c r="J3929" s="168">
        <f>SUM(J3930)</f>
        <v>25300</v>
      </c>
      <c r="K3929" s="168">
        <f>SUM(K3930)</f>
        <v>25100</v>
      </c>
      <c r="L3929" s="168">
        <f>SUM(L3930)</f>
        <v>25100</v>
      </c>
      <c r="M3929" s="168">
        <f>SUM(M3930)</f>
        <v>25070</v>
      </c>
      <c r="N3929" s="168">
        <f t="shared" si="1767"/>
        <v>0</v>
      </c>
      <c r="O3929" s="168">
        <f>SUM(O3930)</f>
        <v>0</v>
      </c>
      <c r="P3929" s="168">
        <f>SUM(P3930)</f>
        <v>0</v>
      </c>
      <c r="Q3929" s="168">
        <f>SUM(Q3930)</f>
        <v>0</v>
      </c>
      <c r="R3929" s="168">
        <f>SUM(R3930)</f>
        <v>0</v>
      </c>
      <c r="S3929" s="168">
        <f t="shared" si="1768"/>
        <v>0</v>
      </c>
      <c r="T3929" s="168">
        <f>SUM(T3930)</f>
        <v>0</v>
      </c>
      <c r="U3929" s="168">
        <f>SUM(U3930)</f>
        <v>0</v>
      </c>
      <c r="V3929" s="168">
        <f>SUM(V3930)</f>
        <v>0</v>
      </c>
      <c r="W3929" s="168">
        <f>SUM(W3930)</f>
        <v>0</v>
      </c>
    </row>
    <row r="3930" spans="2:23" ht="16.5" thickTop="1" thickBot="1">
      <c r="B3930" s="164" t="s">
        <v>124</v>
      </c>
      <c r="C3930" s="172" t="s">
        <v>96</v>
      </c>
      <c r="D3930" s="168">
        <f t="shared" si="1764"/>
        <v>100570</v>
      </c>
      <c r="E3930" s="168">
        <f t="shared" si="1765"/>
        <v>25300</v>
      </c>
      <c r="F3930" s="168">
        <f t="shared" si="1765"/>
        <v>25100</v>
      </c>
      <c r="G3930" s="168">
        <f t="shared" si="1765"/>
        <v>25100</v>
      </c>
      <c r="H3930" s="168">
        <f t="shared" si="1763"/>
        <v>25070</v>
      </c>
      <c r="I3930" s="168">
        <f t="shared" si="1766"/>
        <v>100570</v>
      </c>
      <c r="J3930" s="168">
        <f>SUM(J3931:J3932)</f>
        <v>25300</v>
      </c>
      <c r="K3930" s="168">
        <f>SUM(K3931:K3932)</f>
        <v>25100</v>
      </c>
      <c r="L3930" s="168">
        <f>SUM(L3931:L3932)</f>
        <v>25100</v>
      </c>
      <c r="M3930" s="168">
        <f>SUM(M3931:M3932)</f>
        <v>25070</v>
      </c>
      <c r="N3930" s="168">
        <f t="shared" si="1767"/>
        <v>0</v>
      </c>
      <c r="O3930" s="168">
        <f>SUM(O3931:O3932)</f>
        <v>0</v>
      </c>
      <c r="P3930" s="168">
        <f>SUM(P3931:P3932)</f>
        <v>0</v>
      </c>
      <c r="Q3930" s="168">
        <f>SUM(Q3931:Q3932)</f>
        <v>0</v>
      </c>
      <c r="R3930" s="168">
        <f>SUM(R3931:R3932)</f>
        <v>0</v>
      </c>
      <c r="S3930" s="168">
        <f t="shared" si="1768"/>
        <v>0</v>
      </c>
      <c r="T3930" s="168">
        <f>SUM(T3931:T3932)</f>
        <v>0</v>
      </c>
      <c r="U3930" s="168">
        <f>SUM(U3931:U3932)</f>
        <v>0</v>
      </c>
      <c r="V3930" s="168">
        <f>SUM(V3931:V3932)</f>
        <v>0</v>
      </c>
      <c r="W3930" s="168">
        <f>SUM(W3931:W3932)</f>
        <v>0</v>
      </c>
    </row>
    <row r="3931" spans="2:23" ht="16.5" thickTop="1" thickBot="1">
      <c r="B3931" s="164" t="s">
        <v>124</v>
      </c>
      <c r="C3931" s="173" t="s">
        <v>97</v>
      </c>
      <c r="D3931" s="168">
        <f t="shared" si="1764"/>
        <v>64070</v>
      </c>
      <c r="E3931" s="168">
        <f t="shared" si="1765"/>
        <v>16100</v>
      </c>
      <c r="F3931" s="168">
        <f t="shared" si="1765"/>
        <v>16000</v>
      </c>
      <c r="G3931" s="168">
        <f t="shared" si="1765"/>
        <v>16000</v>
      </c>
      <c r="H3931" s="168">
        <f t="shared" si="1763"/>
        <v>15970</v>
      </c>
      <c r="I3931" s="168">
        <f t="shared" si="1766"/>
        <v>64070</v>
      </c>
      <c r="J3931" s="168">
        <v>16100</v>
      </c>
      <c r="K3931" s="168">
        <v>16000</v>
      </c>
      <c r="L3931" s="168">
        <v>16000</v>
      </c>
      <c r="M3931" s="168">
        <v>15970</v>
      </c>
      <c r="N3931" s="168">
        <f t="shared" si="1767"/>
        <v>0</v>
      </c>
      <c r="O3931" s="168">
        <v>0</v>
      </c>
      <c r="P3931" s="168">
        <v>0</v>
      </c>
      <c r="Q3931" s="168">
        <v>0</v>
      </c>
      <c r="R3931" s="168">
        <v>0</v>
      </c>
      <c r="S3931" s="168">
        <f t="shared" si="1768"/>
        <v>0</v>
      </c>
      <c r="T3931" s="168">
        <v>0</v>
      </c>
      <c r="U3931" s="168">
        <v>0</v>
      </c>
      <c r="V3931" s="168">
        <v>0</v>
      </c>
      <c r="W3931" s="168">
        <v>0</v>
      </c>
    </row>
    <row r="3932" spans="2:23" ht="16.5" thickTop="1" thickBot="1">
      <c r="B3932" s="164" t="s">
        <v>124</v>
      </c>
      <c r="C3932" s="173" t="s">
        <v>98</v>
      </c>
      <c r="D3932" s="168">
        <f t="shared" si="1764"/>
        <v>36500</v>
      </c>
      <c r="E3932" s="168">
        <f t="shared" si="1765"/>
        <v>9200</v>
      </c>
      <c r="F3932" s="168">
        <f t="shared" si="1765"/>
        <v>9100</v>
      </c>
      <c r="G3932" s="168">
        <f t="shared" si="1765"/>
        <v>9100</v>
      </c>
      <c r="H3932" s="168">
        <f t="shared" si="1763"/>
        <v>9100</v>
      </c>
      <c r="I3932" s="168">
        <f t="shared" si="1766"/>
        <v>36500</v>
      </c>
      <c r="J3932" s="168">
        <v>9200</v>
      </c>
      <c r="K3932" s="168">
        <v>9100</v>
      </c>
      <c r="L3932" s="168">
        <v>9100</v>
      </c>
      <c r="M3932" s="168">
        <v>9100</v>
      </c>
      <c r="N3932" s="168">
        <f t="shared" si="1767"/>
        <v>0</v>
      </c>
      <c r="O3932" s="168">
        <v>0</v>
      </c>
      <c r="P3932" s="168">
        <v>0</v>
      </c>
      <c r="Q3932" s="168">
        <v>0</v>
      </c>
      <c r="R3932" s="168">
        <v>0</v>
      </c>
      <c r="S3932" s="168">
        <f t="shared" si="1768"/>
        <v>0</v>
      </c>
      <c r="T3932" s="168">
        <v>0</v>
      </c>
      <c r="U3932" s="168">
        <v>0</v>
      </c>
      <c r="V3932" s="168">
        <v>0</v>
      </c>
      <c r="W3932" s="168">
        <v>0</v>
      </c>
    </row>
    <row r="3933" spans="2:23" ht="16.5" thickTop="1" thickBot="1">
      <c r="B3933" s="164" t="s">
        <v>1364</v>
      </c>
      <c r="C3933" s="171" t="s">
        <v>1365</v>
      </c>
      <c r="D3933" s="168">
        <f t="shared" si="1764"/>
        <v>114000</v>
      </c>
      <c r="E3933" s="168">
        <f t="shared" si="1765"/>
        <v>28600</v>
      </c>
      <c r="F3933" s="168">
        <f t="shared" si="1765"/>
        <v>28400</v>
      </c>
      <c r="G3933" s="168">
        <f t="shared" si="1765"/>
        <v>28500</v>
      </c>
      <c r="H3933" s="168">
        <f t="shared" si="1763"/>
        <v>28500</v>
      </c>
      <c r="I3933" s="168">
        <f t="shared" si="1766"/>
        <v>114000</v>
      </c>
      <c r="J3933" s="168">
        <f>SUM(J3934)</f>
        <v>28600</v>
      </c>
      <c r="K3933" s="168">
        <f>SUM(K3934)</f>
        <v>28400</v>
      </c>
      <c r="L3933" s="168">
        <f>SUM(L3934)</f>
        <v>28500</v>
      </c>
      <c r="M3933" s="168">
        <f>SUM(M3934)</f>
        <v>28500</v>
      </c>
      <c r="N3933" s="168">
        <f t="shared" si="1767"/>
        <v>0</v>
      </c>
      <c r="O3933" s="168">
        <f>SUM(O3934)</f>
        <v>0</v>
      </c>
      <c r="P3933" s="168">
        <f>SUM(P3934)</f>
        <v>0</v>
      </c>
      <c r="Q3933" s="168">
        <f>SUM(Q3934)</f>
        <v>0</v>
      </c>
      <c r="R3933" s="168">
        <f>SUM(R3934)</f>
        <v>0</v>
      </c>
      <c r="S3933" s="168">
        <f t="shared" si="1768"/>
        <v>0</v>
      </c>
      <c r="T3933" s="168">
        <f>SUM(T3934)</f>
        <v>0</v>
      </c>
      <c r="U3933" s="168">
        <f>SUM(U3934)</f>
        <v>0</v>
      </c>
      <c r="V3933" s="168">
        <f>SUM(V3934)</f>
        <v>0</v>
      </c>
      <c r="W3933" s="168">
        <f>SUM(W3934)</f>
        <v>0</v>
      </c>
    </row>
    <row r="3934" spans="2:23" ht="16.5" thickTop="1" thickBot="1">
      <c r="B3934" s="164" t="s">
        <v>124</v>
      </c>
      <c r="C3934" s="172" t="s">
        <v>96</v>
      </c>
      <c r="D3934" s="168">
        <f t="shared" si="1764"/>
        <v>114000</v>
      </c>
      <c r="E3934" s="168">
        <f t="shared" si="1765"/>
        <v>28600</v>
      </c>
      <c r="F3934" s="168">
        <f t="shared" si="1765"/>
        <v>28400</v>
      </c>
      <c r="G3934" s="168">
        <f t="shared" si="1765"/>
        <v>28500</v>
      </c>
      <c r="H3934" s="168">
        <f t="shared" si="1763"/>
        <v>28500</v>
      </c>
      <c r="I3934" s="168">
        <f t="shared" si="1766"/>
        <v>114000</v>
      </c>
      <c r="J3934" s="168">
        <f>SUM(J3935:J3937)</f>
        <v>28600</v>
      </c>
      <c r="K3934" s="168">
        <f>SUM(K3935:K3937)</f>
        <v>28400</v>
      </c>
      <c r="L3934" s="168">
        <f>SUM(L3935:L3937)</f>
        <v>28500</v>
      </c>
      <c r="M3934" s="168">
        <f>SUM(M3935:M3937)</f>
        <v>28500</v>
      </c>
      <c r="N3934" s="168">
        <f t="shared" si="1767"/>
        <v>0</v>
      </c>
      <c r="O3934" s="168">
        <f>SUM(O3935:O3937)</f>
        <v>0</v>
      </c>
      <c r="P3934" s="168">
        <f>SUM(P3935:P3937)</f>
        <v>0</v>
      </c>
      <c r="Q3934" s="168">
        <f>SUM(Q3935:Q3937)</f>
        <v>0</v>
      </c>
      <c r="R3934" s="168">
        <f>SUM(R3935:R3937)</f>
        <v>0</v>
      </c>
      <c r="S3934" s="168">
        <f t="shared" si="1768"/>
        <v>0</v>
      </c>
      <c r="T3934" s="168">
        <f>SUM(T3935:T3937)</f>
        <v>0</v>
      </c>
      <c r="U3934" s="168">
        <f>SUM(U3935:U3937)</f>
        <v>0</v>
      </c>
      <c r="V3934" s="168">
        <f>SUM(V3935:V3937)</f>
        <v>0</v>
      </c>
      <c r="W3934" s="168">
        <f>SUM(W3935:W3937)</f>
        <v>0</v>
      </c>
    </row>
    <row r="3935" spans="2:23" ht="16.5" thickTop="1" thickBot="1">
      <c r="B3935" s="164" t="s">
        <v>124</v>
      </c>
      <c r="C3935" s="173" t="s">
        <v>97</v>
      </c>
      <c r="D3935" s="168">
        <f t="shared" si="1764"/>
        <v>77400</v>
      </c>
      <c r="E3935" s="168">
        <f t="shared" si="1765"/>
        <v>19400</v>
      </c>
      <c r="F3935" s="168">
        <f t="shared" si="1765"/>
        <v>19300</v>
      </c>
      <c r="G3935" s="168">
        <f t="shared" si="1765"/>
        <v>19400</v>
      </c>
      <c r="H3935" s="168">
        <f t="shared" si="1763"/>
        <v>19300</v>
      </c>
      <c r="I3935" s="168">
        <f t="shared" si="1766"/>
        <v>77400</v>
      </c>
      <c r="J3935" s="168">
        <v>19400</v>
      </c>
      <c r="K3935" s="168">
        <v>19300</v>
      </c>
      <c r="L3935" s="168">
        <v>19400</v>
      </c>
      <c r="M3935" s="168">
        <v>19300</v>
      </c>
      <c r="N3935" s="168">
        <f t="shared" si="1767"/>
        <v>0</v>
      </c>
      <c r="O3935" s="168">
        <v>0</v>
      </c>
      <c r="P3935" s="168">
        <v>0</v>
      </c>
      <c r="Q3935" s="168">
        <v>0</v>
      </c>
      <c r="R3935" s="168">
        <v>0</v>
      </c>
      <c r="S3935" s="168">
        <f t="shared" si="1768"/>
        <v>0</v>
      </c>
      <c r="T3935" s="168">
        <v>0</v>
      </c>
      <c r="U3935" s="168">
        <v>0</v>
      </c>
      <c r="V3935" s="168">
        <v>0</v>
      </c>
      <c r="W3935" s="168">
        <v>0</v>
      </c>
    </row>
    <row r="3936" spans="2:23" ht="16.5" thickTop="1" thickBot="1">
      <c r="B3936" s="164" t="s">
        <v>124</v>
      </c>
      <c r="C3936" s="173" t="s">
        <v>98</v>
      </c>
      <c r="D3936" s="168">
        <f t="shared" si="1764"/>
        <v>36300</v>
      </c>
      <c r="E3936" s="168">
        <f t="shared" si="1765"/>
        <v>9100</v>
      </c>
      <c r="F3936" s="168">
        <f t="shared" si="1765"/>
        <v>9000</v>
      </c>
      <c r="G3936" s="168">
        <f t="shared" si="1765"/>
        <v>9000</v>
      </c>
      <c r="H3936" s="168">
        <f t="shared" si="1763"/>
        <v>9200</v>
      </c>
      <c r="I3936" s="168">
        <f t="shared" si="1766"/>
        <v>36300</v>
      </c>
      <c r="J3936" s="168">
        <v>9100</v>
      </c>
      <c r="K3936" s="168">
        <v>9000</v>
      </c>
      <c r="L3936" s="168">
        <v>9000</v>
      </c>
      <c r="M3936" s="168">
        <v>9200</v>
      </c>
      <c r="N3936" s="168">
        <f t="shared" si="1767"/>
        <v>0</v>
      </c>
      <c r="O3936" s="168">
        <v>0</v>
      </c>
      <c r="P3936" s="168">
        <v>0</v>
      </c>
      <c r="Q3936" s="168">
        <v>0</v>
      </c>
      <c r="R3936" s="168">
        <v>0</v>
      </c>
      <c r="S3936" s="168">
        <f t="shared" si="1768"/>
        <v>0</v>
      </c>
      <c r="T3936" s="168">
        <v>0</v>
      </c>
      <c r="U3936" s="168">
        <v>0</v>
      </c>
      <c r="V3936" s="168">
        <v>0</v>
      </c>
      <c r="W3936" s="168">
        <v>0</v>
      </c>
    </row>
    <row r="3937" spans="2:23" ht="16.5" thickTop="1" thickBot="1">
      <c r="B3937" s="164" t="s">
        <v>124</v>
      </c>
      <c r="C3937" s="173" t="s">
        <v>102</v>
      </c>
      <c r="D3937" s="168">
        <f t="shared" si="1764"/>
        <v>300</v>
      </c>
      <c r="E3937" s="168">
        <f t="shared" si="1765"/>
        <v>100</v>
      </c>
      <c r="F3937" s="168">
        <f t="shared" si="1765"/>
        <v>100</v>
      </c>
      <c r="G3937" s="168">
        <f t="shared" si="1765"/>
        <v>100</v>
      </c>
      <c r="H3937" s="168">
        <f t="shared" si="1763"/>
        <v>0</v>
      </c>
      <c r="I3937" s="168">
        <f t="shared" si="1766"/>
        <v>300</v>
      </c>
      <c r="J3937" s="168">
        <f>SUM(J3938)</f>
        <v>100</v>
      </c>
      <c r="K3937" s="168">
        <f>SUM(K3938)</f>
        <v>100</v>
      </c>
      <c r="L3937" s="168">
        <f>SUM(L3938)</f>
        <v>100</v>
      </c>
      <c r="M3937" s="168">
        <f>SUM(M3938)</f>
        <v>0</v>
      </c>
      <c r="N3937" s="168">
        <f t="shared" si="1767"/>
        <v>0</v>
      </c>
      <c r="O3937" s="168">
        <f>SUM(O3938)</f>
        <v>0</v>
      </c>
      <c r="P3937" s="168">
        <f>SUM(P3938)</f>
        <v>0</v>
      </c>
      <c r="Q3937" s="168">
        <f>SUM(Q3938)</f>
        <v>0</v>
      </c>
      <c r="R3937" s="168">
        <f>SUM(R3938)</f>
        <v>0</v>
      </c>
      <c r="S3937" s="168">
        <f t="shared" si="1768"/>
        <v>0</v>
      </c>
      <c r="T3937" s="168">
        <f>SUM(T3938)</f>
        <v>0</v>
      </c>
      <c r="U3937" s="168">
        <f>SUM(U3938)</f>
        <v>0</v>
      </c>
      <c r="V3937" s="168">
        <f>SUM(V3938)</f>
        <v>0</v>
      </c>
      <c r="W3937" s="168">
        <f>SUM(W3938)</f>
        <v>0</v>
      </c>
    </row>
    <row r="3938" spans="2:23" ht="31.5" thickTop="1" thickBot="1">
      <c r="B3938" s="164" t="s">
        <v>124</v>
      </c>
      <c r="C3938" s="174" t="s">
        <v>156</v>
      </c>
      <c r="D3938" s="168">
        <f t="shared" si="1764"/>
        <v>300</v>
      </c>
      <c r="E3938" s="168">
        <f t="shared" si="1765"/>
        <v>100</v>
      </c>
      <c r="F3938" s="168">
        <f t="shared" si="1765"/>
        <v>100</v>
      </c>
      <c r="G3938" s="168">
        <f t="shared" si="1765"/>
        <v>100</v>
      </c>
      <c r="H3938" s="168">
        <f t="shared" si="1763"/>
        <v>0</v>
      </c>
      <c r="I3938" s="168">
        <f t="shared" si="1766"/>
        <v>300</v>
      </c>
      <c r="J3938" s="168">
        <v>100</v>
      </c>
      <c r="K3938" s="168">
        <v>100</v>
      </c>
      <c r="L3938" s="168">
        <v>100</v>
      </c>
      <c r="M3938" s="168">
        <v>0</v>
      </c>
      <c r="N3938" s="168">
        <f t="shared" si="1767"/>
        <v>0</v>
      </c>
      <c r="O3938" s="168">
        <v>0</v>
      </c>
      <c r="P3938" s="168">
        <v>0</v>
      </c>
      <c r="Q3938" s="168">
        <v>0</v>
      </c>
      <c r="R3938" s="168">
        <v>0</v>
      </c>
      <c r="S3938" s="168">
        <f t="shared" si="1768"/>
        <v>0</v>
      </c>
      <c r="T3938" s="168">
        <v>0</v>
      </c>
      <c r="U3938" s="168">
        <v>0</v>
      </c>
      <c r="V3938" s="168">
        <v>0</v>
      </c>
      <c r="W3938" s="168">
        <v>0</v>
      </c>
    </row>
    <row r="3939" spans="2:23" ht="16.5" thickTop="1" thickBot="1">
      <c r="B3939" s="164" t="s">
        <v>1366</v>
      </c>
      <c r="C3939" s="171" t="s">
        <v>1367</v>
      </c>
      <c r="D3939" s="168">
        <f t="shared" si="1764"/>
        <v>86350</v>
      </c>
      <c r="E3939" s="168">
        <f t="shared" si="1765"/>
        <v>21700</v>
      </c>
      <c r="F3939" s="168">
        <f t="shared" si="1765"/>
        <v>21500</v>
      </c>
      <c r="G3939" s="168">
        <f t="shared" si="1765"/>
        <v>21630</v>
      </c>
      <c r="H3939" s="168">
        <f t="shared" si="1763"/>
        <v>21520</v>
      </c>
      <c r="I3939" s="168">
        <f t="shared" si="1766"/>
        <v>86350</v>
      </c>
      <c r="J3939" s="168">
        <f>SUM(J3940)</f>
        <v>21700</v>
      </c>
      <c r="K3939" s="168">
        <f>SUM(K3940)</f>
        <v>21500</v>
      </c>
      <c r="L3939" s="168">
        <f>SUM(L3940)</f>
        <v>21630</v>
      </c>
      <c r="M3939" s="168">
        <f>SUM(M3940)</f>
        <v>21520</v>
      </c>
      <c r="N3939" s="168">
        <f t="shared" si="1767"/>
        <v>0</v>
      </c>
      <c r="O3939" s="168">
        <f>SUM(O3940)</f>
        <v>0</v>
      </c>
      <c r="P3939" s="168">
        <f>SUM(P3940)</f>
        <v>0</v>
      </c>
      <c r="Q3939" s="168">
        <f>SUM(Q3940)</f>
        <v>0</v>
      </c>
      <c r="R3939" s="168">
        <f>SUM(R3940)</f>
        <v>0</v>
      </c>
      <c r="S3939" s="168">
        <f t="shared" si="1768"/>
        <v>0</v>
      </c>
      <c r="T3939" s="168">
        <f>SUM(T3940)</f>
        <v>0</v>
      </c>
      <c r="U3939" s="168">
        <f>SUM(U3940)</f>
        <v>0</v>
      </c>
      <c r="V3939" s="168">
        <f>SUM(V3940)</f>
        <v>0</v>
      </c>
      <c r="W3939" s="168">
        <f>SUM(W3940)</f>
        <v>0</v>
      </c>
    </row>
    <row r="3940" spans="2:23" ht="16.5" thickTop="1" thickBot="1">
      <c r="B3940" s="164" t="s">
        <v>124</v>
      </c>
      <c r="C3940" s="172" t="s">
        <v>96</v>
      </c>
      <c r="D3940" s="168">
        <f t="shared" si="1764"/>
        <v>86350</v>
      </c>
      <c r="E3940" s="168">
        <f t="shared" si="1765"/>
        <v>21700</v>
      </c>
      <c r="F3940" s="168">
        <f t="shared" si="1765"/>
        <v>21500</v>
      </c>
      <c r="G3940" s="168">
        <f t="shared" si="1765"/>
        <v>21630</v>
      </c>
      <c r="H3940" s="168">
        <f t="shared" si="1763"/>
        <v>21520</v>
      </c>
      <c r="I3940" s="168">
        <f t="shared" si="1766"/>
        <v>86350</v>
      </c>
      <c r="J3940" s="168">
        <f>SUM(J3941:J3942)</f>
        <v>21700</v>
      </c>
      <c r="K3940" s="168">
        <f>SUM(K3941:K3942)</f>
        <v>21500</v>
      </c>
      <c r="L3940" s="168">
        <f>SUM(L3941:L3942)</f>
        <v>21630</v>
      </c>
      <c r="M3940" s="168">
        <f>SUM(M3941:M3942)</f>
        <v>21520</v>
      </c>
      <c r="N3940" s="168">
        <f t="shared" si="1767"/>
        <v>0</v>
      </c>
      <c r="O3940" s="168">
        <f>SUM(O3941:O3942)</f>
        <v>0</v>
      </c>
      <c r="P3940" s="168">
        <f>SUM(P3941:P3942)</f>
        <v>0</v>
      </c>
      <c r="Q3940" s="168">
        <f>SUM(Q3941:Q3942)</f>
        <v>0</v>
      </c>
      <c r="R3940" s="168">
        <f>SUM(R3941:R3942)</f>
        <v>0</v>
      </c>
      <c r="S3940" s="168">
        <f t="shared" si="1768"/>
        <v>0</v>
      </c>
      <c r="T3940" s="168">
        <f>SUM(T3941:T3942)</f>
        <v>0</v>
      </c>
      <c r="U3940" s="168">
        <f>SUM(U3941:U3942)</f>
        <v>0</v>
      </c>
      <c r="V3940" s="168">
        <f>SUM(V3941:V3942)</f>
        <v>0</v>
      </c>
      <c r="W3940" s="168">
        <f>SUM(W3941:W3942)</f>
        <v>0</v>
      </c>
    </row>
    <row r="3941" spans="2:23" ht="16.5" thickTop="1" thickBot="1">
      <c r="B3941" s="164" t="s">
        <v>124</v>
      </c>
      <c r="C3941" s="173" t="s">
        <v>97</v>
      </c>
      <c r="D3941" s="168">
        <f t="shared" si="1764"/>
        <v>52550</v>
      </c>
      <c r="E3941" s="168">
        <f t="shared" si="1765"/>
        <v>13200</v>
      </c>
      <c r="F3941" s="168">
        <f t="shared" si="1765"/>
        <v>13100</v>
      </c>
      <c r="G3941" s="168">
        <f t="shared" si="1765"/>
        <v>13230</v>
      </c>
      <c r="H3941" s="168">
        <f t="shared" si="1763"/>
        <v>13020</v>
      </c>
      <c r="I3941" s="168">
        <f t="shared" si="1766"/>
        <v>52550</v>
      </c>
      <c r="J3941" s="168">
        <v>13200</v>
      </c>
      <c r="K3941" s="168">
        <v>13100</v>
      </c>
      <c r="L3941" s="168">
        <v>13230</v>
      </c>
      <c r="M3941" s="168">
        <v>13020</v>
      </c>
      <c r="N3941" s="168">
        <f t="shared" si="1767"/>
        <v>0</v>
      </c>
      <c r="O3941" s="168">
        <v>0</v>
      </c>
      <c r="P3941" s="168">
        <v>0</v>
      </c>
      <c r="Q3941" s="168">
        <v>0</v>
      </c>
      <c r="R3941" s="168">
        <v>0</v>
      </c>
      <c r="S3941" s="168">
        <f t="shared" si="1768"/>
        <v>0</v>
      </c>
      <c r="T3941" s="168">
        <v>0</v>
      </c>
      <c r="U3941" s="168">
        <v>0</v>
      </c>
      <c r="V3941" s="168">
        <v>0</v>
      </c>
      <c r="W3941" s="168">
        <v>0</v>
      </c>
    </row>
    <row r="3942" spans="2:23" ht="16.5" thickTop="1" thickBot="1">
      <c r="B3942" s="164" t="s">
        <v>124</v>
      </c>
      <c r="C3942" s="173" t="s">
        <v>98</v>
      </c>
      <c r="D3942" s="168">
        <f t="shared" si="1764"/>
        <v>33800</v>
      </c>
      <c r="E3942" s="168">
        <f t="shared" si="1765"/>
        <v>8500</v>
      </c>
      <c r="F3942" s="168">
        <f t="shared" si="1765"/>
        <v>8400</v>
      </c>
      <c r="G3942" s="168">
        <f t="shared" si="1765"/>
        <v>8400</v>
      </c>
      <c r="H3942" s="168">
        <f t="shared" si="1763"/>
        <v>8500</v>
      </c>
      <c r="I3942" s="168">
        <f t="shared" si="1766"/>
        <v>33800</v>
      </c>
      <c r="J3942" s="168">
        <v>8500</v>
      </c>
      <c r="K3942" s="168">
        <v>8400</v>
      </c>
      <c r="L3942" s="168">
        <v>8400</v>
      </c>
      <c r="M3942" s="168">
        <v>8500</v>
      </c>
      <c r="N3942" s="168">
        <f t="shared" si="1767"/>
        <v>0</v>
      </c>
      <c r="O3942" s="168">
        <v>0</v>
      </c>
      <c r="P3942" s="168">
        <v>0</v>
      </c>
      <c r="Q3942" s="168">
        <v>0</v>
      </c>
      <c r="R3942" s="168">
        <v>0</v>
      </c>
      <c r="S3942" s="168">
        <f t="shared" si="1768"/>
        <v>0</v>
      </c>
      <c r="T3942" s="168">
        <v>0</v>
      </c>
      <c r="U3942" s="168">
        <v>0</v>
      </c>
      <c r="V3942" s="168">
        <v>0</v>
      </c>
      <c r="W3942" s="168">
        <v>0</v>
      </c>
    </row>
    <row r="3943" spans="2:23" ht="46.5" thickTop="1" thickBot="1">
      <c r="B3943" s="164" t="s">
        <v>1368</v>
      </c>
      <c r="C3943" s="171" t="s">
        <v>1369</v>
      </c>
      <c r="D3943" s="168">
        <f t="shared" si="1764"/>
        <v>136100</v>
      </c>
      <c r="E3943" s="168">
        <f t="shared" si="1765"/>
        <v>34040</v>
      </c>
      <c r="F3943" s="168">
        <f t="shared" si="1765"/>
        <v>33900</v>
      </c>
      <c r="G3943" s="168">
        <f t="shared" si="1765"/>
        <v>34010</v>
      </c>
      <c r="H3943" s="168">
        <f t="shared" si="1763"/>
        <v>34150</v>
      </c>
      <c r="I3943" s="168">
        <f t="shared" si="1766"/>
        <v>136100</v>
      </c>
      <c r="J3943" s="168">
        <f>SUM(J3944,J3949)</f>
        <v>34040</v>
      </c>
      <c r="K3943" s="168">
        <f>SUM(K3944,K3949)</f>
        <v>33900</v>
      </c>
      <c r="L3943" s="168">
        <f>SUM(L3944,L3949)</f>
        <v>34010</v>
      </c>
      <c r="M3943" s="168">
        <f>SUM(M3944,M3949)</f>
        <v>34150</v>
      </c>
      <c r="N3943" s="168">
        <f t="shared" si="1767"/>
        <v>0</v>
      </c>
      <c r="O3943" s="168">
        <f>SUM(O3944,O3949)</f>
        <v>0</v>
      </c>
      <c r="P3943" s="168">
        <f>SUM(P3944,P3949)</f>
        <v>0</v>
      </c>
      <c r="Q3943" s="168">
        <f>SUM(Q3944,Q3949)</f>
        <v>0</v>
      </c>
      <c r="R3943" s="168">
        <f>SUM(R3944,R3949)</f>
        <v>0</v>
      </c>
      <c r="S3943" s="168">
        <f t="shared" si="1768"/>
        <v>0</v>
      </c>
      <c r="T3943" s="168">
        <f>SUM(T3944,T3949)</f>
        <v>0</v>
      </c>
      <c r="U3943" s="168">
        <f>SUM(U3944,U3949)</f>
        <v>0</v>
      </c>
      <c r="V3943" s="168">
        <f>SUM(V3944,V3949)</f>
        <v>0</v>
      </c>
      <c r="W3943" s="168">
        <f>SUM(W3944,W3949)</f>
        <v>0</v>
      </c>
    </row>
    <row r="3944" spans="2:23" ht="16.5" thickTop="1" thickBot="1">
      <c r="B3944" s="164" t="s">
        <v>124</v>
      </c>
      <c r="C3944" s="172" t="s">
        <v>96</v>
      </c>
      <c r="D3944" s="168">
        <f t="shared" si="1764"/>
        <v>126100</v>
      </c>
      <c r="E3944" s="168">
        <f t="shared" si="1765"/>
        <v>31540</v>
      </c>
      <c r="F3944" s="168">
        <f t="shared" si="1765"/>
        <v>31400</v>
      </c>
      <c r="G3944" s="168">
        <f t="shared" si="1765"/>
        <v>31510</v>
      </c>
      <c r="H3944" s="168">
        <f t="shared" si="1763"/>
        <v>31650</v>
      </c>
      <c r="I3944" s="168">
        <f t="shared" si="1766"/>
        <v>126100</v>
      </c>
      <c r="J3944" s="168">
        <f>SUM(J3945:J3947)</f>
        <v>31540</v>
      </c>
      <c r="K3944" s="168">
        <f>SUM(K3945:K3947)</f>
        <v>31400</v>
      </c>
      <c r="L3944" s="168">
        <f>SUM(L3945:L3947)</f>
        <v>31510</v>
      </c>
      <c r="M3944" s="168">
        <f>SUM(M3945:M3947)</f>
        <v>31650</v>
      </c>
      <c r="N3944" s="168">
        <f t="shared" si="1767"/>
        <v>0</v>
      </c>
      <c r="O3944" s="168">
        <f>SUM(O3945:O3947)</f>
        <v>0</v>
      </c>
      <c r="P3944" s="168">
        <f>SUM(P3945:P3947)</f>
        <v>0</v>
      </c>
      <c r="Q3944" s="168">
        <f>SUM(Q3945:Q3947)</f>
        <v>0</v>
      </c>
      <c r="R3944" s="168">
        <f>SUM(R3945:R3947)</f>
        <v>0</v>
      </c>
      <c r="S3944" s="168">
        <f t="shared" si="1768"/>
        <v>0</v>
      </c>
      <c r="T3944" s="168">
        <f>SUM(T3945:T3947)</f>
        <v>0</v>
      </c>
      <c r="U3944" s="168">
        <f>SUM(U3945:U3947)</f>
        <v>0</v>
      </c>
      <c r="V3944" s="168">
        <f>SUM(V3945:V3947)</f>
        <v>0</v>
      </c>
      <c r="W3944" s="168">
        <f>SUM(W3945:W3947)</f>
        <v>0</v>
      </c>
    </row>
    <row r="3945" spans="2:23" ht="16.5" thickTop="1" thickBot="1">
      <c r="B3945" s="164" t="s">
        <v>124</v>
      </c>
      <c r="C3945" s="173" t="s">
        <v>98</v>
      </c>
      <c r="D3945" s="168">
        <f t="shared" si="1764"/>
        <v>82500</v>
      </c>
      <c r="E3945" s="168">
        <f t="shared" si="1765"/>
        <v>20600</v>
      </c>
      <c r="F3945" s="168">
        <f t="shared" si="1765"/>
        <v>20600</v>
      </c>
      <c r="G3945" s="168">
        <f t="shared" si="1765"/>
        <v>20600</v>
      </c>
      <c r="H3945" s="168">
        <f t="shared" si="1763"/>
        <v>20700</v>
      </c>
      <c r="I3945" s="168">
        <f t="shared" si="1766"/>
        <v>82500</v>
      </c>
      <c r="J3945" s="168">
        <v>20600</v>
      </c>
      <c r="K3945" s="168">
        <v>20600</v>
      </c>
      <c r="L3945" s="168">
        <v>20600</v>
      </c>
      <c r="M3945" s="168">
        <v>20700</v>
      </c>
      <c r="N3945" s="168">
        <f t="shared" si="1767"/>
        <v>0</v>
      </c>
      <c r="O3945" s="168">
        <v>0</v>
      </c>
      <c r="P3945" s="168">
        <v>0</v>
      </c>
      <c r="Q3945" s="168">
        <v>0</v>
      </c>
      <c r="R3945" s="168">
        <v>0</v>
      </c>
      <c r="S3945" s="168">
        <f t="shared" si="1768"/>
        <v>0</v>
      </c>
      <c r="T3945" s="168">
        <v>0</v>
      </c>
      <c r="U3945" s="168">
        <v>0</v>
      </c>
      <c r="V3945" s="168">
        <v>0</v>
      </c>
      <c r="W3945" s="168">
        <v>0</v>
      </c>
    </row>
    <row r="3946" spans="2:23" ht="16.5" thickTop="1" thickBot="1">
      <c r="B3946" s="164" t="s">
        <v>124</v>
      </c>
      <c r="C3946" s="173" t="s">
        <v>101</v>
      </c>
      <c r="D3946" s="168">
        <f t="shared" si="1764"/>
        <v>40000</v>
      </c>
      <c r="E3946" s="168">
        <f t="shared" si="1765"/>
        <v>10000</v>
      </c>
      <c r="F3946" s="168">
        <f t="shared" si="1765"/>
        <v>10000</v>
      </c>
      <c r="G3946" s="168">
        <f t="shared" si="1765"/>
        <v>10000</v>
      </c>
      <c r="H3946" s="168">
        <f t="shared" si="1763"/>
        <v>10000</v>
      </c>
      <c r="I3946" s="168">
        <f t="shared" si="1766"/>
        <v>40000</v>
      </c>
      <c r="J3946" s="168">
        <v>10000</v>
      </c>
      <c r="K3946" s="168">
        <v>10000</v>
      </c>
      <c r="L3946" s="168">
        <v>10000</v>
      </c>
      <c r="M3946" s="168">
        <v>10000</v>
      </c>
      <c r="N3946" s="168">
        <f t="shared" si="1767"/>
        <v>0</v>
      </c>
      <c r="O3946" s="168">
        <v>0</v>
      </c>
      <c r="P3946" s="168">
        <v>0</v>
      </c>
      <c r="Q3946" s="168">
        <v>0</v>
      </c>
      <c r="R3946" s="168">
        <v>0</v>
      </c>
      <c r="S3946" s="168">
        <f t="shared" si="1768"/>
        <v>0</v>
      </c>
      <c r="T3946" s="168">
        <v>0</v>
      </c>
      <c r="U3946" s="168">
        <v>0</v>
      </c>
      <c r="V3946" s="168">
        <v>0</v>
      </c>
      <c r="W3946" s="168">
        <v>0</v>
      </c>
    </row>
    <row r="3947" spans="2:23" ht="16.5" thickTop="1" thickBot="1">
      <c r="B3947" s="164" t="s">
        <v>124</v>
      </c>
      <c r="C3947" s="173" t="s">
        <v>102</v>
      </c>
      <c r="D3947" s="168">
        <f t="shared" si="1764"/>
        <v>3600</v>
      </c>
      <c r="E3947" s="168">
        <f t="shared" si="1765"/>
        <v>940</v>
      </c>
      <c r="F3947" s="168">
        <f t="shared" si="1765"/>
        <v>800</v>
      </c>
      <c r="G3947" s="168">
        <f t="shared" si="1765"/>
        <v>910</v>
      </c>
      <c r="H3947" s="168">
        <f t="shared" si="1763"/>
        <v>950</v>
      </c>
      <c r="I3947" s="168">
        <f t="shared" si="1766"/>
        <v>3600</v>
      </c>
      <c r="J3947" s="168">
        <f>SUM(J3948)</f>
        <v>940</v>
      </c>
      <c r="K3947" s="168">
        <f>SUM(K3948)</f>
        <v>800</v>
      </c>
      <c r="L3947" s="168">
        <f>SUM(L3948)</f>
        <v>910</v>
      </c>
      <c r="M3947" s="168">
        <f>SUM(M3948)</f>
        <v>950</v>
      </c>
      <c r="N3947" s="168">
        <f t="shared" si="1767"/>
        <v>0</v>
      </c>
      <c r="O3947" s="168">
        <f>SUM(O3948)</f>
        <v>0</v>
      </c>
      <c r="P3947" s="168">
        <f>SUM(P3948)</f>
        <v>0</v>
      </c>
      <c r="Q3947" s="168">
        <f>SUM(Q3948)</f>
        <v>0</v>
      </c>
      <c r="R3947" s="168">
        <f>SUM(R3948)</f>
        <v>0</v>
      </c>
      <c r="S3947" s="168">
        <f t="shared" si="1768"/>
        <v>0</v>
      </c>
      <c r="T3947" s="168">
        <f>SUM(T3948)</f>
        <v>0</v>
      </c>
      <c r="U3947" s="168">
        <f>SUM(U3948)</f>
        <v>0</v>
      </c>
      <c r="V3947" s="168">
        <f>SUM(V3948)</f>
        <v>0</v>
      </c>
      <c r="W3947" s="168">
        <f>SUM(W3948)</f>
        <v>0</v>
      </c>
    </row>
    <row r="3948" spans="2:23" ht="31.5" thickTop="1" thickBot="1">
      <c r="B3948" s="164" t="s">
        <v>124</v>
      </c>
      <c r="C3948" s="174" t="s">
        <v>156</v>
      </c>
      <c r="D3948" s="168">
        <f t="shared" si="1764"/>
        <v>3600</v>
      </c>
      <c r="E3948" s="168">
        <f t="shared" si="1765"/>
        <v>940</v>
      </c>
      <c r="F3948" s="168">
        <f t="shared" si="1765"/>
        <v>800</v>
      </c>
      <c r="G3948" s="168">
        <f t="shared" si="1765"/>
        <v>910</v>
      </c>
      <c r="H3948" s="168">
        <f t="shared" si="1763"/>
        <v>950</v>
      </c>
      <c r="I3948" s="168">
        <f t="shared" si="1766"/>
        <v>3600</v>
      </c>
      <c r="J3948" s="168">
        <v>940</v>
      </c>
      <c r="K3948" s="168">
        <v>800</v>
      </c>
      <c r="L3948" s="168">
        <v>910</v>
      </c>
      <c r="M3948" s="168">
        <v>950</v>
      </c>
      <c r="N3948" s="168">
        <f t="shared" si="1767"/>
        <v>0</v>
      </c>
      <c r="O3948" s="168">
        <v>0</v>
      </c>
      <c r="P3948" s="168">
        <v>0</v>
      </c>
      <c r="Q3948" s="168">
        <v>0</v>
      </c>
      <c r="R3948" s="168">
        <v>0</v>
      </c>
      <c r="S3948" s="168">
        <f t="shared" si="1768"/>
        <v>0</v>
      </c>
      <c r="T3948" s="168">
        <v>0</v>
      </c>
      <c r="U3948" s="168">
        <v>0</v>
      </c>
      <c r="V3948" s="168">
        <v>0</v>
      </c>
      <c r="W3948" s="168">
        <v>0</v>
      </c>
    </row>
    <row r="3949" spans="2:23" ht="16.5" thickTop="1" thickBot="1">
      <c r="B3949" s="164" t="s">
        <v>124</v>
      </c>
      <c r="C3949" s="172" t="s">
        <v>121</v>
      </c>
      <c r="D3949" s="168">
        <f t="shared" si="1764"/>
        <v>10000</v>
      </c>
      <c r="E3949" s="168">
        <f t="shared" si="1765"/>
        <v>2500</v>
      </c>
      <c r="F3949" s="168">
        <f t="shared" si="1765"/>
        <v>2500</v>
      </c>
      <c r="G3949" s="168">
        <f t="shared" si="1765"/>
        <v>2500</v>
      </c>
      <c r="H3949" s="168">
        <f t="shared" si="1763"/>
        <v>2500</v>
      </c>
      <c r="I3949" s="168">
        <f t="shared" si="1766"/>
        <v>10000</v>
      </c>
      <c r="J3949" s="168">
        <v>2500</v>
      </c>
      <c r="K3949" s="168">
        <v>2500</v>
      </c>
      <c r="L3949" s="168">
        <v>2500</v>
      </c>
      <c r="M3949" s="168">
        <v>2500</v>
      </c>
      <c r="N3949" s="168">
        <f t="shared" si="1767"/>
        <v>0</v>
      </c>
      <c r="O3949" s="168">
        <v>0</v>
      </c>
      <c r="P3949" s="168">
        <v>0</v>
      </c>
      <c r="Q3949" s="168">
        <v>0</v>
      </c>
      <c r="R3949" s="168">
        <v>0</v>
      </c>
      <c r="S3949" s="168">
        <f t="shared" si="1768"/>
        <v>0</v>
      </c>
      <c r="T3949" s="168">
        <v>0</v>
      </c>
      <c r="U3949" s="168">
        <v>0</v>
      </c>
      <c r="V3949" s="168">
        <v>0</v>
      </c>
      <c r="W3949" s="168">
        <v>0</v>
      </c>
    </row>
    <row r="3950" spans="2:23" ht="16.5" thickTop="1" thickBot="1">
      <c r="B3950" s="164" t="s">
        <v>1370</v>
      </c>
      <c r="C3950" s="170" t="s">
        <v>1371</v>
      </c>
      <c r="D3950" s="168">
        <f t="shared" si="1764"/>
        <v>3000000</v>
      </c>
      <c r="E3950" s="168">
        <f t="shared" si="1765"/>
        <v>808000</v>
      </c>
      <c r="F3950" s="168">
        <f t="shared" si="1765"/>
        <v>732000</v>
      </c>
      <c r="G3950" s="168">
        <f t="shared" si="1765"/>
        <v>848000</v>
      </c>
      <c r="H3950" s="168">
        <f t="shared" si="1763"/>
        <v>612000</v>
      </c>
      <c r="I3950" s="168">
        <f t="shared" si="1766"/>
        <v>3000000</v>
      </c>
      <c r="J3950" s="168">
        <f>SUM(J3951,J3964)</f>
        <v>808000</v>
      </c>
      <c r="K3950" s="168">
        <f>SUM(K3951,K3964)</f>
        <v>732000</v>
      </c>
      <c r="L3950" s="168">
        <f>SUM(L3951,L3964)</f>
        <v>848000</v>
      </c>
      <c r="M3950" s="168">
        <f>SUM(M3951,M3964)</f>
        <v>612000</v>
      </c>
      <c r="N3950" s="168">
        <f t="shared" si="1767"/>
        <v>0</v>
      </c>
      <c r="O3950" s="168">
        <f>SUM(O3951,O3964)</f>
        <v>0</v>
      </c>
      <c r="P3950" s="168">
        <f>SUM(P3951,P3964)</f>
        <v>0</v>
      </c>
      <c r="Q3950" s="168">
        <f>SUM(Q3951,Q3964)</f>
        <v>0</v>
      </c>
      <c r="R3950" s="168">
        <f>SUM(R3951,R3964)</f>
        <v>0</v>
      </c>
      <c r="S3950" s="168">
        <f t="shared" si="1768"/>
        <v>0</v>
      </c>
      <c r="T3950" s="168">
        <f>SUM(T3951,T3964)</f>
        <v>0</v>
      </c>
      <c r="U3950" s="168">
        <f>SUM(U3951,U3964)</f>
        <v>0</v>
      </c>
      <c r="V3950" s="168">
        <f>SUM(V3951,V3964)</f>
        <v>0</v>
      </c>
      <c r="W3950" s="168">
        <f>SUM(W3951,W3964)</f>
        <v>0</v>
      </c>
    </row>
    <row r="3951" spans="2:23" ht="16.5" thickTop="1" thickBot="1">
      <c r="B3951" s="164" t="s">
        <v>124</v>
      </c>
      <c r="C3951" s="171" t="s">
        <v>96</v>
      </c>
      <c r="D3951" s="168">
        <f t="shared" si="1764"/>
        <v>2975000</v>
      </c>
      <c r="E3951" s="168">
        <f t="shared" si="1765"/>
        <v>791000</v>
      </c>
      <c r="F3951" s="168">
        <f t="shared" si="1765"/>
        <v>727000</v>
      </c>
      <c r="G3951" s="168">
        <f t="shared" si="1765"/>
        <v>845000</v>
      </c>
      <c r="H3951" s="168">
        <f t="shared" si="1763"/>
        <v>612000</v>
      </c>
      <c r="I3951" s="168">
        <f t="shared" si="1766"/>
        <v>2975000</v>
      </c>
      <c r="J3951" s="168">
        <f>SUM(J3952:J3954,J3961:J3962)</f>
        <v>791000</v>
      </c>
      <c r="K3951" s="168">
        <f>SUM(K3952:K3954,K3961:K3962)</f>
        <v>727000</v>
      </c>
      <c r="L3951" s="168">
        <f>SUM(L3952:L3954,L3961:L3962)</f>
        <v>845000</v>
      </c>
      <c r="M3951" s="168">
        <f>SUM(M3952:M3954,M3961:M3962)</f>
        <v>612000</v>
      </c>
      <c r="N3951" s="168">
        <f t="shared" si="1767"/>
        <v>0</v>
      </c>
      <c r="O3951" s="168">
        <f>SUM(O3952:O3954,O3961:O3962)</f>
        <v>0</v>
      </c>
      <c r="P3951" s="168">
        <f>SUM(P3952:P3954,P3961:P3962)</f>
        <v>0</v>
      </c>
      <c r="Q3951" s="168">
        <f>SUM(Q3952:Q3954,Q3961:Q3962)</f>
        <v>0</v>
      </c>
      <c r="R3951" s="168">
        <f>SUM(R3952:R3954,R3961:R3962)</f>
        <v>0</v>
      </c>
      <c r="S3951" s="168">
        <f t="shared" si="1768"/>
        <v>0</v>
      </c>
      <c r="T3951" s="168">
        <f>SUM(T3952:T3954,T3961:T3962)</f>
        <v>0</v>
      </c>
      <c r="U3951" s="168">
        <f>SUM(U3952:U3954,U3961:U3962)</f>
        <v>0</v>
      </c>
      <c r="V3951" s="168">
        <f>SUM(V3952:V3954,V3961:V3962)</f>
        <v>0</v>
      </c>
      <c r="W3951" s="168">
        <f>SUM(W3952:W3954,W3961:W3962)</f>
        <v>0</v>
      </c>
    </row>
    <row r="3952" spans="2:23" ht="16.5" thickTop="1" thickBot="1">
      <c r="B3952" s="164" t="s">
        <v>124</v>
      </c>
      <c r="C3952" s="172" t="s">
        <v>97</v>
      </c>
      <c r="D3952" s="168">
        <f t="shared" si="1764"/>
        <v>695000</v>
      </c>
      <c r="E3952" s="168">
        <f t="shared" si="1765"/>
        <v>174000</v>
      </c>
      <c r="F3952" s="168">
        <f t="shared" si="1765"/>
        <v>174000</v>
      </c>
      <c r="G3952" s="168">
        <f t="shared" si="1765"/>
        <v>174000</v>
      </c>
      <c r="H3952" s="168">
        <f t="shared" si="1763"/>
        <v>173000</v>
      </c>
      <c r="I3952" s="168">
        <f t="shared" si="1766"/>
        <v>695000</v>
      </c>
      <c r="J3952" s="168">
        <v>174000</v>
      </c>
      <c r="K3952" s="168">
        <v>174000</v>
      </c>
      <c r="L3952" s="168">
        <v>174000</v>
      </c>
      <c r="M3952" s="168">
        <v>173000</v>
      </c>
      <c r="N3952" s="168">
        <f t="shared" si="1767"/>
        <v>0</v>
      </c>
      <c r="O3952" s="168">
        <v>0</v>
      </c>
      <c r="P3952" s="168">
        <v>0</v>
      </c>
      <c r="Q3952" s="168">
        <v>0</v>
      </c>
      <c r="R3952" s="168">
        <v>0</v>
      </c>
      <c r="S3952" s="168">
        <f t="shared" si="1768"/>
        <v>0</v>
      </c>
      <c r="T3952" s="168">
        <v>0</v>
      </c>
      <c r="U3952" s="168">
        <v>0</v>
      </c>
      <c r="V3952" s="168">
        <v>0</v>
      </c>
      <c r="W3952" s="168">
        <v>0</v>
      </c>
    </row>
    <row r="3953" spans="2:23" ht="16.5" thickTop="1" thickBot="1">
      <c r="B3953" s="164" t="s">
        <v>124</v>
      </c>
      <c r="C3953" s="172" t="s">
        <v>98</v>
      </c>
      <c r="D3953" s="168">
        <f t="shared" si="1764"/>
        <v>2195000</v>
      </c>
      <c r="E3953" s="168">
        <f t="shared" si="1765"/>
        <v>570000</v>
      </c>
      <c r="F3953" s="168">
        <f t="shared" si="1765"/>
        <v>517000</v>
      </c>
      <c r="G3953" s="168">
        <f t="shared" si="1765"/>
        <v>670000</v>
      </c>
      <c r="H3953" s="168">
        <f t="shared" si="1763"/>
        <v>438000</v>
      </c>
      <c r="I3953" s="168">
        <f t="shared" si="1766"/>
        <v>2195000</v>
      </c>
      <c r="J3953" s="168">
        <v>570000</v>
      </c>
      <c r="K3953" s="168">
        <v>517000</v>
      </c>
      <c r="L3953" s="168">
        <v>670000</v>
      </c>
      <c r="M3953" s="168">
        <v>438000</v>
      </c>
      <c r="N3953" s="168">
        <f t="shared" si="1767"/>
        <v>0</v>
      </c>
      <c r="O3953" s="168">
        <v>0</v>
      </c>
      <c r="P3953" s="168">
        <v>0</v>
      </c>
      <c r="Q3953" s="168">
        <v>0</v>
      </c>
      <c r="R3953" s="168">
        <v>0</v>
      </c>
      <c r="S3953" s="168">
        <f t="shared" si="1768"/>
        <v>0</v>
      </c>
      <c r="T3953" s="168">
        <v>0</v>
      </c>
      <c r="U3953" s="168">
        <v>0</v>
      </c>
      <c r="V3953" s="168">
        <v>0</v>
      </c>
      <c r="W3953" s="168">
        <v>0</v>
      </c>
    </row>
    <row r="3954" spans="2:23" ht="16.5" thickTop="1" thickBot="1">
      <c r="B3954" s="164" t="s">
        <v>124</v>
      </c>
      <c r="C3954" s="172" t="s">
        <v>15</v>
      </c>
      <c r="D3954" s="168">
        <f t="shared" si="1764"/>
        <v>60000</v>
      </c>
      <c r="E3954" s="168">
        <f t="shared" si="1765"/>
        <v>30000</v>
      </c>
      <c r="F3954" s="168">
        <f t="shared" si="1765"/>
        <v>30000</v>
      </c>
      <c r="G3954" s="168">
        <f t="shared" si="1765"/>
        <v>0</v>
      </c>
      <c r="H3954" s="168">
        <f t="shared" si="1763"/>
        <v>0</v>
      </c>
      <c r="I3954" s="168">
        <f t="shared" si="1766"/>
        <v>60000</v>
      </c>
      <c r="J3954" s="168">
        <f>SUM(J3955,J3957)</f>
        <v>30000</v>
      </c>
      <c r="K3954" s="168">
        <f>SUM(K3955,K3957)</f>
        <v>30000</v>
      </c>
      <c r="L3954" s="168">
        <f>SUM(L3955,L3957)</f>
        <v>0</v>
      </c>
      <c r="M3954" s="168">
        <f>SUM(M3955,M3957)</f>
        <v>0</v>
      </c>
      <c r="N3954" s="168">
        <f t="shared" si="1767"/>
        <v>0</v>
      </c>
      <c r="O3954" s="168">
        <f>SUM(O3955,O3957)</f>
        <v>0</v>
      </c>
      <c r="P3954" s="168">
        <f>SUM(P3955,P3957)</f>
        <v>0</v>
      </c>
      <c r="Q3954" s="168">
        <f>SUM(Q3955,Q3957)</f>
        <v>0</v>
      </c>
      <c r="R3954" s="168">
        <f>SUM(R3955,R3957)</f>
        <v>0</v>
      </c>
      <c r="S3954" s="168">
        <f t="shared" si="1768"/>
        <v>0</v>
      </c>
      <c r="T3954" s="168">
        <f>SUM(T3955,T3957)</f>
        <v>0</v>
      </c>
      <c r="U3954" s="168">
        <f>SUM(U3955,U3957)</f>
        <v>0</v>
      </c>
      <c r="V3954" s="168">
        <f>SUM(V3955,V3957)</f>
        <v>0</v>
      </c>
      <c r="W3954" s="168">
        <f>SUM(W3955,W3957)</f>
        <v>0</v>
      </c>
    </row>
    <row r="3955" spans="2:23" ht="16.5" thickTop="1" thickBot="1">
      <c r="B3955" s="164" t="s">
        <v>124</v>
      </c>
      <c r="C3955" s="173" t="s">
        <v>139</v>
      </c>
      <c r="D3955" s="168">
        <f t="shared" si="1764"/>
        <v>60000</v>
      </c>
      <c r="E3955" s="168">
        <f t="shared" si="1765"/>
        <v>30000</v>
      </c>
      <c r="F3955" s="168">
        <f t="shared" si="1765"/>
        <v>30000</v>
      </c>
      <c r="G3955" s="168">
        <f t="shared" si="1765"/>
        <v>0</v>
      </c>
      <c r="H3955" s="168">
        <f t="shared" si="1763"/>
        <v>0</v>
      </c>
      <c r="I3955" s="168">
        <f t="shared" si="1766"/>
        <v>60000</v>
      </c>
      <c r="J3955" s="168">
        <f>SUM(J3956)</f>
        <v>30000</v>
      </c>
      <c r="K3955" s="168">
        <f>SUM(K3956)</f>
        <v>30000</v>
      </c>
      <c r="L3955" s="168">
        <f>SUM(L3956)</f>
        <v>0</v>
      </c>
      <c r="M3955" s="168">
        <f>SUM(M3956)</f>
        <v>0</v>
      </c>
      <c r="N3955" s="168">
        <f t="shared" si="1767"/>
        <v>0</v>
      </c>
      <c r="O3955" s="168">
        <f>SUM(O3956)</f>
        <v>0</v>
      </c>
      <c r="P3955" s="168">
        <f>SUM(P3956)</f>
        <v>0</v>
      </c>
      <c r="Q3955" s="168">
        <f>SUM(Q3956)</f>
        <v>0</v>
      </c>
      <c r="R3955" s="168">
        <f>SUM(R3956)</f>
        <v>0</v>
      </c>
      <c r="S3955" s="168">
        <f t="shared" si="1768"/>
        <v>0</v>
      </c>
      <c r="T3955" s="168">
        <f>SUM(T3956)</f>
        <v>0</v>
      </c>
      <c r="U3955" s="168">
        <f>SUM(U3956)</f>
        <v>0</v>
      </c>
      <c r="V3955" s="168">
        <f>SUM(V3956)</f>
        <v>0</v>
      </c>
      <c r="W3955" s="168">
        <f>SUM(W3956)</f>
        <v>0</v>
      </c>
    </row>
    <row r="3956" spans="2:23" ht="16.5" thickTop="1" thickBot="1">
      <c r="B3956" s="164" t="s">
        <v>124</v>
      </c>
      <c r="C3956" s="174" t="s">
        <v>138</v>
      </c>
      <c r="D3956" s="168">
        <f t="shared" si="1764"/>
        <v>60000</v>
      </c>
      <c r="E3956" s="168">
        <f t="shared" si="1765"/>
        <v>30000</v>
      </c>
      <c r="F3956" s="168">
        <f t="shared" si="1765"/>
        <v>30000</v>
      </c>
      <c r="G3956" s="168">
        <f t="shared" si="1765"/>
        <v>0</v>
      </c>
      <c r="H3956" s="168">
        <f t="shared" si="1763"/>
        <v>0</v>
      </c>
      <c r="I3956" s="168">
        <f t="shared" si="1766"/>
        <v>60000</v>
      </c>
      <c r="J3956" s="168">
        <v>30000</v>
      </c>
      <c r="K3956" s="168">
        <v>30000</v>
      </c>
      <c r="L3956" s="168">
        <v>0</v>
      </c>
      <c r="M3956" s="168">
        <v>0</v>
      </c>
      <c r="N3956" s="168">
        <f t="shared" si="1767"/>
        <v>0</v>
      </c>
      <c r="O3956" s="168">
        <v>0</v>
      </c>
      <c r="P3956" s="168">
        <v>0</v>
      </c>
      <c r="Q3956" s="168">
        <v>0</v>
      </c>
      <c r="R3956" s="168">
        <v>0</v>
      </c>
      <c r="S3956" s="168">
        <f t="shared" si="1768"/>
        <v>0</v>
      </c>
      <c r="T3956" s="168">
        <v>0</v>
      </c>
      <c r="U3956" s="168">
        <v>0</v>
      </c>
      <c r="V3956" s="168">
        <v>0</v>
      </c>
      <c r="W3956" s="168">
        <v>0</v>
      </c>
    </row>
    <row r="3957" spans="2:23" ht="16.5" thickTop="1" thickBot="1">
      <c r="B3957" s="164" t="s">
        <v>124</v>
      </c>
      <c r="C3957" s="173" t="s">
        <v>140</v>
      </c>
      <c r="D3957" s="168">
        <f t="shared" si="1764"/>
        <v>0</v>
      </c>
      <c r="E3957" s="168">
        <f t="shared" si="1765"/>
        <v>0</v>
      </c>
      <c r="F3957" s="168">
        <f t="shared" si="1765"/>
        <v>0</v>
      </c>
      <c r="G3957" s="168">
        <f t="shared" si="1765"/>
        <v>0</v>
      </c>
      <c r="H3957" s="168">
        <f t="shared" si="1763"/>
        <v>0</v>
      </c>
      <c r="I3957" s="168">
        <f t="shared" si="1766"/>
        <v>0</v>
      </c>
      <c r="J3957" s="168">
        <f t="shared" ref="J3957:M3959" si="1769">SUM(J3958)</f>
        <v>0</v>
      </c>
      <c r="K3957" s="168">
        <f t="shared" si="1769"/>
        <v>0</v>
      </c>
      <c r="L3957" s="168">
        <f t="shared" si="1769"/>
        <v>0</v>
      </c>
      <c r="M3957" s="168">
        <f t="shared" si="1769"/>
        <v>0</v>
      </c>
      <c r="N3957" s="168">
        <f t="shared" si="1767"/>
        <v>0</v>
      </c>
      <c r="O3957" s="168">
        <f t="shared" ref="O3957:R3959" si="1770">SUM(O3958)</f>
        <v>0</v>
      </c>
      <c r="P3957" s="168">
        <f t="shared" si="1770"/>
        <v>0</v>
      </c>
      <c r="Q3957" s="168">
        <f t="shared" si="1770"/>
        <v>0</v>
      </c>
      <c r="R3957" s="168">
        <f t="shared" si="1770"/>
        <v>0</v>
      </c>
      <c r="S3957" s="168">
        <f t="shared" si="1768"/>
        <v>0</v>
      </c>
      <c r="T3957" s="168">
        <f t="shared" ref="T3957:W3959" si="1771">SUM(T3958)</f>
        <v>0</v>
      </c>
      <c r="U3957" s="168">
        <f t="shared" si="1771"/>
        <v>0</v>
      </c>
      <c r="V3957" s="168">
        <f t="shared" si="1771"/>
        <v>0</v>
      </c>
      <c r="W3957" s="168">
        <f t="shared" si="1771"/>
        <v>0</v>
      </c>
    </row>
    <row r="3958" spans="2:23" ht="16.5" thickTop="1" thickBot="1">
      <c r="B3958" s="164" t="s">
        <v>124</v>
      </c>
      <c r="C3958" s="174" t="s">
        <v>138</v>
      </c>
      <c r="D3958" s="168">
        <f t="shared" si="1764"/>
        <v>0</v>
      </c>
      <c r="E3958" s="168">
        <f t="shared" si="1765"/>
        <v>0</v>
      </c>
      <c r="F3958" s="168">
        <f t="shared" si="1765"/>
        <v>0</v>
      </c>
      <c r="G3958" s="168">
        <f t="shared" si="1765"/>
        <v>0</v>
      </c>
      <c r="H3958" s="168">
        <f t="shared" si="1763"/>
        <v>0</v>
      </c>
      <c r="I3958" s="168">
        <f t="shared" si="1766"/>
        <v>0</v>
      </c>
      <c r="J3958" s="168">
        <f t="shared" si="1769"/>
        <v>0</v>
      </c>
      <c r="K3958" s="168">
        <f t="shared" si="1769"/>
        <v>0</v>
      </c>
      <c r="L3958" s="168">
        <f t="shared" si="1769"/>
        <v>0</v>
      </c>
      <c r="M3958" s="168">
        <f t="shared" si="1769"/>
        <v>0</v>
      </c>
      <c r="N3958" s="168">
        <f t="shared" si="1767"/>
        <v>0</v>
      </c>
      <c r="O3958" s="168">
        <f t="shared" si="1770"/>
        <v>0</v>
      </c>
      <c r="P3958" s="168">
        <f t="shared" si="1770"/>
        <v>0</v>
      </c>
      <c r="Q3958" s="168">
        <f t="shared" si="1770"/>
        <v>0</v>
      </c>
      <c r="R3958" s="168">
        <f t="shared" si="1770"/>
        <v>0</v>
      </c>
      <c r="S3958" s="168">
        <f t="shared" si="1768"/>
        <v>0</v>
      </c>
      <c r="T3958" s="168">
        <f t="shared" si="1771"/>
        <v>0</v>
      </c>
      <c r="U3958" s="168">
        <f t="shared" si="1771"/>
        <v>0</v>
      </c>
      <c r="V3958" s="168">
        <f t="shared" si="1771"/>
        <v>0</v>
      </c>
      <c r="W3958" s="168">
        <f t="shared" si="1771"/>
        <v>0</v>
      </c>
    </row>
    <row r="3959" spans="2:23" ht="16.5" thickTop="1" thickBot="1">
      <c r="B3959" s="164" t="s">
        <v>124</v>
      </c>
      <c r="C3959" s="175" t="s">
        <v>141</v>
      </c>
      <c r="D3959" s="168">
        <f t="shared" si="1764"/>
        <v>0</v>
      </c>
      <c r="E3959" s="168">
        <f t="shared" si="1765"/>
        <v>0</v>
      </c>
      <c r="F3959" s="168">
        <f t="shared" si="1765"/>
        <v>0</v>
      </c>
      <c r="G3959" s="168">
        <f t="shared" si="1765"/>
        <v>0</v>
      </c>
      <c r="H3959" s="168">
        <f t="shared" si="1763"/>
        <v>0</v>
      </c>
      <c r="I3959" s="168">
        <f t="shared" si="1766"/>
        <v>0</v>
      </c>
      <c r="J3959" s="168">
        <f t="shared" si="1769"/>
        <v>0</v>
      </c>
      <c r="K3959" s="168">
        <f t="shared" si="1769"/>
        <v>0</v>
      </c>
      <c r="L3959" s="168">
        <f t="shared" si="1769"/>
        <v>0</v>
      </c>
      <c r="M3959" s="168">
        <f t="shared" si="1769"/>
        <v>0</v>
      </c>
      <c r="N3959" s="168">
        <f t="shared" si="1767"/>
        <v>0</v>
      </c>
      <c r="O3959" s="168">
        <f t="shared" si="1770"/>
        <v>0</v>
      </c>
      <c r="P3959" s="168">
        <f t="shared" si="1770"/>
        <v>0</v>
      </c>
      <c r="Q3959" s="168">
        <f t="shared" si="1770"/>
        <v>0</v>
      </c>
      <c r="R3959" s="168">
        <f t="shared" si="1770"/>
        <v>0</v>
      </c>
      <c r="S3959" s="168">
        <f t="shared" si="1768"/>
        <v>0</v>
      </c>
      <c r="T3959" s="168">
        <f t="shared" si="1771"/>
        <v>0</v>
      </c>
      <c r="U3959" s="168">
        <f t="shared" si="1771"/>
        <v>0</v>
      </c>
      <c r="V3959" s="168">
        <f t="shared" si="1771"/>
        <v>0</v>
      </c>
      <c r="W3959" s="168">
        <f t="shared" si="1771"/>
        <v>0</v>
      </c>
    </row>
    <row r="3960" spans="2:23" ht="16.5" thickTop="1" thickBot="1">
      <c r="B3960" s="164" t="s">
        <v>124</v>
      </c>
      <c r="C3960" s="176" t="s">
        <v>142</v>
      </c>
      <c r="D3960" s="168">
        <f t="shared" si="1764"/>
        <v>0</v>
      </c>
      <c r="E3960" s="168">
        <f t="shared" si="1765"/>
        <v>0</v>
      </c>
      <c r="F3960" s="168">
        <f t="shared" si="1765"/>
        <v>0</v>
      </c>
      <c r="G3960" s="168">
        <f t="shared" si="1765"/>
        <v>0</v>
      </c>
      <c r="H3960" s="168">
        <f t="shared" si="1763"/>
        <v>0</v>
      </c>
      <c r="I3960" s="168">
        <f t="shared" si="1766"/>
        <v>0</v>
      </c>
      <c r="J3960" s="168">
        <v>0</v>
      </c>
      <c r="K3960" s="168">
        <v>0</v>
      </c>
      <c r="L3960" s="168">
        <v>0</v>
      </c>
      <c r="M3960" s="168">
        <v>0</v>
      </c>
      <c r="N3960" s="168">
        <f t="shared" si="1767"/>
        <v>0</v>
      </c>
      <c r="O3960" s="168">
        <v>0</v>
      </c>
      <c r="P3960" s="168">
        <v>0</v>
      </c>
      <c r="Q3960" s="168">
        <v>0</v>
      </c>
      <c r="R3960" s="168">
        <v>0</v>
      </c>
      <c r="S3960" s="168">
        <f t="shared" si="1768"/>
        <v>0</v>
      </c>
      <c r="T3960" s="168">
        <v>0</v>
      </c>
      <c r="U3960" s="168">
        <v>0</v>
      </c>
      <c r="V3960" s="168">
        <v>0</v>
      </c>
      <c r="W3960" s="168">
        <v>0</v>
      </c>
    </row>
    <row r="3961" spans="2:23" ht="16.5" thickTop="1" thickBot="1">
      <c r="B3961" s="164" t="s">
        <v>124</v>
      </c>
      <c r="C3961" s="172" t="s">
        <v>101</v>
      </c>
      <c r="D3961" s="168">
        <f t="shared" si="1764"/>
        <v>20000</v>
      </c>
      <c r="E3961" s="168">
        <f t="shared" si="1765"/>
        <v>15000</v>
      </c>
      <c r="F3961" s="168">
        <f t="shared" si="1765"/>
        <v>5000</v>
      </c>
      <c r="G3961" s="168">
        <f t="shared" si="1765"/>
        <v>0</v>
      </c>
      <c r="H3961" s="168">
        <f t="shared" si="1763"/>
        <v>0</v>
      </c>
      <c r="I3961" s="168">
        <f t="shared" si="1766"/>
        <v>20000</v>
      </c>
      <c r="J3961" s="168">
        <v>15000</v>
      </c>
      <c r="K3961" s="168">
        <v>5000</v>
      </c>
      <c r="L3961" s="168">
        <v>0</v>
      </c>
      <c r="M3961" s="168">
        <v>0</v>
      </c>
      <c r="N3961" s="168">
        <f t="shared" si="1767"/>
        <v>0</v>
      </c>
      <c r="O3961" s="168">
        <v>0</v>
      </c>
      <c r="P3961" s="168">
        <v>0</v>
      </c>
      <c r="Q3961" s="168">
        <v>0</v>
      </c>
      <c r="R3961" s="168">
        <v>0</v>
      </c>
      <c r="S3961" s="168">
        <f t="shared" si="1768"/>
        <v>0</v>
      </c>
      <c r="T3961" s="168">
        <v>0</v>
      </c>
      <c r="U3961" s="168">
        <v>0</v>
      </c>
      <c r="V3961" s="168">
        <v>0</v>
      </c>
      <c r="W3961" s="168">
        <v>0</v>
      </c>
    </row>
    <row r="3962" spans="2:23" ht="16.5" thickTop="1" thickBot="1">
      <c r="B3962" s="164" t="s">
        <v>124</v>
      </c>
      <c r="C3962" s="172" t="s">
        <v>102</v>
      </c>
      <c r="D3962" s="168">
        <f t="shared" si="1764"/>
        <v>5000</v>
      </c>
      <c r="E3962" s="168">
        <f t="shared" si="1765"/>
        <v>2000</v>
      </c>
      <c r="F3962" s="168">
        <f t="shared" si="1765"/>
        <v>1000</v>
      </c>
      <c r="G3962" s="168">
        <f t="shared" si="1765"/>
        <v>1000</v>
      </c>
      <c r="H3962" s="168">
        <f t="shared" si="1763"/>
        <v>1000</v>
      </c>
      <c r="I3962" s="168">
        <f t="shared" si="1766"/>
        <v>5000</v>
      </c>
      <c r="J3962" s="168">
        <f>SUM(J3963)</f>
        <v>2000</v>
      </c>
      <c r="K3962" s="168">
        <f>SUM(K3963)</f>
        <v>1000</v>
      </c>
      <c r="L3962" s="168">
        <f>SUM(L3963)</f>
        <v>1000</v>
      </c>
      <c r="M3962" s="168">
        <f>SUM(M3963)</f>
        <v>1000</v>
      </c>
      <c r="N3962" s="168">
        <f t="shared" si="1767"/>
        <v>0</v>
      </c>
      <c r="O3962" s="168">
        <f>SUM(O3963)</f>
        <v>0</v>
      </c>
      <c r="P3962" s="168">
        <f>SUM(P3963)</f>
        <v>0</v>
      </c>
      <c r="Q3962" s="168">
        <f>SUM(Q3963)</f>
        <v>0</v>
      </c>
      <c r="R3962" s="168">
        <f>SUM(R3963)</f>
        <v>0</v>
      </c>
      <c r="S3962" s="168">
        <f t="shared" si="1768"/>
        <v>0</v>
      </c>
      <c r="T3962" s="168">
        <f>SUM(T3963)</f>
        <v>0</v>
      </c>
      <c r="U3962" s="168">
        <f>SUM(U3963)</f>
        <v>0</v>
      </c>
      <c r="V3962" s="168">
        <f>SUM(V3963)</f>
        <v>0</v>
      </c>
      <c r="W3962" s="168">
        <f>SUM(W3963)</f>
        <v>0</v>
      </c>
    </row>
    <row r="3963" spans="2:23" ht="31.5" thickTop="1" thickBot="1">
      <c r="B3963" s="164" t="s">
        <v>124</v>
      </c>
      <c r="C3963" s="173" t="s">
        <v>156</v>
      </c>
      <c r="D3963" s="168">
        <f t="shared" si="1764"/>
        <v>5000</v>
      </c>
      <c r="E3963" s="168">
        <f t="shared" si="1765"/>
        <v>2000</v>
      </c>
      <c r="F3963" s="168">
        <f t="shared" si="1765"/>
        <v>1000</v>
      </c>
      <c r="G3963" s="168">
        <f t="shared" si="1765"/>
        <v>1000</v>
      </c>
      <c r="H3963" s="168">
        <f t="shared" si="1763"/>
        <v>1000</v>
      </c>
      <c r="I3963" s="168">
        <f t="shared" si="1766"/>
        <v>5000</v>
      </c>
      <c r="J3963" s="168">
        <v>2000</v>
      </c>
      <c r="K3963" s="168">
        <v>1000</v>
      </c>
      <c r="L3963" s="168">
        <v>1000</v>
      </c>
      <c r="M3963" s="168">
        <v>1000</v>
      </c>
      <c r="N3963" s="168">
        <f t="shared" si="1767"/>
        <v>0</v>
      </c>
      <c r="O3963" s="168">
        <v>0</v>
      </c>
      <c r="P3963" s="168">
        <v>0</v>
      </c>
      <c r="Q3963" s="168">
        <v>0</v>
      </c>
      <c r="R3963" s="168">
        <v>0</v>
      </c>
      <c r="S3963" s="168">
        <f t="shared" si="1768"/>
        <v>0</v>
      </c>
      <c r="T3963" s="168">
        <v>0</v>
      </c>
      <c r="U3963" s="168">
        <v>0</v>
      </c>
      <c r="V3963" s="168">
        <v>0</v>
      </c>
      <c r="W3963" s="168">
        <v>0</v>
      </c>
    </row>
    <row r="3964" spans="2:23" ht="16.5" thickTop="1" thickBot="1">
      <c r="B3964" s="164" t="s">
        <v>124</v>
      </c>
      <c r="C3964" s="171" t="s">
        <v>121</v>
      </c>
      <c r="D3964" s="168">
        <f t="shared" si="1764"/>
        <v>25000</v>
      </c>
      <c r="E3964" s="168">
        <f t="shared" si="1765"/>
        <v>17000</v>
      </c>
      <c r="F3964" s="168">
        <f t="shared" si="1765"/>
        <v>5000</v>
      </c>
      <c r="G3964" s="168">
        <f t="shared" si="1765"/>
        <v>3000</v>
      </c>
      <c r="H3964" s="168">
        <f t="shared" si="1763"/>
        <v>0</v>
      </c>
      <c r="I3964" s="168">
        <f t="shared" si="1766"/>
        <v>25000</v>
      </c>
      <c r="J3964" s="168">
        <v>17000</v>
      </c>
      <c r="K3964" s="168">
        <v>5000</v>
      </c>
      <c r="L3964" s="168">
        <v>3000</v>
      </c>
      <c r="M3964" s="168">
        <v>0</v>
      </c>
      <c r="N3964" s="168">
        <f t="shared" si="1767"/>
        <v>0</v>
      </c>
      <c r="O3964" s="168">
        <v>0</v>
      </c>
      <c r="P3964" s="168">
        <v>0</v>
      </c>
      <c r="Q3964" s="168">
        <v>0</v>
      </c>
      <c r="R3964" s="168">
        <v>0</v>
      </c>
      <c r="S3964" s="168">
        <f t="shared" si="1768"/>
        <v>0</v>
      </c>
      <c r="T3964" s="168">
        <v>0</v>
      </c>
      <c r="U3964" s="168">
        <v>0</v>
      </c>
      <c r="V3964" s="168">
        <v>0</v>
      </c>
      <c r="W3964" s="168">
        <v>0</v>
      </c>
    </row>
    <row r="3965" spans="2:23" ht="16.5" thickTop="1" thickBot="1">
      <c r="B3965" s="164" t="s">
        <v>1372</v>
      </c>
      <c r="C3965" s="170" t="s">
        <v>1373</v>
      </c>
      <c r="D3965" s="168">
        <f t="shared" si="1764"/>
        <v>18130000</v>
      </c>
      <c r="E3965" s="168">
        <f t="shared" si="1765"/>
        <v>2720600</v>
      </c>
      <c r="F3965" s="168">
        <f t="shared" si="1765"/>
        <v>9546600</v>
      </c>
      <c r="G3965" s="168">
        <f t="shared" si="1765"/>
        <v>4227500</v>
      </c>
      <c r="H3965" s="168">
        <f t="shared" si="1763"/>
        <v>1635300</v>
      </c>
      <c r="I3965" s="168">
        <f t="shared" si="1766"/>
        <v>18130000</v>
      </c>
      <c r="J3965" s="168">
        <f>SUM(J3966,J3972)</f>
        <v>2720600</v>
      </c>
      <c r="K3965" s="168">
        <f>SUM(K3966,K3972)</f>
        <v>9546600</v>
      </c>
      <c r="L3965" s="168">
        <f>SUM(L3966,L3972)</f>
        <v>4227500</v>
      </c>
      <c r="M3965" s="168">
        <f>SUM(M3966,M3972)</f>
        <v>1635300</v>
      </c>
      <c r="N3965" s="168">
        <f t="shared" si="1767"/>
        <v>0</v>
      </c>
      <c r="O3965" s="168">
        <f>SUM(O3966,O3972)</f>
        <v>0</v>
      </c>
      <c r="P3965" s="168">
        <f>SUM(P3966,P3972)</f>
        <v>0</v>
      </c>
      <c r="Q3965" s="168">
        <f>SUM(Q3966,Q3972)</f>
        <v>0</v>
      </c>
      <c r="R3965" s="168">
        <f>SUM(R3966,R3972)</f>
        <v>0</v>
      </c>
      <c r="S3965" s="168">
        <f t="shared" si="1768"/>
        <v>0</v>
      </c>
      <c r="T3965" s="168">
        <f>SUM(T3966,T3972)</f>
        <v>0</v>
      </c>
      <c r="U3965" s="168">
        <f>SUM(U3966,U3972)</f>
        <v>0</v>
      </c>
      <c r="V3965" s="168">
        <f>SUM(V3966,V3972)</f>
        <v>0</v>
      </c>
      <c r="W3965" s="168">
        <f>SUM(W3966,W3972)</f>
        <v>0</v>
      </c>
    </row>
    <row r="3966" spans="2:23" ht="16.5" thickTop="1" thickBot="1">
      <c r="B3966" s="164" t="s">
        <v>124</v>
      </c>
      <c r="C3966" s="171" t="s">
        <v>96</v>
      </c>
      <c r="D3966" s="168">
        <f t="shared" si="1764"/>
        <v>7630000</v>
      </c>
      <c r="E3966" s="168">
        <f t="shared" si="1765"/>
        <v>2720600</v>
      </c>
      <c r="F3966" s="168">
        <f t="shared" si="1765"/>
        <v>1646600</v>
      </c>
      <c r="G3966" s="168">
        <f t="shared" si="1765"/>
        <v>1627500</v>
      </c>
      <c r="H3966" s="168">
        <f t="shared" si="1763"/>
        <v>1635300</v>
      </c>
      <c r="I3966" s="168">
        <f t="shared" si="1766"/>
        <v>7630000</v>
      </c>
      <c r="J3966" s="168">
        <f>SUM(J3967:J3970)</f>
        <v>2720600</v>
      </c>
      <c r="K3966" s="168">
        <f>SUM(K3967:K3970)</f>
        <v>1646600</v>
      </c>
      <c r="L3966" s="168">
        <f>SUM(L3967:L3970)</f>
        <v>1627500</v>
      </c>
      <c r="M3966" s="168">
        <f>SUM(M3967:M3970)</f>
        <v>1635300</v>
      </c>
      <c r="N3966" s="168">
        <f t="shared" si="1767"/>
        <v>0</v>
      </c>
      <c r="O3966" s="168">
        <f>SUM(O3967:O3970)</f>
        <v>0</v>
      </c>
      <c r="P3966" s="168">
        <f>SUM(P3967:P3970)</f>
        <v>0</v>
      </c>
      <c r="Q3966" s="168">
        <f>SUM(Q3967:Q3970)</f>
        <v>0</v>
      </c>
      <c r="R3966" s="168">
        <f>SUM(R3967:R3970)</f>
        <v>0</v>
      </c>
      <c r="S3966" s="168">
        <f t="shared" si="1768"/>
        <v>0</v>
      </c>
      <c r="T3966" s="168">
        <f>SUM(T3967:T3970)</f>
        <v>0</v>
      </c>
      <c r="U3966" s="168">
        <f>SUM(U3967:U3970)</f>
        <v>0</v>
      </c>
      <c r="V3966" s="168">
        <f>SUM(V3967:V3970)</f>
        <v>0</v>
      </c>
      <c r="W3966" s="168">
        <f>SUM(W3967:W3970)</f>
        <v>0</v>
      </c>
    </row>
    <row r="3967" spans="2:23" ht="16.5" thickTop="1" thickBot="1">
      <c r="B3967" s="164" t="s">
        <v>124</v>
      </c>
      <c r="C3967" s="172" t="s">
        <v>97</v>
      </c>
      <c r="D3967" s="168">
        <f t="shared" si="1764"/>
        <v>605000</v>
      </c>
      <c r="E3967" s="168">
        <f t="shared" si="1765"/>
        <v>151300</v>
      </c>
      <c r="F3967" s="168">
        <f t="shared" si="1765"/>
        <v>151300</v>
      </c>
      <c r="G3967" s="168">
        <f t="shared" si="1765"/>
        <v>151200</v>
      </c>
      <c r="H3967" s="168">
        <f t="shared" si="1763"/>
        <v>151200</v>
      </c>
      <c r="I3967" s="168">
        <f t="shared" si="1766"/>
        <v>605000</v>
      </c>
      <c r="J3967" s="168">
        <v>151300</v>
      </c>
      <c r="K3967" s="168">
        <v>151300</v>
      </c>
      <c r="L3967" s="168">
        <v>151200</v>
      </c>
      <c r="M3967" s="168">
        <v>151200</v>
      </c>
      <c r="N3967" s="168">
        <f t="shared" si="1767"/>
        <v>0</v>
      </c>
      <c r="O3967" s="168">
        <v>0</v>
      </c>
      <c r="P3967" s="168">
        <v>0</v>
      </c>
      <c r="Q3967" s="168">
        <v>0</v>
      </c>
      <c r="R3967" s="168">
        <v>0</v>
      </c>
      <c r="S3967" s="168">
        <f t="shared" si="1768"/>
        <v>0</v>
      </c>
      <c r="T3967" s="168">
        <v>0</v>
      </c>
      <c r="U3967" s="168">
        <v>0</v>
      </c>
      <c r="V3967" s="168">
        <v>0</v>
      </c>
      <c r="W3967" s="168">
        <v>0</v>
      </c>
    </row>
    <row r="3968" spans="2:23" ht="16.5" thickTop="1" thickBot="1">
      <c r="B3968" s="164" t="s">
        <v>124</v>
      </c>
      <c r="C3968" s="172" t="s">
        <v>98</v>
      </c>
      <c r="D3968" s="168">
        <f t="shared" si="1764"/>
        <v>7000000</v>
      </c>
      <c r="E3968" s="168">
        <f t="shared" si="1765"/>
        <v>2563400</v>
      </c>
      <c r="F3968" s="168">
        <f t="shared" si="1765"/>
        <v>1490100</v>
      </c>
      <c r="G3968" s="168">
        <f t="shared" si="1765"/>
        <v>1471100</v>
      </c>
      <c r="H3968" s="168">
        <f t="shared" si="1763"/>
        <v>1475400</v>
      </c>
      <c r="I3968" s="168">
        <f t="shared" si="1766"/>
        <v>7000000</v>
      </c>
      <c r="J3968" s="168">
        <v>2563400</v>
      </c>
      <c r="K3968" s="168">
        <v>1490100</v>
      </c>
      <c r="L3968" s="168">
        <v>1471100</v>
      </c>
      <c r="M3968" s="168">
        <v>1475400</v>
      </c>
      <c r="N3968" s="168">
        <f t="shared" si="1767"/>
        <v>0</v>
      </c>
      <c r="O3968" s="168">
        <v>0</v>
      </c>
      <c r="P3968" s="168">
        <v>0</v>
      </c>
      <c r="Q3968" s="168">
        <v>0</v>
      </c>
      <c r="R3968" s="168">
        <v>0</v>
      </c>
      <c r="S3968" s="168">
        <f t="shared" si="1768"/>
        <v>0</v>
      </c>
      <c r="T3968" s="168">
        <v>0</v>
      </c>
      <c r="U3968" s="168">
        <v>0</v>
      </c>
      <c r="V3968" s="168">
        <v>0</v>
      </c>
      <c r="W3968" s="168">
        <v>0</v>
      </c>
    </row>
    <row r="3969" spans="2:23" ht="16.5" thickTop="1" thickBot="1">
      <c r="B3969" s="164" t="s">
        <v>124</v>
      </c>
      <c r="C3969" s="172" t="s">
        <v>101</v>
      </c>
      <c r="D3969" s="168">
        <f t="shared" si="1764"/>
        <v>20000</v>
      </c>
      <c r="E3969" s="168">
        <f t="shared" si="1765"/>
        <v>5000</v>
      </c>
      <c r="F3969" s="168">
        <f t="shared" si="1765"/>
        <v>4000</v>
      </c>
      <c r="G3969" s="168">
        <f t="shared" si="1765"/>
        <v>4000</v>
      </c>
      <c r="H3969" s="168">
        <f t="shared" si="1763"/>
        <v>7000</v>
      </c>
      <c r="I3969" s="168">
        <f t="shared" si="1766"/>
        <v>20000</v>
      </c>
      <c r="J3969" s="168">
        <v>5000</v>
      </c>
      <c r="K3969" s="168">
        <v>4000</v>
      </c>
      <c r="L3969" s="168">
        <v>4000</v>
      </c>
      <c r="M3969" s="168">
        <v>7000</v>
      </c>
      <c r="N3969" s="168">
        <f t="shared" si="1767"/>
        <v>0</v>
      </c>
      <c r="O3969" s="168">
        <v>0</v>
      </c>
      <c r="P3969" s="168">
        <v>0</v>
      </c>
      <c r="Q3969" s="168">
        <v>0</v>
      </c>
      <c r="R3969" s="168">
        <v>0</v>
      </c>
      <c r="S3969" s="168">
        <f t="shared" si="1768"/>
        <v>0</v>
      </c>
      <c r="T3969" s="168">
        <v>0</v>
      </c>
      <c r="U3969" s="168">
        <v>0</v>
      </c>
      <c r="V3969" s="168">
        <v>0</v>
      </c>
      <c r="W3969" s="168">
        <v>0</v>
      </c>
    </row>
    <row r="3970" spans="2:23" ht="16.5" thickTop="1" thickBot="1">
      <c r="B3970" s="164" t="s">
        <v>124</v>
      </c>
      <c r="C3970" s="172" t="s">
        <v>102</v>
      </c>
      <c r="D3970" s="168">
        <f t="shared" si="1764"/>
        <v>5000</v>
      </c>
      <c r="E3970" s="168">
        <f t="shared" si="1765"/>
        <v>900</v>
      </c>
      <c r="F3970" s="168">
        <f t="shared" si="1765"/>
        <v>1200</v>
      </c>
      <c r="G3970" s="168">
        <f t="shared" si="1765"/>
        <v>1200</v>
      </c>
      <c r="H3970" s="168">
        <f t="shared" si="1763"/>
        <v>1700</v>
      </c>
      <c r="I3970" s="168">
        <f t="shared" si="1766"/>
        <v>5000</v>
      </c>
      <c r="J3970" s="168">
        <f>SUM(J3971)</f>
        <v>900</v>
      </c>
      <c r="K3970" s="168">
        <f>SUM(K3971)</f>
        <v>1200</v>
      </c>
      <c r="L3970" s="168">
        <f>SUM(L3971)</f>
        <v>1200</v>
      </c>
      <c r="M3970" s="168">
        <f>SUM(M3971)</f>
        <v>1700</v>
      </c>
      <c r="N3970" s="168">
        <f t="shared" si="1767"/>
        <v>0</v>
      </c>
      <c r="O3970" s="168">
        <f>SUM(O3971)</f>
        <v>0</v>
      </c>
      <c r="P3970" s="168">
        <f>SUM(P3971)</f>
        <v>0</v>
      </c>
      <c r="Q3970" s="168">
        <f>SUM(Q3971)</f>
        <v>0</v>
      </c>
      <c r="R3970" s="168">
        <f>SUM(R3971)</f>
        <v>0</v>
      </c>
      <c r="S3970" s="168">
        <f t="shared" si="1768"/>
        <v>0</v>
      </c>
      <c r="T3970" s="168">
        <f>SUM(T3971)</f>
        <v>0</v>
      </c>
      <c r="U3970" s="168">
        <f>SUM(U3971)</f>
        <v>0</v>
      </c>
      <c r="V3970" s="168">
        <f>SUM(V3971)</f>
        <v>0</v>
      </c>
      <c r="W3970" s="168">
        <f>SUM(W3971)</f>
        <v>0</v>
      </c>
    </row>
    <row r="3971" spans="2:23" ht="31.5" thickTop="1" thickBot="1">
      <c r="B3971" s="164" t="s">
        <v>124</v>
      </c>
      <c r="C3971" s="173" t="s">
        <v>156</v>
      </c>
      <c r="D3971" s="168">
        <f t="shared" si="1764"/>
        <v>5000</v>
      </c>
      <c r="E3971" s="168">
        <f t="shared" si="1765"/>
        <v>900</v>
      </c>
      <c r="F3971" s="168">
        <f t="shared" si="1765"/>
        <v>1200</v>
      </c>
      <c r="G3971" s="168">
        <f t="shared" si="1765"/>
        <v>1200</v>
      </c>
      <c r="H3971" s="168">
        <f t="shared" si="1763"/>
        <v>1700</v>
      </c>
      <c r="I3971" s="168">
        <f t="shared" si="1766"/>
        <v>5000</v>
      </c>
      <c r="J3971" s="168">
        <v>900</v>
      </c>
      <c r="K3971" s="168">
        <v>1200</v>
      </c>
      <c r="L3971" s="168">
        <v>1200</v>
      </c>
      <c r="M3971" s="168">
        <v>1700</v>
      </c>
      <c r="N3971" s="168">
        <f t="shared" si="1767"/>
        <v>0</v>
      </c>
      <c r="O3971" s="168">
        <v>0</v>
      </c>
      <c r="P3971" s="168">
        <v>0</v>
      </c>
      <c r="Q3971" s="168">
        <v>0</v>
      </c>
      <c r="R3971" s="168">
        <v>0</v>
      </c>
      <c r="S3971" s="168">
        <f t="shared" si="1768"/>
        <v>0</v>
      </c>
      <c r="T3971" s="168">
        <v>0</v>
      </c>
      <c r="U3971" s="168">
        <v>0</v>
      </c>
      <c r="V3971" s="168">
        <v>0</v>
      </c>
      <c r="W3971" s="168">
        <v>0</v>
      </c>
    </row>
    <row r="3972" spans="2:23" ht="16.5" thickTop="1" thickBot="1">
      <c r="B3972" s="164" t="s">
        <v>124</v>
      </c>
      <c r="C3972" s="171" t="s">
        <v>121</v>
      </c>
      <c r="D3972" s="168">
        <f t="shared" si="1764"/>
        <v>10500000</v>
      </c>
      <c r="E3972" s="168">
        <f t="shared" si="1765"/>
        <v>0</v>
      </c>
      <c r="F3972" s="168">
        <f t="shared" si="1765"/>
        <v>7900000</v>
      </c>
      <c r="G3972" s="168">
        <f t="shared" si="1765"/>
        <v>2600000</v>
      </c>
      <c r="H3972" s="168">
        <f t="shared" si="1763"/>
        <v>0</v>
      </c>
      <c r="I3972" s="168">
        <f t="shared" si="1766"/>
        <v>10500000</v>
      </c>
      <c r="J3972" s="168">
        <v>0</v>
      </c>
      <c r="K3972" s="168">
        <v>7900000</v>
      </c>
      <c r="L3972" s="168">
        <v>2600000</v>
      </c>
      <c r="M3972" s="168">
        <v>0</v>
      </c>
      <c r="N3972" s="168">
        <f t="shared" si="1767"/>
        <v>0</v>
      </c>
      <c r="O3972" s="168">
        <v>0</v>
      </c>
      <c r="P3972" s="168">
        <v>0</v>
      </c>
      <c r="Q3972" s="168">
        <v>0</v>
      </c>
      <c r="R3972" s="168">
        <v>0</v>
      </c>
      <c r="S3972" s="168">
        <f t="shared" si="1768"/>
        <v>0</v>
      </c>
      <c r="T3972" s="168">
        <v>0</v>
      </c>
      <c r="U3972" s="168">
        <v>0</v>
      </c>
      <c r="V3972" s="168">
        <v>0</v>
      </c>
      <c r="W3972" s="168">
        <v>0</v>
      </c>
    </row>
    <row r="3973" spans="2:23" ht="31.5" thickTop="1" thickBot="1">
      <c r="B3973" s="164" t="s">
        <v>1374</v>
      </c>
      <c r="C3973" s="170" t="s">
        <v>1375</v>
      </c>
      <c r="D3973" s="168">
        <f t="shared" si="1764"/>
        <v>1415000</v>
      </c>
      <c r="E3973" s="168">
        <f t="shared" si="1765"/>
        <v>328700</v>
      </c>
      <c r="F3973" s="168">
        <f t="shared" si="1765"/>
        <v>373800</v>
      </c>
      <c r="G3973" s="168">
        <f t="shared" si="1765"/>
        <v>383800</v>
      </c>
      <c r="H3973" s="168">
        <f t="shared" si="1765"/>
        <v>328700</v>
      </c>
      <c r="I3973" s="168">
        <f t="shared" si="1766"/>
        <v>1415000</v>
      </c>
      <c r="J3973" s="168">
        <f>SUM(J3974,J3980)</f>
        <v>328700</v>
      </c>
      <c r="K3973" s="168">
        <f>SUM(K3974,K3980)</f>
        <v>373800</v>
      </c>
      <c r="L3973" s="168">
        <f>SUM(L3974,L3980)</f>
        <v>383800</v>
      </c>
      <c r="M3973" s="168">
        <f>SUM(M3974,M3980)</f>
        <v>328700</v>
      </c>
      <c r="N3973" s="168">
        <f t="shared" si="1767"/>
        <v>0</v>
      </c>
      <c r="O3973" s="168">
        <f>SUM(O3974,O3980)</f>
        <v>0</v>
      </c>
      <c r="P3973" s="168">
        <f>SUM(P3974,P3980)</f>
        <v>0</v>
      </c>
      <c r="Q3973" s="168">
        <f>SUM(Q3974,Q3980)</f>
        <v>0</v>
      </c>
      <c r="R3973" s="168">
        <f>SUM(R3974,R3980)</f>
        <v>0</v>
      </c>
      <c r="S3973" s="168">
        <f t="shared" si="1768"/>
        <v>0</v>
      </c>
      <c r="T3973" s="168">
        <f>SUM(T3974,T3980)</f>
        <v>0</v>
      </c>
      <c r="U3973" s="168">
        <f>SUM(U3974,U3980)</f>
        <v>0</v>
      </c>
      <c r="V3973" s="168">
        <f>SUM(V3974,V3980)</f>
        <v>0</v>
      </c>
      <c r="W3973" s="168">
        <f>SUM(W3974,W3980)</f>
        <v>0</v>
      </c>
    </row>
    <row r="3974" spans="2:23" ht="16.5" thickTop="1" thickBot="1">
      <c r="B3974" s="164" t="s">
        <v>124</v>
      </c>
      <c r="C3974" s="171" t="s">
        <v>96</v>
      </c>
      <c r="D3974" s="168">
        <f t="shared" ref="D3974:D4037" si="1772">SUM(E3974:H3974)</f>
        <v>1385000</v>
      </c>
      <c r="E3974" s="168">
        <f t="shared" ref="E3974:H4037" si="1773">SUM(J3974,O3974,T3974)</f>
        <v>323700</v>
      </c>
      <c r="F3974" s="168">
        <f t="shared" si="1773"/>
        <v>363800</v>
      </c>
      <c r="G3974" s="168">
        <f t="shared" si="1773"/>
        <v>373800</v>
      </c>
      <c r="H3974" s="168">
        <f t="shared" si="1773"/>
        <v>323700</v>
      </c>
      <c r="I3974" s="168">
        <f t="shared" ref="I3974:I4037" si="1774">SUM(J3974:M3974)</f>
        <v>1385000</v>
      </c>
      <c r="J3974" s="168">
        <f>SUM(J3975:J3978)</f>
        <v>323700</v>
      </c>
      <c r="K3974" s="168">
        <f>SUM(K3975:K3978)</f>
        <v>363800</v>
      </c>
      <c r="L3974" s="168">
        <f>SUM(L3975:L3978)</f>
        <v>373800</v>
      </c>
      <c r="M3974" s="168">
        <f>SUM(M3975:M3978)</f>
        <v>323700</v>
      </c>
      <c r="N3974" s="168">
        <f t="shared" ref="N3974:N4037" si="1775">SUM(O3974:R3974)</f>
        <v>0</v>
      </c>
      <c r="O3974" s="168">
        <f>SUM(O3975:O3978)</f>
        <v>0</v>
      </c>
      <c r="P3974" s="168">
        <f>SUM(P3975:P3978)</f>
        <v>0</v>
      </c>
      <c r="Q3974" s="168">
        <f>SUM(Q3975:Q3978)</f>
        <v>0</v>
      </c>
      <c r="R3974" s="168">
        <f>SUM(R3975:R3978)</f>
        <v>0</v>
      </c>
      <c r="S3974" s="168">
        <f t="shared" ref="S3974:S4037" si="1776">SUM(T3974:W3974)</f>
        <v>0</v>
      </c>
      <c r="T3974" s="168">
        <f>SUM(T3975:T3978)</f>
        <v>0</v>
      </c>
      <c r="U3974" s="168">
        <f>SUM(U3975:U3978)</f>
        <v>0</v>
      </c>
      <c r="V3974" s="168">
        <f>SUM(V3975:V3978)</f>
        <v>0</v>
      </c>
      <c r="W3974" s="168">
        <f>SUM(W3975:W3978)</f>
        <v>0</v>
      </c>
    </row>
    <row r="3975" spans="2:23" ht="16.5" thickTop="1" thickBot="1">
      <c r="B3975" s="164" t="s">
        <v>124</v>
      </c>
      <c r="C3975" s="172" t="s">
        <v>97</v>
      </c>
      <c r="D3975" s="168">
        <f t="shared" si="1772"/>
        <v>970000</v>
      </c>
      <c r="E3975" s="168">
        <f t="shared" si="1773"/>
        <v>242500</v>
      </c>
      <c r="F3975" s="168">
        <f t="shared" si="1773"/>
        <v>242500</v>
      </c>
      <c r="G3975" s="168">
        <f t="shared" si="1773"/>
        <v>242500</v>
      </c>
      <c r="H3975" s="168">
        <f t="shared" si="1773"/>
        <v>242500</v>
      </c>
      <c r="I3975" s="168">
        <f t="shared" si="1774"/>
        <v>970000</v>
      </c>
      <c r="J3975" s="168">
        <v>242500</v>
      </c>
      <c r="K3975" s="168">
        <v>242500</v>
      </c>
      <c r="L3975" s="168">
        <v>242500</v>
      </c>
      <c r="M3975" s="168">
        <v>242500</v>
      </c>
      <c r="N3975" s="168">
        <f t="shared" si="1775"/>
        <v>0</v>
      </c>
      <c r="O3975" s="168">
        <v>0</v>
      </c>
      <c r="P3975" s="168">
        <v>0</v>
      </c>
      <c r="Q3975" s="168">
        <v>0</v>
      </c>
      <c r="R3975" s="168">
        <v>0</v>
      </c>
      <c r="S3975" s="168">
        <f t="shared" si="1776"/>
        <v>0</v>
      </c>
      <c r="T3975" s="168">
        <v>0</v>
      </c>
      <c r="U3975" s="168">
        <v>0</v>
      </c>
      <c r="V3975" s="168">
        <v>0</v>
      </c>
      <c r="W3975" s="168">
        <v>0</v>
      </c>
    </row>
    <row r="3976" spans="2:23" ht="16.5" thickTop="1" thickBot="1">
      <c r="B3976" s="164" t="s">
        <v>124</v>
      </c>
      <c r="C3976" s="172" t="s">
        <v>98</v>
      </c>
      <c r="D3976" s="168">
        <f t="shared" si="1772"/>
        <v>401000</v>
      </c>
      <c r="E3976" s="168">
        <f t="shared" si="1773"/>
        <v>80200</v>
      </c>
      <c r="F3976" s="168">
        <f t="shared" si="1773"/>
        <v>120300</v>
      </c>
      <c r="G3976" s="168">
        <f t="shared" si="1773"/>
        <v>120300</v>
      </c>
      <c r="H3976" s="168">
        <f t="shared" si="1773"/>
        <v>80200</v>
      </c>
      <c r="I3976" s="168">
        <f t="shared" si="1774"/>
        <v>401000</v>
      </c>
      <c r="J3976" s="168">
        <v>80200</v>
      </c>
      <c r="K3976" s="168">
        <v>120300</v>
      </c>
      <c r="L3976" s="168">
        <v>120300</v>
      </c>
      <c r="M3976" s="168">
        <v>80200</v>
      </c>
      <c r="N3976" s="168">
        <f t="shared" si="1775"/>
        <v>0</v>
      </c>
      <c r="O3976" s="168">
        <v>0</v>
      </c>
      <c r="P3976" s="168">
        <v>0</v>
      </c>
      <c r="Q3976" s="168">
        <v>0</v>
      </c>
      <c r="R3976" s="168">
        <v>0</v>
      </c>
      <c r="S3976" s="168">
        <f t="shared" si="1776"/>
        <v>0</v>
      </c>
      <c r="T3976" s="168">
        <v>0</v>
      </c>
      <c r="U3976" s="168">
        <v>0</v>
      </c>
      <c r="V3976" s="168">
        <v>0</v>
      </c>
      <c r="W3976" s="168">
        <v>0</v>
      </c>
    </row>
    <row r="3977" spans="2:23" ht="16.5" thickTop="1" thickBot="1">
      <c r="B3977" s="164" t="s">
        <v>124</v>
      </c>
      <c r="C3977" s="172" t="s">
        <v>101</v>
      </c>
      <c r="D3977" s="168">
        <f t="shared" si="1772"/>
        <v>10000</v>
      </c>
      <c r="E3977" s="168">
        <f t="shared" si="1773"/>
        <v>0</v>
      </c>
      <c r="F3977" s="168">
        <f t="shared" si="1773"/>
        <v>0</v>
      </c>
      <c r="G3977" s="168">
        <f t="shared" si="1773"/>
        <v>10000</v>
      </c>
      <c r="H3977" s="168">
        <f t="shared" si="1773"/>
        <v>0</v>
      </c>
      <c r="I3977" s="168">
        <f t="shared" si="1774"/>
        <v>10000</v>
      </c>
      <c r="J3977" s="168">
        <v>0</v>
      </c>
      <c r="K3977" s="168">
        <v>0</v>
      </c>
      <c r="L3977" s="168">
        <v>10000</v>
      </c>
      <c r="M3977" s="168">
        <v>0</v>
      </c>
      <c r="N3977" s="168">
        <f t="shared" si="1775"/>
        <v>0</v>
      </c>
      <c r="O3977" s="168">
        <v>0</v>
      </c>
      <c r="P3977" s="168">
        <v>0</v>
      </c>
      <c r="Q3977" s="168">
        <v>0</v>
      </c>
      <c r="R3977" s="168">
        <v>0</v>
      </c>
      <c r="S3977" s="168">
        <f t="shared" si="1776"/>
        <v>0</v>
      </c>
      <c r="T3977" s="168">
        <v>0</v>
      </c>
      <c r="U3977" s="168">
        <v>0</v>
      </c>
      <c r="V3977" s="168">
        <v>0</v>
      </c>
      <c r="W3977" s="168">
        <v>0</v>
      </c>
    </row>
    <row r="3978" spans="2:23" ht="16.5" thickTop="1" thickBot="1">
      <c r="B3978" s="164" t="s">
        <v>124</v>
      </c>
      <c r="C3978" s="172" t="s">
        <v>102</v>
      </c>
      <c r="D3978" s="168">
        <f t="shared" si="1772"/>
        <v>4000</v>
      </c>
      <c r="E3978" s="168">
        <f t="shared" si="1773"/>
        <v>1000</v>
      </c>
      <c r="F3978" s="168">
        <f t="shared" si="1773"/>
        <v>1000</v>
      </c>
      <c r="G3978" s="168">
        <f t="shared" si="1773"/>
        <v>1000</v>
      </c>
      <c r="H3978" s="168">
        <f t="shared" si="1773"/>
        <v>1000</v>
      </c>
      <c r="I3978" s="168">
        <f t="shared" si="1774"/>
        <v>4000</v>
      </c>
      <c r="J3978" s="168">
        <f>SUM(J3979)</f>
        <v>1000</v>
      </c>
      <c r="K3978" s="168">
        <f>SUM(K3979)</f>
        <v>1000</v>
      </c>
      <c r="L3978" s="168">
        <f>SUM(L3979)</f>
        <v>1000</v>
      </c>
      <c r="M3978" s="168">
        <f>SUM(M3979)</f>
        <v>1000</v>
      </c>
      <c r="N3978" s="168">
        <f t="shared" si="1775"/>
        <v>0</v>
      </c>
      <c r="O3978" s="168">
        <f>SUM(O3979)</f>
        <v>0</v>
      </c>
      <c r="P3978" s="168">
        <f>SUM(P3979)</f>
        <v>0</v>
      </c>
      <c r="Q3978" s="168">
        <f>SUM(Q3979)</f>
        <v>0</v>
      </c>
      <c r="R3978" s="168">
        <f>SUM(R3979)</f>
        <v>0</v>
      </c>
      <c r="S3978" s="168">
        <f t="shared" si="1776"/>
        <v>0</v>
      </c>
      <c r="T3978" s="168">
        <f>SUM(T3979)</f>
        <v>0</v>
      </c>
      <c r="U3978" s="168">
        <f>SUM(U3979)</f>
        <v>0</v>
      </c>
      <c r="V3978" s="168">
        <f>SUM(V3979)</f>
        <v>0</v>
      </c>
      <c r="W3978" s="168">
        <f>SUM(W3979)</f>
        <v>0</v>
      </c>
    </row>
    <row r="3979" spans="2:23" ht="31.5" thickTop="1" thickBot="1">
      <c r="B3979" s="164" t="s">
        <v>124</v>
      </c>
      <c r="C3979" s="173" t="s">
        <v>156</v>
      </c>
      <c r="D3979" s="168">
        <f t="shared" si="1772"/>
        <v>4000</v>
      </c>
      <c r="E3979" s="168">
        <f t="shared" si="1773"/>
        <v>1000</v>
      </c>
      <c r="F3979" s="168">
        <f t="shared" si="1773"/>
        <v>1000</v>
      </c>
      <c r="G3979" s="168">
        <f t="shared" si="1773"/>
        <v>1000</v>
      </c>
      <c r="H3979" s="168">
        <f t="shared" si="1773"/>
        <v>1000</v>
      </c>
      <c r="I3979" s="168">
        <f t="shared" si="1774"/>
        <v>4000</v>
      </c>
      <c r="J3979" s="168">
        <v>1000</v>
      </c>
      <c r="K3979" s="168">
        <v>1000</v>
      </c>
      <c r="L3979" s="168">
        <v>1000</v>
      </c>
      <c r="M3979" s="168">
        <v>1000</v>
      </c>
      <c r="N3979" s="168">
        <f t="shared" si="1775"/>
        <v>0</v>
      </c>
      <c r="O3979" s="168">
        <v>0</v>
      </c>
      <c r="P3979" s="168">
        <v>0</v>
      </c>
      <c r="Q3979" s="168">
        <v>0</v>
      </c>
      <c r="R3979" s="168">
        <v>0</v>
      </c>
      <c r="S3979" s="168">
        <f t="shared" si="1776"/>
        <v>0</v>
      </c>
      <c r="T3979" s="168">
        <v>0</v>
      </c>
      <c r="U3979" s="168">
        <v>0</v>
      </c>
      <c r="V3979" s="168">
        <v>0</v>
      </c>
      <c r="W3979" s="168">
        <v>0</v>
      </c>
    </row>
    <row r="3980" spans="2:23" ht="16.5" thickTop="1" thickBot="1">
      <c r="B3980" s="164" t="s">
        <v>124</v>
      </c>
      <c r="C3980" s="171" t="s">
        <v>121</v>
      </c>
      <c r="D3980" s="168">
        <f t="shared" si="1772"/>
        <v>30000</v>
      </c>
      <c r="E3980" s="168">
        <f t="shared" si="1773"/>
        <v>5000</v>
      </c>
      <c r="F3980" s="168">
        <f t="shared" si="1773"/>
        <v>10000</v>
      </c>
      <c r="G3980" s="168">
        <f t="shared" si="1773"/>
        <v>10000</v>
      </c>
      <c r="H3980" s="168">
        <f t="shared" si="1773"/>
        <v>5000</v>
      </c>
      <c r="I3980" s="168">
        <f t="shared" si="1774"/>
        <v>30000</v>
      </c>
      <c r="J3980" s="168">
        <v>5000</v>
      </c>
      <c r="K3980" s="168">
        <v>10000</v>
      </c>
      <c r="L3980" s="168">
        <v>10000</v>
      </c>
      <c r="M3980" s="168">
        <v>5000</v>
      </c>
      <c r="N3980" s="168">
        <f t="shared" si="1775"/>
        <v>0</v>
      </c>
      <c r="O3980" s="168">
        <v>0</v>
      </c>
      <c r="P3980" s="168">
        <v>0</v>
      </c>
      <c r="Q3980" s="168">
        <v>0</v>
      </c>
      <c r="R3980" s="168">
        <v>0</v>
      </c>
      <c r="S3980" s="168">
        <f t="shared" si="1776"/>
        <v>0</v>
      </c>
      <c r="T3980" s="168">
        <v>0</v>
      </c>
      <c r="U3980" s="168">
        <v>0</v>
      </c>
      <c r="V3980" s="168">
        <v>0</v>
      </c>
      <c r="W3980" s="168">
        <v>0</v>
      </c>
    </row>
    <row r="3981" spans="2:23" ht="16.5" thickTop="1" thickBot="1">
      <c r="B3981" s="164" t="s">
        <v>1376</v>
      </c>
      <c r="C3981" s="170" t="s">
        <v>1377</v>
      </c>
      <c r="D3981" s="168">
        <f t="shared" si="1772"/>
        <v>450000</v>
      </c>
      <c r="E3981" s="168">
        <f t="shared" si="1773"/>
        <v>102500</v>
      </c>
      <c r="F3981" s="168">
        <f t="shared" si="1773"/>
        <v>55000</v>
      </c>
      <c r="G3981" s="168">
        <f t="shared" si="1773"/>
        <v>280000</v>
      </c>
      <c r="H3981" s="168">
        <f t="shared" si="1773"/>
        <v>12500</v>
      </c>
      <c r="I3981" s="168">
        <f t="shared" si="1774"/>
        <v>450000</v>
      </c>
      <c r="J3981" s="168">
        <f t="shared" ref="J3981:M3986" si="1777">SUM(J3987)</f>
        <v>102500</v>
      </c>
      <c r="K3981" s="168">
        <f t="shared" si="1777"/>
        <v>55000</v>
      </c>
      <c r="L3981" s="168">
        <f t="shared" si="1777"/>
        <v>280000</v>
      </c>
      <c r="M3981" s="168">
        <f t="shared" si="1777"/>
        <v>12500</v>
      </c>
      <c r="N3981" s="168">
        <f t="shared" si="1775"/>
        <v>0</v>
      </c>
      <c r="O3981" s="168">
        <f t="shared" ref="O3981:R3986" si="1778">SUM(O3987)</f>
        <v>0</v>
      </c>
      <c r="P3981" s="168">
        <f t="shared" si="1778"/>
        <v>0</v>
      </c>
      <c r="Q3981" s="168">
        <f t="shared" si="1778"/>
        <v>0</v>
      </c>
      <c r="R3981" s="168">
        <f t="shared" si="1778"/>
        <v>0</v>
      </c>
      <c r="S3981" s="168">
        <f t="shared" si="1776"/>
        <v>0</v>
      </c>
      <c r="T3981" s="168">
        <f t="shared" ref="T3981:W3986" si="1779">SUM(T3987)</f>
        <v>0</v>
      </c>
      <c r="U3981" s="168">
        <f t="shared" si="1779"/>
        <v>0</v>
      </c>
      <c r="V3981" s="168">
        <f t="shared" si="1779"/>
        <v>0</v>
      </c>
      <c r="W3981" s="168">
        <f t="shared" si="1779"/>
        <v>0</v>
      </c>
    </row>
    <row r="3982" spans="2:23" ht="16.5" thickTop="1" thickBot="1">
      <c r="B3982" s="164" t="s">
        <v>124</v>
      </c>
      <c r="C3982" s="171" t="s">
        <v>96</v>
      </c>
      <c r="D3982" s="168">
        <f t="shared" si="1772"/>
        <v>450000</v>
      </c>
      <c r="E3982" s="168">
        <f t="shared" si="1773"/>
        <v>102500</v>
      </c>
      <c r="F3982" s="168">
        <f t="shared" si="1773"/>
        <v>55000</v>
      </c>
      <c r="G3982" s="168">
        <f t="shared" si="1773"/>
        <v>280000</v>
      </c>
      <c r="H3982" s="168">
        <f t="shared" si="1773"/>
        <v>12500</v>
      </c>
      <c r="I3982" s="168">
        <f t="shared" si="1774"/>
        <v>450000</v>
      </c>
      <c r="J3982" s="168">
        <f t="shared" si="1777"/>
        <v>102500</v>
      </c>
      <c r="K3982" s="168">
        <f t="shared" si="1777"/>
        <v>55000</v>
      </c>
      <c r="L3982" s="168">
        <f t="shared" si="1777"/>
        <v>280000</v>
      </c>
      <c r="M3982" s="168">
        <f t="shared" si="1777"/>
        <v>12500</v>
      </c>
      <c r="N3982" s="168">
        <f t="shared" si="1775"/>
        <v>0</v>
      </c>
      <c r="O3982" s="168">
        <f t="shared" si="1778"/>
        <v>0</v>
      </c>
      <c r="P3982" s="168">
        <f t="shared" si="1778"/>
        <v>0</v>
      </c>
      <c r="Q3982" s="168">
        <f t="shared" si="1778"/>
        <v>0</v>
      </c>
      <c r="R3982" s="168">
        <f t="shared" si="1778"/>
        <v>0</v>
      </c>
      <c r="S3982" s="168">
        <f t="shared" si="1776"/>
        <v>0</v>
      </c>
      <c r="T3982" s="168">
        <f t="shared" si="1779"/>
        <v>0</v>
      </c>
      <c r="U3982" s="168">
        <f t="shared" si="1779"/>
        <v>0</v>
      </c>
      <c r="V3982" s="168">
        <f t="shared" si="1779"/>
        <v>0</v>
      </c>
      <c r="W3982" s="168">
        <f t="shared" si="1779"/>
        <v>0</v>
      </c>
    </row>
    <row r="3983" spans="2:23" ht="16.5" thickTop="1" thickBot="1">
      <c r="B3983" s="164" t="s">
        <v>124</v>
      </c>
      <c r="C3983" s="172" t="s">
        <v>98</v>
      </c>
      <c r="D3983" s="168">
        <f t="shared" si="1772"/>
        <v>25000</v>
      </c>
      <c r="E3983" s="168">
        <f t="shared" si="1773"/>
        <v>2500</v>
      </c>
      <c r="F3983" s="168">
        <f t="shared" si="1773"/>
        <v>5000</v>
      </c>
      <c r="G3983" s="168">
        <f t="shared" si="1773"/>
        <v>5000</v>
      </c>
      <c r="H3983" s="168">
        <f t="shared" si="1773"/>
        <v>12500</v>
      </c>
      <c r="I3983" s="168">
        <f t="shared" si="1774"/>
        <v>25000</v>
      </c>
      <c r="J3983" s="168">
        <f t="shared" si="1777"/>
        <v>2500</v>
      </c>
      <c r="K3983" s="168">
        <f t="shared" si="1777"/>
        <v>5000</v>
      </c>
      <c r="L3983" s="168">
        <f t="shared" si="1777"/>
        <v>5000</v>
      </c>
      <c r="M3983" s="168">
        <f t="shared" si="1777"/>
        <v>12500</v>
      </c>
      <c r="N3983" s="168">
        <f t="shared" si="1775"/>
        <v>0</v>
      </c>
      <c r="O3983" s="168">
        <f t="shared" si="1778"/>
        <v>0</v>
      </c>
      <c r="P3983" s="168">
        <f t="shared" si="1778"/>
        <v>0</v>
      </c>
      <c r="Q3983" s="168">
        <f t="shared" si="1778"/>
        <v>0</v>
      </c>
      <c r="R3983" s="168">
        <f t="shared" si="1778"/>
        <v>0</v>
      </c>
      <c r="S3983" s="168">
        <f t="shared" si="1776"/>
        <v>0</v>
      </c>
      <c r="T3983" s="168">
        <f t="shared" si="1779"/>
        <v>0</v>
      </c>
      <c r="U3983" s="168">
        <f t="shared" si="1779"/>
        <v>0</v>
      </c>
      <c r="V3983" s="168">
        <f t="shared" si="1779"/>
        <v>0</v>
      </c>
      <c r="W3983" s="168">
        <f t="shared" si="1779"/>
        <v>0</v>
      </c>
    </row>
    <row r="3984" spans="2:23" ht="16.5" thickTop="1" thickBot="1">
      <c r="B3984" s="164" t="s">
        <v>124</v>
      </c>
      <c r="C3984" s="172" t="s">
        <v>15</v>
      </c>
      <c r="D3984" s="168">
        <f t="shared" si="1772"/>
        <v>425000</v>
      </c>
      <c r="E3984" s="168">
        <f t="shared" si="1773"/>
        <v>100000</v>
      </c>
      <c r="F3984" s="168">
        <f t="shared" si="1773"/>
        <v>50000</v>
      </c>
      <c r="G3984" s="168">
        <f t="shared" si="1773"/>
        <v>275000</v>
      </c>
      <c r="H3984" s="168">
        <f t="shared" si="1773"/>
        <v>0</v>
      </c>
      <c r="I3984" s="168">
        <f t="shared" si="1774"/>
        <v>425000</v>
      </c>
      <c r="J3984" s="168">
        <f t="shared" si="1777"/>
        <v>100000</v>
      </c>
      <c r="K3984" s="168">
        <f t="shared" si="1777"/>
        <v>50000</v>
      </c>
      <c r="L3984" s="168">
        <f t="shared" si="1777"/>
        <v>275000</v>
      </c>
      <c r="M3984" s="168">
        <f t="shared" si="1777"/>
        <v>0</v>
      </c>
      <c r="N3984" s="168">
        <f t="shared" si="1775"/>
        <v>0</v>
      </c>
      <c r="O3984" s="168">
        <f t="shared" si="1778"/>
        <v>0</v>
      </c>
      <c r="P3984" s="168">
        <f t="shared" si="1778"/>
        <v>0</v>
      </c>
      <c r="Q3984" s="168">
        <f t="shared" si="1778"/>
        <v>0</v>
      </c>
      <c r="R3984" s="168">
        <f t="shared" si="1778"/>
        <v>0</v>
      </c>
      <c r="S3984" s="168">
        <f t="shared" si="1776"/>
        <v>0</v>
      </c>
      <c r="T3984" s="168">
        <f t="shared" si="1779"/>
        <v>0</v>
      </c>
      <c r="U3984" s="168">
        <f t="shared" si="1779"/>
        <v>0</v>
      </c>
      <c r="V3984" s="168">
        <f t="shared" si="1779"/>
        <v>0</v>
      </c>
      <c r="W3984" s="168">
        <f t="shared" si="1779"/>
        <v>0</v>
      </c>
    </row>
    <row r="3985" spans="2:23" ht="16.5" thickTop="1" thickBot="1">
      <c r="B3985" s="164" t="s">
        <v>124</v>
      </c>
      <c r="C3985" s="173" t="s">
        <v>139</v>
      </c>
      <c r="D3985" s="168">
        <f t="shared" si="1772"/>
        <v>425000</v>
      </c>
      <c r="E3985" s="168">
        <f t="shared" si="1773"/>
        <v>100000</v>
      </c>
      <c r="F3985" s="168">
        <f t="shared" si="1773"/>
        <v>50000</v>
      </c>
      <c r="G3985" s="168">
        <f t="shared" si="1773"/>
        <v>275000</v>
      </c>
      <c r="H3985" s="168">
        <f t="shared" si="1773"/>
        <v>0</v>
      </c>
      <c r="I3985" s="168">
        <f t="shared" si="1774"/>
        <v>425000</v>
      </c>
      <c r="J3985" s="168">
        <f t="shared" si="1777"/>
        <v>100000</v>
      </c>
      <c r="K3985" s="168">
        <f t="shared" si="1777"/>
        <v>50000</v>
      </c>
      <c r="L3985" s="168">
        <f t="shared" si="1777"/>
        <v>275000</v>
      </c>
      <c r="M3985" s="168">
        <f t="shared" si="1777"/>
        <v>0</v>
      </c>
      <c r="N3985" s="168">
        <f t="shared" si="1775"/>
        <v>0</v>
      </c>
      <c r="O3985" s="168">
        <f t="shared" si="1778"/>
        <v>0</v>
      </c>
      <c r="P3985" s="168">
        <f t="shared" si="1778"/>
        <v>0</v>
      </c>
      <c r="Q3985" s="168">
        <f t="shared" si="1778"/>
        <v>0</v>
      </c>
      <c r="R3985" s="168">
        <f t="shared" si="1778"/>
        <v>0</v>
      </c>
      <c r="S3985" s="168">
        <f t="shared" si="1776"/>
        <v>0</v>
      </c>
      <c r="T3985" s="168">
        <f t="shared" si="1779"/>
        <v>0</v>
      </c>
      <c r="U3985" s="168">
        <f t="shared" si="1779"/>
        <v>0</v>
      </c>
      <c r="V3985" s="168">
        <f t="shared" si="1779"/>
        <v>0</v>
      </c>
      <c r="W3985" s="168">
        <f t="shared" si="1779"/>
        <v>0</v>
      </c>
    </row>
    <row r="3986" spans="2:23" ht="16.5" thickTop="1" thickBot="1">
      <c r="B3986" s="164" t="s">
        <v>124</v>
      </c>
      <c r="C3986" s="174" t="s">
        <v>138</v>
      </c>
      <c r="D3986" s="168">
        <f t="shared" si="1772"/>
        <v>425000</v>
      </c>
      <c r="E3986" s="168">
        <f t="shared" si="1773"/>
        <v>100000</v>
      </c>
      <c r="F3986" s="168">
        <f t="shared" si="1773"/>
        <v>50000</v>
      </c>
      <c r="G3986" s="168">
        <f t="shared" si="1773"/>
        <v>275000</v>
      </c>
      <c r="H3986" s="168">
        <f t="shared" si="1773"/>
        <v>0</v>
      </c>
      <c r="I3986" s="168">
        <f t="shared" si="1774"/>
        <v>425000</v>
      </c>
      <c r="J3986" s="168">
        <f t="shared" si="1777"/>
        <v>100000</v>
      </c>
      <c r="K3986" s="168">
        <f t="shared" si="1777"/>
        <v>50000</v>
      </c>
      <c r="L3986" s="168">
        <f t="shared" si="1777"/>
        <v>275000</v>
      </c>
      <c r="M3986" s="168">
        <f t="shared" si="1777"/>
        <v>0</v>
      </c>
      <c r="N3986" s="168">
        <f t="shared" si="1775"/>
        <v>0</v>
      </c>
      <c r="O3986" s="168">
        <f t="shared" si="1778"/>
        <v>0</v>
      </c>
      <c r="P3986" s="168">
        <f t="shared" si="1778"/>
        <v>0</v>
      </c>
      <c r="Q3986" s="168">
        <f t="shared" si="1778"/>
        <v>0</v>
      </c>
      <c r="R3986" s="168">
        <f t="shared" si="1778"/>
        <v>0</v>
      </c>
      <c r="S3986" s="168">
        <f t="shared" si="1776"/>
        <v>0</v>
      </c>
      <c r="T3986" s="168">
        <f t="shared" si="1779"/>
        <v>0</v>
      </c>
      <c r="U3986" s="168">
        <f t="shared" si="1779"/>
        <v>0</v>
      </c>
      <c r="V3986" s="168">
        <f t="shared" si="1779"/>
        <v>0</v>
      </c>
      <c r="W3986" s="168">
        <f t="shared" si="1779"/>
        <v>0</v>
      </c>
    </row>
    <row r="3987" spans="2:23" ht="46.5" thickTop="1" thickBot="1">
      <c r="B3987" s="164" t="s">
        <v>1378</v>
      </c>
      <c r="C3987" s="171" t="s">
        <v>1379</v>
      </c>
      <c r="D3987" s="168">
        <f t="shared" si="1772"/>
        <v>450000</v>
      </c>
      <c r="E3987" s="168">
        <f t="shared" si="1773"/>
        <v>102500</v>
      </c>
      <c r="F3987" s="168">
        <f t="shared" si="1773"/>
        <v>55000</v>
      </c>
      <c r="G3987" s="168">
        <f t="shared" si="1773"/>
        <v>280000</v>
      </c>
      <c r="H3987" s="168">
        <f t="shared" si="1773"/>
        <v>12500</v>
      </c>
      <c r="I3987" s="168">
        <f t="shared" si="1774"/>
        <v>450000</v>
      </c>
      <c r="J3987" s="168">
        <f>SUM(J3988)</f>
        <v>102500</v>
      </c>
      <c r="K3987" s="168">
        <f>SUM(K3988)</f>
        <v>55000</v>
      </c>
      <c r="L3987" s="168">
        <f>SUM(L3988)</f>
        <v>280000</v>
      </c>
      <c r="M3987" s="168">
        <f>SUM(M3988)</f>
        <v>12500</v>
      </c>
      <c r="N3987" s="168">
        <f t="shared" si="1775"/>
        <v>0</v>
      </c>
      <c r="O3987" s="168">
        <f>SUM(O3988)</f>
        <v>0</v>
      </c>
      <c r="P3987" s="168">
        <f>SUM(P3988)</f>
        <v>0</v>
      </c>
      <c r="Q3987" s="168">
        <f>SUM(Q3988)</f>
        <v>0</v>
      </c>
      <c r="R3987" s="168">
        <f>SUM(R3988)</f>
        <v>0</v>
      </c>
      <c r="S3987" s="168">
        <f t="shared" si="1776"/>
        <v>0</v>
      </c>
      <c r="T3987" s="168">
        <f>SUM(T3988)</f>
        <v>0</v>
      </c>
      <c r="U3987" s="168">
        <f>SUM(U3988)</f>
        <v>0</v>
      </c>
      <c r="V3987" s="168">
        <f>SUM(V3988)</f>
        <v>0</v>
      </c>
      <c r="W3987" s="168">
        <f>SUM(W3988)</f>
        <v>0</v>
      </c>
    </row>
    <row r="3988" spans="2:23" ht="16.5" thickTop="1" thickBot="1">
      <c r="B3988" s="164" t="s">
        <v>124</v>
      </c>
      <c r="C3988" s="172" t="s">
        <v>96</v>
      </c>
      <c r="D3988" s="168">
        <f t="shared" si="1772"/>
        <v>450000</v>
      </c>
      <c r="E3988" s="168">
        <f t="shared" si="1773"/>
        <v>102500</v>
      </c>
      <c r="F3988" s="168">
        <f t="shared" si="1773"/>
        <v>55000</v>
      </c>
      <c r="G3988" s="168">
        <f t="shared" si="1773"/>
        <v>280000</v>
      </c>
      <c r="H3988" s="168">
        <f t="shared" si="1773"/>
        <v>12500</v>
      </c>
      <c r="I3988" s="168">
        <f t="shared" si="1774"/>
        <v>450000</v>
      </c>
      <c r="J3988" s="168">
        <f>SUM(J3989:J3990)</f>
        <v>102500</v>
      </c>
      <c r="K3988" s="168">
        <f>SUM(K3989:K3990)</f>
        <v>55000</v>
      </c>
      <c r="L3988" s="168">
        <f>SUM(L3989:L3990)</f>
        <v>280000</v>
      </c>
      <c r="M3988" s="168">
        <f>SUM(M3989:M3990)</f>
        <v>12500</v>
      </c>
      <c r="N3988" s="168">
        <f t="shared" si="1775"/>
        <v>0</v>
      </c>
      <c r="O3988" s="168">
        <f>SUM(O3989:O3990)</f>
        <v>0</v>
      </c>
      <c r="P3988" s="168">
        <f>SUM(P3989:P3990)</f>
        <v>0</v>
      </c>
      <c r="Q3988" s="168">
        <f>SUM(Q3989:Q3990)</f>
        <v>0</v>
      </c>
      <c r="R3988" s="168">
        <f>SUM(R3989:R3990)</f>
        <v>0</v>
      </c>
      <c r="S3988" s="168">
        <f t="shared" si="1776"/>
        <v>0</v>
      </c>
      <c r="T3988" s="168">
        <f>SUM(T3989:T3990)</f>
        <v>0</v>
      </c>
      <c r="U3988" s="168">
        <f>SUM(U3989:U3990)</f>
        <v>0</v>
      </c>
      <c r="V3988" s="168">
        <f>SUM(V3989:V3990)</f>
        <v>0</v>
      </c>
      <c r="W3988" s="168">
        <f>SUM(W3989:W3990)</f>
        <v>0</v>
      </c>
    </row>
    <row r="3989" spans="2:23" ht="16.5" thickTop="1" thickBot="1">
      <c r="B3989" s="164" t="s">
        <v>124</v>
      </c>
      <c r="C3989" s="173" t="s">
        <v>98</v>
      </c>
      <c r="D3989" s="168">
        <f t="shared" si="1772"/>
        <v>25000</v>
      </c>
      <c r="E3989" s="168">
        <f t="shared" si="1773"/>
        <v>2500</v>
      </c>
      <c r="F3989" s="168">
        <f t="shared" si="1773"/>
        <v>5000</v>
      </c>
      <c r="G3989" s="168">
        <f t="shared" si="1773"/>
        <v>5000</v>
      </c>
      <c r="H3989" s="168">
        <f t="shared" si="1773"/>
        <v>12500</v>
      </c>
      <c r="I3989" s="168">
        <f t="shared" si="1774"/>
        <v>25000</v>
      </c>
      <c r="J3989" s="168">
        <v>2500</v>
      </c>
      <c r="K3989" s="168">
        <v>5000</v>
      </c>
      <c r="L3989" s="168">
        <v>5000</v>
      </c>
      <c r="M3989" s="168">
        <v>12500</v>
      </c>
      <c r="N3989" s="168">
        <f t="shared" si="1775"/>
        <v>0</v>
      </c>
      <c r="O3989" s="168">
        <v>0</v>
      </c>
      <c r="P3989" s="168">
        <v>0</v>
      </c>
      <c r="Q3989" s="168">
        <v>0</v>
      </c>
      <c r="R3989" s="168">
        <v>0</v>
      </c>
      <c r="S3989" s="168">
        <f t="shared" si="1776"/>
        <v>0</v>
      </c>
      <c r="T3989" s="168">
        <v>0</v>
      </c>
      <c r="U3989" s="168">
        <v>0</v>
      </c>
      <c r="V3989" s="168">
        <v>0</v>
      </c>
      <c r="W3989" s="168">
        <v>0</v>
      </c>
    </row>
    <row r="3990" spans="2:23" ht="16.5" thickTop="1" thickBot="1">
      <c r="B3990" s="164" t="s">
        <v>124</v>
      </c>
      <c r="C3990" s="173" t="s">
        <v>15</v>
      </c>
      <c r="D3990" s="168">
        <f t="shared" si="1772"/>
        <v>425000</v>
      </c>
      <c r="E3990" s="168">
        <f t="shared" si="1773"/>
        <v>100000</v>
      </c>
      <c r="F3990" s="168">
        <f t="shared" si="1773"/>
        <v>50000</v>
      </c>
      <c r="G3990" s="168">
        <f t="shared" si="1773"/>
        <v>275000</v>
      </c>
      <c r="H3990" s="168">
        <f t="shared" si="1773"/>
        <v>0</v>
      </c>
      <c r="I3990" s="168">
        <f t="shared" si="1774"/>
        <v>425000</v>
      </c>
      <c r="J3990" s="168">
        <f t="shared" ref="J3990:M3991" si="1780">SUM(J3991)</f>
        <v>100000</v>
      </c>
      <c r="K3990" s="168">
        <f t="shared" si="1780"/>
        <v>50000</v>
      </c>
      <c r="L3990" s="168">
        <f t="shared" si="1780"/>
        <v>275000</v>
      </c>
      <c r="M3990" s="168">
        <f t="shared" si="1780"/>
        <v>0</v>
      </c>
      <c r="N3990" s="168">
        <f t="shared" si="1775"/>
        <v>0</v>
      </c>
      <c r="O3990" s="168">
        <f t="shared" ref="O3990:R3991" si="1781">SUM(O3991)</f>
        <v>0</v>
      </c>
      <c r="P3990" s="168">
        <f t="shared" si="1781"/>
        <v>0</v>
      </c>
      <c r="Q3990" s="168">
        <f t="shared" si="1781"/>
        <v>0</v>
      </c>
      <c r="R3990" s="168">
        <f t="shared" si="1781"/>
        <v>0</v>
      </c>
      <c r="S3990" s="168">
        <f t="shared" si="1776"/>
        <v>0</v>
      </c>
      <c r="T3990" s="168">
        <f t="shared" ref="T3990:W3991" si="1782">SUM(T3991)</f>
        <v>0</v>
      </c>
      <c r="U3990" s="168">
        <f t="shared" si="1782"/>
        <v>0</v>
      </c>
      <c r="V3990" s="168">
        <f t="shared" si="1782"/>
        <v>0</v>
      </c>
      <c r="W3990" s="168">
        <f t="shared" si="1782"/>
        <v>0</v>
      </c>
    </row>
    <row r="3991" spans="2:23" ht="16.5" thickTop="1" thickBot="1">
      <c r="B3991" s="164" t="s">
        <v>124</v>
      </c>
      <c r="C3991" s="174" t="s">
        <v>139</v>
      </c>
      <c r="D3991" s="168">
        <f t="shared" si="1772"/>
        <v>425000</v>
      </c>
      <c r="E3991" s="168">
        <f t="shared" si="1773"/>
        <v>100000</v>
      </c>
      <c r="F3991" s="168">
        <f t="shared" si="1773"/>
        <v>50000</v>
      </c>
      <c r="G3991" s="168">
        <f t="shared" si="1773"/>
        <v>275000</v>
      </c>
      <c r="H3991" s="168">
        <f t="shared" si="1773"/>
        <v>0</v>
      </c>
      <c r="I3991" s="168">
        <f t="shared" si="1774"/>
        <v>425000</v>
      </c>
      <c r="J3991" s="168">
        <f t="shared" si="1780"/>
        <v>100000</v>
      </c>
      <c r="K3991" s="168">
        <f t="shared" si="1780"/>
        <v>50000</v>
      </c>
      <c r="L3991" s="168">
        <f t="shared" si="1780"/>
        <v>275000</v>
      </c>
      <c r="M3991" s="168">
        <f t="shared" si="1780"/>
        <v>0</v>
      </c>
      <c r="N3991" s="168">
        <f t="shared" si="1775"/>
        <v>0</v>
      </c>
      <c r="O3991" s="168">
        <f t="shared" si="1781"/>
        <v>0</v>
      </c>
      <c r="P3991" s="168">
        <f t="shared" si="1781"/>
        <v>0</v>
      </c>
      <c r="Q3991" s="168">
        <f t="shared" si="1781"/>
        <v>0</v>
      </c>
      <c r="R3991" s="168">
        <f t="shared" si="1781"/>
        <v>0</v>
      </c>
      <c r="S3991" s="168">
        <f t="shared" si="1776"/>
        <v>0</v>
      </c>
      <c r="T3991" s="168">
        <f t="shared" si="1782"/>
        <v>0</v>
      </c>
      <c r="U3991" s="168">
        <f t="shared" si="1782"/>
        <v>0</v>
      </c>
      <c r="V3991" s="168">
        <f t="shared" si="1782"/>
        <v>0</v>
      </c>
      <c r="W3991" s="168">
        <f t="shared" si="1782"/>
        <v>0</v>
      </c>
    </row>
    <row r="3992" spans="2:23" ht="16.5" thickTop="1" thickBot="1">
      <c r="B3992" s="164" t="s">
        <v>124</v>
      </c>
      <c r="C3992" s="175" t="s">
        <v>138</v>
      </c>
      <c r="D3992" s="168">
        <f t="shared" si="1772"/>
        <v>425000</v>
      </c>
      <c r="E3992" s="168">
        <f t="shared" si="1773"/>
        <v>100000</v>
      </c>
      <c r="F3992" s="168">
        <f t="shared" si="1773"/>
        <v>50000</v>
      </c>
      <c r="G3992" s="168">
        <f t="shared" si="1773"/>
        <v>275000</v>
      </c>
      <c r="H3992" s="168">
        <f t="shared" si="1773"/>
        <v>0</v>
      </c>
      <c r="I3992" s="168">
        <f t="shared" si="1774"/>
        <v>425000</v>
      </c>
      <c r="J3992" s="168">
        <v>100000</v>
      </c>
      <c r="K3992" s="168">
        <v>50000</v>
      </c>
      <c r="L3992" s="168">
        <v>275000</v>
      </c>
      <c r="M3992" s="168">
        <v>0</v>
      </c>
      <c r="N3992" s="168">
        <f t="shared" si="1775"/>
        <v>0</v>
      </c>
      <c r="O3992" s="168">
        <v>0</v>
      </c>
      <c r="P3992" s="168">
        <v>0</v>
      </c>
      <c r="Q3992" s="168">
        <v>0</v>
      </c>
      <c r="R3992" s="168">
        <v>0</v>
      </c>
      <c r="S3992" s="168">
        <f t="shared" si="1776"/>
        <v>0</v>
      </c>
      <c r="T3992" s="168">
        <v>0</v>
      </c>
      <c r="U3992" s="168">
        <v>0</v>
      </c>
      <c r="V3992" s="168">
        <v>0</v>
      </c>
      <c r="W3992" s="168">
        <v>0</v>
      </c>
    </row>
    <row r="3993" spans="2:23" ht="16.5" thickTop="1" thickBot="1">
      <c r="B3993" s="164" t="s">
        <v>1380</v>
      </c>
      <c r="C3993" s="169" t="s">
        <v>1381</v>
      </c>
      <c r="D3993" s="168">
        <f t="shared" si="1772"/>
        <v>1056262728</v>
      </c>
      <c r="E3993" s="168">
        <f t="shared" si="1773"/>
        <v>268257400</v>
      </c>
      <c r="F3993" s="168">
        <f t="shared" si="1773"/>
        <v>258237800</v>
      </c>
      <c r="G3993" s="168">
        <f t="shared" si="1773"/>
        <v>271403900</v>
      </c>
      <c r="H3993" s="168">
        <f t="shared" si="1773"/>
        <v>258363628</v>
      </c>
      <c r="I3993" s="168">
        <f t="shared" si="1774"/>
        <v>1056262728</v>
      </c>
      <c r="J3993" s="168">
        <f t="shared" ref="J3993:M3994" si="1783">SUM(J4012,J4018,J4040,J4062,J4082,J4090,J4099,J4102,J4107,J4110,J4130,J4134,J4148)</f>
        <v>268257400</v>
      </c>
      <c r="K3993" s="168">
        <f t="shared" si="1783"/>
        <v>258237800</v>
      </c>
      <c r="L3993" s="168">
        <f t="shared" si="1783"/>
        <v>271403900</v>
      </c>
      <c r="M3993" s="168">
        <f t="shared" si="1783"/>
        <v>258363628</v>
      </c>
      <c r="N3993" s="168">
        <f t="shared" si="1775"/>
        <v>0</v>
      </c>
      <c r="O3993" s="168">
        <f t="shared" ref="O3993:R3994" si="1784">SUM(O4012,O4018,O4040,O4062,O4082,O4090,O4099,O4102,O4107,O4110,O4130,O4134,O4148)</f>
        <v>0</v>
      </c>
      <c r="P3993" s="168">
        <f t="shared" si="1784"/>
        <v>0</v>
      </c>
      <c r="Q3993" s="168">
        <f t="shared" si="1784"/>
        <v>0</v>
      </c>
      <c r="R3993" s="168">
        <f t="shared" si="1784"/>
        <v>0</v>
      </c>
      <c r="S3993" s="168">
        <f t="shared" si="1776"/>
        <v>0</v>
      </c>
      <c r="T3993" s="168">
        <f t="shared" ref="T3993:W3994" si="1785">SUM(T4012,T4018,T4040,T4062,T4082,T4090,T4099,T4102,T4107,T4110,T4130,T4134,T4148)</f>
        <v>0</v>
      </c>
      <c r="U3993" s="168">
        <f t="shared" si="1785"/>
        <v>0</v>
      </c>
      <c r="V3993" s="168">
        <f t="shared" si="1785"/>
        <v>0</v>
      </c>
      <c r="W3993" s="168">
        <f t="shared" si="1785"/>
        <v>0</v>
      </c>
    </row>
    <row r="3994" spans="2:23" ht="16.5" thickTop="1" thickBot="1">
      <c r="B3994" s="164" t="s">
        <v>124</v>
      </c>
      <c r="C3994" s="170" t="s">
        <v>96</v>
      </c>
      <c r="D3994" s="168">
        <f t="shared" si="1772"/>
        <v>1056172728</v>
      </c>
      <c r="E3994" s="168">
        <f t="shared" si="1773"/>
        <v>268247400</v>
      </c>
      <c r="F3994" s="168">
        <f t="shared" si="1773"/>
        <v>258212800</v>
      </c>
      <c r="G3994" s="168">
        <f t="shared" si="1773"/>
        <v>271358900</v>
      </c>
      <c r="H3994" s="168">
        <f t="shared" si="1773"/>
        <v>258353628</v>
      </c>
      <c r="I3994" s="168">
        <f t="shared" si="1774"/>
        <v>1056172728</v>
      </c>
      <c r="J3994" s="168">
        <f t="shared" si="1783"/>
        <v>268247400</v>
      </c>
      <c r="K3994" s="168">
        <f t="shared" si="1783"/>
        <v>258212800</v>
      </c>
      <c r="L3994" s="168">
        <f t="shared" si="1783"/>
        <v>271358900</v>
      </c>
      <c r="M3994" s="168">
        <f t="shared" si="1783"/>
        <v>258353628</v>
      </c>
      <c r="N3994" s="168">
        <f t="shared" si="1775"/>
        <v>0</v>
      </c>
      <c r="O3994" s="168">
        <f t="shared" si="1784"/>
        <v>0</v>
      </c>
      <c r="P3994" s="168">
        <f t="shared" si="1784"/>
        <v>0</v>
      </c>
      <c r="Q3994" s="168">
        <f t="shared" si="1784"/>
        <v>0</v>
      </c>
      <c r="R3994" s="168">
        <f t="shared" si="1784"/>
        <v>0</v>
      </c>
      <c r="S3994" s="168">
        <f t="shared" si="1776"/>
        <v>0</v>
      </c>
      <c r="T3994" s="168">
        <f t="shared" si="1785"/>
        <v>0</v>
      </c>
      <c r="U3994" s="168">
        <f t="shared" si="1785"/>
        <v>0</v>
      </c>
      <c r="V3994" s="168">
        <f t="shared" si="1785"/>
        <v>0</v>
      </c>
      <c r="W3994" s="168">
        <f t="shared" si="1785"/>
        <v>0</v>
      </c>
    </row>
    <row r="3995" spans="2:23" ht="16.5" thickTop="1" thickBot="1">
      <c r="B3995" s="164" t="s">
        <v>124</v>
      </c>
      <c r="C3995" s="171" t="s">
        <v>97</v>
      </c>
      <c r="D3995" s="168">
        <f t="shared" si="1772"/>
        <v>2000000</v>
      </c>
      <c r="E3995" s="168">
        <f t="shared" si="1773"/>
        <v>492500</v>
      </c>
      <c r="F3995" s="168">
        <f t="shared" si="1773"/>
        <v>492500</v>
      </c>
      <c r="G3995" s="168">
        <f t="shared" si="1773"/>
        <v>492500</v>
      </c>
      <c r="H3995" s="168">
        <f t="shared" si="1773"/>
        <v>522500</v>
      </c>
      <c r="I3995" s="168">
        <f t="shared" si="1774"/>
        <v>2000000</v>
      </c>
      <c r="J3995" s="168">
        <f>SUM(J4020,J4042)</f>
        <v>492500</v>
      </c>
      <c r="K3995" s="168">
        <f>SUM(K4020,K4042)</f>
        <v>492500</v>
      </c>
      <c r="L3995" s="168">
        <f>SUM(L4020,L4042)</f>
        <v>492500</v>
      </c>
      <c r="M3995" s="168">
        <f>SUM(M4020,M4042)</f>
        <v>522500</v>
      </c>
      <c r="N3995" s="168">
        <f t="shared" si="1775"/>
        <v>0</v>
      </c>
      <c r="O3995" s="168">
        <f>SUM(O4020,O4042)</f>
        <v>0</v>
      </c>
      <c r="P3995" s="168">
        <f>SUM(P4020,P4042)</f>
        <v>0</v>
      </c>
      <c r="Q3995" s="168">
        <f>SUM(Q4020,Q4042)</f>
        <v>0</v>
      </c>
      <c r="R3995" s="168">
        <f>SUM(R4020,R4042)</f>
        <v>0</v>
      </c>
      <c r="S3995" s="168">
        <f t="shared" si="1776"/>
        <v>0</v>
      </c>
      <c r="T3995" s="168">
        <f>SUM(T4020,T4042)</f>
        <v>0</v>
      </c>
      <c r="U3995" s="168">
        <f>SUM(U4020,U4042)</f>
        <v>0</v>
      </c>
      <c r="V3995" s="168">
        <f>SUM(V4020,V4042)</f>
        <v>0</v>
      </c>
      <c r="W3995" s="168">
        <f>SUM(W4020,W4042)</f>
        <v>0</v>
      </c>
    </row>
    <row r="3996" spans="2:23" ht="16.5" thickTop="1" thickBot="1">
      <c r="B3996" s="164" t="s">
        <v>124</v>
      </c>
      <c r="C3996" s="171" t="s">
        <v>98</v>
      </c>
      <c r="D3996" s="168">
        <f t="shared" si="1772"/>
        <v>75395000</v>
      </c>
      <c r="E3996" s="168">
        <f t="shared" si="1773"/>
        <v>10467500</v>
      </c>
      <c r="F3996" s="168">
        <f t="shared" si="1773"/>
        <v>16456800</v>
      </c>
      <c r="G3996" s="168">
        <f t="shared" si="1773"/>
        <v>32682200</v>
      </c>
      <c r="H3996" s="168">
        <f t="shared" si="1773"/>
        <v>15788500</v>
      </c>
      <c r="I3996" s="168">
        <f t="shared" si="1774"/>
        <v>75395000</v>
      </c>
      <c r="J3996" s="168">
        <f>SUM(J4021,J4043,J4064,J4092,J4104,J4109,J4112,J4136,J4150)</f>
        <v>10467500</v>
      </c>
      <c r="K3996" s="168">
        <f>SUM(K4021,K4043,K4064,K4092,K4104,K4109,K4112,K4136,K4150)</f>
        <v>16456800</v>
      </c>
      <c r="L3996" s="168">
        <f>SUM(L4021,L4043,L4064,L4092,L4104,L4109,L4112,L4136,L4150)</f>
        <v>32682200</v>
      </c>
      <c r="M3996" s="168">
        <f>SUM(M4021,M4043,M4064,M4092,M4104,M4109,M4112,M4136,M4150)</f>
        <v>15788500</v>
      </c>
      <c r="N3996" s="168">
        <f t="shared" si="1775"/>
        <v>0</v>
      </c>
      <c r="O3996" s="168">
        <f>SUM(O4021,O4043,O4064,O4092,O4104,O4109,O4112,O4136,O4150)</f>
        <v>0</v>
      </c>
      <c r="P3996" s="168">
        <f>SUM(P4021,P4043,P4064,P4092,P4104,P4109,P4112,P4136,P4150)</f>
        <v>0</v>
      </c>
      <c r="Q3996" s="168">
        <f>SUM(Q4021,Q4043,Q4064,Q4092,Q4104,Q4109,Q4112,Q4136,Q4150)</f>
        <v>0</v>
      </c>
      <c r="R3996" s="168">
        <f>SUM(R4021,R4043,R4064,R4092,R4104,R4109,R4112,R4136,R4150)</f>
        <v>0</v>
      </c>
      <c r="S3996" s="168">
        <f t="shared" si="1776"/>
        <v>0</v>
      </c>
      <c r="T3996" s="168">
        <f>SUM(T4021,T4043,T4064,T4092,T4104,T4109,T4112,T4136,T4150)</f>
        <v>0</v>
      </c>
      <c r="U3996" s="168">
        <f>SUM(U4021,U4043,U4064,U4092,U4104,U4109,U4112,U4136,U4150)</f>
        <v>0</v>
      </c>
      <c r="V3996" s="168">
        <f>SUM(V4021,V4043,V4064,V4092,V4104,V4109,V4112,V4136,V4150)</f>
        <v>0</v>
      </c>
      <c r="W3996" s="168">
        <f>SUM(W4021,W4043,W4064,W4092,W4104,W4109,W4112,W4136,W4150)</f>
        <v>0</v>
      </c>
    </row>
    <row r="3997" spans="2:23" ht="16.5" thickTop="1" thickBot="1">
      <c r="B3997" s="164" t="s">
        <v>124</v>
      </c>
      <c r="C3997" s="171" t="s">
        <v>100</v>
      </c>
      <c r="D3997" s="168">
        <f t="shared" si="1772"/>
        <v>6985000</v>
      </c>
      <c r="E3997" s="168">
        <f t="shared" si="1773"/>
        <v>3365200</v>
      </c>
      <c r="F3997" s="168">
        <f t="shared" si="1773"/>
        <v>3266000</v>
      </c>
      <c r="G3997" s="168">
        <f t="shared" si="1773"/>
        <v>170900</v>
      </c>
      <c r="H3997" s="168">
        <f t="shared" si="1773"/>
        <v>182900</v>
      </c>
      <c r="I3997" s="168">
        <f t="shared" si="1774"/>
        <v>6985000</v>
      </c>
      <c r="J3997" s="168">
        <f t="shared" ref="J3997:M3998" si="1786">SUM(J4014,J4065,J4084,J4105,J4137)</f>
        <v>3365200</v>
      </c>
      <c r="K3997" s="168">
        <f t="shared" si="1786"/>
        <v>3266000</v>
      </c>
      <c r="L3997" s="168">
        <f t="shared" si="1786"/>
        <v>170900</v>
      </c>
      <c r="M3997" s="168">
        <f t="shared" si="1786"/>
        <v>182900</v>
      </c>
      <c r="N3997" s="168">
        <f t="shared" si="1775"/>
        <v>0</v>
      </c>
      <c r="O3997" s="168">
        <f t="shared" ref="O3997:R3998" si="1787">SUM(O4014,O4065,O4084,O4105,O4137)</f>
        <v>0</v>
      </c>
      <c r="P3997" s="168">
        <f t="shared" si="1787"/>
        <v>0</v>
      </c>
      <c r="Q3997" s="168">
        <f t="shared" si="1787"/>
        <v>0</v>
      </c>
      <c r="R3997" s="168">
        <f t="shared" si="1787"/>
        <v>0</v>
      </c>
      <c r="S3997" s="168">
        <f t="shared" si="1776"/>
        <v>0</v>
      </c>
      <c r="T3997" s="168">
        <f t="shared" ref="T3997:W3998" si="1788">SUM(T4014,T4065,T4084,T4105,T4137)</f>
        <v>0</v>
      </c>
      <c r="U3997" s="168">
        <f t="shared" si="1788"/>
        <v>0</v>
      </c>
      <c r="V3997" s="168">
        <f t="shared" si="1788"/>
        <v>0</v>
      </c>
      <c r="W3997" s="168">
        <f t="shared" si="1788"/>
        <v>0</v>
      </c>
    </row>
    <row r="3998" spans="2:23" ht="16.5" thickTop="1" thickBot="1">
      <c r="B3998" s="164" t="s">
        <v>124</v>
      </c>
      <c r="C3998" s="172" t="s">
        <v>136</v>
      </c>
      <c r="D3998" s="168">
        <f t="shared" si="1772"/>
        <v>6985000</v>
      </c>
      <c r="E3998" s="168">
        <f t="shared" si="1773"/>
        <v>3365200</v>
      </c>
      <c r="F3998" s="168">
        <f t="shared" si="1773"/>
        <v>3266000</v>
      </c>
      <c r="G3998" s="168">
        <f t="shared" si="1773"/>
        <v>170900</v>
      </c>
      <c r="H3998" s="168">
        <f t="shared" si="1773"/>
        <v>182900</v>
      </c>
      <c r="I3998" s="168">
        <f t="shared" si="1774"/>
        <v>6985000</v>
      </c>
      <c r="J3998" s="168">
        <f t="shared" si="1786"/>
        <v>3365200</v>
      </c>
      <c r="K3998" s="168">
        <f t="shared" si="1786"/>
        <v>3266000</v>
      </c>
      <c r="L3998" s="168">
        <f t="shared" si="1786"/>
        <v>170900</v>
      </c>
      <c r="M3998" s="168">
        <f t="shared" si="1786"/>
        <v>182900</v>
      </c>
      <c r="N3998" s="168">
        <f t="shared" si="1775"/>
        <v>0</v>
      </c>
      <c r="O3998" s="168">
        <f t="shared" si="1787"/>
        <v>0</v>
      </c>
      <c r="P3998" s="168">
        <f t="shared" si="1787"/>
        <v>0</v>
      </c>
      <c r="Q3998" s="168">
        <f t="shared" si="1787"/>
        <v>0</v>
      </c>
      <c r="R3998" s="168">
        <f t="shared" si="1787"/>
        <v>0</v>
      </c>
      <c r="S3998" s="168">
        <f t="shared" si="1776"/>
        <v>0</v>
      </c>
      <c r="T3998" s="168">
        <f t="shared" si="1788"/>
        <v>0</v>
      </c>
      <c r="U3998" s="168">
        <f t="shared" si="1788"/>
        <v>0</v>
      </c>
      <c r="V3998" s="168">
        <f t="shared" si="1788"/>
        <v>0</v>
      </c>
      <c r="W3998" s="168">
        <f t="shared" si="1788"/>
        <v>0</v>
      </c>
    </row>
    <row r="3999" spans="2:23" ht="16.5" thickTop="1" thickBot="1">
      <c r="B3999" s="164" t="s">
        <v>124</v>
      </c>
      <c r="C3999" s="171" t="s">
        <v>15</v>
      </c>
      <c r="D3999" s="168">
        <f t="shared" si="1772"/>
        <v>15038000</v>
      </c>
      <c r="E3999" s="168">
        <f t="shared" si="1773"/>
        <v>512000</v>
      </c>
      <c r="F3999" s="168">
        <f t="shared" si="1773"/>
        <v>3609000</v>
      </c>
      <c r="G3999" s="168">
        <f t="shared" si="1773"/>
        <v>1512000</v>
      </c>
      <c r="H3999" s="168">
        <f t="shared" si="1773"/>
        <v>9405000</v>
      </c>
      <c r="I3999" s="168">
        <f t="shared" si="1774"/>
        <v>15038000</v>
      </c>
      <c r="J3999" s="168">
        <f>SUM(J4067,J4113)</f>
        <v>512000</v>
      </c>
      <c r="K3999" s="168">
        <f>SUM(K4067,K4113)</f>
        <v>3609000</v>
      </c>
      <c r="L3999" s="168">
        <f>SUM(L4067,L4113)</f>
        <v>1512000</v>
      </c>
      <c r="M3999" s="168">
        <f>SUM(M4067,M4113)</f>
        <v>9405000</v>
      </c>
      <c r="N3999" s="168">
        <f t="shared" si="1775"/>
        <v>0</v>
      </c>
      <c r="O3999" s="168">
        <f>SUM(O4067,O4113)</f>
        <v>0</v>
      </c>
      <c r="P3999" s="168">
        <f>SUM(P4067,P4113)</f>
        <v>0</v>
      </c>
      <c r="Q3999" s="168">
        <f>SUM(Q4067,Q4113)</f>
        <v>0</v>
      </c>
      <c r="R3999" s="168">
        <f>SUM(R4067,R4113)</f>
        <v>0</v>
      </c>
      <c r="S3999" s="168">
        <f t="shared" si="1776"/>
        <v>0</v>
      </c>
      <c r="T3999" s="168">
        <f>SUM(T4067,T4113)</f>
        <v>0</v>
      </c>
      <c r="U3999" s="168">
        <f>SUM(U4067,U4113)</f>
        <v>0</v>
      </c>
      <c r="V3999" s="168">
        <f>SUM(V4067,V4113)</f>
        <v>0</v>
      </c>
      <c r="W3999" s="168">
        <f>SUM(W4067,W4113)</f>
        <v>0</v>
      </c>
    </row>
    <row r="4000" spans="2:23" ht="16.5" thickTop="1" thickBot="1">
      <c r="B4000" s="164" t="s">
        <v>124</v>
      </c>
      <c r="C4000" s="172" t="s">
        <v>139</v>
      </c>
      <c r="D4000" s="168">
        <f t="shared" si="1772"/>
        <v>3000</v>
      </c>
      <c r="E4000" s="168">
        <f t="shared" si="1773"/>
        <v>0</v>
      </c>
      <c r="F4000" s="168">
        <f t="shared" si="1773"/>
        <v>3000</v>
      </c>
      <c r="G4000" s="168">
        <f t="shared" si="1773"/>
        <v>0</v>
      </c>
      <c r="H4000" s="168">
        <f t="shared" si="1773"/>
        <v>0</v>
      </c>
      <c r="I4000" s="168">
        <f t="shared" si="1774"/>
        <v>3000</v>
      </c>
      <c r="J4000" s="168">
        <f t="shared" ref="J4000:M4001" si="1789">SUM(J4068)</f>
        <v>0</v>
      </c>
      <c r="K4000" s="168">
        <f t="shared" si="1789"/>
        <v>3000</v>
      </c>
      <c r="L4000" s="168">
        <f t="shared" si="1789"/>
        <v>0</v>
      </c>
      <c r="M4000" s="168">
        <f t="shared" si="1789"/>
        <v>0</v>
      </c>
      <c r="N4000" s="168">
        <f t="shared" si="1775"/>
        <v>0</v>
      </c>
      <c r="O4000" s="168">
        <f t="shared" ref="O4000:R4001" si="1790">SUM(O4068)</f>
        <v>0</v>
      </c>
      <c r="P4000" s="168">
        <f t="shared" si="1790"/>
        <v>0</v>
      </c>
      <c r="Q4000" s="168">
        <f t="shared" si="1790"/>
        <v>0</v>
      </c>
      <c r="R4000" s="168">
        <f t="shared" si="1790"/>
        <v>0</v>
      </c>
      <c r="S4000" s="168">
        <f t="shared" si="1776"/>
        <v>0</v>
      </c>
      <c r="T4000" s="168">
        <f t="shared" ref="T4000:W4001" si="1791">SUM(T4068)</f>
        <v>0</v>
      </c>
      <c r="U4000" s="168">
        <f t="shared" si="1791"/>
        <v>0</v>
      </c>
      <c r="V4000" s="168">
        <f t="shared" si="1791"/>
        <v>0</v>
      </c>
      <c r="W4000" s="168">
        <f t="shared" si="1791"/>
        <v>0</v>
      </c>
    </row>
    <row r="4001" spans="2:23" ht="16.5" thickTop="1" thickBot="1">
      <c r="B4001" s="164" t="s">
        <v>124</v>
      </c>
      <c r="C4001" s="173" t="s">
        <v>138</v>
      </c>
      <c r="D4001" s="168">
        <f t="shared" si="1772"/>
        <v>3000</v>
      </c>
      <c r="E4001" s="168">
        <f t="shared" si="1773"/>
        <v>0</v>
      </c>
      <c r="F4001" s="168">
        <f t="shared" si="1773"/>
        <v>3000</v>
      </c>
      <c r="G4001" s="168">
        <f t="shared" si="1773"/>
        <v>0</v>
      </c>
      <c r="H4001" s="168">
        <f t="shared" si="1773"/>
        <v>0</v>
      </c>
      <c r="I4001" s="168">
        <f t="shared" si="1774"/>
        <v>3000</v>
      </c>
      <c r="J4001" s="168">
        <f t="shared" si="1789"/>
        <v>0</v>
      </c>
      <c r="K4001" s="168">
        <f t="shared" si="1789"/>
        <v>3000</v>
      </c>
      <c r="L4001" s="168">
        <f t="shared" si="1789"/>
        <v>0</v>
      </c>
      <c r="M4001" s="168">
        <f t="shared" si="1789"/>
        <v>0</v>
      </c>
      <c r="N4001" s="168">
        <f t="shared" si="1775"/>
        <v>0</v>
      </c>
      <c r="O4001" s="168">
        <f t="shared" si="1790"/>
        <v>0</v>
      </c>
      <c r="P4001" s="168">
        <f t="shared" si="1790"/>
        <v>0</v>
      </c>
      <c r="Q4001" s="168">
        <f t="shared" si="1790"/>
        <v>0</v>
      </c>
      <c r="R4001" s="168">
        <f t="shared" si="1790"/>
        <v>0</v>
      </c>
      <c r="S4001" s="168">
        <f t="shared" si="1776"/>
        <v>0</v>
      </c>
      <c r="T4001" s="168">
        <f t="shared" si="1791"/>
        <v>0</v>
      </c>
      <c r="U4001" s="168">
        <f t="shared" si="1791"/>
        <v>0</v>
      </c>
      <c r="V4001" s="168">
        <f t="shared" si="1791"/>
        <v>0</v>
      </c>
      <c r="W4001" s="168">
        <f t="shared" si="1791"/>
        <v>0</v>
      </c>
    </row>
    <row r="4002" spans="2:23" ht="16.5" thickTop="1" thickBot="1">
      <c r="B4002" s="164" t="s">
        <v>124</v>
      </c>
      <c r="C4002" s="172" t="s">
        <v>140</v>
      </c>
      <c r="D4002" s="168">
        <f t="shared" si="1772"/>
        <v>15035000</v>
      </c>
      <c r="E4002" s="168">
        <f t="shared" si="1773"/>
        <v>512000</v>
      </c>
      <c r="F4002" s="168">
        <f t="shared" si="1773"/>
        <v>3606000</v>
      </c>
      <c r="G4002" s="168">
        <f t="shared" si="1773"/>
        <v>1512000</v>
      </c>
      <c r="H4002" s="168">
        <f t="shared" si="1773"/>
        <v>9405000</v>
      </c>
      <c r="I4002" s="168">
        <f t="shared" si="1774"/>
        <v>15035000</v>
      </c>
      <c r="J4002" s="168">
        <f t="shared" ref="J4002:M4006" si="1792">SUM(J4114)</f>
        <v>512000</v>
      </c>
      <c r="K4002" s="168">
        <f t="shared" si="1792"/>
        <v>3606000</v>
      </c>
      <c r="L4002" s="168">
        <f t="shared" si="1792"/>
        <v>1512000</v>
      </c>
      <c r="M4002" s="168">
        <f t="shared" si="1792"/>
        <v>9405000</v>
      </c>
      <c r="N4002" s="168">
        <f t="shared" si="1775"/>
        <v>0</v>
      </c>
      <c r="O4002" s="168">
        <f t="shared" ref="O4002:R4006" si="1793">SUM(O4114)</f>
        <v>0</v>
      </c>
      <c r="P4002" s="168">
        <f t="shared" si="1793"/>
        <v>0</v>
      </c>
      <c r="Q4002" s="168">
        <f t="shared" si="1793"/>
        <v>0</v>
      </c>
      <c r="R4002" s="168">
        <f t="shared" si="1793"/>
        <v>0</v>
      </c>
      <c r="S4002" s="168">
        <f t="shared" si="1776"/>
        <v>0</v>
      </c>
      <c r="T4002" s="168">
        <f t="shared" ref="T4002:W4006" si="1794">SUM(T4114)</f>
        <v>0</v>
      </c>
      <c r="U4002" s="168">
        <f t="shared" si="1794"/>
        <v>0</v>
      </c>
      <c r="V4002" s="168">
        <f t="shared" si="1794"/>
        <v>0</v>
      </c>
      <c r="W4002" s="168">
        <f t="shared" si="1794"/>
        <v>0</v>
      </c>
    </row>
    <row r="4003" spans="2:23" ht="16.5" thickTop="1" thickBot="1">
      <c r="B4003" s="164" t="s">
        <v>124</v>
      </c>
      <c r="C4003" s="173" t="s">
        <v>138</v>
      </c>
      <c r="D4003" s="168">
        <f t="shared" si="1772"/>
        <v>15035000</v>
      </c>
      <c r="E4003" s="168">
        <f t="shared" si="1773"/>
        <v>512000</v>
      </c>
      <c r="F4003" s="168">
        <f t="shared" si="1773"/>
        <v>3606000</v>
      </c>
      <c r="G4003" s="168">
        <f t="shared" si="1773"/>
        <v>1512000</v>
      </c>
      <c r="H4003" s="168">
        <f t="shared" si="1773"/>
        <v>9405000</v>
      </c>
      <c r="I4003" s="168">
        <f t="shared" si="1774"/>
        <v>15035000</v>
      </c>
      <c r="J4003" s="168">
        <f t="shared" si="1792"/>
        <v>512000</v>
      </c>
      <c r="K4003" s="168">
        <f t="shared" si="1792"/>
        <v>3606000</v>
      </c>
      <c r="L4003" s="168">
        <f t="shared" si="1792"/>
        <v>1512000</v>
      </c>
      <c r="M4003" s="168">
        <f t="shared" si="1792"/>
        <v>9405000</v>
      </c>
      <c r="N4003" s="168">
        <f t="shared" si="1775"/>
        <v>0</v>
      </c>
      <c r="O4003" s="168">
        <f t="shared" si="1793"/>
        <v>0</v>
      </c>
      <c r="P4003" s="168">
        <f t="shared" si="1793"/>
        <v>0</v>
      </c>
      <c r="Q4003" s="168">
        <f t="shared" si="1793"/>
        <v>0</v>
      </c>
      <c r="R4003" s="168">
        <f t="shared" si="1793"/>
        <v>0</v>
      </c>
      <c r="S4003" s="168">
        <f t="shared" si="1776"/>
        <v>0</v>
      </c>
      <c r="T4003" s="168">
        <f t="shared" si="1794"/>
        <v>0</v>
      </c>
      <c r="U4003" s="168">
        <f t="shared" si="1794"/>
        <v>0</v>
      </c>
      <c r="V4003" s="168">
        <f t="shared" si="1794"/>
        <v>0</v>
      </c>
      <c r="W4003" s="168">
        <f t="shared" si="1794"/>
        <v>0</v>
      </c>
    </row>
    <row r="4004" spans="2:23" ht="16.5" thickTop="1" thickBot="1">
      <c r="B4004" s="164" t="s">
        <v>124</v>
      </c>
      <c r="C4004" s="174" t="s">
        <v>148</v>
      </c>
      <c r="D4004" s="168">
        <f t="shared" si="1772"/>
        <v>15035000</v>
      </c>
      <c r="E4004" s="168">
        <f t="shared" si="1773"/>
        <v>512000</v>
      </c>
      <c r="F4004" s="168">
        <f t="shared" si="1773"/>
        <v>3606000</v>
      </c>
      <c r="G4004" s="168">
        <f t="shared" si="1773"/>
        <v>1512000</v>
      </c>
      <c r="H4004" s="168">
        <f t="shared" si="1773"/>
        <v>9405000</v>
      </c>
      <c r="I4004" s="168">
        <f t="shared" si="1774"/>
        <v>15035000</v>
      </c>
      <c r="J4004" s="168">
        <f t="shared" si="1792"/>
        <v>512000</v>
      </c>
      <c r="K4004" s="168">
        <f t="shared" si="1792"/>
        <v>3606000</v>
      </c>
      <c r="L4004" s="168">
        <f t="shared" si="1792"/>
        <v>1512000</v>
      </c>
      <c r="M4004" s="168">
        <f t="shared" si="1792"/>
        <v>9405000</v>
      </c>
      <c r="N4004" s="168">
        <f t="shared" si="1775"/>
        <v>0</v>
      </c>
      <c r="O4004" s="168">
        <f t="shared" si="1793"/>
        <v>0</v>
      </c>
      <c r="P4004" s="168">
        <f t="shared" si="1793"/>
        <v>0</v>
      </c>
      <c r="Q4004" s="168">
        <f t="shared" si="1793"/>
        <v>0</v>
      </c>
      <c r="R4004" s="168">
        <f t="shared" si="1793"/>
        <v>0</v>
      </c>
      <c r="S4004" s="168">
        <f t="shared" si="1776"/>
        <v>0</v>
      </c>
      <c r="T4004" s="168">
        <f t="shared" si="1794"/>
        <v>0</v>
      </c>
      <c r="U4004" s="168">
        <f t="shared" si="1794"/>
        <v>0</v>
      </c>
      <c r="V4004" s="168">
        <f t="shared" si="1794"/>
        <v>0</v>
      </c>
      <c r="W4004" s="168">
        <f t="shared" si="1794"/>
        <v>0</v>
      </c>
    </row>
    <row r="4005" spans="2:23" ht="16.5" thickTop="1" thickBot="1">
      <c r="B4005" s="164" t="s">
        <v>124</v>
      </c>
      <c r="C4005" s="175" t="s">
        <v>149</v>
      </c>
      <c r="D4005" s="168">
        <f t="shared" si="1772"/>
        <v>15035000</v>
      </c>
      <c r="E4005" s="168">
        <f t="shared" si="1773"/>
        <v>512000</v>
      </c>
      <c r="F4005" s="168">
        <f t="shared" si="1773"/>
        <v>3606000</v>
      </c>
      <c r="G4005" s="168">
        <f t="shared" si="1773"/>
        <v>1512000</v>
      </c>
      <c r="H4005" s="168">
        <f t="shared" si="1773"/>
        <v>9405000</v>
      </c>
      <c r="I4005" s="168">
        <f t="shared" si="1774"/>
        <v>15035000</v>
      </c>
      <c r="J4005" s="168">
        <f t="shared" si="1792"/>
        <v>512000</v>
      </c>
      <c r="K4005" s="168">
        <f t="shared" si="1792"/>
        <v>3606000</v>
      </c>
      <c r="L4005" s="168">
        <f t="shared" si="1792"/>
        <v>1512000</v>
      </c>
      <c r="M4005" s="168">
        <f t="shared" si="1792"/>
        <v>9405000</v>
      </c>
      <c r="N4005" s="168">
        <f t="shared" si="1775"/>
        <v>0</v>
      </c>
      <c r="O4005" s="168">
        <f t="shared" si="1793"/>
        <v>0</v>
      </c>
      <c r="P4005" s="168">
        <f t="shared" si="1793"/>
        <v>0</v>
      </c>
      <c r="Q4005" s="168">
        <f t="shared" si="1793"/>
        <v>0</v>
      </c>
      <c r="R4005" s="168">
        <f t="shared" si="1793"/>
        <v>0</v>
      </c>
      <c r="S4005" s="168">
        <f t="shared" si="1776"/>
        <v>0</v>
      </c>
      <c r="T4005" s="168">
        <f t="shared" si="1794"/>
        <v>0</v>
      </c>
      <c r="U4005" s="168">
        <f t="shared" si="1794"/>
        <v>0</v>
      </c>
      <c r="V4005" s="168">
        <f t="shared" si="1794"/>
        <v>0</v>
      </c>
      <c r="W4005" s="168">
        <f t="shared" si="1794"/>
        <v>0</v>
      </c>
    </row>
    <row r="4006" spans="2:23" ht="16.5" thickTop="1" thickBot="1">
      <c r="B4006" s="164" t="s">
        <v>124</v>
      </c>
      <c r="C4006" s="176" t="s">
        <v>150</v>
      </c>
      <c r="D4006" s="168">
        <f t="shared" si="1772"/>
        <v>15035000</v>
      </c>
      <c r="E4006" s="168">
        <f t="shared" si="1773"/>
        <v>512000</v>
      </c>
      <c r="F4006" s="168">
        <f t="shared" si="1773"/>
        <v>3606000</v>
      </c>
      <c r="G4006" s="168">
        <f t="shared" si="1773"/>
        <v>1512000</v>
      </c>
      <c r="H4006" s="168">
        <f t="shared" si="1773"/>
        <v>9405000</v>
      </c>
      <c r="I4006" s="168">
        <f t="shared" si="1774"/>
        <v>15035000</v>
      </c>
      <c r="J4006" s="168">
        <f t="shared" si="1792"/>
        <v>512000</v>
      </c>
      <c r="K4006" s="168">
        <f t="shared" si="1792"/>
        <v>3606000</v>
      </c>
      <c r="L4006" s="168">
        <f t="shared" si="1792"/>
        <v>1512000</v>
      </c>
      <c r="M4006" s="168">
        <f t="shared" si="1792"/>
        <v>9405000</v>
      </c>
      <c r="N4006" s="168">
        <f t="shared" si="1775"/>
        <v>0</v>
      </c>
      <c r="O4006" s="168">
        <f t="shared" si="1793"/>
        <v>0</v>
      </c>
      <c r="P4006" s="168">
        <f t="shared" si="1793"/>
        <v>0</v>
      </c>
      <c r="Q4006" s="168">
        <f t="shared" si="1793"/>
        <v>0</v>
      </c>
      <c r="R4006" s="168">
        <f t="shared" si="1793"/>
        <v>0</v>
      </c>
      <c r="S4006" s="168">
        <f t="shared" si="1776"/>
        <v>0</v>
      </c>
      <c r="T4006" s="168">
        <f t="shared" si="1794"/>
        <v>0</v>
      </c>
      <c r="U4006" s="168">
        <f t="shared" si="1794"/>
        <v>0</v>
      </c>
      <c r="V4006" s="168">
        <f t="shared" si="1794"/>
        <v>0</v>
      </c>
      <c r="W4006" s="168">
        <f t="shared" si="1794"/>
        <v>0</v>
      </c>
    </row>
    <row r="4007" spans="2:23" ht="16.5" thickTop="1" thickBot="1">
      <c r="B4007" s="164" t="s">
        <v>124</v>
      </c>
      <c r="C4007" s="171" t="s">
        <v>101</v>
      </c>
      <c r="D4007" s="168">
        <f t="shared" si="1772"/>
        <v>4310000</v>
      </c>
      <c r="E4007" s="168">
        <f t="shared" si="1773"/>
        <v>1080000</v>
      </c>
      <c r="F4007" s="168">
        <f t="shared" si="1773"/>
        <v>1075000</v>
      </c>
      <c r="G4007" s="168">
        <f t="shared" si="1773"/>
        <v>1080000</v>
      </c>
      <c r="H4007" s="168">
        <f t="shared" si="1773"/>
        <v>1075000</v>
      </c>
      <c r="I4007" s="168">
        <f t="shared" si="1774"/>
        <v>4310000</v>
      </c>
      <c r="J4007" s="168">
        <f>SUM(J4022,J4044,J4101)</f>
        <v>1080000</v>
      </c>
      <c r="K4007" s="168">
        <f>SUM(K4022,K4044,K4101)</f>
        <v>1075000</v>
      </c>
      <c r="L4007" s="168">
        <f>SUM(L4022,L4044,L4101)</f>
        <v>1080000</v>
      </c>
      <c r="M4007" s="168">
        <f>SUM(M4022,M4044,M4101)</f>
        <v>1075000</v>
      </c>
      <c r="N4007" s="168">
        <f t="shared" si="1775"/>
        <v>0</v>
      </c>
      <c r="O4007" s="168">
        <f>SUM(O4022,O4044,O4101)</f>
        <v>0</v>
      </c>
      <c r="P4007" s="168">
        <f>SUM(P4022,P4044,P4101)</f>
        <v>0</v>
      </c>
      <c r="Q4007" s="168">
        <f>SUM(Q4022,Q4044,Q4101)</f>
        <v>0</v>
      </c>
      <c r="R4007" s="168">
        <f>SUM(R4022,R4044,R4101)</f>
        <v>0</v>
      </c>
      <c r="S4007" s="168">
        <f t="shared" si="1776"/>
        <v>0</v>
      </c>
      <c r="T4007" s="168">
        <f>SUM(T4022,T4044,T4101)</f>
        <v>0</v>
      </c>
      <c r="U4007" s="168">
        <f>SUM(U4022,U4044,U4101)</f>
        <v>0</v>
      </c>
      <c r="V4007" s="168">
        <f>SUM(V4022,V4044,V4101)</f>
        <v>0</v>
      </c>
      <c r="W4007" s="168">
        <f>SUM(W4022,W4044,W4101)</f>
        <v>0</v>
      </c>
    </row>
    <row r="4008" spans="2:23" ht="16.5" thickTop="1" thickBot="1">
      <c r="B4008" s="164" t="s">
        <v>124</v>
      </c>
      <c r="C4008" s="171" t="s">
        <v>102</v>
      </c>
      <c r="D4008" s="168">
        <f t="shared" si="1772"/>
        <v>952444728</v>
      </c>
      <c r="E4008" s="168">
        <f t="shared" si="1773"/>
        <v>252330200</v>
      </c>
      <c r="F4008" s="168">
        <f t="shared" si="1773"/>
        <v>233313500</v>
      </c>
      <c r="G4008" s="168">
        <f t="shared" si="1773"/>
        <v>235421300</v>
      </c>
      <c r="H4008" s="168">
        <f t="shared" si="1773"/>
        <v>231379728</v>
      </c>
      <c r="I4008" s="168">
        <f t="shared" si="1774"/>
        <v>952444728</v>
      </c>
      <c r="J4008" s="168">
        <f>SUM(J4016,J4023,J4045,J4070,J4132,J4139)</f>
        <v>252330200</v>
      </c>
      <c r="K4008" s="168">
        <f>SUM(K4016,K4023,K4045,K4070,K4132,K4139)</f>
        <v>233313500</v>
      </c>
      <c r="L4008" s="168">
        <f>SUM(L4016,L4023,L4045,L4070,L4132,L4139)</f>
        <v>235421300</v>
      </c>
      <c r="M4008" s="168">
        <f>SUM(M4016,M4023,M4045,M4070,M4132,M4139)</f>
        <v>231379728</v>
      </c>
      <c r="N4008" s="168">
        <f t="shared" si="1775"/>
        <v>0</v>
      </c>
      <c r="O4008" s="168">
        <f>SUM(O4016,O4023,O4045,O4070,O4132,O4139)</f>
        <v>0</v>
      </c>
      <c r="P4008" s="168">
        <f>SUM(P4016,P4023,P4045,P4070,P4132,P4139)</f>
        <v>0</v>
      </c>
      <c r="Q4008" s="168">
        <f>SUM(Q4016,Q4023,Q4045,Q4070,Q4132,Q4139)</f>
        <v>0</v>
      </c>
      <c r="R4008" s="168">
        <f>SUM(R4016,R4023,R4045,R4070,R4132,R4139)</f>
        <v>0</v>
      </c>
      <c r="S4008" s="168">
        <f t="shared" si="1776"/>
        <v>0</v>
      </c>
      <c r="T4008" s="168">
        <f>SUM(T4016,T4023,T4045,T4070,T4132,T4139)</f>
        <v>0</v>
      </c>
      <c r="U4008" s="168">
        <f>SUM(U4016,U4023,U4045,U4070,U4132,U4139)</f>
        <v>0</v>
      </c>
      <c r="V4008" s="168">
        <f>SUM(V4016,V4023,V4045,V4070,V4132,V4139)</f>
        <v>0</v>
      </c>
      <c r="W4008" s="168">
        <f>SUM(W4016,W4023,W4045,W4070,W4132,W4139)</f>
        <v>0</v>
      </c>
    </row>
    <row r="4009" spans="2:23" ht="31.5" thickTop="1" thickBot="1">
      <c r="B4009" s="164" t="s">
        <v>124</v>
      </c>
      <c r="C4009" s="172" t="s">
        <v>156</v>
      </c>
      <c r="D4009" s="168">
        <f t="shared" si="1772"/>
        <v>894519728</v>
      </c>
      <c r="E4009" s="168">
        <f t="shared" si="1773"/>
        <v>220330200</v>
      </c>
      <c r="F4009" s="168">
        <f t="shared" si="1773"/>
        <v>221313500</v>
      </c>
      <c r="G4009" s="168">
        <f t="shared" si="1773"/>
        <v>223221300</v>
      </c>
      <c r="H4009" s="168">
        <f t="shared" si="1773"/>
        <v>229654728</v>
      </c>
      <c r="I4009" s="168">
        <f t="shared" si="1774"/>
        <v>894519728</v>
      </c>
      <c r="J4009" s="168">
        <f>SUM(J4017,J4024,J4046,J4071,J4140)</f>
        <v>220330200</v>
      </c>
      <c r="K4009" s="168">
        <f>SUM(K4017,K4024,K4046,K4071,K4140)</f>
        <v>221313500</v>
      </c>
      <c r="L4009" s="168">
        <f>SUM(L4017,L4024,L4046,L4071,L4140)</f>
        <v>223221300</v>
      </c>
      <c r="M4009" s="168">
        <f>SUM(M4017,M4024,M4046,M4071,M4140)</f>
        <v>229654728</v>
      </c>
      <c r="N4009" s="168">
        <f t="shared" si="1775"/>
        <v>0</v>
      </c>
      <c r="O4009" s="168">
        <f>SUM(O4017,O4024,O4046,O4071,O4140)</f>
        <v>0</v>
      </c>
      <c r="P4009" s="168">
        <f>SUM(P4017,P4024,P4046,P4071,P4140)</f>
        <v>0</v>
      </c>
      <c r="Q4009" s="168">
        <f>SUM(Q4017,Q4024,Q4046,Q4071,Q4140)</f>
        <v>0</v>
      </c>
      <c r="R4009" s="168">
        <f>SUM(R4017,R4024,R4046,R4071,R4140)</f>
        <v>0</v>
      </c>
      <c r="S4009" s="168">
        <f t="shared" si="1776"/>
        <v>0</v>
      </c>
      <c r="T4009" s="168">
        <f>SUM(T4017,T4024,T4046,T4071,T4140)</f>
        <v>0</v>
      </c>
      <c r="U4009" s="168">
        <f>SUM(U4017,U4024,U4046,U4071,U4140)</f>
        <v>0</v>
      </c>
      <c r="V4009" s="168">
        <f>SUM(V4017,V4024,V4046,V4071,V4140)</f>
        <v>0</v>
      </c>
      <c r="W4009" s="168">
        <f>SUM(W4017,W4024,W4046,W4071,W4140)</f>
        <v>0</v>
      </c>
    </row>
    <row r="4010" spans="2:23" ht="31.5" thickTop="1" thickBot="1">
      <c r="B4010" s="164" t="s">
        <v>124</v>
      </c>
      <c r="C4010" s="172" t="s">
        <v>157</v>
      </c>
      <c r="D4010" s="168">
        <f t="shared" si="1772"/>
        <v>57925000</v>
      </c>
      <c r="E4010" s="168">
        <f t="shared" si="1773"/>
        <v>32000000</v>
      </c>
      <c r="F4010" s="168">
        <f t="shared" si="1773"/>
        <v>12000000</v>
      </c>
      <c r="G4010" s="168">
        <f t="shared" si="1773"/>
        <v>12200000</v>
      </c>
      <c r="H4010" s="168">
        <f t="shared" si="1773"/>
        <v>1725000</v>
      </c>
      <c r="I4010" s="168">
        <f t="shared" si="1774"/>
        <v>57925000</v>
      </c>
      <c r="J4010" s="168">
        <f>SUM(J4133)</f>
        <v>32000000</v>
      </c>
      <c r="K4010" s="168">
        <f>SUM(K4133)</f>
        <v>12000000</v>
      </c>
      <c r="L4010" s="168">
        <f>SUM(L4133)</f>
        <v>12200000</v>
      </c>
      <c r="M4010" s="168">
        <f>SUM(M4133)</f>
        <v>1725000</v>
      </c>
      <c r="N4010" s="168">
        <f t="shared" si="1775"/>
        <v>0</v>
      </c>
      <c r="O4010" s="168">
        <f>SUM(O4133)</f>
        <v>0</v>
      </c>
      <c r="P4010" s="168">
        <f>SUM(P4133)</f>
        <v>0</v>
      </c>
      <c r="Q4010" s="168">
        <f>SUM(Q4133)</f>
        <v>0</v>
      </c>
      <c r="R4010" s="168">
        <f>SUM(R4133)</f>
        <v>0</v>
      </c>
      <c r="S4010" s="168">
        <f t="shared" si="1776"/>
        <v>0</v>
      </c>
      <c r="T4010" s="168">
        <f>SUM(T4133)</f>
        <v>0</v>
      </c>
      <c r="U4010" s="168">
        <f>SUM(U4133)</f>
        <v>0</v>
      </c>
      <c r="V4010" s="168">
        <f>SUM(V4133)</f>
        <v>0</v>
      </c>
      <c r="W4010" s="168">
        <f>SUM(W4133)</f>
        <v>0</v>
      </c>
    </row>
    <row r="4011" spans="2:23" ht="16.5" thickTop="1" thickBot="1">
      <c r="B4011" s="164" t="s">
        <v>124</v>
      </c>
      <c r="C4011" s="170" t="s">
        <v>121</v>
      </c>
      <c r="D4011" s="168">
        <f t="shared" si="1772"/>
        <v>90000</v>
      </c>
      <c r="E4011" s="168">
        <f t="shared" si="1773"/>
        <v>10000</v>
      </c>
      <c r="F4011" s="168">
        <f t="shared" si="1773"/>
        <v>25000</v>
      </c>
      <c r="G4011" s="168">
        <f t="shared" si="1773"/>
        <v>45000</v>
      </c>
      <c r="H4011" s="168">
        <f t="shared" si="1773"/>
        <v>10000</v>
      </c>
      <c r="I4011" s="168">
        <f t="shared" si="1774"/>
        <v>90000</v>
      </c>
      <c r="J4011" s="168">
        <f>SUM(J4025,J4047)</f>
        <v>10000</v>
      </c>
      <c r="K4011" s="168">
        <f>SUM(K4025,K4047)</f>
        <v>25000</v>
      </c>
      <c r="L4011" s="168">
        <f>SUM(L4025,L4047)</f>
        <v>45000</v>
      </c>
      <c r="M4011" s="168">
        <f>SUM(M4025,M4047)</f>
        <v>10000</v>
      </c>
      <c r="N4011" s="168">
        <f t="shared" si="1775"/>
        <v>0</v>
      </c>
      <c r="O4011" s="168">
        <f>SUM(O4025,O4047)</f>
        <v>0</v>
      </c>
      <c r="P4011" s="168">
        <f>SUM(P4025,P4047)</f>
        <v>0</v>
      </c>
      <c r="Q4011" s="168">
        <f>SUM(Q4025,Q4047)</f>
        <v>0</v>
      </c>
      <c r="R4011" s="168">
        <f>SUM(R4025,R4047)</f>
        <v>0</v>
      </c>
      <c r="S4011" s="168">
        <f t="shared" si="1776"/>
        <v>0</v>
      </c>
      <c r="T4011" s="168">
        <f>SUM(T4025,T4047)</f>
        <v>0</v>
      </c>
      <c r="U4011" s="168">
        <f>SUM(U4025,U4047)</f>
        <v>0</v>
      </c>
      <c r="V4011" s="168">
        <f>SUM(V4025,V4047)</f>
        <v>0</v>
      </c>
      <c r="W4011" s="168">
        <f>SUM(W4025,W4047)</f>
        <v>0</v>
      </c>
    </row>
    <row r="4012" spans="2:23" ht="16.5" thickTop="1" thickBot="1">
      <c r="B4012" s="164" t="s">
        <v>1382</v>
      </c>
      <c r="C4012" s="170" t="s">
        <v>1383</v>
      </c>
      <c r="D4012" s="168">
        <f t="shared" si="1772"/>
        <v>895567963</v>
      </c>
      <c r="E4012" s="168">
        <f t="shared" si="1773"/>
        <v>223000000</v>
      </c>
      <c r="F4012" s="168">
        <f t="shared" si="1773"/>
        <v>223000000</v>
      </c>
      <c r="G4012" s="168">
        <f t="shared" si="1773"/>
        <v>221400000</v>
      </c>
      <c r="H4012" s="168">
        <f t="shared" si="1773"/>
        <v>228167963</v>
      </c>
      <c r="I4012" s="168">
        <f t="shared" si="1774"/>
        <v>895567963</v>
      </c>
      <c r="J4012" s="168">
        <f>SUM(J4013)</f>
        <v>223000000</v>
      </c>
      <c r="K4012" s="168">
        <f>SUM(K4013)</f>
        <v>223000000</v>
      </c>
      <c r="L4012" s="168">
        <f>SUM(L4013)</f>
        <v>221400000</v>
      </c>
      <c r="M4012" s="168">
        <f>SUM(M4013)</f>
        <v>228167963</v>
      </c>
      <c r="N4012" s="168">
        <f t="shared" si="1775"/>
        <v>0</v>
      </c>
      <c r="O4012" s="168">
        <f>SUM(O4013)</f>
        <v>0</v>
      </c>
      <c r="P4012" s="168">
        <f>SUM(P4013)</f>
        <v>0</v>
      </c>
      <c r="Q4012" s="168">
        <f>SUM(Q4013)</f>
        <v>0</v>
      </c>
      <c r="R4012" s="168">
        <f>SUM(R4013)</f>
        <v>0</v>
      </c>
      <c r="S4012" s="168">
        <f t="shared" si="1776"/>
        <v>0</v>
      </c>
      <c r="T4012" s="168">
        <f>SUM(T4013)</f>
        <v>0</v>
      </c>
      <c r="U4012" s="168">
        <f>SUM(U4013)</f>
        <v>0</v>
      </c>
      <c r="V4012" s="168">
        <f>SUM(V4013)</f>
        <v>0</v>
      </c>
      <c r="W4012" s="168">
        <f>SUM(W4013)</f>
        <v>0</v>
      </c>
    </row>
    <row r="4013" spans="2:23" ht="16.5" thickTop="1" thickBot="1">
      <c r="B4013" s="164" t="s">
        <v>124</v>
      </c>
      <c r="C4013" s="171" t="s">
        <v>96</v>
      </c>
      <c r="D4013" s="168">
        <f t="shared" si="1772"/>
        <v>895567963</v>
      </c>
      <c r="E4013" s="168">
        <f t="shared" si="1773"/>
        <v>223000000</v>
      </c>
      <c r="F4013" s="168">
        <f t="shared" si="1773"/>
        <v>223000000</v>
      </c>
      <c r="G4013" s="168">
        <f t="shared" si="1773"/>
        <v>221400000</v>
      </c>
      <c r="H4013" s="168">
        <f t="shared" si="1773"/>
        <v>228167963</v>
      </c>
      <c r="I4013" s="168">
        <f t="shared" si="1774"/>
        <v>895567963</v>
      </c>
      <c r="J4013" s="168">
        <f>SUM(J4014,J4016)</f>
        <v>223000000</v>
      </c>
      <c r="K4013" s="168">
        <f>SUM(K4014,K4016)</f>
        <v>223000000</v>
      </c>
      <c r="L4013" s="168">
        <f>SUM(L4014,L4016)</f>
        <v>221400000</v>
      </c>
      <c r="M4013" s="168">
        <f>SUM(M4014,M4016)</f>
        <v>228167963</v>
      </c>
      <c r="N4013" s="168">
        <f t="shared" si="1775"/>
        <v>0</v>
      </c>
      <c r="O4013" s="168">
        <f>SUM(O4014,O4016)</f>
        <v>0</v>
      </c>
      <c r="P4013" s="168">
        <f>SUM(P4014,P4016)</f>
        <v>0</v>
      </c>
      <c r="Q4013" s="168">
        <f>SUM(Q4014,Q4016)</f>
        <v>0</v>
      </c>
      <c r="R4013" s="168">
        <f>SUM(R4014,R4016)</f>
        <v>0</v>
      </c>
      <c r="S4013" s="168">
        <f t="shared" si="1776"/>
        <v>0</v>
      </c>
      <c r="T4013" s="168">
        <f>SUM(T4014,T4016)</f>
        <v>0</v>
      </c>
      <c r="U4013" s="168">
        <f>SUM(U4014,U4016)</f>
        <v>0</v>
      </c>
      <c r="V4013" s="168">
        <f>SUM(V4014,V4016)</f>
        <v>0</v>
      </c>
      <c r="W4013" s="168">
        <f>SUM(W4014,W4016)</f>
        <v>0</v>
      </c>
    </row>
    <row r="4014" spans="2:23" ht="16.5" thickTop="1" thickBot="1">
      <c r="B4014" s="164" t="s">
        <v>124</v>
      </c>
      <c r="C4014" s="172" t="s">
        <v>100</v>
      </c>
      <c r="D4014" s="168">
        <f t="shared" si="1772"/>
        <v>6000000</v>
      </c>
      <c r="E4014" s="168">
        <f t="shared" si="1773"/>
        <v>3000000</v>
      </c>
      <c r="F4014" s="168">
        <f t="shared" si="1773"/>
        <v>3000000</v>
      </c>
      <c r="G4014" s="168">
        <f t="shared" si="1773"/>
        <v>0</v>
      </c>
      <c r="H4014" s="168">
        <f t="shared" si="1773"/>
        <v>0</v>
      </c>
      <c r="I4014" s="168">
        <f t="shared" si="1774"/>
        <v>6000000</v>
      </c>
      <c r="J4014" s="168">
        <f>SUM(J4015)</f>
        <v>3000000</v>
      </c>
      <c r="K4014" s="168">
        <f>SUM(K4015)</f>
        <v>3000000</v>
      </c>
      <c r="L4014" s="168">
        <f>SUM(L4015)</f>
        <v>0</v>
      </c>
      <c r="M4014" s="168">
        <f>SUM(M4015)</f>
        <v>0</v>
      </c>
      <c r="N4014" s="168">
        <f t="shared" si="1775"/>
        <v>0</v>
      </c>
      <c r="O4014" s="168">
        <f>SUM(O4015)</f>
        <v>0</v>
      </c>
      <c r="P4014" s="168">
        <f>SUM(P4015)</f>
        <v>0</v>
      </c>
      <c r="Q4014" s="168">
        <f>SUM(Q4015)</f>
        <v>0</v>
      </c>
      <c r="R4014" s="168">
        <f>SUM(R4015)</f>
        <v>0</v>
      </c>
      <c r="S4014" s="168">
        <f t="shared" si="1776"/>
        <v>0</v>
      </c>
      <c r="T4014" s="168">
        <f>SUM(T4015)</f>
        <v>0</v>
      </c>
      <c r="U4014" s="168">
        <f>SUM(U4015)</f>
        <v>0</v>
      </c>
      <c r="V4014" s="168">
        <f>SUM(V4015)</f>
        <v>0</v>
      </c>
      <c r="W4014" s="168">
        <f>SUM(W4015)</f>
        <v>0</v>
      </c>
    </row>
    <row r="4015" spans="2:23" ht="16.5" thickTop="1" thickBot="1">
      <c r="B4015" s="164" t="s">
        <v>124</v>
      </c>
      <c r="C4015" s="173" t="s">
        <v>136</v>
      </c>
      <c r="D4015" s="168">
        <f t="shared" si="1772"/>
        <v>6000000</v>
      </c>
      <c r="E4015" s="168">
        <f t="shared" si="1773"/>
        <v>3000000</v>
      </c>
      <c r="F4015" s="168">
        <f t="shared" si="1773"/>
        <v>3000000</v>
      </c>
      <c r="G4015" s="168">
        <f t="shared" si="1773"/>
        <v>0</v>
      </c>
      <c r="H4015" s="168">
        <f t="shared" si="1773"/>
        <v>0</v>
      </c>
      <c r="I4015" s="168">
        <f t="shared" si="1774"/>
        <v>6000000</v>
      </c>
      <c r="J4015" s="168">
        <v>3000000</v>
      </c>
      <c r="K4015" s="168">
        <v>3000000</v>
      </c>
      <c r="L4015" s="168">
        <v>0</v>
      </c>
      <c r="M4015" s="168">
        <v>0</v>
      </c>
      <c r="N4015" s="168">
        <f t="shared" si="1775"/>
        <v>0</v>
      </c>
      <c r="O4015" s="168">
        <v>0</v>
      </c>
      <c r="P4015" s="168">
        <v>0</v>
      </c>
      <c r="Q4015" s="168">
        <v>0</v>
      </c>
      <c r="R4015" s="168">
        <v>0</v>
      </c>
      <c r="S4015" s="168">
        <f t="shared" si="1776"/>
        <v>0</v>
      </c>
      <c r="T4015" s="168">
        <v>0</v>
      </c>
      <c r="U4015" s="168">
        <v>0</v>
      </c>
      <c r="V4015" s="168">
        <v>0</v>
      </c>
      <c r="W4015" s="168">
        <v>0</v>
      </c>
    </row>
    <row r="4016" spans="2:23" ht="16.5" thickTop="1" thickBot="1">
      <c r="B4016" s="164" t="s">
        <v>124</v>
      </c>
      <c r="C4016" s="172" t="s">
        <v>102</v>
      </c>
      <c r="D4016" s="168">
        <f t="shared" si="1772"/>
        <v>889567963</v>
      </c>
      <c r="E4016" s="168">
        <f t="shared" si="1773"/>
        <v>220000000</v>
      </c>
      <c r="F4016" s="168">
        <f t="shared" si="1773"/>
        <v>220000000</v>
      </c>
      <c r="G4016" s="168">
        <f t="shared" si="1773"/>
        <v>221400000</v>
      </c>
      <c r="H4016" s="168">
        <f t="shared" si="1773"/>
        <v>228167963</v>
      </c>
      <c r="I4016" s="168">
        <f t="shared" si="1774"/>
        <v>889567963</v>
      </c>
      <c r="J4016" s="168">
        <f>SUM(J4017)</f>
        <v>220000000</v>
      </c>
      <c r="K4016" s="168">
        <f>SUM(K4017)</f>
        <v>220000000</v>
      </c>
      <c r="L4016" s="168">
        <f>SUM(L4017)</f>
        <v>221400000</v>
      </c>
      <c r="M4016" s="168">
        <f>SUM(M4017)</f>
        <v>228167963</v>
      </c>
      <c r="N4016" s="168">
        <f t="shared" si="1775"/>
        <v>0</v>
      </c>
      <c r="O4016" s="168">
        <f>SUM(O4017)</f>
        <v>0</v>
      </c>
      <c r="P4016" s="168">
        <f>SUM(P4017)</f>
        <v>0</v>
      </c>
      <c r="Q4016" s="168">
        <f>SUM(Q4017)</f>
        <v>0</v>
      </c>
      <c r="R4016" s="168">
        <f>SUM(R4017)</f>
        <v>0</v>
      </c>
      <c r="S4016" s="168">
        <f t="shared" si="1776"/>
        <v>0</v>
      </c>
      <c r="T4016" s="168">
        <f>SUM(T4017)</f>
        <v>0</v>
      </c>
      <c r="U4016" s="168">
        <f>SUM(U4017)</f>
        <v>0</v>
      </c>
      <c r="V4016" s="168">
        <f>SUM(V4017)</f>
        <v>0</v>
      </c>
      <c r="W4016" s="168">
        <f>SUM(W4017)</f>
        <v>0</v>
      </c>
    </row>
    <row r="4017" spans="2:23" ht="31.5" thickTop="1" thickBot="1">
      <c r="B4017" s="164" t="s">
        <v>124</v>
      </c>
      <c r="C4017" s="173" t="s">
        <v>156</v>
      </c>
      <c r="D4017" s="168">
        <f t="shared" si="1772"/>
        <v>889567963</v>
      </c>
      <c r="E4017" s="168">
        <f t="shared" si="1773"/>
        <v>220000000</v>
      </c>
      <c r="F4017" s="168">
        <f t="shared" si="1773"/>
        <v>220000000</v>
      </c>
      <c r="G4017" s="168">
        <f t="shared" si="1773"/>
        <v>221400000</v>
      </c>
      <c r="H4017" s="168">
        <f t="shared" si="1773"/>
        <v>228167963</v>
      </c>
      <c r="I4017" s="168">
        <f t="shared" si="1774"/>
        <v>889567963</v>
      </c>
      <c r="J4017" s="168">
        <v>220000000</v>
      </c>
      <c r="K4017" s="168">
        <v>220000000</v>
      </c>
      <c r="L4017" s="168">
        <v>221400000</v>
      </c>
      <c r="M4017" s="168">
        <v>228167963</v>
      </c>
      <c r="N4017" s="168">
        <f t="shared" si="1775"/>
        <v>0</v>
      </c>
      <c r="O4017" s="168">
        <v>0</v>
      </c>
      <c r="P4017" s="168">
        <v>0</v>
      </c>
      <c r="Q4017" s="168">
        <v>0</v>
      </c>
      <c r="R4017" s="168">
        <v>0</v>
      </c>
      <c r="S4017" s="168">
        <f t="shared" si="1776"/>
        <v>0</v>
      </c>
      <c r="T4017" s="168">
        <v>0</v>
      </c>
      <c r="U4017" s="168">
        <v>0</v>
      </c>
      <c r="V4017" s="168">
        <v>0</v>
      </c>
      <c r="W4017" s="168">
        <v>0</v>
      </c>
    </row>
    <row r="4018" spans="2:23" ht="16.5" thickTop="1" thickBot="1">
      <c r="B4018" s="164" t="s">
        <v>1384</v>
      </c>
      <c r="C4018" s="170" t="s">
        <v>1385</v>
      </c>
      <c r="D4018" s="168">
        <f t="shared" si="1772"/>
        <v>10282000</v>
      </c>
      <c r="E4018" s="168">
        <f t="shared" si="1773"/>
        <v>2062000</v>
      </c>
      <c r="F4018" s="168">
        <f t="shared" si="1773"/>
        <v>2922000</v>
      </c>
      <c r="G4018" s="168">
        <f t="shared" si="1773"/>
        <v>2262000</v>
      </c>
      <c r="H4018" s="168">
        <f t="shared" si="1773"/>
        <v>3036000</v>
      </c>
      <c r="I4018" s="168">
        <f t="shared" si="1774"/>
        <v>10282000</v>
      </c>
      <c r="J4018" s="168">
        <f t="shared" ref="J4018:M4019" si="1795">SUM(J4026,J4034)</f>
        <v>2062000</v>
      </c>
      <c r="K4018" s="168">
        <f t="shared" si="1795"/>
        <v>2922000</v>
      </c>
      <c r="L4018" s="168">
        <f t="shared" si="1795"/>
        <v>2262000</v>
      </c>
      <c r="M4018" s="168">
        <f t="shared" si="1795"/>
        <v>3036000</v>
      </c>
      <c r="N4018" s="168">
        <f t="shared" si="1775"/>
        <v>0</v>
      </c>
      <c r="O4018" s="168">
        <f t="shared" ref="O4018:R4019" si="1796">SUM(O4026,O4034)</f>
        <v>0</v>
      </c>
      <c r="P4018" s="168">
        <f t="shared" si="1796"/>
        <v>0</v>
      </c>
      <c r="Q4018" s="168">
        <f t="shared" si="1796"/>
        <v>0</v>
      </c>
      <c r="R4018" s="168">
        <f t="shared" si="1796"/>
        <v>0</v>
      </c>
      <c r="S4018" s="168">
        <f t="shared" si="1776"/>
        <v>0</v>
      </c>
      <c r="T4018" s="168">
        <f t="shared" ref="T4018:W4019" si="1797">SUM(T4026,T4034)</f>
        <v>0</v>
      </c>
      <c r="U4018" s="168">
        <f t="shared" si="1797"/>
        <v>0</v>
      </c>
      <c r="V4018" s="168">
        <f t="shared" si="1797"/>
        <v>0</v>
      </c>
      <c r="W4018" s="168">
        <f t="shared" si="1797"/>
        <v>0</v>
      </c>
    </row>
    <row r="4019" spans="2:23" ht="16.5" thickTop="1" thickBot="1">
      <c r="B4019" s="164" t="s">
        <v>124</v>
      </c>
      <c r="C4019" s="171" t="s">
        <v>96</v>
      </c>
      <c r="D4019" s="168">
        <f t="shared" si="1772"/>
        <v>10257000</v>
      </c>
      <c r="E4019" s="168">
        <f t="shared" si="1773"/>
        <v>2062000</v>
      </c>
      <c r="F4019" s="168">
        <f t="shared" si="1773"/>
        <v>2907000</v>
      </c>
      <c r="G4019" s="168">
        <f t="shared" si="1773"/>
        <v>2262000</v>
      </c>
      <c r="H4019" s="168">
        <f t="shared" si="1773"/>
        <v>3026000</v>
      </c>
      <c r="I4019" s="168">
        <f t="shared" si="1774"/>
        <v>10257000</v>
      </c>
      <c r="J4019" s="168">
        <f t="shared" si="1795"/>
        <v>2062000</v>
      </c>
      <c r="K4019" s="168">
        <f t="shared" si="1795"/>
        <v>2907000</v>
      </c>
      <c r="L4019" s="168">
        <f t="shared" si="1795"/>
        <v>2262000</v>
      </c>
      <c r="M4019" s="168">
        <f t="shared" si="1795"/>
        <v>3026000</v>
      </c>
      <c r="N4019" s="168">
        <f t="shared" si="1775"/>
        <v>0</v>
      </c>
      <c r="O4019" s="168">
        <f t="shared" si="1796"/>
        <v>0</v>
      </c>
      <c r="P4019" s="168">
        <f t="shared" si="1796"/>
        <v>0</v>
      </c>
      <c r="Q4019" s="168">
        <f t="shared" si="1796"/>
        <v>0</v>
      </c>
      <c r="R4019" s="168">
        <f t="shared" si="1796"/>
        <v>0</v>
      </c>
      <c r="S4019" s="168">
        <f t="shared" si="1776"/>
        <v>0</v>
      </c>
      <c r="T4019" s="168">
        <f t="shared" si="1797"/>
        <v>0</v>
      </c>
      <c r="U4019" s="168">
        <f t="shared" si="1797"/>
        <v>0</v>
      </c>
      <c r="V4019" s="168">
        <f t="shared" si="1797"/>
        <v>0</v>
      </c>
      <c r="W4019" s="168">
        <f t="shared" si="1797"/>
        <v>0</v>
      </c>
    </row>
    <row r="4020" spans="2:23" ht="16.5" thickTop="1" thickBot="1">
      <c r="B4020" s="164" t="s">
        <v>124</v>
      </c>
      <c r="C4020" s="172" t="s">
        <v>97</v>
      </c>
      <c r="D4020" s="168">
        <f t="shared" si="1772"/>
        <v>550000</v>
      </c>
      <c r="E4020" s="168">
        <f t="shared" si="1773"/>
        <v>130000</v>
      </c>
      <c r="F4020" s="168">
        <f t="shared" si="1773"/>
        <v>130000</v>
      </c>
      <c r="G4020" s="168">
        <f t="shared" si="1773"/>
        <v>130000</v>
      </c>
      <c r="H4020" s="168">
        <f t="shared" si="1773"/>
        <v>160000</v>
      </c>
      <c r="I4020" s="168">
        <f t="shared" si="1774"/>
        <v>550000</v>
      </c>
      <c r="J4020" s="168">
        <f>SUM(J4028)</f>
        <v>130000</v>
      </c>
      <c r="K4020" s="168">
        <f>SUM(K4028)</f>
        <v>130000</v>
      </c>
      <c r="L4020" s="168">
        <f>SUM(L4028)</f>
        <v>130000</v>
      </c>
      <c r="M4020" s="168">
        <f>SUM(M4028)</f>
        <v>160000</v>
      </c>
      <c r="N4020" s="168">
        <f t="shared" si="1775"/>
        <v>0</v>
      </c>
      <c r="O4020" s="168">
        <f>SUM(O4028)</f>
        <v>0</v>
      </c>
      <c r="P4020" s="168">
        <f>SUM(P4028)</f>
        <v>0</v>
      </c>
      <c r="Q4020" s="168">
        <f>SUM(Q4028)</f>
        <v>0</v>
      </c>
      <c r="R4020" s="168">
        <f>SUM(R4028)</f>
        <v>0</v>
      </c>
      <c r="S4020" s="168">
        <f t="shared" si="1776"/>
        <v>0</v>
      </c>
      <c r="T4020" s="168">
        <f>SUM(T4028)</f>
        <v>0</v>
      </c>
      <c r="U4020" s="168">
        <f>SUM(U4028)</f>
        <v>0</v>
      </c>
      <c r="V4020" s="168">
        <f>SUM(V4028)</f>
        <v>0</v>
      </c>
      <c r="W4020" s="168">
        <f>SUM(W4028)</f>
        <v>0</v>
      </c>
    </row>
    <row r="4021" spans="2:23" ht="16.5" thickTop="1" thickBot="1">
      <c r="B4021" s="164" t="s">
        <v>124</v>
      </c>
      <c r="C4021" s="172" t="s">
        <v>98</v>
      </c>
      <c r="D4021" s="168">
        <f t="shared" si="1772"/>
        <v>9515000</v>
      </c>
      <c r="E4021" s="168">
        <f t="shared" si="1773"/>
        <v>1900000</v>
      </c>
      <c r="F4021" s="168">
        <f t="shared" si="1773"/>
        <v>2745000</v>
      </c>
      <c r="G4021" s="168">
        <f t="shared" si="1773"/>
        <v>2130000</v>
      </c>
      <c r="H4021" s="168">
        <f t="shared" si="1773"/>
        <v>2740000</v>
      </c>
      <c r="I4021" s="168">
        <f t="shared" si="1774"/>
        <v>9515000</v>
      </c>
      <c r="J4021" s="168">
        <f>SUM(J4029,J4036)</f>
        <v>1900000</v>
      </c>
      <c r="K4021" s="168">
        <f>SUM(K4029,K4036)</f>
        <v>2745000</v>
      </c>
      <c r="L4021" s="168">
        <f>SUM(L4029,L4036)</f>
        <v>2130000</v>
      </c>
      <c r="M4021" s="168">
        <f>SUM(M4029,M4036)</f>
        <v>2740000</v>
      </c>
      <c r="N4021" s="168">
        <f t="shared" si="1775"/>
        <v>0</v>
      </c>
      <c r="O4021" s="168">
        <f>SUM(O4029,O4036)</f>
        <v>0</v>
      </c>
      <c r="P4021" s="168">
        <f>SUM(P4029,P4036)</f>
        <v>0</v>
      </c>
      <c r="Q4021" s="168">
        <f>SUM(Q4029,Q4036)</f>
        <v>0</v>
      </c>
      <c r="R4021" s="168">
        <f>SUM(R4029,R4036)</f>
        <v>0</v>
      </c>
      <c r="S4021" s="168">
        <f t="shared" si="1776"/>
        <v>0</v>
      </c>
      <c r="T4021" s="168">
        <f>SUM(T4029,T4036)</f>
        <v>0</v>
      </c>
      <c r="U4021" s="168">
        <f>SUM(U4029,U4036)</f>
        <v>0</v>
      </c>
      <c r="V4021" s="168">
        <f>SUM(V4029,V4036)</f>
        <v>0</v>
      </c>
      <c r="W4021" s="168">
        <f>SUM(W4029,W4036)</f>
        <v>0</v>
      </c>
    </row>
    <row r="4022" spans="2:23" ht="16.5" thickTop="1" thickBot="1">
      <c r="B4022" s="164" t="s">
        <v>124</v>
      </c>
      <c r="C4022" s="172" t="s">
        <v>101</v>
      </c>
      <c r="D4022" s="168">
        <f t="shared" si="1772"/>
        <v>5000</v>
      </c>
      <c r="E4022" s="168">
        <f t="shared" si="1773"/>
        <v>0</v>
      </c>
      <c r="F4022" s="168">
        <f t="shared" si="1773"/>
        <v>0</v>
      </c>
      <c r="G4022" s="168">
        <f t="shared" si="1773"/>
        <v>0</v>
      </c>
      <c r="H4022" s="168">
        <f t="shared" si="1773"/>
        <v>5000</v>
      </c>
      <c r="I4022" s="168">
        <f t="shared" si="1774"/>
        <v>5000</v>
      </c>
      <c r="J4022" s="168">
        <f>SUM(J4030)</f>
        <v>0</v>
      </c>
      <c r="K4022" s="168">
        <f>SUM(K4030)</f>
        <v>0</v>
      </c>
      <c r="L4022" s="168">
        <f>SUM(L4030)</f>
        <v>0</v>
      </c>
      <c r="M4022" s="168">
        <f>SUM(M4030)</f>
        <v>5000</v>
      </c>
      <c r="N4022" s="168">
        <f t="shared" si="1775"/>
        <v>0</v>
      </c>
      <c r="O4022" s="168">
        <f>SUM(O4030)</f>
        <v>0</v>
      </c>
      <c r="P4022" s="168">
        <f>SUM(P4030)</f>
        <v>0</v>
      </c>
      <c r="Q4022" s="168">
        <f>SUM(Q4030)</f>
        <v>0</v>
      </c>
      <c r="R4022" s="168">
        <f>SUM(R4030)</f>
        <v>0</v>
      </c>
      <c r="S4022" s="168">
        <f t="shared" si="1776"/>
        <v>0</v>
      </c>
      <c r="T4022" s="168">
        <f>SUM(T4030)</f>
        <v>0</v>
      </c>
      <c r="U4022" s="168">
        <f>SUM(U4030)</f>
        <v>0</v>
      </c>
      <c r="V4022" s="168">
        <f>SUM(V4030)</f>
        <v>0</v>
      </c>
      <c r="W4022" s="168">
        <f>SUM(W4030)</f>
        <v>0</v>
      </c>
    </row>
    <row r="4023" spans="2:23" ht="16.5" thickTop="1" thickBot="1">
      <c r="B4023" s="164" t="s">
        <v>124</v>
      </c>
      <c r="C4023" s="172" t="s">
        <v>102</v>
      </c>
      <c r="D4023" s="168">
        <f t="shared" si="1772"/>
        <v>187000</v>
      </c>
      <c r="E4023" s="168">
        <f t="shared" si="1773"/>
        <v>32000</v>
      </c>
      <c r="F4023" s="168">
        <f t="shared" si="1773"/>
        <v>32000</v>
      </c>
      <c r="G4023" s="168">
        <f t="shared" si="1773"/>
        <v>2000</v>
      </c>
      <c r="H4023" s="168">
        <f t="shared" si="1773"/>
        <v>121000</v>
      </c>
      <c r="I4023" s="168">
        <f t="shared" si="1774"/>
        <v>187000</v>
      </c>
      <c r="J4023" s="168">
        <f t="shared" ref="J4023:M4025" si="1798">SUM(J4031,J4037)</f>
        <v>32000</v>
      </c>
      <c r="K4023" s="168">
        <f t="shared" si="1798"/>
        <v>32000</v>
      </c>
      <c r="L4023" s="168">
        <f t="shared" si="1798"/>
        <v>2000</v>
      </c>
      <c r="M4023" s="168">
        <f t="shared" si="1798"/>
        <v>121000</v>
      </c>
      <c r="N4023" s="168">
        <f t="shared" si="1775"/>
        <v>0</v>
      </c>
      <c r="O4023" s="168">
        <f t="shared" ref="O4023:R4025" si="1799">SUM(O4031,O4037)</f>
        <v>0</v>
      </c>
      <c r="P4023" s="168">
        <f t="shared" si="1799"/>
        <v>0</v>
      </c>
      <c r="Q4023" s="168">
        <f t="shared" si="1799"/>
        <v>0</v>
      </c>
      <c r="R4023" s="168">
        <f t="shared" si="1799"/>
        <v>0</v>
      </c>
      <c r="S4023" s="168">
        <f t="shared" si="1776"/>
        <v>0</v>
      </c>
      <c r="T4023" s="168">
        <f t="shared" ref="T4023:W4025" si="1800">SUM(T4031,T4037)</f>
        <v>0</v>
      </c>
      <c r="U4023" s="168">
        <f t="shared" si="1800"/>
        <v>0</v>
      </c>
      <c r="V4023" s="168">
        <f t="shared" si="1800"/>
        <v>0</v>
      </c>
      <c r="W4023" s="168">
        <f t="shared" si="1800"/>
        <v>0</v>
      </c>
    </row>
    <row r="4024" spans="2:23" ht="31.5" thickTop="1" thickBot="1">
      <c r="B4024" s="164" t="s">
        <v>124</v>
      </c>
      <c r="C4024" s="173" t="s">
        <v>156</v>
      </c>
      <c r="D4024" s="168">
        <f t="shared" si="1772"/>
        <v>187000</v>
      </c>
      <c r="E4024" s="168">
        <f t="shared" si="1773"/>
        <v>32000</v>
      </c>
      <c r="F4024" s="168">
        <f t="shared" si="1773"/>
        <v>32000</v>
      </c>
      <c r="G4024" s="168">
        <f t="shared" si="1773"/>
        <v>2000</v>
      </c>
      <c r="H4024" s="168">
        <f t="shared" si="1773"/>
        <v>121000</v>
      </c>
      <c r="I4024" s="168">
        <f t="shared" si="1774"/>
        <v>187000</v>
      </c>
      <c r="J4024" s="168">
        <f t="shared" si="1798"/>
        <v>32000</v>
      </c>
      <c r="K4024" s="168">
        <f t="shared" si="1798"/>
        <v>32000</v>
      </c>
      <c r="L4024" s="168">
        <f t="shared" si="1798"/>
        <v>2000</v>
      </c>
      <c r="M4024" s="168">
        <f t="shared" si="1798"/>
        <v>121000</v>
      </c>
      <c r="N4024" s="168">
        <f t="shared" si="1775"/>
        <v>0</v>
      </c>
      <c r="O4024" s="168">
        <f t="shared" si="1799"/>
        <v>0</v>
      </c>
      <c r="P4024" s="168">
        <f t="shared" si="1799"/>
        <v>0</v>
      </c>
      <c r="Q4024" s="168">
        <f t="shared" si="1799"/>
        <v>0</v>
      </c>
      <c r="R4024" s="168">
        <f t="shared" si="1799"/>
        <v>0</v>
      </c>
      <c r="S4024" s="168">
        <f t="shared" si="1776"/>
        <v>0</v>
      </c>
      <c r="T4024" s="168">
        <f t="shared" si="1800"/>
        <v>0</v>
      </c>
      <c r="U4024" s="168">
        <f t="shared" si="1800"/>
        <v>0</v>
      </c>
      <c r="V4024" s="168">
        <f t="shared" si="1800"/>
        <v>0</v>
      </c>
      <c r="W4024" s="168">
        <f t="shared" si="1800"/>
        <v>0</v>
      </c>
    </row>
    <row r="4025" spans="2:23" ht="16.5" thickTop="1" thickBot="1">
      <c r="B4025" s="164" t="s">
        <v>124</v>
      </c>
      <c r="C4025" s="171" t="s">
        <v>121</v>
      </c>
      <c r="D4025" s="168">
        <f t="shared" si="1772"/>
        <v>25000</v>
      </c>
      <c r="E4025" s="168">
        <f t="shared" si="1773"/>
        <v>0</v>
      </c>
      <c r="F4025" s="168">
        <f t="shared" si="1773"/>
        <v>15000</v>
      </c>
      <c r="G4025" s="168">
        <f t="shared" si="1773"/>
        <v>0</v>
      </c>
      <c r="H4025" s="168">
        <f t="shared" si="1773"/>
        <v>10000</v>
      </c>
      <c r="I4025" s="168">
        <f t="shared" si="1774"/>
        <v>25000</v>
      </c>
      <c r="J4025" s="168">
        <f t="shared" si="1798"/>
        <v>0</v>
      </c>
      <c r="K4025" s="168">
        <f t="shared" si="1798"/>
        <v>15000</v>
      </c>
      <c r="L4025" s="168">
        <f t="shared" si="1798"/>
        <v>0</v>
      </c>
      <c r="M4025" s="168">
        <f t="shared" si="1798"/>
        <v>10000</v>
      </c>
      <c r="N4025" s="168">
        <f t="shared" si="1775"/>
        <v>0</v>
      </c>
      <c r="O4025" s="168">
        <f t="shared" si="1799"/>
        <v>0</v>
      </c>
      <c r="P4025" s="168">
        <f t="shared" si="1799"/>
        <v>0</v>
      </c>
      <c r="Q4025" s="168">
        <f t="shared" si="1799"/>
        <v>0</v>
      </c>
      <c r="R4025" s="168">
        <f t="shared" si="1799"/>
        <v>0</v>
      </c>
      <c r="S4025" s="168">
        <f t="shared" si="1776"/>
        <v>0</v>
      </c>
      <c r="T4025" s="168">
        <f t="shared" si="1800"/>
        <v>0</v>
      </c>
      <c r="U4025" s="168">
        <f t="shared" si="1800"/>
        <v>0</v>
      </c>
      <c r="V4025" s="168">
        <f t="shared" si="1800"/>
        <v>0</v>
      </c>
      <c r="W4025" s="168">
        <f t="shared" si="1800"/>
        <v>0</v>
      </c>
    </row>
    <row r="4026" spans="2:23" ht="31.5" thickTop="1" thickBot="1">
      <c r="B4026" s="164" t="s">
        <v>1386</v>
      </c>
      <c r="C4026" s="171" t="s">
        <v>1387</v>
      </c>
      <c r="D4026" s="168">
        <f t="shared" si="1772"/>
        <v>1082000</v>
      </c>
      <c r="E4026" s="168">
        <f t="shared" si="1773"/>
        <v>232000</v>
      </c>
      <c r="F4026" s="168">
        <f t="shared" si="1773"/>
        <v>282000</v>
      </c>
      <c r="G4026" s="168">
        <f t="shared" si="1773"/>
        <v>262000</v>
      </c>
      <c r="H4026" s="168">
        <f t="shared" si="1773"/>
        <v>306000</v>
      </c>
      <c r="I4026" s="168">
        <f t="shared" si="1774"/>
        <v>1082000</v>
      </c>
      <c r="J4026" s="168">
        <f>SUM(J4027,J4033)</f>
        <v>232000</v>
      </c>
      <c r="K4026" s="168">
        <f>SUM(K4027,K4033)</f>
        <v>282000</v>
      </c>
      <c r="L4026" s="168">
        <f>SUM(L4027,L4033)</f>
        <v>262000</v>
      </c>
      <c r="M4026" s="168">
        <f>SUM(M4027,M4033)</f>
        <v>306000</v>
      </c>
      <c r="N4026" s="168">
        <f t="shared" si="1775"/>
        <v>0</v>
      </c>
      <c r="O4026" s="168">
        <f>SUM(O4027,O4033)</f>
        <v>0</v>
      </c>
      <c r="P4026" s="168">
        <f>SUM(P4027,P4033)</f>
        <v>0</v>
      </c>
      <c r="Q4026" s="168">
        <f>SUM(Q4027,Q4033)</f>
        <v>0</v>
      </c>
      <c r="R4026" s="168">
        <f>SUM(R4027,R4033)</f>
        <v>0</v>
      </c>
      <c r="S4026" s="168">
        <f t="shared" si="1776"/>
        <v>0</v>
      </c>
      <c r="T4026" s="168">
        <f>SUM(T4027,T4033)</f>
        <v>0</v>
      </c>
      <c r="U4026" s="168">
        <f>SUM(U4027,U4033)</f>
        <v>0</v>
      </c>
      <c r="V4026" s="168">
        <f>SUM(V4027,V4033)</f>
        <v>0</v>
      </c>
      <c r="W4026" s="168">
        <f>SUM(W4027,W4033)</f>
        <v>0</v>
      </c>
    </row>
    <row r="4027" spans="2:23" ht="16.5" thickTop="1" thickBot="1">
      <c r="B4027" s="164" t="s">
        <v>124</v>
      </c>
      <c r="C4027" s="172" t="s">
        <v>96</v>
      </c>
      <c r="D4027" s="168">
        <f t="shared" si="1772"/>
        <v>1072000</v>
      </c>
      <c r="E4027" s="168">
        <f t="shared" si="1773"/>
        <v>232000</v>
      </c>
      <c r="F4027" s="168">
        <f t="shared" si="1773"/>
        <v>277000</v>
      </c>
      <c r="G4027" s="168">
        <f t="shared" si="1773"/>
        <v>262000</v>
      </c>
      <c r="H4027" s="168">
        <f t="shared" si="1773"/>
        <v>301000</v>
      </c>
      <c r="I4027" s="168">
        <f t="shared" si="1774"/>
        <v>1072000</v>
      </c>
      <c r="J4027" s="168">
        <f>SUM(J4028:J4031)</f>
        <v>232000</v>
      </c>
      <c r="K4027" s="168">
        <f>SUM(K4028:K4031)</f>
        <v>277000</v>
      </c>
      <c r="L4027" s="168">
        <f>SUM(L4028:L4031)</f>
        <v>262000</v>
      </c>
      <c r="M4027" s="168">
        <f>SUM(M4028:M4031)</f>
        <v>301000</v>
      </c>
      <c r="N4027" s="168">
        <f t="shared" si="1775"/>
        <v>0</v>
      </c>
      <c r="O4027" s="168">
        <f>SUM(O4028:O4031)</f>
        <v>0</v>
      </c>
      <c r="P4027" s="168">
        <f>SUM(P4028:P4031)</f>
        <v>0</v>
      </c>
      <c r="Q4027" s="168">
        <f>SUM(Q4028:Q4031)</f>
        <v>0</v>
      </c>
      <c r="R4027" s="168">
        <f>SUM(R4028:R4031)</f>
        <v>0</v>
      </c>
      <c r="S4027" s="168">
        <f t="shared" si="1776"/>
        <v>0</v>
      </c>
      <c r="T4027" s="168">
        <f>SUM(T4028:T4031)</f>
        <v>0</v>
      </c>
      <c r="U4027" s="168">
        <f>SUM(U4028:U4031)</f>
        <v>0</v>
      </c>
      <c r="V4027" s="168">
        <f>SUM(V4028:V4031)</f>
        <v>0</v>
      </c>
      <c r="W4027" s="168">
        <f>SUM(W4028:W4031)</f>
        <v>0</v>
      </c>
    </row>
    <row r="4028" spans="2:23" ht="16.5" thickTop="1" thickBot="1">
      <c r="B4028" s="164" t="s">
        <v>124</v>
      </c>
      <c r="C4028" s="173" t="s">
        <v>97</v>
      </c>
      <c r="D4028" s="168">
        <f t="shared" si="1772"/>
        <v>550000</v>
      </c>
      <c r="E4028" s="168">
        <f t="shared" si="1773"/>
        <v>130000</v>
      </c>
      <c r="F4028" s="168">
        <f t="shared" si="1773"/>
        <v>130000</v>
      </c>
      <c r="G4028" s="168">
        <f t="shared" si="1773"/>
        <v>130000</v>
      </c>
      <c r="H4028" s="168">
        <f t="shared" si="1773"/>
        <v>160000</v>
      </c>
      <c r="I4028" s="168">
        <f t="shared" si="1774"/>
        <v>550000</v>
      </c>
      <c r="J4028" s="168">
        <v>130000</v>
      </c>
      <c r="K4028" s="168">
        <v>130000</v>
      </c>
      <c r="L4028" s="168">
        <v>130000</v>
      </c>
      <c r="M4028" s="168">
        <v>160000</v>
      </c>
      <c r="N4028" s="168">
        <f t="shared" si="1775"/>
        <v>0</v>
      </c>
      <c r="O4028" s="168">
        <v>0</v>
      </c>
      <c r="P4028" s="168">
        <v>0</v>
      </c>
      <c r="Q4028" s="168">
        <v>0</v>
      </c>
      <c r="R4028" s="168">
        <v>0</v>
      </c>
      <c r="S4028" s="168">
        <f t="shared" si="1776"/>
        <v>0</v>
      </c>
      <c r="T4028" s="168">
        <v>0</v>
      </c>
      <c r="U4028" s="168">
        <v>0</v>
      </c>
      <c r="V4028" s="168">
        <v>0</v>
      </c>
      <c r="W4028" s="168">
        <v>0</v>
      </c>
    </row>
    <row r="4029" spans="2:23" ht="16.5" thickTop="1" thickBot="1">
      <c r="B4029" s="164" t="s">
        <v>124</v>
      </c>
      <c r="C4029" s="173" t="s">
        <v>98</v>
      </c>
      <c r="D4029" s="168">
        <f t="shared" si="1772"/>
        <v>510000</v>
      </c>
      <c r="E4029" s="168">
        <f t="shared" si="1773"/>
        <v>100000</v>
      </c>
      <c r="F4029" s="168">
        <f t="shared" si="1773"/>
        <v>145000</v>
      </c>
      <c r="G4029" s="168">
        <f t="shared" si="1773"/>
        <v>130000</v>
      </c>
      <c r="H4029" s="168">
        <f t="shared" si="1773"/>
        <v>135000</v>
      </c>
      <c r="I4029" s="168">
        <f t="shared" si="1774"/>
        <v>510000</v>
      </c>
      <c r="J4029" s="168">
        <v>100000</v>
      </c>
      <c r="K4029" s="168">
        <v>145000</v>
      </c>
      <c r="L4029" s="168">
        <v>130000</v>
      </c>
      <c r="M4029" s="168">
        <v>135000</v>
      </c>
      <c r="N4029" s="168">
        <f t="shared" si="1775"/>
        <v>0</v>
      </c>
      <c r="O4029" s="168">
        <v>0</v>
      </c>
      <c r="P4029" s="168">
        <v>0</v>
      </c>
      <c r="Q4029" s="168">
        <v>0</v>
      </c>
      <c r="R4029" s="168">
        <v>0</v>
      </c>
      <c r="S4029" s="168">
        <f t="shared" si="1776"/>
        <v>0</v>
      </c>
      <c r="T4029" s="168">
        <v>0</v>
      </c>
      <c r="U4029" s="168">
        <v>0</v>
      </c>
      <c r="V4029" s="168">
        <v>0</v>
      </c>
      <c r="W4029" s="168">
        <v>0</v>
      </c>
    </row>
    <row r="4030" spans="2:23" ht="16.5" thickTop="1" thickBot="1">
      <c r="B4030" s="164" t="s">
        <v>124</v>
      </c>
      <c r="C4030" s="173" t="s">
        <v>101</v>
      </c>
      <c r="D4030" s="168">
        <f t="shared" si="1772"/>
        <v>5000</v>
      </c>
      <c r="E4030" s="168">
        <f t="shared" si="1773"/>
        <v>0</v>
      </c>
      <c r="F4030" s="168">
        <f t="shared" si="1773"/>
        <v>0</v>
      </c>
      <c r="G4030" s="168">
        <f t="shared" si="1773"/>
        <v>0</v>
      </c>
      <c r="H4030" s="168">
        <f t="shared" si="1773"/>
        <v>5000</v>
      </c>
      <c r="I4030" s="168">
        <f t="shared" si="1774"/>
        <v>5000</v>
      </c>
      <c r="J4030" s="168">
        <v>0</v>
      </c>
      <c r="K4030" s="168">
        <v>0</v>
      </c>
      <c r="L4030" s="168">
        <v>0</v>
      </c>
      <c r="M4030" s="168">
        <v>5000</v>
      </c>
      <c r="N4030" s="168">
        <f t="shared" si="1775"/>
        <v>0</v>
      </c>
      <c r="O4030" s="168">
        <v>0</v>
      </c>
      <c r="P4030" s="168">
        <v>0</v>
      </c>
      <c r="Q4030" s="168">
        <v>0</v>
      </c>
      <c r="R4030" s="168">
        <v>0</v>
      </c>
      <c r="S4030" s="168">
        <f t="shared" si="1776"/>
        <v>0</v>
      </c>
      <c r="T4030" s="168">
        <v>0</v>
      </c>
      <c r="U4030" s="168">
        <v>0</v>
      </c>
      <c r="V4030" s="168">
        <v>0</v>
      </c>
      <c r="W4030" s="168">
        <v>0</v>
      </c>
    </row>
    <row r="4031" spans="2:23" ht="16.5" thickTop="1" thickBot="1">
      <c r="B4031" s="164" t="s">
        <v>124</v>
      </c>
      <c r="C4031" s="173" t="s">
        <v>102</v>
      </c>
      <c r="D4031" s="168">
        <f t="shared" si="1772"/>
        <v>7000</v>
      </c>
      <c r="E4031" s="168">
        <f t="shared" si="1773"/>
        <v>2000</v>
      </c>
      <c r="F4031" s="168">
        <f t="shared" si="1773"/>
        <v>2000</v>
      </c>
      <c r="G4031" s="168">
        <f t="shared" si="1773"/>
        <v>2000</v>
      </c>
      <c r="H4031" s="168">
        <f t="shared" si="1773"/>
        <v>1000</v>
      </c>
      <c r="I4031" s="168">
        <f t="shared" si="1774"/>
        <v>7000</v>
      </c>
      <c r="J4031" s="168">
        <f>SUM(J4032)</f>
        <v>2000</v>
      </c>
      <c r="K4031" s="168">
        <f>SUM(K4032)</f>
        <v>2000</v>
      </c>
      <c r="L4031" s="168">
        <f>SUM(L4032)</f>
        <v>2000</v>
      </c>
      <c r="M4031" s="168">
        <f>SUM(M4032)</f>
        <v>1000</v>
      </c>
      <c r="N4031" s="168">
        <f t="shared" si="1775"/>
        <v>0</v>
      </c>
      <c r="O4031" s="168">
        <f>SUM(O4032)</f>
        <v>0</v>
      </c>
      <c r="P4031" s="168">
        <f>SUM(P4032)</f>
        <v>0</v>
      </c>
      <c r="Q4031" s="168">
        <f>SUM(Q4032)</f>
        <v>0</v>
      </c>
      <c r="R4031" s="168">
        <f>SUM(R4032)</f>
        <v>0</v>
      </c>
      <c r="S4031" s="168">
        <f t="shared" si="1776"/>
        <v>0</v>
      </c>
      <c r="T4031" s="168">
        <f>SUM(T4032)</f>
        <v>0</v>
      </c>
      <c r="U4031" s="168">
        <f>SUM(U4032)</f>
        <v>0</v>
      </c>
      <c r="V4031" s="168">
        <f>SUM(V4032)</f>
        <v>0</v>
      </c>
      <c r="W4031" s="168">
        <f>SUM(W4032)</f>
        <v>0</v>
      </c>
    </row>
    <row r="4032" spans="2:23" ht="31.5" thickTop="1" thickBot="1">
      <c r="B4032" s="164" t="s">
        <v>124</v>
      </c>
      <c r="C4032" s="174" t="s">
        <v>156</v>
      </c>
      <c r="D4032" s="168">
        <f t="shared" si="1772"/>
        <v>7000</v>
      </c>
      <c r="E4032" s="168">
        <f t="shared" si="1773"/>
        <v>2000</v>
      </c>
      <c r="F4032" s="168">
        <f t="shared" si="1773"/>
        <v>2000</v>
      </c>
      <c r="G4032" s="168">
        <f t="shared" si="1773"/>
        <v>2000</v>
      </c>
      <c r="H4032" s="168">
        <f t="shared" si="1773"/>
        <v>1000</v>
      </c>
      <c r="I4032" s="168">
        <f t="shared" si="1774"/>
        <v>7000</v>
      </c>
      <c r="J4032" s="168">
        <v>2000</v>
      </c>
      <c r="K4032" s="168">
        <v>2000</v>
      </c>
      <c r="L4032" s="168">
        <v>2000</v>
      </c>
      <c r="M4032" s="168">
        <v>1000</v>
      </c>
      <c r="N4032" s="168">
        <f t="shared" si="1775"/>
        <v>0</v>
      </c>
      <c r="O4032" s="168">
        <v>0</v>
      </c>
      <c r="P4032" s="168">
        <v>0</v>
      </c>
      <c r="Q4032" s="168">
        <v>0</v>
      </c>
      <c r="R4032" s="168">
        <v>0</v>
      </c>
      <c r="S4032" s="168">
        <f t="shared" si="1776"/>
        <v>0</v>
      </c>
      <c r="T4032" s="168">
        <v>0</v>
      </c>
      <c r="U4032" s="168">
        <v>0</v>
      </c>
      <c r="V4032" s="168">
        <v>0</v>
      </c>
      <c r="W4032" s="168">
        <v>0</v>
      </c>
    </row>
    <row r="4033" spans="2:23" ht="16.5" thickTop="1" thickBot="1">
      <c r="B4033" s="164" t="s">
        <v>124</v>
      </c>
      <c r="C4033" s="172" t="s">
        <v>121</v>
      </c>
      <c r="D4033" s="168">
        <f t="shared" si="1772"/>
        <v>10000</v>
      </c>
      <c r="E4033" s="168">
        <f t="shared" si="1773"/>
        <v>0</v>
      </c>
      <c r="F4033" s="168">
        <f t="shared" si="1773"/>
        <v>5000</v>
      </c>
      <c r="G4033" s="168">
        <f t="shared" si="1773"/>
        <v>0</v>
      </c>
      <c r="H4033" s="168">
        <f t="shared" si="1773"/>
        <v>5000</v>
      </c>
      <c r="I4033" s="168">
        <f t="shared" si="1774"/>
        <v>10000</v>
      </c>
      <c r="J4033" s="168">
        <v>0</v>
      </c>
      <c r="K4033" s="168">
        <v>5000</v>
      </c>
      <c r="L4033" s="168">
        <v>0</v>
      </c>
      <c r="M4033" s="168">
        <v>5000</v>
      </c>
      <c r="N4033" s="168">
        <f t="shared" si="1775"/>
        <v>0</v>
      </c>
      <c r="O4033" s="168">
        <v>0</v>
      </c>
      <c r="P4033" s="168">
        <v>0</v>
      </c>
      <c r="Q4033" s="168">
        <v>0</v>
      </c>
      <c r="R4033" s="168">
        <v>0</v>
      </c>
      <c r="S4033" s="168">
        <f t="shared" si="1776"/>
        <v>0</v>
      </c>
      <c r="T4033" s="168">
        <v>0</v>
      </c>
      <c r="U4033" s="168">
        <v>0</v>
      </c>
      <c r="V4033" s="168">
        <v>0</v>
      </c>
      <c r="W4033" s="168">
        <v>0</v>
      </c>
    </row>
    <row r="4034" spans="2:23" ht="31.5" thickTop="1" thickBot="1">
      <c r="B4034" s="164" t="s">
        <v>1388</v>
      </c>
      <c r="C4034" s="171" t="s">
        <v>1389</v>
      </c>
      <c r="D4034" s="168">
        <f t="shared" si="1772"/>
        <v>9200000</v>
      </c>
      <c r="E4034" s="168">
        <f t="shared" si="1773"/>
        <v>1830000</v>
      </c>
      <c r="F4034" s="168">
        <f t="shared" si="1773"/>
        <v>2640000</v>
      </c>
      <c r="G4034" s="168">
        <f t="shared" si="1773"/>
        <v>2000000</v>
      </c>
      <c r="H4034" s="168">
        <f t="shared" si="1773"/>
        <v>2730000</v>
      </c>
      <c r="I4034" s="168">
        <f t="shared" si="1774"/>
        <v>9200000</v>
      </c>
      <c r="J4034" s="168">
        <f>SUM(J4035,J4039)</f>
        <v>1830000</v>
      </c>
      <c r="K4034" s="168">
        <f>SUM(K4035,K4039)</f>
        <v>2640000</v>
      </c>
      <c r="L4034" s="168">
        <f>SUM(L4035,L4039)</f>
        <v>2000000</v>
      </c>
      <c r="M4034" s="168">
        <f>SUM(M4035,M4039)</f>
        <v>2730000</v>
      </c>
      <c r="N4034" s="168">
        <f t="shared" si="1775"/>
        <v>0</v>
      </c>
      <c r="O4034" s="168">
        <f>SUM(O4035,O4039)</f>
        <v>0</v>
      </c>
      <c r="P4034" s="168">
        <f>SUM(P4035,P4039)</f>
        <v>0</v>
      </c>
      <c r="Q4034" s="168">
        <f>SUM(Q4035,Q4039)</f>
        <v>0</v>
      </c>
      <c r="R4034" s="168">
        <f>SUM(R4035,R4039)</f>
        <v>0</v>
      </c>
      <c r="S4034" s="168">
        <f t="shared" si="1776"/>
        <v>0</v>
      </c>
      <c r="T4034" s="168">
        <f>SUM(T4035,T4039)</f>
        <v>0</v>
      </c>
      <c r="U4034" s="168">
        <f>SUM(U4035,U4039)</f>
        <v>0</v>
      </c>
      <c r="V4034" s="168">
        <f>SUM(V4035,V4039)</f>
        <v>0</v>
      </c>
      <c r="W4034" s="168">
        <f>SUM(W4035,W4039)</f>
        <v>0</v>
      </c>
    </row>
    <row r="4035" spans="2:23" ht="16.5" thickTop="1" thickBot="1">
      <c r="B4035" s="164" t="s">
        <v>124</v>
      </c>
      <c r="C4035" s="172" t="s">
        <v>96</v>
      </c>
      <c r="D4035" s="168">
        <f t="shared" si="1772"/>
        <v>9185000</v>
      </c>
      <c r="E4035" s="168">
        <f t="shared" si="1773"/>
        <v>1830000</v>
      </c>
      <c r="F4035" s="168">
        <f t="shared" si="1773"/>
        <v>2630000</v>
      </c>
      <c r="G4035" s="168">
        <f t="shared" si="1773"/>
        <v>2000000</v>
      </c>
      <c r="H4035" s="168">
        <f t="shared" si="1773"/>
        <v>2725000</v>
      </c>
      <c r="I4035" s="168">
        <f t="shared" si="1774"/>
        <v>9185000</v>
      </c>
      <c r="J4035" s="168">
        <f>SUM(J4036:J4037)</f>
        <v>1830000</v>
      </c>
      <c r="K4035" s="168">
        <f>SUM(K4036:K4037)</f>
        <v>2630000</v>
      </c>
      <c r="L4035" s="168">
        <f>SUM(L4036:L4037)</f>
        <v>2000000</v>
      </c>
      <c r="M4035" s="168">
        <f>SUM(M4036:M4037)</f>
        <v>2725000</v>
      </c>
      <c r="N4035" s="168">
        <f t="shared" si="1775"/>
        <v>0</v>
      </c>
      <c r="O4035" s="168">
        <f>SUM(O4036:O4037)</f>
        <v>0</v>
      </c>
      <c r="P4035" s="168">
        <f>SUM(P4036:P4037)</f>
        <v>0</v>
      </c>
      <c r="Q4035" s="168">
        <f>SUM(Q4036:Q4037)</f>
        <v>0</v>
      </c>
      <c r="R4035" s="168">
        <f>SUM(R4036:R4037)</f>
        <v>0</v>
      </c>
      <c r="S4035" s="168">
        <f t="shared" si="1776"/>
        <v>0</v>
      </c>
      <c r="T4035" s="168">
        <f>SUM(T4036:T4037)</f>
        <v>0</v>
      </c>
      <c r="U4035" s="168">
        <f>SUM(U4036:U4037)</f>
        <v>0</v>
      </c>
      <c r="V4035" s="168">
        <f>SUM(V4036:V4037)</f>
        <v>0</v>
      </c>
      <c r="W4035" s="168">
        <f>SUM(W4036:W4037)</f>
        <v>0</v>
      </c>
    </row>
    <row r="4036" spans="2:23" ht="16.5" thickTop="1" thickBot="1">
      <c r="B4036" s="164" t="s">
        <v>124</v>
      </c>
      <c r="C4036" s="173" t="s">
        <v>98</v>
      </c>
      <c r="D4036" s="168">
        <f t="shared" si="1772"/>
        <v>9005000</v>
      </c>
      <c r="E4036" s="168">
        <f t="shared" si="1773"/>
        <v>1800000</v>
      </c>
      <c r="F4036" s="168">
        <f t="shared" si="1773"/>
        <v>2600000</v>
      </c>
      <c r="G4036" s="168">
        <f t="shared" si="1773"/>
        <v>2000000</v>
      </c>
      <c r="H4036" s="168">
        <f t="shared" si="1773"/>
        <v>2605000</v>
      </c>
      <c r="I4036" s="168">
        <f t="shared" si="1774"/>
        <v>9005000</v>
      </c>
      <c r="J4036" s="168">
        <v>1800000</v>
      </c>
      <c r="K4036" s="168">
        <v>2600000</v>
      </c>
      <c r="L4036" s="168">
        <v>2000000</v>
      </c>
      <c r="M4036" s="168">
        <v>2605000</v>
      </c>
      <c r="N4036" s="168">
        <f t="shared" si="1775"/>
        <v>0</v>
      </c>
      <c r="O4036" s="168">
        <v>0</v>
      </c>
      <c r="P4036" s="168">
        <v>0</v>
      </c>
      <c r="Q4036" s="168">
        <v>0</v>
      </c>
      <c r="R4036" s="168">
        <v>0</v>
      </c>
      <c r="S4036" s="168">
        <f t="shared" si="1776"/>
        <v>0</v>
      </c>
      <c r="T4036" s="168">
        <v>0</v>
      </c>
      <c r="U4036" s="168">
        <v>0</v>
      </c>
      <c r="V4036" s="168">
        <v>0</v>
      </c>
      <c r="W4036" s="168">
        <v>0</v>
      </c>
    </row>
    <row r="4037" spans="2:23" ht="16.5" thickTop="1" thickBot="1">
      <c r="B4037" s="164" t="s">
        <v>124</v>
      </c>
      <c r="C4037" s="173" t="s">
        <v>102</v>
      </c>
      <c r="D4037" s="168">
        <f t="shared" si="1772"/>
        <v>180000</v>
      </c>
      <c r="E4037" s="168">
        <f t="shared" si="1773"/>
        <v>30000</v>
      </c>
      <c r="F4037" s="168">
        <f t="shared" si="1773"/>
        <v>30000</v>
      </c>
      <c r="G4037" s="168">
        <f t="shared" si="1773"/>
        <v>0</v>
      </c>
      <c r="H4037" s="168">
        <f t="shared" ref="H4037:H4100" si="1801">SUM(M4037,R4037,W4037)</f>
        <v>120000</v>
      </c>
      <c r="I4037" s="168">
        <f t="shared" si="1774"/>
        <v>180000</v>
      </c>
      <c r="J4037" s="168">
        <f>SUM(J4038)</f>
        <v>30000</v>
      </c>
      <c r="K4037" s="168">
        <f>SUM(K4038)</f>
        <v>30000</v>
      </c>
      <c r="L4037" s="168">
        <f>SUM(L4038)</f>
        <v>0</v>
      </c>
      <c r="M4037" s="168">
        <f>SUM(M4038)</f>
        <v>120000</v>
      </c>
      <c r="N4037" s="168">
        <f t="shared" si="1775"/>
        <v>0</v>
      </c>
      <c r="O4037" s="168">
        <f>SUM(O4038)</f>
        <v>0</v>
      </c>
      <c r="P4037" s="168">
        <f>SUM(P4038)</f>
        <v>0</v>
      </c>
      <c r="Q4037" s="168">
        <f>SUM(Q4038)</f>
        <v>0</v>
      </c>
      <c r="R4037" s="168">
        <f>SUM(R4038)</f>
        <v>0</v>
      </c>
      <c r="S4037" s="168">
        <f t="shared" si="1776"/>
        <v>0</v>
      </c>
      <c r="T4037" s="168">
        <f>SUM(T4038)</f>
        <v>0</v>
      </c>
      <c r="U4037" s="168">
        <f>SUM(U4038)</f>
        <v>0</v>
      </c>
      <c r="V4037" s="168">
        <f>SUM(V4038)</f>
        <v>0</v>
      </c>
      <c r="W4037" s="168">
        <f>SUM(W4038)</f>
        <v>0</v>
      </c>
    </row>
    <row r="4038" spans="2:23" ht="31.5" thickTop="1" thickBot="1">
      <c r="B4038" s="164" t="s">
        <v>124</v>
      </c>
      <c r="C4038" s="174" t="s">
        <v>156</v>
      </c>
      <c r="D4038" s="168">
        <f t="shared" ref="D4038:D4101" si="1802">SUM(E4038:H4038)</f>
        <v>180000</v>
      </c>
      <c r="E4038" s="168">
        <f t="shared" ref="E4038:H4101" si="1803">SUM(J4038,O4038,T4038)</f>
        <v>30000</v>
      </c>
      <c r="F4038" s="168">
        <f t="shared" si="1803"/>
        <v>30000</v>
      </c>
      <c r="G4038" s="168">
        <f t="shared" si="1803"/>
        <v>0</v>
      </c>
      <c r="H4038" s="168">
        <f t="shared" si="1801"/>
        <v>120000</v>
      </c>
      <c r="I4038" s="168">
        <f t="shared" ref="I4038:I4101" si="1804">SUM(J4038:M4038)</f>
        <v>180000</v>
      </c>
      <c r="J4038" s="168">
        <v>30000</v>
      </c>
      <c r="K4038" s="168">
        <v>30000</v>
      </c>
      <c r="L4038" s="168">
        <v>0</v>
      </c>
      <c r="M4038" s="168">
        <v>120000</v>
      </c>
      <c r="N4038" s="168">
        <f t="shared" ref="N4038:N4101" si="1805">SUM(O4038:R4038)</f>
        <v>0</v>
      </c>
      <c r="O4038" s="168">
        <v>0</v>
      </c>
      <c r="P4038" s="168">
        <v>0</v>
      </c>
      <c r="Q4038" s="168">
        <v>0</v>
      </c>
      <c r="R4038" s="168">
        <v>0</v>
      </c>
      <c r="S4038" s="168">
        <f t="shared" ref="S4038:S4101" si="1806">SUM(T4038:W4038)</f>
        <v>0</v>
      </c>
      <c r="T4038" s="168">
        <v>0</v>
      </c>
      <c r="U4038" s="168">
        <v>0</v>
      </c>
      <c r="V4038" s="168">
        <v>0</v>
      </c>
      <c r="W4038" s="168">
        <v>0</v>
      </c>
    </row>
    <row r="4039" spans="2:23" ht="16.5" thickTop="1" thickBot="1">
      <c r="B4039" s="164" t="s">
        <v>124</v>
      </c>
      <c r="C4039" s="172" t="s">
        <v>121</v>
      </c>
      <c r="D4039" s="168">
        <f t="shared" si="1802"/>
        <v>15000</v>
      </c>
      <c r="E4039" s="168">
        <f t="shared" si="1803"/>
        <v>0</v>
      </c>
      <c r="F4039" s="168">
        <f t="shared" si="1803"/>
        <v>10000</v>
      </c>
      <c r="G4039" s="168">
        <f t="shared" si="1803"/>
        <v>0</v>
      </c>
      <c r="H4039" s="168">
        <f t="shared" si="1801"/>
        <v>5000</v>
      </c>
      <c r="I4039" s="168">
        <f t="shared" si="1804"/>
        <v>15000</v>
      </c>
      <c r="J4039" s="168">
        <v>0</v>
      </c>
      <c r="K4039" s="168">
        <v>10000</v>
      </c>
      <c r="L4039" s="168">
        <v>0</v>
      </c>
      <c r="M4039" s="168">
        <v>5000</v>
      </c>
      <c r="N4039" s="168">
        <f t="shared" si="1805"/>
        <v>0</v>
      </c>
      <c r="O4039" s="168">
        <v>0</v>
      </c>
      <c r="P4039" s="168">
        <v>0</v>
      </c>
      <c r="Q4039" s="168">
        <v>0</v>
      </c>
      <c r="R4039" s="168">
        <v>0</v>
      </c>
      <c r="S4039" s="168">
        <f t="shared" si="1806"/>
        <v>0</v>
      </c>
      <c r="T4039" s="168">
        <v>0</v>
      </c>
      <c r="U4039" s="168">
        <v>0</v>
      </c>
      <c r="V4039" s="168">
        <v>0</v>
      </c>
      <c r="W4039" s="168">
        <v>0</v>
      </c>
    </row>
    <row r="4040" spans="2:23" ht="16.5" thickTop="1" thickBot="1">
      <c r="B4040" s="164" t="s">
        <v>1390</v>
      </c>
      <c r="C4040" s="170" t="s">
        <v>1391</v>
      </c>
      <c r="D4040" s="168">
        <f t="shared" si="1802"/>
        <v>18750000</v>
      </c>
      <c r="E4040" s="168">
        <f t="shared" si="1803"/>
        <v>4683700</v>
      </c>
      <c r="F4040" s="168">
        <f t="shared" si="1803"/>
        <v>4679700</v>
      </c>
      <c r="G4040" s="168">
        <f t="shared" si="1803"/>
        <v>4714800</v>
      </c>
      <c r="H4040" s="168">
        <f t="shared" si="1801"/>
        <v>4671800</v>
      </c>
      <c r="I4040" s="168">
        <f t="shared" si="1804"/>
        <v>18750000</v>
      </c>
      <c r="J4040" s="168">
        <f t="shared" ref="J4040:M4041" si="1807">SUM(J4048,J4056)</f>
        <v>4683700</v>
      </c>
      <c r="K4040" s="168">
        <f t="shared" si="1807"/>
        <v>4679700</v>
      </c>
      <c r="L4040" s="168">
        <f t="shared" si="1807"/>
        <v>4714800</v>
      </c>
      <c r="M4040" s="168">
        <f t="shared" si="1807"/>
        <v>4671800</v>
      </c>
      <c r="N4040" s="168">
        <f t="shared" si="1805"/>
        <v>0</v>
      </c>
      <c r="O4040" s="168">
        <f t="shared" ref="O4040:R4041" si="1808">SUM(O4048,O4056)</f>
        <v>0</v>
      </c>
      <c r="P4040" s="168">
        <f t="shared" si="1808"/>
        <v>0</v>
      </c>
      <c r="Q4040" s="168">
        <f t="shared" si="1808"/>
        <v>0</v>
      </c>
      <c r="R4040" s="168">
        <f t="shared" si="1808"/>
        <v>0</v>
      </c>
      <c r="S4040" s="168">
        <f t="shared" si="1806"/>
        <v>0</v>
      </c>
      <c r="T4040" s="168">
        <f t="shared" ref="T4040:W4041" si="1809">SUM(T4048,T4056)</f>
        <v>0</v>
      </c>
      <c r="U4040" s="168">
        <f t="shared" si="1809"/>
        <v>0</v>
      </c>
      <c r="V4040" s="168">
        <f t="shared" si="1809"/>
        <v>0</v>
      </c>
      <c r="W4040" s="168">
        <f t="shared" si="1809"/>
        <v>0</v>
      </c>
    </row>
    <row r="4041" spans="2:23" ht="16.5" thickTop="1" thickBot="1">
      <c r="B4041" s="164" t="s">
        <v>124</v>
      </c>
      <c r="C4041" s="171" t="s">
        <v>96</v>
      </c>
      <c r="D4041" s="168">
        <f t="shared" si="1802"/>
        <v>18685000</v>
      </c>
      <c r="E4041" s="168">
        <f t="shared" si="1803"/>
        <v>4673700</v>
      </c>
      <c r="F4041" s="168">
        <f t="shared" si="1803"/>
        <v>4669700</v>
      </c>
      <c r="G4041" s="168">
        <f t="shared" si="1803"/>
        <v>4669800</v>
      </c>
      <c r="H4041" s="168">
        <f t="shared" si="1801"/>
        <v>4671800</v>
      </c>
      <c r="I4041" s="168">
        <f t="shared" si="1804"/>
        <v>18685000</v>
      </c>
      <c r="J4041" s="168">
        <f t="shared" si="1807"/>
        <v>4673700</v>
      </c>
      <c r="K4041" s="168">
        <f t="shared" si="1807"/>
        <v>4669700</v>
      </c>
      <c r="L4041" s="168">
        <f t="shared" si="1807"/>
        <v>4669800</v>
      </c>
      <c r="M4041" s="168">
        <f t="shared" si="1807"/>
        <v>4671800</v>
      </c>
      <c r="N4041" s="168">
        <f t="shared" si="1805"/>
        <v>0</v>
      </c>
      <c r="O4041" s="168">
        <f t="shared" si="1808"/>
        <v>0</v>
      </c>
      <c r="P4041" s="168">
        <f t="shared" si="1808"/>
        <v>0</v>
      </c>
      <c r="Q4041" s="168">
        <f t="shared" si="1808"/>
        <v>0</v>
      </c>
      <c r="R4041" s="168">
        <f t="shared" si="1808"/>
        <v>0</v>
      </c>
      <c r="S4041" s="168">
        <f t="shared" si="1806"/>
        <v>0</v>
      </c>
      <c r="T4041" s="168">
        <f t="shared" si="1809"/>
        <v>0</v>
      </c>
      <c r="U4041" s="168">
        <f t="shared" si="1809"/>
        <v>0</v>
      </c>
      <c r="V4041" s="168">
        <f t="shared" si="1809"/>
        <v>0</v>
      </c>
      <c r="W4041" s="168">
        <f t="shared" si="1809"/>
        <v>0</v>
      </c>
    </row>
    <row r="4042" spans="2:23" ht="16.5" thickTop="1" thickBot="1">
      <c r="B4042" s="164" t="s">
        <v>124</v>
      </c>
      <c r="C4042" s="172" t="s">
        <v>97</v>
      </c>
      <c r="D4042" s="168">
        <f t="shared" si="1802"/>
        <v>1450000</v>
      </c>
      <c r="E4042" s="168">
        <f t="shared" si="1803"/>
        <v>362500</v>
      </c>
      <c r="F4042" s="168">
        <f t="shared" si="1803"/>
        <v>362500</v>
      </c>
      <c r="G4042" s="168">
        <f t="shared" si="1803"/>
        <v>362500</v>
      </c>
      <c r="H4042" s="168">
        <f t="shared" si="1801"/>
        <v>362500</v>
      </c>
      <c r="I4042" s="168">
        <f t="shared" si="1804"/>
        <v>1450000</v>
      </c>
      <c r="J4042" s="168">
        <f>SUM(J4050)</f>
        <v>362500</v>
      </c>
      <c r="K4042" s="168">
        <f>SUM(K4050)</f>
        <v>362500</v>
      </c>
      <c r="L4042" s="168">
        <f>SUM(L4050)</f>
        <v>362500</v>
      </c>
      <c r="M4042" s="168">
        <f>SUM(M4050)</f>
        <v>362500</v>
      </c>
      <c r="N4042" s="168">
        <f t="shared" si="1805"/>
        <v>0</v>
      </c>
      <c r="O4042" s="168">
        <f>SUM(O4050)</f>
        <v>0</v>
      </c>
      <c r="P4042" s="168">
        <f>SUM(P4050)</f>
        <v>0</v>
      </c>
      <c r="Q4042" s="168">
        <f>SUM(Q4050)</f>
        <v>0</v>
      </c>
      <c r="R4042" s="168">
        <f>SUM(R4050)</f>
        <v>0</v>
      </c>
      <c r="S4042" s="168">
        <f t="shared" si="1806"/>
        <v>0</v>
      </c>
      <c r="T4042" s="168">
        <f>SUM(T4050)</f>
        <v>0</v>
      </c>
      <c r="U4042" s="168">
        <f>SUM(U4050)</f>
        <v>0</v>
      </c>
      <c r="V4042" s="168">
        <f>SUM(V4050)</f>
        <v>0</v>
      </c>
      <c r="W4042" s="168">
        <f>SUM(W4050)</f>
        <v>0</v>
      </c>
    </row>
    <row r="4043" spans="2:23" ht="16.5" thickTop="1" thickBot="1">
      <c r="B4043" s="164" t="s">
        <v>124</v>
      </c>
      <c r="C4043" s="172" t="s">
        <v>98</v>
      </c>
      <c r="D4043" s="168">
        <f t="shared" si="1802"/>
        <v>16350000</v>
      </c>
      <c r="E4043" s="168">
        <f t="shared" si="1803"/>
        <v>4090000</v>
      </c>
      <c r="F4043" s="168">
        <f t="shared" si="1803"/>
        <v>4086000</v>
      </c>
      <c r="G4043" s="168">
        <f t="shared" si="1803"/>
        <v>4086000</v>
      </c>
      <c r="H4043" s="168">
        <f t="shared" si="1801"/>
        <v>4088000</v>
      </c>
      <c r="I4043" s="168">
        <f t="shared" si="1804"/>
        <v>16350000</v>
      </c>
      <c r="J4043" s="168">
        <f t="shared" ref="J4043:M4046" si="1810">SUM(J4051,J4058)</f>
        <v>4090000</v>
      </c>
      <c r="K4043" s="168">
        <f t="shared" si="1810"/>
        <v>4086000</v>
      </c>
      <c r="L4043" s="168">
        <f t="shared" si="1810"/>
        <v>4086000</v>
      </c>
      <c r="M4043" s="168">
        <f t="shared" si="1810"/>
        <v>4088000</v>
      </c>
      <c r="N4043" s="168">
        <f t="shared" si="1805"/>
        <v>0</v>
      </c>
      <c r="O4043" s="168">
        <f t="shared" ref="O4043:R4046" si="1811">SUM(O4051,O4058)</f>
        <v>0</v>
      </c>
      <c r="P4043" s="168">
        <f t="shared" si="1811"/>
        <v>0</v>
      </c>
      <c r="Q4043" s="168">
        <f t="shared" si="1811"/>
        <v>0</v>
      </c>
      <c r="R4043" s="168">
        <f t="shared" si="1811"/>
        <v>0</v>
      </c>
      <c r="S4043" s="168">
        <f t="shared" si="1806"/>
        <v>0</v>
      </c>
      <c r="T4043" s="168">
        <f t="shared" ref="T4043:W4046" si="1812">SUM(T4051,T4058)</f>
        <v>0</v>
      </c>
      <c r="U4043" s="168">
        <f t="shared" si="1812"/>
        <v>0</v>
      </c>
      <c r="V4043" s="168">
        <f t="shared" si="1812"/>
        <v>0</v>
      </c>
      <c r="W4043" s="168">
        <f t="shared" si="1812"/>
        <v>0</v>
      </c>
    </row>
    <row r="4044" spans="2:23" ht="16.5" thickTop="1" thickBot="1">
      <c r="B4044" s="164" t="s">
        <v>124</v>
      </c>
      <c r="C4044" s="172" t="s">
        <v>101</v>
      </c>
      <c r="D4044" s="168">
        <f t="shared" si="1802"/>
        <v>120000</v>
      </c>
      <c r="E4044" s="168">
        <f t="shared" si="1803"/>
        <v>30000</v>
      </c>
      <c r="F4044" s="168">
        <f t="shared" si="1803"/>
        <v>30000</v>
      </c>
      <c r="G4044" s="168">
        <f t="shared" si="1803"/>
        <v>30000</v>
      </c>
      <c r="H4044" s="168">
        <f t="shared" si="1801"/>
        <v>30000</v>
      </c>
      <c r="I4044" s="168">
        <f t="shared" si="1804"/>
        <v>120000</v>
      </c>
      <c r="J4044" s="168">
        <f t="shared" si="1810"/>
        <v>30000</v>
      </c>
      <c r="K4044" s="168">
        <f t="shared" si="1810"/>
        <v>30000</v>
      </c>
      <c r="L4044" s="168">
        <f t="shared" si="1810"/>
        <v>30000</v>
      </c>
      <c r="M4044" s="168">
        <f t="shared" si="1810"/>
        <v>30000</v>
      </c>
      <c r="N4044" s="168">
        <f t="shared" si="1805"/>
        <v>0</v>
      </c>
      <c r="O4044" s="168">
        <f t="shared" si="1811"/>
        <v>0</v>
      </c>
      <c r="P4044" s="168">
        <f t="shared" si="1811"/>
        <v>0</v>
      </c>
      <c r="Q4044" s="168">
        <f t="shared" si="1811"/>
        <v>0</v>
      </c>
      <c r="R4044" s="168">
        <f t="shared" si="1811"/>
        <v>0</v>
      </c>
      <c r="S4044" s="168">
        <f t="shared" si="1806"/>
        <v>0</v>
      </c>
      <c r="T4044" s="168">
        <f t="shared" si="1812"/>
        <v>0</v>
      </c>
      <c r="U4044" s="168">
        <f t="shared" si="1812"/>
        <v>0</v>
      </c>
      <c r="V4044" s="168">
        <f t="shared" si="1812"/>
        <v>0</v>
      </c>
      <c r="W4044" s="168">
        <f t="shared" si="1812"/>
        <v>0</v>
      </c>
    </row>
    <row r="4045" spans="2:23" ht="16.5" thickTop="1" thickBot="1">
      <c r="B4045" s="164" t="s">
        <v>124</v>
      </c>
      <c r="C4045" s="172" t="s">
        <v>102</v>
      </c>
      <c r="D4045" s="168">
        <f t="shared" si="1802"/>
        <v>765000</v>
      </c>
      <c r="E4045" s="168">
        <f t="shared" si="1803"/>
        <v>191200</v>
      </c>
      <c r="F4045" s="168">
        <f t="shared" si="1803"/>
        <v>191200</v>
      </c>
      <c r="G4045" s="168">
        <f t="shared" si="1803"/>
        <v>191300</v>
      </c>
      <c r="H4045" s="168">
        <f t="shared" si="1801"/>
        <v>191300</v>
      </c>
      <c r="I4045" s="168">
        <f t="shared" si="1804"/>
        <v>765000</v>
      </c>
      <c r="J4045" s="168">
        <f t="shared" si="1810"/>
        <v>191200</v>
      </c>
      <c r="K4045" s="168">
        <f t="shared" si="1810"/>
        <v>191200</v>
      </c>
      <c r="L4045" s="168">
        <f t="shared" si="1810"/>
        <v>191300</v>
      </c>
      <c r="M4045" s="168">
        <f t="shared" si="1810"/>
        <v>191300</v>
      </c>
      <c r="N4045" s="168">
        <f t="shared" si="1805"/>
        <v>0</v>
      </c>
      <c r="O4045" s="168">
        <f t="shared" si="1811"/>
        <v>0</v>
      </c>
      <c r="P4045" s="168">
        <f t="shared" si="1811"/>
        <v>0</v>
      </c>
      <c r="Q4045" s="168">
        <f t="shared" si="1811"/>
        <v>0</v>
      </c>
      <c r="R4045" s="168">
        <f t="shared" si="1811"/>
        <v>0</v>
      </c>
      <c r="S4045" s="168">
        <f t="shared" si="1806"/>
        <v>0</v>
      </c>
      <c r="T4045" s="168">
        <f t="shared" si="1812"/>
        <v>0</v>
      </c>
      <c r="U4045" s="168">
        <f t="shared" si="1812"/>
        <v>0</v>
      </c>
      <c r="V4045" s="168">
        <f t="shared" si="1812"/>
        <v>0</v>
      </c>
      <c r="W4045" s="168">
        <f t="shared" si="1812"/>
        <v>0</v>
      </c>
    </row>
    <row r="4046" spans="2:23" ht="31.5" thickTop="1" thickBot="1">
      <c r="B4046" s="164" t="s">
        <v>124</v>
      </c>
      <c r="C4046" s="173" t="s">
        <v>156</v>
      </c>
      <c r="D4046" s="168">
        <f t="shared" si="1802"/>
        <v>765000</v>
      </c>
      <c r="E4046" s="168">
        <f t="shared" si="1803"/>
        <v>191200</v>
      </c>
      <c r="F4046" s="168">
        <f t="shared" si="1803"/>
        <v>191200</v>
      </c>
      <c r="G4046" s="168">
        <f t="shared" si="1803"/>
        <v>191300</v>
      </c>
      <c r="H4046" s="168">
        <f t="shared" si="1801"/>
        <v>191300</v>
      </c>
      <c r="I4046" s="168">
        <f t="shared" si="1804"/>
        <v>765000</v>
      </c>
      <c r="J4046" s="168">
        <f t="shared" si="1810"/>
        <v>191200</v>
      </c>
      <c r="K4046" s="168">
        <f t="shared" si="1810"/>
        <v>191200</v>
      </c>
      <c r="L4046" s="168">
        <f t="shared" si="1810"/>
        <v>191300</v>
      </c>
      <c r="M4046" s="168">
        <f t="shared" si="1810"/>
        <v>191300</v>
      </c>
      <c r="N4046" s="168">
        <f t="shared" si="1805"/>
        <v>0</v>
      </c>
      <c r="O4046" s="168">
        <f t="shared" si="1811"/>
        <v>0</v>
      </c>
      <c r="P4046" s="168">
        <f t="shared" si="1811"/>
        <v>0</v>
      </c>
      <c r="Q4046" s="168">
        <f t="shared" si="1811"/>
        <v>0</v>
      </c>
      <c r="R4046" s="168">
        <f t="shared" si="1811"/>
        <v>0</v>
      </c>
      <c r="S4046" s="168">
        <f t="shared" si="1806"/>
        <v>0</v>
      </c>
      <c r="T4046" s="168">
        <f t="shared" si="1812"/>
        <v>0</v>
      </c>
      <c r="U4046" s="168">
        <f t="shared" si="1812"/>
        <v>0</v>
      </c>
      <c r="V4046" s="168">
        <f t="shared" si="1812"/>
        <v>0</v>
      </c>
      <c r="W4046" s="168">
        <f t="shared" si="1812"/>
        <v>0</v>
      </c>
    </row>
    <row r="4047" spans="2:23" ht="16.5" thickTop="1" thickBot="1">
      <c r="B4047" s="164" t="s">
        <v>124</v>
      </c>
      <c r="C4047" s="171" t="s">
        <v>121</v>
      </c>
      <c r="D4047" s="168">
        <f t="shared" si="1802"/>
        <v>65000</v>
      </c>
      <c r="E4047" s="168">
        <f t="shared" si="1803"/>
        <v>10000</v>
      </c>
      <c r="F4047" s="168">
        <f t="shared" si="1803"/>
        <v>10000</v>
      </c>
      <c r="G4047" s="168">
        <f t="shared" si="1803"/>
        <v>45000</v>
      </c>
      <c r="H4047" s="168">
        <f t="shared" si="1801"/>
        <v>0</v>
      </c>
      <c r="I4047" s="168">
        <f t="shared" si="1804"/>
        <v>65000</v>
      </c>
      <c r="J4047" s="168">
        <f>SUM(J4055)</f>
        <v>10000</v>
      </c>
      <c r="K4047" s="168">
        <f>SUM(K4055)</f>
        <v>10000</v>
      </c>
      <c r="L4047" s="168">
        <f>SUM(L4055)</f>
        <v>45000</v>
      </c>
      <c r="M4047" s="168">
        <f>SUM(M4055)</f>
        <v>0</v>
      </c>
      <c r="N4047" s="168">
        <f t="shared" si="1805"/>
        <v>0</v>
      </c>
      <c r="O4047" s="168">
        <f>SUM(O4055)</f>
        <v>0</v>
      </c>
      <c r="P4047" s="168">
        <f>SUM(P4055)</f>
        <v>0</v>
      </c>
      <c r="Q4047" s="168">
        <f>SUM(Q4055)</f>
        <v>0</v>
      </c>
      <c r="R4047" s="168">
        <f>SUM(R4055)</f>
        <v>0</v>
      </c>
      <c r="S4047" s="168">
        <f t="shared" si="1806"/>
        <v>0</v>
      </c>
      <c r="T4047" s="168">
        <f>SUM(T4055)</f>
        <v>0</v>
      </c>
      <c r="U4047" s="168">
        <f>SUM(U4055)</f>
        <v>0</v>
      </c>
      <c r="V4047" s="168">
        <f>SUM(V4055)</f>
        <v>0</v>
      </c>
      <c r="W4047" s="168">
        <f>SUM(W4055)</f>
        <v>0</v>
      </c>
    </row>
    <row r="4048" spans="2:23" ht="31.5" thickTop="1" thickBot="1">
      <c r="B4048" s="164" t="s">
        <v>1392</v>
      </c>
      <c r="C4048" s="171" t="s">
        <v>1393</v>
      </c>
      <c r="D4048" s="168">
        <f t="shared" si="1802"/>
        <v>2300000</v>
      </c>
      <c r="E4048" s="168">
        <f t="shared" si="1803"/>
        <v>571200</v>
      </c>
      <c r="F4048" s="168">
        <f t="shared" si="1803"/>
        <v>567200</v>
      </c>
      <c r="G4048" s="168">
        <f t="shared" si="1803"/>
        <v>602300</v>
      </c>
      <c r="H4048" s="168">
        <f t="shared" si="1801"/>
        <v>559300</v>
      </c>
      <c r="I4048" s="168">
        <f t="shared" si="1804"/>
        <v>2300000</v>
      </c>
      <c r="J4048" s="168">
        <f>SUM(J4049,J4055)</f>
        <v>571200</v>
      </c>
      <c r="K4048" s="168">
        <f>SUM(K4049,K4055)</f>
        <v>567200</v>
      </c>
      <c r="L4048" s="168">
        <f>SUM(L4049,L4055)</f>
        <v>602300</v>
      </c>
      <c r="M4048" s="168">
        <f>SUM(M4049,M4055)</f>
        <v>559300</v>
      </c>
      <c r="N4048" s="168">
        <f t="shared" si="1805"/>
        <v>0</v>
      </c>
      <c r="O4048" s="168">
        <f>SUM(O4049,O4055)</f>
        <v>0</v>
      </c>
      <c r="P4048" s="168">
        <f>SUM(P4049,P4055)</f>
        <v>0</v>
      </c>
      <c r="Q4048" s="168">
        <f>SUM(Q4049,Q4055)</f>
        <v>0</v>
      </c>
      <c r="R4048" s="168">
        <f>SUM(R4049,R4055)</f>
        <v>0</v>
      </c>
      <c r="S4048" s="168">
        <f t="shared" si="1806"/>
        <v>0</v>
      </c>
      <c r="T4048" s="168">
        <f>SUM(T4049,T4055)</f>
        <v>0</v>
      </c>
      <c r="U4048" s="168">
        <f>SUM(U4049,U4055)</f>
        <v>0</v>
      </c>
      <c r="V4048" s="168">
        <f>SUM(V4049,V4055)</f>
        <v>0</v>
      </c>
      <c r="W4048" s="168">
        <f>SUM(W4049,W4055)</f>
        <v>0</v>
      </c>
    </row>
    <row r="4049" spans="2:23" ht="16.5" thickTop="1" thickBot="1">
      <c r="B4049" s="164" t="s">
        <v>124</v>
      </c>
      <c r="C4049" s="172" t="s">
        <v>96</v>
      </c>
      <c r="D4049" s="168">
        <f t="shared" si="1802"/>
        <v>2235000</v>
      </c>
      <c r="E4049" s="168">
        <f t="shared" si="1803"/>
        <v>561200</v>
      </c>
      <c r="F4049" s="168">
        <f t="shared" si="1803"/>
        <v>557200</v>
      </c>
      <c r="G4049" s="168">
        <f t="shared" si="1803"/>
        <v>557300</v>
      </c>
      <c r="H4049" s="168">
        <f t="shared" si="1801"/>
        <v>559300</v>
      </c>
      <c r="I4049" s="168">
        <f t="shared" si="1804"/>
        <v>2235000</v>
      </c>
      <c r="J4049" s="168">
        <f>SUM(J4050:J4053)</f>
        <v>561200</v>
      </c>
      <c r="K4049" s="168">
        <f>SUM(K4050:K4053)</f>
        <v>557200</v>
      </c>
      <c r="L4049" s="168">
        <f>SUM(L4050:L4053)</f>
        <v>557300</v>
      </c>
      <c r="M4049" s="168">
        <f>SUM(M4050:M4053)</f>
        <v>559300</v>
      </c>
      <c r="N4049" s="168">
        <f t="shared" si="1805"/>
        <v>0</v>
      </c>
      <c r="O4049" s="168">
        <f>SUM(O4050:O4053)</f>
        <v>0</v>
      </c>
      <c r="P4049" s="168">
        <f>SUM(P4050:P4053)</f>
        <v>0</v>
      </c>
      <c r="Q4049" s="168">
        <f>SUM(Q4050:Q4053)</f>
        <v>0</v>
      </c>
      <c r="R4049" s="168">
        <f>SUM(R4050:R4053)</f>
        <v>0</v>
      </c>
      <c r="S4049" s="168">
        <f t="shared" si="1806"/>
        <v>0</v>
      </c>
      <c r="T4049" s="168">
        <f>SUM(T4050:T4053)</f>
        <v>0</v>
      </c>
      <c r="U4049" s="168">
        <f>SUM(U4050:U4053)</f>
        <v>0</v>
      </c>
      <c r="V4049" s="168">
        <f>SUM(V4050:V4053)</f>
        <v>0</v>
      </c>
      <c r="W4049" s="168">
        <f>SUM(W4050:W4053)</f>
        <v>0</v>
      </c>
    </row>
    <row r="4050" spans="2:23" ht="16.5" thickTop="1" thickBot="1">
      <c r="B4050" s="164" t="s">
        <v>124</v>
      </c>
      <c r="C4050" s="173" t="s">
        <v>97</v>
      </c>
      <c r="D4050" s="168">
        <f t="shared" si="1802"/>
        <v>1450000</v>
      </c>
      <c r="E4050" s="168">
        <f t="shared" si="1803"/>
        <v>362500</v>
      </c>
      <c r="F4050" s="168">
        <f t="shared" si="1803"/>
        <v>362500</v>
      </c>
      <c r="G4050" s="168">
        <f t="shared" si="1803"/>
        <v>362500</v>
      </c>
      <c r="H4050" s="168">
        <f t="shared" si="1801"/>
        <v>362500</v>
      </c>
      <c r="I4050" s="168">
        <f t="shared" si="1804"/>
        <v>1450000</v>
      </c>
      <c r="J4050" s="168">
        <v>362500</v>
      </c>
      <c r="K4050" s="168">
        <v>362500</v>
      </c>
      <c r="L4050" s="168">
        <v>362500</v>
      </c>
      <c r="M4050" s="168">
        <v>362500</v>
      </c>
      <c r="N4050" s="168">
        <f t="shared" si="1805"/>
        <v>0</v>
      </c>
      <c r="O4050" s="168">
        <v>0</v>
      </c>
      <c r="P4050" s="168">
        <v>0</v>
      </c>
      <c r="Q4050" s="168">
        <v>0</v>
      </c>
      <c r="R4050" s="168">
        <v>0</v>
      </c>
      <c r="S4050" s="168">
        <f t="shared" si="1806"/>
        <v>0</v>
      </c>
      <c r="T4050" s="168">
        <v>0</v>
      </c>
      <c r="U4050" s="168">
        <v>0</v>
      </c>
      <c r="V4050" s="168">
        <v>0</v>
      </c>
      <c r="W4050" s="168">
        <v>0</v>
      </c>
    </row>
    <row r="4051" spans="2:23" ht="16.5" thickTop="1" thickBot="1">
      <c r="B4051" s="164" t="s">
        <v>124</v>
      </c>
      <c r="C4051" s="173" t="s">
        <v>98</v>
      </c>
      <c r="D4051" s="168">
        <f t="shared" si="1802"/>
        <v>750000</v>
      </c>
      <c r="E4051" s="168">
        <f t="shared" si="1803"/>
        <v>190000</v>
      </c>
      <c r="F4051" s="168">
        <f t="shared" si="1803"/>
        <v>186000</v>
      </c>
      <c r="G4051" s="168">
        <f t="shared" si="1803"/>
        <v>186000</v>
      </c>
      <c r="H4051" s="168">
        <f t="shared" si="1801"/>
        <v>188000</v>
      </c>
      <c r="I4051" s="168">
        <f t="shared" si="1804"/>
        <v>750000</v>
      </c>
      <c r="J4051" s="168">
        <v>190000</v>
      </c>
      <c r="K4051" s="168">
        <v>186000</v>
      </c>
      <c r="L4051" s="168">
        <v>186000</v>
      </c>
      <c r="M4051" s="168">
        <v>188000</v>
      </c>
      <c r="N4051" s="168">
        <f t="shared" si="1805"/>
        <v>0</v>
      </c>
      <c r="O4051" s="168">
        <v>0</v>
      </c>
      <c r="P4051" s="168">
        <v>0</v>
      </c>
      <c r="Q4051" s="168">
        <v>0</v>
      </c>
      <c r="R4051" s="168">
        <v>0</v>
      </c>
      <c r="S4051" s="168">
        <f t="shared" si="1806"/>
        <v>0</v>
      </c>
      <c r="T4051" s="168">
        <v>0</v>
      </c>
      <c r="U4051" s="168">
        <v>0</v>
      </c>
      <c r="V4051" s="168">
        <v>0</v>
      </c>
      <c r="W4051" s="168">
        <v>0</v>
      </c>
    </row>
    <row r="4052" spans="2:23" ht="16.5" thickTop="1" thickBot="1">
      <c r="B4052" s="164" t="s">
        <v>124</v>
      </c>
      <c r="C4052" s="173" t="s">
        <v>101</v>
      </c>
      <c r="D4052" s="168">
        <f t="shared" si="1802"/>
        <v>20000</v>
      </c>
      <c r="E4052" s="168">
        <f t="shared" si="1803"/>
        <v>5000</v>
      </c>
      <c r="F4052" s="168">
        <f t="shared" si="1803"/>
        <v>5000</v>
      </c>
      <c r="G4052" s="168">
        <f t="shared" si="1803"/>
        <v>5000</v>
      </c>
      <c r="H4052" s="168">
        <f t="shared" si="1801"/>
        <v>5000</v>
      </c>
      <c r="I4052" s="168">
        <f t="shared" si="1804"/>
        <v>20000</v>
      </c>
      <c r="J4052" s="168">
        <v>5000</v>
      </c>
      <c r="K4052" s="168">
        <v>5000</v>
      </c>
      <c r="L4052" s="168">
        <v>5000</v>
      </c>
      <c r="M4052" s="168">
        <v>5000</v>
      </c>
      <c r="N4052" s="168">
        <f t="shared" si="1805"/>
        <v>0</v>
      </c>
      <c r="O4052" s="168">
        <v>0</v>
      </c>
      <c r="P4052" s="168">
        <v>0</v>
      </c>
      <c r="Q4052" s="168">
        <v>0</v>
      </c>
      <c r="R4052" s="168">
        <v>0</v>
      </c>
      <c r="S4052" s="168">
        <f t="shared" si="1806"/>
        <v>0</v>
      </c>
      <c r="T4052" s="168">
        <v>0</v>
      </c>
      <c r="U4052" s="168">
        <v>0</v>
      </c>
      <c r="V4052" s="168">
        <v>0</v>
      </c>
      <c r="W4052" s="168">
        <v>0</v>
      </c>
    </row>
    <row r="4053" spans="2:23" ht="16.5" thickTop="1" thickBot="1">
      <c r="B4053" s="164" t="s">
        <v>124</v>
      </c>
      <c r="C4053" s="173" t="s">
        <v>102</v>
      </c>
      <c r="D4053" s="168">
        <f t="shared" si="1802"/>
        <v>15000</v>
      </c>
      <c r="E4053" s="168">
        <f t="shared" si="1803"/>
        <v>3700</v>
      </c>
      <c r="F4053" s="168">
        <f t="shared" si="1803"/>
        <v>3700</v>
      </c>
      <c r="G4053" s="168">
        <f t="shared" si="1803"/>
        <v>3800</v>
      </c>
      <c r="H4053" s="168">
        <f t="shared" si="1801"/>
        <v>3800</v>
      </c>
      <c r="I4053" s="168">
        <f t="shared" si="1804"/>
        <v>15000</v>
      </c>
      <c r="J4053" s="168">
        <f>SUM(J4054)</f>
        <v>3700</v>
      </c>
      <c r="K4053" s="168">
        <f>SUM(K4054)</f>
        <v>3700</v>
      </c>
      <c r="L4053" s="168">
        <f>SUM(L4054)</f>
        <v>3800</v>
      </c>
      <c r="M4053" s="168">
        <f>SUM(M4054)</f>
        <v>3800</v>
      </c>
      <c r="N4053" s="168">
        <f t="shared" si="1805"/>
        <v>0</v>
      </c>
      <c r="O4053" s="168">
        <f>SUM(O4054)</f>
        <v>0</v>
      </c>
      <c r="P4053" s="168">
        <f>SUM(P4054)</f>
        <v>0</v>
      </c>
      <c r="Q4053" s="168">
        <f>SUM(Q4054)</f>
        <v>0</v>
      </c>
      <c r="R4053" s="168">
        <f>SUM(R4054)</f>
        <v>0</v>
      </c>
      <c r="S4053" s="168">
        <f t="shared" si="1806"/>
        <v>0</v>
      </c>
      <c r="T4053" s="168">
        <f>SUM(T4054)</f>
        <v>0</v>
      </c>
      <c r="U4053" s="168">
        <f>SUM(U4054)</f>
        <v>0</v>
      </c>
      <c r="V4053" s="168">
        <f>SUM(V4054)</f>
        <v>0</v>
      </c>
      <c r="W4053" s="168">
        <f>SUM(W4054)</f>
        <v>0</v>
      </c>
    </row>
    <row r="4054" spans="2:23" ht="31.5" thickTop="1" thickBot="1">
      <c r="B4054" s="164" t="s">
        <v>124</v>
      </c>
      <c r="C4054" s="174" t="s">
        <v>156</v>
      </c>
      <c r="D4054" s="168">
        <f t="shared" si="1802"/>
        <v>15000</v>
      </c>
      <c r="E4054" s="168">
        <f t="shared" si="1803"/>
        <v>3700</v>
      </c>
      <c r="F4054" s="168">
        <f t="shared" si="1803"/>
        <v>3700</v>
      </c>
      <c r="G4054" s="168">
        <f t="shared" si="1803"/>
        <v>3800</v>
      </c>
      <c r="H4054" s="168">
        <f t="shared" si="1801"/>
        <v>3800</v>
      </c>
      <c r="I4054" s="168">
        <f t="shared" si="1804"/>
        <v>15000</v>
      </c>
      <c r="J4054" s="168">
        <v>3700</v>
      </c>
      <c r="K4054" s="168">
        <v>3700</v>
      </c>
      <c r="L4054" s="168">
        <v>3800</v>
      </c>
      <c r="M4054" s="168">
        <v>3800</v>
      </c>
      <c r="N4054" s="168">
        <f t="shared" si="1805"/>
        <v>0</v>
      </c>
      <c r="O4054" s="168">
        <v>0</v>
      </c>
      <c r="P4054" s="168">
        <v>0</v>
      </c>
      <c r="Q4054" s="168">
        <v>0</v>
      </c>
      <c r="R4054" s="168">
        <v>0</v>
      </c>
      <c r="S4054" s="168">
        <f t="shared" si="1806"/>
        <v>0</v>
      </c>
      <c r="T4054" s="168">
        <v>0</v>
      </c>
      <c r="U4054" s="168">
        <v>0</v>
      </c>
      <c r="V4054" s="168">
        <v>0</v>
      </c>
      <c r="W4054" s="168">
        <v>0</v>
      </c>
    </row>
    <row r="4055" spans="2:23" ht="16.5" thickTop="1" thickBot="1">
      <c r="B4055" s="164" t="s">
        <v>124</v>
      </c>
      <c r="C4055" s="172" t="s">
        <v>121</v>
      </c>
      <c r="D4055" s="168">
        <f t="shared" si="1802"/>
        <v>65000</v>
      </c>
      <c r="E4055" s="168">
        <f t="shared" si="1803"/>
        <v>10000</v>
      </c>
      <c r="F4055" s="168">
        <f t="shared" si="1803"/>
        <v>10000</v>
      </c>
      <c r="G4055" s="168">
        <f t="shared" si="1803"/>
        <v>45000</v>
      </c>
      <c r="H4055" s="168">
        <f t="shared" si="1801"/>
        <v>0</v>
      </c>
      <c r="I4055" s="168">
        <f t="shared" si="1804"/>
        <v>65000</v>
      </c>
      <c r="J4055" s="168">
        <v>10000</v>
      </c>
      <c r="K4055" s="168">
        <v>10000</v>
      </c>
      <c r="L4055" s="168">
        <v>45000</v>
      </c>
      <c r="M4055" s="168">
        <v>0</v>
      </c>
      <c r="N4055" s="168">
        <f t="shared" si="1805"/>
        <v>0</v>
      </c>
      <c r="O4055" s="168">
        <v>0</v>
      </c>
      <c r="P4055" s="168">
        <v>0</v>
      </c>
      <c r="Q4055" s="168">
        <v>0</v>
      </c>
      <c r="R4055" s="168">
        <v>0</v>
      </c>
      <c r="S4055" s="168">
        <f t="shared" si="1806"/>
        <v>0</v>
      </c>
      <c r="T4055" s="168">
        <v>0</v>
      </c>
      <c r="U4055" s="168">
        <v>0</v>
      </c>
      <c r="V4055" s="168">
        <v>0</v>
      </c>
      <c r="W4055" s="168">
        <v>0</v>
      </c>
    </row>
    <row r="4056" spans="2:23" ht="16.5" thickTop="1" thickBot="1">
      <c r="B4056" s="164" t="s">
        <v>1394</v>
      </c>
      <c r="C4056" s="171" t="s">
        <v>1391</v>
      </c>
      <c r="D4056" s="168">
        <f t="shared" si="1802"/>
        <v>16450000</v>
      </c>
      <c r="E4056" s="168">
        <f t="shared" si="1803"/>
        <v>4112500</v>
      </c>
      <c r="F4056" s="168">
        <f t="shared" si="1803"/>
        <v>4112500</v>
      </c>
      <c r="G4056" s="168">
        <f t="shared" si="1803"/>
        <v>4112500</v>
      </c>
      <c r="H4056" s="168">
        <f t="shared" si="1801"/>
        <v>4112500</v>
      </c>
      <c r="I4056" s="168">
        <f t="shared" si="1804"/>
        <v>16450000</v>
      </c>
      <c r="J4056" s="168">
        <f>SUM(J4057)</f>
        <v>4112500</v>
      </c>
      <c r="K4056" s="168">
        <f>SUM(K4057)</f>
        <v>4112500</v>
      </c>
      <c r="L4056" s="168">
        <f>SUM(L4057)</f>
        <v>4112500</v>
      </c>
      <c r="M4056" s="168">
        <f>SUM(M4057)</f>
        <v>4112500</v>
      </c>
      <c r="N4056" s="168">
        <f t="shared" si="1805"/>
        <v>0</v>
      </c>
      <c r="O4056" s="168">
        <f>SUM(O4057)</f>
        <v>0</v>
      </c>
      <c r="P4056" s="168">
        <f>SUM(P4057)</f>
        <v>0</v>
      </c>
      <c r="Q4056" s="168">
        <f>SUM(Q4057)</f>
        <v>0</v>
      </c>
      <c r="R4056" s="168">
        <f>SUM(R4057)</f>
        <v>0</v>
      </c>
      <c r="S4056" s="168">
        <f t="shared" si="1806"/>
        <v>0</v>
      </c>
      <c r="T4056" s="168">
        <f>SUM(T4057)</f>
        <v>0</v>
      </c>
      <c r="U4056" s="168">
        <f>SUM(U4057)</f>
        <v>0</v>
      </c>
      <c r="V4056" s="168">
        <f>SUM(V4057)</f>
        <v>0</v>
      </c>
      <c r="W4056" s="168">
        <f>SUM(W4057)</f>
        <v>0</v>
      </c>
    </row>
    <row r="4057" spans="2:23" ht="16.5" thickTop="1" thickBot="1">
      <c r="B4057" s="164" t="s">
        <v>124</v>
      </c>
      <c r="C4057" s="172" t="s">
        <v>96</v>
      </c>
      <c r="D4057" s="168">
        <f t="shared" si="1802"/>
        <v>16450000</v>
      </c>
      <c r="E4057" s="168">
        <f t="shared" si="1803"/>
        <v>4112500</v>
      </c>
      <c r="F4057" s="168">
        <f t="shared" si="1803"/>
        <v>4112500</v>
      </c>
      <c r="G4057" s="168">
        <f t="shared" si="1803"/>
        <v>4112500</v>
      </c>
      <c r="H4057" s="168">
        <f t="shared" si="1801"/>
        <v>4112500</v>
      </c>
      <c r="I4057" s="168">
        <f t="shared" si="1804"/>
        <v>16450000</v>
      </c>
      <c r="J4057" s="168">
        <f>SUM(J4058:J4060)</f>
        <v>4112500</v>
      </c>
      <c r="K4057" s="168">
        <f>SUM(K4058:K4060)</f>
        <v>4112500</v>
      </c>
      <c r="L4057" s="168">
        <f>SUM(L4058:L4060)</f>
        <v>4112500</v>
      </c>
      <c r="M4057" s="168">
        <f>SUM(M4058:M4060)</f>
        <v>4112500</v>
      </c>
      <c r="N4057" s="168">
        <f t="shared" si="1805"/>
        <v>0</v>
      </c>
      <c r="O4057" s="168">
        <f>SUM(O4058:O4060)</f>
        <v>0</v>
      </c>
      <c r="P4057" s="168">
        <f>SUM(P4058:P4060)</f>
        <v>0</v>
      </c>
      <c r="Q4057" s="168">
        <f>SUM(Q4058:Q4060)</f>
        <v>0</v>
      </c>
      <c r="R4057" s="168">
        <f>SUM(R4058:R4060)</f>
        <v>0</v>
      </c>
      <c r="S4057" s="168">
        <f t="shared" si="1806"/>
        <v>0</v>
      </c>
      <c r="T4057" s="168">
        <f>SUM(T4058:T4060)</f>
        <v>0</v>
      </c>
      <c r="U4057" s="168">
        <f>SUM(U4058:U4060)</f>
        <v>0</v>
      </c>
      <c r="V4057" s="168">
        <f>SUM(V4058:V4060)</f>
        <v>0</v>
      </c>
      <c r="W4057" s="168">
        <f>SUM(W4058:W4060)</f>
        <v>0</v>
      </c>
    </row>
    <row r="4058" spans="2:23" ht="16.5" thickTop="1" thickBot="1">
      <c r="B4058" s="164" t="s">
        <v>124</v>
      </c>
      <c r="C4058" s="173" t="s">
        <v>98</v>
      </c>
      <c r="D4058" s="168">
        <f t="shared" si="1802"/>
        <v>15600000</v>
      </c>
      <c r="E4058" s="168">
        <f t="shared" si="1803"/>
        <v>3900000</v>
      </c>
      <c r="F4058" s="168">
        <f t="shared" si="1803"/>
        <v>3900000</v>
      </c>
      <c r="G4058" s="168">
        <f t="shared" si="1803"/>
        <v>3900000</v>
      </c>
      <c r="H4058" s="168">
        <f t="shared" si="1801"/>
        <v>3900000</v>
      </c>
      <c r="I4058" s="168">
        <f t="shared" si="1804"/>
        <v>15600000</v>
      </c>
      <c r="J4058" s="168">
        <v>3900000</v>
      </c>
      <c r="K4058" s="168">
        <v>3900000</v>
      </c>
      <c r="L4058" s="168">
        <v>3900000</v>
      </c>
      <c r="M4058" s="168">
        <v>3900000</v>
      </c>
      <c r="N4058" s="168">
        <f t="shared" si="1805"/>
        <v>0</v>
      </c>
      <c r="O4058" s="168">
        <v>0</v>
      </c>
      <c r="P4058" s="168">
        <v>0</v>
      </c>
      <c r="Q4058" s="168">
        <v>0</v>
      </c>
      <c r="R4058" s="168">
        <v>0</v>
      </c>
      <c r="S4058" s="168">
        <f t="shared" si="1806"/>
        <v>0</v>
      </c>
      <c r="T4058" s="168">
        <v>0</v>
      </c>
      <c r="U4058" s="168">
        <v>0</v>
      </c>
      <c r="V4058" s="168">
        <v>0</v>
      </c>
      <c r="W4058" s="168">
        <v>0</v>
      </c>
    </row>
    <row r="4059" spans="2:23" ht="16.5" thickTop="1" thickBot="1">
      <c r="B4059" s="164" t="s">
        <v>124</v>
      </c>
      <c r="C4059" s="173" t="s">
        <v>101</v>
      </c>
      <c r="D4059" s="168">
        <f t="shared" si="1802"/>
        <v>100000</v>
      </c>
      <c r="E4059" s="168">
        <f t="shared" si="1803"/>
        <v>25000</v>
      </c>
      <c r="F4059" s="168">
        <f t="shared" si="1803"/>
        <v>25000</v>
      </c>
      <c r="G4059" s="168">
        <f t="shared" si="1803"/>
        <v>25000</v>
      </c>
      <c r="H4059" s="168">
        <f t="shared" si="1801"/>
        <v>25000</v>
      </c>
      <c r="I4059" s="168">
        <f t="shared" si="1804"/>
        <v>100000</v>
      </c>
      <c r="J4059" s="168">
        <v>25000</v>
      </c>
      <c r="K4059" s="168">
        <v>25000</v>
      </c>
      <c r="L4059" s="168">
        <v>25000</v>
      </c>
      <c r="M4059" s="168">
        <v>25000</v>
      </c>
      <c r="N4059" s="168">
        <f t="shared" si="1805"/>
        <v>0</v>
      </c>
      <c r="O4059" s="168">
        <v>0</v>
      </c>
      <c r="P4059" s="168">
        <v>0</v>
      </c>
      <c r="Q4059" s="168">
        <v>0</v>
      </c>
      <c r="R4059" s="168">
        <v>0</v>
      </c>
      <c r="S4059" s="168">
        <f t="shared" si="1806"/>
        <v>0</v>
      </c>
      <c r="T4059" s="168">
        <v>0</v>
      </c>
      <c r="U4059" s="168">
        <v>0</v>
      </c>
      <c r="V4059" s="168">
        <v>0</v>
      </c>
      <c r="W4059" s="168">
        <v>0</v>
      </c>
    </row>
    <row r="4060" spans="2:23" ht="16.5" thickTop="1" thickBot="1">
      <c r="B4060" s="164" t="s">
        <v>124</v>
      </c>
      <c r="C4060" s="173" t="s">
        <v>102</v>
      </c>
      <c r="D4060" s="168">
        <f t="shared" si="1802"/>
        <v>750000</v>
      </c>
      <c r="E4060" s="168">
        <f t="shared" si="1803"/>
        <v>187500</v>
      </c>
      <c r="F4060" s="168">
        <f t="shared" si="1803"/>
        <v>187500</v>
      </c>
      <c r="G4060" s="168">
        <f t="shared" si="1803"/>
        <v>187500</v>
      </c>
      <c r="H4060" s="168">
        <f t="shared" si="1801"/>
        <v>187500</v>
      </c>
      <c r="I4060" s="168">
        <f t="shared" si="1804"/>
        <v>750000</v>
      </c>
      <c r="J4060" s="168">
        <f>SUM(J4061)</f>
        <v>187500</v>
      </c>
      <c r="K4060" s="168">
        <f>SUM(K4061)</f>
        <v>187500</v>
      </c>
      <c r="L4060" s="168">
        <f>SUM(L4061)</f>
        <v>187500</v>
      </c>
      <c r="M4060" s="168">
        <f>SUM(M4061)</f>
        <v>187500</v>
      </c>
      <c r="N4060" s="168">
        <f t="shared" si="1805"/>
        <v>0</v>
      </c>
      <c r="O4060" s="168">
        <f>SUM(O4061)</f>
        <v>0</v>
      </c>
      <c r="P4060" s="168">
        <f>SUM(P4061)</f>
        <v>0</v>
      </c>
      <c r="Q4060" s="168">
        <f>SUM(Q4061)</f>
        <v>0</v>
      </c>
      <c r="R4060" s="168">
        <f>SUM(R4061)</f>
        <v>0</v>
      </c>
      <c r="S4060" s="168">
        <f t="shared" si="1806"/>
        <v>0</v>
      </c>
      <c r="T4060" s="168">
        <f>SUM(T4061)</f>
        <v>0</v>
      </c>
      <c r="U4060" s="168">
        <f>SUM(U4061)</f>
        <v>0</v>
      </c>
      <c r="V4060" s="168">
        <f>SUM(V4061)</f>
        <v>0</v>
      </c>
      <c r="W4060" s="168">
        <f>SUM(W4061)</f>
        <v>0</v>
      </c>
    </row>
    <row r="4061" spans="2:23" ht="31.5" thickTop="1" thickBot="1">
      <c r="B4061" s="164" t="s">
        <v>124</v>
      </c>
      <c r="C4061" s="174" t="s">
        <v>156</v>
      </c>
      <c r="D4061" s="168">
        <f t="shared" si="1802"/>
        <v>750000</v>
      </c>
      <c r="E4061" s="168">
        <f t="shared" si="1803"/>
        <v>187500</v>
      </c>
      <c r="F4061" s="168">
        <f t="shared" si="1803"/>
        <v>187500</v>
      </c>
      <c r="G4061" s="168">
        <f t="shared" si="1803"/>
        <v>187500</v>
      </c>
      <c r="H4061" s="168">
        <f t="shared" si="1801"/>
        <v>187500</v>
      </c>
      <c r="I4061" s="168">
        <f t="shared" si="1804"/>
        <v>750000</v>
      </c>
      <c r="J4061" s="168">
        <v>187500</v>
      </c>
      <c r="K4061" s="168">
        <v>187500</v>
      </c>
      <c r="L4061" s="168">
        <v>187500</v>
      </c>
      <c r="M4061" s="168">
        <v>187500</v>
      </c>
      <c r="N4061" s="168">
        <f t="shared" si="1805"/>
        <v>0</v>
      </c>
      <c r="O4061" s="168">
        <v>0</v>
      </c>
      <c r="P4061" s="168">
        <v>0</v>
      </c>
      <c r="Q4061" s="168">
        <v>0</v>
      </c>
      <c r="R4061" s="168">
        <v>0</v>
      </c>
      <c r="S4061" s="168">
        <f t="shared" si="1806"/>
        <v>0</v>
      </c>
      <c r="T4061" s="168">
        <v>0</v>
      </c>
      <c r="U4061" s="168">
        <v>0</v>
      </c>
      <c r="V4061" s="168">
        <v>0</v>
      </c>
      <c r="W4061" s="168">
        <v>0</v>
      </c>
    </row>
    <row r="4062" spans="2:23" ht="16.5" thickTop="1" thickBot="1">
      <c r="B4062" s="164" t="s">
        <v>1395</v>
      </c>
      <c r="C4062" s="170" t="s">
        <v>1396</v>
      </c>
      <c r="D4062" s="168">
        <f t="shared" si="1802"/>
        <v>985000</v>
      </c>
      <c r="E4062" s="168">
        <f t="shared" si="1803"/>
        <v>370000</v>
      </c>
      <c r="F4062" s="168">
        <f t="shared" si="1803"/>
        <v>283000</v>
      </c>
      <c r="G4062" s="168">
        <f t="shared" si="1803"/>
        <v>222000</v>
      </c>
      <c r="H4062" s="168">
        <f t="shared" si="1801"/>
        <v>110000</v>
      </c>
      <c r="I4062" s="168">
        <f t="shared" si="1804"/>
        <v>985000</v>
      </c>
      <c r="J4062" s="168">
        <f t="shared" ref="J4062:M4071" si="1813">SUM(J4072)</f>
        <v>370000</v>
      </c>
      <c r="K4062" s="168">
        <f t="shared" si="1813"/>
        <v>283000</v>
      </c>
      <c r="L4062" s="168">
        <f t="shared" si="1813"/>
        <v>222000</v>
      </c>
      <c r="M4062" s="168">
        <f t="shared" si="1813"/>
        <v>110000</v>
      </c>
      <c r="N4062" s="168">
        <f t="shared" si="1805"/>
        <v>0</v>
      </c>
      <c r="O4062" s="168">
        <f t="shared" ref="O4062:R4071" si="1814">SUM(O4072)</f>
        <v>0</v>
      </c>
      <c r="P4062" s="168">
        <f t="shared" si="1814"/>
        <v>0</v>
      </c>
      <c r="Q4062" s="168">
        <f t="shared" si="1814"/>
        <v>0</v>
      </c>
      <c r="R4062" s="168">
        <f t="shared" si="1814"/>
        <v>0</v>
      </c>
      <c r="S4062" s="168">
        <f t="shared" si="1806"/>
        <v>0</v>
      </c>
      <c r="T4062" s="168">
        <f t="shared" ref="T4062:W4071" si="1815">SUM(T4072)</f>
        <v>0</v>
      </c>
      <c r="U4062" s="168">
        <f t="shared" si="1815"/>
        <v>0</v>
      </c>
      <c r="V4062" s="168">
        <f t="shared" si="1815"/>
        <v>0</v>
      </c>
      <c r="W4062" s="168">
        <f t="shared" si="1815"/>
        <v>0</v>
      </c>
    </row>
    <row r="4063" spans="2:23" ht="16.5" thickTop="1" thickBot="1">
      <c r="B4063" s="164" t="s">
        <v>124</v>
      </c>
      <c r="C4063" s="171" t="s">
        <v>96</v>
      </c>
      <c r="D4063" s="168">
        <f t="shared" si="1802"/>
        <v>985000</v>
      </c>
      <c r="E4063" s="168">
        <f t="shared" si="1803"/>
        <v>370000</v>
      </c>
      <c r="F4063" s="168">
        <f t="shared" si="1803"/>
        <v>283000</v>
      </c>
      <c r="G4063" s="168">
        <f t="shared" si="1803"/>
        <v>222000</v>
      </c>
      <c r="H4063" s="168">
        <f t="shared" si="1801"/>
        <v>110000</v>
      </c>
      <c r="I4063" s="168">
        <f t="shared" si="1804"/>
        <v>985000</v>
      </c>
      <c r="J4063" s="168">
        <f t="shared" si="1813"/>
        <v>370000</v>
      </c>
      <c r="K4063" s="168">
        <f t="shared" si="1813"/>
        <v>283000</v>
      </c>
      <c r="L4063" s="168">
        <f t="shared" si="1813"/>
        <v>222000</v>
      </c>
      <c r="M4063" s="168">
        <f t="shared" si="1813"/>
        <v>110000</v>
      </c>
      <c r="N4063" s="168">
        <f t="shared" si="1805"/>
        <v>0</v>
      </c>
      <c r="O4063" s="168">
        <f t="shared" si="1814"/>
        <v>0</v>
      </c>
      <c r="P4063" s="168">
        <f t="shared" si="1814"/>
        <v>0</v>
      </c>
      <c r="Q4063" s="168">
        <f t="shared" si="1814"/>
        <v>0</v>
      </c>
      <c r="R4063" s="168">
        <f t="shared" si="1814"/>
        <v>0</v>
      </c>
      <c r="S4063" s="168">
        <f t="shared" si="1806"/>
        <v>0</v>
      </c>
      <c r="T4063" s="168">
        <f t="shared" si="1815"/>
        <v>0</v>
      </c>
      <c r="U4063" s="168">
        <f t="shared" si="1815"/>
        <v>0</v>
      </c>
      <c r="V4063" s="168">
        <f t="shared" si="1815"/>
        <v>0</v>
      </c>
      <c r="W4063" s="168">
        <f t="shared" si="1815"/>
        <v>0</v>
      </c>
    </row>
    <row r="4064" spans="2:23" ht="16.5" thickTop="1" thickBot="1">
      <c r="B4064" s="164" t="s">
        <v>124</v>
      </c>
      <c r="C4064" s="172" t="s">
        <v>98</v>
      </c>
      <c r="D4064" s="168">
        <f t="shared" si="1802"/>
        <v>710000</v>
      </c>
      <c r="E4064" s="168">
        <f t="shared" si="1803"/>
        <v>300000</v>
      </c>
      <c r="F4064" s="168">
        <f t="shared" si="1803"/>
        <v>210000</v>
      </c>
      <c r="G4064" s="168">
        <f t="shared" si="1803"/>
        <v>100000</v>
      </c>
      <c r="H4064" s="168">
        <f t="shared" si="1801"/>
        <v>100000</v>
      </c>
      <c r="I4064" s="168">
        <f t="shared" si="1804"/>
        <v>710000</v>
      </c>
      <c r="J4064" s="168">
        <f t="shared" si="1813"/>
        <v>300000</v>
      </c>
      <c r="K4064" s="168">
        <f t="shared" si="1813"/>
        <v>210000</v>
      </c>
      <c r="L4064" s="168">
        <f t="shared" si="1813"/>
        <v>100000</v>
      </c>
      <c r="M4064" s="168">
        <f t="shared" si="1813"/>
        <v>100000</v>
      </c>
      <c r="N4064" s="168">
        <f t="shared" si="1805"/>
        <v>0</v>
      </c>
      <c r="O4064" s="168">
        <f t="shared" si="1814"/>
        <v>0</v>
      </c>
      <c r="P4064" s="168">
        <f t="shared" si="1814"/>
        <v>0</v>
      </c>
      <c r="Q4064" s="168">
        <f t="shared" si="1814"/>
        <v>0</v>
      </c>
      <c r="R4064" s="168">
        <f t="shared" si="1814"/>
        <v>0</v>
      </c>
      <c r="S4064" s="168">
        <f t="shared" si="1806"/>
        <v>0</v>
      </c>
      <c r="T4064" s="168">
        <f t="shared" si="1815"/>
        <v>0</v>
      </c>
      <c r="U4064" s="168">
        <f t="shared" si="1815"/>
        <v>0</v>
      </c>
      <c r="V4064" s="168">
        <f t="shared" si="1815"/>
        <v>0</v>
      </c>
      <c r="W4064" s="168">
        <f t="shared" si="1815"/>
        <v>0</v>
      </c>
    </row>
    <row r="4065" spans="2:23" ht="16.5" thickTop="1" thickBot="1">
      <c r="B4065" s="164" t="s">
        <v>124</v>
      </c>
      <c r="C4065" s="172" t="s">
        <v>100</v>
      </c>
      <c r="D4065" s="168">
        <f t="shared" si="1802"/>
        <v>100000</v>
      </c>
      <c r="E4065" s="168">
        <f t="shared" si="1803"/>
        <v>20000</v>
      </c>
      <c r="F4065" s="168">
        <f t="shared" si="1803"/>
        <v>40000</v>
      </c>
      <c r="G4065" s="168">
        <f t="shared" si="1803"/>
        <v>30000</v>
      </c>
      <c r="H4065" s="168">
        <f t="shared" si="1801"/>
        <v>10000</v>
      </c>
      <c r="I4065" s="168">
        <f t="shared" si="1804"/>
        <v>100000</v>
      </c>
      <c r="J4065" s="168">
        <f t="shared" si="1813"/>
        <v>20000</v>
      </c>
      <c r="K4065" s="168">
        <f t="shared" si="1813"/>
        <v>40000</v>
      </c>
      <c r="L4065" s="168">
        <f t="shared" si="1813"/>
        <v>30000</v>
      </c>
      <c r="M4065" s="168">
        <f t="shared" si="1813"/>
        <v>10000</v>
      </c>
      <c r="N4065" s="168">
        <f t="shared" si="1805"/>
        <v>0</v>
      </c>
      <c r="O4065" s="168">
        <f t="shared" si="1814"/>
        <v>0</v>
      </c>
      <c r="P4065" s="168">
        <f t="shared" si="1814"/>
        <v>0</v>
      </c>
      <c r="Q4065" s="168">
        <f t="shared" si="1814"/>
        <v>0</v>
      </c>
      <c r="R4065" s="168">
        <f t="shared" si="1814"/>
        <v>0</v>
      </c>
      <c r="S4065" s="168">
        <f t="shared" si="1806"/>
        <v>0</v>
      </c>
      <c r="T4065" s="168">
        <f t="shared" si="1815"/>
        <v>0</v>
      </c>
      <c r="U4065" s="168">
        <f t="shared" si="1815"/>
        <v>0</v>
      </c>
      <c r="V4065" s="168">
        <f t="shared" si="1815"/>
        <v>0</v>
      </c>
      <c r="W4065" s="168">
        <f t="shared" si="1815"/>
        <v>0</v>
      </c>
    </row>
    <row r="4066" spans="2:23" ht="16.5" thickTop="1" thickBot="1">
      <c r="B4066" s="164" t="s">
        <v>124</v>
      </c>
      <c r="C4066" s="173" t="s">
        <v>136</v>
      </c>
      <c r="D4066" s="168">
        <f t="shared" si="1802"/>
        <v>100000</v>
      </c>
      <c r="E4066" s="168">
        <f t="shared" si="1803"/>
        <v>20000</v>
      </c>
      <c r="F4066" s="168">
        <f t="shared" si="1803"/>
        <v>40000</v>
      </c>
      <c r="G4066" s="168">
        <f t="shared" si="1803"/>
        <v>30000</v>
      </c>
      <c r="H4066" s="168">
        <f t="shared" si="1801"/>
        <v>10000</v>
      </c>
      <c r="I4066" s="168">
        <f t="shared" si="1804"/>
        <v>100000</v>
      </c>
      <c r="J4066" s="168">
        <f t="shared" si="1813"/>
        <v>20000</v>
      </c>
      <c r="K4066" s="168">
        <f t="shared" si="1813"/>
        <v>40000</v>
      </c>
      <c r="L4066" s="168">
        <f t="shared" si="1813"/>
        <v>30000</v>
      </c>
      <c r="M4066" s="168">
        <f t="shared" si="1813"/>
        <v>10000</v>
      </c>
      <c r="N4066" s="168">
        <f t="shared" si="1805"/>
        <v>0</v>
      </c>
      <c r="O4066" s="168">
        <f t="shared" si="1814"/>
        <v>0</v>
      </c>
      <c r="P4066" s="168">
        <f t="shared" si="1814"/>
        <v>0</v>
      </c>
      <c r="Q4066" s="168">
        <f t="shared" si="1814"/>
        <v>0</v>
      </c>
      <c r="R4066" s="168">
        <f t="shared" si="1814"/>
        <v>0</v>
      </c>
      <c r="S4066" s="168">
        <f t="shared" si="1806"/>
        <v>0</v>
      </c>
      <c r="T4066" s="168">
        <f t="shared" si="1815"/>
        <v>0</v>
      </c>
      <c r="U4066" s="168">
        <f t="shared" si="1815"/>
        <v>0</v>
      </c>
      <c r="V4066" s="168">
        <f t="shared" si="1815"/>
        <v>0</v>
      </c>
      <c r="W4066" s="168">
        <f t="shared" si="1815"/>
        <v>0</v>
      </c>
    </row>
    <row r="4067" spans="2:23" ht="16.5" thickTop="1" thickBot="1">
      <c r="B4067" s="164" t="s">
        <v>124</v>
      </c>
      <c r="C4067" s="172" t="s">
        <v>15</v>
      </c>
      <c r="D4067" s="168">
        <f t="shared" si="1802"/>
        <v>3000</v>
      </c>
      <c r="E4067" s="168">
        <f t="shared" si="1803"/>
        <v>0</v>
      </c>
      <c r="F4067" s="168">
        <f t="shared" si="1803"/>
        <v>3000</v>
      </c>
      <c r="G4067" s="168">
        <f t="shared" si="1803"/>
        <v>0</v>
      </c>
      <c r="H4067" s="168">
        <f t="shared" si="1801"/>
        <v>0</v>
      </c>
      <c r="I4067" s="168">
        <f t="shared" si="1804"/>
        <v>3000</v>
      </c>
      <c r="J4067" s="168">
        <f t="shared" si="1813"/>
        <v>0</v>
      </c>
      <c r="K4067" s="168">
        <f t="shared" si="1813"/>
        <v>3000</v>
      </c>
      <c r="L4067" s="168">
        <f t="shared" si="1813"/>
        <v>0</v>
      </c>
      <c r="M4067" s="168">
        <f t="shared" si="1813"/>
        <v>0</v>
      </c>
      <c r="N4067" s="168">
        <f t="shared" si="1805"/>
        <v>0</v>
      </c>
      <c r="O4067" s="168">
        <f t="shared" si="1814"/>
        <v>0</v>
      </c>
      <c r="P4067" s="168">
        <f t="shared" si="1814"/>
        <v>0</v>
      </c>
      <c r="Q4067" s="168">
        <f t="shared" si="1814"/>
        <v>0</v>
      </c>
      <c r="R4067" s="168">
        <f t="shared" si="1814"/>
        <v>0</v>
      </c>
      <c r="S4067" s="168">
        <f t="shared" si="1806"/>
        <v>0</v>
      </c>
      <c r="T4067" s="168">
        <f t="shared" si="1815"/>
        <v>0</v>
      </c>
      <c r="U4067" s="168">
        <f t="shared" si="1815"/>
        <v>0</v>
      </c>
      <c r="V4067" s="168">
        <f t="shared" si="1815"/>
        <v>0</v>
      </c>
      <c r="W4067" s="168">
        <f t="shared" si="1815"/>
        <v>0</v>
      </c>
    </row>
    <row r="4068" spans="2:23" ht="16.5" thickTop="1" thickBot="1">
      <c r="B4068" s="164" t="s">
        <v>124</v>
      </c>
      <c r="C4068" s="173" t="s">
        <v>139</v>
      </c>
      <c r="D4068" s="168">
        <f t="shared" si="1802"/>
        <v>3000</v>
      </c>
      <c r="E4068" s="168">
        <f t="shared" si="1803"/>
        <v>0</v>
      </c>
      <c r="F4068" s="168">
        <f t="shared" si="1803"/>
        <v>3000</v>
      </c>
      <c r="G4068" s="168">
        <f t="shared" si="1803"/>
        <v>0</v>
      </c>
      <c r="H4068" s="168">
        <f t="shared" si="1801"/>
        <v>0</v>
      </c>
      <c r="I4068" s="168">
        <f t="shared" si="1804"/>
        <v>3000</v>
      </c>
      <c r="J4068" s="168">
        <f t="shared" si="1813"/>
        <v>0</v>
      </c>
      <c r="K4068" s="168">
        <f t="shared" si="1813"/>
        <v>3000</v>
      </c>
      <c r="L4068" s="168">
        <f t="shared" si="1813"/>
        <v>0</v>
      </c>
      <c r="M4068" s="168">
        <f t="shared" si="1813"/>
        <v>0</v>
      </c>
      <c r="N4068" s="168">
        <f t="shared" si="1805"/>
        <v>0</v>
      </c>
      <c r="O4068" s="168">
        <f t="shared" si="1814"/>
        <v>0</v>
      </c>
      <c r="P4068" s="168">
        <f t="shared" si="1814"/>
        <v>0</v>
      </c>
      <c r="Q4068" s="168">
        <f t="shared" si="1814"/>
        <v>0</v>
      </c>
      <c r="R4068" s="168">
        <f t="shared" si="1814"/>
        <v>0</v>
      </c>
      <c r="S4068" s="168">
        <f t="shared" si="1806"/>
        <v>0</v>
      </c>
      <c r="T4068" s="168">
        <f t="shared" si="1815"/>
        <v>0</v>
      </c>
      <c r="U4068" s="168">
        <f t="shared" si="1815"/>
        <v>0</v>
      </c>
      <c r="V4068" s="168">
        <f t="shared" si="1815"/>
        <v>0</v>
      </c>
      <c r="W4068" s="168">
        <f t="shared" si="1815"/>
        <v>0</v>
      </c>
    </row>
    <row r="4069" spans="2:23" ht="16.5" thickTop="1" thickBot="1">
      <c r="B4069" s="164" t="s">
        <v>124</v>
      </c>
      <c r="C4069" s="174" t="s">
        <v>138</v>
      </c>
      <c r="D4069" s="168">
        <f t="shared" si="1802"/>
        <v>3000</v>
      </c>
      <c r="E4069" s="168">
        <f t="shared" si="1803"/>
        <v>0</v>
      </c>
      <c r="F4069" s="168">
        <f t="shared" si="1803"/>
        <v>3000</v>
      </c>
      <c r="G4069" s="168">
        <f t="shared" si="1803"/>
        <v>0</v>
      </c>
      <c r="H4069" s="168">
        <f t="shared" si="1801"/>
        <v>0</v>
      </c>
      <c r="I4069" s="168">
        <f t="shared" si="1804"/>
        <v>3000</v>
      </c>
      <c r="J4069" s="168">
        <f t="shared" si="1813"/>
        <v>0</v>
      </c>
      <c r="K4069" s="168">
        <f t="shared" si="1813"/>
        <v>3000</v>
      </c>
      <c r="L4069" s="168">
        <f t="shared" si="1813"/>
        <v>0</v>
      </c>
      <c r="M4069" s="168">
        <f t="shared" si="1813"/>
        <v>0</v>
      </c>
      <c r="N4069" s="168">
        <f t="shared" si="1805"/>
        <v>0</v>
      </c>
      <c r="O4069" s="168">
        <f t="shared" si="1814"/>
        <v>0</v>
      </c>
      <c r="P4069" s="168">
        <f t="shared" si="1814"/>
        <v>0</v>
      </c>
      <c r="Q4069" s="168">
        <f t="shared" si="1814"/>
        <v>0</v>
      </c>
      <c r="R4069" s="168">
        <f t="shared" si="1814"/>
        <v>0</v>
      </c>
      <c r="S4069" s="168">
        <f t="shared" si="1806"/>
        <v>0</v>
      </c>
      <c r="T4069" s="168">
        <f t="shared" si="1815"/>
        <v>0</v>
      </c>
      <c r="U4069" s="168">
        <f t="shared" si="1815"/>
        <v>0</v>
      </c>
      <c r="V4069" s="168">
        <f t="shared" si="1815"/>
        <v>0</v>
      </c>
      <c r="W4069" s="168">
        <f t="shared" si="1815"/>
        <v>0</v>
      </c>
    </row>
    <row r="4070" spans="2:23" ht="16.5" thickTop="1" thickBot="1">
      <c r="B4070" s="164" t="s">
        <v>124</v>
      </c>
      <c r="C4070" s="172" t="s">
        <v>102</v>
      </c>
      <c r="D4070" s="168">
        <f t="shared" si="1802"/>
        <v>172000</v>
      </c>
      <c r="E4070" s="168">
        <f t="shared" si="1803"/>
        <v>50000</v>
      </c>
      <c r="F4070" s="168">
        <f t="shared" si="1803"/>
        <v>30000</v>
      </c>
      <c r="G4070" s="168">
        <f t="shared" si="1803"/>
        <v>92000</v>
      </c>
      <c r="H4070" s="168">
        <f t="shared" si="1801"/>
        <v>0</v>
      </c>
      <c r="I4070" s="168">
        <f t="shared" si="1804"/>
        <v>172000</v>
      </c>
      <c r="J4070" s="168">
        <f t="shared" si="1813"/>
        <v>50000</v>
      </c>
      <c r="K4070" s="168">
        <f t="shared" si="1813"/>
        <v>30000</v>
      </c>
      <c r="L4070" s="168">
        <f t="shared" si="1813"/>
        <v>92000</v>
      </c>
      <c r="M4070" s="168">
        <f t="shared" si="1813"/>
        <v>0</v>
      </c>
      <c r="N4070" s="168">
        <f t="shared" si="1805"/>
        <v>0</v>
      </c>
      <c r="O4070" s="168">
        <f t="shared" si="1814"/>
        <v>0</v>
      </c>
      <c r="P4070" s="168">
        <f t="shared" si="1814"/>
        <v>0</v>
      </c>
      <c r="Q4070" s="168">
        <f t="shared" si="1814"/>
        <v>0</v>
      </c>
      <c r="R4070" s="168">
        <f t="shared" si="1814"/>
        <v>0</v>
      </c>
      <c r="S4070" s="168">
        <f t="shared" si="1806"/>
        <v>0</v>
      </c>
      <c r="T4070" s="168">
        <f t="shared" si="1815"/>
        <v>0</v>
      </c>
      <c r="U4070" s="168">
        <f t="shared" si="1815"/>
        <v>0</v>
      </c>
      <c r="V4070" s="168">
        <f t="shared" si="1815"/>
        <v>0</v>
      </c>
      <c r="W4070" s="168">
        <f t="shared" si="1815"/>
        <v>0</v>
      </c>
    </row>
    <row r="4071" spans="2:23" ht="31.5" thickTop="1" thickBot="1">
      <c r="B4071" s="164" t="s">
        <v>124</v>
      </c>
      <c r="C4071" s="173" t="s">
        <v>156</v>
      </c>
      <c r="D4071" s="168">
        <f t="shared" si="1802"/>
        <v>172000</v>
      </c>
      <c r="E4071" s="168">
        <f t="shared" si="1803"/>
        <v>50000</v>
      </c>
      <c r="F4071" s="168">
        <f t="shared" si="1803"/>
        <v>30000</v>
      </c>
      <c r="G4071" s="168">
        <f t="shared" si="1803"/>
        <v>92000</v>
      </c>
      <c r="H4071" s="168">
        <f t="shared" si="1801"/>
        <v>0</v>
      </c>
      <c r="I4071" s="168">
        <f t="shared" si="1804"/>
        <v>172000</v>
      </c>
      <c r="J4071" s="168">
        <f t="shared" si="1813"/>
        <v>50000</v>
      </c>
      <c r="K4071" s="168">
        <f t="shared" si="1813"/>
        <v>30000</v>
      </c>
      <c r="L4071" s="168">
        <f t="shared" si="1813"/>
        <v>92000</v>
      </c>
      <c r="M4071" s="168">
        <f t="shared" si="1813"/>
        <v>0</v>
      </c>
      <c r="N4071" s="168">
        <f t="shared" si="1805"/>
        <v>0</v>
      </c>
      <c r="O4071" s="168">
        <f t="shared" si="1814"/>
        <v>0</v>
      </c>
      <c r="P4071" s="168">
        <f t="shared" si="1814"/>
        <v>0</v>
      </c>
      <c r="Q4071" s="168">
        <f t="shared" si="1814"/>
        <v>0</v>
      </c>
      <c r="R4071" s="168">
        <f t="shared" si="1814"/>
        <v>0</v>
      </c>
      <c r="S4071" s="168">
        <f t="shared" si="1806"/>
        <v>0</v>
      </c>
      <c r="T4071" s="168">
        <f t="shared" si="1815"/>
        <v>0</v>
      </c>
      <c r="U4071" s="168">
        <f t="shared" si="1815"/>
        <v>0</v>
      </c>
      <c r="V4071" s="168">
        <f t="shared" si="1815"/>
        <v>0</v>
      </c>
      <c r="W4071" s="168">
        <f t="shared" si="1815"/>
        <v>0</v>
      </c>
    </row>
    <row r="4072" spans="2:23" ht="31.5" thickTop="1" thickBot="1">
      <c r="B4072" s="164" t="s">
        <v>1397</v>
      </c>
      <c r="C4072" s="171" t="s">
        <v>1398</v>
      </c>
      <c r="D4072" s="168">
        <f t="shared" si="1802"/>
        <v>985000</v>
      </c>
      <c r="E4072" s="168">
        <f t="shared" si="1803"/>
        <v>370000</v>
      </c>
      <c r="F4072" s="168">
        <f t="shared" si="1803"/>
        <v>283000</v>
      </c>
      <c r="G4072" s="168">
        <f t="shared" si="1803"/>
        <v>222000</v>
      </c>
      <c r="H4072" s="168">
        <f t="shared" si="1801"/>
        <v>110000</v>
      </c>
      <c r="I4072" s="168">
        <f t="shared" si="1804"/>
        <v>985000</v>
      </c>
      <c r="J4072" s="168">
        <f>SUM(J4073)</f>
        <v>370000</v>
      </c>
      <c r="K4072" s="168">
        <f>SUM(K4073)</f>
        <v>283000</v>
      </c>
      <c r="L4072" s="168">
        <f>SUM(L4073)</f>
        <v>222000</v>
      </c>
      <c r="M4072" s="168">
        <f>SUM(M4073)</f>
        <v>110000</v>
      </c>
      <c r="N4072" s="168">
        <f t="shared" si="1805"/>
        <v>0</v>
      </c>
      <c r="O4072" s="168">
        <f>SUM(O4073)</f>
        <v>0</v>
      </c>
      <c r="P4072" s="168">
        <f>SUM(P4073)</f>
        <v>0</v>
      </c>
      <c r="Q4072" s="168">
        <f>SUM(Q4073)</f>
        <v>0</v>
      </c>
      <c r="R4072" s="168">
        <f>SUM(R4073)</f>
        <v>0</v>
      </c>
      <c r="S4072" s="168">
        <f t="shared" si="1806"/>
        <v>0</v>
      </c>
      <c r="T4072" s="168">
        <f>SUM(T4073)</f>
        <v>0</v>
      </c>
      <c r="U4072" s="168">
        <f>SUM(U4073)</f>
        <v>0</v>
      </c>
      <c r="V4072" s="168">
        <f>SUM(V4073)</f>
        <v>0</v>
      </c>
      <c r="W4072" s="168">
        <f>SUM(W4073)</f>
        <v>0</v>
      </c>
    </row>
    <row r="4073" spans="2:23" ht="16.5" thickTop="1" thickBot="1">
      <c r="B4073" s="164" t="s">
        <v>124</v>
      </c>
      <c r="C4073" s="172" t="s">
        <v>96</v>
      </c>
      <c r="D4073" s="168">
        <f t="shared" si="1802"/>
        <v>985000</v>
      </c>
      <c r="E4073" s="168">
        <f t="shared" si="1803"/>
        <v>370000</v>
      </c>
      <c r="F4073" s="168">
        <f t="shared" si="1803"/>
        <v>283000</v>
      </c>
      <c r="G4073" s="168">
        <f t="shared" si="1803"/>
        <v>222000</v>
      </c>
      <c r="H4073" s="168">
        <f t="shared" si="1801"/>
        <v>110000</v>
      </c>
      <c r="I4073" s="168">
        <f t="shared" si="1804"/>
        <v>985000</v>
      </c>
      <c r="J4073" s="168">
        <f>SUM(J4074:J4075,J4077,J4080)</f>
        <v>370000</v>
      </c>
      <c r="K4073" s="168">
        <f>SUM(K4074:K4075,K4077,K4080)</f>
        <v>283000</v>
      </c>
      <c r="L4073" s="168">
        <f>SUM(L4074:L4075,L4077,L4080)</f>
        <v>222000</v>
      </c>
      <c r="M4073" s="168">
        <f>SUM(M4074:M4075,M4077,M4080)</f>
        <v>110000</v>
      </c>
      <c r="N4073" s="168">
        <f t="shared" si="1805"/>
        <v>0</v>
      </c>
      <c r="O4073" s="168">
        <f>SUM(O4074:O4075,O4077,O4080)</f>
        <v>0</v>
      </c>
      <c r="P4073" s="168">
        <f>SUM(P4074:P4075,P4077,P4080)</f>
        <v>0</v>
      </c>
      <c r="Q4073" s="168">
        <f>SUM(Q4074:Q4075,Q4077,Q4080)</f>
        <v>0</v>
      </c>
      <c r="R4073" s="168">
        <f>SUM(R4074:R4075,R4077,R4080)</f>
        <v>0</v>
      </c>
      <c r="S4073" s="168">
        <f t="shared" si="1806"/>
        <v>0</v>
      </c>
      <c r="T4073" s="168">
        <f>SUM(T4074:T4075,T4077,T4080)</f>
        <v>0</v>
      </c>
      <c r="U4073" s="168">
        <f>SUM(U4074:U4075,U4077,U4080)</f>
        <v>0</v>
      </c>
      <c r="V4073" s="168">
        <f>SUM(V4074:V4075,V4077,V4080)</f>
        <v>0</v>
      </c>
      <c r="W4073" s="168">
        <f>SUM(W4074:W4075,W4077,W4080)</f>
        <v>0</v>
      </c>
    </row>
    <row r="4074" spans="2:23" ht="16.5" thickTop="1" thickBot="1">
      <c r="B4074" s="164" t="s">
        <v>124</v>
      </c>
      <c r="C4074" s="173" t="s">
        <v>98</v>
      </c>
      <c r="D4074" s="168">
        <f t="shared" si="1802"/>
        <v>710000</v>
      </c>
      <c r="E4074" s="168">
        <f t="shared" si="1803"/>
        <v>300000</v>
      </c>
      <c r="F4074" s="168">
        <f t="shared" si="1803"/>
        <v>210000</v>
      </c>
      <c r="G4074" s="168">
        <f t="shared" si="1803"/>
        <v>100000</v>
      </c>
      <c r="H4074" s="168">
        <f t="shared" si="1801"/>
        <v>100000</v>
      </c>
      <c r="I4074" s="168">
        <f t="shared" si="1804"/>
        <v>710000</v>
      </c>
      <c r="J4074" s="168">
        <v>300000</v>
      </c>
      <c r="K4074" s="168">
        <v>210000</v>
      </c>
      <c r="L4074" s="168">
        <v>100000</v>
      </c>
      <c r="M4074" s="168">
        <v>100000</v>
      </c>
      <c r="N4074" s="168">
        <f t="shared" si="1805"/>
        <v>0</v>
      </c>
      <c r="O4074" s="168">
        <v>0</v>
      </c>
      <c r="P4074" s="168">
        <v>0</v>
      </c>
      <c r="Q4074" s="168">
        <v>0</v>
      </c>
      <c r="R4074" s="168">
        <v>0</v>
      </c>
      <c r="S4074" s="168">
        <f t="shared" si="1806"/>
        <v>0</v>
      </c>
      <c r="T4074" s="168">
        <v>0</v>
      </c>
      <c r="U4074" s="168">
        <v>0</v>
      </c>
      <c r="V4074" s="168">
        <v>0</v>
      </c>
      <c r="W4074" s="168">
        <v>0</v>
      </c>
    </row>
    <row r="4075" spans="2:23" ht="16.5" thickTop="1" thickBot="1">
      <c r="B4075" s="164" t="s">
        <v>124</v>
      </c>
      <c r="C4075" s="173" t="s">
        <v>100</v>
      </c>
      <c r="D4075" s="168">
        <f t="shared" si="1802"/>
        <v>100000</v>
      </c>
      <c r="E4075" s="168">
        <f t="shared" si="1803"/>
        <v>20000</v>
      </c>
      <c r="F4075" s="168">
        <f t="shared" si="1803"/>
        <v>40000</v>
      </c>
      <c r="G4075" s="168">
        <f t="shared" si="1803"/>
        <v>30000</v>
      </c>
      <c r="H4075" s="168">
        <f t="shared" si="1801"/>
        <v>10000</v>
      </c>
      <c r="I4075" s="168">
        <f t="shared" si="1804"/>
        <v>100000</v>
      </c>
      <c r="J4075" s="168">
        <f>SUM(J4076)</f>
        <v>20000</v>
      </c>
      <c r="K4075" s="168">
        <f>SUM(K4076)</f>
        <v>40000</v>
      </c>
      <c r="L4075" s="168">
        <f>SUM(L4076)</f>
        <v>30000</v>
      </c>
      <c r="M4075" s="168">
        <f>SUM(M4076)</f>
        <v>10000</v>
      </c>
      <c r="N4075" s="168">
        <f t="shared" si="1805"/>
        <v>0</v>
      </c>
      <c r="O4075" s="168">
        <f>SUM(O4076)</f>
        <v>0</v>
      </c>
      <c r="P4075" s="168">
        <f>SUM(P4076)</f>
        <v>0</v>
      </c>
      <c r="Q4075" s="168">
        <f>SUM(Q4076)</f>
        <v>0</v>
      </c>
      <c r="R4075" s="168">
        <f>SUM(R4076)</f>
        <v>0</v>
      </c>
      <c r="S4075" s="168">
        <f t="shared" si="1806"/>
        <v>0</v>
      </c>
      <c r="T4075" s="168">
        <f>SUM(T4076)</f>
        <v>0</v>
      </c>
      <c r="U4075" s="168">
        <f>SUM(U4076)</f>
        <v>0</v>
      </c>
      <c r="V4075" s="168">
        <f>SUM(V4076)</f>
        <v>0</v>
      </c>
      <c r="W4075" s="168">
        <f>SUM(W4076)</f>
        <v>0</v>
      </c>
    </row>
    <row r="4076" spans="2:23" ht="16.5" thickTop="1" thickBot="1">
      <c r="B4076" s="164" t="s">
        <v>124</v>
      </c>
      <c r="C4076" s="174" t="s">
        <v>136</v>
      </c>
      <c r="D4076" s="168">
        <f t="shared" si="1802"/>
        <v>100000</v>
      </c>
      <c r="E4076" s="168">
        <f t="shared" si="1803"/>
        <v>20000</v>
      </c>
      <c r="F4076" s="168">
        <f t="shared" si="1803"/>
        <v>40000</v>
      </c>
      <c r="G4076" s="168">
        <f t="shared" si="1803"/>
        <v>30000</v>
      </c>
      <c r="H4076" s="168">
        <f t="shared" si="1801"/>
        <v>10000</v>
      </c>
      <c r="I4076" s="168">
        <f t="shared" si="1804"/>
        <v>100000</v>
      </c>
      <c r="J4076" s="168">
        <v>20000</v>
      </c>
      <c r="K4076" s="168">
        <v>40000</v>
      </c>
      <c r="L4076" s="168">
        <v>30000</v>
      </c>
      <c r="M4076" s="168">
        <v>10000</v>
      </c>
      <c r="N4076" s="168">
        <f t="shared" si="1805"/>
        <v>0</v>
      </c>
      <c r="O4076" s="168">
        <v>0</v>
      </c>
      <c r="P4076" s="168">
        <v>0</v>
      </c>
      <c r="Q4076" s="168">
        <v>0</v>
      </c>
      <c r="R4076" s="168">
        <v>0</v>
      </c>
      <c r="S4076" s="168">
        <f t="shared" si="1806"/>
        <v>0</v>
      </c>
      <c r="T4076" s="168">
        <v>0</v>
      </c>
      <c r="U4076" s="168">
        <v>0</v>
      </c>
      <c r="V4076" s="168">
        <v>0</v>
      </c>
      <c r="W4076" s="168">
        <v>0</v>
      </c>
    </row>
    <row r="4077" spans="2:23" ht="16.5" thickTop="1" thickBot="1">
      <c r="B4077" s="164" t="s">
        <v>124</v>
      </c>
      <c r="C4077" s="173" t="s">
        <v>15</v>
      </c>
      <c r="D4077" s="168">
        <f t="shared" si="1802"/>
        <v>3000</v>
      </c>
      <c r="E4077" s="168">
        <f t="shared" si="1803"/>
        <v>0</v>
      </c>
      <c r="F4077" s="168">
        <f t="shared" si="1803"/>
        <v>3000</v>
      </c>
      <c r="G4077" s="168">
        <f t="shared" si="1803"/>
        <v>0</v>
      </c>
      <c r="H4077" s="168">
        <f t="shared" si="1801"/>
        <v>0</v>
      </c>
      <c r="I4077" s="168">
        <f t="shared" si="1804"/>
        <v>3000</v>
      </c>
      <c r="J4077" s="168">
        <f t="shared" ref="J4077:M4078" si="1816">SUM(J4078)</f>
        <v>0</v>
      </c>
      <c r="K4077" s="168">
        <f t="shared" si="1816"/>
        <v>3000</v>
      </c>
      <c r="L4077" s="168">
        <f t="shared" si="1816"/>
        <v>0</v>
      </c>
      <c r="M4077" s="168">
        <f t="shared" si="1816"/>
        <v>0</v>
      </c>
      <c r="N4077" s="168">
        <f t="shared" si="1805"/>
        <v>0</v>
      </c>
      <c r="O4077" s="168">
        <f t="shared" ref="O4077:R4078" si="1817">SUM(O4078)</f>
        <v>0</v>
      </c>
      <c r="P4077" s="168">
        <f t="shared" si="1817"/>
        <v>0</v>
      </c>
      <c r="Q4077" s="168">
        <f t="shared" si="1817"/>
        <v>0</v>
      </c>
      <c r="R4077" s="168">
        <f t="shared" si="1817"/>
        <v>0</v>
      </c>
      <c r="S4077" s="168">
        <f t="shared" si="1806"/>
        <v>0</v>
      </c>
      <c r="T4077" s="168">
        <f t="shared" ref="T4077:W4078" si="1818">SUM(T4078)</f>
        <v>0</v>
      </c>
      <c r="U4077" s="168">
        <f t="shared" si="1818"/>
        <v>0</v>
      </c>
      <c r="V4077" s="168">
        <f t="shared" si="1818"/>
        <v>0</v>
      </c>
      <c r="W4077" s="168">
        <f t="shared" si="1818"/>
        <v>0</v>
      </c>
    </row>
    <row r="4078" spans="2:23" ht="16.5" thickTop="1" thickBot="1">
      <c r="B4078" s="164" t="s">
        <v>124</v>
      </c>
      <c r="C4078" s="174" t="s">
        <v>139</v>
      </c>
      <c r="D4078" s="168">
        <f t="shared" si="1802"/>
        <v>3000</v>
      </c>
      <c r="E4078" s="168">
        <f t="shared" si="1803"/>
        <v>0</v>
      </c>
      <c r="F4078" s="168">
        <f t="shared" si="1803"/>
        <v>3000</v>
      </c>
      <c r="G4078" s="168">
        <f t="shared" si="1803"/>
        <v>0</v>
      </c>
      <c r="H4078" s="168">
        <f t="shared" si="1801"/>
        <v>0</v>
      </c>
      <c r="I4078" s="168">
        <f t="shared" si="1804"/>
        <v>3000</v>
      </c>
      <c r="J4078" s="168">
        <f t="shared" si="1816"/>
        <v>0</v>
      </c>
      <c r="K4078" s="168">
        <f t="shared" si="1816"/>
        <v>3000</v>
      </c>
      <c r="L4078" s="168">
        <f t="shared" si="1816"/>
        <v>0</v>
      </c>
      <c r="M4078" s="168">
        <f t="shared" si="1816"/>
        <v>0</v>
      </c>
      <c r="N4078" s="168">
        <f t="shared" si="1805"/>
        <v>0</v>
      </c>
      <c r="O4078" s="168">
        <f t="shared" si="1817"/>
        <v>0</v>
      </c>
      <c r="P4078" s="168">
        <f t="shared" si="1817"/>
        <v>0</v>
      </c>
      <c r="Q4078" s="168">
        <f t="shared" si="1817"/>
        <v>0</v>
      </c>
      <c r="R4078" s="168">
        <f t="shared" si="1817"/>
        <v>0</v>
      </c>
      <c r="S4078" s="168">
        <f t="shared" si="1806"/>
        <v>0</v>
      </c>
      <c r="T4078" s="168">
        <f t="shared" si="1818"/>
        <v>0</v>
      </c>
      <c r="U4078" s="168">
        <f t="shared" si="1818"/>
        <v>0</v>
      </c>
      <c r="V4078" s="168">
        <f t="shared" si="1818"/>
        <v>0</v>
      </c>
      <c r="W4078" s="168">
        <f t="shared" si="1818"/>
        <v>0</v>
      </c>
    </row>
    <row r="4079" spans="2:23" ht="16.5" thickTop="1" thickBot="1">
      <c r="B4079" s="164" t="s">
        <v>124</v>
      </c>
      <c r="C4079" s="175" t="s">
        <v>138</v>
      </c>
      <c r="D4079" s="168">
        <f t="shared" si="1802"/>
        <v>3000</v>
      </c>
      <c r="E4079" s="168">
        <f t="shared" si="1803"/>
        <v>0</v>
      </c>
      <c r="F4079" s="168">
        <f t="shared" si="1803"/>
        <v>3000</v>
      </c>
      <c r="G4079" s="168">
        <f t="shared" si="1803"/>
        <v>0</v>
      </c>
      <c r="H4079" s="168">
        <f t="shared" si="1801"/>
        <v>0</v>
      </c>
      <c r="I4079" s="168">
        <f t="shared" si="1804"/>
        <v>3000</v>
      </c>
      <c r="J4079" s="168">
        <v>0</v>
      </c>
      <c r="K4079" s="168">
        <v>3000</v>
      </c>
      <c r="L4079" s="168">
        <v>0</v>
      </c>
      <c r="M4079" s="168">
        <v>0</v>
      </c>
      <c r="N4079" s="168">
        <f t="shared" si="1805"/>
        <v>0</v>
      </c>
      <c r="O4079" s="168">
        <v>0</v>
      </c>
      <c r="P4079" s="168">
        <v>0</v>
      </c>
      <c r="Q4079" s="168">
        <v>0</v>
      </c>
      <c r="R4079" s="168">
        <v>0</v>
      </c>
      <c r="S4079" s="168">
        <f t="shared" si="1806"/>
        <v>0</v>
      </c>
      <c r="T4079" s="168">
        <v>0</v>
      </c>
      <c r="U4079" s="168">
        <v>0</v>
      </c>
      <c r="V4079" s="168">
        <v>0</v>
      </c>
      <c r="W4079" s="168">
        <v>0</v>
      </c>
    </row>
    <row r="4080" spans="2:23" ht="16.5" thickTop="1" thickBot="1">
      <c r="B4080" s="164" t="s">
        <v>124</v>
      </c>
      <c r="C4080" s="173" t="s">
        <v>102</v>
      </c>
      <c r="D4080" s="168">
        <f t="shared" si="1802"/>
        <v>172000</v>
      </c>
      <c r="E4080" s="168">
        <f t="shared" si="1803"/>
        <v>50000</v>
      </c>
      <c r="F4080" s="168">
        <f t="shared" si="1803"/>
        <v>30000</v>
      </c>
      <c r="G4080" s="168">
        <f t="shared" si="1803"/>
        <v>92000</v>
      </c>
      <c r="H4080" s="168">
        <f t="shared" si="1801"/>
        <v>0</v>
      </c>
      <c r="I4080" s="168">
        <f t="shared" si="1804"/>
        <v>172000</v>
      </c>
      <c r="J4080" s="168">
        <f>SUM(J4081)</f>
        <v>50000</v>
      </c>
      <c r="K4080" s="168">
        <f>SUM(K4081)</f>
        <v>30000</v>
      </c>
      <c r="L4080" s="168">
        <f>SUM(L4081)</f>
        <v>92000</v>
      </c>
      <c r="M4080" s="168">
        <f>SUM(M4081)</f>
        <v>0</v>
      </c>
      <c r="N4080" s="168">
        <f t="shared" si="1805"/>
        <v>0</v>
      </c>
      <c r="O4080" s="168">
        <f>SUM(O4081)</f>
        <v>0</v>
      </c>
      <c r="P4080" s="168">
        <f>SUM(P4081)</f>
        <v>0</v>
      </c>
      <c r="Q4080" s="168">
        <f>SUM(Q4081)</f>
        <v>0</v>
      </c>
      <c r="R4080" s="168">
        <f>SUM(R4081)</f>
        <v>0</v>
      </c>
      <c r="S4080" s="168">
        <f t="shared" si="1806"/>
        <v>0</v>
      </c>
      <c r="T4080" s="168">
        <f>SUM(T4081)</f>
        <v>0</v>
      </c>
      <c r="U4080" s="168">
        <f>SUM(U4081)</f>
        <v>0</v>
      </c>
      <c r="V4080" s="168">
        <f>SUM(V4081)</f>
        <v>0</v>
      </c>
      <c r="W4080" s="168">
        <f>SUM(W4081)</f>
        <v>0</v>
      </c>
    </row>
    <row r="4081" spans="2:23" ht="31.5" thickTop="1" thickBot="1">
      <c r="B4081" s="164" t="s">
        <v>124</v>
      </c>
      <c r="C4081" s="174" t="s">
        <v>156</v>
      </c>
      <c r="D4081" s="168">
        <f t="shared" si="1802"/>
        <v>172000</v>
      </c>
      <c r="E4081" s="168">
        <f t="shared" si="1803"/>
        <v>50000</v>
      </c>
      <c r="F4081" s="168">
        <f t="shared" si="1803"/>
        <v>30000</v>
      </c>
      <c r="G4081" s="168">
        <f t="shared" si="1803"/>
        <v>92000</v>
      </c>
      <c r="H4081" s="168">
        <f t="shared" si="1801"/>
        <v>0</v>
      </c>
      <c r="I4081" s="168">
        <f t="shared" si="1804"/>
        <v>172000</v>
      </c>
      <c r="J4081" s="168">
        <v>50000</v>
      </c>
      <c r="K4081" s="168">
        <v>30000</v>
      </c>
      <c r="L4081" s="168">
        <v>92000</v>
      </c>
      <c r="M4081" s="168">
        <v>0</v>
      </c>
      <c r="N4081" s="168">
        <f t="shared" si="1805"/>
        <v>0</v>
      </c>
      <c r="O4081" s="168">
        <v>0</v>
      </c>
      <c r="P4081" s="168">
        <v>0</v>
      </c>
      <c r="Q4081" s="168">
        <v>0</v>
      </c>
      <c r="R4081" s="168">
        <v>0</v>
      </c>
      <c r="S4081" s="168">
        <f t="shared" si="1806"/>
        <v>0</v>
      </c>
      <c r="T4081" s="168">
        <v>0</v>
      </c>
      <c r="U4081" s="168">
        <v>0</v>
      </c>
      <c r="V4081" s="168">
        <v>0</v>
      </c>
      <c r="W4081" s="168">
        <v>0</v>
      </c>
    </row>
    <row r="4082" spans="2:23" ht="31.5" thickTop="1" thickBot="1">
      <c r="B4082" s="164" t="s">
        <v>1399</v>
      </c>
      <c r="C4082" s="170" t="s">
        <v>1400</v>
      </c>
      <c r="D4082" s="168">
        <f t="shared" si="1802"/>
        <v>240000</v>
      </c>
      <c r="E4082" s="168">
        <f t="shared" si="1803"/>
        <v>50000</v>
      </c>
      <c r="F4082" s="168">
        <f t="shared" si="1803"/>
        <v>70000</v>
      </c>
      <c r="G4082" s="168">
        <f t="shared" si="1803"/>
        <v>60000</v>
      </c>
      <c r="H4082" s="168">
        <f t="shared" si="1801"/>
        <v>60000</v>
      </c>
      <c r="I4082" s="168">
        <f t="shared" si="1804"/>
        <v>240000</v>
      </c>
      <c r="J4082" s="168">
        <f t="shared" ref="J4082:M4085" si="1819">SUM(J4086)</f>
        <v>50000</v>
      </c>
      <c r="K4082" s="168">
        <f t="shared" si="1819"/>
        <v>70000</v>
      </c>
      <c r="L4082" s="168">
        <f t="shared" si="1819"/>
        <v>60000</v>
      </c>
      <c r="M4082" s="168">
        <f t="shared" si="1819"/>
        <v>60000</v>
      </c>
      <c r="N4082" s="168">
        <f t="shared" si="1805"/>
        <v>0</v>
      </c>
      <c r="O4082" s="168">
        <f t="shared" ref="O4082:R4085" si="1820">SUM(O4086)</f>
        <v>0</v>
      </c>
      <c r="P4082" s="168">
        <f t="shared" si="1820"/>
        <v>0</v>
      </c>
      <c r="Q4082" s="168">
        <f t="shared" si="1820"/>
        <v>0</v>
      </c>
      <c r="R4082" s="168">
        <f t="shared" si="1820"/>
        <v>0</v>
      </c>
      <c r="S4082" s="168">
        <f t="shared" si="1806"/>
        <v>0</v>
      </c>
      <c r="T4082" s="168">
        <f t="shared" ref="T4082:W4085" si="1821">SUM(T4086)</f>
        <v>0</v>
      </c>
      <c r="U4082" s="168">
        <f t="shared" si="1821"/>
        <v>0</v>
      </c>
      <c r="V4082" s="168">
        <f t="shared" si="1821"/>
        <v>0</v>
      </c>
      <c r="W4082" s="168">
        <f t="shared" si="1821"/>
        <v>0</v>
      </c>
    </row>
    <row r="4083" spans="2:23" ht="16.5" thickTop="1" thickBot="1">
      <c r="B4083" s="164" t="s">
        <v>124</v>
      </c>
      <c r="C4083" s="171" t="s">
        <v>96</v>
      </c>
      <c r="D4083" s="168">
        <f t="shared" si="1802"/>
        <v>240000</v>
      </c>
      <c r="E4083" s="168">
        <f t="shared" si="1803"/>
        <v>50000</v>
      </c>
      <c r="F4083" s="168">
        <f t="shared" si="1803"/>
        <v>70000</v>
      </c>
      <c r="G4083" s="168">
        <f t="shared" si="1803"/>
        <v>60000</v>
      </c>
      <c r="H4083" s="168">
        <f t="shared" si="1801"/>
        <v>60000</v>
      </c>
      <c r="I4083" s="168">
        <f t="shared" si="1804"/>
        <v>240000</v>
      </c>
      <c r="J4083" s="168">
        <f t="shared" si="1819"/>
        <v>50000</v>
      </c>
      <c r="K4083" s="168">
        <f t="shared" si="1819"/>
        <v>70000</v>
      </c>
      <c r="L4083" s="168">
        <f t="shared" si="1819"/>
        <v>60000</v>
      </c>
      <c r="M4083" s="168">
        <f t="shared" si="1819"/>
        <v>60000</v>
      </c>
      <c r="N4083" s="168">
        <f t="shared" si="1805"/>
        <v>0</v>
      </c>
      <c r="O4083" s="168">
        <f t="shared" si="1820"/>
        <v>0</v>
      </c>
      <c r="P4083" s="168">
        <f t="shared" si="1820"/>
        <v>0</v>
      </c>
      <c r="Q4083" s="168">
        <f t="shared" si="1820"/>
        <v>0</v>
      </c>
      <c r="R4083" s="168">
        <f t="shared" si="1820"/>
        <v>0</v>
      </c>
      <c r="S4083" s="168">
        <f t="shared" si="1806"/>
        <v>0</v>
      </c>
      <c r="T4083" s="168">
        <f t="shared" si="1821"/>
        <v>0</v>
      </c>
      <c r="U4083" s="168">
        <f t="shared" si="1821"/>
        <v>0</v>
      </c>
      <c r="V4083" s="168">
        <f t="shared" si="1821"/>
        <v>0</v>
      </c>
      <c r="W4083" s="168">
        <f t="shared" si="1821"/>
        <v>0</v>
      </c>
    </row>
    <row r="4084" spans="2:23" ht="16.5" thickTop="1" thickBot="1">
      <c r="B4084" s="164" t="s">
        <v>124</v>
      </c>
      <c r="C4084" s="172" t="s">
        <v>100</v>
      </c>
      <c r="D4084" s="168">
        <f t="shared" si="1802"/>
        <v>240000</v>
      </c>
      <c r="E4084" s="168">
        <f t="shared" si="1803"/>
        <v>50000</v>
      </c>
      <c r="F4084" s="168">
        <f t="shared" si="1803"/>
        <v>70000</v>
      </c>
      <c r="G4084" s="168">
        <f t="shared" si="1803"/>
        <v>60000</v>
      </c>
      <c r="H4084" s="168">
        <f t="shared" si="1801"/>
        <v>60000</v>
      </c>
      <c r="I4084" s="168">
        <f t="shared" si="1804"/>
        <v>240000</v>
      </c>
      <c r="J4084" s="168">
        <f t="shared" si="1819"/>
        <v>50000</v>
      </c>
      <c r="K4084" s="168">
        <f t="shared" si="1819"/>
        <v>70000</v>
      </c>
      <c r="L4084" s="168">
        <f t="shared" si="1819"/>
        <v>60000</v>
      </c>
      <c r="M4084" s="168">
        <f t="shared" si="1819"/>
        <v>60000</v>
      </c>
      <c r="N4084" s="168">
        <f t="shared" si="1805"/>
        <v>0</v>
      </c>
      <c r="O4084" s="168">
        <f t="shared" si="1820"/>
        <v>0</v>
      </c>
      <c r="P4084" s="168">
        <f t="shared" si="1820"/>
        <v>0</v>
      </c>
      <c r="Q4084" s="168">
        <f t="shared" si="1820"/>
        <v>0</v>
      </c>
      <c r="R4084" s="168">
        <f t="shared" si="1820"/>
        <v>0</v>
      </c>
      <c r="S4084" s="168">
        <f t="shared" si="1806"/>
        <v>0</v>
      </c>
      <c r="T4084" s="168">
        <f t="shared" si="1821"/>
        <v>0</v>
      </c>
      <c r="U4084" s="168">
        <f t="shared" si="1821"/>
        <v>0</v>
      </c>
      <c r="V4084" s="168">
        <f t="shared" si="1821"/>
        <v>0</v>
      </c>
      <c r="W4084" s="168">
        <f t="shared" si="1821"/>
        <v>0</v>
      </c>
    </row>
    <row r="4085" spans="2:23" ht="16.5" thickTop="1" thickBot="1">
      <c r="B4085" s="164" t="s">
        <v>124</v>
      </c>
      <c r="C4085" s="173" t="s">
        <v>136</v>
      </c>
      <c r="D4085" s="168">
        <f t="shared" si="1802"/>
        <v>240000</v>
      </c>
      <c r="E4085" s="168">
        <f t="shared" si="1803"/>
        <v>50000</v>
      </c>
      <c r="F4085" s="168">
        <f t="shared" si="1803"/>
        <v>70000</v>
      </c>
      <c r="G4085" s="168">
        <f t="shared" si="1803"/>
        <v>60000</v>
      </c>
      <c r="H4085" s="168">
        <f t="shared" si="1801"/>
        <v>60000</v>
      </c>
      <c r="I4085" s="168">
        <f t="shared" si="1804"/>
        <v>240000</v>
      </c>
      <c r="J4085" s="168">
        <f t="shared" si="1819"/>
        <v>50000</v>
      </c>
      <c r="K4085" s="168">
        <f t="shared" si="1819"/>
        <v>70000</v>
      </c>
      <c r="L4085" s="168">
        <f t="shared" si="1819"/>
        <v>60000</v>
      </c>
      <c r="M4085" s="168">
        <f t="shared" si="1819"/>
        <v>60000</v>
      </c>
      <c r="N4085" s="168">
        <f t="shared" si="1805"/>
        <v>0</v>
      </c>
      <c r="O4085" s="168">
        <f t="shared" si="1820"/>
        <v>0</v>
      </c>
      <c r="P4085" s="168">
        <f t="shared" si="1820"/>
        <v>0</v>
      </c>
      <c r="Q4085" s="168">
        <f t="shared" si="1820"/>
        <v>0</v>
      </c>
      <c r="R4085" s="168">
        <f t="shared" si="1820"/>
        <v>0</v>
      </c>
      <c r="S4085" s="168">
        <f t="shared" si="1806"/>
        <v>0</v>
      </c>
      <c r="T4085" s="168">
        <f t="shared" si="1821"/>
        <v>0</v>
      </c>
      <c r="U4085" s="168">
        <f t="shared" si="1821"/>
        <v>0</v>
      </c>
      <c r="V4085" s="168">
        <f t="shared" si="1821"/>
        <v>0</v>
      </c>
      <c r="W4085" s="168">
        <f t="shared" si="1821"/>
        <v>0</v>
      </c>
    </row>
    <row r="4086" spans="2:23" ht="31.5" thickTop="1" thickBot="1">
      <c r="B4086" s="164" t="s">
        <v>1401</v>
      </c>
      <c r="C4086" s="171" t="s">
        <v>1402</v>
      </c>
      <c r="D4086" s="168">
        <f t="shared" si="1802"/>
        <v>240000</v>
      </c>
      <c r="E4086" s="168">
        <f t="shared" si="1803"/>
        <v>50000</v>
      </c>
      <c r="F4086" s="168">
        <f t="shared" si="1803"/>
        <v>70000</v>
      </c>
      <c r="G4086" s="168">
        <f t="shared" si="1803"/>
        <v>60000</v>
      </c>
      <c r="H4086" s="168">
        <f t="shared" si="1801"/>
        <v>60000</v>
      </c>
      <c r="I4086" s="168">
        <f t="shared" si="1804"/>
        <v>240000</v>
      </c>
      <c r="J4086" s="168">
        <f t="shared" ref="J4086:M4088" si="1822">SUM(J4087)</f>
        <v>50000</v>
      </c>
      <c r="K4086" s="168">
        <f t="shared" si="1822"/>
        <v>70000</v>
      </c>
      <c r="L4086" s="168">
        <f t="shared" si="1822"/>
        <v>60000</v>
      </c>
      <c r="M4086" s="168">
        <f t="shared" si="1822"/>
        <v>60000</v>
      </c>
      <c r="N4086" s="168">
        <f t="shared" si="1805"/>
        <v>0</v>
      </c>
      <c r="O4086" s="168">
        <f t="shared" ref="O4086:R4088" si="1823">SUM(O4087)</f>
        <v>0</v>
      </c>
      <c r="P4086" s="168">
        <f t="shared" si="1823"/>
        <v>0</v>
      </c>
      <c r="Q4086" s="168">
        <f t="shared" si="1823"/>
        <v>0</v>
      </c>
      <c r="R4086" s="168">
        <f t="shared" si="1823"/>
        <v>0</v>
      </c>
      <c r="S4086" s="168">
        <f t="shared" si="1806"/>
        <v>0</v>
      </c>
      <c r="T4086" s="168">
        <f t="shared" ref="T4086:W4088" si="1824">SUM(T4087)</f>
        <v>0</v>
      </c>
      <c r="U4086" s="168">
        <f t="shared" si="1824"/>
        <v>0</v>
      </c>
      <c r="V4086" s="168">
        <f t="shared" si="1824"/>
        <v>0</v>
      </c>
      <c r="W4086" s="168">
        <f t="shared" si="1824"/>
        <v>0</v>
      </c>
    </row>
    <row r="4087" spans="2:23" ht="16.5" thickTop="1" thickBot="1">
      <c r="B4087" s="164" t="s">
        <v>124</v>
      </c>
      <c r="C4087" s="172" t="s">
        <v>96</v>
      </c>
      <c r="D4087" s="168">
        <f t="shared" si="1802"/>
        <v>240000</v>
      </c>
      <c r="E4087" s="168">
        <f t="shared" si="1803"/>
        <v>50000</v>
      </c>
      <c r="F4087" s="168">
        <f t="shared" si="1803"/>
        <v>70000</v>
      </c>
      <c r="G4087" s="168">
        <f t="shared" si="1803"/>
        <v>60000</v>
      </c>
      <c r="H4087" s="168">
        <f t="shared" si="1801"/>
        <v>60000</v>
      </c>
      <c r="I4087" s="168">
        <f t="shared" si="1804"/>
        <v>240000</v>
      </c>
      <c r="J4087" s="168">
        <f t="shared" si="1822"/>
        <v>50000</v>
      </c>
      <c r="K4087" s="168">
        <f t="shared" si="1822"/>
        <v>70000</v>
      </c>
      <c r="L4087" s="168">
        <f t="shared" si="1822"/>
        <v>60000</v>
      </c>
      <c r="M4087" s="168">
        <f t="shared" si="1822"/>
        <v>60000</v>
      </c>
      <c r="N4087" s="168">
        <f t="shared" si="1805"/>
        <v>0</v>
      </c>
      <c r="O4087" s="168">
        <f t="shared" si="1823"/>
        <v>0</v>
      </c>
      <c r="P4087" s="168">
        <f t="shared" si="1823"/>
        <v>0</v>
      </c>
      <c r="Q4087" s="168">
        <f t="shared" si="1823"/>
        <v>0</v>
      </c>
      <c r="R4087" s="168">
        <f t="shared" si="1823"/>
        <v>0</v>
      </c>
      <c r="S4087" s="168">
        <f t="shared" si="1806"/>
        <v>0</v>
      </c>
      <c r="T4087" s="168">
        <f t="shared" si="1824"/>
        <v>0</v>
      </c>
      <c r="U4087" s="168">
        <f t="shared" si="1824"/>
        <v>0</v>
      </c>
      <c r="V4087" s="168">
        <f t="shared" si="1824"/>
        <v>0</v>
      </c>
      <c r="W4087" s="168">
        <f t="shared" si="1824"/>
        <v>0</v>
      </c>
    </row>
    <row r="4088" spans="2:23" ht="16.5" thickTop="1" thickBot="1">
      <c r="B4088" s="164" t="s">
        <v>124</v>
      </c>
      <c r="C4088" s="173" t="s">
        <v>100</v>
      </c>
      <c r="D4088" s="168">
        <f t="shared" si="1802"/>
        <v>240000</v>
      </c>
      <c r="E4088" s="168">
        <f t="shared" si="1803"/>
        <v>50000</v>
      </c>
      <c r="F4088" s="168">
        <f t="shared" si="1803"/>
        <v>70000</v>
      </c>
      <c r="G4088" s="168">
        <f t="shared" si="1803"/>
        <v>60000</v>
      </c>
      <c r="H4088" s="168">
        <f t="shared" si="1801"/>
        <v>60000</v>
      </c>
      <c r="I4088" s="168">
        <f t="shared" si="1804"/>
        <v>240000</v>
      </c>
      <c r="J4088" s="168">
        <f t="shared" si="1822"/>
        <v>50000</v>
      </c>
      <c r="K4088" s="168">
        <f t="shared" si="1822"/>
        <v>70000</v>
      </c>
      <c r="L4088" s="168">
        <f t="shared" si="1822"/>
        <v>60000</v>
      </c>
      <c r="M4088" s="168">
        <f t="shared" si="1822"/>
        <v>60000</v>
      </c>
      <c r="N4088" s="168">
        <f t="shared" si="1805"/>
        <v>0</v>
      </c>
      <c r="O4088" s="168">
        <f t="shared" si="1823"/>
        <v>0</v>
      </c>
      <c r="P4088" s="168">
        <f t="shared" si="1823"/>
        <v>0</v>
      </c>
      <c r="Q4088" s="168">
        <f t="shared" si="1823"/>
        <v>0</v>
      </c>
      <c r="R4088" s="168">
        <f t="shared" si="1823"/>
        <v>0</v>
      </c>
      <c r="S4088" s="168">
        <f t="shared" si="1806"/>
        <v>0</v>
      </c>
      <c r="T4088" s="168">
        <f t="shared" si="1824"/>
        <v>0</v>
      </c>
      <c r="U4088" s="168">
        <f t="shared" si="1824"/>
        <v>0</v>
      </c>
      <c r="V4088" s="168">
        <f t="shared" si="1824"/>
        <v>0</v>
      </c>
      <c r="W4088" s="168">
        <f t="shared" si="1824"/>
        <v>0</v>
      </c>
    </row>
    <row r="4089" spans="2:23" ht="16.5" thickTop="1" thickBot="1">
      <c r="B4089" s="164" t="s">
        <v>124</v>
      </c>
      <c r="C4089" s="174" t="s">
        <v>136</v>
      </c>
      <c r="D4089" s="168">
        <f t="shared" si="1802"/>
        <v>240000</v>
      </c>
      <c r="E4089" s="168">
        <f t="shared" si="1803"/>
        <v>50000</v>
      </c>
      <c r="F4089" s="168">
        <f t="shared" si="1803"/>
        <v>70000</v>
      </c>
      <c r="G4089" s="168">
        <f t="shared" si="1803"/>
        <v>60000</v>
      </c>
      <c r="H4089" s="168">
        <f t="shared" si="1801"/>
        <v>60000</v>
      </c>
      <c r="I4089" s="168">
        <f t="shared" si="1804"/>
        <v>240000</v>
      </c>
      <c r="J4089" s="168">
        <v>50000</v>
      </c>
      <c r="K4089" s="168">
        <v>70000</v>
      </c>
      <c r="L4089" s="168">
        <v>60000</v>
      </c>
      <c r="M4089" s="168">
        <v>60000</v>
      </c>
      <c r="N4089" s="168">
        <f t="shared" si="1805"/>
        <v>0</v>
      </c>
      <c r="O4089" s="168">
        <v>0</v>
      </c>
      <c r="P4089" s="168">
        <v>0</v>
      </c>
      <c r="Q4089" s="168">
        <v>0</v>
      </c>
      <c r="R4089" s="168">
        <v>0</v>
      </c>
      <c r="S4089" s="168">
        <f t="shared" si="1806"/>
        <v>0</v>
      </c>
      <c r="T4089" s="168">
        <v>0</v>
      </c>
      <c r="U4089" s="168">
        <v>0</v>
      </c>
      <c r="V4089" s="168">
        <v>0</v>
      </c>
      <c r="W4089" s="168">
        <v>0</v>
      </c>
    </row>
    <row r="4090" spans="2:23" ht="16.5" thickTop="1" thickBot="1">
      <c r="B4090" s="164" t="s">
        <v>1403</v>
      </c>
      <c r="C4090" s="170" t="s">
        <v>1404</v>
      </c>
      <c r="D4090" s="168">
        <f t="shared" si="1802"/>
        <v>28300000</v>
      </c>
      <c r="E4090" s="168">
        <f t="shared" si="1803"/>
        <v>133500</v>
      </c>
      <c r="F4090" s="168">
        <f t="shared" si="1803"/>
        <v>4023000</v>
      </c>
      <c r="G4090" s="168">
        <f t="shared" si="1803"/>
        <v>21409000</v>
      </c>
      <c r="H4090" s="168">
        <f t="shared" si="1801"/>
        <v>2734500</v>
      </c>
      <c r="I4090" s="168">
        <f t="shared" si="1804"/>
        <v>28300000</v>
      </c>
      <c r="J4090" s="168">
        <f t="shared" ref="J4090:M4092" si="1825">SUM(J4093,J4096)</f>
        <v>133500</v>
      </c>
      <c r="K4090" s="168">
        <f t="shared" si="1825"/>
        <v>4023000</v>
      </c>
      <c r="L4090" s="168">
        <f t="shared" si="1825"/>
        <v>21409000</v>
      </c>
      <c r="M4090" s="168">
        <f t="shared" si="1825"/>
        <v>2734500</v>
      </c>
      <c r="N4090" s="168">
        <f t="shared" si="1805"/>
        <v>0</v>
      </c>
      <c r="O4090" s="168">
        <f t="shared" ref="O4090:R4092" si="1826">SUM(O4093,O4096)</f>
        <v>0</v>
      </c>
      <c r="P4090" s="168">
        <f t="shared" si="1826"/>
        <v>0</v>
      </c>
      <c r="Q4090" s="168">
        <f t="shared" si="1826"/>
        <v>0</v>
      </c>
      <c r="R4090" s="168">
        <f t="shared" si="1826"/>
        <v>0</v>
      </c>
      <c r="S4090" s="168">
        <f t="shared" si="1806"/>
        <v>0</v>
      </c>
      <c r="T4090" s="168">
        <f t="shared" ref="T4090:W4092" si="1827">SUM(T4093,T4096)</f>
        <v>0</v>
      </c>
      <c r="U4090" s="168">
        <f t="shared" si="1827"/>
        <v>0</v>
      </c>
      <c r="V4090" s="168">
        <f t="shared" si="1827"/>
        <v>0</v>
      </c>
      <c r="W4090" s="168">
        <f t="shared" si="1827"/>
        <v>0</v>
      </c>
    </row>
    <row r="4091" spans="2:23" ht="16.5" thickTop="1" thickBot="1">
      <c r="B4091" s="164" t="s">
        <v>124</v>
      </c>
      <c r="C4091" s="171" t="s">
        <v>96</v>
      </c>
      <c r="D4091" s="168">
        <f t="shared" si="1802"/>
        <v>28300000</v>
      </c>
      <c r="E4091" s="168">
        <f t="shared" si="1803"/>
        <v>133500</v>
      </c>
      <c r="F4091" s="168">
        <f t="shared" si="1803"/>
        <v>4023000</v>
      </c>
      <c r="G4091" s="168">
        <f t="shared" si="1803"/>
        <v>21409000</v>
      </c>
      <c r="H4091" s="168">
        <f t="shared" si="1801"/>
        <v>2734500</v>
      </c>
      <c r="I4091" s="168">
        <f t="shared" si="1804"/>
        <v>28300000</v>
      </c>
      <c r="J4091" s="168">
        <f t="shared" si="1825"/>
        <v>133500</v>
      </c>
      <c r="K4091" s="168">
        <f t="shared" si="1825"/>
        <v>4023000</v>
      </c>
      <c r="L4091" s="168">
        <f t="shared" si="1825"/>
        <v>21409000</v>
      </c>
      <c r="M4091" s="168">
        <f t="shared" si="1825"/>
        <v>2734500</v>
      </c>
      <c r="N4091" s="168">
        <f t="shared" si="1805"/>
        <v>0</v>
      </c>
      <c r="O4091" s="168">
        <f t="shared" si="1826"/>
        <v>0</v>
      </c>
      <c r="P4091" s="168">
        <f t="shared" si="1826"/>
        <v>0</v>
      </c>
      <c r="Q4091" s="168">
        <f t="shared" si="1826"/>
        <v>0</v>
      </c>
      <c r="R4091" s="168">
        <f t="shared" si="1826"/>
        <v>0</v>
      </c>
      <c r="S4091" s="168">
        <f t="shared" si="1806"/>
        <v>0</v>
      </c>
      <c r="T4091" s="168">
        <f t="shared" si="1827"/>
        <v>0</v>
      </c>
      <c r="U4091" s="168">
        <f t="shared" si="1827"/>
        <v>0</v>
      </c>
      <c r="V4091" s="168">
        <f t="shared" si="1827"/>
        <v>0</v>
      </c>
      <c r="W4091" s="168">
        <f t="shared" si="1827"/>
        <v>0</v>
      </c>
    </row>
    <row r="4092" spans="2:23" ht="16.5" thickTop="1" thickBot="1">
      <c r="B4092" s="164" t="s">
        <v>124</v>
      </c>
      <c r="C4092" s="172" t="s">
        <v>98</v>
      </c>
      <c r="D4092" s="168">
        <f t="shared" si="1802"/>
        <v>28300000</v>
      </c>
      <c r="E4092" s="168">
        <f t="shared" si="1803"/>
        <v>133500</v>
      </c>
      <c r="F4092" s="168">
        <f t="shared" si="1803"/>
        <v>4023000</v>
      </c>
      <c r="G4092" s="168">
        <f t="shared" si="1803"/>
        <v>21409000</v>
      </c>
      <c r="H4092" s="168">
        <f t="shared" si="1801"/>
        <v>2734500</v>
      </c>
      <c r="I4092" s="168">
        <f t="shared" si="1804"/>
        <v>28300000</v>
      </c>
      <c r="J4092" s="168">
        <f t="shared" si="1825"/>
        <v>133500</v>
      </c>
      <c r="K4092" s="168">
        <f t="shared" si="1825"/>
        <v>4023000</v>
      </c>
      <c r="L4092" s="168">
        <f t="shared" si="1825"/>
        <v>21409000</v>
      </c>
      <c r="M4092" s="168">
        <f t="shared" si="1825"/>
        <v>2734500</v>
      </c>
      <c r="N4092" s="168">
        <f t="shared" si="1805"/>
        <v>0</v>
      </c>
      <c r="O4092" s="168">
        <f t="shared" si="1826"/>
        <v>0</v>
      </c>
      <c r="P4092" s="168">
        <f t="shared" si="1826"/>
        <v>0</v>
      </c>
      <c r="Q4092" s="168">
        <f t="shared" si="1826"/>
        <v>0</v>
      </c>
      <c r="R4092" s="168">
        <f t="shared" si="1826"/>
        <v>0</v>
      </c>
      <c r="S4092" s="168">
        <f t="shared" si="1806"/>
        <v>0</v>
      </c>
      <c r="T4092" s="168">
        <f t="shared" si="1827"/>
        <v>0</v>
      </c>
      <c r="U4092" s="168">
        <f t="shared" si="1827"/>
        <v>0</v>
      </c>
      <c r="V4092" s="168">
        <f t="shared" si="1827"/>
        <v>0</v>
      </c>
      <c r="W4092" s="168">
        <f t="shared" si="1827"/>
        <v>0</v>
      </c>
    </row>
    <row r="4093" spans="2:23" ht="46.5" thickTop="1" thickBot="1">
      <c r="B4093" s="164" t="s">
        <v>1405</v>
      </c>
      <c r="C4093" s="171" t="s">
        <v>1406</v>
      </c>
      <c r="D4093" s="168">
        <f t="shared" si="1802"/>
        <v>27350000</v>
      </c>
      <c r="E4093" s="168">
        <f t="shared" si="1803"/>
        <v>133500</v>
      </c>
      <c r="F4093" s="168">
        <f t="shared" si="1803"/>
        <v>3548000</v>
      </c>
      <c r="G4093" s="168">
        <f t="shared" si="1803"/>
        <v>20934000</v>
      </c>
      <c r="H4093" s="168">
        <f t="shared" si="1801"/>
        <v>2734500</v>
      </c>
      <c r="I4093" s="168">
        <f t="shared" si="1804"/>
        <v>27350000</v>
      </c>
      <c r="J4093" s="168">
        <f t="shared" ref="J4093:M4094" si="1828">SUM(J4094)</f>
        <v>133500</v>
      </c>
      <c r="K4093" s="168">
        <f t="shared" si="1828"/>
        <v>3548000</v>
      </c>
      <c r="L4093" s="168">
        <f t="shared" si="1828"/>
        <v>20934000</v>
      </c>
      <c r="M4093" s="168">
        <f t="shared" si="1828"/>
        <v>2734500</v>
      </c>
      <c r="N4093" s="168">
        <f t="shared" si="1805"/>
        <v>0</v>
      </c>
      <c r="O4093" s="168">
        <f t="shared" ref="O4093:R4094" si="1829">SUM(O4094)</f>
        <v>0</v>
      </c>
      <c r="P4093" s="168">
        <f t="shared" si="1829"/>
        <v>0</v>
      </c>
      <c r="Q4093" s="168">
        <f t="shared" si="1829"/>
        <v>0</v>
      </c>
      <c r="R4093" s="168">
        <f t="shared" si="1829"/>
        <v>0</v>
      </c>
      <c r="S4093" s="168">
        <f t="shared" si="1806"/>
        <v>0</v>
      </c>
      <c r="T4093" s="168">
        <f t="shared" ref="T4093:W4094" si="1830">SUM(T4094)</f>
        <v>0</v>
      </c>
      <c r="U4093" s="168">
        <f t="shared" si="1830"/>
        <v>0</v>
      </c>
      <c r="V4093" s="168">
        <f t="shared" si="1830"/>
        <v>0</v>
      </c>
      <c r="W4093" s="168">
        <f t="shared" si="1830"/>
        <v>0</v>
      </c>
    </row>
    <row r="4094" spans="2:23" ht="16.5" thickTop="1" thickBot="1">
      <c r="B4094" s="164" t="s">
        <v>124</v>
      </c>
      <c r="C4094" s="172" t="s">
        <v>96</v>
      </c>
      <c r="D4094" s="168">
        <f t="shared" si="1802"/>
        <v>27350000</v>
      </c>
      <c r="E4094" s="168">
        <f t="shared" si="1803"/>
        <v>133500</v>
      </c>
      <c r="F4094" s="168">
        <f t="shared" si="1803"/>
        <v>3548000</v>
      </c>
      <c r="G4094" s="168">
        <f t="shared" si="1803"/>
        <v>20934000</v>
      </c>
      <c r="H4094" s="168">
        <f t="shared" si="1801"/>
        <v>2734500</v>
      </c>
      <c r="I4094" s="168">
        <f t="shared" si="1804"/>
        <v>27350000</v>
      </c>
      <c r="J4094" s="168">
        <f t="shared" si="1828"/>
        <v>133500</v>
      </c>
      <c r="K4094" s="168">
        <f t="shared" si="1828"/>
        <v>3548000</v>
      </c>
      <c r="L4094" s="168">
        <f t="shared" si="1828"/>
        <v>20934000</v>
      </c>
      <c r="M4094" s="168">
        <f t="shared" si="1828"/>
        <v>2734500</v>
      </c>
      <c r="N4094" s="168">
        <f t="shared" si="1805"/>
        <v>0</v>
      </c>
      <c r="O4094" s="168">
        <f t="shared" si="1829"/>
        <v>0</v>
      </c>
      <c r="P4094" s="168">
        <f t="shared" si="1829"/>
        <v>0</v>
      </c>
      <c r="Q4094" s="168">
        <f t="shared" si="1829"/>
        <v>0</v>
      </c>
      <c r="R4094" s="168">
        <f t="shared" si="1829"/>
        <v>0</v>
      </c>
      <c r="S4094" s="168">
        <f t="shared" si="1806"/>
        <v>0</v>
      </c>
      <c r="T4094" s="168">
        <f t="shared" si="1830"/>
        <v>0</v>
      </c>
      <c r="U4094" s="168">
        <f t="shared" si="1830"/>
        <v>0</v>
      </c>
      <c r="V4094" s="168">
        <f t="shared" si="1830"/>
        <v>0</v>
      </c>
      <c r="W4094" s="168">
        <f t="shared" si="1830"/>
        <v>0</v>
      </c>
    </row>
    <row r="4095" spans="2:23" ht="16.5" thickTop="1" thickBot="1">
      <c r="B4095" s="164" t="s">
        <v>124</v>
      </c>
      <c r="C4095" s="173" t="s">
        <v>98</v>
      </c>
      <c r="D4095" s="168">
        <f t="shared" si="1802"/>
        <v>27350000</v>
      </c>
      <c r="E4095" s="168">
        <f t="shared" si="1803"/>
        <v>133500</v>
      </c>
      <c r="F4095" s="168">
        <f t="shared" si="1803"/>
        <v>3548000</v>
      </c>
      <c r="G4095" s="168">
        <f t="shared" si="1803"/>
        <v>20934000</v>
      </c>
      <c r="H4095" s="168">
        <f t="shared" si="1801"/>
        <v>2734500</v>
      </c>
      <c r="I4095" s="168">
        <f t="shared" si="1804"/>
        <v>27350000</v>
      </c>
      <c r="J4095" s="168">
        <v>133500</v>
      </c>
      <c r="K4095" s="168">
        <v>3548000</v>
      </c>
      <c r="L4095" s="168">
        <v>20934000</v>
      </c>
      <c r="M4095" s="168">
        <v>2734500</v>
      </c>
      <c r="N4095" s="168">
        <f t="shared" si="1805"/>
        <v>0</v>
      </c>
      <c r="O4095" s="168">
        <v>0</v>
      </c>
      <c r="P4095" s="168">
        <v>0</v>
      </c>
      <c r="Q4095" s="168">
        <v>0</v>
      </c>
      <c r="R4095" s="168">
        <v>0</v>
      </c>
      <c r="S4095" s="168">
        <f t="shared" si="1806"/>
        <v>0</v>
      </c>
      <c r="T4095" s="168">
        <v>0</v>
      </c>
      <c r="U4095" s="168">
        <v>0</v>
      </c>
      <c r="V4095" s="168">
        <v>0</v>
      </c>
      <c r="W4095" s="168">
        <v>0</v>
      </c>
    </row>
    <row r="4096" spans="2:23" ht="31.5" thickTop="1" thickBot="1">
      <c r="B4096" s="164" t="s">
        <v>1407</v>
      </c>
      <c r="C4096" s="171" t="s">
        <v>1408</v>
      </c>
      <c r="D4096" s="168">
        <f t="shared" si="1802"/>
        <v>950000</v>
      </c>
      <c r="E4096" s="168">
        <f t="shared" si="1803"/>
        <v>0</v>
      </c>
      <c r="F4096" s="168">
        <f t="shared" si="1803"/>
        <v>475000</v>
      </c>
      <c r="G4096" s="168">
        <f t="shared" si="1803"/>
        <v>475000</v>
      </c>
      <c r="H4096" s="168">
        <f t="shared" si="1801"/>
        <v>0</v>
      </c>
      <c r="I4096" s="168">
        <f t="shared" si="1804"/>
        <v>950000</v>
      </c>
      <c r="J4096" s="168">
        <f t="shared" ref="J4096:M4097" si="1831">SUM(J4097)</f>
        <v>0</v>
      </c>
      <c r="K4096" s="168">
        <f t="shared" si="1831"/>
        <v>475000</v>
      </c>
      <c r="L4096" s="168">
        <f t="shared" si="1831"/>
        <v>475000</v>
      </c>
      <c r="M4096" s="168">
        <f t="shared" si="1831"/>
        <v>0</v>
      </c>
      <c r="N4096" s="168">
        <f t="shared" si="1805"/>
        <v>0</v>
      </c>
      <c r="O4096" s="168">
        <f t="shared" ref="O4096:R4097" si="1832">SUM(O4097)</f>
        <v>0</v>
      </c>
      <c r="P4096" s="168">
        <f t="shared" si="1832"/>
        <v>0</v>
      </c>
      <c r="Q4096" s="168">
        <f t="shared" si="1832"/>
        <v>0</v>
      </c>
      <c r="R4096" s="168">
        <f t="shared" si="1832"/>
        <v>0</v>
      </c>
      <c r="S4096" s="168">
        <f t="shared" si="1806"/>
        <v>0</v>
      </c>
      <c r="T4096" s="168">
        <f t="shared" ref="T4096:W4097" si="1833">SUM(T4097)</f>
        <v>0</v>
      </c>
      <c r="U4096" s="168">
        <f t="shared" si="1833"/>
        <v>0</v>
      </c>
      <c r="V4096" s="168">
        <f t="shared" si="1833"/>
        <v>0</v>
      </c>
      <c r="W4096" s="168">
        <f t="shared" si="1833"/>
        <v>0</v>
      </c>
    </row>
    <row r="4097" spans="2:23" ht="16.5" thickTop="1" thickBot="1">
      <c r="B4097" s="164" t="s">
        <v>124</v>
      </c>
      <c r="C4097" s="172" t="s">
        <v>96</v>
      </c>
      <c r="D4097" s="168">
        <f t="shared" si="1802"/>
        <v>950000</v>
      </c>
      <c r="E4097" s="168">
        <f t="shared" si="1803"/>
        <v>0</v>
      </c>
      <c r="F4097" s="168">
        <f t="shared" si="1803"/>
        <v>475000</v>
      </c>
      <c r="G4097" s="168">
        <f t="shared" si="1803"/>
        <v>475000</v>
      </c>
      <c r="H4097" s="168">
        <f t="shared" si="1801"/>
        <v>0</v>
      </c>
      <c r="I4097" s="168">
        <f t="shared" si="1804"/>
        <v>950000</v>
      </c>
      <c r="J4097" s="168">
        <f t="shared" si="1831"/>
        <v>0</v>
      </c>
      <c r="K4097" s="168">
        <f t="shared" si="1831"/>
        <v>475000</v>
      </c>
      <c r="L4097" s="168">
        <f t="shared" si="1831"/>
        <v>475000</v>
      </c>
      <c r="M4097" s="168">
        <f t="shared" si="1831"/>
        <v>0</v>
      </c>
      <c r="N4097" s="168">
        <f t="shared" si="1805"/>
        <v>0</v>
      </c>
      <c r="O4097" s="168">
        <f t="shared" si="1832"/>
        <v>0</v>
      </c>
      <c r="P4097" s="168">
        <f t="shared" si="1832"/>
        <v>0</v>
      </c>
      <c r="Q4097" s="168">
        <f t="shared" si="1832"/>
        <v>0</v>
      </c>
      <c r="R4097" s="168">
        <f t="shared" si="1832"/>
        <v>0</v>
      </c>
      <c r="S4097" s="168">
        <f t="shared" si="1806"/>
        <v>0</v>
      </c>
      <c r="T4097" s="168">
        <f t="shared" si="1833"/>
        <v>0</v>
      </c>
      <c r="U4097" s="168">
        <f t="shared" si="1833"/>
        <v>0</v>
      </c>
      <c r="V4097" s="168">
        <f t="shared" si="1833"/>
        <v>0</v>
      </c>
      <c r="W4097" s="168">
        <f t="shared" si="1833"/>
        <v>0</v>
      </c>
    </row>
    <row r="4098" spans="2:23" ht="16.5" thickTop="1" thickBot="1">
      <c r="B4098" s="164" t="s">
        <v>124</v>
      </c>
      <c r="C4098" s="173" t="s">
        <v>98</v>
      </c>
      <c r="D4098" s="168">
        <f t="shared" si="1802"/>
        <v>950000</v>
      </c>
      <c r="E4098" s="168">
        <f t="shared" si="1803"/>
        <v>0</v>
      </c>
      <c r="F4098" s="168">
        <f t="shared" si="1803"/>
        <v>475000</v>
      </c>
      <c r="G4098" s="168">
        <f t="shared" si="1803"/>
        <v>475000</v>
      </c>
      <c r="H4098" s="168">
        <f t="shared" si="1801"/>
        <v>0</v>
      </c>
      <c r="I4098" s="168">
        <f t="shared" si="1804"/>
        <v>950000</v>
      </c>
      <c r="J4098" s="168">
        <v>0</v>
      </c>
      <c r="K4098" s="168">
        <v>475000</v>
      </c>
      <c r="L4098" s="168">
        <v>475000</v>
      </c>
      <c r="M4098" s="168">
        <v>0</v>
      </c>
      <c r="N4098" s="168">
        <f t="shared" si="1805"/>
        <v>0</v>
      </c>
      <c r="O4098" s="168">
        <v>0</v>
      </c>
      <c r="P4098" s="168">
        <v>0</v>
      </c>
      <c r="Q4098" s="168">
        <v>0</v>
      </c>
      <c r="R4098" s="168">
        <v>0</v>
      </c>
      <c r="S4098" s="168">
        <f t="shared" si="1806"/>
        <v>0</v>
      </c>
      <c r="T4098" s="168">
        <v>0</v>
      </c>
      <c r="U4098" s="168">
        <v>0</v>
      </c>
      <c r="V4098" s="168">
        <v>0</v>
      </c>
      <c r="W4098" s="168">
        <v>0</v>
      </c>
    </row>
    <row r="4099" spans="2:23" ht="46.5" thickTop="1" thickBot="1">
      <c r="B4099" s="164" t="s">
        <v>1409</v>
      </c>
      <c r="C4099" s="170" t="s">
        <v>1410</v>
      </c>
      <c r="D4099" s="168">
        <f t="shared" si="1802"/>
        <v>4185000</v>
      </c>
      <c r="E4099" s="168">
        <f t="shared" si="1803"/>
        <v>1050000</v>
      </c>
      <c r="F4099" s="168">
        <f t="shared" si="1803"/>
        <v>1045000</v>
      </c>
      <c r="G4099" s="168">
        <f t="shared" si="1803"/>
        <v>1050000</v>
      </c>
      <c r="H4099" s="168">
        <f t="shared" si="1801"/>
        <v>1040000</v>
      </c>
      <c r="I4099" s="168">
        <f t="shared" si="1804"/>
        <v>4185000</v>
      </c>
      <c r="J4099" s="168">
        <f t="shared" ref="J4099:M4100" si="1834">SUM(J4100)</f>
        <v>1050000</v>
      </c>
      <c r="K4099" s="168">
        <f t="shared" si="1834"/>
        <v>1045000</v>
      </c>
      <c r="L4099" s="168">
        <f t="shared" si="1834"/>
        <v>1050000</v>
      </c>
      <c r="M4099" s="168">
        <f t="shared" si="1834"/>
        <v>1040000</v>
      </c>
      <c r="N4099" s="168">
        <f t="shared" si="1805"/>
        <v>0</v>
      </c>
      <c r="O4099" s="168">
        <f t="shared" ref="O4099:R4100" si="1835">SUM(O4100)</f>
        <v>0</v>
      </c>
      <c r="P4099" s="168">
        <f t="shared" si="1835"/>
        <v>0</v>
      </c>
      <c r="Q4099" s="168">
        <f t="shared" si="1835"/>
        <v>0</v>
      </c>
      <c r="R4099" s="168">
        <f t="shared" si="1835"/>
        <v>0</v>
      </c>
      <c r="S4099" s="168">
        <f t="shared" si="1806"/>
        <v>0</v>
      </c>
      <c r="T4099" s="168">
        <f t="shared" ref="T4099:W4100" si="1836">SUM(T4100)</f>
        <v>0</v>
      </c>
      <c r="U4099" s="168">
        <f t="shared" si="1836"/>
        <v>0</v>
      </c>
      <c r="V4099" s="168">
        <f t="shared" si="1836"/>
        <v>0</v>
      </c>
      <c r="W4099" s="168">
        <f t="shared" si="1836"/>
        <v>0</v>
      </c>
    </row>
    <row r="4100" spans="2:23" ht="16.5" thickTop="1" thickBot="1">
      <c r="B4100" s="164" t="s">
        <v>124</v>
      </c>
      <c r="C4100" s="171" t="s">
        <v>96</v>
      </c>
      <c r="D4100" s="168">
        <f t="shared" si="1802"/>
        <v>4185000</v>
      </c>
      <c r="E4100" s="168">
        <f t="shared" si="1803"/>
        <v>1050000</v>
      </c>
      <c r="F4100" s="168">
        <f t="shared" si="1803"/>
        <v>1045000</v>
      </c>
      <c r="G4100" s="168">
        <f t="shared" si="1803"/>
        <v>1050000</v>
      </c>
      <c r="H4100" s="168">
        <f t="shared" si="1801"/>
        <v>1040000</v>
      </c>
      <c r="I4100" s="168">
        <f t="shared" si="1804"/>
        <v>4185000</v>
      </c>
      <c r="J4100" s="168">
        <f t="shared" si="1834"/>
        <v>1050000</v>
      </c>
      <c r="K4100" s="168">
        <f t="shared" si="1834"/>
        <v>1045000</v>
      </c>
      <c r="L4100" s="168">
        <f t="shared" si="1834"/>
        <v>1050000</v>
      </c>
      <c r="M4100" s="168">
        <f t="shared" si="1834"/>
        <v>1040000</v>
      </c>
      <c r="N4100" s="168">
        <f t="shared" si="1805"/>
        <v>0</v>
      </c>
      <c r="O4100" s="168">
        <f t="shared" si="1835"/>
        <v>0</v>
      </c>
      <c r="P4100" s="168">
        <f t="shared" si="1835"/>
        <v>0</v>
      </c>
      <c r="Q4100" s="168">
        <f t="shared" si="1835"/>
        <v>0</v>
      </c>
      <c r="R4100" s="168">
        <f t="shared" si="1835"/>
        <v>0</v>
      </c>
      <c r="S4100" s="168">
        <f t="shared" si="1806"/>
        <v>0</v>
      </c>
      <c r="T4100" s="168">
        <f t="shared" si="1836"/>
        <v>0</v>
      </c>
      <c r="U4100" s="168">
        <f t="shared" si="1836"/>
        <v>0</v>
      </c>
      <c r="V4100" s="168">
        <f t="shared" si="1836"/>
        <v>0</v>
      </c>
      <c r="W4100" s="168">
        <f t="shared" si="1836"/>
        <v>0</v>
      </c>
    </row>
    <row r="4101" spans="2:23" ht="16.5" thickTop="1" thickBot="1">
      <c r="B4101" s="164" t="s">
        <v>124</v>
      </c>
      <c r="C4101" s="172" t="s">
        <v>101</v>
      </c>
      <c r="D4101" s="168">
        <f t="shared" si="1802"/>
        <v>4185000</v>
      </c>
      <c r="E4101" s="168">
        <f t="shared" si="1803"/>
        <v>1050000</v>
      </c>
      <c r="F4101" s="168">
        <f t="shared" si="1803"/>
        <v>1045000</v>
      </c>
      <c r="G4101" s="168">
        <f t="shared" si="1803"/>
        <v>1050000</v>
      </c>
      <c r="H4101" s="168">
        <f t="shared" si="1803"/>
        <v>1040000</v>
      </c>
      <c r="I4101" s="168">
        <f t="shared" si="1804"/>
        <v>4185000</v>
      </c>
      <c r="J4101" s="168">
        <v>1050000</v>
      </c>
      <c r="K4101" s="168">
        <v>1045000</v>
      </c>
      <c r="L4101" s="168">
        <v>1050000</v>
      </c>
      <c r="M4101" s="168">
        <v>1040000</v>
      </c>
      <c r="N4101" s="168">
        <f t="shared" si="1805"/>
        <v>0</v>
      </c>
      <c r="O4101" s="168">
        <v>0</v>
      </c>
      <c r="P4101" s="168">
        <v>0</v>
      </c>
      <c r="Q4101" s="168">
        <v>0</v>
      </c>
      <c r="R4101" s="168">
        <v>0</v>
      </c>
      <c r="S4101" s="168">
        <f t="shared" si="1806"/>
        <v>0</v>
      </c>
      <c r="T4101" s="168">
        <v>0</v>
      </c>
      <c r="U4101" s="168">
        <v>0</v>
      </c>
      <c r="V4101" s="168">
        <v>0</v>
      </c>
      <c r="W4101" s="168">
        <v>0</v>
      </c>
    </row>
    <row r="4102" spans="2:23" ht="31.5" thickTop="1" thickBot="1">
      <c r="B4102" s="164" t="s">
        <v>1411</v>
      </c>
      <c r="C4102" s="170" t="s">
        <v>1412</v>
      </c>
      <c r="D4102" s="168">
        <f t="shared" ref="D4102:D4165" si="1837">SUM(E4102:H4102)</f>
        <v>250000</v>
      </c>
      <c r="E4102" s="168">
        <f t="shared" ref="E4102:H4165" si="1838">SUM(J4102,O4102,T4102)</f>
        <v>66600</v>
      </c>
      <c r="F4102" s="168">
        <f t="shared" si="1838"/>
        <v>61600</v>
      </c>
      <c r="G4102" s="168">
        <f t="shared" si="1838"/>
        <v>62100</v>
      </c>
      <c r="H4102" s="168">
        <f t="shared" si="1838"/>
        <v>59700</v>
      </c>
      <c r="I4102" s="168">
        <f t="shared" ref="I4102:I4165" si="1839">SUM(J4102:M4102)</f>
        <v>250000</v>
      </c>
      <c r="J4102" s="168">
        <f>SUM(J4103)</f>
        <v>66600</v>
      </c>
      <c r="K4102" s="168">
        <f>SUM(K4103)</f>
        <v>61600</v>
      </c>
      <c r="L4102" s="168">
        <f>SUM(L4103)</f>
        <v>62100</v>
      </c>
      <c r="M4102" s="168">
        <f>SUM(M4103)</f>
        <v>59700</v>
      </c>
      <c r="N4102" s="168">
        <f t="shared" ref="N4102:N4165" si="1840">SUM(O4102:R4102)</f>
        <v>0</v>
      </c>
      <c r="O4102" s="168">
        <f>SUM(O4103)</f>
        <v>0</v>
      </c>
      <c r="P4102" s="168">
        <f>SUM(P4103)</f>
        <v>0</v>
      </c>
      <c r="Q4102" s="168">
        <f>SUM(Q4103)</f>
        <v>0</v>
      </c>
      <c r="R4102" s="168">
        <f>SUM(R4103)</f>
        <v>0</v>
      </c>
      <c r="S4102" s="168">
        <f t="shared" ref="S4102:S4165" si="1841">SUM(T4102:W4102)</f>
        <v>0</v>
      </c>
      <c r="T4102" s="168">
        <f>SUM(T4103)</f>
        <v>0</v>
      </c>
      <c r="U4102" s="168">
        <f>SUM(U4103)</f>
        <v>0</v>
      </c>
      <c r="V4102" s="168">
        <f>SUM(V4103)</f>
        <v>0</v>
      </c>
      <c r="W4102" s="168">
        <f>SUM(W4103)</f>
        <v>0</v>
      </c>
    </row>
    <row r="4103" spans="2:23" ht="16.5" thickTop="1" thickBot="1">
      <c r="B4103" s="164" t="s">
        <v>124</v>
      </c>
      <c r="C4103" s="171" t="s">
        <v>96</v>
      </c>
      <c r="D4103" s="168">
        <f t="shared" si="1837"/>
        <v>250000</v>
      </c>
      <c r="E4103" s="168">
        <f t="shared" si="1838"/>
        <v>66600</v>
      </c>
      <c r="F4103" s="168">
        <f t="shared" si="1838"/>
        <v>61600</v>
      </c>
      <c r="G4103" s="168">
        <f t="shared" si="1838"/>
        <v>62100</v>
      </c>
      <c r="H4103" s="168">
        <f t="shared" si="1838"/>
        <v>59700</v>
      </c>
      <c r="I4103" s="168">
        <f t="shared" si="1839"/>
        <v>250000</v>
      </c>
      <c r="J4103" s="168">
        <f>SUM(J4104:J4105)</f>
        <v>66600</v>
      </c>
      <c r="K4103" s="168">
        <f>SUM(K4104:K4105)</f>
        <v>61600</v>
      </c>
      <c r="L4103" s="168">
        <f>SUM(L4104:L4105)</f>
        <v>62100</v>
      </c>
      <c r="M4103" s="168">
        <f>SUM(M4104:M4105)</f>
        <v>59700</v>
      </c>
      <c r="N4103" s="168">
        <f t="shared" si="1840"/>
        <v>0</v>
      </c>
      <c r="O4103" s="168">
        <f>SUM(O4104:O4105)</f>
        <v>0</v>
      </c>
      <c r="P4103" s="168">
        <f>SUM(P4104:P4105)</f>
        <v>0</v>
      </c>
      <c r="Q4103" s="168">
        <f>SUM(Q4104:Q4105)</f>
        <v>0</v>
      </c>
      <c r="R4103" s="168">
        <f>SUM(R4104:R4105)</f>
        <v>0</v>
      </c>
      <c r="S4103" s="168">
        <f t="shared" si="1841"/>
        <v>0</v>
      </c>
      <c r="T4103" s="168">
        <f>SUM(T4104:T4105)</f>
        <v>0</v>
      </c>
      <c r="U4103" s="168">
        <f>SUM(U4104:U4105)</f>
        <v>0</v>
      </c>
      <c r="V4103" s="168">
        <f>SUM(V4104:V4105)</f>
        <v>0</v>
      </c>
      <c r="W4103" s="168">
        <f>SUM(W4104:W4105)</f>
        <v>0</v>
      </c>
    </row>
    <row r="4104" spans="2:23" ht="16.5" thickTop="1" thickBot="1">
      <c r="B4104" s="164" t="s">
        <v>124</v>
      </c>
      <c r="C4104" s="172" t="s">
        <v>98</v>
      </c>
      <c r="D4104" s="168">
        <f t="shared" si="1837"/>
        <v>75000</v>
      </c>
      <c r="E4104" s="168">
        <f t="shared" si="1838"/>
        <v>21600</v>
      </c>
      <c r="F4104" s="168">
        <f t="shared" si="1838"/>
        <v>21600</v>
      </c>
      <c r="G4104" s="168">
        <f t="shared" si="1838"/>
        <v>24100</v>
      </c>
      <c r="H4104" s="168">
        <f t="shared" si="1838"/>
        <v>7700</v>
      </c>
      <c r="I4104" s="168">
        <f t="shared" si="1839"/>
        <v>75000</v>
      </c>
      <c r="J4104" s="168">
        <v>21600</v>
      </c>
      <c r="K4104" s="168">
        <v>21600</v>
      </c>
      <c r="L4104" s="168">
        <v>24100</v>
      </c>
      <c r="M4104" s="168">
        <v>7700</v>
      </c>
      <c r="N4104" s="168">
        <f t="shared" si="1840"/>
        <v>0</v>
      </c>
      <c r="O4104" s="168">
        <v>0</v>
      </c>
      <c r="P4104" s="168">
        <v>0</v>
      </c>
      <c r="Q4104" s="168">
        <v>0</v>
      </c>
      <c r="R4104" s="168">
        <v>0</v>
      </c>
      <c r="S4104" s="168">
        <f t="shared" si="1841"/>
        <v>0</v>
      </c>
      <c r="T4104" s="168">
        <v>0</v>
      </c>
      <c r="U4104" s="168">
        <v>0</v>
      </c>
      <c r="V4104" s="168">
        <v>0</v>
      </c>
      <c r="W4104" s="168">
        <v>0</v>
      </c>
    </row>
    <row r="4105" spans="2:23" ht="16.5" thickTop="1" thickBot="1">
      <c r="B4105" s="164" t="s">
        <v>124</v>
      </c>
      <c r="C4105" s="172" t="s">
        <v>100</v>
      </c>
      <c r="D4105" s="168">
        <f t="shared" si="1837"/>
        <v>175000</v>
      </c>
      <c r="E4105" s="168">
        <f t="shared" si="1838"/>
        <v>45000</v>
      </c>
      <c r="F4105" s="168">
        <f t="shared" si="1838"/>
        <v>40000</v>
      </c>
      <c r="G4105" s="168">
        <f t="shared" si="1838"/>
        <v>38000</v>
      </c>
      <c r="H4105" s="168">
        <f t="shared" si="1838"/>
        <v>52000</v>
      </c>
      <c r="I4105" s="168">
        <f t="shared" si="1839"/>
        <v>175000</v>
      </c>
      <c r="J4105" s="168">
        <f>SUM(J4106)</f>
        <v>45000</v>
      </c>
      <c r="K4105" s="168">
        <f>SUM(K4106)</f>
        <v>40000</v>
      </c>
      <c r="L4105" s="168">
        <f>SUM(L4106)</f>
        <v>38000</v>
      </c>
      <c r="M4105" s="168">
        <f>SUM(M4106)</f>
        <v>52000</v>
      </c>
      <c r="N4105" s="168">
        <f t="shared" si="1840"/>
        <v>0</v>
      </c>
      <c r="O4105" s="168">
        <f>SUM(O4106)</f>
        <v>0</v>
      </c>
      <c r="P4105" s="168">
        <f>SUM(P4106)</f>
        <v>0</v>
      </c>
      <c r="Q4105" s="168">
        <f>SUM(Q4106)</f>
        <v>0</v>
      </c>
      <c r="R4105" s="168">
        <f>SUM(R4106)</f>
        <v>0</v>
      </c>
      <c r="S4105" s="168">
        <f t="shared" si="1841"/>
        <v>0</v>
      </c>
      <c r="T4105" s="168">
        <f>SUM(T4106)</f>
        <v>0</v>
      </c>
      <c r="U4105" s="168">
        <f>SUM(U4106)</f>
        <v>0</v>
      </c>
      <c r="V4105" s="168">
        <f>SUM(V4106)</f>
        <v>0</v>
      </c>
      <c r="W4105" s="168">
        <f>SUM(W4106)</f>
        <v>0</v>
      </c>
    </row>
    <row r="4106" spans="2:23" ht="16.5" thickTop="1" thickBot="1">
      <c r="B4106" s="164" t="s">
        <v>124</v>
      </c>
      <c r="C4106" s="173" t="s">
        <v>136</v>
      </c>
      <c r="D4106" s="168">
        <f t="shared" si="1837"/>
        <v>175000</v>
      </c>
      <c r="E4106" s="168">
        <f t="shared" si="1838"/>
        <v>45000</v>
      </c>
      <c r="F4106" s="168">
        <f t="shared" si="1838"/>
        <v>40000</v>
      </c>
      <c r="G4106" s="168">
        <f t="shared" si="1838"/>
        <v>38000</v>
      </c>
      <c r="H4106" s="168">
        <f t="shared" si="1838"/>
        <v>52000</v>
      </c>
      <c r="I4106" s="168">
        <f t="shared" si="1839"/>
        <v>175000</v>
      </c>
      <c r="J4106" s="168">
        <v>45000</v>
      </c>
      <c r="K4106" s="168">
        <v>40000</v>
      </c>
      <c r="L4106" s="168">
        <v>38000</v>
      </c>
      <c r="M4106" s="168">
        <v>52000</v>
      </c>
      <c r="N4106" s="168">
        <f t="shared" si="1840"/>
        <v>0</v>
      </c>
      <c r="O4106" s="168">
        <v>0</v>
      </c>
      <c r="P4106" s="168">
        <v>0</v>
      </c>
      <c r="Q4106" s="168">
        <v>0</v>
      </c>
      <c r="R4106" s="168">
        <v>0</v>
      </c>
      <c r="S4106" s="168">
        <f t="shared" si="1841"/>
        <v>0</v>
      </c>
      <c r="T4106" s="168">
        <v>0</v>
      </c>
      <c r="U4106" s="168">
        <v>0</v>
      </c>
      <c r="V4106" s="168">
        <v>0</v>
      </c>
      <c r="W4106" s="168">
        <v>0</v>
      </c>
    </row>
    <row r="4107" spans="2:23" ht="31.5" thickTop="1" thickBot="1">
      <c r="B4107" s="164" t="s">
        <v>1413</v>
      </c>
      <c r="C4107" s="170" t="s">
        <v>1414</v>
      </c>
      <c r="D4107" s="168">
        <f t="shared" si="1837"/>
        <v>380000</v>
      </c>
      <c r="E4107" s="168">
        <f t="shared" si="1838"/>
        <v>75000</v>
      </c>
      <c r="F4107" s="168">
        <f t="shared" si="1838"/>
        <v>75000</v>
      </c>
      <c r="G4107" s="168">
        <f t="shared" si="1838"/>
        <v>115000</v>
      </c>
      <c r="H4107" s="168">
        <f t="shared" si="1838"/>
        <v>115000</v>
      </c>
      <c r="I4107" s="168">
        <f t="shared" si="1839"/>
        <v>380000</v>
      </c>
      <c r="J4107" s="168">
        <f t="shared" ref="J4107:M4108" si="1842">SUM(J4108)</f>
        <v>75000</v>
      </c>
      <c r="K4107" s="168">
        <f t="shared" si="1842"/>
        <v>75000</v>
      </c>
      <c r="L4107" s="168">
        <f t="shared" si="1842"/>
        <v>115000</v>
      </c>
      <c r="M4107" s="168">
        <f t="shared" si="1842"/>
        <v>115000</v>
      </c>
      <c r="N4107" s="168">
        <f t="shared" si="1840"/>
        <v>0</v>
      </c>
      <c r="O4107" s="168">
        <f t="shared" ref="O4107:R4108" si="1843">SUM(O4108)</f>
        <v>0</v>
      </c>
      <c r="P4107" s="168">
        <f t="shared" si="1843"/>
        <v>0</v>
      </c>
      <c r="Q4107" s="168">
        <f t="shared" si="1843"/>
        <v>0</v>
      </c>
      <c r="R4107" s="168">
        <f t="shared" si="1843"/>
        <v>0</v>
      </c>
      <c r="S4107" s="168">
        <f t="shared" si="1841"/>
        <v>0</v>
      </c>
      <c r="T4107" s="168">
        <f t="shared" ref="T4107:W4108" si="1844">SUM(T4108)</f>
        <v>0</v>
      </c>
      <c r="U4107" s="168">
        <f t="shared" si="1844"/>
        <v>0</v>
      </c>
      <c r="V4107" s="168">
        <f t="shared" si="1844"/>
        <v>0</v>
      </c>
      <c r="W4107" s="168">
        <f t="shared" si="1844"/>
        <v>0</v>
      </c>
    </row>
    <row r="4108" spans="2:23" ht="16.5" thickTop="1" thickBot="1">
      <c r="B4108" s="164" t="s">
        <v>124</v>
      </c>
      <c r="C4108" s="171" t="s">
        <v>96</v>
      </c>
      <c r="D4108" s="168">
        <f t="shared" si="1837"/>
        <v>380000</v>
      </c>
      <c r="E4108" s="168">
        <f t="shared" si="1838"/>
        <v>75000</v>
      </c>
      <c r="F4108" s="168">
        <f t="shared" si="1838"/>
        <v>75000</v>
      </c>
      <c r="G4108" s="168">
        <f t="shared" si="1838"/>
        <v>115000</v>
      </c>
      <c r="H4108" s="168">
        <f t="shared" si="1838"/>
        <v>115000</v>
      </c>
      <c r="I4108" s="168">
        <f t="shared" si="1839"/>
        <v>380000</v>
      </c>
      <c r="J4108" s="168">
        <f t="shared" si="1842"/>
        <v>75000</v>
      </c>
      <c r="K4108" s="168">
        <f t="shared" si="1842"/>
        <v>75000</v>
      </c>
      <c r="L4108" s="168">
        <f t="shared" si="1842"/>
        <v>115000</v>
      </c>
      <c r="M4108" s="168">
        <f t="shared" si="1842"/>
        <v>115000</v>
      </c>
      <c r="N4108" s="168">
        <f t="shared" si="1840"/>
        <v>0</v>
      </c>
      <c r="O4108" s="168">
        <f t="shared" si="1843"/>
        <v>0</v>
      </c>
      <c r="P4108" s="168">
        <f t="shared" si="1843"/>
        <v>0</v>
      </c>
      <c r="Q4108" s="168">
        <f t="shared" si="1843"/>
        <v>0</v>
      </c>
      <c r="R4108" s="168">
        <f t="shared" si="1843"/>
        <v>0</v>
      </c>
      <c r="S4108" s="168">
        <f t="shared" si="1841"/>
        <v>0</v>
      </c>
      <c r="T4108" s="168">
        <f t="shared" si="1844"/>
        <v>0</v>
      </c>
      <c r="U4108" s="168">
        <f t="shared" si="1844"/>
        <v>0</v>
      </c>
      <c r="V4108" s="168">
        <f t="shared" si="1844"/>
        <v>0</v>
      </c>
      <c r="W4108" s="168">
        <f t="shared" si="1844"/>
        <v>0</v>
      </c>
    </row>
    <row r="4109" spans="2:23" ht="16.5" thickTop="1" thickBot="1">
      <c r="B4109" s="164" t="s">
        <v>124</v>
      </c>
      <c r="C4109" s="172" t="s">
        <v>98</v>
      </c>
      <c r="D4109" s="168">
        <f t="shared" si="1837"/>
        <v>380000</v>
      </c>
      <c r="E4109" s="168">
        <f t="shared" si="1838"/>
        <v>75000</v>
      </c>
      <c r="F4109" s="168">
        <f t="shared" si="1838"/>
        <v>75000</v>
      </c>
      <c r="G4109" s="168">
        <f t="shared" si="1838"/>
        <v>115000</v>
      </c>
      <c r="H4109" s="168">
        <f t="shared" si="1838"/>
        <v>115000</v>
      </c>
      <c r="I4109" s="168">
        <f t="shared" si="1839"/>
        <v>380000</v>
      </c>
      <c r="J4109" s="168">
        <v>75000</v>
      </c>
      <c r="K4109" s="168">
        <v>75000</v>
      </c>
      <c r="L4109" s="168">
        <v>115000</v>
      </c>
      <c r="M4109" s="168">
        <v>115000</v>
      </c>
      <c r="N4109" s="168">
        <f t="shared" si="1840"/>
        <v>0</v>
      </c>
      <c r="O4109" s="168">
        <v>0</v>
      </c>
      <c r="P4109" s="168">
        <v>0</v>
      </c>
      <c r="Q4109" s="168">
        <v>0</v>
      </c>
      <c r="R4109" s="168">
        <v>0</v>
      </c>
      <c r="S4109" s="168">
        <f t="shared" si="1841"/>
        <v>0</v>
      </c>
      <c r="T4109" s="168">
        <v>0</v>
      </c>
      <c r="U4109" s="168">
        <v>0</v>
      </c>
      <c r="V4109" s="168">
        <v>0</v>
      </c>
      <c r="W4109" s="168">
        <v>0</v>
      </c>
    </row>
    <row r="4110" spans="2:23" ht="31.5" thickTop="1" thickBot="1">
      <c r="B4110" s="164" t="s">
        <v>1415</v>
      </c>
      <c r="C4110" s="170" t="s">
        <v>1416</v>
      </c>
      <c r="D4110" s="168">
        <f t="shared" si="1837"/>
        <v>18350000</v>
      </c>
      <c r="E4110" s="168">
        <f t="shared" si="1838"/>
        <v>1032000</v>
      </c>
      <c r="F4110" s="168">
        <f t="shared" si="1838"/>
        <v>4526000</v>
      </c>
      <c r="G4110" s="168">
        <f t="shared" si="1838"/>
        <v>2160000</v>
      </c>
      <c r="H4110" s="168">
        <f t="shared" si="1838"/>
        <v>10632000</v>
      </c>
      <c r="I4110" s="168">
        <f t="shared" si="1839"/>
        <v>18350000</v>
      </c>
      <c r="J4110" s="168">
        <f t="shared" ref="J4110:M4111" si="1845">SUM(J4119,J4127)</f>
        <v>1032000</v>
      </c>
      <c r="K4110" s="168">
        <f t="shared" si="1845"/>
        <v>4526000</v>
      </c>
      <c r="L4110" s="168">
        <f t="shared" si="1845"/>
        <v>2160000</v>
      </c>
      <c r="M4110" s="168">
        <f t="shared" si="1845"/>
        <v>10632000</v>
      </c>
      <c r="N4110" s="168">
        <f t="shared" si="1840"/>
        <v>0</v>
      </c>
      <c r="O4110" s="168">
        <f t="shared" ref="O4110:R4111" si="1846">SUM(O4119,O4127)</f>
        <v>0</v>
      </c>
      <c r="P4110" s="168">
        <f t="shared" si="1846"/>
        <v>0</v>
      </c>
      <c r="Q4110" s="168">
        <f t="shared" si="1846"/>
        <v>0</v>
      </c>
      <c r="R4110" s="168">
        <f t="shared" si="1846"/>
        <v>0</v>
      </c>
      <c r="S4110" s="168">
        <f t="shared" si="1841"/>
        <v>0</v>
      </c>
      <c r="T4110" s="168">
        <f t="shared" ref="T4110:W4111" si="1847">SUM(T4119,T4127)</f>
        <v>0</v>
      </c>
      <c r="U4110" s="168">
        <f t="shared" si="1847"/>
        <v>0</v>
      </c>
      <c r="V4110" s="168">
        <f t="shared" si="1847"/>
        <v>0</v>
      </c>
      <c r="W4110" s="168">
        <f t="shared" si="1847"/>
        <v>0</v>
      </c>
    </row>
    <row r="4111" spans="2:23" ht="16.5" thickTop="1" thickBot="1">
      <c r="B4111" s="164" t="s">
        <v>124</v>
      </c>
      <c r="C4111" s="171" t="s">
        <v>96</v>
      </c>
      <c r="D4111" s="168">
        <f t="shared" si="1837"/>
        <v>18350000</v>
      </c>
      <c r="E4111" s="168">
        <f t="shared" si="1838"/>
        <v>1032000</v>
      </c>
      <c r="F4111" s="168">
        <f t="shared" si="1838"/>
        <v>4526000</v>
      </c>
      <c r="G4111" s="168">
        <f t="shared" si="1838"/>
        <v>2160000</v>
      </c>
      <c r="H4111" s="168">
        <f t="shared" si="1838"/>
        <v>10632000</v>
      </c>
      <c r="I4111" s="168">
        <f t="shared" si="1839"/>
        <v>18350000</v>
      </c>
      <c r="J4111" s="168">
        <f t="shared" si="1845"/>
        <v>1032000</v>
      </c>
      <c r="K4111" s="168">
        <f t="shared" si="1845"/>
        <v>4526000</v>
      </c>
      <c r="L4111" s="168">
        <f t="shared" si="1845"/>
        <v>2160000</v>
      </c>
      <c r="M4111" s="168">
        <f t="shared" si="1845"/>
        <v>10632000</v>
      </c>
      <c r="N4111" s="168">
        <f t="shared" si="1840"/>
        <v>0</v>
      </c>
      <c r="O4111" s="168">
        <f t="shared" si="1846"/>
        <v>0</v>
      </c>
      <c r="P4111" s="168">
        <f t="shared" si="1846"/>
        <v>0</v>
      </c>
      <c r="Q4111" s="168">
        <f t="shared" si="1846"/>
        <v>0</v>
      </c>
      <c r="R4111" s="168">
        <f t="shared" si="1846"/>
        <v>0</v>
      </c>
      <c r="S4111" s="168">
        <f t="shared" si="1841"/>
        <v>0</v>
      </c>
      <c r="T4111" s="168">
        <f t="shared" si="1847"/>
        <v>0</v>
      </c>
      <c r="U4111" s="168">
        <f t="shared" si="1847"/>
        <v>0</v>
      </c>
      <c r="V4111" s="168">
        <f t="shared" si="1847"/>
        <v>0</v>
      </c>
      <c r="W4111" s="168">
        <f t="shared" si="1847"/>
        <v>0</v>
      </c>
    </row>
    <row r="4112" spans="2:23" ht="16.5" thickTop="1" thickBot="1">
      <c r="B4112" s="164" t="s">
        <v>124</v>
      </c>
      <c r="C4112" s="172" t="s">
        <v>98</v>
      </c>
      <c r="D4112" s="168">
        <f t="shared" si="1837"/>
        <v>3315000</v>
      </c>
      <c r="E4112" s="168">
        <f t="shared" si="1838"/>
        <v>520000</v>
      </c>
      <c r="F4112" s="168">
        <f t="shared" si="1838"/>
        <v>920000</v>
      </c>
      <c r="G4112" s="168">
        <f t="shared" si="1838"/>
        <v>648000</v>
      </c>
      <c r="H4112" s="168">
        <f t="shared" si="1838"/>
        <v>1227000</v>
      </c>
      <c r="I4112" s="168">
        <f t="shared" si="1839"/>
        <v>3315000</v>
      </c>
      <c r="J4112" s="168">
        <f>SUM(J4129)</f>
        <v>520000</v>
      </c>
      <c r="K4112" s="168">
        <f>SUM(K4129)</f>
        <v>920000</v>
      </c>
      <c r="L4112" s="168">
        <f>SUM(L4129)</f>
        <v>648000</v>
      </c>
      <c r="M4112" s="168">
        <f>SUM(M4129)</f>
        <v>1227000</v>
      </c>
      <c r="N4112" s="168">
        <f t="shared" si="1840"/>
        <v>0</v>
      </c>
      <c r="O4112" s="168">
        <f>SUM(O4129)</f>
        <v>0</v>
      </c>
      <c r="P4112" s="168">
        <f>SUM(P4129)</f>
        <v>0</v>
      </c>
      <c r="Q4112" s="168">
        <f>SUM(Q4129)</f>
        <v>0</v>
      </c>
      <c r="R4112" s="168">
        <f>SUM(R4129)</f>
        <v>0</v>
      </c>
      <c r="S4112" s="168">
        <f t="shared" si="1841"/>
        <v>0</v>
      </c>
      <c r="T4112" s="168">
        <f>SUM(T4129)</f>
        <v>0</v>
      </c>
      <c r="U4112" s="168">
        <f>SUM(U4129)</f>
        <v>0</v>
      </c>
      <c r="V4112" s="168">
        <f>SUM(V4129)</f>
        <v>0</v>
      </c>
      <c r="W4112" s="168">
        <f>SUM(W4129)</f>
        <v>0</v>
      </c>
    </row>
    <row r="4113" spans="2:23" ht="16.5" thickTop="1" thickBot="1">
      <c r="B4113" s="164" t="s">
        <v>124</v>
      </c>
      <c r="C4113" s="172" t="s">
        <v>15</v>
      </c>
      <c r="D4113" s="168">
        <f t="shared" si="1837"/>
        <v>15035000</v>
      </c>
      <c r="E4113" s="168">
        <f t="shared" si="1838"/>
        <v>512000</v>
      </c>
      <c r="F4113" s="168">
        <f t="shared" si="1838"/>
        <v>3606000</v>
      </c>
      <c r="G4113" s="168">
        <f t="shared" si="1838"/>
        <v>1512000</v>
      </c>
      <c r="H4113" s="168">
        <f t="shared" si="1838"/>
        <v>9405000</v>
      </c>
      <c r="I4113" s="168">
        <f t="shared" si="1839"/>
        <v>15035000</v>
      </c>
      <c r="J4113" s="168">
        <f t="shared" ref="J4113:M4118" si="1848">SUM(J4121)</f>
        <v>512000</v>
      </c>
      <c r="K4113" s="168">
        <f t="shared" si="1848"/>
        <v>3606000</v>
      </c>
      <c r="L4113" s="168">
        <f t="shared" si="1848"/>
        <v>1512000</v>
      </c>
      <c r="M4113" s="168">
        <f t="shared" si="1848"/>
        <v>9405000</v>
      </c>
      <c r="N4113" s="168">
        <f t="shared" si="1840"/>
        <v>0</v>
      </c>
      <c r="O4113" s="168">
        <f t="shared" ref="O4113:R4118" si="1849">SUM(O4121)</f>
        <v>0</v>
      </c>
      <c r="P4113" s="168">
        <f t="shared" si="1849"/>
        <v>0</v>
      </c>
      <c r="Q4113" s="168">
        <f t="shared" si="1849"/>
        <v>0</v>
      </c>
      <c r="R4113" s="168">
        <f t="shared" si="1849"/>
        <v>0</v>
      </c>
      <c r="S4113" s="168">
        <f t="shared" si="1841"/>
        <v>0</v>
      </c>
      <c r="T4113" s="168">
        <f t="shared" ref="T4113:W4118" si="1850">SUM(T4121)</f>
        <v>0</v>
      </c>
      <c r="U4113" s="168">
        <f t="shared" si="1850"/>
        <v>0</v>
      </c>
      <c r="V4113" s="168">
        <f t="shared" si="1850"/>
        <v>0</v>
      </c>
      <c r="W4113" s="168">
        <f t="shared" si="1850"/>
        <v>0</v>
      </c>
    </row>
    <row r="4114" spans="2:23" ht="16.5" thickTop="1" thickBot="1">
      <c r="B4114" s="164" t="s">
        <v>124</v>
      </c>
      <c r="C4114" s="173" t="s">
        <v>140</v>
      </c>
      <c r="D4114" s="168">
        <f t="shared" si="1837"/>
        <v>15035000</v>
      </c>
      <c r="E4114" s="168">
        <f t="shared" si="1838"/>
        <v>512000</v>
      </c>
      <c r="F4114" s="168">
        <f t="shared" si="1838"/>
        <v>3606000</v>
      </c>
      <c r="G4114" s="168">
        <f t="shared" si="1838"/>
        <v>1512000</v>
      </c>
      <c r="H4114" s="168">
        <f t="shared" si="1838"/>
        <v>9405000</v>
      </c>
      <c r="I4114" s="168">
        <f t="shared" si="1839"/>
        <v>15035000</v>
      </c>
      <c r="J4114" s="168">
        <f t="shared" si="1848"/>
        <v>512000</v>
      </c>
      <c r="K4114" s="168">
        <f t="shared" si="1848"/>
        <v>3606000</v>
      </c>
      <c r="L4114" s="168">
        <f t="shared" si="1848"/>
        <v>1512000</v>
      </c>
      <c r="M4114" s="168">
        <f t="shared" si="1848"/>
        <v>9405000</v>
      </c>
      <c r="N4114" s="168">
        <f t="shared" si="1840"/>
        <v>0</v>
      </c>
      <c r="O4114" s="168">
        <f t="shared" si="1849"/>
        <v>0</v>
      </c>
      <c r="P4114" s="168">
        <f t="shared" si="1849"/>
        <v>0</v>
      </c>
      <c r="Q4114" s="168">
        <f t="shared" si="1849"/>
        <v>0</v>
      </c>
      <c r="R4114" s="168">
        <f t="shared" si="1849"/>
        <v>0</v>
      </c>
      <c r="S4114" s="168">
        <f t="shared" si="1841"/>
        <v>0</v>
      </c>
      <c r="T4114" s="168">
        <f t="shared" si="1850"/>
        <v>0</v>
      </c>
      <c r="U4114" s="168">
        <f t="shared" si="1850"/>
        <v>0</v>
      </c>
      <c r="V4114" s="168">
        <f t="shared" si="1850"/>
        <v>0</v>
      </c>
      <c r="W4114" s="168">
        <f t="shared" si="1850"/>
        <v>0</v>
      </c>
    </row>
    <row r="4115" spans="2:23" ht="16.5" thickTop="1" thickBot="1">
      <c r="B4115" s="164" t="s">
        <v>124</v>
      </c>
      <c r="C4115" s="174" t="s">
        <v>138</v>
      </c>
      <c r="D4115" s="168">
        <f t="shared" si="1837"/>
        <v>15035000</v>
      </c>
      <c r="E4115" s="168">
        <f t="shared" si="1838"/>
        <v>512000</v>
      </c>
      <c r="F4115" s="168">
        <f t="shared" si="1838"/>
        <v>3606000</v>
      </c>
      <c r="G4115" s="168">
        <f t="shared" si="1838"/>
        <v>1512000</v>
      </c>
      <c r="H4115" s="168">
        <f t="shared" si="1838"/>
        <v>9405000</v>
      </c>
      <c r="I4115" s="168">
        <f t="shared" si="1839"/>
        <v>15035000</v>
      </c>
      <c r="J4115" s="168">
        <f t="shared" si="1848"/>
        <v>512000</v>
      </c>
      <c r="K4115" s="168">
        <f t="shared" si="1848"/>
        <v>3606000</v>
      </c>
      <c r="L4115" s="168">
        <f t="shared" si="1848"/>
        <v>1512000</v>
      </c>
      <c r="M4115" s="168">
        <f t="shared" si="1848"/>
        <v>9405000</v>
      </c>
      <c r="N4115" s="168">
        <f t="shared" si="1840"/>
        <v>0</v>
      </c>
      <c r="O4115" s="168">
        <f t="shared" si="1849"/>
        <v>0</v>
      </c>
      <c r="P4115" s="168">
        <f t="shared" si="1849"/>
        <v>0</v>
      </c>
      <c r="Q4115" s="168">
        <f t="shared" si="1849"/>
        <v>0</v>
      </c>
      <c r="R4115" s="168">
        <f t="shared" si="1849"/>
        <v>0</v>
      </c>
      <c r="S4115" s="168">
        <f t="shared" si="1841"/>
        <v>0</v>
      </c>
      <c r="T4115" s="168">
        <f t="shared" si="1850"/>
        <v>0</v>
      </c>
      <c r="U4115" s="168">
        <f t="shared" si="1850"/>
        <v>0</v>
      </c>
      <c r="V4115" s="168">
        <f t="shared" si="1850"/>
        <v>0</v>
      </c>
      <c r="W4115" s="168">
        <f t="shared" si="1850"/>
        <v>0</v>
      </c>
    </row>
    <row r="4116" spans="2:23" ht="16.5" thickTop="1" thickBot="1">
      <c r="B4116" s="164" t="s">
        <v>124</v>
      </c>
      <c r="C4116" s="175" t="s">
        <v>148</v>
      </c>
      <c r="D4116" s="168">
        <f t="shared" si="1837"/>
        <v>15035000</v>
      </c>
      <c r="E4116" s="168">
        <f t="shared" si="1838"/>
        <v>512000</v>
      </c>
      <c r="F4116" s="168">
        <f t="shared" si="1838"/>
        <v>3606000</v>
      </c>
      <c r="G4116" s="168">
        <f t="shared" si="1838"/>
        <v>1512000</v>
      </c>
      <c r="H4116" s="168">
        <f t="shared" si="1838"/>
        <v>9405000</v>
      </c>
      <c r="I4116" s="168">
        <f t="shared" si="1839"/>
        <v>15035000</v>
      </c>
      <c r="J4116" s="168">
        <f t="shared" si="1848"/>
        <v>512000</v>
      </c>
      <c r="K4116" s="168">
        <f t="shared" si="1848"/>
        <v>3606000</v>
      </c>
      <c r="L4116" s="168">
        <f t="shared" si="1848"/>
        <v>1512000</v>
      </c>
      <c r="M4116" s="168">
        <f t="shared" si="1848"/>
        <v>9405000</v>
      </c>
      <c r="N4116" s="168">
        <f t="shared" si="1840"/>
        <v>0</v>
      </c>
      <c r="O4116" s="168">
        <f t="shared" si="1849"/>
        <v>0</v>
      </c>
      <c r="P4116" s="168">
        <f t="shared" si="1849"/>
        <v>0</v>
      </c>
      <c r="Q4116" s="168">
        <f t="shared" si="1849"/>
        <v>0</v>
      </c>
      <c r="R4116" s="168">
        <f t="shared" si="1849"/>
        <v>0</v>
      </c>
      <c r="S4116" s="168">
        <f t="shared" si="1841"/>
        <v>0</v>
      </c>
      <c r="T4116" s="168">
        <f t="shared" si="1850"/>
        <v>0</v>
      </c>
      <c r="U4116" s="168">
        <f t="shared" si="1850"/>
        <v>0</v>
      </c>
      <c r="V4116" s="168">
        <f t="shared" si="1850"/>
        <v>0</v>
      </c>
      <c r="W4116" s="168">
        <f t="shared" si="1850"/>
        <v>0</v>
      </c>
    </row>
    <row r="4117" spans="2:23" ht="31.5" thickTop="1" thickBot="1">
      <c r="B4117" s="164" t="s">
        <v>124</v>
      </c>
      <c r="C4117" s="176" t="s">
        <v>149</v>
      </c>
      <c r="D4117" s="168">
        <f t="shared" si="1837"/>
        <v>15035000</v>
      </c>
      <c r="E4117" s="168">
        <f t="shared" si="1838"/>
        <v>512000</v>
      </c>
      <c r="F4117" s="168">
        <f t="shared" si="1838"/>
        <v>3606000</v>
      </c>
      <c r="G4117" s="168">
        <f t="shared" si="1838"/>
        <v>1512000</v>
      </c>
      <c r="H4117" s="168">
        <f t="shared" si="1838"/>
        <v>9405000</v>
      </c>
      <c r="I4117" s="168">
        <f t="shared" si="1839"/>
        <v>15035000</v>
      </c>
      <c r="J4117" s="168">
        <f t="shared" si="1848"/>
        <v>512000</v>
      </c>
      <c r="K4117" s="168">
        <f t="shared" si="1848"/>
        <v>3606000</v>
      </c>
      <c r="L4117" s="168">
        <f t="shared" si="1848"/>
        <v>1512000</v>
      </c>
      <c r="M4117" s="168">
        <f t="shared" si="1848"/>
        <v>9405000</v>
      </c>
      <c r="N4117" s="168">
        <f t="shared" si="1840"/>
        <v>0</v>
      </c>
      <c r="O4117" s="168">
        <f t="shared" si="1849"/>
        <v>0</v>
      </c>
      <c r="P4117" s="168">
        <f t="shared" si="1849"/>
        <v>0</v>
      </c>
      <c r="Q4117" s="168">
        <f t="shared" si="1849"/>
        <v>0</v>
      </c>
      <c r="R4117" s="168">
        <f t="shared" si="1849"/>
        <v>0</v>
      </c>
      <c r="S4117" s="168">
        <f t="shared" si="1841"/>
        <v>0</v>
      </c>
      <c r="T4117" s="168">
        <f t="shared" si="1850"/>
        <v>0</v>
      </c>
      <c r="U4117" s="168">
        <f t="shared" si="1850"/>
        <v>0</v>
      </c>
      <c r="V4117" s="168">
        <f t="shared" si="1850"/>
        <v>0</v>
      </c>
      <c r="W4117" s="168">
        <f t="shared" si="1850"/>
        <v>0</v>
      </c>
    </row>
    <row r="4118" spans="2:23" ht="16.5" thickTop="1" thickBot="1">
      <c r="B4118" s="164" t="s">
        <v>124</v>
      </c>
      <c r="C4118" s="177" t="s">
        <v>150</v>
      </c>
      <c r="D4118" s="168">
        <f t="shared" si="1837"/>
        <v>15035000</v>
      </c>
      <c r="E4118" s="168">
        <f t="shared" si="1838"/>
        <v>512000</v>
      </c>
      <c r="F4118" s="168">
        <f t="shared" si="1838"/>
        <v>3606000</v>
      </c>
      <c r="G4118" s="168">
        <f t="shared" si="1838"/>
        <v>1512000</v>
      </c>
      <c r="H4118" s="168">
        <f t="shared" si="1838"/>
        <v>9405000</v>
      </c>
      <c r="I4118" s="168">
        <f t="shared" si="1839"/>
        <v>15035000</v>
      </c>
      <c r="J4118" s="168">
        <f t="shared" si="1848"/>
        <v>512000</v>
      </c>
      <c r="K4118" s="168">
        <f t="shared" si="1848"/>
        <v>3606000</v>
      </c>
      <c r="L4118" s="168">
        <f t="shared" si="1848"/>
        <v>1512000</v>
      </c>
      <c r="M4118" s="168">
        <f t="shared" si="1848"/>
        <v>9405000</v>
      </c>
      <c r="N4118" s="168">
        <f t="shared" si="1840"/>
        <v>0</v>
      </c>
      <c r="O4118" s="168">
        <f t="shared" si="1849"/>
        <v>0</v>
      </c>
      <c r="P4118" s="168">
        <f t="shared" si="1849"/>
        <v>0</v>
      </c>
      <c r="Q4118" s="168">
        <f t="shared" si="1849"/>
        <v>0</v>
      </c>
      <c r="R4118" s="168">
        <f t="shared" si="1849"/>
        <v>0</v>
      </c>
      <c r="S4118" s="168">
        <f t="shared" si="1841"/>
        <v>0</v>
      </c>
      <c r="T4118" s="168">
        <f t="shared" si="1850"/>
        <v>0</v>
      </c>
      <c r="U4118" s="168">
        <f t="shared" si="1850"/>
        <v>0</v>
      </c>
      <c r="V4118" s="168">
        <f t="shared" si="1850"/>
        <v>0</v>
      </c>
      <c r="W4118" s="168">
        <f t="shared" si="1850"/>
        <v>0</v>
      </c>
    </row>
    <row r="4119" spans="2:23" ht="46.5" thickTop="1" thickBot="1">
      <c r="B4119" s="164" t="s">
        <v>1417</v>
      </c>
      <c r="C4119" s="171" t="s">
        <v>1418</v>
      </c>
      <c r="D4119" s="168">
        <f t="shared" si="1837"/>
        <v>15035000</v>
      </c>
      <c r="E4119" s="168">
        <f t="shared" si="1838"/>
        <v>512000</v>
      </c>
      <c r="F4119" s="168">
        <f t="shared" si="1838"/>
        <v>3606000</v>
      </c>
      <c r="G4119" s="168">
        <f t="shared" si="1838"/>
        <v>1512000</v>
      </c>
      <c r="H4119" s="168">
        <f t="shared" si="1838"/>
        <v>9405000</v>
      </c>
      <c r="I4119" s="168">
        <f t="shared" si="1839"/>
        <v>15035000</v>
      </c>
      <c r="J4119" s="168">
        <f t="shared" ref="J4119:M4125" si="1851">SUM(J4120)</f>
        <v>512000</v>
      </c>
      <c r="K4119" s="168">
        <f t="shared" si="1851"/>
        <v>3606000</v>
      </c>
      <c r="L4119" s="168">
        <f t="shared" si="1851"/>
        <v>1512000</v>
      </c>
      <c r="M4119" s="168">
        <f t="shared" si="1851"/>
        <v>9405000</v>
      </c>
      <c r="N4119" s="168">
        <f t="shared" si="1840"/>
        <v>0</v>
      </c>
      <c r="O4119" s="168">
        <f t="shared" ref="O4119:R4125" si="1852">SUM(O4120)</f>
        <v>0</v>
      </c>
      <c r="P4119" s="168">
        <f t="shared" si="1852"/>
        <v>0</v>
      </c>
      <c r="Q4119" s="168">
        <f t="shared" si="1852"/>
        <v>0</v>
      </c>
      <c r="R4119" s="168">
        <f t="shared" si="1852"/>
        <v>0</v>
      </c>
      <c r="S4119" s="168">
        <f t="shared" si="1841"/>
        <v>0</v>
      </c>
      <c r="T4119" s="168">
        <f t="shared" ref="T4119:W4125" si="1853">SUM(T4120)</f>
        <v>0</v>
      </c>
      <c r="U4119" s="168">
        <f t="shared" si="1853"/>
        <v>0</v>
      </c>
      <c r="V4119" s="168">
        <f t="shared" si="1853"/>
        <v>0</v>
      </c>
      <c r="W4119" s="168">
        <f t="shared" si="1853"/>
        <v>0</v>
      </c>
    </row>
    <row r="4120" spans="2:23" ht="16.5" thickTop="1" thickBot="1">
      <c r="B4120" s="164" t="s">
        <v>124</v>
      </c>
      <c r="C4120" s="172" t="s">
        <v>96</v>
      </c>
      <c r="D4120" s="168">
        <f t="shared" si="1837"/>
        <v>15035000</v>
      </c>
      <c r="E4120" s="168">
        <f t="shared" si="1838"/>
        <v>512000</v>
      </c>
      <c r="F4120" s="168">
        <f t="shared" si="1838"/>
        <v>3606000</v>
      </c>
      <c r="G4120" s="168">
        <f t="shared" si="1838"/>
        <v>1512000</v>
      </c>
      <c r="H4120" s="168">
        <f t="shared" si="1838"/>
        <v>9405000</v>
      </c>
      <c r="I4120" s="168">
        <f t="shared" si="1839"/>
        <v>15035000</v>
      </c>
      <c r="J4120" s="168">
        <f t="shared" si="1851"/>
        <v>512000</v>
      </c>
      <c r="K4120" s="168">
        <f t="shared" si="1851"/>
        <v>3606000</v>
      </c>
      <c r="L4120" s="168">
        <f t="shared" si="1851"/>
        <v>1512000</v>
      </c>
      <c r="M4120" s="168">
        <f t="shared" si="1851"/>
        <v>9405000</v>
      </c>
      <c r="N4120" s="168">
        <f t="shared" si="1840"/>
        <v>0</v>
      </c>
      <c r="O4120" s="168">
        <f t="shared" si="1852"/>
        <v>0</v>
      </c>
      <c r="P4120" s="168">
        <f t="shared" si="1852"/>
        <v>0</v>
      </c>
      <c r="Q4120" s="168">
        <f t="shared" si="1852"/>
        <v>0</v>
      </c>
      <c r="R4120" s="168">
        <f t="shared" si="1852"/>
        <v>0</v>
      </c>
      <c r="S4120" s="168">
        <f t="shared" si="1841"/>
        <v>0</v>
      </c>
      <c r="T4120" s="168">
        <f t="shared" si="1853"/>
        <v>0</v>
      </c>
      <c r="U4120" s="168">
        <f t="shared" si="1853"/>
        <v>0</v>
      </c>
      <c r="V4120" s="168">
        <f t="shared" si="1853"/>
        <v>0</v>
      </c>
      <c r="W4120" s="168">
        <f t="shared" si="1853"/>
        <v>0</v>
      </c>
    </row>
    <row r="4121" spans="2:23" ht="16.5" thickTop="1" thickBot="1">
      <c r="B4121" s="164" t="s">
        <v>124</v>
      </c>
      <c r="C4121" s="173" t="s">
        <v>15</v>
      </c>
      <c r="D4121" s="168">
        <f t="shared" si="1837"/>
        <v>15035000</v>
      </c>
      <c r="E4121" s="168">
        <f t="shared" si="1838"/>
        <v>512000</v>
      </c>
      <c r="F4121" s="168">
        <f t="shared" si="1838"/>
        <v>3606000</v>
      </c>
      <c r="G4121" s="168">
        <f t="shared" si="1838"/>
        <v>1512000</v>
      </c>
      <c r="H4121" s="168">
        <f t="shared" si="1838"/>
        <v>9405000</v>
      </c>
      <c r="I4121" s="168">
        <f t="shared" si="1839"/>
        <v>15035000</v>
      </c>
      <c r="J4121" s="168">
        <f t="shared" si="1851"/>
        <v>512000</v>
      </c>
      <c r="K4121" s="168">
        <f t="shared" si="1851"/>
        <v>3606000</v>
      </c>
      <c r="L4121" s="168">
        <f t="shared" si="1851"/>
        <v>1512000</v>
      </c>
      <c r="M4121" s="168">
        <f t="shared" si="1851"/>
        <v>9405000</v>
      </c>
      <c r="N4121" s="168">
        <f t="shared" si="1840"/>
        <v>0</v>
      </c>
      <c r="O4121" s="168">
        <f t="shared" si="1852"/>
        <v>0</v>
      </c>
      <c r="P4121" s="168">
        <f t="shared" si="1852"/>
        <v>0</v>
      </c>
      <c r="Q4121" s="168">
        <f t="shared" si="1852"/>
        <v>0</v>
      </c>
      <c r="R4121" s="168">
        <f t="shared" si="1852"/>
        <v>0</v>
      </c>
      <c r="S4121" s="168">
        <f t="shared" si="1841"/>
        <v>0</v>
      </c>
      <c r="T4121" s="168">
        <f t="shared" si="1853"/>
        <v>0</v>
      </c>
      <c r="U4121" s="168">
        <f t="shared" si="1853"/>
        <v>0</v>
      </c>
      <c r="V4121" s="168">
        <f t="shared" si="1853"/>
        <v>0</v>
      </c>
      <c r="W4121" s="168">
        <f t="shared" si="1853"/>
        <v>0</v>
      </c>
    </row>
    <row r="4122" spans="2:23" ht="16.5" thickTop="1" thickBot="1">
      <c r="B4122" s="164" t="s">
        <v>124</v>
      </c>
      <c r="C4122" s="174" t="s">
        <v>140</v>
      </c>
      <c r="D4122" s="168">
        <f t="shared" si="1837"/>
        <v>15035000</v>
      </c>
      <c r="E4122" s="168">
        <f t="shared" si="1838"/>
        <v>512000</v>
      </c>
      <c r="F4122" s="168">
        <f t="shared" si="1838"/>
        <v>3606000</v>
      </c>
      <c r="G4122" s="168">
        <f t="shared" si="1838"/>
        <v>1512000</v>
      </c>
      <c r="H4122" s="168">
        <f t="shared" si="1838"/>
        <v>9405000</v>
      </c>
      <c r="I4122" s="168">
        <f t="shared" si="1839"/>
        <v>15035000</v>
      </c>
      <c r="J4122" s="168">
        <f t="shared" si="1851"/>
        <v>512000</v>
      </c>
      <c r="K4122" s="168">
        <f t="shared" si="1851"/>
        <v>3606000</v>
      </c>
      <c r="L4122" s="168">
        <f t="shared" si="1851"/>
        <v>1512000</v>
      </c>
      <c r="M4122" s="168">
        <f t="shared" si="1851"/>
        <v>9405000</v>
      </c>
      <c r="N4122" s="168">
        <f t="shared" si="1840"/>
        <v>0</v>
      </c>
      <c r="O4122" s="168">
        <f t="shared" si="1852"/>
        <v>0</v>
      </c>
      <c r="P4122" s="168">
        <f t="shared" si="1852"/>
        <v>0</v>
      </c>
      <c r="Q4122" s="168">
        <f t="shared" si="1852"/>
        <v>0</v>
      </c>
      <c r="R4122" s="168">
        <f t="shared" si="1852"/>
        <v>0</v>
      </c>
      <c r="S4122" s="168">
        <f t="shared" si="1841"/>
        <v>0</v>
      </c>
      <c r="T4122" s="168">
        <f t="shared" si="1853"/>
        <v>0</v>
      </c>
      <c r="U4122" s="168">
        <f t="shared" si="1853"/>
        <v>0</v>
      </c>
      <c r="V4122" s="168">
        <f t="shared" si="1853"/>
        <v>0</v>
      </c>
      <c r="W4122" s="168">
        <f t="shared" si="1853"/>
        <v>0</v>
      </c>
    </row>
    <row r="4123" spans="2:23" ht="16.5" thickTop="1" thickBot="1">
      <c r="B4123" s="164" t="s">
        <v>124</v>
      </c>
      <c r="C4123" s="175" t="s">
        <v>138</v>
      </c>
      <c r="D4123" s="168">
        <f t="shared" si="1837"/>
        <v>15035000</v>
      </c>
      <c r="E4123" s="168">
        <f t="shared" si="1838"/>
        <v>512000</v>
      </c>
      <c r="F4123" s="168">
        <f t="shared" si="1838"/>
        <v>3606000</v>
      </c>
      <c r="G4123" s="168">
        <f t="shared" si="1838"/>
        <v>1512000</v>
      </c>
      <c r="H4123" s="168">
        <f t="shared" si="1838"/>
        <v>9405000</v>
      </c>
      <c r="I4123" s="168">
        <f t="shared" si="1839"/>
        <v>15035000</v>
      </c>
      <c r="J4123" s="168">
        <f t="shared" si="1851"/>
        <v>512000</v>
      </c>
      <c r="K4123" s="168">
        <f t="shared" si="1851"/>
        <v>3606000</v>
      </c>
      <c r="L4123" s="168">
        <f t="shared" si="1851"/>
        <v>1512000</v>
      </c>
      <c r="M4123" s="168">
        <f t="shared" si="1851"/>
        <v>9405000</v>
      </c>
      <c r="N4123" s="168">
        <f t="shared" si="1840"/>
        <v>0</v>
      </c>
      <c r="O4123" s="168">
        <f t="shared" si="1852"/>
        <v>0</v>
      </c>
      <c r="P4123" s="168">
        <f t="shared" si="1852"/>
        <v>0</v>
      </c>
      <c r="Q4123" s="168">
        <f t="shared" si="1852"/>
        <v>0</v>
      </c>
      <c r="R4123" s="168">
        <f t="shared" si="1852"/>
        <v>0</v>
      </c>
      <c r="S4123" s="168">
        <f t="shared" si="1841"/>
        <v>0</v>
      </c>
      <c r="T4123" s="168">
        <f t="shared" si="1853"/>
        <v>0</v>
      </c>
      <c r="U4123" s="168">
        <f t="shared" si="1853"/>
        <v>0</v>
      </c>
      <c r="V4123" s="168">
        <f t="shared" si="1853"/>
        <v>0</v>
      </c>
      <c r="W4123" s="168">
        <f t="shared" si="1853"/>
        <v>0</v>
      </c>
    </row>
    <row r="4124" spans="2:23" ht="16.5" thickTop="1" thickBot="1">
      <c r="B4124" s="164" t="s">
        <v>124</v>
      </c>
      <c r="C4124" s="176" t="s">
        <v>148</v>
      </c>
      <c r="D4124" s="168">
        <f t="shared" si="1837"/>
        <v>15035000</v>
      </c>
      <c r="E4124" s="168">
        <f t="shared" si="1838"/>
        <v>512000</v>
      </c>
      <c r="F4124" s="168">
        <f t="shared" si="1838"/>
        <v>3606000</v>
      </c>
      <c r="G4124" s="168">
        <f t="shared" si="1838"/>
        <v>1512000</v>
      </c>
      <c r="H4124" s="168">
        <f t="shared" si="1838"/>
        <v>9405000</v>
      </c>
      <c r="I4124" s="168">
        <f t="shared" si="1839"/>
        <v>15035000</v>
      </c>
      <c r="J4124" s="168">
        <f t="shared" si="1851"/>
        <v>512000</v>
      </c>
      <c r="K4124" s="168">
        <f t="shared" si="1851"/>
        <v>3606000</v>
      </c>
      <c r="L4124" s="168">
        <f t="shared" si="1851"/>
        <v>1512000</v>
      </c>
      <c r="M4124" s="168">
        <f t="shared" si="1851"/>
        <v>9405000</v>
      </c>
      <c r="N4124" s="168">
        <f t="shared" si="1840"/>
        <v>0</v>
      </c>
      <c r="O4124" s="168">
        <f t="shared" si="1852"/>
        <v>0</v>
      </c>
      <c r="P4124" s="168">
        <f t="shared" si="1852"/>
        <v>0</v>
      </c>
      <c r="Q4124" s="168">
        <f t="shared" si="1852"/>
        <v>0</v>
      </c>
      <c r="R4124" s="168">
        <f t="shared" si="1852"/>
        <v>0</v>
      </c>
      <c r="S4124" s="168">
        <f t="shared" si="1841"/>
        <v>0</v>
      </c>
      <c r="T4124" s="168">
        <f t="shared" si="1853"/>
        <v>0</v>
      </c>
      <c r="U4124" s="168">
        <f t="shared" si="1853"/>
        <v>0</v>
      </c>
      <c r="V4124" s="168">
        <f t="shared" si="1853"/>
        <v>0</v>
      </c>
      <c r="W4124" s="168">
        <f t="shared" si="1853"/>
        <v>0</v>
      </c>
    </row>
    <row r="4125" spans="2:23" ht="31.5" thickTop="1" thickBot="1">
      <c r="B4125" s="164" t="s">
        <v>124</v>
      </c>
      <c r="C4125" s="177" t="s">
        <v>149</v>
      </c>
      <c r="D4125" s="168">
        <f t="shared" si="1837"/>
        <v>15035000</v>
      </c>
      <c r="E4125" s="168">
        <f t="shared" si="1838"/>
        <v>512000</v>
      </c>
      <c r="F4125" s="168">
        <f t="shared" si="1838"/>
        <v>3606000</v>
      </c>
      <c r="G4125" s="168">
        <f t="shared" si="1838"/>
        <v>1512000</v>
      </c>
      <c r="H4125" s="168">
        <f t="shared" si="1838"/>
        <v>9405000</v>
      </c>
      <c r="I4125" s="168">
        <f t="shared" si="1839"/>
        <v>15035000</v>
      </c>
      <c r="J4125" s="168">
        <f t="shared" si="1851"/>
        <v>512000</v>
      </c>
      <c r="K4125" s="168">
        <f t="shared" si="1851"/>
        <v>3606000</v>
      </c>
      <c r="L4125" s="168">
        <f t="shared" si="1851"/>
        <v>1512000</v>
      </c>
      <c r="M4125" s="168">
        <f t="shared" si="1851"/>
        <v>9405000</v>
      </c>
      <c r="N4125" s="168">
        <f t="shared" si="1840"/>
        <v>0</v>
      </c>
      <c r="O4125" s="168">
        <f t="shared" si="1852"/>
        <v>0</v>
      </c>
      <c r="P4125" s="168">
        <f t="shared" si="1852"/>
        <v>0</v>
      </c>
      <c r="Q4125" s="168">
        <f t="shared" si="1852"/>
        <v>0</v>
      </c>
      <c r="R4125" s="168">
        <f t="shared" si="1852"/>
        <v>0</v>
      </c>
      <c r="S4125" s="168">
        <f t="shared" si="1841"/>
        <v>0</v>
      </c>
      <c r="T4125" s="168">
        <f t="shared" si="1853"/>
        <v>0</v>
      </c>
      <c r="U4125" s="168">
        <f t="shared" si="1853"/>
        <v>0</v>
      </c>
      <c r="V4125" s="168">
        <f t="shared" si="1853"/>
        <v>0</v>
      </c>
      <c r="W4125" s="168">
        <f t="shared" si="1853"/>
        <v>0</v>
      </c>
    </row>
    <row r="4126" spans="2:23" ht="16.5" thickTop="1" thickBot="1">
      <c r="B4126" s="164" t="s">
        <v>124</v>
      </c>
      <c r="C4126" s="178" t="s">
        <v>150</v>
      </c>
      <c r="D4126" s="168">
        <f t="shared" si="1837"/>
        <v>15035000</v>
      </c>
      <c r="E4126" s="168">
        <f t="shared" si="1838"/>
        <v>512000</v>
      </c>
      <c r="F4126" s="168">
        <f t="shared" si="1838"/>
        <v>3606000</v>
      </c>
      <c r="G4126" s="168">
        <f t="shared" si="1838"/>
        <v>1512000</v>
      </c>
      <c r="H4126" s="168">
        <f t="shared" si="1838"/>
        <v>9405000</v>
      </c>
      <c r="I4126" s="168">
        <f t="shared" si="1839"/>
        <v>15035000</v>
      </c>
      <c r="J4126" s="168">
        <v>512000</v>
      </c>
      <c r="K4126" s="168">
        <v>3606000</v>
      </c>
      <c r="L4126" s="168">
        <v>1512000</v>
      </c>
      <c r="M4126" s="168">
        <v>9405000</v>
      </c>
      <c r="N4126" s="168">
        <f t="shared" si="1840"/>
        <v>0</v>
      </c>
      <c r="O4126" s="168">
        <v>0</v>
      </c>
      <c r="P4126" s="168">
        <v>0</v>
      </c>
      <c r="Q4126" s="168">
        <v>0</v>
      </c>
      <c r="R4126" s="168">
        <v>0</v>
      </c>
      <c r="S4126" s="168">
        <f t="shared" si="1841"/>
        <v>0</v>
      </c>
      <c r="T4126" s="168">
        <v>0</v>
      </c>
      <c r="U4126" s="168">
        <v>0</v>
      </c>
      <c r="V4126" s="168">
        <v>0</v>
      </c>
      <c r="W4126" s="168">
        <v>0</v>
      </c>
    </row>
    <row r="4127" spans="2:23" ht="46.5" thickTop="1" thickBot="1">
      <c r="B4127" s="164" t="s">
        <v>1419</v>
      </c>
      <c r="C4127" s="171" t="s">
        <v>1418</v>
      </c>
      <c r="D4127" s="168">
        <f t="shared" si="1837"/>
        <v>3315000</v>
      </c>
      <c r="E4127" s="168">
        <f t="shared" si="1838"/>
        <v>520000</v>
      </c>
      <c r="F4127" s="168">
        <f t="shared" si="1838"/>
        <v>920000</v>
      </c>
      <c r="G4127" s="168">
        <f t="shared" si="1838"/>
        <v>648000</v>
      </c>
      <c r="H4127" s="168">
        <f t="shared" si="1838"/>
        <v>1227000</v>
      </c>
      <c r="I4127" s="168">
        <f t="shared" si="1839"/>
        <v>3315000</v>
      </c>
      <c r="J4127" s="168">
        <f t="shared" ref="J4127:M4128" si="1854">SUM(J4128)</f>
        <v>520000</v>
      </c>
      <c r="K4127" s="168">
        <f t="shared" si="1854"/>
        <v>920000</v>
      </c>
      <c r="L4127" s="168">
        <f t="shared" si="1854"/>
        <v>648000</v>
      </c>
      <c r="M4127" s="168">
        <f t="shared" si="1854"/>
        <v>1227000</v>
      </c>
      <c r="N4127" s="168">
        <f t="shared" si="1840"/>
        <v>0</v>
      </c>
      <c r="O4127" s="168">
        <f t="shared" ref="O4127:R4128" si="1855">SUM(O4128)</f>
        <v>0</v>
      </c>
      <c r="P4127" s="168">
        <f t="shared" si="1855"/>
        <v>0</v>
      </c>
      <c r="Q4127" s="168">
        <f t="shared" si="1855"/>
        <v>0</v>
      </c>
      <c r="R4127" s="168">
        <f t="shared" si="1855"/>
        <v>0</v>
      </c>
      <c r="S4127" s="168">
        <f t="shared" si="1841"/>
        <v>0</v>
      </c>
      <c r="T4127" s="168">
        <f t="shared" ref="T4127:W4128" si="1856">SUM(T4128)</f>
        <v>0</v>
      </c>
      <c r="U4127" s="168">
        <f t="shared" si="1856"/>
        <v>0</v>
      </c>
      <c r="V4127" s="168">
        <f t="shared" si="1856"/>
        <v>0</v>
      </c>
      <c r="W4127" s="168">
        <f t="shared" si="1856"/>
        <v>0</v>
      </c>
    </row>
    <row r="4128" spans="2:23" ht="16.5" thickTop="1" thickBot="1">
      <c r="B4128" s="164" t="s">
        <v>124</v>
      </c>
      <c r="C4128" s="172" t="s">
        <v>96</v>
      </c>
      <c r="D4128" s="168">
        <f t="shared" si="1837"/>
        <v>3315000</v>
      </c>
      <c r="E4128" s="168">
        <f t="shared" si="1838"/>
        <v>520000</v>
      </c>
      <c r="F4128" s="168">
        <f t="shared" si="1838"/>
        <v>920000</v>
      </c>
      <c r="G4128" s="168">
        <f t="shared" si="1838"/>
        <v>648000</v>
      </c>
      <c r="H4128" s="168">
        <f t="shared" si="1838"/>
        <v>1227000</v>
      </c>
      <c r="I4128" s="168">
        <f t="shared" si="1839"/>
        <v>3315000</v>
      </c>
      <c r="J4128" s="168">
        <f t="shared" si="1854"/>
        <v>520000</v>
      </c>
      <c r="K4128" s="168">
        <f t="shared" si="1854"/>
        <v>920000</v>
      </c>
      <c r="L4128" s="168">
        <f t="shared" si="1854"/>
        <v>648000</v>
      </c>
      <c r="M4128" s="168">
        <f t="shared" si="1854"/>
        <v>1227000</v>
      </c>
      <c r="N4128" s="168">
        <f t="shared" si="1840"/>
        <v>0</v>
      </c>
      <c r="O4128" s="168">
        <f t="shared" si="1855"/>
        <v>0</v>
      </c>
      <c r="P4128" s="168">
        <f t="shared" si="1855"/>
        <v>0</v>
      </c>
      <c r="Q4128" s="168">
        <f t="shared" si="1855"/>
        <v>0</v>
      </c>
      <c r="R4128" s="168">
        <f t="shared" si="1855"/>
        <v>0</v>
      </c>
      <c r="S4128" s="168">
        <f t="shared" si="1841"/>
        <v>0</v>
      </c>
      <c r="T4128" s="168">
        <f t="shared" si="1856"/>
        <v>0</v>
      </c>
      <c r="U4128" s="168">
        <f t="shared" si="1856"/>
        <v>0</v>
      </c>
      <c r="V4128" s="168">
        <f t="shared" si="1856"/>
        <v>0</v>
      </c>
      <c r="W4128" s="168">
        <f t="shared" si="1856"/>
        <v>0</v>
      </c>
    </row>
    <row r="4129" spans="2:23" ht="16.5" thickTop="1" thickBot="1">
      <c r="B4129" s="164" t="s">
        <v>124</v>
      </c>
      <c r="C4129" s="173" t="s">
        <v>98</v>
      </c>
      <c r="D4129" s="168">
        <f t="shared" si="1837"/>
        <v>3315000</v>
      </c>
      <c r="E4129" s="168">
        <f t="shared" si="1838"/>
        <v>520000</v>
      </c>
      <c r="F4129" s="168">
        <f t="shared" si="1838"/>
        <v>920000</v>
      </c>
      <c r="G4129" s="168">
        <f t="shared" si="1838"/>
        <v>648000</v>
      </c>
      <c r="H4129" s="168">
        <f t="shared" si="1838"/>
        <v>1227000</v>
      </c>
      <c r="I4129" s="168">
        <f t="shared" si="1839"/>
        <v>3315000</v>
      </c>
      <c r="J4129" s="168">
        <v>520000</v>
      </c>
      <c r="K4129" s="168">
        <v>920000</v>
      </c>
      <c r="L4129" s="168">
        <v>648000</v>
      </c>
      <c r="M4129" s="168">
        <v>1227000</v>
      </c>
      <c r="N4129" s="168">
        <f t="shared" si="1840"/>
        <v>0</v>
      </c>
      <c r="O4129" s="168">
        <v>0</v>
      </c>
      <c r="P4129" s="168">
        <v>0</v>
      </c>
      <c r="Q4129" s="168">
        <v>0</v>
      </c>
      <c r="R4129" s="168">
        <v>0</v>
      </c>
      <c r="S4129" s="168">
        <f t="shared" si="1841"/>
        <v>0</v>
      </c>
      <c r="T4129" s="168">
        <v>0</v>
      </c>
      <c r="U4129" s="168">
        <v>0</v>
      </c>
      <c r="V4129" s="168">
        <v>0</v>
      </c>
      <c r="W4129" s="168">
        <v>0</v>
      </c>
    </row>
    <row r="4130" spans="2:23" ht="16.5" thickTop="1" thickBot="1">
      <c r="B4130" s="164" t="s">
        <v>1420</v>
      </c>
      <c r="C4130" s="170" t="s">
        <v>1421</v>
      </c>
      <c r="D4130" s="168">
        <f t="shared" si="1837"/>
        <v>57925000</v>
      </c>
      <c r="E4130" s="168">
        <f t="shared" si="1838"/>
        <v>32000000</v>
      </c>
      <c r="F4130" s="168">
        <f t="shared" si="1838"/>
        <v>12000000</v>
      </c>
      <c r="G4130" s="168">
        <f t="shared" si="1838"/>
        <v>12200000</v>
      </c>
      <c r="H4130" s="168">
        <f t="shared" si="1838"/>
        <v>1725000</v>
      </c>
      <c r="I4130" s="168">
        <f t="shared" si="1839"/>
        <v>57925000</v>
      </c>
      <c r="J4130" s="168">
        <f t="shared" ref="J4130:M4132" si="1857">SUM(J4131)</f>
        <v>32000000</v>
      </c>
      <c r="K4130" s="168">
        <f t="shared" si="1857"/>
        <v>12000000</v>
      </c>
      <c r="L4130" s="168">
        <f t="shared" si="1857"/>
        <v>12200000</v>
      </c>
      <c r="M4130" s="168">
        <f t="shared" si="1857"/>
        <v>1725000</v>
      </c>
      <c r="N4130" s="168">
        <f t="shared" si="1840"/>
        <v>0</v>
      </c>
      <c r="O4130" s="168">
        <f t="shared" ref="O4130:R4132" si="1858">SUM(O4131)</f>
        <v>0</v>
      </c>
      <c r="P4130" s="168">
        <f t="shared" si="1858"/>
        <v>0</v>
      </c>
      <c r="Q4130" s="168">
        <f t="shared" si="1858"/>
        <v>0</v>
      </c>
      <c r="R4130" s="168">
        <f t="shared" si="1858"/>
        <v>0</v>
      </c>
      <c r="S4130" s="168">
        <f t="shared" si="1841"/>
        <v>0</v>
      </c>
      <c r="T4130" s="168">
        <f t="shared" ref="T4130:W4132" si="1859">SUM(T4131)</f>
        <v>0</v>
      </c>
      <c r="U4130" s="168">
        <f t="shared" si="1859"/>
        <v>0</v>
      </c>
      <c r="V4130" s="168">
        <f t="shared" si="1859"/>
        <v>0</v>
      </c>
      <c r="W4130" s="168">
        <f t="shared" si="1859"/>
        <v>0</v>
      </c>
    </row>
    <row r="4131" spans="2:23" ht="16.5" thickTop="1" thickBot="1">
      <c r="B4131" s="164" t="s">
        <v>124</v>
      </c>
      <c r="C4131" s="171" t="s">
        <v>96</v>
      </c>
      <c r="D4131" s="168">
        <f t="shared" si="1837"/>
        <v>57925000</v>
      </c>
      <c r="E4131" s="168">
        <f t="shared" si="1838"/>
        <v>32000000</v>
      </c>
      <c r="F4131" s="168">
        <f t="shared" si="1838"/>
        <v>12000000</v>
      </c>
      <c r="G4131" s="168">
        <f t="shared" si="1838"/>
        <v>12200000</v>
      </c>
      <c r="H4131" s="168">
        <f t="shared" si="1838"/>
        <v>1725000</v>
      </c>
      <c r="I4131" s="168">
        <f t="shared" si="1839"/>
        <v>57925000</v>
      </c>
      <c r="J4131" s="168">
        <f t="shared" si="1857"/>
        <v>32000000</v>
      </c>
      <c r="K4131" s="168">
        <f t="shared" si="1857"/>
        <v>12000000</v>
      </c>
      <c r="L4131" s="168">
        <f t="shared" si="1857"/>
        <v>12200000</v>
      </c>
      <c r="M4131" s="168">
        <f t="shared" si="1857"/>
        <v>1725000</v>
      </c>
      <c r="N4131" s="168">
        <f t="shared" si="1840"/>
        <v>0</v>
      </c>
      <c r="O4131" s="168">
        <f t="shared" si="1858"/>
        <v>0</v>
      </c>
      <c r="P4131" s="168">
        <f t="shared" si="1858"/>
        <v>0</v>
      </c>
      <c r="Q4131" s="168">
        <f t="shared" si="1858"/>
        <v>0</v>
      </c>
      <c r="R4131" s="168">
        <f t="shared" si="1858"/>
        <v>0</v>
      </c>
      <c r="S4131" s="168">
        <f t="shared" si="1841"/>
        <v>0</v>
      </c>
      <c r="T4131" s="168">
        <f t="shared" si="1859"/>
        <v>0</v>
      </c>
      <c r="U4131" s="168">
        <f t="shared" si="1859"/>
        <v>0</v>
      </c>
      <c r="V4131" s="168">
        <f t="shared" si="1859"/>
        <v>0</v>
      </c>
      <c r="W4131" s="168">
        <f t="shared" si="1859"/>
        <v>0</v>
      </c>
    </row>
    <row r="4132" spans="2:23" ht="16.5" thickTop="1" thickBot="1">
      <c r="B4132" s="164" t="s">
        <v>124</v>
      </c>
      <c r="C4132" s="172" t="s">
        <v>102</v>
      </c>
      <c r="D4132" s="168">
        <f t="shared" si="1837"/>
        <v>57925000</v>
      </c>
      <c r="E4132" s="168">
        <f t="shared" si="1838"/>
        <v>32000000</v>
      </c>
      <c r="F4132" s="168">
        <f t="shared" si="1838"/>
        <v>12000000</v>
      </c>
      <c r="G4132" s="168">
        <f t="shared" si="1838"/>
        <v>12200000</v>
      </c>
      <c r="H4132" s="168">
        <f t="shared" si="1838"/>
        <v>1725000</v>
      </c>
      <c r="I4132" s="168">
        <f t="shared" si="1839"/>
        <v>57925000</v>
      </c>
      <c r="J4132" s="168">
        <f t="shared" si="1857"/>
        <v>32000000</v>
      </c>
      <c r="K4132" s="168">
        <f t="shared" si="1857"/>
        <v>12000000</v>
      </c>
      <c r="L4132" s="168">
        <f t="shared" si="1857"/>
        <v>12200000</v>
      </c>
      <c r="M4132" s="168">
        <f t="shared" si="1857"/>
        <v>1725000</v>
      </c>
      <c r="N4132" s="168">
        <f t="shared" si="1840"/>
        <v>0</v>
      </c>
      <c r="O4132" s="168">
        <f t="shared" si="1858"/>
        <v>0</v>
      </c>
      <c r="P4132" s="168">
        <f t="shared" si="1858"/>
        <v>0</v>
      </c>
      <c r="Q4132" s="168">
        <f t="shared" si="1858"/>
        <v>0</v>
      </c>
      <c r="R4132" s="168">
        <f t="shared" si="1858"/>
        <v>0</v>
      </c>
      <c r="S4132" s="168">
        <f t="shared" si="1841"/>
        <v>0</v>
      </c>
      <c r="T4132" s="168">
        <f t="shared" si="1859"/>
        <v>0</v>
      </c>
      <c r="U4132" s="168">
        <f t="shared" si="1859"/>
        <v>0</v>
      </c>
      <c r="V4132" s="168">
        <f t="shared" si="1859"/>
        <v>0</v>
      </c>
      <c r="W4132" s="168">
        <f t="shared" si="1859"/>
        <v>0</v>
      </c>
    </row>
    <row r="4133" spans="2:23" ht="31.5" thickTop="1" thickBot="1">
      <c r="B4133" s="164" t="s">
        <v>124</v>
      </c>
      <c r="C4133" s="173" t="s">
        <v>157</v>
      </c>
      <c r="D4133" s="168">
        <f t="shared" si="1837"/>
        <v>57925000</v>
      </c>
      <c r="E4133" s="168">
        <f t="shared" si="1838"/>
        <v>32000000</v>
      </c>
      <c r="F4133" s="168">
        <f t="shared" si="1838"/>
        <v>12000000</v>
      </c>
      <c r="G4133" s="168">
        <f t="shared" si="1838"/>
        <v>12200000</v>
      </c>
      <c r="H4133" s="168">
        <f t="shared" si="1838"/>
        <v>1725000</v>
      </c>
      <c r="I4133" s="168">
        <f t="shared" si="1839"/>
        <v>57925000</v>
      </c>
      <c r="J4133" s="168">
        <v>32000000</v>
      </c>
      <c r="K4133" s="168">
        <v>12000000</v>
      </c>
      <c r="L4133" s="168">
        <v>12200000</v>
      </c>
      <c r="M4133" s="168">
        <v>1725000</v>
      </c>
      <c r="N4133" s="168">
        <f t="shared" si="1840"/>
        <v>0</v>
      </c>
      <c r="O4133" s="168">
        <v>0</v>
      </c>
      <c r="P4133" s="168">
        <v>0</v>
      </c>
      <c r="Q4133" s="168">
        <v>0</v>
      </c>
      <c r="R4133" s="168">
        <v>0</v>
      </c>
      <c r="S4133" s="168">
        <f t="shared" si="1841"/>
        <v>0</v>
      </c>
      <c r="T4133" s="168">
        <v>0</v>
      </c>
      <c r="U4133" s="168">
        <v>0</v>
      </c>
      <c r="V4133" s="168">
        <v>0</v>
      </c>
      <c r="W4133" s="168">
        <v>0</v>
      </c>
    </row>
    <row r="4134" spans="2:23" ht="16.5" thickTop="1" thickBot="1">
      <c r="B4134" s="164" t="s">
        <v>1422</v>
      </c>
      <c r="C4134" s="170" t="s">
        <v>1423</v>
      </c>
      <c r="D4134" s="168">
        <f t="shared" si="1837"/>
        <v>5047765</v>
      </c>
      <c r="E4134" s="168">
        <f t="shared" si="1838"/>
        <v>464800</v>
      </c>
      <c r="F4134" s="168">
        <f t="shared" si="1838"/>
        <v>1543900</v>
      </c>
      <c r="G4134" s="168">
        <f t="shared" si="1838"/>
        <v>1646200</v>
      </c>
      <c r="H4134" s="168">
        <f t="shared" si="1838"/>
        <v>1392865</v>
      </c>
      <c r="I4134" s="168">
        <f t="shared" si="1839"/>
        <v>5047765</v>
      </c>
      <c r="J4134" s="168">
        <f t="shared" ref="J4134:M4140" si="1860">SUM(J4141)</f>
        <v>464800</v>
      </c>
      <c r="K4134" s="168">
        <f t="shared" si="1860"/>
        <v>1543900</v>
      </c>
      <c r="L4134" s="168">
        <f t="shared" si="1860"/>
        <v>1646200</v>
      </c>
      <c r="M4134" s="168">
        <f t="shared" si="1860"/>
        <v>1392865</v>
      </c>
      <c r="N4134" s="168">
        <f t="shared" si="1840"/>
        <v>0</v>
      </c>
      <c r="O4134" s="168">
        <f t="shared" ref="O4134:R4140" si="1861">SUM(O4141)</f>
        <v>0</v>
      </c>
      <c r="P4134" s="168">
        <f t="shared" si="1861"/>
        <v>0</v>
      </c>
      <c r="Q4134" s="168">
        <f t="shared" si="1861"/>
        <v>0</v>
      </c>
      <c r="R4134" s="168">
        <f t="shared" si="1861"/>
        <v>0</v>
      </c>
      <c r="S4134" s="168">
        <f t="shared" si="1841"/>
        <v>0</v>
      </c>
      <c r="T4134" s="168">
        <f t="shared" ref="T4134:W4140" si="1862">SUM(T4141)</f>
        <v>0</v>
      </c>
      <c r="U4134" s="168">
        <f t="shared" si="1862"/>
        <v>0</v>
      </c>
      <c r="V4134" s="168">
        <f t="shared" si="1862"/>
        <v>0</v>
      </c>
      <c r="W4134" s="168">
        <f t="shared" si="1862"/>
        <v>0</v>
      </c>
    </row>
    <row r="4135" spans="2:23" ht="16.5" thickTop="1" thickBot="1">
      <c r="B4135" s="164" t="s">
        <v>124</v>
      </c>
      <c r="C4135" s="171" t="s">
        <v>96</v>
      </c>
      <c r="D4135" s="168">
        <f t="shared" si="1837"/>
        <v>5047765</v>
      </c>
      <c r="E4135" s="168">
        <f t="shared" si="1838"/>
        <v>464800</v>
      </c>
      <c r="F4135" s="168">
        <f t="shared" si="1838"/>
        <v>1543900</v>
      </c>
      <c r="G4135" s="168">
        <f t="shared" si="1838"/>
        <v>1646200</v>
      </c>
      <c r="H4135" s="168">
        <f t="shared" si="1838"/>
        <v>1392865</v>
      </c>
      <c r="I4135" s="168">
        <f t="shared" si="1839"/>
        <v>5047765</v>
      </c>
      <c r="J4135" s="168">
        <f t="shared" si="1860"/>
        <v>464800</v>
      </c>
      <c r="K4135" s="168">
        <f t="shared" si="1860"/>
        <v>1543900</v>
      </c>
      <c r="L4135" s="168">
        <f t="shared" si="1860"/>
        <v>1646200</v>
      </c>
      <c r="M4135" s="168">
        <f t="shared" si="1860"/>
        <v>1392865</v>
      </c>
      <c r="N4135" s="168">
        <f t="shared" si="1840"/>
        <v>0</v>
      </c>
      <c r="O4135" s="168">
        <f t="shared" si="1861"/>
        <v>0</v>
      </c>
      <c r="P4135" s="168">
        <f t="shared" si="1861"/>
        <v>0</v>
      </c>
      <c r="Q4135" s="168">
        <f t="shared" si="1861"/>
        <v>0</v>
      </c>
      <c r="R4135" s="168">
        <f t="shared" si="1861"/>
        <v>0</v>
      </c>
      <c r="S4135" s="168">
        <f t="shared" si="1841"/>
        <v>0</v>
      </c>
      <c r="T4135" s="168">
        <f t="shared" si="1862"/>
        <v>0</v>
      </c>
      <c r="U4135" s="168">
        <f t="shared" si="1862"/>
        <v>0</v>
      </c>
      <c r="V4135" s="168">
        <f t="shared" si="1862"/>
        <v>0</v>
      </c>
      <c r="W4135" s="168">
        <f t="shared" si="1862"/>
        <v>0</v>
      </c>
    </row>
    <row r="4136" spans="2:23" ht="16.5" thickTop="1" thickBot="1">
      <c r="B4136" s="164" t="s">
        <v>124</v>
      </c>
      <c r="C4136" s="172" t="s">
        <v>98</v>
      </c>
      <c r="D4136" s="168">
        <f t="shared" si="1837"/>
        <v>750000</v>
      </c>
      <c r="E4136" s="168">
        <f t="shared" si="1838"/>
        <v>157600</v>
      </c>
      <c r="F4136" s="168">
        <f t="shared" si="1838"/>
        <v>367600</v>
      </c>
      <c r="G4136" s="168">
        <f t="shared" si="1838"/>
        <v>67300</v>
      </c>
      <c r="H4136" s="168">
        <f t="shared" si="1838"/>
        <v>157500</v>
      </c>
      <c r="I4136" s="168">
        <f t="shared" si="1839"/>
        <v>750000</v>
      </c>
      <c r="J4136" s="168">
        <f t="shared" si="1860"/>
        <v>157600</v>
      </c>
      <c r="K4136" s="168">
        <f t="shared" si="1860"/>
        <v>367600</v>
      </c>
      <c r="L4136" s="168">
        <f t="shared" si="1860"/>
        <v>67300</v>
      </c>
      <c r="M4136" s="168">
        <f t="shared" si="1860"/>
        <v>157500</v>
      </c>
      <c r="N4136" s="168">
        <f t="shared" si="1840"/>
        <v>0</v>
      </c>
      <c r="O4136" s="168">
        <f t="shared" si="1861"/>
        <v>0</v>
      </c>
      <c r="P4136" s="168">
        <f t="shared" si="1861"/>
        <v>0</v>
      </c>
      <c r="Q4136" s="168">
        <f t="shared" si="1861"/>
        <v>0</v>
      </c>
      <c r="R4136" s="168">
        <f t="shared" si="1861"/>
        <v>0</v>
      </c>
      <c r="S4136" s="168">
        <f t="shared" si="1841"/>
        <v>0</v>
      </c>
      <c r="T4136" s="168">
        <f t="shared" si="1862"/>
        <v>0</v>
      </c>
      <c r="U4136" s="168">
        <f t="shared" si="1862"/>
        <v>0</v>
      </c>
      <c r="V4136" s="168">
        <f t="shared" si="1862"/>
        <v>0</v>
      </c>
      <c r="W4136" s="168">
        <f t="shared" si="1862"/>
        <v>0</v>
      </c>
    </row>
    <row r="4137" spans="2:23" ht="16.5" thickTop="1" thickBot="1">
      <c r="B4137" s="164" t="s">
        <v>124</v>
      </c>
      <c r="C4137" s="172" t="s">
        <v>100</v>
      </c>
      <c r="D4137" s="168">
        <f t="shared" si="1837"/>
        <v>470000</v>
      </c>
      <c r="E4137" s="168">
        <f t="shared" si="1838"/>
        <v>250200</v>
      </c>
      <c r="F4137" s="168">
        <f t="shared" si="1838"/>
        <v>116000</v>
      </c>
      <c r="G4137" s="168">
        <f t="shared" si="1838"/>
        <v>42900</v>
      </c>
      <c r="H4137" s="168">
        <f t="shared" si="1838"/>
        <v>60900</v>
      </c>
      <c r="I4137" s="168">
        <f t="shared" si="1839"/>
        <v>470000</v>
      </c>
      <c r="J4137" s="168">
        <f t="shared" si="1860"/>
        <v>250200</v>
      </c>
      <c r="K4137" s="168">
        <f t="shared" si="1860"/>
        <v>116000</v>
      </c>
      <c r="L4137" s="168">
        <f t="shared" si="1860"/>
        <v>42900</v>
      </c>
      <c r="M4137" s="168">
        <f t="shared" si="1860"/>
        <v>60900</v>
      </c>
      <c r="N4137" s="168">
        <f t="shared" si="1840"/>
        <v>0</v>
      </c>
      <c r="O4137" s="168">
        <f t="shared" si="1861"/>
        <v>0</v>
      </c>
      <c r="P4137" s="168">
        <f t="shared" si="1861"/>
        <v>0</v>
      </c>
      <c r="Q4137" s="168">
        <f t="shared" si="1861"/>
        <v>0</v>
      </c>
      <c r="R4137" s="168">
        <f t="shared" si="1861"/>
        <v>0</v>
      </c>
      <c r="S4137" s="168">
        <f t="shared" si="1841"/>
        <v>0</v>
      </c>
      <c r="T4137" s="168">
        <f t="shared" si="1862"/>
        <v>0</v>
      </c>
      <c r="U4137" s="168">
        <f t="shared" si="1862"/>
        <v>0</v>
      </c>
      <c r="V4137" s="168">
        <f t="shared" si="1862"/>
        <v>0</v>
      </c>
      <c r="W4137" s="168">
        <f t="shared" si="1862"/>
        <v>0</v>
      </c>
    </row>
    <row r="4138" spans="2:23" ht="16.5" thickTop="1" thickBot="1">
      <c r="B4138" s="164" t="s">
        <v>124</v>
      </c>
      <c r="C4138" s="173" t="s">
        <v>136</v>
      </c>
      <c r="D4138" s="168">
        <f t="shared" si="1837"/>
        <v>470000</v>
      </c>
      <c r="E4138" s="168">
        <f t="shared" si="1838"/>
        <v>250200</v>
      </c>
      <c r="F4138" s="168">
        <f t="shared" si="1838"/>
        <v>116000</v>
      </c>
      <c r="G4138" s="168">
        <f t="shared" si="1838"/>
        <v>42900</v>
      </c>
      <c r="H4138" s="168">
        <f t="shared" si="1838"/>
        <v>60900</v>
      </c>
      <c r="I4138" s="168">
        <f t="shared" si="1839"/>
        <v>470000</v>
      </c>
      <c r="J4138" s="168">
        <f t="shared" si="1860"/>
        <v>250200</v>
      </c>
      <c r="K4138" s="168">
        <f t="shared" si="1860"/>
        <v>116000</v>
      </c>
      <c r="L4138" s="168">
        <f t="shared" si="1860"/>
        <v>42900</v>
      </c>
      <c r="M4138" s="168">
        <f t="shared" si="1860"/>
        <v>60900</v>
      </c>
      <c r="N4138" s="168">
        <f t="shared" si="1840"/>
        <v>0</v>
      </c>
      <c r="O4138" s="168">
        <f t="shared" si="1861"/>
        <v>0</v>
      </c>
      <c r="P4138" s="168">
        <f t="shared" si="1861"/>
        <v>0</v>
      </c>
      <c r="Q4138" s="168">
        <f t="shared" si="1861"/>
        <v>0</v>
      </c>
      <c r="R4138" s="168">
        <f t="shared" si="1861"/>
        <v>0</v>
      </c>
      <c r="S4138" s="168">
        <f t="shared" si="1841"/>
        <v>0</v>
      </c>
      <c r="T4138" s="168">
        <f t="shared" si="1862"/>
        <v>0</v>
      </c>
      <c r="U4138" s="168">
        <f t="shared" si="1862"/>
        <v>0</v>
      </c>
      <c r="V4138" s="168">
        <f t="shared" si="1862"/>
        <v>0</v>
      </c>
      <c r="W4138" s="168">
        <f t="shared" si="1862"/>
        <v>0</v>
      </c>
    </row>
    <row r="4139" spans="2:23" ht="16.5" thickTop="1" thickBot="1">
      <c r="B4139" s="164" t="s">
        <v>124</v>
      </c>
      <c r="C4139" s="172" t="s">
        <v>102</v>
      </c>
      <c r="D4139" s="168">
        <f t="shared" si="1837"/>
        <v>3827765</v>
      </c>
      <c r="E4139" s="168">
        <f t="shared" si="1838"/>
        <v>57000</v>
      </c>
      <c r="F4139" s="168">
        <f t="shared" si="1838"/>
        <v>1060300</v>
      </c>
      <c r="G4139" s="168">
        <f t="shared" si="1838"/>
        <v>1536000</v>
      </c>
      <c r="H4139" s="168">
        <f t="shared" si="1838"/>
        <v>1174465</v>
      </c>
      <c r="I4139" s="168">
        <f t="shared" si="1839"/>
        <v>3827765</v>
      </c>
      <c r="J4139" s="168">
        <f t="shared" si="1860"/>
        <v>57000</v>
      </c>
      <c r="K4139" s="168">
        <f t="shared" si="1860"/>
        <v>1060300</v>
      </c>
      <c r="L4139" s="168">
        <f t="shared" si="1860"/>
        <v>1536000</v>
      </c>
      <c r="M4139" s="168">
        <f t="shared" si="1860"/>
        <v>1174465</v>
      </c>
      <c r="N4139" s="168">
        <f t="shared" si="1840"/>
        <v>0</v>
      </c>
      <c r="O4139" s="168">
        <f t="shared" si="1861"/>
        <v>0</v>
      </c>
      <c r="P4139" s="168">
        <f t="shared" si="1861"/>
        <v>0</v>
      </c>
      <c r="Q4139" s="168">
        <f t="shared" si="1861"/>
        <v>0</v>
      </c>
      <c r="R4139" s="168">
        <f t="shared" si="1861"/>
        <v>0</v>
      </c>
      <c r="S4139" s="168">
        <f t="shared" si="1841"/>
        <v>0</v>
      </c>
      <c r="T4139" s="168">
        <f t="shared" si="1862"/>
        <v>0</v>
      </c>
      <c r="U4139" s="168">
        <f t="shared" si="1862"/>
        <v>0</v>
      </c>
      <c r="V4139" s="168">
        <f t="shared" si="1862"/>
        <v>0</v>
      </c>
      <c r="W4139" s="168">
        <f t="shared" si="1862"/>
        <v>0</v>
      </c>
    </row>
    <row r="4140" spans="2:23" ht="31.5" thickTop="1" thickBot="1">
      <c r="B4140" s="164" t="s">
        <v>124</v>
      </c>
      <c r="C4140" s="173" t="s">
        <v>156</v>
      </c>
      <c r="D4140" s="168">
        <f t="shared" si="1837"/>
        <v>3827765</v>
      </c>
      <c r="E4140" s="168">
        <f t="shared" si="1838"/>
        <v>57000</v>
      </c>
      <c r="F4140" s="168">
        <f t="shared" si="1838"/>
        <v>1060300</v>
      </c>
      <c r="G4140" s="168">
        <f t="shared" si="1838"/>
        <v>1536000</v>
      </c>
      <c r="H4140" s="168">
        <f t="shared" si="1838"/>
        <v>1174465</v>
      </c>
      <c r="I4140" s="168">
        <f t="shared" si="1839"/>
        <v>3827765</v>
      </c>
      <c r="J4140" s="168">
        <f t="shared" si="1860"/>
        <v>57000</v>
      </c>
      <c r="K4140" s="168">
        <f t="shared" si="1860"/>
        <v>1060300</v>
      </c>
      <c r="L4140" s="168">
        <f t="shared" si="1860"/>
        <v>1536000</v>
      </c>
      <c r="M4140" s="168">
        <f t="shared" si="1860"/>
        <v>1174465</v>
      </c>
      <c r="N4140" s="168">
        <f t="shared" si="1840"/>
        <v>0</v>
      </c>
      <c r="O4140" s="168">
        <f t="shared" si="1861"/>
        <v>0</v>
      </c>
      <c r="P4140" s="168">
        <f t="shared" si="1861"/>
        <v>0</v>
      </c>
      <c r="Q4140" s="168">
        <f t="shared" si="1861"/>
        <v>0</v>
      </c>
      <c r="R4140" s="168">
        <f t="shared" si="1861"/>
        <v>0</v>
      </c>
      <c r="S4140" s="168">
        <f t="shared" si="1841"/>
        <v>0</v>
      </c>
      <c r="T4140" s="168">
        <f t="shared" si="1862"/>
        <v>0</v>
      </c>
      <c r="U4140" s="168">
        <f t="shared" si="1862"/>
        <v>0</v>
      </c>
      <c r="V4140" s="168">
        <f t="shared" si="1862"/>
        <v>0</v>
      </c>
      <c r="W4140" s="168">
        <f t="shared" si="1862"/>
        <v>0</v>
      </c>
    </row>
    <row r="4141" spans="2:23" ht="31.5" thickTop="1" thickBot="1">
      <c r="B4141" s="164" t="s">
        <v>1424</v>
      </c>
      <c r="C4141" s="171" t="s">
        <v>1425</v>
      </c>
      <c r="D4141" s="168">
        <f t="shared" si="1837"/>
        <v>5047765</v>
      </c>
      <c r="E4141" s="168">
        <f t="shared" si="1838"/>
        <v>464800</v>
      </c>
      <c r="F4141" s="168">
        <f t="shared" si="1838"/>
        <v>1543900</v>
      </c>
      <c r="G4141" s="168">
        <f t="shared" si="1838"/>
        <v>1646200</v>
      </c>
      <c r="H4141" s="168">
        <f t="shared" si="1838"/>
        <v>1392865</v>
      </c>
      <c r="I4141" s="168">
        <f t="shared" si="1839"/>
        <v>5047765</v>
      </c>
      <c r="J4141" s="168">
        <f>SUM(J4142)</f>
        <v>464800</v>
      </c>
      <c r="K4141" s="168">
        <f>SUM(K4142)</f>
        <v>1543900</v>
      </c>
      <c r="L4141" s="168">
        <f>SUM(L4142)</f>
        <v>1646200</v>
      </c>
      <c r="M4141" s="168">
        <f>SUM(M4142)</f>
        <v>1392865</v>
      </c>
      <c r="N4141" s="168">
        <f t="shared" si="1840"/>
        <v>0</v>
      </c>
      <c r="O4141" s="168">
        <f>SUM(O4142)</f>
        <v>0</v>
      </c>
      <c r="P4141" s="168">
        <f>SUM(P4142)</f>
        <v>0</v>
      </c>
      <c r="Q4141" s="168">
        <f>SUM(Q4142)</f>
        <v>0</v>
      </c>
      <c r="R4141" s="168">
        <f>SUM(R4142)</f>
        <v>0</v>
      </c>
      <c r="S4141" s="168">
        <f t="shared" si="1841"/>
        <v>0</v>
      </c>
      <c r="T4141" s="168">
        <f>SUM(T4142)</f>
        <v>0</v>
      </c>
      <c r="U4141" s="168">
        <f>SUM(U4142)</f>
        <v>0</v>
      </c>
      <c r="V4141" s="168">
        <f>SUM(V4142)</f>
        <v>0</v>
      </c>
      <c r="W4141" s="168">
        <f>SUM(W4142)</f>
        <v>0</v>
      </c>
    </row>
    <row r="4142" spans="2:23" ht="16.5" thickTop="1" thickBot="1">
      <c r="B4142" s="164" t="s">
        <v>124</v>
      </c>
      <c r="C4142" s="172" t="s">
        <v>96</v>
      </c>
      <c r="D4142" s="168">
        <f t="shared" si="1837"/>
        <v>5047765</v>
      </c>
      <c r="E4142" s="168">
        <f t="shared" si="1838"/>
        <v>464800</v>
      </c>
      <c r="F4142" s="168">
        <f t="shared" si="1838"/>
        <v>1543900</v>
      </c>
      <c r="G4142" s="168">
        <f t="shared" si="1838"/>
        <v>1646200</v>
      </c>
      <c r="H4142" s="168">
        <f t="shared" si="1838"/>
        <v>1392865</v>
      </c>
      <c r="I4142" s="168">
        <f t="shared" si="1839"/>
        <v>5047765</v>
      </c>
      <c r="J4142" s="168">
        <f>SUM(J4143:J4144,J4146)</f>
        <v>464800</v>
      </c>
      <c r="K4142" s="168">
        <f>SUM(K4143:K4144,K4146)</f>
        <v>1543900</v>
      </c>
      <c r="L4142" s="168">
        <f>SUM(L4143:L4144,L4146)</f>
        <v>1646200</v>
      </c>
      <c r="M4142" s="168">
        <f>SUM(M4143:M4144,M4146)</f>
        <v>1392865</v>
      </c>
      <c r="N4142" s="168">
        <f t="shared" si="1840"/>
        <v>0</v>
      </c>
      <c r="O4142" s="168">
        <f>SUM(O4143:O4144,O4146)</f>
        <v>0</v>
      </c>
      <c r="P4142" s="168">
        <f>SUM(P4143:P4144,P4146)</f>
        <v>0</v>
      </c>
      <c r="Q4142" s="168">
        <f>SUM(Q4143:Q4144,Q4146)</f>
        <v>0</v>
      </c>
      <c r="R4142" s="168">
        <f>SUM(R4143:R4144,R4146)</f>
        <v>0</v>
      </c>
      <c r="S4142" s="168">
        <f t="shared" si="1841"/>
        <v>0</v>
      </c>
      <c r="T4142" s="168">
        <f>SUM(T4143:T4144,T4146)</f>
        <v>0</v>
      </c>
      <c r="U4142" s="168">
        <f>SUM(U4143:U4144,U4146)</f>
        <v>0</v>
      </c>
      <c r="V4142" s="168">
        <f>SUM(V4143:V4144,V4146)</f>
        <v>0</v>
      </c>
      <c r="W4142" s="168">
        <f>SUM(W4143:W4144,W4146)</f>
        <v>0</v>
      </c>
    </row>
    <row r="4143" spans="2:23" ht="16.5" thickTop="1" thickBot="1">
      <c r="B4143" s="164" t="s">
        <v>124</v>
      </c>
      <c r="C4143" s="173" t="s">
        <v>98</v>
      </c>
      <c r="D4143" s="168">
        <f t="shared" si="1837"/>
        <v>750000</v>
      </c>
      <c r="E4143" s="168">
        <f t="shared" si="1838"/>
        <v>157600</v>
      </c>
      <c r="F4143" s="168">
        <f t="shared" si="1838"/>
        <v>367600</v>
      </c>
      <c r="G4143" s="168">
        <f t="shared" si="1838"/>
        <v>67300</v>
      </c>
      <c r="H4143" s="168">
        <f t="shared" si="1838"/>
        <v>157500</v>
      </c>
      <c r="I4143" s="168">
        <f t="shared" si="1839"/>
        <v>750000</v>
      </c>
      <c r="J4143" s="168">
        <v>157600</v>
      </c>
      <c r="K4143" s="168">
        <v>367600</v>
      </c>
      <c r="L4143" s="168">
        <v>67300</v>
      </c>
      <c r="M4143" s="168">
        <v>157500</v>
      </c>
      <c r="N4143" s="168">
        <f t="shared" si="1840"/>
        <v>0</v>
      </c>
      <c r="O4143" s="168">
        <v>0</v>
      </c>
      <c r="P4143" s="168">
        <v>0</v>
      </c>
      <c r="Q4143" s="168">
        <v>0</v>
      </c>
      <c r="R4143" s="168">
        <v>0</v>
      </c>
      <c r="S4143" s="168">
        <f t="shared" si="1841"/>
        <v>0</v>
      </c>
      <c r="T4143" s="168">
        <v>0</v>
      </c>
      <c r="U4143" s="168">
        <v>0</v>
      </c>
      <c r="V4143" s="168">
        <v>0</v>
      </c>
      <c r="W4143" s="168">
        <v>0</v>
      </c>
    </row>
    <row r="4144" spans="2:23" ht="16.5" thickTop="1" thickBot="1">
      <c r="B4144" s="164" t="s">
        <v>124</v>
      </c>
      <c r="C4144" s="173" t="s">
        <v>100</v>
      </c>
      <c r="D4144" s="168">
        <f t="shared" si="1837"/>
        <v>470000</v>
      </c>
      <c r="E4144" s="168">
        <f t="shared" si="1838"/>
        <v>250200</v>
      </c>
      <c r="F4144" s="168">
        <f t="shared" si="1838"/>
        <v>116000</v>
      </c>
      <c r="G4144" s="168">
        <f t="shared" si="1838"/>
        <v>42900</v>
      </c>
      <c r="H4144" s="168">
        <f t="shared" si="1838"/>
        <v>60900</v>
      </c>
      <c r="I4144" s="168">
        <f t="shared" si="1839"/>
        <v>470000</v>
      </c>
      <c r="J4144" s="168">
        <f>SUM(J4145)</f>
        <v>250200</v>
      </c>
      <c r="K4144" s="168">
        <f>SUM(K4145)</f>
        <v>116000</v>
      </c>
      <c r="L4144" s="168">
        <f>SUM(L4145)</f>
        <v>42900</v>
      </c>
      <c r="M4144" s="168">
        <f>SUM(M4145)</f>
        <v>60900</v>
      </c>
      <c r="N4144" s="168">
        <f t="shared" si="1840"/>
        <v>0</v>
      </c>
      <c r="O4144" s="168">
        <f>SUM(O4145)</f>
        <v>0</v>
      </c>
      <c r="P4144" s="168">
        <f>SUM(P4145)</f>
        <v>0</v>
      </c>
      <c r="Q4144" s="168">
        <f>SUM(Q4145)</f>
        <v>0</v>
      </c>
      <c r="R4144" s="168">
        <f>SUM(R4145)</f>
        <v>0</v>
      </c>
      <c r="S4144" s="168">
        <f t="shared" si="1841"/>
        <v>0</v>
      </c>
      <c r="T4144" s="168">
        <f>SUM(T4145)</f>
        <v>0</v>
      </c>
      <c r="U4144" s="168">
        <f>SUM(U4145)</f>
        <v>0</v>
      </c>
      <c r="V4144" s="168">
        <f>SUM(V4145)</f>
        <v>0</v>
      </c>
      <c r="W4144" s="168">
        <f>SUM(W4145)</f>
        <v>0</v>
      </c>
    </row>
    <row r="4145" spans="2:23" ht="16.5" thickTop="1" thickBot="1">
      <c r="B4145" s="164" t="s">
        <v>124</v>
      </c>
      <c r="C4145" s="174" t="s">
        <v>136</v>
      </c>
      <c r="D4145" s="168">
        <f t="shared" si="1837"/>
        <v>470000</v>
      </c>
      <c r="E4145" s="168">
        <f t="shared" si="1838"/>
        <v>250200</v>
      </c>
      <c r="F4145" s="168">
        <f t="shared" si="1838"/>
        <v>116000</v>
      </c>
      <c r="G4145" s="168">
        <f t="shared" si="1838"/>
        <v>42900</v>
      </c>
      <c r="H4145" s="168">
        <f t="shared" si="1838"/>
        <v>60900</v>
      </c>
      <c r="I4145" s="168">
        <f t="shared" si="1839"/>
        <v>470000</v>
      </c>
      <c r="J4145" s="168">
        <v>250200</v>
      </c>
      <c r="K4145" s="168">
        <v>116000</v>
      </c>
      <c r="L4145" s="168">
        <v>42900</v>
      </c>
      <c r="M4145" s="168">
        <v>60900</v>
      </c>
      <c r="N4145" s="168">
        <f t="shared" si="1840"/>
        <v>0</v>
      </c>
      <c r="O4145" s="168">
        <v>0</v>
      </c>
      <c r="P4145" s="168">
        <v>0</v>
      </c>
      <c r="Q4145" s="168">
        <v>0</v>
      </c>
      <c r="R4145" s="168">
        <v>0</v>
      </c>
      <c r="S4145" s="168">
        <f t="shared" si="1841"/>
        <v>0</v>
      </c>
      <c r="T4145" s="168">
        <v>0</v>
      </c>
      <c r="U4145" s="168">
        <v>0</v>
      </c>
      <c r="V4145" s="168">
        <v>0</v>
      </c>
      <c r="W4145" s="168">
        <v>0</v>
      </c>
    </row>
    <row r="4146" spans="2:23" ht="16.5" thickTop="1" thickBot="1">
      <c r="B4146" s="164" t="s">
        <v>124</v>
      </c>
      <c r="C4146" s="173" t="s">
        <v>102</v>
      </c>
      <c r="D4146" s="168">
        <f t="shared" si="1837"/>
        <v>3827765</v>
      </c>
      <c r="E4146" s="168">
        <f t="shared" si="1838"/>
        <v>57000</v>
      </c>
      <c r="F4146" s="168">
        <f t="shared" si="1838"/>
        <v>1060300</v>
      </c>
      <c r="G4146" s="168">
        <f t="shared" si="1838"/>
        <v>1536000</v>
      </c>
      <c r="H4146" s="168">
        <f t="shared" si="1838"/>
        <v>1174465</v>
      </c>
      <c r="I4146" s="168">
        <f t="shared" si="1839"/>
        <v>3827765</v>
      </c>
      <c r="J4146" s="168">
        <f>SUM(J4147)</f>
        <v>57000</v>
      </c>
      <c r="K4146" s="168">
        <f>SUM(K4147)</f>
        <v>1060300</v>
      </c>
      <c r="L4146" s="168">
        <f>SUM(L4147)</f>
        <v>1536000</v>
      </c>
      <c r="M4146" s="168">
        <f>SUM(M4147)</f>
        <v>1174465</v>
      </c>
      <c r="N4146" s="168">
        <f t="shared" si="1840"/>
        <v>0</v>
      </c>
      <c r="O4146" s="168">
        <f>SUM(O4147)</f>
        <v>0</v>
      </c>
      <c r="P4146" s="168">
        <f>SUM(P4147)</f>
        <v>0</v>
      </c>
      <c r="Q4146" s="168">
        <f>SUM(Q4147)</f>
        <v>0</v>
      </c>
      <c r="R4146" s="168">
        <f>SUM(R4147)</f>
        <v>0</v>
      </c>
      <c r="S4146" s="168">
        <f t="shared" si="1841"/>
        <v>0</v>
      </c>
      <c r="T4146" s="168">
        <f>SUM(T4147)</f>
        <v>0</v>
      </c>
      <c r="U4146" s="168">
        <f>SUM(U4147)</f>
        <v>0</v>
      </c>
      <c r="V4146" s="168">
        <f>SUM(V4147)</f>
        <v>0</v>
      </c>
      <c r="W4146" s="168">
        <f>SUM(W4147)</f>
        <v>0</v>
      </c>
    </row>
    <row r="4147" spans="2:23" ht="31.5" thickTop="1" thickBot="1">
      <c r="B4147" s="164" t="s">
        <v>124</v>
      </c>
      <c r="C4147" s="174" t="s">
        <v>156</v>
      </c>
      <c r="D4147" s="168">
        <f t="shared" si="1837"/>
        <v>3827765</v>
      </c>
      <c r="E4147" s="168">
        <f t="shared" si="1838"/>
        <v>57000</v>
      </c>
      <c r="F4147" s="168">
        <f t="shared" si="1838"/>
        <v>1060300</v>
      </c>
      <c r="G4147" s="168">
        <f t="shared" si="1838"/>
        <v>1536000</v>
      </c>
      <c r="H4147" s="168">
        <f t="shared" si="1838"/>
        <v>1174465</v>
      </c>
      <c r="I4147" s="168">
        <f t="shared" si="1839"/>
        <v>3827765</v>
      </c>
      <c r="J4147" s="168">
        <v>57000</v>
      </c>
      <c r="K4147" s="168">
        <v>1060300</v>
      </c>
      <c r="L4147" s="168">
        <v>1536000</v>
      </c>
      <c r="M4147" s="168">
        <v>1174465</v>
      </c>
      <c r="N4147" s="168">
        <f t="shared" si="1840"/>
        <v>0</v>
      </c>
      <c r="O4147" s="168">
        <v>0</v>
      </c>
      <c r="P4147" s="168">
        <v>0</v>
      </c>
      <c r="Q4147" s="168">
        <v>0</v>
      </c>
      <c r="R4147" s="168">
        <v>0</v>
      </c>
      <c r="S4147" s="168">
        <f t="shared" si="1841"/>
        <v>0</v>
      </c>
      <c r="T4147" s="168">
        <v>0</v>
      </c>
      <c r="U4147" s="168">
        <v>0</v>
      </c>
      <c r="V4147" s="168">
        <v>0</v>
      </c>
      <c r="W4147" s="168">
        <v>0</v>
      </c>
    </row>
    <row r="4148" spans="2:23" ht="16.5" thickTop="1" thickBot="1">
      <c r="B4148" s="164" t="s">
        <v>1426</v>
      </c>
      <c r="C4148" s="170" t="s">
        <v>1427</v>
      </c>
      <c r="D4148" s="168">
        <f t="shared" si="1837"/>
        <v>16000000</v>
      </c>
      <c r="E4148" s="168">
        <f t="shared" si="1838"/>
        <v>3269800</v>
      </c>
      <c r="F4148" s="168">
        <f t="shared" si="1838"/>
        <v>4008600</v>
      </c>
      <c r="G4148" s="168">
        <f t="shared" si="1838"/>
        <v>4102800</v>
      </c>
      <c r="H4148" s="168">
        <f t="shared" si="1838"/>
        <v>4618800</v>
      </c>
      <c r="I4148" s="168">
        <f t="shared" si="1839"/>
        <v>16000000</v>
      </c>
      <c r="J4148" s="168">
        <f t="shared" ref="J4148:M4150" si="1863">SUM(J4151,J4154,J4157)</f>
        <v>3269800</v>
      </c>
      <c r="K4148" s="168">
        <f t="shared" si="1863"/>
        <v>4008600</v>
      </c>
      <c r="L4148" s="168">
        <f t="shared" si="1863"/>
        <v>4102800</v>
      </c>
      <c r="M4148" s="168">
        <f t="shared" si="1863"/>
        <v>4618800</v>
      </c>
      <c r="N4148" s="168">
        <f t="shared" si="1840"/>
        <v>0</v>
      </c>
      <c r="O4148" s="168">
        <f t="shared" ref="O4148:R4150" si="1864">SUM(O4151,O4154,O4157)</f>
        <v>0</v>
      </c>
      <c r="P4148" s="168">
        <f t="shared" si="1864"/>
        <v>0</v>
      </c>
      <c r="Q4148" s="168">
        <f t="shared" si="1864"/>
        <v>0</v>
      </c>
      <c r="R4148" s="168">
        <f t="shared" si="1864"/>
        <v>0</v>
      </c>
      <c r="S4148" s="168">
        <f t="shared" si="1841"/>
        <v>0</v>
      </c>
      <c r="T4148" s="168">
        <f t="shared" ref="T4148:W4150" si="1865">SUM(T4151,T4154,T4157)</f>
        <v>0</v>
      </c>
      <c r="U4148" s="168">
        <f t="shared" si="1865"/>
        <v>0</v>
      </c>
      <c r="V4148" s="168">
        <f t="shared" si="1865"/>
        <v>0</v>
      </c>
      <c r="W4148" s="168">
        <f t="shared" si="1865"/>
        <v>0</v>
      </c>
    </row>
    <row r="4149" spans="2:23" ht="16.5" thickTop="1" thickBot="1">
      <c r="B4149" s="164" t="s">
        <v>124</v>
      </c>
      <c r="C4149" s="171" t="s">
        <v>96</v>
      </c>
      <c r="D4149" s="168">
        <f t="shared" si="1837"/>
        <v>16000000</v>
      </c>
      <c r="E4149" s="168">
        <f t="shared" si="1838"/>
        <v>3269800</v>
      </c>
      <c r="F4149" s="168">
        <f t="shared" si="1838"/>
        <v>4008600</v>
      </c>
      <c r="G4149" s="168">
        <f t="shared" si="1838"/>
        <v>4102800</v>
      </c>
      <c r="H4149" s="168">
        <f t="shared" si="1838"/>
        <v>4618800</v>
      </c>
      <c r="I4149" s="168">
        <f t="shared" si="1839"/>
        <v>16000000</v>
      </c>
      <c r="J4149" s="168">
        <f t="shared" si="1863"/>
        <v>3269800</v>
      </c>
      <c r="K4149" s="168">
        <f t="shared" si="1863"/>
        <v>4008600</v>
      </c>
      <c r="L4149" s="168">
        <f t="shared" si="1863"/>
        <v>4102800</v>
      </c>
      <c r="M4149" s="168">
        <f t="shared" si="1863"/>
        <v>4618800</v>
      </c>
      <c r="N4149" s="168">
        <f t="shared" si="1840"/>
        <v>0</v>
      </c>
      <c r="O4149" s="168">
        <f t="shared" si="1864"/>
        <v>0</v>
      </c>
      <c r="P4149" s="168">
        <f t="shared" si="1864"/>
        <v>0</v>
      </c>
      <c r="Q4149" s="168">
        <f t="shared" si="1864"/>
        <v>0</v>
      </c>
      <c r="R4149" s="168">
        <f t="shared" si="1864"/>
        <v>0</v>
      </c>
      <c r="S4149" s="168">
        <f t="shared" si="1841"/>
        <v>0</v>
      </c>
      <c r="T4149" s="168">
        <f t="shared" si="1865"/>
        <v>0</v>
      </c>
      <c r="U4149" s="168">
        <f t="shared" si="1865"/>
        <v>0</v>
      </c>
      <c r="V4149" s="168">
        <f t="shared" si="1865"/>
        <v>0</v>
      </c>
      <c r="W4149" s="168">
        <f t="shared" si="1865"/>
        <v>0</v>
      </c>
    </row>
    <row r="4150" spans="2:23" ht="16.5" thickTop="1" thickBot="1">
      <c r="B4150" s="164" t="s">
        <v>124</v>
      </c>
      <c r="C4150" s="172" t="s">
        <v>98</v>
      </c>
      <c r="D4150" s="168">
        <f t="shared" si="1837"/>
        <v>16000000</v>
      </c>
      <c r="E4150" s="168">
        <f t="shared" si="1838"/>
        <v>3269800</v>
      </c>
      <c r="F4150" s="168">
        <f t="shared" si="1838"/>
        <v>4008600</v>
      </c>
      <c r="G4150" s="168">
        <f t="shared" si="1838"/>
        <v>4102800</v>
      </c>
      <c r="H4150" s="168">
        <f t="shared" si="1838"/>
        <v>4618800</v>
      </c>
      <c r="I4150" s="168">
        <f t="shared" si="1839"/>
        <v>16000000</v>
      </c>
      <c r="J4150" s="168">
        <f t="shared" si="1863"/>
        <v>3269800</v>
      </c>
      <c r="K4150" s="168">
        <f t="shared" si="1863"/>
        <v>4008600</v>
      </c>
      <c r="L4150" s="168">
        <f t="shared" si="1863"/>
        <v>4102800</v>
      </c>
      <c r="M4150" s="168">
        <f t="shared" si="1863"/>
        <v>4618800</v>
      </c>
      <c r="N4150" s="168">
        <f t="shared" si="1840"/>
        <v>0</v>
      </c>
      <c r="O4150" s="168">
        <f t="shared" si="1864"/>
        <v>0</v>
      </c>
      <c r="P4150" s="168">
        <f t="shared" si="1864"/>
        <v>0</v>
      </c>
      <c r="Q4150" s="168">
        <f t="shared" si="1864"/>
        <v>0</v>
      </c>
      <c r="R4150" s="168">
        <f t="shared" si="1864"/>
        <v>0</v>
      </c>
      <c r="S4150" s="168">
        <f t="shared" si="1841"/>
        <v>0</v>
      </c>
      <c r="T4150" s="168">
        <f t="shared" si="1865"/>
        <v>0</v>
      </c>
      <c r="U4150" s="168">
        <f t="shared" si="1865"/>
        <v>0</v>
      </c>
      <c r="V4150" s="168">
        <f t="shared" si="1865"/>
        <v>0</v>
      </c>
      <c r="W4150" s="168">
        <f t="shared" si="1865"/>
        <v>0</v>
      </c>
    </row>
    <row r="4151" spans="2:23" ht="46.5" thickTop="1" thickBot="1">
      <c r="B4151" s="164" t="s">
        <v>1428</v>
      </c>
      <c r="C4151" s="171" t="s">
        <v>1429</v>
      </c>
      <c r="D4151" s="168">
        <f t="shared" si="1837"/>
        <v>10900000</v>
      </c>
      <c r="E4151" s="168">
        <f t="shared" si="1838"/>
        <v>2573000</v>
      </c>
      <c r="F4151" s="168">
        <f t="shared" si="1838"/>
        <v>2675000</v>
      </c>
      <c r="G4151" s="168">
        <f t="shared" si="1838"/>
        <v>2764000</v>
      </c>
      <c r="H4151" s="168">
        <f t="shared" si="1838"/>
        <v>2888000</v>
      </c>
      <c r="I4151" s="168">
        <f t="shared" si="1839"/>
        <v>10900000</v>
      </c>
      <c r="J4151" s="168">
        <f t="shared" ref="J4151:M4152" si="1866">SUM(J4152)</f>
        <v>2573000</v>
      </c>
      <c r="K4151" s="168">
        <f t="shared" si="1866"/>
        <v>2675000</v>
      </c>
      <c r="L4151" s="168">
        <f t="shared" si="1866"/>
        <v>2764000</v>
      </c>
      <c r="M4151" s="168">
        <f t="shared" si="1866"/>
        <v>2888000</v>
      </c>
      <c r="N4151" s="168">
        <f t="shared" si="1840"/>
        <v>0</v>
      </c>
      <c r="O4151" s="168">
        <f t="shared" ref="O4151:R4152" si="1867">SUM(O4152)</f>
        <v>0</v>
      </c>
      <c r="P4151" s="168">
        <f t="shared" si="1867"/>
        <v>0</v>
      </c>
      <c r="Q4151" s="168">
        <f t="shared" si="1867"/>
        <v>0</v>
      </c>
      <c r="R4151" s="168">
        <f t="shared" si="1867"/>
        <v>0</v>
      </c>
      <c r="S4151" s="168">
        <f t="shared" si="1841"/>
        <v>0</v>
      </c>
      <c r="T4151" s="168">
        <f t="shared" ref="T4151:W4152" si="1868">SUM(T4152)</f>
        <v>0</v>
      </c>
      <c r="U4151" s="168">
        <f t="shared" si="1868"/>
        <v>0</v>
      </c>
      <c r="V4151" s="168">
        <f t="shared" si="1868"/>
        <v>0</v>
      </c>
      <c r="W4151" s="168">
        <f t="shared" si="1868"/>
        <v>0</v>
      </c>
    </row>
    <row r="4152" spans="2:23" ht="16.5" thickTop="1" thickBot="1">
      <c r="B4152" s="164" t="s">
        <v>124</v>
      </c>
      <c r="C4152" s="172" t="s">
        <v>96</v>
      </c>
      <c r="D4152" s="168">
        <f t="shared" si="1837"/>
        <v>10900000</v>
      </c>
      <c r="E4152" s="168">
        <f t="shared" si="1838"/>
        <v>2573000</v>
      </c>
      <c r="F4152" s="168">
        <f t="shared" si="1838"/>
        <v>2675000</v>
      </c>
      <c r="G4152" s="168">
        <f t="shared" si="1838"/>
        <v>2764000</v>
      </c>
      <c r="H4152" s="168">
        <f t="shared" si="1838"/>
        <v>2888000</v>
      </c>
      <c r="I4152" s="168">
        <f t="shared" si="1839"/>
        <v>10900000</v>
      </c>
      <c r="J4152" s="168">
        <f t="shared" si="1866"/>
        <v>2573000</v>
      </c>
      <c r="K4152" s="168">
        <f t="shared" si="1866"/>
        <v>2675000</v>
      </c>
      <c r="L4152" s="168">
        <f t="shared" si="1866"/>
        <v>2764000</v>
      </c>
      <c r="M4152" s="168">
        <f t="shared" si="1866"/>
        <v>2888000</v>
      </c>
      <c r="N4152" s="168">
        <f t="shared" si="1840"/>
        <v>0</v>
      </c>
      <c r="O4152" s="168">
        <f t="shared" si="1867"/>
        <v>0</v>
      </c>
      <c r="P4152" s="168">
        <f t="shared" si="1867"/>
        <v>0</v>
      </c>
      <c r="Q4152" s="168">
        <f t="shared" si="1867"/>
        <v>0</v>
      </c>
      <c r="R4152" s="168">
        <f t="shared" si="1867"/>
        <v>0</v>
      </c>
      <c r="S4152" s="168">
        <f t="shared" si="1841"/>
        <v>0</v>
      </c>
      <c r="T4152" s="168">
        <f t="shared" si="1868"/>
        <v>0</v>
      </c>
      <c r="U4152" s="168">
        <f t="shared" si="1868"/>
        <v>0</v>
      </c>
      <c r="V4152" s="168">
        <f t="shared" si="1868"/>
        <v>0</v>
      </c>
      <c r="W4152" s="168">
        <f t="shared" si="1868"/>
        <v>0</v>
      </c>
    </row>
    <row r="4153" spans="2:23" ht="16.5" thickTop="1" thickBot="1">
      <c r="B4153" s="164" t="s">
        <v>124</v>
      </c>
      <c r="C4153" s="173" t="s">
        <v>98</v>
      </c>
      <c r="D4153" s="168">
        <f t="shared" si="1837"/>
        <v>10900000</v>
      </c>
      <c r="E4153" s="168">
        <f t="shared" si="1838"/>
        <v>2573000</v>
      </c>
      <c r="F4153" s="168">
        <f t="shared" si="1838"/>
        <v>2675000</v>
      </c>
      <c r="G4153" s="168">
        <f t="shared" si="1838"/>
        <v>2764000</v>
      </c>
      <c r="H4153" s="168">
        <f t="shared" si="1838"/>
        <v>2888000</v>
      </c>
      <c r="I4153" s="168">
        <f t="shared" si="1839"/>
        <v>10900000</v>
      </c>
      <c r="J4153" s="168">
        <v>2573000</v>
      </c>
      <c r="K4153" s="168">
        <v>2675000</v>
      </c>
      <c r="L4153" s="168">
        <v>2764000</v>
      </c>
      <c r="M4153" s="168">
        <v>2888000</v>
      </c>
      <c r="N4153" s="168">
        <f t="shared" si="1840"/>
        <v>0</v>
      </c>
      <c r="O4153" s="168">
        <v>0</v>
      </c>
      <c r="P4153" s="168">
        <v>0</v>
      </c>
      <c r="Q4153" s="168">
        <v>0</v>
      </c>
      <c r="R4153" s="168">
        <v>0</v>
      </c>
      <c r="S4153" s="168">
        <f t="shared" si="1841"/>
        <v>0</v>
      </c>
      <c r="T4153" s="168">
        <v>0</v>
      </c>
      <c r="U4153" s="168">
        <v>0</v>
      </c>
      <c r="V4153" s="168">
        <v>0</v>
      </c>
      <c r="W4153" s="168">
        <v>0</v>
      </c>
    </row>
    <row r="4154" spans="2:23" ht="46.5" thickTop="1" thickBot="1">
      <c r="B4154" s="164" t="s">
        <v>1430</v>
      </c>
      <c r="C4154" s="171" t="s">
        <v>1431</v>
      </c>
      <c r="D4154" s="168">
        <f t="shared" si="1837"/>
        <v>5000000</v>
      </c>
      <c r="E4154" s="168">
        <f t="shared" si="1838"/>
        <v>680000</v>
      </c>
      <c r="F4154" s="168">
        <f t="shared" si="1838"/>
        <v>1313500</v>
      </c>
      <c r="G4154" s="168">
        <f t="shared" si="1838"/>
        <v>1293000</v>
      </c>
      <c r="H4154" s="168">
        <f t="shared" si="1838"/>
        <v>1713500</v>
      </c>
      <c r="I4154" s="168">
        <f t="shared" si="1839"/>
        <v>5000000</v>
      </c>
      <c r="J4154" s="168">
        <f t="shared" ref="J4154:M4155" si="1869">SUM(J4155)</f>
        <v>680000</v>
      </c>
      <c r="K4154" s="168">
        <f t="shared" si="1869"/>
        <v>1313500</v>
      </c>
      <c r="L4154" s="168">
        <f t="shared" si="1869"/>
        <v>1293000</v>
      </c>
      <c r="M4154" s="168">
        <f t="shared" si="1869"/>
        <v>1713500</v>
      </c>
      <c r="N4154" s="168">
        <f t="shared" si="1840"/>
        <v>0</v>
      </c>
      <c r="O4154" s="168">
        <f t="shared" ref="O4154:R4155" si="1870">SUM(O4155)</f>
        <v>0</v>
      </c>
      <c r="P4154" s="168">
        <f t="shared" si="1870"/>
        <v>0</v>
      </c>
      <c r="Q4154" s="168">
        <f t="shared" si="1870"/>
        <v>0</v>
      </c>
      <c r="R4154" s="168">
        <f t="shared" si="1870"/>
        <v>0</v>
      </c>
      <c r="S4154" s="168">
        <f t="shared" si="1841"/>
        <v>0</v>
      </c>
      <c r="T4154" s="168">
        <f t="shared" ref="T4154:W4155" si="1871">SUM(T4155)</f>
        <v>0</v>
      </c>
      <c r="U4154" s="168">
        <f t="shared" si="1871"/>
        <v>0</v>
      </c>
      <c r="V4154" s="168">
        <f t="shared" si="1871"/>
        <v>0</v>
      </c>
      <c r="W4154" s="168">
        <f t="shared" si="1871"/>
        <v>0</v>
      </c>
    </row>
    <row r="4155" spans="2:23" ht="16.5" thickTop="1" thickBot="1">
      <c r="B4155" s="164" t="s">
        <v>124</v>
      </c>
      <c r="C4155" s="172" t="s">
        <v>96</v>
      </c>
      <c r="D4155" s="168">
        <f t="shared" si="1837"/>
        <v>5000000</v>
      </c>
      <c r="E4155" s="168">
        <f t="shared" si="1838"/>
        <v>680000</v>
      </c>
      <c r="F4155" s="168">
        <f t="shared" si="1838"/>
        <v>1313500</v>
      </c>
      <c r="G4155" s="168">
        <f t="shared" si="1838"/>
        <v>1293000</v>
      </c>
      <c r="H4155" s="168">
        <f t="shared" si="1838"/>
        <v>1713500</v>
      </c>
      <c r="I4155" s="168">
        <f t="shared" si="1839"/>
        <v>5000000</v>
      </c>
      <c r="J4155" s="168">
        <f t="shared" si="1869"/>
        <v>680000</v>
      </c>
      <c r="K4155" s="168">
        <f t="shared" si="1869"/>
        <v>1313500</v>
      </c>
      <c r="L4155" s="168">
        <f t="shared" si="1869"/>
        <v>1293000</v>
      </c>
      <c r="M4155" s="168">
        <f t="shared" si="1869"/>
        <v>1713500</v>
      </c>
      <c r="N4155" s="168">
        <f t="shared" si="1840"/>
        <v>0</v>
      </c>
      <c r="O4155" s="168">
        <f t="shared" si="1870"/>
        <v>0</v>
      </c>
      <c r="P4155" s="168">
        <f t="shared" si="1870"/>
        <v>0</v>
      </c>
      <c r="Q4155" s="168">
        <f t="shared" si="1870"/>
        <v>0</v>
      </c>
      <c r="R4155" s="168">
        <f t="shared" si="1870"/>
        <v>0</v>
      </c>
      <c r="S4155" s="168">
        <f t="shared" si="1841"/>
        <v>0</v>
      </c>
      <c r="T4155" s="168">
        <f t="shared" si="1871"/>
        <v>0</v>
      </c>
      <c r="U4155" s="168">
        <f t="shared" si="1871"/>
        <v>0</v>
      </c>
      <c r="V4155" s="168">
        <f t="shared" si="1871"/>
        <v>0</v>
      </c>
      <c r="W4155" s="168">
        <f t="shared" si="1871"/>
        <v>0</v>
      </c>
    </row>
    <row r="4156" spans="2:23" ht="16.5" thickTop="1" thickBot="1">
      <c r="B4156" s="164" t="s">
        <v>124</v>
      </c>
      <c r="C4156" s="173" t="s">
        <v>98</v>
      </c>
      <c r="D4156" s="168">
        <f t="shared" si="1837"/>
        <v>5000000</v>
      </c>
      <c r="E4156" s="168">
        <f t="shared" si="1838"/>
        <v>680000</v>
      </c>
      <c r="F4156" s="168">
        <f t="shared" si="1838"/>
        <v>1313500</v>
      </c>
      <c r="G4156" s="168">
        <f t="shared" si="1838"/>
        <v>1293000</v>
      </c>
      <c r="H4156" s="168">
        <f t="shared" si="1838"/>
        <v>1713500</v>
      </c>
      <c r="I4156" s="168">
        <f t="shared" si="1839"/>
        <v>5000000</v>
      </c>
      <c r="J4156" s="168">
        <v>680000</v>
      </c>
      <c r="K4156" s="168">
        <v>1313500</v>
      </c>
      <c r="L4156" s="168">
        <v>1293000</v>
      </c>
      <c r="M4156" s="168">
        <v>1713500</v>
      </c>
      <c r="N4156" s="168">
        <f t="shared" si="1840"/>
        <v>0</v>
      </c>
      <c r="O4156" s="168">
        <v>0</v>
      </c>
      <c r="P4156" s="168">
        <v>0</v>
      </c>
      <c r="Q4156" s="168">
        <v>0</v>
      </c>
      <c r="R4156" s="168">
        <v>0</v>
      </c>
      <c r="S4156" s="168">
        <f t="shared" si="1841"/>
        <v>0</v>
      </c>
      <c r="T4156" s="168">
        <v>0</v>
      </c>
      <c r="U4156" s="168">
        <v>0</v>
      </c>
      <c r="V4156" s="168">
        <v>0</v>
      </c>
      <c r="W4156" s="168">
        <v>0</v>
      </c>
    </row>
    <row r="4157" spans="2:23" ht="16.5" thickTop="1" thickBot="1">
      <c r="B4157" s="164" t="s">
        <v>1432</v>
      </c>
      <c r="C4157" s="171" t="s">
        <v>1433</v>
      </c>
      <c r="D4157" s="168">
        <f t="shared" si="1837"/>
        <v>100000</v>
      </c>
      <c r="E4157" s="168">
        <f t="shared" si="1838"/>
        <v>16800</v>
      </c>
      <c r="F4157" s="168">
        <f t="shared" si="1838"/>
        <v>20100</v>
      </c>
      <c r="G4157" s="168">
        <f t="shared" si="1838"/>
        <v>45800</v>
      </c>
      <c r="H4157" s="168">
        <f t="shared" si="1838"/>
        <v>17300</v>
      </c>
      <c r="I4157" s="168">
        <f t="shared" si="1839"/>
        <v>100000</v>
      </c>
      <c r="J4157" s="168">
        <f t="shared" ref="J4157:M4158" si="1872">SUM(J4158)</f>
        <v>16800</v>
      </c>
      <c r="K4157" s="168">
        <f t="shared" si="1872"/>
        <v>20100</v>
      </c>
      <c r="L4157" s="168">
        <f t="shared" si="1872"/>
        <v>45800</v>
      </c>
      <c r="M4157" s="168">
        <f t="shared" si="1872"/>
        <v>17300</v>
      </c>
      <c r="N4157" s="168">
        <f t="shared" si="1840"/>
        <v>0</v>
      </c>
      <c r="O4157" s="168">
        <f t="shared" ref="O4157:R4158" si="1873">SUM(O4158)</f>
        <v>0</v>
      </c>
      <c r="P4157" s="168">
        <f t="shared" si="1873"/>
        <v>0</v>
      </c>
      <c r="Q4157" s="168">
        <f t="shared" si="1873"/>
        <v>0</v>
      </c>
      <c r="R4157" s="168">
        <f t="shared" si="1873"/>
        <v>0</v>
      </c>
      <c r="S4157" s="168">
        <f t="shared" si="1841"/>
        <v>0</v>
      </c>
      <c r="T4157" s="168">
        <f t="shared" ref="T4157:W4158" si="1874">SUM(T4158)</f>
        <v>0</v>
      </c>
      <c r="U4157" s="168">
        <f t="shared" si="1874"/>
        <v>0</v>
      </c>
      <c r="V4157" s="168">
        <f t="shared" si="1874"/>
        <v>0</v>
      </c>
      <c r="W4157" s="168">
        <f t="shared" si="1874"/>
        <v>0</v>
      </c>
    </row>
    <row r="4158" spans="2:23" ht="16.5" thickTop="1" thickBot="1">
      <c r="B4158" s="164" t="s">
        <v>124</v>
      </c>
      <c r="C4158" s="172" t="s">
        <v>96</v>
      </c>
      <c r="D4158" s="168">
        <f t="shared" si="1837"/>
        <v>100000</v>
      </c>
      <c r="E4158" s="168">
        <f t="shared" si="1838"/>
        <v>16800</v>
      </c>
      <c r="F4158" s="168">
        <f t="shared" si="1838"/>
        <v>20100</v>
      </c>
      <c r="G4158" s="168">
        <f t="shared" si="1838"/>
        <v>45800</v>
      </c>
      <c r="H4158" s="168">
        <f t="shared" si="1838"/>
        <v>17300</v>
      </c>
      <c r="I4158" s="168">
        <f t="shared" si="1839"/>
        <v>100000</v>
      </c>
      <c r="J4158" s="168">
        <f t="shared" si="1872"/>
        <v>16800</v>
      </c>
      <c r="K4158" s="168">
        <f t="shared" si="1872"/>
        <v>20100</v>
      </c>
      <c r="L4158" s="168">
        <f t="shared" si="1872"/>
        <v>45800</v>
      </c>
      <c r="M4158" s="168">
        <f t="shared" si="1872"/>
        <v>17300</v>
      </c>
      <c r="N4158" s="168">
        <f t="shared" si="1840"/>
        <v>0</v>
      </c>
      <c r="O4158" s="168">
        <f t="shared" si="1873"/>
        <v>0</v>
      </c>
      <c r="P4158" s="168">
        <f t="shared" si="1873"/>
        <v>0</v>
      </c>
      <c r="Q4158" s="168">
        <f t="shared" si="1873"/>
        <v>0</v>
      </c>
      <c r="R4158" s="168">
        <f t="shared" si="1873"/>
        <v>0</v>
      </c>
      <c r="S4158" s="168">
        <f t="shared" si="1841"/>
        <v>0</v>
      </c>
      <c r="T4158" s="168">
        <f t="shared" si="1874"/>
        <v>0</v>
      </c>
      <c r="U4158" s="168">
        <f t="shared" si="1874"/>
        <v>0</v>
      </c>
      <c r="V4158" s="168">
        <f t="shared" si="1874"/>
        <v>0</v>
      </c>
      <c r="W4158" s="168">
        <f t="shared" si="1874"/>
        <v>0</v>
      </c>
    </row>
    <row r="4159" spans="2:23" ht="16.5" thickTop="1" thickBot="1">
      <c r="B4159" s="164" t="s">
        <v>124</v>
      </c>
      <c r="C4159" s="173" t="s">
        <v>98</v>
      </c>
      <c r="D4159" s="168">
        <f t="shared" si="1837"/>
        <v>100000</v>
      </c>
      <c r="E4159" s="168">
        <f t="shared" si="1838"/>
        <v>16800</v>
      </c>
      <c r="F4159" s="168">
        <f t="shared" si="1838"/>
        <v>20100</v>
      </c>
      <c r="G4159" s="168">
        <f t="shared" si="1838"/>
        <v>45800</v>
      </c>
      <c r="H4159" s="168">
        <f t="shared" si="1838"/>
        <v>17300</v>
      </c>
      <c r="I4159" s="168">
        <f t="shared" si="1839"/>
        <v>100000</v>
      </c>
      <c r="J4159" s="168">
        <v>16800</v>
      </c>
      <c r="K4159" s="168">
        <v>20100</v>
      </c>
      <c r="L4159" s="168">
        <v>45800</v>
      </c>
      <c r="M4159" s="168">
        <v>17300</v>
      </c>
      <c r="N4159" s="168">
        <f t="shared" si="1840"/>
        <v>0</v>
      </c>
      <c r="O4159" s="168">
        <v>0</v>
      </c>
      <c r="P4159" s="168">
        <v>0</v>
      </c>
      <c r="Q4159" s="168">
        <v>0</v>
      </c>
      <c r="R4159" s="168">
        <v>0</v>
      </c>
      <c r="S4159" s="168">
        <f t="shared" si="1841"/>
        <v>0</v>
      </c>
      <c r="T4159" s="168">
        <v>0</v>
      </c>
      <c r="U4159" s="168">
        <v>0</v>
      </c>
      <c r="V4159" s="168">
        <v>0</v>
      </c>
      <c r="W4159" s="168">
        <v>0</v>
      </c>
    </row>
    <row r="4160" spans="2:23" ht="16.5" thickTop="1" thickBot="1">
      <c r="B4160" s="164" t="s">
        <v>1434</v>
      </c>
      <c r="C4160" s="169" t="s">
        <v>1435</v>
      </c>
      <c r="D4160" s="168">
        <f t="shared" si="1837"/>
        <v>62500000</v>
      </c>
      <c r="E4160" s="168">
        <f t="shared" si="1838"/>
        <v>13728000</v>
      </c>
      <c r="F4160" s="168">
        <f t="shared" si="1838"/>
        <v>15324000</v>
      </c>
      <c r="G4160" s="168">
        <f t="shared" si="1838"/>
        <v>13939000</v>
      </c>
      <c r="H4160" s="168">
        <f t="shared" si="1838"/>
        <v>19509000</v>
      </c>
      <c r="I4160" s="168">
        <f t="shared" si="1839"/>
        <v>62500000</v>
      </c>
      <c r="J4160" s="168">
        <f t="shared" ref="J4160:M4161" si="1875">SUM(J4176,J4322,J4330)</f>
        <v>13728000</v>
      </c>
      <c r="K4160" s="168">
        <f t="shared" si="1875"/>
        <v>15324000</v>
      </c>
      <c r="L4160" s="168">
        <f t="shared" si="1875"/>
        <v>13939000</v>
      </c>
      <c r="M4160" s="168">
        <f t="shared" si="1875"/>
        <v>19509000</v>
      </c>
      <c r="N4160" s="168">
        <f t="shared" si="1840"/>
        <v>0</v>
      </c>
      <c r="O4160" s="168">
        <f t="shared" ref="O4160:R4161" si="1876">SUM(O4176,O4322,O4330)</f>
        <v>0</v>
      </c>
      <c r="P4160" s="168">
        <f t="shared" si="1876"/>
        <v>0</v>
      </c>
      <c r="Q4160" s="168">
        <f t="shared" si="1876"/>
        <v>0</v>
      </c>
      <c r="R4160" s="168">
        <f t="shared" si="1876"/>
        <v>0</v>
      </c>
      <c r="S4160" s="168">
        <f t="shared" si="1841"/>
        <v>0</v>
      </c>
      <c r="T4160" s="168">
        <f t="shared" ref="T4160:W4161" si="1877">SUM(T4176,T4322,T4330)</f>
        <v>0</v>
      </c>
      <c r="U4160" s="168">
        <f t="shared" si="1877"/>
        <v>0</v>
      </c>
      <c r="V4160" s="168">
        <f t="shared" si="1877"/>
        <v>0</v>
      </c>
      <c r="W4160" s="168">
        <f t="shared" si="1877"/>
        <v>0</v>
      </c>
    </row>
    <row r="4161" spans="2:23" ht="16.5" thickTop="1" thickBot="1">
      <c r="B4161" s="164" t="s">
        <v>124</v>
      </c>
      <c r="C4161" s="170" t="s">
        <v>96</v>
      </c>
      <c r="D4161" s="168">
        <f t="shared" si="1837"/>
        <v>61980000</v>
      </c>
      <c r="E4161" s="168">
        <f t="shared" si="1838"/>
        <v>13573000</v>
      </c>
      <c r="F4161" s="168">
        <f t="shared" si="1838"/>
        <v>15224000</v>
      </c>
      <c r="G4161" s="168">
        <f t="shared" si="1838"/>
        <v>13774000</v>
      </c>
      <c r="H4161" s="168">
        <f t="shared" si="1838"/>
        <v>19409000</v>
      </c>
      <c r="I4161" s="168">
        <f t="shared" si="1839"/>
        <v>61980000</v>
      </c>
      <c r="J4161" s="168">
        <f t="shared" si="1875"/>
        <v>13573000</v>
      </c>
      <c r="K4161" s="168">
        <f t="shared" si="1875"/>
        <v>15224000</v>
      </c>
      <c r="L4161" s="168">
        <f t="shared" si="1875"/>
        <v>13774000</v>
      </c>
      <c r="M4161" s="168">
        <f t="shared" si="1875"/>
        <v>19409000</v>
      </c>
      <c r="N4161" s="168">
        <f t="shared" si="1840"/>
        <v>0</v>
      </c>
      <c r="O4161" s="168">
        <f t="shared" si="1876"/>
        <v>0</v>
      </c>
      <c r="P4161" s="168">
        <f t="shared" si="1876"/>
        <v>0</v>
      </c>
      <c r="Q4161" s="168">
        <f t="shared" si="1876"/>
        <v>0</v>
      </c>
      <c r="R4161" s="168">
        <f t="shared" si="1876"/>
        <v>0</v>
      </c>
      <c r="S4161" s="168">
        <f t="shared" si="1841"/>
        <v>0</v>
      </c>
      <c r="T4161" s="168">
        <f t="shared" si="1877"/>
        <v>0</v>
      </c>
      <c r="U4161" s="168">
        <f t="shared" si="1877"/>
        <v>0</v>
      </c>
      <c r="V4161" s="168">
        <f t="shared" si="1877"/>
        <v>0</v>
      </c>
      <c r="W4161" s="168">
        <f t="shared" si="1877"/>
        <v>0</v>
      </c>
    </row>
    <row r="4162" spans="2:23" ht="16.5" thickTop="1" thickBot="1">
      <c r="B4162" s="164" t="s">
        <v>124</v>
      </c>
      <c r="C4162" s="171" t="s">
        <v>97</v>
      </c>
      <c r="D4162" s="168">
        <f t="shared" si="1837"/>
        <v>270000</v>
      </c>
      <c r="E4162" s="168">
        <f t="shared" si="1838"/>
        <v>67000</v>
      </c>
      <c r="F4162" s="168">
        <f t="shared" si="1838"/>
        <v>68000</v>
      </c>
      <c r="G4162" s="168">
        <f t="shared" si="1838"/>
        <v>68000</v>
      </c>
      <c r="H4162" s="168">
        <f t="shared" si="1838"/>
        <v>67000</v>
      </c>
      <c r="I4162" s="168">
        <f t="shared" si="1839"/>
        <v>270000</v>
      </c>
      <c r="J4162" s="168">
        <f t="shared" ref="J4162:M4163" si="1878">SUM(J4178,J4332)</f>
        <v>67000</v>
      </c>
      <c r="K4162" s="168">
        <f t="shared" si="1878"/>
        <v>68000</v>
      </c>
      <c r="L4162" s="168">
        <f t="shared" si="1878"/>
        <v>68000</v>
      </c>
      <c r="M4162" s="168">
        <f t="shared" si="1878"/>
        <v>67000</v>
      </c>
      <c r="N4162" s="168">
        <f t="shared" si="1840"/>
        <v>0</v>
      </c>
      <c r="O4162" s="168">
        <f t="shared" ref="O4162:R4163" si="1879">SUM(O4178,O4332)</f>
        <v>0</v>
      </c>
      <c r="P4162" s="168">
        <f t="shared" si="1879"/>
        <v>0</v>
      </c>
      <c r="Q4162" s="168">
        <f t="shared" si="1879"/>
        <v>0</v>
      </c>
      <c r="R4162" s="168">
        <f t="shared" si="1879"/>
        <v>0</v>
      </c>
      <c r="S4162" s="168">
        <f t="shared" si="1841"/>
        <v>0</v>
      </c>
      <c r="T4162" s="168">
        <f t="shared" ref="T4162:W4163" si="1880">SUM(T4178,T4332)</f>
        <v>0</v>
      </c>
      <c r="U4162" s="168">
        <f t="shared" si="1880"/>
        <v>0</v>
      </c>
      <c r="V4162" s="168">
        <f t="shared" si="1880"/>
        <v>0</v>
      </c>
      <c r="W4162" s="168">
        <f t="shared" si="1880"/>
        <v>0</v>
      </c>
    </row>
    <row r="4163" spans="2:23" ht="16.5" thickTop="1" thickBot="1">
      <c r="B4163" s="164" t="s">
        <v>124</v>
      </c>
      <c r="C4163" s="171" t="s">
        <v>98</v>
      </c>
      <c r="D4163" s="168">
        <f t="shared" si="1837"/>
        <v>3592000</v>
      </c>
      <c r="E4163" s="168">
        <f t="shared" si="1838"/>
        <v>750000</v>
      </c>
      <c r="F4163" s="168">
        <f t="shared" si="1838"/>
        <v>850000</v>
      </c>
      <c r="G4163" s="168">
        <f t="shared" si="1838"/>
        <v>900000</v>
      </c>
      <c r="H4163" s="168">
        <f t="shared" si="1838"/>
        <v>1092000</v>
      </c>
      <c r="I4163" s="168">
        <f t="shared" si="1839"/>
        <v>3592000</v>
      </c>
      <c r="J4163" s="168">
        <f t="shared" si="1878"/>
        <v>750000</v>
      </c>
      <c r="K4163" s="168">
        <f t="shared" si="1878"/>
        <v>850000</v>
      </c>
      <c r="L4163" s="168">
        <f t="shared" si="1878"/>
        <v>900000</v>
      </c>
      <c r="M4163" s="168">
        <f t="shared" si="1878"/>
        <v>1092000</v>
      </c>
      <c r="N4163" s="168">
        <f t="shared" si="1840"/>
        <v>0</v>
      </c>
      <c r="O4163" s="168">
        <f t="shared" si="1879"/>
        <v>0</v>
      </c>
      <c r="P4163" s="168">
        <f t="shared" si="1879"/>
        <v>0</v>
      </c>
      <c r="Q4163" s="168">
        <f t="shared" si="1879"/>
        <v>0</v>
      </c>
      <c r="R4163" s="168">
        <f t="shared" si="1879"/>
        <v>0</v>
      </c>
      <c r="S4163" s="168">
        <f t="shared" si="1841"/>
        <v>0</v>
      </c>
      <c r="T4163" s="168">
        <f t="shared" si="1880"/>
        <v>0</v>
      </c>
      <c r="U4163" s="168">
        <f t="shared" si="1880"/>
        <v>0</v>
      </c>
      <c r="V4163" s="168">
        <f t="shared" si="1880"/>
        <v>0</v>
      </c>
      <c r="W4163" s="168">
        <f t="shared" si="1880"/>
        <v>0</v>
      </c>
    </row>
    <row r="4164" spans="2:23" ht="16.5" thickTop="1" thickBot="1">
      <c r="B4164" s="164" t="s">
        <v>124</v>
      </c>
      <c r="C4164" s="171" t="s">
        <v>100</v>
      </c>
      <c r="D4164" s="168">
        <f t="shared" si="1837"/>
        <v>23100000</v>
      </c>
      <c r="E4164" s="168">
        <f t="shared" si="1838"/>
        <v>5000000</v>
      </c>
      <c r="F4164" s="168">
        <f t="shared" si="1838"/>
        <v>5050000</v>
      </c>
      <c r="G4164" s="168">
        <f t="shared" si="1838"/>
        <v>5050000</v>
      </c>
      <c r="H4164" s="168">
        <f t="shared" si="1838"/>
        <v>8000000</v>
      </c>
      <c r="I4164" s="168">
        <f t="shared" si="1839"/>
        <v>23100000</v>
      </c>
      <c r="J4164" s="168">
        <f t="shared" ref="J4164:M4165" si="1881">SUM(J4180,J4324)</f>
        <v>5000000</v>
      </c>
      <c r="K4164" s="168">
        <f t="shared" si="1881"/>
        <v>5050000</v>
      </c>
      <c r="L4164" s="168">
        <f t="shared" si="1881"/>
        <v>5050000</v>
      </c>
      <c r="M4164" s="168">
        <f t="shared" si="1881"/>
        <v>8000000</v>
      </c>
      <c r="N4164" s="168">
        <f t="shared" si="1840"/>
        <v>0</v>
      </c>
      <c r="O4164" s="168">
        <f t="shared" ref="O4164:R4165" si="1882">SUM(O4180,O4324)</f>
        <v>0</v>
      </c>
      <c r="P4164" s="168">
        <f t="shared" si="1882"/>
        <v>0</v>
      </c>
      <c r="Q4164" s="168">
        <f t="shared" si="1882"/>
        <v>0</v>
      </c>
      <c r="R4164" s="168">
        <f t="shared" si="1882"/>
        <v>0</v>
      </c>
      <c r="S4164" s="168">
        <f t="shared" si="1841"/>
        <v>0</v>
      </c>
      <c r="T4164" s="168">
        <f t="shared" ref="T4164:W4165" si="1883">SUM(T4180,T4324)</f>
        <v>0</v>
      </c>
      <c r="U4164" s="168">
        <f t="shared" si="1883"/>
        <v>0</v>
      </c>
      <c r="V4164" s="168">
        <f t="shared" si="1883"/>
        <v>0</v>
      </c>
      <c r="W4164" s="168">
        <f t="shared" si="1883"/>
        <v>0</v>
      </c>
    </row>
    <row r="4165" spans="2:23" ht="16.5" thickTop="1" thickBot="1">
      <c r="B4165" s="164" t="s">
        <v>124</v>
      </c>
      <c r="C4165" s="172" t="s">
        <v>136</v>
      </c>
      <c r="D4165" s="168">
        <f t="shared" si="1837"/>
        <v>23100000</v>
      </c>
      <c r="E4165" s="168">
        <f t="shared" si="1838"/>
        <v>5000000</v>
      </c>
      <c r="F4165" s="168">
        <f t="shared" si="1838"/>
        <v>5050000</v>
      </c>
      <c r="G4165" s="168">
        <f t="shared" si="1838"/>
        <v>5050000</v>
      </c>
      <c r="H4165" s="168">
        <f t="shared" ref="H4165:H4228" si="1884">SUM(M4165,R4165,W4165)</f>
        <v>8000000</v>
      </c>
      <c r="I4165" s="168">
        <f t="shared" si="1839"/>
        <v>23100000</v>
      </c>
      <c r="J4165" s="168">
        <f t="shared" si="1881"/>
        <v>5000000</v>
      </c>
      <c r="K4165" s="168">
        <f t="shared" si="1881"/>
        <v>5050000</v>
      </c>
      <c r="L4165" s="168">
        <f t="shared" si="1881"/>
        <v>5050000</v>
      </c>
      <c r="M4165" s="168">
        <f t="shared" si="1881"/>
        <v>8000000</v>
      </c>
      <c r="N4165" s="168">
        <f t="shared" si="1840"/>
        <v>0</v>
      </c>
      <c r="O4165" s="168">
        <f t="shared" si="1882"/>
        <v>0</v>
      </c>
      <c r="P4165" s="168">
        <f t="shared" si="1882"/>
        <v>0</v>
      </c>
      <c r="Q4165" s="168">
        <f t="shared" si="1882"/>
        <v>0</v>
      </c>
      <c r="R4165" s="168">
        <f t="shared" si="1882"/>
        <v>0</v>
      </c>
      <c r="S4165" s="168">
        <f t="shared" si="1841"/>
        <v>0</v>
      </c>
      <c r="T4165" s="168">
        <f t="shared" si="1883"/>
        <v>0</v>
      </c>
      <c r="U4165" s="168">
        <f t="shared" si="1883"/>
        <v>0</v>
      </c>
      <c r="V4165" s="168">
        <f t="shared" si="1883"/>
        <v>0</v>
      </c>
      <c r="W4165" s="168">
        <f t="shared" si="1883"/>
        <v>0</v>
      </c>
    </row>
    <row r="4166" spans="2:23" ht="16.5" thickTop="1" thickBot="1">
      <c r="B4166" s="164" t="s">
        <v>124</v>
      </c>
      <c r="C4166" s="171" t="s">
        <v>15</v>
      </c>
      <c r="D4166" s="168">
        <f t="shared" ref="D4166:D4229" si="1885">SUM(E4166:H4166)</f>
        <v>1000000</v>
      </c>
      <c r="E4166" s="168">
        <f t="shared" ref="E4166:H4229" si="1886">SUM(J4166,O4166,T4166)</f>
        <v>250000</v>
      </c>
      <c r="F4166" s="168">
        <f t="shared" si="1886"/>
        <v>250000</v>
      </c>
      <c r="G4166" s="168">
        <f t="shared" si="1886"/>
        <v>250000</v>
      </c>
      <c r="H4166" s="168">
        <f t="shared" si="1884"/>
        <v>250000</v>
      </c>
      <c r="I4166" s="168">
        <f t="shared" ref="I4166:I4229" si="1887">SUM(J4166:M4166)</f>
        <v>1000000</v>
      </c>
      <c r="J4166" s="168">
        <f t="shared" ref="J4166:M4170" si="1888">SUM(J4182)</f>
        <v>250000</v>
      </c>
      <c r="K4166" s="168">
        <f t="shared" si="1888"/>
        <v>250000</v>
      </c>
      <c r="L4166" s="168">
        <f t="shared" si="1888"/>
        <v>250000</v>
      </c>
      <c r="M4166" s="168">
        <f t="shared" si="1888"/>
        <v>250000</v>
      </c>
      <c r="N4166" s="168">
        <f t="shared" ref="N4166:N4229" si="1889">SUM(O4166:R4166)</f>
        <v>0</v>
      </c>
      <c r="O4166" s="168">
        <f t="shared" ref="O4166:R4170" si="1890">SUM(O4182)</f>
        <v>0</v>
      </c>
      <c r="P4166" s="168">
        <f t="shared" si="1890"/>
        <v>0</v>
      </c>
      <c r="Q4166" s="168">
        <f t="shared" si="1890"/>
        <v>0</v>
      </c>
      <c r="R4166" s="168">
        <f t="shared" si="1890"/>
        <v>0</v>
      </c>
      <c r="S4166" s="168">
        <f t="shared" ref="S4166:S4229" si="1891">SUM(T4166:W4166)</f>
        <v>0</v>
      </c>
      <c r="T4166" s="168">
        <f t="shared" ref="T4166:W4170" si="1892">SUM(T4182)</f>
        <v>0</v>
      </c>
      <c r="U4166" s="168">
        <f t="shared" si="1892"/>
        <v>0</v>
      </c>
      <c r="V4166" s="168">
        <f t="shared" si="1892"/>
        <v>0</v>
      </c>
      <c r="W4166" s="168">
        <f t="shared" si="1892"/>
        <v>0</v>
      </c>
    </row>
    <row r="4167" spans="2:23" ht="16.5" thickTop="1" thickBot="1">
      <c r="B4167" s="164" t="s">
        <v>124</v>
      </c>
      <c r="C4167" s="172" t="s">
        <v>140</v>
      </c>
      <c r="D4167" s="168">
        <f t="shared" si="1885"/>
        <v>1000000</v>
      </c>
      <c r="E4167" s="168">
        <f t="shared" si="1886"/>
        <v>250000</v>
      </c>
      <c r="F4167" s="168">
        <f t="shared" si="1886"/>
        <v>250000</v>
      </c>
      <c r="G4167" s="168">
        <f t="shared" si="1886"/>
        <v>250000</v>
      </c>
      <c r="H4167" s="168">
        <f t="shared" si="1884"/>
        <v>250000</v>
      </c>
      <c r="I4167" s="168">
        <f t="shared" si="1887"/>
        <v>1000000</v>
      </c>
      <c r="J4167" s="168">
        <f t="shared" si="1888"/>
        <v>250000</v>
      </c>
      <c r="K4167" s="168">
        <f t="shared" si="1888"/>
        <v>250000</v>
      </c>
      <c r="L4167" s="168">
        <f t="shared" si="1888"/>
        <v>250000</v>
      </c>
      <c r="M4167" s="168">
        <f t="shared" si="1888"/>
        <v>250000</v>
      </c>
      <c r="N4167" s="168">
        <f t="shared" si="1889"/>
        <v>0</v>
      </c>
      <c r="O4167" s="168">
        <f t="shared" si="1890"/>
        <v>0</v>
      </c>
      <c r="P4167" s="168">
        <f t="shared" si="1890"/>
        <v>0</v>
      </c>
      <c r="Q4167" s="168">
        <f t="shared" si="1890"/>
        <v>0</v>
      </c>
      <c r="R4167" s="168">
        <f t="shared" si="1890"/>
        <v>0</v>
      </c>
      <c r="S4167" s="168">
        <f t="shared" si="1891"/>
        <v>0</v>
      </c>
      <c r="T4167" s="168">
        <f t="shared" si="1892"/>
        <v>0</v>
      </c>
      <c r="U4167" s="168">
        <f t="shared" si="1892"/>
        <v>0</v>
      </c>
      <c r="V4167" s="168">
        <f t="shared" si="1892"/>
        <v>0</v>
      </c>
      <c r="W4167" s="168">
        <f t="shared" si="1892"/>
        <v>0</v>
      </c>
    </row>
    <row r="4168" spans="2:23" ht="16.5" thickTop="1" thickBot="1">
      <c r="B4168" s="164" t="s">
        <v>124</v>
      </c>
      <c r="C4168" s="173" t="s">
        <v>138</v>
      </c>
      <c r="D4168" s="168">
        <f t="shared" si="1885"/>
        <v>1000000</v>
      </c>
      <c r="E4168" s="168">
        <f t="shared" si="1886"/>
        <v>250000</v>
      </c>
      <c r="F4168" s="168">
        <f t="shared" si="1886"/>
        <v>250000</v>
      </c>
      <c r="G4168" s="168">
        <f t="shared" si="1886"/>
        <v>250000</v>
      </c>
      <c r="H4168" s="168">
        <f t="shared" si="1884"/>
        <v>250000</v>
      </c>
      <c r="I4168" s="168">
        <f t="shared" si="1887"/>
        <v>1000000</v>
      </c>
      <c r="J4168" s="168">
        <f t="shared" si="1888"/>
        <v>250000</v>
      </c>
      <c r="K4168" s="168">
        <f t="shared" si="1888"/>
        <v>250000</v>
      </c>
      <c r="L4168" s="168">
        <f t="shared" si="1888"/>
        <v>250000</v>
      </c>
      <c r="M4168" s="168">
        <f t="shared" si="1888"/>
        <v>250000</v>
      </c>
      <c r="N4168" s="168">
        <f t="shared" si="1889"/>
        <v>0</v>
      </c>
      <c r="O4168" s="168">
        <f t="shared" si="1890"/>
        <v>0</v>
      </c>
      <c r="P4168" s="168">
        <f t="shared" si="1890"/>
        <v>0</v>
      </c>
      <c r="Q4168" s="168">
        <f t="shared" si="1890"/>
        <v>0</v>
      </c>
      <c r="R4168" s="168">
        <f t="shared" si="1890"/>
        <v>0</v>
      </c>
      <c r="S4168" s="168">
        <f t="shared" si="1891"/>
        <v>0</v>
      </c>
      <c r="T4168" s="168">
        <f t="shared" si="1892"/>
        <v>0</v>
      </c>
      <c r="U4168" s="168">
        <f t="shared" si="1892"/>
        <v>0</v>
      </c>
      <c r="V4168" s="168">
        <f t="shared" si="1892"/>
        <v>0</v>
      </c>
      <c r="W4168" s="168">
        <f t="shared" si="1892"/>
        <v>0</v>
      </c>
    </row>
    <row r="4169" spans="2:23" ht="16.5" thickTop="1" thickBot="1">
      <c r="B4169" s="164" t="s">
        <v>124</v>
      </c>
      <c r="C4169" s="174" t="s">
        <v>141</v>
      </c>
      <c r="D4169" s="168">
        <f t="shared" si="1885"/>
        <v>1000000</v>
      </c>
      <c r="E4169" s="168">
        <f t="shared" si="1886"/>
        <v>250000</v>
      </c>
      <c r="F4169" s="168">
        <f t="shared" si="1886"/>
        <v>250000</v>
      </c>
      <c r="G4169" s="168">
        <f t="shared" si="1886"/>
        <v>250000</v>
      </c>
      <c r="H4169" s="168">
        <f t="shared" si="1884"/>
        <v>250000</v>
      </c>
      <c r="I4169" s="168">
        <f t="shared" si="1887"/>
        <v>1000000</v>
      </c>
      <c r="J4169" s="168">
        <f t="shared" si="1888"/>
        <v>250000</v>
      </c>
      <c r="K4169" s="168">
        <f t="shared" si="1888"/>
        <v>250000</v>
      </c>
      <c r="L4169" s="168">
        <f t="shared" si="1888"/>
        <v>250000</v>
      </c>
      <c r="M4169" s="168">
        <f t="shared" si="1888"/>
        <v>250000</v>
      </c>
      <c r="N4169" s="168">
        <f t="shared" si="1889"/>
        <v>0</v>
      </c>
      <c r="O4169" s="168">
        <f t="shared" si="1890"/>
        <v>0</v>
      </c>
      <c r="P4169" s="168">
        <f t="shared" si="1890"/>
        <v>0</v>
      </c>
      <c r="Q4169" s="168">
        <f t="shared" si="1890"/>
        <v>0</v>
      </c>
      <c r="R4169" s="168">
        <f t="shared" si="1890"/>
        <v>0</v>
      </c>
      <c r="S4169" s="168">
        <f t="shared" si="1891"/>
        <v>0</v>
      </c>
      <c r="T4169" s="168">
        <f t="shared" si="1892"/>
        <v>0</v>
      </c>
      <c r="U4169" s="168">
        <f t="shared" si="1892"/>
        <v>0</v>
      </c>
      <c r="V4169" s="168">
        <f t="shared" si="1892"/>
        <v>0</v>
      </c>
      <c r="W4169" s="168">
        <f t="shared" si="1892"/>
        <v>0</v>
      </c>
    </row>
    <row r="4170" spans="2:23" ht="31.5" thickTop="1" thickBot="1">
      <c r="B4170" s="164" t="s">
        <v>124</v>
      </c>
      <c r="C4170" s="175" t="s">
        <v>143</v>
      </c>
      <c r="D4170" s="168">
        <f t="shared" si="1885"/>
        <v>1000000</v>
      </c>
      <c r="E4170" s="168">
        <f t="shared" si="1886"/>
        <v>250000</v>
      </c>
      <c r="F4170" s="168">
        <f t="shared" si="1886"/>
        <v>250000</v>
      </c>
      <c r="G4170" s="168">
        <f t="shared" si="1886"/>
        <v>250000</v>
      </c>
      <c r="H4170" s="168">
        <f t="shared" si="1884"/>
        <v>250000</v>
      </c>
      <c r="I4170" s="168">
        <f t="shared" si="1887"/>
        <v>1000000</v>
      </c>
      <c r="J4170" s="168">
        <f t="shared" si="1888"/>
        <v>250000</v>
      </c>
      <c r="K4170" s="168">
        <f t="shared" si="1888"/>
        <v>250000</v>
      </c>
      <c r="L4170" s="168">
        <f t="shared" si="1888"/>
        <v>250000</v>
      </c>
      <c r="M4170" s="168">
        <f t="shared" si="1888"/>
        <v>250000</v>
      </c>
      <c r="N4170" s="168">
        <f t="shared" si="1889"/>
        <v>0</v>
      </c>
      <c r="O4170" s="168">
        <f t="shared" si="1890"/>
        <v>0</v>
      </c>
      <c r="P4170" s="168">
        <f t="shared" si="1890"/>
        <v>0</v>
      </c>
      <c r="Q4170" s="168">
        <f t="shared" si="1890"/>
        <v>0</v>
      </c>
      <c r="R4170" s="168">
        <f t="shared" si="1890"/>
        <v>0</v>
      </c>
      <c r="S4170" s="168">
        <f t="shared" si="1891"/>
        <v>0</v>
      </c>
      <c r="T4170" s="168">
        <f t="shared" si="1892"/>
        <v>0</v>
      </c>
      <c r="U4170" s="168">
        <f t="shared" si="1892"/>
        <v>0</v>
      </c>
      <c r="V4170" s="168">
        <f t="shared" si="1892"/>
        <v>0</v>
      </c>
      <c r="W4170" s="168">
        <f t="shared" si="1892"/>
        <v>0</v>
      </c>
    </row>
    <row r="4171" spans="2:23" ht="16.5" thickTop="1" thickBot="1">
      <c r="B4171" s="164" t="s">
        <v>124</v>
      </c>
      <c r="C4171" s="171" t="s">
        <v>101</v>
      </c>
      <c r="D4171" s="168">
        <f t="shared" si="1885"/>
        <v>15000</v>
      </c>
      <c r="E4171" s="168">
        <f t="shared" si="1886"/>
        <v>5000</v>
      </c>
      <c r="F4171" s="168">
        <f t="shared" si="1886"/>
        <v>5000</v>
      </c>
      <c r="G4171" s="168">
        <f t="shared" si="1886"/>
        <v>5000</v>
      </c>
      <c r="H4171" s="168">
        <f t="shared" si="1884"/>
        <v>0</v>
      </c>
      <c r="I4171" s="168">
        <f t="shared" si="1887"/>
        <v>15000</v>
      </c>
      <c r="J4171" s="168">
        <f t="shared" ref="J4171:M4173" si="1893">SUM(J4187,J4334)</f>
        <v>5000</v>
      </c>
      <c r="K4171" s="168">
        <f t="shared" si="1893"/>
        <v>5000</v>
      </c>
      <c r="L4171" s="168">
        <f t="shared" si="1893"/>
        <v>5000</v>
      </c>
      <c r="M4171" s="168">
        <f t="shared" si="1893"/>
        <v>0</v>
      </c>
      <c r="N4171" s="168">
        <f t="shared" si="1889"/>
        <v>0</v>
      </c>
      <c r="O4171" s="168">
        <f t="shared" ref="O4171:R4173" si="1894">SUM(O4187,O4334)</f>
        <v>0</v>
      </c>
      <c r="P4171" s="168">
        <f t="shared" si="1894"/>
        <v>0</v>
      </c>
      <c r="Q4171" s="168">
        <f t="shared" si="1894"/>
        <v>0</v>
      </c>
      <c r="R4171" s="168">
        <f t="shared" si="1894"/>
        <v>0</v>
      </c>
      <c r="S4171" s="168">
        <f t="shared" si="1891"/>
        <v>0</v>
      </c>
      <c r="T4171" s="168">
        <f t="shared" ref="T4171:W4173" si="1895">SUM(T4187,T4334)</f>
        <v>0</v>
      </c>
      <c r="U4171" s="168">
        <f t="shared" si="1895"/>
        <v>0</v>
      </c>
      <c r="V4171" s="168">
        <f t="shared" si="1895"/>
        <v>0</v>
      </c>
      <c r="W4171" s="168">
        <f t="shared" si="1895"/>
        <v>0</v>
      </c>
    </row>
    <row r="4172" spans="2:23" ht="16.5" thickTop="1" thickBot="1">
      <c r="B4172" s="164" t="s">
        <v>124</v>
      </c>
      <c r="C4172" s="171" t="s">
        <v>102</v>
      </c>
      <c r="D4172" s="168">
        <f t="shared" si="1885"/>
        <v>34003000</v>
      </c>
      <c r="E4172" s="168">
        <f t="shared" si="1886"/>
        <v>7501000</v>
      </c>
      <c r="F4172" s="168">
        <f t="shared" si="1886"/>
        <v>9001000</v>
      </c>
      <c r="G4172" s="168">
        <f t="shared" si="1886"/>
        <v>7501000</v>
      </c>
      <c r="H4172" s="168">
        <f t="shared" si="1884"/>
        <v>10000000</v>
      </c>
      <c r="I4172" s="168">
        <f t="shared" si="1887"/>
        <v>34003000</v>
      </c>
      <c r="J4172" s="168">
        <f t="shared" si="1893"/>
        <v>7501000</v>
      </c>
      <c r="K4172" s="168">
        <f t="shared" si="1893"/>
        <v>9001000</v>
      </c>
      <c r="L4172" s="168">
        <f t="shared" si="1893"/>
        <v>7501000</v>
      </c>
      <c r="M4172" s="168">
        <f t="shared" si="1893"/>
        <v>10000000</v>
      </c>
      <c r="N4172" s="168">
        <f t="shared" si="1889"/>
        <v>0</v>
      </c>
      <c r="O4172" s="168">
        <f t="shared" si="1894"/>
        <v>0</v>
      </c>
      <c r="P4172" s="168">
        <f t="shared" si="1894"/>
        <v>0</v>
      </c>
      <c r="Q4172" s="168">
        <f t="shared" si="1894"/>
        <v>0</v>
      </c>
      <c r="R4172" s="168">
        <f t="shared" si="1894"/>
        <v>0</v>
      </c>
      <c r="S4172" s="168">
        <f t="shared" si="1891"/>
        <v>0</v>
      </c>
      <c r="T4172" s="168">
        <f t="shared" si="1895"/>
        <v>0</v>
      </c>
      <c r="U4172" s="168">
        <f t="shared" si="1895"/>
        <v>0</v>
      </c>
      <c r="V4172" s="168">
        <f t="shared" si="1895"/>
        <v>0</v>
      </c>
      <c r="W4172" s="168">
        <f t="shared" si="1895"/>
        <v>0</v>
      </c>
    </row>
    <row r="4173" spans="2:23" ht="31.5" thickTop="1" thickBot="1">
      <c r="B4173" s="164" t="s">
        <v>124</v>
      </c>
      <c r="C4173" s="172" t="s">
        <v>156</v>
      </c>
      <c r="D4173" s="168">
        <f t="shared" si="1885"/>
        <v>34003000</v>
      </c>
      <c r="E4173" s="168">
        <f t="shared" si="1886"/>
        <v>7501000</v>
      </c>
      <c r="F4173" s="168">
        <f t="shared" si="1886"/>
        <v>9001000</v>
      </c>
      <c r="G4173" s="168">
        <f t="shared" si="1886"/>
        <v>7501000</v>
      </c>
      <c r="H4173" s="168">
        <f t="shared" si="1884"/>
        <v>10000000</v>
      </c>
      <c r="I4173" s="168">
        <f t="shared" si="1887"/>
        <v>34003000</v>
      </c>
      <c r="J4173" s="168">
        <f t="shared" si="1893"/>
        <v>7501000</v>
      </c>
      <c r="K4173" s="168">
        <f t="shared" si="1893"/>
        <v>9001000</v>
      </c>
      <c r="L4173" s="168">
        <f t="shared" si="1893"/>
        <v>7501000</v>
      </c>
      <c r="M4173" s="168">
        <f t="shared" si="1893"/>
        <v>10000000</v>
      </c>
      <c r="N4173" s="168">
        <f t="shared" si="1889"/>
        <v>0</v>
      </c>
      <c r="O4173" s="168">
        <f t="shared" si="1894"/>
        <v>0</v>
      </c>
      <c r="P4173" s="168">
        <f t="shared" si="1894"/>
        <v>0</v>
      </c>
      <c r="Q4173" s="168">
        <f t="shared" si="1894"/>
        <v>0</v>
      </c>
      <c r="R4173" s="168">
        <f t="shared" si="1894"/>
        <v>0</v>
      </c>
      <c r="S4173" s="168">
        <f t="shared" si="1891"/>
        <v>0</v>
      </c>
      <c r="T4173" s="168">
        <f t="shared" si="1895"/>
        <v>0</v>
      </c>
      <c r="U4173" s="168">
        <f t="shared" si="1895"/>
        <v>0</v>
      </c>
      <c r="V4173" s="168">
        <f t="shared" si="1895"/>
        <v>0</v>
      </c>
      <c r="W4173" s="168">
        <f t="shared" si="1895"/>
        <v>0</v>
      </c>
    </row>
    <row r="4174" spans="2:23" ht="31.5" thickTop="1" thickBot="1">
      <c r="B4174" s="164" t="s">
        <v>124</v>
      </c>
      <c r="C4174" s="172" t="s">
        <v>157</v>
      </c>
      <c r="D4174" s="168">
        <f t="shared" si="1885"/>
        <v>0</v>
      </c>
      <c r="E4174" s="168">
        <f t="shared" si="1886"/>
        <v>0</v>
      </c>
      <c r="F4174" s="168">
        <f t="shared" si="1886"/>
        <v>0</v>
      </c>
      <c r="G4174" s="168">
        <f t="shared" si="1886"/>
        <v>0</v>
      </c>
      <c r="H4174" s="168">
        <f t="shared" si="1884"/>
        <v>0</v>
      </c>
      <c r="I4174" s="168">
        <f t="shared" si="1887"/>
        <v>0</v>
      </c>
      <c r="J4174" s="168">
        <f>SUM(J4190)</f>
        <v>0</v>
      </c>
      <c r="K4174" s="168">
        <f>SUM(K4190)</f>
        <v>0</v>
      </c>
      <c r="L4174" s="168">
        <f>SUM(L4190)</f>
        <v>0</v>
      </c>
      <c r="M4174" s="168">
        <f>SUM(M4190)</f>
        <v>0</v>
      </c>
      <c r="N4174" s="168">
        <f t="shared" si="1889"/>
        <v>0</v>
      </c>
      <c r="O4174" s="168">
        <f>SUM(O4190)</f>
        <v>0</v>
      </c>
      <c r="P4174" s="168">
        <f>SUM(P4190)</f>
        <v>0</v>
      </c>
      <c r="Q4174" s="168">
        <f>SUM(Q4190)</f>
        <v>0</v>
      </c>
      <c r="R4174" s="168">
        <f>SUM(R4190)</f>
        <v>0</v>
      </c>
      <c r="S4174" s="168">
        <f t="shared" si="1891"/>
        <v>0</v>
      </c>
      <c r="T4174" s="168">
        <f>SUM(T4190)</f>
        <v>0</v>
      </c>
      <c r="U4174" s="168">
        <f>SUM(U4190)</f>
        <v>0</v>
      </c>
      <c r="V4174" s="168">
        <f>SUM(V4190)</f>
        <v>0</v>
      </c>
      <c r="W4174" s="168">
        <f>SUM(W4190)</f>
        <v>0</v>
      </c>
    </row>
    <row r="4175" spans="2:23" ht="16.5" thickTop="1" thickBot="1">
      <c r="B4175" s="164" t="s">
        <v>124</v>
      </c>
      <c r="C4175" s="170" t="s">
        <v>121</v>
      </c>
      <c r="D4175" s="168">
        <f t="shared" si="1885"/>
        <v>520000</v>
      </c>
      <c r="E4175" s="168">
        <f t="shared" si="1886"/>
        <v>155000</v>
      </c>
      <c r="F4175" s="168">
        <f t="shared" si="1886"/>
        <v>100000</v>
      </c>
      <c r="G4175" s="168">
        <f t="shared" si="1886"/>
        <v>165000</v>
      </c>
      <c r="H4175" s="168">
        <f t="shared" si="1884"/>
        <v>100000</v>
      </c>
      <c r="I4175" s="168">
        <f t="shared" si="1887"/>
        <v>520000</v>
      </c>
      <c r="J4175" s="168">
        <f>SUM(J4191,J4337)</f>
        <v>155000</v>
      </c>
      <c r="K4175" s="168">
        <f>SUM(K4191,K4337)</f>
        <v>100000</v>
      </c>
      <c r="L4175" s="168">
        <f>SUM(L4191,L4337)</f>
        <v>165000</v>
      </c>
      <c r="M4175" s="168">
        <f>SUM(M4191,M4337)</f>
        <v>100000</v>
      </c>
      <c r="N4175" s="168">
        <f t="shared" si="1889"/>
        <v>0</v>
      </c>
      <c r="O4175" s="168">
        <f>SUM(O4191,O4337)</f>
        <v>0</v>
      </c>
      <c r="P4175" s="168">
        <f>SUM(P4191,P4337)</f>
        <v>0</v>
      </c>
      <c r="Q4175" s="168">
        <f>SUM(Q4191,Q4337)</f>
        <v>0</v>
      </c>
      <c r="R4175" s="168">
        <f>SUM(R4191,R4337)</f>
        <v>0</v>
      </c>
      <c r="S4175" s="168">
        <f t="shared" si="1891"/>
        <v>0</v>
      </c>
      <c r="T4175" s="168">
        <f>SUM(T4191,T4337)</f>
        <v>0</v>
      </c>
      <c r="U4175" s="168">
        <f>SUM(U4191,U4337)</f>
        <v>0</v>
      </c>
      <c r="V4175" s="168">
        <f>SUM(V4191,V4337)</f>
        <v>0</v>
      </c>
      <c r="W4175" s="168">
        <f>SUM(W4191,W4337)</f>
        <v>0</v>
      </c>
    </row>
    <row r="4176" spans="2:23" ht="16.5" thickTop="1" thickBot="1">
      <c r="B4176" s="164" t="s">
        <v>1436</v>
      </c>
      <c r="C4176" s="170" t="s">
        <v>1437</v>
      </c>
      <c r="D4176" s="168">
        <f t="shared" si="1885"/>
        <v>60000000</v>
      </c>
      <c r="E4176" s="168">
        <f t="shared" si="1886"/>
        <v>13150000</v>
      </c>
      <c r="F4176" s="168">
        <f t="shared" si="1886"/>
        <v>14700000</v>
      </c>
      <c r="G4176" s="168">
        <f t="shared" si="1886"/>
        <v>13300000</v>
      </c>
      <c r="H4176" s="168">
        <f t="shared" si="1884"/>
        <v>18850000</v>
      </c>
      <c r="I4176" s="168">
        <f t="shared" si="1887"/>
        <v>60000000</v>
      </c>
      <c r="J4176" s="168">
        <f t="shared" ref="J4176:M4177" si="1896">SUM(J4192,J4205,J4212,J4218,J4224,J4227,J4232,J4235,J4241,J4247,J4253,J4259,J4264,J4268,J4272,J4278,J4282,J4286,J4290,J4294,J4301,J4307,J4310,J4313,J4316,J4319)</f>
        <v>13150000</v>
      </c>
      <c r="K4176" s="168">
        <f t="shared" si="1896"/>
        <v>14700000</v>
      </c>
      <c r="L4176" s="168">
        <f t="shared" si="1896"/>
        <v>13300000</v>
      </c>
      <c r="M4176" s="168">
        <f t="shared" si="1896"/>
        <v>18850000</v>
      </c>
      <c r="N4176" s="168">
        <f t="shared" si="1889"/>
        <v>0</v>
      </c>
      <c r="O4176" s="168">
        <f t="shared" ref="O4176:R4177" si="1897">SUM(O4192,O4205,O4212,O4218,O4224,O4227,O4232,O4235,O4241,O4247,O4253,O4259,O4264,O4268,O4272,O4278,O4282,O4286,O4290,O4294,O4301,O4307,O4310,O4313,O4316,O4319)</f>
        <v>0</v>
      </c>
      <c r="P4176" s="168">
        <f t="shared" si="1897"/>
        <v>0</v>
      </c>
      <c r="Q4176" s="168">
        <f t="shared" si="1897"/>
        <v>0</v>
      </c>
      <c r="R4176" s="168">
        <f t="shared" si="1897"/>
        <v>0</v>
      </c>
      <c r="S4176" s="168">
        <f t="shared" si="1891"/>
        <v>0</v>
      </c>
      <c r="T4176" s="168">
        <f t="shared" ref="T4176:W4177" si="1898">SUM(T4192,T4205,T4212,T4218,T4224,T4227,T4232,T4235,T4241,T4247,T4253,T4259,T4264,T4268,T4272,T4278,T4282,T4286,T4290,T4294,T4301,T4307,T4310,T4313,T4316,T4319)</f>
        <v>0</v>
      </c>
      <c r="U4176" s="168">
        <f t="shared" si="1898"/>
        <v>0</v>
      </c>
      <c r="V4176" s="168">
        <f t="shared" si="1898"/>
        <v>0</v>
      </c>
      <c r="W4176" s="168">
        <f t="shared" si="1898"/>
        <v>0</v>
      </c>
    </row>
    <row r="4177" spans="2:23" ht="16.5" thickTop="1" thickBot="1">
      <c r="B4177" s="164" t="s">
        <v>124</v>
      </c>
      <c r="C4177" s="171" t="s">
        <v>96</v>
      </c>
      <c r="D4177" s="168">
        <f t="shared" si="1885"/>
        <v>59500000</v>
      </c>
      <c r="E4177" s="168">
        <f t="shared" si="1886"/>
        <v>13000000</v>
      </c>
      <c r="F4177" s="168">
        <f t="shared" si="1886"/>
        <v>14600000</v>
      </c>
      <c r="G4177" s="168">
        <f t="shared" si="1886"/>
        <v>13150000</v>
      </c>
      <c r="H4177" s="168">
        <f t="shared" si="1884"/>
        <v>18750000</v>
      </c>
      <c r="I4177" s="168">
        <f t="shared" si="1887"/>
        <v>59500000</v>
      </c>
      <c r="J4177" s="168">
        <f t="shared" si="1896"/>
        <v>13000000</v>
      </c>
      <c r="K4177" s="168">
        <f t="shared" si="1896"/>
        <v>14600000</v>
      </c>
      <c r="L4177" s="168">
        <f t="shared" si="1896"/>
        <v>13150000</v>
      </c>
      <c r="M4177" s="168">
        <f t="shared" si="1896"/>
        <v>18750000</v>
      </c>
      <c r="N4177" s="168">
        <f t="shared" si="1889"/>
        <v>0</v>
      </c>
      <c r="O4177" s="168">
        <f t="shared" si="1897"/>
        <v>0</v>
      </c>
      <c r="P4177" s="168">
        <f t="shared" si="1897"/>
        <v>0</v>
      </c>
      <c r="Q4177" s="168">
        <f t="shared" si="1897"/>
        <v>0</v>
      </c>
      <c r="R4177" s="168">
        <f t="shared" si="1897"/>
        <v>0</v>
      </c>
      <c r="S4177" s="168">
        <f t="shared" si="1891"/>
        <v>0</v>
      </c>
      <c r="T4177" s="168">
        <f t="shared" si="1898"/>
        <v>0</v>
      </c>
      <c r="U4177" s="168">
        <f t="shared" si="1898"/>
        <v>0</v>
      </c>
      <c r="V4177" s="168">
        <f t="shared" si="1898"/>
        <v>0</v>
      </c>
      <c r="W4177" s="168">
        <f t="shared" si="1898"/>
        <v>0</v>
      </c>
    </row>
    <row r="4178" spans="2:23" ht="16.5" thickTop="1" thickBot="1">
      <c r="B4178" s="164" t="s">
        <v>124</v>
      </c>
      <c r="C4178" s="172" t="s">
        <v>97</v>
      </c>
      <c r="D4178" s="168">
        <f t="shared" si="1885"/>
        <v>0</v>
      </c>
      <c r="E4178" s="168">
        <f t="shared" si="1886"/>
        <v>0</v>
      </c>
      <c r="F4178" s="168">
        <f t="shared" si="1886"/>
        <v>0</v>
      </c>
      <c r="G4178" s="168">
        <f t="shared" si="1886"/>
        <v>0</v>
      </c>
      <c r="H4178" s="168">
        <f t="shared" si="1884"/>
        <v>0</v>
      </c>
      <c r="I4178" s="168">
        <f t="shared" si="1887"/>
        <v>0</v>
      </c>
      <c r="J4178" s="168">
        <f>SUM(J4274)</f>
        <v>0</v>
      </c>
      <c r="K4178" s="168">
        <f>SUM(K4274)</f>
        <v>0</v>
      </c>
      <c r="L4178" s="168">
        <f>SUM(L4274)</f>
        <v>0</v>
      </c>
      <c r="M4178" s="168">
        <f>SUM(M4274)</f>
        <v>0</v>
      </c>
      <c r="N4178" s="168">
        <f t="shared" si="1889"/>
        <v>0</v>
      </c>
      <c r="O4178" s="168">
        <f>SUM(O4274)</f>
        <v>0</v>
      </c>
      <c r="P4178" s="168">
        <f>SUM(P4274)</f>
        <v>0</v>
      </c>
      <c r="Q4178" s="168">
        <f>SUM(Q4274)</f>
        <v>0</v>
      </c>
      <c r="R4178" s="168">
        <f>SUM(R4274)</f>
        <v>0</v>
      </c>
      <c r="S4178" s="168">
        <f t="shared" si="1891"/>
        <v>0</v>
      </c>
      <c r="T4178" s="168">
        <f>SUM(T4274)</f>
        <v>0</v>
      </c>
      <c r="U4178" s="168">
        <f>SUM(U4274)</f>
        <v>0</v>
      </c>
      <c r="V4178" s="168">
        <f>SUM(V4274)</f>
        <v>0</v>
      </c>
      <c r="W4178" s="168">
        <f>SUM(W4274)</f>
        <v>0</v>
      </c>
    </row>
    <row r="4179" spans="2:23" ht="16.5" thickTop="1" thickBot="1">
      <c r="B4179" s="164" t="s">
        <v>124</v>
      </c>
      <c r="C4179" s="172" t="s">
        <v>98</v>
      </c>
      <c r="D4179" s="168">
        <f t="shared" si="1885"/>
        <v>1500000</v>
      </c>
      <c r="E4179" s="168">
        <f t="shared" si="1886"/>
        <v>250000</v>
      </c>
      <c r="F4179" s="168">
        <f t="shared" si="1886"/>
        <v>350000</v>
      </c>
      <c r="G4179" s="168">
        <f t="shared" si="1886"/>
        <v>400000</v>
      </c>
      <c r="H4179" s="168">
        <f t="shared" si="1884"/>
        <v>500000</v>
      </c>
      <c r="I4179" s="168">
        <f t="shared" si="1887"/>
        <v>1500000</v>
      </c>
      <c r="J4179" s="168">
        <f>SUM(J4194,J4207,J4214,J4220,J4226,J4229,J4234,J4237,J4243,J4249,J4255,J4261,J4266,J4270,J4275,J4280,J4284,J4288,J4292,J4296,J4303,J4309,J4312,J4315,J4318,J4321)</f>
        <v>250000</v>
      </c>
      <c r="K4179" s="168">
        <f>SUM(K4194,K4207,K4214,K4220,K4226,K4229,K4234,K4237,K4243,K4249,K4255,K4261,K4266,K4270,K4275,K4280,K4284,K4288,K4292,K4296,K4303,K4309,K4312,K4315,K4318,K4321)</f>
        <v>350000</v>
      </c>
      <c r="L4179" s="168">
        <f>SUM(L4194,L4207,L4214,L4220,L4226,L4229,L4234,L4237,L4243,L4249,L4255,L4261,L4266,L4270,L4275,L4280,L4284,L4288,L4292,L4296,L4303,L4309,L4312,L4315,L4318,L4321)</f>
        <v>400000</v>
      </c>
      <c r="M4179" s="168">
        <f>SUM(M4194,M4207,M4214,M4220,M4226,M4229,M4234,M4237,M4243,M4249,M4255,M4261,M4266,M4270,M4275,M4280,M4284,M4288,M4292,M4296,M4303,M4309,M4312,M4315,M4318,M4321)</f>
        <v>500000</v>
      </c>
      <c r="N4179" s="168">
        <f t="shared" si="1889"/>
        <v>0</v>
      </c>
      <c r="O4179" s="168">
        <f>SUM(O4194,O4207,O4214,O4220,O4226,O4229,O4234,O4237,O4243,O4249,O4255,O4261,O4266,O4270,O4275,O4280,O4284,O4288,O4292,O4296,O4303,O4309,O4312,O4315,O4318,O4321)</f>
        <v>0</v>
      </c>
      <c r="P4179" s="168">
        <f>SUM(P4194,P4207,P4214,P4220,P4226,P4229,P4234,P4237,P4243,P4249,P4255,P4261,P4266,P4270,P4275,P4280,P4284,P4288,P4292,P4296,P4303,P4309,P4312,P4315,P4318,P4321)</f>
        <v>0</v>
      </c>
      <c r="Q4179" s="168">
        <f>SUM(Q4194,Q4207,Q4214,Q4220,Q4226,Q4229,Q4234,Q4237,Q4243,Q4249,Q4255,Q4261,Q4266,Q4270,Q4275,Q4280,Q4284,Q4288,Q4292,Q4296,Q4303,Q4309,Q4312,Q4315,Q4318,Q4321)</f>
        <v>0</v>
      </c>
      <c r="R4179" s="168">
        <f>SUM(R4194,R4207,R4214,R4220,R4226,R4229,R4234,R4237,R4243,R4249,R4255,R4261,R4266,R4270,R4275,R4280,R4284,R4288,R4292,R4296,R4303,R4309,R4312,R4315,R4318,R4321)</f>
        <v>0</v>
      </c>
      <c r="S4179" s="168">
        <f t="shared" si="1891"/>
        <v>0</v>
      </c>
      <c r="T4179" s="168">
        <f>SUM(T4194,T4207,T4214,T4220,T4226,T4229,T4234,T4237,T4243,T4249,T4255,T4261,T4266,T4270,T4275,T4280,T4284,T4288,T4292,T4296,T4303,T4309,T4312,T4315,T4318,T4321)</f>
        <v>0</v>
      </c>
      <c r="U4179" s="168">
        <f>SUM(U4194,U4207,U4214,U4220,U4226,U4229,U4234,U4237,U4243,U4249,U4255,U4261,U4266,U4270,U4275,U4280,U4284,U4288,U4292,U4296,U4303,U4309,U4312,U4315,U4318,U4321)</f>
        <v>0</v>
      </c>
      <c r="V4179" s="168">
        <f>SUM(V4194,V4207,V4214,V4220,V4226,V4229,V4234,V4237,V4243,V4249,V4255,V4261,V4266,V4270,V4275,V4280,V4284,V4288,V4292,V4296,V4303,V4309,V4312,V4315,V4318,V4321)</f>
        <v>0</v>
      </c>
      <c r="W4179" s="168">
        <f>SUM(W4194,W4207,W4214,W4220,W4226,W4229,W4234,W4237,W4243,W4249,W4255,W4261,W4266,W4270,W4275,W4280,W4284,W4288,W4292,W4296,W4303,W4309,W4312,W4315,W4318,W4321)</f>
        <v>0</v>
      </c>
    </row>
    <row r="4180" spans="2:23" ht="16.5" thickTop="1" thickBot="1">
      <c r="B4180" s="164" t="s">
        <v>124</v>
      </c>
      <c r="C4180" s="172" t="s">
        <v>100</v>
      </c>
      <c r="D4180" s="168">
        <f t="shared" si="1885"/>
        <v>23000000</v>
      </c>
      <c r="E4180" s="168">
        <f t="shared" si="1886"/>
        <v>5000000</v>
      </c>
      <c r="F4180" s="168">
        <f t="shared" si="1886"/>
        <v>5000000</v>
      </c>
      <c r="G4180" s="168">
        <f t="shared" si="1886"/>
        <v>5000000</v>
      </c>
      <c r="H4180" s="168">
        <f t="shared" si="1884"/>
        <v>8000000</v>
      </c>
      <c r="I4180" s="168">
        <f t="shared" si="1887"/>
        <v>23000000</v>
      </c>
      <c r="J4180" s="168">
        <f t="shared" ref="J4180:M4186" si="1899">SUM(J4195)</f>
        <v>5000000</v>
      </c>
      <c r="K4180" s="168">
        <f t="shared" si="1899"/>
        <v>5000000</v>
      </c>
      <c r="L4180" s="168">
        <f t="shared" si="1899"/>
        <v>5000000</v>
      </c>
      <c r="M4180" s="168">
        <f t="shared" si="1899"/>
        <v>8000000</v>
      </c>
      <c r="N4180" s="168">
        <f t="shared" si="1889"/>
        <v>0</v>
      </c>
      <c r="O4180" s="168">
        <f t="shared" ref="O4180:R4186" si="1900">SUM(O4195)</f>
        <v>0</v>
      </c>
      <c r="P4180" s="168">
        <f t="shared" si="1900"/>
        <v>0</v>
      </c>
      <c r="Q4180" s="168">
        <f t="shared" si="1900"/>
        <v>0</v>
      </c>
      <c r="R4180" s="168">
        <f t="shared" si="1900"/>
        <v>0</v>
      </c>
      <c r="S4180" s="168">
        <f t="shared" si="1891"/>
        <v>0</v>
      </c>
      <c r="T4180" s="168">
        <f t="shared" ref="T4180:W4186" si="1901">SUM(T4195)</f>
        <v>0</v>
      </c>
      <c r="U4180" s="168">
        <f t="shared" si="1901"/>
        <v>0</v>
      </c>
      <c r="V4180" s="168">
        <f t="shared" si="1901"/>
        <v>0</v>
      </c>
      <c r="W4180" s="168">
        <f t="shared" si="1901"/>
        <v>0</v>
      </c>
    </row>
    <row r="4181" spans="2:23" ht="16.5" thickTop="1" thickBot="1">
      <c r="B4181" s="164" t="s">
        <v>124</v>
      </c>
      <c r="C4181" s="173" t="s">
        <v>136</v>
      </c>
      <c r="D4181" s="168">
        <f t="shared" si="1885"/>
        <v>23000000</v>
      </c>
      <c r="E4181" s="168">
        <f t="shared" si="1886"/>
        <v>5000000</v>
      </c>
      <c r="F4181" s="168">
        <f t="shared" si="1886"/>
        <v>5000000</v>
      </c>
      <c r="G4181" s="168">
        <f t="shared" si="1886"/>
        <v>5000000</v>
      </c>
      <c r="H4181" s="168">
        <f t="shared" si="1884"/>
        <v>8000000</v>
      </c>
      <c r="I4181" s="168">
        <f t="shared" si="1887"/>
        <v>23000000</v>
      </c>
      <c r="J4181" s="168">
        <f t="shared" si="1899"/>
        <v>5000000</v>
      </c>
      <c r="K4181" s="168">
        <f t="shared" si="1899"/>
        <v>5000000</v>
      </c>
      <c r="L4181" s="168">
        <f t="shared" si="1899"/>
        <v>5000000</v>
      </c>
      <c r="M4181" s="168">
        <f t="shared" si="1899"/>
        <v>8000000</v>
      </c>
      <c r="N4181" s="168">
        <f t="shared" si="1889"/>
        <v>0</v>
      </c>
      <c r="O4181" s="168">
        <f t="shared" si="1900"/>
        <v>0</v>
      </c>
      <c r="P4181" s="168">
        <f t="shared" si="1900"/>
        <v>0</v>
      </c>
      <c r="Q4181" s="168">
        <f t="shared" si="1900"/>
        <v>0</v>
      </c>
      <c r="R4181" s="168">
        <f t="shared" si="1900"/>
        <v>0</v>
      </c>
      <c r="S4181" s="168">
        <f t="shared" si="1891"/>
        <v>0</v>
      </c>
      <c r="T4181" s="168">
        <f t="shared" si="1901"/>
        <v>0</v>
      </c>
      <c r="U4181" s="168">
        <f t="shared" si="1901"/>
        <v>0</v>
      </c>
      <c r="V4181" s="168">
        <f t="shared" si="1901"/>
        <v>0</v>
      </c>
      <c r="W4181" s="168">
        <f t="shared" si="1901"/>
        <v>0</v>
      </c>
    </row>
    <row r="4182" spans="2:23" ht="16.5" thickTop="1" thickBot="1">
      <c r="B4182" s="164" t="s">
        <v>124</v>
      </c>
      <c r="C4182" s="172" t="s">
        <v>15</v>
      </c>
      <c r="D4182" s="168">
        <f t="shared" si="1885"/>
        <v>1000000</v>
      </c>
      <c r="E4182" s="168">
        <f t="shared" si="1886"/>
        <v>250000</v>
      </c>
      <c r="F4182" s="168">
        <f t="shared" si="1886"/>
        <v>250000</v>
      </c>
      <c r="G4182" s="168">
        <f t="shared" si="1886"/>
        <v>250000</v>
      </c>
      <c r="H4182" s="168">
        <f t="shared" si="1884"/>
        <v>250000</v>
      </c>
      <c r="I4182" s="168">
        <f t="shared" si="1887"/>
        <v>1000000</v>
      </c>
      <c r="J4182" s="168">
        <f t="shared" si="1899"/>
        <v>250000</v>
      </c>
      <c r="K4182" s="168">
        <f t="shared" si="1899"/>
        <v>250000</v>
      </c>
      <c r="L4182" s="168">
        <f t="shared" si="1899"/>
        <v>250000</v>
      </c>
      <c r="M4182" s="168">
        <f t="shared" si="1899"/>
        <v>250000</v>
      </c>
      <c r="N4182" s="168">
        <f t="shared" si="1889"/>
        <v>0</v>
      </c>
      <c r="O4182" s="168">
        <f t="shared" si="1900"/>
        <v>0</v>
      </c>
      <c r="P4182" s="168">
        <f t="shared" si="1900"/>
        <v>0</v>
      </c>
      <c r="Q4182" s="168">
        <f t="shared" si="1900"/>
        <v>0</v>
      </c>
      <c r="R4182" s="168">
        <f t="shared" si="1900"/>
        <v>0</v>
      </c>
      <c r="S4182" s="168">
        <f t="shared" si="1891"/>
        <v>0</v>
      </c>
      <c r="T4182" s="168">
        <f t="shared" si="1901"/>
        <v>0</v>
      </c>
      <c r="U4182" s="168">
        <f t="shared" si="1901"/>
        <v>0</v>
      </c>
      <c r="V4182" s="168">
        <f t="shared" si="1901"/>
        <v>0</v>
      </c>
      <c r="W4182" s="168">
        <f t="shared" si="1901"/>
        <v>0</v>
      </c>
    </row>
    <row r="4183" spans="2:23" ht="16.5" thickTop="1" thickBot="1">
      <c r="B4183" s="164" t="s">
        <v>124</v>
      </c>
      <c r="C4183" s="173" t="s">
        <v>140</v>
      </c>
      <c r="D4183" s="168">
        <f t="shared" si="1885"/>
        <v>1000000</v>
      </c>
      <c r="E4183" s="168">
        <f t="shared" si="1886"/>
        <v>250000</v>
      </c>
      <c r="F4183" s="168">
        <f t="shared" si="1886"/>
        <v>250000</v>
      </c>
      <c r="G4183" s="168">
        <f t="shared" si="1886"/>
        <v>250000</v>
      </c>
      <c r="H4183" s="168">
        <f t="shared" si="1884"/>
        <v>250000</v>
      </c>
      <c r="I4183" s="168">
        <f t="shared" si="1887"/>
        <v>1000000</v>
      </c>
      <c r="J4183" s="168">
        <f t="shared" si="1899"/>
        <v>250000</v>
      </c>
      <c r="K4183" s="168">
        <f t="shared" si="1899"/>
        <v>250000</v>
      </c>
      <c r="L4183" s="168">
        <f t="shared" si="1899"/>
        <v>250000</v>
      </c>
      <c r="M4183" s="168">
        <f t="shared" si="1899"/>
        <v>250000</v>
      </c>
      <c r="N4183" s="168">
        <f t="shared" si="1889"/>
        <v>0</v>
      </c>
      <c r="O4183" s="168">
        <f t="shared" si="1900"/>
        <v>0</v>
      </c>
      <c r="P4183" s="168">
        <f t="shared" si="1900"/>
        <v>0</v>
      </c>
      <c r="Q4183" s="168">
        <f t="shared" si="1900"/>
        <v>0</v>
      </c>
      <c r="R4183" s="168">
        <f t="shared" si="1900"/>
        <v>0</v>
      </c>
      <c r="S4183" s="168">
        <f t="shared" si="1891"/>
        <v>0</v>
      </c>
      <c r="T4183" s="168">
        <f t="shared" si="1901"/>
        <v>0</v>
      </c>
      <c r="U4183" s="168">
        <f t="shared" si="1901"/>
        <v>0</v>
      </c>
      <c r="V4183" s="168">
        <f t="shared" si="1901"/>
        <v>0</v>
      </c>
      <c r="W4183" s="168">
        <f t="shared" si="1901"/>
        <v>0</v>
      </c>
    </row>
    <row r="4184" spans="2:23" ht="16.5" thickTop="1" thickBot="1">
      <c r="B4184" s="164" t="s">
        <v>124</v>
      </c>
      <c r="C4184" s="174" t="s">
        <v>138</v>
      </c>
      <c r="D4184" s="168">
        <f t="shared" si="1885"/>
        <v>1000000</v>
      </c>
      <c r="E4184" s="168">
        <f t="shared" si="1886"/>
        <v>250000</v>
      </c>
      <c r="F4184" s="168">
        <f t="shared" si="1886"/>
        <v>250000</v>
      </c>
      <c r="G4184" s="168">
        <f t="shared" si="1886"/>
        <v>250000</v>
      </c>
      <c r="H4184" s="168">
        <f t="shared" si="1884"/>
        <v>250000</v>
      </c>
      <c r="I4184" s="168">
        <f t="shared" si="1887"/>
        <v>1000000</v>
      </c>
      <c r="J4184" s="168">
        <f t="shared" si="1899"/>
        <v>250000</v>
      </c>
      <c r="K4184" s="168">
        <f t="shared" si="1899"/>
        <v>250000</v>
      </c>
      <c r="L4184" s="168">
        <f t="shared" si="1899"/>
        <v>250000</v>
      </c>
      <c r="M4184" s="168">
        <f t="shared" si="1899"/>
        <v>250000</v>
      </c>
      <c r="N4184" s="168">
        <f t="shared" si="1889"/>
        <v>0</v>
      </c>
      <c r="O4184" s="168">
        <f t="shared" si="1900"/>
        <v>0</v>
      </c>
      <c r="P4184" s="168">
        <f t="shared" si="1900"/>
        <v>0</v>
      </c>
      <c r="Q4184" s="168">
        <f t="shared" si="1900"/>
        <v>0</v>
      </c>
      <c r="R4184" s="168">
        <f t="shared" si="1900"/>
        <v>0</v>
      </c>
      <c r="S4184" s="168">
        <f t="shared" si="1891"/>
        <v>0</v>
      </c>
      <c r="T4184" s="168">
        <f t="shared" si="1901"/>
        <v>0</v>
      </c>
      <c r="U4184" s="168">
        <f t="shared" si="1901"/>
        <v>0</v>
      </c>
      <c r="V4184" s="168">
        <f t="shared" si="1901"/>
        <v>0</v>
      </c>
      <c r="W4184" s="168">
        <f t="shared" si="1901"/>
        <v>0</v>
      </c>
    </row>
    <row r="4185" spans="2:23" ht="16.5" thickTop="1" thickBot="1">
      <c r="B4185" s="164" t="s">
        <v>124</v>
      </c>
      <c r="C4185" s="175" t="s">
        <v>141</v>
      </c>
      <c r="D4185" s="168">
        <f t="shared" si="1885"/>
        <v>1000000</v>
      </c>
      <c r="E4185" s="168">
        <f t="shared" si="1886"/>
        <v>250000</v>
      </c>
      <c r="F4185" s="168">
        <f t="shared" si="1886"/>
        <v>250000</v>
      </c>
      <c r="G4185" s="168">
        <f t="shared" si="1886"/>
        <v>250000</v>
      </c>
      <c r="H4185" s="168">
        <f t="shared" si="1884"/>
        <v>250000</v>
      </c>
      <c r="I4185" s="168">
        <f t="shared" si="1887"/>
        <v>1000000</v>
      </c>
      <c r="J4185" s="168">
        <f t="shared" si="1899"/>
        <v>250000</v>
      </c>
      <c r="K4185" s="168">
        <f t="shared" si="1899"/>
        <v>250000</v>
      </c>
      <c r="L4185" s="168">
        <f t="shared" si="1899"/>
        <v>250000</v>
      </c>
      <c r="M4185" s="168">
        <f t="shared" si="1899"/>
        <v>250000</v>
      </c>
      <c r="N4185" s="168">
        <f t="shared" si="1889"/>
        <v>0</v>
      </c>
      <c r="O4185" s="168">
        <f t="shared" si="1900"/>
        <v>0</v>
      </c>
      <c r="P4185" s="168">
        <f t="shared" si="1900"/>
        <v>0</v>
      </c>
      <c r="Q4185" s="168">
        <f t="shared" si="1900"/>
        <v>0</v>
      </c>
      <c r="R4185" s="168">
        <f t="shared" si="1900"/>
        <v>0</v>
      </c>
      <c r="S4185" s="168">
        <f t="shared" si="1891"/>
        <v>0</v>
      </c>
      <c r="T4185" s="168">
        <f t="shared" si="1901"/>
        <v>0</v>
      </c>
      <c r="U4185" s="168">
        <f t="shared" si="1901"/>
        <v>0</v>
      </c>
      <c r="V4185" s="168">
        <f t="shared" si="1901"/>
        <v>0</v>
      </c>
      <c r="W4185" s="168">
        <f t="shared" si="1901"/>
        <v>0</v>
      </c>
    </row>
    <row r="4186" spans="2:23" ht="31.5" thickTop="1" thickBot="1">
      <c r="B4186" s="164" t="s">
        <v>124</v>
      </c>
      <c r="C4186" s="176" t="s">
        <v>143</v>
      </c>
      <c r="D4186" s="168">
        <f t="shared" si="1885"/>
        <v>1000000</v>
      </c>
      <c r="E4186" s="168">
        <f t="shared" si="1886"/>
        <v>250000</v>
      </c>
      <c r="F4186" s="168">
        <f t="shared" si="1886"/>
        <v>250000</v>
      </c>
      <c r="G4186" s="168">
        <f t="shared" si="1886"/>
        <v>250000</v>
      </c>
      <c r="H4186" s="168">
        <f t="shared" si="1884"/>
        <v>250000</v>
      </c>
      <c r="I4186" s="168">
        <f t="shared" si="1887"/>
        <v>1000000</v>
      </c>
      <c r="J4186" s="168">
        <f t="shared" si="1899"/>
        <v>250000</v>
      </c>
      <c r="K4186" s="168">
        <f t="shared" si="1899"/>
        <v>250000</v>
      </c>
      <c r="L4186" s="168">
        <f t="shared" si="1899"/>
        <v>250000</v>
      </c>
      <c r="M4186" s="168">
        <f t="shared" si="1899"/>
        <v>250000</v>
      </c>
      <c r="N4186" s="168">
        <f t="shared" si="1889"/>
        <v>0</v>
      </c>
      <c r="O4186" s="168">
        <f t="shared" si="1900"/>
        <v>0</v>
      </c>
      <c r="P4186" s="168">
        <f t="shared" si="1900"/>
        <v>0</v>
      </c>
      <c r="Q4186" s="168">
        <f t="shared" si="1900"/>
        <v>0</v>
      </c>
      <c r="R4186" s="168">
        <f t="shared" si="1900"/>
        <v>0</v>
      </c>
      <c r="S4186" s="168">
        <f t="shared" si="1891"/>
        <v>0</v>
      </c>
      <c r="T4186" s="168">
        <f t="shared" si="1901"/>
        <v>0</v>
      </c>
      <c r="U4186" s="168">
        <f t="shared" si="1901"/>
        <v>0</v>
      </c>
      <c r="V4186" s="168">
        <f t="shared" si="1901"/>
        <v>0</v>
      </c>
      <c r="W4186" s="168">
        <f t="shared" si="1901"/>
        <v>0</v>
      </c>
    </row>
    <row r="4187" spans="2:23" ht="16.5" thickTop="1" thickBot="1">
      <c r="B4187" s="164" t="s">
        <v>124</v>
      </c>
      <c r="C4187" s="172" t="s">
        <v>101</v>
      </c>
      <c r="D4187" s="168">
        <f t="shared" si="1885"/>
        <v>0</v>
      </c>
      <c r="E4187" s="168">
        <f t="shared" si="1886"/>
        <v>0</v>
      </c>
      <c r="F4187" s="168">
        <f t="shared" si="1886"/>
        <v>0</v>
      </c>
      <c r="G4187" s="168">
        <f t="shared" si="1886"/>
        <v>0</v>
      </c>
      <c r="H4187" s="168">
        <f t="shared" si="1884"/>
        <v>0</v>
      </c>
      <c r="I4187" s="168">
        <f t="shared" si="1887"/>
        <v>0</v>
      </c>
      <c r="J4187" s="168">
        <f>SUM(J4208,J4230,J4262,J4276,J4281,J4297)</f>
        <v>0</v>
      </c>
      <c r="K4187" s="168">
        <f>SUM(K4208,K4230,K4262,K4276,K4281,K4297)</f>
        <v>0</v>
      </c>
      <c r="L4187" s="168">
        <f>SUM(L4208,L4230,L4262,L4276,L4281,L4297)</f>
        <v>0</v>
      </c>
      <c r="M4187" s="168">
        <f>SUM(M4208,M4230,M4262,M4276,M4281,M4297)</f>
        <v>0</v>
      </c>
      <c r="N4187" s="168">
        <f t="shared" si="1889"/>
        <v>0</v>
      </c>
      <c r="O4187" s="168">
        <f>SUM(O4208,O4230,O4262,O4276,O4281,O4297)</f>
        <v>0</v>
      </c>
      <c r="P4187" s="168">
        <f>SUM(P4208,P4230,P4262,P4276,P4281,P4297)</f>
        <v>0</v>
      </c>
      <c r="Q4187" s="168">
        <f>SUM(Q4208,Q4230,Q4262,Q4276,Q4281,Q4297)</f>
        <v>0</v>
      </c>
      <c r="R4187" s="168">
        <f>SUM(R4208,R4230,R4262,R4276,R4281,R4297)</f>
        <v>0</v>
      </c>
      <c r="S4187" s="168">
        <f t="shared" si="1891"/>
        <v>0</v>
      </c>
      <c r="T4187" s="168">
        <f>SUM(T4208,T4230,T4262,T4276,T4281,T4297)</f>
        <v>0</v>
      </c>
      <c r="U4187" s="168">
        <f>SUM(U4208,U4230,U4262,U4276,U4281,U4297)</f>
        <v>0</v>
      </c>
      <c r="V4187" s="168">
        <f>SUM(V4208,V4230,V4262,V4276,V4281,V4297)</f>
        <v>0</v>
      </c>
      <c r="W4187" s="168">
        <f>SUM(W4208,W4230,W4262,W4276,W4281,W4297)</f>
        <v>0</v>
      </c>
    </row>
    <row r="4188" spans="2:23" ht="16.5" thickTop="1" thickBot="1">
      <c r="B4188" s="164" t="s">
        <v>124</v>
      </c>
      <c r="C4188" s="172" t="s">
        <v>102</v>
      </c>
      <c r="D4188" s="168">
        <f t="shared" si="1885"/>
        <v>34000000</v>
      </c>
      <c r="E4188" s="168">
        <f t="shared" si="1886"/>
        <v>7500000</v>
      </c>
      <c r="F4188" s="168">
        <f t="shared" si="1886"/>
        <v>9000000</v>
      </c>
      <c r="G4188" s="168">
        <f t="shared" si="1886"/>
        <v>7500000</v>
      </c>
      <c r="H4188" s="168">
        <f t="shared" si="1884"/>
        <v>10000000</v>
      </c>
      <c r="I4188" s="168">
        <f t="shared" si="1887"/>
        <v>34000000</v>
      </c>
      <c r="J4188" s="168">
        <f>SUM(J4202,J4209,J4215,J4221,J4238,J4244,J4250,J4256,J4298,J4304)</f>
        <v>7500000</v>
      </c>
      <c r="K4188" s="168">
        <f>SUM(K4202,K4209,K4215,K4221,K4238,K4244,K4250,K4256,K4298,K4304)</f>
        <v>9000000</v>
      </c>
      <c r="L4188" s="168">
        <f>SUM(L4202,L4209,L4215,L4221,L4238,L4244,L4250,L4256,L4298,L4304)</f>
        <v>7500000</v>
      </c>
      <c r="M4188" s="168">
        <f>SUM(M4202,M4209,M4215,M4221,M4238,M4244,M4250,M4256,M4298,M4304)</f>
        <v>10000000</v>
      </c>
      <c r="N4188" s="168">
        <f t="shared" si="1889"/>
        <v>0</v>
      </c>
      <c r="O4188" s="168">
        <f>SUM(O4202,O4209,O4215,O4221,O4238,O4244,O4250,O4256,O4298,O4304)</f>
        <v>0</v>
      </c>
      <c r="P4188" s="168">
        <f>SUM(P4202,P4209,P4215,P4221,P4238,P4244,P4250,P4256,P4298,P4304)</f>
        <v>0</v>
      </c>
      <c r="Q4188" s="168">
        <f>SUM(Q4202,Q4209,Q4215,Q4221,Q4238,Q4244,Q4250,Q4256,Q4298,Q4304)</f>
        <v>0</v>
      </c>
      <c r="R4188" s="168">
        <f>SUM(R4202,R4209,R4215,R4221,R4238,R4244,R4250,R4256,R4298,R4304)</f>
        <v>0</v>
      </c>
      <c r="S4188" s="168">
        <f t="shared" si="1891"/>
        <v>0</v>
      </c>
      <c r="T4188" s="168">
        <f>SUM(T4202,T4209,T4215,T4221,T4238,T4244,T4250,T4256,T4298,T4304)</f>
        <v>0</v>
      </c>
      <c r="U4188" s="168">
        <f>SUM(U4202,U4209,U4215,U4221,U4238,U4244,U4250,U4256,U4298,U4304)</f>
        <v>0</v>
      </c>
      <c r="V4188" s="168">
        <f>SUM(V4202,V4209,V4215,V4221,V4238,V4244,V4250,V4256,V4298,V4304)</f>
        <v>0</v>
      </c>
      <c r="W4188" s="168">
        <f>SUM(W4202,W4209,W4215,W4221,W4238,W4244,W4250,W4256,W4298,W4304)</f>
        <v>0</v>
      </c>
    </row>
    <row r="4189" spans="2:23" ht="31.5" thickTop="1" thickBot="1">
      <c r="B4189" s="164" t="s">
        <v>124</v>
      </c>
      <c r="C4189" s="173" t="s">
        <v>156</v>
      </c>
      <c r="D4189" s="168">
        <f t="shared" si="1885"/>
        <v>34000000</v>
      </c>
      <c r="E4189" s="168">
        <f t="shared" si="1886"/>
        <v>7500000</v>
      </c>
      <c r="F4189" s="168">
        <f t="shared" si="1886"/>
        <v>9000000</v>
      </c>
      <c r="G4189" s="168">
        <f t="shared" si="1886"/>
        <v>7500000</v>
      </c>
      <c r="H4189" s="168">
        <f t="shared" si="1884"/>
        <v>10000000</v>
      </c>
      <c r="I4189" s="168">
        <f t="shared" si="1887"/>
        <v>34000000</v>
      </c>
      <c r="J4189" s="168">
        <f>SUM(J4203,J4210,J4216,J4222,J4239,J4245,J4251,J4299,J4305)</f>
        <v>7500000</v>
      </c>
      <c r="K4189" s="168">
        <f>SUM(K4203,K4210,K4216,K4222,K4239,K4245,K4251,K4299,K4305)</f>
        <v>9000000</v>
      </c>
      <c r="L4189" s="168">
        <f>SUM(L4203,L4210,L4216,L4222,L4239,L4245,L4251,L4299,L4305)</f>
        <v>7500000</v>
      </c>
      <c r="M4189" s="168">
        <f>SUM(M4203,M4210,M4216,M4222,M4239,M4245,M4251,M4299,M4305)</f>
        <v>10000000</v>
      </c>
      <c r="N4189" s="168">
        <f t="shared" si="1889"/>
        <v>0</v>
      </c>
      <c r="O4189" s="168">
        <f>SUM(O4203,O4210,O4216,O4222,O4239,O4245,O4251,O4299,O4305)</f>
        <v>0</v>
      </c>
      <c r="P4189" s="168">
        <f>SUM(P4203,P4210,P4216,P4222,P4239,P4245,P4251,P4299,P4305)</f>
        <v>0</v>
      </c>
      <c r="Q4189" s="168">
        <f>SUM(Q4203,Q4210,Q4216,Q4222,Q4239,Q4245,Q4251,Q4299,Q4305)</f>
        <v>0</v>
      </c>
      <c r="R4189" s="168">
        <f>SUM(R4203,R4210,R4216,R4222,R4239,R4245,R4251,R4299,R4305)</f>
        <v>0</v>
      </c>
      <c r="S4189" s="168">
        <f t="shared" si="1891"/>
        <v>0</v>
      </c>
      <c r="T4189" s="168">
        <f>SUM(T4203,T4210,T4216,T4222,T4239,T4245,T4251,T4299,T4305)</f>
        <v>0</v>
      </c>
      <c r="U4189" s="168">
        <f>SUM(U4203,U4210,U4216,U4222,U4239,U4245,U4251,U4299,U4305)</f>
        <v>0</v>
      </c>
      <c r="V4189" s="168">
        <f>SUM(V4203,V4210,V4216,V4222,V4239,V4245,V4251,V4299,V4305)</f>
        <v>0</v>
      </c>
      <c r="W4189" s="168">
        <f>SUM(W4203,W4210,W4216,W4222,W4239,W4245,W4251,W4299,W4305)</f>
        <v>0</v>
      </c>
    </row>
    <row r="4190" spans="2:23" ht="31.5" thickTop="1" thickBot="1">
      <c r="B4190" s="164" t="s">
        <v>124</v>
      </c>
      <c r="C4190" s="173" t="s">
        <v>157</v>
      </c>
      <c r="D4190" s="168">
        <f t="shared" si="1885"/>
        <v>0</v>
      </c>
      <c r="E4190" s="168">
        <f t="shared" si="1886"/>
        <v>0</v>
      </c>
      <c r="F4190" s="168">
        <f t="shared" si="1886"/>
        <v>0</v>
      </c>
      <c r="G4190" s="168">
        <f t="shared" si="1886"/>
        <v>0</v>
      </c>
      <c r="H4190" s="168">
        <f t="shared" si="1884"/>
        <v>0</v>
      </c>
      <c r="I4190" s="168">
        <f t="shared" si="1887"/>
        <v>0</v>
      </c>
      <c r="J4190" s="168">
        <f>SUM(J4257)</f>
        <v>0</v>
      </c>
      <c r="K4190" s="168">
        <f>SUM(K4257)</f>
        <v>0</v>
      </c>
      <c r="L4190" s="168">
        <f>SUM(L4257)</f>
        <v>0</v>
      </c>
      <c r="M4190" s="168">
        <f>SUM(M4257)</f>
        <v>0</v>
      </c>
      <c r="N4190" s="168">
        <f t="shared" si="1889"/>
        <v>0</v>
      </c>
      <c r="O4190" s="168">
        <f>SUM(O4257)</f>
        <v>0</v>
      </c>
      <c r="P4190" s="168">
        <f>SUM(P4257)</f>
        <v>0</v>
      </c>
      <c r="Q4190" s="168">
        <f>SUM(Q4257)</f>
        <v>0</v>
      </c>
      <c r="R4190" s="168">
        <f>SUM(R4257)</f>
        <v>0</v>
      </c>
      <c r="S4190" s="168">
        <f t="shared" si="1891"/>
        <v>0</v>
      </c>
      <c r="T4190" s="168">
        <f>SUM(T4257)</f>
        <v>0</v>
      </c>
      <c r="U4190" s="168">
        <f>SUM(U4257)</f>
        <v>0</v>
      </c>
      <c r="V4190" s="168">
        <f>SUM(V4257)</f>
        <v>0</v>
      </c>
      <c r="W4190" s="168">
        <f>SUM(W4257)</f>
        <v>0</v>
      </c>
    </row>
    <row r="4191" spans="2:23" ht="16.5" thickTop="1" thickBot="1">
      <c r="B4191" s="164" t="s">
        <v>124</v>
      </c>
      <c r="C4191" s="171" t="s">
        <v>121</v>
      </c>
      <c r="D4191" s="168">
        <f t="shared" si="1885"/>
        <v>500000</v>
      </c>
      <c r="E4191" s="168">
        <f t="shared" si="1886"/>
        <v>150000</v>
      </c>
      <c r="F4191" s="168">
        <f t="shared" si="1886"/>
        <v>100000</v>
      </c>
      <c r="G4191" s="168">
        <f t="shared" si="1886"/>
        <v>150000</v>
      </c>
      <c r="H4191" s="168">
        <f t="shared" si="1884"/>
        <v>100000</v>
      </c>
      <c r="I4191" s="168">
        <f t="shared" si="1887"/>
        <v>500000</v>
      </c>
      <c r="J4191" s="168">
        <f>SUM(J4204,J4211,J4217,J4223,J4231,J4240,J4246,J4252,J4258,J4263,J4267,J4271,J4277,J4285,J4289,J4293,J4300,J4306)</f>
        <v>150000</v>
      </c>
      <c r="K4191" s="168">
        <f>SUM(K4204,K4211,K4217,K4223,K4231,K4240,K4246,K4252,K4258,K4263,K4267,K4271,K4277,K4285,K4289,K4293,K4300,K4306)</f>
        <v>100000</v>
      </c>
      <c r="L4191" s="168">
        <f>SUM(L4204,L4211,L4217,L4223,L4231,L4240,L4246,L4252,L4258,L4263,L4267,L4271,L4277,L4285,L4289,L4293,L4300,L4306)</f>
        <v>150000</v>
      </c>
      <c r="M4191" s="168">
        <f>SUM(M4204,M4211,M4217,M4223,M4231,M4240,M4246,M4252,M4258,M4263,M4267,M4271,M4277,M4285,M4289,M4293,M4300,M4306)</f>
        <v>100000</v>
      </c>
      <c r="N4191" s="168">
        <f t="shared" si="1889"/>
        <v>0</v>
      </c>
      <c r="O4191" s="168">
        <f>SUM(O4204,O4211,O4217,O4223,O4231,O4240,O4246,O4252,O4258,O4263,O4267,O4271,O4277,O4285,O4289,O4293,O4300,O4306)</f>
        <v>0</v>
      </c>
      <c r="P4191" s="168">
        <f>SUM(P4204,P4211,P4217,P4223,P4231,P4240,P4246,P4252,P4258,P4263,P4267,P4271,P4277,P4285,P4289,P4293,P4300,P4306)</f>
        <v>0</v>
      </c>
      <c r="Q4191" s="168">
        <f>SUM(Q4204,Q4211,Q4217,Q4223,Q4231,Q4240,Q4246,Q4252,Q4258,Q4263,Q4267,Q4271,Q4277,Q4285,Q4289,Q4293,Q4300,Q4306)</f>
        <v>0</v>
      </c>
      <c r="R4191" s="168">
        <f>SUM(R4204,R4211,R4217,R4223,R4231,R4240,R4246,R4252,R4258,R4263,R4267,R4271,R4277,R4285,R4289,R4293,R4300,R4306)</f>
        <v>0</v>
      </c>
      <c r="S4191" s="168">
        <f t="shared" si="1891"/>
        <v>0</v>
      </c>
      <c r="T4191" s="168">
        <f>SUM(T4204,T4211,T4217,T4223,T4231,T4240,T4246,T4252,T4258,T4263,T4267,T4271,T4277,T4285,T4289,T4293,T4300,T4306)</f>
        <v>0</v>
      </c>
      <c r="U4191" s="168">
        <f>SUM(U4204,U4211,U4217,U4223,U4231,U4240,U4246,U4252,U4258,U4263,U4267,U4271,U4277,U4285,U4289,U4293,U4300,U4306)</f>
        <v>0</v>
      </c>
      <c r="V4191" s="168">
        <f>SUM(V4204,V4211,V4217,V4223,V4231,V4240,V4246,V4252,V4258,V4263,V4267,V4271,V4277,V4285,V4289,V4293,V4300,V4306)</f>
        <v>0</v>
      </c>
      <c r="W4191" s="168">
        <f>SUM(W4204,W4211,W4217,W4223,W4231,W4240,W4246,W4252,W4258,W4263,W4267,W4271,W4277,W4285,W4289,W4293,W4300,W4306)</f>
        <v>0</v>
      </c>
    </row>
    <row r="4192" spans="2:23" ht="46.5" thickTop="1" thickBot="1">
      <c r="B4192" s="164" t="s">
        <v>1438</v>
      </c>
      <c r="C4192" s="171" t="s">
        <v>1439</v>
      </c>
      <c r="D4192" s="168">
        <f t="shared" si="1885"/>
        <v>60000000</v>
      </c>
      <c r="E4192" s="168">
        <f t="shared" si="1886"/>
        <v>13150000</v>
      </c>
      <c r="F4192" s="168">
        <f t="shared" si="1886"/>
        <v>14700000</v>
      </c>
      <c r="G4192" s="168">
        <f t="shared" si="1886"/>
        <v>13300000</v>
      </c>
      <c r="H4192" s="168">
        <f t="shared" si="1884"/>
        <v>18850000</v>
      </c>
      <c r="I4192" s="168">
        <f t="shared" si="1887"/>
        <v>60000000</v>
      </c>
      <c r="J4192" s="168">
        <f>SUM(J4193,J4204)</f>
        <v>13150000</v>
      </c>
      <c r="K4192" s="168">
        <f>SUM(K4193,K4204)</f>
        <v>14700000</v>
      </c>
      <c r="L4192" s="168">
        <f>SUM(L4193,L4204)</f>
        <v>13300000</v>
      </c>
      <c r="M4192" s="168">
        <f>SUM(M4193,M4204)</f>
        <v>18850000</v>
      </c>
      <c r="N4192" s="168">
        <f t="shared" si="1889"/>
        <v>0</v>
      </c>
      <c r="O4192" s="168">
        <f>SUM(O4193,O4204)</f>
        <v>0</v>
      </c>
      <c r="P4192" s="168">
        <f>SUM(P4193,P4204)</f>
        <v>0</v>
      </c>
      <c r="Q4192" s="168">
        <f>SUM(Q4193,Q4204)</f>
        <v>0</v>
      </c>
      <c r="R4192" s="168">
        <f>SUM(R4193,R4204)</f>
        <v>0</v>
      </c>
      <c r="S4192" s="168">
        <f t="shared" si="1891"/>
        <v>0</v>
      </c>
      <c r="T4192" s="168">
        <f>SUM(T4193,T4204)</f>
        <v>0</v>
      </c>
      <c r="U4192" s="168">
        <f>SUM(U4193,U4204)</f>
        <v>0</v>
      </c>
      <c r="V4192" s="168">
        <f>SUM(V4193,V4204)</f>
        <v>0</v>
      </c>
      <c r="W4192" s="168">
        <f>SUM(W4193,W4204)</f>
        <v>0</v>
      </c>
    </row>
    <row r="4193" spans="2:23" ht="16.5" thickTop="1" thickBot="1">
      <c r="B4193" s="164" t="s">
        <v>124</v>
      </c>
      <c r="C4193" s="172" t="s">
        <v>96</v>
      </c>
      <c r="D4193" s="168">
        <f t="shared" si="1885"/>
        <v>59500000</v>
      </c>
      <c r="E4193" s="168">
        <f t="shared" si="1886"/>
        <v>13000000</v>
      </c>
      <c r="F4193" s="168">
        <f t="shared" si="1886"/>
        <v>14600000</v>
      </c>
      <c r="G4193" s="168">
        <f t="shared" si="1886"/>
        <v>13150000</v>
      </c>
      <c r="H4193" s="168">
        <f t="shared" si="1884"/>
        <v>18750000</v>
      </c>
      <c r="I4193" s="168">
        <f t="shared" si="1887"/>
        <v>59500000</v>
      </c>
      <c r="J4193" s="168">
        <f>SUM(J4194:J4195,J4197,J4202)</f>
        <v>13000000</v>
      </c>
      <c r="K4193" s="168">
        <f>SUM(K4194:K4195,K4197,K4202)</f>
        <v>14600000</v>
      </c>
      <c r="L4193" s="168">
        <f>SUM(L4194:L4195,L4197,L4202)</f>
        <v>13150000</v>
      </c>
      <c r="M4193" s="168">
        <f>SUM(M4194:M4195,M4197,M4202)</f>
        <v>18750000</v>
      </c>
      <c r="N4193" s="168">
        <f t="shared" si="1889"/>
        <v>0</v>
      </c>
      <c r="O4193" s="168">
        <f>SUM(O4194:O4195,O4197,O4202)</f>
        <v>0</v>
      </c>
      <c r="P4193" s="168">
        <f>SUM(P4194:P4195,P4197,P4202)</f>
        <v>0</v>
      </c>
      <c r="Q4193" s="168">
        <f>SUM(Q4194:Q4195,Q4197,Q4202)</f>
        <v>0</v>
      </c>
      <c r="R4193" s="168">
        <f>SUM(R4194:R4195,R4197,R4202)</f>
        <v>0</v>
      </c>
      <c r="S4193" s="168">
        <f t="shared" si="1891"/>
        <v>0</v>
      </c>
      <c r="T4193" s="168">
        <f>SUM(T4194:T4195,T4197,T4202)</f>
        <v>0</v>
      </c>
      <c r="U4193" s="168">
        <f>SUM(U4194:U4195,U4197,U4202)</f>
        <v>0</v>
      </c>
      <c r="V4193" s="168">
        <f>SUM(V4194:V4195,V4197,V4202)</f>
        <v>0</v>
      </c>
      <c r="W4193" s="168">
        <f>SUM(W4194:W4195,W4197,W4202)</f>
        <v>0</v>
      </c>
    </row>
    <row r="4194" spans="2:23" ht="16.5" thickTop="1" thickBot="1">
      <c r="B4194" s="164" t="s">
        <v>124</v>
      </c>
      <c r="C4194" s="173" t="s">
        <v>98</v>
      </c>
      <c r="D4194" s="168">
        <f t="shared" si="1885"/>
        <v>1500000</v>
      </c>
      <c r="E4194" s="168">
        <f t="shared" si="1886"/>
        <v>250000</v>
      </c>
      <c r="F4194" s="168">
        <f t="shared" si="1886"/>
        <v>350000</v>
      </c>
      <c r="G4194" s="168">
        <f t="shared" si="1886"/>
        <v>400000</v>
      </c>
      <c r="H4194" s="168">
        <f t="shared" si="1884"/>
        <v>500000</v>
      </c>
      <c r="I4194" s="168">
        <f t="shared" si="1887"/>
        <v>1500000</v>
      </c>
      <c r="J4194" s="168">
        <v>250000</v>
      </c>
      <c r="K4194" s="168">
        <v>350000</v>
      </c>
      <c r="L4194" s="168">
        <v>400000</v>
      </c>
      <c r="M4194" s="168">
        <v>500000</v>
      </c>
      <c r="N4194" s="168">
        <f t="shared" si="1889"/>
        <v>0</v>
      </c>
      <c r="O4194" s="168">
        <v>0</v>
      </c>
      <c r="P4194" s="168">
        <v>0</v>
      </c>
      <c r="Q4194" s="168">
        <v>0</v>
      </c>
      <c r="R4194" s="168">
        <v>0</v>
      </c>
      <c r="S4194" s="168">
        <f t="shared" si="1891"/>
        <v>0</v>
      </c>
      <c r="T4194" s="168">
        <v>0</v>
      </c>
      <c r="U4194" s="168">
        <v>0</v>
      </c>
      <c r="V4194" s="168">
        <v>0</v>
      </c>
      <c r="W4194" s="168">
        <v>0</v>
      </c>
    </row>
    <row r="4195" spans="2:23" ht="16.5" thickTop="1" thickBot="1">
      <c r="B4195" s="164" t="s">
        <v>124</v>
      </c>
      <c r="C4195" s="173" t="s">
        <v>100</v>
      </c>
      <c r="D4195" s="168">
        <f t="shared" si="1885"/>
        <v>23000000</v>
      </c>
      <c r="E4195" s="168">
        <f t="shared" si="1886"/>
        <v>5000000</v>
      </c>
      <c r="F4195" s="168">
        <f t="shared" si="1886"/>
        <v>5000000</v>
      </c>
      <c r="G4195" s="168">
        <f t="shared" si="1886"/>
        <v>5000000</v>
      </c>
      <c r="H4195" s="168">
        <f t="shared" si="1884"/>
        <v>8000000</v>
      </c>
      <c r="I4195" s="168">
        <f t="shared" si="1887"/>
        <v>23000000</v>
      </c>
      <c r="J4195" s="168">
        <f>SUM(J4196)</f>
        <v>5000000</v>
      </c>
      <c r="K4195" s="168">
        <f>SUM(K4196)</f>
        <v>5000000</v>
      </c>
      <c r="L4195" s="168">
        <f>SUM(L4196)</f>
        <v>5000000</v>
      </c>
      <c r="M4195" s="168">
        <f>SUM(M4196)</f>
        <v>8000000</v>
      </c>
      <c r="N4195" s="168">
        <f t="shared" si="1889"/>
        <v>0</v>
      </c>
      <c r="O4195" s="168">
        <f>SUM(O4196)</f>
        <v>0</v>
      </c>
      <c r="P4195" s="168">
        <f>SUM(P4196)</f>
        <v>0</v>
      </c>
      <c r="Q4195" s="168">
        <f>SUM(Q4196)</f>
        <v>0</v>
      </c>
      <c r="R4195" s="168">
        <f>SUM(R4196)</f>
        <v>0</v>
      </c>
      <c r="S4195" s="168">
        <f t="shared" si="1891"/>
        <v>0</v>
      </c>
      <c r="T4195" s="168">
        <f>SUM(T4196)</f>
        <v>0</v>
      </c>
      <c r="U4195" s="168">
        <f>SUM(U4196)</f>
        <v>0</v>
      </c>
      <c r="V4195" s="168">
        <f>SUM(V4196)</f>
        <v>0</v>
      </c>
      <c r="W4195" s="168">
        <f>SUM(W4196)</f>
        <v>0</v>
      </c>
    </row>
    <row r="4196" spans="2:23" ht="16.5" thickTop="1" thickBot="1">
      <c r="B4196" s="164" t="s">
        <v>124</v>
      </c>
      <c r="C4196" s="174" t="s">
        <v>136</v>
      </c>
      <c r="D4196" s="168">
        <f t="shared" si="1885"/>
        <v>23000000</v>
      </c>
      <c r="E4196" s="168">
        <f t="shared" si="1886"/>
        <v>5000000</v>
      </c>
      <c r="F4196" s="168">
        <f t="shared" si="1886"/>
        <v>5000000</v>
      </c>
      <c r="G4196" s="168">
        <f t="shared" si="1886"/>
        <v>5000000</v>
      </c>
      <c r="H4196" s="168">
        <f t="shared" si="1884"/>
        <v>8000000</v>
      </c>
      <c r="I4196" s="168">
        <f t="shared" si="1887"/>
        <v>23000000</v>
      </c>
      <c r="J4196" s="168">
        <v>5000000</v>
      </c>
      <c r="K4196" s="168">
        <v>5000000</v>
      </c>
      <c r="L4196" s="168">
        <v>5000000</v>
      </c>
      <c r="M4196" s="168">
        <v>8000000</v>
      </c>
      <c r="N4196" s="168">
        <f t="shared" si="1889"/>
        <v>0</v>
      </c>
      <c r="O4196" s="168">
        <v>0</v>
      </c>
      <c r="P4196" s="168">
        <v>0</v>
      </c>
      <c r="Q4196" s="168">
        <v>0</v>
      </c>
      <c r="R4196" s="168">
        <v>0</v>
      </c>
      <c r="S4196" s="168">
        <f t="shared" si="1891"/>
        <v>0</v>
      </c>
      <c r="T4196" s="168">
        <v>0</v>
      </c>
      <c r="U4196" s="168">
        <v>0</v>
      </c>
      <c r="V4196" s="168">
        <v>0</v>
      </c>
      <c r="W4196" s="168">
        <v>0</v>
      </c>
    </row>
    <row r="4197" spans="2:23" ht="16.5" thickTop="1" thickBot="1">
      <c r="B4197" s="164" t="s">
        <v>124</v>
      </c>
      <c r="C4197" s="173" t="s">
        <v>15</v>
      </c>
      <c r="D4197" s="168">
        <f t="shared" si="1885"/>
        <v>1000000</v>
      </c>
      <c r="E4197" s="168">
        <f t="shared" si="1886"/>
        <v>250000</v>
      </c>
      <c r="F4197" s="168">
        <f t="shared" si="1886"/>
        <v>250000</v>
      </c>
      <c r="G4197" s="168">
        <f t="shared" si="1886"/>
        <v>250000</v>
      </c>
      <c r="H4197" s="168">
        <f t="shared" si="1884"/>
        <v>250000</v>
      </c>
      <c r="I4197" s="168">
        <f t="shared" si="1887"/>
        <v>1000000</v>
      </c>
      <c r="J4197" s="168">
        <f t="shared" ref="J4197:M4200" si="1902">SUM(J4198)</f>
        <v>250000</v>
      </c>
      <c r="K4197" s="168">
        <f t="shared" si="1902"/>
        <v>250000</v>
      </c>
      <c r="L4197" s="168">
        <f t="shared" si="1902"/>
        <v>250000</v>
      </c>
      <c r="M4197" s="168">
        <f t="shared" si="1902"/>
        <v>250000</v>
      </c>
      <c r="N4197" s="168">
        <f t="shared" si="1889"/>
        <v>0</v>
      </c>
      <c r="O4197" s="168">
        <f t="shared" ref="O4197:R4200" si="1903">SUM(O4198)</f>
        <v>0</v>
      </c>
      <c r="P4197" s="168">
        <f t="shared" si="1903"/>
        <v>0</v>
      </c>
      <c r="Q4197" s="168">
        <f t="shared" si="1903"/>
        <v>0</v>
      </c>
      <c r="R4197" s="168">
        <f t="shared" si="1903"/>
        <v>0</v>
      </c>
      <c r="S4197" s="168">
        <f t="shared" si="1891"/>
        <v>0</v>
      </c>
      <c r="T4197" s="168">
        <f t="shared" ref="T4197:W4200" si="1904">SUM(T4198)</f>
        <v>0</v>
      </c>
      <c r="U4197" s="168">
        <f t="shared" si="1904"/>
        <v>0</v>
      </c>
      <c r="V4197" s="168">
        <f t="shared" si="1904"/>
        <v>0</v>
      </c>
      <c r="W4197" s="168">
        <f t="shared" si="1904"/>
        <v>0</v>
      </c>
    </row>
    <row r="4198" spans="2:23" ht="16.5" thickTop="1" thickBot="1">
      <c r="B4198" s="164" t="s">
        <v>124</v>
      </c>
      <c r="C4198" s="174" t="s">
        <v>140</v>
      </c>
      <c r="D4198" s="168">
        <f t="shared" si="1885"/>
        <v>1000000</v>
      </c>
      <c r="E4198" s="168">
        <f t="shared" si="1886"/>
        <v>250000</v>
      </c>
      <c r="F4198" s="168">
        <f t="shared" si="1886"/>
        <v>250000</v>
      </c>
      <c r="G4198" s="168">
        <f t="shared" si="1886"/>
        <v>250000</v>
      </c>
      <c r="H4198" s="168">
        <f t="shared" si="1884"/>
        <v>250000</v>
      </c>
      <c r="I4198" s="168">
        <f t="shared" si="1887"/>
        <v>1000000</v>
      </c>
      <c r="J4198" s="168">
        <f t="shared" si="1902"/>
        <v>250000</v>
      </c>
      <c r="K4198" s="168">
        <f t="shared" si="1902"/>
        <v>250000</v>
      </c>
      <c r="L4198" s="168">
        <f t="shared" si="1902"/>
        <v>250000</v>
      </c>
      <c r="M4198" s="168">
        <f t="shared" si="1902"/>
        <v>250000</v>
      </c>
      <c r="N4198" s="168">
        <f t="shared" si="1889"/>
        <v>0</v>
      </c>
      <c r="O4198" s="168">
        <f t="shared" si="1903"/>
        <v>0</v>
      </c>
      <c r="P4198" s="168">
        <f t="shared" si="1903"/>
        <v>0</v>
      </c>
      <c r="Q4198" s="168">
        <f t="shared" si="1903"/>
        <v>0</v>
      </c>
      <c r="R4198" s="168">
        <f t="shared" si="1903"/>
        <v>0</v>
      </c>
      <c r="S4198" s="168">
        <f t="shared" si="1891"/>
        <v>0</v>
      </c>
      <c r="T4198" s="168">
        <f t="shared" si="1904"/>
        <v>0</v>
      </c>
      <c r="U4198" s="168">
        <f t="shared" si="1904"/>
        <v>0</v>
      </c>
      <c r="V4198" s="168">
        <f t="shared" si="1904"/>
        <v>0</v>
      </c>
      <c r="W4198" s="168">
        <f t="shared" si="1904"/>
        <v>0</v>
      </c>
    </row>
    <row r="4199" spans="2:23" ht="16.5" thickTop="1" thickBot="1">
      <c r="B4199" s="164" t="s">
        <v>124</v>
      </c>
      <c r="C4199" s="175" t="s">
        <v>138</v>
      </c>
      <c r="D4199" s="168">
        <f t="shared" si="1885"/>
        <v>1000000</v>
      </c>
      <c r="E4199" s="168">
        <f t="shared" si="1886"/>
        <v>250000</v>
      </c>
      <c r="F4199" s="168">
        <f t="shared" si="1886"/>
        <v>250000</v>
      </c>
      <c r="G4199" s="168">
        <f t="shared" si="1886"/>
        <v>250000</v>
      </c>
      <c r="H4199" s="168">
        <f t="shared" si="1884"/>
        <v>250000</v>
      </c>
      <c r="I4199" s="168">
        <f t="shared" si="1887"/>
        <v>1000000</v>
      </c>
      <c r="J4199" s="168">
        <f t="shared" si="1902"/>
        <v>250000</v>
      </c>
      <c r="K4199" s="168">
        <f t="shared" si="1902"/>
        <v>250000</v>
      </c>
      <c r="L4199" s="168">
        <f t="shared" si="1902"/>
        <v>250000</v>
      </c>
      <c r="M4199" s="168">
        <f t="shared" si="1902"/>
        <v>250000</v>
      </c>
      <c r="N4199" s="168">
        <f t="shared" si="1889"/>
        <v>0</v>
      </c>
      <c r="O4199" s="168">
        <f t="shared" si="1903"/>
        <v>0</v>
      </c>
      <c r="P4199" s="168">
        <f t="shared" si="1903"/>
        <v>0</v>
      </c>
      <c r="Q4199" s="168">
        <f t="shared" si="1903"/>
        <v>0</v>
      </c>
      <c r="R4199" s="168">
        <f t="shared" si="1903"/>
        <v>0</v>
      </c>
      <c r="S4199" s="168">
        <f t="shared" si="1891"/>
        <v>0</v>
      </c>
      <c r="T4199" s="168">
        <f t="shared" si="1904"/>
        <v>0</v>
      </c>
      <c r="U4199" s="168">
        <f t="shared" si="1904"/>
        <v>0</v>
      </c>
      <c r="V4199" s="168">
        <f t="shared" si="1904"/>
        <v>0</v>
      </c>
      <c r="W4199" s="168">
        <f t="shared" si="1904"/>
        <v>0</v>
      </c>
    </row>
    <row r="4200" spans="2:23" ht="16.5" thickTop="1" thickBot="1">
      <c r="B4200" s="164" t="s">
        <v>124</v>
      </c>
      <c r="C4200" s="176" t="s">
        <v>141</v>
      </c>
      <c r="D4200" s="168">
        <f t="shared" si="1885"/>
        <v>1000000</v>
      </c>
      <c r="E4200" s="168">
        <f t="shared" si="1886"/>
        <v>250000</v>
      </c>
      <c r="F4200" s="168">
        <f t="shared" si="1886"/>
        <v>250000</v>
      </c>
      <c r="G4200" s="168">
        <f t="shared" si="1886"/>
        <v>250000</v>
      </c>
      <c r="H4200" s="168">
        <f t="shared" si="1884"/>
        <v>250000</v>
      </c>
      <c r="I4200" s="168">
        <f t="shared" si="1887"/>
        <v>1000000</v>
      </c>
      <c r="J4200" s="168">
        <f t="shared" si="1902"/>
        <v>250000</v>
      </c>
      <c r="K4200" s="168">
        <f t="shared" si="1902"/>
        <v>250000</v>
      </c>
      <c r="L4200" s="168">
        <f t="shared" si="1902"/>
        <v>250000</v>
      </c>
      <c r="M4200" s="168">
        <f t="shared" si="1902"/>
        <v>250000</v>
      </c>
      <c r="N4200" s="168">
        <f t="shared" si="1889"/>
        <v>0</v>
      </c>
      <c r="O4200" s="168">
        <f t="shared" si="1903"/>
        <v>0</v>
      </c>
      <c r="P4200" s="168">
        <f t="shared" si="1903"/>
        <v>0</v>
      </c>
      <c r="Q4200" s="168">
        <f t="shared" si="1903"/>
        <v>0</v>
      </c>
      <c r="R4200" s="168">
        <f t="shared" si="1903"/>
        <v>0</v>
      </c>
      <c r="S4200" s="168">
        <f t="shared" si="1891"/>
        <v>0</v>
      </c>
      <c r="T4200" s="168">
        <f t="shared" si="1904"/>
        <v>0</v>
      </c>
      <c r="U4200" s="168">
        <f t="shared" si="1904"/>
        <v>0</v>
      </c>
      <c r="V4200" s="168">
        <f t="shared" si="1904"/>
        <v>0</v>
      </c>
      <c r="W4200" s="168">
        <f t="shared" si="1904"/>
        <v>0</v>
      </c>
    </row>
    <row r="4201" spans="2:23" ht="31.5" thickTop="1" thickBot="1">
      <c r="B4201" s="164" t="s">
        <v>124</v>
      </c>
      <c r="C4201" s="177" t="s">
        <v>143</v>
      </c>
      <c r="D4201" s="168">
        <f t="shared" si="1885"/>
        <v>1000000</v>
      </c>
      <c r="E4201" s="168">
        <f t="shared" si="1886"/>
        <v>250000</v>
      </c>
      <c r="F4201" s="168">
        <f t="shared" si="1886"/>
        <v>250000</v>
      </c>
      <c r="G4201" s="168">
        <f t="shared" si="1886"/>
        <v>250000</v>
      </c>
      <c r="H4201" s="168">
        <f t="shared" si="1884"/>
        <v>250000</v>
      </c>
      <c r="I4201" s="168">
        <f t="shared" si="1887"/>
        <v>1000000</v>
      </c>
      <c r="J4201" s="168">
        <v>250000</v>
      </c>
      <c r="K4201" s="168">
        <v>250000</v>
      </c>
      <c r="L4201" s="168">
        <v>250000</v>
      </c>
      <c r="M4201" s="168">
        <v>250000</v>
      </c>
      <c r="N4201" s="168">
        <f t="shared" si="1889"/>
        <v>0</v>
      </c>
      <c r="O4201" s="168">
        <v>0</v>
      </c>
      <c r="P4201" s="168">
        <v>0</v>
      </c>
      <c r="Q4201" s="168">
        <v>0</v>
      </c>
      <c r="R4201" s="168">
        <v>0</v>
      </c>
      <c r="S4201" s="168">
        <f t="shared" si="1891"/>
        <v>0</v>
      </c>
      <c r="T4201" s="168">
        <v>0</v>
      </c>
      <c r="U4201" s="168">
        <v>0</v>
      </c>
      <c r="V4201" s="168">
        <v>0</v>
      </c>
      <c r="W4201" s="168">
        <v>0</v>
      </c>
    </row>
    <row r="4202" spans="2:23" ht="16.5" thickTop="1" thickBot="1">
      <c r="B4202" s="164" t="s">
        <v>124</v>
      </c>
      <c r="C4202" s="173" t="s">
        <v>102</v>
      </c>
      <c r="D4202" s="168">
        <f t="shared" si="1885"/>
        <v>34000000</v>
      </c>
      <c r="E4202" s="168">
        <f t="shared" si="1886"/>
        <v>7500000</v>
      </c>
      <c r="F4202" s="168">
        <f t="shared" si="1886"/>
        <v>9000000</v>
      </c>
      <c r="G4202" s="168">
        <f t="shared" si="1886"/>
        <v>7500000</v>
      </c>
      <c r="H4202" s="168">
        <f t="shared" si="1884"/>
        <v>10000000</v>
      </c>
      <c r="I4202" s="168">
        <f t="shared" si="1887"/>
        <v>34000000</v>
      </c>
      <c r="J4202" s="168">
        <f>SUM(J4203)</f>
        <v>7500000</v>
      </c>
      <c r="K4202" s="168">
        <f>SUM(K4203)</f>
        <v>9000000</v>
      </c>
      <c r="L4202" s="168">
        <f>SUM(L4203)</f>
        <v>7500000</v>
      </c>
      <c r="M4202" s="168">
        <f>SUM(M4203)</f>
        <v>10000000</v>
      </c>
      <c r="N4202" s="168">
        <f t="shared" si="1889"/>
        <v>0</v>
      </c>
      <c r="O4202" s="168">
        <f>SUM(O4203)</f>
        <v>0</v>
      </c>
      <c r="P4202" s="168">
        <f>SUM(P4203)</f>
        <v>0</v>
      </c>
      <c r="Q4202" s="168">
        <f>SUM(Q4203)</f>
        <v>0</v>
      </c>
      <c r="R4202" s="168">
        <f>SUM(R4203)</f>
        <v>0</v>
      </c>
      <c r="S4202" s="168">
        <f t="shared" si="1891"/>
        <v>0</v>
      </c>
      <c r="T4202" s="168">
        <f>SUM(T4203)</f>
        <v>0</v>
      </c>
      <c r="U4202" s="168">
        <f>SUM(U4203)</f>
        <v>0</v>
      </c>
      <c r="V4202" s="168">
        <f>SUM(V4203)</f>
        <v>0</v>
      </c>
      <c r="W4202" s="168">
        <f>SUM(W4203)</f>
        <v>0</v>
      </c>
    </row>
    <row r="4203" spans="2:23" ht="31.5" thickTop="1" thickBot="1">
      <c r="B4203" s="164" t="s">
        <v>124</v>
      </c>
      <c r="C4203" s="174" t="s">
        <v>156</v>
      </c>
      <c r="D4203" s="168">
        <f t="shared" si="1885"/>
        <v>34000000</v>
      </c>
      <c r="E4203" s="168">
        <f t="shared" si="1886"/>
        <v>7500000</v>
      </c>
      <c r="F4203" s="168">
        <f t="shared" si="1886"/>
        <v>9000000</v>
      </c>
      <c r="G4203" s="168">
        <f t="shared" si="1886"/>
        <v>7500000</v>
      </c>
      <c r="H4203" s="168">
        <f t="shared" si="1884"/>
        <v>10000000</v>
      </c>
      <c r="I4203" s="168">
        <f t="shared" si="1887"/>
        <v>34000000</v>
      </c>
      <c r="J4203" s="168">
        <v>7500000</v>
      </c>
      <c r="K4203" s="168">
        <v>9000000</v>
      </c>
      <c r="L4203" s="168">
        <v>7500000</v>
      </c>
      <c r="M4203" s="168">
        <v>10000000</v>
      </c>
      <c r="N4203" s="168">
        <f t="shared" si="1889"/>
        <v>0</v>
      </c>
      <c r="O4203" s="168">
        <v>0</v>
      </c>
      <c r="P4203" s="168">
        <v>0</v>
      </c>
      <c r="Q4203" s="168">
        <v>0</v>
      </c>
      <c r="R4203" s="168">
        <v>0</v>
      </c>
      <c r="S4203" s="168">
        <f t="shared" si="1891"/>
        <v>0</v>
      </c>
      <c r="T4203" s="168">
        <v>0</v>
      </c>
      <c r="U4203" s="168">
        <v>0</v>
      </c>
      <c r="V4203" s="168">
        <v>0</v>
      </c>
      <c r="W4203" s="168">
        <v>0</v>
      </c>
    </row>
    <row r="4204" spans="2:23" ht="16.5" thickTop="1" thickBot="1">
      <c r="B4204" s="164" t="s">
        <v>124</v>
      </c>
      <c r="C4204" s="172" t="s">
        <v>121</v>
      </c>
      <c r="D4204" s="168">
        <f t="shared" si="1885"/>
        <v>500000</v>
      </c>
      <c r="E4204" s="168">
        <f t="shared" si="1886"/>
        <v>150000</v>
      </c>
      <c r="F4204" s="168">
        <f t="shared" si="1886"/>
        <v>100000</v>
      </c>
      <c r="G4204" s="168">
        <f t="shared" si="1886"/>
        <v>150000</v>
      </c>
      <c r="H4204" s="168">
        <f t="shared" si="1884"/>
        <v>100000</v>
      </c>
      <c r="I4204" s="168">
        <f t="shared" si="1887"/>
        <v>500000</v>
      </c>
      <c r="J4204" s="168">
        <v>150000</v>
      </c>
      <c r="K4204" s="168">
        <v>100000</v>
      </c>
      <c r="L4204" s="168">
        <v>150000</v>
      </c>
      <c r="M4204" s="168">
        <v>100000</v>
      </c>
      <c r="N4204" s="168">
        <f t="shared" si="1889"/>
        <v>0</v>
      </c>
      <c r="O4204" s="168">
        <v>0</v>
      </c>
      <c r="P4204" s="168">
        <v>0</v>
      </c>
      <c r="Q4204" s="168">
        <v>0</v>
      </c>
      <c r="R4204" s="168">
        <v>0</v>
      </c>
      <c r="S4204" s="168">
        <f t="shared" si="1891"/>
        <v>0</v>
      </c>
      <c r="T4204" s="168">
        <v>0</v>
      </c>
      <c r="U4204" s="168">
        <v>0</v>
      </c>
      <c r="V4204" s="168">
        <v>0</v>
      </c>
      <c r="W4204" s="168">
        <v>0</v>
      </c>
    </row>
    <row r="4205" spans="2:23" ht="16.5" thickTop="1" thickBot="1">
      <c r="B4205" s="164" t="s">
        <v>1440</v>
      </c>
      <c r="C4205" s="171" t="s">
        <v>1441</v>
      </c>
      <c r="D4205" s="168">
        <f t="shared" si="1885"/>
        <v>0</v>
      </c>
      <c r="E4205" s="168">
        <f t="shared" si="1886"/>
        <v>0</v>
      </c>
      <c r="F4205" s="168">
        <f t="shared" si="1886"/>
        <v>0</v>
      </c>
      <c r="G4205" s="168">
        <f t="shared" si="1886"/>
        <v>0</v>
      </c>
      <c r="H4205" s="168">
        <f t="shared" si="1884"/>
        <v>0</v>
      </c>
      <c r="I4205" s="168">
        <f t="shared" si="1887"/>
        <v>0</v>
      </c>
      <c r="J4205" s="168">
        <f>SUM(J4206,J4211)</f>
        <v>0</v>
      </c>
      <c r="K4205" s="168">
        <f>SUM(K4206,K4211)</f>
        <v>0</v>
      </c>
      <c r="L4205" s="168">
        <f>SUM(L4206,L4211)</f>
        <v>0</v>
      </c>
      <c r="M4205" s="168">
        <f>SUM(M4206,M4211)</f>
        <v>0</v>
      </c>
      <c r="N4205" s="168">
        <f t="shared" si="1889"/>
        <v>0</v>
      </c>
      <c r="O4205" s="168">
        <f>SUM(O4206,O4211)</f>
        <v>0</v>
      </c>
      <c r="P4205" s="168">
        <f>SUM(P4206,P4211)</f>
        <v>0</v>
      </c>
      <c r="Q4205" s="168">
        <f>SUM(Q4206,Q4211)</f>
        <v>0</v>
      </c>
      <c r="R4205" s="168">
        <f>SUM(R4206,R4211)</f>
        <v>0</v>
      </c>
      <c r="S4205" s="168">
        <f t="shared" si="1891"/>
        <v>0</v>
      </c>
      <c r="T4205" s="168">
        <f>SUM(T4206,T4211)</f>
        <v>0</v>
      </c>
      <c r="U4205" s="168">
        <f>SUM(U4206,U4211)</f>
        <v>0</v>
      </c>
      <c r="V4205" s="168">
        <f>SUM(V4206,V4211)</f>
        <v>0</v>
      </c>
      <c r="W4205" s="168">
        <f>SUM(W4206,W4211)</f>
        <v>0</v>
      </c>
    </row>
    <row r="4206" spans="2:23" ht="16.5" thickTop="1" thickBot="1">
      <c r="B4206" s="164" t="s">
        <v>124</v>
      </c>
      <c r="C4206" s="172" t="s">
        <v>96</v>
      </c>
      <c r="D4206" s="168">
        <f t="shared" si="1885"/>
        <v>0</v>
      </c>
      <c r="E4206" s="168">
        <f t="shared" si="1886"/>
        <v>0</v>
      </c>
      <c r="F4206" s="168">
        <f t="shared" si="1886"/>
        <v>0</v>
      </c>
      <c r="G4206" s="168">
        <f t="shared" si="1886"/>
        <v>0</v>
      </c>
      <c r="H4206" s="168">
        <f t="shared" si="1884"/>
        <v>0</v>
      </c>
      <c r="I4206" s="168">
        <f t="shared" si="1887"/>
        <v>0</v>
      </c>
      <c r="J4206" s="168">
        <f>SUM(J4207:J4209)</f>
        <v>0</v>
      </c>
      <c r="K4206" s="168">
        <f>SUM(K4207:K4209)</f>
        <v>0</v>
      </c>
      <c r="L4206" s="168">
        <f>SUM(L4207:L4209)</f>
        <v>0</v>
      </c>
      <c r="M4206" s="168">
        <f>SUM(M4207:M4209)</f>
        <v>0</v>
      </c>
      <c r="N4206" s="168">
        <f t="shared" si="1889"/>
        <v>0</v>
      </c>
      <c r="O4206" s="168">
        <f>SUM(O4207:O4209)</f>
        <v>0</v>
      </c>
      <c r="P4206" s="168">
        <f>SUM(P4207:P4209)</f>
        <v>0</v>
      </c>
      <c r="Q4206" s="168">
        <f>SUM(Q4207:Q4209)</f>
        <v>0</v>
      </c>
      <c r="R4206" s="168">
        <f>SUM(R4207:R4209)</f>
        <v>0</v>
      </c>
      <c r="S4206" s="168">
        <f t="shared" si="1891"/>
        <v>0</v>
      </c>
      <c r="T4206" s="168">
        <f>SUM(T4207:T4209)</f>
        <v>0</v>
      </c>
      <c r="U4206" s="168">
        <f>SUM(U4207:U4209)</f>
        <v>0</v>
      </c>
      <c r="V4206" s="168">
        <f>SUM(V4207:V4209)</f>
        <v>0</v>
      </c>
      <c r="W4206" s="168">
        <f>SUM(W4207:W4209)</f>
        <v>0</v>
      </c>
    </row>
    <row r="4207" spans="2:23" ht="16.5" thickTop="1" thickBot="1">
      <c r="B4207" s="164" t="s">
        <v>124</v>
      </c>
      <c r="C4207" s="173" t="s">
        <v>98</v>
      </c>
      <c r="D4207" s="168">
        <f t="shared" si="1885"/>
        <v>0</v>
      </c>
      <c r="E4207" s="168">
        <f t="shared" si="1886"/>
        <v>0</v>
      </c>
      <c r="F4207" s="168">
        <f t="shared" si="1886"/>
        <v>0</v>
      </c>
      <c r="G4207" s="168">
        <f t="shared" si="1886"/>
        <v>0</v>
      </c>
      <c r="H4207" s="168">
        <f t="shared" si="1884"/>
        <v>0</v>
      </c>
      <c r="I4207" s="168">
        <f t="shared" si="1887"/>
        <v>0</v>
      </c>
      <c r="J4207" s="168">
        <v>0</v>
      </c>
      <c r="K4207" s="168">
        <v>0</v>
      </c>
      <c r="L4207" s="168">
        <v>0</v>
      </c>
      <c r="M4207" s="168">
        <v>0</v>
      </c>
      <c r="N4207" s="168">
        <f t="shared" si="1889"/>
        <v>0</v>
      </c>
      <c r="O4207" s="168">
        <v>0</v>
      </c>
      <c r="P4207" s="168">
        <v>0</v>
      </c>
      <c r="Q4207" s="168">
        <v>0</v>
      </c>
      <c r="R4207" s="168">
        <v>0</v>
      </c>
      <c r="S4207" s="168">
        <f t="shared" si="1891"/>
        <v>0</v>
      </c>
      <c r="T4207" s="168">
        <v>0</v>
      </c>
      <c r="U4207" s="168">
        <v>0</v>
      </c>
      <c r="V4207" s="168">
        <v>0</v>
      </c>
      <c r="W4207" s="168">
        <v>0</v>
      </c>
    </row>
    <row r="4208" spans="2:23" ht="16.5" thickTop="1" thickBot="1">
      <c r="B4208" s="164" t="s">
        <v>124</v>
      </c>
      <c r="C4208" s="173" t="s">
        <v>101</v>
      </c>
      <c r="D4208" s="168">
        <f t="shared" si="1885"/>
        <v>0</v>
      </c>
      <c r="E4208" s="168">
        <f t="shared" si="1886"/>
        <v>0</v>
      </c>
      <c r="F4208" s="168">
        <f t="shared" si="1886"/>
        <v>0</v>
      </c>
      <c r="G4208" s="168">
        <f t="shared" si="1886"/>
        <v>0</v>
      </c>
      <c r="H4208" s="168">
        <f t="shared" si="1884"/>
        <v>0</v>
      </c>
      <c r="I4208" s="168">
        <f t="shared" si="1887"/>
        <v>0</v>
      </c>
      <c r="J4208" s="168">
        <v>0</v>
      </c>
      <c r="K4208" s="168">
        <v>0</v>
      </c>
      <c r="L4208" s="168">
        <v>0</v>
      </c>
      <c r="M4208" s="168">
        <v>0</v>
      </c>
      <c r="N4208" s="168">
        <f t="shared" si="1889"/>
        <v>0</v>
      </c>
      <c r="O4208" s="168">
        <v>0</v>
      </c>
      <c r="P4208" s="168">
        <v>0</v>
      </c>
      <c r="Q4208" s="168">
        <v>0</v>
      </c>
      <c r="R4208" s="168">
        <v>0</v>
      </c>
      <c r="S4208" s="168">
        <f t="shared" si="1891"/>
        <v>0</v>
      </c>
      <c r="T4208" s="168">
        <v>0</v>
      </c>
      <c r="U4208" s="168">
        <v>0</v>
      </c>
      <c r="V4208" s="168">
        <v>0</v>
      </c>
      <c r="W4208" s="168">
        <v>0</v>
      </c>
    </row>
    <row r="4209" spans="2:23" ht="16.5" thickTop="1" thickBot="1">
      <c r="B4209" s="164" t="s">
        <v>124</v>
      </c>
      <c r="C4209" s="173" t="s">
        <v>102</v>
      </c>
      <c r="D4209" s="168">
        <f t="shared" si="1885"/>
        <v>0</v>
      </c>
      <c r="E4209" s="168">
        <f t="shared" si="1886"/>
        <v>0</v>
      </c>
      <c r="F4209" s="168">
        <f t="shared" si="1886"/>
        <v>0</v>
      </c>
      <c r="G4209" s="168">
        <f t="shared" si="1886"/>
        <v>0</v>
      </c>
      <c r="H4209" s="168">
        <f t="shared" si="1884"/>
        <v>0</v>
      </c>
      <c r="I4209" s="168">
        <f t="shared" si="1887"/>
        <v>0</v>
      </c>
      <c r="J4209" s="168">
        <f>SUM(J4210)</f>
        <v>0</v>
      </c>
      <c r="K4209" s="168">
        <f>SUM(K4210)</f>
        <v>0</v>
      </c>
      <c r="L4209" s="168">
        <f>SUM(L4210)</f>
        <v>0</v>
      </c>
      <c r="M4209" s="168">
        <f>SUM(M4210)</f>
        <v>0</v>
      </c>
      <c r="N4209" s="168">
        <f t="shared" si="1889"/>
        <v>0</v>
      </c>
      <c r="O4209" s="168">
        <f>SUM(O4210)</f>
        <v>0</v>
      </c>
      <c r="P4209" s="168">
        <f>SUM(P4210)</f>
        <v>0</v>
      </c>
      <c r="Q4209" s="168">
        <f>SUM(Q4210)</f>
        <v>0</v>
      </c>
      <c r="R4209" s="168">
        <f>SUM(R4210)</f>
        <v>0</v>
      </c>
      <c r="S4209" s="168">
        <f t="shared" si="1891"/>
        <v>0</v>
      </c>
      <c r="T4209" s="168">
        <f>SUM(T4210)</f>
        <v>0</v>
      </c>
      <c r="U4209" s="168">
        <f>SUM(U4210)</f>
        <v>0</v>
      </c>
      <c r="V4209" s="168">
        <f>SUM(V4210)</f>
        <v>0</v>
      </c>
      <c r="W4209" s="168">
        <f>SUM(W4210)</f>
        <v>0</v>
      </c>
    </row>
    <row r="4210" spans="2:23" ht="31.5" thickTop="1" thickBot="1">
      <c r="B4210" s="164" t="s">
        <v>124</v>
      </c>
      <c r="C4210" s="174" t="s">
        <v>156</v>
      </c>
      <c r="D4210" s="168">
        <f t="shared" si="1885"/>
        <v>0</v>
      </c>
      <c r="E4210" s="168">
        <f t="shared" si="1886"/>
        <v>0</v>
      </c>
      <c r="F4210" s="168">
        <f t="shared" si="1886"/>
        <v>0</v>
      </c>
      <c r="G4210" s="168">
        <f t="shared" si="1886"/>
        <v>0</v>
      </c>
      <c r="H4210" s="168">
        <f t="shared" si="1884"/>
        <v>0</v>
      </c>
      <c r="I4210" s="168">
        <f t="shared" si="1887"/>
        <v>0</v>
      </c>
      <c r="J4210" s="168">
        <v>0</v>
      </c>
      <c r="K4210" s="168">
        <v>0</v>
      </c>
      <c r="L4210" s="168">
        <v>0</v>
      </c>
      <c r="M4210" s="168">
        <v>0</v>
      </c>
      <c r="N4210" s="168">
        <f t="shared" si="1889"/>
        <v>0</v>
      </c>
      <c r="O4210" s="168">
        <v>0</v>
      </c>
      <c r="P4210" s="168">
        <v>0</v>
      </c>
      <c r="Q4210" s="168">
        <v>0</v>
      </c>
      <c r="R4210" s="168">
        <v>0</v>
      </c>
      <c r="S4210" s="168">
        <f t="shared" si="1891"/>
        <v>0</v>
      </c>
      <c r="T4210" s="168">
        <v>0</v>
      </c>
      <c r="U4210" s="168">
        <v>0</v>
      </c>
      <c r="V4210" s="168">
        <v>0</v>
      </c>
      <c r="W4210" s="168">
        <v>0</v>
      </c>
    </row>
    <row r="4211" spans="2:23" ht="16.5" thickTop="1" thickBot="1">
      <c r="B4211" s="164" t="s">
        <v>124</v>
      </c>
      <c r="C4211" s="172" t="s">
        <v>121</v>
      </c>
      <c r="D4211" s="168">
        <f t="shared" si="1885"/>
        <v>0</v>
      </c>
      <c r="E4211" s="168">
        <f t="shared" si="1886"/>
        <v>0</v>
      </c>
      <c r="F4211" s="168">
        <f t="shared" si="1886"/>
        <v>0</v>
      </c>
      <c r="G4211" s="168">
        <f t="shared" si="1886"/>
        <v>0</v>
      </c>
      <c r="H4211" s="168">
        <f t="shared" si="1884"/>
        <v>0</v>
      </c>
      <c r="I4211" s="168">
        <f t="shared" si="1887"/>
        <v>0</v>
      </c>
      <c r="J4211" s="168">
        <v>0</v>
      </c>
      <c r="K4211" s="168">
        <v>0</v>
      </c>
      <c r="L4211" s="168">
        <v>0</v>
      </c>
      <c r="M4211" s="168">
        <v>0</v>
      </c>
      <c r="N4211" s="168">
        <f t="shared" si="1889"/>
        <v>0</v>
      </c>
      <c r="O4211" s="168">
        <v>0</v>
      </c>
      <c r="P4211" s="168">
        <v>0</v>
      </c>
      <c r="Q4211" s="168">
        <v>0</v>
      </c>
      <c r="R4211" s="168">
        <v>0</v>
      </c>
      <c r="S4211" s="168">
        <f t="shared" si="1891"/>
        <v>0</v>
      </c>
      <c r="T4211" s="168">
        <v>0</v>
      </c>
      <c r="U4211" s="168">
        <v>0</v>
      </c>
      <c r="V4211" s="168">
        <v>0</v>
      </c>
      <c r="W4211" s="168">
        <v>0</v>
      </c>
    </row>
    <row r="4212" spans="2:23" ht="16.5" thickTop="1" thickBot="1">
      <c r="B4212" s="164" t="s">
        <v>1442</v>
      </c>
      <c r="C4212" s="171" t="s">
        <v>1443</v>
      </c>
      <c r="D4212" s="168">
        <f t="shared" si="1885"/>
        <v>0</v>
      </c>
      <c r="E4212" s="168">
        <f t="shared" si="1886"/>
        <v>0</v>
      </c>
      <c r="F4212" s="168">
        <f t="shared" si="1886"/>
        <v>0</v>
      </c>
      <c r="G4212" s="168">
        <f t="shared" si="1886"/>
        <v>0</v>
      </c>
      <c r="H4212" s="168">
        <f t="shared" si="1884"/>
        <v>0</v>
      </c>
      <c r="I4212" s="168">
        <f t="shared" si="1887"/>
        <v>0</v>
      </c>
      <c r="J4212" s="168">
        <f>SUM(J4213,J4217)</f>
        <v>0</v>
      </c>
      <c r="K4212" s="168">
        <f>SUM(K4213,K4217)</f>
        <v>0</v>
      </c>
      <c r="L4212" s="168">
        <f>SUM(L4213,L4217)</f>
        <v>0</v>
      </c>
      <c r="M4212" s="168">
        <f>SUM(M4213,M4217)</f>
        <v>0</v>
      </c>
      <c r="N4212" s="168">
        <f t="shared" si="1889"/>
        <v>0</v>
      </c>
      <c r="O4212" s="168">
        <f>SUM(O4213,O4217)</f>
        <v>0</v>
      </c>
      <c r="P4212" s="168">
        <f>SUM(P4213,P4217)</f>
        <v>0</v>
      </c>
      <c r="Q4212" s="168">
        <f>SUM(Q4213,Q4217)</f>
        <v>0</v>
      </c>
      <c r="R4212" s="168">
        <f>SUM(R4213,R4217)</f>
        <v>0</v>
      </c>
      <c r="S4212" s="168">
        <f t="shared" si="1891"/>
        <v>0</v>
      </c>
      <c r="T4212" s="168">
        <f>SUM(T4213,T4217)</f>
        <v>0</v>
      </c>
      <c r="U4212" s="168">
        <f>SUM(U4213,U4217)</f>
        <v>0</v>
      </c>
      <c r="V4212" s="168">
        <f>SUM(V4213,V4217)</f>
        <v>0</v>
      </c>
      <c r="W4212" s="168">
        <f>SUM(W4213,W4217)</f>
        <v>0</v>
      </c>
    </row>
    <row r="4213" spans="2:23" ht="16.5" thickTop="1" thickBot="1">
      <c r="B4213" s="164" t="s">
        <v>124</v>
      </c>
      <c r="C4213" s="172" t="s">
        <v>96</v>
      </c>
      <c r="D4213" s="168">
        <f t="shared" si="1885"/>
        <v>0</v>
      </c>
      <c r="E4213" s="168">
        <f t="shared" si="1886"/>
        <v>0</v>
      </c>
      <c r="F4213" s="168">
        <f t="shared" si="1886"/>
        <v>0</v>
      </c>
      <c r="G4213" s="168">
        <f t="shared" si="1886"/>
        <v>0</v>
      </c>
      <c r="H4213" s="168">
        <f t="shared" si="1884"/>
        <v>0</v>
      </c>
      <c r="I4213" s="168">
        <f t="shared" si="1887"/>
        <v>0</v>
      </c>
      <c r="J4213" s="168">
        <f>SUM(J4214:J4215)</f>
        <v>0</v>
      </c>
      <c r="K4213" s="168">
        <f>SUM(K4214:K4215)</f>
        <v>0</v>
      </c>
      <c r="L4213" s="168">
        <f>SUM(L4214:L4215)</f>
        <v>0</v>
      </c>
      <c r="M4213" s="168">
        <f>SUM(M4214:M4215)</f>
        <v>0</v>
      </c>
      <c r="N4213" s="168">
        <f t="shared" si="1889"/>
        <v>0</v>
      </c>
      <c r="O4213" s="168">
        <f>SUM(O4214:O4215)</f>
        <v>0</v>
      </c>
      <c r="P4213" s="168">
        <f>SUM(P4214:P4215)</f>
        <v>0</v>
      </c>
      <c r="Q4213" s="168">
        <f>SUM(Q4214:Q4215)</f>
        <v>0</v>
      </c>
      <c r="R4213" s="168">
        <f>SUM(R4214:R4215)</f>
        <v>0</v>
      </c>
      <c r="S4213" s="168">
        <f t="shared" si="1891"/>
        <v>0</v>
      </c>
      <c r="T4213" s="168">
        <f>SUM(T4214:T4215)</f>
        <v>0</v>
      </c>
      <c r="U4213" s="168">
        <f>SUM(U4214:U4215)</f>
        <v>0</v>
      </c>
      <c r="V4213" s="168">
        <f>SUM(V4214:V4215)</f>
        <v>0</v>
      </c>
      <c r="W4213" s="168">
        <f>SUM(W4214:W4215)</f>
        <v>0</v>
      </c>
    </row>
    <row r="4214" spans="2:23" ht="16.5" thickTop="1" thickBot="1">
      <c r="B4214" s="164" t="s">
        <v>124</v>
      </c>
      <c r="C4214" s="173" t="s">
        <v>98</v>
      </c>
      <c r="D4214" s="168">
        <f t="shared" si="1885"/>
        <v>0</v>
      </c>
      <c r="E4214" s="168">
        <f t="shared" si="1886"/>
        <v>0</v>
      </c>
      <c r="F4214" s="168">
        <f t="shared" si="1886"/>
        <v>0</v>
      </c>
      <c r="G4214" s="168">
        <f t="shared" si="1886"/>
        <v>0</v>
      </c>
      <c r="H4214" s="168">
        <f t="shared" si="1884"/>
        <v>0</v>
      </c>
      <c r="I4214" s="168">
        <f t="shared" si="1887"/>
        <v>0</v>
      </c>
      <c r="J4214" s="168">
        <v>0</v>
      </c>
      <c r="K4214" s="168">
        <v>0</v>
      </c>
      <c r="L4214" s="168">
        <v>0</v>
      </c>
      <c r="M4214" s="168">
        <v>0</v>
      </c>
      <c r="N4214" s="168">
        <f t="shared" si="1889"/>
        <v>0</v>
      </c>
      <c r="O4214" s="168">
        <v>0</v>
      </c>
      <c r="P4214" s="168">
        <v>0</v>
      </c>
      <c r="Q4214" s="168">
        <v>0</v>
      </c>
      <c r="R4214" s="168">
        <v>0</v>
      </c>
      <c r="S4214" s="168">
        <f t="shared" si="1891"/>
        <v>0</v>
      </c>
      <c r="T4214" s="168">
        <v>0</v>
      </c>
      <c r="U4214" s="168">
        <v>0</v>
      </c>
      <c r="V4214" s="168">
        <v>0</v>
      </c>
      <c r="W4214" s="168">
        <v>0</v>
      </c>
    </row>
    <row r="4215" spans="2:23" ht="16.5" thickTop="1" thickBot="1">
      <c r="B4215" s="164" t="s">
        <v>124</v>
      </c>
      <c r="C4215" s="173" t="s">
        <v>102</v>
      </c>
      <c r="D4215" s="168">
        <f t="shared" si="1885"/>
        <v>0</v>
      </c>
      <c r="E4215" s="168">
        <f t="shared" si="1886"/>
        <v>0</v>
      </c>
      <c r="F4215" s="168">
        <f t="shared" si="1886"/>
        <v>0</v>
      </c>
      <c r="G4215" s="168">
        <f t="shared" si="1886"/>
        <v>0</v>
      </c>
      <c r="H4215" s="168">
        <f t="shared" si="1884"/>
        <v>0</v>
      </c>
      <c r="I4215" s="168">
        <f t="shared" si="1887"/>
        <v>0</v>
      </c>
      <c r="J4215" s="168">
        <f>SUM(J4216)</f>
        <v>0</v>
      </c>
      <c r="K4215" s="168">
        <f>SUM(K4216)</f>
        <v>0</v>
      </c>
      <c r="L4215" s="168">
        <f>SUM(L4216)</f>
        <v>0</v>
      </c>
      <c r="M4215" s="168">
        <f>SUM(M4216)</f>
        <v>0</v>
      </c>
      <c r="N4215" s="168">
        <f t="shared" si="1889"/>
        <v>0</v>
      </c>
      <c r="O4215" s="168">
        <f>SUM(O4216)</f>
        <v>0</v>
      </c>
      <c r="P4215" s="168">
        <f>SUM(P4216)</f>
        <v>0</v>
      </c>
      <c r="Q4215" s="168">
        <f>SUM(Q4216)</f>
        <v>0</v>
      </c>
      <c r="R4215" s="168">
        <f>SUM(R4216)</f>
        <v>0</v>
      </c>
      <c r="S4215" s="168">
        <f t="shared" si="1891"/>
        <v>0</v>
      </c>
      <c r="T4215" s="168">
        <f>SUM(T4216)</f>
        <v>0</v>
      </c>
      <c r="U4215" s="168">
        <f>SUM(U4216)</f>
        <v>0</v>
      </c>
      <c r="V4215" s="168">
        <f>SUM(V4216)</f>
        <v>0</v>
      </c>
      <c r="W4215" s="168">
        <f>SUM(W4216)</f>
        <v>0</v>
      </c>
    </row>
    <row r="4216" spans="2:23" ht="31.5" thickTop="1" thickBot="1">
      <c r="B4216" s="164" t="s">
        <v>124</v>
      </c>
      <c r="C4216" s="174" t="s">
        <v>156</v>
      </c>
      <c r="D4216" s="168">
        <f t="shared" si="1885"/>
        <v>0</v>
      </c>
      <c r="E4216" s="168">
        <f t="shared" si="1886"/>
        <v>0</v>
      </c>
      <c r="F4216" s="168">
        <f t="shared" si="1886"/>
        <v>0</v>
      </c>
      <c r="G4216" s="168">
        <f t="shared" si="1886"/>
        <v>0</v>
      </c>
      <c r="H4216" s="168">
        <f t="shared" si="1884"/>
        <v>0</v>
      </c>
      <c r="I4216" s="168">
        <f t="shared" si="1887"/>
        <v>0</v>
      </c>
      <c r="J4216" s="168">
        <v>0</v>
      </c>
      <c r="K4216" s="168">
        <v>0</v>
      </c>
      <c r="L4216" s="168">
        <v>0</v>
      </c>
      <c r="M4216" s="168">
        <v>0</v>
      </c>
      <c r="N4216" s="168">
        <f t="shared" si="1889"/>
        <v>0</v>
      </c>
      <c r="O4216" s="168">
        <v>0</v>
      </c>
      <c r="P4216" s="168">
        <v>0</v>
      </c>
      <c r="Q4216" s="168">
        <v>0</v>
      </c>
      <c r="R4216" s="168">
        <v>0</v>
      </c>
      <c r="S4216" s="168">
        <f t="shared" si="1891"/>
        <v>0</v>
      </c>
      <c r="T4216" s="168">
        <v>0</v>
      </c>
      <c r="U4216" s="168">
        <v>0</v>
      </c>
      <c r="V4216" s="168">
        <v>0</v>
      </c>
      <c r="W4216" s="168">
        <v>0</v>
      </c>
    </row>
    <row r="4217" spans="2:23" ht="16.5" thickTop="1" thickBot="1">
      <c r="B4217" s="164" t="s">
        <v>124</v>
      </c>
      <c r="C4217" s="172" t="s">
        <v>121</v>
      </c>
      <c r="D4217" s="168">
        <f t="shared" si="1885"/>
        <v>0</v>
      </c>
      <c r="E4217" s="168">
        <f t="shared" si="1886"/>
        <v>0</v>
      </c>
      <c r="F4217" s="168">
        <f t="shared" si="1886"/>
        <v>0</v>
      </c>
      <c r="G4217" s="168">
        <f t="shared" si="1886"/>
        <v>0</v>
      </c>
      <c r="H4217" s="168">
        <f t="shared" si="1884"/>
        <v>0</v>
      </c>
      <c r="I4217" s="168">
        <f t="shared" si="1887"/>
        <v>0</v>
      </c>
      <c r="J4217" s="168">
        <v>0</v>
      </c>
      <c r="K4217" s="168">
        <v>0</v>
      </c>
      <c r="L4217" s="168">
        <v>0</v>
      </c>
      <c r="M4217" s="168">
        <v>0</v>
      </c>
      <c r="N4217" s="168">
        <f t="shared" si="1889"/>
        <v>0</v>
      </c>
      <c r="O4217" s="168">
        <v>0</v>
      </c>
      <c r="P4217" s="168">
        <v>0</v>
      </c>
      <c r="Q4217" s="168">
        <v>0</v>
      </c>
      <c r="R4217" s="168">
        <v>0</v>
      </c>
      <c r="S4217" s="168">
        <f t="shared" si="1891"/>
        <v>0</v>
      </c>
      <c r="T4217" s="168">
        <v>0</v>
      </c>
      <c r="U4217" s="168">
        <v>0</v>
      </c>
      <c r="V4217" s="168">
        <v>0</v>
      </c>
      <c r="W4217" s="168">
        <v>0</v>
      </c>
    </row>
    <row r="4218" spans="2:23" ht="16.5" thickTop="1" thickBot="1">
      <c r="B4218" s="164" t="s">
        <v>1444</v>
      </c>
      <c r="C4218" s="171" t="s">
        <v>1445</v>
      </c>
      <c r="D4218" s="168">
        <f t="shared" si="1885"/>
        <v>0</v>
      </c>
      <c r="E4218" s="168">
        <f t="shared" si="1886"/>
        <v>0</v>
      </c>
      <c r="F4218" s="168">
        <f t="shared" si="1886"/>
        <v>0</v>
      </c>
      <c r="G4218" s="168">
        <f t="shared" si="1886"/>
        <v>0</v>
      </c>
      <c r="H4218" s="168">
        <f t="shared" si="1884"/>
        <v>0</v>
      </c>
      <c r="I4218" s="168">
        <f t="shared" si="1887"/>
        <v>0</v>
      </c>
      <c r="J4218" s="168">
        <f>SUM(J4219,J4223)</f>
        <v>0</v>
      </c>
      <c r="K4218" s="168">
        <f>SUM(K4219,K4223)</f>
        <v>0</v>
      </c>
      <c r="L4218" s="168">
        <f>SUM(L4219,L4223)</f>
        <v>0</v>
      </c>
      <c r="M4218" s="168">
        <f>SUM(M4219,M4223)</f>
        <v>0</v>
      </c>
      <c r="N4218" s="168">
        <f t="shared" si="1889"/>
        <v>0</v>
      </c>
      <c r="O4218" s="168">
        <f>SUM(O4219,O4223)</f>
        <v>0</v>
      </c>
      <c r="P4218" s="168">
        <f>SUM(P4219,P4223)</f>
        <v>0</v>
      </c>
      <c r="Q4218" s="168">
        <f>SUM(Q4219,Q4223)</f>
        <v>0</v>
      </c>
      <c r="R4218" s="168">
        <f>SUM(R4219,R4223)</f>
        <v>0</v>
      </c>
      <c r="S4218" s="168">
        <f t="shared" si="1891"/>
        <v>0</v>
      </c>
      <c r="T4218" s="168">
        <f>SUM(T4219,T4223)</f>
        <v>0</v>
      </c>
      <c r="U4218" s="168">
        <f>SUM(U4219,U4223)</f>
        <v>0</v>
      </c>
      <c r="V4218" s="168">
        <f>SUM(V4219,V4223)</f>
        <v>0</v>
      </c>
      <c r="W4218" s="168">
        <f>SUM(W4219,W4223)</f>
        <v>0</v>
      </c>
    </row>
    <row r="4219" spans="2:23" ht="16.5" thickTop="1" thickBot="1">
      <c r="B4219" s="164" t="s">
        <v>124</v>
      </c>
      <c r="C4219" s="172" t="s">
        <v>96</v>
      </c>
      <c r="D4219" s="168">
        <f t="shared" si="1885"/>
        <v>0</v>
      </c>
      <c r="E4219" s="168">
        <f t="shared" si="1886"/>
        <v>0</v>
      </c>
      <c r="F4219" s="168">
        <f t="shared" si="1886"/>
        <v>0</v>
      </c>
      <c r="G4219" s="168">
        <f t="shared" si="1886"/>
        <v>0</v>
      </c>
      <c r="H4219" s="168">
        <f t="shared" si="1884"/>
        <v>0</v>
      </c>
      <c r="I4219" s="168">
        <f t="shared" si="1887"/>
        <v>0</v>
      </c>
      <c r="J4219" s="168">
        <f>SUM(J4220:J4221)</f>
        <v>0</v>
      </c>
      <c r="K4219" s="168">
        <f>SUM(K4220:K4221)</f>
        <v>0</v>
      </c>
      <c r="L4219" s="168">
        <f>SUM(L4220:L4221)</f>
        <v>0</v>
      </c>
      <c r="M4219" s="168">
        <f>SUM(M4220:M4221)</f>
        <v>0</v>
      </c>
      <c r="N4219" s="168">
        <f t="shared" si="1889"/>
        <v>0</v>
      </c>
      <c r="O4219" s="168">
        <f>SUM(O4220:O4221)</f>
        <v>0</v>
      </c>
      <c r="P4219" s="168">
        <f>SUM(P4220:P4221)</f>
        <v>0</v>
      </c>
      <c r="Q4219" s="168">
        <f>SUM(Q4220:Q4221)</f>
        <v>0</v>
      </c>
      <c r="R4219" s="168">
        <f>SUM(R4220:R4221)</f>
        <v>0</v>
      </c>
      <c r="S4219" s="168">
        <f t="shared" si="1891"/>
        <v>0</v>
      </c>
      <c r="T4219" s="168">
        <f>SUM(T4220:T4221)</f>
        <v>0</v>
      </c>
      <c r="U4219" s="168">
        <f>SUM(U4220:U4221)</f>
        <v>0</v>
      </c>
      <c r="V4219" s="168">
        <f>SUM(V4220:V4221)</f>
        <v>0</v>
      </c>
      <c r="W4219" s="168">
        <f>SUM(W4220:W4221)</f>
        <v>0</v>
      </c>
    </row>
    <row r="4220" spans="2:23" ht="16.5" thickTop="1" thickBot="1">
      <c r="B4220" s="164" t="s">
        <v>124</v>
      </c>
      <c r="C4220" s="173" t="s">
        <v>98</v>
      </c>
      <c r="D4220" s="168">
        <f t="shared" si="1885"/>
        <v>0</v>
      </c>
      <c r="E4220" s="168">
        <f t="shared" si="1886"/>
        <v>0</v>
      </c>
      <c r="F4220" s="168">
        <f t="shared" si="1886"/>
        <v>0</v>
      </c>
      <c r="G4220" s="168">
        <f t="shared" si="1886"/>
        <v>0</v>
      </c>
      <c r="H4220" s="168">
        <f t="shared" si="1884"/>
        <v>0</v>
      </c>
      <c r="I4220" s="168">
        <f t="shared" si="1887"/>
        <v>0</v>
      </c>
      <c r="J4220" s="168">
        <v>0</v>
      </c>
      <c r="K4220" s="168">
        <v>0</v>
      </c>
      <c r="L4220" s="168">
        <v>0</v>
      </c>
      <c r="M4220" s="168">
        <v>0</v>
      </c>
      <c r="N4220" s="168">
        <f t="shared" si="1889"/>
        <v>0</v>
      </c>
      <c r="O4220" s="168">
        <v>0</v>
      </c>
      <c r="P4220" s="168">
        <v>0</v>
      </c>
      <c r="Q4220" s="168">
        <v>0</v>
      </c>
      <c r="R4220" s="168">
        <v>0</v>
      </c>
      <c r="S4220" s="168">
        <f t="shared" si="1891"/>
        <v>0</v>
      </c>
      <c r="T4220" s="168">
        <v>0</v>
      </c>
      <c r="U4220" s="168">
        <v>0</v>
      </c>
      <c r="V4220" s="168">
        <v>0</v>
      </c>
      <c r="W4220" s="168">
        <v>0</v>
      </c>
    </row>
    <row r="4221" spans="2:23" ht="16.5" thickTop="1" thickBot="1">
      <c r="B4221" s="164" t="s">
        <v>124</v>
      </c>
      <c r="C4221" s="173" t="s">
        <v>102</v>
      </c>
      <c r="D4221" s="168">
        <f t="shared" si="1885"/>
        <v>0</v>
      </c>
      <c r="E4221" s="168">
        <f t="shared" si="1886"/>
        <v>0</v>
      </c>
      <c r="F4221" s="168">
        <f t="shared" si="1886"/>
        <v>0</v>
      </c>
      <c r="G4221" s="168">
        <f t="shared" si="1886"/>
        <v>0</v>
      </c>
      <c r="H4221" s="168">
        <f t="shared" si="1884"/>
        <v>0</v>
      </c>
      <c r="I4221" s="168">
        <f t="shared" si="1887"/>
        <v>0</v>
      </c>
      <c r="J4221" s="168">
        <f>SUM(J4222)</f>
        <v>0</v>
      </c>
      <c r="K4221" s="168">
        <f>SUM(K4222)</f>
        <v>0</v>
      </c>
      <c r="L4221" s="168">
        <f>SUM(L4222)</f>
        <v>0</v>
      </c>
      <c r="M4221" s="168">
        <f>SUM(M4222)</f>
        <v>0</v>
      </c>
      <c r="N4221" s="168">
        <f t="shared" si="1889"/>
        <v>0</v>
      </c>
      <c r="O4221" s="168">
        <f>SUM(O4222)</f>
        <v>0</v>
      </c>
      <c r="P4221" s="168">
        <f>SUM(P4222)</f>
        <v>0</v>
      </c>
      <c r="Q4221" s="168">
        <f>SUM(Q4222)</f>
        <v>0</v>
      </c>
      <c r="R4221" s="168">
        <f>SUM(R4222)</f>
        <v>0</v>
      </c>
      <c r="S4221" s="168">
        <f t="shared" si="1891"/>
        <v>0</v>
      </c>
      <c r="T4221" s="168">
        <f>SUM(T4222)</f>
        <v>0</v>
      </c>
      <c r="U4221" s="168">
        <f>SUM(U4222)</f>
        <v>0</v>
      </c>
      <c r="V4221" s="168">
        <f>SUM(V4222)</f>
        <v>0</v>
      </c>
      <c r="W4221" s="168">
        <f>SUM(W4222)</f>
        <v>0</v>
      </c>
    </row>
    <row r="4222" spans="2:23" ht="31.5" thickTop="1" thickBot="1">
      <c r="B4222" s="164" t="s">
        <v>124</v>
      </c>
      <c r="C4222" s="174" t="s">
        <v>156</v>
      </c>
      <c r="D4222" s="168">
        <f t="shared" si="1885"/>
        <v>0</v>
      </c>
      <c r="E4222" s="168">
        <f t="shared" si="1886"/>
        <v>0</v>
      </c>
      <c r="F4222" s="168">
        <f t="shared" si="1886"/>
        <v>0</v>
      </c>
      <c r="G4222" s="168">
        <f t="shared" si="1886"/>
        <v>0</v>
      </c>
      <c r="H4222" s="168">
        <f t="shared" si="1884"/>
        <v>0</v>
      </c>
      <c r="I4222" s="168">
        <f t="shared" si="1887"/>
        <v>0</v>
      </c>
      <c r="J4222" s="168">
        <v>0</v>
      </c>
      <c r="K4222" s="168">
        <v>0</v>
      </c>
      <c r="L4222" s="168">
        <v>0</v>
      </c>
      <c r="M4222" s="168">
        <v>0</v>
      </c>
      <c r="N4222" s="168">
        <f t="shared" si="1889"/>
        <v>0</v>
      </c>
      <c r="O4222" s="168">
        <v>0</v>
      </c>
      <c r="P4222" s="168">
        <v>0</v>
      </c>
      <c r="Q4222" s="168">
        <v>0</v>
      </c>
      <c r="R4222" s="168">
        <v>0</v>
      </c>
      <c r="S4222" s="168">
        <f t="shared" si="1891"/>
        <v>0</v>
      </c>
      <c r="T4222" s="168">
        <v>0</v>
      </c>
      <c r="U4222" s="168">
        <v>0</v>
      </c>
      <c r="V4222" s="168">
        <v>0</v>
      </c>
      <c r="W4222" s="168">
        <v>0</v>
      </c>
    </row>
    <row r="4223" spans="2:23" ht="16.5" thickTop="1" thickBot="1">
      <c r="B4223" s="164" t="s">
        <v>124</v>
      </c>
      <c r="C4223" s="172" t="s">
        <v>121</v>
      </c>
      <c r="D4223" s="168">
        <f t="shared" si="1885"/>
        <v>0</v>
      </c>
      <c r="E4223" s="168">
        <f t="shared" si="1886"/>
        <v>0</v>
      </c>
      <c r="F4223" s="168">
        <f t="shared" si="1886"/>
        <v>0</v>
      </c>
      <c r="G4223" s="168">
        <f t="shared" si="1886"/>
        <v>0</v>
      </c>
      <c r="H4223" s="168">
        <f t="shared" si="1884"/>
        <v>0</v>
      </c>
      <c r="I4223" s="168">
        <f t="shared" si="1887"/>
        <v>0</v>
      </c>
      <c r="J4223" s="168">
        <v>0</v>
      </c>
      <c r="K4223" s="168">
        <v>0</v>
      </c>
      <c r="L4223" s="168">
        <v>0</v>
      </c>
      <c r="M4223" s="168">
        <v>0</v>
      </c>
      <c r="N4223" s="168">
        <f t="shared" si="1889"/>
        <v>0</v>
      </c>
      <c r="O4223" s="168">
        <v>0</v>
      </c>
      <c r="P4223" s="168">
        <v>0</v>
      </c>
      <c r="Q4223" s="168">
        <v>0</v>
      </c>
      <c r="R4223" s="168">
        <v>0</v>
      </c>
      <c r="S4223" s="168">
        <f t="shared" si="1891"/>
        <v>0</v>
      </c>
      <c r="T4223" s="168">
        <v>0</v>
      </c>
      <c r="U4223" s="168">
        <v>0</v>
      </c>
      <c r="V4223" s="168">
        <v>0</v>
      </c>
      <c r="W4223" s="168">
        <v>0</v>
      </c>
    </row>
    <row r="4224" spans="2:23" ht="16.5" thickTop="1" thickBot="1">
      <c r="B4224" s="164" t="s">
        <v>1446</v>
      </c>
      <c r="C4224" s="171" t="s">
        <v>1447</v>
      </c>
      <c r="D4224" s="168">
        <f t="shared" si="1885"/>
        <v>0</v>
      </c>
      <c r="E4224" s="168">
        <f t="shared" si="1886"/>
        <v>0</v>
      </c>
      <c r="F4224" s="168">
        <f t="shared" si="1886"/>
        <v>0</v>
      </c>
      <c r="G4224" s="168">
        <f t="shared" si="1886"/>
        <v>0</v>
      </c>
      <c r="H4224" s="168">
        <f t="shared" si="1884"/>
        <v>0</v>
      </c>
      <c r="I4224" s="168">
        <f t="shared" si="1887"/>
        <v>0</v>
      </c>
      <c r="J4224" s="168">
        <f t="shared" ref="J4224:M4225" si="1905">SUM(J4225)</f>
        <v>0</v>
      </c>
      <c r="K4224" s="168">
        <f t="shared" si="1905"/>
        <v>0</v>
      </c>
      <c r="L4224" s="168">
        <f t="shared" si="1905"/>
        <v>0</v>
      </c>
      <c r="M4224" s="168">
        <f t="shared" si="1905"/>
        <v>0</v>
      </c>
      <c r="N4224" s="168">
        <f t="shared" si="1889"/>
        <v>0</v>
      </c>
      <c r="O4224" s="168">
        <f t="shared" ref="O4224:R4225" si="1906">SUM(O4225)</f>
        <v>0</v>
      </c>
      <c r="P4224" s="168">
        <f t="shared" si="1906"/>
        <v>0</v>
      </c>
      <c r="Q4224" s="168">
        <f t="shared" si="1906"/>
        <v>0</v>
      </c>
      <c r="R4224" s="168">
        <f t="shared" si="1906"/>
        <v>0</v>
      </c>
      <c r="S4224" s="168">
        <f t="shared" si="1891"/>
        <v>0</v>
      </c>
      <c r="T4224" s="168">
        <f t="shared" ref="T4224:W4225" si="1907">SUM(T4225)</f>
        <v>0</v>
      </c>
      <c r="U4224" s="168">
        <f t="shared" si="1907"/>
        <v>0</v>
      </c>
      <c r="V4224" s="168">
        <f t="shared" si="1907"/>
        <v>0</v>
      </c>
      <c r="W4224" s="168">
        <f t="shared" si="1907"/>
        <v>0</v>
      </c>
    </row>
    <row r="4225" spans="2:23" ht="16.5" thickTop="1" thickBot="1">
      <c r="B4225" s="164" t="s">
        <v>124</v>
      </c>
      <c r="C4225" s="172" t="s">
        <v>96</v>
      </c>
      <c r="D4225" s="168">
        <f t="shared" si="1885"/>
        <v>0</v>
      </c>
      <c r="E4225" s="168">
        <f t="shared" si="1886"/>
        <v>0</v>
      </c>
      <c r="F4225" s="168">
        <f t="shared" si="1886"/>
        <v>0</v>
      </c>
      <c r="G4225" s="168">
        <f t="shared" si="1886"/>
        <v>0</v>
      </c>
      <c r="H4225" s="168">
        <f t="shared" si="1884"/>
        <v>0</v>
      </c>
      <c r="I4225" s="168">
        <f t="shared" si="1887"/>
        <v>0</v>
      </c>
      <c r="J4225" s="168">
        <f t="shared" si="1905"/>
        <v>0</v>
      </c>
      <c r="K4225" s="168">
        <f t="shared" si="1905"/>
        <v>0</v>
      </c>
      <c r="L4225" s="168">
        <f t="shared" si="1905"/>
        <v>0</v>
      </c>
      <c r="M4225" s="168">
        <f t="shared" si="1905"/>
        <v>0</v>
      </c>
      <c r="N4225" s="168">
        <f t="shared" si="1889"/>
        <v>0</v>
      </c>
      <c r="O4225" s="168">
        <f t="shared" si="1906"/>
        <v>0</v>
      </c>
      <c r="P4225" s="168">
        <f t="shared" si="1906"/>
        <v>0</v>
      </c>
      <c r="Q4225" s="168">
        <f t="shared" si="1906"/>
        <v>0</v>
      </c>
      <c r="R4225" s="168">
        <f t="shared" si="1906"/>
        <v>0</v>
      </c>
      <c r="S4225" s="168">
        <f t="shared" si="1891"/>
        <v>0</v>
      </c>
      <c r="T4225" s="168">
        <f t="shared" si="1907"/>
        <v>0</v>
      </c>
      <c r="U4225" s="168">
        <f t="shared" si="1907"/>
        <v>0</v>
      </c>
      <c r="V4225" s="168">
        <f t="shared" si="1907"/>
        <v>0</v>
      </c>
      <c r="W4225" s="168">
        <f t="shared" si="1907"/>
        <v>0</v>
      </c>
    </row>
    <row r="4226" spans="2:23" ht="16.5" thickTop="1" thickBot="1">
      <c r="B4226" s="164" t="s">
        <v>124</v>
      </c>
      <c r="C4226" s="173" t="s">
        <v>98</v>
      </c>
      <c r="D4226" s="168">
        <f t="shared" si="1885"/>
        <v>0</v>
      </c>
      <c r="E4226" s="168">
        <f t="shared" si="1886"/>
        <v>0</v>
      </c>
      <c r="F4226" s="168">
        <f t="shared" si="1886"/>
        <v>0</v>
      </c>
      <c r="G4226" s="168">
        <f t="shared" si="1886"/>
        <v>0</v>
      </c>
      <c r="H4226" s="168">
        <f t="shared" si="1884"/>
        <v>0</v>
      </c>
      <c r="I4226" s="168">
        <f t="shared" si="1887"/>
        <v>0</v>
      </c>
      <c r="J4226" s="168">
        <v>0</v>
      </c>
      <c r="K4226" s="168">
        <v>0</v>
      </c>
      <c r="L4226" s="168">
        <v>0</v>
      </c>
      <c r="M4226" s="168">
        <v>0</v>
      </c>
      <c r="N4226" s="168">
        <f t="shared" si="1889"/>
        <v>0</v>
      </c>
      <c r="O4226" s="168">
        <v>0</v>
      </c>
      <c r="P4226" s="168">
        <v>0</v>
      </c>
      <c r="Q4226" s="168">
        <v>0</v>
      </c>
      <c r="R4226" s="168">
        <v>0</v>
      </c>
      <c r="S4226" s="168">
        <f t="shared" si="1891"/>
        <v>0</v>
      </c>
      <c r="T4226" s="168">
        <v>0</v>
      </c>
      <c r="U4226" s="168">
        <v>0</v>
      </c>
      <c r="V4226" s="168">
        <v>0</v>
      </c>
      <c r="W4226" s="168">
        <v>0</v>
      </c>
    </row>
    <row r="4227" spans="2:23" ht="16.5" thickTop="1" thickBot="1">
      <c r="B4227" s="164" t="s">
        <v>1448</v>
      </c>
      <c r="C4227" s="171" t="s">
        <v>1449</v>
      </c>
      <c r="D4227" s="168">
        <f t="shared" si="1885"/>
        <v>0</v>
      </c>
      <c r="E4227" s="168">
        <f t="shared" si="1886"/>
        <v>0</v>
      </c>
      <c r="F4227" s="168">
        <f t="shared" si="1886"/>
        <v>0</v>
      </c>
      <c r="G4227" s="168">
        <f t="shared" si="1886"/>
        <v>0</v>
      </c>
      <c r="H4227" s="168">
        <f t="shared" si="1884"/>
        <v>0</v>
      </c>
      <c r="I4227" s="168">
        <f t="shared" si="1887"/>
        <v>0</v>
      </c>
      <c r="J4227" s="168">
        <f>SUM(J4228,J4231)</f>
        <v>0</v>
      </c>
      <c r="K4227" s="168">
        <f>SUM(K4228,K4231)</f>
        <v>0</v>
      </c>
      <c r="L4227" s="168">
        <f>SUM(L4228,L4231)</f>
        <v>0</v>
      </c>
      <c r="M4227" s="168">
        <f>SUM(M4228,M4231)</f>
        <v>0</v>
      </c>
      <c r="N4227" s="168">
        <f t="shared" si="1889"/>
        <v>0</v>
      </c>
      <c r="O4227" s="168">
        <f>SUM(O4228,O4231)</f>
        <v>0</v>
      </c>
      <c r="P4227" s="168">
        <f>SUM(P4228,P4231)</f>
        <v>0</v>
      </c>
      <c r="Q4227" s="168">
        <f>SUM(Q4228,Q4231)</f>
        <v>0</v>
      </c>
      <c r="R4227" s="168">
        <f>SUM(R4228,R4231)</f>
        <v>0</v>
      </c>
      <c r="S4227" s="168">
        <f t="shared" si="1891"/>
        <v>0</v>
      </c>
      <c r="T4227" s="168">
        <f>SUM(T4228,T4231)</f>
        <v>0</v>
      </c>
      <c r="U4227" s="168">
        <f>SUM(U4228,U4231)</f>
        <v>0</v>
      </c>
      <c r="V4227" s="168">
        <f>SUM(V4228,V4231)</f>
        <v>0</v>
      </c>
      <c r="W4227" s="168">
        <f>SUM(W4228,W4231)</f>
        <v>0</v>
      </c>
    </row>
    <row r="4228" spans="2:23" ht="16.5" thickTop="1" thickBot="1">
      <c r="B4228" s="164" t="s">
        <v>124</v>
      </c>
      <c r="C4228" s="172" t="s">
        <v>96</v>
      </c>
      <c r="D4228" s="168">
        <f t="shared" si="1885"/>
        <v>0</v>
      </c>
      <c r="E4228" s="168">
        <f t="shared" si="1886"/>
        <v>0</v>
      </c>
      <c r="F4228" s="168">
        <f t="shared" si="1886"/>
        <v>0</v>
      </c>
      <c r="G4228" s="168">
        <f t="shared" si="1886"/>
        <v>0</v>
      </c>
      <c r="H4228" s="168">
        <f t="shared" si="1884"/>
        <v>0</v>
      </c>
      <c r="I4228" s="168">
        <f t="shared" si="1887"/>
        <v>0</v>
      </c>
      <c r="J4228" s="168">
        <f>SUM(J4229:J4230)</f>
        <v>0</v>
      </c>
      <c r="K4228" s="168">
        <f>SUM(K4229:K4230)</f>
        <v>0</v>
      </c>
      <c r="L4228" s="168">
        <f>SUM(L4229:L4230)</f>
        <v>0</v>
      </c>
      <c r="M4228" s="168">
        <f>SUM(M4229:M4230)</f>
        <v>0</v>
      </c>
      <c r="N4228" s="168">
        <f t="shared" si="1889"/>
        <v>0</v>
      </c>
      <c r="O4228" s="168">
        <f>SUM(O4229:O4230)</f>
        <v>0</v>
      </c>
      <c r="P4228" s="168">
        <f>SUM(P4229:P4230)</f>
        <v>0</v>
      </c>
      <c r="Q4228" s="168">
        <f>SUM(Q4229:Q4230)</f>
        <v>0</v>
      </c>
      <c r="R4228" s="168">
        <f>SUM(R4229:R4230)</f>
        <v>0</v>
      </c>
      <c r="S4228" s="168">
        <f t="shared" si="1891"/>
        <v>0</v>
      </c>
      <c r="T4228" s="168">
        <f>SUM(T4229:T4230)</f>
        <v>0</v>
      </c>
      <c r="U4228" s="168">
        <f>SUM(U4229:U4230)</f>
        <v>0</v>
      </c>
      <c r="V4228" s="168">
        <f>SUM(V4229:V4230)</f>
        <v>0</v>
      </c>
      <c r="W4228" s="168">
        <f>SUM(W4229:W4230)</f>
        <v>0</v>
      </c>
    </row>
    <row r="4229" spans="2:23" ht="16.5" thickTop="1" thickBot="1">
      <c r="B4229" s="164" t="s">
        <v>124</v>
      </c>
      <c r="C4229" s="173" t="s">
        <v>98</v>
      </c>
      <c r="D4229" s="168">
        <f t="shared" si="1885"/>
        <v>0</v>
      </c>
      <c r="E4229" s="168">
        <f t="shared" si="1886"/>
        <v>0</v>
      </c>
      <c r="F4229" s="168">
        <f t="shared" si="1886"/>
        <v>0</v>
      </c>
      <c r="G4229" s="168">
        <f t="shared" si="1886"/>
        <v>0</v>
      </c>
      <c r="H4229" s="168">
        <f t="shared" si="1886"/>
        <v>0</v>
      </c>
      <c r="I4229" s="168">
        <f t="shared" si="1887"/>
        <v>0</v>
      </c>
      <c r="J4229" s="168">
        <v>0</v>
      </c>
      <c r="K4229" s="168">
        <v>0</v>
      </c>
      <c r="L4229" s="168">
        <v>0</v>
      </c>
      <c r="M4229" s="168">
        <v>0</v>
      </c>
      <c r="N4229" s="168">
        <f t="shared" si="1889"/>
        <v>0</v>
      </c>
      <c r="O4229" s="168">
        <v>0</v>
      </c>
      <c r="P4229" s="168">
        <v>0</v>
      </c>
      <c r="Q4229" s="168">
        <v>0</v>
      </c>
      <c r="R4229" s="168">
        <v>0</v>
      </c>
      <c r="S4229" s="168">
        <f t="shared" si="1891"/>
        <v>0</v>
      </c>
      <c r="T4229" s="168">
        <v>0</v>
      </c>
      <c r="U4229" s="168">
        <v>0</v>
      </c>
      <c r="V4229" s="168">
        <v>0</v>
      </c>
      <c r="W4229" s="168">
        <v>0</v>
      </c>
    </row>
    <row r="4230" spans="2:23" ht="16.5" thickTop="1" thickBot="1">
      <c r="B4230" s="164" t="s">
        <v>124</v>
      </c>
      <c r="C4230" s="173" t="s">
        <v>101</v>
      </c>
      <c r="D4230" s="168">
        <f t="shared" ref="D4230:D4293" si="1908">SUM(E4230:H4230)</f>
        <v>0</v>
      </c>
      <c r="E4230" s="168">
        <f t="shared" ref="E4230:H4293" si="1909">SUM(J4230,O4230,T4230)</f>
        <v>0</v>
      </c>
      <c r="F4230" s="168">
        <f t="shared" si="1909"/>
        <v>0</v>
      </c>
      <c r="G4230" s="168">
        <f t="shared" si="1909"/>
        <v>0</v>
      </c>
      <c r="H4230" s="168">
        <f t="shared" si="1909"/>
        <v>0</v>
      </c>
      <c r="I4230" s="168">
        <f t="shared" ref="I4230:I4293" si="1910">SUM(J4230:M4230)</f>
        <v>0</v>
      </c>
      <c r="J4230" s="168">
        <v>0</v>
      </c>
      <c r="K4230" s="168">
        <v>0</v>
      </c>
      <c r="L4230" s="168">
        <v>0</v>
      </c>
      <c r="M4230" s="168">
        <v>0</v>
      </c>
      <c r="N4230" s="168">
        <f t="shared" ref="N4230:N4293" si="1911">SUM(O4230:R4230)</f>
        <v>0</v>
      </c>
      <c r="O4230" s="168">
        <v>0</v>
      </c>
      <c r="P4230" s="168">
        <v>0</v>
      </c>
      <c r="Q4230" s="168">
        <v>0</v>
      </c>
      <c r="R4230" s="168">
        <v>0</v>
      </c>
      <c r="S4230" s="168">
        <f t="shared" ref="S4230:S4293" si="1912">SUM(T4230:W4230)</f>
        <v>0</v>
      </c>
      <c r="T4230" s="168">
        <v>0</v>
      </c>
      <c r="U4230" s="168">
        <v>0</v>
      </c>
      <c r="V4230" s="168">
        <v>0</v>
      </c>
      <c r="W4230" s="168">
        <v>0</v>
      </c>
    </row>
    <row r="4231" spans="2:23" ht="16.5" thickTop="1" thickBot="1">
      <c r="B4231" s="164" t="s">
        <v>124</v>
      </c>
      <c r="C4231" s="172" t="s">
        <v>121</v>
      </c>
      <c r="D4231" s="168">
        <f t="shared" si="1908"/>
        <v>0</v>
      </c>
      <c r="E4231" s="168">
        <f t="shared" si="1909"/>
        <v>0</v>
      </c>
      <c r="F4231" s="168">
        <f t="shared" si="1909"/>
        <v>0</v>
      </c>
      <c r="G4231" s="168">
        <f t="shared" si="1909"/>
        <v>0</v>
      </c>
      <c r="H4231" s="168">
        <f t="shared" si="1909"/>
        <v>0</v>
      </c>
      <c r="I4231" s="168">
        <f t="shared" si="1910"/>
        <v>0</v>
      </c>
      <c r="J4231" s="168">
        <v>0</v>
      </c>
      <c r="K4231" s="168">
        <v>0</v>
      </c>
      <c r="L4231" s="168">
        <v>0</v>
      </c>
      <c r="M4231" s="168">
        <v>0</v>
      </c>
      <c r="N4231" s="168">
        <f t="shared" si="1911"/>
        <v>0</v>
      </c>
      <c r="O4231" s="168">
        <v>0</v>
      </c>
      <c r="P4231" s="168">
        <v>0</v>
      </c>
      <c r="Q4231" s="168">
        <v>0</v>
      </c>
      <c r="R4231" s="168">
        <v>0</v>
      </c>
      <c r="S4231" s="168">
        <f t="shared" si="1912"/>
        <v>0</v>
      </c>
      <c r="T4231" s="168">
        <v>0</v>
      </c>
      <c r="U4231" s="168">
        <v>0</v>
      </c>
      <c r="V4231" s="168">
        <v>0</v>
      </c>
      <c r="W4231" s="168">
        <v>0</v>
      </c>
    </row>
    <row r="4232" spans="2:23" ht="16.5" thickTop="1" thickBot="1">
      <c r="B4232" s="164" t="s">
        <v>1450</v>
      </c>
      <c r="C4232" s="171" t="s">
        <v>1451</v>
      </c>
      <c r="D4232" s="168">
        <f t="shared" si="1908"/>
        <v>0</v>
      </c>
      <c r="E4232" s="168">
        <f t="shared" si="1909"/>
        <v>0</v>
      </c>
      <c r="F4232" s="168">
        <f t="shared" si="1909"/>
        <v>0</v>
      </c>
      <c r="G4232" s="168">
        <f t="shared" si="1909"/>
        <v>0</v>
      </c>
      <c r="H4232" s="168">
        <f t="shared" si="1909"/>
        <v>0</v>
      </c>
      <c r="I4232" s="168">
        <f t="shared" si="1910"/>
        <v>0</v>
      </c>
      <c r="J4232" s="168">
        <f t="shared" ref="J4232:M4233" si="1913">SUM(J4233)</f>
        <v>0</v>
      </c>
      <c r="K4232" s="168">
        <f t="shared" si="1913"/>
        <v>0</v>
      </c>
      <c r="L4232" s="168">
        <f t="shared" si="1913"/>
        <v>0</v>
      </c>
      <c r="M4232" s="168">
        <f t="shared" si="1913"/>
        <v>0</v>
      </c>
      <c r="N4232" s="168">
        <f t="shared" si="1911"/>
        <v>0</v>
      </c>
      <c r="O4232" s="168">
        <f t="shared" ref="O4232:R4233" si="1914">SUM(O4233)</f>
        <v>0</v>
      </c>
      <c r="P4232" s="168">
        <f t="shared" si="1914"/>
        <v>0</v>
      </c>
      <c r="Q4232" s="168">
        <f t="shared" si="1914"/>
        <v>0</v>
      </c>
      <c r="R4232" s="168">
        <f t="shared" si="1914"/>
        <v>0</v>
      </c>
      <c r="S4232" s="168">
        <f t="shared" si="1912"/>
        <v>0</v>
      </c>
      <c r="T4232" s="168">
        <f t="shared" ref="T4232:W4233" si="1915">SUM(T4233)</f>
        <v>0</v>
      </c>
      <c r="U4232" s="168">
        <f t="shared" si="1915"/>
        <v>0</v>
      </c>
      <c r="V4232" s="168">
        <f t="shared" si="1915"/>
        <v>0</v>
      </c>
      <c r="W4232" s="168">
        <f t="shared" si="1915"/>
        <v>0</v>
      </c>
    </row>
    <row r="4233" spans="2:23" ht="16.5" thickTop="1" thickBot="1">
      <c r="B4233" s="164" t="s">
        <v>124</v>
      </c>
      <c r="C4233" s="172" t="s">
        <v>96</v>
      </c>
      <c r="D4233" s="168">
        <f t="shared" si="1908"/>
        <v>0</v>
      </c>
      <c r="E4233" s="168">
        <f t="shared" si="1909"/>
        <v>0</v>
      </c>
      <c r="F4233" s="168">
        <f t="shared" si="1909"/>
        <v>0</v>
      </c>
      <c r="G4233" s="168">
        <f t="shared" si="1909"/>
        <v>0</v>
      </c>
      <c r="H4233" s="168">
        <f t="shared" si="1909"/>
        <v>0</v>
      </c>
      <c r="I4233" s="168">
        <f t="shared" si="1910"/>
        <v>0</v>
      </c>
      <c r="J4233" s="168">
        <f t="shared" si="1913"/>
        <v>0</v>
      </c>
      <c r="K4233" s="168">
        <f t="shared" si="1913"/>
        <v>0</v>
      </c>
      <c r="L4233" s="168">
        <f t="shared" si="1913"/>
        <v>0</v>
      </c>
      <c r="M4233" s="168">
        <f t="shared" si="1913"/>
        <v>0</v>
      </c>
      <c r="N4233" s="168">
        <f t="shared" si="1911"/>
        <v>0</v>
      </c>
      <c r="O4233" s="168">
        <f t="shared" si="1914"/>
        <v>0</v>
      </c>
      <c r="P4233" s="168">
        <f t="shared" si="1914"/>
        <v>0</v>
      </c>
      <c r="Q4233" s="168">
        <f t="shared" si="1914"/>
        <v>0</v>
      </c>
      <c r="R4233" s="168">
        <f t="shared" si="1914"/>
        <v>0</v>
      </c>
      <c r="S4233" s="168">
        <f t="shared" si="1912"/>
        <v>0</v>
      </c>
      <c r="T4233" s="168">
        <f t="shared" si="1915"/>
        <v>0</v>
      </c>
      <c r="U4233" s="168">
        <f t="shared" si="1915"/>
        <v>0</v>
      </c>
      <c r="V4233" s="168">
        <f t="shared" si="1915"/>
        <v>0</v>
      </c>
      <c r="W4233" s="168">
        <f t="shared" si="1915"/>
        <v>0</v>
      </c>
    </row>
    <row r="4234" spans="2:23" ht="16.5" thickTop="1" thickBot="1">
      <c r="B4234" s="164" t="s">
        <v>124</v>
      </c>
      <c r="C4234" s="173" t="s">
        <v>98</v>
      </c>
      <c r="D4234" s="168">
        <f t="shared" si="1908"/>
        <v>0</v>
      </c>
      <c r="E4234" s="168">
        <f t="shared" si="1909"/>
        <v>0</v>
      </c>
      <c r="F4234" s="168">
        <f t="shared" si="1909"/>
        <v>0</v>
      </c>
      <c r="G4234" s="168">
        <f t="shared" si="1909"/>
        <v>0</v>
      </c>
      <c r="H4234" s="168">
        <f t="shared" si="1909"/>
        <v>0</v>
      </c>
      <c r="I4234" s="168">
        <f t="shared" si="1910"/>
        <v>0</v>
      </c>
      <c r="J4234" s="168">
        <v>0</v>
      </c>
      <c r="K4234" s="168">
        <v>0</v>
      </c>
      <c r="L4234" s="168">
        <v>0</v>
      </c>
      <c r="M4234" s="168">
        <v>0</v>
      </c>
      <c r="N4234" s="168">
        <f t="shared" si="1911"/>
        <v>0</v>
      </c>
      <c r="O4234" s="168">
        <v>0</v>
      </c>
      <c r="P4234" s="168">
        <v>0</v>
      </c>
      <c r="Q4234" s="168">
        <v>0</v>
      </c>
      <c r="R4234" s="168">
        <v>0</v>
      </c>
      <c r="S4234" s="168">
        <f t="shared" si="1912"/>
        <v>0</v>
      </c>
      <c r="T4234" s="168">
        <v>0</v>
      </c>
      <c r="U4234" s="168">
        <v>0</v>
      </c>
      <c r="V4234" s="168">
        <v>0</v>
      </c>
      <c r="W4234" s="168">
        <v>0</v>
      </c>
    </row>
    <row r="4235" spans="2:23" ht="16.5" thickTop="1" thickBot="1">
      <c r="B4235" s="164" t="s">
        <v>1452</v>
      </c>
      <c r="C4235" s="171" t="s">
        <v>1453</v>
      </c>
      <c r="D4235" s="168">
        <f t="shared" si="1908"/>
        <v>0</v>
      </c>
      <c r="E4235" s="168">
        <f t="shared" si="1909"/>
        <v>0</v>
      </c>
      <c r="F4235" s="168">
        <f t="shared" si="1909"/>
        <v>0</v>
      </c>
      <c r="G4235" s="168">
        <f t="shared" si="1909"/>
        <v>0</v>
      </c>
      <c r="H4235" s="168">
        <f t="shared" si="1909"/>
        <v>0</v>
      </c>
      <c r="I4235" s="168">
        <f t="shared" si="1910"/>
        <v>0</v>
      </c>
      <c r="J4235" s="168">
        <f>SUM(J4236,J4240)</f>
        <v>0</v>
      </c>
      <c r="K4235" s="168">
        <f>SUM(K4236,K4240)</f>
        <v>0</v>
      </c>
      <c r="L4235" s="168">
        <f>SUM(L4236,L4240)</f>
        <v>0</v>
      </c>
      <c r="M4235" s="168">
        <f>SUM(M4236,M4240)</f>
        <v>0</v>
      </c>
      <c r="N4235" s="168">
        <f t="shared" si="1911"/>
        <v>0</v>
      </c>
      <c r="O4235" s="168">
        <f>SUM(O4236,O4240)</f>
        <v>0</v>
      </c>
      <c r="P4235" s="168">
        <f>SUM(P4236,P4240)</f>
        <v>0</v>
      </c>
      <c r="Q4235" s="168">
        <f>SUM(Q4236,Q4240)</f>
        <v>0</v>
      </c>
      <c r="R4235" s="168">
        <f>SUM(R4236,R4240)</f>
        <v>0</v>
      </c>
      <c r="S4235" s="168">
        <f t="shared" si="1912"/>
        <v>0</v>
      </c>
      <c r="T4235" s="168">
        <f>SUM(T4236,T4240)</f>
        <v>0</v>
      </c>
      <c r="U4235" s="168">
        <f>SUM(U4236,U4240)</f>
        <v>0</v>
      </c>
      <c r="V4235" s="168">
        <f>SUM(V4236,V4240)</f>
        <v>0</v>
      </c>
      <c r="W4235" s="168">
        <f>SUM(W4236,W4240)</f>
        <v>0</v>
      </c>
    </row>
    <row r="4236" spans="2:23" ht="16.5" thickTop="1" thickBot="1">
      <c r="B4236" s="164" t="s">
        <v>124</v>
      </c>
      <c r="C4236" s="172" t="s">
        <v>96</v>
      </c>
      <c r="D4236" s="168">
        <f t="shared" si="1908"/>
        <v>0</v>
      </c>
      <c r="E4236" s="168">
        <f t="shared" si="1909"/>
        <v>0</v>
      </c>
      <c r="F4236" s="168">
        <f t="shared" si="1909"/>
        <v>0</v>
      </c>
      <c r="G4236" s="168">
        <f t="shared" si="1909"/>
        <v>0</v>
      </c>
      <c r="H4236" s="168">
        <f t="shared" si="1909"/>
        <v>0</v>
      </c>
      <c r="I4236" s="168">
        <f t="shared" si="1910"/>
        <v>0</v>
      </c>
      <c r="J4236" s="168">
        <f>SUM(J4237:J4238)</f>
        <v>0</v>
      </c>
      <c r="K4236" s="168">
        <f>SUM(K4237:K4238)</f>
        <v>0</v>
      </c>
      <c r="L4236" s="168">
        <f>SUM(L4237:L4238)</f>
        <v>0</v>
      </c>
      <c r="M4236" s="168">
        <f>SUM(M4237:M4238)</f>
        <v>0</v>
      </c>
      <c r="N4236" s="168">
        <f t="shared" si="1911"/>
        <v>0</v>
      </c>
      <c r="O4236" s="168">
        <f>SUM(O4237:O4238)</f>
        <v>0</v>
      </c>
      <c r="P4236" s="168">
        <f>SUM(P4237:P4238)</f>
        <v>0</v>
      </c>
      <c r="Q4236" s="168">
        <f>SUM(Q4237:Q4238)</f>
        <v>0</v>
      </c>
      <c r="R4236" s="168">
        <f>SUM(R4237:R4238)</f>
        <v>0</v>
      </c>
      <c r="S4236" s="168">
        <f t="shared" si="1912"/>
        <v>0</v>
      </c>
      <c r="T4236" s="168">
        <f>SUM(T4237:T4238)</f>
        <v>0</v>
      </c>
      <c r="U4236" s="168">
        <f>SUM(U4237:U4238)</f>
        <v>0</v>
      </c>
      <c r="V4236" s="168">
        <f>SUM(V4237:V4238)</f>
        <v>0</v>
      </c>
      <c r="W4236" s="168">
        <f>SUM(W4237:W4238)</f>
        <v>0</v>
      </c>
    </row>
    <row r="4237" spans="2:23" ht="16.5" thickTop="1" thickBot="1">
      <c r="B4237" s="164" t="s">
        <v>124</v>
      </c>
      <c r="C4237" s="173" t="s">
        <v>98</v>
      </c>
      <c r="D4237" s="168">
        <f t="shared" si="1908"/>
        <v>0</v>
      </c>
      <c r="E4237" s="168">
        <f t="shared" si="1909"/>
        <v>0</v>
      </c>
      <c r="F4237" s="168">
        <f t="shared" si="1909"/>
        <v>0</v>
      </c>
      <c r="G4237" s="168">
        <f t="shared" si="1909"/>
        <v>0</v>
      </c>
      <c r="H4237" s="168">
        <f t="shared" si="1909"/>
        <v>0</v>
      </c>
      <c r="I4237" s="168">
        <f t="shared" si="1910"/>
        <v>0</v>
      </c>
      <c r="J4237" s="168">
        <v>0</v>
      </c>
      <c r="K4237" s="168">
        <v>0</v>
      </c>
      <c r="L4237" s="168">
        <v>0</v>
      </c>
      <c r="M4237" s="168">
        <v>0</v>
      </c>
      <c r="N4237" s="168">
        <f t="shared" si="1911"/>
        <v>0</v>
      </c>
      <c r="O4237" s="168">
        <v>0</v>
      </c>
      <c r="P4237" s="168">
        <v>0</v>
      </c>
      <c r="Q4237" s="168">
        <v>0</v>
      </c>
      <c r="R4237" s="168">
        <v>0</v>
      </c>
      <c r="S4237" s="168">
        <f t="shared" si="1912"/>
        <v>0</v>
      </c>
      <c r="T4237" s="168">
        <v>0</v>
      </c>
      <c r="U4237" s="168">
        <v>0</v>
      </c>
      <c r="V4237" s="168">
        <v>0</v>
      </c>
      <c r="W4237" s="168">
        <v>0</v>
      </c>
    </row>
    <row r="4238" spans="2:23" ht="16.5" thickTop="1" thickBot="1">
      <c r="B4238" s="164" t="s">
        <v>124</v>
      </c>
      <c r="C4238" s="173" t="s">
        <v>102</v>
      </c>
      <c r="D4238" s="168">
        <f t="shared" si="1908"/>
        <v>0</v>
      </c>
      <c r="E4238" s="168">
        <f t="shared" si="1909"/>
        <v>0</v>
      </c>
      <c r="F4238" s="168">
        <f t="shared" si="1909"/>
        <v>0</v>
      </c>
      <c r="G4238" s="168">
        <f t="shared" si="1909"/>
        <v>0</v>
      </c>
      <c r="H4238" s="168">
        <f t="shared" si="1909"/>
        <v>0</v>
      </c>
      <c r="I4238" s="168">
        <f t="shared" si="1910"/>
        <v>0</v>
      </c>
      <c r="J4238" s="168">
        <f>SUM(J4239)</f>
        <v>0</v>
      </c>
      <c r="K4238" s="168">
        <f>SUM(K4239)</f>
        <v>0</v>
      </c>
      <c r="L4238" s="168">
        <f>SUM(L4239)</f>
        <v>0</v>
      </c>
      <c r="M4238" s="168">
        <f>SUM(M4239)</f>
        <v>0</v>
      </c>
      <c r="N4238" s="168">
        <f t="shared" si="1911"/>
        <v>0</v>
      </c>
      <c r="O4238" s="168">
        <f>SUM(O4239)</f>
        <v>0</v>
      </c>
      <c r="P4238" s="168">
        <f>SUM(P4239)</f>
        <v>0</v>
      </c>
      <c r="Q4238" s="168">
        <f>SUM(Q4239)</f>
        <v>0</v>
      </c>
      <c r="R4238" s="168">
        <f>SUM(R4239)</f>
        <v>0</v>
      </c>
      <c r="S4238" s="168">
        <f t="shared" si="1912"/>
        <v>0</v>
      </c>
      <c r="T4238" s="168">
        <f>SUM(T4239)</f>
        <v>0</v>
      </c>
      <c r="U4238" s="168">
        <f>SUM(U4239)</f>
        <v>0</v>
      </c>
      <c r="V4238" s="168">
        <f>SUM(V4239)</f>
        <v>0</v>
      </c>
      <c r="W4238" s="168">
        <f>SUM(W4239)</f>
        <v>0</v>
      </c>
    </row>
    <row r="4239" spans="2:23" ht="31.5" thickTop="1" thickBot="1">
      <c r="B4239" s="164" t="s">
        <v>124</v>
      </c>
      <c r="C4239" s="174" t="s">
        <v>156</v>
      </c>
      <c r="D4239" s="168">
        <f t="shared" si="1908"/>
        <v>0</v>
      </c>
      <c r="E4239" s="168">
        <f t="shared" si="1909"/>
        <v>0</v>
      </c>
      <c r="F4239" s="168">
        <f t="shared" si="1909"/>
        <v>0</v>
      </c>
      <c r="G4239" s="168">
        <f t="shared" si="1909"/>
        <v>0</v>
      </c>
      <c r="H4239" s="168">
        <f t="shared" si="1909"/>
        <v>0</v>
      </c>
      <c r="I4239" s="168">
        <f t="shared" si="1910"/>
        <v>0</v>
      </c>
      <c r="J4239" s="168">
        <v>0</v>
      </c>
      <c r="K4239" s="168">
        <v>0</v>
      </c>
      <c r="L4239" s="168">
        <v>0</v>
      </c>
      <c r="M4239" s="168">
        <v>0</v>
      </c>
      <c r="N4239" s="168">
        <f t="shared" si="1911"/>
        <v>0</v>
      </c>
      <c r="O4239" s="168">
        <v>0</v>
      </c>
      <c r="P4239" s="168">
        <v>0</v>
      </c>
      <c r="Q4239" s="168">
        <v>0</v>
      </c>
      <c r="R4239" s="168">
        <v>0</v>
      </c>
      <c r="S4239" s="168">
        <f t="shared" si="1912"/>
        <v>0</v>
      </c>
      <c r="T4239" s="168">
        <v>0</v>
      </c>
      <c r="U4239" s="168">
        <v>0</v>
      </c>
      <c r="V4239" s="168">
        <v>0</v>
      </c>
      <c r="W4239" s="168">
        <v>0</v>
      </c>
    </row>
    <row r="4240" spans="2:23" ht="16.5" thickTop="1" thickBot="1">
      <c r="B4240" s="164" t="s">
        <v>124</v>
      </c>
      <c r="C4240" s="172" t="s">
        <v>121</v>
      </c>
      <c r="D4240" s="168">
        <f t="shared" si="1908"/>
        <v>0</v>
      </c>
      <c r="E4240" s="168">
        <f t="shared" si="1909"/>
        <v>0</v>
      </c>
      <c r="F4240" s="168">
        <f t="shared" si="1909"/>
        <v>0</v>
      </c>
      <c r="G4240" s="168">
        <f t="shared" si="1909"/>
        <v>0</v>
      </c>
      <c r="H4240" s="168">
        <f t="shared" si="1909"/>
        <v>0</v>
      </c>
      <c r="I4240" s="168">
        <f t="shared" si="1910"/>
        <v>0</v>
      </c>
      <c r="J4240" s="168">
        <v>0</v>
      </c>
      <c r="K4240" s="168">
        <v>0</v>
      </c>
      <c r="L4240" s="168">
        <v>0</v>
      </c>
      <c r="M4240" s="168">
        <v>0</v>
      </c>
      <c r="N4240" s="168">
        <f t="shared" si="1911"/>
        <v>0</v>
      </c>
      <c r="O4240" s="168">
        <v>0</v>
      </c>
      <c r="P4240" s="168">
        <v>0</v>
      </c>
      <c r="Q4240" s="168">
        <v>0</v>
      </c>
      <c r="R4240" s="168">
        <v>0</v>
      </c>
      <c r="S4240" s="168">
        <f t="shared" si="1912"/>
        <v>0</v>
      </c>
      <c r="T4240" s="168">
        <v>0</v>
      </c>
      <c r="U4240" s="168">
        <v>0</v>
      </c>
      <c r="V4240" s="168">
        <v>0</v>
      </c>
      <c r="W4240" s="168">
        <v>0</v>
      </c>
    </row>
    <row r="4241" spans="2:23" ht="31.5" thickTop="1" thickBot="1">
      <c r="B4241" s="164" t="s">
        <v>1454</v>
      </c>
      <c r="C4241" s="171" t="s">
        <v>1455</v>
      </c>
      <c r="D4241" s="168">
        <f t="shared" si="1908"/>
        <v>0</v>
      </c>
      <c r="E4241" s="168">
        <f t="shared" si="1909"/>
        <v>0</v>
      </c>
      <c r="F4241" s="168">
        <f t="shared" si="1909"/>
        <v>0</v>
      </c>
      <c r="G4241" s="168">
        <f t="shared" si="1909"/>
        <v>0</v>
      </c>
      <c r="H4241" s="168">
        <f t="shared" si="1909"/>
        <v>0</v>
      </c>
      <c r="I4241" s="168">
        <f t="shared" si="1910"/>
        <v>0</v>
      </c>
      <c r="J4241" s="168">
        <f>SUM(J4242,J4246)</f>
        <v>0</v>
      </c>
      <c r="K4241" s="168">
        <f>SUM(K4242,K4246)</f>
        <v>0</v>
      </c>
      <c r="L4241" s="168">
        <f>SUM(L4242,L4246)</f>
        <v>0</v>
      </c>
      <c r="M4241" s="168">
        <f>SUM(M4242,M4246)</f>
        <v>0</v>
      </c>
      <c r="N4241" s="168">
        <f t="shared" si="1911"/>
        <v>0</v>
      </c>
      <c r="O4241" s="168">
        <f>SUM(O4242,O4246)</f>
        <v>0</v>
      </c>
      <c r="P4241" s="168">
        <f>SUM(P4242,P4246)</f>
        <v>0</v>
      </c>
      <c r="Q4241" s="168">
        <f>SUM(Q4242,Q4246)</f>
        <v>0</v>
      </c>
      <c r="R4241" s="168">
        <f>SUM(R4242,R4246)</f>
        <v>0</v>
      </c>
      <c r="S4241" s="168">
        <f t="shared" si="1912"/>
        <v>0</v>
      </c>
      <c r="T4241" s="168">
        <f>SUM(T4242,T4246)</f>
        <v>0</v>
      </c>
      <c r="U4241" s="168">
        <f>SUM(U4242,U4246)</f>
        <v>0</v>
      </c>
      <c r="V4241" s="168">
        <f>SUM(V4242,V4246)</f>
        <v>0</v>
      </c>
      <c r="W4241" s="168">
        <f>SUM(W4242,W4246)</f>
        <v>0</v>
      </c>
    </row>
    <row r="4242" spans="2:23" ht="16.5" thickTop="1" thickBot="1">
      <c r="B4242" s="164" t="s">
        <v>124</v>
      </c>
      <c r="C4242" s="172" t="s">
        <v>96</v>
      </c>
      <c r="D4242" s="168">
        <f t="shared" si="1908"/>
        <v>0</v>
      </c>
      <c r="E4242" s="168">
        <f t="shared" si="1909"/>
        <v>0</v>
      </c>
      <c r="F4242" s="168">
        <f t="shared" si="1909"/>
        <v>0</v>
      </c>
      <c r="G4242" s="168">
        <f t="shared" si="1909"/>
        <v>0</v>
      </c>
      <c r="H4242" s="168">
        <f t="shared" si="1909"/>
        <v>0</v>
      </c>
      <c r="I4242" s="168">
        <f t="shared" si="1910"/>
        <v>0</v>
      </c>
      <c r="J4242" s="168">
        <f>SUM(J4243:J4244)</f>
        <v>0</v>
      </c>
      <c r="K4242" s="168">
        <f>SUM(K4243:K4244)</f>
        <v>0</v>
      </c>
      <c r="L4242" s="168">
        <f>SUM(L4243:L4244)</f>
        <v>0</v>
      </c>
      <c r="M4242" s="168">
        <f>SUM(M4243:M4244)</f>
        <v>0</v>
      </c>
      <c r="N4242" s="168">
        <f t="shared" si="1911"/>
        <v>0</v>
      </c>
      <c r="O4242" s="168">
        <f>SUM(O4243:O4244)</f>
        <v>0</v>
      </c>
      <c r="P4242" s="168">
        <f>SUM(P4243:P4244)</f>
        <v>0</v>
      </c>
      <c r="Q4242" s="168">
        <f>SUM(Q4243:Q4244)</f>
        <v>0</v>
      </c>
      <c r="R4242" s="168">
        <f>SUM(R4243:R4244)</f>
        <v>0</v>
      </c>
      <c r="S4242" s="168">
        <f t="shared" si="1912"/>
        <v>0</v>
      </c>
      <c r="T4242" s="168">
        <f>SUM(T4243:T4244)</f>
        <v>0</v>
      </c>
      <c r="U4242" s="168">
        <f>SUM(U4243:U4244)</f>
        <v>0</v>
      </c>
      <c r="V4242" s="168">
        <f>SUM(V4243:V4244)</f>
        <v>0</v>
      </c>
      <c r="W4242" s="168">
        <f>SUM(W4243:W4244)</f>
        <v>0</v>
      </c>
    </row>
    <row r="4243" spans="2:23" ht="16.5" thickTop="1" thickBot="1">
      <c r="B4243" s="164" t="s">
        <v>124</v>
      </c>
      <c r="C4243" s="173" t="s">
        <v>98</v>
      </c>
      <c r="D4243" s="168">
        <f t="shared" si="1908"/>
        <v>0</v>
      </c>
      <c r="E4243" s="168">
        <f t="shared" si="1909"/>
        <v>0</v>
      </c>
      <c r="F4243" s="168">
        <f t="shared" si="1909"/>
        <v>0</v>
      </c>
      <c r="G4243" s="168">
        <f t="shared" si="1909"/>
        <v>0</v>
      </c>
      <c r="H4243" s="168">
        <f t="shared" si="1909"/>
        <v>0</v>
      </c>
      <c r="I4243" s="168">
        <f t="shared" si="1910"/>
        <v>0</v>
      </c>
      <c r="J4243" s="168">
        <v>0</v>
      </c>
      <c r="K4243" s="168">
        <v>0</v>
      </c>
      <c r="L4243" s="168">
        <v>0</v>
      </c>
      <c r="M4243" s="168">
        <v>0</v>
      </c>
      <c r="N4243" s="168">
        <f t="shared" si="1911"/>
        <v>0</v>
      </c>
      <c r="O4243" s="168">
        <v>0</v>
      </c>
      <c r="P4243" s="168">
        <v>0</v>
      </c>
      <c r="Q4243" s="168">
        <v>0</v>
      </c>
      <c r="R4243" s="168">
        <v>0</v>
      </c>
      <c r="S4243" s="168">
        <f t="shared" si="1912"/>
        <v>0</v>
      </c>
      <c r="T4243" s="168">
        <v>0</v>
      </c>
      <c r="U4243" s="168">
        <v>0</v>
      </c>
      <c r="V4243" s="168">
        <v>0</v>
      </c>
      <c r="W4243" s="168">
        <v>0</v>
      </c>
    </row>
    <row r="4244" spans="2:23" ht="16.5" thickTop="1" thickBot="1">
      <c r="B4244" s="164" t="s">
        <v>124</v>
      </c>
      <c r="C4244" s="173" t="s">
        <v>102</v>
      </c>
      <c r="D4244" s="168">
        <f t="shared" si="1908"/>
        <v>0</v>
      </c>
      <c r="E4244" s="168">
        <f t="shared" si="1909"/>
        <v>0</v>
      </c>
      <c r="F4244" s="168">
        <f t="shared" si="1909"/>
        <v>0</v>
      </c>
      <c r="G4244" s="168">
        <f t="shared" si="1909"/>
        <v>0</v>
      </c>
      <c r="H4244" s="168">
        <f t="shared" si="1909"/>
        <v>0</v>
      </c>
      <c r="I4244" s="168">
        <f t="shared" si="1910"/>
        <v>0</v>
      </c>
      <c r="J4244" s="168">
        <f>SUM(J4245)</f>
        <v>0</v>
      </c>
      <c r="K4244" s="168">
        <f>SUM(K4245)</f>
        <v>0</v>
      </c>
      <c r="L4244" s="168">
        <f>SUM(L4245)</f>
        <v>0</v>
      </c>
      <c r="M4244" s="168">
        <f>SUM(M4245)</f>
        <v>0</v>
      </c>
      <c r="N4244" s="168">
        <f t="shared" si="1911"/>
        <v>0</v>
      </c>
      <c r="O4244" s="168">
        <f>SUM(O4245)</f>
        <v>0</v>
      </c>
      <c r="P4244" s="168">
        <f>SUM(P4245)</f>
        <v>0</v>
      </c>
      <c r="Q4244" s="168">
        <f>SUM(Q4245)</f>
        <v>0</v>
      </c>
      <c r="R4244" s="168">
        <f>SUM(R4245)</f>
        <v>0</v>
      </c>
      <c r="S4244" s="168">
        <f t="shared" si="1912"/>
        <v>0</v>
      </c>
      <c r="T4244" s="168">
        <f>SUM(T4245)</f>
        <v>0</v>
      </c>
      <c r="U4244" s="168">
        <f>SUM(U4245)</f>
        <v>0</v>
      </c>
      <c r="V4244" s="168">
        <f>SUM(V4245)</f>
        <v>0</v>
      </c>
      <c r="W4244" s="168">
        <f>SUM(W4245)</f>
        <v>0</v>
      </c>
    </row>
    <row r="4245" spans="2:23" ht="31.5" thickTop="1" thickBot="1">
      <c r="B4245" s="164" t="s">
        <v>124</v>
      </c>
      <c r="C4245" s="174" t="s">
        <v>156</v>
      </c>
      <c r="D4245" s="168">
        <f t="shared" si="1908"/>
        <v>0</v>
      </c>
      <c r="E4245" s="168">
        <f t="shared" si="1909"/>
        <v>0</v>
      </c>
      <c r="F4245" s="168">
        <f t="shared" si="1909"/>
        <v>0</v>
      </c>
      <c r="G4245" s="168">
        <f t="shared" si="1909"/>
        <v>0</v>
      </c>
      <c r="H4245" s="168">
        <f t="shared" si="1909"/>
        <v>0</v>
      </c>
      <c r="I4245" s="168">
        <f t="shared" si="1910"/>
        <v>0</v>
      </c>
      <c r="J4245" s="168">
        <v>0</v>
      </c>
      <c r="K4245" s="168">
        <v>0</v>
      </c>
      <c r="L4245" s="168">
        <v>0</v>
      </c>
      <c r="M4245" s="168">
        <v>0</v>
      </c>
      <c r="N4245" s="168">
        <f t="shared" si="1911"/>
        <v>0</v>
      </c>
      <c r="O4245" s="168">
        <v>0</v>
      </c>
      <c r="P4245" s="168">
        <v>0</v>
      </c>
      <c r="Q4245" s="168">
        <v>0</v>
      </c>
      <c r="R4245" s="168">
        <v>0</v>
      </c>
      <c r="S4245" s="168">
        <f t="shared" si="1912"/>
        <v>0</v>
      </c>
      <c r="T4245" s="168">
        <v>0</v>
      </c>
      <c r="U4245" s="168">
        <v>0</v>
      </c>
      <c r="V4245" s="168">
        <v>0</v>
      </c>
      <c r="W4245" s="168">
        <v>0</v>
      </c>
    </row>
    <row r="4246" spans="2:23" ht="16.5" thickTop="1" thickBot="1">
      <c r="B4246" s="164" t="s">
        <v>124</v>
      </c>
      <c r="C4246" s="172" t="s">
        <v>121</v>
      </c>
      <c r="D4246" s="168">
        <f t="shared" si="1908"/>
        <v>0</v>
      </c>
      <c r="E4246" s="168">
        <f t="shared" si="1909"/>
        <v>0</v>
      </c>
      <c r="F4246" s="168">
        <f t="shared" si="1909"/>
        <v>0</v>
      </c>
      <c r="G4246" s="168">
        <f t="shared" si="1909"/>
        <v>0</v>
      </c>
      <c r="H4246" s="168">
        <f t="shared" si="1909"/>
        <v>0</v>
      </c>
      <c r="I4246" s="168">
        <f t="shared" si="1910"/>
        <v>0</v>
      </c>
      <c r="J4246" s="168">
        <v>0</v>
      </c>
      <c r="K4246" s="168">
        <v>0</v>
      </c>
      <c r="L4246" s="168">
        <v>0</v>
      </c>
      <c r="M4246" s="168">
        <v>0</v>
      </c>
      <c r="N4246" s="168">
        <f t="shared" si="1911"/>
        <v>0</v>
      </c>
      <c r="O4246" s="168">
        <v>0</v>
      </c>
      <c r="P4246" s="168">
        <v>0</v>
      </c>
      <c r="Q4246" s="168">
        <v>0</v>
      </c>
      <c r="R4246" s="168">
        <v>0</v>
      </c>
      <c r="S4246" s="168">
        <f t="shared" si="1912"/>
        <v>0</v>
      </c>
      <c r="T4246" s="168">
        <v>0</v>
      </c>
      <c r="U4246" s="168">
        <v>0</v>
      </c>
      <c r="V4246" s="168">
        <v>0</v>
      </c>
      <c r="W4246" s="168">
        <v>0</v>
      </c>
    </row>
    <row r="4247" spans="2:23" ht="16.5" thickTop="1" thickBot="1">
      <c r="B4247" s="164" t="s">
        <v>1456</v>
      </c>
      <c r="C4247" s="171" t="s">
        <v>1457</v>
      </c>
      <c r="D4247" s="168">
        <f t="shared" si="1908"/>
        <v>0</v>
      </c>
      <c r="E4247" s="168">
        <f t="shared" si="1909"/>
        <v>0</v>
      </c>
      <c r="F4247" s="168">
        <f t="shared" si="1909"/>
        <v>0</v>
      </c>
      <c r="G4247" s="168">
        <f t="shared" si="1909"/>
        <v>0</v>
      </c>
      <c r="H4247" s="168">
        <f t="shared" si="1909"/>
        <v>0</v>
      </c>
      <c r="I4247" s="168">
        <f t="shared" si="1910"/>
        <v>0</v>
      </c>
      <c r="J4247" s="168">
        <f>SUM(J4248,J4252)</f>
        <v>0</v>
      </c>
      <c r="K4247" s="168">
        <f>SUM(K4248,K4252)</f>
        <v>0</v>
      </c>
      <c r="L4247" s="168">
        <f>SUM(L4248,L4252)</f>
        <v>0</v>
      </c>
      <c r="M4247" s="168">
        <f>SUM(M4248,M4252)</f>
        <v>0</v>
      </c>
      <c r="N4247" s="168">
        <f t="shared" si="1911"/>
        <v>0</v>
      </c>
      <c r="O4247" s="168">
        <f>SUM(O4248,O4252)</f>
        <v>0</v>
      </c>
      <c r="P4247" s="168">
        <f>SUM(P4248,P4252)</f>
        <v>0</v>
      </c>
      <c r="Q4247" s="168">
        <f>SUM(Q4248,Q4252)</f>
        <v>0</v>
      </c>
      <c r="R4247" s="168">
        <f>SUM(R4248,R4252)</f>
        <v>0</v>
      </c>
      <c r="S4247" s="168">
        <f t="shared" si="1912"/>
        <v>0</v>
      </c>
      <c r="T4247" s="168">
        <f>SUM(T4248,T4252)</f>
        <v>0</v>
      </c>
      <c r="U4247" s="168">
        <f>SUM(U4248,U4252)</f>
        <v>0</v>
      </c>
      <c r="V4247" s="168">
        <f>SUM(V4248,V4252)</f>
        <v>0</v>
      </c>
      <c r="W4247" s="168">
        <f>SUM(W4248,W4252)</f>
        <v>0</v>
      </c>
    </row>
    <row r="4248" spans="2:23" ht="16.5" thickTop="1" thickBot="1">
      <c r="B4248" s="164" t="s">
        <v>124</v>
      </c>
      <c r="C4248" s="172" t="s">
        <v>96</v>
      </c>
      <c r="D4248" s="168">
        <f t="shared" si="1908"/>
        <v>0</v>
      </c>
      <c r="E4248" s="168">
        <f t="shared" si="1909"/>
        <v>0</v>
      </c>
      <c r="F4248" s="168">
        <f t="shared" si="1909"/>
        <v>0</v>
      </c>
      <c r="G4248" s="168">
        <f t="shared" si="1909"/>
        <v>0</v>
      </c>
      <c r="H4248" s="168">
        <f t="shared" si="1909"/>
        <v>0</v>
      </c>
      <c r="I4248" s="168">
        <f t="shared" si="1910"/>
        <v>0</v>
      </c>
      <c r="J4248" s="168">
        <f>SUM(J4249:J4250)</f>
        <v>0</v>
      </c>
      <c r="K4248" s="168">
        <f>SUM(K4249:K4250)</f>
        <v>0</v>
      </c>
      <c r="L4248" s="168">
        <f>SUM(L4249:L4250)</f>
        <v>0</v>
      </c>
      <c r="M4248" s="168">
        <f>SUM(M4249:M4250)</f>
        <v>0</v>
      </c>
      <c r="N4248" s="168">
        <f t="shared" si="1911"/>
        <v>0</v>
      </c>
      <c r="O4248" s="168">
        <f>SUM(O4249:O4250)</f>
        <v>0</v>
      </c>
      <c r="P4248" s="168">
        <f>SUM(P4249:P4250)</f>
        <v>0</v>
      </c>
      <c r="Q4248" s="168">
        <f>SUM(Q4249:Q4250)</f>
        <v>0</v>
      </c>
      <c r="R4248" s="168">
        <f>SUM(R4249:R4250)</f>
        <v>0</v>
      </c>
      <c r="S4248" s="168">
        <f t="shared" si="1912"/>
        <v>0</v>
      </c>
      <c r="T4248" s="168">
        <f>SUM(T4249:T4250)</f>
        <v>0</v>
      </c>
      <c r="U4248" s="168">
        <f>SUM(U4249:U4250)</f>
        <v>0</v>
      </c>
      <c r="V4248" s="168">
        <f>SUM(V4249:V4250)</f>
        <v>0</v>
      </c>
      <c r="W4248" s="168">
        <f>SUM(W4249:W4250)</f>
        <v>0</v>
      </c>
    </row>
    <row r="4249" spans="2:23" ht="16.5" thickTop="1" thickBot="1">
      <c r="B4249" s="164" t="s">
        <v>124</v>
      </c>
      <c r="C4249" s="173" t="s">
        <v>98</v>
      </c>
      <c r="D4249" s="168">
        <f t="shared" si="1908"/>
        <v>0</v>
      </c>
      <c r="E4249" s="168">
        <f t="shared" si="1909"/>
        <v>0</v>
      </c>
      <c r="F4249" s="168">
        <f t="shared" si="1909"/>
        <v>0</v>
      </c>
      <c r="G4249" s="168">
        <f t="shared" si="1909"/>
        <v>0</v>
      </c>
      <c r="H4249" s="168">
        <f t="shared" si="1909"/>
        <v>0</v>
      </c>
      <c r="I4249" s="168">
        <f t="shared" si="1910"/>
        <v>0</v>
      </c>
      <c r="J4249" s="168">
        <v>0</v>
      </c>
      <c r="K4249" s="168">
        <v>0</v>
      </c>
      <c r="L4249" s="168">
        <v>0</v>
      </c>
      <c r="M4249" s="168">
        <v>0</v>
      </c>
      <c r="N4249" s="168">
        <f t="shared" si="1911"/>
        <v>0</v>
      </c>
      <c r="O4249" s="168">
        <v>0</v>
      </c>
      <c r="P4249" s="168">
        <v>0</v>
      </c>
      <c r="Q4249" s="168">
        <v>0</v>
      </c>
      <c r="R4249" s="168">
        <v>0</v>
      </c>
      <c r="S4249" s="168">
        <f t="shared" si="1912"/>
        <v>0</v>
      </c>
      <c r="T4249" s="168">
        <v>0</v>
      </c>
      <c r="U4249" s="168">
        <v>0</v>
      </c>
      <c r="V4249" s="168">
        <v>0</v>
      </c>
      <c r="W4249" s="168">
        <v>0</v>
      </c>
    </row>
    <row r="4250" spans="2:23" ht="16.5" thickTop="1" thickBot="1">
      <c r="B4250" s="164" t="s">
        <v>124</v>
      </c>
      <c r="C4250" s="173" t="s">
        <v>102</v>
      </c>
      <c r="D4250" s="168">
        <f t="shared" si="1908"/>
        <v>0</v>
      </c>
      <c r="E4250" s="168">
        <f t="shared" si="1909"/>
        <v>0</v>
      </c>
      <c r="F4250" s="168">
        <f t="shared" si="1909"/>
        <v>0</v>
      </c>
      <c r="G4250" s="168">
        <f t="shared" si="1909"/>
        <v>0</v>
      </c>
      <c r="H4250" s="168">
        <f t="shared" si="1909"/>
        <v>0</v>
      </c>
      <c r="I4250" s="168">
        <f t="shared" si="1910"/>
        <v>0</v>
      </c>
      <c r="J4250" s="168">
        <f>SUM(J4251)</f>
        <v>0</v>
      </c>
      <c r="K4250" s="168">
        <f>SUM(K4251)</f>
        <v>0</v>
      </c>
      <c r="L4250" s="168">
        <f>SUM(L4251)</f>
        <v>0</v>
      </c>
      <c r="M4250" s="168">
        <f>SUM(M4251)</f>
        <v>0</v>
      </c>
      <c r="N4250" s="168">
        <f t="shared" si="1911"/>
        <v>0</v>
      </c>
      <c r="O4250" s="168">
        <f>SUM(O4251)</f>
        <v>0</v>
      </c>
      <c r="P4250" s="168">
        <f>SUM(P4251)</f>
        <v>0</v>
      </c>
      <c r="Q4250" s="168">
        <f>SUM(Q4251)</f>
        <v>0</v>
      </c>
      <c r="R4250" s="168">
        <f>SUM(R4251)</f>
        <v>0</v>
      </c>
      <c r="S4250" s="168">
        <f t="shared" si="1912"/>
        <v>0</v>
      </c>
      <c r="T4250" s="168">
        <f>SUM(T4251)</f>
        <v>0</v>
      </c>
      <c r="U4250" s="168">
        <f>SUM(U4251)</f>
        <v>0</v>
      </c>
      <c r="V4250" s="168">
        <f>SUM(V4251)</f>
        <v>0</v>
      </c>
      <c r="W4250" s="168">
        <f>SUM(W4251)</f>
        <v>0</v>
      </c>
    </row>
    <row r="4251" spans="2:23" ht="31.5" thickTop="1" thickBot="1">
      <c r="B4251" s="164" t="s">
        <v>124</v>
      </c>
      <c r="C4251" s="174" t="s">
        <v>156</v>
      </c>
      <c r="D4251" s="168">
        <f t="shared" si="1908"/>
        <v>0</v>
      </c>
      <c r="E4251" s="168">
        <f t="shared" si="1909"/>
        <v>0</v>
      </c>
      <c r="F4251" s="168">
        <f t="shared" si="1909"/>
        <v>0</v>
      </c>
      <c r="G4251" s="168">
        <f t="shared" si="1909"/>
        <v>0</v>
      </c>
      <c r="H4251" s="168">
        <f t="shared" si="1909"/>
        <v>0</v>
      </c>
      <c r="I4251" s="168">
        <f t="shared" si="1910"/>
        <v>0</v>
      </c>
      <c r="J4251" s="168">
        <v>0</v>
      </c>
      <c r="K4251" s="168">
        <v>0</v>
      </c>
      <c r="L4251" s="168">
        <v>0</v>
      </c>
      <c r="M4251" s="168">
        <v>0</v>
      </c>
      <c r="N4251" s="168">
        <f t="shared" si="1911"/>
        <v>0</v>
      </c>
      <c r="O4251" s="168">
        <v>0</v>
      </c>
      <c r="P4251" s="168">
        <v>0</v>
      </c>
      <c r="Q4251" s="168">
        <v>0</v>
      </c>
      <c r="R4251" s="168">
        <v>0</v>
      </c>
      <c r="S4251" s="168">
        <f t="shared" si="1912"/>
        <v>0</v>
      </c>
      <c r="T4251" s="168">
        <v>0</v>
      </c>
      <c r="U4251" s="168">
        <v>0</v>
      </c>
      <c r="V4251" s="168">
        <v>0</v>
      </c>
      <c r="W4251" s="168">
        <v>0</v>
      </c>
    </row>
    <row r="4252" spans="2:23" ht="16.5" thickTop="1" thickBot="1">
      <c r="B4252" s="164" t="s">
        <v>124</v>
      </c>
      <c r="C4252" s="172" t="s">
        <v>121</v>
      </c>
      <c r="D4252" s="168">
        <f t="shared" si="1908"/>
        <v>0</v>
      </c>
      <c r="E4252" s="168">
        <f t="shared" si="1909"/>
        <v>0</v>
      </c>
      <c r="F4252" s="168">
        <f t="shared" si="1909"/>
        <v>0</v>
      </c>
      <c r="G4252" s="168">
        <f t="shared" si="1909"/>
        <v>0</v>
      </c>
      <c r="H4252" s="168">
        <f t="shared" si="1909"/>
        <v>0</v>
      </c>
      <c r="I4252" s="168">
        <f t="shared" si="1910"/>
        <v>0</v>
      </c>
      <c r="J4252" s="168">
        <v>0</v>
      </c>
      <c r="K4252" s="168">
        <v>0</v>
      </c>
      <c r="L4252" s="168">
        <v>0</v>
      </c>
      <c r="M4252" s="168">
        <v>0</v>
      </c>
      <c r="N4252" s="168">
        <f t="shared" si="1911"/>
        <v>0</v>
      </c>
      <c r="O4252" s="168">
        <v>0</v>
      </c>
      <c r="P4252" s="168">
        <v>0</v>
      </c>
      <c r="Q4252" s="168">
        <v>0</v>
      </c>
      <c r="R4252" s="168">
        <v>0</v>
      </c>
      <c r="S4252" s="168">
        <f t="shared" si="1912"/>
        <v>0</v>
      </c>
      <c r="T4252" s="168">
        <v>0</v>
      </c>
      <c r="U4252" s="168">
        <v>0</v>
      </c>
      <c r="V4252" s="168">
        <v>0</v>
      </c>
      <c r="W4252" s="168">
        <v>0</v>
      </c>
    </row>
    <row r="4253" spans="2:23" ht="16.5" thickTop="1" thickBot="1">
      <c r="B4253" s="164" t="s">
        <v>1458</v>
      </c>
      <c r="C4253" s="171" t="s">
        <v>1459</v>
      </c>
      <c r="D4253" s="168">
        <f t="shared" si="1908"/>
        <v>0</v>
      </c>
      <c r="E4253" s="168">
        <f t="shared" si="1909"/>
        <v>0</v>
      </c>
      <c r="F4253" s="168">
        <f t="shared" si="1909"/>
        <v>0</v>
      </c>
      <c r="G4253" s="168">
        <f t="shared" si="1909"/>
        <v>0</v>
      </c>
      <c r="H4253" s="168">
        <f t="shared" si="1909"/>
        <v>0</v>
      </c>
      <c r="I4253" s="168">
        <f t="shared" si="1910"/>
        <v>0</v>
      </c>
      <c r="J4253" s="168">
        <f>SUM(J4254,J4258)</f>
        <v>0</v>
      </c>
      <c r="K4253" s="168">
        <f>SUM(K4254,K4258)</f>
        <v>0</v>
      </c>
      <c r="L4253" s="168">
        <f>SUM(L4254,L4258)</f>
        <v>0</v>
      </c>
      <c r="M4253" s="168">
        <f>SUM(M4254,M4258)</f>
        <v>0</v>
      </c>
      <c r="N4253" s="168">
        <f t="shared" si="1911"/>
        <v>0</v>
      </c>
      <c r="O4253" s="168">
        <f>SUM(O4254,O4258)</f>
        <v>0</v>
      </c>
      <c r="P4253" s="168">
        <f>SUM(P4254,P4258)</f>
        <v>0</v>
      </c>
      <c r="Q4253" s="168">
        <f>SUM(Q4254,Q4258)</f>
        <v>0</v>
      </c>
      <c r="R4253" s="168">
        <f>SUM(R4254,R4258)</f>
        <v>0</v>
      </c>
      <c r="S4253" s="168">
        <f t="shared" si="1912"/>
        <v>0</v>
      </c>
      <c r="T4253" s="168">
        <f>SUM(T4254,T4258)</f>
        <v>0</v>
      </c>
      <c r="U4253" s="168">
        <f>SUM(U4254,U4258)</f>
        <v>0</v>
      </c>
      <c r="V4253" s="168">
        <f>SUM(V4254,V4258)</f>
        <v>0</v>
      </c>
      <c r="W4253" s="168">
        <f>SUM(W4254,W4258)</f>
        <v>0</v>
      </c>
    </row>
    <row r="4254" spans="2:23" ht="16.5" thickTop="1" thickBot="1">
      <c r="B4254" s="164" t="s">
        <v>124</v>
      </c>
      <c r="C4254" s="172" t="s">
        <v>96</v>
      </c>
      <c r="D4254" s="168">
        <f t="shared" si="1908"/>
        <v>0</v>
      </c>
      <c r="E4254" s="168">
        <f t="shared" si="1909"/>
        <v>0</v>
      </c>
      <c r="F4254" s="168">
        <f t="shared" si="1909"/>
        <v>0</v>
      </c>
      <c r="G4254" s="168">
        <f t="shared" si="1909"/>
        <v>0</v>
      </c>
      <c r="H4254" s="168">
        <f t="shared" si="1909"/>
        <v>0</v>
      </c>
      <c r="I4254" s="168">
        <f t="shared" si="1910"/>
        <v>0</v>
      </c>
      <c r="J4254" s="168">
        <f>SUM(J4255:J4256)</f>
        <v>0</v>
      </c>
      <c r="K4254" s="168">
        <f>SUM(K4255:K4256)</f>
        <v>0</v>
      </c>
      <c r="L4254" s="168">
        <f>SUM(L4255:L4256)</f>
        <v>0</v>
      </c>
      <c r="M4254" s="168">
        <f>SUM(M4255:M4256)</f>
        <v>0</v>
      </c>
      <c r="N4254" s="168">
        <f t="shared" si="1911"/>
        <v>0</v>
      </c>
      <c r="O4254" s="168">
        <f>SUM(O4255:O4256)</f>
        <v>0</v>
      </c>
      <c r="P4254" s="168">
        <f>SUM(P4255:P4256)</f>
        <v>0</v>
      </c>
      <c r="Q4254" s="168">
        <f>SUM(Q4255:Q4256)</f>
        <v>0</v>
      </c>
      <c r="R4254" s="168">
        <f>SUM(R4255:R4256)</f>
        <v>0</v>
      </c>
      <c r="S4254" s="168">
        <f t="shared" si="1912"/>
        <v>0</v>
      </c>
      <c r="T4254" s="168">
        <f>SUM(T4255:T4256)</f>
        <v>0</v>
      </c>
      <c r="U4254" s="168">
        <f>SUM(U4255:U4256)</f>
        <v>0</v>
      </c>
      <c r="V4254" s="168">
        <f>SUM(V4255:V4256)</f>
        <v>0</v>
      </c>
      <c r="W4254" s="168">
        <f>SUM(W4255:W4256)</f>
        <v>0</v>
      </c>
    </row>
    <row r="4255" spans="2:23" ht="16.5" thickTop="1" thickBot="1">
      <c r="B4255" s="164" t="s">
        <v>124</v>
      </c>
      <c r="C4255" s="173" t="s">
        <v>98</v>
      </c>
      <c r="D4255" s="168">
        <f t="shared" si="1908"/>
        <v>0</v>
      </c>
      <c r="E4255" s="168">
        <f t="shared" si="1909"/>
        <v>0</v>
      </c>
      <c r="F4255" s="168">
        <f t="shared" si="1909"/>
        <v>0</v>
      </c>
      <c r="G4255" s="168">
        <f t="shared" si="1909"/>
        <v>0</v>
      </c>
      <c r="H4255" s="168">
        <f t="shared" si="1909"/>
        <v>0</v>
      </c>
      <c r="I4255" s="168">
        <f t="shared" si="1910"/>
        <v>0</v>
      </c>
      <c r="J4255" s="168">
        <v>0</v>
      </c>
      <c r="K4255" s="168">
        <v>0</v>
      </c>
      <c r="L4255" s="168">
        <v>0</v>
      </c>
      <c r="M4255" s="168">
        <v>0</v>
      </c>
      <c r="N4255" s="168">
        <f t="shared" si="1911"/>
        <v>0</v>
      </c>
      <c r="O4255" s="168">
        <v>0</v>
      </c>
      <c r="P4255" s="168">
        <v>0</v>
      </c>
      <c r="Q4255" s="168">
        <v>0</v>
      </c>
      <c r="R4255" s="168">
        <v>0</v>
      </c>
      <c r="S4255" s="168">
        <f t="shared" si="1912"/>
        <v>0</v>
      </c>
      <c r="T4255" s="168">
        <v>0</v>
      </c>
      <c r="U4255" s="168">
        <v>0</v>
      </c>
      <c r="V4255" s="168">
        <v>0</v>
      </c>
      <c r="W4255" s="168">
        <v>0</v>
      </c>
    </row>
    <row r="4256" spans="2:23" ht="16.5" thickTop="1" thickBot="1">
      <c r="B4256" s="164" t="s">
        <v>124</v>
      </c>
      <c r="C4256" s="173" t="s">
        <v>102</v>
      </c>
      <c r="D4256" s="168">
        <f t="shared" si="1908"/>
        <v>0</v>
      </c>
      <c r="E4256" s="168">
        <f t="shared" si="1909"/>
        <v>0</v>
      </c>
      <c r="F4256" s="168">
        <f t="shared" si="1909"/>
        <v>0</v>
      </c>
      <c r="G4256" s="168">
        <f t="shared" si="1909"/>
        <v>0</v>
      </c>
      <c r="H4256" s="168">
        <f t="shared" si="1909"/>
        <v>0</v>
      </c>
      <c r="I4256" s="168">
        <f t="shared" si="1910"/>
        <v>0</v>
      </c>
      <c r="J4256" s="168">
        <f>SUM(J4257)</f>
        <v>0</v>
      </c>
      <c r="K4256" s="168">
        <f>SUM(K4257)</f>
        <v>0</v>
      </c>
      <c r="L4256" s="168">
        <f>SUM(L4257)</f>
        <v>0</v>
      </c>
      <c r="M4256" s="168">
        <f>SUM(M4257)</f>
        <v>0</v>
      </c>
      <c r="N4256" s="168">
        <f t="shared" si="1911"/>
        <v>0</v>
      </c>
      <c r="O4256" s="168">
        <f>SUM(O4257)</f>
        <v>0</v>
      </c>
      <c r="P4256" s="168">
        <f>SUM(P4257)</f>
        <v>0</v>
      </c>
      <c r="Q4256" s="168">
        <f>SUM(Q4257)</f>
        <v>0</v>
      </c>
      <c r="R4256" s="168">
        <f>SUM(R4257)</f>
        <v>0</v>
      </c>
      <c r="S4256" s="168">
        <f t="shared" si="1912"/>
        <v>0</v>
      </c>
      <c r="T4256" s="168">
        <f>SUM(T4257)</f>
        <v>0</v>
      </c>
      <c r="U4256" s="168">
        <f>SUM(U4257)</f>
        <v>0</v>
      </c>
      <c r="V4256" s="168">
        <f>SUM(V4257)</f>
        <v>0</v>
      </c>
      <c r="W4256" s="168">
        <f>SUM(W4257)</f>
        <v>0</v>
      </c>
    </row>
    <row r="4257" spans="2:23" ht="31.5" thickTop="1" thickBot="1">
      <c r="B4257" s="164" t="s">
        <v>124</v>
      </c>
      <c r="C4257" s="174" t="s">
        <v>157</v>
      </c>
      <c r="D4257" s="168">
        <f t="shared" si="1908"/>
        <v>0</v>
      </c>
      <c r="E4257" s="168">
        <f t="shared" si="1909"/>
        <v>0</v>
      </c>
      <c r="F4257" s="168">
        <f t="shared" si="1909"/>
        <v>0</v>
      </c>
      <c r="G4257" s="168">
        <f t="shared" si="1909"/>
        <v>0</v>
      </c>
      <c r="H4257" s="168">
        <f t="shared" si="1909"/>
        <v>0</v>
      </c>
      <c r="I4257" s="168">
        <f t="shared" si="1910"/>
        <v>0</v>
      </c>
      <c r="J4257" s="168">
        <v>0</v>
      </c>
      <c r="K4257" s="168">
        <v>0</v>
      </c>
      <c r="L4257" s="168">
        <v>0</v>
      </c>
      <c r="M4257" s="168">
        <v>0</v>
      </c>
      <c r="N4257" s="168">
        <f t="shared" si="1911"/>
        <v>0</v>
      </c>
      <c r="O4257" s="168">
        <v>0</v>
      </c>
      <c r="P4257" s="168">
        <v>0</v>
      </c>
      <c r="Q4257" s="168">
        <v>0</v>
      </c>
      <c r="R4257" s="168">
        <v>0</v>
      </c>
      <c r="S4257" s="168">
        <f t="shared" si="1912"/>
        <v>0</v>
      </c>
      <c r="T4257" s="168">
        <v>0</v>
      </c>
      <c r="U4257" s="168">
        <v>0</v>
      </c>
      <c r="V4257" s="168">
        <v>0</v>
      </c>
      <c r="W4257" s="168">
        <v>0</v>
      </c>
    </row>
    <row r="4258" spans="2:23" ht="16.5" thickTop="1" thickBot="1">
      <c r="B4258" s="164" t="s">
        <v>124</v>
      </c>
      <c r="C4258" s="172" t="s">
        <v>121</v>
      </c>
      <c r="D4258" s="168">
        <f t="shared" si="1908"/>
        <v>0</v>
      </c>
      <c r="E4258" s="168">
        <f t="shared" si="1909"/>
        <v>0</v>
      </c>
      <c r="F4258" s="168">
        <f t="shared" si="1909"/>
        <v>0</v>
      </c>
      <c r="G4258" s="168">
        <f t="shared" si="1909"/>
        <v>0</v>
      </c>
      <c r="H4258" s="168">
        <f t="shared" si="1909"/>
        <v>0</v>
      </c>
      <c r="I4258" s="168">
        <f t="shared" si="1910"/>
        <v>0</v>
      </c>
      <c r="J4258" s="168">
        <v>0</v>
      </c>
      <c r="K4258" s="168">
        <v>0</v>
      </c>
      <c r="L4258" s="168">
        <v>0</v>
      </c>
      <c r="M4258" s="168">
        <v>0</v>
      </c>
      <c r="N4258" s="168">
        <f t="shared" si="1911"/>
        <v>0</v>
      </c>
      <c r="O4258" s="168">
        <v>0</v>
      </c>
      <c r="P4258" s="168">
        <v>0</v>
      </c>
      <c r="Q4258" s="168">
        <v>0</v>
      </c>
      <c r="R4258" s="168">
        <v>0</v>
      </c>
      <c r="S4258" s="168">
        <f t="shared" si="1912"/>
        <v>0</v>
      </c>
      <c r="T4258" s="168">
        <v>0</v>
      </c>
      <c r="U4258" s="168">
        <v>0</v>
      </c>
      <c r="V4258" s="168">
        <v>0</v>
      </c>
      <c r="W4258" s="168">
        <v>0</v>
      </c>
    </row>
    <row r="4259" spans="2:23" ht="16.5" thickTop="1" thickBot="1">
      <c r="B4259" s="164" t="s">
        <v>1460</v>
      </c>
      <c r="C4259" s="171" t="s">
        <v>1461</v>
      </c>
      <c r="D4259" s="168">
        <f t="shared" si="1908"/>
        <v>0</v>
      </c>
      <c r="E4259" s="168">
        <f t="shared" si="1909"/>
        <v>0</v>
      </c>
      <c r="F4259" s="168">
        <f t="shared" si="1909"/>
        <v>0</v>
      </c>
      <c r="G4259" s="168">
        <f t="shared" si="1909"/>
        <v>0</v>
      </c>
      <c r="H4259" s="168">
        <f t="shared" si="1909"/>
        <v>0</v>
      </c>
      <c r="I4259" s="168">
        <f t="shared" si="1910"/>
        <v>0</v>
      </c>
      <c r="J4259" s="168">
        <f>SUM(J4260,J4263)</f>
        <v>0</v>
      </c>
      <c r="K4259" s="168">
        <f>SUM(K4260,K4263)</f>
        <v>0</v>
      </c>
      <c r="L4259" s="168">
        <f>SUM(L4260,L4263)</f>
        <v>0</v>
      </c>
      <c r="M4259" s="168">
        <f>SUM(M4260,M4263)</f>
        <v>0</v>
      </c>
      <c r="N4259" s="168">
        <f t="shared" si="1911"/>
        <v>0</v>
      </c>
      <c r="O4259" s="168">
        <f>SUM(O4260,O4263)</f>
        <v>0</v>
      </c>
      <c r="P4259" s="168">
        <f>SUM(P4260,P4263)</f>
        <v>0</v>
      </c>
      <c r="Q4259" s="168">
        <f>SUM(Q4260,Q4263)</f>
        <v>0</v>
      </c>
      <c r="R4259" s="168">
        <f>SUM(R4260,R4263)</f>
        <v>0</v>
      </c>
      <c r="S4259" s="168">
        <f t="shared" si="1912"/>
        <v>0</v>
      </c>
      <c r="T4259" s="168">
        <f>SUM(T4260,T4263)</f>
        <v>0</v>
      </c>
      <c r="U4259" s="168">
        <f>SUM(U4260,U4263)</f>
        <v>0</v>
      </c>
      <c r="V4259" s="168">
        <f>SUM(V4260,V4263)</f>
        <v>0</v>
      </c>
      <c r="W4259" s="168">
        <f>SUM(W4260,W4263)</f>
        <v>0</v>
      </c>
    </row>
    <row r="4260" spans="2:23" ht="16.5" thickTop="1" thickBot="1">
      <c r="B4260" s="164" t="s">
        <v>124</v>
      </c>
      <c r="C4260" s="172" t="s">
        <v>96</v>
      </c>
      <c r="D4260" s="168">
        <f t="shared" si="1908"/>
        <v>0</v>
      </c>
      <c r="E4260" s="168">
        <f t="shared" si="1909"/>
        <v>0</v>
      </c>
      <c r="F4260" s="168">
        <f t="shared" si="1909"/>
        <v>0</v>
      </c>
      <c r="G4260" s="168">
        <f t="shared" si="1909"/>
        <v>0</v>
      </c>
      <c r="H4260" s="168">
        <f t="shared" si="1909"/>
        <v>0</v>
      </c>
      <c r="I4260" s="168">
        <f t="shared" si="1910"/>
        <v>0</v>
      </c>
      <c r="J4260" s="168">
        <f>SUM(J4261:J4262)</f>
        <v>0</v>
      </c>
      <c r="K4260" s="168">
        <f>SUM(K4261:K4262)</f>
        <v>0</v>
      </c>
      <c r="L4260" s="168">
        <f>SUM(L4261:L4262)</f>
        <v>0</v>
      </c>
      <c r="M4260" s="168">
        <f>SUM(M4261:M4262)</f>
        <v>0</v>
      </c>
      <c r="N4260" s="168">
        <f t="shared" si="1911"/>
        <v>0</v>
      </c>
      <c r="O4260" s="168">
        <f>SUM(O4261:O4262)</f>
        <v>0</v>
      </c>
      <c r="P4260" s="168">
        <f>SUM(P4261:P4262)</f>
        <v>0</v>
      </c>
      <c r="Q4260" s="168">
        <f>SUM(Q4261:Q4262)</f>
        <v>0</v>
      </c>
      <c r="R4260" s="168">
        <f>SUM(R4261:R4262)</f>
        <v>0</v>
      </c>
      <c r="S4260" s="168">
        <f t="shared" si="1912"/>
        <v>0</v>
      </c>
      <c r="T4260" s="168">
        <f>SUM(T4261:T4262)</f>
        <v>0</v>
      </c>
      <c r="U4260" s="168">
        <f>SUM(U4261:U4262)</f>
        <v>0</v>
      </c>
      <c r="V4260" s="168">
        <f>SUM(V4261:V4262)</f>
        <v>0</v>
      </c>
      <c r="W4260" s="168">
        <f>SUM(W4261:W4262)</f>
        <v>0</v>
      </c>
    </row>
    <row r="4261" spans="2:23" ht="16.5" thickTop="1" thickBot="1">
      <c r="B4261" s="164" t="s">
        <v>124</v>
      </c>
      <c r="C4261" s="173" t="s">
        <v>98</v>
      </c>
      <c r="D4261" s="168">
        <f t="shared" si="1908"/>
        <v>0</v>
      </c>
      <c r="E4261" s="168">
        <f t="shared" si="1909"/>
        <v>0</v>
      </c>
      <c r="F4261" s="168">
        <f t="shared" si="1909"/>
        <v>0</v>
      </c>
      <c r="G4261" s="168">
        <f t="shared" si="1909"/>
        <v>0</v>
      </c>
      <c r="H4261" s="168">
        <f t="shared" si="1909"/>
        <v>0</v>
      </c>
      <c r="I4261" s="168">
        <f t="shared" si="1910"/>
        <v>0</v>
      </c>
      <c r="J4261" s="168">
        <v>0</v>
      </c>
      <c r="K4261" s="168">
        <v>0</v>
      </c>
      <c r="L4261" s="168">
        <v>0</v>
      </c>
      <c r="M4261" s="168">
        <v>0</v>
      </c>
      <c r="N4261" s="168">
        <f t="shared" si="1911"/>
        <v>0</v>
      </c>
      <c r="O4261" s="168">
        <v>0</v>
      </c>
      <c r="P4261" s="168">
        <v>0</v>
      </c>
      <c r="Q4261" s="168">
        <v>0</v>
      </c>
      <c r="R4261" s="168">
        <v>0</v>
      </c>
      <c r="S4261" s="168">
        <f t="shared" si="1912"/>
        <v>0</v>
      </c>
      <c r="T4261" s="168">
        <v>0</v>
      </c>
      <c r="U4261" s="168">
        <v>0</v>
      </c>
      <c r="V4261" s="168">
        <v>0</v>
      </c>
      <c r="W4261" s="168">
        <v>0</v>
      </c>
    </row>
    <row r="4262" spans="2:23" ht="16.5" thickTop="1" thickBot="1">
      <c r="B4262" s="164" t="s">
        <v>124</v>
      </c>
      <c r="C4262" s="173" t="s">
        <v>101</v>
      </c>
      <c r="D4262" s="168">
        <f t="shared" si="1908"/>
        <v>0</v>
      </c>
      <c r="E4262" s="168">
        <f t="shared" si="1909"/>
        <v>0</v>
      </c>
      <c r="F4262" s="168">
        <f t="shared" si="1909"/>
        <v>0</v>
      </c>
      <c r="G4262" s="168">
        <f t="shared" si="1909"/>
        <v>0</v>
      </c>
      <c r="H4262" s="168">
        <f t="shared" si="1909"/>
        <v>0</v>
      </c>
      <c r="I4262" s="168">
        <f t="shared" si="1910"/>
        <v>0</v>
      </c>
      <c r="J4262" s="168">
        <v>0</v>
      </c>
      <c r="K4262" s="168">
        <v>0</v>
      </c>
      <c r="L4262" s="168">
        <v>0</v>
      </c>
      <c r="M4262" s="168">
        <v>0</v>
      </c>
      <c r="N4262" s="168">
        <f t="shared" si="1911"/>
        <v>0</v>
      </c>
      <c r="O4262" s="168">
        <v>0</v>
      </c>
      <c r="P4262" s="168">
        <v>0</v>
      </c>
      <c r="Q4262" s="168">
        <v>0</v>
      </c>
      <c r="R4262" s="168">
        <v>0</v>
      </c>
      <c r="S4262" s="168">
        <f t="shared" si="1912"/>
        <v>0</v>
      </c>
      <c r="T4262" s="168">
        <v>0</v>
      </c>
      <c r="U4262" s="168">
        <v>0</v>
      </c>
      <c r="V4262" s="168">
        <v>0</v>
      </c>
      <c r="W4262" s="168">
        <v>0</v>
      </c>
    </row>
    <row r="4263" spans="2:23" ht="16.5" thickTop="1" thickBot="1">
      <c r="B4263" s="164" t="s">
        <v>124</v>
      </c>
      <c r="C4263" s="172" t="s">
        <v>121</v>
      </c>
      <c r="D4263" s="168">
        <f t="shared" si="1908"/>
        <v>0</v>
      </c>
      <c r="E4263" s="168">
        <f t="shared" si="1909"/>
        <v>0</v>
      </c>
      <c r="F4263" s="168">
        <f t="shared" si="1909"/>
        <v>0</v>
      </c>
      <c r="G4263" s="168">
        <f t="shared" si="1909"/>
        <v>0</v>
      </c>
      <c r="H4263" s="168">
        <f t="shared" si="1909"/>
        <v>0</v>
      </c>
      <c r="I4263" s="168">
        <f t="shared" si="1910"/>
        <v>0</v>
      </c>
      <c r="J4263" s="168">
        <v>0</v>
      </c>
      <c r="K4263" s="168">
        <v>0</v>
      </c>
      <c r="L4263" s="168">
        <v>0</v>
      </c>
      <c r="M4263" s="168">
        <v>0</v>
      </c>
      <c r="N4263" s="168">
        <f t="shared" si="1911"/>
        <v>0</v>
      </c>
      <c r="O4263" s="168">
        <v>0</v>
      </c>
      <c r="P4263" s="168">
        <v>0</v>
      </c>
      <c r="Q4263" s="168">
        <v>0</v>
      </c>
      <c r="R4263" s="168">
        <v>0</v>
      </c>
      <c r="S4263" s="168">
        <f t="shared" si="1912"/>
        <v>0</v>
      </c>
      <c r="T4263" s="168">
        <v>0</v>
      </c>
      <c r="U4263" s="168">
        <v>0</v>
      </c>
      <c r="V4263" s="168">
        <v>0</v>
      </c>
      <c r="W4263" s="168">
        <v>0</v>
      </c>
    </row>
    <row r="4264" spans="2:23" ht="16.5" thickTop="1" thickBot="1">
      <c r="B4264" s="164" t="s">
        <v>1462</v>
      </c>
      <c r="C4264" s="171" t="s">
        <v>1463</v>
      </c>
      <c r="D4264" s="168">
        <f t="shared" si="1908"/>
        <v>0</v>
      </c>
      <c r="E4264" s="168">
        <f t="shared" si="1909"/>
        <v>0</v>
      </c>
      <c r="F4264" s="168">
        <f t="shared" si="1909"/>
        <v>0</v>
      </c>
      <c r="G4264" s="168">
        <f t="shared" si="1909"/>
        <v>0</v>
      </c>
      <c r="H4264" s="168">
        <f t="shared" si="1909"/>
        <v>0</v>
      </c>
      <c r="I4264" s="168">
        <f t="shared" si="1910"/>
        <v>0</v>
      </c>
      <c r="J4264" s="168">
        <f>SUM(J4265,J4267)</f>
        <v>0</v>
      </c>
      <c r="K4264" s="168">
        <f>SUM(K4265,K4267)</f>
        <v>0</v>
      </c>
      <c r="L4264" s="168">
        <f>SUM(L4265,L4267)</f>
        <v>0</v>
      </c>
      <c r="M4264" s="168">
        <f>SUM(M4265,M4267)</f>
        <v>0</v>
      </c>
      <c r="N4264" s="168">
        <f t="shared" si="1911"/>
        <v>0</v>
      </c>
      <c r="O4264" s="168">
        <f>SUM(O4265,O4267)</f>
        <v>0</v>
      </c>
      <c r="P4264" s="168">
        <f>SUM(P4265,P4267)</f>
        <v>0</v>
      </c>
      <c r="Q4264" s="168">
        <f>SUM(Q4265,Q4267)</f>
        <v>0</v>
      </c>
      <c r="R4264" s="168">
        <f>SUM(R4265,R4267)</f>
        <v>0</v>
      </c>
      <c r="S4264" s="168">
        <f t="shared" si="1912"/>
        <v>0</v>
      </c>
      <c r="T4264" s="168">
        <f>SUM(T4265,T4267)</f>
        <v>0</v>
      </c>
      <c r="U4264" s="168">
        <f>SUM(U4265,U4267)</f>
        <v>0</v>
      </c>
      <c r="V4264" s="168">
        <f>SUM(V4265,V4267)</f>
        <v>0</v>
      </c>
      <c r="W4264" s="168">
        <f>SUM(W4265,W4267)</f>
        <v>0</v>
      </c>
    </row>
    <row r="4265" spans="2:23" ht="16.5" thickTop="1" thickBot="1">
      <c r="B4265" s="164" t="s">
        <v>124</v>
      </c>
      <c r="C4265" s="172" t="s">
        <v>96</v>
      </c>
      <c r="D4265" s="168">
        <f t="shared" si="1908"/>
        <v>0</v>
      </c>
      <c r="E4265" s="168">
        <f t="shared" si="1909"/>
        <v>0</v>
      </c>
      <c r="F4265" s="168">
        <f t="shared" si="1909"/>
        <v>0</v>
      </c>
      <c r="G4265" s="168">
        <f t="shared" si="1909"/>
        <v>0</v>
      </c>
      <c r="H4265" s="168">
        <f t="shared" si="1909"/>
        <v>0</v>
      </c>
      <c r="I4265" s="168">
        <f t="shared" si="1910"/>
        <v>0</v>
      </c>
      <c r="J4265" s="168">
        <f>SUM(J4266)</f>
        <v>0</v>
      </c>
      <c r="K4265" s="168">
        <f>SUM(K4266)</f>
        <v>0</v>
      </c>
      <c r="L4265" s="168">
        <f>SUM(L4266)</f>
        <v>0</v>
      </c>
      <c r="M4265" s="168">
        <f>SUM(M4266)</f>
        <v>0</v>
      </c>
      <c r="N4265" s="168">
        <f t="shared" si="1911"/>
        <v>0</v>
      </c>
      <c r="O4265" s="168">
        <f>SUM(O4266)</f>
        <v>0</v>
      </c>
      <c r="P4265" s="168">
        <f>SUM(P4266)</f>
        <v>0</v>
      </c>
      <c r="Q4265" s="168">
        <f>SUM(Q4266)</f>
        <v>0</v>
      </c>
      <c r="R4265" s="168">
        <f>SUM(R4266)</f>
        <v>0</v>
      </c>
      <c r="S4265" s="168">
        <f t="shared" si="1912"/>
        <v>0</v>
      </c>
      <c r="T4265" s="168">
        <f>SUM(T4266)</f>
        <v>0</v>
      </c>
      <c r="U4265" s="168">
        <f>SUM(U4266)</f>
        <v>0</v>
      </c>
      <c r="V4265" s="168">
        <f>SUM(V4266)</f>
        <v>0</v>
      </c>
      <c r="W4265" s="168">
        <f>SUM(W4266)</f>
        <v>0</v>
      </c>
    </row>
    <row r="4266" spans="2:23" ht="16.5" thickTop="1" thickBot="1">
      <c r="B4266" s="164" t="s">
        <v>124</v>
      </c>
      <c r="C4266" s="173" t="s">
        <v>98</v>
      </c>
      <c r="D4266" s="168">
        <f t="shared" si="1908"/>
        <v>0</v>
      </c>
      <c r="E4266" s="168">
        <f t="shared" si="1909"/>
        <v>0</v>
      </c>
      <c r="F4266" s="168">
        <f t="shared" si="1909"/>
        <v>0</v>
      </c>
      <c r="G4266" s="168">
        <f t="shared" si="1909"/>
        <v>0</v>
      </c>
      <c r="H4266" s="168">
        <f t="shared" si="1909"/>
        <v>0</v>
      </c>
      <c r="I4266" s="168">
        <f t="shared" si="1910"/>
        <v>0</v>
      </c>
      <c r="J4266" s="168">
        <v>0</v>
      </c>
      <c r="K4266" s="168">
        <v>0</v>
      </c>
      <c r="L4266" s="168">
        <v>0</v>
      </c>
      <c r="M4266" s="168">
        <v>0</v>
      </c>
      <c r="N4266" s="168">
        <f t="shared" si="1911"/>
        <v>0</v>
      </c>
      <c r="O4266" s="168">
        <v>0</v>
      </c>
      <c r="P4266" s="168">
        <v>0</v>
      </c>
      <c r="Q4266" s="168">
        <v>0</v>
      </c>
      <c r="R4266" s="168">
        <v>0</v>
      </c>
      <c r="S4266" s="168">
        <f t="shared" si="1912"/>
        <v>0</v>
      </c>
      <c r="T4266" s="168">
        <v>0</v>
      </c>
      <c r="U4266" s="168">
        <v>0</v>
      </c>
      <c r="V4266" s="168">
        <v>0</v>
      </c>
      <c r="W4266" s="168">
        <v>0</v>
      </c>
    </row>
    <row r="4267" spans="2:23" ht="16.5" thickTop="1" thickBot="1">
      <c r="B4267" s="164" t="s">
        <v>124</v>
      </c>
      <c r="C4267" s="172" t="s">
        <v>121</v>
      </c>
      <c r="D4267" s="168">
        <f t="shared" si="1908"/>
        <v>0</v>
      </c>
      <c r="E4267" s="168">
        <f t="shared" si="1909"/>
        <v>0</v>
      </c>
      <c r="F4267" s="168">
        <f t="shared" si="1909"/>
        <v>0</v>
      </c>
      <c r="G4267" s="168">
        <f t="shared" si="1909"/>
        <v>0</v>
      </c>
      <c r="H4267" s="168">
        <f t="shared" si="1909"/>
        <v>0</v>
      </c>
      <c r="I4267" s="168">
        <f t="shared" si="1910"/>
        <v>0</v>
      </c>
      <c r="J4267" s="168">
        <v>0</v>
      </c>
      <c r="K4267" s="168">
        <v>0</v>
      </c>
      <c r="L4267" s="168">
        <v>0</v>
      </c>
      <c r="M4267" s="168">
        <v>0</v>
      </c>
      <c r="N4267" s="168">
        <f t="shared" si="1911"/>
        <v>0</v>
      </c>
      <c r="O4267" s="168">
        <v>0</v>
      </c>
      <c r="P4267" s="168">
        <v>0</v>
      </c>
      <c r="Q4267" s="168">
        <v>0</v>
      </c>
      <c r="R4267" s="168">
        <v>0</v>
      </c>
      <c r="S4267" s="168">
        <f t="shared" si="1912"/>
        <v>0</v>
      </c>
      <c r="T4267" s="168">
        <v>0</v>
      </c>
      <c r="U4267" s="168">
        <v>0</v>
      </c>
      <c r="V4267" s="168">
        <v>0</v>
      </c>
      <c r="W4267" s="168">
        <v>0</v>
      </c>
    </row>
    <row r="4268" spans="2:23" ht="16.5" thickTop="1" thickBot="1">
      <c r="B4268" s="164" t="s">
        <v>1464</v>
      </c>
      <c r="C4268" s="171" t="s">
        <v>1465</v>
      </c>
      <c r="D4268" s="168">
        <f t="shared" si="1908"/>
        <v>0</v>
      </c>
      <c r="E4268" s="168">
        <f t="shared" si="1909"/>
        <v>0</v>
      </c>
      <c r="F4268" s="168">
        <f t="shared" si="1909"/>
        <v>0</v>
      </c>
      <c r="G4268" s="168">
        <f t="shared" si="1909"/>
        <v>0</v>
      </c>
      <c r="H4268" s="168">
        <f t="shared" si="1909"/>
        <v>0</v>
      </c>
      <c r="I4268" s="168">
        <f t="shared" si="1910"/>
        <v>0</v>
      </c>
      <c r="J4268" s="168">
        <f>SUM(J4269,J4271)</f>
        <v>0</v>
      </c>
      <c r="K4268" s="168">
        <f>SUM(K4269,K4271)</f>
        <v>0</v>
      </c>
      <c r="L4268" s="168">
        <f>SUM(L4269,L4271)</f>
        <v>0</v>
      </c>
      <c r="M4268" s="168">
        <f>SUM(M4269,M4271)</f>
        <v>0</v>
      </c>
      <c r="N4268" s="168">
        <f t="shared" si="1911"/>
        <v>0</v>
      </c>
      <c r="O4268" s="168">
        <f>SUM(O4269,O4271)</f>
        <v>0</v>
      </c>
      <c r="P4268" s="168">
        <f>SUM(P4269,P4271)</f>
        <v>0</v>
      </c>
      <c r="Q4268" s="168">
        <f>SUM(Q4269,Q4271)</f>
        <v>0</v>
      </c>
      <c r="R4268" s="168">
        <f>SUM(R4269,R4271)</f>
        <v>0</v>
      </c>
      <c r="S4268" s="168">
        <f t="shared" si="1912"/>
        <v>0</v>
      </c>
      <c r="T4268" s="168">
        <f>SUM(T4269,T4271)</f>
        <v>0</v>
      </c>
      <c r="U4268" s="168">
        <f>SUM(U4269,U4271)</f>
        <v>0</v>
      </c>
      <c r="V4268" s="168">
        <f>SUM(V4269,V4271)</f>
        <v>0</v>
      </c>
      <c r="W4268" s="168">
        <f>SUM(W4269,W4271)</f>
        <v>0</v>
      </c>
    </row>
    <row r="4269" spans="2:23" ht="16.5" thickTop="1" thickBot="1">
      <c r="B4269" s="164" t="s">
        <v>124</v>
      </c>
      <c r="C4269" s="172" t="s">
        <v>96</v>
      </c>
      <c r="D4269" s="168">
        <f t="shared" si="1908"/>
        <v>0</v>
      </c>
      <c r="E4269" s="168">
        <f t="shared" si="1909"/>
        <v>0</v>
      </c>
      <c r="F4269" s="168">
        <f t="shared" si="1909"/>
        <v>0</v>
      </c>
      <c r="G4269" s="168">
        <f t="shared" si="1909"/>
        <v>0</v>
      </c>
      <c r="H4269" s="168">
        <f t="shared" si="1909"/>
        <v>0</v>
      </c>
      <c r="I4269" s="168">
        <f t="shared" si="1910"/>
        <v>0</v>
      </c>
      <c r="J4269" s="168">
        <f>SUM(J4270)</f>
        <v>0</v>
      </c>
      <c r="K4269" s="168">
        <f>SUM(K4270)</f>
        <v>0</v>
      </c>
      <c r="L4269" s="168">
        <f>SUM(L4270)</f>
        <v>0</v>
      </c>
      <c r="M4269" s="168">
        <f>SUM(M4270)</f>
        <v>0</v>
      </c>
      <c r="N4269" s="168">
        <f t="shared" si="1911"/>
        <v>0</v>
      </c>
      <c r="O4269" s="168">
        <f>SUM(O4270)</f>
        <v>0</v>
      </c>
      <c r="P4269" s="168">
        <f>SUM(P4270)</f>
        <v>0</v>
      </c>
      <c r="Q4269" s="168">
        <f>SUM(Q4270)</f>
        <v>0</v>
      </c>
      <c r="R4269" s="168">
        <f>SUM(R4270)</f>
        <v>0</v>
      </c>
      <c r="S4269" s="168">
        <f t="shared" si="1912"/>
        <v>0</v>
      </c>
      <c r="T4269" s="168">
        <f>SUM(T4270)</f>
        <v>0</v>
      </c>
      <c r="U4269" s="168">
        <f>SUM(U4270)</f>
        <v>0</v>
      </c>
      <c r="V4269" s="168">
        <f>SUM(V4270)</f>
        <v>0</v>
      </c>
      <c r="W4269" s="168">
        <f>SUM(W4270)</f>
        <v>0</v>
      </c>
    </row>
    <row r="4270" spans="2:23" ht="16.5" thickTop="1" thickBot="1">
      <c r="B4270" s="164" t="s">
        <v>124</v>
      </c>
      <c r="C4270" s="173" t="s">
        <v>98</v>
      </c>
      <c r="D4270" s="168">
        <f t="shared" si="1908"/>
        <v>0</v>
      </c>
      <c r="E4270" s="168">
        <f t="shared" si="1909"/>
        <v>0</v>
      </c>
      <c r="F4270" s="168">
        <f t="shared" si="1909"/>
        <v>0</v>
      </c>
      <c r="G4270" s="168">
        <f t="shared" si="1909"/>
        <v>0</v>
      </c>
      <c r="H4270" s="168">
        <f t="shared" si="1909"/>
        <v>0</v>
      </c>
      <c r="I4270" s="168">
        <f t="shared" si="1910"/>
        <v>0</v>
      </c>
      <c r="J4270" s="168">
        <v>0</v>
      </c>
      <c r="K4270" s="168">
        <v>0</v>
      </c>
      <c r="L4270" s="168">
        <v>0</v>
      </c>
      <c r="M4270" s="168">
        <v>0</v>
      </c>
      <c r="N4270" s="168">
        <f t="shared" si="1911"/>
        <v>0</v>
      </c>
      <c r="O4270" s="168">
        <v>0</v>
      </c>
      <c r="P4270" s="168">
        <v>0</v>
      </c>
      <c r="Q4270" s="168">
        <v>0</v>
      </c>
      <c r="R4270" s="168">
        <v>0</v>
      </c>
      <c r="S4270" s="168">
        <f t="shared" si="1912"/>
        <v>0</v>
      </c>
      <c r="T4270" s="168">
        <v>0</v>
      </c>
      <c r="U4270" s="168">
        <v>0</v>
      </c>
      <c r="V4270" s="168">
        <v>0</v>
      </c>
      <c r="W4270" s="168">
        <v>0</v>
      </c>
    </row>
    <row r="4271" spans="2:23" ht="16.5" thickTop="1" thickBot="1">
      <c r="B4271" s="164" t="s">
        <v>124</v>
      </c>
      <c r="C4271" s="172" t="s">
        <v>121</v>
      </c>
      <c r="D4271" s="168">
        <f t="shared" si="1908"/>
        <v>0</v>
      </c>
      <c r="E4271" s="168">
        <f t="shared" si="1909"/>
        <v>0</v>
      </c>
      <c r="F4271" s="168">
        <f t="shared" si="1909"/>
        <v>0</v>
      </c>
      <c r="G4271" s="168">
        <f t="shared" si="1909"/>
        <v>0</v>
      </c>
      <c r="H4271" s="168">
        <f t="shared" si="1909"/>
        <v>0</v>
      </c>
      <c r="I4271" s="168">
        <f t="shared" si="1910"/>
        <v>0</v>
      </c>
      <c r="J4271" s="168">
        <v>0</v>
      </c>
      <c r="K4271" s="168">
        <v>0</v>
      </c>
      <c r="L4271" s="168">
        <v>0</v>
      </c>
      <c r="M4271" s="168">
        <v>0</v>
      </c>
      <c r="N4271" s="168">
        <f t="shared" si="1911"/>
        <v>0</v>
      </c>
      <c r="O4271" s="168">
        <v>0</v>
      </c>
      <c r="P4271" s="168">
        <v>0</v>
      </c>
      <c r="Q4271" s="168">
        <v>0</v>
      </c>
      <c r="R4271" s="168">
        <v>0</v>
      </c>
      <c r="S4271" s="168">
        <f t="shared" si="1912"/>
        <v>0</v>
      </c>
      <c r="T4271" s="168">
        <v>0</v>
      </c>
      <c r="U4271" s="168">
        <v>0</v>
      </c>
      <c r="V4271" s="168">
        <v>0</v>
      </c>
      <c r="W4271" s="168">
        <v>0</v>
      </c>
    </row>
    <row r="4272" spans="2:23" ht="16.5" thickTop="1" thickBot="1">
      <c r="B4272" s="164" t="s">
        <v>1466</v>
      </c>
      <c r="C4272" s="171" t="s">
        <v>1467</v>
      </c>
      <c r="D4272" s="168">
        <f t="shared" si="1908"/>
        <v>0</v>
      </c>
      <c r="E4272" s="168">
        <f t="shared" si="1909"/>
        <v>0</v>
      </c>
      <c r="F4272" s="168">
        <f t="shared" si="1909"/>
        <v>0</v>
      </c>
      <c r="G4272" s="168">
        <f t="shared" si="1909"/>
        <v>0</v>
      </c>
      <c r="H4272" s="168">
        <f t="shared" si="1909"/>
        <v>0</v>
      </c>
      <c r="I4272" s="168">
        <f t="shared" si="1910"/>
        <v>0</v>
      </c>
      <c r="J4272" s="168">
        <f>SUM(J4273,J4277)</f>
        <v>0</v>
      </c>
      <c r="K4272" s="168">
        <f>SUM(K4273,K4277)</f>
        <v>0</v>
      </c>
      <c r="L4272" s="168">
        <f>SUM(L4273,L4277)</f>
        <v>0</v>
      </c>
      <c r="M4272" s="168">
        <f>SUM(M4273,M4277)</f>
        <v>0</v>
      </c>
      <c r="N4272" s="168">
        <f t="shared" si="1911"/>
        <v>0</v>
      </c>
      <c r="O4272" s="168">
        <f>SUM(O4273,O4277)</f>
        <v>0</v>
      </c>
      <c r="P4272" s="168">
        <f>SUM(P4273,P4277)</f>
        <v>0</v>
      </c>
      <c r="Q4272" s="168">
        <f>SUM(Q4273,Q4277)</f>
        <v>0</v>
      </c>
      <c r="R4272" s="168">
        <f>SUM(R4273,R4277)</f>
        <v>0</v>
      </c>
      <c r="S4272" s="168">
        <f t="shared" si="1912"/>
        <v>0</v>
      </c>
      <c r="T4272" s="168">
        <f>SUM(T4273,T4277)</f>
        <v>0</v>
      </c>
      <c r="U4272" s="168">
        <f>SUM(U4273,U4277)</f>
        <v>0</v>
      </c>
      <c r="V4272" s="168">
        <f>SUM(V4273,V4277)</f>
        <v>0</v>
      </c>
      <c r="W4272" s="168">
        <f>SUM(W4273,W4277)</f>
        <v>0</v>
      </c>
    </row>
    <row r="4273" spans="2:23" ht="16.5" thickTop="1" thickBot="1">
      <c r="B4273" s="164" t="s">
        <v>124</v>
      </c>
      <c r="C4273" s="172" t="s">
        <v>96</v>
      </c>
      <c r="D4273" s="168">
        <f t="shared" si="1908"/>
        <v>0</v>
      </c>
      <c r="E4273" s="168">
        <f t="shared" si="1909"/>
        <v>0</v>
      </c>
      <c r="F4273" s="168">
        <f t="shared" si="1909"/>
        <v>0</v>
      </c>
      <c r="G4273" s="168">
        <f t="shared" si="1909"/>
        <v>0</v>
      </c>
      <c r="H4273" s="168">
        <f t="shared" si="1909"/>
        <v>0</v>
      </c>
      <c r="I4273" s="168">
        <f t="shared" si="1910"/>
        <v>0</v>
      </c>
      <c r="J4273" s="168">
        <f>SUM(J4274:J4276)</f>
        <v>0</v>
      </c>
      <c r="K4273" s="168">
        <f>SUM(K4274:K4276)</f>
        <v>0</v>
      </c>
      <c r="L4273" s="168">
        <f>SUM(L4274:L4276)</f>
        <v>0</v>
      </c>
      <c r="M4273" s="168">
        <f>SUM(M4274:M4276)</f>
        <v>0</v>
      </c>
      <c r="N4273" s="168">
        <f t="shared" si="1911"/>
        <v>0</v>
      </c>
      <c r="O4273" s="168">
        <f>SUM(O4274:O4276)</f>
        <v>0</v>
      </c>
      <c r="P4273" s="168">
        <f>SUM(P4274:P4276)</f>
        <v>0</v>
      </c>
      <c r="Q4273" s="168">
        <f>SUM(Q4274:Q4276)</f>
        <v>0</v>
      </c>
      <c r="R4273" s="168">
        <f>SUM(R4274:R4276)</f>
        <v>0</v>
      </c>
      <c r="S4273" s="168">
        <f t="shared" si="1912"/>
        <v>0</v>
      </c>
      <c r="T4273" s="168">
        <f>SUM(T4274:T4276)</f>
        <v>0</v>
      </c>
      <c r="U4273" s="168">
        <f>SUM(U4274:U4276)</f>
        <v>0</v>
      </c>
      <c r="V4273" s="168">
        <f>SUM(V4274:V4276)</f>
        <v>0</v>
      </c>
      <c r="W4273" s="168">
        <f>SUM(W4274:W4276)</f>
        <v>0</v>
      </c>
    </row>
    <row r="4274" spans="2:23" ht="16.5" thickTop="1" thickBot="1">
      <c r="B4274" s="164" t="s">
        <v>124</v>
      </c>
      <c r="C4274" s="173" t="s">
        <v>97</v>
      </c>
      <c r="D4274" s="168">
        <f t="shared" si="1908"/>
        <v>0</v>
      </c>
      <c r="E4274" s="168">
        <f t="shared" si="1909"/>
        <v>0</v>
      </c>
      <c r="F4274" s="168">
        <f t="shared" si="1909"/>
        <v>0</v>
      </c>
      <c r="G4274" s="168">
        <f t="shared" si="1909"/>
        <v>0</v>
      </c>
      <c r="H4274" s="168">
        <f t="shared" si="1909"/>
        <v>0</v>
      </c>
      <c r="I4274" s="168">
        <f t="shared" si="1910"/>
        <v>0</v>
      </c>
      <c r="J4274" s="168">
        <v>0</v>
      </c>
      <c r="K4274" s="168">
        <v>0</v>
      </c>
      <c r="L4274" s="168">
        <v>0</v>
      </c>
      <c r="M4274" s="168">
        <v>0</v>
      </c>
      <c r="N4274" s="168">
        <f t="shared" si="1911"/>
        <v>0</v>
      </c>
      <c r="O4274" s="168">
        <v>0</v>
      </c>
      <c r="P4274" s="168">
        <v>0</v>
      </c>
      <c r="Q4274" s="168">
        <v>0</v>
      </c>
      <c r="R4274" s="168">
        <v>0</v>
      </c>
      <c r="S4274" s="168">
        <f t="shared" si="1912"/>
        <v>0</v>
      </c>
      <c r="T4274" s="168">
        <v>0</v>
      </c>
      <c r="U4274" s="168">
        <v>0</v>
      </c>
      <c r="V4274" s="168">
        <v>0</v>
      </c>
      <c r="W4274" s="168">
        <v>0</v>
      </c>
    </row>
    <row r="4275" spans="2:23" ht="16.5" thickTop="1" thickBot="1">
      <c r="B4275" s="164" t="s">
        <v>124</v>
      </c>
      <c r="C4275" s="173" t="s">
        <v>98</v>
      </c>
      <c r="D4275" s="168">
        <f t="shared" si="1908"/>
        <v>0</v>
      </c>
      <c r="E4275" s="168">
        <f t="shared" si="1909"/>
        <v>0</v>
      </c>
      <c r="F4275" s="168">
        <f t="shared" si="1909"/>
        <v>0</v>
      </c>
      <c r="G4275" s="168">
        <f t="shared" si="1909"/>
        <v>0</v>
      </c>
      <c r="H4275" s="168">
        <f t="shared" si="1909"/>
        <v>0</v>
      </c>
      <c r="I4275" s="168">
        <f t="shared" si="1910"/>
        <v>0</v>
      </c>
      <c r="J4275" s="168">
        <v>0</v>
      </c>
      <c r="K4275" s="168">
        <v>0</v>
      </c>
      <c r="L4275" s="168">
        <v>0</v>
      </c>
      <c r="M4275" s="168">
        <v>0</v>
      </c>
      <c r="N4275" s="168">
        <f t="shared" si="1911"/>
        <v>0</v>
      </c>
      <c r="O4275" s="168">
        <v>0</v>
      </c>
      <c r="P4275" s="168">
        <v>0</v>
      </c>
      <c r="Q4275" s="168">
        <v>0</v>
      </c>
      <c r="R4275" s="168">
        <v>0</v>
      </c>
      <c r="S4275" s="168">
        <f t="shared" si="1912"/>
        <v>0</v>
      </c>
      <c r="T4275" s="168">
        <v>0</v>
      </c>
      <c r="U4275" s="168">
        <v>0</v>
      </c>
      <c r="V4275" s="168">
        <v>0</v>
      </c>
      <c r="W4275" s="168">
        <v>0</v>
      </c>
    </row>
    <row r="4276" spans="2:23" ht="16.5" thickTop="1" thickBot="1">
      <c r="B4276" s="164" t="s">
        <v>124</v>
      </c>
      <c r="C4276" s="173" t="s">
        <v>101</v>
      </c>
      <c r="D4276" s="168">
        <f t="shared" si="1908"/>
        <v>0</v>
      </c>
      <c r="E4276" s="168">
        <f t="shared" si="1909"/>
        <v>0</v>
      </c>
      <c r="F4276" s="168">
        <f t="shared" si="1909"/>
        <v>0</v>
      </c>
      <c r="G4276" s="168">
        <f t="shared" si="1909"/>
        <v>0</v>
      </c>
      <c r="H4276" s="168">
        <f t="shared" si="1909"/>
        <v>0</v>
      </c>
      <c r="I4276" s="168">
        <f t="shared" si="1910"/>
        <v>0</v>
      </c>
      <c r="J4276" s="168">
        <v>0</v>
      </c>
      <c r="K4276" s="168">
        <v>0</v>
      </c>
      <c r="L4276" s="168">
        <v>0</v>
      </c>
      <c r="M4276" s="168">
        <v>0</v>
      </c>
      <c r="N4276" s="168">
        <f t="shared" si="1911"/>
        <v>0</v>
      </c>
      <c r="O4276" s="168">
        <v>0</v>
      </c>
      <c r="P4276" s="168">
        <v>0</v>
      </c>
      <c r="Q4276" s="168">
        <v>0</v>
      </c>
      <c r="R4276" s="168">
        <v>0</v>
      </c>
      <c r="S4276" s="168">
        <f t="shared" si="1912"/>
        <v>0</v>
      </c>
      <c r="T4276" s="168">
        <v>0</v>
      </c>
      <c r="U4276" s="168">
        <v>0</v>
      </c>
      <c r="V4276" s="168">
        <v>0</v>
      </c>
      <c r="W4276" s="168">
        <v>0</v>
      </c>
    </row>
    <row r="4277" spans="2:23" ht="16.5" thickTop="1" thickBot="1">
      <c r="B4277" s="164" t="s">
        <v>124</v>
      </c>
      <c r="C4277" s="172" t="s">
        <v>121</v>
      </c>
      <c r="D4277" s="168">
        <f t="shared" si="1908"/>
        <v>0</v>
      </c>
      <c r="E4277" s="168">
        <f t="shared" si="1909"/>
        <v>0</v>
      </c>
      <c r="F4277" s="168">
        <f t="shared" si="1909"/>
        <v>0</v>
      </c>
      <c r="G4277" s="168">
        <f t="shared" si="1909"/>
        <v>0</v>
      </c>
      <c r="H4277" s="168">
        <f t="shared" si="1909"/>
        <v>0</v>
      </c>
      <c r="I4277" s="168">
        <f t="shared" si="1910"/>
        <v>0</v>
      </c>
      <c r="J4277" s="168">
        <v>0</v>
      </c>
      <c r="K4277" s="168">
        <v>0</v>
      </c>
      <c r="L4277" s="168">
        <v>0</v>
      </c>
      <c r="M4277" s="168">
        <v>0</v>
      </c>
      <c r="N4277" s="168">
        <f t="shared" si="1911"/>
        <v>0</v>
      </c>
      <c r="O4277" s="168">
        <v>0</v>
      </c>
      <c r="P4277" s="168">
        <v>0</v>
      </c>
      <c r="Q4277" s="168">
        <v>0</v>
      </c>
      <c r="R4277" s="168">
        <v>0</v>
      </c>
      <c r="S4277" s="168">
        <f t="shared" si="1912"/>
        <v>0</v>
      </c>
      <c r="T4277" s="168">
        <v>0</v>
      </c>
      <c r="U4277" s="168">
        <v>0</v>
      </c>
      <c r="V4277" s="168">
        <v>0</v>
      </c>
      <c r="W4277" s="168">
        <v>0</v>
      </c>
    </row>
    <row r="4278" spans="2:23" ht="16.5" thickTop="1" thickBot="1">
      <c r="B4278" s="164" t="s">
        <v>1468</v>
      </c>
      <c r="C4278" s="171" t="s">
        <v>1469</v>
      </c>
      <c r="D4278" s="168">
        <f t="shared" si="1908"/>
        <v>0</v>
      </c>
      <c r="E4278" s="168">
        <f t="shared" si="1909"/>
        <v>0</v>
      </c>
      <c r="F4278" s="168">
        <f t="shared" si="1909"/>
        <v>0</v>
      </c>
      <c r="G4278" s="168">
        <f t="shared" si="1909"/>
        <v>0</v>
      </c>
      <c r="H4278" s="168">
        <f t="shared" si="1909"/>
        <v>0</v>
      </c>
      <c r="I4278" s="168">
        <f t="shared" si="1910"/>
        <v>0</v>
      </c>
      <c r="J4278" s="168">
        <f>SUM(J4279)</f>
        <v>0</v>
      </c>
      <c r="K4278" s="168">
        <f>SUM(K4279)</f>
        <v>0</v>
      </c>
      <c r="L4278" s="168">
        <f>SUM(L4279)</f>
        <v>0</v>
      </c>
      <c r="M4278" s="168">
        <f>SUM(M4279)</f>
        <v>0</v>
      </c>
      <c r="N4278" s="168">
        <f t="shared" si="1911"/>
        <v>0</v>
      </c>
      <c r="O4278" s="168">
        <f>SUM(O4279)</f>
        <v>0</v>
      </c>
      <c r="P4278" s="168">
        <f>SUM(P4279)</f>
        <v>0</v>
      </c>
      <c r="Q4278" s="168">
        <f>SUM(Q4279)</f>
        <v>0</v>
      </c>
      <c r="R4278" s="168">
        <f>SUM(R4279)</f>
        <v>0</v>
      </c>
      <c r="S4278" s="168">
        <f t="shared" si="1912"/>
        <v>0</v>
      </c>
      <c r="T4278" s="168">
        <f>SUM(T4279)</f>
        <v>0</v>
      </c>
      <c r="U4278" s="168">
        <f>SUM(U4279)</f>
        <v>0</v>
      </c>
      <c r="V4278" s="168">
        <f>SUM(V4279)</f>
        <v>0</v>
      </c>
      <c r="W4278" s="168">
        <f>SUM(W4279)</f>
        <v>0</v>
      </c>
    </row>
    <row r="4279" spans="2:23" ht="16.5" thickTop="1" thickBot="1">
      <c r="B4279" s="164" t="s">
        <v>124</v>
      </c>
      <c r="C4279" s="172" t="s">
        <v>96</v>
      </c>
      <c r="D4279" s="168">
        <f t="shared" si="1908"/>
        <v>0</v>
      </c>
      <c r="E4279" s="168">
        <f t="shared" si="1909"/>
        <v>0</v>
      </c>
      <c r="F4279" s="168">
        <f t="shared" si="1909"/>
        <v>0</v>
      </c>
      <c r="G4279" s="168">
        <f t="shared" si="1909"/>
        <v>0</v>
      </c>
      <c r="H4279" s="168">
        <f t="shared" si="1909"/>
        <v>0</v>
      </c>
      <c r="I4279" s="168">
        <f t="shared" si="1910"/>
        <v>0</v>
      </c>
      <c r="J4279" s="168">
        <f>SUM(J4280:J4281)</f>
        <v>0</v>
      </c>
      <c r="K4279" s="168">
        <f>SUM(K4280:K4281)</f>
        <v>0</v>
      </c>
      <c r="L4279" s="168">
        <f>SUM(L4280:L4281)</f>
        <v>0</v>
      </c>
      <c r="M4279" s="168">
        <f>SUM(M4280:M4281)</f>
        <v>0</v>
      </c>
      <c r="N4279" s="168">
        <f t="shared" si="1911"/>
        <v>0</v>
      </c>
      <c r="O4279" s="168">
        <f>SUM(O4280:O4281)</f>
        <v>0</v>
      </c>
      <c r="P4279" s="168">
        <f>SUM(P4280:P4281)</f>
        <v>0</v>
      </c>
      <c r="Q4279" s="168">
        <f>SUM(Q4280:Q4281)</f>
        <v>0</v>
      </c>
      <c r="R4279" s="168">
        <f>SUM(R4280:R4281)</f>
        <v>0</v>
      </c>
      <c r="S4279" s="168">
        <f t="shared" si="1912"/>
        <v>0</v>
      </c>
      <c r="T4279" s="168">
        <f>SUM(T4280:T4281)</f>
        <v>0</v>
      </c>
      <c r="U4279" s="168">
        <f>SUM(U4280:U4281)</f>
        <v>0</v>
      </c>
      <c r="V4279" s="168">
        <f>SUM(V4280:V4281)</f>
        <v>0</v>
      </c>
      <c r="W4279" s="168">
        <f>SUM(W4280:W4281)</f>
        <v>0</v>
      </c>
    </row>
    <row r="4280" spans="2:23" ht="16.5" thickTop="1" thickBot="1">
      <c r="B4280" s="164" t="s">
        <v>124</v>
      </c>
      <c r="C4280" s="173" t="s">
        <v>98</v>
      </c>
      <c r="D4280" s="168">
        <f t="shared" si="1908"/>
        <v>0</v>
      </c>
      <c r="E4280" s="168">
        <f t="shared" si="1909"/>
        <v>0</v>
      </c>
      <c r="F4280" s="168">
        <f t="shared" si="1909"/>
        <v>0</v>
      </c>
      <c r="G4280" s="168">
        <f t="shared" si="1909"/>
        <v>0</v>
      </c>
      <c r="H4280" s="168">
        <f t="shared" si="1909"/>
        <v>0</v>
      </c>
      <c r="I4280" s="168">
        <f t="shared" si="1910"/>
        <v>0</v>
      </c>
      <c r="J4280" s="168">
        <v>0</v>
      </c>
      <c r="K4280" s="168">
        <v>0</v>
      </c>
      <c r="L4280" s="168">
        <v>0</v>
      </c>
      <c r="M4280" s="168">
        <v>0</v>
      </c>
      <c r="N4280" s="168">
        <f t="shared" si="1911"/>
        <v>0</v>
      </c>
      <c r="O4280" s="168">
        <v>0</v>
      </c>
      <c r="P4280" s="168">
        <v>0</v>
      </c>
      <c r="Q4280" s="168">
        <v>0</v>
      </c>
      <c r="R4280" s="168">
        <v>0</v>
      </c>
      <c r="S4280" s="168">
        <f t="shared" si="1912"/>
        <v>0</v>
      </c>
      <c r="T4280" s="168">
        <v>0</v>
      </c>
      <c r="U4280" s="168">
        <v>0</v>
      </c>
      <c r="V4280" s="168">
        <v>0</v>
      </c>
      <c r="W4280" s="168">
        <v>0</v>
      </c>
    </row>
    <row r="4281" spans="2:23" ht="16.5" thickTop="1" thickBot="1">
      <c r="B4281" s="164" t="s">
        <v>124</v>
      </c>
      <c r="C4281" s="173" t="s">
        <v>101</v>
      </c>
      <c r="D4281" s="168">
        <f t="shared" si="1908"/>
        <v>0</v>
      </c>
      <c r="E4281" s="168">
        <f t="shared" si="1909"/>
        <v>0</v>
      </c>
      <c r="F4281" s="168">
        <f t="shared" si="1909"/>
        <v>0</v>
      </c>
      <c r="G4281" s="168">
        <f t="shared" si="1909"/>
        <v>0</v>
      </c>
      <c r="H4281" s="168">
        <f t="shared" si="1909"/>
        <v>0</v>
      </c>
      <c r="I4281" s="168">
        <f t="shared" si="1910"/>
        <v>0</v>
      </c>
      <c r="J4281" s="168">
        <v>0</v>
      </c>
      <c r="K4281" s="168">
        <v>0</v>
      </c>
      <c r="L4281" s="168">
        <v>0</v>
      </c>
      <c r="M4281" s="168">
        <v>0</v>
      </c>
      <c r="N4281" s="168">
        <f t="shared" si="1911"/>
        <v>0</v>
      </c>
      <c r="O4281" s="168">
        <v>0</v>
      </c>
      <c r="P4281" s="168">
        <v>0</v>
      </c>
      <c r="Q4281" s="168">
        <v>0</v>
      </c>
      <c r="R4281" s="168">
        <v>0</v>
      </c>
      <c r="S4281" s="168">
        <f t="shared" si="1912"/>
        <v>0</v>
      </c>
      <c r="T4281" s="168">
        <v>0</v>
      </c>
      <c r="U4281" s="168">
        <v>0</v>
      </c>
      <c r="V4281" s="168">
        <v>0</v>
      </c>
      <c r="W4281" s="168">
        <v>0</v>
      </c>
    </row>
    <row r="4282" spans="2:23" ht="16.5" thickTop="1" thickBot="1">
      <c r="B4282" s="164" t="s">
        <v>1470</v>
      </c>
      <c r="C4282" s="171" t="s">
        <v>1471</v>
      </c>
      <c r="D4282" s="168">
        <f t="shared" si="1908"/>
        <v>0</v>
      </c>
      <c r="E4282" s="168">
        <f t="shared" si="1909"/>
        <v>0</v>
      </c>
      <c r="F4282" s="168">
        <f t="shared" si="1909"/>
        <v>0</v>
      </c>
      <c r="G4282" s="168">
        <f t="shared" si="1909"/>
        <v>0</v>
      </c>
      <c r="H4282" s="168">
        <f t="shared" si="1909"/>
        <v>0</v>
      </c>
      <c r="I4282" s="168">
        <f t="shared" si="1910"/>
        <v>0</v>
      </c>
      <c r="J4282" s="168">
        <f>SUM(J4283,J4285)</f>
        <v>0</v>
      </c>
      <c r="K4282" s="168">
        <f>SUM(K4283,K4285)</f>
        <v>0</v>
      </c>
      <c r="L4282" s="168">
        <f>SUM(L4283,L4285)</f>
        <v>0</v>
      </c>
      <c r="M4282" s="168">
        <f>SUM(M4283,M4285)</f>
        <v>0</v>
      </c>
      <c r="N4282" s="168">
        <f t="shared" si="1911"/>
        <v>0</v>
      </c>
      <c r="O4282" s="168">
        <f>SUM(O4283,O4285)</f>
        <v>0</v>
      </c>
      <c r="P4282" s="168">
        <f>SUM(P4283,P4285)</f>
        <v>0</v>
      </c>
      <c r="Q4282" s="168">
        <f>SUM(Q4283,Q4285)</f>
        <v>0</v>
      </c>
      <c r="R4282" s="168">
        <f>SUM(R4283,R4285)</f>
        <v>0</v>
      </c>
      <c r="S4282" s="168">
        <f t="shared" si="1912"/>
        <v>0</v>
      </c>
      <c r="T4282" s="168">
        <f>SUM(T4283,T4285)</f>
        <v>0</v>
      </c>
      <c r="U4282" s="168">
        <f>SUM(U4283,U4285)</f>
        <v>0</v>
      </c>
      <c r="V4282" s="168">
        <f>SUM(V4283,V4285)</f>
        <v>0</v>
      </c>
      <c r="W4282" s="168">
        <f>SUM(W4283,W4285)</f>
        <v>0</v>
      </c>
    </row>
    <row r="4283" spans="2:23" ht="16.5" thickTop="1" thickBot="1">
      <c r="B4283" s="164" t="s">
        <v>124</v>
      </c>
      <c r="C4283" s="172" t="s">
        <v>96</v>
      </c>
      <c r="D4283" s="168">
        <f t="shared" si="1908"/>
        <v>0</v>
      </c>
      <c r="E4283" s="168">
        <f t="shared" si="1909"/>
        <v>0</v>
      </c>
      <c r="F4283" s="168">
        <f t="shared" si="1909"/>
        <v>0</v>
      </c>
      <c r="G4283" s="168">
        <f t="shared" si="1909"/>
        <v>0</v>
      </c>
      <c r="H4283" s="168">
        <f t="shared" si="1909"/>
        <v>0</v>
      </c>
      <c r="I4283" s="168">
        <f t="shared" si="1910"/>
        <v>0</v>
      </c>
      <c r="J4283" s="168">
        <f>SUM(J4284)</f>
        <v>0</v>
      </c>
      <c r="K4283" s="168">
        <f>SUM(K4284)</f>
        <v>0</v>
      </c>
      <c r="L4283" s="168">
        <f>SUM(L4284)</f>
        <v>0</v>
      </c>
      <c r="M4283" s="168">
        <f>SUM(M4284)</f>
        <v>0</v>
      </c>
      <c r="N4283" s="168">
        <f t="shared" si="1911"/>
        <v>0</v>
      </c>
      <c r="O4283" s="168">
        <f>SUM(O4284)</f>
        <v>0</v>
      </c>
      <c r="P4283" s="168">
        <f>SUM(P4284)</f>
        <v>0</v>
      </c>
      <c r="Q4283" s="168">
        <f>SUM(Q4284)</f>
        <v>0</v>
      </c>
      <c r="R4283" s="168">
        <f>SUM(R4284)</f>
        <v>0</v>
      </c>
      <c r="S4283" s="168">
        <f t="shared" si="1912"/>
        <v>0</v>
      </c>
      <c r="T4283" s="168">
        <f>SUM(T4284)</f>
        <v>0</v>
      </c>
      <c r="U4283" s="168">
        <f>SUM(U4284)</f>
        <v>0</v>
      </c>
      <c r="V4283" s="168">
        <f>SUM(V4284)</f>
        <v>0</v>
      </c>
      <c r="W4283" s="168">
        <f>SUM(W4284)</f>
        <v>0</v>
      </c>
    </row>
    <row r="4284" spans="2:23" ht="16.5" thickTop="1" thickBot="1">
      <c r="B4284" s="164" t="s">
        <v>124</v>
      </c>
      <c r="C4284" s="173" t="s">
        <v>98</v>
      </c>
      <c r="D4284" s="168">
        <f t="shared" si="1908"/>
        <v>0</v>
      </c>
      <c r="E4284" s="168">
        <f t="shared" si="1909"/>
        <v>0</v>
      </c>
      <c r="F4284" s="168">
        <f t="shared" si="1909"/>
        <v>0</v>
      </c>
      <c r="G4284" s="168">
        <f t="shared" si="1909"/>
        <v>0</v>
      </c>
      <c r="H4284" s="168">
        <f t="shared" si="1909"/>
        <v>0</v>
      </c>
      <c r="I4284" s="168">
        <f t="shared" si="1910"/>
        <v>0</v>
      </c>
      <c r="J4284" s="168">
        <v>0</v>
      </c>
      <c r="K4284" s="168">
        <v>0</v>
      </c>
      <c r="L4284" s="168">
        <v>0</v>
      </c>
      <c r="M4284" s="168">
        <v>0</v>
      </c>
      <c r="N4284" s="168">
        <f t="shared" si="1911"/>
        <v>0</v>
      </c>
      <c r="O4284" s="168">
        <v>0</v>
      </c>
      <c r="P4284" s="168">
        <v>0</v>
      </c>
      <c r="Q4284" s="168">
        <v>0</v>
      </c>
      <c r="R4284" s="168">
        <v>0</v>
      </c>
      <c r="S4284" s="168">
        <f t="shared" si="1912"/>
        <v>0</v>
      </c>
      <c r="T4284" s="168">
        <v>0</v>
      </c>
      <c r="U4284" s="168">
        <v>0</v>
      </c>
      <c r="V4284" s="168">
        <v>0</v>
      </c>
      <c r="W4284" s="168">
        <v>0</v>
      </c>
    </row>
    <row r="4285" spans="2:23" ht="16.5" thickTop="1" thickBot="1">
      <c r="B4285" s="164" t="s">
        <v>124</v>
      </c>
      <c r="C4285" s="172" t="s">
        <v>121</v>
      </c>
      <c r="D4285" s="168">
        <f t="shared" si="1908"/>
        <v>0</v>
      </c>
      <c r="E4285" s="168">
        <f t="shared" si="1909"/>
        <v>0</v>
      </c>
      <c r="F4285" s="168">
        <f t="shared" si="1909"/>
        <v>0</v>
      </c>
      <c r="G4285" s="168">
        <f t="shared" si="1909"/>
        <v>0</v>
      </c>
      <c r="H4285" s="168">
        <f t="shared" si="1909"/>
        <v>0</v>
      </c>
      <c r="I4285" s="168">
        <f t="shared" si="1910"/>
        <v>0</v>
      </c>
      <c r="J4285" s="168">
        <v>0</v>
      </c>
      <c r="K4285" s="168">
        <v>0</v>
      </c>
      <c r="L4285" s="168">
        <v>0</v>
      </c>
      <c r="M4285" s="168">
        <v>0</v>
      </c>
      <c r="N4285" s="168">
        <f t="shared" si="1911"/>
        <v>0</v>
      </c>
      <c r="O4285" s="168">
        <v>0</v>
      </c>
      <c r="P4285" s="168">
        <v>0</v>
      </c>
      <c r="Q4285" s="168">
        <v>0</v>
      </c>
      <c r="R4285" s="168">
        <v>0</v>
      </c>
      <c r="S4285" s="168">
        <f t="shared" si="1912"/>
        <v>0</v>
      </c>
      <c r="T4285" s="168">
        <v>0</v>
      </c>
      <c r="U4285" s="168">
        <v>0</v>
      </c>
      <c r="V4285" s="168">
        <v>0</v>
      </c>
      <c r="W4285" s="168">
        <v>0</v>
      </c>
    </row>
    <row r="4286" spans="2:23" ht="16.5" thickTop="1" thickBot="1">
      <c r="B4286" s="164" t="s">
        <v>1472</v>
      </c>
      <c r="C4286" s="171" t="s">
        <v>1473</v>
      </c>
      <c r="D4286" s="168">
        <f t="shared" si="1908"/>
        <v>0</v>
      </c>
      <c r="E4286" s="168">
        <f t="shared" si="1909"/>
        <v>0</v>
      </c>
      <c r="F4286" s="168">
        <f t="shared" si="1909"/>
        <v>0</v>
      </c>
      <c r="G4286" s="168">
        <f t="shared" si="1909"/>
        <v>0</v>
      </c>
      <c r="H4286" s="168">
        <f t="shared" si="1909"/>
        <v>0</v>
      </c>
      <c r="I4286" s="168">
        <f t="shared" si="1910"/>
        <v>0</v>
      </c>
      <c r="J4286" s="168">
        <f>SUM(J4287,J4289)</f>
        <v>0</v>
      </c>
      <c r="K4286" s="168">
        <f>SUM(K4287,K4289)</f>
        <v>0</v>
      </c>
      <c r="L4286" s="168">
        <f>SUM(L4287,L4289)</f>
        <v>0</v>
      </c>
      <c r="M4286" s="168">
        <f>SUM(M4287,M4289)</f>
        <v>0</v>
      </c>
      <c r="N4286" s="168">
        <f t="shared" si="1911"/>
        <v>0</v>
      </c>
      <c r="O4286" s="168">
        <f>SUM(O4287,O4289)</f>
        <v>0</v>
      </c>
      <c r="P4286" s="168">
        <f>SUM(P4287,P4289)</f>
        <v>0</v>
      </c>
      <c r="Q4286" s="168">
        <f>SUM(Q4287,Q4289)</f>
        <v>0</v>
      </c>
      <c r="R4286" s="168">
        <f>SUM(R4287,R4289)</f>
        <v>0</v>
      </c>
      <c r="S4286" s="168">
        <f t="shared" si="1912"/>
        <v>0</v>
      </c>
      <c r="T4286" s="168">
        <f>SUM(T4287,T4289)</f>
        <v>0</v>
      </c>
      <c r="U4286" s="168">
        <f>SUM(U4287,U4289)</f>
        <v>0</v>
      </c>
      <c r="V4286" s="168">
        <f>SUM(V4287,V4289)</f>
        <v>0</v>
      </c>
      <c r="W4286" s="168">
        <f>SUM(W4287,W4289)</f>
        <v>0</v>
      </c>
    </row>
    <row r="4287" spans="2:23" ht="16.5" thickTop="1" thickBot="1">
      <c r="B4287" s="164" t="s">
        <v>124</v>
      </c>
      <c r="C4287" s="172" t="s">
        <v>96</v>
      </c>
      <c r="D4287" s="168">
        <f t="shared" si="1908"/>
        <v>0</v>
      </c>
      <c r="E4287" s="168">
        <f t="shared" si="1909"/>
        <v>0</v>
      </c>
      <c r="F4287" s="168">
        <f t="shared" si="1909"/>
        <v>0</v>
      </c>
      <c r="G4287" s="168">
        <f t="shared" si="1909"/>
        <v>0</v>
      </c>
      <c r="H4287" s="168">
        <f t="shared" si="1909"/>
        <v>0</v>
      </c>
      <c r="I4287" s="168">
        <f t="shared" si="1910"/>
        <v>0</v>
      </c>
      <c r="J4287" s="168">
        <f>SUM(J4288)</f>
        <v>0</v>
      </c>
      <c r="K4287" s="168">
        <f>SUM(K4288)</f>
        <v>0</v>
      </c>
      <c r="L4287" s="168">
        <f>SUM(L4288)</f>
        <v>0</v>
      </c>
      <c r="M4287" s="168">
        <f>SUM(M4288)</f>
        <v>0</v>
      </c>
      <c r="N4287" s="168">
        <f t="shared" si="1911"/>
        <v>0</v>
      </c>
      <c r="O4287" s="168">
        <f>SUM(O4288)</f>
        <v>0</v>
      </c>
      <c r="P4287" s="168">
        <f>SUM(P4288)</f>
        <v>0</v>
      </c>
      <c r="Q4287" s="168">
        <f>SUM(Q4288)</f>
        <v>0</v>
      </c>
      <c r="R4287" s="168">
        <f>SUM(R4288)</f>
        <v>0</v>
      </c>
      <c r="S4287" s="168">
        <f t="shared" si="1912"/>
        <v>0</v>
      </c>
      <c r="T4287" s="168">
        <f>SUM(T4288)</f>
        <v>0</v>
      </c>
      <c r="U4287" s="168">
        <f>SUM(U4288)</f>
        <v>0</v>
      </c>
      <c r="V4287" s="168">
        <f>SUM(V4288)</f>
        <v>0</v>
      </c>
      <c r="W4287" s="168">
        <f>SUM(W4288)</f>
        <v>0</v>
      </c>
    </row>
    <row r="4288" spans="2:23" ht="16.5" thickTop="1" thickBot="1">
      <c r="B4288" s="164" t="s">
        <v>124</v>
      </c>
      <c r="C4288" s="173" t="s">
        <v>98</v>
      </c>
      <c r="D4288" s="168">
        <f t="shared" si="1908"/>
        <v>0</v>
      </c>
      <c r="E4288" s="168">
        <f t="shared" si="1909"/>
        <v>0</v>
      </c>
      <c r="F4288" s="168">
        <f t="shared" si="1909"/>
        <v>0</v>
      </c>
      <c r="G4288" s="168">
        <f t="shared" si="1909"/>
        <v>0</v>
      </c>
      <c r="H4288" s="168">
        <f t="shared" si="1909"/>
        <v>0</v>
      </c>
      <c r="I4288" s="168">
        <f t="shared" si="1910"/>
        <v>0</v>
      </c>
      <c r="J4288" s="168">
        <v>0</v>
      </c>
      <c r="K4288" s="168">
        <v>0</v>
      </c>
      <c r="L4288" s="168">
        <v>0</v>
      </c>
      <c r="M4288" s="168">
        <v>0</v>
      </c>
      <c r="N4288" s="168">
        <f t="shared" si="1911"/>
        <v>0</v>
      </c>
      <c r="O4288" s="168">
        <v>0</v>
      </c>
      <c r="P4288" s="168">
        <v>0</v>
      </c>
      <c r="Q4288" s="168">
        <v>0</v>
      </c>
      <c r="R4288" s="168">
        <v>0</v>
      </c>
      <c r="S4288" s="168">
        <f t="shared" si="1912"/>
        <v>0</v>
      </c>
      <c r="T4288" s="168">
        <v>0</v>
      </c>
      <c r="U4288" s="168">
        <v>0</v>
      </c>
      <c r="V4288" s="168">
        <v>0</v>
      </c>
      <c r="W4288" s="168">
        <v>0</v>
      </c>
    </row>
    <row r="4289" spans="2:23" ht="16.5" thickTop="1" thickBot="1">
      <c r="B4289" s="164" t="s">
        <v>124</v>
      </c>
      <c r="C4289" s="172" t="s">
        <v>121</v>
      </c>
      <c r="D4289" s="168">
        <f t="shared" si="1908"/>
        <v>0</v>
      </c>
      <c r="E4289" s="168">
        <f t="shared" si="1909"/>
        <v>0</v>
      </c>
      <c r="F4289" s="168">
        <f t="shared" si="1909"/>
        <v>0</v>
      </c>
      <c r="G4289" s="168">
        <f t="shared" si="1909"/>
        <v>0</v>
      </c>
      <c r="H4289" s="168">
        <f t="shared" si="1909"/>
        <v>0</v>
      </c>
      <c r="I4289" s="168">
        <f t="shared" si="1910"/>
        <v>0</v>
      </c>
      <c r="J4289" s="168">
        <v>0</v>
      </c>
      <c r="K4289" s="168">
        <v>0</v>
      </c>
      <c r="L4289" s="168">
        <v>0</v>
      </c>
      <c r="M4289" s="168">
        <v>0</v>
      </c>
      <c r="N4289" s="168">
        <f t="shared" si="1911"/>
        <v>0</v>
      </c>
      <c r="O4289" s="168">
        <v>0</v>
      </c>
      <c r="P4289" s="168">
        <v>0</v>
      </c>
      <c r="Q4289" s="168">
        <v>0</v>
      </c>
      <c r="R4289" s="168">
        <v>0</v>
      </c>
      <c r="S4289" s="168">
        <f t="shared" si="1912"/>
        <v>0</v>
      </c>
      <c r="T4289" s="168">
        <v>0</v>
      </c>
      <c r="U4289" s="168">
        <v>0</v>
      </c>
      <c r="V4289" s="168">
        <v>0</v>
      </c>
      <c r="W4289" s="168">
        <v>0</v>
      </c>
    </row>
    <row r="4290" spans="2:23" ht="16.5" thickTop="1" thickBot="1">
      <c r="B4290" s="164" t="s">
        <v>1474</v>
      </c>
      <c r="C4290" s="171" t="s">
        <v>1475</v>
      </c>
      <c r="D4290" s="168">
        <f t="shared" si="1908"/>
        <v>0</v>
      </c>
      <c r="E4290" s="168">
        <f t="shared" si="1909"/>
        <v>0</v>
      </c>
      <c r="F4290" s="168">
        <f t="shared" si="1909"/>
        <v>0</v>
      </c>
      <c r="G4290" s="168">
        <f t="shared" si="1909"/>
        <v>0</v>
      </c>
      <c r="H4290" s="168">
        <f t="shared" si="1909"/>
        <v>0</v>
      </c>
      <c r="I4290" s="168">
        <f t="shared" si="1910"/>
        <v>0</v>
      </c>
      <c r="J4290" s="168">
        <f>SUM(J4291,J4293)</f>
        <v>0</v>
      </c>
      <c r="K4290" s="168">
        <f>SUM(K4291,K4293)</f>
        <v>0</v>
      </c>
      <c r="L4290" s="168">
        <f>SUM(L4291,L4293)</f>
        <v>0</v>
      </c>
      <c r="M4290" s="168">
        <f>SUM(M4291,M4293)</f>
        <v>0</v>
      </c>
      <c r="N4290" s="168">
        <f t="shared" si="1911"/>
        <v>0</v>
      </c>
      <c r="O4290" s="168">
        <f>SUM(O4291,O4293)</f>
        <v>0</v>
      </c>
      <c r="P4290" s="168">
        <f>SUM(P4291,P4293)</f>
        <v>0</v>
      </c>
      <c r="Q4290" s="168">
        <f>SUM(Q4291,Q4293)</f>
        <v>0</v>
      </c>
      <c r="R4290" s="168">
        <f>SUM(R4291,R4293)</f>
        <v>0</v>
      </c>
      <c r="S4290" s="168">
        <f t="shared" si="1912"/>
        <v>0</v>
      </c>
      <c r="T4290" s="168">
        <f>SUM(T4291,T4293)</f>
        <v>0</v>
      </c>
      <c r="U4290" s="168">
        <f>SUM(U4291,U4293)</f>
        <v>0</v>
      </c>
      <c r="V4290" s="168">
        <f>SUM(V4291,V4293)</f>
        <v>0</v>
      </c>
      <c r="W4290" s="168">
        <f>SUM(W4291,W4293)</f>
        <v>0</v>
      </c>
    </row>
    <row r="4291" spans="2:23" ht="16.5" thickTop="1" thickBot="1">
      <c r="B4291" s="164" t="s">
        <v>124</v>
      </c>
      <c r="C4291" s="172" t="s">
        <v>96</v>
      </c>
      <c r="D4291" s="168">
        <f t="shared" si="1908"/>
        <v>0</v>
      </c>
      <c r="E4291" s="168">
        <f t="shared" si="1909"/>
        <v>0</v>
      </c>
      <c r="F4291" s="168">
        <f t="shared" si="1909"/>
        <v>0</v>
      </c>
      <c r="G4291" s="168">
        <f t="shared" si="1909"/>
        <v>0</v>
      </c>
      <c r="H4291" s="168">
        <f t="shared" si="1909"/>
        <v>0</v>
      </c>
      <c r="I4291" s="168">
        <f t="shared" si="1910"/>
        <v>0</v>
      </c>
      <c r="J4291" s="168">
        <f>SUM(J4292)</f>
        <v>0</v>
      </c>
      <c r="K4291" s="168">
        <f>SUM(K4292)</f>
        <v>0</v>
      </c>
      <c r="L4291" s="168">
        <f>SUM(L4292)</f>
        <v>0</v>
      </c>
      <c r="M4291" s="168">
        <f>SUM(M4292)</f>
        <v>0</v>
      </c>
      <c r="N4291" s="168">
        <f t="shared" si="1911"/>
        <v>0</v>
      </c>
      <c r="O4291" s="168">
        <f>SUM(O4292)</f>
        <v>0</v>
      </c>
      <c r="P4291" s="168">
        <f>SUM(P4292)</f>
        <v>0</v>
      </c>
      <c r="Q4291" s="168">
        <f>SUM(Q4292)</f>
        <v>0</v>
      </c>
      <c r="R4291" s="168">
        <f>SUM(R4292)</f>
        <v>0</v>
      </c>
      <c r="S4291" s="168">
        <f t="shared" si="1912"/>
        <v>0</v>
      </c>
      <c r="T4291" s="168">
        <f>SUM(T4292)</f>
        <v>0</v>
      </c>
      <c r="U4291" s="168">
        <f>SUM(U4292)</f>
        <v>0</v>
      </c>
      <c r="V4291" s="168">
        <f>SUM(V4292)</f>
        <v>0</v>
      </c>
      <c r="W4291" s="168">
        <f>SUM(W4292)</f>
        <v>0</v>
      </c>
    </row>
    <row r="4292" spans="2:23" ht="16.5" thickTop="1" thickBot="1">
      <c r="B4292" s="164" t="s">
        <v>124</v>
      </c>
      <c r="C4292" s="173" t="s">
        <v>98</v>
      </c>
      <c r="D4292" s="168">
        <f t="shared" si="1908"/>
        <v>0</v>
      </c>
      <c r="E4292" s="168">
        <f t="shared" si="1909"/>
        <v>0</v>
      </c>
      <c r="F4292" s="168">
        <f t="shared" si="1909"/>
        <v>0</v>
      </c>
      <c r="G4292" s="168">
        <f t="shared" si="1909"/>
        <v>0</v>
      </c>
      <c r="H4292" s="168">
        <f t="shared" si="1909"/>
        <v>0</v>
      </c>
      <c r="I4292" s="168">
        <f t="shared" si="1910"/>
        <v>0</v>
      </c>
      <c r="J4292" s="168">
        <v>0</v>
      </c>
      <c r="K4292" s="168">
        <v>0</v>
      </c>
      <c r="L4292" s="168">
        <v>0</v>
      </c>
      <c r="M4292" s="168">
        <v>0</v>
      </c>
      <c r="N4292" s="168">
        <f t="shared" si="1911"/>
        <v>0</v>
      </c>
      <c r="O4292" s="168">
        <v>0</v>
      </c>
      <c r="P4292" s="168">
        <v>0</v>
      </c>
      <c r="Q4292" s="168">
        <v>0</v>
      </c>
      <c r="R4292" s="168">
        <v>0</v>
      </c>
      <c r="S4292" s="168">
        <f t="shared" si="1912"/>
        <v>0</v>
      </c>
      <c r="T4292" s="168">
        <v>0</v>
      </c>
      <c r="U4292" s="168">
        <v>0</v>
      </c>
      <c r="V4292" s="168">
        <v>0</v>
      </c>
      <c r="W4292" s="168">
        <v>0</v>
      </c>
    </row>
    <row r="4293" spans="2:23" ht="16.5" thickTop="1" thickBot="1">
      <c r="B4293" s="164" t="s">
        <v>124</v>
      </c>
      <c r="C4293" s="172" t="s">
        <v>121</v>
      </c>
      <c r="D4293" s="168">
        <f t="shared" si="1908"/>
        <v>0</v>
      </c>
      <c r="E4293" s="168">
        <f t="shared" si="1909"/>
        <v>0</v>
      </c>
      <c r="F4293" s="168">
        <f t="shared" si="1909"/>
        <v>0</v>
      </c>
      <c r="G4293" s="168">
        <f t="shared" si="1909"/>
        <v>0</v>
      </c>
      <c r="H4293" s="168">
        <f t="shared" ref="H4293:H4356" si="1916">SUM(M4293,R4293,W4293)</f>
        <v>0</v>
      </c>
      <c r="I4293" s="168">
        <f t="shared" si="1910"/>
        <v>0</v>
      </c>
      <c r="J4293" s="168">
        <v>0</v>
      </c>
      <c r="K4293" s="168">
        <v>0</v>
      </c>
      <c r="L4293" s="168">
        <v>0</v>
      </c>
      <c r="M4293" s="168">
        <v>0</v>
      </c>
      <c r="N4293" s="168">
        <f t="shared" si="1911"/>
        <v>0</v>
      </c>
      <c r="O4293" s="168">
        <v>0</v>
      </c>
      <c r="P4293" s="168">
        <v>0</v>
      </c>
      <c r="Q4293" s="168">
        <v>0</v>
      </c>
      <c r="R4293" s="168">
        <v>0</v>
      </c>
      <c r="S4293" s="168">
        <f t="shared" si="1912"/>
        <v>0</v>
      </c>
      <c r="T4293" s="168">
        <v>0</v>
      </c>
      <c r="U4293" s="168">
        <v>0</v>
      </c>
      <c r="V4293" s="168">
        <v>0</v>
      </c>
      <c r="W4293" s="168">
        <v>0</v>
      </c>
    </row>
    <row r="4294" spans="2:23" ht="16.5" thickTop="1" thickBot="1">
      <c r="B4294" s="164" t="s">
        <v>1476</v>
      </c>
      <c r="C4294" s="171" t="s">
        <v>1477</v>
      </c>
      <c r="D4294" s="168">
        <f t="shared" ref="D4294:D4357" si="1917">SUM(E4294:H4294)</f>
        <v>0</v>
      </c>
      <c r="E4294" s="168">
        <f t="shared" ref="E4294:H4357" si="1918">SUM(J4294,O4294,T4294)</f>
        <v>0</v>
      </c>
      <c r="F4294" s="168">
        <f t="shared" si="1918"/>
        <v>0</v>
      </c>
      <c r="G4294" s="168">
        <f t="shared" si="1918"/>
        <v>0</v>
      </c>
      <c r="H4294" s="168">
        <f t="shared" si="1916"/>
        <v>0</v>
      </c>
      <c r="I4294" s="168">
        <f t="shared" ref="I4294:I4357" si="1919">SUM(J4294:M4294)</f>
        <v>0</v>
      </c>
      <c r="J4294" s="168">
        <f>SUM(J4295,J4300)</f>
        <v>0</v>
      </c>
      <c r="K4294" s="168">
        <f>SUM(K4295,K4300)</f>
        <v>0</v>
      </c>
      <c r="L4294" s="168">
        <f>SUM(L4295,L4300)</f>
        <v>0</v>
      </c>
      <c r="M4294" s="168">
        <f>SUM(M4295,M4300)</f>
        <v>0</v>
      </c>
      <c r="N4294" s="168">
        <f t="shared" ref="N4294:N4357" si="1920">SUM(O4294:R4294)</f>
        <v>0</v>
      </c>
      <c r="O4294" s="168">
        <f>SUM(O4295,O4300)</f>
        <v>0</v>
      </c>
      <c r="P4294" s="168">
        <f>SUM(P4295,P4300)</f>
        <v>0</v>
      </c>
      <c r="Q4294" s="168">
        <f>SUM(Q4295,Q4300)</f>
        <v>0</v>
      </c>
      <c r="R4294" s="168">
        <f>SUM(R4295,R4300)</f>
        <v>0</v>
      </c>
      <c r="S4294" s="168">
        <f t="shared" ref="S4294:S4357" si="1921">SUM(T4294:W4294)</f>
        <v>0</v>
      </c>
      <c r="T4294" s="168">
        <f>SUM(T4295,T4300)</f>
        <v>0</v>
      </c>
      <c r="U4294" s="168">
        <f>SUM(U4295,U4300)</f>
        <v>0</v>
      </c>
      <c r="V4294" s="168">
        <f>SUM(V4295,V4300)</f>
        <v>0</v>
      </c>
      <c r="W4294" s="168">
        <f>SUM(W4295,W4300)</f>
        <v>0</v>
      </c>
    </row>
    <row r="4295" spans="2:23" ht="16.5" thickTop="1" thickBot="1">
      <c r="B4295" s="164" t="s">
        <v>124</v>
      </c>
      <c r="C4295" s="172" t="s">
        <v>96</v>
      </c>
      <c r="D4295" s="168">
        <f t="shared" si="1917"/>
        <v>0</v>
      </c>
      <c r="E4295" s="168">
        <f t="shared" si="1918"/>
        <v>0</v>
      </c>
      <c r="F4295" s="168">
        <f t="shared" si="1918"/>
        <v>0</v>
      </c>
      <c r="G4295" s="168">
        <f t="shared" si="1918"/>
        <v>0</v>
      </c>
      <c r="H4295" s="168">
        <f t="shared" si="1916"/>
        <v>0</v>
      </c>
      <c r="I4295" s="168">
        <f t="shared" si="1919"/>
        <v>0</v>
      </c>
      <c r="J4295" s="168">
        <f>SUM(J4296:J4298)</f>
        <v>0</v>
      </c>
      <c r="K4295" s="168">
        <f>SUM(K4296:K4298)</f>
        <v>0</v>
      </c>
      <c r="L4295" s="168">
        <f>SUM(L4296:L4298)</f>
        <v>0</v>
      </c>
      <c r="M4295" s="168">
        <f>SUM(M4296:M4298)</f>
        <v>0</v>
      </c>
      <c r="N4295" s="168">
        <f t="shared" si="1920"/>
        <v>0</v>
      </c>
      <c r="O4295" s="168">
        <f>SUM(O4296:O4298)</f>
        <v>0</v>
      </c>
      <c r="P4295" s="168">
        <f>SUM(P4296:P4298)</f>
        <v>0</v>
      </c>
      <c r="Q4295" s="168">
        <f>SUM(Q4296:Q4298)</f>
        <v>0</v>
      </c>
      <c r="R4295" s="168">
        <f>SUM(R4296:R4298)</f>
        <v>0</v>
      </c>
      <c r="S4295" s="168">
        <f t="shared" si="1921"/>
        <v>0</v>
      </c>
      <c r="T4295" s="168">
        <f>SUM(T4296:T4298)</f>
        <v>0</v>
      </c>
      <c r="U4295" s="168">
        <f>SUM(U4296:U4298)</f>
        <v>0</v>
      </c>
      <c r="V4295" s="168">
        <f>SUM(V4296:V4298)</f>
        <v>0</v>
      </c>
      <c r="W4295" s="168">
        <f>SUM(W4296:W4298)</f>
        <v>0</v>
      </c>
    </row>
    <row r="4296" spans="2:23" ht="16.5" thickTop="1" thickBot="1">
      <c r="B4296" s="164" t="s">
        <v>124</v>
      </c>
      <c r="C4296" s="173" t="s">
        <v>98</v>
      </c>
      <c r="D4296" s="168">
        <f t="shared" si="1917"/>
        <v>0</v>
      </c>
      <c r="E4296" s="168">
        <f t="shared" si="1918"/>
        <v>0</v>
      </c>
      <c r="F4296" s="168">
        <f t="shared" si="1918"/>
        <v>0</v>
      </c>
      <c r="G4296" s="168">
        <f t="shared" si="1918"/>
        <v>0</v>
      </c>
      <c r="H4296" s="168">
        <f t="shared" si="1916"/>
        <v>0</v>
      </c>
      <c r="I4296" s="168">
        <f t="shared" si="1919"/>
        <v>0</v>
      </c>
      <c r="J4296" s="168">
        <v>0</v>
      </c>
      <c r="K4296" s="168">
        <v>0</v>
      </c>
      <c r="L4296" s="168">
        <v>0</v>
      </c>
      <c r="M4296" s="168">
        <v>0</v>
      </c>
      <c r="N4296" s="168">
        <f t="shared" si="1920"/>
        <v>0</v>
      </c>
      <c r="O4296" s="168">
        <v>0</v>
      </c>
      <c r="P4296" s="168">
        <v>0</v>
      </c>
      <c r="Q4296" s="168">
        <v>0</v>
      </c>
      <c r="R4296" s="168">
        <v>0</v>
      </c>
      <c r="S4296" s="168">
        <f t="shared" si="1921"/>
        <v>0</v>
      </c>
      <c r="T4296" s="168">
        <v>0</v>
      </c>
      <c r="U4296" s="168">
        <v>0</v>
      </c>
      <c r="V4296" s="168">
        <v>0</v>
      </c>
      <c r="W4296" s="168">
        <v>0</v>
      </c>
    </row>
    <row r="4297" spans="2:23" ht="16.5" thickTop="1" thickBot="1">
      <c r="B4297" s="164" t="s">
        <v>124</v>
      </c>
      <c r="C4297" s="173" t="s">
        <v>101</v>
      </c>
      <c r="D4297" s="168">
        <f t="shared" si="1917"/>
        <v>0</v>
      </c>
      <c r="E4297" s="168">
        <f t="shared" si="1918"/>
        <v>0</v>
      </c>
      <c r="F4297" s="168">
        <f t="shared" si="1918"/>
        <v>0</v>
      </c>
      <c r="G4297" s="168">
        <f t="shared" si="1918"/>
        <v>0</v>
      </c>
      <c r="H4297" s="168">
        <f t="shared" si="1916"/>
        <v>0</v>
      </c>
      <c r="I4297" s="168">
        <f t="shared" si="1919"/>
        <v>0</v>
      </c>
      <c r="J4297" s="168">
        <v>0</v>
      </c>
      <c r="K4297" s="168">
        <v>0</v>
      </c>
      <c r="L4297" s="168">
        <v>0</v>
      </c>
      <c r="M4297" s="168">
        <v>0</v>
      </c>
      <c r="N4297" s="168">
        <f t="shared" si="1920"/>
        <v>0</v>
      </c>
      <c r="O4297" s="168">
        <v>0</v>
      </c>
      <c r="P4297" s="168">
        <v>0</v>
      </c>
      <c r="Q4297" s="168">
        <v>0</v>
      </c>
      <c r="R4297" s="168">
        <v>0</v>
      </c>
      <c r="S4297" s="168">
        <f t="shared" si="1921"/>
        <v>0</v>
      </c>
      <c r="T4297" s="168">
        <v>0</v>
      </c>
      <c r="U4297" s="168">
        <v>0</v>
      </c>
      <c r="V4297" s="168">
        <v>0</v>
      </c>
      <c r="W4297" s="168">
        <v>0</v>
      </c>
    </row>
    <row r="4298" spans="2:23" ht="16.5" thickTop="1" thickBot="1">
      <c r="B4298" s="164" t="s">
        <v>124</v>
      </c>
      <c r="C4298" s="173" t="s">
        <v>102</v>
      </c>
      <c r="D4298" s="168">
        <f t="shared" si="1917"/>
        <v>0</v>
      </c>
      <c r="E4298" s="168">
        <f t="shared" si="1918"/>
        <v>0</v>
      </c>
      <c r="F4298" s="168">
        <f t="shared" si="1918"/>
        <v>0</v>
      </c>
      <c r="G4298" s="168">
        <f t="shared" si="1918"/>
        <v>0</v>
      </c>
      <c r="H4298" s="168">
        <f t="shared" si="1916"/>
        <v>0</v>
      </c>
      <c r="I4298" s="168">
        <f t="shared" si="1919"/>
        <v>0</v>
      </c>
      <c r="J4298" s="168">
        <f>SUM(J4299)</f>
        <v>0</v>
      </c>
      <c r="K4298" s="168">
        <f>SUM(K4299)</f>
        <v>0</v>
      </c>
      <c r="L4298" s="168">
        <f>SUM(L4299)</f>
        <v>0</v>
      </c>
      <c r="M4298" s="168">
        <f>SUM(M4299)</f>
        <v>0</v>
      </c>
      <c r="N4298" s="168">
        <f t="shared" si="1920"/>
        <v>0</v>
      </c>
      <c r="O4298" s="168">
        <f>SUM(O4299)</f>
        <v>0</v>
      </c>
      <c r="P4298" s="168">
        <f>SUM(P4299)</f>
        <v>0</v>
      </c>
      <c r="Q4298" s="168">
        <f>SUM(Q4299)</f>
        <v>0</v>
      </c>
      <c r="R4298" s="168">
        <f>SUM(R4299)</f>
        <v>0</v>
      </c>
      <c r="S4298" s="168">
        <f t="shared" si="1921"/>
        <v>0</v>
      </c>
      <c r="T4298" s="168">
        <f>SUM(T4299)</f>
        <v>0</v>
      </c>
      <c r="U4298" s="168">
        <f>SUM(U4299)</f>
        <v>0</v>
      </c>
      <c r="V4298" s="168">
        <f>SUM(V4299)</f>
        <v>0</v>
      </c>
      <c r="W4298" s="168">
        <f>SUM(W4299)</f>
        <v>0</v>
      </c>
    </row>
    <row r="4299" spans="2:23" ht="31.5" thickTop="1" thickBot="1">
      <c r="B4299" s="164" t="s">
        <v>124</v>
      </c>
      <c r="C4299" s="174" t="s">
        <v>156</v>
      </c>
      <c r="D4299" s="168">
        <f t="shared" si="1917"/>
        <v>0</v>
      </c>
      <c r="E4299" s="168">
        <f t="shared" si="1918"/>
        <v>0</v>
      </c>
      <c r="F4299" s="168">
        <f t="shared" si="1918"/>
        <v>0</v>
      </c>
      <c r="G4299" s="168">
        <f t="shared" si="1918"/>
        <v>0</v>
      </c>
      <c r="H4299" s="168">
        <f t="shared" si="1916"/>
        <v>0</v>
      </c>
      <c r="I4299" s="168">
        <f t="shared" si="1919"/>
        <v>0</v>
      </c>
      <c r="J4299" s="168">
        <v>0</v>
      </c>
      <c r="K4299" s="168">
        <v>0</v>
      </c>
      <c r="L4299" s="168">
        <v>0</v>
      </c>
      <c r="M4299" s="168">
        <v>0</v>
      </c>
      <c r="N4299" s="168">
        <f t="shared" si="1920"/>
        <v>0</v>
      </c>
      <c r="O4299" s="168">
        <v>0</v>
      </c>
      <c r="P4299" s="168">
        <v>0</v>
      </c>
      <c r="Q4299" s="168">
        <v>0</v>
      </c>
      <c r="R4299" s="168">
        <v>0</v>
      </c>
      <c r="S4299" s="168">
        <f t="shared" si="1921"/>
        <v>0</v>
      </c>
      <c r="T4299" s="168">
        <v>0</v>
      </c>
      <c r="U4299" s="168">
        <v>0</v>
      </c>
      <c r="V4299" s="168">
        <v>0</v>
      </c>
      <c r="W4299" s="168">
        <v>0</v>
      </c>
    </row>
    <row r="4300" spans="2:23" ht="16.5" thickTop="1" thickBot="1">
      <c r="B4300" s="164" t="s">
        <v>124</v>
      </c>
      <c r="C4300" s="172" t="s">
        <v>121</v>
      </c>
      <c r="D4300" s="168">
        <f t="shared" si="1917"/>
        <v>0</v>
      </c>
      <c r="E4300" s="168">
        <f t="shared" si="1918"/>
        <v>0</v>
      </c>
      <c r="F4300" s="168">
        <f t="shared" si="1918"/>
        <v>0</v>
      </c>
      <c r="G4300" s="168">
        <f t="shared" si="1918"/>
        <v>0</v>
      </c>
      <c r="H4300" s="168">
        <f t="shared" si="1916"/>
        <v>0</v>
      </c>
      <c r="I4300" s="168">
        <f t="shared" si="1919"/>
        <v>0</v>
      </c>
      <c r="J4300" s="168">
        <v>0</v>
      </c>
      <c r="K4300" s="168">
        <v>0</v>
      </c>
      <c r="L4300" s="168">
        <v>0</v>
      </c>
      <c r="M4300" s="168">
        <v>0</v>
      </c>
      <c r="N4300" s="168">
        <f t="shared" si="1920"/>
        <v>0</v>
      </c>
      <c r="O4300" s="168">
        <v>0</v>
      </c>
      <c r="P4300" s="168">
        <v>0</v>
      </c>
      <c r="Q4300" s="168">
        <v>0</v>
      </c>
      <c r="R4300" s="168">
        <v>0</v>
      </c>
      <c r="S4300" s="168">
        <f t="shared" si="1921"/>
        <v>0</v>
      </c>
      <c r="T4300" s="168">
        <v>0</v>
      </c>
      <c r="U4300" s="168">
        <v>0</v>
      </c>
      <c r="V4300" s="168">
        <v>0</v>
      </c>
      <c r="W4300" s="168">
        <v>0</v>
      </c>
    </row>
    <row r="4301" spans="2:23" ht="16.5" thickTop="1" thickBot="1">
      <c r="B4301" s="164" t="s">
        <v>1478</v>
      </c>
      <c r="C4301" s="171" t="s">
        <v>1479</v>
      </c>
      <c r="D4301" s="168">
        <f t="shared" si="1917"/>
        <v>0</v>
      </c>
      <c r="E4301" s="168">
        <f t="shared" si="1918"/>
        <v>0</v>
      </c>
      <c r="F4301" s="168">
        <f t="shared" si="1918"/>
        <v>0</v>
      </c>
      <c r="G4301" s="168">
        <f t="shared" si="1918"/>
        <v>0</v>
      </c>
      <c r="H4301" s="168">
        <f t="shared" si="1916"/>
        <v>0</v>
      </c>
      <c r="I4301" s="168">
        <f t="shared" si="1919"/>
        <v>0</v>
      </c>
      <c r="J4301" s="168">
        <f>SUM(J4302,J4306)</f>
        <v>0</v>
      </c>
      <c r="K4301" s="168">
        <f>SUM(K4302,K4306)</f>
        <v>0</v>
      </c>
      <c r="L4301" s="168">
        <f>SUM(L4302,L4306)</f>
        <v>0</v>
      </c>
      <c r="M4301" s="168">
        <f>SUM(M4302,M4306)</f>
        <v>0</v>
      </c>
      <c r="N4301" s="168">
        <f t="shared" si="1920"/>
        <v>0</v>
      </c>
      <c r="O4301" s="168">
        <f>SUM(O4302,O4306)</f>
        <v>0</v>
      </c>
      <c r="P4301" s="168">
        <f>SUM(P4302,P4306)</f>
        <v>0</v>
      </c>
      <c r="Q4301" s="168">
        <f>SUM(Q4302,Q4306)</f>
        <v>0</v>
      </c>
      <c r="R4301" s="168">
        <f>SUM(R4302,R4306)</f>
        <v>0</v>
      </c>
      <c r="S4301" s="168">
        <f t="shared" si="1921"/>
        <v>0</v>
      </c>
      <c r="T4301" s="168">
        <f>SUM(T4302,T4306)</f>
        <v>0</v>
      </c>
      <c r="U4301" s="168">
        <f>SUM(U4302,U4306)</f>
        <v>0</v>
      </c>
      <c r="V4301" s="168">
        <f>SUM(V4302,V4306)</f>
        <v>0</v>
      </c>
      <c r="W4301" s="168">
        <f>SUM(W4302,W4306)</f>
        <v>0</v>
      </c>
    </row>
    <row r="4302" spans="2:23" ht="16.5" thickTop="1" thickBot="1">
      <c r="B4302" s="164" t="s">
        <v>124</v>
      </c>
      <c r="C4302" s="172" t="s">
        <v>96</v>
      </c>
      <c r="D4302" s="168">
        <f t="shared" si="1917"/>
        <v>0</v>
      </c>
      <c r="E4302" s="168">
        <f t="shared" si="1918"/>
        <v>0</v>
      </c>
      <c r="F4302" s="168">
        <f t="shared" si="1918"/>
        <v>0</v>
      </c>
      <c r="G4302" s="168">
        <f t="shared" si="1918"/>
        <v>0</v>
      </c>
      <c r="H4302" s="168">
        <f t="shared" si="1916"/>
        <v>0</v>
      </c>
      <c r="I4302" s="168">
        <f t="shared" si="1919"/>
        <v>0</v>
      </c>
      <c r="J4302" s="168">
        <f>SUM(J4303:J4304)</f>
        <v>0</v>
      </c>
      <c r="K4302" s="168">
        <f>SUM(K4303:K4304)</f>
        <v>0</v>
      </c>
      <c r="L4302" s="168">
        <f>SUM(L4303:L4304)</f>
        <v>0</v>
      </c>
      <c r="M4302" s="168">
        <f>SUM(M4303:M4304)</f>
        <v>0</v>
      </c>
      <c r="N4302" s="168">
        <f t="shared" si="1920"/>
        <v>0</v>
      </c>
      <c r="O4302" s="168">
        <f>SUM(O4303:O4304)</f>
        <v>0</v>
      </c>
      <c r="P4302" s="168">
        <f>SUM(P4303:P4304)</f>
        <v>0</v>
      </c>
      <c r="Q4302" s="168">
        <f>SUM(Q4303:Q4304)</f>
        <v>0</v>
      </c>
      <c r="R4302" s="168">
        <f>SUM(R4303:R4304)</f>
        <v>0</v>
      </c>
      <c r="S4302" s="168">
        <f t="shared" si="1921"/>
        <v>0</v>
      </c>
      <c r="T4302" s="168">
        <f>SUM(T4303:T4304)</f>
        <v>0</v>
      </c>
      <c r="U4302" s="168">
        <f>SUM(U4303:U4304)</f>
        <v>0</v>
      </c>
      <c r="V4302" s="168">
        <f>SUM(V4303:V4304)</f>
        <v>0</v>
      </c>
      <c r="W4302" s="168">
        <f>SUM(W4303:W4304)</f>
        <v>0</v>
      </c>
    </row>
    <row r="4303" spans="2:23" ht="16.5" thickTop="1" thickBot="1">
      <c r="B4303" s="164" t="s">
        <v>124</v>
      </c>
      <c r="C4303" s="173" t="s">
        <v>98</v>
      </c>
      <c r="D4303" s="168">
        <f t="shared" si="1917"/>
        <v>0</v>
      </c>
      <c r="E4303" s="168">
        <f t="shared" si="1918"/>
        <v>0</v>
      </c>
      <c r="F4303" s="168">
        <f t="shared" si="1918"/>
        <v>0</v>
      </c>
      <c r="G4303" s="168">
        <f t="shared" si="1918"/>
        <v>0</v>
      </c>
      <c r="H4303" s="168">
        <f t="shared" si="1916"/>
        <v>0</v>
      </c>
      <c r="I4303" s="168">
        <f t="shared" si="1919"/>
        <v>0</v>
      </c>
      <c r="J4303" s="168">
        <v>0</v>
      </c>
      <c r="K4303" s="168">
        <v>0</v>
      </c>
      <c r="L4303" s="168">
        <v>0</v>
      </c>
      <c r="M4303" s="168">
        <v>0</v>
      </c>
      <c r="N4303" s="168">
        <f t="shared" si="1920"/>
        <v>0</v>
      </c>
      <c r="O4303" s="168">
        <v>0</v>
      </c>
      <c r="P4303" s="168">
        <v>0</v>
      </c>
      <c r="Q4303" s="168">
        <v>0</v>
      </c>
      <c r="R4303" s="168">
        <v>0</v>
      </c>
      <c r="S4303" s="168">
        <f t="shared" si="1921"/>
        <v>0</v>
      </c>
      <c r="T4303" s="168">
        <v>0</v>
      </c>
      <c r="U4303" s="168">
        <v>0</v>
      </c>
      <c r="V4303" s="168">
        <v>0</v>
      </c>
      <c r="W4303" s="168">
        <v>0</v>
      </c>
    </row>
    <row r="4304" spans="2:23" ht="16.5" thickTop="1" thickBot="1">
      <c r="B4304" s="164" t="s">
        <v>124</v>
      </c>
      <c r="C4304" s="173" t="s">
        <v>102</v>
      </c>
      <c r="D4304" s="168">
        <f t="shared" si="1917"/>
        <v>0</v>
      </c>
      <c r="E4304" s="168">
        <f t="shared" si="1918"/>
        <v>0</v>
      </c>
      <c r="F4304" s="168">
        <f t="shared" si="1918"/>
        <v>0</v>
      </c>
      <c r="G4304" s="168">
        <f t="shared" si="1918"/>
        <v>0</v>
      </c>
      <c r="H4304" s="168">
        <f t="shared" si="1916"/>
        <v>0</v>
      </c>
      <c r="I4304" s="168">
        <f t="shared" si="1919"/>
        <v>0</v>
      </c>
      <c r="J4304" s="168">
        <f>SUM(J4305)</f>
        <v>0</v>
      </c>
      <c r="K4304" s="168">
        <f>SUM(K4305)</f>
        <v>0</v>
      </c>
      <c r="L4304" s="168">
        <f>SUM(L4305)</f>
        <v>0</v>
      </c>
      <c r="M4304" s="168">
        <f>SUM(M4305)</f>
        <v>0</v>
      </c>
      <c r="N4304" s="168">
        <f t="shared" si="1920"/>
        <v>0</v>
      </c>
      <c r="O4304" s="168">
        <f>SUM(O4305)</f>
        <v>0</v>
      </c>
      <c r="P4304" s="168">
        <f>SUM(P4305)</f>
        <v>0</v>
      </c>
      <c r="Q4304" s="168">
        <f>SUM(Q4305)</f>
        <v>0</v>
      </c>
      <c r="R4304" s="168">
        <f>SUM(R4305)</f>
        <v>0</v>
      </c>
      <c r="S4304" s="168">
        <f t="shared" si="1921"/>
        <v>0</v>
      </c>
      <c r="T4304" s="168">
        <f>SUM(T4305)</f>
        <v>0</v>
      </c>
      <c r="U4304" s="168">
        <f>SUM(U4305)</f>
        <v>0</v>
      </c>
      <c r="V4304" s="168">
        <f>SUM(V4305)</f>
        <v>0</v>
      </c>
      <c r="W4304" s="168">
        <f>SUM(W4305)</f>
        <v>0</v>
      </c>
    </row>
    <row r="4305" spans="2:23" ht="31.5" thickTop="1" thickBot="1">
      <c r="B4305" s="164" t="s">
        <v>124</v>
      </c>
      <c r="C4305" s="174" t="s">
        <v>156</v>
      </c>
      <c r="D4305" s="168">
        <f t="shared" si="1917"/>
        <v>0</v>
      </c>
      <c r="E4305" s="168">
        <f t="shared" si="1918"/>
        <v>0</v>
      </c>
      <c r="F4305" s="168">
        <f t="shared" si="1918"/>
        <v>0</v>
      </c>
      <c r="G4305" s="168">
        <f t="shared" si="1918"/>
        <v>0</v>
      </c>
      <c r="H4305" s="168">
        <f t="shared" si="1916"/>
        <v>0</v>
      </c>
      <c r="I4305" s="168">
        <f t="shared" si="1919"/>
        <v>0</v>
      </c>
      <c r="J4305" s="168">
        <v>0</v>
      </c>
      <c r="K4305" s="168">
        <v>0</v>
      </c>
      <c r="L4305" s="168">
        <v>0</v>
      </c>
      <c r="M4305" s="168">
        <v>0</v>
      </c>
      <c r="N4305" s="168">
        <f t="shared" si="1920"/>
        <v>0</v>
      </c>
      <c r="O4305" s="168">
        <v>0</v>
      </c>
      <c r="P4305" s="168">
        <v>0</v>
      </c>
      <c r="Q4305" s="168">
        <v>0</v>
      </c>
      <c r="R4305" s="168">
        <v>0</v>
      </c>
      <c r="S4305" s="168">
        <f t="shared" si="1921"/>
        <v>0</v>
      </c>
      <c r="T4305" s="168">
        <v>0</v>
      </c>
      <c r="U4305" s="168">
        <v>0</v>
      </c>
      <c r="V4305" s="168">
        <v>0</v>
      </c>
      <c r="W4305" s="168">
        <v>0</v>
      </c>
    </row>
    <row r="4306" spans="2:23" ht="16.5" thickTop="1" thickBot="1">
      <c r="B4306" s="164" t="s">
        <v>124</v>
      </c>
      <c r="C4306" s="172" t="s">
        <v>121</v>
      </c>
      <c r="D4306" s="168">
        <f t="shared" si="1917"/>
        <v>0</v>
      </c>
      <c r="E4306" s="168">
        <f t="shared" si="1918"/>
        <v>0</v>
      </c>
      <c r="F4306" s="168">
        <f t="shared" si="1918"/>
        <v>0</v>
      </c>
      <c r="G4306" s="168">
        <f t="shared" si="1918"/>
        <v>0</v>
      </c>
      <c r="H4306" s="168">
        <f t="shared" si="1916"/>
        <v>0</v>
      </c>
      <c r="I4306" s="168">
        <f t="shared" si="1919"/>
        <v>0</v>
      </c>
      <c r="J4306" s="168">
        <v>0</v>
      </c>
      <c r="K4306" s="168">
        <v>0</v>
      </c>
      <c r="L4306" s="168">
        <v>0</v>
      </c>
      <c r="M4306" s="168">
        <v>0</v>
      </c>
      <c r="N4306" s="168">
        <f t="shared" si="1920"/>
        <v>0</v>
      </c>
      <c r="O4306" s="168">
        <v>0</v>
      </c>
      <c r="P4306" s="168">
        <v>0</v>
      </c>
      <c r="Q4306" s="168">
        <v>0</v>
      </c>
      <c r="R4306" s="168">
        <v>0</v>
      </c>
      <c r="S4306" s="168">
        <f t="shared" si="1921"/>
        <v>0</v>
      </c>
      <c r="T4306" s="168">
        <v>0</v>
      </c>
      <c r="U4306" s="168">
        <v>0</v>
      </c>
      <c r="V4306" s="168">
        <v>0</v>
      </c>
      <c r="W4306" s="168">
        <v>0</v>
      </c>
    </row>
    <row r="4307" spans="2:23" ht="16.5" thickTop="1" thickBot="1">
      <c r="B4307" s="164" t="s">
        <v>1480</v>
      </c>
      <c r="C4307" s="171" t="s">
        <v>1481</v>
      </c>
      <c r="D4307" s="168">
        <f t="shared" si="1917"/>
        <v>0</v>
      </c>
      <c r="E4307" s="168">
        <f t="shared" si="1918"/>
        <v>0</v>
      </c>
      <c r="F4307" s="168">
        <f t="shared" si="1918"/>
        <v>0</v>
      </c>
      <c r="G4307" s="168">
        <f t="shared" si="1918"/>
        <v>0</v>
      </c>
      <c r="H4307" s="168">
        <f t="shared" si="1916"/>
        <v>0</v>
      </c>
      <c r="I4307" s="168">
        <f t="shared" si="1919"/>
        <v>0</v>
      </c>
      <c r="J4307" s="168">
        <f t="shared" ref="J4307:M4308" si="1922">SUM(J4308)</f>
        <v>0</v>
      </c>
      <c r="K4307" s="168">
        <f t="shared" si="1922"/>
        <v>0</v>
      </c>
      <c r="L4307" s="168">
        <f t="shared" si="1922"/>
        <v>0</v>
      </c>
      <c r="M4307" s="168">
        <f t="shared" si="1922"/>
        <v>0</v>
      </c>
      <c r="N4307" s="168">
        <f t="shared" si="1920"/>
        <v>0</v>
      </c>
      <c r="O4307" s="168">
        <f t="shared" ref="O4307:R4308" si="1923">SUM(O4308)</f>
        <v>0</v>
      </c>
      <c r="P4307" s="168">
        <f t="shared" si="1923"/>
        <v>0</v>
      </c>
      <c r="Q4307" s="168">
        <f t="shared" si="1923"/>
        <v>0</v>
      </c>
      <c r="R4307" s="168">
        <f t="shared" si="1923"/>
        <v>0</v>
      </c>
      <c r="S4307" s="168">
        <f t="shared" si="1921"/>
        <v>0</v>
      </c>
      <c r="T4307" s="168">
        <f t="shared" ref="T4307:W4308" si="1924">SUM(T4308)</f>
        <v>0</v>
      </c>
      <c r="U4307" s="168">
        <f t="shared" si="1924"/>
        <v>0</v>
      </c>
      <c r="V4307" s="168">
        <f t="shared" si="1924"/>
        <v>0</v>
      </c>
      <c r="W4307" s="168">
        <f t="shared" si="1924"/>
        <v>0</v>
      </c>
    </row>
    <row r="4308" spans="2:23" ht="16.5" thickTop="1" thickBot="1">
      <c r="B4308" s="164" t="s">
        <v>124</v>
      </c>
      <c r="C4308" s="172" t="s">
        <v>96</v>
      </c>
      <c r="D4308" s="168">
        <f t="shared" si="1917"/>
        <v>0</v>
      </c>
      <c r="E4308" s="168">
        <f t="shared" si="1918"/>
        <v>0</v>
      </c>
      <c r="F4308" s="168">
        <f t="shared" si="1918"/>
        <v>0</v>
      </c>
      <c r="G4308" s="168">
        <f t="shared" si="1918"/>
        <v>0</v>
      </c>
      <c r="H4308" s="168">
        <f t="shared" si="1916"/>
        <v>0</v>
      </c>
      <c r="I4308" s="168">
        <f t="shared" si="1919"/>
        <v>0</v>
      </c>
      <c r="J4308" s="168">
        <f t="shared" si="1922"/>
        <v>0</v>
      </c>
      <c r="K4308" s="168">
        <f t="shared" si="1922"/>
        <v>0</v>
      </c>
      <c r="L4308" s="168">
        <f t="shared" si="1922"/>
        <v>0</v>
      </c>
      <c r="M4308" s="168">
        <f t="shared" si="1922"/>
        <v>0</v>
      </c>
      <c r="N4308" s="168">
        <f t="shared" si="1920"/>
        <v>0</v>
      </c>
      <c r="O4308" s="168">
        <f t="shared" si="1923"/>
        <v>0</v>
      </c>
      <c r="P4308" s="168">
        <f t="shared" si="1923"/>
        <v>0</v>
      </c>
      <c r="Q4308" s="168">
        <f t="shared" si="1923"/>
        <v>0</v>
      </c>
      <c r="R4308" s="168">
        <f t="shared" si="1923"/>
        <v>0</v>
      </c>
      <c r="S4308" s="168">
        <f t="shared" si="1921"/>
        <v>0</v>
      </c>
      <c r="T4308" s="168">
        <f t="shared" si="1924"/>
        <v>0</v>
      </c>
      <c r="U4308" s="168">
        <f t="shared" si="1924"/>
        <v>0</v>
      </c>
      <c r="V4308" s="168">
        <f t="shared" si="1924"/>
        <v>0</v>
      </c>
      <c r="W4308" s="168">
        <f t="shared" si="1924"/>
        <v>0</v>
      </c>
    </row>
    <row r="4309" spans="2:23" ht="16.5" thickTop="1" thickBot="1">
      <c r="B4309" s="164" t="s">
        <v>124</v>
      </c>
      <c r="C4309" s="173" t="s">
        <v>98</v>
      </c>
      <c r="D4309" s="168">
        <f t="shared" si="1917"/>
        <v>0</v>
      </c>
      <c r="E4309" s="168">
        <f t="shared" si="1918"/>
        <v>0</v>
      </c>
      <c r="F4309" s="168">
        <f t="shared" si="1918"/>
        <v>0</v>
      </c>
      <c r="G4309" s="168">
        <f t="shared" si="1918"/>
        <v>0</v>
      </c>
      <c r="H4309" s="168">
        <f t="shared" si="1916"/>
        <v>0</v>
      </c>
      <c r="I4309" s="168">
        <f t="shared" si="1919"/>
        <v>0</v>
      </c>
      <c r="J4309" s="168">
        <v>0</v>
      </c>
      <c r="K4309" s="168">
        <v>0</v>
      </c>
      <c r="L4309" s="168">
        <v>0</v>
      </c>
      <c r="M4309" s="168">
        <v>0</v>
      </c>
      <c r="N4309" s="168">
        <f t="shared" si="1920"/>
        <v>0</v>
      </c>
      <c r="O4309" s="168">
        <v>0</v>
      </c>
      <c r="P4309" s="168">
        <v>0</v>
      </c>
      <c r="Q4309" s="168">
        <v>0</v>
      </c>
      <c r="R4309" s="168">
        <v>0</v>
      </c>
      <c r="S4309" s="168">
        <f t="shared" si="1921"/>
        <v>0</v>
      </c>
      <c r="T4309" s="168">
        <v>0</v>
      </c>
      <c r="U4309" s="168">
        <v>0</v>
      </c>
      <c r="V4309" s="168">
        <v>0</v>
      </c>
      <c r="W4309" s="168">
        <v>0</v>
      </c>
    </row>
    <row r="4310" spans="2:23" ht="16.5" thickTop="1" thickBot="1">
      <c r="B4310" s="164" t="s">
        <v>1482</v>
      </c>
      <c r="C4310" s="171" t="s">
        <v>1483</v>
      </c>
      <c r="D4310" s="168">
        <f t="shared" si="1917"/>
        <v>0</v>
      </c>
      <c r="E4310" s="168">
        <f t="shared" si="1918"/>
        <v>0</v>
      </c>
      <c r="F4310" s="168">
        <f t="shared" si="1918"/>
        <v>0</v>
      </c>
      <c r="G4310" s="168">
        <f t="shared" si="1918"/>
        <v>0</v>
      </c>
      <c r="H4310" s="168">
        <f t="shared" si="1916"/>
        <v>0</v>
      </c>
      <c r="I4310" s="168">
        <f t="shared" si="1919"/>
        <v>0</v>
      </c>
      <c r="J4310" s="168">
        <f t="shared" ref="J4310:M4311" si="1925">SUM(J4311)</f>
        <v>0</v>
      </c>
      <c r="K4310" s="168">
        <f t="shared" si="1925"/>
        <v>0</v>
      </c>
      <c r="L4310" s="168">
        <f t="shared" si="1925"/>
        <v>0</v>
      </c>
      <c r="M4310" s="168">
        <f t="shared" si="1925"/>
        <v>0</v>
      </c>
      <c r="N4310" s="168">
        <f t="shared" si="1920"/>
        <v>0</v>
      </c>
      <c r="O4310" s="168">
        <f t="shared" ref="O4310:R4311" si="1926">SUM(O4311)</f>
        <v>0</v>
      </c>
      <c r="P4310" s="168">
        <f t="shared" si="1926"/>
        <v>0</v>
      </c>
      <c r="Q4310" s="168">
        <f t="shared" si="1926"/>
        <v>0</v>
      </c>
      <c r="R4310" s="168">
        <f t="shared" si="1926"/>
        <v>0</v>
      </c>
      <c r="S4310" s="168">
        <f t="shared" si="1921"/>
        <v>0</v>
      </c>
      <c r="T4310" s="168">
        <f t="shared" ref="T4310:W4311" si="1927">SUM(T4311)</f>
        <v>0</v>
      </c>
      <c r="U4310" s="168">
        <f t="shared" si="1927"/>
        <v>0</v>
      </c>
      <c r="V4310" s="168">
        <f t="shared" si="1927"/>
        <v>0</v>
      </c>
      <c r="W4310" s="168">
        <f t="shared" si="1927"/>
        <v>0</v>
      </c>
    </row>
    <row r="4311" spans="2:23" ht="16.5" thickTop="1" thickBot="1">
      <c r="B4311" s="164" t="s">
        <v>124</v>
      </c>
      <c r="C4311" s="172" t="s">
        <v>96</v>
      </c>
      <c r="D4311" s="168">
        <f t="shared" si="1917"/>
        <v>0</v>
      </c>
      <c r="E4311" s="168">
        <f t="shared" si="1918"/>
        <v>0</v>
      </c>
      <c r="F4311" s="168">
        <f t="shared" si="1918"/>
        <v>0</v>
      </c>
      <c r="G4311" s="168">
        <f t="shared" si="1918"/>
        <v>0</v>
      </c>
      <c r="H4311" s="168">
        <f t="shared" si="1916"/>
        <v>0</v>
      </c>
      <c r="I4311" s="168">
        <f t="shared" si="1919"/>
        <v>0</v>
      </c>
      <c r="J4311" s="168">
        <f t="shared" si="1925"/>
        <v>0</v>
      </c>
      <c r="K4311" s="168">
        <f t="shared" si="1925"/>
        <v>0</v>
      </c>
      <c r="L4311" s="168">
        <f t="shared" si="1925"/>
        <v>0</v>
      </c>
      <c r="M4311" s="168">
        <f t="shared" si="1925"/>
        <v>0</v>
      </c>
      <c r="N4311" s="168">
        <f t="shared" si="1920"/>
        <v>0</v>
      </c>
      <c r="O4311" s="168">
        <f t="shared" si="1926"/>
        <v>0</v>
      </c>
      <c r="P4311" s="168">
        <f t="shared" si="1926"/>
        <v>0</v>
      </c>
      <c r="Q4311" s="168">
        <f t="shared" si="1926"/>
        <v>0</v>
      </c>
      <c r="R4311" s="168">
        <f t="shared" si="1926"/>
        <v>0</v>
      </c>
      <c r="S4311" s="168">
        <f t="shared" si="1921"/>
        <v>0</v>
      </c>
      <c r="T4311" s="168">
        <f t="shared" si="1927"/>
        <v>0</v>
      </c>
      <c r="U4311" s="168">
        <f t="shared" si="1927"/>
        <v>0</v>
      </c>
      <c r="V4311" s="168">
        <f t="shared" si="1927"/>
        <v>0</v>
      </c>
      <c r="W4311" s="168">
        <f t="shared" si="1927"/>
        <v>0</v>
      </c>
    </row>
    <row r="4312" spans="2:23" ht="16.5" thickTop="1" thickBot="1">
      <c r="B4312" s="164" t="s">
        <v>124</v>
      </c>
      <c r="C4312" s="173" t="s">
        <v>98</v>
      </c>
      <c r="D4312" s="168">
        <f t="shared" si="1917"/>
        <v>0</v>
      </c>
      <c r="E4312" s="168">
        <f t="shared" si="1918"/>
        <v>0</v>
      </c>
      <c r="F4312" s="168">
        <f t="shared" si="1918"/>
        <v>0</v>
      </c>
      <c r="G4312" s="168">
        <f t="shared" si="1918"/>
        <v>0</v>
      </c>
      <c r="H4312" s="168">
        <f t="shared" si="1916"/>
        <v>0</v>
      </c>
      <c r="I4312" s="168">
        <f t="shared" si="1919"/>
        <v>0</v>
      </c>
      <c r="J4312" s="168">
        <v>0</v>
      </c>
      <c r="K4312" s="168">
        <v>0</v>
      </c>
      <c r="L4312" s="168">
        <v>0</v>
      </c>
      <c r="M4312" s="168">
        <v>0</v>
      </c>
      <c r="N4312" s="168">
        <f t="shared" si="1920"/>
        <v>0</v>
      </c>
      <c r="O4312" s="168">
        <v>0</v>
      </c>
      <c r="P4312" s="168">
        <v>0</v>
      </c>
      <c r="Q4312" s="168">
        <v>0</v>
      </c>
      <c r="R4312" s="168">
        <v>0</v>
      </c>
      <c r="S4312" s="168">
        <f t="shared" si="1921"/>
        <v>0</v>
      </c>
      <c r="T4312" s="168">
        <v>0</v>
      </c>
      <c r="U4312" s="168">
        <v>0</v>
      </c>
      <c r="V4312" s="168">
        <v>0</v>
      </c>
      <c r="W4312" s="168">
        <v>0</v>
      </c>
    </row>
    <row r="4313" spans="2:23" ht="46.5" thickTop="1" thickBot="1">
      <c r="B4313" s="164" t="s">
        <v>1484</v>
      </c>
      <c r="C4313" s="171" t="s">
        <v>1485</v>
      </c>
      <c r="D4313" s="168">
        <f t="shared" si="1917"/>
        <v>0</v>
      </c>
      <c r="E4313" s="168">
        <f t="shared" si="1918"/>
        <v>0</v>
      </c>
      <c r="F4313" s="168">
        <f t="shared" si="1918"/>
        <v>0</v>
      </c>
      <c r="G4313" s="168">
        <f t="shared" si="1918"/>
        <v>0</v>
      </c>
      <c r="H4313" s="168">
        <f t="shared" si="1916"/>
        <v>0</v>
      </c>
      <c r="I4313" s="168">
        <f t="shared" si="1919"/>
        <v>0</v>
      </c>
      <c r="J4313" s="168">
        <f t="shared" ref="J4313:M4314" si="1928">SUM(J4314)</f>
        <v>0</v>
      </c>
      <c r="K4313" s="168">
        <f t="shared" si="1928"/>
        <v>0</v>
      </c>
      <c r="L4313" s="168">
        <f t="shared" si="1928"/>
        <v>0</v>
      </c>
      <c r="M4313" s="168">
        <f t="shared" si="1928"/>
        <v>0</v>
      </c>
      <c r="N4313" s="168">
        <f t="shared" si="1920"/>
        <v>0</v>
      </c>
      <c r="O4313" s="168">
        <f t="shared" ref="O4313:R4314" si="1929">SUM(O4314)</f>
        <v>0</v>
      </c>
      <c r="P4313" s="168">
        <f t="shared" si="1929"/>
        <v>0</v>
      </c>
      <c r="Q4313" s="168">
        <f t="shared" si="1929"/>
        <v>0</v>
      </c>
      <c r="R4313" s="168">
        <f t="shared" si="1929"/>
        <v>0</v>
      </c>
      <c r="S4313" s="168">
        <f t="shared" si="1921"/>
        <v>0</v>
      </c>
      <c r="T4313" s="168">
        <f t="shared" ref="T4313:W4314" si="1930">SUM(T4314)</f>
        <v>0</v>
      </c>
      <c r="U4313" s="168">
        <f t="shared" si="1930"/>
        <v>0</v>
      </c>
      <c r="V4313" s="168">
        <f t="shared" si="1930"/>
        <v>0</v>
      </c>
      <c r="W4313" s="168">
        <f t="shared" si="1930"/>
        <v>0</v>
      </c>
    </row>
    <row r="4314" spans="2:23" ht="16.5" thickTop="1" thickBot="1">
      <c r="B4314" s="164" t="s">
        <v>124</v>
      </c>
      <c r="C4314" s="172" t="s">
        <v>96</v>
      </c>
      <c r="D4314" s="168">
        <f t="shared" si="1917"/>
        <v>0</v>
      </c>
      <c r="E4314" s="168">
        <f t="shared" si="1918"/>
        <v>0</v>
      </c>
      <c r="F4314" s="168">
        <f t="shared" si="1918"/>
        <v>0</v>
      </c>
      <c r="G4314" s="168">
        <f t="shared" si="1918"/>
        <v>0</v>
      </c>
      <c r="H4314" s="168">
        <f t="shared" si="1916"/>
        <v>0</v>
      </c>
      <c r="I4314" s="168">
        <f t="shared" si="1919"/>
        <v>0</v>
      </c>
      <c r="J4314" s="168">
        <f t="shared" si="1928"/>
        <v>0</v>
      </c>
      <c r="K4314" s="168">
        <f t="shared" si="1928"/>
        <v>0</v>
      </c>
      <c r="L4314" s="168">
        <f t="shared" si="1928"/>
        <v>0</v>
      </c>
      <c r="M4314" s="168">
        <f t="shared" si="1928"/>
        <v>0</v>
      </c>
      <c r="N4314" s="168">
        <f t="shared" si="1920"/>
        <v>0</v>
      </c>
      <c r="O4314" s="168">
        <f t="shared" si="1929"/>
        <v>0</v>
      </c>
      <c r="P4314" s="168">
        <f t="shared" si="1929"/>
        <v>0</v>
      </c>
      <c r="Q4314" s="168">
        <f t="shared" si="1929"/>
        <v>0</v>
      </c>
      <c r="R4314" s="168">
        <f t="shared" si="1929"/>
        <v>0</v>
      </c>
      <c r="S4314" s="168">
        <f t="shared" si="1921"/>
        <v>0</v>
      </c>
      <c r="T4314" s="168">
        <f t="shared" si="1930"/>
        <v>0</v>
      </c>
      <c r="U4314" s="168">
        <f t="shared" si="1930"/>
        <v>0</v>
      </c>
      <c r="V4314" s="168">
        <f t="shared" si="1930"/>
        <v>0</v>
      </c>
      <c r="W4314" s="168">
        <f t="shared" si="1930"/>
        <v>0</v>
      </c>
    </row>
    <row r="4315" spans="2:23" ht="16.5" thickTop="1" thickBot="1">
      <c r="B4315" s="164" t="s">
        <v>124</v>
      </c>
      <c r="C4315" s="173" t="s">
        <v>98</v>
      </c>
      <c r="D4315" s="168">
        <f t="shared" si="1917"/>
        <v>0</v>
      </c>
      <c r="E4315" s="168">
        <f t="shared" si="1918"/>
        <v>0</v>
      </c>
      <c r="F4315" s="168">
        <f t="shared" si="1918"/>
        <v>0</v>
      </c>
      <c r="G4315" s="168">
        <f t="shared" si="1918"/>
        <v>0</v>
      </c>
      <c r="H4315" s="168">
        <f t="shared" si="1916"/>
        <v>0</v>
      </c>
      <c r="I4315" s="168">
        <f t="shared" si="1919"/>
        <v>0</v>
      </c>
      <c r="J4315" s="168">
        <v>0</v>
      </c>
      <c r="K4315" s="168">
        <v>0</v>
      </c>
      <c r="L4315" s="168">
        <v>0</v>
      </c>
      <c r="M4315" s="168">
        <v>0</v>
      </c>
      <c r="N4315" s="168">
        <f t="shared" si="1920"/>
        <v>0</v>
      </c>
      <c r="O4315" s="168">
        <v>0</v>
      </c>
      <c r="P4315" s="168">
        <v>0</v>
      </c>
      <c r="Q4315" s="168">
        <v>0</v>
      </c>
      <c r="R4315" s="168">
        <v>0</v>
      </c>
      <c r="S4315" s="168">
        <f t="shared" si="1921"/>
        <v>0</v>
      </c>
      <c r="T4315" s="168">
        <v>0</v>
      </c>
      <c r="U4315" s="168">
        <v>0</v>
      </c>
      <c r="V4315" s="168">
        <v>0</v>
      </c>
      <c r="W4315" s="168">
        <v>0</v>
      </c>
    </row>
    <row r="4316" spans="2:23" ht="31.5" thickTop="1" thickBot="1">
      <c r="B4316" s="164" t="s">
        <v>1486</v>
      </c>
      <c r="C4316" s="171" t="s">
        <v>1487</v>
      </c>
      <c r="D4316" s="168">
        <f t="shared" si="1917"/>
        <v>0</v>
      </c>
      <c r="E4316" s="168">
        <f t="shared" si="1918"/>
        <v>0</v>
      </c>
      <c r="F4316" s="168">
        <f t="shared" si="1918"/>
        <v>0</v>
      </c>
      <c r="G4316" s="168">
        <f t="shared" si="1918"/>
        <v>0</v>
      </c>
      <c r="H4316" s="168">
        <f t="shared" si="1916"/>
        <v>0</v>
      </c>
      <c r="I4316" s="168">
        <f t="shared" si="1919"/>
        <v>0</v>
      </c>
      <c r="J4316" s="168">
        <f t="shared" ref="J4316:M4317" si="1931">SUM(J4317)</f>
        <v>0</v>
      </c>
      <c r="K4316" s="168">
        <f t="shared" si="1931"/>
        <v>0</v>
      </c>
      <c r="L4316" s="168">
        <f t="shared" si="1931"/>
        <v>0</v>
      </c>
      <c r="M4316" s="168">
        <f t="shared" si="1931"/>
        <v>0</v>
      </c>
      <c r="N4316" s="168">
        <f t="shared" si="1920"/>
        <v>0</v>
      </c>
      <c r="O4316" s="168">
        <f t="shared" ref="O4316:R4317" si="1932">SUM(O4317)</f>
        <v>0</v>
      </c>
      <c r="P4316" s="168">
        <f t="shared" si="1932"/>
        <v>0</v>
      </c>
      <c r="Q4316" s="168">
        <f t="shared" si="1932"/>
        <v>0</v>
      </c>
      <c r="R4316" s="168">
        <f t="shared" si="1932"/>
        <v>0</v>
      </c>
      <c r="S4316" s="168">
        <f t="shared" si="1921"/>
        <v>0</v>
      </c>
      <c r="T4316" s="168">
        <f t="shared" ref="T4316:W4317" si="1933">SUM(T4317)</f>
        <v>0</v>
      </c>
      <c r="U4316" s="168">
        <f t="shared" si="1933"/>
        <v>0</v>
      </c>
      <c r="V4316" s="168">
        <f t="shared" si="1933"/>
        <v>0</v>
      </c>
      <c r="W4316" s="168">
        <f t="shared" si="1933"/>
        <v>0</v>
      </c>
    </row>
    <row r="4317" spans="2:23" ht="16.5" thickTop="1" thickBot="1">
      <c r="B4317" s="164" t="s">
        <v>124</v>
      </c>
      <c r="C4317" s="172" t="s">
        <v>96</v>
      </c>
      <c r="D4317" s="168">
        <f t="shared" si="1917"/>
        <v>0</v>
      </c>
      <c r="E4317" s="168">
        <f t="shared" si="1918"/>
        <v>0</v>
      </c>
      <c r="F4317" s="168">
        <f t="shared" si="1918"/>
        <v>0</v>
      </c>
      <c r="G4317" s="168">
        <f t="shared" si="1918"/>
        <v>0</v>
      </c>
      <c r="H4317" s="168">
        <f t="shared" si="1916"/>
        <v>0</v>
      </c>
      <c r="I4317" s="168">
        <f t="shared" si="1919"/>
        <v>0</v>
      </c>
      <c r="J4317" s="168">
        <f t="shared" si="1931"/>
        <v>0</v>
      </c>
      <c r="K4317" s="168">
        <f t="shared" si="1931"/>
        <v>0</v>
      </c>
      <c r="L4317" s="168">
        <f t="shared" si="1931"/>
        <v>0</v>
      </c>
      <c r="M4317" s="168">
        <f t="shared" si="1931"/>
        <v>0</v>
      </c>
      <c r="N4317" s="168">
        <f t="shared" si="1920"/>
        <v>0</v>
      </c>
      <c r="O4317" s="168">
        <f t="shared" si="1932"/>
        <v>0</v>
      </c>
      <c r="P4317" s="168">
        <f t="shared" si="1932"/>
        <v>0</v>
      </c>
      <c r="Q4317" s="168">
        <f t="shared" si="1932"/>
        <v>0</v>
      </c>
      <c r="R4317" s="168">
        <f t="shared" si="1932"/>
        <v>0</v>
      </c>
      <c r="S4317" s="168">
        <f t="shared" si="1921"/>
        <v>0</v>
      </c>
      <c r="T4317" s="168">
        <f t="shared" si="1933"/>
        <v>0</v>
      </c>
      <c r="U4317" s="168">
        <f t="shared" si="1933"/>
        <v>0</v>
      </c>
      <c r="V4317" s="168">
        <f t="shared" si="1933"/>
        <v>0</v>
      </c>
      <c r="W4317" s="168">
        <f t="shared" si="1933"/>
        <v>0</v>
      </c>
    </row>
    <row r="4318" spans="2:23" ht="16.5" thickTop="1" thickBot="1">
      <c r="B4318" s="164" t="s">
        <v>124</v>
      </c>
      <c r="C4318" s="173" t="s">
        <v>98</v>
      </c>
      <c r="D4318" s="168">
        <f t="shared" si="1917"/>
        <v>0</v>
      </c>
      <c r="E4318" s="168">
        <f t="shared" si="1918"/>
        <v>0</v>
      </c>
      <c r="F4318" s="168">
        <f t="shared" si="1918"/>
        <v>0</v>
      </c>
      <c r="G4318" s="168">
        <f t="shared" si="1918"/>
        <v>0</v>
      </c>
      <c r="H4318" s="168">
        <f t="shared" si="1916"/>
        <v>0</v>
      </c>
      <c r="I4318" s="168">
        <f t="shared" si="1919"/>
        <v>0</v>
      </c>
      <c r="J4318" s="168">
        <v>0</v>
      </c>
      <c r="K4318" s="168">
        <v>0</v>
      </c>
      <c r="L4318" s="168">
        <v>0</v>
      </c>
      <c r="M4318" s="168">
        <v>0</v>
      </c>
      <c r="N4318" s="168">
        <f t="shared" si="1920"/>
        <v>0</v>
      </c>
      <c r="O4318" s="168">
        <v>0</v>
      </c>
      <c r="P4318" s="168">
        <v>0</v>
      </c>
      <c r="Q4318" s="168">
        <v>0</v>
      </c>
      <c r="R4318" s="168">
        <v>0</v>
      </c>
      <c r="S4318" s="168">
        <f t="shared" si="1921"/>
        <v>0</v>
      </c>
      <c r="T4318" s="168">
        <v>0</v>
      </c>
      <c r="U4318" s="168">
        <v>0</v>
      </c>
      <c r="V4318" s="168">
        <v>0</v>
      </c>
      <c r="W4318" s="168">
        <v>0</v>
      </c>
    </row>
    <row r="4319" spans="2:23" ht="31.5" thickTop="1" thickBot="1">
      <c r="B4319" s="164" t="s">
        <v>1488</v>
      </c>
      <c r="C4319" s="171" t="s">
        <v>1489</v>
      </c>
      <c r="D4319" s="168">
        <f t="shared" si="1917"/>
        <v>0</v>
      </c>
      <c r="E4319" s="168">
        <f t="shared" si="1918"/>
        <v>0</v>
      </c>
      <c r="F4319" s="168">
        <f t="shared" si="1918"/>
        <v>0</v>
      </c>
      <c r="G4319" s="168">
        <f t="shared" si="1918"/>
        <v>0</v>
      </c>
      <c r="H4319" s="168">
        <f t="shared" si="1916"/>
        <v>0</v>
      </c>
      <c r="I4319" s="168">
        <f t="shared" si="1919"/>
        <v>0</v>
      </c>
      <c r="J4319" s="168">
        <f t="shared" ref="J4319:M4320" si="1934">SUM(J4320)</f>
        <v>0</v>
      </c>
      <c r="K4319" s="168">
        <f t="shared" si="1934"/>
        <v>0</v>
      </c>
      <c r="L4319" s="168">
        <f t="shared" si="1934"/>
        <v>0</v>
      </c>
      <c r="M4319" s="168">
        <f t="shared" si="1934"/>
        <v>0</v>
      </c>
      <c r="N4319" s="168">
        <f t="shared" si="1920"/>
        <v>0</v>
      </c>
      <c r="O4319" s="168">
        <f t="shared" ref="O4319:R4320" si="1935">SUM(O4320)</f>
        <v>0</v>
      </c>
      <c r="P4319" s="168">
        <f t="shared" si="1935"/>
        <v>0</v>
      </c>
      <c r="Q4319" s="168">
        <f t="shared" si="1935"/>
        <v>0</v>
      </c>
      <c r="R4319" s="168">
        <f t="shared" si="1935"/>
        <v>0</v>
      </c>
      <c r="S4319" s="168">
        <f t="shared" si="1921"/>
        <v>0</v>
      </c>
      <c r="T4319" s="168">
        <f t="shared" ref="T4319:W4320" si="1936">SUM(T4320)</f>
        <v>0</v>
      </c>
      <c r="U4319" s="168">
        <f t="shared" si="1936"/>
        <v>0</v>
      </c>
      <c r="V4319" s="168">
        <f t="shared" si="1936"/>
        <v>0</v>
      </c>
      <c r="W4319" s="168">
        <f t="shared" si="1936"/>
        <v>0</v>
      </c>
    </row>
    <row r="4320" spans="2:23" ht="16.5" thickTop="1" thickBot="1">
      <c r="B4320" s="164" t="s">
        <v>124</v>
      </c>
      <c r="C4320" s="172" t="s">
        <v>96</v>
      </c>
      <c r="D4320" s="168">
        <f t="shared" si="1917"/>
        <v>0</v>
      </c>
      <c r="E4320" s="168">
        <f t="shared" si="1918"/>
        <v>0</v>
      </c>
      <c r="F4320" s="168">
        <f t="shared" si="1918"/>
        <v>0</v>
      </c>
      <c r="G4320" s="168">
        <f t="shared" si="1918"/>
        <v>0</v>
      </c>
      <c r="H4320" s="168">
        <f t="shared" si="1916"/>
        <v>0</v>
      </c>
      <c r="I4320" s="168">
        <f t="shared" si="1919"/>
        <v>0</v>
      </c>
      <c r="J4320" s="168">
        <f t="shared" si="1934"/>
        <v>0</v>
      </c>
      <c r="K4320" s="168">
        <f t="shared" si="1934"/>
        <v>0</v>
      </c>
      <c r="L4320" s="168">
        <f t="shared" si="1934"/>
        <v>0</v>
      </c>
      <c r="M4320" s="168">
        <f t="shared" si="1934"/>
        <v>0</v>
      </c>
      <c r="N4320" s="168">
        <f t="shared" si="1920"/>
        <v>0</v>
      </c>
      <c r="O4320" s="168">
        <f t="shared" si="1935"/>
        <v>0</v>
      </c>
      <c r="P4320" s="168">
        <f t="shared" si="1935"/>
        <v>0</v>
      </c>
      <c r="Q4320" s="168">
        <f t="shared" si="1935"/>
        <v>0</v>
      </c>
      <c r="R4320" s="168">
        <f t="shared" si="1935"/>
        <v>0</v>
      </c>
      <c r="S4320" s="168">
        <f t="shared" si="1921"/>
        <v>0</v>
      </c>
      <c r="T4320" s="168">
        <f t="shared" si="1936"/>
        <v>0</v>
      </c>
      <c r="U4320" s="168">
        <f t="shared" si="1936"/>
        <v>0</v>
      </c>
      <c r="V4320" s="168">
        <f t="shared" si="1936"/>
        <v>0</v>
      </c>
      <c r="W4320" s="168">
        <f t="shared" si="1936"/>
        <v>0</v>
      </c>
    </row>
    <row r="4321" spans="2:23" ht="16.5" thickTop="1" thickBot="1">
      <c r="B4321" s="164" t="s">
        <v>124</v>
      </c>
      <c r="C4321" s="173" t="s">
        <v>98</v>
      </c>
      <c r="D4321" s="168">
        <f t="shared" si="1917"/>
        <v>0</v>
      </c>
      <c r="E4321" s="168">
        <f t="shared" si="1918"/>
        <v>0</v>
      </c>
      <c r="F4321" s="168">
        <f t="shared" si="1918"/>
        <v>0</v>
      </c>
      <c r="G4321" s="168">
        <f t="shared" si="1918"/>
        <v>0</v>
      </c>
      <c r="H4321" s="168">
        <f t="shared" si="1916"/>
        <v>0</v>
      </c>
      <c r="I4321" s="168">
        <f t="shared" si="1919"/>
        <v>0</v>
      </c>
      <c r="J4321" s="168">
        <v>0</v>
      </c>
      <c r="K4321" s="168">
        <v>0</v>
      </c>
      <c r="L4321" s="168">
        <v>0</v>
      </c>
      <c r="M4321" s="168">
        <v>0</v>
      </c>
      <c r="N4321" s="168">
        <f t="shared" si="1920"/>
        <v>0</v>
      </c>
      <c r="O4321" s="168">
        <v>0</v>
      </c>
      <c r="P4321" s="168">
        <v>0</v>
      </c>
      <c r="Q4321" s="168">
        <v>0</v>
      </c>
      <c r="R4321" s="168">
        <v>0</v>
      </c>
      <c r="S4321" s="168">
        <f t="shared" si="1921"/>
        <v>0</v>
      </c>
      <c r="T4321" s="168">
        <v>0</v>
      </c>
      <c r="U4321" s="168">
        <v>0</v>
      </c>
      <c r="V4321" s="168">
        <v>0</v>
      </c>
      <c r="W4321" s="168">
        <v>0</v>
      </c>
    </row>
    <row r="4322" spans="2:23" ht="46.5" thickTop="1" thickBot="1">
      <c r="B4322" s="164" t="s">
        <v>1490</v>
      </c>
      <c r="C4322" s="170" t="s">
        <v>1491</v>
      </c>
      <c r="D4322" s="168">
        <f t="shared" si="1917"/>
        <v>100000</v>
      </c>
      <c r="E4322" s="168">
        <f t="shared" si="1918"/>
        <v>0</v>
      </c>
      <c r="F4322" s="168">
        <f t="shared" si="1918"/>
        <v>50000</v>
      </c>
      <c r="G4322" s="168">
        <f t="shared" si="1918"/>
        <v>50000</v>
      </c>
      <c r="H4322" s="168">
        <f t="shared" si="1916"/>
        <v>0</v>
      </c>
      <c r="I4322" s="168">
        <f t="shared" si="1919"/>
        <v>100000</v>
      </c>
      <c r="J4322" s="168">
        <f t="shared" ref="J4322:M4325" si="1937">SUM(J4326)</f>
        <v>0</v>
      </c>
      <c r="K4322" s="168">
        <f t="shared" si="1937"/>
        <v>50000</v>
      </c>
      <c r="L4322" s="168">
        <f t="shared" si="1937"/>
        <v>50000</v>
      </c>
      <c r="M4322" s="168">
        <f t="shared" si="1937"/>
        <v>0</v>
      </c>
      <c r="N4322" s="168">
        <f t="shared" si="1920"/>
        <v>0</v>
      </c>
      <c r="O4322" s="168">
        <f t="shared" ref="O4322:R4325" si="1938">SUM(O4326)</f>
        <v>0</v>
      </c>
      <c r="P4322" s="168">
        <f t="shared" si="1938"/>
        <v>0</v>
      </c>
      <c r="Q4322" s="168">
        <f t="shared" si="1938"/>
        <v>0</v>
      </c>
      <c r="R4322" s="168">
        <f t="shared" si="1938"/>
        <v>0</v>
      </c>
      <c r="S4322" s="168">
        <f t="shared" si="1921"/>
        <v>0</v>
      </c>
      <c r="T4322" s="168">
        <f t="shared" ref="T4322:W4325" si="1939">SUM(T4326)</f>
        <v>0</v>
      </c>
      <c r="U4322" s="168">
        <f t="shared" si="1939"/>
        <v>0</v>
      </c>
      <c r="V4322" s="168">
        <f t="shared" si="1939"/>
        <v>0</v>
      </c>
      <c r="W4322" s="168">
        <f t="shared" si="1939"/>
        <v>0</v>
      </c>
    </row>
    <row r="4323" spans="2:23" ht="16.5" thickTop="1" thickBot="1">
      <c r="B4323" s="164" t="s">
        <v>124</v>
      </c>
      <c r="C4323" s="171" t="s">
        <v>96</v>
      </c>
      <c r="D4323" s="168">
        <f t="shared" si="1917"/>
        <v>100000</v>
      </c>
      <c r="E4323" s="168">
        <f t="shared" si="1918"/>
        <v>0</v>
      </c>
      <c r="F4323" s="168">
        <f t="shared" si="1918"/>
        <v>50000</v>
      </c>
      <c r="G4323" s="168">
        <f t="shared" si="1918"/>
        <v>50000</v>
      </c>
      <c r="H4323" s="168">
        <f t="shared" si="1916"/>
        <v>0</v>
      </c>
      <c r="I4323" s="168">
        <f t="shared" si="1919"/>
        <v>100000</v>
      </c>
      <c r="J4323" s="168">
        <f t="shared" si="1937"/>
        <v>0</v>
      </c>
      <c r="K4323" s="168">
        <f t="shared" si="1937"/>
        <v>50000</v>
      </c>
      <c r="L4323" s="168">
        <f t="shared" si="1937"/>
        <v>50000</v>
      </c>
      <c r="M4323" s="168">
        <f t="shared" si="1937"/>
        <v>0</v>
      </c>
      <c r="N4323" s="168">
        <f t="shared" si="1920"/>
        <v>0</v>
      </c>
      <c r="O4323" s="168">
        <f t="shared" si="1938"/>
        <v>0</v>
      </c>
      <c r="P4323" s="168">
        <f t="shared" si="1938"/>
        <v>0</v>
      </c>
      <c r="Q4323" s="168">
        <f t="shared" si="1938"/>
        <v>0</v>
      </c>
      <c r="R4323" s="168">
        <f t="shared" si="1938"/>
        <v>0</v>
      </c>
      <c r="S4323" s="168">
        <f t="shared" si="1921"/>
        <v>0</v>
      </c>
      <c r="T4323" s="168">
        <f t="shared" si="1939"/>
        <v>0</v>
      </c>
      <c r="U4323" s="168">
        <f t="shared" si="1939"/>
        <v>0</v>
      </c>
      <c r="V4323" s="168">
        <f t="shared" si="1939"/>
        <v>0</v>
      </c>
      <c r="W4323" s="168">
        <f t="shared" si="1939"/>
        <v>0</v>
      </c>
    </row>
    <row r="4324" spans="2:23" ht="16.5" thickTop="1" thickBot="1">
      <c r="B4324" s="164" t="s">
        <v>124</v>
      </c>
      <c r="C4324" s="172" t="s">
        <v>100</v>
      </c>
      <c r="D4324" s="168">
        <f t="shared" si="1917"/>
        <v>100000</v>
      </c>
      <c r="E4324" s="168">
        <f t="shared" si="1918"/>
        <v>0</v>
      </c>
      <c r="F4324" s="168">
        <f t="shared" si="1918"/>
        <v>50000</v>
      </c>
      <c r="G4324" s="168">
        <f t="shared" si="1918"/>
        <v>50000</v>
      </c>
      <c r="H4324" s="168">
        <f t="shared" si="1916"/>
        <v>0</v>
      </c>
      <c r="I4324" s="168">
        <f t="shared" si="1919"/>
        <v>100000</v>
      </c>
      <c r="J4324" s="168">
        <f t="shared" si="1937"/>
        <v>0</v>
      </c>
      <c r="K4324" s="168">
        <f t="shared" si="1937"/>
        <v>50000</v>
      </c>
      <c r="L4324" s="168">
        <f t="shared" si="1937"/>
        <v>50000</v>
      </c>
      <c r="M4324" s="168">
        <f t="shared" si="1937"/>
        <v>0</v>
      </c>
      <c r="N4324" s="168">
        <f t="shared" si="1920"/>
        <v>0</v>
      </c>
      <c r="O4324" s="168">
        <f t="shared" si="1938"/>
        <v>0</v>
      </c>
      <c r="P4324" s="168">
        <f t="shared" si="1938"/>
        <v>0</v>
      </c>
      <c r="Q4324" s="168">
        <f t="shared" si="1938"/>
        <v>0</v>
      </c>
      <c r="R4324" s="168">
        <f t="shared" si="1938"/>
        <v>0</v>
      </c>
      <c r="S4324" s="168">
        <f t="shared" si="1921"/>
        <v>0</v>
      </c>
      <c r="T4324" s="168">
        <f t="shared" si="1939"/>
        <v>0</v>
      </c>
      <c r="U4324" s="168">
        <f t="shared" si="1939"/>
        <v>0</v>
      </c>
      <c r="V4324" s="168">
        <f t="shared" si="1939"/>
        <v>0</v>
      </c>
      <c r="W4324" s="168">
        <f t="shared" si="1939"/>
        <v>0</v>
      </c>
    </row>
    <row r="4325" spans="2:23" ht="16.5" thickTop="1" thickBot="1">
      <c r="B4325" s="164" t="s">
        <v>124</v>
      </c>
      <c r="C4325" s="173" t="s">
        <v>136</v>
      </c>
      <c r="D4325" s="168">
        <f t="shared" si="1917"/>
        <v>100000</v>
      </c>
      <c r="E4325" s="168">
        <f t="shared" si="1918"/>
        <v>0</v>
      </c>
      <c r="F4325" s="168">
        <f t="shared" si="1918"/>
        <v>50000</v>
      </c>
      <c r="G4325" s="168">
        <f t="shared" si="1918"/>
        <v>50000</v>
      </c>
      <c r="H4325" s="168">
        <f t="shared" si="1916"/>
        <v>0</v>
      </c>
      <c r="I4325" s="168">
        <f t="shared" si="1919"/>
        <v>100000</v>
      </c>
      <c r="J4325" s="168">
        <f t="shared" si="1937"/>
        <v>0</v>
      </c>
      <c r="K4325" s="168">
        <f t="shared" si="1937"/>
        <v>50000</v>
      </c>
      <c r="L4325" s="168">
        <f t="shared" si="1937"/>
        <v>50000</v>
      </c>
      <c r="M4325" s="168">
        <f t="shared" si="1937"/>
        <v>0</v>
      </c>
      <c r="N4325" s="168">
        <f t="shared" si="1920"/>
        <v>0</v>
      </c>
      <c r="O4325" s="168">
        <f t="shared" si="1938"/>
        <v>0</v>
      </c>
      <c r="P4325" s="168">
        <f t="shared" si="1938"/>
        <v>0</v>
      </c>
      <c r="Q4325" s="168">
        <f t="shared" si="1938"/>
        <v>0</v>
      </c>
      <c r="R4325" s="168">
        <f t="shared" si="1938"/>
        <v>0</v>
      </c>
      <c r="S4325" s="168">
        <f t="shared" si="1921"/>
        <v>0</v>
      </c>
      <c r="T4325" s="168">
        <f t="shared" si="1939"/>
        <v>0</v>
      </c>
      <c r="U4325" s="168">
        <f t="shared" si="1939"/>
        <v>0</v>
      </c>
      <c r="V4325" s="168">
        <f t="shared" si="1939"/>
        <v>0</v>
      </c>
      <c r="W4325" s="168">
        <f t="shared" si="1939"/>
        <v>0</v>
      </c>
    </row>
    <row r="4326" spans="2:23" ht="61.5" thickTop="1" thickBot="1">
      <c r="B4326" s="164" t="s">
        <v>1492</v>
      </c>
      <c r="C4326" s="171" t="s">
        <v>1493</v>
      </c>
      <c r="D4326" s="168">
        <f t="shared" si="1917"/>
        <v>100000</v>
      </c>
      <c r="E4326" s="168">
        <f t="shared" si="1918"/>
        <v>0</v>
      </c>
      <c r="F4326" s="168">
        <f t="shared" si="1918"/>
        <v>50000</v>
      </c>
      <c r="G4326" s="168">
        <f t="shared" si="1918"/>
        <v>50000</v>
      </c>
      <c r="H4326" s="168">
        <f t="shared" si="1916"/>
        <v>0</v>
      </c>
      <c r="I4326" s="168">
        <f t="shared" si="1919"/>
        <v>100000</v>
      </c>
      <c r="J4326" s="168">
        <f t="shared" ref="J4326:M4328" si="1940">SUM(J4327)</f>
        <v>0</v>
      </c>
      <c r="K4326" s="168">
        <f t="shared" si="1940"/>
        <v>50000</v>
      </c>
      <c r="L4326" s="168">
        <f t="shared" si="1940"/>
        <v>50000</v>
      </c>
      <c r="M4326" s="168">
        <f t="shared" si="1940"/>
        <v>0</v>
      </c>
      <c r="N4326" s="168">
        <f t="shared" si="1920"/>
        <v>0</v>
      </c>
      <c r="O4326" s="168">
        <f t="shared" ref="O4326:R4328" si="1941">SUM(O4327)</f>
        <v>0</v>
      </c>
      <c r="P4326" s="168">
        <f t="shared" si="1941"/>
        <v>0</v>
      </c>
      <c r="Q4326" s="168">
        <f t="shared" si="1941"/>
        <v>0</v>
      </c>
      <c r="R4326" s="168">
        <f t="shared" si="1941"/>
        <v>0</v>
      </c>
      <c r="S4326" s="168">
        <f t="shared" si="1921"/>
        <v>0</v>
      </c>
      <c r="T4326" s="168">
        <f t="shared" ref="T4326:W4328" si="1942">SUM(T4327)</f>
        <v>0</v>
      </c>
      <c r="U4326" s="168">
        <f t="shared" si="1942"/>
        <v>0</v>
      </c>
      <c r="V4326" s="168">
        <f t="shared" si="1942"/>
        <v>0</v>
      </c>
      <c r="W4326" s="168">
        <f t="shared" si="1942"/>
        <v>0</v>
      </c>
    </row>
    <row r="4327" spans="2:23" ht="16.5" thickTop="1" thickBot="1">
      <c r="B4327" s="164" t="s">
        <v>124</v>
      </c>
      <c r="C4327" s="172" t="s">
        <v>96</v>
      </c>
      <c r="D4327" s="168">
        <f t="shared" si="1917"/>
        <v>100000</v>
      </c>
      <c r="E4327" s="168">
        <f t="shared" si="1918"/>
        <v>0</v>
      </c>
      <c r="F4327" s="168">
        <f t="shared" si="1918"/>
        <v>50000</v>
      </c>
      <c r="G4327" s="168">
        <f t="shared" si="1918"/>
        <v>50000</v>
      </c>
      <c r="H4327" s="168">
        <f t="shared" si="1916"/>
        <v>0</v>
      </c>
      <c r="I4327" s="168">
        <f t="shared" si="1919"/>
        <v>100000</v>
      </c>
      <c r="J4327" s="168">
        <f t="shared" si="1940"/>
        <v>0</v>
      </c>
      <c r="K4327" s="168">
        <f t="shared" si="1940"/>
        <v>50000</v>
      </c>
      <c r="L4327" s="168">
        <f t="shared" si="1940"/>
        <v>50000</v>
      </c>
      <c r="M4327" s="168">
        <f t="shared" si="1940"/>
        <v>0</v>
      </c>
      <c r="N4327" s="168">
        <f t="shared" si="1920"/>
        <v>0</v>
      </c>
      <c r="O4327" s="168">
        <f t="shared" si="1941"/>
        <v>0</v>
      </c>
      <c r="P4327" s="168">
        <f t="shared" si="1941"/>
        <v>0</v>
      </c>
      <c r="Q4327" s="168">
        <f t="shared" si="1941"/>
        <v>0</v>
      </c>
      <c r="R4327" s="168">
        <f t="shared" si="1941"/>
        <v>0</v>
      </c>
      <c r="S4327" s="168">
        <f t="shared" si="1921"/>
        <v>0</v>
      </c>
      <c r="T4327" s="168">
        <f t="shared" si="1942"/>
        <v>0</v>
      </c>
      <c r="U4327" s="168">
        <f t="shared" si="1942"/>
        <v>0</v>
      </c>
      <c r="V4327" s="168">
        <f t="shared" si="1942"/>
        <v>0</v>
      </c>
      <c r="W4327" s="168">
        <f t="shared" si="1942"/>
        <v>0</v>
      </c>
    </row>
    <row r="4328" spans="2:23" ht="16.5" thickTop="1" thickBot="1">
      <c r="B4328" s="164" t="s">
        <v>124</v>
      </c>
      <c r="C4328" s="173" t="s">
        <v>100</v>
      </c>
      <c r="D4328" s="168">
        <f t="shared" si="1917"/>
        <v>100000</v>
      </c>
      <c r="E4328" s="168">
        <f t="shared" si="1918"/>
        <v>0</v>
      </c>
      <c r="F4328" s="168">
        <f t="shared" si="1918"/>
        <v>50000</v>
      </c>
      <c r="G4328" s="168">
        <f t="shared" si="1918"/>
        <v>50000</v>
      </c>
      <c r="H4328" s="168">
        <f t="shared" si="1916"/>
        <v>0</v>
      </c>
      <c r="I4328" s="168">
        <f t="shared" si="1919"/>
        <v>100000</v>
      </c>
      <c r="J4328" s="168">
        <f t="shared" si="1940"/>
        <v>0</v>
      </c>
      <c r="K4328" s="168">
        <f t="shared" si="1940"/>
        <v>50000</v>
      </c>
      <c r="L4328" s="168">
        <f t="shared" si="1940"/>
        <v>50000</v>
      </c>
      <c r="M4328" s="168">
        <f t="shared" si="1940"/>
        <v>0</v>
      </c>
      <c r="N4328" s="168">
        <f t="shared" si="1920"/>
        <v>0</v>
      </c>
      <c r="O4328" s="168">
        <f t="shared" si="1941"/>
        <v>0</v>
      </c>
      <c r="P4328" s="168">
        <f t="shared" si="1941"/>
        <v>0</v>
      </c>
      <c r="Q4328" s="168">
        <f t="shared" si="1941"/>
        <v>0</v>
      </c>
      <c r="R4328" s="168">
        <f t="shared" si="1941"/>
        <v>0</v>
      </c>
      <c r="S4328" s="168">
        <f t="shared" si="1921"/>
        <v>0</v>
      </c>
      <c r="T4328" s="168">
        <f t="shared" si="1942"/>
        <v>0</v>
      </c>
      <c r="U4328" s="168">
        <f t="shared" si="1942"/>
        <v>0</v>
      </c>
      <c r="V4328" s="168">
        <f t="shared" si="1942"/>
        <v>0</v>
      </c>
      <c r="W4328" s="168">
        <f t="shared" si="1942"/>
        <v>0</v>
      </c>
    </row>
    <row r="4329" spans="2:23" ht="16.5" thickTop="1" thickBot="1">
      <c r="B4329" s="164" t="s">
        <v>124</v>
      </c>
      <c r="C4329" s="174" t="s">
        <v>136</v>
      </c>
      <c r="D4329" s="168">
        <f t="shared" si="1917"/>
        <v>100000</v>
      </c>
      <c r="E4329" s="168">
        <f t="shared" si="1918"/>
        <v>0</v>
      </c>
      <c r="F4329" s="168">
        <f t="shared" si="1918"/>
        <v>50000</v>
      </c>
      <c r="G4329" s="168">
        <f t="shared" si="1918"/>
        <v>50000</v>
      </c>
      <c r="H4329" s="168">
        <f t="shared" si="1916"/>
        <v>0</v>
      </c>
      <c r="I4329" s="168">
        <f t="shared" si="1919"/>
        <v>100000</v>
      </c>
      <c r="J4329" s="168">
        <v>0</v>
      </c>
      <c r="K4329" s="168">
        <v>50000</v>
      </c>
      <c r="L4329" s="168">
        <v>50000</v>
      </c>
      <c r="M4329" s="168">
        <v>0</v>
      </c>
      <c r="N4329" s="168">
        <f t="shared" si="1920"/>
        <v>0</v>
      </c>
      <c r="O4329" s="168">
        <v>0</v>
      </c>
      <c r="P4329" s="168">
        <v>0</v>
      </c>
      <c r="Q4329" s="168">
        <v>0</v>
      </c>
      <c r="R4329" s="168">
        <v>0</v>
      </c>
      <c r="S4329" s="168">
        <f t="shared" si="1921"/>
        <v>0</v>
      </c>
      <c r="T4329" s="168">
        <v>0</v>
      </c>
      <c r="U4329" s="168">
        <v>0</v>
      </c>
      <c r="V4329" s="168">
        <v>0</v>
      </c>
      <c r="W4329" s="168">
        <v>0</v>
      </c>
    </row>
    <row r="4330" spans="2:23" ht="16.5" thickTop="1" thickBot="1">
      <c r="B4330" s="164" t="s">
        <v>1494</v>
      </c>
      <c r="C4330" s="170" t="s">
        <v>1495</v>
      </c>
      <c r="D4330" s="168">
        <f t="shared" si="1917"/>
        <v>2400000</v>
      </c>
      <c r="E4330" s="168">
        <f t="shared" si="1918"/>
        <v>578000</v>
      </c>
      <c r="F4330" s="168">
        <f t="shared" si="1918"/>
        <v>574000</v>
      </c>
      <c r="G4330" s="168">
        <f t="shared" si="1918"/>
        <v>589000</v>
      </c>
      <c r="H4330" s="168">
        <f t="shared" si="1916"/>
        <v>659000</v>
      </c>
      <c r="I4330" s="168">
        <f t="shared" si="1919"/>
        <v>2400000</v>
      </c>
      <c r="J4330" s="168">
        <f>SUM(J4331,J4337)</f>
        <v>578000</v>
      </c>
      <c r="K4330" s="168">
        <f>SUM(K4331,K4337)</f>
        <v>574000</v>
      </c>
      <c r="L4330" s="168">
        <f>SUM(L4331,L4337)</f>
        <v>589000</v>
      </c>
      <c r="M4330" s="168">
        <f>SUM(M4331,M4337)</f>
        <v>659000</v>
      </c>
      <c r="N4330" s="168">
        <f t="shared" si="1920"/>
        <v>0</v>
      </c>
      <c r="O4330" s="168">
        <f>SUM(O4331,O4337)</f>
        <v>0</v>
      </c>
      <c r="P4330" s="168">
        <f>SUM(P4331,P4337)</f>
        <v>0</v>
      </c>
      <c r="Q4330" s="168">
        <f>SUM(Q4331,Q4337)</f>
        <v>0</v>
      </c>
      <c r="R4330" s="168">
        <f>SUM(R4331,R4337)</f>
        <v>0</v>
      </c>
      <c r="S4330" s="168">
        <f t="shared" si="1921"/>
        <v>0</v>
      </c>
      <c r="T4330" s="168">
        <f>SUM(T4331,T4337)</f>
        <v>0</v>
      </c>
      <c r="U4330" s="168">
        <f>SUM(U4331,U4337)</f>
        <v>0</v>
      </c>
      <c r="V4330" s="168">
        <f>SUM(V4331,V4337)</f>
        <v>0</v>
      </c>
      <c r="W4330" s="168">
        <f>SUM(W4331,W4337)</f>
        <v>0</v>
      </c>
    </row>
    <row r="4331" spans="2:23" ht="16.5" thickTop="1" thickBot="1">
      <c r="B4331" s="164" t="s">
        <v>124</v>
      </c>
      <c r="C4331" s="171" t="s">
        <v>96</v>
      </c>
      <c r="D4331" s="168">
        <f t="shared" si="1917"/>
        <v>2380000</v>
      </c>
      <c r="E4331" s="168">
        <f t="shared" si="1918"/>
        <v>573000</v>
      </c>
      <c r="F4331" s="168">
        <f t="shared" si="1918"/>
        <v>574000</v>
      </c>
      <c r="G4331" s="168">
        <f t="shared" si="1918"/>
        <v>574000</v>
      </c>
      <c r="H4331" s="168">
        <f t="shared" si="1916"/>
        <v>659000</v>
      </c>
      <c r="I4331" s="168">
        <f t="shared" si="1919"/>
        <v>2380000</v>
      </c>
      <c r="J4331" s="168">
        <f>SUM(J4332:J4335)</f>
        <v>573000</v>
      </c>
      <c r="K4331" s="168">
        <f>SUM(K4332:K4335)</f>
        <v>574000</v>
      </c>
      <c r="L4331" s="168">
        <f>SUM(L4332:L4335)</f>
        <v>574000</v>
      </c>
      <c r="M4331" s="168">
        <f>SUM(M4332:M4335)</f>
        <v>659000</v>
      </c>
      <c r="N4331" s="168">
        <f t="shared" si="1920"/>
        <v>0</v>
      </c>
      <c r="O4331" s="168">
        <f>SUM(O4332:O4335)</f>
        <v>0</v>
      </c>
      <c r="P4331" s="168">
        <f>SUM(P4332:P4335)</f>
        <v>0</v>
      </c>
      <c r="Q4331" s="168">
        <f>SUM(Q4332:Q4335)</f>
        <v>0</v>
      </c>
      <c r="R4331" s="168">
        <f>SUM(R4332:R4335)</f>
        <v>0</v>
      </c>
      <c r="S4331" s="168">
        <f t="shared" si="1921"/>
        <v>0</v>
      </c>
      <c r="T4331" s="168">
        <f>SUM(T4332:T4335)</f>
        <v>0</v>
      </c>
      <c r="U4331" s="168">
        <f>SUM(U4332:U4335)</f>
        <v>0</v>
      </c>
      <c r="V4331" s="168">
        <f>SUM(V4332:V4335)</f>
        <v>0</v>
      </c>
      <c r="W4331" s="168">
        <f>SUM(W4332:W4335)</f>
        <v>0</v>
      </c>
    </row>
    <row r="4332" spans="2:23" ht="16.5" thickTop="1" thickBot="1">
      <c r="B4332" s="164" t="s">
        <v>124</v>
      </c>
      <c r="C4332" s="172" t="s">
        <v>97</v>
      </c>
      <c r="D4332" s="168">
        <f t="shared" si="1917"/>
        <v>270000</v>
      </c>
      <c r="E4332" s="168">
        <f t="shared" si="1918"/>
        <v>67000</v>
      </c>
      <c r="F4332" s="168">
        <f t="shared" si="1918"/>
        <v>68000</v>
      </c>
      <c r="G4332" s="168">
        <f t="shared" si="1918"/>
        <v>68000</v>
      </c>
      <c r="H4332" s="168">
        <f t="shared" si="1916"/>
        <v>67000</v>
      </c>
      <c r="I4332" s="168">
        <f t="shared" si="1919"/>
        <v>270000</v>
      </c>
      <c r="J4332" s="168">
        <v>67000</v>
      </c>
      <c r="K4332" s="168">
        <v>68000</v>
      </c>
      <c r="L4332" s="168">
        <v>68000</v>
      </c>
      <c r="M4332" s="168">
        <v>67000</v>
      </c>
      <c r="N4332" s="168">
        <f t="shared" si="1920"/>
        <v>0</v>
      </c>
      <c r="O4332" s="168">
        <v>0</v>
      </c>
      <c r="P4332" s="168">
        <v>0</v>
      </c>
      <c r="Q4332" s="168">
        <v>0</v>
      </c>
      <c r="R4332" s="168">
        <v>0</v>
      </c>
      <c r="S4332" s="168">
        <f t="shared" si="1921"/>
        <v>0</v>
      </c>
      <c r="T4332" s="168">
        <v>0</v>
      </c>
      <c r="U4332" s="168">
        <v>0</v>
      </c>
      <c r="V4332" s="168">
        <v>0</v>
      </c>
      <c r="W4332" s="168">
        <v>0</v>
      </c>
    </row>
    <row r="4333" spans="2:23" ht="16.5" thickTop="1" thickBot="1">
      <c r="B4333" s="164" t="s">
        <v>124</v>
      </c>
      <c r="C4333" s="172" t="s">
        <v>98</v>
      </c>
      <c r="D4333" s="168">
        <f t="shared" si="1917"/>
        <v>2092000</v>
      </c>
      <c r="E4333" s="168">
        <f t="shared" si="1918"/>
        <v>500000</v>
      </c>
      <c r="F4333" s="168">
        <f t="shared" si="1918"/>
        <v>500000</v>
      </c>
      <c r="G4333" s="168">
        <f t="shared" si="1918"/>
        <v>500000</v>
      </c>
      <c r="H4333" s="168">
        <f t="shared" si="1916"/>
        <v>592000</v>
      </c>
      <c r="I4333" s="168">
        <f t="shared" si="1919"/>
        <v>2092000</v>
      </c>
      <c r="J4333" s="168">
        <v>500000</v>
      </c>
      <c r="K4333" s="168">
        <v>500000</v>
      </c>
      <c r="L4333" s="168">
        <v>500000</v>
      </c>
      <c r="M4333" s="168">
        <v>592000</v>
      </c>
      <c r="N4333" s="168">
        <f t="shared" si="1920"/>
        <v>0</v>
      </c>
      <c r="O4333" s="168">
        <v>0</v>
      </c>
      <c r="P4333" s="168">
        <v>0</v>
      </c>
      <c r="Q4333" s="168">
        <v>0</v>
      </c>
      <c r="R4333" s="168">
        <v>0</v>
      </c>
      <c r="S4333" s="168">
        <f t="shared" si="1921"/>
        <v>0</v>
      </c>
      <c r="T4333" s="168">
        <v>0</v>
      </c>
      <c r="U4333" s="168">
        <v>0</v>
      </c>
      <c r="V4333" s="168">
        <v>0</v>
      </c>
      <c r="W4333" s="168">
        <v>0</v>
      </c>
    </row>
    <row r="4334" spans="2:23" ht="16.5" thickTop="1" thickBot="1">
      <c r="B4334" s="164" t="s">
        <v>124</v>
      </c>
      <c r="C4334" s="172" t="s">
        <v>101</v>
      </c>
      <c r="D4334" s="168">
        <f t="shared" si="1917"/>
        <v>15000</v>
      </c>
      <c r="E4334" s="168">
        <f t="shared" si="1918"/>
        <v>5000</v>
      </c>
      <c r="F4334" s="168">
        <f t="shared" si="1918"/>
        <v>5000</v>
      </c>
      <c r="G4334" s="168">
        <f t="shared" si="1918"/>
        <v>5000</v>
      </c>
      <c r="H4334" s="168">
        <f t="shared" si="1916"/>
        <v>0</v>
      </c>
      <c r="I4334" s="168">
        <f t="shared" si="1919"/>
        <v>15000</v>
      </c>
      <c r="J4334" s="168">
        <v>5000</v>
      </c>
      <c r="K4334" s="168">
        <v>5000</v>
      </c>
      <c r="L4334" s="168">
        <v>5000</v>
      </c>
      <c r="M4334" s="168">
        <v>0</v>
      </c>
      <c r="N4334" s="168">
        <f t="shared" si="1920"/>
        <v>0</v>
      </c>
      <c r="O4334" s="168">
        <v>0</v>
      </c>
      <c r="P4334" s="168">
        <v>0</v>
      </c>
      <c r="Q4334" s="168">
        <v>0</v>
      </c>
      <c r="R4334" s="168">
        <v>0</v>
      </c>
      <c r="S4334" s="168">
        <f t="shared" si="1921"/>
        <v>0</v>
      </c>
      <c r="T4334" s="168">
        <v>0</v>
      </c>
      <c r="U4334" s="168">
        <v>0</v>
      </c>
      <c r="V4334" s="168">
        <v>0</v>
      </c>
      <c r="W4334" s="168">
        <v>0</v>
      </c>
    </row>
    <row r="4335" spans="2:23" ht="16.5" thickTop="1" thickBot="1">
      <c r="B4335" s="164" t="s">
        <v>124</v>
      </c>
      <c r="C4335" s="172" t="s">
        <v>102</v>
      </c>
      <c r="D4335" s="168">
        <f t="shared" si="1917"/>
        <v>3000</v>
      </c>
      <c r="E4335" s="168">
        <f t="shared" si="1918"/>
        <v>1000</v>
      </c>
      <c r="F4335" s="168">
        <f t="shared" si="1918"/>
        <v>1000</v>
      </c>
      <c r="G4335" s="168">
        <f t="shared" si="1918"/>
        <v>1000</v>
      </c>
      <c r="H4335" s="168">
        <f t="shared" si="1916"/>
        <v>0</v>
      </c>
      <c r="I4335" s="168">
        <f t="shared" si="1919"/>
        <v>3000</v>
      </c>
      <c r="J4335" s="168">
        <f>SUM(J4336)</f>
        <v>1000</v>
      </c>
      <c r="K4335" s="168">
        <f>SUM(K4336)</f>
        <v>1000</v>
      </c>
      <c r="L4335" s="168">
        <f>SUM(L4336)</f>
        <v>1000</v>
      </c>
      <c r="M4335" s="168">
        <f>SUM(M4336)</f>
        <v>0</v>
      </c>
      <c r="N4335" s="168">
        <f t="shared" si="1920"/>
        <v>0</v>
      </c>
      <c r="O4335" s="168">
        <f>SUM(O4336)</f>
        <v>0</v>
      </c>
      <c r="P4335" s="168">
        <f>SUM(P4336)</f>
        <v>0</v>
      </c>
      <c r="Q4335" s="168">
        <f>SUM(Q4336)</f>
        <v>0</v>
      </c>
      <c r="R4335" s="168">
        <f>SUM(R4336)</f>
        <v>0</v>
      </c>
      <c r="S4335" s="168">
        <f t="shared" si="1921"/>
        <v>0</v>
      </c>
      <c r="T4335" s="168">
        <f>SUM(T4336)</f>
        <v>0</v>
      </c>
      <c r="U4335" s="168">
        <f>SUM(U4336)</f>
        <v>0</v>
      </c>
      <c r="V4335" s="168">
        <f>SUM(V4336)</f>
        <v>0</v>
      </c>
      <c r="W4335" s="168">
        <f>SUM(W4336)</f>
        <v>0</v>
      </c>
    </row>
    <row r="4336" spans="2:23" ht="31.5" thickTop="1" thickBot="1">
      <c r="B4336" s="164" t="s">
        <v>124</v>
      </c>
      <c r="C4336" s="173" t="s">
        <v>156</v>
      </c>
      <c r="D4336" s="168">
        <f t="shared" si="1917"/>
        <v>3000</v>
      </c>
      <c r="E4336" s="168">
        <f t="shared" si="1918"/>
        <v>1000</v>
      </c>
      <c r="F4336" s="168">
        <f t="shared" si="1918"/>
        <v>1000</v>
      </c>
      <c r="G4336" s="168">
        <f t="shared" si="1918"/>
        <v>1000</v>
      </c>
      <c r="H4336" s="168">
        <f t="shared" si="1916"/>
        <v>0</v>
      </c>
      <c r="I4336" s="168">
        <f t="shared" si="1919"/>
        <v>3000</v>
      </c>
      <c r="J4336" s="168">
        <v>1000</v>
      </c>
      <c r="K4336" s="168">
        <v>1000</v>
      </c>
      <c r="L4336" s="168">
        <v>1000</v>
      </c>
      <c r="M4336" s="168">
        <v>0</v>
      </c>
      <c r="N4336" s="168">
        <f t="shared" si="1920"/>
        <v>0</v>
      </c>
      <c r="O4336" s="168">
        <v>0</v>
      </c>
      <c r="P4336" s="168">
        <v>0</v>
      </c>
      <c r="Q4336" s="168">
        <v>0</v>
      </c>
      <c r="R4336" s="168">
        <v>0</v>
      </c>
      <c r="S4336" s="168">
        <f t="shared" si="1921"/>
        <v>0</v>
      </c>
      <c r="T4336" s="168">
        <v>0</v>
      </c>
      <c r="U4336" s="168">
        <v>0</v>
      </c>
      <c r="V4336" s="168">
        <v>0</v>
      </c>
      <c r="W4336" s="168">
        <v>0</v>
      </c>
    </row>
    <row r="4337" spans="2:23" ht="16.5" thickTop="1" thickBot="1">
      <c r="B4337" s="164" t="s">
        <v>124</v>
      </c>
      <c r="C4337" s="171" t="s">
        <v>121</v>
      </c>
      <c r="D4337" s="168">
        <f t="shared" si="1917"/>
        <v>20000</v>
      </c>
      <c r="E4337" s="168">
        <f t="shared" si="1918"/>
        <v>5000</v>
      </c>
      <c r="F4337" s="168">
        <f t="shared" si="1918"/>
        <v>0</v>
      </c>
      <c r="G4337" s="168">
        <f t="shared" si="1918"/>
        <v>15000</v>
      </c>
      <c r="H4337" s="168">
        <f t="shared" si="1916"/>
        <v>0</v>
      </c>
      <c r="I4337" s="168">
        <f t="shared" si="1919"/>
        <v>20000</v>
      </c>
      <c r="J4337" s="168">
        <v>5000</v>
      </c>
      <c r="K4337" s="168">
        <v>0</v>
      </c>
      <c r="L4337" s="168">
        <v>15000</v>
      </c>
      <c r="M4337" s="168">
        <v>0</v>
      </c>
      <c r="N4337" s="168">
        <f t="shared" si="1920"/>
        <v>0</v>
      </c>
      <c r="O4337" s="168">
        <v>0</v>
      </c>
      <c r="P4337" s="168">
        <v>0</v>
      </c>
      <c r="Q4337" s="168">
        <v>0</v>
      </c>
      <c r="R4337" s="168">
        <v>0</v>
      </c>
      <c r="S4337" s="168">
        <f t="shared" si="1921"/>
        <v>0</v>
      </c>
      <c r="T4337" s="168">
        <v>0</v>
      </c>
      <c r="U4337" s="168">
        <v>0</v>
      </c>
      <c r="V4337" s="168">
        <v>0</v>
      </c>
      <c r="W4337" s="168">
        <v>0</v>
      </c>
    </row>
    <row r="4338" spans="2:23" ht="16.5" thickTop="1" thickBot="1">
      <c r="B4338" s="164" t="s">
        <v>1496</v>
      </c>
      <c r="C4338" s="169" t="s">
        <v>1497</v>
      </c>
      <c r="D4338" s="168">
        <f t="shared" si="1917"/>
        <v>153425000</v>
      </c>
      <c r="E4338" s="168">
        <f t="shared" si="1918"/>
        <v>30281500</v>
      </c>
      <c r="F4338" s="168">
        <f t="shared" si="1918"/>
        <v>67178500</v>
      </c>
      <c r="G4338" s="168">
        <f t="shared" si="1918"/>
        <v>17316500</v>
      </c>
      <c r="H4338" s="168">
        <f t="shared" si="1916"/>
        <v>38648500</v>
      </c>
      <c r="I4338" s="168">
        <f t="shared" si="1919"/>
        <v>153425000</v>
      </c>
      <c r="J4338" s="168">
        <f t="shared" ref="J4338:M4339" si="1943">SUM(J4357,J4394,J4449,J4455,J4463)</f>
        <v>30281500</v>
      </c>
      <c r="K4338" s="168">
        <f t="shared" si="1943"/>
        <v>67178500</v>
      </c>
      <c r="L4338" s="168">
        <f t="shared" si="1943"/>
        <v>17316500</v>
      </c>
      <c r="M4338" s="168">
        <f t="shared" si="1943"/>
        <v>38648500</v>
      </c>
      <c r="N4338" s="168">
        <f t="shared" si="1920"/>
        <v>0</v>
      </c>
      <c r="O4338" s="168">
        <f t="shared" ref="O4338:R4339" si="1944">SUM(O4357,O4394,O4449,O4455,O4463)</f>
        <v>0</v>
      </c>
      <c r="P4338" s="168">
        <f t="shared" si="1944"/>
        <v>0</v>
      </c>
      <c r="Q4338" s="168">
        <f t="shared" si="1944"/>
        <v>0</v>
      </c>
      <c r="R4338" s="168">
        <f t="shared" si="1944"/>
        <v>0</v>
      </c>
      <c r="S4338" s="168">
        <f t="shared" si="1921"/>
        <v>0</v>
      </c>
      <c r="T4338" s="168">
        <f t="shared" ref="T4338:W4339" si="1945">SUM(T4357,T4394,T4449,T4455,T4463)</f>
        <v>0</v>
      </c>
      <c r="U4338" s="168">
        <f t="shared" si="1945"/>
        <v>0</v>
      </c>
      <c r="V4338" s="168">
        <f t="shared" si="1945"/>
        <v>0</v>
      </c>
      <c r="W4338" s="168">
        <f t="shared" si="1945"/>
        <v>0</v>
      </c>
    </row>
    <row r="4339" spans="2:23" ht="16.5" thickTop="1" thickBot="1">
      <c r="B4339" s="164" t="s">
        <v>124</v>
      </c>
      <c r="C4339" s="170" t="s">
        <v>96</v>
      </c>
      <c r="D4339" s="168">
        <f t="shared" si="1917"/>
        <v>152982000</v>
      </c>
      <c r="E4339" s="168">
        <f t="shared" si="1918"/>
        <v>30205500</v>
      </c>
      <c r="F4339" s="168">
        <f t="shared" si="1918"/>
        <v>66843500</v>
      </c>
      <c r="G4339" s="168">
        <f t="shared" si="1918"/>
        <v>17285500</v>
      </c>
      <c r="H4339" s="168">
        <f t="shared" si="1916"/>
        <v>38647500</v>
      </c>
      <c r="I4339" s="168">
        <f t="shared" si="1919"/>
        <v>152982000</v>
      </c>
      <c r="J4339" s="168">
        <f t="shared" si="1943"/>
        <v>30205500</v>
      </c>
      <c r="K4339" s="168">
        <f t="shared" si="1943"/>
        <v>66843500</v>
      </c>
      <c r="L4339" s="168">
        <f t="shared" si="1943"/>
        <v>17285500</v>
      </c>
      <c r="M4339" s="168">
        <f t="shared" si="1943"/>
        <v>38647500</v>
      </c>
      <c r="N4339" s="168">
        <f t="shared" si="1920"/>
        <v>0</v>
      </c>
      <c r="O4339" s="168">
        <f t="shared" si="1944"/>
        <v>0</v>
      </c>
      <c r="P4339" s="168">
        <f t="shared" si="1944"/>
        <v>0</v>
      </c>
      <c r="Q4339" s="168">
        <f t="shared" si="1944"/>
        <v>0</v>
      </c>
      <c r="R4339" s="168">
        <f t="shared" si="1944"/>
        <v>0</v>
      </c>
      <c r="S4339" s="168">
        <f t="shared" si="1921"/>
        <v>0</v>
      </c>
      <c r="T4339" s="168">
        <f t="shared" si="1945"/>
        <v>0</v>
      </c>
      <c r="U4339" s="168">
        <f t="shared" si="1945"/>
        <v>0</v>
      </c>
      <c r="V4339" s="168">
        <f t="shared" si="1945"/>
        <v>0</v>
      </c>
      <c r="W4339" s="168">
        <f t="shared" si="1945"/>
        <v>0</v>
      </c>
    </row>
    <row r="4340" spans="2:23" ht="16.5" thickTop="1" thickBot="1">
      <c r="B4340" s="164" t="s">
        <v>124</v>
      </c>
      <c r="C4340" s="171" t="s">
        <v>97</v>
      </c>
      <c r="D4340" s="168">
        <f t="shared" si="1917"/>
        <v>13006000</v>
      </c>
      <c r="E4340" s="168">
        <f t="shared" si="1918"/>
        <v>3582500</v>
      </c>
      <c r="F4340" s="168">
        <f t="shared" si="1918"/>
        <v>3603500</v>
      </c>
      <c r="G4340" s="168">
        <f t="shared" si="1918"/>
        <v>3419500</v>
      </c>
      <c r="H4340" s="168">
        <f t="shared" si="1916"/>
        <v>2400500</v>
      </c>
      <c r="I4340" s="168">
        <f t="shared" si="1919"/>
        <v>13006000</v>
      </c>
      <c r="J4340" s="168">
        <f>SUM(J4359,J4457,J4465)</f>
        <v>3582500</v>
      </c>
      <c r="K4340" s="168">
        <f>SUM(K4359,K4457,K4465)</f>
        <v>3603500</v>
      </c>
      <c r="L4340" s="168">
        <f>SUM(L4359,L4457,L4465)</f>
        <v>3419500</v>
      </c>
      <c r="M4340" s="168">
        <f>SUM(M4359,M4457,M4465)</f>
        <v>2400500</v>
      </c>
      <c r="N4340" s="168">
        <f t="shared" si="1920"/>
        <v>0</v>
      </c>
      <c r="O4340" s="168">
        <f>SUM(O4359,O4457,O4465)</f>
        <v>0</v>
      </c>
      <c r="P4340" s="168">
        <f>SUM(P4359,P4457,P4465)</f>
        <v>0</v>
      </c>
      <c r="Q4340" s="168">
        <f>SUM(Q4359,Q4457,Q4465)</f>
        <v>0</v>
      </c>
      <c r="R4340" s="168">
        <f>SUM(R4359,R4457,R4465)</f>
        <v>0</v>
      </c>
      <c r="S4340" s="168">
        <f t="shared" si="1921"/>
        <v>0</v>
      </c>
      <c r="T4340" s="168">
        <f>SUM(T4359,T4457,T4465)</f>
        <v>0</v>
      </c>
      <c r="U4340" s="168">
        <f>SUM(U4359,U4457,U4465)</f>
        <v>0</v>
      </c>
      <c r="V4340" s="168">
        <f>SUM(V4359,V4457,V4465)</f>
        <v>0</v>
      </c>
      <c r="W4340" s="168">
        <f>SUM(W4359,W4457,W4465)</f>
        <v>0</v>
      </c>
    </row>
    <row r="4341" spans="2:23" ht="16.5" thickTop="1" thickBot="1">
      <c r="B4341" s="164" t="s">
        <v>124</v>
      </c>
      <c r="C4341" s="171" t="s">
        <v>98</v>
      </c>
      <c r="D4341" s="168">
        <f t="shared" si="1917"/>
        <v>15354000</v>
      </c>
      <c r="E4341" s="168">
        <f t="shared" si="1918"/>
        <v>2112000</v>
      </c>
      <c r="F4341" s="168">
        <f t="shared" si="1918"/>
        <v>2730000</v>
      </c>
      <c r="G4341" s="168">
        <f t="shared" si="1918"/>
        <v>8281000</v>
      </c>
      <c r="H4341" s="168">
        <f t="shared" si="1916"/>
        <v>2231000</v>
      </c>
      <c r="I4341" s="168">
        <f t="shared" si="1919"/>
        <v>15354000</v>
      </c>
      <c r="J4341" s="168">
        <f>SUM(J4360,J4396,J4451,J4458,J4466)</f>
        <v>2112000</v>
      </c>
      <c r="K4341" s="168">
        <f>SUM(K4360,K4396,K4451,K4458,K4466)</f>
        <v>2730000</v>
      </c>
      <c r="L4341" s="168">
        <f>SUM(L4360,L4396,L4451,L4458,L4466)</f>
        <v>8281000</v>
      </c>
      <c r="M4341" s="168">
        <f>SUM(M4360,M4396,M4451,M4458,M4466)</f>
        <v>2231000</v>
      </c>
      <c r="N4341" s="168">
        <f t="shared" si="1920"/>
        <v>0</v>
      </c>
      <c r="O4341" s="168">
        <f>SUM(O4360,O4396,O4451,O4458,O4466)</f>
        <v>0</v>
      </c>
      <c r="P4341" s="168">
        <f>SUM(P4360,P4396,P4451,P4458,P4466)</f>
        <v>0</v>
      </c>
      <c r="Q4341" s="168">
        <f>SUM(Q4360,Q4396,Q4451,Q4458,Q4466)</f>
        <v>0</v>
      </c>
      <c r="R4341" s="168">
        <f>SUM(R4360,R4396,R4451,R4458,R4466)</f>
        <v>0</v>
      </c>
      <c r="S4341" s="168">
        <f t="shared" si="1921"/>
        <v>0</v>
      </c>
      <c r="T4341" s="168">
        <f>SUM(T4360,T4396,T4451,T4458,T4466)</f>
        <v>0</v>
      </c>
      <c r="U4341" s="168">
        <f>SUM(U4360,U4396,U4451,U4458,U4466)</f>
        <v>0</v>
      </c>
      <c r="V4341" s="168">
        <f>SUM(V4360,V4396,V4451,V4458,V4466)</f>
        <v>0</v>
      </c>
      <c r="W4341" s="168">
        <f>SUM(W4360,W4396,W4451,W4458,W4466)</f>
        <v>0</v>
      </c>
    </row>
    <row r="4342" spans="2:23" ht="16.5" thickTop="1" thickBot="1">
      <c r="B4342" s="164" t="s">
        <v>124</v>
      </c>
      <c r="C4342" s="171" t="s">
        <v>100</v>
      </c>
      <c r="D4342" s="168">
        <f t="shared" si="1917"/>
        <v>2200000</v>
      </c>
      <c r="E4342" s="168">
        <f t="shared" si="1918"/>
        <v>150000</v>
      </c>
      <c r="F4342" s="168">
        <f t="shared" si="1918"/>
        <v>650000</v>
      </c>
      <c r="G4342" s="168">
        <f t="shared" si="1918"/>
        <v>1100000</v>
      </c>
      <c r="H4342" s="168">
        <f t="shared" si="1916"/>
        <v>300000</v>
      </c>
      <c r="I4342" s="168">
        <f t="shared" si="1919"/>
        <v>2200000</v>
      </c>
      <c r="J4342" s="168">
        <f t="shared" ref="J4342:M4343" si="1946">SUM(J4397,J4467)</f>
        <v>150000</v>
      </c>
      <c r="K4342" s="168">
        <f t="shared" si="1946"/>
        <v>650000</v>
      </c>
      <c r="L4342" s="168">
        <f t="shared" si="1946"/>
        <v>1100000</v>
      </c>
      <c r="M4342" s="168">
        <f t="shared" si="1946"/>
        <v>300000</v>
      </c>
      <c r="N4342" s="168">
        <f t="shared" si="1920"/>
        <v>0</v>
      </c>
      <c r="O4342" s="168">
        <f t="shared" ref="O4342:R4343" si="1947">SUM(O4397,O4467)</f>
        <v>0</v>
      </c>
      <c r="P4342" s="168">
        <f t="shared" si="1947"/>
        <v>0</v>
      </c>
      <c r="Q4342" s="168">
        <f t="shared" si="1947"/>
        <v>0</v>
      </c>
      <c r="R4342" s="168">
        <f t="shared" si="1947"/>
        <v>0</v>
      </c>
      <c r="S4342" s="168">
        <f t="shared" si="1921"/>
        <v>0</v>
      </c>
      <c r="T4342" s="168">
        <f t="shared" ref="T4342:W4343" si="1948">SUM(T4397,T4467)</f>
        <v>0</v>
      </c>
      <c r="U4342" s="168">
        <f t="shared" si="1948"/>
        <v>0</v>
      </c>
      <c r="V4342" s="168">
        <f t="shared" si="1948"/>
        <v>0</v>
      </c>
      <c r="W4342" s="168">
        <f t="shared" si="1948"/>
        <v>0</v>
      </c>
    </row>
    <row r="4343" spans="2:23" ht="16.5" thickTop="1" thickBot="1">
      <c r="B4343" s="164" t="s">
        <v>124</v>
      </c>
      <c r="C4343" s="172" t="s">
        <v>136</v>
      </c>
      <c r="D4343" s="168">
        <f t="shared" si="1917"/>
        <v>2200000</v>
      </c>
      <c r="E4343" s="168">
        <f t="shared" si="1918"/>
        <v>150000</v>
      </c>
      <c r="F4343" s="168">
        <f t="shared" si="1918"/>
        <v>650000</v>
      </c>
      <c r="G4343" s="168">
        <f t="shared" si="1918"/>
        <v>1100000</v>
      </c>
      <c r="H4343" s="168">
        <f t="shared" si="1916"/>
        <v>300000</v>
      </c>
      <c r="I4343" s="168">
        <f t="shared" si="1919"/>
        <v>2200000</v>
      </c>
      <c r="J4343" s="168">
        <f t="shared" si="1946"/>
        <v>150000</v>
      </c>
      <c r="K4343" s="168">
        <f t="shared" si="1946"/>
        <v>650000</v>
      </c>
      <c r="L4343" s="168">
        <f t="shared" si="1946"/>
        <v>1100000</v>
      </c>
      <c r="M4343" s="168">
        <f t="shared" si="1946"/>
        <v>300000</v>
      </c>
      <c r="N4343" s="168">
        <f t="shared" si="1920"/>
        <v>0</v>
      </c>
      <c r="O4343" s="168">
        <f t="shared" si="1947"/>
        <v>0</v>
      </c>
      <c r="P4343" s="168">
        <f t="shared" si="1947"/>
        <v>0</v>
      </c>
      <c r="Q4343" s="168">
        <f t="shared" si="1947"/>
        <v>0</v>
      </c>
      <c r="R4343" s="168">
        <f t="shared" si="1947"/>
        <v>0</v>
      </c>
      <c r="S4343" s="168">
        <f t="shared" si="1921"/>
        <v>0</v>
      </c>
      <c r="T4343" s="168">
        <f t="shared" si="1948"/>
        <v>0</v>
      </c>
      <c r="U4343" s="168">
        <f t="shared" si="1948"/>
        <v>0</v>
      </c>
      <c r="V4343" s="168">
        <f t="shared" si="1948"/>
        <v>0</v>
      </c>
      <c r="W4343" s="168">
        <f t="shared" si="1948"/>
        <v>0</v>
      </c>
    </row>
    <row r="4344" spans="2:23" ht="16.5" thickTop="1" thickBot="1">
      <c r="B4344" s="164" t="s">
        <v>124</v>
      </c>
      <c r="C4344" s="171" t="s">
        <v>15</v>
      </c>
      <c r="D4344" s="168">
        <f t="shared" si="1917"/>
        <v>363000</v>
      </c>
      <c r="E4344" s="168">
        <f t="shared" si="1918"/>
        <v>13000</v>
      </c>
      <c r="F4344" s="168">
        <f t="shared" si="1918"/>
        <v>0</v>
      </c>
      <c r="G4344" s="168">
        <f t="shared" si="1918"/>
        <v>350000</v>
      </c>
      <c r="H4344" s="168">
        <f t="shared" si="1916"/>
        <v>0</v>
      </c>
      <c r="I4344" s="168">
        <f t="shared" si="1919"/>
        <v>363000</v>
      </c>
      <c r="J4344" s="168">
        <f t="shared" ref="J4344:M4349" si="1949">SUM(J4361,J4469)</f>
        <v>13000</v>
      </c>
      <c r="K4344" s="168">
        <f t="shared" si="1949"/>
        <v>0</v>
      </c>
      <c r="L4344" s="168">
        <f t="shared" si="1949"/>
        <v>350000</v>
      </c>
      <c r="M4344" s="168">
        <f t="shared" si="1949"/>
        <v>0</v>
      </c>
      <c r="N4344" s="168">
        <f t="shared" si="1920"/>
        <v>0</v>
      </c>
      <c r="O4344" s="168">
        <f t="shared" ref="O4344:R4349" si="1950">SUM(O4361,O4469)</f>
        <v>0</v>
      </c>
      <c r="P4344" s="168">
        <f t="shared" si="1950"/>
        <v>0</v>
      </c>
      <c r="Q4344" s="168">
        <f t="shared" si="1950"/>
        <v>0</v>
      </c>
      <c r="R4344" s="168">
        <f t="shared" si="1950"/>
        <v>0</v>
      </c>
      <c r="S4344" s="168">
        <f t="shared" si="1921"/>
        <v>0</v>
      </c>
      <c r="T4344" s="168">
        <f t="shared" ref="T4344:W4349" si="1951">SUM(T4361,T4469)</f>
        <v>0</v>
      </c>
      <c r="U4344" s="168">
        <f t="shared" si="1951"/>
        <v>0</v>
      </c>
      <c r="V4344" s="168">
        <f t="shared" si="1951"/>
        <v>0</v>
      </c>
      <c r="W4344" s="168">
        <f t="shared" si="1951"/>
        <v>0</v>
      </c>
    </row>
    <row r="4345" spans="2:23" ht="16.5" thickTop="1" thickBot="1">
      <c r="B4345" s="164" t="s">
        <v>124</v>
      </c>
      <c r="C4345" s="172" t="s">
        <v>139</v>
      </c>
      <c r="D4345" s="168">
        <f t="shared" si="1917"/>
        <v>363000</v>
      </c>
      <c r="E4345" s="168">
        <f t="shared" si="1918"/>
        <v>13000</v>
      </c>
      <c r="F4345" s="168">
        <f t="shared" si="1918"/>
        <v>0</v>
      </c>
      <c r="G4345" s="168">
        <f t="shared" si="1918"/>
        <v>350000</v>
      </c>
      <c r="H4345" s="168">
        <f t="shared" si="1916"/>
        <v>0</v>
      </c>
      <c r="I4345" s="168">
        <f t="shared" si="1919"/>
        <v>363000</v>
      </c>
      <c r="J4345" s="168">
        <f t="shared" si="1949"/>
        <v>13000</v>
      </c>
      <c r="K4345" s="168">
        <f t="shared" si="1949"/>
        <v>0</v>
      </c>
      <c r="L4345" s="168">
        <f t="shared" si="1949"/>
        <v>350000</v>
      </c>
      <c r="M4345" s="168">
        <f t="shared" si="1949"/>
        <v>0</v>
      </c>
      <c r="N4345" s="168">
        <f t="shared" si="1920"/>
        <v>0</v>
      </c>
      <c r="O4345" s="168">
        <f t="shared" si="1950"/>
        <v>0</v>
      </c>
      <c r="P4345" s="168">
        <f t="shared" si="1950"/>
        <v>0</v>
      </c>
      <c r="Q4345" s="168">
        <f t="shared" si="1950"/>
        <v>0</v>
      </c>
      <c r="R4345" s="168">
        <f t="shared" si="1950"/>
        <v>0</v>
      </c>
      <c r="S4345" s="168">
        <f t="shared" si="1921"/>
        <v>0</v>
      </c>
      <c r="T4345" s="168">
        <f t="shared" si="1951"/>
        <v>0</v>
      </c>
      <c r="U4345" s="168">
        <f t="shared" si="1951"/>
        <v>0</v>
      </c>
      <c r="V4345" s="168">
        <f t="shared" si="1951"/>
        <v>0</v>
      </c>
      <c r="W4345" s="168">
        <f t="shared" si="1951"/>
        <v>0</v>
      </c>
    </row>
    <row r="4346" spans="2:23" ht="16.5" thickTop="1" thickBot="1">
      <c r="B4346" s="164" t="s">
        <v>124</v>
      </c>
      <c r="C4346" s="173" t="s">
        <v>138</v>
      </c>
      <c r="D4346" s="168">
        <f t="shared" si="1917"/>
        <v>363000</v>
      </c>
      <c r="E4346" s="168">
        <f t="shared" si="1918"/>
        <v>13000</v>
      </c>
      <c r="F4346" s="168">
        <f t="shared" si="1918"/>
        <v>0</v>
      </c>
      <c r="G4346" s="168">
        <f t="shared" si="1918"/>
        <v>350000</v>
      </c>
      <c r="H4346" s="168">
        <f t="shared" si="1916"/>
        <v>0</v>
      </c>
      <c r="I4346" s="168">
        <f t="shared" si="1919"/>
        <v>363000</v>
      </c>
      <c r="J4346" s="168">
        <f t="shared" si="1949"/>
        <v>13000</v>
      </c>
      <c r="K4346" s="168">
        <f t="shared" si="1949"/>
        <v>0</v>
      </c>
      <c r="L4346" s="168">
        <f t="shared" si="1949"/>
        <v>350000</v>
      </c>
      <c r="M4346" s="168">
        <f t="shared" si="1949"/>
        <v>0</v>
      </c>
      <c r="N4346" s="168">
        <f t="shared" si="1920"/>
        <v>0</v>
      </c>
      <c r="O4346" s="168">
        <f t="shared" si="1950"/>
        <v>0</v>
      </c>
      <c r="P4346" s="168">
        <f t="shared" si="1950"/>
        <v>0</v>
      </c>
      <c r="Q4346" s="168">
        <f t="shared" si="1950"/>
        <v>0</v>
      </c>
      <c r="R4346" s="168">
        <f t="shared" si="1950"/>
        <v>0</v>
      </c>
      <c r="S4346" s="168">
        <f t="shared" si="1921"/>
        <v>0</v>
      </c>
      <c r="T4346" s="168">
        <f t="shared" si="1951"/>
        <v>0</v>
      </c>
      <c r="U4346" s="168">
        <f t="shared" si="1951"/>
        <v>0</v>
      </c>
      <c r="V4346" s="168">
        <f t="shared" si="1951"/>
        <v>0</v>
      </c>
      <c r="W4346" s="168">
        <f t="shared" si="1951"/>
        <v>0</v>
      </c>
    </row>
    <row r="4347" spans="2:23" ht="16.5" thickTop="1" thickBot="1">
      <c r="B4347" s="164" t="s">
        <v>124</v>
      </c>
      <c r="C4347" s="172" t="s">
        <v>140</v>
      </c>
      <c r="D4347" s="168">
        <f t="shared" si="1917"/>
        <v>0</v>
      </c>
      <c r="E4347" s="168">
        <f t="shared" si="1918"/>
        <v>0</v>
      </c>
      <c r="F4347" s="168">
        <f t="shared" si="1918"/>
        <v>0</v>
      </c>
      <c r="G4347" s="168">
        <f t="shared" si="1918"/>
        <v>0</v>
      </c>
      <c r="H4347" s="168">
        <f t="shared" si="1916"/>
        <v>0</v>
      </c>
      <c r="I4347" s="168">
        <f t="shared" si="1919"/>
        <v>0</v>
      </c>
      <c r="J4347" s="168">
        <f t="shared" si="1949"/>
        <v>0</v>
      </c>
      <c r="K4347" s="168">
        <f t="shared" si="1949"/>
        <v>0</v>
      </c>
      <c r="L4347" s="168">
        <f t="shared" si="1949"/>
        <v>0</v>
      </c>
      <c r="M4347" s="168">
        <f t="shared" si="1949"/>
        <v>0</v>
      </c>
      <c r="N4347" s="168">
        <f t="shared" si="1920"/>
        <v>0</v>
      </c>
      <c r="O4347" s="168">
        <f t="shared" si="1950"/>
        <v>0</v>
      </c>
      <c r="P4347" s="168">
        <f t="shared" si="1950"/>
        <v>0</v>
      </c>
      <c r="Q4347" s="168">
        <f t="shared" si="1950"/>
        <v>0</v>
      </c>
      <c r="R4347" s="168">
        <f t="shared" si="1950"/>
        <v>0</v>
      </c>
      <c r="S4347" s="168">
        <f t="shared" si="1921"/>
        <v>0</v>
      </c>
      <c r="T4347" s="168">
        <f t="shared" si="1951"/>
        <v>0</v>
      </c>
      <c r="U4347" s="168">
        <f t="shared" si="1951"/>
        <v>0</v>
      </c>
      <c r="V4347" s="168">
        <f t="shared" si="1951"/>
        <v>0</v>
      </c>
      <c r="W4347" s="168">
        <f t="shared" si="1951"/>
        <v>0</v>
      </c>
    </row>
    <row r="4348" spans="2:23" ht="16.5" thickTop="1" thickBot="1">
      <c r="B4348" s="164" t="s">
        <v>124</v>
      </c>
      <c r="C4348" s="173" t="s">
        <v>138</v>
      </c>
      <c r="D4348" s="168">
        <f t="shared" si="1917"/>
        <v>0</v>
      </c>
      <c r="E4348" s="168">
        <f t="shared" si="1918"/>
        <v>0</v>
      </c>
      <c r="F4348" s="168">
        <f t="shared" si="1918"/>
        <v>0</v>
      </c>
      <c r="G4348" s="168">
        <f t="shared" si="1918"/>
        <v>0</v>
      </c>
      <c r="H4348" s="168">
        <f t="shared" si="1916"/>
        <v>0</v>
      </c>
      <c r="I4348" s="168">
        <f t="shared" si="1919"/>
        <v>0</v>
      </c>
      <c r="J4348" s="168">
        <f t="shared" si="1949"/>
        <v>0</v>
      </c>
      <c r="K4348" s="168">
        <f t="shared" si="1949"/>
        <v>0</v>
      </c>
      <c r="L4348" s="168">
        <f t="shared" si="1949"/>
        <v>0</v>
      </c>
      <c r="M4348" s="168">
        <f t="shared" si="1949"/>
        <v>0</v>
      </c>
      <c r="N4348" s="168">
        <f t="shared" si="1920"/>
        <v>0</v>
      </c>
      <c r="O4348" s="168">
        <f t="shared" si="1950"/>
        <v>0</v>
      </c>
      <c r="P4348" s="168">
        <f t="shared" si="1950"/>
        <v>0</v>
      </c>
      <c r="Q4348" s="168">
        <f t="shared" si="1950"/>
        <v>0</v>
      </c>
      <c r="R4348" s="168">
        <f t="shared" si="1950"/>
        <v>0</v>
      </c>
      <c r="S4348" s="168">
        <f t="shared" si="1921"/>
        <v>0</v>
      </c>
      <c r="T4348" s="168">
        <f t="shared" si="1951"/>
        <v>0</v>
      </c>
      <c r="U4348" s="168">
        <f t="shared" si="1951"/>
        <v>0</v>
      </c>
      <c r="V4348" s="168">
        <f t="shared" si="1951"/>
        <v>0</v>
      </c>
      <c r="W4348" s="168">
        <f t="shared" si="1951"/>
        <v>0</v>
      </c>
    </row>
    <row r="4349" spans="2:23" ht="16.5" thickTop="1" thickBot="1">
      <c r="B4349" s="164" t="s">
        <v>124</v>
      </c>
      <c r="C4349" s="174" t="s">
        <v>141</v>
      </c>
      <c r="D4349" s="168">
        <f t="shared" si="1917"/>
        <v>0</v>
      </c>
      <c r="E4349" s="168">
        <f t="shared" si="1918"/>
        <v>0</v>
      </c>
      <c r="F4349" s="168">
        <f t="shared" si="1918"/>
        <v>0</v>
      </c>
      <c r="G4349" s="168">
        <f t="shared" si="1918"/>
        <v>0</v>
      </c>
      <c r="H4349" s="168">
        <f t="shared" si="1916"/>
        <v>0</v>
      </c>
      <c r="I4349" s="168">
        <f t="shared" si="1919"/>
        <v>0</v>
      </c>
      <c r="J4349" s="168">
        <f t="shared" si="1949"/>
        <v>0</v>
      </c>
      <c r="K4349" s="168">
        <f t="shared" si="1949"/>
        <v>0</v>
      </c>
      <c r="L4349" s="168">
        <f t="shared" si="1949"/>
        <v>0</v>
      </c>
      <c r="M4349" s="168">
        <f t="shared" si="1949"/>
        <v>0</v>
      </c>
      <c r="N4349" s="168">
        <f t="shared" si="1920"/>
        <v>0</v>
      </c>
      <c r="O4349" s="168">
        <f t="shared" si="1950"/>
        <v>0</v>
      </c>
      <c r="P4349" s="168">
        <f t="shared" si="1950"/>
        <v>0</v>
      </c>
      <c r="Q4349" s="168">
        <f t="shared" si="1950"/>
        <v>0</v>
      </c>
      <c r="R4349" s="168">
        <f t="shared" si="1950"/>
        <v>0</v>
      </c>
      <c r="S4349" s="168">
        <f t="shared" si="1921"/>
        <v>0</v>
      </c>
      <c r="T4349" s="168">
        <f t="shared" si="1951"/>
        <v>0</v>
      </c>
      <c r="U4349" s="168">
        <f t="shared" si="1951"/>
        <v>0</v>
      </c>
      <c r="V4349" s="168">
        <f t="shared" si="1951"/>
        <v>0</v>
      </c>
      <c r="W4349" s="168">
        <f t="shared" si="1951"/>
        <v>0</v>
      </c>
    </row>
    <row r="4350" spans="2:23" ht="16.5" thickTop="1" thickBot="1">
      <c r="B4350" s="164" t="s">
        <v>124</v>
      </c>
      <c r="C4350" s="175" t="s">
        <v>142</v>
      </c>
      <c r="D4350" s="168">
        <f t="shared" si="1917"/>
        <v>0</v>
      </c>
      <c r="E4350" s="168">
        <f t="shared" si="1918"/>
        <v>0</v>
      </c>
      <c r="F4350" s="168">
        <f t="shared" si="1918"/>
        <v>0</v>
      </c>
      <c r="G4350" s="168">
        <f t="shared" si="1918"/>
        <v>0</v>
      </c>
      <c r="H4350" s="168">
        <f t="shared" si="1916"/>
        <v>0</v>
      </c>
      <c r="I4350" s="168">
        <f t="shared" si="1919"/>
        <v>0</v>
      </c>
      <c r="J4350" s="168">
        <f>SUM(J4367)</f>
        <v>0</v>
      </c>
      <c r="K4350" s="168">
        <f>SUM(K4367)</f>
        <v>0</v>
      </c>
      <c r="L4350" s="168">
        <f>SUM(L4367)</f>
        <v>0</v>
      </c>
      <c r="M4350" s="168">
        <f>SUM(M4367)</f>
        <v>0</v>
      </c>
      <c r="N4350" s="168">
        <f t="shared" si="1920"/>
        <v>0</v>
      </c>
      <c r="O4350" s="168">
        <f>SUM(O4367)</f>
        <v>0</v>
      </c>
      <c r="P4350" s="168">
        <f>SUM(P4367)</f>
        <v>0</v>
      </c>
      <c r="Q4350" s="168">
        <f>SUM(Q4367)</f>
        <v>0</v>
      </c>
      <c r="R4350" s="168">
        <f>SUM(R4367)</f>
        <v>0</v>
      </c>
      <c r="S4350" s="168">
        <f t="shared" si="1921"/>
        <v>0</v>
      </c>
      <c r="T4350" s="168">
        <f>SUM(T4367)</f>
        <v>0</v>
      </c>
      <c r="U4350" s="168">
        <f>SUM(U4367)</f>
        <v>0</v>
      </c>
      <c r="V4350" s="168">
        <f>SUM(V4367)</f>
        <v>0</v>
      </c>
      <c r="W4350" s="168">
        <f>SUM(W4367)</f>
        <v>0</v>
      </c>
    </row>
    <row r="4351" spans="2:23" ht="31.5" thickTop="1" thickBot="1">
      <c r="B4351" s="164" t="s">
        <v>124</v>
      </c>
      <c r="C4351" s="175" t="s">
        <v>143</v>
      </c>
      <c r="D4351" s="168">
        <f t="shared" si="1917"/>
        <v>0</v>
      </c>
      <c r="E4351" s="168">
        <f t="shared" si="1918"/>
        <v>0</v>
      </c>
      <c r="F4351" s="168">
        <f t="shared" si="1918"/>
        <v>0</v>
      </c>
      <c r="G4351" s="168">
        <f t="shared" si="1918"/>
        <v>0</v>
      </c>
      <c r="H4351" s="168">
        <f t="shared" si="1916"/>
        <v>0</v>
      </c>
      <c r="I4351" s="168">
        <f t="shared" si="1919"/>
        <v>0</v>
      </c>
      <c r="J4351" s="168">
        <f>SUM(J4475)</f>
        <v>0</v>
      </c>
      <c r="K4351" s="168">
        <f>SUM(K4475)</f>
        <v>0</v>
      </c>
      <c r="L4351" s="168">
        <f>SUM(L4475)</f>
        <v>0</v>
      </c>
      <c r="M4351" s="168">
        <f>SUM(M4475)</f>
        <v>0</v>
      </c>
      <c r="N4351" s="168">
        <f t="shared" si="1920"/>
        <v>0</v>
      </c>
      <c r="O4351" s="168">
        <f>SUM(O4475)</f>
        <v>0</v>
      </c>
      <c r="P4351" s="168">
        <f>SUM(P4475)</f>
        <v>0</v>
      </c>
      <c r="Q4351" s="168">
        <f>SUM(Q4475)</f>
        <v>0</v>
      </c>
      <c r="R4351" s="168">
        <f>SUM(R4475)</f>
        <v>0</v>
      </c>
      <c r="S4351" s="168">
        <f t="shared" si="1921"/>
        <v>0</v>
      </c>
      <c r="T4351" s="168">
        <f>SUM(T4475)</f>
        <v>0</v>
      </c>
      <c r="U4351" s="168">
        <f>SUM(U4475)</f>
        <v>0</v>
      </c>
      <c r="V4351" s="168">
        <f>SUM(V4475)</f>
        <v>0</v>
      </c>
      <c r="W4351" s="168">
        <f>SUM(W4475)</f>
        <v>0</v>
      </c>
    </row>
    <row r="4352" spans="2:23" ht="16.5" thickTop="1" thickBot="1">
      <c r="B4352" s="164" t="s">
        <v>124</v>
      </c>
      <c r="C4352" s="171" t="s">
        <v>101</v>
      </c>
      <c r="D4352" s="168">
        <f t="shared" si="1917"/>
        <v>30000</v>
      </c>
      <c r="E4352" s="168">
        <f t="shared" si="1918"/>
        <v>6000</v>
      </c>
      <c r="F4352" s="168">
        <f t="shared" si="1918"/>
        <v>16000</v>
      </c>
      <c r="G4352" s="168">
        <f t="shared" si="1918"/>
        <v>5000</v>
      </c>
      <c r="H4352" s="168">
        <f t="shared" si="1916"/>
        <v>3000</v>
      </c>
      <c r="I4352" s="168">
        <f t="shared" si="1919"/>
        <v>30000</v>
      </c>
      <c r="J4352" s="168">
        <f>SUM(J4368,J4459,J4476)</f>
        <v>6000</v>
      </c>
      <c r="K4352" s="168">
        <f>SUM(K4368,K4459,K4476)</f>
        <v>16000</v>
      </c>
      <c r="L4352" s="168">
        <f>SUM(L4368,L4459,L4476)</f>
        <v>5000</v>
      </c>
      <c r="M4352" s="168">
        <f>SUM(M4368,M4459,M4476)</f>
        <v>3000</v>
      </c>
      <c r="N4352" s="168">
        <f t="shared" si="1920"/>
        <v>0</v>
      </c>
      <c r="O4352" s="168">
        <f>SUM(O4368,O4459,O4476)</f>
        <v>0</v>
      </c>
      <c r="P4352" s="168">
        <f>SUM(P4368,P4459,P4476)</f>
        <v>0</v>
      </c>
      <c r="Q4352" s="168">
        <f>SUM(Q4368,Q4459,Q4476)</f>
        <v>0</v>
      </c>
      <c r="R4352" s="168">
        <f>SUM(R4368,R4459,R4476)</f>
        <v>0</v>
      </c>
      <c r="S4352" s="168">
        <f t="shared" si="1921"/>
        <v>0</v>
      </c>
      <c r="T4352" s="168">
        <f>SUM(T4368,T4459,T4476)</f>
        <v>0</v>
      </c>
      <c r="U4352" s="168">
        <f>SUM(U4368,U4459,U4476)</f>
        <v>0</v>
      </c>
      <c r="V4352" s="168">
        <f>SUM(V4368,V4459,V4476)</f>
        <v>0</v>
      </c>
      <c r="W4352" s="168">
        <f>SUM(W4368,W4459,W4476)</f>
        <v>0</v>
      </c>
    </row>
    <row r="4353" spans="2:23" ht="16.5" thickTop="1" thickBot="1">
      <c r="B4353" s="164" t="s">
        <v>124</v>
      </c>
      <c r="C4353" s="171" t="s">
        <v>102</v>
      </c>
      <c r="D4353" s="168">
        <f t="shared" si="1917"/>
        <v>122029000</v>
      </c>
      <c r="E4353" s="168">
        <f t="shared" si="1918"/>
        <v>24342000</v>
      </c>
      <c r="F4353" s="168">
        <f t="shared" si="1918"/>
        <v>59844000</v>
      </c>
      <c r="G4353" s="168">
        <f t="shared" si="1918"/>
        <v>4130000</v>
      </c>
      <c r="H4353" s="168">
        <f t="shared" si="1916"/>
        <v>33713000</v>
      </c>
      <c r="I4353" s="168">
        <f t="shared" si="1919"/>
        <v>122029000</v>
      </c>
      <c r="J4353" s="168">
        <f>SUM(J4369,J4399,J4460,J4477)</f>
        <v>24342000</v>
      </c>
      <c r="K4353" s="168">
        <f>SUM(K4369,K4399,K4460,K4477)</f>
        <v>59844000</v>
      </c>
      <c r="L4353" s="168">
        <f>SUM(L4369,L4399,L4460,L4477)</f>
        <v>4130000</v>
      </c>
      <c r="M4353" s="168">
        <f>SUM(M4369,M4399,M4460,M4477)</f>
        <v>33713000</v>
      </c>
      <c r="N4353" s="168">
        <f t="shared" si="1920"/>
        <v>0</v>
      </c>
      <c r="O4353" s="168">
        <f>SUM(O4369,O4399,O4460,O4477)</f>
        <v>0</v>
      </c>
      <c r="P4353" s="168">
        <f>SUM(P4369,P4399,P4460,P4477)</f>
        <v>0</v>
      </c>
      <c r="Q4353" s="168">
        <f>SUM(Q4369,Q4399,Q4460,Q4477)</f>
        <v>0</v>
      </c>
      <c r="R4353" s="168">
        <f>SUM(R4369,R4399,R4460,R4477)</f>
        <v>0</v>
      </c>
      <c r="S4353" s="168">
        <f t="shared" si="1921"/>
        <v>0</v>
      </c>
      <c r="T4353" s="168">
        <f>SUM(T4369,T4399,T4460,T4477)</f>
        <v>0</v>
      </c>
      <c r="U4353" s="168">
        <f>SUM(U4369,U4399,U4460,U4477)</f>
        <v>0</v>
      </c>
      <c r="V4353" s="168">
        <f>SUM(V4369,V4399,V4460,V4477)</f>
        <v>0</v>
      </c>
      <c r="W4353" s="168">
        <f>SUM(W4369,W4399,W4460,W4477)</f>
        <v>0</v>
      </c>
    </row>
    <row r="4354" spans="2:23" ht="31.5" thickTop="1" thickBot="1">
      <c r="B4354" s="164" t="s">
        <v>124</v>
      </c>
      <c r="C4354" s="172" t="s">
        <v>155</v>
      </c>
      <c r="D4354" s="168">
        <f t="shared" si="1917"/>
        <v>0</v>
      </c>
      <c r="E4354" s="168">
        <f t="shared" si="1918"/>
        <v>0</v>
      </c>
      <c r="F4354" s="168">
        <f t="shared" si="1918"/>
        <v>0</v>
      </c>
      <c r="G4354" s="168">
        <f t="shared" si="1918"/>
        <v>0</v>
      </c>
      <c r="H4354" s="168">
        <f t="shared" si="1916"/>
        <v>0</v>
      </c>
      <c r="I4354" s="168">
        <f t="shared" si="1919"/>
        <v>0</v>
      </c>
      <c r="J4354" s="168">
        <f>SUM(J4370)</f>
        <v>0</v>
      </c>
      <c r="K4354" s="168">
        <f>SUM(K4370)</f>
        <v>0</v>
      </c>
      <c r="L4354" s="168">
        <f>SUM(L4370)</f>
        <v>0</v>
      </c>
      <c r="M4354" s="168">
        <f>SUM(M4370)</f>
        <v>0</v>
      </c>
      <c r="N4354" s="168">
        <f t="shared" si="1920"/>
        <v>0</v>
      </c>
      <c r="O4354" s="168">
        <f>SUM(O4370)</f>
        <v>0</v>
      </c>
      <c r="P4354" s="168">
        <f>SUM(P4370)</f>
        <v>0</v>
      </c>
      <c r="Q4354" s="168">
        <f>SUM(Q4370)</f>
        <v>0</v>
      </c>
      <c r="R4354" s="168">
        <f>SUM(R4370)</f>
        <v>0</v>
      </c>
      <c r="S4354" s="168">
        <f t="shared" si="1921"/>
        <v>0</v>
      </c>
      <c r="T4354" s="168">
        <f>SUM(T4370)</f>
        <v>0</v>
      </c>
      <c r="U4354" s="168">
        <f>SUM(U4370)</f>
        <v>0</v>
      </c>
      <c r="V4354" s="168">
        <f>SUM(V4370)</f>
        <v>0</v>
      </c>
      <c r="W4354" s="168">
        <f>SUM(W4370)</f>
        <v>0</v>
      </c>
    </row>
    <row r="4355" spans="2:23" ht="31.5" thickTop="1" thickBot="1">
      <c r="B4355" s="164" t="s">
        <v>124</v>
      </c>
      <c r="C4355" s="172" t="s">
        <v>156</v>
      </c>
      <c r="D4355" s="168">
        <f t="shared" si="1917"/>
        <v>122029000</v>
      </c>
      <c r="E4355" s="168">
        <f t="shared" si="1918"/>
        <v>24342000</v>
      </c>
      <c r="F4355" s="168">
        <f t="shared" si="1918"/>
        <v>59844000</v>
      </c>
      <c r="G4355" s="168">
        <f t="shared" si="1918"/>
        <v>4130000</v>
      </c>
      <c r="H4355" s="168">
        <f t="shared" si="1916"/>
        <v>33713000</v>
      </c>
      <c r="I4355" s="168">
        <f t="shared" si="1919"/>
        <v>122029000</v>
      </c>
      <c r="J4355" s="168">
        <f>SUM(J4371,J4400,J4461,J4478)</f>
        <v>24342000</v>
      </c>
      <c r="K4355" s="168">
        <f>SUM(K4371,K4400,K4461,K4478)</f>
        <v>59844000</v>
      </c>
      <c r="L4355" s="168">
        <f>SUM(L4371,L4400,L4461,L4478)</f>
        <v>4130000</v>
      </c>
      <c r="M4355" s="168">
        <f>SUM(M4371,M4400,M4461,M4478)</f>
        <v>33713000</v>
      </c>
      <c r="N4355" s="168">
        <f t="shared" si="1920"/>
        <v>0</v>
      </c>
      <c r="O4355" s="168">
        <f>SUM(O4371,O4400,O4461,O4478)</f>
        <v>0</v>
      </c>
      <c r="P4355" s="168">
        <f>SUM(P4371,P4400,P4461,P4478)</f>
        <v>0</v>
      </c>
      <c r="Q4355" s="168">
        <f>SUM(Q4371,Q4400,Q4461,Q4478)</f>
        <v>0</v>
      </c>
      <c r="R4355" s="168">
        <f>SUM(R4371,R4400,R4461,R4478)</f>
        <v>0</v>
      </c>
      <c r="S4355" s="168">
        <f t="shared" si="1921"/>
        <v>0</v>
      </c>
      <c r="T4355" s="168">
        <f>SUM(T4371,T4400,T4461,T4478)</f>
        <v>0</v>
      </c>
      <c r="U4355" s="168">
        <f>SUM(U4371,U4400,U4461,U4478)</f>
        <v>0</v>
      </c>
      <c r="V4355" s="168">
        <f>SUM(V4371,V4400,V4461,V4478)</f>
        <v>0</v>
      </c>
      <c r="W4355" s="168">
        <f>SUM(W4371,W4400,W4461,W4478)</f>
        <v>0</v>
      </c>
    </row>
    <row r="4356" spans="2:23" ht="16.5" thickTop="1" thickBot="1">
      <c r="B4356" s="164" t="s">
        <v>124</v>
      </c>
      <c r="C4356" s="170" t="s">
        <v>121</v>
      </c>
      <c r="D4356" s="168">
        <f t="shared" si="1917"/>
        <v>443000</v>
      </c>
      <c r="E4356" s="168">
        <f t="shared" si="1918"/>
        <v>76000</v>
      </c>
      <c r="F4356" s="168">
        <f t="shared" si="1918"/>
        <v>335000</v>
      </c>
      <c r="G4356" s="168">
        <f t="shared" si="1918"/>
        <v>31000</v>
      </c>
      <c r="H4356" s="168">
        <f t="shared" si="1916"/>
        <v>1000</v>
      </c>
      <c r="I4356" s="168">
        <f t="shared" si="1919"/>
        <v>443000</v>
      </c>
      <c r="J4356" s="168">
        <f>SUM(J4372,J4462,J4479)</f>
        <v>76000</v>
      </c>
      <c r="K4356" s="168">
        <f>SUM(K4372,K4462,K4479)</f>
        <v>335000</v>
      </c>
      <c r="L4356" s="168">
        <f>SUM(L4372,L4462,L4479)</f>
        <v>31000</v>
      </c>
      <c r="M4356" s="168">
        <f>SUM(M4372,M4462,M4479)</f>
        <v>1000</v>
      </c>
      <c r="N4356" s="168">
        <f t="shared" si="1920"/>
        <v>0</v>
      </c>
      <c r="O4356" s="168">
        <f>SUM(O4372,O4462,O4479)</f>
        <v>0</v>
      </c>
      <c r="P4356" s="168">
        <f>SUM(P4372,P4462,P4479)</f>
        <v>0</v>
      </c>
      <c r="Q4356" s="168">
        <f>SUM(Q4372,Q4462,Q4479)</f>
        <v>0</v>
      </c>
      <c r="R4356" s="168">
        <f>SUM(R4372,R4462,R4479)</f>
        <v>0</v>
      </c>
      <c r="S4356" s="168">
        <f t="shared" si="1921"/>
        <v>0</v>
      </c>
      <c r="T4356" s="168">
        <f>SUM(T4372,T4462,T4479)</f>
        <v>0</v>
      </c>
      <c r="U4356" s="168">
        <f>SUM(U4372,U4462,U4479)</f>
        <v>0</v>
      </c>
      <c r="V4356" s="168">
        <f>SUM(V4372,V4462,V4479)</f>
        <v>0</v>
      </c>
      <c r="W4356" s="168">
        <f>SUM(W4372,W4462,W4479)</f>
        <v>0</v>
      </c>
    </row>
    <row r="4357" spans="2:23" ht="16.5" thickTop="1" thickBot="1">
      <c r="B4357" s="164" t="s">
        <v>1498</v>
      </c>
      <c r="C4357" s="170" t="s">
        <v>1499</v>
      </c>
      <c r="D4357" s="168">
        <f t="shared" si="1917"/>
        <v>13800000</v>
      </c>
      <c r="E4357" s="168">
        <f t="shared" si="1918"/>
        <v>1889000</v>
      </c>
      <c r="F4357" s="168">
        <f t="shared" si="1918"/>
        <v>2674000</v>
      </c>
      <c r="G4357" s="168">
        <f t="shared" si="1918"/>
        <v>8278000</v>
      </c>
      <c r="H4357" s="168">
        <f t="shared" si="1918"/>
        <v>959000</v>
      </c>
      <c r="I4357" s="168">
        <f t="shared" si="1919"/>
        <v>13800000</v>
      </c>
      <c r="J4357" s="168">
        <f t="shared" ref="J4357:M4358" si="1952">SUM(J4373,J4387)</f>
        <v>1889000</v>
      </c>
      <c r="K4357" s="168">
        <f t="shared" si="1952"/>
        <v>2674000</v>
      </c>
      <c r="L4357" s="168">
        <f t="shared" si="1952"/>
        <v>8278000</v>
      </c>
      <c r="M4357" s="168">
        <f t="shared" si="1952"/>
        <v>959000</v>
      </c>
      <c r="N4357" s="168">
        <f t="shared" si="1920"/>
        <v>0</v>
      </c>
      <c r="O4357" s="168">
        <f t="shared" ref="O4357:R4358" si="1953">SUM(O4373,O4387)</f>
        <v>0</v>
      </c>
      <c r="P4357" s="168">
        <f t="shared" si="1953"/>
        <v>0</v>
      </c>
      <c r="Q4357" s="168">
        <f t="shared" si="1953"/>
        <v>0</v>
      </c>
      <c r="R4357" s="168">
        <f t="shared" si="1953"/>
        <v>0</v>
      </c>
      <c r="S4357" s="168">
        <f t="shared" si="1921"/>
        <v>0</v>
      </c>
      <c r="T4357" s="168">
        <f t="shared" ref="T4357:W4358" si="1954">SUM(T4373,T4387)</f>
        <v>0</v>
      </c>
      <c r="U4357" s="168">
        <f t="shared" si="1954"/>
        <v>0</v>
      </c>
      <c r="V4357" s="168">
        <f t="shared" si="1954"/>
        <v>0</v>
      </c>
      <c r="W4357" s="168">
        <f t="shared" si="1954"/>
        <v>0</v>
      </c>
    </row>
    <row r="4358" spans="2:23" ht="16.5" thickTop="1" thickBot="1">
      <c r="B4358" s="164" t="s">
        <v>124</v>
      </c>
      <c r="C4358" s="171" t="s">
        <v>96</v>
      </c>
      <c r="D4358" s="168">
        <f t="shared" ref="D4358:D4421" si="1955">SUM(E4358:H4358)</f>
        <v>13547000</v>
      </c>
      <c r="E4358" s="168">
        <f t="shared" ref="E4358:H4421" si="1956">SUM(J4358,O4358,T4358)</f>
        <v>1889000</v>
      </c>
      <c r="F4358" s="168">
        <f t="shared" si="1956"/>
        <v>2439000</v>
      </c>
      <c r="G4358" s="168">
        <f t="shared" si="1956"/>
        <v>8260000</v>
      </c>
      <c r="H4358" s="168">
        <f t="shared" si="1956"/>
        <v>959000</v>
      </c>
      <c r="I4358" s="168">
        <f t="shared" ref="I4358:I4421" si="1957">SUM(J4358:M4358)</f>
        <v>13547000</v>
      </c>
      <c r="J4358" s="168">
        <f t="shared" si="1952"/>
        <v>1889000</v>
      </c>
      <c r="K4358" s="168">
        <f t="shared" si="1952"/>
        <v>2439000</v>
      </c>
      <c r="L4358" s="168">
        <f t="shared" si="1952"/>
        <v>8260000</v>
      </c>
      <c r="M4358" s="168">
        <f t="shared" si="1952"/>
        <v>959000</v>
      </c>
      <c r="N4358" s="168">
        <f t="shared" ref="N4358:N4421" si="1958">SUM(O4358:R4358)</f>
        <v>0</v>
      </c>
      <c r="O4358" s="168">
        <f t="shared" si="1953"/>
        <v>0</v>
      </c>
      <c r="P4358" s="168">
        <f t="shared" si="1953"/>
        <v>0</v>
      </c>
      <c r="Q4358" s="168">
        <f t="shared" si="1953"/>
        <v>0</v>
      </c>
      <c r="R4358" s="168">
        <f t="shared" si="1953"/>
        <v>0</v>
      </c>
      <c r="S4358" s="168">
        <f t="shared" ref="S4358:S4421" si="1959">SUM(T4358:W4358)</f>
        <v>0</v>
      </c>
      <c r="T4358" s="168">
        <f t="shared" si="1954"/>
        <v>0</v>
      </c>
      <c r="U4358" s="168">
        <f t="shared" si="1954"/>
        <v>0</v>
      </c>
      <c r="V4358" s="168">
        <f t="shared" si="1954"/>
        <v>0</v>
      </c>
      <c r="W4358" s="168">
        <f t="shared" si="1954"/>
        <v>0</v>
      </c>
    </row>
    <row r="4359" spans="2:23" ht="16.5" thickTop="1" thickBot="1">
      <c r="B4359" s="164" t="s">
        <v>124</v>
      </c>
      <c r="C4359" s="172" t="s">
        <v>97</v>
      </c>
      <c r="D4359" s="168">
        <f t="shared" si="1955"/>
        <v>3200000</v>
      </c>
      <c r="E4359" s="168">
        <f t="shared" si="1956"/>
        <v>1119000</v>
      </c>
      <c r="F4359" s="168">
        <f t="shared" si="1956"/>
        <v>1125000</v>
      </c>
      <c r="G4359" s="168">
        <f t="shared" si="1956"/>
        <v>956000</v>
      </c>
      <c r="H4359" s="168">
        <f t="shared" si="1956"/>
        <v>0</v>
      </c>
      <c r="I4359" s="168">
        <f t="shared" si="1957"/>
        <v>3200000</v>
      </c>
      <c r="J4359" s="168">
        <f>SUM(J4375)</f>
        <v>1119000</v>
      </c>
      <c r="K4359" s="168">
        <f>SUM(K4375)</f>
        <v>1125000</v>
      </c>
      <c r="L4359" s="168">
        <f>SUM(L4375)</f>
        <v>956000</v>
      </c>
      <c r="M4359" s="168">
        <f>SUM(M4375)</f>
        <v>0</v>
      </c>
      <c r="N4359" s="168">
        <f t="shared" si="1958"/>
        <v>0</v>
      </c>
      <c r="O4359" s="168">
        <f>SUM(O4375)</f>
        <v>0</v>
      </c>
      <c r="P4359" s="168">
        <f>SUM(P4375)</f>
        <v>0</v>
      </c>
      <c r="Q4359" s="168">
        <f>SUM(Q4375)</f>
        <v>0</v>
      </c>
      <c r="R4359" s="168">
        <f>SUM(R4375)</f>
        <v>0</v>
      </c>
      <c r="S4359" s="168">
        <f t="shared" si="1959"/>
        <v>0</v>
      </c>
      <c r="T4359" s="168">
        <f>SUM(T4375)</f>
        <v>0</v>
      </c>
      <c r="U4359" s="168">
        <f>SUM(U4375)</f>
        <v>0</v>
      </c>
      <c r="V4359" s="168">
        <f>SUM(V4375)</f>
        <v>0</v>
      </c>
      <c r="W4359" s="168">
        <f>SUM(W4375)</f>
        <v>0</v>
      </c>
    </row>
    <row r="4360" spans="2:23" ht="16.5" thickTop="1" thickBot="1">
      <c r="B4360" s="164" t="s">
        <v>124</v>
      </c>
      <c r="C4360" s="172" t="s">
        <v>98</v>
      </c>
      <c r="D4360" s="168">
        <f t="shared" si="1955"/>
        <v>9970000</v>
      </c>
      <c r="E4360" s="168">
        <f t="shared" si="1956"/>
        <v>765000</v>
      </c>
      <c r="F4360" s="168">
        <f t="shared" si="1956"/>
        <v>1300000</v>
      </c>
      <c r="G4360" s="168">
        <f t="shared" si="1956"/>
        <v>6950000</v>
      </c>
      <c r="H4360" s="168">
        <f t="shared" si="1956"/>
        <v>955000</v>
      </c>
      <c r="I4360" s="168">
        <f t="shared" si="1957"/>
        <v>9970000</v>
      </c>
      <c r="J4360" s="168">
        <f t="shared" ref="J4360:M4361" si="1960">SUM(J4376,J4389)</f>
        <v>765000</v>
      </c>
      <c r="K4360" s="168">
        <f t="shared" si="1960"/>
        <v>1300000</v>
      </c>
      <c r="L4360" s="168">
        <f t="shared" si="1960"/>
        <v>6950000</v>
      </c>
      <c r="M4360" s="168">
        <f t="shared" si="1960"/>
        <v>955000</v>
      </c>
      <c r="N4360" s="168">
        <f t="shared" si="1958"/>
        <v>0</v>
      </c>
      <c r="O4360" s="168">
        <f t="shared" ref="O4360:R4361" si="1961">SUM(O4376,O4389)</f>
        <v>0</v>
      </c>
      <c r="P4360" s="168">
        <f t="shared" si="1961"/>
        <v>0</v>
      </c>
      <c r="Q4360" s="168">
        <f t="shared" si="1961"/>
        <v>0</v>
      </c>
      <c r="R4360" s="168">
        <f t="shared" si="1961"/>
        <v>0</v>
      </c>
      <c r="S4360" s="168">
        <f t="shared" si="1959"/>
        <v>0</v>
      </c>
      <c r="T4360" s="168">
        <f t="shared" ref="T4360:W4361" si="1962">SUM(T4376,T4389)</f>
        <v>0</v>
      </c>
      <c r="U4360" s="168">
        <f t="shared" si="1962"/>
        <v>0</v>
      </c>
      <c r="V4360" s="168">
        <f t="shared" si="1962"/>
        <v>0</v>
      </c>
      <c r="W4360" s="168">
        <f t="shared" si="1962"/>
        <v>0</v>
      </c>
    </row>
    <row r="4361" spans="2:23" ht="16.5" thickTop="1" thickBot="1">
      <c r="B4361" s="164" t="s">
        <v>124</v>
      </c>
      <c r="C4361" s="172" t="s">
        <v>15</v>
      </c>
      <c r="D4361" s="168">
        <f t="shared" si="1955"/>
        <v>350000</v>
      </c>
      <c r="E4361" s="168">
        <f t="shared" si="1956"/>
        <v>0</v>
      </c>
      <c r="F4361" s="168">
        <f t="shared" si="1956"/>
        <v>0</v>
      </c>
      <c r="G4361" s="168">
        <f t="shared" si="1956"/>
        <v>350000</v>
      </c>
      <c r="H4361" s="168">
        <f t="shared" si="1956"/>
        <v>0</v>
      </c>
      <c r="I4361" s="168">
        <f t="shared" si="1957"/>
        <v>350000</v>
      </c>
      <c r="J4361" s="168">
        <f t="shared" si="1960"/>
        <v>0</v>
      </c>
      <c r="K4361" s="168">
        <f t="shared" si="1960"/>
        <v>0</v>
      </c>
      <c r="L4361" s="168">
        <f t="shared" si="1960"/>
        <v>350000</v>
      </c>
      <c r="M4361" s="168">
        <f t="shared" si="1960"/>
        <v>0</v>
      </c>
      <c r="N4361" s="168">
        <f t="shared" si="1958"/>
        <v>0</v>
      </c>
      <c r="O4361" s="168">
        <f t="shared" si="1961"/>
        <v>0</v>
      </c>
      <c r="P4361" s="168">
        <f t="shared" si="1961"/>
        <v>0</v>
      </c>
      <c r="Q4361" s="168">
        <f t="shared" si="1961"/>
        <v>0</v>
      </c>
      <c r="R4361" s="168">
        <f t="shared" si="1961"/>
        <v>0</v>
      </c>
      <c r="S4361" s="168">
        <f t="shared" si="1959"/>
        <v>0</v>
      </c>
      <c r="T4361" s="168">
        <f t="shared" si="1962"/>
        <v>0</v>
      </c>
      <c r="U4361" s="168">
        <f t="shared" si="1962"/>
        <v>0</v>
      </c>
      <c r="V4361" s="168">
        <f t="shared" si="1962"/>
        <v>0</v>
      </c>
      <c r="W4361" s="168">
        <f t="shared" si="1962"/>
        <v>0</v>
      </c>
    </row>
    <row r="4362" spans="2:23" ht="16.5" thickTop="1" thickBot="1">
      <c r="B4362" s="164" t="s">
        <v>124</v>
      </c>
      <c r="C4362" s="173" t="s">
        <v>139</v>
      </c>
      <c r="D4362" s="168">
        <f t="shared" si="1955"/>
        <v>350000</v>
      </c>
      <c r="E4362" s="168">
        <f t="shared" si="1956"/>
        <v>0</v>
      </c>
      <c r="F4362" s="168">
        <f t="shared" si="1956"/>
        <v>0</v>
      </c>
      <c r="G4362" s="168">
        <f t="shared" si="1956"/>
        <v>350000</v>
      </c>
      <c r="H4362" s="168">
        <f t="shared" si="1956"/>
        <v>0</v>
      </c>
      <c r="I4362" s="168">
        <f t="shared" si="1957"/>
        <v>350000</v>
      </c>
      <c r="J4362" s="168">
        <f t="shared" ref="J4362:M4363" si="1963">SUM(J4391)</f>
        <v>0</v>
      </c>
      <c r="K4362" s="168">
        <f t="shared" si="1963"/>
        <v>0</v>
      </c>
      <c r="L4362" s="168">
        <f t="shared" si="1963"/>
        <v>350000</v>
      </c>
      <c r="M4362" s="168">
        <f t="shared" si="1963"/>
        <v>0</v>
      </c>
      <c r="N4362" s="168">
        <f t="shared" si="1958"/>
        <v>0</v>
      </c>
      <c r="O4362" s="168">
        <f t="shared" ref="O4362:R4363" si="1964">SUM(O4391)</f>
        <v>0</v>
      </c>
      <c r="P4362" s="168">
        <f t="shared" si="1964"/>
        <v>0</v>
      </c>
      <c r="Q4362" s="168">
        <f t="shared" si="1964"/>
        <v>0</v>
      </c>
      <c r="R4362" s="168">
        <f t="shared" si="1964"/>
        <v>0</v>
      </c>
      <c r="S4362" s="168">
        <f t="shared" si="1959"/>
        <v>0</v>
      </c>
      <c r="T4362" s="168">
        <f t="shared" ref="T4362:W4363" si="1965">SUM(T4391)</f>
        <v>0</v>
      </c>
      <c r="U4362" s="168">
        <f t="shared" si="1965"/>
        <v>0</v>
      </c>
      <c r="V4362" s="168">
        <f t="shared" si="1965"/>
        <v>0</v>
      </c>
      <c r="W4362" s="168">
        <f t="shared" si="1965"/>
        <v>0</v>
      </c>
    </row>
    <row r="4363" spans="2:23" ht="16.5" thickTop="1" thickBot="1">
      <c r="B4363" s="164" t="s">
        <v>124</v>
      </c>
      <c r="C4363" s="174" t="s">
        <v>138</v>
      </c>
      <c r="D4363" s="168">
        <f t="shared" si="1955"/>
        <v>350000</v>
      </c>
      <c r="E4363" s="168">
        <f t="shared" si="1956"/>
        <v>0</v>
      </c>
      <c r="F4363" s="168">
        <f t="shared" si="1956"/>
        <v>0</v>
      </c>
      <c r="G4363" s="168">
        <f t="shared" si="1956"/>
        <v>350000</v>
      </c>
      <c r="H4363" s="168">
        <f t="shared" si="1956"/>
        <v>0</v>
      </c>
      <c r="I4363" s="168">
        <f t="shared" si="1957"/>
        <v>350000</v>
      </c>
      <c r="J4363" s="168">
        <f t="shared" si="1963"/>
        <v>0</v>
      </c>
      <c r="K4363" s="168">
        <f t="shared" si="1963"/>
        <v>0</v>
      </c>
      <c r="L4363" s="168">
        <f t="shared" si="1963"/>
        <v>350000</v>
      </c>
      <c r="M4363" s="168">
        <f t="shared" si="1963"/>
        <v>0</v>
      </c>
      <c r="N4363" s="168">
        <f t="shared" si="1958"/>
        <v>0</v>
      </c>
      <c r="O4363" s="168">
        <f t="shared" si="1964"/>
        <v>0</v>
      </c>
      <c r="P4363" s="168">
        <f t="shared" si="1964"/>
        <v>0</v>
      </c>
      <c r="Q4363" s="168">
        <f t="shared" si="1964"/>
        <v>0</v>
      </c>
      <c r="R4363" s="168">
        <f t="shared" si="1964"/>
        <v>0</v>
      </c>
      <c r="S4363" s="168">
        <f t="shared" si="1959"/>
        <v>0</v>
      </c>
      <c r="T4363" s="168">
        <f t="shared" si="1965"/>
        <v>0</v>
      </c>
      <c r="U4363" s="168">
        <f t="shared" si="1965"/>
        <v>0</v>
      </c>
      <c r="V4363" s="168">
        <f t="shared" si="1965"/>
        <v>0</v>
      </c>
      <c r="W4363" s="168">
        <f t="shared" si="1965"/>
        <v>0</v>
      </c>
    </row>
    <row r="4364" spans="2:23" ht="16.5" thickTop="1" thickBot="1">
      <c r="B4364" s="164" t="s">
        <v>124</v>
      </c>
      <c r="C4364" s="173" t="s">
        <v>140</v>
      </c>
      <c r="D4364" s="168">
        <f t="shared" si="1955"/>
        <v>0</v>
      </c>
      <c r="E4364" s="168">
        <f t="shared" si="1956"/>
        <v>0</v>
      </c>
      <c r="F4364" s="168">
        <f t="shared" si="1956"/>
        <v>0</v>
      </c>
      <c r="G4364" s="168">
        <f t="shared" si="1956"/>
        <v>0</v>
      </c>
      <c r="H4364" s="168">
        <f t="shared" si="1956"/>
        <v>0</v>
      </c>
      <c r="I4364" s="168">
        <f t="shared" si="1957"/>
        <v>0</v>
      </c>
      <c r="J4364" s="168">
        <f t="shared" ref="J4364:M4371" si="1966">SUM(J4378)</f>
        <v>0</v>
      </c>
      <c r="K4364" s="168">
        <f t="shared" si="1966"/>
        <v>0</v>
      </c>
      <c r="L4364" s="168">
        <f t="shared" si="1966"/>
        <v>0</v>
      </c>
      <c r="M4364" s="168">
        <f t="shared" si="1966"/>
        <v>0</v>
      </c>
      <c r="N4364" s="168">
        <f t="shared" si="1958"/>
        <v>0</v>
      </c>
      <c r="O4364" s="168">
        <f t="shared" ref="O4364:R4371" si="1967">SUM(O4378)</f>
        <v>0</v>
      </c>
      <c r="P4364" s="168">
        <f t="shared" si="1967"/>
        <v>0</v>
      </c>
      <c r="Q4364" s="168">
        <f t="shared" si="1967"/>
        <v>0</v>
      </c>
      <c r="R4364" s="168">
        <f t="shared" si="1967"/>
        <v>0</v>
      </c>
      <c r="S4364" s="168">
        <f t="shared" si="1959"/>
        <v>0</v>
      </c>
      <c r="T4364" s="168">
        <f t="shared" ref="T4364:W4371" si="1968">SUM(T4378)</f>
        <v>0</v>
      </c>
      <c r="U4364" s="168">
        <f t="shared" si="1968"/>
        <v>0</v>
      </c>
      <c r="V4364" s="168">
        <f t="shared" si="1968"/>
        <v>0</v>
      </c>
      <c r="W4364" s="168">
        <f t="shared" si="1968"/>
        <v>0</v>
      </c>
    </row>
    <row r="4365" spans="2:23" ht="16.5" thickTop="1" thickBot="1">
      <c r="B4365" s="164" t="s">
        <v>124</v>
      </c>
      <c r="C4365" s="174" t="s">
        <v>138</v>
      </c>
      <c r="D4365" s="168">
        <f t="shared" si="1955"/>
        <v>0</v>
      </c>
      <c r="E4365" s="168">
        <f t="shared" si="1956"/>
        <v>0</v>
      </c>
      <c r="F4365" s="168">
        <f t="shared" si="1956"/>
        <v>0</v>
      </c>
      <c r="G4365" s="168">
        <f t="shared" si="1956"/>
        <v>0</v>
      </c>
      <c r="H4365" s="168">
        <f t="shared" si="1956"/>
        <v>0</v>
      </c>
      <c r="I4365" s="168">
        <f t="shared" si="1957"/>
        <v>0</v>
      </c>
      <c r="J4365" s="168">
        <f t="shared" si="1966"/>
        <v>0</v>
      </c>
      <c r="K4365" s="168">
        <f t="shared" si="1966"/>
        <v>0</v>
      </c>
      <c r="L4365" s="168">
        <f t="shared" si="1966"/>
        <v>0</v>
      </c>
      <c r="M4365" s="168">
        <f t="shared" si="1966"/>
        <v>0</v>
      </c>
      <c r="N4365" s="168">
        <f t="shared" si="1958"/>
        <v>0</v>
      </c>
      <c r="O4365" s="168">
        <f t="shared" si="1967"/>
        <v>0</v>
      </c>
      <c r="P4365" s="168">
        <f t="shared" si="1967"/>
        <v>0</v>
      </c>
      <c r="Q4365" s="168">
        <f t="shared" si="1967"/>
        <v>0</v>
      </c>
      <c r="R4365" s="168">
        <f t="shared" si="1967"/>
        <v>0</v>
      </c>
      <c r="S4365" s="168">
        <f t="shared" si="1959"/>
        <v>0</v>
      </c>
      <c r="T4365" s="168">
        <f t="shared" si="1968"/>
        <v>0</v>
      </c>
      <c r="U4365" s="168">
        <f t="shared" si="1968"/>
        <v>0</v>
      </c>
      <c r="V4365" s="168">
        <f t="shared" si="1968"/>
        <v>0</v>
      </c>
      <c r="W4365" s="168">
        <f t="shared" si="1968"/>
        <v>0</v>
      </c>
    </row>
    <row r="4366" spans="2:23" ht="16.5" thickTop="1" thickBot="1">
      <c r="B4366" s="164" t="s">
        <v>124</v>
      </c>
      <c r="C4366" s="175" t="s">
        <v>141</v>
      </c>
      <c r="D4366" s="168">
        <f t="shared" si="1955"/>
        <v>0</v>
      </c>
      <c r="E4366" s="168">
        <f t="shared" si="1956"/>
        <v>0</v>
      </c>
      <c r="F4366" s="168">
        <f t="shared" si="1956"/>
        <v>0</v>
      </c>
      <c r="G4366" s="168">
        <f t="shared" si="1956"/>
        <v>0</v>
      </c>
      <c r="H4366" s="168">
        <f t="shared" si="1956"/>
        <v>0</v>
      </c>
      <c r="I4366" s="168">
        <f t="shared" si="1957"/>
        <v>0</v>
      </c>
      <c r="J4366" s="168">
        <f t="shared" si="1966"/>
        <v>0</v>
      </c>
      <c r="K4366" s="168">
        <f t="shared" si="1966"/>
        <v>0</v>
      </c>
      <c r="L4366" s="168">
        <f t="shared" si="1966"/>
        <v>0</v>
      </c>
      <c r="M4366" s="168">
        <f t="shared" si="1966"/>
        <v>0</v>
      </c>
      <c r="N4366" s="168">
        <f t="shared" si="1958"/>
        <v>0</v>
      </c>
      <c r="O4366" s="168">
        <f t="shared" si="1967"/>
        <v>0</v>
      </c>
      <c r="P4366" s="168">
        <f t="shared" si="1967"/>
        <v>0</v>
      </c>
      <c r="Q4366" s="168">
        <f t="shared" si="1967"/>
        <v>0</v>
      </c>
      <c r="R4366" s="168">
        <f t="shared" si="1967"/>
        <v>0</v>
      </c>
      <c r="S4366" s="168">
        <f t="shared" si="1959"/>
        <v>0</v>
      </c>
      <c r="T4366" s="168">
        <f t="shared" si="1968"/>
        <v>0</v>
      </c>
      <c r="U4366" s="168">
        <f t="shared" si="1968"/>
        <v>0</v>
      </c>
      <c r="V4366" s="168">
        <f t="shared" si="1968"/>
        <v>0</v>
      </c>
      <c r="W4366" s="168">
        <f t="shared" si="1968"/>
        <v>0</v>
      </c>
    </row>
    <row r="4367" spans="2:23" ht="16.5" thickTop="1" thickBot="1">
      <c r="B4367" s="164" t="s">
        <v>124</v>
      </c>
      <c r="C4367" s="176" t="s">
        <v>142</v>
      </c>
      <c r="D4367" s="168">
        <f t="shared" si="1955"/>
        <v>0</v>
      </c>
      <c r="E4367" s="168">
        <f t="shared" si="1956"/>
        <v>0</v>
      </c>
      <c r="F4367" s="168">
        <f t="shared" si="1956"/>
        <v>0</v>
      </c>
      <c r="G4367" s="168">
        <f t="shared" si="1956"/>
        <v>0</v>
      </c>
      <c r="H4367" s="168">
        <f t="shared" si="1956"/>
        <v>0</v>
      </c>
      <c r="I4367" s="168">
        <f t="shared" si="1957"/>
        <v>0</v>
      </c>
      <c r="J4367" s="168">
        <f t="shared" si="1966"/>
        <v>0</v>
      </c>
      <c r="K4367" s="168">
        <f t="shared" si="1966"/>
        <v>0</v>
      </c>
      <c r="L4367" s="168">
        <f t="shared" si="1966"/>
        <v>0</v>
      </c>
      <c r="M4367" s="168">
        <f t="shared" si="1966"/>
        <v>0</v>
      </c>
      <c r="N4367" s="168">
        <f t="shared" si="1958"/>
        <v>0</v>
      </c>
      <c r="O4367" s="168">
        <f t="shared" si="1967"/>
        <v>0</v>
      </c>
      <c r="P4367" s="168">
        <f t="shared" si="1967"/>
        <v>0</v>
      </c>
      <c r="Q4367" s="168">
        <f t="shared" si="1967"/>
        <v>0</v>
      </c>
      <c r="R4367" s="168">
        <f t="shared" si="1967"/>
        <v>0</v>
      </c>
      <c r="S4367" s="168">
        <f t="shared" si="1959"/>
        <v>0</v>
      </c>
      <c r="T4367" s="168">
        <f t="shared" si="1968"/>
        <v>0</v>
      </c>
      <c r="U4367" s="168">
        <f t="shared" si="1968"/>
        <v>0</v>
      </c>
      <c r="V4367" s="168">
        <f t="shared" si="1968"/>
        <v>0</v>
      </c>
      <c r="W4367" s="168">
        <f t="shared" si="1968"/>
        <v>0</v>
      </c>
    </row>
    <row r="4368" spans="2:23" ht="16.5" thickTop="1" thickBot="1">
      <c r="B4368" s="164" t="s">
        <v>124</v>
      </c>
      <c r="C4368" s="172" t="s">
        <v>101</v>
      </c>
      <c r="D4368" s="168">
        <f t="shared" si="1955"/>
        <v>10000</v>
      </c>
      <c r="E4368" s="168">
        <f t="shared" si="1956"/>
        <v>0</v>
      </c>
      <c r="F4368" s="168">
        <f t="shared" si="1956"/>
        <v>10000</v>
      </c>
      <c r="G4368" s="168">
        <f t="shared" si="1956"/>
        <v>0</v>
      </c>
      <c r="H4368" s="168">
        <f t="shared" si="1956"/>
        <v>0</v>
      </c>
      <c r="I4368" s="168">
        <f t="shared" si="1957"/>
        <v>10000</v>
      </c>
      <c r="J4368" s="168">
        <f t="shared" si="1966"/>
        <v>0</v>
      </c>
      <c r="K4368" s="168">
        <f t="shared" si="1966"/>
        <v>10000</v>
      </c>
      <c r="L4368" s="168">
        <f t="shared" si="1966"/>
        <v>0</v>
      </c>
      <c r="M4368" s="168">
        <f t="shared" si="1966"/>
        <v>0</v>
      </c>
      <c r="N4368" s="168">
        <f t="shared" si="1958"/>
        <v>0</v>
      </c>
      <c r="O4368" s="168">
        <f t="shared" si="1967"/>
        <v>0</v>
      </c>
      <c r="P4368" s="168">
        <f t="shared" si="1967"/>
        <v>0</v>
      </c>
      <c r="Q4368" s="168">
        <f t="shared" si="1967"/>
        <v>0</v>
      </c>
      <c r="R4368" s="168">
        <f t="shared" si="1967"/>
        <v>0</v>
      </c>
      <c r="S4368" s="168">
        <f t="shared" si="1959"/>
        <v>0</v>
      </c>
      <c r="T4368" s="168">
        <f t="shared" si="1968"/>
        <v>0</v>
      </c>
      <c r="U4368" s="168">
        <f t="shared" si="1968"/>
        <v>0</v>
      </c>
      <c r="V4368" s="168">
        <f t="shared" si="1968"/>
        <v>0</v>
      </c>
      <c r="W4368" s="168">
        <f t="shared" si="1968"/>
        <v>0</v>
      </c>
    </row>
    <row r="4369" spans="2:23" ht="16.5" thickTop="1" thickBot="1">
      <c r="B4369" s="164" t="s">
        <v>124</v>
      </c>
      <c r="C4369" s="172" t="s">
        <v>102</v>
      </c>
      <c r="D4369" s="168">
        <f t="shared" si="1955"/>
        <v>17000</v>
      </c>
      <c r="E4369" s="168">
        <f t="shared" si="1956"/>
        <v>5000</v>
      </c>
      <c r="F4369" s="168">
        <f t="shared" si="1956"/>
        <v>4000</v>
      </c>
      <c r="G4369" s="168">
        <f t="shared" si="1956"/>
        <v>4000</v>
      </c>
      <c r="H4369" s="168">
        <f t="shared" si="1956"/>
        <v>4000</v>
      </c>
      <c r="I4369" s="168">
        <f t="shared" si="1957"/>
        <v>17000</v>
      </c>
      <c r="J4369" s="168">
        <f t="shared" si="1966"/>
        <v>5000</v>
      </c>
      <c r="K4369" s="168">
        <f t="shared" si="1966"/>
        <v>4000</v>
      </c>
      <c r="L4369" s="168">
        <f t="shared" si="1966"/>
        <v>4000</v>
      </c>
      <c r="M4369" s="168">
        <f t="shared" si="1966"/>
        <v>4000</v>
      </c>
      <c r="N4369" s="168">
        <f t="shared" si="1958"/>
        <v>0</v>
      </c>
      <c r="O4369" s="168">
        <f t="shared" si="1967"/>
        <v>0</v>
      </c>
      <c r="P4369" s="168">
        <f t="shared" si="1967"/>
        <v>0</v>
      </c>
      <c r="Q4369" s="168">
        <f t="shared" si="1967"/>
        <v>0</v>
      </c>
      <c r="R4369" s="168">
        <f t="shared" si="1967"/>
        <v>0</v>
      </c>
      <c r="S4369" s="168">
        <f t="shared" si="1959"/>
        <v>0</v>
      </c>
      <c r="T4369" s="168">
        <f t="shared" si="1968"/>
        <v>0</v>
      </c>
      <c r="U4369" s="168">
        <f t="shared" si="1968"/>
        <v>0</v>
      </c>
      <c r="V4369" s="168">
        <f t="shared" si="1968"/>
        <v>0</v>
      </c>
      <c r="W4369" s="168">
        <f t="shared" si="1968"/>
        <v>0</v>
      </c>
    </row>
    <row r="4370" spans="2:23" ht="31.5" thickTop="1" thickBot="1">
      <c r="B4370" s="164" t="s">
        <v>124</v>
      </c>
      <c r="C4370" s="173" t="s">
        <v>155</v>
      </c>
      <c r="D4370" s="168">
        <f t="shared" si="1955"/>
        <v>0</v>
      </c>
      <c r="E4370" s="168">
        <f t="shared" si="1956"/>
        <v>0</v>
      </c>
      <c r="F4370" s="168">
        <f t="shared" si="1956"/>
        <v>0</v>
      </c>
      <c r="G4370" s="168">
        <f t="shared" si="1956"/>
        <v>0</v>
      </c>
      <c r="H4370" s="168">
        <f t="shared" si="1956"/>
        <v>0</v>
      </c>
      <c r="I4370" s="168">
        <f t="shared" si="1957"/>
        <v>0</v>
      </c>
      <c r="J4370" s="168">
        <f t="shared" si="1966"/>
        <v>0</v>
      </c>
      <c r="K4370" s="168">
        <f t="shared" si="1966"/>
        <v>0</v>
      </c>
      <c r="L4370" s="168">
        <f t="shared" si="1966"/>
        <v>0</v>
      </c>
      <c r="M4370" s="168">
        <f t="shared" si="1966"/>
        <v>0</v>
      </c>
      <c r="N4370" s="168">
        <f t="shared" si="1958"/>
        <v>0</v>
      </c>
      <c r="O4370" s="168">
        <f t="shared" si="1967"/>
        <v>0</v>
      </c>
      <c r="P4370" s="168">
        <f t="shared" si="1967"/>
        <v>0</v>
      </c>
      <c r="Q4370" s="168">
        <f t="shared" si="1967"/>
        <v>0</v>
      </c>
      <c r="R4370" s="168">
        <f t="shared" si="1967"/>
        <v>0</v>
      </c>
      <c r="S4370" s="168">
        <f t="shared" si="1959"/>
        <v>0</v>
      </c>
      <c r="T4370" s="168">
        <f t="shared" si="1968"/>
        <v>0</v>
      </c>
      <c r="U4370" s="168">
        <f t="shared" si="1968"/>
        <v>0</v>
      </c>
      <c r="V4370" s="168">
        <f t="shared" si="1968"/>
        <v>0</v>
      </c>
      <c r="W4370" s="168">
        <f t="shared" si="1968"/>
        <v>0</v>
      </c>
    </row>
    <row r="4371" spans="2:23" ht="31.5" thickTop="1" thickBot="1">
      <c r="B4371" s="164" t="s">
        <v>124</v>
      </c>
      <c r="C4371" s="173" t="s">
        <v>156</v>
      </c>
      <c r="D4371" s="168">
        <f t="shared" si="1955"/>
        <v>17000</v>
      </c>
      <c r="E4371" s="168">
        <f t="shared" si="1956"/>
        <v>5000</v>
      </c>
      <c r="F4371" s="168">
        <f t="shared" si="1956"/>
        <v>4000</v>
      </c>
      <c r="G4371" s="168">
        <f t="shared" si="1956"/>
        <v>4000</v>
      </c>
      <c r="H4371" s="168">
        <f t="shared" si="1956"/>
        <v>4000</v>
      </c>
      <c r="I4371" s="168">
        <f t="shared" si="1957"/>
        <v>17000</v>
      </c>
      <c r="J4371" s="168">
        <f t="shared" si="1966"/>
        <v>5000</v>
      </c>
      <c r="K4371" s="168">
        <f t="shared" si="1966"/>
        <v>4000</v>
      </c>
      <c r="L4371" s="168">
        <f t="shared" si="1966"/>
        <v>4000</v>
      </c>
      <c r="M4371" s="168">
        <f t="shared" si="1966"/>
        <v>4000</v>
      </c>
      <c r="N4371" s="168">
        <f t="shared" si="1958"/>
        <v>0</v>
      </c>
      <c r="O4371" s="168">
        <f t="shared" si="1967"/>
        <v>0</v>
      </c>
      <c r="P4371" s="168">
        <f t="shared" si="1967"/>
        <v>0</v>
      </c>
      <c r="Q4371" s="168">
        <f t="shared" si="1967"/>
        <v>0</v>
      </c>
      <c r="R4371" s="168">
        <f t="shared" si="1967"/>
        <v>0</v>
      </c>
      <c r="S4371" s="168">
        <f t="shared" si="1959"/>
        <v>0</v>
      </c>
      <c r="T4371" s="168">
        <f t="shared" si="1968"/>
        <v>0</v>
      </c>
      <c r="U4371" s="168">
        <f t="shared" si="1968"/>
        <v>0</v>
      </c>
      <c r="V4371" s="168">
        <f t="shared" si="1968"/>
        <v>0</v>
      </c>
      <c r="W4371" s="168">
        <f t="shared" si="1968"/>
        <v>0</v>
      </c>
    </row>
    <row r="4372" spans="2:23" ht="16.5" thickTop="1" thickBot="1">
      <c r="B4372" s="164" t="s">
        <v>124</v>
      </c>
      <c r="C4372" s="171" t="s">
        <v>121</v>
      </c>
      <c r="D4372" s="168">
        <f t="shared" si="1955"/>
        <v>253000</v>
      </c>
      <c r="E4372" s="168">
        <f t="shared" si="1956"/>
        <v>0</v>
      </c>
      <c r="F4372" s="168">
        <f t="shared" si="1956"/>
        <v>235000</v>
      </c>
      <c r="G4372" s="168">
        <f t="shared" si="1956"/>
        <v>18000</v>
      </c>
      <c r="H4372" s="168">
        <f t="shared" si="1956"/>
        <v>0</v>
      </c>
      <c r="I4372" s="168">
        <f t="shared" si="1957"/>
        <v>253000</v>
      </c>
      <c r="J4372" s="168">
        <f>SUM(J4386,J4393)</f>
        <v>0</v>
      </c>
      <c r="K4372" s="168">
        <f>SUM(K4386,K4393)</f>
        <v>235000</v>
      </c>
      <c r="L4372" s="168">
        <f>SUM(L4386,L4393)</f>
        <v>18000</v>
      </c>
      <c r="M4372" s="168">
        <f>SUM(M4386,M4393)</f>
        <v>0</v>
      </c>
      <c r="N4372" s="168">
        <f t="shared" si="1958"/>
        <v>0</v>
      </c>
      <c r="O4372" s="168">
        <f>SUM(O4386,O4393)</f>
        <v>0</v>
      </c>
      <c r="P4372" s="168">
        <f>SUM(P4386,P4393)</f>
        <v>0</v>
      </c>
      <c r="Q4372" s="168">
        <f>SUM(Q4386,Q4393)</f>
        <v>0</v>
      </c>
      <c r="R4372" s="168">
        <f>SUM(R4386,R4393)</f>
        <v>0</v>
      </c>
      <c r="S4372" s="168">
        <f t="shared" si="1959"/>
        <v>0</v>
      </c>
      <c r="T4372" s="168">
        <f>SUM(T4386,T4393)</f>
        <v>0</v>
      </c>
      <c r="U4372" s="168">
        <f>SUM(U4386,U4393)</f>
        <v>0</v>
      </c>
      <c r="V4372" s="168">
        <f>SUM(V4386,V4393)</f>
        <v>0</v>
      </c>
      <c r="W4372" s="168">
        <f>SUM(W4386,W4393)</f>
        <v>0</v>
      </c>
    </row>
    <row r="4373" spans="2:23" ht="31.5" thickTop="1" thickBot="1">
      <c r="B4373" s="164" t="s">
        <v>1500</v>
      </c>
      <c r="C4373" s="171" t="s">
        <v>1501</v>
      </c>
      <c r="D4373" s="168">
        <f t="shared" si="1955"/>
        <v>3800000</v>
      </c>
      <c r="E4373" s="168">
        <f t="shared" si="1956"/>
        <v>1239000</v>
      </c>
      <c r="F4373" s="168">
        <f t="shared" si="1956"/>
        <v>1244000</v>
      </c>
      <c r="G4373" s="168">
        <f t="shared" si="1956"/>
        <v>1128000</v>
      </c>
      <c r="H4373" s="168">
        <f t="shared" si="1956"/>
        <v>189000</v>
      </c>
      <c r="I4373" s="168">
        <f t="shared" si="1957"/>
        <v>3800000</v>
      </c>
      <c r="J4373" s="168">
        <f>SUM(J4374,J4386)</f>
        <v>1239000</v>
      </c>
      <c r="K4373" s="168">
        <f>SUM(K4374,K4386)</f>
        <v>1244000</v>
      </c>
      <c r="L4373" s="168">
        <f>SUM(L4374,L4386)</f>
        <v>1128000</v>
      </c>
      <c r="M4373" s="168">
        <f>SUM(M4374,M4386)</f>
        <v>189000</v>
      </c>
      <c r="N4373" s="168">
        <f t="shared" si="1958"/>
        <v>0</v>
      </c>
      <c r="O4373" s="168">
        <f>SUM(O4374,O4386)</f>
        <v>0</v>
      </c>
      <c r="P4373" s="168">
        <f>SUM(P4374,P4386)</f>
        <v>0</v>
      </c>
      <c r="Q4373" s="168">
        <f>SUM(Q4374,Q4386)</f>
        <v>0</v>
      </c>
      <c r="R4373" s="168">
        <f>SUM(R4374,R4386)</f>
        <v>0</v>
      </c>
      <c r="S4373" s="168">
        <f t="shared" si="1959"/>
        <v>0</v>
      </c>
      <c r="T4373" s="168">
        <f>SUM(T4374,T4386)</f>
        <v>0</v>
      </c>
      <c r="U4373" s="168">
        <f>SUM(U4374,U4386)</f>
        <v>0</v>
      </c>
      <c r="V4373" s="168">
        <f>SUM(V4374,V4386)</f>
        <v>0</v>
      </c>
      <c r="W4373" s="168">
        <f>SUM(W4374,W4386)</f>
        <v>0</v>
      </c>
    </row>
    <row r="4374" spans="2:23" ht="16.5" thickTop="1" thickBot="1">
      <c r="B4374" s="164" t="s">
        <v>124</v>
      </c>
      <c r="C4374" s="172" t="s">
        <v>96</v>
      </c>
      <c r="D4374" s="168">
        <f t="shared" si="1955"/>
        <v>3777000</v>
      </c>
      <c r="E4374" s="168">
        <f t="shared" si="1956"/>
        <v>1239000</v>
      </c>
      <c r="F4374" s="168">
        <f t="shared" si="1956"/>
        <v>1239000</v>
      </c>
      <c r="G4374" s="168">
        <f t="shared" si="1956"/>
        <v>1110000</v>
      </c>
      <c r="H4374" s="168">
        <f t="shared" si="1956"/>
        <v>189000</v>
      </c>
      <c r="I4374" s="168">
        <f t="shared" si="1957"/>
        <v>3777000</v>
      </c>
      <c r="J4374" s="168">
        <f>SUM(J4375:J4377,J4382:J4383)</f>
        <v>1239000</v>
      </c>
      <c r="K4374" s="168">
        <f>SUM(K4375:K4377,K4382:K4383)</f>
        <v>1239000</v>
      </c>
      <c r="L4374" s="168">
        <f>SUM(L4375:L4377,L4382:L4383)</f>
        <v>1110000</v>
      </c>
      <c r="M4374" s="168">
        <f>SUM(M4375:M4377,M4382:M4383)</f>
        <v>189000</v>
      </c>
      <c r="N4374" s="168">
        <f t="shared" si="1958"/>
        <v>0</v>
      </c>
      <c r="O4374" s="168">
        <f>SUM(O4375:O4377,O4382:O4383)</f>
        <v>0</v>
      </c>
      <c r="P4374" s="168">
        <f>SUM(P4375:P4377,P4382:P4383)</f>
        <v>0</v>
      </c>
      <c r="Q4374" s="168">
        <f>SUM(Q4375:Q4377,Q4382:Q4383)</f>
        <v>0</v>
      </c>
      <c r="R4374" s="168">
        <f>SUM(R4375:R4377,R4382:R4383)</f>
        <v>0</v>
      </c>
      <c r="S4374" s="168">
        <f t="shared" si="1959"/>
        <v>0</v>
      </c>
      <c r="T4374" s="168">
        <f>SUM(T4375:T4377,T4382:T4383)</f>
        <v>0</v>
      </c>
      <c r="U4374" s="168">
        <f>SUM(U4375:U4377,U4382:U4383)</f>
        <v>0</v>
      </c>
      <c r="V4374" s="168">
        <f>SUM(V4375:V4377,V4382:V4383)</f>
        <v>0</v>
      </c>
      <c r="W4374" s="168">
        <f>SUM(W4375:W4377,W4382:W4383)</f>
        <v>0</v>
      </c>
    </row>
    <row r="4375" spans="2:23" ht="16.5" thickTop="1" thickBot="1">
      <c r="B4375" s="164" t="s">
        <v>124</v>
      </c>
      <c r="C4375" s="173" t="s">
        <v>97</v>
      </c>
      <c r="D4375" s="168">
        <f t="shared" si="1955"/>
        <v>3200000</v>
      </c>
      <c r="E4375" s="168">
        <f t="shared" si="1956"/>
        <v>1119000</v>
      </c>
      <c r="F4375" s="168">
        <f t="shared" si="1956"/>
        <v>1125000</v>
      </c>
      <c r="G4375" s="168">
        <f t="shared" si="1956"/>
        <v>956000</v>
      </c>
      <c r="H4375" s="168">
        <f t="shared" si="1956"/>
        <v>0</v>
      </c>
      <c r="I4375" s="168">
        <f t="shared" si="1957"/>
        <v>3200000</v>
      </c>
      <c r="J4375" s="168">
        <v>1119000</v>
      </c>
      <c r="K4375" s="168">
        <v>1125000</v>
      </c>
      <c r="L4375" s="168">
        <v>956000</v>
      </c>
      <c r="M4375" s="168">
        <v>0</v>
      </c>
      <c r="N4375" s="168">
        <f t="shared" si="1958"/>
        <v>0</v>
      </c>
      <c r="O4375" s="168">
        <v>0</v>
      </c>
      <c r="P4375" s="168">
        <v>0</v>
      </c>
      <c r="Q4375" s="168">
        <v>0</v>
      </c>
      <c r="R4375" s="168">
        <v>0</v>
      </c>
      <c r="S4375" s="168">
        <f t="shared" si="1959"/>
        <v>0</v>
      </c>
      <c r="T4375" s="168">
        <v>0</v>
      </c>
      <c r="U4375" s="168">
        <v>0</v>
      </c>
      <c r="V4375" s="168">
        <v>0</v>
      </c>
      <c r="W4375" s="168">
        <v>0</v>
      </c>
    </row>
    <row r="4376" spans="2:23" ht="16.5" thickTop="1" thickBot="1">
      <c r="B4376" s="164" t="s">
        <v>124</v>
      </c>
      <c r="C4376" s="173" t="s">
        <v>98</v>
      </c>
      <c r="D4376" s="168">
        <f t="shared" si="1955"/>
        <v>550000</v>
      </c>
      <c r="E4376" s="168">
        <f t="shared" si="1956"/>
        <v>115000</v>
      </c>
      <c r="F4376" s="168">
        <f t="shared" si="1956"/>
        <v>100000</v>
      </c>
      <c r="G4376" s="168">
        <f t="shared" si="1956"/>
        <v>150000</v>
      </c>
      <c r="H4376" s="168">
        <f t="shared" si="1956"/>
        <v>185000</v>
      </c>
      <c r="I4376" s="168">
        <f t="shared" si="1957"/>
        <v>550000</v>
      </c>
      <c r="J4376" s="168">
        <v>115000</v>
      </c>
      <c r="K4376" s="168">
        <v>100000</v>
      </c>
      <c r="L4376" s="168">
        <v>150000</v>
      </c>
      <c r="M4376" s="168">
        <v>185000</v>
      </c>
      <c r="N4376" s="168">
        <f t="shared" si="1958"/>
        <v>0</v>
      </c>
      <c r="O4376" s="168">
        <v>0</v>
      </c>
      <c r="P4376" s="168">
        <v>0</v>
      </c>
      <c r="Q4376" s="168">
        <v>0</v>
      </c>
      <c r="R4376" s="168">
        <v>0</v>
      </c>
      <c r="S4376" s="168">
        <f t="shared" si="1959"/>
        <v>0</v>
      </c>
      <c r="T4376" s="168">
        <v>0</v>
      </c>
      <c r="U4376" s="168">
        <v>0</v>
      </c>
      <c r="V4376" s="168">
        <v>0</v>
      </c>
      <c r="W4376" s="168">
        <v>0</v>
      </c>
    </row>
    <row r="4377" spans="2:23" ht="16.5" thickTop="1" thickBot="1">
      <c r="B4377" s="164" t="s">
        <v>124</v>
      </c>
      <c r="C4377" s="173" t="s">
        <v>15</v>
      </c>
      <c r="D4377" s="168">
        <f t="shared" si="1955"/>
        <v>0</v>
      </c>
      <c r="E4377" s="168">
        <f t="shared" si="1956"/>
        <v>0</v>
      </c>
      <c r="F4377" s="168">
        <f t="shared" si="1956"/>
        <v>0</v>
      </c>
      <c r="G4377" s="168">
        <f t="shared" si="1956"/>
        <v>0</v>
      </c>
      <c r="H4377" s="168">
        <f t="shared" si="1956"/>
        <v>0</v>
      </c>
      <c r="I4377" s="168">
        <f t="shared" si="1957"/>
        <v>0</v>
      </c>
      <c r="J4377" s="168">
        <f t="shared" ref="J4377:M4380" si="1969">SUM(J4378)</f>
        <v>0</v>
      </c>
      <c r="K4377" s="168">
        <f t="shared" si="1969"/>
        <v>0</v>
      </c>
      <c r="L4377" s="168">
        <f t="shared" si="1969"/>
        <v>0</v>
      </c>
      <c r="M4377" s="168">
        <f t="shared" si="1969"/>
        <v>0</v>
      </c>
      <c r="N4377" s="168">
        <f t="shared" si="1958"/>
        <v>0</v>
      </c>
      <c r="O4377" s="168">
        <f t="shared" ref="O4377:R4380" si="1970">SUM(O4378)</f>
        <v>0</v>
      </c>
      <c r="P4377" s="168">
        <f t="shared" si="1970"/>
        <v>0</v>
      </c>
      <c r="Q4377" s="168">
        <f t="shared" si="1970"/>
        <v>0</v>
      </c>
      <c r="R4377" s="168">
        <f t="shared" si="1970"/>
        <v>0</v>
      </c>
      <c r="S4377" s="168">
        <f t="shared" si="1959"/>
        <v>0</v>
      </c>
      <c r="T4377" s="168">
        <f t="shared" ref="T4377:W4380" si="1971">SUM(T4378)</f>
        <v>0</v>
      </c>
      <c r="U4377" s="168">
        <f t="shared" si="1971"/>
        <v>0</v>
      </c>
      <c r="V4377" s="168">
        <f t="shared" si="1971"/>
        <v>0</v>
      </c>
      <c r="W4377" s="168">
        <f t="shared" si="1971"/>
        <v>0</v>
      </c>
    </row>
    <row r="4378" spans="2:23" ht="16.5" thickTop="1" thickBot="1">
      <c r="B4378" s="164" t="s">
        <v>124</v>
      </c>
      <c r="C4378" s="174" t="s">
        <v>140</v>
      </c>
      <c r="D4378" s="168">
        <f t="shared" si="1955"/>
        <v>0</v>
      </c>
      <c r="E4378" s="168">
        <f t="shared" si="1956"/>
        <v>0</v>
      </c>
      <c r="F4378" s="168">
        <f t="shared" si="1956"/>
        <v>0</v>
      </c>
      <c r="G4378" s="168">
        <f t="shared" si="1956"/>
        <v>0</v>
      </c>
      <c r="H4378" s="168">
        <f t="shared" si="1956"/>
        <v>0</v>
      </c>
      <c r="I4378" s="168">
        <f t="shared" si="1957"/>
        <v>0</v>
      </c>
      <c r="J4378" s="168">
        <f t="shared" si="1969"/>
        <v>0</v>
      </c>
      <c r="K4378" s="168">
        <f t="shared" si="1969"/>
        <v>0</v>
      </c>
      <c r="L4378" s="168">
        <f t="shared" si="1969"/>
        <v>0</v>
      </c>
      <c r="M4378" s="168">
        <f t="shared" si="1969"/>
        <v>0</v>
      </c>
      <c r="N4378" s="168">
        <f t="shared" si="1958"/>
        <v>0</v>
      </c>
      <c r="O4378" s="168">
        <f t="shared" si="1970"/>
        <v>0</v>
      </c>
      <c r="P4378" s="168">
        <f t="shared" si="1970"/>
        <v>0</v>
      </c>
      <c r="Q4378" s="168">
        <f t="shared" si="1970"/>
        <v>0</v>
      </c>
      <c r="R4378" s="168">
        <f t="shared" si="1970"/>
        <v>0</v>
      </c>
      <c r="S4378" s="168">
        <f t="shared" si="1959"/>
        <v>0</v>
      </c>
      <c r="T4378" s="168">
        <f t="shared" si="1971"/>
        <v>0</v>
      </c>
      <c r="U4378" s="168">
        <f t="shared" si="1971"/>
        <v>0</v>
      </c>
      <c r="V4378" s="168">
        <f t="shared" si="1971"/>
        <v>0</v>
      </c>
      <c r="W4378" s="168">
        <f t="shared" si="1971"/>
        <v>0</v>
      </c>
    </row>
    <row r="4379" spans="2:23" ht="16.5" thickTop="1" thickBot="1">
      <c r="B4379" s="164" t="s">
        <v>124</v>
      </c>
      <c r="C4379" s="175" t="s">
        <v>138</v>
      </c>
      <c r="D4379" s="168">
        <f t="shared" si="1955"/>
        <v>0</v>
      </c>
      <c r="E4379" s="168">
        <f t="shared" si="1956"/>
        <v>0</v>
      </c>
      <c r="F4379" s="168">
        <f t="shared" si="1956"/>
        <v>0</v>
      </c>
      <c r="G4379" s="168">
        <f t="shared" si="1956"/>
        <v>0</v>
      </c>
      <c r="H4379" s="168">
        <f t="shared" si="1956"/>
        <v>0</v>
      </c>
      <c r="I4379" s="168">
        <f t="shared" si="1957"/>
        <v>0</v>
      </c>
      <c r="J4379" s="168">
        <f t="shared" si="1969"/>
        <v>0</v>
      </c>
      <c r="K4379" s="168">
        <f t="shared" si="1969"/>
        <v>0</v>
      </c>
      <c r="L4379" s="168">
        <f t="shared" si="1969"/>
        <v>0</v>
      </c>
      <c r="M4379" s="168">
        <f t="shared" si="1969"/>
        <v>0</v>
      </c>
      <c r="N4379" s="168">
        <f t="shared" si="1958"/>
        <v>0</v>
      </c>
      <c r="O4379" s="168">
        <f t="shared" si="1970"/>
        <v>0</v>
      </c>
      <c r="P4379" s="168">
        <f t="shared" si="1970"/>
        <v>0</v>
      </c>
      <c r="Q4379" s="168">
        <f t="shared" si="1970"/>
        <v>0</v>
      </c>
      <c r="R4379" s="168">
        <f t="shared" si="1970"/>
        <v>0</v>
      </c>
      <c r="S4379" s="168">
        <f t="shared" si="1959"/>
        <v>0</v>
      </c>
      <c r="T4379" s="168">
        <f t="shared" si="1971"/>
        <v>0</v>
      </c>
      <c r="U4379" s="168">
        <f t="shared" si="1971"/>
        <v>0</v>
      </c>
      <c r="V4379" s="168">
        <f t="shared" si="1971"/>
        <v>0</v>
      </c>
      <c r="W4379" s="168">
        <f t="shared" si="1971"/>
        <v>0</v>
      </c>
    </row>
    <row r="4380" spans="2:23" ht="16.5" thickTop="1" thickBot="1">
      <c r="B4380" s="164" t="s">
        <v>124</v>
      </c>
      <c r="C4380" s="176" t="s">
        <v>141</v>
      </c>
      <c r="D4380" s="168">
        <f t="shared" si="1955"/>
        <v>0</v>
      </c>
      <c r="E4380" s="168">
        <f t="shared" si="1956"/>
        <v>0</v>
      </c>
      <c r="F4380" s="168">
        <f t="shared" si="1956"/>
        <v>0</v>
      </c>
      <c r="G4380" s="168">
        <f t="shared" si="1956"/>
        <v>0</v>
      </c>
      <c r="H4380" s="168">
        <f t="shared" si="1956"/>
        <v>0</v>
      </c>
      <c r="I4380" s="168">
        <f t="shared" si="1957"/>
        <v>0</v>
      </c>
      <c r="J4380" s="168">
        <f t="shared" si="1969"/>
        <v>0</v>
      </c>
      <c r="K4380" s="168">
        <f t="shared" si="1969"/>
        <v>0</v>
      </c>
      <c r="L4380" s="168">
        <f t="shared" si="1969"/>
        <v>0</v>
      </c>
      <c r="M4380" s="168">
        <f t="shared" si="1969"/>
        <v>0</v>
      </c>
      <c r="N4380" s="168">
        <f t="shared" si="1958"/>
        <v>0</v>
      </c>
      <c r="O4380" s="168">
        <f t="shared" si="1970"/>
        <v>0</v>
      </c>
      <c r="P4380" s="168">
        <f t="shared" si="1970"/>
        <v>0</v>
      </c>
      <c r="Q4380" s="168">
        <f t="shared" si="1970"/>
        <v>0</v>
      </c>
      <c r="R4380" s="168">
        <f t="shared" si="1970"/>
        <v>0</v>
      </c>
      <c r="S4380" s="168">
        <f t="shared" si="1959"/>
        <v>0</v>
      </c>
      <c r="T4380" s="168">
        <f t="shared" si="1971"/>
        <v>0</v>
      </c>
      <c r="U4380" s="168">
        <f t="shared" si="1971"/>
        <v>0</v>
      </c>
      <c r="V4380" s="168">
        <f t="shared" si="1971"/>
        <v>0</v>
      </c>
      <c r="W4380" s="168">
        <f t="shared" si="1971"/>
        <v>0</v>
      </c>
    </row>
    <row r="4381" spans="2:23" ht="16.5" thickTop="1" thickBot="1">
      <c r="B4381" s="164" t="s">
        <v>124</v>
      </c>
      <c r="C4381" s="177" t="s">
        <v>142</v>
      </c>
      <c r="D4381" s="168">
        <f t="shared" si="1955"/>
        <v>0</v>
      </c>
      <c r="E4381" s="168">
        <f t="shared" si="1956"/>
        <v>0</v>
      </c>
      <c r="F4381" s="168">
        <f t="shared" si="1956"/>
        <v>0</v>
      </c>
      <c r="G4381" s="168">
        <f t="shared" si="1956"/>
        <v>0</v>
      </c>
      <c r="H4381" s="168">
        <f t="shared" si="1956"/>
        <v>0</v>
      </c>
      <c r="I4381" s="168">
        <f t="shared" si="1957"/>
        <v>0</v>
      </c>
      <c r="J4381" s="168">
        <v>0</v>
      </c>
      <c r="K4381" s="168">
        <v>0</v>
      </c>
      <c r="L4381" s="168">
        <v>0</v>
      </c>
      <c r="M4381" s="168">
        <v>0</v>
      </c>
      <c r="N4381" s="168">
        <f t="shared" si="1958"/>
        <v>0</v>
      </c>
      <c r="O4381" s="168">
        <v>0</v>
      </c>
      <c r="P4381" s="168">
        <v>0</v>
      </c>
      <c r="Q4381" s="168">
        <v>0</v>
      </c>
      <c r="R4381" s="168">
        <v>0</v>
      </c>
      <c r="S4381" s="168">
        <f t="shared" si="1959"/>
        <v>0</v>
      </c>
      <c r="T4381" s="168">
        <v>0</v>
      </c>
      <c r="U4381" s="168">
        <v>0</v>
      </c>
      <c r="V4381" s="168">
        <v>0</v>
      </c>
      <c r="W4381" s="168">
        <v>0</v>
      </c>
    </row>
    <row r="4382" spans="2:23" ht="16.5" thickTop="1" thickBot="1">
      <c r="B4382" s="164" t="s">
        <v>124</v>
      </c>
      <c r="C4382" s="173" t="s">
        <v>101</v>
      </c>
      <c r="D4382" s="168">
        <f t="shared" si="1955"/>
        <v>10000</v>
      </c>
      <c r="E4382" s="168">
        <f t="shared" si="1956"/>
        <v>0</v>
      </c>
      <c r="F4382" s="168">
        <f t="shared" si="1956"/>
        <v>10000</v>
      </c>
      <c r="G4382" s="168">
        <f t="shared" si="1956"/>
        <v>0</v>
      </c>
      <c r="H4382" s="168">
        <f t="shared" si="1956"/>
        <v>0</v>
      </c>
      <c r="I4382" s="168">
        <f t="shared" si="1957"/>
        <v>10000</v>
      </c>
      <c r="J4382" s="168">
        <v>0</v>
      </c>
      <c r="K4382" s="168">
        <v>10000</v>
      </c>
      <c r="L4382" s="168">
        <v>0</v>
      </c>
      <c r="M4382" s="168">
        <v>0</v>
      </c>
      <c r="N4382" s="168">
        <f t="shared" si="1958"/>
        <v>0</v>
      </c>
      <c r="O4382" s="168">
        <v>0</v>
      </c>
      <c r="P4382" s="168">
        <v>0</v>
      </c>
      <c r="Q4382" s="168">
        <v>0</v>
      </c>
      <c r="R4382" s="168">
        <v>0</v>
      </c>
      <c r="S4382" s="168">
        <f t="shared" si="1959"/>
        <v>0</v>
      </c>
      <c r="T4382" s="168">
        <v>0</v>
      </c>
      <c r="U4382" s="168">
        <v>0</v>
      </c>
      <c r="V4382" s="168">
        <v>0</v>
      </c>
      <c r="W4382" s="168">
        <v>0</v>
      </c>
    </row>
    <row r="4383" spans="2:23" ht="16.5" thickTop="1" thickBot="1">
      <c r="B4383" s="164" t="s">
        <v>124</v>
      </c>
      <c r="C4383" s="173" t="s">
        <v>102</v>
      </c>
      <c r="D4383" s="168">
        <f t="shared" si="1955"/>
        <v>17000</v>
      </c>
      <c r="E4383" s="168">
        <f t="shared" si="1956"/>
        <v>5000</v>
      </c>
      <c r="F4383" s="168">
        <f t="shared" si="1956"/>
        <v>4000</v>
      </c>
      <c r="G4383" s="168">
        <f t="shared" si="1956"/>
        <v>4000</v>
      </c>
      <c r="H4383" s="168">
        <f t="shared" si="1956"/>
        <v>4000</v>
      </c>
      <c r="I4383" s="168">
        <f t="shared" si="1957"/>
        <v>17000</v>
      </c>
      <c r="J4383" s="168">
        <f>SUM(J4384:J4385)</f>
        <v>5000</v>
      </c>
      <c r="K4383" s="168">
        <f>SUM(K4384:K4385)</f>
        <v>4000</v>
      </c>
      <c r="L4383" s="168">
        <f>SUM(L4384:L4385)</f>
        <v>4000</v>
      </c>
      <c r="M4383" s="168">
        <f>SUM(M4384:M4385)</f>
        <v>4000</v>
      </c>
      <c r="N4383" s="168">
        <f t="shared" si="1958"/>
        <v>0</v>
      </c>
      <c r="O4383" s="168">
        <f>SUM(O4384:O4385)</f>
        <v>0</v>
      </c>
      <c r="P4383" s="168">
        <f>SUM(P4384:P4385)</f>
        <v>0</v>
      </c>
      <c r="Q4383" s="168">
        <f>SUM(Q4384:Q4385)</f>
        <v>0</v>
      </c>
      <c r="R4383" s="168">
        <f>SUM(R4384:R4385)</f>
        <v>0</v>
      </c>
      <c r="S4383" s="168">
        <f t="shared" si="1959"/>
        <v>0</v>
      </c>
      <c r="T4383" s="168">
        <f>SUM(T4384:T4385)</f>
        <v>0</v>
      </c>
      <c r="U4383" s="168">
        <f>SUM(U4384:U4385)</f>
        <v>0</v>
      </c>
      <c r="V4383" s="168">
        <f>SUM(V4384:V4385)</f>
        <v>0</v>
      </c>
      <c r="W4383" s="168">
        <f>SUM(W4384:W4385)</f>
        <v>0</v>
      </c>
    </row>
    <row r="4384" spans="2:23" ht="31.5" thickTop="1" thickBot="1">
      <c r="B4384" s="164" t="s">
        <v>124</v>
      </c>
      <c r="C4384" s="174" t="s">
        <v>155</v>
      </c>
      <c r="D4384" s="168">
        <f t="shared" si="1955"/>
        <v>0</v>
      </c>
      <c r="E4384" s="168">
        <f t="shared" si="1956"/>
        <v>0</v>
      </c>
      <c r="F4384" s="168">
        <f t="shared" si="1956"/>
        <v>0</v>
      </c>
      <c r="G4384" s="168">
        <f t="shared" si="1956"/>
        <v>0</v>
      </c>
      <c r="H4384" s="168">
        <f t="shared" si="1956"/>
        <v>0</v>
      </c>
      <c r="I4384" s="168">
        <f t="shared" si="1957"/>
        <v>0</v>
      </c>
      <c r="J4384" s="168">
        <v>0</v>
      </c>
      <c r="K4384" s="168">
        <v>0</v>
      </c>
      <c r="L4384" s="168">
        <v>0</v>
      </c>
      <c r="M4384" s="168">
        <v>0</v>
      </c>
      <c r="N4384" s="168">
        <f t="shared" si="1958"/>
        <v>0</v>
      </c>
      <c r="O4384" s="168">
        <v>0</v>
      </c>
      <c r="P4384" s="168">
        <v>0</v>
      </c>
      <c r="Q4384" s="168">
        <v>0</v>
      </c>
      <c r="R4384" s="168">
        <v>0</v>
      </c>
      <c r="S4384" s="168">
        <f t="shared" si="1959"/>
        <v>0</v>
      </c>
      <c r="T4384" s="168">
        <v>0</v>
      </c>
      <c r="U4384" s="168">
        <v>0</v>
      </c>
      <c r="V4384" s="168">
        <v>0</v>
      </c>
      <c r="W4384" s="168">
        <v>0</v>
      </c>
    </row>
    <row r="4385" spans="2:23" ht="31.5" thickTop="1" thickBot="1">
      <c r="B4385" s="164" t="s">
        <v>124</v>
      </c>
      <c r="C4385" s="174" t="s">
        <v>156</v>
      </c>
      <c r="D4385" s="168">
        <f t="shared" si="1955"/>
        <v>17000</v>
      </c>
      <c r="E4385" s="168">
        <f t="shared" si="1956"/>
        <v>5000</v>
      </c>
      <c r="F4385" s="168">
        <f t="shared" si="1956"/>
        <v>4000</v>
      </c>
      <c r="G4385" s="168">
        <f t="shared" si="1956"/>
        <v>4000</v>
      </c>
      <c r="H4385" s="168">
        <f t="shared" si="1956"/>
        <v>4000</v>
      </c>
      <c r="I4385" s="168">
        <f t="shared" si="1957"/>
        <v>17000</v>
      </c>
      <c r="J4385" s="168">
        <v>5000</v>
      </c>
      <c r="K4385" s="168">
        <v>4000</v>
      </c>
      <c r="L4385" s="168">
        <v>4000</v>
      </c>
      <c r="M4385" s="168">
        <v>4000</v>
      </c>
      <c r="N4385" s="168">
        <f t="shared" si="1958"/>
        <v>0</v>
      </c>
      <c r="O4385" s="168">
        <v>0</v>
      </c>
      <c r="P4385" s="168">
        <v>0</v>
      </c>
      <c r="Q4385" s="168">
        <v>0</v>
      </c>
      <c r="R4385" s="168">
        <v>0</v>
      </c>
      <c r="S4385" s="168">
        <f t="shared" si="1959"/>
        <v>0</v>
      </c>
      <c r="T4385" s="168">
        <v>0</v>
      </c>
      <c r="U4385" s="168">
        <v>0</v>
      </c>
      <c r="V4385" s="168">
        <v>0</v>
      </c>
      <c r="W4385" s="168">
        <v>0</v>
      </c>
    </row>
    <row r="4386" spans="2:23" ht="16.5" thickTop="1" thickBot="1">
      <c r="B4386" s="164" t="s">
        <v>124</v>
      </c>
      <c r="C4386" s="172" t="s">
        <v>121</v>
      </c>
      <c r="D4386" s="168">
        <f t="shared" si="1955"/>
        <v>23000</v>
      </c>
      <c r="E4386" s="168">
        <f t="shared" si="1956"/>
        <v>0</v>
      </c>
      <c r="F4386" s="168">
        <f t="shared" si="1956"/>
        <v>5000</v>
      </c>
      <c r="G4386" s="168">
        <f t="shared" si="1956"/>
        <v>18000</v>
      </c>
      <c r="H4386" s="168">
        <f t="shared" si="1956"/>
        <v>0</v>
      </c>
      <c r="I4386" s="168">
        <f t="shared" si="1957"/>
        <v>23000</v>
      </c>
      <c r="J4386" s="168">
        <v>0</v>
      </c>
      <c r="K4386" s="168">
        <v>5000</v>
      </c>
      <c r="L4386" s="168">
        <v>18000</v>
      </c>
      <c r="M4386" s="168">
        <v>0</v>
      </c>
      <c r="N4386" s="168">
        <f t="shared" si="1958"/>
        <v>0</v>
      </c>
      <c r="O4386" s="168">
        <v>0</v>
      </c>
      <c r="P4386" s="168">
        <v>0</v>
      </c>
      <c r="Q4386" s="168">
        <v>0</v>
      </c>
      <c r="R4386" s="168">
        <v>0</v>
      </c>
      <c r="S4386" s="168">
        <f t="shared" si="1959"/>
        <v>0</v>
      </c>
      <c r="T4386" s="168">
        <v>0</v>
      </c>
      <c r="U4386" s="168">
        <v>0</v>
      </c>
      <c r="V4386" s="168">
        <v>0</v>
      </c>
      <c r="W4386" s="168">
        <v>0</v>
      </c>
    </row>
    <row r="4387" spans="2:23" ht="31.5" thickTop="1" thickBot="1">
      <c r="B4387" s="164" t="s">
        <v>1502</v>
      </c>
      <c r="C4387" s="171" t="s">
        <v>1503</v>
      </c>
      <c r="D4387" s="168">
        <f t="shared" si="1955"/>
        <v>10000000</v>
      </c>
      <c r="E4387" s="168">
        <f t="shared" si="1956"/>
        <v>650000</v>
      </c>
      <c r="F4387" s="168">
        <f t="shared" si="1956"/>
        <v>1430000</v>
      </c>
      <c r="G4387" s="168">
        <f t="shared" si="1956"/>
        <v>7150000</v>
      </c>
      <c r="H4387" s="168">
        <f t="shared" si="1956"/>
        <v>770000</v>
      </c>
      <c r="I4387" s="168">
        <f t="shared" si="1957"/>
        <v>10000000</v>
      </c>
      <c r="J4387" s="168">
        <f>SUM(J4388,J4393)</f>
        <v>650000</v>
      </c>
      <c r="K4387" s="168">
        <f>SUM(K4388,K4393)</f>
        <v>1430000</v>
      </c>
      <c r="L4387" s="168">
        <f>SUM(L4388,L4393)</f>
        <v>7150000</v>
      </c>
      <c r="M4387" s="168">
        <f>SUM(M4388,M4393)</f>
        <v>770000</v>
      </c>
      <c r="N4387" s="168">
        <f t="shared" si="1958"/>
        <v>0</v>
      </c>
      <c r="O4387" s="168">
        <f>SUM(O4388,O4393)</f>
        <v>0</v>
      </c>
      <c r="P4387" s="168">
        <f>SUM(P4388,P4393)</f>
        <v>0</v>
      </c>
      <c r="Q4387" s="168">
        <f>SUM(Q4388,Q4393)</f>
        <v>0</v>
      </c>
      <c r="R4387" s="168">
        <f>SUM(R4388,R4393)</f>
        <v>0</v>
      </c>
      <c r="S4387" s="168">
        <f t="shared" si="1959"/>
        <v>0</v>
      </c>
      <c r="T4387" s="168">
        <f>SUM(T4388,T4393)</f>
        <v>0</v>
      </c>
      <c r="U4387" s="168">
        <f>SUM(U4388,U4393)</f>
        <v>0</v>
      </c>
      <c r="V4387" s="168">
        <f>SUM(V4388,V4393)</f>
        <v>0</v>
      </c>
      <c r="W4387" s="168">
        <f>SUM(W4388,W4393)</f>
        <v>0</v>
      </c>
    </row>
    <row r="4388" spans="2:23" ht="16.5" thickTop="1" thickBot="1">
      <c r="B4388" s="164" t="s">
        <v>124</v>
      </c>
      <c r="C4388" s="172" t="s">
        <v>96</v>
      </c>
      <c r="D4388" s="168">
        <f t="shared" si="1955"/>
        <v>9770000</v>
      </c>
      <c r="E4388" s="168">
        <f t="shared" si="1956"/>
        <v>650000</v>
      </c>
      <c r="F4388" s="168">
        <f t="shared" si="1956"/>
        <v>1200000</v>
      </c>
      <c r="G4388" s="168">
        <f t="shared" si="1956"/>
        <v>7150000</v>
      </c>
      <c r="H4388" s="168">
        <f t="shared" si="1956"/>
        <v>770000</v>
      </c>
      <c r="I4388" s="168">
        <f t="shared" si="1957"/>
        <v>9770000</v>
      </c>
      <c r="J4388" s="168">
        <f>SUM(J4389:J4390)</f>
        <v>650000</v>
      </c>
      <c r="K4388" s="168">
        <f>SUM(K4389:K4390)</f>
        <v>1200000</v>
      </c>
      <c r="L4388" s="168">
        <f>SUM(L4389:L4390)</f>
        <v>7150000</v>
      </c>
      <c r="M4388" s="168">
        <f>SUM(M4389:M4390)</f>
        <v>770000</v>
      </c>
      <c r="N4388" s="168">
        <f t="shared" si="1958"/>
        <v>0</v>
      </c>
      <c r="O4388" s="168">
        <f>SUM(O4389:O4390)</f>
        <v>0</v>
      </c>
      <c r="P4388" s="168">
        <f>SUM(P4389:P4390)</f>
        <v>0</v>
      </c>
      <c r="Q4388" s="168">
        <f>SUM(Q4389:Q4390)</f>
        <v>0</v>
      </c>
      <c r="R4388" s="168">
        <f>SUM(R4389:R4390)</f>
        <v>0</v>
      </c>
      <c r="S4388" s="168">
        <f t="shared" si="1959"/>
        <v>0</v>
      </c>
      <c r="T4388" s="168">
        <f>SUM(T4389:T4390)</f>
        <v>0</v>
      </c>
      <c r="U4388" s="168">
        <f>SUM(U4389:U4390)</f>
        <v>0</v>
      </c>
      <c r="V4388" s="168">
        <f>SUM(V4389:V4390)</f>
        <v>0</v>
      </c>
      <c r="W4388" s="168">
        <f>SUM(W4389:W4390)</f>
        <v>0</v>
      </c>
    </row>
    <row r="4389" spans="2:23" ht="16.5" thickTop="1" thickBot="1">
      <c r="B4389" s="164" t="s">
        <v>124</v>
      </c>
      <c r="C4389" s="173" t="s">
        <v>98</v>
      </c>
      <c r="D4389" s="168">
        <f t="shared" si="1955"/>
        <v>9420000</v>
      </c>
      <c r="E4389" s="168">
        <f t="shared" si="1956"/>
        <v>650000</v>
      </c>
      <c r="F4389" s="168">
        <f t="shared" si="1956"/>
        <v>1200000</v>
      </c>
      <c r="G4389" s="168">
        <f t="shared" si="1956"/>
        <v>6800000</v>
      </c>
      <c r="H4389" s="168">
        <f t="shared" si="1956"/>
        <v>770000</v>
      </c>
      <c r="I4389" s="168">
        <f t="shared" si="1957"/>
        <v>9420000</v>
      </c>
      <c r="J4389" s="168">
        <v>650000</v>
      </c>
      <c r="K4389" s="168">
        <v>1200000</v>
      </c>
      <c r="L4389" s="168">
        <v>6800000</v>
      </c>
      <c r="M4389" s="168">
        <v>770000</v>
      </c>
      <c r="N4389" s="168">
        <f t="shared" si="1958"/>
        <v>0</v>
      </c>
      <c r="O4389" s="168">
        <v>0</v>
      </c>
      <c r="P4389" s="168">
        <v>0</v>
      </c>
      <c r="Q4389" s="168">
        <v>0</v>
      </c>
      <c r="R4389" s="168">
        <v>0</v>
      </c>
      <c r="S4389" s="168">
        <f t="shared" si="1959"/>
        <v>0</v>
      </c>
      <c r="T4389" s="168">
        <v>0</v>
      </c>
      <c r="U4389" s="168">
        <v>0</v>
      </c>
      <c r="V4389" s="168">
        <v>0</v>
      </c>
      <c r="W4389" s="168">
        <v>0</v>
      </c>
    </row>
    <row r="4390" spans="2:23" ht="16.5" thickTop="1" thickBot="1">
      <c r="B4390" s="164" t="s">
        <v>124</v>
      </c>
      <c r="C4390" s="173" t="s">
        <v>15</v>
      </c>
      <c r="D4390" s="168">
        <f t="shared" si="1955"/>
        <v>350000</v>
      </c>
      <c r="E4390" s="168">
        <f t="shared" si="1956"/>
        <v>0</v>
      </c>
      <c r="F4390" s="168">
        <f t="shared" si="1956"/>
        <v>0</v>
      </c>
      <c r="G4390" s="168">
        <f t="shared" si="1956"/>
        <v>350000</v>
      </c>
      <c r="H4390" s="168">
        <f t="shared" si="1956"/>
        <v>0</v>
      </c>
      <c r="I4390" s="168">
        <f t="shared" si="1957"/>
        <v>350000</v>
      </c>
      <c r="J4390" s="168">
        <f t="shared" ref="J4390:M4391" si="1972">SUM(J4391)</f>
        <v>0</v>
      </c>
      <c r="K4390" s="168">
        <f t="shared" si="1972"/>
        <v>0</v>
      </c>
      <c r="L4390" s="168">
        <f t="shared" si="1972"/>
        <v>350000</v>
      </c>
      <c r="M4390" s="168">
        <f t="shared" si="1972"/>
        <v>0</v>
      </c>
      <c r="N4390" s="168">
        <f t="shared" si="1958"/>
        <v>0</v>
      </c>
      <c r="O4390" s="168">
        <f t="shared" ref="O4390:R4391" si="1973">SUM(O4391)</f>
        <v>0</v>
      </c>
      <c r="P4390" s="168">
        <f t="shared" si="1973"/>
        <v>0</v>
      </c>
      <c r="Q4390" s="168">
        <f t="shared" si="1973"/>
        <v>0</v>
      </c>
      <c r="R4390" s="168">
        <f t="shared" si="1973"/>
        <v>0</v>
      </c>
      <c r="S4390" s="168">
        <f t="shared" si="1959"/>
        <v>0</v>
      </c>
      <c r="T4390" s="168">
        <f t="shared" ref="T4390:W4391" si="1974">SUM(T4391)</f>
        <v>0</v>
      </c>
      <c r="U4390" s="168">
        <f t="shared" si="1974"/>
        <v>0</v>
      </c>
      <c r="V4390" s="168">
        <f t="shared" si="1974"/>
        <v>0</v>
      </c>
      <c r="W4390" s="168">
        <f t="shared" si="1974"/>
        <v>0</v>
      </c>
    </row>
    <row r="4391" spans="2:23" ht="16.5" thickTop="1" thickBot="1">
      <c r="B4391" s="164" t="s">
        <v>124</v>
      </c>
      <c r="C4391" s="174" t="s">
        <v>139</v>
      </c>
      <c r="D4391" s="168">
        <f t="shared" si="1955"/>
        <v>350000</v>
      </c>
      <c r="E4391" s="168">
        <f t="shared" si="1956"/>
        <v>0</v>
      </c>
      <c r="F4391" s="168">
        <f t="shared" si="1956"/>
        <v>0</v>
      </c>
      <c r="G4391" s="168">
        <f t="shared" si="1956"/>
        <v>350000</v>
      </c>
      <c r="H4391" s="168">
        <f t="shared" si="1956"/>
        <v>0</v>
      </c>
      <c r="I4391" s="168">
        <f t="shared" si="1957"/>
        <v>350000</v>
      </c>
      <c r="J4391" s="168">
        <f t="shared" si="1972"/>
        <v>0</v>
      </c>
      <c r="K4391" s="168">
        <f t="shared" si="1972"/>
        <v>0</v>
      </c>
      <c r="L4391" s="168">
        <f t="shared" si="1972"/>
        <v>350000</v>
      </c>
      <c r="M4391" s="168">
        <f t="shared" si="1972"/>
        <v>0</v>
      </c>
      <c r="N4391" s="168">
        <f t="shared" si="1958"/>
        <v>0</v>
      </c>
      <c r="O4391" s="168">
        <f t="shared" si="1973"/>
        <v>0</v>
      </c>
      <c r="P4391" s="168">
        <f t="shared" si="1973"/>
        <v>0</v>
      </c>
      <c r="Q4391" s="168">
        <f t="shared" si="1973"/>
        <v>0</v>
      </c>
      <c r="R4391" s="168">
        <f t="shared" si="1973"/>
        <v>0</v>
      </c>
      <c r="S4391" s="168">
        <f t="shared" si="1959"/>
        <v>0</v>
      </c>
      <c r="T4391" s="168">
        <f t="shared" si="1974"/>
        <v>0</v>
      </c>
      <c r="U4391" s="168">
        <f t="shared" si="1974"/>
        <v>0</v>
      </c>
      <c r="V4391" s="168">
        <f t="shared" si="1974"/>
        <v>0</v>
      </c>
      <c r="W4391" s="168">
        <f t="shared" si="1974"/>
        <v>0</v>
      </c>
    </row>
    <row r="4392" spans="2:23" ht="16.5" thickTop="1" thickBot="1">
      <c r="B4392" s="164" t="s">
        <v>124</v>
      </c>
      <c r="C4392" s="175" t="s">
        <v>138</v>
      </c>
      <c r="D4392" s="168">
        <f t="shared" si="1955"/>
        <v>350000</v>
      </c>
      <c r="E4392" s="168">
        <f t="shared" si="1956"/>
        <v>0</v>
      </c>
      <c r="F4392" s="168">
        <f t="shared" si="1956"/>
        <v>0</v>
      </c>
      <c r="G4392" s="168">
        <f t="shared" si="1956"/>
        <v>350000</v>
      </c>
      <c r="H4392" s="168">
        <f t="shared" si="1956"/>
        <v>0</v>
      </c>
      <c r="I4392" s="168">
        <f t="shared" si="1957"/>
        <v>350000</v>
      </c>
      <c r="J4392" s="168">
        <v>0</v>
      </c>
      <c r="K4392" s="168">
        <v>0</v>
      </c>
      <c r="L4392" s="168">
        <v>350000</v>
      </c>
      <c r="M4392" s="168">
        <v>0</v>
      </c>
      <c r="N4392" s="168">
        <f t="shared" si="1958"/>
        <v>0</v>
      </c>
      <c r="O4392" s="168">
        <v>0</v>
      </c>
      <c r="P4392" s="168">
        <v>0</v>
      </c>
      <c r="Q4392" s="168">
        <v>0</v>
      </c>
      <c r="R4392" s="168">
        <v>0</v>
      </c>
      <c r="S4392" s="168">
        <f t="shared" si="1959"/>
        <v>0</v>
      </c>
      <c r="T4392" s="168">
        <v>0</v>
      </c>
      <c r="U4392" s="168">
        <v>0</v>
      </c>
      <c r="V4392" s="168">
        <v>0</v>
      </c>
      <c r="W4392" s="168">
        <v>0</v>
      </c>
    </row>
    <row r="4393" spans="2:23" ht="16.5" thickTop="1" thickBot="1">
      <c r="B4393" s="164" t="s">
        <v>124</v>
      </c>
      <c r="C4393" s="172" t="s">
        <v>121</v>
      </c>
      <c r="D4393" s="168">
        <f t="shared" si="1955"/>
        <v>230000</v>
      </c>
      <c r="E4393" s="168">
        <f t="shared" si="1956"/>
        <v>0</v>
      </c>
      <c r="F4393" s="168">
        <f t="shared" si="1956"/>
        <v>230000</v>
      </c>
      <c r="G4393" s="168">
        <f t="shared" si="1956"/>
        <v>0</v>
      </c>
      <c r="H4393" s="168">
        <f t="shared" si="1956"/>
        <v>0</v>
      </c>
      <c r="I4393" s="168">
        <f t="shared" si="1957"/>
        <v>230000</v>
      </c>
      <c r="J4393" s="168">
        <v>0</v>
      </c>
      <c r="K4393" s="168">
        <v>230000</v>
      </c>
      <c r="L4393" s="168">
        <v>0</v>
      </c>
      <c r="M4393" s="168">
        <v>0</v>
      </c>
      <c r="N4393" s="168">
        <f t="shared" si="1958"/>
        <v>0</v>
      </c>
      <c r="O4393" s="168">
        <v>0</v>
      </c>
      <c r="P4393" s="168">
        <v>0</v>
      </c>
      <c r="Q4393" s="168">
        <v>0</v>
      </c>
      <c r="R4393" s="168">
        <v>0</v>
      </c>
      <c r="S4393" s="168">
        <f t="shared" si="1959"/>
        <v>0</v>
      </c>
      <c r="T4393" s="168">
        <v>0</v>
      </c>
      <c r="U4393" s="168">
        <v>0</v>
      </c>
      <c r="V4393" s="168">
        <v>0</v>
      </c>
      <c r="W4393" s="168">
        <v>0</v>
      </c>
    </row>
    <row r="4394" spans="2:23" ht="31.5" thickTop="1" thickBot="1">
      <c r="B4394" s="164" t="s">
        <v>1504</v>
      </c>
      <c r="C4394" s="170" t="s">
        <v>1505</v>
      </c>
      <c r="D4394" s="168">
        <f t="shared" si="1955"/>
        <v>117200000</v>
      </c>
      <c r="E4394" s="168">
        <f t="shared" si="1956"/>
        <v>23365000</v>
      </c>
      <c r="F4394" s="168">
        <f t="shared" si="1956"/>
        <v>59597000</v>
      </c>
      <c r="G4394" s="168">
        <f t="shared" si="1956"/>
        <v>997000</v>
      </c>
      <c r="H4394" s="168">
        <f t="shared" si="1956"/>
        <v>33241000</v>
      </c>
      <c r="I4394" s="168">
        <f t="shared" si="1957"/>
        <v>117200000</v>
      </c>
      <c r="J4394" s="168">
        <f t="shared" ref="J4394:M4395" si="1975">SUM(J4401,J4405,J4409,J4413,J4417,J4421,J4429,J4433,J4439)</f>
        <v>23365000</v>
      </c>
      <c r="K4394" s="168">
        <f t="shared" si="1975"/>
        <v>59597000</v>
      </c>
      <c r="L4394" s="168">
        <f t="shared" si="1975"/>
        <v>997000</v>
      </c>
      <c r="M4394" s="168">
        <f t="shared" si="1975"/>
        <v>33241000</v>
      </c>
      <c r="N4394" s="168">
        <f t="shared" si="1958"/>
        <v>0</v>
      </c>
      <c r="O4394" s="168">
        <f t="shared" ref="O4394:R4395" si="1976">SUM(O4401,O4405,O4409,O4413,O4417,O4421,O4429,O4433,O4439)</f>
        <v>0</v>
      </c>
      <c r="P4394" s="168">
        <f t="shared" si="1976"/>
        <v>0</v>
      </c>
      <c r="Q4394" s="168">
        <f t="shared" si="1976"/>
        <v>0</v>
      </c>
      <c r="R4394" s="168">
        <f t="shared" si="1976"/>
        <v>0</v>
      </c>
      <c r="S4394" s="168">
        <f t="shared" si="1959"/>
        <v>0</v>
      </c>
      <c r="T4394" s="168">
        <f t="shared" ref="T4394:W4395" si="1977">SUM(T4401,T4405,T4409,T4413,T4417,T4421,T4429,T4433,T4439)</f>
        <v>0</v>
      </c>
      <c r="U4394" s="168">
        <f t="shared" si="1977"/>
        <v>0</v>
      </c>
      <c r="V4394" s="168">
        <f t="shared" si="1977"/>
        <v>0</v>
      </c>
      <c r="W4394" s="168">
        <f t="shared" si="1977"/>
        <v>0</v>
      </c>
    </row>
    <row r="4395" spans="2:23" ht="16.5" thickTop="1" thickBot="1">
      <c r="B4395" s="164" t="s">
        <v>124</v>
      </c>
      <c r="C4395" s="171" t="s">
        <v>96</v>
      </c>
      <c r="D4395" s="168">
        <f t="shared" si="1955"/>
        <v>117200000</v>
      </c>
      <c r="E4395" s="168">
        <f t="shared" si="1956"/>
        <v>23365000</v>
      </c>
      <c r="F4395" s="168">
        <f t="shared" si="1956"/>
        <v>59597000</v>
      </c>
      <c r="G4395" s="168">
        <f t="shared" si="1956"/>
        <v>997000</v>
      </c>
      <c r="H4395" s="168">
        <f t="shared" si="1956"/>
        <v>33241000</v>
      </c>
      <c r="I4395" s="168">
        <f t="shared" si="1957"/>
        <v>117200000</v>
      </c>
      <c r="J4395" s="168">
        <f t="shared" si="1975"/>
        <v>23365000</v>
      </c>
      <c r="K4395" s="168">
        <f t="shared" si="1975"/>
        <v>59597000</v>
      </c>
      <c r="L4395" s="168">
        <f t="shared" si="1975"/>
        <v>997000</v>
      </c>
      <c r="M4395" s="168">
        <f t="shared" si="1975"/>
        <v>33241000</v>
      </c>
      <c r="N4395" s="168">
        <f t="shared" si="1958"/>
        <v>0</v>
      </c>
      <c r="O4395" s="168">
        <f t="shared" si="1976"/>
        <v>0</v>
      </c>
      <c r="P4395" s="168">
        <f t="shared" si="1976"/>
        <v>0</v>
      </c>
      <c r="Q4395" s="168">
        <f t="shared" si="1976"/>
        <v>0</v>
      </c>
      <c r="R4395" s="168">
        <f t="shared" si="1976"/>
        <v>0</v>
      </c>
      <c r="S4395" s="168">
        <f t="shared" si="1959"/>
        <v>0</v>
      </c>
      <c r="T4395" s="168">
        <f t="shared" si="1977"/>
        <v>0</v>
      </c>
      <c r="U4395" s="168">
        <f t="shared" si="1977"/>
        <v>0</v>
      </c>
      <c r="V4395" s="168">
        <f t="shared" si="1977"/>
        <v>0</v>
      </c>
      <c r="W4395" s="168">
        <f t="shared" si="1977"/>
        <v>0</v>
      </c>
    </row>
    <row r="4396" spans="2:23" ht="16.5" thickTop="1" thickBot="1">
      <c r="B4396" s="164" t="s">
        <v>124</v>
      </c>
      <c r="C4396" s="172" t="s">
        <v>98</v>
      </c>
      <c r="D4396" s="168">
        <f t="shared" si="1955"/>
        <v>1050000</v>
      </c>
      <c r="E4396" s="168">
        <f t="shared" si="1956"/>
        <v>250000</v>
      </c>
      <c r="F4396" s="168">
        <f t="shared" si="1956"/>
        <v>275000</v>
      </c>
      <c r="G4396" s="168">
        <f t="shared" si="1956"/>
        <v>275000</v>
      </c>
      <c r="H4396" s="168">
        <f t="shared" si="1956"/>
        <v>250000</v>
      </c>
      <c r="I4396" s="168">
        <f t="shared" si="1957"/>
        <v>1050000</v>
      </c>
      <c r="J4396" s="168">
        <f>SUM(J4435,J4441)</f>
        <v>250000</v>
      </c>
      <c r="K4396" s="168">
        <f>SUM(K4435,K4441)</f>
        <v>275000</v>
      </c>
      <c r="L4396" s="168">
        <f>SUM(L4435,L4441)</f>
        <v>275000</v>
      </c>
      <c r="M4396" s="168">
        <f>SUM(M4435,M4441)</f>
        <v>250000</v>
      </c>
      <c r="N4396" s="168">
        <f t="shared" si="1958"/>
        <v>0</v>
      </c>
      <c r="O4396" s="168">
        <f>SUM(O4435,O4441)</f>
        <v>0</v>
      </c>
      <c r="P4396" s="168">
        <f>SUM(P4435,P4441)</f>
        <v>0</v>
      </c>
      <c r="Q4396" s="168">
        <f>SUM(Q4435,Q4441)</f>
        <v>0</v>
      </c>
      <c r="R4396" s="168">
        <f>SUM(R4435,R4441)</f>
        <v>0</v>
      </c>
      <c r="S4396" s="168">
        <f t="shared" si="1959"/>
        <v>0</v>
      </c>
      <c r="T4396" s="168">
        <f>SUM(T4435,T4441)</f>
        <v>0</v>
      </c>
      <c r="U4396" s="168">
        <f>SUM(U4435,U4441)</f>
        <v>0</v>
      </c>
      <c r="V4396" s="168">
        <f>SUM(V4435,V4441)</f>
        <v>0</v>
      </c>
      <c r="W4396" s="168">
        <f>SUM(W4435,W4441)</f>
        <v>0</v>
      </c>
    </row>
    <row r="4397" spans="2:23" ht="16.5" thickTop="1" thickBot="1">
      <c r="B4397" s="164" t="s">
        <v>124</v>
      </c>
      <c r="C4397" s="172" t="s">
        <v>100</v>
      </c>
      <c r="D4397" s="168">
        <f t="shared" si="1955"/>
        <v>200000</v>
      </c>
      <c r="E4397" s="168">
        <f t="shared" si="1956"/>
        <v>0</v>
      </c>
      <c r="F4397" s="168">
        <f t="shared" si="1956"/>
        <v>100000</v>
      </c>
      <c r="G4397" s="168">
        <f t="shared" si="1956"/>
        <v>100000</v>
      </c>
      <c r="H4397" s="168">
        <f t="shared" si="1956"/>
        <v>0</v>
      </c>
      <c r="I4397" s="168">
        <f t="shared" si="1957"/>
        <v>200000</v>
      </c>
      <c r="J4397" s="168">
        <f t="shared" ref="J4397:M4398" si="1978">SUM(J4442)</f>
        <v>0</v>
      </c>
      <c r="K4397" s="168">
        <f t="shared" si="1978"/>
        <v>100000</v>
      </c>
      <c r="L4397" s="168">
        <f t="shared" si="1978"/>
        <v>100000</v>
      </c>
      <c r="M4397" s="168">
        <f t="shared" si="1978"/>
        <v>0</v>
      </c>
      <c r="N4397" s="168">
        <f t="shared" si="1958"/>
        <v>0</v>
      </c>
      <c r="O4397" s="168">
        <f t="shared" ref="O4397:R4398" si="1979">SUM(O4442)</f>
        <v>0</v>
      </c>
      <c r="P4397" s="168">
        <f t="shared" si="1979"/>
        <v>0</v>
      </c>
      <c r="Q4397" s="168">
        <f t="shared" si="1979"/>
        <v>0</v>
      </c>
      <c r="R4397" s="168">
        <f t="shared" si="1979"/>
        <v>0</v>
      </c>
      <c r="S4397" s="168">
        <f t="shared" si="1959"/>
        <v>0</v>
      </c>
      <c r="T4397" s="168">
        <f t="shared" ref="T4397:W4398" si="1980">SUM(T4442)</f>
        <v>0</v>
      </c>
      <c r="U4397" s="168">
        <f t="shared" si="1980"/>
        <v>0</v>
      </c>
      <c r="V4397" s="168">
        <f t="shared" si="1980"/>
        <v>0</v>
      </c>
      <c r="W4397" s="168">
        <f t="shared" si="1980"/>
        <v>0</v>
      </c>
    </row>
    <row r="4398" spans="2:23" ht="16.5" thickTop="1" thickBot="1">
      <c r="B4398" s="164" t="s">
        <v>124</v>
      </c>
      <c r="C4398" s="173" t="s">
        <v>136</v>
      </c>
      <c r="D4398" s="168">
        <f t="shared" si="1955"/>
        <v>200000</v>
      </c>
      <c r="E4398" s="168">
        <f t="shared" si="1956"/>
        <v>0</v>
      </c>
      <c r="F4398" s="168">
        <f t="shared" si="1956"/>
        <v>100000</v>
      </c>
      <c r="G4398" s="168">
        <f t="shared" si="1956"/>
        <v>100000</v>
      </c>
      <c r="H4398" s="168">
        <f t="shared" si="1956"/>
        <v>0</v>
      </c>
      <c r="I4398" s="168">
        <f t="shared" si="1957"/>
        <v>200000</v>
      </c>
      <c r="J4398" s="168">
        <f t="shared" si="1978"/>
        <v>0</v>
      </c>
      <c r="K4398" s="168">
        <f t="shared" si="1978"/>
        <v>100000</v>
      </c>
      <c r="L4398" s="168">
        <f t="shared" si="1978"/>
        <v>100000</v>
      </c>
      <c r="M4398" s="168">
        <f t="shared" si="1978"/>
        <v>0</v>
      </c>
      <c r="N4398" s="168">
        <f t="shared" si="1958"/>
        <v>0</v>
      </c>
      <c r="O4398" s="168">
        <f t="shared" si="1979"/>
        <v>0</v>
      </c>
      <c r="P4398" s="168">
        <f t="shared" si="1979"/>
        <v>0</v>
      </c>
      <c r="Q4398" s="168">
        <f t="shared" si="1979"/>
        <v>0</v>
      </c>
      <c r="R4398" s="168">
        <f t="shared" si="1979"/>
        <v>0</v>
      </c>
      <c r="S4398" s="168">
        <f t="shared" si="1959"/>
        <v>0</v>
      </c>
      <c r="T4398" s="168">
        <f t="shared" si="1980"/>
        <v>0</v>
      </c>
      <c r="U4398" s="168">
        <f t="shared" si="1980"/>
        <v>0</v>
      </c>
      <c r="V4398" s="168">
        <f t="shared" si="1980"/>
        <v>0</v>
      </c>
      <c r="W4398" s="168">
        <f t="shared" si="1980"/>
        <v>0</v>
      </c>
    </row>
    <row r="4399" spans="2:23" ht="16.5" thickTop="1" thickBot="1">
      <c r="B4399" s="164" t="s">
        <v>124</v>
      </c>
      <c r="C4399" s="172" t="s">
        <v>102</v>
      </c>
      <c r="D4399" s="168">
        <f t="shared" si="1955"/>
        <v>115950000</v>
      </c>
      <c r="E4399" s="168">
        <f t="shared" si="1956"/>
        <v>23115000</v>
      </c>
      <c r="F4399" s="168">
        <f t="shared" si="1956"/>
        <v>59222000</v>
      </c>
      <c r="G4399" s="168">
        <f t="shared" si="1956"/>
        <v>622000</v>
      </c>
      <c r="H4399" s="168">
        <f t="shared" si="1956"/>
        <v>32991000</v>
      </c>
      <c r="I4399" s="168">
        <f t="shared" si="1957"/>
        <v>115950000</v>
      </c>
      <c r="J4399" s="168">
        <f t="shared" ref="J4399:M4400" si="1981">SUM(J4403,J4407,J4411,J4415,J4419,J4423,J4431)</f>
        <v>23115000</v>
      </c>
      <c r="K4399" s="168">
        <f t="shared" si="1981"/>
        <v>59222000</v>
      </c>
      <c r="L4399" s="168">
        <f t="shared" si="1981"/>
        <v>622000</v>
      </c>
      <c r="M4399" s="168">
        <f t="shared" si="1981"/>
        <v>32991000</v>
      </c>
      <c r="N4399" s="168">
        <f t="shared" si="1958"/>
        <v>0</v>
      </c>
      <c r="O4399" s="168">
        <f t="shared" ref="O4399:R4400" si="1982">SUM(O4403,O4407,O4411,O4415,O4419,O4423,O4431)</f>
        <v>0</v>
      </c>
      <c r="P4399" s="168">
        <f t="shared" si="1982"/>
        <v>0</v>
      </c>
      <c r="Q4399" s="168">
        <f t="shared" si="1982"/>
        <v>0</v>
      </c>
      <c r="R4399" s="168">
        <f t="shared" si="1982"/>
        <v>0</v>
      </c>
      <c r="S4399" s="168">
        <f t="shared" si="1959"/>
        <v>0</v>
      </c>
      <c r="T4399" s="168">
        <f t="shared" ref="T4399:W4400" si="1983">SUM(T4403,T4407,T4411,T4415,T4419,T4423,T4431)</f>
        <v>0</v>
      </c>
      <c r="U4399" s="168">
        <f t="shared" si="1983"/>
        <v>0</v>
      </c>
      <c r="V4399" s="168">
        <f t="shared" si="1983"/>
        <v>0</v>
      </c>
      <c r="W4399" s="168">
        <f t="shared" si="1983"/>
        <v>0</v>
      </c>
    </row>
    <row r="4400" spans="2:23" ht="31.5" thickTop="1" thickBot="1">
      <c r="B4400" s="164" t="s">
        <v>124</v>
      </c>
      <c r="C4400" s="173" t="s">
        <v>156</v>
      </c>
      <c r="D4400" s="168">
        <f t="shared" si="1955"/>
        <v>115950000</v>
      </c>
      <c r="E4400" s="168">
        <f t="shared" si="1956"/>
        <v>23115000</v>
      </c>
      <c r="F4400" s="168">
        <f t="shared" si="1956"/>
        <v>59222000</v>
      </c>
      <c r="G4400" s="168">
        <f t="shared" si="1956"/>
        <v>622000</v>
      </c>
      <c r="H4400" s="168">
        <f t="shared" si="1956"/>
        <v>32991000</v>
      </c>
      <c r="I4400" s="168">
        <f t="shared" si="1957"/>
        <v>115950000</v>
      </c>
      <c r="J4400" s="168">
        <f t="shared" si="1981"/>
        <v>23115000</v>
      </c>
      <c r="K4400" s="168">
        <f t="shared" si="1981"/>
        <v>59222000</v>
      </c>
      <c r="L4400" s="168">
        <f t="shared" si="1981"/>
        <v>622000</v>
      </c>
      <c r="M4400" s="168">
        <f t="shared" si="1981"/>
        <v>32991000</v>
      </c>
      <c r="N4400" s="168">
        <f t="shared" si="1958"/>
        <v>0</v>
      </c>
      <c r="O4400" s="168">
        <f t="shared" si="1982"/>
        <v>0</v>
      </c>
      <c r="P4400" s="168">
        <f t="shared" si="1982"/>
        <v>0</v>
      </c>
      <c r="Q4400" s="168">
        <f t="shared" si="1982"/>
        <v>0</v>
      </c>
      <c r="R4400" s="168">
        <f t="shared" si="1982"/>
        <v>0</v>
      </c>
      <c r="S4400" s="168">
        <f t="shared" si="1959"/>
        <v>0</v>
      </c>
      <c r="T4400" s="168">
        <f t="shared" si="1983"/>
        <v>0</v>
      </c>
      <c r="U4400" s="168">
        <f t="shared" si="1983"/>
        <v>0</v>
      </c>
      <c r="V4400" s="168">
        <f t="shared" si="1983"/>
        <v>0</v>
      </c>
      <c r="W4400" s="168">
        <f t="shared" si="1983"/>
        <v>0</v>
      </c>
    </row>
    <row r="4401" spans="2:23" ht="16.5" thickTop="1" thickBot="1">
      <c r="B4401" s="164" t="s">
        <v>1506</v>
      </c>
      <c r="C4401" s="171" t="s">
        <v>1507</v>
      </c>
      <c r="D4401" s="168">
        <f t="shared" si="1955"/>
        <v>98000000</v>
      </c>
      <c r="E4401" s="168">
        <f t="shared" si="1956"/>
        <v>18000000</v>
      </c>
      <c r="F4401" s="168">
        <f t="shared" si="1956"/>
        <v>51300000</v>
      </c>
      <c r="G4401" s="168">
        <f t="shared" si="1956"/>
        <v>0</v>
      </c>
      <c r="H4401" s="168">
        <f t="shared" si="1956"/>
        <v>28700000</v>
      </c>
      <c r="I4401" s="168">
        <f t="shared" si="1957"/>
        <v>98000000</v>
      </c>
      <c r="J4401" s="168">
        <f t="shared" ref="J4401:M4403" si="1984">SUM(J4402)</f>
        <v>18000000</v>
      </c>
      <c r="K4401" s="168">
        <f t="shared" si="1984"/>
        <v>51300000</v>
      </c>
      <c r="L4401" s="168">
        <f t="shared" si="1984"/>
        <v>0</v>
      </c>
      <c r="M4401" s="168">
        <f t="shared" si="1984"/>
        <v>28700000</v>
      </c>
      <c r="N4401" s="168">
        <f t="shared" si="1958"/>
        <v>0</v>
      </c>
      <c r="O4401" s="168">
        <f t="shared" ref="O4401:R4403" si="1985">SUM(O4402)</f>
        <v>0</v>
      </c>
      <c r="P4401" s="168">
        <f t="shared" si="1985"/>
        <v>0</v>
      </c>
      <c r="Q4401" s="168">
        <f t="shared" si="1985"/>
        <v>0</v>
      </c>
      <c r="R4401" s="168">
        <f t="shared" si="1985"/>
        <v>0</v>
      </c>
      <c r="S4401" s="168">
        <f t="shared" si="1959"/>
        <v>0</v>
      </c>
      <c r="T4401" s="168">
        <f t="shared" ref="T4401:W4403" si="1986">SUM(T4402)</f>
        <v>0</v>
      </c>
      <c r="U4401" s="168">
        <f t="shared" si="1986"/>
        <v>0</v>
      </c>
      <c r="V4401" s="168">
        <f t="shared" si="1986"/>
        <v>0</v>
      </c>
      <c r="W4401" s="168">
        <f t="shared" si="1986"/>
        <v>0</v>
      </c>
    </row>
    <row r="4402" spans="2:23" ht="16.5" thickTop="1" thickBot="1">
      <c r="B4402" s="164" t="s">
        <v>124</v>
      </c>
      <c r="C4402" s="172" t="s">
        <v>96</v>
      </c>
      <c r="D4402" s="168">
        <f t="shared" si="1955"/>
        <v>98000000</v>
      </c>
      <c r="E4402" s="168">
        <f t="shared" si="1956"/>
        <v>18000000</v>
      </c>
      <c r="F4402" s="168">
        <f t="shared" si="1956"/>
        <v>51300000</v>
      </c>
      <c r="G4402" s="168">
        <f t="shared" si="1956"/>
        <v>0</v>
      </c>
      <c r="H4402" s="168">
        <f t="shared" si="1956"/>
        <v>28700000</v>
      </c>
      <c r="I4402" s="168">
        <f t="shared" si="1957"/>
        <v>98000000</v>
      </c>
      <c r="J4402" s="168">
        <f t="shared" si="1984"/>
        <v>18000000</v>
      </c>
      <c r="K4402" s="168">
        <f t="shared" si="1984"/>
        <v>51300000</v>
      </c>
      <c r="L4402" s="168">
        <f t="shared" si="1984"/>
        <v>0</v>
      </c>
      <c r="M4402" s="168">
        <f t="shared" si="1984"/>
        <v>28700000</v>
      </c>
      <c r="N4402" s="168">
        <f t="shared" si="1958"/>
        <v>0</v>
      </c>
      <c r="O4402" s="168">
        <f t="shared" si="1985"/>
        <v>0</v>
      </c>
      <c r="P4402" s="168">
        <f t="shared" si="1985"/>
        <v>0</v>
      </c>
      <c r="Q4402" s="168">
        <f t="shared" si="1985"/>
        <v>0</v>
      </c>
      <c r="R4402" s="168">
        <f t="shared" si="1985"/>
        <v>0</v>
      </c>
      <c r="S4402" s="168">
        <f t="shared" si="1959"/>
        <v>0</v>
      </c>
      <c r="T4402" s="168">
        <f t="shared" si="1986"/>
        <v>0</v>
      </c>
      <c r="U4402" s="168">
        <f t="shared" si="1986"/>
        <v>0</v>
      </c>
      <c r="V4402" s="168">
        <f t="shared" si="1986"/>
        <v>0</v>
      </c>
      <c r="W4402" s="168">
        <f t="shared" si="1986"/>
        <v>0</v>
      </c>
    </row>
    <row r="4403" spans="2:23" ht="16.5" thickTop="1" thickBot="1">
      <c r="B4403" s="164" t="s">
        <v>124</v>
      </c>
      <c r="C4403" s="173" t="s">
        <v>102</v>
      </c>
      <c r="D4403" s="168">
        <f t="shared" si="1955"/>
        <v>98000000</v>
      </c>
      <c r="E4403" s="168">
        <f t="shared" si="1956"/>
        <v>18000000</v>
      </c>
      <c r="F4403" s="168">
        <f t="shared" si="1956"/>
        <v>51300000</v>
      </c>
      <c r="G4403" s="168">
        <f t="shared" si="1956"/>
        <v>0</v>
      </c>
      <c r="H4403" s="168">
        <f t="shared" si="1956"/>
        <v>28700000</v>
      </c>
      <c r="I4403" s="168">
        <f t="shared" si="1957"/>
        <v>98000000</v>
      </c>
      <c r="J4403" s="168">
        <f t="shared" si="1984"/>
        <v>18000000</v>
      </c>
      <c r="K4403" s="168">
        <f t="shared" si="1984"/>
        <v>51300000</v>
      </c>
      <c r="L4403" s="168">
        <f t="shared" si="1984"/>
        <v>0</v>
      </c>
      <c r="M4403" s="168">
        <f t="shared" si="1984"/>
        <v>28700000</v>
      </c>
      <c r="N4403" s="168">
        <f t="shared" si="1958"/>
        <v>0</v>
      </c>
      <c r="O4403" s="168">
        <f t="shared" si="1985"/>
        <v>0</v>
      </c>
      <c r="P4403" s="168">
        <f t="shared" si="1985"/>
        <v>0</v>
      </c>
      <c r="Q4403" s="168">
        <f t="shared" si="1985"/>
        <v>0</v>
      </c>
      <c r="R4403" s="168">
        <f t="shared" si="1985"/>
        <v>0</v>
      </c>
      <c r="S4403" s="168">
        <f t="shared" si="1959"/>
        <v>0</v>
      </c>
      <c r="T4403" s="168">
        <f t="shared" si="1986"/>
        <v>0</v>
      </c>
      <c r="U4403" s="168">
        <f t="shared" si="1986"/>
        <v>0</v>
      </c>
      <c r="V4403" s="168">
        <f t="shared" si="1986"/>
        <v>0</v>
      </c>
      <c r="W4403" s="168">
        <f t="shared" si="1986"/>
        <v>0</v>
      </c>
    </row>
    <row r="4404" spans="2:23" ht="31.5" thickTop="1" thickBot="1">
      <c r="B4404" s="164" t="s">
        <v>124</v>
      </c>
      <c r="C4404" s="174" t="s">
        <v>156</v>
      </c>
      <c r="D4404" s="168">
        <f t="shared" si="1955"/>
        <v>98000000</v>
      </c>
      <c r="E4404" s="168">
        <f t="shared" si="1956"/>
        <v>18000000</v>
      </c>
      <c r="F4404" s="168">
        <f t="shared" si="1956"/>
        <v>51300000</v>
      </c>
      <c r="G4404" s="168">
        <f t="shared" si="1956"/>
        <v>0</v>
      </c>
      <c r="H4404" s="168">
        <f t="shared" si="1956"/>
        <v>28700000</v>
      </c>
      <c r="I4404" s="168">
        <f t="shared" si="1957"/>
        <v>98000000</v>
      </c>
      <c r="J4404" s="168">
        <v>18000000</v>
      </c>
      <c r="K4404" s="168">
        <v>51300000</v>
      </c>
      <c r="L4404" s="168">
        <v>0</v>
      </c>
      <c r="M4404" s="168">
        <v>28700000</v>
      </c>
      <c r="N4404" s="168">
        <f t="shared" si="1958"/>
        <v>0</v>
      </c>
      <c r="O4404" s="168">
        <v>0</v>
      </c>
      <c r="P4404" s="168">
        <v>0</v>
      </c>
      <c r="Q4404" s="168">
        <v>0</v>
      </c>
      <c r="R4404" s="168">
        <v>0</v>
      </c>
      <c r="S4404" s="168">
        <f t="shared" si="1959"/>
        <v>0</v>
      </c>
      <c r="T4404" s="168">
        <v>0</v>
      </c>
      <c r="U4404" s="168">
        <v>0</v>
      </c>
      <c r="V4404" s="168">
        <v>0</v>
      </c>
      <c r="W4404" s="168">
        <v>0</v>
      </c>
    </row>
    <row r="4405" spans="2:23" ht="16.5" thickTop="1" thickBot="1">
      <c r="B4405" s="164" t="s">
        <v>1508</v>
      </c>
      <c r="C4405" s="171" t="s">
        <v>1509</v>
      </c>
      <c r="D4405" s="168">
        <f t="shared" si="1955"/>
        <v>4500000</v>
      </c>
      <c r="E4405" s="168">
        <f t="shared" si="1956"/>
        <v>1050000</v>
      </c>
      <c r="F4405" s="168">
        <f t="shared" si="1956"/>
        <v>2250000</v>
      </c>
      <c r="G4405" s="168">
        <f t="shared" si="1956"/>
        <v>0</v>
      </c>
      <c r="H4405" s="168">
        <f t="shared" si="1956"/>
        <v>1200000</v>
      </c>
      <c r="I4405" s="168">
        <f t="shared" si="1957"/>
        <v>4500000</v>
      </c>
      <c r="J4405" s="168">
        <f t="shared" ref="J4405:M4407" si="1987">SUM(J4406)</f>
        <v>1050000</v>
      </c>
      <c r="K4405" s="168">
        <f t="shared" si="1987"/>
        <v>2250000</v>
      </c>
      <c r="L4405" s="168">
        <f t="shared" si="1987"/>
        <v>0</v>
      </c>
      <c r="M4405" s="168">
        <f t="shared" si="1987"/>
        <v>1200000</v>
      </c>
      <c r="N4405" s="168">
        <f t="shared" si="1958"/>
        <v>0</v>
      </c>
      <c r="O4405" s="168">
        <f t="shared" ref="O4405:R4407" si="1988">SUM(O4406)</f>
        <v>0</v>
      </c>
      <c r="P4405" s="168">
        <f t="shared" si="1988"/>
        <v>0</v>
      </c>
      <c r="Q4405" s="168">
        <f t="shared" si="1988"/>
        <v>0</v>
      </c>
      <c r="R4405" s="168">
        <f t="shared" si="1988"/>
        <v>0</v>
      </c>
      <c r="S4405" s="168">
        <f t="shared" si="1959"/>
        <v>0</v>
      </c>
      <c r="T4405" s="168">
        <f t="shared" ref="T4405:W4407" si="1989">SUM(T4406)</f>
        <v>0</v>
      </c>
      <c r="U4405" s="168">
        <f t="shared" si="1989"/>
        <v>0</v>
      </c>
      <c r="V4405" s="168">
        <f t="shared" si="1989"/>
        <v>0</v>
      </c>
      <c r="W4405" s="168">
        <f t="shared" si="1989"/>
        <v>0</v>
      </c>
    </row>
    <row r="4406" spans="2:23" ht="16.5" thickTop="1" thickBot="1">
      <c r="B4406" s="164" t="s">
        <v>124</v>
      </c>
      <c r="C4406" s="172" t="s">
        <v>96</v>
      </c>
      <c r="D4406" s="168">
        <f t="shared" si="1955"/>
        <v>4500000</v>
      </c>
      <c r="E4406" s="168">
        <f t="shared" si="1956"/>
        <v>1050000</v>
      </c>
      <c r="F4406" s="168">
        <f t="shared" si="1956"/>
        <v>2250000</v>
      </c>
      <c r="G4406" s="168">
        <f t="shared" si="1956"/>
        <v>0</v>
      </c>
      <c r="H4406" s="168">
        <f t="shared" si="1956"/>
        <v>1200000</v>
      </c>
      <c r="I4406" s="168">
        <f t="shared" si="1957"/>
        <v>4500000</v>
      </c>
      <c r="J4406" s="168">
        <f t="shared" si="1987"/>
        <v>1050000</v>
      </c>
      <c r="K4406" s="168">
        <f t="shared" si="1987"/>
        <v>2250000</v>
      </c>
      <c r="L4406" s="168">
        <f t="shared" si="1987"/>
        <v>0</v>
      </c>
      <c r="M4406" s="168">
        <f t="shared" si="1987"/>
        <v>1200000</v>
      </c>
      <c r="N4406" s="168">
        <f t="shared" si="1958"/>
        <v>0</v>
      </c>
      <c r="O4406" s="168">
        <f t="shared" si="1988"/>
        <v>0</v>
      </c>
      <c r="P4406" s="168">
        <f t="shared" si="1988"/>
        <v>0</v>
      </c>
      <c r="Q4406" s="168">
        <f t="shared" si="1988"/>
        <v>0</v>
      </c>
      <c r="R4406" s="168">
        <f t="shared" si="1988"/>
        <v>0</v>
      </c>
      <c r="S4406" s="168">
        <f t="shared" si="1959"/>
        <v>0</v>
      </c>
      <c r="T4406" s="168">
        <f t="shared" si="1989"/>
        <v>0</v>
      </c>
      <c r="U4406" s="168">
        <f t="shared" si="1989"/>
        <v>0</v>
      </c>
      <c r="V4406" s="168">
        <f t="shared" si="1989"/>
        <v>0</v>
      </c>
      <c r="W4406" s="168">
        <f t="shared" si="1989"/>
        <v>0</v>
      </c>
    </row>
    <row r="4407" spans="2:23" ht="16.5" thickTop="1" thickBot="1">
      <c r="B4407" s="164" t="s">
        <v>124</v>
      </c>
      <c r="C4407" s="173" t="s">
        <v>102</v>
      </c>
      <c r="D4407" s="168">
        <f t="shared" si="1955"/>
        <v>4500000</v>
      </c>
      <c r="E4407" s="168">
        <f t="shared" si="1956"/>
        <v>1050000</v>
      </c>
      <c r="F4407" s="168">
        <f t="shared" si="1956"/>
        <v>2250000</v>
      </c>
      <c r="G4407" s="168">
        <f t="shared" si="1956"/>
        <v>0</v>
      </c>
      <c r="H4407" s="168">
        <f t="shared" si="1956"/>
        <v>1200000</v>
      </c>
      <c r="I4407" s="168">
        <f t="shared" si="1957"/>
        <v>4500000</v>
      </c>
      <c r="J4407" s="168">
        <f t="shared" si="1987"/>
        <v>1050000</v>
      </c>
      <c r="K4407" s="168">
        <f t="shared" si="1987"/>
        <v>2250000</v>
      </c>
      <c r="L4407" s="168">
        <f t="shared" si="1987"/>
        <v>0</v>
      </c>
      <c r="M4407" s="168">
        <f t="shared" si="1987"/>
        <v>1200000</v>
      </c>
      <c r="N4407" s="168">
        <f t="shared" si="1958"/>
        <v>0</v>
      </c>
      <c r="O4407" s="168">
        <f t="shared" si="1988"/>
        <v>0</v>
      </c>
      <c r="P4407" s="168">
        <f t="shared" si="1988"/>
        <v>0</v>
      </c>
      <c r="Q4407" s="168">
        <f t="shared" si="1988"/>
        <v>0</v>
      </c>
      <c r="R4407" s="168">
        <f t="shared" si="1988"/>
        <v>0</v>
      </c>
      <c r="S4407" s="168">
        <f t="shared" si="1959"/>
        <v>0</v>
      </c>
      <c r="T4407" s="168">
        <f t="shared" si="1989"/>
        <v>0</v>
      </c>
      <c r="U4407" s="168">
        <f t="shared" si="1989"/>
        <v>0</v>
      </c>
      <c r="V4407" s="168">
        <f t="shared" si="1989"/>
        <v>0</v>
      </c>
      <c r="W4407" s="168">
        <f t="shared" si="1989"/>
        <v>0</v>
      </c>
    </row>
    <row r="4408" spans="2:23" ht="31.5" thickTop="1" thickBot="1">
      <c r="B4408" s="164" t="s">
        <v>124</v>
      </c>
      <c r="C4408" s="174" t="s">
        <v>156</v>
      </c>
      <c r="D4408" s="168">
        <f t="shared" si="1955"/>
        <v>4500000</v>
      </c>
      <c r="E4408" s="168">
        <f t="shared" si="1956"/>
        <v>1050000</v>
      </c>
      <c r="F4408" s="168">
        <f t="shared" si="1956"/>
        <v>2250000</v>
      </c>
      <c r="G4408" s="168">
        <f t="shared" si="1956"/>
        <v>0</v>
      </c>
      <c r="H4408" s="168">
        <f t="shared" si="1956"/>
        <v>1200000</v>
      </c>
      <c r="I4408" s="168">
        <f t="shared" si="1957"/>
        <v>4500000</v>
      </c>
      <c r="J4408" s="168">
        <v>1050000</v>
      </c>
      <c r="K4408" s="168">
        <v>2250000</v>
      </c>
      <c r="L4408" s="168">
        <v>0</v>
      </c>
      <c r="M4408" s="168">
        <v>1200000</v>
      </c>
      <c r="N4408" s="168">
        <f t="shared" si="1958"/>
        <v>0</v>
      </c>
      <c r="O4408" s="168">
        <v>0</v>
      </c>
      <c r="P4408" s="168">
        <v>0</v>
      </c>
      <c r="Q4408" s="168">
        <v>0</v>
      </c>
      <c r="R4408" s="168">
        <v>0</v>
      </c>
      <c r="S4408" s="168">
        <f t="shared" si="1959"/>
        <v>0</v>
      </c>
      <c r="T4408" s="168">
        <v>0</v>
      </c>
      <c r="U4408" s="168">
        <v>0</v>
      </c>
      <c r="V4408" s="168">
        <v>0</v>
      </c>
      <c r="W4408" s="168">
        <v>0</v>
      </c>
    </row>
    <row r="4409" spans="2:23" ht="31.5" thickTop="1" thickBot="1">
      <c r="B4409" s="164" t="s">
        <v>1510</v>
      </c>
      <c r="C4409" s="171" t="s">
        <v>1511</v>
      </c>
      <c r="D4409" s="168">
        <f t="shared" si="1955"/>
        <v>5000000</v>
      </c>
      <c r="E4409" s="168">
        <f t="shared" si="1956"/>
        <v>2500000</v>
      </c>
      <c r="F4409" s="168">
        <f t="shared" si="1956"/>
        <v>2500000</v>
      </c>
      <c r="G4409" s="168">
        <f t="shared" si="1956"/>
        <v>0</v>
      </c>
      <c r="H4409" s="168">
        <f t="shared" si="1956"/>
        <v>0</v>
      </c>
      <c r="I4409" s="168">
        <f t="shared" si="1957"/>
        <v>5000000</v>
      </c>
      <c r="J4409" s="168">
        <f t="shared" ref="J4409:M4411" si="1990">SUM(J4410)</f>
        <v>2500000</v>
      </c>
      <c r="K4409" s="168">
        <f t="shared" si="1990"/>
        <v>2500000</v>
      </c>
      <c r="L4409" s="168">
        <f t="shared" si="1990"/>
        <v>0</v>
      </c>
      <c r="M4409" s="168">
        <f t="shared" si="1990"/>
        <v>0</v>
      </c>
      <c r="N4409" s="168">
        <f t="shared" si="1958"/>
        <v>0</v>
      </c>
      <c r="O4409" s="168">
        <f t="shared" ref="O4409:R4411" si="1991">SUM(O4410)</f>
        <v>0</v>
      </c>
      <c r="P4409" s="168">
        <f t="shared" si="1991"/>
        <v>0</v>
      </c>
      <c r="Q4409" s="168">
        <f t="shared" si="1991"/>
        <v>0</v>
      </c>
      <c r="R4409" s="168">
        <f t="shared" si="1991"/>
        <v>0</v>
      </c>
      <c r="S4409" s="168">
        <f t="shared" si="1959"/>
        <v>0</v>
      </c>
      <c r="T4409" s="168">
        <f t="shared" ref="T4409:W4411" si="1992">SUM(T4410)</f>
        <v>0</v>
      </c>
      <c r="U4409" s="168">
        <f t="shared" si="1992"/>
        <v>0</v>
      </c>
      <c r="V4409" s="168">
        <f t="shared" si="1992"/>
        <v>0</v>
      </c>
      <c r="W4409" s="168">
        <f t="shared" si="1992"/>
        <v>0</v>
      </c>
    </row>
    <row r="4410" spans="2:23" ht="16.5" thickTop="1" thickBot="1">
      <c r="B4410" s="164" t="s">
        <v>124</v>
      </c>
      <c r="C4410" s="172" t="s">
        <v>96</v>
      </c>
      <c r="D4410" s="168">
        <f t="shared" si="1955"/>
        <v>5000000</v>
      </c>
      <c r="E4410" s="168">
        <f t="shared" si="1956"/>
        <v>2500000</v>
      </c>
      <c r="F4410" s="168">
        <f t="shared" si="1956"/>
        <v>2500000</v>
      </c>
      <c r="G4410" s="168">
        <f t="shared" si="1956"/>
        <v>0</v>
      </c>
      <c r="H4410" s="168">
        <f t="shared" si="1956"/>
        <v>0</v>
      </c>
      <c r="I4410" s="168">
        <f t="shared" si="1957"/>
        <v>5000000</v>
      </c>
      <c r="J4410" s="168">
        <f t="shared" si="1990"/>
        <v>2500000</v>
      </c>
      <c r="K4410" s="168">
        <f t="shared" si="1990"/>
        <v>2500000</v>
      </c>
      <c r="L4410" s="168">
        <f t="shared" si="1990"/>
        <v>0</v>
      </c>
      <c r="M4410" s="168">
        <f t="shared" si="1990"/>
        <v>0</v>
      </c>
      <c r="N4410" s="168">
        <f t="shared" si="1958"/>
        <v>0</v>
      </c>
      <c r="O4410" s="168">
        <f t="shared" si="1991"/>
        <v>0</v>
      </c>
      <c r="P4410" s="168">
        <f t="shared" si="1991"/>
        <v>0</v>
      </c>
      <c r="Q4410" s="168">
        <f t="shared" si="1991"/>
        <v>0</v>
      </c>
      <c r="R4410" s="168">
        <f t="shared" si="1991"/>
        <v>0</v>
      </c>
      <c r="S4410" s="168">
        <f t="shared" si="1959"/>
        <v>0</v>
      </c>
      <c r="T4410" s="168">
        <f t="shared" si="1992"/>
        <v>0</v>
      </c>
      <c r="U4410" s="168">
        <f t="shared" si="1992"/>
        <v>0</v>
      </c>
      <c r="V4410" s="168">
        <f t="shared" si="1992"/>
        <v>0</v>
      </c>
      <c r="W4410" s="168">
        <f t="shared" si="1992"/>
        <v>0</v>
      </c>
    </row>
    <row r="4411" spans="2:23" ht="16.5" thickTop="1" thickBot="1">
      <c r="B4411" s="164" t="s">
        <v>124</v>
      </c>
      <c r="C4411" s="173" t="s">
        <v>102</v>
      </c>
      <c r="D4411" s="168">
        <f t="shared" si="1955"/>
        <v>5000000</v>
      </c>
      <c r="E4411" s="168">
        <f t="shared" si="1956"/>
        <v>2500000</v>
      </c>
      <c r="F4411" s="168">
        <f t="shared" si="1956"/>
        <v>2500000</v>
      </c>
      <c r="G4411" s="168">
        <f t="shared" si="1956"/>
        <v>0</v>
      </c>
      <c r="H4411" s="168">
        <f t="shared" si="1956"/>
        <v>0</v>
      </c>
      <c r="I4411" s="168">
        <f t="shared" si="1957"/>
        <v>5000000</v>
      </c>
      <c r="J4411" s="168">
        <f t="shared" si="1990"/>
        <v>2500000</v>
      </c>
      <c r="K4411" s="168">
        <f t="shared" si="1990"/>
        <v>2500000</v>
      </c>
      <c r="L4411" s="168">
        <f t="shared" si="1990"/>
        <v>0</v>
      </c>
      <c r="M4411" s="168">
        <f t="shared" si="1990"/>
        <v>0</v>
      </c>
      <c r="N4411" s="168">
        <f t="shared" si="1958"/>
        <v>0</v>
      </c>
      <c r="O4411" s="168">
        <f t="shared" si="1991"/>
        <v>0</v>
      </c>
      <c r="P4411" s="168">
        <f t="shared" si="1991"/>
        <v>0</v>
      </c>
      <c r="Q4411" s="168">
        <f t="shared" si="1991"/>
        <v>0</v>
      </c>
      <c r="R4411" s="168">
        <f t="shared" si="1991"/>
        <v>0</v>
      </c>
      <c r="S4411" s="168">
        <f t="shared" si="1959"/>
        <v>0</v>
      </c>
      <c r="T4411" s="168">
        <f t="shared" si="1992"/>
        <v>0</v>
      </c>
      <c r="U4411" s="168">
        <f t="shared" si="1992"/>
        <v>0</v>
      </c>
      <c r="V4411" s="168">
        <f t="shared" si="1992"/>
        <v>0</v>
      </c>
      <c r="W4411" s="168">
        <f t="shared" si="1992"/>
        <v>0</v>
      </c>
    </row>
    <row r="4412" spans="2:23" ht="31.5" thickTop="1" thickBot="1">
      <c r="B4412" s="164" t="s">
        <v>124</v>
      </c>
      <c r="C4412" s="174" t="s">
        <v>156</v>
      </c>
      <c r="D4412" s="168">
        <f t="shared" si="1955"/>
        <v>5000000</v>
      </c>
      <c r="E4412" s="168">
        <f t="shared" si="1956"/>
        <v>2500000</v>
      </c>
      <c r="F4412" s="168">
        <f t="shared" si="1956"/>
        <v>2500000</v>
      </c>
      <c r="G4412" s="168">
        <f t="shared" si="1956"/>
        <v>0</v>
      </c>
      <c r="H4412" s="168">
        <f t="shared" si="1956"/>
        <v>0</v>
      </c>
      <c r="I4412" s="168">
        <f t="shared" si="1957"/>
        <v>5000000</v>
      </c>
      <c r="J4412" s="168">
        <v>2500000</v>
      </c>
      <c r="K4412" s="168">
        <v>2500000</v>
      </c>
      <c r="L4412" s="168">
        <v>0</v>
      </c>
      <c r="M4412" s="168">
        <v>0</v>
      </c>
      <c r="N4412" s="168">
        <f t="shared" si="1958"/>
        <v>0</v>
      </c>
      <c r="O4412" s="168">
        <v>0</v>
      </c>
      <c r="P4412" s="168">
        <v>0</v>
      </c>
      <c r="Q4412" s="168">
        <v>0</v>
      </c>
      <c r="R4412" s="168">
        <v>0</v>
      </c>
      <c r="S4412" s="168">
        <f t="shared" si="1959"/>
        <v>0</v>
      </c>
      <c r="T4412" s="168">
        <v>0</v>
      </c>
      <c r="U4412" s="168">
        <v>0</v>
      </c>
      <c r="V4412" s="168">
        <v>0</v>
      </c>
      <c r="W4412" s="168">
        <v>0</v>
      </c>
    </row>
    <row r="4413" spans="2:23" ht="46.5" thickTop="1" thickBot="1">
      <c r="B4413" s="164" t="s">
        <v>1512</v>
      </c>
      <c r="C4413" s="171" t="s">
        <v>1513</v>
      </c>
      <c r="D4413" s="168">
        <f t="shared" si="1955"/>
        <v>850000</v>
      </c>
      <c r="E4413" s="168">
        <f t="shared" si="1956"/>
        <v>0</v>
      </c>
      <c r="F4413" s="168">
        <f t="shared" si="1956"/>
        <v>425000</v>
      </c>
      <c r="G4413" s="168">
        <f t="shared" si="1956"/>
        <v>0</v>
      </c>
      <c r="H4413" s="168">
        <f t="shared" si="1956"/>
        <v>425000</v>
      </c>
      <c r="I4413" s="168">
        <f t="shared" si="1957"/>
        <v>850000</v>
      </c>
      <c r="J4413" s="168">
        <f t="shared" ref="J4413:M4415" si="1993">SUM(J4414)</f>
        <v>0</v>
      </c>
      <c r="K4413" s="168">
        <f t="shared" si="1993"/>
        <v>425000</v>
      </c>
      <c r="L4413" s="168">
        <f t="shared" si="1993"/>
        <v>0</v>
      </c>
      <c r="M4413" s="168">
        <f t="shared" si="1993"/>
        <v>425000</v>
      </c>
      <c r="N4413" s="168">
        <f t="shared" si="1958"/>
        <v>0</v>
      </c>
      <c r="O4413" s="168">
        <f t="shared" ref="O4413:R4415" si="1994">SUM(O4414)</f>
        <v>0</v>
      </c>
      <c r="P4413" s="168">
        <f t="shared" si="1994"/>
        <v>0</v>
      </c>
      <c r="Q4413" s="168">
        <f t="shared" si="1994"/>
        <v>0</v>
      </c>
      <c r="R4413" s="168">
        <f t="shared" si="1994"/>
        <v>0</v>
      </c>
      <c r="S4413" s="168">
        <f t="shared" si="1959"/>
        <v>0</v>
      </c>
      <c r="T4413" s="168">
        <f t="shared" ref="T4413:W4415" si="1995">SUM(T4414)</f>
        <v>0</v>
      </c>
      <c r="U4413" s="168">
        <f t="shared" si="1995"/>
        <v>0</v>
      </c>
      <c r="V4413" s="168">
        <f t="shared" si="1995"/>
        <v>0</v>
      </c>
      <c r="W4413" s="168">
        <f t="shared" si="1995"/>
        <v>0</v>
      </c>
    </row>
    <row r="4414" spans="2:23" ht="16.5" thickTop="1" thickBot="1">
      <c r="B4414" s="164" t="s">
        <v>124</v>
      </c>
      <c r="C4414" s="172" t="s">
        <v>96</v>
      </c>
      <c r="D4414" s="168">
        <f t="shared" si="1955"/>
        <v>850000</v>
      </c>
      <c r="E4414" s="168">
        <f t="shared" si="1956"/>
        <v>0</v>
      </c>
      <c r="F4414" s="168">
        <f t="shared" si="1956"/>
        <v>425000</v>
      </c>
      <c r="G4414" s="168">
        <f t="shared" si="1956"/>
        <v>0</v>
      </c>
      <c r="H4414" s="168">
        <f t="shared" si="1956"/>
        <v>425000</v>
      </c>
      <c r="I4414" s="168">
        <f t="shared" si="1957"/>
        <v>850000</v>
      </c>
      <c r="J4414" s="168">
        <f t="shared" si="1993"/>
        <v>0</v>
      </c>
      <c r="K4414" s="168">
        <f t="shared" si="1993"/>
        <v>425000</v>
      </c>
      <c r="L4414" s="168">
        <f t="shared" si="1993"/>
        <v>0</v>
      </c>
      <c r="M4414" s="168">
        <f t="shared" si="1993"/>
        <v>425000</v>
      </c>
      <c r="N4414" s="168">
        <f t="shared" si="1958"/>
        <v>0</v>
      </c>
      <c r="O4414" s="168">
        <f t="shared" si="1994"/>
        <v>0</v>
      </c>
      <c r="P4414" s="168">
        <f t="shared" si="1994"/>
        <v>0</v>
      </c>
      <c r="Q4414" s="168">
        <f t="shared" si="1994"/>
        <v>0</v>
      </c>
      <c r="R4414" s="168">
        <f t="shared" si="1994"/>
        <v>0</v>
      </c>
      <c r="S4414" s="168">
        <f t="shared" si="1959"/>
        <v>0</v>
      </c>
      <c r="T4414" s="168">
        <f t="shared" si="1995"/>
        <v>0</v>
      </c>
      <c r="U4414" s="168">
        <f t="shared" si="1995"/>
        <v>0</v>
      </c>
      <c r="V4414" s="168">
        <f t="shared" si="1995"/>
        <v>0</v>
      </c>
      <c r="W4414" s="168">
        <f t="shared" si="1995"/>
        <v>0</v>
      </c>
    </row>
    <row r="4415" spans="2:23" ht="16.5" thickTop="1" thickBot="1">
      <c r="B4415" s="164" t="s">
        <v>124</v>
      </c>
      <c r="C4415" s="173" t="s">
        <v>102</v>
      </c>
      <c r="D4415" s="168">
        <f t="shared" si="1955"/>
        <v>850000</v>
      </c>
      <c r="E4415" s="168">
        <f t="shared" si="1956"/>
        <v>0</v>
      </c>
      <c r="F4415" s="168">
        <f t="shared" si="1956"/>
        <v>425000</v>
      </c>
      <c r="G4415" s="168">
        <f t="shared" si="1956"/>
        <v>0</v>
      </c>
      <c r="H4415" s="168">
        <f t="shared" si="1956"/>
        <v>425000</v>
      </c>
      <c r="I4415" s="168">
        <f t="shared" si="1957"/>
        <v>850000</v>
      </c>
      <c r="J4415" s="168">
        <f t="shared" si="1993"/>
        <v>0</v>
      </c>
      <c r="K4415" s="168">
        <f t="shared" si="1993"/>
        <v>425000</v>
      </c>
      <c r="L4415" s="168">
        <f t="shared" si="1993"/>
        <v>0</v>
      </c>
      <c r="M4415" s="168">
        <f t="shared" si="1993"/>
        <v>425000</v>
      </c>
      <c r="N4415" s="168">
        <f t="shared" si="1958"/>
        <v>0</v>
      </c>
      <c r="O4415" s="168">
        <f t="shared" si="1994"/>
        <v>0</v>
      </c>
      <c r="P4415" s="168">
        <f t="shared" si="1994"/>
        <v>0</v>
      </c>
      <c r="Q4415" s="168">
        <f t="shared" si="1994"/>
        <v>0</v>
      </c>
      <c r="R4415" s="168">
        <f t="shared" si="1994"/>
        <v>0</v>
      </c>
      <c r="S4415" s="168">
        <f t="shared" si="1959"/>
        <v>0</v>
      </c>
      <c r="T4415" s="168">
        <f t="shared" si="1995"/>
        <v>0</v>
      </c>
      <c r="U4415" s="168">
        <f t="shared" si="1995"/>
        <v>0</v>
      </c>
      <c r="V4415" s="168">
        <f t="shared" si="1995"/>
        <v>0</v>
      </c>
      <c r="W4415" s="168">
        <f t="shared" si="1995"/>
        <v>0</v>
      </c>
    </row>
    <row r="4416" spans="2:23" ht="31.5" thickTop="1" thickBot="1">
      <c r="B4416" s="164" t="s">
        <v>124</v>
      </c>
      <c r="C4416" s="174" t="s">
        <v>156</v>
      </c>
      <c r="D4416" s="168">
        <f t="shared" si="1955"/>
        <v>850000</v>
      </c>
      <c r="E4416" s="168">
        <f t="shared" si="1956"/>
        <v>0</v>
      </c>
      <c r="F4416" s="168">
        <f t="shared" si="1956"/>
        <v>425000</v>
      </c>
      <c r="G4416" s="168">
        <f t="shared" si="1956"/>
        <v>0</v>
      </c>
      <c r="H4416" s="168">
        <f t="shared" si="1956"/>
        <v>425000</v>
      </c>
      <c r="I4416" s="168">
        <f t="shared" si="1957"/>
        <v>850000</v>
      </c>
      <c r="J4416" s="168">
        <v>0</v>
      </c>
      <c r="K4416" s="168">
        <v>425000</v>
      </c>
      <c r="L4416" s="168">
        <v>0</v>
      </c>
      <c r="M4416" s="168">
        <v>425000</v>
      </c>
      <c r="N4416" s="168">
        <f t="shared" si="1958"/>
        <v>0</v>
      </c>
      <c r="O4416" s="168">
        <v>0</v>
      </c>
      <c r="P4416" s="168">
        <v>0</v>
      </c>
      <c r="Q4416" s="168">
        <v>0</v>
      </c>
      <c r="R4416" s="168">
        <v>0</v>
      </c>
      <c r="S4416" s="168">
        <f t="shared" si="1959"/>
        <v>0</v>
      </c>
      <c r="T4416" s="168">
        <v>0</v>
      </c>
      <c r="U4416" s="168">
        <v>0</v>
      </c>
      <c r="V4416" s="168">
        <v>0</v>
      </c>
      <c r="W4416" s="168">
        <v>0</v>
      </c>
    </row>
    <row r="4417" spans="2:23" ht="31.5" thickTop="1" thickBot="1">
      <c r="B4417" s="164" t="s">
        <v>1514</v>
      </c>
      <c r="C4417" s="171" t="s">
        <v>1515</v>
      </c>
      <c r="D4417" s="168">
        <f t="shared" si="1955"/>
        <v>1900000</v>
      </c>
      <c r="E4417" s="168">
        <f t="shared" si="1956"/>
        <v>0</v>
      </c>
      <c r="F4417" s="168">
        <f t="shared" si="1956"/>
        <v>982000</v>
      </c>
      <c r="G4417" s="168">
        <f t="shared" si="1956"/>
        <v>0</v>
      </c>
      <c r="H4417" s="168">
        <f t="shared" si="1956"/>
        <v>918000</v>
      </c>
      <c r="I4417" s="168">
        <f t="shared" si="1957"/>
        <v>1900000</v>
      </c>
      <c r="J4417" s="168">
        <f t="shared" ref="J4417:M4419" si="1996">SUM(J4418)</f>
        <v>0</v>
      </c>
      <c r="K4417" s="168">
        <f t="shared" si="1996"/>
        <v>982000</v>
      </c>
      <c r="L4417" s="168">
        <f t="shared" si="1996"/>
        <v>0</v>
      </c>
      <c r="M4417" s="168">
        <f t="shared" si="1996"/>
        <v>918000</v>
      </c>
      <c r="N4417" s="168">
        <f t="shared" si="1958"/>
        <v>0</v>
      </c>
      <c r="O4417" s="168">
        <f t="shared" ref="O4417:R4419" si="1997">SUM(O4418)</f>
        <v>0</v>
      </c>
      <c r="P4417" s="168">
        <f t="shared" si="1997"/>
        <v>0</v>
      </c>
      <c r="Q4417" s="168">
        <f t="shared" si="1997"/>
        <v>0</v>
      </c>
      <c r="R4417" s="168">
        <f t="shared" si="1997"/>
        <v>0</v>
      </c>
      <c r="S4417" s="168">
        <f t="shared" si="1959"/>
        <v>0</v>
      </c>
      <c r="T4417" s="168">
        <f t="shared" ref="T4417:W4419" si="1998">SUM(T4418)</f>
        <v>0</v>
      </c>
      <c r="U4417" s="168">
        <f t="shared" si="1998"/>
        <v>0</v>
      </c>
      <c r="V4417" s="168">
        <f t="shared" si="1998"/>
        <v>0</v>
      </c>
      <c r="W4417" s="168">
        <f t="shared" si="1998"/>
        <v>0</v>
      </c>
    </row>
    <row r="4418" spans="2:23" ht="16.5" thickTop="1" thickBot="1">
      <c r="B4418" s="164" t="s">
        <v>124</v>
      </c>
      <c r="C4418" s="172" t="s">
        <v>96</v>
      </c>
      <c r="D4418" s="168">
        <f t="shared" si="1955"/>
        <v>1900000</v>
      </c>
      <c r="E4418" s="168">
        <f t="shared" si="1956"/>
        <v>0</v>
      </c>
      <c r="F4418" s="168">
        <f t="shared" si="1956"/>
        <v>982000</v>
      </c>
      <c r="G4418" s="168">
        <f t="shared" si="1956"/>
        <v>0</v>
      </c>
      <c r="H4418" s="168">
        <f t="shared" si="1956"/>
        <v>918000</v>
      </c>
      <c r="I4418" s="168">
        <f t="shared" si="1957"/>
        <v>1900000</v>
      </c>
      <c r="J4418" s="168">
        <f t="shared" si="1996"/>
        <v>0</v>
      </c>
      <c r="K4418" s="168">
        <f t="shared" si="1996"/>
        <v>982000</v>
      </c>
      <c r="L4418" s="168">
        <f t="shared" si="1996"/>
        <v>0</v>
      </c>
      <c r="M4418" s="168">
        <f t="shared" si="1996"/>
        <v>918000</v>
      </c>
      <c r="N4418" s="168">
        <f t="shared" si="1958"/>
        <v>0</v>
      </c>
      <c r="O4418" s="168">
        <f t="shared" si="1997"/>
        <v>0</v>
      </c>
      <c r="P4418" s="168">
        <f t="shared" si="1997"/>
        <v>0</v>
      </c>
      <c r="Q4418" s="168">
        <f t="shared" si="1997"/>
        <v>0</v>
      </c>
      <c r="R4418" s="168">
        <f t="shared" si="1997"/>
        <v>0</v>
      </c>
      <c r="S4418" s="168">
        <f t="shared" si="1959"/>
        <v>0</v>
      </c>
      <c r="T4418" s="168">
        <f t="shared" si="1998"/>
        <v>0</v>
      </c>
      <c r="U4418" s="168">
        <f t="shared" si="1998"/>
        <v>0</v>
      </c>
      <c r="V4418" s="168">
        <f t="shared" si="1998"/>
        <v>0</v>
      </c>
      <c r="W4418" s="168">
        <f t="shared" si="1998"/>
        <v>0</v>
      </c>
    </row>
    <row r="4419" spans="2:23" ht="16.5" thickTop="1" thickBot="1">
      <c r="B4419" s="164" t="s">
        <v>124</v>
      </c>
      <c r="C4419" s="173" t="s">
        <v>102</v>
      </c>
      <c r="D4419" s="168">
        <f t="shared" si="1955"/>
        <v>1900000</v>
      </c>
      <c r="E4419" s="168">
        <f t="shared" si="1956"/>
        <v>0</v>
      </c>
      <c r="F4419" s="168">
        <f t="shared" si="1956"/>
        <v>982000</v>
      </c>
      <c r="G4419" s="168">
        <f t="shared" si="1956"/>
        <v>0</v>
      </c>
      <c r="H4419" s="168">
        <f t="shared" si="1956"/>
        <v>918000</v>
      </c>
      <c r="I4419" s="168">
        <f t="shared" si="1957"/>
        <v>1900000</v>
      </c>
      <c r="J4419" s="168">
        <f t="shared" si="1996"/>
        <v>0</v>
      </c>
      <c r="K4419" s="168">
        <f t="shared" si="1996"/>
        <v>982000</v>
      </c>
      <c r="L4419" s="168">
        <f t="shared" si="1996"/>
        <v>0</v>
      </c>
      <c r="M4419" s="168">
        <f t="shared" si="1996"/>
        <v>918000</v>
      </c>
      <c r="N4419" s="168">
        <f t="shared" si="1958"/>
        <v>0</v>
      </c>
      <c r="O4419" s="168">
        <f t="shared" si="1997"/>
        <v>0</v>
      </c>
      <c r="P4419" s="168">
        <f t="shared" si="1997"/>
        <v>0</v>
      </c>
      <c r="Q4419" s="168">
        <f t="shared" si="1997"/>
        <v>0</v>
      </c>
      <c r="R4419" s="168">
        <f t="shared" si="1997"/>
        <v>0</v>
      </c>
      <c r="S4419" s="168">
        <f t="shared" si="1959"/>
        <v>0</v>
      </c>
      <c r="T4419" s="168">
        <f t="shared" si="1998"/>
        <v>0</v>
      </c>
      <c r="U4419" s="168">
        <f t="shared" si="1998"/>
        <v>0</v>
      </c>
      <c r="V4419" s="168">
        <f t="shared" si="1998"/>
        <v>0</v>
      </c>
      <c r="W4419" s="168">
        <f t="shared" si="1998"/>
        <v>0</v>
      </c>
    </row>
    <row r="4420" spans="2:23" ht="31.5" thickTop="1" thickBot="1">
      <c r="B4420" s="164" t="s">
        <v>124</v>
      </c>
      <c r="C4420" s="174" t="s">
        <v>156</v>
      </c>
      <c r="D4420" s="168">
        <f t="shared" si="1955"/>
        <v>1900000</v>
      </c>
      <c r="E4420" s="168">
        <f t="shared" si="1956"/>
        <v>0</v>
      </c>
      <c r="F4420" s="168">
        <f t="shared" si="1956"/>
        <v>982000</v>
      </c>
      <c r="G4420" s="168">
        <f t="shared" si="1956"/>
        <v>0</v>
      </c>
      <c r="H4420" s="168">
        <f t="shared" si="1956"/>
        <v>918000</v>
      </c>
      <c r="I4420" s="168">
        <f t="shared" si="1957"/>
        <v>1900000</v>
      </c>
      <c r="J4420" s="168">
        <v>0</v>
      </c>
      <c r="K4420" s="168">
        <v>982000</v>
      </c>
      <c r="L4420" s="168">
        <v>0</v>
      </c>
      <c r="M4420" s="168">
        <v>918000</v>
      </c>
      <c r="N4420" s="168">
        <f t="shared" si="1958"/>
        <v>0</v>
      </c>
      <c r="O4420" s="168">
        <v>0</v>
      </c>
      <c r="P4420" s="168">
        <v>0</v>
      </c>
      <c r="Q4420" s="168">
        <v>0</v>
      </c>
      <c r="R4420" s="168">
        <v>0</v>
      </c>
      <c r="S4420" s="168">
        <f t="shared" si="1959"/>
        <v>0</v>
      </c>
      <c r="T4420" s="168">
        <v>0</v>
      </c>
      <c r="U4420" s="168">
        <v>0</v>
      </c>
      <c r="V4420" s="168">
        <v>0</v>
      </c>
      <c r="W4420" s="168">
        <v>0</v>
      </c>
    </row>
    <row r="4421" spans="2:23" ht="16.5" thickTop="1" thickBot="1">
      <c r="B4421" s="164" t="s">
        <v>1516</v>
      </c>
      <c r="C4421" s="171" t="s">
        <v>1517</v>
      </c>
      <c r="D4421" s="168">
        <f t="shared" si="1955"/>
        <v>4700000</v>
      </c>
      <c r="E4421" s="168">
        <f t="shared" si="1956"/>
        <v>1415000</v>
      </c>
      <c r="F4421" s="168">
        <f t="shared" si="1956"/>
        <v>1415000</v>
      </c>
      <c r="G4421" s="168">
        <f t="shared" si="1956"/>
        <v>472000</v>
      </c>
      <c r="H4421" s="168">
        <f t="shared" ref="H4421:H4484" si="1999">SUM(M4421,R4421,W4421)</f>
        <v>1398000</v>
      </c>
      <c r="I4421" s="168">
        <f t="shared" si="1957"/>
        <v>4700000</v>
      </c>
      <c r="J4421" s="168">
        <f t="shared" ref="J4421:M4424" si="2000">SUM(J4425)</f>
        <v>1415000</v>
      </c>
      <c r="K4421" s="168">
        <f t="shared" si="2000"/>
        <v>1415000</v>
      </c>
      <c r="L4421" s="168">
        <f t="shared" si="2000"/>
        <v>472000</v>
      </c>
      <c r="M4421" s="168">
        <f t="shared" si="2000"/>
        <v>1398000</v>
      </c>
      <c r="N4421" s="168">
        <f t="shared" si="1958"/>
        <v>0</v>
      </c>
      <c r="O4421" s="168">
        <f t="shared" ref="O4421:R4424" si="2001">SUM(O4425)</f>
        <v>0</v>
      </c>
      <c r="P4421" s="168">
        <f t="shared" si="2001"/>
        <v>0</v>
      </c>
      <c r="Q4421" s="168">
        <f t="shared" si="2001"/>
        <v>0</v>
      </c>
      <c r="R4421" s="168">
        <f t="shared" si="2001"/>
        <v>0</v>
      </c>
      <c r="S4421" s="168">
        <f t="shared" si="1959"/>
        <v>0</v>
      </c>
      <c r="T4421" s="168">
        <f t="shared" ref="T4421:W4424" si="2002">SUM(T4425)</f>
        <v>0</v>
      </c>
      <c r="U4421" s="168">
        <f t="shared" si="2002"/>
        <v>0</v>
      </c>
      <c r="V4421" s="168">
        <f t="shared" si="2002"/>
        <v>0</v>
      </c>
      <c r="W4421" s="168">
        <f t="shared" si="2002"/>
        <v>0</v>
      </c>
    </row>
    <row r="4422" spans="2:23" ht="16.5" thickTop="1" thickBot="1">
      <c r="B4422" s="164" t="s">
        <v>124</v>
      </c>
      <c r="C4422" s="172" t="s">
        <v>96</v>
      </c>
      <c r="D4422" s="168">
        <f t="shared" ref="D4422:D4485" si="2003">SUM(E4422:H4422)</f>
        <v>4700000</v>
      </c>
      <c r="E4422" s="168">
        <f t="shared" ref="E4422:H4485" si="2004">SUM(J4422,O4422,T4422)</f>
        <v>1415000</v>
      </c>
      <c r="F4422" s="168">
        <f t="shared" si="2004"/>
        <v>1415000</v>
      </c>
      <c r="G4422" s="168">
        <f t="shared" si="2004"/>
        <v>472000</v>
      </c>
      <c r="H4422" s="168">
        <f t="shared" si="1999"/>
        <v>1398000</v>
      </c>
      <c r="I4422" s="168">
        <f t="shared" ref="I4422:I4485" si="2005">SUM(J4422:M4422)</f>
        <v>4700000</v>
      </c>
      <c r="J4422" s="168">
        <f t="shared" si="2000"/>
        <v>1415000</v>
      </c>
      <c r="K4422" s="168">
        <f t="shared" si="2000"/>
        <v>1415000</v>
      </c>
      <c r="L4422" s="168">
        <f t="shared" si="2000"/>
        <v>472000</v>
      </c>
      <c r="M4422" s="168">
        <f t="shared" si="2000"/>
        <v>1398000</v>
      </c>
      <c r="N4422" s="168">
        <f t="shared" ref="N4422:N4485" si="2006">SUM(O4422:R4422)</f>
        <v>0</v>
      </c>
      <c r="O4422" s="168">
        <f t="shared" si="2001"/>
        <v>0</v>
      </c>
      <c r="P4422" s="168">
        <f t="shared" si="2001"/>
        <v>0</v>
      </c>
      <c r="Q4422" s="168">
        <f t="shared" si="2001"/>
        <v>0</v>
      </c>
      <c r="R4422" s="168">
        <f t="shared" si="2001"/>
        <v>0</v>
      </c>
      <c r="S4422" s="168">
        <f t="shared" ref="S4422:S4485" si="2007">SUM(T4422:W4422)</f>
        <v>0</v>
      </c>
      <c r="T4422" s="168">
        <f t="shared" si="2002"/>
        <v>0</v>
      </c>
      <c r="U4422" s="168">
        <f t="shared" si="2002"/>
        <v>0</v>
      </c>
      <c r="V4422" s="168">
        <f t="shared" si="2002"/>
        <v>0</v>
      </c>
      <c r="W4422" s="168">
        <f t="shared" si="2002"/>
        <v>0</v>
      </c>
    </row>
    <row r="4423" spans="2:23" ht="16.5" thickTop="1" thickBot="1">
      <c r="B4423" s="164" t="s">
        <v>124</v>
      </c>
      <c r="C4423" s="173" t="s">
        <v>102</v>
      </c>
      <c r="D4423" s="168">
        <f t="shared" si="2003"/>
        <v>4700000</v>
      </c>
      <c r="E4423" s="168">
        <f t="shared" si="2004"/>
        <v>1415000</v>
      </c>
      <c r="F4423" s="168">
        <f t="shared" si="2004"/>
        <v>1415000</v>
      </c>
      <c r="G4423" s="168">
        <f t="shared" si="2004"/>
        <v>472000</v>
      </c>
      <c r="H4423" s="168">
        <f t="shared" si="1999"/>
        <v>1398000</v>
      </c>
      <c r="I4423" s="168">
        <f t="shared" si="2005"/>
        <v>4700000</v>
      </c>
      <c r="J4423" s="168">
        <f t="shared" si="2000"/>
        <v>1415000</v>
      </c>
      <c r="K4423" s="168">
        <f t="shared" si="2000"/>
        <v>1415000</v>
      </c>
      <c r="L4423" s="168">
        <f t="shared" si="2000"/>
        <v>472000</v>
      </c>
      <c r="M4423" s="168">
        <f t="shared" si="2000"/>
        <v>1398000</v>
      </c>
      <c r="N4423" s="168">
        <f t="shared" si="2006"/>
        <v>0</v>
      </c>
      <c r="O4423" s="168">
        <f t="shared" si="2001"/>
        <v>0</v>
      </c>
      <c r="P4423" s="168">
        <f t="shared" si="2001"/>
        <v>0</v>
      </c>
      <c r="Q4423" s="168">
        <f t="shared" si="2001"/>
        <v>0</v>
      </c>
      <c r="R4423" s="168">
        <f t="shared" si="2001"/>
        <v>0</v>
      </c>
      <c r="S4423" s="168">
        <f t="shared" si="2007"/>
        <v>0</v>
      </c>
      <c r="T4423" s="168">
        <f t="shared" si="2002"/>
        <v>0</v>
      </c>
      <c r="U4423" s="168">
        <f t="shared" si="2002"/>
        <v>0</v>
      </c>
      <c r="V4423" s="168">
        <f t="shared" si="2002"/>
        <v>0</v>
      </c>
      <c r="W4423" s="168">
        <f t="shared" si="2002"/>
        <v>0</v>
      </c>
    </row>
    <row r="4424" spans="2:23" ht="31.5" thickTop="1" thickBot="1">
      <c r="B4424" s="164" t="s">
        <v>124</v>
      </c>
      <c r="C4424" s="174" t="s">
        <v>156</v>
      </c>
      <c r="D4424" s="168">
        <f t="shared" si="2003"/>
        <v>4700000</v>
      </c>
      <c r="E4424" s="168">
        <f t="shared" si="2004"/>
        <v>1415000</v>
      </c>
      <c r="F4424" s="168">
        <f t="shared" si="2004"/>
        <v>1415000</v>
      </c>
      <c r="G4424" s="168">
        <f t="shared" si="2004"/>
        <v>472000</v>
      </c>
      <c r="H4424" s="168">
        <f t="shared" si="1999"/>
        <v>1398000</v>
      </c>
      <c r="I4424" s="168">
        <f t="shared" si="2005"/>
        <v>4700000</v>
      </c>
      <c r="J4424" s="168">
        <f t="shared" si="2000"/>
        <v>1415000</v>
      </c>
      <c r="K4424" s="168">
        <f t="shared" si="2000"/>
        <v>1415000</v>
      </c>
      <c r="L4424" s="168">
        <f t="shared" si="2000"/>
        <v>472000</v>
      </c>
      <c r="M4424" s="168">
        <f t="shared" si="2000"/>
        <v>1398000</v>
      </c>
      <c r="N4424" s="168">
        <f t="shared" si="2006"/>
        <v>0</v>
      </c>
      <c r="O4424" s="168">
        <f t="shared" si="2001"/>
        <v>0</v>
      </c>
      <c r="P4424" s="168">
        <f t="shared" si="2001"/>
        <v>0</v>
      </c>
      <c r="Q4424" s="168">
        <f t="shared" si="2001"/>
        <v>0</v>
      </c>
      <c r="R4424" s="168">
        <f t="shared" si="2001"/>
        <v>0</v>
      </c>
      <c r="S4424" s="168">
        <f t="shared" si="2007"/>
        <v>0</v>
      </c>
      <c r="T4424" s="168">
        <f t="shared" si="2002"/>
        <v>0</v>
      </c>
      <c r="U4424" s="168">
        <f t="shared" si="2002"/>
        <v>0</v>
      </c>
      <c r="V4424" s="168">
        <f t="shared" si="2002"/>
        <v>0</v>
      </c>
      <c r="W4424" s="168">
        <f t="shared" si="2002"/>
        <v>0</v>
      </c>
    </row>
    <row r="4425" spans="2:23" ht="46.5" thickTop="1" thickBot="1">
      <c r="B4425" s="164" t="s">
        <v>1518</v>
      </c>
      <c r="C4425" s="172" t="s">
        <v>1519</v>
      </c>
      <c r="D4425" s="168">
        <f t="shared" si="2003"/>
        <v>4700000</v>
      </c>
      <c r="E4425" s="168">
        <f t="shared" si="2004"/>
        <v>1415000</v>
      </c>
      <c r="F4425" s="168">
        <f t="shared" si="2004"/>
        <v>1415000</v>
      </c>
      <c r="G4425" s="168">
        <f t="shared" si="2004"/>
        <v>472000</v>
      </c>
      <c r="H4425" s="168">
        <f t="shared" si="1999"/>
        <v>1398000</v>
      </c>
      <c r="I4425" s="168">
        <f t="shared" si="2005"/>
        <v>4700000</v>
      </c>
      <c r="J4425" s="168">
        <f t="shared" ref="J4425:M4427" si="2008">SUM(J4426)</f>
        <v>1415000</v>
      </c>
      <c r="K4425" s="168">
        <f t="shared" si="2008"/>
        <v>1415000</v>
      </c>
      <c r="L4425" s="168">
        <f t="shared" si="2008"/>
        <v>472000</v>
      </c>
      <c r="M4425" s="168">
        <f t="shared" si="2008"/>
        <v>1398000</v>
      </c>
      <c r="N4425" s="168">
        <f t="shared" si="2006"/>
        <v>0</v>
      </c>
      <c r="O4425" s="168">
        <f t="shared" ref="O4425:R4427" si="2009">SUM(O4426)</f>
        <v>0</v>
      </c>
      <c r="P4425" s="168">
        <f t="shared" si="2009"/>
        <v>0</v>
      </c>
      <c r="Q4425" s="168">
        <f t="shared" si="2009"/>
        <v>0</v>
      </c>
      <c r="R4425" s="168">
        <f t="shared" si="2009"/>
        <v>0</v>
      </c>
      <c r="S4425" s="168">
        <f t="shared" si="2007"/>
        <v>0</v>
      </c>
      <c r="T4425" s="168">
        <f t="shared" ref="T4425:W4427" si="2010">SUM(T4426)</f>
        <v>0</v>
      </c>
      <c r="U4425" s="168">
        <f t="shared" si="2010"/>
        <v>0</v>
      </c>
      <c r="V4425" s="168">
        <f t="shared" si="2010"/>
        <v>0</v>
      </c>
      <c r="W4425" s="168">
        <f t="shared" si="2010"/>
        <v>0</v>
      </c>
    </row>
    <row r="4426" spans="2:23" ht="16.5" thickTop="1" thickBot="1">
      <c r="B4426" s="164" t="s">
        <v>124</v>
      </c>
      <c r="C4426" s="173" t="s">
        <v>96</v>
      </c>
      <c r="D4426" s="168">
        <f t="shared" si="2003"/>
        <v>4700000</v>
      </c>
      <c r="E4426" s="168">
        <f t="shared" si="2004"/>
        <v>1415000</v>
      </c>
      <c r="F4426" s="168">
        <f t="shared" si="2004"/>
        <v>1415000</v>
      </c>
      <c r="G4426" s="168">
        <f t="shared" si="2004"/>
        <v>472000</v>
      </c>
      <c r="H4426" s="168">
        <f t="shared" si="1999"/>
        <v>1398000</v>
      </c>
      <c r="I4426" s="168">
        <f t="shared" si="2005"/>
        <v>4700000</v>
      </c>
      <c r="J4426" s="168">
        <f t="shared" si="2008"/>
        <v>1415000</v>
      </c>
      <c r="K4426" s="168">
        <f t="shared" si="2008"/>
        <v>1415000</v>
      </c>
      <c r="L4426" s="168">
        <f t="shared" si="2008"/>
        <v>472000</v>
      </c>
      <c r="M4426" s="168">
        <f t="shared" si="2008"/>
        <v>1398000</v>
      </c>
      <c r="N4426" s="168">
        <f t="shared" si="2006"/>
        <v>0</v>
      </c>
      <c r="O4426" s="168">
        <f t="shared" si="2009"/>
        <v>0</v>
      </c>
      <c r="P4426" s="168">
        <f t="shared" si="2009"/>
        <v>0</v>
      </c>
      <c r="Q4426" s="168">
        <f t="shared" si="2009"/>
        <v>0</v>
      </c>
      <c r="R4426" s="168">
        <f t="shared" si="2009"/>
        <v>0</v>
      </c>
      <c r="S4426" s="168">
        <f t="shared" si="2007"/>
        <v>0</v>
      </c>
      <c r="T4426" s="168">
        <f t="shared" si="2010"/>
        <v>0</v>
      </c>
      <c r="U4426" s="168">
        <f t="shared" si="2010"/>
        <v>0</v>
      </c>
      <c r="V4426" s="168">
        <f t="shared" si="2010"/>
        <v>0</v>
      </c>
      <c r="W4426" s="168">
        <f t="shared" si="2010"/>
        <v>0</v>
      </c>
    </row>
    <row r="4427" spans="2:23" ht="16.5" thickTop="1" thickBot="1">
      <c r="B4427" s="164" t="s">
        <v>124</v>
      </c>
      <c r="C4427" s="174" t="s">
        <v>102</v>
      </c>
      <c r="D4427" s="168">
        <f t="shared" si="2003"/>
        <v>4700000</v>
      </c>
      <c r="E4427" s="168">
        <f t="shared" si="2004"/>
        <v>1415000</v>
      </c>
      <c r="F4427" s="168">
        <f t="shared" si="2004"/>
        <v>1415000</v>
      </c>
      <c r="G4427" s="168">
        <f t="shared" si="2004"/>
        <v>472000</v>
      </c>
      <c r="H4427" s="168">
        <f t="shared" si="1999"/>
        <v>1398000</v>
      </c>
      <c r="I4427" s="168">
        <f t="shared" si="2005"/>
        <v>4700000</v>
      </c>
      <c r="J4427" s="168">
        <f t="shared" si="2008"/>
        <v>1415000</v>
      </c>
      <c r="K4427" s="168">
        <f t="shared" si="2008"/>
        <v>1415000</v>
      </c>
      <c r="L4427" s="168">
        <f t="shared" si="2008"/>
        <v>472000</v>
      </c>
      <c r="M4427" s="168">
        <f t="shared" si="2008"/>
        <v>1398000</v>
      </c>
      <c r="N4427" s="168">
        <f t="shared" si="2006"/>
        <v>0</v>
      </c>
      <c r="O4427" s="168">
        <f t="shared" si="2009"/>
        <v>0</v>
      </c>
      <c r="P4427" s="168">
        <f t="shared" si="2009"/>
        <v>0</v>
      </c>
      <c r="Q4427" s="168">
        <f t="shared" si="2009"/>
        <v>0</v>
      </c>
      <c r="R4427" s="168">
        <f t="shared" si="2009"/>
        <v>0</v>
      </c>
      <c r="S4427" s="168">
        <f t="shared" si="2007"/>
        <v>0</v>
      </c>
      <c r="T4427" s="168">
        <f t="shared" si="2010"/>
        <v>0</v>
      </c>
      <c r="U4427" s="168">
        <f t="shared" si="2010"/>
        <v>0</v>
      </c>
      <c r="V4427" s="168">
        <f t="shared" si="2010"/>
        <v>0</v>
      </c>
      <c r="W4427" s="168">
        <f t="shared" si="2010"/>
        <v>0</v>
      </c>
    </row>
    <row r="4428" spans="2:23" ht="31.5" thickTop="1" thickBot="1">
      <c r="B4428" s="164" t="s">
        <v>124</v>
      </c>
      <c r="C4428" s="175" t="s">
        <v>156</v>
      </c>
      <c r="D4428" s="168">
        <f t="shared" si="2003"/>
        <v>4700000</v>
      </c>
      <c r="E4428" s="168">
        <f t="shared" si="2004"/>
        <v>1415000</v>
      </c>
      <c r="F4428" s="168">
        <f t="shared" si="2004"/>
        <v>1415000</v>
      </c>
      <c r="G4428" s="168">
        <f t="shared" si="2004"/>
        <v>472000</v>
      </c>
      <c r="H4428" s="168">
        <f t="shared" si="1999"/>
        <v>1398000</v>
      </c>
      <c r="I4428" s="168">
        <f t="shared" si="2005"/>
        <v>4700000</v>
      </c>
      <c r="J4428" s="168">
        <v>1415000</v>
      </c>
      <c r="K4428" s="168">
        <v>1415000</v>
      </c>
      <c r="L4428" s="168">
        <v>472000</v>
      </c>
      <c r="M4428" s="168">
        <v>1398000</v>
      </c>
      <c r="N4428" s="168">
        <f t="shared" si="2006"/>
        <v>0</v>
      </c>
      <c r="O4428" s="168">
        <v>0</v>
      </c>
      <c r="P4428" s="168">
        <v>0</v>
      </c>
      <c r="Q4428" s="168">
        <v>0</v>
      </c>
      <c r="R4428" s="168">
        <v>0</v>
      </c>
      <c r="S4428" s="168">
        <f t="shared" si="2007"/>
        <v>0</v>
      </c>
      <c r="T4428" s="168">
        <v>0</v>
      </c>
      <c r="U4428" s="168">
        <v>0</v>
      </c>
      <c r="V4428" s="168">
        <v>0</v>
      </c>
      <c r="W4428" s="168">
        <v>0</v>
      </c>
    </row>
    <row r="4429" spans="2:23" ht="16.5" thickTop="1" thickBot="1">
      <c r="B4429" s="164" t="s">
        <v>1520</v>
      </c>
      <c r="C4429" s="171" t="s">
        <v>1521</v>
      </c>
      <c r="D4429" s="168">
        <f t="shared" si="2003"/>
        <v>1000000</v>
      </c>
      <c r="E4429" s="168">
        <f t="shared" si="2004"/>
        <v>150000</v>
      </c>
      <c r="F4429" s="168">
        <f t="shared" si="2004"/>
        <v>350000</v>
      </c>
      <c r="G4429" s="168">
        <f t="shared" si="2004"/>
        <v>150000</v>
      </c>
      <c r="H4429" s="168">
        <f t="shared" si="1999"/>
        <v>350000</v>
      </c>
      <c r="I4429" s="168">
        <f t="shared" si="2005"/>
        <v>1000000</v>
      </c>
      <c r="J4429" s="168">
        <f t="shared" ref="J4429:M4431" si="2011">SUM(J4430)</f>
        <v>150000</v>
      </c>
      <c r="K4429" s="168">
        <f t="shared" si="2011"/>
        <v>350000</v>
      </c>
      <c r="L4429" s="168">
        <f t="shared" si="2011"/>
        <v>150000</v>
      </c>
      <c r="M4429" s="168">
        <f t="shared" si="2011"/>
        <v>350000</v>
      </c>
      <c r="N4429" s="168">
        <f t="shared" si="2006"/>
        <v>0</v>
      </c>
      <c r="O4429" s="168">
        <f t="shared" ref="O4429:R4431" si="2012">SUM(O4430)</f>
        <v>0</v>
      </c>
      <c r="P4429" s="168">
        <f t="shared" si="2012"/>
        <v>0</v>
      </c>
      <c r="Q4429" s="168">
        <f t="shared" si="2012"/>
        <v>0</v>
      </c>
      <c r="R4429" s="168">
        <f t="shared" si="2012"/>
        <v>0</v>
      </c>
      <c r="S4429" s="168">
        <f t="shared" si="2007"/>
        <v>0</v>
      </c>
      <c r="T4429" s="168">
        <f t="shared" ref="T4429:W4431" si="2013">SUM(T4430)</f>
        <v>0</v>
      </c>
      <c r="U4429" s="168">
        <f t="shared" si="2013"/>
        <v>0</v>
      </c>
      <c r="V4429" s="168">
        <f t="shared" si="2013"/>
        <v>0</v>
      </c>
      <c r="W4429" s="168">
        <f t="shared" si="2013"/>
        <v>0</v>
      </c>
    </row>
    <row r="4430" spans="2:23" ht="16.5" thickTop="1" thickBot="1">
      <c r="B4430" s="164" t="s">
        <v>124</v>
      </c>
      <c r="C4430" s="172" t="s">
        <v>96</v>
      </c>
      <c r="D4430" s="168">
        <f t="shared" si="2003"/>
        <v>1000000</v>
      </c>
      <c r="E4430" s="168">
        <f t="shared" si="2004"/>
        <v>150000</v>
      </c>
      <c r="F4430" s="168">
        <f t="shared" si="2004"/>
        <v>350000</v>
      </c>
      <c r="G4430" s="168">
        <f t="shared" si="2004"/>
        <v>150000</v>
      </c>
      <c r="H4430" s="168">
        <f t="shared" si="1999"/>
        <v>350000</v>
      </c>
      <c r="I4430" s="168">
        <f t="shared" si="2005"/>
        <v>1000000</v>
      </c>
      <c r="J4430" s="168">
        <f t="shared" si="2011"/>
        <v>150000</v>
      </c>
      <c r="K4430" s="168">
        <f t="shared" si="2011"/>
        <v>350000</v>
      </c>
      <c r="L4430" s="168">
        <f t="shared" si="2011"/>
        <v>150000</v>
      </c>
      <c r="M4430" s="168">
        <f t="shared" si="2011"/>
        <v>350000</v>
      </c>
      <c r="N4430" s="168">
        <f t="shared" si="2006"/>
        <v>0</v>
      </c>
      <c r="O4430" s="168">
        <f t="shared" si="2012"/>
        <v>0</v>
      </c>
      <c r="P4430" s="168">
        <f t="shared" si="2012"/>
        <v>0</v>
      </c>
      <c r="Q4430" s="168">
        <f t="shared" si="2012"/>
        <v>0</v>
      </c>
      <c r="R4430" s="168">
        <f t="shared" si="2012"/>
        <v>0</v>
      </c>
      <c r="S4430" s="168">
        <f t="shared" si="2007"/>
        <v>0</v>
      </c>
      <c r="T4430" s="168">
        <f t="shared" si="2013"/>
        <v>0</v>
      </c>
      <c r="U4430" s="168">
        <f t="shared" si="2013"/>
        <v>0</v>
      </c>
      <c r="V4430" s="168">
        <f t="shared" si="2013"/>
        <v>0</v>
      </c>
      <c r="W4430" s="168">
        <f t="shared" si="2013"/>
        <v>0</v>
      </c>
    </row>
    <row r="4431" spans="2:23" ht="16.5" thickTop="1" thickBot="1">
      <c r="B4431" s="164" t="s">
        <v>124</v>
      </c>
      <c r="C4431" s="173" t="s">
        <v>102</v>
      </c>
      <c r="D4431" s="168">
        <f t="shared" si="2003"/>
        <v>1000000</v>
      </c>
      <c r="E4431" s="168">
        <f t="shared" si="2004"/>
        <v>150000</v>
      </c>
      <c r="F4431" s="168">
        <f t="shared" si="2004"/>
        <v>350000</v>
      </c>
      <c r="G4431" s="168">
        <f t="shared" si="2004"/>
        <v>150000</v>
      </c>
      <c r="H4431" s="168">
        <f t="shared" si="1999"/>
        <v>350000</v>
      </c>
      <c r="I4431" s="168">
        <f t="shared" si="2005"/>
        <v>1000000</v>
      </c>
      <c r="J4431" s="168">
        <f t="shared" si="2011"/>
        <v>150000</v>
      </c>
      <c r="K4431" s="168">
        <f t="shared" si="2011"/>
        <v>350000</v>
      </c>
      <c r="L4431" s="168">
        <f t="shared" si="2011"/>
        <v>150000</v>
      </c>
      <c r="M4431" s="168">
        <f t="shared" si="2011"/>
        <v>350000</v>
      </c>
      <c r="N4431" s="168">
        <f t="shared" si="2006"/>
        <v>0</v>
      </c>
      <c r="O4431" s="168">
        <f t="shared" si="2012"/>
        <v>0</v>
      </c>
      <c r="P4431" s="168">
        <f t="shared" si="2012"/>
        <v>0</v>
      </c>
      <c r="Q4431" s="168">
        <f t="shared" si="2012"/>
        <v>0</v>
      </c>
      <c r="R4431" s="168">
        <f t="shared" si="2012"/>
        <v>0</v>
      </c>
      <c r="S4431" s="168">
        <f t="shared" si="2007"/>
        <v>0</v>
      </c>
      <c r="T4431" s="168">
        <f t="shared" si="2013"/>
        <v>0</v>
      </c>
      <c r="U4431" s="168">
        <f t="shared" si="2013"/>
        <v>0</v>
      </c>
      <c r="V4431" s="168">
        <f t="shared" si="2013"/>
        <v>0</v>
      </c>
      <c r="W4431" s="168">
        <f t="shared" si="2013"/>
        <v>0</v>
      </c>
    </row>
    <row r="4432" spans="2:23" ht="31.5" thickTop="1" thickBot="1">
      <c r="B4432" s="164" t="s">
        <v>124</v>
      </c>
      <c r="C4432" s="174" t="s">
        <v>156</v>
      </c>
      <c r="D4432" s="168">
        <f t="shared" si="2003"/>
        <v>1000000</v>
      </c>
      <c r="E4432" s="168">
        <f t="shared" si="2004"/>
        <v>150000</v>
      </c>
      <c r="F4432" s="168">
        <f t="shared" si="2004"/>
        <v>350000</v>
      </c>
      <c r="G4432" s="168">
        <f t="shared" si="2004"/>
        <v>150000</v>
      </c>
      <c r="H4432" s="168">
        <f t="shared" si="1999"/>
        <v>350000</v>
      </c>
      <c r="I4432" s="168">
        <f t="shared" si="2005"/>
        <v>1000000</v>
      </c>
      <c r="J4432" s="168">
        <v>150000</v>
      </c>
      <c r="K4432" s="168">
        <v>350000</v>
      </c>
      <c r="L4432" s="168">
        <v>150000</v>
      </c>
      <c r="M4432" s="168">
        <v>350000</v>
      </c>
      <c r="N4432" s="168">
        <f t="shared" si="2006"/>
        <v>0</v>
      </c>
      <c r="O4432" s="168">
        <v>0</v>
      </c>
      <c r="P4432" s="168">
        <v>0</v>
      </c>
      <c r="Q4432" s="168">
        <v>0</v>
      </c>
      <c r="R4432" s="168">
        <v>0</v>
      </c>
      <c r="S4432" s="168">
        <f t="shared" si="2007"/>
        <v>0</v>
      </c>
      <c r="T4432" s="168">
        <v>0</v>
      </c>
      <c r="U4432" s="168">
        <v>0</v>
      </c>
      <c r="V4432" s="168">
        <v>0</v>
      </c>
      <c r="W4432" s="168">
        <v>0</v>
      </c>
    </row>
    <row r="4433" spans="2:23" ht="16.5" thickTop="1" thickBot="1">
      <c r="B4433" s="164" t="s">
        <v>1522</v>
      </c>
      <c r="C4433" s="171" t="s">
        <v>1523</v>
      </c>
      <c r="D4433" s="168">
        <f t="shared" si="2003"/>
        <v>1000000</v>
      </c>
      <c r="E4433" s="168">
        <f t="shared" si="2004"/>
        <v>250000</v>
      </c>
      <c r="F4433" s="168">
        <f t="shared" si="2004"/>
        <v>250000</v>
      </c>
      <c r="G4433" s="168">
        <f t="shared" si="2004"/>
        <v>250000</v>
      </c>
      <c r="H4433" s="168">
        <f t="shared" si="1999"/>
        <v>250000</v>
      </c>
      <c r="I4433" s="168">
        <f t="shared" si="2005"/>
        <v>1000000</v>
      </c>
      <c r="J4433" s="168">
        <f t="shared" ref="J4433:M4435" si="2014">SUM(J4436)</f>
        <v>250000</v>
      </c>
      <c r="K4433" s="168">
        <f t="shared" si="2014"/>
        <v>250000</v>
      </c>
      <c r="L4433" s="168">
        <f t="shared" si="2014"/>
        <v>250000</v>
      </c>
      <c r="M4433" s="168">
        <f t="shared" si="2014"/>
        <v>250000</v>
      </c>
      <c r="N4433" s="168">
        <f t="shared" si="2006"/>
        <v>0</v>
      </c>
      <c r="O4433" s="168">
        <f t="shared" ref="O4433:R4435" si="2015">SUM(O4436)</f>
        <v>0</v>
      </c>
      <c r="P4433" s="168">
        <f t="shared" si="2015"/>
        <v>0</v>
      </c>
      <c r="Q4433" s="168">
        <f t="shared" si="2015"/>
        <v>0</v>
      </c>
      <c r="R4433" s="168">
        <f t="shared" si="2015"/>
        <v>0</v>
      </c>
      <c r="S4433" s="168">
        <f t="shared" si="2007"/>
        <v>0</v>
      </c>
      <c r="T4433" s="168">
        <f t="shared" ref="T4433:W4435" si="2016">SUM(T4436)</f>
        <v>0</v>
      </c>
      <c r="U4433" s="168">
        <f t="shared" si="2016"/>
        <v>0</v>
      </c>
      <c r="V4433" s="168">
        <f t="shared" si="2016"/>
        <v>0</v>
      </c>
      <c r="W4433" s="168">
        <f t="shared" si="2016"/>
        <v>0</v>
      </c>
    </row>
    <row r="4434" spans="2:23" ht="16.5" thickTop="1" thickBot="1">
      <c r="B4434" s="164" t="s">
        <v>124</v>
      </c>
      <c r="C4434" s="172" t="s">
        <v>96</v>
      </c>
      <c r="D4434" s="168">
        <f t="shared" si="2003"/>
        <v>1000000</v>
      </c>
      <c r="E4434" s="168">
        <f t="shared" si="2004"/>
        <v>250000</v>
      </c>
      <c r="F4434" s="168">
        <f t="shared" si="2004"/>
        <v>250000</v>
      </c>
      <c r="G4434" s="168">
        <f t="shared" si="2004"/>
        <v>250000</v>
      </c>
      <c r="H4434" s="168">
        <f t="shared" si="1999"/>
        <v>250000</v>
      </c>
      <c r="I4434" s="168">
        <f t="shared" si="2005"/>
        <v>1000000</v>
      </c>
      <c r="J4434" s="168">
        <f t="shared" si="2014"/>
        <v>250000</v>
      </c>
      <c r="K4434" s="168">
        <f t="shared" si="2014"/>
        <v>250000</v>
      </c>
      <c r="L4434" s="168">
        <f t="shared" si="2014"/>
        <v>250000</v>
      </c>
      <c r="M4434" s="168">
        <f t="shared" si="2014"/>
        <v>250000</v>
      </c>
      <c r="N4434" s="168">
        <f t="shared" si="2006"/>
        <v>0</v>
      </c>
      <c r="O4434" s="168">
        <f t="shared" si="2015"/>
        <v>0</v>
      </c>
      <c r="P4434" s="168">
        <f t="shared" si="2015"/>
        <v>0</v>
      </c>
      <c r="Q4434" s="168">
        <f t="shared" si="2015"/>
        <v>0</v>
      </c>
      <c r="R4434" s="168">
        <f t="shared" si="2015"/>
        <v>0</v>
      </c>
      <c r="S4434" s="168">
        <f t="shared" si="2007"/>
        <v>0</v>
      </c>
      <c r="T4434" s="168">
        <f t="shared" si="2016"/>
        <v>0</v>
      </c>
      <c r="U4434" s="168">
        <f t="shared" si="2016"/>
        <v>0</v>
      </c>
      <c r="V4434" s="168">
        <f t="shared" si="2016"/>
        <v>0</v>
      </c>
      <c r="W4434" s="168">
        <f t="shared" si="2016"/>
        <v>0</v>
      </c>
    </row>
    <row r="4435" spans="2:23" ht="16.5" thickTop="1" thickBot="1">
      <c r="B4435" s="164" t="s">
        <v>124</v>
      </c>
      <c r="C4435" s="173" t="s">
        <v>98</v>
      </c>
      <c r="D4435" s="168">
        <f t="shared" si="2003"/>
        <v>1000000</v>
      </c>
      <c r="E4435" s="168">
        <f t="shared" si="2004"/>
        <v>250000</v>
      </c>
      <c r="F4435" s="168">
        <f t="shared" si="2004"/>
        <v>250000</v>
      </c>
      <c r="G4435" s="168">
        <f t="shared" si="2004"/>
        <v>250000</v>
      </c>
      <c r="H4435" s="168">
        <f t="shared" si="1999"/>
        <v>250000</v>
      </c>
      <c r="I4435" s="168">
        <f t="shared" si="2005"/>
        <v>1000000</v>
      </c>
      <c r="J4435" s="168">
        <f t="shared" si="2014"/>
        <v>250000</v>
      </c>
      <c r="K4435" s="168">
        <f t="shared" si="2014"/>
        <v>250000</v>
      </c>
      <c r="L4435" s="168">
        <f t="shared" si="2014"/>
        <v>250000</v>
      </c>
      <c r="M4435" s="168">
        <f t="shared" si="2014"/>
        <v>250000</v>
      </c>
      <c r="N4435" s="168">
        <f t="shared" si="2006"/>
        <v>0</v>
      </c>
      <c r="O4435" s="168">
        <f t="shared" si="2015"/>
        <v>0</v>
      </c>
      <c r="P4435" s="168">
        <f t="shared" si="2015"/>
        <v>0</v>
      </c>
      <c r="Q4435" s="168">
        <f t="shared" si="2015"/>
        <v>0</v>
      </c>
      <c r="R4435" s="168">
        <f t="shared" si="2015"/>
        <v>0</v>
      </c>
      <c r="S4435" s="168">
        <f t="shared" si="2007"/>
        <v>0</v>
      </c>
      <c r="T4435" s="168">
        <f t="shared" si="2016"/>
        <v>0</v>
      </c>
      <c r="U4435" s="168">
        <f t="shared" si="2016"/>
        <v>0</v>
      </c>
      <c r="V4435" s="168">
        <f t="shared" si="2016"/>
        <v>0</v>
      </c>
      <c r="W4435" s="168">
        <f t="shared" si="2016"/>
        <v>0</v>
      </c>
    </row>
    <row r="4436" spans="2:23" ht="31.5" thickTop="1" thickBot="1">
      <c r="B4436" s="164" t="s">
        <v>1524</v>
      </c>
      <c r="C4436" s="172" t="s">
        <v>1525</v>
      </c>
      <c r="D4436" s="168">
        <f t="shared" si="2003"/>
        <v>1000000</v>
      </c>
      <c r="E4436" s="168">
        <f t="shared" si="2004"/>
        <v>250000</v>
      </c>
      <c r="F4436" s="168">
        <f t="shared" si="2004"/>
        <v>250000</v>
      </c>
      <c r="G4436" s="168">
        <f t="shared" si="2004"/>
        <v>250000</v>
      </c>
      <c r="H4436" s="168">
        <f t="shared" si="1999"/>
        <v>250000</v>
      </c>
      <c r="I4436" s="168">
        <f t="shared" si="2005"/>
        <v>1000000</v>
      </c>
      <c r="J4436" s="168">
        <f t="shared" ref="J4436:M4437" si="2017">SUM(J4437)</f>
        <v>250000</v>
      </c>
      <c r="K4436" s="168">
        <f t="shared" si="2017"/>
        <v>250000</v>
      </c>
      <c r="L4436" s="168">
        <f t="shared" si="2017"/>
        <v>250000</v>
      </c>
      <c r="M4436" s="168">
        <f t="shared" si="2017"/>
        <v>250000</v>
      </c>
      <c r="N4436" s="168">
        <f t="shared" si="2006"/>
        <v>0</v>
      </c>
      <c r="O4436" s="168">
        <f t="shared" ref="O4436:R4437" si="2018">SUM(O4437)</f>
        <v>0</v>
      </c>
      <c r="P4436" s="168">
        <f t="shared" si="2018"/>
        <v>0</v>
      </c>
      <c r="Q4436" s="168">
        <f t="shared" si="2018"/>
        <v>0</v>
      </c>
      <c r="R4436" s="168">
        <f t="shared" si="2018"/>
        <v>0</v>
      </c>
      <c r="S4436" s="168">
        <f t="shared" si="2007"/>
        <v>0</v>
      </c>
      <c r="T4436" s="168">
        <f t="shared" ref="T4436:W4437" si="2019">SUM(T4437)</f>
        <v>0</v>
      </c>
      <c r="U4436" s="168">
        <f t="shared" si="2019"/>
        <v>0</v>
      </c>
      <c r="V4436" s="168">
        <f t="shared" si="2019"/>
        <v>0</v>
      </c>
      <c r="W4436" s="168">
        <f t="shared" si="2019"/>
        <v>0</v>
      </c>
    </row>
    <row r="4437" spans="2:23" ht="16.5" thickTop="1" thickBot="1">
      <c r="B4437" s="164" t="s">
        <v>124</v>
      </c>
      <c r="C4437" s="173" t="s">
        <v>96</v>
      </c>
      <c r="D4437" s="168">
        <f t="shared" si="2003"/>
        <v>1000000</v>
      </c>
      <c r="E4437" s="168">
        <f t="shared" si="2004"/>
        <v>250000</v>
      </c>
      <c r="F4437" s="168">
        <f t="shared" si="2004"/>
        <v>250000</v>
      </c>
      <c r="G4437" s="168">
        <f t="shared" si="2004"/>
        <v>250000</v>
      </c>
      <c r="H4437" s="168">
        <f t="shared" si="1999"/>
        <v>250000</v>
      </c>
      <c r="I4437" s="168">
        <f t="shared" si="2005"/>
        <v>1000000</v>
      </c>
      <c r="J4437" s="168">
        <f t="shared" si="2017"/>
        <v>250000</v>
      </c>
      <c r="K4437" s="168">
        <f t="shared" si="2017"/>
        <v>250000</v>
      </c>
      <c r="L4437" s="168">
        <f t="shared" si="2017"/>
        <v>250000</v>
      </c>
      <c r="M4437" s="168">
        <f t="shared" si="2017"/>
        <v>250000</v>
      </c>
      <c r="N4437" s="168">
        <f t="shared" si="2006"/>
        <v>0</v>
      </c>
      <c r="O4437" s="168">
        <f t="shared" si="2018"/>
        <v>0</v>
      </c>
      <c r="P4437" s="168">
        <f t="shared" si="2018"/>
        <v>0</v>
      </c>
      <c r="Q4437" s="168">
        <f t="shared" si="2018"/>
        <v>0</v>
      </c>
      <c r="R4437" s="168">
        <f t="shared" si="2018"/>
        <v>0</v>
      </c>
      <c r="S4437" s="168">
        <f t="shared" si="2007"/>
        <v>0</v>
      </c>
      <c r="T4437" s="168">
        <f t="shared" si="2019"/>
        <v>0</v>
      </c>
      <c r="U4437" s="168">
        <f t="shared" si="2019"/>
        <v>0</v>
      </c>
      <c r="V4437" s="168">
        <f t="shared" si="2019"/>
        <v>0</v>
      </c>
      <c r="W4437" s="168">
        <f t="shared" si="2019"/>
        <v>0</v>
      </c>
    </row>
    <row r="4438" spans="2:23" ht="16.5" thickTop="1" thickBot="1">
      <c r="B4438" s="164" t="s">
        <v>124</v>
      </c>
      <c r="C4438" s="174" t="s">
        <v>98</v>
      </c>
      <c r="D4438" s="168">
        <f t="shared" si="2003"/>
        <v>1000000</v>
      </c>
      <c r="E4438" s="168">
        <f t="shared" si="2004"/>
        <v>250000</v>
      </c>
      <c r="F4438" s="168">
        <f t="shared" si="2004"/>
        <v>250000</v>
      </c>
      <c r="G4438" s="168">
        <f t="shared" si="2004"/>
        <v>250000</v>
      </c>
      <c r="H4438" s="168">
        <f t="shared" si="1999"/>
        <v>250000</v>
      </c>
      <c r="I4438" s="168">
        <f t="shared" si="2005"/>
        <v>1000000</v>
      </c>
      <c r="J4438" s="168">
        <v>250000</v>
      </c>
      <c r="K4438" s="168">
        <v>250000</v>
      </c>
      <c r="L4438" s="168">
        <v>250000</v>
      </c>
      <c r="M4438" s="168">
        <v>250000</v>
      </c>
      <c r="N4438" s="168">
        <f t="shared" si="2006"/>
        <v>0</v>
      </c>
      <c r="O4438" s="168">
        <v>0</v>
      </c>
      <c r="P4438" s="168">
        <v>0</v>
      </c>
      <c r="Q4438" s="168">
        <v>0</v>
      </c>
      <c r="R4438" s="168">
        <v>0</v>
      </c>
      <c r="S4438" s="168">
        <f t="shared" si="2007"/>
        <v>0</v>
      </c>
      <c r="T4438" s="168">
        <v>0</v>
      </c>
      <c r="U4438" s="168">
        <v>0</v>
      </c>
      <c r="V4438" s="168">
        <v>0</v>
      </c>
      <c r="W4438" s="168">
        <v>0</v>
      </c>
    </row>
    <row r="4439" spans="2:23" ht="16.5" thickTop="1" thickBot="1">
      <c r="B4439" s="164" t="s">
        <v>1526</v>
      </c>
      <c r="C4439" s="171" t="s">
        <v>1527</v>
      </c>
      <c r="D4439" s="168">
        <f t="shared" si="2003"/>
        <v>250000</v>
      </c>
      <c r="E4439" s="168">
        <f t="shared" si="2004"/>
        <v>0</v>
      </c>
      <c r="F4439" s="168">
        <f t="shared" si="2004"/>
        <v>125000</v>
      </c>
      <c r="G4439" s="168">
        <f t="shared" si="2004"/>
        <v>125000</v>
      </c>
      <c r="H4439" s="168">
        <f t="shared" si="1999"/>
        <v>0</v>
      </c>
      <c r="I4439" s="168">
        <f t="shared" si="2005"/>
        <v>250000</v>
      </c>
      <c r="J4439" s="168">
        <f t="shared" ref="J4439:M4443" si="2020">SUM(J4444)</f>
        <v>0</v>
      </c>
      <c r="K4439" s="168">
        <f t="shared" si="2020"/>
        <v>125000</v>
      </c>
      <c r="L4439" s="168">
        <f t="shared" si="2020"/>
        <v>125000</v>
      </c>
      <c r="M4439" s="168">
        <f t="shared" si="2020"/>
        <v>0</v>
      </c>
      <c r="N4439" s="168">
        <f t="shared" si="2006"/>
        <v>0</v>
      </c>
      <c r="O4439" s="168">
        <f t="shared" ref="O4439:R4443" si="2021">SUM(O4444)</f>
        <v>0</v>
      </c>
      <c r="P4439" s="168">
        <f t="shared" si="2021"/>
        <v>0</v>
      </c>
      <c r="Q4439" s="168">
        <f t="shared" si="2021"/>
        <v>0</v>
      </c>
      <c r="R4439" s="168">
        <f t="shared" si="2021"/>
        <v>0</v>
      </c>
      <c r="S4439" s="168">
        <f t="shared" si="2007"/>
        <v>0</v>
      </c>
      <c r="T4439" s="168">
        <f t="shared" ref="T4439:W4443" si="2022">SUM(T4444)</f>
        <v>0</v>
      </c>
      <c r="U4439" s="168">
        <f t="shared" si="2022"/>
        <v>0</v>
      </c>
      <c r="V4439" s="168">
        <f t="shared" si="2022"/>
        <v>0</v>
      </c>
      <c r="W4439" s="168">
        <f t="shared" si="2022"/>
        <v>0</v>
      </c>
    </row>
    <row r="4440" spans="2:23" ht="16.5" thickTop="1" thickBot="1">
      <c r="B4440" s="164" t="s">
        <v>124</v>
      </c>
      <c r="C4440" s="172" t="s">
        <v>96</v>
      </c>
      <c r="D4440" s="168">
        <f t="shared" si="2003"/>
        <v>250000</v>
      </c>
      <c r="E4440" s="168">
        <f t="shared" si="2004"/>
        <v>0</v>
      </c>
      <c r="F4440" s="168">
        <f t="shared" si="2004"/>
        <v>125000</v>
      </c>
      <c r="G4440" s="168">
        <f t="shared" si="2004"/>
        <v>125000</v>
      </c>
      <c r="H4440" s="168">
        <f t="shared" si="1999"/>
        <v>0</v>
      </c>
      <c r="I4440" s="168">
        <f t="shared" si="2005"/>
        <v>250000</v>
      </c>
      <c r="J4440" s="168">
        <f t="shared" si="2020"/>
        <v>0</v>
      </c>
      <c r="K4440" s="168">
        <f t="shared" si="2020"/>
        <v>125000</v>
      </c>
      <c r="L4440" s="168">
        <f t="shared" si="2020"/>
        <v>125000</v>
      </c>
      <c r="M4440" s="168">
        <f t="shared" si="2020"/>
        <v>0</v>
      </c>
      <c r="N4440" s="168">
        <f t="shared" si="2006"/>
        <v>0</v>
      </c>
      <c r="O4440" s="168">
        <f t="shared" si="2021"/>
        <v>0</v>
      </c>
      <c r="P4440" s="168">
        <f t="shared" si="2021"/>
        <v>0</v>
      </c>
      <c r="Q4440" s="168">
        <f t="shared" si="2021"/>
        <v>0</v>
      </c>
      <c r="R4440" s="168">
        <f t="shared" si="2021"/>
        <v>0</v>
      </c>
      <c r="S4440" s="168">
        <f t="shared" si="2007"/>
        <v>0</v>
      </c>
      <c r="T4440" s="168">
        <f t="shared" si="2022"/>
        <v>0</v>
      </c>
      <c r="U4440" s="168">
        <f t="shared" si="2022"/>
        <v>0</v>
      </c>
      <c r="V4440" s="168">
        <f t="shared" si="2022"/>
        <v>0</v>
      </c>
      <c r="W4440" s="168">
        <f t="shared" si="2022"/>
        <v>0</v>
      </c>
    </row>
    <row r="4441" spans="2:23" ht="16.5" thickTop="1" thickBot="1">
      <c r="B4441" s="164" t="s">
        <v>124</v>
      </c>
      <c r="C4441" s="173" t="s">
        <v>98</v>
      </c>
      <c r="D4441" s="168">
        <f t="shared" si="2003"/>
        <v>50000</v>
      </c>
      <c r="E4441" s="168">
        <f t="shared" si="2004"/>
        <v>0</v>
      </c>
      <c r="F4441" s="168">
        <f t="shared" si="2004"/>
        <v>25000</v>
      </c>
      <c r="G4441" s="168">
        <f t="shared" si="2004"/>
        <v>25000</v>
      </c>
      <c r="H4441" s="168">
        <f t="shared" si="1999"/>
        <v>0</v>
      </c>
      <c r="I4441" s="168">
        <f t="shared" si="2005"/>
        <v>50000</v>
      </c>
      <c r="J4441" s="168">
        <f t="shared" si="2020"/>
        <v>0</v>
      </c>
      <c r="K4441" s="168">
        <f t="shared" si="2020"/>
        <v>25000</v>
      </c>
      <c r="L4441" s="168">
        <f t="shared" si="2020"/>
        <v>25000</v>
      </c>
      <c r="M4441" s="168">
        <f t="shared" si="2020"/>
        <v>0</v>
      </c>
      <c r="N4441" s="168">
        <f t="shared" si="2006"/>
        <v>0</v>
      </c>
      <c r="O4441" s="168">
        <f t="shared" si="2021"/>
        <v>0</v>
      </c>
      <c r="P4441" s="168">
        <f t="shared" si="2021"/>
        <v>0</v>
      </c>
      <c r="Q4441" s="168">
        <f t="shared" si="2021"/>
        <v>0</v>
      </c>
      <c r="R4441" s="168">
        <f t="shared" si="2021"/>
        <v>0</v>
      </c>
      <c r="S4441" s="168">
        <f t="shared" si="2007"/>
        <v>0</v>
      </c>
      <c r="T4441" s="168">
        <f t="shared" si="2022"/>
        <v>0</v>
      </c>
      <c r="U4441" s="168">
        <f t="shared" si="2022"/>
        <v>0</v>
      </c>
      <c r="V4441" s="168">
        <f t="shared" si="2022"/>
        <v>0</v>
      </c>
      <c r="W4441" s="168">
        <f t="shared" si="2022"/>
        <v>0</v>
      </c>
    </row>
    <row r="4442" spans="2:23" ht="16.5" thickTop="1" thickBot="1">
      <c r="B4442" s="164" t="s">
        <v>124</v>
      </c>
      <c r="C4442" s="173" t="s">
        <v>100</v>
      </c>
      <c r="D4442" s="168">
        <f t="shared" si="2003"/>
        <v>200000</v>
      </c>
      <c r="E4442" s="168">
        <f t="shared" si="2004"/>
        <v>0</v>
      </c>
      <c r="F4442" s="168">
        <f t="shared" si="2004"/>
        <v>100000</v>
      </c>
      <c r="G4442" s="168">
        <f t="shared" si="2004"/>
        <v>100000</v>
      </c>
      <c r="H4442" s="168">
        <f t="shared" si="1999"/>
        <v>0</v>
      </c>
      <c r="I4442" s="168">
        <f t="shared" si="2005"/>
        <v>200000</v>
      </c>
      <c r="J4442" s="168">
        <f t="shared" si="2020"/>
        <v>0</v>
      </c>
      <c r="K4442" s="168">
        <f t="shared" si="2020"/>
        <v>100000</v>
      </c>
      <c r="L4442" s="168">
        <f t="shared" si="2020"/>
        <v>100000</v>
      </c>
      <c r="M4442" s="168">
        <f t="shared" si="2020"/>
        <v>0</v>
      </c>
      <c r="N4442" s="168">
        <f t="shared" si="2006"/>
        <v>0</v>
      </c>
      <c r="O4442" s="168">
        <f t="shared" si="2021"/>
        <v>0</v>
      </c>
      <c r="P4442" s="168">
        <f t="shared" si="2021"/>
        <v>0</v>
      </c>
      <c r="Q4442" s="168">
        <f t="shared" si="2021"/>
        <v>0</v>
      </c>
      <c r="R4442" s="168">
        <f t="shared" si="2021"/>
        <v>0</v>
      </c>
      <c r="S4442" s="168">
        <f t="shared" si="2007"/>
        <v>0</v>
      </c>
      <c r="T4442" s="168">
        <f t="shared" si="2022"/>
        <v>0</v>
      </c>
      <c r="U4442" s="168">
        <f t="shared" si="2022"/>
        <v>0</v>
      </c>
      <c r="V4442" s="168">
        <f t="shared" si="2022"/>
        <v>0</v>
      </c>
      <c r="W4442" s="168">
        <f t="shared" si="2022"/>
        <v>0</v>
      </c>
    </row>
    <row r="4443" spans="2:23" ht="16.5" thickTop="1" thickBot="1">
      <c r="B4443" s="164" t="s">
        <v>124</v>
      </c>
      <c r="C4443" s="174" t="s">
        <v>136</v>
      </c>
      <c r="D4443" s="168">
        <f t="shared" si="2003"/>
        <v>200000</v>
      </c>
      <c r="E4443" s="168">
        <f t="shared" si="2004"/>
        <v>0</v>
      </c>
      <c r="F4443" s="168">
        <f t="shared" si="2004"/>
        <v>100000</v>
      </c>
      <c r="G4443" s="168">
        <f t="shared" si="2004"/>
        <v>100000</v>
      </c>
      <c r="H4443" s="168">
        <f t="shared" si="1999"/>
        <v>0</v>
      </c>
      <c r="I4443" s="168">
        <f t="shared" si="2005"/>
        <v>200000</v>
      </c>
      <c r="J4443" s="168">
        <f t="shared" si="2020"/>
        <v>0</v>
      </c>
      <c r="K4443" s="168">
        <f t="shared" si="2020"/>
        <v>100000</v>
      </c>
      <c r="L4443" s="168">
        <f t="shared" si="2020"/>
        <v>100000</v>
      </c>
      <c r="M4443" s="168">
        <f t="shared" si="2020"/>
        <v>0</v>
      </c>
      <c r="N4443" s="168">
        <f t="shared" si="2006"/>
        <v>0</v>
      </c>
      <c r="O4443" s="168">
        <f t="shared" si="2021"/>
        <v>0</v>
      </c>
      <c r="P4443" s="168">
        <f t="shared" si="2021"/>
        <v>0</v>
      </c>
      <c r="Q4443" s="168">
        <f t="shared" si="2021"/>
        <v>0</v>
      </c>
      <c r="R4443" s="168">
        <f t="shared" si="2021"/>
        <v>0</v>
      </c>
      <c r="S4443" s="168">
        <f t="shared" si="2007"/>
        <v>0</v>
      </c>
      <c r="T4443" s="168">
        <f t="shared" si="2022"/>
        <v>0</v>
      </c>
      <c r="U4443" s="168">
        <f t="shared" si="2022"/>
        <v>0</v>
      </c>
      <c r="V4443" s="168">
        <f t="shared" si="2022"/>
        <v>0</v>
      </c>
      <c r="W4443" s="168">
        <f t="shared" si="2022"/>
        <v>0</v>
      </c>
    </row>
    <row r="4444" spans="2:23" ht="46.5" thickTop="1" thickBot="1">
      <c r="B4444" s="164" t="s">
        <v>1528</v>
      </c>
      <c r="C4444" s="172" t="s">
        <v>1529</v>
      </c>
      <c r="D4444" s="168">
        <f t="shared" si="2003"/>
        <v>250000</v>
      </c>
      <c r="E4444" s="168">
        <f t="shared" si="2004"/>
        <v>0</v>
      </c>
      <c r="F4444" s="168">
        <f t="shared" si="2004"/>
        <v>125000</v>
      </c>
      <c r="G4444" s="168">
        <f t="shared" si="2004"/>
        <v>125000</v>
      </c>
      <c r="H4444" s="168">
        <f t="shared" si="1999"/>
        <v>0</v>
      </c>
      <c r="I4444" s="168">
        <f t="shared" si="2005"/>
        <v>250000</v>
      </c>
      <c r="J4444" s="168">
        <f>SUM(J4445)</f>
        <v>0</v>
      </c>
      <c r="K4444" s="168">
        <f>SUM(K4445)</f>
        <v>125000</v>
      </c>
      <c r="L4444" s="168">
        <f>SUM(L4445)</f>
        <v>125000</v>
      </c>
      <c r="M4444" s="168">
        <f>SUM(M4445)</f>
        <v>0</v>
      </c>
      <c r="N4444" s="168">
        <f t="shared" si="2006"/>
        <v>0</v>
      </c>
      <c r="O4444" s="168">
        <f>SUM(O4445)</f>
        <v>0</v>
      </c>
      <c r="P4444" s="168">
        <f>SUM(P4445)</f>
        <v>0</v>
      </c>
      <c r="Q4444" s="168">
        <f>SUM(Q4445)</f>
        <v>0</v>
      </c>
      <c r="R4444" s="168">
        <f>SUM(R4445)</f>
        <v>0</v>
      </c>
      <c r="S4444" s="168">
        <f t="shared" si="2007"/>
        <v>0</v>
      </c>
      <c r="T4444" s="168">
        <f>SUM(T4445)</f>
        <v>0</v>
      </c>
      <c r="U4444" s="168">
        <f>SUM(U4445)</f>
        <v>0</v>
      </c>
      <c r="V4444" s="168">
        <f>SUM(V4445)</f>
        <v>0</v>
      </c>
      <c r="W4444" s="168">
        <f>SUM(W4445)</f>
        <v>0</v>
      </c>
    </row>
    <row r="4445" spans="2:23" ht="16.5" thickTop="1" thickBot="1">
      <c r="B4445" s="164" t="s">
        <v>124</v>
      </c>
      <c r="C4445" s="173" t="s">
        <v>96</v>
      </c>
      <c r="D4445" s="168">
        <f t="shared" si="2003"/>
        <v>250000</v>
      </c>
      <c r="E4445" s="168">
        <f t="shared" si="2004"/>
        <v>0</v>
      </c>
      <c r="F4445" s="168">
        <f t="shared" si="2004"/>
        <v>125000</v>
      </c>
      <c r="G4445" s="168">
        <f t="shared" si="2004"/>
        <v>125000</v>
      </c>
      <c r="H4445" s="168">
        <f t="shared" si="1999"/>
        <v>0</v>
      </c>
      <c r="I4445" s="168">
        <f t="shared" si="2005"/>
        <v>250000</v>
      </c>
      <c r="J4445" s="168">
        <f>SUM(J4446:J4447)</f>
        <v>0</v>
      </c>
      <c r="K4445" s="168">
        <f>SUM(K4446:K4447)</f>
        <v>125000</v>
      </c>
      <c r="L4445" s="168">
        <f>SUM(L4446:L4447)</f>
        <v>125000</v>
      </c>
      <c r="M4445" s="168">
        <f>SUM(M4446:M4447)</f>
        <v>0</v>
      </c>
      <c r="N4445" s="168">
        <f t="shared" si="2006"/>
        <v>0</v>
      </c>
      <c r="O4445" s="168">
        <f>SUM(O4446:O4447)</f>
        <v>0</v>
      </c>
      <c r="P4445" s="168">
        <f>SUM(P4446:P4447)</f>
        <v>0</v>
      </c>
      <c r="Q4445" s="168">
        <f>SUM(Q4446:Q4447)</f>
        <v>0</v>
      </c>
      <c r="R4445" s="168">
        <f>SUM(R4446:R4447)</f>
        <v>0</v>
      </c>
      <c r="S4445" s="168">
        <f t="shared" si="2007"/>
        <v>0</v>
      </c>
      <c r="T4445" s="168">
        <f>SUM(T4446:T4447)</f>
        <v>0</v>
      </c>
      <c r="U4445" s="168">
        <f>SUM(U4446:U4447)</f>
        <v>0</v>
      </c>
      <c r="V4445" s="168">
        <f>SUM(V4446:V4447)</f>
        <v>0</v>
      </c>
      <c r="W4445" s="168">
        <f>SUM(W4446:W4447)</f>
        <v>0</v>
      </c>
    </row>
    <row r="4446" spans="2:23" ht="16.5" thickTop="1" thickBot="1">
      <c r="B4446" s="164" t="s">
        <v>124</v>
      </c>
      <c r="C4446" s="174" t="s">
        <v>98</v>
      </c>
      <c r="D4446" s="168">
        <f t="shared" si="2003"/>
        <v>50000</v>
      </c>
      <c r="E4446" s="168">
        <f t="shared" si="2004"/>
        <v>0</v>
      </c>
      <c r="F4446" s="168">
        <f t="shared" si="2004"/>
        <v>25000</v>
      </c>
      <c r="G4446" s="168">
        <f t="shared" si="2004"/>
        <v>25000</v>
      </c>
      <c r="H4446" s="168">
        <f t="shared" si="1999"/>
        <v>0</v>
      </c>
      <c r="I4446" s="168">
        <f t="shared" si="2005"/>
        <v>50000</v>
      </c>
      <c r="J4446" s="168">
        <v>0</v>
      </c>
      <c r="K4446" s="168">
        <v>25000</v>
      </c>
      <c r="L4446" s="168">
        <v>25000</v>
      </c>
      <c r="M4446" s="168">
        <v>0</v>
      </c>
      <c r="N4446" s="168">
        <f t="shared" si="2006"/>
        <v>0</v>
      </c>
      <c r="O4446" s="168">
        <v>0</v>
      </c>
      <c r="P4446" s="168">
        <v>0</v>
      </c>
      <c r="Q4446" s="168">
        <v>0</v>
      </c>
      <c r="R4446" s="168">
        <v>0</v>
      </c>
      <c r="S4446" s="168">
        <f t="shared" si="2007"/>
        <v>0</v>
      </c>
      <c r="T4446" s="168">
        <v>0</v>
      </c>
      <c r="U4446" s="168">
        <v>0</v>
      </c>
      <c r="V4446" s="168">
        <v>0</v>
      </c>
      <c r="W4446" s="168">
        <v>0</v>
      </c>
    </row>
    <row r="4447" spans="2:23" ht="16.5" thickTop="1" thickBot="1">
      <c r="B4447" s="164" t="s">
        <v>124</v>
      </c>
      <c r="C4447" s="174" t="s">
        <v>100</v>
      </c>
      <c r="D4447" s="168">
        <f t="shared" si="2003"/>
        <v>200000</v>
      </c>
      <c r="E4447" s="168">
        <f t="shared" si="2004"/>
        <v>0</v>
      </c>
      <c r="F4447" s="168">
        <f t="shared" si="2004"/>
        <v>100000</v>
      </c>
      <c r="G4447" s="168">
        <f t="shared" si="2004"/>
        <v>100000</v>
      </c>
      <c r="H4447" s="168">
        <f t="shared" si="1999"/>
        <v>0</v>
      </c>
      <c r="I4447" s="168">
        <f t="shared" si="2005"/>
        <v>200000</v>
      </c>
      <c r="J4447" s="168">
        <f>SUM(J4448)</f>
        <v>0</v>
      </c>
      <c r="K4447" s="168">
        <f>SUM(K4448)</f>
        <v>100000</v>
      </c>
      <c r="L4447" s="168">
        <f>SUM(L4448)</f>
        <v>100000</v>
      </c>
      <c r="M4447" s="168">
        <f>SUM(M4448)</f>
        <v>0</v>
      </c>
      <c r="N4447" s="168">
        <f t="shared" si="2006"/>
        <v>0</v>
      </c>
      <c r="O4447" s="168">
        <f>SUM(O4448)</f>
        <v>0</v>
      </c>
      <c r="P4447" s="168">
        <f>SUM(P4448)</f>
        <v>0</v>
      </c>
      <c r="Q4447" s="168">
        <f>SUM(Q4448)</f>
        <v>0</v>
      </c>
      <c r="R4447" s="168">
        <f>SUM(R4448)</f>
        <v>0</v>
      </c>
      <c r="S4447" s="168">
        <f t="shared" si="2007"/>
        <v>0</v>
      </c>
      <c r="T4447" s="168">
        <f>SUM(T4448)</f>
        <v>0</v>
      </c>
      <c r="U4447" s="168">
        <f>SUM(U4448)</f>
        <v>0</v>
      </c>
      <c r="V4447" s="168">
        <f>SUM(V4448)</f>
        <v>0</v>
      </c>
      <c r="W4447" s="168">
        <f>SUM(W4448)</f>
        <v>0</v>
      </c>
    </row>
    <row r="4448" spans="2:23" ht="16.5" thickTop="1" thickBot="1">
      <c r="B4448" s="164" t="s">
        <v>124</v>
      </c>
      <c r="C4448" s="175" t="s">
        <v>136</v>
      </c>
      <c r="D4448" s="168">
        <f t="shared" si="2003"/>
        <v>200000</v>
      </c>
      <c r="E4448" s="168">
        <f t="shared" si="2004"/>
        <v>0</v>
      </c>
      <c r="F4448" s="168">
        <f t="shared" si="2004"/>
        <v>100000</v>
      </c>
      <c r="G4448" s="168">
        <f t="shared" si="2004"/>
        <v>100000</v>
      </c>
      <c r="H4448" s="168">
        <f t="shared" si="1999"/>
        <v>0</v>
      </c>
      <c r="I4448" s="168">
        <f t="shared" si="2005"/>
        <v>200000</v>
      </c>
      <c r="J4448" s="168">
        <v>0</v>
      </c>
      <c r="K4448" s="168">
        <v>100000</v>
      </c>
      <c r="L4448" s="168">
        <v>100000</v>
      </c>
      <c r="M4448" s="168">
        <v>0</v>
      </c>
      <c r="N4448" s="168">
        <f t="shared" si="2006"/>
        <v>0</v>
      </c>
      <c r="O4448" s="168">
        <v>0</v>
      </c>
      <c r="P4448" s="168">
        <v>0</v>
      </c>
      <c r="Q4448" s="168">
        <v>0</v>
      </c>
      <c r="R4448" s="168">
        <v>0</v>
      </c>
      <c r="S4448" s="168">
        <f t="shared" si="2007"/>
        <v>0</v>
      </c>
      <c r="T4448" s="168">
        <v>0</v>
      </c>
      <c r="U4448" s="168">
        <v>0</v>
      </c>
      <c r="V4448" s="168">
        <v>0</v>
      </c>
      <c r="W4448" s="168">
        <v>0</v>
      </c>
    </row>
    <row r="4449" spans="2:23" ht="16.5" thickTop="1" thickBot="1">
      <c r="B4449" s="164" t="s">
        <v>1530</v>
      </c>
      <c r="C4449" s="170" t="s">
        <v>1531</v>
      </c>
      <c r="D4449" s="168">
        <f t="shared" si="2003"/>
        <v>200000</v>
      </c>
      <c r="E4449" s="168">
        <f t="shared" si="2004"/>
        <v>43000</v>
      </c>
      <c r="F4449" s="168">
        <f t="shared" si="2004"/>
        <v>58000</v>
      </c>
      <c r="G4449" s="168">
        <f t="shared" si="2004"/>
        <v>59000</v>
      </c>
      <c r="H4449" s="168">
        <f t="shared" si="1999"/>
        <v>40000</v>
      </c>
      <c r="I4449" s="168">
        <f t="shared" si="2005"/>
        <v>200000</v>
      </c>
      <c r="J4449" s="168">
        <f t="shared" ref="J4449:M4451" si="2023">SUM(J4452)</f>
        <v>43000</v>
      </c>
      <c r="K4449" s="168">
        <f t="shared" si="2023"/>
        <v>58000</v>
      </c>
      <c r="L4449" s="168">
        <f t="shared" si="2023"/>
        <v>59000</v>
      </c>
      <c r="M4449" s="168">
        <f t="shared" si="2023"/>
        <v>40000</v>
      </c>
      <c r="N4449" s="168">
        <f t="shared" si="2006"/>
        <v>0</v>
      </c>
      <c r="O4449" s="168">
        <f t="shared" ref="O4449:R4451" si="2024">SUM(O4452)</f>
        <v>0</v>
      </c>
      <c r="P4449" s="168">
        <f t="shared" si="2024"/>
        <v>0</v>
      </c>
      <c r="Q4449" s="168">
        <f t="shared" si="2024"/>
        <v>0</v>
      </c>
      <c r="R4449" s="168">
        <f t="shared" si="2024"/>
        <v>0</v>
      </c>
      <c r="S4449" s="168">
        <f t="shared" si="2007"/>
        <v>0</v>
      </c>
      <c r="T4449" s="168">
        <f t="shared" ref="T4449:W4451" si="2025">SUM(T4452)</f>
        <v>0</v>
      </c>
      <c r="U4449" s="168">
        <f t="shared" si="2025"/>
        <v>0</v>
      </c>
      <c r="V4449" s="168">
        <f t="shared" si="2025"/>
        <v>0</v>
      </c>
      <c r="W4449" s="168">
        <f t="shared" si="2025"/>
        <v>0</v>
      </c>
    </row>
    <row r="4450" spans="2:23" ht="16.5" thickTop="1" thickBot="1">
      <c r="B4450" s="164" t="s">
        <v>124</v>
      </c>
      <c r="C4450" s="171" t="s">
        <v>96</v>
      </c>
      <c r="D4450" s="168">
        <f t="shared" si="2003"/>
        <v>200000</v>
      </c>
      <c r="E4450" s="168">
        <f t="shared" si="2004"/>
        <v>43000</v>
      </c>
      <c r="F4450" s="168">
        <f t="shared" si="2004"/>
        <v>58000</v>
      </c>
      <c r="G4450" s="168">
        <f t="shared" si="2004"/>
        <v>59000</v>
      </c>
      <c r="H4450" s="168">
        <f t="shared" si="1999"/>
        <v>40000</v>
      </c>
      <c r="I4450" s="168">
        <f t="shared" si="2005"/>
        <v>200000</v>
      </c>
      <c r="J4450" s="168">
        <f t="shared" si="2023"/>
        <v>43000</v>
      </c>
      <c r="K4450" s="168">
        <f t="shared" si="2023"/>
        <v>58000</v>
      </c>
      <c r="L4450" s="168">
        <f t="shared" si="2023"/>
        <v>59000</v>
      </c>
      <c r="M4450" s="168">
        <f t="shared" si="2023"/>
        <v>40000</v>
      </c>
      <c r="N4450" s="168">
        <f t="shared" si="2006"/>
        <v>0</v>
      </c>
      <c r="O4450" s="168">
        <f t="shared" si="2024"/>
        <v>0</v>
      </c>
      <c r="P4450" s="168">
        <f t="shared" si="2024"/>
        <v>0</v>
      </c>
      <c r="Q4450" s="168">
        <f t="shared" si="2024"/>
        <v>0</v>
      </c>
      <c r="R4450" s="168">
        <f t="shared" si="2024"/>
        <v>0</v>
      </c>
      <c r="S4450" s="168">
        <f t="shared" si="2007"/>
        <v>0</v>
      </c>
      <c r="T4450" s="168">
        <f t="shared" si="2025"/>
        <v>0</v>
      </c>
      <c r="U4450" s="168">
        <f t="shared" si="2025"/>
        <v>0</v>
      </c>
      <c r="V4450" s="168">
        <f t="shared" si="2025"/>
        <v>0</v>
      </c>
      <c r="W4450" s="168">
        <f t="shared" si="2025"/>
        <v>0</v>
      </c>
    </row>
    <row r="4451" spans="2:23" ht="16.5" thickTop="1" thickBot="1">
      <c r="B4451" s="164" t="s">
        <v>124</v>
      </c>
      <c r="C4451" s="172" t="s">
        <v>98</v>
      </c>
      <c r="D4451" s="168">
        <f t="shared" si="2003"/>
        <v>200000</v>
      </c>
      <c r="E4451" s="168">
        <f t="shared" si="2004"/>
        <v>43000</v>
      </c>
      <c r="F4451" s="168">
        <f t="shared" si="2004"/>
        <v>58000</v>
      </c>
      <c r="G4451" s="168">
        <f t="shared" si="2004"/>
        <v>59000</v>
      </c>
      <c r="H4451" s="168">
        <f t="shared" si="1999"/>
        <v>40000</v>
      </c>
      <c r="I4451" s="168">
        <f t="shared" si="2005"/>
        <v>200000</v>
      </c>
      <c r="J4451" s="168">
        <f t="shared" si="2023"/>
        <v>43000</v>
      </c>
      <c r="K4451" s="168">
        <f t="shared" si="2023"/>
        <v>58000</v>
      </c>
      <c r="L4451" s="168">
        <f t="shared" si="2023"/>
        <v>59000</v>
      </c>
      <c r="M4451" s="168">
        <f t="shared" si="2023"/>
        <v>40000</v>
      </c>
      <c r="N4451" s="168">
        <f t="shared" si="2006"/>
        <v>0</v>
      </c>
      <c r="O4451" s="168">
        <f t="shared" si="2024"/>
        <v>0</v>
      </c>
      <c r="P4451" s="168">
        <f t="shared" si="2024"/>
        <v>0</v>
      </c>
      <c r="Q4451" s="168">
        <f t="shared" si="2024"/>
        <v>0</v>
      </c>
      <c r="R4451" s="168">
        <f t="shared" si="2024"/>
        <v>0</v>
      </c>
      <c r="S4451" s="168">
        <f t="shared" si="2007"/>
        <v>0</v>
      </c>
      <c r="T4451" s="168">
        <f t="shared" si="2025"/>
        <v>0</v>
      </c>
      <c r="U4451" s="168">
        <f t="shared" si="2025"/>
        <v>0</v>
      </c>
      <c r="V4451" s="168">
        <f t="shared" si="2025"/>
        <v>0</v>
      </c>
      <c r="W4451" s="168">
        <f t="shared" si="2025"/>
        <v>0</v>
      </c>
    </row>
    <row r="4452" spans="2:23" ht="31.5" thickTop="1" thickBot="1">
      <c r="B4452" s="164" t="s">
        <v>1532</v>
      </c>
      <c r="C4452" s="171" t="s">
        <v>1533</v>
      </c>
      <c r="D4452" s="168">
        <f t="shared" si="2003"/>
        <v>200000</v>
      </c>
      <c r="E4452" s="168">
        <f t="shared" si="2004"/>
        <v>43000</v>
      </c>
      <c r="F4452" s="168">
        <f t="shared" si="2004"/>
        <v>58000</v>
      </c>
      <c r="G4452" s="168">
        <f t="shared" si="2004"/>
        <v>59000</v>
      </c>
      <c r="H4452" s="168">
        <f t="shared" si="1999"/>
        <v>40000</v>
      </c>
      <c r="I4452" s="168">
        <f t="shared" si="2005"/>
        <v>200000</v>
      </c>
      <c r="J4452" s="168">
        <f t="shared" ref="J4452:M4453" si="2026">SUM(J4453)</f>
        <v>43000</v>
      </c>
      <c r="K4452" s="168">
        <f t="shared" si="2026"/>
        <v>58000</v>
      </c>
      <c r="L4452" s="168">
        <f t="shared" si="2026"/>
        <v>59000</v>
      </c>
      <c r="M4452" s="168">
        <f t="shared" si="2026"/>
        <v>40000</v>
      </c>
      <c r="N4452" s="168">
        <f t="shared" si="2006"/>
        <v>0</v>
      </c>
      <c r="O4452" s="168">
        <f t="shared" ref="O4452:R4453" si="2027">SUM(O4453)</f>
        <v>0</v>
      </c>
      <c r="P4452" s="168">
        <f t="shared" si="2027"/>
        <v>0</v>
      </c>
      <c r="Q4452" s="168">
        <f t="shared" si="2027"/>
        <v>0</v>
      </c>
      <c r="R4452" s="168">
        <f t="shared" si="2027"/>
        <v>0</v>
      </c>
      <c r="S4452" s="168">
        <f t="shared" si="2007"/>
        <v>0</v>
      </c>
      <c r="T4452" s="168">
        <f t="shared" ref="T4452:W4453" si="2028">SUM(T4453)</f>
        <v>0</v>
      </c>
      <c r="U4452" s="168">
        <f t="shared" si="2028"/>
        <v>0</v>
      </c>
      <c r="V4452" s="168">
        <f t="shared" si="2028"/>
        <v>0</v>
      </c>
      <c r="W4452" s="168">
        <f t="shared" si="2028"/>
        <v>0</v>
      </c>
    </row>
    <row r="4453" spans="2:23" ht="16.5" thickTop="1" thickBot="1">
      <c r="B4453" s="164" t="s">
        <v>124</v>
      </c>
      <c r="C4453" s="172" t="s">
        <v>96</v>
      </c>
      <c r="D4453" s="168">
        <f t="shared" si="2003"/>
        <v>200000</v>
      </c>
      <c r="E4453" s="168">
        <f t="shared" si="2004"/>
        <v>43000</v>
      </c>
      <c r="F4453" s="168">
        <f t="shared" si="2004"/>
        <v>58000</v>
      </c>
      <c r="G4453" s="168">
        <f t="shared" si="2004"/>
        <v>59000</v>
      </c>
      <c r="H4453" s="168">
        <f t="shared" si="1999"/>
        <v>40000</v>
      </c>
      <c r="I4453" s="168">
        <f t="shared" si="2005"/>
        <v>200000</v>
      </c>
      <c r="J4453" s="168">
        <f t="shared" si="2026"/>
        <v>43000</v>
      </c>
      <c r="K4453" s="168">
        <f t="shared" si="2026"/>
        <v>58000</v>
      </c>
      <c r="L4453" s="168">
        <f t="shared" si="2026"/>
        <v>59000</v>
      </c>
      <c r="M4453" s="168">
        <f t="shared" si="2026"/>
        <v>40000</v>
      </c>
      <c r="N4453" s="168">
        <f t="shared" si="2006"/>
        <v>0</v>
      </c>
      <c r="O4453" s="168">
        <f t="shared" si="2027"/>
        <v>0</v>
      </c>
      <c r="P4453" s="168">
        <f t="shared" si="2027"/>
        <v>0</v>
      </c>
      <c r="Q4453" s="168">
        <f t="shared" si="2027"/>
        <v>0</v>
      </c>
      <c r="R4453" s="168">
        <f t="shared" si="2027"/>
        <v>0</v>
      </c>
      <c r="S4453" s="168">
        <f t="shared" si="2007"/>
        <v>0</v>
      </c>
      <c r="T4453" s="168">
        <f t="shared" si="2028"/>
        <v>0</v>
      </c>
      <c r="U4453" s="168">
        <f t="shared" si="2028"/>
        <v>0</v>
      </c>
      <c r="V4453" s="168">
        <f t="shared" si="2028"/>
        <v>0</v>
      </c>
      <c r="W4453" s="168">
        <f t="shared" si="2028"/>
        <v>0</v>
      </c>
    </row>
    <row r="4454" spans="2:23" ht="16.5" thickTop="1" thickBot="1">
      <c r="B4454" s="164" t="s">
        <v>124</v>
      </c>
      <c r="C4454" s="173" t="s">
        <v>98</v>
      </c>
      <c r="D4454" s="168">
        <f t="shared" si="2003"/>
        <v>200000</v>
      </c>
      <c r="E4454" s="168">
        <f t="shared" si="2004"/>
        <v>43000</v>
      </c>
      <c r="F4454" s="168">
        <f t="shared" si="2004"/>
        <v>58000</v>
      </c>
      <c r="G4454" s="168">
        <f t="shared" si="2004"/>
        <v>59000</v>
      </c>
      <c r="H4454" s="168">
        <f t="shared" si="1999"/>
        <v>40000</v>
      </c>
      <c r="I4454" s="168">
        <f t="shared" si="2005"/>
        <v>200000</v>
      </c>
      <c r="J4454" s="168">
        <v>43000</v>
      </c>
      <c r="K4454" s="168">
        <v>58000</v>
      </c>
      <c r="L4454" s="168">
        <v>59000</v>
      </c>
      <c r="M4454" s="168">
        <v>40000</v>
      </c>
      <c r="N4454" s="168">
        <f t="shared" si="2006"/>
        <v>0</v>
      </c>
      <c r="O4454" s="168">
        <v>0</v>
      </c>
      <c r="P4454" s="168">
        <v>0</v>
      </c>
      <c r="Q4454" s="168">
        <v>0</v>
      </c>
      <c r="R4454" s="168">
        <v>0</v>
      </c>
      <c r="S4454" s="168">
        <f t="shared" si="2007"/>
        <v>0</v>
      </c>
      <c r="T4454" s="168">
        <v>0</v>
      </c>
      <c r="U4454" s="168">
        <v>0</v>
      </c>
      <c r="V4454" s="168">
        <v>0</v>
      </c>
      <c r="W4454" s="168">
        <v>0</v>
      </c>
    </row>
    <row r="4455" spans="2:23" ht="16.5" thickTop="1" thickBot="1">
      <c r="B4455" s="164" t="s">
        <v>1534</v>
      </c>
      <c r="C4455" s="170" t="s">
        <v>1535</v>
      </c>
      <c r="D4455" s="168">
        <f t="shared" si="2003"/>
        <v>7000000</v>
      </c>
      <c r="E4455" s="168">
        <f t="shared" si="2004"/>
        <v>1449500</v>
      </c>
      <c r="F4455" s="168">
        <f t="shared" si="2004"/>
        <v>854500</v>
      </c>
      <c r="G4455" s="168">
        <f t="shared" si="2004"/>
        <v>3759500</v>
      </c>
      <c r="H4455" s="168">
        <f t="shared" si="1999"/>
        <v>936500</v>
      </c>
      <c r="I4455" s="168">
        <f t="shared" si="2005"/>
        <v>7000000</v>
      </c>
      <c r="J4455" s="168">
        <f>SUM(J4456,J4462)</f>
        <v>1449500</v>
      </c>
      <c r="K4455" s="168">
        <f>SUM(K4456,K4462)</f>
        <v>854500</v>
      </c>
      <c r="L4455" s="168">
        <f>SUM(L4456,L4462)</f>
        <v>3759500</v>
      </c>
      <c r="M4455" s="168">
        <f>SUM(M4456,M4462)</f>
        <v>936500</v>
      </c>
      <c r="N4455" s="168">
        <f t="shared" si="2006"/>
        <v>0</v>
      </c>
      <c r="O4455" s="168">
        <f>SUM(O4456,O4462)</f>
        <v>0</v>
      </c>
      <c r="P4455" s="168">
        <f>SUM(P4456,P4462)</f>
        <v>0</v>
      </c>
      <c r="Q4455" s="168">
        <f>SUM(Q4456,Q4462)</f>
        <v>0</v>
      </c>
      <c r="R4455" s="168">
        <f>SUM(R4456,R4462)</f>
        <v>0</v>
      </c>
      <c r="S4455" s="168">
        <f t="shared" si="2007"/>
        <v>0</v>
      </c>
      <c r="T4455" s="168">
        <f>SUM(T4456,T4462)</f>
        <v>0</v>
      </c>
      <c r="U4455" s="168">
        <f>SUM(U4456,U4462)</f>
        <v>0</v>
      </c>
      <c r="V4455" s="168">
        <f>SUM(V4456,V4462)</f>
        <v>0</v>
      </c>
      <c r="W4455" s="168">
        <f>SUM(W4456,W4462)</f>
        <v>0</v>
      </c>
    </row>
    <row r="4456" spans="2:23" ht="16.5" thickTop="1" thickBot="1">
      <c r="B4456" s="164" t="s">
        <v>124</v>
      </c>
      <c r="C4456" s="171" t="s">
        <v>96</v>
      </c>
      <c r="D4456" s="168">
        <f t="shared" si="2003"/>
        <v>6985000</v>
      </c>
      <c r="E4456" s="168">
        <f t="shared" si="2004"/>
        <v>1449500</v>
      </c>
      <c r="F4456" s="168">
        <f t="shared" si="2004"/>
        <v>849500</v>
      </c>
      <c r="G4456" s="168">
        <f t="shared" si="2004"/>
        <v>3749500</v>
      </c>
      <c r="H4456" s="168">
        <f t="shared" si="1999"/>
        <v>936500</v>
      </c>
      <c r="I4456" s="168">
        <f t="shared" si="2005"/>
        <v>6985000</v>
      </c>
      <c r="J4456" s="168">
        <f>SUM(J4457:J4460)</f>
        <v>1449500</v>
      </c>
      <c r="K4456" s="168">
        <f>SUM(K4457:K4460)</f>
        <v>849500</v>
      </c>
      <c r="L4456" s="168">
        <f>SUM(L4457:L4460)</f>
        <v>3749500</v>
      </c>
      <c r="M4456" s="168">
        <f>SUM(M4457:M4460)</f>
        <v>936500</v>
      </c>
      <c r="N4456" s="168">
        <f t="shared" si="2006"/>
        <v>0</v>
      </c>
      <c r="O4456" s="168">
        <f>SUM(O4457:O4460)</f>
        <v>0</v>
      </c>
      <c r="P4456" s="168">
        <f>SUM(P4457:P4460)</f>
        <v>0</v>
      </c>
      <c r="Q4456" s="168">
        <f>SUM(Q4457:Q4460)</f>
        <v>0</v>
      </c>
      <c r="R4456" s="168">
        <f>SUM(R4457:R4460)</f>
        <v>0</v>
      </c>
      <c r="S4456" s="168">
        <f t="shared" si="2007"/>
        <v>0</v>
      </c>
      <c r="T4456" s="168">
        <f>SUM(T4457:T4460)</f>
        <v>0</v>
      </c>
      <c r="U4456" s="168">
        <f>SUM(U4457:U4460)</f>
        <v>0</v>
      </c>
      <c r="V4456" s="168">
        <f>SUM(V4457:V4460)</f>
        <v>0</v>
      </c>
      <c r="W4456" s="168">
        <f>SUM(W4457:W4460)</f>
        <v>0</v>
      </c>
    </row>
    <row r="4457" spans="2:23" ht="16.5" thickTop="1" thickBot="1">
      <c r="B4457" s="164" t="s">
        <v>124</v>
      </c>
      <c r="C4457" s="172" t="s">
        <v>97</v>
      </c>
      <c r="D4457" s="168">
        <f t="shared" si="2003"/>
        <v>381000</v>
      </c>
      <c r="E4457" s="168">
        <f t="shared" si="2004"/>
        <v>95500</v>
      </c>
      <c r="F4457" s="168">
        <f t="shared" si="2004"/>
        <v>95500</v>
      </c>
      <c r="G4457" s="168">
        <f t="shared" si="2004"/>
        <v>95500</v>
      </c>
      <c r="H4457" s="168">
        <f t="shared" si="1999"/>
        <v>94500</v>
      </c>
      <c r="I4457" s="168">
        <f t="shared" si="2005"/>
        <v>381000</v>
      </c>
      <c r="J4457" s="168">
        <v>95500</v>
      </c>
      <c r="K4457" s="168">
        <v>95500</v>
      </c>
      <c r="L4457" s="168">
        <v>95500</v>
      </c>
      <c r="M4457" s="168">
        <v>94500</v>
      </c>
      <c r="N4457" s="168">
        <f t="shared" si="2006"/>
        <v>0</v>
      </c>
      <c r="O4457" s="168">
        <v>0</v>
      </c>
      <c r="P4457" s="168">
        <v>0</v>
      </c>
      <c r="Q4457" s="168">
        <v>0</v>
      </c>
      <c r="R4457" s="168">
        <v>0</v>
      </c>
      <c r="S4457" s="168">
        <f t="shared" si="2007"/>
        <v>0</v>
      </c>
      <c r="T4457" s="168">
        <v>0</v>
      </c>
      <c r="U4457" s="168">
        <v>0</v>
      </c>
      <c r="V4457" s="168">
        <v>0</v>
      </c>
      <c r="W4457" s="168">
        <v>0</v>
      </c>
    </row>
    <row r="4458" spans="2:23" ht="16.5" thickTop="1" thickBot="1">
      <c r="B4458" s="164" t="s">
        <v>124</v>
      </c>
      <c r="C4458" s="172" t="s">
        <v>98</v>
      </c>
      <c r="D4458" s="168">
        <f t="shared" si="2003"/>
        <v>589000</v>
      </c>
      <c r="E4458" s="168">
        <f t="shared" si="2004"/>
        <v>150000</v>
      </c>
      <c r="F4458" s="168">
        <f t="shared" si="2004"/>
        <v>150000</v>
      </c>
      <c r="G4458" s="168">
        <f t="shared" si="2004"/>
        <v>150000</v>
      </c>
      <c r="H4458" s="168">
        <f t="shared" si="1999"/>
        <v>139000</v>
      </c>
      <c r="I4458" s="168">
        <f t="shared" si="2005"/>
        <v>589000</v>
      </c>
      <c r="J4458" s="168">
        <v>150000</v>
      </c>
      <c r="K4458" s="168">
        <v>150000</v>
      </c>
      <c r="L4458" s="168">
        <v>150000</v>
      </c>
      <c r="M4458" s="168">
        <v>139000</v>
      </c>
      <c r="N4458" s="168">
        <f t="shared" si="2006"/>
        <v>0</v>
      </c>
      <c r="O4458" s="168">
        <v>0</v>
      </c>
      <c r="P4458" s="168">
        <v>0</v>
      </c>
      <c r="Q4458" s="168">
        <v>0</v>
      </c>
      <c r="R4458" s="168">
        <v>0</v>
      </c>
      <c r="S4458" s="168">
        <f t="shared" si="2007"/>
        <v>0</v>
      </c>
      <c r="T4458" s="168">
        <v>0</v>
      </c>
      <c r="U4458" s="168">
        <v>0</v>
      </c>
      <c r="V4458" s="168">
        <v>0</v>
      </c>
      <c r="W4458" s="168">
        <v>0</v>
      </c>
    </row>
    <row r="4459" spans="2:23" ht="16.5" thickTop="1" thickBot="1">
      <c r="B4459" s="164" t="s">
        <v>124</v>
      </c>
      <c r="C4459" s="172" t="s">
        <v>101</v>
      </c>
      <c r="D4459" s="168">
        <f t="shared" si="2003"/>
        <v>15000</v>
      </c>
      <c r="E4459" s="168">
        <f t="shared" si="2004"/>
        <v>4000</v>
      </c>
      <c r="F4459" s="168">
        <f t="shared" si="2004"/>
        <v>4000</v>
      </c>
      <c r="G4459" s="168">
        <f t="shared" si="2004"/>
        <v>4000</v>
      </c>
      <c r="H4459" s="168">
        <f t="shared" si="1999"/>
        <v>3000</v>
      </c>
      <c r="I4459" s="168">
        <f t="shared" si="2005"/>
        <v>15000</v>
      </c>
      <c r="J4459" s="168">
        <v>4000</v>
      </c>
      <c r="K4459" s="168">
        <v>4000</v>
      </c>
      <c r="L4459" s="168">
        <v>4000</v>
      </c>
      <c r="M4459" s="168">
        <v>3000</v>
      </c>
      <c r="N4459" s="168">
        <f t="shared" si="2006"/>
        <v>0</v>
      </c>
      <c r="O4459" s="168">
        <v>0</v>
      </c>
      <c r="P4459" s="168">
        <v>0</v>
      </c>
      <c r="Q4459" s="168">
        <v>0</v>
      </c>
      <c r="R4459" s="168">
        <v>0</v>
      </c>
      <c r="S4459" s="168">
        <f t="shared" si="2007"/>
        <v>0</v>
      </c>
      <c r="T4459" s="168">
        <v>0</v>
      </c>
      <c r="U4459" s="168">
        <v>0</v>
      </c>
      <c r="V4459" s="168">
        <v>0</v>
      </c>
      <c r="W4459" s="168">
        <v>0</v>
      </c>
    </row>
    <row r="4460" spans="2:23" ht="16.5" thickTop="1" thickBot="1">
      <c r="B4460" s="164" t="s">
        <v>124</v>
      </c>
      <c r="C4460" s="172" t="s">
        <v>102</v>
      </c>
      <c r="D4460" s="168">
        <f t="shared" si="2003"/>
        <v>6000000</v>
      </c>
      <c r="E4460" s="168">
        <f t="shared" si="2004"/>
        <v>1200000</v>
      </c>
      <c r="F4460" s="168">
        <f t="shared" si="2004"/>
        <v>600000</v>
      </c>
      <c r="G4460" s="168">
        <f t="shared" si="2004"/>
        <v>3500000</v>
      </c>
      <c r="H4460" s="168">
        <f t="shared" si="1999"/>
        <v>700000</v>
      </c>
      <c r="I4460" s="168">
        <f t="shared" si="2005"/>
        <v>6000000</v>
      </c>
      <c r="J4460" s="168">
        <f>SUM(J4461)</f>
        <v>1200000</v>
      </c>
      <c r="K4460" s="168">
        <f>SUM(K4461)</f>
        <v>600000</v>
      </c>
      <c r="L4460" s="168">
        <f>SUM(L4461)</f>
        <v>3500000</v>
      </c>
      <c r="M4460" s="168">
        <f>SUM(M4461)</f>
        <v>700000</v>
      </c>
      <c r="N4460" s="168">
        <f t="shared" si="2006"/>
        <v>0</v>
      </c>
      <c r="O4460" s="168">
        <f>SUM(O4461)</f>
        <v>0</v>
      </c>
      <c r="P4460" s="168">
        <f>SUM(P4461)</f>
        <v>0</v>
      </c>
      <c r="Q4460" s="168">
        <f>SUM(Q4461)</f>
        <v>0</v>
      </c>
      <c r="R4460" s="168">
        <f>SUM(R4461)</f>
        <v>0</v>
      </c>
      <c r="S4460" s="168">
        <f t="shared" si="2007"/>
        <v>0</v>
      </c>
      <c r="T4460" s="168">
        <f>SUM(T4461)</f>
        <v>0</v>
      </c>
      <c r="U4460" s="168">
        <f>SUM(U4461)</f>
        <v>0</v>
      </c>
      <c r="V4460" s="168">
        <f>SUM(V4461)</f>
        <v>0</v>
      </c>
      <c r="W4460" s="168">
        <f>SUM(W4461)</f>
        <v>0</v>
      </c>
    </row>
    <row r="4461" spans="2:23" ht="31.5" thickTop="1" thickBot="1">
      <c r="B4461" s="164" t="s">
        <v>124</v>
      </c>
      <c r="C4461" s="173" t="s">
        <v>156</v>
      </c>
      <c r="D4461" s="168">
        <f t="shared" si="2003"/>
        <v>6000000</v>
      </c>
      <c r="E4461" s="168">
        <f t="shared" si="2004"/>
        <v>1200000</v>
      </c>
      <c r="F4461" s="168">
        <f t="shared" si="2004"/>
        <v>600000</v>
      </c>
      <c r="G4461" s="168">
        <f t="shared" si="2004"/>
        <v>3500000</v>
      </c>
      <c r="H4461" s="168">
        <f t="shared" si="1999"/>
        <v>700000</v>
      </c>
      <c r="I4461" s="168">
        <f t="shared" si="2005"/>
        <v>6000000</v>
      </c>
      <c r="J4461" s="168">
        <v>1200000</v>
      </c>
      <c r="K4461" s="168">
        <v>600000</v>
      </c>
      <c r="L4461" s="168">
        <v>3500000</v>
      </c>
      <c r="M4461" s="168">
        <v>700000</v>
      </c>
      <c r="N4461" s="168">
        <f t="shared" si="2006"/>
        <v>0</v>
      </c>
      <c r="O4461" s="168">
        <v>0</v>
      </c>
      <c r="P4461" s="168">
        <v>0</v>
      </c>
      <c r="Q4461" s="168">
        <v>0</v>
      </c>
      <c r="R4461" s="168">
        <v>0</v>
      </c>
      <c r="S4461" s="168">
        <f t="shared" si="2007"/>
        <v>0</v>
      </c>
      <c r="T4461" s="168">
        <v>0</v>
      </c>
      <c r="U4461" s="168">
        <v>0</v>
      </c>
      <c r="V4461" s="168">
        <v>0</v>
      </c>
      <c r="W4461" s="168">
        <v>0</v>
      </c>
    </row>
    <row r="4462" spans="2:23" ht="16.5" thickTop="1" thickBot="1">
      <c r="B4462" s="164" t="s">
        <v>124</v>
      </c>
      <c r="C4462" s="171" t="s">
        <v>121</v>
      </c>
      <c r="D4462" s="168">
        <f t="shared" si="2003"/>
        <v>15000</v>
      </c>
      <c r="E4462" s="168">
        <f t="shared" si="2004"/>
        <v>0</v>
      </c>
      <c r="F4462" s="168">
        <f t="shared" si="2004"/>
        <v>5000</v>
      </c>
      <c r="G4462" s="168">
        <f t="shared" si="2004"/>
        <v>10000</v>
      </c>
      <c r="H4462" s="168">
        <f t="shared" si="1999"/>
        <v>0</v>
      </c>
      <c r="I4462" s="168">
        <f t="shared" si="2005"/>
        <v>15000</v>
      </c>
      <c r="J4462" s="168">
        <v>0</v>
      </c>
      <c r="K4462" s="168">
        <v>5000</v>
      </c>
      <c r="L4462" s="168">
        <v>10000</v>
      </c>
      <c r="M4462" s="168">
        <v>0</v>
      </c>
      <c r="N4462" s="168">
        <f t="shared" si="2006"/>
        <v>0</v>
      </c>
      <c r="O4462" s="168">
        <v>0</v>
      </c>
      <c r="P4462" s="168">
        <v>0</v>
      </c>
      <c r="Q4462" s="168">
        <v>0</v>
      </c>
      <c r="R4462" s="168">
        <v>0</v>
      </c>
      <c r="S4462" s="168">
        <f t="shared" si="2007"/>
        <v>0</v>
      </c>
      <c r="T4462" s="168">
        <v>0</v>
      </c>
      <c r="U4462" s="168">
        <v>0</v>
      </c>
      <c r="V4462" s="168">
        <v>0</v>
      </c>
      <c r="W4462" s="168">
        <v>0</v>
      </c>
    </row>
    <row r="4463" spans="2:23" ht="31.5" thickTop="1" thickBot="1">
      <c r="B4463" s="164" t="s">
        <v>1536</v>
      </c>
      <c r="C4463" s="170" t="s">
        <v>1537</v>
      </c>
      <c r="D4463" s="168">
        <f t="shared" si="2003"/>
        <v>15225000</v>
      </c>
      <c r="E4463" s="168">
        <f t="shared" si="2004"/>
        <v>3535000</v>
      </c>
      <c r="F4463" s="168">
        <f t="shared" si="2004"/>
        <v>3995000</v>
      </c>
      <c r="G4463" s="168">
        <f t="shared" si="2004"/>
        <v>4223000</v>
      </c>
      <c r="H4463" s="168">
        <f t="shared" si="1999"/>
        <v>3472000</v>
      </c>
      <c r="I4463" s="168">
        <f t="shared" si="2005"/>
        <v>15225000</v>
      </c>
      <c r="J4463" s="168">
        <f t="shared" ref="J4463:M4464" si="2029">SUM(J4480,J4491,J4501,J4509,J4520,J4527,J4553,J4558,J4601,J4612,J4683,J4696,J4707,J4739,J4746,J4754,J4764)</f>
        <v>3535000</v>
      </c>
      <c r="K4463" s="168">
        <f t="shared" si="2029"/>
        <v>3995000</v>
      </c>
      <c r="L4463" s="168">
        <f t="shared" si="2029"/>
        <v>4223000</v>
      </c>
      <c r="M4463" s="168">
        <f t="shared" si="2029"/>
        <v>3472000</v>
      </c>
      <c r="N4463" s="168">
        <f t="shared" si="2006"/>
        <v>0</v>
      </c>
      <c r="O4463" s="168">
        <f t="shared" ref="O4463:R4464" si="2030">SUM(O4480,O4491,O4501,O4509,O4520,O4527,O4553,O4558,O4601,O4612,O4683,O4696,O4707,O4739,O4746,O4754,O4764)</f>
        <v>0</v>
      </c>
      <c r="P4463" s="168">
        <f t="shared" si="2030"/>
        <v>0</v>
      </c>
      <c r="Q4463" s="168">
        <f t="shared" si="2030"/>
        <v>0</v>
      </c>
      <c r="R4463" s="168">
        <f t="shared" si="2030"/>
        <v>0</v>
      </c>
      <c r="S4463" s="168">
        <f t="shared" si="2007"/>
        <v>0</v>
      </c>
      <c r="T4463" s="168">
        <f t="shared" ref="T4463:W4464" si="2031">SUM(T4480,T4491,T4501,T4509,T4520,T4527,T4553,T4558,T4601,T4612,T4683,T4696,T4707,T4739,T4746,T4754,T4764)</f>
        <v>0</v>
      </c>
      <c r="U4463" s="168">
        <f t="shared" si="2031"/>
        <v>0</v>
      </c>
      <c r="V4463" s="168">
        <f t="shared" si="2031"/>
        <v>0</v>
      </c>
      <c r="W4463" s="168">
        <f t="shared" si="2031"/>
        <v>0</v>
      </c>
    </row>
    <row r="4464" spans="2:23" ht="16.5" thickTop="1" thickBot="1">
      <c r="B4464" s="164" t="s">
        <v>124</v>
      </c>
      <c r="C4464" s="171" t="s">
        <v>96</v>
      </c>
      <c r="D4464" s="168">
        <f t="shared" si="2003"/>
        <v>15050000</v>
      </c>
      <c r="E4464" s="168">
        <f t="shared" si="2004"/>
        <v>3459000</v>
      </c>
      <c r="F4464" s="168">
        <f t="shared" si="2004"/>
        <v>3900000</v>
      </c>
      <c r="G4464" s="168">
        <f t="shared" si="2004"/>
        <v>4220000</v>
      </c>
      <c r="H4464" s="168">
        <f t="shared" si="1999"/>
        <v>3471000</v>
      </c>
      <c r="I4464" s="168">
        <f t="shared" si="2005"/>
        <v>15050000</v>
      </c>
      <c r="J4464" s="168">
        <f t="shared" si="2029"/>
        <v>3459000</v>
      </c>
      <c r="K4464" s="168">
        <f t="shared" si="2029"/>
        <v>3900000</v>
      </c>
      <c r="L4464" s="168">
        <f t="shared" si="2029"/>
        <v>4220000</v>
      </c>
      <c r="M4464" s="168">
        <f t="shared" si="2029"/>
        <v>3471000</v>
      </c>
      <c r="N4464" s="168">
        <f t="shared" si="2006"/>
        <v>0</v>
      </c>
      <c r="O4464" s="168">
        <f t="shared" si="2030"/>
        <v>0</v>
      </c>
      <c r="P4464" s="168">
        <f t="shared" si="2030"/>
        <v>0</v>
      </c>
      <c r="Q4464" s="168">
        <f t="shared" si="2030"/>
        <v>0</v>
      </c>
      <c r="R4464" s="168">
        <f t="shared" si="2030"/>
        <v>0</v>
      </c>
      <c r="S4464" s="168">
        <f t="shared" si="2007"/>
        <v>0</v>
      </c>
      <c r="T4464" s="168">
        <f t="shared" si="2031"/>
        <v>0</v>
      </c>
      <c r="U4464" s="168">
        <f t="shared" si="2031"/>
        <v>0</v>
      </c>
      <c r="V4464" s="168">
        <f t="shared" si="2031"/>
        <v>0</v>
      </c>
      <c r="W4464" s="168">
        <f t="shared" si="2031"/>
        <v>0</v>
      </c>
    </row>
    <row r="4465" spans="2:23" ht="16.5" thickTop="1" thickBot="1">
      <c r="B4465" s="164" t="s">
        <v>124</v>
      </c>
      <c r="C4465" s="172" t="s">
        <v>97</v>
      </c>
      <c r="D4465" s="168">
        <f t="shared" si="2003"/>
        <v>9425000</v>
      </c>
      <c r="E4465" s="168">
        <f t="shared" si="2004"/>
        <v>2368000</v>
      </c>
      <c r="F4465" s="168">
        <f t="shared" si="2004"/>
        <v>2383000</v>
      </c>
      <c r="G4465" s="168">
        <f t="shared" si="2004"/>
        <v>2368000</v>
      </c>
      <c r="H4465" s="168">
        <f t="shared" si="1999"/>
        <v>2306000</v>
      </c>
      <c r="I4465" s="168">
        <f t="shared" si="2005"/>
        <v>9425000</v>
      </c>
      <c r="J4465" s="168">
        <f>SUM(J4482,J4493,J4503,J4511,J4522,J4529,J4560,J4603,J4614,J4685,J4698,J4709,J4741,J4748,J4756,J4766)</f>
        <v>2368000</v>
      </c>
      <c r="K4465" s="168">
        <f>SUM(K4482,K4493,K4503,K4511,K4522,K4529,K4560,K4603,K4614,K4685,K4698,K4709,K4741,K4748,K4756,K4766)</f>
        <v>2383000</v>
      </c>
      <c r="L4465" s="168">
        <f>SUM(L4482,L4493,L4503,L4511,L4522,L4529,L4560,L4603,L4614,L4685,L4698,L4709,L4741,L4748,L4756,L4766)</f>
        <v>2368000</v>
      </c>
      <c r="M4465" s="168">
        <f>SUM(M4482,M4493,M4503,M4511,M4522,M4529,M4560,M4603,M4614,M4685,M4698,M4709,M4741,M4748,M4756,M4766)</f>
        <v>2306000</v>
      </c>
      <c r="N4465" s="168">
        <f t="shared" si="2006"/>
        <v>0</v>
      </c>
      <c r="O4465" s="168">
        <f>SUM(O4482,O4493,O4503,O4511,O4522,O4529,O4560,O4603,O4614,O4685,O4698,O4709,O4741,O4748,O4756,O4766)</f>
        <v>0</v>
      </c>
      <c r="P4465" s="168">
        <f>SUM(P4482,P4493,P4503,P4511,P4522,P4529,P4560,P4603,P4614,P4685,P4698,P4709,P4741,P4748,P4756,P4766)</f>
        <v>0</v>
      </c>
      <c r="Q4465" s="168">
        <f>SUM(Q4482,Q4493,Q4503,Q4511,Q4522,Q4529,Q4560,Q4603,Q4614,Q4685,Q4698,Q4709,Q4741,Q4748,Q4756,Q4766)</f>
        <v>0</v>
      </c>
      <c r="R4465" s="168">
        <f>SUM(R4482,R4493,R4503,R4511,R4522,R4529,R4560,R4603,R4614,R4685,R4698,R4709,R4741,R4748,R4756,R4766)</f>
        <v>0</v>
      </c>
      <c r="S4465" s="168">
        <f t="shared" si="2007"/>
        <v>0</v>
      </c>
      <c r="T4465" s="168">
        <f>SUM(T4482,T4493,T4503,T4511,T4522,T4529,T4560,T4603,T4614,T4685,T4698,T4709,T4741,T4748,T4756,T4766)</f>
        <v>0</v>
      </c>
      <c r="U4465" s="168">
        <f>SUM(U4482,U4493,U4503,U4511,U4522,U4529,U4560,U4603,U4614,U4685,U4698,U4709,U4741,U4748,U4756,U4766)</f>
        <v>0</v>
      </c>
      <c r="V4465" s="168">
        <f>SUM(V4482,V4493,V4503,V4511,V4522,V4529,V4560,V4603,V4614,V4685,V4698,V4709,V4741,V4748,V4756,V4766)</f>
        <v>0</v>
      </c>
      <c r="W4465" s="168">
        <f>SUM(W4482,W4493,W4503,W4511,W4522,W4529,W4560,W4603,W4614,W4685,W4698,W4709,W4741,W4748,W4756,W4766)</f>
        <v>0</v>
      </c>
    </row>
    <row r="4466" spans="2:23" ht="16.5" thickTop="1" thickBot="1">
      <c r="B4466" s="164" t="s">
        <v>124</v>
      </c>
      <c r="C4466" s="172" t="s">
        <v>98</v>
      </c>
      <c r="D4466" s="168">
        <f t="shared" si="2003"/>
        <v>3545000</v>
      </c>
      <c r="E4466" s="168">
        <f t="shared" si="2004"/>
        <v>904000</v>
      </c>
      <c r="F4466" s="168">
        <f t="shared" si="2004"/>
        <v>947000</v>
      </c>
      <c r="G4466" s="168">
        <f t="shared" si="2004"/>
        <v>847000</v>
      </c>
      <c r="H4466" s="168">
        <f t="shared" si="1999"/>
        <v>847000</v>
      </c>
      <c r="I4466" s="168">
        <f t="shared" si="2005"/>
        <v>3545000</v>
      </c>
      <c r="J4466" s="168">
        <f>SUM(J4483,J4494,J4504,J4512,J4523,J4530,J4555,J4561,J4604,J4615,J4686,J4699,J4710,J4742,J4749,J4757,J4767)</f>
        <v>904000</v>
      </c>
      <c r="K4466" s="168">
        <f>SUM(K4483,K4494,K4504,K4512,K4523,K4530,K4555,K4561,K4604,K4615,K4686,K4699,K4710,K4742,K4749,K4757,K4767)</f>
        <v>947000</v>
      </c>
      <c r="L4466" s="168">
        <f>SUM(L4483,L4494,L4504,L4512,L4523,L4530,L4555,L4561,L4604,L4615,L4686,L4699,L4710,L4742,L4749,L4757,L4767)</f>
        <v>847000</v>
      </c>
      <c r="M4466" s="168">
        <f>SUM(M4483,M4494,M4504,M4512,M4523,M4530,M4555,M4561,M4604,M4615,M4686,M4699,M4710,M4742,M4749,M4757,M4767)</f>
        <v>847000</v>
      </c>
      <c r="N4466" s="168">
        <f t="shared" si="2006"/>
        <v>0</v>
      </c>
      <c r="O4466" s="168">
        <f>SUM(O4483,O4494,O4504,O4512,O4523,O4530,O4555,O4561,O4604,O4615,O4686,O4699,O4710,O4742,O4749,O4757,O4767)</f>
        <v>0</v>
      </c>
      <c r="P4466" s="168">
        <f>SUM(P4483,P4494,P4504,P4512,P4523,P4530,P4555,P4561,P4604,P4615,P4686,P4699,P4710,P4742,P4749,P4757,P4767)</f>
        <v>0</v>
      </c>
      <c r="Q4466" s="168">
        <f>SUM(Q4483,Q4494,Q4504,Q4512,Q4523,Q4530,Q4555,Q4561,Q4604,Q4615,Q4686,Q4699,Q4710,Q4742,Q4749,Q4757,Q4767)</f>
        <v>0</v>
      </c>
      <c r="R4466" s="168">
        <f>SUM(R4483,R4494,R4504,R4512,R4523,R4530,R4555,R4561,R4604,R4615,R4686,R4699,R4710,R4742,R4749,R4757,R4767)</f>
        <v>0</v>
      </c>
      <c r="S4466" s="168">
        <f t="shared" si="2007"/>
        <v>0</v>
      </c>
      <c r="T4466" s="168">
        <f>SUM(T4483,T4494,T4504,T4512,T4523,T4530,T4555,T4561,T4604,T4615,T4686,T4699,T4710,T4742,T4749,T4757,T4767)</f>
        <v>0</v>
      </c>
      <c r="U4466" s="168">
        <f>SUM(U4483,U4494,U4504,U4512,U4523,U4530,U4555,U4561,U4604,U4615,U4686,U4699,U4710,U4742,U4749,U4757,U4767)</f>
        <v>0</v>
      </c>
      <c r="V4466" s="168">
        <f>SUM(V4483,V4494,V4504,V4512,V4523,V4530,V4555,V4561,V4604,V4615,V4686,V4699,V4710,V4742,V4749,V4757,V4767)</f>
        <v>0</v>
      </c>
      <c r="W4466" s="168">
        <f>SUM(W4483,W4494,W4504,W4512,W4523,W4530,W4555,W4561,W4604,W4615,W4686,W4699,W4710,W4742,W4749,W4757,W4767)</f>
        <v>0</v>
      </c>
    </row>
    <row r="4467" spans="2:23" ht="16.5" thickTop="1" thickBot="1">
      <c r="B4467" s="164" t="s">
        <v>124</v>
      </c>
      <c r="C4467" s="172" t="s">
        <v>100</v>
      </c>
      <c r="D4467" s="168">
        <f t="shared" si="2003"/>
        <v>2000000</v>
      </c>
      <c r="E4467" s="168">
        <f t="shared" si="2004"/>
        <v>150000</v>
      </c>
      <c r="F4467" s="168">
        <f t="shared" si="2004"/>
        <v>550000</v>
      </c>
      <c r="G4467" s="168">
        <f t="shared" si="2004"/>
        <v>1000000</v>
      </c>
      <c r="H4467" s="168">
        <f t="shared" si="1999"/>
        <v>300000</v>
      </c>
      <c r="I4467" s="168">
        <f t="shared" si="2005"/>
        <v>2000000</v>
      </c>
      <c r="J4467" s="168">
        <f t="shared" ref="J4467:M4468" si="2032">SUM(J4556,J4562,J4616,J4687)</f>
        <v>150000</v>
      </c>
      <c r="K4467" s="168">
        <f t="shared" si="2032"/>
        <v>550000</v>
      </c>
      <c r="L4467" s="168">
        <f t="shared" si="2032"/>
        <v>1000000</v>
      </c>
      <c r="M4467" s="168">
        <f t="shared" si="2032"/>
        <v>300000</v>
      </c>
      <c r="N4467" s="168">
        <f t="shared" si="2006"/>
        <v>0</v>
      </c>
      <c r="O4467" s="168">
        <f t="shared" ref="O4467:R4468" si="2033">SUM(O4556,O4562,O4616,O4687)</f>
        <v>0</v>
      </c>
      <c r="P4467" s="168">
        <f t="shared" si="2033"/>
        <v>0</v>
      </c>
      <c r="Q4467" s="168">
        <f t="shared" si="2033"/>
        <v>0</v>
      </c>
      <c r="R4467" s="168">
        <f t="shared" si="2033"/>
        <v>0</v>
      </c>
      <c r="S4467" s="168">
        <f t="shared" si="2007"/>
        <v>0</v>
      </c>
      <c r="T4467" s="168">
        <f t="shared" ref="T4467:W4468" si="2034">SUM(T4556,T4562,T4616,T4687)</f>
        <v>0</v>
      </c>
      <c r="U4467" s="168">
        <f t="shared" si="2034"/>
        <v>0</v>
      </c>
      <c r="V4467" s="168">
        <f t="shared" si="2034"/>
        <v>0</v>
      </c>
      <c r="W4467" s="168">
        <f t="shared" si="2034"/>
        <v>0</v>
      </c>
    </row>
    <row r="4468" spans="2:23" ht="16.5" thickTop="1" thickBot="1">
      <c r="B4468" s="164" t="s">
        <v>124</v>
      </c>
      <c r="C4468" s="173" t="s">
        <v>136</v>
      </c>
      <c r="D4468" s="168">
        <f t="shared" si="2003"/>
        <v>2000000</v>
      </c>
      <c r="E4468" s="168">
        <f t="shared" si="2004"/>
        <v>150000</v>
      </c>
      <c r="F4468" s="168">
        <f t="shared" si="2004"/>
        <v>550000</v>
      </c>
      <c r="G4468" s="168">
        <f t="shared" si="2004"/>
        <v>1000000</v>
      </c>
      <c r="H4468" s="168">
        <f t="shared" si="1999"/>
        <v>300000</v>
      </c>
      <c r="I4468" s="168">
        <f t="shared" si="2005"/>
        <v>2000000</v>
      </c>
      <c r="J4468" s="168">
        <f t="shared" si="2032"/>
        <v>150000</v>
      </c>
      <c r="K4468" s="168">
        <f t="shared" si="2032"/>
        <v>550000</v>
      </c>
      <c r="L4468" s="168">
        <f t="shared" si="2032"/>
        <v>1000000</v>
      </c>
      <c r="M4468" s="168">
        <f t="shared" si="2032"/>
        <v>300000</v>
      </c>
      <c r="N4468" s="168">
        <f t="shared" si="2006"/>
        <v>0</v>
      </c>
      <c r="O4468" s="168">
        <f t="shared" si="2033"/>
        <v>0</v>
      </c>
      <c r="P4468" s="168">
        <f t="shared" si="2033"/>
        <v>0</v>
      </c>
      <c r="Q4468" s="168">
        <f t="shared" si="2033"/>
        <v>0</v>
      </c>
      <c r="R4468" s="168">
        <f t="shared" si="2033"/>
        <v>0</v>
      </c>
      <c r="S4468" s="168">
        <f t="shared" si="2007"/>
        <v>0</v>
      </c>
      <c r="T4468" s="168">
        <f t="shared" si="2034"/>
        <v>0</v>
      </c>
      <c r="U4468" s="168">
        <f t="shared" si="2034"/>
        <v>0</v>
      </c>
      <c r="V4468" s="168">
        <f t="shared" si="2034"/>
        <v>0</v>
      </c>
      <c r="W4468" s="168">
        <f t="shared" si="2034"/>
        <v>0</v>
      </c>
    </row>
    <row r="4469" spans="2:23" ht="16.5" thickTop="1" thickBot="1">
      <c r="B4469" s="164" t="s">
        <v>124</v>
      </c>
      <c r="C4469" s="172" t="s">
        <v>15</v>
      </c>
      <c r="D4469" s="168">
        <f t="shared" si="2003"/>
        <v>13000</v>
      </c>
      <c r="E4469" s="168">
        <f t="shared" si="2004"/>
        <v>13000</v>
      </c>
      <c r="F4469" s="168">
        <f t="shared" si="2004"/>
        <v>0</v>
      </c>
      <c r="G4469" s="168">
        <f t="shared" si="2004"/>
        <v>0</v>
      </c>
      <c r="H4469" s="168">
        <f t="shared" si="1999"/>
        <v>0</v>
      </c>
      <c r="I4469" s="168">
        <f t="shared" si="2005"/>
        <v>13000</v>
      </c>
      <c r="J4469" s="168">
        <f t="shared" ref="J4469:M4471" si="2035">SUM(J4484,J4495,J4513,J4531,J4564,J4605,J4618,J4689,J4700,J4711,J4758)</f>
        <v>13000</v>
      </c>
      <c r="K4469" s="168">
        <f t="shared" si="2035"/>
        <v>0</v>
      </c>
      <c r="L4469" s="168">
        <f t="shared" si="2035"/>
        <v>0</v>
      </c>
      <c r="M4469" s="168">
        <f t="shared" si="2035"/>
        <v>0</v>
      </c>
      <c r="N4469" s="168">
        <f t="shared" si="2006"/>
        <v>0</v>
      </c>
      <c r="O4469" s="168">
        <f t="shared" ref="O4469:R4471" si="2036">SUM(O4484,O4495,O4513,O4531,O4564,O4605,O4618,O4689,O4700,O4711,O4758)</f>
        <v>0</v>
      </c>
      <c r="P4469" s="168">
        <f t="shared" si="2036"/>
        <v>0</v>
      </c>
      <c r="Q4469" s="168">
        <f t="shared" si="2036"/>
        <v>0</v>
      </c>
      <c r="R4469" s="168">
        <f t="shared" si="2036"/>
        <v>0</v>
      </c>
      <c r="S4469" s="168">
        <f t="shared" si="2007"/>
        <v>0</v>
      </c>
      <c r="T4469" s="168">
        <f t="shared" ref="T4469:W4471" si="2037">SUM(T4484,T4495,T4513,T4531,T4564,T4605,T4618,T4689,T4700,T4711,T4758)</f>
        <v>0</v>
      </c>
      <c r="U4469" s="168">
        <f t="shared" si="2037"/>
        <v>0</v>
      </c>
      <c r="V4469" s="168">
        <f t="shared" si="2037"/>
        <v>0</v>
      </c>
      <c r="W4469" s="168">
        <f t="shared" si="2037"/>
        <v>0</v>
      </c>
    </row>
    <row r="4470" spans="2:23" ht="16.5" thickTop="1" thickBot="1">
      <c r="B4470" s="164" t="s">
        <v>124</v>
      </c>
      <c r="C4470" s="173" t="s">
        <v>139</v>
      </c>
      <c r="D4470" s="168">
        <f t="shared" si="2003"/>
        <v>13000</v>
      </c>
      <c r="E4470" s="168">
        <f t="shared" si="2004"/>
        <v>13000</v>
      </c>
      <c r="F4470" s="168">
        <f t="shared" si="2004"/>
        <v>0</v>
      </c>
      <c r="G4470" s="168">
        <f t="shared" si="2004"/>
        <v>0</v>
      </c>
      <c r="H4470" s="168">
        <f t="shared" si="1999"/>
        <v>0</v>
      </c>
      <c r="I4470" s="168">
        <f t="shared" si="2005"/>
        <v>13000</v>
      </c>
      <c r="J4470" s="168">
        <f t="shared" si="2035"/>
        <v>13000</v>
      </c>
      <c r="K4470" s="168">
        <f t="shared" si="2035"/>
        <v>0</v>
      </c>
      <c r="L4470" s="168">
        <f t="shared" si="2035"/>
        <v>0</v>
      </c>
      <c r="M4470" s="168">
        <f t="shared" si="2035"/>
        <v>0</v>
      </c>
      <c r="N4470" s="168">
        <f t="shared" si="2006"/>
        <v>0</v>
      </c>
      <c r="O4470" s="168">
        <f t="shared" si="2036"/>
        <v>0</v>
      </c>
      <c r="P4470" s="168">
        <f t="shared" si="2036"/>
        <v>0</v>
      </c>
      <c r="Q4470" s="168">
        <f t="shared" si="2036"/>
        <v>0</v>
      </c>
      <c r="R4470" s="168">
        <f t="shared" si="2036"/>
        <v>0</v>
      </c>
      <c r="S4470" s="168">
        <f t="shared" si="2007"/>
        <v>0</v>
      </c>
      <c r="T4470" s="168">
        <f t="shared" si="2037"/>
        <v>0</v>
      </c>
      <c r="U4470" s="168">
        <f t="shared" si="2037"/>
        <v>0</v>
      </c>
      <c r="V4470" s="168">
        <f t="shared" si="2037"/>
        <v>0</v>
      </c>
      <c r="W4470" s="168">
        <f t="shared" si="2037"/>
        <v>0</v>
      </c>
    </row>
    <row r="4471" spans="2:23" ht="16.5" thickTop="1" thickBot="1">
      <c r="B4471" s="164" t="s">
        <v>124</v>
      </c>
      <c r="C4471" s="174" t="s">
        <v>138</v>
      </c>
      <c r="D4471" s="168">
        <f t="shared" si="2003"/>
        <v>13000</v>
      </c>
      <c r="E4471" s="168">
        <f t="shared" si="2004"/>
        <v>13000</v>
      </c>
      <c r="F4471" s="168">
        <f t="shared" si="2004"/>
        <v>0</v>
      </c>
      <c r="G4471" s="168">
        <f t="shared" si="2004"/>
        <v>0</v>
      </c>
      <c r="H4471" s="168">
        <f t="shared" si="1999"/>
        <v>0</v>
      </c>
      <c r="I4471" s="168">
        <f t="shared" si="2005"/>
        <v>13000</v>
      </c>
      <c r="J4471" s="168">
        <f t="shared" si="2035"/>
        <v>13000</v>
      </c>
      <c r="K4471" s="168">
        <f t="shared" si="2035"/>
        <v>0</v>
      </c>
      <c r="L4471" s="168">
        <f t="shared" si="2035"/>
        <v>0</v>
      </c>
      <c r="M4471" s="168">
        <f t="shared" si="2035"/>
        <v>0</v>
      </c>
      <c r="N4471" s="168">
        <f t="shared" si="2006"/>
        <v>0</v>
      </c>
      <c r="O4471" s="168">
        <f t="shared" si="2036"/>
        <v>0</v>
      </c>
      <c r="P4471" s="168">
        <f t="shared" si="2036"/>
        <v>0</v>
      </c>
      <c r="Q4471" s="168">
        <f t="shared" si="2036"/>
        <v>0</v>
      </c>
      <c r="R4471" s="168">
        <f t="shared" si="2036"/>
        <v>0</v>
      </c>
      <c r="S4471" s="168">
        <f t="shared" si="2007"/>
        <v>0</v>
      </c>
      <c r="T4471" s="168">
        <f t="shared" si="2037"/>
        <v>0</v>
      </c>
      <c r="U4471" s="168">
        <f t="shared" si="2037"/>
        <v>0</v>
      </c>
      <c r="V4471" s="168">
        <f t="shared" si="2037"/>
        <v>0</v>
      </c>
      <c r="W4471" s="168">
        <f t="shared" si="2037"/>
        <v>0</v>
      </c>
    </row>
    <row r="4472" spans="2:23" ht="16.5" thickTop="1" thickBot="1">
      <c r="B4472" s="164" t="s">
        <v>124</v>
      </c>
      <c r="C4472" s="173" t="s">
        <v>140</v>
      </c>
      <c r="D4472" s="168">
        <f t="shared" si="2003"/>
        <v>0</v>
      </c>
      <c r="E4472" s="168">
        <f t="shared" si="2004"/>
        <v>0</v>
      </c>
      <c r="F4472" s="168">
        <f t="shared" si="2004"/>
        <v>0</v>
      </c>
      <c r="G4472" s="168">
        <f t="shared" si="2004"/>
        <v>0</v>
      </c>
      <c r="H4472" s="168">
        <f t="shared" si="1999"/>
        <v>0</v>
      </c>
      <c r="I4472" s="168">
        <f t="shared" si="2005"/>
        <v>0</v>
      </c>
      <c r="J4472" s="168">
        <f t="shared" ref="J4472:M4475" si="2038">SUM(J4567)</f>
        <v>0</v>
      </c>
      <c r="K4472" s="168">
        <f t="shared" si="2038"/>
        <v>0</v>
      </c>
      <c r="L4472" s="168">
        <f t="shared" si="2038"/>
        <v>0</v>
      </c>
      <c r="M4472" s="168">
        <f t="shared" si="2038"/>
        <v>0</v>
      </c>
      <c r="N4472" s="168">
        <f t="shared" si="2006"/>
        <v>0</v>
      </c>
      <c r="O4472" s="168">
        <f t="shared" ref="O4472:R4475" si="2039">SUM(O4567)</f>
        <v>0</v>
      </c>
      <c r="P4472" s="168">
        <f t="shared" si="2039"/>
        <v>0</v>
      </c>
      <c r="Q4472" s="168">
        <f t="shared" si="2039"/>
        <v>0</v>
      </c>
      <c r="R4472" s="168">
        <f t="shared" si="2039"/>
        <v>0</v>
      </c>
      <c r="S4472" s="168">
        <f t="shared" si="2007"/>
        <v>0</v>
      </c>
      <c r="T4472" s="168">
        <f t="shared" ref="T4472:W4475" si="2040">SUM(T4567)</f>
        <v>0</v>
      </c>
      <c r="U4472" s="168">
        <f t="shared" si="2040"/>
        <v>0</v>
      </c>
      <c r="V4472" s="168">
        <f t="shared" si="2040"/>
        <v>0</v>
      </c>
      <c r="W4472" s="168">
        <f t="shared" si="2040"/>
        <v>0</v>
      </c>
    </row>
    <row r="4473" spans="2:23" ht="16.5" thickTop="1" thickBot="1">
      <c r="B4473" s="164" t="s">
        <v>124</v>
      </c>
      <c r="C4473" s="174" t="s">
        <v>138</v>
      </c>
      <c r="D4473" s="168">
        <f t="shared" si="2003"/>
        <v>0</v>
      </c>
      <c r="E4473" s="168">
        <f t="shared" si="2004"/>
        <v>0</v>
      </c>
      <c r="F4473" s="168">
        <f t="shared" si="2004"/>
        <v>0</v>
      </c>
      <c r="G4473" s="168">
        <f t="shared" si="2004"/>
        <v>0</v>
      </c>
      <c r="H4473" s="168">
        <f t="shared" si="1999"/>
        <v>0</v>
      </c>
      <c r="I4473" s="168">
        <f t="shared" si="2005"/>
        <v>0</v>
      </c>
      <c r="J4473" s="168">
        <f t="shared" si="2038"/>
        <v>0</v>
      </c>
      <c r="K4473" s="168">
        <f t="shared" si="2038"/>
        <v>0</v>
      </c>
      <c r="L4473" s="168">
        <f t="shared" si="2038"/>
        <v>0</v>
      </c>
      <c r="M4473" s="168">
        <f t="shared" si="2038"/>
        <v>0</v>
      </c>
      <c r="N4473" s="168">
        <f t="shared" si="2006"/>
        <v>0</v>
      </c>
      <c r="O4473" s="168">
        <f t="shared" si="2039"/>
        <v>0</v>
      </c>
      <c r="P4473" s="168">
        <f t="shared" si="2039"/>
        <v>0</v>
      </c>
      <c r="Q4473" s="168">
        <f t="shared" si="2039"/>
        <v>0</v>
      </c>
      <c r="R4473" s="168">
        <f t="shared" si="2039"/>
        <v>0</v>
      </c>
      <c r="S4473" s="168">
        <f t="shared" si="2007"/>
        <v>0</v>
      </c>
      <c r="T4473" s="168">
        <f t="shared" si="2040"/>
        <v>0</v>
      </c>
      <c r="U4473" s="168">
        <f t="shared" si="2040"/>
        <v>0</v>
      </c>
      <c r="V4473" s="168">
        <f t="shared" si="2040"/>
        <v>0</v>
      </c>
      <c r="W4473" s="168">
        <f t="shared" si="2040"/>
        <v>0</v>
      </c>
    </row>
    <row r="4474" spans="2:23" ht="16.5" thickTop="1" thickBot="1">
      <c r="B4474" s="164" t="s">
        <v>124</v>
      </c>
      <c r="C4474" s="175" t="s">
        <v>141</v>
      </c>
      <c r="D4474" s="168">
        <f t="shared" si="2003"/>
        <v>0</v>
      </c>
      <c r="E4474" s="168">
        <f t="shared" si="2004"/>
        <v>0</v>
      </c>
      <c r="F4474" s="168">
        <f t="shared" si="2004"/>
        <v>0</v>
      </c>
      <c r="G4474" s="168">
        <f t="shared" si="2004"/>
        <v>0</v>
      </c>
      <c r="H4474" s="168">
        <f t="shared" si="1999"/>
        <v>0</v>
      </c>
      <c r="I4474" s="168">
        <f t="shared" si="2005"/>
        <v>0</v>
      </c>
      <c r="J4474" s="168">
        <f t="shared" si="2038"/>
        <v>0</v>
      </c>
      <c r="K4474" s="168">
        <f t="shared" si="2038"/>
        <v>0</v>
      </c>
      <c r="L4474" s="168">
        <f t="shared" si="2038"/>
        <v>0</v>
      </c>
      <c r="M4474" s="168">
        <f t="shared" si="2038"/>
        <v>0</v>
      </c>
      <c r="N4474" s="168">
        <f t="shared" si="2006"/>
        <v>0</v>
      </c>
      <c r="O4474" s="168">
        <f t="shared" si="2039"/>
        <v>0</v>
      </c>
      <c r="P4474" s="168">
        <f t="shared" si="2039"/>
        <v>0</v>
      </c>
      <c r="Q4474" s="168">
        <f t="shared" si="2039"/>
        <v>0</v>
      </c>
      <c r="R4474" s="168">
        <f t="shared" si="2039"/>
        <v>0</v>
      </c>
      <c r="S4474" s="168">
        <f t="shared" si="2007"/>
        <v>0</v>
      </c>
      <c r="T4474" s="168">
        <f t="shared" si="2040"/>
        <v>0</v>
      </c>
      <c r="U4474" s="168">
        <f t="shared" si="2040"/>
        <v>0</v>
      </c>
      <c r="V4474" s="168">
        <f t="shared" si="2040"/>
        <v>0</v>
      </c>
      <c r="W4474" s="168">
        <f t="shared" si="2040"/>
        <v>0</v>
      </c>
    </row>
    <row r="4475" spans="2:23" ht="31.5" thickTop="1" thickBot="1">
      <c r="B4475" s="164" t="s">
        <v>124</v>
      </c>
      <c r="C4475" s="176" t="s">
        <v>143</v>
      </c>
      <c r="D4475" s="168">
        <f t="shared" si="2003"/>
        <v>0</v>
      </c>
      <c r="E4475" s="168">
        <f t="shared" si="2004"/>
        <v>0</v>
      </c>
      <c r="F4475" s="168">
        <f t="shared" si="2004"/>
        <v>0</v>
      </c>
      <c r="G4475" s="168">
        <f t="shared" si="2004"/>
        <v>0</v>
      </c>
      <c r="H4475" s="168">
        <f t="shared" si="1999"/>
        <v>0</v>
      </c>
      <c r="I4475" s="168">
        <f t="shared" si="2005"/>
        <v>0</v>
      </c>
      <c r="J4475" s="168">
        <f t="shared" si="2038"/>
        <v>0</v>
      </c>
      <c r="K4475" s="168">
        <f t="shared" si="2038"/>
        <v>0</v>
      </c>
      <c r="L4475" s="168">
        <f t="shared" si="2038"/>
        <v>0</v>
      </c>
      <c r="M4475" s="168">
        <f t="shared" si="2038"/>
        <v>0</v>
      </c>
      <c r="N4475" s="168">
        <f t="shared" si="2006"/>
        <v>0</v>
      </c>
      <c r="O4475" s="168">
        <f t="shared" si="2039"/>
        <v>0</v>
      </c>
      <c r="P4475" s="168">
        <f t="shared" si="2039"/>
        <v>0</v>
      </c>
      <c r="Q4475" s="168">
        <f t="shared" si="2039"/>
        <v>0</v>
      </c>
      <c r="R4475" s="168">
        <f t="shared" si="2039"/>
        <v>0</v>
      </c>
      <c r="S4475" s="168">
        <f t="shared" si="2007"/>
        <v>0</v>
      </c>
      <c r="T4475" s="168">
        <f t="shared" si="2040"/>
        <v>0</v>
      </c>
      <c r="U4475" s="168">
        <f t="shared" si="2040"/>
        <v>0</v>
      </c>
      <c r="V4475" s="168">
        <f t="shared" si="2040"/>
        <v>0</v>
      </c>
      <c r="W4475" s="168">
        <f t="shared" si="2040"/>
        <v>0</v>
      </c>
    </row>
    <row r="4476" spans="2:23" ht="16.5" thickTop="1" thickBot="1">
      <c r="B4476" s="164" t="s">
        <v>124</v>
      </c>
      <c r="C4476" s="172" t="s">
        <v>101</v>
      </c>
      <c r="D4476" s="168">
        <f t="shared" si="2003"/>
        <v>5000</v>
      </c>
      <c r="E4476" s="168">
        <f t="shared" si="2004"/>
        <v>2000</v>
      </c>
      <c r="F4476" s="168">
        <f t="shared" si="2004"/>
        <v>2000</v>
      </c>
      <c r="G4476" s="168">
        <f t="shared" si="2004"/>
        <v>1000</v>
      </c>
      <c r="H4476" s="168">
        <f t="shared" si="1999"/>
        <v>0</v>
      </c>
      <c r="I4476" s="168">
        <f t="shared" si="2005"/>
        <v>5000</v>
      </c>
      <c r="J4476" s="168">
        <f>SUM(J4487,J4505,J4516,J4534,J4571,J4608,J4621,J4692,J4703,J4714,J4750,J4768)</f>
        <v>2000</v>
      </c>
      <c r="K4476" s="168">
        <f>SUM(K4487,K4505,K4516,K4534,K4571,K4608,K4621,K4692,K4703,K4714,K4750,K4768)</f>
        <v>2000</v>
      </c>
      <c r="L4476" s="168">
        <f>SUM(L4487,L4505,L4516,L4534,L4571,L4608,L4621,L4692,L4703,L4714,L4750,L4768)</f>
        <v>1000</v>
      </c>
      <c r="M4476" s="168">
        <f>SUM(M4487,M4505,M4516,M4534,M4571,M4608,M4621,M4692,M4703,M4714,M4750,M4768)</f>
        <v>0</v>
      </c>
      <c r="N4476" s="168">
        <f t="shared" si="2006"/>
        <v>0</v>
      </c>
      <c r="O4476" s="168">
        <f>SUM(O4487,O4505,O4516,O4534,O4571,O4608,O4621,O4692,O4703,O4714,O4750,O4768)</f>
        <v>0</v>
      </c>
      <c r="P4476" s="168">
        <f>SUM(P4487,P4505,P4516,P4534,P4571,P4608,P4621,P4692,P4703,P4714,P4750,P4768)</f>
        <v>0</v>
      </c>
      <c r="Q4476" s="168">
        <f>SUM(Q4487,Q4505,Q4516,Q4534,Q4571,Q4608,Q4621,Q4692,Q4703,Q4714,Q4750,Q4768)</f>
        <v>0</v>
      </c>
      <c r="R4476" s="168">
        <f>SUM(R4487,R4505,R4516,R4534,R4571,R4608,R4621,R4692,R4703,R4714,R4750,R4768)</f>
        <v>0</v>
      </c>
      <c r="S4476" s="168">
        <f t="shared" si="2007"/>
        <v>0</v>
      </c>
      <c r="T4476" s="168">
        <f>SUM(T4487,T4505,T4516,T4534,T4571,T4608,T4621,T4692,T4703,T4714,T4750,T4768)</f>
        <v>0</v>
      </c>
      <c r="U4476" s="168">
        <f>SUM(U4487,U4505,U4516,U4534,U4571,U4608,U4621,U4692,U4703,U4714,U4750,U4768)</f>
        <v>0</v>
      </c>
      <c r="V4476" s="168">
        <f>SUM(V4487,V4505,V4516,V4534,V4571,V4608,V4621,V4692,V4703,V4714,V4750,V4768)</f>
        <v>0</v>
      </c>
      <c r="W4476" s="168">
        <f>SUM(W4487,W4505,W4516,W4534,W4571,W4608,W4621,W4692,W4703,W4714,W4750,W4768)</f>
        <v>0</v>
      </c>
    </row>
    <row r="4477" spans="2:23" ht="16.5" thickTop="1" thickBot="1">
      <c r="B4477" s="164" t="s">
        <v>124</v>
      </c>
      <c r="C4477" s="172" t="s">
        <v>102</v>
      </c>
      <c r="D4477" s="168">
        <f t="shared" si="2003"/>
        <v>62000</v>
      </c>
      <c r="E4477" s="168">
        <f t="shared" si="2004"/>
        <v>22000</v>
      </c>
      <c r="F4477" s="168">
        <f t="shared" si="2004"/>
        <v>18000</v>
      </c>
      <c r="G4477" s="168">
        <f t="shared" si="2004"/>
        <v>4000</v>
      </c>
      <c r="H4477" s="168">
        <f t="shared" si="1999"/>
        <v>18000</v>
      </c>
      <c r="I4477" s="168">
        <f t="shared" si="2005"/>
        <v>62000</v>
      </c>
      <c r="J4477" s="168">
        <f t="shared" ref="J4477:M4479" si="2041">SUM(J4488,J4498,J4506,J4517,J4524,J4535,J4572,J4609,J4622,J4693,J4704,J4715,J4743,J4751,J4761,J4769)</f>
        <v>22000</v>
      </c>
      <c r="K4477" s="168">
        <f t="shared" si="2041"/>
        <v>18000</v>
      </c>
      <c r="L4477" s="168">
        <f t="shared" si="2041"/>
        <v>4000</v>
      </c>
      <c r="M4477" s="168">
        <f t="shared" si="2041"/>
        <v>18000</v>
      </c>
      <c r="N4477" s="168">
        <f t="shared" si="2006"/>
        <v>0</v>
      </c>
      <c r="O4477" s="168">
        <f t="shared" ref="O4477:R4479" si="2042">SUM(O4488,O4498,O4506,O4517,O4524,O4535,O4572,O4609,O4622,O4693,O4704,O4715,O4743,O4751,O4761,O4769)</f>
        <v>0</v>
      </c>
      <c r="P4477" s="168">
        <f t="shared" si="2042"/>
        <v>0</v>
      </c>
      <c r="Q4477" s="168">
        <f t="shared" si="2042"/>
        <v>0</v>
      </c>
      <c r="R4477" s="168">
        <f t="shared" si="2042"/>
        <v>0</v>
      </c>
      <c r="S4477" s="168">
        <f t="shared" si="2007"/>
        <v>0</v>
      </c>
      <c r="T4477" s="168">
        <f t="shared" ref="T4477:W4479" si="2043">SUM(T4488,T4498,T4506,T4517,T4524,T4535,T4572,T4609,T4622,T4693,T4704,T4715,T4743,T4751,T4761,T4769)</f>
        <v>0</v>
      </c>
      <c r="U4477" s="168">
        <f t="shared" si="2043"/>
        <v>0</v>
      </c>
      <c r="V4477" s="168">
        <f t="shared" si="2043"/>
        <v>0</v>
      </c>
      <c r="W4477" s="168">
        <f t="shared" si="2043"/>
        <v>0</v>
      </c>
    </row>
    <row r="4478" spans="2:23" ht="31.5" thickTop="1" thickBot="1">
      <c r="B4478" s="164" t="s">
        <v>124</v>
      </c>
      <c r="C4478" s="173" t="s">
        <v>156</v>
      </c>
      <c r="D4478" s="168">
        <f t="shared" si="2003"/>
        <v>62000</v>
      </c>
      <c r="E4478" s="168">
        <f t="shared" si="2004"/>
        <v>22000</v>
      </c>
      <c r="F4478" s="168">
        <f t="shared" si="2004"/>
        <v>18000</v>
      </c>
      <c r="G4478" s="168">
        <f t="shared" si="2004"/>
        <v>4000</v>
      </c>
      <c r="H4478" s="168">
        <f t="shared" si="1999"/>
        <v>18000</v>
      </c>
      <c r="I4478" s="168">
        <f t="shared" si="2005"/>
        <v>62000</v>
      </c>
      <c r="J4478" s="168">
        <f t="shared" si="2041"/>
        <v>22000</v>
      </c>
      <c r="K4478" s="168">
        <f t="shared" si="2041"/>
        <v>18000</v>
      </c>
      <c r="L4478" s="168">
        <f t="shared" si="2041"/>
        <v>4000</v>
      </c>
      <c r="M4478" s="168">
        <f t="shared" si="2041"/>
        <v>18000</v>
      </c>
      <c r="N4478" s="168">
        <f t="shared" si="2006"/>
        <v>0</v>
      </c>
      <c r="O4478" s="168">
        <f t="shared" si="2042"/>
        <v>0</v>
      </c>
      <c r="P4478" s="168">
        <f t="shared" si="2042"/>
        <v>0</v>
      </c>
      <c r="Q4478" s="168">
        <f t="shared" si="2042"/>
        <v>0</v>
      </c>
      <c r="R4478" s="168">
        <f t="shared" si="2042"/>
        <v>0</v>
      </c>
      <c r="S4478" s="168">
        <f t="shared" si="2007"/>
        <v>0</v>
      </c>
      <c r="T4478" s="168">
        <f t="shared" si="2043"/>
        <v>0</v>
      </c>
      <c r="U4478" s="168">
        <f t="shared" si="2043"/>
        <v>0</v>
      </c>
      <c r="V4478" s="168">
        <f t="shared" si="2043"/>
        <v>0</v>
      </c>
      <c r="W4478" s="168">
        <f t="shared" si="2043"/>
        <v>0</v>
      </c>
    </row>
    <row r="4479" spans="2:23" ht="16.5" thickTop="1" thickBot="1">
      <c r="B4479" s="164" t="s">
        <v>124</v>
      </c>
      <c r="C4479" s="171" t="s">
        <v>121</v>
      </c>
      <c r="D4479" s="168">
        <f t="shared" si="2003"/>
        <v>175000</v>
      </c>
      <c r="E4479" s="168">
        <f t="shared" si="2004"/>
        <v>76000</v>
      </c>
      <c r="F4479" s="168">
        <f t="shared" si="2004"/>
        <v>95000</v>
      </c>
      <c r="G4479" s="168">
        <f t="shared" si="2004"/>
        <v>3000</v>
      </c>
      <c r="H4479" s="168">
        <f t="shared" si="1999"/>
        <v>1000</v>
      </c>
      <c r="I4479" s="168">
        <f t="shared" si="2005"/>
        <v>175000</v>
      </c>
      <c r="J4479" s="168">
        <f t="shared" si="2041"/>
        <v>76000</v>
      </c>
      <c r="K4479" s="168">
        <f t="shared" si="2041"/>
        <v>95000</v>
      </c>
      <c r="L4479" s="168">
        <f t="shared" si="2041"/>
        <v>3000</v>
      </c>
      <c r="M4479" s="168">
        <f t="shared" si="2041"/>
        <v>1000</v>
      </c>
      <c r="N4479" s="168">
        <f t="shared" si="2006"/>
        <v>0</v>
      </c>
      <c r="O4479" s="168">
        <f t="shared" si="2042"/>
        <v>0</v>
      </c>
      <c r="P4479" s="168">
        <f t="shared" si="2042"/>
        <v>0</v>
      </c>
      <c r="Q4479" s="168">
        <f t="shared" si="2042"/>
        <v>0</v>
      </c>
      <c r="R4479" s="168">
        <f t="shared" si="2042"/>
        <v>0</v>
      </c>
      <c r="S4479" s="168">
        <f t="shared" si="2007"/>
        <v>0</v>
      </c>
      <c r="T4479" s="168">
        <f t="shared" si="2043"/>
        <v>0</v>
      </c>
      <c r="U4479" s="168">
        <f t="shared" si="2043"/>
        <v>0</v>
      </c>
      <c r="V4479" s="168">
        <f t="shared" si="2043"/>
        <v>0</v>
      </c>
      <c r="W4479" s="168">
        <f t="shared" si="2043"/>
        <v>0</v>
      </c>
    </row>
    <row r="4480" spans="2:23" ht="31.5" thickTop="1" thickBot="1">
      <c r="B4480" s="164" t="s">
        <v>1538</v>
      </c>
      <c r="C4480" s="171" t="s">
        <v>1539</v>
      </c>
      <c r="D4480" s="168">
        <f t="shared" si="2003"/>
        <v>3020000</v>
      </c>
      <c r="E4480" s="168">
        <f t="shared" si="2004"/>
        <v>747000</v>
      </c>
      <c r="F4480" s="168">
        <f t="shared" si="2004"/>
        <v>745000</v>
      </c>
      <c r="G4480" s="168">
        <f t="shared" si="2004"/>
        <v>752000</v>
      </c>
      <c r="H4480" s="168">
        <f t="shared" si="1999"/>
        <v>776000</v>
      </c>
      <c r="I4480" s="168">
        <f t="shared" si="2005"/>
        <v>3020000</v>
      </c>
      <c r="J4480" s="168">
        <f>SUM(J4481,J4490)</f>
        <v>747000</v>
      </c>
      <c r="K4480" s="168">
        <f>SUM(K4481,K4490)</f>
        <v>745000</v>
      </c>
      <c r="L4480" s="168">
        <f>SUM(L4481,L4490)</f>
        <v>752000</v>
      </c>
      <c r="M4480" s="168">
        <f>SUM(M4481,M4490)</f>
        <v>776000</v>
      </c>
      <c r="N4480" s="168">
        <f t="shared" si="2006"/>
        <v>0</v>
      </c>
      <c r="O4480" s="168">
        <f>SUM(O4481,O4490)</f>
        <v>0</v>
      </c>
      <c r="P4480" s="168">
        <f>SUM(P4481,P4490)</f>
        <v>0</v>
      </c>
      <c r="Q4480" s="168">
        <f>SUM(Q4481,Q4490)</f>
        <v>0</v>
      </c>
      <c r="R4480" s="168">
        <f>SUM(R4481,R4490)</f>
        <v>0</v>
      </c>
      <c r="S4480" s="168">
        <f t="shared" si="2007"/>
        <v>0</v>
      </c>
      <c r="T4480" s="168">
        <f>SUM(T4481,T4490)</f>
        <v>0</v>
      </c>
      <c r="U4480" s="168">
        <f>SUM(U4481,U4490)</f>
        <v>0</v>
      </c>
      <c r="V4480" s="168">
        <f>SUM(V4481,V4490)</f>
        <v>0</v>
      </c>
      <c r="W4480" s="168">
        <f>SUM(W4481,W4490)</f>
        <v>0</v>
      </c>
    </row>
    <row r="4481" spans="2:23" ht="16.5" thickTop="1" thickBot="1">
      <c r="B4481" s="164" t="s">
        <v>124</v>
      </c>
      <c r="C4481" s="172" t="s">
        <v>96</v>
      </c>
      <c r="D4481" s="168">
        <f t="shared" si="2003"/>
        <v>3010000</v>
      </c>
      <c r="E4481" s="168">
        <f t="shared" si="2004"/>
        <v>746000</v>
      </c>
      <c r="F4481" s="168">
        <f t="shared" si="2004"/>
        <v>740000</v>
      </c>
      <c r="G4481" s="168">
        <f t="shared" si="2004"/>
        <v>749000</v>
      </c>
      <c r="H4481" s="168">
        <f t="shared" si="1999"/>
        <v>775000</v>
      </c>
      <c r="I4481" s="168">
        <f t="shared" si="2005"/>
        <v>3010000</v>
      </c>
      <c r="J4481" s="168">
        <f>SUM(J4482:J4484,J4487:J4488)</f>
        <v>746000</v>
      </c>
      <c r="K4481" s="168">
        <f>SUM(K4482:K4484,K4487:K4488)</f>
        <v>740000</v>
      </c>
      <c r="L4481" s="168">
        <f>SUM(L4482:L4484,L4487:L4488)</f>
        <v>749000</v>
      </c>
      <c r="M4481" s="168">
        <f>SUM(M4482:M4484,M4487:M4488)</f>
        <v>775000</v>
      </c>
      <c r="N4481" s="168">
        <f t="shared" si="2006"/>
        <v>0</v>
      </c>
      <c r="O4481" s="168">
        <f>SUM(O4482:O4484,O4487:O4488)</f>
        <v>0</v>
      </c>
      <c r="P4481" s="168">
        <f>SUM(P4482:P4484,P4487:P4488)</f>
        <v>0</v>
      </c>
      <c r="Q4481" s="168">
        <f>SUM(Q4482:Q4484,Q4487:Q4488)</f>
        <v>0</v>
      </c>
      <c r="R4481" s="168">
        <f>SUM(R4482:R4484,R4487:R4488)</f>
        <v>0</v>
      </c>
      <c r="S4481" s="168">
        <f t="shared" si="2007"/>
        <v>0</v>
      </c>
      <c r="T4481" s="168">
        <f>SUM(T4482:T4484,T4487:T4488)</f>
        <v>0</v>
      </c>
      <c r="U4481" s="168">
        <f>SUM(U4482:U4484,U4487:U4488)</f>
        <v>0</v>
      </c>
      <c r="V4481" s="168">
        <f>SUM(V4482:V4484,V4487:V4488)</f>
        <v>0</v>
      </c>
      <c r="W4481" s="168">
        <f>SUM(W4482:W4484,W4487:W4488)</f>
        <v>0</v>
      </c>
    </row>
    <row r="4482" spans="2:23" ht="16.5" thickTop="1" thickBot="1">
      <c r="B4482" s="164" t="s">
        <v>124</v>
      </c>
      <c r="C4482" s="173" t="s">
        <v>97</v>
      </c>
      <c r="D4482" s="168">
        <f t="shared" si="2003"/>
        <v>2218000</v>
      </c>
      <c r="E4482" s="168">
        <f t="shared" si="2004"/>
        <v>554000</v>
      </c>
      <c r="F4482" s="168">
        <f t="shared" si="2004"/>
        <v>555000</v>
      </c>
      <c r="G4482" s="168">
        <f t="shared" si="2004"/>
        <v>554000</v>
      </c>
      <c r="H4482" s="168">
        <f t="shared" si="1999"/>
        <v>555000</v>
      </c>
      <c r="I4482" s="168">
        <f t="shared" si="2005"/>
        <v>2218000</v>
      </c>
      <c r="J4482" s="168">
        <v>554000</v>
      </c>
      <c r="K4482" s="168">
        <v>555000</v>
      </c>
      <c r="L4482" s="168">
        <v>554000</v>
      </c>
      <c r="M4482" s="168">
        <v>555000</v>
      </c>
      <c r="N4482" s="168">
        <f t="shared" si="2006"/>
        <v>0</v>
      </c>
      <c r="O4482" s="168">
        <v>0</v>
      </c>
      <c r="P4482" s="168">
        <v>0</v>
      </c>
      <c r="Q4482" s="168">
        <v>0</v>
      </c>
      <c r="R4482" s="168">
        <v>0</v>
      </c>
      <c r="S4482" s="168">
        <f t="shared" si="2007"/>
        <v>0</v>
      </c>
      <c r="T4482" s="168">
        <v>0</v>
      </c>
      <c r="U4482" s="168">
        <v>0</v>
      </c>
      <c r="V4482" s="168">
        <v>0</v>
      </c>
      <c r="W4482" s="168">
        <v>0</v>
      </c>
    </row>
    <row r="4483" spans="2:23" ht="16.5" thickTop="1" thickBot="1">
      <c r="B4483" s="164" t="s">
        <v>124</v>
      </c>
      <c r="C4483" s="173" t="s">
        <v>98</v>
      </c>
      <c r="D4483" s="168">
        <f t="shared" si="2003"/>
        <v>780000</v>
      </c>
      <c r="E4483" s="168">
        <f t="shared" si="2004"/>
        <v>180000</v>
      </c>
      <c r="F4483" s="168">
        <f t="shared" si="2004"/>
        <v>185000</v>
      </c>
      <c r="G4483" s="168">
        <f t="shared" si="2004"/>
        <v>195000</v>
      </c>
      <c r="H4483" s="168">
        <f t="shared" si="1999"/>
        <v>220000</v>
      </c>
      <c r="I4483" s="168">
        <f t="shared" si="2005"/>
        <v>780000</v>
      </c>
      <c r="J4483" s="168">
        <v>180000</v>
      </c>
      <c r="K4483" s="168">
        <v>185000</v>
      </c>
      <c r="L4483" s="168">
        <v>195000</v>
      </c>
      <c r="M4483" s="168">
        <v>220000</v>
      </c>
      <c r="N4483" s="168">
        <f t="shared" si="2006"/>
        <v>0</v>
      </c>
      <c r="O4483" s="168">
        <v>0</v>
      </c>
      <c r="P4483" s="168">
        <v>0</v>
      </c>
      <c r="Q4483" s="168">
        <v>0</v>
      </c>
      <c r="R4483" s="168">
        <v>0</v>
      </c>
      <c r="S4483" s="168">
        <f t="shared" si="2007"/>
        <v>0</v>
      </c>
      <c r="T4483" s="168">
        <v>0</v>
      </c>
      <c r="U4483" s="168">
        <v>0</v>
      </c>
      <c r="V4483" s="168">
        <v>0</v>
      </c>
      <c r="W4483" s="168">
        <v>0</v>
      </c>
    </row>
    <row r="4484" spans="2:23" ht="16.5" thickTop="1" thickBot="1">
      <c r="B4484" s="164" t="s">
        <v>124</v>
      </c>
      <c r="C4484" s="173" t="s">
        <v>15</v>
      </c>
      <c r="D4484" s="168">
        <f t="shared" si="2003"/>
        <v>12000</v>
      </c>
      <c r="E4484" s="168">
        <f t="shared" si="2004"/>
        <v>12000</v>
      </c>
      <c r="F4484" s="168">
        <f t="shared" si="2004"/>
        <v>0</v>
      </c>
      <c r="G4484" s="168">
        <f t="shared" si="2004"/>
        <v>0</v>
      </c>
      <c r="H4484" s="168">
        <f t="shared" si="1999"/>
        <v>0</v>
      </c>
      <c r="I4484" s="168">
        <f t="shared" si="2005"/>
        <v>12000</v>
      </c>
      <c r="J4484" s="168">
        <f t="shared" ref="J4484:M4485" si="2044">SUM(J4485)</f>
        <v>12000</v>
      </c>
      <c r="K4484" s="168">
        <f t="shared" si="2044"/>
        <v>0</v>
      </c>
      <c r="L4484" s="168">
        <f t="shared" si="2044"/>
        <v>0</v>
      </c>
      <c r="M4484" s="168">
        <f t="shared" si="2044"/>
        <v>0</v>
      </c>
      <c r="N4484" s="168">
        <f t="shared" si="2006"/>
        <v>0</v>
      </c>
      <c r="O4484" s="168">
        <f t="shared" ref="O4484:R4485" si="2045">SUM(O4485)</f>
        <v>0</v>
      </c>
      <c r="P4484" s="168">
        <f t="shared" si="2045"/>
        <v>0</v>
      </c>
      <c r="Q4484" s="168">
        <f t="shared" si="2045"/>
        <v>0</v>
      </c>
      <c r="R4484" s="168">
        <f t="shared" si="2045"/>
        <v>0</v>
      </c>
      <c r="S4484" s="168">
        <f t="shared" si="2007"/>
        <v>0</v>
      </c>
      <c r="T4484" s="168">
        <f t="shared" ref="T4484:W4485" si="2046">SUM(T4485)</f>
        <v>0</v>
      </c>
      <c r="U4484" s="168">
        <f t="shared" si="2046"/>
        <v>0</v>
      </c>
      <c r="V4484" s="168">
        <f t="shared" si="2046"/>
        <v>0</v>
      </c>
      <c r="W4484" s="168">
        <f t="shared" si="2046"/>
        <v>0</v>
      </c>
    </row>
    <row r="4485" spans="2:23" ht="16.5" thickTop="1" thickBot="1">
      <c r="B4485" s="164" t="s">
        <v>124</v>
      </c>
      <c r="C4485" s="174" t="s">
        <v>139</v>
      </c>
      <c r="D4485" s="168">
        <f t="shared" si="2003"/>
        <v>12000</v>
      </c>
      <c r="E4485" s="168">
        <f t="shared" si="2004"/>
        <v>12000</v>
      </c>
      <c r="F4485" s="168">
        <f t="shared" si="2004"/>
        <v>0</v>
      </c>
      <c r="G4485" s="168">
        <f t="shared" si="2004"/>
        <v>0</v>
      </c>
      <c r="H4485" s="168">
        <f t="shared" si="2004"/>
        <v>0</v>
      </c>
      <c r="I4485" s="168">
        <f t="shared" si="2005"/>
        <v>12000</v>
      </c>
      <c r="J4485" s="168">
        <f t="shared" si="2044"/>
        <v>12000</v>
      </c>
      <c r="K4485" s="168">
        <f t="shared" si="2044"/>
        <v>0</v>
      </c>
      <c r="L4485" s="168">
        <f t="shared" si="2044"/>
        <v>0</v>
      </c>
      <c r="M4485" s="168">
        <f t="shared" si="2044"/>
        <v>0</v>
      </c>
      <c r="N4485" s="168">
        <f t="shared" si="2006"/>
        <v>0</v>
      </c>
      <c r="O4485" s="168">
        <f t="shared" si="2045"/>
        <v>0</v>
      </c>
      <c r="P4485" s="168">
        <f t="shared" si="2045"/>
        <v>0</v>
      </c>
      <c r="Q4485" s="168">
        <f t="shared" si="2045"/>
        <v>0</v>
      </c>
      <c r="R4485" s="168">
        <f t="shared" si="2045"/>
        <v>0</v>
      </c>
      <c r="S4485" s="168">
        <f t="shared" si="2007"/>
        <v>0</v>
      </c>
      <c r="T4485" s="168">
        <f t="shared" si="2046"/>
        <v>0</v>
      </c>
      <c r="U4485" s="168">
        <f t="shared" si="2046"/>
        <v>0</v>
      </c>
      <c r="V4485" s="168">
        <f t="shared" si="2046"/>
        <v>0</v>
      </c>
      <c r="W4485" s="168">
        <f t="shared" si="2046"/>
        <v>0</v>
      </c>
    </row>
    <row r="4486" spans="2:23" ht="16.5" thickTop="1" thickBot="1">
      <c r="B4486" s="164" t="s">
        <v>124</v>
      </c>
      <c r="C4486" s="175" t="s">
        <v>138</v>
      </c>
      <c r="D4486" s="168">
        <f t="shared" ref="D4486:D4549" si="2047">SUM(E4486:H4486)</f>
        <v>12000</v>
      </c>
      <c r="E4486" s="168">
        <f t="shared" ref="E4486:H4549" si="2048">SUM(J4486,O4486,T4486)</f>
        <v>12000</v>
      </c>
      <c r="F4486" s="168">
        <f t="shared" si="2048"/>
        <v>0</v>
      </c>
      <c r="G4486" s="168">
        <f t="shared" si="2048"/>
        <v>0</v>
      </c>
      <c r="H4486" s="168">
        <f t="shared" si="2048"/>
        <v>0</v>
      </c>
      <c r="I4486" s="168">
        <f t="shared" ref="I4486:I4549" si="2049">SUM(J4486:M4486)</f>
        <v>12000</v>
      </c>
      <c r="J4486" s="168">
        <v>12000</v>
      </c>
      <c r="K4486" s="168">
        <v>0</v>
      </c>
      <c r="L4486" s="168">
        <v>0</v>
      </c>
      <c r="M4486" s="168">
        <v>0</v>
      </c>
      <c r="N4486" s="168">
        <f t="shared" ref="N4486:N4549" si="2050">SUM(O4486:R4486)</f>
        <v>0</v>
      </c>
      <c r="O4486" s="168">
        <v>0</v>
      </c>
      <c r="P4486" s="168">
        <v>0</v>
      </c>
      <c r="Q4486" s="168">
        <v>0</v>
      </c>
      <c r="R4486" s="168">
        <v>0</v>
      </c>
      <c r="S4486" s="168">
        <f t="shared" ref="S4486:S4549" si="2051">SUM(T4486:W4486)</f>
        <v>0</v>
      </c>
      <c r="T4486" s="168">
        <v>0</v>
      </c>
      <c r="U4486" s="168">
        <v>0</v>
      </c>
      <c r="V4486" s="168">
        <v>0</v>
      </c>
      <c r="W4486" s="168">
        <v>0</v>
      </c>
    </row>
    <row r="4487" spans="2:23" ht="16.5" thickTop="1" thickBot="1">
      <c r="B4487" s="164" t="s">
        <v>124</v>
      </c>
      <c r="C4487" s="173" t="s">
        <v>101</v>
      </c>
      <c r="D4487" s="168">
        <f t="shared" si="2047"/>
        <v>0</v>
      </c>
      <c r="E4487" s="168">
        <f t="shared" si="2048"/>
        <v>0</v>
      </c>
      <c r="F4487" s="168">
        <f t="shared" si="2048"/>
        <v>0</v>
      </c>
      <c r="G4487" s="168">
        <f t="shared" si="2048"/>
        <v>0</v>
      </c>
      <c r="H4487" s="168">
        <f t="shared" si="2048"/>
        <v>0</v>
      </c>
      <c r="I4487" s="168">
        <f t="shared" si="2049"/>
        <v>0</v>
      </c>
      <c r="J4487" s="168">
        <v>0</v>
      </c>
      <c r="K4487" s="168">
        <v>0</v>
      </c>
      <c r="L4487" s="168">
        <v>0</v>
      </c>
      <c r="M4487" s="168">
        <v>0</v>
      </c>
      <c r="N4487" s="168">
        <f t="shared" si="2050"/>
        <v>0</v>
      </c>
      <c r="O4487" s="168">
        <v>0</v>
      </c>
      <c r="P4487" s="168">
        <v>0</v>
      </c>
      <c r="Q4487" s="168">
        <v>0</v>
      </c>
      <c r="R4487" s="168">
        <v>0</v>
      </c>
      <c r="S4487" s="168">
        <f t="shared" si="2051"/>
        <v>0</v>
      </c>
      <c r="T4487" s="168">
        <v>0</v>
      </c>
      <c r="U4487" s="168">
        <v>0</v>
      </c>
      <c r="V4487" s="168">
        <v>0</v>
      </c>
      <c r="W4487" s="168">
        <v>0</v>
      </c>
    </row>
    <row r="4488" spans="2:23" ht="16.5" thickTop="1" thickBot="1">
      <c r="B4488" s="164" t="s">
        <v>124</v>
      </c>
      <c r="C4488" s="173" t="s">
        <v>102</v>
      </c>
      <c r="D4488" s="168">
        <f t="shared" si="2047"/>
        <v>0</v>
      </c>
      <c r="E4488" s="168">
        <f t="shared" si="2048"/>
        <v>0</v>
      </c>
      <c r="F4488" s="168">
        <f t="shared" si="2048"/>
        <v>0</v>
      </c>
      <c r="G4488" s="168">
        <f t="shared" si="2048"/>
        <v>0</v>
      </c>
      <c r="H4488" s="168">
        <f t="shared" si="2048"/>
        <v>0</v>
      </c>
      <c r="I4488" s="168">
        <f t="shared" si="2049"/>
        <v>0</v>
      </c>
      <c r="J4488" s="168">
        <f>SUM(J4489)</f>
        <v>0</v>
      </c>
      <c r="K4488" s="168">
        <f>SUM(K4489)</f>
        <v>0</v>
      </c>
      <c r="L4488" s="168">
        <f>SUM(L4489)</f>
        <v>0</v>
      </c>
      <c r="M4488" s="168">
        <f>SUM(M4489)</f>
        <v>0</v>
      </c>
      <c r="N4488" s="168">
        <f t="shared" si="2050"/>
        <v>0</v>
      </c>
      <c r="O4488" s="168">
        <f>SUM(O4489)</f>
        <v>0</v>
      </c>
      <c r="P4488" s="168">
        <f>SUM(P4489)</f>
        <v>0</v>
      </c>
      <c r="Q4488" s="168">
        <f>SUM(Q4489)</f>
        <v>0</v>
      </c>
      <c r="R4488" s="168">
        <f>SUM(R4489)</f>
        <v>0</v>
      </c>
      <c r="S4488" s="168">
        <f t="shared" si="2051"/>
        <v>0</v>
      </c>
      <c r="T4488" s="168">
        <f>SUM(T4489)</f>
        <v>0</v>
      </c>
      <c r="U4488" s="168">
        <f>SUM(U4489)</f>
        <v>0</v>
      </c>
      <c r="V4488" s="168">
        <f>SUM(V4489)</f>
        <v>0</v>
      </c>
      <c r="W4488" s="168">
        <f>SUM(W4489)</f>
        <v>0</v>
      </c>
    </row>
    <row r="4489" spans="2:23" ht="31.5" thickTop="1" thickBot="1">
      <c r="B4489" s="164" t="s">
        <v>124</v>
      </c>
      <c r="C4489" s="174" t="s">
        <v>156</v>
      </c>
      <c r="D4489" s="168">
        <f t="shared" si="2047"/>
        <v>0</v>
      </c>
      <c r="E4489" s="168">
        <f t="shared" si="2048"/>
        <v>0</v>
      </c>
      <c r="F4489" s="168">
        <f t="shared" si="2048"/>
        <v>0</v>
      </c>
      <c r="G4489" s="168">
        <f t="shared" si="2048"/>
        <v>0</v>
      </c>
      <c r="H4489" s="168">
        <f t="shared" si="2048"/>
        <v>0</v>
      </c>
      <c r="I4489" s="168">
        <f t="shared" si="2049"/>
        <v>0</v>
      </c>
      <c r="J4489" s="168">
        <v>0</v>
      </c>
      <c r="K4489" s="168">
        <v>0</v>
      </c>
      <c r="L4489" s="168">
        <v>0</v>
      </c>
      <c r="M4489" s="168">
        <v>0</v>
      </c>
      <c r="N4489" s="168">
        <f t="shared" si="2050"/>
        <v>0</v>
      </c>
      <c r="O4489" s="168">
        <v>0</v>
      </c>
      <c r="P4489" s="168">
        <v>0</v>
      </c>
      <c r="Q4489" s="168">
        <v>0</v>
      </c>
      <c r="R4489" s="168">
        <v>0</v>
      </c>
      <c r="S4489" s="168">
        <f t="shared" si="2051"/>
        <v>0</v>
      </c>
      <c r="T4489" s="168">
        <v>0</v>
      </c>
      <c r="U4489" s="168">
        <v>0</v>
      </c>
      <c r="V4489" s="168">
        <v>0</v>
      </c>
      <c r="W4489" s="168">
        <v>0</v>
      </c>
    </row>
    <row r="4490" spans="2:23" ht="16.5" thickTop="1" thickBot="1">
      <c r="B4490" s="164" t="s">
        <v>124</v>
      </c>
      <c r="C4490" s="172" t="s">
        <v>121</v>
      </c>
      <c r="D4490" s="168">
        <f t="shared" si="2047"/>
        <v>10000</v>
      </c>
      <c r="E4490" s="168">
        <f t="shared" si="2048"/>
        <v>1000</v>
      </c>
      <c r="F4490" s="168">
        <f t="shared" si="2048"/>
        <v>5000</v>
      </c>
      <c r="G4490" s="168">
        <f t="shared" si="2048"/>
        <v>3000</v>
      </c>
      <c r="H4490" s="168">
        <f t="shared" si="2048"/>
        <v>1000</v>
      </c>
      <c r="I4490" s="168">
        <f t="shared" si="2049"/>
        <v>10000</v>
      </c>
      <c r="J4490" s="168">
        <v>1000</v>
      </c>
      <c r="K4490" s="168">
        <v>5000</v>
      </c>
      <c r="L4490" s="168">
        <v>3000</v>
      </c>
      <c r="M4490" s="168">
        <v>1000</v>
      </c>
      <c r="N4490" s="168">
        <f t="shared" si="2050"/>
        <v>0</v>
      </c>
      <c r="O4490" s="168">
        <v>0</v>
      </c>
      <c r="P4490" s="168">
        <v>0</v>
      </c>
      <c r="Q4490" s="168">
        <v>0</v>
      </c>
      <c r="R4490" s="168">
        <v>0</v>
      </c>
      <c r="S4490" s="168">
        <f t="shared" si="2051"/>
        <v>0</v>
      </c>
      <c r="T4490" s="168">
        <v>0</v>
      </c>
      <c r="U4490" s="168">
        <v>0</v>
      </c>
      <c r="V4490" s="168">
        <v>0</v>
      </c>
      <c r="W4490" s="168">
        <v>0</v>
      </c>
    </row>
    <row r="4491" spans="2:23" ht="31.5" thickTop="1" thickBot="1">
      <c r="B4491" s="164" t="s">
        <v>1540</v>
      </c>
      <c r="C4491" s="171" t="s">
        <v>1541</v>
      </c>
      <c r="D4491" s="168">
        <f t="shared" si="2047"/>
        <v>4250000</v>
      </c>
      <c r="E4491" s="168">
        <f t="shared" si="2048"/>
        <v>1107000</v>
      </c>
      <c r="F4491" s="168">
        <f t="shared" si="2048"/>
        <v>1084000</v>
      </c>
      <c r="G4491" s="168">
        <f t="shared" si="2048"/>
        <v>1034000</v>
      </c>
      <c r="H4491" s="168">
        <f t="shared" si="2048"/>
        <v>1025000</v>
      </c>
      <c r="I4491" s="168">
        <f t="shared" si="2049"/>
        <v>4250000</v>
      </c>
      <c r="J4491" s="168">
        <f>SUM(J4492,J4500)</f>
        <v>1107000</v>
      </c>
      <c r="K4491" s="168">
        <f>SUM(K4492,K4500)</f>
        <v>1084000</v>
      </c>
      <c r="L4491" s="168">
        <f>SUM(L4492,L4500)</f>
        <v>1034000</v>
      </c>
      <c r="M4491" s="168">
        <f>SUM(M4492,M4500)</f>
        <v>1025000</v>
      </c>
      <c r="N4491" s="168">
        <f t="shared" si="2050"/>
        <v>0</v>
      </c>
      <c r="O4491" s="168">
        <f>SUM(O4492,O4500)</f>
        <v>0</v>
      </c>
      <c r="P4491" s="168">
        <f>SUM(P4492,P4500)</f>
        <v>0</v>
      </c>
      <c r="Q4491" s="168">
        <f>SUM(Q4492,Q4500)</f>
        <v>0</v>
      </c>
      <c r="R4491" s="168">
        <f>SUM(R4492,R4500)</f>
        <v>0</v>
      </c>
      <c r="S4491" s="168">
        <f t="shared" si="2051"/>
        <v>0</v>
      </c>
      <c r="T4491" s="168">
        <f>SUM(T4492,T4500)</f>
        <v>0</v>
      </c>
      <c r="U4491" s="168">
        <f>SUM(U4492,U4500)</f>
        <v>0</v>
      </c>
      <c r="V4491" s="168">
        <f>SUM(V4492,V4500)</f>
        <v>0</v>
      </c>
      <c r="W4491" s="168">
        <f>SUM(W4492,W4500)</f>
        <v>0</v>
      </c>
    </row>
    <row r="4492" spans="2:23" ht="16.5" thickTop="1" thickBot="1">
      <c r="B4492" s="164" t="s">
        <v>124</v>
      </c>
      <c r="C4492" s="172" t="s">
        <v>96</v>
      </c>
      <c r="D4492" s="168">
        <f t="shared" si="2047"/>
        <v>4150000</v>
      </c>
      <c r="E4492" s="168">
        <f t="shared" si="2048"/>
        <v>1057000</v>
      </c>
      <c r="F4492" s="168">
        <f t="shared" si="2048"/>
        <v>1034000</v>
      </c>
      <c r="G4492" s="168">
        <f t="shared" si="2048"/>
        <v>1034000</v>
      </c>
      <c r="H4492" s="168">
        <f t="shared" si="2048"/>
        <v>1025000</v>
      </c>
      <c r="I4492" s="168">
        <f t="shared" si="2049"/>
        <v>4150000</v>
      </c>
      <c r="J4492" s="168">
        <f>SUM(J4493:J4495,J4498)</f>
        <v>1057000</v>
      </c>
      <c r="K4492" s="168">
        <f>SUM(K4493:K4495,K4498)</f>
        <v>1034000</v>
      </c>
      <c r="L4492" s="168">
        <f>SUM(L4493:L4495,L4498)</f>
        <v>1034000</v>
      </c>
      <c r="M4492" s="168">
        <f>SUM(M4493:M4495,M4498)</f>
        <v>1025000</v>
      </c>
      <c r="N4492" s="168">
        <f t="shared" si="2050"/>
        <v>0</v>
      </c>
      <c r="O4492" s="168">
        <f>SUM(O4493:O4495,O4498)</f>
        <v>0</v>
      </c>
      <c r="P4492" s="168">
        <f>SUM(P4493:P4495,P4498)</f>
        <v>0</v>
      </c>
      <c r="Q4492" s="168">
        <f>SUM(Q4493:Q4495,Q4498)</f>
        <v>0</v>
      </c>
      <c r="R4492" s="168">
        <f>SUM(R4493:R4495,R4498)</f>
        <v>0</v>
      </c>
      <c r="S4492" s="168">
        <f t="shared" si="2051"/>
        <v>0</v>
      </c>
      <c r="T4492" s="168">
        <f>SUM(T4493:T4495,T4498)</f>
        <v>0</v>
      </c>
      <c r="U4492" s="168">
        <f>SUM(U4493:U4495,U4498)</f>
        <v>0</v>
      </c>
      <c r="V4492" s="168">
        <f>SUM(V4493:V4495,V4498)</f>
        <v>0</v>
      </c>
      <c r="W4492" s="168">
        <f>SUM(W4493:W4495,W4498)</f>
        <v>0</v>
      </c>
    </row>
    <row r="4493" spans="2:23" ht="16.5" thickTop="1" thickBot="1">
      <c r="B4493" s="164" t="s">
        <v>124</v>
      </c>
      <c r="C4493" s="173" t="s">
        <v>97</v>
      </c>
      <c r="D4493" s="168">
        <f t="shared" si="2047"/>
        <v>3555000</v>
      </c>
      <c r="E4493" s="168">
        <f t="shared" si="2048"/>
        <v>889000</v>
      </c>
      <c r="F4493" s="168">
        <f t="shared" si="2048"/>
        <v>889000</v>
      </c>
      <c r="G4493" s="168">
        <f t="shared" si="2048"/>
        <v>889000</v>
      </c>
      <c r="H4493" s="168">
        <f t="shared" si="2048"/>
        <v>888000</v>
      </c>
      <c r="I4493" s="168">
        <f t="shared" si="2049"/>
        <v>3555000</v>
      </c>
      <c r="J4493" s="168">
        <v>889000</v>
      </c>
      <c r="K4493" s="168">
        <v>889000</v>
      </c>
      <c r="L4493" s="168">
        <v>889000</v>
      </c>
      <c r="M4493" s="168">
        <v>888000</v>
      </c>
      <c r="N4493" s="168">
        <f t="shared" si="2050"/>
        <v>0</v>
      </c>
      <c r="O4493" s="168">
        <v>0</v>
      </c>
      <c r="P4493" s="168">
        <v>0</v>
      </c>
      <c r="Q4493" s="168">
        <v>0</v>
      </c>
      <c r="R4493" s="168">
        <v>0</v>
      </c>
      <c r="S4493" s="168">
        <f t="shared" si="2051"/>
        <v>0</v>
      </c>
      <c r="T4493" s="168">
        <v>0</v>
      </c>
      <c r="U4493" s="168">
        <v>0</v>
      </c>
      <c r="V4493" s="168">
        <v>0</v>
      </c>
      <c r="W4493" s="168">
        <v>0</v>
      </c>
    </row>
    <row r="4494" spans="2:23" ht="16.5" thickTop="1" thickBot="1">
      <c r="B4494" s="164" t="s">
        <v>124</v>
      </c>
      <c r="C4494" s="173" t="s">
        <v>98</v>
      </c>
      <c r="D4494" s="168">
        <f t="shared" si="2047"/>
        <v>577000</v>
      </c>
      <c r="E4494" s="168">
        <f t="shared" si="2048"/>
        <v>150000</v>
      </c>
      <c r="F4494" s="168">
        <f t="shared" si="2048"/>
        <v>145000</v>
      </c>
      <c r="G4494" s="168">
        <f t="shared" si="2048"/>
        <v>145000</v>
      </c>
      <c r="H4494" s="168">
        <f t="shared" si="2048"/>
        <v>137000</v>
      </c>
      <c r="I4494" s="168">
        <f t="shared" si="2049"/>
        <v>577000</v>
      </c>
      <c r="J4494" s="168">
        <v>150000</v>
      </c>
      <c r="K4494" s="168">
        <v>145000</v>
      </c>
      <c r="L4494" s="168">
        <v>145000</v>
      </c>
      <c r="M4494" s="168">
        <v>137000</v>
      </c>
      <c r="N4494" s="168">
        <f t="shared" si="2050"/>
        <v>0</v>
      </c>
      <c r="O4494" s="168">
        <v>0</v>
      </c>
      <c r="P4494" s="168">
        <v>0</v>
      </c>
      <c r="Q4494" s="168">
        <v>0</v>
      </c>
      <c r="R4494" s="168">
        <v>0</v>
      </c>
      <c r="S4494" s="168">
        <f t="shared" si="2051"/>
        <v>0</v>
      </c>
      <c r="T4494" s="168">
        <v>0</v>
      </c>
      <c r="U4494" s="168">
        <v>0</v>
      </c>
      <c r="V4494" s="168">
        <v>0</v>
      </c>
      <c r="W4494" s="168">
        <v>0</v>
      </c>
    </row>
    <row r="4495" spans="2:23" ht="16.5" thickTop="1" thickBot="1">
      <c r="B4495" s="164" t="s">
        <v>124</v>
      </c>
      <c r="C4495" s="173" t="s">
        <v>15</v>
      </c>
      <c r="D4495" s="168">
        <f t="shared" si="2047"/>
        <v>0</v>
      </c>
      <c r="E4495" s="168">
        <f t="shared" si="2048"/>
        <v>0</v>
      </c>
      <c r="F4495" s="168">
        <f t="shared" si="2048"/>
        <v>0</v>
      </c>
      <c r="G4495" s="168">
        <f t="shared" si="2048"/>
        <v>0</v>
      </c>
      <c r="H4495" s="168">
        <f t="shared" si="2048"/>
        <v>0</v>
      </c>
      <c r="I4495" s="168">
        <f t="shared" si="2049"/>
        <v>0</v>
      </c>
      <c r="J4495" s="168">
        <f t="shared" ref="J4495:M4496" si="2052">SUM(J4496)</f>
        <v>0</v>
      </c>
      <c r="K4495" s="168">
        <f t="shared" si="2052"/>
        <v>0</v>
      </c>
      <c r="L4495" s="168">
        <f t="shared" si="2052"/>
        <v>0</v>
      </c>
      <c r="M4495" s="168">
        <f t="shared" si="2052"/>
        <v>0</v>
      </c>
      <c r="N4495" s="168">
        <f t="shared" si="2050"/>
        <v>0</v>
      </c>
      <c r="O4495" s="168">
        <f t="shared" ref="O4495:R4496" si="2053">SUM(O4496)</f>
        <v>0</v>
      </c>
      <c r="P4495" s="168">
        <f t="shared" si="2053"/>
        <v>0</v>
      </c>
      <c r="Q4495" s="168">
        <f t="shared" si="2053"/>
        <v>0</v>
      </c>
      <c r="R4495" s="168">
        <f t="shared" si="2053"/>
        <v>0</v>
      </c>
      <c r="S4495" s="168">
        <f t="shared" si="2051"/>
        <v>0</v>
      </c>
      <c r="T4495" s="168">
        <f t="shared" ref="T4495:W4496" si="2054">SUM(T4496)</f>
        <v>0</v>
      </c>
      <c r="U4495" s="168">
        <f t="shared" si="2054"/>
        <v>0</v>
      </c>
      <c r="V4495" s="168">
        <f t="shared" si="2054"/>
        <v>0</v>
      </c>
      <c r="W4495" s="168">
        <f t="shared" si="2054"/>
        <v>0</v>
      </c>
    </row>
    <row r="4496" spans="2:23" ht="16.5" thickTop="1" thickBot="1">
      <c r="B4496" s="164" t="s">
        <v>124</v>
      </c>
      <c r="C4496" s="174" t="s">
        <v>139</v>
      </c>
      <c r="D4496" s="168">
        <f t="shared" si="2047"/>
        <v>0</v>
      </c>
      <c r="E4496" s="168">
        <f t="shared" si="2048"/>
        <v>0</v>
      </c>
      <c r="F4496" s="168">
        <f t="shared" si="2048"/>
        <v>0</v>
      </c>
      <c r="G4496" s="168">
        <f t="shared" si="2048"/>
        <v>0</v>
      </c>
      <c r="H4496" s="168">
        <f t="shared" si="2048"/>
        <v>0</v>
      </c>
      <c r="I4496" s="168">
        <f t="shared" si="2049"/>
        <v>0</v>
      </c>
      <c r="J4496" s="168">
        <f t="shared" si="2052"/>
        <v>0</v>
      </c>
      <c r="K4496" s="168">
        <f t="shared" si="2052"/>
        <v>0</v>
      </c>
      <c r="L4496" s="168">
        <f t="shared" si="2052"/>
        <v>0</v>
      </c>
      <c r="M4496" s="168">
        <f t="shared" si="2052"/>
        <v>0</v>
      </c>
      <c r="N4496" s="168">
        <f t="shared" si="2050"/>
        <v>0</v>
      </c>
      <c r="O4496" s="168">
        <f t="shared" si="2053"/>
        <v>0</v>
      </c>
      <c r="P4496" s="168">
        <f t="shared" si="2053"/>
        <v>0</v>
      </c>
      <c r="Q4496" s="168">
        <f t="shared" si="2053"/>
        <v>0</v>
      </c>
      <c r="R4496" s="168">
        <f t="shared" si="2053"/>
        <v>0</v>
      </c>
      <c r="S4496" s="168">
        <f t="shared" si="2051"/>
        <v>0</v>
      </c>
      <c r="T4496" s="168">
        <f t="shared" si="2054"/>
        <v>0</v>
      </c>
      <c r="U4496" s="168">
        <f t="shared" si="2054"/>
        <v>0</v>
      </c>
      <c r="V4496" s="168">
        <f t="shared" si="2054"/>
        <v>0</v>
      </c>
      <c r="W4496" s="168">
        <f t="shared" si="2054"/>
        <v>0</v>
      </c>
    </row>
    <row r="4497" spans="2:23" ht="16.5" thickTop="1" thickBot="1">
      <c r="B4497" s="164" t="s">
        <v>124</v>
      </c>
      <c r="C4497" s="175" t="s">
        <v>138</v>
      </c>
      <c r="D4497" s="168">
        <f t="shared" si="2047"/>
        <v>0</v>
      </c>
      <c r="E4497" s="168">
        <f t="shared" si="2048"/>
        <v>0</v>
      </c>
      <c r="F4497" s="168">
        <f t="shared" si="2048"/>
        <v>0</v>
      </c>
      <c r="G4497" s="168">
        <f t="shared" si="2048"/>
        <v>0</v>
      </c>
      <c r="H4497" s="168">
        <f t="shared" si="2048"/>
        <v>0</v>
      </c>
      <c r="I4497" s="168">
        <f t="shared" si="2049"/>
        <v>0</v>
      </c>
      <c r="J4497" s="168">
        <v>0</v>
      </c>
      <c r="K4497" s="168">
        <v>0</v>
      </c>
      <c r="L4497" s="168">
        <v>0</v>
      </c>
      <c r="M4497" s="168">
        <v>0</v>
      </c>
      <c r="N4497" s="168">
        <f t="shared" si="2050"/>
        <v>0</v>
      </c>
      <c r="O4497" s="168">
        <v>0</v>
      </c>
      <c r="P4497" s="168">
        <v>0</v>
      </c>
      <c r="Q4497" s="168">
        <v>0</v>
      </c>
      <c r="R4497" s="168">
        <v>0</v>
      </c>
      <c r="S4497" s="168">
        <f t="shared" si="2051"/>
        <v>0</v>
      </c>
      <c r="T4497" s="168">
        <v>0</v>
      </c>
      <c r="U4497" s="168">
        <v>0</v>
      </c>
      <c r="V4497" s="168">
        <v>0</v>
      </c>
      <c r="W4497" s="168">
        <v>0</v>
      </c>
    </row>
    <row r="4498" spans="2:23" ht="16.5" thickTop="1" thickBot="1">
      <c r="B4498" s="164" t="s">
        <v>124</v>
      </c>
      <c r="C4498" s="173" t="s">
        <v>102</v>
      </c>
      <c r="D4498" s="168">
        <f t="shared" si="2047"/>
        <v>18000</v>
      </c>
      <c r="E4498" s="168">
        <f t="shared" si="2048"/>
        <v>18000</v>
      </c>
      <c r="F4498" s="168">
        <f t="shared" si="2048"/>
        <v>0</v>
      </c>
      <c r="G4498" s="168">
        <f t="shared" si="2048"/>
        <v>0</v>
      </c>
      <c r="H4498" s="168">
        <f t="shared" si="2048"/>
        <v>0</v>
      </c>
      <c r="I4498" s="168">
        <f t="shared" si="2049"/>
        <v>18000</v>
      </c>
      <c r="J4498" s="168">
        <f>SUM(J4499)</f>
        <v>18000</v>
      </c>
      <c r="K4498" s="168">
        <f>SUM(K4499)</f>
        <v>0</v>
      </c>
      <c r="L4498" s="168">
        <f>SUM(L4499)</f>
        <v>0</v>
      </c>
      <c r="M4498" s="168">
        <f>SUM(M4499)</f>
        <v>0</v>
      </c>
      <c r="N4498" s="168">
        <f t="shared" si="2050"/>
        <v>0</v>
      </c>
      <c r="O4498" s="168">
        <f>SUM(O4499)</f>
        <v>0</v>
      </c>
      <c r="P4498" s="168">
        <f>SUM(P4499)</f>
        <v>0</v>
      </c>
      <c r="Q4498" s="168">
        <f>SUM(Q4499)</f>
        <v>0</v>
      </c>
      <c r="R4498" s="168">
        <f>SUM(R4499)</f>
        <v>0</v>
      </c>
      <c r="S4498" s="168">
        <f t="shared" si="2051"/>
        <v>0</v>
      </c>
      <c r="T4498" s="168">
        <f>SUM(T4499)</f>
        <v>0</v>
      </c>
      <c r="U4498" s="168">
        <f>SUM(U4499)</f>
        <v>0</v>
      </c>
      <c r="V4498" s="168">
        <f>SUM(V4499)</f>
        <v>0</v>
      </c>
      <c r="W4498" s="168">
        <f>SUM(W4499)</f>
        <v>0</v>
      </c>
    </row>
    <row r="4499" spans="2:23" ht="31.5" thickTop="1" thickBot="1">
      <c r="B4499" s="164" t="s">
        <v>124</v>
      </c>
      <c r="C4499" s="174" t="s">
        <v>156</v>
      </c>
      <c r="D4499" s="168">
        <f t="shared" si="2047"/>
        <v>18000</v>
      </c>
      <c r="E4499" s="168">
        <f t="shared" si="2048"/>
        <v>18000</v>
      </c>
      <c r="F4499" s="168">
        <f t="shared" si="2048"/>
        <v>0</v>
      </c>
      <c r="G4499" s="168">
        <f t="shared" si="2048"/>
        <v>0</v>
      </c>
      <c r="H4499" s="168">
        <f t="shared" si="2048"/>
        <v>0</v>
      </c>
      <c r="I4499" s="168">
        <f t="shared" si="2049"/>
        <v>18000</v>
      </c>
      <c r="J4499" s="168">
        <v>18000</v>
      </c>
      <c r="K4499" s="168">
        <v>0</v>
      </c>
      <c r="L4499" s="168">
        <v>0</v>
      </c>
      <c r="M4499" s="168">
        <v>0</v>
      </c>
      <c r="N4499" s="168">
        <f t="shared" si="2050"/>
        <v>0</v>
      </c>
      <c r="O4499" s="168">
        <v>0</v>
      </c>
      <c r="P4499" s="168">
        <v>0</v>
      </c>
      <c r="Q4499" s="168">
        <v>0</v>
      </c>
      <c r="R4499" s="168">
        <v>0</v>
      </c>
      <c r="S4499" s="168">
        <f t="shared" si="2051"/>
        <v>0</v>
      </c>
      <c r="T4499" s="168">
        <v>0</v>
      </c>
      <c r="U4499" s="168">
        <v>0</v>
      </c>
      <c r="V4499" s="168">
        <v>0</v>
      </c>
      <c r="W4499" s="168">
        <v>0</v>
      </c>
    </row>
    <row r="4500" spans="2:23" ht="16.5" thickTop="1" thickBot="1">
      <c r="B4500" s="164" t="s">
        <v>124</v>
      </c>
      <c r="C4500" s="172" t="s">
        <v>121</v>
      </c>
      <c r="D4500" s="168">
        <f t="shared" si="2047"/>
        <v>100000</v>
      </c>
      <c r="E4500" s="168">
        <f t="shared" si="2048"/>
        <v>50000</v>
      </c>
      <c r="F4500" s="168">
        <f t="shared" si="2048"/>
        <v>50000</v>
      </c>
      <c r="G4500" s="168">
        <f t="shared" si="2048"/>
        <v>0</v>
      </c>
      <c r="H4500" s="168">
        <f t="shared" si="2048"/>
        <v>0</v>
      </c>
      <c r="I4500" s="168">
        <f t="shared" si="2049"/>
        <v>100000</v>
      </c>
      <c r="J4500" s="168">
        <v>50000</v>
      </c>
      <c r="K4500" s="168">
        <v>50000</v>
      </c>
      <c r="L4500" s="168">
        <v>0</v>
      </c>
      <c r="M4500" s="168">
        <v>0</v>
      </c>
      <c r="N4500" s="168">
        <f t="shared" si="2050"/>
        <v>0</v>
      </c>
      <c r="O4500" s="168">
        <v>0</v>
      </c>
      <c r="P4500" s="168">
        <v>0</v>
      </c>
      <c r="Q4500" s="168">
        <v>0</v>
      </c>
      <c r="R4500" s="168">
        <v>0</v>
      </c>
      <c r="S4500" s="168">
        <f t="shared" si="2051"/>
        <v>0</v>
      </c>
      <c r="T4500" s="168">
        <v>0</v>
      </c>
      <c r="U4500" s="168">
        <v>0</v>
      </c>
      <c r="V4500" s="168">
        <v>0</v>
      </c>
      <c r="W4500" s="168">
        <v>0</v>
      </c>
    </row>
    <row r="4501" spans="2:23" ht="31.5" thickTop="1" thickBot="1">
      <c r="B4501" s="164" t="s">
        <v>1542</v>
      </c>
      <c r="C4501" s="171" t="s">
        <v>1543</v>
      </c>
      <c r="D4501" s="168">
        <f t="shared" si="2047"/>
        <v>2845000</v>
      </c>
      <c r="E4501" s="168">
        <f t="shared" si="2048"/>
        <v>728000</v>
      </c>
      <c r="F4501" s="168">
        <f t="shared" si="2048"/>
        <v>745000</v>
      </c>
      <c r="G4501" s="168">
        <f t="shared" si="2048"/>
        <v>679000</v>
      </c>
      <c r="H4501" s="168">
        <f t="shared" si="2048"/>
        <v>693000</v>
      </c>
      <c r="I4501" s="168">
        <f t="shared" si="2049"/>
        <v>2845000</v>
      </c>
      <c r="J4501" s="168">
        <f>SUM(J4502,J4508)</f>
        <v>728000</v>
      </c>
      <c r="K4501" s="168">
        <f>SUM(K4502,K4508)</f>
        <v>745000</v>
      </c>
      <c r="L4501" s="168">
        <f>SUM(L4502,L4508)</f>
        <v>679000</v>
      </c>
      <c r="M4501" s="168">
        <f>SUM(M4502,M4508)</f>
        <v>693000</v>
      </c>
      <c r="N4501" s="168">
        <f t="shared" si="2050"/>
        <v>0</v>
      </c>
      <c r="O4501" s="168">
        <f>SUM(O4502,O4508)</f>
        <v>0</v>
      </c>
      <c r="P4501" s="168">
        <f>SUM(P4502,P4508)</f>
        <v>0</v>
      </c>
      <c r="Q4501" s="168">
        <f>SUM(Q4502,Q4508)</f>
        <v>0</v>
      </c>
      <c r="R4501" s="168">
        <f>SUM(R4502,R4508)</f>
        <v>0</v>
      </c>
      <c r="S4501" s="168">
        <f t="shared" si="2051"/>
        <v>0</v>
      </c>
      <c r="T4501" s="168">
        <f>SUM(T4502,T4508)</f>
        <v>0</v>
      </c>
      <c r="U4501" s="168">
        <f>SUM(U4502,U4508)</f>
        <v>0</v>
      </c>
      <c r="V4501" s="168">
        <f>SUM(V4502,V4508)</f>
        <v>0</v>
      </c>
      <c r="W4501" s="168">
        <f>SUM(W4502,W4508)</f>
        <v>0</v>
      </c>
    </row>
    <row r="4502" spans="2:23" ht="16.5" thickTop="1" thickBot="1">
      <c r="B4502" s="164" t="s">
        <v>124</v>
      </c>
      <c r="C4502" s="172" t="s">
        <v>96</v>
      </c>
      <c r="D4502" s="168">
        <f t="shared" si="2047"/>
        <v>2795000</v>
      </c>
      <c r="E4502" s="168">
        <f t="shared" si="2048"/>
        <v>703000</v>
      </c>
      <c r="F4502" s="168">
        <f t="shared" si="2048"/>
        <v>720000</v>
      </c>
      <c r="G4502" s="168">
        <f t="shared" si="2048"/>
        <v>679000</v>
      </c>
      <c r="H4502" s="168">
        <f t="shared" si="2048"/>
        <v>693000</v>
      </c>
      <c r="I4502" s="168">
        <f t="shared" si="2049"/>
        <v>2795000</v>
      </c>
      <c r="J4502" s="168">
        <f>SUM(J4503:J4506)</f>
        <v>703000</v>
      </c>
      <c r="K4502" s="168">
        <f>SUM(K4503:K4506)</f>
        <v>720000</v>
      </c>
      <c r="L4502" s="168">
        <f>SUM(L4503:L4506)</f>
        <v>679000</v>
      </c>
      <c r="M4502" s="168">
        <f>SUM(M4503:M4506)</f>
        <v>693000</v>
      </c>
      <c r="N4502" s="168">
        <f t="shared" si="2050"/>
        <v>0</v>
      </c>
      <c r="O4502" s="168">
        <f>SUM(O4503:O4506)</f>
        <v>0</v>
      </c>
      <c r="P4502" s="168">
        <f>SUM(P4503:P4506)</f>
        <v>0</v>
      </c>
      <c r="Q4502" s="168">
        <f>SUM(Q4503:Q4506)</f>
        <v>0</v>
      </c>
      <c r="R4502" s="168">
        <f>SUM(R4503:R4506)</f>
        <v>0</v>
      </c>
      <c r="S4502" s="168">
        <f t="shared" si="2051"/>
        <v>0</v>
      </c>
      <c r="T4502" s="168">
        <f>SUM(T4503:T4506)</f>
        <v>0</v>
      </c>
      <c r="U4502" s="168">
        <f>SUM(U4503:U4506)</f>
        <v>0</v>
      </c>
      <c r="V4502" s="168">
        <f>SUM(V4503:V4506)</f>
        <v>0</v>
      </c>
      <c r="W4502" s="168">
        <f>SUM(W4503:W4506)</f>
        <v>0</v>
      </c>
    </row>
    <row r="4503" spans="2:23" ht="16.5" thickTop="1" thickBot="1">
      <c r="B4503" s="164" t="s">
        <v>124</v>
      </c>
      <c r="C4503" s="173" t="s">
        <v>97</v>
      </c>
      <c r="D4503" s="168">
        <f t="shared" si="2047"/>
        <v>2549000</v>
      </c>
      <c r="E4503" s="168">
        <f t="shared" si="2048"/>
        <v>643000</v>
      </c>
      <c r="F4503" s="168">
        <f t="shared" si="2048"/>
        <v>643000</v>
      </c>
      <c r="G4503" s="168">
        <f t="shared" si="2048"/>
        <v>623000</v>
      </c>
      <c r="H4503" s="168">
        <f t="shared" si="2048"/>
        <v>640000</v>
      </c>
      <c r="I4503" s="168">
        <f t="shared" si="2049"/>
        <v>2549000</v>
      </c>
      <c r="J4503" s="168">
        <v>643000</v>
      </c>
      <c r="K4503" s="168">
        <v>643000</v>
      </c>
      <c r="L4503" s="168">
        <v>623000</v>
      </c>
      <c r="M4503" s="168">
        <v>640000</v>
      </c>
      <c r="N4503" s="168">
        <f t="shared" si="2050"/>
        <v>0</v>
      </c>
      <c r="O4503" s="168">
        <v>0</v>
      </c>
      <c r="P4503" s="168">
        <v>0</v>
      </c>
      <c r="Q4503" s="168">
        <v>0</v>
      </c>
      <c r="R4503" s="168">
        <v>0</v>
      </c>
      <c r="S4503" s="168">
        <f t="shared" si="2051"/>
        <v>0</v>
      </c>
      <c r="T4503" s="168">
        <v>0</v>
      </c>
      <c r="U4503" s="168">
        <v>0</v>
      </c>
      <c r="V4503" s="168">
        <v>0</v>
      </c>
      <c r="W4503" s="168">
        <v>0</v>
      </c>
    </row>
    <row r="4504" spans="2:23" ht="16.5" thickTop="1" thickBot="1">
      <c r="B4504" s="164" t="s">
        <v>124</v>
      </c>
      <c r="C4504" s="173" t="s">
        <v>98</v>
      </c>
      <c r="D4504" s="168">
        <f t="shared" si="2047"/>
        <v>211000</v>
      </c>
      <c r="E4504" s="168">
        <f t="shared" si="2048"/>
        <v>58000</v>
      </c>
      <c r="F4504" s="168">
        <f t="shared" si="2048"/>
        <v>60000</v>
      </c>
      <c r="G4504" s="168">
        <f t="shared" si="2048"/>
        <v>55000</v>
      </c>
      <c r="H4504" s="168">
        <f t="shared" si="2048"/>
        <v>38000</v>
      </c>
      <c r="I4504" s="168">
        <f t="shared" si="2049"/>
        <v>211000</v>
      </c>
      <c r="J4504" s="168">
        <v>58000</v>
      </c>
      <c r="K4504" s="168">
        <v>60000</v>
      </c>
      <c r="L4504" s="168">
        <v>55000</v>
      </c>
      <c r="M4504" s="168">
        <v>38000</v>
      </c>
      <c r="N4504" s="168">
        <f t="shared" si="2050"/>
        <v>0</v>
      </c>
      <c r="O4504" s="168">
        <v>0</v>
      </c>
      <c r="P4504" s="168">
        <v>0</v>
      </c>
      <c r="Q4504" s="168">
        <v>0</v>
      </c>
      <c r="R4504" s="168">
        <v>0</v>
      </c>
      <c r="S4504" s="168">
        <f t="shared" si="2051"/>
        <v>0</v>
      </c>
      <c r="T4504" s="168">
        <v>0</v>
      </c>
      <c r="U4504" s="168">
        <v>0</v>
      </c>
      <c r="V4504" s="168">
        <v>0</v>
      </c>
      <c r="W4504" s="168">
        <v>0</v>
      </c>
    </row>
    <row r="4505" spans="2:23" ht="16.5" thickTop="1" thickBot="1">
      <c r="B4505" s="164" t="s">
        <v>124</v>
      </c>
      <c r="C4505" s="173" t="s">
        <v>101</v>
      </c>
      <c r="D4505" s="168">
        <f t="shared" si="2047"/>
        <v>5000</v>
      </c>
      <c r="E4505" s="168">
        <f t="shared" si="2048"/>
        <v>2000</v>
      </c>
      <c r="F4505" s="168">
        <f t="shared" si="2048"/>
        <v>2000</v>
      </c>
      <c r="G4505" s="168">
        <f t="shared" si="2048"/>
        <v>1000</v>
      </c>
      <c r="H4505" s="168">
        <f t="shared" si="2048"/>
        <v>0</v>
      </c>
      <c r="I4505" s="168">
        <f t="shared" si="2049"/>
        <v>5000</v>
      </c>
      <c r="J4505" s="168">
        <v>2000</v>
      </c>
      <c r="K4505" s="168">
        <v>2000</v>
      </c>
      <c r="L4505" s="168">
        <v>1000</v>
      </c>
      <c r="M4505" s="168">
        <v>0</v>
      </c>
      <c r="N4505" s="168">
        <f t="shared" si="2050"/>
        <v>0</v>
      </c>
      <c r="O4505" s="168">
        <v>0</v>
      </c>
      <c r="P4505" s="168">
        <v>0</v>
      </c>
      <c r="Q4505" s="168">
        <v>0</v>
      </c>
      <c r="R4505" s="168">
        <v>0</v>
      </c>
      <c r="S4505" s="168">
        <f t="shared" si="2051"/>
        <v>0</v>
      </c>
      <c r="T4505" s="168">
        <v>0</v>
      </c>
      <c r="U4505" s="168">
        <v>0</v>
      </c>
      <c r="V4505" s="168">
        <v>0</v>
      </c>
      <c r="W4505" s="168">
        <v>0</v>
      </c>
    </row>
    <row r="4506" spans="2:23" ht="16.5" thickTop="1" thickBot="1">
      <c r="B4506" s="164" t="s">
        <v>124</v>
      </c>
      <c r="C4506" s="173" t="s">
        <v>102</v>
      </c>
      <c r="D4506" s="168">
        <f t="shared" si="2047"/>
        <v>30000</v>
      </c>
      <c r="E4506" s="168">
        <f t="shared" si="2048"/>
        <v>0</v>
      </c>
      <c r="F4506" s="168">
        <f t="shared" si="2048"/>
        <v>15000</v>
      </c>
      <c r="G4506" s="168">
        <f t="shared" si="2048"/>
        <v>0</v>
      </c>
      <c r="H4506" s="168">
        <f t="shared" si="2048"/>
        <v>15000</v>
      </c>
      <c r="I4506" s="168">
        <f t="shared" si="2049"/>
        <v>30000</v>
      </c>
      <c r="J4506" s="168">
        <f>SUM(J4507)</f>
        <v>0</v>
      </c>
      <c r="K4506" s="168">
        <f>SUM(K4507)</f>
        <v>15000</v>
      </c>
      <c r="L4506" s="168">
        <f>SUM(L4507)</f>
        <v>0</v>
      </c>
      <c r="M4506" s="168">
        <f>SUM(M4507)</f>
        <v>15000</v>
      </c>
      <c r="N4506" s="168">
        <f t="shared" si="2050"/>
        <v>0</v>
      </c>
      <c r="O4506" s="168">
        <f>SUM(O4507)</f>
        <v>0</v>
      </c>
      <c r="P4506" s="168">
        <f>SUM(P4507)</f>
        <v>0</v>
      </c>
      <c r="Q4506" s="168">
        <f>SUM(Q4507)</f>
        <v>0</v>
      </c>
      <c r="R4506" s="168">
        <f>SUM(R4507)</f>
        <v>0</v>
      </c>
      <c r="S4506" s="168">
        <f t="shared" si="2051"/>
        <v>0</v>
      </c>
      <c r="T4506" s="168">
        <f>SUM(T4507)</f>
        <v>0</v>
      </c>
      <c r="U4506" s="168">
        <f>SUM(U4507)</f>
        <v>0</v>
      </c>
      <c r="V4506" s="168">
        <f>SUM(V4507)</f>
        <v>0</v>
      </c>
      <c r="W4506" s="168">
        <f>SUM(W4507)</f>
        <v>0</v>
      </c>
    </row>
    <row r="4507" spans="2:23" ht="31.5" thickTop="1" thickBot="1">
      <c r="B4507" s="164" t="s">
        <v>124</v>
      </c>
      <c r="C4507" s="174" t="s">
        <v>156</v>
      </c>
      <c r="D4507" s="168">
        <f t="shared" si="2047"/>
        <v>30000</v>
      </c>
      <c r="E4507" s="168">
        <f t="shared" si="2048"/>
        <v>0</v>
      </c>
      <c r="F4507" s="168">
        <f t="shared" si="2048"/>
        <v>15000</v>
      </c>
      <c r="G4507" s="168">
        <f t="shared" si="2048"/>
        <v>0</v>
      </c>
      <c r="H4507" s="168">
        <f t="shared" si="2048"/>
        <v>15000</v>
      </c>
      <c r="I4507" s="168">
        <f t="shared" si="2049"/>
        <v>30000</v>
      </c>
      <c r="J4507" s="168">
        <v>0</v>
      </c>
      <c r="K4507" s="168">
        <v>15000</v>
      </c>
      <c r="L4507" s="168">
        <v>0</v>
      </c>
      <c r="M4507" s="168">
        <v>15000</v>
      </c>
      <c r="N4507" s="168">
        <f t="shared" si="2050"/>
        <v>0</v>
      </c>
      <c r="O4507" s="168">
        <v>0</v>
      </c>
      <c r="P4507" s="168">
        <v>0</v>
      </c>
      <c r="Q4507" s="168">
        <v>0</v>
      </c>
      <c r="R4507" s="168">
        <v>0</v>
      </c>
      <c r="S4507" s="168">
        <f t="shared" si="2051"/>
        <v>0</v>
      </c>
      <c r="T4507" s="168">
        <v>0</v>
      </c>
      <c r="U4507" s="168">
        <v>0</v>
      </c>
      <c r="V4507" s="168">
        <v>0</v>
      </c>
      <c r="W4507" s="168">
        <v>0</v>
      </c>
    </row>
    <row r="4508" spans="2:23" ht="16.5" thickTop="1" thickBot="1">
      <c r="B4508" s="164" t="s">
        <v>124</v>
      </c>
      <c r="C4508" s="172" t="s">
        <v>121</v>
      </c>
      <c r="D4508" s="168">
        <f t="shared" si="2047"/>
        <v>50000</v>
      </c>
      <c r="E4508" s="168">
        <f t="shared" si="2048"/>
        <v>25000</v>
      </c>
      <c r="F4508" s="168">
        <f t="shared" si="2048"/>
        <v>25000</v>
      </c>
      <c r="G4508" s="168">
        <f t="shared" si="2048"/>
        <v>0</v>
      </c>
      <c r="H4508" s="168">
        <f t="shared" si="2048"/>
        <v>0</v>
      </c>
      <c r="I4508" s="168">
        <f t="shared" si="2049"/>
        <v>50000</v>
      </c>
      <c r="J4508" s="168">
        <v>25000</v>
      </c>
      <c r="K4508" s="168">
        <v>25000</v>
      </c>
      <c r="L4508" s="168">
        <v>0</v>
      </c>
      <c r="M4508" s="168">
        <v>0</v>
      </c>
      <c r="N4508" s="168">
        <f t="shared" si="2050"/>
        <v>0</v>
      </c>
      <c r="O4508" s="168">
        <v>0</v>
      </c>
      <c r="P4508" s="168">
        <v>0</v>
      </c>
      <c r="Q4508" s="168">
        <v>0</v>
      </c>
      <c r="R4508" s="168">
        <v>0</v>
      </c>
      <c r="S4508" s="168">
        <f t="shared" si="2051"/>
        <v>0</v>
      </c>
      <c r="T4508" s="168">
        <v>0</v>
      </c>
      <c r="U4508" s="168">
        <v>0</v>
      </c>
      <c r="V4508" s="168">
        <v>0</v>
      </c>
      <c r="W4508" s="168">
        <v>0</v>
      </c>
    </row>
    <row r="4509" spans="2:23" ht="31.5" thickTop="1" thickBot="1">
      <c r="B4509" s="164" t="s">
        <v>1544</v>
      </c>
      <c r="C4509" s="171" t="s">
        <v>1545</v>
      </c>
      <c r="D4509" s="168">
        <f t="shared" si="2047"/>
        <v>1500000</v>
      </c>
      <c r="E4509" s="168">
        <f t="shared" si="2048"/>
        <v>389000</v>
      </c>
      <c r="F4509" s="168">
        <f t="shared" si="2048"/>
        <v>473000</v>
      </c>
      <c r="G4509" s="168">
        <f t="shared" si="2048"/>
        <v>358000</v>
      </c>
      <c r="H4509" s="168">
        <f t="shared" si="2048"/>
        <v>280000</v>
      </c>
      <c r="I4509" s="168">
        <f t="shared" si="2049"/>
        <v>1500000</v>
      </c>
      <c r="J4509" s="168">
        <f>SUM(J4510,J4519)</f>
        <v>389000</v>
      </c>
      <c r="K4509" s="168">
        <f>SUM(K4510,K4519)</f>
        <v>473000</v>
      </c>
      <c r="L4509" s="168">
        <f>SUM(L4510,L4519)</f>
        <v>358000</v>
      </c>
      <c r="M4509" s="168">
        <f>SUM(M4510,M4519)</f>
        <v>280000</v>
      </c>
      <c r="N4509" s="168">
        <f t="shared" si="2050"/>
        <v>0</v>
      </c>
      <c r="O4509" s="168">
        <f>SUM(O4510,O4519)</f>
        <v>0</v>
      </c>
      <c r="P4509" s="168">
        <f>SUM(P4510,P4519)</f>
        <v>0</v>
      </c>
      <c r="Q4509" s="168">
        <f>SUM(Q4510,Q4519)</f>
        <v>0</v>
      </c>
      <c r="R4509" s="168">
        <f>SUM(R4510,R4519)</f>
        <v>0</v>
      </c>
      <c r="S4509" s="168">
        <f t="shared" si="2051"/>
        <v>0</v>
      </c>
      <c r="T4509" s="168">
        <f>SUM(T4510,T4519)</f>
        <v>0</v>
      </c>
      <c r="U4509" s="168">
        <f>SUM(U4510,U4519)</f>
        <v>0</v>
      </c>
      <c r="V4509" s="168">
        <f>SUM(V4510,V4519)</f>
        <v>0</v>
      </c>
      <c r="W4509" s="168">
        <f>SUM(W4510,W4519)</f>
        <v>0</v>
      </c>
    </row>
    <row r="4510" spans="2:23" ht="16.5" thickTop="1" thickBot="1">
      <c r="B4510" s="164" t="s">
        <v>124</v>
      </c>
      <c r="C4510" s="172" t="s">
        <v>96</v>
      </c>
      <c r="D4510" s="168">
        <f t="shared" si="2047"/>
        <v>1485000</v>
      </c>
      <c r="E4510" s="168">
        <f t="shared" si="2048"/>
        <v>389000</v>
      </c>
      <c r="F4510" s="168">
        <f t="shared" si="2048"/>
        <v>458000</v>
      </c>
      <c r="G4510" s="168">
        <f t="shared" si="2048"/>
        <v>358000</v>
      </c>
      <c r="H4510" s="168">
        <f t="shared" si="2048"/>
        <v>280000</v>
      </c>
      <c r="I4510" s="168">
        <f t="shared" si="2049"/>
        <v>1485000</v>
      </c>
      <c r="J4510" s="168">
        <f>SUM(J4511:J4513,J4516:J4517)</f>
        <v>389000</v>
      </c>
      <c r="K4510" s="168">
        <f>SUM(K4511:K4513,K4516:K4517)</f>
        <v>458000</v>
      </c>
      <c r="L4510" s="168">
        <f>SUM(L4511:L4513,L4516:L4517)</f>
        <v>358000</v>
      </c>
      <c r="M4510" s="168">
        <f>SUM(M4511:M4513,M4516:M4517)</f>
        <v>280000</v>
      </c>
      <c r="N4510" s="168">
        <f t="shared" si="2050"/>
        <v>0</v>
      </c>
      <c r="O4510" s="168">
        <f>SUM(O4511:O4513,O4516:O4517)</f>
        <v>0</v>
      </c>
      <c r="P4510" s="168">
        <f>SUM(P4511:P4513,P4516:P4517)</f>
        <v>0</v>
      </c>
      <c r="Q4510" s="168">
        <f>SUM(Q4511:Q4513,Q4516:Q4517)</f>
        <v>0</v>
      </c>
      <c r="R4510" s="168">
        <f>SUM(R4511:R4513,R4516:R4517)</f>
        <v>0</v>
      </c>
      <c r="S4510" s="168">
        <f t="shared" si="2051"/>
        <v>0</v>
      </c>
      <c r="T4510" s="168">
        <f>SUM(T4511:T4513,T4516:T4517)</f>
        <v>0</v>
      </c>
      <c r="U4510" s="168">
        <f>SUM(U4511:U4513,U4516:U4517)</f>
        <v>0</v>
      </c>
      <c r="V4510" s="168">
        <f>SUM(V4511:V4513,V4516:V4517)</f>
        <v>0</v>
      </c>
      <c r="W4510" s="168">
        <f>SUM(W4511:W4513,W4516:W4517)</f>
        <v>0</v>
      </c>
    </row>
    <row r="4511" spans="2:23" ht="16.5" thickTop="1" thickBot="1">
      <c r="B4511" s="164" t="s">
        <v>124</v>
      </c>
      <c r="C4511" s="173" t="s">
        <v>97</v>
      </c>
      <c r="D4511" s="168">
        <f t="shared" si="2047"/>
        <v>550000</v>
      </c>
      <c r="E4511" s="168">
        <f t="shared" si="2048"/>
        <v>157000</v>
      </c>
      <c r="F4511" s="168">
        <f t="shared" si="2048"/>
        <v>157000</v>
      </c>
      <c r="G4511" s="168">
        <f t="shared" si="2048"/>
        <v>157000</v>
      </c>
      <c r="H4511" s="168">
        <f t="shared" si="2048"/>
        <v>79000</v>
      </c>
      <c r="I4511" s="168">
        <f t="shared" si="2049"/>
        <v>550000</v>
      </c>
      <c r="J4511" s="168">
        <v>157000</v>
      </c>
      <c r="K4511" s="168">
        <v>157000</v>
      </c>
      <c r="L4511" s="168">
        <v>157000</v>
      </c>
      <c r="M4511" s="168">
        <v>79000</v>
      </c>
      <c r="N4511" s="168">
        <f t="shared" si="2050"/>
        <v>0</v>
      </c>
      <c r="O4511" s="168">
        <v>0</v>
      </c>
      <c r="P4511" s="168">
        <v>0</v>
      </c>
      <c r="Q4511" s="168">
        <v>0</v>
      </c>
      <c r="R4511" s="168">
        <v>0</v>
      </c>
      <c r="S4511" s="168">
        <f t="shared" si="2051"/>
        <v>0</v>
      </c>
      <c r="T4511" s="168">
        <v>0</v>
      </c>
      <c r="U4511" s="168">
        <v>0</v>
      </c>
      <c r="V4511" s="168">
        <v>0</v>
      </c>
      <c r="W4511" s="168">
        <v>0</v>
      </c>
    </row>
    <row r="4512" spans="2:23" ht="16.5" thickTop="1" thickBot="1">
      <c r="B4512" s="164" t="s">
        <v>124</v>
      </c>
      <c r="C4512" s="173" t="s">
        <v>98</v>
      </c>
      <c r="D4512" s="168">
        <f t="shared" si="2047"/>
        <v>930000</v>
      </c>
      <c r="E4512" s="168">
        <f t="shared" si="2048"/>
        <v>230000</v>
      </c>
      <c r="F4512" s="168">
        <f t="shared" si="2048"/>
        <v>300000</v>
      </c>
      <c r="G4512" s="168">
        <f t="shared" si="2048"/>
        <v>200000</v>
      </c>
      <c r="H4512" s="168">
        <f t="shared" si="2048"/>
        <v>200000</v>
      </c>
      <c r="I4512" s="168">
        <f t="shared" si="2049"/>
        <v>930000</v>
      </c>
      <c r="J4512" s="168">
        <v>230000</v>
      </c>
      <c r="K4512" s="168">
        <v>300000</v>
      </c>
      <c r="L4512" s="168">
        <v>200000</v>
      </c>
      <c r="M4512" s="168">
        <v>200000</v>
      </c>
      <c r="N4512" s="168">
        <f t="shared" si="2050"/>
        <v>0</v>
      </c>
      <c r="O4512" s="168">
        <v>0</v>
      </c>
      <c r="P4512" s="168">
        <v>0</v>
      </c>
      <c r="Q4512" s="168">
        <v>0</v>
      </c>
      <c r="R4512" s="168">
        <v>0</v>
      </c>
      <c r="S4512" s="168">
        <f t="shared" si="2051"/>
        <v>0</v>
      </c>
      <c r="T4512" s="168">
        <v>0</v>
      </c>
      <c r="U4512" s="168">
        <v>0</v>
      </c>
      <c r="V4512" s="168">
        <v>0</v>
      </c>
      <c r="W4512" s="168">
        <v>0</v>
      </c>
    </row>
    <row r="4513" spans="2:23" ht="16.5" thickTop="1" thickBot="1">
      <c r="B4513" s="164" t="s">
        <v>124</v>
      </c>
      <c r="C4513" s="173" t="s">
        <v>15</v>
      </c>
      <c r="D4513" s="168">
        <f t="shared" si="2047"/>
        <v>1000</v>
      </c>
      <c r="E4513" s="168">
        <f t="shared" si="2048"/>
        <v>1000</v>
      </c>
      <c r="F4513" s="168">
        <f t="shared" si="2048"/>
        <v>0</v>
      </c>
      <c r="G4513" s="168">
        <f t="shared" si="2048"/>
        <v>0</v>
      </c>
      <c r="H4513" s="168">
        <f t="shared" si="2048"/>
        <v>0</v>
      </c>
      <c r="I4513" s="168">
        <f t="shared" si="2049"/>
        <v>1000</v>
      </c>
      <c r="J4513" s="168">
        <f t="shared" ref="J4513:M4514" si="2055">SUM(J4514)</f>
        <v>1000</v>
      </c>
      <c r="K4513" s="168">
        <f t="shared" si="2055"/>
        <v>0</v>
      </c>
      <c r="L4513" s="168">
        <f t="shared" si="2055"/>
        <v>0</v>
      </c>
      <c r="M4513" s="168">
        <f t="shared" si="2055"/>
        <v>0</v>
      </c>
      <c r="N4513" s="168">
        <f t="shared" si="2050"/>
        <v>0</v>
      </c>
      <c r="O4513" s="168">
        <f t="shared" ref="O4513:R4514" si="2056">SUM(O4514)</f>
        <v>0</v>
      </c>
      <c r="P4513" s="168">
        <f t="shared" si="2056"/>
        <v>0</v>
      </c>
      <c r="Q4513" s="168">
        <f t="shared" si="2056"/>
        <v>0</v>
      </c>
      <c r="R4513" s="168">
        <f t="shared" si="2056"/>
        <v>0</v>
      </c>
      <c r="S4513" s="168">
        <f t="shared" si="2051"/>
        <v>0</v>
      </c>
      <c r="T4513" s="168">
        <f t="shared" ref="T4513:W4514" si="2057">SUM(T4514)</f>
        <v>0</v>
      </c>
      <c r="U4513" s="168">
        <f t="shared" si="2057"/>
        <v>0</v>
      </c>
      <c r="V4513" s="168">
        <f t="shared" si="2057"/>
        <v>0</v>
      </c>
      <c r="W4513" s="168">
        <f t="shared" si="2057"/>
        <v>0</v>
      </c>
    </row>
    <row r="4514" spans="2:23" ht="16.5" thickTop="1" thickBot="1">
      <c r="B4514" s="164" t="s">
        <v>124</v>
      </c>
      <c r="C4514" s="174" t="s">
        <v>139</v>
      </c>
      <c r="D4514" s="168">
        <f t="shared" si="2047"/>
        <v>1000</v>
      </c>
      <c r="E4514" s="168">
        <f t="shared" si="2048"/>
        <v>1000</v>
      </c>
      <c r="F4514" s="168">
        <f t="shared" si="2048"/>
        <v>0</v>
      </c>
      <c r="G4514" s="168">
        <f t="shared" si="2048"/>
        <v>0</v>
      </c>
      <c r="H4514" s="168">
        <f t="shared" si="2048"/>
        <v>0</v>
      </c>
      <c r="I4514" s="168">
        <f t="shared" si="2049"/>
        <v>1000</v>
      </c>
      <c r="J4514" s="168">
        <f t="shared" si="2055"/>
        <v>1000</v>
      </c>
      <c r="K4514" s="168">
        <f t="shared" si="2055"/>
        <v>0</v>
      </c>
      <c r="L4514" s="168">
        <f t="shared" si="2055"/>
        <v>0</v>
      </c>
      <c r="M4514" s="168">
        <f t="shared" si="2055"/>
        <v>0</v>
      </c>
      <c r="N4514" s="168">
        <f t="shared" si="2050"/>
        <v>0</v>
      </c>
      <c r="O4514" s="168">
        <f t="shared" si="2056"/>
        <v>0</v>
      </c>
      <c r="P4514" s="168">
        <f t="shared" si="2056"/>
        <v>0</v>
      </c>
      <c r="Q4514" s="168">
        <f t="shared" si="2056"/>
        <v>0</v>
      </c>
      <c r="R4514" s="168">
        <f t="shared" si="2056"/>
        <v>0</v>
      </c>
      <c r="S4514" s="168">
        <f t="shared" si="2051"/>
        <v>0</v>
      </c>
      <c r="T4514" s="168">
        <f t="shared" si="2057"/>
        <v>0</v>
      </c>
      <c r="U4514" s="168">
        <f t="shared" si="2057"/>
        <v>0</v>
      </c>
      <c r="V4514" s="168">
        <f t="shared" si="2057"/>
        <v>0</v>
      </c>
      <c r="W4514" s="168">
        <f t="shared" si="2057"/>
        <v>0</v>
      </c>
    </row>
    <row r="4515" spans="2:23" ht="16.5" thickTop="1" thickBot="1">
      <c r="B4515" s="164" t="s">
        <v>124</v>
      </c>
      <c r="C4515" s="175" t="s">
        <v>138</v>
      </c>
      <c r="D4515" s="168">
        <f t="shared" si="2047"/>
        <v>1000</v>
      </c>
      <c r="E4515" s="168">
        <f t="shared" si="2048"/>
        <v>1000</v>
      </c>
      <c r="F4515" s="168">
        <f t="shared" si="2048"/>
        <v>0</v>
      </c>
      <c r="G4515" s="168">
        <f t="shared" si="2048"/>
        <v>0</v>
      </c>
      <c r="H4515" s="168">
        <f t="shared" si="2048"/>
        <v>0</v>
      </c>
      <c r="I4515" s="168">
        <f t="shared" si="2049"/>
        <v>1000</v>
      </c>
      <c r="J4515" s="168">
        <v>1000</v>
      </c>
      <c r="K4515" s="168">
        <v>0</v>
      </c>
      <c r="L4515" s="168">
        <v>0</v>
      </c>
      <c r="M4515" s="168">
        <v>0</v>
      </c>
      <c r="N4515" s="168">
        <f t="shared" si="2050"/>
        <v>0</v>
      </c>
      <c r="O4515" s="168">
        <v>0</v>
      </c>
      <c r="P4515" s="168">
        <v>0</v>
      </c>
      <c r="Q4515" s="168">
        <v>0</v>
      </c>
      <c r="R4515" s="168">
        <v>0</v>
      </c>
      <c r="S4515" s="168">
        <f t="shared" si="2051"/>
        <v>0</v>
      </c>
      <c r="T4515" s="168">
        <v>0</v>
      </c>
      <c r="U4515" s="168">
        <v>0</v>
      </c>
      <c r="V4515" s="168">
        <v>0</v>
      </c>
      <c r="W4515" s="168">
        <v>0</v>
      </c>
    </row>
    <row r="4516" spans="2:23" ht="16.5" thickTop="1" thickBot="1">
      <c r="B4516" s="164" t="s">
        <v>124</v>
      </c>
      <c r="C4516" s="173" t="s">
        <v>101</v>
      </c>
      <c r="D4516" s="168">
        <f t="shared" si="2047"/>
        <v>0</v>
      </c>
      <c r="E4516" s="168">
        <f t="shared" si="2048"/>
        <v>0</v>
      </c>
      <c r="F4516" s="168">
        <f t="shared" si="2048"/>
        <v>0</v>
      </c>
      <c r="G4516" s="168">
        <f t="shared" si="2048"/>
        <v>0</v>
      </c>
      <c r="H4516" s="168">
        <f t="shared" si="2048"/>
        <v>0</v>
      </c>
      <c r="I4516" s="168">
        <f t="shared" si="2049"/>
        <v>0</v>
      </c>
      <c r="J4516" s="168">
        <v>0</v>
      </c>
      <c r="K4516" s="168">
        <v>0</v>
      </c>
      <c r="L4516" s="168">
        <v>0</v>
      </c>
      <c r="M4516" s="168">
        <v>0</v>
      </c>
      <c r="N4516" s="168">
        <f t="shared" si="2050"/>
        <v>0</v>
      </c>
      <c r="O4516" s="168">
        <v>0</v>
      </c>
      <c r="P4516" s="168">
        <v>0</v>
      </c>
      <c r="Q4516" s="168">
        <v>0</v>
      </c>
      <c r="R4516" s="168">
        <v>0</v>
      </c>
      <c r="S4516" s="168">
        <f t="shared" si="2051"/>
        <v>0</v>
      </c>
      <c r="T4516" s="168">
        <v>0</v>
      </c>
      <c r="U4516" s="168">
        <v>0</v>
      </c>
      <c r="V4516" s="168">
        <v>0</v>
      </c>
      <c r="W4516" s="168">
        <v>0</v>
      </c>
    </row>
    <row r="4517" spans="2:23" ht="16.5" thickTop="1" thickBot="1">
      <c r="B4517" s="164" t="s">
        <v>124</v>
      </c>
      <c r="C4517" s="173" t="s">
        <v>102</v>
      </c>
      <c r="D4517" s="168">
        <f t="shared" si="2047"/>
        <v>4000</v>
      </c>
      <c r="E4517" s="168">
        <f t="shared" si="2048"/>
        <v>1000</v>
      </c>
      <c r="F4517" s="168">
        <f t="shared" si="2048"/>
        <v>1000</v>
      </c>
      <c r="G4517" s="168">
        <f t="shared" si="2048"/>
        <v>1000</v>
      </c>
      <c r="H4517" s="168">
        <f t="shared" si="2048"/>
        <v>1000</v>
      </c>
      <c r="I4517" s="168">
        <f t="shared" si="2049"/>
        <v>4000</v>
      </c>
      <c r="J4517" s="168">
        <f>SUM(J4518)</f>
        <v>1000</v>
      </c>
      <c r="K4517" s="168">
        <f>SUM(K4518)</f>
        <v>1000</v>
      </c>
      <c r="L4517" s="168">
        <f>SUM(L4518)</f>
        <v>1000</v>
      </c>
      <c r="M4517" s="168">
        <f>SUM(M4518)</f>
        <v>1000</v>
      </c>
      <c r="N4517" s="168">
        <f t="shared" si="2050"/>
        <v>0</v>
      </c>
      <c r="O4517" s="168">
        <f>SUM(O4518)</f>
        <v>0</v>
      </c>
      <c r="P4517" s="168">
        <f>SUM(P4518)</f>
        <v>0</v>
      </c>
      <c r="Q4517" s="168">
        <f>SUM(Q4518)</f>
        <v>0</v>
      </c>
      <c r="R4517" s="168">
        <f>SUM(R4518)</f>
        <v>0</v>
      </c>
      <c r="S4517" s="168">
        <f t="shared" si="2051"/>
        <v>0</v>
      </c>
      <c r="T4517" s="168">
        <f>SUM(T4518)</f>
        <v>0</v>
      </c>
      <c r="U4517" s="168">
        <f>SUM(U4518)</f>
        <v>0</v>
      </c>
      <c r="V4517" s="168">
        <f>SUM(V4518)</f>
        <v>0</v>
      </c>
      <c r="W4517" s="168">
        <f>SUM(W4518)</f>
        <v>0</v>
      </c>
    </row>
    <row r="4518" spans="2:23" ht="31.5" thickTop="1" thickBot="1">
      <c r="B4518" s="164" t="s">
        <v>124</v>
      </c>
      <c r="C4518" s="174" t="s">
        <v>156</v>
      </c>
      <c r="D4518" s="168">
        <f t="shared" si="2047"/>
        <v>4000</v>
      </c>
      <c r="E4518" s="168">
        <f t="shared" si="2048"/>
        <v>1000</v>
      </c>
      <c r="F4518" s="168">
        <f t="shared" si="2048"/>
        <v>1000</v>
      </c>
      <c r="G4518" s="168">
        <f t="shared" si="2048"/>
        <v>1000</v>
      </c>
      <c r="H4518" s="168">
        <f t="shared" si="2048"/>
        <v>1000</v>
      </c>
      <c r="I4518" s="168">
        <f t="shared" si="2049"/>
        <v>4000</v>
      </c>
      <c r="J4518" s="168">
        <v>1000</v>
      </c>
      <c r="K4518" s="168">
        <v>1000</v>
      </c>
      <c r="L4518" s="168">
        <v>1000</v>
      </c>
      <c r="M4518" s="168">
        <v>1000</v>
      </c>
      <c r="N4518" s="168">
        <f t="shared" si="2050"/>
        <v>0</v>
      </c>
      <c r="O4518" s="168">
        <v>0</v>
      </c>
      <c r="P4518" s="168">
        <v>0</v>
      </c>
      <c r="Q4518" s="168">
        <v>0</v>
      </c>
      <c r="R4518" s="168">
        <v>0</v>
      </c>
      <c r="S4518" s="168">
        <f t="shared" si="2051"/>
        <v>0</v>
      </c>
      <c r="T4518" s="168">
        <v>0</v>
      </c>
      <c r="U4518" s="168">
        <v>0</v>
      </c>
      <c r="V4518" s="168">
        <v>0</v>
      </c>
      <c r="W4518" s="168">
        <v>0</v>
      </c>
    </row>
    <row r="4519" spans="2:23" ht="16.5" thickTop="1" thickBot="1">
      <c r="B4519" s="164" t="s">
        <v>124</v>
      </c>
      <c r="C4519" s="172" t="s">
        <v>121</v>
      </c>
      <c r="D4519" s="168">
        <f t="shared" si="2047"/>
        <v>15000</v>
      </c>
      <c r="E4519" s="168">
        <f t="shared" si="2048"/>
        <v>0</v>
      </c>
      <c r="F4519" s="168">
        <f t="shared" si="2048"/>
        <v>15000</v>
      </c>
      <c r="G4519" s="168">
        <f t="shared" si="2048"/>
        <v>0</v>
      </c>
      <c r="H4519" s="168">
        <f t="shared" si="2048"/>
        <v>0</v>
      </c>
      <c r="I4519" s="168">
        <f t="shared" si="2049"/>
        <v>15000</v>
      </c>
      <c r="J4519" s="168">
        <v>0</v>
      </c>
      <c r="K4519" s="168">
        <v>15000</v>
      </c>
      <c r="L4519" s="168">
        <v>0</v>
      </c>
      <c r="M4519" s="168">
        <v>0</v>
      </c>
      <c r="N4519" s="168">
        <f t="shared" si="2050"/>
        <v>0</v>
      </c>
      <c r="O4519" s="168">
        <v>0</v>
      </c>
      <c r="P4519" s="168">
        <v>0</v>
      </c>
      <c r="Q4519" s="168">
        <v>0</v>
      </c>
      <c r="R4519" s="168">
        <v>0</v>
      </c>
      <c r="S4519" s="168">
        <f t="shared" si="2051"/>
        <v>0</v>
      </c>
      <c r="T4519" s="168">
        <v>0</v>
      </c>
      <c r="U4519" s="168">
        <v>0</v>
      </c>
      <c r="V4519" s="168">
        <v>0</v>
      </c>
      <c r="W4519" s="168">
        <v>0</v>
      </c>
    </row>
    <row r="4520" spans="2:23" ht="16.5" thickTop="1" thickBot="1">
      <c r="B4520" s="164" t="s">
        <v>1546</v>
      </c>
      <c r="C4520" s="171" t="s">
        <v>1547</v>
      </c>
      <c r="D4520" s="168">
        <f t="shared" si="2047"/>
        <v>400000</v>
      </c>
      <c r="E4520" s="168">
        <f t="shared" si="2048"/>
        <v>104000</v>
      </c>
      <c r="F4520" s="168">
        <f t="shared" si="2048"/>
        <v>102000</v>
      </c>
      <c r="G4520" s="168">
        <f t="shared" si="2048"/>
        <v>98000</v>
      </c>
      <c r="H4520" s="168">
        <f t="shared" si="2048"/>
        <v>96000</v>
      </c>
      <c r="I4520" s="168">
        <f t="shared" si="2049"/>
        <v>400000</v>
      </c>
      <c r="J4520" s="168">
        <f>SUM(J4521,J4526)</f>
        <v>104000</v>
      </c>
      <c r="K4520" s="168">
        <f>SUM(K4521,K4526)</f>
        <v>102000</v>
      </c>
      <c r="L4520" s="168">
        <f>SUM(L4521,L4526)</f>
        <v>98000</v>
      </c>
      <c r="M4520" s="168">
        <f>SUM(M4521,M4526)</f>
        <v>96000</v>
      </c>
      <c r="N4520" s="168">
        <f t="shared" si="2050"/>
        <v>0</v>
      </c>
      <c r="O4520" s="168">
        <f>SUM(O4521,O4526)</f>
        <v>0</v>
      </c>
      <c r="P4520" s="168">
        <f>SUM(P4521,P4526)</f>
        <v>0</v>
      </c>
      <c r="Q4520" s="168">
        <f>SUM(Q4521,Q4526)</f>
        <v>0</v>
      </c>
      <c r="R4520" s="168">
        <f>SUM(R4521,R4526)</f>
        <v>0</v>
      </c>
      <c r="S4520" s="168">
        <f t="shared" si="2051"/>
        <v>0</v>
      </c>
      <c r="T4520" s="168">
        <f>SUM(T4521,T4526)</f>
        <v>0</v>
      </c>
      <c r="U4520" s="168">
        <f>SUM(U4521,U4526)</f>
        <v>0</v>
      </c>
      <c r="V4520" s="168">
        <f>SUM(V4521,V4526)</f>
        <v>0</v>
      </c>
      <c r="W4520" s="168">
        <f>SUM(W4521,W4526)</f>
        <v>0</v>
      </c>
    </row>
    <row r="4521" spans="2:23" ht="16.5" thickTop="1" thickBot="1">
      <c r="B4521" s="164" t="s">
        <v>124</v>
      </c>
      <c r="C4521" s="172" t="s">
        <v>96</v>
      </c>
      <c r="D4521" s="168">
        <f t="shared" si="2047"/>
        <v>400000</v>
      </c>
      <c r="E4521" s="168">
        <f t="shared" si="2048"/>
        <v>104000</v>
      </c>
      <c r="F4521" s="168">
        <f t="shared" si="2048"/>
        <v>102000</v>
      </c>
      <c r="G4521" s="168">
        <f t="shared" si="2048"/>
        <v>98000</v>
      </c>
      <c r="H4521" s="168">
        <f t="shared" si="2048"/>
        <v>96000</v>
      </c>
      <c r="I4521" s="168">
        <f t="shared" si="2049"/>
        <v>400000</v>
      </c>
      <c r="J4521" s="168">
        <f>SUM(J4522:J4524)</f>
        <v>104000</v>
      </c>
      <c r="K4521" s="168">
        <f>SUM(K4522:K4524)</f>
        <v>102000</v>
      </c>
      <c r="L4521" s="168">
        <f>SUM(L4522:L4524)</f>
        <v>98000</v>
      </c>
      <c r="M4521" s="168">
        <f>SUM(M4522:M4524)</f>
        <v>96000</v>
      </c>
      <c r="N4521" s="168">
        <f t="shared" si="2050"/>
        <v>0</v>
      </c>
      <c r="O4521" s="168">
        <f>SUM(O4522:O4524)</f>
        <v>0</v>
      </c>
      <c r="P4521" s="168">
        <f>SUM(P4522:P4524)</f>
        <v>0</v>
      </c>
      <c r="Q4521" s="168">
        <f>SUM(Q4522:Q4524)</f>
        <v>0</v>
      </c>
      <c r="R4521" s="168">
        <f>SUM(R4522:R4524)</f>
        <v>0</v>
      </c>
      <c r="S4521" s="168">
        <f t="shared" si="2051"/>
        <v>0</v>
      </c>
      <c r="T4521" s="168">
        <f>SUM(T4522:T4524)</f>
        <v>0</v>
      </c>
      <c r="U4521" s="168">
        <f>SUM(U4522:U4524)</f>
        <v>0</v>
      </c>
      <c r="V4521" s="168">
        <f>SUM(V4522:V4524)</f>
        <v>0</v>
      </c>
      <c r="W4521" s="168">
        <f>SUM(W4522:W4524)</f>
        <v>0</v>
      </c>
    </row>
    <row r="4522" spans="2:23" ht="16.5" thickTop="1" thickBot="1">
      <c r="B4522" s="164" t="s">
        <v>124</v>
      </c>
      <c r="C4522" s="173" t="s">
        <v>97</v>
      </c>
      <c r="D4522" s="168">
        <f t="shared" si="2047"/>
        <v>379000</v>
      </c>
      <c r="E4522" s="168">
        <f t="shared" si="2048"/>
        <v>95000</v>
      </c>
      <c r="F4522" s="168">
        <f t="shared" si="2048"/>
        <v>95000</v>
      </c>
      <c r="G4522" s="168">
        <f t="shared" si="2048"/>
        <v>95000</v>
      </c>
      <c r="H4522" s="168">
        <f t="shared" si="2048"/>
        <v>94000</v>
      </c>
      <c r="I4522" s="168">
        <f t="shared" si="2049"/>
        <v>379000</v>
      </c>
      <c r="J4522" s="168">
        <v>95000</v>
      </c>
      <c r="K4522" s="168">
        <v>95000</v>
      </c>
      <c r="L4522" s="168">
        <v>95000</v>
      </c>
      <c r="M4522" s="168">
        <v>94000</v>
      </c>
      <c r="N4522" s="168">
        <f t="shared" si="2050"/>
        <v>0</v>
      </c>
      <c r="O4522" s="168">
        <v>0</v>
      </c>
      <c r="P4522" s="168">
        <v>0</v>
      </c>
      <c r="Q4522" s="168">
        <v>0</v>
      </c>
      <c r="R4522" s="168">
        <v>0</v>
      </c>
      <c r="S4522" s="168">
        <f t="shared" si="2051"/>
        <v>0</v>
      </c>
      <c r="T4522" s="168">
        <v>0</v>
      </c>
      <c r="U4522" s="168">
        <v>0</v>
      </c>
      <c r="V4522" s="168">
        <v>0</v>
      </c>
      <c r="W4522" s="168">
        <v>0</v>
      </c>
    </row>
    <row r="4523" spans="2:23" ht="16.5" thickTop="1" thickBot="1">
      <c r="B4523" s="164" t="s">
        <v>124</v>
      </c>
      <c r="C4523" s="173" t="s">
        <v>98</v>
      </c>
      <c r="D4523" s="168">
        <f t="shared" si="2047"/>
        <v>11000</v>
      </c>
      <c r="E4523" s="168">
        <f t="shared" si="2048"/>
        <v>6000</v>
      </c>
      <c r="F4523" s="168">
        <f t="shared" si="2048"/>
        <v>5000</v>
      </c>
      <c r="G4523" s="168">
        <f t="shared" si="2048"/>
        <v>0</v>
      </c>
      <c r="H4523" s="168">
        <f t="shared" si="2048"/>
        <v>0</v>
      </c>
      <c r="I4523" s="168">
        <f t="shared" si="2049"/>
        <v>11000</v>
      </c>
      <c r="J4523" s="168">
        <v>6000</v>
      </c>
      <c r="K4523" s="168">
        <v>5000</v>
      </c>
      <c r="L4523" s="168">
        <v>0</v>
      </c>
      <c r="M4523" s="168">
        <v>0</v>
      </c>
      <c r="N4523" s="168">
        <f t="shared" si="2050"/>
        <v>0</v>
      </c>
      <c r="O4523" s="168">
        <v>0</v>
      </c>
      <c r="P4523" s="168">
        <v>0</v>
      </c>
      <c r="Q4523" s="168">
        <v>0</v>
      </c>
      <c r="R4523" s="168">
        <v>0</v>
      </c>
      <c r="S4523" s="168">
        <f t="shared" si="2051"/>
        <v>0</v>
      </c>
      <c r="T4523" s="168">
        <v>0</v>
      </c>
      <c r="U4523" s="168">
        <v>0</v>
      </c>
      <c r="V4523" s="168">
        <v>0</v>
      </c>
      <c r="W4523" s="168">
        <v>0</v>
      </c>
    </row>
    <row r="4524" spans="2:23" ht="16.5" thickTop="1" thickBot="1">
      <c r="B4524" s="164" t="s">
        <v>124</v>
      </c>
      <c r="C4524" s="173" t="s">
        <v>102</v>
      </c>
      <c r="D4524" s="168">
        <f t="shared" si="2047"/>
        <v>10000</v>
      </c>
      <c r="E4524" s="168">
        <f t="shared" si="2048"/>
        <v>3000</v>
      </c>
      <c r="F4524" s="168">
        <f t="shared" si="2048"/>
        <v>2000</v>
      </c>
      <c r="G4524" s="168">
        <f t="shared" si="2048"/>
        <v>3000</v>
      </c>
      <c r="H4524" s="168">
        <f t="shared" si="2048"/>
        <v>2000</v>
      </c>
      <c r="I4524" s="168">
        <f t="shared" si="2049"/>
        <v>10000</v>
      </c>
      <c r="J4524" s="168">
        <f>SUM(J4525)</f>
        <v>3000</v>
      </c>
      <c r="K4524" s="168">
        <f>SUM(K4525)</f>
        <v>2000</v>
      </c>
      <c r="L4524" s="168">
        <f>SUM(L4525)</f>
        <v>3000</v>
      </c>
      <c r="M4524" s="168">
        <f>SUM(M4525)</f>
        <v>2000</v>
      </c>
      <c r="N4524" s="168">
        <f t="shared" si="2050"/>
        <v>0</v>
      </c>
      <c r="O4524" s="168">
        <f>SUM(O4525)</f>
        <v>0</v>
      </c>
      <c r="P4524" s="168">
        <f>SUM(P4525)</f>
        <v>0</v>
      </c>
      <c r="Q4524" s="168">
        <f>SUM(Q4525)</f>
        <v>0</v>
      </c>
      <c r="R4524" s="168">
        <f>SUM(R4525)</f>
        <v>0</v>
      </c>
      <c r="S4524" s="168">
        <f t="shared" si="2051"/>
        <v>0</v>
      </c>
      <c r="T4524" s="168">
        <f>SUM(T4525)</f>
        <v>0</v>
      </c>
      <c r="U4524" s="168">
        <f>SUM(U4525)</f>
        <v>0</v>
      </c>
      <c r="V4524" s="168">
        <f>SUM(V4525)</f>
        <v>0</v>
      </c>
      <c r="W4524" s="168">
        <f>SUM(W4525)</f>
        <v>0</v>
      </c>
    </row>
    <row r="4525" spans="2:23" ht="31.5" thickTop="1" thickBot="1">
      <c r="B4525" s="164" t="s">
        <v>124</v>
      </c>
      <c r="C4525" s="174" t="s">
        <v>156</v>
      </c>
      <c r="D4525" s="168">
        <f t="shared" si="2047"/>
        <v>10000</v>
      </c>
      <c r="E4525" s="168">
        <f t="shared" si="2048"/>
        <v>3000</v>
      </c>
      <c r="F4525" s="168">
        <f t="shared" si="2048"/>
        <v>2000</v>
      </c>
      <c r="G4525" s="168">
        <f t="shared" si="2048"/>
        <v>3000</v>
      </c>
      <c r="H4525" s="168">
        <f t="shared" si="2048"/>
        <v>2000</v>
      </c>
      <c r="I4525" s="168">
        <f t="shared" si="2049"/>
        <v>10000</v>
      </c>
      <c r="J4525" s="168">
        <v>3000</v>
      </c>
      <c r="K4525" s="168">
        <v>2000</v>
      </c>
      <c r="L4525" s="168">
        <v>3000</v>
      </c>
      <c r="M4525" s="168">
        <v>2000</v>
      </c>
      <c r="N4525" s="168">
        <f t="shared" si="2050"/>
        <v>0</v>
      </c>
      <c r="O4525" s="168">
        <v>0</v>
      </c>
      <c r="P4525" s="168">
        <v>0</v>
      </c>
      <c r="Q4525" s="168">
        <v>0</v>
      </c>
      <c r="R4525" s="168">
        <v>0</v>
      </c>
      <c r="S4525" s="168">
        <f t="shared" si="2051"/>
        <v>0</v>
      </c>
      <c r="T4525" s="168">
        <v>0</v>
      </c>
      <c r="U4525" s="168">
        <v>0</v>
      </c>
      <c r="V4525" s="168">
        <v>0</v>
      </c>
      <c r="W4525" s="168">
        <v>0</v>
      </c>
    </row>
    <row r="4526" spans="2:23" ht="16.5" thickTop="1" thickBot="1">
      <c r="B4526" s="164" t="s">
        <v>124</v>
      </c>
      <c r="C4526" s="172" t="s">
        <v>121</v>
      </c>
      <c r="D4526" s="168">
        <f t="shared" si="2047"/>
        <v>0</v>
      </c>
      <c r="E4526" s="168">
        <f t="shared" si="2048"/>
        <v>0</v>
      </c>
      <c r="F4526" s="168">
        <f t="shared" si="2048"/>
        <v>0</v>
      </c>
      <c r="G4526" s="168">
        <f t="shared" si="2048"/>
        <v>0</v>
      </c>
      <c r="H4526" s="168">
        <f t="shared" si="2048"/>
        <v>0</v>
      </c>
      <c r="I4526" s="168">
        <f t="shared" si="2049"/>
        <v>0</v>
      </c>
      <c r="J4526" s="168">
        <v>0</v>
      </c>
      <c r="K4526" s="168">
        <v>0</v>
      </c>
      <c r="L4526" s="168">
        <v>0</v>
      </c>
      <c r="M4526" s="168">
        <v>0</v>
      </c>
      <c r="N4526" s="168">
        <f t="shared" si="2050"/>
        <v>0</v>
      </c>
      <c r="O4526" s="168">
        <v>0</v>
      </c>
      <c r="P4526" s="168">
        <v>0</v>
      </c>
      <c r="Q4526" s="168">
        <v>0</v>
      </c>
      <c r="R4526" s="168">
        <v>0</v>
      </c>
      <c r="S4526" s="168">
        <f t="shared" si="2051"/>
        <v>0</v>
      </c>
      <c r="T4526" s="168">
        <v>0</v>
      </c>
      <c r="U4526" s="168">
        <v>0</v>
      </c>
      <c r="V4526" s="168">
        <v>0</v>
      </c>
      <c r="W4526" s="168">
        <v>0</v>
      </c>
    </row>
    <row r="4527" spans="2:23" ht="16.5" thickTop="1" thickBot="1">
      <c r="B4527" s="164" t="s">
        <v>1548</v>
      </c>
      <c r="C4527" s="171" t="s">
        <v>1549</v>
      </c>
      <c r="D4527" s="168">
        <f t="shared" si="2047"/>
        <v>210000</v>
      </c>
      <c r="E4527" s="168">
        <f t="shared" si="2048"/>
        <v>60000</v>
      </c>
      <c r="F4527" s="168">
        <f t="shared" si="2048"/>
        <v>46000</v>
      </c>
      <c r="G4527" s="168">
        <f t="shared" si="2048"/>
        <v>52000</v>
      </c>
      <c r="H4527" s="168">
        <f t="shared" si="2048"/>
        <v>52000</v>
      </c>
      <c r="I4527" s="168">
        <f t="shared" si="2049"/>
        <v>210000</v>
      </c>
      <c r="J4527" s="168">
        <f t="shared" ref="J4527:M4530" si="2058">SUM(J4538,J4542)</f>
        <v>60000</v>
      </c>
      <c r="K4527" s="168">
        <f t="shared" si="2058"/>
        <v>46000</v>
      </c>
      <c r="L4527" s="168">
        <f t="shared" si="2058"/>
        <v>52000</v>
      </c>
      <c r="M4527" s="168">
        <f t="shared" si="2058"/>
        <v>52000</v>
      </c>
      <c r="N4527" s="168">
        <f t="shared" si="2050"/>
        <v>0</v>
      </c>
      <c r="O4527" s="168">
        <f t="shared" ref="O4527:R4530" si="2059">SUM(O4538,O4542)</f>
        <v>0</v>
      </c>
      <c r="P4527" s="168">
        <f t="shared" si="2059"/>
        <v>0</v>
      </c>
      <c r="Q4527" s="168">
        <f t="shared" si="2059"/>
        <v>0</v>
      </c>
      <c r="R4527" s="168">
        <f t="shared" si="2059"/>
        <v>0</v>
      </c>
      <c r="S4527" s="168">
        <f t="shared" si="2051"/>
        <v>0</v>
      </c>
      <c r="T4527" s="168">
        <f t="shared" ref="T4527:W4530" si="2060">SUM(T4538,T4542)</f>
        <v>0</v>
      </c>
      <c r="U4527" s="168">
        <f t="shared" si="2060"/>
        <v>0</v>
      </c>
      <c r="V4527" s="168">
        <f t="shared" si="2060"/>
        <v>0</v>
      </c>
      <c r="W4527" s="168">
        <f t="shared" si="2060"/>
        <v>0</v>
      </c>
    </row>
    <row r="4528" spans="2:23" ht="16.5" thickTop="1" thickBot="1">
      <c r="B4528" s="164" t="s">
        <v>124</v>
      </c>
      <c r="C4528" s="172" t="s">
        <v>96</v>
      </c>
      <c r="D4528" s="168">
        <f t="shared" si="2047"/>
        <v>210000</v>
      </c>
      <c r="E4528" s="168">
        <f t="shared" si="2048"/>
        <v>60000</v>
      </c>
      <c r="F4528" s="168">
        <f t="shared" si="2048"/>
        <v>46000</v>
      </c>
      <c r="G4528" s="168">
        <f t="shared" si="2048"/>
        <v>52000</v>
      </c>
      <c r="H4528" s="168">
        <f t="shared" si="2048"/>
        <v>52000</v>
      </c>
      <c r="I4528" s="168">
        <f t="shared" si="2049"/>
        <v>210000</v>
      </c>
      <c r="J4528" s="168">
        <f t="shared" si="2058"/>
        <v>60000</v>
      </c>
      <c r="K4528" s="168">
        <f t="shared" si="2058"/>
        <v>46000</v>
      </c>
      <c r="L4528" s="168">
        <f t="shared" si="2058"/>
        <v>52000</v>
      </c>
      <c r="M4528" s="168">
        <f t="shared" si="2058"/>
        <v>52000</v>
      </c>
      <c r="N4528" s="168">
        <f t="shared" si="2050"/>
        <v>0</v>
      </c>
      <c r="O4528" s="168">
        <f t="shared" si="2059"/>
        <v>0</v>
      </c>
      <c r="P4528" s="168">
        <f t="shared" si="2059"/>
        <v>0</v>
      </c>
      <c r="Q4528" s="168">
        <f t="shared" si="2059"/>
        <v>0</v>
      </c>
      <c r="R4528" s="168">
        <f t="shared" si="2059"/>
        <v>0</v>
      </c>
      <c r="S4528" s="168">
        <f t="shared" si="2051"/>
        <v>0</v>
      </c>
      <c r="T4528" s="168">
        <f t="shared" si="2060"/>
        <v>0</v>
      </c>
      <c r="U4528" s="168">
        <f t="shared" si="2060"/>
        <v>0</v>
      </c>
      <c r="V4528" s="168">
        <f t="shared" si="2060"/>
        <v>0</v>
      </c>
      <c r="W4528" s="168">
        <f t="shared" si="2060"/>
        <v>0</v>
      </c>
    </row>
    <row r="4529" spans="2:23" ht="16.5" thickTop="1" thickBot="1">
      <c r="B4529" s="164" t="s">
        <v>124</v>
      </c>
      <c r="C4529" s="173" t="s">
        <v>97</v>
      </c>
      <c r="D4529" s="168">
        <f t="shared" si="2047"/>
        <v>174000</v>
      </c>
      <c r="E4529" s="168">
        <f t="shared" si="2048"/>
        <v>30000</v>
      </c>
      <c r="F4529" s="168">
        <f t="shared" si="2048"/>
        <v>44000</v>
      </c>
      <c r="G4529" s="168">
        <f t="shared" si="2048"/>
        <v>50000</v>
      </c>
      <c r="H4529" s="168">
        <f t="shared" si="2048"/>
        <v>50000</v>
      </c>
      <c r="I4529" s="168">
        <f t="shared" si="2049"/>
        <v>174000</v>
      </c>
      <c r="J4529" s="168">
        <f t="shared" si="2058"/>
        <v>30000</v>
      </c>
      <c r="K4529" s="168">
        <f t="shared" si="2058"/>
        <v>44000</v>
      </c>
      <c r="L4529" s="168">
        <f t="shared" si="2058"/>
        <v>50000</v>
      </c>
      <c r="M4529" s="168">
        <f t="shared" si="2058"/>
        <v>50000</v>
      </c>
      <c r="N4529" s="168">
        <f t="shared" si="2050"/>
        <v>0</v>
      </c>
      <c r="O4529" s="168">
        <f t="shared" si="2059"/>
        <v>0</v>
      </c>
      <c r="P4529" s="168">
        <f t="shared" si="2059"/>
        <v>0</v>
      </c>
      <c r="Q4529" s="168">
        <f t="shared" si="2059"/>
        <v>0</v>
      </c>
      <c r="R4529" s="168">
        <f t="shared" si="2059"/>
        <v>0</v>
      </c>
      <c r="S4529" s="168">
        <f t="shared" si="2051"/>
        <v>0</v>
      </c>
      <c r="T4529" s="168">
        <f t="shared" si="2060"/>
        <v>0</v>
      </c>
      <c r="U4529" s="168">
        <f t="shared" si="2060"/>
        <v>0</v>
      </c>
      <c r="V4529" s="168">
        <f t="shared" si="2060"/>
        <v>0</v>
      </c>
      <c r="W4529" s="168">
        <f t="shared" si="2060"/>
        <v>0</v>
      </c>
    </row>
    <row r="4530" spans="2:23" ht="16.5" thickTop="1" thickBot="1">
      <c r="B4530" s="164" t="s">
        <v>124</v>
      </c>
      <c r="C4530" s="173" t="s">
        <v>98</v>
      </c>
      <c r="D4530" s="168">
        <f t="shared" si="2047"/>
        <v>36000</v>
      </c>
      <c r="E4530" s="168">
        <f t="shared" si="2048"/>
        <v>30000</v>
      </c>
      <c r="F4530" s="168">
        <f t="shared" si="2048"/>
        <v>2000</v>
      </c>
      <c r="G4530" s="168">
        <f t="shared" si="2048"/>
        <v>2000</v>
      </c>
      <c r="H4530" s="168">
        <f t="shared" si="2048"/>
        <v>2000</v>
      </c>
      <c r="I4530" s="168">
        <f t="shared" si="2049"/>
        <v>36000</v>
      </c>
      <c r="J4530" s="168">
        <f t="shared" si="2058"/>
        <v>30000</v>
      </c>
      <c r="K4530" s="168">
        <f t="shared" si="2058"/>
        <v>2000</v>
      </c>
      <c r="L4530" s="168">
        <f t="shared" si="2058"/>
        <v>2000</v>
      </c>
      <c r="M4530" s="168">
        <f t="shared" si="2058"/>
        <v>2000</v>
      </c>
      <c r="N4530" s="168">
        <f t="shared" si="2050"/>
        <v>0</v>
      </c>
      <c r="O4530" s="168">
        <f t="shared" si="2059"/>
        <v>0</v>
      </c>
      <c r="P4530" s="168">
        <f t="shared" si="2059"/>
        <v>0</v>
      </c>
      <c r="Q4530" s="168">
        <f t="shared" si="2059"/>
        <v>0</v>
      </c>
      <c r="R4530" s="168">
        <f t="shared" si="2059"/>
        <v>0</v>
      </c>
      <c r="S4530" s="168">
        <f t="shared" si="2051"/>
        <v>0</v>
      </c>
      <c r="T4530" s="168">
        <f t="shared" si="2060"/>
        <v>0</v>
      </c>
      <c r="U4530" s="168">
        <f t="shared" si="2060"/>
        <v>0</v>
      </c>
      <c r="V4530" s="168">
        <f t="shared" si="2060"/>
        <v>0</v>
      </c>
      <c r="W4530" s="168">
        <f t="shared" si="2060"/>
        <v>0</v>
      </c>
    </row>
    <row r="4531" spans="2:23" ht="16.5" thickTop="1" thickBot="1">
      <c r="B4531" s="164" t="s">
        <v>124</v>
      </c>
      <c r="C4531" s="173" t="s">
        <v>15</v>
      </c>
      <c r="D4531" s="168">
        <f t="shared" si="2047"/>
        <v>0</v>
      </c>
      <c r="E4531" s="168">
        <f t="shared" si="2048"/>
        <v>0</v>
      </c>
      <c r="F4531" s="168">
        <f t="shared" si="2048"/>
        <v>0</v>
      </c>
      <c r="G4531" s="168">
        <f t="shared" si="2048"/>
        <v>0</v>
      </c>
      <c r="H4531" s="168">
        <f t="shared" si="2048"/>
        <v>0</v>
      </c>
      <c r="I4531" s="168">
        <f t="shared" si="2049"/>
        <v>0</v>
      </c>
      <c r="J4531" s="168">
        <f t="shared" ref="J4531:M4537" si="2061">SUM(J4546)</f>
        <v>0</v>
      </c>
      <c r="K4531" s="168">
        <f t="shared" si="2061"/>
        <v>0</v>
      </c>
      <c r="L4531" s="168">
        <f t="shared" si="2061"/>
        <v>0</v>
      </c>
      <c r="M4531" s="168">
        <f t="shared" si="2061"/>
        <v>0</v>
      </c>
      <c r="N4531" s="168">
        <f t="shared" si="2050"/>
        <v>0</v>
      </c>
      <c r="O4531" s="168">
        <f t="shared" ref="O4531:R4537" si="2062">SUM(O4546)</f>
        <v>0</v>
      </c>
      <c r="P4531" s="168">
        <f t="shared" si="2062"/>
        <v>0</v>
      </c>
      <c r="Q4531" s="168">
        <f t="shared" si="2062"/>
        <v>0</v>
      </c>
      <c r="R4531" s="168">
        <f t="shared" si="2062"/>
        <v>0</v>
      </c>
      <c r="S4531" s="168">
        <f t="shared" si="2051"/>
        <v>0</v>
      </c>
      <c r="T4531" s="168">
        <f t="shared" ref="T4531:W4537" si="2063">SUM(T4546)</f>
        <v>0</v>
      </c>
      <c r="U4531" s="168">
        <f t="shared" si="2063"/>
        <v>0</v>
      </c>
      <c r="V4531" s="168">
        <f t="shared" si="2063"/>
        <v>0</v>
      </c>
      <c r="W4531" s="168">
        <f t="shared" si="2063"/>
        <v>0</v>
      </c>
    </row>
    <row r="4532" spans="2:23" ht="16.5" thickTop="1" thickBot="1">
      <c r="B4532" s="164" t="s">
        <v>124</v>
      </c>
      <c r="C4532" s="174" t="s">
        <v>139</v>
      </c>
      <c r="D4532" s="168">
        <f t="shared" si="2047"/>
        <v>0</v>
      </c>
      <c r="E4532" s="168">
        <f t="shared" si="2048"/>
        <v>0</v>
      </c>
      <c r="F4532" s="168">
        <f t="shared" si="2048"/>
        <v>0</v>
      </c>
      <c r="G4532" s="168">
        <f t="shared" si="2048"/>
        <v>0</v>
      </c>
      <c r="H4532" s="168">
        <f t="shared" si="2048"/>
        <v>0</v>
      </c>
      <c r="I4532" s="168">
        <f t="shared" si="2049"/>
        <v>0</v>
      </c>
      <c r="J4532" s="168">
        <f t="shared" si="2061"/>
        <v>0</v>
      </c>
      <c r="K4532" s="168">
        <f t="shared" si="2061"/>
        <v>0</v>
      </c>
      <c r="L4532" s="168">
        <f t="shared" si="2061"/>
        <v>0</v>
      </c>
      <c r="M4532" s="168">
        <f t="shared" si="2061"/>
        <v>0</v>
      </c>
      <c r="N4532" s="168">
        <f t="shared" si="2050"/>
        <v>0</v>
      </c>
      <c r="O4532" s="168">
        <f t="shared" si="2062"/>
        <v>0</v>
      </c>
      <c r="P4532" s="168">
        <f t="shared" si="2062"/>
        <v>0</v>
      </c>
      <c r="Q4532" s="168">
        <f t="shared" si="2062"/>
        <v>0</v>
      </c>
      <c r="R4532" s="168">
        <f t="shared" si="2062"/>
        <v>0</v>
      </c>
      <c r="S4532" s="168">
        <f t="shared" si="2051"/>
        <v>0</v>
      </c>
      <c r="T4532" s="168">
        <f t="shared" si="2063"/>
        <v>0</v>
      </c>
      <c r="U4532" s="168">
        <f t="shared" si="2063"/>
        <v>0</v>
      </c>
      <c r="V4532" s="168">
        <f t="shared" si="2063"/>
        <v>0</v>
      </c>
      <c r="W4532" s="168">
        <f t="shared" si="2063"/>
        <v>0</v>
      </c>
    </row>
    <row r="4533" spans="2:23" ht="16.5" thickTop="1" thickBot="1">
      <c r="B4533" s="164" t="s">
        <v>124</v>
      </c>
      <c r="C4533" s="175" t="s">
        <v>138</v>
      </c>
      <c r="D4533" s="168">
        <f t="shared" si="2047"/>
        <v>0</v>
      </c>
      <c r="E4533" s="168">
        <f t="shared" si="2048"/>
        <v>0</v>
      </c>
      <c r="F4533" s="168">
        <f t="shared" si="2048"/>
        <v>0</v>
      </c>
      <c r="G4533" s="168">
        <f t="shared" si="2048"/>
        <v>0</v>
      </c>
      <c r="H4533" s="168">
        <f t="shared" si="2048"/>
        <v>0</v>
      </c>
      <c r="I4533" s="168">
        <f t="shared" si="2049"/>
        <v>0</v>
      </c>
      <c r="J4533" s="168">
        <f t="shared" si="2061"/>
        <v>0</v>
      </c>
      <c r="K4533" s="168">
        <f t="shared" si="2061"/>
        <v>0</v>
      </c>
      <c r="L4533" s="168">
        <f t="shared" si="2061"/>
        <v>0</v>
      </c>
      <c r="M4533" s="168">
        <f t="shared" si="2061"/>
        <v>0</v>
      </c>
      <c r="N4533" s="168">
        <f t="shared" si="2050"/>
        <v>0</v>
      </c>
      <c r="O4533" s="168">
        <f t="shared" si="2062"/>
        <v>0</v>
      </c>
      <c r="P4533" s="168">
        <f t="shared" si="2062"/>
        <v>0</v>
      </c>
      <c r="Q4533" s="168">
        <f t="shared" si="2062"/>
        <v>0</v>
      </c>
      <c r="R4533" s="168">
        <f t="shared" si="2062"/>
        <v>0</v>
      </c>
      <c r="S4533" s="168">
        <f t="shared" si="2051"/>
        <v>0</v>
      </c>
      <c r="T4533" s="168">
        <f t="shared" si="2063"/>
        <v>0</v>
      </c>
      <c r="U4533" s="168">
        <f t="shared" si="2063"/>
        <v>0</v>
      </c>
      <c r="V4533" s="168">
        <f t="shared" si="2063"/>
        <v>0</v>
      </c>
      <c r="W4533" s="168">
        <f t="shared" si="2063"/>
        <v>0</v>
      </c>
    </row>
    <row r="4534" spans="2:23" ht="16.5" thickTop="1" thickBot="1">
      <c r="B4534" s="164" t="s">
        <v>124</v>
      </c>
      <c r="C4534" s="173" t="s">
        <v>101</v>
      </c>
      <c r="D4534" s="168">
        <f t="shared" si="2047"/>
        <v>0</v>
      </c>
      <c r="E4534" s="168">
        <f t="shared" si="2048"/>
        <v>0</v>
      </c>
      <c r="F4534" s="168">
        <f t="shared" si="2048"/>
        <v>0</v>
      </c>
      <c r="G4534" s="168">
        <f t="shared" si="2048"/>
        <v>0</v>
      </c>
      <c r="H4534" s="168">
        <f t="shared" si="2048"/>
        <v>0</v>
      </c>
      <c r="I4534" s="168">
        <f t="shared" si="2049"/>
        <v>0</v>
      </c>
      <c r="J4534" s="168">
        <f t="shared" si="2061"/>
        <v>0</v>
      </c>
      <c r="K4534" s="168">
        <f t="shared" si="2061"/>
        <v>0</v>
      </c>
      <c r="L4534" s="168">
        <f t="shared" si="2061"/>
        <v>0</v>
      </c>
      <c r="M4534" s="168">
        <f t="shared" si="2061"/>
        <v>0</v>
      </c>
      <c r="N4534" s="168">
        <f t="shared" si="2050"/>
        <v>0</v>
      </c>
      <c r="O4534" s="168">
        <f t="shared" si="2062"/>
        <v>0</v>
      </c>
      <c r="P4534" s="168">
        <f t="shared" si="2062"/>
        <v>0</v>
      </c>
      <c r="Q4534" s="168">
        <f t="shared" si="2062"/>
        <v>0</v>
      </c>
      <c r="R4534" s="168">
        <f t="shared" si="2062"/>
        <v>0</v>
      </c>
      <c r="S4534" s="168">
        <f t="shared" si="2051"/>
        <v>0</v>
      </c>
      <c r="T4534" s="168">
        <f t="shared" si="2063"/>
        <v>0</v>
      </c>
      <c r="U4534" s="168">
        <f t="shared" si="2063"/>
        <v>0</v>
      </c>
      <c r="V4534" s="168">
        <f t="shared" si="2063"/>
        <v>0</v>
      </c>
      <c r="W4534" s="168">
        <f t="shared" si="2063"/>
        <v>0</v>
      </c>
    </row>
    <row r="4535" spans="2:23" ht="16.5" thickTop="1" thickBot="1">
      <c r="B4535" s="164" t="s">
        <v>124</v>
      </c>
      <c r="C4535" s="173" t="s">
        <v>102</v>
      </c>
      <c r="D4535" s="168">
        <f t="shared" si="2047"/>
        <v>0</v>
      </c>
      <c r="E4535" s="168">
        <f t="shared" si="2048"/>
        <v>0</v>
      </c>
      <c r="F4535" s="168">
        <f t="shared" si="2048"/>
        <v>0</v>
      </c>
      <c r="G4535" s="168">
        <f t="shared" si="2048"/>
        <v>0</v>
      </c>
      <c r="H4535" s="168">
        <f t="shared" si="2048"/>
        <v>0</v>
      </c>
      <c r="I4535" s="168">
        <f t="shared" si="2049"/>
        <v>0</v>
      </c>
      <c r="J4535" s="168">
        <f t="shared" si="2061"/>
        <v>0</v>
      </c>
      <c r="K4535" s="168">
        <f t="shared" si="2061"/>
        <v>0</v>
      </c>
      <c r="L4535" s="168">
        <f t="shared" si="2061"/>
        <v>0</v>
      </c>
      <c r="M4535" s="168">
        <f t="shared" si="2061"/>
        <v>0</v>
      </c>
      <c r="N4535" s="168">
        <f t="shared" si="2050"/>
        <v>0</v>
      </c>
      <c r="O4535" s="168">
        <f t="shared" si="2062"/>
        <v>0</v>
      </c>
      <c r="P4535" s="168">
        <f t="shared" si="2062"/>
        <v>0</v>
      </c>
      <c r="Q4535" s="168">
        <f t="shared" si="2062"/>
        <v>0</v>
      </c>
      <c r="R4535" s="168">
        <f t="shared" si="2062"/>
        <v>0</v>
      </c>
      <c r="S4535" s="168">
        <f t="shared" si="2051"/>
        <v>0</v>
      </c>
      <c r="T4535" s="168">
        <f t="shared" si="2063"/>
        <v>0</v>
      </c>
      <c r="U4535" s="168">
        <f t="shared" si="2063"/>
        <v>0</v>
      </c>
      <c r="V4535" s="168">
        <f t="shared" si="2063"/>
        <v>0</v>
      </c>
      <c r="W4535" s="168">
        <f t="shared" si="2063"/>
        <v>0</v>
      </c>
    </row>
    <row r="4536" spans="2:23" ht="31.5" thickTop="1" thickBot="1">
      <c r="B4536" s="164" t="s">
        <v>124</v>
      </c>
      <c r="C4536" s="174" t="s">
        <v>156</v>
      </c>
      <c r="D4536" s="168">
        <f t="shared" si="2047"/>
        <v>0</v>
      </c>
      <c r="E4536" s="168">
        <f t="shared" si="2048"/>
        <v>0</v>
      </c>
      <c r="F4536" s="168">
        <f t="shared" si="2048"/>
        <v>0</v>
      </c>
      <c r="G4536" s="168">
        <f t="shared" si="2048"/>
        <v>0</v>
      </c>
      <c r="H4536" s="168">
        <f t="shared" si="2048"/>
        <v>0</v>
      </c>
      <c r="I4536" s="168">
        <f t="shared" si="2049"/>
        <v>0</v>
      </c>
      <c r="J4536" s="168">
        <f t="shared" si="2061"/>
        <v>0</v>
      </c>
      <c r="K4536" s="168">
        <f t="shared" si="2061"/>
        <v>0</v>
      </c>
      <c r="L4536" s="168">
        <f t="shared" si="2061"/>
        <v>0</v>
      </c>
      <c r="M4536" s="168">
        <f t="shared" si="2061"/>
        <v>0</v>
      </c>
      <c r="N4536" s="168">
        <f t="shared" si="2050"/>
        <v>0</v>
      </c>
      <c r="O4536" s="168">
        <f t="shared" si="2062"/>
        <v>0</v>
      </c>
      <c r="P4536" s="168">
        <f t="shared" si="2062"/>
        <v>0</v>
      </c>
      <c r="Q4536" s="168">
        <f t="shared" si="2062"/>
        <v>0</v>
      </c>
      <c r="R4536" s="168">
        <f t="shared" si="2062"/>
        <v>0</v>
      </c>
      <c r="S4536" s="168">
        <f t="shared" si="2051"/>
        <v>0</v>
      </c>
      <c r="T4536" s="168">
        <f t="shared" si="2063"/>
        <v>0</v>
      </c>
      <c r="U4536" s="168">
        <f t="shared" si="2063"/>
        <v>0</v>
      </c>
      <c r="V4536" s="168">
        <f t="shared" si="2063"/>
        <v>0</v>
      </c>
      <c r="W4536" s="168">
        <f t="shared" si="2063"/>
        <v>0</v>
      </c>
    </row>
    <row r="4537" spans="2:23" ht="16.5" thickTop="1" thickBot="1">
      <c r="B4537" s="164" t="s">
        <v>124</v>
      </c>
      <c r="C4537" s="172" t="s">
        <v>121</v>
      </c>
      <c r="D4537" s="168">
        <f t="shared" si="2047"/>
        <v>0</v>
      </c>
      <c r="E4537" s="168">
        <f t="shared" si="2048"/>
        <v>0</v>
      </c>
      <c r="F4537" s="168">
        <f t="shared" si="2048"/>
        <v>0</v>
      </c>
      <c r="G4537" s="168">
        <f t="shared" si="2048"/>
        <v>0</v>
      </c>
      <c r="H4537" s="168">
        <f t="shared" si="2048"/>
        <v>0</v>
      </c>
      <c r="I4537" s="168">
        <f t="shared" si="2049"/>
        <v>0</v>
      </c>
      <c r="J4537" s="168">
        <f t="shared" si="2061"/>
        <v>0</v>
      </c>
      <c r="K4537" s="168">
        <f t="shared" si="2061"/>
        <v>0</v>
      </c>
      <c r="L4537" s="168">
        <f t="shared" si="2061"/>
        <v>0</v>
      </c>
      <c r="M4537" s="168">
        <f t="shared" si="2061"/>
        <v>0</v>
      </c>
      <c r="N4537" s="168">
        <f t="shared" si="2050"/>
        <v>0</v>
      </c>
      <c r="O4537" s="168">
        <f t="shared" si="2062"/>
        <v>0</v>
      </c>
      <c r="P4537" s="168">
        <f t="shared" si="2062"/>
        <v>0</v>
      </c>
      <c r="Q4537" s="168">
        <f t="shared" si="2062"/>
        <v>0</v>
      </c>
      <c r="R4537" s="168">
        <f t="shared" si="2062"/>
        <v>0</v>
      </c>
      <c r="S4537" s="168">
        <f t="shared" si="2051"/>
        <v>0</v>
      </c>
      <c r="T4537" s="168">
        <f t="shared" si="2063"/>
        <v>0</v>
      </c>
      <c r="U4537" s="168">
        <f t="shared" si="2063"/>
        <v>0</v>
      </c>
      <c r="V4537" s="168">
        <f t="shared" si="2063"/>
        <v>0</v>
      </c>
      <c r="W4537" s="168">
        <f t="shared" si="2063"/>
        <v>0</v>
      </c>
    </row>
    <row r="4538" spans="2:23" ht="31.5" thickTop="1" thickBot="1">
      <c r="B4538" s="164" t="s">
        <v>1550</v>
      </c>
      <c r="C4538" s="172" t="s">
        <v>1551</v>
      </c>
      <c r="D4538" s="168">
        <f t="shared" si="2047"/>
        <v>210000</v>
      </c>
      <c r="E4538" s="168">
        <f t="shared" si="2048"/>
        <v>60000</v>
      </c>
      <c r="F4538" s="168">
        <f t="shared" si="2048"/>
        <v>46000</v>
      </c>
      <c r="G4538" s="168">
        <f t="shared" si="2048"/>
        <v>52000</v>
      </c>
      <c r="H4538" s="168">
        <f t="shared" si="2048"/>
        <v>52000</v>
      </c>
      <c r="I4538" s="168">
        <f t="shared" si="2049"/>
        <v>210000</v>
      </c>
      <c r="J4538" s="168">
        <f>SUM(J4539)</f>
        <v>60000</v>
      </c>
      <c r="K4538" s="168">
        <f>SUM(K4539)</f>
        <v>46000</v>
      </c>
      <c r="L4538" s="168">
        <f>SUM(L4539)</f>
        <v>52000</v>
      </c>
      <c r="M4538" s="168">
        <f>SUM(M4539)</f>
        <v>52000</v>
      </c>
      <c r="N4538" s="168">
        <f t="shared" si="2050"/>
        <v>0</v>
      </c>
      <c r="O4538" s="168">
        <f>SUM(O4539)</f>
        <v>0</v>
      </c>
      <c r="P4538" s="168">
        <f>SUM(P4539)</f>
        <v>0</v>
      </c>
      <c r="Q4538" s="168">
        <f>SUM(Q4539)</f>
        <v>0</v>
      </c>
      <c r="R4538" s="168">
        <f>SUM(R4539)</f>
        <v>0</v>
      </c>
      <c r="S4538" s="168">
        <f t="shared" si="2051"/>
        <v>0</v>
      </c>
      <c r="T4538" s="168">
        <f>SUM(T4539)</f>
        <v>0</v>
      </c>
      <c r="U4538" s="168">
        <f>SUM(U4539)</f>
        <v>0</v>
      </c>
      <c r="V4538" s="168">
        <f>SUM(V4539)</f>
        <v>0</v>
      </c>
      <c r="W4538" s="168">
        <f>SUM(W4539)</f>
        <v>0</v>
      </c>
    </row>
    <row r="4539" spans="2:23" ht="16.5" thickTop="1" thickBot="1">
      <c r="B4539" s="164" t="s">
        <v>124</v>
      </c>
      <c r="C4539" s="173" t="s">
        <v>96</v>
      </c>
      <c r="D4539" s="168">
        <f t="shared" si="2047"/>
        <v>210000</v>
      </c>
      <c r="E4539" s="168">
        <f t="shared" si="2048"/>
        <v>60000</v>
      </c>
      <c r="F4539" s="168">
        <f t="shared" si="2048"/>
        <v>46000</v>
      </c>
      <c r="G4539" s="168">
        <f t="shared" si="2048"/>
        <v>52000</v>
      </c>
      <c r="H4539" s="168">
        <f t="shared" si="2048"/>
        <v>52000</v>
      </c>
      <c r="I4539" s="168">
        <f t="shared" si="2049"/>
        <v>210000</v>
      </c>
      <c r="J4539" s="168">
        <f>SUM(J4540:J4541)</f>
        <v>60000</v>
      </c>
      <c r="K4539" s="168">
        <f>SUM(K4540:K4541)</f>
        <v>46000</v>
      </c>
      <c r="L4539" s="168">
        <f>SUM(L4540:L4541)</f>
        <v>52000</v>
      </c>
      <c r="M4539" s="168">
        <f>SUM(M4540:M4541)</f>
        <v>52000</v>
      </c>
      <c r="N4539" s="168">
        <f t="shared" si="2050"/>
        <v>0</v>
      </c>
      <c r="O4539" s="168">
        <f>SUM(O4540:O4541)</f>
        <v>0</v>
      </c>
      <c r="P4539" s="168">
        <f>SUM(P4540:P4541)</f>
        <v>0</v>
      </c>
      <c r="Q4539" s="168">
        <f>SUM(Q4540:Q4541)</f>
        <v>0</v>
      </c>
      <c r="R4539" s="168">
        <f>SUM(R4540:R4541)</f>
        <v>0</v>
      </c>
      <c r="S4539" s="168">
        <f t="shared" si="2051"/>
        <v>0</v>
      </c>
      <c r="T4539" s="168">
        <f>SUM(T4540:T4541)</f>
        <v>0</v>
      </c>
      <c r="U4539" s="168">
        <f>SUM(U4540:U4541)</f>
        <v>0</v>
      </c>
      <c r="V4539" s="168">
        <f>SUM(V4540:V4541)</f>
        <v>0</v>
      </c>
      <c r="W4539" s="168">
        <f>SUM(W4540:W4541)</f>
        <v>0</v>
      </c>
    </row>
    <row r="4540" spans="2:23" ht="16.5" thickTop="1" thickBot="1">
      <c r="B4540" s="164" t="s">
        <v>124</v>
      </c>
      <c r="C4540" s="174" t="s">
        <v>97</v>
      </c>
      <c r="D4540" s="168">
        <f t="shared" si="2047"/>
        <v>174000</v>
      </c>
      <c r="E4540" s="168">
        <f t="shared" si="2048"/>
        <v>30000</v>
      </c>
      <c r="F4540" s="168">
        <f t="shared" si="2048"/>
        <v>44000</v>
      </c>
      <c r="G4540" s="168">
        <f t="shared" si="2048"/>
        <v>50000</v>
      </c>
      <c r="H4540" s="168">
        <f t="shared" si="2048"/>
        <v>50000</v>
      </c>
      <c r="I4540" s="168">
        <f t="shared" si="2049"/>
        <v>174000</v>
      </c>
      <c r="J4540" s="168">
        <v>30000</v>
      </c>
      <c r="K4540" s="168">
        <v>44000</v>
      </c>
      <c r="L4540" s="168">
        <v>50000</v>
      </c>
      <c r="M4540" s="168">
        <v>50000</v>
      </c>
      <c r="N4540" s="168">
        <f t="shared" si="2050"/>
        <v>0</v>
      </c>
      <c r="O4540" s="168">
        <v>0</v>
      </c>
      <c r="P4540" s="168">
        <v>0</v>
      </c>
      <c r="Q4540" s="168">
        <v>0</v>
      </c>
      <c r="R4540" s="168">
        <v>0</v>
      </c>
      <c r="S4540" s="168">
        <f t="shared" si="2051"/>
        <v>0</v>
      </c>
      <c r="T4540" s="168">
        <v>0</v>
      </c>
      <c r="U4540" s="168">
        <v>0</v>
      </c>
      <c r="V4540" s="168">
        <v>0</v>
      </c>
      <c r="W4540" s="168">
        <v>0</v>
      </c>
    </row>
    <row r="4541" spans="2:23" ht="16.5" thickTop="1" thickBot="1">
      <c r="B4541" s="164" t="s">
        <v>124</v>
      </c>
      <c r="C4541" s="174" t="s">
        <v>98</v>
      </c>
      <c r="D4541" s="168">
        <f t="shared" si="2047"/>
        <v>36000</v>
      </c>
      <c r="E4541" s="168">
        <f t="shared" si="2048"/>
        <v>30000</v>
      </c>
      <c r="F4541" s="168">
        <f t="shared" si="2048"/>
        <v>2000</v>
      </c>
      <c r="G4541" s="168">
        <f t="shared" si="2048"/>
        <v>2000</v>
      </c>
      <c r="H4541" s="168">
        <f t="shared" si="2048"/>
        <v>2000</v>
      </c>
      <c r="I4541" s="168">
        <f t="shared" si="2049"/>
        <v>36000</v>
      </c>
      <c r="J4541" s="168">
        <v>30000</v>
      </c>
      <c r="K4541" s="168">
        <v>2000</v>
      </c>
      <c r="L4541" s="168">
        <v>2000</v>
      </c>
      <c r="M4541" s="168">
        <v>2000</v>
      </c>
      <c r="N4541" s="168">
        <f t="shared" si="2050"/>
        <v>0</v>
      </c>
      <c r="O4541" s="168">
        <v>0</v>
      </c>
      <c r="P4541" s="168">
        <v>0</v>
      </c>
      <c r="Q4541" s="168">
        <v>0</v>
      </c>
      <c r="R4541" s="168">
        <v>0</v>
      </c>
      <c r="S4541" s="168">
        <f t="shared" si="2051"/>
        <v>0</v>
      </c>
      <c r="T4541" s="168">
        <v>0</v>
      </c>
      <c r="U4541" s="168">
        <v>0</v>
      </c>
      <c r="V4541" s="168">
        <v>0</v>
      </c>
      <c r="W4541" s="168">
        <v>0</v>
      </c>
    </row>
    <row r="4542" spans="2:23" ht="16.5" thickTop="1" thickBot="1">
      <c r="B4542" s="164" t="s">
        <v>1552</v>
      </c>
      <c r="C4542" s="172" t="s">
        <v>1549</v>
      </c>
      <c r="D4542" s="168">
        <f t="shared" si="2047"/>
        <v>0</v>
      </c>
      <c r="E4542" s="168">
        <f t="shared" si="2048"/>
        <v>0</v>
      </c>
      <c r="F4542" s="168">
        <f t="shared" si="2048"/>
        <v>0</v>
      </c>
      <c r="G4542" s="168">
        <f t="shared" si="2048"/>
        <v>0</v>
      </c>
      <c r="H4542" s="168">
        <f t="shared" si="2048"/>
        <v>0</v>
      </c>
      <c r="I4542" s="168">
        <f t="shared" si="2049"/>
        <v>0</v>
      </c>
      <c r="J4542" s="168">
        <f>SUM(J4543,J4552)</f>
        <v>0</v>
      </c>
      <c r="K4542" s="168">
        <f>SUM(K4543,K4552)</f>
        <v>0</v>
      </c>
      <c r="L4542" s="168">
        <f>SUM(L4543,L4552)</f>
        <v>0</v>
      </c>
      <c r="M4542" s="168">
        <f>SUM(M4543,M4552)</f>
        <v>0</v>
      </c>
      <c r="N4542" s="168">
        <f t="shared" si="2050"/>
        <v>0</v>
      </c>
      <c r="O4542" s="168">
        <f>SUM(O4543,O4552)</f>
        <v>0</v>
      </c>
      <c r="P4542" s="168">
        <f>SUM(P4543,P4552)</f>
        <v>0</v>
      </c>
      <c r="Q4542" s="168">
        <f>SUM(Q4543,Q4552)</f>
        <v>0</v>
      </c>
      <c r="R4542" s="168">
        <f>SUM(R4543,R4552)</f>
        <v>0</v>
      </c>
      <c r="S4542" s="168">
        <f t="shared" si="2051"/>
        <v>0</v>
      </c>
      <c r="T4542" s="168">
        <f>SUM(T4543,T4552)</f>
        <v>0</v>
      </c>
      <c r="U4542" s="168">
        <f>SUM(U4543,U4552)</f>
        <v>0</v>
      </c>
      <c r="V4542" s="168">
        <f>SUM(V4543,V4552)</f>
        <v>0</v>
      </c>
      <c r="W4542" s="168">
        <f>SUM(W4543,W4552)</f>
        <v>0</v>
      </c>
    </row>
    <row r="4543" spans="2:23" ht="16.5" thickTop="1" thickBot="1">
      <c r="B4543" s="164" t="s">
        <v>124</v>
      </c>
      <c r="C4543" s="173" t="s">
        <v>96</v>
      </c>
      <c r="D4543" s="168">
        <f t="shared" si="2047"/>
        <v>0</v>
      </c>
      <c r="E4543" s="168">
        <f t="shared" si="2048"/>
        <v>0</v>
      </c>
      <c r="F4543" s="168">
        <f t="shared" si="2048"/>
        <v>0</v>
      </c>
      <c r="G4543" s="168">
        <f t="shared" si="2048"/>
        <v>0</v>
      </c>
      <c r="H4543" s="168">
        <f t="shared" si="2048"/>
        <v>0</v>
      </c>
      <c r="I4543" s="168">
        <f t="shared" si="2049"/>
        <v>0</v>
      </c>
      <c r="J4543" s="168">
        <f>SUM(J4544:J4546,J4549:J4550)</f>
        <v>0</v>
      </c>
      <c r="K4543" s="168">
        <f>SUM(K4544:K4546,K4549:K4550)</f>
        <v>0</v>
      </c>
      <c r="L4543" s="168">
        <f>SUM(L4544:L4546,L4549:L4550)</f>
        <v>0</v>
      </c>
      <c r="M4543" s="168">
        <f>SUM(M4544:M4546,M4549:M4550)</f>
        <v>0</v>
      </c>
      <c r="N4543" s="168">
        <f t="shared" si="2050"/>
        <v>0</v>
      </c>
      <c r="O4543" s="168">
        <f>SUM(O4544:O4546,O4549:O4550)</f>
        <v>0</v>
      </c>
      <c r="P4543" s="168">
        <f>SUM(P4544:P4546,P4549:P4550)</f>
        <v>0</v>
      </c>
      <c r="Q4543" s="168">
        <f>SUM(Q4544:Q4546,Q4549:Q4550)</f>
        <v>0</v>
      </c>
      <c r="R4543" s="168">
        <f>SUM(R4544:R4546,R4549:R4550)</f>
        <v>0</v>
      </c>
      <c r="S4543" s="168">
        <f t="shared" si="2051"/>
        <v>0</v>
      </c>
      <c r="T4543" s="168">
        <f>SUM(T4544:T4546,T4549:T4550)</f>
        <v>0</v>
      </c>
      <c r="U4543" s="168">
        <f>SUM(U4544:U4546,U4549:U4550)</f>
        <v>0</v>
      </c>
      <c r="V4543" s="168">
        <f>SUM(V4544:V4546,V4549:V4550)</f>
        <v>0</v>
      </c>
      <c r="W4543" s="168">
        <f>SUM(W4544:W4546,W4549:W4550)</f>
        <v>0</v>
      </c>
    </row>
    <row r="4544" spans="2:23" ht="16.5" thickTop="1" thickBot="1">
      <c r="B4544" s="164" t="s">
        <v>124</v>
      </c>
      <c r="C4544" s="174" t="s">
        <v>97</v>
      </c>
      <c r="D4544" s="168">
        <f t="shared" si="2047"/>
        <v>0</v>
      </c>
      <c r="E4544" s="168">
        <f t="shared" si="2048"/>
        <v>0</v>
      </c>
      <c r="F4544" s="168">
        <f t="shared" si="2048"/>
        <v>0</v>
      </c>
      <c r="G4544" s="168">
        <f t="shared" si="2048"/>
        <v>0</v>
      </c>
      <c r="H4544" s="168">
        <f t="shared" si="2048"/>
        <v>0</v>
      </c>
      <c r="I4544" s="168">
        <f t="shared" si="2049"/>
        <v>0</v>
      </c>
      <c r="J4544" s="168">
        <v>0</v>
      </c>
      <c r="K4544" s="168">
        <v>0</v>
      </c>
      <c r="L4544" s="168">
        <v>0</v>
      </c>
      <c r="M4544" s="168">
        <v>0</v>
      </c>
      <c r="N4544" s="168">
        <f t="shared" si="2050"/>
        <v>0</v>
      </c>
      <c r="O4544" s="168">
        <v>0</v>
      </c>
      <c r="P4544" s="168">
        <v>0</v>
      </c>
      <c r="Q4544" s="168">
        <v>0</v>
      </c>
      <c r="R4544" s="168">
        <v>0</v>
      </c>
      <c r="S4544" s="168">
        <f t="shared" si="2051"/>
        <v>0</v>
      </c>
      <c r="T4544" s="168">
        <v>0</v>
      </c>
      <c r="U4544" s="168">
        <v>0</v>
      </c>
      <c r="V4544" s="168">
        <v>0</v>
      </c>
      <c r="W4544" s="168">
        <v>0</v>
      </c>
    </row>
    <row r="4545" spans="2:23" ht="16.5" thickTop="1" thickBot="1">
      <c r="B4545" s="164" t="s">
        <v>124</v>
      </c>
      <c r="C4545" s="174" t="s">
        <v>98</v>
      </c>
      <c r="D4545" s="168">
        <f t="shared" si="2047"/>
        <v>0</v>
      </c>
      <c r="E4545" s="168">
        <f t="shared" si="2048"/>
        <v>0</v>
      </c>
      <c r="F4545" s="168">
        <f t="shared" si="2048"/>
        <v>0</v>
      </c>
      <c r="G4545" s="168">
        <f t="shared" si="2048"/>
        <v>0</v>
      </c>
      <c r="H4545" s="168">
        <f t="shared" si="2048"/>
        <v>0</v>
      </c>
      <c r="I4545" s="168">
        <f t="shared" si="2049"/>
        <v>0</v>
      </c>
      <c r="J4545" s="168">
        <v>0</v>
      </c>
      <c r="K4545" s="168">
        <v>0</v>
      </c>
      <c r="L4545" s="168">
        <v>0</v>
      </c>
      <c r="M4545" s="168">
        <v>0</v>
      </c>
      <c r="N4545" s="168">
        <f t="shared" si="2050"/>
        <v>0</v>
      </c>
      <c r="O4545" s="168">
        <v>0</v>
      </c>
      <c r="P4545" s="168">
        <v>0</v>
      </c>
      <c r="Q4545" s="168">
        <v>0</v>
      </c>
      <c r="R4545" s="168">
        <v>0</v>
      </c>
      <c r="S4545" s="168">
        <f t="shared" si="2051"/>
        <v>0</v>
      </c>
      <c r="T4545" s="168">
        <v>0</v>
      </c>
      <c r="U4545" s="168">
        <v>0</v>
      </c>
      <c r="V4545" s="168">
        <v>0</v>
      </c>
      <c r="W4545" s="168">
        <v>0</v>
      </c>
    </row>
    <row r="4546" spans="2:23" ht="16.5" thickTop="1" thickBot="1">
      <c r="B4546" s="164" t="s">
        <v>124</v>
      </c>
      <c r="C4546" s="174" t="s">
        <v>15</v>
      </c>
      <c r="D4546" s="168">
        <f t="shared" si="2047"/>
        <v>0</v>
      </c>
      <c r="E4546" s="168">
        <f t="shared" si="2048"/>
        <v>0</v>
      </c>
      <c r="F4546" s="168">
        <f t="shared" si="2048"/>
        <v>0</v>
      </c>
      <c r="G4546" s="168">
        <f t="shared" si="2048"/>
        <v>0</v>
      </c>
      <c r="H4546" s="168">
        <f t="shared" si="2048"/>
        <v>0</v>
      </c>
      <c r="I4546" s="168">
        <f t="shared" si="2049"/>
        <v>0</v>
      </c>
      <c r="J4546" s="168">
        <f t="shared" ref="J4546:M4547" si="2064">SUM(J4547)</f>
        <v>0</v>
      </c>
      <c r="K4546" s="168">
        <f t="shared" si="2064"/>
        <v>0</v>
      </c>
      <c r="L4546" s="168">
        <f t="shared" si="2064"/>
        <v>0</v>
      </c>
      <c r="M4546" s="168">
        <f t="shared" si="2064"/>
        <v>0</v>
      </c>
      <c r="N4546" s="168">
        <f t="shared" si="2050"/>
        <v>0</v>
      </c>
      <c r="O4546" s="168">
        <f t="shared" ref="O4546:R4547" si="2065">SUM(O4547)</f>
        <v>0</v>
      </c>
      <c r="P4546" s="168">
        <f t="shared" si="2065"/>
        <v>0</v>
      </c>
      <c r="Q4546" s="168">
        <f t="shared" si="2065"/>
        <v>0</v>
      </c>
      <c r="R4546" s="168">
        <f t="shared" si="2065"/>
        <v>0</v>
      </c>
      <c r="S4546" s="168">
        <f t="shared" si="2051"/>
        <v>0</v>
      </c>
      <c r="T4546" s="168">
        <f t="shared" ref="T4546:W4547" si="2066">SUM(T4547)</f>
        <v>0</v>
      </c>
      <c r="U4546" s="168">
        <f t="shared" si="2066"/>
        <v>0</v>
      </c>
      <c r="V4546" s="168">
        <f t="shared" si="2066"/>
        <v>0</v>
      </c>
      <c r="W4546" s="168">
        <f t="shared" si="2066"/>
        <v>0</v>
      </c>
    </row>
    <row r="4547" spans="2:23" ht="16.5" thickTop="1" thickBot="1">
      <c r="B4547" s="164" t="s">
        <v>124</v>
      </c>
      <c r="C4547" s="175" t="s">
        <v>139</v>
      </c>
      <c r="D4547" s="168">
        <f t="shared" si="2047"/>
        <v>0</v>
      </c>
      <c r="E4547" s="168">
        <f t="shared" si="2048"/>
        <v>0</v>
      </c>
      <c r="F4547" s="168">
        <f t="shared" si="2048"/>
        <v>0</v>
      </c>
      <c r="G4547" s="168">
        <f t="shared" si="2048"/>
        <v>0</v>
      </c>
      <c r="H4547" s="168">
        <f t="shared" si="2048"/>
        <v>0</v>
      </c>
      <c r="I4547" s="168">
        <f t="shared" si="2049"/>
        <v>0</v>
      </c>
      <c r="J4547" s="168">
        <f t="shared" si="2064"/>
        <v>0</v>
      </c>
      <c r="K4547" s="168">
        <f t="shared" si="2064"/>
        <v>0</v>
      </c>
      <c r="L4547" s="168">
        <f t="shared" si="2064"/>
        <v>0</v>
      </c>
      <c r="M4547" s="168">
        <f t="shared" si="2064"/>
        <v>0</v>
      </c>
      <c r="N4547" s="168">
        <f t="shared" si="2050"/>
        <v>0</v>
      </c>
      <c r="O4547" s="168">
        <f t="shared" si="2065"/>
        <v>0</v>
      </c>
      <c r="P4547" s="168">
        <f t="shared" si="2065"/>
        <v>0</v>
      </c>
      <c r="Q4547" s="168">
        <f t="shared" si="2065"/>
        <v>0</v>
      </c>
      <c r="R4547" s="168">
        <f t="shared" si="2065"/>
        <v>0</v>
      </c>
      <c r="S4547" s="168">
        <f t="shared" si="2051"/>
        <v>0</v>
      </c>
      <c r="T4547" s="168">
        <f t="shared" si="2066"/>
        <v>0</v>
      </c>
      <c r="U4547" s="168">
        <f t="shared" si="2066"/>
        <v>0</v>
      </c>
      <c r="V4547" s="168">
        <f t="shared" si="2066"/>
        <v>0</v>
      </c>
      <c r="W4547" s="168">
        <f t="shared" si="2066"/>
        <v>0</v>
      </c>
    </row>
    <row r="4548" spans="2:23" ht="16.5" thickTop="1" thickBot="1">
      <c r="B4548" s="164" t="s">
        <v>124</v>
      </c>
      <c r="C4548" s="176" t="s">
        <v>138</v>
      </c>
      <c r="D4548" s="168">
        <f t="shared" si="2047"/>
        <v>0</v>
      </c>
      <c r="E4548" s="168">
        <f t="shared" si="2048"/>
        <v>0</v>
      </c>
      <c r="F4548" s="168">
        <f t="shared" si="2048"/>
        <v>0</v>
      </c>
      <c r="G4548" s="168">
        <f t="shared" si="2048"/>
        <v>0</v>
      </c>
      <c r="H4548" s="168">
        <f t="shared" si="2048"/>
        <v>0</v>
      </c>
      <c r="I4548" s="168">
        <f t="shared" si="2049"/>
        <v>0</v>
      </c>
      <c r="J4548" s="168">
        <v>0</v>
      </c>
      <c r="K4548" s="168">
        <v>0</v>
      </c>
      <c r="L4548" s="168">
        <v>0</v>
      </c>
      <c r="M4548" s="168">
        <v>0</v>
      </c>
      <c r="N4548" s="168">
        <f t="shared" si="2050"/>
        <v>0</v>
      </c>
      <c r="O4548" s="168">
        <v>0</v>
      </c>
      <c r="P4548" s="168">
        <v>0</v>
      </c>
      <c r="Q4548" s="168">
        <v>0</v>
      </c>
      <c r="R4548" s="168">
        <v>0</v>
      </c>
      <c r="S4548" s="168">
        <f t="shared" si="2051"/>
        <v>0</v>
      </c>
      <c r="T4548" s="168">
        <v>0</v>
      </c>
      <c r="U4548" s="168">
        <v>0</v>
      </c>
      <c r="V4548" s="168">
        <v>0</v>
      </c>
      <c r="W4548" s="168">
        <v>0</v>
      </c>
    </row>
    <row r="4549" spans="2:23" ht="16.5" thickTop="1" thickBot="1">
      <c r="B4549" s="164" t="s">
        <v>124</v>
      </c>
      <c r="C4549" s="174" t="s">
        <v>101</v>
      </c>
      <c r="D4549" s="168">
        <f t="shared" si="2047"/>
        <v>0</v>
      </c>
      <c r="E4549" s="168">
        <f t="shared" si="2048"/>
        <v>0</v>
      </c>
      <c r="F4549" s="168">
        <f t="shared" si="2048"/>
        <v>0</v>
      </c>
      <c r="G4549" s="168">
        <f t="shared" si="2048"/>
        <v>0</v>
      </c>
      <c r="H4549" s="168">
        <f t="shared" ref="H4549:H4612" si="2067">SUM(M4549,R4549,W4549)</f>
        <v>0</v>
      </c>
      <c r="I4549" s="168">
        <f t="shared" si="2049"/>
        <v>0</v>
      </c>
      <c r="J4549" s="168">
        <v>0</v>
      </c>
      <c r="K4549" s="168">
        <v>0</v>
      </c>
      <c r="L4549" s="168">
        <v>0</v>
      </c>
      <c r="M4549" s="168">
        <v>0</v>
      </c>
      <c r="N4549" s="168">
        <f t="shared" si="2050"/>
        <v>0</v>
      </c>
      <c r="O4549" s="168">
        <v>0</v>
      </c>
      <c r="P4549" s="168">
        <v>0</v>
      </c>
      <c r="Q4549" s="168">
        <v>0</v>
      </c>
      <c r="R4549" s="168">
        <v>0</v>
      </c>
      <c r="S4549" s="168">
        <f t="shared" si="2051"/>
        <v>0</v>
      </c>
      <c r="T4549" s="168">
        <v>0</v>
      </c>
      <c r="U4549" s="168">
        <v>0</v>
      </c>
      <c r="V4549" s="168">
        <v>0</v>
      </c>
      <c r="W4549" s="168">
        <v>0</v>
      </c>
    </row>
    <row r="4550" spans="2:23" ht="16.5" thickTop="1" thickBot="1">
      <c r="B4550" s="164" t="s">
        <v>124</v>
      </c>
      <c r="C4550" s="174" t="s">
        <v>102</v>
      </c>
      <c r="D4550" s="168">
        <f t="shared" ref="D4550:D4613" si="2068">SUM(E4550:H4550)</f>
        <v>0</v>
      </c>
      <c r="E4550" s="168">
        <f t="shared" ref="E4550:H4613" si="2069">SUM(J4550,O4550,T4550)</f>
        <v>0</v>
      </c>
      <c r="F4550" s="168">
        <f t="shared" si="2069"/>
        <v>0</v>
      </c>
      <c r="G4550" s="168">
        <f t="shared" si="2069"/>
        <v>0</v>
      </c>
      <c r="H4550" s="168">
        <f t="shared" si="2067"/>
        <v>0</v>
      </c>
      <c r="I4550" s="168">
        <f t="shared" ref="I4550:I4613" si="2070">SUM(J4550:M4550)</f>
        <v>0</v>
      </c>
      <c r="J4550" s="168">
        <f>SUM(J4551)</f>
        <v>0</v>
      </c>
      <c r="K4550" s="168">
        <f>SUM(K4551)</f>
        <v>0</v>
      </c>
      <c r="L4550" s="168">
        <f>SUM(L4551)</f>
        <v>0</v>
      </c>
      <c r="M4550" s="168">
        <f>SUM(M4551)</f>
        <v>0</v>
      </c>
      <c r="N4550" s="168">
        <f t="shared" ref="N4550:N4613" si="2071">SUM(O4550:R4550)</f>
        <v>0</v>
      </c>
      <c r="O4550" s="168">
        <f>SUM(O4551)</f>
        <v>0</v>
      </c>
      <c r="P4550" s="168">
        <f>SUM(P4551)</f>
        <v>0</v>
      </c>
      <c r="Q4550" s="168">
        <f>SUM(Q4551)</f>
        <v>0</v>
      </c>
      <c r="R4550" s="168">
        <f>SUM(R4551)</f>
        <v>0</v>
      </c>
      <c r="S4550" s="168">
        <f t="shared" ref="S4550:S4613" si="2072">SUM(T4550:W4550)</f>
        <v>0</v>
      </c>
      <c r="T4550" s="168">
        <f>SUM(T4551)</f>
        <v>0</v>
      </c>
      <c r="U4550" s="168">
        <f>SUM(U4551)</f>
        <v>0</v>
      </c>
      <c r="V4550" s="168">
        <f>SUM(V4551)</f>
        <v>0</v>
      </c>
      <c r="W4550" s="168">
        <f>SUM(W4551)</f>
        <v>0</v>
      </c>
    </row>
    <row r="4551" spans="2:23" ht="31.5" thickTop="1" thickBot="1">
      <c r="B4551" s="164" t="s">
        <v>124</v>
      </c>
      <c r="C4551" s="175" t="s">
        <v>156</v>
      </c>
      <c r="D4551" s="168">
        <f t="shared" si="2068"/>
        <v>0</v>
      </c>
      <c r="E4551" s="168">
        <f t="shared" si="2069"/>
        <v>0</v>
      </c>
      <c r="F4551" s="168">
        <f t="shared" si="2069"/>
        <v>0</v>
      </c>
      <c r="G4551" s="168">
        <f t="shared" si="2069"/>
        <v>0</v>
      </c>
      <c r="H4551" s="168">
        <f t="shared" si="2067"/>
        <v>0</v>
      </c>
      <c r="I4551" s="168">
        <f t="shared" si="2070"/>
        <v>0</v>
      </c>
      <c r="J4551" s="168">
        <v>0</v>
      </c>
      <c r="K4551" s="168">
        <v>0</v>
      </c>
      <c r="L4551" s="168">
        <v>0</v>
      </c>
      <c r="M4551" s="168">
        <v>0</v>
      </c>
      <c r="N4551" s="168">
        <f t="shared" si="2071"/>
        <v>0</v>
      </c>
      <c r="O4551" s="168">
        <v>0</v>
      </c>
      <c r="P4551" s="168">
        <v>0</v>
      </c>
      <c r="Q4551" s="168">
        <v>0</v>
      </c>
      <c r="R4551" s="168">
        <v>0</v>
      </c>
      <c r="S4551" s="168">
        <f t="shared" si="2072"/>
        <v>0</v>
      </c>
      <c r="T4551" s="168">
        <v>0</v>
      </c>
      <c r="U4551" s="168">
        <v>0</v>
      </c>
      <c r="V4551" s="168">
        <v>0</v>
      </c>
      <c r="W4551" s="168">
        <v>0</v>
      </c>
    </row>
    <row r="4552" spans="2:23" ht="16.5" thickTop="1" thickBot="1">
      <c r="B4552" s="164" t="s">
        <v>124</v>
      </c>
      <c r="C4552" s="173" t="s">
        <v>121</v>
      </c>
      <c r="D4552" s="168">
        <f t="shared" si="2068"/>
        <v>0</v>
      </c>
      <c r="E4552" s="168">
        <f t="shared" si="2069"/>
        <v>0</v>
      </c>
      <c r="F4552" s="168">
        <f t="shared" si="2069"/>
        <v>0</v>
      </c>
      <c r="G4552" s="168">
        <f t="shared" si="2069"/>
        <v>0</v>
      </c>
      <c r="H4552" s="168">
        <f t="shared" si="2067"/>
        <v>0</v>
      </c>
      <c r="I4552" s="168">
        <f t="shared" si="2070"/>
        <v>0</v>
      </c>
      <c r="J4552" s="168">
        <v>0</v>
      </c>
      <c r="K4552" s="168">
        <v>0</v>
      </c>
      <c r="L4552" s="168">
        <v>0</v>
      </c>
      <c r="M4552" s="168">
        <v>0</v>
      </c>
      <c r="N4552" s="168">
        <f t="shared" si="2071"/>
        <v>0</v>
      </c>
      <c r="O4552" s="168">
        <v>0</v>
      </c>
      <c r="P4552" s="168">
        <v>0</v>
      </c>
      <c r="Q4552" s="168">
        <v>0</v>
      </c>
      <c r="R4552" s="168">
        <v>0</v>
      </c>
      <c r="S4552" s="168">
        <f t="shared" si="2072"/>
        <v>0</v>
      </c>
      <c r="T4552" s="168">
        <v>0</v>
      </c>
      <c r="U4552" s="168">
        <v>0</v>
      </c>
      <c r="V4552" s="168">
        <v>0</v>
      </c>
      <c r="W4552" s="168">
        <v>0</v>
      </c>
    </row>
    <row r="4553" spans="2:23" ht="46.5" thickTop="1" thickBot="1">
      <c r="B4553" s="164" t="s">
        <v>1553</v>
      </c>
      <c r="C4553" s="171" t="s">
        <v>1554</v>
      </c>
      <c r="D4553" s="168">
        <f t="shared" si="2068"/>
        <v>3000000</v>
      </c>
      <c r="E4553" s="168">
        <f t="shared" si="2069"/>
        <v>400000</v>
      </c>
      <c r="F4553" s="168">
        <f t="shared" si="2069"/>
        <v>800000</v>
      </c>
      <c r="G4553" s="168">
        <f t="shared" si="2069"/>
        <v>1250000</v>
      </c>
      <c r="H4553" s="168">
        <f t="shared" si="2067"/>
        <v>550000</v>
      </c>
      <c r="I4553" s="168">
        <f t="shared" si="2070"/>
        <v>3000000</v>
      </c>
      <c r="J4553" s="168">
        <f>SUM(J4554)</f>
        <v>400000</v>
      </c>
      <c r="K4553" s="168">
        <f>SUM(K4554)</f>
        <v>800000</v>
      </c>
      <c r="L4553" s="168">
        <f>SUM(L4554)</f>
        <v>1250000</v>
      </c>
      <c r="M4553" s="168">
        <f>SUM(M4554)</f>
        <v>550000</v>
      </c>
      <c r="N4553" s="168">
        <f t="shared" si="2071"/>
        <v>0</v>
      </c>
      <c r="O4553" s="168">
        <f>SUM(O4554)</f>
        <v>0</v>
      </c>
      <c r="P4553" s="168">
        <f>SUM(P4554)</f>
        <v>0</v>
      </c>
      <c r="Q4553" s="168">
        <f>SUM(Q4554)</f>
        <v>0</v>
      </c>
      <c r="R4553" s="168">
        <f>SUM(R4554)</f>
        <v>0</v>
      </c>
      <c r="S4553" s="168">
        <f t="shared" si="2072"/>
        <v>0</v>
      </c>
      <c r="T4553" s="168">
        <f>SUM(T4554)</f>
        <v>0</v>
      </c>
      <c r="U4553" s="168">
        <f>SUM(U4554)</f>
        <v>0</v>
      </c>
      <c r="V4553" s="168">
        <f>SUM(V4554)</f>
        <v>0</v>
      </c>
      <c r="W4553" s="168">
        <f>SUM(W4554)</f>
        <v>0</v>
      </c>
    </row>
    <row r="4554" spans="2:23" ht="16.5" thickTop="1" thickBot="1">
      <c r="B4554" s="164" t="s">
        <v>124</v>
      </c>
      <c r="C4554" s="172" t="s">
        <v>96</v>
      </c>
      <c r="D4554" s="168">
        <f t="shared" si="2068"/>
        <v>3000000</v>
      </c>
      <c r="E4554" s="168">
        <f t="shared" si="2069"/>
        <v>400000</v>
      </c>
      <c r="F4554" s="168">
        <f t="shared" si="2069"/>
        <v>800000</v>
      </c>
      <c r="G4554" s="168">
        <f t="shared" si="2069"/>
        <v>1250000</v>
      </c>
      <c r="H4554" s="168">
        <f t="shared" si="2067"/>
        <v>550000</v>
      </c>
      <c r="I4554" s="168">
        <f t="shared" si="2070"/>
        <v>3000000</v>
      </c>
      <c r="J4554" s="168">
        <f>SUM(J4555:J4556)</f>
        <v>400000</v>
      </c>
      <c r="K4554" s="168">
        <f>SUM(K4555:K4556)</f>
        <v>800000</v>
      </c>
      <c r="L4554" s="168">
        <f>SUM(L4555:L4556)</f>
        <v>1250000</v>
      </c>
      <c r="M4554" s="168">
        <f>SUM(M4555:M4556)</f>
        <v>550000</v>
      </c>
      <c r="N4554" s="168">
        <f t="shared" si="2071"/>
        <v>0</v>
      </c>
      <c r="O4554" s="168">
        <f>SUM(O4555:O4556)</f>
        <v>0</v>
      </c>
      <c r="P4554" s="168">
        <f>SUM(P4555:P4556)</f>
        <v>0</v>
      </c>
      <c r="Q4554" s="168">
        <f>SUM(Q4555:Q4556)</f>
        <v>0</v>
      </c>
      <c r="R4554" s="168">
        <f>SUM(R4555:R4556)</f>
        <v>0</v>
      </c>
      <c r="S4554" s="168">
        <f t="shared" si="2072"/>
        <v>0</v>
      </c>
      <c r="T4554" s="168">
        <f>SUM(T4555:T4556)</f>
        <v>0</v>
      </c>
      <c r="U4554" s="168">
        <f>SUM(U4555:U4556)</f>
        <v>0</v>
      </c>
      <c r="V4554" s="168">
        <f>SUM(V4555:V4556)</f>
        <v>0</v>
      </c>
      <c r="W4554" s="168">
        <f>SUM(W4555:W4556)</f>
        <v>0</v>
      </c>
    </row>
    <row r="4555" spans="2:23" ht="16.5" thickTop="1" thickBot="1">
      <c r="B4555" s="164" t="s">
        <v>124</v>
      </c>
      <c r="C4555" s="173" t="s">
        <v>98</v>
      </c>
      <c r="D4555" s="168">
        <f t="shared" si="2068"/>
        <v>1000000</v>
      </c>
      <c r="E4555" s="168">
        <f t="shared" si="2069"/>
        <v>250000</v>
      </c>
      <c r="F4555" s="168">
        <f t="shared" si="2069"/>
        <v>250000</v>
      </c>
      <c r="G4555" s="168">
        <f t="shared" si="2069"/>
        <v>250000</v>
      </c>
      <c r="H4555" s="168">
        <f t="shared" si="2067"/>
        <v>250000</v>
      </c>
      <c r="I4555" s="168">
        <f t="shared" si="2070"/>
        <v>1000000</v>
      </c>
      <c r="J4555" s="168">
        <v>250000</v>
      </c>
      <c r="K4555" s="168">
        <v>250000</v>
      </c>
      <c r="L4555" s="168">
        <v>250000</v>
      </c>
      <c r="M4555" s="168">
        <v>250000</v>
      </c>
      <c r="N4555" s="168">
        <f t="shared" si="2071"/>
        <v>0</v>
      </c>
      <c r="O4555" s="168">
        <v>0</v>
      </c>
      <c r="P4555" s="168">
        <v>0</v>
      </c>
      <c r="Q4555" s="168">
        <v>0</v>
      </c>
      <c r="R4555" s="168">
        <v>0</v>
      </c>
      <c r="S4555" s="168">
        <f t="shared" si="2072"/>
        <v>0</v>
      </c>
      <c r="T4555" s="168">
        <v>0</v>
      </c>
      <c r="U4555" s="168">
        <v>0</v>
      </c>
      <c r="V4555" s="168">
        <v>0</v>
      </c>
      <c r="W4555" s="168">
        <v>0</v>
      </c>
    </row>
    <row r="4556" spans="2:23" ht="16.5" thickTop="1" thickBot="1">
      <c r="B4556" s="164" t="s">
        <v>124</v>
      </c>
      <c r="C4556" s="173" t="s">
        <v>100</v>
      </c>
      <c r="D4556" s="168">
        <f t="shared" si="2068"/>
        <v>2000000</v>
      </c>
      <c r="E4556" s="168">
        <f t="shared" si="2069"/>
        <v>150000</v>
      </c>
      <c r="F4556" s="168">
        <f t="shared" si="2069"/>
        <v>550000</v>
      </c>
      <c r="G4556" s="168">
        <f t="shared" si="2069"/>
        <v>1000000</v>
      </c>
      <c r="H4556" s="168">
        <f t="shared" si="2067"/>
        <v>300000</v>
      </c>
      <c r="I4556" s="168">
        <f t="shared" si="2070"/>
        <v>2000000</v>
      </c>
      <c r="J4556" s="168">
        <f>SUM(J4557)</f>
        <v>150000</v>
      </c>
      <c r="K4556" s="168">
        <f>SUM(K4557)</f>
        <v>550000</v>
      </c>
      <c r="L4556" s="168">
        <f>SUM(L4557)</f>
        <v>1000000</v>
      </c>
      <c r="M4556" s="168">
        <f>SUM(M4557)</f>
        <v>300000</v>
      </c>
      <c r="N4556" s="168">
        <f t="shared" si="2071"/>
        <v>0</v>
      </c>
      <c r="O4556" s="168">
        <f>SUM(O4557)</f>
        <v>0</v>
      </c>
      <c r="P4556" s="168">
        <f>SUM(P4557)</f>
        <v>0</v>
      </c>
      <c r="Q4556" s="168">
        <f>SUM(Q4557)</f>
        <v>0</v>
      </c>
      <c r="R4556" s="168">
        <f>SUM(R4557)</f>
        <v>0</v>
      </c>
      <c r="S4556" s="168">
        <f t="shared" si="2072"/>
        <v>0</v>
      </c>
      <c r="T4556" s="168">
        <f>SUM(T4557)</f>
        <v>0</v>
      </c>
      <c r="U4556" s="168">
        <f>SUM(U4557)</f>
        <v>0</v>
      </c>
      <c r="V4556" s="168">
        <f>SUM(V4557)</f>
        <v>0</v>
      </c>
      <c r="W4556" s="168">
        <f>SUM(W4557)</f>
        <v>0</v>
      </c>
    </row>
    <row r="4557" spans="2:23" ht="16.5" thickTop="1" thickBot="1">
      <c r="B4557" s="164" t="s">
        <v>124</v>
      </c>
      <c r="C4557" s="174" t="s">
        <v>136</v>
      </c>
      <c r="D4557" s="168">
        <f t="shared" si="2068"/>
        <v>2000000</v>
      </c>
      <c r="E4557" s="168">
        <f t="shared" si="2069"/>
        <v>150000</v>
      </c>
      <c r="F4557" s="168">
        <f t="shared" si="2069"/>
        <v>550000</v>
      </c>
      <c r="G4557" s="168">
        <f t="shared" si="2069"/>
        <v>1000000</v>
      </c>
      <c r="H4557" s="168">
        <f t="shared" si="2067"/>
        <v>300000</v>
      </c>
      <c r="I4557" s="168">
        <f t="shared" si="2070"/>
        <v>2000000</v>
      </c>
      <c r="J4557" s="168">
        <v>150000</v>
      </c>
      <c r="K4557" s="168">
        <v>550000</v>
      </c>
      <c r="L4557" s="168">
        <v>1000000</v>
      </c>
      <c r="M4557" s="168">
        <v>300000</v>
      </c>
      <c r="N4557" s="168">
        <f t="shared" si="2071"/>
        <v>0</v>
      </c>
      <c r="O4557" s="168">
        <v>0</v>
      </c>
      <c r="P4557" s="168">
        <v>0</v>
      </c>
      <c r="Q4557" s="168">
        <v>0</v>
      </c>
      <c r="R4557" s="168">
        <v>0</v>
      </c>
      <c r="S4557" s="168">
        <f t="shared" si="2072"/>
        <v>0</v>
      </c>
      <c r="T4557" s="168">
        <v>0</v>
      </c>
      <c r="U4557" s="168">
        <v>0</v>
      </c>
      <c r="V4557" s="168">
        <v>0</v>
      </c>
      <c r="W4557" s="168">
        <v>0</v>
      </c>
    </row>
    <row r="4558" spans="2:23" ht="31.5" thickTop="1" thickBot="1">
      <c r="B4558" s="164" t="s">
        <v>1555</v>
      </c>
      <c r="C4558" s="171" t="s">
        <v>1556</v>
      </c>
      <c r="D4558" s="168">
        <f t="shared" si="2068"/>
        <v>0</v>
      </c>
      <c r="E4558" s="168">
        <f t="shared" si="2069"/>
        <v>0</v>
      </c>
      <c r="F4558" s="168">
        <f t="shared" si="2069"/>
        <v>0</v>
      </c>
      <c r="G4558" s="168">
        <f t="shared" si="2069"/>
        <v>0</v>
      </c>
      <c r="H4558" s="168">
        <f t="shared" si="2067"/>
        <v>0</v>
      </c>
      <c r="I4558" s="168">
        <f t="shared" si="2070"/>
        <v>0</v>
      </c>
      <c r="J4558" s="168">
        <f t="shared" ref="J4558:M4559" si="2073">SUM(J4575,J4590,J4596)</f>
        <v>0</v>
      </c>
      <c r="K4558" s="168">
        <f t="shared" si="2073"/>
        <v>0</v>
      </c>
      <c r="L4558" s="168">
        <f t="shared" si="2073"/>
        <v>0</v>
      </c>
      <c r="M4558" s="168">
        <f t="shared" si="2073"/>
        <v>0</v>
      </c>
      <c r="N4558" s="168">
        <f t="shared" si="2071"/>
        <v>0</v>
      </c>
      <c r="O4558" s="168">
        <f t="shared" ref="O4558:R4559" si="2074">SUM(O4575,O4590,O4596)</f>
        <v>0</v>
      </c>
      <c r="P4558" s="168">
        <f t="shared" si="2074"/>
        <v>0</v>
      </c>
      <c r="Q4558" s="168">
        <f t="shared" si="2074"/>
        <v>0</v>
      </c>
      <c r="R4558" s="168">
        <f t="shared" si="2074"/>
        <v>0</v>
      </c>
      <c r="S4558" s="168">
        <f t="shared" si="2072"/>
        <v>0</v>
      </c>
      <c r="T4558" s="168">
        <f t="shared" ref="T4558:W4559" si="2075">SUM(T4575,T4590,T4596)</f>
        <v>0</v>
      </c>
      <c r="U4558" s="168">
        <f t="shared" si="2075"/>
        <v>0</v>
      </c>
      <c r="V4558" s="168">
        <f t="shared" si="2075"/>
        <v>0</v>
      </c>
      <c r="W4558" s="168">
        <f t="shared" si="2075"/>
        <v>0</v>
      </c>
    </row>
    <row r="4559" spans="2:23" ht="16.5" thickTop="1" thickBot="1">
      <c r="B4559" s="164" t="s">
        <v>124</v>
      </c>
      <c r="C4559" s="172" t="s">
        <v>96</v>
      </c>
      <c r="D4559" s="168">
        <f t="shared" si="2068"/>
        <v>0</v>
      </c>
      <c r="E4559" s="168">
        <f t="shared" si="2069"/>
        <v>0</v>
      </c>
      <c r="F4559" s="168">
        <f t="shared" si="2069"/>
        <v>0</v>
      </c>
      <c r="G4559" s="168">
        <f t="shared" si="2069"/>
        <v>0</v>
      </c>
      <c r="H4559" s="168">
        <f t="shared" si="2067"/>
        <v>0</v>
      </c>
      <c r="I4559" s="168">
        <f t="shared" si="2070"/>
        <v>0</v>
      </c>
      <c r="J4559" s="168">
        <f t="shared" si="2073"/>
        <v>0</v>
      </c>
      <c r="K4559" s="168">
        <f t="shared" si="2073"/>
        <v>0</v>
      </c>
      <c r="L4559" s="168">
        <f t="shared" si="2073"/>
        <v>0</v>
      </c>
      <c r="M4559" s="168">
        <f t="shared" si="2073"/>
        <v>0</v>
      </c>
      <c r="N4559" s="168">
        <f t="shared" si="2071"/>
        <v>0</v>
      </c>
      <c r="O4559" s="168">
        <f t="shared" si="2074"/>
        <v>0</v>
      </c>
      <c r="P4559" s="168">
        <f t="shared" si="2074"/>
        <v>0</v>
      </c>
      <c r="Q4559" s="168">
        <f t="shared" si="2074"/>
        <v>0</v>
      </c>
      <c r="R4559" s="168">
        <f t="shared" si="2074"/>
        <v>0</v>
      </c>
      <c r="S4559" s="168">
        <f t="shared" si="2072"/>
        <v>0</v>
      </c>
      <c r="T4559" s="168">
        <f t="shared" si="2075"/>
        <v>0</v>
      </c>
      <c r="U4559" s="168">
        <f t="shared" si="2075"/>
        <v>0</v>
      </c>
      <c r="V4559" s="168">
        <f t="shared" si="2075"/>
        <v>0</v>
      </c>
      <c r="W4559" s="168">
        <f t="shared" si="2075"/>
        <v>0</v>
      </c>
    </row>
    <row r="4560" spans="2:23" ht="16.5" thickTop="1" thickBot="1">
      <c r="B4560" s="164" t="s">
        <v>124</v>
      </c>
      <c r="C4560" s="173" t="s">
        <v>97</v>
      </c>
      <c r="D4560" s="168">
        <f t="shared" si="2068"/>
        <v>0</v>
      </c>
      <c r="E4560" s="168">
        <f t="shared" si="2069"/>
        <v>0</v>
      </c>
      <c r="F4560" s="168">
        <f t="shared" si="2069"/>
        <v>0</v>
      </c>
      <c r="G4560" s="168">
        <f t="shared" si="2069"/>
        <v>0</v>
      </c>
      <c r="H4560" s="168">
        <f t="shared" si="2067"/>
        <v>0</v>
      </c>
      <c r="I4560" s="168">
        <f t="shared" si="2070"/>
        <v>0</v>
      </c>
      <c r="J4560" s="168">
        <f>SUM(J4577)</f>
        <v>0</v>
      </c>
      <c r="K4560" s="168">
        <f>SUM(K4577)</f>
        <v>0</v>
      </c>
      <c r="L4560" s="168">
        <f>SUM(L4577)</f>
        <v>0</v>
      </c>
      <c r="M4560" s="168">
        <f>SUM(M4577)</f>
        <v>0</v>
      </c>
      <c r="N4560" s="168">
        <f t="shared" si="2071"/>
        <v>0</v>
      </c>
      <c r="O4560" s="168">
        <f>SUM(O4577)</f>
        <v>0</v>
      </c>
      <c r="P4560" s="168">
        <f>SUM(P4577)</f>
        <v>0</v>
      </c>
      <c r="Q4560" s="168">
        <f>SUM(Q4577)</f>
        <v>0</v>
      </c>
      <c r="R4560" s="168">
        <f>SUM(R4577)</f>
        <v>0</v>
      </c>
      <c r="S4560" s="168">
        <f t="shared" si="2072"/>
        <v>0</v>
      </c>
      <c r="T4560" s="168">
        <f>SUM(T4577)</f>
        <v>0</v>
      </c>
      <c r="U4560" s="168">
        <f>SUM(U4577)</f>
        <v>0</v>
      </c>
      <c r="V4560" s="168">
        <f>SUM(V4577)</f>
        <v>0</v>
      </c>
      <c r="W4560" s="168">
        <f>SUM(W4577)</f>
        <v>0</v>
      </c>
    </row>
    <row r="4561" spans="2:23" ht="16.5" thickTop="1" thickBot="1">
      <c r="B4561" s="164" t="s">
        <v>124</v>
      </c>
      <c r="C4561" s="173" t="s">
        <v>98</v>
      </c>
      <c r="D4561" s="168">
        <f t="shared" si="2068"/>
        <v>0</v>
      </c>
      <c r="E4561" s="168">
        <f t="shared" si="2069"/>
        <v>0</v>
      </c>
      <c r="F4561" s="168">
        <f t="shared" si="2069"/>
        <v>0</v>
      </c>
      <c r="G4561" s="168">
        <f t="shared" si="2069"/>
        <v>0</v>
      </c>
      <c r="H4561" s="168">
        <f t="shared" si="2067"/>
        <v>0</v>
      </c>
      <c r="I4561" s="168">
        <f t="shared" si="2070"/>
        <v>0</v>
      </c>
      <c r="J4561" s="168">
        <f>SUM(J4578,J4592)</f>
        <v>0</v>
      </c>
      <c r="K4561" s="168">
        <f>SUM(K4578,K4592)</f>
        <v>0</v>
      </c>
      <c r="L4561" s="168">
        <f>SUM(L4578,L4592)</f>
        <v>0</v>
      </c>
      <c r="M4561" s="168">
        <f>SUM(M4578,M4592)</f>
        <v>0</v>
      </c>
      <c r="N4561" s="168">
        <f t="shared" si="2071"/>
        <v>0</v>
      </c>
      <c r="O4561" s="168">
        <f>SUM(O4578,O4592)</f>
        <v>0</v>
      </c>
      <c r="P4561" s="168">
        <f>SUM(P4578,P4592)</f>
        <v>0</v>
      </c>
      <c r="Q4561" s="168">
        <f>SUM(Q4578,Q4592)</f>
        <v>0</v>
      </c>
      <c r="R4561" s="168">
        <f>SUM(R4578,R4592)</f>
        <v>0</v>
      </c>
      <c r="S4561" s="168">
        <f t="shared" si="2072"/>
        <v>0</v>
      </c>
      <c r="T4561" s="168">
        <f>SUM(T4578,T4592)</f>
        <v>0</v>
      </c>
      <c r="U4561" s="168">
        <f>SUM(U4578,U4592)</f>
        <v>0</v>
      </c>
      <c r="V4561" s="168">
        <f>SUM(V4578,V4592)</f>
        <v>0</v>
      </c>
      <c r="W4561" s="168">
        <f>SUM(W4578,W4592)</f>
        <v>0</v>
      </c>
    </row>
    <row r="4562" spans="2:23" ht="16.5" thickTop="1" thickBot="1">
      <c r="B4562" s="164" t="s">
        <v>124</v>
      </c>
      <c r="C4562" s="173" t="s">
        <v>100</v>
      </c>
      <c r="D4562" s="168">
        <f t="shared" si="2068"/>
        <v>0</v>
      </c>
      <c r="E4562" s="168">
        <f t="shared" si="2069"/>
        <v>0</v>
      </c>
      <c r="F4562" s="168">
        <f t="shared" si="2069"/>
        <v>0</v>
      </c>
      <c r="G4562" s="168">
        <f t="shared" si="2069"/>
        <v>0</v>
      </c>
      <c r="H4562" s="168">
        <f t="shared" si="2067"/>
        <v>0</v>
      </c>
      <c r="I4562" s="168">
        <f t="shared" si="2070"/>
        <v>0</v>
      </c>
      <c r="J4562" s="168">
        <f t="shared" ref="J4562:M4563" si="2076">SUM(J4598)</f>
        <v>0</v>
      </c>
      <c r="K4562" s="168">
        <f t="shared" si="2076"/>
        <v>0</v>
      </c>
      <c r="L4562" s="168">
        <f t="shared" si="2076"/>
        <v>0</v>
      </c>
      <c r="M4562" s="168">
        <f t="shared" si="2076"/>
        <v>0</v>
      </c>
      <c r="N4562" s="168">
        <f t="shared" si="2071"/>
        <v>0</v>
      </c>
      <c r="O4562" s="168">
        <f t="shared" ref="O4562:R4563" si="2077">SUM(O4598)</f>
        <v>0</v>
      </c>
      <c r="P4562" s="168">
        <f t="shared" si="2077"/>
        <v>0</v>
      </c>
      <c r="Q4562" s="168">
        <f t="shared" si="2077"/>
        <v>0</v>
      </c>
      <c r="R4562" s="168">
        <f t="shared" si="2077"/>
        <v>0</v>
      </c>
      <c r="S4562" s="168">
        <f t="shared" si="2072"/>
        <v>0</v>
      </c>
      <c r="T4562" s="168">
        <f t="shared" ref="T4562:W4563" si="2078">SUM(T4598)</f>
        <v>0</v>
      </c>
      <c r="U4562" s="168">
        <f t="shared" si="2078"/>
        <v>0</v>
      </c>
      <c r="V4562" s="168">
        <f t="shared" si="2078"/>
        <v>0</v>
      </c>
      <c r="W4562" s="168">
        <f t="shared" si="2078"/>
        <v>0</v>
      </c>
    </row>
    <row r="4563" spans="2:23" ht="16.5" thickTop="1" thickBot="1">
      <c r="B4563" s="164" t="s">
        <v>124</v>
      </c>
      <c r="C4563" s="174" t="s">
        <v>136</v>
      </c>
      <c r="D4563" s="168">
        <f t="shared" si="2068"/>
        <v>0</v>
      </c>
      <c r="E4563" s="168">
        <f t="shared" si="2069"/>
        <v>0</v>
      </c>
      <c r="F4563" s="168">
        <f t="shared" si="2069"/>
        <v>0</v>
      </c>
      <c r="G4563" s="168">
        <f t="shared" si="2069"/>
        <v>0</v>
      </c>
      <c r="H4563" s="168">
        <f t="shared" si="2067"/>
        <v>0</v>
      </c>
      <c r="I4563" s="168">
        <f t="shared" si="2070"/>
        <v>0</v>
      </c>
      <c r="J4563" s="168">
        <f t="shared" si="2076"/>
        <v>0</v>
      </c>
      <c r="K4563" s="168">
        <f t="shared" si="2076"/>
        <v>0</v>
      </c>
      <c r="L4563" s="168">
        <f t="shared" si="2076"/>
        <v>0</v>
      </c>
      <c r="M4563" s="168">
        <f t="shared" si="2076"/>
        <v>0</v>
      </c>
      <c r="N4563" s="168">
        <f t="shared" si="2071"/>
        <v>0</v>
      </c>
      <c r="O4563" s="168">
        <f t="shared" si="2077"/>
        <v>0</v>
      </c>
      <c r="P4563" s="168">
        <f t="shared" si="2077"/>
        <v>0</v>
      </c>
      <c r="Q4563" s="168">
        <f t="shared" si="2077"/>
        <v>0</v>
      </c>
      <c r="R4563" s="168">
        <f t="shared" si="2077"/>
        <v>0</v>
      </c>
      <c r="S4563" s="168">
        <f t="shared" si="2072"/>
        <v>0</v>
      </c>
      <c r="T4563" s="168">
        <f t="shared" si="2078"/>
        <v>0</v>
      </c>
      <c r="U4563" s="168">
        <f t="shared" si="2078"/>
        <v>0</v>
      </c>
      <c r="V4563" s="168">
        <f t="shared" si="2078"/>
        <v>0</v>
      </c>
      <c r="W4563" s="168">
        <f t="shared" si="2078"/>
        <v>0</v>
      </c>
    </row>
    <row r="4564" spans="2:23" ht="16.5" thickTop="1" thickBot="1">
      <c r="B4564" s="164" t="s">
        <v>124</v>
      </c>
      <c r="C4564" s="173" t="s">
        <v>15</v>
      </c>
      <c r="D4564" s="168">
        <f t="shared" si="2068"/>
        <v>0</v>
      </c>
      <c r="E4564" s="168">
        <f t="shared" si="2069"/>
        <v>0</v>
      </c>
      <c r="F4564" s="168">
        <f t="shared" si="2069"/>
        <v>0</v>
      </c>
      <c r="G4564" s="168">
        <f t="shared" si="2069"/>
        <v>0</v>
      </c>
      <c r="H4564" s="168">
        <f t="shared" si="2067"/>
        <v>0</v>
      </c>
      <c r="I4564" s="168">
        <f t="shared" si="2070"/>
        <v>0</v>
      </c>
      <c r="J4564" s="168">
        <f t="shared" ref="J4564:M4571" si="2079">SUM(J4579)</f>
        <v>0</v>
      </c>
      <c r="K4564" s="168">
        <f t="shared" si="2079"/>
        <v>0</v>
      </c>
      <c r="L4564" s="168">
        <f t="shared" si="2079"/>
        <v>0</v>
      </c>
      <c r="M4564" s="168">
        <f t="shared" si="2079"/>
        <v>0</v>
      </c>
      <c r="N4564" s="168">
        <f t="shared" si="2071"/>
        <v>0</v>
      </c>
      <c r="O4564" s="168">
        <f t="shared" ref="O4564:R4571" si="2080">SUM(O4579)</f>
        <v>0</v>
      </c>
      <c r="P4564" s="168">
        <f t="shared" si="2080"/>
        <v>0</v>
      </c>
      <c r="Q4564" s="168">
        <f t="shared" si="2080"/>
        <v>0</v>
      </c>
      <c r="R4564" s="168">
        <f t="shared" si="2080"/>
        <v>0</v>
      </c>
      <c r="S4564" s="168">
        <f t="shared" si="2072"/>
        <v>0</v>
      </c>
      <c r="T4564" s="168">
        <f t="shared" ref="T4564:W4571" si="2081">SUM(T4579)</f>
        <v>0</v>
      </c>
      <c r="U4564" s="168">
        <f t="shared" si="2081"/>
        <v>0</v>
      </c>
      <c r="V4564" s="168">
        <f t="shared" si="2081"/>
        <v>0</v>
      </c>
      <c r="W4564" s="168">
        <f t="shared" si="2081"/>
        <v>0</v>
      </c>
    </row>
    <row r="4565" spans="2:23" ht="16.5" thickTop="1" thickBot="1">
      <c r="B4565" s="164" t="s">
        <v>124</v>
      </c>
      <c r="C4565" s="174" t="s">
        <v>139</v>
      </c>
      <c r="D4565" s="168">
        <f t="shared" si="2068"/>
        <v>0</v>
      </c>
      <c r="E4565" s="168">
        <f t="shared" si="2069"/>
        <v>0</v>
      </c>
      <c r="F4565" s="168">
        <f t="shared" si="2069"/>
        <v>0</v>
      </c>
      <c r="G4565" s="168">
        <f t="shared" si="2069"/>
        <v>0</v>
      </c>
      <c r="H4565" s="168">
        <f t="shared" si="2067"/>
        <v>0</v>
      </c>
      <c r="I4565" s="168">
        <f t="shared" si="2070"/>
        <v>0</v>
      </c>
      <c r="J4565" s="168">
        <f t="shared" si="2079"/>
        <v>0</v>
      </c>
      <c r="K4565" s="168">
        <f t="shared" si="2079"/>
        <v>0</v>
      </c>
      <c r="L4565" s="168">
        <f t="shared" si="2079"/>
        <v>0</v>
      </c>
      <c r="M4565" s="168">
        <f t="shared" si="2079"/>
        <v>0</v>
      </c>
      <c r="N4565" s="168">
        <f t="shared" si="2071"/>
        <v>0</v>
      </c>
      <c r="O4565" s="168">
        <f t="shared" si="2080"/>
        <v>0</v>
      </c>
      <c r="P4565" s="168">
        <f t="shared" si="2080"/>
        <v>0</v>
      </c>
      <c r="Q4565" s="168">
        <f t="shared" si="2080"/>
        <v>0</v>
      </c>
      <c r="R4565" s="168">
        <f t="shared" si="2080"/>
        <v>0</v>
      </c>
      <c r="S4565" s="168">
        <f t="shared" si="2072"/>
        <v>0</v>
      </c>
      <c r="T4565" s="168">
        <f t="shared" si="2081"/>
        <v>0</v>
      </c>
      <c r="U4565" s="168">
        <f t="shared" si="2081"/>
        <v>0</v>
      </c>
      <c r="V4565" s="168">
        <f t="shared" si="2081"/>
        <v>0</v>
      </c>
      <c r="W4565" s="168">
        <f t="shared" si="2081"/>
        <v>0</v>
      </c>
    </row>
    <row r="4566" spans="2:23" ht="16.5" thickTop="1" thickBot="1">
      <c r="B4566" s="164" t="s">
        <v>124</v>
      </c>
      <c r="C4566" s="175" t="s">
        <v>138</v>
      </c>
      <c r="D4566" s="168">
        <f t="shared" si="2068"/>
        <v>0</v>
      </c>
      <c r="E4566" s="168">
        <f t="shared" si="2069"/>
        <v>0</v>
      </c>
      <c r="F4566" s="168">
        <f t="shared" si="2069"/>
        <v>0</v>
      </c>
      <c r="G4566" s="168">
        <f t="shared" si="2069"/>
        <v>0</v>
      </c>
      <c r="H4566" s="168">
        <f t="shared" si="2067"/>
        <v>0</v>
      </c>
      <c r="I4566" s="168">
        <f t="shared" si="2070"/>
        <v>0</v>
      </c>
      <c r="J4566" s="168">
        <f t="shared" si="2079"/>
        <v>0</v>
      </c>
      <c r="K4566" s="168">
        <f t="shared" si="2079"/>
        <v>0</v>
      </c>
      <c r="L4566" s="168">
        <f t="shared" si="2079"/>
        <v>0</v>
      </c>
      <c r="M4566" s="168">
        <f t="shared" si="2079"/>
        <v>0</v>
      </c>
      <c r="N4566" s="168">
        <f t="shared" si="2071"/>
        <v>0</v>
      </c>
      <c r="O4566" s="168">
        <f t="shared" si="2080"/>
        <v>0</v>
      </c>
      <c r="P4566" s="168">
        <f t="shared" si="2080"/>
        <v>0</v>
      </c>
      <c r="Q4566" s="168">
        <f t="shared" si="2080"/>
        <v>0</v>
      </c>
      <c r="R4566" s="168">
        <f t="shared" si="2080"/>
        <v>0</v>
      </c>
      <c r="S4566" s="168">
        <f t="shared" si="2072"/>
        <v>0</v>
      </c>
      <c r="T4566" s="168">
        <f t="shared" si="2081"/>
        <v>0</v>
      </c>
      <c r="U4566" s="168">
        <f t="shared" si="2081"/>
        <v>0</v>
      </c>
      <c r="V4566" s="168">
        <f t="shared" si="2081"/>
        <v>0</v>
      </c>
      <c r="W4566" s="168">
        <f t="shared" si="2081"/>
        <v>0</v>
      </c>
    </row>
    <row r="4567" spans="2:23" ht="16.5" thickTop="1" thickBot="1">
      <c r="B4567" s="164" t="s">
        <v>124</v>
      </c>
      <c r="C4567" s="174" t="s">
        <v>140</v>
      </c>
      <c r="D4567" s="168">
        <f t="shared" si="2068"/>
        <v>0</v>
      </c>
      <c r="E4567" s="168">
        <f t="shared" si="2069"/>
        <v>0</v>
      </c>
      <c r="F4567" s="168">
        <f t="shared" si="2069"/>
        <v>0</v>
      </c>
      <c r="G4567" s="168">
        <f t="shared" si="2069"/>
        <v>0</v>
      </c>
      <c r="H4567" s="168">
        <f t="shared" si="2067"/>
        <v>0</v>
      </c>
      <c r="I4567" s="168">
        <f t="shared" si="2070"/>
        <v>0</v>
      </c>
      <c r="J4567" s="168">
        <f t="shared" si="2079"/>
        <v>0</v>
      </c>
      <c r="K4567" s="168">
        <f t="shared" si="2079"/>
        <v>0</v>
      </c>
      <c r="L4567" s="168">
        <f t="shared" si="2079"/>
        <v>0</v>
      </c>
      <c r="M4567" s="168">
        <f t="shared" si="2079"/>
        <v>0</v>
      </c>
      <c r="N4567" s="168">
        <f t="shared" si="2071"/>
        <v>0</v>
      </c>
      <c r="O4567" s="168">
        <f t="shared" si="2080"/>
        <v>0</v>
      </c>
      <c r="P4567" s="168">
        <f t="shared" si="2080"/>
        <v>0</v>
      </c>
      <c r="Q4567" s="168">
        <f t="shared" si="2080"/>
        <v>0</v>
      </c>
      <c r="R4567" s="168">
        <f t="shared" si="2080"/>
        <v>0</v>
      </c>
      <c r="S4567" s="168">
        <f t="shared" si="2072"/>
        <v>0</v>
      </c>
      <c r="T4567" s="168">
        <f t="shared" si="2081"/>
        <v>0</v>
      </c>
      <c r="U4567" s="168">
        <f t="shared" si="2081"/>
        <v>0</v>
      </c>
      <c r="V4567" s="168">
        <f t="shared" si="2081"/>
        <v>0</v>
      </c>
      <c r="W4567" s="168">
        <f t="shared" si="2081"/>
        <v>0</v>
      </c>
    </row>
    <row r="4568" spans="2:23" ht="16.5" thickTop="1" thickBot="1">
      <c r="B4568" s="164" t="s">
        <v>124</v>
      </c>
      <c r="C4568" s="175" t="s">
        <v>138</v>
      </c>
      <c r="D4568" s="168">
        <f t="shared" si="2068"/>
        <v>0</v>
      </c>
      <c r="E4568" s="168">
        <f t="shared" si="2069"/>
        <v>0</v>
      </c>
      <c r="F4568" s="168">
        <f t="shared" si="2069"/>
        <v>0</v>
      </c>
      <c r="G4568" s="168">
        <f t="shared" si="2069"/>
        <v>0</v>
      </c>
      <c r="H4568" s="168">
        <f t="shared" si="2067"/>
        <v>0</v>
      </c>
      <c r="I4568" s="168">
        <f t="shared" si="2070"/>
        <v>0</v>
      </c>
      <c r="J4568" s="168">
        <f t="shared" si="2079"/>
        <v>0</v>
      </c>
      <c r="K4568" s="168">
        <f t="shared" si="2079"/>
        <v>0</v>
      </c>
      <c r="L4568" s="168">
        <f t="shared" si="2079"/>
        <v>0</v>
      </c>
      <c r="M4568" s="168">
        <f t="shared" si="2079"/>
        <v>0</v>
      </c>
      <c r="N4568" s="168">
        <f t="shared" si="2071"/>
        <v>0</v>
      </c>
      <c r="O4568" s="168">
        <f t="shared" si="2080"/>
        <v>0</v>
      </c>
      <c r="P4568" s="168">
        <f t="shared" si="2080"/>
        <v>0</v>
      </c>
      <c r="Q4568" s="168">
        <f t="shared" si="2080"/>
        <v>0</v>
      </c>
      <c r="R4568" s="168">
        <f t="shared" si="2080"/>
        <v>0</v>
      </c>
      <c r="S4568" s="168">
        <f t="shared" si="2072"/>
        <v>0</v>
      </c>
      <c r="T4568" s="168">
        <f t="shared" si="2081"/>
        <v>0</v>
      </c>
      <c r="U4568" s="168">
        <f t="shared" si="2081"/>
        <v>0</v>
      </c>
      <c r="V4568" s="168">
        <f t="shared" si="2081"/>
        <v>0</v>
      </c>
      <c r="W4568" s="168">
        <f t="shared" si="2081"/>
        <v>0</v>
      </c>
    </row>
    <row r="4569" spans="2:23" ht="16.5" thickTop="1" thickBot="1">
      <c r="B4569" s="164" t="s">
        <v>124</v>
      </c>
      <c r="C4569" s="176" t="s">
        <v>141</v>
      </c>
      <c r="D4569" s="168">
        <f t="shared" si="2068"/>
        <v>0</v>
      </c>
      <c r="E4569" s="168">
        <f t="shared" si="2069"/>
        <v>0</v>
      </c>
      <c r="F4569" s="168">
        <f t="shared" si="2069"/>
        <v>0</v>
      </c>
      <c r="G4569" s="168">
        <f t="shared" si="2069"/>
        <v>0</v>
      </c>
      <c r="H4569" s="168">
        <f t="shared" si="2067"/>
        <v>0</v>
      </c>
      <c r="I4569" s="168">
        <f t="shared" si="2070"/>
        <v>0</v>
      </c>
      <c r="J4569" s="168">
        <f t="shared" si="2079"/>
        <v>0</v>
      </c>
      <c r="K4569" s="168">
        <f t="shared" si="2079"/>
        <v>0</v>
      </c>
      <c r="L4569" s="168">
        <f t="shared" si="2079"/>
        <v>0</v>
      </c>
      <c r="M4569" s="168">
        <f t="shared" si="2079"/>
        <v>0</v>
      </c>
      <c r="N4569" s="168">
        <f t="shared" si="2071"/>
        <v>0</v>
      </c>
      <c r="O4569" s="168">
        <f t="shared" si="2080"/>
        <v>0</v>
      </c>
      <c r="P4569" s="168">
        <f t="shared" si="2080"/>
        <v>0</v>
      </c>
      <c r="Q4569" s="168">
        <f t="shared" si="2080"/>
        <v>0</v>
      </c>
      <c r="R4569" s="168">
        <f t="shared" si="2080"/>
        <v>0</v>
      </c>
      <c r="S4569" s="168">
        <f t="shared" si="2072"/>
        <v>0</v>
      </c>
      <c r="T4569" s="168">
        <f t="shared" si="2081"/>
        <v>0</v>
      </c>
      <c r="U4569" s="168">
        <f t="shared" si="2081"/>
        <v>0</v>
      </c>
      <c r="V4569" s="168">
        <f t="shared" si="2081"/>
        <v>0</v>
      </c>
      <c r="W4569" s="168">
        <f t="shared" si="2081"/>
        <v>0</v>
      </c>
    </row>
    <row r="4570" spans="2:23" ht="31.5" thickTop="1" thickBot="1">
      <c r="B4570" s="164" t="s">
        <v>124</v>
      </c>
      <c r="C4570" s="177" t="s">
        <v>143</v>
      </c>
      <c r="D4570" s="168">
        <f t="shared" si="2068"/>
        <v>0</v>
      </c>
      <c r="E4570" s="168">
        <f t="shared" si="2069"/>
        <v>0</v>
      </c>
      <c r="F4570" s="168">
        <f t="shared" si="2069"/>
        <v>0</v>
      </c>
      <c r="G4570" s="168">
        <f t="shared" si="2069"/>
        <v>0</v>
      </c>
      <c r="H4570" s="168">
        <f t="shared" si="2067"/>
        <v>0</v>
      </c>
      <c r="I4570" s="168">
        <f t="shared" si="2070"/>
        <v>0</v>
      </c>
      <c r="J4570" s="168">
        <f t="shared" si="2079"/>
        <v>0</v>
      </c>
      <c r="K4570" s="168">
        <f t="shared" si="2079"/>
        <v>0</v>
      </c>
      <c r="L4570" s="168">
        <f t="shared" si="2079"/>
        <v>0</v>
      </c>
      <c r="M4570" s="168">
        <f t="shared" si="2079"/>
        <v>0</v>
      </c>
      <c r="N4570" s="168">
        <f t="shared" si="2071"/>
        <v>0</v>
      </c>
      <c r="O4570" s="168">
        <f t="shared" si="2080"/>
        <v>0</v>
      </c>
      <c r="P4570" s="168">
        <f t="shared" si="2080"/>
        <v>0</v>
      </c>
      <c r="Q4570" s="168">
        <f t="shared" si="2080"/>
        <v>0</v>
      </c>
      <c r="R4570" s="168">
        <f t="shared" si="2080"/>
        <v>0</v>
      </c>
      <c r="S4570" s="168">
        <f t="shared" si="2072"/>
        <v>0</v>
      </c>
      <c r="T4570" s="168">
        <f t="shared" si="2081"/>
        <v>0</v>
      </c>
      <c r="U4570" s="168">
        <f t="shared" si="2081"/>
        <v>0</v>
      </c>
      <c r="V4570" s="168">
        <f t="shared" si="2081"/>
        <v>0</v>
      </c>
      <c r="W4570" s="168">
        <f t="shared" si="2081"/>
        <v>0</v>
      </c>
    </row>
    <row r="4571" spans="2:23" ht="16.5" thickTop="1" thickBot="1">
      <c r="B4571" s="164" t="s">
        <v>124</v>
      </c>
      <c r="C4571" s="173" t="s">
        <v>101</v>
      </c>
      <c r="D4571" s="168">
        <f t="shared" si="2068"/>
        <v>0</v>
      </c>
      <c r="E4571" s="168">
        <f t="shared" si="2069"/>
        <v>0</v>
      </c>
      <c r="F4571" s="168">
        <f t="shared" si="2069"/>
        <v>0</v>
      </c>
      <c r="G4571" s="168">
        <f t="shared" si="2069"/>
        <v>0</v>
      </c>
      <c r="H4571" s="168">
        <f t="shared" si="2067"/>
        <v>0</v>
      </c>
      <c r="I4571" s="168">
        <f t="shared" si="2070"/>
        <v>0</v>
      </c>
      <c r="J4571" s="168">
        <f t="shared" si="2079"/>
        <v>0</v>
      </c>
      <c r="K4571" s="168">
        <f t="shared" si="2079"/>
        <v>0</v>
      </c>
      <c r="L4571" s="168">
        <f t="shared" si="2079"/>
        <v>0</v>
      </c>
      <c r="M4571" s="168">
        <f t="shared" si="2079"/>
        <v>0</v>
      </c>
      <c r="N4571" s="168">
        <f t="shared" si="2071"/>
        <v>0</v>
      </c>
      <c r="O4571" s="168">
        <f t="shared" si="2080"/>
        <v>0</v>
      </c>
      <c r="P4571" s="168">
        <f t="shared" si="2080"/>
        <v>0</v>
      </c>
      <c r="Q4571" s="168">
        <f t="shared" si="2080"/>
        <v>0</v>
      </c>
      <c r="R4571" s="168">
        <f t="shared" si="2080"/>
        <v>0</v>
      </c>
      <c r="S4571" s="168">
        <f t="shared" si="2072"/>
        <v>0</v>
      </c>
      <c r="T4571" s="168">
        <f t="shared" si="2081"/>
        <v>0</v>
      </c>
      <c r="U4571" s="168">
        <f t="shared" si="2081"/>
        <v>0</v>
      </c>
      <c r="V4571" s="168">
        <f t="shared" si="2081"/>
        <v>0</v>
      </c>
      <c r="W4571" s="168">
        <f t="shared" si="2081"/>
        <v>0</v>
      </c>
    </row>
    <row r="4572" spans="2:23" ht="16.5" thickTop="1" thickBot="1">
      <c r="B4572" s="164" t="s">
        <v>124</v>
      </c>
      <c r="C4572" s="173" t="s">
        <v>102</v>
      </c>
      <c r="D4572" s="168">
        <f t="shared" si="2068"/>
        <v>0</v>
      </c>
      <c r="E4572" s="168">
        <f t="shared" si="2069"/>
        <v>0</v>
      </c>
      <c r="F4572" s="168">
        <f t="shared" si="2069"/>
        <v>0</v>
      </c>
      <c r="G4572" s="168">
        <f t="shared" si="2069"/>
        <v>0</v>
      </c>
      <c r="H4572" s="168">
        <f t="shared" si="2067"/>
        <v>0</v>
      </c>
      <c r="I4572" s="168">
        <f t="shared" si="2070"/>
        <v>0</v>
      </c>
      <c r="J4572" s="168">
        <f t="shared" ref="J4572:M4573" si="2082">SUM(J4587,J4593)</f>
        <v>0</v>
      </c>
      <c r="K4572" s="168">
        <f t="shared" si="2082"/>
        <v>0</v>
      </c>
      <c r="L4572" s="168">
        <f t="shared" si="2082"/>
        <v>0</v>
      </c>
      <c r="M4572" s="168">
        <f t="shared" si="2082"/>
        <v>0</v>
      </c>
      <c r="N4572" s="168">
        <f t="shared" si="2071"/>
        <v>0</v>
      </c>
      <c r="O4572" s="168">
        <f t="shared" ref="O4572:R4573" si="2083">SUM(O4587,O4593)</f>
        <v>0</v>
      </c>
      <c r="P4572" s="168">
        <f t="shared" si="2083"/>
        <v>0</v>
      </c>
      <c r="Q4572" s="168">
        <f t="shared" si="2083"/>
        <v>0</v>
      </c>
      <c r="R4572" s="168">
        <f t="shared" si="2083"/>
        <v>0</v>
      </c>
      <c r="S4572" s="168">
        <f t="shared" si="2072"/>
        <v>0</v>
      </c>
      <c r="T4572" s="168">
        <f t="shared" ref="T4572:W4573" si="2084">SUM(T4587,T4593)</f>
        <v>0</v>
      </c>
      <c r="U4572" s="168">
        <f t="shared" si="2084"/>
        <v>0</v>
      </c>
      <c r="V4572" s="168">
        <f t="shared" si="2084"/>
        <v>0</v>
      </c>
      <c r="W4572" s="168">
        <f t="shared" si="2084"/>
        <v>0</v>
      </c>
    </row>
    <row r="4573" spans="2:23" ht="31.5" thickTop="1" thickBot="1">
      <c r="B4573" s="164" t="s">
        <v>124</v>
      </c>
      <c r="C4573" s="174" t="s">
        <v>156</v>
      </c>
      <c r="D4573" s="168">
        <f t="shared" si="2068"/>
        <v>0</v>
      </c>
      <c r="E4573" s="168">
        <f t="shared" si="2069"/>
        <v>0</v>
      </c>
      <c r="F4573" s="168">
        <f t="shared" si="2069"/>
        <v>0</v>
      </c>
      <c r="G4573" s="168">
        <f t="shared" si="2069"/>
        <v>0</v>
      </c>
      <c r="H4573" s="168">
        <f t="shared" si="2067"/>
        <v>0</v>
      </c>
      <c r="I4573" s="168">
        <f t="shared" si="2070"/>
        <v>0</v>
      </c>
      <c r="J4573" s="168">
        <f t="shared" si="2082"/>
        <v>0</v>
      </c>
      <c r="K4573" s="168">
        <f t="shared" si="2082"/>
        <v>0</v>
      </c>
      <c r="L4573" s="168">
        <f t="shared" si="2082"/>
        <v>0</v>
      </c>
      <c r="M4573" s="168">
        <f t="shared" si="2082"/>
        <v>0</v>
      </c>
      <c r="N4573" s="168">
        <f t="shared" si="2071"/>
        <v>0</v>
      </c>
      <c r="O4573" s="168">
        <f t="shared" si="2083"/>
        <v>0</v>
      </c>
      <c r="P4573" s="168">
        <f t="shared" si="2083"/>
        <v>0</v>
      </c>
      <c r="Q4573" s="168">
        <f t="shared" si="2083"/>
        <v>0</v>
      </c>
      <c r="R4573" s="168">
        <f t="shared" si="2083"/>
        <v>0</v>
      </c>
      <c r="S4573" s="168">
        <f t="shared" si="2072"/>
        <v>0</v>
      </c>
      <c r="T4573" s="168">
        <f t="shared" si="2084"/>
        <v>0</v>
      </c>
      <c r="U4573" s="168">
        <f t="shared" si="2084"/>
        <v>0</v>
      </c>
      <c r="V4573" s="168">
        <f t="shared" si="2084"/>
        <v>0</v>
      </c>
      <c r="W4573" s="168">
        <f t="shared" si="2084"/>
        <v>0</v>
      </c>
    </row>
    <row r="4574" spans="2:23" ht="16.5" thickTop="1" thickBot="1">
      <c r="B4574" s="164" t="s">
        <v>124</v>
      </c>
      <c r="C4574" s="172" t="s">
        <v>121</v>
      </c>
      <c r="D4574" s="168">
        <f t="shared" si="2068"/>
        <v>0</v>
      </c>
      <c r="E4574" s="168">
        <f t="shared" si="2069"/>
        <v>0</v>
      </c>
      <c r="F4574" s="168">
        <f t="shared" si="2069"/>
        <v>0</v>
      </c>
      <c r="G4574" s="168">
        <f t="shared" si="2069"/>
        <v>0</v>
      </c>
      <c r="H4574" s="168">
        <f t="shared" si="2067"/>
        <v>0</v>
      </c>
      <c r="I4574" s="168">
        <f t="shared" si="2070"/>
        <v>0</v>
      </c>
      <c r="J4574" s="168">
        <f>SUM(J4589,J4595,J4600)</f>
        <v>0</v>
      </c>
      <c r="K4574" s="168">
        <f>SUM(K4589,K4595,K4600)</f>
        <v>0</v>
      </c>
      <c r="L4574" s="168">
        <f>SUM(L4589,L4595,L4600)</f>
        <v>0</v>
      </c>
      <c r="M4574" s="168">
        <f>SUM(M4589,M4595,M4600)</f>
        <v>0</v>
      </c>
      <c r="N4574" s="168">
        <f t="shared" si="2071"/>
        <v>0</v>
      </c>
      <c r="O4574" s="168">
        <f>SUM(O4589,O4595,O4600)</f>
        <v>0</v>
      </c>
      <c r="P4574" s="168">
        <f>SUM(P4589,P4595,P4600)</f>
        <v>0</v>
      </c>
      <c r="Q4574" s="168">
        <f>SUM(Q4589,Q4595,Q4600)</f>
        <v>0</v>
      </c>
      <c r="R4574" s="168">
        <f>SUM(R4589,R4595,R4600)</f>
        <v>0</v>
      </c>
      <c r="S4574" s="168">
        <f t="shared" si="2072"/>
        <v>0</v>
      </c>
      <c r="T4574" s="168">
        <f>SUM(T4589,T4595,T4600)</f>
        <v>0</v>
      </c>
      <c r="U4574" s="168">
        <f>SUM(U4589,U4595,U4600)</f>
        <v>0</v>
      </c>
      <c r="V4574" s="168">
        <f>SUM(V4589,V4595,V4600)</f>
        <v>0</v>
      </c>
      <c r="W4574" s="168">
        <f>SUM(W4589,W4595,W4600)</f>
        <v>0</v>
      </c>
    </row>
    <row r="4575" spans="2:23" ht="31.5" thickTop="1" thickBot="1">
      <c r="B4575" s="164" t="s">
        <v>1557</v>
      </c>
      <c r="C4575" s="172" t="s">
        <v>1558</v>
      </c>
      <c r="D4575" s="168">
        <f t="shared" si="2068"/>
        <v>0</v>
      </c>
      <c r="E4575" s="168">
        <f t="shared" si="2069"/>
        <v>0</v>
      </c>
      <c r="F4575" s="168">
        <f t="shared" si="2069"/>
        <v>0</v>
      </c>
      <c r="G4575" s="168">
        <f t="shared" si="2069"/>
        <v>0</v>
      </c>
      <c r="H4575" s="168">
        <f t="shared" si="2067"/>
        <v>0</v>
      </c>
      <c r="I4575" s="168">
        <f t="shared" si="2070"/>
        <v>0</v>
      </c>
      <c r="J4575" s="168">
        <f>SUM(J4576,J4589)</f>
        <v>0</v>
      </c>
      <c r="K4575" s="168">
        <f>SUM(K4576,K4589)</f>
        <v>0</v>
      </c>
      <c r="L4575" s="168">
        <f>SUM(L4576,L4589)</f>
        <v>0</v>
      </c>
      <c r="M4575" s="168">
        <f>SUM(M4576,M4589)</f>
        <v>0</v>
      </c>
      <c r="N4575" s="168">
        <f t="shared" si="2071"/>
        <v>0</v>
      </c>
      <c r="O4575" s="168">
        <f>SUM(O4576,O4589)</f>
        <v>0</v>
      </c>
      <c r="P4575" s="168">
        <f>SUM(P4576,P4589)</f>
        <v>0</v>
      </c>
      <c r="Q4575" s="168">
        <f>SUM(Q4576,Q4589)</f>
        <v>0</v>
      </c>
      <c r="R4575" s="168">
        <f>SUM(R4576,R4589)</f>
        <v>0</v>
      </c>
      <c r="S4575" s="168">
        <f t="shared" si="2072"/>
        <v>0</v>
      </c>
      <c r="T4575" s="168">
        <f>SUM(T4576,T4589)</f>
        <v>0</v>
      </c>
      <c r="U4575" s="168">
        <f>SUM(U4576,U4589)</f>
        <v>0</v>
      </c>
      <c r="V4575" s="168">
        <f>SUM(V4576,V4589)</f>
        <v>0</v>
      </c>
      <c r="W4575" s="168">
        <f>SUM(W4576,W4589)</f>
        <v>0</v>
      </c>
    </row>
    <row r="4576" spans="2:23" ht="16.5" thickTop="1" thickBot="1">
      <c r="B4576" s="164" t="s">
        <v>124</v>
      </c>
      <c r="C4576" s="173" t="s">
        <v>96</v>
      </c>
      <c r="D4576" s="168">
        <f t="shared" si="2068"/>
        <v>0</v>
      </c>
      <c r="E4576" s="168">
        <f t="shared" si="2069"/>
        <v>0</v>
      </c>
      <c r="F4576" s="168">
        <f t="shared" si="2069"/>
        <v>0</v>
      </c>
      <c r="G4576" s="168">
        <f t="shared" si="2069"/>
        <v>0</v>
      </c>
      <c r="H4576" s="168">
        <f t="shared" si="2067"/>
        <v>0</v>
      </c>
      <c r="I4576" s="168">
        <f t="shared" si="2070"/>
        <v>0</v>
      </c>
      <c r="J4576" s="168">
        <f>SUM(J4577:J4579,J4586:J4587)</f>
        <v>0</v>
      </c>
      <c r="K4576" s="168">
        <f>SUM(K4577:K4579,K4586:K4587)</f>
        <v>0</v>
      </c>
      <c r="L4576" s="168">
        <f>SUM(L4577:L4579,L4586:L4587)</f>
        <v>0</v>
      </c>
      <c r="M4576" s="168">
        <f>SUM(M4577:M4579,M4586:M4587)</f>
        <v>0</v>
      </c>
      <c r="N4576" s="168">
        <f t="shared" si="2071"/>
        <v>0</v>
      </c>
      <c r="O4576" s="168">
        <f>SUM(O4577:O4579,O4586:O4587)</f>
        <v>0</v>
      </c>
      <c r="P4576" s="168">
        <f>SUM(P4577:P4579,P4586:P4587)</f>
        <v>0</v>
      </c>
      <c r="Q4576" s="168">
        <f>SUM(Q4577:Q4579,Q4586:Q4587)</f>
        <v>0</v>
      </c>
      <c r="R4576" s="168">
        <f>SUM(R4577:R4579,R4586:R4587)</f>
        <v>0</v>
      </c>
      <c r="S4576" s="168">
        <f t="shared" si="2072"/>
        <v>0</v>
      </c>
      <c r="T4576" s="168">
        <f>SUM(T4577:T4579,T4586:T4587)</f>
        <v>0</v>
      </c>
      <c r="U4576" s="168">
        <f>SUM(U4577:U4579,U4586:U4587)</f>
        <v>0</v>
      </c>
      <c r="V4576" s="168">
        <f>SUM(V4577:V4579,V4586:V4587)</f>
        <v>0</v>
      </c>
      <c r="W4576" s="168">
        <f>SUM(W4577:W4579,W4586:W4587)</f>
        <v>0</v>
      </c>
    </row>
    <row r="4577" spans="2:23" ht="16.5" thickTop="1" thickBot="1">
      <c r="B4577" s="164" t="s">
        <v>124</v>
      </c>
      <c r="C4577" s="174" t="s">
        <v>97</v>
      </c>
      <c r="D4577" s="168">
        <f t="shared" si="2068"/>
        <v>0</v>
      </c>
      <c r="E4577" s="168">
        <f t="shared" si="2069"/>
        <v>0</v>
      </c>
      <c r="F4577" s="168">
        <f t="shared" si="2069"/>
        <v>0</v>
      </c>
      <c r="G4577" s="168">
        <f t="shared" si="2069"/>
        <v>0</v>
      </c>
      <c r="H4577" s="168">
        <f t="shared" si="2067"/>
        <v>0</v>
      </c>
      <c r="I4577" s="168">
        <f t="shared" si="2070"/>
        <v>0</v>
      </c>
      <c r="J4577" s="168">
        <v>0</v>
      </c>
      <c r="K4577" s="168">
        <v>0</v>
      </c>
      <c r="L4577" s="168">
        <v>0</v>
      </c>
      <c r="M4577" s="168">
        <v>0</v>
      </c>
      <c r="N4577" s="168">
        <f t="shared" si="2071"/>
        <v>0</v>
      </c>
      <c r="O4577" s="168">
        <v>0</v>
      </c>
      <c r="P4577" s="168">
        <v>0</v>
      </c>
      <c r="Q4577" s="168">
        <v>0</v>
      </c>
      <c r="R4577" s="168">
        <v>0</v>
      </c>
      <c r="S4577" s="168">
        <f t="shared" si="2072"/>
        <v>0</v>
      </c>
      <c r="T4577" s="168">
        <v>0</v>
      </c>
      <c r="U4577" s="168">
        <v>0</v>
      </c>
      <c r="V4577" s="168">
        <v>0</v>
      </c>
      <c r="W4577" s="168">
        <v>0</v>
      </c>
    </row>
    <row r="4578" spans="2:23" ht="16.5" thickTop="1" thickBot="1">
      <c r="B4578" s="164" t="s">
        <v>124</v>
      </c>
      <c r="C4578" s="174" t="s">
        <v>98</v>
      </c>
      <c r="D4578" s="168">
        <f t="shared" si="2068"/>
        <v>0</v>
      </c>
      <c r="E4578" s="168">
        <f t="shared" si="2069"/>
        <v>0</v>
      </c>
      <c r="F4578" s="168">
        <f t="shared" si="2069"/>
        <v>0</v>
      </c>
      <c r="G4578" s="168">
        <f t="shared" si="2069"/>
        <v>0</v>
      </c>
      <c r="H4578" s="168">
        <f t="shared" si="2067"/>
        <v>0</v>
      </c>
      <c r="I4578" s="168">
        <f t="shared" si="2070"/>
        <v>0</v>
      </c>
      <c r="J4578" s="168">
        <v>0</v>
      </c>
      <c r="K4578" s="168">
        <v>0</v>
      </c>
      <c r="L4578" s="168">
        <v>0</v>
      </c>
      <c r="M4578" s="168">
        <v>0</v>
      </c>
      <c r="N4578" s="168">
        <f t="shared" si="2071"/>
        <v>0</v>
      </c>
      <c r="O4578" s="168">
        <v>0</v>
      </c>
      <c r="P4578" s="168">
        <v>0</v>
      </c>
      <c r="Q4578" s="168">
        <v>0</v>
      </c>
      <c r="R4578" s="168">
        <v>0</v>
      </c>
      <c r="S4578" s="168">
        <f t="shared" si="2072"/>
        <v>0</v>
      </c>
      <c r="T4578" s="168">
        <v>0</v>
      </c>
      <c r="U4578" s="168">
        <v>0</v>
      </c>
      <c r="V4578" s="168">
        <v>0</v>
      </c>
      <c r="W4578" s="168">
        <v>0</v>
      </c>
    </row>
    <row r="4579" spans="2:23" ht="16.5" thickTop="1" thickBot="1">
      <c r="B4579" s="164" t="s">
        <v>124</v>
      </c>
      <c r="C4579" s="174" t="s">
        <v>15</v>
      </c>
      <c r="D4579" s="168">
        <f t="shared" si="2068"/>
        <v>0</v>
      </c>
      <c r="E4579" s="168">
        <f t="shared" si="2069"/>
        <v>0</v>
      </c>
      <c r="F4579" s="168">
        <f t="shared" si="2069"/>
        <v>0</v>
      </c>
      <c r="G4579" s="168">
        <f t="shared" si="2069"/>
        <v>0</v>
      </c>
      <c r="H4579" s="168">
        <f t="shared" si="2067"/>
        <v>0</v>
      </c>
      <c r="I4579" s="168">
        <f t="shared" si="2070"/>
        <v>0</v>
      </c>
      <c r="J4579" s="168">
        <f>SUM(J4580,J4582)</f>
        <v>0</v>
      </c>
      <c r="K4579" s="168">
        <f>SUM(K4580,K4582)</f>
        <v>0</v>
      </c>
      <c r="L4579" s="168">
        <f>SUM(L4580,L4582)</f>
        <v>0</v>
      </c>
      <c r="M4579" s="168">
        <f>SUM(M4580,M4582)</f>
        <v>0</v>
      </c>
      <c r="N4579" s="168">
        <f t="shared" si="2071"/>
        <v>0</v>
      </c>
      <c r="O4579" s="168">
        <f>SUM(O4580,O4582)</f>
        <v>0</v>
      </c>
      <c r="P4579" s="168">
        <f>SUM(P4580,P4582)</f>
        <v>0</v>
      </c>
      <c r="Q4579" s="168">
        <f>SUM(Q4580,Q4582)</f>
        <v>0</v>
      </c>
      <c r="R4579" s="168">
        <f>SUM(R4580,R4582)</f>
        <v>0</v>
      </c>
      <c r="S4579" s="168">
        <f t="shared" si="2072"/>
        <v>0</v>
      </c>
      <c r="T4579" s="168">
        <f>SUM(T4580,T4582)</f>
        <v>0</v>
      </c>
      <c r="U4579" s="168">
        <f>SUM(U4580,U4582)</f>
        <v>0</v>
      </c>
      <c r="V4579" s="168">
        <f>SUM(V4580,V4582)</f>
        <v>0</v>
      </c>
      <c r="W4579" s="168">
        <f>SUM(W4580,W4582)</f>
        <v>0</v>
      </c>
    </row>
    <row r="4580" spans="2:23" ht="16.5" thickTop="1" thickBot="1">
      <c r="B4580" s="164" t="s">
        <v>124</v>
      </c>
      <c r="C4580" s="175" t="s">
        <v>139</v>
      </c>
      <c r="D4580" s="168">
        <f t="shared" si="2068"/>
        <v>0</v>
      </c>
      <c r="E4580" s="168">
        <f t="shared" si="2069"/>
        <v>0</v>
      </c>
      <c r="F4580" s="168">
        <f t="shared" si="2069"/>
        <v>0</v>
      </c>
      <c r="G4580" s="168">
        <f t="shared" si="2069"/>
        <v>0</v>
      </c>
      <c r="H4580" s="168">
        <f t="shared" si="2067"/>
        <v>0</v>
      </c>
      <c r="I4580" s="168">
        <f t="shared" si="2070"/>
        <v>0</v>
      </c>
      <c r="J4580" s="168">
        <f>SUM(J4581)</f>
        <v>0</v>
      </c>
      <c r="K4580" s="168">
        <f>SUM(K4581)</f>
        <v>0</v>
      </c>
      <c r="L4580" s="168">
        <f>SUM(L4581)</f>
        <v>0</v>
      </c>
      <c r="M4580" s="168">
        <f>SUM(M4581)</f>
        <v>0</v>
      </c>
      <c r="N4580" s="168">
        <f t="shared" si="2071"/>
        <v>0</v>
      </c>
      <c r="O4580" s="168">
        <f>SUM(O4581)</f>
        <v>0</v>
      </c>
      <c r="P4580" s="168">
        <f>SUM(P4581)</f>
        <v>0</v>
      </c>
      <c r="Q4580" s="168">
        <f>SUM(Q4581)</f>
        <v>0</v>
      </c>
      <c r="R4580" s="168">
        <f>SUM(R4581)</f>
        <v>0</v>
      </c>
      <c r="S4580" s="168">
        <f t="shared" si="2072"/>
        <v>0</v>
      </c>
      <c r="T4580" s="168">
        <f>SUM(T4581)</f>
        <v>0</v>
      </c>
      <c r="U4580" s="168">
        <f>SUM(U4581)</f>
        <v>0</v>
      </c>
      <c r="V4580" s="168">
        <f>SUM(V4581)</f>
        <v>0</v>
      </c>
      <c r="W4580" s="168">
        <f>SUM(W4581)</f>
        <v>0</v>
      </c>
    </row>
    <row r="4581" spans="2:23" ht="16.5" thickTop="1" thickBot="1">
      <c r="B4581" s="164" t="s">
        <v>124</v>
      </c>
      <c r="C4581" s="176" t="s">
        <v>138</v>
      </c>
      <c r="D4581" s="168">
        <f t="shared" si="2068"/>
        <v>0</v>
      </c>
      <c r="E4581" s="168">
        <f t="shared" si="2069"/>
        <v>0</v>
      </c>
      <c r="F4581" s="168">
        <f t="shared" si="2069"/>
        <v>0</v>
      </c>
      <c r="G4581" s="168">
        <f t="shared" si="2069"/>
        <v>0</v>
      </c>
      <c r="H4581" s="168">
        <f t="shared" si="2067"/>
        <v>0</v>
      </c>
      <c r="I4581" s="168">
        <f t="shared" si="2070"/>
        <v>0</v>
      </c>
      <c r="J4581" s="168">
        <v>0</v>
      </c>
      <c r="K4581" s="168">
        <v>0</v>
      </c>
      <c r="L4581" s="168">
        <v>0</v>
      </c>
      <c r="M4581" s="168">
        <v>0</v>
      </c>
      <c r="N4581" s="168">
        <f t="shared" si="2071"/>
        <v>0</v>
      </c>
      <c r="O4581" s="168">
        <v>0</v>
      </c>
      <c r="P4581" s="168">
        <v>0</v>
      </c>
      <c r="Q4581" s="168">
        <v>0</v>
      </c>
      <c r="R4581" s="168">
        <v>0</v>
      </c>
      <c r="S4581" s="168">
        <f t="shared" si="2072"/>
        <v>0</v>
      </c>
      <c r="T4581" s="168">
        <v>0</v>
      </c>
      <c r="U4581" s="168">
        <v>0</v>
      </c>
      <c r="V4581" s="168">
        <v>0</v>
      </c>
      <c r="W4581" s="168">
        <v>0</v>
      </c>
    </row>
    <row r="4582" spans="2:23" ht="16.5" thickTop="1" thickBot="1">
      <c r="B4582" s="164" t="s">
        <v>124</v>
      </c>
      <c r="C4582" s="175" t="s">
        <v>140</v>
      </c>
      <c r="D4582" s="168">
        <f t="shared" si="2068"/>
        <v>0</v>
      </c>
      <c r="E4582" s="168">
        <f t="shared" si="2069"/>
        <v>0</v>
      </c>
      <c r="F4582" s="168">
        <f t="shared" si="2069"/>
        <v>0</v>
      </c>
      <c r="G4582" s="168">
        <f t="shared" si="2069"/>
        <v>0</v>
      </c>
      <c r="H4582" s="168">
        <f t="shared" si="2067"/>
        <v>0</v>
      </c>
      <c r="I4582" s="168">
        <f t="shared" si="2070"/>
        <v>0</v>
      </c>
      <c r="J4582" s="168">
        <f t="shared" ref="J4582:M4584" si="2085">SUM(J4583)</f>
        <v>0</v>
      </c>
      <c r="K4582" s="168">
        <f t="shared" si="2085"/>
        <v>0</v>
      </c>
      <c r="L4582" s="168">
        <f t="shared" si="2085"/>
        <v>0</v>
      </c>
      <c r="M4582" s="168">
        <f t="shared" si="2085"/>
        <v>0</v>
      </c>
      <c r="N4582" s="168">
        <f t="shared" si="2071"/>
        <v>0</v>
      </c>
      <c r="O4582" s="168">
        <f t="shared" ref="O4582:R4584" si="2086">SUM(O4583)</f>
        <v>0</v>
      </c>
      <c r="P4582" s="168">
        <f t="shared" si="2086"/>
        <v>0</v>
      </c>
      <c r="Q4582" s="168">
        <f t="shared" si="2086"/>
        <v>0</v>
      </c>
      <c r="R4582" s="168">
        <f t="shared" si="2086"/>
        <v>0</v>
      </c>
      <c r="S4582" s="168">
        <f t="shared" si="2072"/>
        <v>0</v>
      </c>
      <c r="T4582" s="168">
        <f t="shared" ref="T4582:W4584" si="2087">SUM(T4583)</f>
        <v>0</v>
      </c>
      <c r="U4582" s="168">
        <f t="shared" si="2087"/>
        <v>0</v>
      </c>
      <c r="V4582" s="168">
        <f t="shared" si="2087"/>
        <v>0</v>
      </c>
      <c r="W4582" s="168">
        <f t="shared" si="2087"/>
        <v>0</v>
      </c>
    </row>
    <row r="4583" spans="2:23" ht="16.5" thickTop="1" thickBot="1">
      <c r="B4583" s="164" t="s">
        <v>124</v>
      </c>
      <c r="C4583" s="176" t="s">
        <v>138</v>
      </c>
      <c r="D4583" s="168">
        <f t="shared" si="2068"/>
        <v>0</v>
      </c>
      <c r="E4583" s="168">
        <f t="shared" si="2069"/>
        <v>0</v>
      </c>
      <c r="F4583" s="168">
        <f t="shared" si="2069"/>
        <v>0</v>
      </c>
      <c r="G4583" s="168">
        <f t="shared" si="2069"/>
        <v>0</v>
      </c>
      <c r="H4583" s="168">
        <f t="shared" si="2067"/>
        <v>0</v>
      </c>
      <c r="I4583" s="168">
        <f t="shared" si="2070"/>
        <v>0</v>
      </c>
      <c r="J4583" s="168">
        <f t="shared" si="2085"/>
        <v>0</v>
      </c>
      <c r="K4583" s="168">
        <f t="shared" si="2085"/>
        <v>0</v>
      </c>
      <c r="L4583" s="168">
        <f t="shared" si="2085"/>
        <v>0</v>
      </c>
      <c r="M4583" s="168">
        <f t="shared" si="2085"/>
        <v>0</v>
      </c>
      <c r="N4583" s="168">
        <f t="shared" si="2071"/>
        <v>0</v>
      </c>
      <c r="O4583" s="168">
        <f t="shared" si="2086"/>
        <v>0</v>
      </c>
      <c r="P4583" s="168">
        <f t="shared" si="2086"/>
        <v>0</v>
      </c>
      <c r="Q4583" s="168">
        <f t="shared" si="2086"/>
        <v>0</v>
      </c>
      <c r="R4583" s="168">
        <f t="shared" si="2086"/>
        <v>0</v>
      </c>
      <c r="S4583" s="168">
        <f t="shared" si="2072"/>
        <v>0</v>
      </c>
      <c r="T4583" s="168">
        <f t="shared" si="2087"/>
        <v>0</v>
      </c>
      <c r="U4583" s="168">
        <f t="shared" si="2087"/>
        <v>0</v>
      </c>
      <c r="V4583" s="168">
        <f t="shared" si="2087"/>
        <v>0</v>
      </c>
      <c r="W4583" s="168">
        <f t="shared" si="2087"/>
        <v>0</v>
      </c>
    </row>
    <row r="4584" spans="2:23" ht="16.5" thickTop="1" thickBot="1">
      <c r="B4584" s="164" t="s">
        <v>124</v>
      </c>
      <c r="C4584" s="177" t="s">
        <v>141</v>
      </c>
      <c r="D4584" s="168">
        <f t="shared" si="2068"/>
        <v>0</v>
      </c>
      <c r="E4584" s="168">
        <f t="shared" si="2069"/>
        <v>0</v>
      </c>
      <c r="F4584" s="168">
        <f t="shared" si="2069"/>
        <v>0</v>
      </c>
      <c r="G4584" s="168">
        <f t="shared" si="2069"/>
        <v>0</v>
      </c>
      <c r="H4584" s="168">
        <f t="shared" si="2067"/>
        <v>0</v>
      </c>
      <c r="I4584" s="168">
        <f t="shared" si="2070"/>
        <v>0</v>
      </c>
      <c r="J4584" s="168">
        <f t="shared" si="2085"/>
        <v>0</v>
      </c>
      <c r="K4584" s="168">
        <f t="shared" si="2085"/>
        <v>0</v>
      </c>
      <c r="L4584" s="168">
        <f t="shared" si="2085"/>
        <v>0</v>
      </c>
      <c r="M4584" s="168">
        <f t="shared" si="2085"/>
        <v>0</v>
      </c>
      <c r="N4584" s="168">
        <f t="shared" si="2071"/>
        <v>0</v>
      </c>
      <c r="O4584" s="168">
        <f t="shared" si="2086"/>
        <v>0</v>
      </c>
      <c r="P4584" s="168">
        <f t="shared" si="2086"/>
        <v>0</v>
      </c>
      <c r="Q4584" s="168">
        <f t="shared" si="2086"/>
        <v>0</v>
      </c>
      <c r="R4584" s="168">
        <f t="shared" si="2086"/>
        <v>0</v>
      </c>
      <c r="S4584" s="168">
        <f t="shared" si="2072"/>
        <v>0</v>
      </c>
      <c r="T4584" s="168">
        <f t="shared" si="2087"/>
        <v>0</v>
      </c>
      <c r="U4584" s="168">
        <f t="shared" si="2087"/>
        <v>0</v>
      </c>
      <c r="V4584" s="168">
        <f t="shared" si="2087"/>
        <v>0</v>
      </c>
      <c r="W4584" s="168">
        <f t="shared" si="2087"/>
        <v>0</v>
      </c>
    </row>
    <row r="4585" spans="2:23" ht="31.5" thickTop="1" thickBot="1">
      <c r="B4585" s="164" t="s">
        <v>124</v>
      </c>
      <c r="C4585" s="178" t="s">
        <v>143</v>
      </c>
      <c r="D4585" s="168">
        <f t="shared" si="2068"/>
        <v>0</v>
      </c>
      <c r="E4585" s="168">
        <f t="shared" si="2069"/>
        <v>0</v>
      </c>
      <c r="F4585" s="168">
        <f t="shared" si="2069"/>
        <v>0</v>
      </c>
      <c r="G4585" s="168">
        <f t="shared" si="2069"/>
        <v>0</v>
      </c>
      <c r="H4585" s="168">
        <f t="shared" si="2067"/>
        <v>0</v>
      </c>
      <c r="I4585" s="168">
        <f t="shared" si="2070"/>
        <v>0</v>
      </c>
      <c r="J4585" s="168">
        <v>0</v>
      </c>
      <c r="K4585" s="168">
        <v>0</v>
      </c>
      <c r="L4585" s="168">
        <v>0</v>
      </c>
      <c r="M4585" s="168">
        <v>0</v>
      </c>
      <c r="N4585" s="168">
        <f t="shared" si="2071"/>
        <v>0</v>
      </c>
      <c r="O4585" s="168">
        <v>0</v>
      </c>
      <c r="P4585" s="168">
        <v>0</v>
      </c>
      <c r="Q4585" s="168">
        <v>0</v>
      </c>
      <c r="R4585" s="168">
        <v>0</v>
      </c>
      <c r="S4585" s="168">
        <f t="shared" si="2072"/>
        <v>0</v>
      </c>
      <c r="T4585" s="168">
        <v>0</v>
      </c>
      <c r="U4585" s="168">
        <v>0</v>
      </c>
      <c r="V4585" s="168">
        <v>0</v>
      </c>
      <c r="W4585" s="168">
        <v>0</v>
      </c>
    </row>
    <row r="4586" spans="2:23" ht="16.5" thickTop="1" thickBot="1">
      <c r="B4586" s="164" t="s">
        <v>124</v>
      </c>
      <c r="C4586" s="174" t="s">
        <v>101</v>
      </c>
      <c r="D4586" s="168">
        <f t="shared" si="2068"/>
        <v>0</v>
      </c>
      <c r="E4586" s="168">
        <f t="shared" si="2069"/>
        <v>0</v>
      </c>
      <c r="F4586" s="168">
        <f t="shared" si="2069"/>
        <v>0</v>
      </c>
      <c r="G4586" s="168">
        <f t="shared" si="2069"/>
        <v>0</v>
      </c>
      <c r="H4586" s="168">
        <f t="shared" si="2067"/>
        <v>0</v>
      </c>
      <c r="I4586" s="168">
        <f t="shared" si="2070"/>
        <v>0</v>
      </c>
      <c r="J4586" s="168">
        <v>0</v>
      </c>
      <c r="K4586" s="168">
        <v>0</v>
      </c>
      <c r="L4586" s="168">
        <v>0</v>
      </c>
      <c r="M4586" s="168">
        <v>0</v>
      </c>
      <c r="N4586" s="168">
        <f t="shared" si="2071"/>
        <v>0</v>
      </c>
      <c r="O4586" s="168">
        <v>0</v>
      </c>
      <c r="P4586" s="168">
        <v>0</v>
      </c>
      <c r="Q4586" s="168">
        <v>0</v>
      </c>
      <c r="R4586" s="168">
        <v>0</v>
      </c>
      <c r="S4586" s="168">
        <f t="shared" si="2072"/>
        <v>0</v>
      </c>
      <c r="T4586" s="168">
        <v>0</v>
      </c>
      <c r="U4586" s="168">
        <v>0</v>
      </c>
      <c r="V4586" s="168">
        <v>0</v>
      </c>
      <c r="W4586" s="168">
        <v>0</v>
      </c>
    </row>
    <row r="4587" spans="2:23" ht="16.5" thickTop="1" thickBot="1">
      <c r="B4587" s="164" t="s">
        <v>124</v>
      </c>
      <c r="C4587" s="174" t="s">
        <v>102</v>
      </c>
      <c r="D4587" s="168">
        <f t="shared" si="2068"/>
        <v>0</v>
      </c>
      <c r="E4587" s="168">
        <f t="shared" si="2069"/>
        <v>0</v>
      </c>
      <c r="F4587" s="168">
        <f t="shared" si="2069"/>
        <v>0</v>
      </c>
      <c r="G4587" s="168">
        <f t="shared" si="2069"/>
        <v>0</v>
      </c>
      <c r="H4587" s="168">
        <f t="shared" si="2067"/>
        <v>0</v>
      </c>
      <c r="I4587" s="168">
        <f t="shared" si="2070"/>
        <v>0</v>
      </c>
      <c r="J4587" s="168">
        <f>SUM(J4588)</f>
        <v>0</v>
      </c>
      <c r="K4587" s="168">
        <f>SUM(K4588)</f>
        <v>0</v>
      </c>
      <c r="L4587" s="168">
        <f>SUM(L4588)</f>
        <v>0</v>
      </c>
      <c r="M4587" s="168">
        <f>SUM(M4588)</f>
        <v>0</v>
      </c>
      <c r="N4587" s="168">
        <f t="shared" si="2071"/>
        <v>0</v>
      </c>
      <c r="O4587" s="168">
        <f>SUM(O4588)</f>
        <v>0</v>
      </c>
      <c r="P4587" s="168">
        <f>SUM(P4588)</f>
        <v>0</v>
      </c>
      <c r="Q4587" s="168">
        <f>SUM(Q4588)</f>
        <v>0</v>
      </c>
      <c r="R4587" s="168">
        <f>SUM(R4588)</f>
        <v>0</v>
      </c>
      <c r="S4587" s="168">
        <f t="shared" si="2072"/>
        <v>0</v>
      </c>
      <c r="T4587" s="168">
        <f>SUM(T4588)</f>
        <v>0</v>
      </c>
      <c r="U4587" s="168">
        <f>SUM(U4588)</f>
        <v>0</v>
      </c>
      <c r="V4587" s="168">
        <f>SUM(V4588)</f>
        <v>0</v>
      </c>
      <c r="W4587" s="168">
        <f>SUM(W4588)</f>
        <v>0</v>
      </c>
    </row>
    <row r="4588" spans="2:23" ht="31.5" thickTop="1" thickBot="1">
      <c r="B4588" s="164" t="s">
        <v>124</v>
      </c>
      <c r="C4588" s="175" t="s">
        <v>156</v>
      </c>
      <c r="D4588" s="168">
        <f t="shared" si="2068"/>
        <v>0</v>
      </c>
      <c r="E4588" s="168">
        <f t="shared" si="2069"/>
        <v>0</v>
      </c>
      <c r="F4588" s="168">
        <f t="shared" si="2069"/>
        <v>0</v>
      </c>
      <c r="G4588" s="168">
        <f t="shared" si="2069"/>
        <v>0</v>
      </c>
      <c r="H4588" s="168">
        <f t="shared" si="2067"/>
        <v>0</v>
      </c>
      <c r="I4588" s="168">
        <f t="shared" si="2070"/>
        <v>0</v>
      </c>
      <c r="J4588" s="168">
        <v>0</v>
      </c>
      <c r="K4588" s="168">
        <v>0</v>
      </c>
      <c r="L4588" s="168">
        <v>0</v>
      </c>
      <c r="M4588" s="168">
        <v>0</v>
      </c>
      <c r="N4588" s="168">
        <f t="shared" si="2071"/>
        <v>0</v>
      </c>
      <c r="O4588" s="168">
        <v>0</v>
      </c>
      <c r="P4588" s="168">
        <v>0</v>
      </c>
      <c r="Q4588" s="168">
        <v>0</v>
      </c>
      <c r="R4588" s="168">
        <v>0</v>
      </c>
      <c r="S4588" s="168">
        <f t="shared" si="2072"/>
        <v>0</v>
      </c>
      <c r="T4588" s="168">
        <v>0</v>
      </c>
      <c r="U4588" s="168">
        <v>0</v>
      </c>
      <c r="V4588" s="168">
        <v>0</v>
      </c>
      <c r="W4588" s="168">
        <v>0</v>
      </c>
    </row>
    <row r="4589" spans="2:23" ht="16.5" thickTop="1" thickBot="1">
      <c r="B4589" s="164" t="s">
        <v>124</v>
      </c>
      <c r="C4589" s="173" t="s">
        <v>121</v>
      </c>
      <c r="D4589" s="168">
        <f t="shared" si="2068"/>
        <v>0</v>
      </c>
      <c r="E4589" s="168">
        <f t="shared" si="2069"/>
        <v>0</v>
      </c>
      <c r="F4589" s="168">
        <f t="shared" si="2069"/>
        <v>0</v>
      </c>
      <c r="G4589" s="168">
        <f t="shared" si="2069"/>
        <v>0</v>
      </c>
      <c r="H4589" s="168">
        <f t="shared" si="2067"/>
        <v>0</v>
      </c>
      <c r="I4589" s="168">
        <f t="shared" si="2070"/>
        <v>0</v>
      </c>
      <c r="J4589" s="168">
        <v>0</v>
      </c>
      <c r="K4589" s="168">
        <v>0</v>
      </c>
      <c r="L4589" s="168">
        <v>0</v>
      </c>
      <c r="M4589" s="168">
        <v>0</v>
      </c>
      <c r="N4589" s="168">
        <f t="shared" si="2071"/>
        <v>0</v>
      </c>
      <c r="O4589" s="168">
        <v>0</v>
      </c>
      <c r="P4589" s="168">
        <v>0</v>
      </c>
      <c r="Q4589" s="168">
        <v>0</v>
      </c>
      <c r="R4589" s="168">
        <v>0</v>
      </c>
      <c r="S4589" s="168">
        <f t="shared" si="2072"/>
        <v>0</v>
      </c>
      <c r="T4589" s="168">
        <v>0</v>
      </c>
      <c r="U4589" s="168">
        <v>0</v>
      </c>
      <c r="V4589" s="168">
        <v>0</v>
      </c>
      <c r="W4589" s="168">
        <v>0</v>
      </c>
    </row>
    <row r="4590" spans="2:23" ht="61.5" thickTop="1" thickBot="1">
      <c r="B4590" s="164" t="s">
        <v>1559</v>
      </c>
      <c r="C4590" s="172" t="s">
        <v>1560</v>
      </c>
      <c r="D4590" s="168">
        <f t="shared" si="2068"/>
        <v>0</v>
      </c>
      <c r="E4590" s="168">
        <f t="shared" si="2069"/>
        <v>0</v>
      </c>
      <c r="F4590" s="168">
        <f t="shared" si="2069"/>
        <v>0</v>
      </c>
      <c r="G4590" s="168">
        <f t="shared" si="2069"/>
        <v>0</v>
      </c>
      <c r="H4590" s="168">
        <f t="shared" si="2067"/>
        <v>0</v>
      </c>
      <c r="I4590" s="168">
        <f t="shared" si="2070"/>
        <v>0</v>
      </c>
      <c r="J4590" s="168">
        <f>SUM(J4591,J4595)</f>
        <v>0</v>
      </c>
      <c r="K4590" s="168">
        <f>SUM(K4591,K4595)</f>
        <v>0</v>
      </c>
      <c r="L4590" s="168">
        <f>SUM(L4591,L4595)</f>
        <v>0</v>
      </c>
      <c r="M4590" s="168">
        <f>SUM(M4591,M4595)</f>
        <v>0</v>
      </c>
      <c r="N4590" s="168">
        <f t="shared" si="2071"/>
        <v>0</v>
      </c>
      <c r="O4590" s="168">
        <f>SUM(O4591,O4595)</f>
        <v>0</v>
      </c>
      <c r="P4590" s="168">
        <f>SUM(P4591,P4595)</f>
        <v>0</v>
      </c>
      <c r="Q4590" s="168">
        <f>SUM(Q4591,Q4595)</f>
        <v>0</v>
      </c>
      <c r="R4590" s="168">
        <f>SUM(R4591,R4595)</f>
        <v>0</v>
      </c>
      <c r="S4590" s="168">
        <f t="shared" si="2072"/>
        <v>0</v>
      </c>
      <c r="T4590" s="168">
        <f>SUM(T4591,T4595)</f>
        <v>0</v>
      </c>
      <c r="U4590" s="168">
        <f>SUM(U4591,U4595)</f>
        <v>0</v>
      </c>
      <c r="V4590" s="168">
        <f>SUM(V4591,V4595)</f>
        <v>0</v>
      </c>
      <c r="W4590" s="168">
        <f>SUM(W4591,W4595)</f>
        <v>0</v>
      </c>
    </row>
    <row r="4591" spans="2:23" ht="16.5" thickTop="1" thickBot="1">
      <c r="B4591" s="164" t="s">
        <v>124</v>
      </c>
      <c r="C4591" s="173" t="s">
        <v>96</v>
      </c>
      <c r="D4591" s="168">
        <f t="shared" si="2068"/>
        <v>0</v>
      </c>
      <c r="E4591" s="168">
        <f t="shared" si="2069"/>
        <v>0</v>
      </c>
      <c r="F4591" s="168">
        <f t="shared" si="2069"/>
        <v>0</v>
      </c>
      <c r="G4591" s="168">
        <f t="shared" si="2069"/>
        <v>0</v>
      </c>
      <c r="H4591" s="168">
        <f t="shared" si="2067"/>
        <v>0</v>
      </c>
      <c r="I4591" s="168">
        <f t="shared" si="2070"/>
        <v>0</v>
      </c>
      <c r="J4591" s="168">
        <f>SUM(J4592:J4593)</f>
        <v>0</v>
      </c>
      <c r="K4591" s="168">
        <f>SUM(K4592:K4593)</f>
        <v>0</v>
      </c>
      <c r="L4591" s="168">
        <f>SUM(L4592:L4593)</f>
        <v>0</v>
      </c>
      <c r="M4591" s="168">
        <f>SUM(M4592:M4593)</f>
        <v>0</v>
      </c>
      <c r="N4591" s="168">
        <f t="shared" si="2071"/>
        <v>0</v>
      </c>
      <c r="O4591" s="168">
        <f>SUM(O4592:O4593)</f>
        <v>0</v>
      </c>
      <c r="P4591" s="168">
        <f>SUM(P4592:P4593)</f>
        <v>0</v>
      </c>
      <c r="Q4591" s="168">
        <f>SUM(Q4592:Q4593)</f>
        <v>0</v>
      </c>
      <c r="R4591" s="168">
        <f>SUM(R4592:R4593)</f>
        <v>0</v>
      </c>
      <c r="S4591" s="168">
        <f t="shared" si="2072"/>
        <v>0</v>
      </c>
      <c r="T4591" s="168">
        <f>SUM(T4592:T4593)</f>
        <v>0</v>
      </c>
      <c r="U4591" s="168">
        <f>SUM(U4592:U4593)</f>
        <v>0</v>
      </c>
      <c r="V4591" s="168">
        <f>SUM(V4592:V4593)</f>
        <v>0</v>
      </c>
      <c r="W4591" s="168">
        <f>SUM(W4592:W4593)</f>
        <v>0</v>
      </c>
    </row>
    <row r="4592" spans="2:23" ht="16.5" thickTop="1" thickBot="1">
      <c r="B4592" s="164" t="s">
        <v>124</v>
      </c>
      <c r="C4592" s="174" t="s">
        <v>98</v>
      </c>
      <c r="D4592" s="168">
        <f t="shared" si="2068"/>
        <v>0</v>
      </c>
      <c r="E4592" s="168">
        <f t="shared" si="2069"/>
        <v>0</v>
      </c>
      <c r="F4592" s="168">
        <f t="shared" si="2069"/>
        <v>0</v>
      </c>
      <c r="G4592" s="168">
        <f t="shared" si="2069"/>
        <v>0</v>
      </c>
      <c r="H4592" s="168">
        <f t="shared" si="2067"/>
        <v>0</v>
      </c>
      <c r="I4592" s="168">
        <f t="shared" si="2070"/>
        <v>0</v>
      </c>
      <c r="J4592" s="168">
        <v>0</v>
      </c>
      <c r="K4592" s="168">
        <v>0</v>
      </c>
      <c r="L4592" s="168">
        <v>0</v>
      </c>
      <c r="M4592" s="168">
        <v>0</v>
      </c>
      <c r="N4592" s="168">
        <f t="shared" si="2071"/>
        <v>0</v>
      </c>
      <c r="O4592" s="168">
        <v>0</v>
      </c>
      <c r="P4592" s="168">
        <v>0</v>
      </c>
      <c r="Q4592" s="168">
        <v>0</v>
      </c>
      <c r="R4592" s="168">
        <v>0</v>
      </c>
      <c r="S4592" s="168">
        <f t="shared" si="2072"/>
        <v>0</v>
      </c>
      <c r="T4592" s="168">
        <v>0</v>
      </c>
      <c r="U4592" s="168">
        <v>0</v>
      </c>
      <c r="V4592" s="168">
        <v>0</v>
      </c>
      <c r="W4592" s="168">
        <v>0</v>
      </c>
    </row>
    <row r="4593" spans="2:23" ht="16.5" thickTop="1" thickBot="1">
      <c r="B4593" s="164" t="s">
        <v>124</v>
      </c>
      <c r="C4593" s="174" t="s">
        <v>102</v>
      </c>
      <c r="D4593" s="168">
        <f t="shared" si="2068"/>
        <v>0</v>
      </c>
      <c r="E4593" s="168">
        <f t="shared" si="2069"/>
        <v>0</v>
      </c>
      <c r="F4593" s="168">
        <f t="shared" si="2069"/>
        <v>0</v>
      </c>
      <c r="G4593" s="168">
        <f t="shared" si="2069"/>
        <v>0</v>
      </c>
      <c r="H4593" s="168">
        <f t="shared" si="2067"/>
        <v>0</v>
      </c>
      <c r="I4593" s="168">
        <f t="shared" si="2070"/>
        <v>0</v>
      </c>
      <c r="J4593" s="168">
        <f>SUM(J4594)</f>
        <v>0</v>
      </c>
      <c r="K4593" s="168">
        <f>SUM(K4594)</f>
        <v>0</v>
      </c>
      <c r="L4593" s="168">
        <f>SUM(L4594)</f>
        <v>0</v>
      </c>
      <c r="M4593" s="168">
        <f>SUM(M4594)</f>
        <v>0</v>
      </c>
      <c r="N4593" s="168">
        <f t="shared" si="2071"/>
        <v>0</v>
      </c>
      <c r="O4593" s="168">
        <f>SUM(O4594)</f>
        <v>0</v>
      </c>
      <c r="P4593" s="168">
        <f>SUM(P4594)</f>
        <v>0</v>
      </c>
      <c r="Q4593" s="168">
        <f>SUM(Q4594)</f>
        <v>0</v>
      </c>
      <c r="R4593" s="168">
        <f>SUM(R4594)</f>
        <v>0</v>
      </c>
      <c r="S4593" s="168">
        <f t="shared" si="2072"/>
        <v>0</v>
      </c>
      <c r="T4593" s="168">
        <f>SUM(T4594)</f>
        <v>0</v>
      </c>
      <c r="U4593" s="168">
        <f>SUM(U4594)</f>
        <v>0</v>
      </c>
      <c r="V4593" s="168">
        <f>SUM(V4594)</f>
        <v>0</v>
      </c>
      <c r="W4593" s="168">
        <f>SUM(W4594)</f>
        <v>0</v>
      </c>
    </row>
    <row r="4594" spans="2:23" ht="31.5" thickTop="1" thickBot="1">
      <c r="B4594" s="164" t="s">
        <v>124</v>
      </c>
      <c r="C4594" s="175" t="s">
        <v>156</v>
      </c>
      <c r="D4594" s="168">
        <f t="shared" si="2068"/>
        <v>0</v>
      </c>
      <c r="E4594" s="168">
        <f t="shared" si="2069"/>
        <v>0</v>
      </c>
      <c r="F4594" s="168">
        <f t="shared" si="2069"/>
        <v>0</v>
      </c>
      <c r="G4594" s="168">
        <f t="shared" si="2069"/>
        <v>0</v>
      </c>
      <c r="H4594" s="168">
        <f t="shared" si="2067"/>
        <v>0</v>
      </c>
      <c r="I4594" s="168">
        <f t="shared" si="2070"/>
        <v>0</v>
      </c>
      <c r="J4594" s="168">
        <v>0</v>
      </c>
      <c r="K4594" s="168">
        <v>0</v>
      </c>
      <c r="L4594" s="168">
        <v>0</v>
      </c>
      <c r="M4594" s="168">
        <v>0</v>
      </c>
      <c r="N4594" s="168">
        <f t="shared" si="2071"/>
        <v>0</v>
      </c>
      <c r="O4594" s="168">
        <v>0</v>
      </c>
      <c r="P4594" s="168">
        <v>0</v>
      </c>
      <c r="Q4594" s="168">
        <v>0</v>
      </c>
      <c r="R4594" s="168">
        <v>0</v>
      </c>
      <c r="S4594" s="168">
        <f t="shared" si="2072"/>
        <v>0</v>
      </c>
      <c r="T4594" s="168">
        <v>0</v>
      </c>
      <c r="U4594" s="168">
        <v>0</v>
      </c>
      <c r="V4594" s="168">
        <v>0</v>
      </c>
      <c r="W4594" s="168">
        <v>0</v>
      </c>
    </row>
    <row r="4595" spans="2:23" ht="16.5" thickTop="1" thickBot="1">
      <c r="B4595" s="164" t="s">
        <v>124</v>
      </c>
      <c r="C4595" s="173" t="s">
        <v>121</v>
      </c>
      <c r="D4595" s="168">
        <f t="shared" si="2068"/>
        <v>0</v>
      </c>
      <c r="E4595" s="168">
        <f t="shared" si="2069"/>
        <v>0</v>
      </c>
      <c r="F4595" s="168">
        <f t="shared" si="2069"/>
        <v>0</v>
      </c>
      <c r="G4595" s="168">
        <f t="shared" si="2069"/>
        <v>0</v>
      </c>
      <c r="H4595" s="168">
        <f t="shared" si="2067"/>
        <v>0</v>
      </c>
      <c r="I4595" s="168">
        <f t="shared" si="2070"/>
        <v>0</v>
      </c>
      <c r="J4595" s="168">
        <v>0</v>
      </c>
      <c r="K4595" s="168">
        <v>0</v>
      </c>
      <c r="L4595" s="168">
        <v>0</v>
      </c>
      <c r="M4595" s="168">
        <v>0</v>
      </c>
      <c r="N4595" s="168">
        <f t="shared" si="2071"/>
        <v>0</v>
      </c>
      <c r="O4595" s="168">
        <v>0</v>
      </c>
      <c r="P4595" s="168">
        <v>0</v>
      </c>
      <c r="Q4595" s="168">
        <v>0</v>
      </c>
      <c r="R4595" s="168">
        <v>0</v>
      </c>
      <c r="S4595" s="168">
        <f t="shared" si="2072"/>
        <v>0</v>
      </c>
      <c r="T4595" s="168">
        <v>0</v>
      </c>
      <c r="U4595" s="168">
        <v>0</v>
      </c>
      <c r="V4595" s="168">
        <v>0</v>
      </c>
      <c r="W4595" s="168">
        <v>0</v>
      </c>
    </row>
    <row r="4596" spans="2:23" ht="46.5" thickTop="1" thickBot="1">
      <c r="B4596" s="164" t="s">
        <v>1561</v>
      </c>
      <c r="C4596" s="172" t="s">
        <v>1562</v>
      </c>
      <c r="D4596" s="168">
        <f t="shared" si="2068"/>
        <v>0</v>
      </c>
      <c r="E4596" s="168">
        <f t="shared" si="2069"/>
        <v>0</v>
      </c>
      <c r="F4596" s="168">
        <f t="shared" si="2069"/>
        <v>0</v>
      </c>
      <c r="G4596" s="168">
        <f t="shared" si="2069"/>
        <v>0</v>
      </c>
      <c r="H4596" s="168">
        <f t="shared" si="2067"/>
        <v>0</v>
      </c>
      <c r="I4596" s="168">
        <f t="shared" si="2070"/>
        <v>0</v>
      </c>
      <c r="J4596" s="168">
        <f>SUM(J4597,J4600)</f>
        <v>0</v>
      </c>
      <c r="K4596" s="168">
        <f>SUM(K4597,K4600)</f>
        <v>0</v>
      </c>
      <c r="L4596" s="168">
        <f>SUM(L4597,L4600)</f>
        <v>0</v>
      </c>
      <c r="M4596" s="168">
        <f>SUM(M4597,M4600)</f>
        <v>0</v>
      </c>
      <c r="N4596" s="168">
        <f t="shared" si="2071"/>
        <v>0</v>
      </c>
      <c r="O4596" s="168">
        <f>SUM(O4597,O4600)</f>
        <v>0</v>
      </c>
      <c r="P4596" s="168">
        <f>SUM(P4597,P4600)</f>
        <v>0</v>
      </c>
      <c r="Q4596" s="168">
        <f>SUM(Q4597,Q4600)</f>
        <v>0</v>
      </c>
      <c r="R4596" s="168">
        <f>SUM(R4597,R4600)</f>
        <v>0</v>
      </c>
      <c r="S4596" s="168">
        <f t="shared" si="2072"/>
        <v>0</v>
      </c>
      <c r="T4596" s="168">
        <f>SUM(T4597,T4600)</f>
        <v>0</v>
      </c>
      <c r="U4596" s="168">
        <f>SUM(U4597,U4600)</f>
        <v>0</v>
      </c>
      <c r="V4596" s="168">
        <f>SUM(V4597,V4600)</f>
        <v>0</v>
      </c>
      <c r="W4596" s="168">
        <f>SUM(W4597,W4600)</f>
        <v>0</v>
      </c>
    </row>
    <row r="4597" spans="2:23" ht="16.5" thickTop="1" thickBot="1">
      <c r="B4597" s="164" t="s">
        <v>124</v>
      </c>
      <c r="C4597" s="173" t="s">
        <v>96</v>
      </c>
      <c r="D4597" s="168">
        <f t="shared" si="2068"/>
        <v>0</v>
      </c>
      <c r="E4597" s="168">
        <f t="shared" si="2069"/>
        <v>0</v>
      </c>
      <c r="F4597" s="168">
        <f t="shared" si="2069"/>
        <v>0</v>
      </c>
      <c r="G4597" s="168">
        <f t="shared" si="2069"/>
        <v>0</v>
      </c>
      <c r="H4597" s="168">
        <f t="shared" si="2067"/>
        <v>0</v>
      </c>
      <c r="I4597" s="168">
        <f t="shared" si="2070"/>
        <v>0</v>
      </c>
      <c r="J4597" s="168">
        <f t="shared" ref="J4597:M4598" si="2088">SUM(J4598)</f>
        <v>0</v>
      </c>
      <c r="K4597" s="168">
        <f t="shared" si="2088"/>
        <v>0</v>
      </c>
      <c r="L4597" s="168">
        <f t="shared" si="2088"/>
        <v>0</v>
      </c>
      <c r="M4597" s="168">
        <f t="shared" si="2088"/>
        <v>0</v>
      </c>
      <c r="N4597" s="168">
        <f t="shared" si="2071"/>
        <v>0</v>
      </c>
      <c r="O4597" s="168">
        <f t="shared" ref="O4597:R4598" si="2089">SUM(O4598)</f>
        <v>0</v>
      </c>
      <c r="P4597" s="168">
        <f t="shared" si="2089"/>
        <v>0</v>
      </c>
      <c r="Q4597" s="168">
        <f t="shared" si="2089"/>
        <v>0</v>
      </c>
      <c r="R4597" s="168">
        <f t="shared" si="2089"/>
        <v>0</v>
      </c>
      <c r="S4597" s="168">
        <f t="shared" si="2072"/>
        <v>0</v>
      </c>
      <c r="T4597" s="168">
        <f t="shared" ref="T4597:W4598" si="2090">SUM(T4598)</f>
        <v>0</v>
      </c>
      <c r="U4597" s="168">
        <f t="shared" si="2090"/>
        <v>0</v>
      </c>
      <c r="V4597" s="168">
        <f t="shared" si="2090"/>
        <v>0</v>
      </c>
      <c r="W4597" s="168">
        <f t="shared" si="2090"/>
        <v>0</v>
      </c>
    </row>
    <row r="4598" spans="2:23" ht="16.5" thickTop="1" thickBot="1">
      <c r="B4598" s="164" t="s">
        <v>124</v>
      </c>
      <c r="C4598" s="174" t="s">
        <v>100</v>
      </c>
      <c r="D4598" s="168">
        <f t="shared" si="2068"/>
        <v>0</v>
      </c>
      <c r="E4598" s="168">
        <f t="shared" si="2069"/>
        <v>0</v>
      </c>
      <c r="F4598" s="168">
        <f t="shared" si="2069"/>
        <v>0</v>
      </c>
      <c r="G4598" s="168">
        <f t="shared" si="2069"/>
        <v>0</v>
      </c>
      <c r="H4598" s="168">
        <f t="shared" si="2067"/>
        <v>0</v>
      </c>
      <c r="I4598" s="168">
        <f t="shared" si="2070"/>
        <v>0</v>
      </c>
      <c r="J4598" s="168">
        <f t="shared" si="2088"/>
        <v>0</v>
      </c>
      <c r="K4598" s="168">
        <f t="shared" si="2088"/>
        <v>0</v>
      </c>
      <c r="L4598" s="168">
        <f t="shared" si="2088"/>
        <v>0</v>
      </c>
      <c r="M4598" s="168">
        <f t="shared" si="2088"/>
        <v>0</v>
      </c>
      <c r="N4598" s="168">
        <f t="shared" si="2071"/>
        <v>0</v>
      </c>
      <c r="O4598" s="168">
        <f t="shared" si="2089"/>
        <v>0</v>
      </c>
      <c r="P4598" s="168">
        <f t="shared" si="2089"/>
        <v>0</v>
      </c>
      <c r="Q4598" s="168">
        <f t="shared" si="2089"/>
        <v>0</v>
      </c>
      <c r="R4598" s="168">
        <f t="shared" si="2089"/>
        <v>0</v>
      </c>
      <c r="S4598" s="168">
        <f t="shared" si="2072"/>
        <v>0</v>
      </c>
      <c r="T4598" s="168">
        <f t="shared" si="2090"/>
        <v>0</v>
      </c>
      <c r="U4598" s="168">
        <f t="shared" si="2090"/>
        <v>0</v>
      </c>
      <c r="V4598" s="168">
        <f t="shared" si="2090"/>
        <v>0</v>
      </c>
      <c r="W4598" s="168">
        <f t="shared" si="2090"/>
        <v>0</v>
      </c>
    </row>
    <row r="4599" spans="2:23" ht="16.5" thickTop="1" thickBot="1">
      <c r="B4599" s="164" t="s">
        <v>124</v>
      </c>
      <c r="C4599" s="175" t="s">
        <v>136</v>
      </c>
      <c r="D4599" s="168">
        <f t="shared" si="2068"/>
        <v>0</v>
      </c>
      <c r="E4599" s="168">
        <f t="shared" si="2069"/>
        <v>0</v>
      </c>
      <c r="F4599" s="168">
        <f t="shared" si="2069"/>
        <v>0</v>
      </c>
      <c r="G4599" s="168">
        <f t="shared" si="2069"/>
        <v>0</v>
      </c>
      <c r="H4599" s="168">
        <f t="shared" si="2067"/>
        <v>0</v>
      </c>
      <c r="I4599" s="168">
        <f t="shared" si="2070"/>
        <v>0</v>
      </c>
      <c r="J4599" s="168">
        <v>0</v>
      </c>
      <c r="K4599" s="168">
        <v>0</v>
      </c>
      <c r="L4599" s="168">
        <v>0</v>
      </c>
      <c r="M4599" s="168">
        <v>0</v>
      </c>
      <c r="N4599" s="168">
        <f t="shared" si="2071"/>
        <v>0</v>
      </c>
      <c r="O4599" s="168">
        <v>0</v>
      </c>
      <c r="P4599" s="168">
        <v>0</v>
      </c>
      <c r="Q4599" s="168">
        <v>0</v>
      </c>
      <c r="R4599" s="168">
        <v>0</v>
      </c>
      <c r="S4599" s="168">
        <f t="shared" si="2072"/>
        <v>0</v>
      </c>
      <c r="T4599" s="168">
        <v>0</v>
      </c>
      <c r="U4599" s="168">
        <v>0</v>
      </c>
      <c r="V4599" s="168">
        <v>0</v>
      </c>
      <c r="W4599" s="168">
        <v>0</v>
      </c>
    </row>
    <row r="4600" spans="2:23" ht="16.5" thickTop="1" thickBot="1">
      <c r="B4600" s="164" t="s">
        <v>124</v>
      </c>
      <c r="C4600" s="173" t="s">
        <v>121</v>
      </c>
      <c r="D4600" s="168">
        <f t="shared" si="2068"/>
        <v>0</v>
      </c>
      <c r="E4600" s="168">
        <f t="shared" si="2069"/>
        <v>0</v>
      </c>
      <c r="F4600" s="168">
        <f t="shared" si="2069"/>
        <v>0</v>
      </c>
      <c r="G4600" s="168">
        <f t="shared" si="2069"/>
        <v>0</v>
      </c>
      <c r="H4600" s="168">
        <f t="shared" si="2067"/>
        <v>0</v>
      </c>
      <c r="I4600" s="168">
        <f t="shared" si="2070"/>
        <v>0</v>
      </c>
      <c r="J4600" s="168">
        <v>0</v>
      </c>
      <c r="K4600" s="168">
        <v>0</v>
      </c>
      <c r="L4600" s="168">
        <v>0</v>
      </c>
      <c r="M4600" s="168">
        <v>0</v>
      </c>
      <c r="N4600" s="168">
        <f t="shared" si="2071"/>
        <v>0</v>
      </c>
      <c r="O4600" s="168">
        <v>0</v>
      </c>
      <c r="P4600" s="168">
        <v>0</v>
      </c>
      <c r="Q4600" s="168">
        <v>0</v>
      </c>
      <c r="R4600" s="168">
        <v>0</v>
      </c>
      <c r="S4600" s="168">
        <f t="shared" si="2072"/>
        <v>0</v>
      </c>
      <c r="T4600" s="168">
        <v>0</v>
      </c>
      <c r="U4600" s="168">
        <v>0</v>
      </c>
      <c r="V4600" s="168">
        <v>0</v>
      </c>
      <c r="W4600" s="168">
        <v>0</v>
      </c>
    </row>
    <row r="4601" spans="2:23" ht="16.5" thickTop="1" thickBot="1">
      <c r="B4601" s="164" t="s">
        <v>1563</v>
      </c>
      <c r="C4601" s="171" t="s">
        <v>1564</v>
      </c>
      <c r="D4601" s="168">
        <f t="shared" si="2068"/>
        <v>0</v>
      </c>
      <c r="E4601" s="168">
        <f t="shared" si="2069"/>
        <v>0</v>
      </c>
      <c r="F4601" s="168">
        <f t="shared" si="2069"/>
        <v>0</v>
      </c>
      <c r="G4601" s="168">
        <f t="shared" si="2069"/>
        <v>0</v>
      </c>
      <c r="H4601" s="168">
        <f t="shared" si="2067"/>
        <v>0</v>
      </c>
      <c r="I4601" s="168">
        <f t="shared" si="2070"/>
        <v>0</v>
      </c>
      <c r="J4601" s="168">
        <f>SUM(J4602,J4611)</f>
        <v>0</v>
      </c>
      <c r="K4601" s="168">
        <f>SUM(K4602,K4611)</f>
        <v>0</v>
      </c>
      <c r="L4601" s="168">
        <f>SUM(L4602,L4611)</f>
        <v>0</v>
      </c>
      <c r="M4601" s="168">
        <f>SUM(M4602,M4611)</f>
        <v>0</v>
      </c>
      <c r="N4601" s="168">
        <f t="shared" si="2071"/>
        <v>0</v>
      </c>
      <c r="O4601" s="168">
        <f>SUM(O4602,O4611)</f>
        <v>0</v>
      </c>
      <c r="P4601" s="168">
        <f>SUM(P4602,P4611)</f>
        <v>0</v>
      </c>
      <c r="Q4601" s="168">
        <f>SUM(Q4602,Q4611)</f>
        <v>0</v>
      </c>
      <c r="R4601" s="168">
        <f>SUM(R4602,R4611)</f>
        <v>0</v>
      </c>
      <c r="S4601" s="168">
        <f t="shared" si="2072"/>
        <v>0</v>
      </c>
      <c r="T4601" s="168">
        <f>SUM(T4602,T4611)</f>
        <v>0</v>
      </c>
      <c r="U4601" s="168">
        <f>SUM(U4602,U4611)</f>
        <v>0</v>
      </c>
      <c r="V4601" s="168">
        <f>SUM(V4602,V4611)</f>
        <v>0</v>
      </c>
      <c r="W4601" s="168">
        <f>SUM(W4602,W4611)</f>
        <v>0</v>
      </c>
    </row>
    <row r="4602" spans="2:23" ht="16.5" thickTop="1" thickBot="1">
      <c r="B4602" s="164" t="s">
        <v>124</v>
      </c>
      <c r="C4602" s="172" t="s">
        <v>96</v>
      </c>
      <c r="D4602" s="168">
        <f t="shared" si="2068"/>
        <v>0</v>
      </c>
      <c r="E4602" s="168">
        <f t="shared" si="2069"/>
        <v>0</v>
      </c>
      <c r="F4602" s="168">
        <f t="shared" si="2069"/>
        <v>0</v>
      </c>
      <c r="G4602" s="168">
        <f t="shared" si="2069"/>
        <v>0</v>
      </c>
      <c r="H4602" s="168">
        <f t="shared" si="2067"/>
        <v>0</v>
      </c>
      <c r="I4602" s="168">
        <f t="shared" si="2070"/>
        <v>0</v>
      </c>
      <c r="J4602" s="168">
        <f>SUM(J4603:J4605,J4608:J4609)</f>
        <v>0</v>
      </c>
      <c r="K4602" s="168">
        <f>SUM(K4603:K4605,K4608:K4609)</f>
        <v>0</v>
      </c>
      <c r="L4602" s="168">
        <f>SUM(L4603:L4605,L4608:L4609)</f>
        <v>0</v>
      </c>
      <c r="M4602" s="168">
        <f>SUM(M4603:M4605,M4608:M4609)</f>
        <v>0</v>
      </c>
      <c r="N4602" s="168">
        <f t="shared" si="2071"/>
        <v>0</v>
      </c>
      <c r="O4602" s="168">
        <f>SUM(O4603:O4605,O4608:O4609)</f>
        <v>0</v>
      </c>
      <c r="P4602" s="168">
        <f>SUM(P4603:P4605,P4608:P4609)</f>
        <v>0</v>
      </c>
      <c r="Q4602" s="168">
        <f>SUM(Q4603:Q4605,Q4608:Q4609)</f>
        <v>0</v>
      </c>
      <c r="R4602" s="168">
        <f>SUM(R4603:R4605,R4608:R4609)</f>
        <v>0</v>
      </c>
      <c r="S4602" s="168">
        <f t="shared" si="2072"/>
        <v>0</v>
      </c>
      <c r="T4602" s="168">
        <f>SUM(T4603:T4605,T4608:T4609)</f>
        <v>0</v>
      </c>
      <c r="U4602" s="168">
        <f>SUM(U4603:U4605,U4608:U4609)</f>
        <v>0</v>
      </c>
      <c r="V4602" s="168">
        <f>SUM(V4603:V4605,V4608:V4609)</f>
        <v>0</v>
      </c>
      <c r="W4602" s="168">
        <f>SUM(W4603:W4605,W4608:W4609)</f>
        <v>0</v>
      </c>
    </row>
    <row r="4603" spans="2:23" ht="16.5" thickTop="1" thickBot="1">
      <c r="B4603" s="164" t="s">
        <v>124</v>
      </c>
      <c r="C4603" s="173" t="s">
        <v>97</v>
      </c>
      <c r="D4603" s="168">
        <f t="shared" si="2068"/>
        <v>0</v>
      </c>
      <c r="E4603" s="168">
        <f t="shared" si="2069"/>
        <v>0</v>
      </c>
      <c r="F4603" s="168">
        <f t="shared" si="2069"/>
        <v>0</v>
      </c>
      <c r="G4603" s="168">
        <f t="shared" si="2069"/>
        <v>0</v>
      </c>
      <c r="H4603" s="168">
        <f t="shared" si="2067"/>
        <v>0</v>
      </c>
      <c r="I4603" s="168">
        <f t="shared" si="2070"/>
        <v>0</v>
      </c>
      <c r="J4603" s="168">
        <v>0</v>
      </c>
      <c r="K4603" s="168">
        <v>0</v>
      </c>
      <c r="L4603" s="168">
        <v>0</v>
      </c>
      <c r="M4603" s="168">
        <v>0</v>
      </c>
      <c r="N4603" s="168">
        <f t="shared" si="2071"/>
        <v>0</v>
      </c>
      <c r="O4603" s="168">
        <v>0</v>
      </c>
      <c r="P4603" s="168">
        <v>0</v>
      </c>
      <c r="Q4603" s="168">
        <v>0</v>
      </c>
      <c r="R4603" s="168">
        <v>0</v>
      </c>
      <c r="S4603" s="168">
        <f t="shared" si="2072"/>
        <v>0</v>
      </c>
      <c r="T4603" s="168">
        <v>0</v>
      </c>
      <c r="U4603" s="168">
        <v>0</v>
      </c>
      <c r="V4603" s="168">
        <v>0</v>
      </c>
      <c r="W4603" s="168">
        <v>0</v>
      </c>
    </row>
    <row r="4604" spans="2:23" ht="16.5" thickTop="1" thickBot="1">
      <c r="B4604" s="164" t="s">
        <v>124</v>
      </c>
      <c r="C4604" s="173" t="s">
        <v>98</v>
      </c>
      <c r="D4604" s="168">
        <f t="shared" si="2068"/>
        <v>0</v>
      </c>
      <c r="E4604" s="168">
        <f t="shared" si="2069"/>
        <v>0</v>
      </c>
      <c r="F4604" s="168">
        <f t="shared" si="2069"/>
        <v>0</v>
      </c>
      <c r="G4604" s="168">
        <f t="shared" si="2069"/>
        <v>0</v>
      </c>
      <c r="H4604" s="168">
        <f t="shared" si="2067"/>
        <v>0</v>
      </c>
      <c r="I4604" s="168">
        <f t="shared" si="2070"/>
        <v>0</v>
      </c>
      <c r="J4604" s="168">
        <v>0</v>
      </c>
      <c r="K4604" s="168">
        <v>0</v>
      </c>
      <c r="L4604" s="168">
        <v>0</v>
      </c>
      <c r="M4604" s="168">
        <v>0</v>
      </c>
      <c r="N4604" s="168">
        <f t="shared" si="2071"/>
        <v>0</v>
      </c>
      <c r="O4604" s="168">
        <v>0</v>
      </c>
      <c r="P4604" s="168">
        <v>0</v>
      </c>
      <c r="Q4604" s="168">
        <v>0</v>
      </c>
      <c r="R4604" s="168">
        <v>0</v>
      </c>
      <c r="S4604" s="168">
        <f t="shared" si="2072"/>
        <v>0</v>
      </c>
      <c r="T4604" s="168">
        <v>0</v>
      </c>
      <c r="U4604" s="168">
        <v>0</v>
      </c>
      <c r="V4604" s="168">
        <v>0</v>
      </c>
      <c r="W4604" s="168">
        <v>0</v>
      </c>
    </row>
    <row r="4605" spans="2:23" ht="16.5" thickTop="1" thickBot="1">
      <c r="B4605" s="164" t="s">
        <v>124</v>
      </c>
      <c r="C4605" s="173" t="s">
        <v>15</v>
      </c>
      <c r="D4605" s="168">
        <f t="shared" si="2068"/>
        <v>0</v>
      </c>
      <c r="E4605" s="168">
        <f t="shared" si="2069"/>
        <v>0</v>
      </c>
      <c r="F4605" s="168">
        <f t="shared" si="2069"/>
        <v>0</v>
      </c>
      <c r="G4605" s="168">
        <f t="shared" si="2069"/>
        <v>0</v>
      </c>
      <c r="H4605" s="168">
        <f t="shared" si="2067"/>
        <v>0</v>
      </c>
      <c r="I4605" s="168">
        <f t="shared" si="2070"/>
        <v>0</v>
      </c>
      <c r="J4605" s="168">
        <f t="shared" ref="J4605:M4606" si="2091">SUM(J4606)</f>
        <v>0</v>
      </c>
      <c r="K4605" s="168">
        <f t="shared" si="2091"/>
        <v>0</v>
      </c>
      <c r="L4605" s="168">
        <f t="shared" si="2091"/>
        <v>0</v>
      </c>
      <c r="M4605" s="168">
        <f t="shared" si="2091"/>
        <v>0</v>
      </c>
      <c r="N4605" s="168">
        <f t="shared" si="2071"/>
        <v>0</v>
      </c>
      <c r="O4605" s="168">
        <f t="shared" ref="O4605:R4606" si="2092">SUM(O4606)</f>
        <v>0</v>
      </c>
      <c r="P4605" s="168">
        <f t="shared" si="2092"/>
        <v>0</v>
      </c>
      <c r="Q4605" s="168">
        <f t="shared" si="2092"/>
        <v>0</v>
      </c>
      <c r="R4605" s="168">
        <f t="shared" si="2092"/>
        <v>0</v>
      </c>
      <c r="S4605" s="168">
        <f t="shared" si="2072"/>
        <v>0</v>
      </c>
      <c r="T4605" s="168">
        <f t="shared" ref="T4605:W4606" si="2093">SUM(T4606)</f>
        <v>0</v>
      </c>
      <c r="U4605" s="168">
        <f t="shared" si="2093"/>
        <v>0</v>
      </c>
      <c r="V4605" s="168">
        <f t="shared" si="2093"/>
        <v>0</v>
      </c>
      <c r="W4605" s="168">
        <f t="shared" si="2093"/>
        <v>0</v>
      </c>
    </row>
    <row r="4606" spans="2:23" ht="16.5" thickTop="1" thickBot="1">
      <c r="B4606" s="164" t="s">
        <v>124</v>
      </c>
      <c r="C4606" s="174" t="s">
        <v>139</v>
      </c>
      <c r="D4606" s="168">
        <f t="shared" si="2068"/>
        <v>0</v>
      </c>
      <c r="E4606" s="168">
        <f t="shared" si="2069"/>
        <v>0</v>
      </c>
      <c r="F4606" s="168">
        <f t="shared" si="2069"/>
        <v>0</v>
      </c>
      <c r="G4606" s="168">
        <f t="shared" si="2069"/>
        <v>0</v>
      </c>
      <c r="H4606" s="168">
        <f t="shared" si="2067"/>
        <v>0</v>
      </c>
      <c r="I4606" s="168">
        <f t="shared" si="2070"/>
        <v>0</v>
      </c>
      <c r="J4606" s="168">
        <f t="shared" si="2091"/>
        <v>0</v>
      </c>
      <c r="K4606" s="168">
        <f t="shared" si="2091"/>
        <v>0</v>
      </c>
      <c r="L4606" s="168">
        <f t="shared" si="2091"/>
        <v>0</v>
      </c>
      <c r="M4606" s="168">
        <f t="shared" si="2091"/>
        <v>0</v>
      </c>
      <c r="N4606" s="168">
        <f t="shared" si="2071"/>
        <v>0</v>
      </c>
      <c r="O4606" s="168">
        <f t="shared" si="2092"/>
        <v>0</v>
      </c>
      <c r="P4606" s="168">
        <f t="shared" si="2092"/>
        <v>0</v>
      </c>
      <c r="Q4606" s="168">
        <f t="shared" si="2092"/>
        <v>0</v>
      </c>
      <c r="R4606" s="168">
        <f t="shared" si="2092"/>
        <v>0</v>
      </c>
      <c r="S4606" s="168">
        <f t="shared" si="2072"/>
        <v>0</v>
      </c>
      <c r="T4606" s="168">
        <f t="shared" si="2093"/>
        <v>0</v>
      </c>
      <c r="U4606" s="168">
        <f t="shared" si="2093"/>
        <v>0</v>
      </c>
      <c r="V4606" s="168">
        <f t="shared" si="2093"/>
        <v>0</v>
      </c>
      <c r="W4606" s="168">
        <f t="shared" si="2093"/>
        <v>0</v>
      </c>
    </row>
    <row r="4607" spans="2:23" ht="16.5" thickTop="1" thickBot="1">
      <c r="B4607" s="164" t="s">
        <v>124</v>
      </c>
      <c r="C4607" s="175" t="s">
        <v>138</v>
      </c>
      <c r="D4607" s="168">
        <f t="shared" si="2068"/>
        <v>0</v>
      </c>
      <c r="E4607" s="168">
        <f t="shared" si="2069"/>
        <v>0</v>
      </c>
      <c r="F4607" s="168">
        <f t="shared" si="2069"/>
        <v>0</v>
      </c>
      <c r="G4607" s="168">
        <f t="shared" si="2069"/>
        <v>0</v>
      </c>
      <c r="H4607" s="168">
        <f t="shared" si="2067"/>
        <v>0</v>
      </c>
      <c r="I4607" s="168">
        <f t="shared" si="2070"/>
        <v>0</v>
      </c>
      <c r="J4607" s="168">
        <v>0</v>
      </c>
      <c r="K4607" s="168">
        <v>0</v>
      </c>
      <c r="L4607" s="168">
        <v>0</v>
      </c>
      <c r="M4607" s="168">
        <v>0</v>
      </c>
      <c r="N4607" s="168">
        <f t="shared" si="2071"/>
        <v>0</v>
      </c>
      <c r="O4607" s="168">
        <v>0</v>
      </c>
      <c r="P4607" s="168">
        <v>0</v>
      </c>
      <c r="Q4607" s="168">
        <v>0</v>
      </c>
      <c r="R4607" s="168">
        <v>0</v>
      </c>
      <c r="S4607" s="168">
        <f t="shared" si="2072"/>
        <v>0</v>
      </c>
      <c r="T4607" s="168">
        <v>0</v>
      </c>
      <c r="U4607" s="168">
        <v>0</v>
      </c>
      <c r="V4607" s="168">
        <v>0</v>
      </c>
      <c r="W4607" s="168">
        <v>0</v>
      </c>
    </row>
    <row r="4608" spans="2:23" ht="16.5" thickTop="1" thickBot="1">
      <c r="B4608" s="164" t="s">
        <v>124</v>
      </c>
      <c r="C4608" s="173" t="s">
        <v>101</v>
      </c>
      <c r="D4608" s="168">
        <f t="shared" si="2068"/>
        <v>0</v>
      </c>
      <c r="E4608" s="168">
        <f t="shared" si="2069"/>
        <v>0</v>
      </c>
      <c r="F4608" s="168">
        <f t="shared" si="2069"/>
        <v>0</v>
      </c>
      <c r="G4608" s="168">
        <f t="shared" si="2069"/>
        <v>0</v>
      </c>
      <c r="H4608" s="168">
        <f t="shared" si="2067"/>
        <v>0</v>
      </c>
      <c r="I4608" s="168">
        <f t="shared" si="2070"/>
        <v>0</v>
      </c>
      <c r="J4608" s="168">
        <v>0</v>
      </c>
      <c r="K4608" s="168">
        <v>0</v>
      </c>
      <c r="L4608" s="168">
        <v>0</v>
      </c>
      <c r="M4608" s="168">
        <v>0</v>
      </c>
      <c r="N4608" s="168">
        <f t="shared" si="2071"/>
        <v>0</v>
      </c>
      <c r="O4608" s="168">
        <v>0</v>
      </c>
      <c r="P4608" s="168">
        <v>0</v>
      </c>
      <c r="Q4608" s="168">
        <v>0</v>
      </c>
      <c r="R4608" s="168">
        <v>0</v>
      </c>
      <c r="S4608" s="168">
        <f t="shared" si="2072"/>
        <v>0</v>
      </c>
      <c r="T4608" s="168">
        <v>0</v>
      </c>
      <c r="U4608" s="168">
        <v>0</v>
      </c>
      <c r="V4608" s="168">
        <v>0</v>
      </c>
      <c r="W4608" s="168">
        <v>0</v>
      </c>
    </row>
    <row r="4609" spans="2:23" ht="16.5" thickTop="1" thickBot="1">
      <c r="B4609" s="164" t="s">
        <v>124</v>
      </c>
      <c r="C4609" s="173" t="s">
        <v>102</v>
      </c>
      <c r="D4609" s="168">
        <f t="shared" si="2068"/>
        <v>0</v>
      </c>
      <c r="E4609" s="168">
        <f t="shared" si="2069"/>
        <v>0</v>
      </c>
      <c r="F4609" s="168">
        <f t="shared" si="2069"/>
        <v>0</v>
      </c>
      <c r="G4609" s="168">
        <f t="shared" si="2069"/>
        <v>0</v>
      </c>
      <c r="H4609" s="168">
        <f t="shared" si="2067"/>
        <v>0</v>
      </c>
      <c r="I4609" s="168">
        <f t="shared" si="2070"/>
        <v>0</v>
      </c>
      <c r="J4609" s="168">
        <f>SUM(J4610)</f>
        <v>0</v>
      </c>
      <c r="K4609" s="168">
        <f>SUM(K4610)</f>
        <v>0</v>
      </c>
      <c r="L4609" s="168">
        <f>SUM(L4610)</f>
        <v>0</v>
      </c>
      <c r="M4609" s="168">
        <f>SUM(M4610)</f>
        <v>0</v>
      </c>
      <c r="N4609" s="168">
        <f t="shared" si="2071"/>
        <v>0</v>
      </c>
      <c r="O4609" s="168">
        <f>SUM(O4610)</f>
        <v>0</v>
      </c>
      <c r="P4609" s="168">
        <f>SUM(P4610)</f>
        <v>0</v>
      </c>
      <c r="Q4609" s="168">
        <f>SUM(Q4610)</f>
        <v>0</v>
      </c>
      <c r="R4609" s="168">
        <f>SUM(R4610)</f>
        <v>0</v>
      </c>
      <c r="S4609" s="168">
        <f t="shared" si="2072"/>
        <v>0</v>
      </c>
      <c r="T4609" s="168">
        <f>SUM(T4610)</f>
        <v>0</v>
      </c>
      <c r="U4609" s="168">
        <f>SUM(U4610)</f>
        <v>0</v>
      </c>
      <c r="V4609" s="168">
        <f>SUM(V4610)</f>
        <v>0</v>
      </c>
      <c r="W4609" s="168">
        <f>SUM(W4610)</f>
        <v>0</v>
      </c>
    </row>
    <row r="4610" spans="2:23" ht="31.5" thickTop="1" thickBot="1">
      <c r="B4610" s="164" t="s">
        <v>124</v>
      </c>
      <c r="C4610" s="174" t="s">
        <v>156</v>
      </c>
      <c r="D4610" s="168">
        <f t="shared" si="2068"/>
        <v>0</v>
      </c>
      <c r="E4610" s="168">
        <f t="shared" si="2069"/>
        <v>0</v>
      </c>
      <c r="F4610" s="168">
        <f t="shared" si="2069"/>
        <v>0</v>
      </c>
      <c r="G4610" s="168">
        <f t="shared" si="2069"/>
        <v>0</v>
      </c>
      <c r="H4610" s="168">
        <f t="shared" si="2067"/>
        <v>0</v>
      </c>
      <c r="I4610" s="168">
        <f t="shared" si="2070"/>
        <v>0</v>
      </c>
      <c r="J4610" s="168">
        <v>0</v>
      </c>
      <c r="K4610" s="168">
        <v>0</v>
      </c>
      <c r="L4610" s="168">
        <v>0</v>
      </c>
      <c r="M4610" s="168">
        <v>0</v>
      </c>
      <c r="N4610" s="168">
        <f t="shared" si="2071"/>
        <v>0</v>
      </c>
      <c r="O4610" s="168">
        <v>0</v>
      </c>
      <c r="P4610" s="168">
        <v>0</v>
      </c>
      <c r="Q4610" s="168">
        <v>0</v>
      </c>
      <c r="R4610" s="168">
        <v>0</v>
      </c>
      <c r="S4610" s="168">
        <f t="shared" si="2072"/>
        <v>0</v>
      </c>
      <c r="T4610" s="168">
        <v>0</v>
      </c>
      <c r="U4610" s="168">
        <v>0</v>
      </c>
      <c r="V4610" s="168">
        <v>0</v>
      </c>
      <c r="W4610" s="168">
        <v>0</v>
      </c>
    </row>
    <row r="4611" spans="2:23" ht="16.5" thickTop="1" thickBot="1">
      <c r="B4611" s="164" t="s">
        <v>124</v>
      </c>
      <c r="C4611" s="172" t="s">
        <v>121</v>
      </c>
      <c r="D4611" s="168">
        <f t="shared" si="2068"/>
        <v>0</v>
      </c>
      <c r="E4611" s="168">
        <f t="shared" si="2069"/>
        <v>0</v>
      </c>
      <c r="F4611" s="168">
        <f t="shared" si="2069"/>
        <v>0</v>
      </c>
      <c r="G4611" s="168">
        <f t="shared" si="2069"/>
        <v>0</v>
      </c>
      <c r="H4611" s="168">
        <f t="shared" si="2067"/>
        <v>0</v>
      </c>
      <c r="I4611" s="168">
        <f t="shared" si="2070"/>
        <v>0</v>
      </c>
      <c r="J4611" s="168">
        <v>0</v>
      </c>
      <c r="K4611" s="168">
        <v>0</v>
      </c>
      <c r="L4611" s="168">
        <v>0</v>
      </c>
      <c r="M4611" s="168">
        <v>0</v>
      </c>
      <c r="N4611" s="168">
        <f t="shared" si="2071"/>
        <v>0</v>
      </c>
      <c r="O4611" s="168">
        <v>0</v>
      </c>
      <c r="P4611" s="168">
        <v>0</v>
      </c>
      <c r="Q4611" s="168">
        <v>0</v>
      </c>
      <c r="R4611" s="168">
        <v>0</v>
      </c>
      <c r="S4611" s="168">
        <f t="shared" si="2072"/>
        <v>0</v>
      </c>
      <c r="T4611" s="168">
        <v>0</v>
      </c>
      <c r="U4611" s="168">
        <v>0</v>
      </c>
      <c r="V4611" s="168">
        <v>0</v>
      </c>
      <c r="W4611" s="168">
        <v>0</v>
      </c>
    </row>
    <row r="4612" spans="2:23" ht="16.5" thickTop="1" thickBot="1">
      <c r="B4612" s="164" t="s">
        <v>1565</v>
      </c>
      <c r="C4612" s="171" t="s">
        <v>1566</v>
      </c>
      <c r="D4612" s="168">
        <f t="shared" si="2068"/>
        <v>0</v>
      </c>
      <c r="E4612" s="168">
        <f t="shared" si="2069"/>
        <v>0</v>
      </c>
      <c r="F4612" s="168">
        <f t="shared" si="2069"/>
        <v>0</v>
      </c>
      <c r="G4612" s="168">
        <f t="shared" si="2069"/>
        <v>0</v>
      </c>
      <c r="H4612" s="168">
        <f t="shared" si="2067"/>
        <v>0</v>
      </c>
      <c r="I4612" s="168">
        <f t="shared" si="2070"/>
        <v>0</v>
      </c>
      <c r="J4612" s="168">
        <f t="shared" ref="J4612:M4615" si="2094">SUM(J4625,J4638,J4646,J4654,J4661,J4668,J4675)</f>
        <v>0</v>
      </c>
      <c r="K4612" s="168">
        <f t="shared" si="2094"/>
        <v>0</v>
      </c>
      <c r="L4612" s="168">
        <f t="shared" si="2094"/>
        <v>0</v>
      </c>
      <c r="M4612" s="168">
        <f t="shared" si="2094"/>
        <v>0</v>
      </c>
      <c r="N4612" s="168">
        <f t="shared" si="2071"/>
        <v>0</v>
      </c>
      <c r="O4612" s="168">
        <f t="shared" ref="O4612:R4615" si="2095">SUM(O4625,O4638,O4646,O4654,O4661,O4668,O4675)</f>
        <v>0</v>
      </c>
      <c r="P4612" s="168">
        <f t="shared" si="2095"/>
        <v>0</v>
      </c>
      <c r="Q4612" s="168">
        <f t="shared" si="2095"/>
        <v>0</v>
      </c>
      <c r="R4612" s="168">
        <f t="shared" si="2095"/>
        <v>0</v>
      </c>
      <c r="S4612" s="168">
        <f t="shared" si="2072"/>
        <v>0</v>
      </c>
      <c r="T4612" s="168">
        <f t="shared" ref="T4612:W4615" si="2096">SUM(T4625,T4638,T4646,T4654,T4661,T4668,T4675)</f>
        <v>0</v>
      </c>
      <c r="U4612" s="168">
        <f t="shared" si="2096"/>
        <v>0</v>
      </c>
      <c r="V4612" s="168">
        <f t="shared" si="2096"/>
        <v>0</v>
      </c>
      <c r="W4612" s="168">
        <f t="shared" si="2096"/>
        <v>0</v>
      </c>
    </row>
    <row r="4613" spans="2:23" ht="16.5" thickTop="1" thickBot="1">
      <c r="B4613" s="164" t="s">
        <v>124</v>
      </c>
      <c r="C4613" s="172" t="s">
        <v>96</v>
      </c>
      <c r="D4613" s="168">
        <f t="shared" si="2068"/>
        <v>0</v>
      </c>
      <c r="E4613" s="168">
        <f t="shared" si="2069"/>
        <v>0</v>
      </c>
      <c r="F4613" s="168">
        <f t="shared" si="2069"/>
        <v>0</v>
      </c>
      <c r="G4613" s="168">
        <f t="shared" si="2069"/>
        <v>0</v>
      </c>
      <c r="H4613" s="168">
        <f t="shared" si="2069"/>
        <v>0</v>
      </c>
      <c r="I4613" s="168">
        <f t="shared" si="2070"/>
        <v>0</v>
      </c>
      <c r="J4613" s="168">
        <f t="shared" si="2094"/>
        <v>0</v>
      </c>
      <c r="K4613" s="168">
        <f t="shared" si="2094"/>
        <v>0</v>
      </c>
      <c r="L4613" s="168">
        <f t="shared" si="2094"/>
        <v>0</v>
      </c>
      <c r="M4613" s="168">
        <f t="shared" si="2094"/>
        <v>0</v>
      </c>
      <c r="N4613" s="168">
        <f t="shared" si="2071"/>
        <v>0</v>
      </c>
      <c r="O4613" s="168">
        <f t="shared" si="2095"/>
        <v>0</v>
      </c>
      <c r="P4613" s="168">
        <f t="shared" si="2095"/>
        <v>0</v>
      </c>
      <c r="Q4613" s="168">
        <f t="shared" si="2095"/>
        <v>0</v>
      </c>
      <c r="R4613" s="168">
        <f t="shared" si="2095"/>
        <v>0</v>
      </c>
      <c r="S4613" s="168">
        <f t="shared" si="2072"/>
        <v>0</v>
      </c>
      <c r="T4613" s="168">
        <f t="shared" si="2096"/>
        <v>0</v>
      </c>
      <c r="U4613" s="168">
        <f t="shared" si="2096"/>
        <v>0</v>
      </c>
      <c r="V4613" s="168">
        <f t="shared" si="2096"/>
        <v>0</v>
      </c>
      <c r="W4613" s="168">
        <f t="shared" si="2096"/>
        <v>0</v>
      </c>
    </row>
    <row r="4614" spans="2:23" ht="16.5" thickTop="1" thickBot="1">
      <c r="B4614" s="164" t="s">
        <v>124</v>
      </c>
      <c r="C4614" s="173" t="s">
        <v>97</v>
      </c>
      <c r="D4614" s="168">
        <f t="shared" ref="D4614:D4677" si="2097">SUM(E4614:H4614)</f>
        <v>0</v>
      </c>
      <c r="E4614" s="168">
        <f t="shared" ref="E4614:H4677" si="2098">SUM(J4614,O4614,T4614)</f>
        <v>0</v>
      </c>
      <c r="F4614" s="168">
        <f t="shared" si="2098"/>
        <v>0</v>
      </c>
      <c r="G4614" s="168">
        <f t="shared" si="2098"/>
        <v>0</v>
      </c>
      <c r="H4614" s="168">
        <f t="shared" si="2098"/>
        <v>0</v>
      </c>
      <c r="I4614" s="168">
        <f t="shared" ref="I4614:I4677" si="2099">SUM(J4614:M4614)</f>
        <v>0</v>
      </c>
      <c r="J4614" s="168">
        <f t="shared" si="2094"/>
        <v>0</v>
      </c>
      <c r="K4614" s="168">
        <f t="shared" si="2094"/>
        <v>0</v>
      </c>
      <c r="L4614" s="168">
        <f t="shared" si="2094"/>
        <v>0</v>
      </c>
      <c r="M4614" s="168">
        <f t="shared" si="2094"/>
        <v>0</v>
      </c>
      <c r="N4614" s="168">
        <f t="shared" ref="N4614:N4677" si="2100">SUM(O4614:R4614)</f>
        <v>0</v>
      </c>
      <c r="O4614" s="168">
        <f t="shared" si="2095"/>
        <v>0</v>
      </c>
      <c r="P4614" s="168">
        <f t="shared" si="2095"/>
        <v>0</v>
      </c>
      <c r="Q4614" s="168">
        <f t="shared" si="2095"/>
        <v>0</v>
      </c>
      <c r="R4614" s="168">
        <f t="shared" si="2095"/>
        <v>0</v>
      </c>
      <c r="S4614" s="168">
        <f t="shared" ref="S4614:S4677" si="2101">SUM(T4614:W4614)</f>
        <v>0</v>
      </c>
      <c r="T4614" s="168">
        <f t="shared" si="2096"/>
        <v>0</v>
      </c>
      <c r="U4614" s="168">
        <f t="shared" si="2096"/>
        <v>0</v>
      </c>
      <c r="V4614" s="168">
        <f t="shared" si="2096"/>
        <v>0</v>
      </c>
      <c r="W4614" s="168">
        <f t="shared" si="2096"/>
        <v>0</v>
      </c>
    </row>
    <row r="4615" spans="2:23" ht="16.5" thickTop="1" thickBot="1">
      <c r="B4615" s="164" t="s">
        <v>124</v>
      </c>
      <c r="C4615" s="173" t="s">
        <v>98</v>
      </c>
      <c r="D4615" s="168">
        <f t="shared" si="2097"/>
        <v>0</v>
      </c>
      <c r="E4615" s="168">
        <f t="shared" si="2098"/>
        <v>0</v>
      </c>
      <c r="F4615" s="168">
        <f t="shared" si="2098"/>
        <v>0</v>
      </c>
      <c r="G4615" s="168">
        <f t="shared" si="2098"/>
        <v>0</v>
      </c>
      <c r="H4615" s="168">
        <f t="shared" si="2098"/>
        <v>0</v>
      </c>
      <c r="I4615" s="168">
        <f t="shared" si="2099"/>
        <v>0</v>
      </c>
      <c r="J4615" s="168">
        <f t="shared" si="2094"/>
        <v>0</v>
      </c>
      <c r="K4615" s="168">
        <f t="shared" si="2094"/>
        <v>0</v>
      </c>
      <c r="L4615" s="168">
        <f t="shared" si="2094"/>
        <v>0</v>
      </c>
      <c r="M4615" s="168">
        <f t="shared" si="2094"/>
        <v>0</v>
      </c>
      <c r="N4615" s="168">
        <f t="shared" si="2100"/>
        <v>0</v>
      </c>
      <c r="O4615" s="168">
        <f t="shared" si="2095"/>
        <v>0</v>
      </c>
      <c r="P4615" s="168">
        <f t="shared" si="2095"/>
        <v>0</v>
      </c>
      <c r="Q4615" s="168">
        <f t="shared" si="2095"/>
        <v>0</v>
      </c>
      <c r="R4615" s="168">
        <f t="shared" si="2095"/>
        <v>0</v>
      </c>
      <c r="S4615" s="168">
        <f t="shared" si="2101"/>
        <v>0</v>
      </c>
      <c r="T4615" s="168">
        <f t="shared" si="2096"/>
        <v>0</v>
      </c>
      <c r="U4615" s="168">
        <f t="shared" si="2096"/>
        <v>0</v>
      </c>
      <c r="V4615" s="168">
        <f t="shared" si="2096"/>
        <v>0</v>
      </c>
      <c r="W4615" s="168">
        <f t="shared" si="2096"/>
        <v>0</v>
      </c>
    </row>
    <row r="4616" spans="2:23" ht="16.5" thickTop="1" thickBot="1">
      <c r="B4616" s="164" t="s">
        <v>124</v>
      </c>
      <c r="C4616" s="173" t="s">
        <v>100</v>
      </c>
      <c r="D4616" s="168">
        <f t="shared" si="2097"/>
        <v>0</v>
      </c>
      <c r="E4616" s="168">
        <f t="shared" si="2098"/>
        <v>0</v>
      </c>
      <c r="F4616" s="168">
        <f t="shared" si="2098"/>
        <v>0</v>
      </c>
      <c r="G4616" s="168">
        <f t="shared" si="2098"/>
        <v>0</v>
      </c>
      <c r="H4616" s="168">
        <f t="shared" si="2098"/>
        <v>0</v>
      </c>
      <c r="I4616" s="168">
        <f t="shared" si="2099"/>
        <v>0</v>
      </c>
      <c r="J4616" s="168">
        <f t="shared" ref="J4616:M4620" si="2102">SUM(J4629)</f>
        <v>0</v>
      </c>
      <c r="K4616" s="168">
        <f t="shared" si="2102"/>
        <v>0</v>
      </c>
      <c r="L4616" s="168">
        <f t="shared" si="2102"/>
        <v>0</v>
      </c>
      <c r="M4616" s="168">
        <f t="shared" si="2102"/>
        <v>0</v>
      </c>
      <c r="N4616" s="168">
        <f t="shared" si="2100"/>
        <v>0</v>
      </c>
      <c r="O4616" s="168">
        <f t="shared" ref="O4616:R4620" si="2103">SUM(O4629)</f>
        <v>0</v>
      </c>
      <c r="P4616" s="168">
        <f t="shared" si="2103"/>
        <v>0</v>
      </c>
      <c r="Q4616" s="168">
        <f t="shared" si="2103"/>
        <v>0</v>
      </c>
      <c r="R4616" s="168">
        <f t="shared" si="2103"/>
        <v>0</v>
      </c>
      <c r="S4616" s="168">
        <f t="shared" si="2101"/>
        <v>0</v>
      </c>
      <c r="T4616" s="168">
        <f t="shared" ref="T4616:W4620" si="2104">SUM(T4629)</f>
        <v>0</v>
      </c>
      <c r="U4616" s="168">
        <f t="shared" si="2104"/>
        <v>0</v>
      </c>
      <c r="V4616" s="168">
        <f t="shared" si="2104"/>
        <v>0</v>
      </c>
      <c r="W4616" s="168">
        <f t="shared" si="2104"/>
        <v>0</v>
      </c>
    </row>
    <row r="4617" spans="2:23" ht="16.5" thickTop="1" thickBot="1">
      <c r="B4617" s="164" t="s">
        <v>124</v>
      </c>
      <c r="C4617" s="174" t="s">
        <v>136</v>
      </c>
      <c r="D4617" s="168">
        <f t="shared" si="2097"/>
        <v>0</v>
      </c>
      <c r="E4617" s="168">
        <f t="shared" si="2098"/>
        <v>0</v>
      </c>
      <c r="F4617" s="168">
        <f t="shared" si="2098"/>
        <v>0</v>
      </c>
      <c r="G4617" s="168">
        <f t="shared" si="2098"/>
        <v>0</v>
      </c>
      <c r="H4617" s="168">
        <f t="shared" si="2098"/>
        <v>0</v>
      </c>
      <c r="I4617" s="168">
        <f t="shared" si="2099"/>
        <v>0</v>
      </c>
      <c r="J4617" s="168">
        <f t="shared" si="2102"/>
        <v>0</v>
      </c>
      <c r="K4617" s="168">
        <f t="shared" si="2102"/>
        <v>0</v>
      </c>
      <c r="L4617" s="168">
        <f t="shared" si="2102"/>
        <v>0</v>
      </c>
      <c r="M4617" s="168">
        <f t="shared" si="2102"/>
        <v>0</v>
      </c>
      <c r="N4617" s="168">
        <f t="shared" si="2100"/>
        <v>0</v>
      </c>
      <c r="O4617" s="168">
        <f t="shared" si="2103"/>
        <v>0</v>
      </c>
      <c r="P4617" s="168">
        <f t="shared" si="2103"/>
        <v>0</v>
      </c>
      <c r="Q4617" s="168">
        <f t="shared" si="2103"/>
        <v>0</v>
      </c>
      <c r="R4617" s="168">
        <f t="shared" si="2103"/>
        <v>0</v>
      </c>
      <c r="S4617" s="168">
        <f t="shared" si="2101"/>
        <v>0</v>
      </c>
      <c r="T4617" s="168">
        <f t="shared" si="2104"/>
        <v>0</v>
      </c>
      <c r="U4617" s="168">
        <f t="shared" si="2104"/>
        <v>0</v>
      </c>
      <c r="V4617" s="168">
        <f t="shared" si="2104"/>
        <v>0</v>
      </c>
      <c r="W4617" s="168">
        <f t="shared" si="2104"/>
        <v>0</v>
      </c>
    </row>
    <row r="4618" spans="2:23" ht="16.5" thickTop="1" thickBot="1">
      <c r="B4618" s="164" t="s">
        <v>124</v>
      </c>
      <c r="C4618" s="173" t="s">
        <v>15</v>
      </c>
      <c r="D4618" s="168">
        <f t="shared" si="2097"/>
        <v>0</v>
      </c>
      <c r="E4618" s="168">
        <f t="shared" si="2098"/>
        <v>0</v>
      </c>
      <c r="F4618" s="168">
        <f t="shared" si="2098"/>
        <v>0</v>
      </c>
      <c r="G4618" s="168">
        <f t="shared" si="2098"/>
        <v>0</v>
      </c>
      <c r="H4618" s="168">
        <f t="shared" si="2098"/>
        <v>0</v>
      </c>
      <c r="I4618" s="168">
        <f t="shared" si="2099"/>
        <v>0</v>
      </c>
      <c r="J4618" s="168">
        <f t="shared" si="2102"/>
        <v>0</v>
      </c>
      <c r="K4618" s="168">
        <f t="shared" si="2102"/>
        <v>0</v>
      </c>
      <c r="L4618" s="168">
        <f t="shared" si="2102"/>
        <v>0</v>
      </c>
      <c r="M4618" s="168">
        <f t="shared" si="2102"/>
        <v>0</v>
      </c>
      <c r="N4618" s="168">
        <f t="shared" si="2100"/>
        <v>0</v>
      </c>
      <c r="O4618" s="168">
        <f t="shared" si="2103"/>
        <v>0</v>
      </c>
      <c r="P4618" s="168">
        <f t="shared" si="2103"/>
        <v>0</v>
      </c>
      <c r="Q4618" s="168">
        <f t="shared" si="2103"/>
        <v>0</v>
      </c>
      <c r="R4618" s="168">
        <f t="shared" si="2103"/>
        <v>0</v>
      </c>
      <c r="S4618" s="168">
        <f t="shared" si="2101"/>
        <v>0</v>
      </c>
      <c r="T4618" s="168">
        <f t="shared" si="2104"/>
        <v>0</v>
      </c>
      <c r="U4618" s="168">
        <f t="shared" si="2104"/>
        <v>0</v>
      </c>
      <c r="V4618" s="168">
        <f t="shared" si="2104"/>
        <v>0</v>
      </c>
      <c r="W4618" s="168">
        <f t="shared" si="2104"/>
        <v>0</v>
      </c>
    </row>
    <row r="4619" spans="2:23" ht="16.5" thickTop="1" thickBot="1">
      <c r="B4619" s="164" t="s">
        <v>124</v>
      </c>
      <c r="C4619" s="174" t="s">
        <v>139</v>
      </c>
      <c r="D4619" s="168">
        <f t="shared" si="2097"/>
        <v>0</v>
      </c>
      <c r="E4619" s="168">
        <f t="shared" si="2098"/>
        <v>0</v>
      </c>
      <c r="F4619" s="168">
        <f t="shared" si="2098"/>
        <v>0</v>
      </c>
      <c r="G4619" s="168">
        <f t="shared" si="2098"/>
        <v>0</v>
      </c>
      <c r="H4619" s="168">
        <f t="shared" si="2098"/>
        <v>0</v>
      </c>
      <c r="I4619" s="168">
        <f t="shared" si="2099"/>
        <v>0</v>
      </c>
      <c r="J4619" s="168">
        <f t="shared" si="2102"/>
        <v>0</v>
      </c>
      <c r="K4619" s="168">
        <f t="shared" si="2102"/>
        <v>0</v>
      </c>
      <c r="L4619" s="168">
        <f t="shared" si="2102"/>
        <v>0</v>
      </c>
      <c r="M4619" s="168">
        <f t="shared" si="2102"/>
        <v>0</v>
      </c>
      <c r="N4619" s="168">
        <f t="shared" si="2100"/>
        <v>0</v>
      </c>
      <c r="O4619" s="168">
        <f t="shared" si="2103"/>
        <v>0</v>
      </c>
      <c r="P4619" s="168">
        <f t="shared" si="2103"/>
        <v>0</v>
      </c>
      <c r="Q4619" s="168">
        <f t="shared" si="2103"/>
        <v>0</v>
      </c>
      <c r="R4619" s="168">
        <f t="shared" si="2103"/>
        <v>0</v>
      </c>
      <c r="S4619" s="168">
        <f t="shared" si="2101"/>
        <v>0</v>
      </c>
      <c r="T4619" s="168">
        <f t="shared" si="2104"/>
        <v>0</v>
      </c>
      <c r="U4619" s="168">
        <f t="shared" si="2104"/>
        <v>0</v>
      </c>
      <c r="V4619" s="168">
        <f t="shared" si="2104"/>
        <v>0</v>
      </c>
      <c r="W4619" s="168">
        <f t="shared" si="2104"/>
        <v>0</v>
      </c>
    </row>
    <row r="4620" spans="2:23" ht="16.5" thickTop="1" thickBot="1">
      <c r="B4620" s="164" t="s">
        <v>124</v>
      </c>
      <c r="C4620" s="175" t="s">
        <v>138</v>
      </c>
      <c r="D4620" s="168">
        <f t="shared" si="2097"/>
        <v>0</v>
      </c>
      <c r="E4620" s="168">
        <f t="shared" si="2098"/>
        <v>0</v>
      </c>
      <c r="F4620" s="168">
        <f t="shared" si="2098"/>
        <v>0</v>
      </c>
      <c r="G4620" s="168">
        <f t="shared" si="2098"/>
        <v>0</v>
      </c>
      <c r="H4620" s="168">
        <f t="shared" si="2098"/>
        <v>0</v>
      </c>
      <c r="I4620" s="168">
        <f t="shared" si="2099"/>
        <v>0</v>
      </c>
      <c r="J4620" s="168">
        <f t="shared" si="2102"/>
        <v>0</v>
      </c>
      <c r="K4620" s="168">
        <f t="shared" si="2102"/>
        <v>0</v>
      </c>
      <c r="L4620" s="168">
        <f t="shared" si="2102"/>
        <v>0</v>
      </c>
      <c r="M4620" s="168">
        <f t="shared" si="2102"/>
        <v>0</v>
      </c>
      <c r="N4620" s="168">
        <f t="shared" si="2100"/>
        <v>0</v>
      </c>
      <c r="O4620" s="168">
        <f t="shared" si="2103"/>
        <v>0</v>
      </c>
      <c r="P4620" s="168">
        <f t="shared" si="2103"/>
        <v>0</v>
      </c>
      <c r="Q4620" s="168">
        <f t="shared" si="2103"/>
        <v>0</v>
      </c>
      <c r="R4620" s="168">
        <f t="shared" si="2103"/>
        <v>0</v>
      </c>
      <c r="S4620" s="168">
        <f t="shared" si="2101"/>
        <v>0</v>
      </c>
      <c r="T4620" s="168">
        <f t="shared" si="2104"/>
        <v>0</v>
      </c>
      <c r="U4620" s="168">
        <f t="shared" si="2104"/>
        <v>0</v>
      </c>
      <c r="V4620" s="168">
        <f t="shared" si="2104"/>
        <v>0</v>
      </c>
      <c r="W4620" s="168">
        <f t="shared" si="2104"/>
        <v>0</v>
      </c>
    </row>
    <row r="4621" spans="2:23" ht="16.5" thickTop="1" thickBot="1">
      <c r="B4621" s="164" t="s">
        <v>124</v>
      </c>
      <c r="C4621" s="173" t="s">
        <v>101</v>
      </c>
      <c r="D4621" s="168">
        <f t="shared" si="2097"/>
        <v>0</v>
      </c>
      <c r="E4621" s="168">
        <f t="shared" si="2098"/>
        <v>0</v>
      </c>
      <c r="F4621" s="168">
        <f t="shared" si="2098"/>
        <v>0</v>
      </c>
      <c r="G4621" s="168">
        <f t="shared" si="2098"/>
        <v>0</v>
      </c>
      <c r="H4621" s="168">
        <f t="shared" si="2098"/>
        <v>0</v>
      </c>
      <c r="I4621" s="168">
        <f t="shared" si="2099"/>
        <v>0</v>
      </c>
      <c r="J4621" s="168">
        <f t="shared" ref="J4621:M4623" si="2105">SUM(J4634,J4642,J4650,J4658,J4665,J4672,J4679)</f>
        <v>0</v>
      </c>
      <c r="K4621" s="168">
        <f t="shared" si="2105"/>
        <v>0</v>
      </c>
      <c r="L4621" s="168">
        <f t="shared" si="2105"/>
        <v>0</v>
      </c>
      <c r="M4621" s="168">
        <f t="shared" si="2105"/>
        <v>0</v>
      </c>
      <c r="N4621" s="168">
        <f t="shared" si="2100"/>
        <v>0</v>
      </c>
      <c r="O4621" s="168">
        <f t="shared" ref="O4621:R4623" si="2106">SUM(O4634,O4642,O4650,O4658,O4665,O4672,O4679)</f>
        <v>0</v>
      </c>
      <c r="P4621" s="168">
        <f t="shared" si="2106"/>
        <v>0</v>
      </c>
      <c r="Q4621" s="168">
        <f t="shared" si="2106"/>
        <v>0</v>
      </c>
      <c r="R4621" s="168">
        <f t="shared" si="2106"/>
        <v>0</v>
      </c>
      <c r="S4621" s="168">
        <f t="shared" si="2101"/>
        <v>0</v>
      </c>
      <c r="T4621" s="168">
        <f t="shared" ref="T4621:W4623" si="2107">SUM(T4634,T4642,T4650,T4658,T4665,T4672,T4679)</f>
        <v>0</v>
      </c>
      <c r="U4621" s="168">
        <f t="shared" si="2107"/>
        <v>0</v>
      </c>
      <c r="V4621" s="168">
        <f t="shared" si="2107"/>
        <v>0</v>
      </c>
      <c r="W4621" s="168">
        <f t="shared" si="2107"/>
        <v>0</v>
      </c>
    </row>
    <row r="4622" spans="2:23" ht="16.5" thickTop="1" thickBot="1">
      <c r="B4622" s="164" t="s">
        <v>124</v>
      </c>
      <c r="C4622" s="173" t="s">
        <v>102</v>
      </c>
      <c r="D4622" s="168">
        <f t="shared" si="2097"/>
        <v>0</v>
      </c>
      <c r="E4622" s="168">
        <f t="shared" si="2098"/>
        <v>0</v>
      </c>
      <c r="F4622" s="168">
        <f t="shared" si="2098"/>
        <v>0</v>
      </c>
      <c r="G4622" s="168">
        <f t="shared" si="2098"/>
        <v>0</v>
      </c>
      <c r="H4622" s="168">
        <f t="shared" si="2098"/>
        <v>0</v>
      </c>
      <c r="I4622" s="168">
        <f t="shared" si="2099"/>
        <v>0</v>
      </c>
      <c r="J4622" s="168">
        <f t="shared" si="2105"/>
        <v>0</v>
      </c>
      <c r="K4622" s="168">
        <f t="shared" si="2105"/>
        <v>0</v>
      </c>
      <c r="L4622" s="168">
        <f t="shared" si="2105"/>
        <v>0</v>
      </c>
      <c r="M4622" s="168">
        <f t="shared" si="2105"/>
        <v>0</v>
      </c>
      <c r="N4622" s="168">
        <f t="shared" si="2100"/>
        <v>0</v>
      </c>
      <c r="O4622" s="168">
        <f t="shared" si="2106"/>
        <v>0</v>
      </c>
      <c r="P4622" s="168">
        <f t="shared" si="2106"/>
        <v>0</v>
      </c>
      <c r="Q4622" s="168">
        <f t="shared" si="2106"/>
        <v>0</v>
      </c>
      <c r="R4622" s="168">
        <f t="shared" si="2106"/>
        <v>0</v>
      </c>
      <c r="S4622" s="168">
        <f t="shared" si="2101"/>
        <v>0</v>
      </c>
      <c r="T4622" s="168">
        <f t="shared" si="2107"/>
        <v>0</v>
      </c>
      <c r="U4622" s="168">
        <f t="shared" si="2107"/>
        <v>0</v>
      </c>
      <c r="V4622" s="168">
        <f t="shared" si="2107"/>
        <v>0</v>
      </c>
      <c r="W4622" s="168">
        <f t="shared" si="2107"/>
        <v>0</v>
      </c>
    </row>
    <row r="4623" spans="2:23" ht="31.5" thickTop="1" thickBot="1">
      <c r="B4623" s="164" t="s">
        <v>124</v>
      </c>
      <c r="C4623" s="174" t="s">
        <v>156</v>
      </c>
      <c r="D4623" s="168">
        <f t="shared" si="2097"/>
        <v>0</v>
      </c>
      <c r="E4623" s="168">
        <f t="shared" si="2098"/>
        <v>0</v>
      </c>
      <c r="F4623" s="168">
        <f t="shared" si="2098"/>
        <v>0</v>
      </c>
      <c r="G4623" s="168">
        <f t="shared" si="2098"/>
        <v>0</v>
      </c>
      <c r="H4623" s="168">
        <f t="shared" si="2098"/>
        <v>0</v>
      </c>
      <c r="I4623" s="168">
        <f t="shared" si="2099"/>
        <v>0</v>
      </c>
      <c r="J4623" s="168">
        <f t="shared" si="2105"/>
        <v>0</v>
      </c>
      <c r="K4623" s="168">
        <f t="shared" si="2105"/>
        <v>0</v>
      </c>
      <c r="L4623" s="168">
        <f t="shared" si="2105"/>
        <v>0</v>
      </c>
      <c r="M4623" s="168">
        <f t="shared" si="2105"/>
        <v>0</v>
      </c>
      <c r="N4623" s="168">
        <f t="shared" si="2100"/>
        <v>0</v>
      </c>
      <c r="O4623" s="168">
        <f t="shared" si="2106"/>
        <v>0</v>
      </c>
      <c r="P4623" s="168">
        <f t="shared" si="2106"/>
        <v>0</v>
      </c>
      <c r="Q4623" s="168">
        <f t="shared" si="2106"/>
        <v>0</v>
      </c>
      <c r="R4623" s="168">
        <f t="shared" si="2106"/>
        <v>0</v>
      </c>
      <c r="S4623" s="168">
        <f t="shared" si="2101"/>
        <v>0</v>
      </c>
      <c r="T4623" s="168">
        <f t="shared" si="2107"/>
        <v>0</v>
      </c>
      <c r="U4623" s="168">
        <f t="shared" si="2107"/>
        <v>0</v>
      </c>
      <c r="V4623" s="168">
        <f t="shared" si="2107"/>
        <v>0</v>
      </c>
      <c r="W4623" s="168">
        <f t="shared" si="2107"/>
        <v>0</v>
      </c>
    </row>
    <row r="4624" spans="2:23" ht="16.5" thickTop="1" thickBot="1">
      <c r="B4624" s="164" t="s">
        <v>124</v>
      </c>
      <c r="C4624" s="172" t="s">
        <v>121</v>
      </c>
      <c r="D4624" s="168">
        <f t="shared" si="2097"/>
        <v>0</v>
      </c>
      <c r="E4624" s="168">
        <f t="shared" si="2098"/>
        <v>0</v>
      </c>
      <c r="F4624" s="168">
        <f t="shared" si="2098"/>
        <v>0</v>
      </c>
      <c r="G4624" s="168">
        <f t="shared" si="2098"/>
        <v>0</v>
      </c>
      <c r="H4624" s="168">
        <f t="shared" si="2098"/>
        <v>0</v>
      </c>
      <c r="I4624" s="168">
        <f t="shared" si="2099"/>
        <v>0</v>
      </c>
      <c r="J4624" s="168">
        <f>SUM(J4637,J4645,J4653,J4682)</f>
        <v>0</v>
      </c>
      <c r="K4624" s="168">
        <f>SUM(K4637,K4645,K4653,K4682)</f>
        <v>0</v>
      </c>
      <c r="L4624" s="168">
        <f>SUM(L4637,L4645,L4653,L4682)</f>
        <v>0</v>
      </c>
      <c r="M4624" s="168">
        <f>SUM(M4637,M4645,M4653,M4682)</f>
        <v>0</v>
      </c>
      <c r="N4624" s="168">
        <f t="shared" si="2100"/>
        <v>0</v>
      </c>
      <c r="O4624" s="168">
        <f>SUM(O4637,O4645,O4653,O4682)</f>
        <v>0</v>
      </c>
      <c r="P4624" s="168">
        <f>SUM(P4637,P4645,P4653,P4682)</f>
        <v>0</v>
      </c>
      <c r="Q4624" s="168">
        <f>SUM(Q4637,Q4645,Q4653,Q4682)</f>
        <v>0</v>
      </c>
      <c r="R4624" s="168">
        <f>SUM(R4637,R4645,R4653,R4682)</f>
        <v>0</v>
      </c>
      <c r="S4624" s="168">
        <f t="shared" si="2101"/>
        <v>0</v>
      </c>
      <c r="T4624" s="168">
        <f>SUM(T4637,T4645,T4653,T4682)</f>
        <v>0</v>
      </c>
      <c r="U4624" s="168">
        <f>SUM(U4637,U4645,U4653,U4682)</f>
        <v>0</v>
      </c>
      <c r="V4624" s="168">
        <f>SUM(V4637,V4645,V4653,V4682)</f>
        <v>0</v>
      </c>
      <c r="W4624" s="168">
        <f>SUM(W4637,W4645,W4653,W4682)</f>
        <v>0</v>
      </c>
    </row>
    <row r="4625" spans="2:23" ht="31.5" thickTop="1" thickBot="1">
      <c r="B4625" s="164" t="s">
        <v>1567</v>
      </c>
      <c r="C4625" s="172" t="s">
        <v>1568</v>
      </c>
      <c r="D4625" s="168">
        <f t="shared" si="2097"/>
        <v>0</v>
      </c>
      <c r="E4625" s="168">
        <f t="shared" si="2098"/>
        <v>0</v>
      </c>
      <c r="F4625" s="168">
        <f t="shared" si="2098"/>
        <v>0</v>
      </c>
      <c r="G4625" s="168">
        <f t="shared" si="2098"/>
        <v>0</v>
      </c>
      <c r="H4625" s="168">
        <f t="shared" si="2098"/>
        <v>0</v>
      </c>
      <c r="I4625" s="168">
        <f t="shared" si="2099"/>
        <v>0</v>
      </c>
      <c r="J4625" s="168">
        <f>SUM(J4626,J4637)</f>
        <v>0</v>
      </c>
      <c r="K4625" s="168">
        <f>SUM(K4626,K4637)</f>
        <v>0</v>
      </c>
      <c r="L4625" s="168">
        <f>SUM(L4626,L4637)</f>
        <v>0</v>
      </c>
      <c r="M4625" s="168">
        <f>SUM(M4626,M4637)</f>
        <v>0</v>
      </c>
      <c r="N4625" s="168">
        <f t="shared" si="2100"/>
        <v>0</v>
      </c>
      <c r="O4625" s="168">
        <f>SUM(O4626,O4637)</f>
        <v>0</v>
      </c>
      <c r="P4625" s="168">
        <f>SUM(P4626,P4637)</f>
        <v>0</v>
      </c>
      <c r="Q4625" s="168">
        <f>SUM(Q4626,Q4637)</f>
        <v>0</v>
      </c>
      <c r="R4625" s="168">
        <f>SUM(R4626,R4637)</f>
        <v>0</v>
      </c>
      <c r="S4625" s="168">
        <f t="shared" si="2101"/>
        <v>0</v>
      </c>
      <c r="T4625" s="168">
        <f>SUM(T4626,T4637)</f>
        <v>0</v>
      </c>
      <c r="U4625" s="168">
        <f>SUM(U4626,U4637)</f>
        <v>0</v>
      </c>
      <c r="V4625" s="168">
        <f>SUM(V4626,V4637)</f>
        <v>0</v>
      </c>
      <c r="W4625" s="168">
        <f>SUM(W4626,W4637)</f>
        <v>0</v>
      </c>
    </row>
    <row r="4626" spans="2:23" ht="16.5" thickTop="1" thickBot="1">
      <c r="B4626" s="164" t="s">
        <v>124</v>
      </c>
      <c r="C4626" s="173" t="s">
        <v>96</v>
      </c>
      <c r="D4626" s="168">
        <f t="shared" si="2097"/>
        <v>0</v>
      </c>
      <c r="E4626" s="168">
        <f t="shared" si="2098"/>
        <v>0</v>
      </c>
      <c r="F4626" s="168">
        <f t="shared" si="2098"/>
        <v>0</v>
      </c>
      <c r="G4626" s="168">
        <f t="shared" si="2098"/>
        <v>0</v>
      </c>
      <c r="H4626" s="168">
        <f t="shared" si="2098"/>
        <v>0</v>
      </c>
      <c r="I4626" s="168">
        <f t="shared" si="2099"/>
        <v>0</v>
      </c>
      <c r="J4626" s="168">
        <f>SUM(J4627:J4629,J4631,J4634:J4635)</f>
        <v>0</v>
      </c>
      <c r="K4626" s="168">
        <f>SUM(K4627:K4629,K4631,K4634:K4635)</f>
        <v>0</v>
      </c>
      <c r="L4626" s="168">
        <f>SUM(L4627:L4629,L4631,L4634:L4635)</f>
        <v>0</v>
      </c>
      <c r="M4626" s="168">
        <f>SUM(M4627:M4629,M4631,M4634:M4635)</f>
        <v>0</v>
      </c>
      <c r="N4626" s="168">
        <f t="shared" si="2100"/>
        <v>0</v>
      </c>
      <c r="O4626" s="168">
        <f>SUM(O4627:O4629,O4631,O4634:O4635)</f>
        <v>0</v>
      </c>
      <c r="P4626" s="168">
        <f>SUM(P4627:P4629,P4631,P4634:P4635)</f>
        <v>0</v>
      </c>
      <c r="Q4626" s="168">
        <f>SUM(Q4627:Q4629,Q4631,Q4634:Q4635)</f>
        <v>0</v>
      </c>
      <c r="R4626" s="168">
        <f>SUM(R4627:R4629,R4631,R4634:R4635)</f>
        <v>0</v>
      </c>
      <c r="S4626" s="168">
        <f t="shared" si="2101"/>
        <v>0</v>
      </c>
      <c r="T4626" s="168">
        <f>SUM(T4627:T4629,T4631,T4634:T4635)</f>
        <v>0</v>
      </c>
      <c r="U4626" s="168">
        <f>SUM(U4627:U4629,U4631,U4634:U4635)</f>
        <v>0</v>
      </c>
      <c r="V4626" s="168">
        <f>SUM(V4627:V4629,V4631,V4634:V4635)</f>
        <v>0</v>
      </c>
      <c r="W4626" s="168">
        <f>SUM(W4627:W4629,W4631,W4634:W4635)</f>
        <v>0</v>
      </c>
    </row>
    <row r="4627" spans="2:23" ht="16.5" thickTop="1" thickBot="1">
      <c r="B4627" s="164" t="s">
        <v>124</v>
      </c>
      <c r="C4627" s="174" t="s">
        <v>97</v>
      </c>
      <c r="D4627" s="168">
        <f t="shared" si="2097"/>
        <v>0</v>
      </c>
      <c r="E4627" s="168">
        <f t="shared" si="2098"/>
        <v>0</v>
      </c>
      <c r="F4627" s="168">
        <f t="shared" si="2098"/>
        <v>0</v>
      </c>
      <c r="G4627" s="168">
        <f t="shared" si="2098"/>
        <v>0</v>
      </c>
      <c r="H4627" s="168">
        <f t="shared" si="2098"/>
        <v>0</v>
      </c>
      <c r="I4627" s="168">
        <f t="shared" si="2099"/>
        <v>0</v>
      </c>
      <c r="J4627" s="168">
        <v>0</v>
      </c>
      <c r="K4627" s="168">
        <v>0</v>
      </c>
      <c r="L4627" s="168">
        <v>0</v>
      </c>
      <c r="M4627" s="168">
        <v>0</v>
      </c>
      <c r="N4627" s="168">
        <f t="shared" si="2100"/>
        <v>0</v>
      </c>
      <c r="O4627" s="168">
        <v>0</v>
      </c>
      <c r="P4627" s="168">
        <v>0</v>
      </c>
      <c r="Q4627" s="168">
        <v>0</v>
      </c>
      <c r="R4627" s="168">
        <v>0</v>
      </c>
      <c r="S4627" s="168">
        <f t="shared" si="2101"/>
        <v>0</v>
      </c>
      <c r="T4627" s="168">
        <v>0</v>
      </c>
      <c r="U4627" s="168">
        <v>0</v>
      </c>
      <c r="V4627" s="168">
        <v>0</v>
      </c>
      <c r="W4627" s="168">
        <v>0</v>
      </c>
    </row>
    <row r="4628" spans="2:23" ht="16.5" thickTop="1" thickBot="1">
      <c r="B4628" s="164" t="s">
        <v>124</v>
      </c>
      <c r="C4628" s="174" t="s">
        <v>98</v>
      </c>
      <c r="D4628" s="168">
        <f t="shared" si="2097"/>
        <v>0</v>
      </c>
      <c r="E4628" s="168">
        <f t="shared" si="2098"/>
        <v>0</v>
      </c>
      <c r="F4628" s="168">
        <f t="shared" si="2098"/>
        <v>0</v>
      </c>
      <c r="G4628" s="168">
        <f t="shared" si="2098"/>
        <v>0</v>
      </c>
      <c r="H4628" s="168">
        <f t="shared" si="2098"/>
        <v>0</v>
      </c>
      <c r="I4628" s="168">
        <f t="shared" si="2099"/>
        <v>0</v>
      </c>
      <c r="J4628" s="168">
        <v>0</v>
      </c>
      <c r="K4628" s="168">
        <v>0</v>
      </c>
      <c r="L4628" s="168">
        <v>0</v>
      </c>
      <c r="M4628" s="168">
        <v>0</v>
      </c>
      <c r="N4628" s="168">
        <f t="shared" si="2100"/>
        <v>0</v>
      </c>
      <c r="O4628" s="168">
        <v>0</v>
      </c>
      <c r="P4628" s="168">
        <v>0</v>
      </c>
      <c r="Q4628" s="168">
        <v>0</v>
      </c>
      <c r="R4628" s="168">
        <v>0</v>
      </c>
      <c r="S4628" s="168">
        <f t="shared" si="2101"/>
        <v>0</v>
      </c>
      <c r="T4628" s="168">
        <v>0</v>
      </c>
      <c r="U4628" s="168">
        <v>0</v>
      </c>
      <c r="V4628" s="168">
        <v>0</v>
      </c>
      <c r="W4628" s="168">
        <v>0</v>
      </c>
    </row>
    <row r="4629" spans="2:23" ht="16.5" thickTop="1" thickBot="1">
      <c r="B4629" s="164" t="s">
        <v>124</v>
      </c>
      <c r="C4629" s="174" t="s">
        <v>100</v>
      </c>
      <c r="D4629" s="168">
        <f t="shared" si="2097"/>
        <v>0</v>
      </c>
      <c r="E4629" s="168">
        <f t="shared" si="2098"/>
        <v>0</v>
      </c>
      <c r="F4629" s="168">
        <f t="shared" si="2098"/>
        <v>0</v>
      </c>
      <c r="G4629" s="168">
        <f t="shared" si="2098"/>
        <v>0</v>
      </c>
      <c r="H4629" s="168">
        <f t="shared" si="2098"/>
        <v>0</v>
      </c>
      <c r="I4629" s="168">
        <f t="shared" si="2099"/>
        <v>0</v>
      </c>
      <c r="J4629" s="168">
        <f>SUM(J4630)</f>
        <v>0</v>
      </c>
      <c r="K4629" s="168">
        <f>SUM(K4630)</f>
        <v>0</v>
      </c>
      <c r="L4629" s="168">
        <f>SUM(L4630)</f>
        <v>0</v>
      </c>
      <c r="M4629" s="168">
        <f>SUM(M4630)</f>
        <v>0</v>
      </c>
      <c r="N4629" s="168">
        <f t="shared" si="2100"/>
        <v>0</v>
      </c>
      <c r="O4629" s="168">
        <f>SUM(O4630)</f>
        <v>0</v>
      </c>
      <c r="P4629" s="168">
        <f>SUM(P4630)</f>
        <v>0</v>
      </c>
      <c r="Q4629" s="168">
        <f>SUM(Q4630)</f>
        <v>0</v>
      </c>
      <c r="R4629" s="168">
        <f>SUM(R4630)</f>
        <v>0</v>
      </c>
      <c r="S4629" s="168">
        <f t="shared" si="2101"/>
        <v>0</v>
      </c>
      <c r="T4629" s="168">
        <f>SUM(T4630)</f>
        <v>0</v>
      </c>
      <c r="U4629" s="168">
        <f>SUM(U4630)</f>
        <v>0</v>
      </c>
      <c r="V4629" s="168">
        <f>SUM(V4630)</f>
        <v>0</v>
      </c>
      <c r="W4629" s="168">
        <f>SUM(W4630)</f>
        <v>0</v>
      </c>
    </row>
    <row r="4630" spans="2:23" ht="16.5" thickTop="1" thickBot="1">
      <c r="B4630" s="164" t="s">
        <v>124</v>
      </c>
      <c r="C4630" s="175" t="s">
        <v>136</v>
      </c>
      <c r="D4630" s="168">
        <f t="shared" si="2097"/>
        <v>0</v>
      </c>
      <c r="E4630" s="168">
        <f t="shared" si="2098"/>
        <v>0</v>
      </c>
      <c r="F4630" s="168">
        <f t="shared" si="2098"/>
        <v>0</v>
      </c>
      <c r="G4630" s="168">
        <f t="shared" si="2098"/>
        <v>0</v>
      </c>
      <c r="H4630" s="168">
        <f t="shared" si="2098"/>
        <v>0</v>
      </c>
      <c r="I4630" s="168">
        <f t="shared" si="2099"/>
        <v>0</v>
      </c>
      <c r="J4630" s="168">
        <v>0</v>
      </c>
      <c r="K4630" s="168">
        <v>0</v>
      </c>
      <c r="L4630" s="168">
        <v>0</v>
      </c>
      <c r="M4630" s="168">
        <v>0</v>
      </c>
      <c r="N4630" s="168">
        <f t="shared" si="2100"/>
        <v>0</v>
      </c>
      <c r="O4630" s="168">
        <v>0</v>
      </c>
      <c r="P4630" s="168">
        <v>0</v>
      </c>
      <c r="Q4630" s="168">
        <v>0</v>
      </c>
      <c r="R4630" s="168">
        <v>0</v>
      </c>
      <c r="S4630" s="168">
        <f t="shared" si="2101"/>
        <v>0</v>
      </c>
      <c r="T4630" s="168">
        <v>0</v>
      </c>
      <c r="U4630" s="168">
        <v>0</v>
      </c>
      <c r="V4630" s="168">
        <v>0</v>
      </c>
      <c r="W4630" s="168">
        <v>0</v>
      </c>
    </row>
    <row r="4631" spans="2:23" ht="16.5" thickTop="1" thickBot="1">
      <c r="B4631" s="164" t="s">
        <v>124</v>
      </c>
      <c r="C4631" s="174" t="s">
        <v>15</v>
      </c>
      <c r="D4631" s="168">
        <f t="shared" si="2097"/>
        <v>0</v>
      </c>
      <c r="E4631" s="168">
        <f t="shared" si="2098"/>
        <v>0</v>
      </c>
      <c r="F4631" s="168">
        <f t="shared" si="2098"/>
        <v>0</v>
      </c>
      <c r="G4631" s="168">
        <f t="shared" si="2098"/>
        <v>0</v>
      </c>
      <c r="H4631" s="168">
        <f t="shared" si="2098"/>
        <v>0</v>
      </c>
      <c r="I4631" s="168">
        <f t="shared" si="2099"/>
        <v>0</v>
      </c>
      <c r="J4631" s="168">
        <f t="shared" ref="J4631:M4632" si="2108">SUM(J4632)</f>
        <v>0</v>
      </c>
      <c r="K4631" s="168">
        <f t="shared" si="2108"/>
        <v>0</v>
      </c>
      <c r="L4631" s="168">
        <f t="shared" si="2108"/>
        <v>0</v>
      </c>
      <c r="M4631" s="168">
        <f t="shared" si="2108"/>
        <v>0</v>
      </c>
      <c r="N4631" s="168">
        <f t="shared" si="2100"/>
        <v>0</v>
      </c>
      <c r="O4631" s="168">
        <f t="shared" ref="O4631:R4632" si="2109">SUM(O4632)</f>
        <v>0</v>
      </c>
      <c r="P4631" s="168">
        <f t="shared" si="2109"/>
        <v>0</v>
      </c>
      <c r="Q4631" s="168">
        <f t="shared" si="2109"/>
        <v>0</v>
      </c>
      <c r="R4631" s="168">
        <f t="shared" si="2109"/>
        <v>0</v>
      </c>
      <c r="S4631" s="168">
        <f t="shared" si="2101"/>
        <v>0</v>
      </c>
      <c r="T4631" s="168">
        <f t="shared" ref="T4631:W4632" si="2110">SUM(T4632)</f>
        <v>0</v>
      </c>
      <c r="U4631" s="168">
        <f t="shared" si="2110"/>
        <v>0</v>
      </c>
      <c r="V4631" s="168">
        <f t="shared" si="2110"/>
        <v>0</v>
      </c>
      <c r="W4631" s="168">
        <f t="shared" si="2110"/>
        <v>0</v>
      </c>
    </row>
    <row r="4632" spans="2:23" ht="16.5" thickTop="1" thickBot="1">
      <c r="B4632" s="164" t="s">
        <v>124</v>
      </c>
      <c r="C4632" s="175" t="s">
        <v>139</v>
      </c>
      <c r="D4632" s="168">
        <f t="shared" si="2097"/>
        <v>0</v>
      </c>
      <c r="E4632" s="168">
        <f t="shared" si="2098"/>
        <v>0</v>
      </c>
      <c r="F4632" s="168">
        <f t="shared" si="2098"/>
        <v>0</v>
      </c>
      <c r="G4632" s="168">
        <f t="shared" si="2098"/>
        <v>0</v>
      </c>
      <c r="H4632" s="168">
        <f t="shared" si="2098"/>
        <v>0</v>
      </c>
      <c r="I4632" s="168">
        <f t="shared" si="2099"/>
        <v>0</v>
      </c>
      <c r="J4632" s="168">
        <f t="shared" si="2108"/>
        <v>0</v>
      </c>
      <c r="K4632" s="168">
        <f t="shared" si="2108"/>
        <v>0</v>
      </c>
      <c r="L4632" s="168">
        <f t="shared" si="2108"/>
        <v>0</v>
      </c>
      <c r="M4632" s="168">
        <f t="shared" si="2108"/>
        <v>0</v>
      </c>
      <c r="N4632" s="168">
        <f t="shared" si="2100"/>
        <v>0</v>
      </c>
      <c r="O4632" s="168">
        <f t="shared" si="2109"/>
        <v>0</v>
      </c>
      <c r="P4632" s="168">
        <f t="shared" si="2109"/>
        <v>0</v>
      </c>
      <c r="Q4632" s="168">
        <f t="shared" si="2109"/>
        <v>0</v>
      </c>
      <c r="R4632" s="168">
        <f t="shared" si="2109"/>
        <v>0</v>
      </c>
      <c r="S4632" s="168">
        <f t="shared" si="2101"/>
        <v>0</v>
      </c>
      <c r="T4632" s="168">
        <f t="shared" si="2110"/>
        <v>0</v>
      </c>
      <c r="U4632" s="168">
        <f t="shared" si="2110"/>
        <v>0</v>
      </c>
      <c r="V4632" s="168">
        <f t="shared" si="2110"/>
        <v>0</v>
      </c>
      <c r="W4632" s="168">
        <f t="shared" si="2110"/>
        <v>0</v>
      </c>
    </row>
    <row r="4633" spans="2:23" ht="16.5" thickTop="1" thickBot="1">
      <c r="B4633" s="164" t="s">
        <v>124</v>
      </c>
      <c r="C4633" s="176" t="s">
        <v>138</v>
      </c>
      <c r="D4633" s="168">
        <f t="shared" si="2097"/>
        <v>0</v>
      </c>
      <c r="E4633" s="168">
        <f t="shared" si="2098"/>
        <v>0</v>
      </c>
      <c r="F4633" s="168">
        <f t="shared" si="2098"/>
        <v>0</v>
      </c>
      <c r="G4633" s="168">
        <f t="shared" si="2098"/>
        <v>0</v>
      </c>
      <c r="H4633" s="168">
        <f t="shared" si="2098"/>
        <v>0</v>
      </c>
      <c r="I4633" s="168">
        <f t="shared" si="2099"/>
        <v>0</v>
      </c>
      <c r="J4633" s="168">
        <v>0</v>
      </c>
      <c r="K4633" s="168">
        <v>0</v>
      </c>
      <c r="L4633" s="168">
        <v>0</v>
      </c>
      <c r="M4633" s="168">
        <v>0</v>
      </c>
      <c r="N4633" s="168">
        <f t="shared" si="2100"/>
        <v>0</v>
      </c>
      <c r="O4633" s="168">
        <v>0</v>
      </c>
      <c r="P4633" s="168">
        <v>0</v>
      </c>
      <c r="Q4633" s="168">
        <v>0</v>
      </c>
      <c r="R4633" s="168">
        <v>0</v>
      </c>
      <c r="S4633" s="168">
        <f t="shared" si="2101"/>
        <v>0</v>
      </c>
      <c r="T4633" s="168">
        <v>0</v>
      </c>
      <c r="U4633" s="168">
        <v>0</v>
      </c>
      <c r="V4633" s="168">
        <v>0</v>
      </c>
      <c r="W4633" s="168">
        <v>0</v>
      </c>
    </row>
    <row r="4634" spans="2:23" ht="16.5" thickTop="1" thickBot="1">
      <c r="B4634" s="164" t="s">
        <v>124</v>
      </c>
      <c r="C4634" s="174" t="s">
        <v>101</v>
      </c>
      <c r="D4634" s="168">
        <f t="shared" si="2097"/>
        <v>0</v>
      </c>
      <c r="E4634" s="168">
        <f t="shared" si="2098"/>
        <v>0</v>
      </c>
      <c r="F4634" s="168">
        <f t="shared" si="2098"/>
        <v>0</v>
      </c>
      <c r="G4634" s="168">
        <f t="shared" si="2098"/>
        <v>0</v>
      </c>
      <c r="H4634" s="168">
        <f t="shared" si="2098"/>
        <v>0</v>
      </c>
      <c r="I4634" s="168">
        <f t="shared" si="2099"/>
        <v>0</v>
      </c>
      <c r="J4634" s="168">
        <v>0</v>
      </c>
      <c r="K4634" s="168">
        <v>0</v>
      </c>
      <c r="L4634" s="168">
        <v>0</v>
      </c>
      <c r="M4634" s="168">
        <v>0</v>
      </c>
      <c r="N4634" s="168">
        <f t="shared" si="2100"/>
        <v>0</v>
      </c>
      <c r="O4634" s="168">
        <v>0</v>
      </c>
      <c r="P4634" s="168">
        <v>0</v>
      </c>
      <c r="Q4634" s="168">
        <v>0</v>
      </c>
      <c r="R4634" s="168">
        <v>0</v>
      </c>
      <c r="S4634" s="168">
        <f t="shared" si="2101"/>
        <v>0</v>
      </c>
      <c r="T4634" s="168">
        <v>0</v>
      </c>
      <c r="U4634" s="168">
        <v>0</v>
      </c>
      <c r="V4634" s="168">
        <v>0</v>
      </c>
      <c r="W4634" s="168">
        <v>0</v>
      </c>
    </row>
    <row r="4635" spans="2:23" ht="16.5" thickTop="1" thickBot="1">
      <c r="B4635" s="164" t="s">
        <v>124</v>
      </c>
      <c r="C4635" s="174" t="s">
        <v>102</v>
      </c>
      <c r="D4635" s="168">
        <f t="shared" si="2097"/>
        <v>0</v>
      </c>
      <c r="E4635" s="168">
        <f t="shared" si="2098"/>
        <v>0</v>
      </c>
      <c r="F4635" s="168">
        <f t="shared" si="2098"/>
        <v>0</v>
      </c>
      <c r="G4635" s="168">
        <f t="shared" si="2098"/>
        <v>0</v>
      </c>
      <c r="H4635" s="168">
        <f t="shared" si="2098"/>
        <v>0</v>
      </c>
      <c r="I4635" s="168">
        <f t="shared" si="2099"/>
        <v>0</v>
      </c>
      <c r="J4635" s="168">
        <f>SUM(J4636)</f>
        <v>0</v>
      </c>
      <c r="K4635" s="168">
        <f>SUM(K4636)</f>
        <v>0</v>
      </c>
      <c r="L4635" s="168">
        <f>SUM(L4636)</f>
        <v>0</v>
      </c>
      <c r="M4635" s="168">
        <f>SUM(M4636)</f>
        <v>0</v>
      </c>
      <c r="N4635" s="168">
        <f t="shared" si="2100"/>
        <v>0</v>
      </c>
      <c r="O4635" s="168">
        <f>SUM(O4636)</f>
        <v>0</v>
      </c>
      <c r="P4635" s="168">
        <f>SUM(P4636)</f>
        <v>0</v>
      </c>
      <c r="Q4635" s="168">
        <f>SUM(Q4636)</f>
        <v>0</v>
      </c>
      <c r="R4635" s="168">
        <f>SUM(R4636)</f>
        <v>0</v>
      </c>
      <c r="S4635" s="168">
        <f t="shared" si="2101"/>
        <v>0</v>
      </c>
      <c r="T4635" s="168">
        <f>SUM(T4636)</f>
        <v>0</v>
      </c>
      <c r="U4635" s="168">
        <f>SUM(U4636)</f>
        <v>0</v>
      </c>
      <c r="V4635" s="168">
        <f>SUM(V4636)</f>
        <v>0</v>
      </c>
      <c r="W4635" s="168">
        <f>SUM(W4636)</f>
        <v>0</v>
      </c>
    </row>
    <row r="4636" spans="2:23" ht="31.5" thickTop="1" thickBot="1">
      <c r="B4636" s="164" t="s">
        <v>124</v>
      </c>
      <c r="C4636" s="175" t="s">
        <v>156</v>
      </c>
      <c r="D4636" s="168">
        <f t="shared" si="2097"/>
        <v>0</v>
      </c>
      <c r="E4636" s="168">
        <f t="shared" si="2098"/>
        <v>0</v>
      </c>
      <c r="F4636" s="168">
        <f t="shared" si="2098"/>
        <v>0</v>
      </c>
      <c r="G4636" s="168">
        <f t="shared" si="2098"/>
        <v>0</v>
      </c>
      <c r="H4636" s="168">
        <f t="shared" si="2098"/>
        <v>0</v>
      </c>
      <c r="I4636" s="168">
        <f t="shared" si="2099"/>
        <v>0</v>
      </c>
      <c r="J4636" s="168">
        <v>0</v>
      </c>
      <c r="K4636" s="168">
        <v>0</v>
      </c>
      <c r="L4636" s="168">
        <v>0</v>
      </c>
      <c r="M4636" s="168">
        <v>0</v>
      </c>
      <c r="N4636" s="168">
        <f t="shared" si="2100"/>
        <v>0</v>
      </c>
      <c r="O4636" s="168">
        <v>0</v>
      </c>
      <c r="P4636" s="168">
        <v>0</v>
      </c>
      <c r="Q4636" s="168">
        <v>0</v>
      </c>
      <c r="R4636" s="168">
        <v>0</v>
      </c>
      <c r="S4636" s="168">
        <f t="shared" si="2101"/>
        <v>0</v>
      </c>
      <c r="T4636" s="168">
        <v>0</v>
      </c>
      <c r="U4636" s="168">
        <v>0</v>
      </c>
      <c r="V4636" s="168">
        <v>0</v>
      </c>
      <c r="W4636" s="168">
        <v>0</v>
      </c>
    </row>
    <row r="4637" spans="2:23" ht="16.5" thickTop="1" thickBot="1">
      <c r="B4637" s="164" t="s">
        <v>124</v>
      </c>
      <c r="C4637" s="173" t="s">
        <v>121</v>
      </c>
      <c r="D4637" s="168">
        <f t="shared" si="2097"/>
        <v>0</v>
      </c>
      <c r="E4637" s="168">
        <f t="shared" si="2098"/>
        <v>0</v>
      </c>
      <c r="F4637" s="168">
        <f t="shared" si="2098"/>
        <v>0</v>
      </c>
      <c r="G4637" s="168">
        <f t="shared" si="2098"/>
        <v>0</v>
      </c>
      <c r="H4637" s="168">
        <f t="shared" si="2098"/>
        <v>0</v>
      </c>
      <c r="I4637" s="168">
        <f t="shared" si="2099"/>
        <v>0</v>
      </c>
      <c r="J4637" s="168">
        <v>0</v>
      </c>
      <c r="K4637" s="168">
        <v>0</v>
      </c>
      <c r="L4637" s="168">
        <v>0</v>
      </c>
      <c r="M4637" s="168">
        <v>0</v>
      </c>
      <c r="N4637" s="168">
        <f t="shared" si="2100"/>
        <v>0</v>
      </c>
      <c r="O4637" s="168">
        <v>0</v>
      </c>
      <c r="P4637" s="168">
        <v>0</v>
      </c>
      <c r="Q4637" s="168">
        <v>0</v>
      </c>
      <c r="R4637" s="168">
        <v>0</v>
      </c>
      <c r="S4637" s="168">
        <f t="shared" si="2101"/>
        <v>0</v>
      </c>
      <c r="T4637" s="168">
        <v>0</v>
      </c>
      <c r="U4637" s="168">
        <v>0</v>
      </c>
      <c r="V4637" s="168">
        <v>0</v>
      </c>
      <c r="W4637" s="168">
        <v>0</v>
      </c>
    </row>
    <row r="4638" spans="2:23" ht="46.5" thickTop="1" thickBot="1">
      <c r="B4638" s="164" t="s">
        <v>1569</v>
      </c>
      <c r="C4638" s="172" t="s">
        <v>1570</v>
      </c>
      <c r="D4638" s="168">
        <f t="shared" si="2097"/>
        <v>0</v>
      </c>
      <c r="E4638" s="168">
        <f t="shared" si="2098"/>
        <v>0</v>
      </c>
      <c r="F4638" s="168">
        <f t="shared" si="2098"/>
        <v>0</v>
      </c>
      <c r="G4638" s="168">
        <f t="shared" si="2098"/>
        <v>0</v>
      </c>
      <c r="H4638" s="168">
        <f t="shared" si="2098"/>
        <v>0</v>
      </c>
      <c r="I4638" s="168">
        <f t="shared" si="2099"/>
        <v>0</v>
      </c>
      <c r="J4638" s="168">
        <f>SUM(J4639,J4645)</f>
        <v>0</v>
      </c>
      <c r="K4638" s="168">
        <f>SUM(K4639,K4645)</f>
        <v>0</v>
      </c>
      <c r="L4638" s="168">
        <f>SUM(L4639,L4645)</f>
        <v>0</v>
      </c>
      <c r="M4638" s="168">
        <f>SUM(M4639,M4645)</f>
        <v>0</v>
      </c>
      <c r="N4638" s="168">
        <f t="shared" si="2100"/>
        <v>0</v>
      </c>
      <c r="O4638" s="168">
        <f>SUM(O4639,O4645)</f>
        <v>0</v>
      </c>
      <c r="P4638" s="168">
        <f>SUM(P4639,P4645)</f>
        <v>0</v>
      </c>
      <c r="Q4638" s="168">
        <f>SUM(Q4639,Q4645)</f>
        <v>0</v>
      </c>
      <c r="R4638" s="168">
        <f>SUM(R4639,R4645)</f>
        <v>0</v>
      </c>
      <c r="S4638" s="168">
        <f t="shared" si="2101"/>
        <v>0</v>
      </c>
      <c r="T4638" s="168">
        <f>SUM(T4639,T4645)</f>
        <v>0</v>
      </c>
      <c r="U4638" s="168">
        <f>SUM(U4639,U4645)</f>
        <v>0</v>
      </c>
      <c r="V4638" s="168">
        <f>SUM(V4639,V4645)</f>
        <v>0</v>
      </c>
      <c r="W4638" s="168">
        <f>SUM(W4639,W4645)</f>
        <v>0</v>
      </c>
    </row>
    <row r="4639" spans="2:23" ht="16.5" thickTop="1" thickBot="1">
      <c r="B4639" s="164" t="s">
        <v>124</v>
      </c>
      <c r="C4639" s="173" t="s">
        <v>96</v>
      </c>
      <c r="D4639" s="168">
        <f t="shared" si="2097"/>
        <v>0</v>
      </c>
      <c r="E4639" s="168">
        <f t="shared" si="2098"/>
        <v>0</v>
      </c>
      <c r="F4639" s="168">
        <f t="shared" si="2098"/>
        <v>0</v>
      </c>
      <c r="G4639" s="168">
        <f t="shared" si="2098"/>
        <v>0</v>
      </c>
      <c r="H4639" s="168">
        <f t="shared" si="2098"/>
        <v>0</v>
      </c>
      <c r="I4639" s="168">
        <f t="shared" si="2099"/>
        <v>0</v>
      </c>
      <c r="J4639" s="168">
        <f>SUM(J4640:J4643)</f>
        <v>0</v>
      </c>
      <c r="K4639" s="168">
        <f>SUM(K4640:K4643)</f>
        <v>0</v>
      </c>
      <c r="L4639" s="168">
        <f>SUM(L4640:L4643)</f>
        <v>0</v>
      </c>
      <c r="M4639" s="168">
        <f>SUM(M4640:M4643)</f>
        <v>0</v>
      </c>
      <c r="N4639" s="168">
        <f t="shared" si="2100"/>
        <v>0</v>
      </c>
      <c r="O4639" s="168">
        <f>SUM(O4640:O4643)</f>
        <v>0</v>
      </c>
      <c r="P4639" s="168">
        <f>SUM(P4640:P4643)</f>
        <v>0</v>
      </c>
      <c r="Q4639" s="168">
        <f>SUM(Q4640:Q4643)</f>
        <v>0</v>
      </c>
      <c r="R4639" s="168">
        <f>SUM(R4640:R4643)</f>
        <v>0</v>
      </c>
      <c r="S4639" s="168">
        <f t="shared" si="2101"/>
        <v>0</v>
      </c>
      <c r="T4639" s="168">
        <f>SUM(T4640:T4643)</f>
        <v>0</v>
      </c>
      <c r="U4639" s="168">
        <f>SUM(U4640:U4643)</f>
        <v>0</v>
      </c>
      <c r="V4639" s="168">
        <f>SUM(V4640:V4643)</f>
        <v>0</v>
      </c>
      <c r="W4639" s="168">
        <f>SUM(W4640:W4643)</f>
        <v>0</v>
      </c>
    </row>
    <row r="4640" spans="2:23" ht="16.5" thickTop="1" thickBot="1">
      <c r="B4640" s="164" t="s">
        <v>124</v>
      </c>
      <c r="C4640" s="174" t="s">
        <v>97</v>
      </c>
      <c r="D4640" s="168">
        <f t="shared" si="2097"/>
        <v>0</v>
      </c>
      <c r="E4640" s="168">
        <f t="shared" si="2098"/>
        <v>0</v>
      </c>
      <c r="F4640" s="168">
        <f t="shared" si="2098"/>
        <v>0</v>
      </c>
      <c r="G4640" s="168">
        <f t="shared" si="2098"/>
        <v>0</v>
      </c>
      <c r="H4640" s="168">
        <f t="shared" si="2098"/>
        <v>0</v>
      </c>
      <c r="I4640" s="168">
        <f t="shared" si="2099"/>
        <v>0</v>
      </c>
      <c r="J4640" s="168">
        <v>0</v>
      </c>
      <c r="K4640" s="168">
        <v>0</v>
      </c>
      <c r="L4640" s="168">
        <v>0</v>
      </c>
      <c r="M4640" s="168">
        <v>0</v>
      </c>
      <c r="N4640" s="168">
        <f t="shared" si="2100"/>
        <v>0</v>
      </c>
      <c r="O4640" s="168">
        <v>0</v>
      </c>
      <c r="P4640" s="168">
        <v>0</v>
      </c>
      <c r="Q4640" s="168">
        <v>0</v>
      </c>
      <c r="R4640" s="168">
        <v>0</v>
      </c>
      <c r="S4640" s="168">
        <f t="shared" si="2101"/>
        <v>0</v>
      </c>
      <c r="T4640" s="168">
        <v>0</v>
      </c>
      <c r="U4640" s="168">
        <v>0</v>
      </c>
      <c r="V4640" s="168">
        <v>0</v>
      </c>
      <c r="W4640" s="168">
        <v>0</v>
      </c>
    </row>
    <row r="4641" spans="2:23" ht="16.5" thickTop="1" thickBot="1">
      <c r="B4641" s="164" t="s">
        <v>124</v>
      </c>
      <c r="C4641" s="174" t="s">
        <v>98</v>
      </c>
      <c r="D4641" s="168">
        <f t="shared" si="2097"/>
        <v>0</v>
      </c>
      <c r="E4641" s="168">
        <f t="shared" si="2098"/>
        <v>0</v>
      </c>
      <c r="F4641" s="168">
        <f t="shared" si="2098"/>
        <v>0</v>
      </c>
      <c r="G4641" s="168">
        <f t="shared" si="2098"/>
        <v>0</v>
      </c>
      <c r="H4641" s="168">
        <f t="shared" si="2098"/>
        <v>0</v>
      </c>
      <c r="I4641" s="168">
        <f t="shared" si="2099"/>
        <v>0</v>
      </c>
      <c r="J4641" s="168">
        <v>0</v>
      </c>
      <c r="K4641" s="168">
        <v>0</v>
      </c>
      <c r="L4641" s="168">
        <v>0</v>
      </c>
      <c r="M4641" s="168">
        <v>0</v>
      </c>
      <c r="N4641" s="168">
        <f t="shared" si="2100"/>
        <v>0</v>
      </c>
      <c r="O4641" s="168">
        <v>0</v>
      </c>
      <c r="P4641" s="168">
        <v>0</v>
      </c>
      <c r="Q4641" s="168">
        <v>0</v>
      </c>
      <c r="R4641" s="168">
        <v>0</v>
      </c>
      <c r="S4641" s="168">
        <f t="shared" si="2101"/>
        <v>0</v>
      </c>
      <c r="T4641" s="168">
        <v>0</v>
      </c>
      <c r="U4641" s="168">
        <v>0</v>
      </c>
      <c r="V4641" s="168">
        <v>0</v>
      </c>
      <c r="W4641" s="168">
        <v>0</v>
      </c>
    </row>
    <row r="4642" spans="2:23" ht="16.5" thickTop="1" thickBot="1">
      <c r="B4642" s="164" t="s">
        <v>124</v>
      </c>
      <c r="C4642" s="174" t="s">
        <v>101</v>
      </c>
      <c r="D4642" s="168">
        <f t="shared" si="2097"/>
        <v>0</v>
      </c>
      <c r="E4642" s="168">
        <f t="shared" si="2098"/>
        <v>0</v>
      </c>
      <c r="F4642" s="168">
        <f t="shared" si="2098"/>
        <v>0</v>
      </c>
      <c r="G4642" s="168">
        <f t="shared" si="2098"/>
        <v>0</v>
      </c>
      <c r="H4642" s="168">
        <f t="shared" si="2098"/>
        <v>0</v>
      </c>
      <c r="I4642" s="168">
        <f t="shared" si="2099"/>
        <v>0</v>
      </c>
      <c r="J4642" s="168">
        <v>0</v>
      </c>
      <c r="K4642" s="168">
        <v>0</v>
      </c>
      <c r="L4642" s="168">
        <v>0</v>
      </c>
      <c r="M4642" s="168">
        <v>0</v>
      </c>
      <c r="N4642" s="168">
        <f t="shared" si="2100"/>
        <v>0</v>
      </c>
      <c r="O4642" s="168">
        <v>0</v>
      </c>
      <c r="P4642" s="168">
        <v>0</v>
      </c>
      <c r="Q4642" s="168">
        <v>0</v>
      </c>
      <c r="R4642" s="168">
        <v>0</v>
      </c>
      <c r="S4642" s="168">
        <f t="shared" si="2101"/>
        <v>0</v>
      </c>
      <c r="T4642" s="168">
        <v>0</v>
      </c>
      <c r="U4642" s="168">
        <v>0</v>
      </c>
      <c r="V4642" s="168">
        <v>0</v>
      </c>
      <c r="W4642" s="168">
        <v>0</v>
      </c>
    </row>
    <row r="4643" spans="2:23" ht="16.5" thickTop="1" thickBot="1">
      <c r="B4643" s="164" t="s">
        <v>124</v>
      </c>
      <c r="C4643" s="174" t="s">
        <v>102</v>
      </c>
      <c r="D4643" s="168">
        <f t="shared" si="2097"/>
        <v>0</v>
      </c>
      <c r="E4643" s="168">
        <f t="shared" si="2098"/>
        <v>0</v>
      </c>
      <c r="F4643" s="168">
        <f t="shared" si="2098"/>
        <v>0</v>
      </c>
      <c r="G4643" s="168">
        <f t="shared" si="2098"/>
        <v>0</v>
      </c>
      <c r="H4643" s="168">
        <f t="shared" si="2098"/>
        <v>0</v>
      </c>
      <c r="I4643" s="168">
        <f t="shared" si="2099"/>
        <v>0</v>
      </c>
      <c r="J4643" s="168">
        <f>SUM(J4644)</f>
        <v>0</v>
      </c>
      <c r="K4643" s="168">
        <f>SUM(K4644)</f>
        <v>0</v>
      </c>
      <c r="L4643" s="168">
        <f>SUM(L4644)</f>
        <v>0</v>
      </c>
      <c r="M4643" s="168">
        <f>SUM(M4644)</f>
        <v>0</v>
      </c>
      <c r="N4643" s="168">
        <f t="shared" si="2100"/>
        <v>0</v>
      </c>
      <c r="O4643" s="168">
        <f>SUM(O4644)</f>
        <v>0</v>
      </c>
      <c r="P4643" s="168">
        <f>SUM(P4644)</f>
        <v>0</v>
      </c>
      <c r="Q4643" s="168">
        <f>SUM(Q4644)</f>
        <v>0</v>
      </c>
      <c r="R4643" s="168">
        <f>SUM(R4644)</f>
        <v>0</v>
      </c>
      <c r="S4643" s="168">
        <f t="shared" si="2101"/>
        <v>0</v>
      </c>
      <c r="T4643" s="168">
        <f>SUM(T4644)</f>
        <v>0</v>
      </c>
      <c r="U4643" s="168">
        <f>SUM(U4644)</f>
        <v>0</v>
      </c>
      <c r="V4643" s="168">
        <f>SUM(V4644)</f>
        <v>0</v>
      </c>
      <c r="W4643" s="168">
        <f>SUM(W4644)</f>
        <v>0</v>
      </c>
    </row>
    <row r="4644" spans="2:23" ht="31.5" thickTop="1" thickBot="1">
      <c r="B4644" s="164" t="s">
        <v>124</v>
      </c>
      <c r="C4644" s="175" t="s">
        <v>156</v>
      </c>
      <c r="D4644" s="168">
        <f t="shared" si="2097"/>
        <v>0</v>
      </c>
      <c r="E4644" s="168">
        <f t="shared" si="2098"/>
        <v>0</v>
      </c>
      <c r="F4644" s="168">
        <f t="shared" si="2098"/>
        <v>0</v>
      </c>
      <c r="G4644" s="168">
        <f t="shared" si="2098"/>
        <v>0</v>
      </c>
      <c r="H4644" s="168">
        <f t="shared" si="2098"/>
        <v>0</v>
      </c>
      <c r="I4644" s="168">
        <f t="shared" si="2099"/>
        <v>0</v>
      </c>
      <c r="J4644" s="168">
        <v>0</v>
      </c>
      <c r="K4644" s="168">
        <v>0</v>
      </c>
      <c r="L4644" s="168">
        <v>0</v>
      </c>
      <c r="M4644" s="168">
        <v>0</v>
      </c>
      <c r="N4644" s="168">
        <f t="shared" si="2100"/>
        <v>0</v>
      </c>
      <c r="O4644" s="168">
        <v>0</v>
      </c>
      <c r="P4644" s="168">
        <v>0</v>
      </c>
      <c r="Q4644" s="168">
        <v>0</v>
      </c>
      <c r="R4644" s="168">
        <v>0</v>
      </c>
      <c r="S4644" s="168">
        <f t="shared" si="2101"/>
        <v>0</v>
      </c>
      <c r="T4644" s="168">
        <v>0</v>
      </c>
      <c r="U4644" s="168">
        <v>0</v>
      </c>
      <c r="V4644" s="168">
        <v>0</v>
      </c>
      <c r="W4644" s="168">
        <v>0</v>
      </c>
    </row>
    <row r="4645" spans="2:23" ht="16.5" thickTop="1" thickBot="1">
      <c r="B4645" s="164" t="s">
        <v>124</v>
      </c>
      <c r="C4645" s="173" t="s">
        <v>121</v>
      </c>
      <c r="D4645" s="168">
        <f t="shared" si="2097"/>
        <v>0</v>
      </c>
      <c r="E4645" s="168">
        <f t="shared" si="2098"/>
        <v>0</v>
      </c>
      <c r="F4645" s="168">
        <f t="shared" si="2098"/>
        <v>0</v>
      </c>
      <c r="G4645" s="168">
        <f t="shared" si="2098"/>
        <v>0</v>
      </c>
      <c r="H4645" s="168">
        <f t="shared" si="2098"/>
        <v>0</v>
      </c>
      <c r="I4645" s="168">
        <f t="shared" si="2099"/>
        <v>0</v>
      </c>
      <c r="J4645" s="168">
        <v>0</v>
      </c>
      <c r="K4645" s="168">
        <v>0</v>
      </c>
      <c r="L4645" s="168">
        <v>0</v>
      </c>
      <c r="M4645" s="168">
        <v>0</v>
      </c>
      <c r="N4645" s="168">
        <f t="shared" si="2100"/>
        <v>0</v>
      </c>
      <c r="O4645" s="168">
        <v>0</v>
      </c>
      <c r="P4645" s="168">
        <v>0</v>
      </c>
      <c r="Q4645" s="168">
        <v>0</v>
      </c>
      <c r="R4645" s="168">
        <v>0</v>
      </c>
      <c r="S4645" s="168">
        <f t="shared" si="2101"/>
        <v>0</v>
      </c>
      <c r="T4645" s="168">
        <v>0</v>
      </c>
      <c r="U4645" s="168">
        <v>0</v>
      </c>
      <c r="V4645" s="168">
        <v>0</v>
      </c>
      <c r="W4645" s="168">
        <v>0</v>
      </c>
    </row>
    <row r="4646" spans="2:23" ht="31.5" thickTop="1" thickBot="1">
      <c r="B4646" s="164" t="s">
        <v>1571</v>
      </c>
      <c r="C4646" s="172" t="s">
        <v>1572</v>
      </c>
      <c r="D4646" s="168">
        <f t="shared" si="2097"/>
        <v>0</v>
      </c>
      <c r="E4646" s="168">
        <f t="shared" si="2098"/>
        <v>0</v>
      </c>
      <c r="F4646" s="168">
        <f t="shared" si="2098"/>
        <v>0</v>
      </c>
      <c r="G4646" s="168">
        <f t="shared" si="2098"/>
        <v>0</v>
      </c>
      <c r="H4646" s="168">
        <f t="shared" si="2098"/>
        <v>0</v>
      </c>
      <c r="I4646" s="168">
        <f t="shared" si="2099"/>
        <v>0</v>
      </c>
      <c r="J4646" s="168">
        <f>SUM(J4647,J4653)</f>
        <v>0</v>
      </c>
      <c r="K4646" s="168">
        <f>SUM(K4647,K4653)</f>
        <v>0</v>
      </c>
      <c r="L4646" s="168">
        <f>SUM(L4647,L4653)</f>
        <v>0</v>
      </c>
      <c r="M4646" s="168">
        <f>SUM(M4647,M4653)</f>
        <v>0</v>
      </c>
      <c r="N4646" s="168">
        <f t="shared" si="2100"/>
        <v>0</v>
      </c>
      <c r="O4646" s="168">
        <f>SUM(O4647,O4653)</f>
        <v>0</v>
      </c>
      <c r="P4646" s="168">
        <f>SUM(P4647,P4653)</f>
        <v>0</v>
      </c>
      <c r="Q4646" s="168">
        <f>SUM(Q4647,Q4653)</f>
        <v>0</v>
      </c>
      <c r="R4646" s="168">
        <f>SUM(R4647,R4653)</f>
        <v>0</v>
      </c>
      <c r="S4646" s="168">
        <f t="shared" si="2101"/>
        <v>0</v>
      </c>
      <c r="T4646" s="168">
        <f>SUM(T4647,T4653)</f>
        <v>0</v>
      </c>
      <c r="U4646" s="168">
        <f>SUM(U4647,U4653)</f>
        <v>0</v>
      </c>
      <c r="V4646" s="168">
        <f>SUM(V4647,V4653)</f>
        <v>0</v>
      </c>
      <c r="W4646" s="168">
        <f>SUM(W4647,W4653)</f>
        <v>0</v>
      </c>
    </row>
    <row r="4647" spans="2:23" ht="16.5" thickTop="1" thickBot="1">
      <c r="B4647" s="164" t="s">
        <v>124</v>
      </c>
      <c r="C4647" s="173" t="s">
        <v>96</v>
      </c>
      <c r="D4647" s="168">
        <f t="shared" si="2097"/>
        <v>0</v>
      </c>
      <c r="E4647" s="168">
        <f t="shared" si="2098"/>
        <v>0</v>
      </c>
      <c r="F4647" s="168">
        <f t="shared" si="2098"/>
        <v>0</v>
      </c>
      <c r="G4647" s="168">
        <f t="shared" si="2098"/>
        <v>0</v>
      </c>
      <c r="H4647" s="168">
        <f t="shared" si="2098"/>
        <v>0</v>
      </c>
      <c r="I4647" s="168">
        <f t="shared" si="2099"/>
        <v>0</v>
      </c>
      <c r="J4647" s="168">
        <f>SUM(J4648:J4651)</f>
        <v>0</v>
      </c>
      <c r="K4647" s="168">
        <f>SUM(K4648:K4651)</f>
        <v>0</v>
      </c>
      <c r="L4647" s="168">
        <f>SUM(L4648:L4651)</f>
        <v>0</v>
      </c>
      <c r="M4647" s="168">
        <f>SUM(M4648:M4651)</f>
        <v>0</v>
      </c>
      <c r="N4647" s="168">
        <f t="shared" si="2100"/>
        <v>0</v>
      </c>
      <c r="O4647" s="168">
        <f>SUM(O4648:O4651)</f>
        <v>0</v>
      </c>
      <c r="P4647" s="168">
        <f>SUM(P4648:P4651)</f>
        <v>0</v>
      </c>
      <c r="Q4647" s="168">
        <f>SUM(Q4648:Q4651)</f>
        <v>0</v>
      </c>
      <c r="R4647" s="168">
        <f>SUM(R4648:R4651)</f>
        <v>0</v>
      </c>
      <c r="S4647" s="168">
        <f t="shared" si="2101"/>
        <v>0</v>
      </c>
      <c r="T4647" s="168">
        <f>SUM(T4648:T4651)</f>
        <v>0</v>
      </c>
      <c r="U4647" s="168">
        <f>SUM(U4648:U4651)</f>
        <v>0</v>
      </c>
      <c r="V4647" s="168">
        <f>SUM(V4648:V4651)</f>
        <v>0</v>
      </c>
      <c r="W4647" s="168">
        <f>SUM(W4648:W4651)</f>
        <v>0</v>
      </c>
    </row>
    <row r="4648" spans="2:23" ht="16.5" thickTop="1" thickBot="1">
      <c r="B4648" s="164" t="s">
        <v>124</v>
      </c>
      <c r="C4648" s="174" t="s">
        <v>97</v>
      </c>
      <c r="D4648" s="168">
        <f t="shared" si="2097"/>
        <v>0</v>
      </c>
      <c r="E4648" s="168">
        <f t="shared" si="2098"/>
        <v>0</v>
      </c>
      <c r="F4648" s="168">
        <f t="shared" si="2098"/>
        <v>0</v>
      </c>
      <c r="G4648" s="168">
        <f t="shared" si="2098"/>
        <v>0</v>
      </c>
      <c r="H4648" s="168">
        <f t="shared" si="2098"/>
        <v>0</v>
      </c>
      <c r="I4648" s="168">
        <f t="shared" si="2099"/>
        <v>0</v>
      </c>
      <c r="J4648" s="168">
        <v>0</v>
      </c>
      <c r="K4648" s="168">
        <v>0</v>
      </c>
      <c r="L4648" s="168">
        <v>0</v>
      </c>
      <c r="M4648" s="168">
        <v>0</v>
      </c>
      <c r="N4648" s="168">
        <f t="shared" si="2100"/>
        <v>0</v>
      </c>
      <c r="O4648" s="168">
        <v>0</v>
      </c>
      <c r="P4648" s="168">
        <v>0</v>
      </c>
      <c r="Q4648" s="168">
        <v>0</v>
      </c>
      <c r="R4648" s="168">
        <v>0</v>
      </c>
      <c r="S4648" s="168">
        <f t="shared" si="2101"/>
        <v>0</v>
      </c>
      <c r="T4648" s="168">
        <v>0</v>
      </c>
      <c r="U4648" s="168">
        <v>0</v>
      </c>
      <c r="V4648" s="168">
        <v>0</v>
      </c>
      <c r="W4648" s="168">
        <v>0</v>
      </c>
    </row>
    <row r="4649" spans="2:23" ht="16.5" thickTop="1" thickBot="1">
      <c r="B4649" s="164" t="s">
        <v>124</v>
      </c>
      <c r="C4649" s="174" t="s">
        <v>98</v>
      </c>
      <c r="D4649" s="168">
        <f t="shared" si="2097"/>
        <v>0</v>
      </c>
      <c r="E4649" s="168">
        <f t="shared" si="2098"/>
        <v>0</v>
      </c>
      <c r="F4649" s="168">
        <f t="shared" si="2098"/>
        <v>0</v>
      </c>
      <c r="G4649" s="168">
        <f t="shared" si="2098"/>
        <v>0</v>
      </c>
      <c r="H4649" s="168">
        <f t="shared" si="2098"/>
        <v>0</v>
      </c>
      <c r="I4649" s="168">
        <f t="shared" si="2099"/>
        <v>0</v>
      </c>
      <c r="J4649" s="168">
        <v>0</v>
      </c>
      <c r="K4649" s="168">
        <v>0</v>
      </c>
      <c r="L4649" s="168">
        <v>0</v>
      </c>
      <c r="M4649" s="168">
        <v>0</v>
      </c>
      <c r="N4649" s="168">
        <f t="shared" si="2100"/>
        <v>0</v>
      </c>
      <c r="O4649" s="168">
        <v>0</v>
      </c>
      <c r="P4649" s="168">
        <v>0</v>
      </c>
      <c r="Q4649" s="168">
        <v>0</v>
      </c>
      <c r="R4649" s="168">
        <v>0</v>
      </c>
      <c r="S4649" s="168">
        <f t="shared" si="2101"/>
        <v>0</v>
      </c>
      <c r="T4649" s="168">
        <v>0</v>
      </c>
      <c r="U4649" s="168">
        <v>0</v>
      </c>
      <c r="V4649" s="168">
        <v>0</v>
      </c>
      <c r="W4649" s="168">
        <v>0</v>
      </c>
    </row>
    <row r="4650" spans="2:23" ht="16.5" thickTop="1" thickBot="1">
      <c r="B4650" s="164" t="s">
        <v>124</v>
      </c>
      <c r="C4650" s="174" t="s">
        <v>101</v>
      </c>
      <c r="D4650" s="168">
        <f t="shared" si="2097"/>
        <v>0</v>
      </c>
      <c r="E4650" s="168">
        <f t="shared" si="2098"/>
        <v>0</v>
      </c>
      <c r="F4650" s="168">
        <f t="shared" si="2098"/>
        <v>0</v>
      </c>
      <c r="G4650" s="168">
        <f t="shared" si="2098"/>
        <v>0</v>
      </c>
      <c r="H4650" s="168">
        <f t="shared" si="2098"/>
        <v>0</v>
      </c>
      <c r="I4650" s="168">
        <f t="shared" si="2099"/>
        <v>0</v>
      </c>
      <c r="J4650" s="168">
        <v>0</v>
      </c>
      <c r="K4650" s="168">
        <v>0</v>
      </c>
      <c r="L4650" s="168">
        <v>0</v>
      </c>
      <c r="M4650" s="168">
        <v>0</v>
      </c>
      <c r="N4650" s="168">
        <f t="shared" si="2100"/>
        <v>0</v>
      </c>
      <c r="O4650" s="168">
        <v>0</v>
      </c>
      <c r="P4650" s="168">
        <v>0</v>
      </c>
      <c r="Q4650" s="168">
        <v>0</v>
      </c>
      <c r="R4650" s="168">
        <v>0</v>
      </c>
      <c r="S4650" s="168">
        <f t="shared" si="2101"/>
        <v>0</v>
      </c>
      <c r="T4650" s="168">
        <v>0</v>
      </c>
      <c r="U4650" s="168">
        <v>0</v>
      </c>
      <c r="V4650" s="168">
        <v>0</v>
      </c>
      <c r="W4650" s="168">
        <v>0</v>
      </c>
    </row>
    <row r="4651" spans="2:23" ht="16.5" thickTop="1" thickBot="1">
      <c r="B4651" s="164" t="s">
        <v>124</v>
      </c>
      <c r="C4651" s="174" t="s">
        <v>102</v>
      </c>
      <c r="D4651" s="168">
        <f t="shared" si="2097"/>
        <v>0</v>
      </c>
      <c r="E4651" s="168">
        <f t="shared" si="2098"/>
        <v>0</v>
      </c>
      <c r="F4651" s="168">
        <f t="shared" si="2098"/>
        <v>0</v>
      </c>
      <c r="G4651" s="168">
        <f t="shared" si="2098"/>
        <v>0</v>
      </c>
      <c r="H4651" s="168">
        <f t="shared" si="2098"/>
        <v>0</v>
      </c>
      <c r="I4651" s="168">
        <f t="shared" si="2099"/>
        <v>0</v>
      </c>
      <c r="J4651" s="168">
        <f>SUM(J4652)</f>
        <v>0</v>
      </c>
      <c r="K4651" s="168">
        <f>SUM(K4652)</f>
        <v>0</v>
      </c>
      <c r="L4651" s="168">
        <f>SUM(L4652)</f>
        <v>0</v>
      </c>
      <c r="M4651" s="168">
        <f>SUM(M4652)</f>
        <v>0</v>
      </c>
      <c r="N4651" s="168">
        <f t="shared" si="2100"/>
        <v>0</v>
      </c>
      <c r="O4651" s="168">
        <f>SUM(O4652)</f>
        <v>0</v>
      </c>
      <c r="P4651" s="168">
        <f>SUM(P4652)</f>
        <v>0</v>
      </c>
      <c r="Q4651" s="168">
        <f>SUM(Q4652)</f>
        <v>0</v>
      </c>
      <c r="R4651" s="168">
        <f>SUM(R4652)</f>
        <v>0</v>
      </c>
      <c r="S4651" s="168">
        <f t="shared" si="2101"/>
        <v>0</v>
      </c>
      <c r="T4651" s="168">
        <f>SUM(T4652)</f>
        <v>0</v>
      </c>
      <c r="U4651" s="168">
        <f>SUM(U4652)</f>
        <v>0</v>
      </c>
      <c r="V4651" s="168">
        <f>SUM(V4652)</f>
        <v>0</v>
      </c>
      <c r="W4651" s="168">
        <f>SUM(W4652)</f>
        <v>0</v>
      </c>
    </row>
    <row r="4652" spans="2:23" ht="31.5" thickTop="1" thickBot="1">
      <c r="B4652" s="164" t="s">
        <v>124</v>
      </c>
      <c r="C4652" s="175" t="s">
        <v>156</v>
      </c>
      <c r="D4652" s="168">
        <f t="shared" si="2097"/>
        <v>0</v>
      </c>
      <c r="E4652" s="168">
        <f t="shared" si="2098"/>
        <v>0</v>
      </c>
      <c r="F4652" s="168">
        <f t="shared" si="2098"/>
        <v>0</v>
      </c>
      <c r="G4652" s="168">
        <f t="shared" si="2098"/>
        <v>0</v>
      </c>
      <c r="H4652" s="168">
        <f t="shared" si="2098"/>
        <v>0</v>
      </c>
      <c r="I4652" s="168">
        <f t="shared" si="2099"/>
        <v>0</v>
      </c>
      <c r="J4652" s="168">
        <v>0</v>
      </c>
      <c r="K4652" s="168">
        <v>0</v>
      </c>
      <c r="L4652" s="168">
        <v>0</v>
      </c>
      <c r="M4652" s="168">
        <v>0</v>
      </c>
      <c r="N4652" s="168">
        <f t="shared" si="2100"/>
        <v>0</v>
      </c>
      <c r="O4652" s="168">
        <v>0</v>
      </c>
      <c r="P4652" s="168">
        <v>0</v>
      </c>
      <c r="Q4652" s="168">
        <v>0</v>
      </c>
      <c r="R4652" s="168">
        <v>0</v>
      </c>
      <c r="S4652" s="168">
        <f t="shared" si="2101"/>
        <v>0</v>
      </c>
      <c r="T4652" s="168">
        <v>0</v>
      </c>
      <c r="U4652" s="168">
        <v>0</v>
      </c>
      <c r="V4652" s="168">
        <v>0</v>
      </c>
      <c r="W4652" s="168">
        <v>0</v>
      </c>
    </row>
    <row r="4653" spans="2:23" ht="16.5" thickTop="1" thickBot="1">
      <c r="B4653" s="164" t="s">
        <v>124</v>
      </c>
      <c r="C4653" s="173" t="s">
        <v>121</v>
      </c>
      <c r="D4653" s="168">
        <f t="shared" si="2097"/>
        <v>0</v>
      </c>
      <c r="E4653" s="168">
        <f t="shared" si="2098"/>
        <v>0</v>
      </c>
      <c r="F4653" s="168">
        <f t="shared" si="2098"/>
        <v>0</v>
      </c>
      <c r="G4653" s="168">
        <f t="shared" si="2098"/>
        <v>0</v>
      </c>
      <c r="H4653" s="168">
        <f t="shared" si="2098"/>
        <v>0</v>
      </c>
      <c r="I4653" s="168">
        <f t="shared" si="2099"/>
        <v>0</v>
      </c>
      <c r="J4653" s="168">
        <v>0</v>
      </c>
      <c r="K4653" s="168">
        <v>0</v>
      </c>
      <c r="L4653" s="168">
        <v>0</v>
      </c>
      <c r="M4653" s="168">
        <v>0</v>
      </c>
      <c r="N4653" s="168">
        <f t="shared" si="2100"/>
        <v>0</v>
      </c>
      <c r="O4653" s="168">
        <v>0</v>
      </c>
      <c r="P4653" s="168">
        <v>0</v>
      </c>
      <c r="Q4653" s="168">
        <v>0</v>
      </c>
      <c r="R4653" s="168">
        <v>0</v>
      </c>
      <c r="S4653" s="168">
        <f t="shared" si="2101"/>
        <v>0</v>
      </c>
      <c r="T4653" s="168">
        <v>0</v>
      </c>
      <c r="U4653" s="168">
        <v>0</v>
      </c>
      <c r="V4653" s="168">
        <v>0</v>
      </c>
      <c r="W4653" s="168">
        <v>0</v>
      </c>
    </row>
    <row r="4654" spans="2:23" ht="46.5" thickTop="1" thickBot="1">
      <c r="B4654" s="164" t="s">
        <v>1573</v>
      </c>
      <c r="C4654" s="172" t="s">
        <v>1574</v>
      </c>
      <c r="D4654" s="168">
        <f t="shared" si="2097"/>
        <v>0</v>
      </c>
      <c r="E4654" s="168">
        <f t="shared" si="2098"/>
        <v>0</v>
      </c>
      <c r="F4654" s="168">
        <f t="shared" si="2098"/>
        <v>0</v>
      </c>
      <c r="G4654" s="168">
        <f t="shared" si="2098"/>
        <v>0</v>
      </c>
      <c r="H4654" s="168">
        <f t="shared" si="2098"/>
        <v>0</v>
      </c>
      <c r="I4654" s="168">
        <f t="shared" si="2099"/>
        <v>0</v>
      </c>
      <c r="J4654" s="168">
        <f>SUM(J4655)</f>
        <v>0</v>
      </c>
      <c r="K4654" s="168">
        <f>SUM(K4655)</f>
        <v>0</v>
      </c>
      <c r="L4654" s="168">
        <f>SUM(L4655)</f>
        <v>0</v>
      </c>
      <c r="M4654" s="168">
        <f>SUM(M4655)</f>
        <v>0</v>
      </c>
      <c r="N4654" s="168">
        <f t="shared" si="2100"/>
        <v>0</v>
      </c>
      <c r="O4654" s="168">
        <f>SUM(O4655)</f>
        <v>0</v>
      </c>
      <c r="P4654" s="168">
        <f>SUM(P4655)</f>
        <v>0</v>
      </c>
      <c r="Q4654" s="168">
        <f>SUM(Q4655)</f>
        <v>0</v>
      </c>
      <c r="R4654" s="168">
        <f>SUM(R4655)</f>
        <v>0</v>
      </c>
      <c r="S4654" s="168">
        <f t="shared" si="2101"/>
        <v>0</v>
      </c>
      <c r="T4654" s="168">
        <f>SUM(T4655)</f>
        <v>0</v>
      </c>
      <c r="U4654" s="168">
        <f>SUM(U4655)</f>
        <v>0</v>
      </c>
      <c r="V4654" s="168">
        <f>SUM(V4655)</f>
        <v>0</v>
      </c>
      <c r="W4654" s="168">
        <f>SUM(W4655)</f>
        <v>0</v>
      </c>
    </row>
    <row r="4655" spans="2:23" ht="16.5" thickTop="1" thickBot="1">
      <c r="B4655" s="164" t="s">
        <v>124</v>
      </c>
      <c r="C4655" s="173" t="s">
        <v>96</v>
      </c>
      <c r="D4655" s="168">
        <f t="shared" si="2097"/>
        <v>0</v>
      </c>
      <c r="E4655" s="168">
        <f t="shared" si="2098"/>
        <v>0</v>
      </c>
      <c r="F4655" s="168">
        <f t="shared" si="2098"/>
        <v>0</v>
      </c>
      <c r="G4655" s="168">
        <f t="shared" si="2098"/>
        <v>0</v>
      </c>
      <c r="H4655" s="168">
        <f t="shared" si="2098"/>
        <v>0</v>
      </c>
      <c r="I4655" s="168">
        <f t="shared" si="2099"/>
        <v>0</v>
      </c>
      <c r="J4655" s="168">
        <f>SUM(J4656:J4659)</f>
        <v>0</v>
      </c>
      <c r="K4655" s="168">
        <f>SUM(K4656:K4659)</f>
        <v>0</v>
      </c>
      <c r="L4655" s="168">
        <f>SUM(L4656:L4659)</f>
        <v>0</v>
      </c>
      <c r="M4655" s="168">
        <f>SUM(M4656:M4659)</f>
        <v>0</v>
      </c>
      <c r="N4655" s="168">
        <f t="shared" si="2100"/>
        <v>0</v>
      </c>
      <c r="O4655" s="168">
        <f>SUM(O4656:O4659)</f>
        <v>0</v>
      </c>
      <c r="P4655" s="168">
        <f>SUM(P4656:P4659)</f>
        <v>0</v>
      </c>
      <c r="Q4655" s="168">
        <f>SUM(Q4656:Q4659)</f>
        <v>0</v>
      </c>
      <c r="R4655" s="168">
        <f>SUM(R4656:R4659)</f>
        <v>0</v>
      </c>
      <c r="S4655" s="168">
        <f t="shared" si="2101"/>
        <v>0</v>
      </c>
      <c r="T4655" s="168">
        <f>SUM(T4656:T4659)</f>
        <v>0</v>
      </c>
      <c r="U4655" s="168">
        <f>SUM(U4656:U4659)</f>
        <v>0</v>
      </c>
      <c r="V4655" s="168">
        <f>SUM(V4656:V4659)</f>
        <v>0</v>
      </c>
      <c r="W4655" s="168">
        <f>SUM(W4656:W4659)</f>
        <v>0</v>
      </c>
    </row>
    <row r="4656" spans="2:23" ht="16.5" thickTop="1" thickBot="1">
      <c r="B4656" s="164" t="s">
        <v>124</v>
      </c>
      <c r="C4656" s="174" t="s">
        <v>97</v>
      </c>
      <c r="D4656" s="168">
        <f t="shared" si="2097"/>
        <v>0</v>
      </c>
      <c r="E4656" s="168">
        <f t="shared" si="2098"/>
        <v>0</v>
      </c>
      <c r="F4656" s="168">
        <f t="shared" si="2098"/>
        <v>0</v>
      </c>
      <c r="G4656" s="168">
        <f t="shared" si="2098"/>
        <v>0</v>
      </c>
      <c r="H4656" s="168">
        <f t="shared" si="2098"/>
        <v>0</v>
      </c>
      <c r="I4656" s="168">
        <f t="shared" si="2099"/>
        <v>0</v>
      </c>
      <c r="J4656" s="168">
        <v>0</v>
      </c>
      <c r="K4656" s="168">
        <v>0</v>
      </c>
      <c r="L4656" s="168">
        <v>0</v>
      </c>
      <c r="M4656" s="168">
        <v>0</v>
      </c>
      <c r="N4656" s="168">
        <f t="shared" si="2100"/>
        <v>0</v>
      </c>
      <c r="O4656" s="168">
        <v>0</v>
      </c>
      <c r="P4656" s="168">
        <v>0</v>
      </c>
      <c r="Q4656" s="168">
        <v>0</v>
      </c>
      <c r="R4656" s="168">
        <v>0</v>
      </c>
      <c r="S4656" s="168">
        <f t="shared" si="2101"/>
        <v>0</v>
      </c>
      <c r="T4656" s="168">
        <v>0</v>
      </c>
      <c r="U4656" s="168">
        <v>0</v>
      </c>
      <c r="V4656" s="168">
        <v>0</v>
      </c>
      <c r="W4656" s="168">
        <v>0</v>
      </c>
    </row>
    <row r="4657" spans="2:23" ht="16.5" thickTop="1" thickBot="1">
      <c r="B4657" s="164" t="s">
        <v>124</v>
      </c>
      <c r="C4657" s="174" t="s">
        <v>98</v>
      </c>
      <c r="D4657" s="168">
        <f t="shared" si="2097"/>
        <v>0</v>
      </c>
      <c r="E4657" s="168">
        <f t="shared" si="2098"/>
        <v>0</v>
      </c>
      <c r="F4657" s="168">
        <f t="shared" si="2098"/>
        <v>0</v>
      </c>
      <c r="G4657" s="168">
        <f t="shared" si="2098"/>
        <v>0</v>
      </c>
      <c r="H4657" s="168">
        <f t="shared" si="2098"/>
        <v>0</v>
      </c>
      <c r="I4657" s="168">
        <f t="shared" si="2099"/>
        <v>0</v>
      </c>
      <c r="J4657" s="168">
        <v>0</v>
      </c>
      <c r="K4657" s="168">
        <v>0</v>
      </c>
      <c r="L4657" s="168">
        <v>0</v>
      </c>
      <c r="M4657" s="168">
        <v>0</v>
      </c>
      <c r="N4657" s="168">
        <f t="shared" si="2100"/>
        <v>0</v>
      </c>
      <c r="O4657" s="168">
        <v>0</v>
      </c>
      <c r="P4657" s="168">
        <v>0</v>
      </c>
      <c r="Q4657" s="168">
        <v>0</v>
      </c>
      <c r="R4657" s="168">
        <v>0</v>
      </c>
      <c r="S4657" s="168">
        <f t="shared" si="2101"/>
        <v>0</v>
      </c>
      <c r="T4657" s="168">
        <v>0</v>
      </c>
      <c r="U4657" s="168">
        <v>0</v>
      </c>
      <c r="V4657" s="168">
        <v>0</v>
      </c>
      <c r="W4657" s="168">
        <v>0</v>
      </c>
    </row>
    <row r="4658" spans="2:23" ht="16.5" thickTop="1" thickBot="1">
      <c r="B4658" s="164" t="s">
        <v>124</v>
      </c>
      <c r="C4658" s="174" t="s">
        <v>101</v>
      </c>
      <c r="D4658" s="168">
        <f t="shared" si="2097"/>
        <v>0</v>
      </c>
      <c r="E4658" s="168">
        <f t="shared" si="2098"/>
        <v>0</v>
      </c>
      <c r="F4658" s="168">
        <f t="shared" si="2098"/>
        <v>0</v>
      </c>
      <c r="G4658" s="168">
        <f t="shared" si="2098"/>
        <v>0</v>
      </c>
      <c r="H4658" s="168">
        <f t="shared" si="2098"/>
        <v>0</v>
      </c>
      <c r="I4658" s="168">
        <f t="shared" si="2099"/>
        <v>0</v>
      </c>
      <c r="J4658" s="168">
        <v>0</v>
      </c>
      <c r="K4658" s="168">
        <v>0</v>
      </c>
      <c r="L4658" s="168">
        <v>0</v>
      </c>
      <c r="M4658" s="168">
        <v>0</v>
      </c>
      <c r="N4658" s="168">
        <f t="shared" si="2100"/>
        <v>0</v>
      </c>
      <c r="O4658" s="168">
        <v>0</v>
      </c>
      <c r="P4658" s="168">
        <v>0</v>
      </c>
      <c r="Q4658" s="168">
        <v>0</v>
      </c>
      <c r="R4658" s="168">
        <v>0</v>
      </c>
      <c r="S4658" s="168">
        <f t="shared" si="2101"/>
        <v>0</v>
      </c>
      <c r="T4658" s="168">
        <v>0</v>
      </c>
      <c r="U4658" s="168">
        <v>0</v>
      </c>
      <c r="V4658" s="168">
        <v>0</v>
      </c>
      <c r="W4658" s="168">
        <v>0</v>
      </c>
    </row>
    <row r="4659" spans="2:23" ht="16.5" thickTop="1" thickBot="1">
      <c r="B4659" s="164" t="s">
        <v>124</v>
      </c>
      <c r="C4659" s="174" t="s">
        <v>102</v>
      </c>
      <c r="D4659" s="168">
        <f t="shared" si="2097"/>
        <v>0</v>
      </c>
      <c r="E4659" s="168">
        <f t="shared" si="2098"/>
        <v>0</v>
      </c>
      <c r="F4659" s="168">
        <f t="shared" si="2098"/>
        <v>0</v>
      </c>
      <c r="G4659" s="168">
        <f t="shared" si="2098"/>
        <v>0</v>
      </c>
      <c r="H4659" s="168">
        <f t="shared" si="2098"/>
        <v>0</v>
      </c>
      <c r="I4659" s="168">
        <f t="shared" si="2099"/>
        <v>0</v>
      </c>
      <c r="J4659" s="168">
        <f>SUM(J4660)</f>
        <v>0</v>
      </c>
      <c r="K4659" s="168">
        <f>SUM(K4660)</f>
        <v>0</v>
      </c>
      <c r="L4659" s="168">
        <f>SUM(L4660)</f>
        <v>0</v>
      </c>
      <c r="M4659" s="168">
        <f>SUM(M4660)</f>
        <v>0</v>
      </c>
      <c r="N4659" s="168">
        <f t="shared" si="2100"/>
        <v>0</v>
      </c>
      <c r="O4659" s="168">
        <f>SUM(O4660)</f>
        <v>0</v>
      </c>
      <c r="P4659" s="168">
        <f>SUM(P4660)</f>
        <v>0</v>
      </c>
      <c r="Q4659" s="168">
        <f>SUM(Q4660)</f>
        <v>0</v>
      </c>
      <c r="R4659" s="168">
        <f>SUM(R4660)</f>
        <v>0</v>
      </c>
      <c r="S4659" s="168">
        <f t="shared" si="2101"/>
        <v>0</v>
      </c>
      <c r="T4659" s="168">
        <f>SUM(T4660)</f>
        <v>0</v>
      </c>
      <c r="U4659" s="168">
        <f>SUM(U4660)</f>
        <v>0</v>
      </c>
      <c r="V4659" s="168">
        <f>SUM(V4660)</f>
        <v>0</v>
      </c>
      <c r="W4659" s="168">
        <f>SUM(W4660)</f>
        <v>0</v>
      </c>
    </row>
    <row r="4660" spans="2:23" ht="31.5" thickTop="1" thickBot="1">
      <c r="B4660" s="164" t="s">
        <v>124</v>
      </c>
      <c r="C4660" s="175" t="s">
        <v>156</v>
      </c>
      <c r="D4660" s="168">
        <f t="shared" si="2097"/>
        <v>0</v>
      </c>
      <c r="E4660" s="168">
        <f t="shared" si="2098"/>
        <v>0</v>
      </c>
      <c r="F4660" s="168">
        <f t="shared" si="2098"/>
        <v>0</v>
      </c>
      <c r="G4660" s="168">
        <f t="shared" si="2098"/>
        <v>0</v>
      </c>
      <c r="H4660" s="168">
        <f t="shared" si="2098"/>
        <v>0</v>
      </c>
      <c r="I4660" s="168">
        <f t="shared" si="2099"/>
        <v>0</v>
      </c>
      <c r="J4660" s="168">
        <v>0</v>
      </c>
      <c r="K4660" s="168">
        <v>0</v>
      </c>
      <c r="L4660" s="168">
        <v>0</v>
      </c>
      <c r="M4660" s="168">
        <v>0</v>
      </c>
      <c r="N4660" s="168">
        <f t="shared" si="2100"/>
        <v>0</v>
      </c>
      <c r="O4660" s="168">
        <v>0</v>
      </c>
      <c r="P4660" s="168">
        <v>0</v>
      </c>
      <c r="Q4660" s="168">
        <v>0</v>
      </c>
      <c r="R4660" s="168">
        <v>0</v>
      </c>
      <c r="S4660" s="168">
        <f t="shared" si="2101"/>
        <v>0</v>
      </c>
      <c r="T4660" s="168">
        <v>0</v>
      </c>
      <c r="U4660" s="168">
        <v>0</v>
      </c>
      <c r="V4660" s="168">
        <v>0</v>
      </c>
      <c r="W4660" s="168">
        <v>0</v>
      </c>
    </row>
    <row r="4661" spans="2:23" ht="31.5" thickTop="1" thickBot="1">
      <c r="B4661" s="164" t="s">
        <v>1575</v>
      </c>
      <c r="C4661" s="172" t="s">
        <v>1576</v>
      </c>
      <c r="D4661" s="168">
        <f t="shared" si="2097"/>
        <v>0</v>
      </c>
      <c r="E4661" s="168">
        <f t="shared" si="2098"/>
        <v>0</v>
      </c>
      <c r="F4661" s="168">
        <f t="shared" si="2098"/>
        <v>0</v>
      </c>
      <c r="G4661" s="168">
        <f t="shared" si="2098"/>
        <v>0</v>
      </c>
      <c r="H4661" s="168">
        <f t="shared" si="2098"/>
        <v>0</v>
      </c>
      <c r="I4661" s="168">
        <f t="shared" si="2099"/>
        <v>0</v>
      </c>
      <c r="J4661" s="168">
        <f>SUM(J4662)</f>
        <v>0</v>
      </c>
      <c r="K4661" s="168">
        <f>SUM(K4662)</f>
        <v>0</v>
      </c>
      <c r="L4661" s="168">
        <f>SUM(L4662)</f>
        <v>0</v>
      </c>
      <c r="M4661" s="168">
        <f>SUM(M4662)</f>
        <v>0</v>
      </c>
      <c r="N4661" s="168">
        <f t="shared" si="2100"/>
        <v>0</v>
      </c>
      <c r="O4661" s="168">
        <f>SUM(O4662)</f>
        <v>0</v>
      </c>
      <c r="P4661" s="168">
        <f>SUM(P4662)</f>
        <v>0</v>
      </c>
      <c r="Q4661" s="168">
        <f>SUM(Q4662)</f>
        <v>0</v>
      </c>
      <c r="R4661" s="168">
        <f>SUM(R4662)</f>
        <v>0</v>
      </c>
      <c r="S4661" s="168">
        <f t="shared" si="2101"/>
        <v>0</v>
      </c>
      <c r="T4661" s="168">
        <f>SUM(T4662)</f>
        <v>0</v>
      </c>
      <c r="U4661" s="168">
        <f>SUM(U4662)</f>
        <v>0</v>
      </c>
      <c r="V4661" s="168">
        <f>SUM(V4662)</f>
        <v>0</v>
      </c>
      <c r="W4661" s="168">
        <f>SUM(W4662)</f>
        <v>0</v>
      </c>
    </row>
    <row r="4662" spans="2:23" ht="16.5" thickTop="1" thickBot="1">
      <c r="B4662" s="164" t="s">
        <v>124</v>
      </c>
      <c r="C4662" s="173" t="s">
        <v>96</v>
      </c>
      <c r="D4662" s="168">
        <f t="shared" si="2097"/>
        <v>0</v>
      </c>
      <c r="E4662" s="168">
        <f t="shared" si="2098"/>
        <v>0</v>
      </c>
      <c r="F4662" s="168">
        <f t="shared" si="2098"/>
        <v>0</v>
      </c>
      <c r="G4662" s="168">
        <f t="shared" si="2098"/>
        <v>0</v>
      </c>
      <c r="H4662" s="168">
        <f t="shared" si="2098"/>
        <v>0</v>
      </c>
      <c r="I4662" s="168">
        <f t="shared" si="2099"/>
        <v>0</v>
      </c>
      <c r="J4662" s="168">
        <f>SUM(J4663:J4666)</f>
        <v>0</v>
      </c>
      <c r="K4662" s="168">
        <f>SUM(K4663:K4666)</f>
        <v>0</v>
      </c>
      <c r="L4662" s="168">
        <f>SUM(L4663:L4666)</f>
        <v>0</v>
      </c>
      <c r="M4662" s="168">
        <f>SUM(M4663:M4666)</f>
        <v>0</v>
      </c>
      <c r="N4662" s="168">
        <f t="shared" si="2100"/>
        <v>0</v>
      </c>
      <c r="O4662" s="168">
        <f>SUM(O4663:O4666)</f>
        <v>0</v>
      </c>
      <c r="P4662" s="168">
        <f>SUM(P4663:P4666)</f>
        <v>0</v>
      </c>
      <c r="Q4662" s="168">
        <f>SUM(Q4663:Q4666)</f>
        <v>0</v>
      </c>
      <c r="R4662" s="168">
        <f>SUM(R4663:R4666)</f>
        <v>0</v>
      </c>
      <c r="S4662" s="168">
        <f t="shared" si="2101"/>
        <v>0</v>
      </c>
      <c r="T4662" s="168">
        <f>SUM(T4663:T4666)</f>
        <v>0</v>
      </c>
      <c r="U4662" s="168">
        <f>SUM(U4663:U4666)</f>
        <v>0</v>
      </c>
      <c r="V4662" s="168">
        <f>SUM(V4663:V4666)</f>
        <v>0</v>
      </c>
      <c r="W4662" s="168">
        <f>SUM(W4663:W4666)</f>
        <v>0</v>
      </c>
    </row>
    <row r="4663" spans="2:23" ht="16.5" thickTop="1" thickBot="1">
      <c r="B4663" s="164" t="s">
        <v>124</v>
      </c>
      <c r="C4663" s="174" t="s">
        <v>97</v>
      </c>
      <c r="D4663" s="168">
        <f t="shared" si="2097"/>
        <v>0</v>
      </c>
      <c r="E4663" s="168">
        <f t="shared" si="2098"/>
        <v>0</v>
      </c>
      <c r="F4663" s="168">
        <f t="shared" si="2098"/>
        <v>0</v>
      </c>
      <c r="G4663" s="168">
        <f t="shared" si="2098"/>
        <v>0</v>
      </c>
      <c r="H4663" s="168">
        <f t="shared" si="2098"/>
        <v>0</v>
      </c>
      <c r="I4663" s="168">
        <f t="shared" si="2099"/>
        <v>0</v>
      </c>
      <c r="J4663" s="168">
        <v>0</v>
      </c>
      <c r="K4663" s="168">
        <v>0</v>
      </c>
      <c r="L4663" s="168">
        <v>0</v>
      </c>
      <c r="M4663" s="168">
        <v>0</v>
      </c>
      <c r="N4663" s="168">
        <f t="shared" si="2100"/>
        <v>0</v>
      </c>
      <c r="O4663" s="168">
        <v>0</v>
      </c>
      <c r="P4663" s="168">
        <v>0</v>
      </c>
      <c r="Q4663" s="168">
        <v>0</v>
      </c>
      <c r="R4663" s="168">
        <v>0</v>
      </c>
      <c r="S4663" s="168">
        <f t="shared" si="2101"/>
        <v>0</v>
      </c>
      <c r="T4663" s="168">
        <v>0</v>
      </c>
      <c r="U4663" s="168">
        <v>0</v>
      </c>
      <c r="V4663" s="168">
        <v>0</v>
      </c>
      <c r="W4663" s="168">
        <v>0</v>
      </c>
    </row>
    <row r="4664" spans="2:23" ht="16.5" thickTop="1" thickBot="1">
      <c r="B4664" s="164" t="s">
        <v>124</v>
      </c>
      <c r="C4664" s="174" t="s">
        <v>98</v>
      </c>
      <c r="D4664" s="168">
        <f t="shared" si="2097"/>
        <v>0</v>
      </c>
      <c r="E4664" s="168">
        <f t="shared" si="2098"/>
        <v>0</v>
      </c>
      <c r="F4664" s="168">
        <f t="shared" si="2098"/>
        <v>0</v>
      </c>
      <c r="G4664" s="168">
        <f t="shared" si="2098"/>
        <v>0</v>
      </c>
      <c r="H4664" s="168">
        <f t="shared" si="2098"/>
        <v>0</v>
      </c>
      <c r="I4664" s="168">
        <f t="shared" si="2099"/>
        <v>0</v>
      </c>
      <c r="J4664" s="168">
        <v>0</v>
      </c>
      <c r="K4664" s="168">
        <v>0</v>
      </c>
      <c r="L4664" s="168">
        <v>0</v>
      </c>
      <c r="M4664" s="168">
        <v>0</v>
      </c>
      <c r="N4664" s="168">
        <f t="shared" si="2100"/>
        <v>0</v>
      </c>
      <c r="O4664" s="168">
        <v>0</v>
      </c>
      <c r="P4664" s="168">
        <v>0</v>
      </c>
      <c r="Q4664" s="168">
        <v>0</v>
      </c>
      <c r="R4664" s="168">
        <v>0</v>
      </c>
      <c r="S4664" s="168">
        <f t="shared" si="2101"/>
        <v>0</v>
      </c>
      <c r="T4664" s="168">
        <v>0</v>
      </c>
      <c r="U4664" s="168">
        <v>0</v>
      </c>
      <c r="V4664" s="168">
        <v>0</v>
      </c>
      <c r="W4664" s="168">
        <v>0</v>
      </c>
    </row>
    <row r="4665" spans="2:23" ht="16.5" thickTop="1" thickBot="1">
      <c r="B4665" s="164" t="s">
        <v>124</v>
      </c>
      <c r="C4665" s="174" t="s">
        <v>101</v>
      </c>
      <c r="D4665" s="168">
        <f t="shared" si="2097"/>
        <v>0</v>
      </c>
      <c r="E4665" s="168">
        <f t="shared" si="2098"/>
        <v>0</v>
      </c>
      <c r="F4665" s="168">
        <f t="shared" si="2098"/>
        <v>0</v>
      </c>
      <c r="G4665" s="168">
        <f t="shared" si="2098"/>
        <v>0</v>
      </c>
      <c r="H4665" s="168">
        <f t="shared" si="2098"/>
        <v>0</v>
      </c>
      <c r="I4665" s="168">
        <f t="shared" si="2099"/>
        <v>0</v>
      </c>
      <c r="J4665" s="168">
        <v>0</v>
      </c>
      <c r="K4665" s="168">
        <v>0</v>
      </c>
      <c r="L4665" s="168">
        <v>0</v>
      </c>
      <c r="M4665" s="168">
        <v>0</v>
      </c>
      <c r="N4665" s="168">
        <f t="shared" si="2100"/>
        <v>0</v>
      </c>
      <c r="O4665" s="168">
        <v>0</v>
      </c>
      <c r="P4665" s="168">
        <v>0</v>
      </c>
      <c r="Q4665" s="168">
        <v>0</v>
      </c>
      <c r="R4665" s="168">
        <v>0</v>
      </c>
      <c r="S4665" s="168">
        <f t="shared" si="2101"/>
        <v>0</v>
      </c>
      <c r="T4665" s="168">
        <v>0</v>
      </c>
      <c r="U4665" s="168">
        <v>0</v>
      </c>
      <c r="V4665" s="168">
        <v>0</v>
      </c>
      <c r="W4665" s="168">
        <v>0</v>
      </c>
    </row>
    <row r="4666" spans="2:23" ht="16.5" thickTop="1" thickBot="1">
      <c r="B4666" s="164" t="s">
        <v>124</v>
      </c>
      <c r="C4666" s="174" t="s">
        <v>102</v>
      </c>
      <c r="D4666" s="168">
        <f t="shared" si="2097"/>
        <v>0</v>
      </c>
      <c r="E4666" s="168">
        <f t="shared" si="2098"/>
        <v>0</v>
      </c>
      <c r="F4666" s="168">
        <f t="shared" si="2098"/>
        <v>0</v>
      </c>
      <c r="G4666" s="168">
        <f t="shared" si="2098"/>
        <v>0</v>
      </c>
      <c r="H4666" s="168">
        <f t="shared" si="2098"/>
        <v>0</v>
      </c>
      <c r="I4666" s="168">
        <f t="shared" si="2099"/>
        <v>0</v>
      </c>
      <c r="J4666" s="168">
        <f>SUM(J4667)</f>
        <v>0</v>
      </c>
      <c r="K4666" s="168">
        <f>SUM(K4667)</f>
        <v>0</v>
      </c>
      <c r="L4666" s="168">
        <f>SUM(L4667)</f>
        <v>0</v>
      </c>
      <c r="M4666" s="168">
        <f>SUM(M4667)</f>
        <v>0</v>
      </c>
      <c r="N4666" s="168">
        <f t="shared" si="2100"/>
        <v>0</v>
      </c>
      <c r="O4666" s="168">
        <f>SUM(O4667)</f>
        <v>0</v>
      </c>
      <c r="P4666" s="168">
        <f>SUM(P4667)</f>
        <v>0</v>
      </c>
      <c r="Q4666" s="168">
        <f>SUM(Q4667)</f>
        <v>0</v>
      </c>
      <c r="R4666" s="168">
        <f>SUM(R4667)</f>
        <v>0</v>
      </c>
      <c r="S4666" s="168">
        <f t="shared" si="2101"/>
        <v>0</v>
      </c>
      <c r="T4666" s="168">
        <f>SUM(T4667)</f>
        <v>0</v>
      </c>
      <c r="U4666" s="168">
        <f>SUM(U4667)</f>
        <v>0</v>
      </c>
      <c r="V4666" s="168">
        <f>SUM(V4667)</f>
        <v>0</v>
      </c>
      <c r="W4666" s="168">
        <f>SUM(W4667)</f>
        <v>0</v>
      </c>
    </row>
    <row r="4667" spans="2:23" ht="31.5" thickTop="1" thickBot="1">
      <c r="B4667" s="164" t="s">
        <v>124</v>
      </c>
      <c r="C4667" s="175" t="s">
        <v>156</v>
      </c>
      <c r="D4667" s="168">
        <f t="shared" si="2097"/>
        <v>0</v>
      </c>
      <c r="E4667" s="168">
        <f t="shared" si="2098"/>
        <v>0</v>
      </c>
      <c r="F4667" s="168">
        <f t="shared" si="2098"/>
        <v>0</v>
      </c>
      <c r="G4667" s="168">
        <f t="shared" si="2098"/>
        <v>0</v>
      </c>
      <c r="H4667" s="168">
        <f t="shared" si="2098"/>
        <v>0</v>
      </c>
      <c r="I4667" s="168">
        <f t="shared" si="2099"/>
        <v>0</v>
      </c>
      <c r="J4667" s="168">
        <v>0</v>
      </c>
      <c r="K4667" s="168">
        <v>0</v>
      </c>
      <c r="L4667" s="168">
        <v>0</v>
      </c>
      <c r="M4667" s="168">
        <v>0</v>
      </c>
      <c r="N4667" s="168">
        <f t="shared" si="2100"/>
        <v>0</v>
      </c>
      <c r="O4667" s="168">
        <v>0</v>
      </c>
      <c r="P4667" s="168">
        <v>0</v>
      </c>
      <c r="Q4667" s="168">
        <v>0</v>
      </c>
      <c r="R4667" s="168">
        <v>0</v>
      </c>
      <c r="S4667" s="168">
        <f t="shared" si="2101"/>
        <v>0</v>
      </c>
      <c r="T4667" s="168">
        <v>0</v>
      </c>
      <c r="U4667" s="168">
        <v>0</v>
      </c>
      <c r="V4667" s="168">
        <v>0</v>
      </c>
      <c r="W4667" s="168">
        <v>0</v>
      </c>
    </row>
    <row r="4668" spans="2:23" ht="31.5" thickTop="1" thickBot="1">
      <c r="B4668" s="164" t="s">
        <v>1577</v>
      </c>
      <c r="C4668" s="172" t="s">
        <v>1578</v>
      </c>
      <c r="D4668" s="168">
        <f t="shared" si="2097"/>
        <v>0</v>
      </c>
      <c r="E4668" s="168">
        <f t="shared" si="2098"/>
        <v>0</v>
      </c>
      <c r="F4668" s="168">
        <f t="shared" si="2098"/>
        <v>0</v>
      </c>
      <c r="G4668" s="168">
        <f t="shared" si="2098"/>
        <v>0</v>
      </c>
      <c r="H4668" s="168">
        <f t="shared" si="2098"/>
        <v>0</v>
      </c>
      <c r="I4668" s="168">
        <f t="shared" si="2099"/>
        <v>0</v>
      </c>
      <c r="J4668" s="168">
        <f>SUM(J4669)</f>
        <v>0</v>
      </c>
      <c r="K4668" s="168">
        <f>SUM(K4669)</f>
        <v>0</v>
      </c>
      <c r="L4668" s="168">
        <f>SUM(L4669)</f>
        <v>0</v>
      </c>
      <c r="M4668" s="168">
        <f>SUM(M4669)</f>
        <v>0</v>
      </c>
      <c r="N4668" s="168">
        <f t="shared" si="2100"/>
        <v>0</v>
      </c>
      <c r="O4668" s="168">
        <f>SUM(O4669)</f>
        <v>0</v>
      </c>
      <c r="P4668" s="168">
        <f>SUM(P4669)</f>
        <v>0</v>
      </c>
      <c r="Q4668" s="168">
        <f>SUM(Q4669)</f>
        <v>0</v>
      </c>
      <c r="R4668" s="168">
        <f>SUM(R4669)</f>
        <v>0</v>
      </c>
      <c r="S4668" s="168">
        <f t="shared" si="2101"/>
        <v>0</v>
      </c>
      <c r="T4668" s="168">
        <f>SUM(T4669)</f>
        <v>0</v>
      </c>
      <c r="U4668" s="168">
        <f>SUM(U4669)</f>
        <v>0</v>
      </c>
      <c r="V4668" s="168">
        <f>SUM(V4669)</f>
        <v>0</v>
      </c>
      <c r="W4668" s="168">
        <f>SUM(W4669)</f>
        <v>0</v>
      </c>
    </row>
    <row r="4669" spans="2:23" ht="16.5" thickTop="1" thickBot="1">
      <c r="B4669" s="164" t="s">
        <v>124</v>
      </c>
      <c r="C4669" s="173" t="s">
        <v>96</v>
      </c>
      <c r="D4669" s="168">
        <f t="shared" si="2097"/>
        <v>0</v>
      </c>
      <c r="E4669" s="168">
        <f t="shared" si="2098"/>
        <v>0</v>
      </c>
      <c r="F4669" s="168">
        <f t="shared" si="2098"/>
        <v>0</v>
      </c>
      <c r="G4669" s="168">
        <f t="shared" si="2098"/>
        <v>0</v>
      </c>
      <c r="H4669" s="168">
        <f t="shared" si="2098"/>
        <v>0</v>
      </c>
      <c r="I4669" s="168">
        <f t="shared" si="2099"/>
        <v>0</v>
      </c>
      <c r="J4669" s="168">
        <f>SUM(J4670:J4673)</f>
        <v>0</v>
      </c>
      <c r="K4669" s="168">
        <f>SUM(K4670:K4673)</f>
        <v>0</v>
      </c>
      <c r="L4669" s="168">
        <f>SUM(L4670:L4673)</f>
        <v>0</v>
      </c>
      <c r="M4669" s="168">
        <f>SUM(M4670:M4673)</f>
        <v>0</v>
      </c>
      <c r="N4669" s="168">
        <f t="shared" si="2100"/>
        <v>0</v>
      </c>
      <c r="O4669" s="168">
        <f>SUM(O4670:O4673)</f>
        <v>0</v>
      </c>
      <c r="P4669" s="168">
        <f>SUM(P4670:P4673)</f>
        <v>0</v>
      </c>
      <c r="Q4669" s="168">
        <f>SUM(Q4670:Q4673)</f>
        <v>0</v>
      </c>
      <c r="R4669" s="168">
        <f>SUM(R4670:R4673)</f>
        <v>0</v>
      </c>
      <c r="S4669" s="168">
        <f t="shared" si="2101"/>
        <v>0</v>
      </c>
      <c r="T4669" s="168">
        <f>SUM(T4670:T4673)</f>
        <v>0</v>
      </c>
      <c r="U4669" s="168">
        <f>SUM(U4670:U4673)</f>
        <v>0</v>
      </c>
      <c r="V4669" s="168">
        <f>SUM(V4670:V4673)</f>
        <v>0</v>
      </c>
      <c r="W4669" s="168">
        <f>SUM(W4670:W4673)</f>
        <v>0</v>
      </c>
    </row>
    <row r="4670" spans="2:23" ht="16.5" thickTop="1" thickBot="1">
      <c r="B4670" s="164" t="s">
        <v>124</v>
      </c>
      <c r="C4670" s="174" t="s">
        <v>97</v>
      </c>
      <c r="D4670" s="168">
        <f t="shared" si="2097"/>
        <v>0</v>
      </c>
      <c r="E4670" s="168">
        <f t="shared" si="2098"/>
        <v>0</v>
      </c>
      <c r="F4670" s="168">
        <f t="shared" si="2098"/>
        <v>0</v>
      </c>
      <c r="G4670" s="168">
        <f t="shared" si="2098"/>
        <v>0</v>
      </c>
      <c r="H4670" s="168">
        <f t="shared" si="2098"/>
        <v>0</v>
      </c>
      <c r="I4670" s="168">
        <f t="shared" si="2099"/>
        <v>0</v>
      </c>
      <c r="J4670" s="168">
        <v>0</v>
      </c>
      <c r="K4670" s="168">
        <v>0</v>
      </c>
      <c r="L4670" s="168">
        <v>0</v>
      </c>
      <c r="M4670" s="168">
        <v>0</v>
      </c>
      <c r="N4670" s="168">
        <f t="shared" si="2100"/>
        <v>0</v>
      </c>
      <c r="O4670" s="168">
        <v>0</v>
      </c>
      <c r="P4670" s="168">
        <v>0</v>
      </c>
      <c r="Q4670" s="168">
        <v>0</v>
      </c>
      <c r="R4670" s="168">
        <v>0</v>
      </c>
      <c r="S4670" s="168">
        <f t="shared" si="2101"/>
        <v>0</v>
      </c>
      <c r="T4670" s="168">
        <v>0</v>
      </c>
      <c r="U4670" s="168">
        <v>0</v>
      </c>
      <c r="V4670" s="168">
        <v>0</v>
      </c>
      <c r="W4670" s="168">
        <v>0</v>
      </c>
    </row>
    <row r="4671" spans="2:23" ht="16.5" thickTop="1" thickBot="1">
      <c r="B4671" s="164" t="s">
        <v>124</v>
      </c>
      <c r="C4671" s="174" t="s">
        <v>98</v>
      </c>
      <c r="D4671" s="168">
        <f t="shared" si="2097"/>
        <v>0</v>
      </c>
      <c r="E4671" s="168">
        <f t="shared" si="2098"/>
        <v>0</v>
      </c>
      <c r="F4671" s="168">
        <f t="shared" si="2098"/>
        <v>0</v>
      </c>
      <c r="G4671" s="168">
        <f t="shared" si="2098"/>
        <v>0</v>
      </c>
      <c r="H4671" s="168">
        <f t="shared" si="2098"/>
        <v>0</v>
      </c>
      <c r="I4671" s="168">
        <f t="shared" si="2099"/>
        <v>0</v>
      </c>
      <c r="J4671" s="168">
        <v>0</v>
      </c>
      <c r="K4671" s="168">
        <v>0</v>
      </c>
      <c r="L4671" s="168">
        <v>0</v>
      </c>
      <c r="M4671" s="168">
        <v>0</v>
      </c>
      <c r="N4671" s="168">
        <f t="shared" si="2100"/>
        <v>0</v>
      </c>
      <c r="O4671" s="168">
        <v>0</v>
      </c>
      <c r="P4671" s="168">
        <v>0</v>
      </c>
      <c r="Q4671" s="168">
        <v>0</v>
      </c>
      <c r="R4671" s="168">
        <v>0</v>
      </c>
      <c r="S4671" s="168">
        <f t="shared" si="2101"/>
        <v>0</v>
      </c>
      <c r="T4671" s="168">
        <v>0</v>
      </c>
      <c r="U4671" s="168">
        <v>0</v>
      </c>
      <c r="V4671" s="168">
        <v>0</v>
      </c>
      <c r="W4671" s="168">
        <v>0</v>
      </c>
    </row>
    <row r="4672" spans="2:23" ht="16.5" thickTop="1" thickBot="1">
      <c r="B4672" s="164" t="s">
        <v>124</v>
      </c>
      <c r="C4672" s="174" t="s">
        <v>101</v>
      </c>
      <c r="D4672" s="168">
        <f t="shared" si="2097"/>
        <v>0</v>
      </c>
      <c r="E4672" s="168">
        <f t="shared" si="2098"/>
        <v>0</v>
      </c>
      <c r="F4672" s="168">
        <f t="shared" si="2098"/>
        <v>0</v>
      </c>
      <c r="G4672" s="168">
        <f t="shared" si="2098"/>
        <v>0</v>
      </c>
      <c r="H4672" s="168">
        <f t="shared" si="2098"/>
        <v>0</v>
      </c>
      <c r="I4672" s="168">
        <f t="shared" si="2099"/>
        <v>0</v>
      </c>
      <c r="J4672" s="168">
        <v>0</v>
      </c>
      <c r="K4672" s="168">
        <v>0</v>
      </c>
      <c r="L4672" s="168">
        <v>0</v>
      </c>
      <c r="M4672" s="168">
        <v>0</v>
      </c>
      <c r="N4672" s="168">
        <f t="shared" si="2100"/>
        <v>0</v>
      </c>
      <c r="O4672" s="168">
        <v>0</v>
      </c>
      <c r="P4672" s="168">
        <v>0</v>
      </c>
      <c r="Q4672" s="168">
        <v>0</v>
      </c>
      <c r="R4672" s="168">
        <v>0</v>
      </c>
      <c r="S4672" s="168">
        <f t="shared" si="2101"/>
        <v>0</v>
      </c>
      <c r="T4672" s="168">
        <v>0</v>
      </c>
      <c r="U4672" s="168">
        <v>0</v>
      </c>
      <c r="V4672" s="168">
        <v>0</v>
      </c>
      <c r="W4672" s="168">
        <v>0</v>
      </c>
    </row>
    <row r="4673" spans="2:23" ht="16.5" thickTop="1" thickBot="1">
      <c r="B4673" s="164" t="s">
        <v>124</v>
      </c>
      <c r="C4673" s="174" t="s">
        <v>102</v>
      </c>
      <c r="D4673" s="168">
        <f t="shared" si="2097"/>
        <v>0</v>
      </c>
      <c r="E4673" s="168">
        <f t="shared" si="2098"/>
        <v>0</v>
      </c>
      <c r="F4673" s="168">
        <f t="shared" si="2098"/>
        <v>0</v>
      </c>
      <c r="G4673" s="168">
        <f t="shared" si="2098"/>
        <v>0</v>
      </c>
      <c r="H4673" s="168">
        <f t="shared" si="2098"/>
        <v>0</v>
      </c>
      <c r="I4673" s="168">
        <f t="shared" si="2099"/>
        <v>0</v>
      </c>
      <c r="J4673" s="168">
        <f>SUM(J4674)</f>
        <v>0</v>
      </c>
      <c r="K4673" s="168">
        <f>SUM(K4674)</f>
        <v>0</v>
      </c>
      <c r="L4673" s="168">
        <f>SUM(L4674)</f>
        <v>0</v>
      </c>
      <c r="M4673" s="168">
        <f>SUM(M4674)</f>
        <v>0</v>
      </c>
      <c r="N4673" s="168">
        <f t="shared" si="2100"/>
        <v>0</v>
      </c>
      <c r="O4673" s="168">
        <f>SUM(O4674)</f>
        <v>0</v>
      </c>
      <c r="P4673" s="168">
        <f>SUM(P4674)</f>
        <v>0</v>
      </c>
      <c r="Q4673" s="168">
        <f>SUM(Q4674)</f>
        <v>0</v>
      </c>
      <c r="R4673" s="168">
        <f>SUM(R4674)</f>
        <v>0</v>
      </c>
      <c r="S4673" s="168">
        <f t="shared" si="2101"/>
        <v>0</v>
      </c>
      <c r="T4673" s="168">
        <f>SUM(T4674)</f>
        <v>0</v>
      </c>
      <c r="U4673" s="168">
        <f>SUM(U4674)</f>
        <v>0</v>
      </c>
      <c r="V4673" s="168">
        <f>SUM(V4674)</f>
        <v>0</v>
      </c>
      <c r="W4673" s="168">
        <f>SUM(W4674)</f>
        <v>0</v>
      </c>
    </row>
    <row r="4674" spans="2:23" ht="31.5" thickTop="1" thickBot="1">
      <c r="B4674" s="164" t="s">
        <v>124</v>
      </c>
      <c r="C4674" s="175" t="s">
        <v>156</v>
      </c>
      <c r="D4674" s="168">
        <f t="shared" si="2097"/>
        <v>0</v>
      </c>
      <c r="E4674" s="168">
        <f t="shared" si="2098"/>
        <v>0</v>
      </c>
      <c r="F4674" s="168">
        <f t="shared" si="2098"/>
        <v>0</v>
      </c>
      <c r="G4674" s="168">
        <f t="shared" si="2098"/>
        <v>0</v>
      </c>
      <c r="H4674" s="168">
        <f t="shared" si="2098"/>
        <v>0</v>
      </c>
      <c r="I4674" s="168">
        <f t="shared" si="2099"/>
        <v>0</v>
      </c>
      <c r="J4674" s="168">
        <v>0</v>
      </c>
      <c r="K4674" s="168">
        <v>0</v>
      </c>
      <c r="L4674" s="168">
        <v>0</v>
      </c>
      <c r="M4674" s="168">
        <v>0</v>
      </c>
      <c r="N4674" s="168">
        <f t="shared" si="2100"/>
        <v>0</v>
      </c>
      <c r="O4674" s="168">
        <v>0</v>
      </c>
      <c r="P4674" s="168">
        <v>0</v>
      </c>
      <c r="Q4674" s="168">
        <v>0</v>
      </c>
      <c r="R4674" s="168">
        <v>0</v>
      </c>
      <c r="S4674" s="168">
        <f t="shared" si="2101"/>
        <v>0</v>
      </c>
      <c r="T4674" s="168">
        <v>0</v>
      </c>
      <c r="U4674" s="168">
        <v>0</v>
      </c>
      <c r="V4674" s="168">
        <v>0</v>
      </c>
      <c r="W4674" s="168">
        <v>0</v>
      </c>
    </row>
    <row r="4675" spans="2:23" ht="46.5" thickTop="1" thickBot="1">
      <c r="B4675" s="164" t="s">
        <v>1579</v>
      </c>
      <c r="C4675" s="172" t="s">
        <v>1580</v>
      </c>
      <c r="D4675" s="168">
        <f t="shared" si="2097"/>
        <v>0</v>
      </c>
      <c r="E4675" s="168">
        <f t="shared" si="2098"/>
        <v>0</v>
      </c>
      <c r="F4675" s="168">
        <f t="shared" si="2098"/>
        <v>0</v>
      </c>
      <c r="G4675" s="168">
        <f t="shared" si="2098"/>
        <v>0</v>
      </c>
      <c r="H4675" s="168">
        <f t="shared" si="2098"/>
        <v>0</v>
      </c>
      <c r="I4675" s="168">
        <f t="shared" si="2099"/>
        <v>0</v>
      </c>
      <c r="J4675" s="168">
        <f>SUM(J4676,J4682)</f>
        <v>0</v>
      </c>
      <c r="K4675" s="168">
        <f>SUM(K4676,K4682)</f>
        <v>0</v>
      </c>
      <c r="L4675" s="168">
        <f>SUM(L4676,L4682)</f>
        <v>0</v>
      </c>
      <c r="M4675" s="168">
        <f>SUM(M4676,M4682)</f>
        <v>0</v>
      </c>
      <c r="N4675" s="168">
        <f t="shared" si="2100"/>
        <v>0</v>
      </c>
      <c r="O4675" s="168">
        <f>SUM(O4676,O4682)</f>
        <v>0</v>
      </c>
      <c r="P4675" s="168">
        <f>SUM(P4676,P4682)</f>
        <v>0</v>
      </c>
      <c r="Q4675" s="168">
        <f>SUM(Q4676,Q4682)</f>
        <v>0</v>
      </c>
      <c r="R4675" s="168">
        <f>SUM(R4676,R4682)</f>
        <v>0</v>
      </c>
      <c r="S4675" s="168">
        <f t="shared" si="2101"/>
        <v>0</v>
      </c>
      <c r="T4675" s="168">
        <f>SUM(T4676,T4682)</f>
        <v>0</v>
      </c>
      <c r="U4675" s="168">
        <f>SUM(U4676,U4682)</f>
        <v>0</v>
      </c>
      <c r="V4675" s="168">
        <f>SUM(V4676,V4682)</f>
        <v>0</v>
      </c>
      <c r="W4675" s="168">
        <f>SUM(W4676,W4682)</f>
        <v>0</v>
      </c>
    </row>
    <row r="4676" spans="2:23" ht="16.5" thickTop="1" thickBot="1">
      <c r="B4676" s="164" t="s">
        <v>124</v>
      </c>
      <c r="C4676" s="173" t="s">
        <v>96</v>
      </c>
      <c r="D4676" s="168">
        <f t="shared" si="2097"/>
        <v>0</v>
      </c>
      <c r="E4676" s="168">
        <f t="shared" si="2098"/>
        <v>0</v>
      </c>
      <c r="F4676" s="168">
        <f t="shared" si="2098"/>
        <v>0</v>
      </c>
      <c r="G4676" s="168">
        <f t="shared" si="2098"/>
        <v>0</v>
      </c>
      <c r="H4676" s="168">
        <f t="shared" si="2098"/>
        <v>0</v>
      </c>
      <c r="I4676" s="168">
        <f t="shared" si="2099"/>
        <v>0</v>
      </c>
      <c r="J4676" s="168">
        <f>SUM(J4677:J4680)</f>
        <v>0</v>
      </c>
      <c r="K4676" s="168">
        <f>SUM(K4677:K4680)</f>
        <v>0</v>
      </c>
      <c r="L4676" s="168">
        <f>SUM(L4677:L4680)</f>
        <v>0</v>
      </c>
      <c r="M4676" s="168">
        <f>SUM(M4677:M4680)</f>
        <v>0</v>
      </c>
      <c r="N4676" s="168">
        <f t="shared" si="2100"/>
        <v>0</v>
      </c>
      <c r="O4676" s="168">
        <f>SUM(O4677:O4680)</f>
        <v>0</v>
      </c>
      <c r="P4676" s="168">
        <f>SUM(P4677:P4680)</f>
        <v>0</v>
      </c>
      <c r="Q4676" s="168">
        <f>SUM(Q4677:Q4680)</f>
        <v>0</v>
      </c>
      <c r="R4676" s="168">
        <f>SUM(R4677:R4680)</f>
        <v>0</v>
      </c>
      <c r="S4676" s="168">
        <f t="shared" si="2101"/>
        <v>0</v>
      </c>
      <c r="T4676" s="168">
        <f>SUM(T4677:T4680)</f>
        <v>0</v>
      </c>
      <c r="U4676" s="168">
        <f>SUM(U4677:U4680)</f>
        <v>0</v>
      </c>
      <c r="V4676" s="168">
        <f>SUM(V4677:V4680)</f>
        <v>0</v>
      </c>
      <c r="W4676" s="168">
        <f>SUM(W4677:W4680)</f>
        <v>0</v>
      </c>
    </row>
    <row r="4677" spans="2:23" ht="16.5" thickTop="1" thickBot="1">
      <c r="B4677" s="164" t="s">
        <v>124</v>
      </c>
      <c r="C4677" s="174" t="s">
        <v>97</v>
      </c>
      <c r="D4677" s="168">
        <f t="shared" si="2097"/>
        <v>0</v>
      </c>
      <c r="E4677" s="168">
        <f t="shared" si="2098"/>
        <v>0</v>
      </c>
      <c r="F4677" s="168">
        <f t="shared" si="2098"/>
        <v>0</v>
      </c>
      <c r="G4677" s="168">
        <f t="shared" si="2098"/>
        <v>0</v>
      </c>
      <c r="H4677" s="168">
        <f t="shared" ref="H4677:H4740" si="2111">SUM(M4677,R4677,W4677)</f>
        <v>0</v>
      </c>
      <c r="I4677" s="168">
        <f t="shared" si="2099"/>
        <v>0</v>
      </c>
      <c r="J4677" s="168">
        <v>0</v>
      </c>
      <c r="K4677" s="168">
        <v>0</v>
      </c>
      <c r="L4677" s="168">
        <v>0</v>
      </c>
      <c r="M4677" s="168">
        <v>0</v>
      </c>
      <c r="N4677" s="168">
        <f t="shared" si="2100"/>
        <v>0</v>
      </c>
      <c r="O4677" s="168">
        <v>0</v>
      </c>
      <c r="P4677" s="168">
        <v>0</v>
      </c>
      <c r="Q4677" s="168">
        <v>0</v>
      </c>
      <c r="R4677" s="168">
        <v>0</v>
      </c>
      <c r="S4677" s="168">
        <f t="shared" si="2101"/>
        <v>0</v>
      </c>
      <c r="T4677" s="168">
        <v>0</v>
      </c>
      <c r="U4677" s="168">
        <v>0</v>
      </c>
      <c r="V4677" s="168">
        <v>0</v>
      </c>
      <c r="W4677" s="168">
        <v>0</v>
      </c>
    </row>
    <row r="4678" spans="2:23" ht="16.5" thickTop="1" thickBot="1">
      <c r="B4678" s="164" t="s">
        <v>124</v>
      </c>
      <c r="C4678" s="174" t="s">
        <v>98</v>
      </c>
      <c r="D4678" s="168">
        <f t="shared" ref="D4678:D4741" si="2112">SUM(E4678:H4678)</f>
        <v>0</v>
      </c>
      <c r="E4678" s="168">
        <f t="shared" ref="E4678:H4741" si="2113">SUM(J4678,O4678,T4678)</f>
        <v>0</v>
      </c>
      <c r="F4678" s="168">
        <f t="shared" si="2113"/>
        <v>0</v>
      </c>
      <c r="G4678" s="168">
        <f t="shared" si="2113"/>
        <v>0</v>
      </c>
      <c r="H4678" s="168">
        <f t="shared" si="2111"/>
        <v>0</v>
      </c>
      <c r="I4678" s="168">
        <f t="shared" ref="I4678:I4741" si="2114">SUM(J4678:M4678)</f>
        <v>0</v>
      </c>
      <c r="J4678" s="168">
        <v>0</v>
      </c>
      <c r="K4678" s="168">
        <v>0</v>
      </c>
      <c r="L4678" s="168">
        <v>0</v>
      </c>
      <c r="M4678" s="168">
        <v>0</v>
      </c>
      <c r="N4678" s="168">
        <f t="shared" ref="N4678:N4741" si="2115">SUM(O4678:R4678)</f>
        <v>0</v>
      </c>
      <c r="O4678" s="168">
        <v>0</v>
      </c>
      <c r="P4678" s="168">
        <v>0</v>
      </c>
      <c r="Q4678" s="168">
        <v>0</v>
      </c>
      <c r="R4678" s="168">
        <v>0</v>
      </c>
      <c r="S4678" s="168">
        <f t="shared" ref="S4678:S4741" si="2116">SUM(T4678:W4678)</f>
        <v>0</v>
      </c>
      <c r="T4678" s="168">
        <v>0</v>
      </c>
      <c r="U4678" s="168">
        <v>0</v>
      </c>
      <c r="V4678" s="168">
        <v>0</v>
      </c>
      <c r="W4678" s="168">
        <v>0</v>
      </c>
    </row>
    <row r="4679" spans="2:23" ht="16.5" thickTop="1" thickBot="1">
      <c r="B4679" s="164" t="s">
        <v>124</v>
      </c>
      <c r="C4679" s="174" t="s">
        <v>101</v>
      </c>
      <c r="D4679" s="168">
        <f t="shared" si="2112"/>
        <v>0</v>
      </c>
      <c r="E4679" s="168">
        <f t="shared" si="2113"/>
        <v>0</v>
      </c>
      <c r="F4679" s="168">
        <f t="shared" si="2113"/>
        <v>0</v>
      </c>
      <c r="G4679" s="168">
        <f t="shared" si="2113"/>
        <v>0</v>
      </c>
      <c r="H4679" s="168">
        <f t="shared" si="2111"/>
        <v>0</v>
      </c>
      <c r="I4679" s="168">
        <f t="shared" si="2114"/>
        <v>0</v>
      </c>
      <c r="J4679" s="168">
        <v>0</v>
      </c>
      <c r="K4679" s="168">
        <v>0</v>
      </c>
      <c r="L4679" s="168">
        <v>0</v>
      </c>
      <c r="M4679" s="168">
        <v>0</v>
      </c>
      <c r="N4679" s="168">
        <f t="shared" si="2115"/>
        <v>0</v>
      </c>
      <c r="O4679" s="168">
        <v>0</v>
      </c>
      <c r="P4679" s="168">
        <v>0</v>
      </c>
      <c r="Q4679" s="168">
        <v>0</v>
      </c>
      <c r="R4679" s="168">
        <v>0</v>
      </c>
      <c r="S4679" s="168">
        <f t="shared" si="2116"/>
        <v>0</v>
      </c>
      <c r="T4679" s="168">
        <v>0</v>
      </c>
      <c r="U4679" s="168">
        <v>0</v>
      </c>
      <c r="V4679" s="168">
        <v>0</v>
      </c>
      <c r="W4679" s="168">
        <v>0</v>
      </c>
    </row>
    <row r="4680" spans="2:23" ht="16.5" thickTop="1" thickBot="1">
      <c r="B4680" s="164" t="s">
        <v>124</v>
      </c>
      <c r="C4680" s="174" t="s">
        <v>102</v>
      </c>
      <c r="D4680" s="168">
        <f t="shared" si="2112"/>
        <v>0</v>
      </c>
      <c r="E4680" s="168">
        <f t="shared" si="2113"/>
        <v>0</v>
      </c>
      <c r="F4680" s="168">
        <f t="shared" si="2113"/>
        <v>0</v>
      </c>
      <c r="G4680" s="168">
        <f t="shared" si="2113"/>
        <v>0</v>
      </c>
      <c r="H4680" s="168">
        <f t="shared" si="2111"/>
        <v>0</v>
      </c>
      <c r="I4680" s="168">
        <f t="shared" si="2114"/>
        <v>0</v>
      </c>
      <c r="J4680" s="168">
        <f>SUM(J4681)</f>
        <v>0</v>
      </c>
      <c r="K4680" s="168">
        <f>SUM(K4681)</f>
        <v>0</v>
      </c>
      <c r="L4680" s="168">
        <f>SUM(L4681)</f>
        <v>0</v>
      </c>
      <c r="M4680" s="168">
        <f>SUM(M4681)</f>
        <v>0</v>
      </c>
      <c r="N4680" s="168">
        <f t="shared" si="2115"/>
        <v>0</v>
      </c>
      <c r="O4680" s="168">
        <f>SUM(O4681)</f>
        <v>0</v>
      </c>
      <c r="P4680" s="168">
        <f>SUM(P4681)</f>
        <v>0</v>
      </c>
      <c r="Q4680" s="168">
        <f>SUM(Q4681)</f>
        <v>0</v>
      </c>
      <c r="R4680" s="168">
        <f>SUM(R4681)</f>
        <v>0</v>
      </c>
      <c r="S4680" s="168">
        <f t="shared" si="2116"/>
        <v>0</v>
      </c>
      <c r="T4680" s="168">
        <f>SUM(T4681)</f>
        <v>0</v>
      </c>
      <c r="U4680" s="168">
        <f>SUM(U4681)</f>
        <v>0</v>
      </c>
      <c r="V4680" s="168">
        <f>SUM(V4681)</f>
        <v>0</v>
      </c>
      <c r="W4680" s="168">
        <f>SUM(W4681)</f>
        <v>0</v>
      </c>
    </row>
    <row r="4681" spans="2:23" ht="31.5" thickTop="1" thickBot="1">
      <c r="B4681" s="164" t="s">
        <v>124</v>
      </c>
      <c r="C4681" s="175" t="s">
        <v>156</v>
      </c>
      <c r="D4681" s="168">
        <f t="shared" si="2112"/>
        <v>0</v>
      </c>
      <c r="E4681" s="168">
        <f t="shared" si="2113"/>
        <v>0</v>
      </c>
      <c r="F4681" s="168">
        <f t="shared" si="2113"/>
        <v>0</v>
      </c>
      <c r="G4681" s="168">
        <f t="shared" si="2113"/>
        <v>0</v>
      </c>
      <c r="H4681" s="168">
        <f t="shared" si="2111"/>
        <v>0</v>
      </c>
      <c r="I4681" s="168">
        <f t="shared" si="2114"/>
        <v>0</v>
      </c>
      <c r="J4681" s="168">
        <v>0</v>
      </c>
      <c r="K4681" s="168">
        <v>0</v>
      </c>
      <c r="L4681" s="168">
        <v>0</v>
      </c>
      <c r="M4681" s="168">
        <v>0</v>
      </c>
      <c r="N4681" s="168">
        <f t="shared" si="2115"/>
        <v>0</v>
      </c>
      <c r="O4681" s="168">
        <v>0</v>
      </c>
      <c r="P4681" s="168">
        <v>0</v>
      </c>
      <c r="Q4681" s="168">
        <v>0</v>
      </c>
      <c r="R4681" s="168">
        <v>0</v>
      </c>
      <c r="S4681" s="168">
        <f t="shared" si="2116"/>
        <v>0</v>
      </c>
      <c r="T4681" s="168">
        <v>0</v>
      </c>
      <c r="U4681" s="168">
        <v>0</v>
      </c>
      <c r="V4681" s="168">
        <v>0</v>
      </c>
      <c r="W4681" s="168">
        <v>0</v>
      </c>
    </row>
    <row r="4682" spans="2:23" ht="16.5" thickTop="1" thickBot="1">
      <c r="B4682" s="164" t="s">
        <v>124</v>
      </c>
      <c r="C4682" s="173" t="s">
        <v>121</v>
      </c>
      <c r="D4682" s="168">
        <f t="shared" si="2112"/>
        <v>0</v>
      </c>
      <c r="E4682" s="168">
        <f t="shared" si="2113"/>
        <v>0</v>
      </c>
      <c r="F4682" s="168">
        <f t="shared" si="2113"/>
        <v>0</v>
      </c>
      <c r="G4682" s="168">
        <f t="shared" si="2113"/>
        <v>0</v>
      </c>
      <c r="H4682" s="168">
        <f t="shared" si="2111"/>
        <v>0</v>
      </c>
      <c r="I4682" s="168">
        <f t="shared" si="2114"/>
        <v>0</v>
      </c>
      <c r="J4682" s="168">
        <v>0</v>
      </c>
      <c r="K4682" s="168">
        <v>0</v>
      </c>
      <c r="L4682" s="168">
        <v>0</v>
      </c>
      <c r="M4682" s="168">
        <v>0</v>
      </c>
      <c r="N4682" s="168">
        <f t="shared" si="2115"/>
        <v>0</v>
      </c>
      <c r="O4682" s="168">
        <v>0</v>
      </c>
      <c r="P4682" s="168">
        <v>0</v>
      </c>
      <c r="Q4682" s="168">
        <v>0</v>
      </c>
      <c r="R4682" s="168">
        <v>0</v>
      </c>
      <c r="S4682" s="168">
        <f t="shared" si="2116"/>
        <v>0</v>
      </c>
      <c r="T4682" s="168">
        <v>0</v>
      </c>
      <c r="U4682" s="168">
        <v>0</v>
      </c>
      <c r="V4682" s="168">
        <v>0</v>
      </c>
      <c r="W4682" s="168">
        <v>0</v>
      </c>
    </row>
    <row r="4683" spans="2:23" ht="31.5" thickTop="1" thickBot="1">
      <c r="B4683" s="164" t="s">
        <v>1581</v>
      </c>
      <c r="C4683" s="171" t="s">
        <v>1582</v>
      </c>
      <c r="D4683" s="168">
        <f t="shared" si="2112"/>
        <v>0</v>
      </c>
      <c r="E4683" s="168">
        <f t="shared" si="2113"/>
        <v>0</v>
      </c>
      <c r="F4683" s="168">
        <f t="shared" si="2113"/>
        <v>0</v>
      </c>
      <c r="G4683" s="168">
        <f t="shared" si="2113"/>
        <v>0</v>
      </c>
      <c r="H4683" s="168">
        <f t="shared" si="2111"/>
        <v>0</v>
      </c>
      <c r="I4683" s="168">
        <f t="shared" si="2114"/>
        <v>0</v>
      </c>
      <c r="J4683" s="168">
        <f>SUM(J4684,J4695)</f>
        <v>0</v>
      </c>
      <c r="K4683" s="168">
        <f>SUM(K4684,K4695)</f>
        <v>0</v>
      </c>
      <c r="L4683" s="168">
        <f>SUM(L4684,L4695)</f>
        <v>0</v>
      </c>
      <c r="M4683" s="168">
        <f>SUM(M4684,M4695)</f>
        <v>0</v>
      </c>
      <c r="N4683" s="168">
        <f t="shared" si="2115"/>
        <v>0</v>
      </c>
      <c r="O4683" s="168">
        <f>SUM(O4684,O4695)</f>
        <v>0</v>
      </c>
      <c r="P4683" s="168">
        <f>SUM(P4684,P4695)</f>
        <v>0</v>
      </c>
      <c r="Q4683" s="168">
        <f>SUM(Q4684,Q4695)</f>
        <v>0</v>
      </c>
      <c r="R4683" s="168">
        <f>SUM(R4684,R4695)</f>
        <v>0</v>
      </c>
      <c r="S4683" s="168">
        <f t="shared" si="2116"/>
        <v>0</v>
      </c>
      <c r="T4683" s="168">
        <f>SUM(T4684,T4695)</f>
        <v>0</v>
      </c>
      <c r="U4683" s="168">
        <f>SUM(U4684,U4695)</f>
        <v>0</v>
      </c>
      <c r="V4683" s="168">
        <f>SUM(V4684,V4695)</f>
        <v>0</v>
      </c>
      <c r="W4683" s="168">
        <f>SUM(W4684,W4695)</f>
        <v>0</v>
      </c>
    </row>
    <row r="4684" spans="2:23" ht="16.5" thickTop="1" thickBot="1">
      <c r="B4684" s="164" t="s">
        <v>124</v>
      </c>
      <c r="C4684" s="172" t="s">
        <v>96</v>
      </c>
      <c r="D4684" s="168">
        <f t="shared" si="2112"/>
        <v>0</v>
      </c>
      <c r="E4684" s="168">
        <f t="shared" si="2113"/>
        <v>0</v>
      </c>
      <c r="F4684" s="168">
        <f t="shared" si="2113"/>
        <v>0</v>
      </c>
      <c r="G4684" s="168">
        <f t="shared" si="2113"/>
        <v>0</v>
      </c>
      <c r="H4684" s="168">
        <f t="shared" si="2111"/>
        <v>0</v>
      </c>
      <c r="I4684" s="168">
        <f t="shared" si="2114"/>
        <v>0</v>
      </c>
      <c r="J4684" s="168">
        <f>SUM(J4685:J4687,J4689,J4692:J4693)</f>
        <v>0</v>
      </c>
      <c r="K4684" s="168">
        <f>SUM(K4685:K4687,K4689,K4692:K4693)</f>
        <v>0</v>
      </c>
      <c r="L4684" s="168">
        <f>SUM(L4685:L4687,L4689,L4692:L4693)</f>
        <v>0</v>
      </c>
      <c r="M4684" s="168">
        <f>SUM(M4685:M4687,M4689,M4692:M4693)</f>
        <v>0</v>
      </c>
      <c r="N4684" s="168">
        <f t="shared" si="2115"/>
        <v>0</v>
      </c>
      <c r="O4684" s="168">
        <f>SUM(O4685:O4687,O4689,O4692:O4693)</f>
        <v>0</v>
      </c>
      <c r="P4684" s="168">
        <f>SUM(P4685:P4687,P4689,P4692:P4693)</f>
        <v>0</v>
      </c>
      <c r="Q4684" s="168">
        <f>SUM(Q4685:Q4687,Q4689,Q4692:Q4693)</f>
        <v>0</v>
      </c>
      <c r="R4684" s="168">
        <f>SUM(R4685:R4687,R4689,R4692:R4693)</f>
        <v>0</v>
      </c>
      <c r="S4684" s="168">
        <f t="shared" si="2116"/>
        <v>0</v>
      </c>
      <c r="T4684" s="168">
        <f>SUM(T4685:T4687,T4689,T4692:T4693)</f>
        <v>0</v>
      </c>
      <c r="U4684" s="168">
        <f>SUM(U4685:U4687,U4689,U4692:U4693)</f>
        <v>0</v>
      </c>
      <c r="V4684" s="168">
        <f>SUM(V4685:V4687,V4689,V4692:V4693)</f>
        <v>0</v>
      </c>
      <c r="W4684" s="168">
        <f>SUM(W4685:W4687,W4689,W4692:W4693)</f>
        <v>0</v>
      </c>
    </row>
    <row r="4685" spans="2:23" ht="16.5" thickTop="1" thickBot="1">
      <c r="B4685" s="164" t="s">
        <v>124</v>
      </c>
      <c r="C4685" s="173" t="s">
        <v>97</v>
      </c>
      <c r="D4685" s="168">
        <f t="shared" si="2112"/>
        <v>0</v>
      </c>
      <c r="E4685" s="168">
        <f t="shared" si="2113"/>
        <v>0</v>
      </c>
      <c r="F4685" s="168">
        <f t="shared" si="2113"/>
        <v>0</v>
      </c>
      <c r="G4685" s="168">
        <f t="shared" si="2113"/>
        <v>0</v>
      </c>
      <c r="H4685" s="168">
        <f t="shared" si="2111"/>
        <v>0</v>
      </c>
      <c r="I4685" s="168">
        <f t="shared" si="2114"/>
        <v>0</v>
      </c>
      <c r="J4685" s="168">
        <v>0</v>
      </c>
      <c r="K4685" s="168">
        <v>0</v>
      </c>
      <c r="L4685" s="168">
        <v>0</v>
      </c>
      <c r="M4685" s="168">
        <v>0</v>
      </c>
      <c r="N4685" s="168">
        <f t="shared" si="2115"/>
        <v>0</v>
      </c>
      <c r="O4685" s="168">
        <v>0</v>
      </c>
      <c r="P4685" s="168">
        <v>0</v>
      </c>
      <c r="Q4685" s="168">
        <v>0</v>
      </c>
      <c r="R4685" s="168">
        <v>0</v>
      </c>
      <c r="S4685" s="168">
        <f t="shared" si="2116"/>
        <v>0</v>
      </c>
      <c r="T4685" s="168">
        <v>0</v>
      </c>
      <c r="U4685" s="168">
        <v>0</v>
      </c>
      <c r="V4685" s="168">
        <v>0</v>
      </c>
      <c r="W4685" s="168">
        <v>0</v>
      </c>
    </row>
    <row r="4686" spans="2:23" ht="16.5" thickTop="1" thickBot="1">
      <c r="B4686" s="164" t="s">
        <v>124</v>
      </c>
      <c r="C4686" s="173" t="s">
        <v>98</v>
      </c>
      <c r="D4686" s="168">
        <f t="shared" si="2112"/>
        <v>0</v>
      </c>
      <c r="E4686" s="168">
        <f t="shared" si="2113"/>
        <v>0</v>
      </c>
      <c r="F4686" s="168">
        <f t="shared" si="2113"/>
        <v>0</v>
      </c>
      <c r="G4686" s="168">
        <f t="shared" si="2113"/>
        <v>0</v>
      </c>
      <c r="H4686" s="168">
        <f t="shared" si="2111"/>
        <v>0</v>
      </c>
      <c r="I4686" s="168">
        <f t="shared" si="2114"/>
        <v>0</v>
      </c>
      <c r="J4686" s="168">
        <v>0</v>
      </c>
      <c r="K4686" s="168">
        <v>0</v>
      </c>
      <c r="L4686" s="168">
        <v>0</v>
      </c>
      <c r="M4686" s="168">
        <v>0</v>
      </c>
      <c r="N4686" s="168">
        <f t="shared" si="2115"/>
        <v>0</v>
      </c>
      <c r="O4686" s="168">
        <v>0</v>
      </c>
      <c r="P4686" s="168">
        <v>0</v>
      </c>
      <c r="Q4686" s="168">
        <v>0</v>
      </c>
      <c r="R4686" s="168">
        <v>0</v>
      </c>
      <c r="S4686" s="168">
        <f t="shared" si="2116"/>
        <v>0</v>
      </c>
      <c r="T4686" s="168">
        <v>0</v>
      </c>
      <c r="U4686" s="168">
        <v>0</v>
      </c>
      <c r="V4686" s="168">
        <v>0</v>
      </c>
      <c r="W4686" s="168">
        <v>0</v>
      </c>
    </row>
    <row r="4687" spans="2:23" ht="16.5" thickTop="1" thickBot="1">
      <c r="B4687" s="164" t="s">
        <v>124</v>
      </c>
      <c r="C4687" s="173" t="s">
        <v>100</v>
      </c>
      <c r="D4687" s="168">
        <f t="shared" si="2112"/>
        <v>0</v>
      </c>
      <c r="E4687" s="168">
        <f t="shared" si="2113"/>
        <v>0</v>
      </c>
      <c r="F4687" s="168">
        <f t="shared" si="2113"/>
        <v>0</v>
      </c>
      <c r="G4687" s="168">
        <f t="shared" si="2113"/>
        <v>0</v>
      </c>
      <c r="H4687" s="168">
        <f t="shared" si="2111"/>
        <v>0</v>
      </c>
      <c r="I4687" s="168">
        <f t="shared" si="2114"/>
        <v>0</v>
      </c>
      <c r="J4687" s="168">
        <f>SUM(J4688)</f>
        <v>0</v>
      </c>
      <c r="K4687" s="168">
        <f>SUM(K4688)</f>
        <v>0</v>
      </c>
      <c r="L4687" s="168">
        <f>SUM(L4688)</f>
        <v>0</v>
      </c>
      <c r="M4687" s="168">
        <f>SUM(M4688)</f>
        <v>0</v>
      </c>
      <c r="N4687" s="168">
        <f t="shared" si="2115"/>
        <v>0</v>
      </c>
      <c r="O4687" s="168">
        <f>SUM(O4688)</f>
        <v>0</v>
      </c>
      <c r="P4687" s="168">
        <f>SUM(P4688)</f>
        <v>0</v>
      </c>
      <c r="Q4687" s="168">
        <f>SUM(Q4688)</f>
        <v>0</v>
      </c>
      <c r="R4687" s="168">
        <f>SUM(R4688)</f>
        <v>0</v>
      </c>
      <c r="S4687" s="168">
        <f t="shared" si="2116"/>
        <v>0</v>
      </c>
      <c r="T4687" s="168">
        <f>SUM(T4688)</f>
        <v>0</v>
      </c>
      <c r="U4687" s="168">
        <f>SUM(U4688)</f>
        <v>0</v>
      </c>
      <c r="V4687" s="168">
        <f>SUM(V4688)</f>
        <v>0</v>
      </c>
      <c r="W4687" s="168">
        <f>SUM(W4688)</f>
        <v>0</v>
      </c>
    </row>
    <row r="4688" spans="2:23" ht="16.5" thickTop="1" thickBot="1">
      <c r="B4688" s="164" t="s">
        <v>124</v>
      </c>
      <c r="C4688" s="174" t="s">
        <v>136</v>
      </c>
      <c r="D4688" s="168">
        <f t="shared" si="2112"/>
        <v>0</v>
      </c>
      <c r="E4688" s="168">
        <f t="shared" si="2113"/>
        <v>0</v>
      </c>
      <c r="F4688" s="168">
        <f t="shared" si="2113"/>
        <v>0</v>
      </c>
      <c r="G4688" s="168">
        <f t="shared" si="2113"/>
        <v>0</v>
      </c>
      <c r="H4688" s="168">
        <f t="shared" si="2111"/>
        <v>0</v>
      </c>
      <c r="I4688" s="168">
        <f t="shared" si="2114"/>
        <v>0</v>
      </c>
      <c r="J4688" s="168">
        <v>0</v>
      </c>
      <c r="K4688" s="168">
        <v>0</v>
      </c>
      <c r="L4688" s="168">
        <v>0</v>
      </c>
      <c r="M4688" s="168">
        <v>0</v>
      </c>
      <c r="N4688" s="168">
        <f t="shared" si="2115"/>
        <v>0</v>
      </c>
      <c r="O4688" s="168">
        <v>0</v>
      </c>
      <c r="P4688" s="168">
        <v>0</v>
      </c>
      <c r="Q4688" s="168">
        <v>0</v>
      </c>
      <c r="R4688" s="168">
        <v>0</v>
      </c>
      <c r="S4688" s="168">
        <f t="shared" si="2116"/>
        <v>0</v>
      </c>
      <c r="T4688" s="168">
        <v>0</v>
      </c>
      <c r="U4688" s="168">
        <v>0</v>
      </c>
      <c r="V4688" s="168">
        <v>0</v>
      </c>
      <c r="W4688" s="168">
        <v>0</v>
      </c>
    </row>
    <row r="4689" spans="2:23" ht="16.5" thickTop="1" thickBot="1">
      <c r="B4689" s="164" t="s">
        <v>124</v>
      </c>
      <c r="C4689" s="173" t="s">
        <v>15</v>
      </c>
      <c r="D4689" s="168">
        <f t="shared" si="2112"/>
        <v>0</v>
      </c>
      <c r="E4689" s="168">
        <f t="shared" si="2113"/>
        <v>0</v>
      </c>
      <c r="F4689" s="168">
        <f t="shared" si="2113"/>
        <v>0</v>
      </c>
      <c r="G4689" s="168">
        <f t="shared" si="2113"/>
        <v>0</v>
      </c>
      <c r="H4689" s="168">
        <f t="shared" si="2111"/>
        <v>0</v>
      </c>
      <c r="I4689" s="168">
        <f t="shared" si="2114"/>
        <v>0</v>
      </c>
      <c r="J4689" s="168">
        <f t="shared" ref="J4689:M4690" si="2117">SUM(J4690)</f>
        <v>0</v>
      </c>
      <c r="K4689" s="168">
        <f t="shared" si="2117"/>
        <v>0</v>
      </c>
      <c r="L4689" s="168">
        <f t="shared" si="2117"/>
        <v>0</v>
      </c>
      <c r="M4689" s="168">
        <f t="shared" si="2117"/>
        <v>0</v>
      </c>
      <c r="N4689" s="168">
        <f t="shared" si="2115"/>
        <v>0</v>
      </c>
      <c r="O4689" s="168">
        <f t="shared" ref="O4689:R4690" si="2118">SUM(O4690)</f>
        <v>0</v>
      </c>
      <c r="P4689" s="168">
        <f t="shared" si="2118"/>
        <v>0</v>
      </c>
      <c r="Q4689" s="168">
        <f t="shared" si="2118"/>
        <v>0</v>
      </c>
      <c r="R4689" s="168">
        <f t="shared" si="2118"/>
        <v>0</v>
      </c>
      <c r="S4689" s="168">
        <f t="shared" si="2116"/>
        <v>0</v>
      </c>
      <c r="T4689" s="168">
        <f t="shared" ref="T4689:W4690" si="2119">SUM(T4690)</f>
        <v>0</v>
      </c>
      <c r="U4689" s="168">
        <f t="shared" si="2119"/>
        <v>0</v>
      </c>
      <c r="V4689" s="168">
        <f t="shared" si="2119"/>
        <v>0</v>
      </c>
      <c r="W4689" s="168">
        <f t="shared" si="2119"/>
        <v>0</v>
      </c>
    </row>
    <row r="4690" spans="2:23" ht="16.5" thickTop="1" thickBot="1">
      <c r="B4690" s="164" t="s">
        <v>124</v>
      </c>
      <c r="C4690" s="174" t="s">
        <v>139</v>
      </c>
      <c r="D4690" s="168">
        <f t="shared" si="2112"/>
        <v>0</v>
      </c>
      <c r="E4690" s="168">
        <f t="shared" si="2113"/>
        <v>0</v>
      </c>
      <c r="F4690" s="168">
        <f t="shared" si="2113"/>
        <v>0</v>
      </c>
      <c r="G4690" s="168">
        <f t="shared" si="2113"/>
        <v>0</v>
      </c>
      <c r="H4690" s="168">
        <f t="shared" si="2111"/>
        <v>0</v>
      </c>
      <c r="I4690" s="168">
        <f t="shared" si="2114"/>
        <v>0</v>
      </c>
      <c r="J4690" s="168">
        <f t="shared" si="2117"/>
        <v>0</v>
      </c>
      <c r="K4690" s="168">
        <f t="shared" si="2117"/>
        <v>0</v>
      </c>
      <c r="L4690" s="168">
        <f t="shared" si="2117"/>
        <v>0</v>
      </c>
      <c r="M4690" s="168">
        <f t="shared" si="2117"/>
        <v>0</v>
      </c>
      <c r="N4690" s="168">
        <f t="shared" si="2115"/>
        <v>0</v>
      </c>
      <c r="O4690" s="168">
        <f t="shared" si="2118"/>
        <v>0</v>
      </c>
      <c r="P4690" s="168">
        <f t="shared" si="2118"/>
        <v>0</v>
      </c>
      <c r="Q4690" s="168">
        <f t="shared" si="2118"/>
        <v>0</v>
      </c>
      <c r="R4690" s="168">
        <f t="shared" si="2118"/>
        <v>0</v>
      </c>
      <c r="S4690" s="168">
        <f t="shared" si="2116"/>
        <v>0</v>
      </c>
      <c r="T4690" s="168">
        <f t="shared" si="2119"/>
        <v>0</v>
      </c>
      <c r="U4690" s="168">
        <f t="shared" si="2119"/>
        <v>0</v>
      </c>
      <c r="V4690" s="168">
        <f t="shared" si="2119"/>
        <v>0</v>
      </c>
      <c r="W4690" s="168">
        <f t="shared" si="2119"/>
        <v>0</v>
      </c>
    </row>
    <row r="4691" spans="2:23" ht="16.5" thickTop="1" thickBot="1">
      <c r="B4691" s="164" t="s">
        <v>124</v>
      </c>
      <c r="C4691" s="175" t="s">
        <v>138</v>
      </c>
      <c r="D4691" s="168">
        <f t="shared" si="2112"/>
        <v>0</v>
      </c>
      <c r="E4691" s="168">
        <f t="shared" si="2113"/>
        <v>0</v>
      </c>
      <c r="F4691" s="168">
        <f t="shared" si="2113"/>
        <v>0</v>
      </c>
      <c r="G4691" s="168">
        <f t="shared" si="2113"/>
        <v>0</v>
      </c>
      <c r="H4691" s="168">
        <f t="shared" si="2111"/>
        <v>0</v>
      </c>
      <c r="I4691" s="168">
        <f t="shared" si="2114"/>
        <v>0</v>
      </c>
      <c r="J4691" s="168">
        <v>0</v>
      </c>
      <c r="K4691" s="168">
        <v>0</v>
      </c>
      <c r="L4691" s="168">
        <v>0</v>
      </c>
      <c r="M4691" s="168">
        <v>0</v>
      </c>
      <c r="N4691" s="168">
        <f t="shared" si="2115"/>
        <v>0</v>
      </c>
      <c r="O4691" s="168">
        <v>0</v>
      </c>
      <c r="P4691" s="168">
        <v>0</v>
      </c>
      <c r="Q4691" s="168">
        <v>0</v>
      </c>
      <c r="R4691" s="168">
        <v>0</v>
      </c>
      <c r="S4691" s="168">
        <f t="shared" si="2116"/>
        <v>0</v>
      </c>
      <c r="T4691" s="168">
        <v>0</v>
      </c>
      <c r="U4691" s="168">
        <v>0</v>
      </c>
      <c r="V4691" s="168">
        <v>0</v>
      </c>
      <c r="W4691" s="168">
        <v>0</v>
      </c>
    </row>
    <row r="4692" spans="2:23" ht="16.5" thickTop="1" thickBot="1">
      <c r="B4692" s="164" t="s">
        <v>124</v>
      </c>
      <c r="C4692" s="173" t="s">
        <v>101</v>
      </c>
      <c r="D4692" s="168">
        <f t="shared" si="2112"/>
        <v>0</v>
      </c>
      <c r="E4692" s="168">
        <f t="shared" si="2113"/>
        <v>0</v>
      </c>
      <c r="F4692" s="168">
        <f t="shared" si="2113"/>
        <v>0</v>
      </c>
      <c r="G4692" s="168">
        <f t="shared" si="2113"/>
        <v>0</v>
      </c>
      <c r="H4692" s="168">
        <f t="shared" si="2111"/>
        <v>0</v>
      </c>
      <c r="I4692" s="168">
        <f t="shared" si="2114"/>
        <v>0</v>
      </c>
      <c r="J4692" s="168">
        <v>0</v>
      </c>
      <c r="K4692" s="168">
        <v>0</v>
      </c>
      <c r="L4692" s="168">
        <v>0</v>
      </c>
      <c r="M4692" s="168">
        <v>0</v>
      </c>
      <c r="N4692" s="168">
        <f t="shared" si="2115"/>
        <v>0</v>
      </c>
      <c r="O4692" s="168">
        <v>0</v>
      </c>
      <c r="P4692" s="168">
        <v>0</v>
      </c>
      <c r="Q4692" s="168">
        <v>0</v>
      </c>
      <c r="R4692" s="168">
        <v>0</v>
      </c>
      <c r="S4692" s="168">
        <f t="shared" si="2116"/>
        <v>0</v>
      </c>
      <c r="T4692" s="168">
        <v>0</v>
      </c>
      <c r="U4692" s="168">
        <v>0</v>
      </c>
      <c r="V4692" s="168">
        <v>0</v>
      </c>
      <c r="W4692" s="168">
        <v>0</v>
      </c>
    </row>
    <row r="4693" spans="2:23" ht="16.5" thickTop="1" thickBot="1">
      <c r="B4693" s="164" t="s">
        <v>124</v>
      </c>
      <c r="C4693" s="173" t="s">
        <v>102</v>
      </c>
      <c r="D4693" s="168">
        <f t="shared" si="2112"/>
        <v>0</v>
      </c>
      <c r="E4693" s="168">
        <f t="shared" si="2113"/>
        <v>0</v>
      </c>
      <c r="F4693" s="168">
        <f t="shared" si="2113"/>
        <v>0</v>
      </c>
      <c r="G4693" s="168">
        <f t="shared" si="2113"/>
        <v>0</v>
      </c>
      <c r="H4693" s="168">
        <f t="shared" si="2111"/>
        <v>0</v>
      </c>
      <c r="I4693" s="168">
        <f t="shared" si="2114"/>
        <v>0</v>
      </c>
      <c r="J4693" s="168">
        <f>SUM(J4694)</f>
        <v>0</v>
      </c>
      <c r="K4693" s="168">
        <f>SUM(K4694)</f>
        <v>0</v>
      </c>
      <c r="L4693" s="168">
        <f>SUM(L4694)</f>
        <v>0</v>
      </c>
      <c r="M4693" s="168">
        <f>SUM(M4694)</f>
        <v>0</v>
      </c>
      <c r="N4693" s="168">
        <f t="shared" si="2115"/>
        <v>0</v>
      </c>
      <c r="O4693" s="168">
        <f>SUM(O4694)</f>
        <v>0</v>
      </c>
      <c r="P4693" s="168">
        <f>SUM(P4694)</f>
        <v>0</v>
      </c>
      <c r="Q4693" s="168">
        <f>SUM(Q4694)</f>
        <v>0</v>
      </c>
      <c r="R4693" s="168">
        <f>SUM(R4694)</f>
        <v>0</v>
      </c>
      <c r="S4693" s="168">
        <f t="shared" si="2116"/>
        <v>0</v>
      </c>
      <c r="T4693" s="168">
        <f>SUM(T4694)</f>
        <v>0</v>
      </c>
      <c r="U4693" s="168">
        <f>SUM(U4694)</f>
        <v>0</v>
      </c>
      <c r="V4693" s="168">
        <f>SUM(V4694)</f>
        <v>0</v>
      </c>
      <c r="W4693" s="168">
        <f>SUM(W4694)</f>
        <v>0</v>
      </c>
    </row>
    <row r="4694" spans="2:23" ht="31.5" thickTop="1" thickBot="1">
      <c r="B4694" s="164" t="s">
        <v>124</v>
      </c>
      <c r="C4694" s="174" t="s">
        <v>156</v>
      </c>
      <c r="D4694" s="168">
        <f t="shared" si="2112"/>
        <v>0</v>
      </c>
      <c r="E4694" s="168">
        <f t="shared" si="2113"/>
        <v>0</v>
      </c>
      <c r="F4694" s="168">
        <f t="shared" si="2113"/>
        <v>0</v>
      </c>
      <c r="G4694" s="168">
        <f t="shared" si="2113"/>
        <v>0</v>
      </c>
      <c r="H4694" s="168">
        <f t="shared" si="2111"/>
        <v>0</v>
      </c>
      <c r="I4694" s="168">
        <f t="shared" si="2114"/>
        <v>0</v>
      </c>
      <c r="J4694" s="168">
        <v>0</v>
      </c>
      <c r="K4694" s="168">
        <v>0</v>
      </c>
      <c r="L4694" s="168">
        <v>0</v>
      </c>
      <c r="M4694" s="168">
        <v>0</v>
      </c>
      <c r="N4694" s="168">
        <f t="shared" si="2115"/>
        <v>0</v>
      </c>
      <c r="O4694" s="168">
        <v>0</v>
      </c>
      <c r="P4694" s="168">
        <v>0</v>
      </c>
      <c r="Q4694" s="168">
        <v>0</v>
      </c>
      <c r="R4694" s="168">
        <v>0</v>
      </c>
      <c r="S4694" s="168">
        <f t="shared" si="2116"/>
        <v>0</v>
      </c>
      <c r="T4694" s="168">
        <v>0</v>
      </c>
      <c r="U4694" s="168">
        <v>0</v>
      </c>
      <c r="V4694" s="168">
        <v>0</v>
      </c>
      <c r="W4694" s="168">
        <v>0</v>
      </c>
    </row>
    <row r="4695" spans="2:23" ht="16.5" thickTop="1" thickBot="1">
      <c r="B4695" s="164" t="s">
        <v>124</v>
      </c>
      <c r="C4695" s="172" t="s">
        <v>121</v>
      </c>
      <c r="D4695" s="168">
        <f t="shared" si="2112"/>
        <v>0</v>
      </c>
      <c r="E4695" s="168">
        <f t="shared" si="2113"/>
        <v>0</v>
      </c>
      <c r="F4695" s="168">
        <f t="shared" si="2113"/>
        <v>0</v>
      </c>
      <c r="G4695" s="168">
        <f t="shared" si="2113"/>
        <v>0</v>
      </c>
      <c r="H4695" s="168">
        <f t="shared" si="2111"/>
        <v>0</v>
      </c>
      <c r="I4695" s="168">
        <f t="shared" si="2114"/>
        <v>0</v>
      </c>
      <c r="J4695" s="168">
        <v>0</v>
      </c>
      <c r="K4695" s="168">
        <v>0</v>
      </c>
      <c r="L4695" s="168">
        <v>0</v>
      </c>
      <c r="M4695" s="168">
        <v>0</v>
      </c>
      <c r="N4695" s="168">
        <f t="shared" si="2115"/>
        <v>0</v>
      </c>
      <c r="O4695" s="168">
        <v>0</v>
      </c>
      <c r="P4695" s="168">
        <v>0</v>
      </c>
      <c r="Q4695" s="168">
        <v>0</v>
      </c>
      <c r="R4695" s="168">
        <v>0</v>
      </c>
      <c r="S4695" s="168">
        <f t="shared" si="2116"/>
        <v>0</v>
      </c>
      <c r="T4695" s="168">
        <v>0</v>
      </c>
      <c r="U4695" s="168">
        <v>0</v>
      </c>
      <c r="V4695" s="168">
        <v>0</v>
      </c>
      <c r="W4695" s="168">
        <v>0</v>
      </c>
    </row>
    <row r="4696" spans="2:23" ht="16.5" thickTop="1" thickBot="1">
      <c r="B4696" s="164" t="s">
        <v>1583</v>
      </c>
      <c r="C4696" s="171" t="s">
        <v>1584</v>
      </c>
      <c r="D4696" s="168">
        <f t="shared" si="2112"/>
        <v>0</v>
      </c>
      <c r="E4696" s="168">
        <f t="shared" si="2113"/>
        <v>0</v>
      </c>
      <c r="F4696" s="168">
        <f t="shared" si="2113"/>
        <v>0</v>
      </c>
      <c r="G4696" s="168">
        <f t="shared" si="2113"/>
        <v>0</v>
      </c>
      <c r="H4696" s="168">
        <f t="shared" si="2111"/>
        <v>0</v>
      </c>
      <c r="I4696" s="168">
        <f t="shared" si="2114"/>
        <v>0</v>
      </c>
      <c r="J4696" s="168">
        <f>SUM(J4697,J4706)</f>
        <v>0</v>
      </c>
      <c r="K4696" s="168">
        <f>SUM(K4697,K4706)</f>
        <v>0</v>
      </c>
      <c r="L4696" s="168">
        <f>SUM(L4697,L4706)</f>
        <v>0</v>
      </c>
      <c r="M4696" s="168">
        <f>SUM(M4697,M4706)</f>
        <v>0</v>
      </c>
      <c r="N4696" s="168">
        <f t="shared" si="2115"/>
        <v>0</v>
      </c>
      <c r="O4696" s="168">
        <f>SUM(O4697,O4706)</f>
        <v>0</v>
      </c>
      <c r="P4696" s="168">
        <f>SUM(P4697,P4706)</f>
        <v>0</v>
      </c>
      <c r="Q4696" s="168">
        <f>SUM(Q4697,Q4706)</f>
        <v>0</v>
      </c>
      <c r="R4696" s="168">
        <f>SUM(R4697,R4706)</f>
        <v>0</v>
      </c>
      <c r="S4696" s="168">
        <f t="shared" si="2116"/>
        <v>0</v>
      </c>
      <c r="T4696" s="168">
        <f>SUM(T4697,T4706)</f>
        <v>0</v>
      </c>
      <c r="U4696" s="168">
        <f>SUM(U4697,U4706)</f>
        <v>0</v>
      </c>
      <c r="V4696" s="168">
        <f>SUM(V4697,V4706)</f>
        <v>0</v>
      </c>
      <c r="W4696" s="168">
        <f>SUM(W4697,W4706)</f>
        <v>0</v>
      </c>
    </row>
    <row r="4697" spans="2:23" ht="16.5" thickTop="1" thickBot="1">
      <c r="B4697" s="164" t="s">
        <v>124</v>
      </c>
      <c r="C4697" s="172" t="s">
        <v>96</v>
      </c>
      <c r="D4697" s="168">
        <f t="shared" si="2112"/>
        <v>0</v>
      </c>
      <c r="E4697" s="168">
        <f t="shared" si="2113"/>
        <v>0</v>
      </c>
      <c r="F4697" s="168">
        <f t="shared" si="2113"/>
        <v>0</v>
      </c>
      <c r="G4697" s="168">
        <f t="shared" si="2113"/>
        <v>0</v>
      </c>
      <c r="H4697" s="168">
        <f t="shared" si="2111"/>
        <v>0</v>
      </c>
      <c r="I4697" s="168">
        <f t="shared" si="2114"/>
        <v>0</v>
      </c>
      <c r="J4697" s="168">
        <f>SUM(J4698:J4700,J4703:J4704)</f>
        <v>0</v>
      </c>
      <c r="K4697" s="168">
        <f>SUM(K4698:K4700,K4703:K4704)</f>
        <v>0</v>
      </c>
      <c r="L4697" s="168">
        <f>SUM(L4698:L4700,L4703:L4704)</f>
        <v>0</v>
      </c>
      <c r="M4697" s="168">
        <f>SUM(M4698:M4700,M4703:M4704)</f>
        <v>0</v>
      </c>
      <c r="N4697" s="168">
        <f t="shared" si="2115"/>
        <v>0</v>
      </c>
      <c r="O4697" s="168">
        <f>SUM(O4698:O4700,O4703:O4704)</f>
        <v>0</v>
      </c>
      <c r="P4697" s="168">
        <f>SUM(P4698:P4700,P4703:P4704)</f>
        <v>0</v>
      </c>
      <c r="Q4697" s="168">
        <f>SUM(Q4698:Q4700,Q4703:Q4704)</f>
        <v>0</v>
      </c>
      <c r="R4697" s="168">
        <f>SUM(R4698:R4700,R4703:R4704)</f>
        <v>0</v>
      </c>
      <c r="S4697" s="168">
        <f t="shared" si="2116"/>
        <v>0</v>
      </c>
      <c r="T4697" s="168">
        <f>SUM(T4698:T4700,T4703:T4704)</f>
        <v>0</v>
      </c>
      <c r="U4697" s="168">
        <f>SUM(U4698:U4700,U4703:U4704)</f>
        <v>0</v>
      </c>
      <c r="V4697" s="168">
        <f>SUM(V4698:V4700,V4703:V4704)</f>
        <v>0</v>
      </c>
      <c r="W4697" s="168">
        <f>SUM(W4698:W4700,W4703:W4704)</f>
        <v>0</v>
      </c>
    </row>
    <row r="4698" spans="2:23" ht="16.5" thickTop="1" thickBot="1">
      <c r="B4698" s="164" t="s">
        <v>124</v>
      </c>
      <c r="C4698" s="173" t="s">
        <v>97</v>
      </c>
      <c r="D4698" s="168">
        <f t="shared" si="2112"/>
        <v>0</v>
      </c>
      <c r="E4698" s="168">
        <f t="shared" si="2113"/>
        <v>0</v>
      </c>
      <c r="F4698" s="168">
        <f t="shared" si="2113"/>
        <v>0</v>
      </c>
      <c r="G4698" s="168">
        <f t="shared" si="2113"/>
        <v>0</v>
      </c>
      <c r="H4698" s="168">
        <f t="shared" si="2111"/>
        <v>0</v>
      </c>
      <c r="I4698" s="168">
        <f t="shared" si="2114"/>
        <v>0</v>
      </c>
      <c r="J4698" s="168">
        <v>0</v>
      </c>
      <c r="K4698" s="168">
        <v>0</v>
      </c>
      <c r="L4698" s="168">
        <v>0</v>
      </c>
      <c r="M4698" s="168">
        <v>0</v>
      </c>
      <c r="N4698" s="168">
        <f t="shared" si="2115"/>
        <v>0</v>
      </c>
      <c r="O4698" s="168">
        <v>0</v>
      </c>
      <c r="P4698" s="168">
        <v>0</v>
      </c>
      <c r="Q4698" s="168">
        <v>0</v>
      </c>
      <c r="R4698" s="168">
        <v>0</v>
      </c>
      <c r="S4698" s="168">
        <f t="shared" si="2116"/>
        <v>0</v>
      </c>
      <c r="T4698" s="168">
        <v>0</v>
      </c>
      <c r="U4698" s="168">
        <v>0</v>
      </c>
      <c r="V4698" s="168">
        <v>0</v>
      </c>
      <c r="W4698" s="168">
        <v>0</v>
      </c>
    </row>
    <row r="4699" spans="2:23" ht="16.5" thickTop="1" thickBot="1">
      <c r="B4699" s="164" t="s">
        <v>124</v>
      </c>
      <c r="C4699" s="173" t="s">
        <v>98</v>
      </c>
      <c r="D4699" s="168">
        <f t="shared" si="2112"/>
        <v>0</v>
      </c>
      <c r="E4699" s="168">
        <f t="shared" si="2113"/>
        <v>0</v>
      </c>
      <c r="F4699" s="168">
        <f t="shared" si="2113"/>
        <v>0</v>
      </c>
      <c r="G4699" s="168">
        <f t="shared" si="2113"/>
        <v>0</v>
      </c>
      <c r="H4699" s="168">
        <f t="shared" si="2111"/>
        <v>0</v>
      </c>
      <c r="I4699" s="168">
        <f t="shared" si="2114"/>
        <v>0</v>
      </c>
      <c r="J4699" s="168">
        <v>0</v>
      </c>
      <c r="K4699" s="168">
        <v>0</v>
      </c>
      <c r="L4699" s="168">
        <v>0</v>
      </c>
      <c r="M4699" s="168">
        <v>0</v>
      </c>
      <c r="N4699" s="168">
        <f t="shared" si="2115"/>
        <v>0</v>
      </c>
      <c r="O4699" s="168">
        <v>0</v>
      </c>
      <c r="P4699" s="168">
        <v>0</v>
      </c>
      <c r="Q4699" s="168">
        <v>0</v>
      </c>
      <c r="R4699" s="168">
        <v>0</v>
      </c>
      <c r="S4699" s="168">
        <f t="shared" si="2116"/>
        <v>0</v>
      </c>
      <c r="T4699" s="168">
        <v>0</v>
      </c>
      <c r="U4699" s="168">
        <v>0</v>
      </c>
      <c r="V4699" s="168">
        <v>0</v>
      </c>
      <c r="W4699" s="168">
        <v>0</v>
      </c>
    </row>
    <row r="4700" spans="2:23" ht="16.5" thickTop="1" thickBot="1">
      <c r="B4700" s="164" t="s">
        <v>124</v>
      </c>
      <c r="C4700" s="173" t="s">
        <v>15</v>
      </c>
      <c r="D4700" s="168">
        <f t="shared" si="2112"/>
        <v>0</v>
      </c>
      <c r="E4700" s="168">
        <f t="shared" si="2113"/>
        <v>0</v>
      </c>
      <c r="F4700" s="168">
        <f t="shared" si="2113"/>
        <v>0</v>
      </c>
      <c r="G4700" s="168">
        <f t="shared" si="2113"/>
        <v>0</v>
      </c>
      <c r="H4700" s="168">
        <f t="shared" si="2111"/>
        <v>0</v>
      </c>
      <c r="I4700" s="168">
        <f t="shared" si="2114"/>
        <v>0</v>
      </c>
      <c r="J4700" s="168">
        <f t="shared" ref="J4700:M4701" si="2120">SUM(J4701)</f>
        <v>0</v>
      </c>
      <c r="K4700" s="168">
        <f t="shared" si="2120"/>
        <v>0</v>
      </c>
      <c r="L4700" s="168">
        <f t="shared" si="2120"/>
        <v>0</v>
      </c>
      <c r="M4700" s="168">
        <f t="shared" si="2120"/>
        <v>0</v>
      </c>
      <c r="N4700" s="168">
        <f t="shared" si="2115"/>
        <v>0</v>
      </c>
      <c r="O4700" s="168">
        <f t="shared" ref="O4700:R4701" si="2121">SUM(O4701)</f>
        <v>0</v>
      </c>
      <c r="P4700" s="168">
        <f t="shared" si="2121"/>
        <v>0</v>
      </c>
      <c r="Q4700" s="168">
        <f t="shared" si="2121"/>
        <v>0</v>
      </c>
      <c r="R4700" s="168">
        <f t="shared" si="2121"/>
        <v>0</v>
      </c>
      <c r="S4700" s="168">
        <f t="shared" si="2116"/>
        <v>0</v>
      </c>
      <c r="T4700" s="168">
        <f t="shared" ref="T4700:W4701" si="2122">SUM(T4701)</f>
        <v>0</v>
      </c>
      <c r="U4700" s="168">
        <f t="shared" si="2122"/>
        <v>0</v>
      </c>
      <c r="V4700" s="168">
        <f t="shared" si="2122"/>
        <v>0</v>
      </c>
      <c r="W4700" s="168">
        <f t="shared" si="2122"/>
        <v>0</v>
      </c>
    </row>
    <row r="4701" spans="2:23" ht="16.5" thickTop="1" thickBot="1">
      <c r="B4701" s="164" t="s">
        <v>124</v>
      </c>
      <c r="C4701" s="174" t="s">
        <v>139</v>
      </c>
      <c r="D4701" s="168">
        <f t="shared" si="2112"/>
        <v>0</v>
      </c>
      <c r="E4701" s="168">
        <f t="shared" si="2113"/>
        <v>0</v>
      </c>
      <c r="F4701" s="168">
        <f t="shared" si="2113"/>
        <v>0</v>
      </c>
      <c r="G4701" s="168">
        <f t="shared" si="2113"/>
        <v>0</v>
      </c>
      <c r="H4701" s="168">
        <f t="shared" si="2111"/>
        <v>0</v>
      </c>
      <c r="I4701" s="168">
        <f t="shared" si="2114"/>
        <v>0</v>
      </c>
      <c r="J4701" s="168">
        <f t="shared" si="2120"/>
        <v>0</v>
      </c>
      <c r="K4701" s="168">
        <f t="shared" si="2120"/>
        <v>0</v>
      </c>
      <c r="L4701" s="168">
        <f t="shared" si="2120"/>
        <v>0</v>
      </c>
      <c r="M4701" s="168">
        <f t="shared" si="2120"/>
        <v>0</v>
      </c>
      <c r="N4701" s="168">
        <f t="shared" si="2115"/>
        <v>0</v>
      </c>
      <c r="O4701" s="168">
        <f t="shared" si="2121"/>
        <v>0</v>
      </c>
      <c r="P4701" s="168">
        <f t="shared" si="2121"/>
        <v>0</v>
      </c>
      <c r="Q4701" s="168">
        <f t="shared" si="2121"/>
        <v>0</v>
      </c>
      <c r="R4701" s="168">
        <f t="shared" si="2121"/>
        <v>0</v>
      </c>
      <c r="S4701" s="168">
        <f t="shared" si="2116"/>
        <v>0</v>
      </c>
      <c r="T4701" s="168">
        <f t="shared" si="2122"/>
        <v>0</v>
      </c>
      <c r="U4701" s="168">
        <f t="shared" si="2122"/>
        <v>0</v>
      </c>
      <c r="V4701" s="168">
        <f t="shared" si="2122"/>
        <v>0</v>
      </c>
      <c r="W4701" s="168">
        <f t="shared" si="2122"/>
        <v>0</v>
      </c>
    </row>
    <row r="4702" spans="2:23" ht="16.5" thickTop="1" thickBot="1">
      <c r="B4702" s="164" t="s">
        <v>124</v>
      </c>
      <c r="C4702" s="175" t="s">
        <v>138</v>
      </c>
      <c r="D4702" s="168">
        <f t="shared" si="2112"/>
        <v>0</v>
      </c>
      <c r="E4702" s="168">
        <f t="shared" si="2113"/>
        <v>0</v>
      </c>
      <c r="F4702" s="168">
        <f t="shared" si="2113"/>
        <v>0</v>
      </c>
      <c r="G4702" s="168">
        <f t="shared" si="2113"/>
        <v>0</v>
      </c>
      <c r="H4702" s="168">
        <f t="shared" si="2111"/>
        <v>0</v>
      </c>
      <c r="I4702" s="168">
        <f t="shared" si="2114"/>
        <v>0</v>
      </c>
      <c r="J4702" s="168">
        <v>0</v>
      </c>
      <c r="K4702" s="168">
        <v>0</v>
      </c>
      <c r="L4702" s="168">
        <v>0</v>
      </c>
      <c r="M4702" s="168">
        <v>0</v>
      </c>
      <c r="N4702" s="168">
        <f t="shared" si="2115"/>
        <v>0</v>
      </c>
      <c r="O4702" s="168">
        <v>0</v>
      </c>
      <c r="P4702" s="168">
        <v>0</v>
      </c>
      <c r="Q4702" s="168">
        <v>0</v>
      </c>
      <c r="R4702" s="168">
        <v>0</v>
      </c>
      <c r="S4702" s="168">
        <f t="shared" si="2116"/>
        <v>0</v>
      </c>
      <c r="T4702" s="168">
        <v>0</v>
      </c>
      <c r="U4702" s="168">
        <v>0</v>
      </c>
      <c r="V4702" s="168">
        <v>0</v>
      </c>
      <c r="W4702" s="168">
        <v>0</v>
      </c>
    </row>
    <row r="4703" spans="2:23" ht="16.5" thickTop="1" thickBot="1">
      <c r="B4703" s="164" t="s">
        <v>124</v>
      </c>
      <c r="C4703" s="173" t="s">
        <v>101</v>
      </c>
      <c r="D4703" s="168">
        <f t="shared" si="2112"/>
        <v>0</v>
      </c>
      <c r="E4703" s="168">
        <f t="shared" si="2113"/>
        <v>0</v>
      </c>
      <c r="F4703" s="168">
        <f t="shared" si="2113"/>
        <v>0</v>
      </c>
      <c r="G4703" s="168">
        <f t="shared" si="2113"/>
        <v>0</v>
      </c>
      <c r="H4703" s="168">
        <f t="shared" si="2111"/>
        <v>0</v>
      </c>
      <c r="I4703" s="168">
        <f t="shared" si="2114"/>
        <v>0</v>
      </c>
      <c r="J4703" s="168">
        <v>0</v>
      </c>
      <c r="K4703" s="168">
        <v>0</v>
      </c>
      <c r="L4703" s="168">
        <v>0</v>
      </c>
      <c r="M4703" s="168">
        <v>0</v>
      </c>
      <c r="N4703" s="168">
        <f t="shared" si="2115"/>
        <v>0</v>
      </c>
      <c r="O4703" s="168">
        <v>0</v>
      </c>
      <c r="P4703" s="168">
        <v>0</v>
      </c>
      <c r="Q4703" s="168">
        <v>0</v>
      </c>
      <c r="R4703" s="168">
        <v>0</v>
      </c>
      <c r="S4703" s="168">
        <f t="shared" si="2116"/>
        <v>0</v>
      </c>
      <c r="T4703" s="168">
        <v>0</v>
      </c>
      <c r="U4703" s="168">
        <v>0</v>
      </c>
      <c r="V4703" s="168">
        <v>0</v>
      </c>
      <c r="W4703" s="168">
        <v>0</v>
      </c>
    </row>
    <row r="4704" spans="2:23" ht="16.5" thickTop="1" thickBot="1">
      <c r="B4704" s="164" t="s">
        <v>124</v>
      </c>
      <c r="C4704" s="173" t="s">
        <v>102</v>
      </c>
      <c r="D4704" s="168">
        <f t="shared" si="2112"/>
        <v>0</v>
      </c>
      <c r="E4704" s="168">
        <f t="shared" si="2113"/>
        <v>0</v>
      </c>
      <c r="F4704" s="168">
        <f t="shared" si="2113"/>
        <v>0</v>
      </c>
      <c r="G4704" s="168">
        <f t="shared" si="2113"/>
        <v>0</v>
      </c>
      <c r="H4704" s="168">
        <f t="shared" si="2111"/>
        <v>0</v>
      </c>
      <c r="I4704" s="168">
        <f t="shared" si="2114"/>
        <v>0</v>
      </c>
      <c r="J4704" s="168">
        <f>SUM(J4705)</f>
        <v>0</v>
      </c>
      <c r="K4704" s="168">
        <f>SUM(K4705)</f>
        <v>0</v>
      </c>
      <c r="L4704" s="168">
        <f>SUM(L4705)</f>
        <v>0</v>
      </c>
      <c r="M4704" s="168">
        <f>SUM(M4705)</f>
        <v>0</v>
      </c>
      <c r="N4704" s="168">
        <f t="shared" si="2115"/>
        <v>0</v>
      </c>
      <c r="O4704" s="168">
        <f>SUM(O4705)</f>
        <v>0</v>
      </c>
      <c r="P4704" s="168">
        <f>SUM(P4705)</f>
        <v>0</v>
      </c>
      <c r="Q4704" s="168">
        <f>SUM(Q4705)</f>
        <v>0</v>
      </c>
      <c r="R4704" s="168">
        <f>SUM(R4705)</f>
        <v>0</v>
      </c>
      <c r="S4704" s="168">
        <f t="shared" si="2116"/>
        <v>0</v>
      </c>
      <c r="T4704" s="168">
        <f>SUM(T4705)</f>
        <v>0</v>
      </c>
      <c r="U4704" s="168">
        <f>SUM(U4705)</f>
        <v>0</v>
      </c>
      <c r="V4704" s="168">
        <f>SUM(V4705)</f>
        <v>0</v>
      </c>
      <c r="W4704" s="168">
        <f>SUM(W4705)</f>
        <v>0</v>
      </c>
    </row>
    <row r="4705" spans="2:23" ht="31.5" thickTop="1" thickBot="1">
      <c r="B4705" s="164" t="s">
        <v>124</v>
      </c>
      <c r="C4705" s="174" t="s">
        <v>156</v>
      </c>
      <c r="D4705" s="168">
        <f t="shared" si="2112"/>
        <v>0</v>
      </c>
      <c r="E4705" s="168">
        <f t="shared" si="2113"/>
        <v>0</v>
      </c>
      <c r="F4705" s="168">
        <f t="shared" si="2113"/>
        <v>0</v>
      </c>
      <c r="G4705" s="168">
        <f t="shared" si="2113"/>
        <v>0</v>
      </c>
      <c r="H4705" s="168">
        <f t="shared" si="2111"/>
        <v>0</v>
      </c>
      <c r="I4705" s="168">
        <f t="shared" si="2114"/>
        <v>0</v>
      </c>
      <c r="J4705" s="168">
        <v>0</v>
      </c>
      <c r="K4705" s="168">
        <v>0</v>
      </c>
      <c r="L4705" s="168">
        <v>0</v>
      </c>
      <c r="M4705" s="168">
        <v>0</v>
      </c>
      <c r="N4705" s="168">
        <f t="shared" si="2115"/>
        <v>0</v>
      </c>
      <c r="O4705" s="168">
        <v>0</v>
      </c>
      <c r="P4705" s="168">
        <v>0</v>
      </c>
      <c r="Q4705" s="168">
        <v>0</v>
      </c>
      <c r="R4705" s="168">
        <v>0</v>
      </c>
      <c r="S4705" s="168">
        <f t="shared" si="2116"/>
        <v>0</v>
      </c>
      <c r="T4705" s="168">
        <v>0</v>
      </c>
      <c r="U4705" s="168">
        <v>0</v>
      </c>
      <c r="V4705" s="168">
        <v>0</v>
      </c>
      <c r="W4705" s="168">
        <v>0</v>
      </c>
    </row>
    <row r="4706" spans="2:23" ht="16.5" thickTop="1" thickBot="1">
      <c r="B4706" s="164" t="s">
        <v>124</v>
      </c>
      <c r="C4706" s="172" t="s">
        <v>121</v>
      </c>
      <c r="D4706" s="168">
        <f t="shared" si="2112"/>
        <v>0</v>
      </c>
      <c r="E4706" s="168">
        <f t="shared" si="2113"/>
        <v>0</v>
      </c>
      <c r="F4706" s="168">
        <f t="shared" si="2113"/>
        <v>0</v>
      </c>
      <c r="G4706" s="168">
        <f t="shared" si="2113"/>
        <v>0</v>
      </c>
      <c r="H4706" s="168">
        <f t="shared" si="2111"/>
        <v>0</v>
      </c>
      <c r="I4706" s="168">
        <f t="shared" si="2114"/>
        <v>0</v>
      </c>
      <c r="J4706" s="168">
        <v>0</v>
      </c>
      <c r="K4706" s="168">
        <v>0</v>
      </c>
      <c r="L4706" s="168">
        <v>0</v>
      </c>
      <c r="M4706" s="168">
        <v>0</v>
      </c>
      <c r="N4706" s="168">
        <f t="shared" si="2115"/>
        <v>0</v>
      </c>
      <c r="O4706" s="168">
        <v>0</v>
      </c>
      <c r="P4706" s="168">
        <v>0</v>
      </c>
      <c r="Q4706" s="168">
        <v>0</v>
      </c>
      <c r="R4706" s="168">
        <v>0</v>
      </c>
      <c r="S4706" s="168">
        <f t="shared" si="2116"/>
        <v>0</v>
      </c>
      <c r="T4706" s="168">
        <v>0</v>
      </c>
      <c r="U4706" s="168">
        <v>0</v>
      </c>
      <c r="V4706" s="168">
        <v>0</v>
      </c>
      <c r="W4706" s="168">
        <v>0</v>
      </c>
    </row>
    <row r="4707" spans="2:23" ht="16.5" thickTop="1" thickBot="1">
      <c r="B4707" s="164" t="s">
        <v>1585</v>
      </c>
      <c r="C4707" s="171" t="s">
        <v>1586</v>
      </c>
      <c r="D4707" s="168">
        <f t="shared" si="2112"/>
        <v>0</v>
      </c>
      <c r="E4707" s="168">
        <f t="shared" si="2113"/>
        <v>0</v>
      </c>
      <c r="F4707" s="168">
        <f t="shared" si="2113"/>
        <v>0</v>
      </c>
      <c r="G4707" s="168">
        <f t="shared" si="2113"/>
        <v>0</v>
      </c>
      <c r="H4707" s="168">
        <f t="shared" si="2111"/>
        <v>0</v>
      </c>
      <c r="I4707" s="168">
        <f t="shared" si="2114"/>
        <v>0</v>
      </c>
      <c r="J4707" s="168">
        <f t="shared" ref="J4707:M4708" si="2123">SUM(J4718,J4729,J4735)</f>
        <v>0</v>
      </c>
      <c r="K4707" s="168">
        <f t="shared" si="2123"/>
        <v>0</v>
      </c>
      <c r="L4707" s="168">
        <f t="shared" si="2123"/>
        <v>0</v>
      </c>
      <c r="M4707" s="168">
        <f t="shared" si="2123"/>
        <v>0</v>
      </c>
      <c r="N4707" s="168">
        <f t="shared" si="2115"/>
        <v>0</v>
      </c>
      <c r="O4707" s="168">
        <f t="shared" ref="O4707:R4708" si="2124">SUM(O4718,O4729,O4735)</f>
        <v>0</v>
      </c>
      <c r="P4707" s="168">
        <f t="shared" si="2124"/>
        <v>0</v>
      </c>
      <c r="Q4707" s="168">
        <f t="shared" si="2124"/>
        <v>0</v>
      </c>
      <c r="R4707" s="168">
        <f t="shared" si="2124"/>
        <v>0</v>
      </c>
      <c r="S4707" s="168">
        <f t="shared" si="2116"/>
        <v>0</v>
      </c>
      <c r="T4707" s="168">
        <f t="shared" ref="T4707:W4708" si="2125">SUM(T4718,T4729,T4735)</f>
        <v>0</v>
      </c>
      <c r="U4707" s="168">
        <f t="shared" si="2125"/>
        <v>0</v>
      </c>
      <c r="V4707" s="168">
        <f t="shared" si="2125"/>
        <v>0</v>
      </c>
      <c r="W4707" s="168">
        <f t="shared" si="2125"/>
        <v>0</v>
      </c>
    </row>
    <row r="4708" spans="2:23" ht="16.5" thickTop="1" thickBot="1">
      <c r="B4708" s="164" t="s">
        <v>124</v>
      </c>
      <c r="C4708" s="172" t="s">
        <v>96</v>
      </c>
      <c r="D4708" s="168">
        <f t="shared" si="2112"/>
        <v>0</v>
      </c>
      <c r="E4708" s="168">
        <f t="shared" si="2113"/>
        <v>0</v>
      </c>
      <c r="F4708" s="168">
        <f t="shared" si="2113"/>
        <v>0</v>
      </c>
      <c r="G4708" s="168">
        <f t="shared" si="2113"/>
        <v>0</v>
      </c>
      <c r="H4708" s="168">
        <f t="shared" si="2111"/>
        <v>0</v>
      </c>
      <c r="I4708" s="168">
        <f t="shared" si="2114"/>
        <v>0</v>
      </c>
      <c r="J4708" s="168">
        <f t="shared" si="2123"/>
        <v>0</v>
      </c>
      <c r="K4708" s="168">
        <f t="shared" si="2123"/>
        <v>0</v>
      </c>
      <c r="L4708" s="168">
        <f t="shared" si="2123"/>
        <v>0</v>
      </c>
      <c r="M4708" s="168">
        <f t="shared" si="2123"/>
        <v>0</v>
      </c>
      <c r="N4708" s="168">
        <f t="shared" si="2115"/>
        <v>0</v>
      </c>
      <c r="O4708" s="168">
        <f t="shared" si="2124"/>
        <v>0</v>
      </c>
      <c r="P4708" s="168">
        <f t="shared" si="2124"/>
        <v>0</v>
      </c>
      <c r="Q4708" s="168">
        <f t="shared" si="2124"/>
        <v>0</v>
      </c>
      <c r="R4708" s="168">
        <f t="shared" si="2124"/>
        <v>0</v>
      </c>
      <c r="S4708" s="168">
        <f t="shared" si="2116"/>
        <v>0</v>
      </c>
      <c r="T4708" s="168">
        <f t="shared" si="2125"/>
        <v>0</v>
      </c>
      <c r="U4708" s="168">
        <f t="shared" si="2125"/>
        <v>0</v>
      </c>
      <c r="V4708" s="168">
        <f t="shared" si="2125"/>
        <v>0</v>
      </c>
      <c r="W4708" s="168">
        <f t="shared" si="2125"/>
        <v>0</v>
      </c>
    </row>
    <row r="4709" spans="2:23" ht="16.5" thickTop="1" thickBot="1">
      <c r="B4709" s="164" t="s">
        <v>124</v>
      </c>
      <c r="C4709" s="173" t="s">
        <v>97</v>
      </c>
      <c r="D4709" s="168">
        <f t="shared" si="2112"/>
        <v>0</v>
      </c>
      <c r="E4709" s="168">
        <f t="shared" si="2113"/>
        <v>0</v>
      </c>
      <c r="F4709" s="168">
        <f t="shared" si="2113"/>
        <v>0</v>
      </c>
      <c r="G4709" s="168">
        <f t="shared" si="2113"/>
        <v>0</v>
      </c>
      <c r="H4709" s="168">
        <f t="shared" si="2111"/>
        <v>0</v>
      </c>
      <c r="I4709" s="168">
        <f t="shared" si="2114"/>
        <v>0</v>
      </c>
      <c r="J4709" s="168">
        <f>SUM(J4720)</f>
        <v>0</v>
      </c>
      <c r="K4709" s="168">
        <f>SUM(K4720)</f>
        <v>0</v>
      </c>
      <c r="L4709" s="168">
        <f>SUM(L4720)</f>
        <v>0</v>
      </c>
      <c r="M4709" s="168">
        <f>SUM(M4720)</f>
        <v>0</v>
      </c>
      <c r="N4709" s="168">
        <f t="shared" si="2115"/>
        <v>0</v>
      </c>
      <c r="O4709" s="168">
        <f>SUM(O4720)</f>
        <v>0</v>
      </c>
      <c r="P4709" s="168">
        <f>SUM(P4720)</f>
        <v>0</v>
      </c>
      <c r="Q4709" s="168">
        <f>SUM(Q4720)</f>
        <v>0</v>
      </c>
      <c r="R4709" s="168">
        <f>SUM(R4720)</f>
        <v>0</v>
      </c>
      <c r="S4709" s="168">
        <f t="shared" si="2116"/>
        <v>0</v>
      </c>
      <c r="T4709" s="168">
        <f>SUM(T4720)</f>
        <v>0</v>
      </c>
      <c r="U4709" s="168">
        <f>SUM(U4720)</f>
        <v>0</v>
      </c>
      <c r="V4709" s="168">
        <f>SUM(V4720)</f>
        <v>0</v>
      </c>
      <c r="W4709" s="168">
        <f>SUM(W4720)</f>
        <v>0</v>
      </c>
    </row>
    <row r="4710" spans="2:23" ht="16.5" thickTop="1" thickBot="1">
      <c r="B4710" s="164" t="s">
        <v>124</v>
      </c>
      <c r="C4710" s="173" t="s">
        <v>98</v>
      </c>
      <c r="D4710" s="168">
        <f t="shared" si="2112"/>
        <v>0</v>
      </c>
      <c r="E4710" s="168">
        <f t="shared" si="2113"/>
        <v>0</v>
      </c>
      <c r="F4710" s="168">
        <f t="shared" si="2113"/>
        <v>0</v>
      </c>
      <c r="G4710" s="168">
        <f t="shared" si="2113"/>
        <v>0</v>
      </c>
      <c r="H4710" s="168">
        <f t="shared" si="2111"/>
        <v>0</v>
      </c>
      <c r="I4710" s="168">
        <f t="shared" si="2114"/>
        <v>0</v>
      </c>
      <c r="J4710" s="168">
        <f>SUM(J4721,J4731,J4737)</f>
        <v>0</v>
      </c>
      <c r="K4710" s="168">
        <f>SUM(K4721,K4731,K4737)</f>
        <v>0</v>
      </c>
      <c r="L4710" s="168">
        <f>SUM(L4721,L4731,L4737)</f>
        <v>0</v>
      </c>
      <c r="M4710" s="168">
        <f>SUM(M4721,M4731,M4737)</f>
        <v>0</v>
      </c>
      <c r="N4710" s="168">
        <f t="shared" si="2115"/>
        <v>0</v>
      </c>
      <c r="O4710" s="168">
        <f>SUM(O4721,O4731,O4737)</f>
        <v>0</v>
      </c>
      <c r="P4710" s="168">
        <f>SUM(P4721,P4731,P4737)</f>
        <v>0</v>
      </c>
      <c r="Q4710" s="168">
        <f>SUM(Q4721,Q4731,Q4737)</f>
        <v>0</v>
      </c>
      <c r="R4710" s="168">
        <f>SUM(R4721,R4731,R4737)</f>
        <v>0</v>
      </c>
      <c r="S4710" s="168">
        <f t="shared" si="2116"/>
        <v>0</v>
      </c>
      <c r="T4710" s="168">
        <f>SUM(T4721,T4731,T4737)</f>
        <v>0</v>
      </c>
      <c r="U4710" s="168">
        <f>SUM(U4721,U4731,U4737)</f>
        <v>0</v>
      </c>
      <c r="V4710" s="168">
        <f>SUM(V4721,V4731,V4737)</f>
        <v>0</v>
      </c>
      <c r="W4710" s="168">
        <f>SUM(W4721,W4731,W4737)</f>
        <v>0</v>
      </c>
    </row>
    <row r="4711" spans="2:23" ht="16.5" thickTop="1" thickBot="1">
      <c r="B4711" s="164" t="s">
        <v>124</v>
      </c>
      <c r="C4711" s="173" t="s">
        <v>15</v>
      </c>
      <c r="D4711" s="168">
        <f t="shared" si="2112"/>
        <v>0</v>
      </c>
      <c r="E4711" s="168">
        <f t="shared" si="2113"/>
        <v>0</v>
      </c>
      <c r="F4711" s="168">
        <f t="shared" si="2113"/>
        <v>0</v>
      </c>
      <c r="G4711" s="168">
        <f t="shared" si="2113"/>
        <v>0</v>
      </c>
      <c r="H4711" s="168">
        <f t="shared" si="2111"/>
        <v>0</v>
      </c>
      <c r="I4711" s="168">
        <f t="shared" si="2114"/>
        <v>0</v>
      </c>
      <c r="J4711" s="168">
        <f t="shared" ref="J4711:M4714" si="2126">SUM(J4722)</f>
        <v>0</v>
      </c>
      <c r="K4711" s="168">
        <f t="shared" si="2126"/>
        <v>0</v>
      </c>
      <c r="L4711" s="168">
        <f t="shared" si="2126"/>
        <v>0</v>
      </c>
      <c r="M4711" s="168">
        <f t="shared" si="2126"/>
        <v>0</v>
      </c>
      <c r="N4711" s="168">
        <f t="shared" si="2115"/>
        <v>0</v>
      </c>
      <c r="O4711" s="168">
        <f t="shared" ref="O4711:R4714" si="2127">SUM(O4722)</f>
        <v>0</v>
      </c>
      <c r="P4711" s="168">
        <f t="shared" si="2127"/>
        <v>0</v>
      </c>
      <c r="Q4711" s="168">
        <f t="shared" si="2127"/>
        <v>0</v>
      </c>
      <c r="R4711" s="168">
        <f t="shared" si="2127"/>
        <v>0</v>
      </c>
      <c r="S4711" s="168">
        <f t="shared" si="2116"/>
        <v>0</v>
      </c>
      <c r="T4711" s="168">
        <f t="shared" ref="T4711:W4714" si="2128">SUM(T4722)</f>
        <v>0</v>
      </c>
      <c r="U4711" s="168">
        <f t="shared" si="2128"/>
        <v>0</v>
      </c>
      <c r="V4711" s="168">
        <f t="shared" si="2128"/>
        <v>0</v>
      </c>
      <c r="W4711" s="168">
        <f t="shared" si="2128"/>
        <v>0</v>
      </c>
    </row>
    <row r="4712" spans="2:23" ht="16.5" thickTop="1" thickBot="1">
      <c r="B4712" s="164" t="s">
        <v>124</v>
      </c>
      <c r="C4712" s="174" t="s">
        <v>139</v>
      </c>
      <c r="D4712" s="168">
        <f t="shared" si="2112"/>
        <v>0</v>
      </c>
      <c r="E4712" s="168">
        <f t="shared" si="2113"/>
        <v>0</v>
      </c>
      <c r="F4712" s="168">
        <f t="shared" si="2113"/>
        <v>0</v>
      </c>
      <c r="G4712" s="168">
        <f t="shared" si="2113"/>
        <v>0</v>
      </c>
      <c r="H4712" s="168">
        <f t="shared" si="2111"/>
        <v>0</v>
      </c>
      <c r="I4712" s="168">
        <f t="shared" si="2114"/>
        <v>0</v>
      </c>
      <c r="J4712" s="168">
        <f t="shared" si="2126"/>
        <v>0</v>
      </c>
      <c r="K4712" s="168">
        <f t="shared" si="2126"/>
        <v>0</v>
      </c>
      <c r="L4712" s="168">
        <f t="shared" si="2126"/>
        <v>0</v>
      </c>
      <c r="M4712" s="168">
        <f t="shared" si="2126"/>
        <v>0</v>
      </c>
      <c r="N4712" s="168">
        <f t="shared" si="2115"/>
        <v>0</v>
      </c>
      <c r="O4712" s="168">
        <f t="shared" si="2127"/>
        <v>0</v>
      </c>
      <c r="P4712" s="168">
        <f t="shared" si="2127"/>
        <v>0</v>
      </c>
      <c r="Q4712" s="168">
        <f t="shared" si="2127"/>
        <v>0</v>
      </c>
      <c r="R4712" s="168">
        <f t="shared" si="2127"/>
        <v>0</v>
      </c>
      <c r="S4712" s="168">
        <f t="shared" si="2116"/>
        <v>0</v>
      </c>
      <c r="T4712" s="168">
        <f t="shared" si="2128"/>
        <v>0</v>
      </c>
      <c r="U4712" s="168">
        <f t="shared" si="2128"/>
        <v>0</v>
      </c>
      <c r="V4712" s="168">
        <f t="shared" si="2128"/>
        <v>0</v>
      </c>
      <c r="W4712" s="168">
        <f t="shared" si="2128"/>
        <v>0</v>
      </c>
    </row>
    <row r="4713" spans="2:23" ht="16.5" thickTop="1" thickBot="1">
      <c r="B4713" s="164" t="s">
        <v>124</v>
      </c>
      <c r="C4713" s="175" t="s">
        <v>138</v>
      </c>
      <c r="D4713" s="168">
        <f t="shared" si="2112"/>
        <v>0</v>
      </c>
      <c r="E4713" s="168">
        <f t="shared" si="2113"/>
        <v>0</v>
      </c>
      <c r="F4713" s="168">
        <f t="shared" si="2113"/>
        <v>0</v>
      </c>
      <c r="G4713" s="168">
        <f t="shared" si="2113"/>
        <v>0</v>
      </c>
      <c r="H4713" s="168">
        <f t="shared" si="2111"/>
        <v>0</v>
      </c>
      <c r="I4713" s="168">
        <f t="shared" si="2114"/>
        <v>0</v>
      </c>
      <c r="J4713" s="168">
        <f t="shared" si="2126"/>
        <v>0</v>
      </c>
      <c r="K4713" s="168">
        <f t="shared" si="2126"/>
        <v>0</v>
      </c>
      <c r="L4713" s="168">
        <f t="shared" si="2126"/>
        <v>0</v>
      </c>
      <c r="M4713" s="168">
        <f t="shared" si="2126"/>
        <v>0</v>
      </c>
      <c r="N4713" s="168">
        <f t="shared" si="2115"/>
        <v>0</v>
      </c>
      <c r="O4713" s="168">
        <f t="shared" si="2127"/>
        <v>0</v>
      </c>
      <c r="P4713" s="168">
        <f t="shared" si="2127"/>
        <v>0</v>
      </c>
      <c r="Q4713" s="168">
        <f t="shared" si="2127"/>
        <v>0</v>
      </c>
      <c r="R4713" s="168">
        <f t="shared" si="2127"/>
        <v>0</v>
      </c>
      <c r="S4713" s="168">
        <f t="shared" si="2116"/>
        <v>0</v>
      </c>
      <c r="T4713" s="168">
        <f t="shared" si="2128"/>
        <v>0</v>
      </c>
      <c r="U4713" s="168">
        <f t="shared" si="2128"/>
        <v>0</v>
      </c>
      <c r="V4713" s="168">
        <f t="shared" si="2128"/>
        <v>0</v>
      </c>
      <c r="W4713" s="168">
        <f t="shared" si="2128"/>
        <v>0</v>
      </c>
    </row>
    <row r="4714" spans="2:23" ht="16.5" thickTop="1" thickBot="1">
      <c r="B4714" s="164" t="s">
        <v>124</v>
      </c>
      <c r="C4714" s="173" t="s">
        <v>101</v>
      </c>
      <c r="D4714" s="168">
        <f t="shared" si="2112"/>
        <v>0</v>
      </c>
      <c r="E4714" s="168">
        <f t="shared" si="2113"/>
        <v>0</v>
      </c>
      <c r="F4714" s="168">
        <f t="shared" si="2113"/>
        <v>0</v>
      </c>
      <c r="G4714" s="168">
        <f t="shared" si="2113"/>
        <v>0</v>
      </c>
      <c r="H4714" s="168">
        <f t="shared" si="2111"/>
        <v>0</v>
      </c>
      <c r="I4714" s="168">
        <f t="shared" si="2114"/>
        <v>0</v>
      </c>
      <c r="J4714" s="168">
        <f t="shared" si="2126"/>
        <v>0</v>
      </c>
      <c r="K4714" s="168">
        <f t="shared" si="2126"/>
        <v>0</v>
      </c>
      <c r="L4714" s="168">
        <f t="shared" si="2126"/>
        <v>0</v>
      </c>
      <c r="M4714" s="168">
        <f t="shared" si="2126"/>
        <v>0</v>
      </c>
      <c r="N4714" s="168">
        <f t="shared" si="2115"/>
        <v>0</v>
      </c>
      <c r="O4714" s="168">
        <f t="shared" si="2127"/>
        <v>0</v>
      </c>
      <c r="P4714" s="168">
        <f t="shared" si="2127"/>
        <v>0</v>
      </c>
      <c r="Q4714" s="168">
        <f t="shared" si="2127"/>
        <v>0</v>
      </c>
      <c r="R4714" s="168">
        <f t="shared" si="2127"/>
        <v>0</v>
      </c>
      <c r="S4714" s="168">
        <f t="shared" si="2116"/>
        <v>0</v>
      </c>
      <c r="T4714" s="168">
        <f t="shared" si="2128"/>
        <v>0</v>
      </c>
      <c r="U4714" s="168">
        <f t="shared" si="2128"/>
        <v>0</v>
      </c>
      <c r="V4714" s="168">
        <f t="shared" si="2128"/>
        <v>0</v>
      </c>
      <c r="W4714" s="168">
        <f t="shared" si="2128"/>
        <v>0</v>
      </c>
    </row>
    <row r="4715" spans="2:23" ht="16.5" thickTop="1" thickBot="1">
      <c r="B4715" s="164" t="s">
        <v>124</v>
      </c>
      <c r="C4715" s="173" t="s">
        <v>102</v>
      </c>
      <c r="D4715" s="168">
        <f t="shared" si="2112"/>
        <v>0</v>
      </c>
      <c r="E4715" s="168">
        <f t="shared" si="2113"/>
        <v>0</v>
      </c>
      <c r="F4715" s="168">
        <f t="shared" si="2113"/>
        <v>0</v>
      </c>
      <c r="G4715" s="168">
        <f t="shared" si="2113"/>
        <v>0</v>
      </c>
      <c r="H4715" s="168">
        <f t="shared" si="2111"/>
        <v>0</v>
      </c>
      <c r="I4715" s="168">
        <f t="shared" si="2114"/>
        <v>0</v>
      </c>
      <c r="J4715" s="168">
        <f t="shared" ref="J4715:M4716" si="2129">SUM(J4726,J4732)</f>
        <v>0</v>
      </c>
      <c r="K4715" s="168">
        <f t="shared" si="2129"/>
        <v>0</v>
      </c>
      <c r="L4715" s="168">
        <f t="shared" si="2129"/>
        <v>0</v>
      </c>
      <c r="M4715" s="168">
        <f t="shared" si="2129"/>
        <v>0</v>
      </c>
      <c r="N4715" s="168">
        <f t="shared" si="2115"/>
        <v>0</v>
      </c>
      <c r="O4715" s="168">
        <f t="shared" ref="O4715:R4716" si="2130">SUM(O4726,O4732)</f>
        <v>0</v>
      </c>
      <c r="P4715" s="168">
        <f t="shared" si="2130"/>
        <v>0</v>
      </c>
      <c r="Q4715" s="168">
        <f t="shared" si="2130"/>
        <v>0</v>
      </c>
      <c r="R4715" s="168">
        <f t="shared" si="2130"/>
        <v>0</v>
      </c>
      <c r="S4715" s="168">
        <f t="shared" si="2116"/>
        <v>0</v>
      </c>
      <c r="T4715" s="168">
        <f t="shared" ref="T4715:W4716" si="2131">SUM(T4726,T4732)</f>
        <v>0</v>
      </c>
      <c r="U4715" s="168">
        <f t="shared" si="2131"/>
        <v>0</v>
      </c>
      <c r="V4715" s="168">
        <f t="shared" si="2131"/>
        <v>0</v>
      </c>
      <c r="W4715" s="168">
        <f t="shared" si="2131"/>
        <v>0</v>
      </c>
    </row>
    <row r="4716" spans="2:23" ht="31.5" thickTop="1" thickBot="1">
      <c r="B4716" s="164" t="s">
        <v>124</v>
      </c>
      <c r="C4716" s="174" t="s">
        <v>156</v>
      </c>
      <c r="D4716" s="168">
        <f t="shared" si="2112"/>
        <v>0</v>
      </c>
      <c r="E4716" s="168">
        <f t="shared" si="2113"/>
        <v>0</v>
      </c>
      <c r="F4716" s="168">
        <f t="shared" si="2113"/>
        <v>0</v>
      </c>
      <c r="G4716" s="168">
        <f t="shared" si="2113"/>
        <v>0</v>
      </c>
      <c r="H4716" s="168">
        <f t="shared" si="2111"/>
        <v>0</v>
      </c>
      <c r="I4716" s="168">
        <f t="shared" si="2114"/>
        <v>0</v>
      </c>
      <c r="J4716" s="168">
        <f t="shared" si="2129"/>
        <v>0</v>
      </c>
      <c r="K4716" s="168">
        <f t="shared" si="2129"/>
        <v>0</v>
      </c>
      <c r="L4716" s="168">
        <f t="shared" si="2129"/>
        <v>0</v>
      </c>
      <c r="M4716" s="168">
        <f t="shared" si="2129"/>
        <v>0</v>
      </c>
      <c r="N4716" s="168">
        <f t="shared" si="2115"/>
        <v>0</v>
      </c>
      <c r="O4716" s="168">
        <f t="shared" si="2130"/>
        <v>0</v>
      </c>
      <c r="P4716" s="168">
        <f t="shared" si="2130"/>
        <v>0</v>
      </c>
      <c r="Q4716" s="168">
        <f t="shared" si="2130"/>
        <v>0</v>
      </c>
      <c r="R4716" s="168">
        <f t="shared" si="2130"/>
        <v>0</v>
      </c>
      <c r="S4716" s="168">
        <f t="shared" si="2116"/>
        <v>0</v>
      </c>
      <c r="T4716" s="168">
        <f t="shared" si="2131"/>
        <v>0</v>
      </c>
      <c r="U4716" s="168">
        <f t="shared" si="2131"/>
        <v>0</v>
      </c>
      <c r="V4716" s="168">
        <f t="shared" si="2131"/>
        <v>0</v>
      </c>
      <c r="W4716" s="168">
        <f t="shared" si="2131"/>
        <v>0</v>
      </c>
    </row>
    <row r="4717" spans="2:23" ht="16.5" thickTop="1" thickBot="1">
      <c r="B4717" s="164" t="s">
        <v>124</v>
      </c>
      <c r="C4717" s="172" t="s">
        <v>121</v>
      </c>
      <c r="D4717" s="168">
        <f t="shared" si="2112"/>
        <v>0</v>
      </c>
      <c r="E4717" s="168">
        <f t="shared" si="2113"/>
        <v>0</v>
      </c>
      <c r="F4717" s="168">
        <f t="shared" si="2113"/>
        <v>0</v>
      </c>
      <c r="G4717" s="168">
        <f t="shared" si="2113"/>
        <v>0</v>
      </c>
      <c r="H4717" s="168">
        <f t="shared" si="2111"/>
        <v>0</v>
      </c>
      <c r="I4717" s="168">
        <f t="shared" si="2114"/>
        <v>0</v>
      </c>
      <c r="J4717" s="168">
        <f>SUM(J4728,J4734,J4738)</f>
        <v>0</v>
      </c>
      <c r="K4717" s="168">
        <f>SUM(K4728,K4734,K4738)</f>
        <v>0</v>
      </c>
      <c r="L4717" s="168">
        <f>SUM(L4728,L4734,L4738)</f>
        <v>0</v>
      </c>
      <c r="M4717" s="168">
        <f>SUM(M4728,M4734,M4738)</f>
        <v>0</v>
      </c>
      <c r="N4717" s="168">
        <f t="shared" si="2115"/>
        <v>0</v>
      </c>
      <c r="O4717" s="168">
        <f>SUM(O4728,O4734,O4738)</f>
        <v>0</v>
      </c>
      <c r="P4717" s="168">
        <f>SUM(P4728,P4734,P4738)</f>
        <v>0</v>
      </c>
      <c r="Q4717" s="168">
        <f>SUM(Q4728,Q4734,Q4738)</f>
        <v>0</v>
      </c>
      <c r="R4717" s="168">
        <f>SUM(R4728,R4734,R4738)</f>
        <v>0</v>
      </c>
      <c r="S4717" s="168">
        <f t="shared" si="2116"/>
        <v>0</v>
      </c>
      <c r="T4717" s="168">
        <f>SUM(T4728,T4734,T4738)</f>
        <v>0</v>
      </c>
      <c r="U4717" s="168">
        <f>SUM(U4728,U4734,U4738)</f>
        <v>0</v>
      </c>
      <c r="V4717" s="168">
        <f>SUM(V4728,V4734,V4738)</f>
        <v>0</v>
      </c>
      <c r="W4717" s="168">
        <f>SUM(W4728,W4734,W4738)</f>
        <v>0</v>
      </c>
    </row>
    <row r="4718" spans="2:23" ht="31.5" thickTop="1" thickBot="1">
      <c r="B4718" s="164" t="s">
        <v>1587</v>
      </c>
      <c r="C4718" s="172" t="s">
        <v>1588</v>
      </c>
      <c r="D4718" s="168">
        <f t="shared" si="2112"/>
        <v>0</v>
      </c>
      <c r="E4718" s="168">
        <f t="shared" si="2113"/>
        <v>0</v>
      </c>
      <c r="F4718" s="168">
        <f t="shared" si="2113"/>
        <v>0</v>
      </c>
      <c r="G4718" s="168">
        <f t="shared" si="2113"/>
        <v>0</v>
      </c>
      <c r="H4718" s="168">
        <f t="shared" si="2111"/>
        <v>0</v>
      </c>
      <c r="I4718" s="168">
        <f t="shared" si="2114"/>
        <v>0</v>
      </c>
      <c r="J4718" s="168">
        <f>SUM(J4719,J4728)</f>
        <v>0</v>
      </c>
      <c r="K4718" s="168">
        <f>SUM(K4719,K4728)</f>
        <v>0</v>
      </c>
      <c r="L4718" s="168">
        <f>SUM(L4719,L4728)</f>
        <v>0</v>
      </c>
      <c r="M4718" s="168">
        <f>SUM(M4719,M4728)</f>
        <v>0</v>
      </c>
      <c r="N4718" s="168">
        <f t="shared" si="2115"/>
        <v>0</v>
      </c>
      <c r="O4718" s="168">
        <f>SUM(O4719,O4728)</f>
        <v>0</v>
      </c>
      <c r="P4718" s="168">
        <f>SUM(P4719,P4728)</f>
        <v>0</v>
      </c>
      <c r="Q4718" s="168">
        <f>SUM(Q4719,Q4728)</f>
        <v>0</v>
      </c>
      <c r="R4718" s="168">
        <f>SUM(R4719,R4728)</f>
        <v>0</v>
      </c>
      <c r="S4718" s="168">
        <f t="shared" si="2116"/>
        <v>0</v>
      </c>
      <c r="T4718" s="168">
        <f>SUM(T4719,T4728)</f>
        <v>0</v>
      </c>
      <c r="U4718" s="168">
        <f>SUM(U4719,U4728)</f>
        <v>0</v>
      </c>
      <c r="V4718" s="168">
        <f>SUM(V4719,V4728)</f>
        <v>0</v>
      </c>
      <c r="W4718" s="168">
        <f>SUM(W4719,W4728)</f>
        <v>0</v>
      </c>
    </row>
    <row r="4719" spans="2:23" ht="16.5" thickTop="1" thickBot="1">
      <c r="B4719" s="164" t="s">
        <v>124</v>
      </c>
      <c r="C4719" s="173" t="s">
        <v>96</v>
      </c>
      <c r="D4719" s="168">
        <f t="shared" si="2112"/>
        <v>0</v>
      </c>
      <c r="E4719" s="168">
        <f t="shared" si="2113"/>
        <v>0</v>
      </c>
      <c r="F4719" s="168">
        <f t="shared" si="2113"/>
        <v>0</v>
      </c>
      <c r="G4719" s="168">
        <f t="shared" si="2113"/>
        <v>0</v>
      </c>
      <c r="H4719" s="168">
        <f t="shared" si="2111"/>
        <v>0</v>
      </c>
      <c r="I4719" s="168">
        <f t="shared" si="2114"/>
        <v>0</v>
      </c>
      <c r="J4719" s="168">
        <f>SUM(J4720:J4722,J4725:J4726)</f>
        <v>0</v>
      </c>
      <c r="K4719" s="168">
        <f>SUM(K4720:K4722,K4725:K4726)</f>
        <v>0</v>
      </c>
      <c r="L4719" s="168">
        <f>SUM(L4720:L4722,L4725:L4726)</f>
        <v>0</v>
      </c>
      <c r="M4719" s="168">
        <f>SUM(M4720:M4722,M4725:M4726)</f>
        <v>0</v>
      </c>
      <c r="N4719" s="168">
        <f t="shared" si="2115"/>
        <v>0</v>
      </c>
      <c r="O4719" s="168">
        <f>SUM(O4720:O4722,O4725:O4726)</f>
        <v>0</v>
      </c>
      <c r="P4719" s="168">
        <f>SUM(P4720:P4722,P4725:P4726)</f>
        <v>0</v>
      </c>
      <c r="Q4719" s="168">
        <f>SUM(Q4720:Q4722,Q4725:Q4726)</f>
        <v>0</v>
      </c>
      <c r="R4719" s="168">
        <f>SUM(R4720:R4722,R4725:R4726)</f>
        <v>0</v>
      </c>
      <c r="S4719" s="168">
        <f t="shared" si="2116"/>
        <v>0</v>
      </c>
      <c r="T4719" s="168">
        <f>SUM(T4720:T4722,T4725:T4726)</f>
        <v>0</v>
      </c>
      <c r="U4719" s="168">
        <f>SUM(U4720:U4722,U4725:U4726)</f>
        <v>0</v>
      </c>
      <c r="V4719" s="168">
        <f>SUM(V4720:V4722,V4725:V4726)</f>
        <v>0</v>
      </c>
      <c r="W4719" s="168">
        <f>SUM(W4720:W4722,W4725:W4726)</f>
        <v>0</v>
      </c>
    </row>
    <row r="4720" spans="2:23" ht="16.5" thickTop="1" thickBot="1">
      <c r="B4720" s="164" t="s">
        <v>124</v>
      </c>
      <c r="C4720" s="174" t="s">
        <v>97</v>
      </c>
      <c r="D4720" s="168">
        <f t="shared" si="2112"/>
        <v>0</v>
      </c>
      <c r="E4720" s="168">
        <f t="shared" si="2113"/>
        <v>0</v>
      </c>
      <c r="F4720" s="168">
        <f t="shared" si="2113"/>
        <v>0</v>
      </c>
      <c r="G4720" s="168">
        <f t="shared" si="2113"/>
        <v>0</v>
      </c>
      <c r="H4720" s="168">
        <f t="shared" si="2111"/>
        <v>0</v>
      </c>
      <c r="I4720" s="168">
        <f t="shared" si="2114"/>
        <v>0</v>
      </c>
      <c r="J4720" s="168">
        <v>0</v>
      </c>
      <c r="K4720" s="168">
        <v>0</v>
      </c>
      <c r="L4720" s="168">
        <v>0</v>
      </c>
      <c r="M4720" s="168">
        <v>0</v>
      </c>
      <c r="N4720" s="168">
        <f t="shared" si="2115"/>
        <v>0</v>
      </c>
      <c r="O4720" s="168">
        <v>0</v>
      </c>
      <c r="P4720" s="168">
        <v>0</v>
      </c>
      <c r="Q4720" s="168">
        <v>0</v>
      </c>
      <c r="R4720" s="168">
        <v>0</v>
      </c>
      <c r="S4720" s="168">
        <f t="shared" si="2116"/>
        <v>0</v>
      </c>
      <c r="T4720" s="168">
        <v>0</v>
      </c>
      <c r="U4720" s="168">
        <v>0</v>
      </c>
      <c r="V4720" s="168">
        <v>0</v>
      </c>
      <c r="W4720" s="168">
        <v>0</v>
      </c>
    </row>
    <row r="4721" spans="2:23" ht="16.5" thickTop="1" thickBot="1">
      <c r="B4721" s="164" t="s">
        <v>124</v>
      </c>
      <c r="C4721" s="174" t="s">
        <v>98</v>
      </c>
      <c r="D4721" s="168">
        <f t="shared" si="2112"/>
        <v>0</v>
      </c>
      <c r="E4721" s="168">
        <f t="shared" si="2113"/>
        <v>0</v>
      </c>
      <c r="F4721" s="168">
        <f t="shared" si="2113"/>
        <v>0</v>
      </c>
      <c r="G4721" s="168">
        <f t="shared" si="2113"/>
        <v>0</v>
      </c>
      <c r="H4721" s="168">
        <f t="shared" si="2111"/>
        <v>0</v>
      </c>
      <c r="I4721" s="168">
        <f t="shared" si="2114"/>
        <v>0</v>
      </c>
      <c r="J4721" s="168">
        <v>0</v>
      </c>
      <c r="K4721" s="168">
        <v>0</v>
      </c>
      <c r="L4721" s="168">
        <v>0</v>
      </c>
      <c r="M4721" s="168">
        <v>0</v>
      </c>
      <c r="N4721" s="168">
        <f t="shared" si="2115"/>
        <v>0</v>
      </c>
      <c r="O4721" s="168">
        <v>0</v>
      </c>
      <c r="P4721" s="168">
        <v>0</v>
      </c>
      <c r="Q4721" s="168">
        <v>0</v>
      </c>
      <c r="R4721" s="168">
        <v>0</v>
      </c>
      <c r="S4721" s="168">
        <f t="shared" si="2116"/>
        <v>0</v>
      </c>
      <c r="T4721" s="168">
        <v>0</v>
      </c>
      <c r="U4721" s="168">
        <v>0</v>
      </c>
      <c r="V4721" s="168">
        <v>0</v>
      </c>
      <c r="W4721" s="168">
        <v>0</v>
      </c>
    </row>
    <row r="4722" spans="2:23" ht="16.5" thickTop="1" thickBot="1">
      <c r="B4722" s="164" t="s">
        <v>124</v>
      </c>
      <c r="C4722" s="174" t="s">
        <v>15</v>
      </c>
      <c r="D4722" s="168">
        <f t="shared" si="2112"/>
        <v>0</v>
      </c>
      <c r="E4722" s="168">
        <f t="shared" si="2113"/>
        <v>0</v>
      </c>
      <c r="F4722" s="168">
        <f t="shared" si="2113"/>
        <v>0</v>
      </c>
      <c r="G4722" s="168">
        <f t="shared" si="2113"/>
        <v>0</v>
      </c>
      <c r="H4722" s="168">
        <f t="shared" si="2111"/>
        <v>0</v>
      </c>
      <c r="I4722" s="168">
        <f t="shared" si="2114"/>
        <v>0</v>
      </c>
      <c r="J4722" s="168">
        <f t="shared" ref="J4722:M4723" si="2132">SUM(J4723)</f>
        <v>0</v>
      </c>
      <c r="K4722" s="168">
        <f t="shared" si="2132"/>
        <v>0</v>
      </c>
      <c r="L4722" s="168">
        <f t="shared" si="2132"/>
        <v>0</v>
      </c>
      <c r="M4722" s="168">
        <f t="shared" si="2132"/>
        <v>0</v>
      </c>
      <c r="N4722" s="168">
        <f t="shared" si="2115"/>
        <v>0</v>
      </c>
      <c r="O4722" s="168">
        <f t="shared" ref="O4722:R4723" si="2133">SUM(O4723)</f>
        <v>0</v>
      </c>
      <c r="P4722" s="168">
        <f t="shared" si="2133"/>
        <v>0</v>
      </c>
      <c r="Q4722" s="168">
        <f t="shared" si="2133"/>
        <v>0</v>
      </c>
      <c r="R4722" s="168">
        <f t="shared" si="2133"/>
        <v>0</v>
      </c>
      <c r="S4722" s="168">
        <f t="shared" si="2116"/>
        <v>0</v>
      </c>
      <c r="T4722" s="168">
        <f t="shared" ref="T4722:W4723" si="2134">SUM(T4723)</f>
        <v>0</v>
      </c>
      <c r="U4722" s="168">
        <f t="shared" si="2134"/>
        <v>0</v>
      </c>
      <c r="V4722" s="168">
        <f t="shared" si="2134"/>
        <v>0</v>
      </c>
      <c r="W4722" s="168">
        <f t="shared" si="2134"/>
        <v>0</v>
      </c>
    </row>
    <row r="4723" spans="2:23" ht="16.5" thickTop="1" thickBot="1">
      <c r="B4723" s="164" t="s">
        <v>124</v>
      </c>
      <c r="C4723" s="175" t="s">
        <v>139</v>
      </c>
      <c r="D4723" s="168">
        <f t="shared" si="2112"/>
        <v>0</v>
      </c>
      <c r="E4723" s="168">
        <f t="shared" si="2113"/>
        <v>0</v>
      </c>
      <c r="F4723" s="168">
        <f t="shared" si="2113"/>
        <v>0</v>
      </c>
      <c r="G4723" s="168">
        <f t="shared" si="2113"/>
        <v>0</v>
      </c>
      <c r="H4723" s="168">
        <f t="shared" si="2111"/>
        <v>0</v>
      </c>
      <c r="I4723" s="168">
        <f t="shared" si="2114"/>
        <v>0</v>
      </c>
      <c r="J4723" s="168">
        <f t="shared" si="2132"/>
        <v>0</v>
      </c>
      <c r="K4723" s="168">
        <f t="shared" si="2132"/>
        <v>0</v>
      </c>
      <c r="L4723" s="168">
        <f t="shared" si="2132"/>
        <v>0</v>
      </c>
      <c r="M4723" s="168">
        <f t="shared" si="2132"/>
        <v>0</v>
      </c>
      <c r="N4723" s="168">
        <f t="shared" si="2115"/>
        <v>0</v>
      </c>
      <c r="O4723" s="168">
        <f t="shared" si="2133"/>
        <v>0</v>
      </c>
      <c r="P4723" s="168">
        <f t="shared" si="2133"/>
        <v>0</v>
      </c>
      <c r="Q4723" s="168">
        <f t="shared" si="2133"/>
        <v>0</v>
      </c>
      <c r="R4723" s="168">
        <f t="shared" si="2133"/>
        <v>0</v>
      </c>
      <c r="S4723" s="168">
        <f t="shared" si="2116"/>
        <v>0</v>
      </c>
      <c r="T4723" s="168">
        <f t="shared" si="2134"/>
        <v>0</v>
      </c>
      <c r="U4723" s="168">
        <f t="shared" si="2134"/>
        <v>0</v>
      </c>
      <c r="V4723" s="168">
        <f t="shared" si="2134"/>
        <v>0</v>
      </c>
      <c r="W4723" s="168">
        <f t="shared" si="2134"/>
        <v>0</v>
      </c>
    </row>
    <row r="4724" spans="2:23" ht="16.5" thickTop="1" thickBot="1">
      <c r="B4724" s="164" t="s">
        <v>124</v>
      </c>
      <c r="C4724" s="176" t="s">
        <v>138</v>
      </c>
      <c r="D4724" s="168">
        <f t="shared" si="2112"/>
        <v>0</v>
      </c>
      <c r="E4724" s="168">
        <f t="shared" si="2113"/>
        <v>0</v>
      </c>
      <c r="F4724" s="168">
        <f t="shared" si="2113"/>
        <v>0</v>
      </c>
      <c r="G4724" s="168">
        <f t="shared" si="2113"/>
        <v>0</v>
      </c>
      <c r="H4724" s="168">
        <f t="shared" si="2111"/>
        <v>0</v>
      </c>
      <c r="I4724" s="168">
        <f t="shared" si="2114"/>
        <v>0</v>
      </c>
      <c r="J4724" s="168">
        <v>0</v>
      </c>
      <c r="K4724" s="168">
        <v>0</v>
      </c>
      <c r="L4724" s="168">
        <v>0</v>
      </c>
      <c r="M4724" s="168">
        <v>0</v>
      </c>
      <c r="N4724" s="168">
        <f t="shared" si="2115"/>
        <v>0</v>
      </c>
      <c r="O4724" s="168">
        <v>0</v>
      </c>
      <c r="P4724" s="168">
        <v>0</v>
      </c>
      <c r="Q4724" s="168">
        <v>0</v>
      </c>
      <c r="R4724" s="168">
        <v>0</v>
      </c>
      <c r="S4724" s="168">
        <f t="shared" si="2116"/>
        <v>0</v>
      </c>
      <c r="T4724" s="168">
        <v>0</v>
      </c>
      <c r="U4724" s="168">
        <v>0</v>
      </c>
      <c r="V4724" s="168">
        <v>0</v>
      </c>
      <c r="W4724" s="168">
        <v>0</v>
      </c>
    </row>
    <row r="4725" spans="2:23" ht="16.5" thickTop="1" thickBot="1">
      <c r="B4725" s="164" t="s">
        <v>124</v>
      </c>
      <c r="C4725" s="174" t="s">
        <v>101</v>
      </c>
      <c r="D4725" s="168">
        <f t="shared" si="2112"/>
        <v>0</v>
      </c>
      <c r="E4725" s="168">
        <f t="shared" si="2113"/>
        <v>0</v>
      </c>
      <c r="F4725" s="168">
        <f t="shared" si="2113"/>
        <v>0</v>
      </c>
      <c r="G4725" s="168">
        <f t="shared" si="2113"/>
        <v>0</v>
      </c>
      <c r="H4725" s="168">
        <f t="shared" si="2111"/>
        <v>0</v>
      </c>
      <c r="I4725" s="168">
        <f t="shared" si="2114"/>
        <v>0</v>
      </c>
      <c r="J4725" s="168">
        <v>0</v>
      </c>
      <c r="K4725" s="168">
        <v>0</v>
      </c>
      <c r="L4725" s="168">
        <v>0</v>
      </c>
      <c r="M4725" s="168">
        <v>0</v>
      </c>
      <c r="N4725" s="168">
        <f t="shared" si="2115"/>
        <v>0</v>
      </c>
      <c r="O4725" s="168">
        <v>0</v>
      </c>
      <c r="P4725" s="168">
        <v>0</v>
      </c>
      <c r="Q4725" s="168">
        <v>0</v>
      </c>
      <c r="R4725" s="168">
        <v>0</v>
      </c>
      <c r="S4725" s="168">
        <f t="shared" si="2116"/>
        <v>0</v>
      </c>
      <c r="T4725" s="168">
        <v>0</v>
      </c>
      <c r="U4725" s="168">
        <v>0</v>
      </c>
      <c r="V4725" s="168">
        <v>0</v>
      </c>
      <c r="W4725" s="168">
        <v>0</v>
      </c>
    </row>
    <row r="4726" spans="2:23" ht="16.5" thickTop="1" thickBot="1">
      <c r="B4726" s="164" t="s">
        <v>124</v>
      </c>
      <c r="C4726" s="174" t="s">
        <v>102</v>
      </c>
      <c r="D4726" s="168">
        <f t="shared" si="2112"/>
        <v>0</v>
      </c>
      <c r="E4726" s="168">
        <f t="shared" si="2113"/>
        <v>0</v>
      </c>
      <c r="F4726" s="168">
        <f t="shared" si="2113"/>
        <v>0</v>
      </c>
      <c r="G4726" s="168">
        <f t="shared" si="2113"/>
        <v>0</v>
      </c>
      <c r="H4726" s="168">
        <f t="shared" si="2111"/>
        <v>0</v>
      </c>
      <c r="I4726" s="168">
        <f t="shared" si="2114"/>
        <v>0</v>
      </c>
      <c r="J4726" s="168">
        <f>SUM(J4727)</f>
        <v>0</v>
      </c>
      <c r="K4726" s="168">
        <f>SUM(K4727)</f>
        <v>0</v>
      </c>
      <c r="L4726" s="168">
        <f>SUM(L4727)</f>
        <v>0</v>
      </c>
      <c r="M4726" s="168">
        <f>SUM(M4727)</f>
        <v>0</v>
      </c>
      <c r="N4726" s="168">
        <f t="shared" si="2115"/>
        <v>0</v>
      </c>
      <c r="O4726" s="168">
        <f>SUM(O4727)</f>
        <v>0</v>
      </c>
      <c r="P4726" s="168">
        <f>SUM(P4727)</f>
        <v>0</v>
      </c>
      <c r="Q4726" s="168">
        <f>SUM(Q4727)</f>
        <v>0</v>
      </c>
      <c r="R4726" s="168">
        <f>SUM(R4727)</f>
        <v>0</v>
      </c>
      <c r="S4726" s="168">
        <f t="shared" si="2116"/>
        <v>0</v>
      </c>
      <c r="T4726" s="168">
        <f>SUM(T4727)</f>
        <v>0</v>
      </c>
      <c r="U4726" s="168">
        <f>SUM(U4727)</f>
        <v>0</v>
      </c>
      <c r="V4726" s="168">
        <f>SUM(V4727)</f>
        <v>0</v>
      </c>
      <c r="W4726" s="168">
        <f>SUM(W4727)</f>
        <v>0</v>
      </c>
    </row>
    <row r="4727" spans="2:23" ht="31.5" thickTop="1" thickBot="1">
      <c r="B4727" s="164" t="s">
        <v>124</v>
      </c>
      <c r="C4727" s="175" t="s">
        <v>156</v>
      </c>
      <c r="D4727" s="168">
        <f t="shared" si="2112"/>
        <v>0</v>
      </c>
      <c r="E4727" s="168">
        <f t="shared" si="2113"/>
        <v>0</v>
      </c>
      <c r="F4727" s="168">
        <f t="shared" si="2113"/>
        <v>0</v>
      </c>
      <c r="G4727" s="168">
        <f t="shared" si="2113"/>
        <v>0</v>
      </c>
      <c r="H4727" s="168">
        <f t="shared" si="2111"/>
        <v>0</v>
      </c>
      <c r="I4727" s="168">
        <f t="shared" si="2114"/>
        <v>0</v>
      </c>
      <c r="J4727" s="168">
        <v>0</v>
      </c>
      <c r="K4727" s="168">
        <v>0</v>
      </c>
      <c r="L4727" s="168">
        <v>0</v>
      </c>
      <c r="M4727" s="168">
        <v>0</v>
      </c>
      <c r="N4727" s="168">
        <f t="shared" si="2115"/>
        <v>0</v>
      </c>
      <c r="O4727" s="168">
        <v>0</v>
      </c>
      <c r="P4727" s="168">
        <v>0</v>
      </c>
      <c r="Q4727" s="168">
        <v>0</v>
      </c>
      <c r="R4727" s="168">
        <v>0</v>
      </c>
      <c r="S4727" s="168">
        <f t="shared" si="2116"/>
        <v>0</v>
      </c>
      <c r="T4727" s="168">
        <v>0</v>
      </c>
      <c r="U4727" s="168">
        <v>0</v>
      </c>
      <c r="V4727" s="168">
        <v>0</v>
      </c>
      <c r="W4727" s="168">
        <v>0</v>
      </c>
    </row>
    <row r="4728" spans="2:23" ht="16.5" thickTop="1" thickBot="1">
      <c r="B4728" s="164" t="s">
        <v>124</v>
      </c>
      <c r="C4728" s="173" t="s">
        <v>121</v>
      </c>
      <c r="D4728" s="168">
        <f t="shared" si="2112"/>
        <v>0</v>
      </c>
      <c r="E4728" s="168">
        <f t="shared" si="2113"/>
        <v>0</v>
      </c>
      <c r="F4728" s="168">
        <f t="shared" si="2113"/>
        <v>0</v>
      </c>
      <c r="G4728" s="168">
        <f t="shared" si="2113"/>
        <v>0</v>
      </c>
      <c r="H4728" s="168">
        <f t="shared" si="2111"/>
        <v>0</v>
      </c>
      <c r="I4728" s="168">
        <f t="shared" si="2114"/>
        <v>0</v>
      </c>
      <c r="J4728" s="168">
        <v>0</v>
      </c>
      <c r="K4728" s="168">
        <v>0</v>
      </c>
      <c r="L4728" s="168">
        <v>0</v>
      </c>
      <c r="M4728" s="168">
        <v>0</v>
      </c>
      <c r="N4728" s="168">
        <f t="shared" si="2115"/>
        <v>0</v>
      </c>
      <c r="O4728" s="168">
        <v>0</v>
      </c>
      <c r="P4728" s="168">
        <v>0</v>
      </c>
      <c r="Q4728" s="168">
        <v>0</v>
      </c>
      <c r="R4728" s="168">
        <v>0</v>
      </c>
      <c r="S4728" s="168">
        <f t="shared" si="2116"/>
        <v>0</v>
      </c>
      <c r="T4728" s="168">
        <v>0</v>
      </c>
      <c r="U4728" s="168">
        <v>0</v>
      </c>
      <c r="V4728" s="168">
        <v>0</v>
      </c>
      <c r="W4728" s="168">
        <v>0</v>
      </c>
    </row>
    <row r="4729" spans="2:23" ht="46.5" thickTop="1" thickBot="1">
      <c r="B4729" s="164" t="s">
        <v>1589</v>
      </c>
      <c r="C4729" s="172" t="s">
        <v>1590</v>
      </c>
      <c r="D4729" s="168">
        <f t="shared" si="2112"/>
        <v>0</v>
      </c>
      <c r="E4729" s="168">
        <f t="shared" si="2113"/>
        <v>0</v>
      </c>
      <c r="F4729" s="168">
        <f t="shared" si="2113"/>
        <v>0</v>
      </c>
      <c r="G4729" s="168">
        <f t="shared" si="2113"/>
        <v>0</v>
      </c>
      <c r="H4729" s="168">
        <f t="shared" si="2111"/>
        <v>0</v>
      </c>
      <c r="I4729" s="168">
        <f t="shared" si="2114"/>
        <v>0</v>
      </c>
      <c r="J4729" s="168">
        <f>SUM(J4730,J4734)</f>
        <v>0</v>
      </c>
      <c r="K4729" s="168">
        <f>SUM(K4730,K4734)</f>
        <v>0</v>
      </c>
      <c r="L4729" s="168">
        <f>SUM(L4730,L4734)</f>
        <v>0</v>
      </c>
      <c r="M4729" s="168">
        <f>SUM(M4730,M4734)</f>
        <v>0</v>
      </c>
      <c r="N4729" s="168">
        <f t="shared" si="2115"/>
        <v>0</v>
      </c>
      <c r="O4729" s="168">
        <f>SUM(O4730,O4734)</f>
        <v>0</v>
      </c>
      <c r="P4729" s="168">
        <f>SUM(P4730,P4734)</f>
        <v>0</v>
      </c>
      <c r="Q4729" s="168">
        <f>SUM(Q4730,Q4734)</f>
        <v>0</v>
      </c>
      <c r="R4729" s="168">
        <f>SUM(R4730,R4734)</f>
        <v>0</v>
      </c>
      <c r="S4729" s="168">
        <f t="shared" si="2116"/>
        <v>0</v>
      </c>
      <c r="T4729" s="168">
        <f>SUM(T4730,T4734)</f>
        <v>0</v>
      </c>
      <c r="U4729" s="168">
        <f>SUM(U4730,U4734)</f>
        <v>0</v>
      </c>
      <c r="V4729" s="168">
        <f>SUM(V4730,V4734)</f>
        <v>0</v>
      </c>
      <c r="W4729" s="168">
        <f>SUM(W4730,W4734)</f>
        <v>0</v>
      </c>
    </row>
    <row r="4730" spans="2:23" ht="16.5" thickTop="1" thickBot="1">
      <c r="B4730" s="164" t="s">
        <v>124</v>
      </c>
      <c r="C4730" s="173" t="s">
        <v>96</v>
      </c>
      <c r="D4730" s="168">
        <f t="shared" si="2112"/>
        <v>0</v>
      </c>
      <c r="E4730" s="168">
        <f t="shared" si="2113"/>
        <v>0</v>
      </c>
      <c r="F4730" s="168">
        <f t="shared" si="2113"/>
        <v>0</v>
      </c>
      <c r="G4730" s="168">
        <f t="shared" si="2113"/>
        <v>0</v>
      </c>
      <c r="H4730" s="168">
        <f t="shared" si="2111"/>
        <v>0</v>
      </c>
      <c r="I4730" s="168">
        <f t="shared" si="2114"/>
        <v>0</v>
      </c>
      <c r="J4730" s="168">
        <f>SUM(J4731:J4732)</f>
        <v>0</v>
      </c>
      <c r="K4730" s="168">
        <f>SUM(K4731:K4732)</f>
        <v>0</v>
      </c>
      <c r="L4730" s="168">
        <f>SUM(L4731:L4732)</f>
        <v>0</v>
      </c>
      <c r="M4730" s="168">
        <f>SUM(M4731:M4732)</f>
        <v>0</v>
      </c>
      <c r="N4730" s="168">
        <f t="shared" si="2115"/>
        <v>0</v>
      </c>
      <c r="O4730" s="168">
        <f>SUM(O4731:O4732)</f>
        <v>0</v>
      </c>
      <c r="P4730" s="168">
        <f>SUM(P4731:P4732)</f>
        <v>0</v>
      </c>
      <c r="Q4730" s="168">
        <f>SUM(Q4731:Q4732)</f>
        <v>0</v>
      </c>
      <c r="R4730" s="168">
        <f>SUM(R4731:R4732)</f>
        <v>0</v>
      </c>
      <c r="S4730" s="168">
        <f t="shared" si="2116"/>
        <v>0</v>
      </c>
      <c r="T4730" s="168">
        <f>SUM(T4731:T4732)</f>
        <v>0</v>
      </c>
      <c r="U4730" s="168">
        <f>SUM(U4731:U4732)</f>
        <v>0</v>
      </c>
      <c r="V4730" s="168">
        <f>SUM(V4731:V4732)</f>
        <v>0</v>
      </c>
      <c r="W4730" s="168">
        <f>SUM(W4731:W4732)</f>
        <v>0</v>
      </c>
    </row>
    <row r="4731" spans="2:23" ht="16.5" thickTop="1" thickBot="1">
      <c r="B4731" s="164" t="s">
        <v>124</v>
      </c>
      <c r="C4731" s="174" t="s">
        <v>98</v>
      </c>
      <c r="D4731" s="168">
        <f t="shared" si="2112"/>
        <v>0</v>
      </c>
      <c r="E4731" s="168">
        <f t="shared" si="2113"/>
        <v>0</v>
      </c>
      <c r="F4731" s="168">
        <f t="shared" si="2113"/>
        <v>0</v>
      </c>
      <c r="G4731" s="168">
        <f t="shared" si="2113"/>
        <v>0</v>
      </c>
      <c r="H4731" s="168">
        <f t="shared" si="2111"/>
        <v>0</v>
      </c>
      <c r="I4731" s="168">
        <f t="shared" si="2114"/>
        <v>0</v>
      </c>
      <c r="J4731" s="168">
        <v>0</v>
      </c>
      <c r="K4731" s="168">
        <v>0</v>
      </c>
      <c r="L4731" s="168">
        <v>0</v>
      </c>
      <c r="M4731" s="168">
        <v>0</v>
      </c>
      <c r="N4731" s="168">
        <f t="shared" si="2115"/>
        <v>0</v>
      </c>
      <c r="O4731" s="168">
        <v>0</v>
      </c>
      <c r="P4731" s="168">
        <v>0</v>
      </c>
      <c r="Q4731" s="168">
        <v>0</v>
      </c>
      <c r="R4731" s="168">
        <v>0</v>
      </c>
      <c r="S4731" s="168">
        <f t="shared" si="2116"/>
        <v>0</v>
      </c>
      <c r="T4731" s="168">
        <v>0</v>
      </c>
      <c r="U4731" s="168">
        <v>0</v>
      </c>
      <c r="V4731" s="168">
        <v>0</v>
      </c>
      <c r="W4731" s="168">
        <v>0</v>
      </c>
    </row>
    <row r="4732" spans="2:23" ht="16.5" thickTop="1" thickBot="1">
      <c r="B4732" s="164" t="s">
        <v>124</v>
      </c>
      <c r="C4732" s="174" t="s">
        <v>102</v>
      </c>
      <c r="D4732" s="168">
        <f t="shared" si="2112"/>
        <v>0</v>
      </c>
      <c r="E4732" s="168">
        <f t="shared" si="2113"/>
        <v>0</v>
      </c>
      <c r="F4732" s="168">
        <f t="shared" si="2113"/>
        <v>0</v>
      </c>
      <c r="G4732" s="168">
        <f t="shared" si="2113"/>
        <v>0</v>
      </c>
      <c r="H4732" s="168">
        <f t="shared" si="2111"/>
        <v>0</v>
      </c>
      <c r="I4732" s="168">
        <f t="shared" si="2114"/>
        <v>0</v>
      </c>
      <c r="J4732" s="168">
        <f>SUM(J4733)</f>
        <v>0</v>
      </c>
      <c r="K4732" s="168">
        <f>SUM(K4733)</f>
        <v>0</v>
      </c>
      <c r="L4732" s="168">
        <f>SUM(L4733)</f>
        <v>0</v>
      </c>
      <c r="M4732" s="168">
        <f>SUM(M4733)</f>
        <v>0</v>
      </c>
      <c r="N4732" s="168">
        <f t="shared" si="2115"/>
        <v>0</v>
      </c>
      <c r="O4732" s="168">
        <f>SUM(O4733)</f>
        <v>0</v>
      </c>
      <c r="P4732" s="168">
        <f>SUM(P4733)</f>
        <v>0</v>
      </c>
      <c r="Q4732" s="168">
        <f>SUM(Q4733)</f>
        <v>0</v>
      </c>
      <c r="R4732" s="168">
        <f>SUM(R4733)</f>
        <v>0</v>
      </c>
      <c r="S4732" s="168">
        <f t="shared" si="2116"/>
        <v>0</v>
      </c>
      <c r="T4732" s="168">
        <f>SUM(T4733)</f>
        <v>0</v>
      </c>
      <c r="U4732" s="168">
        <f>SUM(U4733)</f>
        <v>0</v>
      </c>
      <c r="V4732" s="168">
        <f>SUM(V4733)</f>
        <v>0</v>
      </c>
      <c r="W4732" s="168">
        <f>SUM(W4733)</f>
        <v>0</v>
      </c>
    </row>
    <row r="4733" spans="2:23" ht="31.5" thickTop="1" thickBot="1">
      <c r="B4733" s="164" t="s">
        <v>124</v>
      </c>
      <c r="C4733" s="175" t="s">
        <v>156</v>
      </c>
      <c r="D4733" s="168">
        <f t="shared" si="2112"/>
        <v>0</v>
      </c>
      <c r="E4733" s="168">
        <f t="shared" si="2113"/>
        <v>0</v>
      </c>
      <c r="F4733" s="168">
        <f t="shared" si="2113"/>
        <v>0</v>
      </c>
      <c r="G4733" s="168">
        <f t="shared" si="2113"/>
        <v>0</v>
      </c>
      <c r="H4733" s="168">
        <f t="shared" si="2111"/>
        <v>0</v>
      </c>
      <c r="I4733" s="168">
        <f t="shared" si="2114"/>
        <v>0</v>
      </c>
      <c r="J4733" s="168">
        <v>0</v>
      </c>
      <c r="K4733" s="168">
        <v>0</v>
      </c>
      <c r="L4733" s="168">
        <v>0</v>
      </c>
      <c r="M4733" s="168">
        <v>0</v>
      </c>
      <c r="N4733" s="168">
        <f t="shared" si="2115"/>
        <v>0</v>
      </c>
      <c r="O4733" s="168">
        <v>0</v>
      </c>
      <c r="P4733" s="168">
        <v>0</v>
      </c>
      <c r="Q4733" s="168">
        <v>0</v>
      </c>
      <c r="R4733" s="168">
        <v>0</v>
      </c>
      <c r="S4733" s="168">
        <f t="shared" si="2116"/>
        <v>0</v>
      </c>
      <c r="T4733" s="168">
        <v>0</v>
      </c>
      <c r="U4733" s="168">
        <v>0</v>
      </c>
      <c r="V4733" s="168">
        <v>0</v>
      </c>
      <c r="W4733" s="168">
        <v>0</v>
      </c>
    </row>
    <row r="4734" spans="2:23" ht="16.5" thickTop="1" thickBot="1">
      <c r="B4734" s="164" t="s">
        <v>124</v>
      </c>
      <c r="C4734" s="173" t="s">
        <v>121</v>
      </c>
      <c r="D4734" s="168">
        <f t="shared" si="2112"/>
        <v>0</v>
      </c>
      <c r="E4734" s="168">
        <f t="shared" si="2113"/>
        <v>0</v>
      </c>
      <c r="F4734" s="168">
        <f t="shared" si="2113"/>
        <v>0</v>
      </c>
      <c r="G4734" s="168">
        <f t="shared" si="2113"/>
        <v>0</v>
      </c>
      <c r="H4734" s="168">
        <f t="shared" si="2111"/>
        <v>0</v>
      </c>
      <c r="I4734" s="168">
        <f t="shared" si="2114"/>
        <v>0</v>
      </c>
      <c r="J4734" s="168">
        <v>0</v>
      </c>
      <c r="K4734" s="168">
        <v>0</v>
      </c>
      <c r="L4734" s="168">
        <v>0</v>
      </c>
      <c r="M4734" s="168">
        <v>0</v>
      </c>
      <c r="N4734" s="168">
        <f t="shared" si="2115"/>
        <v>0</v>
      </c>
      <c r="O4734" s="168">
        <v>0</v>
      </c>
      <c r="P4734" s="168">
        <v>0</v>
      </c>
      <c r="Q4734" s="168">
        <v>0</v>
      </c>
      <c r="R4734" s="168">
        <v>0</v>
      </c>
      <c r="S4734" s="168">
        <f t="shared" si="2116"/>
        <v>0</v>
      </c>
      <c r="T4734" s="168">
        <v>0</v>
      </c>
      <c r="U4734" s="168">
        <v>0</v>
      </c>
      <c r="V4734" s="168">
        <v>0</v>
      </c>
      <c r="W4734" s="168">
        <v>0</v>
      </c>
    </row>
    <row r="4735" spans="2:23" ht="31.5" thickTop="1" thickBot="1">
      <c r="B4735" s="164" t="s">
        <v>1591</v>
      </c>
      <c r="C4735" s="172" t="s">
        <v>1592</v>
      </c>
      <c r="D4735" s="168">
        <f t="shared" si="2112"/>
        <v>0</v>
      </c>
      <c r="E4735" s="168">
        <f t="shared" si="2113"/>
        <v>0</v>
      </c>
      <c r="F4735" s="168">
        <f t="shared" si="2113"/>
        <v>0</v>
      </c>
      <c r="G4735" s="168">
        <f t="shared" si="2113"/>
        <v>0</v>
      </c>
      <c r="H4735" s="168">
        <f t="shared" si="2111"/>
        <v>0</v>
      </c>
      <c r="I4735" s="168">
        <f t="shared" si="2114"/>
        <v>0</v>
      </c>
      <c r="J4735" s="168">
        <f>SUM(J4736,J4738)</f>
        <v>0</v>
      </c>
      <c r="K4735" s="168">
        <f>SUM(K4736,K4738)</f>
        <v>0</v>
      </c>
      <c r="L4735" s="168">
        <f>SUM(L4736,L4738)</f>
        <v>0</v>
      </c>
      <c r="M4735" s="168">
        <f>SUM(M4736,M4738)</f>
        <v>0</v>
      </c>
      <c r="N4735" s="168">
        <f t="shared" si="2115"/>
        <v>0</v>
      </c>
      <c r="O4735" s="168">
        <f>SUM(O4736,O4738)</f>
        <v>0</v>
      </c>
      <c r="P4735" s="168">
        <f>SUM(P4736,P4738)</f>
        <v>0</v>
      </c>
      <c r="Q4735" s="168">
        <f>SUM(Q4736,Q4738)</f>
        <v>0</v>
      </c>
      <c r="R4735" s="168">
        <f>SUM(R4736,R4738)</f>
        <v>0</v>
      </c>
      <c r="S4735" s="168">
        <f t="shared" si="2116"/>
        <v>0</v>
      </c>
      <c r="T4735" s="168">
        <f>SUM(T4736,T4738)</f>
        <v>0</v>
      </c>
      <c r="U4735" s="168">
        <f>SUM(U4736,U4738)</f>
        <v>0</v>
      </c>
      <c r="V4735" s="168">
        <f>SUM(V4736,V4738)</f>
        <v>0</v>
      </c>
      <c r="W4735" s="168">
        <f>SUM(W4736,W4738)</f>
        <v>0</v>
      </c>
    </row>
    <row r="4736" spans="2:23" ht="16.5" thickTop="1" thickBot="1">
      <c r="B4736" s="164" t="s">
        <v>124</v>
      </c>
      <c r="C4736" s="173" t="s">
        <v>96</v>
      </c>
      <c r="D4736" s="168">
        <f t="shared" si="2112"/>
        <v>0</v>
      </c>
      <c r="E4736" s="168">
        <f t="shared" si="2113"/>
        <v>0</v>
      </c>
      <c r="F4736" s="168">
        <f t="shared" si="2113"/>
        <v>0</v>
      </c>
      <c r="G4736" s="168">
        <f t="shared" si="2113"/>
        <v>0</v>
      </c>
      <c r="H4736" s="168">
        <f t="shared" si="2111"/>
        <v>0</v>
      </c>
      <c r="I4736" s="168">
        <f t="shared" si="2114"/>
        <v>0</v>
      </c>
      <c r="J4736" s="168">
        <f>SUM(J4737)</f>
        <v>0</v>
      </c>
      <c r="K4736" s="168">
        <f>SUM(K4737)</f>
        <v>0</v>
      </c>
      <c r="L4736" s="168">
        <f>SUM(L4737)</f>
        <v>0</v>
      </c>
      <c r="M4736" s="168">
        <f>SUM(M4737)</f>
        <v>0</v>
      </c>
      <c r="N4736" s="168">
        <f t="shared" si="2115"/>
        <v>0</v>
      </c>
      <c r="O4736" s="168">
        <f>SUM(O4737)</f>
        <v>0</v>
      </c>
      <c r="P4736" s="168">
        <f>SUM(P4737)</f>
        <v>0</v>
      </c>
      <c r="Q4736" s="168">
        <f>SUM(Q4737)</f>
        <v>0</v>
      </c>
      <c r="R4736" s="168">
        <f>SUM(R4737)</f>
        <v>0</v>
      </c>
      <c r="S4736" s="168">
        <f t="shared" si="2116"/>
        <v>0</v>
      </c>
      <c r="T4736" s="168">
        <f>SUM(T4737)</f>
        <v>0</v>
      </c>
      <c r="U4736" s="168">
        <f>SUM(U4737)</f>
        <v>0</v>
      </c>
      <c r="V4736" s="168">
        <f>SUM(V4737)</f>
        <v>0</v>
      </c>
      <c r="W4736" s="168">
        <f>SUM(W4737)</f>
        <v>0</v>
      </c>
    </row>
    <row r="4737" spans="2:23" ht="16.5" thickTop="1" thickBot="1">
      <c r="B4737" s="164" t="s">
        <v>124</v>
      </c>
      <c r="C4737" s="174" t="s">
        <v>98</v>
      </c>
      <c r="D4737" s="168">
        <f t="shared" si="2112"/>
        <v>0</v>
      </c>
      <c r="E4737" s="168">
        <f t="shared" si="2113"/>
        <v>0</v>
      </c>
      <c r="F4737" s="168">
        <f t="shared" si="2113"/>
        <v>0</v>
      </c>
      <c r="G4737" s="168">
        <f t="shared" si="2113"/>
        <v>0</v>
      </c>
      <c r="H4737" s="168">
        <f t="shared" si="2111"/>
        <v>0</v>
      </c>
      <c r="I4737" s="168">
        <f t="shared" si="2114"/>
        <v>0</v>
      </c>
      <c r="J4737" s="168">
        <v>0</v>
      </c>
      <c r="K4737" s="168">
        <v>0</v>
      </c>
      <c r="L4737" s="168">
        <v>0</v>
      </c>
      <c r="M4737" s="168">
        <v>0</v>
      </c>
      <c r="N4737" s="168">
        <f t="shared" si="2115"/>
        <v>0</v>
      </c>
      <c r="O4737" s="168">
        <v>0</v>
      </c>
      <c r="P4737" s="168">
        <v>0</v>
      </c>
      <c r="Q4737" s="168">
        <v>0</v>
      </c>
      <c r="R4737" s="168">
        <v>0</v>
      </c>
      <c r="S4737" s="168">
        <f t="shared" si="2116"/>
        <v>0</v>
      </c>
      <c r="T4737" s="168">
        <v>0</v>
      </c>
      <c r="U4737" s="168">
        <v>0</v>
      </c>
      <c r="V4737" s="168">
        <v>0</v>
      </c>
      <c r="W4737" s="168">
        <v>0</v>
      </c>
    </row>
    <row r="4738" spans="2:23" ht="16.5" thickTop="1" thickBot="1">
      <c r="B4738" s="164" t="s">
        <v>124</v>
      </c>
      <c r="C4738" s="173" t="s">
        <v>121</v>
      </c>
      <c r="D4738" s="168">
        <f t="shared" si="2112"/>
        <v>0</v>
      </c>
      <c r="E4738" s="168">
        <f t="shared" si="2113"/>
        <v>0</v>
      </c>
      <c r="F4738" s="168">
        <f t="shared" si="2113"/>
        <v>0</v>
      </c>
      <c r="G4738" s="168">
        <f t="shared" si="2113"/>
        <v>0</v>
      </c>
      <c r="H4738" s="168">
        <f t="shared" si="2111"/>
        <v>0</v>
      </c>
      <c r="I4738" s="168">
        <f t="shared" si="2114"/>
        <v>0</v>
      </c>
      <c r="J4738" s="168">
        <v>0</v>
      </c>
      <c r="K4738" s="168">
        <v>0</v>
      </c>
      <c r="L4738" s="168">
        <v>0</v>
      </c>
      <c r="M4738" s="168">
        <v>0</v>
      </c>
      <c r="N4738" s="168">
        <f t="shared" si="2115"/>
        <v>0</v>
      </c>
      <c r="O4738" s="168">
        <v>0</v>
      </c>
      <c r="P4738" s="168">
        <v>0</v>
      </c>
      <c r="Q4738" s="168">
        <v>0</v>
      </c>
      <c r="R4738" s="168">
        <v>0</v>
      </c>
      <c r="S4738" s="168">
        <f t="shared" si="2116"/>
        <v>0</v>
      </c>
      <c r="T4738" s="168">
        <v>0</v>
      </c>
      <c r="U4738" s="168">
        <v>0</v>
      </c>
      <c r="V4738" s="168">
        <v>0</v>
      </c>
      <c r="W4738" s="168">
        <v>0</v>
      </c>
    </row>
    <row r="4739" spans="2:23" ht="16.5" thickTop="1" thickBot="1">
      <c r="B4739" s="164" t="s">
        <v>1593</v>
      </c>
      <c r="C4739" s="171" t="s">
        <v>1594</v>
      </c>
      <c r="D4739" s="168">
        <f t="shared" si="2112"/>
        <v>0</v>
      </c>
      <c r="E4739" s="168">
        <f t="shared" si="2113"/>
        <v>0</v>
      </c>
      <c r="F4739" s="168">
        <f t="shared" si="2113"/>
        <v>0</v>
      </c>
      <c r="G4739" s="168">
        <f t="shared" si="2113"/>
        <v>0</v>
      </c>
      <c r="H4739" s="168">
        <f t="shared" si="2111"/>
        <v>0</v>
      </c>
      <c r="I4739" s="168">
        <f t="shared" si="2114"/>
        <v>0</v>
      </c>
      <c r="J4739" s="168">
        <f>SUM(J4740,J4745)</f>
        <v>0</v>
      </c>
      <c r="K4739" s="168">
        <f>SUM(K4740,K4745)</f>
        <v>0</v>
      </c>
      <c r="L4739" s="168">
        <f>SUM(L4740,L4745)</f>
        <v>0</v>
      </c>
      <c r="M4739" s="168">
        <f>SUM(M4740,M4745)</f>
        <v>0</v>
      </c>
      <c r="N4739" s="168">
        <f t="shared" si="2115"/>
        <v>0</v>
      </c>
      <c r="O4739" s="168">
        <f>SUM(O4740,O4745)</f>
        <v>0</v>
      </c>
      <c r="P4739" s="168">
        <f>SUM(P4740,P4745)</f>
        <v>0</v>
      </c>
      <c r="Q4739" s="168">
        <f>SUM(Q4740,Q4745)</f>
        <v>0</v>
      </c>
      <c r="R4739" s="168">
        <f>SUM(R4740,R4745)</f>
        <v>0</v>
      </c>
      <c r="S4739" s="168">
        <f t="shared" si="2116"/>
        <v>0</v>
      </c>
      <c r="T4739" s="168">
        <f>SUM(T4740,T4745)</f>
        <v>0</v>
      </c>
      <c r="U4739" s="168">
        <f>SUM(U4740,U4745)</f>
        <v>0</v>
      </c>
      <c r="V4739" s="168">
        <f>SUM(V4740,V4745)</f>
        <v>0</v>
      </c>
      <c r="W4739" s="168">
        <f>SUM(W4740,W4745)</f>
        <v>0</v>
      </c>
    </row>
    <row r="4740" spans="2:23" ht="16.5" thickTop="1" thickBot="1">
      <c r="B4740" s="164" t="s">
        <v>124</v>
      </c>
      <c r="C4740" s="172" t="s">
        <v>96</v>
      </c>
      <c r="D4740" s="168">
        <f t="shared" si="2112"/>
        <v>0</v>
      </c>
      <c r="E4740" s="168">
        <f t="shared" si="2113"/>
        <v>0</v>
      </c>
      <c r="F4740" s="168">
        <f t="shared" si="2113"/>
        <v>0</v>
      </c>
      <c r="G4740" s="168">
        <f t="shared" si="2113"/>
        <v>0</v>
      </c>
      <c r="H4740" s="168">
        <f t="shared" si="2111"/>
        <v>0</v>
      </c>
      <c r="I4740" s="168">
        <f t="shared" si="2114"/>
        <v>0</v>
      </c>
      <c r="J4740" s="168">
        <f>SUM(J4741:J4743)</f>
        <v>0</v>
      </c>
      <c r="K4740" s="168">
        <f>SUM(K4741:K4743)</f>
        <v>0</v>
      </c>
      <c r="L4740" s="168">
        <f>SUM(L4741:L4743)</f>
        <v>0</v>
      </c>
      <c r="M4740" s="168">
        <f>SUM(M4741:M4743)</f>
        <v>0</v>
      </c>
      <c r="N4740" s="168">
        <f t="shared" si="2115"/>
        <v>0</v>
      </c>
      <c r="O4740" s="168">
        <f>SUM(O4741:O4743)</f>
        <v>0</v>
      </c>
      <c r="P4740" s="168">
        <f>SUM(P4741:P4743)</f>
        <v>0</v>
      </c>
      <c r="Q4740" s="168">
        <f>SUM(Q4741:Q4743)</f>
        <v>0</v>
      </c>
      <c r="R4740" s="168">
        <f>SUM(R4741:R4743)</f>
        <v>0</v>
      </c>
      <c r="S4740" s="168">
        <f t="shared" si="2116"/>
        <v>0</v>
      </c>
      <c r="T4740" s="168">
        <f>SUM(T4741:T4743)</f>
        <v>0</v>
      </c>
      <c r="U4740" s="168">
        <f>SUM(U4741:U4743)</f>
        <v>0</v>
      </c>
      <c r="V4740" s="168">
        <f>SUM(V4741:V4743)</f>
        <v>0</v>
      </c>
      <c r="W4740" s="168">
        <f>SUM(W4741:W4743)</f>
        <v>0</v>
      </c>
    </row>
    <row r="4741" spans="2:23" ht="16.5" thickTop="1" thickBot="1">
      <c r="B4741" s="164" t="s">
        <v>124</v>
      </c>
      <c r="C4741" s="173" t="s">
        <v>97</v>
      </c>
      <c r="D4741" s="168">
        <f t="shared" si="2112"/>
        <v>0</v>
      </c>
      <c r="E4741" s="168">
        <f t="shared" si="2113"/>
        <v>0</v>
      </c>
      <c r="F4741" s="168">
        <f t="shared" si="2113"/>
        <v>0</v>
      </c>
      <c r="G4741" s="168">
        <f t="shared" si="2113"/>
        <v>0</v>
      </c>
      <c r="H4741" s="168">
        <f t="shared" si="2113"/>
        <v>0</v>
      </c>
      <c r="I4741" s="168">
        <f t="shared" si="2114"/>
        <v>0</v>
      </c>
      <c r="J4741" s="168">
        <v>0</v>
      </c>
      <c r="K4741" s="168">
        <v>0</v>
      </c>
      <c r="L4741" s="168">
        <v>0</v>
      </c>
      <c r="M4741" s="168">
        <v>0</v>
      </c>
      <c r="N4741" s="168">
        <f t="shared" si="2115"/>
        <v>0</v>
      </c>
      <c r="O4741" s="168">
        <v>0</v>
      </c>
      <c r="P4741" s="168">
        <v>0</v>
      </c>
      <c r="Q4741" s="168">
        <v>0</v>
      </c>
      <c r="R4741" s="168">
        <v>0</v>
      </c>
      <c r="S4741" s="168">
        <f t="shared" si="2116"/>
        <v>0</v>
      </c>
      <c r="T4741" s="168">
        <v>0</v>
      </c>
      <c r="U4741" s="168">
        <v>0</v>
      </c>
      <c r="V4741" s="168">
        <v>0</v>
      </c>
      <c r="W4741" s="168">
        <v>0</v>
      </c>
    </row>
    <row r="4742" spans="2:23" ht="16.5" thickTop="1" thickBot="1">
      <c r="B4742" s="164" t="s">
        <v>124</v>
      </c>
      <c r="C4742" s="173" t="s">
        <v>98</v>
      </c>
      <c r="D4742" s="168">
        <f t="shared" ref="D4742:D4805" si="2135">SUM(E4742:H4742)</f>
        <v>0</v>
      </c>
      <c r="E4742" s="168">
        <f t="shared" ref="E4742:H4805" si="2136">SUM(J4742,O4742,T4742)</f>
        <v>0</v>
      </c>
      <c r="F4742" s="168">
        <f t="shared" si="2136"/>
        <v>0</v>
      </c>
      <c r="G4742" s="168">
        <f t="shared" si="2136"/>
        <v>0</v>
      </c>
      <c r="H4742" s="168">
        <f t="shared" si="2136"/>
        <v>0</v>
      </c>
      <c r="I4742" s="168">
        <f t="shared" ref="I4742:I4805" si="2137">SUM(J4742:M4742)</f>
        <v>0</v>
      </c>
      <c r="J4742" s="168">
        <v>0</v>
      </c>
      <c r="K4742" s="168">
        <v>0</v>
      </c>
      <c r="L4742" s="168">
        <v>0</v>
      </c>
      <c r="M4742" s="168">
        <v>0</v>
      </c>
      <c r="N4742" s="168">
        <f t="shared" ref="N4742:N4805" si="2138">SUM(O4742:R4742)</f>
        <v>0</v>
      </c>
      <c r="O4742" s="168">
        <v>0</v>
      </c>
      <c r="P4742" s="168">
        <v>0</v>
      </c>
      <c r="Q4742" s="168">
        <v>0</v>
      </c>
      <c r="R4742" s="168">
        <v>0</v>
      </c>
      <c r="S4742" s="168">
        <f t="shared" ref="S4742:S4805" si="2139">SUM(T4742:W4742)</f>
        <v>0</v>
      </c>
      <c r="T4742" s="168">
        <v>0</v>
      </c>
      <c r="U4742" s="168">
        <v>0</v>
      </c>
      <c r="V4742" s="168">
        <v>0</v>
      </c>
      <c r="W4742" s="168">
        <v>0</v>
      </c>
    </row>
    <row r="4743" spans="2:23" ht="16.5" thickTop="1" thickBot="1">
      <c r="B4743" s="164" t="s">
        <v>124</v>
      </c>
      <c r="C4743" s="173" t="s">
        <v>102</v>
      </c>
      <c r="D4743" s="168">
        <f t="shared" si="2135"/>
        <v>0</v>
      </c>
      <c r="E4743" s="168">
        <f t="shared" si="2136"/>
        <v>0</v>
      </c>
      <c r="F4743" s="168">
        <f t="shared" si="2136"/>
        <v>0</v>
      </c>
      <c r="G4743" s="168">
        <f t="shared" si="2136"/>
        <v>0</v>
      </c>
      <c r="H4743" s="168">
        <f t="shared" si="2136"/>
        <v>0</v>
      </c>
      <c r="I4743" s="168">
        <f t="shared" si="2137"/>
        <v>0</v>
      </c>
      <c r="J4743" s="168">
        <f>SUM(J4744)</f>
        <v>0</v>
      </c>
      <c r="K4743" s="168">
        <f>SUM(K4744)</f>
        <v>0</v>
      </c>
      <c r="L4743" s="168">
        <f>SUM(L4744)</f>
        <v>0</v>
      </c>
      <c r="M4743" s="168">
        <f>SUM(M4744)</f>
        <v>0</v>
      </c>
      <c r="N4743" s="168">
        <f t="shared" si="2138"/>
        <v>0</v>
      </c>
      <c r="O4743" s="168">
        <f>SUM(O4744)</f>
        <v>0</v>
      </c>
      <c r="P4743" s="168">
        <f>SUM(P4744)</f>
        <v>0</v>
      </c>
      <c r="Q4743" s="168">
        <f>SUM(Q4744)</f>
        <v>0</v>
      </c>
      <c r="R4743" s="168">
        <f>SUM(R4744)</f>
        <v>0</v>
      </c>
      <c r="S4743" s="168">
        <f t="shared" si="2139"/>
        <v>0</v>
      </c>
      <c r="T4743" s="168">
        <f>SUM(T4744)</f>
        <v>0</v>
      </c>
      <c r="U4743" s="168">
        <f>SUM(U4744)</f>
        <v>0</v>
      </c>
      <c r="V4743" s="168">
        <f>SUM(V4744)</f>
        <v>0</v>
      </c>
      <c r="W4743" s="168">
        <f>SUM(W4744)</f>
        <v>0</v>
      </c>
    </row>
    <row r="4744" spans="2:23" ht="31.5" thickTop="1" thickBot="1">
      <c r="B4744" s="164" t="s">
        <v>124</v>
      </c>
      <c r="C4744" s="174" t="s">
        <v>156</v>
      </c>
      <c r="D4744" s="168">
        <f t="shared" si="2135"/>
        <v>0</v>
      </c>
      <c r="E4744" s="168">
        <f t="shared" si="2136"/>
        <v>0</v>
      </c>
      <c r="F4744" s="168">
        <f t="shared" si="2136"/>
        <v>0</v>
      </c>
      <c r="G4744" s="168">
        <f t="shared" si="2136"/>
        <v>0</v>
      </c>
      <c r="H4744" s="168">
        <f t="shared" si="2136"/>
        <v>0</v>
      </c>
      <c r="I4744" s="168">
        <f t="shared" si="2137"/>
        <v>0</v>
      </c>
      <c r="J4744" s="168">
        <v>0</v>
      </c>
      <c r="K4744" s="168">
        <v>0</v>
      </c>
      <c r="L4744" s="168">
        <v>0</v>
      </c>
      <c r="M4744" s="168">
        <v>0</v>
      </c>
      <c r="N4744" s="168">
        <f t="shared" si="2138"/>
        <v>0</v>
      </c>
      <c r="O4744" s="168">
        <v>0</v>
      </c>
      <c r="P4744" s="168">
        <v>0</v>
      </c>
      <c r="Q4744" s="168">
        <v>0</v>
      </c>
      <c r="R4744" s="168">
        <v>0</v>
      </c>
      <c r="S4744" s="168">
        <f t="shared" si="2139"/>
        <v>0</v>
      </c>
      <c r="T4744" s="168">
        <v>0</v>
      </c>
      <c r="U4744" s="168">
        <v>0</v>
      </c>
      <c r="V4744" s="168">
        <v>0</v>
      </c>
      <c r="W4744" s="168">
        <v>0</v>
      </c>
    </row>
    <row r="4745" spans="2:23" ht="16.5" thickTop="1" thickBot="1">
      <c r="B4745" s="164" t="s">
        <v>124</v>
      </c>
      <c r="C4745" s="172" t="s">
        <v>121</v>
      </c>
      <c r="D4745" s="168">
        <f t="shared" si="2135"/>
        <v>0</v>
      </c>
      <c r="E4745" s="168">
        <f t="shared" si="2136"/>
        <v>0</v>
      </c>
      <c r="F4745" s="168">
        <f t="shared" si="2136"/>
        <v>0</v>
      </c>
      <c r="G4745" s="168">
        <f t="shared" si="2136"/>
        <v>0</v>
      </c>
      <c r="H4745" s="168">
        <f t="shared" si="2136"/>
        <v>0</v>
      </c>
      <c r="I4745" s="168">
        <f t="shared" si="2137"/>
        <v>0</v>
      </c>
      <c r="J4745" s="168">
        <v>0</v>
      </c>
      <c r="K4745" s="168">
        <v>0</v>
      </c>
      <c r="L4745" s="168">
        <v>0</v>
      </c>
      <c r="M4745" s="168">
        <v>0</v>
      </c>
      <c r="N4745" s="168">
        <f t="shared" si="2138"/>
        <v>0</v>
      </c>
      <c r="O4745" s="168">
        <v>0</v>
      </c>
      <c r="P4745" s="168">
        <v>0</v>
      </c>
      <c r="Q4745" s="168">
        <v>0</v>
      </c>
      <c r="R4745" s="168">
        <v>0</v>
      </c>
      <c r="S4745" s="168">
        <f t="shared" si="2139"/>
        <v>0</v>
      </c>
      <c r="T4745" s="168">
        <v>0</v>
      </c>
      <c r="U4745" s="168">
        <v>0</v>
      </c>
      <c r="V4745" s="168">
        <v>0</v>
      </c>
      <c r="W4745" s="168">
        <v>0</v>
      </c>
    </row>
    <row r="4746" spans="2:23" ht="16.5" thickTop="1" thickBot="1">
      <c r="B4746" s="164" t="s">
        <v>1595</v>
      </c>
      <c r="C4746" s="171" t="s">
        <v>1596</v>
      </c>
      <c r="D4746" s="168">
        <f t="shared" si="2135"/>
        <v>0</v>
      </c>
      <c r="E4746" s="168">
        <f t="shared" si="2136"/>
        <v>0</v>
      </c>
      <c r="F4746" s="168">
        <f t="shared" si="2136"/>
        <v>0</v>
      </c>
      <c r="G4746" s="168">
        <f t="shared" si="2136"/>
        <v>0</v>
      </c>
      <c r="H4746" s="168">
        <f t="shared" si="2136"/>
        <v>0</v>
      </c>
      <c r="I4746" s="168">
        <f t="shared" si="2137"/>
        <v>0</v>
      </c>
      <c r="J4746" s="168">
        <f>SUM(J4747,J4753)</f>
        <v>0</v>
      </c>
      <c r="K4746" s="168">
        <f>SUM(K4747,K4753)</f>
        <v>0</v>
      </c>
      <c r="L4746" s="168">
        <f>SUM(L4747,L4753)</f>
        <v>0</v>
      </c>
      <c r="M4746" s="168">
        <f>SUM(M4747,M4753)</f>
        <v>0</v>
      </c>
      <c r="N4746" s="168">
        <f t="shared" si="2138"/>
        <v>0</v>
      </c>
      <c r="O4746" s="168">
        <f>SUM(O4747,O4753)</f>
        <v>0</v>
      </c>
      <c r="P4746" s="168">
        <f>SUM(P4747,P4753)</f>
        <v>0</v>
      </c>
      <c r="Q4746" s="168">
        <f>SUM(Q4747,Q4753)</f>
        <v>0</v>
      </c>
      <c r="R4746" s="168">
        <f>SUM(R4747,R4753)</f>
        <v>0</v>
      </c>
      <c r="S4746" s="168">
        <f t="shared" si="2139"/>
        <v>0</v>
      </c>
      <c r="T4746" s="168">
        <f>SUM(T4747,T4753)</f>
        <v>0</v>
      </c>
      <c r="U4746" s="168">
        <f>SUM(U4747,U4753)</f>
        <v>0</v>
      </c>
      <c r="V4746" s="168">
        <f>SUM(V4747,V4753)</f>
        <v>0</v>
      </c>
      <c r="W4746" s="168">
        <f>SUM(W4747,W4753)</f>
        <v>0</v>
      </c>
    </row>
    <row r="4747" spans="2:23" ht="16.5" thickTop="1" thickBot="1">
      <c r="B4747" s="164" t="s">
        <v>124</v>
      </c>
      <c r="C4747" s="172" t="s">
        <v>96</v>
      </c>
      <c r="D4747" s="168">
        <f t="shared" si="2135"/>
        <v>0</v>
      </c>
      <c r="E4747" s="168">
        <f t="shared" si="2136"/>
        <v>0</v>
      </c>
      <c r="F4747" s="168">
        <f t="shared" si="2136"/>
        <v>0</v>
      </c>
      <c r="G4747" s="168">
        <f t="shared" si="2136"/>
        <v>0</v>
      </c>
      <c r="H4747" s="168">
        <f t="shared" si="2136"/>
        <v>0</v>
      </c>
      <c r="I4747" s="168">
        <f t="shared" si="2137"/>
        <v>0</v>
      </c>
      <c r="J4747" s="168">
        <f>SUM(J4748:J4751)</f>
        <v>0</v>
      </c>
      <c r="K4747" s="168">
        <f>SUM(K4748:K4751)</f>
        <v>0</v>
      </c>
      <c r="L4747" s="168">
        <f>SUM(L4748:L4751)</f>
        <v>0</v>
      </c>
      <c r="M4747" s="168">
        <f>SUM(M4748:M4751)</f>
        <v>0</v>
      </c>
      <c r="N4747" s="168">
        <f t="shared" si="2138"/>
        <v>0</v>
      </c>
      <c r="O4747" s="168">
        <f>SUM(O4748:O4751)</f>
        <v>0</v>
      </c>
      <c r="P4747" s="168">
        <f>SUM(P4748:P4751)</f>
        <v>0</v>
      </c>
      <c r="Q4747" s="168">
        <f>SUM(Q4748:Q4751)</f>
        <v>0</v>
      </c>
      <c r="R4747" s="168">
        <f>SUM(R4748:R4751)</f>
        <v>0</v>
      </c>
      <c r="S4747" s="168">
        <f t="shared" si="2139"/>
        <v>0</v>
      </c>
      <c r="T4747" s="168">
        <f>SUM(T4748:T4751)</f>
        <v>0</v>
      </c>
      <c r="U4747" s="168">
        <f>SUM(U4748:U4751)</f>
        <v>0</v>
      </c>
      <c r="V4747" s="168">
        <f>SUM(V4748:V4751)</f>
        <v>0</v>
      </c>
      <c r="W4747" s="168">
        <f>SUM(W4748:W4751)</f>
        <v>0</v>
      </c>
    </row>
    <row r="4748" spans="2:23" ht="16.5" thickTop="1" thickBot="1">
      <c r="B4748" s="164" t="s">
        <v>124</v>
      </c>
      <c r="C4748" s="173" t="s">
        <v>97</v>
      </c>
      <c r="D4748" s="168">
        <f t="shared" si="2135"/>
        <v>0</v>
      </c>
      <c r="E4748" s="168">
        <f t="shared" si="2136"/>
        <v>0</v>
      </c>
      <c r="F4748" s="168">
        <f t="shared" si="2136"/>
        <v>0</v>
      </c>
      <c r="G4748" s="168">
        <f t="shared" si="2136"/>
        <v>0</v>
      </c>
      <c r="H4748" s="168">
        <f t="shared" si="2136"/>
        <v>0</v>
      </c>
      <c r="I4748" s="168">
        <f t="shared" si="2137"/>
        <v>0</v>
      </c>
      <c r="J4748" s="168">
        <v>0</v>
      </c>
      <c r="K4748" s="168">
        <v>0</v>
      </c>
      <c r="L4748" s="168">
        <v>0</v>
      </c>
      <c r="M4748" s="168">
        <v>0</v>
      </c>
      <c r="N4748" s="168">
        <f t="shared" si="2138"/>
        <v>0</v>
      </c>
      <c r="O4748" s="168">
        <v>0</v>
      </c>
      <c r="P4748" s="168">
        <v>0</v>
      </c>
      <c r="Q4748" s="168">
        <v>0</v>
      </c>
      <c r="R4748" s="168">
        <v>0</v>
      </c>
      <c r="S4748" s="168">
        <f t="shared" si="2139"/>
        <v>0</v>
      </c>
      <c r="T4748" s="168">
        <v>0</v>
      </c>
      <c r="U4748" s="168">
        <v>0</v>
      </c>
      <c r="V4748" s="168">
        <v>0</v>
      </c>
      <c r="W4748" s="168">
        <v>0</v>
      </c>
    </row>
    <row r="4749" spans="2:23" ht="16.5" thickTop="1" thickBot="1">
      <c r="B4749" s="164" t="s">
        <v>124</v>
      </c>
      <c r="C4749" s="173" t="s">
        <v>98</v>
      </c>
      <c r="D4749" s="168">
        <f t="shared" si="2135"/>
        <v>0</v>
      </c>
      <c r="E4749" s="168">
        <f t="shared" si="2136"/>
        <v>0</v>
      </c>
      <c r="F4749" s="168">
        <f t="shared" si="2136"/>
        <v>0</v>
      </c>
      <c r="G4749" s="168">
        <f t="shared" si="2136"/>
        <v>0</v>
      </c>
      <c r="H4749" s="168">
        <f t="shared" si="2136"/>
        <v>0</v>
      </c>
      <c r="I4749" s="168">
        <f t="shared" si="2137"/>
        <v>0</v>
      </c>
      <c r="J4749" s="168">
        <v>0</v>
      </c>
      <c r="K4749" s="168">
        <v>0</v>
      </c>
      <c r="L4749" s="168">
        <v>0</v>
      </c>
      <c r="M4749" s="168">
        <v>0</v>
      </c>
      <c r="N4749" s="168">
        <f t="shared" si="2138"/>
        <v>0</v>
      </c>
      <c r="O4749" s="168">
        <v>0</v>
      </c>
      <c r="P4749" s="168">
        <v>0</v>
      </c>
      <c r="Q4749" s="168">
        <v>0</v>
      </c>
      <c r="R4749" s="168">
        <v>0</v>
      </c>
      <c r="S4749" s="168">
        <f t="shared" si="2139"/>
        <v>0</v>
      </c>
      <c r="T4749" s="168">
        <v>0</v>
      </c>
      <c r="U4749" s="168">
        <v>0</v>
      </c>
      <c r="V4749" s="168">
        <v>0</v>
      </c>
      <c r="W4749" s="168">
        <v>0</v>
      </c>
    </row>
    <row r="4750" spans="2:23" ht="16.5" thickTop="1" thickBot="1">
      <c r="B4750" s="164" t="s">
        <v>124</v>
      </c>
      <c r="C4750" s="173" t="s">
        <v>101</v>
      </c>
      <c r="D4750" s="168">
        <f t="shared" si="2135"/>
        <v>0</v>
      </c>
      <c r="E4750" s="168">
        <f t="shared" si="2136"/>
        <v>0</v>
      </c>
      <c r="F4750" s="168">
        <f t="shared" si="2136"/>
        <v>0</v>
      </c>
      <c r="G4750" s="168">
        <f t="shared" si="2136"/>
        <v>0</v>
      </c>
      <c r="H4750" s="168">
        <f t="shared" si="2136"/>
        <v>0</v>
      </c>
      <c r="I4750" s="168">
        <f t="shared" si="2137"/>
        <v>0</v>
      </c>
      <c r="J4750" s="168">
        <v>0</v>
      </c>
      <c r="K4750" s="168">
        <v>0</v>
      </c>
      <c r="L4750" s="168">
        <v>0</v>
      </c>
      <c r="M4750" s="168">
        <v>0</v>
      </c>
      <c r="N4750" s="168">
        <f t="shared" si="2138"/>
        <v>0</v>
      </c>
      <c r="O4750" s="168">
        <v>0</v>
      </c>
      <c r="P4750" s="168">
        <v>0</v>
      </c>
      <c r="Q4750" s="168">
        <v>0</v>
      </c>
      <c r="R4750" s="168">
        <v>0</v>
      </c>
      <c r="S4750" s="168">
        <f t="shared" si="2139"/>
        <v>0</v>
      </c>
      <c r="T4750" s="168">
        <v>0</v>
      </c>
      <c r="U4750" s="168">
        <v>0</v>
      </c>
      <c r="V4750" s="168">
        <v>0</v>
      </c>
      <c r="W4750" s="168">
        <v>0</v>
      </c>
    </row>
    <row r="4751" spans="2:23" ht="16.5" thickTop="1" thickBot="1">
      <c r="B4751" s="164" t="s">
        <v>124</v>
      </c>
      <c r="C4751" s="173" t="s">
        <v>102</v>
      </c>
      <c r="D4751" s="168">
        <f t="shared" si="2135"/>
        <v>0</v>
      </c>
      <c r="E4751" s="168">
        <f t="shared" si="2136"/>
        <v>0</v>
      </c>
      <c r="F4751" s="168">
        <f t="shared" si="2136"/>
        <v>0</v>
      </c>
      <c r="G4751" s="168">
        <f t="shared" si="2136"/>
        <v>0</v>
      </c>
      <c r="H4751" s="168">
        <f t="shared" si="2136"/>
        <v>0</v>
      </c>
      <c r="I4751" s="168">
        <f t="shared" si="2137"/>
        <v>0</v>
      </c>
      <c r="J4751" s="168">
        <f>SUM(J4752)</f>
        <v>0</v>
      </c>
      <c r="K4751" s="168">
        <f>SUM(K4752)</f>
        <v>0</v>
      </c>
      <c r="L4751" s="168">
        <f>SUM(L4752)</f>
        <v>0</v>
      </c>
      <c r="M4751" s="168">
        <f>SUM(M4752)</f>
        <v>0</v>
      </c>
      <c r="N4751" s="168">
        <f t="shared" si="2138"/>
        <v>0</v>
      </c>
      <c r="O4751" s="168">
        <f>SUM(O4752)</f>
        <v>0</v>
      </c>
      <c r="P4751" s="168">
        <f>SUM(P4752)</f>
        <v>0</v>
      </c>
      <c r="Q4751" s="168">
        <f>SUM(Q4752)</f>
        <v>0</v>
      </c>
      <c r="R4751" s="168">
        <f>SUM(R4752)</f>
        <v>0</v>
      </c>
      <c r="S4751" s="168">
        <f t="shared" si="2139"/>
        <v>0</v>
      </c>
      <c r="T4751" s="168">
        <f>SUM(T4752)</f>
        <v>0</v>
      </c>
      <c r="U4751" s="168">
        <f>SUM(U4752)</f>
        <v>0</v>
      </c>
      <c r="V4751" s="168">
        <f>SUM(V4752)</f>
        <v>0</v>
      </c>
      <c r="W4751" s="168">
        <f>SUM(W4752)</f>
        <v>0</v>
      </c>
    </row>
    <row r="4752" spans="2:23" ht="31.5" thickTop="1" thickBot="1">
      <c r="B4752" s="164" t="s">
        <v>124</v>
      </c>
      <c r="C4752" s="174" t="s">
        <v>156</v>
      </c>
      <c r="D4752" s="168">
        <f t="shared" si="2135"/>
        <v>0</v>
      </c>
      <c r="E4752" s="168">
        <f t="shared" si="2136"/>
        <v>0</v>
      </c>
      <c r="F4752" s="168">
        <f t="shared" si="2136"/>
        <v>0</v>
      </c>
      <c r="G4752" s="168">
        <f t="shared" si="2136"/>
        <v>0</v>
      </c>
      <c r="H4752" s="168">
        <f t="shared" si="2136"/>
        <v>0</v>
      </c>
      <c r="I4752" s="168">
        <f t="shared" si="2137"/>
        <v>0</v>
      </c>
      <c r="J4752" s="168">
        <v>0</v>
      </c>
      <c r="K4752" s="168">
        <v>0</v>
      </c>
      <c r="L4752" s="168">
        <v>0</v>
      </c>
      <c r="M4752" s="168">
        <v>0</v>
      </c>
      <c r="N4752" s="168">
        <f t="shared" si="2138"/>
        <v>0</v>
      </c>
      <c r="O4752" s="168">
        <v>0</v>
      </c>
      <c r="P4752" s="168">
        <v>0</v>
      </c>
      <c r="Q4752" s="168">
        <v>0</v>
      </c>
      <c r="R4752" s="168">
        <v>0</v>
      </c>
      <c r="S4752" s="168">
        <f t="shared" si="2139"/>
        <v>0</v>
      </c>
      <c r="T4752" s="168">
        <v>0</v>
      </c>
      <c r="U4752" s="168">
        <v>0</v>
      </c>
      <c r="V4752" s="168">
        <v>0</v>
      </c>
      <c r="W4752" s="168">
        <v>0</v>
      </c>
    </row>
    <row r="4753" spans="2:23" ht="16.5" thickTop="1" thickBot="1">
      <c r="B4753" s="164" t="s">
        <v>124</v>
      </c>
      <c r="C4753" s="172" t="s">
        <v>121</v>
      </c>
      <c r="D4753" s="168">
        <f t="shared" si="2135"/>
        <v>0</v>
      </c>
      <c r="E4753" s="168">
        <f t="shared" si="2136"/>
        <v>0</v>
      </c>
      <c r="F4753" s="168">
        <f t="shared" si="2136"/>
        <v>0</v>
      </c>
      <c r="G4753" s="168">
        <f t="shared" si="2136"/>
        <v>0</v>
      </c>
      <c r="H4753" s="168">
        <f t="shared" si="2136"/>
        <v>0</v>
      </c>
      <c r="I4753" s="168">
        <f t="shared" si="2137"/>
        <v>0</v>
      </c>
      <c r="J4753" s="168">
        <v>0</v>
      </c>
      <c r="K4753" s="168">
        <v>0</v>
      </c>
      <c r="L4753" s="168">
        <v>0</v>
      </c>
      <c r="M4753" s="168">
        <v>0</v>
      </c>
      <c r="N4753" s="168">
        <f t="shared" si="2138"/>
        <v>0</v>
      </c>
      <c r="O4753" s="168">
        <v>0</v>
      </c>
      <c r="P4753" s="168">
        <v>0</v>
      </c>
      <c r="Q4753" s="168">
        <v>0</v>
      </c>
      <c r="R4753" s="168">
        <v>0</v>
      </c>
      <c r="S4753" s="168">
        <f t="shared" si="2139"/>
        <v>0</v>
      </c>
      <c r="T4753" s="168">
        <v>0</v>
      </c>
      <c r="U4753" s="168">
        <v>0</v>
      </c>
      <c r="V4753" s="168">
        <v>0</v>
      </c>
      <c r="W4753" s="168">
        <v>0</v>
      </c>
    </row>
    <row r="4754" spans="2:23" ht="31.5" thickTop="1" thickBot="1">
      <c r="B4754" s="164" t="s">
        <v>1597</v>
      </c>
      <c r="C4754" s="171" t="s">
        <v>1598</v>
      </c>
      <c r="D4754" s="168">
        <f t="shared" si="2135"/>
        <v>0</v>
      </c>
      <c r="E4754" s="168">
        <f t="shared" si="2136"/>
        <v>0</v>
      </c>
      <c r="F4754" s="168">
        <f t="shared" si="2136"/>
        <v>0</v>
      </c>
      <c r="G4754" s="168">
        <f t="shared" si="2136"/>
        <v>0</v>
      </c>
      <c r="H4754" s="168">
        <f t="shared" si="2136"/>
        <v>0</v>
      </c>
      <c r="I4754" s="168">
        <f t="shared" si="2137"/>
        <v>0</v>
      </c>
      <c r="J4754" s="168">
        <f>SUM(J4755,J4763)</f>
        <v>0</v>
      </c>
      <c r="K4754" s="168">
        <f>SUM(K4755,K4763)</f>
        <v>0</v>
      </c>
      <c r="L4754" s="168">
        <f>SUM(L4755,L4763)</f>
        <v>0</v>
      </c>
      <c r="M4754" s="168">
        <f>SUM(M4755,M4763)</f>
        <v>0</v>
      </c>
      <c r="N4754" s="168">
        <f t="shared" si="2138"/>
        <v>0</v>
      </c>
      <c r="O4754" s="168">
        <f>SUM(O4755,O4763)</f>
        <v>0</v>
      </c>
      <c r="P4754" s="168">
        <f>SUM(P4755,P4763)</f>
        <v>0</v>
      </c>
      <c r="Q4754" s="168">
        <f>SUM(Q4755,Q4763)</f>
        <v>0</v>
      </c>
      <c r="R4754" s="168">
        <f>SUM(R4755,R4763)</f>
        <v>0</v>
      </c>
      <c r="S4754" s="168">
        <f t="shared" si="2139"/>
        <v>0</v>
      </c>
      <c r="T4754" s="168">
        <f>SUM(T4755,T4763)</f>
        <v>0</v>
      </c>
      <c r="U4754" s="168">
        <f>SUM(U4755,U4763)</f>
        <v>0</v>
      </c>
      <c r="V4754" s="168">
        <f>SUM(V4755,V4763)</f>
        <v>0</v>
      </c>
      <c r="W4754" s="168">
        <f>SUM(W4755,W4763)</f>
        <v>0</v>
      </c>
    </row>
    <row r="4755" spans="2:23" ht="16.5" thickTop="1" thickBot="1">
      <c r="B4755" s="164" t="s">
        <v>124</v>
      </c>
      <c r="C4755" s="172" t="s">
        <v>96</v>
      </c>
      <c r="D4755" s="168">
        <f t="shared" si="2135"/>
        <v>0</v>
      </c>
      <c r="E4755" s="168">
        <f t="shared" si="2136"/>
        <v>0</v>
      </c>
      <c r="F4755" s="168">
        <f t="shared" si="2136"/>
        <v>0</v>
      </c>
      <c r="G4755" s="168">
        <f t="shared" si="2136"/>
        <v>0</v>
      </c>
      <c r="H4755" s="168">
        <f t="shared" si="2136"/>
        <v>0</v>
      </c>
      <c r="I4755" s="168">
        <f t="shared" si="2137"/>
        <v>0</v>
      </c>
      <c r="J4755" s="168">
        <f>SUM(J4756:J4758,J4761)</f>
        <v>0</v>
      </c>
      <c r="K4755" s="168">
        <f>SUM(K4756:K4758,K4761)</f>
        <v>0</v>
      </c>
      <c r="L4755" s="168">
        <f>SUM(L4756:L4758,L4761)</f>
        <v>0</v>
      </c>
      <c r="M4755" s="168">
        <f>SUM(M4756:M4758,M4761)</f>
        <v>0</v>
      </c>
      <c r="N4755" s="168">
        <f t="shared" si="2138"/>
        <v>0</v>
      </c>
      <c r="O4755" s="168">
        <f>SUM(O4756:O4758,O4761)</f>
        <v>0</v>
      </c>
      <c r="P4755" s="168">
        <f>SUM(P4756:P4758,P4761)</f>
        <v>0</v>
      </c>
      <c r="Q4755" s="168">
        <f>SUM(Q4756:Q4758,Q4761)</f>
        <v>0</v>
      </c>
      <c r="R4755" s="168">
        <f>SUM(R4756:R4758,R4761)</f>
        <v>0</v>
      </c>
      <c r="S4755" s="168">
        <f t="shared" si="2139"/>
        <v>0</v>
      </c>
      <c r="T4755" s="168">
        <f>SUM(T4756:T4758,T4761)</f>
        <v>0</v>
      </c>
      <c r="U4755" s="168">
        <f>SUM(U4756:U4758,U4761)</f>
        <v>0</v>
      </c>
      <c r="V4755" s="168">
        <f>SUM(V4756:V4758,V4761)</f>
        <v>0</v>
      </c>
      <c r="W4755" s="168">
        <f>SUM(W4756:W4758,W4761)</f>
        <v>0</v>
      </c>
    </row>
    <row r="4756" spans="2:23" ht="16.5" thickTop="1" thickBot="1">
      <c r="B4756" s="164" t="s">
        <v>124</v>
      </c>
      <c r="C4756" s="173" t="s">
        <v>97</v>
      </c>
      <c r="D4756" s="168">
        <f t="shared" si="2135"/>
        <v>0</v>
      </c>
      <c r="E4756" s="168">
        <f t="shared" si="2136"/>
        <v>0</v>
      </c>
      <c r="F4756" s="168">
        <f t="shared" si="2136"/>
        <v>0</v>
      </c>
      <c r="G4756" s="168">
        <f t="shared" si="2136"/>
        <v>0</v>
      </c>
      <c r="H4756" s="168">
        <f t="shared" si="2136"/>
        <v>0</v>
      </c>
      <c r="I4756" s="168">
        <f t="shared" si="2137"/>
        <v>0</v>
      </c>
      <c r="J4756" s="168">
        <v>0</v>
      </c>
      <c r="K4756" s="168">
        <v>0</v>
      </c>
      <c r="L4756" s="168">
        <v>0</v>
      </c>
      <c r="M4756" s="168">
        <v>0</v>
      </c>
      <c r="N4756" s="168">
        <f t="shared" si="2138"/>
        <v>0</v>
      </c>
      <c r="O4756" s="168">
        <v>0</v>
      </c>
      <c r="P4756" s="168">
        <v>0</v>
      </c>
      <c r="Q4756" s="168">
        <v>0</v>
      </c>
      <c r="R4756" s="168">
        <v>0</v>
      </c>
      <c r="S4756" s="168">
        <f t="shared" si="2139"/>
        <v>0</v>
      </c>
      <c r="T4756" s="168">
        <v>0</v>
      </c>
      <c r="U4756" s="168">
        <v>0</v>
      </c>
      <c r="V4756" s="168">
        <v>0</v>
      </c>
      <c r="W4756" s="168">
        <v>0</v>
      </c>
    </row>
    <row r="4757" spans="2:23" ht="16.5" thickTop="1" thickBot="1">
      <c r="B4757" s="164" t="s">
        <v>124</v>
      </c>
      <c r="C4757" s="173" t="s">
        <v>98</v>
      </c>
      <c r="D4757" s="168">
        <f t="shared" si="2135"/>
        <v>0</v>
      </c>
      <c r="E4757" s="168">
        <f t="shared" si="2136"/>
        <v>0</v>
      </c>
      <c r="F4757" s="168">
        <f t="shared" si="2136"/>
        <v>0</v>
      </c>
      <c r="G4757" s="168">
        <f t="shared" si="2136"/>
        <v>0</v>
      </c>
      <c r="H4757" s="168">
        <f t="shared" si="2136"/>
        <v>0</v>
      </c>
      <c r="I4757" s="168">
        <f t="shared" si="2137"/>
        <v>0</v>
      </c>
      <c r="J4757" s="168">
        <v>0</v>
      </c>
      <c r="K4757" s="168">
        <v>0</v>
      </c>
      <c r="L4757" s="168">
        <v>0</v>
      </c>
      <c r="M4757" s="168">
        <v>0</v>
      </c>
      <c r="N4757" s="168">
        <f t="shared" si="2138"/>
        <v>0</v>
      </c>
      <c r="O4757" s="168">
        <v>0</v>
      </c>
      <c r="P4757" s="168">
        <v>0</v>
      </c>
      <c r="Q4757" s="168">
        <v>0</v>
      </c>
      <c r="R4757" s="168">
        <v>0</v>
      </c>
      <c r="S4757" s="168">
        <f t="shared" si="2139"/>
        <v>0</v>
      </c>
      <c r="T4757" s="168">
        <v>0</v>
      </c>
      <c r="U4757" s="168">
        <v>0</v>
      </c>
      <c r="V4757" s="168">
        <v>0</v>
      </c>
      <c r="W4757" s="168">
        <v>0</v>
      </c>
    </row>
    <row r="4758" spans="2:23" ht="16.5" thickTop="1" thickBot="1">
      <c r="B4758" s="164" t="s">
        <v>124</v>
      </c>
      <c r="C4758" s="173" t="s">
        <v>15</v>
      </c>
      <c r="D4758" s="168">
        <f t="shared" si="2135"/>
        <v>0</v>
      </c>
      <c r="E4758" s="168">
        <f t="shared" si="2136"/>
        <v>0</v>
      </c>
      <c r="F4758" s="168">
        <f t="shared" si="2136"/>
        <v>0</v>
      </c>
      <c r="G4758" s="168">
        <f t="shared" si="2136"/>
        <v>0</v>
      </c>
      <c r="H4758" s="168">
        <f t="shared" si="2136"/>
        <v>0</v>
      </c>
      <c r="I4758" s="168">
        <f t="shared" si="2137"/>
        <v>0</v>
      </c>
      <c r="J4758" s="168">
        <f t="shared" ref="J4758:M4759" si="2140">SUM(J4759)</f>
        <v>0</v>
      </c>
      <c r="K4758" s="168">
        <f t="shared" si="2140"/>
        <v>0</v>
      </c>
      <c r="L4758" s="168">
        <f t="shared" si="2140"/>
        <v>0</v>
      </c>
      <c r="M4758" s="168">
        <f t="shared" si="2140"/>
        <v>0</v>
      </c>
      <c r="N4758" s="168">
        <f t="shared" si="2138"/>
        <v>0</v>
      </c>
      <c r="O4758" s="168">
        <f t="shared" ref="O4758:R4759" si="2141">SUM(O4759)</f>
        <v>0</v>
      </c>
      <c r="P4758" s="168">
        <f t="shared" si="2141"/>
        <v>0</v>
      </c>
      <c r="Q4758" s="168">
        <f t="shared" si="2141"/>
        <v>0</v>
      </c>
      <c r="R4758" s="168">
        <f t="shared" si="2141"/>
        <v>0</v>
      </c>
      <c r="S4758" s="168">
        <f t="shared" si="2139"/>
        <v>0</v>
      </c>
      <c r="T4758" s="168">
        <f t="shared" ref="T4758:W4759" si="2142">SUM(T4759)</f>
        <v>0</v>
      </c>
      <c r="U4758" s="168">
        <f t="shared" si="2142"/>
        <v>0</v>
      </c>
      <c r="V4758" s="168">
        <f t="shared" si="2142"/>
        <v>0</v>
      </c>
      <c r="W4758" s="168">
        <f t="shared" si="2142"/>
        <v>0</v>
      </c>
    </row>
    <row r="4759" spans="2:23" ht="16.5" thickTop="1" thickBot="1">
      <c r="B4759" s="164" t="s">
        <v>124</v>
      </c>
      <c r="C4759" s="174" t="s">
        <v>139</v>
      </c>
      <c r="D4759" s="168">
        <f t="shared" si="2135"/>
        <v>0</v>
      </c>
      <c r="E4759" s="168">
        <f t="shared" si="2136"/>
        <v>0</v>
      </c>
      <c r="F4759" s="168">
        <f t="shared" si="2136"/>
        <v>0</v>
      </c>
      <c r="G4759" s="168">
        <f t="shared" si="2136"/>
        <v>0</v>
      </c>
      <c r="H4759" s="168">
        <f t="shared" si="2136"/>
        <v>0</v>
      </c>
      <c r="I4759" s="168">
        <f t="shared" si="2137"/>
        <v>0</v>
      </c>
      <c r="J4759" s="168">
        <f t="shared" si="2140"/>
        <v>0</v>
      </c>
      <c r="K4759" s="168">
        <f t="shared" si="2140"/>
        <v>0</v>
      </c>
      <c r="L4759" s="168">
        <f t="shared" si="2140"/>
        <v>0</v>
      </c>
      <c r="M4759" s="168">
        <f t="shared" si="2140"/>
        <v>0</v>
      </c>
      <c r="N4759" s="168">
        <f t="shared" si="2138"/>
        <v>0</v>
      </c>
      <c r="O4759" s="168">
        <f t="shared" si="2141"/>
        <v>0</v>
      </c>
      <c r="P4759" s="168">
        <f t="shared" si="2141"/>
        <v>0</v>
      </c>
      <c r="Q4759" s="168">
        <f t="shared" si="2141"/>
        <v>0</v>
      </c>
      <c r="R4759" s="168">
        <f t="shared" si="2141"/>
        <v>0</v>
      </c>
      <c r="S4759" s="168">
        <f t="shared" si="2139"/>
        <v>0</v>
      </c>
      <c r="T4759" s="168">
        <f t="shared" si="2142"/>
        <v>0</v>
      </c>
      <c r="U4759" s="168">
        <f t="shared" si="2142"/>
        <v>0</v>
      </c>
      <c r="V4759" s="168">
        <f t="shared" si="2142"/>
        <v>0</v>
      </c>
      <c r="W4759" s="168">
        <f t="shared" si="2142"/>
        <v>0</v>
      </c>
    </row>
    <row r="4760" spans="2:23" ht="16.5" thickTop="1" thickBot="1">
      <c r="B4760" s="164" t="s">
        <v>124</v>
      </c>
      <c r="C4760" s="175" t="s">
        <v>138</v>
      </c>
      <c r="D4760" s="168">
        <f t="shared" si="2135"/>
        <v>0</v>
      </c>
      <c r="E4760" s="168">
        <f t="shared" si="2136"/>
        <v>0</v>
      </c>
      <c r="F4760" s="168">
        <f t="shared" si="2136"/>
        <v>0</v>
      </c>
      <c r="G4760" s="168">
        <f t="shared" si="2136"/>
        <v>0</v>
      </c>
      <c r="H4760" s="168">
        <f t="shared" si="2136"/>
        <v>0</v>
      </c>
      <c r="I4760" s="168">
        <f t="shared" si="2137"/>
        <v>0</v>
      </c>
      <c r="J4760" s="168">
        <v>0</v>
      </c>
      <c r="K4760" s="168">
        <v>0</v>
      </c>
      <c r="L4760" s="168">
        <v>0</v>
      </c>
      <c r="M4760" s="168">
        <v>0</v>
      </c>
      <c r="N4760" s="168">
        <f t="shared" si="2138"/>
        <v>0</v>
      </c>
      <c r="O4760" s="168">
        <v>0</v>
      </c>
      <c r="P4760" s="168">
        <v>0</v>
      </c>
      <c r="Q4760" s="168">
        <v>0</v>
      </c>
      <c r="R4760" s="168">
        <v>0</v>
      </c>
      <c r="S4760" s="168">
        <f t="shared" si="2139"/>
        <v>0</v>
      </c>
      <c r="T4760" s="168">
        <v>0</v>
      </c>
      <c r="U4760" s="168">
        <v>0</v>
      </c>
      <c r="V4760" s="168">
        <v>0</v>
      </c>
      <c r="W4760" s="168">
        <v>0</v>
      </c>
    </row>
    <row r="4761" spans="2:23" ht="16.5" thickTop="1" thickBot="1">
      <c r="B4761" s="164" t="s">
        <v>124</v>
      </c>
      <c r="C4761" s="173" t="s">
        <v>102</v>
      </c>
      <c r="D4761" s="168">
        <f t="shared" si="2135"/>
        <v>0</v>
      </c>
      <c r="E4761" s="168">
        <f t="shared" si="2136"/>
        <v>0</v>
      </c>
      <c r="F4761" s="168">
        <f t="shared" si="2136"/>
        <v>0</v>
      </c>
      <c r="G4761" s="168">
        <f t="shared" si="2136"/>
        <v>0</v>
      </c>
      <c r="H4761" s="168">
        <f t="shared" si="2136"/>
        <v>0</v>
      </c>
      <c r="I4761" s="168">
        <f t="shared" si="2137"/>
        <v>0</v>
      </c>
      <c r="J4761" s="168">
        <f>SUM(J4762)</f>
        <v>0</v>
      </c>
      <c r="K4761" s="168">
        <f>SUM(K4762)</f>
        <v>0</v>
      </c>
      <c r="L4761" s="168">
        <f>SUM(L4762)</f>
        <v>0</v>
      </c>
      <c r="M4761" s="168">
        <f>SUM(M4762)</f>
        <v>0</v>
      </c>
      <c r="N4761" s="168">
        <f t="shared" si="2138"/>
        <v>0</v>
      </c>
      <c r="O4761" s="168">
        <f>SUM(O4762)</f>
        <v>0</v>
      </c>
      <c r="P4761" s="168">
        <f>SUM(P4762)</f>
        <v>0</v>
      </c>
      <c r="Q4761" s="168">
        <f>SUM(Q4762)</f>
        <v>0</v>
      </c>
      <c r="R4761" s="168">
        <f>SUM(R4762)</f>
        <v>0</v>
      </c>
      <c r="S4761" s="168">
        <f t="shared" si="2139"/>
        <v>0</v>
      </c>
      <c r="T4761" s="168">
        <f>SUM(T4762)</f>
        <v>0</v>
      </c>
      <c r="U4761" s="168">
        <f>SUM(U4762)</f>
        <v>0</v>
      </c>
      <c r="V4761" s="168">
        <f>SUM(V4762)</f>
        <v>0</v>
      </c>
      <c r="W4761" s="168">
        <f>SUM(W4762)</f>
        <v>0</v>
      </c>
    </row>
    <row r="4762" spans="2:23" ht="31.5" thickTop="1" thickBot="1">
      <c r="B4762" s="164" t="s">
        <v>124</v>
      </c>
      <c r="C4762" s="174" t="s">
        <v>156</v>
      </c>
      <c r="D4762" s="168">
        <f t="shared" si="2135"/>
        <v>0</v>
      </c>
      <c r="E4762" s="168">
        <f t="shared" si="2136"/>
        <v>0</v>
      </c>
      <c r="F4762" s="168">
        <f t="shared" si="2136"/>
        <v>0</v>
      </c>
      <c r="G4762" s="168">
        <f t="shared" si="2136"/>
        <v>0</v>
      </c>
      <c r="H4762" s="168">
        <f t="shared" si="2136"/>
        <v>0</v>
      </c>
      <c r="I4762" s="168">
        <f t="shared" si="2137"/>
        <v>0</v>
      </c>
      <c r="J4762" s="168">
        <v>0</v>
      </c>
      <c r="K4762" s="168">
        <v>0</v>
      </c>
      <c r="L4762" s="168">
        <v>0</v>
      </c>
      <c r="M4762" s="168">
        <v>0</v>
      </c>
      <c r="N4762" s="168">
        <f t="shared" si="2138"/>
        <v>0</v>
      </c>
      <c r="O4762" s="168">
        <v>0</v>
      </c>
      <c r="P4762" s="168">
        <v>0</v>
      </c>
      <c r="Q4762" s="168">
        <v>0</v>
      </c>
      <c r="R4762" s="168">
        <v>0</v>
      </c>
      <c r="S4762" s="168">
        <f t="shared" si="2139"/>
        <v>0</v>
      </c>
      <c r="T4762" s="168">
        <v>0</v>
      </c>
      <c r="U4762" s="168">
        <v>0</v>
      </c>
      <c r="V4762" s="168">
        <v>0</v>
      </c>
      <c r="W4762" s="168">
        <v>0</v>
      </c>
    </row>
    <row r="4763" spans="2:23" ht="16.5" thickTop="1" thickBot="1">
      <c r="B4763" s="164" t="s">
        <v>124</v>
      </c>
      <c r="C4763" s="172" t="s">
        <v>121</v>
      </c>
      <c r="D4763" s="168">
        <f t="shared" si="2135"/>
        <v>0</v>
      </c>
      <c r="E4763" s="168">
        <f t="shared" si="2136"/>
        <v>0</v>
      </c>
      <c r="F4763" s="168">
        <f t="shared" si="2136"/>
        <v>0</v>
      </c>
      <c r="G4763" s="168">
        <f t="shared" si="2136"/>
        <v>0</v>
      </c>
      <c r="H4763" s="168">
        <f t="shared" si="2136"/>
        <v>0</v>
      </c>
      <c r="I4763" s="168">
        <f t="shared" si="2137"/>
        <v>0</v>
      </c>
      <c r="J4763" s="168">
        <v>0</v>
      </c>
      <c r="K4763" s="168">
        <v>0</v>
      </c>
      <c r="L4763" s="168">
        <v>0</v>
      </c>
      <c r="M4763" s="168">
        <v>0</v>
      </c>
      <c r="N4763" s="168">
        <f t="shared" si="2138"/>
        <v>0</v>
      </c>
      <c r="O4763" s="168">
        <v>0</v>
      </c>
      <c r="P4763" s="168">
        <v>0</v>
      </c>
      <c r="Q4763" s="168">
        <v>0</v>
      </c>
      <c r="R4763" s="168">
        <v>0</v>
      </c>
      <c r="S4763" s="168">
        <f t="shared" si="2139"/>
        <v>0</v>
      </c>
      <c r="T4763" s="168">
        <v>0</v>
      </c>
      <c r="U4763" s="168">
        <v>0</v>
      </c>
      <c r="V4763" s="168">
        <v>0</v>
      </c>
      <c r="W4763" s="168">
        <v>0</v>
      </c>
    </row>
    <row r="4764" spans="2:23" ht="31.5" thickTop="1" thickBot="1">
      <c r="B4764" s="164" t="s">
        <v>1599</v>
      </c>
      <c r="C4764" s="171" t="s">
        <v>1600</v>
      </c>
      <c r="D4764" s="168">
        <f t="shared" si="2135"/>
        <v>0</v>
      </c>
      <c r="E4764" s="168">
        <f t="shared" si="2136"/>
        <v>0</v>
      </c>
      <c r="F4764" s="168">
        <f t="shared" si="2136"/>
        <v>0</v>
      </c>
      <c r="G4764" s="168">
        <f t="shared" si="2136"/>
        <v>0</v>
      </c>
      <c r="H4764" s="168">
        <f t="shared" si="2136"/>
        <v>0</v>
      </c>
      <c r="I4764" s="168">
        <f t="shared" si="2137"/>
        <v>0</v>
      </c>
      <c r="J4764" s="168">
        <f>SUM(J4765,J4771)</f>
        <v>0</v>
      </c>
      <c r="K4764" s="168">
        <f>SUM(K4765,K4771)</f>
        <v>0</v>
      </c>
      <c r="L4764" s="168">
        <f>SUM(L4765,L4771)</f>
        <v>0</v>
      </c>
      <c r="M4764" s="168">
        <f>SUM(M4765,M4771)</f>
        <v>0</v>
      </c>
      <c r="N4764" s="168">
        <f t="shared" si="2138"/>
        <v>0</v>
      </c>
      <c r="O4764" s="168">
        <f>SUM(O4765,O4771)</f>
        <v>0</v>
      </c>
      <c r="P4764" s="168">
        <f>SUM(P4765,P4771)</f>
        <v>0</v>
      </c>
      <c r="Q4764" s="168">
        <f>SUM(Q4765,Q4771)</f>
        <v>0</v>
      </c>
      <c r="R4764" s="168">
        <f>SUM(R4765,R4771)</f>
        <v>0</v>
      </c>
      <c r="S4764" s="168">
        <f t="shared" si="2139"/>
        <v>0</v>
      </c>
      <c r="T4764" s="168">
        <f>SUM(T4765,T4771)</f>
        <v>0</v>
      </c>
      <c r="U4764" s="168">
        <f>SUM(U4765,U4771)</f>
        <v>0</v>
      </c>
      <c r="V4764" s="168">
        <f>SUM(V4765,V4771)</f>
        <v>0</v>
      </c>
      <c r="W4764" s="168">
        <f>SUM(W4765,W4771)</f>
        <v>0</v>
      </c>
    </row>
    <row r="4765" spans="2:23" ht="16.5" thickTop="1" thickBot="1">
      <c r="B4765" s="164" t="s">
        <v>124</v>
      </c>
      <c r="C4765" s="172" t="s">
        <v>96</v>
      </c>
      <c r="D4765" s="168">
        <f t="shared" si="2135"/>
        <v>0</v>
      </c>
      <c r="E4765" s="168">
        <f t="shared" si="2136"/>
        <v>0</v>
      </c>
      <c r="F4765" s="168">
        <f t="shared" si="2136"/>
        <v>0</v>
      </c>
      <c r="G4765" s="168">
        <f t="shared" si="2136"/>
        <v>0</v>
      </c>
      <c r="H4765" s="168">
        <f t="shared" si="2136"/>
        <v>0</v>
      </c>
      <c r="I4765" s="168">
        <f t="shared" si="2137"/>
        <v>0</v>
      </c>
      <c r="J4765" s="168">
        <f>SUM(J4766:J4769)</f>
        <v>0</v>
      </c>
      <c r="K4765" s="168">
        <f>SUM(K4766:K4769)</f>
        <v>0</v>
      </c>
      <c r="L4765" s="168">
        <f>SUM(L4766:L4769)</f>
        <v>0</v>
      </c>
      <c r="M4765" s="168">
        <f>SUM(M4766:M4769)</f>
        <v>0</v>
      </c>
      <c r="N4765" s="168">
        <f t="shared" si="2138"/>
        <v>0</v>
      </c>
      <c r="O4765" s="168">
        <f>SUM(O4766:O4769)</f>
        <v>0</v>
      </c>
      <c r="P4765" s="168">
        <f>SUM(P4766:P4769)</f>
        <v>0</v>
      </c>
      <c r="Q4765" s="168">
        <f>SUM(Q4766:Q4769)</f>
        <v>0</v>
      </c>
      <c r="R4765" s="168">
        <f>SUM(R4766:R4769)</f>
        <v>0</v>
      </c>
      <c r="S4765" s="168">
        <f t="shared" si="2139"/>
        <v>0</v>
      </c>
      <c r="T4765" s="168">
        <f>SUM(T4766:T4769)</f>
        <v>0</v>
      </c>
      <c r="U4765" s="168">
        <f>SUM(U4766:U4769)</f>
        <v>0</v>
      </c>
      <c r="V4765" s="168">
        <f>SUM(V4766:V4769)</f>
        <v>0</v>
      </c>
      <c r="W4765" s="168">
        <f>SUM(W4766:W4769)</f>
        <v>0</v>
      </c>
    </row>
    <row r="4766" spans="2:23" ht="16.5" thickTop="1" thickBot="1">
      <c r="B4766" s="164" t="s">
        <v>124</v>
      </c>
      <c r="C4766" s="173" t="s">
        <v>97</v>
      </c>
      <c r="D4766" s="168">
        <f t="shared" si="2135"/>
        <v>0</v>
      </c>
      <c r="E4766" s="168">
        <f t="shared" si="2136"/>
        <v>0</v>
      </c>
      <c r="F4766" s="168">
        <f t="shared" si="2136"/>
        <v>0</v>
      </c>
      <c r="G4766" s="168">
        <f t="shared" si="2136"/>
        <v>0</v>
      </c>
      <c r="H4766" s="168">
        <f t="shared" si="2136"/>
        <v>0</v>
      </c>
      <c r="I4766" s="168">
        <f t="shared" si="2137"/>
        <v>0</v>
      </c>
      <c r="J4766" s="168">
        <v>0</v>
      </c>
      <c r="K4766" s="168">
        <v>0</v>
      </c>
      <c r="L4766" s="168">
        <v>0</v>
      </c>
      <c r="M4766" s="168">
        <v>0</v>
      </c>
      <c r="N4766" s="168">
        <f t="shared" si="2138"/>
        <v>0</v>
      </c>
      <c r="O4766" s="168">
        <v>0</v>
      </c>
      <c r="P4766" s="168">
        <v>0</v>
      </c>
      <c r="Q4766" s="168">
        <v>0</v>
      </c>
      <c r="R4766" s="168">
        <v>0</v>
      </c>
      <c r="S4766" s="168">
        <f t="shared" si="2139"/>
        <v>0</v>
      </c>
      <c r="T4766" s="168">
        <v>0</v>
      </c>
      <c r="U4766" s="168">
        <v>0</v>
      </c>
      <c r="V4766" s="168">
        <v>0</v>
      </c>
      <c r="W4766" s="168">
        <v>0</v>
      </c>
    </row>
    <row r="4767" spans="2:23" ht="16.5" thickTop="1" thickBot="1">
      <c r="B4767" s="164" t="s">
        <v>124</v>
      </c>
      <c r="C4767" s="173" t="s">
        <v>98</v>
      </c>
      <c r="D4767" s="168">
        <f t="shared" si="2135"/>
        <v>0</v>
      </c>
      <c r="E4767" s="168">
        <f t="shared" si="2136"/>
        <v>0</v>
      </c>
      <c r="F4767" s="168">
        <f t="shared" si="2136"/>
        <v>0</v>
      </c>
      <c r="G4767" s="168">
        <f t="shared" si="2136"/>
        <v>0</v>
      </c>
      <c r="H4767" s="168">
        <f t="shared" si="2136"/>
        <v>0</v>
      </c>
      <c r="I4767" s="168">
        <f t="shared" si="2137"/>
        <v>0</v>
      </c>
      <c r="J4767" s="168">
        <v>0</v>
      </c>
      <c r="K4767" s="168">
        <v>0</v>
      </c>
      <c r="L4767" s="168">
        <v>0</v>
      </c>
      <c r="M4767" s="168">
        <v>0</v>
      </c>
      <c r="N4767" s="168">
        <f t="shared" si="2138"/>
        <v>0</v>
      </c>
      <c r="O4767" s="168">
        <v>0</v>
      </c>
      <c r="P4767" s="168">
        <v>0</v>
      </c>
      <c r="Q4767" s="168">
        <v>0</v>
      </c>
      <c r="R4767" s="168">
        <v>0</v>
      </c>
      <c r="S4767" s="168">
        <f t="shared" si="2139"/>
        <v>0</v>
      </c>
      <c r="T4767" s="168">
        <v>0</v>
      </c>
      <c r="U4767" s="168">
        <v>0</v>
      </c>
      <c r="V4767" s="168">
        <v>0</v>
      </c>
      <c r="W4767" s="168">
        <v>0</v>
      </c>
    </row>
    <row r="4768" spans="2:23" ht="16.5" thickTop="1" thickBot="1">
      <c r="B4768" s="164" t="s">
        <v>124</v>
      </c>
      <c r="C4768" s="173" t="s">
        <v>101</v>
      </c>
      <c r="D4768" s="168">
        <f t="shared" si="2135"/>
        <v>0</v>
      </c>
      <c r="E4768" s="168">
        <f t="shared" si="2136"/>
        <v>0</v>
      </c>
      <c r="F4768" s="168">
        <f t="shared" si="2136"/>
        <v>0</v>
      </c>
      <c r="G4768" s="168">
        <f t="shared" si="2136"/>
        <v>0</v>
      </c>
      <c r="H4768" s="168">
        <f t="shared" si="2136"/>
        <v>0</v>
      </c>
      <c r="I4768" s="168">
        <f t="shared" si="2137"/>
        <v>0</v>
      </c>
      <c r="J4768" s="168">
        <v>0</v>
      </c>
      <c r="K4768" s="168">
        <v>0</v>
      </c>
      <c r="L4768" s="168">
        <v>0</v>
      </c>
      <c r="M4768" s="168">
        <v>0</v>
      </c>
      <c r="N4768" s="168">
        <f t="shared" si="2138"/>
        <v>0</v>
      </c>
      <c r="O4768" s="168">
        <v>0</v>
      </c>
      <c r="P4768" s="168">
        <v>0</v>
      </c>
      <c r="Q4768" s="168">
        <v>0</v>
      </c>
      <c r="R4768" s="168">
        <v>0</v>
      </c>
      <c r="S4768" s="168">
        <f t="shared" si="2139"/>
        <v>0</v>
      </c>
      <c r="T4768" s="168">
        <v>0</v>
      </c>
      <c r="U4768" s="168">
        <v>0</v>
      </c>
      <c r="V4768" s="168">
        <v>0</v>
      </c>
      <c r="W4768" s="168">
        <v>0</v>
      </c>
    </row>
    <row r="4769" spans="2:23" ht="16.5" thickTop="1" thickBot="1">
      <c r="B4769" s="164" t="s">
        <v>124</v>
      </c>
      <c r="C4769" s="173" t="s">
        <v>102</v>
      </c>
      <c r="D4769" s="168">
        <f t="shared" si="2135"/>
        <v>0</v>
      </c>
      <c r="E4769" s="168">
        <f t="shared" si="2136"/>
        <v>0</v>
      </c>
      <c r="F4769" s="168">
        <f t="shared" si="2136"/>
        <v>0</v>
      </c>
      <c r="G4769" s="168">
        <f t="shared" si="2136"/>
        <v>0</v>
      </c>
      <c r="H4769" s="168">
        <f t="shared" si="2136"/>
        <v>0</v>
      </c>
      <c r="I4769" s="168">
        <f t="shared" si="2137"/>
        <v>0</v>
      </c>
      <c r="J4769" s="168">
        <f>SUM(J4770)</f>
        <v>0</v>
      </c>
      <c r="K4769" s="168">
        <f>SUM(K4770)</f>
        <v>0</v>
      </c>
      <c r="L4769" s="168">
        <f>SUM(L4770)</f>
        <v>0</v>
      </c>
      <c r="M4769" s="168">
        <f>SUM(M4770)</f>
        <v>0</v>
      </c>
      <c r="N4769" s="168">
        <f t="shared" si="2138"/>
        <v>0</v>
      </c>
      <c r="O4769" s="168">
        <f>SUM(O4770)</f>
        <v>0</v>
      </c>
      <c r="P4769" s="168">
        <f>SUM(P4770)</f>
        <v>0</v>
      </c>
      <c r="Q4769" s="168">
        <f>SUM(Q4770)</f>
        <v>0</v>
      </c>
      <c r="R4769" s="168">
        <f>SUM(R4770)</f>
        <v>0</v>
      </c>
      <c r="S4769" s="168">
        <f t="shared" si="2139"/>
        <v>0</v>
      </c>
      <c r="T4769" s="168">
        <f>SUM(T4770)</f>
        <v>0</v>
      </c>
      <c r="U4769" s="168">
        <f>SUM(U4770)</f>
        <v>0</v>
      </c>
      <c r="V4769" s="168">
        <f>SUM(V4770)</f>
        <v>0</v>
      </c>
      <c r="W4769" s="168">
        <f>SUM(W4770)</f>
        <v>0</v>
      </c>
    </row>
    <row r="4770" spans="2:23" ht="31.5" thickTop="1" thickBot="1">
      <c r="B4770" s="164" t="s">
        <v>124</v>
      </c>
      <c r="C4770" s="174" t="s">
        <v>156</v>
      </c>
      <c r="D4770" s="168">
        <f t="shared" si="2135"/>
        <v>0</v>
      </c>
      <c r="E4770" s="168">
        <f t="shared" si="2136"/>
        <v>0</v>
      </c>
      <c r="F4770" s="168">
        <f t="shared" si="2136"/>
        <v>0</v>
      </c>
      <c r="G4770" s="168">
        <f t="shared" si="2136"/>
        <v>0</v>
      </c>
      <c r="H4770" s="168">
        <f t="shared" si="2136"/>
        <v>0</v>
      </c>
      <c r="I4770" s="168">
        <f t="shared" si="2137"/>
        <v>0</v>
      </c>
      <c r="J4770" s="168">
        <v>0</v>
      </c>
      <c r="K4770" s="168">
        <v>0</v>
      </c>
      <c r="L4770" s="168">
        <v>0</v>
      </c>
      <c r="M4770" s="168">
        <v>0</v>
      </c>
      <c r="N4770" s="168">
        <f t="shared" si="2138"/>
        <v>0</v>
      </c>
      <c r="O4770" s="168">
        <v>0</v>
      </c>
      <c r="P4770" s="168">
        <v>0</v>
      </c>
      <c r="Q4770" s="168">
        <v>0</v>
      </c>
      <c r="R4770" s="168">
        <v>0</v>
      </c>
      <c r="S4770" s="168">
        <f t="shared" si="2139"/>
        <v>0</v>
      </c>
      <c r="T4770" s="168">
        <v>0</v>
      </c>
      <c r="U4770" s="168">
        <v>0</v>
      </c>
      <c r="V4770" s="168">
        <v>0</v>
      </c>
      <c r="W4770" s="168">
        <v>0</v>
      </c>
    </row>
    <row r="4771" spans="2:23" ht="16.5" thickTop="1" thickBot="1">
      <c r="B4771" s="164" t="s">
        <v>124</v>
      </c>
      <c r="C4771" s="172" t="s">
        <v>121</v>
      </c>
      <c r="D4771" s="168">
        <f t="shared" si="2135"/>
        <v>0</v>
      </c>
      <c r="E4771" s="168">
        <f t="shared" si="2136"/>
        <v>0</v>
      </c>
      <c r="F4771" s="168">
        <f t="shared" si="2136"/>
        <v>0</v>
      </c>
      <c r="G4771" s="168">
        <f t="shared" si="2136"/>
        <v>0</v>
      </c>
      <c r="H4771" s="168">
        <f t="shared" si="2136"/>
        <v>0</v>
      </c>
      <c r="I4771" s="168">
        <f t="shared" si="2137"/>
        <v>0</v>
      </c>
      <c r="J4771" s="168">
        <v>0</v>
      </c>
      <c r="K4771" s="168">
        <v>0</v>
      </c>
      <c r="L4771" s="168">
        <v>0</v>
      </c>
      <c r="M4771" s="168">
        <v>0</v>
      </c>
      <c r="N4771" s="168">
        <f t="shared" si="2138"/>
        <v>0</v>
      </c>
      <c r="O4771" s="168">
        <v>0</v>
      </c>
      <c r="P4771" s="168">
        <v>0</v>
      </c>
      <c r="Q4771" s="168">
        <v>0</v>
      </c>
      <c r="R4771" s="168">
        <v>0</v>
      </c>
      <c r="S4771" s="168">
        <f t="shared" si="2139"/>
        <v>0</v>
      </c>
      <c r="T4771" s="168">
        <v>0</v>
      </c>
      <c r="U4771" s="168">
        <v>0</v>
      </c>
      <c r="V4771" s="168">
        <v>0</v>
      </c>
      <c r="W4771" s="168">
        <v>0</v>
      </c>
    </row>
    <row r="4772" spans="2:23" ht="16.5" thickTop="1" thickBot="1">
      <c r="B4772" s="164" t="s">
        <v>1601</v>
      </c>
      <c r="C4772" s="169" t="s">
        <v>1602</v>
      </c>
      <c r="D4772" s="168">
        <f t="shared" si="2135"/>
        <v>60475000</v>
      </c>
      <c r="E4772" s="168">
        <f t="shared" si="2136"/>
        <v>17666600</v>
      </c>
      <c r="F4772" s="168">
        <f t="shared" si="2136"/>
        <v>15574800</v>
      </c>
      <c r="G4772" s="168">
        <f t="shared" si="2136"/>
        <v>12526800</v>
      </c>
      <c r="H4772" s="168">
        <f t="shared" si="2136"/>
        <v>14706800</v>
      </c>
      <c r="I4772" s="168">
        <f t="shared" si="2137"/>
        <v>60475000</v>
      </c>
      <c r="J4772" s="168">
        <f t="shared" ref="J4772:M4773" si="2143">SUM(J4791,J4831,J4903,J4914,J4928)</f>
        <v>17666600</v>
      </c>
      <c r="K4772" s="168">
        <f t="shared" si="2143"/>
        <v>15574800</v>
      </c>
      <c r="L4772" s="168">
        <f t="shared" si="2143"/>
        <v>12526800</v>
      </c>
      <c r="M4772" s="168">
        <f t="shared" si="2143"/>
        <v>14706800</v>
      </c>
      <c r="N4772" s="168">
        <f t="shared" si="2138"/>
        <v>0</v>
      </c>
      <c r="O4772" s="168">
        <f t="shared" ref="O4772:R4773" si="2144">SUM(O4791,O4831,O4903,O4914,O4928)</f>
        <v>0</v>
      </c>
      <c r="P4772" s="168">
        <f t="shared" si="2144"/>
        <v>0</v>
      </c>
      <c r="Q4772" s="168">
        <f t="shared" si="2144"/>
        <v>0</v>
      </c>
      <c r="R4772" s="168">
        <f t="shared" si="2144"/>
        <v>0</v>
      </c>
      <c r="S4772" s="168">
        <f t="shared" si="2139"/>
        <v>0</v>
      </c>
      <c r="T4772" s="168">
        <f t="shared" ref="T4772:W4773" si="2145">SUM(T4791,T4831,T4903,T4914,T4928)</f>
        <v>0</v>
      </c>
      <c r="U4772" s="168">
        <f t="shared" si="2145"/>
        <v>0</v>
      </c>
      <c r="V4772" s="168">
        <f t="shared" si="2145"/>
        <v>0</v>
      </c>
      <c r="W4772" s="168">
        <f t="shared" si="2145"/>
        <v>0</v>
      </c>
    </row>
    <row r="4773" spans="2:23" ht="16.5" thickTop="1" thickBot="1">
      <c r="B4773" s="164" t="s">
        <v>124</v>
      </c>
      <c r="C4773" s="170" t="s">
        <v>96</v>
      </c>
      <c r="D4773" s="168">
        <f t="shared" si="2135"/>
        <v>57400000</v>
      </c>
      <c r="E4773" s="168">
        <f t="shared" si="2136"/>
        <v>17584600</v>
      </c>
      <c r="F4773" s="168">
        <f t="shared" si="2136"/>
        <v>15016800</v>
      </c>
      <c r="G4773" s="168">
        <f t="shared" si="2136"/>
        <v>11092800</v>
      </c>
      <c r="H4773" s="168">
        <f t="shared" si="2136"/>
        <v>13705800</v>
      </c>
      <c r="I4773" s="168">
        <f t="shared" si="2137"/>
        <v>57400000</v>
      </c>
      <c r="J4773" s="168">
        <f t="shared" si="2143"/>
        <v>17584600</v>
      </c>
      <c r="K4773" s="168">
        <f t="shared" si="2143"/>
        <v>15016800</v>
      </c>
      <c r="L4773" s="168">
        <f t="shared" si="2143"/>
        <v>11092800</v>
      </c>
      <c r="M4773" s="168">
        <f t="shared" si="2143"/>
        <v>13705800</v>
      </c>
      <c r="N4773" s="168">
        <f t="shared" si="2138"/>
        <v>0</v>
      </c>
      <c r="O4773" s="168">
        <f t="shared" si="2144"/>
        <v>0</v>
      </c>
      <c r="P4773" s="168">
        <f t="shared" si="2144"/>
        <v>0</v>
      </c>
      <c r="Q4773" s="168">
        <f t="shared" si="2144"/>
        <v>0</v>
      </c>
      <c r="R4773" s="168">
        <f t="shared" si="2144"/>
        <v>0</v>
      </c>
      <c r="S4773" s="168">
        <f t="shared" si="2139"/>
        <v>0</v>
      </c>
      <c r="T4773" s="168">
        <f t="shared" si="2145"/>
        <v>0</v>
      </c>
      <c r="U4773" s="168">
        <f t="shared" si="2145"/>
        <v>0</v>
      </c>
      <c r="V4773" s="168">
        <f t="shared" si="2145"/>
        <v>0</v>
      </c>
      <c r="W4773" s="168">
        <f t="shared" si="2145"/>
        <v>0</v>
      </c>
    </row>
    <row r="4774" spans="2:23" ht="16.5" thickTop="1" thickBot="1">
      <c r="B4774" s="164" t="s">
        <v>124</v>
      </c>
      <c r="C4774" s="171" t="s">
        <v>97</v>
      </c>
      <c r="D4774" s="168">
        <f t="shared" si="2135"/>
        <v>5555000</v>
      </c>
      <c r="E4774" s="168">
        <f t="shared" si="2136"/>
        <v>1395800</v>
      </c>
      <c r="F4774" s="168">
        <f t="shared" si="2136"/>
        <v>1394700</v>
      </c>
      <c r="G4774" s="168">
        <f t="shared" si="2136"/>
        <v>1394800</v>
      </c>
      <c r="H4774" s="168">
        <f t="shared" si="2136"/>
        <v>1369700</v>
      </c>
      <c r="I4774" s="168">
        <f t="shared" si="2137"/>
        <v>5555000</v>
      </c>
      <c r="J4774" s="168">
        <f>SUM(J4793,J4833,J4905)</f>
        <v>1395800</v>
      </c>
      <c r="K4774" s="168">
        <f>SUM(K4793,K4833,K4905)</f>
        <v>1394700</v>
      </c>
      <c r="L4774" s="168">
        <f>SUM(L4793,L4833,L4905)</f>
        <v>1394800</v>
      </c>
      <c r="M4774" s="168">
        <f>SUM(M4793,M4833,M4905)</f>
        <v>1369700</v>
      </c>
      <c r="N4774" s="168">
        <f t="shared" si="2138"/>
        <v>0</v>
      </c>
      <c r="O4774" s="168">
        <f>SUM(O4793,O4833,O4905)</f>
        <v>0</v>
      </c>
      <c r="P4774" s="168">
        <f>SUM(P4793,P4833,P4905)</f>
        <v>0</v>
      </c>
      <c r="Q4774" s="168">
        <f>SUM(Q4793,Q4833,Q4905)</f>
        <v>0</v>
      </c>
      <c r="R4774" s="168">
        <f>SUM(R4793,R4833,R4905)</f>
        <v>0</v>
      </c>
      <c r="S4774" s="168">
        <f t="shared" si="2139"/>
        <v>0</v>
      </c>
      <c r="T4774" s="168">
        <f>SUM(T4793,T4833,T4905)</f>
        <v>0</v>
      </c>
      <c r="U4774" s="168">
        <f>SUM(U4793,U4833,U4905)</f>
        <v>0</v>
      </c>
      <c r="V4774" s="168">
        <f>SUM(V4793,V4833,V4905)</f>
        <v>0</v>
      </c>
      <c r="W4774" s="168">
        <f>SUM(W4793,W4833,W4905)</f>
        <v>0</v>
      </c>
    </row>
    <row r="4775" spans="2:23" ht="16.5" thickTop="1" thickBot="1">
      <c r="B4775" s="164" t="s">
        <v>124</v>
      </c>
      <c r="C4775" s="171" t="s">
        <v>98</v>
      </c>
      <c r="D4775" s="168">
        <f t="shared" si="2135"/>
        <v>6495000</v>
      </c>
      <c r="E4775" s="168">
        <f t="shared" si="2136"/>
        <v>823500</v>
      </c>
      <c r="F4775" s="168">
        <f t="shared" si="2136"/>
        <v>748500</v>
      </c>
      <c r="G4775" s="168">
        <f t="shared" si="2136"/>
        <v>3315500</v>
      </c>
      <c r="H4775" s="168">
        <f t="shared" si="2136"/>
        <v>1607500</v>
      </c>
      <c r="I4775" s="168">
        <f t="shared" si="2137"/>
        <v>6495000</v>
      </c>
      <c r="J4775" s="168">
        <f>SUM(J4794,J4834,J4906,J4930)</f>
        <v>823500</v>
      </c>
      <c r="K4775" s="168">
        <f>SUM(K4794,K4834,K4906,K4930)</f>
        <v>748500</v>
      </c>
      <c r="L4775" s="168">
        <f>SUM(L4794,L4834,L4906,L4930)</f>
        <v>3315500</v>
      </c>
      <c r="M4775" s="168">
        <f>SUM(M4794,M4834,M4906,M4930)</f>
        <v>1607500</v>
      </c>
      <c r="N4775" s="168">
        <f t="shared" si="2138"/>
        <v>0</v>
      </c>
      <c r="O4775" s="168">
        <f>SUM(O4794,O4834,O4906,O4930)</f>
        <v>0</v>
      </c>
      <c r="P4775" s="168">
        <f>SUM(P4794,P4834,P4906,P4930)</f>
        <v>0</v>
      </c>
      <c r="Q4775" s="168">
        <f>SUM(Q4794,Q4834,Q4906,Q4930)</f>
        <v>0</v>
      </c>
      <c r="R4775" s="168">
        <f>SUM(R4794,R4834,R4906,R4930)</f>
        <v>0</v>
      </c>
      <c r="S4775" s="168">
        <f t="shared" si="2139"/>
        <v>0</v>
      </c>
      <c r="T4775" s="168">
        <f>SUM(T4794,T4834,T4906,T4930)</f>
        <v>0</v>
      </c>
      <c r="U4775" s="168">
        <f>SUM(U4794,U4834,U4906,U4930)</f>
        <v>0</v>
      </c>
      <c r="V4775" s="168">
        <f>SUM(V4794,V4834,V4906,V4930)</f>
        <v>0</v>
      </c>
      <c r="W4775" s="168">
        <f>SUM(W4794,W4834,W4906,W4930)</f>
        <v>0</v>
      </c>
    </row>
    <row r="4776" spans="2:23" ht="16.5" thickTop="1" thickBot="1">
      <c r="B4776" s="164" t="s">
        <v>124</v>
      </c>
      <c r="C4776" s="171" t="s">
        <v>100</v>
      </c>
      <c r="D4776" s="168">
        <f t="shared" si="2135"/>
        <v>22000000</v>
      </c>
      <c r="E4776" s="168">
        <f t="shared" si="2136"/>
        <v>5600000</v>
      </c>
      <c r="F4776" s="168">
        <f t="shared" si="2136"/>
        <v>5400000</v>
      </c>
      <c r="G4776" s="168">
        <f t="shared" si="2136"/>
        <v>5600000</v>
      </c>
      <c r="H4776" s="168">
        <f t="shared" si="2136"/>
        <v>5400000</v>
      </c>
      <c r="I4776" s="168">
        <f t="shared" si="2137"/>
        <v>22000000</v>
      </c>
      <c r="J4776" s="168">
        <f t="shared" ref="J4776:M4777" si="2146">SUM(J4916)</f>
        <v>5600000</v>
      </c>
      <c r="K4776" s="168">
        <f t="shared" si="2146"/>
        <v>5400000</v>
      </c>
      <c r="L4776" s="168">
        <f t="shared" si="2146"/>
        <v>5600000</v>
      </c>
      <c r="M4776" s="168">
        <f t="shared" si="2146"/>
        <v>5400000</v>
      </c>
      <c r="N4776" s="168">
        <f t="shared" si="2138"/>
        <v>0</v>
      </c>
      <c r="O4776" s="168">
        <f t="shared" ref="O4776:R4777" si="2147">SUM(O4916)</f>
        <v>0</v>
      </c>
      <c r="P4776" s="168">
        <f t="shared" si="2147"/>
        <v>0</v>
      </c>
      <c r="Q4776" s="168">
        <f t="shared" si="2147"/>
        <v>0</v>
      </c>
      <c r="R4776" s="168">
        <f t="shared" si="2147"/>
        <v>0</v>
      </c>
      <c r="S4776" s="168">
        <f t="shared" si="2139"/>
        <v>0</v>
      </c>
      <c r="T4776" s="168">
        <f t="shared" ref="T4776:W4777" si="2148">SUM(T4916)</f>
        <v>0</v>
      </c>
      <c r="U4776" s="168">
        <f t="shared" si="2148"/>
        <v>0</v>
      </c>
      <c r="V4776" s="168">
        <f t="shared" si="2148"/>
        <v>0</v>
      </c>
      <c r="W4776" s="168">
        <f t="shared" si="2148"/>
        <v>0</v>
      </c>
    </row>
    <row r="4777" spans="2:23" ht="16.5" thickTop="1" thickBot="1">
      <c r="B4777" s="164" t="s">
        <v>124</v>
      </c>
      <c r="C4777" s="172" t="s">
        <v>136</v>
      </c>
      <c r="D4777" s="168">
        <f t="shared" si="2135"/>
        <v>22000000</v>
      </c>
      <c r="E4777" s="168">
        <f t="shared" si="2136"/>
        <v>5600000</v>
      </c>
      <c r="F4777" s="168">
        <f t="shared" si="2136"/>
        <v>5400000</v>
      </c>
      <c r="G4777" s="168">
        <f t="shared" si="2136"/>
        <v>5600000</v>
      </c>
      <c r="H4777" s="168">
        <f t="shared" si="2136"/>
        <v>5400000</v>
      </c>
      <c r="I4777" s="168">
        <f t="shared" si="2137"/>
        <v>22000000</v>
      </c>
      <c r="J4777" s="168">
        <f t="shared" si="2146"/>
        <v>5600000</v>
      </c>
      <c r="K4777" s="168">
        <f t="shared" si="2146"/>
        <v>5400000</v>
      </c>
      <c r="L4777" s="168">
        <f t="shared" si="2146"/>
        <v>5600000</v>
      </c>
      <c r="M4777" s="168">
        <f t="shared" si="2146"/>
        <v>5400000</v>
      </c>
      <c r="N4777" s="168">
        <f t="shared" si="2138"/>
        <v>0</v>
      </c>
      <c r="O4777" s="168">
        <f t="shared" si="2147"/>
        <v>0</v>
      </c>
      <c r="P4777" s="168">
        <f t="shared" si="2147"/>
        <v>0</v>
      </c>
      <c r="Q4777" s="168">
        <f t="shared" si="2147"/>
        <v>0</v>
      </c>
      <c r="R4777" s="168">
        <f t="shared" si="2147"/>
        <v>0</v>
      </c>
      <c r="S4777" s="168">
        <f t="shared" si="2139"/>
        <v>0</v>
      </c>
      <c r="T4777" s="168">
        <f t="shared" si="2148"/>
        <v>0</v>
      </c>
      <c r="U4777" s="168">
        <f t="shared" si="2148"/>
        <v>0</v>
      </c>
      <c r="V4777" s="168">
        <f t="shared" si="2148"/>
        <v>0</v>
      </c>
      <c r="W4777" s="168">
        <f t="shared" si="2148"/>
        <v>0</v>
      </c>
    </row>
    <row r="4778" spans="2:23" ht="16.5" thickTop="1" thickBot="1">
      <c r="B4778" s="164" t="s">
        <v>124</v>
      </c>
      <c r="C4778" s="171" t="s">
        <v>15</v>
      </c>
      <c r="D4778" s="168">
        <f t="shared" si="2135"/>
        <v>14948000</v>
      </c>
      <c r="E4778" s="168">
        <f t="shared" si="2136"/>
        <v>7476000</v>
      </c>
      <c r="F4778" s="168">
        <f t="shared" si="2136"/>
        <v>5303000</v>
      </c>
      <c r="G4778" s="168">
        <f t="shared" si="2136"/>
        <v>293000</v>
      </c>
      <c r="H4778" s="168">
        <f t="shared" si="2136"/>
        <v>1876000</v>
      </c>
      <c r="I4778" s="168">
        <f t="shared" si="2137"/>
        <v>14948000</v>
      </c>
      <c r="J4778" s="168">
        <f t="shared" ref="J4778:M4780" si="2149">SUM(J4795,J4835,J4907)</f>
        <v>7476000</v>
      </c>
      <c r="K4778" s="168">
        <f t="shared" si="2149"/>
        <v>5303000</v>
      </c>
      <c r="L4778" s="168">
        <f t="shared" si="2149"/>
        <v>293000</v>
      </c>
      <c r="M4778" s="168">
        <f t="shared" si="2149"/>
        <v>1876000</v>
      </c>
      <c r="N4778" s="168">
        <f t="shared" si="2138"/>
        <v>0</v>
      </c>
      <c r="O4778" s="168">
        <f t="shared" ref="O4778:R4780" si="2150">SUM(O4795,O4835,O4907)</f>
        <v>0</v>
      </c>
      <c r="P4778" s="168">
        <f t="shared" si="2150"/>
        <v>0</v>
      </c>
      <c r="Q4778" s="168">
        <f t="shared" si="2150"/>
        <v>0</v>
      </c>
      <c r="R4778" s="168">
        <f t="shared" si="2150"/>
        <v>0</v>
      </c>
      <c r="S4778" s="168">
        <f t="shared" si="2139"/>
        <v>0</v>
      </c>
      <c r="T4778" s="168">
        <f t="shared" ref="T4778:W4780" si="2151">SUM(T4795,T4835,T4907)</f>
        <v>0</v>
      </c>
      <c r="U4778" s="168">
        <f t="shared" si="2151"/>
        <v>0</v>
      </c>
      <c r="V4778" s="168">
        <f t="shared" si="2151"/>
        <v>0</v>
      </c>
      <c r="W4778" s="168">
        <f t="shared" si="2151"/>
        <v>0</v>
      </c>
    </row>
    <row r="4779" spans="2:23" ht="16.5" thickTop="1" thickBot="1">
      <c r="B4779" s="164" t="s">
        <v>124</v>
      </c>
      <c r="C4779" s="172" t="s">
        <v>139</v>
      </c>
      <c r="D4779" s="168">
        <f t="shared" si="2135"/>
        <v>1953000</v>
      </c>
      <c r="E4779" s="168">
        <f t="shared" si="2136"/>
        <v>1951000</v>
      </c>
      <c r="F4779" s="168">
        <f t="shared" si="2136"/>
        <v>1000</v>
      </c>
      <c r="G4779" s="168">
        <f t="shared" si="2136"/>
        <v>0</v>
      </c>
      <c r="H4779" s="168">
        <f t="shared" si="2136"/>
        <v>1000</v>
      </c>
      <c r="I4779" s="168">
        <f t="shared" si="2137"/>
        <v>1953000</v>
      </c>
      <c r="J4779" s="168">
        <f t="shared" si="2149"/>
        <v>1951000</v>
      </c>
      <c r="K4779" s="168">
        <f t="shared" si="2149"/>
        <v>1000</v>
      </c>
      <c r="L4779" s="168">
        <f t="shared" si="2149"/>
        <v>0</v>
      </c>
      <c r="M4779" s="168">
        <f t="shared" si="2149"/>
        <v>1000</v>
      </c>
      <c r="N4779" s="168">
        <f t="shared" si="2138"/>
        <v>0</v>
      </c>
      <c r="O4779" s="168">
        <f t="shared" si="2150"/>
        <v>0</v>
      </c>
      <c r="P4779" s="168">
        <f t="shared" si="2150"/>
        <v>0</v>
      </c>
      <c r="Q4779" s="168">
        <f t="shared" si="2150"/>
        <v>0</v>
      </c>
      <c r="R4779" s="168">
        <f t="shared" si="2150"/>
        <v>0</v>
      </c>
      <c r="S4779" s="168">
        <f t="shared" si="2139"/>
        <v>0</v>
      </c>
      <c r="T4779" s="168">
        <f t="shared" si="2151"/>
        <v>0</v>
      </c>
      <c r="U4779" s="168">
        <f t="shared" si="2151"/>
        <v>0</v>
      </c>
      <c r="V4779" s="168">
        <f t="shared" si="2151"/>
        <v>0</v>
      </c>
      <c r="W4779" s="168">
        <f t="shared" si="2151"/>
        <v>0</v>
      </c>
    </row>
    <row r="4780" spans="2:23" ht="16.5" thickTop="1" thickBot="1">
      <c r="B4780" s="164" t="s">
        <v>124</v>
      </c>
      <c r="C4780" s="173" t="s">
        <v>138</v>
      </c>
      <c r="D4780" s="168">
        <f t="shared" si="2135"/>
        <v>1953000</v>
      </c>
      <c r="E4780" s="168">
        <f t="shared" si="2136"/>
        <v>1951000</v>
      </c>
      <c r="F4780" s="168">
        <f t="shared" si="2136"/>
        <v>1000</v>
      </c>
      <c r="G4780" s="168">
        <f t="shared" si="2136"/>
        <v>0</v>
      </c>
      <c r="H4780" s="168">
        <f t="shared" si="2136"/>
        <v>1000</v>
      </c>
      <c r="I4780" s="168">
        <f t="shared" si="2137"/>
        <v>1953000</v>
      </c>
      <c r="J4780" s="168">
        <f t="shared" si="2149"/>
        <v>1951000</v>
      </c>
      <c r="K4780" s="168">
        <f t="shared" si="2149"/>
        <v>1000</v>
      </c>
      <c r="L4780" s="168">
        <f t="shared" si="2149"/>
        <v>0</v>
      </c>
      <c r="M4780" s="168">
        <f t="shared" si="2149"/>
        <v>1000</v>
      </c>
      <c r="N4780" s="168">
        <f t="shared" si="2138"/>
        <v>0</v>
      </c>
      <c r="O4780" s="168">
        <f t="shared" si="2150"/>
        <v>0</v>
      </c>
      <c r="P4780" s="168">
        <f t="shared" si="2150"/>
        <v>0</v>
      </c>
      <c r="Q4780" s="168">
        <f t="shared" si="2150"/>
        <v>0</v>
      </c>
      <c r="R4780" s="168">
        <f t="shared" si="2150"/>
        <v>0</v>
      </c>
      <c r="S4780" s="168">
        <f t="shared" si="2139"/>
        <v>0</v>
      </c>
      <c r="T4780" s="168">
        <f t="shared" si="2151"/>
        <v>0</v>
      </c>
      <c r="U4780" s="168">
        <f t="shared" si="2151"/>
        <v>0</v>
      </c>
      <c r="V4780" s="168">
        <f t="shared" si="2151"/>
        <v>0</v>
      </c>
      <c r="W4780" s="168">
        <f t="shared" si="2151"/>
        <v>0</v>
      </c>
    </row>
    <row r="4781" spans="2:23" ht="16.5" thickTop="1" thickBot="1">
      <c r="B4781" s="164" t="s">
        <v>124</v>
      </c>
      <c r="C4781" s="172" t="s">
        <v>140</v>
      </c>
      <c r="D4781" s="168">
        <f t="shared" si="2135"/>
        <v>12995000</v>
      </c>
      <c r="E4781" s="168">
        <f t="shared" si="2136"/>
        <v>5525000</v>
      </c>
      <c r="F4781" s="168">
        <f t="shared" si="2136"/>
        <v>5302000</v>
      </c>
      <c r="G4781" s="168">
        <f t="shared" si="2136"/>
        <v>293000</v>
      </c>
      <c r="H4781" s="168">
        <f t="shared" si="2136"/>
        <v>1875000</v>
      </c>
      <c r="I4781" s="168">
        <f t="shared" si="2137"/>
        <v>12995000</v>
      </c>
      <c r="J4781" s="168">
        <f t="shared" ref="J4781:M4786" si="2152">SUM(J4798)</f>
        <v>5525000</v>
      </c>
      <c r="K4781" s="168">
        <f t="shared" si="2152"/>
        <v>5302000</v>
      </c>
      <c r="L4781" s="168">
        <f t="shared" si="2152"/>
        <v>293000</v>
      </c>
      <c r="M4781" s="168">
        <f t="shared" si="2152"/>
        <v>1875000</v>
      </c>
      <c r="N4781" s="168">
        <f t="shared" si="2138"/>
        <v>0</v>
      </c>
      <c r="O4781" s="168">
        <f t="shared" ref="O4781:R4786" si="2153">SUM(O4798)</f>
        <v>0</v>
      </c>
      <c r="P4781" s="168">
        <f t="shared" si="2153"/>
        <v>0</v>
      </c>
      <c r="Q4781" s="168">
        <f t="shared" si="2153"/>
        <v>0</v>
      </c>
      <c r="R4781" s="168">
        <f t="shared" si="2153"/>
        <v>0</v>
      </c>
      <c r="S4781" s="168">
        <f t="shared" si="2139"/>
        <v>0</v>
      </c>
      <c r="T4781" s="168">
        <f t="shared" ref="T4781:W4786" si="2154">SUM(T4798)</f>
        <v>0</v>
      </c>
      <c r="U4781" s="168">
        <f t="shared" si="2154"/>
        <v>0</v>
      </c>
      <c r="V4781" s="168">
        <f t="shared" si="2154"/>
        <v>0</v>
      </c>
      <c r="W4781" s="168">
        <f t="shared" si="2154"/>
        <v>0</v>
      </c>
    </row>
    <row r="4782" spans="2:23" ht="16.5" thickTop="1" thickBot="1">
      <c r="B4782" s="164" t="s">
        <v>124</v>
      </c>
      <c r="C4782" s="173" t="s">
        <v>138</v>
      </c>
      <c r="D4782" s="168">
        <f t="shared" si="2135"/>
        <v>12995000</v>
      </c>
      <c r="E4782" s="168">
        <f t="shared" si="2136"/>
        <v>5525000</v>
      </c>
      <c r="F4782" s="168">
        <f t="shared" si="2136"/>
        <v>5302000</v>
      </c>
      <c r="G4782" s="168">
        <f t="shared" si="2136"/>
        <v>293000</v>
      </c>
      <c r="H4782" s="168">
        <f t="shared" si="2136"/>
        <v>1875000</v>
      </c>
      <c r="I4782" s="168">
        <f t="shared" si="2137"/>
        <v>12995000</v>
      </c>
      <c r="J4782" s="168">
        <f t="shared" si="2152"/>
        <v>5525000</v>
      </c>
      <c r="K4782" s="168">
        <f t="shared" si="2152"/>
        <v>5302000</v>
      </c>
      <c r="L4782" s="168">
        <f t="shared" si="2152"/>
        <v>293000</v>
      </c>
      <c r="M4782" s="168">
        <f t="shared" si="2152"/>
        <v>1875000</v>
      </c>
      <c r="N4782" s="168">
        <f t="shared" si="2138"/>
        <v>0</v>
      </c>
      <c r="O4782" s="168">
        <f t="shared" si="2153"/>
        <v>0</v>
      </c>
      <c r="P4782" s="168">
        <f t="shared" si="2153"/>
        <v>0</v>
      </c>
      <c r="Q4782" s="168">
        <f t="shared" si="2153"/>
        <v>0</v>
      </c>
      <c r="R4782" s="168">
        <f t="shared" si="2153"/>
        <v>0</v>
      </c>
      <c r="S4782" s="168">
        <f t="shared" si="2139"/>
        <v>0</v>
      </c>
      <c r="T4782" s="168">
        <f t="shared" si="2154"/>
        <v>0</v>
      </c>
      <c r="U4782" s="168">
        <f t="shared" si="2154"/>
        <v>0</v>
      </c>
      <c r="V4782" s="168">
        <f t="shared" si="2154"/>
        <v>0</v>
      </c>
      <c r="W4782" s="168">
        <f t="shared" si="2154"/>
        <v>0</v>
      </c>
    </row>
    <row r="4783" spans="2:23" ht="16.5" thickTop="1" thickBot="1">
      <c r="B4783" s="164" t="s">
        <v>124</v>
      </c>
      <c r="C4783" s="174" t="s">
        <v>141</v>
      </c>
      <c r="D4783" s="168">
        <f t="shared" si="2135"/>
        <v>12855000</v>
      </c>
      <c r="E4783" s="168">
        <f t="shared" si="2136"/>
        <v>5385000</v>
      </c>
      <c r="F4783" s="168">
        <f t="shared" si="2136"/>
        <v>5302000</v>
      </c>
      <c r="G4783" s="168">
        <f t="shared" si="2136"/>
        <v>293000</v>
      </c>
      <c r="H4783" s="168">
        <f t="shared" si="2136"/>
        <v>1875000</v>
      </c>
      <c r="I4783" s="168">
        <f t="shared" si="2137"/>
        <v>12855000</v>
      </c>
      <c r="J4783" s="168">
        <f t="shared" si="2152"/>
        <v>5385000</v>
      </c>
      <c r="K4783" s="168">
        <f t="shared" si="2152"/>
        <v>5302000</v>
      </c>
      <c r="L4783" s="168">
        <f t="shared" si="2152"/>
        <v>293000</v>
      </c>
      <c r="M4783" s="168">
        <f t="shared" si="2152"/>
        <v>1875000</v>
      </c>
      <c r="N4783" s="168">
        <f t="shared" si="2138"/>
        <v>0</v>
      </c>
      <c r="O4783" s="168">
        <f t="shared" si="2153"/>
        <v>0</v>
      </c>
      <c r="P4783" s="168">
        <f t="shared" si="2153"/>
        <v>0</v>
      </c>
      <c r="Q4783" s="168">
        <f t="shared" si="2153"/>
        <v>0</v>
      </c>
      <c r="R4783" s="168">
        <f t="shared" si="2153"/>
        <v>0</v>
      </c>
      <c r="S4783" s="168">
        <f t="shared" si="2139"/>
        <v>0</v>
      </c>
      <c r="T4783" s="168">
        <f t="shared" si="2154"/>
        <v>0</v>
      </c>
      <c r="U4783" s="168">
        <f t="shared" si="2154"/>
        <v>0</v>
      </c>
      <c r="V4783" s="168">
        <f t="shared" si="2154"/>
        <v>0</v>
      </c>
      <c r="W4783" s="168">
        <f t="shared" si="2154"/>
        <v>0</v>
      </c>
    </row>
    <row r="4784" spans="2:23" ht="31.5" thickTop="1" thickBot="1">
      <c r="B4784" s="164" t="s">
        <v>124</v>
      </c>
      <c r="C4784" s="175" t="s">
        <v>143</v>
      </c>
      <c r="D4784" s="168">
        <f t="shared" si="2135"/>
        <v>12855000</v>
      </c>
      <c r="E4784" s="168">
        <f t="shared" si="2136"/>
        <v>5385000</v>
      </c>
      <c r="F4784" s="168">
        <f t="shared" si="2136"/>
        <v>5302000</v>
      </c>
      <c r="G4784" s="168">
        <f t="shared" si="2136"/>
        <v>293000</v>
      </c>
      <c r="H4784" s="168">
        <f t="shared" si="2136"/>
        <v>1875000</v>
      </c>
      <c r="I4784" s="168">
        <f t="shared" si="2137"/>
        <v>12855000</v>
      </c>
      <c r="J4784" s="168">
        <f t="shared" si="2152"/>
        <v>5385000</v>
      </c>
      <c r="K4784" s="168">
        <f t="shared" si="2152"/>
        <v>5302000</v>
      </c>
      <c r="L4784" s="168">
        <f t="shared" si="2152"/>
        <v>293000</v>
      </c>
      <c r="M4784" s="168">
        <f t="shared" si="2152"/>
        <v>1875000</v>
      </c>
      <c r="N4784" s="168">
        <f t="shared" si="2138"/>
        <v>0</v>
      </c>
      <c r="O4784" s="168">
        <f t="shared" si="2153"/>
        <v>0</v>
      </c>
      <c r="P4784" s="168">
        <f t="shared" si="2153"/>
        <v>0</v>
      </c>
      <c r="Q4784" s="168">
        <f t="shared" si="2153"/>
        <v>0</v>
      </c>
      <c r="R4784" s="168">
        <f t="shared" si="2153"/>
        <v>0</v>
      </c>
      <c r="S4784" s="168">
        <f t="shared" si="2139"/>
        <v>0</v>
      </c>
      <c r="T4784" s="168">
        <f t="shared" si="2154"/>
        <v>0</v>
      </c>
      <c r="U4784" s="168">
        <f t="shared" si="2154"/>
        <v>0</v>
      </c>
      <c r="V4784" s="168">
        <f t="shared" si="2154"/>
        <v>0</v>
      </c>
      <c r="W4784" s="168">
        <f t="shared" si="2154"/>
        <v>0</v>
      </c>
    </row>
    <row r="4785" spans="2:23" ht="31.5" thickTop="1" thickBot="1">
      <c r="B4785" s="164" t="s">
        <v>124</v>
      </c>
      <c r="C4785" s="174" t="s">
        <v>144</v>
      </c>
      <c r="D4785" s="168">
        <f t="shared" si="2135"/>
        <v>140000</v>
      </c>
      <c r="E4785" s="168">
        <f t="shared" si="2136"/>
        <v>140000</v>
      </c>
      <c r="F4785" s="168">
        <f t="shared" si="2136"/>
        <v>0</v>
      </c>
      <c r="G4785" s="168">
        <f t="shared" si="2136"/>
        <v>0</v>
      </c>
      <c r="H4785" s="168">
        <f t="shared" si="2136"/>
        <v>0</v>
      </c>
      <c r="I4785" s="168">
        <f t="shared" si="2137"/>
        <v>140000</v>
      </c>
      <c r="J4785" s="168">
        <f t="shared" si="2152"/>
        <v>140000</v>
      </c>
      <c r="K4785" s="168">
        <f t="shared" si="2152"/>
        <v>0</v>
      </c>
      <c r="L4785" s="168">
        <f t="shared" si="2152"/>
        <v>0</v>
      </c>
      <c r="M4785" s="168">
        <f t="shared" si="2152"/>
        <v>0</v>
      </c>
      <c r="N4785" s="168">
        <f t="shared" si="2138"/>
        <v>0</v>
      </c>
      <c r="O4785" s="168">
        <f t="shared" si="2153"/>
        <v>0</v>
      </c>
      <c r="P4785" s="168">
        <f t="shared" si="2153"/>
        <v>0</v>
      </c>
      <c r="Q4785" s="168">
        <f t="shared" si="2153"/>
        <v>0</v>
      </c>
      <c r="R4785" s="168">
        <f t="shared" si="2153"/>
        <v>0</v>
      </c>
      <c r="S4785" s="168">
        <f t="shared" si="2139"/>
        <v>0</v>
      </c>
      <c r="T4785" s="168">
        <f t="shared" si="2154"/>
        <v>0</v>
      </c>
      <c r="U4785" s="168">
        <f t="shared" si="2154"/>
        <v>0</v>
      </c>
      <c r="V4785" s="168">
        <f t="shared" si="2154"/>
        <v>0</v>
      </c>
      <c r="W4785" s="168">
        <f t="shared" si="2154"/>
        <v>0</v>
      </c>
    </row>
    <row r="4786" spans="2:23" ht="31.5" thickTop="1" thickBot="1">
      <c r="B4786" s="164" t="s">
        <v>124</v>
      </c>
      <c r="C4786" s="175" t="s">
        <v>147</v>
      </c>
      <c r="D4786" s="168">
        <f t="shared" si="2135"/>
        <v>140000</v>
      </c>
      <c r="E4786" s="168">
        <f t="shared" si="2136"/>
        <v>140000</v>
      </c>
      <c r="F4786" s="168">
        <f t="shared" si="2136"/>
        <v>0</v>
      </c>
      <c r="G4786" s="168">
        <f t="shared" si="2136"/>
        <v>0</v>
      </c>
      <c r="H4786" s="168">
        <f t="shared" si="2136"/>
        <v>0</v>
      </c>
      <c r="I4786" s="168">
        <f t="shared" si="2137"/>
        <v>140000</v>
      </c>
      <c r="J4786" s="168">
        <f t="shared" si="2152"/>
        <v>140000</v>
      </c>
      <c r="K4786" s="168">
        <f t="shared" si="2152"/>
        <v>0</v>
      </c>
      <c r="L4786" s="168">
        <f t="shared" si="2152"/>
        <v>0</v>
      </c>
      <c r="M4786" s="168">
        <f t="shared" si="2152"/>
        <v>0</v>
      </c>
      <c r="N4786" s="168">
        <f t="shared" si="2138"/>
        <v>0</v>
      </c>
      <c r="O4786" s="168">
        <f t="shared" si="2153"/>
        <v>0</v>
      </c>
      <c r="P4786" s="168">
        <f t="shared" si="2153"/>
        <v>0</v>
      </c>
      <c r="Q4786" s="168">
        <f t="shared" si="2153"/>
        <v>0</v>
      </c>
      <c r="R4786" s="168">
        <f t="shared" si="2153"/>
        <v>0</v>
      </c>
      <c r="S4786" s="168">
        <f t="shared" si="2139"/>
        <v>0</v>
      </c>
      <c r="T4786" s="168">
        <f t="shared" si="2154"/>
        <v>0</v>
      </c>
      <c r="U4786" s="168">
        <f t="shared" si="2154"/>
        <v>0</v>
      </c>
      <c r="V4786" s="168">
        <f t="shared" si="2154"/>
        <v>0</v>
      </c>
      <c r="W4786" s="168">
        <f t="shared" si="2154"/>
        <v>0</v>
      </c>
    </row>
    <row r="4787" spans="2:23" ht="16.5" thickTop="1" thickBot="1">
      <c r="B4787" s="164" t="s">
        <v>124</v>
      </c>
      <c r="C4787" s="171" t="s">
        <v>101</v>
      </c>
      <c r="D4787" s="168">
        <f t="shared" si="2135"/>
        <v>19000</v>
      </c>
      <c r="E4787" s="168">
        <f t="shared" si="2136"/>
        <v>12000</v>
      </c>
      <c r="F4787" s="168">
        <f t="shared" si="2136"/>
        <v>1000</v>
      </c>
      <c r="G4787" s="168">
        <f t="shared" si="2136"/>
        <v>3000</v>
      </c>
      <c r="H4787" s="168">
        <f t="shared" si="2136"/>
        <v>3000</v>
      </c>
      <c r="I4787" s="168">
        <f t="shared" si="2137"/>
        <v>19000</v>
      </c>
      <c r="J4787" s="168">
        <f>SUM(J4804,J4838,J4910)</f>
        <v>12000</v>
      </c>
      <c r="K4787" s="168">
        <f>SUM(K4804,K4838,K4910)</f>
        <v>1000</v>
      </c>
      <c r="L4787" s="168">
        <f>SUM(L4804,L4838,L4910)</f>
        <v>3000</v>
      </c>
      <c r="M4787" s="168">
        <f>SUM(M4804,M4838,M4910)</f>
        <v>3000</v>
      </c>
      <c r="N4787" s="168">
        <f t="shared" si="2138"/>
        <v>0</v>
      </c>
      <c r="O4787" s="168">
        <f>SUM(O4804,O4838,O4910)</f>
        <v>0</v>
      </c>
      <c r="P4787" s="168">
        <f>SUM(P4804,P4838,P4910)</f>
        <v>0</v>
      </c>
      <c r="Q4787" s="168">
        <f>SUM(Q4804,Q4838,Q4910)</f>
        <v>0</v>
      </c>
      <c r="R4787" s="168">
        <f>SUM(R4804,R4838,R4910)</f>
        <v>0</v>
      </c>
      <c r="S4787" s="168">
        <f t="shared" si="2139"/>
        <v>0</v>
      </c>
      <c r="T4787" s="168">
        <f>SUM(T4804,T4838,T4910)</f>
        <v>0</v>
      </c>
      <c r="U4787" s="168">
        <f>SUM(U4804,U4838,U4910)</f>
        <v>0</v>
      </c>
      <c r="V4787" s="168">
        <f>SUM(V4804,V4838,V4910)</f>
        <v>0</v>
      </c>
      <c r="W4787" s="168">
        <f>SUM(W4804,W4838,W4910)</f>
        <v>0</v>
      </c>
    </row>
    <row r="4788" spans="2:23" ht="16.5" thickTop="1" thickBot="1">
      <c r="B4788" s="164" t="s">
        <v>124</v>
      </c>
      <c r="C4788" s="171" t="s">
        <v>102</v>
      </c>
      <c r="D4788" s="168">
        <f t="shared" si="2135"/>
        <v>8383000</v>
      </c>
      <c r="E4788" s="168">
        <f t="shared" si="2136"/>
        <v>2277300</v>
      </c>
      <c r="F4788" s="168">
        <f t="shared" si="2136"/>
        <v>2169600</v>
      </c>
      <c r="G4788" s="168">
        <f t="shared" si="2136"/>
        <v>486500</v>
      </c>
      <c r="H4788" s="168">
        <f t="shared" si="2136"/>
        <v>3449600</v>
      </c>
      <c r="I4788" s="168">
        <f t="shared" si="2137"/>
        <v>8383000</v>
      </c>
      <c r="J4788" s="168">
        <f t="shared" ref="J4788:M4790" si="2155">SUM(J4805,J4839,J4911,J4918)</f>
        <v>2277300</v>
      </c>
      <c r="K4788" s="168">
        <f t="shared" si="2155"/>
        <v>2169600</v>
      </c>
      <c r="L4788" s="168">
        <f t="shared" si="2155"/>
        <v>486500</v>
      </c>
      <c r="M4788" s="168">
        <f t="shared" si="2155"/>
        <v>3449600</v>
      </c>
      <c r="N4788" s="168">
        <f t="shared" si="2138"/>
        <v>0</v>
      </c>
      <c r="O4788" s="168">
        <f t="shared" ref="O4788:R4790" si="2156">SUM(O4805,O4839,O4911,O4918)</f>
        <v>0</v>
      </c>
      <c r="P4788" s="168">
        <f t="shared" si="2156"/>
        <v>0</v>
      </c>
      <c r="Q4788" s="168">
        <f t="shared" si="2156"/>
        <v>0</v>
      </c>
      <c r="R4788" s="168">
        <f t="shared" si="2156"/>
        <v>0</v>
      </c>
      <c r="S4788" s="168">
        <f t="shared" si="2139"/>
        <v>0</v>
      </c>
      <c r="T4788" s="168">
        <f t="shared" ref="T4788:W4790" si="2157">SUM(T4805,T4839,T4911,T4918)</f>
        <v>0</v>
      </c>
      <c r="U4788" s="168">
        <f t="shared" si="2157"/>
        <v>0</v>
      </c>
      <c r="V4788" s="168">
        <f t="shared" si="2157"/>
        <v>0</v>
      </c>
      <c r="W4788" s="168">
        <f t="shared" si="2157"/>
        <v>0</v>
      </c>
    </row>
    <row r="4789" spans="2:23" ht="31.5" thickTop="1" thickBot="1">
      <c r="B4789" s="164" t="s">
        <v>124</v>
      </c>
      <c r="C4789" s="172" t="s">
        <v>156</v>
      </c>
      <c r="D4789" s="168">
        <f t="shared" si="2135"/>
        <v>8383000</v>
      </c>
      <c r="E4789" s="168">
        <f t="shared" si="2136"/>
        <v>2277300</v>
      </c>
      <c r="F4789" s="168">
        <f t="shared" si="2136"/>
        <v>2169600</v>
      </c>
      <c r="G4789" s="168">
        <f t="shared" si="2136"/>
        <v>486500</v>
      </c>
      <c r="H4789" s="168">
        <f t="shared" si="2136"/>
        <v>3449600</v>
      </c>
      <c r="I4789" s="168">
        <f t="shared" si="2137"/>
        <v>8383000</v>
      </c>
      <c r="J4789" s="168">
        <f t="shared" si="2155"/>
        <v>2277300</v>
      </c>
      <c r="K4789" s="168">
        <f t="shared" si="2155"/>
        <v>2169600</v>
      </c>
      <c r="L4789" s="168">
        <f t="shared" si="2155"/>
        <v>486500</v>
      </c>
      <c r="M4789" s="168">
        <f t="shared" si="2155"/>
        <v>3449600</v>
      </c>
      <c r="N4789" s="168">
        <f t="shared" si="2138"/>
        <v>0</v>
      </c>
      <c r="O4789" s="168">
        <f t="shared" si="2156"/>
        <v>0</v>
      </c>
      <c r="P4789" s="168">
        <f t="shared" si="2156"/>
        <v>0</v>
      </c>
      <c r="Q4789" s="168">
        <f t="shared" si="2156"/>
        <v>0</v>
      </c>
      <c r="R4789" s="168">
        <f t="shared" si="2156"/>
        <v>0</v>
      </c>
      <c r="S4789" s="168">
        <f t="shared" si="2139"/>
        <v>0</v>
      </c>
      <c r="T4789" s="168">
        <f t="shared" si="2157"/>
        <v>0</v>
      </c>
      <c r="U4789" s="168">
        <f t="shared" si="2157"/>
        <v>0</v>
      </c>
      <c r="V4789" s="168">
        <f t="shared" si="2157"/>
        <v>0</v>
      </c>
      <c r="W4789" s="168">
        <f t="shared" si="2157"/>
        <v>0</v>
      </c>
    </row>
    <row r="4790" spans="2:23" ht="16.5" thickTop="1" thickBot="1">
      <c r="B4790" s="164" t="s">
        <v>124</v>
      </c>
      <c r="C4790" s="170" t="s">
        <v>121</v>
      </c>
      <c r="D4790" s="168">
        <f t="shared" si="2135"/>
        <v>3075000</v>
      </c>
      <c r="E4790" s="168">
        <f t="shared" si="2136"/>
        <v>82000</v>
      </c>
      <c r="F4790" s="168">
        <f t="shared" si="2136"/>
        <v>558000</v>
      </c>
      <c r="G4790" s="168">
        <f t="shared" si="2136"/>
        <v>1434000</v>
      </c>
      <c r="H4790" s="168">
        <f t="shared" si="2136"/>
        <v>1001000</v>
      </c>
      <c r="I4790" s="168">
        <f t="shared" si="2137"/>
        <v>3075000</v>
      </c>
      <c r="J4790" s="168">
        <f t="shared" si="2155"/>
        <v>82000</v>
      </c>
      <c r="K4790" s="168">
        <f t="shared" si="2155"/>
        <v>558000</v>
      </c>
      <c r="L4790" s="168">
        <f t="shared" si="2155"/>
        <v>1434000</v>
      </c>
      <c r="M4790" s="168">
        <f t="shared" si="2155"/>
        <v>1001000</v>
      </c>
      <c r="N4790" s="168">
        <f t="shared" si="2138"/>
        <v>0</v>
      </c>
      <c r="O4790" s="168">
        <f t="shared" si="2156"/>
        <v>0</v>
      </c>
      <c r="P4790" s="168">
        <f t="shared" si="2156"/>
        <v>0</v>
      </c>
      <c r="Q4790" s="168">
        <f t="shared" si="2156"/>
        <v>0</v>
      </c>
      <c r="R4790" s="168">
        <f t="shared" si="2156"/>
        <v>0</v>
      </c>
      <c r="S4790" s="168">
        <f t="shared" si="2139"/>
        <v>0</v>
      </c>
      <c r="T4790" s="168">
        <f t="shared" si="2157"/>
        <v>0</v>
      </c>
      <c r="U4790" s="168">
        <f t="shared" si="2157"/>
        <v>0</v>
      </c>
      <c r="V4790" s="168">
        <f t="shared" si="2157"/>
        <v>0</v>
      </c>
      <c r="W4790" s="168">
        <f t="shared" si="2157"/>
        <v>0</v>
      </c>
    </row>
    <row r="4791" spans="2:23" ht="31.5" thickTop="1" thickBot="1">
      <c r="B4791" s="164" t="s">
        <v>1603</v>
      </c>
      <c r="C4791" s="170" t="s">
        <v>1604</v>
      </c>
      <c r="D4791" s="168">
        <f t="shared" si="2135"/>
        <v>28065000</v>
      </c>
      <c r="E4791" s="168">
        <f t="shared" si="2136"/>
        <v>10189000</v>
      </c>
      <c r="F4791" s="168">
        <f t="shared" si="2136"/>
        <v>7827000</v>
      </c>
      <c r="G4791" s="168">
        <f t="shared" si="2136"/>
        <v>3407000</v>
      </c>
      <c r="H4791" s="168">
        <f t="shared" si="2136"/>
        <v>6642000</v>
      </c>
      <c r="I4791" s="168">
        <f t="shared" si="2137"/>
        <v>28065000</v>
      </c>
      <c r="J4791" s="168">
        <f t="shared" ref="J4791:M4792" si="2158">SUM(J4808,J4816)</f>
        <v>10189000</v>
      </c>
      <c r="K4791" s="168">
        <f t="shared" si="2158"/>
        <v>7827000</v>
      </c>
      <c r="L4791" s="168">
        <f t="shared" si="2158"/>
        <v>3407000</v>
      </c>
      <c r="M4791" s="168">
        <f t="shared" si="2158"/>
        <v>6642000</v>
      </c>
      <c r="N4791" s="168">
        <f t="shared" si="2138"/>
        <v>0</v>
      </c>
      <c r="O4791" s="168">
        <f t="shared" ref="O4791:R4792" si="2159">SUM(O4808,O4816)</f>
        <v>0</v>
      </c>
      <c r="P4791" s="168">
        <f t="shared" si="2159"/>
        <v>0</v>
      </c>
      <c r="Q4791" s="168">
        <f t="shared" si="2159"/>
        <v>0</v>
      </c>
      <c r="R4791" s="168">
        <f t="shared" si="2159"/>
        <v>0</v>
      </c>
      <c r="S4791" s="168">
        <f t="shared" si="2139"/>
        <v>0</v>
      </c>
      <c r="T4791" s="168">
        <f t="shared" ref="T4791:W4792" si="2160">SUM(T4808,T4816)</f>
        <v>0</v>
      </c>
      <c r="U4791" s="168">
        <f t="shared" si="2160"/>
        <v>0</v>
      </c>
      <c r="V4791" s="168">
        <f t="shared" si="2160"/>
        <v>0</v>
      </c>
      <c r="W4791" s="168">
        <f t="shared" si="2160"/>
        <v>0</v>
      </c>
    </row>
    <row r="4792" spans="2:23" ht="16.5" thickTop="1" thickBot="1">
      <c r="B4792" s="164" t="s">
        <v>124</v>
      </c>
      <c r="C4792" s="171" t="s">
        <v>96</v>
      </c>
      <c r="D4792" s="168">
        <f t="shared" si="2135"/>
        <v>28045000</v>
      </c>
      <c r="E4792" s="168">
        <f t="shared" si="2136"/>
        <v>10169000</v>
      </c>
      <c r="F4792" s="168">
        <f t="shared" si="2136"/>
        <v>7827000</v>
      </c>
      <c r="G4792" s="168">
        <f t="shared" si="2136"/>
        <v>3407000</v>
      </c>
      <c r="H4792" s="168">
        <f t="shared" si="2136"/>
        <v>6642000</v>
      </c>
      <c r="I4792" s="168">
        <f t="shared" si="2137"/>
        <v>28045000</v>
      </c>
      <c r="J4792" s="168">
        <f t="shared" si="2158"/>
        <v>10169000</v>
      </c>
      <c r="K4792" s="168">
        <f t="shared" si="2158"/>
        <v>7827000</v>
      </c>
      <c r="L4792" s="168">
        <f t="shared" si="2158"/>
        <v>3407000</v>
      </c>
      <c r="M4792" s="168">
        <f t="shared" si="2158"/>
        <v>6642000</v>
      </c>
      <c r="N4792" s="168">
        <f t="shared" si="2138"/>
        <v>0</v>
      </c>
      <c r="O4792" s="168">
        <f t="shared" si="2159"/>
        <v>0</v>
      </c>
      <c r="P4792" s="168">
        <f t="shared" si="2159"/>
        <v>0</v>
      </c>
      <c r="Q4792" s="168">
        <f t="shared" si="2159"/>
        <v>0</v>
      </c>
      <c r="R4792" s="168">
        <f t="shared" si="2159"/>
        <v>0</v>
      </c>
      <c r="S4792" s="168">
        <f t="shared" si="2139"/>
        <v>0</v>
      </c>
      <c r="T4792" s="168">
        <f t="shared" si="2160"/>
        <v>0</v>
      </c>
      <c r="U4792" s="168">
        <f t="shared" si="2160"/>
        <v>0</v>
      </c>
      <c r="V4792" s="168">
        <f t="shared" si="2160"/>
        <v>0</v>
      </c>
      <c r="W4792" s="168">
        <f t="shared" si="2160"/>
        <v>0</v>
      </c>
    </row>
    <row r="4793" spans="2:23" ht="16.5" thickTop="1" thickBot="1">
      <c r="B4793" s="164" t="s">
        <v>124</v>
      </c>
      <c r="C4793" s="172" t="s">
        <v>97</v>
      </c>
      <c r="D4793" s="168">
        <f t="shared" si="2135"/>
        <v>685000</v>
      </c>
      <c r="E4793" s="168">
        <f t="shared" si="2136"/>
        <v>175000</v>
      </c>
      <c r="F4793" s="168">
        <f t="shared" si="2136"/>
        <v>175000</v>
      </c>
      <c r="G4793" s="168">
        <f t="shared" si="2136"/>
        <v>175000</v>
      </c>
      <c r="H4793" s="168">
        <f t="shared" si="2136"/>
        <v>160000</v>
      </c>
      <c r="I4793" s="168">
        <f t="shared" si="2137"/>
        <v>685000</v>
      </c>
      <c r="J4793" s="168">
        <f>SUM(J4810)</f>
        <v>175000</v>
      </c>
      <c r="K4793" s="168">
        <f>SUM(K4810)</f>
        <v>175000</v>
      </c>
      <c r="L4793" s="168">
        <f>SUM(L4810)</f>
        <v>175000</v>
      </c>
      <c r="M4793" s="168">
        <f>SUM(M4810)</f>
        <v>160000</v>
      </c>
      <c r="N4793" s="168">
        <f t="shared" si="2138"/>
        <v>0</v>
      </c>
      <c r="O4793" s="168">
        <f>SUM(O4810)</f>
        <v>0</v>
      </c>
      <c r="P4793" s="168">
        <f>SUM(P4810)</f>
        <v>0</v>
      </c>
      <c r="Q4793" s="168">
        <f>SUM(Q4810)</f>
        <v>0</v>
      </c>
      <c r="R4793" s="168">
        <f>SUM(R4810)</f>
        <v>0</v>
      </c>
      <c r="S4793" s="168">
        <f t="shared" si="2139"/>
        <v>0</v>
      </c>
      <c r="T4793" s="168">
        <f>SUM(T4810)</f>
        <v>0</v>
      </c>
      <c r="U4793" s="168">
        <f>SUM(U4810)</f>
        <v>0</v>
      </c>
      <c r="V4793" s="168">
        <f>SUM(V4810)</f>
        <v>0</v>
      </c>
      <c r="W4793" s="168">
        <f>SUM(W4810)</f>
        <v>0</v>
      </c>
    </row>
    <row r="4794" spans="2:23" ht="16.5" thickTop="1" thickBot="1">
      <c r="B4794" s="164" t="s">
        <v>124</v>
      </c>
      <c r="C4794" s="172" t="s">
        <v>98</v>
      </c>
      <c r="D4794" s="168">
        <f t="shared" si="2135"/>
        <v>4212000</v>
      </c>
      <c r="E4794" s="168">
        <f t="shared" si="2136"/>
        <v>282000</v>
      </c>
      <c r="F4794" s="168">
        <f t="shared" si="2136"/>
        <v>227000</v>
      </c>
      <c r="G4794" s="168">
        <f t="shared" si="2136"/>
        <v>2499000</v>
      </c>
      <c r="H4794" s="168">
        <f t="shared" si="2136"/>
        <v>1204000</v>
      </c>
      <c r="I4794" s="168">
        <f t="shared" si="2137"/>
        <v>4212000</v>
      </c>
      <c r="J4794" s="168">
        <f>SUM(J4811,J4818)</f>
        <v>282000</v>
      </c>
      <c r="K4794" s="168">
        <f>SUM(K4811,K4818)</f>
        <v>227000</v>
      </c>
      <c r="L4794" s="168">
        <f>SUM(L4811,L4818)</f>
        <v>2499000</v>
      </c>
      <c r="M4794" s="168">
        <f>SUM(M4811,M4818)</f>
        <v>1204000</v>
      </c>
      <c r="N4794" s="168">
        <f t="shared" si="2138"/>
        <v>0</v>
      </c>
      <c r="O4794" s="168">
        <f>SUM(O4811,O4818)</f>
        <v>0</v>
      </c>
      <c r="P4794" s="168">
        <f>SUM(P4811,P4818)</f>
        <v>0</v>
      </c>
      <c r="Q4794" s="168">
        <f>SUM(Q4811,Q4818)</f>
        <v>0</v>
      </c>
      <c r="R4794" s="168">
        <f>SUM(R4811,R4818)</f>
        <v>0</v>
      </c>
      <c r="S4794" s="168">
        <f t="shared" si="2139"/>
        <v>0</v>
      </c>
      <c r="T4794" s="168">
        <f>SUM(T4811,T4818)</f>
        <v>0</v>
      </c>
      <c r="U4794" s="168">
        <f>SUM(U4811,U4818)</f>
        <v>0</v>
      </c>
      <c r="V4794" s="168">
        <f>SUM(V4811,V4818)</f>
        <v>0</v>
      </c>
      <c r="W4794" s="168">
        <f>SUM(W4811,W4818)</f>
        <v>0</v>
      </c>
    </row>
    <row r="4795" spans="2:23" ht="16.5" thickTop="1" thickBot="1">
      <c r="B4795" s="164" t="s">
        <v>124</v>
      </c>
      <c r="C4795" s="172" t="s">
        <v>15</v>
      </c>
      <c r="D4795" s="168">
        <f t="shared" si="2135"/>
        <v>14945000</v>
      </c>
      <c r="E4795" s="168">
        <f t="shared" si="2136"/>
        <v>7475000</v>
      </c>
      <c r="F4795" s="168">
        <f t="shared" si="2136"/>
        <v>5302000</v>
      </c>
      <c r="G4795" s="168">
        <f t="shared" si="2136"/>
        <v>293000</v>
      </c>
      <c r="H4795" s="168">
        <f t="shared" si="2136"/>
        <v>1875000</v>
      </c>
      <c r="I4795" s="168">
        <f t="shared" si="2137"/>
        <v>14945000</v>
      </c>
      <c r="J4795" s="168">
        <f t="shared" ref="J4795:M4803" si="2161">SUM(J4819)</f>
        <v>7475000</v>
      </c>
      <c r="K4795" s="168">
        <f t="shared" si="2161"/>
        <v>5302000</v>
      </c>
      <c r="L4795" s="168">
        <f t="shared" si="2161"/>
        <v>293000</v>
      </c>
      <c r="M4795" s="168">
        <f t="shared" si="2161"/>
        <v>1875000</v>
      </c>
      <c r="N4795" s="168">
        <f t="shared" si="2138"/>
        <v>0</v>
      </c>
      <c r="O4795" s="168">
        <f t="shared" ref="O4795:R4803" si="2162">SUM(O4819)</f>
        <v>0</v>
      </c>
      <c r="P4795" s="168">
        <f t="shared" si="2162"/>
        <v>0</v>
      </c>
      <c r="Q4795" s="168">
        <f t="shared" si="2162"/>
        <v>0</v>
      </c>
      <c r="R4795" s="168">
        <f t="shared" si="2162"/>
        <v>0</v>
      </c>
      <c r="S4795" s="168">
        <f t="shared" si="2139"/>
        <v>0</v>
      </c>
      <c r="T4795" s="168">
        <f t="shared" ref="T4795:W4803" si="2163">SUM(T4819)</f>
        <v>0</v>
      </c>
      <c r="U4795" s="168">
        <f t="shared" si="2163"/>
        <v>0</v>
      </c>
      <c r="V4795" s="168">
        <f t="shared" si="2163"/>
        <v>0</v>
      </c>
      <c r="W4795" s="168">
        <f t="shared" si="2163"/>
        <v>0</v>
      </c>
    </row>
    <row r="4796" spans="2:23" ht="16.5" thickTop="1" thickBot="1">
      <c r="B4796" s="164" t="s">
        <v>124</v>
      </c>
      <c r="C4796" s="173" t="s">
        <v>139</v>
      </c>
      <c r="D4796" s="168">
        <f t="shared" si="2135"/>
        <v>1950000</v>
      </c>
      <c r="E4796" s="168">
        <f t="shared" si="2136"/>
        <v>1950000</v>
      </c>
      <c r="F4796" s="168">
        <f t="shared" si="2136"/>
        <v>0</v>
      </c>
      <c r="G4796" s="168">
        <f t="shared" si="2136"/>
        <v>0</v>
      </c>
      <c r="H4796" s="168">
        <f t="shared" si="2136"/>
        <v>0</v>
      </c>
      <c r="I4796" s="168">
        <f t="shared" si="2137"/>
        <v>1950000</v>
      </c>
      <c r="J4796" s="168">
        <f t="shared" si="2161"/>
        <v>1950000</v>
      </c>
      <c r="K4796" s="168">
        <f t="shared" si="2161"/>
        <v>0</v>
      </c>
      <c r="L4796" s="168">
        <f t="shared" si="2161"/>
        <v>0</v>
      </c>
      <c r="M4796" s="168">
        <f t="shared" si="2161"/>
        <v>0</v>
      </c>
      <c r="N4796" s="168">
        <f t="shared" si="2138"/>
        <v>0</v>
      </c>
      <c r="O4796" s="168">
        <f t="shared" si="2162"/>
        <v>0</v>
      </c>
      <c r="P4796" s="168">
        <f t="shared" si="2162"/>
        <v>0</v>
      </c>
      <c r="Q4796" s="168">
        <f t="shared" si="2162"/>
        <v>0</v>
      </c>
      <c r="R4796" s="168">
        <f t="shared" si="2162"/>
        <v>0</v>
      </c>
      <c r="S4796" s="168">
        <f t="shared" si="2139"/>
        <v>0</v>
      </c>
      <c r="T4796" s="168">
        <f t="shared" si="2163"/>
        <v>0</v>
      </c>
      <c r="U4796" s="168">
        <f t="shared" si="2163"/>
        <v>0</v>
      </c>
      <c r="V4796" s="168">
        <f t="shared" si="2163"/>
        <v>0</v>
      </c>
      <c r="W4796" s="168">
        <f t="shared" si="2163"/>
        <v>0</v>
      </c>
    </row>
    <row r="4797" spans="2:23" ht="16.5" thickTop="1" thickBot="1">
      <c r="B4797" s="164" t="s">
        <v>124</v>
      </c>
      <c r="C4797" s="174" t="s">
        <v>138</v>
      </c>
      <c r="D4797" s="168">
        <f t="shared" si="2135"/>
        <v>1950000</v>
      </c>
      <c r="E4797" s="168">
        <f t="shared" si="2136"/>
        <v>1950000</v>
      </c>
      <c r="F4797" s="168">
        <f t="shared" si="2136"/>
        <v>0</v>
      </c>
      <c r="G4797" s="168">
        <f t="shared" si="2136"/>
        <v>0</v>
      </c>
      <c r="H4797" s="168">
        <f t="shared" si="2136"/>
        <v>0</v>
      </c>
      <c r="I4797" s="168">
        <f t="shared" si="2137"/>
        <v>1950000</v>
      </c>
      <c r="J4797" s="168">
        <f t="shared" si="2161"/>
        <v>1950000</v>
      </c>
      <c r="K4797" s="168">
        <f t="shared" si="2161"/>
        <v>0</v>
      </c>
      <c r="L4797" s="168">
        <f t="shared" si="2161"/>
        <v>0</v>
      </c>
      <c r="M4797" s="168">
        <f t="shared" si="2161"/>
        <v>0</v>
      </c>
      <c r="N4797" s="168">
        <f t="shared" si="2138"/>
        <v>0</v>
      </c>
      <c r="O4797" s="168">
        <f t="shared" si="2162"/>
        <v>0</v>
      </c>
      <c r="P4797" s="168">
        <f t="shared" si="2162"/>
        <v>0</v>
      </c>
      <c r="Q4797" s="168">
        <f t="shared" si="2162"/>
        <v>0</v>
      </c>
      <c r="R4797" s="168">
        <f t="shared" si="2162"/>
        <v>0</v>
      </c>
      <c r="S4797" s="168">
        <f t="shared" si="2139"/>
        <v>0</v>
      </c>
      <c r="T4797" s="168">
        <f t="shared" si="2163"/>
        <v>0</v>
      </c>
      <c r="U4797" s="168">
        <f t="shared" si="2163"/>
        <v>0</v>
      </c>
      <c r="V4797" s="168">
        <f t="shared" si="2163"/>
        <v>0</v>
      </c>
      <c r="W4797" s="168">
        <f t="shared" si="2163"/>
        <v>0</v>
      </c>
    </row>
    <row r="4798" spans="2:23" ht="16.5" thickTop="1" thickBot="1">
      <c r="B4798" s="164" t="s">
        <v>124</v>
      </c>
      <c r="C4798" s="173" t="s">
        <v>140</v>
      </c>
      <c r="D4798" s="168">
        <f t="shared" si="2135"/>
        <v>12995000</v>
      </c>
      <c r="E4798" s="168">
        <f t="shared" si="2136"/>
        <v>5525000</v>
      </c>
      <c r="F4798" s="168">
        <f t="shared" si="2136"/>
        <v>5302000</v>
      </c>
      <c r="G4798" s="168">
        <f t="shared" si="2136"/>
        <v>293000</v>
      </c>
      <c r="H4798" s="168">
        <f t="shared" si="2136"/>
        <v>1875000</v>
      </c>
      <c r="I4798" s="168">
        <f t="shared" si="2137"/>
        <v>12995000</v>
      </c>
      <c r="J4798" s="168">
        <f t="shared" si="2161"/>
        <v>5525000</v>
      </c>
      <c r="K4798" s="168">
        <f t="shared" si="2161"/>
        <v>5302000</v>
      </c>
      <c r="L4798" s="168">
        <f t="shared" si="2161"/>
        <v>293000</v>
      </c>
      <c r="M4798" s="168">
        <f t="shared" si="2161"/>
        <v>1875000</v>
      </c>
      <c r="N4798" s="168">
        <f t="shared" si="2138"/>
        <v>0</v>
      </c>
      <c r="O4798" s="168">
        <f t="shared" si="2162"/>
        <v>0</v>
      </c>
      <c r="P4798" s="168">
        <f t="shared" si="2162"/>
        <v>0</v>
      </c>
      <c r="Q4798" s="168">
        <f t="shared" si="2162"/>
        <v>0</v>
      </c>
      <c r="R4798" s="168">
        <f t="shared" si="2162"/>
        <v>0</v>
      </c>
      <c r="S4798" s="168">
        <f t="shared" si="2139"/>
        <v>0</v>
      </c>
      <c r="T4798" s="168">
        <f t="shared" si="2163"/>
        <v>0</v>
      </c>
      <c r="U4798" s="168">
        <f t="shared" si="2163"/>
        <v>0</v>
      </c>
      <c r="V4798" s="168">
        <f t="shared" si="2163"/>
        <v>0</v>
      </c>
      <c r="W4798" s="168">
        <f t="shared" si="2163"/>
        <v>0</v>
      </c>
    </row>
    <row r="4799" spans="2:23" ht="16.5" thickTop="1" thickBot="1">
      <c r="B4799" s="164" t="s">
        <v>124</v>
      </c>
      <c r="C4799" s="174" t="s">
        <v>138</v>
      </c>
      <c r="D4799" s="168">
        <f t="shared" si="2135"/>
        <v>12995000</v>
      </c>
      <c r="E4799" s="168">
        <f t="shared" si="2136"/>
        <v>5525000</v>
      </c>
      <c r="F4799" s="168">
        <f t="shared" si="2136"/>
        <v>5302000</v>
      </c>
      <c r="G4799" s="168">
        <f t="shared" si="2136"/>
        <v>293000</v>
      </c>
      <c r="H4799" s="168">
        <f t="shared" si="2136"/>
        <v>1875000</v>
      </c>
      <c r="I4799" s="168">
        <f t="shared" si="2137"/>
        <v>12995000</v>
      </c>
      <c r="J4799" s="168">
        <f t="shared" si="2161"/>
        <v>5525000</v>
      </c>
      <c r="K4799" s="168">
        <f t="shared" si="2161"/>
        <v>5302000</v>
      </c>
      <c r="L4799" s="168">
        <f t="shared" si="2161"/>
        <v>293000</v>
      </c>
      <c r="M4799" s="168">
        <f t="shared" si="2161"/>
        <v>1875000</v>
      </c>
      <c r="N4799" s="168">
        <f t="shared" si="2138"/>
        <v>0</v>
      </c>
      <c r="O4799" s="168">
        <f t="shared" si="2162"/>
        <v>0</v>
      </c>
      <c r="P4799" s="168">
        <f t="shared" si="2162"/>
        <v>0</v>
      </c>
      <c r="Q4799" s="168">
        <f t="shared" si="2162"/>
        <v>0</v>
      </c>
      <c r="R4799" s="168">
        <f t="shared" si="2162"/>
        <v>0</v>
      </c>
      <c r="S4799" s="168">
        <f t="shared" si="2139"/>
        <v>0</v>
      </c>
      <c r="T4799" s="168">
        <f t="shared" si="2163"/>
        <v>0</v>
      </c>
      <c r="U4799" s="168">
        <f t="shared" si="2163"/>
        <v>0</v>
      </c>
      <c r="V4799" s="168">
        <f t="shared" si="2163"/>
        <v>0</v>
      </c>
      <c r="W4799" s="168">
        <f t="shared" si="2163"/>
        <v>0</v>
      </c>
    </row>
    <row r="4800" spans="2:23" ht="16.5" thickTop="1" thickBot="1">
      <c r="B4800" s="164" t="s">
        <v>124</v>
      </c>
      <c r="C4800" s="175" t="s">
        <v>141</v>
      </c>
      <c r="D4800" s="168">
        <f t="shared" si="2135"/>
        <v>12855000</v>
      </c>
      <c r="E4800" s="168">
        <f t="shared" si="2136"/>
        <v>5385000</v>
      </c>
      <c r="F4800" s="168">
        <f t="shared" si="2136"/>
        <v>5302000</v>
      </c>
      <c r="G4800" s="168">
        <f t="shared" si="2136"/>
        <v>293000</v>
      </c>
      <c r="H4800" s="168">
        <f t="shared" si="2136"/>
        <v>1875000</v>
      </c>
      <c r="I4800" s="168">
        <f t="shared" si="2137"/>
        <v>12855000</v>
      </c>
      <c r="J4800" s="168">
        <f t="shared" si="2161"/>
        <v>5385000</v>
      </c>
      <c r="K4800" s="168">
        <f t="shared" si="2161"/>
        <v>5302000</v>
      </c>
      <c r="L4800" s="168">
        <f t="shared" si="2161"/>
        <v>293000</v>
      </c>
      <c r="M4800" s="168">
        <f t="shared" si="2161"/>
        <v>1875000</v>
      </c>
      <c r="N4800" s="168">
        <f t="shared" si="2138"/>
        <v>0</v>
      </c>
      <c r="O4800" s="168">
        <f t="shared" si="2162"/>
        <v>0</v>
      </c>
      <c r="P4800" s="168">
        <f t="shared" si="2162"/>
        <v>0</v>
      </c>
      <c r="Q4800" s="168">
        <f t="shared" si="2162"/>
        <v>0</v>
      </c>
      <c r="R4800" s="168">
        <f t="shared" si="2162"/>
        <v>0</v>
      </c>
      <c r="S4800" s="168">
        <f t="shared" si="2139"/>
        <v>0</v>
      </c>
      <c r="T4800" s="168">
        <f t="shared" si="2163"/>
        <v>0</v>
      </c>
      <c r="U4800" s="168">
        <f t="shared" si="2163"/>
        <v>0</v>
      </c>
      <c r="V4800" s="168">
        <f t="shared" si="2163"/>
        <v>0</v>
      </c>
      <c r="W4800" s="168">
        <f t="shared" si="2163"/>
        <v>0</v>
      </c>
    </row>
    <row r="4801" spans="2:23" ht="31.5" thickTop="1" thickBot="1">
      <c r="B4801" s="164" t="s">
        <v>124</v>
      </c>
      <c r="C4801" s="176" t="s">
        <v>143</v>
      </c>
      <c r="D4801" s="168">
        <f t="shared" si="2135"/>
        <v>12855000</v>
      </c>
      <c r="E4801" s="168">
        <f t="shared" si="2136"/>
        <v>5385000</v>
      </c>
      <c r="F4801" s="168">
        <f t="shared" si="2136"/>
        <v>5302000</v>
      </c>
      <c r="G4801" s="168">
        <f t="shared" si="2136"/>
        <v>293000</v>
      </c>
      <c r="H4801" s="168">
        <f t="shared" si="2136"/>
        <v>1875000</v>
      </c>
      <c r="I4801" s="168">
        <f t="shared" si="2137"/>
        <v>12855000</v>
      </c>
      <c r="J4801" s="168">
        <f t="shared" si="2161"/>
        <v>5385000</v>
      </c>
      <c r="K4801" s="168">
        <f t="shared" si="2161"/>
        <v>5302000</v>
      </c>
      <c r="L4801" s="168">
        <f t="shared" si="2161"/>
        <v>293000</v>
      </c>
      <c r="M4801" s="168">
        <f t="shared" si="2161"/>
        <v>1875000</v>
      </c>
      <c r="N4801" s="168">
        <f t="shared" si="2138"/>
        <v>0</v>
      </c>
      <c r="O4801" s="168">
        <f t="shared" si="2162"/>
        <v>0</v>
      </c>
      <c r="P4801" s="168">
        <f t="shared" si="2162"/>
        <v>0</v>
      </c>
      <c r="Q4801" s="168">
        <f t="shared" si="2162"/>
        <v>0</v>
      </c>
      <c r="R4801" s="168">
        <f t="shared" si="2162"/>
        <v>0</v>
      </c>
      <c r="S4801" s="168">
        <f t="shared" si="2139"/>
        <v>0</v>
      </c>
      <c r="T4801" s="168">
        <f t="shared" si="2163"/>
        <v>0</v>
      </c>
      <c r="U4801" s="168">
        <f t="shared" si="2163"/>
        <v>0</v>
      </c>
      <c r="V4801" s="168">
        <f t="shared" si="2163"/>
        <v>0</v>
      </c>
      <c r="W4801" s="168">
        <f t="shared" si="2163"/>
        <v>0</v>
      </c>
    </row>
    <row r="4802" spans="2:23" ht="31.5" thickTop="1" thickBot="1">
      <c r="B4802" s="164" t="s">
        <v>124</v>
      </c>
      <c r="C4802" s="175" t="s">
        <v>144</v>
      </c>
      <c r="D4802" s="168">
        <f t="shared" si="2135"/>
        <v>140000</v>
      </c>
      <c r="E4802" s="168">
        <f t="shared" si="2136"/>
        <v>140000</v>
      </c>
      <c r="F4802" s="168">
        <f t="shared" si="2136"/>
        <v>0</v>
      </c>
      <c r="G4802" s="168">
        <f t="shared" si="2136"/>
        <v>0</v>
      </c>
      <c r="H4802" s="168">
        <f t="shared" si="2136"/>
        <v>0</v>
      </c>
      <c r="I4802" s="168">
        <f t="shared" si="2137"/>
        <v>140000</v>
      </c>
      <c r="J4802" s="168">
        <f t="shared" si="2161"/>
        <v>140000</v>
      </c>
      <c r="K4802" s="168">
        <f t="shared" si="2161"/>
        <v>0</v>
      </c>
      <c r="L4802" s="168">
        <f t="shared" si="2161"/>
        <v>0</v>
      </c>
      <c r="M4802" s="168">
        <f t="shared" si="2161"/>
        <v>0</v>
      </c>
      <c r="N4802" s="168">
        <f t="shared" si="2138"/>
        <v>0</v>
      </c>
      <c r="O4802" s="168">
        <f t="shared" si="2162"/>
        <v>0</v>
      </c>
      <c r="P4802" s="168">
        <f t="shared" si="2162"/>
        <v>0</v>
      </c>
      <c r="Q4802" s="168">
        <f t="shared" si="2162"/>
        <v>0</v>
      </c>
      <c r="R4802" s="168">
        <f t="shared" si="2162"/>
        <v>0</v>
      </c>
      <c r="S4802" s="168">
        <f t="shared" si="2139"/>
        <v>0</v>
      </c>
      <c r="T4802" s="168">
        <f t="shared" si="2163"/>
        <v>0</v>
      </c>
      <c r="U4802" s="168">
        <f t="shared" si="2163"/>
        <v>0</v>
      </c>
      <c r="V4802" s="168">
        <f t="shared" si="2163"/>
        <v>0</v>
      </c>
      <c r="W4802" s="168">
        <f t="shared" si="2163"/>
        <v>0</v>
      </c>
    </row>
    <row r="4803" spans="2:23" ht="31.5" thickTop="1" thickBot="1">
      <c r="B4803" s="164" t="s">
        <v>124</v>
      </c>
      <c r="C4803" s="176" t="s">
        <v>147</v>
      </c>
      <c r="D4803" s="168">
        <f t="shared" si="2135"/>
        <v>140000</v>
      </c>
      <c r="E4803" s="168">
        <f t="shared" si="2136"/>
        <v>140000</v>
      </c>
      <c r="F4803" s="168">
        <f t="shared" si="2136"/>
        <v>0</v>
      </c>
      <c r="G4803" s="168">
        <f t="shared" si="2136"/>
        <v>0</v>
      </c>
      <c r="H4803" s="168">
        <f t="shared" si="2136"/>
        <v>0</v>
      </c>
      <c r="I4803" s="168">
        <f t="shared" si="2137"/>
        <v>140000</v>
      </c>
      <c r="J4803" s="168">
        <f t="shared" si="2161"/>
        <v>140000</v>
      </c>
      <c r="K4803" s="168">
        <f t="shared" si="2161"/>
        <v>0</v>
      </c>
      <c r="L4803" s="168">
        <f t="shared" si="2161"/>
        <v>0</v>
      </c>
      <c r="M4803" s="168">
        <f t="shared" si="2161"/>
        <v>0</v>
      </c>
      <c r="N4803" s="168">
        <f t="shared" si="2138"/>
        <v>0</v>
      </c>
      <c r="O4803" s="168">
        <f t="shared" si="2162"/>
        <v>0</v>
      </c>
      <c r="P4803" s="168">
        <f t="shared" si="2162"/>
        <v>0</v>
      </c>
      <c r="Q4803" s="168">
        <f t="shared" si="2162"/>
        <v>0</v>
      </c>
      <c r="R4803" s="168">
        <f t="shared" si="2162"/>
        <v>0</v>
      </c>
      <c r="S4803" s="168">
        <f t="shared" si="2139"/>
        <v>0</v>
      </c>
      <c r="T4803" s="168">
        <f t="shared" si="2163"/>
        <v>0</v>
      </c>
      <c r="U4803" s="168">
        <f t="shared" si="2163"/>
        <v>0</v>
      </c>
      <c r="V4803" s="168">
        <f t="shared" si="2163"/>
        <v>0</v>
      </c>
      <c r="W4803" s="168">
        <f t="shared" si="2163"/>
        <v>0</v>
      </c>
    </row>
    <row r="4804" spans="2:23" ht="16.5" thickTop="1" thickBot="1">
      <c r="B4804" s="164" t="s">
        <v>124</v>
      </c>
      <c r="C4804" s="172" t="s">
        <v>101</v>
      </c>
      <c r="D4804" s="168">
        <f t="shared" si="2135"/>
        <v>8000</v>
      </c>
      <c r="E4804" s="168">
        <f t="shared" si="2136"/>
        <v>8000</v>
      </c>
      <c r="F4804" s="168">
        <f t="shared" si="2136"/>
        <v>0</v>
      </c>
      <c r="G4804" s="168">
        <f t="shared" si="2136"/>
        <v>0</v>
      </c>
      <c r="H4804" s="168">
        <f t="shared" si="2136"/>
        <v>0</v>
      </c>
      <c r="I4804" s="168">
        <f t="shared" si="2137"/>
        <v>8000</v>
      </c>
      <c r="J4804" s="168">
        <f t="shared" ref="J4804:M4806" si="2164">SUM(J4812,J4828)</f>
        <v>8000</v>
      </c>
      <c r="K4804" s="168">
        <f t="shared" si="2164"/>
        <v>0</v>
      </c>
      <c r="L4804" s="168">
        <f t="shared" si="2164"/>
        <v>0</v>
      </c>
      <c r="M4804" s="168">
        <f t="shared" si="2164"/>
        <v>0</v>
      </c>
      <c r="N4804" s="168">
        <f t="shared" si="2138"/>
        <v>0</v>
      </c>
      <c r="O4804" s="168">
        <f t="shared" ref="O4804:R4806" si="2165">SUM(O4812,O4828)</f>
        <v>0</v>
      </c>
      <c r="P4804" s="168">
        <f t="shared" si="2165"/>
        <v>0</v>
      </c>
      <c r="Q4804" s="168">
        <f t="shared" si="2165"/>
        <v>0</v>
      </c>
      <c r="R4804" s="168">
        <f t="shared" si="2165"/>
        <v>0</v>
      </c>
      <c r="S4804" s="168">
        <f t="shared" si="2139"/>
        <v>0</v>
      </c>
      <c r="T4804" s="168">
        <f t="shared" ref="T4804:W4806" si="2166">SUM(T4812,T4828)</f>
        <v>0</v>
      </c>
      <c r="U4804" s="168">
        <f t="shared" si="2166"/>
        <v>0</v>
      </c>
      <c r="V4804" s="168">
        <f t="shared" si="2166"/>
        <v>0</v>
      </c>
      <c r="W4804" s="168">
        <f t="shared" si="2166"/>
        <v>0</v>
      </c>
    </row>
    <row r="4805" spans="2:23" ht="16.5" thickTop="1" thickBot="1">
      <c r="B4805" s="164" t="s">
        <v>124</v>
      </c>
      <c r="C4805" s="172" t="s">
        <v>102</v>
      </c>
      <c r="D4805" s="168">
        <f t="shared" si="2135"/>
        <v>8195000</v>
      </c>
      <c r="E4805" s="168">
        <f t="shared" si="2136"/>
        <v>2229000</v>
      </c>
      <c r="F4805" s="168">
        <f t="shared" si="2136"/>
        <v>2123000</v>
      </c>
      <c r="G4805" s="168">
        <f t="shared" si="2136"/>
        <v>440000</v>
      </c>
      <c r="H4805" s="168">
        <f t="shared" ref="H4805:H4868" si="2167">SUM(M4805,R4805,W4805)</f>
        <v>3403000</v>
      </c>
      <c r="I4805" s="168">
        <f t="shared" si="2137"/>
        <v>8195000</v>
      </c>
      <c r="J4805" s="168">
        <f t="shared" si="2164"/>
        <v>2229000</v>
      </c>
      <c r="K4805" s="168">
        <f t="shared" si="2164"/>
        <v>2123000</v>
      </c>
      <c r="L4805" s="168">
        <f t="shared" si="2164"/>
        <v>440000</v>
      </c>
      <c r="M4805" s="168">
        <f t="shared" si="2164"/>
        <v>3403000</v>
      </c>
      <c r="N4805" s="168">
        <f t="shared" si="2138"/>
        <v>0</v>
      </c>
      <c r="O4805" s="168">
        <f t="shared" si="2165"/>
        <v>0</v>
      </c>
      <c r="P4805" s="168">
        <f t="shared" si="2165"/>
        <v>0</v>
      </c>
      <c r="Q4805" s="168">
        <f t="shared" si="2165"/>
        <v>0</v>
      </c>
      <c r="R4805" s="168">
        <f t="shared" si="2165"/>
        <v>0</v>
      </c>
      <c r="S4805" s="168">
        <f t="shared" si="2139"/>
        <v>0</v>
      </c>
      <c r="T4805" s="168">
        <f t="shared" si="2166"/>
        <v>0</v>
      </c>
      <c r="U4805" s="168">
        <f t="shared" si="2166"/>
        <v>0</v>
      </c>
      <c r="V4805" s="168">
        <f t="shared" si="2166"/>
        <v>0</v>
      </c>
      <c r="W4805" s="168">
        <f t="shared" si="2166"/>
        <v>0</v>
      </c>
    </row>
    <row r="4806" spans="2:23" ht="31.5" thickTop="1" thickBot="1">
      <c r="B4806" s="164" t="s">
        <v>124</v>
      </c>
      <c r="C4806" s="173" t="s">
        <v>156</v>
      </c>
      <c r="D4806" s="168">
        <f t="shared" ref="D4806:D4869" si="2168">SUM(E4806:H4806)</f>
        <v>8195000</v>
      </c>
      <c r="E4806" s="168">
        <f t="shared" ref="E4806:H4869" si="2169">SUM(J4806,O4806,T4806)</f>
        <v>2229000</v>
      </c>
      <c r="F4806" s="168">
        <f t="shared" si="2169"/>
        <v>2123000</v>
      </c>
      <c r="G4806" s="168">
        <f t="shared" si="2169"/>
        <v>440000</v>
      </c>
      <c r="H4806" s="168">
        <f t="shared" si="2167"/>
        <v>3403000</v>
      </c>
      <c r="I4806" s="168">
        <f t="shared" ref="I4806:I4869" si="2170">SUM(J4806:M4806)</f>
        <v>8195000</v>
      </c>
      <c r="J4806" s="168">
        <f t="shared" si="2164"/>
        <v>2229000</v>
      </c>
      <c r="K4806" s="168">
        <f t="shared" si="2164"/>
        <v>2123000</v>
      </c>
      <c r="L4806" s="168">
        <f t="shared" si="2164"/>
        <v>440000</v>
      </c>
      <c r="M4806" s="168">
        <f t="shared" si="2164"/>
        <v>3403000</v>
      </c>
      <c r="N4806" s="168">
        <f t="shared" ref="N4806:N4869" si="2171">SUM(O4806:R4806)</f>
        <v>0</v>
      </c>
      <c r="O4806" s="168">
        <f t="shared" si="2165"/>
        <v>0</v>
      </c>
      <c r="P4806" s="168">
        <f t="shared" si="2165"/>
        <v>0</v>
      </c>
      <c r="Q4806" s="168">
        <f t="shared" si="2165"/>
        <v>0</v>
      </c>
      <c r="R4806" s="168">
        <f t="shared" si="2165"/>
        <v>0</v>
      </c>
      <c r="S4806" s="168">
        <f t="shared" ref="S4806:S4869" si="2172">SUM(T4806:W4806)</f>
        <v>0</v>
      </c>
      <c r="T4806" s="168">
        <f t="shared" si="2166"/>
        <v>0</v>
      </c>
      <c r="U4806" s="168">
        <f t="shared" si="2166"/>
        <v>0</v>
      </c>
      <c r="V4806" s="168">
        <f t="shared" si="2166"/>
        <v>0</v>
      </c>
      <c r="W4806" s="168">
        <f t="shared" si="2166"/>
        <v>0</v>
      </c>
    </row>
    <row r="4807" spans="2:23" ht="16.5" thickTop="1" thickBot="1">
      <c r="B4807" s="164" t="s">
        <v>124</v>
      </c>
      <c r="C4807" s="171" t="s">
        <v>121</v>
      </c>
      <c r="D4807" s="168">
        <f t="shared" si="2168"/>
        <v>20000</v>
      </c>
      <c r="E4807" s="168">
        <f t="shared" si="2169"/>
        <v>20000</v>
      </c>
      <c r="F4807" s="168">
        <f t="shared" si="2169"/>
        <v>0</v>
      </c>
      <c r="G4807" s="168">
        <f t="shared" si="2169"/>
        <v>0</v>
      </c>
      <c r="H4807" s="168">
        <f t="shared" si="2167"/>
        <v>0</v>
      </c>
      <c r="I4807" s="168">
        <f t="shared" si="2170"/>
        <v>20000</v>
      </c>
      <c r="J4807" s="168">
        <f>SUM(J4815)</f>
        <v>20000</v>
      </c>
      <c r="K4807" s="168">
        <f>SUM(K4815)</f>
        <v>0</v>
      </c>
      <c r="L4807" s="168">
        <f>SUM(L4815)</f>
        <v>0</v>
      </c>
      <c r="M4807" s="168">
        <f>SUM(M4815)</f>
        <v>0</v>
      </c>
      <c r="N4807" s="168">
        <f t="shared" si="2171"/>
        <v>0</v>
      </c>
      <c r="O4807" s="168">
        <f>SUM(O4815)</f>
        <v>0</v>
      </c>
      <c r="P4807" s="168">
        <f>SUM(P4815)</f>
        <v>0</v>
      </c>
      <c r="Q4807" s="168">
        <f>SUM(Q4815)</f>
        <v>0</v>
      </c>
      <c r="R4807" s="168">
        <f>SUM(R4815)</f>
        <v>0</v>
      </c>
      <c r="S4807" s="168">
        <f t="shared" si="2172"/>
        <v>0</v>
      </c>
      <c r="T4807" s="168">
        <f>SUM(T4815)</f>
        <v>0</v>
      </c>
      <c r="U4807" s="168">
        <f>SUM(U4815)</f>
        <v>0</v>
      </c>
      <c r="V4807" s="168">
        <f>SUM(V4815)</f>
        <v>0</v>
      </c>
      <c r="W4807" s="168">
        <f>SUM(W4815)</f>
        <v>0</v>
      </c>
    </row>
    <row r="4808" spans="2:23" ht="31.5" thickTop="1" thickBot="1">
      <c r="B4808" s="164" t="s">
        <v>1605</v>
      </c>
      <c r="C4808" s="171" t="s">
        <v>1606</v>
      </c>
      <c r="D4808" s="168">
        <f t="shared" si="2168"/>
        <v>1065000</v>
      </c>
      <c r="E4808" s="168">
        <f t="shared" si="2169"/>
        <v>289000</v>
      </c>
      <c r="F4808" s="168">
        <f t="shared" si="2169"/>
        <v>266000</v>
      </c>
      <c r="G4808" s="168">
        <f t="shared" si="2169"/>
        <v>264000</v>
      </c>
      <c r="H4808" s="168">
        <f t="shared" si="2167"/>
        <v>246000</v>
      </c>
      <c r="I4808" s="168">
        <f t="shared" si="2170"/>
        <v>1065000</v>
      </c>
      <c r="J4808" s="168">
        <f>SUM(J4809,J4815)</f>
        <v>289000</v>
      </c>
      <c r="K4808" s="168">
        <f>SUM(K4809,K4815)</f>
        <v>266000</v>
      </c>
      <c r="L4808" s="168">
        <f>SUM(L4809,L4815)</f>
        <v>264000</v>
      </c>
      <c r="M4808" s="168">
        <f>SUM(M4809,M4815)</f>
        <v>246000</v>
      </c>
      <c r="N4808" s="168">
        <f t="shared" si="2171"/>
        <v>0</v>
      </c>
      <c r="O4808" s="168">
        <f>SUM(O4809,O4815)</f>
        <v>0</v>
      </c>
      <c r="P4808" s="168">
        <f>SUM(P4809,P4815)</f>
        <v>0</v>
      </c>
      <c r="Q4808" s="168">
        <f>SUM(Q4809,Q4815)</f>
        <v>0</v>
      </c>
      <c r="R4808" s="168">
        <f>SUM(R4809,R4815)</f>
        <v>0</v>
      </c>
      <c r="S4808" s="168">
        <f t="shared" si="2172"/>
        <v>0</v>
      </c>
      <c r="T4808" s="168">
        <f>SUM(T4809,T4815)</f>
        <v>0</v>
      </c>
      <c r="U4808" s="168">
        <f>SUM(U4809,U4815)</f>
        <v>0</v>
      </c>
      <c r="V4808" s="168">
        <f>SUM(V4809,V4815)</f>
        <v>0</v>
      </c>
      <c r="W4808" s="168">
        <f>SUM(W4809,W4815)</f>
        <v>0</v>
      </c>
    </row>
    <row r="4809" spans="2:23" ht="16.5" thickTop="1" thickBot="1">
      <c r="B4809" s="164" t="s">
        <v>124</v>
      </c>
      <c r="C4809" s="172" t="s">
        <v>96</v>
      </c>
      <c r="D4809" s="168">
        <f t="shared" si="2168"/>
        <v>1045000</v>
      </c>
      <c r="E4809" s="168">
        <f t="shared" si="2169"/>
        <v>269000</v>
      </c>
      <c r="F4809" s="168">
        <f t="shared" si="2169"/>
        <v>266000</v>
      </c>
      <c r="G4809" s="168">
        <f t="shared" si="2169"/>
        <v>264000</v>
      </c>
      <c r="H4809" s="168">
        <f t="shared" si="2167"/>
        <v>246000</v>
      </c>
      <c r="I4809" s="168">
        <f t="shared" si="2170"/>
        <v>1045000</v>
      </c>
      <c r="J4809" s="168">
        <f>SUM(J4810:J4813)</f>
        <v>269000</v>
      </c>
      <c r="K4809" s="168">
        <f>SUM(K4810:K4813)</f>
        <v>266000</v>
      </c>
      <c r="L4809" s="168">
        <f>SUM(L4810:L4813)</f>
        <v>264000</v>
      </c>
      <c r="M4809" s="168">
        <f>SUM(M4810:M4813)</f>
        <v>246000</v>
      </c>
      <c r="N4809" s="168">
        <f t="shared" si="2171"/>
        <v>0</v>
      </c>
      <c r="O4809" s="168">
        <f>SUM(O4810:O4813)</f>
        <v>0</v>
      </c>
      <c r="P4809" s="168">
        <f>SUM(P4810:P4813)</f>
        <v>0</v>
      </c>
      <c r="Q4809" s="168">
        <f>SUM(Q4810:Q4813)</f>
        <v>0</v>
      </c>
      <c r="R4809" s="168">
        <f>SUM(R4810:R4813)</f>
        <v>0</v>
      </c>
      <c r="S4809" s="168">
        <f t="shared" si="2172"/>
        <v>0</v>
      </c>
      <c r="T4809" s="168">
        <f>SUM(T4810:T4813)</f>
        <v>0</v>
      </c>
      <c r="U4809" s="168">
        <f>SUM(U4810:U4813)</f>
        <v>0</v>
      </c>
      <c r="V4809" s="168">
        <f>SUM(V4810:V4813)</f>
        <v>0</v>
      </c>
      <c r="W4809" s="168">
        <f>SUM(W4810:W4813)</f>
        <v>0</v>
      </c>
    </row>
    <row r="4810" spans="2:23" ht="16.5" thickTop="1" thickBot="1">
      <c r="B4810" s="164" t="s">
        <v>124</v>
      </c>
      <c r="C4810" s="173" t="s">
        <v>97</v>
      </c>
      <c r="D4810" s="168">
        <f t="shared" si="2168"/>
        <v>685000</v>
      </c>
      <c r="E4810" s="168">
        <f t="shared" si="2169"/>
        <v>175000</v>
      </c>
      <c r="F4810" s="168">
        <f t="shared" si="2169"/>
        <v>175000</v>
      </c>
      <c r="G4810" s="168">
        <f t="shared" si="2169"/>
        <v>175000</v>
      </c>
      <c r="H4810" s="168">
        <f t="shared" si="2167"/>
        <v>160000</v>
      </c>
      <c r="I4810" s="168">
        <f t="shared" si="2170"/>
        <v>685000</v>
      </c>
      <c r="J4810" s="168">
        <v>175000</v>
      </c>
      <c r="K4810" s="168">
        <v>175000</v>
      </c>
      <c r="L4810" s="168">
        <v>175000</v>
      </c>
      <c r="M4810" s="168">
        <v>160000</v>
      </c>
      <c r="N4810" s="168">
        <f t="shared" si="2171"/>
        <v>0</v>
      </c>
      <c r="O4810" s="168">
        <v>0</v>
      </c>
      <c r="P4810" s="168">
        <v>0</v>
      </c>
      <c r="Q4810" s="168">
        <v>0</v>
      </c>
      <c r="R4810" s="168">
        <v>0</v>
      </c>
      <c r="S4810" s="168">
        <f t="shared" si="2172"/>
        <v>0</v>
      </c>
      <c r="T4810" s="168">
        <v>0</v>
      </c>
      <c r="U4810" s="168">
        <v>0</v>
      </c>
      <c r="V4810" s="168">
        <v>0</v>
      </c>
      <c r="W4810" s="168">
        <v>0</v>
      </c>
    </row>
    <row r="4811" spans="2:23" ht="16.5" thickTop="1" thickBot="1">
      <c r="B4811" s="164" t="s">
        <v>124</v>
      </c>
      <c r="C4811" s="173" t="s">
        <v>98</v>
      </c>
      <c r="D4811" s="168">
        <f t="shared" si="2168"/>
        <v>345000</v>
      </c>
      <c r="E4811" s="168">
        <f t="shared" si="2169"/>
        <v>85000</v>
      </c>
      <c r="F4811" s="168">
        <f t="shared" si="2169"/>
        <v>90000</v>
      </c>
      <c r="G4811" s="168">
        <f t="shared" si="2169"/>
        <v>85000</v>
      </c>
      <c r="H4811" s="168">
        <f t="shared" si="2167"/>
        <v>85000</v>
      </c>
      <c r="I4811" s="168">
        <f t="shared" si="2170"/>
        <v>345000</v>
      </c>
      <c r="J4811" s="168">
        <v>85000</v>
      </c>
      <c r="K4811" s="168">
        <v>90000</v>
      </c>
      <c r="L4811" s="168">
        <v>85000</v>
      </c>
      <c r="M4811" s="168">
        <v>85000</v>
      </c>
      <c r="N4811" s="168">
        <f t="shared" si="2171"/>
        <v>0</v>
      </c>
      <c r="O4811" s="168">
        <v>0</v>
      </c>
      <c r="P4811" s="168">
        <v>0</v>
      </c>
      <c r="Q4811" s="168">
        <v>0</v>
      </c>
      <c r="R4811" s="168">
        <v>0</v>
      </c>
      <c r="S4811" s="168">
        <f t="shared" si="2172"/>
        <v>0</v>
      </c>
      <c r="T4811" s="168">
        <v>0</v>
      </c>
      <c r="U4811" s="168">
        <v>0</v>
      </c>
      <c r="V4811" s="168">
        <v>0</v>
      </c>
      <c r="W4811" s="168">
        <v>0</v>
      </c>
    </row>
    <row r="4812" spans="2:23" ht="16.5" thickTop="1" thickBot="1">
      <c r="B4812" s="164" t="s">
        <v>124</v>
      </c>
      <c r="C4812" s="173" t="s">
        <v>101</v>
      </c>
      <c r="D4812" s="168">
        <f t="shared" si="2168"/>
        <v>5000</v>
      </c>
      <c r="E4812" s="168">
        <f t="shared" si="2169"/>
        <v>5000</v>
      </c>
      <c r="F4812" s="168">
        <f t="shared" si="2169"/>
        <v>0</v>
      </c>
      <c r="G4812" s="168">
        <f t="shared" si="2169"/>
        <v>0</v>
      </c>
      <c r="H4812" s="168">
        <f t="shared" si="2167"/>
        <v>0</v>
      </c>
      <c r="I4812" s="168">
        <f t="shared" si="2170"/>
        <v>5000</v>
      </c>
      <c r="J4812" s="168">
        <v>5000</v>
      </c>
      <c r="K4812" s="168">
        <v>0</v>
      </c>
      <c r="L4812" s="168">
        <v>0</v>
      </c>
      <c r="M4812" s="168">
        <v>0</v>
      </c>
      <c r="N4812" s="168">
        <f t="shared" si="2171"/>
        <v>0</v>
      </c>
      <c r="O4812" s="168">
        <v>0</v>
      </c>
      <c r="P4812" s="168">
        <v>0</v>
      </c>
      <c r="Q4812" s="168">
        <v>0</v>
      </c>
      <c r="R4812" s="168">
        <v>0</v>
      </c>
      <c r="S4812" s="168">
        <f t="shared" si="2172"/>
        <v>0</v>
      </c>
      <c r="T4812" s="168">
        <v>0</v>
      </c>
      <c r="U4812" s="168">
        <v>0</v>
      </c>
      <c r="V4812" s="168">
        <v>0</v>
      </c>
      <c r="W4812" s="168">
        <v>0</v>
      </c>
    </row>
    <row r="4813" spans="2:23" ht="16.5" thickTop="1" thickBot="1">
      <c r="B4813" s="164" t="s">
        <v>124</v>
      </c>
      <c r="C4813" s="173" t="s">
        <v>102</v>
      </c>
      <c r="D4813" s="168">
        <f t="shared" si="2168"/>
        <v>10000</v>
      </c>
      <c r="E4813" s="168">
        <f t="shared" si="2169"/>
        <v>4000</v>
      </c>
      <c r="F4813" s="168">
        <f t="shared" si="2169"/>
        <v>1000</v>
      </c>
      <c r="G4813" s="168">
        <f t="shared" si="2169"/>
        <v>4000</v>
      </c>
      <c r="H4813" s="168">
        <f t="shared" si="2167"/>
        <v>1000</v>
      </c>
      <c r="I4813" s="168">
        <f t="shared" si="2170"/>
        <v>10000</v>
      </c>
      <c r="J4813" s="168">
        <f>SUM(J4814)</f>
        <v>4000</v>
      </c>
      <c r="K4813" s="168">
        <f>SUM(K4814)</f>
        <v>1000</v>
      </c>
      <c r="L4813" s="168">
        <f>SUM(L4814)</f>
        <v>4000</v>
      </c>
      <c r="M4813" s="168">
        <f>SUM(M4814)</f>
        <v>1000</v>
      </c>
      <c r="N4813" s="168">
        <f t="shared" si="2171"/>
        <v>0</v>
      </c>
      <c r="O4813" s="168">
        <f>SUM(O4814)</f>
        <v>0</v>
      </c>
      <c r="P4813" s="168">
        <f>SUM(P4814)</f>
        <v>0</v>
      </c>
      <c r="Q4813" s="168">
        <f>SUM(Q4814)</f>
        <v>0</v>
      </c>
      <c r="R4813" s="168">
        <f>SUM(R4814)</f>
        <v>0</v>
      </c>
      <c r="S4813" s="168">
        <f t="shared" si="2172"/>
        <v>0</v>
      </c>
      <c r="T4813" s="168">
        <f>SUM(T4814)</f>
        <v>0</v>
      </c>
      <c r="U4813" s="168">
        <f>SUM(U4814)</f>
        <v>0</v>
      </c>
      <c r="V4813" s="168">
        <f>SUM(V4814)</f>
        <v>0</v>
      </c>
      <c r="W4813" s="168">
        <f>SUM(W4814)</f>
        <v>0</v>
      </c>
    </row>
    <row r="4814" spans="2:23" ht="31.5" thickTop="1" thickBot="1">
      <c r="B4814" s="164" t="s">
        <v>124</v>
      </c>
      <c r="C4814" s="174" t="s">
        <v>156</v>
      </c>
      <c r="D4814" s="168">
        <f t="shared" si="2168"/>
        <v>10000</v>
      </c>
      <c r="E4814" s="168">
        <f t="shared" si="2169"/>
        <v>4000</v>
      </c>
      <c r="F4814" s="168">
        <f t="shared" si="2169"/>
        <v>1000</v>
      </c>
      <c r="G4814" s="168">
        <f t="shared" si="2169"/>
        <v>4000</v>
      </c>
      <c r="H4814" s="168">
        <f t="shared" si="2167"/>
        <v>1000</v>
      </c>
      <c r="I4814" s="168">
        <f t="shared" si="2170"/>
        <v>10000</v>
      </c>
      <c r="J4814" s="168">
        <v>4000</v>
      </c>
      <c r="K4814" s="168">
        <v>1000</v>
      </c>
      <c r="L4814" s="168">
        <v>4000</v>
      </c>
      <c r="M4814" s="168">
        <v>1000</v>
      </c>
      <c r="N4814" s="168">
        <f t="shared" si="2171"/>
        <v>0</v>
      </c>
      <c r="O4814" s="168">
        <v>0</v>
      </c>
      <c r="P4814" s="168">
        <v>0</v>
      </c>
      <c r="Q4814" s="168">
        <v>0</v>
      </c>
      <c r="R4814" s="168">
        <v>0</v>
      </c>
      <c r="S4814" s="168">
        <f t="shared" si="2172"/>
        <v>0</v>
      </c>
      <c r="T4814" s="168">
        <v>0</v>
      </c>
      <c r="U4814" s="168">
        <v>0</v>
      </c>
      <c r="V4814" s="168">
        <v>0</v>
      </c>
      <c r="W4814" s="168">
        <v>0</v>
      </c>
    </row>
    <row r="4815" spans="2:23" ht="16.5" thickTop="1" thickBot="1">
      <c r="B4815" s="164" t="s">
        <v>124</v>
      </c>
      <c r="C4815" s="172" t="s">
        <v>121</v>
      </c>
      <c r="D4815" s="168">
        <f t="shared" si="2168"/>
        <v>20000</v>
      </c>
      <c r="E4815" s="168">
        <f t="shared" si="2169"/>
        <v>20000</v>
      </c>
      <c r="F4815" s="168">
        <f t="shared" si="2169"/>
        <v>0</v>
      </c>
      <c r="G4815" s="168">
        <f t="shared" si="2169"/>
        <v>0</v>
      </c>
      <c r="H4815" s="168">
        <f t="shared" si="2167"/>
        <v>0</v>
      </c>
      <c r="I4815" s="168">
        <f t="shared" si="2170"/>
        <v>20000</v>
      </c>
      <c r="J4815" s="168">
        <v>20000</v>
      </c>
      <c r="K4815" s="168">
        <v>0</v>
      </c>
      <c r="L4815" s="168">
        <v>0</v>
      </c>
      <c r="M4815" s="168">
        <v>0</v>
      </c>
      <c r="N4815" s="168">
        <f t="shared" si="2171"/>
        <v>0</v>
      </c>
      <c r="O4815" s="168">
        <v>0</v>
      </c>
      <c r="P4815" s="168">
        <v>0</v>
      </c>
      <c r="Q4815" s="168">
        <v>0</v>
      </c>
      <c r="R4815" s="168">
        <v>0</v>
      </c>
      <c r="S4815" s="168">
        <f t="shared" si="2172"/>
        <v>0</v>
      </c>
      <c r="T4815" s="168">
        <v>0</v>
      </c>
      <c r="U4815" s="168">
        <v>0</v>
      </c>
      <c r="V4815" s="168">
        <v>0</v>
      </c>
      <c r="W4815" s="168">
        <v>0</v>
      </c>
    </row>
    <row r="4816" spans="2:23" ht="31.5" thickTop="1" thickBot="1">
      <c r="B4816" s="164" t="s">
        <v>1607</v>
      </c>
      <c r="C4816" s="171" t="s">
        <v>1608</v>
      </c>
      <c r="D4816" s="168">
        <f t="shared" si="2168"/>
        <v>27000000</v>
      </c>
      <c r="E4816" s="168">
        <f t="shared" si="2169"/>
        <v>9900000</v>
      </c>
      <c r="F4816" s="168">
        <f t="shared" si="2169"/>
        <v>7561000</v>
      </c>
      <c r="G4816" s="168">
        <f t="shared" si="2169"/>
        <v>3143000</v>
      </c>
      <c r="H4816" s="168">
        <f t="shared" si="2167"/>
        <v>6396000</v>
      </c>
      <c r="I4816" s="168">
        <f t="shared" si="2170"/>
        <v>27000000</v>
      </c>
      <c r="J4816" s="168">
        <f>SUM(J4817)</f>
        <v>9900000</v>
      </c>
      <c r="K4816" s="168">
        <f>SUM(K4817)</f>
        <v>7561000</v>
      </c>
      <c r="L4816" s="168">
        <f>SUM(L4817)</f>
        <v>3143000</v>
      </c>
      <c r="M4816" s="168">
        <f>SUM(M4817)</f>
        <v>6396000</v>
      </c>
      <c r="N4816" s="168">
        <f t="shared" si="2171"/>
        <v>0</v>
      </c>
      <c r="O4816" s="168">
        <f>SUM(O4817)</f>
        <v>0</v>
      </c>
      <c r="P4816" s="168">
        <f>SUM(P4817)</f>
        <v>0</v>
      </c>
      <c r="Q4816" s="168">
        <f>SUM(Q4817)</f>
        <v>0</v>
      </c>
      <c r="R4816" s="168">
        <f>SUM(R4817)</f>
        <v>0</v>
      </c>
      <c r="S4816" s="168">
        <f t="shared" si="2172"/>
        <v>0</v>
      </c>
      <c r="T4816" s="168">
        <f>SUM(T4817)</f>
        <v>0</v>
      </c>
      <c r="U4816" s="168">
        <f>SUM(U4817)</f>
        <v>0</v>
      </c>
      <c r="V4816" s="168">
        <f>SUM(V4817)</f>
        <v>0</v>
      </c>
      <c r="W4816" s="168">
        <f>SUM(W4817)</f>
        <v>0</v>
      </c>
    </row>
    <row r="4817" spans="2:23" ht="16.5" thickTop="1" thickBot="1">
      <c r="B4817" s="164" t="s">
        <v>124</v>
      </c>
      <c r="C4817" s="172" t="s">
        <v>96</v>
      </c>
      <c r="D4817" s="168">
        <f t="shared" si="2168"/>
        <v>27000000</v>
      </c>
      <c r="E4817" s="168">
        <f t="shared" si="2169"/>
        <v>9900000</v>
      </c>
      <c r="F4817" s="168">
        <f t="shared" si="2169"/>
        <v>7561000</v>
      </c>
      <c r="G4817" s="168">
        <f t="shared" si="2169"/>
        <v>3143000</v>
      </c>
      <c r="H4817" s="168">
        <f t="shared" si="2167"/>
        <v>6396000</v>
      </c>
      <c r="I4817" s="168">
        <f t="shared" si="2170"/>
        <v>27000000</v>
      </c>
      <c r="J4817" s="168">
        <f>SUM(J4818:J4819,J4828:J4829)</f>
        <v>9900000</v>
      </c>
      <c r="K4817" s="168">
        <f>SUM(K4818:K4819,K4828:K4829)</f>
        <v>7561000</v>
      </c>
      <c r="L4817" s="168">
        <f>SUM(L4818:L4819,L4828:L4829)</f>
        <v>3143000</v>
      </c>
      <c r="M4817" s="168">
        <f>SUM(M4818:M4819,M4828:M4829)</f>
        <v>6396000</v>
      </c>
      <c r="N4817" s="168">
        <f t="shared" si="2171"/>
        <v>0</v>
      </c>
      <c r="O4817" s="168">
        <f>SUM(O4818:O4819,O4828:O4829)</f>
        <v>0</v>
      </c>
      <c r="P4817" s="168">
        <f>SUM(P4818:P4819,P4828:P4829)</f>
        <v>0</v>
      </c>
      <c r="Q4817" s="168">
        <f>SUM(Q4818:Q4819,Q4828:Q4829)</f>
        <v>0</v>
      </c>
      <c r="R4817" s="168">
        <f>SUM(R4818:R4819,R4828:R4829)</f>
        <v>0</v>
      </c>
      <c r="S4817" s="168">
        <f t="shared" si="2172"/>
        <v>0</v>
      </c>
      <c r="T4817" s="168">
        <f>SUM(T4818:T4819,T4828:T4829)</f>
        <v>0</v>
      </c>
      <c r="U4817" s="168">
        <f>SUM(U4818:U4819,U4828:U4829)</f>
        <v>0</v>
      </c>
      <c r="V4817" s="168">
        <f>SUM(V4818:V4819,V4828:V4829)</f>
        <v>0</v>
      </c>
      <c r="W4817" s="168">
        <f>SUM(W4818:W4819,W4828:W4829)</f>
        <v>0</v>
      </c>
    </row>
    <row r="4818" spans="2:23" ht="16.5" thickTop="1" thickBot="1">
      <c r="B4818" s="164" t="s">
        <v>124</v>
      </c>
      <c r="C4818" s="173" t="s">
        <v>98</v>
      </c>
      <c r="D4818" s="168">
        <f t="shared" si="2168"/>
        <v>3867000</v>
      </c>
      <c r="E4818" s="168">
        <f t="shared" si="2169"/>
        <v>197000</v>
      </c>
      <c r="F4818" s="168">
        <f t="shared" si="2169"/>
        <v>137000</v>
      </c>
      <c r="G4818" s="168">
        <f t="shared" si="2169"/>
        <v>2414000</v>
      </c>
      <c r="H4818" s="168">
        <f t="shared" si="2167"/>
        <v>1119000</v>
      </c>
      <c r="I4818" s="168">
        <f t="shared" si="2170"/>
        <v>3867000</v>
      </c>
      <c r="J4818" s="168">
        <v>197000</v>
      </c>
      <c r="K4818" s="168">
        <v>137000</v>
      </c>
      <c r="L4818" s="168">
        <v>2414000</v>
      </c>
      <c r="M4818" s="168">
        <v>1119000</v>
      </c>
      <c r="N4818" s="168">
        <f t="shared" si="2171"/>
        <v>0</v>
      </c>
      <c r="O4818" s="168">
        <v>0</v>
      </c>
      <c r="P4818" s="168">
        <v>0</v>
      </c>
      <c r="Q4818" s="168">
        <v>0</v>
      </c>
      <c r="R4818" s="168">
        <v>0</v>
      </c>
      <c r="S4818" s="168">
        <f t="shared" si="2172"/>
        <v>0</v>
      </c>
      <c r="T4818" s="168">
        <v>0</v>
      </c>
      <c r="U4818" s="168">
        <v>0</v>
      </c>
      <c r="V4818" s="168">
        <v>0</v>
      </c>
      <c r="W4818" s="168">
        <v>0</v>
      </c>
    </row>
    <row r="4819" spans="2:23" ht="16.5" thickTop="1" thickBot="1">
      <c r="B4819" s="164" t="s">
        <v>124</v>
      </c>
      <c r="C4819" s="173" t="s">
        <v>15</v>
      </c>
      <c r="D4819" s="168">
        <f t="shared" si="2168"/>
        <v>14945000</v>
      </c>
      <c r="E4819" s="168">
        <f t="shared" si="2169"/>
        <v>7475000</v>
      </c>
      <c r="F4819" s="168">
        <f t="shared" si="2169"/>
        <v>5302000</v>
      </c>
      <c r="G4819" s="168">
        <f t="shared" si="2169"/>
        <v>293000</v>
      </c>
      <c r="H4819" s="168">
        <f t="shared" si="2167"/>
        <v>1875000</v>
      </c>
      <c r="I4819" s="168">
        <f t="shared" si="2170"/>
        <v>14945000</v>
      </c>
      <c r="J4819" s="168">
        <f>SUM(J4820,J4822)</f>
        <v>7475000</v>
      </c>
      <c r="K4819" s="168">
        <f>SUM(K4820,K4822)</f>
        <v>5302000</v>
      </c>
      <c r="L4819" s="168">
        <f>SUM(L4820,L4822)</f>
        <v>293000</v>
      </c>
      <c r="M4819" s="168">
        <f>SUM(M4820,M4822)</f>
        <v>1875000</v>
      </c>
      <c r="N4819" s="168">
        <f t="shared" si="2171"/>
        <v>0</v>
      </c>
      <c r="O4819" s="168">
        <f>SUM(O4820,O4822)</f>
        <v>0</v>
      </c>
      <c r="P4819" s="168">
        <f>SUM(P4820,P4822)</f>
        <v>0</v>
      </c>
      <c r="Q4819" s="168">
        <f>SUM(Q4820,Q4822)</f>
        <v>0</v>
      </c>
      <c r="R4819" s="168">
        <f>SUM(R4820,R4822)</f>
        <v>0</v>
      </c>
      <c r="S4819" s="168">
        <f t="shared" si="2172"/>
        <v>0</v>
      </c>
      <c r="T4819" s="168">
        <f>SUM(T4820,T4822)</f>
        <v>0</v>
      </c>
      <c r="U4819" s="168">
        <f>SUM(U4820,U4822)</f>
        <v>0</v>
      </c>
      <c r="V4819" s="168">
        <f>SUM(V4820,V4822)</f>
        <v>0</v>
      </c>
      <c r="W4819" s="168">
        <f>SUM(W4820,W4822)</f>
        <v>0</v>
      </c>
    </row>
    <row r="4820" spans="2:23" ht="16.5" thickTop="1" thickBot="1">
      <c r="B4820" s="164" t="s">
        <v>124</v>
      </c>
      <c r="C4820" s="174" t="s">
        <v>139</v>
      </c>
      <c r="D4820" s="168">
        <f t="shared" si="2168"/>
        <v>1950000</v>
      </c>
      <c r="E4820" s="168">
        <f t="shared" si="2169"/>
        <v>1950000</v>
      </c>
      <c r="F4820" s="168">
        <f t="shared" si="2169"/>
        <v>0</v>
      </c>
      <c r="G4820" s="168">
        <f t="shared" si="2169"/>
        <v>0</v>
      </c>
      <c r="H4820" s="168">
        <f t="shared" si="2167"/>
        <v>0</v>
      </c>
      <c r="I4820" s="168">
        <f t="shared" si="2170"/>
        <v>1950000</v>
      </c>
      <c r="J4820" s="168">
        <f>SUM(J4821)</f>
        <v>1950000</v>
      </c>
      <c r="K4820" s="168">
        <f>SUM(K4821)</f>
        <v>0</v>
      </c>
      <c r="L4820" s="168">
        <f>SUM(L4821)</f>
        <v>0</v>
      </c>
      <c r="M4820" s="168">
        <f>SUM(M4821)</f>
        <v>0</v>
      </c>
      <c r="N4820" s="168">
        <f t="shared" si="2171"/>
        <v>0</v>
      </c>
      <c r="O4820" s="168">
        <f>SUM(O4821)</f>
        <v>0</v>
      </c>
      <c r="P4820" s="168">
        <f>SUM(P4821)</f>
        <v>0</v>
      </c>
      <c r="Q4820" s="168">
        <f>SUM(Q4821)</f>
        <v>0</v>
      </c>
      <c r="R4820" s="168">
        <f>SUM(R4821)</f>
        <v>0</v>
      </c>
      <c r="S4820" s="168">
        <f t="shared" si="2172"/>
        <v>0</v>
      </c>
      <c r="T4820" s="168">
        <f>SUM(T4821)</f>
        <v>0</v>
      </c>
      <c r="U4820" s="168">
        <f>SUM(U4821)</f>
        <v>0</v>
      </c>
      <c r="V4820" s="168">
        <f>SUM(V4821)</f>
        <v>0</v>
      </c>
      <c r="W4820" s="168">
        <f>SUM(W4821)</f>
        <v>0</v>
      </c>
    </row>
    <row r="4821" spans="2:23" ht="16.5" thickTop="1" thickBot="1">
      <c r="B4821" s="164" t="s">
        <v>124</v>
      </c>
      <c r="C4821" s="175" t="s">
        <v>138</v>
      </c>
      <c r="D4821" s="168">
        <f t="shared" si="2168"/>
        <v>1950000</v>
      </c>
      <c r="E4821" s="168">
        <f t="shared" si="2169"/>
        <v>1950000</v>
      </c>
      <c r="F4821" s="168">
        <f t="shared" si="2169"/>
        <v>0</v>
      </c>
      <c r="G4821" s="168">
        <f t="shared" si="2169"/>
        <v>0</v>
      </c>
      <c r="H4821" s="168">
        <f t="shared" si="2167"/>
        <v>0</v>
      </c>
      <c r="I4821" s="168">
        <f t="shared" si="2170"/>
        <v>1950000</v>
      </c>
      <c r="J4821" s="168">
        <v>1950000</v>
      </c>
      <c r="K4821" s="168">
        <v>0</v>
      </c>
      <c r="L4821" s="168">
        <v>0</v>
      </c>
      <c r="M4821" s="168">
        <v>0</v>
      </c>
      <c r="N4821" s="168">
        <f t="shared" si="2171"/>
        <v>0</v>
      </c>
      <c r="O4821" s="168">
        <v>0</v>
      </c>
      <c r="P4821" s="168">
        <v>0</v>
      </c>
      <c r="Q4821" s="168">
        <v>0</v>
      </c>
      <c r="R4821" s="168">
        <v>0</v>
      </c>
      <c r="S4821" s="168">
        <f t="shared" si="2172"/>
        <v>0</v>
      </c>
      <c r="T4821" s="168">
        <v>0</v>
      </c>
      <c r="U4821" s="168">
        <v>0</v>
      </c>
      <c r="V4821" s="168">
        <v>0</v>
      </c>
      <c r="W4821" s="168">
        <v>0</v>
      </c>
    </row>
    <row r="4822" spans="2:23" ht="16.5" thickTop="1" thickBot="1">
      <c r="B4822" s="164" t="s">
        <v>124</v>
      </c>
      <c r="C4822" s="174" t="s">
        <v>140</v>
      </c>
      <c r="D4822" s="168">
        <f t="shared" si="2168"/>
        <v>12995000</v>
      </c>
      <c r="E4822" s="168">
        <f t="shared" si="2169"/>
        <v>5525000</v>
      </c>
      <c r="F4822" s="168">
        <f t="shared" si="2169"/>
        <v>5302000</v>
      </c>
      <c r="G4822" s="168">
        <f t="shared" si="2169"/>
        <v>293000</v>
      </c>
      <c r="H4822" s="168">
        <f t="shared" si="2167"/>
        <v>1875000</v>
      </c>
      <c r="I4822" s="168">
        <f t="shared" si="2170"/>
        <v>12995000</v>
      </c>
      <c r="J4822" s="168">
        <f>SUM(J4823)</f>
        <v>5525000</v>
      </c>
      <c r="K4822" s="168">
        <f>SUM(K4823)</f>
        <v>5302000</v>
      </c>
      <c r="L4822" s="168">
        <f>SUM(L4823)</f>
        <v>293000</v>
      </c>
      <c r="M4822" s="168">
        <f>SUM(M4823)</f>
        <v>1875000</v>
      </c>
      <c r="N4822" s="168">
        <f t="shared" si="2171"/>
        <v>0</v>
      </c>
      <c r="O4822" s="168">
        <f>SUM(O4823)</f>
        <v>0</v>
      </c>
      <c r="P4822" s="168">
        <f>SUM(P4823)</f>
        <v>0</v>
      </c>
      <c r="Q4822" s="168">
        <f>SUM(Q4823)</f>
        <v>0</v>
      </c>
      <c r="R4822" s="168">
        <f>SUM(R4823)</f>
        <v>0</v>
      </c>
      <c r="S4822" s="168">
        <f t="shared" si="2172"/>
        <v>0</v>
      </c>
      <c r="T4822" s="168">
        <f>SUM(T4823)</f>
        <v>0</v>
      </c>
      <c r="U4822" s="168">
        <f>SUM(U4823)</f>
        <v>0</v>
      </c>
      <c r="V4822" s="168">
        <f>SUM(V4823)</f>
        <v>0</v>
      </c>
      <c r="W4822" s="168">
        <f>SUM(W4823)</f>
        <v>0</v>
      </c>
    </row>
    <row r="4823" spans="2:23" ht="16.5" thickTop="1" thickBot="1">
      <c r="B4823" s="164" t="s">
        <v>124</v>
      </c>
      <c r="C4823" s="175" t="s">
        <v>138</v>
      </c>
      <c r="D4823" s="168">
        <f t="shared" si="2168"/>
        <v>12995000</v>
      </c>
      <c r="E4823" s="168">
        <f t="shared" si="2169"/>
        <v>5525000</v>
      </c>
      <c r="F4823" s="168">
        <f t="shared" si="2169"/>
        <v>5302000</v>
      </c>
      <c r="G4823" s="168">
        <f t="shared" si="2169"/>
        <v>293000</v>
      </c>
      <c r="H4823" s="168">
        <f t="shared" si="2167"/>
        <v>1875000</v>
      </c>
      <c r="I4823" s="168">
        <f t="shared" si="2170"/>
        <v>12995000</v>
      </c>
      <c r="J4823" s="168">
        <f>SUM(J4824,J4826)</f>
        <v>5525000</v>
      </c>
      <c r="K4823" s="168">
        <f>SUM(K4824,K4826)</f>
        <v>5302000</v>
      </c>
      <c r="L4823" s="168">
        <f>SUM(L4824,L4826)</f>
        <v>293000</v>
      </c>
      <c r="M4823" s="168">
        <f>SUM(M4824,M4826)</f>
        <v>1875000</v>
      </c>
      <c r="N4823" s="168">
        <f t="shared" si="2171"/>
        <v>0</v>
      </c>
      <c r="O4823" s="168">
        <f>SUM(O4824,O4826)</f>
        <v>0</v>
      </c>
      <c r="P4823" s="168">
        <f>SUM(P4824,P4826)</f>
        <v>0</v>
      </c>
      <c r="Q4823" s="168">
        <f>SUM(Q4824,Q4826)</f>
        <v>0</v>
      </c>
      <c r="R4823" s="168">
        <f>SUM(R4824,R4826)</f>
        <v>0</v>
      </c>
      <c r="S4823" s="168">
        <f t="shared" si="2172"/>
        <v>0</v>
      </c>
      <c r="T4823" s="168">
        <f>SUM(T4824,T4826)</f>
        <v>0</v>
      </c>
      <c r="U4823" s="168">
        <f>SUM(U4824,U4826)</f>
        <v>0</v>
      </c>
      <c r="V4823" s="168">
        <f>SUM(V4824,V4826)</f>
        <v>0</v>
      </c>
      <c r="W4823" s="168">
        <f>SUM(W4824,W4826)</f>
        <v>0</v>
      </c>
    </row>
    <row r="4824" spans="2:23" ht="16.5" thickTop="1" thickBot="1">
      <c r="B4824" s="164" t="s">
        <v>124</v>
      </c>
      <c r="C4824" s="176" t="s">
        <v>141</v>
      </c>
      <c r="D4824" s="168">
        <f t="shared" si="2168"/>
        <v>12855000</v>
      </c>
      <c r="E4824" s="168">
        <f t="shared" si="2169"/>
        <v>5385000</v>
      </c>
      <c r="F4824" s="168">
        <f t="shared" si="2169"/>
        <v>5302000</v>
      </c>
      <c r="G4824" s="168">
        <f t="shared" si="2169"/>
        <v>293000</v>
      </c>
      <c r="H4824" s="168">
        <f t="shared" si="2167"/>
        <v>1875000</v>
      </c>
      <c r="I4824" s="168">
        <f t="shared" si="2170"/>
        <v>12855000</v>
      </c>
      <c r="J4824" s="168">
        <f>SUM(J4825)</f>
        <v>5385000</v>
      </c>
      <c r="K4824" s="168">
        <f>SUM(K4825)</f>
        <v>5302000</v>
      </c>
      <c r="L4824" s="168">
        <f>SUM(L4825)</f>
        <v>293000</v>
      </c>
      <c r="M4824" s="168">
        <f>SUM(M4825)</f>
        <v>1875000</v>
      </c>
      <c r="N4824" s="168">
        <f t="shared" si="2171"/>
        <v>0</v>
      </c>
      <c r="O4824" s="168">
        <f>SUM(O4825)</f>
        <v>0</v>
      </c>
      <c r="P4824" s="168">
        <f>SUM(P4825)</f>
        <v>0</v>
      </c>
      <c r="Q4824" s="168">
        <f>SUM(Q4825)</f>
        <v>0</v>
      </c>
      <c r="R4824" s="168">
        <f>SUM(R4825)</f>
        <v>0</v>
      </c>
      <c r="S4824" s="168">
        <f t="shared" si="2172"/>
        <v>0</v>
      </c>
      <c r="T4824" s="168">
        <f>SUM(T4825)</f>
        <v>0</v>
      </c>
      <c r="U4824" s="168">
        <f>SUM(U4825)</f>
        <v>0</v>
      </c>
      <c r="V4824" s="168">
        <f>SUM(V4825)</f>
        <v>0</v>
      </c>
      <c r="W4824" s="168">
        <f>SUM(W4825)</f>
        <v>0</v>
      </c>
    </row>
    <row r="4825" spans="2:23" ht="31.5" thickTop="1" thickBot="1">
      <c r="B4825" s="164" t="s">
        <v>124</v>
      </c>
      <c r="C4825" s="177" t="s">
        <v>143</v>
      </c>
      <c r="D4825" s="168">
        <f t="shared" si="2168"/>
        <v>12855000</v>
      </c>
      <c r="E4825" s="168">
        <f t="shared" si="2169"/>
        <v>5385000</v>
      </c>
      <c r="F4825" s="168">
        <f t="shared" si="2169"/>
        <v>5302000</v>
      </c>
      <c r="G4825" s="168">
        <f t="shared" si="2169"/>
        <v>293000</v>
      </c>
      <c r="H4825" s="168">
        <f t="shared" si="2167"/>
        <v>1875000</v>
      </c>
      <c r="I4825" s="168">
        <f t="shared" si="2170"/>
        <v>12855000</v>
      </c>
      <c r="J4825" s="168">
        <v>5385000</v>
      </c>
      <c r="K4825" s="168">
        <v>5302000</v>
      </c>
      <c r="L4825" s="168">
        <v>293000</v>
      </c>
      <c r="M4825" s="168">
        <v>1875000</v>
      </c>
      <c r="N4825" s="168">
        <f t="shared" si="2171"/>
        <v>0</v>
      </c>
      <c r="O4825" s="168">
        <v>0</v>
      </c>
      <c r="P4825" s="168">
        <v>0</v>
      </c>
      <c r="Q4825" s="168">
        <v>0</v>
      </c>
      <c r="R4825" s="168">
        <v>0</v>
      </c>
      <c r="S4825" s="168">
        <f t="shared" si="2172"/>
        <v>0</v>
      </c>
      <c r="T4825" s="168">
        <v>0</v>
      </c>
      <c r="U4825" s="168">
        <v>0</v>
      </c>
      <c r="V4825" s="168">
        <v>0</v>
      </c>
      <c r="W4825" s="168">
        <v>0</v>
      </c>
    </row>
    <row r="4826" spans="2:23" ht="31.5" thickTop="1" thickBot="1">
      <c r="B4826" s="164" t="s">
        <v>124</v>
      </c>
      <c r="C4826" s="176" t="s">
        <v>144</v>
      </c>
      <c r="D4826" s="168">
        <f t="shared" si="2168"/>
        <v>140000</v>
      </c>
      <c r="E4826" s="168">
        <f t="shared" si="2169"/>
        <v>140000</v>
      </c>
      <c r="F4826" s="168">
        <f t="shared" si="2169"/>
        <v>0</v>
      </c>
      <c r="G4826" s="168">
        <f t="shared" si="2169"/>
        <v>0</v>
      </c>
      <c r="H4826" s="168">
        <f t="shared" si="2167"/>
        <v>0</v>
      </c>
      <c r="I4826" s="168">
        <f t="shared" si="2170"/>
        <v>140000</v>
      </c>
      <c r="J4826" s="168">
        <f>SUM(J4827)</f>
        <v>140000</v>
      </c>
      <c r="K4826" s="168">
        <f>SUM(K4827)</f>
        <v>0</v>
      </c>
      <c r="L4826" s="168">
        <f>SUM(L4827)</f>
        <v>0</v>
      </c>
      <c r="M4826" s="168">
        <f>SUM(M4827)</f>
        <v>0</v>
      </c>
      <c r="N4826" s="168">
        <f t="shared" si="2171"/>
        <v>0</v>
      </c>
      <c r="O4826" s="168">
        <f>SUM(O4827)</f>
        <v>0</v>
      </c>
      <c r="P4826" s="168">
        <f>SUM(P4827)</f>
        <v>0</v>
      </c>
      <c r="Q4826" s="168">
        <f>SUM(Q4827)</f>
        <v>0</v>
      </c>
      <c r="R4826" s="168">
        <f>SUM(R4827)</f>
        <v>0</v>
      </c>
      <c r="S4826" s="168">
        <f t="shared" si="2172"/>
        <v>0</v>
      </c>
      <c r="T4826" s="168">
        <f>SUM(T4827)</f>
        <v>0</v>
      </c>
      <c r="U4826" s="168">
        <f>SUM(U4827)</f>
        <v>0</v>
      </c>
      <c r="V4826" s="168">
        <f>SUM(V4827)</f>
        <v>0</v>
      </c>
      <c r="W4826" s="168">
        <f>SUM(W4827)</f>
        <v>0</v>
      </c>
    </row>
    <row r="4827" spans="2:23" ht="31.5" thickTop="1" thickBot="1">
      <c r="B4827" s="164" t="s">
        <v>124</v>
      </c>
      <c r="C4827" s="177" t="s">
        <v>147</v>
      </c>
      <c r="D4827" s="168">
        <f t="shared" si="2168"/>
        <v>140000</v>
      </c>
      <c r="E4827" s="168">
        <f t="shared" si="2169"/>
        <v>140000</v>
      </c>
      <c r="F4827" s="168">
        <f t="shared" si="2169"/>
        <v>0</v>
      </c>
      <c r="G4827" s="168">
        <f t="shared" si="2169"/>
        <v>0</v>
      </c>
      <c r="H4827" s="168">
        <f t="shared" si="2167"/>
        <v>0</v>
      </c>
      <c r="I4827" s="168">
        <f t="shared" si="2170"/>
        <v>140000</v>
      </c>
      <c r="J4827" s="168">
        <v>140000</v>
      </c>
      <c r="K4827" s="168">
        <v>0</v>
      </c>
      <c r="L4827" s="168">
        <v>0</v>
      </c>
      <c r="M4827" s="168">
        <v>0</v>
      </c>
      <c r="N4827" s="168">
        <f t="shared" si="2171"/>
        <v>0</v>
      </c>
      <c r="O4827" s="168">
        <v>0</v>
      </c>
      <c r="P4827" s="168">
        <v>0</v>
      </c>
      <c r="Q4827" s="168">
        <v>0</v>
      </c>
      <c r="R4827" s="168">
        <v>0</v>
      </c>
      <c r="S4827" s="168">
        <f t="shared" si="2172"/>
        <v>0</v>
      </c>
      <c r="T4827" s="168">
        <v>0</v>
      </c>
      <c r="U4827" s="168">
        <v>0</v>
      </c>
      <c r="V4827" s="168">
        <v>0</v>
      </c>
      <c r="W4827" s="168">
        <v>0</v>
      </c>
    </row>
    <row r="4828" spans="2:23" ht="16.5" thickTop="1" thickBot="1">
      <c r="B4828" s="164" t="s">
        <v>124</v>
      </c>
      <c r="C4828" s="173" t="s">
        <v>101</v>
      </c>
      <c r="D4828" s="168">
        <f t="shared" si="2168"/>
        <v>3000</v>
      </c>
      <c r="E4828" s="168">
        <f t="shared" si="2169"/>
        <v>3000</v>
      </c>
      <c r="F4828" s="168">
        <f t="shared" si="2169"/>
        <v>0</v>
      </c>
      <c r="G4828" s="168">
        <f t="shared" si="2169"/>
        <v>0</v>
      </c>
      <c r="H4828" s="168">
        <f t="shared" si="2167"/>
        <v>0</v>
      </c>
      <c r="I4828" s="168">
        <f t="shared" si="2170"/>
        <v>3000</v>
      </c>
      <c r="J4828" s="168">
        <v>3000</v>
      </c>
      <c r="K4828" s="168">
        <v>0</v>
      </c>
      <c r="L4828" s="168">
        <v>0</v>
      </c>
      <c r="M4828" s="168">
        <v>0</v>
      </c>
      <c r="N4828" s="168">
        <f t="shared" si="2171"/>
        <v>0</v>
      </c>
      <c r="O4828" s="168">
        <v>0</v>
      </c>
      <c r="P4828" s="168">
        <v>0</v>
      </c>
      <c r="Q4828" s="168">
        <v>0</v>
      </c>
      <c r="R4828" s="168">
        <v>0</v>
      </c>
      <c r="S4828" s="168">
        <f t="shared" si="2172"/>
        <v>0</v>
      </c>
      <c r="T4828" s="168">
        <v>0</v>
      </c>
      <c r="U4828" s="168">
        <v>0</v>
      </c>
      <c r="V4828" s="168">
        <v>0</v>
      </c>
      <c r="W4828" s="168">
        <v>0</v>
      </c>
    </row>
    <row r="4829" spans="2:23" ht="16.5" thickTop="1" thickBot="1">
      <c r="B4829" s="164" t="s">
        <v>124</v>
      </c>
      <c r="C4829" s="173" t="s">
        <v>102</v>
      </c>
      <c r="D4829" s="168">
        <f t="shared" si="2168"/>
        <v>8185000</v>
      </c>
      <c r="E4829" s="168">
        <f t="shared" si="2169"/>
        <v>2225000</v>
      </c>
      <c r="F4829" s="168">
        <f t="shared" si="2169"/>
        <v>2122000</v>
      </c>
      <c r="G4829" s="168">
        <f t="shared" si="2169"/>
        <v>436000</v>
      </c>
      <c r="H4829" s="168">
        <f t="shared" si="2167"/>
        <v>3402000</v>
      </c>
      <c r="I4829" s="168">
        <f t="shared" si="2170"/>
        <v>8185000</v>
      </c>
      <c r="J4829" s="168">
        <f>SUM(J4830)</f>
        <v>2225000</v>
      </c>
      <c r="K4829" s="168">
        <f>SUM(K4830)</f>
        <v>2122000</v>
      </c>
      <c r="L4829" s="168">
        <f>SUM(L4830)</f>
        <v>436000</v>
      </c>
      <c r="M4829" s="168">
        <f>SUM(M4830)</f>
        <v>3402000</v>
      </c>
      <c r="N4829" s="168">
        <f t="shared" si="2171"/>
        <v>0</v>
      </c>
      <c r="O4829" s="168">
        <f>SUM(O4830)</f>
        <v>0</v>
      </c>
      <c r="P4829" s="168">
        <f>SUM(P4830)</f>
        <v>0</v>
      </c>
      <c r="Q4829" s="168">
        <f>SUM(Q4830)</f>
        <v>0</v>
      </c>
      <c r="R4829" s="168">
        <f>SUM(R4830)</f>
        <v>0</v>
      </c>
      <c r="S4829" s="168">
        <f t="shared" si="2172"/>
        <v>0</v>
      </c>
      <c r="T4829" s="168">
        <f>SUM(T4830)</f>
        <v>0</v>
      </c>
      <c r="U4829" s="168">
        <f>SUM(U4830)</f>
        <v>0</v>
      </c>
      <c r="V4829" s="168">
        <f>SUM(V4830)</f>
        <v>0</v>
      </c>
      <c r="W4829" s="168">
        <f>SUM(W4830)</f>
        <v>0</v>
      </c>
    </row>
    <row r="4830" spans="2:23" ht="31.5" thickTop="1" thickBot="1">
      <c r="B4830" s="164" t="s">
        <v>124</v>
      </c>
      <c r="C4830" s="174" t="s">
        <v>156</v>
      </c>
      <c r="D4830" s="168">
        <f t="shared" si="2168"/>
        <v>8185000</v>
      </c>
      <c r="E4830" s="168">
        <f t="shared" si="2169"/>
        <v>2225000</v>
      </c>
      <c r="F4830" s="168">
        <f t="shared" si="2169"/>
        <v>2122000</v>
      </c>
      <c r="G4830" s="168">
        <f t="shared" si="2169"/>
        <v>436000</v>
      </c>
      <c r="H4830" s="168">
        <f t="shared" si="2167"/>
        <v>3402000</v>
      </c>
      <c r="I4830" s="168">
        <f t="shared" si="2170"/>
        <v>8185000</v>
      </c>
      <c r="J4830" s="168">
        <v>2225000</v>
      </c>
      <c r="K4830" s="168">
        <v>2122000</v>
      </c>
      <c r="L4830" s="168">
        <v>436000</v>
      </c>
      <c r="M4830" s="168">
        <v>3402000</v>
      </c>
      <c r="N4830" s="168">
        <f t="shared" si="2171"/>
        <v>0</v>
      </c>
      <c r="O4830" s="168">
        <v>0</v>
      </c>
      <c r="P4830" s="168">
        <v>0</v>
      </c>
      <c r="Q4830" s="168">
        <v>0</v>
      </c>
      <c r="R4830" s="168">
        <v>0</v>
      </c>
      <c r="S4830" s="168">
        <f t="shared" si="2172"/>
        <v>0</v>
      </c>
      <c r="T4830" s="168">
        <v>0</v>
      </c>
      <c r="U4830" s="168">
        <v>0</v>
      </c>
      <c r="V4830" s="168">
        <v>0</v>
      </c>
      <c r="W4830" s="168">
        <v>0</v>
      </c>
    </row>
    <row r="4831" spans="2:23" ht="16.5" thickTop="1" thickBot="1">
      <c r="B4831" s="164" t="s">
        <v>1609</v>
      </c>
      <c r="C4831" s="170" t="s">
        <v>1610</v>
      </c>
      <c r="D4831" s="168">
        <f t="shared" si="2168"/>
        <v>5900000</v>
      </c>
      <c r="E4831" s="168">
        <f t="shared" si="2169"/>
        <v>1579600</v>
      </c>
      <c r="F4831" s="168">
        <f t="shared" si="2169"/>
        <v>1538800</v>
      </c>
      <c r="G4831" s="168">
        <f t="shared" si="2169"/>
        <v>1411800</v>
      </c>
      <c r="H4831" s="168">
        <f t="shared" si="2167"/>
        <v>1369800</v>
      </c>
      <c r="I4831" s="168">
        <f t="shared" si="2170"/>
        <v>5900000</v>
      </c>
      <c r="J4831" s="168">
        <f t="shared" ref="J4831:M4834" si="2173">SUM(J4842,J4862,J4884,J4892)</f>
        <v>1579600</v>
      </c>
      <c r="K4831" s="168">
        <f t="shared" si="2173"/>
        <v>1538800</v>
      </c>
      <c r="L4831" s="168">
        <f t="shared" si="2173"/>
        <v>1411800</v>
      </c>
      <c r="M4831" s="168">
        <f t="shared" si="2173"/>
        <v>1369800</v>
      </c>
      <c r="N4831" s="168">
        <f t="shared" si="2171"/>
        <v>0</v>
      </c>
      <c r="O4831" s="168">
        <f t="shared" ref="O4831:R4834" si="2174">SUM(O4842,O4862,O4884,O4892)</f>
        <v>0</v>
      </c>
      <c r="P4831" s="168">
        <f t="shared" si="2174"/>
        <v>0</v>
      </c>
      <c r="Q4831" s="168">
        <f t="shared" si="2174"/>
        <v>0</v>
      </c>
      <c r="R4831" s="168">
        <f t="shared" si="2174"/>
        <v>0</v>
      </c>
      <c r="S4831" s="168">
        <f t="shared" si="2172"/>
        <v>0</v>
      </c>
      <c r="T4831" s="168">
        <f t="shared" ref="T4831:W4834" si="2175">SUM(T4842,T4862,T4884,T4892)</f>
        <v>0</v>
      </c>
      <c r="U4831" s="168">
        <f t="shared" si="2175"/>
        <v>0</v>
      </c>
      <c r="V4831" s="168">
        <f t="shared" si="2175"/>
        <v>0</v>
      </c>
      <c r="W4831" s="168">
        <f t="shared" si="2175"/>
        <v>0</v>
      </c>
    </row>
    <row r="4832" spans="2:23" ht="16.5" thickTop="1" thickBot="1">
      <c r="B4832" s="164" t="s">
        <v>124</v>
      </c>
      <c r="C4832" s="171" t="s">
        <v>96</v>
      </c>
      <c r="D4832" s="168">
        <f t="shared" si="2168"/>
        <v>5770000</v>
      </c>
      <c r="E4832" s="168">
        <f t="shared" si="2169"/>
        <v>1517600</v>
      </c>
      <c r="F4832" s="168">
        <f t="shared" si="2169"/>
        <v>1493800</v>
      </c>
      <c r="G4832" s="168">
        <f t="shared" si="2169"/>
        <v>1389800</v>
      </c>
      <c r="H4832" s="168">
        <f t="shared" si="2167"/>
        <v>1368800</v>
      </c>
      <c r="I4832" s="168">
        <f t="shared" si="2170"/>
        <v>5770000</v>
      </c>
      <c r="J4832" s="168">
        <f t="shared" si="2173"/>
        <v>1517600</v>
      </c>
      <c r="K4832" s="168">
        <f t="shared" si="2173"/>
        <v>1493800</v>
      </c>
      <c r="L4832" s="168">
        <f t="shared" si="2173"/>
        <v>1389800</v>
      </c>
      <c r="M4832" s="168">
        <f t="shared" si="2173"/>
        <v>1368800</v>
      </c>
      <c r="N4832" s="168">
        <f t="shared" si="2171"/>
        <v>0</v>
      </c>
      <c r="O4832" s="168">
        <f t="shared" si="2174"/>
        <v>0</v>
      </c>
      <c r="P4832" s="168">
        <f t="shared" si="2174"/>
        <v>0</v>
      </c>
      <c r="Q4832" s="168">
        <f t="shared" si="2174"/>
        <v>0</v>
      </c>
      <c r="R4832" s="168">
        <f t="shared" si="2174"/>
        <v>0</v>
      </c>
      <c r="S4832" s="168">
        <f t="shared" si="2172"/>
        <v>0</v>
      </c>
      <c r="T4832" s="168">
        <f t="shared" si="2175"/>
        <v>0</v>
      </c>
      <c r="U4832" s="168">
        <f t="shared" si="2175"/>
        <v>0</v>
      </c>
      <c r="V4832" s="168">
        <f t="shared" si="2175"/>
        <v>0</v>
      </c>
      <c r="W4832" s="168">
        <f t="shared" si="2175"/>
        <v>0</v>
      </c>
    </row>
    <row r="4833" spans="2:23" ht="16.5" thickTop="1" thickBot="1">
      <c r="B4833" s="164" t="s">
        <v>124</v>
      </c>
      <c r="C4833" s="172" t="s">
        <v>97</v>
      </c>
      <c r="D4833" s="168">
        <f t="shared" si="2168"/>
        <v>3965000</v>
      </c>
      <c r="E4833" s="168">
        <f t="shared" si="2169"/>
        <v>993800</v>
      </c>
      <c r="F4833" s="168">
        <f t="shared" si="2169"/>
        <v>993700</v>
      </c>
      <c r="G4833" s="168">
        <f t="shared" si="2169"/>
        <v>993800</v>
      </c>
      <c r="H4833" s="168">
        <f t="shared" si="2167"/>
        <v>983700</v>
      </c>
      <c r="I4833" s="168">
        <f t="shared" si="2170"/>
        <v>3965000</v>
      </c>
      <c r="J4833" s="168">
        <f t="shared" si="2173"/>
        <v>993800</v>
      </c>
      <c r="K4833" s="168">
        <f t="shared" si="2173"/>
        <v>993700</v>
      </c>
      <c r="L4833" s="168">
        <f t="shared" si="2173"/>
        <v>993800</v>
      </c>
      <c r="M4833" s="168">
        <f t="shared" si="2173"/>
        <v>983700</v>
      </c>
      <c r="N4833" s="168">
        <f t="shared" si="2171"/>
        <v>0</v>
      </c>
      <c r="O4833" s="168">
        <f t="shared" si="2174"/>
        <v>0</v>
      </c>
      <c r="P4833" s="168">
        <f t="shared" si="2174"/>
        <v>0</v>
      </c>
      <c r="Q4833" s="168">
        <f t="shared" si="2174"/>
        <v>0</v>
      </c>
      <c r="R4833" s="168">
        <f t="shared" si="2174"/>
        <v>0</v>
      </c>
      <c r="S4833" s="168">
        <f t="shared" si="2172"/>
        <v>0</v>
      </c>
      <c r="T4833" s="168">
        <f t="shared" si="2175"/>
        <v>0</v>
      </c>
      <c r="U4833" s="168">
        <f t="shared" si="2175"/>
        <v>0</v>
      </c>
      <c r="V4833" s="168">
        <f t="shared" si="2175"/>
        <v>0</v>
      </c>
      <c r="W4833" s="168">
        <f t="shared" si="2175"/>
        <v>0</v>
      </c>
    </row>
    <row r="4834" spans="2:23" ht="16.5" thickTop="1" thickBot="1">
      <c r="B4834" s="164" t="s">
        <v>124</v>
      </c>
      <c r="C4834" s="172" t="s">
        <v>98</v>
      </c>
      <c r="D4834" s="168">
        <f t="shared" si="2168"/>
        <v>1783000</v>
      </c>
      <c r="E4834" s="168">
        <f t="shared" si="2169"/>
        <v>516500</v>
      </c>
      <c r="F4834" s="168">
        <f t="shared" si="2169"/>
        <v>496500</v>
      </c>
      <c r="G4834" s="168">
        <f t="shared" si="2169"/>
        <v>391500</v>
      </c>
      <c r="H4834" s="168">
        <f t="shared" si="2167"/>
        <v>378500</v>
      </c>
      <c r="I4834" s="168">
        <f t="shared" si="2170"/>
        <v>1783000</v>
      </c>
      <c r="J4834" s="168">
        <f t="shared" si="2173"/>
        <v>516500</v>
      </c>
      <c r="K4834" s="168">
        <f t="shared" si="2173"/>
        <v>496500</v>
      </c>
      <c r="L4834" s="168">
        <f t="shared" si="2173"/>
        <v>391500</v>
      </c>
      <c r="M4834" s="168">
        <f t="shared" si="2173"/>
        <v>378500</v>
      </c>
      <c r="N4834" s="168">
        <f t="shared" si="2171"/>
        <v>0</v>
      </c>
      <c r="O4834" s="168">
        <f t="shared" si="2174"/>
        <v>0</v>
      </c>
      <c r="P4834" s="168">
        <f t="shared" si="2174"/>
        <v>0</v>
      </c>
      <c r="Q4834" s="168">
        <f t="shared" si="2174"/>
        <v>0</v>
      </c>
      <c r="R4834" s="168">
        <f t="shared" si="2174"/>
        <v>0</v>
      </c>
      <c r="S4834" s="168">
        <f t="shared" si="2172"/>
        <v>0</v>
      </c>
      <c r="T4834" s="168">
        <f t="shared" si="2175"/>
        <v>0</v>
      </c>
      <c r="U4834" s="168">
        <f t="shared" si="2175"/>
        <v>0</v>
      </c>
      <c r="V4834" s="168">
        <f t="shared" si="2175"/>
        <v>0</v>
      </c>
      <c r="W4834" s="168">
        <f t="shared" si="2175"/>
        <v>0</v>
      </c>
    </row>
    <row r="4835" spans="2:23" ht="16.5" thickTop="1" thickBot="1">
      <c r="B4835" s="164" t="s">
        <v>124</v>
      </c>
      <c r="C4835" s="172" t="s">
        <v>15</v>
      </c>
      <c r="D4835" s="168">
        <f t="shared" si="2168"/>
        <v>2000</v>
      </c>
      <c r="E4835" s="168">
        <f t="shared" si="2169"/>
        <v>0</v>
      </c>
      <c r="F4835" s="168">
        <f t="shared" si="2169"/>
        <v>1000</v>
      </c>
      <c r="G4835" s="168">
        <f t="shared" si="2169"/>
        <v>0</v>
      </c>
      <c r="H4835" s="168">
        <f t="shared" si="2167"/>
        <v>1000</v>
      </c>
      <c r="I4835" s="168">
        <f t="shared" si="2170"/>
        <v>2000</v>
      </c>
      <c r="J4835" s="168">
        <f t="shared" ref="J4835:M4837" si="2176">SUM(J4896)</f>
        <v>0</v>
      </c>
      <c r="K4835" s="168">
        <f t="shared" si="2176"/>
        <v>1000</v>
      </c>
      <c r="L4835" s="168">
        <f t="shared" si="2176"/>
        <v>0</v>
      </c>
      <c r="M4835" s="168">
        <f t="shared" si="2176"/>
        <v>1000</v>
      </c>
      <c r="N4835" s="168">
        <f t="shared" si="2171"/>
        <v>0</v>
      </c>
      <c r="O4835" s="168">
        <f t="shared" ref="O4835:R4837" si="2177">SUM(O4896)</f>
        <v>0</v>
      </c>
      <c r="P4835" s="168">
        <f t="shared" si="2177"/>
        <v>0</v>
      </c>
      <c r="Q4835" s="168">
        <f t="shared" si="2177"/>
        <v>0</v>
      </c>
      <c r="R4835" s="168">
        <f t="shared" si="2177"/>
        <v>0</v>
      </c>
      <c r="S4835" s="168">
        <f t="shared" si="2172"/>
        <v>0</v>
      </c>
      <c r="T4835" s="168">
        <f t="shared" ref="T4835:W4837" si="2178">SUM(T4896)</f>
        <v>0</v>
      </c>
      <c r="U4835" s="168">
        <f t="shared" si="2178"/>
        <v>0</v>
      </c>
      <c r="V4835" s="168">
        <f t="shared" si="2178"/>
        <v>0</v>
      </c>
      <c r="W4835" s="168">
        <f t="shared" si="2178"/>
        <v>0</v>
      </c>
    </row>
    <row r="4836" spans="2:23" ht="16.5" thickTop="1" thickBot="1">
      <c r="B4836" s="164" t="s">
        <v>124</v>
      </c>
      <c r="C4836" s="173" t="s">
        <v>139</v>
      </c>
      <c r="D4836" s="168">
        <f t="shared" si="2168"/>
        <v>2000</v>
      </c>
      <c r="E4836" s="168">
        <f t="shared" si="2169"/>
        <v>0</v>
      </c>
      <c r="F4836" s="168">
        <f t="shared" si="2169"/>
        <v>1000</v>
      </c>
      <c r="G4836" s="168">
        <f t="shared" si="2169"/>
        <v>0</v>
      </c>
      <c r="H4836" s="168">
        <f t="shared" si="2167"/>
        <v>1000</v>
      </c>
      <c r="I4836" s="168">
        <f t="shared" si="2170"/>
        <v>2000</v>
      </c>
      <c r="J4836" s="168">
        <f t="shared" si="2176"/>
        <v>0</v>
      </c>
      <c r="K4836" s="168">
        <f t="shared" si="2176"/>
        <v>1000</v>
      </c>
      <c r="L4836" s="168">
        <f t="shared" si="2176"/>
        <v>0</v>
      </c>
      <c r="M4836" s="168">
        <f t="shared" si="2176"/>
        <v>1000</v>
      </c>
      <c r="N4836" s="168">
        <f t="shared" si="2171"/>
        <v>0</v>
      </c>
      <c r="O4836" s="168">
        <f t="shared" si="2177"/>
        <v>0</v>
      </c>
      <c r="P4836" s="168">
        <f t="shared" si="2177"/>
        <v>0</v>
      </c>
      <c r="Q4836" s="168">
        <f t="shared" si="2177"/>
        <v>0</v>
      </c>
      <c r="R4836" s="168">
        <f t="shared" si="2177"/>
        <v>0</v>
      </c>
      <c r="S4836" s="168">
        <f t="shared" si="2172"/>
        <v>0</v>
      </c>
      <c r="T4836" s="168">
        <f t="shared" si="2178"/>
        <v>0</v>
      </c>
      <c r="U4836" s="168">
        <f t="shared" si="2178"/>
        <v>0</v>
      </c>
      <c r="V4836" s="168">
        <f t="shared" si="2178"/>
        <v>0</v>
      </c>
      <c r="W4836" s="168">
        <f t="shared" si="2178"/>
        <v>0</v>
      </c>
    </row>
    <row r="4837" spans="2:23" ht="16.5" thickTop="1" thickBot="1">
      <c r="B4837" s="164" t="s">
        <v>124</v>
      </c>
      <c r="C4837" s="174" t="s">
        <v>138</v>
      </c>
      <c r="D4837" s="168">
        <f t="shared" si="2168"/>
        <v>2000</v>
      </c>
      <c r="E4837" s="168">
        <f t="shared" si="2169"/>
        <v>0</v>
      </c>
      <c r="F4837" s="168">
        <f t="shared" si="2169"/>
        <v>1000</v>
      </c>
      <c r="G4837" s="168">
        <f t="shared" si="2169"/>
        <v>0</v>
      </c>
      <c r="H4837" s="168">
        <f t="shared" si="2167"/>
        <v>1000</v>
      </c>
      <c r="I4837" s="168">
        <f t="shared" si="2170"/>
        <v>2000</v>
      </c>
      <c r="J4837" s="168">
        <f t="shared" si="2176"/>
        <v>0</v>
      </c>
      <c r="K4837" s="168">
        <f t="shared" si="2176"/>
        <v>1000</v>
      </c>
      <c r="L4837" s="168">
        <f t="shared" si="2176"/>
        <v>0</v>
      </c>
      <c r="M4837" s="168">
        <f t="shared" si="2176"/>
        <v>1000</v>
      </c>
      <c r="N4837" s="168">
        <f t="shared" si="2171"/>
        <v>0</v>
      </c>
      <c r="O4837" s="168">
        <f t="shared" si="2177"/>
        <v>0</v>
      </c>
      <c r="P4837" s="168">
        <f t="shared" si="2177"/>
        <v>0</v>
      </c>
      <c r="Q4837" s="168">
        <f t="shared" si="2177"/>
        <v>0</v>
      </c>
      <c r="R4837" s="168">
        <f t="shared" si="2177"/>
        <v>0</v>
      </c>
      <c r="S4837" s="168">
        <f t="shared" si="2172"/>
        <v>0</v>
      </c>
      <c r="T4837" s="168">
        <f t="shared" si="2178"/>
        <v>0</v>
      </c>
      <c r="U4837" s="168">
        <f t="shared" si="2178"/>
        <v>0</v>
      </c>
      <c r="V4837" s="168">
        <f t="shared" si="2178"/>
        <v>0</v>
      </c>
      <c r="W4837" s="168">
        <f t="shared" si="2178"/>
        <v>0</v>
      </c>
    </row>
    <row r="4838" spans="2:23" ht="16.5" thickTop="1" thickBot="1">
      <c r="B4838" s="164" t="s">
        <v>124</v>
      </c>
      <c r="C4838" s="172" t="s">
        <v>101</v>
      </c>
      <c r="D4838" s="168">
        <f t="shared" si="2168"/>
        <v>8000</v>
      </c>
      <c r="E4838" s="168">
        <f t="shared" si="2169"/>
        <v>3000</v>
      </c>
      <c r="F4838" s="168">
        <f t="shared" si="2169"/>
        <v>0</v>
      </c>
      <c r="G4838" s="168">
        <f t="shared" si="2169"/>
        <v>2000</v>
      </c>
      <c r="H4838" s="168">
        <f t="shared" si="2167"/>
        <v>3000</v>
      </c>
      <c r="I4838" s="168">
        <f t="shared" si="2170"/>
        <v>8000</v>
      </c>
      <c r="J4838" s="168">
        <f>SUM(J4866,J4888,J4899)</f>
        <v>3000</v>
      </c>
      <c r="K4838" s="168">
        <f>SUM(K4866,K4888,K4899)</f>
        <v>0</v>
      </c>
      <c r="L4838" s="168">
        <f>SUM(L4866,L4888,L4899)</f>
        <v>2000</v>
      </c>
      <c r="M4838" s="168">
        <f>SUM(M4866,M4888,M4899)</f>
        <v>3000</v>
      </c>
      <c r="N4838" s="168">
        <f t="shared" si="2171"/>
        <v>0</v>
      </c>
      <c r="O4838" s="168">
        <f>SUM(O4866,O4888,O4899)</f>
        <v>0</v>
      </c>
      <c r="P4838" s="168">
        <f>SUM(P4866,P4888,P4899)</f>
        <v>0</v>
      </c>
      <c r="Q4838" s="168">
        <f>SUM(Q4866,Q4888,Q4899)</f>
        <v>0</v>
      </c>
      <c r="R4838" s="168">
        <f>SUM(R4866,R4888,R4899)</f>
        <v>0</v>
      </c>
      <c r="S4838" s="168">
        <f t="shared" si="2172"/>
        <v>0</v>
      </c>
      <c r="T4838" s="168">
        <f>SUM(T4866,T4888,T4899)</f>
        <v>0</v>
      </c>
      <c r="U4838" s="168">
        <f>SUM(U4866,U4888,U4899)</f>
        <v>0</v>
      </c>
      <c r="V4838" s="168">
        <f>SUM(V4866,V4888,V4899)</f>
        <v>0</v>
      </c>
      <c r="W4838" s="168">
        <f>SUM(W4866,W4888,W4899)</f>
        <v>0</v>
      </c>
    </row>
    <row r="4839" spans="2:23" ht="16.5" thickTop="1" thickBot="1">
      <c r="B4839" s="164" t="s">
        <v>124</v>
      </c>
      <c r="C4839" s="172" t="s">
        <v>102</v>
      </c>
      <c r="D4839" s="168">
        <f t="shared" si="2168"/>
        <v>12000</v>
      </c>
      <c r="E4839" s="168">
        <f t="shared" si="2169"/>
        <v>4300</v>
      </c>
      <c r="F4839" s="168">
        <f t="shared" si="2169"/>
        <v>2600</v>
      </c>
      <c r="G4839" s="168">
        <f t="shared" si="2169"/>
        <v>2500</v>
      </c>
      <c r="H4839" s="168">
        <f t="shared" si="2167"/>
        <v>2600</v>
      </c>
      <c r="I4839" s="168">
        <f t="shared" si="2170"/>
        <v>12000</v>
      </c>
      <c r="J4839" s="168">
        <f t="shared" ref="J4839:M4841" si="2179">SUM(J4846,J4867,J4889,J4900)</f>
        <v>4300</v>
      </c>
      <c r="K4839" s="168">
        <f t="shared" si="2179"/>
        <v>2600</v>
      </c>
      <c r="L4839" s="168">
        <f t="shared" si="2179"/>
        <v>2500</v>
      </c>
      <c r="M4839" s="168">
        <f t="shared" si="2179"/>
        <v>2600</v>
      </c>
      <c r="N4839" s="168">
        <f t="shared" si="2171"/>
        <v>0</v>
      </c>
      <c r="O4839" s="168">
        <f t="shared" ref="O4839:R4841" si="2180">SUM(O4846,O4867,O4889,O4900)</f>
        <v>0</v>
      </c>
      <c r="P4839" s="168">
        <f t="shared" si="2180"/>
        <v>0</v>
      </c>
      <c r="Q4839" s="168">
        <f t="shared" si="2180"/>
        <v>0</v>
      </c>
      <c r="R4839" s="168">
        <f t="shared" si="2180"/>
        <v>0</v>
      </c>
      <c r="S4839" s="168">
        <f t="shared" si="2172"/>
        <v>0</v>
      </c>
      <c r="T4839" s="168">
        <f t="shared" ref="T4839:W4841" si="2181">SUM(T4846,T4867,T4889,T4900)</f>
        <v>0</v>
      </c>
      <c r="U4839" s="168">
        <f t="shared" si="2181"/>
        <v>0</v>
      </c>
      <c r="V4839" s="168">
        <f t="shared" si="2181"/>
        <v>0</v>
      </c>
      <c r="W4839" s="168">
        <f t="shared" si="2181"/>
        <v>0</v>
      </c>
    </row>
    <row r="4840" spans="2:23" ht="31.5" thickTop="1" thickBot="1">
      <c r="B4840" s="164" t="s">
        <v>124</v>
      </c>
      <c r="C4840" s="173" t="s">
        <v>156</v>
      </c>
      <c r="D4840" s="168">
        <f t="shared" si="2168"/>
        <v>12000</v>
      </c>
      <c r="E4840" s="168">
        <f t="shared" si="2169"/>
        <v>4300</v>
      </c>
      <c r="F4840" s="168">
        <f t="shared" si="2169"/>
        <v>2600</v>
      </c>
      <c r="G4840" s="168">
        <f t="shared" si="2169"/>
        <v>2500</v>
      </c>
      <c r="H4840" s="168">
        <f t="shared" si="2167"/>
        <v>2600</v>
      </c>
      <c r="I4840" s="168">
        <f t="shared" si="2170"/>
        <v>12000</v>
      </c>
      <c r="J4840" s="168">
        <f t="shared" si="2179"/>
        <v>4300</v>
      </c>
      <c r="K4840" s="168">
        <f t="shared" si="2179"/>
        <v>2600</v>
      </c>
      <c r="L4840" s="168">
        <f t="shared" si="2179"/>
        <v>2500</v>
      </c>
      <c r="M4840" s="168">
        <f t="shared" si="2179"/>
        <v>2600</v>
      </c>
      <c r="N4840" s="168">
        <f t="shared" si="2171"/>
        <v>0</v>
      </c>
      <c r="O4840" s="168">
        <f t="shared" si="2180"/>
        <v>0</v>
      </c>
      <c r="P4840" s="168">
        <f t="shared" si="2180"/>
        <v>0</v>
      </c>
      <c r="Q4840" s="168">
        <f t="shared" si="2180"/>
        <v>0</v>
      </c>
      <c r="R4840" s="168">
        <f t="shared" si="2180"/>
        <v>0</v>
      </c>
      <c r="S4840" s="168">
        <f t="shared" si="2172"/>
        <v>0</v>
      </c>
      <c r="T4840" s="168">
        <f t="shared" si="2181"/>
        <v>0</v>
      </c>
      <c r="U4840" s="168">
        <f t="shared" si="2181"/>
        <v>0</v>
      </c>
      <c r="V4840" s="168">
        <f t="shared" si="2181"/>
        <v>0</v>
      </c>
      <c r="W4840" s="168">
        <f t="shared" si="2181"/>
        <v>0</v>
      </c>
    </row>
    <row r="4841" spans="2:23" ht="16.5" thickTop="1" thickBot="1">
      <c r="B4841" s="164" t="s">
        <v>124</v>
      </c>
      <c r="C4841" s="171" t="s">
        <v>121</v>
      </c>
      <c r="D4841" s="168">
        <f t="shared" si="2168"/>
        <v>130000</v>
      </c>
      <c r="E4841" s="168">
        <f t="shared" si="2169"/>
        <v>62000</v>
      </c>
      <c r="F4841" s="168">
        <f t="shared" si="2169"/>
        <v>45000</v>
      </c>
      <c r="G4841" s="168">
        <f t="shared" si="2169"/>
        <v>22000</v>
      </c>
      <c r="H4841" s="168">
        <f t="shared" si="2167"/>
        <v>1000</v>
      </c>
      <c r="I4841" s="168">
        <f t="shared" si="2170"/>
        <v>130000</v>
      </c>
      <c r="J4841" s="168">
        <f t="shared" si="2179"/>
        <v>62000</v>
      </c>
      <c r="K4841" s="168">
        <f t="shared" si="2179"/>
        <v>45000</v>
      </c>
      <c r="L4841" s="168">
        <f t="shared" si="2179"/>
        <v>22000</v>
      </c>
      <c r="M4841" s="168">
        <f t="shared" si="2179"/>
        <v>1000</v>
      </c>
      <c r="N4841" s="168">
        <f t="shared" si="2171"/>
        <v>0</v>
      </c>
      <c r="O4841" s="168">
        <f t="shared" si="2180"/>
        <v>0</v>
      </c>
      <c r="P4841" s="168">
        <f t="shared" si="2180"/>
        <v>0</v>
      </c>
      <c r="Q4841" s="168">
        <f t="shared" si="2180"/>
        <v>0</v>
      </c>
      <c r="R4841" s="168">
        <f t="shared" si="2180"/>
        <v>0</v>
      </c>
      <c r="S4841" s="168">
        <f t="shared" si="2172"/>
        <v>0</v>
      </c>
      <c r="T4841" s="168">
        <f t="shared" si="2181"/>
        <v>0</v>
      </c>
      <c r="U4841" s="168">
        <f t="shared" si="2181"/>
        <v>0</v>
      </c>
      <c r="V4841" s="168">
        <f t="shared" si="2181"/>
        <v>0</v>
      </c>
      <c r="W4841" s="168">
        <f t="shared" si="2181"/>
        <v>0</v>
      </c>
    </row>
    <row r="4842" spans="2:23" ht="31.5" thickTop="1" thickBot="1">
      <c r="B4842" s="164" t="s">
        <v>1611</v>
      </c>
      <c r="C4842" s="171" t="s">
        <v>1612</v>
      </c>
      <c r="D4842" s="168">
        <f t="shared" si="2168"/>
        <v>1680000</v>
      </c>
      <c r="E4842" s="168">
        <f t="shared" si="2169"/>
        <v>451400</v>
      </c>
      <c r="F4842" s="168">
        <f t="shared" si="2169"/>
        <v>431200</v>
      </c>
      <c r="G4842" s="168">
        <f t="shared" si="2169"/>
        <v>411200</v>
      </c>
      <c r="H4842" s="168">
        <f t="shared" si="2167"/>
        <v>386200</v>
      </c>
      <c r="I4842" s="168">
        <f t="shared" si="2170"/>
        <v>1680000</v>
      </c>
      <c r="J4842" s="168">
        <f t="shared" ref="J4842:M4843" si="2182">SUM(J4849,J4856)</f>
        <v>451400</v>
      </c>
      <c r="K4842" s="168">
        <f t="shared" si="2182"/>
        <v>431200</v>
      </c>
      <c r="L4842" s="168">
        <f t="shared" si="2182"/>
        <v>411200</v>
      </c>
      <c r="M4842" s="168">
        <f t="shared" si="2182"/>
        <v>386200</v>
      </c>
      <c r="N4842" s="168">
        <f t="shared" si="2171"/>
        <v>0</v>
      </c>
      <c r="O4842" s="168">
        <f t="shared" ref="O4842:R4843" si="2183">SUM(O4849,O4856)</f>
        <v>0</v>
      </c>
      <c r="P4842" s="168">
        <f t="shared" si="2183"/>
        <v>0</v>
      </c>
      <c r="Q4842" s="168">
        <f t="shared" si="2183"/>
        <v>0</v>
      </c>
      <c r="R4842" s="168">
        <f t="shared" si="2183"/>
        <v>0</v>
      </c>
      <c r="S4842" s="168">
        <f t="shared" si="2172"/>
        <v>0</v>
      </c>
      <c r="T4842" s="168">
        <f t="shared" ref="T4842:W4843" si="2184">SUM(T4849,T4856)</f>
        <v>0</v>
      </c>
      <c r="U4842" s="168">
        <f t="shared" si="2184"/>
        <v>0</v>
      </c>
      <c r="V4842" s="168">
        <f t="shared" si="2184"/>
        <v>0</v>
      </c>
      <c r="W4842" s="168">
        <f t="shared" si="2184"/>
        <v>0</v>
      </c>
    </row>
    <row r="4843" spans="2:23" ht="16.5" thickTop="1" thickBot="1">
      <c r="B4843" s="164" t="s">
        <v>124</v>
      </c>
      <c r="C4843" s="172" t="s">
        <v>96</v>
      </c>
      <c r="D4843" s="168">
        <f t="shared" si="2168"/>
        <v>1640000</v>
      </c>
      <c r="E4843" s="168">
        <f t="shared" si="2169"/>
        <v>431400</v>
      </c>
      <c r="F4843" s="168">
        <f t="shared" si="2169"/>
        <v>411200</v>
      </c>
      <c r="G4843" s="168">
        <f t="shared" si="2169"/>
        <v>411200</v>
      </c>
      <c r="H4843" s="168">
        <f t="shared" si="2167"/>
        <v>386200</v>
      </c>
      <c r="I4843" s="168">
        <f t="shared" si="2170"/>
        <v>1640000</v>
      </c>
      <c r="J4843" s="168">
        <f t="shared" si="2182"/>
        <v>431400</v>
      </c>
      <c r="K4843" s="168">
        <f t="shared" si="2182"/>
        <v>411200</v>
      </c>
      <c r="L4843" s="168">
        <f t="shared" si="2182"/>
        <v>411200</v>
      </c>
      <c r="M4843" s="168">
        <f t="shared" si="2182"/>
        <v>386200</v>
      </c>
      <c r="N4843" s="168">
        <f t="shared" si="2171"/>
        <v>0</v>
      </c>
      <c r="O4843" s="168">
        <f t="shared" si="2183"/>
        <v>0</v>
      </c>
      <c r="P4843" s="168">
        <f t="shared" si="2183"/>
        <v>0</v>
      </c>
      <c r="Q4843" s="168">
        <f t="shared" si="2183"/>
        <v>0</v>
      </c>
      <c r="R4843" s="168">
        <f t="shared" si="2183"/>
        <v>0</v>
      </c>
      <c r="S4843" s="168">
        <f t="shared" si="2172"/>
        <v>0</v>
      </c>
      <c r="T4843" s="168">
        <f t="shared" si="2184"/>
        <v>0</v>
      </c>
      <c r="U4843" s="168">
        <f t="shared" si="2184"/>
        <v>0</v>
      </c>
      <c r="V4843" s="168">
        <f t="shared" si="2184"/>
        <v>0</v>
      </c>
      <c r="W4843" s="168">
        <f t="shared" si="2184"/>
        <v>0</v>
      </c>
    </row>
    <row r="4844" spans="2:23" ht="16.5" thickTop="1" thickBot="1">
      <c r="B4844" s="164" t="s">
        <v>124</v>
      </c>
      <c r="C4844" s="173" t="s">
        <v>97</v>
      </c>
      <c r="D4844" s="168">
        <f t="shared" si="2168"/>
        <v>1230000</v>
      </c>
      <c r="E4844" s="168">
        <f t="shared" si="2169"/>
        <v>310000</v>
      </c>
      <c r="F4844" s="168">
        <f t="shared" si="2169"/>
        <v>310000</v>
      </c>
      <c r="G4844" s="168">
        <f t="shared" si="2169"/>
        <v>310000</v>
      </c>
      <c r="H4844" s="168">
        <f t="shared" si="2167"/>
        <v>300000</v>
      </c>
      <c r="I4844" s="168">
        <f t="shared" si="2170"/>
        <v>1230000</v>
      </c>
      <c r="J4844" s="168">
        <f>SUM(J4851)</f>
        <v>310000</v>
      </c>
      <c r="K4844" s="168">
        <f>SUM(K4851)</f>
        <v>310000</v>
      </c>
      <c r="L4844" s="168">
        <f>SUM(L4851)</f>
        <v>310000</v>
      </c>
      <c r="M4844" s="168">
        <f>SUM(M4851)</f>
        <v>300000</v>
      </c>
      <c r="N4844" s="168">
        <f t="shared" si="2171"/>
        <v>0</v>
      </c>
      <c r="O4844" s="168">
        <f>SUM(O4851)</f>
        <v>0</v>
      </c>
      <c r="P4844" s="168">
        <f>SUM(P4851)</f>
        <v>0</v>
      </c>
      <c r="Q4844" s="168">
        <f>SUM(Q4851)</f>
        <v>0</v>
      </c>
      <c r="R4844" s="168">
        <f>SUM(R4851)</f>
        <v>0</v>
      </c>
      <c r="S4844" s="168">
        <f t="shared" si="2172"/>
        <v>0</v>
      </c>
      <c r="T4844" s="168">
        <f>SUM(T4851)</f>
        <v>0</v>
      </c>
      <c r="U4844" s="168">
        <f>SUM(U4851)</f>
        <v>0</v>
      </c>
      <c r="V4844" s="168">
        <f>SUM(V4851)</f>
        <v>0</v>
      </c>
      <c r="W4844" s="168">
        <f>SUM(W4851)</f>
        <v>0</v>
      </c>
    </row>
    <row r="4845" spans="2:23" ht="16.5" thickTop="1" thickBot="1">
      <c r="B4845" s="164" t="s">
        <v>124</v>
      </c>
      <c r="C4845" s="173" t="s">
        <v>98</v>
      </c>
      <c r="D4845" s="168">
        <f t="shared" si="2168"/>
        <v>405000</v>
      </c>
      <c r="E4845" s="168">
        <f t="shared" si="2169"/>
        <v>120000</v>
      </c>
      <c r="F4845" s="168">
        <f t="shared" si="2169"/>
        <v>100000</v>
      </c>
      <c r="G4845" s="168">
        <f t="shared" si="2169"/>
        <v>100000</v>
      </c>
      <c r="H4845" s="168">
        <f t="shared" si="2167"/>
        <v>85000</v>
      </c>
      <c r="I4845" s="168">
        <f t="shared" si="2170"/>
        <v>405000</v>
      </c>
      <c r="J4845" s="168">
        <f t="shared" ref="J4845:M4848" si="2185">SUM(J4852,J4858)</f>
        <v>120000</v>
      </c>
      <c r="K4845" s="168">
        <f t="shared" si="2185"/>
        <v>100000</v>
      </c>
      <c r="L4845" s="168">
        <f t="shared" si="2185"/>
        <v>100000</v>
      </c>
      <c r="M4845" s="168">
        <f t="shared" si="2185"/>
        <v>85000</v>
      </c>
      <c r="N4845" s="168">
        <f t="shared" si="2171"/>
        <v>0</v>
      </c>
      <c r="O4845" s="168">
        <f t="shared" ref="O4845:R4848" si="2186">SUM(O4852,O4858)</f>
        <v>0</v>
      </c>
      <c r="P4845" s="168">
        <f t="shared" si="2186"/>
        <v>0</v>
      </c>
      <c r="Q4845" s="168">
        <f t="shared" si="2186"/>
        <v>0</v>
      </c>
      <c r="R4845" s="168">
        <f t="shared" si="2186"/>
        <v>0</v>
      </c>
      <c r="S4845" s="168">
        <f t="shared" si="2172"/>
        <v>0</v>
      </c>
      <c r="T4845" s="168">
        <f t="shared" ref="T4845:W4848" si="2187">SUM(T4852,T4858)</f>
        <v>0</v>
      </c>
      <c r="U4845" s="168">
        <f t="shared" si="2187"/>
        <v>0</v>
      </c>
      <c r="V4845" s="168">
        <f t="shared" si="2187"/>
        <v>0</v>
      </c>
      <c r="W4845" s="168">
        <f t="shared" si="2187"/>
        <v>0</v>
      </c>
    </row>
    <row r="4846" spans="2:23" ht="16.5" thickTop="1" thickBot="1">
      <c r="B4846" s="164" t="s">
        <v>124</v>
      </c>
      <c r="C4846" s="173" t="s">
        <v>102</v>
      </c>
      <c r="D4846" s="168">
        <f t="shared" si="2168"/>
        <v>5000</v>
      </c>
      <c r="E4846" s="168">
        <f t="shared" si="2169"/>
        <v>1400</v>
      </c>
      <c r="F4846" s="168">
        <f t="shared" si="2169"/>
        <v>1200</v>
      </c>
      <c r="G4846" s="168">
        <f t="shared" si="2169"/>
        <v>1200</v>
      </c>
      <c r="H4846" s="168">
        <f t="shared" si="2167"/>
        <v>1200</v>
      </c>
      <c r="I4846" s="168">
        <f t="shared" si="2170"/>
        <v>5000</v>
      </c>
      <c r="J4846" s="168">
        <f t="shared" si="2185"/>
        <v>1400</v>
      </c>
      <c r="K4846" s="168">
        <f t="shared" si="2185"/>
        <v>1200</v>
      </c>
      <c r="L4846" s="168">
        <f t="shared" si="2185"/>
        <v>1200</v>
      </c>
      <c r="M4846" s="168">
        <f t="shared" si="2185"/>
        <v>1200</v>
      </c>
      <c r="N4846" s="168">
        <f t="shared" si="2171"/>
        <v>0</v>
      </c>
      <c r="O4846" s="168">
        <f t="shared" si="2186"/>
        <v>0</v>
      </c>
      <c r="P4846" s="168">
        <f t="shared" si="2186"/>
        <v>0</v>
      </c>
      <c r="Q4846" s="168">
        <f t="shared" si="2186"/>
        <v>0</v>
      </c>
      <c r="R4846" s="168">
        <f t="shared" si="2186"/>
        <v>0</v>
      </c>
      <c r="S4846" s="168">
        <f t="shared" si="2172"/>
        <v>0</v>
      </c>
      <c r="T4846" s="168">
        <f t="shared" si="2187"/>
        <v>0</v>
      </c>
      <c r="U4846" s="168">
        <f t="shared" si="2187"/>
        <v>0</v>
      </c>
      <c r="V4846" s="168">
        <f t="shared" si="2187"/>
        <v>0</v>
      </c>
      <c r="W4846" s="168">
        <f t="shared" si="2187"/>
        <v>0</v>
      </c>
    </row>
    <row r="4847" spans="2:23" ht="31.5" thickTop="1" thickBot="1">
      <c r="B4847" s="164" t="s">
        <v>124</v>
      </c>
      <c r="C4847" s="174" t="s">
        <v>156</v>
      </c>
      <c r="D4847" s="168">
        <f t="shared" si="2168"/>
        <v>5000</v>
      </c>
      <c r="E4847" s="168">
        <f t="shared" si="2169"/>
        <v>1400</v>
      </c>
      <c r="F4847" s="168">
        <f t="shared" si="2169"/>
        <v>1200</v>
      </c>
      <c r="G4847" s="168">
        <f t="shared" si="2169"/>
        <v>1200</v>
      </c>
      <c r="H4847" s="168">
        <f t="shared" si="2167"/>
        <v>1200</v>
      </c>
      <c r="I4847" s="168">
        <f t="shared" si="2170"/>
        <v>5000</v>
      </c>
      <c r="J4847" s="168">
        <f t="shared" si="2185"/>
        <v>1400</v>
      </c>
      <c r="K4847" s="168">
        <f t="shared" si="2185"/>
        <v>1200</v>
      </c>
      <c r="L4847" s="168">
        <f t="shared" si="2185"/>
        <v>1200</v>
      </c>
      <c r="M4847" s="168">
        <f t="shared" si="2185"/>
        <v>1200</v>
      </c>
      <c r="N4847" s="168">
        <f t="shared" si="2171"/>
        <v>0</v>
      </c>
      <c r="O4847" s="168">
        <f t="shared" si="2186"/>
        <v>0</v>
      </c>
      <c r="P4847" s="168">
        <f t="shared" si="2186"/>
        <v>0</v>
      </c>
      <c r="Q4847" s="168">
        <f t="shared" si="2186"/>
        <v>0</v>
      </c>
      <c r="R4847" s="168">
        <f t="shared" si="2186"/>
        <v>0</v>
      </c>
      <c r="S4847" s="168">
        <f t="shared" si="2172"/>
        <v>0</v>
      </c>
      <c r="T4847" s="168">
        <f t="shared" si="2187"/>
        <v>0</v>
      </c>
      <c r="U4847" s="168">
        <f t="shared" si="2187"/>
        <v>0</v>
      </c>
      <c r="V4847" s="168">
        <f t="shared" si="2187"/>
        <v>0</v>
      </c>
      <c r="W4847" s="168">
        <f t="shared" si="2187"/>
        <v>0</v>
      </c>
    </row>
    <row r="4848" spans="2:23" ht="16.5" thickTop="1" thickBot="1">
      <c r="B4848" s="164" t="s">
        <v>124</v>
      </c>
      <c r="C4848" s="172" t="s">
        <v>121</v>
      </c>
      <c r="D4848" s="168">
        <f t="shared" si="2168"/>
        <v>40000</v>
      </c>
      <c r="E4848" s="168">
        <f t="shared" si="2169"/>
        <v>20000</v>
      </c>
      <c r="F4848" s="168">
        <f t="shared" si="2169"/>
        <v>20000</v>
      </c>
      <c r="G4848" s="168">
        <f t="shared" si="2169"/>
        <v>0</v>
      </c>
      <c r="H4848" s="168">
        <f t="shared" si="2167"/>
        <v>0</v>
      </c>
      <c r="I4848" s="168">
        <f t="shared" si="2170"/>
        <v>40000</v>
      </c>
      <c r="J4848" s="168">
        <f t="shared" si="2185"/>
        <v>20000</v>
      </c>
      <c r="K4848" s="168">
        <f t="shared" si="2185"/>
        <v>20000</v>
      </c>
      <c r="L4848" s="168">
        <f t="shared" si="2185"/>
        <v>0</v>
      </c>
      <c r="M4848" s="168">
        <f t="shared" si="2185"/>
        <v>0</v>
      </c>
      <c r="N4848" s="168">
        <f t="shared" si="2171"/>
        <v>0</v>
      </c>
      <c r="O4848" s="168">
        <f t="shared" si="2186"/>
        <v>0</v>
      </c>
      <c r="P4848" s="168">
        <f t="shared" si="2186"/>
        <v>0</v>
      </c>
      <c r="Q4848" s="168">
        <f t="shared" si="2186"/>
        <v>0</v>
      </c>
      <c r="R4848" s="168">
        <f t="shared" si="2186"/>
        <v>0</v>
      </c>
      <c r="S4848" s="168">
        <f t="shared" si="2172"/>
        <v>0</v>
      </c>
      <c r="T4848" s="168">
        <f t="shared" si="2187"/>
        <v>0</v>
      </c>
      <c r="U4848" s="168">
        <f t="shared" si="2187"/>
        <v>0</v>
      </c>
      <c r="V4848" s="168">
        <f t="shared" si="2187"/>
        <v>0</v>
      </c>
      <c r="W4848" s="168">
        <f t="shared" si="2187"/>
        <v>0</v>
      </c>
    </row>
    <row r="4849" spans="2:23" ht="31.5" thickTop="1" thickBot="1">
      <c r="B4849" s="164" t="s">
        <v>1613</v>
      </c>
      <c r="C4849" s="172" t="s">
        <v>1612</v>
      </c>
      <c r="D4849" s="168">
        <f t="shared" si="2168"/>
        <v>1680000</v>
      </c>
      <c r="E4849" s="168">
        <f t="shared" si="2169"/>
        <v>451400</v>
      </c>
      <c r="F4849" s="168">
        <f t="shared" si="2169"/>
        <v>431200</v>
      </c>
      <c r="G4849" s="168">
        <f t="shared" si="2169"/>
        <v>411200</v>
      </c>
      <c r="H4849" s="168">
        <f t="shared" si="2167"/>
        <v>386200</v>
      </c>
      <c r="I4849" s="168">
        <f t="shared" si="2170"/>
        <v>1680000</v>
      </c>
      <c r="J4849" s="168">
        <f>SUM(J4850,J4855)</f>
        <v>451400</v>
      </c>
      <c r="K4849" s="168">
        <f>SUM(K4850,K4855)</f>
        <v>431200</v>
      </c>
      <c r="L4849" s="168">
        <f>SUM(L4850,L4855)</f>
        <v>411200</v>
      </c>
      <c r="M4849" s="168">
        <f>SUM(M4850,M4855)</f>
        <v>386200</v>
      </c>
      <c r="N4849" s="168">
        <f t="shared" si="2171"/>
        <v>0</v>
      </c>
      <c r="O4849" s="168">
        <f>SUM(O4850,O4855)</f>
        <v>0</v>
      </c>
      <c r="P4849" s="168">
        <f>SUM(P4850,P4855)</f>
        <v>0</v>
      </c>
      <c r="Q4849" s="168">
        <f>SUM(Q4850,Q4855)</f>
        <v>0</v>
      </c>
      <c r="R4849" s="168">
        <f>SUM(R4850,R4855)</f>
        <v>0</v>
      </c>
      <c r="S4849" s="168">
        <f t="shared" si="2172"/>
        <v>0</v>
      </c>
      <c r="T4849" s="168">
        <f>SUM(T4850,T4855)</f>
        <v>0</v>
      </c>
      <c r="U4849" s="168">
        <f>SUM(U4850,U4855)</f>
        <v>0</v>
      </c>
      <c r="V4849" s="168">
        <f>SUM(V4850,V4855)</f>
        <v>0</v>
      </c>
      <c r="W4849" s="168">
        <f>SUM(W4850,W4855)</f>
        <v>0</v>
      </c>
    </row>
    <row r="4850" spans="2:23" ht="16.5" thickTop="1" thickBot="1">
      <c r="B4850" s="164" t="s">
        <v>124</v>
      </c>
      <c r="C4850" s="173" t="s">
        <v>96</v>
      </c>
      <c r="D4850" s="168">
        <f t="shared" si="2168"/>
        <v>1640000</v>
      </c>
      <c r="E4850" s="168">
        <f t="shared" si="2169"/>
        <v>431400</v>
      </c>
      <c r="F4850" s="168">
        <f t="shared" si="2169"/>
        <v>411200</v>
      </c>
      <c r="G4850" s="168">
        <f t="shared" si="2169"/>
        <v>411200</v>
      </c>
      <c r="H4850" s="168">
        <f t="shared" si="2167"/>
        <v>386200</v>
      </c>
      <c r="I4850" s="168">
        <f t="shared" si="2170"/>
        <v>1640000</v>
      </c>
      <c r="J4850" s="168">
        <f>SUM(J4851:J4853)</f>
        <v>431400</v>
      </c>
      <c r="K4850" s="168">
        <f>SUM(K4851:K4853)</f>
        <v>411200</v>
      </c>
      <c r="L4850" s="168">
        <f>SUM(L4851:L4853)</f>
        <v>411200</v>
      </c>
      <c r="M4850" s="168">
        <f>SUM(M4851:M4853)</f>
        <v>386200</v>
      </c>
      <c r="N4850" s="168">
        <f t="shared" si="2171"/>
        <v>0</v>
      </c>
      <c r="O4850" s="168">
        <f>SUM(O4851:O4853)</f>
        <v>0</v>
      </c>
      <c r="P4850" s="168">
        <f>SUM(P4851:P4853)</f>
        <v>0</v>
      </c>
      <c r="Q4850" s="168">
        <f>SUM(Q4851:Q4853)</f>
        <v>0</v>
      </c>
      <c r="R4850" s="168">
        <f>SUM(R4851:R4853)</f>
        <v>0</v>
      </c>
      <c r="S4850" s="168">
        <f t="shared" si="2172"/>
        <v>0</v>
      </c>
      <c r="T4850" s="168">
        <f>SUM(T4851:T4853)</f>
        <v>0</v>
      </c>
      <c r="U4850" s="168">
        <f>SUM(U4851:U4853)</f>
        <v>0</v>
      </c>
      <c r="V4850" s="168">
        <f>SUM(V4851:V4853)</f>
        <v>0</v>
      </c>
      <c r="W4850" s="168">
        <f>SUM(W4851:W4853)</f>
        <v>0</v>
      </c>
    </row>
    <row r="4851" spans="2:23" ht="16.5" thickTop="1" thickBot="1">
      <c r="B4851" s="164" t="s">
        <v>124</v>
      </c>
      <c r="C4851" s="174" t="s">
        <v>97</v>
      </c>
      <c r="D4851" s="168">
        <f t="shared" si="2168"/>
        <v>1230000</v>
      </c>
      <c r="E4851" s="168">
        <f t="shared" si="2169"/>
        <v>310000</v>
      </c>
      <c r="F4851" s="168">
        <f t="shared" si="2169"/>
        <v>310000</v>
      </c>
      <c r="G4851" s="168">
        <f t="shared" si="2169"/>
        <v>310000</v>
      </c>
      <c r="H4851" s="168">
        <f t="shared" si="2167"/>
        <v>300000</v>
      </c>
      <c r="I4851" s="168">
        <f t="shared" si="2170"/>
        <v>1230000</v>
      </c>
      <c r="J4851" s="168">
        <v>310000</v>
      </c>
      <c r="K4851" s="168">
        <v>310000</v>
      </c>
      <c r="L4851" s="168">
        <v>310000</v>
      </c>
      <c r="M4851" s="168">
        <v>300000</v>
      </c>
      <c r="N4851" s="168">
        <f t="shared" si="2171"/>
        <v>0</v>
      </c>
      <c r="O4851" s="168">
        <v>0</v>
      </c>
      <c r="P4851" s="168">
        <v>0</v>
      </c>
      <c r="Q4851" s="168">
        <v>0</v>
      </c>
      <c r="R4851" s="168">
        <v>0</v>
      </c>
      <c r="S4851" s="168">
        <f t="shared" si="2172"/>
        <v>0</v>
      </c>
      <c r="T4851" s="168">
        <v>0</v>
      </c>
      <c r="U4851" s="168">
        <v>0</v>
      </c>
      <c r="V4851" s="168">
        <v>0</v>
      </c>
      <c r="W4851" s="168">
        <v>0</v>
      </c>
    </row>
    <row r="4852" spans="2:23" ht="16.5" thickTop="1" thickBot="1">
      <c r="B4852" s="164" t="s">
        <v>124</v>
      </c>
      <c r="C4852" s="174" t="s">
        <v>98</v>
      </c>
      <c r="D4852" s="168">
        <f t="shared" si="2168"/>
        <v>405000</v>
      </c>
      <c r="E4852" s="168">
        <f t="shared" si="2169"/>
        <v>120000</v>
      </c>
      <c r="F4852" s="168">
        <f t="shared" si="2169"/>
        <v>100000</v>
      </c>
      <c r="G4852" s="168">
        <f t="shared" si="2169"/>
        <v>100000</v>
      </c>
      <c r="H4852" s="168">
        <f t="shared" si="2167"/>
        <v>85000</v>
      </c>
      <c r="I4852" s="168">
        <f t="shared" si="2170"/>
        <v>405000</v>
      </c>
      <c r="J4852" s="168">
        <v>120000</v>
      </c>
      <c r="K4852" s="168">
        <v>100000</v>
      </c>
      <c r="L4852" s="168">
        <v>100000</v>
      </c>
      <c r="M4852" s="168">
        <v>85000</v>
      </c>
      <c r="N4852" s="168">
        <f t="shared" si="2171"/>
        <v>0</v>
      </c>
      <c r="O4852" s="168">
        <v>0</v>
      </c>
      <c r="P4852" s="168">
        <v>0</v>
      </c>
      <c r="Q4852" s="168">
        <v>0</v>
      </c>
      <c r="R4852" s="168">
        <v>0</v>
      </c>
      <c r="S4852" s="168">
        <f t="shared" si="2172"/>
        <v>0</v>
      </c>
      <c r="T4852" s="168">
        <v>0</v>
      </c>
      <c r="U4852" s="168">
        <v>0</v>
      </c>
      <c r="V4852" s="168">
        <v>0</v>
      </c>
      <c r="W4852" s="168">
        <v>0</v>
      </c>
    </row>
    <row r="4853" spans="2:23" ht="16.5" thickTop="1" thickBot="1">
      <c r="B4853" s="164" t="s">
        <v>124</v>
      </c>
      <c r="C4853" s="174" t="s">
        <v>102</v>
      </c>
      <c r="D4853" s="168">
        <f t="shared" si="2168"/>
        <v>5000</v>
      </c>
      <c r="E4853" s="168">
        <f t="shared" si="2169"/>
        <v>1400</v>
      </c>
      <c r="F4853" s="168">
        <f t="shared" si="2169"/>
        <v>1200</v>
      </c>
      <c r="G4853" s="168">
        <f t="shared" si="2169"/>
        <v>1200</v>
      </c>
      <c r="H4853" s="168">
        <f t="shared" si="2167"/>
        <v>1200</v>
      </c>
      <c r="I4853" s="168">
        <f t="shared" si="2170"/>
        <v>5000</v>
      </c>
      <c r="J4853" s="168">
        <f>SUM(J4854)</f>
        <v>1400</v>
      </c>
      <c r="K4853" s="168">
        <f>SUM(K4854)</f>
        <v>1200</v>
      </c>
      <c r="L4853" s="168">
        <f>SUM(L4854)</f>
        <v>1200</v>
      </c>
      <c r="M4853" s="168">
        <f>SUM(M4854)</f>
        <v>1200</v>
      </c>
      <c r="N4853" s="168">
        <f t="shared" si="2171"/>
        <v>0</v>
      </c>
      <c r="O4853" s="168">
        <f>SUM(O4854)</f>
        <v>0</v>
      </c>
      <c r="P4853" s="168">
        <f>SUM(P4854)</f>
        <v>0</v>
      </c>
      <c r="Q4853" s="168">
        <f>SUM(Q4854)</f>
        <v>0</v>
      </c>
      <c r="R4853" s="168">
        <f>SUM(R4854)</f>
        <v>0</v>
      </c>
      <c r="S4853" s="168">
        <f t="shared" si="2172"/>
        <v>0</v>
      </c>
      <c r="T4853" s="168">
        <f>SUM(T4854)</f>
        <v>0</v>
      </c>
      <c r="U4853" s="168">
        <f>SUM(U4854)</f>
        <v>0</v>
      </c>
      <c r="V4853" s="168">
        <f>SUM(V4854)</f>
        <v>0</v>
      </c>
      <c r="W4853" s="168">
        <f>SUM(W4854)</f>
        <v>0</v>
      </c>
    </row>
    <row r="4854" spans="2:23" ht="31.5" thickTop="1" thickBot="1">
      <c r="B4854" s="164" t="s">
        <v>124</v>
      </c>
      <c r="C4854" s="175" t="s">
        <v>156</v>
      </c>
      <c r="D4854" s="168">
        <f t="shared" si="2168"/>
        <v>5000</v>
      </c>
      <c r="E4854" s="168">
        <f t="shared" si="2169"/>
        <v>1400</v>
      </c>
      <c r="F4854" s="168">
        <f t="shared" si="2169"/>
        <v>1200</v>
      </c>
      <c r="G4854" s="168">
        <f t="shared" si="2169"/>
        <v>1200</v>
      </c>
      <c r="H4854" s="168">
        <f t="shared" si="2167"/>
        <v>1200</v>
      </c>
      <c r="I4854" s="168">
        <f t="shared" si="2170"/>
        <v>5000</v>
      </c>
      <c r="J4854" s="168">
        <v>1400</v>
      </c>
      <c r="K4854" s="168">
        <v>1200</v>
      </c>
      <c r="L4854" s="168">
        <v>1200</v>
      </c>
      <c r="M4854" s="168">
        <v>1200</v>
      </c>
      <c r="N4854" s="168">
        <f t="shared" si="2171"/>
        <v>0</v>
      </c>
      <c r="O4854" s="168">
        <v>0</v>
      </c>
      <c r="P4854" s="168">
        <v>0</v>
      </c>
      <c r="Q4854" s="168">
        <v>0</v>
      </c>
      <c r="R4854" s="168">
        <v>0</v>
      </c>
      <c r="S4854" s="168">
        <f t="shared" si="2172"/>
        <v>0</v>
      </c>
      <c r="T4854" s="168">
        <v>0</v>
      </c>
      <c r="U4854" s="168">
        <v>0</v>
      </c>
      <c r="V4854" s="168">
        <v>0</v>
      </c>
      <c r="W4854" s="168">
        <v>0</v>
      </c>
    </row>
    <row r="4855" spans="2:23" ht="16.5" thickTop="1" thickBot="1">
      <c r="B4855" s="164" t="s">
        <v>124</v>
      </c>
      <c r="C4855" s="173" t="s">
        <v>121</v>
      </c>
      <c r="D4855" s="168">
        <f t="shared" si="2168"/>
        <v>40000</v>
      </c>
      <c r="E4855" s="168">
        <f t="shared" si="2169"/>
        <v>20000</v>
      </c>
      <c r="F4855" s="168">
        <f t="shared" si="2169"/>
        <v>20000</v>
      </c>
      <c r="G4855" s="168">
        <f t="shared" si="2169"/>
        <v>0</v>
      </c>
      <c r="H4855" s="168">
        <f t="shared" si="2167"/>
        <v>0</v>
      </c>
      <c r="I4855" s="168">
        <f t="shared" si="2170"/>
        <v>40000</v>
      </c>
      <c r="J4855" s="168">
        <v>20000</v>
      </c>
      <c r="K4855" s="168">
        <v>20000</v>
      </c>
      <c r="L4855" s="168">
        <v>0</v>
      </c>
      <c r="M4855" s="168">
        <v>0</v>
      </c>
      <c r="N4855" s="168">
        <f t="shared" si="2171"/>
        <v>0</v>
      </c>
      <c r="O4855" s="168">
        <v>0</v>
      </c>
      <c r="P4855" s="168">
        <v>0</v>
      </c>
      <c r="Q4855" s="168">
        <v>0</v>
      </c>
      <c r="R4855" s="168">
        <v>0</v>
      </c>
      <c r="S4855" s="168">
        <f t="shared" si="2172"/>
        <v>0</v>
      </c>
      <c r="T4855" s="168">
        <v>0</v>
      </c>
      <c r="U4855" s="168">
        <v>0</v>
      </c>
      <c r="V4855" s="168">
        <v>0</v>
      </c>
      <c r="W4855" s="168">
        <v>0</v>
      </c>
    </row>
    <row r="4856" spans="2:23" ht="61.5" thickTop="1" thickBot="1">
      <c r="B4856" s="164" t="s">
        <v>1614</v>
      </c>
      <c r="C4856" s="172" t="s">
        <v>1615</v>
      </c>
      <c r="D4856" s="168">
        <f t="shared" si="2168"/>
        <v>0</v>
      </c>
      <c r="E4856" s="168">
        <f t="shared" si="2169"/>
        <v>0</v>
      </c>
      <c r="F4856" s="168">
        <f t="shared" si="2169"/>
        <v>0</v>
      </c>
      <c r="G4856" s="168">
        <f t="shared" si="2169"/>
        <v>0</v>
      </c>
      <c r="H4856" s="168">
        <f t="shared" si="2167"/>
        <v>0</v>
      </c>
      <c r="I4856" s="168">
        <f t="shared" si="2170"/>
        <v>0</v>
      </c>
      <c r="J4856" s="168">
        <f>SUM(J4857,J4861)</f>
        <v>0</v>
      </c>
      <c r="K4856" s="168">
        <f>SUM(K4857,K4861)</f>
        <v>0</v>
      </c>
      <c r="L4856" s="168">
        <f>SUM(L4857,L4861)</f>
        <v>0</v>
      </c>
      <c r="M4856" s="168">
        <f>SUM(M4857,M4861)</f>
        <v>0</v>
      </c>
      <c r="N4856" s="168">
        <f t="shared" si="2171"/>
        <v>0</v>
      </c>
      <c r="O4856" s="168">
        <f>SUM(O4857,O4861)</f>
        <v>0</v>
      </c>
      <c r="P4856" s="168">
        <f>SUM(P4857,P4861)</f>
        <v>0</v>
      </c>
      <c r="Q4856" s="168">
        <f>SUM(Q4857,Q4861)</f>
        <v>0</v>
      </c>
      <c r="R4856" s="168">
        <f>SUM(R4857,R4861)</f>
        <v>0</v>
      </c>
      <c r="S4856" s="168">
        <f t="shared" si="2172"/>
        <v>0</v>
      </c>
      <c r="T4856" s="168">
        <f>SUM(T4857,T4861)</f>
        <v>0</v>
      </c>
      <c r="U4856" s="168">
        <f>SUM(U4857,U4861)</f>
        <v>0</v>
      </c>
      <c r="V4856" s="168">
        <f>SUM(V4857,V4861)</f>
        <v>0</v>
      </c>
      <c r="W4856" s="168">
        <f>SUM(W4857,W4861)</f>
        <v>0</v>
      </c>
    </row>
    <row r="4857" spans="2:23" ht="16.5" thickTop="1" thickBot="1">
      <c r="B4857" s="164" t="s">
        <v>124</v>
      </c>
      <c r="C4857" s="173" t="s">
        <v>96</v>
      </c>
      <c r="D4857" s="168">
        <f t="shared" si="2168"/>
        <v>0</v>
      </c>
      <c r="E4857" s="168">
        <f t="shared" si="2169"/>
        <v>0</v>
      </c>
      <c r="F4857" s="168">
        <f t="shared" si="2169"/>
        <v>0</v>
      </c>
      <c r="G4857" s="168">
        <f t="shared" si="2169"/>
        <v>0</v>
      </c>
      <c r="H4857" s="168">
        <f t="shared" si="2167"/>
        <v>0</v>
      </c>
      <c r="I4857" s="168">
        <f t="shared" si="2170"/>
        <v>0</v>
      </c>
      <c r="J4857" s="168">
        <f>SUM(J4858:J4859)</f>
        <v>0</v>
      </c>
      <c r="K4857" s="168">
        <f>SUM(K4858:K4859)</f>
        <v>0</v>
      </c>
      <c r="L4857" s="168">
        <f>SUM(L4858:L4859)</f>
        <v>0</v>
      </c>
      <c r="M4857" s="168">
        <f>SUM(M4858:M4859)</f>
        <v>0</v>
      </c>
      <c r="N4857" s="168">
        <f t="shared" si="2171"/>
        <v>0</v>
      </c>
      <c r="O4857" s="168">
        <f>SUM(O4858:O4859)</f>
        <v>0</v>
      </c>
      <c r="P4857" s="168">
        <f>SUM(P4858:P4859)</f>
        <v>0</v>
      </c>
      <c r="Q4857" s="168">
        <f>SUM(Q4858:Q4859)</f>
        <v>0</v>
      </c>
      <c r="R4857" s="168">
        <f>SUM(R4858:R4859)</f>
        <v>0</v>
      </c>
      <c r="S4857" s="168">
        <f t="shared" si="2172"/>
        <v>0</v>
      </c>
      <c r="T4857" s="168">
        <f>SUM(T4858:T4859)</f>
        <v>0</v>
      </c>
      <c r="U4857" s="168">
        <f>SUM(U4858:U4859)</f>
        <v>0</v>
      </c>
      <c r="V4857" s="168">
        <f>SUM(V4858:V4859)</f>
        <v>0</v>
      </c>
      <c r="W4857" s="168">
        <f>SUM(W4858:W4859)</f>
        <v>0</v>
      </c>
    </row>
    <row r="4858" spans="2:23" ht="16.5" thickTop="1" thickBot="1">
      <c r="B4858" s="164" t="s">
        <v>124</v>
      </c>
      <c r="C4858" s="174" t="s">
        <v>98</v>
      </c>
      <c r="D4858" s="168">
        <f t="shared" si="2168"/>
        <v>0</v>
      </c>
      <c r="E4858" s="168">
        <f t="shared" si="2169"/>
        <v>0</v>
      </c>
      <c r="F4858" s="168">
        <f t="shared" si="2169"/>
        <v>0</v>
      </c>
      <c r="G4858" s="168">
        <f t="shared" si="2169"/>
        <v>0</v>
      </c>
      <c r="H4858" s="168">
        <f t="shared" si="2167"/>
        <v>0</v>
      </c>
      <c r="I4858" s="168">
        <f t="shared" si="2170"/>
        <v>0</v>
      </c>
      <c r="J4858" s="168">
        <v>0</v>
      </c>
      <c r="K4858" s="168">
        <v>0</v>
      </c>
      <c r="L4858" s="168">
        <v>0</v>
      </c>
      <c r="M4858" s="168">
        <v>0</v>
      </c>
      <c r="N4858" s="168">
        <f t="shared" si="2171"/>
        <v>0</v>
      </c>
      <c r="O4858" s="168">
        <v>0</v>
      </c>
      <c r="P4858" s="168">
        <v>0</v>
      </c>
      <c r="Q4858" s="168">
        <v>0</v>
      </c>
      <c r="R4858" s="168">
        <v>0</v>
      </c>
      <c r="S4858" s="168">
        <f t="shared" si="2172"/>
        <v>0</v>
      </c>
      <c r="T4858" s="168">
        <v>0</v>
      </c>
      <c r="U4858" s="168">
        <v>0</v>
      </c>
      <c r="V4858" s="168">
        <v>0</v>
      </c>
      <c r="W4858" s="168">
        <v>0</v>
      </c>
    </row>
    <row r="4859" spans="2:23" ht="16.5" thickTop="1" thickBot="1">
      <c r="B4859" s="164" t="s">
        <v>124</v>
      </c>
      <c r="C4859" s="174" t="s">
        <v>102</v>
      </c>
      <c r="D4859" s="168">
        <f t="shared" si="2168"/>
        <v>0</v>
      </c>
      <c r="E4859" s="168">
        <f t="shared" si="2169"/>
        <v>0</v>
      </c>
      <c r="F4859" s="168">
        <f t="shared" si="2169"/>
        <v>0</v>
      </c>
      <c r="G4859" s="168">
        <f t="shared" si="2169"/>
        <v>0</v>
      </c>
      <c r="H4859" s="168">
        <f t="shared" si="2167"/>
        <v>0</v>
      </c>
      <c r="I4859" s="168">
        <f t="shared" si="2170"/>
        <v>0</v>
      </c>
      <c r="J4859" s="168">
        <f>SUM(J4860)</f>
        <v>0</v>
      </c>
      <c r="K4859" s="168">
        <f>SUM(K4860)</f>
        <v>0</v>
      </c>
      <c r="L4859" s="168">
        <f>SUM(L4860)</f>
        <v>0</v>
      </c>
      <c r="M4859" s="168">
        <f>SUM(M4860)</f>
        <v>0</v>
      </c>
      <c r="N4859" s="168">
        <f t="shared" si="2171"/>
        <v>0</v>
      </c>
      <c r="O4859" s="168">
        <f>SUM(O4860)</f>
        <v>0</v>
      </c>
      <c r="P4859" s="168">
        <f>SUM(P4860)</f>
        <v>0</v>
      </c>
      <c r="Q4859" s="168">
        <f>SUM(Q4860)</f>
        <v>0</v>
      </c>
      <c r="R4859" s="168">
        <f>SUM(R4860)</f>
        <v>0</v>
      </c>
      <c r="S4859" s="168">
        <f t="shared" si="2172"/>
        <v>0</v>
      </c>
      <c r="T4859" s="168">
        <f>SUM(T4860)</f>
        <v>0</v>
      </c>
      <c r="U4859" s="168">
        <f>SUM(U4860)</f>
        <v>0</v>
      </c>
      <c r="V4859" s="168">
        <f>SUM(V4860)</f>
        <v>0</v>
      </c>
      <c r="W4859" s="168">
        <f>SUM(W4860)</f>
        <v>0</v>
      </c>
    </row>
    <row r="4860" spans="2:23" ht="31.5" thickTop="1" thickBot="1">
      <c r="B4860" s="164" t="s">
        <v>124</v>
      </c>
      <c r="C4860" s="175" t="s">
        <v>156</v>
      </c>
      <c r="D4860" s="168">
        <f t="shared" si="2168"/>
        <v>0</v>
      </c>
      <c r="E4860" s="168">
        <f t="shared" si="2169"/>
        <v>0</v>
      </c>
      <c r="F4860" s="168">
        <f t="shared" si="2169"/>
        <v>0</v>
      </c>
      <c r="G4860" s="168">
        <f t="shared" si="2169"/>
        <v>0</v>
      </c>
      <c r="H4860" s="168">
        <f t="shared" si="2167"/>
        <v>0</v>
      </c>
      <c r="I4860" s="168">
        <f t="shared" si="2170"/>
        <v>0</v>
      </c>
      <c r="J4860" s="168">
        <v>0</v>
      </c>
      <c r="K4860" s="168">
        <v>0</v>
      </c>
      <c r="L4860" s="168">
        <v>0</v>
      </c>
      <c r="M4860" s="168">
        <v>0</v>
      </c>
      <c r="N4860" s="168">
        <f t="shared" si="2171"/>
        <v>0</v>
      </c>
      <c r="O4860" s="168">
        <v>0</v>
      </c>
      <c r="P4860" s="168">
        <v>0</v>
      </c>
      <c r="Q4860" s="168">
        <v>0</v>
      </c>
      <c r="R4860" s="168">
        <v>0</v>
      </c>
      <c r="S4860" s="168">
        <f t="shared" si="2172"/>
        <v>0</v>
      </c>
      <c r="T4860" s="168">
        <v>0</v>
      </c>
      <c r="U4860" s="168">
        <v>0</v>
      </c>
      <c r="V4860" s="168">
        <v>0</v>
      </c>
      <c r="W4860" s="168">
        <v>0</v>
      </c>
    </row>
    <row r="4861" spans="2:23" ht="16.5" thickTop="1" thickBot="1">
      <c r="B4861" s="164" t="s">
        <v>124</v>
      </c>
      <c r="C4861" s="173" t="s">
        <v>121</v>
      </c>
      <c r="D4861" s="168">
        <f t="shared" si="2168"/>
        <v>0</v>
      </c>
      <c r="E4861" s="168">
        <f t="shared" si="2169"/>
        <v>0</v>
      </c>
      <c r="F4861" s="168">
        <f t="shared" si="2169"/>
        <v>0</v>
      </c>
      <c r="G4861" s="168">
        <f t="shared" si="2169"/>
        <v>0</v>
      </c>
      <c r="H4861" s="168">
        <f t="shared" si="2167"/>
        <v>0</v>
      </c>
      <c r="I4861" s="168">
        <f t="shared" si="2170"/>
        <v>0</v>
      </c>
      <c r="J4861" s="168">
        <v>0</v>
      </c>
      <c r="K4861" s="168">
        <v>0</v>
      </c>
      <c r="L4861" s="168">
        <v>0</v>
      </c>
      <c r="M4861" s="168">
        <v>0</v>
      </c>
      <c r="N4861" s="168">
        <f t="shared" si="2171"/>
        <v>0</v>
      </c>
      <c r="O4861" s="168">
        <v>0</v>
      </c>
      <c r="P4861" s="168">
        <v>0</v>
      </c>
      <c r="Q4861" s="168">
        <v>0</v>
      </c>
      <c r="R4861" s="168">
        <v>0</v>
      </c>
      <c r="S4861" s="168">
        <f t="shared" si="2172"/>
        <v>0</v>
      </c>
      <c r="T4861" s="168">
        <v>0</v>
      </c>
      <c r="U4861" s="168">
        <v>0</v>
      </c>
      <c r="V4861" s="168">
        <v>0</v>
      </c>
      <c r="W4861" s="168">
        <v>0</v>
      </c>
    </row>
    <row r="4862" spans="2:23" ht="31.5" thickTop="1" thickBot="1">
      <c r="B4862" s="164" t="s">
        <v>1616</v>
      </c>
      <c r="C4862" s="171" t="s">
        <v>1617</v>
      </c>
      <c r="D4862" s="168">
        <f t="shared" si="2168"/>
        <v>1870000</v>
      </c>
      <c r="E4862" s="168">
        <f t="shared" si="2169"/>
        <v>521000</v>
      </c>
      <c r="F4862" s="168">
        <f t="shared" si="2169"/>
        <v>503300</v>
      </c>
      <c r="G4862" s="168">
        <f t="shared" si="2169"/>
        <v>418400</v>
      </c>
      <c r="H4862" s="168">
        <f t="shared" si="2167"/>
        <v>427300</v>
      </c>
      <c r="I4862" s="168">
        <f t="shared" si="2170"/>
        <v>1870000</v>
      </c>
      <c r="J4862" s="168">
        <f t="shared" ref="J4862:M4863" si="2188">SUM(J4870,J4878)</f>
        <v>521000</v>
      </c>
      <c r="K4862" s="168">
        <f t="shared" si="2188"/>
        <v>503300</v>
      </c>
      <c r="L4862" s="168">
        <f t="shared" si="2188"/>
        <v>418400</v>
      </c>
      <c r="M4862" s="168">
        <f t="shared" si="2188"/>
        <v>427300</v>
      </c>
      <c r="N4862" s="168">
        <f t="shared" si="2171"/>
        <v>0</v>
      </c>
      <c r="O4862" s="168">
        <f t="shared" ref="O4862:R4863" si="2189">SUM(O4870,O4878)</f>
        <v>0</v>
      </c>
      <c r="P4862" s="168">
        <f t="shared" si="2189"/>
        <v>0</v>
      </c>
      <c r="Q4862" s="168">
        <f t="shared" si="2189"/>
        <v>0</v>
      </c>
      <c r="R4862" s="168">
        <f t="shared" si="2189"/>
        <v>0</v>
      </c>
      <c r="S4862" s="168">
        <f t="shared" si="2172"/>
        <v>0</v>
      </c>
      <c r="T4862" s="168">
        <f t="shared" ref="T4862:W4863" si="2190">SUM(T4870,T4878)</f>
        <v>0</v>
      </c>
      <c r="U4862" s="168">
        <f t="shared" si="2190"/>
        <v>0</v>
      </c>
      <c r="V4862" s="168">
        <f t="shared" si="2190"/>
        <v>0</v>
      </c>
      <c r="W4862" s="168">
        <f t="shared" si="2190"/>
        <v>0</v>
      </c>
    </row>
    <row r="4863" spans="2:23" ht="16.5" thickTop="1" thickBot="1">
      <c r="B4863" s="164" t="s">
        <v>124</v>
      </c>
      <c r="C4863" s="172" t="s">
        <v>96</v>
      </c>
      <c r="D4863" s="168">
        <f t="shared" si="2168"/>
        <v>1840000</v>
      </c>
      <c r="E4863" s="168">
        <f t="shared" si="2169"/>
        <v>501000</v>
      </c>
      <c r="F4863" s="168">
        <f t="shared" si="2169"/>
        <v>498300</v>
      </c>
      <c r="G4863" s="168">
        <f t="shared" si="2169"/>
        <v>414400</v>
      </c>
      <c r="H4863" s="168">
        <f t="shared" si="2167"/>
        <v>426300</v>
      </c>
      <c r="I4863" s="168">
        <f t="shared" si="2170"/>
        <v>1840000</v>
      </c>
      <c r="J4863" s="168">
        <f t="shared" si="2188"/>
        <v>501000</v>
      </c>
      <c r="K4863" s="168">
        <f t="shared" si="2188"/>
        <v>498300</v>
      </c>
      <c r="L4863" s="168">
        <f t="shared" si="2188"/>
        <v>414400</v>
      </c>
      <c r="M4863" s="168">
        <f t="shared" si="2188"/>
        <v>426300</v>
      </c>
      <c r="N4863" s="168">
        <f t="shared" si="2171"/>
        <v>0</v>
      </c>
      <c r="O4863" s="168">
        <f t="shared" si="2189"/>
        <v>0</v>
      </c>
      <c r="P4863" s="168">
        <f t="shared" si="2189"/>
        <v>0</v>
      </c>
      <c r="Q4863" s="168">
        <f t="shared" si="2189"/>
        <v>0</v>
      </c>
      <c r="R4863" s="168">
        <f t="shared" si="2189"/>
        <v>0</v>
      </c>
      <c r="S4863" s="168">
        <f t="shared" si="2172"/>
        <v>0</v>
      </c>
      <c r="T4863" s="168">
        <f t="shared" si="2190"/>
        <v>0</v>
      </c>
      <c r="U4863" s="168">
        <f t="shared" si="2190"/>
        <v>0</v>
      </c>
      <c r="V4863" s="168">
        <f t="shared" si="2190"/>
        <v>0</v>
      </c>
      <c r="W4863" s="168">
        <f t="shared" si="2190"/>
        <v>0</v>
      </c>
    </row>
    <row r="4864" spans="2:23" ht="16.5" thickTop="1" thickBot="1">
      <c r="B4864" s="164" t="s">
        <v>124</v>
      </c>
      <c r="C4864" s="173" t="s">
        <v>97</v>
      </c>
      <c r="D4864" s="168">
        <f t="shared" si="2168"/>
        <v>1191000</v>
      </c>
      <c r="E4864" s="168">
        <f t="shared" si="2169"/>
        <v>297800</v>
      </c>
      <c r="F4864" s="168">
        <f t="shared" si="2169"/>
        <v>297700</v>
      </c>
      <c r="G4864" s="168">
        <f t="shared" si="2169"/>
        <v>297800</v>
      </c>
      <c r="H4864" s="168">
        <f t="shared" si="2167"/>
        <v>297700</v>
      </c>
      <c r="I4864" s="168">
        <f t="shared" si="2170"/>
        <v>1191000</v>
      </c>
      <c r="J4864" s="168">
        <f>SUM(J4872)</f>
        <v>297800</v>
      </c>
      <c r="K4864" s="168">
        <f>SUM(K4872)</f>
        <v>297700</v>
      </c>
      <c r="L4864" s="168">
        <f>SUM(L4872)</f>
        <v>297800</v>
      </c>
      <c r="M4864" s="168">
        <f>SUM(M4872)</f>
        <v>297700</v>
      </c>
      <c r="N4864" s="168">
        <f t="shared" si="2171"/>
        <v>0</v>
      </c>
      <c r="O4864" s="168">
        <f>SUM(O4872)</f>
        <v>0</v>
      </c>
      <c r="P4864" s="168">
        <f>SUM(P4872)</f>
        <v>0</v>
      </c>
      <c r="Q4864" s="168">
        <f>SUM(Q4872)</f>
        <v>0</v>
      </c>
      <c r="R4864" s="168">
        <f>SUM(R4872)</f>
        <v>0</v>
      </c>
      <c r="S4864" s="168">
        <f t="shared" si="2172"/>
        <v>0</v>
      </c>
      <c r="T4864" s="168">
        <f>SUM(T4872)</f>
        <v>0</v>
      </c>
      <c r="U4864" s="168">
        <f>SUM(U4872)</f>
        <v>0</v>
      </c>
      <c r="V4864" s="168">
        <f>SUM(V4872)</f>
        <v>0</v>
      </c>
      <c r="W4864" s="168">
        <f>SUM(W4872)</f>
        <v>0</v>
      </c>
    </row>
    <row r="4865" spans="2:23" ht="16.5" thickTop="1" thickBot="1">
      <c r="B4865" s="164" t="s">
        <v>124</v>
      </c>
      <c r="C4865" s="173" t="s">
        <v>98</v>
      </c>
      <c r="D4865" s="168">
        <f t="shared" si="2168"/>
        <v>641000</v>
      </c>
      <c r="E4865" s="168">
        <f t="shared" si="2169"/>
        <v>200000</v>
      </c>
      <c r="F4865" s="168">
        <f t="shared" si="2169"/>
        <v>200000</v>
      </c>
      <c r="G4865" s="168">
        <f t="shared" si="2169"/>
        <v>115000</v>
      </c>
      <c r="H4865" s="168">
        <f t="shared" si="2167"/>
        <v>126000</v>
      </c>
      <c r="I4865" s="168">
        <f t="shared" si="2170"/>
        <v>641000</v>
      </c>
      <c r="J4865" s="168">
        <f>SUM(J4873,J4880)</f>
        <v>200000</v>
      </c>
      <c r="K4865" s="168">
        <f>SUM(K4873,K4880)</f>
        <v>200000</v>
      </c>
      <c r="L4865" s="168">
        <f>SUM(L4873,L4880)</f>
        <v>115000</v>
      </c>
      <c r="M4865" s="168">
        <f>SUM(M4873,M4880)</f>
        <v>126000</v>
      </c>
      <c r="N4865" s="168">
        <f t="shared" si="2171"/>
        <v>0</v>
      </c>
      <c r="O4865" s="168">
        <f>SUM(O4873,O4880)</f>
        <v>0</v>
      </c>
      <c r="P4865" s="168">
        <f>SUM(P4873,P4880)</f>
        <v>0</v>
      </c>
      <c r="Q4865" s="168">
        <f>SUM(Q4873,Q4880)</f>
        <v>0</v>
      </c>
      <c r="R4865" s="168">
        <f>SUM(R4873,R4880)</f>
        <v>0</v>
      </c>
      <c r="S4865" s="168">
        <f t="shared" si="2172"/>
        <v>0</v>
      </c>
      <c r="T4865" s="168">
        <f>SUM(T4873,T4880)</f>
        <v>0</v>
      </c>
      <c r="U4865" s="168">
        <f>SUM(U4873,U4880)</f>
        <v>0</v>
      </c>
      <c r="V4865" s="168">
        <f>SUM(V4873,V4880)</f>
        <v>0</v>
      </c>
      <c r="W4865" s="168">
        <f>SUM(W4873,W4880)</f>
        <v>0</v>
      </c>
    </row>
    <row r="4866" spans="2:23" ht="16.5" thickTop="1" thickBot="1">
      <c r="B4866" s="164" t="s">
        <v>124</v>
      </c>
      <c r="C4866" s="173" t="s">
        <v>101</v>
      </c>
      <c r="D4866" s="168">
        <f t="shared" si="2168"/>
        <v>5000</v>
      </c>
      <c r="E4866" s="168">
        <f t="shared" si="2169"/>
        <v>2000</v>
      </c>
      <c r="F4866" s="168">
        <f t="shared" si="2169"/>
        <v>0</v>
      </c>
      <c r="G4866" s="168">
        <f t="shared" si="2169"/>
        <v>1000</v>
      </c>
      <c r="H4866" s="168">
        <f t="shared" si="2167"/>
        <v>2000</v>
      </c>
      <c r="I4866" s="168">
        <f t="shared" si="2170"/>
        <v>5000</v>
      </c>
      <c r="J4866" s="168">
        <f>SUM(J4874)</f>
        <v>2000</v>
      </c>
      <c r="K4866" s="168">
        <f>SUM(K4874)</f>
        <v>0</v>
      </c>
      <c r="L4866" s="168">
        <f>SUM(L4874)</f>
        <v>1000</v>
      </c>
      <c r="M4866" s="168">
        <f>SUM(M4874)</f>
        <v>2000</v>
      </c>
      <c r="N4866" s="168">
        <f t="shared" si="2171"/>
        <v>0</v>
      </c>
      <c r="O4866" s="168">
        <f>SUM(O4874)</f>
        <v>0</v>
      </c>
      <c r="P4866" s="168">
        <f>SUM(P4874)</f>
        <v>0</v>
      </c>
      <c r="Q4866" s="168">
        <f>SUM(Q4874)</f>
        <v>0</v>
      </c>
      <c r="R4866" s="168">
        <f>SUM(R4874)</f>
        <v>0</v>
      </c>
      <c r="S4866" s="168">
        <f t="shared" si="2172"/>
        <v>0</v>
      </c>
      <c r="T4866" s="168">
        <f>SUM(T4874)</f>
        <v>0</v>
      </c>
      <c r="U4866" s="168">
        <f>SUM(U4874)</f>
        <v>0</v>
      </c>
      <c r="V4866" s="168">
        <f>SUM(V4874)</f>
        <v>0</v>
      </c>
      <c r="W4866" s="168">
        <f>SUM(W4874)</f>
        <v>0</v>
      </c>
    </row>
    <row r="4867" spans="2:23" ht="16.5" thickTop="1" thickBot="1">
      <c r="B4867" s="164" t="s">
        <v>124</v>
      </c>
      <c r="C4867" s="173" t="s">
        <v>102</v>
      </c>
      <c r="D4867" s="168">
        <f t="shared" si="2168"/>
        <v>3000</v>
      </c>
      <c r="E4867" s="168">
        <f t="shared" si="2169"/>
        <v>1200</v>
      </c>
      <c r="F4867" s="168">
        <f t="shared" si="2169"/>
        <v>600</v>
      </c>
      <c r="G4867" s="168">
        <f t="shared" si="2169"/>
        <v>600</v>
      </c>
      <c r="H4867" s="168">
        <f t="shared" si="2167"/>
        <v>600</v>
      </c>
      <c r="I4867" s="168">
        <f t="shared" si="2170"/>
        <v>3000</v>
      </c>
      <c r="J4867" s="168">
        <f t="shared" ref="J4867:M4869" si="2191">SUM(J4875,J4881)</f>
        <v>1200</v>
      </c>
      <c r="K4867" s="168">
        <f t="shared" si="2191"/>
        <v>600</v>
      </c>
      <c r="L4867" s="168">
        <f t="shared" si="2191"/>
        <v>600</v>
      </c>
      <c r="M4867" s="168">
        <f t="shared" si="2191"/>
        <v>600</v>
      </c>
      <c r="N4867" s="168">
        <f t="shared" si="2171"/>
        <v>0</v>
      </c>
      <c r="O4867" s="168">
        <f t="shared" ref="O4867:R4869" si="2192">SUM(O4875,O4881)</f>
        <v>0</v>
      </c>
      <c r="P4867" s="168">
        <f t="shared" si="2192"/>
        <v>0</v>
      </c>
      <c r="Q4867" s="168">
        <f t="shared" si="2192"/>
        <v>0</v>
      </c>
      <c r="R4867" s="168">
        <f t="shared" si="2192"/>
        <v>0</v>
      </c>
      <c r="S4867" s="168">
        <f t="shared" si="2172"/>
        <v>0</v>
      </c>
      <c r="T4867" s="168">
        <f t="shared" ref="T4867:W4869" si="2193">SUM(T4875,T4881)</f>
        <v>0</v>
      </c>
      <c r="U4867" s="168">
        <f t="shared" si="2193"/>
        <v>0</v>
      </c>
      <c r="V4867" s="168">
        <f t="shared" si="2193"/>
        <v>0</v>
      </c>
      <c r="W4867" s="168">
        <f t="shared" si="2193"/>
        <v>0</v>
      </c>
    </row>
    <row r="4868" spans="2:23" ht="31.5" thickTop="1" thickBot="1">
      <c r="B4868" s="164" t="s">
        <v>124</v>
      </c>
      <c r="C4868" s="174" t="s">
        <v>156</v>
      </c>
      <c r="D4868" s="168">
        <f t="shared" si="2168"/>
        <v>3000</v>
      </c>
      <c r="E4868" s="168">
        <f t="shared" si="2169"/>
        <v>1200</v>
      </c>
      <c r="F4868" s="168">
        <f t="shared" si="2169"/>
        <v>600</v>
      </c>
      <c r="G4868" s="168">
        <f t="shared" si="2169"/>
        <v>600</v>
      </c>
      <c r="H4868" s="168">
        <f t="shared" si="2167"/>
        <v>600</v>
      </c>
      <c r="I4868" s="168">
        <f t="shared" si="2170"/>
        <v>3000</v>
      </c>
      <c r="J4868" s="168">
        <f t="shared" si="2191"/>
        <v>1200</v>
      </c>
      <c r="K4868" s="168">
        <f t="shared" si="2191"/>
        <v>600</v>
      </c>
      <c r="L4868" s="168">
        <f t="shared" si="2191"/>
        <v>600</v>
      </c>
      <c r="M4868" s="168">
        <f t="shared" si="2191"/>
        <v>600</v>
      </c>
      <c r="N4868" s="168">
        <f t="shared" si="2171"/>
        <v>0</v>
      </c>
      <c r="O4868" s="168">
        <f t="shared" si="2192"/>
        <v>0</v>
      </c>
      <c r="P4868" s="168">
        <f t="shared" si="2192"/>
        <v>0</v>
      </c>
      <c r="Q4868" s="168">
        <f t="shared" si="2192"/>
        <v>0</v>
      </c>
      <c r="R4868" s="168">
        <f t="shared" si="2192"/>
        <v>0</v>
      </c>
      <c r="S4868" s="168">
        <f t="shared" si="2172"/>
        <v>0</v>
      </c>
      <c r="T4868" s="168">
        <f t="shared" si="2193"/>
        <v>0</v>
      </c>
      <c r="U4868" s="168">
        <f t="shared" si="2193"/>
        <v>0</v>
      </c>
      <c r="V4868" s="168">
        <f t="shared" si="2193"/>
        <v>0</v>
      </c>
      <c r="W4868" s="168">
        <f t="shared" si="2193"/>
        <v>0</v>
      </c>
    </row>
    <row r="4869" spans="2:23" ht="16.5" thickTop="1" thickBot="1">
      <c r="B4869" s="164" t="s">
        <v>124</v>
      </c>
      <c r="C4869" s="172" t="s">
        <v>121</v>
      </c>
      <c r="D4869" s="168">
        <f t="shared" si="2168"/>
        <v>30000</v>
      </c>
      <c r="E4869" s="168">
        <f t="shared" si="2169"/>
        <v>20000</v>
      </c>
      <c r="F4869" s="168">
        <f t="shared" si="2169"/>
        <v>5000</v>
      </c>
      <c r="G4869" s="168">
        <f t="shared" si="2169"/>
        <v>4000</v>
      </c>
      <c r="H4869" s="168">
        <f t="shared" si="2169"/>
        <v>1000</v>
      </c>
      <c r="I4869" s="168">
        <f t="shared" si="2170"/>
        <v>30000</v>
      </c>
      <c r="J4869" s="168">
        <f t="shared" si="2191"/>
        <v>20000</v>
      </c>
      <c r="K4869" s="168">
        <f t="shared" si="2191"/>
        <v>5000</v>
      </c>
      <c r="L4869" s="168">
        <f t="shared" si="2191"/>
        <v>4000</v>
      </c>
      <c r="M4869" s="168">
        <f t="shared" si="2191"/>
        <v>1000</v>
      </c>
      <c r="N4869" s="168">
        <f t="shared" si="2171"/>
        <v>0</v>
      </c>
      <c r="O4869" s="168">
        <f t="shared" si="2192"/>
        <v>0</v>
      </c>
      <c r="P4869" s="168">
        <f t="shared" si="2192"/>
        <v>0</v>
      </c>
      <c r="Q4869" s="168">
        <f t="shared" si="2192"/>
        <v>0</v>
      </c>
      <c r="R4869" s="168">
        <f t="shared" si="2192"/>
        <v>0</v>
      </c>
      <c r="S4869" s="168">
        <f t="shared" si="2172"/>
        <v>0</v>
      </c>
      <c r="T4869" s="168">
        <f t="shared" si="2193"/>
        <v>0</v>
      </c>
      <c r="U4869" s="168">
        <f t="shared" si="2193"/>
        <v>0</v>
      </c>
      <c r="V4869" s="168">
        <f t="shared" si="2193"/>
        <v>0</v>
      </c>
      <c r="W4869" s="168">
        <f t="shared" si="2193"/>
        <v>0</v>
      </c>
    </row>
    <row r="4870" spans="2:23" ht="31.5" thickTop="1" thickBot="1">
      <c r="B4870" s="164" t="s">
        <v>1618</v>
      </c>
      <c r="C4870" s="172" t="s">
        <v>1617</v>
      </c>
      <c r="D4870" s="168">
        <f t="shared" ref="D4870:D4933" si="2194">SUM(E4870:H4870)</f>
        <v>1870000</v>
      </c>
      <c r="E4870" s="168">
        <f t="shared" ref="E4870:H4933" si="2195">SUM(J4870,O4870,T4870)</f>
        <v>521000</v>
      </c>
      <c r="F4870" s="168">
        <f t="shared" si="2195"/>
        <v>503300</v>
      </c>
      <c r="G4870" s="168">
        <f t="shared" si="2195"/>
        <v>418400</v>
      </c>
      <c r="H4870" s="168">
        <f t="shared" si="2195"/>
        <v>427300</v>
      </c>
      <c r="I4870" s="168">
        <f t="shared" ref="I4870:I4933" si="2196">SUM(J4870:M4870)</f>
        <v>1870000</v>
      </c>
      <c r="J4870" s="168">
        <f>SUM(J4871,J4877)</f>
        <v>521000</v>
      </c>
      <c r="K4870" s="168">
        <f>SUM(K4871,K4877)</f>
        <v>503300</v>
      </c>
      <c r="L4870" s="168">
        <f>SUM(L4871,L4877)</f>
        <v>418400</v>
      </c>
      <c r="M4870" s="168">
        <f>SUM(M4871,M4877)</f>
        <v>427300</v>
      </c>
      <c r="N4870" s="168">
        <f t="shared" ref="N4870:N4933" si="2197">SUM(O4870:R4870)</f>
        <v>0</v>
      </c>
      <c r="O4870" s="168">
        <f>SUM(O4871,O4877)</f>
        <v>0</v>
      </c>
      <c r="P4870" s="168">
        <f>SUM(P4871,P4877)</f>
        <v>0</v>
      </c>
      <c r="Q4870" s="168">
        <f>SUM(Q4871,Q4877)</f>
        <v>0</v>
      </c>
      <c r="R4870" s="168">
        <f>SUM(R4871,R4877)</f>
        <v>0</v>
      </c>
      <c r="S4870" s="168">
        <f t="shared" ref="S4870:S4933" si="2198">SUM(T4870:W4870)</f>
        <v>0</v>
      </c>
      <c r="T4870" s="168">
        <f>SUM(T4871,T4877)</f>
        <v>0</v>
      </c>
      <c r="U4870" s="168">
        <f>SUM(U4871,U4877)</f>
        <v>0</v>
      </c>
      <c r="V4870" s="168">
        <f>SUM(V4871,V4877)</f>
        <v>0</v>
      </c>
      <c r="W4870" s="168">
        <f>SUM(W4871,W4877)</f>
        <v>0</v>
      </c>
    </row>
    <row r="4871" spans="2:23" ht="16.5" thickTop="1" thickBot="1">
      <c r="B4871" s="164" t="s">
        <v>124</v>
      </c>
      <c r="C4871" s="173" t="s">
        <v>96</v>
      </c>
      <c r="D4871" s="168">
        <f t="shared" si="2194"/>
        <v>1840000</v>
      </c>
      <c r="E4871" s="168">
        <f t="shared" si="2195"/>
        <v>501000</v>
      </c>
      <c r="F4871" s="168">
        <f t="shared" si="2195"/>
        <v>498300</v>
      </c>
      <c r="G4871" s="168">
        <f t="shared" si="2195"/>
        <v>414400</v>
      </c>
      <c r="H4871" s="168">
        <f t="shared" si="2195"/>
        <v>426300</v>
      </c>
      <c r="I4871" s="168">
        <f t="shared" si="2196"/>
        <v>1840000</v>
      </c>
      <c r="J4871" s="168">
        <f>SUM(J4872:J4875)</f>
        <v>501000</v>
      </c>
      <c r="K4871" s="168">
        <f>SUM(K4872:K4875)</f>
        <v>498300</v>
      </c>
      <c r="L4871" s="168">
        <f>SUM(L4872:L4875)</f>
        <v>414400</v>
      </c>
      <c r="M4871" s="168">
        <f>SUM(M4872:M4875)</f>
        <v>426300</v>
      </c>
      <c r="N4871" s="168">
        <f t="shared" si="2197"/>
        <v>0</v>
      </c>
      <c r="O4871" s="168">
        <f>SUM(O4872:O4875)</f>
        <v>0</v>
      </c>
      <c r="P4871" s="168">
        <f>SUM(P4872:P4875)</f>
        <v>0</v>
      </c>
      <c r="Q4871" s="168">
        <f>SUM(Q4872:Q4875)</f>
        <v>0</v>
      </c>
      <c r="R4871" s="168">
        <f>SUM(R4872:R4875)</f>
        <v>0</v>
      </c>
      <c r="S4871" s="168">
        <f t="shared" si="2198"/>
        <v>0</v>
      </c>
      <c r="T4871" s="168">
        <f>SUM(T4872:T4875)</f>
        <v>0</v>
      </c>
      <c r="U4871" s="168">
        <f>SUM(U4872:U4875)</f>
        <v>0</v>
      </c>
      <c r="V4871" s="168">
        <f>SUM(V4872:V4875)</f>
        <v>0</v>
      </c>
      <c r="W4871" s="168">
        <f>SUM(W4872:W4875)</f>
        <v>0</v>
      </c>
    </row>
    <row r="4872" spans="2:23" ht="16.5" thickTop="1" thickBot="1">
      <c r="B4872" s="164" t="s">
        <v>124</v>
      </c>
      <c r="C4872" s="174" t="s">
        <v>97</v>
      </c>
      <c r="D4872" s="168">
        <f t="shared" si="2194"/>
        <v>1191000</v>
      </c>
      <c r="E4872" s="168">
        <f t="shared" si="2195"/>
        <v>297800</v>
      </c>
      <c r="F4872" s="168">
        <f t="shared" si="2195"/>
        <v>297700</v>
      </c>
      <c r="G4872" s="168">
        <f t="shared" si="2195"/>
        <v>297800</v>
      </c>
      <c r="H4872" s="168">
        <f t="shared" si="2195"/>
        <v>297700</v>
      </c>
      <c r="I4872" s="168">
        <f t="shared" si="2196"/>
        <v>1191000</v>
      </c>
      <c r="J4872" s="168">
        <v>297800</v>
      </c>
      <c r="K4872" s="168">
        <v>297700</v>
      </c>
      <c r="L4872" s="168">
        <v>297800</v>
      </c>
      <c r="M4872" s="168">
        <v>297700</v>
      </c>
      <c r="N4872" s="168">
        <f t="shared" si="2197"/>
        <v>0</v>
      </c>
      <c r="O4872" s="168">
        <v>0</v>
      </c>
      <c r="P4872" s="168">
        <v>0</v>
      </c>
      <c r="Q4872" s="168">
        <v>0</v>
      </c>
      <c r="R4872" s="168">
        <v>0</v>
      </c>
      <c r="S4872" s="168">
        <f t="shared" si="2198"/>
        <v>0</v>
      </c>
      <c r="T4872" s="168">
        <v>0</v>
      </c>
      <c r="U4872" s="168">
        <v>0</v>
      </c>
      <c r="V4872" s="168">
        <v>0</v>
      </c>
      <c r="W4872" s="168">
        <v>0</v>
      </c>
    </row>
    <row r="4873" spans="2:23" ht="16.5" thickTop="1" thickBot="1">
      <c r="B4873" s="164" t="s">
        <v>124</v>
      </c>
      <c r="C4873" s="174" t="s">
        <v>98</v>
      </c>
      <c r="D4873" s="168">
        <f t="shared" si="2194"/>
        <v>641000</v>
      </c>
      <c r="E4873" s="168">
        <f t="shared" si="2195"/>
        <v>200000</v>
      </c>
      <c r="F4873" s="168">
        <f t="shared" si="2195"/>
        <v>200000</v>
      </c>
      <c r="G4873" s="168">
        <f t="shared" si="2195"/>
        <v>115000</v>
      </c>
      <c r="H4873" s="168">
        <f t="shared" si="2195"/>
        <v>126000</v>
      </c>
      <c r="I4873" s="168">
        <f t="shared" si="2196"/>
        <v>641000</v>
      </c>
      <c r="J4873" s="168">
        <v>200000</v>
      </c>
      <c r="K4873" s="168">
        <v>200000</v>
      </c>
      <c r="L4873" s="168">
        <v>115000</v>
      </c>
      <c r="M4873" s="168">
        <v>126000</v>
      </c>
      <c r="N4873" s="168">
        <f t="shared" si="2197"/>
        <v>0</v>
      </c>
      <c r="O4873" s="168">
        <v>0</v>
      </c>
      <c r="P4873" s="168">
        <v>0</v>
      </c>
      <c r="Q4873" s="168">
        <v>0</v>
      </c>
      <c r="R4873" s="168">
        <v>0</v>
      </c>
      <c r="S4873" s="168">
        <f t="shared" si="2198"/>
        <v>0</v>
      </c>
      <c r="T4873" s="168">
        <v>0</v>
      </c>
      <c r="U4873" s="168">
        <v>0</v>
      </c>
      <c r="V4873" s="168">
        <v>0</v>
      </c>
      <c r="W4873" s="168">
        <v>0</v>
      </c>
    </row>
    <row r="4874" spans="2:23" ht="16.5" thickTop="1" thickBot="1">
      <c r="B4874" s="164" t="s">
        <v>124</v>
      </c>
      <c r="C4874" s="174" t="s">
        <v>101</v>
      </c>
      <c r="D4874" s="168">
        <f t="shared" si="2194"/>
        <v>5000</v>
      </c>
      <c r="E4874" s="168">
        <f t="shared" si="2195"/>
        <v>2000</v>
      </c>
      <c r="F4874" s="168">
        <f t="shared" si="2195"/>
        <v>0</v>
      </c>
      <c r="G4874" s="168">
        <f t="shared" si="2195"/>
        <v>1000</v>
      </c>
      <c r="H4874" s="168">
        <f t="shared" si="2195"/>
        <v>2000</v>
      </c>
      <c r="I4874" s="168">
        <f t="shared" si="2196"/>
        <v>5000</v>
      </c>
      <c r="J4874" s="168">
        <v>2000</v>
      </c>
      <c r="K4874" s="168">
        <v>0</v>
      </c>
      <c r="L4874" s="168">
        <v>1000</v>
      </c>
      <c r="M4874" s="168">
        <v>2000</v>
      </c>
      <c r="N4874" s="168">
        <f t="shared" si="2197"/>
        <v>0</v>
      </c>
      <c r="O4874" s="168">
        <v>0</v>
      </c>
      <c r="P4874" s="168">
        <v>0</v>
      </c>
      <c r="Q4874" s="168">
        <v>0</v>
      </c>
      <c r="R4874" s="168">
        <v>0</v>
      </c>
      <c r="S4874" s="168">
        <f t="shared" si="2198"/>
        <v>0</v>
      </c>
      <c r="T4874" s="168">
        <v>0</v>
      </c>
      <c r="U4874" s="168">
        <v>0</v>
      </c>
      <c r="V4874" s="168">
        <v>0</v>
      </c>
      <c r="W4874" s="168">
        <v>0</v>
      </c>
    </row>
    <row r="4875" spans="2:23" ht="16.5" thickTop="1" thickBot="1">
      <c r="B4875" s="164" t="s">
        <v>124</v>
      </c>
      <c r="C4875" s="174" t="s">
        <v>102</v>
      </c>
      <c r="D4875" s="168">
        <f t="shared" si="2194"/>
        <v>3000</v>
      </c>
      <c r="E4875" s="168">
        <f t="shared" si="2195"/>
        <v>1200</v>
      </c>
      <c r="F4875" s="168">
        <f t="shared" si="2195"/>
        <v>600</v>
      </c>
      <c r="G4875" s="168">
        <f t="shared" si="2195"/>
        <v>600</v>
      </c>
      <c r="H4875" s="168">
        <f t="shared" si="2195"/>
        <v>600</v>
      </c>
      <c r="I4875" s="168">
        <f t="shared" si="2196"/>
        <v>3000</v>
      </c>
      <c r="J4875" s="168">
        <f>SUM(J4876)</f>
        <v>1200</v>
      </c>
      <c r="K4875" s="168">
        <f>SUM(K4876)</f>
        <v>600</v>
      </c>
      <c r="L4875" s="168">
        <f>SUM(L4876)</f>
        <v>600</v>
      </c>
      <c r="M4875" s="168">
        <f>SUM(M4876)</f>
        <v>600</v>
      </c>
      <c r="N4875" s="168">
        <f t="shared" si="2197"/>
        <v>0</v>
      </c>
      <c r="O4875" s="168">
        <f>SUM(O4876)</f>
        <v>0</v>
      </c>
      <c r="P4875" s="168">
        <f>SUM(P4876)</f>
        <v>0</v>
      </c>
      <c r="Q4875" s="168">
        <f>SUM(Q4876)</f>
        <v>0</v>
      </c>
      <c r="R4875" s="168">
        <f>SUM(R4876)</f>
        <v>0</v>
      </c>
      <c r="S4875" s="168">
        <f t="shared" si="2198"/>
        <v>0</v>
      </c>
      <c r="T4875" s="168">
        <f>SUM(T4876)</f>
        <v>0</v>
      </c>
      <c r="U4875" s="168">
        <f>SUM(U4876)</f>
        <v>0</v>
      </c>
      <c r="V4875" s="168">
        <f>SUM(V4876)</f>
        <v>0</v>
      </c>
      <c r="W4875" s="168">
        <f>SUM(W4876)</f>
        <v>0</v>
      </c>
    </row>
    <row r="4876" spans="2:23" ht="31.5" thickTop="1" thickBot="1">
      <c r="B4876" s="164" t="s">
        <v>124</v>
      </c>
      <c r="C4876" s="175" t="s">
        <v>156</v>
      </c>
      <c r="D4876" s="168">
        <f t="shared" si="2194"/>
        <v>3000</v>
      </c>
      <c r="E4876" s="168">
        <f t="shared" si="2195"/>
        <v>1200</v>
      </c>
      <c r="F4876" s="168">
        <f t="shared" si="2195"/>
        <v>600</v>
      </c>
      <c r="G4876" s="168">
        <f t="shared" si="2195"/>
        <v>600</v>
      </c>
      <c r="H4876" s="168">
        <f t="shared" si="2195"/>
        <v>600</v>
      </c>
      <c r="I4876" s="168">
        <f t="shared" si="2196"/>
        <v>3000</v>
      </c>
      <c r="J4876" s="168">
        <v>1200</v>
      </c>
      <c r="K4876" s="168">
        <v>600</v>
      </c>
      <c r="L4876" s="168">
        <v>600</v>
      </c>
      <c r="M4876" s="168">
        <v>600</v>
      </c>
      <c r="N4876" s="168">
        <f t="shared" si="2197"/>
        <v>0</v>
      </c>
      <c r="O4876" s="168">
        <v>0</v>
      </c>
      <c r="P4876" s="168">
        <v>0</v>
      </c>
      <c r="Q4876" s="168">
        <v>0</v>
      </c>
      <c r="R4876" s="168">
        <v>0</v>
      </c>
      <c r="S4876" s="168">
        <f t="shared" si="2198"/>
        <v>0</v>
      </c>
      <c r="T4876" s="168">
        <v>0</v>
      </c>
      <c r="U4876" s="168">
        <v>0</v>
      </c>
      <c r="V4876" s="168">
        <v>0</v>
      </c>
      <c r="W4876" s="168">
        <v>0</v>
      </c>
    </row>
    <row r="4877" spans="2:23" ht="16.5" thickTop="1" thickBot="1">
      <c r="B4877" s="164" t="s">
        <v>124</v>
      </c>
      <c r="C4877" s="173" t="s">
        <v>121</v>
      </c>
      <c r="D4877" s="168">
        <f t="shared" si="2194"/>
        <v>30000</v>
      </c>
      <c r="E4877" s="168">
        <f t="shared" si="2195"/>
        <v>20000</v>
      </c>
      <c r="F4877" s="168">
        <f t="shared" si="2195"/>
        <v>5000</v>
      </c>
      <c r="G4877" s="168">
        <f t="shared" si="2195"/>
        <v>4000</v>
      </c>
      <c r="H4877" s="168">
        <f t="shared" si="2195"/>
        <v>1000</v>
      </c>
      <c r="I4877" s="168">
        <f t="shared" si="2196"/>
        <v>30000</v>
      </c>
      <c r="J4877" s="168">
        <v>20000</v>
      </c>
      <c r="K4877" s="168">
        <v>5000</v>
      </c>
      <c r="L4877" s="168">
        <v>4000</v>
      </c>
      <c r="M4877" s="168">
        <v>1000</v>
      </c>
      <c r="N4877" s="168">
        <f t="shared" si="2197"/>
        <v>0</v>
      </c>
      <c r="O4877" s="168">
        <v>0</v>
      </c>
      <c r="P4877" s="168">
        <v>0</v>
      </c>
      <c r="Q4877" s="168">
        <v>0</v>
      </c>
      <c r="R4877" s="168">
        <v>0</v>
      </c>
      <c r="S4877" s="168">
        <f t="shared" si="2198"/>
        <v>0</v>
      </c>
      <c r="T4877" s="168">
        <v>0</v>
      </c>
      <c r="U4877" s="168">
        <v>0</v>
      </c>
      <c r="V4877" s="168">
        <v>0</v>
      </c>
      <c r="W4877" s="168">
        <v>0</v>
      </c>
    </row>
    <row r="4878" spans="2:23" ht="61.5" thickTop="1" thickBot="1">
      <c r="B4878" s="164" t="s">
        <v>1619</v>
      </c>
      <c r="C4878" s="172" t="s">
        <v>1620</v>
      </c>
      <c r="D4878" s="168">
        <f t="shared" si="2194"/>
        <v>0</v>
      </c>
      <c r="E4878" s="168">
        <f t="shared" si="2195"/>
        <v>0</v>
      </c>
      <c r="F4878" s="168">
        <f t="shared" si="2195"/>
        <v>0</v>
      </c>
      <c r="G4878" s="168">
        <f t="shared" si="2195"/>
        <v>0</v>
      </c>
      <c r="H4878" s="168">
        <f t="shared" si="2195"/>
        <v>0</v>
      </c>
      <c r="I4878" s="168">
        <f t="shared" si="2196"/>
        <v>0</v>
      </c>
      <c r="J4878" s="168">
        <f>SUM(J4879,J4883)</f>
        <v>0</v>
      </c>
      <c r="K4878" s="168">
        <f>SUM(K4879,K4883)</f>
        <v>0</v>
      </c>
      <c r="L4878" s="168">
        <f>SUM(L4879,L4883)</f>
        <v>0</v>
      </c>
      <c r="M4878" s="168">
        <f>SUM(M4879,M4883)</f>
        <v>0</v>
      </c>
      <c r="N4878" s="168">
        <f t="shared" si="2197"/>
        <v>0</v>
      </c>
      <c r="O4878" s="168">
        <f>SUM(O4879,O4883)</f>
        <v>0</v>
      </c>
      <c r="P4878" s="168">
        <f>SUM(P4879,P4883)</f>
        <v>0</v>
      </c>
      <c r="Q4878" s="168">
        <f>SUM(Q4879,Q4883)</f>
        <v>0</v>
      </c>
      <c r="R4878" s="168">
        <f>SUM(R4879,R4883)</f>
        <v>0</v>
      </c>
      <c r="S4878" s="168">
        <f t="shared" si="2198"/>
        <v>0</v>
      </c>
      <c r="T4878" s="168">
        <f>SUM(T4879,T4883)</f>
        <v>0</v>
      </c>
      <c r="U4878" s="168">
        <f>SUM(U4879,U4883)</f>
        <v>0</v>
      </c>
      <c r="V4878" s="168">
        <f>SUM(V4879,V4883)</f>
        <v>0</v>
      </c>
      <c r="W4878" s="168">
        <f>SUM(W4879,W4883)</f>
        <v>0</v>
      </c>
    </row>
    <row r="4879" spans="2:23" ht="16.5" thickTop="1" thickBot="1">
      <c r="B4879" s="164" t="s">
        <v>124</v>
      </c>
      <c r="C4879" s="173" t="s">
        <v>96</v>
      </c>
      <c r="D4879" s="168">
        <f t="shared" si="2194"/>
        <v>0</v>
      </c>
      <c r="E4879" s="168">
        <f t="shared" si="2195"/>
        <v>0</v>
      </c>
      <c r="F4879" s="168">
        <f t="shared" si="2195"/>
        <v>0</v>
      </c>
      <c r="G4879" s="168">
        <f t="shared" si="2195"/>
        <v>0</v>
      </c>
      <c r="H4879" s="168">
        <f t="shared" si="2195"/>
        <v>0</v>
      </c>
      <c r="I4879" s="168">
        <f t="shared" si="2196"/>
        <v>0</v>
      </c>
      <c r="J4879" s="168">
        <f>SUM(J4880:J4881)</f>
        <v>0</v>
      </c>
      <c r="K4879" s="168">
        <f>SUM(K4880:K4881)</f>
        <v>0</v>
      </c>
      <c r="L4879" s="168">
        <f>SUM(L4880:L4881)</f>
        <v>0</v>
      </c>
      <c r="M4879" s="168">
        <f>SUM(M4880:M4881)</f>
        <v>0</v>
      </c>
      <c r="N4879" s="168">
        <f t="shared" si="2197"/>
        <v>0</v>
      </c>
      <c r="O4879" s="168">
        <f>SUM(O4880:O4881)</f>
        <v>0</v>
      </c>
      <c r="P4879" s="168">
        <f>SUM(P4880:P4881)</f>
        <v>0</v>
      </c>
      <c r="Q4879" s="168">
        <f>SUM(Q4880:Q4881)</f>
        <v>0</v>
      </c>
      <c r="R4879" s="168">
        <f>SUM(R4880:R4881)</f>
        <v>0</v>
      </c>
      <c r="S4879" s="168">
        <f t="shared" si="2198"/>
        <v>0</v>
      </c>
      <c r="T4879" s="168">
        <f>SUM(T4880:T4881)</f>
        <v>0</v>
      </c>
      <c r="U4879" s="168">
        <f>SUM(U4880:U4881)</f>
        <v>0</v>
      </c>
      <c r="V4879" s="168">
        <f>SUM(V4880:V4881)</f>
        <v>0</v>
      </c>
      <c r="W4879" s="168">
        <f>SUM(W4880:W4881)</f>
        <v>0</v>
      </c>
    </row>
    <row r="4880" spans="2:23" ht="16.5" thickTop="1" thickBot="1">
      <c r="B4880" s="164" t="s">
        <v>124</v>
      </c>
      <c r="C4880" s="174" t="s">
        <v>98</v>
      </c>
      <c r="D4880" s="168">
        <f t="shared" si="2194"/>
        <v>0</v>
      </c>
      <c r="E4880" s="168">
        <f t="shared" si="2195"/>
        <v>0</v>
      </c>
      <c r="F4880" s="168">
        <f t="shared" si="2195"/>
        <v>0</v>
      </c>
      <c r="G4880" s="168">
        <f t="shared" si="2195"/>
        <v>0</v>
      </c>
      <c r="H4880" s="168">
        <f t="shared" si="2195"/>
        <v>0</v>
      </c>
      <c r="I4880" s="168">
        <f t="shared" si="2196"/>
        <v>0</v>
      </c>
      <c r="J4880" s="168">
        <v>0</v>
      </c>
      <c r="K4880" s="168">
        <v>0</v>
      </c>
      <c r="L4880" s="168">
        <v>0</v>
      </c>
      <c r="M4880" s="168">
        <v>0</v>
      </c>
      <c r="N4880" s="168">
        <f t="shared" si="2197"/>
        <v>0</v>
      </c>
      <c r="O4880" s="168">
        <v>0</v>
      </c>
      <c r="P4880" s="168">
        <v>0</v>
      </c>
      <c r="Q4880" s="168">
        <v>0</v>
      </c>
      <c r="R4880" s="168">
        <v>0</v>
      </c>
      <c r="S4880" s="168">
        <f t="shared" si="2198"/>
        <v>0</v>
      </c>
      <c r="T4880" s="168">
        <v>0</v>
      </c>
      <c r="U4880" s="168">
        <v>0</v>
      </c>
      <c r="V4880" s="168">
        <v>0</v>
      </c>
      <c r="W4880" s="168">
        <v>0</v>
      </c>
    </row>
    <row r="4881" spans="2:23" ht="16.5" thickTop="1" thickBot="1">
      <c r="B4881" s="164" t="s">
        <v>124</v>
      </c>
      <c r="C4881" s="174" t="s">
        <v>102</v>
      </c>
      <c r="D4881" s="168">
        <f t="shared" si="2194"/>
        <v>0</v>
      </c>
      <c r="E4881" s="168">
        <f t="shared" si="2195"/>
        <v>0</v>
      </c>
      <c r="F4881" s="168">
        <f t="shared" si="2195"/>
        <v>0</v>
      </c>
      <c r="G4881" s="168">
        <f t="shared" si="2195"/>
        <v>0</v>
      </c>
      <c r="H4881" s="168">
        <f t="shared" si="2195"/>
        <v>0</v>
      </c>
      <c r="I4881" s="168">
        <f t="shared" si="2196"/>
        <v>0</v>
      </c>
      <c r="J4881" s="168">
        <f>SUM(J4882)</f>
        <v>0</v>
      </c>
      <c r="K4881" s="168">
        <f>SUM(K4882)</f>
        <v>0</v>
      </c>
      <c r="L4881" s="168">
        <f>SUM(L4882)</f>
        <v>0</v>
      </c>
      <c r="M4881" s="168">
        <f>SUM(M4882)</f>
        <v>0</v>
      </c>
      <c r="N4881" s="168">
        <f t="shared" si="2197"/>
        <v>0</v>
      </c>
      <c r="O4881" s="168">
        <f>SUM(O4882)</f>
        <v>0</v>
      </c>
      <c r="P4881" s="168">
        <f>SUM(P4882)</f>
        <v>0</v>
      </c>
      <c r="Q4881" s="168">
        <f>SUM(Q4882)</f>
        <v>0</v>
      </c>
      <c r="R4881" s="168">
        <f>SUM(R4882)</f>
        <v>0</v>
      </c>
      <c r="S4881" s="168">
        <f t="shared" si="2198"/>
        <v>0</v>
      </c>
      <c r="T4881" s="168">
        <f>SUM(T4882)</f>
        <v>0</v>
      </c>
      <c r="U4881" s="168">
        <f>SUM(U4882)</f>
        <v>0</v>
      </c>
      <c r="V4881" s="168">
        <f>SUM(V4882)</f>
        <v>0</v>
      </c>
      <c r="W4881" s="168">
        <f>SUM(W4882)</f>
        <v>0</v>
      </c>
    </row>
    <row r="4882" spans="2:23" ht="31.5" thickTop="1" thickBot="1">
      <c r="B4882" s="164" t="s">
        <v>124</v>
      </c>
      <c r="C4882" s="175" t="s">
        <v>156</v>
      </c>
      <c r="D4882" s="168">
        <f t="shared" si="2194"/>
        <v>0</v>
      </c>
      <c r="E4882" s="168">
        <f t="shared" si="2195"/>
        <v>0</v>
      </c>
      <c r="F4882" s="168">
        <f t="shared" si="2195"/>
        <v>0</v>
      </c>
      <c r="G4882" s="168">
        <f t="shared" si="2195"/>
        <v>0</v>
      </c>
      <c r="H4882" s="168">
        <f t="shared" si="2195"/>
        <v>0</v>
      </c>
      <c r="I4882" s="168">
        <f t="shared" si="2196"/>
        <v>0</v>
      </c>
      <c r="J4882" s="168">
        <v>0</v>
      </c>
      <c r="K4882" s="168">
        <v>0</v>
      </c>
      <c r="L4882" s="168">
        <v>0</v>
      </c>
      <c r="M4882" s="168">
        <v>0</v>
      </c>
      <c r="N4882" s="168">
        <f t="shared" si="2197"/>
        <v>0</v>
      </c>
      <c r="O4882" s="168">
        <v>0</v>
      </c>
      <c r="P4882" s="168">
        <v>0</v>
      </c>
      <c r="Q4882" s="168">
        <v>0</v>
      </c>
      <c r="R4882" s="168">
        <v>0</v>
      </c>
      <c r="S4882" s="168">
        <f t="shared" si="2198"/>
        <v>0</v>
      </c>
      <c r="T4882" s="168">
        <v>0</v>
      </c>
      <c r="U4882" s="168">
        <v>0</v>
      </c>
      <c r="V4882" s="168">
        <v>0</v>
      </c>
      <c r="W4882" s="168">
        <v>0</v>
      </c>
    </row>
    <row r="4883" spans="2:23" ht="16.5" thickTop="1" thickBot="1">
      <c r="B4883" s="164" t="s">
        <v>124</v>
      </c>
      <c r="C4883" s="173" t="s">
        <v>121</v>
      </c>
      <c r="D4883" s="168">
        <f t="shared" si="2194"/>
        <v>0</v>
      </c>
      <c r="E4883" s="168">
        <f t="shared" si="2195"/>
        <v>0</v>
      </c>
      <c r="F4883" s="168">
        <f t="shared" si="2195"/>
        <v>0</v>
      </c>
      <c r="G4883" s="168">
        <f t="shared" si="2195"/>
        <v>0</v>
      </c>
      <c r="H4883" s="168">
        <f t="shared" si="2195"/>
        <v>0</v>
      </c>
      <c r="I4883" s="168">
        <f t="shared" si="2196"/>
        <v>0</v>
      </c>
      <c r="J4883" s="168">
        <v>0</v>
      </c>
      <c r="K4883" s="168">
        <v>0</v>
      </c>
      <c r="L4883" s="168">
        <v>0</v>
      </c>
      <c r="M4883" s="168">
        <v>0</v>
      </c>
      <c r="N4883" s="168">
        <f t="shared" si="2197"/>
        <v>0</v>
      </c>
      <c r="O4883" s="168">
        <v>0</v>
      </c>
      <c r="P4883" s="168">
        <v>0</v>
      </c>
      <c r="Q4883" s="168">
        <v>0</v>
      </c>
      <c r="R4883" s="168">
        <v>0</v>
      </c>
      <c r="S4883" s="168">
        <f t="shared" si="2198"/>
        <v>0</v>
      </c>
      <c r="T4883" s="168">
        <v>0</v>
      </c>
      <c r="U4883" s="168">
        <v>0</v>
      </c>
      <c r="V4883" s="168">
        <v>0</v>
      </c>
      <c r="W4883" s="168">
        <v>0</v>
      </c>
    </row>
    <row r="4884" spans="2:23" ht="31.5" thickTop="1" thickBot="1">
      <c r="B4884" s="164" t="s">
        <v>1621</v>
      </c>
      <c r="C4884" s="171" t="s">
        <v>1622</v>
      </c>
      <c r="D4884" s="168">
        <f t="shared" si="2194"/>
        <v>650000</v>
      </c>
      <c r="E4884" s="168">
        <f t="shared" si="2195"/>
        <v>177000</v>
      </c>
      <c r="F4884" s="168">
        <f t="shared" si="2195"/>
        <v>174000</v>
      </c>
      <c r="G4884" s="168">
        <f t="shared" si="2195"/>
        <v>154000</v>
      </c>
      <c r="H4884" s="168">
        <f t="shared" si="2195"/>
        <v>145000</v>
      </c>
      <c r="I4884" s="168">
        <f t="shared" si="2196"/>
        <v>650000</v>
      </c>
      <c r="J4884" s="168">
        <f>SUM(J4885,J4891)</f>
        <v>177000</v>
      </c>
      <c r="K4884" s="168">
        <f>SUM(K4885,K4891)</f>
        <v>174000</v>
      </c>
      <c r="L4884" s="168">
        <f>SUM(L4885,L4891)</f>
        <v>154000</v>
      </c>
      <c r="M4884" s="168">
        <f>SUM(M4885,M4891)</f>
        <v>145000</v>
      </c>
      <c r="N4884" s="168">
        <f t="shared" si="2197"/>
        <v>0</v>
      </c>
      <c r="O4884" s="168">
        <f>SUM(O4885,O4891)</f>
        <v>0</v>
      </c>
      <c r="P4884" s="168">
        <f>SUM(P4885,P4891)</f>
        <v>0</v>
      </c>
      <c r="Q4884" s="168">
        <f>SUM(Q4885,Q4891)</f>
        <v>0</v>
      </c>
      <c r="R4884" s="168">
        <f>SUM(R4885,R4891)</f>
        <v>0</v>
      </c>
      <c r="S4884" s="168">
        <f t="shared" si="2198"/>
        <v>0</v>
      </c>
      <c r="T4884" s="168">
        <f>SUM(T4885,T4891)</f>
        <v>0</v>
      </c>
      <c r="U4884" s="168">
        <f>SUM(U4885,U4891)</f>
        <v>0</v>
      </c>
      <c r="V4884" s="168">
        <f>SUM(V4885,V4891)</f>
        <v>0</v>
      </c>
      <c r="W4884" s="168">
        <f>SUM(W4885,W4891)</f>
        <v>0</v>
      </c>
    </row>
    <row r="4885" spans="2:23" ht="16.5" thickTop="1" thickBot="1">
      <c r="B4885" s="164" t="s">
        <v>124</v>
      </c>
      <c r="C4885" s="172" t="s">
        <v>96</v>
      </c>
      <c r="D4885" s="168">
        <f t="shared" si="2194"/>
        <v>648000</v>
      </c>
      <c r="E4885" s="168">
        <f t="shared" si="2195"/>
        <v>175000</v>
      </c>
      <c r="F4885" s="168">
        <f t="shared" si="2195"/>
        <v>174000</v>
      </c>
      <c r="G4885" s="168">
        <f t="shared" si="2195"/>
        <v>154000</v>
      </c>
      <c r="H4885" s="168">
        <f t="shared" si="2195"/>
        <v>145000</v>
      </c>
      <c r="I4885" s="168">
        <f t="shared" si="2196"/>
        <v>648000</v>
      </c>
      <c r="J4885" s="168">
        <f>SUM(J4886:J4889)</f>
        <v>175000</v>
      </c>
      <c r="K4885" s="168">
        <f>SUM(K4886:K4889)</f>
        <v>174000</v>
      </c>
      <c r="L4885" s="168">
        <f>SUM(L4886:L4889)</f>
        <v>154000</v>
      </c>
      <c r="M4885" s="168">
        <f>SUM(M4886:M4889)</f>
        <v>145000</v>
      </c>
      <c r="N4885" s="168">
        <f t="shared" si="2197"/>
        <v>0</v>
      </c>
      <c r="O4885" s="168">
        <f>SUM(O4886:O4889)</f>
        <v>0</v>
      </c>
      <c r="P4885" s="168">
        <f>SUM(P4886:P4889)</f>
        <v>0</v>
      </c>
      <c r="Q4885" s="168">
        <f>SUM(Q4886:Q4889)</f>
        <v>0</v>
      </c>
      <c r="R4885" s="168">
        <f>SUM(R4886:R4889)</f>
        <v>0</v>
      </c>
      <c r="S4885" s="168">
        <f t="shared" si="2198"/>
        <v>0</v>
      </c>
      <c r="T4885" s="168">
        <f>SUM(T4886:T4889)</f>
        <v>0</v>
      </c>
      <c r="U4885" s="168">
        <f>SUM(U4886:U4889)</f>
        <v>0</v>
      </c>
      <c r="V4885" s="168">
        <f>SUM(V4886:V4889)</f>
        <v>0</v>
      </c>
      <c r="W4885" s="168">
        <f>SUM(W4886:W4889)</f>
        <v>0</v>
      </c>
    </row>
    <row r="4886" spans="2:23" ht="16.5" thickTop="1" thickBot="1">
      <c r="B4886" s="164" t="s">
        <v>124</v>
      </c>
      <c r="C4886" s="173" t="s">
        <v>97</v>
      </c>
      <c r="D4886" s="168">
        <f t="shared" si="2194"/>
        <v>336000</v>
      </c>
      <c r="E4886" s="168">
        <f t="shared" si="2195"/>
        <v>84000</v>
      </c>
      <c r="F4886" s="168">
        <f t="shared" si="2195"/>
        <v>84000</v>
      </c>
      <c r="G4886" s="168">
        <f t="shared" si="2195"/>
        <v>84000</v>
      </c>
      <c r="H4886" s="168">
        <f t="shared" si="2195"/>
        <v>84000</v>
      </c>
      <c r="I4886" s="168">
        <f t="shared" si="2196"/>
        <v>336000</v>
      </c>
      <c r="J4886" s="168">
        <v>84000</v>
      </c>
      <c r="K4886" s="168">
        <v>84000</v>
      </c>
      <c r="L4886" s="168">
        <v>84000</v>
      </c>
      <c r="M4886" s="168">
        <v>84000</v>
      </c>
      <c r="N4886" s="168">
        <f t="shared" si="2197"/>
        <v>0</v>
      </c>
      <c r="O4886" s="168">
        <v>0</v>
      </c>
      <c r="P4886" s="168">
        <v>0</v>
      </c>
      <c r="Q4886" s="168">
        <v>0</v>
      </c>
      <c r="R4886" s="168">
        <v>0</v>
      </c>
      <c r="S4886" s="168">
        <f t="shared" si="2198"/>
        <v>0</v>
      </c>
      <c r="T4886" s="168">
        <v>0</v>
      </c>
      <c r="U4886" s="168">
        <v>0</v>
      </c>
      <c r="V4886" s="168">
        <v>0</v>
      </c>
      <c r="W4886" s="168">
        <v>0</v>
      </c>
    </row>
    <row r="4887" spans="2:23" ht="16.5" thickTop="1" thickBot="1">
      <c r="B4887" s="164" t="s">
        <v>124</v>
      </c>
      <c r="C4887" s="173" t="s">
        <v>98</v>
      </c>
      <c r="D4887" s="168">
        <f t="shared" si="2194"/>
        <v>311000</v>
      </c>
      <c r="E4887" s="168">
        <f t="shared" si="2195"/>
        <v>90000</v>
      </c>
      <c r="F4887" s="168">
        <f t="shared" si="2195"/>
        <v>90000</v>
      </c>
      <c r="G4887" s="168">
        <f t="shared" si="2195"/>
        <v>70000</v>
      </c>
      <c r="H4887" s="168">
        <f t="shared" si="2195"/>
        <v>61000</v>
      </c>
      <c r="I4887" s="168">
        <f t="shared" si="2196"/>
        <v>311000</v>
      </c>
      <c r="J4887" s="168">
        <v>90000</v>
      </c>
      <c r="K4887" s="168">
        <v>90000</v>
      </c>
      <c r="L4887" s="168">
        <v>70000</v>
      </c>
      <c r="M4887" s="168">
        <v>61000</v>
      </c>
      <c r="N4887" s="168">
        <f t="shared" si="2197"/>
        <v>0</v>
      </c>
      <c r="O4887" s="168">
        <v>0</v>
      </c>
      <c r="P4887" s="168">
        <v>0</v>
      </c>
      <c r="Q4887" s="168">
        <v>0</v>
      </c>
      <c r="R4887" s="168">
        <v>0</v>
      </c>
      <c r="S4887" s="168">
        <f t="shared" si="2198"/>
        <v>0</v>
      </c>
      <c r="T4887" s="168">
        <v>0</v>
      </c>
      <c r="U4887" s="168">
        <v>0</v>
      </c>
      <c r="V4887" s="168">
        <v>0</v>
      </c>
      <c r="W4887" s="168">
        <v>0</v>
      </c>
    </row>
    <row r="4888" spans="2:23" ht="16.5" thickTop="1" thickBot="1">
      <c r="B4888" s="164" t="s">
        <v>124</v>
      </c>
      <c r="C4888" s="173" t="s">
        <v>101</v>
      </c>
      <c r="D4888" s="168">
        <f t="shared" si="2194"/>
        <v>0</v>
      </c>
      <c r="E4888" s="168">
        <f t="shared" si="2195"/>
        <v>0</v>
      </c>
      <c r="F4888" s="168">
        <f t="shared" si="2195"/>
        <v>0</v>
      </c>
      <c r="G4888" s="168">
        <f t="shared" si="2195"/>
        <v>0</v>
      </c>
      <c r="H4888" s="168">
        <f t="shared" si="2195"/>
        <v>0</v>
      </c>
      <c r="I4888" s="168">
        <f t="shared" si="2196"/>
        <v>0</v>
      </c>
      <c r="J4888" s="168">
        <v>0</v>
      </c>
      <c r="K4888" s="168">
        <v>0</v>
      </c>
      <c r="L4888" s="168">
        <v>0</v>
      </c>
      <c r="M4888" s="168">
        <v>0</v>
      </c>
      <c r="N4888" s="168">
        <f t="shared" si="2197"/>
        <v>0</v>
      </c>
      <c r="O4888" s="168">
        <v>0</v>
      </c>
      <c r="P4888" s="168">
        <v>0</v>
      </c>
      <c r="Q4888" s="168">
        <v>0</v>
      </c>
      <c r="R4888" s="168">
        <v>0</v>
      </c>
      <c r="S4888" s="168">
        <f t="shared" si="2198"/>
        <v>0</v>
      </c>
      <c r="T4888" s="168">
        <v>0</v>
      </c>
      <c r="U4888" s="168">
        <v>0</v>
      </c>
      <c r="V4888" s="168">
        <v>0</v>
      </c>
      <c r="W4888" s="168">
        <v>0</v>
      </c>
    </row>
    <row r="4889" spans="2:23" ht="16.5" thickTop="1" thickBot="1">
      <c r="B4889" s="164" t="s">
        <v>124</v>
      </c>
      <c r="C4889" s="173" t="s">
        <v>102</v>
      </c>
      <c r="D4889" s="168">
        <f t="shared" si="2194"/>
        <v>1000</v>
      </c>
      <c r="E4889" s="168">
        <f t="shared" si="2195"/>
        <v>1000</v>
      </c>
      <c r="F4889" s="168">
        <f t="shared" si="2195"/>
        <v>0</v>
      </c>
      <c r="G4889" s="168">
        <f t="shared" si="2195"/>
        <v>0</v>
      </c>
      <c r="H4889" s="168">
        <f t="shared" si="2195"/>
        <v>0</v>
      </c>
      <c r="I4889" s="168">
        <f t="shared" si="2196"/>
        <v>1000</v>
      </c>
      <c r="J4889" s="168">
        <f>SUM(J4890)</f>
        <v>1000</v>
      </c>
      <c r="K4889" s="168">
        <f>SUM(K4890)</f>
        <v>0</v>
      </c>
      <c r="L4889" s="168">
        <f>SUM(L4890)</f>
        <v>0</v>
      </c>
      <c r="M4889" s="168">
        <f>SUM(M4890)</f>
        <v>0</v>
      </c>
      <c r="N4889" s="168">
        <f t="shared" si="2197"/>
        <v>0</v>
      </c>
      <c r="O4889" s="168">
        <f>SUM(O4890)</f>
        <v>0</v>
      </c>
      <c r="P4889" s="168">
        <f>SUM(P4890)</f>
        <v>0</v>
      </c>
      <c r="Q4889" s="168">
        <f>SUM(Q4890)</f>
        <v>0</v>
      </c>
      <c r="R4889" s="168">
        <f>SUM(R4890)</f>
        <v>0</v>
      </c>
      <c r="S4889" s="168">
        <f t="shared" si="2198"/>
        <v>0</v>
      </c>
      <c r="T4889" s="168">
        <f>SUM(T4890)</f>
        <v>0</v>
      </c>
      <c r="U4889" s="168">
        <f>SUM(U4890)</f>
        <v>0</v>
      </c>
      <c r="V4889" s="168">
        <f>SUM(V4890)</f>
        <v>0</v>
      </c>
      <c r="W4889" s="168">
        <f>SUM(W4890)</f>
        <v>0</v>
      </c>
    </row>
    <row r="4890" spans="2:23" ht="31.5" thickTop="1" thickBot="1">
      <c r="B4890" s="164" t="s">
        <v>124</v>
      </c>
      <c r="C4890" s="174" t="s">
        <v>156</v>
      </c>
      <c r="D4890" s="168">
        <f t="shared" si="2194"/>
        <v>1000</v>
      </c>
      <c r="E4890" s="168">
        <f t="shared" si="2195"/>
        <v>1000</v>
      </c>
      <c r="F4890" s="168">
        <f t="shared" si="2195"/>
        <v>0</v>
      </c>
      <c r="G4890" s="168">
        <f t="shared" si="2195"/>
        <v>0</v>
      </c>
      <c r="H4890" s="168">
        <f t="shared" si="2195"/>
        <v>0</v>
      </c>
      <c r="I4890" s="168">
        <f t="shared" si="2196"/>
        <v>1000</v>
      </c>
      <c r="J4890" s="168">
        <v>1000</v>
      </c>
      <c r="K4890" s="168">
        <v>0</v>
      </c>
      <c r="L4890" s="168">
        <v>0</v>
      </c>
      <c r="M4890" s="168">
        <v>0</v>
      </c>
      <c r="N4890" s="168">
        <f t="shared" si="2197"/>
        <v>0</v>
      </c>
      <c r="O4890" s="168">
        <v>0</v>
      </c>
      <c r="P4890" s="168">
        <v>0</v>
      </c>
      <c r="Q4890" s="168">
        <v>0</v>
      </c>
      <c r="R4890" s="168">
        <v>0</v>
      </c>
      <c r="S4890" s="168">
        <f t="shared" si="2198"/>
        <v>0</v>
      </c>
      <c r="T4890" s="168">
        <v>0</v>
      </c>
      <c r="U4890" s="168">
        <v>0</v>
      </c>
      <c r="V4890" s="168">
        <v>0</v>
      </c>
      <c r="W4890" s="168">
        <v>0</v>
      </c>
    </row>
    <row r="4891" spans="2:23" ht="16.5" thickTop="1" thickBot="1">
      <c r="B4891" s="164" t="s">
        <v>124</v>
      </c>
      <c r="C4891" s="172" t="s">
        <v>121</v>
      </c>
      <c r="D4891" s="168">
        <f t="shared" si="2194"/>
        <v>2000</v>
      </c>
      <c r="E4891" s="168">
        <f t="shared" si="2195"/>
        <v>2000</v>
      </c>
      <c r="F4891" s="168">
        <f t="shared" si="2195"/>
        <v>0</v>
      </c>
      <c r="G4891" s="168">
        <f t="shared" si="2195"/>
        <v>0</v>
      </c>
      <c r="H4891" s="168">
        <f t="shared" si="2195"/>
        <v>0</v>
      </c>
      <c r="I4891" s="168">
        <f t="shared" si="2196"/>
        <v>2000</v>
      </c>
      <c r="J4891" s="168">
        <v>2000</v>
      </c>
      <c r="K4891" s="168">
        <v>0</v>
      </c>
      <c r="L4891" s="168">
        <v>0</v>
      </c>
      <c r="M4891" s="168">
        <v>0</v>
      </c>
      <c r="N4891" s="168">
        <f t="shared" si="2197"/>
        <v>0</v>
      </c>
      <c r="O4891" s="168">
        <v>0</v>
      </c>
      <c r="P4891" s="168">
        <v>0</v>
      </c>
      <c r="Q4891" s="168">
        <v>0</v>
      </c>
      <c r="R4891" s="168">
        <v>0</v>
      </c>
      <c r="S4891" s="168">
        <f t="shared" si="2198"/>
        <v>0</v>
      </c>
      <c r="T4891" s="168">
        <v>0</v>
      </c>
      <c r="U4891" s="168">
        <v>0</v>
      </c>
      <c r="V4891" s="168">
        <v>0</v>
      </c>
      <c r="W4891" s="168">
        <v>0</v>
      </c>
    </row>
    <row r="4892" spans="2:23" ht="31.5" thickTop="1" thickBot="1">
      <c r="B4892" s="164" t="s">
        <v>1623</v>
      </c>
      <c r="C4892" s="171" t="s">
        <v>1624</v>
      </c>
      <c r="D4892" s="168">
        <f t="shared" si="2194"/>
        <v>1700000</v>
      </c>
      <c r="E4892" s="168">
        <f t="shared" si="2195"/>
        <v>430200</v>
      </c>
      <c r="F4892" s="168">
        <f t="shared" si="2195"/>
        <v>430300</v>
      </c>
      <c r="G4892" s="168">
        <f t="shared" si="2195"/>
        <v>428200</v>
      </c>
      <c r="H4892" s="168">
        <f t="shared" si="2195"/>
        <v>411300</v>
      </c>
      <c r="I4892" s="168">
        <f t="shared" si="2196"/>
        <v>1700000</v>
      </c>
      <c r="J4892" s="168">
        <f>SUM(J4893,J4902)</f>
        <v>430200</v>
      </c>
      <c r="K4892" s="168">
        <f>SUM(K4893,K4902)</f>
        <v>430300</v>
      </c>
      <c r="L4892" s="168">
        <f>SUM(L4893,L4902)</f>
        <v>428200</v>
      </c>
      <c r="M4892" s="168">
        <f>SUM(M4893,M4902)</f>
        <v>411300</v>
      </c>
      <c r="N4892" s="168">
        <f t="shared" si="2197"/>
        <v>0</v>
      </c>
      <c r="O4892" s="168">
        <f>SUM(O4893,O4902)</f>
        <v>0</v>
      </c>
      <c r="P4892" s="168">
        <f>SUM(P4893,P4902)</f>
        <v>0</v>
      </c>
      <c r="Q4892" s="168">
        <f>SUM(Q4893,Q4902)</f>
        <v>0</v>
      </c>
      <c r="R4892" s="168">
        <f>SUM(R4893,R4902)</f>
        <v>0</v>
      </c>
      <c r="S4892" s="168">
        <f t="shared" si="2198"/>
        <v>0</v>
      </c>
      <c r="T4892" s="168">
        <f>SUM(T4893,T4902)</f>
        <v>0</v>
      </c>
      <c r="U4892" s="168">
        <f>SUM(U4893,U4902)</f>
        <v>0</v>
      </c>
      <c r="V4892" s="168">
        <f>SUM(V4893,V4902)</f>
        <v>0</v>
      </c>
      <c r="W4892" s="168">
        <f>SUM(W4893,W4902)</f>
        <v>0</v>
      </c>
    </row>
    <row r="4893" spans="2:23" ht="16.5" thickTop="1" thickBot="1">
      <c r="B4893" s="164" t="s">
        <v>124</v>
      </c>
      <c r="C4893" s="172" t="s">
        <v>96</v>
      </c>
      <c r="D4893" s="168">
        <f t="shared" si="2194"/>
        <v>1642000</v>
      </c>
      <c r="E4893" s="168">
        <f t="shared" si="2195"/>
        <v>410200</v>
      </c>
      <c r="F4893" s="168">
        <f t="shared" si="2195"/>
        <v>410300</v>
      </c>
      <c r="G4893" s="168">
        <f t="shared" si="2195"/>
        <v>410200</v>
      </c>
      <c r="H4893" s="168">
        <f t="shared" si="2195"/>
        <v>411300</v>
      </c>
      <c r="I4893" s="168">
        <f t="shared" si="2196"/>
        <v>1642000</v>
      </c>
      <c r="J4893" s="168">
        <f>SUM(J4894:J4896,J4899:J4900)</f>
        <v>410200</v>
      </c>
      <c r="K4893" s="168">
        <f>SUM(K4894:K4896,K4899:K4900)</f>
        <v>410300</v>
      </c>
      <c r="L4893" s="168">
        <f>SUM(L4894:L4896,L4899:L4900)</f>
        <v>410200</v>
      </c>
      <c r="M4893" s="168">
        <f>SUM(M4894:M4896,M4899:M4900)</f>
        <v>411300</v>
      </c>
      <c r="N4893" s="168">
        <f t="shared" si="2197"/>
        <v>0</v>
      </c>
      <c r="O4893" s="168">
        <f>SUM(O4894:O4896,O4899:O4900)</f>
        <v>0</v>
      </c>
      <c r="P4893" s="168">
        <f>SUM(P4894:P4896,P4899:P4900)</f>
        <v>0</v>
      </c>
      <c r="Q4893" s="168">
        <f>SUM(Q4894:Q4896,Q4899:Q4900)</f>
        <v>0</v>
      </c>
      <c r="R4893" s="168">
        <f>SUM(R4894:R4896,R4899:R4900)</f>
        <v>0</v>
      </c>
      <c r="S4893" s="168">
        <f t="shared" si="2198"/>
        <v>0</v>
      </c>
      <c r="T4893" s="168">
        <f>SUM(T4894:T4896,T4899:T4900)</f>
        <v>0</v>
      </c>
      <c r="U4893" s="168">
        <f>SUM(U4894:U4896,U4899:U4900)</f>
        <v>0</v>
      </c>
      <c r="V4893" s="168">
        <f>SUM(V4894:V4896,V4899:V4900)</f>
        <v>0</v>
      </c>
      <c r="W4893" s="168">
        <f>SUM(W4894:W4896,W4899:W4900)</f>
        <v>0</v>
      </c>
    </row>
    <row r="4894" spans="2:23" ht="16.5" thickTop="1" thickBot="1">
      <c r="B4894" s="164" t="s">
        <v>124</v>
      </c>
      <c r="C4894" s="173" t="s">
        <v>97</v>
      </c>
      <c r="D4894" s="168">
        <f t="shared" si="2194"/>
        <v>1208000</v>
      </c>
      <c r="E4894" s="168">
        <f t="shared" si="2195"/>
        <v>302000</v>
      </c>
      <c r="F4894" s="168">
        <f t="shared" si="2195"/>
        <v>302000</v>
      </c>
      <c r="G4894" s="168">
        <f t="shared" si="2195"/>
        <v>302000</v>
      </c>
      <c r="H4894" s="168">
        <f t="shared" si="2195"/>
        <v>302000</v>
      </c>
      <c r="I4894" s="168">
        <f t="shared" si="2196"/>
        <v>1208000</v>
      </c>
      <c r="J4894" s="168">
        <v>302000</v>
      </c>
      <c r="K4894" s="168">
        <v>302000</v>
      </c>
      <c r="L4894" s="168">
        <v>302000</v>
      </c>
      <c r="M4894" s="168">
        <v>302000</v>
      </c>
      <c r="N4894" s="168">
        <f t="shared" si="2197"/>
        <v>0</v>
      </c>
      <c r="O4894" s="168">
        <v>0</v>
      </c>
      <c r="P4894" s="168">
        <v>0</v>
      </c>
      <c r="Q4894" s="168">
        <v>0</v>
      </c>
      <c r="R4894" s="168">
        <v>0</v>
      </c>
      <c r="S4894" s="168">
        <f t="shared" si="2198"/>
        <v>0</v>
      </c>
      <c r="T4894" s="168">
        <v>0</v>
      </c>
      <c r="U4894" s="168">
        <v>0</v>
      </c>
      <c r="V4894" s="168">
        <v>0</v>
      </c>
      <c r="W4894" s="168">
        <v>0</v>
      </c>
    </row>
    <row r="4895" spans="2:23" ht="16.5" thickTop="1" thickBot="1">
      <c r="B4895" s="164" t="s">
        <v>124</v>
      </c>
      <c r="C4895" s="173" t="s">
        <v>98</v>
      </c>
      <c r="D4895" s="168">
        <f t="shared" si="2194"/>
        <v>426000</v>
      </c>
      <c r="E4895" s="168">
        <f t="shared" si="2195"/>
        <v>106500</v>
      </c>
      <c r="F4895" s="168">
        <f t="shared" si="2195"/>
        <v>106500</v>
      </c>
      <c r="G4895" s="168">
        <f t="shared" si="2195"/>
        <v>106500</v>
      </c>
      <c r="H4895" s="168">
        <f t="shared" si="2195"/>
        <v>106500</v>
      </c>
      <c r="I4895" s="168">
        <f t="shared" si="2196"/>
        <v>426000</v>
      </c>
      <c r="J4895" s="168">
        <v>106500</v>
      </c>
      <c r="K4895" s="168">
        <v>106500</v>
      </c>
      <c r="L4895" s="168">
        <v>106500</v>
      </c>
      <c r="M4895" s="168">
        <v>106500</v>
      </c>
      <c r="N4895" s="168">
        <f t="shared" si="2197"/>
        <v>0</v>
      </c>
      <c r="O4895" s="168">
        <v>0</v>
      </c>
      <c r="P4895" s="168">
        <v>0</v>
      </c>
      <c r="Q4895" s="168">
        <v>0</v>
      </c>
      <c r="R4895" s="168">
        <v>0</v>
      </c>
      <c r="S4895" s="168">
        <f t="shared" si="2198"/>
        <v>0</v>
      </c>
      <c r="T4895" s="168">
        <v>0</v>
      </c>
      <c r="U4895" s="168">
        <v>0</v>
      </c>
      <c r="V4895" s="168">
        <v>0</v>
      </c>
      <c r="W4895" s="168">
        <v>0</v>
      </c>
    </row>
    <row r="4896" spans="2:23" ht="16.5" thickTop="1" thickBot="1">
      <c r="B4896" s="164" t="s">
        <v>124</v>
      </c>
      <c r="C4896" s="173" t="s">
        <v>15</v>
      </c>
      <c r="D4896" s="168">
        <f t="shared" si="2194"/>
        <v>2000</v>
      </c>
      <c r="E4896" s="168">
        <f t="shared" si="2195"/>
        <v>0</v>
      </c>
      <c r="F4896" s="168">
        <f t="shared" si="2195"/>
        <v>1000</v>
      </c>
      <c r="G4896" s="168">
        <f t="shared" si="2195"/>
        <v>0</v>
      </c>
      <c r="H4896" s="168">
        <f t="shared" si="2195"/>
        <v>1000</v>
      </c>
      <c r="I4896" s="168">
        <f t="shared" si="2196"/>
        <v>2000</v>
      </c>
      <c r="J4896" s="168">
        <f t="shared" ref="J4896:M4897" si="2199">SUM(J4897)</f>
        <v>0</v>
      </c>
      <c r="K4896" s="168">
        <f t="shared" si="2199"/>
        <v>1000</v>
      </c>
      <c r="L4896" s="168">
        <f t="shared" si="2199"/>
        <v>0</v>
      </c>
      <c r="M4896" s="168">
        <f t="shared" si="2199"/>
        <v>1000</v>
      </c>
      <c r="N4896" s="168">
        <f t="shared" si="2197"/>
        <v>0</v>
      </c>
      <c r="O4896" s="168">
        <f t="shared" ref="O4896:R4897" si="2200">SUM(O4897)</f>
        <v>0</v>
      </c>
      <c r="P4896" s="168">
        <f t="shared" si="2200"/>
        <v>0</v>
      </c>
      <c r="Q4896" s="168">
        <f t="shared" si="2200"/>
        <v>0</v>
      </c>
      <c r="R4896" s="168">
        <f t="shared" si="2200"/>
        <v>0</v>
      </c>
      <c r="S4896" s="168">
        <f t="shared" si="2198"/>
        <v>0</v>
      </c>
      <c r="T4896" s="168">
        <f t="shared" ref="T4896:W4897" si="2201">SUM(T4897)</f>
        <v>0</v>
      </c>
      <c r="U4896" s="168">
        <f t="shared" si="2201"/>
        <v>0</v>
      </c>
      <c r="V4896" s="168">
        <f t="shared" si="2201"/>
        <v>0</v>
      </c>
      <c r="W4896" s="168">
        <f t="shared" si="2201"/>
        <v>0</v>
      </c>
    </row>
    <row r="4897" spans="2:23" ht="16.5" thickTop="1" thickBot="1">
      <c r="B4897" s="164" t="s">
        <v>124</v>
      </c>
      <c r="C4897" s="174" t="s">
        <v>139</v>
      </c>
      <c r="D4897" s="168">
        <f t="shared" si="2194"/>
        <v>2000</v>
      </c>
      <c r="E4897" s="168">
        <f t="shared" si="2195"/>
        <v>0</v>
      </c>
      <c r="F4897" s="168">
        <f t="shared" si="2195"/>
        <v>1000</v>
      </c>
      <c r="G4897" s="168">
        <f t="shared" si="2195"/>
        <v>0</v>
      </c>
      <c r="H4897" s="168">
        <f t="shared" si="2195"/>
        <v>1000</v>
      </c>
      <c r="I4897" s="168">
        <f t="shared" si="2196"/>
        <v>2000</v>
      </c>
      <c r="J4897" s="168">
        <f t="shared" si="2199"/>
        <v>0</v>
      </c>
      <c r="K4897" s="168">
        <f t="shared" si="2199"/>
        <v>1000</v>
      </c>
      <c r="L4897" s="168">
        <f t="shared" si="2199"/>
        <v>0</v>
      </c>
      <c r="M4897" s="168">
        <f t="shared" si="2199"/>
        <v>1000</v>
      </c>
      <c r="N4897" s="168">
        <f t="shared" si="2197"/>
        <v>0</v>
      </c>
      <c r="O4897" s="168">
        <f t="shared" si="2200"/>
        <v>0</v>
      </c>
      <c r="P4897" s="168">
        <f t="shared" si="2200"/>
        <v>0</v>
      </c>
      <c r="Q4897" s="168">
        <f t="shared" si="2200"/>
        <v>0</v>
      </c>
      <c r="R4897" s="168">
        <f t="shared" si="2200"/>
        <v>0</v>
      </c>
      <c r="S4897" s="168">
        <f t="shared" si="2198"/>
        <v>0</v>
      </c>
      <c r="T4897" s="168">
        <f t="shared" si="2201"/>
        <v>0</v>
      </c>
      <c r="U4897" s="168">
        <f t="shared" si="2201"/>
        <v>0</v>
      </c>
      <c r="V4897" s="168">
        <f t="shared" si="2201"/>
        <v>0</v>
      </c>
      <c r="W4897" s="168">
        <f t="shared" si="2201"/>
        <v>0</v>
      </c>
    </row>
    <row r="4898" spans="2:23" ht="16.5" thickTop="1" thickBot="1">
      <c r="B4898" s="164" t="s">
        <v>124</v>
      </c>
      <c r="C4898" s="175" t="s">
        <v>138</v>
      </c>
      <c r="D4898" s="168">
        <f t="shared" si="2194"/>
        <v>2000</v>
      </c>
      <c r="E4898" s="168">
        <f t="shared" si="2195"/>
        <v>0</v>
      </c>
      <c r="F4898" s="168">
        <f t="shared" si="2195"/>
        <v>1000</v>
      </c>
      <c r="G4898" s="168">
        <f t="shared" si="2195"/>
        <v>0</v>
      </c>
      <c r="H4898" s="168">
        <f t="shared" si="2195"/>
        <v>1000</v>
      </c>
      <c r="I4898" s="168">
        <f t="shared" si="2196"/>
        <v>2000</v>
      </c>
      <c r="J4898" s="168">
        <v>0</v>
      </c>
      <c r="K4898" s="168">
        <v>1000</v>
      </c>
      <c r="L4898" s="168">
        <v>0</v>
      </c>
      <c r="M4898" s="168">
        <v>1000</v>
      </c>
      <c r="N4898" s="168">
        <f t="shared" si="2197"/>
        <v>0</v>
      </c>
      <c r="O4898" s="168">
        <v>0</v>
      </c>
      <c r="P4898" s="168">
        <v>0</v>
      </c>
      <c r="Q4898" s="168">
        <v>0</v>
      </c>
      <c r="R4898" s="168">
        <v>0</v>
      </c>
      <c r="S4898" s="168">
        <f t="shared" si="2198"/>
        <v>0</v>
      </c>
      <c r="T4898" s="168">
        <v>0</v>
      </c>
      <c r="U4898" s="168">
        <v>0</v>
      </c>
      <c r="V4898" s="168">
        <v>0</v>
      </c>
      <c r="W4898" s="168">
        <v>0</v>
      </c>
    </row>
    <row r="4899" spans="2:23" ht="16.5" thickTop="1" thickBot="1">
      <c r="B4899" s="164" t="s">
        <v>124</v>
      </c>
      <c r="C4899" s="173" t="s">
        <v>101</v>
      </c>
      <c r="D4899" s="168">
        <f t="shared" si="2194"/>
        <v>3000</v>
      </c>
      <c r="E4899" s="168">
        <f t="shared" si="2195"/>
        <v>1000</v>
      </c>
      <c r="F4899" s="168">
        <f t="shared" si="2195"/>
        <v>0</v>
      </c>
      <c r="G4899" s="168">
        <f t="shared" si="2195"/>
        <v>1000</v>
      </c>
      <c r="H4899" s="168">
        <f t="shared" si="2195"/>
        <v>1000</v>
      </c>
      <c r="I4899" s="168">
        <f t="shared" si="2196"/>
        <v>3000</v>
      </c>
      <c r="J4899" s="168">
        <v>1000</v>
      </c>
      <c r="K4899" s="168">
        <v>0</v>
      </c>
      <c r="L4899" s="168">
        <v>1000</v>
      </c>
      <c r="M4899" s="168">
        <v>1000</v>
      </c>
      <c r="N4899" s="168">
        <f t="shared" si="2197"/>
        <v>0</v>
      </c>
      <c r="O4899" s="168">
        <v>0</v>
      </c>
      <c r="P4899" s="168">
        <v>0</v>
      </c>
      <c r="Q4899" s="168">
        <v>0</v>
      </c>
      <c r="R4899" s="168">
        <v>0</v>
      </c>
      <c r="S4899" s="168">
        <f t="shared" si="2198"/>
        <v>0</v>
      </c>
      <c r="T4899" s="168">
        <v>0</v>
      </c>
      <c r="U4899" s="168">
        <v>0</v>
      </c>
      <c r="V4899" s="168">
        <v>0</v>
      </c>
      <c r="W4899" s="168">
        <v>0</v>
      </c>
    </row>
    <row r="4900" spans="2:23" ht="16.5" thickTop="1" thickBot="1">
      <c r="B4900" s="164" t="s">
        <v>124</v>
      </c>
      <c r="C4900" s="173" t="s">
        <v>102</v>
      </c>
      <c r="D4900" s="168">
        <f t="shared" si="2194"/>
        <v>3000</v>
      </c>
      <c r="E4900" s="168">
        <f t="shared" si="2195"/>
        <v>700</v>
      </c>
      <c r="F4900" s="168">
        <f t="shared" si="2195"/>
        <v>800</v>
      </c>
      <c r="G4900" s="168">
        <f t="shared" si="2195"/>
        <v>700</v>
      </c>
      <c r="H4900" s="168">
        <f t="shared" si="2195"/>
        <v>800</v>
      </c>
      <c r="I4900" s="168">
        <f t="shared" si="2196"/>
        <v>3000</v>
      </c>
      <c r="J4900" s="168">
        <f>SUM(J4901)</f>
        <v>700</v>
      </c>
      <c r="K4900" s="168">
        <f>SUM(K4901)</f>
        <v>800</v>
      </c>
      <c r="L4900" s="168">
        <f>SUM(L4901)</f>
        <v>700</v>
      </c>
      <c r="M4900" s="168">
        <f>SUM(M4901)</f>
        <v>800</v>
      </c>
      <c r="N4900" s="168">
        <f t="shared" si="2197"/>
        <v>0</v>
      </c>
      <c r="O4900" s="168">
        <f>SUM(O4901)</f>
        <v>0</v>
      </c>
      <c r="P4900" s="168">
        <f>SUM(P4901)</f>
        <v>0</v>
      </c>
      <c r="Q4900" s="168">
        <f>SUM(Q4901)</f>
        <v>0</v>
      </c>
      <c r="R4900" s="168">
        <f>SUM(R4901)</f>
        <v>0</v>
      </c>
      <c r="S4900" s="168">
        <f t="shared" si="2198"/>
        <v>0</v>
      </c>
      <c r="T4900" s="168">
        <f>SUM(T4901)</f>
        <v>0</v>
      </c>
      <c r="U4900" s="168">
        <f>SUM(U4901)</f>
        <v>0</v>
      </c>
      <c r="V4900" s="168">
        <f>SUM(V4901)</f>
        <v>0</v>
      </c>
      <c r="W4900" s="168">
        <f>SUM(W4901)</f>
        <v>0</v>
      </c>
    </row>
    <row r="4901" spans="2:23" ht="31.5" thickTop="1" thickBot="1">
      <c r="B4901" s="164" t="s">
        <v>124</v>
      </c>
      <c r="C4901" s="174" t="s">
        <v>156</v>
      </c>
      <c r="D4901" s="168">
        <f t="shared" si="2194"/>
        <v>3000</v>
      </c>
      <c r="E4901" s="168">
        <f t="shared" si="2195"/>
        <v>700</v>
      </c>
      <c r="F4901" s="168">
        <f t="shared" si="2195"/>
        <v>800</v>
      </c>
      <c r="G4901" s="168">
        <f t="shared" si="2195"/>
        <v>700</v>
      </c>
      <c r="H4901" s="168">
        <f t="shared" si="2195"/>
        <v>800</v>
      </c>
      <c r="I4901" s="168">
        <f t="shared" si="2196"/>
        <v>3000</v>
      </c>
      <c r="J4901" s="168">
        <v>700</v>
      </c>
      <c r="K4901" s="168">
        <v>800</v>
      </c>
      <c r="L4901" s="168">
        <v>700</v>
      </c>
      <c r="M4901" s="168">
        <v>800</v>
      </c>
      <c r="N4901" s="168">
        <f t="shared" si="2197"/>
        <v>0</v>
      </c>
      <c r="O4901" s="168">
        <v>0</v>
      </c>
      <c r="P4901" s="168">
        <v>0</v>
      </c>
      <c r="Q4901" s="168">
        <v>0</v>
      </c>
      <c r="R4901" s="168">
        <v>0</v>
      </c>
      <c r="S4901" s="168">
        <f t="shared" si="2198"/>
        <v>0</v>
      </c>
      <c r="T4901" s="168">
        <v>0</v>
      </c>
      <c r="U4901" s="168">
        <v>0</v>
      </c>
      <c r="V4901" s="168">
        <v>0</v>
      </c>
      <c r="W4901" s="168">
        <v>0</v>
      </c>
    </row>
    <row r="4902" spans="2:23" ht="16.5" thickTop="1" thickBot="1">
      <c r="B4902" s="164" t="s">
        <v>124</v>
      </c>
      <c r="C4902" s="172" t="s">
        <v>121</v>
      </c>
      <c r="D4902" s="168">
        <f t="shared" si="2194"/>
        <v>58000</v>
      </c>
      <c r="E4902" s="168">
        <f t="shared" si="2195"/>
        <v>20000</v>
      </c>
      <c r="F4902" s="168">
        <f t="shared" si="2195"/>
        <v>20000</v>
      </c>
      <c r="G4902" s="168">
        <f t="shared" si="2195"/>
        <v>18000</v>
      </c>
      <c r="H4902" s="168">
        <f t="shared" si="2195"/>
        <v>0</v>
      </c>
      <c r="I4902" s="168">
        <f t="shared" si="2196"/>
        <v>58000</v>
      </c>
      <c r="J4902" s="168">
        <v>20000</v>
      </c>
      <c r="K4902" s="168">
        <v>20000</v>
      </c>
      <c r="L4902" s="168">
        <v>18000</v>
      </c>
      <c r="M4902" s="168">
        <v>0</v>
      </c>
      <c r="N4902" s="168">
        <f t="shared" si="2197"/>
        <v>0</v>
      </c>
      <c r="O4902" s="168">
        <v>0</v>
      </c>
      <c r="P4902" s="168">
        <v>0</v>
      </c>
      <c r="Q4902" s="168">
        <v>0</v>
      </c>
      <c r="R4902" s="168">
        <v>0</v>
      </c>
      <c r="S4902" s="168">
        <f t="shared" si="2198"/>
        <v>0</v>
      </c>
      <c r="T4902" s="168">
        <v>0</v>
      </c>
      <c r="U4902" s="168">
        <v>0</v>
      </c>
      <c r="V4902" s="168">
        <v>0</v>
      </c>
      <c r="W4902" s="168">
        <v>0</v>
      </c>
    </row>
    <row r="4903" spans="2:23" ht="31.5" thickTop="1" thickBot="1">
      <c r="B4903" s="164" t="s">
        <v>1625</v>
      </c>
      <c r="C4903" s="170" t="s">
        <v>1626</v>
      </c>
      <c r="D4903" s="168">
        <f t="shared" si="2194"/>
        <v>1110000</v>
      </c>
      <c r="E4903" s="168">
        <f t="shared" si="2195"/>
        <v>273000</v>
      </c>
      <c r="F4903" s="168">
        <f t="shared" si="2195"/>
        <v>284000</v>
      </c>
      <c r="G4903" s="168">
        <f t="shared" si="2195"/>
        <v>283000</v>
      </c>
      <c r="H4903" s="168">
        <f t="shared" si="2195"/>
        <v>270000</v>
      </c>
      <c r="I4903" s="168">
        <f t="shared" si="2196"/>
        <v>1110000</v>
      </c>
      <c r="J4903" s="168">
        <f>SUM(J4904,J4913)</f>
        <v>273000</v>
      </c>
      <c r="K4903" s="168">
        <f>SUM(K4904,K4913)</f>
        <v>284000</v>
      </c>
      <c r="L4903" s="168">
        <f>SUM(L4904,L4913)</f>
        <v>283000</v>
      </c>
      <c r="M4903" s="168">
        <f>SUM(M4904,M4913)</f>
        <v>270000</v>
      </c>
      <c r="N4903" s="168">
        <f t="shared" si="2197"/>
        <v>0</v>
      </c>
      <c r="O4903" s="168">
        <f>SUM(O4904,O4913)</f>
        <v>0</v>
      </c>
      <c r="P4903" s="168">
        <f>SUM(P4904,P4913)</f>
        <v>0</v>
      </c>
      <c r="Q4903" s="168">
        <f>SUM(Q4904,Q4913)</f>
        <v>0</v>
      </c>
      <c r="R4903" s="168">
        <f>SUM(R4904,R4913)</f>
        <v>0</v>
      </c>
      <c r="S4903" s="168">
        <f t="shared" si="2198"/>
        <v>0</v>
      </c>
      <c r="T4903" s="168">
        <f>SUM(T4904,T4913)</f>
        <v>0</v>
      </c>
      <c r="U4903" s="168">
        <f>SUM(U4904,U4913)</f>
        <v>0</v>
      </c>
      <c r="V4903" s="168">
        <f>SUM(V4904,V4913)</f>
        <v>0</v>
      </c>
      <c r="W4903" s="168">
        <f>SUM(W4904,W4913)</f>
        <v>0</v>
      </c>
    </row>
    <row r="4904" spans="2:23" ht="16.5" thickTop="1" thickBot="1">
      <c r="B4904" s="164" t="s">
        <v>124</v>
      </c>
      <c r="C4904" s="171" t="s">
        <v>96</v>
      </c>
      <c r="D4904" s="168">
        <f t="shared" si="2194"/>
        <v>1085000</v>
      </c>
      <c r="E4904" s="168">
        <f t="shared" si="2195"/>
        <v>273000</v>
      </c>
      <c r="F4904" s="168">
        <f t="shared" si="2195"/>
        <v>271000</v>
      </c>
      <c r="G4904" s="168">
        <f t="shared" si="2195"/>
        <v>271000</v>
      </c>
      <c r="H4904" s="168">
        <f t="shared" si="2195"/>
        <v>270000</v>
      </c>
      <c r="I4904" s="168">
        <f t="shared" si="2196"/>
        <v>1085000</v>
      </c>
      <c r="J4904" s="168">
        <f>SUM(J4905:J4907,J4910:J4911)</f>
        <v>273000</v>
      </c>
      <c r="K4904" s="168">
        <f>SUM(K4905:K4907,K4910:K4911)</f>
        <v>271000</v>
      </c>
      <c r="L4904" s="168">
        <f>SUM(L4905:L4907,L4910:L4911)</f>
        <v>271000</v>
      </c>
      <c r="M4904" s="168">
        <f>SUM(M4905:M4907,M4910:M4911)</f>
        <v>270000</v>
      </c>
      <c r="N4904" s="168">
        <f t="shared" si="2197"/>
        <v>0</v>
      </c>
      <c r="O4904" s="168">
        <f>SUM(O4905:O4907,O4910:O4911)</f>
        <v>0</v>
      </c>
      <c r="P4904" s="168">
        <f>SUM(P4905:P4907,P4910:P4911)</f>
        <v>0</v>
      </c>
      <c r="Q4904" s="168">
        <f>SUM(Q4905:Q4907,Q4910:Q4911)</f>
        <v>0</v>
      </c>
      <c r="R4904" s="168">
        <f>SUM(R4905:R4907,R4910:R4911)</f>
        <v>0</v>
      </c>
      <c r="S4904" s="168">
        <f t="shared" si="2198"/>
        <v>0</v>
      </c>
      <c r="T4904" s="168">
        <f>SUM(T4905:T4907,T4910:T4911)</f>
        <v>0</v>
      </c>
      <c r="U4904" s="168">
        <f>SUM(U4905:U4907,U4910:U4911)</f>
        <v>0</v>
      </c>
      <c r="V4904" s="168">
        <f>SUM(V4905:V4907,V4910:V4911)</f>
        <v>0</v>
      </c>
      <c r="W4904" s="168">
        <f>SUM(W4905:W4907,W4910:W4911)</f>
        <v>0</v>
      </c>
    </row>
    <row r="4905" spans="2:23" ht="16.5" thickTop="1" thickBot="1">
      <c r="B4905" s="164" t="s">
        <v>124</v>
      </c>
      <c r="C4905" s="172" t="s">
        <v>97</v>
      </c>
      <c r="D4905" s="168">
        <f t="shared" si="2194"/>
        <v>905000</v>
      </c>
      <c r="E4905" s="168">
        <f t="shared" si="2195"/>
        <v>227000</v>
      </c>
      <c r="F4905" s="168">
        <f t="shared" si="2195"/>
        <v>226000</v>
      </c>
      <c r="G4905" s="168">
        <f t="shared" si="2195"/>
        <v>226000</v>
      </c>
      <c r="H4905" s="168">
        <f t="shared" si="2195"/>
        <v>226000</v>
      </c>
      <c r="I4905" s="168">
        <f t="shared" si="2196"/>
        <v>905000</v>
      </c>
      <c r="J4905" s="168">
        <v>227000</v>
      </c>
      <c r="K4905" s="168">
        <v>226000</v>
      </c>
      <c r="L4905" s="168">
        <v>226000</v>
      </c>
      <c r="M4905" s="168">
        <v>226000</v>
      </c>
      <c r="N4905" s="168">
        <f t="shared" si="2197"/>
        <v>0</v>
      </c>
      <c r="O4905" s="168">
        <v>0</v>
      </c>
      <c r="P4905" s="168">
        <v>0</v>
      </c>
      <c r="Q4905" s="168">
        <v>0</v>
      </c>
      <c r="R4905" s="168">
        <v>0</v>
      </c>
      <c r="S4905" s="168">
        <f t="shared" si="2198"/>
        <v>0</v>
      </c>
      <c r="T4905" s="168">
        <v>0</v>
      </c>
      <c r="U4905" s="168">
        <v>0</v>
      </c>
      <c r="V4905" s="168">
        <v>0</v>
      </c>
      <c r="W4905" s="168">
        <v>0</v>
      </c>
    </row>
    <row r="4906" spans="2:23" ht="16.5" thickTop="1" thickBot="1">
      <c r="B4906" s="164" t="s">
        <v>124</v>
      </c>
      <c r="C4906" s="172" t="s">
        <v>98</v>
      </c>
      <c r="D4906" s="168">
        <f t="shared" si="2194"/>
        <v>100000</v>
      </c>
      <c r="E4906" s="168">
        <f t="shared" si="2195"/>
        <v>25000</v>
      </c>
      <c r="F4906" s="168">
        <f t="shared" si="2195"/>
        <v>25000</v>
      </c>
      <c r="G4906" s="168">
        <f t="shared" si="2195"/>
        <v>25000</v>
      </c>
      <c r="H4906" s="168">
        <f t="shared" si="2195"/>
        <v>25000</v>
      </c>
      <c r="I4906" s="168">
        <f t="shared" si="2196"/>
        <v>100000</v>
      </c>
      <c r="J4906" s="168">
        <v>25000</v>
      </c>
      <c r="K4906" s="168">
        <v>25000</v>
      </c>
      <c r="L4906" s="168">
        <v>25000</v>
      </c>
      <c r="M4906" s="168">
        <v>25000</v>
      </c>
      <c r="N4906" s="168">
        <f t="shared" si="2197"/>
        <v>0</v>
      </c>
      <c r="O4906" s="168">
        <v>0</v>
      </c>
      <c r="P4906" s="168">
        <v>0</v>
      </c>
      <c r="Q4906" s="168">
        <v>0</v>
      </c>
      <c r="R4906" s="168">
        <v>0</v>
      </c>
      <c r="S4906" s="168">
        <f t="shared" si="2198"/>
        <v>0</v>
      </c>
      <c r="T4906" s="168">
        <v>0</v>
      </c>
      <c r="U4906" s="168">
        <v>0</v>
      </c>
      <c r="V4906" s="168">
        <v>0</v>
      </c>
      <c r="W4906" s="168">
        <v>0</v>
      </c>
    </row>
    <row r="4907" spans="2:23" ht="16.5" thickTop="1" thickBot="1">
      <c r="B4907" s="164" t="s">
        <v>124</v>
      </c>
      <c r="C4907" s="172" t="s">
        <v>15</v>
      </c>
      <c r="D4907" s="168">
        <f t="shared" si="2194"/>
        <v>1000</v>
      </c>
      <c r="E4907" s="168">
        <f t="shared" si="2195"/>
        <v>1000</v>
      </c>
      <c r="F4907" s="168">
        <f t="shared" si="2195"/>
        <v>0</v>
      </c>
      <c r="G4907" s="168">
        <f t="shared" si="2195"/>
        <v>0</v>
      </c>
      <c r="H4907" s="168">
        <f t="shared" si="2195"/>
        <v>0</v>
      </c>
      <c r="I4907" s="168">
        <f t="shared" si="2196"/>
        <v>1000</v>
      </c>
      <c r="J4907" s="168">
        <f t="shared" ref="J4907:M4908" si="2202">SUM(J4908)</f>
        <v>1000</v>
      </c>
      <c r="K4907" s="168">
        <f t="shared" si="2202"/>
        <v>0</v>
      </c>
      <c r="L4907" s="168">
        <f t="shared" si="2202"/>
        <v>0</v>
      </c>
      <c r="M4907" s="168">
        <f t="shared" si="2202"/>
        <v>0</v>
      </c>
      <c r="N4907" s="168">
        <f t="shared" si="2197"/>
        <v>0</v>
      </c>
      <c r="O4907" s="168">
        <f t="shared" ref="O4907:R4908" si="2203">SUM(O4908)</f>
        <v>0</v>
      </c>
      <c r="P4907" s="168">
        <f t="shared" si="2203"/>
        <v>0</v>
      </c>
      <c r="Q4907" s="168">
        <f t="shared" si="2203"/>
        <v>0</v>
      </c>
      <c r="R4907" s="168">
        <f t="shared" si="2203"/>
        <v>0</v>
      </c>
      <c r="S4907" s="168">
        <f t="shared" si="2198"/>
        <v>0</v>
      </c>
      <c r="T4907" s="168">
        <f t="shared" ref="T4907:W4908" si="2204">SUM(T4908)</f>
        <v>0</v>
      </c>
      <c r="U4907" s="168">
        <f t="shared" si="2204"/>
        <v>0</v>
      </c>
      <c r="V4907" s="168">
        <f t="shared" si="2204"/>
        <v>0</v>
      </c>
      <c r="W4907" s="168">
        <f t="shared" si="2204"/>
        <v>0</v>
      </c>
    </row>
    <row r="4908" spans="2:23" ht="16.5" thickTop="1" thickBot="1">
      <c r="B4908" s="164" t="s">
        <v>124</v>
      </c>
      <c r="C4908" s="173" t="s">
        <v>139</v>
      </c>
      <c r="D4908" s="168">
        <f t="shared" si="2194"/>
        <v>1000</v>
      </c>
      <c r="E4908" s="168">
        <f t="shared" si="2195"/>
        <v>1000</v>
      </c>
      <c r="F4908" s="168">
        <f t="shared" si="2195"/>
        <v>0</v>
      </c>
      <c r="G4908" s="168">
        <f t="shared" si="2195"/>
        <v>0</v>
      </c>
      <c r="H4908" s="168">
        <f t="shared" si="2195"/>
        <v>0</v>
      </c>
      <c r="I4908" s="168">
        <f t="shared" si="2196"/>
        <v>1000</v>
      </c>
      <c r="J4908" s="168">
        <f t="shared" si="2202"/>
        <v>1000</v>
      </c>
      <c r="K4908" s="168">
        <f t="shared" si="2202"/>
        <v>0</v>
      </c>
      <c r="L4908" s="168">
        <f t="shared" si="2202"/>
        <v>0</v>
      </c>
      <c r="M4908" s="168">
        <f t="shared" si="2202"/>
        <v>0</v>
      </c>
      <c r="N4908" s="168">
        <f t="shared" si="2197"/>
        <v>0</v>
      </c>
      <c r="O4908" s="168">
        <f t="shared" si="2203"/>
        <v>0</v>
      </c>
      <c r="P4908" s="168">
        <f t="shared" si="2203"/>
        <v>0</v>
      </c>
      <c r="Q4908" s="168">
        <f t="shared" si="2203"/>
        <v>0</v>
      </c>
      <c r="R4908" s="168">
        <f t="shared" si="2203"/>
        <v>0</v>
      </c>
      <c r="S4908" s="168">
        <f t="shared" si="2198"/>
        <v>0</v>
      </c>
      <c r="T4908" s="168">
        <f t="shared" si="2204"/>
        <v>0</v>
      </c>
      <c r="U4908" s="168">
        <f t="shared" si="2204"/>
        <v>0</v>
      </c>
      <c r="V4908" s="168">
        <f t="shared" si="2204"/>
        <v>0</v>
      </c>
      <c r="W4908" s="168">
        <f t="shared" si="2204"/>
        <v>0</v>
      </c>
    </row>
    <row r="4909" spans="2:23" ht="16.5" thickTop="1" thickBot="1">
      <c r="B4909" s="164" t="s">
        <v>124</v>
      </c>
      <c r="C4909" s="174" t="s">
        <v>138</v>
      </c>
      <c r="D4909" s="168">
        <f t="shared" si="2194"/>
        <v>1000</v>
      </c>
      <c r="E4909" s="168">
        <f t="shared" si="2195"/>
        <v>1000</v>
      </c>
      <c r="F4909" s="168">
        <f t="shared" si="2195"/>
        <v>0</v>
      </c>
      <c r="G4909" s="168">
        <f t="shared" si="2195"/>
        <v>0</v>
      </c>
      <c r="H4909" s="168">
        <f t="shared" si="2195"/>
        <v>0</v>
      </c>
      <c r="I4909" s="168">
        <f t="shared" si="2196"/>
        <v>1000</v>
      </c>
      <c r="J4909" s="168">
        <v>1000</v>
      </c>
      <c r="K4909" s="168">
        <v>0</v>
      </c>
      <c r="L4909" s="168">
        <v>0</v>
      </c>
      <c r="M4909" s="168">
        <v>0</v>
      </c>
      <c r="N4909" s="168">
        <f t="shared" si="2197"/>
        <v>0</v>
      </c>
      <c r="O4909" s="168">
        <v>0</v>
      </c>
      <c r="P4909" s="168">
        <v>0</v>
      </c>
      <c r="Q4909" s="168">
        <v>0</v>
      </c>
      <c r="R4909" s="168">
        <v>0</v>
      </c>
      <c r="S4909" s="168">
        <f t="shared" si="2198"/>
        <v>0</v>
      </c>
      <c r="T4909" s="168">
        <v>0</v>
      </c>
      <c r="U4909" s="168">
        <v>0</v>
      </c>
      <c r="V4909" s="168">
        <v>0</v>
      </c>
      <c r="W4909" s="168">
        <v>0</v>
      </c>
    </row>
    <row r="4910" spans="2:23" ht="16.5" thickTop="1" thickBot="1">
      <c r="B4910" s="164" t="s">
        <v>124</v>
      </c>
      <c r="C4910" s="172" t="s">
        <v>101</v>
      </c>
      <c r="D4910" s="168">
        <f t="shared" si="2194"/>
        <v>3000</v>
      </c>
      <c r="E4910" s="168">
        <f t="shared" si="2195"/>
        <v>1000</v>
      </c>
      <c r="F4910" s="168">
        <f t="shared" si="2195"/>
        <v>1000</v>
      </c>
      <c r="G4910" s="168">
        <f t="shared" si="2195"/>
        <v>1000</v>
      </c>
      <c r="H4910" s="168">
        <f t="shared" si="2195"/>
        <v>0</v>
      </c>
      <c r="I4910" s="168">
        <f t="shared" si="2196"/>
        <v>3000</v>
      </c>
      <c r="J4910" s="168">
        <v>1000</v>
      </c>
      <c r="K4910" s="168">
        <v>1000</v>
      </c>
      <c r="L4910" s="168">
        <v>1000</v>
      </c>
      <c r="M4910" s="168">
        <v>0</v>
      </c>
      <c r="N4910" s="168">
        <f t="shared" si="2197"/>
        <v>0</v>
      </c>
      <c r="O4910" s="168">
        <v>0</v>
      </c>
      <c r="P4910" s="168">
        <v>0</v>
      </c>
      <c r="Q4910" s="168">
        <v>0</v>
      </c>
      <c r="R4910" s="168">
        <v>0</v>
      </c>
      <c r="S4910" s="168">
        <f t="shared" si="2198"/>
        <v>0</v>
      </c>
      <c r="T4910" s="168">
        <v>0</v>
      </c>
      <c r="U4910" s="168">
        <v>0</v>
      </c>
      <c r="V4910" s="168">
        <v>0</v>
      </c>
      <c r="W4910" s="168">
        <v>0</v>
      </c>
    </row>
    <row r="4911" spans="2:23" ht="16.5" thickTop="1" thickBot="1">
      <c r="B4911" s="164" t="s">
        <v>124</v>
      </c>
      <c r="C4911" s="172" t="s">
        <v>102</v>
      </c>
      <c r="D4911" s="168">
        <f t="shared" si="2194"/>
        <v>76000</v>
      </c>
      <c r="E4911" s="168">
        <f t="shared" si="2195"/>
        <v>19000</v>
      </c>
      <c r="F4911" s="168">
        <f t="shared" si="2195"/>
        <v>19000</v>
      </c>
      <c r="G4911" s="168">
        <f t="shared" si="2195"/>
        <v>19000</v>
      </c>
      <c r="H4911" s="168">
        <f t="shared" si="2195"/>
        <v>19000</v>
      </c>
      <c r="I4911" s="168">
        <f t="shared" si="2196"/>
        <v>76000</v>
      </c>
      <c r="J4911" s="168">
        <f>SUM(J4912)</f>
        <v>19000</v>
      </c>
      <c r="K4911" s="168">
        <f>SUM(K4912)</f>
        <v>19000</v>
      </c>
      <c r="L4911" s="168">
        <f>SUM(L4912)</f>
        <v>19000</v>
      </c>
      <c r="M4911" s="168">
        <f>SUM(M4912)</f>
        <v>19000</v>
      </c>
      <c r="N4911" s="168">
        <f t="shared" si="2197"/>
        <v>0</v>
      </c>
      <c r="O4911" s="168">
        <f>SUM(O4912)</f>
        <v>0</v>
      </c>
      <c r="P4911" s="168">
        <f>SUM(P4912)</f>
        <v>0</v>
      </c>
      <c r="Q4911" s="168">
        <f>SUM(Q4912)</f>
        <v>0</v>
      </c>
      <c r="R4911" s="168">
        <f>SUM(R4912)</f>
        <v>0</v>
      </c>
      <c r="S4911" s="168">
        <f t="shared" si="2198"/>
        <v>0</v>
      </c>
      <c r="T4911" s="168">
        <f>SUM(T4912)</f>
        <v>0</v>
      </c>
      <c r="U4911" s="168">
        <f>SUM(U4912)</f>
        <v>0</v>
      </c>
      <c r="V4911" s="168">
        <f>SUM(V4912)</f>
        <v>0</v>
      </c>
      <c r="W4911" s="168">
        <f>SUM(W4912)</f>
        <v>0</v>
      </c>
    </row>
    <row r="4912" spans="2:23" ht="31.5" thickTop="1" thickBot="1">
      <c r="B4912" s="164" t="s">
        <v>124</v>
      </c>
      <c r="C4912" s="173" t="s">
        <v>156</v>
      </c>
      <c r="D4912" s="168">
        <f t="shared" si="2194"/>
        <v>76000</v>
      </c>
      <c r="E4912" s="168">
        <f t="shared" si="2195"/>
        <v>19000</v>
      </c>
      <c r="F4912" s="168">
        <f t="shared" si="2195"/>
        <v>19000</v>
      </c>
      <c r="G4912" s="168">
        <f t="shared" si="2195"/>
        <v>19000</v>
      </c>
      <c r="H4912" s="168">
        <f t="shared" si="2195"/>
        <v>19000</v>
      </c>
      <c r="I4912" s="168">
        <f t="shared" si="2196"/>
        <v>76000</v>
      </c>
      <c r="J4912" s="168">
        <v>19000</v>
      </c>
      <c r="K4912" s="168">
        <v>19000</v>
      </c>
      <c r="L4912" s="168">
        <v>19000</v>
      </c>
      <c r="M4912" s="168">
        <v>19000</v>
      </c>
      <c r="N4912" s="168">
        <f t="shared" si="2197"/>
        <v>0</v>
      </c>
      <c r="O4912" s="168">
        <v>0</v>
      </c>
      <c r="P4912" s="168">
        <v>0</v>
      </c>
      <c r="Q4912" s="168">
        <v>0</v>
      </c>
      <c r="R4912" s="168">
        <v>0</v>
      </c>
      <c r="S4912" s="168">
        <f t="shared" si="2198"/>
        <v>0</v>
      </c>
      <c r="T4912" s="168">
        <v>0</v>
      </c>
      <c r="U4912" s="168">
        <v>0</v>
      </c>
      <c r="V4912" s="168">
        <v>0</v>
      </c>
      <c r="W4912" s="168">
        <v>0</v>
      </c>
    </row>
    <row r="4913" spans="2:23" ht="16.5" thickTop="1" thickBot="1">
      <c r="B4913" s="164" t="s">
        <v>124</v>
      </c>
      <c r="C4913" s="171" t="s">
        <v>121</v>
      </c>
      <c r="D4913" s="168">
        <f t="shared" si="2194"/>
        <v>25000</v>
      </c>
      <c r="E4913" s="168">
        <f t="shared" si="2195"/>
        <v>0</v>
      </c>
      <c r="F4913" s="168">
        <f t="shared" si="2195"/>
        <v>13000</v>
      </c>
      <c r="G4913" s="168">
        <f t="shared" si="2195"/>
        <v>12000</v>
      </c>
      <c r="H4913" s="168">
        <f t="shared" si="2195"/>
        <v>0</v>
      </c>
      <c r="I4913" s="168">
        <f t="shared" si="2196"/>
        <v>25000</v>
      </c>
      <c r="J4913" s="168">
        <v>0</v>
      </c>
      <c r="K4913" s="168">
        <v>13000</v>
      </c>
      <c r="L4913" s="168">
        <v>12000</v>
      </c>
      <c r="M4913" s="168">
        <v>0</v>
      </c>
      <c r="N4913" s="168">
        <f t="shared" si="2197"/>
        <v>0</v>
      </c>
      <c r="O4913" s="168">
        <v>0</v>
      </c>
      <c r="P4913" s="168">
        <v>0</v>
      </c>
      <c r="Q4913" s="168">
        <v>0</v>
      </c>
      <c r="R4913" s="168">
        <v>0</v>
      </c>
      <c r="S4913" s="168">
        <f t="shared" si="2198"/>
        <v>0</v>
      </c>
      <c r="T4913" s="168">
        <v>0</v>
      </c>
      <c r="U4913" s="168">
        <v>0</v>
      </c>
      <c r="V4913" s="168">
        <v>0</v>
      </c>
      <c r="W4913" s="168">
        <v>0</v>
      </c>
    </row>
    <row r="4914" spans="2:23" ht="16.5" thickTop="1" thickBot="1">
      <c r="B4914" s="164" t="s">
        <v>1627</v>
      </c>
      <c r="C4914" s="170" t="s">
        <v>1628</v>
      </c>
      <c r="D4914" s="168">
        <f t="shared" si="2194"/>
        <v>25000000</v>
      </c>
      <c r="E4914" s="168">
        <f t="shared" si="2195"/>
        <v>5625000</v>
      </c>
      <c r="F4914" s="168">
        <f t="shared" si="2195"/>
        <v>5925000</v>
      </c>
      <c r="G4914" s="168">
        <f t="shared" si="2195"/>
        <v>7025000</v>
      </c>
      <c r="H4914" s="168">
        <f t="shared" si="2195"/>
        <v>6425000</v>
      </c>
      <c r="I4914" s="168">
        <f t="shared" si="2196"/>
        <v>25000000</v>
      </c>
      <c r="J4914" s="168">
        <f t="shared" ref="J4914:M4920" si="2205">SUM(J4921)</f>
        <v>5625000</v>
      </c>
      <c r="K4914" s="168">
        <f t="shared" si="2205"/>
        <v>5925000</v>
      </c>
      <c r="L4914" s="168">
        <f t="shared" si="2205"/>
        <v>7025000</v>
      </c>
      <c r="M4914" s="168">
        <f t="shared" si="2205"/>
        <v>6425000</v>
      </c>
      <c r="N4914" s="168">
        <f t="shared" si="2197"/>
        <v>0</v>
      </c>
      <c r="O4914" s="168">
        <f t="shared" ref="O4914:R4920" si="2206">SUM(O4921)</f>
        <v>0</v>
      </c>
      <c r="P4914" s="168">
        <f t="shared" si="2206"/>
        <v>0</v>
      </c>
      <c r="Q4914" s="168">
        <f t="shared" si="2206"/>
        <v>0</v>
      </c>
      <c r="R4914" s="168">
        <f t="shared" si="2206"/>
        <v>0</v>
      </c>
      <c r="S4914" s="168">
        <f t="shared" si="2198"/>
        <v>0</v>
      </c>
      <c r="T4914" s="168">
        <f t="shared" ref="T4914:W4920" si="2207">SUM(T4921)</f>
        <v>0</v>
      </c>
      <c r="U4914" s="168">
        <f t="shared" si="2207"/>
        <v>0</v>
      </c>
      <c r="V4914" s="168">
        <f t="shared" si="2207"/>
        <v>0</v>
      </c>
      <c r="W4914" s="168">
        <f t="shared" si="2207"/>
        <v>0</v>
      </c>
    </row>
    <row r="4915" spans="2:23" ht="16.5" thickTop="1" thickBot="1">
      <c r="B4915" s="164" t="s">
        <v>124</v>
      </c>
      <c r="C4915" s="171" t="s">
        <v>96</v>
      </c>
      <c r="D4915" s="168">
        <f t="shared" si="2194"/>
        <v>22100000</v>
      </c>
      <c r="E4915" s="168">
        <f t="shared" si="2195"/>
        <v>5625000</v>
      </c>
      <c r="F4915" s="168">
        <f t="shared" si="2195"/>
        <v>5425000</v>
      </c>
      <c r="G4915" s="168">
        <f t="shared" si="2195"/>
        <v>5625000</v>
      </c>
      <c r="H4915" s="168">
        <f t="shared" si="2195"/>
        <v>5425000</v>
      </c>
      <c r="I4915" s="168">
        <f t="shared" si="2196"/>
        <v>22100000</v>
      </c>
      <c r="J4915" s="168">
        <f t="shared" si="2205"/>
        <v>5625000</v>
      </c>
      <c r="K4915" s="168">
        <f t="shared" si="2205"/>
        <v>5425000</v>
      </c>
      <c r="L4915" s="168">
        <f t="shared" si="2205"/>
        <v>5625000</v>
      </c>
      <c r="M4915" s="168">
        <f t="shared" si="2205"/>
        <v>5425000</v>
      </c>
      <c r="N4915" s="168">
        <f t="shared" si="2197"/>
        <v>0</v>
      </c>
      <c r="O4915" s="168">
        <f t="shared" si="2206"/>
        <v>0</v>
      </c>
      <c r="P4915" s="168">
        <f t="shared" si="2206"/>
        <v>0</v>
      </c>
      <c r="Q4915" s="168">
        <f t="shared" si="2206"/>
        <v>0</v>
      </c>
      <c r="R4915" s="168">
        <f t="shared" si="2206"/>
        <v>0</v>
      </c>
      <c r="S4915" s="168">
        <f t="shared" si="2198"/>
        <v>0</v>
      </c>
      <c r="T4915" s="168">
        <f t="shared" si="2207"/>
        <v>0</v>
      </c>
      <c r="U4915" s="168">
        <f t="shared" si="2207"/>
        <v>0</v>
      </c>
      <c r="V4915" s="168">
        <f t="shared" si="2207"/>
        <v>0</v>
      </c>
      <c r="W4915" s="168">
        <f t="shared" si="2207"/>
        <v>0</v>
      </c>
    </row>
    <row r="4916" spans="2:23" ht="16.5" thickTop="1" thickBot="1">
      <c r="B4916" s="164" t="s">
        <v>124</v>
      </c>
      <c r="C4916" s="172" t="s">
        <v>100</v>
      </c>
      <c r="D4916" s="168">
        <f t="shared" si="2194"/>
        <v>22000000</v>
      </c>
      <c r="E4916" s="168">
        <f t="shared" si="2195"/>
        <v>5600000</v>
      </c>
      <c r="F4916" s="168">
        <f t="shared" si="2195"/>
        <v>5400000</v>
      </c>
      <c r="G4916" s="168">
        <f t="shared" si="2195"/>
        <v>5600000</v>
      </c>
      <c r="H4916" s="168">
        <f t="shared" si="2195"/>
        <v>5400000</v>
      </c>
      <c r="I4916" s="168">
        <f t="shared" si="2196"/>
        <v>22000000</v>
      </c>
      <c r="J4916" s="168">
        <f t="shared" si="2205"/>
        <v>5600000</v>
      </c>
      <c r="K4916" s="168">
        <f t="shared" si="2205"/>
        <v>5400000</v>
      </c>
      <c r="L4916" s="168">
        <f t="shared" si="2205"/>
        <v>5600000</v>
      </c>
      <c r="M4916" s="168">
        <f t="shared" si="2205"/>
        <v>5400000</v>
      </c>
      <c r="N4916" s="168">
        <f t="shared" si="2197"/>
        <v>0</v>
      </c>
      <c r="O4916" s="168">
        <f t="shared" si="2206"/>
        <v>0</v>
      </c>
      <c r="P4916" s="168">
        <f t="shared" si="2206"/>
        <v>0</v>
      </c>
      <c r="Q4916" s="168">
        <f t="shared" si="2206"/>
        <v>0</v>
      </c>
      <c r="R4916" s="168">
        <f t="shared" si="2206"/>
        <v>0</v>
      </c>
      <c r="S4916" s="168">
        <f t="shared" si="2198"/>
        <v>0</v>
      </c>
      <c r="T4916" s="168">
        <f t="shared" si="2207"/>
        <v>0</v>
      </c>
      <c r="U4916" s="168">
        <f t="shared" si="2207"/>
        <v>0</v>
      </c>
      <c r="V4916" s="168">
        <f t="shared" si="2207"/>
        <v>0</v>
      </c>
      <c r="W4916" s="168">
        <f t="shared" si="2207"/>
        <v>0</v>
      </c>
    </row>
    <row r="4917" spans="2:23" ht="16.5" thickTop="1" thickBot="1">
      <c r="B4917" s="164" t="s">
        <v>124</v>
      </c>
      <c r="C4917" s="173" t="s">
        <v>136</v>
      </c>
      <c r="D4917" s="168">
        <f t="shared" si="2194"/>
        <v>22000000</v>
      </c>
      <c r="E4917" s="168">
        <f t="shared" si="2195"/>
        <v>5600000</v>
      </c>
      <c r="F4917" s="168">
        <f t="shared" si="2195"/>
        <v>5400000</v>
      </c>
      <c r="G4917" s="168">
        <f t="shared" si="2195"/>
        <v>5600000</v>
      </c>
      <c r="H4917" s="168">
        <f t="shared" si="2195"/>
        <v>5400000</v>
      </c>
      <c r="I4917" s="168">
        <f t="shared" si="2196"/>
        <v>22000000</v>
      </c>
      <c r="J4917" s="168">
        <f t="shared" si="2205"/>
        <v>5600000</v>
      </c>
      <c r="K4917" s="168">
        <f t="shared" si="2205"/>
        <v>5400000</v>
      </c>
      <c r="L4917" s="168">
        <f t="shared" si="2205"/>
        <v>5600000</v>
      </c>
      <c r="M4917" s="168">
        <f t="shared" si="2205"/>
        <v>5400000</v>
      </c>
      <c r="N4917" s="168">
        <f t="shared" si="2197"/>
        <v>0</v>
      </c>
      <c r="O4917" s="168">
        <f t="shared" si="2206"/>
        <v>0</v>
      </c>
      <c r="P4917" s="168">
        <f t="shared" si="2206"/>
        <v>0</v>
      </c>
      <c r="Q4917" s="168">
        <f t="shared" si="2206"/>
        <v>0</v>
      </c>
      <c r="R4917" s="168">
        <f t="shared" si="2206"/>
        <v>0</v>
      </c>
      <c r="S4917" s="168">
        <f t="shared" si="2198"/>
        <v>0</v>
      </c>
      <c r="T4917" s="168">
        <f t="shared" si="2207"/>
        <v>0</v>
      </c>
      <c r="U4917" s="168">
        <f t="shared" si="2207"/>
        <v>0</v>
      </c>
      <c r="V4917" s="168">
        <f t="shared" si="2207"/>
        <v>0</v>
      </c>
      <c r="W4917" s="168">
        <f t="shared" si="2207"/>
        <v>0</v>
      </c>
    </row>
    <row r="4918" spans="2:23" ht="16.5" thickTop="1" thickBot="1">
      <c r="B4918" s="164" t="s">
        <v>124</v>
      </c>
      <c r="C4918" s="172" t="s">
        <v>102</v>
      </c>
      <c r="D4918" s="168">
        <f t="shared" si="2194"/>
        <v>100000</v>
      </c>
      <c r="E4918" s="168">
        <f t="shared" si="2195"/>
        <v>25000</v>
      </c>
      <c r="F4918" s="168">
        <f t="shared" si="2195"/>
        <v>25000</v>
      </c>
      <c r="G4918" s="168">
        <f t="shared" si="2195"/>
        <v>25000</v>
      </c>
      <c r="H4918" s="168">
        <f t="shared" si="2195"/>
        <v>25000</v>
      </c>
      <c r="I4918" s="168">
        <f t="shared" si="2196"/>
        <v>100000</v>
      </c>
      <c r="J4918" s="168">
        <f t="shared" si="2205"/>
        <v>25000</v>
      </c>
      <c r="K4918" s="168">
        <f t="shared" si="2205"/>
        <v>25000</v>
      </c>
      <c r="L4918" s="168">
        <f t="shared" si="2205"/>
        <v>25000</v>
      </c>
      <c r="M4918" s="168">
        <f t="shared" si="2205"/>
        <v>25000</v>
      </c>
      <c r="N4918" s="168">
        <f t="shared" si="2197"/>
        <v>0</v>
      </c>
      <c r="O4918" s="168">
        <f t="shared" si="2206"/>
        <v>0</v>
      </c>
      <c r="P4918" s="168">
        <f t="shared" si="2206"/>
        <v>0</v>
      </c>
      <c r="Q4918" s="168">
        <f t="shared" si="2206"/>
        <v>0</v>
      </c>
      <c r="R4918" s="168">
        <f t="shared" si="2206"/>
        <v>0</v>
      </c>
      <c r="S4918" s="168">
        <f t="shared" si="2198"/>
        <v>0</v>
      </c>
      <c r="T4918" s="168">
        <f t="shared" si="2207"/>
        <v>0</v>
      </c>
      <c r="U4918" s="168">
        <f t="shared" si="2207"/>
        <v>0</v>
      </c>
      <c r="V4918" s="168">
        <f t="shared" si="2207"/>
        <v>0</v>
      </c>
      <c r="W4918" s="168">
        <f t="shared" si="2207"/>
        <v>0</v>
      </c>
    </row>
    <row r="4919" spans="2:23" ht="31.5" thickTop="1" thickBot="1">
      <c r="B4919" s="164" t="s">
        <v>124</v>
      </c>
      <c r="C4919" s="173" t="s">
        <v>156</v>
      </c>
      <c r="D4919" s="168">
        <f t="shared" si="2194"/>
        <v>100000</v>
      </c>
      <c r="E4919" s="168">
        <f t="shared" si="2195"/>
        <v>25000</v>
      </c>
      <c r="F4919" s="168">
        <f t="shared" si="2195"/>
        <v>25000</v>
      </c>
      <c r="G4919" s="168">
        <f t="shared" si="2195"/>
        <v>25000</v>
      </c>
      <c r="H4919" s="168">
        <f t="shared" si="2195"/>
        <v>25000</v>
      </c>
      <c r="I4919" s="168">
        <f t="shared" si="2196"/>
        <v>100000</v>
      </c>
      <c r="J4919" s="168">
        <f t="shared" si="2205"/>
        <v>25000</v>
      </c>
      <c r="K4919" s="168">
        <f t="shared" si="2205"/>
        <v>25000</v>
      </c>
      <c r="L4919" s="168">
        <f t="shared" si="2205"/>
        <v>25000</v>
      </c>
      <c r="M4919" s="168">
        <f t="shared" si="2205"/>
        <v>25000</v>
      </c>
      <c r="N4919" s="168">
        <f t="shared" si="2197"/>
        <v>0</v>
      </c>
      <c r="O4919" s="168">
        <f t="shared" si="2206"/>
        <v>0</v>
      </c>
      <c r="P4919" s="168">
        <f t="shared" si="2206"/>
        <v>0</v>
      </c>
      <c r="Q4919" s="168">
        <f t="shared" si="2206"/>
        <v>0</v>
      </c>
      <c r="R4919" s="168">
        <f t="shared" si="2206"/>
        <v>0</v>
      </c>
      <c r="S4919" s="168">
        <f t="shared" si="2198"/>
        <v>0</v>
      </c>
      <c r="T4919" s="168">
        <f t="shared" si="2207"/>
        <v>0</v>
      </c>
      <c r="U4919" s="168">
        <f t="shared" si="2207"/>
        <v>0</v>
      </c>
      <c r="V4919" s="168">
        <f t="shared" si="2207"/>
        <v>0</v>
      </c>
      <c r="W4919" s="168">
        <f t="shared" si="2207"/>
        <v>0</v>
      </c>
    </row>
    <row r="4920" spans="2:23" ht="16.5" thickTop="1" thickBot="1">
      <c r="B4920" s="164" t="s">
        <v>124</v>
      </c>
      <c r="C4920" s="171" t="s">
        <v>121</v>
      </c>
      <c r="D4920" s="168">
        <f t="shared" si="2194"/>
        <v>2900000</v>
      </c>
      <c r="E4920" s="168">
        <f t="shared" si="2195"/>
        <v>0</v>
      </c>
      <c r="F4920" s="168">
        <f t="shared" si="2195"/>
        <v>500000</v>
      </c>
      <c r="G4920" s="168">
        <f t="shared" si="2195"/>
        <v>1400000</v>
      </c>
      <c r="H4920" s="168">
        <f t="shared" si="2195"/>
        <v>1000000</v>
      </c>
      <c r="I4920" s="168">
        <f t="shared" si="2196"/>
        <v>2900000</v>
      </c>
      <c r="J4920" s="168">
        <f t="shared" si="2205"/>
        <v>0</v>
      </c>
      <c r="K4920" s="168">
        <f t="shared" si="2205"/>
        <v>500000</v>
      </c>
      <c r="L4920" s="168">
        <f t="shared" si="2205"/>
        <v>1400000</v>
      </c>
      <c r="M4920" s="168">
        <f t="shared" si="2205"/>
        <v>1000000</v>
      </c>
      <c r="N4920" s="168">
        <f t="shared" si="2197"/>
        <v>0</v>
      </c>
      <c r="O4920" s="168">
        <f t="shared" si="2206"/>
        <v>0</v>
      </c>
      <c r="P4920" s="168">
        <f t="shared" si="2206"/>
        <v>0</v>
      </c>
      <c r="Q4920" s="168">
        <f t="shared" si="2206"/>
        <v>0</v>
      </c>
      <c r="R4920" s="168">
        <f t="shared" si="2206"/>
        <v>0</v>
      </c>
      <c r="S4920" s="168">
        <f t="shared" si="2198"/>
        <v>0</v>
      </c>
      <c r="T4920" s="168">
        <f t="shared" si="2207"/>
        <v>0</v>
      </c>
      <c r="U4920" s="168">
        <f t="shared" si="2207"/>
        <v>0</v>
      </c>
      <c r="V4920" s="168">
        <f t="shared" si="2207"/>
        <v>0</v>
      </c>
      <c r="W4920" s="168">
        <f t="shared" si="2207"/>
        <v>0</v>
      </c>
    </row>
    <row r="4921" spans="2:23" ht="31.5" thickTop="1" thickBot="1">
      <c r="B4921" s="164" t="s">
        <v>1629</v>
      </c>
      <c r="C4921" s="171" t="s">
        <v>1630</v>
      </c>
      <c r="D4921" s="168">
        <f t="shared" si="2194"/>
        <v>25000000</v>
      </c>
      <c r="E4921" s="168">
        <f t="shared" si="2195"/>
        <v>5625000</v>
      </c>
      <c r="F4921" s="168">
        <f t="shared" si="2195"/>
        <v>5925000</v>
      </c>
      <c r="G4921" s="168">
        <f t="shared" si="2195"/>
        <v>7025000</v>
      </c>
      <c r="H4921" s="168">
        <f t="shared" si="2195"/>
        <v>6425000</v>
      </c>
      <c r="I4921" s="168">
        <f t="shared" si="2196"/>
        <v>25000000</v>
      </c>
      <c r="J4921" s="168">
        <f>SUM(J4922,J4927)</f>
        <v>5625000</v>
      </c>
      <c r="K4921" s="168">
        <f>SUM(K4922,K4927)</f>
        <v>5925000</v>
      </c>
      <c r="L4921" s="168">
        <f>SUM(L4922,L4927)</f>
        <v>7025000</v>
      </c>
      <c r="M4921" s="168">
        <f>SUM(M4922,M4927)</f>
        <v>6425000</v>
      </c>
      <c r="N4921" s="168">
        <f t="shared" si="2197"/>
        <v>0</v>
      </c>
      <c r="O4921" s="168">
        <f>SUM(O4922,O4927)</f>
        <v>0</v>
      </c>
      <c r="P4921" s="168">
        <f>SUM(P4922,P4927)</f>
        <v>0</v>
      </c>
      <c r="Q4921" s="168">
        <f>SUM(Q4922,Q4927)</f>
        <v>0</v>
      </c>
      <c r="R4921" s="168">
        <f>SUM(R4922,R4927)</f>
        <v>0</v>
      </c>
      <c r="S4921" s="168">
        <f t="shared" si="2198"/>
        <v>0</v>
      </c>
      <c r="T4921" s="168">
        <f>SUM(T4922,T4927)</f>
        <v>0</v>
      </c>
      <c r="U4921" s="168">
        <f>SUM(U4922,U4927)</f>
        <v>0</v>
      </c>
      <c r="V4921" s="168">
        <f>SUM(V4922,V4927)</f>
        <v>0</v>
      </c>
      <c r="W4921" s="168">
        <f>SUM(W4922,W4927)</f>
        <v>0</v>
      </c>
    </row>
    <row r="4922" spans="2:23" ht="16.5" thickTop="1" thickBot="1">
      <c r="B4922" s="164" t="s">
        <v>124</v>
      </c>
      <c r="C4922" s="172" t="s">
        <v>96</v>
      </c>
      <c r="D4922" s="168">
        <f t="shared" si="2194"/>
        <v>22100000</v>
      </c>
      <c r="E4922" s="168">
        <f t="shared" si="2195"/>
        <v>5625000</v>
      </c>
      <c r="F4922" s="168">
        <f t="shared" si="2195"/>
        <v>5425000</v>
      </c>
      <c r="G4922" s="168">
        <f t="shared" si="2195"/>
        <v>5625000</v>
      </c>
      <c r="H4922" s="168">
        <f t="shared" si="2195"/>
        <v>5425000</v>
      </c>
      <c r="I4922" s="168">
        <f t="shared" si="2196"/>
        <v>22100000</v>
      </c>
      <c r="J4922" s="168">
        <f>SUM(J4923,J4925)</f>
        <v>5625000</v>
      </c>
      <c r="K4922" s="168">
        <f>SUM(K4923,K4925)</f>
        <v>5425000</v>
      </c>
      <c r="L4922" s="168">
        <f>SUM(L4923,L4925)</f>
        <v>5625000</v>
      </c>
      <c r="M4922" s="168">
        <f>SUM(M4923,M4925)</f>
        <v>5425000</v>
      </c>
      <c r="N4922" s="168">
        <f t="shared" si="2197"/>
        <v>0</v>
      </c>
      <c r="O4922" s="168">
        <f>SUM(O4923,O4925)</f>
        <v>0</v>
      </c>
      <c r="P4922" s="168">
        <f>SUM(P4923,P4925)</f>
        <v>0</v>
      </c>
      <c r="Q4922" s="168">
        <f>SUM(Q4923,Q4925)</f>
        <v>0</v>
      </c>
      <c r="R4922" s="168">
        <f>SUM(R4923,R4925)</f>
        <v>0</v>
      </c>
      <c r="S4922" s="168">
        <f t="shared" si="2198"/>
        <v>0</v>
      </c>
      <c r="T4922" s="168">
        <f>SUM(T4923,T4925)</f>
        <v>0</v>
      </c>
      <c r="U4922" s="168">
        <f>SUM(U4923,U4925)</f>
        <v>0</v>
      </c>
      <c r="V4922" s="168">
        <f>SUM(V4923,V4925)</f>
        <v>0</v>
      </c>
      <c r="W4922" s="168">
        <f>SUM(W4923,W4925)</f>
        <v>0</v>
      </c>
    </row>
    <row r="4923" spans="2:23" ht="16.5" thickTop="1" thickBot="1">
      <c r="B4923" s="164" t="s">
        <v>124</v>
      </c>
      <c r="C4923" s="173" t="s">
        <v>100</v>
      </c>
      <c r="D4923" s="168">
        <f t="shared" si="2194"/>
        <v>22000000</v>
      </c>
      <c r="E4923" s="168">
        <f t="shared" si="2195"/>
        <v>5600000</v>
      </c>
      <c r="F4923" s="168">
        <f t="shared" si="2195"/>
        <v>5400000</v>
      </c>
      <c r="G4923" s="168">
        <f t="shared" si="2195"/>
        <v>5600000</v>
      </c>
      <c r="H4923" s="168">
        <f t="shared" si="2195"/>
        <v>5400000</v>
      </c>
      <c r="I4923" s="168">
        <f t="shared" si="2196"/>
        <v>22000000</v>
      </c>
      <c r="J4923" s="168">
        <f>SUM(J4924)</f>
        <v>5600000</v>
      </c>
      <c r="K4923" s="168">
        <f>SUM(K4924)</f>
        <v>5400000</v>
      </c>
      <c r="L4923" s="168">
        <f>SUM(L4924)</f>
        <v>5600000</v>
      </c>
      <c r="M4923" s="168">
        <f>SUM(M4924)</f>
        <v>5400000</v>
      </c>
      <c r="N4923" s="168">
        <f t="shared" si="2197"/>
        <v>0</v>
      </c>
      <c r="O4923" s="168">
        <f>SUM(O4924)</f>
        <v>0</v>
      </c>
      <c r="P4923" s="168">
        <f>SUM(P4924)</f>
        <v>0</v>
      </c>
      <c r="Q4923" s="168">
        <f>SUM(Q4924)</f>
        <v>0</v>
      </c>
      <c r="R4923" s="168">
        <f>SUM(R4924)</f>
        <v>0</v>
      </c>
      <c r="S4923" s="168">
        <f t="shared" si="2198"/>
        <v>0</v>
      </c>
      <c r="T4923" s="168">
        <f>SUM(T4924)</f>
        <v>0</v>
      </c>
      <c r="U4923" s="168">
        <f>SUM(U4924)</f>
        <v>0</v>
      </c>
      <c r="V4923" s="168">
        <f>SUM(V4924)</f>
        <v>0</v>
      </c>
      <c r="W4923" s="168">
        <f>SUM(W4924)</f>
        <v>0</v>
      </c>
    </row>
    <row r="4924" spans="2:23" ht="16.5" thickTop="1" thickBot="1">
      <c r="B4924" s="164" t="s">
        <v>124</v>
      </c>
      <c r="C4924" s="174" t="s">
        <v>136</v>
      </c>
      <c r="D4924" s="168">
        <f t="shared" si="2194"/>
        <v>22000000</v>
      </c>
      <c r="E4924" s="168">
        <f t="shared" si="2195"/>
        <v>5600000</v>
      </c>
      <c r="F4924" s="168">
        <f t="shared" si="2195"/>
        <v>5400000</v>
      </c>
      <c r="G4924" s="168">
        <f t="shared" si="2195"/>
        <v>5600000</v>
      </c>
      <c r="H4924" s="168">
        <f t="shared" si="2195"/>
        <v>5400000</v>
      </c>
      <c r="I4924" s="168">
        <f t="shared" si="2196"/>
        <v>22000000</v>
      </c>
      <c r="J4924" s="168">
        <v>5600000</v>
      </c>
      <c r="K4924" s="168">
        <v>5400000</v>
      </c>
      <c r="L4924" s="168">
        <v>5600000</v>
      </c>
      <c r="M4924" s="168">
        <v>5400000</v>
      </c>
      <c r="N4924" s="168">
        <f t="shared" si="2197"/>
        <v>0</v>
      </c>
      <c r="O4924" s="168">
        <v>0</v>
      </c>
      <c r="P4924" s="168">
        <v>0</v>
      </c>
      <c r="Q4924" s="168">
        <v>0</v>
      </c>
      <c r="R4924" s="168">
        <v>0</v>
      </c>
      <c r="S4924" s="168">
        <f t="shared" si="2198"/>
        <v>0</v>
      </c>
      <c r="T4924" s="168">
        <v>0</v>
      </c>
      <c r="U4924" s="168">
        <v>0</v>
      </c>
      <c r="V4924" s="168">
        <v>0</v>
      </c>
      <c r="W4924" s="168">
        <v>0</v>
      </c>
    </row>
    <row r="4925" spans="2:23" ht="16.5" thickTop="1" thickBot="1">
      <c r="B4925" s="164" t="s">
        <v>124</v>
      </c>
      <c r="C4925" s="173" t="s">
        <v>102</v>
      </c>
      <c r="D4925" s="168">
        <f t="shared" si="2194"/>
        <v>100000</v>
      </c>
      <c r="E4925" s="168">
        <f t="shared" si="2195"/>
        <v>25000</v>
      </c>
      <c r="F4925" s="168">
        <f t="shared" si="2195"/>
        <v>25000</v>
      </c>
      <c r="G4925" s="168">
        <f t="shared" si="2195"/>
        <v>25000</v>
      </c>
      <c r="H4925" s="168">
        <f t="shared" si="2195"/>
        <v>25000</v>
      </c>
      <c r="I4925" s="168">
        <f t="shared" si="2196"/>
        <v>100000</v>
      </c>
      <c r="J4925" s="168">
        <f>SUM(J4926)</f>
        <v>25000</v>
      </c>
      <c r="K4925" s="168">
        <f>SUM(K4926)</f>
        <v>25000</v>
      </c>
      <c r="L4925" s="168">
        <f>SUM(L4926)</f>
        <v>25000</v>
      </c>
      <c r="M4925" s="168">
        <f>SUM(M4926)</f>
        <v>25000</v>
      </c>
      <c r="N4925" s="168">
        <f t="shared" si="2197"/>
        <v>0</v>
      </c>
      <c r="O4925" s="168">
        <f>SUM(O4926)</f>
        <v>0</v>
      </c>
      <c r="P4925" s="168">
        <f>SUM(P4926)</f>
        <v>0</v>
      </c>
      <c r="Q4925" s="168">
        <f>SUM(Q4926)</f>
        <v>0</v>
      </c>
      <c r="R4925" s="168">
        <f>SUM(R4926)</f>
        <v>0</v>
      </c>
      <c r="S4925" s="168">
        <f t="shared" si="2198"/>
        <v>0</v>
      </c>
      <c r="T4925" s="168">
        <f>SUM(T4926)</f>
        <v>0</v>
      </c>
      <c r="U4925" s="168">
        <f>SUM(U4926)</f>
        <v>0</v>
      </c>
      <c r="V4925" s="168">
        <f>SUM(V4926)</f>
        <v>0</v>
      </c>
      <c r="W4925" s="168">
        <f>SUM(W4926)</f>
        <v>0</v>
      </c>
    </row>
    <row r="4926" spans="2:23" ht="31.5" thickTop="1" thickBot="1">
      <c r="B4926" s="164" t="s">
        <v>124</v>
      </c>
      <c r="C4926" s="174" t="s">
        <v>156</v>
      </c>
      <c r="D4926" s="168">
        <f t="shared" si="2194"/>
        <v>100000</v>
      </c>
      <c r="E4926" s="168">
        <f t="shared" si="2195"/>
        <v>25000</v>
      </c>
      <c r="F4926" s="168">
        <f t="shared" si="2195"/>
        <v>25000</v>
      </c>
      <c r="G4926" s="168">
        <f t="shared" si="2195"/>
        <v>25000</v>
      </c>
      <c r="H4926" s="168">
        <f t="shared" si="2195"/>
        <v>25000</v>
      </c>
      <c r="I4926" s="168">
        <f t="shared" si="2196"/>
        <v>100000</v>
      </c>
      <c r="J4926" s="168">
        <v>25000</v>
      </c>
      <c r="K4926" s="168">
        <v>25000</v>
      </c>
      <c r="L4926" s="168">
        <v>25000</v>
      </c>
      <c r="M4926" s="168">
        <v>25000</v>
      </c>
      <c r="N4926" s="168">
        <f t="shared" si="2197"/>
        <v>0</v>
      </c>
      <c r="O4926" s="168">
        <v>0</v>
      </c>
      <c r="P4926" s="168">
        <v>0</v>
      </c>
      <c r="Q4926" s="168">
        <v>0</v>
      </c>
      <c r="R4926" s="168">
        <v>0</v>
      </c>
      <c r="S4926" s="168">
        <f t="shared" si="2198"/>
        <v>0</v>
      </c>
      <c r="T4926" s="168">
        <v>0</v>
      </c>
      <c r="U4926" s="168">
        <v>0</v>
      </c>
      <c r="V4926" s="168">
        <v>0</v>
      </c>
      <c r="W4926" s="168">
        <v>0</v>
      </c>
    </row>
    <row r="4927" spans="2:23" ht="16.5" thickTop="1" thickBot="1">
      <c r="B4927" s="164" t="s">
        <v>124</v>
      </c>
      <c r="C4927" s="172" t="s">
        <v>121</v>
      </c>
      <c r="D4927" s="168">
        <f t="shared" si="2194"/>
        <v>2900000</v>
      </c>
      <c r="E4927" s="168">
        <f t="shared" si="2195"/>
        <v>0</v>
      </c>
      <c r="F4927" s="168">
        <f t="shared" si="2195"/>
        <v>500000</v>
      </c>
      <c r="G4927" s="168">
        <f t="shared" si="2195"/>
        <v>1400000</v>
      </c>
      <c r="H4927" s="168">
        <f t="shared" si="2195"/>
        <v>1000000</v>
      </c>
      <c r="I4927" s="168">
        <f t="shared" si="2196"/>
        <v>2900000</v>
      </c>
      <c r="J4927" s="168">
        <v>0</v>
      </c>
      <c r="K4927" s="168">
        <v>500000</v>
      </c>
      <c r="L4927" s="168">
        <v>1400000</v>
      </c>
      <c r="M4927" s="168">
        <v>1000000</v>
      </c>
      <c r="N4927" s="168">
        <f t="shared" si="2197"/>
        <v>0</v>
      </c>
      <c r="O4927" s="168">
        <v>0</v>
      </c>
      <c r="P4927" s="168">
        <v>0</v>
      </c>
      <c r="Q4927" s="168">
        <v>0</v>
      </c>
      <c r="R4927" s="168">
        <v>0</v>
      </c>
      <c r="S4927" s="168">
        <f t="shared" si="2198"/>
        <v>0</v>
      </c>
      <c r="T4927" s="168">
        <v>0</v>
      </c>
      <c r="U4927" s="168">
        <v>0</v>
      </c>
      <c r="V4927" s="168">
        <v>0</v>
      </c>
      <c r="W4927" s="168">
        <v>0</v>
      </c>
    </row>
    <row r="4928" spans="2:23" ht="16.5" thickTop="1" thickBot="1">
      <c r="B4928" s="164" t="s">
        <v>1631</v>
      </c>
      <c r="C4928" s="170" t="s">
        <v>1632</v>
      </c>
      <c r="D4928" s="168">
        <f t="shared" si="2194"/>
        <v>400000</v>
      </c>
      <c r="E4928" s="168">
        <f t="shared" si="2195"/>
        <v>0</v>
      </c>
      <c r="F4928" s="168">
        <f t="shared" si="2195"/>
        <v>0</v>
      </c>
      <c r="G4928" s="168">
        <f t="shared" si="2195"/>
        <v>400000</v>
      </c>
      <c r="H4928" s="168">
        <f t="shared" si="2195"/>
        <v>0</v>
      </c>
      <c r="I4928" s="168">
        <f t="shared" si="2196"/>
        <v>400000</v>
      </c>
      <c r="J4928" s="168">
        <f t="shared" ref="J4928:M4929" si="2208">SUM(J4929)</f>
        <v>0</v>
      </c>
      <c r="K4928" s="168">
        <f t="shared" si="2208"/>
        <v>0</v>
      </c>
      <c r="L4928" s="168">
        <f t="shared" si="2208"/>
        <v>400000</v>
      </c>
      <c r="M4928" s="168">
        <f t="shared" si="2208"/>
        <v>0</v>
      </c>
      <c r="N4928" s="168">
        <f t="shared" si="2197"/>
        <v>0</v>
      </c>
      <c r="O4928" s="168">
        <f t="shared" ref="O4928:R4929" si="2209">SUM(O4929)</f>
        <v>0</v>
      </c>
      <c r="P4928" s="168">
        <f t="shared" si="2209"/>
        <v>0</v>
      </c>
      <c r="Q4928" s="168">
        <f t="shared" si="2209"/>
        <v>0</v>
      </c>
      <c r="R4928" s="168">
        <f t="shared" si="2209"/>
        <v>0</v>
      </c>
      <c r="S4928" s="168">
        <f t="shared" si="2198"/>
        <v>0</v>
      </c>
      <c r="T4928" s="168">
        <f t="shared" ref="T4928:W4929" si="2210">SUM(T4929)</f>
        <v>0</v>
      </c>
      <c r="U4928" s="168">
        <f t="shared" si="2210"/>
        <v>0</v>
      </c>
      <c r="V4928" s="168">
        <f t="shared" si="2210"/>
        <v>0</v>
      </c>
      <c r="W4928" s="168">
        <f t="shared" si="2210"/>
        <v>0</v>
      </c>
    </row>
    <row r="4929" spans="2:23" ht="16.5" thickTop="1" thickBot="1">
      <c r="B4929" s="164" t="s">
        <v>124</v>
      </c>
      <c r="C4929" s="171" t="s">
        <v>96</v>
      </c>
      <c r="D4929" s="168">
        <f t="shared" si="2194"/>
        <v>400000</v>
      </c>
      <c r="E4929" s="168">
        <f t="shared" si="2195"/>
        <v>0</v>
      </c>
      <c r="F4929" s="168">
        <f t="shared" si="2195"/>
        <v>0</v>
      </c>
      <c r="G4929" s="168">
        <f t="shared" si="2195"/>
        <v>400000</v>
      </c>
      <c r="H4929" s="168">
        <f t="shared" si="2195"/>
        <v>0</v>
      </c>
      <c r="I4929" s="168">
        <f t="shared" si="2196"/>
        <v>400000</v>
      </c>
      <c r="J4929" s="168">
        <f t="shared" si="2208"/>
        <v>0</v>
      </c>
      <c r="K4929" s="168">
        <f t="shared" si="2208"/>
        <v>0</v>
      </c>
      <c r="L4929" s="168">
        <f t="shared" si="2208"/>
        <v>400000</v>
      </c>
      <c r="M4929" s="168">
        <f t="shared" si="2208"/>
        <v>0</v>
      </c>
      <c r="N4929" s="168">
        <f t="shared" si="2197"/>
        <v>0</v>
      </c>
      <c r="O4929" s="168">
        <f t="shared" si="2209"/>
        <v>0</v>
      </c>
      <c r="P4929" s="168">
        <f t="shared" si="2209"/>
        <v>0</v>
      </c>
      <c r="Q4929" s="168">
        <f t="shared" si="2209"/>
        <v>0</v>
      </c>
      <c r="R4929" s="168">
        <f t="shared" si="2209"/>
        <v>0</v>
      </c>
      <c r="S4929" s="168">
        <f t="shared" si="2198"/>
        <v>0</v>
      </c>
      <c r="T4929" s="168">
        <f t="shared" si="2210"/>
        <v>0</v>
      </c>
      <c r="U4929" s="168">
        <f t="shared" si="2210"/>
        <v>0</v>
      </c>
      <c r="V4929" s="168">
        <f t="shared" si="2210"/>
        <v>0</v>
      </c>
      <c r="W4929" s="168">
        <f t="shared" si="2210"/>
        <v>0</v>
      </c>
    </row>
    <row r="4930" spans="2:23" ht="16.5" thickTop="1" thickBot="1">
      <c r="B4930" s="164" t="s">
        <v>124</v>
      </c>
      <c r="C4930" s="172" t="s">
        <v>98</v>
      </c>
      <c r="D4930" s="168">
        <f t="shared" si="2194"/>
        <v>400000</v>
      </c>
      <c r="E4930" s="168">
        <f t="shared" si="2195"/>
        <v>0</v>
      </c>
      <c r="F4930" s="168">
        <f t="shared" si="2195"/>
        <v>0</v>
      </c>
      <c r="G4930" s="168">
        <f t="shared" si="2195"/>
        <v>400000</v>
      </c>
      <c r="H4930" s="168">
        <f t="shared" si="2195"/>
        <v>0</v>
      </c>
      <c r="I4930" s="168">
        <f t="shared" si="2196"/>
        <v>400000</v>
      </c>
      <c r="J4930" s="168">
        <v>0</v>
      </c>
      <c r="K4930" s="168">
        <v>0</v>
      </c>
      <c r="L4930" s="168">
        <v>400000</v>
      </c>
      <c r="M4930" s="168">
        <v>0</v>
      </c>
      <c r="N4930" s="168">
        <f t="shared" si="2197"/>
        <v>0</v>
      </c>
      <c r="O4930" s="168">
        <v>0</v>
      </c>
      <c r="P4930" s="168">
        <v>0</v>
      </c>
      <c r="Q4930" s="168">
        <v>0</v>
      </c>
      <c r="R4930" s="168">
        <v>0</v>
      </c>
      <c r="S4930" s="168">
        <f t="shared" si="2198"/>
        <v>0</v>
      </c>
      <c r="T4930" s="168">
        <v>0</v>
      </c>
      <c r="U4930" s="168">
        <v>0</v>
      </c>
      <c r="V4930" s="168">
        <v>0</v>
      </c>
      <c r="W4930" s="168">
        <v>0</v>
      </c>
    </row>
    <row r="4931" spans="2:23" ht="16.5" thickTop="1" thickBot="1">
      <c r="B4931" s="164" t="s">
        <v>1633</v>
      </c>
      <c r="C4931" s="169" t="s">
        <v>1634</v>
      </c>
      <c r="D4931" s="168">
        <f t="shared" si="2194"/>
        <v>27115000</v>
      </c>
      <c r="E4931" s="168">
        <f t="shared" si="2195"/>
        <v>5719400</v>
      </c>
      <c r="F4931" s="168">
        <f t="shared" si="2195"/>
        <v>6095400</v>
      </c>
      <c r="G4931" s="168">
        <f t="shared" si="2195"/>
        <v>6167600</v>
      </c>
      <c r="H4931" s="168">
        <f t="shared" si="2195"/>
        <v>9132600</v>
      </c>
      <c r="I4931" s="168">
        <f t="shared" si="2196"/>
        <v>27115000</v>
      </c>
      <c r="J4931" s="168">
        <f t="shared" ref="J4931:M4932" si="2211">SUM(J4938,J4948,J4988,J4992)</f>
        <v>5719400</v>
      </c>
      <c r="K4931" s="168">
        <f t="shared" si="2211"/>
        <v>6095400</v>
      </c>
      <c r="L4931" s="168">
        <f t="shared" si="2211"/>
        <v>6167600</v>
      </c>
      <c r="M4931" s="168">
        <f t="shared" si="2211"/>
        <v>9132600</v>
      </c>
      <c r="N4931" s="168">
        <f t="shared" si="2197"/>
        <v>0</v>
      </c>
      <c r="O4931" s="168">
        <f t="shared" ref="O4931:R4932" si="2212">SUM(O4938,O4948,O4988,O4992)</f>
        <v>0</v>
      </c>
      <c r="P4931" s="168">
        <f t="shared" si="2212"/>
        <v>0</v>
      </c>
      <c r="Q4931" s="168">
        <f t="shared" si="2212"/>
        <v>0</v>
      </c>
      <c r="R4931" s="168">
        <f t="shared" si="2212"/>
        <v>0</v>
      </c>
      <c r="S4931" s="168">
        <f t="shared" si="2198"/>
        <v>0</v>
      </c>
      <c r="T4931" s="168">
        <f t="shared" ref="T4931:W4932" si="2213">SUM(T4938,T4948,T4988,T4992)</f>
        <v>0</v>
      </c>
      <c r="U4931" s="168">
        <f t="shared" si="2213"/>
        <v>0</v>
      </c>
      <c r="V4931" s="168">
        <f t="shared" si="2213"/>
        <v>0</v>
      </c>
      <c r="W4931" s="168">
        <f t="shared" si="2213"/>
        <v>0</v>
      </c>
    </row>
    <row r="4932" spans="2:23" ht="16.5" thickTop="1" thickBot="1">
      <c r="B4932" s="164" t="s">
        <v>124</v>
      </c>
      <c r="C4932" s="170" t="s">
        <v>96</v>
      </c>
      <c r="D4932" s="168">
        <f t="shared" si="2194"/>
        <v>27115000</v>
      </c>
      <c r="E4932" s="168">
        <f t="shared" si="2195"/>
        <v>5719400</v>
      </c>
      <c r="F4932" s="168">
        <f t="shared" si="2195"/>
        <v>6095400</v>
      </c>
      <c r="G4932" s="168">
        <f t="shared" si="2195"/>
        <v>6167600</v>
      </c>
      <c r="H4932" s="168">
        <f t="shared" si="2195"/>
        <v>9132600</v>
      </c>
      <c r="I4932" s="168">
        <f t="shared" si="2196"/>
        <v>27115000</v>
      </c>
      <c r="J4932" s="168">
        <f t="shared" si="2211"/>
        <v>5719400</v>
      </c>
      <c r="K4932" s="168">
        <f t="shared" si="2211"/>
        <v>6095400</v>
      </c>
      <c r="L4932" s="168">
        <f t="shared" si="2211"/>
        <v>6167600</v>
      </c>
      <c r="M4932" s="168">
        <f t="shared" si="2211"/>
        <v>9132600</v>
      </c>
      <c r="N4932" s="168">
        <f t="shared" si="2197"/>
        <v>0</v>
      </c>
      <c r="O4932" s="168">
        <f t="shared" si="2212"/>
        <v>0</v>
      </c>
      <c r="P4932" s="168">
        <f t="shared" si="2212"/>
        <v>0</v>
      </c>
      <c r="Q4932" s="168">
        <f t="shared" si="2212"/>
        <v>0</v>
      </c>
      <c r="R4932" s="168">
        <f t="shared" si="2212"/>
        <v>0</v>
      </c>
      <c r="S4932" s="168">
        <f t="shared" si="2198"/>
        <v>0</v>
      </c>
      <c r="T4932" s="168">
        <f t="shared" si="2213"/>
        <v>0</v>
      </c>
      <c r="U4932" s="168">
        <f t="shared" si="2213"/>
        <v>0</v>
      </c>
      <c r="V4932" s="168">
        <f t="shared" si="2213"/>
        <v>0</v>
      </c>
      <c r="W4932" s="168">
        <f t="shared" si="2213"/>
        <v>0</v>
      </c>
    </row>
    <row r="4933" spans="2:23" ht="16.5" thickTop="1" thickBot="1">
      <c r="B4933" s="164" t="s">
        <v>124</v>
      </c>
      <c r="C4933" s="171" t="s">
        <v>98</v>
      </c>
      <c r="D4933" s="168">
        <f t="shared" si="2194"/>
        <v>2140000</v>
      </c>
      <c r="E4933" s="168">
        <f t="shared" si="2195"/>
        <v>443600</v>
      </c>
      <c r="F4933" s="168">
        <f t="shared" si="2195"/>
        <v>610100</v>
      </c>
      <c r="G4933" s="168">
        <f t="shared" si="2195"/>
        <v>575800</v>
      </c>
      <c r="H4933" s="168">
        <f t="shared" ref="H4933:H4996" si="2214">SUM(M4933,R4933,W4933)</f>
        <v>510500</v>
      </c>
      <c r="I4933" s="168">
        <f t="shared" si="2196"/>
        <v>2140000</v>
      </c>
      <c r="J4933" s="168">
        <f>SUM(J4940,J4994)</f>
        <v>443600</v>
      </c>
      <c r="K4933" s="168">
        <f>SUM(K4940,K4994)</f>
        <v>610100</v>
      </c>
      <c r="L4933" s="168">
        <f>SUM(L4940,L4994)</f>
        <v>575800</v>
      </c>
      <c r="M4933" s="168">
        <f>SUM(M4940,M4994)</f>
        <v>510500</v>
      </c>
      <c r="N4933" s="168">
        <f t="shared" si="2197"/>
        <v>0</v>
      </c>
      <c r="O4933" s="168">
        <f>SUM(O4940,O4994)</f>
        <v>0</v>
      </c>
      <c r="P4933" s="168">
        <f>SUM(P4940,P4994)</f>
        <v>0</v>
      </c>
      <c r="Q4933" s="168">
        <f>SUM(Q4940,Q4994)</f>
        <v>0</v>
      </c>
      <c r="R4933" s="168">
        <f>SUM(R4940,R4994)</f>
        <v>0</v>
      </c>
      <c r="S4933" s="168">
        <f t="shared" si="2198"/>
        <v>0</v>
      </c>
      <c r="T4933" s="168">
        <f>SUM(T4940,T4994)</f>
        <v>0</v>
      </c>
      <c r="U4933" s="168">
        <f>SUM(U4940,U4994)</f>
        <v>0</v>
      </c>
      <c r="V4933" s="168">
        <f>SUM(V4940,V4994)</f>
        <v>0</v>
      </c>
      <c r="W4933" s="168">
        <f>SUM(W4940,W4994)</f>
        <v>0</v>
      </c>
    </row>
    <row r="4934" spans="2:23" ht="16.5" thickTop="1" thickBot="1">
      <c r="B4934" s="164" t="s">
        <v>124</v>
      </c>
      <c r="C4934" s="171" t="s">
        <v>100</v>
      </c>
      <c r="D4934" s="168">
        <f t="shared" ref="D4934:D4997" si="2215">SUM(E4934:H4934)</f>
        <v>3875000</v>
      </c>
      <c r="E4934" s="168">
        <f t="shared" ref="E4934:H4997" si="2216">SUM(J4934,O4934,T4934)</f>
        <v>975800</v>
      </c>
      <c r="F4934" s="168">
        <f t="shared" si="2216"/>
        <v>985300</v>
      </c>
      <c r="G4934" s="168">
        <f t="shared" si="2216"/>
        <v>891800</v>
      </c>
      <c r="H4934" s="168">
        <f t="shared" si="2214"/>
        <v>1022100</v>
      </c>
      <c r="I4934" s="168">
        <f t="shared" ref="I4934:I4997" si="2217">SUM(J4934:M4934)</f>
        <v>3875000</v>
      </c>
      <c r="J4934" s="168">
        <f t="shared" ref="J4934:M4935" si="2218">SUM(J4941,J4950)</f>
        <v>975800</v>
      </c>
      <c r="K4934" s="168">
        <f t="shared" si="2218"/>
        <v>985300</v>
      </c>
      <c r="L4934" s="168">
        <f t="shared" si="2218"/>
        <v>891800</v>
      </c>
      <c r="M4934" s="168">
        <f t="shared" si="2218"/>
        <v>1022100</v>
      </c>
      <c r="N4934" s="168">
        <f t="shared" ref="N4934:N4997" si="2219">SUM(O4934:R4934)</f>
        <v>0</v>
      </c>
      <c r="O4934" s="168">
        <f t="shared" ref="O4934:R4935" si="2220">SUM(O4941,O4950)</f>
        <v>0</v>
      </c>
      <c r="P4934" s="168">
        <f t="shared" si="2220"/>
        <v>0</v>
      </c>
      <c r="Q4934" s="168">
        <f t="shared" si="2220"/>
        <v>0</v>
      </c>
      <c r="R4934" s="168">
        <f t="shared" si="2220"/>
        <v>0</v>
      </c>
      <c r="S4934" s="168">
        <f t="shared" ref="S4934:S4997" si="2221">SUM(T4934:W4934)</f>
        <v>0</v>
      </c>
      <c r="T4934" s="168">
        <f t="shared" ref="T4934:W4935" si="2222">SUM(T4941,T4950)</f>
        <v>0</v>
      </c>
      <c r="U4934" s="168">
        <f t="shared" si="2222"/>
        <v>0</v>
      </c>
      <c r="V4934" s="168">
        <f t="shared" si="2222"/>
        <v>0</v>
      </c>
      <c r="W4934" s="168">
        <f t="shared" si="2222"/>
        <v>0</v>
      </c>
    </row>
    <row r="4935" spans="2:23" ht="16.5" thickTop="1" thickBot="1">
      <c r="B4935" s="164" t="s">
        <v>124</v>
      </c>
      <c r="C4935" s="172" t="s">
        <v>136</v>
      </c>
      <c r="D4935" s="168">
        <f t="shared" si="2215"/>
        <v>3875000</v>
      </c>
      <c r="E4935" s="168">
        <f t="shared" si="2216"/>
        <v>975800</v>
      </c>
      <c r="F4935" s="168">
        <f t="shared" si="2216"/>
        <v>985300</v>
      </c>
      <c r="G4935" s="168">
        <f t="shared" si="2216"/>
        <v>891800</v>
      </c>
      <c r="H4935" s="168">
        <f t="shared" si="2214"/>
        <v>1022100</v>
      </c>
      <c r="I4935" s="168">
        <f t="shared" si="2217"/>
        <v>3875000</v>
      </c>
      <c r="J4935" s="168">
        <f t="shared" si="2218"/>
        <v>975800</v>
      </c>
      <c r="K4935" s="168">
        <f t="shared" si="2218"/>
        <v>985300</v>
      </c>
      <c r="L4935" s="168">
        <f t="shared" si="2218"/>
        <v>891800</v>
      </c>
      <c r="M4935" s="168">
        <f t="shared" si="2218"/>
        <v>1022100</v>
      </c>
      <c r="N4935" s="168">
        <f t="shared" si="2219"/>
        <v>0</v>
      </c>
      <c r="O4935" s="168">
        <f t="shared" si="2220"/>
        <v>0</v>
      </c>
      <c r="P4935" s="168">
        <f t="shared" si="2220"/>
        <v>0</v>
      </c>
      <c r="Q4935" s="168">
        <f t="shared" si="2220"/>
        <v>0</v>
      </c>
      <c r="R4935" s="168">
        <f t="shared" si="2220"/>
        <v>0</v>
      </c>
      <c r="S4935" s="168">
        <f t="shared" si="2221"/>
        <v>0</v>
      </c>
      <c r="T4935" s="168">
        <f t="shared" si="2222"/>
        <v>0</v>
      </c>
      <c r="U4935" s="168">
        <f t="shared" si="2222"/>
        <v>0</v>
      </c>
      <c r="V4935" s="168">
        <f t="shared" si="2222"/>
        <v>0</v>
      </c>
      <c r="W4935" s="168">
        <f t="shared" si="2222"/>
        <v>0</v>
      </c>
    </row>
    <row r="4936" spans="2:23" ht="16.5" thickTop="1" thickBot="1">
      <c r="B4936" s="164" t="s">
        <v>124</v>
      </c>
      <c r="C4936" s="171" t="s">
        <v>102</v>
      </c>
      <c r="D4936" s="168">
        <f t="shared" si="2215"/>
        <v>21100000</v>
      </c>
      <c r="E4936" s="168">
        <f t="shared" si="2216"/>
        <v>4300000</v>
      </c>
      <c r="F4936" s="168">
        <f t="shared" si="2216"/>
        <v>4500000</v>
      </c>
      <c r="G4936" s="168">
        <f t="shared" si="2216"/>
        <v>4700000</v>
      </c>
      <c r="H4936" s="168">
        <f t="shared" si="2214"/>
        <v>7600000</v>
      </c>
      <c r="I4936" s="168">
        <f t="shared" si="2217"/>
        <v>21100000</v>
      </c>
      <c r="J4936" s="168">
        <f t="shared" ref="J4936:M4937" si="2223">SUM(J4990)</f>
        <v>4300000</v>
      </c>
      <c r="K4936" s="168">
        <f t="shared" si="2223"/>
        <v>4500000</v>
      </c>
      <c r="L4936" s="168">
        <f t="shared" si="2223"/>
        <v>4700000</v>
      </c>
      <c r="M4936" s="168">
        <f t="shared" si="2223"/>
        <v>7600000</v>
      </c>
      <c r="N4936" s="168">
        <f t="shared" si="2219"/>
        <v>0</v>
      </c>
      <c r="O4936" s="168">
        <f t="shared" ref="O4936:R4937" si="2224">SUM(O4990)</f>
        <v>0</v>
      </c>
      <c r="P4936" s="168">
        <f t="shared" si="2224"/>
        <v>0</v>
      </c>
      <c r="Q4936" s="168">
        <f t="shared" si="2224"/>
        <v>0</v>
      </c>
      <c r="R4936" s="168">
        <f t="shared" si="2224"/>
        <v>0</v>
      </c>
      <c r="S4936" s="168">
        <f t="shared" si="2221"/>
        <v>0</v>
      </c>
      <c r="T4936" s="168">
        <f t="shared" ref="T4936:W4937" si="2225">SUM(T4990)</f>
        <v>0</v>
      </c>
      <c r="U4936" s="168">
        <f t="shared" si="2225"/>
        <v>0</v>
      </c>
      <c r="V4936" s="168">
        <f t="shared" si="2225"/>
        <v>0</v>
      </c>
      <c r="W4936" s="168">
        <f t="shared" si="2225"/>
        <v>0</v>
      </c>
    </row>
    <row r="4937" spans="2:23" ht="31.5" thickTop="1" thickBot="1">
      <c r="B4937" s="164" t="s">
        <v>124</v>
      </c>
      <c r="C4937" s="172" t="s">
        <v>156</v>
      </c>
      <c r="D4937" s="168">
        <f t="shared" si="2215"/>
        <v>21100000</v>
      </c>
      <c r="E4937" s="168">
        <f t="shared" si="2216"/>
        <v>4300000</v>
      </c>
      <c r="F4937" s="168">
        <f t="shared" si="2216"/>
        <v>4500000</v>
      </c>
      <c r="G4937" s="168">
        <f t="shared" si="2216"/>
        <v>4700000</v>
      </c>
      <c r="H4937" s="168">
        <f t="shared" si="2214"/>
        <v>7600000</v>
      </c>
      <c r="I4937" s="168">
        <f t="shared" si="2217"/>
        <v>21100000</v>
      </c>
      <c r="J4937" s="168">
        <f t="shared" si="2223"/>
        <v>4300000</v>
      </c>
      <c r="K4937" s="168">
        <f t="shared" si="2223"/>
        <v>4500000</v>
      </c>
      <c r="L4937" s="168">
        <f t="shared" si="2223"/>
        <v>4700000</v>
      </c>
      <c r="M4937" s="168">
        <f t="shared" si="2223"/>
        <v>7600000</v>
      </c>
      <c r="N4937" s="168">
        <f t="shared" si="2219"/>
        <v>0</v>
      </c>
      <c r="O4937" s="168">
        <f t="shared" si="2224"/>
        <v>0</v>
      </c>
      <c r="P4937" s="168">
        <f t="shared" si="2224"/>
        <v>0</v>
      </c>
      <c r="Q4937" s="168">
        <f t="shared" si="2224"/>
        <v>0</v>
      </c>
      <c r="R4937" s="168">
        <f t="shared" si="2224"/>
        <v>0</v>
      </c>
      <c r="S4937" s="168">
        <f t="shared" si="2221"/>
        <v>0</v>
      </c>
      <c r="T4937" s="168">
        <f t="shared" si="2225"/>
        <v>0</v>
      </c>
      <c r="U4937" s="168">
        <f t="shared" si="2225"/>
        <v>0</v>
      </c>
      <c r="V4937" s="168">
        <f t="shared" si="2225"/>
        <v>0</v>
      </c>
      <c r="W4937" s="168">
        <f t="shared" si="2225"/>
        <v>0</v>
      </c>
    </row>
    <row r="4938" spans="2:23" ht="16.5" thickTop="1" thickBot="1">
      <c r="B4938" s="164" t="s">
        <v>1635</v>
      </c>
      <c r="C4938" s="170" t="s">
        <v>1636</v>
      </c>
      <c r="D4938" s="168">
        <f t="shared" si="2215"/>
        <v>2140000</v>
      </c>
      <c r="E4938" s="168">
        <f t="shared" si="2216"/>
        <v>465400</v>
      </c>
      <c r="F4938" s="168">
        <f t="shared" si="2216"/>
        <v>603400</v>
      </c>
      <c r="G4938" s="168">
        <f t="shared" si="2216"/>
        <v>553600</v>
      </c>
      <c r="H4938" s="168">
        <f t="shared" si="2214"/>
        <v>517600</v>
      </c>
      <c r="I4938" s="168">
        <f t="shared" si="2217"/>
        <v>2140000</v>
      </c>
      <c r="J4938" s="168">
        <f t="shared" ref="J4938:M4942" si="2226">SUM(J4943)</f>
        <v>465400</v>
      </c>
      <c r="K4938" s="168">
        <f t="shared" si="2226"/>
        <v>603400</v>
      </c>
      <c r="L4938" s="168">
        <f t="shared" si="2226"/>
        <v>553600</v>
      </c>
      <c r="M4938" s="168">
        <f t="shared" si="2226"/>
        <v>517600</v>
      </c>
      <c r="N4938" s="168">
        <f t="shared" si="2219"/>
        <v>0</v>
      </c>
      <c r="O4938" s="168">
        <f t="shared" ref="O4938:R4942" si="2227">SUM(O4943)</f>
        <v>0</v>
      </c>
      <c r="P4938" s="168">
        <f t="shared" si="2227"/>
        <v>0</v>
      </c>
      <c r="Q4938" s="168">
        <f t="shared" si="2227"/>
        <v>0</v>
      </c>
      <c r="R4938" s="168">
        <f t="shared" si="2227"/>
        <v>0</v>
      </c>
      <c r="S4938" s="168">
        <f t="shared" si="2221"/>
        <v>0</v>
      </c>
      <c r="T4938" s="168">
        <f t="shared" ref="T4938:W4942" si="2228">SUM(T4943)</f>
        <v>0</v>
      </c>
      <c r="U4938" s="168">
        <f t="shared" si="2228"/>
        <v>0</v>
      </c>
      <c r="V4938" s="168">
        <f t="shared" si="2228"/>
        <v>0</v>
      </c>
      <c r="W4938" s="168">
        <f t="shared" si="2228"/>
        <v>0</v>
      </c>
    </row>
    <row r="4939" spans="2:23" ht="16.5" thickTop="1" thickBot="1">
      <c r="B4939" s="164" t="s">
        <v>124</v>
      </c>
      <c r="C4939" s="171" t="s">
        <v>96</v>
      </c>
      <c r="D4939" s="168">
        <f t="shared" si="2215"/>
        <v>2140000</v>
      </c>
      <c r="E4939" s="168">
        <f t="shared" si="2216"/>
        <v>465400</v>
      </c>
      <c r="F4939" s="168">
        <f t="shared" si="2216"/>
        <v>603400</v>
      </c>
      <c r="G4939" s="168">
        <f t="shared" si="2216"/>
        <v>553600</v>
      </c>
      <c r="H4939" s="168">
        <f t="shared" si="2214"/>
        <v>517600</v>
      </c>
      <c r="I4939" s="168">
        <f t="shared" si="2217"/>
        <v>2140000</v>
      </c>
      <c r="J4939" s="168">
        <f t="shared" si="2226"/>
        <v>465400</v>
      </c>
      <c r="K4939" s="168">
        <f t="shared" si="2226"/>
        <v>603400</v>
      </c>
      <c r="L4939" s="168">
        <f t="shared" si="2226"/>
        <v>553600</v>
      </c>
      <c r="M4939" s="168">
        <f t="shared" si="2226"/>
        <v>517600</v>
      </c>
      <c r="N4939" s="168">
        <f t="shared" si="2219"/>
        <v>0</v>
      </c>
      <c r="O4939" s="168">
        <f t="shared" si="2227"/>
        <v>0</v>
      </c>
      <c r="P4939" s="168">
        <f t="shared" si="2227"/>
        <v>0</v>
      </c>
      <c r="Q4939" s="168">
        <f t="shared" si="2227"/>
        <v>0</v>
      </c>
      <c r="R4939" s="168">
        <f t="shared" si="2227"/>
        <v>0</v>
      </c>
      <c r="S4939" s="168">
        <f t="shared" si="2221"/>
        <v>0</v>
      </c>
      <c r="T4939" s="168">
        <f t="shared" si="2228"/>
        <v>0</v>
      </c>
      <c r="U4939" s="168">
        <f t="shared" si="2228"/>
        <v>0</v>
      </c>
      <c r="V4939" s="168">
        <f t="shared" si="2228"/>
        <v>0</v>
      </c>
      <c r="W4939" s="168">
        <f t="shared" si="2228"/>
        <v>0</v>
      </c>
    </row>
    <row r="4940" spans="2:23" ht="16.5" thickTop="1" thickBot="1">
      <c r="B4940" s="164" t="s">
        <v>124</v>
      </c>
      <c r="C4940" s="172" t="s">
        <v>98</v>
      </c>
      <c r="D4940" s="168">
        <f t="shared" si="2215"/>
        <v>1515000</v>
      </c>
      <c r="E4940" s="168">
        <f t="shared" si="2216"/>
        <v>298600</v>
      </c>
      <c r="F4940" s="168">
        <f t="shared" si="2216"/>
        <v>440100</v>
      </c>
      <c r="G4940" s="168">
        <f t="shared" si="2216"/>
        <v>425800</v>
      </c>
      <c r="H4940" s="168">
        <f t="shared" si="2214"/>
        <v>350500</v>
      </c>
      <c r="I4940" s="168">
        <f t="shared" si="2217"/>
        <v>1515000</v>
      </c>
      <c r="J4940" s="168">
        <f t="shared" si="2226"/>
        <v>298600</v>
      </c>
      <c r="K4940" s="168">
        <f t="shared" si="2226"/>
        <v>440100</v>
      </c>
      <c r="L4940" s="168">
        <f t="shared" si="2226"/>
        <v>425800</v>
      </c>
      <c r="M4940" s="168">
        <f t="shared" si="2226"/>
        <v>350500</v>
      </c>
      <c r="N4940" s="168">
        <f t="shared" si="2219"/>
        <v>0</v>
      </c>
      <c r="O4940" s="168">
        <f t="shared" si="2227"/>
        <v>0</v>
      </c>
      <c r="P4940" s="168">
        <f t="shared" si="2227"/>
        <v>0</v>
      </c>
      <c r="Q4940" s="168">
        <f t="shared" si="2227"/>
        <v>0</v>
      </c>
      <c r="R4940" s="168">
        <f t="shared" si="2227"/>
        <v>0</v>
      </c>
      <c r="S4940" s="168">
        <f t="shared" si="2221"/>
        <v>0</v>
      </c>
      <c r="T4940" s="168">
        <f t="shared" si="2228"/>
        <v>0</v>
      </c>
      <c r="U4940" s="168">
        <f t="shared" si="2228"/>
        <v>0</v>
      </c>
      <c r="V4940" s="168">
        <f t="shared" si="2228"/>
        <v>0</v>
      </c>
      <c r="W4940" s="168">
        <f t="shared" si="2228"/>
        <v>0</v>
      </c>
    </row>
    <row r="4941" spans="2:23" ht="16.5" thickTop="1" thickBot="1">
      <c r="B4941" s="164" t="s">
        <v>124</v>
      </c>
      <c r="C4941" s="172" t="s">
        <v>100</v>
      </c>
      <c r="D4941" s="168">
        <f t="shared" si="2215"/>
        <v>625000</v>
      </c>
      <c r="E4941" s="168">
        <f t="shared" si="2216"/>
        <v>166800</v>
      </c>
      <c r="F4941" s="168">
        <f t="shared" si="2216"/>
        <v>163300</v>
      </c>
      <c r="G4941" s="168">
        <f t="shared" si="2216"/>
        <v>127800</v>
      </c>
      <c r="H4941" s="168">
        <f t="shared" si="2214"/>
        <v>167100</v>
      </c>
      <c r="I4941" s="168">
        <f t="shared" si="2217"/>
        <v>625000</v>
      </c>
      <c r="J4941" s="168">
        <f t="shared" si="2226"/>
        <v>166800</v>
      </c>
      <c r="K4941" s="168">
        <f t="shared" si="2226"/>
        <v>163300</v>
      </c>
      <c r="L4941" s="168">
        <f t="shared" si="2226"/>
        <v>127800</v>
      </c>
      <c r="M4941" s="168">
        <f t="shared" si="2226"/>
        <v>167100</v>
      </c>
      <c r="N4941" s="168">
        <f t="shared" si="2219"/>
        <v>0</v>
      </c>
      <c r="O4941" s="168">
        <f t="shared" si="2227"/>
        <v>0</v>
      </c>
      <c r="P4941" s="168">
        <f t="shared" si="2227"/>
        <v>0</v>
      </c>
      <c r="Q4941" s="168">
        <f t="shared" si="2227"/>
        <v>0</v>
      </c>
      <c r="R4941" s="168">
        <f t="shared" si="2227"/>
        <v>0</v>
      </c>
      <c r="S4941" s="168">
        <f t="shared" si="2221"/>
        <v>0</v>
      </c>
      <c r="T4941" s="168">
        <f t="shared" si="2228"/>
        <v>0</v>
      </c>
      <c r="U4941" s="168">
        <f t="shared" si="2228"/>
        <v>0</v>
      </c>
      <c r="V4941" s="168">
        <f t="shared" si="2228"/>
        <v>0</v>
      </c>
      <c r="W4941" s="168">
        <f t="shared" si="2228"/>
        <v>0</v>
      </c>
    </row>
    <row r="4942" spans="2:23" ht="16.5" thickTop="1" thickBot="1">
      <c r="B4942" s="164" t="s">
        <v>124</v>
      </c>
      <c r="C4942" s="173" t="s">
        <v>136</v>
      </c>
      <c r="D4942" s="168">
        <f t="shared" si="2215"/>
        <v>625000</v>
      </c>
      <c r="E4942" s="168">
        <f t="shared" si="2216"/>
        <v>166800</v>
      </c>
      <c r="F4942" s="168">
        <f t="shared" si="2216"/>
        <v>163300</v>
      </c>
      <c r="G4942" s="168">
        <f t="shared" si="2216"/>
        <v>127800</v>
      </c>
      <c r="H4942" s="168">
        <f t="shared" si="2214"/>
        <v>167100</v>
      </c>
      <c r="I4942" s="168">
        <f t="shared" si="2217"/>
        <v>625000</v>
      </c>
      <c r="J4942" s="168">
        <f t="shared" si="2226"/>
        <v>166800</v>
      </c>
      <c r="K4942" s="168">
        <f t="shared" si="2226"/>
        <v>163300</v>
      </c>
      <c r="L4942" s="168">
        <f t="shared" si="2226"/>
        <v>127800</v>
      </c>
      <c r="M4942" s="168">
        <f t="shared" si="2226"/>
        <v>167100</v>
      </c>
      <c r="N4942" s="168">
        <f t="shared" si="2219"/>
        <v>0</v>
      </c>
      <c r="O4942" s="168">
        <f t="shared" si="2227"/>
        <v>0</v>
      </c>
      <c r="P4942" s="168">
        <f t="shared" si="2227"/>
        <v>0</v>
      </c>
      <c r="Q4942" s="168">
        <f t="shared" si="2227"/>
        <v>0</v>
      </c>
      <c r="R4942" s="168">
        <f t="shared" si="2227"/>
        <v>0</v>
      </c>
      <c r="S4942" s="168">
        <f t="shared" si="2221"/>
        <v>0</v>
      </c>
      <c r="T4942" s="168">
        <f t="shared" si="2228"/>
        <v>0</v>
      </c>
      <c r="U4942" s="168">
        <f t="shared" si="2228"/>
        <v>0</v>
      </c>
      <c r="V4942" s="168">
        <f t="shared" si="2228"/>
        <v>0</v>
      </c>
      <c r="W4942" s="168">
        <f t="shared" si="2228"/>
        <v>0</v>
      </c>
    </row>
    <row r="4943" spans="2:23" ht="31.5" thickTop="1" thickBot="1">
      <c r="B4943" s="164" t="s">
        <v>1637</v>
      </c>
      <c r="C4943" s="171" t="s">
        <v>1638</v>
      </c>
      <c r="D4943" s="168">
        <f t="shared" si="2215"/>
        <v>2140000</v>
      </c>
      <c r="E4943" s="168">
        <f t="shared" si="2216"/>
        <v>465400</v>
      </c>
      <c r="F4943" s="168">
        <f t="shared" si="2216"/>
        <v>603400</v>
      </c>
      <c r="G4943" s="168">
        <f t="shared" si="2216"/>
        <v>553600</v>
      </c>
      <c r="H4943" s="168">
        <f t="shared" si="2214"/>
        <v>517600</v>
      </c>
      <c r="I4943" s="168">
        <f t="shared" si="2217"/>
        <v>2140000</v>
      </c>
      <c r="J4943" s="168">
        <f>SUM(J4944)</f>
        <v>465400</v>
      </c>
      <c r="K4943" s="168">
        <f>SUM(K4944)</f>
        <v>603400</v>
      </c>
      <c r="L4943" s="168">
        <f>SUM(L4944)</f>
        <v>553600</v>
      </c>
      <c r="M4943" s="168">
        <f>SUM(M4944)</f>
        <v>517600</v>
      </c>
      <c r="N4943" s="168">
        <f t="shared" si="2219"/>
        <v>0</v>
      </c>
      <c r="O4943" s="168">
        <f>SUM(O4944)</f>
        <v>0</v>
      </c>
      <c r="P4943" s="168">
        <f>SUM(P4944)</f>
        <v>0</v>
      </c>
      <c r="Q4943" s="168">
        <f>SUM(Q4944)</f>
        <v>0</v>
      </c>
      <c r="R4943" s="168">
        <f>SUM(R4944)</f>
        <v>0</v>
      </c>
      <c r="S4943" s="168">
        <f t="shared" si="2221"/>
        <v>0</v>
      </c>
      <c r="T4943" s="168">
        <f>SUM(T4944)</f>
        <v>0</v>
      </c>
      <c r="U4943" s="168">
        <f>SUM(U4944)</f>
        <v>0</v>
      </c>
      <c r="V4943" s="168">
        <f>SUM(V4944)</f>
        <v>0</v>
      </c>
      <c r="W4943" s="168">
        <f>SUM(W4944)</f>
        <v>0</v>
      </c>
    </row>
    <row r="4944" spans="2:23" ht="16.5" thickTop="1" thickBot="1">
      <c r="B4944" s="164" t="s">
        <v>124</v>
      </c>
      <c r="C4944" s="172" t="s">
        <v>96</v>
      </c>
      <c r="D4944" s="168">
        <f t="shared" si="2215"/>
        <v>2140000</v>
      </c>
      <c r="E4944" s="168">
        <f t="shared" si="2216"/>
        <v>465400</v>
      </c>
      <c r="F4944" s="168">
        <f t="shared" si="2216"/>
        <v>603400</v>
      </c>
      <c r="G4944" s="168">
        <f t="shared" si="2216"/>
        <v>553600</v>
      </c>
      <c r="H4944" s="168">
        <f t="shared" si="2214"/>
        <v>517600</v>
      </c>
      <c r="I4944" s="168">
        <f t="shared" si="2217"/>
        <v>2140000</v>
      </c>
      <c r="J4944" s="168">
        <f>SUM(J4945:J4946)</f>
        <v>465400</v>
      </c>
      <c r="K4944" s="168">
        <f>SUM(K4945:K4946)</f>
        <v>603400</v>
      </c>
      <c r="L4944" s="168">
        <f>SUM(L4945:L4946)</f>
        <v>553600</v>
      </c>
      <c r="M4944" s="168">
        <f>SUM(M4945:M4946)</f>
        <v>517600</v>
      </c>
      <c r="N4944" s="168">
        <f t="shared" si="2219"/>
        <v>0</v>
      </c>
      <c r="O4944" s="168">
        <f>SUM(O4945:O4946)</f>
        <v>0</v>
      </c>
      <c r="P4944" s="168">
        <f>SUM(P4945:P4946)</f>
        <v>0</v>
      </c>
      <c r="Q4944" s="168">
        <f>SUM(Q4945:Q4946)</f>
        <v>0</v>
      </c>
      <c r="R4944" s="168">
        <f>SUM(R4945:R4946)</f>
        <v>0</v>
      </c>
      <c r="S4944" s="168">
        <f t="shared" si="2221"/>
        <v>0</v>
      </c>
      <c r="T4944" s="168">
        <f>SUM(T4945:T4946)</f>
        <v>0</v>
      </c>
      <c r="U4944" s="168">
        <f>SUM(U4945:U4946)</f>
        <v>0</v>
      </c>
      <c r="V4944" s="168">
        <f>SUM(V4945:V4946)</f>
        <v>0</v>
      </c>
      <c r="W4944" s="168">
        <f>SUM(W4945:W4946)</f>
        <v>0</v>
      </c>
    </row>
    <row r="4945" spans="2:23" ht="16.5" thickTop="1" thickBot="1">
      <c r="B4945" s="164" t="s">
        <v>124</v>
      </c>
      <c r="C4945" s="173" t="s">
        <v>98</v>
      </c>
      <c r="D4945" s="168">
        <f t="shared" si="2215"/>
        <v>1515000</v>
      </c>
      <c r="E4945" s="168">
        <f t="shared" si="2216"/>
        <v>298600</v>
      </c>
      <c r="F4945" s="168">
        <f t="shared" si="2216"/>
        <v>440100</v>
      </c>
      <c r="G4945" s="168">
        <f t="shared" si="2216"/>
        <v>425800</v>
      </c>
      <c r="H4945" s="168">
        <f t="shared" si="2214"/>
        <v>350500</v>
      </c>
      <c r="I4945" s="168">
        <f t="shared" si="2217"/>
        <v>1515000</v>
      </c>
      <c r="J4945" s="168">
        <v>298600</v>
      </c>
      <c r="K4945" s="168">
        <v>440100</v>
      </c>
      <c r="L4945" s="168">
        <v>425800</v>
      </c>
      <c r="M4945" s="168">
        <v>350500</v>
      </c>
      <c r="N4945" s="168">
        <f t="shared" si="2219"/>
        <v>0</v>
      </c>
      <c r="O4945" s="168">
        <v>0</v>
      </c>
      <c r="P4945" s="168">
        <v>0</v>
      </c>
      <c r="Q4945" s="168">
        <v>0</v>
      </c>
      <c r="R4945" s="168">
        <v>0</v>
      </c>
      <c r="S4945" s="168">
        <f t="shared" si="2221"/>
        <v>0</v>
      </c>
      <c r="T4945" s="168">
        <v>0</v>
      </c>
      <c r="U4945" s="168">
        <v>0</v>
      </c>
      <c r="V4945" s="168">
        <v>0</v>
      </c>
      <c r="W4945" s="168">
        <v>0</v>
      </c>
    </row>
    <row r="4946" spans="2:23" ht="16.5" thickTop="1" thickBot="1">
      <c r="B4946" s="164" t="s">
        <v>124</v>
      </c>
      <c r="C4946" s="173" t="s">
        <v>100</v>
      </c>
      <c r="D4946" s="168">
        <f t="shared" si="2215"/>
        <v>625000</v>
      </c>
      <c r="E4946" s="168">
        <f t="shared" si="2216"/>
        <v>166800</v>
      </c>
      <c r="F4946" s="168">
        <f t="shared" si="2216"/>
        <v>163300</v>
      </c>
      <c r="G4946" s="168">
        <f t="shared" si="2216"/>
        <v>127800</v>
      </c>
      <c r="H4946" s="168">
        <f t="shared" si="2214"/>
        <v>167100</v>
      </c>
      <c r="I4946" s="168">
        <f t="shared" si="2217"/>
        <v>625000</v>
      </c>
      <c r="J4946" s="168">
        <f>SUM(J4947)</f>
        <v>166800</v>
      </c>
      <c r="K4946" s="168">
        <f>SUM(K4947)</f>
        <v>163300</v>
      </c>
      <c r="L4946" s="168">
        <f>SUM(L4947)</f>
        <v>127800</v>
      </c>
      <c r="M4946" s="168">
        <f>SUM(M4947)</f>
        <v>167100</v>
      </c>
      <c r="N4946" s="168">
        <f t="shared" si="2219"/>
        <v>0</v>
      </c>
      <c r="O4946" s="168">
        <f>SUM(O4947)</f>
        <v>0</v>
      </c>
      <c r="P4946" s="168">
        <f>SUM(P4947)</f>
        <v>0</v>
      </c>
      <c r="Q4946" s="168">
        <f>SUM(Q4947)</f>
        <v>0</v>
      </c>
      <c r="R4946" s="168">
        <f>SUM(R4947)</f>
        <v>0</v>
      </c>
      <c r="S4946" s="168">
        <f t="shared" si="2221"/>
        <v>0</v>
      </c>
      <c r="T4946" s="168">
        <f>SUM(T4947)</f>
        <v>0</v>
      </c>
      <c r="U4946" s="168">
        <f>SUM(U4947)</f>
        <v>0</v>
      </c>
      <c r="V4946" s="168">
        <f>SUM(V4947)</f>
        <v>0</v>
      </c>
      <c r="W4946" s="168">
        <f>SUM(W4947)</f>
        <v>0</v>
      </c>
    </row>
    <row r="4947" spans="2:23" ht="16.5" thickTop="1" thickBot="1">
      <c r="B4947" s="164" t="s">
        <v>124</v>
      </c>
      <c r="C4947" s="174" t="s">
        <v>136</v>
      </c>
      <c r="D4947" s="168">
        <f t="shared" si="2215"/>
        <v>625000</v>
      </c>
      <c r="E4947" s="168">
        <f t="shared" si="2216"/>
        <v>166800</v>
      </c>
      <c r="F4947" s="168">
        <f t="shared" si="2216"/>
        <v>163300</v>
      </c>
      <c r="G4947" s="168">
        <f t="shared" si="2216"/>
        <v>127800</v>
      </c>
      <c r="H4947" s="168">
        <f t="shared" si="2214"/>
        <v>167100</v>
      </c>
      <c r="I4947" s="168">
        <f t="shared" si="2217"/>
        <v>625000</v>
      </c>
      <c r="J4947" s="168">
        <v>166800</v>
      </c>
      <c r="K4947" s="168">
        <v>163300</v>
      </c>
      <c r="L4947" s="168">
        <v>127800</v>
      </c>
      <c r="M4947" s="168">
        <v>167100</v>
      </c>
      <c r="N4947" s="168">
        <f t="shared" si="2219"/>
        <v>0</v>
      </c>
      <c r="O4947" s="168">
        <v>0</v>
      </c>
      <c r="P4947" s="168">
        <v>0</v>
      </c>
      <c r="Q4947" s="168">
        <v>0</v>
      </c>
      <c r="R4947" s="168">
        <v>0</v>
      </c>
      <c r="S4947" s="168">
        <f t="shared" si="2221"/>
        <v>0</v>
      </c>
      <c r="T4947" s="168">
        <v>0</v>
      </c>
      <c r="U4947" s="168">
        <v>0</v>
      </c>
      <c r="V4947" s="168">
        <v>0</v>
      </c>
      <c r="W4947" s="168">
        <v>0</v>
      </c>
    </row>
    <row r="4948" spans="2:23" ht="46.5" thickTop="1" thickBot="1">
      <c r="B4948" s="164" t="s">
        <v>1639</v>
      </c>
      <c r="C4948" s="170" t="s">
        <v>1640</v>
      </c>
      <c r="D4948" s="168">
        <f t="shared" si="2215"/>
        <v>3250000</v>
      </c>
      <c r="E4948" s="168">
        <f t="shared" si="2216"/>
        <v>809000</v>
      </c>
      <c r="F4948" s="168">
        <f t="shared" si="2216"/>
        <v>822000</v>
      </c>
      <c r="G4948" s="168">
        <f t="shared" si="2216"/>
        <v>764000</v>
      </c>
      <c r="H4948" s="168">
        <f t="shared" si="2214"/>
        <v>855000</v>
      </c>
      <c r="I4948" s="168">
        <f t="shared" si="2217"/>
        <v>3250000</v>
      </c>
      <c r="J4948" s="168">
        <f t="shared" ref="J4948:M4951" si="2229">SUM(J4952,J4956,J4960,J4964,J4968,J4972,J4976,J4980,J4984)</f>
        <v>809000</v>
      </c>
      <c r="K4948" s="168">
        <f t="shared" si="2229"/>
        <v>822000</v>
      </c>
      <c r="L4948" s="168">
        <f t="shared" si="2229"/>
        <v>764000</v>
      </c>
      <c r="M4948" s="168">
        <f t="shared" si="2229"/>
        <v>855000</v>
      </c>
      <c r="N4948" s="168">
        <f t="shared" si="2219"/>
        <v>0</v>
      </c>
      <c r="O4948" s="168">
        <f t="shared" ref="O4948:R4951" si="2230">SUM(O4952,O4956,O4960,O4964,O4968,O4972,O4976,O4980,O4984)</f>
        <v>0</v>
      </c>
      <c r="P4948" s="168">
        <f t="shared" si="2230"/>
        <v>0</v>
      </c>
      <c r="Q4948" s="168">
        <f t="shared" si="2230"/>
        <v>0</v>
      </c>
      <c r="R4948" s="168">
        <f t="shared" si="2230"/>
        <v>0</v>
      </c>
      <c r="S4948" s="168">
        <f t="shared" si="2221"/>
        <v>0</v>
      </c>
      <c r="T4948" s="168">
        <f t="shared" ref="T4948:W4951" si="2231">SUM(T4952,T4956,T4960,T4964,T4968,T4972,T4976,T4980,T4984)</f>
        <v>0</v>
      </c>
      <c r="U4948" s="168">
        <f t="shared" si="2231"/>
        <v>0</v>
      </c>
      <c r="V4948" s="168">
        <f t="shared" si="2231"/>
        <v>0</v>
      </c>
      <c r="W4948" s="168">
        <f t="shared" si="2231"/>
        <v>0</v>
      </c>
    </row>
    <row r="4949" spans="2:23" ht="16.5" thickTop="1" thickBot="1">
      <c r="B4949" s="164" t="s">
        <v>124</v>
      </c>
      <c r="C4949" s="171" t="s">
        <v>96</v>
      </c>
      <c r="D4949" s="168">
        <f t="shared" si="2215"/>
        <v>3250000</v>
      </c>
      <c r="E4949" s="168">
        <f t="shared" si="2216"/>
        <v>809000</v>
      </c>
      <c r="F4949" s="168">
        <f t="shared" si="2216"/>
        <v>822000</v>
      </c>
      <c r="G4949" s="168">
        <f t="shared" si="2216"/>
        <v>764000</v>
      </c>
      <c r="H4949" s="168">
        <f t="shared" si="2214"/>
        <v>855000</v>
      </c>
      <c r="I4949" s="168">
        <f t="shared" si="2217"/>
        <v>3250000</v>
      </c>
      <c r="J4949" s="168">
        <f t="shared" si="2229"/>
        <v>809000</v>
      </c>
      <c r="K4949" s="168">
        <f t="shared" si="2229"/>
        <v>822000</v>
      </c>
      <c r="L4949" s="168">
        <f t="shared" si="2229"/>
        <v>764000</v>
      </c>
      <c r="M4949" s="168">
        <f t="shared" si="2229"/>
        <v>855000</v>
      </c>
      <c r="N4949" s="168">
        <f t="shared" si="2219"/>
        <v>0</v>
      </c>
      <c r="O4949" s="168">
        <f t="shared" si="2230"/>
        <v>0</v>
      </c>
      <c r="P4949" s="168">
        <f t="shared" si="2230"/>
        <v>0</v>
      </c>
      <c r="Q4949" s="168">
        <f t="shared" si="2230"/>
        <v>0</v>
      </c>
      <c r="R4949" s="168">
        <f t="shared" si="2230"/>
        <v>0</v>
      </c>
      <c r="S4949" s="168">
        <f t="shared" si="2221"/>
        <v>0</v>
      </c>
      <c r="T4949" s="168">
        <f t="shared" si="2231"/>
        <v>0</v>
      </c>
      <c r="U4949" s="168">
        <f t="shared" si="2231"/>
        <v>0</v>
      </c>
      <c r="V4949" s="168">
        <f t="shared" si="2231"/>
        <v>0</v>
      </c>
      <c r="W4949" s="168">
        <f t="shared" si="2231"/>
        <v>0</v>
      </c>
    </row>
    <row r="4950" spans="2:23" ht="16.5" thickTop="1" thickBot="1">
      <c r="B4950" s="164" t="s">
        <v>124</v>
      </c>
      <c r="C4950" s="172" t="s">
        <v>100</v>
      </c>
      <c r="D4950" s="168">
        <f t="shared" si="2215"/>
        <v>3250000</v>
      </c>
      <c r="E4950" s="168">
        <f t="shared" si="2216"/>
        <v>809000</v>
      </c>
      <c r="F4950" s="168">
        <f t="shared" si="2216"/>
        <v>822000</v>
      </c>
      <c r="G4950" s="168">
        <f t="shared" si="2216"/>
        <v>764000</v>
      </c>
      <c r="H4950" s="168">
        <f t="shared" si="2214"/>
        <v>855000</v>
      </c>
      <c r="I4950" s="168">
        <f t="shared" si="2217"/>
        <v>3250000</v>
      </c>
      <c r="J4950" s="168">
        <f t="shared" si="2229"/>
        <v>809000</v>
      </c>
      <c r="K4950" s="168">
        <f t="shared" si="2229"/>
        <v>822000</v>
      </c>
      <c r="L4950" s="168">
        <f t="shared" si="2229"/>
        <v>764000</v>
      </c>
      <c r="M4950" s="168">
        <f t="shared" si="2229"/>
        <v>855000</v>
      </c>
      <c r="N4950" s="168">
        <f t="shared" si="2219"/>
        <v>0</v>
      </c>
      <c r="O4950" s="168">
        <f t="shared" si="2230"/>
        <v>0</v>
      </c>
      <c r="P4950" s="168">
        <f t="shared" si="2230"/>
        <v>0</v>
      </c>
      <c r="Q4950" s="168">
        <f t="shared" si="2230"/>
        <v>0</v>
      </c>
      <c r="R4950" s="168">
        <f t="shared" si="2230"/>
        <v>0</v>
      </c>
      <c r="S4950" s="168">
        <f t="shared" si="2221"/>
        <v>0</v>
      </c>
      <c r="T4950" s="168">
        <f t="shared" si="2231"/>
        <v>0</v>
      </c>
      <c r="U4950" s="168">
        <f t="shared" si="2231"/>
        <v>0</v>
      </c>
      <c r="V4950" s="168">
        <f t="shared" si="2231"/>
        <v>0</v>
      </c>
      <c r="W4950" s="168">
        <f t="shared" si="2231"/>
        <v>0</v>
      </c>
    </row>
    <row r="4951" spans="2:23" ht="16.5" thickTop="1" thickBot="1">
      <c r="B4951" s="164" t="s">
        <v>124</v>
      </c>
      <c r="C4951" s="173" t="s">
        <v>136</v>
      </c>
      <c r="D4951" s="168">
        <f t="shared" si="2215"/>
        <v>3250000</v>
      </c>
      <c r="E4951" s="168">
        <f t="shared" si="2216"/>
        <v>809000</v>
      </c>
      <c r="F4951" s="168">
        <f t="shared" si="2216"/>
        <v>822000</v>
      </c>
      <c r="G4951" s="168">
        <f t="shared" si="2216"/>
        <v>764000</v>
      </c>
      <c r="H4951" s="168">
        <f t="shared" si="2214"/>
        <v>855000</v>
      </c>
      <c r="I4951" s="168">
        <f t="shared" si="2217"/>
        <v>3250000</v>
      </c>
      <c r="J4951" s="168">
        <f t="shared" si="2229"/>
        <v>809000</v>
      </c>
      <c r="K4951" s="168">
        <f t="shared" si="2229"/>
        <v>822000</v>
      </c>
      <c r="L4951" s="168">
        <f t="shared" si="2229"/>
        <v>764000</v>
      </c>
      <c r="M4951" s="168">
        <f t="shared" si="2229"/>
        <v>855000</v>
      </c>
      <c r="N4951" s="168">
        <f t="shared" si="2219"/>
        <v>0</v>
      </c>
      <c r="O4951" s="168">
        <f t="shared" si="2230"/>
        <v>0</v>
      </c>
      <c r="P4951" s="168">
        <f t="shared" si="2230"/>
        <v>0</v>
      </c>
      <c r="Q4951" s="168">
        <f t="shared" si="2230"/>
        <v>0</v>
      </c>
      <c r="R4951" s="168">
        <f t="shared" si="2230"/>
        <v>0</v>
      </c>
      <c r="S4951" s="168">
        <f t="shared" si="2221"/>
        <v>0</v>
      </c>
      <c r="T4951" s="168">
        <f t="shared" si="2231"/>
        <v>0</v>
      </c>
      <c r="U4951" s="168">
        <f t="shared" si="2231"/>
        <v>0</v>
      </c>
      <c r="V4951" s="168">
        <f t="shared" si="2231"/>
        <v>0</v>
      </c>
      <c r="W4951" s="168">
        <f t="shared" si="2231"/>
        <v>0</v>
      </c>
    </row>
    <row r="4952" spans="2:23" ht="16.5" thickTop="1" thickBot="1">
      <c r="B4952" s="164" t="s">
        <v>1641</v>
      </c>
      <c r="C4952" s="171" t="s">
        <v>1642</v>
      </c>
      <c r="D4952" s="168">
        <f t="shared" si="2215"/>
        <v>704000</v>
      </c>
      <c r="E4952" s="168">
        <f t="shared" si="2216"/>
        <v>170000</v>
      </c>
      <c r="F4952" s="168">
        <f t="shared" si="2216"/>
        <v>185000</v>
      </c>
      <c r="G4952" s="168">
        <f t="shared" si="2216"/>
        <v>135000</v>
      </c>
      <c r="H4952" s="168">
        <f t="shared" si="2214"/>
        <v>214000</v>
      </c>
      <c r="I4952" s="168">
        <f t="shared" si="2217"/>
        <v>704000</v>
      </c>
      <c r="J4952" s="168">
        <f t="shared" ref="J4952:M4954" si="2232">SUM(J4953)</f>
        <v>170000</v>
      </c>
      <c r="K4952" s="168">
        <f t="shared" si="2232"/>
        <v>185000</v>
      </c>
      <c r="L4952" s="168">
        <f t="shared" si="2232"/>
        <v>135000</v>
      </c>
      <c r="M4952" s="168">
        <f t="shared" si="2232"/>
        <v>214000</v>
      </c>
      <c r="N4952" s="168">
        <f t="shared" si="2219"/>
        <v>0</v>
      </c>
      <c r="O4952" s="168">
        <f t="shared" ref="O4952:R4954" si="2233">SUM(O4953)</f>
        <v>0</v>
      </c>
      <c r="P4952" s="168">
        <f t="shared" si="2233"/>
        <v>0</v>
      </c>
      <c r="Q4952" s="168">
        <f t="shared" si="2233"/>
        <v>0</v>
      </c>
      <c r="R4952" s="168">
        <f t="shared" si="2233"/>
        <v>0</v>
      </c>
      <c r="S4952" s="168">
        <f t="shared" si="2221"/>
        <v>0</v>
      </c>
      <c r="T4952" s="168">
        <f t="shared" ref="T4952:W4954" si="2234">SUM(T4953)</f>
        <v>0</v>
      </c>
      <c r="U4952" s="168">
        <f t="shared" si="2234"/>
        <v>0</v>
      </c>
      <c r="V4952" s="168">
        <f t="shared" si="2234"/>
        <v>0</v>
      </c>
      <c r="W4952" s="168">
        <f t="shared" si="2234"/>
        <v>0</v>
      </c>
    </row>
    <row r="4953" spans="2:23" ht="16.5" thickTop="1" thickBot="1">
      <c r="B4953" s="164" t="s">
        <v>124</v>
      </c>
      <c r="C4953" s="172" t="s">
        <v>96</v>
      </c>
      <c r="D4953" s="168">
        <f t="shared" si="2215"/>
        <v>704000</v>
      </c>
      <c r="E4953" s="168">
        <f t="shared" si="2216"/>
        <v>170000</v>
      </c>
      <c r="F4953" s="168">
        <f t="shared" si="2216"/>
        <v>185000</v>
      </c>
      <c r="G4953" s="168">
        <f t="shared" si="2216"/>
        <v>135000</v>
      </c>
      <c r="H4953" s="168">
        <f t="shared" si="2214"/>
        <v>214000</v>
      </c>
      <c r="I4953" s="168">
        <f t="shared" si="2217"/>
        <v>704000</v>
      </c>
      <c r="J4953" s="168">
        <f t="shared" si="2232"/>
        <v>170000</v>
      </c>
      <c r="K4953" s="168">
        <f t="shared" si="2232"/>
        <v>185000</v>
      </c>
      <c r="L4953" s="168">
        <f t="shared" si="2232"/>
        <v>135000</v>
      </c>
      <c r="M4953" s="168">
        <f t="shared" si="2232"/>
        <v>214000</v>
      </c>
      <c r="N4953" s="168">
        <f t="shared" si="2219"/>
        <v>0</v>
      </c>
      <c r="O4953" s="168">
        <f t="shared" si="2233"/>
        <v>0</v>
      </c>
      <c r="P4953" s="168">
        <f t="shared" si="2233"/>
        <v>0</v>
      </c>
      <c r="Q4953" s="168">
        <f t="shared" si="2233"/>
        <v>0</v>
      </c>
      <c r="R4953" s="168">
        <f t="shared" si="2233"/>
        <v>0</v>
      </c>
      <c r="S4953" s="168">
        <f t="shared" si="2221"/>
        <v>0</v>
      </c>
      <c r="T4953" s="168">
        <f t="shared" si="2234"/>
        <v>0</v>
      </c>
      <c r="U4953" s="168">
        <f t="shared" si="2234"/>
        <v>0</v>
      </c>
      <c r="V4953" s="168">
        <f t="shared" si="2234"/>
        <v>0</v>
      </c>
      <c r="W4953" s="168">
        <f t="shared" si="2234"/>
        <v>0</v>
      </c>
    </row>
    <row r="4954" spans="2:23" ht="16.5" thickTop="1" thickBot="1">
      <c r="B4954" s="164" t="s">
        <v>124</v>
      </c>
      <c r="C4954" s="173" t="s">
        <v>100</v>
      </c>
      <c r="D4954" s="168">
        <f t="shared" si="2215"/>
        <v>704000</v>
      </c>
      <c r="E4954" s="168">
        <f t="shared" si="2216"/>
        <v>170000</v>
      </c>
      <c r="F4954" s="168">
        <f t="shared" si="2216"/>
        <v>185000</v>
      </c>
      <c r="G4954" s="168">
        <f t="shared" si="2216"/>
        <v>135000</v>
      </c>
      <c r="H4954" s="168">
        <f t="shared" si="2214"/>
        <v>214000</v>
      </c>
      <c r="I4954" s="168">
        <f t="shared" si="2217"/>
        <v>704000</v>
      </c>
      <c r="J4954" s="168">
        <f t="shared" si="2232"/>
        <v>170000</v>
      </c>
      <c r="K4954" s="168">
        <f t="shared" si="2232"/>
        <v>185000</v>
      </c>
      <c r="L4954" s="168">
        <f t="shared" si="2232"/>
        <v>135000</v>
      </c>
      <c r="M4954" s="168">
        <f t="shared" si="2232"/>
        <v>214000</v>
      </c>
      <c r="N4954" s="168">
        <f t="shared" si="2219"/>
        <v>0</v>
      </c>
      <c r="O4954" s="168">
        <f t="shared" si="2233"/>
        <v>0</v>
      </c>
      <c r="P4954" s="168">
        <f t="shared" si="2233"/>
        <v>0</v>
      </c>
      <c r="Q4954" s="168">
        <f t="shared" si="2233"/>
        <v>0</v>
      </c>
      <c r="R4954" s="168">
        <f t="shared" si="2233"/>
        <v>0</v>
      </c>
      <c r="S4954" s="168">
        <f t="shared" si="2221"/>
        <v>0</v>
      </c>
      <c r="T4954" s="168">
        <f t="shared" si="2234"/>
        <v>0</v>
      </c>
      <c r="U4954" s="168">
        <f t="shared" si="2234"/>
        <v>0</v>
      </c>
      <c r="V4954" s="168">
        <f t="shared" si="2234"/>
        <v>0</v>
      </c>
      <c r="W4954" s="168">
        <f t="shared" si="2234"/>
        <v>0</v>
      </c>
    </row>
    <row r="4955" spans="2:23" ht="16.5" thickTop="1" thickBot="1">
      <c r="B4955" s="164" t="s">
        <v>124</v>
      </c>
      <c r="C4955" s="174" t="s">
        <v>136</v>
      </c>
      <c r="D4955" s="168">
        <f t="shared" si="2215"/>
        <v>704000</v>
      </c>
      <c r="E4955" s="168">
        <f t="shared" si="2216"/>
        <v>170000</v>
      </c>
      <c r="F4955" s="168">
        <f t="shared" si="2216"/>
        <v>185000</v>
      </c>
      <c r="G4955" s="168">
        <f t="shared" si="2216"/>
        <v>135000</v>
      </c>
      <c r="H4955" s="168">
        <f t="shared" si="2214"/>
        <v>214000</v>
      </c>
      <c r="I4955" s="168">
        <f t="shared" si="2217"/>
        <v>704000</v>
      </c>
      <c r="J4955" s="168">
        <v>170000</v>
      </c>
      <c r="K4955" s="168">
        <v>185000</v>
      </c>
      <c r="L4955" s="168">
        <v>135000</v>
      </c>
      <c r="M4955" s="168">
        <v>214000</v>
      </c>
      <c r="N4955" s="168">
        <f t="shared" si="2219"/>
        <v>0</v>
      </c>
      <c r="O4955" s="168">
        <v>0</v>
      </c>
      <c r="P4955" s="168">
        <v>0</v>
      </c>
      <c r="Q4955" s="168">
        <v>0</v>
      </c>
      <c r="R4955" s="168">
        <v>0</v>
      </c>
      <c r="S4955" s="168">
        <f t="shared" si="2221"/>
        <v>0</v>
      </c>
      <c r="T4955" s="168">
        <v>0</v>
      </c>
      <c r="U4955" s="168">
        <v>0</v>
      </c>
      <c r="V4955" s="168">
        <v>0</v>
      </c>
      <c r="W4955" s="168">
        <v>0</v>
      </c>
    </row>
    <row r="4956" spans="2:23" ht="16.5" thickTop="1" thickBot="1">
      <c r="B4956" s="164" t="s">
        <v>1643</v>
      </c>
      <c r="C4956" s="171" t="s">
        <v>1644</v>
      </c>
      <c r="D4956" s="168">
        <f t="shared" si="2215"/>
        <v>250000</v>
      </c>
      <c r="E4956" s="168">
        <f t="shared" si="2216"/>
        <v>65000</v>
      </c>
      <c r="F4956" s="168">
        <f t="shared" si="2216"/>
        <v>64000</v>
      </c>
      <c r="G4956" s="168">
        <f t="shared" si="2216"/>
        <v>57000</v>
      </c>
      <c r="H4956" s="168">
        <f t="shared" si="2214"/>
        <v>64000</v>
      </c>
      <c r="I4956" s="168">
        <f t="shared" si="2217"/>
        <v>250000</v>
      </c>
      <c r="J4956" s="168">
        <f t="shared" ref="J4956:M4958" si="2235">SUM(J4957)</f>
        <v>65000</v>
      </c>
      <c r="K4956" s="168">
        <f t="shared" si="2235"/>
        <v>64000</v>
      </c>
      <c r="L4956" s="168">
        <f t="shared" si="2235"/>
        <v>57000</v>
      </c>
      <c r="M4956" s="168">
        <f t="shared" si="2235"/>
        <v>64000</v>
      </c>
      <c r="N4956" s="168">
        <f t="shared" si="2219"/>
        <v>0</v>
      </c>
      <c r="O4956" s="168">
        <f t="shared" ref="O4956:R4958" si="2236">SUM(O4957)</f>
        <v>0</v>
      </c>
      <c r="P4956" s="168">
        <f t="shared" si="2236"/>
        <v>0</v>
      </c>
      <c r="Q4956" s="168">
        <f t="shared" si="2236"/>
        <v>0</v>
      </c>
      <c r="R4956" s="168">
        <f t="shared" si="2236"/>
        <v>0</v>
      </c>
      <c r="S4956" s="168">
        <f t="shared" si="2221"/>
        <v>0</v>
      </c>
      <c r="T4956" s="168">
        <f t="shared" ref="T4956:W4958" si="2237">SUM(T4957)</f>
        <v>0</v>
      </c>
      <c r="U4956" s="168">
        <f t="shared" si="2237"/>
        <v>0</v>
      </c>
      <c r="V4956" s="168">
        <f t="shared" si="2237"/>
        <v>0</v>
      </c>
      <c r="W4956" s="168">
        <f t="shared" si="2237"/>
        <v>0</v>
      </c>
    </row>
    <row r="4957" spans="2:23" ht="16.5" thickTop="1" thickBot="1">
      <c r="B4957" s="164" t="s">
        <v>124</v>
      </c>
      <c r="C4957" s="172" t="s">
        <v>96</v>
      </c>
      <c r="D4957" s="168">
        <f t="shared" si="2215"/>
        <v>250000</v>
      </c>
      <c r="E4957" s="168">
        <f t="shared" si="2216"/>
        <v>65000</v>
      </c>
      <c r="F4957" s="168">
        <f t="shared" si="2216"/>
        <v>64000</v>
      </c>
      <c r="G4957" s="168">
        <f t="shared" si="2216"/>
        <v>57000</v>
      </c>
      <c r="H4957" s="168">
        <f t="shared" si="2214"/>
        <v>64000</v>
      </c>
      <c r="I4957" s="168">
        <f t="shared" si="2217"/>
        <v>250000</v>
      </c>
      <c r="J4957" s="168">
        <f t="shared" si="2235"/>
        <v>65000</v>
      </c>
      <c r="K4957" s="168">
        <f t="shared" si="2235"/>
        <v>64000</v>
      </c>
      <c r="L4957" s="168">
        <f t="shared" si="2235"/>
        <v>57000</v>
      </c>
      <c r="M4957" s="168">
        <f t="shared" si="2235"/>
        <v>64000</v>
      </c>
      <c r="N4957" s="168">
        <f t="shared" si="2219"/>
        <v>0</v>
      </c>
      <c r="O4957" s="168">
        <f t="shared" si="2236"/>
        <v>0</v>
      </c>
      <c r="P4957" s="168">
        <f t="shared" si="2236"/>
        <v>0</v>
      </c>
      <c r="Q4957" s="168">
        <f t="shared" si="2236"/>
        <v>0</v>
      </c>
      <c r="R4957" s="168">
        <f t="shared" si="2236"/>
        <v>0</v>
      </c>
      <c r="S4957" s="168">
        <f t="shared" si="2221"/>
        <v>0</v>
      </c>
      <c r="T4957" s="168">
        <f t="shared" si="2237"/>
        <v>0</v>
      </c>
      <c r="U4957" s="168">
        <f t="shared" si="2237"/>
        <v>0</v>
      </c>
      <c r="V4957" s="168">
        <f t="shared" si="2237"/>
        <v>0</v>
      </c>
      <c r="W4957" s="168">
        <f t="shared" si="2237"/>
        <v>0</v>
      </c>
    </row>
    <row r="4958" spans="2:23" ht="16.5" thickTop="1" thickBot="1">
      <c r="B4958" s="164" t="s">
        <v>124</v>
      </c>
      <c r="C4958" s="173" t="s">
        <v>100</v>
      </c>
      <c r="D4958" s="168">
        <f t="shared" si="2215"/>
        <v>250000</v>
      </c>
      <c r="E4958" s="168">
        <f t="shared" si="2216"/>
        <v>65000</v>
      </c>
      <c r="F4958" s="168">
        <f t="shared" si="2216"/>
        <v>64000</v>
      </c>
      <c r="G4958" s="168">
        <f t="shared" si="2216"/>
        <v>57000</v>
      </c>
      <c r="H4958" s="168">
        <f t="shared" si="2214"/>
        <v>64000</v>
      </c>
      <c r="I4958" s="168">
        <f t="shared" si="2217"/>
        <v>250000</v>
      </c>
      <c r="J4958" s="168">
        <f t="shared" si="2235"/>
        <v>65000</v>
      </c>
      <c r="K4958" s="168">
        <f t="shared" si="2235"/>
        <v>64000</v>
      </c>
      <c r="L4958" s="168">
        <f t="shared" si="2235"/>
        <v>57000</v>
      </c>
      <c r="M4958" s="168">
        <f t="shared" si="2235"/>
        <v>64000</v>
      </c>
      <c r="N4958" s="168">
        <f t="shared" si="2219"/>
        <v>0</v>
      </c>
      <c r="O4958" s="168">
        <f t="shared" si="2236"/>
        <v>0</v>
      </c>
      <c r="P4958" s="168">
        <f t="shared" si="2236"/>
        <v>0</v>
      </c>
      <c r="Q4958" s="168">
        <f t="shared" si="2236"/>
        <v>0</v>
      </c>
      <c r="R4958" s="168">
        <f t="shared" si="2236"/>
        <v>0</v>
      </c>
      <c r="S4958" s="168">
        <f t="shared" si="2221"/>
        <v>0</v>
      </c>
      <c r="T4958" s="168">
        <f t="shared" si="2237"/>
        <v>0</v>
      </c>
      <c r="U4958" s="168">
        <f t="shared" si="2237"/>
        <v>0</v>
      </c>
      <c r="V4958" s="168">
        <f t="shared" si="2237"/>
        <v>0</v>
      </c>
      <c r="W4958" s="168">
        <f t="shared" si="2237"/>
        <v>0</v>
      </c>
    </row>
    <row r="4959" spans="2:23" ht="16.5" thickTop="1" thickBot="1">
      <c r="B4959" s="164" t="s">
        <v>124</v>
      </c>
      <c r="C4959" s="174" t="s">
        <v>136</v>
      </c>
      <c r="D4959" s="168">
        <f t="shared" si="2215"/>
        <v>250000</v>
      </c>
      <c r="E4959" s="168">
        <f t="shared" si="2216"/>
        <v>65000</v>
      </c>
      <c r="F4959" s="168">
        <f t="shared" si="2216"/>
        <v>64000</v>
      </c>
      <c r="G4959" s="168">
        <f t="shared" si="2216"/>
        <v>57000</v>
      </c>
      <c r="H4959" s="168">
        <f t="shared" si="2214"/>
        <v>64000</v>
      </c>
      <c r="I4959" s="168">
        <f t="shared" si="2217"/>
        <v>250000</v>
      </c>
      <c r="J4959" s="168">
        <v>65000</v>
      </c>
      <c r="K4959" s="168">
        <v>64000</v>
      </c>
      <c r="L4959" s="168">
        <v>57000</v>
      </c>
      <c r="M4959" s="168">
        <v>64000</v>
      </c>
      <c r="N4959" s="168">
        <f t="shared" si="2219"/>
        <v>0</v>
      </c>
      <c r="O4959" s="168">
        <v>0</v>
      </c>
      <c r="P4959" s="168">
        <v>0</v>
      </c>
      <c r="Q4959" s="168">
        <v>0</v>
      </c>
      <c r="R4959" s="168">
        <v>0</v>
      </c>
      <c r="S4959" s="168">
        <f t="shared" si="2221"/>
        <v>0</v>
      </c>
      <c r="T4959" s="168">
        <v>0</v>
      </c>
      <c r="U4959" s="168">
        <v>0</v>
      </c>
      <c r="V4959" s="168">
        <v>0</v>
      </c>
      <c r="W4959" s="168">
        <v>0</v>
      </c>
    </row>
    <row r="4960" spans="2:23" ht="16.5" thickTop="1" thickBot="1">
      <c r="B4960" s="164" t="s">
        <v>1645</v>
      </c>
      <c r="C4960" s="171" t="s">
        <v>1646</v>
      </c>
      <c r="D4960" s="168">
        <f t="shared" si="2215"/>
        <v>273000</v>
      </c>
      <c r="E4960" s="168">
        <f t="shared" si="2216"/>
        <v>69000</v>
      </c>
      <c r="F4960" s="168">
        <f t="shared" si="2216"/>
        <v>68000</v>
      </c>
      <c r="G4960" s="168">
        <f t="shared" si="2216"/>
        <v>67000</v>
      </c>
      <c r="H4960" s="168">
        <f t="shared" si="2214"/>
        <v>69000</v>
      </c>
      <c r="I4960" s="168">
        <f t="shared" si="2217"/>
        <v>273000</v>
      </c>
      <c r="J4960" s="168">
        <f t="shared" ref="J4960:M4962" si="2238">SUM(J4961)</f>
        <v>69000</v>
      </c>
      <c r="K4960" s="168">
        <f t="shared" si="2238"/>
        <v>68000</v>
      </c>
      <c r="L4960" s="168">
        <f t="shared" si="2238"/>
        <v>67000</v>
      </c>
      <c r="M4960" s="168">
        <f t="shared" si="2238"/>
        <v>69000</v>
      </c>
      <c r="N4960" s="168">
        <f t="shared" si="2219"/>
        <v>0</v>
      </c>
      <c r="O4960" s="168">
        <f t="shared" ref="O4960:R4962" si="2239">SUM(O4961)</f>
        <v>0</v>
      </c>
      <c r="P4960" s="168">
        <f t="shared" si="2239"/>
        <v>0</v>
      </c>
      <c r="Q4960" s="168">
        <f t="shared" si="2239"/>
        <v>0</v>
      </c>
      <c r="R4960" s="168">
        <f t="shared" si="2239"/>
        <v>0</v>
      </c>
      <c r="S4960" s="168">
        <f t="shared" si="2221"/>
        <v>0</v>
      </c>
      <c r="T4960" s="168">
        <f t="shared" ref="T4960:W4962" si="2240">SUM(T4961)</f>
        <v>0</v>
      </c>
      <c r="U4960" s="168">
        <f t="shared" si="2240"/>
        <v>0</v>
      </c>
      <c r="V4960" s="168">
        <f t="shared" si="2240"/>
        <v>0</v>
      </c>
      <c r="W4960" s="168">
        <f t="shared" si="2240"/>
        <v>0</v>
      </c>
    </row>
    <row r="4961" spans="2:23" ht="16.5" thickTop="1" thickBot="1">
      <c r="B4961" s="164" t="s">
        <v>124</v>
      </c>
      <c r="C4961" s="172" t="s">
        <v>96</v>
      </c>
      <c r="D4961" s="168">
        <f t="shared" si="2215"/>
        <v>273000</v>
      </c>
      <c r="E4961" s="168">
        <f t="shared" si="2216"/>
        <v>69000</v>
      </c>
      <c r="F4961" s="168">
        <f t="shared" si="2216"/>
        <v>68000</v>
      </c>
      <c r="G4961" s="168">
        <f t="shared" si="2216"/>
        <v>67000</v>
      </c>
      <c r="H4961" s="168">
        <f t="shared" si="2214"/>
        <v>69000</v>
      </c>
      <c r="I4961" s="168">
        <f t="shared" si="2217"/>
        <v>273000</v>
      </c>
      <c r="J4961" s="168">
        <f t="shared" si="2238"/>
        <v>69000</v>
      </c>
      <c r="K4961" s="168">
        <f t="shared" si="2238"/>
        <v>68000</v>
      </c>
      <c r="L4961" s="168">
        <f t="shared" si="2238"/>
        <v>67000</v>
      </c>
      <c r="M4961" s="168">
        <f t="shared" si="2238"/>
        <v>69000</v>
      </c>
      <c r="N4961" s="168">
        <f t="shared" si="2219"/>
        <v>0</v>
      </c>
      <c r="O4961" s="168">
        <f t="shared" si="2239"/>
        <v>0</v>
      </c>
      <c r="P4961" s="168">
        <f t="shared" si="2239"/>
        <v>0</v>
      </c>
      <c r="Q4961" s="168">
        <f t="shared" si="2239"/>
        <v>0</v>
      </c>
      <c r="R4961" s="168">
        <f t="shared" si="2239"/>
        <v>0</v>
      </c>
      <c r="S4961" s="168">
        <f t="shared" si="2221"/>
        <v>0</v>
      </c>
      <c r="T4961" s="168">
        <f t="shared" si="2240"/>
        <v>0</v>
      </c>
      <c r="U4961" s="168">
        <f t="shared" si="2240"/>
        <v>0</v>
      </c>
      <c r="V4961" s="168">
        <f t="shared" si="2240"/>
        <v>0</v>
      </c>
      <c r="W4961" s="168">
        <f t="shared" si="2240"/>
        <v>0</v>
      </c>
    </row>
    <row r="4962" spans="2:23" ht="16.5" thickTop="1" thickBot="1">
      <c r="B4962" s="164" t="s">
        <v>124</v>
      </c>
      <c r="C4962" s="173" t="s">
        <v>100</v>
      </c>
      <c r="D4962" s="168">
        <f t="shared" si="2215"/>
        <v>273000</v>
      </c>
      <c r="E4962" s="168">
        <f t="shared" si="2216"/>
        <v>69000</v>
      </c>
      <c r="F4962" s="168">
        <f t="shared" si="2216"/>
        <v>68000</v>
      </c>
      <c r="G4962" s="168">
        <f t="shared" si="2216"/>
        <v>67000</v>
      </c>
      <c r="H4962" s="168">
        <f t="shared" si="2214"/>
        <v>69000</v>
      </c>
      <c r="I4962" s="168">
        <f t="shared" si="2217"/>
        <v>273000</v>
      </c>
      <c r="J4962" s="168">
        <f t="shared" si="2238"/>
        <v>69000</v>
      </c>
      <c r="K4962" s="168">
        <f t="shared" si="2238"/>
        <v>68000</v>
      </c>
      <c r="L4962" s="168">
        <f t="shared" si="2238"/>
        <v>67000</v>
      </c>
      <c r="M4962" s="168">
        <f t="shared" si="2238"/>
        <v>69000</v>
      </c>
      <c r="N4962" s="168">
        <f t="shared" si="2219"/>
        <v>0</v>
      </c>
      <c r="O4962" s="168">
        <f t="shared" si="2239"/>
        <v>0</v>
      </c>
      <c r="P4962" s="168">
        <f t="shared" si="2239"/>
        <v>0</v>
      </c>
      <c r="Q4962" s="168">
        <f t="shared" si="2239"/>
        <v>0</v>
      </c>
      <c r="R4962" s="168">
        <f t="shared" si="2239"/>
        <v>0</v>
      </c>
      <c r="S4962" s="168">
        <f t="shared" si="2221"/>
        <v>0</v>
      </c>
      <c r="T4962" s="168">
        <f t="shared" si="2240"/>
        <v>0</v>
      </c>
      <c r="U4962" s="168">
        <f t="shared" si="2240"/>
        <v>0</v>
      </c>
      <c r="V4962" s="168">
        <f t="shared" si="2240"/>
        <v>0</v>
      </c>
      <c r="W4962" s="168">
        <f t="shared" si="2240"/>
        <v>0</v>
      </c>
    </row>
    <row r="4963" spans="2:23" ht="16.5" thickTop="1" thickBot="1">
      <c r="B4963" s="164" t="s">
        <v>124</v>
      </c>
      <c r="C4963" s="174" t="s">
        <v>136</v>
      </c>
      <c r="D4963" s="168">
        <f t="shared" si="2215"/>
        <v>273000</v>
      </c>
      <c r="E4963" s="168">
        <f t="shared" si="2216"/>
        <v>69000</v>
      </c>
      <c r="F4963" s="168">
        <f t="shared" si="2216"/>
        <v>68000</v>
      </c>
      <c r="G4963" s="168">
        <f t="shared" si="2216"/>
        <v>67000</v>
      </c>
      <c r="H4963" s="168">
        <f t="shared" si="2214"/>
        <v>69000</v>
      </c>
      <c r="I4963" s="168">
        <f t="shared" si="2217"/>
        <v>273000</v>
      </c>
      <c r="J4963" s="168">
        <v>69000</v>
      </c>
      <c r="K4963" s="168">
        <v>68000</v>
      </c>
      <c r="L4963" s="168">
        <v>67000</v>
      </c>
      <c r="M4963" s="168">
        <v>69000</v>
      </c>
      <c r="N4963" s="168">
        <f t="shared" si="2219"/>
        <v>0</v>
      </c>
      <c r="O4963" s="168">
        <v>0</v>
      </c>
      <c r="P4963" s="168">
        <v>0</v>
      </c>
      <c r="Q4963" s="168">
        <v>0</v>
      </c>
      <c r="R4963" s="168">
        <v>0</v>
      </c>
      <c r="S4963" s="168">
        <f t="shared" si="2221"/>
        <v>0</v>
      </c>
      <c r="T4963" s="168">
        <v>0</v>
      </c>
      <c r="U4963" s="168">
        <v>0</v>
      </c>
      <c r="V4963" s="168">
        <v>0</v>
      </c>
      <c r="W4963" s="168">
        <v>0</v>
      </c>
    </row>
    <row r="4964" spans="2:23" ht="16.5" thickTop="1" thickBot="1">
      <c r="B4964" s="164" t="s">
        <v>1647</v>
      </c>
      <c r="C4964" s="171" t="s">
        <v>1648</v>
      </c>
      <c r="D4964" s="168">
        <f t="shared" si="2215"/>
        <v>306000</v>
      </c>
      <c r="E4964" s="168">
        <f t="shared" si="2216"/>
        <v>76000</v>
      </c>
      <c r="F4964" s="168">
        <f t="shared" si="2216"/>
        <v>77000</v>
      </c>
      <c r="G4964" s="168">
        <f t="shared" si="2216"/>
        <v>77000</v>
      </c>
      <c r="H4964" s="168">
        <f t="shared" si="2214"/>
        <v>76000</v>
      </c>
      <c r="I4964" s="168">
        <f t="shared" si="2217"/>
        <v>306000</v>
      </c>
      <c r="J4964" s="168">
        <f t="shared" ref="J4964:M4966" si="2241">SUM(J4965)</f>
        <v>76000</v>
      </c>
      <c r="K4964" s="168">
        <f t="shared" si="2241"/>
        <v>77000</v>
      </c>
      <c r="L4964" s="168">
        <f t="shared" si="2241"/>
        <v>77000</v>
      </c>
      <c r="M4964" s="168">
        <f t="shared" si="2241"/>
        <v>76000</v>
      </c>
      <c r="N4964" s="168">
        <f t="shared" si="2219"/>
        <v>0</v>
      </c>
      <c r="O4964" s="168">
        <f t="shared" ref="O4964:R4966" si="2242">SUM(O4965)</f>
        <v>0</v>
      </c>
      <c r="P4964" s="168">
        <f t="shared" si="2242"/>
        <v>0</v>
      </c>
      <c r="Q4964" s="168">
        <f t="shared" si="2242"/>
        <v>0</v>
      </c>
      <c r="R4964" s="168">
        <f t="shared" si="2242"/>
        <v>0</v>
      </c>
      <c r="S4964" s="168">
        <f t="shared" si="2221"/>
        <v>0</v>
      </c>
      <c r="T4964" s="168">
        <f t="shared" ref="T4964:W4966" si="2243">SUM(T4965)</f>
        <v>0</v>
      </c>
      <c r="U4964" s="168">
        <f t="shared" si="2243"/>
        <v>0</v>
      </c>
      <c r="V4964" s="168">
        <f t="shared" si="2243"/>
        <v>0</v>
      </c>
      <c r="W4964" s="168">
        <f t="shared" si="2243"/>
        <v>0</v>
      </c>
    </row>
    <row r="4965" spans="2:23" ht="16.5" thickTop="1" thickBot="1">
      <c r="B4965" s="164" t="s">
        <v>124</v>
      </c>
      <c r="C4965" s="172" t="s">
        <v>96</v>
      </c>
      <c r="D4965" s="168">
        <f t="shared" si="2215"/>
        <v>306000</v>
      </c>
      <c r="E4965" s="168">
        <f t="shared" si="2216"/>
        <v>76000</v>
      </c>
      <c r="F4965" s="168">
        <f t="shared" si="2216"/>
        <v>77000</v>
      </c>
      <c r="G4965" s="168">
        <f t="shared" si="2216"/>
        <v>77000</v>
      </c>
      <c r="H4965" s="168">
        <f t="shared" si="2214"/>
        <v>76000</v>
      </c>
      <c r="I4965" s="168">
        <f t="shared" si="2217"/>
        <v>306000</v>
      </c>
      <c r="J4965" s="168">
        <f t="shared" si="2241"/>
        <v>76000</v>
      </c>
      <c r="K4965" s="168">
        <f t="shared" si="2241"/>
        <v>77000</v>
      </c>
      <c r="L4965" s="168">
        <f t="shared" si="2241"/>
        <v>77000</v>
      </c>
      <c r="M4965" s="168">
        <f t="shared" si="2241"/>
        <v>76000</v>
      </c>
      <c r="N4965" s="168">
        <f t="shared" si="2219"/>
        <v>0</v>
      </c>
      <c r="O4965" s="168">
        <f t="shared" si="2242"/>
        <v>0</v>
      </c>
      <c r="P4965" s="168">
        <f t="shared" si="2242"/>
        <v>0</v>
      </c>
      <c r="Q4965" s="168">
        <f t="shared" si="2242"/>
        <v>0</v>
      </c>
      <c r="R4965" s="168">
        <f t="shared" si="2242"/>
        <v>0</v>
      </c>
      <c r="S4965" s="168">
        <f t="shared" si="2221"/>
        <v>0</v>
      </c>
      <c r="T4965" s="168">
        <f t="shared" si="2243"/>
        <v>0</v>
      </c>
      <c r="U4965" s="168">
        <f t="shared" si="2243"/>
        <v>0</v>
      </c>
      <c r="V4965" s="168">
        <f t="shared" si="2243"/>
        <v>0</v>
      </c>
      <c r="W4965" s="168">
        <f t="shared" si="2243"/>
        <v>0</v>
      </c>
    </row>
    <row r="4966" spans="2:23" ht="16.5" thickTop="1" thickBot="1">
      <c r="B4966" s="164" t="s">
        <v>124</v>
      </c>
      <c r="C4966" s="173" t="s">
        <v>100</v>
      </c>
      <c r="D4966" s="168">
        <f t="shared" si="2215"/>
        <v>306000</v>
      </c>
      <c r="E4966" s="168">
        <f t="shared" si="2216"/>
        <v>76000</v>
      </c>
      <c r="F4966" s="168">
        <f t="shared" si="2216"/>
        <v>77000</v>
      </c>
      <c r="G4966" s="168">
        <f t="shared" si="2216"/>
        <v>77000</v>
      </c>
      <c r="H4966" s="168">
        <f t="shared" si="2214"/>
        <v>76000</v>
      </c>
      <c r="I4966" s="168">
        <f t="shared" si="2217"/>
        <v>306000</v>
      </c>
      <c r="J4966" s="168">
        <f t="shared" si="2241"/>
        <v>76000</v>
      </c>
      <c r="K4966" s="168">
        <f t="shared" si="2241"/>
        <v>77000</v>
      </c>
      <c r="L4966" s="168">
        <f t="shared" si="2241"/>
        <v>77000</v>
      </c>
      <c r="M4966" s="168">
        <f t="shared" si="2241"/>
        <v>76000</v>
      </c>
      <c r="N4966" s="168">
        <f t="shared" si="2219"/>
        <v>0</v>
      </c>
      <c r="O4966" s="168">
        <f t="shared" si="2242"/>
        <v>0</v>
      </c>
      <c r="P4966" s="168">
        <f t="shared" si="2242"/>
        <v>0</v>
      </c>
      <c r="Q4966" s="168">
        <f t="shared" si="2242"/>
        <v>0</v>
      </c>
      <c r="R4966" s="168">
        <f t="shared" si="2242"/>
        <v>0</v>
      </c>
      <c r="S4966" s="168">
        <f t="shared" si="2221"/>
        <v>0</v>
      </c>
      <c r="T4966" s="168">
        <f t="shared" si="2243"/>
        <v>0</v>
      </c>
      <c r="U4966" s="168">
        <f t="shared" si="2243"/>
        <v>0</v>
      </c>
      <c r="V4966" s="168">
        <f t="shared" si="2243"/>
        <v>0</v>
      </c>
      <c r="W4966" s="168">
        <f t="shared" si="2243"/>
        <v>0</v>
      </c>
    </row>
    <row r="4967" spans="2:23" ht="16.5" thickTop="1" thickBot="1">
      <c r="B4967" s="164" t="s">
        <v>124</v>
      </c>
      <c r="C4967" s="174" t="s">
        <v>136</v>
      </c>
      <c r="D4967" s="168">
        <f t="shared" si="2215"/>
        <v>306000</v>
      </c>
      <c r="E4967" s="168">
        <f t="shared" si="2216"/>
        <v>76000</v>
      </c>
      <c r="F4967" s="168">
        <f t="shared" si="2216"/>
        <v>77000</v>
      </c>
      <c r="G4967" s="168">
        <f t="shared" si="2216"/>
        <v>77000</v>
      </c>
      <c r="H4967" s="168">
        <f t="shared" si="2214"/>
        <v>76000</v>
      </c>
      <c r="I4967" s="168">
        <f t="shared" si="2217"/>
        <v>306000</v>
      </c>
      <c r="J4967" s="168">
        <v>76000</v>
      </c>
      <c r="K4967" s="168">
        <v>77000</v>
      </c>
      <c r="L4967" s="168">
        <v>77000</v>
      </c>
      <c r="M4967" s="168">
        <v>76000</v>
      </c>
      <c r="N4967" s="168">
        <f t="shared" si="2219"/>
        <v>0</v>
      </c>
      <c r="O4967" s="168">
        <v>0</v>
      </c>
      <c r="P4967" s="168">
        <v>0</v>
      </c>
      <c r="Q4967" s="168">
        <v>0</v>
      </c>
      <c r="R4967" s="168">
        <v>0</v>
      </c>
      <c r="S4967" s="168">
        <f t="shared" si="2221"/>
        <v>0</v>
      </c>
      <c r="T4967" s="168">
        <v>0</v>
      </c>
      <c r="U4967" s="168">
        <v>0</v>
      </c>
      <c r="V4967" s="168">
        <v>0</v>
      </c>
      <c r="W4967" s="168">
        <v>0</v>
      </c>
    </row>
    <row r="4968" spans="2:23" ht="16.5" thickTop="1" thickBot="1">
      <c r="B4968" s="164" t="s">
        <v>1649</v>
      </c>
      <c r="C4968" s="171" t="s">
        <v>1650</v>
      </c>
      <c r="D4968" s="168">
        <f t="shared" si="2215"/>
        <v>587000</v>
      </c>
      <c r="E4968" s="168">
        <f t="shared" si="2216"/>
        <v>147000</v>
      </c>
      <c r="F4968" s="168">
        <f t="shared" si="2216"/>
        <v>147000</v>
      </c>
      <c r="G4968" s="168">
        <f t="shared" si="2216"/>
        <v>146000</v>
      </c>
      <c r="H4968" s="168">
        <f t="shared" si="2214"/>
        <v>147000</v>
      </c>
      <c r="I4968" s="168">
        <f t="shared" si="2217"/>
        <v>587000</v>
      </c>
      <c r="J4968" s="168">
        <f t="shared" ref="J4968:M4970" si="2244">SUM(J4969)</f>
        <v>147000</v>
      </c>
      <c r="K4968" s="168">
        <f t="shared" si="2244"/>
        <v>147000</v>
      </c>
      <c r="L4968" s="168">
        <f t="shared" si="2244"/>
        <v>146000</v>
      </c>
      <c r="M4968" s="168">
        <f t="shared" si="2244"/>
        <v>147000</v>
      </c>
      <c r="N4968" s="168">
        <f t="shared" si="2219"/>
        <v>0</v>
      </c>
      <c r="O4968" s="168">
        <f t="shared" ref="O4968:R4970" si="2245">SUM(O4969)</f>
        <v>0</v>
      </c>
      <c r="P4968" s="168">
        <f t="shared" si="2245"/>
        <v>0</v>
      </c>
      <c r="Q4968" s="168">
        <f t="shared" si="2245"/>
        <v>0</v>
      </c>
      <c r="R4968" s="168">
        <f t="shared" si="2245"/>
        <v>0</v>
      </c>
      <c r="S4968" s="168">
        <f t="shared" si="2221"/>
        <v>0</v>
      </c>
      <c r="T4968" s="168">
        <f t="shared" ref="T4968:W4970" si="2246">SUM(T4969)</f>
        <v>0</v>
      </c>
      <c r="U4968" s="168">
        <f t="shared" si="2246"/>
        <v>0</v>
      </c>
      <c r="V4968" s="168">
        <f t="shared" si="2246"/>
        <v>0</v>
      </c>
      <c r="W4968" s="168">
        <f t="shared" si="2246"/>
        <v>0</v>
      </c>
    </row>
    <row r="4969" spans="2:23" ht="16.5" thickTop="1" thickBot="1">
      <c r="B4969" s="164" t="s">
        <v>124</v>
      </c>
      <c r="C4969" s="172" t="s">
        <v>96</v>
      </c>
      <c r="D4969" s="168">
        <f t="shared" si="2215"/>
        <v>587000</v>
      </c>
      <c r="E4969" s="168">
        <f t="shared" si="2216"/>
        <v>147000</v>
      </c>
      <c r="F4969" s="168">
        <f t="shared" si="2216"/>
        <v>147000</v>
      </c>
      <c r="G4969" s="168">
        <f t="shared" si="2216"/>
        <v>146000</v>
      </c>
      <c r="H4969" s="168">
        <f t="shared" si="2214"/>
        <v>147000</v>
      </c>
      <c r="I4969" s="168">
        <f t="shared" si="2217"/>
        <v>587000</v>
      </c>
      <c r="J4969" s="168">
        <f t="shared" si="2244"/>
        <v>147000</v>
      </c>
      <c r="K4969" s="168">
        <f t="shared" si="2244"/>
        <v>147000</v>
      </c>
      <c r="L4969" s="168">
        <f t="shared" si="2244"/>
        <v>146000</v>
      </c>
      <c r="M4969" s="168">
        <f t="shared" si="2244"/>
        <v>147000</v>
      </c>
      <c r="N4969" s="168">
        <f t="shared" si="2219"/>
        <v>0</v>
      </c>
      <c r="O4969" s="168">
        <f t="shared" si="2245"/>
        <v>0</v>
      </c>
      <c r="P4969" s="168">
        <f t="shared" si="2245"/>
        <v>0</v>
      </c>
      <c r="Q4969" s="168">
        <f t="shared" si="2245"/>
        <v>0</v>
      </c>
      <c r="R4969" s="168">
        <f t="shared" si="2245"/>
        <v>0</v>
      </c>
      <c r="S4969" s="168">
        <f t="shared" si="2221"/>
        <v>0</v>
      </c>
      <c r="T4969" s="168">
        <f t="shared" si="2246"/>
        <v>0</v>
      </c>
      <c r="U4969" s="168">
        <f t="shared" si="2246"/>
        <v>0</v>
      </c>
      <c r="V4969" s="168">
        <f t="shared" si="2246"/>
        <v>0</v>
      </c>
      <c r="W4969" s="168">
        <f t="shared" si="2246"/>
        <v>0</v>
      </c>
    </row>
    <row r="4970" spans="2:23" ht="16.5" thickTop="1" thickBot="1">
      <c r="B4970" s="164" t="s">
        <v>124</v>
      </c>
      <c r="C4970" s="173" t="s">
        <v>100</v>
      </c>
      <c r="D4970" s="168">
        <f t="shared" si="2215"/>
        <v>587000</v>
      </c>
      <c r="E4970" s="168">
        <f t="shared" si="2216"/>
        <v>147000</v>
      </c>
      <c r="F4970" s="168">
        <f t="shared" si="2216"/>
        <v>147000</v>
      </c>
      <c r="G4970" s="168">
        <f t="shared" si="2216"/>
        <v>146000</v>
      </c>
      <c r="H4970" s="168">
        <f t="shared" si="2214"/>
        <v>147000</v>
      </c>
      <c r="I4970" s="168">
        <f t="shared" si="2217"/>
        <v>587000</v>
      </c>
      <c r="J4970" s="168">
        <f t="shared" si="2244"/>
        <v>147000</v>
      </c>
      <c r="K4970" s="168">
        <f t="shared" si="2244"/>
        <v>147000</v>
      </c>
      <c r="L4970" s="168">
        <f t="shared" si="2244"/>
        <v>146000</v>
      </c>
      <c r="M4970" s="168">
        <f t="shared" si="2244"/>
        <v>147000</v>
      </c>
      <c r="N4970" s="168">
        <f t="shared" si="2219"/>
        <v>0</v>
      </c>
      <c r="O4970" s="168">
        <f t="shared" si="2245"/>
        <v>0</v>
      </c>
      <c r="P4970" s="168">
        <f t="shared" si="2245"/>
        <v>0</v>
      </c>
      <c r="Q4970" s="168">
        <f t="shared" si="2245"/>
        <v>0</v>
      </c>
      <c r="R4970" s="168">
        <f t="shared" si="2245"/>
        <v>0</v>
      </c>
      <c r="S4970" s="168">
        <f t="shared" si="2221"/>
        <v>0</v>
      </c>
      <c r="T4970" s="168">
        <f t="shared" si="2246"/>
        <v>0</v>
      </c>
      <c r="U4970" s="168">
        <f t="shared" si="2246"/>
        <v>0</v>
      </c>
      <c r="V4970" s="168">
        <f t="shared" si="2246"/>
        <v>0</v>
      </c>
      <c r="W4970" s="168">
        <f t="shared" si="2246"/>
        <v>0</v>
      </c>
    </row>
    <row r="4971" spans="2:23" ht="16.5" thickTop="1" thickBot="1">
      <c r="B4971" s="164" t="s">
        <v>124</v>
      </c>
      <c r="C4971" s="174" t="s">
        <v>136</v>
      </c>
      <c r="D4971" s="168">
        <f t="shared" si="2215"/>
        <v>587000</v>
      </c>
      <c r="E4971" s="168">
        <f t="shared" si="2216"/>
        <v>147000</v>
      </c>
      <c r="F4971" s="168">
        <f t="shared" si="2216"/>
        <v>147000</v>
      </c>
      <c r="G4971" s="168">
        <f t="shared" si="2216"/>
        <v>146000</v>
      </c>
      <c r="H4971" s="168">
        <f t="shared" si="2214"/>
        <v>147000</v>
      </c>
      <c r="I4971" s="168">
        <f t="shared" si="2217"/>
        <v>587000</v>
      </c>
      <c r="J4971" s="168">
        <v>147000</v>
      </c>
      <c r="K4971" s="168">
        <v>147000</v>
      </c>
      <c r="L4971" s="168">
        <v>146000</v>
      </c>
      <c r="M4971" s="168">
        <v>147000</v>
      </c>
      <c r="N4971" s="168">
        <f t="shared" si="2219"/>
        <v>0</v>
      </c>
      <c r="O4971" s="168">
        <v>0</v>
      </c>
      <c r="P4971" s="168">
        <v>0</v>
      </c>
      <c r="Q4971" s="168">
        <v>0</v>
      </c>
      <c r="R4971" s="168">
        <v>0</v>
      </c>
      <c r="S4971" s="168">
        <f t="shared" si="2221"/>
        <v>0</v>
      </c>
      <c r="T4971" s="168">
        <v>0</v>
      </c>
      <c r="U4971" s="168">
        <v>0</v>
      </c>
      <c r="V4971" s="168">
        <v>0</v>
      </c>
      <c r="W4971" s="168">
        <v>0</v>
      </c>
    </row>
    <row r="4972" spans="2:23" ht="16.5" thickTop="1" thickBot="1">
      <c r="B4972" s="164" t="s">
        <v>1651</v>
      </c>
      <c r="C4972" s="171" t="s">
        <v>1652</v>
      </c>
      <c r="D4972" s="168">
        <f t="shared" si="2215"/>
        <v>278000</v>
      </c>
      <c r="E4972" s="168">
        <f t="shared" si="2216"/>
        <v>69000</v>
      </c>
      <c r="F4972" s="168">
        <f t="shared" si="2216"/>
        <v>68000</v>
      </c>
      <c r="G4972" s="168">
        <f t="shared" si="2216"/>
        <v>69000</v>
      </c>
      <c r="H4972" s="168">
        <f t="shared" si="2214"/>
        <v>72000</v>
      </c>
      <c r="I4972" s="168">
        <f t="shared" si="2217"/>
        <v>278000</v>
      </c>
      <c r="J4972" s="168">
        <f t="shared" ref="J4972:M4974" si="2247">SUM(J4973)</f>
        <v>69000</v>
      </c>
      <c r="K4972" s="168">
        <f t="shared" si="2247"/>
        <v>68000</v>
      </c>
      <c r="L4972" s="168">
        <f t="shared" si="2247"/>
        <v>69000</v>
      </c>
      <c r="M4972" s="168">
        <f t="shared" si="2247"/>
        <v>72000</v>
      </c>
      <c r="N4972" s="168">
        <f t="shared" si="2219"/>
        <v>0</v>
      </c>
      <c r="O4972" s="168">
        <f t="shared" ref="O4972:R4974" si="2248">SUM(O4973)</f>
        <v>0</v>
      </c>
      <c r="P4972" s="168">
        <f t="shared" si="2248"/>
        <v>0</v>
      </c>
      <c r="Q4972" s="168">
        <f t="shared" si="2248"/>
        <v>0</v>
      </c>
      <c r="R4972" s="168">
        <f t="shared" si="2248"/>
        <v>0</v>
      </c>
      <c r="S4972" s="168">
        <f t="shared" si="2221"/>
        <v>0</v>
      </c>
      <c r="T4972" s="168">
        <f t="shared" ref="T4972:W4974" si="2249">SUM(T4973)</f>
        <v>0</v>
      </c>
      <c r="U4972" s="168">
        <f t="shared" si="2249"/>
        <v>0</v>
      </c>
      <c r="V4972" s="168">
        <f t="shared" si="2249"/>
        <v>0</v>
      </c>
      <c r="W4972" s="168">
        <f t="shared" si="2249"/>
        <v>0</v>
      </c>
    </row>
    <row r="4973" spans="2:23" ht="16.5" thickTop="1" thickBot="1">
      <c r="B4973" s="164" t="s">
        <v>124</v>
      </c>
      <c r="C4973" s="172" t="s">
        <v>96</v>
      </c>
      <c r="D4973" s="168">
        <f t="shared" si="2215"/>
        <v>278000</v>
      </c>
      <c r="E4973" s="168">
        <f t="shared" si="2216"/>
        <v>69000</v>
      </c>
      <c r="F4973" s="168">
        <f t="shared" si="2216"/>
        <v>68000</v>
      </c>
      <c r="G4973" s="168">
        <f t="shared" si="2216"/>
        <v>69000</v>
      </c>
      <c r="H4973" s="168">
        <f t="shared" si="2214"/>
        <v>72000</v>
      </c>
      <c r="I4973" s="168">
        <f t="shared" si="2217"/>
        <v>278000</v>
      </c>
      <c r="J4973" s="168">
        <f t="shared" si="2247"/>
        <v>69000</v>
      </c>
      <c r="K4973" s="168">
        <f t="shared" si="2247"/>
        <v>68000</v>
      </c>
      <c r="L4973" s="168">
        <f t="shared" si="2247"/>
        <v>69000</v>
      </c>
      <c r="M4973" s="168">
        <f t="shared" si="2247"/>
        <v>72000</v>
      </c>
      <c r="N4973" s="168">
        <f t="shared" si="2219"/>
        <v>0</v>
      </c>
      <c r="O4973" s="168">
        <f t="shared" si="2248"/>
        <v>0</v>
      </c>
      <c r="P4973" s="168">
        <f t="shared" si="2248"/>
        <v>0</v>
      </c>
      <c r="Q4973" s="168">
        <f t="shared" si="2248"/>
        <v>0</v>
      </c>
      <c r="R4973" s="168">
        <f t="shared" si="2248"/>
        <v>0</v>
      </c>
      <c r="S4973" s="168">
        <f t="shared" si="2221"/>
        <v>0</v>
      </c>
      <c r="T4973" s="168">
        <f t="shared" si="2249"/>
        <v>0</v>
      </c>
      <c r="U4973" s="168">
        <f t="shared" si="2249"/>
        <v>0</v>
      </c>
      <c r="V4973" s="168">
        <f t="shared" si="2249"/>
        <v>0</v>
      </c>
      <c r="W4973" s="168">
        <f t="shared" si="2249"/>
        <v>0</v>
      </c>
    </row>
    <row r="4974" spans="2:23" ht="16.5" thickTop="1" thickBot="1">
      <c r="B4974" s="164" t="s">
        <v>124</v>
      </c>
      <c r="C4974" s="173" t="s">
        <v>100</v>
      </c>
      <c r="D4974" s="168">
        <f t="shared" si="2215"/>
        <v>278000</v>
      </c>
      <c r="E4974" s="168">
        <f t="shared" si="2216"/>
        <v>69000</v>
      </c>
      <c r="F4974" s="168">
        <f t="shared" si="2216"/>
        <v>68000</v>
      </c>
      <c r="G4974" s="168">
        <f t="shared" si="2216"/>
        <v>69000</v>
      </c>
      <c r="H4974" s="168">
        <f t="shared" si="2214"/>
        <v>72000</v>
      </c>
      <c r="I4974" s="168">
        <f t="shared" si="2217"/>
        <v>278000</v>
      </c>
      <c r="J4974" s="168">
        <f t="shared" si="2247"/>
        <v>69000</v>
      </c>
      <c r="K4974" s="168">
        <f t="shared" si="2247"/>
        <v>68000</v>
      </c>
      <c r="L4974" s="168">
        <f t="shared" si="2247"/>
        <v>69000</v>
      </c>
      <c r="M4974" s="168">
        <f t="shared" si="2247"/>
        <v>72000</v>
      </c>
      <c r="N4974" s="168">
        <f t="shared" si="2219"/>
        <v>0</v>
      </c>
      <c r="O4974" s="168">
        <f t="shared" si="2248"/>
        <v>0</v>
      </c>
      <c r="P4974" s="168">
        <f t="shared" si="2248"/>
        <v>0</v>
      </c>
      <c r="Q4974" s="168">
        <f t="shared" si="2248"/>
        <v>0</v>
      </c>
      <c r="R4974" s="168">
        <f t="shared" si="2248"/>
        <v>0</v>
      </c>
      <c r="S4974" s="168">
        <f t="shared" si="2221"/>
        <v>0</v>
      </c>
      <c r="T4974" s="168">
        <f t="shared" si="2249"/>
        <v>0</v>
      </c>
      <c r="U4974" s="168">
        <f t="shared" si="2249"/>
        <v>0</v>
      </c>
      <c r="V4974" s="168">
        <f t="shared" si="2249"/>
        <v>0</v>
      </c>
      <c r="W4974" s="168">
        <f t="shared" si="2249"/>
        <v>0</v>
      </c>
    </row>
    <row r="4975" spans="2:23" ht="16.5" thickTop="1" thickBot="1">
      <c r="B4975" s="164" t="s">
        <v>124</v>
      </c>
      <c r="C4975" s="174" t="s">
        <v>136</v>
      </c>
      <c r="D4975" s="168">
        <f t="shared" si="2215"/>
        <v>278000</v>
      </c>
      <c r="E4975" s="168">
        <f t="shared" si="2216"/>
        <v>69000</v>
      </c>
      <c r="F4975" s="168">
        <f t="shared" si="2216"/>
        <v>68000</v>
      </c>
      <c r="G4975" s="168">
        <f t="shared" si="2216"/>
        <v>69000</v>
      </c>
      <c r="H4975" s="168">
        <f t="shared" si="2214"/>
        <v>72000</v>
      </c>
      <c r="I4975" s="168">
        <f t="shared" si="2217"/>
        <v>278000</v>
      </c>
      <c r="J4975" s="168">
        <v>69000</v>
      </c>
      <c r="K4975" s="168">
        <v>68000</v>
      </c>
      <c r="L4975" s="168">
        <v>69000</v>
      </c>
      <c r="M4975" s="168">
        <v>72000</v>
      </c>
      <c r="N4975" s="168">
        <f t="shared" si="2219"/>
        <v>0</v>
      </c>
      <c r="O4975" s="168">
        <v>0</v>
      </c>
      <c r="P4975" s="168">
        <v>0</v>
      </c>
      <c r="Q4975" s="168">
        <v>0</v>
      </c>
      <c r="R4975" s="168">
        <v>0</v>
      </c>
      <c r="S4975" s="168">
        <f t="shared" si="2221"/>
        <v>0</v>
      </c>
      <c r="T4975" s="168">
        <v>0</v>
      </c>
      <c r="U4975" s="168">
        <v>0</v>
      </c>
      <c r="V4975" s="168">
        <v>0</v>
      </c>
      <c r="W4975" s="168">
        <v>0</v>
      </c>
    </row>
    <row r="4976" spans="2:23" ht="16.5" thickTop="1" thickBot="1">
      <c r="B4976" s="164" t="s">
        <v>1653</v>
      </c>
      <c r="C4976" s="171" t="s">
        <v>1654</v>
      </c>
      <c r="D4976" s="168">
        <f t="shared" si="2215"/>
        <v>264000</v>
      </c>
      <c r="E4976" s="168">
        <f t="shared" si="2216"/>
        <v>66000</v>
      </c>
      <c r="F4976" s="168">
        <f t="shared" si="2216"/>
        <v>66000</v>
      </c>
      <c r="G4976" s="168">
        <f t="shared" si="2216"/>
        <v>66000</v>
      </c>
      <c r="H4976" s="168">
        <f t="shared" si="2214"/>
        <v>66000</v>
      </c>
      <c r="I4976" s="168">
        <f t="shared" si="2217"/>
        <v>264000</v>
      </c>
      <c r="J4976" s="168">
        <f t="shared" ref="J4976:M4978" si="2250">SUM(J4977)</f>
        <v>66000</v>
      </c>
      <c r="K4976" s="168">
        <f t="shared" si="2250"/>
        <v>66000</v>
      </c>
      <c r="L4976" s="168">
        <f t="shared" si="2250"/>
        <v>66000</v>
      </c>
      <c r="M4976" s="168">
        <f t="shared" si="2250"/>
        <v>66000</v>
      </c>
      <c r="N4976" s="168">
        <f t="shared" si="2219"/>
        <v>0</v>
      </c>
      <c r="O4976" s="168">
        <f t="shared" ref="O4976:R4978" si="2251">SUM(O4977)</f>
        <v>0</v>
      </c>
      <c r="P4976" s="168">
        <f t="shared" si="2251"/>
        <v>0</v>
      </c>
      <c r="Q4976" s="168">
        <f t="shared" si="2251"/>
        <v>0</v>
      </c>
      <c r="R4976" s="168">
        <f t="shared" si="2251"/>
        <v>0</v>
      </c>
      <c r="S4976" s="168">
        <f t="shared" si="2221"/>
        <v>0</v>
      </c>
      <c r="T4976" s="168">
        <f t="shared" ref="T4976:W4978" si="2252">SUM(T4977)</f>
        <v>0</v>
      </c>
      <c r="U4976" s="168">
        <f t="shared" si="2252"/>
        <v>0</v>
      </c>
      <c r="V4976" s="168">
        <f t="shared" si="2252"/>
        <v>0</v>
      </c>
      <c r="W4976" s="168">
        <f t="shared" si="2252"/>
        <v>0</v>
      </c>
    </row>
    <row r="4977" spans="2:23" ht="16.5" thickTop="1" thickBot="1">
      <c r="B4977" s="164" t="s">
        <v>124</v>
      </c>
      <c r="C4977" s="172" t="s">
        <v>96</v>
      </c>
      <c r="D4977" s="168">
        <f t="shared" si="2215"/>
        <v>264000</v>
      </c>
      <c r="E4977" s="168">
        <f t="shared" si="2216"/>
        <v>66000</v>
      </c>
      <c r="F4977" s="168">
        <f t="shared" si="2216"/>
        <v>66000</v>
      </c>
      <c r="G4977" s="168">
        <f t="shared" si="2216"/>
        <v>66000</v>
      </c>
      <c r="H4977" s="168">
        <f t="shared" si="2214"/>
        <v>66000</v>
      </c>
      <c r="I4977" s="168">
        <f t="shared" si="2217"/>
        <v>264000</v>
      </c>
      <c r="J4977" s="168">
        <f t="shared" si="2250"/>
        <v>66000</v>
      </c>
      <c r="K4977" s="168">
        <f t="shared" si="2250"/>
        <v>66000</v>
      </c>
      <c r="L4977" s="168">
        <f t="shared" si="2250"/>
        <v>66000</v>
      </c>
      <c r="M4977" s="168">
        <f t="shared" si="2250"/>
        <v>66000</v>
      </c>
      <c r="N4977" s="168">
        <f t="shared" si="2219"/>
        <v>0</v>
      </c>
      <c r="O4977" s="168">
        <f t="shared" si="2251"/>
        <v>0</v>
      </c>
      <c r="P4977" s="168">
        <f t="shared" si="2251"/>
        <v>0</v>
      </c>
      <c r="Q4977" s="168">
        <f t="shared" si="2251"/>
        <v>0</v>
      </c>
      <c r="R4977" s="168">
        <f t="shared" si="2251"/>
        <v>0</v>
      </c>
      <c r="S4977" s="168">
        <f t="shared" si="2221"/>
        <v>0</v>
      </c>
      <c r="T4977" s="168">
        <f t="shared" si="2252"/>
        <v>0</v>
      </c>
      <c r="U4977" s="168">
        <f t="shared" si="2252"/>
        <v>0</v>
      </c>
      <c r="V4977" s="168">
        <f t="shared" si="2252"/>
        <v>0</v>
      </c>
      <c r="W4977" s="168">
        <f t="shared" si="2252"/>
        <v>0</v>
      </c>
    </row>
    <row r="4978" spans="2:23" ht="16.5" thickTop="1" thickBot="1">
      <c r="B4978" s="164" t="s">
        <v>124</v>
      </c>
      <c r="C4978" s="173" t="s">
        <v>100</v>
      </c>
      <c r="D4978" s="168">
        <f t="shared" si="2215"/>
        <v>264000</v>
      </c>
      <c r="E4978" s="168">
        <f t="shared" si="2216"/>
        <v>66000</v>
      </c>
      <c r="F4978" s="168">
        <f t="shared" si="2216"/>
        <v>66000</v>
      </c>
      <c r="G4978" s="168">
        <f t="shared" si="2216"/>
        <v>66000</v>
      </c>
      <c r="H4978" s="168">
        <f t="shared" si="2214"/>
        <v>66000</v>
      </c>
      <c r="I4978" s="168">
        <f t="shared" si="2217"/>
        <v>264000</v>
      </c>
      <c r="J4978" s="168">
        <f t="shared" si="2250"/>
        <v>66000</v>
      </c>
      <c r="K4978" s="168">
        <f t="shared" si="2250"/>
        <v>66000</v>
      </c>
      <c r="L4978" s="168">
        <f t="shared" si="2250"/>
        <v>66000</v>
      </c>
      <c r="M4978" s="168">
        <f t="shared" si="2250"/>
        <v>66000</v>
      </c>
      <c r="N4978" s="168">
        <f t="shared" si="2219"/>
        <v>0</v>
      </c>
      <c r="O4978" s="168">
        <f t="shared" si="2251"/>
        <v>0</v>
      </c>
      <c r="P4978" s="168">
        <f t="shared" si="2251"/>
        <v>0</v>
      </c>
      <c r="Q4978" s="168">
        <f t="shared" si="2251"/>
        <v>0</v>
      </c>
      <c r="R4978" s="168">
        <f t="shared" si="2251"/>
        <v>0</v>
      </c>
      <c r="S4978" s="168">
        <f t="shared" si="2221"/>
        <v>0</v>
      </c>
      <c r="T4978" s="168">
        <f t="shared" si="2252"/>
        <v>0</v>
      </c>
      <c r="U4978" s="168">
        <f t="shared" si="2252"/>
        <v>0</v>
      </c>
      <c r="V4978" s="168">
        <f t="shared" si="2252"/>
        <v>0</v>
      </c>
      <c r="W4978" s="168">
        <f t="shared" si="2252"/>
        <v>0</v>
      </c>
    </row>
    <row r="4979" spans="2:23" ht="16.5" thickTop="1" thickBot="1">
      <c r="B4979" s="164" t="s">
        <v>124</v>
      </c>
      <c r="C4979" s="174" t="s">
        <v>136</v>
      </c>
      <c r="D4979" s="168">
        <f t="shared" si="2215"/>
        <v>264000</v>
      </c>
      <c r="E4979" s="168">
        <f t="shared" si="2216"/>
        <v>66000</v>
      </c>
      <c r="F4979" s="168">
        <f t="shared" si="2216"/>
        <v>66000</v>
      </c>
      <c r="G4979" s="168">
        <f t="shared" si="2216"/>
        <v>66000</v>
      </c>
      <c r="H4979" s="168">
        <f t="shared" si="2214"/>
        <v>66000</v>
      </c>
      <c r="I4979" s="168">
        <f t="shared" si="2217"/>
        <v>264000</v>
      </c>
      <c r="J4979" s="168">
        <v>66000</v>
      </c>
      <c r="K4979" s="168">
        <v>66000</v>
      </c>
      <c r="L4979" s="168">
        <v>66000</v>
      </c>
      <c r="M4979" s="168">
        <v>66000</v>
      </c>
      <c r="N4979" s="168">
        <f t="shared" si="2219"/>
        <v>0</v>
      </c>
      <c r="O4979" s="168">
        <v>0</v>
      </c>
      <c r="P4979" s="168">
        <v>0</v>
      </c>
      <c r="Q4979" s="168">
        <v>0</v>
      </c>
      <c r="R4979" s="168">
        <v>0</v>
      </c>
      <c r="S4979" s="168">
        <f t="shared" si="2221"/>
        <v>0</v>
      </c>
      <c r="T4979" s="168">
        <v>0</v>
      </c>
      <c r="U4979" s="168">
        <v>0</v>
      </c>
      <c r="V4979" s="168">
        <v>0</v>
      </c>
      <c r="W4979" s="168">
        <v>0</v>
      </c>
    </row>
    <row r="4980" spans="2:23" ht="16.5" thickTop="1" thickBot="1">
      <c r="B4980" s="164" t="s">
        <v>1655</v>
      </c>
      <c r="C4980" s="171" t="s">
        <v>1656</v>
      </c>
      <c r="D4980" s="168">
        <f t="shared" si="2215"/>
        <v>388000</v>
      </c>
      <c r="E4980" s="168">
        <f t="shared" si="2216"/>
        <v>97000</v>
      </c>
      <c r="F4980" s="168">
        <f t="shared" si="2216"/>
        <v>97000</v>
      </c>
      <c r="G4980" s="168">
        <f t="shared" si="2216"/>
        <v>97000</v>
      </c>
      <c r="H4980" s="168">
        <f t="shared" si="2214"/>
        <v>97000</v>
      </c>
      <c r="I4980" s="168">
        <f t="shared" si="2217"/>
        <v>388000</v>
      </c>
      <c r="J4980" s="168">
        <f t="shared" ref="J4980:M4982" si="2253">SUM(J4981)</f>
        <v>97000</v>
      </c>
      <c r="K4980" s="168">
        <f t="shared" si="2253"/>
        <v>97000</v>
      </c>
      <c r="L4980" s="168">
        <f t="shared" si="2253"/>
        <v>97000</v>
      </c>
      <c r="M4980" s="168">
        <f t="shared" si="2253"/>
        <v>97000</v>
      </c>
      <c r="N4980" s="168">
        <f t="shared" si="2219"/>
        <v>0</v>
      </c>
      <c r="O4980" s="168">
        <f t="shared" ref="O4980:R4982" si="2254">SUM(O4981)</f>
        <v>0</v>
      </c>
      <c r="P4980" s="168">
        <f t="shared" si="2254"/>
        <v>0</v>
      </c>
      <c r="Q4980" s="168">
        <f t="shared" si="2254"/>
        <v>0</v>
      </c>
      <c r="R4980" s="168">
        <f t="shared" si="2254"/>
        <v>0</v>
      </c>
      <c r="S4980" s="168">
        <f t="shared" si="2221"/>
        <v>0</v>
      </c>
      <c r="T4980" s="168">
        <f t="shared" ref="T4980:W4982" si="2255">SUM(T4981)</f>
        <v>0</v>
      </c>
      <c r="U4980" s="168">
        <f t="shared" si="2255"/>
        <v>0</v>
      </c>
      <c r="V4980" s="168">
        <f t="shared" si="2255"/>
        <v>0</v>
      </c>
      <c r="W4980" s="168">
        <f t="shared" si="2255"/>
        <v>0</v>
      </c>
    </row>
    <row r="4981" spans="2:23" ht="16.5" thickTop="1" thickBot="1">
      <c r="B4981" s="164" t="s">
        <v>124</v>
      </c>
      <c r="C4981" s="172" t="s">
        <v>96</v>
      </c>
      <c r="D4981" s="168">
        <f t="shared" si="2215"/>
        <v>388000</v>
      </c>
      <c r="E4981" s="168">
        <f t="shared" si="2216"/>
        <v>97000</v>
      </c>
      <c r="F4981" s="168">
        <f t="shared" si="2216"/>
        <v>97000</v>
      </c>
      <c r="G4981" s="168">
        <f t="shared" si="2216"/>
        <v>97000</v>
      </c>
      <c r="H4981" s="168">
        <f t="shared" si="2214"/>
        <v>97000</v>
      </c>
      <c r="I4981" s="168">
        <f t="shared" si="2217"/>
        <v>388000</v>
      </c>
      <c r="J4981" s="168">
        <f t="shared" si="2253"/>
        <v>97000</v>
      </c>
      <c r="K4981" s="168">
        <f t="shared" si="2253"/>
        <v>97000</v>
      </c>
      <c r="L4981" s="168">
        <f t="shared" si="2253"/>
        <v>97000</v>
      </c>
      <c r="M4981" s="168">
        <f t="shared" si="2253"/>
        <v>97000</v>
      </c>
      <c r="N4981" s="168">
        <f t="shared" si="2219"/>
        <v>0</v>
      </c>
      <c r="O4981" s="168">
        <f t="shared" si="2254"/>
        <v>0</v>
      </c>
      <c r="P4981" s="168">
        <f t="shared" si="2254"/>
        <v>0</v>
      </c>
      <c r="Q4981" s="168">
        <f t="shared" si="2254"/>
        <v>0</v>
      </c>
      <c r="R4981" s="168">
        <f t="shared" si="2254"/>
        <v>0</v>
      </c>
      <c r="S4981" s="168">
        <f t="shared" si="2221"/>
        <v>0</v>
      </c>
      <c r="T4981" s="168">
        <f t="shared" si="2255"/>
        <v>0</v>
      </c>
      <c r="U4981" s="168">
        <f t="shared" si="2255"/>
        <v>0</v>
      </c>
      <c r="V4981" s="168">
        <f t="shared" si="2255"/>
        <v>0</v>
      </c>
      <c r="W4981" s="168">
        <f t="shared" si="2255"/>
        <v>0</v>
      </c>
    </row>
    <row r="4982" spans="2:23" ht="16.5" thickTop="1" thickBot="1">
      <c r="B4982" s="164" t="s">
        <v>124</v>
      </c>
      <c r="C4982" s="173" t="s">
        <v>100</v>
      </c>
      <c r="D4982" s="168">
        <f t="shared" si="2215"/>
        <v>388000</v>
      </c>
      <c r="E4982" s="168">
        <f t="shared" si="2216"/>
        <v>97000</v>
      </c>
      <c r="F4982" s="168">
        <f t="shared" si="2216"/>
        <v>97000</v>
      </c>
      <c r="G4982" s="168">
        <f t="shared" si="2216"/>
        <v>97000</v>
      </c>
      <c r="H4982" s="168">
        <f t="shared" si="2214"/>
        <v>97000</v>
      </c>
      <c r="I4982" s="168">
        <f t="shared" si="2217"/>
        <v>388000</v>
      </c>
      <c r="J4982" s="168">
        <f t="shared" si="2253"/>
        <v>97000</v>
      </c>
      <c r="K4982" s="168">
        <f t="shared" si="2253"/>
        <v>97000</v>
      </c>
      <c r="L4982" s="168">
        <f t="shared" si="2253"/>
        <v>97000</v>
      </c>
      <c r="M4982" s="168">
        <f t="shared" si="2253"/>
        <v>97000</v>
      </c>
      <c r="N4982" s="168">
        <f t="shared" si="2219"/>
        <v>0</v>
      </c>
      <c r="O4982" s="168">
        <f t="shared" si="2254"/>
        <v>0</v>
      </c>
      <c r="P4982" s="168">
        <f t="shared" si="2254"/>
        <v>0</v>
      </c>
      <c r="Q4982" s="168">
        <f t="shared" si="2254"/>
        <v>0</v>
      </c>
      <c r="R4982" s="168">
        <f t="shared" si="2254"/>
        <v>0</v>
      </c>
      <c r="S4982" s="168">
        <f t="shared" si="2221"/>
        <v>0</v>
      </c>
      <c r="T4982" s="168">
        <f t="shared" si="2255"/>
        <v>0</v>
      </c>
      <c r="U4982" s="168">
        <f t="shared" si="2255"/>
        <v>0</v>
      </c>
      <c r="V4982" s="168">
        <f t="shared" si="2255"/>
        <v>0</v>
      </c>
      <c r="W4982" s="168">
        <f t="shared" si="2255"/>
        <v>0</v>
      </c>
    </row>
    <row r="4983" spans="2:23" ht="16.5" thickTop="1" thickBot="1">
      <c r="B4983" s="164" t="s">
        <v>124</v>
      </c>
      <c r="C4983" s="174" t="s">
        <v>136</v>
      </c>
      <c r="D4983" s="168">
        <f t="shared" si="2215"/>
        <v>388000</v>
      </c>
      <c r="E4983" s="168">
        <f t="shared" si="2216"/>
        <v>97000</v>
      </c>
      <c r="F4983" s="168">
        <f t="shared" si="2216"/>
        <v>97000</v>
      </c>
      <c r="G4983" s="168">
        <f t="shared" si="2216"/>
        <v>97000</v>
      </c>
      <c r="H4983" s="168">
        <f t="shared" si="2214"/>
        <v>97000</v>
      </c>
      <c r="I4983" s="168">
        <f t="shared" si="2217"/>
        <v>388000</v>
      </c>
      <c r="J4983" s="168">
        <v>97000</v>
      </c>
      <c r="K4983" s="168">
        <v>97000</v>
      </c>
      <c r="L4983" s="168">
        <v>97000</v>
      </c>
      <c r="M4983" s="168">
        <v>97000</v>
      </c>
      <c r="N4983" s="168">
        <f t="shared" si="2219"/>
        <v>0</v>
      </c>
      <c r="O4983" s="168">
        <v>0</v>
      </c>
      <c r="P4983" s="168">
        <v>0</v>
      </c>
      <c r="Q4983" s="168">
        <v>0</v>
      </c>
      <c r="R4983" s="168">
        <v>0</v>
      </c>
      <c r="S4983" s="168">
        <f t="shared" si="2221"/>
        <v>0</v>
      </c>
      <c r="T4983" s="168">
        <v>0</v>
      </c>
      <c r="U4983" s="168">
        <v>0</v>
      </c>
      <c r="V4983" s="168">
        <v>0</v>
      </c>
      <c r="W4983" s="168">
        <v>0</v>
      </c>
    </row>
    <row r="4984" spans="2:23" ht="61.5" thickTop="1" thickBot="1">
      <c r="B4984" s="164" t="s">
        <v>1657</v>
      </c>
      <c r="C4984" s="171" t="s">
        <v>1658</v>
      </c>
      <c r="D4984" s="168">
        <f t="shared" si="2215"/>
        <v>200000</v>
      </c>
      <c r="E4984" s="168">
        <f t="shared" si="2216"/>
        <v>50000</v>
      </c>
      <c r="F4984" s="168">
        <f t="shared" si="2216"/>
        <v>50000</v>
      </c>
      <c r="G4984" s="168">
        <f t="shared" si="2216"/>
        <v>50000</v>
      </c>
      <c r="H4984" s="168">
        <f t="shared" si="2214"/>
        <v>50000</v>
      </c>
      <c r="I4984" s="168">
        <f t="shared" si="2217"/>
        <v>200000</v>
      </c>
      <c r="J4984" s="168">
        <f t="shared" ref="J4984:M4986" si="2256">SUM(J4985)</f>
        <v>50000</v>
      </c>
      <c r="K4984" s="168">
        <f t="shared" si="2256"/>
        <v>50000</v>
      </c>
      <c r="L4984" s="168">
        <f t="shared" si="2256"/>
        <v>50000</v>
      </c>
      <c r="M4984" s="168">
        <f t="shared" si="2256"/>
        <v>50000</v>
      </c>
      <c r="N4984" s="168">
        <f t="shared" si="2219"/>
        <v>0</v>
      </c>
      <c r="O4984" s="168">
        <f t="shared" ref="O4984:R4986" si="2257">SUM(O4985)</f>
        <v>0</v>
      </c>
      <c r="P4984" s="168">
        <f t="shared" si="2257"/>
        <v>0</v>
      </c>
      <c r="Q4984" s="168">
        <f t="shared" si="2257"/>
        <v>0</v>
      </c>
      <c r="R4984" s="168">
        <f t="shared" si="2257"/>
        <v>0</v>
      </c>
      <c r="S4984" s="168">
        <f t="shared" si="2221"/>
        <v>0</v>
      </c>
      <c r="T4984" s="168">
        <f t="shared" ref="T4984:W4986" si="2258">SUM(T4985)</f>
        <v>0</v>
      </c>
      <c r="U4984" s="168">
        <f t="shared" si="2258"/>
        <v>0</v>
      </c>
      <c r="V4984" s="168">
        <f t="shared" si="2258"/>
        <v>0</v>
      </c>
      <c r="W4984" s="168">
        <f t="shared" si="2258"/>
        <v>0</v>
      </c>
    </row>
    <row r="4985" spans="2:23" ht="16.5" thickTop="1" thickBot="1">
      <c r="B4985" s="164" t="s">
        <v>124</v>
      </c>
      <c r="C4985" s="172" t="s">
        <v>96</v>
      </c>
      <c r="D4985" s="168">
        <f t="shared" si="2215"/>
        <v>200000</v>
      </c>
      <c r="E4985" s="168">
        <f t="shared" si="2216"/>
        <v>50000</v>
      </c>
      <c r="F4985" s="168">
        <f t="shared" si="2216"/>
        <v>50000</v>
      </c>
      <c r="G4985" s="168">
        <f t="shared" si="2216"/>
        <v>50000</v>
      </c>
      <c r="H4985" s="168">
        <f t="shared" si="2214"/>
        <v>50000</v>
      </c>
      <c r="I4985" s="168">
        <f t="shared" si="2217"/>
        <v>200000</v>
      </c>
      <c r="J4985" s="168">
        <f t="shared" si="2256"/>
        <v>50000</v>
      </c>
      <c r="K4985" s="168">
        <f t="shared" si="2256"/>
        <v>50000</v>
      </c>
      <c r="L4985" s="168">
        <f t="shared" si="2256"/>
        <v>50000</v>
      </c>
      <c r="M4985" s="168">
        <f t="shared" si="2256"/>
        <v>50000</v>
      </c>
      <c r="N4985" s="168">
        <f t="shared" si="2219"/>
        <v>0</v>
      </c>
      <c r="O4985" s="168">
        <f t="shared" si="2257"/>
        <v>0</v>
      </c>
      <c r="P4985" s="168">
        <f t="shared" si="2257"/>
        <v>0</v>
      </c>
      <c r="Q4985" s="168">
        <f t="shared" si="2257"/>
        <v>0</v>
      </c>
      <c r="R4985" s="168">
        <f t="shared" si="2257"/>
        <v>0</v>
      </c>
      <c r="S4985" s="168">
        <f t="shared" si="2221"/>
        <v>0</v>
      </c>
      <c r="T4985" s="168">
        <f t="shared" si="2258"/>
        <v>0</v>
      </c>
      <c r="U4985" s="168">
        <f t="shared" si="2258"/>
        <v>0</v>
      </c>
      <c r="V4985" s="168">
        <f t="shared" si="2258"/>
        <v>0</v>
      </c>
      <c r="W4985" s="168">
        <f t="shared" si="2258"/>
        <v>0</v>
      </c>
    </row>
    <row r="4986" spans="2:23" ht="16.5" thickTop="1" thickBot="1">
      <c r="B4986" s="164" t="s">
        <v>124</v>
      </c>
      <c r="C4986" s="173" t="s">
        <v>100</v>
      </c>
      <c r="D4986" s="168">
        <f t="shared" si="2215"/>
        <v>200000</v>
      </c>
      <c r="E4986" s="168">
        <f t="shared" si="2216"/>
        <v>50000</v>
      </c>
      <c r="F4986" s="168">
        <f t="shared" si="2216"/>
        <v>50000</v>
      </c>
      <c r="G4986" s="168">
        <f t="shared" si="2216"/>
        <v>50000</v>
      </c>
      <c r="H4986" s="168">
        <f t="shared" si="2214"/>
        <v>50000</v>
      </c>
      <c r="I4986" s="168">
        <f t="shared" si="2217"/>
        <v>200000</v>
      </c>
      <c r="J4986" s="168">
        <f t="shared" si="2256"/>
        <v>50000</v>
      </c>
      <c r="K4986" s="168">
        <f t="shared" si="2256"/>
        <v>50000</v>
      </c>
      <c r="L4986" s="168">
        <f t="shared" si="2256"/>
        <v>50000</v>
      </c>
      <c r="M4986" s="168">
        <f t="shared" si="2256"/>
        <v>50000</v>
      </c>
      <c r="N4986" s="168">
        <f t="shared" si="2219"/>
        <v>0</v>
      </c>
      <c r="O4986" s="168">
        <f t="shared" si="2257"/>
        <v>0</v>
      </c>
      <c r="P4986" s="168">
        <f t="shared" si="2257"/>
        <v>0</v>
      </c>
      <c r="Q4986" s="168">
        <f t="shared" si="2257"/>
        <v>0</v>
      </c>
      <c r="R4986" s="168">
        <f t="shared" si="2257"/>
        <v>0</v>
      </c>
      <c r="S4986" s="168">
        <f t="shared" si="2221"/>
        <v>0</v>
      </c>
      <c r="T4986" s="168">
        <f t="shared" si="2258"/>
        <v>0</v>
      </c>
      <c r="U4986" s="168">
        <f t="shared" si="2258"/>
        <v>0</v>
      </c>
      <c r="V4986" s="168">
        <f t="shared" si="2258"/>
        <v>0</v>
      </c>
      <c r="W4986" s="168">
        <f t="shared" si="2258"/>
        <v>0</v>
      </c>
    </row>
    <row r="4987" spans="2:23" ht="16.5" thickTop="1" thickBot="1">
      <c r="B4987" s="164" t="s">
        <v>124</v>
      </c>
      <c r="C4987" s="174" t="s">
        <v>136</v>
      </c>
      <c r="D4987" s="168">
        <f t="shared" si="2215"/>
        <v>200000</v>
      </c>
      <c r="E4987" s="168">
        <f t="shared" si="2216"/>
        <v>50000</v>
      </c>
      <c r="F4987" s="168">
        <f t="shared" si="2216"/>
        <v>50000</v>
      </c>
      <c r="G4987" s="168">
        <f t="shared" si="2216"/>
        <v>50000</v>
      </c>
      <c r="H4987" s="168">
        <f t="shared" si="2214"/>
        <v>50000</v>
      </c>
      <c r="I4987" s="168">
        <f t="shared" si="2217"/>
        <v>200000</v>
      </c>
      <c r="J4987" s="168">
        <v>50000</v>
      </c>
      <c r="K4987" s="168">
        <v>50000</v>
      </c>
      <c r="L4987" s="168">
        <v>50000</v>
      </c>
      <c r="M4987" s="168">
        <v>50000</v>
      </c>
      <c r="N4987" s="168">
        <f t="shared" si="2219"/>
        <v>0</v>
      </c>
      <c r="O4987" s="168">
        <v>0</v>
      </c>
      <c r="P4987" s="168">
        <v>0</v>
      </c>
      <c r="Q4987" s="168">
        <v>0</v>
      </c>
      <c r="R4987" s="168">
        <v>0</v>
      </c>
      <c r="S4987" s="168">
        <f t="shared" si="2221"/>
        <v>0</v>
      </c>
      <c r="T4987" s="168">
        <v>0</v>
      </c>
      <c r="U4987" s="168">
        <v>0</v>
      </c>
      <c r="V4987" s="168">
        <v>0</v>
      </c>
      <c r="W4987" s="168">
        <v>0</v>
      </c>
    </row>
    <row r="4988" spans="2:23" ht="31.5" thickTop="1" thickBot="1">
      <c r="B4988" s="164" t="s">
        <v>1659</v>
      </c>
      <c r="C4988" s="170" t="s">
        <v>1660</v>
      </c>
      <c r="D4988" s="168">
        <f t="shared" si="2215"/>
        <v>21100000</v>
      </c>
      <c r="E4988" s="168">
        <f t="shared" si="2216"/>
        <v>4300000</v>
      </c>
      <c r="F4988" s="168">
        <f t="shared" si="2216"/>
        <v>4500000</v>
      </c>
      <c r="G4988" s="168">
        <f t="shared" si="2216"/>
        <v>4700000</v>
      </c>
      <c r="H4988" s="168">
        <f t="shared" si="2214"/>
        <v>7600000</v>
      </c>
      <c r="I4988" s="168">
        <f t="shared" si="2217"/>
        <v>21100000</v>
      </c>
      <c r="J4988" s="168">
        <f t="shared" ref="J4988:M4990" si="2259">SUM(J4989)</f>
        <v>4300000</v>
      </c>
      <c r="K4988" s="168">
        <f t="shared" si="2259"/>
        <v>4500000</v>
      </c>
      <c r="L4988" s="168">
        <f t="shared" si="2259"/>
        <v>4700000</v>
      </c>
      <c r="M4988" s="168">
        <f t="shared" si="2259"/>
        <v>7600000</v>
      </c>
      <c r="N4988" s="168">
        <f t="shared" si="2219"/>
        <v>0</v>
      </c>
      <c r="O4988" s="168">
        <f t="shared" ref="O4988:R4990" si="2260">SUM(O4989)</f>
        <v>0</v>
      </c>
      <c r="P4988" s="168">
        <f t="shared" si="2260"/>
        <v>0</v>
      </c>
      <c r="Q4988" s="168">
        <f t="shared" si="2260"/>
        <v>0</v>
      </c>
      <c r="R4988" s="168">
        <f t="shared" si="2260"/>
        <v>0</v>
      </c>
      <c r="S4988" s="168">
        <f t="shared" si="2221"/>
        <v>0</v>
      </c>
      <c r="T4988" s="168">
        <f t="shared" ref="T4988:W4990" si="2261">SUM(T4989)</f>
        <v>0</v>
      </c>
      <c r="U4988" s="168">
        <f t="shared" si="2261"/>
        <v>0</v>
      </c>
      <c r="V4988" s="168">
        <f t="shared" si="2261"/>
        <v>0</v>
      </c>
      <c r="W4988" s="168">
        <f t="shared" si="2261"/>
        <v>0</v>
      </c>
    </row>
    <row r="4989" spans="2:23" ht="16.5" thickTop="1" thickBot="1">
      <c r="B4989" s="164" t="s">
        <v>124</v>
      </c>
      <c r="C4989" s="171" t="s">
        <v>96</v>
      </c>
      <c r="D4989" s="168">
        <f t="shared" si="2215"/>
        <v>21100000</v>
      </c>
      <c r="E4989" s="168">
        <f t="shared" si="2216"/>
        <v>4300000</v>
      </c>
      <c r="F4989" s="168">
        <f t="shared" si="2216"/>
        <v>4500000</v>
      </c>
      <c r="G4989" s="168">
        <f t="shared" si="2216"/>
        <v>4700000</v>
      </c>
      <c r="H4989" s="168">
        <f t="shared" si="2214"/>
        <v>7600000</v>
      </c>
      <c r="I4989" s="168">
        <f t="shared" si="2217"/>
        <v>21100000</v>
      </c>
      <c r="J4989" s="168">
        <f t="shared" si="2259"/>
        <v>4300000</v>
      </c>
      <c r="K4989" s="168">
        <f t="shared" si="2259"/>
        <v>4500000</v>
      </c>
      <c r="L4989" s="168">
        <f t="shared" si="2259"/>
        <v>4700000</v>
      </c>
      <c r="M4989" s="168">
        <f t="shared" si="2259"/>
        <v>7600000</v>
      </c>
      <c r="N4989" s="168">
        <f t="shared" si="2219"/>
        <v>0</v>
      </c>
      <c r="O4989" s="168">
        <f t="shared" si="2260"/>
        <v>0</v>
      </c>
      <c r="P4989" s="168">
        <f t="shared" si="2260"/>
        <v>0</v>
      </c>
      <c r="Q4989" s="168">
        <f t="shared" si="2260"/>
        <v>0</v>
      </c>
      <c r="R4989" s="168">
        <f t="shared" si="2260"/>
        <v>0</v>
      </c>
      <c r="S4989" s="168">
        <f t="shared" si="2221"/>
        <v>0</v>
      </c>
      <c r="T4989" s="168">
        <f t="shared" si="2261"/>
        <v>0</v>
      </c>
      <c r="U4989" s="168">
        <f t="shared" si="2261"/>
        <v>0</v>
      </c>
      <c r="V4989" s="168">
        <f t="shared" si="2261"/>
        <v>0</v>
      </c>
      <c r="W4989" s="168">
        <f t="shared" si="2261"/>
        <v>0</v>
      </c>
    </row>
    <row r="4990" spans="2:23" ht="16.5" thickTop="1" thickBot="1">
      <c r="B4990" s="164" t="s">
        <v>124</v>
      </c>
      <c r="C4990" s="172" t="s">
        <v>102</v>
      </c>
      <c r="D4990" s="168">
        <f t="shared" si="2215"/>
        <v>21100000</v>
      </c>
      <c r="E4990" s="168">
        <f t="shared" si="2216"/>
        <v>4300000</v>
      </c>
      <c r="F4990" s="168">
        <f t="shared" si="2216"/>
        <v>4500000</v>
      </c>
      <c r="G4990" s="168">
        <f t="shared" si="2216"/>
        <v>4700000</v>
      </c>
      <c r="H4990" s="168">
        <f t="shared" si="2214"/>
        <v>7600000</v>
      </c>
      <c r="I4990" s="168">
        <f t="shared" si="2217"/>
        <v>21100000</v>
      </c>
      <c r="J4990" s="168">
        <f t="shared" si="2259"/>
        <v>4300000</v>
      </c>
      <c r="K4990" s="168">
        <f t="shared" si="2259"/>
        <v>4500000</v>
      </c>
      <c r="L4990" s="168">
        <f t="shared" si="2259"/>
        <v>4700000</v>
      </c>
      <c r="M4990" s="168">
        <f t="shared" si="2259"/>
        <v>7600000</v>
      </c>
      <c r="N4990" s="168">
        <f t="shared" si="2219"/>
        <v>0</v>
      </c>
      <c r="O4990" s="168">
        <f t="shared" si="2260"/>
        <v>0</v>
      </c>
      <c r="P4990" s="168">
        <f t="shared" si="2260"/>
        <v>0</v>
      </c>
      <c r="Q4990" s="168">
        <f t="shared" si="2260"/>
        <v>0</v>
      </c>
      <c r="R4990" s="168">
        <f t="shared" si="2260"/>
        <v>0</v>
      </c>
      <c r="S4990" s="168">
        <f t="shared" si="2221"/>
        <v>0</v>
      </c>
      <c r="T4990" s="168">
        <f t="shared" si="2261"/>
        <v>0</v>
      </c>
      <c r="U4990" s="168">
        <f t="shared" si="2261"/>
        <v>0</v>
      </c>
      <c r="V4990" s="168">
        <f t="shared" si="2261"/>
        <v>0</v>
      </c>
      <c r="W4990" s="168">
        <f t="shared" si="2261"/>
        <v>0</v>
      </c>
    </row>
    <row r="4991" spans="2:23" ht="31.5" thickTop="1" thickBot="1">
      <c r="B4991" s="164" t="s">
        <v>124</v>
      </c>
      <c r="C4991" s="173" t="s">
        <v>156</v>
      </c>
      <c r="D4991" s="168">
        <f t="shared" si="2215"/>
        <v>21100000</v>
      </c>
      <c r="E4991" s="168">
        <f t="shared" si="2216"/>
        <v>4300000</v>
      </c>
      <c r="F4991" s="168">
        <f t="shared" si="2216"/>
        <v>4500000</v>
      </c>
      <c r="G4991" s="168">
        <f t="shared" si="2216"/>
        <v>4700000</v>
      </c>
      <c r="H4991" s="168">
        <f t="shared" si="2214"/>
        <v>7600000</v>
      </c>
      <c r="I4991" s="168">
        <f t="shared" si="2217"/>
        <v>21100000</v>
      </c>
      <c r="J4991" s="168">
        <v>4300000</v>
      </c>
      <c r="K4991" s="168">
        <v>4500000</v>
      </c>
      <c r="L4991" s="168">
        <v>4700000</v>
      </c>
      <c r="M4991" s="168">
        <v>7600000</v>
      </c>
      <c r="N4991" s="168">
        <f t="shared" si="2219"/>
        <v>0</v>
      </c>
      <c r="O4991" s="168">
        <v>0</v>
      </c>
      <c r="P4991" s="168">
        <v>0</v>
      </c>
      <c r="Q4991" s="168">
        <v>0</v>
      </c>
      <c r="R4991" s="168">
        <v>0</v>
      </c>
      <c r="S4991" s="168">
        <f t="shared" si="2221"/>
        <v>0</v>
      </c>
      <c r="T4991" s="168">
        <v>0</v>
      </c>
      <c r="U4991" s="168">
        <v>0</v>
      </c>
      <c r="V4991" s="168">
        <v>0</v>
      </c>
      <c r="W4991" s="168">
        <v>0</v>
      </c>
    </row>
    <row r="4992" spans="2:23" ht="31.5" thickTop="1" thickBot="1">
      <c r="B4992" s="164" t="s">
        <v>1661</v>
      </c>
      <c r="C4992" s="170" t="s">
        <v>1662</v>
      </c>
      <c r="D4992" s="168">
        <f t="shared" si="2215"/>
        <v>625000</v>
      </c>
      <c r="E4992" s="168">
        <f t="shared" si="2216"/>
        <v>145000</v>
      </c>
      <c r="F4992" s="168">
        <f t="shared" si="2216"/>
        <v>170000</v>
      </c>
      <c r="G4992" s="168">
        <f t="shared" si="2216"/>
        <v>150000</v>
      </c>
      <c r="H4992" s="168">
        <f t="shared" si="2214"/>
        <v>160000</v>
      </c>
      <c r="I4992" s="168">
        <f t="shared" si="2217"/>
        <v>625000</v>
      </c>
      <c r="J4992" s="168">
        <f t="shared" ref="J4992:M4993" si="2262">SUM(J4993)</f>
        <v>145000</v>
      </c>
      <c r="K4992" s="168">
        <f t="shared" si="2262"/>
        <v>170000</v>
      </c>
      <c r="L4992" s="168">
        <f t="shared" si="2262"/>
        <v>150000</v>
      </c>
      <c r="M4992" s="168">
        <f t="shared" si="2262"/>
        <v>160000</v>
      </c>
      <c r="N4992" s="168">
        <f t="shared" si="2219"/>
        <v>0</v>
      </c>
      <c r="O4992" s="168">
        <f t="shared" ref="O4992:R4993" si="2263">SUM(O4993)</f>
        <v>0</v>
      </c>
      <c r="P4992" s="168">
        <f t="shared" si="2263"/>
        <v>0</v>
      </c>
      <c r="Q4992" s="168">
        <f t="shared" si="2263"/>
        <v>0</v>
      </c>
      <c r="R4992" s="168">
        <f t="shared" si="2263"/>
        <v>0</v>
      </c>
      <c r="S4992" s="168">
        <f t="shared" si="2221"/>
        <v>0</v>
      </c>
      <c r="T4992" s="168">
        <f t="shared" ref="T4992:W4993" si="2264">SUM(T4993)</f>
        <v>0</v>
      </c>
      <c r="U4992" s="168">
        <f t="shared" si="2264"/>
        <v>0</v>
      </c>
      <c r="V4992" s="168">
        <f t="shared" si="2264"/>
        <v>0</v>
      </c>
      <c r="W4992" s="168">
        <f t="shared" si="2264"/>
        <v>0</v>
      </c>
    </row>
    <row r="4993" spans="2:23" ht="16.5" thickTop="1" thickBot="1">
      <c r="B4993" s="164" t="s">
        <v>124</v>
      </c>
      <c r="C4993" s="171" t="s">
        <v>96</v>
      </c>
      <c r="D4993" s="168">
        <f t="shared" si="2215"/>
        <v>625000</v>
      </c>
      <c r="E4993" s="168">
        <f t="shared" si="2216"/>
        <v>145000</v>
      </c>
      <c r="F4993" s="168">
        <f t="shared" si="2216"/>
        <v>170000</v>
      </c>
      <c r="G4993" s="168">
        <f t="shared" si="2216"/>
        <v>150000</v>
      </c>
      <c r="H4993" s="168">
        <f t="shared" si="2214"/>
        <v>160000</v>
      </c>
      <c r="I4993" s="168">
        <f t="shared" si="2217"/>
        <v>625000</v>
      </c>
      <c r="J4993" s="168">
        <f t="shared" si="2262"/>
        <v>145000</v>
      </c>
      <c r="K4993" s="168">
        <f t="shared" si="2262"/>
        <v>170000</v>
      </c>
      <c r="L4993" s="168">
        <f t="shared" si="2262"/>
        <v>150000</v>
      </c>
      <c r="M4993" s="168">
        <f t="shared" si="2262"/>
        <v>160000</v>
      </c>
      <c r="N4993" s="168">
        <f t="shared" si="2219"/>
        <v>0</v>
      </c>
      <c r="O4993" s="168">
        <f t="shared" si="2263"/>
        <v>0</v>
      </c>
      <c r="P4993" s="168">
        <f t="shared" si="2263"/>
        <v>0</v>
      </c>
      <c r="Q4993" s="168">
        <f t="shared" si="2263"/>
        <v>0</v>
      </c>
      <c r="R4993" s="168">
        <f t="shared" si="2263"/>
        <v>0</v>
      </c>
      <c r="S4993" s="168">
        <f t="shared" si="2221"/>
        <v>0</v>
      </c>
      <c r="T4993" s="168">
        <f t="shared" si="2264"/>
        <v>0</v>
      </c>
      <c r="U4993" s="168">
        <f t="shared" si="2264"/>
        <v>0</v>
      </c>
      <c r="V4993" s="168">
        <f t="shared" si="2264"/>
        <v>0</v>
      </c>
      <c r="W4993" s="168">
        <f t="shared" si="2264"/>
        <v>0</v>
      </c>
    </row>
    <row r="4994" spans="2:23" ht="16.5" thickTop="1" thickBot="1">
      <c r="B4994" s="164" t="s">
        <v>124</v>
      </c>
      <c r="C4994" s="172" t="s">
        <v>98</v>
      </c>
      <c r="D4994" s="168">
        <f t="shared" si="2215"/>
        <v>625000</v>
      </c>
      <c r="E4994" s="168">
        <f t="shared" si="2216"/>
        <v>145000</v>
      </c>
      <c r="F4994" s="168">
        <f t="shared" si="2216"/>
        <v>170000</v>
      </c>
      <c r="G4994" s="168">
        <f t="shared" si="2216"/>
        <v>150000</v>
      </c>
      <c r="H4994" s="168">
        <f t="shared" si="2214"/>
        <v>160000</v>
      </c>
      <c r="I4994" s="168">
        <f t="shared" si="2217"/>
        <v>625000</v>
      </c>
      <c r="J4994" s="168">
        <v>145000</v>
      </c>
      <c r="K4994" s="168">
        <v>170000</v>
      </c>
      <c r="L4994" s="168">
        <v>150000</v>
      </c>
      <c r="M4994" s="168">
        <v>160000</v>
      </c>
      <c r="N4994" s="168">
        <f t="shared" si="2219"/>
        <v>0</v>
      </c>
      <c r="O4994" s="168">
        <v>0</v>
      </c>
      <c r="P4994" s="168">
        <v>0</v>
      </c>
      <c r="Q4994" s="168">
        <v>0</v>
      </c>
      <c r="R4994" s="168">
        <v>0</v>
      </c>
      <c r="S4994" s="168">
        <f t="shared" si="2221"/>
        <v>0</v>
      </c>
      <c r="T4994" s="168">
        <v>0</v>
      </c>
      <c r="U4994" s="168">
        <v>0</v>
      </c>
      <c r="V4994" s="168">
        <v>0</v>
      </c>
      <c r="W4994" s="168">
        <v>0</v>
      </c>
    </row>
    <row r="4995" spans="2:23" ht="16.5" thickTop="1" thickBot="1">
      <c r="B4995" s="164" t="s">
        <v>1663</v>
      </c>
      <c r="C4995" s="169" t="s">
        <v>910</v>
      </c>
      <c r="D4995" s="168">
        <f t="shared" si="2215"/>
        <v>151790272</v>
      </c>
      <c r="E4995" s="168">
        <f t="shared" si="2216"/>
        <v>35530055</v>
      </c>
      <c r="F4995" s="168">
        <f t="shared" si="2216"/>
        <v>44523500</v>
      </c>
      <c r="G4995" s="168">
        <f t="shared" si="2216"/>
        <v>37432889</v>
      </c>
      <c r="H4995" s="168">
        <f t="shared" si="2214"/>
        <v>34303828</v>
      </c>
      <c r="I4995" s="168">
        <f t="shared" si="2217"/>
        <v>151790272</v>
      </c>
      <c r="J4995" s="168">
        <f>SUM(J5007,J5014,J5023,J5031,J5038,J5042,J5046)</f>
        <v>35530055</v>
      </c>
      <c r="K4995" s="168">
        <f>SUM(K5007,K5014,K5023,K5031,K5038,K5042,K5046)</f>
        <v>44523500</v>
      </c>
      <c r="L4995" s="168">
        <f>SUM(L5007,L5014,L5023,L5031,L5038,L5042,L5046)</f>
        <v>37432889</v>
      </c>
      <c r="M4995" s="168">
        <f>SUM(M5007,M5014,M5023,M5031,M5038,M5042,M5046)</f>
        <v>34303828</v>
      </c>
      <c r="N4995" s="168">
        <f t="shared" si="2219"/>
        <v>0</v>
      </c>
      <c r="O4995" s="168">
        <f>SUM(O5007,O5014,O5023,O5031,O5038,O5042,O5046)</f>
        <v>0</v>
      </c>
      <c r="P4995" s="168">
        <f>SUM(P5007,P5014,P5023,P5031,P5038,P5042,P5046)</f>
        <v>0</v>
      </c>
      <c r="Q4995" s="168">
        <f>SUM(Q5007,Q5014,Q5023,Q5031,Q5038,Q5042,Q5046)</f>
        <v>0</v>
      </c>
      <c r="R4995" s="168">
        <f>SUM(R5007,R5014,R5023,R5031,R5038,R5042,R5046)</f>
        <v>0</v>
      </c>
      <c r="S4995" s="168">
        <f t="shared" si="2221"/>
        <v>0</v>
      </c>
      <c r="T4995" s="168">
        <f>SUM(T5007,T5014,T5023,T5031,T5038,T5042,T5046)</f>
        <v>0</v>
      </c>
      <c r="U4995" s="168">
        <f>SUM(U5007,U5014,U5023,U5031,U5038,U5042,U5046)</f>
        <v>0</v>
      </c>
      <c r="V4995" s="168">
        <f>SUM(V5007,V5014,V5023,V5031,V5038,V5042,V5046)</f>
        <v>0</v>
      </c>
      <c r="W4995" s="168">
        <f>SUM(W5007,W5014,W5023,W5031,W5038,W5042,W5046)</f>
        <v>0</v>
      </c>
    </row>
    <row r="4996" spans="2:23" ht="16.5" thickTop="1" thickBot="1">
      <c r="B4996" s="164" t="s">
        <v>124</v>
      </c>
      <c r="C4996" s="170" t="s">
        <v>96</v>
      </c>
      <c r="D4996" s="168">
        <f t="shared" si="2215"/>
        <v>87272750</v>
      </c>
      <c r="E4996" s="168">
        <f t="shared" si="2216"/>
        <v>24615055</v>
      </c>
      <c r="F4996" s="168">
        <f t="shared" si="2216"/>
        <v>27436500</v>
      </c>
      <c r="G4996" s="168">
        <f t="shared" si="2216"/>
        <v>18426495</v>
      </c>
      <c r="H4996" s="168">
        <f t="shared" si="2214"/>
        <v>16794700</v>
      </c>
      <c r="I4996" s="168">
        <f t="shared" si="2217"/>
        <v>87272750</v>
      </c>
      <c r="J4996" s="168">
        <f>SUM(J5008,J5015,J5024,J5032,J5039,J5047)</f>
        <v>24615055</v>
      </c>
      <c r="K4996" s="168">
        <f>SUM(K5008,K5015,K5024,K5032,K5039,K5047)</f>
        <v>27436500</v>
      </c>
      <c r="L4996" s="168">
        <f>SUM(L5008,L5015,L5024,L5032,L5039,L5047)</f>
        <v>18426495</v>
      </c>
      <c r="M4996" s="168">
        <f>SUM(M5008,M5015,M5024,M5032,M5039,M5047)</f>
        <v>16794700</v>
      </c>
      <c r="N4996" s="168">
        <f t="shared" si="2219"/>
        <v>0</v>
      </c>
      <c r="O4996" s="168">
        <f>SUM(O5008,O5015,O5024,O5032,O5039,O5047)</f>
        <v>0</v>
      </c>
      <c r="P4996" s="168">
        <f>SUM(P5008,P5015,P5024,P5032,P5039,P5047)</f>
        <v>0</v>
      </c>
      <c r="Q4996" s="168">
        <f>SUM(Q5008,Q5015,Q5024,Q5032,Q5039,Q5047)</f>
        <v>0</v>
      </c>
      <c r="R4996" s="168">
        <f>SUM(R5008,R5015,R5024,R5032,R5039,R5047)</f>
        <v>0</v>
      </c>
      <c r="S4996" s="168">
        <f t="shared" si="2221"/>
        <v>0</v>
      </c>
      <c r="T4996" s="168">
        <f>SUM(T5008,T5015,T5024,T5032,T5039,T5047)</f>
        <v>0</v>
      </c>
      <c r="U4996" s="168">
        <f>SUM(U5008,U5015,U5024,U5032,U5039,U5047)</f>
        <v>0</v>
      </c>
      <c r="V4996" s="168">
        <f>SUM(V5008,V5015,V5024,V5032,V5039,V5047)</f>
        <v>0</v>
      </c>
      <c r="W4996" s="168">
        <f>SUM(W5008,W5015,W5024,W5032,W5039,W5047)</f>
        <v>0</v>
      </c>
    </row>
    <row r="4997" spans="2:23" ht="16.5" thickTop="1" thickBot="1">
      <c r="B4997" s="164" t="s">
        <v>124</v>
      </c>
      <c r="C4997" s="171" t="s">
        <v>98</v>
      </c>
      <c r="D4997" s="168">
        <f t="shared" si="2215"/>
        <v>15877750</v>
      </c>
      <c r="E4997" s="168">
        <f t="shared" si="2216"/>
        <v>4776055</v>
      </c>
      <c r="F4997" s="168">
        <f t="shared" si="2216"/>
        <v>1147500</v>
      </c>
      <c r="G4997" s="168">
        <f t="shared" si="2216"/>
        <v>5693495</v>
      </c>
      <c r="H4997" s="168">
        <f t="shared" si="2216"/>
        <v>4260700</v>
      </c>
      <c r="I4997" s="168">
        <f t="shared" si="2217"/>
        <v>15877750</v>
      </c>
      <c r="J4997" s="168">
        <f>SUM(J5009,J5016,J5040)</f>
        <v>4776055</v>
      </c>
      <c r="K4997" s="168">
        <f>SUM(K5009,K5016,K5040)</f>
        <v>1147500</v>
      </c>
      <c r="L4997" s="168">
        <f>SUM(L5009,L5016,L5040)</f>
        <v>5693495</v>
      </c>
      <c r="M4997" s="168">
        <f>SUM(M5009,M5016,M5040)</f>
        <v>4260700</v>
      </c>
      <c r="N4997" s="168">
        <f t="shared" si="2219"/>
        <v>0</v>
      </c>
      <c r="O4997" s="168">
        <f>SUM(O5009,O5016,O5040)</f>
        <v>0</v>
      </c>
      <c r="P4997" s="168">
        <f>SUM(P5009,P5016,P5040)</f>
        <v>0</v>
      </c>
      <c r="Q4997" s="168">
        <f>SUM(Q5009,Q5016,Q5040)</f>
        <v>0</v>
      </c>
      <c r="R4997" s="168">
        <f>SUM(R5009,R5016,R5040)</f>
        <v>0</v>
      </c>
      <c r="S4997" s="168">
        <f t="shared" si="2221"/>
        <v>0</v>
      </c>
      <c r="T4997" s="168">
        <f>SUM(T5009,T5016,T5040)</f>
        <v>0</v>
      </c>
      <c r="U4997" s="168">
        <f>SUM(U5009,U5016,U5040)</f>
        <v>0</v>
      </c>
      <c r="V4997" s="168">
        <f>SUM(V5009,V5016,V5040)</f>
        <v>0</v>
      </c>
      <c r="W4997" s="168">
        <f>SUM(W5009,W5016,W5040)</f>
        <v>0</v>
      </c>
    </row>
    <row r="4998" spans="2:23" ht="16.5" thickTop="1" thickBot="1">
      <c r="B4998" s="164" t="s">
        <v>124</v>
      </c>
      <c r="C4998" s="171" t="s">
        <v>15</v>
      </c>
      <c r="D4998" s="168">
        <f t="shared" ref="D4998:D5061" si="2265">SUM(E4998:H4998)</f>
        <v>22200000</v>
      </c>
      <c r="E4998" s="168">
        <f t="shared" ref="E4998:H5061" si="2266">SUM(J4998,O4998,T4998)</f>
        <v>4380000</v>
      </c>
      <c r="F4998" s="168">
        <f t="shared" si="2266"/>
        <v>4200000</v>
      </c>
      <c r="G4998" s="168">
        <f t="shared" si="2266"/>
        <v>6550000</v>
      </c>
      <c r="H4998" s="168">
        <f t="shared" si="2266"/>
        <v>7070000</v>
      </c>
      <c r="I4998" s="168">
        <f t="shared" ref="I4998:I5061" si="2267">SUM(J4998:M4998)</f>
        <v>22200000</v>
      </c>
      <c r="J4998" s="168">
        <f t="shared" ref="J4998:M5002" si="2268">SUM(J5017,J5025,J5033)</f>
        <v>4380000</v>
      </c>
      <c r="K4998" s="168">
        <f t="shared" si="2268"/>
        <v>4200000</v>
      </c>
      <c r="L4998" s="168">
        <f t="shared" si="2268"/>
        <v>6550000</v>
      </c>
      <c r="M4998" s="168">
        <f t="shared" si="2268"/>
        <v>7070000</v>
      </c>
      <c r="N4998" s="168">
        <f t="shared" ref="N4998:N5061" si="2269">SUM(O4998:R4998)</f>
        <v>0</v>
      </c>
      <c r="O4998" s="168">
        <f t="shared" ref="O4998:R5002" si="2270">SUM(O5017,O5025,O5033)</f>
        <v>0</v>
      </c>
      <c r="P4998" s="168">
        <f t="shared" si="2270"/>
        <v>0</v>
      </c>
      <c r="Q4998" s="168">
        <f t="shared" si="2270"/>
        <v>0</v>
      </c>
      <c r="R4998" s="168">
        <f t="shared" si="2270"/>
        <v>0</v>
      </c>
      <c r="S4998" s="168">
        <f t="shared" ref="S4998:S5061" si="2271">SUM(T4998:W4998)</f>
        <v>0</v>
      </c>
      <c r="T4998" s="168">
        <f t="shared" ref="T4998:W5002" si="2272">SUM(T5017,T5025,T5033)</f>
        <v>0</v>
      </c>
      <c r="U4998" s="168">
        <f t="shared" si="2272"/>
        <v>0</v>
      </c>
      <c r="V4998" s="168">
        <f t="shared" si="2272"/>
        <v>0</v>
      </c>
      <c r="W4998" s="168">
        <f t="shared" si="2272"/>
        <v>0</v>
      </c>
    </row>
    <row r="4999" spans="2:23" ht="16.5" thickTop="1" thickBot="1">
      <c r="B4999" s="164" t="s">
        <v>124</v>
      </c>
      <c r="C4999" s="172" t="s">
        <v>140</v>
      </c>
      <c r="D4999" s="168">
        <f t="shared" si="2265"/>
        <v>22200000</v>
      </c>
      <c r="E4999" s="168">
        <f t="shared" si="2266"/>
        <v>4380000</v>
      </c>
      <c r="F4999" s="168">
        <f t="shared" si="2266"/>
        <v>4200000</v>
      </c>
      <c r="G4999" s="168">
        <f t="shared" si="2266"/>
        <v>6550000</v>
      </c>
      <c r="H4999" s="168">
        <f t="shared" si="2266"/>
        <v>7070000</v>
      </c>
      <c r="I4999" s="168">
        <f t="shared" si="2267"/>
        <v>22200000</v>
      </c>
      <c r="J4999" s="168">
        <f t="shared" si="2268"/>
        <v>4380000</v>
      </c>
      <c r="K4999" s="168">
        <f t="shared" si="2268"/>
        <v>4200000</v>
      </c>
      <c r="L4999" s="168">
        <f t="shared" si="2268"/>
        <v>6550000</v>
      </c>
      <c r="M4999" s="168">
        <f t="shared" si="2268"/>
        <v>7070000</v>
      </c>
      <c r="N4999" s="168">
        <f t="shared" si="2269"/>
        <v>0</v>
      </c>
      <c r="O4999" s="168">
        <f t="shared" si="2270"/>
        <v>0</v>
      </c>
      <c r="P4999" s="168">
        <f t="shared" si="2270"/>
        <v>0</v>
      </c>
      <c r="Q4999" s="168">
        <f t="shared" si="2270"/>
        <v>0</v>
      </c>
      <c r="R4999" s="168">
        <f t="shared" si="2270"/>
        <v>0</v>
      </c>
      <c r="S4999" s="168">
        <f t="shared" si="2271"/>
        <v>0</v>
      </c>
      <c r="T4999" s="168">
        <f t="shared" si="2272"/>
        <v>0</v>
      </c>
      <c r="U4999" s="168">
        <f t="shared" si="2272"/>
        <v>0</v>
      </c>
      <c r="V4999" s="168">
        <f t="shared" si="2272"/>
        <v>0</v>
      </c>
      <c r="W4999" s="168">
        <f t="shared" si="2272"/>
        <v>0</v>
      </c>
    </row>
    <row r="5000" spans="2:23" ht="16.5" thickTop="1" thickBot="1">
      <c r="B5000" s="164" t="s">
        <v>124</v>
      </c>
      <c r="C5000" s="173" t="s">
        <v>153</v>
      </c>
      <c r="D5000" s="168">
        <f t="shared" si="2265"/>
        <v>22200000</v>
      </c>
      <c r="E5000" s="168">
        <f t="shared" si="2266"/>
        <v>4380000</v>
      </c>
      <c r="F5000" s="168">
        <f t="shared" si="2266"/>
        <v>4200000</v>
      </c>
      <c r="G5000" s="168">
        <f t="shared" si="2266"/>
        <v>6550000</v>
      </c>
      <c r="H5000" s="168">
        <f t="shared" si="2266"/>
        <v>7070000</v>
      </c>
      <c r="I5000" s="168">
        <f t="shared" si="2267"/>
        <v>22200000</v>
      </c>
      <c r="J5000" s="168">
        <f t="shared" si="2268"/>
        <v>4380000</v>
      </c>
      <c r="K5000" s="168">
        <f t="shared" si="2268"/>
        <v>4200000</v>
      </c>
      <c r="L5000" s="168">
        <f t="shared" si="2268"/>
        <v>6550000</v>
      </c>
      <c r="M5000" s="168">
        <f t="shared" si="2268"/>
        <v>7070000</v>
      </c>
      <c r="N5000" s="168">
        <f t="shared" si="2269"/>
        <v>0</v>
      </c>
      <c r="O5000" s="168">
        <f t="shared" si="2270"/>
        <v>0</v>
      </c>
      <c r="P5000" s="168">
        <f t="shared" si="2270"/>
        <v>0</v>
      </c>
      <c r="Q5000" s="168">
        <f t="shared" si="2270"/>
        <v>0</v>
      </c>
      <c r="R5000" s="168">
        <f t="shared" si="2270"/>
        <v>0</v>
      </c>
      <c r="S5000" s="168">
        <f t="shared" si="2271"/>
        <v>0</v>
      </c>
      <c r="T5000" s="168">
        <f t="shared" si="2272"/>
        <v>0</v>
      </c>
      <c r="U5000" s="168">
        <f t="shared" si="2272"/>
        <v>0</v>
      </c>
      <c r="V5000" s="168">
        <f t="shared" si="2272"/>
        <v>0</v>
      </c>
      <c r="W5000" s="168">
        <f t="shared" si="2272"/>
        <v>0</v>
      </c>
    </row>
    <row r="5001" spans="2:23" ht="16.5" thickTop="1" thickBot="1">
      <c r="B5001" s="164" t="s">
        <v>124</v>
      </c>
      <c r="C5001" s="174" t="s">
        <v>141</v>
      </c>
      <c r="D5001" s="168">
        <f t="shared" si="2265"/>
        <v>22200000</v>
      </c>
      <c r="E5001" s="168">
        <f t="shared" si="2266"/>
        <v>4380000</v>
      </c>
      <c r="F5001" s="168">
        <f t="shared" si="2266"/>
        <v>4200000</v>
      </c>
      <c r="G5001" s="168">
        <f t="shared" si="2266"/>
        <v>6550000</v>
      </c>
      <c r="H5001" s="168">
        <f t="shared" si="2266"/>
        <v>7070000</v>
      </c>
      <c r="I5001" s="168">
        <f t="shared" si="2267"/>
        <v>22200000</v>
      </c>
      <c r="J5001" s="168">
        <f t="shared" si="2268"/>
        <v>4380000</v>
      </c>
      <c r="K5001" s="168">
        <f t="shared" si="2268"/>
        <v>4200000</v>
      </c>
      <c r="L5001" s="168">
        <f t="shared" si="2268"/>
        <v>6550000</v>
      </c>
      <c r="M5001" s="168">
        <f t="shared" si="2268"/>
        <v>7070000</v>
      </c>
      <c r="N5001" s="168">
        <f t="shared" si="2269"/>
        <v>0</v>
      </c>
      <c r="O5001" s="168">
        <f t="shared" si="2270"/>
        <v>0</v>
      </c>
      <c r="P5001" s="168">
        <f t="shared" si="2270"/>
        <v>0</v>
      </c>
      <c r="Q5001" s="168">
        <f t="shared" si="2270"/>
        <v>0</v>
      </c>
      <c r="R5001" s="168">
        <f t="shared" si="2270"/>
        <v>0</v>
      </c>
      <c r="S5001" s="168">
        <f t="shared" si="2271"/>
        <v>0</v>
      </c>
      <c r="T5001" s="168">
        <f t="shared" si="2272"/>
        <v>0</v>
      </c>
      <c r="U5001" s="168">
        <f t="shared" si="2272"/>
        <v>0</v>
      </c>
      <c r="V5001" s="168">
        <f t="shared" si="2272"/>
        <v>0</v>
      </c>
      <c r="W5001" s="168">
        <f t="shared" si="2272"/>
        <v>0</v>
      </c>
    </row>
    <row r="5002" spans="2:23" ht="31.5" thickTop="1" thickBot="1">
      <c r="B5002" s="164" t="s">
        <v>124</v>
      </c>
      <c r="C5002" s="175" t="s">
        <v>143</v>
      </c>
      <c r="D5002" s="168">
        <f t="shared" si="2265"/>
        <v>22200000</v>
      </c>
      <c r="E5002" s="168">
        <f t="shared" si="2266"/>
        <v>4380000</v>
      </c>
      <c r="F5002" s="168">
        <f t="shared" si="2266"/>
        <v>4200000</v>
      </c>
      <c r="G5002" s="168">
        <f t="shared" si="2266"/>
        <v>6550000</v>
      </c>
      <c r="H5002" s="168">
        <f t="shared" si="2266"/>
        <v>7070000</v>
      </c>
      <c r="I5002" s="168">
        <f t="shared" si="2267"/>
        <v>22200000</v>
      </c>
      <c r="J5002" s="168">
        <f t="shared" si="2268"/>
        <v>4380000</v>
      </c>
      <c r="K5002" s="168">
        <f t="shared" si="2268"/>
        <v>4200000</v>
      </c>
      <c r="L5002" s="168">
        <f t="shared" si="2268"/>
        <v>6550000</v>
      </c>
      <c r="M5002" s="168">
        <f t="shared" si="2268"/>
        <v>7070000</v>
      </c>
      <c r="N5002" s="168">
        <f t="shared" si="2269"/>
        <v>0</v>
      </c>
      <c r="O5002" s="168">
        <f t="shared" si="2270"/>
        <v>0</v>
      </c>
      <c r="P5002" s="168">
        <f t="shared" si="2270"/>
        <v>0</v>
      </c>
      <c r="Q5002" s="168">
        <f t="shared" si="2270"/>
        <v>0</v>
      </c>
      <c r="R5002" s="168">
        <f t="shared" si="2270"/>
        <v>0</v>
      </c>
      <c r="S5002" s="168">
        <f t="shared" si="2271"/>
        <v>0</v>
      </c>
      <c r="T5002" s="168">
        <f t="shared" si="2272"/>
        <v>0</v>
      </c>
      <c r="U5002" s="168">
        <f t="shared" si="2272"/>
        <v>0</v>
      </c>
      <c r="V5002" s="168">
        <f t="shared" si="2272"/>
        <v>0</v>
      </c>
      <c r="W5002" s="168">
        <f t="shared" si="2272"/>
        <v>0</v>
      </c>
    </row>
    <row r="5003" spans="2:23" ht="16.5" thickTop="1" thickBot="1">
      <c r="B5003" s="164" t="s">
        <v>124</v>
      </c>
      <c r="C5003" s="171" t="s">
        <v>101</v>
      </c>
      <c r="D5003" s="168">
        <f t="shared" si="2265"/>
        <v>10000</v>
      </c>
      <c r="E5003" s="168">
        <f t="shared" si="2266"/>
        <v>0</v>
      </c>
      <c r="F5003" s="168">
        <f t="shared" si="2266"/>
        <v>10000</v>
      </c>
      <c r="G5003" s="168">
        <f t="shared" si="2266"/>
        <v>0</v>
      </c>
      <c r="H5003" s="168">
        <f t="shared" si="2266"/>
        <v>0</v>
      </c>
      <c r="I5003" s="168">
        <f t="shared" si="2267"/>
        <v>10000</v>
      </c>
      <c r="J5003" s="168">
        <f>SUM(J5010)</f>
        <v>0</v>
      </c>
      <c r="K5003" s="168">
        <f>SUM(K5010)</f>
        <v>10000</v>
      </c>
      <c r="L5003" s="168">
        <f>SUM(L5010)</f>
        <v>0</v>
      </c>
      <c r="M5003" s="168">
        <f>SUM(M5010)</f>
        <v>0</v>
      </c>
      <c r="N5003" s="168">
        <f t="shared" si="2269"/>
        <v>0</v>
      </c>
      <c r="O5003" s="168">
        <f>SUM(O5010)</f>
        <v>0</v>
      </c>
      <c r="P5003" s="168">
        <f>SUM(P5010)</f>
        <v>0</v>
      </c>
      <c r="Q5003" s="168">
        <f>SUM(Q5010)</f>
        <v>0</v>
      </c>
      <c r="R5003" s="168">
        <f>SUM(R5010)</f>
        <v>0</v>
      </c>
      <c r="S5003" s="168">
        <f t="shared" si="2271"/>
        <v>0</v>
      </c>
      <c r="T5003" s="168">
        <f>SUM(T5010)</f>
        <v>0</v>
      </c>
      <c r="U5003" s="168">
        <f>SUM(U5010)</f>
        <v>0</v>
      </c>
      <c r="V5003" s="168">
        <f>SUM(V5010)</f>
        <v>0</v>
      </c>
      <c r="W5003" s="168">
        <f>SUM(W5010)</f>
        <v>0</v>
      </c>
    </row>
    <row r="5004" spans="2:23" ht="16.5" thickTop="1" thickBot="1">
      <c r="B5004" s="164" t="s">
        <v>124</v>
      </c>
      <c r="C5004" s="171" t="s">
        <v>102</v>
      </c>
      <c r="D5004" s="168">
        <f t="shared" si="2265"/>
        <v>49185000</v>
      </c>
      <c r="E5004" s="168">
        <f t="shared" si="2266"/>
        <v>15459000</v>
      </c>
      <c r="F5004" s="168">
        <f t="shared" si="2266"/>
        <v>22079000</v>
      </c>
      <c r="G5004" s="168">
        <f t="shared" si="2266"/>
        <v>6183000</v>
      </c>
      <c r="H5004" s="168">
        <f t="shared" si="2266"/>
        <v>5464000</v>
      </c>
      <c r="I5004" s="168">
        <f t="shared" si="2267"/>
        <v>49185000</v>
      </c>
      <c r="J5004" s="168">
        <f t="shared" ref="J5004:M5005" si="2273">SUM(J5011,J5048)</f>
        <v>15459000</v>
      </c>
      <c r="K5004" s="168">
        <f t="shared" si="2273"/>
        <v>22079000</v>
      </c>
      <c r="L5004" s="168">
        <f t="shared" si="2273"/>
        <v>6183000</v>
      </c>
      <c r="M5004" s="168">
        <f t="shared" si="2273"/>
        <v>5464000</v>
      </c>
      <c r="N5004" s="168">
        <f t="shared" si="2269"/>
        <v>0</v>
      </c>
      <c r="O5004" s="168">
        <f t="shared" ref="O5004:R5005" si="2274">SUM(O5011,O5048)</f>
        <v>0</v>
      </c>
      <c r="P5004" s="168">
        <f t="shared" si="2274"/>
        <v>0</v>
      </c>
      <c r="Q5004" s="168">
        <f t="shared" si="2274"/>
        <v>0</v>
      </c>
      <c r="R5004" s="168">
        <f t="shared" si="2274"/>
        <v>0</v>
      </c>
      <c r="S5004" s="168">
        <f t="shared" si="2271"/>
        <v>0</v>
      </c>
      <c r="T5004" s="168">
        <f t="shared" ref="T5004:W5005" si="2275">SUM(T5011,T5048)</f>
        <v>0</v>
      </c>
      <c r="U5004" s="168">
        <f t="shared" si="2275"/>
        <v>0</v>
      </c>
      <c r="V5004" s="168">
        <f t="shared" si="2275"/>
        <v>0</v>
      </c>
      <c r="W5004" s="168">
        <f t="shared" si="2275"/>
        <v>0</v>
      </c>
    </row>
    <row r="5005" spans="2:23" ht="31.5" thickTop="1" thickBot="1">
      <c r="B5005" s="164" t="s">
        <v>124</v>
      </c>
      <c r="C5005" s="172" t="s">
        <v>157</v>
      </c>
      <c r="D5005" s="168">
        <f t="shared" si="2265"/>
        <v>49185000</v>
      </c>
      <c r="E5005" s="168">
        <f t="shared" si="2266"/>
        <v>15459000</v>
      </c>
      <c r="F5005" s="168">
        <f t="shared" si="2266"/>
        <v>22079000</v>
      </c>
      <c r="G5005" s="168">
        <f t="shared" si="2266"/>
        <v>6183000</v>
      </c>
      <c r="H5005" s="168">
        <f t="shared" si="2266"/>
        <v>5464000</v>
      </c>
      <c r="I5005" s="168">
        <f t="shared" si="2267"/>
        <v>49185000</v>
      </c>
      <c r="J5005" s="168">
        <f t="shared" si="2273"/>
        <v>15459000</v>
      </c>
      <c r="K5005" s="168">
        <f t="shared" si="2273"/>
        <v>22079000</v>
      </c>
      <c r="L5005" s="168">
        <f t="shared" si="2273"/>
        <v>6183000</v>
      </c>
      <c r="M5005" s="168">
        <f t="shared" si="2273"/>
        <v>5464000</v>
      </c>
      <c r="N5005" s="168">
        <f t="shared" si="2269"/>
        <v>0</v>
      </c>
      <c r="O5005" s="168">
        <f t="shared" si="2274"/>
        <v>0</v>
      </c>
      <c r="P5005" s="168">
        <f t="shared" si="2274"/>
        <v>0</v>
      </c>
      <c r="Q5005" s="168">
        <f t="shared" si="2274"/>
        <v>0</v>
      </c>
      <c r="R5005" s="168">
        <f t="shared" si="2274"/>
        <v>0</v>
      </c>
      <c r="S5005" s="168">
        <f t="shared" si="2271"/>
        <v>0</v>
      </c>
      <c r="T5005" s="168">
        <f t="shared" si="2275"/>
        <v>0</v>
      </c>
      <c r="U5005" s="168">
        <f t="shared" si="2275"/>
        <v>0</v>
      </c>
      <c r="V5005" s="168">
        <f t="shared" si="2275"/>
        <v>0</v>
      </c>
      <c r="W5005" s="168">
        <f t="shared" si="2275"/>
        <v>0</v>
      </c>
    </row>
    <row r="5006" spans="2:23" ht="16.5" thickTop="1" thickBot="1">
      <c r="B5006" s="164" t="s">
        <v>124</v>
      </c>
      <c r="C5006" s="170" t="s">
        <v>121</v>
      </c>
      <c r="D5006" s="168">
        <f t="shared" si="2265"/>
        <v>64517522</v>
      </c>
      <c r="E5006" s="168">
        <f t="shared" si="2266"/>
        <v>10915000</v>
      </c>
      <c r="F5006" s="168">
        <f t="shared" si="2266"/>
        <v>17087000</v>
      </c>
      <c r="G5006" s="168">
        <f t="shared" si="2266"/>
        <v>19006394</v>
      </c>
      <c r="H5006" s="168">
        <f t="shared" si="2266"/>
        <v>17509128</v>
      </c>
      <c r="I5006" s="168">
        <f t="shared" si="2267"/>
        <v>64517522</v>
      </c>
      <c r="J5006" s="168">
        <f>SUM(J5013,J5022,J5030,J5041,J5043)</f>
        <v>10915000</v>
      </c>
      <c r="K5006" s="168">
        <f>SUM(K5013,K5022,K5030,K5041,K5043)</f>
        <v>17087000</v>
      </c>
      <c r="L5006" s="168">
        <f>SUM(L5013,L5022,L5030,L5041,L5043)</f>
        <v>19006394</v>
      </c>
      <c r="M5006" s="168">
        <f>SUM(M5013,M5022,M5030,M5041,M5043)</f>
        <v>17509128</v>
      </c>
      <c r="N5006" s="168">
        <f t="shared" si="2269"/>
        <v>0</v>
      </c>
      <c r="O5006" s="168">
        <f>SUM(O5013,O5022,O5030,O5041,O5043)</f>
        <v>0</v>
      </c>
      <c r="P5006" s="168">
        <f>SUM(P5013,P5022,P5030,P5041,P5043)</f>
        <v>0</v>
      </c>
      <c r="Q5006" s="168">
        <f>SUM(Q5013,Q5022,Q5030,Q5041,Q5043)</f>
        <v>0</v>
      </c>
      <c r="R5006" s="168">
        <f>SUM(R5013,R5022,R5030,R5041,R5043)</f>
        <v>0</v>
      </c>
      <c r="S5006" s="168">
        <f t="shared" si="2271"/>
        <v>0</v>
      </c>
      <c r="T5006" s="168">
        <f>SUM(T5013,T5022,T5030,T5041,T5043)</f>
        <v>0</v>
      </c>
      <c r="U5006" s="168">
        <f>SUM(U5013,U5022,U5030,U5041,U5043)</f>
        <v>0</v>
      </c>
      <c r="V5006" s="168">
        <f>SUM(V5013,V5022,V5030,V5041,V5043)</f>
        <v>0</v>
      </c>
      <c r="W5006" s="168">
        <f>SUM(W5013,W5022,W5030,W5041,W5043)</f>
        <v>0</v>
      </c>
    </row>
    <row r="5007" spans="2:23" ht="31.5" thickTop="1" thickBot="1">
      <c r="B5007" s="164" t="s">
        <v>1664</v>
      </c>
      <c r="C5007" s="170" t="s">
        <v>1665</v>
      </c>
      <c r="D5007" s="168">
        <f t="shared" si="2265"/>
        <v>44269272</v>
      </c>
      <c r="E5007" s="168">
        <f t="shared" si="2266"/>
        <v>6841000</v>
      </c>
      <c r="F5007" s="168">
        <f t="shared" si="2266"/>
        <v>9195000</v>
      </c>
      <c r="G5007" s="168">
        <f t="shared" si="2266"/>
        <v>13890944</v>
      </c>
      <c r="H5007" s="168">
        <f t="shared" si="2266"/>
        <v>14342328</v>
      </c>
      <c r="I5007" s="168">
        <f t="shared" si="2267"/>
        <v>44269272</v>
      </c>
      <c r="J5007" s="168">
        <f>SUM(J5008,J5013)</f>
        <v>6841000</v>
      </c>
      <c r="K5007" s="168">
        <f>SUM(K5008,K5013)</f>
        <v>9195000</v>
      </c>
      <c r="L5007" s="168">
        <f>SUM(L5008,L5013)</f>
        <v>13890944</v>
      </c>
      <c r="M5007" s="168">
        <f>SUM(M5008,M5013)</f>
        <v>14342328</v>
      </c>
      <c r="N5007" s="168">
        <f t="shared" si="2269"/>
        <v>0</v>
      </c>
      <c r="O5007" s="168">
        <f>SUM(O5008,O5013)</f>
        <v>0</v>
      </c>
      <c r="P5007" s="168">
        <f>SUM(P5008,P5013)</f>
        <v>0</v>
      </c>
      <c r="Q5007" s="168">
        <f>SUM(Q5008,Q5013)</f>
        <v>0</v>
      </c>
      <c r="R5007" s="168">
        <f>SUM(R5008,R5013)</f>
        <v>0</v>
      </c>
      <c r="S5007" s="168">
        <f t="shared" si="2271"/>
        <v>0</v>
      </c>
      <c r="T5007" s="168">
        <f>SUM(T5008,T5013)</f>
        <v>0</v>
      </c>
      <c r="U5007" s="168">
        <f>SUM(U5008,U5013)</f>
        <v>0</v>
      </c>
      <c r="V5007" s="168">
        <f>SUM(V5008,V5013)</f>
        <v>0</v>
      </c>
      <c r="W5007" s="168">
        <f>SUM(W5008,W5013)</f>
        <v>0</v>
      </c>
    </row>
    <row r="5008" spans="2:23" ht="16.5" thickTop="1" thickBot="1">
      <c r="B5008" s="164" t="s">
        <v>124</v>
      </c>
      <c r="C5008" s="171" t="s">
        <v>96</v>
      </c>
      <c r="D5008" s="168">
        <f t="shared" si="2265"/>
        <v>13851750</v>
      </c>
      <c r="E5008" s="168">
        <f t="shared" si="2266"/>
        <v>2679000</v>
      </c>
      <c r="F5008" s="168">
        <f t="shared" si="2266"/>
        <v>1108000</v>
      </c>
      <c r="G5008" s="168">
        <f t="shared" si="2266"/>
        <v>4903550</v>
      </c>
      <c r="H5008" s="168">
        <f t="shared" si="2266"/>
        <v>5161200</v>
      </c>
      <c r="I5008" s="168">
        <f t="shared" si="2267"/>
        <v>13851750</v>
      </c>
      <c r="J5008" s="168">
        <f>SUM(J5009:J5011)</f>
        <v>2679000</v>
      </c>
      <c r="K5008" s="168">
        <f>SUM(K5009:K5011)</f>
        <v>1108000</v>
      </c>
      <c r="L5008" s="168">
        <f>SUM(L5009:L5011)</f>
        <v>4903550</v>
      </c>
      <c r="M5008" s="168">
        <f>SUM(M5009:M5011)</f>
        <v>5161200</v>
      </c>
      <c r="N5008" s="168">
        <f t="shared" si="2269"/>
        <v>0</v>
      </c>
      <c r="O5008" s="168">
        <f>SUM(O5009:O5011)</f>
        <v>0</v>
      </c>
      <c r="P5008" s="168">
        <f>SUM(P5009:P5011)</f>
        <v>0</v>
      </c>
      <c r="Q5008" s="168">
        <f>SUM(Q5009:Q5011)</f>
        <v>0</v>
      </c>
      <c r="R5008" s="168">
        <f>SUM(R5009:R5011)</f>
        <v>0</v>
      </c>
      <c r="S5008" s="168">
        <f t="shared" si="2271"/>
        <v>0</v>
      </c>
      <c r="T5008" s="168">
        <f>SUM(T5009:T5011)</f>
        <v>0</v>
      </c>
      <c r="U5008" s="168">
        <f>SUM(U5009:U5011)</f>
        <v>0</v>
      </c>
      <c r="V5008" s="168">
        <f>SUM(V5009:V5011)</f>
        <v>0</v>
      </c>
      <c r="W5008" s="168">
        <f>SUM(W5009:W5011)</f>
        <v>0</v>
      </c>
    </row>
    <row r="5009" spans="2:23" ht="16.5" thickTop="1" thickBot="1">
      <c r="B5009" s="164" t="s">
        <v>124</v>
      </c>
      <c r="C5009" s="172" t="s">
        <v>98</v>
      </c>
      <c r="D5009" s="168">
        <f t="shared" si="2265"/>
        <v>12341750</v>
      </c>
      <c r="E5009" s="168">
        <f t="shared" si="2266"/>
        <v>2579000</v>
      </c>
      <c r="F5009" s="168">
        <f t="shared" si="2266"/>
        <v>998000</v>
      </c>
      <c r="G5009" s="168">
        <f t="shared" si="2266"/>
        <v>4653550</v>
      </c>
      <c r="H5009" s="168">
        <f t="shared" si="2266"/>
        <v>4111200</v>
      </c>
      <c r="I5009" s="168">
        <f t="shared" si="2267"/>
        <v>12341750</v>
      </c>
      <c r="J5009" s="168">
        <v>2579000</v>
      </c>
      <c r="K5009" s="168">
        <v>998000</v>
      </c>
      <c r="L5009" s="168">
        <v>4653550</v>
      </c>
      <c r="M5009" s="168">
        <v>4111200</v>
      </c>
      <c r="N5009" s="168">
        <f t="shared" si="2269"/>
        <v>0</v>
      </c>
      <c r="O5009" s="168">
        <v>0</v>
      </c>
      <c r="P5009" s="168">
        <v>0</v>
      </c>
      <c r="Q5009" s="168">
        <v>0</v>
      </c>
      <c r="R5009" s="168">
        <v>0</v>
      </c>
      <c r="S5009" s="168">
        <f t="shared" si="2271"/>
        <v>0</v>
      </c>
      <c r="T5009" s="168">
        <v>0</v>
      </c>
      <c r="U5009" s="168">
        <v>0</v>
      </c>
      <c r="V5009" s="168">
        <v>0</v>
      </c>
      <c r="W5009" s="168">
        <v>0</v>
      </c>
    </row>
    <row r="5010" spans="2:23" ht="16.5" thickTop="1" thickBot="1">
      <c r="B5010" s="164" t="s">
        <v>124</v>
      </c>
      <c r="C5010" s="172" t="s">
        <v>101</v>
      </c>
      <c r="D5010" s="168">
        <f t="shared" si="2265"/>
        <v>10000</v>
      </c>
      <c r="E5010" s="168">
        <f t="shared" si="2266"/>
        <v>0</v>
      </c>
      <c r="F5010" s="168">
        <f t="shared" si="2266"/>
        <v>10000</v>
      </c>
      <c r="G5010" s="168">
        <f t="shared" si="2266"/>
        <v>0</v>
      </c>
      <c r="H5010" s="168">
        <f t="shared" si="2266"/>
        <v>0</v>
      </c>
      <c r="I5010" s="168">
        <f t="shared" si="2267"/>
        <v>10000</v>
      </c>
      <c r="J5010" s="168">
        <v>0</v>
      </c>
      <c r="K5010" s="168">
        <v>10000</v>
      </c>
      <c r="L5010" s="168">
        <v>0</v>
      </c>
      <c r="M5010" s="168">
        <v>0</v>
      </c>
      <c r="N5010" s="168">
        <f t="shared" si="2269"/>
        <v>0</v>
      </c>
      <c r="O5010" s="168">
        <v>0</v>
      </c>
      <c r="P5010" s="168">
        <v>0</v>
      </c>
      <c r="Q5010" s="168">
        <v>0</v>
      </c>
      <c r="R5010" s="168">
        <v>0</v>
      </c>
      <c r="S5010" s="168">
        <f t="shared" si="2271"/>
        <v>0</v>
      </c>
      <c r="T5010" s="168">
        <v>0</v>
      </c>
      <c r="U5010" s="168">
        <v>0</v>
      </c>
      <c r="V5010" s="168">
        <v>0</v>
      </c>
      <c r="W5010" s="168">
        <v>0</v>
      </c>
    </row>
    <row r="5011" spans="2:23" ht="16.5" thickTop="1" thickBot="1">
      <c r="B5011" s="164" t="s">
        <v>124</v>
      </c>
      <c r="C5011" s="172" t="s">
        <v>102</v>
      </c>
      <c r="D5011" s="168">
        <f t="shared" si="2265"/>
        <v>1500000</v>
      </c>
      <c r="E5011" s="168">
        <f t="shared" si="2266"/>
        <v>100000</v>
      </c>
      <c r="F5011" s="168">
        <f t="shared" si="2266"/>
        <v>100000</v>
      </c>
      <c r="G5011" s="168">
        <f t="shared" si="2266"/>
        <v>250000</v>
      </c>
      <c r="H5011" s="168">
        <f t="shared" si="2266"/>
        <v>1050000</v>
      </c>
      <c r="I5011" s="168">
        <f t="shared" si="2267"/>
        <v>1500000</v>
      </c>
      <c r="J5011" s="168">
        <f>SUM(J5012)</f>
        <v>100000</v>
      </c>
      <c r="K5011" s="168">
        <f>SUM(K5012)</f>
        <v>100000</v>
      </c>
      <c r="L5011" s="168">
        <f>SUM(L5012)</f>
        <v>250000</v>
      </c>
      <c r="M5011" s="168">
        <f>SUM(M5012)</f>
        <v>1050000</v>
      </c>
      <c r="N5011" s="168">
        <f t="shared" si="2269"/>
        <v>0</v>
      </c>
      <c r="O5011" s="168">
        <f>SUM(O5012)</f>
        <v>0</v>
      </c>
      <c r="P5011" s="168">
        <f>SUM(P5012)</f>
        <v>0</v>
      </c>
      <c r="Q5011" s="168">
        <f>SUM(Q5012)</f>
        <v>0</v>
      </c>
      <c r="R5011" s="168">
        <f>SUM(R5012)</f>
        <v>0</v>
      </c>
      <c r="S5011" s="168">
        <f t="shared" si="2271"/>
        <v>0</v>
      </c>
      <c r="T5011" s="168">
        <f>SUM(T5012)</f>
        <v>0</v>
      </c>
      <c r="U5011" s="168">
        <f>SUM(U5012)</f>
        <v>0</v>
      </c>
      <c r="V5011" s="168">
        <f>SUM(V5012)</f>
        <v>0</v>
      </c>
      <c r="W5011" s="168">
        <f>SUM(W5012)</f>
        <v>0</v>
      </c>
    </row>
    <row r="5012" spans="2:23" ht="31.5" thickTop="1" thickBot="1">
      <c r="B5012" s="164" t="s">
        <v>124</v>
      </c>
      <c r="C5012" s="173" t="s">
        <v>157</v>
      </c>
      <c r="D5012" s="168">
        <f t="shared" si="2265"/>
        <v>1500000</v>
      </c>
      <c r="E5012" s="168">
        <f t="shared" si="2266"/>
        <v>100000</v>
      </c>
      <c r="F5012" s="168">
        <f t="shared" si="2266"/>
        <v>100000</v>
      </c>
      <c r="G5012" s="168">
        <f t="shared" si="2266"/>
        <v>250000</v>
      </c>
      <c r="H5012" s="168">
        <f t="shared" si="2266"/>
        <v>1050000</v>
      </c>
      <c r="I5012" s="168">
        <f t="shared" si="2267"/>
        <v>1500000</v>
      </c>
      <c r="J5012" s="168">
        <v>100000</v>
      </c>
      <c r="K5012" s="168">
        <v>100000</v>
      </c>
      <c r="L5012" s="168">
        <v>250000</v>
      </c>
      <c r="M5012" s="168">
        <v>1050000</v>
      </c>
      <c r="N5012" s="168">
        <f t="shared" si="2269"/>
        <v>0</v>
      </c>
      <c r="O5012" s="168">
        <v>0</v>
      </c>
      <c r="P5012" s="168">
        <v>0</v>
      </c>
      <c r="Q5012" s="168">
        <v>0</v>
      </c>
      <c r="R5012" s="168">
        <v>0</v>
      </c>
      <c r="S5012" s="168">
        <f t="shared" si="2271"/>
        <v>0</v>
      </c>
      <c r="T5012" s="168">
        <v>0</v>
      </c>
      <c r="U5012" s="168">
        <v>0</v>
      </c>
      <c r="V5012" s="168">
        <v>0</v>
      </c>
      <c r="W5012" s="168">
        <v>0</v>
      </c>
    </row>
    <row r="5013" spans="2:23" ht="16.5" thickTop="1" thickBot="1">
      <c r="B5013" s="164" t="s">
        <v>124</v>
      </c>
      <c r="C5013" s="171" t="s">
        <v>121</v>
      </c>
      <c r="D5013" s="168">
        <f t="shared" si="2265"/>
        <v>30417522</v>
      </c>
      <c r="E5013" s="168">
        <f t="shared" si="2266"/>
        <v>4162000</v>
      </c>
      <c r="F5013" s="168">
        <f t="shared" si="2266"/>
        <v>8087000</v>
      </c>
      <c r="G5013" s="168">
        <f t="shared" si="2266"/>
        <v>8987394</v>
      </c>
      <c r="H5013" s="168">
        <f t="shared" si="2266"/>
        <v>9181128</v>
      </c>
      <c r="I5013" s="168">
        <f t="shared" si="2267"/>
        <v>30417522</v>
      </c>
      <c r="J5013" s="168">
        <v>4162000</v>
      </c>
      <c r="K5013" s="168">
        <v>8087000</v>
      </c>
      <c r="L5013" s="168">
        <v>8987394</v>
      </c>
      <c r="M5013" s="168">
        <v>9181128</v>
      </c>
      <c r="N5013" s="168">
        <f t="shared" si="2269"/>
        <v>0</v>
      </c>
      <c r="O5013" s="168">
        <v>0</v>
      </c>
      <c r="P5013" s="168">
        <v>0</v>
      </c>
      <c r="Q5013" s="168">
        <v>0</v>
      </c>
      <c r="R5013" s="168">
        <v>0</v>
      </c>
      <c r="S5013" s="168">
        <f t="shared" si="2271"/>
        <v>0</v>
      </c>
      <c r="T5013" s="168">
        <v>0</v>
      </c>
      <c r="U5013" s="168">
        <v>0</v>
      </c>
      <c r="V5013" s="168">
        <v>0</v>
      </c>
      <c r="W5013" s="168">
        <v>0</v>
      </c>
    </row>
    <row r="5014" spans="2:23" ht="31.5" thickTop="1" thickBot="1">
      <c r="B5014" s="164" t="s">
        <v>1666</v>
      </c>
      <c r="C5014" s="170" t="s">
        <v>1667</v>
      </c>
      <c r="D5014" s="168">
        <f t="shared" si="2265"/>
        <v>25000000</v>
      </c>
      <c r="E5014" s="168">
        <f t="shared" si="2266"/>
        <v>7615000</v>
      </c>
      <c r="F5014" s="168">
        <f t="shared" si="2266"/>
        <v>5538000</v>
      </c>
      <c r="G5014" s="168">
        <f t="shared" si="2266"/>
        <v>6569000</v>
      </c>
      <c r="H5014" s="168">
        <f t="shared" si="2266"/>
        <v>5278000</v>
      </c>
      <c r="I5014" s="168">
        <f t="shared" si="2267"/>
        <v>25000000</v>
      </c>
      <c r="J5014" s="168">
        <f>SUM(J5015,J5022)</f>
        <v>7615000</v>
      </c>
      <c r="K5014" s="168">
        <f>SUM(K5015,K5022)</f>
        <v>5538000</v>
      </c>
      <c r="L5014" s="168">
        <f>SUM(L5015,L5022)</f>
        <v>6569000</v>
      </c>
      <c r="M5014" s="168">
        <f>SUM(M5015,M5022)</f>
        <v>5278000</v>
      </c>
      <c r="N5014" s="168">
        <f t="shared" si="2269"/>
        <v>0</v>
      </c>
      <c r="O5014" s="168">
        <f>SUM(O5015,O5022)</f>
        <v>0</v>
      </c>
      <c r="P5014" s="168">
        <f>SUM(P5015,P5022)</f>
        <v>0</v>
      </c>
      <c r="Q5014" s="168">
        <f>SUM(Q5015,Q5022)</f>
        <v>0</v>
      </c>
      <c r="R5014" s="168">
        <f>SUM(R5015,R5022)</f>
        <v>0</v>
      </c>
      <c r="S5014" s="168">
        <f t="shared" si="2271"/>
        <v>0</v>
      </c>
      <c r="T5014" s="168">
        <f>SUM(T5015,T5022)</f>
        <v>0</v>
      </c>
      <c r="U5014" s="168">
        <f>SUM(U5015,U5022)</f>
        <v>0</v>
      </c>
      <c r="V5014" s="168">
        <f>SUM(V5015,V5022)</f>
        <v>0</v>
      </c>
      <c r="W5014" s="168">
        <f>SUM(W5015,W5022)</f>
        <v>0</v>
      </c>
    </row>
    <row r="5015" spans="2:23" ht="16.5" thickTop="1" thickBot="1">
      <c r="B5015" s="164" t="s">
        <v>124</v>
      </c>
      <c r="C5015" s="171" t="s">
        <v>96</v>
      </c>
      <c r="D5015" s="168">
        <f t="shared" si="2265"/>
        <v>2200000</v>
      </c>
      <c r="E5015" s="168">
        <f t="shared" si="2266"/>
        <v>1900000</v>
      </c>
      <c r="F5015" s="168">
        <f t="shared" si="2266"/>
        <v>200000</v>
      </c>
      <c r="G5015" s="168">
        <f t="shared" si="2266"/>
        <v>50000</v>
      </c>
      <c r="H5015" s="168">
        <f t="shared" si="2266"/>
        <v>50000</v>
      </c>
      <c r="I5015" s="168">
        <f t="shared" si="2267"/>
        <v>2200000</v>
      </c>
      <c r="J5015" s="168">
        <f>SUM(J5016:J5017)</f>
        <v>1900000</v>
      </c>
      <c r="K5015" s="168">
        <f>SUM(K5016:K5017)</f>
        <v>200000</v>
      </c>
      <c r="L5015" s="168">
        <f>SUM(L5016:L5017)</f>
        <v>50000</v>
      </c>
      <c r="M5015" s="168">
        <f>SUM(M5016:M5017)</f>
        <v>50000</v>
      </c>
      <c r="N5015" s="168">
        <f t="shared" si="2269"/>
        <v>0</v>
      </c>
      <c r="O5015" s="168">
        <f>SUM(O5016:O5017)</f>
        <v>0</v>
      </c>
      <c r="P5015" s="168">
        <f>SUM(P5016:P5017)</f>
        <v>0</v>
      </c>
      <c r="Q5015" s="168">
        <f>SUM(Q5016:Q5017)</f>
        <v>0</v>
      </c>
      <c r="R5015" s="168">
        <f>SUM(R5016:R5017)</f>
        <v>0</v>
      </c>
      <c r="S5015" s="168">
        <f t="shared" si="2271"/>
        <v>0</v>
      </c>
      <c r="T5015" s="168">
        <f>SUM(T5016:T5017)</f>
        <v>0</v>
      </c>
      <c r="U5015" s="168">
        <f>SUM(U5016:U5017)</f>
        <v>0</v>
      </c>
      <c r="V5015" s="168">
        <f>SUM(V5016:V5017)</f>
        <v>0</v>
      </c>
      <c r="W5015" s="168">
        <f>SUM(W5016:W5017)</f>
        <v>0</v>
      </c>
    </row>
    <row r="5016" spans="2:23" ht="16.5" thickTop="1" thickBot="1">
      <c r="B5016" s="164" t="s">
        <v>124</v>
      </c>
      <c r="C5016" s="172" t="s">
        <v>98</v>
      </c>
      <c r="D5016" s="168">
        <f t="shared" si="2265"/>
        <v>200000</v>
      </c>
      <c r="E5016" s="168">
        <f t="shared" si="2266"/>
        <v>50000</v>
      </c>
      <c r="F5016" s="168">
        <f t="shared" si="2266"/>
        <v>50000</v>
      </c>
      <c r="G5016" s="168">
        <f t="shared" si="2266"/>
        <v>50000</v>
      </c>
      <c r="H5016" s="168">
        <f t="shared" si="2266"/>
        <v>50000</v>
      </c>
      <c r="I5016" s="168">
        <f t="shared" si="2267"/>
        <v>200000</v>
      </c>
      <c r="J5016" s="168">
        <v>50000</v>
      </c>
      <c r="K5016" s="168">
        <v>50000</v>
      </c>
      <c r="L5016" s="168">
        <v>50000</v>
      </c>
      <c r="M5016" s="168">
        <v>50000</v>
      </c>
      <c r="N5016" s="168">
        <f t="shared" si="2269"/>
        <v>0</v>
      </c>
      <c r="O5016" s="168">
        <v>0</v>
      </c>
      <c r="P5016" s="168">
        <v>0</v>
      </c>
      <c r="Q5016" s="168">
        <v>0</v>
      </c>
      <c r="R5016" s="168">
        <v>0</v>
      </c>
      <c r="S5016" s="168">
        <f t="shared" si="2271"/>
        <v>0</v>
      </c>
      <c r="T5016" s="168">
        <v>0</v>
      </c>
      <c r="U5016" s="168">
        <v>0</v>
      </c>
      <c r="V5016" s="168">
        <v>0</v>
      </c>
      <c r="W5016" s="168">
        <v>0</v>
      </c>
    </row>
    <row r="5017" spans="2:23" ht="16.5" thickTop="1" thickBot="1">
      <c r="B5017" s="164" t="s">
        <v>124</v>
      </c>
      <c r="C5017" s="172" t="s">
        <v>15</v>
      </c>
      <c r="D5017" s="168">
        <f t="shared" si="2265"/>
        <v>2000000</v>
      </c>
      <c r="E5017" s="168">
        <f t="shared" si="2266"/>
        <v>1850000</v>
      </c>
      <c r="F5017" s="168">
        <f t="shared" si="2266"/>
        <v>150000</v>
      </c>
      <c r="G5017" s="168">
        <f t="shared" si="2266"/>
        <v>0</v>
      </c>
      <c r="H5017" s="168">
        <f t="shared" si="2266"/>
        <v>0</v>
      </c>
      <c r="I5017" s="168">
        <f t="shared" si="2267"/>
        <v>2000000</v>
      </c>
      <c r="J5017" s="168">
        <f t="shared" ref="J5017:M5020" si="2276">SUM(J5018)</f>
        <v>1850000</v>
      </c>
      <c r="K5017" s="168">
        <f t="shared" si="2276"/>
        <v>150000</v>
      </c>
      <c r="L5017" s="168">
        <f t="shared" si="2276"/>
        <v>0</v>
      </c>
      <c r="M5017" s="168">
        <f t="shared" si="2276"/>
        <v>0</v>
      </c>
      <c r="N5017" s="168">
        <f t="shared" si="2269"/>
        <v>0</v>
      </c>
      <c r="O5017" s="168">
        <f t="shared" ref="O5017:R5020" si="2277">SUM(O5018)</f>
        <v>0</v>
      </c>
      <c r="P5017" s="168">
        <f t="shared" si="2277"/>
        <v>0</v>
      </c>
      <c r="Q5017" s="168">
        <f t="shared" si="2277"/>
        <v>0</v>
      </c>
      <c r="R5017" s="168">
        <f t="shared" si="2277"/>
        <v>0</v>
      </c>
      <c r="S5017" s="168">
        <f t="shared" si="2271"/>
        <v>0</v>
      </c>
      <c r="T5017" s="168">
        <f t="shared" ref="T5017:W5020" si="2278">SUM(T5018)</f>
        <v>0</v>
      </c>
      <c r="U5017" s="168">
        <f t="shared" si="2278"/>
        <v>0</v>
      </c>
      <c r="V5017" s="168">
        <f t="shared" si="2278"/>
        <v>0</v>
      </c>
      <c r="W5017" s="168">
        <f t="shared" si="2278"/>
        <v>0</v>
      </c>
    </row>
    <row r="5018" spans="2:23" ht="16.5" thickTop="1" thickBot="1">
      <c r="B5018" s="164" t="s">
        <v>124</v>
      </c>
      <c r="C5018" s="173" t="s">
        <v>140</v>
      </c>
      <c r="D5018" s="168">
        <f t="shared" si="2265"/>
        <v>2000000</v>
      </c>
      <c r="E5018" s="168">
        <f t="shared" si="2266"/>
        <v>1850000</v>
      </c>
      <c r="F5018" s="168">
        <f t="shared" si="2266"/>
        <v>150000</v>
      </c>
      <c r="G5018" s="168">
        <f t="shared" si="2266"/>
        <v>0</v>
      </c>
      <c r="H5018" s="168">
        <f t="shared" si="2266"/>
        <v>0</v>
      </c>
      <c r="I5018" s="168">
        <f t="shared" si="2267"/>
        <v>2000000</v>
      </c>
      <c r="J5018" s="168">
        <f t="shared" si="2276"/>
        <v>1850000</v>
      </c>
      <c r="K5018" s="168">
        <f t="shared" si="2276"/>
        <v>150000</v>
      </c>
      <c r="L5018" s="168">
        <f t="shared" si="2276"/>
        <v>0</v>
      </c>
      <c r="M5018" s="168">
        <f t="shared" si="2276"/>
        <v>0</v>
      </c>
      <c r="N5018" s="168">
        <f t="shared" si="2269"/>
        <v>0</v>
      </c>
      <c r="O5018" s="168">
        <f t="shared" si="2277"/>
        <v>0</v>
      </c>
      <c r="P5018" s="168">
        <f t="shared" si="2277"/>
        <v>0</v>
      </c>
      <c r="Q5018" s="168">
        <f t="shared" si="2277"/>
        <v>0</v>
      </c>
      <c r="R5018" s="168">
        <f t="shared" si="2277"/>
        <v>0</v>
      </c>
      <c r="S5018" s="168">
        <f t="shared" si="2271"/>
        <v>0</v>
      </c>
      <c r="T5018" s="168">
        <f t="shared" si="2278"/>
        <v>0</v>
      </c>
      <c r="U5018" s="168">
        <f t="shared" si="2278"/>
        <v>0</v>
      </c>
      <c r="V5018" s="168">
        <f t="shared" si="2278"/>
        <v>0</v>
      </c>
      <c r="W5018" s="168">
        <f t="shared" si="2278"/>
        <v>0</v>
      </c>
    </row>
    <row r="5019" spans="2:23" ht="16.5" thickTop="1" thickBot="1">
      <c r="B5019" s="164" t="s">
        <v>124</v>
      </c>
      <c r="C5019" s="174" t="s">
        <v>153</v>
      </c>
      <c r="D5019" s="168">
        <f t="shared" si="2265"/>
        <v>2000000</v>
      </c>
      <c r="E5019" s="168">
        <f t="shared" si="2266"/>
        <v>1850000</v>
      </c>
      <c r="F5019" s="168">
        <f t="shared" si="2266"/>
        <v>150000</v>
      </c>
      <c r="G5019" s="168">
        <f t="shared" si="2266"/>
        <v>0</v>
      </c>
      <c r="H5019" s="168">
        <f t="shared" si="2266"/>
        <v>0</v>
      </c>
      <c r="I5019" s="168">
        <f t="shared" si="2267"/>
        <v>2000000</v>
      </c>
      <c r="J5019" s="168">
        <f t="shared" si="2276"/>
        <v>1850000</v>
      </c>
      <c r="K5019" s="168">
        <f t="shared" si="2276"/>
        <v>150000</v>
      </c>
      <c r="L5019" s="168">
        <f t="shared" si="2276"/>
        <v>0</v>
      </c>
      <c r="M5019" s="168">
        <f t="shared" si="2276"/>
        <v>0</v>
      </c>
      <c r="N5019" s="168">
        <f t="shared" si="2269"/>
        <v>0</v>
      </c>
      <c r="O5019" s="168">
        <f t="shared" si="2277"/>
        <v>0</v>
      </c>
      <c r="P5019" s="168">
        <f t="shared" si="2277"/>
        <v>0</v>
      </c>
      <c r="Q5019" s="168">
        <f t="shared" si="2277"/>
        <v>0</v>
      </c>
      <c r="R5019" s="168">
        <f t="shared" si="2277"/>
        <v>0</v>
      </c>
      <c r="S5019" s="168">
        <f t="shared" si="2271"/>
        <v>0</v>
      </c>
      <c r="T5019" s="168">
        <f t="shared" si="2278"/>
        <v>0</v>
      </c>
      <c r="U5019" s="168">
        <f t="shared" si="2278"/>
        <v>0</v>
      </c>
      <c r="V5019" s="168">
        <f t="shared" si="2278"/>
        <v>0</v>
      </c>
      <c r="W5019" s="168">
        <f t="shared" si="2278"/>
        <v>0</v>
      </c>
    </row>
    <row r="5020" spans="2:23" ht="16.5" thickTop="1" thickBot="1">
      <c r="B5020" s="164" t="s">
        <v>124</v>
      </c>
      <c r="C5020" s="175" t="s">
        <v>141</v>
      </c>
      <c r="D5020" s="168">
        <f t="shared" si="2265"/>
        <v>2000000</v>
      </c>
      <c r="E5020" s="168">
        <f t="shared" si="2266"/>
        <v>1850000</v>
      </c>
      <c r="F5020" s="168">
        <f t="shared" si="2266"/>
        <v>150000</v>
      </c>
      <c r="G5020" s="168">
        <f t="shared" si="2266"/>
        <v>0</v>
      </c>
      <c r="H5020" s="168">
        <f t="shared" si="2266"/>
        <v>0</v>
      </c>
      <c r="I5020" s="168">
        <f t="shared" si="2267"/>
        <v>2000000</v>
      </c>
      <c r="J5020" s="168">
        <f t="shared" si="2276"/>
        <v>1850000</v>
      </c>
      <c r="K5020" s="168">
        <f t="shared" si="2276"/>
        <v>150000</v>
      </c>
      <c r="L5020" s="168">
        <f t="shared" si="2276"/>
        <v>0</v>
      </c>
      <c r="M5020" s="168">
        <f t="shared" si="2276"/>
        <v>0</v>
      </c>
      <c r="N5020" s="168">
        <f t="shared" si="2269"/>
        <v>0</v>
      </c>
      <c r="O5020" s="168">
        <f t="shared" si="2277"/>
        <v>0</v>
      </c>
      <c r="P5020" s="168">
        <f t="shared" si="2277"/>
        <v>0</v>
      </c>
      <c r="Q5020" s="168">
        <f t="shared" si="2277"/>
        <v>0</v>
      </c>
      <c r="R5020" s="168">
        <f t="shared" si="2277"/>
        <v>0</v>
      </c>
      <c r="S5020" s="168">
        <f t="shared" si="2271"/>
        <v>0</v>
      </c>
      <c r="T5020" s="168">
        <f t="shared" si="2278"/>
        <v>0</v>
      </c>
      <c r="U5020" s="168">
        <f t="shared" si="2278"/>
        <v>0</v>
      </c>
      <c r="V5020" s="168">
        <f t="shared" si="2278"/>
        <v>0</v>
      </c>
      <c r="W5020" s="168">
        <f t="shared" si="2278"/>
        <v>0</v>
      </c>
    </row>
    <row r="5021" spans="2:23" ht="31.5" thickTop="1" thickBot="1">
      <c r="B5021" s="164" t="s">
        <v>124</v>
      </c>
      <c r="C5021" s="176" t="s">
        <v>143</v>
      </c>
      <c r="D5021" s="168">
        <f t="shared" si="2265"/>
        <v>2000000</v>
      </c>
      <c r="E5021" s="168">
        <f t="shared" si="2266"/>
        <v>1850000</v>
      </c>
      <c r="F5021" s="168">
        <f t="shared" si="2266"/>
        <v>150000</v>
      </c>
      <c r="G5021" s="168">
        <f t="shared" si="2266"/>
        <v>0</v>
      </c>
      <c r="H5021" s="168">
        <f t="shared" si="2266"/>
        <v>0</v>
      </c>
      <c r="I5021" s="168">
        <f t="shared" si="2267"/>
        <v>2000000</v>
      </c>
      <c r="J5021" s="168">
        <v>1850000</v>
      </c>
      <c r="K5021" s="168">
        <v>150000</v>
      </c>
      <c r="L5021" s="168">
        <v>0</v>
      </c>
      <c r="M5021" s="168">
        <v>0</v>
      </c>
      <c r="N5021" s="168">
        <f t="shared" si="2269"/>
        <v>0</v>
      </c>
      <c r="O5021" s="168">
        <v>0</v>
      </c>
      <c r="P5021" s="168">
        <v>0</v>
      </c>
      <c r="Q5021" s="168">
        <v>0</v>
      </c>
      <c r="R5021" s="168">
        <v>0</v>
      </c>
      <c r="S5021" s="168">
        <f t="shared" si="2271"/>
        <v>0</v>
      </c>
      <c r="T5021" s="168">
        <v>0</v>
      </c>
      <c r="U5021" s="168">
        <v>0</v>
      </c>
      <c r="V5021" s="168">
        <v>0</v>
      </c>
      <c r="W5021" s="168">
        <v>0</v>
      </c>
    </row>
    <row r="5022" spans="2:23" ht="16.5" thickTop="1" thickBot="1">
      <c r="B5022" s="164" t="s">
        <v>124</v>
      </c>
      <c r="C5022" s="171" t="s">
        <v>121</v>
      </c>
      <c r="D5022" s="168">
        <f t="shared" si="2265"/>
        <v>22800000</v>
      </c>
      <c r="E5022" s="168">
        <f t="shared" si="2266"/>
        <v>5715000</v>
      </c>
      <c r="F5022" s="168">
        <f t="shared" si="2266"/>
        <v>5338000</v>
      </c>
      <c r="G5022" s="168">
        <f t="shared" si="2266"/>
        <v>6519000</v>
      </c>
      <c r="H5022" s="168">
        <f t="shared" si="2266"/>
        <v>5228000</v>
      </c>
      <c r="I5022" s="168">
        <f t="shared" si="2267"/>
        <v>22800000</v>
      </c>
      <c r="J5022" s="168">
        <v>5715000</v>
      </c>
      <c r="K5022" s="168">
        <v>5338000</v>
      </c>
      <c r="L5022" s="168">
        <v>6519000</v>
      </c>
      <c r="M5022" s="168">
        <v>5228000</v>
      </c>
      <c r="N5022" s="168">
        <f t="shared" si="2269"/>
        <v>0</v>
      </c>
      <c r="O5022" s="168">
        <v>0</v>
      </c>
      <c r="P5022" s="168">
        <v>0</v>
      </c>
      <c r="Q5022" s="168">
        <v>0</v>
      </c>
      <c r="R5022" s="168">
        <v>0</v>
      </c>
      <c r="S5022" s="168">
        <f t="shared" si="2271"/>
        <v>0</v>
      </c>
      <c r="T5022" s="168">
        <v>0</v>
      </c>
      <c r="U5022" s="168">
        <v>0</v>
      </c>
      <c r="V5022" s="168">
        <v>0</v>
      </c>
      <c r="W5022" s="168">
        <v>0</v>
      </c>
    </row>
    <row r="5023" spans="2:23" ht="46.5" thickTop="1" thickBot="1">
      <c r="B5023" s="164" t="s">
        <v>1668</v>
      </c>
      <c r="C5023" s="170" t="s">
        <v>1669</v>
      </c>
      <c r="D5023" s="168">
        <f t="shared" si="2265"/>
        <v>1500000</v>
      </c>
      <c r="E5023" s="168">
        <f t="shared" si="2266"/>
        <v>168000</v>
      </c>
      <c r="F5023" s="168">
        <f t="shared" si="2266"/>
        <v>612000</v>
      </c>
      <c r="G5023" s="168">
        <f t="shared" si="2266"/>
        <v>450000</v>
      </c>
      <c r="H5023" s="168">
        <f t="shared" si="2266"/>
        <v>270000</v>
      </c>
      <c r="I5023" s="168">
        <f t="shared" si="2267"/>
        <v>1500000</v>
      </c>
      <c r="J5023" s="168">
        <f>SUM(J5024,J5030)</f>
        <v>168000</v>
      </c>
      <c r="K5023" s="168">
        <f>SUM(K5024,K5030)</f>
        <v>612000</v>
      </c>
      <c r="L5023" s="168">
        <f>SUM(L5024,L5030)</f>
        <v>450000</v>
      </c>
      <c r="M5023" s="168">
        <f>SUM(M5024,M5030)</f>
        <v>270000</v>
      </c>
      <c r="N5023" s="168">
        <f t="shared" si="2269"/>
        <v>0</v>
      </c>
      <c r="O5023" s="168">
        <f>SUM(O5024,O5030)</f>
        <v>0</v>
      </c>
      <c r="P5023" s="168">
        <f>SUM(P5024,P5030)</f>
        <v>0</v>
      </c>
      <c r="Q5023" s="168">
        <f>SUM(Q5024,Q5030)</f>
        <v>0</v>
      </c>
      <c r="R5023" s="168">
        <f>SUM(R5024,R5030)</f>
        <v>0</v>
      </c>
      <c r="S5023" s="168">
        <f t="shared" si="2271"/>
        <v>0</v>
      </c>
      <c r="T5023" s="168">
        <f>SUM(T5024,T5030)</f>
        <v>0</v>
      </c>
      <c r="U5023" s="168">
        <f>SUM(U5024,U5030)</f>
        <v>0</v>
      </c>
      <c r="V5023" s="168">
        <f>SUM(V5024,V5030)</f>
        <v>0</v>
      </c>
      <c r="W5023" s="168">
        <f>SUM(W5024,W5030)</f>
        <v>0</v>
      </c>
    </row>
    <row r="5024" spans="2:23" ht="16.5" thickTop="1" thickBot="1">
      <c r="B5024" s="164" t="s">
        <v>124</v>
      </c>
      <c r="C5024" s="171" t="s">
        <v>96</v>
      </c>
      <c r="D5024" s="168">
        <f t="shared" si="2265"/>
        <v>200000</v>
      </c>
      <c r="E5024" s="168">
        <f t="shared" si="2266"/>
        <v>30000</v>
      </c>
      <c r="F5024" s="168">
        <f t="shared" si="2266"/>
        <v>50000</v>
      </c>
      <c r="G5024" s="168">
        <f t="shared" si="2266"/>
        <v>50000</v>
      </c>
      <c r="H5024" s="168">
        <f t="shared" si="2266"/>
        <v>70000</v>
      </c>
      <c r="I5024" s="168">
        <f t="shared" si="2267"/>
        <v>200000</v>
      </c>
      <c r="J5024" s="168">
        <f t="shared" ref="J5024:M5028" si="2279">SUM(J5025)</f>
        <v>30000</v>
      </c>
      <c r="K5024" s="168">
        <f t="shared" si="2279"/>
        <v>50000</v>
      </c>
      <c r="L5024" s="168">
        <f t="shared" si="2279"/>
        <v>50000</v>
      </c>
      <c r="M5024" s="168">
        <f t="shared" si="2279"/>
        <v>70000</v>
      </c>
      <c r="N5024" s="168">
        <f t="shared" si="2269"/>
        <v>0</v>
      </c>
      <c r="O5024" s="168">
        <f t="shared" ref="O5024:R5028" si="2280">SUM(O5025)</f>
        <v>0</v>
      </c>
      <c r="P5024" s="168">
        <f t="shared" si="2280"/>
        <v>0</v>
      </c>
      <c r="Q5024" s="168">
        <f t="shared" si="2280"/>
        <v>0</v>
      </c>
      <c r="R5024" s="168">
        <f t="shared" si="2280"/>
        <v>0</v>
      </c>
      <c r="S5024" s="168">
        <f t="shared" si="2271"/>
        <v>0</v>
      </c>
      <c r="T5024" s="168">
        <f t="shared" ref="T5024:W5028" si="2281">SUM(T5025)</f>
        <v>0</v>
      </c>
      <c r="U5024" s="168">
        <f t="shared" si="2281"/>
        <v>0</v>
      </c>
      <c r="V5024" s="168">
        <f t="shared" si="2281"/>
        <v>0</v>
      </c>
      <c r="W5024" s="168">
        <f t="shared" si="2281"/>
        <v>0</v>
      </c>
    </row>
    <row r="5025" spans="2:23" ht="16.5" thickTop="1" thickBot="1">
      <c r="B5025" s="164" t="s">
        <v>124</v>
      </c>
      <c r="C5025" s="172" t="s">
        <v>15</v>
      </c>
      <c r="D5025" s="168">
        <f t="shared" si="2265"/>
        <v>200000</v>
      </c>
      <c r="E5025" s="168">
        <f t="shared" si="2266"/>
        <v>30000</v>
      </c>
      <c r="F5025" s="168">
        <f t="shared" si="2266"/>
        <v>50000</v>
      </c>
      <c r="G5025" s="168">
        <f t="shared" si="2266"/>
        <v>50000</v>
      </c>
      <c r="H5025" s="168">
        <f t="shared" si="2266"/>
        <v>70000</v>
      </c>
      <c r="I5025" s="168">
        <f t="shared" si="2267"/>
        <v>200000</v>
      </c>
      <c r="J5025" s="168">
        <f t="shared" si="2279"/>
        <v>30000</v>
      </c>
      <c r="K5025" s="168">
        <f t="shared" si="2279"/>
        <v>50000</v>
      </c>
      <c r="L5025" s="168">
        <f t="shared" si="2279"/>
        <v>50000</v>
      </c>
      <c r="M5025" s="168">
        <f t="shared" si="2279"/>
        <v>70000</v>
      </c>
      <c r="N5025" s="168">
        <f t="shared" si="2269"/>
        <v>0</v>
      </c>
      <c r="O5025" s="168">
        <f t="shared" si="2280"/>
        <v>0</v>
      </c>
      <c r="P5025" s="168">
        <f t="shared" si="2280"/>
        <v>0</v>
      </c>
      <c r="Q5025" s="168">
        <f t="shared" si="2280"/>
        <v>0</v>
      </c>
      <c r="R5025" s="168">
        <f t="shared" si="2280"/>
        <v>0</v>
      </c>
      <c r="S5025" s="168">
        <f t="shared" si="2271"/>
        <v>0</v>
      </c>
      <c r="T5025" s="168">
        <f t="shared" si="2281"/>
        <v>0</v>
      </c>
      <c r="U5025" s="168">
        <f t="shared" si="2281"/>
        <v>0</v>
      </c>
      <c r="V5025" s="168">
        <f t="shared" si="2281"/>
        <v>0</v>
      </c>
      <c r="W5025" s="168">
        <f t="shared" si="2281"/>
        <v>0</v>
      </c>
    </row>
    <row r="5026" spans="2:23" ht="16.5" thickTop="1" thickBot="1">
      <c r="B5026" s="164" t="s">
        <v>124</v>
      </c>
      <c r="C5026" s="173" t="s">
        <v>140</v>
      </c>
      <c r="D5026" s="168">
        <f t="shared" si="2265"/>
        <v>200000</v>
      </c>
      <c r="E5026" s="168">
        <f t="shared" si="2266"/>
        <v>30000</v>
      </c>
      <c r="F5026" s="168">
        <f t="shared" si="2266"/>
        <v>50000</v>
      </c>
      <c r="G5026" s="168">
        <f t="shared" si="2266"/>
        <v>50000</v>
      </c>
      <c r="H5026" s="168">
        <f t="shared" si="2266"/>
        <v>70000</v>
      </c>
      <c r="I5026" s="168">
        <f t="shared" si="2267"/>
        <v>200000</v>
      </c>
      <c r="J5026" s="168">
        <f t="shared" si="2279"/>
        <v>30000</v>
      </c>
      <c r="K5026" s="168">
        <f t="shared" si="2279"/>
        <v>50000</v>
      </c>
      <c r="L5026" s="168">
        <f t="shared" si="2279"/>
        <v>50000</v>
      </c>
      <c r="M5026" s="168">
        <f t="shared" si="2279"/>
        <v>70000</v>
      </c>
      <c r="N5026" s="168">
        <f t="shared" si="2269"/>
        <v>0</v>
      </c>
      <c r="O5026" s="168">
        <f t="shared" si="2280"/>
        <v>0</v>
      </c>
      <c r="P5026" s="168">
        <f t="shared" si="2280"/>
        <v>0</v>
      </c>
      <c r="Q5026" s="168">
        <f t="shared" si="2280"/>
        <v>0</v>
      </c>
      <c r="R5026" s="168">
        <f t="shared" si="2280"/>
        <v>0</v>
      </c>
      <c r="S5026" s="168">
        <f t="shared" si="2271"/>
        <v>0</v>
      </c>
      <c r="T5026" s="168">
        <f t="shared" si="2281"/>
        <v>0</v>
      </c>
      <c r="U5026" s="168">
        <f t="shared" si="2281"/>
        <v>0</v>
      </c>
      <c r="V5026" s="168">
        <f t="shared" si="2281"/>
        <v>0</v>
      </c>
      <c r="W5026" s="168">
        <f t="shared" si="2281"/>
        <v>0</v>
      </c>
    </row>
    <row r="5027" spans="2:23" ht="16.5" thickTop="1" thickBot="1">
      <c r="B5027" s="164" t="s">
        <v>124</v>
      </c>
      <c r="C5027" s="174" t="s">
        <v>153</v>
      </c>
      <c r="D5027" s="168">
        <f t="shared" si="2265"/>
        <v>200000</v>
      </c>
      <c r="E5027" s="168">
        <f t="shared" si="2266"/>
        <v>30000</v>
      </c>
      <c r="F5027" s="168">
        <f t="shared" si="2266"/>
        <v>50000</v>
      </c>
      <c r="G5027" s="168">
        <f t="shared" si="2266"/>
        <v>50000</v>
      </c>
      <c r="H5027" s="168">
        <f t="shared" si="2266"/>
        <v>70000</v>
      </c>
      <c r="I5027" s="168">
        <f t="shared" si="2267"/>
        <v>200000</v>
      </c>
      <c r="J5027" s="168">
        <f t="shared" si="2279"/>
        <v>30000</v>
      </c>
      <c r="K5027" s="168">
        <f t="shared" si="2279"/>
        <v>50000</v>
      </c>
      <c r="L5027" s="168">
        <f t="shared" si="2279"/>
        <v>50000</v>
      </c>
      <c r="M5027" s="168">
        <f t="shared" si="2279"/>
        <v>70000</v>
      </c>
      <c r="N5027" s="168">
        <f t="shared" si="2269"/>
        <v>0</v>
      </c>
      <c r="O5027" s="168">
        <f t="shared" si="2280"/>
        <v>0</v>
      </c>
      <c r="P5027" s="168">
        <f t="shared" si="2280"/>
        <v>0</v>
      </c>
      <c r="Q5027" s="168">
        <f t="shared" si="2280"/>
        <v>0</v>
      </c>
      <c r="R5027" s="168">
        <f t="shared" si="2280"/>
        <v>0</v>
      </c>
      <c r="S5027" s="168">
        <f t="shared" si="2271"/>
        <v>0</v>
      </c>
      <c r="T5027" s="168">
        <f t="shared" si="2281"/>
        <v>0</v>
      </c>
      <c r="U5027" s="168">
        <f t="shared" si="2281"/>
        <v>0</v>
      </c>
      <c r="V5027" s="168">
        <f t="shared" si="2281"/>
        <v>0</v>
      </c>
      <c r="W5027" s="168">
        <f t="shared" si="2281"/>
        <v>0</v>
      </c>
    </row>
    <row r="5028" spans="2:23" ht="16.5" thickTop="1" thickBot="1">
      <c r="B5028" s="164" t="s">
        <v>124</v>
      </c>
      <c r="C5028" s="175" t="s">
        <v>141</v>
      </c>
      <c r="D5028" s="168">
        <f t="shared" si="2265"/>
        <v>200000</v>
      </c>
      <c r="E5028" s="168">
        <f t="shared" si="2266"/>
        <v>30000</v>
      </c>
      <c r="F5028" s="168">
        <f t="shared" si="2266"/>
        <v>50000</v>
      </c>
      <c r="G5028" s="168">
        <f t="shared" si="2266"/>
        <v>50000</v>
      </c>
      <c r="H5028" s="168">
        <f t="shared" si="2266"/>
        <v>70000</v>
      </c>
      <c r="I5028" s="168">
        <f t="shared" si="2267"/>
        <v>200000</v>
      </c>
      <c r="J5028" s="168">
        <f t="shared" si="2279"/>
        <v>30000</v>
      </c>
      <c r="K5028" s="168">
        <f t="shared" si="2279"/>
        <v>50000</v>
      </c>
      <c r="L5028" s="168">
        <f t="shared" si="2279"/>
        <v>50000</v>
      </c>
      <c r="M5028" s="168">
        <f t="shared" si="2279"/>
        <v>70000</v>
      </c>
      <c r="N5028" s="168">
        <f t="shared" si="2269"/>
        <v>0</v>
      </c>
      <c r="O5028" s="168">
        <f t="shared" si="2280"/>
        <v>0</v>
      </c>
      <c r="P5028" s="168">
        <f t="shared" si="2280"/>
        <v>0</v>
      </c>
      <c r="Q5028" s="168">
        <f t="shared" si="2280"/>
        <v>0</v>
      </c>
      <c r="R5028" s="168">
        <f t="shared" si="2280"/>
        <v>0</v>
      </c>
      <c r="S5028" s="168">
        <f t="shared" si="2271"/>
        <v>0</v>
      </c>
      <c r="T5028" s="168">
        <f t="shared" si="2281"/>
        <v>0</v>
      </c>
      <c r="U5028" s="168">
        <f t="shared" si="2281"/>
        <v>0</v>
      </c>
      <c r="V5028" s="168">
        <f t="shared" si="2281"/>
        <v>0</v>
      </c>
      <c r="W5028" s="168">
        <f t="shared" si="2281"/>
        <v>0</v>
      </c>
    </row>
    <row r="5029" spans="2:23" ht="31.5" thickTop="1" thickBot="1">
      <c r="B5029" s="164" t="s">
        <v>124</v>
      </c>
      <c r="C5029" s="176" t="s">
        <v>143</v>
      </c>
      <c r="D5029" s="168">
        <f t="shared" si="2265"/>
        <v>200000</v>
      </c>
      <c r="E5029" s="168">
        <f t="shared" si="2266"/>
        <v>30000</v>
      </c>
      <c r="F5029" s="168">
        <f t="shared" si="2266"/>
        <v>50000</v>
      </c>
      <c r="G5029" s="168">
        <f t="shared" si="2266"/>
        <v>50000</v>
      </c>
      <c r="H5029" s="168">
        <f t="shared" si="2266"/>
        <v>70000</v>
      </c>
      <c r="I5029" s="168">
        <f t="shared" si="2267"/>
        <v>200000</v>
      </c>
      <c r="J5029" s="168">
        <v>30000</v>
      </c>
      <c r="K5029" s="168">
        <v>50000</v>
      </c>
      <c r="L5029" s="168">
        <v>50000</v>
      </c>
      <c r="M5029" s="168">
        <v>70000</v>
      </c>
      <c r="N5029" s="168">
        <f t="shared" si="2269"/>
        <v>0</v>
      </c>
      <c r="O5029" s="168">
        <v>0</v>
      </c>
      <c r="P5029" s="168">
        <v>0</v>
      </c>
      <c r="Q5029" s="168">
        <v>0</v>
      </c>
      <c r="R5029" s="168">
        <v>0</v>
      </c>
      <c r="S5029" s="168">
        <f t="shared" si="2271"/>
        <v>0</v>
      </c>
      <c r="T5029" s="168">
        <v>0</v>
      </c>
      <c r="U5029" s="168">
        <v>0</v>
      </c>
      <c r="V5029" s="168">
        <v>0</v>
      </c>
      <c r="W5029" s="168">
        <v>0</v>
      </c>
    </row>
    <row r="5030" spans="2:23" ht="16.5" thickTop="1" thickBot="1">
      <c r="B5030" s="164" t="s">
        <v>124</v>
      </c>
      <c r="C5030" s="171" t="s">
        <v>121</v>
      </c>
      <c r="D5030" s="168">
        <f t="shared" si="2265"/>
        <v>1300000</v>
      </c>
      <c r="E5030" s="168">
        <f t="shared" si="2266"/>
        <v>138000</v>
      </c>
      <c r="F5030" s="168">
        <f t="shared" si="2266"/>
        <v>562000</v>
      </c>
      <c r="G5030" s="168">
        <f t="shared" si="2266"/>
        <v>400000</v>
      </c>
      <c r="H5030" s="168">
        <f t="shared" si="2266"/>
        <v>200000</v>
      </c>
      <c r="I5030" s="168">
        <f t="shared" si="2267"/>
        <v>1300000</v>
      </c>
      <c r="J5030" s="168">
        <v>138000</v>
      </c>
      <c r="K5030" s="168">
        <v>562000</v>
      </c>
      <c r="L5030" s="168">
        <v>400000</v>
      </c>
      <c r="M5030" s="168">
        <v>200000</v>
      </c>
      <c r="N5030" s="168">
        <f t="shared" si="2269"/>
        <v>0</v>
      </c>
      <c r="O5030" s="168">
        <v>0</v>
      </c>
      <c r="P5030" s="168">
        <v>0</v>
      </c>
      <c r="Q5030" s="168">
        <v>0</v>
      </c>
      <c r="R5030" s="168">
        <v>0</v>
      </c>
      <c r="S5030" s="168">
        <f t="shared" si="2271"/>
        <v>0</v>
      </c>
      <c r="T5030" s="168">
        <v>0</v>
      </c>
      <c r="U5030" s="168">
        <v>0</v>
      </c>
      <c r="V5030" s="168">
        <v>0</v>
      </c>
      <c r="W5030" s="168">
        <v>0</v>
      </c>
    </row>
    <row r="5031" spans="2:23" ht="31.5" thickTop="1" thickBot="1">
      <c r="B5031" s="164" t="s">
        <v>1670</v>
      </c>
      <c r="C5031" s="170" t="s">
        <v>1671</v>
      </c>
      <c r="D5031" s="168">
        <f t="shared" si="2265"/>
        <v>20000000</v>
      </c>
      <c r="E5031" s="168">
        <f t="shared" si="2266"/>
        <v>2500000</v>
      </c>
      <c r="F5031" s="168">
        <f t="shared" si="2266"/>
        <v>4000000</v>
      </c>
      <c r="G5031" s="168">
        <f t="shared" si="2266"/>
        <v>6500000</v>
      </c>
      <c r="H5031" s="168">
        <f t="shared" si="2266"/>
        <v>7000000</v>
      </c>
      <c r="I5031" s="168">
        <f t="shared" si="2267"/>
        <v>20000000</v>
      </c>
      <c r="J5031" s="168">
        <f t="shared" ref="J5031:M5036" si="2282">SUM(J5032)</f>
        <v>2500000</v>
      </c>
      <c r="K5031" s="168">
        <f t="shared" si="2282"/>
        <v>4000000</v>
      </c>
      <c r="L5031" s="168">
        <f t="shared" si="2282"/>
        <v>6500000</v>
      </c>
      <c r="M5031" s="168">
        <f t="shared" si="2282"/>
        <v>7000000</v>
      </c>
      <c r="N5031" s="168">
        <f t="shared" si="2269"/>
        <v>0</v>
      </c>
      <c r="O5031" s="168">
        <f t="shared" ref="O5031:R5036" si="2283">SUM(O5032)</f>
        <v>0</v>
      </c>
      <c r="P5031" s="168">
        <f t="shared" si="2283"/>
        <v>0</v>
      </c>
      <c r="Q5031" s="168">
        <f t="shared" si="2283"/>
        <v>0</v>
      </c>
      <c r="R5031" s="168">
        <f t="shared" si="2283"/>
        <v>0</v>
      </c>
      <c r="S5031" s="168">
        <f t="shared" si="2271"/>
        <v>0</v>
      </c>
      <c r="T5031" s="168">
        <f t="shared" ref="T5031:W5036" si="2284">SUM(T5032)</f>
        <v>0</v>
      </c>
      <c r="U5031" s="168">
        <f t="shared" si="2284"/>
        <v>0</v>
      </c>
      <c r="V5031" s="168">
        <f t="shared" si="2284"/>
        <v>0</v>
      </c>
      <c r="W5031" s="168">
        <f t="shared" si="2284"/>
        <v>0</v>
      </c>
    </row>
    <row r="5032" spans="2:23" ht="16.5" thickTop="1" thickBot="1">
      <c r="B5032" s="164" t="s">
        <v>124</v>
      </c>
      <c r="C5032" s="171" t="s">
        <v>96</v>
      </c>
      <c r="D5032" s="168">
        <f t="shared" si="2265"/>
        <v>20000000</v>
      </c>
      <c r="E5032" s="168">
        <f t="shared" si="2266"/>
        <v>2500000</v>
      </c>
      <c r="F5032" s="168">
        <f t="shared" si="2266"/>
        <v>4000000</v>
      </c>
      <c r="G5032" s="168">
        <f t="shared" si="2266"/>
        <v>6500000</v>
      </c>
      <c r="H5032" s="168">
        <f t="shared" si="2266"/>
        <v>7000000</v>
      </c>
      <c r="I5032" s="168">
        <f t="shared" si="2267"/>
        <v>20000000</v>
      </c>
      <c r="J5032" s="168">
        <f t="shared" si="2282"/>
        <v>2500000</v>
      </c>
      <c r="K5032" s="168">
        <f t="shared" si="2282"/>
        <v>4000000</v>
      </c>
      <c r="L5032" s="168">
        <f t="shared" si="2282"/>
        <v>6500000</v>
      </c>
      <c r="M5032" s="168">
        <f t="shared" si="2282"/>
        <v>7000000</v>
      </c>
      <c r="N5032" s="168">
        <f t="shared" si="2269"/>
        <v>0</v>
      </c>
      <c r="O5032" s="168">
        <f t="shared" si="2283"/>
        <v>0</v>
      </c>
      <c r="P5032" s="168">
        <f t="shared" si="2283"/>
        <v>0</v>
      </c>
      <c r="Q5032" s="168">
        <f t="shared" si="2283"/>
        <v>0</v>
      </c>
      <c r="R5032" s="168">
        <f t="shared" si="2283"/>
        <v>0</v>
      </c>
      <c r="S5032" s="168">
        <f t="shared" si="2271"/>
        <v>0</v>
      </c>
      <c r="T5032" s="168">
        <f t="shared" si="2284"/>
        <v>0</v>
      </c>
      <c r="U5032" s="168">
        <f t="shared" si="2284"/>
        <v>0</v>
      </c>
      <c r="V5032" s="168">
        <f t="shared" si="2284"/>
        <v>0</v>
      </c>
      <c r="W5032" s="168">
        <f t="shared" si="2284"/>
        <v>0</v>
      </c>
    </row>
    <row r="5033" spans="2:23" ht="16.5" thickTop="1" thickBot="1">
      <c r="B5033" s="164" t="s">
        <v>124</v>
      </c>
      <c r="C5033" s="172" t="s">
        <v>15</v>
      </c>
      <c r="D5033" s="168">
        <f t="shared" si="2265"/>
        <v>20000000</v>
      </c>
      <c r="E5033" s="168">
        <f t="shared" si="2266"/>
        <v>2500000</v>
      </c>
      <c r="F5033" s="168">
        <f t="shared" si="2266"/>
        <v>4000000</v>
      </c>
      <c r="G5033" s="168">
        <f t="shared" si="2266"/>
        <v>6500000</v>
      </c>
      <c r="H5033" s="168">
        <f t="shared" si="2266"/>
        <v>7000000</v>
      </c>
      <c r="I5033" s="168">
        <f t="shared" si="2267"/>
        <v>20000000</v>
      </c>
      <c r="J5033" s="168">
        <f t="shared" si="2282"/>
        <v>2500000</v>
      </c>
      <c r="K5033" s="168">
        <f t="shared" si="2282"/>
        <v>4000000</v>
      </c>
      <c r="L5033" s="168">
        <f t="shared" si="2282"/>
        <v>6500000</v>
      </c>
      <c r="M5033" s="168">
        <f t="shared" si="2282"/>
        <v>7000000</v>
      </c>
      <c r="N5033" s="168">
        <f t="shared" si="2269"/>
        <v>0</v>
      </c>
      <c r="O5033" s="168">
        <f t="shared" si="2283"/>
        <v>0</v>
      </c>
      <c r="P5033" s="168">
        <f t="shared" si="2283"/>
        <v>0</v>
      </c>
      <c r="Q5033" s="168">
        <f t="shared" si="2283"/>
        <v>0</v>
      </c>
      <c r="R5033" s="168">
        <f t="shared" si="2283"/>
        <v>0</v>
      </c>
      <c r="S5033" s="168">
        <f t="shared" si="2271"/>
        <v>0</v>
      </c>
      <c r="T5033" s="168">
        <f t="shared" si="2284"/>
        <v>0</v>
      </c>
      <c r="U5033" s="168">
        <f t="shared" si="2284"/>
        <v>0</v>
      </c>
      <c r="V5033" s="168">
        <f t="shared" si="2284"/>
        <v>0</v>
      </c>
      <c r="W5033" s="168">
        <f t="shared" si="2284"/>
        <v>0</v>
      </c>
    </row>
    <row r="5034" spans="2:23" ht="16.5" thickTop="1" thickBot="1">
      <c r="B5034" s="164" t="s">
        <v>124</v>
      </c>
      <c r="C5034" s="173" t="s">
        <v>140</v>
      </c>
      <c r="D5034" s="168">
        <f t="shared" si="2265"/>
        <v>20000000</v>
      </c>
      <c r="E5034" s="168">
        <f t="shared" si="2266"/>
        <v>2500000</v>
      </c>
      <c r="F5034" s="168">
        <f t="shared" si="2266"/>
        <v>4000000</v>
      </c>
      <c r="G5034" s="168">
        <f t="shared" si="2266"/>
        <v>6500000</v>
      </c>
      <c r="H5034" s="168">
        <f t="shared" si="2266"/>
        <v>7000000</v>
      </c>
      <c r="I5034" s="168">
        <f t="shared" si="2267"/>
        <v>20000000</v>
      </c>
      <c r="J5034" s="168">
        <f t="shared" si="2282"/>
        <v>2500000</v>
      </c>
      <c r="K5034" s="168">
        <f t="shared" si="2282"/>
        <v>4000000</v>
      </c>
      <c r="L5034" s="168">
        <f t="shared" si="2282"/>
        <v>6500000</v>
      </c>
      <c r="M5034" s="168">
        <f t="shared" si="2282"/>
        <v>7000000</v>
      </c>
      <c r="N5034" s="168">
        <f t="shared" si="2269"/>
        <v>0</v>
      </c>
      <c r="O5034" s="168">
        <f t="shared" si="2283"/>
        <v>0</v>
      </c>
      <c r="P5034" s="168">
        <f t="shared" si="2283"/>
        <v>0</v>
      </c>
      <c r="Q5034" s="168">
        <f t="shared" si="2283"/>
        <v>0</v>
      </c>
      <c r="R5034" s="168">
        <f t="shared" si="2283"/>
        <v>0</v>
      </c>
      <c r="S5034" s="168">
        <f t="shared" si="2271"/>
        <v>0</v>
      </c>
      <c r="T5034" s="168">
        <f t="shared" si="2284"/>
        <v>0</v>
      </c>
      <c r="U5034" s="168">
        <f t="shared" si="2284"/>
        <v>0</v>
      </c>
      <c r="V5034" s="168">
        <f t="shared" si="2284"/>
        <v>0</v>
      </c>
      <c r="W5034" s="168">
        <f t="shared" si="2284"/>
        <v>0</v>
      </c>
    </row>
    <row r="5035" spans="2:23" ht="16.5" thickTop="1" thickBot="1">
      <c r="B5035" s="164" t="s">
        <v>124</v>
      </c>
      <c r="C5035" s="174" t="s">
        <v>153</v>
      </c>
      <c r="D5035" s="168">
        <f t="shared" si="2265"/>
        <v>20000000</v>
      </c>
      <c r="E5035" s="168">
        <f t="shared" si="2266"/>
        <v>2500000</v>
      </c>
      <c r="F5035" s="168">
        <f t="shared" si="2266"/>
        <v>4000000</v>
      </c>
      <c r="G5035" s="168">
        <f t="shared" si="2266"/>
        <v>6500000</v>
      </c>
      <c r="H5035" s="168">
        <f t="shared" si="2266"/>
        <v>7000000</v>
      </c>
      <c r="I5035" s="168">
        <f t="shared" si="2267"/>
        <v>20000000</v>
      </c>
      <c r="J5035" s="168">
        <f t="shared" si="2282"/>
        <v>2500000</v>
      </c>
      <c r="K5035" s="168">
        <f t="shared" si="2282"/>
        <v>4000000</v>
      </c>
      <c r="L5035" s="168">
        <f t="shared" si="2282"/>
        <v>6500000</v>
      </c>
      <c r="M5035" s="168">
        <f t="shared" si="2282"/>
        <v>7000000</v>
      </c>
      <c r="N5035" s="168">
        <f t="shared" si="2269"/>
        <v>0</v>
      </c>
      <c r="O5035" s="168">
        <f t="shared" si="2283"/>
        <v>0</v>
      </c>
      <c r="P5035" s="168">
        <f t="shared" si="2283"/>
        <v>0</v>
      </c>
      <c r="Q5035" s="168">
        <f t="shared" si="2283"/>
        <v>0</v>
      </c>
      <c r="R5035" s="168">
        <f t="shared" si="2283"/>
        <v>0</v>
      </c>
      <c r="S5035" s="168">
        <f t="shared" si="2271"/>
        <v>0</v>
      </c>
      <c r="T5035" s="168">
        <f t="shared" si="2284"/>
        <v>0</v>
      </c>
      <c r="U5035" s="168">
        <f t="shared" si="2284"/>
        <v>0</v>
      </c>
      <c r="V5035" s="168">
        <f t="shared" si="2284"/>
        <v>0</v>
      </c>
      <c r="W5035" s="168">
        <f t="shared" si="2284"/>
        <v>0</v>
      </c>
    </row>
    <row r="5036" spans="2:23" ht="16.5" thickTop="1" thickBot="1">
      <c r="B5036" s="164" t="s">
        <v>124</v>
      </c>
      <c r="C5036" s="175" t="s">
        <v>141</v>
      </c>
      <c r="D5036" s="168">
        <f t="shared" si="2265"/>
        <v>20000000</v>
      </c>
      <c r="E5036" s="168">
        <f t="shared" si="2266"/>
        <v>2500000</v>
      </c>
      <c r="F5036" s="168">
        <f t="shared" si="2266"/>
        <v>4000000</v>
      </c>
      <c r="G5036" s="168">
        <f t="shared" si="2266"/>
        <v>6500000</v>
      </c>
      <c r="H5036" s="168">
        <f t="shared" si="2266"/>
        <v>7000000</v>
      </c>
      <c r="I5036" s="168">
        <f t="shared" si="2267"/>
        <v>20000000</v>
      </c>
      <c r="J5036" s="168">
        <f t="shared" si="2282"/>
        <v>2500000</v>
      </c>
      <c r="K5036" s="168">
        <f t="shared" si="2282"/>
        <v>4000000</v>
      </c>
      <c r="L5036" s="168">
        <f t="shared" si="2282"/>
        <v>6500000</v>
      </c>
      <c r="M5036" s="168">
        <f t="shared" si="2282"/>
        <v>7000000</v>
      </c>
      <c r="N5036" s="168">
        <f t="shared" si="2269"/>
        <v>0</v>
      </c>
      <c r="O5036" s="168">
        <f t="shared" si="2283"/>
        <v>0</v>
      </c>
      <c r="P5036" s="168">
        <f t="shared" si="2283"/>
        <v>0</v>
      </c>
      <c r="Q5036" s="168">
        <f t="shared" si="2283"/>
        <v>0</v>
      </c>
      <c r="R5036" s="168">
        <f t="shared" si="2283"/>
        <v>0</v>
      </c>
      <c r="S5036" s="168">
        <f t="shared" si="2271"/>
        <v>0</v>
      </c>
      <c r="T5036" s="168">
        <f t="shared" si="2284"/>
        <v>0</v>
      </c>
      <c r="U5036" s="168">
        <f t="shared" si="2284"/>
        <v>0</v>
      </c>
      <c r="V5036" s="168">
        <f t="shared" si="2284"/>
        <v>0</v>
      </c>
      <c r="W5036" s="168">
        <f t="shared" si="2284"/>
        <v>0</v>
      </c>
    </row>
    <row r="5037" spans="2:23" ht="31.5" thickTop="1" thickBot="1">
      <c r="B5037" s="164" t="s">
        <v>124</v>
      </c>
      <c r="C5037" s="176" t="s">
        <v>143</v>
      </c>
      <c r="D5037" s="168">
        <f t="shared" si="2265"/>
        <v>20000000</v>
      </c>
      <c r="E5037" s="168">
        <f t="shared" si="2266"/>
        <v>2500000</v>
      </c>
      <c r="F5037" s="168">
        <f t="shared" si="2266"/>
        <v>4000000</v>
      </c>
      <c r="G5037" s="168">
        <f t="shared" si="2266"/>
        <v>6500000</v>
      </c>
      <c r="H5037" s="168">
        <f t="shared" si="2266"/>
        <v>7000000</v>
      </c>
      <c r="I5037" s="168">
        <f t="shared" si="2267"/>
        <v>20000000</v>
      </c>
      <c r="J5037" s="168">
        <v>2500000</v>
      </c>
      <c r="K5037" s="168">
        <v>4000000</v>
      </c>
      <c r="L5037" s="168">
        <v>6500000</v>
      </c>
      <c r="M5037" s="168">
        <v>7000000</v>
      </c>
      <c r="N5037" s="168">
        <f t="shared" si="2269"/>
        <v>0</v>
      </c>
      <c r="O5037" s="168">
        <v>0</v>
      </c>
      <c r="P5037" s="168">
        <v>0</v>
      </c>
      <c r="Q5037" s="168">
        <v>0</v>
      </c>
      <c r="R5037" s="168">
        <v>0</v>
      </c>
      <c r="S5037" s="168">
        <f t="shared" si="2271"/>
        <v>0</v>
      </c>
      <c r="T5037" s="168">
        <v>0</v>
      </c>
      <c r="U5037" s="168">
        <v>0</v>
      </c>
      <c r="V5037" s="168">
        <v>0</v>
      </c>
      <c r="W5037" s="168">
        <v>0</v>
      </c>
    </row>
    <row r="5038" spans="2:23" ht="31.5" thickTop="1" thickBot="1">
      <c r="B5038" s="164" t="s">
        <v>1672</v>
      </c>
      <c r="C5038" s="170" t="s">
        <v>1673</v>
      </c>
      <c r="D5038" s="168">
        <f t="shared" si="2265"/>
        <v>5336000</v>
      </c>
      <c r="E5038" s="168">
        <f t="shared" si="2266"/>
        <v>2547055</v>
      </c>
      <c r="F5038" s="168">
        <f t="shared" si="2266"/>
        <v>699500</v>
      </c>
      <c r="G5038" s="168">
        <f t="shared" si="2266"/>
        <v>1589945</v>
      </c>
      <c r="H5038" s="168">
        <f t="shared" si="2266"/>
        <v>499500</v>
      </c>
      <c r="I5038" s="168">
        <f t="shared" si="2267"/>
        <v>5336000</v>
      </c>
      <c r="J5038" s="168">
        <f>SUM(J5039,J5041)</f>
        <v>2547055</v>
      </c>
      <c r="K5038" s="168">
        <f>SUM(K5039,K5041)</f>
        <v>699500</v>
      </c>
      <c r="L5038" s="168">
        <f>SUM(L5039,L5041)</f>
        <v>1589945</v>
      </c>
      <c r="M5038" s="168">
        <f>SUM(M5039,M5041)</f>
        <v>499500</v>
      </c>
      <c r="N5038" s="168">
        <f t="shared" si="2269"/>
        <v>0</v>
      </c>
      <c r="O5038" s="168">
        <f>SUM(O5039,O5041)</f>
        <v>0</v>
      </c>
      <c r="P5038" s="168">
        <f>SUM(P5039,P5041)</f>
        <v>0</v>
      </c>
      <c r="Q5038" s="168">
        <f>SUM(Q5039,Q5041)</f>
        <v>0</v>
      </c>
      <c r="R5038" s="168">
        <f>SUM(R5039,R5041)</f>
        <v>0</v>
      </c>
      <c r="S5038" s="168">
        <f t="shared" si="2271"/>
        <v>0</v>
      </c>
      <c r="T5038" s="168">
        <f>SUM(T5039,T5041)</f>
        <v>0</v>
      </c>
      <c r="U5038" s="168">
        <f>SUM(U5039,U5041)</f>
        <v>0</v>
      </c>
      <c r="V5038" s="168">
        <f>SUM(V5039,V5041)</f>
        <v>0</v>
      </c>
      <c r="W5038" s="168">
        <f>SUM(W5039,W5041)</f>
        <v>0</v>
      </c>
    </row>
    <row r="5039" spans="2:23" ht="16.5" thickTop="1" thickBot="1">
      <c r="B5039" s="164" t="s">
        <v>124</v>
      </c>
      <c r="C5039" s="171" t="s">
        <v>96</v>
      </c>
      <c r="D5039" s="168">
        <f t="shared" si="2265"/>
        <v>3336000</v>
      </c>
      <c r="E5039" s="168">
        <f t="shared" si="2266"/>
        <v>2147055</v>
      </c>
      <c r="F5039" s="168">
        <f t="shared" si="2266"/>
        <v>99500</v>
      </c>
      <c r="G5039" s="168">
        <f t="shared" si="2266"/>
        <v>989945</v>
      </c>
      <c r="H5039" s="168">
        <f t="shared" si="2266"/>
        <v>99500</v>
      </c>
      <c r="I5039" s="168">
        <f t="shared" si="2267"/>
        <v>3336000</v>
      </c>
      <c r="J5039" s="168">
        <f>SUM(J5040)</f>
        <v>2147055</v>
      </c>
      <c r="K5039" s="168">
        <f>SUM(K5040)</f>
        <v>99500</v>
      </c>
      <c r="L5039" s="168">
        <f>SUM(L5040)</f>
        <v>989945</v>
      </c>
      <c r="M5039" s="168">
        <f>SUM(M5040)</f>
        <v>99500</v>
      </c>
      <c r="N5039" s="168">
        <f t="shared" si="2269"/>
        <v>0</v>
      </c>
      <c r="O5039" s="168">
        <f>SUM(O5040)</f>
        <v>0</v>
      </c>
      <c r="P5039" s="168">
        <f>SUM(P5040)</f>
        <v>0</v>
      </c>
      <c r="Q5039" s="168">
        <f>SUM(Q5040)</f>
        <v>0</v>
      </c>
      <c r="R5039" s="168">
        <f>SUM(R5040)</f>
        <v>0</v>
      </c>
      <c r="S5039" s="168">
        <f t="shared" si="2271"/>
        <v>0</v>
      </c>
      <c r="T5039" s="168">
        <f>SUM(T5040)</f>
        <v>0</v>
      </c>
      <c r="U5039" s="168">
        <f>SUM(U5040)</f>
        <v>0</v>
      </c>
      <c r="V5039" s="168">
        <f>SUM(V5040)</f>
        <v>0</v>
      </c>
      <c r="W5039" s="168">
        <f>SUM(W5040)</f>
        <v>0</v>
      </c>
    </row>
    <row r="5040" spans="2:23" ht="16.5" thickTop="1" thickBot="1">
      <c r="B5040" s="164" t="s">
        <v>124</v>
      </c>
      <c r="C5040" s="172" t="s">
        <v>98</v>
      </c>
      <c r="D5040" s="168">
        <f t="shared" si="2265"/>
        <v>3336000</v>
      </c>
      <c r="E5040" s="168">
        <f t="shared" si="2266"/>
        <v>2147055</v>
      </c>
      <c r="F5040" s="168">
        <f t="shared" si="2266"/>
        <v>99500</v>
      </c>
      <c r="G5040" s="168">
        <f t="shared" si="2266"/>
        <v>989945</v>
      </c>
      <c r="H5040" s="168">
        <f t="shared" si="2266"/>
        <v>99500</v>
      </c>
      <c r="I5040" s="168">
        <f t="shared" si="2267"/>
        <v>3336000</v>
      </c>
      <c r="J5040" s="168">
        <v>2147055</v>
      </c>
      <c r="K5040" s="168">
        <v>99500</v>
      </c>
      <c r="L5040" s="168">
        <v>989945</v>
      </c>
      <c r="M5040" s="168">
        <v>99500</v>
      </c>
      <c r="N5040" s="168">
        <f t="shared" si="2269"/>
        <v>0</v>
      </c>
      <c r="O5040" s="168">
        <v>0</v>
      </c>
      <c r="P5040" s="168">
        <v>0</v>
      </c>
      <c r="Q5040" s="168">
        <v>0</v>
      </c>
      <c r="R5040" s="168">
        <v>0</v>
      </c>
      <c r="S5040" s="168">
        <f t="shared" si="2271"/>
        <v>0</v>
      </c>
      <c r="T5040" s="168">
        <v>0</v>
      </c>
      <c r="U5040" s="168">
        <v>0</v>
      </c>
      <c r="V5040" s="168">
        <v>0</v>
      </c>
      <c r="W5040" s="168">
        <v>0</v>
      </c>
    </row>
    <row r="5041" spans="2:23" ht="16.5" thickTop="1" thickBot="1">
      <c r="B5041" s="164" t="s">
        <v>124</v>
      </c>
      <c r="C5041" s="171" t="s">
        <v>121</v>
      </c>
      <c r="D5041" s="168">
        <f t="shared" si="2265"/>
        <v>2000000</v>
      </c>
      <c r="E5041" s="168">
        <f t="shared" si="2266"/>
        <v>400000</v>
      </c>
      <c r="F5041" s="168">
        <f t="shared" si="2266"/>
        <v>600000</v>
      </c>
      <c r="G5041" s="168">
        <f t="shared" si="2266"/>
        <v>600000</v>
      </c>
      <c r="H5041" s="168">
        <f t="shared" si="2266"/>
        <v>400000</v>
      </c>
      <c r="I5041" s="168">
        <f t="shared" si="2267"/>
        <v>2000000</v>
      </c>
      <c r="J5041" s="168">
        <v>400000</v>
      </c>
      <c r="K5041" s="168">
        <v>600000</v>
      </c>
      <c r="L5041" s="168">
        <v>600000</v>
      </c>
      <c r="M5041" s="168">
        <v>400000</v>
      </c>
      <c r="N5041" s="168">
        <f t="shared" si="2269"/>
        <v>0</v>
      </c>
      <c r="O5041" s="168">
        <v>0</v>
      </c>
      <c r="P5041" s="168">
        <v>0</v>
      </c>
      <c r="Q5041" s="168">
        <v>0</v>
      </c>
      <c r="R5041" s="168">
        <v>0</v>
      </c>
      <c r="S5041" s="168">
        <f t="shared" si="2271"/>
        <v>0</v>
      </c>
      <c r="T5041" s="168">
        <v>0</v>
      </c>
      <c r="U5041" s="168">
        <v>0</v>
      </c>
      <c r="V5041" s="168">
        <v>0</v>
      </c>
      <c r="W5041" s="168">
        <v>0</v>
      </c>
    </row>
    <row r="5042" spans="2:23" ht="31.5" thickTop="1" thickBot="1">
      <c r="B5042" s="164" t="s">
        <v>1674</v>
      </c>
      <c r="C5042" s="170" t="s">
        <v>1675</v>
      </c>
      <c r="D5042" s="168">
        <f t="shared" si="2265"/>
        <v>8000000</v>
      </c>
      <c r="E5042" s="168">
        <f t="shared" si="2266"/>
        <v>500000</v>
      </c>
      <c r="F5042" s="168">
        <f t="shared" si="2266"/>
        <v>2500000</v>
      </c>
      <c r="G5042" s="168">
        <f t="shared" si="2266"/>
        <v>2500000</v>
      </c>
      <c r="H5042" s="168">
        <f t="shared" si="2266"/>
        <v>2500000</v>
      </c>
      <c r="I5042" s="168">
        <f t="shared" si="2267"/>
        <v>8000000</v>
      </c>
      <c r="J5042" s="168">
        <f t="shared" ref="J5042:M5043" si="2285">SUM(J5044)</f>
        <v>500000</v>
      </c>
      <c r="K5042" s="168">
        <f t="shared" si="2285"/>
        <v>2500000</v>
      </c>
      <c r="L5042" s="168">
        <f t="shared" si="2285"/>
        <v>2500000</v>
      </c>
      <c r="M5042" s="168">
        <f t="shared" si="2285"/>
        <v>2500000</v>
      </c>
      <c r="N5042" s="168">
        <f t="shared" si="2269"/>
        <v>0</v>
      </c>
      <c r="O5042" s="168">
        <f t="shared" ref="O5042:R5043" si="2286">SUM(O5044)</f>
        <v>0</v>
      </c>
      <c r="P5042" s="168">
        <f t="shared" si="2286"/>
        <v>0</v>
      </c>
      <c r="Q5042" s="168">
        <f t="shared" si="2286"/>
        <v>0</v>
      </c>
      <c r="R5042" s="168">
        <f t="shared" si="2286"/>
        <v>0</v>
      </c>
      <c r="S5042" s="168">
        <f t="shared" si="2271"/>
        <v>0</v>
      </c>
      <c r="T5042" s="168">
        <f t="shared" ref="T5042:W5043" si="2287">SUM(T5044)</f>
        <v>0</v>
      </c>
      <c r="U5042" s="168">
        <f t="shared" si="2287"/>
        <v>0</v>
      </c>
      <c r="V5042" s="168">
        <f t="shared" si="2287"/>
        <v>0</v>
      </c>
      <c r="W5042" s="168">
        <f t="shared" si="2287"/>
        <v>0</v>
      </c>
    </row>
    <row r="5043" spans="2:23" ht="16.5" thickTop="1" thickBot="1">
      <c r="B5043" s="164" t="s">
        <v>124</v>
      </c>
      <c r="C5043" s="171" t="s">
        <v>121</v>
      </c>
      <c r="D5043" s="168">
        <f t="shared" si="2265"/>
        <v>8000000</v>
      </c>
      <c r="E5043" s="168">
        <f t="shared" si="2266"/>
        <v>500000</v>
      </c>
      <c r="F5043" s="168">
        <f t="shared" si="2266"/>
        <v>2500000</v>
      </c>
      <c r="G5043" s="168">
        <f t="shared" si="2266"/>
        <v>2500000</v>
      </c>
      <c r="H5043" s="168">
        <f t="shared" si="2266"/>
        <v>2500000</v>
      </c>
      <c r="I5043" s="168">
        <f t="shared" si="2267"/>
        <v>8000000</v>
      </c>
      <c r="J5043" s="168">
        <f t="shared" si="2285"/>
        <v>500000</v>
      </c>
      <c r="K5043" s="168">
        <f t="shared" si="2285"/>
        <v>2500000</v>
      </c>
      <c r="L5043" s="168">
        <f t="shared" si="2285"/>
        <v>2500000</v>
      </c>
      <c r="M5043" s="168">
        <f t="shared" si="2285"/>
        <v>2500000</v>
      </c>
      <c r="N5043" s="168">
        <f t="shared" si="2269"/>
        <v>0</v>
      </c>
      <c r="O5043" s="168">
        <f t="shared" si="2286"/>
        <v>0</v>
      </c>
      <c r="P5043" s="168">
        <f t="shared" si="2286"/>
        <v>0</v>
      </c>
      <c r="Q5043" s="168">
        <f t="shared" si="2286"/>
        <v>0</v>
      </c>
      <c r="R5043" s="168">
        <f t="shared" si="2286"/>
        <v>0</v>
      </c>
      <c r="S5043" s="168">
        <f t="shared" si="2271"/>
        <v>0</v>
      </c>
      <c r="T5043" s="168">
        <f t="shared" si="2287"/>
        <v>0</v>
      </c>
      <c r="U5043" s="168">
        <f t="shared" si="2287"/>
        <v>0</v>
      </c>
      <c r="V5043" s="168">
        <f t="shared" si="2287"/>
        <v>0</v>
      </c>
      <c r="W5043" s="168">
        <f t="shared" si="2287"/>
        <v>0</v>
      </c>
    </row>
    <row r="5044" spans="2:23" ht="46.5" thickTop="1" thickBot="1">
      <c r="B5044" s="164" t="s">
        <v>1676</v>
      </c>
      <c r="C5044" s="171" t="s">
        <v>1677</v>
      </c>
      <c r="D5044" s="168">
        <f t="shared" si="2265"/>
        <v>8000000</v>
      </c>
      <c r="E5044" s="168">
        <f t="shared" si="2266"/>
        <v>500000</v>
      </c>
      <c r="F5044" s="168">
        <f t="shared" si="2266"/>
        <v>2500000</v>
      </c>
      <c r="G5044" s="168">
        <f t="shared" si="2266"/>
        <v>2500000</v>
      </c>
      <c r="H5044" s="168">
        <f t="shared" si="2266"/>
        <v>2500000</v>
      </c>
      <c r="I5044" s="168">
        <f t="shared" si="2267"/>
        <v>8000000</v>
      </c>
      <c r="J5044" s="168">
        <f>SUM(J5045)</f>
        <v>500000</v>
      </c>
      <c r="K5044" s="168">
        <f>SUM(K5045)</f>
        <v>2500000</v>
      </c>
      <c r="L5044" s="168">
        <f>SUM(L5045)</f>
        <v>2500000</v>
      </c>
      <c r="M5044" s="168">
        <f>SUM(M5045)</f>
        <v>2500000</v>
      </c>
      <c r="N5044" s="168">
        <f t="shared" si="2269"/>
        <v>0</v>
      </c>
      <c r="O5044" s="168">
        <f>SUM(O5045)</f>
        <v>0</v>
      </c>
      <c r="P5044" s="168">
        <f>SUM(P5045)</f>
        <v>0</v>
      </c>
      <c r="Q5044" s="168">
        <f>SUM(Q5045)</f>
        <v>0</v>
      </c>
      <c r="R5044" s="168">
        <f>SUM(R5045)</f>
        <v>0</v>
      </c>
      <c r="S5044" s="168">
        <f t="shared" si="2271"/>
        <v>0</v>
      </c>
      <c r="T5044" s="168">
        <f>SUM(T5045)</f>
        <v>0</v>
      </c>
      <c r="U5044" s="168">
        <f>SUM(U5045)</f>
        <v>0</v>
      </c>
      <c r="V5044" s="168">
        <f>SUM(V5045)</f>
        <v>0</v>
      </c>
      <c r="W5044" s="168">
        <f>SUM(W5045)</f>
        <v>0</v>
      </c>
    </row>
    <row r="5045" spans="2:23" ht="16.5" thickTop="1" thickBot="1">
      <c r="B5045" s="164" t="s">
        <v>124</v>
      </c>
      <c r="C5045" s="172" t="s">
        <v>121</v>
      </c>
      <c r="D5045" s="168">
        <f t="shared" si="2265"/>
        <v>8000000</v>
      </c>
      <c r="E5045" s="168">
        <f t="shared" si="2266"/>
        <v>500000</v>
      </c>
      <c r="F5045" s="168">
        <f t="shared" si="2266"/>
        <v>2500000</v>
      </c>
      <c r="G5045" s="168">
        <f t="shared" si="2266"/>
        <v>2500000</v>
      </c>
      <c r="H5045" s="168">
        <f t="shared" si="2266"/>
        <v>2500000</v>
      </c>
      <c r="I5045" s="168">
        <f t="shared" si="2267"/>
        <v>8000000</v>
      </c>
      <c r="J5045" s="168">
        <v>500000</v>
      </c>
      <c r="K5045" s="168">
        <v>2500000</v>
      </c>
      <c r="L5045" s="168">
        <v>2500000</v>
      </c>
      <c r="M5045" s="168">
        <v>2500000</v>
      </c>
      <c r="N5045" s="168">
        <f t="shared" si="2269"/>
        <v>0</v>
      </c>
      <c r="O5045" s="168">
        <v>0</v>
      </c>
      <c r="P5045" s="168">
        <v>0</v>
      </c>
      <c r="Q5045" s="168">
        <v>0</v>
      </c>
      <c r="R5045" s="168">
        <v>0</v>
      </c>
      <c r="S5045" s="168">
        <f t="shared" si="2271"/>
        <v>0</v>
      </c>
      <c r="T5045" s="168">
        <v>0</v>
      </c>
      <c r="U5045" s="168">
        <v>0</v>
      </c>
      <c r="V5045" s="168">
        <v>0</v>
      </c>
      <c r="W5045" s="168">
        <v>0</v>
      </c>
    </row>
    <row r="5046" spans="2:23" ht="31.5" thickTop="1" thickBot="1">
      <c r="B5046" s="164" t="s">
        <v>1678</v>
      </c>
      <c r="C5046" s="170" t="s">
        <v>1679</v>
      </c>
      <c r="D5046" s="168">
        <f t="shared" si="2265"/>
        <v>47685000</v>
      </c>
      <c r="E5046" s="168">
        <f t="shared" si="2266"/>
        <v>15359000</v>
      </c>
      <c r="F5046" s="168">
        <f t="shared" si="2266"/>
        <v>21979000</v>
      </c>
      <c r="G5046" s="168">
        <f t="shared" si="2266"/>
        <v>5933000</v>
      </c>
      <c r="H5046" s="168">
        <f t="shared" si="2266"/>
        <v>4414000</v>
      </c>
      <c r="I5046" s="168">
        <f t="shared" si="2267"/>
        <v>47685000</v>
      </c>
      <c r="J5046" s="168">
        <f t="shared" ref="J5046:M5049" si="2288">SUM(J5050,J5054)</f>
        <v>15359000</v>
      </c>
      <c r="K5046" s="168">
        <f t="shared" si="2288"/>
        <v>21979000</v>
      </c>
      <c r="L5046" s="168">
        <f t="shared" si="2288"/>
        <v>5933000</v>
      </c>
      <c r="M5046" s="168">
        <f t="shared" si="2288"/>
        <v>4414000</v>
      </c>
      <c r="N5046" s="168">
        <f t="shared" si="2269"/>
        <v>0</v>
      </c>
      <c r="O5046" s="168">
        <f t="shared" ref="O5046:R5049" si="2289">SUM(O5050,O5054)</f>
        <v>0</v>
      </c>
      <c r="P5046" s="168">
        <f t="shared" si="2289"/>
        <v>0</v>
      </c>
      <c r="Q5046" s="168">
        <f t="shared" si="2289"/>
        <v>0</v>
      </c>
      <c r="R5046" s="168">
        <f t="shared" si="2289"/>
        <v>0</v>
      </c>
      <c r="S5046" s="168">
        <f t="shared" si="2271"/>
        <v>0</v>
      </c>
      <c r="T5046" s="168">
        <f t="shared" ref="T5046:W5049" si="2290">SUM(T5050,T5054)</f>
        <v>0</v>
      </c>
      <c r="U5046" s="168">
        <f t="shared" si="2290"/>
        <v>0</v>
      </c>
      <c r="V5046" s="168">
        <f t="shared" si="2290"/>
        <v>0</v>
      </c>
      <c r="W5046" s="168">
        <f t="shared" si="2290"/>
        <v>0</v>
      </c>
    </row>
    <row r="5047" spans="2:23" ht="16.5" thickTop="1" thickBot="1">
      <c r="B5047" s="164" t="s">
        <v>124</v>
      </c>
      <c r="C5047" s="171" t="s">
        <v>96</v>
      </c>
      <c r="D5047" s="168">
        <f t="shared" si="2265"/>
        <v>47685000</v>
      </c>
      <c r="E5047" s="168">
        <f t="shared" si="2266"/>
        <v>15359000</v>
      </c>
      <c r="F5047" s="168">
        <f t="shared" si="2266"/>
        <v>21979000</v>
      </c>
      <c r="G5047" s="168">
        <f t="shared" si="2266"/>
        <v>5933000</v>
      </c>
      <c r="H5047" s="168">
        <f t="shared" si="2266"/>
        <v>4414000</v>
      </c>
      <c r="I5047" s="168">
        <f t="shared" si="2267"/>
        <v>47685000</v>
      </c>
      <c r="J5047" s="168">
        <f t="shared" si="2288"/>
        <v>15359000</v>
      </c>
      <c r="K5047" s="168">
        <f t="shared" si="2288"/>
        <v>21979000</v>
      </c>
      <c r="L5047" s="168">
        <f t="shared" si="2288"/>
        <v>5933000</v>
      </c>
      <c r="M5047" s="168">
        <f t="shared" si="2288"/>
        <v>4414000</v>
      </c>
      <c r="N5047" s="168">
        <f t="shared" si="2269"/>
        <v>0</v>
      </c>
      <c r="O5047" s="168">
        <f t="shared" si="2289"/>
        <v>0</v>
      </c>
      <c r="P5047" s="168">
        <f t="shared" si="2289"/>
        <v>0</v>
      </c>
      <c r="Q5047" s="168">
        <f t="shared" si="2289"/>
        <v>0</v>
      </c>
      <c r="R5047" s="168">
        <f t="shared" si="2289"/>
        <v>0</v>
      </c>
      <c r="S5047" s="168">
        <f t="shared" si="2271"/>
        <v>0</v>
      </c>
      <c r="T5047" s="168">
        <f t="shared" si="2290"/>
        <v>0</v>
      </c>
      <c r="U5047" s="168">
        <f t="shared" si="2290"/>
        <v>0</v>
      </c>
      <c r="V5047" s="168">
        <f t="shared" si="2290"/>
        <v>0</v>
      </c>
      <c r="W5047" s="168">
        <f t="shared" si="2290"/>
        <v>0</v>
      </c>
    </row>
    <row r="5048" spans="2:23" ht="16.5" thickTop="1" thickBot="1">
      <c r="B5048" s="164" t="s">
        <v>124</v>
      </c>
      <c r="C5048" s="172" t="s">
        <v>102</v>
      </c>
      <c r="D5048" s="168">
        <f t="shared" si="2265"/>
        <v>47685000</v>
      </c>
      <c r="E5048" s="168">
        <f t="shared" si="2266"/>
        <v>15359000</v>
      </c>
      <c r="F5048" s="168">
        <f t="shared" si="2266"/>
        <v>21979000</v>
      </c>
      <c r="G5048" s="168">
        <f t="shared" si="2266"/>
        <v>5933000</v>
      </c>
      <c r="H5048" s="168">
        <f t="shared" si="2266"/>
        <v>4414000</v>
      </c>
      <c r="I5048" s="168">
        <f t="shared" si="2267"/>
        <v>47685000</v>
      </c>
      <c r="J5048" s="168">
        <f t="shared" si="2288"/>
        <v>15359000</v>
      </c>
      <c r="K5048" s="168">
        <f t="shared" si="2288"/>
        <v>21979000</v>
      </c>
      <c r="L5048" s="168">
        <f t="shared" si="2288"/>
        <v>5933000</v>
      </c>
      <c r="M5048" s="168">
        <f t="shared" si="2288"/>
        <v>4414000</v>
      </c>
      <c r="N5048" s="168">
        <f t="shared" si="2269"/>
        <v>0</v>
      </c>
      <c r="O5048" s="168">
        <f t="shared" si="2289"/>
        <v>0</v>
      </c>
      <c r="P5048" s="168">
        <f t="shared" si="2289"/>
        <v>0</v>
      </c>
      <c r="Q5048" s="168">
        <f t="shared" si="2289"/>
        <v>0</v>
      </c>
      <c r="R5048" s="168">
        <f t="shared" si="2289"/>
        <v>0</v>
      </c>
      <c r="S5048" s="168">
        <f t="shared" si="2271"/>
        <v>0</v>
      </c>
      <c r="T5048" s="168">
        <f t="shared" si="2290"/>
        <v>0</v>
      </c>
      <c r="U5048" s="168">
        <f t="shared" si="2290"/>
        <v>0</v>
      </c>
      <c r="V5048" s="168">
        <f t="shared" si="2290"/>
        <v>0</v>
      </c>
      <c r="W5048" s="168">
        <f t="shared" si="2290"/>
        <v>0</v>
      </c>
    </row>
    <row r="5049" spans="2:23" ht="31.5" thickTop="1" thickBot="1">
      <c r="B5049" s="164" t="s">
        <v>124</v>
      </c>
      <c r="C5049" s="173" t="s">
        <v>157</v>
      </c>
      <c r="D5049" s="168">
        <f t="shared" si="2265"/>
        <v>47685000</v>
      </c>
      <c r="E5049" s="168">
        <f t="shared" si="2266"/>
        <v>15359000</v>
      </c>
      <c r="F5049" s="168">
        <f t="shared" si="2266"/>
        <v>21979000</v>
      </c>
      <c r="G5049" s="168">
        <f t="shared" si="2266"/>
        <v>5933000</v>
      </c>
      <c r="H5049" s="168">
        <f t="shared" si="2266"/>
        <v>4414000</v>
      </c>
      <c r="I5049" s="168">
        <f t="shared" si="2267"/>
        <v>47685000</v>
      </c>
      <c r="J5049" s="168">
        <f t="shared" si="2288"/>
        <v>15359000</v>
      </c>
      <c r="K5049" s="168">
        <f t="shared" si="2288"/>
        <v>21979000</v>
      </c>
      <c r="L5049" s="168">
        <f t="shared" si="2288"/>
        <v>5933000</v>
      </c>
      <c r="M5049" s="168">
        <f t="shared" si="2288"/>
        <v>4414000</v>
      </c>
      <c r="N5049" s="168">
        <f t="shared" si="2269"/>
        <v>0</v>
      </c>
      <c r="O5049" s="168">
        <f t="shared" si="2289"/>
        <v>0</v>
      </c>
      <c r="P5049" s="168">
        <f t="shared" si="2289"/>
        <v>0</v>
      </c>
      <c r="Q5049" s="168">
        <f t="shared" si="2289"/>
        <v>0</v>
      </c>
      <c r="R5049" s="168">
        <f t="shared" si="2289"/>
        <v>0</v>
      </c>
      <c r="S5049" s="168">
        <f t="shared" si="2271"/>
        <v>0</v>
      </c>
      <c r="T5049" s="168">
        <f t="shared" si="2290"/>
        <v>0</v>
      </c>
      <c r="U5049" s="168">
        <f t="shared" si="2290"/>
        <v>0</v>
      </c>
      <c r="V5049" s="168">
        <f t="shared" si="2290"/>
        <v>0</v>
      </c>
      <c r="W5049" s="168">
        <f t="shared" si="2290"/>
        <v>0</v>
      </c>
    </row>
    <row r="5050" spans="2:23" ht="31.5" thickTop="1" thickBot="1">
      <c r="B5050" s="164" t="s">
        <v>1680</v>
      </c>
      <c r="C5050" s="171" t="s">
        <v>1681</v>
      </c>
      <c r="D5050" s="168">
        <f t="shared" si="2265"/>
        <v>46910000</v>
      </c>
      <c r="E5050" s="168">
        <f t="shared" si="2266"/>
        <v>15359000</v>
      </c>
      <c r="F5050" s="168">
        <f t="shared" si="2266"/>
        <v>21979000</v>
      </c>
      <c r="G5050" s="168">
        <f t="shared" si="2266"/>
        <v>5158000</v>
      </c>
      <c r="H5050" s="168">
        <f t="shared" si="2266"/>
        <v>4414000</v>
      </c>
      <c r="I5050" s="168">
        <f t="shared" si="2267"/>
        <v>46910000</v>
      </c>
      <c r="J5050" s="168">
        <f t="shared" ref="J5050:M5052" si="2291">SUM(J5051)</f>
        <v>15359000</v>
      </c>
      <c r="K5050" s="168">
        <f t="shared" si="2291"/>
        <v>21979000</v>
      </c>
      <c r="L5050" s="168">
        <f t="shared" si="2291"/>
        <v>5158000</v>
      </c>
      <c r="M5050" s="168">
        <f t="shared" si="2291"/>
        <v>4414000</v>
      </c>
      <c r="N5050" s="168">
        <f t="shared" si="2269"/>
        <v>0</v>
      </c>
      <c r="O5050" s="168">
        <f t="shared" ref="O5050:R5052" si="2292">SUM(O5051)</f>
        <v>0</v>
      </c>
      <c r="P5050" s="168">
        <f t="shared" si="2292"/>
        <v>0</v>
      </c>
      <c r="Q5050" s="168">
        <f t="shared" si="2292"/>
        <v>0</v>
      </c>
      <c r="R5050" s="168">
        <f t="shared" si="2292"/>
        <v>0</v>
      </c>
      <c r="S5050" s="168">
        <f t="shared" si="2271"/>
        <v>0</v>
      </c>
      <c r="T5050" s="168">
        <f t="shared" ref="T5050:W5052" si="2293">SUM(T5051)</f>
        <v>0</v>
      </c>
      <c r="U5050" s="168">
        <f t="shared" si="2293"/>
        <v>0</v>
      </c>
      <c r="V5050" s="168">
        <f t="shared" si="2293"/>
        <v>0</v>
      </c>
      <c r="W5050" s="168">
        <f t="shared" si="2293"/>
        <v>0</v>
      </c>
    </row>
    <row r="5051" spans="2:23" ht="16.5" thickTop="1" thickBot="1">
      <c r="B5051" s="164" t="s">
        <v>124</v>
      </c>
      <c r="C5051" s="172" t="s">
        <v>96</v>
      </c>
      <c r="D5051" s="168">
        <f t="shared" si="2265"/>
        <v>46910000</v>
      </c>
      <c r="E5051" s="168">
        <f t="shared" si="2266"/>
        <v>15359000</v>
      </c>
      <c r="F5051" s="168">
        <f t="shared" si="2266"/>
        <v>21979000</v>
      </c>
      <c r="G5051" s="168">
        <f t="shared" si="2266"/>
        <v>5158000</v>
      </c>
      <c r="H5051" s="168">
        <f t="shared" si="2266"/>
        <v>4414000</v>
      </c>
      <c r="I5051" s="168">
        <f t="shared" si="2267"/>
        <v>46910000</v>
      </c>
      <c r="J5051" s="168">
        <f t="shared" si="2291"/>
        <v>15359000</v>
      </c>
      <c r="K5051" s="168">
        <f t="shared" si="2291"/>
        <v>21979000</v>
      </c>
      <c r="L5051" s="168">
        <f t="shared" si="2291"/>
        <v>5158000</v>
      </c>
      <c r="M5051" s="168">
        <f t="shared" si="2291"/>
        <v>4414000</v>
      </c>
      <c r="N5051" s="168">
        <f t="shared" si="2269"/>
        <v>0</v>
      </c>
      <c r="O5051" s="168">
        <f t="shared" si="2292"/>
        <v>0</v>
      </c>
      <c r="P5051" s="168">
        <f t="shared" si="2292"/>
        <v>0</v>
      </c>
      <c r="Q5051" s="168">
        <f t="shared" si="2292"/>
        <v>0</v>
      </c>
      <c r="R5051" s="168">
        <f t="shared" si="2292"/>
        <v>0</v>
      </c>
      <c r="S5051" s="168">
        <f t="shared" si="2271"/>
        <v>0</v>
      </c>
      <c r="T5051" s="168">
        <f t="shared" si="2293"/>
        <v>0</v>
      </c>
      <c r="U5051" s="168">
        <f t="shared" si="2293"/>
        <v>0</v>
      </c>
      <c r="V5051" s="168">
        <f t="shared" si="2293"/>
        <v>0</v>
      </c>
      <c r="W5051" s="168">
        <f t="shared" si="2293"/>
        <v>0</v>
      </c>
    </row>
    <row r="5052" spans="2:23" ht="16.5" thickTop="1" thickBot="1">
      <c r="B5052" s="164" t="s">
        <v>124</v>
      </c>
      <c r="C5052" s="173" t="s">
        <v>102</v>
      </c>
      <c r="D5052" s="168">
        <f t="shared" si="2265"/>
        <v>46910000</v>
      </c>
      <c r="E5052" s="168">
        <f t="shared" si="2266"/>
        <v>15359000</v>
      </c>
      <c r="F5052" s="168">
        <f t="shared" si="2266"/>
        <v>21979000</v>
      </c>
      <c r="G5052" s="168">
        <f t="shared" si="2266"/>
        <v>5158000</v>
      </c>
      <c r="H5052" s="168">
        <f t="shared" si="2266"/>
        <v>4414000</v>
      </c>
      <c r="I5052" s="168">
        <f t="shared" si="2267"/>
        <v>46910000</v>
      </c>
      <c r="J5052" s="168">
        <f t="shared" si="2291"/>
        <v>15359000</v>
      </c>
      <c r="K5052" s="168">
        <f t="shared" si="2291"/>
        <v>21979000</v>
      </c>
      <c r="L5052" s="168">
        <f t="shared" si="2291"/>
        <v>5158000</v>
      </c>
      <c r="M5052" s="168">
        <f t="shared" si="2291"/>
        <v>4414000</v>
      </c>
      <c r="N5052" s="168">
        <f t="shared" si="2269"/>
        <v>0</v>
      </c>
      <c r="O5052" s="168">
        <f t="shared" si="2292"/>
        <v>0</v>
      </c>
      <c r="P5052" s="168">
        <f t="shared" si="2292"/>
        <v>0</v>
      </c>
      <c r="Q5052" s="168">
        <f t="shared" si="2292"/>
        <v>0</v>
      </c>
      <c r="R5052" s="168">
        <f t="shared" si="2292"/>
        <v>0</v>
      </c>
      <c r="S5052" s="168">
        <f t="shared" si="2271"/>
        <v>0</v>
      </c>
      <c r="T5052" s="168">
        <f t="shared" si="2293"/>
        <v>0</v>
      </c>
      <c r="U5052" s="168">
        <f t="shared" si="2293"/>
        <v>0</v>
      </c>
      <c r="V5052" s="168">
        <f t="shared" si="2293"/>
        <v>0</v>
      </c>
      <c r="W5052" s="168">
        <f t="shared" si="2293"/>
        <v>0</v>
      </c>
    </row>
    <row r="5053" spans="2:23" ht="31.5" thickTop="1" thickBot="1">
      <c r="B5053" s="164" t="s">
        <v>124</v>
      </c>
      <c r="C5053" s="174" t="s">
        <v>157</v>
      </c>
      <c r="D5053" s="168">
        <f t="shared" si="2265"/>
        <v>46910000</v>
      </c>
      <c r="E5053" s="168">
        <f t="shared" si="2266"/>
        <v>15359000</v>
      </c>
      <c r="F5053" s="168">
        <f t="shared" si="2266"/>
        <v>21979000</v>
      </c>
      <c r="G5053" s="168">
        <f t="shared" si="2266"/>
        <v>5158000</v>
      </c>
      <c r="H5053" s="168">
        <f t="shared" si="2266"/>
        <v>4414000</v>
      </c>
      <c r="I5053" s="168">
        <f t="shared" si="2267"/>
        <v>46910000</v>
      </c>
      <c r="J5053" s="168">
        <v>15359000</v>
      </c>
      <c r="K5053" s="168">
        <v>21979000</v>
      </c>
      <c r="L5053" s="168">
        <v>5158000</v>
      </c>
      <c r="M5053" s="168">
        <v>4414000</v>
      </c>
      <c r="N5053" s="168">
        <f t="shared" si="2269"/>
        <v>0</v>
      </c>
      <c r="O5053" s="168">
        <v>0</v>
      </c>
      <c r="P5053" s="168">
        <v>0</v>
      </c>
      <c r="Q5053" s="168">
        <v>0</v>
      </c>
      <c r="R5053" s="168">
        <v>0</v>
      </c>
      <c r="S5053" s="168">
        <f t="shared" si="2271"/>
        <v>0</v>
      </c>
      <c r="T5053" s="168">
        <v>0</v>
      </c>
      <c r="U5053" s="168">
        <v>0</v>
      </c>
      <c r="V5053" s="168">
        <v>0</v>
      </c>
      <c r="W5053" s="168">
        <v>0</v>
      </c>
    </row>
    <row r="5054" spans="2:23" ht="46.5" thickTop="1" thickBot="1">
      <c r="B5054" s="164" t="s">
        <v>1682</v>
      </c>
      <c r="C5054" s="171" t="s">
        <v>1683</v>
      </c>
      <c r="D5054" s="168">
        <f t="shared" si="2265"/>
        <v>775000</v>
      </c>
      <c r="E5054" s="168">
        <f t="shared" si="2266"/>
        <v>0</v>
      </c>
      <c r="F5054" s="168">
        <f t="shared" si="2266"/>
        <v>0</v>
      </c>
      <c r="G5054" s="168">
        <f t="shared" si="2266"/>
        <v>775000</v>
      </c>
      <c r="H5054" s="168">
        <f t="shared" si="2266"/>
        <v>0</v>
      </c>
      <c r="I5054" s="168">
        <f t="shared" si="2267"/>
        <v>775000</v>
      </c>
      <c r="J5054" s="168">
        <f t="shared" ref="J5054:M5056" si="2294">SUM(J5055)</f>
        <v>0</v>
      </c>
      <c r="K5054" s="168">
        <f t="shared" si="2294"/>
        <v>0</v>
      </c>
      <c r="L5054" s="168">
        <f t="shared" si="2294"/>
        <v>775000</v>
      </c>
      <c r="M5054" s="168">
        <f t="shared" si="2294"/>
        <v>0</v>
      </c>
      <c r="N5054" s="168">
        <f t="shared" si="2269"/>
        <v>0</v>
      </c>
      <c r="O5054" s="168">
        <f t="shared" ref="O5054:R5056" si="2295">SUM(O5055)</f>
        <v>0</v>
      </c>
      <c r="P5054" s="168">
        <f t="shared" si="2295"/>
        <v>0</v>
      </c>
      <c r="Q5054" s="168">
        <f t="shared" si="2295"/>
        <v>0</v>
      </c>
      <c r="R5054" s="168">
        <f t="shared" si="2295"/>
        <v>0</v>
      </c>
      <c r="S5054" s="168">
        <f t="shared" si="2271"/>
        <v>0</v>
      </c>
      <c r="T5054" s="168">
        <f t="shared" ref="T5054:W5056" si="2296">SUM(T5055)</f>
        <v>0</v>
      </c>
      <c r="U5054" s="168">
        <f t="shared" si="2296"/>
        <v>0</v>
      </c>
      <c r="V5054" s="168">
        <f t="shared" si="2296"/>
        <v>0</v>
      </c>
      <c r="W5054" s="168">
        <f t="shared" si="2296"/>
        <v>0</v>
      </c>
    </row>
    <row r="5055" spans="2:23" ht="16.5" thickTop="1" thickBot="1">
      <c r="B5055" s="164" t="s">
        <v>124</v>
      </c>
      <c r="C5055" s="172" t="s">
        <v>96</v>
      </c>
      <c r="D5055" s="168">
        <f t="shared" si="2265"/>
        <v>775000</v>
      </c>
      <c r="E5055" s="168">
        <f t="shared" si="2266"/>
        <v>0</v>
      </c>
      <c r="F5055" s="168">
        <f t="shared" si="2266"/>
        <v>0</v>
      </c>
      <c r="G5055" s="168">
        <f t="shared" si="2266"/>
        <v>775000</v>
      </c>
      <c r="H5055" s="168">
        <f t="shared" si="2266"/>
        <v>0</v>
      </c>
      <c r="I5055" s="168">
        <f t="shared" si="2267"/>
        <v>775000</v>
      </c>
      <c r="J5055" s="168">
        <f t="shared" si="2294"/>
        <v>0</v>
      </c>
      <c r="K5055" s="168">
        <f t="shared" si="2294"/>
        <v>0</v>
      </c>
      <c r="L5055" s="168">
        <f t="shared" si="2294"/>
        <v>775000</v>
      </c>
      <c r="M5055" s="168">
        <f t="shared" si="2294"/>
        <v>0</v>
      </c>
      <c r="N5055" s="168">
        <f t="shared" si="2269"/>
        <v>0</v>
      </c>
      <c r="O5055" s="168">
        <f t="shared" si="2295"/>
        <v>0</v>
      </c>
      <c r="P5055" s="168">
        <f t="shared" si="2295"/>
        <v>0</v>
      </c>
      <c r="Q5055" s="168">
        <f t="shared" si="2295"/>
        <v>0</v>
      </c>
      <c r="R5055" s="168">
        <f t="shared" si="2295"/>
        <v>0</v>
      </c>
      <c r="S5055" s="168">
        <f t="shared" si="2271"/>
        <v>0</v>
      </c>
      <c r="T5055" s="168">
        <f t="shared" si="2296"/>
        <v>0</v>
      </c>
      <c r="U5055" s="168">
        <f t="shared" si="2296"/>
        <v>0</v>
      </c>
      <c r="V5055" s="168">
        <f t="shared" si="2296"/>
        <v>0</v>
      </c>
      <c r="W5055" s="168">
        <f t="shared" si="2296"/>
        <v>0</v>
      </c>
    </row>
    <row r="5056" spans="2:23" ht="16.5" thickTop="1" thickBot="1">
      <c r="B5056" s="164" t="s">
        <v>124</v>
      </c>
      <c r="C5056" s="173" t="s">
        <v>102</v>
      </c>
      <c r="D5056" s="168">
        <f t="shared" si="2265"/>
        <v>775000</v>
      </c>
      <c r="E5056" s="168">
        <f t="shared" si="2266"/>
        <v>0</v>
      </c>
      <c r="F5056" s="168">
        <f t="shared" si="2266"/>
        <v>0</v>
      </c>
      <c r="G5056" s="168">
        <f t="shared" si="2266"/>
        <v>775000</v>
      </c>
      <c r="H5056" s="168">
        <f t="shared" si="2266"/>
        <v>0</v>
      </c>
      <c r="I5056" s="168">
        <f t="shared" si="2267"/>
        <v>775000</v>
      </c>
      <c r="J5056" s="168">
        <f t="shared" si="2294"/>
        <v>0</v>
      </c>
      <c r="K5056" s="168">
        <f t="shared" si="2294"/>
        <v>0</v>
      </c>
      <c r="L5056" s="168">
        <f t="shared" si="2294"/>
        <v>775000</v>
      </c>
      <c r="M5056" s="168">
        <f t="shared" si="2294"/>
        <v>0</v>
      </c>
      <c r="N5056" s="168">
        <f t="shared" si="2269"/>
        <v>0</v>
      </c>
      <c r="O5056" s="168">
        <f t="shared" si="2295"/>
        <v>0</v>
      </c>
      <c r="P5056" s="168">
        <f t="shared" si="2295"/>
        <v>0</v>
      </c>
      <c r="Q5056" s="168">
        <f t="shared" si="2295"/>
        <v>0</v>
      </c>
      <c r="R5056" s="168">
        <f t="shared" si="2295"/>
        <v>0</v>
      </c>
      <c r="S5056" s="168">
        <f t="shared" si="2271"/>
        <v>0</v>
      </c>
      <c r="T5056" s="168">
        <f t="shared" si="2296"/>
        <v>0</v>
      </c>
      <c r="U5056" s="168">
        <f t="shared" si="2296"/>
        <v>0</v>
      </c>
      <c r="V5056" s="168">
        <f t="shared" si="2296"/>
        <v>0</v>
      </c>
      <c r="W5056" s="168">
        <f t="shared" si="2296"/>
        <v>0</v>
      </c>
    </row>
    <row r="5057" spans="2:23" ht="31.5" thickTop="1" thickBot="1">
      <c r="B5057" s="164" t="s">
        <v>124</v>
      </c>
      <c r="C5057" s="174" t="s">
        <v>157</v>
      </c>
      <c r="D5057" s="168">
        <f t="shared" si="2265"/>
        <v>775000</v>
      </c>
      <c r="E5057" s="168">
        <f t="shared" si="2266"/>
        <v>0</v>
      </c>
      <c r="F5057" s="168">
        <f t="shared" si="2266"/>
        <v>0</v>
      </c>
      <c r="G5057" s="168">
        <f t="shared" si="2266"/>
        <v>775000</v>
      </c>
      <c r="H5057" s="168">
        <f t="shared" si="2266"/>
        <v>0</v>
      </c>
      <c r="I5057" s="168">
        <f t="shared" si="2267"/>
        <v>775000</v>
      </c>
      <c r="J5057" s="168">
        <v>0</v>
      </c>
      <c r="K5057" s="168">
        <v>0</v>
      </c>
      <c r="L5057" s="168">
        <v>775000</v>
      </c>
      <c r="M5057" s="168">
        <v>0</v>
      </c>
      <c r="N5057" s="168">
        <f t="shared" si="2269"/>
        <v>0</v>
      </c>
      <c r="O5057" s="168">
        <v>0</v>
      </c>
      <c r="P5057" s="168">
        <v>0</v>
      </c>
      <c r="Q5057" s="168">
        <v>0</v>
      </c>
      <c r="R5057" s="168">
        <v>0</v>
      </c>
      <c r="S5057" s="168">
        <f t="shared" si="2271"/>
        <v>0</v>
      </c>
      <c r="T5057" s="168">
        <v>0</v>
      </c>
      <c r="U5057" s="168">
        <v>0</v>
      </c>
      <c r="V5057" s="168">
        <v>0</v>
      </c>
      <c r="W5057" s="168">
        <v>0</v>
      </c>
    </row>
    <row r="5058" spans="2:23" ht="16.5" thickTop="1" thickBot="1">
      <c r="B5058" s="164" t="s">
        <v>1684</v>
      </c>
      <c r="C5058" s="169" t="s">
        <v>1685</v>
      </c>
      <c r="D5058" s="168">
        <f t="shared" si="2265"/>
        <v>6782000</v>
      </c>
      <c r="E5058" s="168">
        <f t="shared" si="2266"/>
        <v>1582000</v>
      </c>
      <c r="F5058" s="168">
        <f t="shared" si="2266"/>
        <v>1746000</v>
      </c>
      <c r="G5058" s="168">
        <f t="shared" si="2266"/>
        <v>1762000</v>
      </c>
      <c r="H5058" s="168">
        <f t="shared" si="2266"/>
        <v>1692000</v>
      </c>
      <c r="I5058" s="168">
        <f t="shared" si="2267"/>
        <v>6782000</v>
      </c>
      <c r="J5058" s="168">
        <f t="shared" ref="J5058:M5059" si="2297">SUM(J5068,J5075,J5101,J5109,J5117,J5123,J5128,J5132,J5136,J5140,J5144,J5147)</f>
        <v>1582000</v>
      </c>
      <c r="K5058" s="168">
        <f t="shared" si="2297"/>
        <v>1746000</v>
      </c>
      <c r="L5058" s="168">
        <f t="shared" si="2297"/>
        <v>1762000</v>
      </c>
      <c r="M5058" s="168">
        <f t="shared" si="2297"/>
        <v>1692000</v>
      </c>
      <c r="N5058" s="168">
        <f t="shared" si="2269"/>
        <v>0</v>
      </c>
      <c r="O5058" s="168">
        <f t="shared" ref="O5058:R5059" si="2298">SUM(O5068,O5075,O5101,O5109,O5117,O5123,O5128,O5132,O5136,O5140,O5144,O5147)</f>
        <v>0</v>
      </c>
      <c r="P5058" s="168">
        <f t="shared" si="2298"/>
        <v>0</v>
      </c>
      <c r="Q5058" s="168">
        <f t="shared" si="2298"/>
        <v>0</v>
      </c>
      <c r="R5058" s="168">
        <f t="shared" si="2298"/>
        <v>0</v>
      </c>
      <c r="S5058" s="168">
        <f t="shared" si="2271"/>
        <v>0</v>
      </c>
      <c r="T5058" s="168">
        <f t="shared" ref="T5058:W5059" si="2299">SUM(T5068,T5075,T5101,T5109,T5117,T5123,T5128,T5132,T5136,T5140,T5144,T5147)</f>
        <v>0</v>
      </c>
      <c r="U5058" s="168">
        <f t="shared" si="2299"/>
        <v>0</v>
      </c>
      <c r="V5058" s="168">
        <f t="shared" si="2299"/>
        <v>0</v>
      </c>
      <c r="W5058" s="168">
        <f t="shared" si="2299"/>
        <v>0</v>
      </c>
    </row>
    <row r="5059" spans="2:23" ht="16.5" thickTop="1" thickBot="1">
      <c r="B5059" s="164" t="s">
        <v>124</v>
      </c>
      <c r="C5059" s="170" t="s">
        <v>96</v>
      </c>
      <c r="D5059" s="168">
        <f t="shared" si="2265"/>
        <v>6747000</v>
      </c>
      <c r="E5059" s="168">
        <f t="shared" si="2266"/>
        <v>1578000</v>
      </c>
      <c r="F5059" s="168">
        <f t="shared" si="2266"/>
        <v>1729000</v>
      </c>
      <c r="G5059" s="168">
        <f t="shared" si="2266"/>
        <v>1753000</v>
      </c>
      <c r="H5059" s="168">
        <f t="shared" si="2266"/>
        <v>1687000</v>
      </c>
      <c r="I5059" s="168">
        <f t="shared" si="2267"/>
        <v>6747000</v>
      </c>
      <c r="J5059" s="168">
        <f t="shared" si="2297"/>
        <v>1578000</v>
      </c>
      <c r="K5059" s="168">
        <f t="shared" si="2297"/>
        <v>1729000</v>
      </c>
      <c r="L5059" s="168">
        <f t="shared" si="2297"/>
        <v>1753000</v>
      </c>
      <c r="M5059" s="168">
        <f t="shared" si="2297"/>
        <v>1687000</v>
      </c>
      <c r="N5059" s="168">
        <f t="shared" si="2269"/>
        <v>0</v>
      </c>
      <c r="O5059" s="168">
        <f t="shared" si="2298"/>
        <v>0</v>
      </c>
      <c r="P5059" s="168">
        <f t="shared" si="2298"/>
        <v>0</v>
      </c>
      <c r="Q5059" s="168">
        <f t="shared" si="2298"/>
        <v>0</v>
      </c>
      <c r="R5059" s="168">
        <f t="shared" si="2298"/>
        <v>0</v>
      </c>
      <c r="S5059" s="168">
        <f t="shared" si="2271"/>
        <v>0</v>
      </c>
      <c r="T5059" s="168">
        <f t="shared" si="2299"/>
        <v>0</v>
      </c>
      <c r="U5059" s="168">
        <f t="shared" si="2299"/>
        <v>0</v>
      </c>
      <c r="V5059" s="168">
        <f t="shared" si="2299"/>
        <v>0</v>
      </c>
      <c r="W5059" s="168">
        <f t="shared" si="2299"/>
        <v>0</v>
      </c>
    </row>
    <row r="5060" spans="2:23" ht="16.5" thickTop="1" thickBot="1">
      <c r="B5060" s="164" t="s">
        <v>124</v>
      </c>
      <c r="C5060" s="171" t="s">
        <v>97</v>
      </c>
      <c r="D5060" s="168">
        <f t="shared" si="2265"/>
        <v>4414000</v>
      </c>
      <c r="E5060" s="168">
        <f t="shared" si="2266"/>
        <v>1107000</v>
      </c>
      <c r="F5060" s="168">
        <f t="shared" si="2266"/>
        <v>1102000</v>
      </c>
      <c r="G5060" s="168">
        <f t="shared" si="2266"/>
        <v>1098000</v>
      </c>
      <c r="H5060" s="168">
        <f t="shared" si="2266"/>
        <v>1107000</v>
      </c>
      <c r="I5060" s="168">
        <f t="shared" si="2267"/>
        <v>4414000</v>
      </c>
      <c r="J5060" s="168">
        <f>SUM(J5070,J5077,J5103,J5111,J5119,J5125,J5130,J5134,J5138,J5142)</f>
        <v>1107000</v>
      </c>
      <c r="K5060" s="168">
        <f>SUM(K5070,K5077,K5103,K5111,K5119,K5125,K5130,K5134,K5138,K5142)</f>
        <v>1102000</v>
      </c>
      <c r="L5060" s="168">
        <f>SUM(L5070,L5077,L5103,L5111,L5119,L5125,L5130,L5134,L5138,L5142)</f>
        <v>1098000</v>
      </c>
      <c r="M5060" s="168">
        <f>SUM(M5070,M5077,M5103,M5111,M5119,M5125,M5130,M5134,M5138,M5142)</f>
        <v>1107000</v>
      </c>
      <c r="N5060" s="168">
        <f t="shared" si="2269"/>
        <v>0</v>
      </c>
      <c r="O5060" s="168">
        <f>SUM(O5070,O5077,O5103,O5111,O5119,O5125,O5130,O5134,O5138,O5142)</f>
        <v>0</v>
      </c>
      <c r="P5060" s="168">
        <f>SUM(P5070,P5077,P5103,P5111,P5119,P5125,P5130,P5134,P5138,P5142)</f>
        <v>0</v>
      </c>
      <c r="Q5060" s="168">
        <f>SUM(Q5070,Q5077,Q5103,Q5111,Q5119,Q5125,Q5130,Q5134,Q5138,Q5142)</f>
        <v>0</v>
      </c>
      <c r="R5060" s="168">
        <f>SUM(R5070,R5077,R5103,R5111,R5119,R5125,R5130,R5134,R5138,R5142)</f>
        <v>0</v>
      </c>
      <c r="S5060" s="168">
        <f t="shared" si="2271"/>
        <v>0</v>
      </c>
      <c r="T5060" s="168">
        <f>SUM(T5070,T5077,T5103,T5111,T5119,T5125,T5130,T5134,T5138,T5142)</f>
        <v>0</v>
      </c>
      <c r="U5060" s="168">
        <f>SUM(U5070,U5077,U5103,U5111,U5119,U5125,U5130,U5134,U5138,U5142)</f>
        <v>0</v>
      </c>
      <c r="V5060" s="168">
        <f>SUM(V5070,V5077,V5103,V5111,V5119,V5125,V5130,V5134,V5138,V5142)</f>
        <v>0</v>
      </c>
      <c r="W5060" s="168">
        <f>SUM(W5070,W5077,W5103,W5111,W5119,W5125,W5130,W5134,W5138,W5142)</f>
        <v>0</v>
      </c>
    </row>
    <row r="5061" spans="2:23" ht="16.5" thickTop="1" thickBot="1">
      <c r="B5061" s="164" t="s">
        <v>124</v>
      </c>
      <c r="C5061" s="171" t="s">
        <v>98</v>
      </c>
      <c r="D5061" s="168">
        <f t="shared" si="2265"/>
        <v>2184000</v>
      </c>
      <c r="E5061" s="168">
        <f t="shared" si="2266"/>
        <v>428000</v>
      </c>
      <c r="F5061" s="168">
        <f t="shared" si="2266"/>
        <v>589000</v>
      </c>
      <c r="G5061" s="168">
        <f t="shared" si="2266"/>
        <v>620000</v>
      </c>
      <c r="H5061" s="168">
        <f t="shared" ref="H5061:H5124" si="2300">SUM(M5061,R5061,W5061)</f>
        <v>547000</v>
      </c>
      <c r="I5061" s="168">
        <f t="shared" si="2267"/>
        <v>2184000</v>
      </c>
      <c r="J5061" s="168">
        <f>SUM(J5071,J5078,J5104,J5112,J5120,J5126,J5131,J5135,J5139,J5143,J5146,J5149)</f>
        <v>428000</v>
      </c>
      <c r="K5061" s="168">
        <f>SUM(K5071,K5078,K5104,K5112,K5120,K5126,K5131,K5135,K5139,K5143,K5146,K5149)</f>
        <v>589000</v>
      </c>
      <c r="L5061" s="168">
        <f>SUM(L5071,L5078,L5104,L5112,L5120,L5126,L5131,L5135,L5139,L5143,L5146,L5149)</f>
        <v>620000</v>
      </c>
      <c r="M5061" s="168">
        <f>SUM(M5071,M5078,M5104,M5112,M5120,M5126,M5131,M5135,M5139,M5143,M5146,M5149)</f>
        <v>547000</v>
      </c>
      <c r="N5061" s="168">
        <f t="shared" si="2269"/>
        <v>0</v>
      </c>
      <c r="O5061" s="168">
        <f>SUM(O5071,O5078,O5104,O5112,O5120,O5126,O5131,O5135,O5139,O5143,O5146,O5149)</f>
        <v>0</v>
      </c>
      <c r="P5061" s="168">
        <f>SUM(P5071,P5078,P5104,P5112,P5120,P5126,P5131,P5135,P5139,P5143,P5146,P5149)</f>
        <v>0</v>
      </c>
      <c r="Q5061" s="168">
        <f>SUM(Q5071,Q5078,Q5104,Q5112,Q5120,Q5126,Q5131,Q5135,Q5139,Q5143,Q5146,Q5149)</f>
        <v>0</v>
      </c>
      <c r="R5061" s="168">
        <f>SUM(R5071,R5078,R5104,R5112,R5120,R5126,R5131,R5135,R5139,R5143,R5146,R5149)</f>
        <v>0</v>
      </c>
      <c r="S5061" s="168">
        <f t="shared" si="2271"/>
        <v>0</v>
      </c>
      <c r="T5061" s="168">
        <f>SUM(T5071,T5078,T5104,T5112,T5120,T5126,T5131,T5135,T5139,T5143,T5146,T5149)</f>
        <v>0</v>
      </c>
      <c r="U5061" s="168">
        <f>SUM(U5071,U5078,U5104,U5112,U5120,U5126,U5131,U5135,U5139,U5143,U5146,U5149)</f>
        <v>0</v>
      </c>
      <c r="V5061" s="168">
        <f>SUM(V5071,V5078,V5104,V5112,V5120,V5126,V5131,V5135,V5139,V5143,V5146,V5149)</f>
        <v>0</v>
      </c>
      <c r="W5061" s="168">
        <f>SUM(W5071,W5078,W5104,W5112,W5120,W5126,W5131,W5135,W5139,W5143,W5146,W5149)</f>
        <v>0</v>
      </c>
    </row>
    <row r="5062" spans="2:23" ht="16.5" thickTop="1" thickBot="1">
      <c r="B5062" s="164" t="s">
        <v>124</v>
      </c>
      <c r="C5062" s="171" t="s">
        <v>100</v>
      </c>
      <c r="D5062" s="168">
        <f t="shared" ref="D5062:D5125" si="2301">SUM(E5062:H5062)</f>
        <v>130000</v>
      </c>
      <c r="E5062" s="168">
        <f t="shared" ref="E5062:H5125" si="2302">SUM(J5062,O5062,T5062)</f>
        <v>33000</v>
      </c>
      <c r="F5062" s="168">
        <f t="shared" si="2302"/>
        <v>33000</v>
      </c>
      <c r="G5062" s="168">
        <f t="shared" si="2302"/>
        <v>33000</v>
      </c>
      <c r="H5062" s="168">
        <f t="shared" si="2300"/>
        <v>31000</v>
      </c>
      <c r="I5062" s="168">
        <f t="shared" ref="I5062:I5125" si="2303">SUM(J5062:M5062)</f>
        <v>130000</v>
      </c>
      <c r="J5062" s="168">
        <f t="shared" ref="J5062:M5063" si="2304">SUM(J5079)</f>
        <v>33000</v>
      </c>
      <c r="K5062" s="168">
        <f t="shared" si="2304"/>
        <v>33000</v>
      </c>
      <c r="L5062" s="168">
        <f t="shared" si="2304"/>
        <v>33000</v>
      </c>
      <c r="M5062" s="168">
        <f t="shared" si="2304"/>
        <v>31000</v>
      </c>
      <c r="N5062" s="168">
        <f t="shared" ref="N5062:N5125" si="2305">SUM(O5062:R5062)</f>
        <v>0</v>
      </c>
      <c r="O5062" s="168">
        <f t="shared" ref="O5062:R5063" si="2306">SUM(O5079)</f>
        <v>0</v>
      </c>
      <c r="P5062" s="168">
        <f t="shared" si="2306"/>
        <v>0</v>
      </c>
      <c r="Q5062" s="168">
        <f t="shared" si="2306"/>
        <v>0</v>
      </c>
      <c r="R5062" s="168">
        <f t="shared" si="2306"/>
        <v>0</v>
      </c>
      <c r="S5062" s="168">
        <f t="shared" ref="S5062:S5125" si="2307">SUM(T5062:W5062)</f>
        <v>0</v>
      </c>
      <c r="T5062" s="168">
        <f t="shared" ref="T5062:W5063" si="2308">SUM(T5079)</f>
        <v>0</v>
      </c>
      <c r="U5062" s="168">
        <f t="shared" si="2308"/>
        <v>0</v>
      </c>
      <c r="V5062" s="168">
        <f t="shared" si="2308"/>
        <v>0</v>
      </c>
      <c r="W5062" s="168">
        <f t="shared" si="2308"/>
        <v>0</v>
      </c>
    </row>
    <row r="5063" spans="2:23" ht="16.5" thickTop="1" thickBot="1">
      <c r="B5063" s="164" t="s">
        <v>124</v>
      </c>
      <c r="C5063" s="172" t="s">
        <v>136</v>
      </c>
      <c r="D5063" s="168">
        <f t="shared" si="2301"/>
        <v>130000</v>
      </c>
      <c r="E5063" s="168">
        <f t="shared" si="2302"/>
        <v>33000</v>
      </c>
      <c r="F5063" s="168">
        <f t="shared" si="2302"/>
        <v>33000</v>
      </c>
      <c r="G5063" s="168">
        <f t="shared" si="2302"/>
        <v>33000</v>
      </c>
      <c r="H5063" s="168">
        <f t="shared" si="2300"/>
        <v>31000</v>
      </c>
      <c r="I5063" s="168">
        <f t="shared" si="2303"/>
        <v>130000</v>
      </c>
      <c r="J5063" s="168">
        <f t="shared" si="2304"/>
        <v>33000</v>
      </c>
      <c r="K5063" s="168">
        <f t="shared" si="2304"/>
        <v>33000</v>
      </c>
      <c r="L5063" s="168">
        <f t="shared" si="2304"/>
        <v>33000</v>
      </c>
      <c r="M5063" s="168">
        <f t="shared" si="2304"/>
        <v>31000</v>
      </c>
      <c r="N5063" s="168">
        <f t="shared" si="2305"/>
        <v>0</v>
      </c>
      <c r="O5063" s="168">
        <f t="shared" si="2306"/>
        <v>0</v>
      </c>
      <c r="P5063" s="168">
        <f t="shared" si="2306"/>
        <v>0</v>
      </c>
      <c r="Q5063" s="168">
        <f t="shared" si="2306"/>
        <v>0</v>
      </c>
      <c r="R5063" s="168">
        <f t="shared" si="2306"/>
        <v>0</v>
      </c>
      <c r="S5063" s="168">
        <f t="shared" si="2307"/>
        <v>0</v>
      </c>
      <c r="T5063" s="168">
        <f t="shared" si="2308"/>
        <v>0</v>
      </c>
      <c r="U5063" s="168">
        <f t="shared" si="2308"/>
        <v>0</v>
      </c>
      <c r="V5063" s="168">
        <f t="shared" si="2308"/>
        <v>0</v>
      </c>
      <c r="W5063" s="168">
        <f t="shared" si="2308"/>
        <v>0</v>
      </c>
    </row>
    <row r="5064" spans="2:23" ht="16.5" thickTop="1" thickBot="1">
      <c r="B5064" s="164" t="s">
        <v>124</v>
      </c>
      <c r="C5064" s="171" t="s">
        <v>101</v>
      </c>
      <c r="D5064" s="168">
        <f t="shared" si="2301"/>
        <v>6000</v>
      </c>
      <c r="E5064" s="168">
        <f t="shared" si="2302"/>
        <v>2000</v>
      </c>
      <c r="F5064" s="168">
        <f t="shared" si="2302"/>
        <v>2000</v>
      </c>
      <c r="G5064" s="168">
        <f t="shared" si="2302"/>
        <v>1000</v>
      </c>
      <c r="H5064" s="168">
        <f t="shared" si="2300"/>
        <v>1000</v>
      </c>
      <c r="I5064" s="168">
        <f t="shared" si="2303"/>
        <v>6000</v>
      </c>
      <c r="J5064" s="168">
        <f>SUM(J5081,J5105,J5113)</f>
        <v>2000</v>
      </c>
      <c r="K5064" s="168">
        <f>SUM(K5081,K5105,K5113)</f>
        <v>2000</v>
      </c>
      <c r="L5064" s="168">
        <f>SUM(L5081,L5105,L5113)</f>
        <v>1000</v>
      </c>
      <c r="M5064" s="168">
        <f>SUM(M5081,M5105,M5113)</f>
        <v>1000</v>
      </c>
      <c r="N5064" s="168">
        <f t="shared" si="2305"/>
        <v>0</v>
      </c>
      <c r="O5064" s="168">
        <f>SUM(O5081,O5105,O5113)</f>
        <v>0</v>
      </c>
      <c r="P5064" s="168">
        <f>SUM(P5081,P5105,P5113)</f>
        <v>0</v>
      </c>
      <c r="Q5064" s="168">
        <f>SUM(Q5081,Q5105,Q5113)</f>
        <v>0</v>
      </c>
      <c r="R5064" s="168">
        <f>SUM(R5081,R5105,R5113)</f>
        <v>0</v>
      </c>
      <c r="S5064" s="168">
        <f t="shared" si="2307"/>
        <v>0</v>
      </c>
      <c r="T5064" s="168">
        <f>SUM(T5081,T5105,T5113)</f>
        <v>0</v>
      </c>
      <c r="U5064" s="168">
        <f>SUM(U5081,U5105,U5113)</f>
        <v>0</v>
      </c>
      <c r="V5064" s="168">
        <f>SUM(V5081,V5105,V5113)</f>
        <v>0</v>
      </c>
      <c r="W5064" s="168">
        <f>SUM(W5081,W5105,W5113)</f>
        <v>0</v>
      </c>
    </row>
    <row r="5065" spans="2:23" ht="16.5" thickTop="1" thickBot="1">
      <c r="B5065" s="164" t="s">
        <v>124</v>
      </c>
      <c r="C5065" s="171" t="s">
        <v>102</v>
      </c>
      <c r="D5065" s="168">
        <f t="shared" si="2301"/>
        <v>13000</v>
      </c>
      <c r="E5065" s="168">
        <f t="shared" si="2302"/>
        <v>8000</v>
      </c>
      <c r="F5065" s="168">
        <f t="shared" si="2302"/>
        <v>3000</v>
      </c>
      <c r="G5065" s="168">
        <f t="shared" si="2302"/>
        <v>1000</v>
      </c>
      <c r="H5065" s="168">
        <f t="shared" si="2300"/>
        <v>1000</v>
      </c>
      <c r="I5065" s="168">
        <f t="shared" si="2303"/>
        <v>13000</v>
      </c>
      <c r="J5065" s="168">
        <f t="shared" ref="J5065:M5066" si="2309">SUM(J5072,J5082,J5106,J5114,J5121)</f>
        <v>8000</v>
      </c>
      <c r="K5065" s="168">
        <f t="shared" si="2309"/>
        <v>3000</v>
      </c>
      <c r="L5065" s="168">
        <f t="shared" si="2309"/>
        <v>1000</v>
      </c>
      <c r="M5065" s="168">
        <f t="shared" si="2309"/>
        <v>1000</v>
      </c>
      <c r="N5065" s="168">
        <f t="shared" si="2305"/>
        <v>0</v>
      </c>
      <c r="O5065" s="168">
        <f t="shared" ref="O5065:R5066" si="2310">SUM(O5072,O5082,O5106,O5114,O5121)</f>
        <v>0</v>
      </c>
      <c r="P5065" s="168">
        <f t="shared" si="2310"/>
        <v>0</v>
      </c>
      <c r="Q5065" s="168">
        <f t="shared" si="2310"/>
        <v>0</v>
      </c>
      <c r="R5065" s="168">
        <f t="shared" si="2310"/>
        <v>0</v>
      </c>
      <c r="S5065" s="168">
        <f t="shared" si="2307"/>
        <v>0</v>
      </c>
      <c r="T5065" s="168">
        <f t="shared" ref="T5065:W5066" si="2311">SUM(T5072,T5082,T5106,T5114,T5121)</f>
        <v>0</v>
      </c>
      <c r="U5065" s="168">
        <f t="shared" si="2311"/>
        <v>0</v>
      </c>
      <c r="V5065" s="168">
        <f t="shared" si="2311"/>
        <v>0</v>
      </c>
      <c r="W5065" s="168">
        <f t="shared" si="2311"/>
        <v>0</v>
      </c>
    </row>
    <row r="5066" spans="2:23" ht="31.5" thickTop="1" thickBot="1">
      <c r="B5066" s="164" t="s">
        <v>124</v>
      </c>
      <c r="C5066" s="172" t="s">
        <v>156</v>
      </c>
      <c r="D5066" s="168">
        <f t="shared" si="2301"/>
        <v>13000</v>
      </c>
      <c r="E5066" s="168">
        <f t="shared" si="2302"/>
        <v>8000</v>
      </c>
      <c r="F5066" s="168">
        <f t="shared" si="2302"/>
        <v>3000</v>
      </c>
      <c r="G5066" s="168">
        <f t="shared" si="2302"/>
        <v>1000</v>
      </c>
      <c r="H5066" s="168">
        <f t="shared" si="2300"/>
        <v>1000</v>
      </c>
      <c r="I5066" s="168">
        <f t="shared" si="2303"/>
        <v>13000</v>
      </c>
      <c r="J5066" s="168">
        <f t="shared" si="2309"/>
        <v>8000</v>
      </c>
      <c r="K5066" s="168">
        <f t="shared" si="2309"/>
        <v>3000</v>
      </c>
      <c r="L5066" s="168">
        <f t="shared" si="2309"/>
        <v>1000</v>
      </c>
      <c r="M5066" s="168">
        <f t="shared" si="2309"/>
        <v>1000</v>
      </c>
      <c r="N5066" s="168">
        <f t="shared" si="2305"/>
        <v>0</v>
      </c>
      <c r="O5066" s="168">
        <f t="shared" si="2310"/>
        <v>0</v>
      </c>
      <c r="P5066" s="168">
        <f t="shared" si="2310"/>
        <v>0</v>
      </c>
      <c r="Q5066" s="168">
        <f t="shared" si="2310"/>
        <v>0</v>
      </c>
      <c r="R5066" s="168">
        <f t="shared" si="2310"/>
        <v>0</v>
      </c>
      <c r="S5066" s="168">
        <f t="shared" si="2307"/>
        <v>0</v>
      </c>
      <c r="T5066" s="168">
        <f t="shared" si="2311"/>
        <v>0</v>
      </c>
      <c r="U5066" s="168">
        <f t="shared" si="2311"/>
        <v>0</v>
      </c>
      <c r="V5066" s="168">
        <f t="shared" si="2311"/>
        <v>0</v>
      </c>
      <c r="W5066" s="168">
        <f t="shared" si="2311"/>
        <v>0</v>
      </c>
    </row>
    <row r="5067" spans="2:23" ht="16.5" thickTop="1" thickBot="1">
      <c r="B5067" s="164" t="s">
        <v>124</v>
      </c>
      <c r="C5067" s="170" t="s">
        <v>121</v>
      </c>
      <c r="D5067" s="168">
        <f t="shared" si="2301"/>
        <v>35000</v>
      </c>
      <c r="E5067" s="168">
        <f t="shared" si="2302"/>
        <v>4000</v>
      </c>
      <c r="F5067" s="168">
        <f t="shared" si="2302"/>
        <v>17000</v>
      </c>
      <c r="G5067" s="168">
        <f t="shared" si="2302"/>
        <v>9000</v>
      </c>
      <c r="H5067" s="168">
        <f t="shared" si="2300"/>
        <v>5000</v>
      </c>
      <c r="I5067" s="168">
        <f t="shared" si="2303"/>
        <v>35000</v>
      </c>
      <c r="J5067" s="168">
        <f>SUM(J5074,J5084,J5108,J5116,J5127)</f>
        <v>4000</v>
      </c>
      <c r="K5067" s="168">
        <f>SUM(K5074,K5084,K5108,K5116,K5127)</f>
        <v>17000</v>
      </c>
      <c r="L5067" s="168">
        <f>SUM(L5074,L5084,L5108,L5116,L5127)</f>
        <v>9000</v>
      </c>
      <c r="M5067" s="168">
        <f>SUM(M5074,M5084,M5108,M5116,M5127)</f>
        <v>5000</v>
      </c>
      <c r="N5067" s="168">
        <f t="shared" si="2305"/>
        <v>0</v>
      </c>
      <c r="O5067" s="168">
        <f>SUM(O5074,O5084,O5108,O5116,O5127)</f>
        <v>0</v>
      </c>
      <c r="P5067" s="168">
        <f>SUM(P5074,P5084,P5108,P5116,P5127)</f>
        <v>0</v>
      </c>
      <c r="Q5067" s="168">
        <f>SUM(Q5074,Q5084,Q5108,Q5116,Q5127)</f>
        <v>0</v>
      </c>
      <c r="R5067" s="168">
        <f>SUM(R5074,R5084,R5108,R5116,R5127)</f>
        <v>0</v>
      </c>
      <c r="S5067" s="168">
        <f t="shared" si="2307"/>
        <v>0</v>
      </c>
      <c r="T5067" s="168">
        <f>SUM(T5074,T5084,T5108,T5116,T5127)</f>
        <v>0</v>
      </c>
      <c r="U5067" s="168">
        <f>SUM(U5074,U5084,U5108,U5116,U5127)</f>
        <v>0</v>
      </c>
      <c r="V5067" s="168">
        <f>SUM(V5074,V5084,V5108,V5116,V5127)</f>
        <v>0</v>
      </c>
      <c r="W5067" s="168">
        <f>SUM(W5074,W5084,W5108,W5116,W5127)</f>
        <v>0</v>
      </c>
    </row>
    <row r="5068" spans="2:23" ht="46.5" thickTop="1" thickBot="1">
      <c r="B5068" s="164" t="s">
        <v>1686</v>
      </c>
      <c r="C5068" s="170" t="s">
        <v>1687</v>
      </c>
      <c r="D5068" s="168">
        <f t="shared" si="2301"/>
        <v>1460000</v>
      </c>
      <c r="E5068" s="168">
        <f t="shared" si="2302"/>
        <v>368000</v>
      </c>
      <c r="F5068" s="168">
        <f t="shared" si="2302"/>
        <v>368000</v>
      </c>
      <c r="G5068" s="168">
        <f t="shared" si="2302"/>
        <v>359000</v>
      </c>
      <c r="H5068" s="168">
        <f t="shared" si="2300"/>
        <v>365000</v>
      </c>
      <c r="I5068" s="168">
        <f t="shared" si="2303"/>
        <v>1460000</v>
      </c>
      <c r="J5068" s="168">
        <f>SUM(J5069,J5074)</f>
        <v>368000</v>
      </c>
      <c r="K5068" s="168">
        <f>SUM(K5069,K5074)</f>
        <v>368000</v>
      </c>
      <c r="L5068" s="168">
        <f>SUM(L5069,L5074)</f>
        <v>359000</v>
      </c>
      <c r="M5068" s="168">
        <f>SUM(M5069,M5074)</f>
        <v>365000</v>
      </c>
      <c r="N5068" s="168">
        <f t="shared" si="2305"/>
        <v>0</v>
      </c>
      <c r="O5068" s="168">
        <f>SUM(O5069,O5074)</f>
        <v>0</v>
      </c>
      <c r="P5068" s="168">
        <f>SUM(P5069,P5074)</f>
        <v>0</v>
      </c>
      <c r="Q5068" s="168">
        <f>SUM(Q5069,Q5074)</f>
        <v>0</v>
      </c>
      <c r="R5068" s="168">
        <f>SUM(R5069,R5074)</f>
        <v>0</v>
      </c>
      <c r="S5068" s="168">
        <f t="shared" si="2307"/>
        <v>0</v>
      </c>
      <c r="T5068" s="168">
        <f>SUM(T5069,T5074)</f>
        <v>0</v>
      </c>
      <c r="U5068" s="168">
        <f>SUM(U5069,U5074)</f>
        <v>0</v>
      </c>
      <c r="V5068" s="168">
        <f>SUM(V5069,V5074)</f>
        <v>0</v>
      </c>
      <c r="W5068" s="168">
        <f>SUM(W5069,W5074)</f>
        <v>0</v>
      </c>
    </row>
    <row r="5069" spans="2:23" ht="16.5" thickTop="1" thickBot="1">
      <c r="B5069" s="164" t="s">
        <v>124</v>
      </c>
      <c r="C5069" s="171" t="s">
        <v>96</v>
      </c>
      <c r="D5069" s="168">
        <f t="shared" si="2301"/>
        <v>1455000</v>
      </c>
      <c r="E5069" s="168">
        <f t="shared" si="2302"/>
        <v>365000</v>
      </c>
      <c r="F5069" s="168">
        <f t="shared" si="2302"/>
        <v>366000</v>
      </c>
      <c r="G5069" s="168">
        <f t="shared" si="2302"/>
        <v>359000</v>
      </c>
      <c r="H5069" s="168">
        <f t="shared" si="2300"/>
        <v>365000</v>
      </c>
      <c r="I5069" s="168">
        <f t="shared" si="2303"/>
        <v>1455000</v>
      </c>
      <c r="J5069" s="168">
        <f>SUM(J5070:J5072)</f>
        <v>365000</v>
      </c>
      <c r="K5069" s="168">
        <f>SUM(K5070:K5072)</f>
        <v>366000</v>
      </c>
      <c r="L5069" s="168">
        <f>SUM(L5070:L5072)</f>
        <v>359000</v>
      </c>
      <c r="M5069" s="168">
        <f>SUM(M5070:M5072)</f>
        <v>365000</v>
      </c>
      <c r="N5069" s="168">
        <f t="shared" si="2305"/>
        <v>0</v>
      </c>
      <c r="O5069" s="168">
        <f>SUM(O5070:O5072)</f>
        <v>0</v>
      </c>
      <c r="P5069" s="168">
        <f>SUM(P5070:P5072)</f>
        <v>0</v>
      </c>
      <c r="Q5069" s="168">
        <f>SUM(Q5070:Q5072)</f>
        <v>0</v>
      </c>
      <c r="R5069" s="168">
        <f>SUM(R5070:R5072)</f>
        <v>0</v>
      </c>
      <c r="S5069" s="168">
        <f t="shared" si="2307"/>
        <v>0</v>
      </c>
      <c r="T5069" s="168">
        <f>SUM(T5070:T5072)</f>
        <v>0</v>
      </c>
      <c r="U5069" s="168">
        <f>SUM(U5070:U5072)</f>
        <v>0</v>
      </c>
      <c r="V5069" s="168">
        <f>SUM(V5070:V5072)</f>
        <v>0</v>
      </c>
      <c r="W5069" s="168">
        <f>SUM(W5070:W5072)</f>
        <v>0</v>
      </c>
    </row>
    <row r="5070" spans="2:23" ht="16.5" thickTop="1" thickBot="1">
      <c r="B5070" s="164" t="s">
        <v>124</v>
      </c>
      <c r="C5070" s="172" t="s">
        <v>97</v>
      </c>
      <c r="D5070" s="168">
        <f t="shared" si="2301"/>
        <v>1309000</v>
      </c>
      <c r="E5070" s="168">
        <f t="shared" si="2302"/>
        <v>327000</v>
      </c>
      <c r="F5070" s="168">
        <f t="shared" si="2302"/>
        <v>327000</v>
      </c>
      <c r="G5070" s="168">
        <f t="shared" si="2302"/>
        <v>327000</v>
      </c>
      <c r="H5070" s="168">
        <f t="shared" si="2300"/>
        <v>328000</v>
      </c>
      <c r="I5070" s="168">
        <f t="shared" si="2303"/>
        <v>1309000</v>
      </c>
      <c r="J5070" s="168">
        <v>327000</v>
      </c>
      <c r="K5070" s="168">
        <v>327000</v>
      </c>
      <c r="L5070" s="168">
        <v>327000</v>
      </c>
      <c r="M5070" s="168">
        <v>328000</v>
      </c>
      <c r="N5070" s="168">
        <f t="shared" si="2305"/>
        <v>0</v>
      </c>
      <c r="O5070" s="168">
        <v>0</v>
      </c>
      <c r="P5070" s="168">
        <v>0</v>
      </c>
      <c r="Q5070" s="168">
        <v>0</v>
      </c>
      <c r="R5070" s="168">
        <v>0</v>
      </c>
      <c r="S5070" s="168">
        <f t="shared" si="2307"/>
        <v>0</v>
      </c>
      <c r="T5070" s="168">
        <v>0</v>
      </c>
      <c r="U5070" s="168">
        <v>0</v>
      </c>
      <c r="V5070" s="168">
        <v>0</v>
      </c>
      <c r="W5070" s="168">
        <v>0</v>
      </c>
    </row>
    <row r="5071" spans="2:23" ht="16.5" thickTop="1" thickBot="1">
      <c r="B5071" s="164" t="s">
        <v>124</v>
      </c>
      <c r="C5071" s="172" t="s">
        <v>98</v>
      </c>
      <c r="D5071" s="168">
        <f t="shared" si="2301"/>
        <v>144000</v>
      </c>
      <c r="E5071" s="168">
        <f t="shared" si="2302"/>
        <v>37000</v>
      </c>
      <c r="F5071" s="168">
        <f t="shared" si="2302"/>
        <v>38000</v>
      </c>
      <c r="G5071" s="168">
        <f t="shared" si="2302"/>
        <v>32000</v>
      </c>
      <c r="H5071" s="168">
        <f t="shared" si="2300"/>
        <v>37000</v>
      </c>
      <c r="I5071" s="168">
        <f t="shared" si="2303"/>
        <v>144000</v>
      </c>
      <c r="J5071" s="168">
        <v>37000</v>
      </c>
      <c r="K5071" s="168">
        <v>38000</v>
      </c>
      <c r="L5071" s="168">
        <v>32000</v>
      </c>
      <c r="M5071" s="168">
        <v>37000</v>
      </c>
      <c r="N5071" s="168">
        <f t="shared" si="2305"/>
        <v>0</v>
      </c>
      <c r="O5071" s="168">
        <v>0</v>
      </c>
      <c r="P5071" s="168">
        <v>0</v>
      </c>
      <c r="Q5071" s="168">
        <v>0</v>
      </c>
      <c r="R5071" s="168">
        <v>0</v>
      </c>
      <c r="S5071" s="168">
        <f t="shared" si="2307"/>
        <v>0</v>
      </c>
      <c r="T5071" s="168">
        <v>0</v>
      </c>
      <c r="U5071" s="168">
        <v>0</v>
      </c>
      <c r="V5071" s="168">
        <v>0</v>
      </c>
      <c r="W5071" s="168">
        <v>0</v>
      </c>
    </row>
    <row r="5072" spans="2:23" ht="16.5" thickTop="1" thickBot="1">
      <c r="B5072" s="164" t="s">
        <v>124</v>
      </c>
      <c r="C5072" s="172" t="s">
        <v>102</v>
      </c>
      <c r="D5072" s="168">
        <f t="shared" si="2301"/>
        <v>2000</v>
      </c>
      <c r="E5072" s="168">
        <f t="shared" si="2302"/>
        <v>1000</v>
      </c>
      <c r="F5072" s="168">
        <f t="shared" si="2302"/>
        <v>1000</v>
      </c>
      <c r="G5072" s="168">
        <f t="shared" si="2302"/>
        <v>0</v>
      </c>
      <c r="H5072" s="168">
        <f t="shared" si="2300"/>
        <v>0</v>
      </c>
      <c r="I5072" s="168">
        <f t="shared" si="2303"/>
        <v>2000</v>
      </c>
      <c r="J5072" s="168">
        <f>SUM(J5073)</f>
        <v>1000</v>
      </c>
      <c r="K5072" s="168">
        <f>SUM(K5073)</f>
        <v>1000</v>
      </c>
      <c r="L5072" s="168">
        <f>SUM(L5073)</f>
        <v>0</v>
      </c>
      <c r="M5072" s="168">
        <f>SUM(M5073)</f>
        <v>0</v>
      </c>
      <c r="N5072" s="168">
        <f t="shared" si="2305"/>
        <v>0</v>
      </c>
      <c r="O5072" s="168">
        <f>SUM(O5073)</f>
        <v>0</v>
      </c>
      <c r="P5072" s="168">
        <f>SUM(P5073)</f>
        <v>0</v>
      </c>
      <c r="Q5072" s="168">
        <f>SUM(Q5073)</f>
        <v>0</v>
      </c>
      <c r="R5072" s="168">
        <f>SUM(R5073)</f>
        <v>0</v>
      </c>
      <c r="S5072" s="168">
        <f t="shared" si="2307"/>
        <v>0</v>
      </c>
      <c r="T5072" s="168">
        <f>SUM(T5073)</f>
        <v>0</v>
      </c>
      <c r="U5072" s="168">
        <f>SUM(U5073)</f>
        <v>0</v>
      </c>
      <c r="V5072" s="168">
        <f>SUM(V5073)</f>
        <v>0</v>
      </c>
      <c r="W5072" s="168">
        <f>SUM(W5073)</f>
        <v>0</v>
      </c>
    </row>
    <row r="5073" spans="2:23" ht="31.5" thickTop="1" thickBot="1">
      <c r="B5073" s="164" t="s">
        <v>124</v>
      </c>
      <c r="C5073" s="173" t="s">
        <v>156</v>
      </c>
      <c r="D5073" s="168">
        <f t="shared" si="2301"/>
        <v>2000</v>
      </c>
      <c r="E5073" s="168">
        <f t="shared" si="2302"/>
        <v>1000</v>
      </c>
      <c r="F5073" s="168">
        <f t="shared" si="2302"/>
        <v>1000</v>
      </c>
      <c r="G5073" s="168">
        <f t="shared" si="2302"/>
        <v>0</v>
      </c>
      <c r="H5073" s="168">
        <f t="shared" si="2300"/>
        <v>0</v>
      </c>
      <c r="I5073" s="168">
        <f t="shared" si="2303"/>
        <v>2000</v>
      </c>
      <c r="J5073" s="168">
        <v>1000</v>
      </c>
      <c r="K5073" s="168">
        <v>1000</v>
      </c>
      <c r="L5073" s="168">
        <v>0</v>
      </c>
      <c r="M5073" s="168">
        <v>0</v>
      </c>
      <c r="N5073" s="168">
        <f t="shared" si="2305"/>
        <v>0</v>
      </c>
      <c r="O5073" s="168">
        <v>0</v>
      </c>
      <c r="P5073" s="168">
        <v>0</v>
      </c>
      <c r="Q5073" s="168">
        <v>0</v>
      </c>
      <c r="R5073" s="168">
        <v>0</v>
      </c>
      <c r="S5073" s="168">
        <f t="shared" si="2307"/>
        <v>0</v>
      </c>
      <c r="T5073" s="168">
        <v>0</v>
      </c>
      <c r="U5073" s="168">
        <v>0</v>
      </c>
      <c r="V5073" s="168">
        <v>0</v>
      </c>
      <c r="W5073" s="168">
        <v>0</v>
      </c>
    </row>
    <row r="5074" spans="2:23" ht="16.5" thickTop="1" thickBot="1">
      <c r="B5074" s="164" t="s">
        <v>124</v>
      </c>
      <c r="C5074" s="171" t="s">
        <v>121</v>
      </c>
      <c r="D5074" s="168">
        <f t="shared" si="2301"/>
        <v>5000</v>
      </c>
      <c r="E5074" s="168">
        <f t="shared" si="2302"/>
        <v>3000</v>
      </c>
      <c r="F5074" s="168">
        <f t="shared" si="2302"/>
        <v>2000</v>
      </c>
      <c r="G5074" s="168">
        <f t="shared" si="2302"/>
        <v>0</v>
      </c>
      <c r="H5074" s="168">
        <f t="shared" si="2300"/>
        <v>0</v>
      </c>
      <c r="I5074" s="168">
        <f t="shared" si="2303"/>
        <v>5000</v>
      </c>
      <c r="J5074" s="168">
        <v>3000</v>
      </c>
      <c r="K5074" s="168">
        <v>2000</v>
      </c>
      <c r="L5074" s="168">
        <v>0</v>
      </c>
      <c r="M5074" s="168">
        <v>0</v>
      </c>
      <c r="N5074" s="168">
        <f t="shared" si="2305"/>
        <v>0</v>
      </c>
      <c r="O5074" s="168">
        <v>0</v>
      </c>
      <c r="P5074" s="168">
        <v>0</v>
      </c>
      <c r="Q5074" s="168">
        <v>0</v>
      </c>
      <c r="R5074" s="168">
        <v>0</v>
      </c>
      <c r="S5074" s="168">
        <f t="shared" si="2307"/>
        <v>0</v>
      </c>
      <c r="T5074" s="168">
        <v>0</v>
      </c>
      <c r="U5074" s="168">
        <v>0</v>
      </c>
      <c r="V5074" s="168">
        <v>0</v>
      </c>
      <c r="W5074" s="168">
        <v>0</v>
      </c>
    </row>
    <row r="5075" spans="2:23" ht="31.5" thickTop="1" thickBot="1">
      <c r="B5075" s="164" t="s">
        <v>1688</v>
      </c>
      <c r="C5075" s="170" t="s">
        <v>1689</v>
      </c>
      <c r="D5075" s="168">
        <f t="shared" si="2301"/>
        <v>2210000</v>
      </c>
      <c r="E5075" s="168">
        <f t="shared" si="2302"/>
        <v>410000</v>
      </c>
      <c r="F5075" s="168">
        <f t="shared" si="2302"/>
        <v>593000</v>
      </c>
      <c r="G5075" s="168">
        <f t="shared" si="2302"/>
        <v>653000</v>
      </c>
      <c r="H5075" s="168">
        <f t="shared" si="2300"/>
        <v>554000</v>
      </c>
      <c r="I5075" s="168">
        <f t="shared" si="2303"/>
        <v>2210000</v>
      </c>
      <c r="J5075" s="168">
        <f t="shared" ref="J5075:M5076" si="2312">SUM(J5085,J5093)</f>
        <v>410000</v>
      </c>
      <c r="K5075" s="168">
        <f t="shared" si="2312"/>
        <v>593000</v>
      </c>
      <c r="L5075" s="168">
        <f t="shared" si="2312"/>
        <v>653000</v>
      </c>
      <c r="M5075" s="168">
        <f t="shared" si="2312"/>
        <v>554000</v>
      </c>
      <c r="N5075" s="168">
        <f t="shared" si="2305"/>
        <v>0</v>
      </c>
      <c r="O5075" s="168">
        <f t="shared" ref="O5075:R5076" si="2313">SUM(O5085,O5093)</f>
        <v>0</v>
      </c>
      <c r="P5075" s="168">
        <f t="shared" si="2313"/>
        <v>0</v>
      </c>
      <c r="Q5075" s="168">
        <f t="shared" si="2313"/>
        <v>0</v>
      </c>
      <c r="R5075" s="168">
        <f t="shared" si="2313"/>
        <v>0</v>
      </c>
      <c r="S5075" s="168">
        <f t="shared" si="2307"/>
        <v>0</v>
      </c>
      <c r="T5075" s="168">
        <f t="shared" ref="T5075:W5076" si="2314">SUM(T5085,T5093)</f>
        <v>0</v>
      </c>
      <c r="U5075" s="168">
        <f t="shared" si="2314"/>
        <v>0</v>
      </c>
      <c r="V5075" s="168">
        <f t="shared" si="2314"/>
        <v>0</v>
      </c>
      <c r="W5075" s="168">
        <f t="shared" si="2314"/>
        <v>0</v>
      </c>
    </row>
    <row r="5076" spans="2:23" ht="16.5" thickTop="1" thickBot="1">
      <c r="B5076" s="164" t="s">
        <v>124</v>
      </c>
      <c r="C5076" s="171" t="s">
        <v>96</v>
      </c>
      <c r="D5076" s="168">
        <f t="shared" si="2301"/>
        <v>2190000</v>
      </c>
      <c r="E5076" s="168">
        <f t="shared" si="2302"/>
        <v>409000</v>
      </c>
      <c r="F5076" s="168">
        <f t="shared" si="2302"/>
        <v>585000</v>
      </c>
      <c r="G5076" s="168">
        <f t="shared" si="2302"/>
        <v>647000</v>
      </c>
      <c r="H5076" s="168">
        <f t="shared" si="2300"/>
        <v>549000</v>
      </c>
      <c r="I5076" s="168">
        <f t="shared" si="2303"/>
        <v>2190000</v>
      </c>
      <c r="J5076" s="168">
        <f t="shared" si="2312"/>
        <v>409000</v>
      </c>
      <c r="K5076" s="168">
        <f t="shared" si="2312"/>
        <v>585000</v>
      </c>
      <c r="L5076" s="168">
        <f t="shared" si="2312"/>
        <v>647000</v>
      </c>
      <c r="M5076" s="168">
        <f t="shared" si="2312"/>
        <v>549000</v>
      </c>
      <c r="N5076" s="168">
        <f t="shared" si="2305"/>
        <v>0</v>
      </c>
      <c r="O5076" s="168">
        <f t="shared" si="2313"/>
        <v>0</v>
      </c>
      <c r="P5076" s="168">
        <f t="shared" si="2313"/>
        <v>0</v>
      </c>
      <c r="Q5076" s="168">
        <f t="shared" si="2313"/>
        <v>0</v>
      </c>
      <c r="R5076" s="168">
        <f t="shared" si="2313"/>
        <v>0</v>
      </c>
      <c r="S5076" s="168">
        <f t="shared" si="2307"/>
        <v>0</v>
      </c>
      <c r="T5076" s="168">
        <f t="shared" si="2314"/>
        <v>0</v>
      </c>
      <c r="U5076" s="168">
        <f t="shared" si="2314"/>
        <v>0</v>
      </c>
      <c r="V5076" s="168">
        <f t="shared" si="2314"/>
        <v>0</v>
      </c>
      <c r="W5076" s="168">
        <f t="shared" si="2314"/>
        <v>0</v>
      </c>
    </row>
    <row r="5077" spans="2:23" ht="16.5" thickTop="1" thickBot="1">
      <c r="B5077" s="164" t="s">
        <v>124</v>
      </c>
      <c r="C5077" s="172" t="s">
        <v>97</v>
      </c>
      <c r="D5077" s="168">
        <f t="shared" si="2301"/>
        <v>700000</v>
      </c>
      <c r="E5077" s="168">
        <f t="shared" si="2302"/>
        <v>174000</v>
      </c>
      <c r="F5077" s="168">
        <f t="shared" si="2302"/>
        <v>173000</v>
      </c>
      <c r="G5077" s="168">
        <f t="shared" si="2302"/>
        <v>174000</v>
      </c>
      <c r="H5077" s="168">
        <f t="shared" si="2300"/>
        <v>179000</v>
      </c>
      <c r="I5077" s="168">
        <f t="shared" si="2303"/>
        <v>700000</v>
      </c>
      <c r="J5077" s="168">
        <f>SUM(J5087)</f>
        <v>174000</v>
      </c>
      <c r="K5077" s="168">
        <f>SUM(K5087)</f>
        <v>173000</v>
      </c>
      <c r="L5077" s="168">
        <f>SUM(L5087)</f>
        <v>174000</v>
      </c>
      <c r="M5077" s="168">
        <f>SUM(M5087)</f>
        <v>179000</v>
      </c>
      <c r="N5077" s="168">
        <f t="shared" si="2305"/>
        <v>0</v>
      </c>
      <c r="O5077" s="168">
        <f>SUM(O5087)</f>
        <v>0</v>
      </c>
      <c r="P5077" s="168">
        <f>SUM(P5087)</f>
        <v>0</v>
      </c>
      <c r="Q5077" s="168">
        <f>SUM(Q5087)</f>
        <v>0</v>
      </c>
      <c r="R5077" s="168">
        <f>SUM(R5087)</f>
        <v>0</v>
      </c>
      <c r="S5077" s="168">
        <f t="shared" si="2307"/>
        <v>0</v>
      </c>
      <c r="T5077" s="168">
        <f>SUM(T5087)</f>
        <v>0</v>
      </c>
      <c r="U5077" s="168">
        <f>SUM(U5087)</f>
        <v>0</v>
      </c>
      <c r="V5077" s="168">
        <f>SUM(V5087)</f>
        <v>0</v>
      </c>
      <c r="W5077" s="168">
        <f>SUM(W5087)</f>
        <v>0</v>
      </c>
    </row>
    <row r="5078" spans="2:23" ht="16.5" thickTop="1" thickBot="1">
      <c r="B5078" s="164" t="s">
        <v>124</v>
      </c>
      <c r="C5078" s="172" t="s">
        <v>98</v>
      </c>
      <c r="D5078" s="168">
        <f t="shared" si="2301"/>
        <v>1350000</v>
      </c>
      <c r="E5078" s="168">
        <f t="shared" si="2302"/>
        <v>200000</v>
      </c>
      <c r="F5078" s="168">
        <f t="shared" si="2302"/>
        <v>375000</v>
      </c>
      <c r="G5078" s="168">
        <f t="shared" si="2302"/>
        <v>438000</v>
      </c>
      <c r="H5078" s="168">
        <f t="shared" si="2300"/>
        <v>337000</v>
      </c>
      <c r="I5078" s="168">
        <f t="shared" si="2303"/>
        <v>1350000</v>
      </c>
      <c r="J5078" s="168">
        <f>SUM(J5088,J5095)</f>
        <v>200000</v>
      </c>
      <c r="K5078" s="168">
        <f>SUM(K5088,K5095)</f>
        <v>375000</v>
      </c>
      <c r="L5078" s="168">
        <f>SUM(L5088,L5095)</f>
        <v>438000</v>
      </c>
      <c r="M5078" s="168">
        <f>SUM(M5088,M5095)</f>
        <v>337000</v>
      </c>
      <c r="N5078" s="168">
        <f t="shared" si="2305"/>
        <v>0</v>
      </c>
      <c r="O5078" s="168">
        <f>SUM(O5088,O5095)</f>
        <v>0</v>
      </c>
      <c r="P5078" s="168">
        <f>SUM(P5088,P5095)</f>
        <v>0</v>
      </c>
      <c r="Q5078" s="168">
        <f>SUM(Q5088,Q5095)</f>
        <v>0</v>
      </c>
      <c r="R5078" s="168">
        <f>SUM(R5088,R5095)</f>
        <v>0</v>
      </c>
      <c r="S5078" s="168">
        <f t="shared" si="2307"/>
        <v>0</v>
      </c>
      <c r="T5078" s="168">
        <f>SUM(T5088,T5095)</f>
        <v>0</v>
      </c>
      <c r="U5078" s="168">
        <f>SUM(U5088,U5095)</f>
        <v>0</v>
      </c>
      <c r="V5078" s="168">
        <f>SUM(V5088,V5095)</f>
        <v>0</v>
      </c>
      <c r="W5078" s="168">
        <f>SUM(W5088,W5095)</f>
        <v>0</v>
      </c>
    </row>
    <row r="5079" spans="2:23" ht="16.5" thickTop="1" thickBot="1">
      <c r="B5079" s="164" t="s">
        <v>124</v>
      </c>
      <c r="C5079" s="172" t="s">
        <v>100</v>
      </c>
      <c r="D5079" s="168">
        <f t="shared" si="2301"/>
        <v>130000</v>
      </c>
      <c r="E5079" s="168">
        <f t="shared" si="2302"/>
        <v>33000</v>
      </c>
      <c r="F5079" s="168">
        <f t="shared" si="2302"/>
        <v>33000</v>
      </c>
      <c r="G5079" s="168">
        <f t="shared" si="2302"/>
        <v>33000</v>
      </c>
      <c r="H5079" s="168">
        <f t="shared" si="2300"/>
        <v>31000</v>
      </c>
      <c r="I5079" s="168">
        <f t="shared" si="2303"/>
        <v>130000</v>
      </c>
      <c r="J5079" s="168">
        <f t="shared" ref="J5079:M5080" si="2315">SUM(J5096)</f>
        <v>33000</v>
      </c>
      <c r="K5079" s="168">
        <f t="shared" si="2315"/>
        <v>33000</v>
      </c>
      <c r="L5079" s="168">
        <f t="shared" si="2315"/>
        <v>33000</v>
      </c>
      <c r="M5079" s="168">
        <f t="shared" si="2315"/>
        <v>31000</v>
      </c>
      <c r="N5079" s="168">
        <f t="shared" si="2305"/>
        <v>0</v>
      </c>
      <c r="O5079" s="168">
        <f t="shared" ref="O5079:R5080" si="2316">SUM(O5096)</f>
        <v>0</v>
      </c>
      <c r="P5079" s="168">
        <f t="shared" si="2316"/>
        <v>0</v>
      </c>
      <c r="Q5079" s="168">
        <f t="shared" si="2316"/>
        <v>0</v>
      </c>
      <c r="R5079" s="168">
        <f t="shared" si="2316"/>
        <v>0</v>
      </c>
      <c r="S5079" s="168">
        <f t="shared" si="2307"/>
        <v>0</v>
      </c>
      <c r="T5079" s="168">
        <f t="shared" ref="T5079:W5080" si="2317">SUM(T5096)</f>
        <v>0</v>
      </c>
      <c r="U5079" s="168">
        <f t="shared" si="2317"/>
        <v>0</v>
      </c>
      <c r="V5079" s="168">
        <f t="shared" si="2317"/>
        <v>0</v>
      </c>
      <c r="W5079" s="168">
        <f t="shared" si="2317"/>
        <v>0</v>
      </c>
    </row>
    <row r="5080" spans="2:23" ht="16.5" thickTop="1" thickBot="1">
      <c r="B5080" s="164" t="s">
        <v>124</v>
      </c>
      <c r="C5080" s="173" t="s">
        <v>136</v>
      </c>
      <c r="D5080" s="168">
        <f t="shared" si="2301"/>
        <v>130000</v>
      </c>
      <c r="E5080" s="168">
        <f t="shared" si="2302"/>
        <v>33000</v>
      </c>
      <c r="F5080" s="168">
        <f t="shared" si="2302"/>
        <v>33000</v>
      </c>
      <c r="G5080" s="168">
        <f t="shared" si="2302"/>
        <v>33000</v>
      </c>
      <c r="H5080" s="168">
        <f t="shared" si="2300"/>
        <v>31000</v>
      </c>
      <c r="I5080" s="168">
        <f t="shared" si="2303"/>
        <v>130000</v>
      </c>
      <c r="J5080" s="168">
        <f t="shared" si="2315"/>
        <v>33000</v>
      </c>
      <c r="K5080" s="168">
        <f t="shared" si="2315"/>
        <v>33000</v>
      </c>
      <c r="L5080" s="168">
        <f t="shared" si="2315"/>
        <v>33000</v>
      </c>
      <c r="M5080" s="168">
        <f t="shared" si="2315"/>
        <v>31000</v>
      </c>
      <c r="N5080" s="168">
        <f t="shared" si="2305"/>
        <v>0</v>
      </c>
      <c r="O5080" s="168">
        <f t="shared" si="2316"/>
        <v>0</v>
      </c>
      <c r="P5080" s="168">
        <f t="shared" si="2316"/>
        <v>0</v>
      </c>
      <c r="Q5080" s="168">
        <f t="shared" si="2316"/>
        <v>0</v>
      </c>
      <c r="R5080" s="168">
        <f t="shared" si="2316"/>
        <v>0</v>
      </c>
      <c r="S5080" s="168">
        <f t="shared" si="2307"/>
        <v>0</v>
      </c>
      <c r="T5080" s="168">
        <f t="shared" si="2317"/>
        <v>0</v>
      </c>
      <c r="U5080" s="168">
        <f t="shared" si="2317"/>
        <v>0</v>
      </c>
      <c r="V5080" s="168">
        <f t="shared" si="2317"/>
        <v>0</v>
      </c>
      <c r="W5080" s="168">
        <f t="shared" si="2317"/>
        <v>0</v>
      </c>
    </row>
    <row r="5081" spans="2:23" ht="16.5" thickTop="1" thickBot="1">
      <c r="B5081" s="164" t="s">
        <v>124</v>
      </c>
      <c r="C5081" s="172" t="s">
        <v>101</v>
      </c>
      <c r="D5081" s="168">
        <f t="shared" si="2301"/>
        <v>5000</v>
      </c>
      <c r="E5081" s="168">
        <f t="shared" si="2302"/>
        <v>1000</v>
      </c>
      <c r="F5081" s="168">
        <f t="shared" si="2302"/>
        <v>2000</v>
      </c>
      <c r="G5081" s="168">
        <f t="shared" si="2302"/>
        <v>1000</v>
      </c>
      <c r="H5081" s="168">
        <f t="shared" si="2300"/>
        <v>1000</v>
      </c>
      <c r="I5081" s="168">
        <f t="shared" si="2303"/>
        <v>5000</v>
      </c>
      <c r="J5081" s="168">
        <f>SUM(J5089)</f>
        <v>1000</v>
      </c>
      <c r="K5081" s="168">
        <f>SUM(K5089)</f>
        <v>2000</v>
      </c>
      <c r="L5081" s="168">
        <f>SUM(L5089)</f>
        <v>1000</v>
      </c>
      <c r="M5081" s="168">
        <f>SUM(M5089)</f>
        <v>1000</v>
      </c>
      <c r="N5081" s="168">
        <f t="shared" si="2305"/>
        <v>0</v>
      </c>
      <c r="O5081" s="168">
        <f>SUM(O5089)</f>
        <v>0</v>
      </c>
      <c r="P5081" s="168">
        <f>SUM(P5089)</f>
        <v>0</v>
      </c>
      <c r="Q5081" s="168">
        <f>SUM(Q5089)</f>
        <v>0</v>
      </c>
      <c r="R5081" s="168">
        <f>SUM(R5089)</f>
        <v>0</v>
      </c>
      <c r="S5081" s="168">
        <f t="shared" si="2307"/>
        <v>0</v>
      </c>
      <c r="T5081" s="168">
        <f>SUM(T5089)</f>
        <v>0</v>
      </c>
      <c r="U5081" s="168">
        <f>SUM(U5089)</f>
        <v>0</v>
      </c>
      <c r="V5081" s="168">
        <f>SUM(V5089)</f>
        <v>0</v>
      </c>
      <c r="W5081" s="168">
        <f>SUM(W5089)</f>
        <v>0</v>
      </c>
    </row>
    <row r="5082" spans="2:23" ht="16.5" thickTop="1" thickBot="1">
      <c r="B5082" s="164" t="s">
        <v>124</v>
      </c>
      <c r="C5082" s="172" t="s">
        <v>102</v>
      </c>
      <c r="D5082" s="168">
        <f t="shared" si="2301"/>
        <v>5000</v>
      </c>
      <c r="E5082" s="168">
        <f t="shared" si="2302"/>
        <v>1000</v>
      </c>
      <c r="F5082" s="168">
        <f t="shared" si="2302"/>
        <v>2000</v>
      </c>
      <c r="G5082" s="168">
        <f t="shared" si="2302"/>
        <v>1000</v>
      </c>
      <c r="H5082" s="168">
        <f t="shared" si="2300"/>
        <v>1000</v>
      </c>
      <c r="I5082" s="168">
        <f t="shared" si="2303"/>
        <v>5000</v>
      </c>
      <c r="J5082" s="168">
        <f t="shared" ref="J5082:M5084" si="2318">SUM(J5090,J5098)</f>
        <v>1000</v>
      </c>
      <c r="K5082" s="168">
        <f t="shared" si="2318"/>
        <v>2000</v>
      </c>
      <c r="L5082" s="168">
        <f t="shared" si="2318"/>
        <v>1000</v>
      </c>
      <c r="M5082" s="168">
        <f t="shared" si="2318"/>
        <v>1000</v>
      </c>
      <c r="N5082" s="168">
        <f t="shared" si="2305"/>
        <v>0</v>
      </c>
      <c r="O5082" s="168">
        <f t="shared" ref="O5082:R5084" si="2319">SUM(O5090,O5098)</f>
        <v>0</v>
      </c>
      <c r="P5082" s="168">
        <f t="shared" si="2319"/>
        <v>0</v>
      </c>
      <c r="Q5082" s="168">
        <f t="shared" si="2319"/>
        <v>0</v>
      </c>
      <c r="R5082" s="168">
        <f t="shared" si="2319"/>
        <v>0</v>
      </c>
      <c r="S5082" s="168">
        <f t="shared" si="2307"/>
        <v>0</v>
      </c>
      <c r="T5082" s="168">
        <f t="shared" ref="T5082:W5084" si="2320">SUM(T5090,T5098)</f>
        <v>0</v>
      </c>
      <c r="U5082" s="168">
        <f t="shared" si="2320"/>
        <v>0</v>
      </c>
      <c r="V5082" s="168">
        <f t="shared" si="2320"/>
        <v>0</v>
      </c>
      <c r="W5082" s="168">
        <f t="shared" si="2320"/>
        <v>0</v>
      </c>
    </row>
    <row r="5083" spans="2:23" ht="31.5" thickTop="1" thickBot="1">
      <c r="B5083" s="164" t="s">
        <v>124</v>
      </c>
      <c r="C5083" s="173" t="s">
        <v>156</v>
      </c>
      <c r="D5083" s="168">
        <f t="shared" si="2301"/>
        <v>5000</v>
      </c>
      <c r="E5083" s="168">
        <f t="shared" si="2302"/>
        <v>1000</v>
      </c>
      <c r="F5083" s="168">
        <f t="shared" si="2302"/>
        <v>2000</v>
      </c>
      <c r="G5083" s="168">
        <f t="shared" si="2302"/>
        <v>1000</v>
      </c>
      <c r="H5083" s="168">
        <f t="shared" si="2300"/>
        <v>1000</v>
      </c>
      <c r="I5083" s="168">
        <f t="shared" si="2303"/>
        <v>5000</v>
      </c>
      <c r="J5083" s="168">
        <f t="shared" si="2318"/>
        <v>1000</v>
      </c>
      <c r="K5083" s="168">
        <f t="shared" si="2318"/>
        <v>2000</v>
      </c>
      <c r="L5083" s="168">
        <f t="shared" si="2318"/>
        <v>1000</v>
      </c>
      <c r="M5083" s="168">
        <f t="shared" si="2318"/>
        <v>1000</v>
      </c>
      <c r="N5083" s="168">
        <f t="shared" si="2305"/>
        <v>0</v>
      </c>
      <c r="O5083" s="168">
        <f t="shared" si="2319"/>
        <v>0</v>
      </c>
      <c r="P5083" s="168">
        <f t="shared" si="2319"/>
        <v>0</v>
      </c>
      <c r="Q5083" s="168">
        <f t="shared" si="2319"/>
        <v>0</v>
      </c>
      <c r="R5083" s="168">
        <f t="shared" si="2319"/>
        <v>0</v>
      </c>
      <c r="S5083" s="168">
        <f t="shared" si="2307"/>
        <v>0</v>
      </c>
      <c r="T5083" s="168">
        <f t="shared" si="2320"/>
        <v>0</v>
      </c>
      <c r="U5083" s="168">
        <f t="shared" si="2320"/>
        <v>0</v>
      </c>
      <c r="V5083" s="168">
        <f t="shared" si="2320"/>
        <v>0</v>
      </c>
      <c r="W5083" s="168">
        <f t="shared" si="2320"/>
        <v>0</v>
      </c>
    </row>
    <row r="5084" spans="2:23" ht="16.5" thickTop="1" thickBot="1">
      <c r="B5084" s="164" t="s">
        <v>124</v>
      </c>
      <c r="C5084" s="171" t="s">
        <v>121</v>
      </c>
      <c r="D5084" s="168">
        <f t="shared" si="2301"/>
        <v>20000</v>
      </c>
      <c r="E5084" s="168">
        <f t="shared" si="2302"/>
        <v>1000</v>
      </c>
      <c r="F5084" s="168">
        <f t="shared" si="2302"/>
        <v>8000</v>
      </c>
      <c r="G5084" s="168">
        <f t="shared" si="2302"/>
        <v>6000</v>
      </c>
      <c r="H5084" s="168">
        <f t="shared" si="2300"/>
        <v>5000</v>
      </c>
      <c r="I5084" s="168">
        <f t="shared" si="2303"/>
        <v>20000</v>
      </c>
      <c r="J5084" s="168">
        <f t="shared" si="2318"/>
        <v>1000</v>
      </c>
      <c r="K5084" s="168">
        <f t="shared" si="2318"/>
        <v>8000</v>
      </c>
      <c r="L5084" s="168">
        <f t="shared" si="2318"/>
        <v>6000</v>
      </c>
      <c r="M5084" s="168">
        <f t="shared" si="2318"/>
        <v>5000</v>
      </c>
      <c r="N5084" s="168">
        <f t="shared" si="2305"/>
        <v>0</v>
      </c>
      <c r="O5084" s="168">
        <f t="shared" si="2319"/>
        <v>0</v>
      </c>
      <c r="P5084" s="168">
        <f t="shared" si="2319"/>
        <v>0</v>
      </c>
      <c r="Q5084" s="168">
        <f t="shared" si="2319"/>
        <v>0</v>
      </c>
      <c r="R5084" s="168">
        <f t="shared" si="2319"/>
        <v>0</v>
      </c>
      <c r="S5084" s="168">
        <f t="shared" si="2307"/>
        <v>0</v>
      </c>
      <c r="T5084" s="168">
        <f t="shared" si="2320"/>
        <v>0</v>
      </c>
      <c r="U5084" s="168">
        <f t="shared" si="2320"/>
        <v>0</v>
      </c>
      <c r="V5084" s="168">
        <f t="shared" si="2320"/>
        <v>0</v>
      </c>
      <c r="W5084" s="168">
        <f t="shared" si="2320"/>
        <v>0</v>
      </c>
    </row>
    <row r="5085" spans="2:23" ht="31.5" thickTop="1" thickBot="1">
      <c r="B5085" s="164" t="s">
        <v>1690</v>
      </c>
      <c r="C5085" s="171" t="s">
        <v>1691</v>
      </c>
      <c r="D5085" s="168">
        <f t="shared" si="2301"/>
        <v>2080000</v>
      </c>
      <c r="E5085" s="168">
        <f t="shared" si="2302"/>
        <v>377000</v>
      </c>
      <c r="F5085" s="168">
        <f t="shared" si="2302"/>
        <v>560000</v>
      </c>
      <c r="G5085" s="168">
        <f t="shared" si="2302"/>
        <v>620000</v>
      </c>
      <c r="H5085" s="168">
        <f t="shared" si="2300"/>
        <v>523000</v>
      </c>
      <c r="I5085" s="168">
        <f t="shared" si="2303"/>
        <v>2080000</v>
      </c>
      <c r="J5085" s="168">
        <f>SUM(J5086,J5092)</f>
        <v>377000</v>
      </c>
      <c r="K5085" s="168">
        <f>SUM(K5086,K5092)</f>
        <v>560000</v>
      </c>
      <c r="L5085" s="168">
        <f>SUM(L5086,L5092)</f>
        <v>620000</v>
      </c>
      <c r="M5085" s="168">
        <f>SUM(M5086,M5092)</f>
        <v>523000</v>
      </c>
      <c r="N5085" s="168">
        <f t="shared" si="2305"/>
        <v>0</v>
      </c>
      <c r="O5085" s="168">
        <f>SUM(O5086,O5092)</f>
        <v>0</v>
      </c>
      <c r="P5085" s="168">
        <f>SUM(P5086,P5092)</f>
        <v>0</v>
      </c>
      <c r="Q5085" s="168">
        <f>SUM(Q5086,Q5092)</f>
        <v>0</v>
      </c>
      <c r="R5085" s="168">
        <f>SUM(R5086,R5092)</f>
        <v>0</v>
      </c>
      <c r="S5085" s="168">
        <f t="shared" si="2307"/>
        <v>0</v>
      </c>
      <c r="T5085" s="168">
        <f>SUM(T5086,T5092)</f>
        <v>0</v>
      </c>
      <c r="U5085" s="168">
        <f>SUM(U5086,U5092)</f>
        <v>0</v>
      </c>
      <c r="V5085" s="168">
        <f>SUM(V5086,V5092)</f>
        <v>0</v>
      </c>
      <c r="W5085" s="168">
        <f>SUM(W5086,W5092)</f>
        <v>0</v>
      </c>
    </row>
    <row r="5086" spans="2:23" ht="16.5" thickTop="1" thickBot="1">
      <c r="B5086" s="164" t="s">
        <v>124</v>
      </c>
      <c r="C5086" s="172" t="s">
        <v>96</v>
      </c>
      <c r="D5086" s="168">
        <f t="shared" si="2301"/>
        <v>2060000</v>
      </c>
      <c r="E5086" s="168">
        <f t="shared" si="2302"/>
        <v>376000</v>
      </c>
      <c r="F5086" s="168">
        <f t="shared" si="2302"/>
        <v>552000</v>
      </c>
      <c r="G5086" s="168">
        <f t="shared" si="2302"/>
        <v>614000</v>
      </c>
      <c r="H5086" s="168">
        <f t="shared" si="2300"/>
        <v>518000</v>
      </c>
      <c r="I5086" s="168">
        <f t="shared" si="2303"/>
        <v>2060000</v>
      </c>
      <c r="J5086" s="168">
        <f>SUM(J5087:J5090)</f>
        <v>376000</v>
      </c>
      <c r="K5086" s="168">
        <f>SUM(K5087:K5090)</f>
        <v>552000</v>
      </c>
      <c r="L5086" s="168">
        <f>SUM(L5087:L5090)</f>
        <v>614000</v>
      </c>
      <c r="M5086" s="168">
        <f>SUM(M5087:M5090)</f>
        <v>518000</v>
      </c>
      <c r="N5086" s="168">
        <f t="shared" si="2305"/>
        <v>0</v>
      </c>
      <c r="O5086" s="168">
        <f>SUM(O5087:O5090)</f>
        <v>0</v>
      </c>
      <c r="P5086" s="168">
        <f>SUM(P5087:P5090)</f>
        <v>0</v>
      </c>
      <c r="Q5086" s="168">
        <f>SUM(Q5087:Q5090)</f>
        <v>0</v>
      </c>
      <c r="R5086" s="168">
        <f>SUM(R5087:R5090)</f>
        <v>0</v>
      </c>
      <c r="S5086" s="168">
        <f t="shared" si="2307"/>
        <v>0</v>
      </c>
      <c r="T5086" s="168">
        <f>SUM(T5087:T5090)</f>
        <v>0</v>
      </c>
      <c r="U5086" s="168">
        <f>SUM(U5087:U5090)</f>
        <v>0</v>
      </c>
      <c r="V5086" s="168">
        <f>SUM(V5087:V5090)</f>
        <v>0</v>
      </c>
      <c r="W5086" s="168">
        <f>SUM(W5087:W5090)</f>
        <v>0</v>
      </c>
    </row>
    <row r="5087" spans="2:23" ht="16.5" thickTop="1" thickBot="1">
      <c r="B5087" s="164" t="s">
        <v>124</v>
      </c>
      <c r="C5087" s="173" t="s">
        <v>97</v>
      </c>
      <c r="D5087" s="168">
        <f t="shared" si="2301"/>
        <v>700000</v>
      </c>
      <c r="E5087" s="168">
        <f t="shared" si="2302"/>
        <v>174000</v>
      </c>
      <c r="F5087" s="168">
        <f t="shared" si="2302"/>
        <v>173000</v>
      </c>
      <c r="G5087" s="168">
        <f t="shared" si="2302"/>
        <v>174000</v>
      </c>
      <c r="H5087" s="168">
        <f t="shared" si="2300"/>
        <v>179000</v>
      </c>
      <c r="I5087" s="168">
        <f t="shared" si="2303"/>
        <v>700000</v>
      </c>
      <c r="J5087" s="168">
        <v>174000</v>
      </c>
      <c r="K5087" s="168">
        <v>173000</v>
      </c>
      <c r="L5087" s="168">
        <v>174000</v>
      </c>
      <c r="M5087" s="168">
        <v>179000</v>
      </c>
      <c r="N5087" s="168">
        <f t="shared" si="2305"/>
        <v>0</v>
      </c>
      <c r="O5087" s="168">
        <v>0</v>
      </c>
      <c r="P5087" s="168">
        <v>0</v>
      </c>
      <c r="Q5087" s="168">
        <v>0</v>
      </c>
      <c r="R5087" s="168">
        <v>0</v>
      </c>
      <c r="S5087" s="168">
        <f t="shared" si="2307"/>
        <v>0</v>
      </c>
      <c r="T5087" s="168">
        <v>0</v>
      </c>
      <c r="U5087" s="168">
        <v>0</v>
      </c>
      <c r="V5087" s="168">
        <v>0</v>
      </c>
      <c r="W5087" s="168">
        <v>0</v>
      </c>
    </row>
    <row r="5088" spans="2:23" ht="16.5" thickTop="1" thickBot="1">
      <c r="B5088" s="164" t="s">
        <v>124</v>
      </c>
      <c r="C5088" s="173" t="s">
        <v>98</v>
      </c>
      <c r="D5088" s="168">
        <f t="shared" si="2301"/>
        <v>1350000</v>
      </c>
      <c r="E5088" s="168">
        <f t="shared" si="2302"/>
        <v>200000</v>
      </c>
      <c r="F5088" s="168">
        <f t="shared" si="2302"/>
        <v>375000</v>
      </c>
      <c r="G5088" s="168">
        <f t="shared" si="2302"/>
        <v>438000</v>
      </c>
      <c r="H5088" s="168">
        <f t="shared" si="2300"/>
        <v>337000</v>
      </c>
      <c r="I5088" s="168">
        <f t="shared" si="2303"/>
        <v>1350000</v>
      </c>
      <c r="J5088" s="168">
        <v>200000</v>
      </c>
      <c r="K5088" s="168">
        <v>375000</v>
      </c>
      <c r="L5088" s="168">
        <v>438000</v>
      </c>
      <c r="M5088" s="168">
        <v>337000</v>
      </c>
      <c r="N5088" s="168">
        <f t="shared" si="2305"/>
        <v>0</v>
      </c>
      <c r="O5088" s="168">
        <v>0</v>
      </c>
      <c r="P5088" s="168">
        <v>0</v>
      </c>
      <c r="Q5088" s="168">
        <v>0</v>
      </c>
      <c r="R5088" s="168">
        <v>0</v>
      </c>
      <c r="S5088" s="168">
        <f t="shared" si="2307"/>
        <v>0</v>
      </c>
      <c r="T5088" s="168">
        <v>0</v>
      </c>
      <c r="U5088" s="168">
        <v>0</v>
      </c>
      <c r="V5088" s="168">
        <v>0</v>
      </c>
      <c r="W5088" s="168">
        <v>0</v>
      </c>
    </row>
    <row r="5089" spans="2:23" ht="16.5" thickTop="1" thickBot="1">
      <c r="B5089" s="164" t="s">
        <v>124</v>
      </c>
      <c r="C5089" s="173" t="s">
        <v>101</v>
      </c>
      <c r="D5089" s="168">
        <f t="shared" si="2301"/>
        <v>5000</v>
      </c>
      <c r="E5089" s="168">
        <f t="shared" si="2302"/>
        <v>1000</v>
      </c>
      <c r="F5089" s="168">
        <f t="shared" si="2302"/>
        <v>2000</v>
      </c>
      <c r="G5089" s="168">
        <f t="shared" si="2302"/>
        <v>1000</v>
      </c>
      <c r="H5089" s="168">
        <f t="shared" si="2300"/>
        <v>1000</v>
      </c>
      <c r="I5089" s="168">
        <f t="shared" si="2303"/>
        <v>5000</v>
      </c>
      <c r="J5089" s="168">
        <v>1000</v>
      </c>
      <c r="K5089" s="168">
        <v>2000</v>
      </c>
      <c r="L5089" s="168">
        <v>1000</v>
      </c>
      <c r="M5089" s="168">
        <v>1000</v>
      </c>
      <c r="N5089" s="168">
        <f t="shared" si="2305"/>
        <v>0</v>
      </c>
      <c r="O5089" s="168">
        <v>0</v>
      </c>
      <c r="P5089" s="168">
        <v>0</v>
      </c>
      <c r="Q5089" s="168">
        <v>0</v>
      </c>
      <c r="R5089" s="168">
        <v>0</v>
      </c>
      <c r="S5089" s="168">
        <f t="shared" si="2307"/>
        <v>0</v>
      </c>
      <c r="T5089" s="168">
        <v>0</v>
      </c>
      <c r="U5089" s="168">
        <v>0</v>
      </c>
      <c r="V5089" s="168">
        <v>0</v>
      </c>
      <c r="W5089" s="168">
        <v>0</v>
      </c>
    </row>
    <row r="5090" spans="2:23" ht="16.5" thickTop="1" thickBot="1">
      <c r="B5090" s="164" t="s">
        <v>124</v>
      </c>
      <c r="C5090" s="173" t="s">
        <v>102</v>
      </c>
      <c r="D5090" s="168">
        <f t="shared" si="2301"/>
        <v>5000</v>
      </c>
      <c r="E5090" s="168">
        <f t="shared" si="2302"/>
        <v>1000</v>
      </c>
      <c r="F5090" s="168">
        <f t="shared" si="2302"/>
        <v>2000</v>
      </c>
      <c r="G5090" s="168">
        <f t="shared" si="2302"/>
        <v>1000</v>
      </c>
      <c r="H5090" s="168">
        <f t="shared" si="2300"/>
        <v>1000</v>
      </c>
      <c r="I5090" s="168">
        <f t="shared" si="2303"/>
        <v>5000</v>
      </c>
      <c r="J5090" s="168">
        <f>SUM(J5091)</f>
        <v>1000</v>
      </c>
      <c r="K5090" s="168">
        <f>SUM(K5091)</f>
        <v>2000</v>
      </c>
      <c r="L5090" s="168">
        <f>SUM(L5091)</f>
        <v>1000</v>
      </c>
      <c r="M5090" s="168">
        <f>SUM(M5091)</f>
        <v>1000</v>
      </c>
      <c r="N5090" s="168">
        <f t="shared" si="2305"/>
        <v>0</v>
      </c>
      <c r="O5090" s="168">
        <f>SUM(O5091)</f>
        <v>0</v>
      </c>
      <c r="P5090" s="168">
        <f>SUM(P5091)</f>
        <v>0</v>
      </c>
      <c r="Q5090" s="168">
        <f>SUM(Q5091)</f>
        <v>0</v>
      </c>
      <c r="R5090" s="168">
        <f>SUM(R5091)</f>
        <v>0</v>
      </c>
      <c r="S5090" s="168">
        <f t="shared" si="2307"/>
        <v>0</v>
      </c>
      <c r="T5090" s="168">
        <f>SUM(T5091)</f>
        <v>0</v>
      </c>
      <c r="U5090" s="168">
        <f>SUM(U5091)</f>
        <v>0</v>
      </c>
      <c r="V5090" s="168">
        <f>SUM(V5091)</f>
        <v>0</v>
      </c>
      <c r="W5090" s="168">
        <f>SUM(W5091)</f>
        <v>0</v>
      </c>
    </row>
    <row r="5091" spans="2:23" ht="31.5" thickTop="1" thickBot="1">
      <c r="B5091" s="164" t="s">
        <v>124</v>
      </c>
      <c r="C5091" s="174" t="s">
        <v>156</v>
      </c>
      <c r="D5091" s="168">
        <f t="shared" si="2301"/>
        <v>5000</v>
      </c>
      <c r="E5091" s="168">
        <f t="shared" si="2302"/>
        <v>1000</v>
      </c>
      <c r="F5091" s="168">
        <f t="shared" si="2302"/>
        <v>2000</v>
      </c>
      <c r="G5091" s="168">
        <f t="shared" si="2302"/>
        <v>1000</v>
      </c>
      <c r="H5091" s="168">
        <f t="shared" si="2300"/>
        <v>1000</v>
      </c>
      <c r="I5091" s="168">
        <f t="shared" si="2303"/>
        <v>5000</v>
      </c>
      <c r="J5091" s="168">
        <v>1000</v>
      </c>
      <c r="K5091" s="168">
        <v>2000</v>
      </c>
      <c r="L5091" s="168">
        <v>1000</v>
      </c>
      <c r="M5091" s="168">
        <v>1000</v>
      </c>
      <c r="N5091" s="168">
        <f t="shared" si="2305"/>
        <v>0</v>
      </c>
      <c r="O5091" s="168">
        <v>0</v>
      </c>
      <c r="P5091" s="168">
        <v>0</v>
      </c>
      <c r="Q5091" s="168">
        <v>0</v>
      </c>
      <c r="R5091" s="168">
        <v>0</v>
      </c>
      <c r="S5091" s="168">
        <f t="shared" si="2307"/>
        <v>0</v>
      </c>
      <c r="T5091" s="168">
        <v>0</v>
      </c>
      <c r="U5091" s="168">
        <v>0</v>
      </c>
      <c r="V5091" s="168">
        <v>0</v>
      </c>
      <c r="W5091" s="168">
        <v>0</v>
      </c>
    </row>
    <row r="5092" spans="2:23" ht="16.5" thickTop="1" thickBot="1">
      <c r="B5092" s="164" t="s">
        <v>124</v>
      </c>
      <c r="C5092" s="172" t="s">
        <v>121</v>
      </c>
      <c r="D5092" s="168">
        <f t="shared" si="2301"/>
        <v>20000</v>
      </c>
      <c r="E5092" s="168">
        <f t="shared" si="2302"/>
        <v>1000</v>
      </c>
      <c r="F5092" s="168">
        <f t="shared" si="2302"/>
        <v>8000</v>
      </c>
      <c r="G5092" s="168">
        <f t="shared" si="2302"/>
        <v>6000</v>
      </c>
      <c r="H5092" s="168">
        <f t="shared" si="2300"/>
        <v>5000</v>
      </c>
      <c r="I5092" s="168">
        <f t="shared" si="2303"/>
        <v>20000</v>
      </c>
      <c r="J5092" s="168">
        <v>1000</v>
      </c>
      <c r="K5092" s="168">
        <v>8000</v>
      </c>
      <c r="L5092" s="168">
        <v>6000</v>
      </c>
      <c r="M5092" s="168">
        <v>5000</v>
      </c>
      <c r="N5092" s="168">
        <f t="shared" si="2305"/>
        <v>0</v>
      </c>
      <c r="O5092" s="168">
        <v>0</v>
      </c>
      <c r="P5092" s="168">
        <v>0</v>
      </c>
      <c r="Q5092" s="168">
        <v>0</v>
      </c>
      <c r="R5092" s="168">
        <v>0</v>
      </c>
      <c r="S5092" s="168">
        <f t="shared" si="2307"/>
        <v>0</v>
      </c>
      <c r="T5092" s="168">
        <v>0</v>
      </c>
      <c r="U5092" s="168">
        <v>0</v>
      </c>
      <c r="V5092" s="168">
        <v>0</v>
      </c>
      <c r="W5092" s="168">
        <v>0</v>
      </c>
    </row>
    <row r="5093" spans="2:23" ht="16.5" thickTop="1" thickBot="1">
      <c r="B5093" s="164" t="s">
        <v>1692</v>
      </c>
      <c r="C5093" s="171" t="s">
        <v>1693</v>
      </c>
      <c r="D5093" s="168">
        <f t="shared" si="2301"/>
        <v>130000</v>
      </c>
      <c r="E5093" s="168">
        <f t="shared" si="2302"/>
        <v>33000</v>
      </c>
      <c r="F5093" s="168">
        <f t="shared" si="2302"/>
        <v>33000</v>
      </c>
      <c r="G5093" s="168">
        <f t="shared" si="2302"/>
        <v>33000</v>
      </c>
      <c r="H5093" s="168">
        <f t="shared" si="2300"/>
        <v>31000</v>
      </c>
      <c r="I5093" s="168">
        <f t="shared" si="2303"/>
        <v>130000</v>
      </c>
      <c r="J5093" s="168">
        <f>SUM(J5094,J5100)</f>
        <v>33000</v>
      </c>
      <c r="K5093" s="168">
        <f>SUM(K5094,K5100)</f>
        <v>33000</v>
      </c>
      <c r="L5093" s="168">
        <f>SUM(L5094,L5100)</f>
        <v>33000</v>
      </c>
      <c r="M5093" s="168">
        <f>SUM(M5094,M5100)</f>
        <v>31000</v>
      </c>
      <c r="N5093" s="168">
        <f t="shared" si="2305"/>
        <v>0</v>
      </c>
      <c r="O5093" s="168">
        <f>SUM(O5094,O5100)</f>
        <v>0</v>
      </c>
      <c r="P5093" s="168">
        <f>SUM(P5094,P5100)</f>
        <v>0</v>
      </c>
      <c r="Q5093" s="168">
        <f>SUM(Q5094,Q5100)</f>
        <v>0</v>
      </c>
      <c r="R5093" s="168">
        <f>SUM(R5094,R5100)</f>
        <v>0</v>
      </c>
      <c r="S5093" s="168">
        <f t="shared" si="2307"/>
        <v>0</v>
      </c>
      <c r="T5093" s="168">
        <f>SUM(T5094,T5100)</f>
        <v>0</v>
      </c>
      <c r="U5093" s="168">
        <f>SUM(U5094,U5100)</f>
        <v>0</v>
      </c>
      <c r="V5093" s="168">
        <f>SUM(V5094,V5100)</f>
        <v>0</v>
      </c>
      <c r="W5093" s="168">
        <f>SUM(W5094,W5100)</f>
        <v>0</v>
      </c>
    </row>
    <row r="5094" spans="2:23" ht="16.5" thickTop="1" thickBot="1">
      <c r="B5094" s="164" t="s">
        <v>124</v>
      </c>
      <c r="C5094" s="172" t="s">
        <v>96</v>
      </c>
      <c r="D5094" s="168">
        <f t="shared" si="2301"/>
        <v>130000</v>
      </c>
      <c r="E5094" s="168">
        <f t="shared" si="2302"/>
        <v>33000</v>
      </c>
      <c r="F5094" s="168">
        <f t="shared" si="2302"/>
        <v>33000</v>
      </c>
      <c r="G5094" s="168">
        <f t="shared" si="2302"/>
        <v>33000</v>
      </c>
      <c r="H5094" s="168">
        <f t="shared" si="2300"/>
        <v>31000</v>
      </c>
      <c r="I5094" s="168">
        <f t="shared" si="2303"/>
        <v>130000</v>
      </c>
      <c r="J5094" s="168">
        <f>SUM(J5095:J5096,J5098)</f>
        <v>33000</v>
      </c>
      <c r="K5094" s="168">
        <f>SUM(K5095:K5096,K5098)</f>
        <v>33000</v>
      </c>
      <c r="L5094" s="168">
        <f>SUM(L5095:L5096,L5098)</f>
        <v>33000</v>
      </c>
      <c r="M5094" s="168">
        <f>SUM(M5095:M5096,M5098)</f>
        <v>31000</v>
      </c>
      <c r="N5094" s="168">
        <f t="shared" si="2305"/>
        <v>0</v>
      </c>
      <c r="O5094" s="168">
        <f>SUM(O5095:O5096,O5098)</f>
        <v>0</v>
      </c>
      <c r="P5094" s="168">
        <f>SUM(P5095:P5096,P5098)</f>
        <v>0</v>
      </c>
      <c r="Q5094" s="168">
        <f>SUM(Q5095:Q5096,Q5098)</f>
        <v>0</v>
      </c>
      <c r="R5094" s="168">
        <f>SUM(R5095:R5096,R5098)</f>
        <v>0</v>
      </c>
      <c r="S5094" s="168">
        <f t="shared" si="2307"/>
        <v>0</v>
      </c>
      <c r="T5094" s="168">
        <f>SUM(T5095:T5096,T5098)</f>
        <v>0</v>
      </c>
      <c r="U5094" s="168">
        <f>SUM(U5095:U5096,U5098)</f>
        <v>0</v>
      </c>
      <c r="V5094" s="168">
        <f>SUM(V5095:V5096,V5098)</f>
        <v>0</v>
      </c>
      <c r="W5094" s="168">
        <f>SUM(W5095:W5096,W5098)</f>
        <v>0</v>
      </c>
    </row>
    <row r="5095" spans="2:23" ht="16.5" thickTop="1" thickBot="1">
      <c r="B5095" s="164" t="s">
        <v>124</v>
      </c>
      <c r="C5095" s="173" t="s">
        <v>98</v>
      </c>
      <c r="D5095" s="168">
        <f t="shared" si="2301"/>
        <v>0</v>
      </c>
      <c r="E5095" s="168">
        <f t="shared" si="2302"/>
        <v>0</v>
      </c>
      <c r="F5095" s="168">
        <f t="shared" si="2302"/>
        <v>0</v>
      </c>
      <c r="G5095" s="168">
        <f t="shared" si="2302"/>
        <v>0</v>
      </c>
      <c r="H5095" s="168">
        <f t="shared" si="2300"/>
        <v>0</v>
      </c>
      <c r="I5095" s="168">
        <f t="shared" si="2303"/>
        <v>0</v>
      </c>
      <c r="J5095" s="168">
        <v>0</v>
      </c>
      <c r="K5095" s="168">
        <v>0</v>
      </c>
      <c r="L5095" s="168">
        <v>0</v>
      </c>
      <c r="M5095" s="168">
        <v>0</v>
      </c>
      <c r="N5095" s="168">
        <f t="shared" si="2305"/>
        <v>0</v>
      </c>
      <c r="O5095" s="168">
        <v>0</v>
      </c>
      <c r="P5095" s="168">
        <v>0</v>
      </c>
      <c r="Q5095" s="168">
        <v>0</v>
      </c>
      <c r="R5095" s="168">
        <v>0</v>
      </c>
      <c r="S5095" s="168">
        <f t="shared" si="2307"/>
        <v>0</v>
      </c>
      <c r="T5095" s="168">
        <v>0</v>
      </c>
      <c r="U5095" s="168">
        <v>0</v>
      </c>
      <c r="V5095" s="168">
        <v>0</v>
      </c>
      <c r="W5095" s="168">
        <v>0</v>
      </c>
    </row>
    <row r="5096" spans="2:23" ht="16.5" thickTop="1" thickBot="1">
      <c r="B5096" s="164" t="s">
        <v>124</v>
      </c>
      <c r="C5096" s="173" t="s">
        <v>100</v>
      </c>
      <c r="D5096" s="168">
        <f t="shared" si="2301"/>
        <v>130000</v>
      </c>
      <c r="E5096" s="168">
        <f t="shared" si="2302"/>
        <v>33000</v>
      </c>
      <c r="F5096" s="168">
        <f t="shared" si="2302"/>
        <v>33000</v>
      </c>
      <c r="G5096" s="168">
        <f t="shared" si="2302"/>
        <v>33000</v>
      </c>
      <c r="H5096" s="168">
        <f t="shared" si="2300"/>
        <v>31000</v>
      </c>
      <c r="I5096" s="168">
        <f t="shared" si="2303"/>
        <v>130000</v>
      </c>
      <c r="J5096" s="168">
        <f>SUM(J5097)</f>
        <v>33000</v>
      </c>
      <c r="K5096" s="168">
        <f>SUM(K5097)</f>
        <v>33000</v>
      </c>
      <c r="L5096" s="168">
        <f>SUM(L5097)</f>
        <v>33000</v>
      </c>
      <c r="M5096" s="168">
        <f>SUM(M5097)</f>
        <v>31000</v>
      </c>
      <c r="N5096" s="168">
        <f t="shared" si="2305"/>
        <v>0</v>
      </c>
      <c r="O5096" s="168">
        <f>SUM(O5097)</f>
        <v>0</v>
      </c>
      <c r="P5096" s="168">
        <f>SUM(P5097)</f>
        <v>0</v>
      </c>
      <c r="Q5096" s="168">
        <f>SUM(Q5097)</f>
        <v>0</v>
      </c>
      <c r="R5096" s="168">
        <f>SUM(R5097)</f>
        <v>0</v>
      </c>
      <c r="S5096" s="168">
        <f t="shared" si="2307"/>
        <v>0</v>
      </c>
      <c r="T5096" s="168">
        <f>SUM(T5097)</f>
        <v>0</v>
      </c>
      <c r="U5096" s="168">
        <f>SUM(U5097)</f>
        <v>0</v>
      </c>
      <c r="V5096" s="168">
        <f>SUM(V5097)</f>
        <v>0</v>
      </c>
      <c r="W5096" s="168">
        <f>SUM(W5097)</f>
        <v>0</v>
      </c>
    </row>
    <row r="5097" spans="2:23" ht="16.5" thickTop="1" thickBot="1">
      <c r="B5097" s="164" t="s">
        <v>124</v>
      </c>
      <c r="C5097" s="174" t="s">
        <v>136</v>
      </c>
      <c r="D5097" s="168">
        <f t="shared" si="2301"/>
        <v>130000</v>
      </c>
      <c r="E5097" s="168">
        <f t="shared" si="2302"/>
        <v>33000</v>
      </c>
      <c r="F5097" s="168">
        <f t="shared" si="2302"/>
        <v>33000</v>
      </c>
      <c r="G5097" s="168">
        <f t="shared" si="2302"/>
        <v>33000</v>
      </c>
      <c r="H5097" s="168">
        <f t="shared" si="2300"/>
        <v>31000</v>
      </c>
      <c r="I5097" s="168">
        <f t="shared" si="2303"/>
        <v>130000</v>
      </c>
      <c r="J5097" s="168">
        <v>33000</v>
      </c>
      <c r="K5097" s="168">
        <v>33000</v>
      </c>
      <c r="L5097" s="168">
        <v>33000</v>
      </c>
      <c r="M5097" s="168">
        <v>31000</v>
      </c>
      <c r="N5097" s="168">
        <f t="shared" si="2305"/>
        <v>0</v>
      </c>
      <c r="O5097" s="168">
        <v>0</v>
      </c>
      <c r="P5097" s="168">
        <v>0</v>
      </c>
      <c r="Q5097" s="168">
        <v>0</v>
      </c>
      <c r="R5097" s="168">
        <v>0</v>
      </c>
      <c r="S5097" s="168">
        <f t="shared" si="2307"/>
        <v>0</v>
      </c>
      <c r="T5097" s="168">
        <v>0</v>
      </c>
      <c r="U5097" s="168">
        <v>0</v>
      </c>
      <c r="V5097" s="168">
        <v>0</v>
      </c>
      <c r="W5097" s="168">
        <v>0</v>
      </c>
    </row>
    <row r="5098" spans="2:23" ht="16.5" thickTop="1" thickBot="1">
      <c r="B5098" s="164" t="s">
        <v>124</v>
      </c>
      <c r="C5098" s="173" t="s">
        <v>102</v>
      </c>
      <c r="D5098" s="168">
        <f t="shared" si="2301"/>
        <v>0</v>
      </c>
      <c r="E5098" s="168">
        <f t="shared" si="2302"/>
        <v>0</v>
      </c>
      <c r="F5098" s="168">
        <f t="shared" si="2302"/>
        <v>0</v>
      </c>
      <c r="G5098" s="168">
        <f t="shared" si="2302"/>
        <v>0</v>
      </c>
      <c r="H5098" s="168">
        <f t="shared" si="2300"/>
        <v>0</v>
      </c>
      <c r="I5098" s="168">
        <f t="shared" si="2303"/>
        <v>0</v>
      </c>
      <c r="J5098" s="168">
        <f>SUM(J5099)</f>
        <v>0</v>
      </c>
      <c r="K5098" s="168">
        <f>SUM(K5099)</f>
        <v>0</v>
      </c>
      <c r="L5098" s="168">
        <f>SUM(L5099)</f>
        <v>0</v>
      </c>
      <c r="M5098" s="168">
        <f>SUM(M5099)</f>
        <v>0</v>
      </c>
      <c r="N5098" s="168">
        <f t="shared" si="2305"/>
        <v>0</v>
      </c>
      <c r="O5098" s="168">
        <f>SUM(O5099)</f>
        <v>0</v>
      </c>
      <c r="P5098" s="168">
        <f>SUM(P5099)</f>
        <v>0</v>
      </c>
      <c r="Q5098" s="168">
        <f>SUM(Q5099)</f>
        <v>0</v>
      </c>
      <c r="R5098" s="168">
        <f>SUM(R5099)</f>
        <v>0</v>
      </c>
      <c r="S5098" s="168">
        <f t="shared" si="2307"/>
        <v>0</v>
      </c>
      <c r="T5098" s="168">
        <f>SUM(T5099)</f>
        <v>0</v>
      </c>
      <c r="U5098" s="168">
        <f>SUM(U5099)</f>
        <v>0</v>
      </c>
      <c r="V5098" s="168">
        <f>SUM(V5099)</f>
        <v>0</v>
      </c>
      <c r="W5098" s="168">
        <f>SUM(W5099)</f>
        <v>0</v>
      </c>
    </row>
    <row r="5099" spans="2:23" ht="31.5" thickTop="1" thickBot="1">
      <c r="B5099" s="164" t="s">
        <v>124</v>
      </c>
      <c r="C5099" s="174" t="s">
        <v>156</v>
      </c>
      <c r="D5099" s="168">
        <f t="shared" si="2301"/>
        <v>0</v>
      </c>
      <c r="E5099" s="168">
        <f t="shared" si="2302"/>
        <v>0</v>
      </c>
      <c r="F5099" s="168">
        <f t="shared" si="2302"/>
        <v>0</v>
      </c>
      <c r="G5099" s="168">
        <f t="shared" si="2302"/>
        <v>0</v>
      </c>
      <c r="H5099" s="168">
        <f t="shared" si="2300"/>
        <v>0</v>
      </c>
      <c r="I5099" s="168">
        <f t="shared" si="2303"/>
        <v>0</v>
      </c>
      <c r="J5099" s="168">
        <v>0</v>
      </c>
      <c r="K5099" s="168">
        <v>0</v>
      </c>
      <c r="L5099" s="168">
        <v>0</v>
      </c>
      <c r="M5099" s="168">
        <v>0</v>
      </c>
      <c r="N5099" s="168">
        <f t="shared" si="2305"/>
        <v>0</v>
      </c>
      <c r="O5099" s="168">
        <v>0</v>
      </c>
      <c r="P5099" s="168">
        <v>0</v>
      </c>
      <c r="Q5099" s="168">
        <v>0</v>
      </c>
      <c r="R5099" s="168">
        <v>0</v>
      </c>
      <c r="S5099" s="168">
        <f t="shared" si="2307"/>
        <v>0</v>
      </c>
      <c r="T5099" s="168">
        <v>0</v>
      </c>
      <c r="U5099" s="168">
        <v>0</v>
      </c>
      <c r="V5099" s="168">
        <v>0</v>
      </c>
      <c r="W5099" s="168">
        <v>0</v>
      </c>
    </row>
    <row r="5100" spans="2:23" ht="16.5" thickTop="1" thickBot="1">
      <c r="B5100" s="164" t="s">
        <v>124</v>
      </c>
      <c r="C5100" s="172" t="s">
        <v>121</v>
      </c>
      <c r="D5100" s="168">
        <f t="shared" si="2301"/>
        <v>0</v>
      </c>
      <c r="E5100" s="168">
        <f t="shared" si="2302"/>
        <v>0</v>
      </c>
      <c r="F5100" s="168">
        <f t="shared" si="2302"/>
        <v>0</v>
      </c>
      <c r="G5100" s="168">
        <f t="shared" si="2302"/>
        <v>0</v>
      </c>
      <c r="H5100" s="168">
        <f t="shared" si="2300"/>
        <v>0</v>
      </c>
      <c r="I5100" s="168">
        <f t="shared" si="2303"/>
        <v>0</v>
      </c>
      <c r="J5100" s="168">
        <v>0</v>
      </c>
      <c r="K5100" s="168">
        <v>0</v>
      </c>
      <c r="L5100" s="168">
        <v>0</v>
      </c>
      <c r="M5100" s="168">
        <v>0</v>
      </c>
      <c r="N5100" s="168">
        <f t="shared" si="2305"/>
        <v>0</v>
      </c>
      <c r="O5100" s="168">
        <v>0</v>
      </c>
      <c r="P5100" s="168">
        <v>0</v>
      </c>
      <c r="Q5100" s="168">
        <v>0</v>
      </c>
      <c r="R5100" s="168">
        <v>0</v>
      </c>
      <c r="S5100" s="168">
        <f t="shared" si="2307"/>
        <v>0</v>
      </c>
      <c r="T5100" s="168">
        <v>0</v>
      </c>
      <c r="U5100" s="168">
        <v>0</v>
      </c>
      <c r="V5100" s="168">
        <v>0</v>
      </c>
      <c r="W5100" s="168">
        <v>0</v>
      </c>
    </row>
    <row r="5101" spans="2:23" ht="46.5" thickTop="1" thickBot="1">
      <c r="B5101" s="164" t="s">
        <v>1694</v>
      </c>
      <c r="C5101" s="170" t="s">
        <v>1695</v>
      </c>
      <c r="D5101" s="168">
        <f t="shared" si="2301"/>
        <v>1195000</v>
      </c>
      <c r="E5101" s="168">
        <f t="shared" si="2302"/>
        <v>304000</v>
      </c>
      <c r="F5101" s="168">
        <f t="shared" si="2302"/>
        <v>303000</v>
      </c>
      <c r="G5101" s="168">
        <f t="shared" si="2302"/>
        <v>285000</v>
      </c>
      <c r="H5101" s="168">
        <f t="shared" si="2300"/>
        <v>303000</v>
      </c>
      <c r="I5101" s="168">
        <f t="shared" si="2303"/>
        <v>1195000</v>
      </c>
      <c r="J5101" s="168">
        <f>SUM(J5102,J5108)</f>
        <v>304000</v>
      </c>
      <c r="K5101" s="168">
        <f>SUM(K5102,K5108)</f>
        <v>303000</v>
      </c>
      <c r="L5101" s="168">
        <f>SUM(L5102,L5108)</f>
        <v>285000</v>
      </c>
      <c r="M5101" s="168">
        <f>SUM(M5102,M5108)</f>
        <v>303000</v>
      </c>
      <c r="N5101" s="168">
        <f t="shared" si="2305"/>
        <v>0</v>
      </c>
      <c r="O5101" s="168">
        <f>SUM(O5102,O5108)</f>
        <v>0</v>
      </c>
      <c r="P5101" s="168">
        <f>SUM(P5102,P5108)</f>
        <v>0</v>
      </c>
      <c r="Q5101" s="168">
        <f>SUM(Q5102,Q5108)</f>
        <v>0</v>
      </c>
      <c r="R5101" s="168">
        <f>SUM(R5102,R5108)</f>
        <v>0</v>
      </c>
      <c r="S5101" s="168">
        <f t="shared" si="2307"/>
        <v>0</v>
      </c>
      <c r="T5101" s="168">
        <f>SUM(T5102,T5108)</f>
        <v>0</v>
      </c>
      <c r="U5101" s="168">
        <f>SUM(U5102,U5108)</f>
        <v>0</v>
      </c>
      <c r="V5101" s="168">
        <f>SUM(V5102,V5108)</f>
        <v>0</v>
      </c>
      <c r="W5101" s="168">
        <f>SUM(W5102,W5108)</f>
        <v>0</v>
      </c>
    </row>
    <row r="5102" spans="2:23" ht="16.5" thickTop="1" thickBot="1">
      <c r="B5102" s="164" t="s">
        <v>124</v>
      </c>
      <c r="C5102" s="171" t="s">
        <v>96</v>
      </c>
      <c r="D5102" s="168">
        <f t="shared" si="2301"/>
        <v>1195000</v>
      </c>
      <c r="E5102" s="168">
        <f t="shared" si="2302"/>
        <v>304000</v>
      </c>
      <c r="F5102" s="168">
        <f t="shared" si="2302"/>
        <v>303000</v>
      </c>
      <c r="G5102" s="168">
        <f t="shared" si="2302"/>
        <v>285000</v>
      </c>
      <c r="H5102" s="168">
        <f t="shared" si="2300"/>
        <v>303000</v>
      </c>
      <c r="I5102" s="168">
        <f t="shared" si="2303"/>
        <v>1195000</v>
      </c>
      <c r="J5102" s="168">
        <f>SUM(J5103:J5106)</f>
        <v>304000</v>
      </c>
      <c r="K5102" s="168">
        <f>SUM(K5103:K5106)</f>
        <v>303000</v>
      </c>
      <c r="L5102" s="168">
        <f>SUM(L5103:L5106)</f>
        <v>285000</v>
      </c>
      <c r="M5102" s="168">
        <f>SUM(M5103:M5106)</f>
        <v>303000</v>
      </c>
      <c r="N5102" s="168">
        <f t="shared" si="2305"/>
        <v>0</v>
      </c>
      <c r="O5102" s="168">
        <f>SUM(O5103:O5106)</f>
        <v>0</v>
      </c>
      <c r="P5102" s="168">
        <f>SUM(P5103:P5106)</f>
        <v>0</v>
      </c>
      <c r="Q5102" s="168">
        <f>SUM(Q5103:Q5106)</f>
        <v>0</v>
      </c>
      <c r="R5102" s="168">
        <f>SUM(R5103:R5106)</f>
        <v>0</v>
      </c>
      <c r="S5102" s="168">
        <f t="shared" si="2307"/>
        <v>0</v>
      </c>
      <c r="T5102" s="168">
        <f>SUM(T5103:T5106)</f>
        <v>0</v>
      </c>
      <c r="U5102" s="168">
        <f>SUM(U5103:U5106)</f>
        <v>0</v>
      </c>
      <c r="V5102" s="168">
        <f>SUM(V5103:V5106)</f>
        <v>0</v>
      </c>
      <c r="W5102" s="168">
        <f>SUM(W5103:W5106)</f>
        <v>0</v>
      </c>
    </row>
    <row r="5103" spans="2:23" ht="16.5" thickTop="1" thickBot="1">
      <c r="B5103" s="164" t="s">
        <v>124</v>
      </c>
      <c r="C5103" s="172" t="s">
        <v>97</v>
      </c>
      <c r="D5103" s="168">
        <f t="shared" si="2301"/>
        <v>1089000</v>
      </c>
      <c r="E5103" s="168">
        <f t="shared" si="2302"/>
        <v>273000</v>
      </c>
      <c r="F5103" s="168">
        <f t="shared" si="2302"/>
        <v>273000</v>
      </c>
      <c r="G5103" s="168">
        <f t="shared" si="2302"/>
        <v>270000</v>
      </c>
      <c r="H5103" s="168">
        <f t="shared" si="2300"/>
        <v>273000</v>
      </c>
      <c r="I5103" s="168">
        <f t="shared" si="2303"/>
        <v>1089000</v>
      </c>
      <c r="J5103" s="168">
        <v>273000</v>
      </c>
      <c r="K5103" s="168">
        <v>273000</v>
      </c>
      <c r="L5103" s="168">
        <v>270000</v>
      </c>
      <c r="M5103" s="168">
        <v>273000</v>
      </c>
      <c r="N5103" s="168">
        <f t="shared" si="2305"/>
        <v>0</v>
      </c>
      <c r="O5103" s="168">
        <v>0</v>
      </c>
      <c r="P5103" s="168">
        <v>0</v>
      </c>
      <c r="Q5103" s="168">
        <v>0</v>
      </c>
      <c r="R5103" s="168">
        <v>0</v>
      </c>
      <c r="S5103" s="168">
        <f t="shared" si="2307"/>
        <v>0</v>
      </c>
      <c r="T5103" s="168">
        <v>0</v>
      </c>
      <c r="U5103" s="168">
        <v>0</v>
      </c>
      <c r="V5103" s="168">
        <v>0</v>
      </c>
      <c r="W5103" s="168">
        <v>0</v>
      </c>
    </row>
    <row r="5104" spans="2:23" ht="16.5" thickTop="1" thickBot="1">
      <c r="B5104" s="164" t="s">
        <v>124</v>
      </c>
      <c r="C5104" s="172" t="s">
        <v>98</v>
      </c>
      <c r="D5104" s="168">
        <f t="shared" si="2301"/>
        <v>105000</v>
      </c>
      <c r="E5104" s="168">
        <f t="shared" si="2302"/>
        <v>30000</v>
      </c>
      <c r="F5104" s="168">
        <f t="shared" si="2302"/>
        <v>30000</v>
      </c>
      <c r="G5104" s="168">
        <f t="shared" si="2302"/>
        <v>15000</v>
      </c>
      <c r="H5104" s="168">
        <f t="shared" si="2300"/>
        <v>30000</v>
      </c>
      <c r="I5104" s="168">
        <f t="shared" si="2303"/>
        <v>105000</v>
      </c>
      <c r="J5104" s="168">
        <v>30000</v>
      </c>
      <c r="K5104" s="168">
        <v>30000</v>
      </c>
      <c r="L5104" s="168">
        <v>15000</v>
      </c>
      <c r="M5104" s="168">
        <v>30000</v>
      </c>
      <c r="N5104" s="168">
        <f t="shared" si="2305"/>
        <v>0</v>
      </c>
      <c r="O5104" s="168">
        <v>0</v>
      </c>
      <c r="P5104" s="168">
        <v>0</v>
      </c>
      <c r="Q5104" s="168">
        <v>0</v>
      </c>
      <c r="R5104" s="168">
        <v>0</v>
      </c>
      <c r="S5104" s="168">
        <f t="shared" si="2307"/>
        <v>0</v>
      </c>
      <c r="T5104" s="168">
        <v>0</v>
      </c>
      <c r="U5104" s="168">
        <v>0</v>
      </c>
      <c r="V5104" s="168">
        <v>0</v>
      </c>
      <c r="W5104" s="168">
        <v>0</v>
      </c>
    </row>
    <row r="5105" spans="2:23" ht="16.5" thickTop="1" thickBot="1">
      <c r="B5105" s="164" t="s">
        <v>124</v>
      </c>
      <c r="C5105" s="172" t="s">
        <v>101</v>
      </c>
      <c r="D5105" s="168">
        <f t="shared" si="2301"/>
        <v>0</v>
      </c>
      <c r="E5105" s="168">
        <f t="shared" si="2302"/>
        <v>0</v>
      </c>
      <c r="F5105" s="168">
        <f t="shared" si="2302"/>
        <v>0</v>
      </c>
      <c r="G5105" s="168">
        <f t="shared" si="2302"/>
        <v>0</v>
      </c>
      <c r="H5105" s="168">
        <f t="shared" si="2300"/>
        <v>0</v>
      </c>
      <c r="I5105" s="168">
        <f t="shared" si="2303"/>
        <v>0</v>
      </c>
      <c r="J5105" s="168">
        <v>0</v>
      </c>
      <c r="K5105" s="168">
        <v>0</v>
      </c>
      <c r="L5105" s="168">
        <v>0</v>
      </c>
      <c r="M5105" s="168">
        <v>0</v>
      </c>
      <c r="N5105" s="168">
        <f t="shared" si="2305"/>
        <v>0</v>
      </c>
      <c r="O5105" s="168">
        <v>0</v>
      </c>
      <c r="P5105" s="168">
        <v>0</v>
      </c>
      <c r="Q5105" s="168">
        <v>0</v>
      </c>
      <c r="R5105" s="168">
        <v>0</v>
      </c>
      <c r="S5105" s="168">
        <f t="shared" si="2307"/>
        <v>0</v>
      </c>
      <c r="T5105" s="168">
        <v>0</v>
      </c>
      <c r="U5105" s="168">
        <v>0</v>
      </c>
      <c r="V5105" s="168">
        <v>0</v>
      </c>
      <c r="W5105" s="168">
        <v>0</v>
      </c>
    </row>
    <row r="5106" spans="2:23" ht="16.5" thickTop="1" thickBot="1">
      <c r="B5106" s="164" t="s">
        <v>124</v>
      </c>
      <c r="C5106" s="172" t="s">
        <v>102</v>
      </c>
      <c r="D5106" s="168">
        <f t="shared" si="2301"/>
        <v>1000</v>
      </c>
      <c r="E5106" s="168">
        <f t="shared" si="2302"/>
        <v>1000</v>
      </c>
      <c r="F5106" s="168">
        <f t="shared" si="2302"/>
        <v>0</v>
      </c>
      <c r="G5106" s="168">
        <f t="shared" si="2302"/>
        <v>0</v>
      </c>
      <c r="H5106" s="168">
        <f t="shared" si="2300"/>
        <v>0</v>
      </c>
      <c r="I5106" s="168">
        <f t="shared" si="2303"/>
        <v>1000</v>
      </c>
      <c r="J5106" s="168">
        <f>SUM(J5107)</f>
        <v>1000</v>
      </c>
      <c r="K5106" s="168">
        <f>SUM(K5107)</f>
        <v>0</v>
      </c>
      <c r="L5106" s="168">
        <f>SUM(L5107)</f>
        <v>0</v>
      </c>
      <c r="M5106" s="168">
        <f>SUM(M5107)</f>
        <v>0</v>
      </c>
      <c r="N5106" s="168">
        <f t="shared" si="2305"/>
        <v>0</v>
      </c>
      <c r="O5106" s="168">
        <f>SUM(O5107)</f>
        <v>0</v>
      </c>
      <c r="P5106" s="168">
        <f>SUM(P5107)</f>
        <v>0</v>
      </c>
      <c r="Q5106" s="168">
        <f>SUM(Q5107)</f>
        <v>0</v>
      </c>
      <c r="R5106" s="168">
        <f>SUM(R5107)</f>
        <v>0</v>
      </c>
      <c r="S5106" s="168">
        <f t="shared" si="2307"/>
        <v>0</v>
      </c>
      <c r="T5106" s="168">
        <f>SUM(T5107)</f>
        <v>0</v>
      </c>
      <c r="U5106" s="168">
        <f>SUM(U5107)</f>
        <v>0</v>
      </c>
      <c r="V5106" s="168">
        <f>SUM(V5107)</f>
        <v>0</v>
      </c>
      <c r="W5106" s="168">
        <f>SUM(W5107)</f>
        <v>0</v>
      </c>
    </row>
    <row r="5107" spans="2:23" ht="31.5" thickTop="1" thickBot="1">
      <c r="B5107" s="164" t="s">
        <v>124</v>
      </c>
      <c r="C5107" s="173" t="s">
        <v>156</v>
      </c>
      <c r="D5107" s="168">
        <f t="shared" si="2301"/>
        <v>1000</v>
      </c>
      <c r="E5107" s="168">
        <f t="shared" si="2302"/>
        <v>1000</v>
      </c>
      <c r="F5107" s="168">
        <f t="shared" si="2302"/>
        <v>0</v>
      </c>
      <c r="G5107" s="168">
        <f t="shared" si="2302"/>
        <v>0</v>
      </c>
      <c r="H5107" s="168">
        <f t="shared" si="2300"/>
        <v>0</v>
      </c>
      <c r="I5107" s="168">
        <f t="shared" si="2303"/>
        <v>1000</v>
      </c>
      <c r="J5107" s="168">
        <v>1000</v>
      </c>
      <c r="K5107" s="168">
        <v>0</v>
      </c>
      <c r="L5107" s="168">
        <v>0</v>
      </c>
      <c r="M5107" s="168">
        <v>0</v>
      </c>
      <c r="N5107" s="168">
        <f t="shared" si="2305"/>
        <v>0</v>
      </c>
      <c r="O5107" s="168">
        <v>0</v>
      </c>
      <c r="P5107" s="168">
        <v>0</v>
      </c>
      <c r="Q5107" s="168">
        <v>0</v>
      </c>
      <c r="R5107" s="168">
        <v>0</v>
      </c>
      <c r="S5107" s="168">
        <f t="shared" si="2307"/>
        <v>0</v>
      </c>
      <c r="T5107" s="168">
        <v>0</v>
      </c>
      <c r="U5107" s="168">
        <v>0</v>
      </c>
      <c r="V5107" s="168">
        <v>0</v>
      </c>
      <c r="W5107" s="168">
        <v>0</v>
      </c>
    </row>
    <row r="5108" spans="2:23" ht="16.5" thickTop="1" thickBot="1">
      <c r="B5108" s="164" t="s">
        <v>124</v>
      </c>
      <c r="C5108" s="171" t="s">
        <v>121</v>
      </c>
      <c r="D5108" s="168">
        <f t="shared" si="2301"/>
        <v>0</v>
      </c>
      <c r="E5108" s="168">
        <f t="shared" si="2302"/>
        <v>0</v>
      </c>
      <c r="F5108" s="168">
        <f t="shared" si="2302"/>
        <v>0</v>
      </c>
      <c r="G5108" s="168">
        <f t="shared" si="2302"/>
        <v>0</v>
      </c>
      <c r="H5108" s="168">
        <f t="shared" si="2300"/>
        <v>0</v>
      </c>
      <c r="I5108" s="168">
        <f t="shared" si="2303"/>
        <v>0</v>
      </c>
      <c r="J5108" s="168">
        <v>0</v>
      </c>
      <c r="K5108" s="168">
        <v>0</v>
      </c>
      <c r="L5108" s="168">
        <v>0</v>
      </c>
      <c r="M5108" s="168">
        <v>0</v>
      </c>
      <c r="N5108" s="168">
        <f t="shared" si="2305"/>
        <v>0</v>
      </c>
      <c r="O5108" s="168">
        <v>0</v>
      </c>
      <c r="P5108" s="168">
        <v>0</v>
      </c>
      <c r="Q5108" s="168">
        <v>0</v>
      </c>
      <c r="R5108" s="168">
        <v>0</v>
      </c>
      <c r="S5108" s="168">
        <f t="shared" si="2307"/>
        <v>0</v>
      </c>
      <c r="T5108" s="168">
        <v>0</v>
      </c>
      <c r="U5108" s="168">
        <v>0</v>
      </c>
      <c r="V5108" s="168">
        <v>0</v>
      </c>
      <c r="W5108" s="168">
        <v>0</v>
      </c>
    </row>
    <row r="5109" spans="2:23" ht="31.5" thickTop="1" thickBot="1">
      <c r="B5109" s="164" t="s">
        <v>1696</v>
      </c>
      <c r="C5109" s="170" t="s">
        <v>1697</v>
      </c>
      <c r="D5109" s="168">
        <f t="shared" si="2301"/>
        <v>700000</v>
      </c>
      <c r="E5109" s="168">
        <f t="shared" si="2302"/>
        <v>189000</v>
      </c>
      <c r="F5109" s="168">
        <f t="shared" si="2302"/>
        <v>180000</v>
      </c>
      <c r="G5109" s="168">
        <f t="shared" si="2302"/>
        <v>158000</v>
      </c>
      <c r="H5109" s="168">
        <f t="shared" si="2300"/>
        <v>173000</v>
      </c>
      <c r="I5109" s="168">
        <f t="shared" si="2303"/>
        <v>700000</v>
      </c>
      <c r="J5109" s="168">
        <f>SUM(J5110,J5116)</f>
        <v>189000</v>
      </c>
      <c r="K5109" s="168">
        <f>SUM(K5110,K5116)</f>
        <v>180000</v>
      </c>
      <c r="L5109" s="168">
        <f>SUM(L5110,L5116)</f>
        <v>158000</v>
      </c>
      <c r="M5109" s="168">
        <f>SUM(M5110,M5116)</f>
        <v>173000</v>
      </c>
      <c r="N5109" s="168">
        <f t="shared" si="2305"/>
        <v>0</v>
      </c>
      <c r="O5109" s="168">
        <f>SUM(O5110,O5116)</f>
        <v>0</v>
      </c>
      <c r="P5109" s="168">
        <f>SUM(P5110,P5116)</f>
        <v>0</v>
      </c>
      <c r="Q5109" s="168">
        <f>SUM(Q5110,Q5116)</f>
        <v>0</v>
      </c>
      <c r="R5109" s="168">
        <f>SUM(R5110,R5116)</f>
        <v>0</v>
      </c>
      <c r="S5109" s="168">
        <f t="shared" si="2307"/>
        <v>0</v>
      </c>
      <c r="T5109" s="168">
        <f>SUM(T5110,T5116)</f>
        <v>0</v>
      </c>
      <c r="U5109" s="168">
        <f>SUM(U5110,U5116)</f>
        <v>0</v>
      </c>
      <c r="V5109" s="168">
        <f>SUM(V5110,V5116)</f>
        <v>0</v>
      </c>
      <c r="W5109" s="168">
        <f>SUM(W5110,W5116)</f>
        <v>0</v>
      </c>
    </row>
    <row r="5110" spans="2:23" ht="16.5" thickTop="1" thickBot="1">
      <c r="B5110" s="164" t="s">
        <v>124</v>
      </c>
      <c r="C5110" s="171" t="s">
        <v>96</v>
      </c>
      <c r="D5110" s="168">
        <f t="shared" si="2301"/>
        <v>693000</v>
      </c>
      <c r="E5110" s="168">
        <f t="shared" si="2302"/>
        <v>189000</v>
      </c>
      <c r="F5110" s="168">
        <f t="shared" si="2302"/>
        <v>173000</v>
      </c>
      <c r="G5110" s="168">
        <f t="shared" si="2302"/>
        <v>158000</v>
      </c>
      <c r="H5110" s="168">
        <f t="shared" si="2300"/>
        <v>173000</v>
      </c>
      <c r="I5110" s="168">
        <f t="shared" si="2303"/>
        <v>693000</v>
      </c>
      <c r="J5110" s="168">
        <f>SUM(J5111:J5114)</f>
        <v>189000</v>
      </c>
      <c r="K5110" s="168">
        <f>SUM(K5111:K5114)</f>
        <v>173000</v>
      </c>
      <c r="L5110" s="168">
        <f>SUM(L5111:L5114)</f>
        <v>158000</v>
      </c>
      <c r="M5110" s="168">
        <f>SUM(M5111:M5114)</f>
        <v>173000</v>
      </c>
      <c r="N5110" s="168">
        <f t="shared" si="2305"/>
        <v>0</v>
      </c>
      <c r="O5110" s="168">
        <f>SUM(O5111:O5114)</f>
        <v>0</v>
      </c>
      <c r="P5110" s="168">
        <f>SUM(P5111:P5114)</f>
        <v>0</v>
      </c>
      <c r="Q5110" s="168">
        <f>SUM(Q5111:Q5114)</f>
        <v>0</v>
      </c>
      <c r="R5110" s="168">
        <f>SUM(R5111:R5114)</f>
        <v>0</v>
      </c>
      <c r="S5110" s="168">
        <f t="shared" si="2307"/>
        <v>0</v>
      </c>
      <c r="T5110" s="168">
        <f>SUM(T5111:T5114)</f>
        <v>0</v>
      </c>
      <c r="U5110" s="168">
        <f>SUM(U5111:U5114)</f>
        <v>0</v>
      </c>
      <c r="V5110" s="168">
        <f>SUM(V5111:V5114)</f>
        <v>0</v>
      </c>
      <c r="W5110" s="168">
        <f>SUM(W5111:W5114)</f>
        <v>0</v>
      </c>
    </row>
    <row r="5111" spans="2:23" ht="16.5" thickTop="1" thickBot="1">
      <c r="B5111" s="164" t="s">
        <v>124</v>
      </c>
      <c r="C5111" s="172" t="s">
        <v>97</v>
      </c>
      <c r="D5111" s="168">
        <f t="shared" si="2301"/>
        <v>523000</v>
      </c>
      <c r="E5111" s="168">
        <f t="shared" si="2302"/>
        <v>134000</v>
      </c>
      <c r="F5111" s="168">
        <f t="shared" si="2302"/>
        <v>128000</v>
      </c>
      <c r="G5111" s="168">
        <f t="shared" si="2302"/>
        <v>126000</v>
      </c>
      <c r="H5111" s="168">
        <f t="shared" si="2300"/>
        <v>135000</v>
      </c>
      <c r="I5111" s="168">
        <f t="shared" si="2303"/>
        <v>523000</v>
      </c>
      <c r="J5111" s="168">
        <v>134000</v>
      </c>
      <c r="K5111" s="168">
        <v>128000</v>
      </c>
      <c r="L5111" s="168">
        <v>126000</v>
      </c>
      <c r="M5111" s="168">
        <v>135000</v>
      </c>
      <c r="N5111" s="168">
        <f t="shared" si="2305"/>
        <v>0</v>
      </c>
      <c r="O5111" s="168">
        <v>0</v>
      </c>
      <c r="P5111" s="168">
        <v>0</v>
      </c>
      <c r="Q5111" s="168">
        <v>0</v>
      </c>
      <c r="R5111" s="168">
        <v>0</v>
      </c>
      <c r="S5111" s="168">
        <f t="shared" si="2307"/>
        <v>0</v>
      </c>
      <c r="T5111" s="168">
        <v>0</v>
      </c>
      <c r="U5111" s="168">
        <v>0</v>
      </c>
      <c r="V5111" s="168">
        <v>0</v>
      </c>
      <c r="W5111" s="168">
        <v>0</v>
      </c>
    </row>
    <row r="5112" spans="2:23" ht="16.5" thickTop="1" thickBot="1">
      <c r="B5112" s="164" t="s">
        <v>124</v>
      </c>
      <c r="C5112" s="172" t="s">
        <v>98</v>
      </c>
      <c r="D5112" s="168">
        <f t="shared" si="2301"/>
        <v>165000</v>
      </c>
      <c r="E5112" s="168">
        <f t="shared" si="2302"/>
        <v>50000</v>
      </c>
      <c r="F5112" s="168">
        <f t="shared" si="2302"/>
        <v>45000</v>
      </c>
      <c r="G5112" s="168">
        <f t="shared" si="2302"/>
        <v>32000</v>
      </c>
      <c r="H5112" s="168">
        <f t="shared" si="2300"/>
        <v>38000</v>
      </c>
      <c r="I5112" s="168">
        <f t="shared" si="2303"/>
        <v>165000</v>
      </c>
      <c r="J5112" s="168">
        <v>50000</v>
      </c>
      <c r="K5112" s="168">
        <v>45000</v>
      </c>
      <c r="L5112" s="168">
        <v>32000</v>
      </c>
      <c r="M5112" s="168">
        <v>38000</v>
      </c>
      <c r="N5112" s="168">
        <f t="shared" si="2305"/>
        <v>0</v>
      </c>
      <c r="O5112" s="168">
        <v>0</v>
      </c>
      <c r="P5112" s="168">
        <v>0</v>
      </c>
      <c r="Q5112" s="168">
        <v>0</v>
      </c>
      <c r="R5112" s="168">
        <v>0</v>
      </c>
      <c r="S5112" s="168">
        <f t="shared" si="2307"/>
        <v>0</v>
      </c>
      <c r="T5112" s="168">
        <v>0</v>
      </c>
      <c r="U5112" s="168">
        <v>0</v>
      </c>
      <c r="V5112" s="168">
        <v>0</v>
      </c>
      <c r="W5112" s="168">
        <v>0</v>
      </c>
    </row>
    <row r="5113" spans="2:23" ht="16.5" thickTop="1" thickBot="1">
      <c r="B5113" s="164" t="s">
        <v>124</v>
      </c>
      <c r="C5113" s="172" t="s">
        <v>101</v>
      </c>
      <c r="D5113" s="168">
        <f t="shared" si="2301"/>
        <v>1000</v>
      </c>
      <c r="E5113" s="168">
        <f t="shared" si="2302"/>
        <v>1000</v>
      </c>
      <c r="F5113" s="168">
        <f t="shared" si="2302"/>
        <v>0</v>
      </c>
      <c r="G5113" s="168">
        <f t="shared" si="2302"/>
        <v>0</v>
      </c>
      <c r="H5113" s="168">
        <f t="shared" si="2300"/>
        <v>0</v>
      </c>
      <c r="I5113" s="168">
        <f t="shared" si="2303"/>
        <v>1000</v>
      </c>
      <c r="J5113" s="168">
        <v>1000</v>
      </c>
      <c r="K5113" s="168">
        <v>0</v>
      </c>
      <c r="L5113" s="168">
        <v>0</v>
      </c>
      <c r="M5113" s="168">
        <v>0</v>
      </c>
      <c r="N5113" s="168">
        <f t="shared" si="2305"/>
        <v>0</v>
      </c>
      <c r="O5113" s="168">
        <v>0</v>
      </c>
      <c r="P5113" s="168">
        <v>0</v>
      </c>
      <c r="Q5113" s="168">
        <v>0</v>
      </c>
      <c r="R5113" s="168">
        <v>0</v>
      </c>
      <c r="S5113" s="168">
        <f t="shared" si="2307"/>
        <v>0</v>
      </c>
      <c r="T5113" s="168">
        <v>0</v>
      </c>
      <c r="U5113" s="168">
        <v>0</v>
      </c>
      <c r="V5113" s="168">
        <v>0</v>
      </c>
      <c r="W5113" s="168">
        <v>0</v>
      </c>
    </row>
    <row r="5114" spans="2:23" ht="16.5" thickTop="1" thickBot="1">
      <c r="B5114" s="164" t="s">
        <v>124</v>
      </c>
      <c r="C5114" s="172" t="s">
        <v>102</v>
      </c>
      <c r="D5114" s="168">
        <f t="shared" si="2301"/>
        <v>4000</v>
      </c>
      <c r="E5114" s="168">
        <f t="shared" si="2302"/>
        <v>4000</v>
      </c>
      <c r="F5114" s="168">
        <f t="shared" si="2302"/>
        <v>0</v>
      </c>
      <c r="G5114" s="168">
        <f t="shared" si="2302"/>
        <v>0</v>
      </c>
      <c r="H5114" s="168">
        <f t="shared" si="2300"/>
        <v>0</v>
      </c>
      <c r="I5114" s="168">
        <f t="shared" si="2303"/>
        <v>4000</v>
      </c>
      <c r="J5114" s="168">
        <f>SUM(J5115)</f>
        <v>4000</v>
      </c>
      <c r="K5114" s="168">
        <f>SUM(K5115)</f>
        <v>0</v>
      </c>
      <c r="L5114" s="168">
        <f>SUM(L5115)</f>
        <v>0</v>
      </c>
      <c r="M5114" s="168">
        <f>SUM(M5115)</f>
        <v>0</v>
      </c>
      <c r="N5114" s="168">
        <f t="shared" si="2305"/>
        <v>0</v>
      </c>
      <c r="O5114" s="168">
        <f>SUM(O5115)</f>
        <v>0</v>
      </c>
      <c r="P5114" s="168">
        <f>SUM(P5115)</f>
        <v>0</v>
      </c>
      <c r="Q5114" s="168">
        <f>SUM(Q5115)</f>
        <v>0</v>
      </c>
      <c r="R5114" s="168">
        <f>SUM(R5115)</f>
        <v>0</v>
      </c>
      <c r="S5114" s="168">
        <f t="shared" si="2307"/>
        <v>0</v>
      </c>
      <c r="T5114" s="168">
        <f>SUM(T5115)</f>
        <v>0</v>
      </c>
      <c r="U5114" s="168">
        <f>SUM(U5115)</f>
        <v>0</v>
      </c>
      <c r="V5114" s="168">
        <f>SUM(V5115)</f>
        <v>0</v>
      </c>
      <c r="W5114" s="168">
        <f>SUM(W5115)</f>
        <v>0</v>
      </c>
    </row>
    <row r="5115" spans="2:23" ht="31.5" thickTop="1" thickBot="1">
      <c r="B5115" s="164" t="s">
        <v>124</v>
      </c>
      <c r="C5115" s="173" t="s">
        <v>156</v>
      </c>
      <c r="D5115" s="168">
        <f t="shared" si="2301"/>
        <v>4000</v>
      </c>
      <c r="E5115" s="168">
        <f t="shared" si="2302"/>
        <v>4000</v>
      </c>
      <c r="F5115" s="168">
        <f t="shared" si="2302"/>
        <v>0</v>
      </c>
      <c r="G5115" s="168">
        <f t="shared" si="2302"/>
        <v>0</v>
      </c>
      <c r="H5115" s="168">
        <f t="shared" si="2300"/>
        <v>0</v>
      </c>
      <c r="I5115" s="168">
        <f t="shared" si="2303"/>
        <v>4000</v>
      </c>
      <c r="J5115" s="168">
        <v>4000</v>
      </c>
      <c r="K5115" s="168">
        <v>0</v>
      </c>
      <c r="L5115" s="168">
        <v>0</v>
      </c>
      <c r="M5115" s="168">
        <v>0</v>
      </c>
      <c r="N5115" s="168">
        <f t="shared" si="2305"/>
        <v>0</v>
      </c>
      <c r="O5115" s="168">
        <v>0</v>
      </c>
      <c r="P5115" s="168">
        <v>0</v>
      </c>
      <c r="Q5115" s="168">
        <v>0</v>
      </c>
      <c r="R5115" s="168">
        <v>0</v>
      </c>
      <c r="S5115" s="168">
        <f t="shared" si="2307"/>
        <v>0</v>
      </c>
      <c r="T5115" s="168">
        <v>0</v>
      </c>
      <c r="U5115" s="168">
        <v>0</v>
      </c>
      <c r="V5115" s="168">
        <v>0</v>
      </c>
      <c r="W5115" s="168">
        <v>0</v>
      </c>
    </row>
    <row r="5116" spans="2:23" ht="16.5" thickTop="1" thickBot="1">
      <c r="B5116" s="164" t="s">
        <v>124</v>
      </c>
      <c r="C5116" s="171" t="s">
        <v>121</v>
      </c>
      <c r="D5116" s="168">
        <f t="shared" si="2301"/>
        <v>7000</v>
      </c>
      <c r="E5116" s="168">
        <f t="shared" si="2302"/>
        <v>0</v>
      </c>
      <c r="F5116" s="168">
        <f t="shared" si="2302"/>
        <v>7000</v>
      </c>
      <c r="G5116" s="168">
        <f t="shared" si="2302"/>
        <v>0</v>
      </c>
      <c r="H5116" s="168">
        <f t="shared" si="2300"/>
        <v>0</v>
      </c>
      <c r="I5116" s="168">
        <f t="shared" si="2303"/>
        <v>7000</v>
      </c>
      <c r="J5116" s="168">
        <v>0</v>
      </c>
      <c r="K5116" s="168">
        <v>7000</v>
      </c>
      <c r="L5116" s="168">
        <v>0</v>
      </c>
      <c r="M5116" s="168">
        <v>0</v>
      </c>
      <c r="N5116" s="168">
        <f t="shared" si="2305"/>
        <v>0</v>
      </c>
      <c r="O5116" s="168">
        <v>0</v>
      </c>
      <c r="P5116" s="168">
        <v>0</v>
      </c>
      <c r="Q5116" s="168">
        <v>0</v>
      </c>
      <c r="R5116" s="168">
        <v>0</v>
      </c>
      <c r="S5116" s="168">
        <f t="shared" si="2307"/>
        <v>0</v>
      </c>
      <c r="T5116" s="168">
        <v>0</v>
      </c>
      <c r="U5116" s="168">
        <v>0</v>
      </c>
      <c r="V5116" s="168">
        <v>0</v>
      </c>
      <c r="W5116" s="168">
        <v>0</v>
      </c>
    </row>
    <row r="5117" spans="2:23" ht="31.5" thickTop="1" thickBot="1">
      <c r="B5117" s="164" t="s">
        <v>1698</v>
      </c>
      <c r="C5117" s="170" t="s">
        <v>1699</v>
      </c>
      <c r="D5117" s="168">
        <f t="shared" si="2301"/>
        <v>130000</v>
      </c>
      <c r="E5117" s="168">
        <f t="shared" si="2302"/>
        <v>34000</v>
      </c>
      <c r="F5117" s="168">
        <f t="shared" si="2302"/>
        <v>33000</v>
      </c>
      <c r="G5117" s="168">
        <f t="shared" si="2302"/>
        <v>34000</v>
      </c>
      <c r="H5117" s="168">
        <f t="shared" si="2300"/>
        <v>29000</v>
      </c>
      <c r="I5117" s="168">
        <f t="shared" si="2303"/>
        <v>130000</v>
      </c>
      <c r="J5117" s="168">
        <f>SUM(J5118)</f>
        <v>34000</v>
      </c>
      <c r="K5117" s="168">
        <f>SUM(K5118)</f>
        <v>33000</v>
      </c>
      <c r="L5117" s="168">
        <f>SUM(L5118)</f>
        <v>34000</v>
      </c>
      <c r="M5117" s="168">
        <f>SUM(M5118)</f>
        <v>29000</v>
      </c>
      <c r="N5117" s="168">
        <f t="shared" si="2305"/>
        <v>0</v>
      </c>
      <c r="O5117" s="168">
        <f>SUM(O5118)</f>
        <v>0</v>
      </c>
      <c r="P5117" s="168">
        <f>SUM(P5118)</f>
        <v>0</v>
      </c>
      <c r="Q5117" s="168">
        <f>SUM(Q5118)</f>
        <v>0</v>
      </c>
      <c r="R5117" s="168">
        <f>SUM(R5118)</f>
        <v>0</v>
      </c>
      <c r="S5117" s="168">
        <f t="shared" si="2307"/>
        <v>0</v>
      </c>
      <c r="T5117" s="168">
        <f>SUM(T5118)</f>
        <v>0</v>
      </c>
      <c r="U5117" s="168">
        <f>SUM(U5118)</f>
        <v>0</v>
      </c>
      <c r="V5117" s="168">
        <f>SUM(V5118)</f>
        <v>0</v>
      </c>
      <c r="W5117" s="168">
        <f>SUM(W5118)</f>
        <v>0</v>
      </c>
    </row>
    <row r="5118" spans="2:23" ht="16.5" thickTop="1" thickBot="1">
      <c r="B5118" s="164" t="s">
        <v>124</v>
      </c>
      <c r="C5118" s="171" t="s">
        <v>96</v>
      </c>
      <c r="D5118" s="168">
        <f t="shared" si="2301"/>
        <v>130000</v>
      </c>
      <c r="E5118" s="168">
        <f t="shared" si="2302"/>
        <v>34000</v>
      </c>
      <c r="F5118" s="168">
        <f t="shared" si="2302"/>
        <v>33000</v>
      </c>
      <c r="G5118" s="168">
        <f t="shared" si="2302"/>
        <v>34000</v>
      </c>
      <c r="H5118" s="168">
        <f t="shared" si="2300"/>
        <v>29000</v>
      </c>
      <c r="I5118" s="168">
        <f t="shared" si="2303"/>
        <v>130000</v>
      </c>
      <c r="J5118" s="168">
        <f>SUM(J5119:J5121)</f>
        <v>34000</v>
      </c>
      <c r="K5118" s="168">
        <f>SUM(K5119:K5121)</f>
        <v>33000</v>
      </c>
      <c r="L5118" s="168">
        <f>SUM(L5119:L5121)</f>
        <v>34000</v>
      </c>
      <c r="M5118" s="168">
        <f>SUM(M5119:M5121)</f>
        <v>29000</v>
      </c>
      <c r="N5118" s="168">
        <f t="shared" si="2305"/>
        <v>0</v>
      </c>
      <c r="O5118" s="168">
        <f>SUM(O5119:O5121)</f>
        <v>0</v>
      </c>
      <c r="P5118" s="168">
        <f>SUM(P5119:P5121)</f>
        <v>0</v>
      </c>
      <c r="Q5118" s="168">
        <f>SUM(Q5119:Q5121)</f>
        <v>0</v>
      </c>
      <c r="R5118" s="168">
        <f>SUM(R5119:R5121)</f>
        <v>0</v>
      </c>
      <c r="S5118" s="168">
        <f t="shared" si="2307"/>
        <v>0</v>
      </c>
      <c r="T5118" s="168">
        <f>SUM(T5119:T5121)</f>
        <v>0</v>
      </c>
      <c r="U5118" s="168">
        <f>SUM(U5119:U5121)</f>
        <v>0</v>
      </c>
      <c r="V5118" s="168">
        <f>SUM(V5119:V5121)</f>
        <v>0</v>
      </c>
      <c r="W5118" s="168">
        <f>SUM(W5119:W5121)</f>
        <v>0</v>
      </c>
    </row>
    <row r="5119" spans="2:23" ht="16.5" thickTop="1" thickBot="1">
      <c r="B5119" s="164" t="s">
        <v>124</v>
      </c>
      <c r="C5119" s="172" t="s">
        <v>97</v>
      </c>
      <c r="D5119" s="168">
        <f t="shared" si="2301"/>
        <v>98000</v>
      </c>
      <c r="E5119" s="168">
        <f t="shared" si="2302"/>
        <v>25000</v>
      </c>
      <c r="F5119" s="168">
        <f t="shared" si="2302"/>
        <v>25000</v>
      </c>
      <c r="G5119" s="168">
        <f t="shared" si="2302"/>
        <v>25000</v>
      </c>
      <c r="H5119" s="168">
        <f t="shared" si="2300"/>
        <v>23000</v>
      </c>
      <c r="I5119" s="168">
        <f t="shared" si="2303"/>
        <v>98000</v>
      </c>
      <c r="J5119" s="168">
        <v>25000</v>
      </c>
      <c r="K5119" s="168">
        <v>25000</v>
      </c>
      <c r="L5119" s="168">
        <v>25000</v>
      </c>
      <c r="M5119" s="168">
        <v>23000</v>
      </c>
      <c r="N5119" s="168">
        <f t="shared" si="2305"/>
        <v>0</v>
      </c>
      <c r="O5119" s="168">
        <v>0</v>
      </c>
      <c r="P5119" s="168">
        <v>0</v>
      </c>
      <c r="Q5119" s="168">
        <v>0</v>
      </c>
      <c r="R5119" s="168">
        <v>0</v>
      </c>
      <c r="S5119" s="168">
        <f t="shared" si="2307"/>
        <v>0</v>
      </c>
      <c r="T5119" s="168">
        <v>0</v>
      </c>
      <c r="U5119" s="168">
        <v>0</v>
      </c>
      <c r="V5119" s="168">
        <v>0</v>
      </c>
      <c r="W5119" s="168">
        <v>0</v>
      </c>
    </row>
    <row r="5120" spans="2:23" ht="16.5" thickTop="1" thickBot="1">
      <c r="B5120" s="164" t="s">
        <v>124</v>
      </c>
      <c r="C5120" s="172" t="s">
        <v>98</v>
      </c>
      <c r="D5120" s="168">
        <f t="shared" si="2301"/>
        <v>31000</v>
      </c>
      <c r="E5120" s="168">
        <f t="shared" si="2302"/>
        <v>8000</v>
      </c>
      <c r="F5120" s="168">
        <f t="shared" si="2302"/>
        <v>8000</v>
      </c>
      <c r="G5120" s="168">
        <f t="shared" si="2302"/>
        <v>9000</v>
      </c>
      <c r="H5120" s="168">
        <f t="shared" si="2300"/>
        <v>6000</v>
      </c>
      <c r="I5120" s="168">
        <f t="shared" si="2303"/>
        <v>31000</v>
      </c>
      <c r="J5120" s="168">
        <v>8000</v>
      </c>
      <c r="K5120" s="168">
        <v>8000</v>
      </c>
      <c r="L5120" s="168">
        <v>9000</v>
      </c>
      <c r="M5120" s="168">
        <v>6000</v>
      </c>
      <c r="N5120" s="168">
        <f t="shared" si="2305"/>
        <v>0</v>
      </c>
      <c r="O5120" s="168">
        <v>0</v>
      </c>
      <c r="P5120" s="168">
        <v>0</v>
      </c>
      <c r="Q5120" s="168">
        <v>0</v>
      </c>
      <c r="R5120" s="168">
        <v>0</v>
      </c>
      <c r="S5120" s="168">
        <f t="shared" si="2307"/>
        <v>0</v>
      </c>
      <c r="T5120" s="168">
        <v>0</v>
      </c>
      <c r="U5120" s="168">
        <v>0</v>
      </c>
      <c r="V5120" s="168">
        <v>0</v>
      </c>
      <c r="W5120" s="168">
        <v>0</v>
      </c>
    </row>
    <row r="5121" spans="2:23" ht="16.5" thickTop="1" thickBot="1">
      <c r="B5121" s="164" t="s">
        <v>124</v>
      </c>
      <c r="C5121" s="172" t="s">
        <v>102</v>
      </c>
      <c r="D5121" s="168">
        <f t="shared" si="2301"/>
        <v>1000</v>
      </c>
      <c r="E5121" s="168">
        <f t="shared" si="2302"/>
        <v>1000</v>
      </c>
      <c r="F5121" s="168">
        <f t="shared" si="2302"/>
        <v>0</v>
      </c>
      <c r="G5121" s="168">
        <f t="shared" si="2302"/>
        <v>0</v>
      </c>
      <c r="H5121" s="168">
        <f t="shared" si="2300"/>
        <v>0</v>
      </c>
      <c r="I5121" s="168">
        <f t="shared" si="2303"/>
        <v>1000</v>
      </c>
      <c r="J5121" s="168">
        <f>SUM(J5122)</f>
        <v>1000</v>
      </c>
      <c r="K5121" s="168">
        <f>SUM(K5122)</f>
        <v>0</v>
      </c>
      <c r="L5121" s="168">
        <f>SUM(L5122)</f>
        <v>0</v>
      </c>
      <c r="M5121" s="168">
        <f>SUM(M5122)</f>
        <v>0</v>
      </c>
      <c r="N5121" s="168">
        <f t="shared" si="2305"/>
        <v>0</v>
      </c>
      <c r="O5121" s="168">
        <f>SUM(O5122)</f>
        <v>0</v>
      </c>
      <c r="P5121" s="168">
        <f>SUM(P5122)</f>
        <v>0</v>
      </c>
      <c r="Q5121" s="168">
        <f>SUM(Q5122)</f>
        <v>0</v>
      </c>
      <c r="R5121" s="168">
        <f>SUM(R5122)</f>
        <v>0</v>
      </c>
      <c r="S5121" s="168">
        <f t="shared" si="2307"/>
        <v>0</v>
      </c>
      <c r="T5121" s="168">
        <f>SUM(T5122)</f>
        <v>0</v>
      </c>
      <c r="U5121" s="168">
        <f>SUM(U5122)</f>
        <v>0</v>
      </c>
      <c r="V5121" s="168">
        <f>SUM(V5122)</f>
        <v>0</v>
      </c>
      <c r="W5121" s="168">
        <f>SUM(W5122)</f>
        <v>0</v>
      </c>
    </row>
    <row r="5122" spans="2:23" ht="31.5" thickTop="1" thickBot="1">
      <c r="B5122" s="164" t="s">
        <v>124</v>
      </c>
      <c r="C5122" s="173" t="s">
        <v>156</v>
      </c>
      <c r="D5122" s="168">
        <f t="shared" si="2301"/>
        <v>1000</v>
      </c>
      <c r="E5122" s="168">
        <f t="shared" si="2302"/>
        <v>1000</v>
      </c>
      <c r="F5122" s="168">
        <f t="shared" si="2302"/>
        <v>0</v>
      </c>
      <c r="G5122" s="168">
        <f t="shared" si="2302"/>
        <v>0</v>
      </c>
      <c r="H5122" s="168">
        <f t="shared" si="2300"/>
        <v>0</v>
      </c>
      <c r="I5122" s="168">
        <f t="shared" si="2303"/>
        <v>1000</v>
      </c>
      <c r="J5122" s="168">
        <v>1000</v>
      </c>
      <c r="K5122" s="168">
        <v>0</v>
      </c>
      <c r="L5122" s="168">
        <v>0</v>
      </c>
      <c r="M5122" s="168">
        <v>0</v>
      </c>
      <c r="N5122" s="168">
        <f t="shared" si="2305"/>
        <v>0</v>
      </c>
      <c r="O5122" s="168">
        <v>0</v>
      </c>
      <c r="P5122" s="168">
        <v>0</v>
      </c>
      <c r="Q5122" s="168">
        <v>0</v>
      </c>
      <c r="R5122" s="168">
        <v>0</v>
      </c>
      <c r="S5122" s="168">
        <f t="shared" si="2307"/>
        <v>0</v>
      </c>
      <c r="T5122" s="168">
        <v>0</v>
      </c>
      <c r="U5122" s="168">
        <v>0</v>
      </c>
      <c r="V5122" s="168">
        <v>0</v>
      </c>
      <c r="W5122" s="168">
        <v>0</v>
      </c>
    </row>
    <row r="5123" spans="2:23" ht="31.5" thickTop="1" thickBot="1">
      <c r="B5123" s="164" t="s">
        <v>1700</v>
      </c>
      <c r="C5123" s="170" t="s">
        <v>1701</v>
      </c>
      <c r="D5123" s="168">
        <f t="shared" si="2301"/>
        <v>245000</v>
      </c>
      <c r="E5123" s="168">
        <f t="shared" si="2302"/>
        <v>62000</v>
      </c>
      <c r="F5123" s="168">
        <f t="shared" si="2302"/>
        <v>61000</v>
      </c>
      <c r="G5123" s="168">
        <f t="shared" si="2302"/>
        <v>65000</v>
      </c>
      <c r="H5123" s="168">
        <f t="shared" si="2300"/>
        <v>57000</v>
      </c>
      <c r="I5123" s="168">
        <f t="shared" si="2303"/>
        <v>245000</v>
      </c>
      <c r="J5123" s="168">
        <f>SUM(J5124,J5127)</f>
        <v>62000</v>
      </c>
      <c r="K5123" s="168">
        <f>SUM(K5124,K5127)</f>
        <v>61000</v>
      </c>
      <c r="L5123" s="168">
        <f>SUM(L5124,L5127)</f>
        <v>65000</v>
      </c>
      <c r="M5123" s="168">
        <f>SUM(M5124,M5127)</f>
        <v>57000</v>
      </c>
      <c r="N5123" s="168">
        <f t="shared" si="2305"/>
        <v>0</v>
      </c>
      <c r="O5123" s="168">
        <f>SUM(O5124,O5127)</f>
        <v>0</v>
      </c>
      <c r="P5123" s="168">
        <f>SUM(P5124,P5127)</f>
        <v>0</v>
      </c>
      <c r="Q5123" s="168">
        <f>SUM(Q5124,Q5127)</f>
        <v>0</v>
      </c>
      <c r="R5123" s="168">
        <f>SUM(R5124,R5127)</f>
        <v>0</v>
      </c>
      <c r="S5123" s="168">
        <f t="shared" si="2307"/>
        <v>0</v>
      </c>
      <c r="T5123" s="168">
        <f>SUM(T5124,T5127)</f>
        <v>0</v>
      </c>
      <c r="U5123" s="168">
        <f>SUM(U5124,U5127)</f>
        <v>0</v>
      </c>
      <c r="V5123" s="168">
        <f>SUM(V5124,V5127)</f>
        <v>0</v>
      </c>
      <c r="W5123" s="168">
        <f>SUM(W5124,W5127)</f>
        <v>0</v>
      </c>
    </row>
    <row r="5124" spans="2:23" ht="16.5" thickTop="1" thickBot="1">
      <c r="B5124" s="164" t="s">
        <v>124</v>
      </c>
      <c r="C5124" s="171" t="s">
        <v>96</v>
      </c>
      <c r="D5124" s="168">
        <f t="shared" si="2301"/>
        <v>242000</v>
      </c>
      <c r="E5124" s="168">
        <f t="shared" si="2302"/>
        <v>62000</v>
      </c>
      <c r="F5124" s="168">
        <f t="shared" si="2302"/>
        <v>61000</v>
      </c>
      <c r="G5124" s="168">
        <f t="shared" si="2302"/>
        <v>62000</v>
      </c>
      <c r="H5124" s="168">
        <f t="shared" si="2300"/>
        <v>57000</v>
      </c>
      <c r="I5124" s="168">
        <f t="shared" si="2303"/>
        <v>242000</v>
      </c>
      <c r="J5124" s="168">
        <f>SUM(J5125:J5126)</f>
        <v>62000</v>
      </c>
      <c r="K5124" s="168">
        <f>SUM(K5125:K5126)</f>
        <v>61000</v>
      </c>
      <c r="L5124" s="168">
        <f>SUM(L5125:L5126)</f>
        <v>62000</v>
      </c>
      <c r="M5124" s="168">
        <f>SUM(M5125:M5126)</f>
        <v>57000</v>
      </c>
      <c r="N5124" s="168">
        <f t="shared" si="2305"/>
        <v>0</v>
      </c>
      <c r="O5124" s="168">
        <f>SUM(O5125:O5126)</f>
        <v>0</v>
      </c>
      <c r="P5124" s="168">
        <f>SUM(P5125:P5126)</f>
        <v>0</v>
      </c>
      <c r="Q5124" s="168">
        <f>SUM(Q5125:Q5126)</f>
        <v>0</v>
      </c>
      <c r="R5124" s="168">
        <f>SUM(R5125:R5126)</f>
        <v>0</v>
      </c>
      <c r="S5124" s="168">
        <f t="shared" si="2307"/>
        <v>0</v>
      </c>
      <c r="T5124" s="168">
        <f>SUM(T5125:T5126)</f>
        <v>0</v>
      </c>
      <c r="U5124" s="168">
        <f>SUM(U5125:U5126)</f>
        <v>0</v>
      </c>
      <c r="V5124" s="168">
        <f>SUM(V5125:V5126)</f>
        <v>0</v>
      </c>
      <c r="W5124" s="168">
        <f>SUM(W5125:W5126)</f>
        <v>0</v>
      </c>
    </row>
    <row r="5125" spans="2:23" ht="16.5" thickTop="1" thickBot="1">
      <c r="B5125" s="164" t="s">
        <v>124</v>
      </c>
      <c r="C5125" s="172" t="s">
        <v>97</v>
      </c>
      <c r="D5125" s="168">
        <f t="shared" si="2301"/>
        <v>212000</v>
      </c>
      <c r="E5125" s="168">
        <f t="shared" si="2302"/>
        <v>52000</v>
      </c>
      <c r="F5125" s="168">
        <f t="shared" si="2302"/>
        <v>54000</v>
      </c>
      <c r="G5125" s="168">
        <f t="shared" si="2302"/>
        <v>55000</v>
      </c>
      <c r="H5125" s="168">
        <f t="shared" si="2302"/>
        <v>51000</v>
      </c>
      <c r="I5125" s="168">
        <f t="shared" si="2303"/>
        <v>212000</v>
      </c>
      <c r="J5125" s="168">
        <v>52000</v>
      </c>
      <c r="K5125" s="168">
        <v>54000</v>
      </c>
      <c r="L5125" s="168">
        <v>55000</v>
      </c>
      <c r="M5125" s="168">
        <v>51000</v>
      </c>
      <c r="N5125" s="168">
        <f t="shared" si="2305"/>
        <v>0</v>
      </c>
      <c r="O5125" s="168">
        <v>0</v>
      </c>
      <c r="P5125" s="168">
        <v>0</v>
      </c>
      <c r="Q5125" s="168">
        <v>0</v>
      </c>
      <c r="R5125" s="168">
        <v>0</v>
      </c>
      <c r="S5125" s="168">
        <f t="shared" si="2307"/>
        <v>0</v>
      </c>
      <c r="T5125" s="168">
        <v>0</v>
      </c>
      <c r="U5125" s="168">
        <v>0</v>
      </c>
      <c r="V5125" s="168">
        <v>0</v>
      </c>
      <c r="W5125" s="168">
        <v>0</v>
      </c>
    </row>
    <row r="5126" spans="2:23" ht="16.5" thickTop="1" thickBot="1">
      <c r="B5126" s="164" t="s">
        <v>124</v>
      </c>
      <c r="C5126" s="172" t="s">
        <v>98</v>
      </c>
      <c r="D5126" s="168">
        <f t="shared" ref="D5126:D5189" si="2321">SUM(E5126:H5126)</f>
        <v>30000</v>
      </c>
      <c r="E5126" s="168">
        <f t="shared" ref="E5126:H5189" si="2322">SUM(J5126,O5126,T5126)</f>
        <v>10000</v>
      </c>
      <c r="F5126" s="168">
        <f t="shared" si="2322"/>
        <v>7000</v>
      </c>
      <c r="G5126" s="168">
        <f t="shared" si="2322"/>
        <v>7000</v>
      </c>
      <c r="H5126" s="168">
        <f t="shared" si="2322"/>
        <v>6000</v>
      </c>
      <c r="I5126" s="168">
        <f t="shared" ref="I5126:I5189" si="2323">SUM(J5126:M5126)</f>
        <v>30000</v>
      </c>
      <c r="J5126" s="168">
        <v>10000</v>
      </c>
      <c r="K5126" s="168">
        <v>7000</v>
      </c>
      <c r="L5126" s="168">
        <v>7000</v>
      </c>
      <c r="M5126" s="168">
        <v>6000</v>
      </c>
      <c r="N5126" s="168">
        <f t="shared" ref="N5126:N5189" si="2324">SUM(O5126:R5126)</f>
        <v>0</v>
      </c>
      <c r="O5126" s="168">
        <v>0</v>
      </c>
      <c r="P5126" s="168">
        <v>0</v>
      </c>
      <c r="Q5126" s="168">
        <v>0</v>
      </c>
      <c r="R5126" s="168">
        <v>0</v>
      </c>
      <c r="S5126" s="168">
        <f t="shared" ref="S5126:S5189" si="2325">SUM(T5126:W5126)</f>
        <v>0</v>
      </c>
      <c r="T5126" s="168">
        <v>0</v>
      </c>
      <c r="U5126" s="168">
        <v>0</v>
      </c>
      <c r="V5126" s="168">
        <v>0</v>
      </c>
      <c r="W5126" s="168">
        <v>0</v>
      </c>
    </row>
    <row r="5127" spans="2:23" ht="16.5" thickTop="1" thickBot="1">
      <c r="B5127" s="164" t="s">
        <v>124</v>
      </c>
      <c r="C5127" s="171" t="s">
        <v>121</v>
      </c>
      <c r="D5127" s="168">
        <f t="shared" si="2321"/>
        <v>3000</v>
      </c>
      <c r="E5127" s="168">
        <f t="shared" si="2322"/>
        <v>0</v>
      </c>
      <c r="F5127" s="168">
        <f t="shared" si="2322"/>
        <v>0</v>
      </c>
      <c r="G5127" s="168">
        <f t="shared" si="2322"/>
        <v>3000</v>
      </c>
      <c r="H5127" s="168">
        <f t="shared" si="2322"/>
        <v>0</v>
      </c>
      <c r="I5127" s="168">
        <f t="shared" si="2323"/>
        <v>3000</v>
      </c>
      <c r="J5127" s="168">
        <v>0</v>
      </c>
      <c r="K5127" s="168">
        <v>0</v>
      </c>
      <c r="L5127" s="168">
        <v>3000</v>
      </c>
      <c r="M5127" s="168">
        <v>0</v>
      </c>
      <c r="N5127" s="168">
        <f t="shared" si="2324"/>
        <v>0</v>
      </c>
      <c r="O5127" s="168">
        <v>0</v>
      </c>
      <c r="P5127" s="168">
        <v>0</v>
      </c>
      <c r="Q5127" s="168">
        <v>0</v>
      </c>
      <c r="R5127" s="168">
        <v>0</v>
      </c>
      <c r="S5127" s="168">
        <f t="shared" si="2325"/>
        <v>0</v>
      </c>
      <c r="T5127" s="168">
        <v>0</v>
      </c>
      <c r="U5127" s="168">
        <v>0</v>
      </c>
      <c r="V5127" s="168">
        <v>0</v>
      </c>
      <c r="W5127" s="168">
        <v>0</v>
      </c>
    </row>
    <row r="5128" spans="2:23" ht="46.5" thickTop="1" thickBot="1">
      <c r="B5128" s="164" t="s">
        <v>1702</v>
      </c>
      <c r="C5128" s="170" t="s">
        <v>1703</v>
      </c>
      <c r="D5128" s="168">
        <f t="shared" si="2321"/>
        <v>245000</v>
      </c>
      <c r="E5128" s="168">
        <f t="shared" si="2322"/>
        <v>65000</v>
      </c>
      <c r="F5128" s="168">
        <f t="shared" si="2322"/>
        <v>59000</v>
      </c>
      <c r="G5128" s="168">
        <f t="shared" si="2322"/>
        <v>59000</v>
      </c>
      <c r="H5128" s="168">
        <f t="shared" si="2322"/>
        <v>62000</v>
      </c>
      <c r="I5128" s="168">
        <f t="shared" si="2323"/>
        <v>245000</v>
      </c>
      <c r="J5128" s="168">
        <f>SUM(J5129)</f>
        <v>65000</v>
      </c>
      <c r="K5128" s="168">
        <f>SUM(K5129)</f>
        <v>59000</v>
      </c>
      <c r="L5128" s="168">
        <f>SUM(L5129)</f>
        <v>59000</v>
      </c>
      <c r="M5128" s="168">
        <f>SUM(M5129)</f>
        <v>62000</v>
      </c>
      <c r="N5128" s="168">
        <f t="shared" si="2324"/>
        <v>0</v>
      </c>
      <c r="O5128" s="168">
        <f>SUM(O5129)</f>
        <v>0</v>
      </c>
      <c r="P5128" s="168">
        <f>SUM(P5129)</f>
        <v>0</v>
      </c>
      <c r="Q5128" s="168">
        <f>SUM(Q5129)</f>
        <v>0</v>
      </c>
      <c r="R5128" s="168">
        <f>SUM(R5129)</f>
        <v>0</v>
      </c>
      <c r="S5128" s="168">
        <f t="shared" si="2325"/>
        <v>0</v>
      </c>
      <c r="T5128" s="168">
        <f>SUM(T5129)</f>
        <v>0</v>
      </c>
      <c r="U5128" s="168">
        <f>SUM(U5129)</f>
        <v>0</v>
      </c>
      <c r="V5128" s="168">
        <f>SUM(V5129)</f>
        <v>0</v>
      </c>
      <c r="W5128" s="168">
        <f>SUM(W5129)</f>
        <v>0</v>
      </c>
    </row>
    <row r="5129" spans="2:23" ht="16.5" thickTop="1" thickBot="1">
      <c r="B5129" s="164" t="s">
        <v>124</v>
      </c>
      <c r="C5129" s="171" t="s">
        <v>96</v>
      </c>
      <c r="D5129" s="168">
        <f t="shared" si="2321"/>
        <v>245000</v>
      </c>
      <c r="E5129" s="168">
        <f t="shared" si="2322"/>
        <v>65000</v>
      </c>
      <c r="F5129" s="168">
        <f t="shared" si="2322"/>
        <v>59000</v>
      </c>
      <c r="G5129" s="168">
        <f t="shared" si="2322"/>
        <v>59000</v>
      </c>
      <c r="H5129" s="168">
        <f t="shared" si="2322"/>
        <v>62000</v>
      </c>
      <c r="I5129" s="168">
        <f t="shared" si="2323"/>
        <v>245000</v>
      </c>
      <c r="J5129" s="168">
        <f>SUM(J5130:J5131)</f>
        <v>65000</v>
      </c>
      <c r="K5129" s="168">
        <f>SUM(K5130:K5131)</f>
        <v>59000</v>
      </c>
      <c r="L5129" s="168">
        <f>SUM(L5130:L5131)</f>
        <v>59000</v>
      </c>
      <c r="M5129" s="168">
        <f>SUM(M5130:M5131)</f>
        <v>62000</v>
      </c>
      <c r="N5129" s="168">
        <f t="shared" si="2324"/>
        <v>0</v>
      </c>
      <c r="O5129" s="168">
        <f>SUM(O5130:O5131)</f>
        <v>0</v>
      </c>
      <c r="P5129" s="168">
        <f>SUM(P5130:P5131)</f>
        <v>0</v>
      </c>
      <c r="Q5129" s="168">
        <f>SUM(Q5130:Q5131)</f>
        <v>0</v>
      </c>
      <c r="R5129" s="168">
        <f>SUM(R5130:R5131)</f>
        <v>0</v>
      </c>
      <c r="S5129" s="168">
        <f t="shared" si="2325"/>
        <v>0</v>
      </c>
      <c r="T5129" s="168">
        <f>SUM(T5130:T5131)</f>
        <v>0</v>
      </c>
      <c r="U5129" s="168">
        <f>SUM(U5130:U5131)</f>
        <v>0</v>
      </c>
      <c r="V5129" s="168">
        <f>SUM(V5130:V5131)</f>
        <v>0</v>
      </c>
      <c r="W5129" s="168">
        <f>SUM(W5130:W5131)</f>
        <v>0</v>
      </c>
    </row>
    <row r="5130" spans="2:23" ht="16.5" thickTop="1" thickBot="1">
      <c r="B5130" s="164" t="s">
        <v>124</v>
      </c>
      <c r="C5130" s="172" t="s">
        <v>97</v>
      </c>
      <c r="D5130" s="168">
        <f t="shared" si="2321"/>
        <v>219000</v>
      </c>
      <c r="E5130" s="168">
        <f t="shared" si="2322"/>
        <v>55000</v>
      </c>
      <c r="F5130" s="168">
        <f t="shared" si="2322"/>
        <v>55000</v>
      </c>
      <c r="G5130" s="168">
        <f t="shared" si="2322"/>
        <v>55000</v>
      </c>
      <c r="H5130" s="168">
        <f t="shared" si="2322"/>
        <v>54000</v>
      </c>
      <c r="I5130" s="168">
        <f t="shared" si="2323"/>
        <v>219000</v>
      </c>
      <c r="J5130" s="168">
        <v>55000</v>
      </c>
      <c r="K5130" s="168">
        <v>55000</v>
      </c>
      <c r="L5130" s="168">
        <v>55000</v>
      </c>
      <c r="M5130" s="168">
        <v>54000</v>
      </c>
      <c r="N5130" s="168">
        <f t="shared" si="2324"/>
        <v>0</v>
      </c>
      <c r="O5130" s="168">
        <v>0</v>
      </c>
      <c r="P5130" s="168">
        <v>0</v>
      </c>
      <c r="Q5130" s="168">
        <v>0</v>
      </c>
      <c r="R5130" s="168">
        <v>0</v>
      </c>
      <c r="S5130" s="168">
        <f t="shared" si="2325"/>
        <v>0</v>
      </c>
      <c r="T5130" s="168">
        <v>0</v>
      </c>
      <c r="U5130" s="168">
        <v>0</v>
      </c>
      <c r="V5130" s="168">
        <v>0</v>
      </c>
      <c r="W5130" s="168">
        <v>0</v>
      </c>
    </row>
    <row r="5131" spans="2:23" ht="16.5" thickTop="1" thickBot="1">
      <c r="B5131" s="164" t="s">
        <v>124</v>
      </c>
      <c r="C5131" s="172" t="s">
        <v>98</v>
      </c>
      <c r="D5131" s="168">
        <f t="shared" si="2321"/>
        <v>26000</v>
      </c>
      <c r="E5131" s="168">
        <f t="shared" si="2322"/>
        <v>10000</v>
      </c>
      <c r="F5131" s="168">
        <f t="shared" si="2322"/>
        <v>4000</v>
      </c>
      <c r="G5131" s="168">
        <f t="shared" si="2322"/>
        <v>4000</v>
      </c>
      <c r="H5131" s="168">
        <f t="shared" si="2322"/>
        <v>8000</v>
      </c>
      <c r="I5131" s="168">
        <f t="shared" si="2323"/>
        <v>26000</v>
      </c>
      <c r="J5131" s="168">
        <v>10000</v>
      </c>
      <c r="K5131" s="168">
        <v>4000</v>
      </c>
      <c r="L5131" s="168">
        <v>4000</v>
      </c>
      <c r="M5131" s="168">
        <v>8000</v>
      </c>
      <c r="N5131" s="168">
        <f t="shared" si="2324"/>
        <v>0</v>
      </c>
      <c r="O5131" s="168">
        <v>0</v>
      </c>
      <c r="P5131" s="168">
        <v>0</v>
      </c>
      <c r="Q5131" s="168">
        <v>0</v>
      </c>
      <c r="R5131" s="168">
        <v>0</v>
      </c>
      <c r="S5131" s="168">
        <f t="shared" si="2325"/>
        <v>0</v>
      </c>
      <c r="T5131" s="168">
        <v>0</v>
      </c>
      <c r="U5131" s="168">
        <v>0</v>
      </c>
      <c r="V5131" s="168">
        <v>0</v>
      </c>
      <c r="W5131" s="168">
        <v>0</v>
      </c>
    </row>
    <row r="5132" spans="2:23" ht="31.5" thickTop="1" thickBot="1">
      <c r="B5132" s="164" t="s">
        <v>1704</v>
      </c>
      <c r="C5132" s="170" t="s">
        <v>1705</v>
      </c>
      <c r="D5132" s="168">
        <f t="shared" si="2321"/>
        <v>240000</v>
      </c>
      <c r="E5132" s="168">
        <f t="shared" si="2322"/>
        <v>58000</v>
      </c>
      <c r="F5132" s="168">
        <f t="shared" si="2322"/>
        <v>58000</v>
      </c>
      <c r="G5132" s="168">
        <f t="shared" si="2322"/>
        <v>60000</v>
      </c>
      <c r="H5132" s="168">
        <f t="shared" si="2322"/>
        <v>64000</v>
      </c>
      <c r="I5132" s="168">
        <f t="shared" si="2323"/>
        <v>240000</v>
      </c>
      <c r="J5132" s="168">
        <f>SUM(J5133)</f>
        <v>58000</v>
      </c>
      <c r="K5132" s="168">
        <f>SUM(K5133)</f>
        <v>58000</v>
      </c>
      <c r="L5132" s="168">
        <f>SUM(L5133)</f>
        <v>60000</v>
      </c>
      <c r="M5132" s="168">
        <f>SUM(M5133)</f>
        <v>64000</v>
      </c>
      <c r="N5132" s="168">
        <f t="shared" si="2324"/>
        <v>0</v>
      </c>
      <c r="O5132" s="168">
        <f>SUM(O5133)</f>
        <v>0</v>
      </c>
      <c r="P5132" s="168">
        <f>SUM(P5133)</f>
        <v>0</v>
      </c>
      <c r="Q5132" s="168">
        <f>SUM(Q5133)</f>
        <v>0</v>
      </c>
      <c r="R5132" s="168">
        <f>SUM(R5133)</f>
        <v>0</v>
      </c>
      <c r="S5132" s="168">
        <f t="shared" si="2325"/>
        <v>0</v>
      </c>
      <c r="T5132" s="168">
        <f>SUM(T5133)</f>
        <v>0</v>
      </c>
      <c r="U5132" s="168">
        <f>SUM(U5133)</f>
        <v>0</v>
      </c>
      <c r="V5132" s="168">
        <f>SUM(V5133)</f>
        <v>0</v>
      </c>
      <c r="W5132" s="168">
        <f>SUM(W5133)</f>
        <v>0</v>
      </c>
    </row>
    <row r="5133" spans="2:23" ht="16.5" thickTop="1" thickBot="1">
      <c r="B5133" s="164" t="s">
        <v>124</v>
      </c>
      <c r="C5133" s="171" t="s">
        <v>96</v>
      </c>
      <c r="D5133" s="168">
        <f t="shared" si="2321"/>
        <v>240000</v>
      </c>
      <c r="E5133" s="168">
        <f t="shared" si="2322"/>
        <v>58000</v>
      </c>
      <c r="F5133" s="168">
        <f t="shared" si="2322"/>
        <v>58000</v>
      </c>
      <c r="G5133" s="168">
        <f t="shared" si="2322"/>
        <v>60000</v>
      </c>
      <c r="H5133" s="168">
        <f t="shared" si="2322"/>
        <v>64000</v>
      </c>
      <c r="I5133" s="168">
        <f t="shared" si="2323"/>
        <v>240000</v>
      </c>
      <c r="J5133" s="168">
        <f>SUM(J5134:J5135)</f>
        <v>58000</v>
      </c>
      <c r="K5133" s="168">
        <f>SUM(K5134:K5135)</f>
        <v>58000</v>
      </c>
      <c r="L5133" s="168">
        <f>SUM(L5134:L5135)</f>
        <v>60000</v>
      </c>
      <c r="M5133" s="168">
        <f>SUM(M5134:M5135)</f>
        <v>64000</v>
      </c>
      <c r="N5133" s="168">
        <f t="shared" si="2324"/>
        <v>0</v>
      </c>
      <c r="O5133" s="168">
        <f>SUM(O5134:O5135)</f>
        <v>0</v>
      </c>
      <c r="P5133" s="168">
        <f>SUM(P5134:P5135)</f>
        <v>0</v>
      </c>
      <c r="Q5133" s="168">
        <f>SUM(Q5134:Q5135)</f>
        <v>0</v>
      </c>
      <c r="R5133" s="168">
        <f>SUM(R5134:R5135)</f>
        <v>0</v>
      </c>
      <c r="S5133" s="168">
        <f t="shared" si="2325"/>
        <v>0</v>
      </c>
      <c r="T5133" s="168">
        <f>SUM(T5134:T5135)</f>
        <v>0</v>
      </c>
      <c r="U5133" s="168">
        <f>SUM(U5134:U5135)</f>
        <v>0</v>
      </c>
      <c r="V5133" s="168">
        <f>SUM(V5134:V5135)</f>
        <v>0</v>
      </c>
      <c r="W5133" s="168">
        <f>SUM(W5134:W5135)</f>
        <v>0</v>
      </c>
    </row>
    <row r="5134" spans="2:23" ht="16.5" thickTop="1" thickBot="1">
      <c r="B5134" s="164" t="s">
        <v>124</v>
      </c>
      <c r="C5134" s="172" t="s">
        <v>97</v>
      </c>
      <c r="D5134" s="168">
        <f t="shared" si="2321"/>
        <v>166000</v>
      </c>
      <c r="E5134" s="168">
        <f t="shared" si="2322"/>
        <v>42000</v>
      </c>
      <c r="F5134" s="168">
        <f t="shared" si="2322"/>
        <v>42000</v>
      </c>
      <c r="G5134" s="168">
        <f t="shared" si="2322"/>
        <v>41000</v>
      </c>
      <c r="H5134" s="168">
        <f t="shared" si="2322"/>
        <v>41000</v>
      </c>
      <c r="I5134" s="168">
        <f t="shared" si="2323"/>
        <v>166000</v>
      </c>
      <c r="J5134" s="168">
        <v>42000</v>
      </c>
      <c r="K5134" s="168">
        <v>42000</v>
      </c>
      <c r="L5134" s="168">
        <v>41000</v>
      </c>
      <c r="M5134" s="168">
        <v>41000</v>
      </c>
      <c r="N5134" s="168">
        <f t="shared" si="2324"/>
        <v>0</v>
      </c>
      <c r="O5134" s="168">
        <v>0</v>
      </c>
      <c r="P5134" s="168">
        <v>0</v>
      </c>
      <c r="Q5134" s="168">
        <v>0</v>
      </c>
      <c r="R5134" s="168">
        <v>0</v>
      </c>
      <c r="S5134" s="168">
        <f t="shared" si="2325"/>
        <v>0</v>
      </c>
      <c r="T5134" s="168">
        <v>0</v>
      </c>
      <c r="U5134" s="168">
        <v>0</v>
      </c>
      <c r="V5134" s="168">
        <v>0</v>
      </c>
      <c r="W5134" s="168">
        <v>0</v>
      </c>
    </row>
    <row r="5135" spans="2:23" ht="16.5" thickTop="1" thickBot="1">
      <c r="B5135" s="164" t="s">
        <v>124</v>
      </c>
      <c r="C5135" s="172" t="s">
        <v>98</v>
      </c>
      <c r="D5135" s="168">
        <f t="shared" si="2321"/>
        <v>74000</v>
      </c>
      <c r="E5135" s="168">
        <f t="shared" si="2322"/>
        <v>16000</v>
      </c>
      <c r="F5135" s="168">
        <f t="shared" si="2322"/>
        <v>16000</v>
      </c>
      <c r="G5135" s="168">
        <f t="shared" si="2322"/>
        <v>19000</v>
      </c>
      <c r="H5135" s="168">
        <f t="shared" si="2322"/>
        <v>23000</v>
      </c>
      <c r="I5135" s="168">
        <f t="shared" si="2323"/>
        <v>74000</v>
      </c>
      <c r="J5135" s="168">
        <v>16000</v>
      </c>
      <c r="K5135" s="168">
        <v>16000</v>
      </c>
      <c r="L5135" s="168">
        <v>19000</v>
      </c>
      <c r="M5135" s="168">
        <v>23000</v>
      </c>
      <c r="N5135" s="168">
        <f t="shared" si="2324"/>
        <v>0</v>
      </c>
      <c r="O5135" s="168">
        <v>0</v>
      </c>
      <c r="P5135" s="168">
        <v>0</v>
      </c>
      <c r="Q5135" s="168">
        <v>0</v>
      </c>
      <c r="R5135" s="168">
        <v>0</v>
      </c>
      <c r="S5135" s="168">
        <f t="shared" si="2325"/>
        <v>0</v>
      </c>
      <c r="T5135" s="168">
        <v>0</v>
      </c>
      <c r="U5135" s="168">
        <v>0</v>
      </c>
      <c r="V5135" s="168">
        <v>0</v>
      </c>
      <c r="W5135" s="168">
        <v>0</v>
      </c>
    </row>
    <row r="5136" spans="2:23" ht="46.5" thickTop="1" thickBot="1">
      <c r="B5136" s="164" t="s">
        <v>1706</v>
      </c>
      <c r="C5136" s="170" t="s">
        <v>1707</v>
      </c>
      <c r="D5136" s="168">
        <f t="shared" si="2321"/>
        <v>77000</v>
      </c>
      <c r="E5136" s="168">
        <f t="shared" si="2322"/>
        <v>20000</v>
      </c>
      <c r="F5136" s="168">
        <f t="shared" si="2322"/>
        <v>19000</v>
      </c>
      <c r="G5136" s="168">
        <f t="shared" si="2322"/>
        <v>18000</v>
      </c>
      <c r="H5136" s="168">
        <f t="shared" si="2322"/>
        <v>20000</v>
      </c>
      <c r="I5136" s="168">
        <f t="shared" si="2323"/>
        <v>77000</v>
      </c>
      <c r="J5136" s="168">
        <f>SUM(J5137)</f>
        <v>20000</v>
      </c>
      <c r="K5136" s="168">
        <f>SUM(K5137)</f>
        <v>19000</v>
      </c>
      <c r="L5136" s="168">
        <f>SUM(L5137)</f>
        <v>18000</v>
      </c>
      <c r="M5136" s="168">
        <f>SUM(M5137)</f>
        <v>20000</v>
      </c>
      <c r="N5136" s="168">
        <f t="shared" si="2324"/>
        <v>0</v>
      </c>
      <c r="O5136" s="168">
        <f>SUM(O5137)</f>
        <v>0</v>
      </c>
      <c r="P5136" s="168">
        <f>SUM(P5137)</f>
        <v>0</v>
      </c>
      <c r="Q5136" s="168">
        <f>SUM(Q5137)</f>
        <v>0</v>
      </c>
      <c r="R5136" s="168">
        <f>SUM(R5137)</f>
        <v>0</v>
      </c>
      <c r="S5136" s="168">
        <f t="shared" si="2325"/>
        <v>0</v>
      </c>
      <c r="T5136" s="168">
        <f>SUM(T5137)</f>
        <v>0</v>
      </c>
      <c r="U5136" s="168">
        <f>SUM(U5137)</f>
        <v>0</v>
      </c>
      <c r="V5136" s="168">
        <f>SUM(V5137)</f>
        <v>0</v>
      </c>
      <c r="W5136" s="168">
        <f>SUM(W5137)</f>
        <v>0</v>
      </c>
    </row>
    <row r="5137" spans="2:23" ht="16.5" thickTop="1" thickBot="1">
      <c r="B5137" s="164" t="s">
        <v>124</v>
      </c>
      <c r="C5137" s="171" t="s">
        <v>96</v>
      </c>
      <c r="D5137" s="168">
        <f t="shared" si="2321"/>
        <v>77000</v>
      </c>
      <c r="E5137" s="168">
        <f t="shared" si="2322"/>
        <v>20000</v>
      </c>
      <c r="F5137" s="168">
        <f t="shared" si="2322"/>
        <v>19000</v>
      </c>
      <c r="G5137" s="168">
        <f t="shared" si="2322"/>
        <v>18000</v>
      </c>
      <c r="H5137" s="168">
        <f t="shared" si="2322"/>
        <v>20000</v>
      </c>
      <c r="I5137" s="168">
        <f t="shared" si="2323"/>
        <v>77000</v>
      </c>
      <c r="J5137" s="168">
        <f>SUM(J5138:J5139)</f>
        <v>20000</v>
      </c>
      <c r="K5137" s="168">
        <f>SUM(K5138:K5139)</f>
        <v>19000</v>
      </c>
      <c r="L5137" s="168">
        <f>SUM(L5138:L5139)</f>
        <v>18000</v>
      </c>
      <c r="M5137" s="168">
        <f>SUM(M5138:M5139)</f>
        <v>20000</v>
      </c>
      <c r="N5137" s="168">
        <f t="shared" si="2324"/>
        <v>0</v>
      </c>
      <c r="O5137" s="168">
        <f>SUM(O5138:O5139)</f>
        <v>0</v>
      </c>
      <c r="P5137" s="168">
        <f>SUM(P5138:P5139)</f>
        <v>0</v>
      </c>
      <c r="Q5137" s="168">
        <f>SUM(Q5138:Q5139)</f>
        <v>0</v>
      </c>
      <c r="R5137" s="168">
        <f>SUM(R5138:R5139)</f>
        <v>0</v>
      </c>
      <c r="S5137" s="168">
        <f t="shared" si="2325"/>
        <v>0</v>
      </c>
      <c r="T5137" s="168">
        <f>SUM(T5138:T5139)</f>
        <v>0</v>
      </c>
      <c r="U5137" s="168">
        <f>SUM(U5138:U5139)</f>
        <v>0</v>
      </c>
      <c r="V5137" s="168">
        <f>SUM(V5138:V5139)</f>
        <v>0</v>
      </c>
      <c r="W5137" s="168">
        <f>SUM(W5138:W5139)</f>
        <v>0</v>
      </c>
    </row>
    <row r="5138" spans="2:23" ht="16.5" thickTop="1" thickBot="1">
      <c r="B5138" s="164" t="s">
        <v>124</v>
      </c>
      <c r="C5138" s="172" t="s">
        <v>97</v>
      </c>
      <c r="D5138" s="168">
        <f t="shared" si="2321"/>
        <v>67000</v>
      </c>
      <c r="E5138" s="168">
        <f t="shared" si="2322"/>
        <v>17000</v>
      </c>
      <c r="F5138" s="168">
        <f t="shared" si="2322"/>
        <v>17000</v>
      </c>
      <c r="G5138" s="168">
        <f t="shared" si="2322"/>
        <v>17000</v>
      </c>
      <c r="H5138" s="168">
        <f t="shared" si="2322"/>
        <v>16000</v>
      </c>
      <c r="I5138" s="168">
        <f t="shared" si="2323"/>
        <v>67000</v>
      </c>
      <c r="J5138" s="168">
        <v>17000</v>
      </c>
      <c r="K5138" s="168">
        <v>17000</v>
      </c>
      <c r="L5138" s="168">
        <v>17000</v>
      </c>
      <c r="M5138" s="168">
        <v>16000</v>
      </c>
      <c r="N5138" s="168">
        <f t="shared" si="2324"/>
        <v>0</v>
      </c>
      <c r="O5138" s="168">
        <v>0</v>
      </c>
      <c r="P5138" s="168">
        <v>0</v>
      </c>
      <c r="Q5138" s="168">
        <v>0</v>
      </c>
      <c r="R5138" s="168">
        <v>0</v>
      </c>
      <c r="S5138" s="168">
        <f t="shared" si="2325"/>
        <v>0</v>
      </c>
      <c r="T5138" s="168">
        <v>0</v>
      </c>
      <c r="U5138" s="168">
        <v>0</v>
      </c>
      <c r="V5138" s="168">
        <v>0</v>
      </c>
      <c r="W5138" s="168">
        <v>0</v>
      </c>
    </row>
    <row r="5139" spans="2:23" ht="16.5" thickTop="1" thickBot="1">
      <c r="B5139" s="164" t="s">
        <v>124</v>
      </c>
      <c r="C5139" s="172" t="s">
        <v>98</v>
      </c>
      <c r="D5139" s="168">
        <f t="shared" si="2321"/>
        <v>10000</v>
      </c>
      <c r="E5139" s="168">
        <f t="shared" si="2322"/>
        <v>3000</v>
      </c>
      <c r="F5139" s="168">
        <f t="shared" si="2322"/>
        <v>2000</v>
      </c>
      <c r="G5139" s="168">
        <f t="shared" si="2322"/>
        <v>1000</v>
      </c>
      <c r="H5139" s="168">
        <f t="shared" si="2322"/>
        <v>4000</v>
      </c>
      <c r="I5139" s="168">
        <f t="shared" si="2323"/>
        <v>10000</v>
      </c>
      <c r="J5139" s="168">
        <v>3000</v>
      </c>
      <c r="K5139" s="168">
        <v>2000</v>
      </c>
      <c r="L5139" s="168">
        <v>1000</v>
      </c>
      <c r="M5139" s="168">
        <v>4000</v>
      </c>
      <c r="N5139" s="168">
        <f t="shared" si="2324"/>
        <v>0</v>
      </c>
      <c r="O5139" s="168">
        <v>0</v>
      </c>
      <c r="P5139" s="168">
        <v>0</v>
      </c>
      <c r="Q5139" s="168">
        <v>0</v>
      </c>
      <c r="R5139" s="168">
        <v>0</v>
      </c>
      <c r="S5139" s="168">
        <f t="shared" si="2325"/>
        <v>0</v>
      </c>
      <c r="T5139" s="168">
        <v>0</v>
      </c>
      <c r="U5139" s="168">
        <v>0</v>
      </c>
      <c r="V5139" s="168">
        <v>0</v>
      </c>
      <c r="W5139" s="168">
        <v>0</v>
      </c>
    </row>
    <row r="5140" spans="2:23" ht="46.5" thickTop="1" thickBot="1">
      <c r="B5140" s="164" t="s">
        <v>1708</v>
      </c>
      <c r="C5140" s="170" t="s">
        <v>1709</v>
      </c>
      <c r="D5140" s="168">
        <f t="shared" si="2321"/>
        <v>33000</v>
      </c>
      <c r="E5140" s="168">
        <f t="shared" si="2322"/>
        <v>9000</v>
      </c>
      <c r="F5140" s="168">
        <f t="shared" si="2322"/>
        <v>9000</v>
      </c>
      <c r="G5140" s="168">
        <f t="shared" si="2322"/>
        <v>8000</v>
      </c>
      <c r="H5140" s="168">
        <f t="shared" si="2322"/>
        <v>7000</v>
      </c>
      <c r="I5140" s="168">
        <f t="shared" si="2323"/>
        <v>33000</v>
      </c>
      <c r="J5140" s="168">
        <f>SUM(J5141)</f>
        <v>9000</v>
      </c>
      <c r="K5140" s="168">
        <f>SUM(K5141)</f>
        <v>9000</v>
      </c>
      <c r="L5140" s="168">
        <f>SUM(L5141)</f>
        <v>8000</v>
      </c>
      <c r="M5140" s="168">
        <f>SUM(M5141)</f>
        <v>7000</v>
      </c>
      <c r="N5140" s="168">
        <f t="shared" si="2324"/>
        <v>0</v>
      </c>
      <c r="O5140" s="168">
        <f>SUM(O5141)</f>
        <v>0</v>
      </c>
      <c r="P5140" s="168">
        <f>SUM(P5141)</f>
        <v>0</v>
      </c>
      <c r="Q5140" s="168">
        <f>SUM(Q5141)</f>
        <v>0</v>
      </c>
      <c r="R5140" s="168">
        <f>SUM(R5141)</f>
        <v>0</v>
      </c>
      <c r="S5140" s="168">
        <f t="shared" si="2325"/>
        <v>0</v>
      </c>
      <c r="T5140" s="168">
        <f>SUM(T5141)</f>
        <v>0</v>
      </c>
      <c r="U5140" s="168">
        <f>SUM(U5141)</f>
        <v>0</v>
      </c>
      <c r="V5140" s="168">
        <f>SUM(V5141)</f>
        <v>0</v>
      </c>
      <c r="W5140" s="168">
        <f>SUM(W5141)</f>
        <v>0</v>
      </c>
    </row>
    <row r="5141" spans="2:23" ht="16.5" thickTop="1" thickBot="1">
      <c r="B5141" s="164" t="s">
        <v>124</v>
      </c>
      <c r="C5141" s="171" t="s">
        <v>96</v>
      </c>
      <c r="D5141" s="168">
        <f t="shared" si="2321"/>
        <v>33000</v>
      </c>
      <c r="E5141" s="168">
        <f t="shared" si="2322"/>
        <v>9000</v>
      </c>
      <c r="F5141" s="168">
        <f t="shared" si="2322"/>
        <v>9000</v>
      </c>
      <c r="G5141" s="168">
        <f t="shared" si="2322"/>
        <v>8000</v>
      </c>
      <c r="H5141" s="168">
        <f t="shared" si="2322"/>
        <v>7000</v>
      </c>
      <c r="I5141" s="168">
        <f t="shared" si="2323"/>
        <v>33000</v>
      </c>
      <c r="J5141" s="168">
        <f>SUM(J5142:J5143)</f>
        <v>9000</v>
      </c>
      <c r="K5141" s="168">
        <f>SUM(K5142:K5143)</f>
        <v>9000</v>
      </c>
      <c r="L5141" s="168">
        <f>SUM(L5142:L5143)</f>
        <v>8000</v>
      </c>
      <c r="M5141" s="168">
        <f>SUM(M5142:M5143)</f>
        <v>7000</v>
      </c>
      <c r="N5141" s="168">
        <f t="shared" si="2324"/>
        <v>0</v>
      </c>
      <c r="O5141" s="168">
        <f>SUM(O5142:O5143)</f>
        <v>0</v>
      </c>
      <c r="P5141" s="168">
        <f>SUM(P5142:P5143)</f>
        <v>0</v>
      </c>
      <c r="Q5141" s="168">
        <f>SUM(Q5142:Q5143)</f>
        <v>0</v>
      </c>
      <c r="R5141" s="168">
        <f>SUM(R5142:R5143)</f>
        <v>0</v>
      </c>
      <c r="S5141" s="168">
        <f t="shared" si="2325"/>
        <v>0</v>
      </c>
      <c r="T5141" s="168">
        <f>SUM(T5142:T5143)</f>
        <v>0</v>
      </c>
      <c r="U5141" s="168">
        <f>SUM(U5142:U5143)</f>
        <v>0</v>
      </c>
      <c r="V5141" s="168">
        <f>SUM(V5142:V5143)</f>
        <v>0</v>
      </c>
      <c r="W5141" s="168">
        <f>SUM(W5142:W5143)</f>
        <v>0</v>
      </c>
    </row>
    <row r="5142" spans="2:23" ht="16.5" thickTop="1" thickBot="1">
      <c r="B5142" s="164" t="s">
        <v>124</v>
      </c>
      <c r="C5142" s="172" t="s">
        <v>97</v>
      </c>
      <c r="D5142" s="168">
        <f t="shared" si="2321"/>
        <v>31000</v>
      </c>
      <c r="E5142" s="168">
        <f t="shared" si="2322"/>
        <v>8000</v>
      </c>
      <c r="F5142" s="168">
        <f t="shared" si="2322"/>
        <v>8000</v>
      </c>
      <c r="G5142" s="168">
        <f t="shared" si="2322"/>
        <v>8000</v>
      </c>
      <c r="H5142" s="168">
        <f t="shared" si="2322"/>
        <v>7000</v>
      </c>
      <c r="I5142" s="168">
        <f t="shared" si="2323"/>
        <v>31000</v>
      </c>
      <c r="J5142" s="168">
        <v>8000</v>
      </c>
      <c r="K5142" s="168">
        <v>8000</v>
      </c>
      <c r="L5142" s="168">
        <v>8000</v>
      </c>
      <c r="M5142" s="168">
        <v>7000</v>
      </c>
      <c r="N5142" s="168">
        <f t="shared" si="2324"/>
        <v>0</v>
      </c>
      <c r="O5142" s="168">
        <v>0</v>
      </c>
      <c r="P5142" s="168">
        <v>0</v>
      </c>
      <c r="Q5142" s="168">
        <v>0</v>
      </c>
      <c r="R5142" s="168">
        <v>0</v>
      </c>
      <c r="S5142" s="168">
        <f t="shared" si="2325"/>
        <v>0</v>
      </c>
      <c r="T5142" s="168">
        <v>0</v>
      </c>
      <c r="U5142" s="168">
        <v>0</v>
      </c>
      <c r="V5142" s="168">
        <v>0</v>
      </c>
      <c r="W5142" s="168">
        <v>0</v>
      </c>
    </row>
    <row r="5143" spans="2:23" ht="16.5" thickTop="1" thickBot="1">
      <c r="B5143" s="164" t="s">
        <v>124</v>
      </c>
      <c r="C5143" s="172" t="s">
        <v>98</v>
      </c>
      <c r="D5143" s="168">
        <f t="shared" si="2321"/>
        <v>2000</v>
      </c>
      <c r="E5143" s="168">
        <f t="shared" si="2322"/>
        <v>1000</v>
      </c>
      <c r="F5143" s="168">
        <f t="shared" si="2322"/>
        <v>1000</v>
      </c>
      <c r="G5143" s="168">
        <f t="shared" si="2322"/>
        <v>0</v>
      </c>
      <c r="H5143" s="168">
        <f t="shared" si="2322"/>
        <v>0</v>
      </c>
      <c r="I5143" s="168">
        <f t="shared" si="2323"/>
        <v>2000</v>
      </c>
      <c r="J5143" s="168">
        <v>1000</v>
      </c>
      <c r="K5143" s="168">
        <v>1000</v>
      </c>
      <c r="L5143" s="168">
        <v>0</v>
      </c>
      <c r="M5143" s="168">
        <v>0</v>
      </c>
      <c r="N5143" s="168">
        <f t="shared" si="2324"/>
        <v>0</v>
      </c>
      <c r="O5143" s="168">
        <v>0</v>
      </c>
      <c r="P5143" s="168">
        <v>0</v>
      </c>
      <c r="Q5143" s="168">
        <v>0</v>
      </c>
      <c r="R5143" s="168">
        <v>0</v>
      </c>
      <c r="S5143" s="168">
        <f t="shared" si="2325"/>
        <v>0</v>
      </c>
      <c r="T5143" s="168">
        <v>0</v>
      </c>
      <c r="U5143" s="168">
        <v>0</v>
      </c>
      <c r="V5143" s="168">
        <v>0</v>
      </c>
      <c r="W5143" s="168">
        <v>0</v>
      </c>
    </row>
    <row r="5144" spans="2:23" ht="31.5" thickTop="1" thickBot="1">
      <c r="B5144" s="164" t="s">
        <v>1710</v>
      </c>
      <c r="C5144" s="170" t="s">
        <v>1711</v>
      </c>
      <c r="D5144" s="168">
        <f t="shared" si="2321"/>
        <v>92000</v>
      </c>
      <c r="E5144" s="168">
        <f t="shared" si="2322"/>
        <v>23000</v>
      </c>
      <c r="F5144" s="168">
        <f t="shared" si="2322"/>
        <v>23000</v>
      </c>
      <c r="G5144" s="168">
        <f t="shared" si="2322"/>
        <v>23000</v>
      </c>
      <c r="H5144" s="168">
        <f t="shared" si="2322"/>
        <v>23000</v>
      </c>
      <c r="I5144" s="168">
        <f t="shared" si="2323"/>
        <v>92000</v>
      </c>
      <c r="J5144" s="168">
        <f t="shared" ref="J5144:M5145" si="2326">SUM(J5145)</f>
        <v>23000</v>
      </c>
      <c r="K5144" s="168">
        <f t="shared" si="2326"/>
        <v>23000</v>
      </c>
      <c r="L5144" s="168">
        <f t="shared" si="2326"/>
        <v>23000</v>
      </c>
      <c r="M5144" s="168">
        <f t="shared" si="2326"/>
        <v>23000</v>
      </c>
      <c r="N5144" s="168">
        <f t="shared" si="2324"/>
        <v>0</v>
      </c>
      <c r="O5144" s="168">
        <f t="shared" ref="O5144:R5145" si="2327">SUM(O5145)</f>
        <v>0</v>
      </c>
      <c r="P5144" s="168">
        <f t="shared" si="2327"/>
        <v>0</v>
      </c>
      <c r="Q5144" s="168">
        <f t="shared" si="2327"/>
        <v>0</v>
      </c>
      <c r="R5144" s="168">
        <f t="shared" si="2327"/>
        <v>0</v>
      </c>
      <c r="S5144" s="168">
        <f t="shared" si="2325"/>
        <v>0</v>
      </c>
      <c r="T5144" s="168">
        <f t="shared" ref="T5144:W5145" si="2328">SUM(T5145)</f>
        <v>0</v>
      </c>
      <c r="U5144" s="168">
        <f t="shared" si="2328"/>
        <v>0</v>
      </c>
      <c r="V5144" s="168">
        <f t="shared" si="2328"/>
        <v>0</v>
      </c>
      <c r="W5144" s="168">
        <f t="shared" si="2328"/>
        <v>0</v>
      </c>
    </row>
    <row r="5145" spans="2:23" ht="16.5" thickTop="1" thickBot="1">
      <c r="B5145" s="164" t="s">
        <v>124</v>
      </c>
      <c r="C5145" s="171" t="s">
        <v>96</v>
      </c>
      <c r="D5145" s="168">
        <f t="shared" si="2321"/>
        <v>92000</v>
      </c>
      <c r="E5145" s="168">
        <f t="shared" si="2322"/>
        <v>23000</v>
      </c>
      <c r="F5145" s="168">
        <f t="shared" si="2322"/>
        <v>23000</v>
      </c>
      <c r="G5145" s="168">
        <f t="shared" si="2322"/>
        <v>23000</v>
      </c>
      <c r="H5145" s="168">
        <f t="shared" si="2322"/>
        <v>23000</v>
      </c>
      <c r="I5145" s="168">
        <f t="shared" si="2323"/>
        <v>92000</v>
      </c>
      <c r="J5145" s="168">
        <f t="shared" si="2326"/>
        <v>23000</v>
      </c>
      <c r="K5145" s="168">
        <f t="shared" si="2326"/>
        <v>23000</v>
      </c>
      <c r="L5145" s="168">
        <f t="shared" si="2326"/>
        <v>23000</v>
      </c>
      <c r="M5145" s="168">
        <f t="shared" si="2326"/>
        <v>23000</v>
      </c>
      <c r="N5145" s="168">
        <f t="shared" si="2324"/>
        <v>0</v>
      </c>
      <c r="O5145" s="168">
        <f t="shared" si="2327"/>
        <v>0</v>
      </c>
      <c r="P5145" s="168">
        <f t="shared" si="2327"/>
        <v>0</v>
      </c>
      <c r="Q5145" s="168">
        <f t="shared" si="2327"/>
        <v>0</v>
      </c>
      <c r="R5145" s="168">
        <f t="shared" si="2327"/>
        <v>0</v>
      </c>
      <c r="S5145" s="168">
        <f t="shared" si="2325"/>
        <v>0</v>
      </c>
      <c r="T5145" s="168">
        <f t="shared" si="2328"/>
        <v>0</v>
      </c>
      <c r="U5145" s="168">
        <f t="shared" si="2328"/>
        <v>0</v>
      </c>
      <c r="V5145" s="168">
        <f t="shared" si="2328"/>
        <v>0</v>
      </c>
      <c r="W5145" s="168">
        <f t="shared" si="2328"/>
        <v>0</v>
      </c>
    </row>
    <row r="5146" spans="2:23" ht="16.5" thickTop="1" thickBot="1">
      <c r="B5146" s="164" t="s">
        <v>124</v>
      </c>
      <c r="C5146" s="172" t="s">
        <v>98</v>
      </c>
      <c r="D5146" s="168">
        <f t="shared" si="2321"/>
        <v>92000</v>
      </c>
      <c r="E5146" s="168">
        <f t="shared" si="2322"/>
        <v>23000</v>
      </c>
      <c r="F5146" s="168">
        <f t="shared" si="2322"/>
        <v>23000</v>
      </c>
      <c r="G5146" s="168">
        <f t="shared" si="2322"/>
        <v>23000</v>
      </c>
      <c r="H5146" s="168">
        <f t="shared" si="2322"/>
        <v>23000</v>
      </c>
      <c r="I5146" s="168">
        <f t="shared" si="2323"/>
        <v>92000</v>
      </c>
      <c r="J5146" s="168">
        <v>23000</v>
      </c>
      <c r="K5146" s="168">
        <v>23000</v>
      </c>
      <c r="L5146" s="168">
        <v>23000</v>
      </c>
      <c r="M5146" s="168">
        <v>23000</v>
      </c>
      <c r="N5146" s="168">
        <f t="shared" si="2324"/>
        <v>0</v>
      </c>
      <c r="O5146" s="168">
        <v>0</v>
      </c>
      <c r="P5146" s="168">
        <v>0</v>
      </c>
      <c r="Q5146" s="168">
        <v>0</v>
      </c>
      <c r="R5146" s="168">
        <v>0</v>
      </c>
      <c r="S5146" s="168">
        <f t="shared" si="2325"/>
        <v>0</v>
      </c>
      <c r="T5146" s="168">
        <v>0</v>
      </c>
      <c r="U5146" s="168">
        <v>0</v>
      </c>
      <c r="V5146" s="168">
        <v>0</v>
      </c>
      <c r="W5146" s="168">
        <v>0</v>
      </c>
    </row>
    <row r="5147" spans="2:23" ht="46.5" thickTop="1" thickBot="1">
      <c r="B5147" s="164" t="s">
        <v>1712</v>
      </c>
      <c r="C5147" s="170" t="s">
        <v>1713</v>
      </c>
      <c r="D5147" s="168">
        <f t="shared" si="2321"/>
        <v>155000</v>
      </c>
      <c r="E5147" s="168">
        <f t="shared" si="2322"/>
        <v>40000</v>
      </c>
      <c r="F5147" s="168">
        <f t="shared" si="2322"/>
        <v>40000</v>
      </c>
      <c r="G5147" s="168">
        <f t="shared" si="2322"/>
        <v>40000</v>
      </c>
      <c r="H5147" s="168">
        <f t="shared" si="2322"/>
        <v>35000</v>
      </c>
      <c r="I5147" s="168">
        <f t="shared" si="2323"/>
        <v>155000</v>
      </c>
      <c r="J5147" s="168">
        <f t="shared" ref="J5147:M5148" si="2329">SUM(J5148)</f>
        <v>40000</v>
      </c>
      <c r="K5147" s="168">
        <f t="shared" si="2329"/>
        <v>40000</v>
      </c>
      <c r="L5147" s="168">
        <f t="shared" si="2329"/>
        <v>40000</v>
      </c>
      <c r="M5147" s="168">
        <f t="shared" si="2329"/>
        <v>35000</v>
      </c>
      <c r="N5147" s="168">
        <f t="shared" si="2324"/>
        <v>0</v>
      </c>
      <c r="O5147" s="168">
        <f t="shared" ref="O5147:R5148" si="2330">SUM(O5148)</f>
        <v>0</v>
      </c>
      <c r="P5147" s="168">
        <f t="shared" si="2330"/>
        <v>0</v>
      </c>
      <c r="Q5147" s="168">
        <f t="shared" si="2330"/>
        <v>0</v>
      </c>
      <c r="R5147" s="168">
        <f t="shared" si="2330"/>
        <v>0</v>
      </c>
      <c r="S5147" s="168">
        <f t="shared" si="2325"/>
        <v>0</v>
      </c>
      <c r="T5147" s="168">
        <f t="shared" ref="T5147:W5148" si="2331">SUM(T5148)</f>
        <v>0</v>
      </c>
      <c r="U5147" s="168">
        <f t="shared" si="2331"/>
        <v>0</v>
      </c>
      <c r="V5147" s="168">
        <f t="shared" si="2331"/>
        <v>0</v>
      </c>
      <c r="W5147" s="168">
        <f t="shared" si="2331"/>
        <v>0</v>
      </c>
    </row>
    <row r="5148" spans="2:23" ht="16.5" thickTop="1" thickBot="1">
      <c r="B5148" s="164" t="s">
        <v>124</v>
      </c>
      <c r="C5148" s="171" t="s">
        <v>96</v>
      </c>
      <c r="D5148" s="168">
        <f t="shared" si="2321"/>
        <v>155000</v>
      </c>
      <c r="E5148" s="168">
        <f t="shared" si="2322"/>
        <v>40000</v>
      </c>
      <c r="F5148" s="168">
        <f t="shared" si="2322"/>
        <v>40000</v>
      </c>
      <c r="G5148" s="168">
        <f t="shared" si="2322"/>
        <v>40000</v>
      </c>
      <c r="H5148" s="168">
        <f t="shared" si="2322"/>
        <v>35000</v>
      </c>
      <c r="I5148" s="168">
        <f t="shared" si="2323"/>
        <v>155000</v>
      </c>
      <c r="J5148" s="168">
        <f t="shared" si="2329"/>
        <v>40000</v>
      </c>
      <c r="K5148" s="168">
        <f t="shared" si="2329"/>
        <v>40000</v>
      </c>
      <c r="L5148" s="168">
        <f t="shared" si="2329"/>
        <v>40000</v>
      </c>
      <c r="M5148" s="168">
        <f t="shared" si="2329"/>
        <v>35000</v>
      </c>
      <c r="N5148" s="168">
        <f t="shared" si="2324"/>
        <v>0</v>
      </c>
      <c r="O5148" s="168">
        <f t="shared" si="2330"/>
        <v>0</v>
      </c>
      <c r="P5148" s="168">
        <f t="shared" si="2330"/>
        <v>0</v>
      </c>
      <c r="Q5148" s="168">
        <f t="shared" si="2330"/>
        <v>0</v>
      </c>
      <c r="R5148" s="168">
        <f t="shared" si="2330"/>
        <v>0</v>
      </c>
      <c r="S5148" s="168">
        <f t="shared" si="2325"/>
        <v>0</v>
      </c>
      <c r="T5148" s="168">
        <f t="shared" si="2331"/>
        <v>0</v>
      </c>
      <c r="U5148" s="168">
        <f t="shared" si="2331"/>
        <v>0</v>
      </c>
      <c r="V5148" s="168">
        <f t="shared" si="2331"/>
        <v>0</v>
      </c>
      <c r="W5148" s="168">
        <f t="shared" si="2331"/>
        <v>0</v>
      </c>
    </row>
    <row r="5149" spans="2:23" ht="16.5" thickTop="1" thickBot="1">
      <c r="B5149" s="164" t="s">
        <v>124</v>
      </c>
      <c r="C5149" s="172" t="s">
        <v>98</v>
      </c>
      <c r="D5149" s="168">
        <f t="shared" si="2321"/>
        <v>155000</v>
      </c>
      <c r="E5149" s="168">
        <f t="shared" si="2322"/>
        <v>40000</v>
      </c>
      <c r="F5149" s="168">
        <f t="shared" si="2322"/>
        <v>40000</v>
      </c>
      <c r="G5149" s="168">
        <f t="shared" si="2322"/>
        <v>40000</v>
      </c>
      <c r="H5149" s="168">
        <f t="shared" si="2322"/>
        <v>35000</v>
      </c>
      <c r="I5149" s="168">
        <f t="shared" si="2323"/>
        <v>155000</v>
      </c>
      <c r="J5149" s="168">
        <v>40000</v>
      </c>
      <c r="K5149" s="168">
        <v>40000</v>
      </c>
      <c r="L5149" s="168">
        <v>40000</v>
      </c>
      <c r="M5149" s="168">
        <v>35000</v>
      </c>
      <c r="N5149" s="168">
        <f t="shared" si="2324"/>
        <v>0</v>
      </c>
      <c r="O5149" s="168">
        <v>0</v>
      </c>
      <c r="P5149" s="168">
        <v>0</v>
      </c>
      <c r="Q5149" s="168">
        <v>0</v>
      </c>
      <c r="R5149" s="168">
        <v>0</v>
      </c>
      <c r="S5149" s="168">
        <f t="shared" si="2325"/>
        <v>0</v>
      </c>
      <c r="T5149" s="168">
        <v>0</v>
      </c>
      <c r="U5149" s="168">
        <v>0</v>
      </c>
      <c r="V5149" s="168">
        <v>0</v>
      </c>
      <c r="W5149" s="168">
        <v>0</v>
      </c>
    </row>
    <row r="5150" spans="2:23" ht="16.5" thickTop="1" thickBot="1">
      <c r="B5150" s="164" t="s">
        <v>1714</v>
      </c>
      <c r="C5150" s="169" t="s">
        <v>1715</v>
      </c>
      <c r="D5150" s="168">
        <f t="shared" si="2321"/>
        <v>70829000</v>
      </c>
      <c r="E5150" s="168">
        <f t="shared" si="2322"/>
        <v>19673200</v>
      </c>
      <c r="F5150" s="168">
        <f t="shared" si="2322"/>
        <v>17242200</v>
      </c>
      <c r="G5150" s="168">
        <f t="shared" si="2322"/>
        <v>18121200</v>
      </c>
      <c r="H5150" s="168">
        <f t="shared" si="2322"/>
        <v>15792400</v>
      </c>
      <c r="I5150" s="168">
        <f t="shared" si="2323"/>
        <v>70829000</v>
      </c>
      <c r="J5150" s="168">
        <f t="shared" ref="J5150:M5151" si="2332">SUM(J5165,J5463,J5491)</f>
        <v>19673200</v>
      </c>
      <c r="K5150" s="168">
        <f t="shared" si="2332"/>
        <v>17242200</v>
      </c>
      <c r="L5150" s="168">
        <f t="shared" si="2332"/>
        <v>18121200</v>
      </c>
      <c r="M5150" s="168">
        <f t="shared" si="2332"/>
        <v>15792400</v>
      </c>
      <c r="N5150" s="168">
        <f t="shared" si="2324"/>
        <v>0</v>
      </c>
      <c r="O5150" s="168">
        <f t="shared" ref="O5150:R5151" si="2333">SUM(O5165,O5463,O5491)</f>
        <v>0</v>
      </c>
      <c r="P5150" s="168">
        <f t="shared" si="2333"/>
        <v>0</v>
      </c>
      <c r="Q5150" s="168">
        <f t="shared" si="2333"/>
        <v>0</v>
      </c>
      <c r="R5150" s="168">
        <f t="shared" si="2333"/>
        <v>0</v>
      </c>
      <c r="S5150" s="168">
        <f t="shared" si="2325"/>
        <v>0</v>
      </c>
      <c r="T5150" s="168">
        <f t="shared" ref="T5150:W5151" si="2334">SUM(T5165,T5463,T5491)</f>
        <v>0</v>
      </c>
      <c r="U5150" s="168">
        <f t="shared" si="2334"/>
        <v>0</v>
      </c>
      <c r="V5150" s="168">
        <f t="shared" si="2334"/>
        <v>0</v>
      </c>
      <c r="W5150" s="168">
        <f t="shared" si="2334"/>
        <v>0</v>
      </c>
    </row>
    <row r="5151" spans="2:23" ht="16.5" thickTop="1" thickBot="1">
      <c r="B5151" s="164" t="s">
        <v>124</v>
      </c>
      <c r="C5151" s="170" t="s">
        <v>96</v>
      </c>
      <c r="D5151" s="168">
        <f t="shared" si="2321"/>
        <v>65950000</v>
      </c>
      <c r="E5151" s="168">
        <f t="shared" si="2322"/>
        <v>16654200</v>
      </c>
      <c r="F5151" s="168">
        <f t="shared" si="2322"/>
        <v>16397200</v>
      </c>
      <c r="G5151" s="168">
        <f t="shared" si="2322"/>
        <v>17106200</v>
      </c>
      <c r="H5151" s="168">
        <f t="shared" si="2322"/>
        <v>15792400</v>
      </c>
      <c r="I5151" s="168">
        <f t="shared" si="2323"/>
        <v>65950000</v>
      </c>
      <c r="J5151" s="168">
        <f t="shared" si="2332"/>
        <v>16654200</v>
      </c>
      <c r="K5151" s="168">
        <f t="shared" si="2332"/>
        <v>16397200</v>
      </c>
      <c r="L5151" s="168">
        <f t="shared" si="2332"/>
        <v>17106200</v>
      </c>
      <c r="M5151" s="168">
        <f t="shared" si="2332"/>
        <v>15792400</v>
      </c>
      <c r="N5151" s="168">
        <f t="shared" si="2324"/>
        <v>0</v>
      </c>
      <c r="O5151" s="168">
        <f t="shared" si="2333"/>
        <v>0</v>
      </c>
      <c r="P5151" s="168">
        <f t="shared" si="2333"/>
        <v>0</v>
      </c>
      <c r="Q5151" s="168">
        <f t="shared" si="2333"/>
        <v>0</v>
      </c>
      <c r="R5151" s="168">
        <f t="shared" si="2333"/>
        <v>0</v>
      </c>
      <c r="S5151" s="168">
        <f t="shared" si="2325"/>
        <v>0</v>
      </c>
      <c r="T5151" s="168">
        <f t="shared" si="2334"/>
        <v>0</v>
      </c>
      <c r="U5151" s="168">
        <f t="shared" si="2334"/>
        <v>0</v>
      </c>
      <c r="V5151" s="168">
        <f t="shared" si="2334"/>
        <v>0</v>
      </c>
      <c r="W5151" s="168">
        <f t="shared" si="2334"/>
        <v>0</v>
      </c>
    </row>
    <row r="5152" spans="2:23" ht="16.5" thickTop="1" thickBot="1">
      <c r="B5152" s="164" t="s">
        <v>124</v>
      </c>
      <c r="C5152" s="171" t="s">
        <v>97</v>
      </c>
      <c r="D5152" s="168">
        <f t="shared" si="2321"/>
        <v>35227000</v>
      </c>
      <c r="E5152" s="168">
        <f t="shared" si="2322"/>
        <v>8859000</v>
      </c>
      <c r="F5152" s="168">
        <f t="shared" si="2322"/>
        <v>8845000</v>
      </c>
      <c r="G5152" s="168">
        <f t="shared" si="2322"/>
        <v>8806000</v>
      </c>
      <c r="H5152" s="168">
        <f t="shared" si="2322"/>
        <v>8717000</v>
      </c>
      <c r="I5152" s="168">
        <f t="shared" si="2323"/>
        <v>35227000</v>
      </c>
      <c r="J5152" s="168">
        <f>SUM(J5167)</f>
        <v>8859000</v>
      </c>
      <c r="K5152" s="168">
        <f>SUM(K5167)</f>
        <v>8845000</v>
      </c>
      <c r="L5152" s="168">
        <f>SUM(L5167)</f>
        <v>8806000</v>
      </c>
      <c r="M5152" s="168">
        <f>SUM(M5167)</f>
        <v>8717000</v>
      </c>
      <c r="N5152" s="168">
        <f t="shared" si="2324"/>
        <v>0</v>
      </c>
      <c r="O5152" s="168">
        <f>SUM(O5167)</f>
        <v>0</v>
      </c>
      <c r="P5152" s="168">
        <f>SUM(P5167)</f>
        <v>0</v>
      </c>
      <c r="Q5152" s="168">
        <f>SUM(Q5167)</f>
        <v>0</v>
      </c>
      <c r="R5152" s="168">
        <f>SUM(R5167)</f>
        <v>0</v>
      </c>
      <c r="S5152" s="168">
        <f t="shared" si="2325"/>
        <v>0</v>
      </c>
      <c r="T5152" s="168">
        <f>SUM(T5167)</f>
        <v>0</v>
      </c>
      <c r="U5152" s="168">
        <f>SUM(U5167)</f>
        <v>0</v>
      </c>
      <c r="V5152" s="168">
        <f>SUM(V5167)</f>
        <v>0</v>
      </c>
      <c r="W5152" s="168">
        <f>SUM(W5167)</f>
        <v>0</v>
      </c>
    </row>
    <row r="5153" spans="2:23" ht="16.5" thickTop="1" thickBot="1">
      <c r="B5153" s="164" t="s">
        <v>124</v>
      </c>
      <c r="C5153" s="171" t="s">
        <v>98</v>
      </c>
      <c r="D5153" s="168">
        <f t="shared" si="2321"/>
        <v>15515000</v>
      </c>
      <c r="E5153" s="168">
        <f t="shared" si="2322"/>
        <v>4877200</v>
      </c>
      <c r="F5153" s="168">
        <f t="shared" si="2322"/>
        <v>3777200</v>
      </c>
      <c r="G5153" s="168">
        <f t="shared" si="2322"/>
        <v>3609200</v>
      </c>
      <c r="H5153" s="168">
        <f t="shared" si="2322"/>
        <v>3251400</v>
      </c>
      <c r="I5153" s="168">
        <f t="shared" si="2323"/>
        <v>15515000</v>
      </c>
      <c r="J5153" s="168">
        <f t="shared" ref="J5153:M5155" si="2335">SUM(J5168,J5465)</f>
        <v>4877200</v>
      </c>
      <c r="K5153" s="168">
        <f t="shared" si="2335"/>
        <v>3777200</v>
      </c>
      <c r="L5153" s="168">
        <f t="shared" si="2335"/>
        <v>3609200</v>
      </c>
      <c r="M5153" s="168">
        <f t="shared" si="2335"/>
        <v>3251400</v>
      </c>
      <c r="N5153" s="168">
        <f t="shared" si="2324"/>
        <v>0</v>
      </c>
      <c r="O5153" s="168">
        <f t="shared" ref="O5153:R5155" si="2336">SUM(O5168,O5465)</f>
        <v>0</v>
      </c>
      <c r="P5153" s="168">
        <f t="shared" si="2336"/>
        <v>0</v>
      </c>
      <c r="Q5153" s="168">
        <f t="shared" si="2336"/>
        <v>0</v>
      </c>
      <c r="R5153" s="168">
        <f t="shared" si="2336"/>
        <v>0</v>
      </c>
      <c r="S5153" s="168">
        <f t="shared" si="2325"/>
        <v>0</v>
      </c>
      <c r="T5153" s="168">
        <f t="shared" ref="T5153:W5155" si="2337">SUM(T5168,T5465)</f>
        <v>0</v>
      </c>
      <c r="U5153" s="168">
        <f t="shared" si="2337"/>
        <v>0</v>
      </c>
      <c r="V5153" s="168">
        <f t="shared" si="2337"/>
        <v>0</v>
      </c>
      <c r="W5153" s="168">
        <f t="shared" si="2337"/>
        <v>0</v>
      </c>
    </row>
    <row r="5154" spans="2:23" ht="16.5" thickTop="1" thickBot="1">
      <c r="B5154" s="164" t="s">
        <v>124</v>
      </c>
      <c r="C5154" s="171" t="s">
        <v>100</v>
      </c>
      <c r="D5154" s="168">
        <f t="shared" si="2321"/>
        <v>7698000</v>
      </c>
      <c r="E5154" s="168">
        <f t="shared" si="2322"/>
        <v>1700000</v>
      </c>
      <c r="F5154" s="168">
        <f t="shared" si="2322"/>
        <v>1734000</v>
      </c>
      <c r="G5154" s="168">
        <f t="shared" si="2322"/>
        <v>2600000</v>
      </c>
      <c r="H5154" s="168">
        <f t="shared" si="2322"/>
        <v>1664000</v>
      </c>
      <c r="I5154" s="168">
        <f t="shared" si="2323"/>
        <v>7698000</v>
      </c>
      <c r="J5154" s="168">
        <f t="shared" si="2335"/>
        <v>1700000</v>
      </c>
      <c r="K5154" s="168">
        <f t="shared" si="2335"/>
        <v>1734000</v>
      </c>
      <c r="L5154" s="168">
        <f t="shared" si="2335"/>
        <v>2600000</v>
      </c>
      <c r="M5154" s="168">
        <f t="shared" si="2335"/>
        <v>1664000</v>
      </c>
      <c r="N5154" s="168">
        <f t="shared" si="2324"/>
        <v>0</v>
      </c>
      <c r="O5154" s="168">
        <f t="shared" si="2336"/>
        <v>0</v>
      </c>
      <c r="P5154" s="168">
        <f t="shared" si="2336"/>
        <v>0</v>
      </c>
      <c r="Q5154" s="168">
        <f t="shared" si="2336"/>
        <v>0</v>
      </c>
      <c r="R5154" s="168">
        <f t="shared" si="2336"/>
        <v>0</v>
      </c>
      <c r="S5154" s="168">
        <f t="shared" si="2325"/>
        <v>0</v>
      </c>
      <c r="T5154" s="168">
        <f t="shared" si="2337"/>
        <v>0</v>
      </c>
      <c r="U5154" s="168">
        <f t="shared" si="2337"/>
        <v>0</v>
      </c>
      <c r="V5154" s="168">
        <f t="shared" si="2337"/>
        <v>0</v>
      </c>
      <c r="W5154" s="168">
        <f t="shared" si="2337"/>
        <v>0</v>
      </c>
    </row>
    <row r="5155" spans="2:23" ht="16.5" thickTop="1" thickBot="1">
      <c r="B5155" s="164" t="s">
        <v>124</v>
      </c>
      <c r="C5155" s="172" t="s">
        <v>136</v>
      </c>
      <c r="D5155" s="168">
        <f t="shared" si="2321"/>
        <v>7698000</v>
      </c>
      <c r="E5155" s="168">
        <f t="shared" si="2322"/>
        <v>1700000</v>
      </c>
      <c r="F5155" s="168">
        <f t="shared" si="2322"/>
        <v>1734000</v>
      </c>
      <c r="G5155" s="168">
        <f t="shared" si="2322"/>
        <v>2600000</v>
      </c>
      <c r="H5155" s="168">
        <f t="shared" si="2322"/>
        <v>1664000</v>
      </c>
      <c r="I5155" s="168">
        <f t="shared" si="2323"/>
        <v>7698000</v>
      </c>
      <c r="J5155" s="168">
        <f t="shared" si="2335"/>
        <v>1700000</v>
      </c>
      <c r="K5155" s="168">
        <f t="shared" si="2335"/>
        <v>1734000</v>
      </c>
      <c r="L5155" s="168">
        <f t="shared" si="2335"/>
        <v>2600000</v>
      </c>
      <c r="M5155" s="168">
        <f t="shared" si="2335"/>
        <v>1664000</v>
      </c>
      <c r="N5155" s="168">
        <f t="shared" si="2324"/>
        <v>0</v>
      </c>
      <c r="O5155" s="168">
        <f t="shared" si="2336"/>
        <v>0</v>
      </c>
      <c r="P5155" s="168">
        <f t="shared" si="2336"/>
        <v>0</v>
      </c>
      <c r="Q5155" s="168">
        <f t="shared" si="2336"/>
        <v>0</v>
      </c>
      <c r="R5155" s="168">
        <f t="shared" si="2336"/>
        <v>0</v>
      </c>
      <c r="S5155" s="168">
        <f t="shared" si="2325"/>
        <v>0</v>
      </c>
      <c r="T5155" s="168">
        <f t="shared" si="2337"/>
        <v>0</v>
      </c>
      <c r="U5155" s="168">
        <f t="shared" si="2337"/>
        <v>0</v>
      </c>
      <c r="V5155" s="168">
        <f t="shared" si="2337"/>
        <v>0</v>
      </c>
      <c r="W5155" s="168">
        <f t="shared" si="2337"/>
        <v>0</v>
      </c>
    </row>
    <row r="5156" spans="2:23" ht="16.5" thickTop="1" thickBot="1">
      <c r="B5156" s="164" t="s">
        <v>124</v>
      </c>
      <c r="C5156" s="171" t="s">
        <v>15</v>
      </c>
      <c r="D5156" s="168">
        <f t="shared" si="2321"/>
        <v>1200000</v>
      </c>
      <c r="E5156" s="168">
        <f t="shared" si="2322"/>
        <v>400000</v>
      </c>
      <c r="F5156" s="168">
        <f t="shared" si="2322"/>
        <v>450000</v>
      </c>
      <c r="G5156" s="168">
        <f t="shared" si="2322"/>
        <v>250000</v>
      </c>
      <c r="H5156" s="168">
        <f t="shared" si="2322"/>
        <v>100000</v>
      </c>
      <c r="I5156" s="168">
        <f t="shared" si="2323"/>
        <v>1200000</v>
      </c>
      <c r="J5156" s="168">
        <f t="shared" ref="J5156:M5158" si="2338">SUM(J5171,J5493)</f>
        <v>400000</v>
      </c>
      <c r="K5156" s="168">
        <f t="shared" si="2338"/>
        <v>450000</v>
      </c>
      <c r="L5156" s="168">
        <f t="shared" si="2338"/>
        <v>250000</v>
      </c>
      <c r="M5156" s="168">
        <f t="shared" si="2338"/>
        <v>100000</v>
      </c>
      <c r="N5156" s="168">
        <f t="shared" si="2324"/>
        <v>0</v>
      </c>
      <c r="O5156" s="168">
        <f t="shared" ref="O5156:R5158" si="2339">SUM(O5171,O5493)</f>
        <v>0</v>
      </c>
      <c r="P5156" s="168">
        <f t="shared" si="2339"/>
        <v>0</v>
      </c>
      <c r="Q5156" s="168">
        <f t="shared" si="2339"/>
        <v>0</v>
      </c>
      <c r="R5156" s="168">
        <f t="shared" si="2339"/>
        <v>0</v>
      </c>
      <c r="S5156" s="168">
        <f t="shared" si="2325"/>
        <v>0</v>
      </c>
      <c r="T5156" s="168">
        <f t="shared" ref="T5156:W5158" si="2340">SUM(T5171,T5493)</f>
        <v>0</v>
      </c>
      <c r="U5156" s="168">
        <f t="shared" si="2340"/>
        <v>0</v>
      </c>
      <c r="V5156" s="168">
        <f t="shared" si="2340"/>
        <v>0</v>
      </c>
      <c r="W5156" s="168">
        <f t="shared" si="2340"/>
        <v>0</v>
      </c>
    </row>
    <row r="5157" spans="2:23" ht="16.5" thickTop="1" thickBot="1">
      <c r="B5157" s="164" t="s">
        <v>124</v>
      </c>
      <c r="C5157" s="172" t="s">
        <v>139</v>
      </c>
      <c r="D5157" s="168">
        <f t="shared" si="2321"/>
        <v>1200000</v>
      </c>
      <c r="E5157" s="168">
        <f t="shared" si="2322"/>
        <v>400000</v>
      </c>
      <c r="F5157" s="168">
        <f t="shared" si="2322"/>
        <v>450000</v>
      </c>
      <c r="G5157" s="168">
        <f t="shared" si="2322"/>
        <v>250000</v>
      </c>
      <c r="H5157" s="168">
        <f t="shared" si="2322"/>
        <v>100000</v>
      </c>
      <c r="I5157" s="168">
        <f t="shared" si="2323"/>
        <v>1200000</v>
      </c>
      <c r="J5157" s="168">
        <f t="shared" si="2338"/>
        <v>400000</v>
      </c>
      <c r="K5157" s="168">
        <f t="shared" si="2338"/>
        <v>450000</v>
      </c>
      <c r="L5157" s="168">
        <f t="shared" si="2338"/>
        <v>250000</v>
      </c>
      <c r="M5157" s="168">
        <f t="shared" si="2338"/>
        <v>100000</v>
      </c>
      <c r="N5157" s="168">
        <f t="shared" si="2324"/>
        <v>0</v>
      </c>
      <c r="O5157" s="168">
        <f t="shared" si="2339"/>
        <v>0</v>
      </c>
      <c r="P5157" s="168">
        <f t="shared" si="2339"/>
        <v>0</v>
      </c>
      <c r="Q5157" s="168">
        <f t="shared" si="2339"/>
        <v>0</v>
      </c>
      <c r="R5157" s="168">
        <f t="shared" si="2339"/>
        <v>0</v>
      </c>
      <c r="S5157" s="168">
        <f t="shared" si="2325"/>
        <v>0</v>
      </c>
      <c r="T5157" s="168">
        <f t="shared" si="2340"/>
        <v>0</v>
      </c>
      <c r="U5157" s="168">
        <f t="shared" si="2340"/>
        <v>0</v>
      </c>
      <c r="V5157" s="168">
        <f t="shared" si="2340"/>
        <v>0</v>
      </c>
      <c r="W5157" s="168">
        <f t="shared" si="2340"/>
        <v>0</v>
      </c>
    </row>
    <row r="5158" spans="2:23" ht="16.5" thickTop="1" thickBot="1">
      <c r="B5158" s="164" t="s">
        <v>124</v>
      </c>
      <c r="C5158" s="173" t="s">
        <v>138</v>
      </c>
      <c r="D5158" s="168">
        <f t="shared" si="2321"/>
        <v>1200000</v>
      </c>
      <c r="E5158" s="168">
        <f t="shared" si="2322"/>
        <v>400000</v>
      </c>
      <c r="F5158" s="168">
        <f t="shared" si="2322"/>
        <v>450000</v>
      </c>
      <c r="G5158" s="168">
        <f t="shared" si="2322"/>
        <v>250000</v>
      </c>
      <c r="H5158" s="168">
        <f t="shared" si="2322"/>
        <v>100000</v>
      </c>
      <c r="I5158" s="168">
        <f t="shared" si="2323"/>
        <v>1200000</v>
      </c>
      <c r="J5158" s="168">
        <f t="shared" si="2338"/>
        <v>400000</v>
      </c>
      <c r="K5158" s="168">
        <f t="shared" si="2338"/>
        <v>450000</v>
      </c>
      <c r="L5158" s="168">
        <f t="shared" si="2338"/>
        <v>250000</v>
      </c>
      <c r="M5158" s="168">
        <f t="shared" si="2338"/>
        <v>100000</v>
      </c>
      <c r="N5158" s="168">
        <f t="shared" si="2324"/>
        <v>0</v>
      </c>
      <c r="O5158" s="168">
        <f t="shared" si="2339"/>
        <v>0</v>
      </c>
      <c r="P5158" s="168">
        <f t="shared" si="2339"/>
        <v>0</v>
      </c>
      <c r="Q5158" s="168">
        <f t="shared" si="2339"/>
        <v>0</v>
      </c>
      <c r="R5158" s="168">
        <f t="shared" si="2339"/>
        <v>0</v>
      </c>
      <c r="S5158" s="168">
        <f t="shared" si="2325"/>
        <v>0</v>
      </c>
      <c r="T5158" s="168">
        <f t="shared" si="2340"/>
        <v>0</v>
      </c>
      <c r="U5158" s="168">
        <f t="shared" si="2340"/>
        <v>0</v>
      </c>
      <c r="V5158" s="168">
        <f t="shared" si="2340"/>
        <v>0</v>
      </c>
      <c r="W5158" s="168">
        <f t="shared" si="2340"/>
        <v>0</v>
      </c>
    </row>
    <row r="5159" spans="2:23" ht="16.5" thickTop="1" thickBot="1">
      <c r="B5159" s="164" t="s">
        <v>124</v>
      </c>
      <c r="C5159" s="171" t="s">
        <v>101</v>
      </c>
      <c r="D5159" s="168">
        <f t="shared" si="2321"/>
        <v>51000</v>
      </c>
      <c r="E5159" s="168">
        <f t="shared" si="2322"/>
        <v>21000</v>
      </c>
      <c r="F5159" s="168">
        <f t="shared" si="2322"/>
        <v>15000</v>
      </c>
      <c r="G5159" s="168">
        <f t="shared" si="2322"/>
        <v>5000</v>
      </c>
      <c r="H5159" s="168">
        <f t="shared" si="2322"/>
        <v>10000</v>
      </c>
      <c r="I5159" s="168">
        <f t="shared" si="2323"/>
        <v>51000</v>
      </c>
      <c r="J5159" s="168">
        <f>SUM(J5174)</f>
        <v>21000</v>
      </c>
      <c r="K5159" s="168">
        <f>SUM(K5174)</f>
        <v>15000</v>
      </c>
      <c r="L5159" s="168">
        <f>SUM(L5174)</f>
        <v>5000</v>
      </c>
      <c r="M5159" s="168">
        <f>SUM(M5174)</f>
        <v>10000</v>
      </c>
      <c r="N5159" s="168">
        <f t="shared" si="2324"/>
        <v>0</v>
      </c>
      <c r="O5159" s="168">
        <f>SUM(O5174)</f>
        <v>0</v>
      </c>
      <c r="P5159" s="168">
        <f>SUM(P5174)</f>
        <v>0</v>
      </c>
      <c r="Q5159" s="168">
        <f>SUM(Q5174)</f>
        <v>0</v>
      </c>
      <c r="R5159" s="168">
        <f>SUM(R5174)</f>
        <v>0</v>
      </c>
      <c r="S5159" s="168">
        <f t="shared" si="2325"/>
        <v>0</v>
      </c>
      <c r="T5159" s="168">
        <f>SUM(T5174)</f>
        <v>0</v>
      </c>
      <c r="U5159" s="168">
        <f>SUM(U5174)</f>
        <v>0</v>
      </c>
      <c r="V5159" s="168">
        <f>SUM(V5174)</f>
        <v>0</v>
      </c>
      <c r="W5159" s="168">
        <f>SUM(W5174)</f>
        <v>0</v>
      </c>
    </row>
    <row r="5160" spans="2:23" ht="16.5" thickTop="1" thickBot="1">
      <c r="B5160" s="164" t="s">
        <v>124</v>
      </c>
      <c r="C5160" s="171" t="s">
        <v>102</v>
      </c>
      <c r="D5160" s="168">
        <f t="shared" si="2321"/>
        <v>6259000</v>
      </c>
      <c r="E5160" s="168">
        <f t="shared" si="2322"/>
        <v>797000</v>
      </c>
      <c r="F5160" s="168">
        <f t="shared" si="2322"/>
        <v>1576000</v>
      </c>
      <c r="G5160" s="168">
        <f t="shared" si="2322"/>
        <v>1836000</v>
      </c>
      <c r="H5160" s="168">
        <f t="shared" si="2322"/>
        <v>2050000</v>
      </c>
      <c r="I5160" s="168">
        <f t="shared" si="2323"/>
        <v>6259000</v>
      </c>
      <c r="J5160" s="168">
        <f t="shared" ref="J5160:M5161" si="2341">SUM(J5175,J5468)</f>
        <v>797000</v>
      </c>
      <c r="K5160" s="168">
        <f t="shared" si="2341"/>
        <v>1576000</v>
      </c>
      <c r="L5160" s="168">
        <f t="shared" si="2341"/>
        <v>1836000</v>
      </c>
      <c r="M5160" s="168">
        <f t="shared" si="2341"/>
        <v>2050000</v>
      </c>
      <c r="N5160" s="168">
        <f t="shared" si="2324"/>
        <v>0</v>
      </c>
      <c r="O5160" s="168">
        <f t="shared" ref="O5160:R5161" si="2342">SUM(O5175,O5468)</f>
        <v>0</v>
      </c>
      <c r="P5160" s="168">
        <f t="shared" si="2342"/>
        <v>0</v>
      </c>
      <c r="Q5160" s="168">
        <f t="shared" si="2342"/>
        <v>0</v>
      </c>
      <c r="R5160" s="168">
        <f t="shared" si="2342"/>
        <v>0</v>
      </c>
      <c r="S5160" s="168">
        <f t="shared" si="2325"/>
        <v>0</v>
      </c>
      <c r="T5160" s="168">
        <f t="shared" ref="T5160:W5161" si="2343">SUM(T5175,T5468)</f>
        <v>0</v>
      </c>
      <c r="U5160" s="168">
        <f t="shared" si="2343"/>
        <v>0</v>
      </c>
      <c r="V5160" s="168">
        <f t="shared" si="2343"/>
        <v>0</v>
      </c>
      <c r="W5160" s="168">
        <f t="shared" si="2343"/>
        <v>0</v>
      </c>
    </row>
    <row r="5161" spans="2:23" ht="31.5" thickTop="1" thickBot="1">
      <c r="B5161" s="164" t="s">
        <v>124</v>
      </c>
      <c r="C5161" s="172" t="s">
        <v>156</v>
      </c>
      <c r="D5161" s="168">
        <f t="shared" si="2321"/>
        <v>1159000</v>
      </c>
      <c r="E5161" s="168">
        <f t="shared" si="2322"/>
        <v>287000</v>
      </c>
      <c r="F5161" s="168">
        <f t="shared" si="2322"/>
        <v>301000</v>
      </c>
      <c r="G5161" s="168">
        <f t="shared" si="2322"/>
        <v>306000</v>
      </c>
      <c r="H5161" s="168">
        <f t="shared" si="2322"/>
        <v>265000</v>
      </c>
      <c r="I5161" s="168">
        <f t="shared" si="2323"/>
        <v>1159000</v>
      </c>
      <c r="J5161" s="168">
        <f t="shared" si="2341"/>
        <v>287000</v>
      </c>
      <c r="K5161" s="168">
        <f t="shared" si="2341"/>
        <v>301000</v>
      </c>
      <c r="L5161" s="168">
        <f t="shared" si="2341"/>
        <v>306000</v>
      </c>
      <c r="M5161" s="168">
        <f t="shared" si="2341"/>
        <v>265000</v>
      </c>
      <c r="N5161" s="168">
        <f t="shared" si="2324"/>
        <v>0</v>
      </c>
      <c r="O5161" s="168">
        <f t="shared" si="2342"/>
        <v>0</v>
      </c>
      <c r="P5161" s="168">
        <f t="shared" si="2342"/>
        <v>0</v>
      </c>
      <c r="Q5161" s="168">
        <f t="shared" si="2342"/>
        <v>0</v>
      </c>
      <c r="R5161" s="168">
        <f t="shared" si="2342"/>
        <v>0</v>
      </c>
      <c r="S5161" s="168">
        <f t="shared" si="2325"/>
        <v>0</v>
      </c>
      <c r="T5161" s="168">
        <f t="shared" si="2343"/>
        <v>0</v>
      </c>
      <c r="U5161" s="168">
        <f t="shared" si="2343"/>
        <v>0</v>
      </c>
      <c r="V5161" s="168">
        <f t="shared" si="2343"/>
        <v>0</v>
      </c>
      <c r="W5161" s="168">
        <f t="shared" si="2343"/>
        <v>0</v>
      </c>
    </row>
    <row r="5162" spans="2:23" ht="31.5" thickTop="1" thickBot="1">
      <c r="B5162" s="164" t="s">
        <v>124</v>
      </c>
      <c r="C5162" s="172" t="s">
        <v>157</v>
      </c>
      <c r="D5162" s="168">
        <f t="shared" si="2321"/>
        <v>5100000</v>
      </c>
      <c r="E5162" s="168">
        <f t="shared" si="2322"/>
        <v>510000</v>
      </c>
      <c r="F5162" s="168">
        <f t="shared" si="2322"/>
        <v>1275000</v>
      </c>
      <c r="G5162" s="168">
        <f t="shared" si="2322"/>
        <v>1530000</v>
      </c>
      <c r="H5162" s="168">
        <f t="shared" si="2322"/>
        <v>1785000</v>
      </c>
      <c r="I5162" s="168">
        <f t="shared" si="2323"/>
        <v>5100000</v>
      </c>
      <c r="J5162" s="168">
        <f>SUM(J5177)</f>
        <v>510000</v>
      </c>
      <c r="K5162" s="168">
        <f>SUM(K5177)</f>
        <v>1275000</v>
      </c>
      <c r="L5162" s="168">
        <f>SUM(L5177)</f>
        <v>1530000</v>
      </c>
      <c r="M5162" s="168">
        <f>SUM(M5177)</f>
        <v>1785000</v>
      </c>
      <c r="N5162" s="168">
        <f t="shared" si="2324"/>
        <v>0</v>
      </c>
      <c r="O5162" s="168">
        <f>SUM(O5177)</f>
        <v>0</v>
      </c>
      <c r="P5162" s="168">
        <f>SUM(P5177)</f>
        <v>0</v>
      </c>
      <c r="Q5162" s="168">
        <f>SUM(Q5177)</f>
        <v>0</v>
      </c>
      <c r="R5162" s="168">
        <f>SUM(R5177)</f>
        <v>0</v>
      </c>
      <c r="S5162" s="168">
        <f t="shared" si="2325"/>
        <v>0</v>
      </c>
      <c r="T5162" s="168">
        <f>SUM(T5177)</f>
        <v>0</v>
      </c>
      <c r="U5162" s="168">
        <f>SUM(U5177)</f>
        <v>0</v>
      </c>
      <c r="V5162" s="168">
        <f>SUM(V5177)</f>
        <v>0</v>
      </c>
      <c r="W5162" s="168">
        <f>SUM(W5177)</f>
        <v>0</v>
      </c>
    </row>
    <row r="5163" spans="2:23" ht="16.5" thickTop="1" thickBot="1">
      <c r="B5163" s="164" t="s">
        <v>124</v>
      </c>
      <c r="C5163" s="170" t="s">
        <v>121</v>
      </c>
      <c r="D5163" s="168">
        <f t="shared" si="2321"/>
        <v>2079000</v>
      </c>
      <c r="E5163" s="168">
        <f t="shared" si="2322"/>
        <v>219000</v>
      </c>
      <c r="F5163" s="168">
        <f t="shared" si="2322"/>
        <v>845000</v>
      </c>
      <c r="G5163" s="168">
        <f t="shared" si="2322"/>
        <v>1015000</v>
      </c>
      <c r="H5163" s="168">
        <f t="shared" si="2322"/>
        <v>0</v>
      </c>
      <c r="I5163" s="168">
        <f t="shared" si="2323"/>
        <v>2079000</v>
      </c>
      <c r="J5163" s="168">
        <f>SUM(J5178,J5470)</f>
        <v>219000</v>
      </c>
      <c r="K5163" s="168">
        <f>SUM(K5178,K5470)</f>
        <v>845000</v>
      </c>
      <c r="L5163" s="168">
        <f>SUM(L5178,L5470)</f>
        <v>1015000</v>
      </c>
      <c r="M5163" s="168">
        <f>SUM(M5178,M5470)</f>
        <v>0</v>
      </c>
      <c r="N5163" s="168">
        <f t="shared" si="2324"/>
        <v>0</v>
      </c>
      <c r="O5163" s="168">
        <f>SUM(O5178,O5470)</f>
        <v>0</v>
      </c>
      <c r="P5163" s="168">
        <f>SUM(P5178,P5470)</f>
        <v>0</v>
      </c>
      <c r="Q5163" s="168">
        <f>SUM(Q5178,Q5470)</f>
        <v>0</v>
      </c>
      <c r="R5163" s="168">
        <f>SUM(R5178,R5470)</f>
        <v>0</v>
      </c>
      <c r="S5163" s="168">
        <f t="shared" si="2325"/>
        <v>0</v>
      </c>
      <c r="T5163" s="168">
        <f>SUM(T5178,T5470)</f>
        <v>0</v>
      </c>
      <c r="U5163" s="168">
        <f>SUM(U5178,U5470)</f>
        <v>0</v>
      </c>
      <c r="V5163" s="168">
        <f>SUM(V5178,V5470)</f>
        <v>0</v>
      </c>
      <c r="W5163" s="168">
        <f>SUM(W5178,W5470)</f>
        <v>0</v>
      </c>
    </row>
    <row r="5164" spans="2:23" ht="16.5" thickTop="1" thickBot="1">
      <c r="B5164" s="164" t="s">
        <v>124</v>
      </c>
      <c r="C5164" s="170" t="s">
        <v>123</v>
      </c>
      <c r="D5164" s="168">
        <f t="shared" si="2321"/>
        <v>2800000</v>
      </c>
      <c r="E5164" s="168">
        <f t="shared" si="2322"/>
        <v>2800000</v>
      </c>
      <c r="F5164" s="168">
        <f t="shared" si="2322"/>
        <v>0</v>
      </c>
      <c r="G5164" s="168">
        <f t="shared" si="2322"/>
        <v>0</v>
      </c>
      <c r="H5164" s="168">
        <f t="shared" si="2322"/>
        <v>0</v>
      </c>
      <c r="I5164" s="168">
        <f t="shared" si="2323"/>
        <v>2800000</v>
      </c>
      <c r="J5164" s="168">
        <f>SUM(J5179)</f>
        <v>2800000</v>
      </c>
      <c r="K5164" s="168">
        <f>SUM(K5179)</f>
        <v>0</v>
      </c>
      <c r="L5164" s="168">
        <f>SUM(L5179)</f>
        <v>0</v>
      </c>
      <c r="M5164" s="168">
        <f>SUM(M5179)</f>
        <v>0</v>
      </c>
      <c r="N5164" s="168">
        <f t="shared" si="2324"/>
        <v>0</v>
      </c>
      <c r="O5164" s="168">
        <f>SUM(O5179)</f>
        <v>0</v>
      </c>
      <c r="P5164" s="168">
        <f>SUM(P5179)</f>
        <v>0</v>
      </c>
      <c r="Q5164" s="168">
        <f>SUM(Q5179)</f>
        <v>0</v>
      </c>
      <c r="R5164" s="168">
        <f>SUM(R5179)</f>
        <v>0</v>
      </c>
      <c r="S5164" s="168">
        <f t="shared" si="2325"/>
        <v>0</v>
      </c>
      <c r="T5164" s="168">
        <f>SUM(T5179)</f>
        <v>0</v>
      </c>
      <c r="U5164" s="168">
        <f>SUM(U5179)</f>
        <v>0</v>
      </c>
      <c r="V5164" s="168">
        <f>SUM(V5179)</f>
        <v>0</v>
      </c>
      <c r="W5164" s="168">
        <f>SUM(W5179)</f>
        <v>0</v>
      </c>
    </row>
    <row r="5165" spans="2:23" ht="16.5" thickTop="1" thickBot="1">
      <c r="B5165" s="164" t="s">
        <v>1716</v>
      </c>
      <c r="C5165" s="170" t="s">
        <v>1717</v>
      </c>
      <c r="D5165" s="168">
        <f t="shared" si="2321"/>
        <v>57229000</v>
      </c>
      <c r="E5165" s="168">
        <f t="shared" si="2322"/>
        <v>17098200</v>
      </c>
      <c r="F5165" s="168">
        <f t="shared" si="2322"/>
        <v>13717200</v>
      </c>
      <c r="G5165" s="168">
        <f t="shared" si="2322"/>
        <v>13296200</v>
      </c>
      <c r="H5165" s="168">
        <f t="shared" si="2322"/>
        <v>13117400</v>
      </c>
      <c r="I5165" s="168">
        <f t="shared" si="2323"/>
        <v>57229000</v>
      </c>
      <c r="J5165" s="168">
        <f t="shared" ref="J5165:M5168" si="2344">SUM(J5180,J5213,J5221,J5232,J5240,J5250,J5254,J5260,J5265,J5272,J5276,J5282,J5288,J5301,J5305,J5311,J5318,J5324,J5328,J5334,J5338,J5342,J5346,J5354,J5360,J5364,J5370,J5376,J5383,J5387,J5393,J5399,J5403,J5409,J5413,J5417,J5423,J5427,J5431,J5435,J5439,J5443,J5450,J5459)</f>
        <v>17098200</v>
      </c>
      <c r="K5165" s="168">
        <f t="shared" si="2344"/>
        <v>13717200</v>
      </c>
      <c r="L5165" s="168">
        <f t="shared" si="2344"/>
        <v>13296200</v>
      </c>
      <c r="M5165" s="168">
        <f t="shared" si="2344"/>
        <v>13117400</v>
      </c>
      <c r="N5165" s="168">
        <f t="shared" si="2324"/>
        <v>0</v>
      </c>
      <c r="O5165" s="168">
        <f t="shared" ref="O5165:R5168" si="2345">SUM(O5180,O5213,O5221,O5232,O5240,O5250,O5254,O5260,O5265,O5272,O5276,O5282,O5288,O5301,O5305,O5311,O5318,O5324,O5328,O5334,O5338,O5342,O5346,O5354,O5360,O5364,O5370,O5376,O5383,O5387,O5393,O5399,O5403,O5409,O5413,O5417,O5423,O5427,O5431,O5435,O5439,O5443,O5450,O5459)</f>
        <v>0</v>
      </c>
      <c r="P5165" s="168">
        <f t="shared" si="2345"/>
        <v>0</v>
      </c>
      <c r="Q5165" s="168">
        <f t="shared" si="2345"/>
        <v>0</v>
      </c>
      <c r="R5165" s="168">
        <f t="shared" si="2345"/>
        <v>0</v>
      </c>
      <c r="S5165" s="168">
        <f t="shared" si="2325"/>
        <v>0</v>
      </c>
      <c r="T5165" s="168">
        <f t="shared" ref="T5165:W5168" si="2346">SUM(T5180,T5213,T5221,T5232,T5240,T5250,T5254,T5260,T5265,T5272,T5276,T5282,T5288,T5301,T5305,T5311,T5318,T5324,T5328,T5334,T5338,T5342,T5346,T5354,T5360,T5364,T5370,T5376,T5383,T5387,T5393,T5399,T5403,T5409,T5413,T5417,T5423,T5427,T5431,T5435,T5439,T5443,T5450,T5459)</f>
        <v>0</v>
      </c>
      <c r="U5165" s="168">
        <f t="shared" si="2346"/>
        <v>0</v>
      </c>
      <c r="V5165" s="168">
        <f t="shared" si="2346"/>
        <v>0</v>
      </c>
      <c r="W5165" s="168">
        <f t="shared" si="2346"/>
        <v>0</v>
      </c>
    </row>
    <row r="5166" spans="2:23" ht="16.5" thickTop="1" thickBot="1">
      <c r="B5166" s="164" t="s">
        <v>124</v>
      </c>
      <c r="C5166" s="171" t="s">
        <v>96</v>
      </c>
      <c r="D5166" s="168">
        <f t="shared" si="2321"/>
        <v>53850000</v>
      </c>
      <c r="E5166" s="168">
        <f t="shared" si="2322"/>
        <v>14079200</v>
      </c>
      <c r="F5166" s="168">
        <f t="shared" si="2322"/>
        <v>13372200</v>
      </c>
      <c r="G5166" s="168">
        <f t="shared" si="2322"/>
        <v>13281200</v>
      </c>
      <c r="H5166" s="168">
        <f t="shared" si="2322"/>
        <v>13117400</v>
      </c>
      <c r="I5166" s="168">
        <f t="shared" si="2323"/>
        <v>53850000</v>
      </c>
      <c r="J5166" s="168">
        <f t="shared" si="2344"/>
        <v>14079200</v>
      </c>
      <c r="K5166" s="168">
        <f t="shared" si="2344"/>
        <v>13372200</v>
      </c>
      <c r="L5166" s="168">
        <f t="shared" si="2344"/>
        <v>13281200</v>
      </c>
      <c r="M5166" s="168">
        <f t="shared" si="2344"/>
        <v>13117400</v>
      </c>
      <c r="N5166" s="168">
        <f t="shared" si="2324"/>
        <v>0</v>
      </c>
      <c r="O5166" s="168">
        <f t="shared" si="2345"/>
        <v>0</v>
      </c>
      <c r="P5166" s="168">
        <f t="shared" si="2345"/>
        <v>0</v>
      </c>
      <c r="Q5166" s="168">
        <f t="shared" si="2345"/>
        <v>0</v>
      </c>
      <c r="R5166" s="168">
        <f t="shared" si="2345"/>
        <v>0</v>
      </c>
      <c r="S5166" s="168">
        <f t="shared" si="2325"/>
        <v>0</v>
      </c>
      <c r="T5166" s="168">
        <f t="shared" si="2346"/>
        <v>0</v>
      </c>
      <c r="U5166" s="168">
        <f t="shared" si="2346"/>
        <v>0</v>
      </c>
      <c r="V5166" s="168">
        <f t="shared" si="2346"/>
        <v>0</v>
      </c>
      <c r="W5166" s="168">
        <f t="shared" si="2346"/>
        <v>0</v>
      </c>
    </row>
    <row r="5167" spans="2:23" ht="16.5" thickTop="1" thickBot="1">
      <c r="B5167" s="164" t="s">
        <v>124</v>
      </c>
      <c r="C5167" s="172" t="s">
        <v>97</v>
      </c>
      <c r="D5167" s="168">
        <f t="shared" si="2321"/>
        <v>35227000</v>
      </c>
      <c r="E5167" s="168">
        <f t="shared" si="2322"/>
        <v>8859000</v>
      </c>
      <c r="F5167" s="168">
        <f t="shared" si="2322"/>
        <v>8845000</v>
      </c>
      <c r="G5167" s="168">
        <f t="shared" si="2322"/>
        <v>8806000</v>
      </c>
      <c r="H5167" s="168">
        <f t="shared" si="2322"/>
        <v>8717000</v>
      </c>
      <c r="I5167" s="168">
        <f t="shared" si="2323"/>
        <v>35227000</v>
      </c>
      <c r="J5167" s="168">
        <f t="shared" si="2344"/>
        <v>8859000</v>
      </c>
      <c r="K5167" s="168">
        <f t="shared" si="2344"/>
        <v>8845000</v>
      </c>
      <c r="L5167" s="168">
        <f t="shared" si="2344"/>
        <v>8806000</v>
      </c>
      <c r="M5167" s="168">
        <f t="shared" si="2344"/>
        <v>8717000</v>
      </c>
      <c r="N5167" s="168">
        <f t="shared" si="2324"/>
        <v>0</v>
      </c>
      <c r="O5167" s="168">
        <f t="shared" si="2345"/>
        <v>0</v>
      </c>
      <c r="P5167" s="168">
        <f t="shared" si="2345"/>
        <v>0</v>
      </c>
      <c r="Q5167" s="168">
        <f t="shared" si="2345"/>
        <v>0</v>
      </c>
      <c r="R5167" s="168">
        <f t="shared" si="2345"/>
        <v>0</v>
      </c>
      <c r="S5167" s="168">
        <f t="shared" si="2325"/>
        <v>0</v>
      </c>
      <c r="T5167" s="168">
        <f t="shared" si="2346"/>
        <v>0</v>
      </c>
      <c r="U5167" s="168">
        <f t="shared" si="2346"/>
        <v>0</v>
      </c>
      <c r="V5167" s="168">
        <f t="shared" si="2346"/>
        <v>0</v>
      </c>
      <c r="W5167" s="168">
        <f t="shared" si="2346"/>
        <v>0</v>
      </c>
    </row>
    <row r="5168" spans="2:23" ht="16.5" thickTop="1" thickBot="1">
      <c r="B5168" s="164" t="s">
        <v>124</v>
      </c>
      <c r="C5168" s="172" t="s">
        <v>98</v>
      </c>
      <c r="D5168" s="168">
        <f t="shared" si="2321"/>
        <v>11673000</v>
      </c>
      <c r="E5168" s="168">
        <f t="shared" si="2322"/>
        <v>3917200</v>
      </c>
      <c r="F5168" s="168">
        <f t="shared" si="2322"/>
        <v>2816200</v>
      </c>
      <c r="G5168" s="168">
        <f t="shared" si="2322"/>
        <v>2649200</v>
      </c>
      <c r="H5168" s="168">
        <f t="shared" si="2322"/>
        <v>2290400</v>
      </c>
      <c r="I5168" s="168">
        <f t="shared" si="2323"/>
        <v>11673000</v>
      </c>
      <c r="J5168" s="168">
        <f t="shared" si="2344"/>
        <v>3917200</v>
      </c>
      <c r="K5168" s="168">
        <f t="shared" si="2344"/>
        <v>2816200</v>
      </c>
      <c r="L5168" s="168">
        <f t="shared" si="2344"/>
        <v>2649200</v>
      </c>
      <c r="M5168" s="168">
        <f t="shared" si="2344"/>
        <v>2290400</v>
      </c>
      <c r="N5168" s="168">
        <f t="shared" si="2324"/>
        <v>0</v>
      </c>
      <c r="O5168" s="168">
        <f t="shared" si="2345"/>
        <v>0</v>
      </c>
      <c r="P5168" s="168">
        <f t="shared" si="2345"/>
        <v>0</v>
      </c>
      <c r="Q5168" s="168">
        <f t="shared" si="2345"/>
        <v>0</v>
      </c>
      <c r="R5168" s="168">
        <f t="shared" si="2345"/>
        <v>0</v>
      </c>
      <c r="S5168" s="168">
        <f t="shared" si="2325"/>
        <v>0</v>
      </c>
      <c r="T5168" s="168">
        <f t="shared" si="2346"/>
        <v>0</v>
      </c>
      <c r="U5168" s="168">
        <f t="shared" si="2346"/>
        <v>0</v>
      </c>
      <c r="V5168" s="168">
        <f t="shared" si="2346"/>
        <v>0</v>
      </c>
      <c r="W5168" s="168">
        <f t="shared" si="2346"/>
        <v>0</v>
      </c>
    </row>
    <row r="5169" spans="2:23" ht="16.5" thickTop="1" thickBot="1">
      <c r="B5169" s="164" t="s">
        <v>124</v>
      </c>
      <c r="C5169" s="172" t="s">
        <v>100</v>
      </c>
      <c r="D5169" s="168">
        <f t="shared" si="2321"/>
        <v>1240000</v>
      </c>
      <c r="E5169" s="168">
        <f t="shared" si="2322"/>
        <v>335000</v>
      </c>
      <c r="F5169" s="168">
        <f t="shared" si="2322"/>
        <v>370000</v>
      </c>
      <c r="G5169" s="168">
        <f t="shared" si="2322"/>
        <v>235000</v>
      </c>
      <c r="H5169" s="168">
        <f t="shared" si="2322"/>
        <v>300000</v>
      </c>
      <c r="I5169" s="168">
        <f t="shared" si="2323"/>
        <v>1240000</v>
      </c>
      <c r="J5169" s="168">
        <f t="shared" ref="J5169:M5170" si="2347">SUM(J5292,J5454)</f>
        <v>335000</v>
      </c>
      <c r="K5169" s="168">
        <f t="shared" si="2347"/>
        <v>370000</v>
      </c>
      <c r="L5169" s="168">
        <f t="shared" si="2347"/>
        <v>235000</v>
      </c>
      <c r="M5169" s="168">
        <f t="shared" si="2347"/>
        <v>300000</v>
      </c>
      <c r="N5169" s="168">
        <f t="shared" si="2324"/>
        <v>0</v>
      </c>
      <c r="O5169" s="168">
        <f t="shared" ref="O5169:R5170" si="2348">SUM(O5292,O5454)</f>
        <v>0</v>
      </c>
      <c r="P5169" s="168">
        <f t="shared" si="2348"/>
        <v>0</v>
      </c>
      <c r="Q5169" s="168">
        <f t="shared" si="2348"/>
        <v>0</v>
      </c>
      <c r="R5169" s="168">
        <f t="shared" si="2348"/>
        <v>0</v>
      </c>
      <c r="S5169" s="168">
        <f t="shared" si="2325"/>
        <v>0</v>
      </c>
      <c r="T5169" s="168">
        <f t="shared" ref="T5169:W5170" si="2349">SUM(T5292,T5454)</f>
        <v>0</v>
      </c>
      <c r="U5169" s="168">
        <f t="shared" si="2349"/>
        <v>0</v>
      </c>
      <c r="V5169" s="168">
        <f t="shared" si="2349"/>
        <v>0</v>
      </c>
      <c r="W5169" s="168">
        <f t="shared" si="2349"/>
        <v>0</v>
      </c>
    </row>
    <row r="5170" spans="2:23" ht="16.5" thickTop="1" thickBot="1">
      <c r="B5170" s="164" t="s">
        <v>124</v>
      </c>
      <c r="C5170" s="173" t="s">
        <v>136</v>
      </c>
      <c r="D5170" s="168">
        <f t="shared" si="2321"/>
        <v>1240000</v>
      </c>
      <c r="E5170" s="168">
        <f t="shared" si="2322"/>
        <v>335000</v>
      </c>
      <c r="F5170" s="168">
        <f t="shared" si="2322"/>
        <v>370000</v>
      </c>
      <c r="G5170" s="168">
        <f t="shared" si="2322"/>
        <v>235000</v>
      </c>
      <c r="H5170" s="168">
        <f t="shared" si="2322"/>
        <v>300000</v>
      </c>
      <c r="I5170" s="168">
        <f t="shared" si="2323"/>
        <v>1240000</v>
      </c>
      <c r="J5170" s="168">
        <f t="shared" si="2347"/>
        <v>335000</v>
      </c>
      <c r="K5170" s="168">
        <f t="shared" si="2347"/>
        <v>370000</v>
      </c>
      <c r="L5170" s="168">
        <f t="shared" si="2347"/>
        <v>235000</v>
      </c>
      <c r="M5170" s="168">
        <f t="shared" si="2347"/>
        <v>300000</v>
      </c>
      <c r="N5170" s="168">
        <f t="shared" si="2324"/>
        <v>0</v>
      </c>
      <c r="O5170" s="168">
        <f t="shared" si="2348"/>
        <v>0</v>
      </c>
      <c r="P5170" s="168">
        <f t="shared" si="2348"/>
        <v>0</v>
      </c>
      <c r="Q5170" s="168">
        <f t="shared" si="2348"/>
        <v>0</v>
      </c>
      <c r="R5170" s="168">
        <f t="shared" si="2348"/>
        <v>0</v>
      </c>
      <c r="S5170" s="168">
        <f t="shared" si="2325"/>
        <v>0</v>
      </c>
      <c r="T5170" s="168">
        <f t="shared" si="2349"/>
        <v>0</v>
      </c>
      <c r="U5170" s="168">
        <f t="shared" si="2349"/>
        <v>0</v>
      </c>
      <c r="V5170" s="168">
        <f t="shared" si="2349"/>
        <v>0</v>
      </c>
      <c r="W5170" s="168">
        <f t="shared" si="2349"/>
        <v>0</v>
      </c>
    </row>
    <row r="5171" spans="2:23" ht="16.5" thickTop="1" thickBot="1">
      <c r="B5171" s="164" t="s">
        <v>124</v>
      </c>
      <c r="C5171" s="172" t="s">
        <v>15</v>
      </c>
      <c r="D5171" s="168">
        <f t="shared" si="2321"/>
        <v>400000</v>
      </c>
      <c r="E5171" s="168">
        <f t="shared" si="2322"/>
        <v>400000</v>
      </c>
      <c r="F5171" s="168">
        <f t="shared" si="2322"/>
        <v>0</v>
      </c>
      <c r="G5171" s="168">
        <f t="shared" si="2322"/>
        <v>0</v>
      </c>
      <c r="H5171" s="168">
        <f t="shared" si="2322"/>
        <v>0</v>
      </c>
      <c r="I5171" s="168">
        <f t="shared" si="2323"/>
        <v>400000</v>
      </c>
      <c r="J5171" s="168">
        <f t="shared" ref="J5171:M5173" si="2350">SUM(J5184,J5225,J5244,J5294)</f>
        <v>400000</v>
      </c>
      <c r="K5171" s="168">
        <f t="shared" si="2350"/>
        <v>0</v>
      </c>
      <c r="L5171" s="168">
        <f t="shared" si="2350"/>
        <v>0</v>
      </c>
      <c r="M5171" s="168">
        <f t="shared" si="2350"/>
        <v>0</v>
      </c>
      <c r="N5171" s="168">
        <f t="shared" si="2324"/>
        <v>0</v>
      </c>
      <c r="O5171" s="168">
        <f t="shared" ref="O5171:R5173" si="2351">SUM(O5184,O5225,O5244,O5294)</f>
        <v>0</v>
      </c>
      <c r="P5171" s="168">
        <f t="shared" si="2351"/>
        <v>0</v>
      </c>
      <c r="Q5171" s="168">
        <f t="shared" si="2351"/>
        <v>0</v>
      </c>
      <c r="R5171" s="168">
        <f t="shared" si="2351"/>
        <v>0</v>
      </c>
      <c r="S5171" s="168">
        <f t="shared" si="2325"/>
        <v>0</v>
      </c>
      <c r="T5171" s="168">
        <f t="shared" ref="T5171:W5173" si="2352">SUM(T5184,T5225,T5244,T5294)</f>
        <v>0</v>
      </c>
      <c r="U5171" s="168">
        <f t="shared" si="2352"/>
        <v>0</v>
      </c>
      <c r="V5171" s="168">
        <f t="shared" si="2352"/>
        <v>0</v>
      </c>
      <c r="W5171" s="168">
        <f t="shared" si="2352"/>
        <v>0</v>
      </c>
    </row>
    <row r="5172" spans="2:23" ht="16.5" thickTop="1" thickBot="1">
      <c r="B5172" s="164" t="s">
        <v>124</v>
      </c>
      <c r="C5172" s="173" t="s">
        <v>139</v>
      </c>
      <c r="D5172" s="168">
        <f t="shared" si="2321"/>
        <v>400000</v>
      </c>
      <c r="E5172" s="168">
        <f t="shared" si="2322"/>
        <v>400000</v>
      </c>
      <c r="F5172" s="168">
        <f t="shared" si="2322"/>
        <v>0</v>
      </c>
      <c r="G5172" s="168">
        <f t="shared" si="2322"/>
        <v>0</v>
      </c>
      <c r="H5172" s="168">
        <f t="shared" si="2322"/>
        <v>0</v>
      </c>
      <c r="I5172" s="168">
        <f t="shared" si="2323"/>
        <v>400000</v>
      </c>
      <c r="J5172" s="168">
        <f t="shared" si="2350"/>
        <v>400000</v>
      </c>
      <c r="K5172" s="168">
        <f t="shared" si="2350"/>
        <v>0</v>
      </c>
      <c r="L5172" s="168">
        <f t="shared" si="2350"/>
        <v>0</v>
      </c>
      <c r="M5172" s="168">
        <f t="shared" si="2350"/>
        <v>0</v>
      </c>
      <c r="N5172" s="168">
        <f t="shared" si="2324"/>
        <v>0</v>
      </c>
      <c r="O5172" s="168">
        <f t="shared" si="2351"/>
        <v>0</v>
      </c>
      <c r="P5172" s="168">
        <f t="shared" si="2351"/>
        <v>0</v>
      </c>
      <c r="Q5172" s="168">
        <f t="shared" si="2351"/>
        <v>0</v>
      </c>
      <c r="R5172" s="168">
        <f t="shared" si="2351"/>
        <v>0</v>
      </c>
      <c r="S5172" s="168">
        <f t="shared" si="2325"/>
        <v>0</v>
      </c>
      <c r="T5172" s="168">
        <f t="shared" si="2352"/>
        <v>0</v>
      </c>
      <c r="U5172" s="168">
        <f t="shared" si="2352"/>
        <v>0</v>
      </c>
      <c r="V5172" s="168">
        <f t="shared" si="2352"/>
        <v>0</v>
      </c>
      <c r="W5172" s="168">
        <f t="shared" si="2352"/>
        <v>0</v>
      </c>
    </row>
    <row r="5173" spans="2:23" ht="16.5" thickTop="1" thickBot="1">
      <c r="B5173" s="164" t="s">
        <v>124</v>
      </c>
      <c r="C5173" s="174" t="s">
        <v>138</v>
      </c>
      <c r="D5173" s="168">
        <f t="shared" si="2321"/>
        <v>400000</v>
      </c>
      <c r="E5173" s="168">
        <f t="shared" si="2322"/>
        <v>400000</v>
      </c>
      <c r="F5173" s="168">
        <f t="shared" si="2322"/>
        <v>0</v>
      </c>
      <c r="G5173" s="168">
        <f t="shared" si="2322"/>
        <v>0</v>
      </c>
      <c r="H5173" s="168">
        <f t="shared" si="2322"/>
        <v>0</v>
      </c>
      <c r="I5173" s="168">
        <f t="shared" si="2323"/>
        <v>400000</v>
      </c>
      <c r="J5173" s="168">
        <f t="shared" si="2350"/>
        <v>400000</v>
      </c>
      <c r="K5173" s="168">
        <f t="shared" si="2350"/>
        <v>0</v>
      </c>
      <c r="L5173" s="168">
        <f t="shared" si="2350"/>
        <v>0</v>
      </c>
      <c r="M5173" s="168">
        <f t="shared" si="2350"/>
        <v>0</v>
      </c>
      <c r="N5173" s="168">
        <f t="shared" si="2324"/>
        <v>0</v>
      </c>
      <c r="O5173" s="168">
        <f t="shared" si="2351"/>
        <v>0</v>
      </c>
      <c r="P5173" s="168">
        <f t="shared" si="2351"/>
        <v>0</v>
      </c>
      <c r="Q5173" s="168">
        <f t="shared" si="2351"/>
        <v>0</v>
      </c>
      <c r="R5173" s="168">
        <f t="shared" si="2351"/>
        <v>0</v>
      </c>
      <c r="S5173" s="168">
        <f t="shared" si="2325"/>
        <v>0</v>
      </c>
      <c r="T5173" s="168">
        <f t="shared" si="2352"/>
        <v>0</v>
      </c>
      <c r="U5173" s="168">
        <f t="shared" si="2352"/>
        <v>0</v>
      </c>
      <c r="V5173" s="168">
        <f t="shared" si="2352"/>
        <v>0</v>
      </c>
      <c r="W5173" s="168">
        <f t="shared" si="2352"/>
        <v>0</v>
      </c>
    </row>
    <row r="5174" spans="2:23" ht="16.5" thickTop="1" thickBot="1">
      <c r="B5174" s="164" t="s">
        <v>124</v>
      </c>
      <c r="C5174" s="172" t="s">
        <v>101</v>
      </c>
      <c r="D5174" s="168">
        <f t="shared" si="2321"/>
        <v>51000</v>
      </c>
      <c r="E5174" s="168">
        <f t="shared" si="2322"/>
        <v>21000</v>
      </c>
      <c r="F5174" s="168">
        <f t="shared" si="2322"/>
        <v>15000</v>
      </c>
      <c r="G5174" s="168">
        <f t="shared" si="2322"/>
        <v>5000</v>
      </c>
      <c r="H5174" s="168">
        <f t="shared" si="2322"/>
        <v>10000</v>
      </c>
      <c r="I5174" s="168">
        <f t="shared" si="2323"/>
        <v>51000</v>
      </c>
      <c r="J5174" s="168">
        <f>SUM(J5187,J5217,J5228,J5236,J5269,J5350,J5380)</f>
        <v>21000</v>
      </c>
      <c r="K5174" s="168">
        <f>SUM(K5187,K5217,K5228,K5236,K5269,K5350,K5380)</f>
        <v>15000</v>
      </c>
      <c r="L5174" s="168">
        <f>SUM(L5187,L5217,L5228,L5236,L5269,L5350,L5380)</f>
        <v>5000</v>
      </c>
      <c r="M5174" s="168">
        <f>SUM(M5187,M5217,M5228,M5236,M5269,M5350,M5380)</f>
        <v>10000</v>
      </c>
      <c r="N5174" s="168">
        <f t="shared" si="2324"/>
        <v>0</v>
      </c>
      <c r="O5174" s="168">
        <f>SUM(O5187,O5217,O5228,O5236,O5269,O5350,O5380)</f>
        <v>0</v>
      </c>
      <c r="P5174" s="168">
        <f>SUM(P5187,P5217,P5228,P5236,P5269,P5350,P5380)</f>
        <v>0</v>
      </c>
      <c r="Q5174" s="168">
        <f>SUM(Q5187,Q5217,Q5228,Q5236,Q5269,Q5350,Q5380)</f>
        <v>0</v>
      </c>
      <c r="R5174" s="168">
        <f>SUM(R5187,R5217,R5228,R5236,R5269,R5350,R5380)</f>
        <v>0</v>
      </c>
      <c r="S5174" s="168">
        <f t="shared" si="2325"/>
        <v>0</v>
      </c>
      <c r="T5174" s="168">
        <f>SUM(T5187,T5217,T5228,T5236,T5269,T5350,T5380)</f>
        <v>0</v>
      </c>
      <c r="U5174" s="168">
        <f>SUM(U5187,U5217,U5228,U5236,U5269,U5350,U5380)</f>
        <v>0</v>
      </c>
      <c r="V5174" s="168">
        <f>SUM(V5187,V5217,V5228,V5236,V5269,V5350,V5380)</f>
        <v>0</v>
      </c>
      <c r="W5174" s="168">
        <f>SUM(W5187,W5217,W5228,W5236,W5269,W5350,W5380)</f>
        <v>0</v>
      </c>
    </row>
    <row r="5175" spans="2:23" ht="16.5" thickTop="1" thickBot="1">
      <c r="B5175" s="164" t="s">
        <v>124</v>
      </c>
      <c r="C5175" s="172" t="s">
        <v>102</v>
      </c>
      <c r="D5175" s="168">
        <f t="shared" si="2321"/>
        <v>5259000</v>
      </c>
      <c r="E5175" s="168">
        <f t="shared" si="2322"/>
        <v>547000</v>
      </c>
      <c r="F5175" s="168">
        <f t="shared" si="2322"/>
        <v>1326000</v>
      </c>
      <c r="G5175" s="168">
        <f t="shared" si="2322"/>
        <v>1586000</v>
      </c>
      <c r="H5175" s="168">
        <f t="shared" si="2322"/>
        <v>1800000</v>
      </c>
      <c r="I5175" s="168">
        <f t="shared" si="2323"/>
        <v>5259000</v>
      </c>
      <c r="J5175" s="168">
        <f t="shared" ref="J5175:M5176" si="2353">SUM(J5188,J5218,J5229,J5237,J5247,J5258,J5270,J5280,J5286,J5297,J5309,J5315,J5322,J5332,J5351,J5358,J5368,J5374,J5381,J5391,J5397,J5407,J5421,J5447,J5456)</f>
        <v>547000</v>
      </c>
      <c r="K5175" s="168">
        <f t="shared" si="2353"/>
        <v>1326000</v>
      </c>
      <c r="L5175" s="168">
        <f t="shared" si="2353"/>
        <v>1586000</v>
      </c>
      <c r="M5175" s="168">
        <f t="shared" si="2353"/>
        <v>1800000</v>
      </c>
      <c r="N5175" s="168">
        <f t="shared" si="2324"/>
        <v>0</v>
      </c>
      <c r="O5175" s="168">
        <f t="shared" ref="O5175:R5176" si="2354">SUM(O5188,O5218,O5229,O5237,O5247,O5258,O5270,O5280,O5286,O5297,O5309,O5315,O5322,O5332,O5351,O5358,O5368,O5374,O5381,O5391,O5397,O5407,O5421,O5447,O5456)</f>
        <v>0</v>
      </c>
      <c r="P5175" s="168">
        <f t="shared" si="2354"/>
        <v>0</v>
      </c>
      <c r="Q5175" s="168">
        <f t="shared" si="2354"/>
        <v>0</v>
      </c>
      <c r="R5175" s="168">
        <f t="shared" si="2354"/>
        <v>0</v>
      </c>
      <c r="S5175" s="168">
        <f t="shared" si="2325"/>
        <v>0</v>
      </c>
      <c r="T5175" s="168">
        <f t="shared" ref="T5175:W5176" si="2355">SUM(T5188,T5218,T5229,T5237,T5247,T5258,T5270,T5280,T5286,T5297,T5309,T5315,T5322,T5332,T5351,T5358,T5368,T5374,T5381,T5391,T5397,T5407,T5421,T5447,T5456)</f>
        <v>0</v>
      </c>
      <c r="U5175" s="168">
        <f t="shared" si="2355"/>
        <v>0</v>
      </c>
      <c r="V5175" s="168">
        <f t="shared" si="2355"/>
        <v>0</v>
      </c>
      <c r="W5175" s="168">
        <f t="shared" si="2355"/>
        <v>0</v>
      </c>
    </row>
    <row r="5176" spans="2:23" ht="31.5" thickTop="1" thickBot="1">
      <c r="B5176" s="164" t="s">
        <v>124</v>
      </c>
      <c r="C5176" s="173" t="s">
        <v>156</v>
      </c>
      <c r="D5176" s="168">
        <f t="shared" si="2321"/>
        <v>159000</v>
      </c>
      <c r="E5176" s="168">
        <f t="shared" si="2322"/>
        <v>37000</v>
      </c>
      <c r="F5176" s="168">
        <f t="shared" si="2322"/>
        <v>51000</v>
      </c>
      <c r="G5176" s="168">
        <f t="shared" si="2322"/>
        <v>56000</v>
      </c>
      <c r="H5176" s="168">
        <f t="shared" si="2322"/>
        <v>15000</v>
      </c>
      <c r="I5176" s="168">
        <f t="shared" si="2323"/>
        <v>159000</v>
      </c>
      <c r="J5176" s="168">
        <f t="shared" si="2353"/>
        <v>37000</v>
      </c>
      <c r="K5176" s="168">
        <f t="shared" si="2353"/>
        <v>51000</v>
      </c>
      <c r="L5176" s="168">
        <f t="shared" si="2353"/>
        <v>56000</v>
      </c>
      <c r="M5176" s="168">
        <f t="shared" si="2353"/>
        <v>15000</v>
      </c>
      <c r="N5176" s="168">
        <f t="shared" si="2324"/>
        <v>0</v>
      </c>
      <c r="O5176" s="168">
        <f t="shared" si="2354"/>
        <v>0</v>
      </c>
      <c r="P5176" s="168">
        <f t="shared" si="2354"/>
        <v>0</v>
      </c>
      <c r="Q5176" s="168">
        <f t="shared" si="2354"/>
        <v>0</v>
      </c>
      <c r="R5176" s="168">
        <f t="shared" si="2354"/>
        <v>0</v>
      </c>
      <c r="S5176" s="168">
        <f t="shared" si="2325"/>
        <v>0</v>
      </c>
      <c r="T5176" s="168">
        <f t="shared" si="2355"/>
        <v>0</v>
      </c>
      <c r="U5176" s="168">
        <f t="shared" si="2355"/>
        <v>0</v>
      </c>
      <c r="V5176" s="168">
        <f t="shared" si="2355"/>
        <v>0</v>
      </c>
      <c r="W5176" s="168">
        <f t="shared" si="2355"/>
        <v>0</v>
      </c>
    </row>
    <row r="5177" spans="2:23" ht="31.5" thickTop="1" thickBot="1">
      <c r="B5177" s="164" t="s">
        <v>124</v>
      </c>
      <c r="C5177" s="173" t="s">
        <v>157</v>
      </c>
      <c r="D5177" s="168">
        <f t="shared" si="2321"/>
        <v>5100000</v>
      </c>
      <c r="E5177" s="168">
        <f t="shared" si="2322"/>
        <v>510000</v>
      </c>
      <c r="F5177" s="168">
        <f t="shared" si="2322"/>
        <v>1275000</v>
      </c>
      <c r="G5177" s="168">
        <f t="shared" si="2322"/>
        <v>1530000</v>
      </c>
      <c r="H5177" s="168">
        <f t="shared" si="2322"/>
        <v>1785000</v>
      </c>
      <c r="I5177" s="168">
        <f t="shared" si="2323"/>
        <v>5100000</v>
      </c>
      <c r="J5177" s="168">
        <f>SUM(J5299)</f>
        <v>510000</v>
      </c>
      <c r="K5177" s="168">
        <f>SUM(K5299)</f>
        <v>1275000</v>
      </c>
      <c r="L5177" s="168">
        <f>SUM(L5299)</f>
        <v>1530000</v>
      </c>
      <c r="M5177" s="168">
        <f>SUM(M5299)</f>
        <v>1785000</v>
      </c>
      <c r="N5177" s="168">
        <f t="shared" si="2324"/>
        <v>0</v>
      </c>
      <c r="O5177" s="168">
        <f>SUM(O5299)</f>
        <v>0</v>
      </c>
      <c r="P5177" s="168">
        <f>SUM(P5299)</f>
        <v>0</v>
      </c>
      <c r="Q5177" s="168">
        <f>SUM(Q5299)</f>
        <v>0</v>
      </c>
      <c r="R5177" s="168">
        <f>SUM(R5299)</f>
        <v>0</v>
      </c>
      <c r="S5177" s="168">
        <f t="shared" si="2325"/>
        <v>0</v>
      </c>
      <c r="T5177" s="168">
        <f>SUM(T5299)</f>
        <v>0</v>
      </c>
      <c r="U5177" s="168">
        <f>SUM(U5299)</f>
        <v>0</v>
      </c>
      <c r="V5177" s="168">
        <f>SUM(V5299)</f>
        <v>0</v>
      </c>
      <c r="W5177" s="168">
        <f>SUM(W5299)</f>
        <v>0</v>
      </c>
    </row>
    <row r="5178" spans="2:23" ht="16.5" thickTop="1" thickBot="1">
      <c r="B5178" s="164" t="s">
        <v>124</v>
      </c>
      <c r="C5178" s="171" t="s">
        <v>121</v>
      </c>
      <c r="D5178" s="168">
        <f t="shared" si="2321"/>
        <v>579000</v>
      </c>
      <c r="E5178" s="168">
        <f t="shared" si="2322"/>
        <v>219000</v>
      </c>
      <c r="F5178" s="168">
        <f t="shared" si="2322"/>
        <v>345000</v>
      </c>
      <c r="G5178" s="168">
        <f t="shared" si="2322"/>
        <v>15000</v>
      </c>
      <c r="H5178" s="168">
        <f t="shared" si="2322"/>
        <v>0</v>
      </c>
      <c r="I5178" s="168">
        <f t="shared" si="2323"/>
        <v>579000</v>
      </c>
      <c r="J5178" s="168">
        <f>SUM(J5190,J5220,J5231,J5239,J5249,J5264,J5300,J5317,J5353,J5449,J5458)</f>
        <v>219000</v>
      </c>
      <c r="K5178" s="168">
        <f>SUM(K5190,K5220,K5231,K5239,K5249,K5264,K5300,K5317,K5353,K5449,K5458)</f>
        <v>345000</v>
      </c>
      <c r="L5178" s="168">
        <f>SUM(L5190,L5220,L5231,L5239,L5249,L5264,L5300,L5317,L5353,L5449,L5458)</f>
        <v>15000</v>
      </c>
      <c r="M5178" s="168">
        <f>SUM(M5190,M5220,M5231,M5239,M5249,M5264,M5300,M5317,M5353,M5449,M5458)</f>
        <v>0</v>
      </c>
      <c r="N5178" s="168">
        <f t="shared" si="2324"/>
        <v>0</v>
      </c>
      <c r="O5178" s="168">
        <f>SUM(O5190,O5220,O5231,O5239,O5249,O5264,O5300,O5317,O5353,O5449,O5458)</f>
        <v>0</v>
      </c>
      <c r="P5178" s="168">
        <f>SUM(P5190,P5220,P5231,P5239,P5249,P5264,P5300,P5317,P5353,P5449,P5458)</f>
        <v>0</v>
      </c>
      <c r="Q5178" s="168">
        <f>SUM(Q5190,Q5220,Q5231,Q5239,Q5249,Q5264,Q5300,Q5317,Q5353,Q5449,Q5458)</f>
        <v>0</v>
      </c>
      <c r="R5178" s="168">
        <f>SUM(R5190,R5220,R5231,R5239,R5249,R5264,R5300,R5317,R5353,R5449,R5458)</f>
        <v>0</v>
      </c>
      <c r="S5178" s="168">
        <f t="shared" si="2325"/>
        <v>0</v>
      </c>
      <c r="T5178" s="168">
        <f>SUM(T5190,T5220,T5231,T5239,T5249,T5264,T5300,T5317,T5353,T5449,T5458)</f>
        <v>0</v>
      </c>
      <c r="U5178" s="168">
        <f>SUM(U5190,U5220,U5231,U5239,U5249,U5264,U5300,U5317,U5353,U5449,U5458)</f>
        <v>0</v>
      </c>
      <c r="V5178" s="168">
        <f>SUM(V5190,V5220,V5231,V5239,V5249,V5264,V5300,V5317,V5353,V5449,V5458)</f>
        <v>0</v>
      </c>
      <c r="W5178" s="168">
        <f>SUM(W5190,W5220,W5231,W5239,W5249,W5264,W5300,W5317,W5353,W5449,W5458)</f>
        <v>0</v>
      </c>
    </row>
    <row r="5179" spans="2:23" ht="16.5" thickTop="1" thickBot="1">
      <c r="B5179" s="164" t="s">
        <v>124</v>
      </c>
      <c r="C5179" s="171" t="s">
        <v>123</v>
      </c>
      <c r="D5179" s="168">
        <f t="shared" si="2321"/>
        <v>2800000</v>
      </c>
      <c r="E5179" s="168">
        <f t="shared" si="2322"/>
        <v>2800000</v>
      </c>
      <c r="F5179" s="168">
        <f t="shared" si="2322"/>
        <v>0</v>
      </c>
      <c r="G5179" s="168">
        <f t="shared" si="2322"/>
        <v>0</v>
      </c>
      <c r="H5179" s="168">
        <f t="shared" si="2322"/>
        <v>0</v>
      </c>
      <c r="I5179" s="168">
        <f t="shared" si="2323"/>
        <v>2800000</v>
      </c>
      <c r="J5179" s="168">
        <f>SUM(J5191)</f>
        <v>2800000</v>
      </c>
      <c r="K5179" s="168">
        <f>SUM(K5191)</f>
        <v>0</v>
      </c>
      <c r="L5179" s="168">
        <f>SUM(L5191)</f>
        <v>0</v>
      </c>
      <c r="M5179" s="168">
        <f>SUM(M5191)</f>
        <v>0</v>
      </c>
      <c r="N5179" s="168">
        <f t="shared" si="2324"/>
        <v>0</v>
      </c>
      <c r="O5179" s="168">
        <f>SUM(O5191)</f>
        <v>0</v>
      </c>
      <c r="P5179" s="168">
        <f>SUM(P5191)</f>
        <v>0</v>
      </c>
      <c r="Q5179" s="168">
        <f>SUM(Q5191)</f>
        <v>0</v>
      </c>
      <c r="R5179" s="168">
        <f>SUM(R5191)</f>
        <v>0</v>
      </c>
      <c r="S5179" s="168">
        <f t="shared" si="2325"/>
        <v>0</v>
      </c>
      <c r="T5179" s="168">
        <f>SUM(T5191)</f>
        <v>0</v>
      </c>
      <c r="U5179" s="168">
        <f>SUM(U5191)</f>
        <v>0</v>
      </c>
      <c r="V5179" s="168">
        <f>SUM(V5191)</f>
        <v>0</v>
      </c>
      <c r="W5179" s="168">
        <f>SUM(W5191)</f>
        <v>0</v>
      </c>
    </row>
    <row r="5180" spans="2:23" ht="31.5" thickTop="1" thickBot="1">
      <c r="B5180" s="164" t="s">
        <v>1718</v>
      </c>
      <c r="C5180" s="171" t="s">
        <v>1719</v>
      </c>
      <c r="D5180" s="168">
        <f t="shared" si="2321"/>
        <v>13897980</v>
      </c>
      <c r="E5180" s="168">
        <f t="shared" si="2322"/>
        <v>6338000</v>
      </c>
      <c r="F5180" s="168">
        <f t="shared" si="2322"/>
        <v>2773000</v>
      </c>
      <c r="G5180" s="168">
        <f t="shared" si="2322"/>
        <v>2371000</v>
      </c>
      <c r="H5180" s="168">
        <f t="shared" si="2322"/>
        <v>2415980</v>
      </c>
      <c r="I5180" s="168">
        <f t="shared" si="2323"/>
        <v>13897980</v>
      </c>
      <c r="J5180" s="168">
        <f t="shared" ref="J5180:M5181" si="2356">SUM(J5192,J5203,J5209)</f>
        <v>6338000</v>
      </c>
      <c r="K5180" s="168">
        <f t="shared" si="2356"/>
        <v>2773000</v>
      </c>
      <c r="L5180" s="168">
        <f t="shared" si="2356"/>
        <v>2371000</v>
      </c>
      <c r="M5180" s="168">
        <f t="shared" si="2356"/>
        <v>2415980</v>
      </c>
      <c r="N5180" s="168">
        <f t="shared" si="2324"/>
        <v>0</v>
      </c>
      <c r="O5180" s="168">
        <f t="shared" ref="O5180:R5181" si="2357">SUM(O5192,O5203,O5209)</f>
        <v>0</v>
      </c>
      <c r="P5180" s="168">
        <f t="shared" si="2357"/>
        <v>0</v>
      </c>
      <c r="Q5180" s="168">
        <f t="shared" si="2357"/>
        <v>0</v>
      </c>
      <c r="R5180" s="168">
        <f t="shared" si="2357"/>
        <v>0</v>
      </c>
      <c r="S5180" s="168">
        <f t="shared" si="2325"/>
        <v>0</v>
      </c>
      <c r="T5180" s="168">
        <f t="shared" ref="T5180:W5181" si="2358">SUM(T5192,T5203,T5209)</f>
        <v>0</v>
      </c>
      <c r="U5180" s="168">
        <f t="shared" si="2358"/>
        <v>0</v>
      </c>
      <c r="V5180" s="168">
        <f t="shared" si="2358"/>
        <v>0</v>
      </c>
      <c r="W5180" s="168">
        <f t="shared" si="2358"/>
        <v>0</v>
      </c>
    </row>
    <row r="5181" spans="2:23" ht="16.5" thickTop="1" thickBot="1">
      <c r="B5181" s="164" t="s">
        <v>124</v>
      </c>
      <c r="C5181" s="172" t="s">
        <v>96</v>
      </c>
      <c r="D5181" s="168">
        <f t="shared" si="2321"/>
        <v>10762980</v>
      </c>
      <c r="E5181" s="168">
        <f t="shared" si="2322"/>
        <v>3408000</v>
      </c>
      <c r="F5181" s="168">
        <f t="shared" si="2322"/>
        <v>2568000</v>
      </c>
      <c r="G5181" s="168">
        <f t="shared" si="2322"/>
        <v>2371000</v>
      </c>
      <c r="H5181" s="168">
        <f t="shared" si="2322"/>
        <v>2415980</v>
      </c>
      <c r="I5181" s="168">
        <f t="shared" si="2323"/>
        <v>10762980</v>
      </c>
      <c r="J5181" s="168">
        <f t="shared" si="2356"/>
        <v>3408000</v>
      </c>
      <c r="K5181" s="168">
        <f t="shared" si="2356"/>
        <v>2568000</v>
      </c>
      <c r="L5181" s="168">
        <f t="shared" si="2356"/>
        <v>2371000</v>
      </c>
      <c r="M5181" s="168">
        <f t="shared" si="2356"/>
        <v>2415980</v>
      </c>
      <c r="N5181" s="168">
        <f t="shared" si="2324"/>
        <v>0</v>
      </c>
      <c r="O5181" s="168">
        <f t="shared" si="2357"/>
        <v>0</v>
      </c>
      <c r="P5181" s="168">
        <f t="shared" si="2357"/>
        <v>0</v>
      </c>
      <c r="Q5181" s="168">
        <f t="shared" si="2357"/>
        <v>0</v>
      </c>
      <c r="R5181" s="168">
        <f t="shared" si="2357"/>
        <v>0</v>
      </c>
      <c r="S5181" s="168">
        <f t="shared" si="2325"/>
        <v>0</v>
      </c>
      <c r="T5181" s="168">
        <f t="shared" si="2358"/>
        <v>0</v>
      </c>
      <c r="U5181" s="168">
        <f t="shared" si="2358"/>
        <v>0</v>
      </c>
      <c r="V5181" s="168">
        <f t="shared" si="2358"/>
        <v>0</v>
      </c>
      <c r="W5181" s="168">
        <f t="shared" si="2358"/>
        <v>0</v>
      </c>
    </row>
    <row r="5182" spans="2:23" ht="16.5" thickTop="1" thickBot="1">
      <c r="B5182" s="164" t="s">
        <v>124</v>
      </c>
      <c r="C5182" s="173" t="s">
        <v>97</v>
      </c>
      <c r="D5182" s="168">
        <f t="shared" si="2321"/>
        <v>7290480</v>
      </c>
      <c r="E5182" s="168">
        <f t="shared" si="2322"/>
        <v>1823000</v>
      </c>
      <c r="F5182" s="168">
        <f t="shared" si="2322"/>
        <v>1823000</v>
      </c>
      <c r="G5182" s="168">
        <f t="shared" si="2322"/>
        <v>1823000</v>
      </c>
      <c r="H5182" s="168">
        <f t="shared" si="2322"/>
        <v>1821480</v>
      </c>
      <c r="I5182" s="168">
        <f t="shared" si="2323"/>
        <v>7290480</v>
      </c>
      <c r="J5182" s="168">
        <f>SUM(J5194)</f>
        <v>1823000</v>
      </c>
      <c r="K5182" s="168">
        <f>SUM(K5194)</f>
        <v>1823000</v>
      </c>
      <c r="L5182" s="168">
        <f>SUM(L5194)</f>
        <v>1823000</v>
      </c>
      <c r="M5182" s="168">
        <f>SUM(M5194)</f>
        <v>1821480</v>
      </c>
      <c r="N5182" s="168">
        <f t="shared" si="2324"/>
        <v>0</v>
      </c>
      <c r="O5182" s="168">
        <f>SUM(O5194)</f>
        <v>0</v>
      </c>
      <c r="P5182" s="168">
        <f>SUM(P5194)</f>
        <v>0</v>
      </c>
      <c r="Q5182" s="168">
        <f>SUM(Q5194)</f>
        <v>0</v>
      </c>
      <c r="R5182" s="168">
        <f>SUM(R5194)</f>
        <v>0</v>
      </c>
      <c r="S5182" s="168">
        <f t="shared" si="2325"/>
        <v>0</v>
      </c>
      <c r="T5182" s="168">
        <f>SUM(T5194)</f>
        <v>0</v>
      </c>
      <c r="U5182" s="168">
        <f>SUM(U5194)</f>
        <v>0</v>
      </c>
      <c r="V5182" s="168">
        <f>SUM(V5194)</f>
        <v>0</v>
      </c>
      <c r="W5182" s="168">
        <f>SUM(W5194)</f>
        <v>0</v>
      </c>
    </row>
    <row r="5183" spans="2:23" ht="16.5" thickTop="1" thickBot="1">
      <c r="B5183" s="164" t="s">
        <v>124</v>
      </c>
      <c r="C5183" s="173" t="s">
        <v>98</v>
      </c>
      <c r="D5183" s="168">
        <f t="shared" si="2321"/>
        <v>3372500</v>
      </c>
      <c r="E5183" s="168">
        <f t="shared" si="2322"/>
        <v>1565000</v>
      </c>
      <c r="F5183" s="168">
        <f t="shared" si="2322"/>
        <v>710000</v>
      </c>
      <c r="G5183" s="168">
        <f t="shared" si="2322"/>
        <v>513000</v>
      </c>
      <c r="H5183" s="168">
        <f t="shared" si="2322"/>
        <v>584500</v>
      </c>
      <c r="I5183" s="168">
        <f t="shared" si="2323"/>
        <v>3372500</v>
      </c>
      <c r="J5183" s="168">
        <f>SUM(J5195,J5205,J5211)</f>
        <v>1565000</v>
      </c>
      <c r="K5183" s="168">
        <f>SUM(K5195,K5205,K5211)</f>
        <v>710000</v>
      </c>
      <c r="L5183" s="168">
        <f>SUM(L5195,L5205,L5211)</f>
        <v>513000</v>
      </c>
      <c r="M5183" s="168">
        <f>SUM(M5195,M5205,M5211)</f>
        <v>584500</v>
      </c>
      <c r="N5183" s="168">
        <f t="shared" si="2324"/>
        <v>0</v>
      </c>
      <c r="O5183" s="168">
        <f>SUM(O5195,O5205,O5211)</f>
        <v>0</v>
      </c>
      <c r="P5183" s="168">
        <f>SUM(P5195,P5205,P5211)</f>
        <v>0</v>
      </c>
      <c r="Q5183" s="168">
        <f>SUM(Q5195,Q5205,Q5211)</f>
        <v>0</v>
      </c>
      <c r="R5183" s="168">
        <f>SUM(R5195,R5205,R5211)</f>
        <v>0</v>
      </c>
      <c r="S5183" s="168">
        <f t="shared" si="2325"/>
        <v>0</v>
      </c>
      <c r="T5183" s="168">
        <f>SUM(T5195,T5205,T5211)</f>
        <v>0</v>
      </c>
      <c r="U5183" s="168">
        <f>SUM(U5195,U5205,U5211)</f>
        <v>0</v>
      </c>
      <c r="V5183" s="168">
        <f>SUM(V5195,V5205,V5211)</f>
        <v>0</v>
      </c>
      <c r="W5183" s="168">
        <f>SUM(W5195,W5205,W5211)</f>
        <v>0</v>
      </c>
    </row>
    <row r="5184" spans="2:23" ht="16.5" thickTop="1" thickBot="1">
      <c r="B5184" s="164" t="s">
        <v>124</v>
      </c>
      <c r="C5184" s="173" t="s">
        <v>15</v>
      </c>
      <c r="D5184" s="168">
        <f t="shared" si="2321"/>
        <v>0</v>
      </c>
      <c r="E5184" s="168">
        <f t="shared" si="2322"/>
        <v>0</v>
      </c>
      <c r="F5184" s="168">
        <f t="shared" si="2322"/>
        <v>0</v>
      </c>
      <c r="G5184" s="168">
        <f t="shared" si="2322"/>
        <v>0</v>
      </c>
      <c r="H5184" s="168">
        <f t="shared" si="2322"/>
        <v>0</v>
      </c>
      <c r="I5184" s="168">
        <f t="shared" si="2323"/>
        <v>0</v>
      </c>
      <c r="J5184" s="168">
        <f t="shared" ref="J5184:M5187" si="2359">SUM(J5196)</f>
        <v>0</v>
      </c>
      <c r="K5184" s="168">
        <f t="shared" si="2359"/>
        <v>0</v>
      </c>
      <c r="L5184" s="168">
        <f t="shared" si="2359"/>
        <v>0</v>
      </c>
      <c r="M5184" s="168">
        <f t="shared" si="2359"/>
        <v>0</v>
      </c>
      <c r="N5184" s="168">
        <f t="shared" si="2324"/>
        <v>0</v>
      </c>
      <c r="O5184" s="168">
        <f t="shared" ref="O5184:R5187" si="2360">SUM(O5196)</f>
        <v>0</v>
      </c>
      <c r="P5184" s="168">
        <f t="shared" si="2360"/>
        <v>0</v>
      </c>
      <c r="Q5184" s="168">
        <f t="shared" si="2360"/>
        <v>0</v>
      </c>
      <c r="R5184" s="168">
        <f t="shared" si="2360"/>
        <v>0</v>
      </c>
      <c r="S5184" s="168">
        <f t="shared" si="2325"/>
        <v>0</v>
      </c>
      <c r="T5184" s="168">
        <f t="shared" ref="T5184:W5187" si="2361">SUM(T5196)</f>
        <v>0</v>
      </c>
      <c r="U5184" s="168">
        <f t="shared" si="2361"/>
        <v>0</v>
      </c>
      <c r="V5184" s="168">
        <f t="shared" si="2361"/>
        <v>0</v>
      </c>
      <c r="W5184" s="168">
        <f t="shared" si="2361"/>
        <v>0</v>
      </c>
    </row>
    <row r="5185" spans="2:23" ht="16.5" thickTop="1" thickBot="1">
      <c r="B5185" s="164" t="s">
        <v>124</v>
      </c>
      <c r="C5185" s="174" t="s">
        <v>139</v>
      </c>
      <c r="D5185" s="168">
        <f t="shared" si="2321"/>
        <v>0</v>
      </c>
      <c r="E5185" s="168">
        <f t="shared" si="2322"/>
        <v>0</v>
      </c>
      <c r="F5185" s="168">
        <f t="shared" si="2322"/>
        <v>0</v>
      </c>
      <c r="G5185" s="168">
        <f t="shared" si="2322"/>
        <v>0</v>
      </c>
      <c r="H5185" s="168">
        <f t="shared" si="2322"/>
        <v>0</v>
      </c>
      <c r="I5185" s="168">
        <f t="shared" si="2323"/>
        <v>0</v>
      </c>
      <c r="J5185" s="168">
        <f t="shared" si="2359"/>
        <v>0</v>
      </c>
      <c r="K5185" s="168">
        <f t="shared" si="2359"/>
        <v>0</v>
      </c>
      <c r="L5185" s="168">
        <f t="shared" si="2359"/>
        <v>0</v>
      </c>
      <c r="M5185" s="168">
        <f t="shared" si="2359"/>
        <v>0</v>
      </c>
      <c r="N5185" s="168">
        <f t="shared" si="2324"/>
        <v>0</v>
      </c>
      <c r="O5185" s="168">
        <f t="shared" si="2360"/>
        <v>0</v>
      </c>
      <c r="P5185" s="168">
        <f t="shared" si="2360"/>
        <v>0</v>
      </c>
      <c r="Q5185" s="168">
        <f t="shared" si="2360"/>
        <v>0</v>
      </c>
      <c r="R5185" s="168">
        <f t="shared" si="2360"/>
        <v>0</v>
      </c>
      <c r="S5185" s="168">
        <f t="shared" si="2325"/>
        <v>0</v>
      </c>
      <c r="T5185" s="168">
        <f t="shared" si="2361"/>
        <v>0</v>
      </c>
      <c r="U5185" s="168">
        <f t="shared" si="2361"/>
        <v>0</v>
      </c>
      <c r="V5185" s="168">
        <f t="shared" si="2361"/>
        <v>0</v>
      </c>
      <c r="W5185" s="168">
        <f t="shared" si="2361"/>
        <v>0</v>
      </c>
    </row>
    <row r="5186" spans="2:23" ht="16.5" thickTop="1" thickBot="1">
      <c r="B5186" s="164" t="s">
        <v>124</v>
      </c>
      <c r="C5186" s="175" t="s">
        <v>138</v>
      </c>
      <c r="D5186" s="168">
        <f t="shared" si="2321"/>
        <v>0</v>
      </c>
      <c r="E5186" s="168">
        <f t="shared" si="2322"/>
        <v>0</v>
      </c>
      <c r="F5186" s="168">
        <f t="shared" si="2322"/>
        <v>0</v>
      </c>
      <c r="G5186" s="168">
        <f t="shared" si="2322"/>
        <v>0</v>
      </c>
      <c r="H5186" s="168">
        <f t="shared" si="2322"/>
        <v>0</v>
      </c>
      <c r="I5186" s="168">
        <f t="shared" si="2323"/>
        <v>0</v>
      </c>
      <c r="J5186" s="168">
        <f t="shared" si="2359"/>
        <v>0</v>
      </c>
      <c r="K5186" s="168">
        <f t="shared" si="2359"/>
        <v>0</v>
      </c>
      <c r="L5186" s="168">
        <f t="shared" si="2359"/>
        <v>0</v>
      </c>
      <c r="M5186" s="168">
        <f t="shared" si="2359"/>
        <v>0</v>
      </c>
      <c r="N5186" s="168">
        <f t="shared" si="2324"/>
        <v>0</v>
      </c>
      <c r="O5186" s="168">
        <f t="shared" si="2360"/>
        <v>0</v>
      </c>
      <c r="P5186" s="168">
        <f t="shared" si="2360"/>
        <v>0</v>
      </c>
      <c r="Q5186" s="168">
        <f t="shared" si="2360"/>
        <v>0</v>
      </c>
      <c r="R5186" s="168">
        <f t="shared" si="2360"/>
        <v>0</v>
      </c>
      <c r="S5186" s="168">
        <f t="shared" si="2325"/>
        <v>0</v>
      </c>
      <c r="T5186" s="168">
        <f t="shared" si="2361"/>
        <v>0</v>
      </c>
      <c r="U5186" s="168">
        <f t="shared" si="2361"/>
        <v>0</v>
      </c>
      <c r="V5186" s="168">
        <f t="shared" si="2361"/>
        <v>0</v>
      </c>
      <c r="W5186" s="168">
        <f t="shared" si="2361"/>
        <v>0</v>
      </c>
    </row>
    <row r="5187" spans="2:23" ht="16.5" thickTop="1" thickBot="1">
      <c r="B5187" s="164" t="s">
        <v>124</v>
      </c>
      <c r="C5187" s="173" t="s">
        <v>101</v>
      </c>
      <c r="D5187" s="168">
        <f t="shared" si="2321"/>
        <v>50000</v>
      </c>
      <c r="E5187" s="168">
        <f t="shared" si="2322"/>
        <v>20000</v>
      </c>
      <c r="F5187" s="168">
        <f t="shared" si="2322"/>
        <v>15000</v>
      </c>
      <c r="G5187" s="168">
        <f t="shared" si="2322"/>
        <v>5000</v>
      </c>
      <c r="H5187" s="168">
        <f t="shared" si="2322"/>
        <v>10000</v>
      </c>
      <c r="I5187" s="168">
        <f t="shared" si="2323"/>
        <v>50000</v>
      </c>
      <c r="J5187" s="168">
        <f t="shared" si="2359"/>
        <v>20000</v>
      </c>
      <c r="K5187" s="168">
        <f t="shared" si="2359"/>
        <v>15000</v>
      </c>
      <c r="L5187" s="168">
        <f t="shared" si="2359"/>
        <v>5000</v>
      </c>
      <c r="M5187" s="168">
        <f t="shared" si="2359"/>
        <v>10000</v>
      </c>
      <c r="N5187" s="168">
        <f t="shared" si="2324"/>
        <v>0</v>
      </c>
      <c r="O5187" s="168">
        <f t="shared" si="2360"/>
        <v>0</v>
      </c>
      <c r="P5187" s="168">
        <f t="shared" si="2360"/>
        <v>0</v>
      </c>
      <c r="Q5187" s="168">
        <f t="shared" si="2360"/>
        <v>0</v>
      </c>
      <c r="R5187" s="168">
        <f t="shared" si="2360"/>
        <v>0</v>
      </c>
      <c r="S5187" s="168">
        <f t="shared" si="2325"/>
        <v>0</v>
      </c>
      <c r="T5187" s="168">
        <f t="shared" si="2361"/>
        <v>0</v>
      </c>
      <c r="U5187" s="168">
        <f t="shared" si="2361"/>
        <v>0</v>
      </c>
      <c r="V5187" s="168">
        <f t="shared" si="2361"/>
        <v>0</v>
      </c>
      <c r="W5187" s="168">
        <f t="shared" si="2361"/>
        <v>0</v>
      </c>
    </row>
    <row r="5188" spans="2:23" ht="16.5" thickTop="1" thickBot="1">
      <c r="B5188" s="164" t="s">
        <v>124</v>
      </c>
      <c r="C5188" s="173" t="s">
        <v>102</v>
      </c>
      <c r="D5188" s="168">
        <f t="shared" si="2321"/>
        <v>50000</v>
      </c>
      <c r="E5188" s="168">
        <f t="shared" si="2322"/>
        <v>0</v>
      </c>
      <c r="F5188" s="168">
        <f t="shared" si="2322"/>
        <v>20000</v>
      </c>
      <c r="G5188" s="168">
        <f t="shared" si="2322"/>
        <v>30000</v>
      </c>
      <c r="H5188" s="168">
        <f t="shared" si="2322"/>
        <v>0</v>
      </c>
      <c r="I5188" s="168">
        <f t="shared" si="2323"/>
        <v>50000</v>
      </c>
      <c r="J5188" s="168">
        <f t="shared" ref="J5188:M5190" si="2362">SUM(J5200,J5206)</f>
        <v>0</v>
      </c>
      <c r="K5188" s="168">
        <f t="shared" si="2362"/>
        <v>20000</v>
      </c>
      <c r="L5188" s="168">
        <f t="shared" si="2362"/>
        <v>30000</v>
      </c>
      <c r="M5188" s="168">
        <f t="shared" si="2362"/>
        <v>0</v>
      </c>
      <c r="N5188" s="168">
        <f t="shared" si="2324"/>
        <v>0</v>
      </c>
      <c r="O5188" s="168">
        <f t="shared" ref="O5188:R5190" si="2363">SUM(O5200,O5206)</f>
        <v>0</v>
      </c>
      <c r="P5188" s="168">
        <f t="shared" si="2363"/>
        <v>0</v>
      </c>
      <c r="Q5188" s="168">
        <f t="shared" si="2363"/>
        <v>0</v>
      </c>
      <c r="R5188" s="168">
        <f t="shared" si="2363"/>
        <v>0</v>
      </c>
      <c r="S5188" s="168">
        <f t="shared" si="2325"/>
        <v>0</v>
      </c>
      <c r="T5188" s="168">
        <f t="shared" ref="T5188:W5190" si="2364">SUM(T5200,T5206)</f>
        <v>0</v>
      </c>
      <c r="U5188" s="168">
        <f t="shared" si="2364"/>
        <v>0</v>
      </c>
      <c r="V5188" s="168">
        <f t="shared" si="2364"/>
        <v>0</v>
      </c>
      <c r="W5188" s="168">
        <f t="shared" si="2364"/>
        <v>0</v>
      </c>
    </row>
    <row r="5189" spans="2:23" ht="31.5" thickTop="1" thickBot="1">
      <c r="B5189" s="164" t="s">
        <v>124</v>
      </c>
      <c r="C5189" s="174" t="s">
        <v>156</v>
      </c>
      <c r="D5189" s="168">
        <f t="shared" si="2321"/>
        <v>50000</v>
      </c>
      <c r="E5189" s="168">
        <f t="shared" si="2322"/>
        <v>0</v>
      </c>
      <c r="F5189" s="168">
        <f t="shared" si="2322"/>
        <v>20000</v>
      </c>
      <c r="G5189" s="168">
        <f t="shared" si="2322"/>
        <v>30000</v>
      </c>
      <c r="H5189" s="168">
        <f t="shared" ref="H5189:H5252" si="2365">SUM(M5189,R5189,W5189)</f>
        <v>0</v>
      </c>
      <c r="I5189" s="168">
        <f t="shared" si="2323"/>
        <v>50000</v>
      </c>
      <c r="J5189" s="168">
        <f t="shared" si="2362"/>
        <v>0</v>
      </c>
      <c r="K5189" s="168">
        <f t="shared" si="2362"/>
        <v>20000</v>
      </c>
      <c r="L5189" s="168">
        <f t="shared" si="2362"/>
        <v>30000</v>
      </c>
      <c r="M5189" s="168">
        <f t="shared" si="2362"/>
        <v>0</v>
      </c>
      <c r="N5189" s="168">
        <f t="shared" si="2324"/>
        <v>0</v>
      </c>
      <c r="O5189" s="168">
        <f t="shared" si="2363"/>
        <v>0</v>
      </c>
      <c r="P5189" s="168">
        <f t="shared" si="2363"/>
        <v>0</v>
      </c>
      <c r="Q5189" s="168">
        <f t="shared" si="2363"/>
        <v>0</v>
      </c>
      <c r="R5189" s="168">
        <f t="shared" si="2363"/>
        <v>0</v>
      </c>
      <c r="S5189" s="168">
        <f t="shared" si="2325"/>
        <v>0</v>
      </c>
      <c r="T5189" s="168">
        <f t="shared" si="2364"/>
        <v>0</v>
      </c>
      <c r="U5189" s="168">
        <f t="shared" si="2364"/>
        <v>0</v>
      </c>
      <c r="V5189" s="168">
        <f t="shared" si="2364"/>
        <v>0</v>
      </c>
      <c r="W5189" s="168">
        <f t="shared" si="2364"/>
        <v>0</v>
      </c>
    </row>
    <row r="5190" spans="2:23" ht="16.5" thickTop="1" thickBot="1">
      <c r="B5190" s="164" t="s">
        <v>124</v>
      </c>
      <c r="C5190" s="172" t="s">
        <v>121</v>
      </c>
      <c r="D5190" s="168">
        <f t="shared" ref="D5190:D5253" si="2366">SUM(E5190:H5190)</f>
        <v>335000</v>
      </c>
      <c r="E5190" s="168">
        <f t="shared" ref="E5190:H5253" si="2367">SUM(J5190,O5190,T5190)</f>
        <v>130000</v>
      </c>
      <c r="F5190" s="168">
        <f t="shared" si="2367"/>
        <v>205000</v>
      </c>
      <c r="G5190" s="168">
        <f t="shared" si="2367"/>
        <v>0</v>
      </c>
      <c r="H5190" s="168">
        <f t="shared" si="2365"/>
        <v>0</v>
      </c>
      <c r="I5190" s="168">
        <f t="shared" ref="I5190:I5253" si="2368">SUM(J5190:M5190)</f>
        <v>335000</v>
      </c>
      <c r="J5190" s="168">
        <f t="shared" si="2362"/>
        <v>130000</v>
      </c>
      <c r="K5190" s="168">
        <f t="shared" si="2362"/>
        <v>205000</v>
      </c>
      <c r="L5190" s="168">
        <f t="shared" si="2362"/>
        <v>0</v>
      </c>
      <c r="M5190" s="168">
        <f t="shared" si="2362"/>
        <v>0</v>
      </c>
      <c r="N5190" s="168">
        <f t="shared" ref="N5190:N5253" si="2369">SUM(O5190:R5190)</f>
        <v>0</v>
      </c>
      <c r="O5190" s="168">
        <f t="shared" si="2363"/>
        <v>0</v>
      </c>
      <c r="P5190" s="168">
        <f t="shared" si="2363"/>
        <v>0</v>
      </c>
      <c r="Q5190" s="168">
        <f t="shared" si="2363"/>
        <v>0</v>
      </c>
      <c r="R5190" s="168">
        <f t="shared" si="2363"/>
        <v>0</v>
      </c>
      <c r="S5190" s="168">
        <f t="shared" ref="S5190:S5253" si="2370">SUM(T5190:W5190)</f>
        <v>0</v>
      </c>
      <c r="T5190" s="168">
        <f t="shared" si="2364"/>
        <v>0</v>
      </c>
      <c r="U5190" s="168">
        <f t="shared" si="2364"/>
        <v>0</v>
      </c>
      <c r="V5190" s="168">
        <f t="shared" si="2364"/>
        <v>0</v>
      </c>
      <c r="W5190" s="168">
        <f t="shared" si="2364"/>
        <v>0</v>
      </c>
    </row>
    <row r="5191" spans="2:23" ht="16.5" thickTop="1" thickBot="1">
      <c r="B5191" s="164" t="s">
        <v>124</v>
      </c>
      <c r="C5191" s="172" t="s">
        <v>123</v>
      </c>
      <c r="D5191" s="168">
        <f t="shared" si="2366"/>
        <v>2800000</v>
      </c>
      <c r="E5191" s="168">
        <f t="shared" si="2367"/>
        <v>2800000</v>
      </c>
      <c r="F5191" s="168">
        <f t="shared" si="2367"/>
        <v>0</v>
      </c>
      <c r="G5191" s="168">
        <f t="shared" si="2367"/>
        <v>0</v>
      </c>
      <c r="H5191" s="168">
        <f t="shared" si="2365"/>
        <v>0</v>
      </c>
      <c r="I5191" s="168">
        <f t="shared" si="2368"/>
        <v>2800000</v>
      </c>
      <c r="J5191" s="168">
        <f>SUM(J5212)</f>
        <v>2800000</v>
      </c>
      <c r="K5191" s="168">
        <f>SUM(K5212)</f>
        <v>0</v>
      </c>
      <c r="L5191" s="168">
        <f>SUM(L5212)</f>
        <v>0</v>
      </c>
      <c r="M5191" s="168">
        <f>SUM(M5212)</f>
        <v>0</v>
      </c>
      <c r="N5191" s="168">
        <f t="shared" si="2369"/>
        <v>0</v>
      </c>
      <c r="O5191" s="168">
        <f>SUM(O5212)</f>
        <v>0</v>
      </c>
      <c r="P5191" s="168">
        <f>SUM(P5212)</f>
        <v>0</v>
      </c>
      <c r="Q5191" s="168">
        <f>SUM(Q5212)</f>
        <v>0</v>
      </c>
      <c r="R5191" s="168">
        <f>SUM(R5212)</f>
        <v>0</v>
      </c>
      <c r="S5191" s="168">
        <f t="shared" si="2370"/>
        <v>0</v>
      </c>
      <c r="T5191" s="168">
        <f>SUM(T5212)</f>
        <v>0</v>
      </c>
      <c r="U5191" s="168">
        <f>SUM(U5212)</f>
        <v>0</v>
      </c>
      <c r="V5191" s="168">
        <f>SUM(V5212)</f>
        <v>0</v>
      </c>
      <c r="W5191" s="168">
        <f>SUM(W5212)</f>
        <v>0</v>
      </c>
    </row>
    <row r="5192" spans="2:23" ht="46.5" thickTop="1" thickBot="1">
      <c r="B5192" s="164" t="s">
        <v>1720</v>
      </c>
      <c r="C5192" s="172" t="s">
        <v>1721</v>
      </c>
      <c r="D5192" s="168">
        <f t="shared" si="2366"/>
        <v>8397980</v>
      </c>
      <c r="E5192" s="168">
        <f t="shared" si="2367"/>
        <v>2128000</v>
      </c>
      <c r="F5192" s="168">
        <f t="shared" si="2367"/>
        <v>2118000</v>
      </c>
      <c r="G5192" s="168">
        <f t="shared" si="2367"/>
        <v>2041000</v>
      </c>
      <c r="H5192" s="168">
        <f t="shared" si="2365"/>
        <v>2110980</v>
      </c>
      <c r="I5192" s="168">
        <f t="shared" si="2368"/>
        <v>8397980</v>
      </c>
      <c r="J5192" s="168">
        <f>SUM(J5193,J5202)</f>
        <v>2128000</v>
      </c>
      <c r="K5192" s="168">
        <f>SUM(K5193,K5202)</f>
        <v>2118000</v>
      </c>
      <c r="L5192" s="168">
        <f>SUM(L5193,L5202)</f>
        <v>2041000</v>
      </c>
      <c r="M5192" s="168">
        <f>SUM(M5193,M5202)</f>
        <v>2110980</v>
      </c>
      <c r="N5192" s="168">
        <f t="shared" si="2369"/>
        <v>0</v>
      </c>
      <c r="O5192" s="168">
        <f>SUM(O5193,O5202)</f>
        <v>0</v>
      </c>
      <c r="P5192" s="168">
        <f>SUM(P5193,P5202)</f>
        <v>0</v>
      </c>
      <c r="Q5192" s="168">
        <f>SUM(Q5193,Q5202)</f>
        <v>0</v>
      </c>
      <c r="R5192" s="168">
        <f>SUM(R5193,R5202)</f>
        <v>0</v>
      </c>
      <c r="S5192" s="168">
        <f t="shared" si="2370"/>
        <v>0</v>
      </c>
      <c r="T5192" s="168">
        <f>SUM(T5193,T5202)</f>
        <v>0</v>
      </c>
      <c r="U5192" s="168">
        <f>SUM(U5193,U5202)</f>
        <v>0</v>
      </c>
      <c r="V5192" s="168">
        <f>SUM(V5193,V5202)</f>
        <v>0</v>
      </c>
      <c r="W5192" s="168">
        <f>SUM(W5193,W5202)</f>
        <v>0</v>
      </c>
    </row>
    <row r="5193" spans="2:23" ht="16.5" thickTop="1" thickBot="1">
      <c r="B5193" s="164" t="s">
        <v>124</v>
      </c>
      <c r="C5193" s="173" t="s">
        <v>96</v>
      </c>
      <c r="D5193" s="168">
        <f t="shared" si="2366"/>
        <v>8397980</v>
      </c>
      <c r="E5193" s="168">
        <f t="shared" si="2367"/>
        <v>2128000</v>
      </c>
      <c r="F5193" s="168">
        <f t="shared" si="2367"/>
        <v>2118000</v>
      </c>
      <c r="G5193" s="168">
        <f t="shared" si="2367"/>
        <v>2041000</v>
      </c>
      <c r="H5193" s="168">
        <f t="shared" si="2365"/>
        <v>2110980</v>
      </c>
      <c r="I5193" s="168">
        <f t="shared" si="2368"/>
        <v>8397980</v>
      </c>
      <c r="J5193" s="168">
        <f>SUM(J5194:J5196,J5199:J5200)</f>
        <v>2128000</v>
      </c>
      <c r="K5193" s="168">
        <f>SUM(K5194:K5196,K5199:K5200)</f>
        <v>2118000</v>
      </c>
      <c r="L5193" s="168">
        <f>SUM(L5194:L5196,L5199:L5200)</f>
        <v>2041000</v>
      </c>
      <c r="M5193" s="168">
        <f>SUM(M5194:M5196,M5199:M5200)</f>
        <v>2110980</v>
      </c>
      <c r="N5193" s="168">
        <f t="shared" si="2369"/>
        <v>0</v>
      </c>
      <c r="O5193" s="168">
        <f>SUM(O5194:O5196,O5199:O5200)</f>
        <v>0</v>
      </c>
      <c r="P5193" s="168">
        <f>SUM(P5194:P5196,P5199:P5200)</f>
        <v>0</v>
      </c>
      <c r="Q5193" s="168">
        <f>SUM(Q5194:Q5196,Q5199:Q5200)</f>
        <v>0</v>
      </c>
      <c r="R5193" s="168">
        <f>SUM(R5194:R5196,R5199:R5200)</f>
        <v>0</v>
      </c>
      <c r="S5193" s="168">
        <f t="shared" si="2370"/>
        <v>0</v>
      </c>
      <c r="T5193" s="168">
        <f>SUM(T5194:T5196,T5199:T5200)</f>
        <v>0</v>
      </c>
      <c r="U5193" s="168">
        <f>SUM(U5194:U5196,U5199:U5200)</f>
        <v>0</v>
      </c>
      <c r="V5193" s="168">
        <f>SUM(V5194:V5196,V5199:V5200)</f>
        <v>0</v>
      </c>
      <c r="W5193" s="168">
        <f>SUM(W5194:W5196,W5199:W5200)</f>
        <v>0</v>
      </c>
    </row>
    <row r="5194" spans="2:23" ht="16.5" thickTop="1" thickBot="1">
      <c r="B5194" s="164" t="s">
        <v>124</v>
      </c>
      <c r="C5194" s="174" t="s">
        <v>97</v>
      </c>
      <c r="D5194" s="168">
        <f t="shared" si="2366"/>
        <v>7290480</v>
      </c>
      <c r="E5194" s="168">
        <f t="shared" si="2367"/>
        <v>1823000</v>
      </c>
      <c r="F5194" s="168">
        <f t="shared" si="2367"/>
        <v>1823000</v>
      </c>
      <c r="G5194" s="168">
        <f t="shared" si="2367"/>
        <v>1823000</v>
      </c>
      <c r="H5194" s="168">
        <f t="shared" si="2365"/>
        <v>1821480</v>
      </c>
      <c r="I5194" s="168">
        <f t="shared" si="2368"/>
        <v>7290480</v>
      </c>
      <c r="J5194" s="168">
        <v>1823000</v>
      </c>
      <c r="K5194" s="168">
        <v>1823000</v>
      </c>
      <c r="L5194" s="168">
        <v>1823000</v>
      </c>
      <c r="M5194" s="168">
        <v>1821480</v>
      </c>
      <c r="N5194" s="168">
        <f t="shared" si="2369"/>
        <v>0</v>
      </c>
      <c r="O5194" s="168">
        <v>0</v>
      </c>
      <c r="P5194" s="168">
        <v>0</v>
      </c>
      <c r="Q5194" s="168">
        <v>0</v>
      </c>
      <c r="R5194" s="168">
        <v>0</v>
      </c>
      <c r="S5194" s="168">
        <f t="shared" si="2370"/>
        <v>0</v>
      </c>
      <c r="T5194" s="168">
        <v>0</v>
      </c>
      <c r="U5194" s="168">
        <v>0</v>
      </c>
      <c r="V5194" s="168">
        <v>0</v>
      </c>
      <c r="W5194" s="168">
        <v>0</v>
      </c>
    </row>
    <row r="5195" spans="2:23" ht="16.5" thickTop="1" thickBot="1">
      <c r="B5195" s="164" t="s">
        <v>124</v>
      </c>
      <c r="C5195" s="174" t="s">
        <v>98</v>
      </c>
      <c r="D5195" s="168">
        <f t="shared" si="2366"/>
        <v>1057500</v>
      </c>
      <c r="E5195" s="168">
        <f t="shared" si="2367"/>
        <v>285000</v>
      </c>
      <c r="F5195" s="168">
        <f t="shared" si="2367"/>
        <v>280000</v>
      </c>
      <c r="G5195" s="168">
        <f t="shared" si="2367"/>
        <v>213000</v>
      </c>
      <c r="H5195" s="168">
        <f t="shared" si="2365"/>
        <v>279500</v>
      </c>
      <c r="I5195" s="168">
        <f t="shared" si="2368"/>
        <v>1057500</v>
      </c>
      <c r="J5195" s="168">
        <v>285000</v>
      </c>
      <c r="K5195" s="168">
        <v>280000</v>
      </c>
      <c r="L5195" s="168">
        <v>213000</v>
      </c>
      <c r="M5195" s="168">
        <v>279500</v>
      </c>
      <c r="N5195" s="168">
        <f t="shared" si="2369"/>
        <v>0</v>
      </c>
      <c r="O5195" s="168">
        <v>0</v>
      </c>
      <c r="P5195" s="168">
        <v>0</v>
      </c>
      <c r="Q5195" s="168">
        <v>0</v>
      </c>
      <c r="R5195" s="168">
        <v>0</v>
      </c>
      <c r="S5195" s="168">
        <f t="shared" si="2370"/>
        <v>0</v>
      </c>
      <c r="T5195" s="168">
        <v>0</v>
      </c>
      <c r="U5195" s="168">
        <v>0</v>
      </c>
      <c r="V5195" s="168">
        <v>0</v>
      </c>
      <c r="W5195" s="168">
        <v>0</v>
      </c>
    </row>
    <row r="5196" spans="2:23" ht="16.5" thickTop="1" thickBot="1">
      <c r="B5196" s="164" t="s">
        <v>124</v>
      </c>
      <c r="C5196" s="174" t="s">
        <v>15</v>
      </c>
      <c r="D5196" s="168">
        <f t="shared" si="2366"/>
        <v>0</v>
      </c>
      <c r="E5196" s="168">
        <f t="shared" si="2367"/>
        <v>0</v>
      </c>
      <c r="F5196" s="168">
        <f t="shared" si="2367"/>
        <v>0</v>
      </c>
      <c r="G5196" s="168">
        <f t="shared" si="2367"/>
        <v>0</v>
      </c>
      <c r="H5196" s="168">
        <f t="shared" si="2365"/>
        <v>0</v>
      </c>
      <c r="I5196" s="168">
        <f t="shared" si="2368"/>
        <v>0</v>
      </c>
      <c r="J5196" s="168">
        <f t="shared" ref="J5196:M5197" si="2371">SUM(J5197)</f>
        <v>0</v>
      </c>
      <c r="K5196" s="168">
        <f t="shared" si="2371"/>
        <v>0</v>
      </c>
      <c r="L5196" s="168">
        <f t="shared" si="2371"/>
        <v>0</v>
      </c>
      <c r="M5196" s="168">
        <f t="shared" si="2371"/>
        <v>0</v>
      </c>
      <c r="N5196" s="168">
        <f t="shared" si="2369"/>
        <v>0</v>
      </c>
      <c r="O5196" s="168">
        <f t="shared" ref="O5196:R5197" si="2372">SUM(O5197)</f>
        <v>0</v>
      </c>
      <c r="P5196" s="168">
        <f t="shared" si="2372"/>
        <v>0</v>
      </c>
      <c r="Q5196" s="168">
        <f t="shared" si="2372"/>
        <v>0</v>
      </c>
      <c r="R5196" s="168">
        <f t="shared" si="2372"/>
        <v>0</v>
      </c>
      <c r="S5196" s="168">
        <f t="shared" si="2370"/>
        <v>0</v>
      </c>
      <c r="T5196" s="168">
        <f t="shared" ref="T5196:W5197" si="2373">SUM(T5197)</f>
        <v>0</v>
      </c>
      <c r="U5196" s="168">
        <f t="shared" si="2373"/>
        <v>0</v>
      </c>
      <c r="V5196" s="168">
        <f t="shared" si="2373"/>
        <v>0</v>
      </c>
      <c r="W5196" s="168">
        <f t="shared" si="2373"/>
        <v>0</v>
      </c>
    </row>
    <row r="5197" spans="2:23" ht="16.5" thickTop="1" thickBot="1">
      <c r="B5197" s="164" t="s">
        <v>124</v>
      </c>
      <c r="C5197" s="175" t="s">
        <v>139</v>
      </c>
      <c r="D5197" s="168">
        <f t="shared" si="2366"/>
        <v>0</v>
      </c>
      <c r="E5197" s="168">
        <f t="shared" si="2367"/>
        <v>0</v>
      </c>
      <c r="F5197" s="168">
        <f t="shared" si="2367"/>
        <v>0</v>
      </c>
      <c r="G5197" s="168">
        <f t="shared" si="2367"/>
        <v>0</v>
      </c>
      <c r="H5197" s="168">
        <f t="shared" si="2365"/>
        <v>0</v>
      </c>
      <c r="I5197" s="168">
        <f t="shared" si="2368"/>
        <v>0</v>
      </c>
      <c r="J5197" s="168">
        <f t="shared" si="2371"/>
        <v>0</v>
      </c>
      <c r="K5197" s="168">
        <f t="shared" si="2371"/>
        <v>0</v>
      </c>
      <c r="L5197" s="168">
        <f t="shared" si="2371"/>
        <v>0</v>
      </c>
      <c r="M5197" s="168">
        <f t="shared" si="2371"/>
        <v>0</v>
      </c>
      <c r="N5197" s="168">
        <f t="shared" si="2369"/>
        <v>0</v>
      </c>
      <c r="O5197" s="168">
        <f t="shared" si="2372"/>
        <v>0</v>
      </c>
      <c r="P5197" s="168">
        <f t="shared" si="2372"/>
        <v>0</v>
      </c>
      <c r="Q5197" s="168">
        <f t="shared" si="2372"/>
        <v>0</v>
      </c>
      <c r="R5197" s="168">
        <f t="shared" si="2372"/>
        <v>0</v>
      </c>
      <c r="S5197" s="168">
        <f t="shared" si="2370"/>
        <v>0</v>
      </c>
      <c r="T5197" s="168">
        <f t="shared" si="2373"/>
        <v>0</v>
      </c>
      <c r="U5197" s="168">
        <f t="shared" si="2373"/>
        <v>0</v>
      </c>
      <c r="V5197" s="168">
        <f t="shared" si="2373"/>
        <v>0</v>
      </c>
      <c r="W5197" s="168">
        <f t="shared" si="2373"/>
        <v>0</v>
      </c>
    </row>
    <row r="5198" spans="2:23" ht="16.5" thickTop="1" thickBot="1">
      <c r="B5198" s="164" t="s">
        <v>124</v>
      </c>
      <c r="C5198" s="176" t="s">
        <v>138</v>
      </c>
      <c r="D5198" s="168">
        <f t="shared" si="2366"/>
        <v>0</v>
      </c>
      <c r="E5198" s="168">
        <f t="shared" si="2367"/>
        <v>0</v>
      </c>
      <c r="F5198" s="168">
        <f t="shared" si="2367"/>
        <v>0</v>
      </c>
      <c r="G5198" s="168">
        <f t="shared" si="2367"/>
        <v>0</v>
      </c>
      <c r="H5198" s="168">
        <f t="shared" si="2365"/>
        <v>0</v>
      </c>
      <c r="I5198" s="168">
        <f t="shared" si="2368"/>
        <v>0</v>
      </c>
      <c r="J5198" s="168">
        <v>0</v>
      </c>
      <c r="K5198" s="168">
        <v>0</v>
      </c>
      <c r="L5198" s="168">
        <v>0</v>
      </c>
      <c r="M5198" s="168">
        <v>0</v>
      </c>
      <c r="N5198" s="168">
        <f t="shared" si="2369"/>
        <v>0</v>
      </c>
      <c r="O5198" s="168">
        <v>0</v>
      </c>
      <c r="P5198" s="168">
        <v>0</v>
      </c>
      <c r="Q5198" s="168">
        <v>0</v>
      </c>
      <c r="R5198" s="168">
        <v>0</v>
      </c>
      <c r="S5198" s="168">
        <f t="shared" si="2370"/>
        <v>0</v>
      </c>
      <c r="T5198" s="168">
        <v>0</v>
      </c>
      <c r="U5198" s="168">
        <v>0</v>
      </c>
      <c r="V5198" s="168">
        <v>0</v>
      </c>
      <c r="W5198" s="168">
        <v>0</v>
      </c>
    </row>
    <row r="5199" spans="2:23" ht="16.5" thickTop="1" thickBot="1">
      <c r="B5199" s="164" t="s">
        <v>124</v>
      </c>
      <c r="C5199" s="174" t="s">
        <v>101</v>
      </c>
      <c r="D5199" s="168">
        <f t="shared" si="2366"/>
        <v>50000</v>
      </c>
      <c r="E5199" s="168">
        <f t="shared" si="2367"/>
        <v>20000</v>
      </c>
      <c r="F5199" s="168">
        <f t="shared" si="2367"/>
        <v>15000</v>
      </c>
      <c r="G5199" s="168">
        <f t="shared" si="2367"/>
        <v>5000</v>
      </c>
      <c r="H5199" s="168">
        <f t="shared" si="2365"/>
        <v>10000</v>
      </c>
      <c r="I5199" s="168">
        <f t="shared" si="2368"/>
        <v>50000</v>
      </c>
      <c r="J5199" s="168">
        <v>20000</v>
      </c>
      <c r="K5199" s="168">
        <v>15000</v>
      </c>
      <c r="L5199" s="168">
        <v>5000</v>
      </c>
      <c r="M5199" s="168">
        <v>10000</v>
      </c>
      <c r="N5199" s="168">
        <f t="shared" si="2369"/>
        <v>0</v>
      </c>
      <c r="O5199" s="168">
        <v>0</v>
      </c>
      <c r="P5199" s="168">
        <v>0</v>
      </c>
      <c r="Q5199" s="168">
        <v>0</v>
      </c>
      <c r="R5199" s="168">
        <v>0</v>
      </c>
      <c r="S5199" s="168">
        <f t="shared" si="2370"/>
        <v>0</v>
      </c>
      <c r="T5199" s="168">
        <v>0</v>
      </c>
      <c r="U5199" s="168">
        <v>0</v>
      </c>
      <c r="V5199" s="168">
        <v>0</v>
      </c>
      <c r="W5199" s="168">
        <v>0</v>
      </c>
    </row>
    <row r="5200" spans="2:23" ht="16.5" thickTop="1" thickBot="1">
      <c r="B5200" s="164" t="s">
        <v>124</v>
      </c>
      <c r="C5200" s="174" t="s">
        <v>102</v>
      </c>
      <c r="D5200" s="168">
        <f t="shared" si="2366"/>
        <v>0</v>
      </c>
      <c r="E5200" s="168">
        <f t="shared" si="2367"/>
        <v>0</v>
      </c>
      <c r="F5200" s="168">
        <f t="shared" si="2367"/>
        <v>0</v>
      </c>
      <c r="G5200" s="168">
        <f t="shared" si="2367"/>
        <v>0</v>
      </c>
      <c r="H5200" s="168">
        <f t="shared" si="2365"/>
        <v>0</v>
      </c>
      <c r="I5200" s="168">
        <f t="shared" si="2368"/>
        <v>0</v>
      </c>
      <c r="J5200" s="168">
        <f>SUM(J5201)</f>
        <v>0</v>
      </c>
      <c r="K5200" s="168">
        <f>SUM(K5201)</f>
        <v>0</v>
      </c>
      <c r="L5200" s="168">
        <f>SUM(L5201)</f>
        <v>0</v>
      </c>
      <c r="M5200" s="168">
        <f>SUM(M5201)</f>
        <v>0</v>
      </c>
      <c r="N5200" s="168">
        <f t="shared" si="2369"/>
        <v>0</v>
      </c>
      <c r="O5200" s="168">
        <f>SUM(O5201)</f>
        <v>0</v>
      </c>
      <c r="P5200" s="168">
        <f>SUM(P5201)</f>
        <v>0</v>
      </c>
      <c r="Q5200" s="168">
        <f>SUM(Q5201)</f>
        <v>0</v>
      </c>
      <c r="R5200" s="168">
        <f>SUM(R5201)</f>
        <v>0</v>
      </c>
      <c r="S5200" s="168">
        <f t="shared" si="2370"/>
        <v>0</v>
      </c>
      <c r="T5200" s="168">
        <f>SUM(T5201)</f>
        <v>0</v>
      </c>
      <c r="U5200" s="168">
        <f>SUM(U5201)</f>
        <v>0</v>
      </c>
      <c r="V5200" s="168">
        <f>SUM(V5201)</f>
        <v>0</v>
      </c>
      <c r="W5200" s="168">
        <f>SUM(W5201)</f>
        <v>0</v>
      </c>
    </row>
    <row r="5201" spans="2:23" ht="31.5" thickTop="1" thickBot="1">
      <c r="B5201" s="164" t="s">
        <v>124</v>
      </c>
      <c r="C5201" s="175" t="s">
        <v>156</v>
      </c>
      <c r="D5201" s="168">
        <f t="shared" si="2366"/>
        <v>0</v>
      </c>
      <c r="E5201" s="168">
        <f t="shared" si="2367"/>
        <v>0</v>
      </c>
      <c r="F5201" s="168">
        <f t="shared" si="2367"/>
        <v>0</v>
      </c>
      <c r="G5201" s="168">
        <f t="shared" si="2367"/>
        <v>0</v>
      </c>
      <c r="H5201" s="168">
        <f t="shared" si="2365"/>
        <v>0</v>
      </c>
      <c r="I5201" s="168">
        <f t="shared" si="2368"/>
        <v>0</v>
      </c>
      <c r="J5201" s="168">
        <v>0</v>
      </c>
      <c r="K5201" s="168">
        <v>0</v>
      </c>
      <c r="L5201" s="168">
        <v>0</v>
      </c>
      <c r="M5201" s="168">
        <v>0</v>
      </c>
      <c r="N5201" s="168">
        <f t="shared" si="2369"/>
        <v>0</v>
      </c>
      <c r="O5201" s="168">
        <v>0</v>
      </c>
      <c r="P5201" s="168">
        <v>0</v>
      </c>
      <c r="Q5201" s="168">
        <v>0</v>
      </c>
      <c r="R5201" s="168">
        <v>0</v>
      </c>
      <c r="S5201" s="168">
        <f t="shared" si="2370"/>
        <v>0</v>
      </c>
      <c r="T5201" s="168">
        <v>0</v>
      </c>
      <c r="U5201" s="168">
        <v>0</v>
      </c>
      <c r="V5201" s="168">
        <v>0</v>
      </c>
      <c r="W5201" s="168">
        <v>0</v>
      </c>
    </row>
    <row r="5202" spans="2:23" ht="16.5" thickTop="1" thickBot="1">
      <c r="B5202" s="164" t="s">
        <v>124</v>
      </c>
      <c r="C5202" s="173" t="s">
        <v>121</v>
      </c>
      <c r="D5202" s="168">
        <f t="shared" si="2366"/>
        <v>0</v>
      </c>
      <c r="E5202" s="168">
        <f t="shared" si="2367"/>
        <v>0</v>
      </c>
      <c r="F5202" s="168">
        <f t="shared" si="2367"/>
        <v>0</v>
      </c>
      <c r="G5202" s="168">
        <f t="shared" si="2367"/>
        <v>0</v>
      </c>
      <c r="H5202" s="168">
        <f t="shared" si="2365"/>
        <v>0</v>
      </c>
      <c r="I5202" s="168">
        <f t="shared" si="2368"/>
        <v>0</v>
      </c>
      <c r="J5202" s="168">
        <v>0</v>
      </c>
      <c r="K5202" s="168">
        <v>0</v>
      </c>
      <c r="L5202" s="168">
        <v>0</v>
      </c>
      <c r="M5202" s="168">
        <v>0</v>
      </c>
      <c r="N5202" s="168">
        <f t="shared" si="2369"/>
        <v>0</v>
      </c>
      <c r="O5202" s="168">
        <v>0</v>
      </c>
      <c r="P5202" s="168">
        <v>0</v>
      </c>
      <c r="Q5202" s="168">
        <v>0</v>
      </c>
      <c r="R5202" s="168">
        <v>0</v>
      </c>
      <c r="S5202" s="168">
        <f t="shared" si="2370"/>
        <v>0</v>
      </c>
      <c r="T5202" s="168">
        <v>0</v>
      </c>
      <c r="U5202" s="168">
        <v>0</v>
      </c>
      <c r="V5202" s="168">
        <v>0</v>
      </c>
      <c r="W5202" s="168">
        <v>0</v>
      </c>
    </row>
    <row r="5203" spans="2:23" ht="16.5" thickTop="1" thickBot="1">
      <c r="B5203" s="164" t="s">
        <v>1722</v>
      </c>
      <c r="C5203" s="172" t="s">
        <v>1723</v>
      </c>
      <c r="D5203" s="168">
        <f t="shared" si="2366"/>
        <v>1500000</v>
      </c>
      <c r="E5203" s="168">
        <f t="shared" si="2367"/>
        <v>210000</v>
      </c>
      <c r="F5203" s="168">
        <f t="shared" si="2367"/>
        <v>655000</v>
      </c>
      <c r="G5203" s="168">
        <f t="shared" si="2367"/>
        <v>330000</v>
      </c>
      <c r="H5203" s="168">
        <f t="shared" si="2365"/>
        <v>305000</v>
      </c>
      <c r="I5203" s="168">
        <f t="shared" si="2368"/>
        <v>1500000</v>
      </c>
      <c r="J5203" s="168">
        <f>SUM(J5204,J5208)</f>
        <v>210000</v>
      </c>
      <c r="K5203" s="168">
        <f>SUM(K5204,K5208)</f>
        <v>655000</v>
      </c>
      <c r="L5203" s="168">
        <f>SUM(L5204,L5208)</f>
        <v>330000</v>
      </c>
      <c r="M5203" s="168">
        <f>SUM(M5204,M5208)</f>
        <v>305000</v>
      </c>
      <c r="N5203" s="168">
        <f t="shared" si="2369"/>
        <v>0</v>
      </c>
      <c r="O5203" s="168">
        <f>SUM(O5204,O5208)</f>
        <v>0</v>
      </c>
      <c r="P5203" s="168">
        <f>SUM(P5204,P5208)</f>
        <v>0</v>
      </c>
      <c r="Q5203" s="168">
        <f>SUM(Q5204,Q5208)</f>
        <v>0</v>
      </c>
      <c r="R5203" s="168">
        <f>SUM(R5204,R5208)</f>
        <v>0</v>
      </c>
      <c r="S5203" s="168">
        <f t="shared" si="2370"/>
        <v>0</v>
      </c>
      <c r="T5203" s="168">
        <f>SUM(T5204,T5208)</f>
        <v>0</v>
      </c>
      <c r="U5203" s="168">
        <f>SUM(U5204,U5208)</f>
        <v>0</v>
      </c>
      <c r="V5203" s="168">
        <f>SUM(V5204,V5208)</f>
        <v>0</v>
      </c>
      <c r="W5203" s="168">
        <f>SUM(W5204,W5208)</f>
        <v>0</v>
      </c>
    </row>
    <row r="5204" spans="2:23" ht="16.5" thickTop="1" thickBot="1">
      <c r="B5204" s="164" t="s">
        <v>124</v>
      </c>
      <c r="C5204" s="173" t="s">
        <v>96</v>
      </c>
      <c r="D5204" s="168">
        <f t="shared" si="2366"/>
        <v>1165000</v>
      </c>
      <c r="E5204" s="168">
        <f t="shared" si="2367"/>
        <v>80000</v>
      </c>
      <c r="F5204" s="168">
        <f t="shared" si="2367"/>
        <v>450000</v>
      </c>
      <c r="G5204" s="168">
        <f t="shared" si="2367"/>
        <v>330000</v>
      </c>
      <c r="H5204" s="168">
        <f t="shared" si="2365"/>
        <v>305000</v>
      </c>
      <c r="I5204" s="168">
        <f t="shared" si="2368"/>
        <v>1165000</v>
      </c>
      <c r="J5204" s="168">
        <f>SUM(J5205:J5206)</f>
        <v>80000</v>
      </c>
      <c r="K5204" s="168">
        <f>SUM(K5205:K5206)</f>
        <v>450000</v>
      </c>
      <c r="L5204" s="168">
        <f>SUM(L5205:L5206)</f>
        <v>330000</v>
      </c>
      <c r="M5204" s="168">
        <f>SUM(M5205:M5206)</f>
        <v>305000</v>
      </c>
      <c r="N5204" s="168">
        <f t="shared" si="2369"/>
        <v>0</v>
      </c>
      <c r="O5204" s="168">
        <f>SUM(O5205:O5206)</f>
        <v>0</v>
      </c>
      <c r="P5204" s="168">
        <f>SUM(P5205:P5206)</f>
        <v>0</v>
      </c>
      <c r="Q5204" s="168">
        <f>SUM(Q5205:Q5206)</f>
        <v>0</v>
      </c>
      <c r="R5204" s="168">
        <f>SUM(R5205:R5206)</f>
        <v>0</v>
      </c>
      <c r="S5204" s="168">
        <f t="shared" si="2370"/>
        <v>0</v>
      </c>
      <c r="T5204" s="168">
        <f>SUM(T5205:T5206)</f>
        <v>0</v>
      </c>
      <c r="U5204" s="168">
        <f>SUM(U5205:U5206)</f>
        <v>0</v>
      </c>
      <c r="V5204" s="168">
        <f>SUM(V5205:V5206)</f>
        <v>0</v>
      </c>
      <c r="W5204" s="168">
        <f>SUM(W5205:W5206)</f>
        <v>0</v>
      </c>
    </row>
    <row r="5205" spans="2:23" ht="16.5" thickTop="1" thickBot="1">
      <c r="B5205" s="164" t="s">
        <v>124</v>
      </c>
      <c r="C5205" s="174" t="s">
        <v>98</v>
      </c>
      <c r="D5205" s="168">
        <f t="shared" si="2366"/>
        <v>1115000</v>
      </c>
      <c r="E5205" s="168">
        <f t="shared" si="2367"/>
        <v>80000</v>
      </c>
      <c r="F5205" s="168">
        <f t="shared" si="2367"/>
        <v>430000</v>
      </c>
      <c r="G5205" s="168">
        <f t="shared" si="2367"/>
        <v>300000</v>
      </c>
      <c r="H5205" s="168">
        <f t="shared" si="2365"/>
        <v>305000</v>
      </c>
      <c r="I5205" s="168">
        <f t="shared" si="2368"/>
        <v>1115000</v>
      </c>
      <c r="J5205" s="168">
        <v>80000</v>
      </c>
      <c r="K5205" s="168">
        <v>430000</v>
      </c>
      <c r="L5205" s="168">
        <v>300000</v>
      </c>
      <c r="M5205" s="168">
        <v>305000</v>
      </c>
      <c r="N5205" s="168">
        <f t="shared" si="2369"/>
        <v>0</v>
      </c>
      <c r="O5205" s="168">
        <v>0</v>
      </c>
      <c r="P5205" s="168">
        <v>0</v>
      </c>
      <c r="Q5205" s="168">
        <v>0</v>
      </c>
      <c r="R5205" s="168">
        <v>0</v>
      </c>
      <c r="S5205" s="168">
        <f t="shared" si="2370"/>
        <v>0</v>
      </c>
      <c r="T5205" s="168">
        <v>0</v>
      </c>
      <c r="U5205" s="168">
        <v>0</v>
      </c>
      <c r="V5205" s="168">
        <v>0</v>
      </c>
      <c r="W5205" s="168">
        <v>0</v>
      </c>
    </row>
    <row r="5206" spans="2:23" ht="16.5" thickTop="1" thickBot="1">
      <c r="B5206" s="164" t="s">
        <v>124</v>
      </c>
      <c r="C5206" s="174" t="s">
        <v>102</v>
      </c>
      <c r="D5206" s="168">
        <f t="shared" si="2366"/>
        <v>50000</v>
      </c>
      <c r="E5206" s="168">
        <f t="shared" si="2367"/>
        <v>0</v>
      </c>
      <c r="F5206" s="168">
        <f t="shared" si="2367"/>
        <v>20000</v>
      </c>
      <c r="G5206" s="168">
        <f t="shared" si="2367"/>
        <v>30000</v>
      </c>
      <c r="H5206" s="168">
        <f t="shared" si="2365"/>
        <v>0</v>
      </c>
      <c r="I5206" s="168">
        <f t="shared" si="2368"/>
        <v>50000</v>
      </c>
      <c r="J5206" s="168">
        <f>SUM(J5207)</f>
        <v>0</v>
      </c>
      <c r="K5206" s="168">
        <f>SUM(K5207)</f>
        <v>20000</v>
      </c>
      <c r="L5206" s="168">
        <f>SUM(L5207)</f>
        <v>30000</v>
      </c>
      <c r="M5206" s="168">
        <f>SUM(M5207)</f>
        <v>0</v>
      </c>
      <c r="N5206" s="168">
        <f t="shared" si="2369"/>
        <v>0</v>
      </c>
      <c r="O5206" s="168">
        <f>SUM(O5207)</f>
        <v>0</v>
      </c>
      <c r="P5206" s="168">
        <f>SUM(P5207)</f>
        <v>0</v>
      </c>
      <c r="Q5206" s="168">
        <f>SUM(Q5207)</f>
        <v>0</v>
      </c>
      <c r="R5206" s="168">
        <f>SUM(R5207)</f>
        <v>0</v>
      </c>
      <c r="S5206" s="168">
        <f t="shared" si="2370"/>
        <v>0</v>
      </c>
      <c r="T5206" s="168">
        <f>SUM(T5207)</f>
        <v>0</v>
      </c>
      <c r="U5206" s="168">
        <f>SUM(U5207)</f>
        <v>0</v>
      </c>
      <c r="V5206" s="168">
        <f>SUM(V5207)</f>
        <v>0</v>
      </c>
      <c r="W5206" s="168">
        <f>SUM(W5207)</f>
        <v>0</v>
      </c>
    </row>
    <row r="5207" spans="2:23" ht="31.5" thickTop="1" thickBot="1">
      <c r="B5207" s="164" t="s">
        <v>124</v>
      </c>
      <c r="C5207" s="175" t="s">
        <v>156</v>
      </c>
      <c r="D5207" s="168">
        <f t="shared" si="2366"/>
        <v>50000</v>
      </c>
      <c r="E5207" s="168">
        <f t="shared" si="2367"/>
        <v>0</v>
      </c>
      <c r="F5207" s="168">
        <f t="shared" si="2367"/>
        <v>20000</v>
      </c>
      <c r="G5207" s="168">
        <f t="shared" si="2367"/>
        <v>30000</v>
      </c>
      <c r="H5207" s="168">
        <f t="shared" si="2365"/>
        <v>0</v>
      </c>
      <c r="I5207" s="168">
        <f t="shared" si="2368"/>
        <v>50000</v>
      </c>
      <c r="J5207" s="168">
        <v>0</v>
      </c>
      <c r="K5207" s="168">
        <v>20000</v>
      </c>
      <c r="L5207" s="168">
        <v>30000</v>
      </c>
      <c r="M5207" s="168">
        <v>0</v>
      </c>
      <c r="N5207" s="168">
        <f t="shared" si="2369"/>
        <v>0</v>
      </c>
      <c r="O5207" s="168">
        <v>0</v>
      </c>
      <c r="P5207" s="168">
        <v>0</v>
      </c>
      <c r="Q5207" s="168">
        <v>0</v>
      </c>
      <c r="R5207" s="168">
        <v>0</v>
      </c>
      <c r="S5207" s="168">
        <f t="shared" si="2370"/>
        <v>0</v>
      </c>
      <c r="T5207" s="168">
        <v>0</v>
      </c>
      <c r="U5207" s="168">
        <v>0</v>
      </c>
      <c r="V5207" s="168">
        <v>0</v>
      </c>
      <c r="W5207" s="168">
        <v>0</v>
      </c>
    </row>
    <row r="5208" spans="2:23" ht="16.5" thickTop="1" thickBot="1">
      <c r="B5208" s="164" t="s">
        <v>124</v>
      </c>
      <c r="C5208" s="173" t="s">
        <v>121</v>
      </c>
      <c r="D5208" s="168">
        <f t="shared" si="2366"/>
        <v>335000</v>
      </c>
      <c r="E5208" s="168">
        <f t="shared" si="2367"/>
        <v>130000</v>
      </c>
      <c r="F5208" s="168">
        <f t="shared" si="2367"/>
        <v>205000</v>
      </c>
      <c r="G5208" s="168">
        <f t="shared" si="2367"/>
        <v>0</v>
      </c>
      <c r="H5208" s="168">
        <f t="shared" si="2365"/>
        <v>0</v>
      </c>
      <c r="I5208" s="168">
        <f t="shared" si="2368"/>
        <v>335000</v>
      </c>
      <c r="J5208" s="168">
        <v>130000</v>
      </c>
      <c r="K5208" s="168">
        <v>205000</v>
      </c>
      <c r="L5208" s="168">
        <v>0</v>
      </c>
      <c r="M5208" s="168">
        <v>0</v>
      </c>
      <c r="N5208" s="168">
        <f t="shared" si="2369"/>
        <v>0</v>
      </c>
      <c r="O5208" s="168">
        <v>0</v>
      </c>
      <c r="P5208" s="168">
        <v>0</v>
      </c>
      <c r="Q5208" s="168">
        <v>0</v>
      </c>
      <c r="R5208" s="168">
        <v>0</v>
      </c>
      <c r="S5208" s="168">
        <f t="shared" si="2370"/>
        <v>0</v>
      </c>
      <c r="T5208" s="168">
        <v>0</v>
      </c>
      <c r="U5208" s="168">
        <v>0</v>
      </c>
      <c r="V5208" s="168">
        <v>0</v>
      </c>
      <c r="W5208" s="168">
        <v>0</v>
      </c>
    </row>
    <row r="5209" spans="2:23" ht="16.5" thickTop="1" thickBot="1">
      <c r="B5209" s="164" t="s">
        <v>1724</v>
      </c>
      <c r="C5209" s="172" t="s">
        <v>1725</v>
      </c>
      <c r="D5209" s="168">
        <f t="shared" si="2366"/>
        <v>4000000</v>
      </c>
      <c r="E5209" s="168">
        <f t="shared" si="2367"/>
        <v>4000000</v>
      </c>
      <c r="F5209" s="168">
        <f t="shared" si="2367"/>
        <v>0</v>
      </c>
      <c r="G5209" s="168">
        <f t="shared" si="2367"/>
        <v>0</v>
      </c>
      <c r="H5209" s="168">
        <f t="shared" si="2365"/>
        <v>0</v>
      </c>
      <c r="I5209" s="168">
        <f t="shared" si="2368"/>
        <v>4000000</v>
      </c>
      <c r="J5209" s="168">
        <f>SUM(J5210,J5212)</f>
        <v>4000000</v>
      </c>
      <c r="K5209" s="168">
        <f>SUM(K5210,K5212)</f>
        <v>0</v>
      </c>
      <c r="L5209" s="168">
        <f>SUM(L5210,L5212)</f>
        <v>0</v>
      </c>
      <c r="M5209" s="168">
        <f>SUM(M5210,M5212)</f>
        <v>0</v>
      </c>
      <c r="N5209" s="168">
        <f t="shared" si="2369"/>
        <v>0</v>
      </c>
      <c r="O5209" s="168">
        <f>SUM(O5210,O5212)</f>
        <v>0</v>
      </c>
      <c r="P5209" s="168">
        <f>SUM(P5210,P5212)</f>
        <v>0</v>
      </c>
      <c r="Q5209" s="168">
        <f>SUM(Q5210,Q5212)</f>
        <v>0</v>
      </c>
      <c r="R5209" s="168">
        <f>SUM(R5210,R5212)</f>
        <v>0</v>
      </c>
      <c r="S5209" s="168">
        <f t="shared" si="2370"/>
        <v>0</v>
      </c>
      <c r="T5209" s="168">
        <f>SUM(T5210,T5212)</f>
        <v>0</v>
      </c>
      <c r="U5209" s="168">
        <f>SUM(U5210,U5212)</f>
        <v>0</v>
      </c>
      <c r="V5209" s="168">
        <f>SUM(V5210,V5212)</f>
        <v>0</v>
      </c>
      <c r="W5209" s="168">
        <f>SUM(W5210,W5212)</f>
        <v>0</v>
      </c>
    </row>
    <row r="5210" spans="2:23" ht="16.5" thickTop="1" thickBot="1">
      <c r="B5210" s="164" t="s">
        <v>124</v>
      </c>
      <c r="C5210" s="173" t="s">
        <v>96</v>
      </c>
      <c r="D5210" s="168">
        <f t="shared" si="2366"/>
        <v>1200000</v>
      </c>
      <c r="E5210" s="168">
        <f t="shared" si="2367"/>
        <v>1200000</v>
      </c>
      <c r="F5210" s="168">
        <f t="shared" si="2367"/>
        <v>0</v>
      </c>
      <c r="G5210" s="168">
        <f t="shared" si="2367"/>
        <v>0</v>
      </c>
      <c r="H5210" s="168">
        <f t="shared" si="2365"/>
        <v>0</v>
      </c>
      <c r="I5210" s="168">
        <f t="shared" si="2368"/>
        <v>1200000</v>
      </c>
      <c r="J5210" s="168">
        <f>SUM(J5211)</f>
        <v>1200000</v>
      </c>
      <c r="K5210" s="168">
        <f>SUM(K5211)</f>
        <v>0</v>
      </c>
      <c r="L5210" s="168">
        <f>SUM(L5211)</f>
        <v>0</v>
      </c>
      <c r="M5210" s="168">
        <f>SUM(M5211)</f>
        <v>0</v>
      </c>
      <c r="N5210" s="168">
        <f t="shared" si="2369"/>
        <v>0</v>
      </c>
      <c r="O5210" s="168">
        <f>SUM(O5211)</f>
        <v>0</v>
      </c>
      <c r="P5210" s="168">
        <f>SUM(P5211)</f>
        <v>0</v>
      </c>
      <c r="Q5210" s="168">
        <f>SUM(Q5211)</f>
        <v>0</v>
      </c>
      <c r="R5210" s="168">
        <f>SUM(R5211)</f>
        <v>0</v>
      </c>
      <c r="S5210" s="168">
        <f t="shared" si="2370"/>
        <v>0</v>
      </c>
      <c r="T5210" s="168">
        <f>SUM(T5211)</f>
        <v>0</v>
      </c>
      <c r="U5210" s="168">
        <f>SUM(U5211)</f>
        <v>0</v>
      </c>
      <c r="V5210" s="168">
        <f>SUM(V5211)</f>
        <v>0</v>
      </c>
      <c r="W5210" s="168">
        <f>SUM(W5211)</f>
        <v>0</v>
      </c>
    </row>
    <row r="5211" spans="2:23" ht="16.5" thickTop="1" thickBot="1">
      <c r="B5211" s="164" t="s">
        <v>124</v>
      </c>
      <c r="C5211" s="174" t="s">
        <v>98</v>
      </c>
      <c r="D5211" s="168">
        <f t="shared" si="2366"/>
        <v>1200000</v>
      </c>
      <c r="E5211" s="168">
        <f t="shared" si="2367"/>
        <v>1200000</v>
      </c>
      <c r="F5211" s="168">
        <f t="shared" si="2367"/>
        <v>0</v>
      </c>
      <c r="G5211" s="168">
        <f t="shared" si="2367"/>
        <v>0</v>
      </c>
      <c r="H5211" s="168">
        <f t="shared" si="2365"/>
        <v>0</v>
      </c>
      <c r="I5211" s="168">
        <f t="shared" si="2368"/>
        <v>1200000</v>
      </c>
      <c r="J5211" s="168">
        <v>1200000</v>
      </c>
      <c r="K5211" s="168">
        <v>0</v>
      </c>
      <c r="L5211" s="168">
        <v>0</v>
      </c>
      <c r="M5211" s="168">
        <v>0</v>
      </c>
      <c r="N5211" s="168">
        <f t="shared" si="2369"/>
        <v>0</v>
      </c>
      <c r="O5211" s="168">
        <v>0</v>
      </c>
      <c r="P5211" s="168">
        <v>0</v>
      </c>
      <c r="Q5211" s="168">
        <v>0</v>
      </c>
      <c r="R5211" s="168">
        <v>0</v>
      </c>
      <c r="S5211" s="168">
        <f t="shared" si="2370"/>
        <v>0</v>
      </c>
      <c r="T5211" s="168">
        <v>0</v>
      </c>
      <c r="U5211" s="168">
        <v>0</v>
      </c>
      <c r="V5211" s="168">
        <v>0</v>
      </c>
      <c r="W5211" s="168">
        <v>0</v>
      </c>
    </row>
    <row r="5212" spans="2:23" ht="16.5" thickTop="1" thickBot="1">
      <c r="B5212" s="164" t="s">
        <v>124</v>
      </c>
      <c r="C5212" s="173" t="s">
        <v>123</v>
      </c>
      <c r="D5212" s="168">
        <f t="shared" si="2366"/>
        <v>2800000</v>
      </c>
      <c r="E5212" s="168">
        <f t="shared" si="2367"/>
        <v>2800000</v>
      </c>
      <c r="F5212" s="168">
        <f t="shared" si="2367"/>
        <v>0</v>
      </c>
      <c r="G5212" s="168">
        <f t="shared" si="2367"/>
        <v>0</v>
      </c>
      <c r="H5212" s="168">
        <f t="shared" si="2365"/>
        <v>0</v>
      </c>
      <c r="I5212" s="168">
        <f t="shared" si="2368"/>
        <v>2800000</v>
      </c>
      <c r="J5212" s="168">
        <v>2800000</v>
      </c>
      <c r="K5212" s="168">
        <v>0</v>
      </c>
      <c r="L5212" s="168">
        <v>0</v>
      </c>
      <c r="M5212" s="168">
        <v>0</v>
      </c>
      <c r="N5212" s="168">
        <f t="shared" si="2369"/>
        <v>0</v>
      </c>
      <c r="O5212" s="168">
        <v>0</v>
      </c>
      <c r="P5212" s="168">
        <v>0</v>
      </c>
      <c r="Q5212" s="168">
        <v>0</v>
      </c>
      <c r="R5212" s="168">
        <v>0</v>
      </c>
      <c r="S5212" s="168">
        <f t="shared" si="2370"/>
        <v>0</v>
      </c>
      <c r="T5212" s="168">
        <v>0</v>
      </c>
      <c r="U5212" s="168">
        <v>0</v>
      </c>
      <c r="V5212" s="168">
        <v>0</v>
      </c>
      <c r="W5212" s="168">
        <v>0</v>
      </c>
    </row>
    <row r="5213" spans="2:23" ht="16.5" thickTop="1" thickBot="1">
      <c r="B5213" s="164" t="s">
        <v>1726</v>
      </c>
      <c r="C5213" s="171" t="s">
        <v>1727</v>
      </c>
      <c r="D5213" s="168">
        <f t="shared" si="2366"/>
        <v>3181200</v>
      </c>
      <c r="E5213" s="168">
        <f t="shared" si="2367"/>
        <v>934000</v>
      </c>
      <c r="F5213" s="168">
        <f t="shared" si="2367"/>
        <v>754000</v>
      </c>
      <c r="G5213" s="168">
        <f t="shared" si="2367"/>
        <v>733000</v>
      </c>
      <c r="H5213" s="168">
        <f t="shared" si="2365"/>
        <v>760200</v>
      </c>
      <c r="I5213" s="168">
        <f t="shared" si="2368"/>
        <v>3181200</v>
      </c>
      <c r="J5213" s="168">
        <f>SUM(J5214,J5220)</f>
        <v>934000</v>
      </c>
      <c r="K5213" s="168">
        <f>SUM(K5214,K5220)</f>
        <v>754000</v>
      </c>
      <c r="L5213" s="168">
        <f>SUM(L5214,L5220)</f>
        <v>733000</v>
      </c>
      <c r="M5213" s="168">
        <f>SUM(M5214,M5220)</f>
        <v>760200</v>
      </c>
      <c r="N5213" s="168">
        <f t="shared" si="2369"/>
        <v>0</v>
      </c>
      <c r="O5213" s="168">
        <f>SUM(O5214,O5220)</f>
        <v>0</v>
      </c>
      <c r="P5213" s="168">
        <f>SUM(P5214,P5220)</f>
        <v>0</v>
      </c>
      <c r="Q5213" s="168">
        <f>SUM(Q5214,Q5220)</f>
        <v>0</v>
      </c>
      <c r="R5213" s="168">
        <f>SUM(R5214,R5220)</f>
        <v>0</v>
      </c>
      <c r="S5213" s="168">
        <f t="shared" si="2370"/>
        <v>0</v>
      </c>
      <c r="T5213" s="168">
        <f>SUM(T5214,T5220)</f>
        <v>0</v>
      </c>
      <c r="U5213" s="168">
        <f>SUM(U5214,U5220)</f>
        <v>0</v>
      </c>
      <c r="V5213" s="168">
        <f>SUM(V5214,V5220)</f>
        <v>0</v>
      </c>
      <c r="W5213" s="168">
        <f>SUM(W5214,W5220)</f>
        <v>0</v>
      </c>
    </row>
    <row r="5214" spans="2:23" ht="16.5" thickTop="1" thickBot="1">
      <c r="B5214" s="164" t="s">
        <v>124</v>
      </c>
      <c r="C5214" s="172" t="s">
        <v>96</v>
      </c>
      <c r="D5214" s="168">
        <f t="shared" si="2366"/>
        <v>3181200</v>
      </c>
      <c r="E5214" s="168">
        <f t="shared" si="2367"/>
        <v>934000</v>
      </c>
      <c r="F5214" s="168">
        <f t="shared" si="2367"/>
        <v>754000</v>
      </c>
      <c r="G5214" s="168">
        <f t="shared" si="2367"/>
        <v>733000</v>
      </c>
      <c r="H5214" s="168">
        <f t="shared" si="2365"/>
        <v>760200</v>
      </c>
      <c r="I5214" s="168">
        <f t="shared" si="2368"/>
        <v>3181200</v>
      </c>
      <c r="J5214" s="168">
        <f>SUM(J5215:J5218)</f>
        <v>934000</v>
      </c>
      <c r="K5214" s="168">
        <f>SUM(K5215:K5218)</f>
        <v>754000</v>
      </c>
      <c r="L5214" s="168">
        <f>SUM(L5215:L5218)</f>
        <v>733000</v>
      </c>
      <c r="M5214" s="168">
        <f>SUM(M5215:M5218)</f>
        <v>760200</v>
      </c>
      <c r="N5214" s="168">
        <f t="shared" si="2369"/>
        <v>0</v>
      </c>
      <c r="O5214" s="168">
        <f>SUM(O5215:O5218)</f>
        <v>0</v>
      </c>
      <c r="P5214" s="168">
        <f>SUM(P5215:P5218)</f>
        <v>0</v>
      </c>
      <c r="Q5214" s="168">
        <f>SUM(Q5215:Q5218)</f>
        <v>0</v>
      </c>
      <c r="R5214" s="168">
        <f>SUM(R5215:R5218)</f>
        <v>0</v>
      </c>
      <c r="S5214" s="168">
        <f t="shared" si="2370"/>
        <v>0</v>
      </c>
      <c r="T5214" s="168">
        <f>SUM(T5215:T5218)</f>
        <v>0</v>
      </c>
      <c r="U5214" s="168">
        <f>SUM(U5215:U5218)</f>
        <v>0</v>
      </c>
      <c r="V5214" s="168">
        <f>SUM(V5215:V5218)</f>
        <v>0</v>
      </c>
      <c r="W5214" s="168">
        <f>SUM(W5215:W5218)</f>
        <v>0</v>
      </c>
    </row>
    <row r="5215" spans="2:23" ht="16.5" thickTop="1" thickBot="1">
      <c r="B5215" s="164" t="s">
        <v>124</v>
      </c>
      <c r="C5215" s="173" t="s">
        <v>97</v>
      </c>
      <c r="D5215" s="168">
        <f t="shared" si="2366"/>
        <v>3011200</v>
      </c>
      <c r="E5215" s="168">
        <f t="shared" si="2367"/>
        <v>764000</v>
      </c>
      <c r="F5215" s="168">
        <f t="shared" si="2367"/>
        <v>754000</v>
      </c>
      <c r="G5215" s="168">
        <f t="shared" si="2367"/>
        <v>733000</v>
      </c>
      <c r="H5215" s="168">
        <f t="shared" si="2365"/>
        <v>760200</v>
      </c>
      <c r="I5215" s="168">
        <f t="shared" si="2368"/>
        <v>3011200</v>
      </c>
      <c r="J5215" s="168">
        <v>764000</v>
      </c>
      <c r="K5215" s="168">
        <v>754000</v>
      </c>
      <c r="L5215" s="168">
        <v>733000</v>
      </c>
      <c r="M5215" s="168">
        <v>760200</v>
      </c>
      <c r="N5215" s="168">
        <f t="shared" si="2369"/>
        <v>0</v>
      </c>
      <c r="O5215" s="168">
        <v>0</v>
      </c>
      <c r="P5215" s="168">
        <v>0</v>
      </c>
      <c r="Q5215" s="168">
        <v>0</v>
      </c>
      <c r="R5215" s="168">
        <v>0</v>
      </c>
      <c r="S5215" s="168">
        <f t="shared" si="2370"/>
        <v>0</v>
      </c>
      <c r="T5215" s="168">
        <v>0</v>
      </c>
      <c r="U5215" s="168">
        <v>0</v>
      </c>
      <c r="V5215" s="168">
        <v>0</v>
      </c>
      <c r="W5215" s="168">
        <v>0</v>
      </c>
    </row>
    <row r="5216" spans="2:23" ht="16.5" thickTop="1" thickBot="1">
      <c r="B5216" s="164" t="s">
        <v>124</v>
      </c>
      <c r="C5216" s="173" t="s">
        <v>98</v>
      </c>
      <c r="D5216" s="168">
        <f t="shared" si="2366"/>
        <v>170000</v>
      </c>
      <c r="E5216" s="168">
        <f t="shared" si="2367"/>
        <v>170000</v>
      </c>
      <c r="F5216" s="168">
        <f t="shared" si="2367"/>
        <v>0</v>
      </c>
      <c r="G5216" s="168">
        <f t="shared" si="2367"/>
        <v>0</v>
      </c>
      <c r="H5216" s="168">
        <f t="shared" si="2365"/>
        <v>0</v>
      </c>
      <c r="I5216" s="168">
        <f t="shared" si="2368"/>
        <v>170000</v>
      </c>
      <c r="J5216" s="168">
        <v>170000</v>
      </c>
      <c r="K5216" s="168">
        <v>0</v>
      </c>
      <c r="L5216" s="168">
        <v>0</v>
      </c>
      <c r="M5216" s="168">
        <v>0</v>
      </c>
      <c r="N5216" s="168">
        <f t="shared" si="2369"/>
        <v>0</v>
      </c>
      <c r="O5216" s="168">
        <v>0</v>
      </c>
      <c r="P5216" s="168">
        <v>0</v>
      </c>
      <c r="Q5216" s="168">
        <v>0</v>
      </c>
      <c r="R5216" s="168">
        <v>0</v>
      </c>
      <c r="S5216" s="168">
        <f t="shared" si="2370"/>
        <v>0</v>
      </c>
      <c r="T5216" s="168">
        <v>0</v>
      </c>
      <c r="U5216" s="168">
        <v>0</v>
      </c>
      <c r="V5216" s="168">
        <v>0</v>
      </c>
      <c r="W5216" s="168">
        <v>0</v>
      </c>
    </row>
    <row r="5217" spans="2:23" ht="16.5" thickTop="1" thickBot="1">
      <c r="B5217" s="164" t="s">
        <v>124</v>
      </c>
      <c r="C5217" s="173" t="s">
        <v>101</v>
      </c>
      <c r="D5217" s="168">
        <f t="shared" si="2366"/>
        <v>0</v>
      </c>
      <c r="E5217" s="168">
        <f t="shared" si="2367"/>
        <v>0</v>
      </c>
      <c r="F5217" s="168">
        <f t="shared" si="2367"/>
        <v>0</v>
      </c>
      <c r="G5217" s="168">
        <f t="shared" si="2367"/>
        <v>0</v>
      </c>
      <c r="H5217" s="168">
        <f t="shared" si="2365"/>
        <v>0</v>
      </c>
      <c r="I5217" s="168">
        <f t="shared" si="2368"/>
        <v>0</v>
      </c>
      <c r="J5217" s="168">
        <v>0</v>
      </c>
      <c r="K5217" s="168">
        <v>0</v>
      </c>
      <c r="L5217" s="168">
        <v>0</v>
      </c>
      <c r="M5217" s="168">
        <v>0</v>
      </c>
      <c r="N5217" s="168">
        <f t="shared" si="2369"/>
        <v>0</v>
      </c>
      <c r="O5217" s="168">
        <v>0</v>
      </c>
      <c r="P5217" s="168">
        <v>0</v>
      </c>
      <c r="Q5217" s="168">
        <v>0</v>
      </c>
      <c r="R5217" s="168">
        <v>0</v>
      </c>
      <c r="S5217" s="168">
        <f t="shared" si="2370"/>
        <v>0</v>
      </c>
      <c r="T5217" s="168">
        <v>0</v>
      </c>
      <c r="U5217" s="168">
        <v>0</v>
      </c>
      <c r="V5217" s="168">
        <v>0</v>
      </c>
      <c r="W5217" s="168">
        <v>0</v>
      </c>
    </row>
    <row r="5218" spans="2:23" ht="16.5" thickTop="1" thickBot="1">
      <c r="B5218" s="164" t="s">
        <v>124</v>
      </c>
      <c r="C5218" s="173" t="s">
        <v>102</v>
      </c>
      <c r="D5218" s="168">
        <f t="shared" si="2366"/>
        <v>0</v>
      </c>
      <c r="E5218" s="168">
        <f t="shared" si="2367"/>
        <v>0</v>
      </c>
      <c r="F5218" s="168">
        <f t="shared" si="2367"/>
        <v>0</v>
      </c>
      <c r="G5218" s="168">
        <f t="shared" si="2367"/>
        <v>0</v>
      </c>
      <c r="H5218" s="168">
        <f t="shared" si="2365"/>
        <v>0</v>
      </c>
      <c r="I5218" s="168">
        <f t="shared" si="2368"/>
        <v>0</v>
      </c>
      <c r="J5218" s="168">
        <f>SUM(J5219)</f>
        <v>0</v>
      </c>
      <c r="K5218" s="168">
        <f>SUM(K5219)</f>
        <v>0</v>
      </c>
      <c r="L5218" s="168">
        <f>SUM(L5219)</f>
        <v>0</v>
      </c>
      <c r="M5218" s="168">
        <f>SUM(M5219)</f>
        <v>0</v>
      </c>
      <c r="N5218" s="168">
        <f t="shared" si="2369"/>
        <v>0</v>
      </c>
      <c r="O5218" s="168">
        <f>SUM(O5219)</f>
        <v>0</v>
      </c>
      <c r="P5218" s="168">
        <f>SUM(P5219)</f>
        <v>0</v>
      </c>
      <c r="Q5218" s="168">
        <f>SUM(Q5219)</f>
        <v>0</v>
      </c>
      <c r="R5218" s="168">
        <f>SUM(R5219)</f>
        <v>0</v>
      </c>
      <c r="S5218" s="168">
        <f t="shared" si="2370"/>
        <v>0</v>
      </c>
      <c r="T5218" s="168">
        <f>SUM(T5219)</f>
        <v>0</v>
      </c>
      <c r="U5218" s="168">
        <f>SUM(U5219)</f>
        <v>0</v>
      </c>
      <c r="V5218" s="168">
        <f>SUM(V5219)</f>
        <v>0</v>
      </c>
      <c r="W5218" s="168">
        <f>SUM(W5219)</f>
        <v>0</v>
      </c>
    </row>
    <row r="5219" spans="2:23" ht="31.5" thickTop="1" thickBot="1">
      <c r="B5219" s="164" t="s">
        <v>124</v>
      </c>
      <c r="C5219" s="174" t="s">
        <v>156</v>
      </c>
      <c r="D5219" s="168">
        <f t="shared" si="2366"/>
        <v>0</v>
      </c>
      <c r="E5219" s="168">
        <f t="shared" si="2367"/>
        <v>0</v>
      </c>
      <c r="F5219" s="168">
        <f t="shared" si="2367"/>
        <v>0</v>
      </c>
      <c r="G5219" s="168">
        <f t="shared" si="2367"/>
        <v>0</v>
      </c>
      <c r="H5219" s="168">
        <f t="shared" si="2365"/>
        <v>0</v>
      </c>
      <c r="I5219" s="168">
        <f t="shared" si="2368"/>
        <v>0</v>
      </c>
      <c r="J5219" s="168">
        <v>0</v>
      </c>
      <c r="K5219" s="168">
        <v>0</v>
      </c>
      <c r="L5219" s="168">
        <v>0</v>
      </c>
      <c r="M5219" s="168">
        <v>0</v>
      </c>
      <c r="N5219" s="168">
        <f t="shared" si="2369"/>
        <v>0</v>
      </c>
      <c r="O5219" s="168">
        <v>0</v>
      </c>
      <c r="P5219" s="168">
        <v>0</v>
      </c>
      <c r="Q5219" s="168">
        <v>0</v>
      </c>
      <c r="R5219" s="168">
        <v>0</v>
      </c>
      <c r="S5219" s="168">
        <f t="shared" si="2370"/>
        <v>0</v>
      </c>
      <c r="T5219" s="168">
        <v>0</v>
      </c>
      <c r="U5219" s="168">
        <v>0</v>
      </c>
      <c r="V5219" s="168">
        <v>0</v>
      </c>
      <c r="W5219" s="168">
        <v>0</v>
      </c>
    </row>
    <row r="5220" spans="2:23" ht="16.5" thickTop="1" thickBot="1">
      <c r="B5220" s="164" t="s">
        <v>124</v>
      </c>
      <c r="C5220" s="172" t="s">
        <v>121</v>
      </c>
      <c r="D5220" s="168">
        <f t="shared" si="2366"/>
        <v>0</v>
      </c>
      <c r="E5220" s="168">
        <f t="shared" si="2367"/>
        <v>0</v>
      </c>
      <c r="F5220" s="168">
        <f t="shared" si="2367"/>
        <v>0</v>
      </c>
      <c r="G5220" s="168">
        <f t="shared" si="2367"/>
        <v>0</v>
      </c>
      <c r="H5220" s="168">
        <f t="shared" si="2365"/>
        <v>0</v>
      </c>
      <c r="I5220" s="168">
        <f t="shared" si="2368"/>
        <v>0</v>
      </c>
      <c r="J5220" s="168">
        <v>0</v>
      </c>
      <c r="K5220" s="168">
        <v>0</v>
      </c>
      <c r="L5220" s="168">
        <v>0</v>
      </c>
      <c r="M5220" s="168">
        <v>0</v>
      </c>
      <c r="N5220" s="168">
        <f t="shared" si="2369"/>
        <v>0</v>
      </c>
      <c r="O5220" s="168">
        <v>0</v>
      </c>
      <c r="P5220" s="168">
        <v>0</v>
      </c>
      <c r="Q5220" s="168">
        <v>0</v>
      </c>
      <c r="R5220" s="168">
        <v>0</v>
      </c>
      <c r="S5220" s="168">
        <f t="shared" si="2370"/>
        <v>0</v>
      </c>
      <c r="T5220" s="168">
        <v>0</v>
      </c>
      <c r="U5220" s="168">
        <v>0</v>
      </c>
      <c r="V5220" s="168">
        <v>0</v>
      </c>
      <c r="W5220" s="168">
        <v>0</v>
      </c>
    </row>
    <row r="5221" spans="2:23" ht="31.5" thickTop="1" thickBot="1">
      <c r="B5221" s="164" t="s">
        <v>1728</v>
      </c>
      <c r="C5221" s="171" t="s">
        <v>1729</v>
      </c>
      <c r="D5221" s="168">
        <f t="shared" si="2366"/>
        <v>2571600</v>
      </c>
      <c r="E5221" s="168">
        <f t="shared" si="2367"/>
        <v>699000</v>
      </c>
      <c r="F5221" s="168">
        <f t="shared" si="2367"/>
        <v>627000</v>
      </c>
      <c r="G5221" s="168">
        <f t="shared" si="2367"/>
        <v>605000</v>
      </c>
      <c r="H5221" s="168">
        <f t="shared" si="2365"/>
        <v>640600</v>
      </c>
      <c r="I5221" s="168">
        <f t="shared" si="2368"/>
        <v>2571600</v>
      </c>
      <c r="J5221" s="168">
        <f>SUM(J5222,J5231)</f>
        <v>699000</v>
      </c>
      <c r="K5221" s="168">
        <f>SUM(K5222,K5231)</f>
        <v>627000</v>
      </c>
      <c r="L5221" s="168">
        <f>SUM(L5222,L5231)</f>
        <v>605000</v>
      </c>
      <c r="M5221" s="168">
        <f>SUM(M5222,M5231)</f>
        <v>640600</v>
      </c>
      <c r="N5221" s="168">
        <f t="shared" si="2369"/>
        <v>0</v>
      </c>
      <c r="O5221" s="168">
        <f>SUM(O5222,O5231)</f>
        <v>0</v>
      </c>
      <c r="P5221" s="168">
        <f>SUM(P5222,P5231)</f>
        <v>0</v>
      </c>
      <c r="Q5221" s="168">
        <f>SUM(Q5222,Q5231)</f>
        <v>0</v>
      </c>
      <c r="R5221" s="168">
        <f>SUM(R5222,R5231)</f>
        <v>0</v>
      </c>
      <c r="S5221" s="168">
        <f t="shared" si="2370"/>
        <v>0</v>
      </c>
      <c r="T5221" s="168">
        <f>SUM(T5222,T5231)</f>
        <v>0</v>
      </c>
      <c r="U5221" s="168">
        <f>SUM(U5222,U5231)</f>
        <v>0</v>
      </c>
      <c r="V5221" s="168">
        <f>SUM(V5222,V5231)</f>
        <v>0</v>
      </c>
      <c r="W5221" s="168">
        <f>SUM(W5222,W5231)</f>
        <v>0</v>
      </c>
    </row>
    <row r="5222" spans="2:23" ht="16.5" thickTop="1" thickBot="1">
      <c r="B5222" s="164" t="s">
        <v>124</v>
      </c>
      <c r="C5222" s="172" t="s">
        <v>96</v>
      </c>
      <c r="D5222" s="168">
        <f t="shared" si="2366"/>
        <v>2546600</v>
      </c>
      <c r="E5222" s="168">
        <f t="shared" si="2367"/>
        <v>674000</v>
      </c>
      <c r="F5222" s="168">
        <f t="shared" si="2367"/>
        <v>627000</v>
      </c>
      <c r="G5222" s="168">
        <f t="shared" si="2367"/>
        <v>605000</v>
      </c>
      <c r="H5222" s="168">
        <f t="shared" si="2365"/>
        <v>640600</v>
      </c>
      <c r="I5222" s="168">
        <f t="shared" si="2368"/>
        <v>2546600</v>
      </c>
      <c r="J5222" s="168">
        <f>SUM(J5223:J5225,J5228:J5229)</f>
        <v>674000</v>
      </c>
      <c r="K5222" s="168">
        <f>SUM(K5223:K5225,K5228:K5229)</f>
        <v>627000</v>
      </c>
      <c r="L5222" s="168">
        <f>SUM(L5223:L5225,L5228:L5229)</f>
        <v>605000</v>
      </c>
      <c r="M5222" s="168">
        <f>SUM(M5223:M5225,M5228:M5229)</f>
        <v>640600</v>
      </c>
      <c r="N5222" s="168">
        <f t="shared" si="2369"/>
        <v>0</v>
      </c>
      <c r="O5222" s="168">
        <f>SUM(O5223:O5225,O5228:O5229)</f>
        <v>0</v>
      </c>
      <c r="P5222" s="168">
        <f>SUM(P5223:P5225,P5228:P5229)</f>
        <v>0</v>
      </c>
      <c r="Q5222" s="168">
        <f>SUM(Q5223:Q5225,Q5228:Q5229)</f>
        <v>0</v>
      </c>
      <c r="R5222" s="168">
        <f>SUM(R5223:R5225,R5228:R5229)</f>
        <v>0</v>
      </c>
      <c r="S5222" s="168">
        <f t="shared" si="2370"/>
        <v>0</v>
      </c>
      <c r="T5222" s="168">
        <f>SUM(T5223:T5225,T5228:T5229)</f>
        <v>0</v>
      </c>
      <c r="U5222" s="168">
        <f>SUM(U5223:U5225,U5228:U5229)</f>
        <v>0</v>
      </c>
      <c r="V5222" s="168">
        <f>SUM(V5223:V5225,V5228:V5229)</f>
        <v>0</v>
      </c>
      <c r="W5222" s="168">
        <f>SUM(W5223:W5225,W5228:W5229)</f>
        <v>0</v>
      </c>
    </row>
    <row r="5223" spans="2:23" ht="16.5" thickTop="1" thickBot="1">
      <c r="B5223" s="164" t="s">
        <v>124</v>
      </c>
      <c r="C5223" s="173" t="s">
        <v>97</v>
      </c>
      <c r="D5223" s="168">
        <f t="shared" si="2366"/>
        <v>2166600</v>
      </c>
      <c r="E5223" s="168">
        <f t="shared" si="2367"/>
        <v>543000</v>
      </c>
      <c r="F5223" s="168">
        <f t="shared" si="2367"/>
        <v>542000</v>
      </c>
      <c r="G5223" s="168">
        <f t="shared" si="2367"/>
        <v>541000</v>
      </c>
      <c r="H5223" s="168">
        <f t="shared" si="2365"/>
        <v>540600</v>
      </c>
      <c r="I5223" s="168">
        <f t="shared" si="2368"/>
        <v>2166600</v>
      </c>
      <c r="J5223" s="168">
        <v>543000</v>
      </c>
      <c r="K5223" s="168">
        <v>542000</v>
      </c>
      <c r="L5223" s="168">
        <v>541000</v>
      </c>
      <c r="M5223" s="168">
        <v>540600</v>
      </c>
      <c r="N5223" s="168">
        <f t="shared" si="2369"/>
        <v>0</v>
      </c>
      <c r="O5223" s="168">
        <v>0</v>
      </c>
      <c r="P5223" s="168">
        <v>0</v>
      </c>
      <c r="Q5223" s="168">
        <v>0</v>
      </c>
      <c r="R5223" s="168">
        <v>0</v>
      </c>
      <c r="S5223" s="168">
        <f t="shared" si="2370"/>
        <v>0</v>
      </c>
      <c r="T5223" s="168">
        <v>0</v>
      </c>
      <c r="U5223" s="168">
        <v>0</v>
      </c>
      <c r="V5223" s="168">
        <v>0</v>
      </c>
      <c r="W5223" s="168">
        <v>0</v>
      </c>
    </row>
    <row r="5224" spans="2:23" ht="16.5" thickTop="1" thickBot="1">
      <c r="B5224" s="164" t="s">
        <v>124</v>
      </c>
      <c r="C5224" s="173" t="s">
        <v>98</v>
      </c>
      <c r="D5224" s="168">
        <f t="shared" si="2366"/>
        <v>380000</v>
      </c>
      <c r="E5224" s="168">
        <f t="shared" si="2367"/>
        <v>131000</v>
      </c>
      <c r="F5224" s="168">
        <f t="shared" si="2367"/>
        <v>85000</v>
      </c>
      <c r="G5224" s="168">
        <f t="shared" si="2367"/>
        <v>64000</v>
      </c>
      <c r="H5224" s="168">
        <f t="shared" si="2365"/>
        <v>100000</v>
      </c>
      <c r="I5224" s="168">
        <f t="shared" si="2368"/>
        <v>380000</v>
      </c>
      <c r="J5224" s="168">
        <v>131000</v>
      </c>
      <c r="K5224" s="168">
        <v>85000</v>
      </c>
      <c r="L5224" s="168">
        <v>64000</v>
      </c>
      <c r="M5224" s="168">
        <v>100000</v>
      </c>
      <c r="N5224" s="168">
        <f t="shared" si="2369"/>
        <v>0</v>
      </c>
      <c r="O5224" s="168">
        <v>0</v>
      </c>
      <c r="P5224" s="168">
        <v>0</v>
      </c>
      <c r="Q5224" s="168">
        <v>0</v>
      </c>
      <c r="R5224" s="168">
        <v>0</v>
      </c>
      <c r="S5224" s="168">
        <f t="shared" si="2370"/>
        <v>0</v>
      </c>
      <c r="T5224" s="168">
        <v>0</v>
      </c>
      <c r="U5224" s="168">
        <v>0</v>
      </c>
      <c r="V5224" s="168">
        <v>0</v>
      </c>
      <c r="W5224" s="168">
        <v>0</v>
      </c>
    </row>
    <row r="5225" spans="2:23" ht="16.5" thickTop="1" thickBot="1">
      <c r="B5225" s="164" t="s">
        <v>124</v>
      </c>
      <c r="C5225" s="173" t="s">
        <v>15</v>
      </c>
      <c r="D5225" s="168">
        <f t="shared" si="2366"/>
        <v>0</v>
      </c>
      <c r="E5225" s="168">
        <f t="shared" si="2367"/>
        <v>0</v>
      </c>
      <c r="F5225" s="168">
        <f t="shared" si="2367"/>
        <v>0</v>
      </c>
      <c r="G5225" s="168">
        <f t="shared" si="2367"/>
        <v>0</v>
      </c>
      <c r="H5225" s="168">
        <f t="shared" si="2365"/>
        <v>0</v>
      </c>
      <c r="I5225" s="168">
        <f t="shared" si="2368"/>
        <v>0</v>
      </c>
      <c r="J5225" s="168">
        <f t="shared" ref="J5225:M5226" si="2374">SUM(J5226)</f>
        <v>0</v>
      </c>
      <c r="K5225" s="168">
        <f t="shared" si="2374"/>
        <v>0</v>
      </c>
      <c r="L5225" s="168">
        <f t="shared" si="2374"/>
        <v>0</v>
      </c>
      <c r="M5225" s="168">
        <f t="shared" si="2374"/>
        <v>0</v>
      </c>
      <c r="N5225" s="168">
        <f t="shared" si="2369"/>
        <v>0</v>
      </c>
      <c r="O5225" s="168">
        <f t="shared" ref="O5225:R5226" si="2375">SUM(O5226)</f>
        <v>0</v>
      </c>
      <c r="P5225" s="168">
        <f t="shared" si="2375"/>
        <v>0</v>
      </c>
      <c r="Q5225" s="168">
        <f t="shared" si="2375"/>
        <v>0</v>
      </c>
      <c r="R5225" s="168">
        <f t="shared" si="2375"/>
        <v>0</v>
      </c>
      <c r="S5225" s="168">
        <f t="shared" si="2370"/>
        <v>0</v>
      </c>
      <c r="T5225" s="168">
        <f t="shared" ref="T5225:W5226" si="2376">SUM(T5226)</f>
        <v>0</v>
      </c>
      <c r="U5225" s="168">
        <f t="shared" si="2376"/>
        <v>0</v>
      </c>
      <c r="V5225" s="168">
        <f t="shared" si="2376"/>
        <v>0</v>
      </c>
      <c r="W5225" s="168">
        <f t="shared" si="2376"/>
        <v>0</v>
      </c>
    </row>
    <row r="5226" spans="2:23" ht="16.5" thickTop="1" thickBot="1">
      <c r="B5226" s="164" t="s">
        <v>124</v>
      </c>
      <c r="C5226" s="174" t="s">
        <v>139</v>
      </c>
      <c r="D5226" s="168">
        <f t="shared" si="2366"/>
        <v>0</v>
      </c>
      <c r="E5226" s="168">
        <f t="shared" si="2367"/>
        <v>0</v>
      </c>
      <c r="F5226" s="168">
        <f t="shared" si="2367"/>
        <v>0</v>
      </c>
      <c r="G5226" s="168">
        <f t="shared" si="2367"/>
        <v>0</v>
      </c>
      <c r="H5226" s="168">
        <f t="shared" si="2365"/>
        <v>0</v>
      </c>
      <c r="I5226" s="168">
        <f t="shared" si="2368"/>
        <v>0</v>
      </c>
      <c r="J5226" s="168">
        <f t="shared" si="2374"/>
        <v>0</v>
      </c>
      <c r="K5226" s="168">
        <f t="shared" si="2374"/>
        <v>0</v>
      </c>
      <c r="L5226" s="168">
        <f t="shared" si="2374"/>
        <v>0</v>
      </c>
      <c r="M5226" s="168">
        <f t="shared" si="2374"/>
        <v>0</v>
      </c>
      <c r="N5226" s="168">
        <f t="shared" si="2369"/>
        <v>0</v>
      </c>
      <c r="O5226" s="168">
        <f t="shared" si="2375"/>
        <v>0</v>
      </c>
      <c r="P5226" s="168">
        <f t="shared" si="2375"/>
        <v>0</v>
      </c>
      <c r="Q5226" s="168">
        <f t="shared" si="2375"/>
        <v>0</v>
      </c>
      <c r="R5226" s="168">
        <f t="shared" si="2375"/>
        <v>0</v>
      </c>
      <c r="S5226" s="168">
        <f t="shared" si="2370"/>
        <v>0</v>
      </c>
      <c r="T5226" s="168">
        <f t="shared" si="2376"/>
        <v>0</v>
      </c>
      <c r="U5226" s="168">
        <f t="shared" si="2376"/>
        <v>0</v>
      </c>
      <c r="V5226" s="168">
        <f t="shared" si="2376"/>
        <v>0</v>
      </c>
      <c r="W5226" s="168">
        <f t="shared" si="2376"/>
        <v>0</v>
      </c>
    </row>
    <row r="5227" spans="2:23" ht="16.5" thickTop="1" thickBot="1">
      <c r="B5227" s="164" t="s">
        <v>124</v>
      </c>
      <c r="C5227" s="175" t="s">
        <v>138</v>
      </c>
      <c r="D5227" s="168">
        <f t="shared" si="2366"/>
        <v>0</v>
      </c>
      <c r="E5227" s="168">
        <f t="shared" si="2367"/>
        <v>0</v>
      </c>
      <c r="F5227" s="168">
        <f t="shared" si="2367"/>
        <v>0</v>
      </c>
      <c r="G5227" s="168">
        <f t="shared" si="2367"/>
        <v>0</v>
      </c>
      <c r="H5227" s="168">
        <f t="shared" si="2365"/>
        <v>0</v>
      </c>
      <c r="I5227" s="168">
        <f t="shared" si="2368"/>
        <v>0</v>
      </c>
      <c r="J5227" s="168">
        <v>0</v>
      </c>
      <c r="K5227" s="168">
        <v>0</v>
      </c>
      <c r="L5227" s="168">
        <v>0</v>
      </c>
      <c r="M5227" s="168">
        <v>0</v>
      </c>
      <c r="N5227" s="168">
        <f t="shared" si="2369"/>
        <v>0</v>
      </c>
      <c r="O5227" s="168">
        <v>0</v>
      </c>
      <c r="P5227" s="168">
        <v>0</v>
      </c>
      <c r="Q5227" s="168">
        <v>0</v>
      </c>
      <c r="R5227" s="168">
        <v>0</v>
      </c>
      <c r="S5227" s="168">
        <f t="shared" si="2370"/>
        <v>0</v>
      </c>
      <c r="T5227" s="168">
        <v>0</v>
      </c>
      <c r="U5227" s="168">
        <v>0</v>
      </c>
      <c r="V5227" s="168">
        <v>0</v>
      </c>
      <c r="W5227" s="168">
        <v>0</v>
      </c>
    </row>
    <row r="5228" spans="2:23" ht="16.5" thickTop="1" thickBot="1">
      <c r="B5228" s="164" t="s">
        <v>124</v>
      </c>
      <c r="C5228" s="173" t="s">
        <v>101</v>
      </c>
      <c r="D5228" s="168">
        <f t="shared" si="2366"/>
        <v>0</v>
      </c>
      <c r="E5228" s="168">
        <f t="shared" si="2367"/>
        <v>0</v>
      </c>
      <c r="F5228" s="168">
        <f t="shared" si="2367"/>
        <v>0</v>
      </c>
      <c r="G5228" s="168">
        <f t="shared" si="2367"/>
        <v>0</v>
      </c>
      <c r="H5228" s="168">
        <f t="shared" si="2365"/>
        <v>0</v>
      </c>
      <c r="I5228" s="168">
        <f t="shared" si="2368"/>
        <v>0</v>
      </c>
      <c r="J5228" s="168">
        <v>0</v>
      </c>
      <c r="K5228" s="168">
        <v>0</v>
      </c>
      <c r="L5228" s="168">
        <v>0</v>
      </c>
      <c r="M5228" s="168">
        <v>0</v>
      </c>
      <c r="N5228" s="168">
        <f t="shared" si="2369"/>
        <v>0</v>
      </c>
      <c r="O5228" s="168">
        <v>0</v>
      </c>
      <c r="P5228" s="168">
        <v>0</v>
      </c>
      <c r="Q5228" s="168">
        <v>0</v>
      </c>
      <c r="R5228" s="168">
        <v>0</v>
      </c>
      <c r="S5228" s="168">
        <f t="shared" si="2370"/>
        <v>0</v>
      </c>
      <c r="T5228" s="168">
        <v>0</v>
      </c>
      <c r="U5228" s="168">
        <v>0</v>
      </c>
      <c r="V5228" s="168">
        <v>0</v>
      </c>
      <c r="W5228" s="168">
        <v>0</v>
      </c>
    </row>
    <row r="5229" spans="2:23" ht="16.5" thickTop="1" thickBot="1">
      <c r="B5229" s="164" t="s">
        <v>124</v>
      </c>
      <c r="C5229" s="173" t="s">
        <v>102</v>
      </c>
      <c r="D5229" s="168">
        <f t="shared" si="2366"/>
        <v>0</v>
      </c>
      <c r="E5229" s="168">
        <f t="shared" si="2367"/>
        <v>0</v>
      </c>
      <c r="F5229" s="168">
        <f t="shared" si="2367"/>
        <v>0</v>
      </c>
      <c r="G5229" s="168">
        <f t="shared" si="2367"/>
        <v>0</v>
      </c>
      <c r="H5229" s="168">
        <f t="shared" si="2365"/>
        <v>0</v>
      </c>
      <c r="I5229" s="168">
        <f t="shared" si="2368"/>
        <v>0</v>
      </c>
      <c r="J5229" s="168">
        <f>SUM(J5230)</f>
        <v>0</v>
      </c>
      <c r="K5229" s="168">
        <f>SUM(K5230)</f>
        <v>0</v>
      </c>
      <c r="L5229" s="168">
        <f>SUM(L5230)</f>
        <v>0</v>
      </c>
      <c r="M5229" s="168">
        <f>SUM(M5230)</f>
        <v>0</v>
      </c>
      <c r="N5229" s="168">
        <f t="shared" si="2369"/>
        <v>0</v>
      </c>
      <c r="O5229" s="168">
        <f>SUM(O5230)</f>
        <v>0</v>
      </c>
      <c r="P5229" s="168">
        <f>SUM(P5230)</f>
        <v>0</v>
      </c>
      <c r="Q5229" s="168">
        <f>SUM(Q5230)</f>
        <v>0</v>
      </c>
      <c r="R5229" s="168">
        <f>SUM(R5230)</f>
        <v>0</v>
      </c>
      <c r="S5229" s="168">
        <f t="shared" si="2370"/>
        <v>0</v>
      </c>
      <c r="T5229" s="168">
        <f>SUM(T5230)</f>
        <v>0</v>
      </c>
      <c r="U5229" s="168">
        <f>SUM(U5230)</f>
        <v>0</v>
      </c>
      <c r="V5229" s="168">
        <f>SUM(V5230)</f>
        <v>0</v>
      </c>
      <c r="W5229" s="168">
        <f>SUM(W5230)</f>
        <v>0</v>
      </c>
    </row>
    <row r="5230" spans="2:23" ht="31.5" thickTop="1" thickBot="1">
      <c r="B5230" s="164" t="s">
        <v>124</v>
      </c>
      <c r="C5230" s="174" t="s">
        <v>156</v>
      </c>
      <c r="D5230" s="168">
        <f t="shared" si="2366"/>
        <v>0</v>
      </c>
      <c r="E5230" s="168">
        <f t="shared" si="2367"/>
        <v>0</v>
      </c>
      <c r="F5230" s="168">
        <f t="shared" si="2367"/>
        <v>0</v>
      </c>
      <c r="G5230" s="168">
        <f t="shared" si="2367"/>
        <v>0</v>
      </c>
      <c r="H5230" s="168">
        <f t="shared" si="2365"/>
        <v>0</v>
      </c>
      <c r="I5230" s="168">
        <f t="shared" si="2368"/>
        <v>0</v>
      </c>
      <c r="J5230" s="168">
        <v>0</v>
      </c>
      <c r="K5230" s="168">
        <v>0</v>
      </c>
      <c r="L5230" s="168">
        <v>0</v>
      </c>
      <c r="M5230" s="168">
        <v>0</v>
      </c>
      <c r="N5230" s="168">
        <f t="shared" si="2369"/>
        <v>0</v>
      </c>
      <c r="O5230" s="168">
        <v>0</v>
      </c>
      <c r="P5230" s="168">
        <v>0</v>
      </c>
      <c r="Q5230" s="168">
        <v>0</v>
      </c>
      <c r="R5230" s="168">
        <v>0</v>
      </c>
      <c r="S5230" s="168">
        <f t="shared" si="2370"/>
        <v>0</v>
      </c>
      <c r="T5230" s="168">
        <v>0</v>
      </c>
      <c r="U5230" s="168">
        <v>0</v>
      </c>
      <c r="V5230" s="168">
        <v>0</v>
      </c>
      <c r="W5230" s="168">
        <v>0</v>
      </c>
    </row>
    <row r="5231" spans="2:23" ht="16.5" thickTop="1" thickBot="1">
      <c r="B5231" s="164" t="s">
        <v>124</v>
      </c>
      <c r="C5231" s="172" t="s">
        <v>121</v>
      </c>
      <c r="D5231" s="168">
        <f t="shared" si="2366"/>
        <v>25000</v>
      </c>
      <c r="E5231" s="168">
        <f t="shared" si="2367"/>
        <v>25000</v>
      </c>
      <c r="F5231" s="168">
        <f t="shared" si="2367"/>
        <v>0</v>
      </c>
      <c r="G5231" s="168">
        <f t="shared" si="2367"/>
        <v>0</v>
      </c>
      <c r="H5231" s="168">
        <f t="shared" si="2365"/>
        <v>0</v>
      </c>
      <c r="I5231" s="168">
        <f t="shared" si="2368"/>
        <v>25000</v>
      </c>
      <c r="J5231" s="168">
        <v>25000</v>
      </c>
      <c r="K5231" s="168">
        <v>0</v>
      </c>
      <c r="L5231" s="168">
        <v>0</v>
      </c>
      <c r="M5231" s="168">
        <v>0</v>
      </c>
      <c r="N5231" s="168">
        <f t="shared" si="2369"/>
        <v>0</v>
      </c>
      <c r="O5231" s="168">
        <v>0</v>
      </c>
      <c r="P5231" s="168">
        <v>0</v>
      </c>
      <c r="Q5231" s="168">
        <v>0</v>
      </c>
      <c r="R5231" s="168">
        <v>0</v>
      </c>
      <c r="S5231" s="168">
        <f t="shared" si="2370"/>
        <v>0</v>
      </c>
      <c r="T5231" s="168">
        <v>0</v>
      </c>
      <c r="U5231" s="168">
        <v>0</v>
      </c>
      <c r="V5231" s="168">
        <v>0</v>
      </c>
      <c r="W5231" s="168">
        <v>0</v>
      </c>
    </row>
    <row r="5232" spans="2:23" ht="31.5" thickTop="1" thickBot="1">
      <c r="B5232" s="164" t="s">
        <v>1730</v>
      </c>
      <c r="C5232" s="171" t="s">
        <v>1731</v>
      </c>
      <c r="D5232" s="168">
        <f t="shared" si="2366"/>
        <v>555000</v>
      </c>
      <c r="E5232" s="168">
        <f t="shared" si="2367"/>
        <v>165000</v>
      </c>
      <c r="F5232" s="168">
        <f t="shared" si="2367"/>
        <v>161000</v>
      </c>
      <c r="G5232" s="168">
        <f t="shared" si="2367"/>
        <v>152000</v>
      </c>
      <c r="H5232" s="168">
        <f t="shared" si="2365"/>
        <v>77000</v>
      </c>
      <c r="I5232" s="168">
        <f t="shared" si="2368"/>
        <v>555000</v>
      </c>
      <c r="J5232" s="168">
        <f>SUM(J5233,J5239)</f>
        <v>165000</v>
      </c>
      <c r="K5232" s="168">
        <f>SUM(K5233,K5239)</f>
        <v>161000</v>
      </c>
      <c r="L5232" s="168">
        <f>SUM(L5233,L5239)</f>
        <v>152000</v>
      </c>
      <c r="M5232" s="168">
        <f>SUM(M5233,M5239)</f>
        <v>77000</v>
      </c>
      <c r="N5232" s="168">
        <f t="shared" si="2369"/>
        <v>0</v>
      </c>
      <c r="O5232" s="168">
        <f>SUM(O5233,O5239)</f>
        <v>0</v>
      </c>
      <c r="P5232" s="168">
        <f>SUM(P5233,P5239)</f>
        <v>0</v>
      </c>
      <c r="Q5232" s="168">
        <f>SUM(Q5233,Q5239)</f>
        <v>0</v>
      </c>
      <c r="R5232" s="168">
        <f>SUM(R5233,R5239)</f>
        <v>0</v>
      </c>
      <c r="S5232" s="168">
        <f t="shared" si="2370"/>
        <v>0</v>
      </c>
      <c r="T5232" s="168">
        <f>SUM(T5233,T5239)</f>
        <v>0</v>
      </c>
      <c r="U5232" s="168">
        <f>SUM(U5233,U5239)</f>
        <v>0</v>
      </c>
      <c r="V5232" s="168">
        <f>SUM(V5233,V5239)</f>
        <v>0</v>
      </c>
      <c r="W5232" s="168">
        <f>SUM(W5233,W5239)</f>
        <v>0</v>
      </c>
    </row>
    <row r="5233" spans="2:23" ht="16.5" thickTop="1" thickBot="1">
      <c r="B5233" s="164" t="s">
        <v>124</v>
      </c>
      <c r="C5233" s="172" t="s">
        <v>96</v>
      </c>
      <c r="D5233" s="168">
        <f t="shared" si="2366"/>
        <v>551000</v>
      </c>
      <c r="E5233" s="168">
        <f t="shared" si="2367"/>
        <v>161000</v>
      </c>
      <c r="F5233" s="168">
        <f t="shared" si="2367"/>
        <v>161000</v>
      </c>
      <c r="G5233" s="168">
        <f t="shared" si="2367"/>
        <v>152000</v>
      </c>
      <c r="H5233" s="168">
        <f t="shared" si="2365"/>
        <v>77000</v>
      </c>
      <c r="I5233" s="168">
        <f t="shared" si="2368"/>
        <v>551000</v>
      </c>
      <c r="J5233" s="168">
        <f>SUM(J5234:J5237)</f>
        <v>161000</v>
      </c>
      <c r="K5233" s="168">
        <f>SUM(K5234:K5237)</f>
        <v>161000</v>
      </c>
      <c r="L5233" s="168">
        <f>SUM(L5234:L5237)</f>
        <v>152000</v>
      </c>
      <c r="M5233" s="168">
        <f>SUM(M5234:M5237)</f>
        <v>77000</v>
      </c>
      <c r="N5233" s="168">
        <f t="shared" si="2369"/>
        <v>0</v>
      </c>
      <c r="O5233" s="168">
        <f>SUM(O5234:O5237)</f>
        <v>0</v>
      </c>
      <c r="P5233" s="168">
        <f>SUM(P5234:P5237)</f>
        <v>0</v>
      </c>
      <c r="Q5233" s="168">
        <f>SUM(Q5234:Q5237)</f>
        <v>0</v>
      </c>
      <c r="R5233" s="168">
        <f>SUM(R5234:R5237)</f>
        <v>0</v>
      </c>
      <c r="S5233" s="168">
        <f t="shared" si="2370"/>
        <v>0</v>
      </c>
      <c r="T5233" s="168">
        <f>SUM(T5234:T5237)</f>
        <v>0</v>
      </c>
      <c r="U5233" s="168">
        <f>SUM(U5234:U5237)</f>
        <v>0</v>
      </c>
      <c r="V5233" s="168">
        <f>SUM(V5234:V5237)</f>
        <v>0</v>
      </c>
      <c r="W5233" s="168">
        <f>SUM(W5234:W5237)</f>
        <v>0</v>
      </c>
    </row>
    <row r="5234" spans="2:23" ht="16.5" thickTop="1" thickBot="1">
      <c r="B5234" s="164" t="s">
        <v>124</v>
      </c>
      <c r="C5234" s="173" t="s">
        <v>97</v>
      </c>
      <c r="D5234" s="168">
        <f t="shared" si="2366"/>
        <v>497000</v>
      </c>
      <c r="E5234" s="168">
        <f t="shared" si="2367"/>
        <v>140000</v>
      </c>
      <c r="F5234" s="168">
        <f t="shared" si="2367"/>
        <v>140000</v>
      </c>
      <c r="G5234" s="168">
        <f t="shared" si="2367"/>
        <v>140000</v>
      </c>
      <c r="H5234" s="168">
        <f t="shared" si="2365"/>
        <v>77000</v>
      </c>
      <c r="I5234" s="168">
        <f t="shared" si="2368"/>
        <v>497000</v>
      </c>
      <c r="J5234" s="168">
        <v>140000</v>
      </c>
      <c r="K5234" s="168">
        <v>140000</v>
      </c>
      <c r="L5234" s="168">
        <v>140000</v>
      </c>
      <c r="M5234" s="168">
        <v>77000</v>
      </c>
      <c r="N5234" s="168">
        <f t="shared" si="2369"/>
        <v>0</v>
      </c>
      <c r="O5234" s="168">
        <v>0</v>
      </c>
      <c r="P5234" s="168">
        <v>0</v>
      </c>
      <c r="Q5234" s="168">
        <v>0</v>
      </c>
      <c r="R5234" s="168">
        <v>0</v>
      </c>
      <c r="S5234" s="168">
        <f t="shared" si="2370"/>
        <v>0</v>
      </c>
      <c r="T5234" s="168">
        <v>0</v>
      </c>
      <c r="U5234" s="168">
        <v>0</v>
      </c>
      <c r="V5234" s="168">
        <v>0</v>
      </c>
      <c r="W5234" s="168">
        <v>0</v>
      </c>
    </row>
    <row r="5235" spans="2:23" ht="16.5" thickTop="1" thickBot="1">
      <c r="B5235" s="164" t="s">
        <v>124</v>
      </c>
      <c r="C5235" s="173" t="s">
        <v>98</v>
      </c>
      <c r="D5235" s="168">
        <f t="shared" si="2366"/>
        <v>54000</v>
      </c>
      <c r="E5235" s="168">
        <f t="shared" si="2367"/>
        <v>21000</v>
      </c>
      <c r="F5235" s="168">
        <f t="shared" si="2367"/>
        <v>21000</v>
      </c>
      <c r="G5235" s="168">
        <f t="shared" si="2367"/>
        <v>12000</v>
      </c>
      <c r="H5235" s="168">
        <f t="shared" si="2365"/>
        <v>0</v>
      </c>
      <c r="I5235" s="168">
        <f t="shared" si="2368"/>
        <v>54000</v>
      </c>
      <c r="J5235" s="168">
        <v>21000</v>
      </c>
      <c r="K5235" s="168">
        <v>21000</v>
      </c>
      <c r="L5235" s="168">
        <v>12000</v>
      </c>
      <c r="M5235" s="168">
        <v>0</v>
      </c>
      <c r="N5235" s="168">
        <f t="shared" si="2369"/>
        <v>0</v>
      </c>
      <c r="O5235" s="168">
        <v>0</v>
      </c>
      <c r="P5235" s="168">
        <v>0</v>
      </c>
      <c r="Q5235" s="168">
        <v>0</v>
      </c>
      <c r="R5235" s="168">
        <v>0</v>
      </c>
      <c r="S5235" s="168">
        <f t="shared" si="2370"/>
        <v>0</v>
      </c>
      <c r="T5235" s="168">
        <v>0</v>
      </c>
      <c r="U5235" s="168">
        <v>0</v>
      </c>
      <c r="V5235" s="168">
        <v>0</v>
      </c>
      <c r="W5235" s="168">
        <v>0</v>
      </c>
    </row>
    <row r="5236" spans="2:23" ht="16.5" thickTop="1" thickBot="1">
      <c r="B5236" s="164" t="s">
        <v>124</v>
      </c>
      <c r="C5236" s="173" t="s">
        <v>101</v>
      </c>
      <c r="D5236" s="168">
        <f t="shared" si="2366"/>
        <v>0</v>
      </c>
      <c r="E5236" s="168">
        <f t="shared" si="2367"/>
        <v>0</v>
      </c>
      <c r="F5236" s="168">
        <f t="shared" si="2367"/>
        <v>0</v>
      </c>
      <c r="G5236" s="168">
        <f t="shared" si="2367"/>
        <v>0</v>
      </c>
      <c r="H5236" s="168">
        <f t="shared" si="2365"/>
        <v>0</v>
      </c>
      <c r="I5236" s="168">
        <f t="shared" si="2368"/>
        <v>0</v>
      </c>
      <c r="J5236" s="168">
        <v>0</v>
      </c>
      <c r="K5236" s="168">
        <v>0</v>
      </c>
      <c r="L5236" s="168">
        <v>0</v>
      </c>
      <c r="M5236" s="168">
        <v>0</v>
      </c>
      <c r="N5236" s="168">
        <f t="shared" si="2369"/>
        <v>0</v>
      </c>
      <c r="O5236" s="168">
        <v>0</v>
      </c>
      <c r="P5236" s="168">
        <v>0</v>
      </c>
      <c r="Q5236" s="168">
        <v>0</v>
      </c>
      <c r="R5236" s="168">
        <v>0</v>
      </c>
      <c r="S5236" s="168">
        <f t="shared" si="2370"/>
        <v>0</v>
      </c>
      <c r="T5236" s="168">
        <v>0</v>
      </c>
      <c r="U5236" s="168">
        <v>0</v>
      </c>
      <c r="V5236" s="168">
        <v>0</v>
      </c>
      <c r="W5236" s="168">
        <v>0</v>
      </c>
    </row>
    <row r="5237" spans="2:23" ht="16.5" thickTop="1" thickBot="1">
      <c r="B5237" s="164" t="s">
        <v>124</v>
      </c>
      <c r="C5237" s="173" t="s">
        <v>102</v>
      </c>
      <c r="D5237" s="168">
        <f t="shared" si="2366"/>
        <v>0</v>
      </c>
      <c r="E5237" s="168">
        <f t="shared" si="2367"/>
        <v>0</v>
      </c>
      <c r="F5237" s="168">
        <f t="shared" si="2367"/>
        <v>0</v>
      </c>
      <c r="G5237" s="168">
        <f t="shared" si="2367"/>
        <v>0</v>
      </c>
      <c r="H5237" s="168">
        <f t="shared" si="2365"/>
        <v>0</v>
      </c>
      <c r="I5237" s="168">
        <f t="shared" si="2368"/>
        <v>0</v>
      </c>
      <c r="J5237" s="168">
        <f>SUM(J5238)</f>
        <v>0</v>
      </c>
      <c r="K5237" s="168">
        <f>SUM(K5238)</f>
        <v>0</v>
      </c>
      <c r="L5237" s="168">
        <f>SUM(L5238)</f>
        <v>0</v>
      </c>
      <c r="M5237" s="168">
        <f>SUM(M5238)</f>
        <v>0</v>
      </c>
      <c r="N5237" s="168">
        <f t="shared" si="2369"/>
        <v>0</v>
      </c>
      <c r="O5237" s="168">
        <f>SUM(O5238)</f>
        <v>0</v>
      </c>
      <c r="P5237" s="168">
        <f>SUM(P5238)</f>
        <v>0</v>
      </c>
      <c r="Q5237" s="168">
        <f>SUM(Q5238)</f>
        <v>0</v>
      </c>
      <c r="R5237" s="168">
        <f>SUM(R5238)</f>
        <v>0</v>
      </c>
      <c r="S5237" s="168">
        <f t="shared" si="2370"/>
        <v>0</v>
      </c>
      <c r="T5237" s="168">
        <f>SUM(T5238)</f>
        <v>0</v>
      </c>
      <c r="U5237" s="168">
        <f>SUM(U5238)</f>
        <v>0</v>
      </c>
      <c r="V5237" s="168">
        <f>SUM(V5238)</f>
        <v>0</v>
      </c>
      <c r="W5237" s="168">
        <f>SUM(W5238)</f>
        <v>0</v>
      </c>
    </row>
    <row r="5238" spans="2:23" ht="31.5" thickTop="1" thickBot="1">
      <c r="B5238" s="164" t="s">
        <v>124</v>
      </c>
      <c r="C5238" s="174" t="s">
        <v>156</v>
      </c>
      <c r="D5238" s="168">
        <f t="shared" si="2366"/>
        <v>0</v>
      </c>
      <c r="E5238" s="168">
        <f t="shared" si="2367"/>
        <v>0</v>
      </c>
      <c r="F5238" s="168">
        <f t="shared" si="2367"/>
        <v>0</v>
      </c>
      <c r="G5238" s="168">
        <f t="shared" si="2367"/>
        <v>0</v>
      </c>
      <c r="H5238" s="168">
        <f t="shared" si="2365"/>
        <v>0</v>
      </c>
      <c r="I5238" s="168">
        <f t="shared" si="2368"/>
        <v>0</v>
      </c>
      <c r="J5238" s="168">
        <v>0</v>
      </c>
      <c r="K5238" s="168">
        <v>0</v>
      </c>
      <c r="L5238" s="168">
        <v>0</v>
      </c>
      <c r="M5238" s="168">
        <v>0</v>
      </c>
      <c r="N5238" s="168">
        <f t="shared" si="2369"/>
        <v>0</v>
      </c>
      <c r="O5238" s="168">
        <v>0</v>
      </c>
      <c r="P5238" s="168">
        <v>0</v>
      </c>
      <c r="Q5238" s="168">
        <v>0</v>
      </c>
      <c r="R5238" s="168">
        <v>0</v>
      </c>
      <c r="S5238" s="168">
        <f t="shared" si="2370"/>
        <v>0</v>
      </c>
      <c r="T5238" s="168">
        <v>0</v>
      </c>
      <c r="U5238" s="168">
        <v>0</v>
      </c>
      <c r="V5238" s="168">
        <v>0</v>
      </c>
      <c r="W5238" s="168">
        <v>0</v>
      </c>
    </row>
    <row r="5239" spans="2:23" ht="16.5" thickTop="1" thickBot="1">
      <c r="B5239" s="164" t="s">
        <v>124</v>
      </c>
      <c r="C5239" s="172" t="s">
        <v>121</v>
      </c>
      <c r="D5239" s="168">
        <f t="shared" si="2366"/>
        <v>4000</v>
      </c>
      <c r="E5239" s="168">
        <f t="shared" si="2367"/>
        <v>4000</v>
      </c>
      <c r="F5239" s="168">
        <f t="shared" si="2367"/>
        <v>0</v>
      </c>
      <c r="G5239" s="168">
        <f t="shared" si="2367"/>
        <v>0</v>
      </c>
      <c r="H5239" s="168">
        <f t="shared" si="2365"/>
        <v>0</v>
      </c>
      <c r="I5239" s="168">
        <f t="shared" si="2368"/>
        <v>4000</v>
      </c>
      <c r="J5239" s="168">
        <v>4000</v>
      </c>
      <c r="K5239" s="168">
        <v>0</v>
      </c>
      <c r="L5239" s="168">
        <v>0</v>
      </c>
      <c r="M5239" s="168">
        <v>0</v>
      </c>
      <c r="N5239" s="168">
        <f t="shared" si="2369"/>
        <v>0</v>
      </c>
      <c r="O5239" s="168">
        <v>0</v>
      </c>
      <c r="P5239" s="168">
        <v>0</v>
      </c>
      <c r="Q5239" s="168">
        <v>0</v>
      </c>
      <c r="R5239" s="168">
        <v>0</v>
      </c>
      <c r="S5239" s="168">
        <f t="shared" si="2370"/>
        <v>0</v>
      </c>
      <c r="T5239" s="168">
        <v>0</v>
      </c>
      <c r="U5239" s="168">
        <v>0</v>
      </c>
      <c r="V5239" s="168">
        <v>0</v>
      </c>
      <c r="W5239" s="168">
        <v>0</v>
      </c>
    </row>
    <row r="5240" spans="2:23" ht="31.5" thickTop="1" thickBot="1">
      <c r="B5240" s="164" t="s">
        <v>1732</v>
      </c>
      <c r="C5240" s="171" t="s">
        <v>1733</v>
      </c>
      <c r="D5240" s="168">
        <f t="shared" si="2366"/>
        <v>1875600</v>
      </c>
      <c r="E5240" s="168">
        <f t="shared" si="2367"/>
        <v>473000</v>
      </c>
      <c r="F5240" s="168">
        <f t="shared" si="2367"/>
        <v>469000</v>
      </c>
      <c r="G5240" s="168">
        <f t="shared" si="2367"/>
        <v>468000</v>
      </c>
      <c r="H5240" s="168">
        <f t="shared" si="2365"/>
        <v>465600</v>
      </c>
      <c r="I5240" s="168">
        <f t="shared" si="2368"/>
        <v>1875600</v>
      </c>
      <c r="J5240" s="168">
        <f>SUM(J5241,J5249)</f>
        <v>473000</v>
      </c>
      <c r="K5240" s="168">
        <f>SUM(K5241,K5249)</f>
        <v>469000</v>
      </c>
      <c r="L5240" s="168">
        <f>SUM(L5241,L5249)</f>
        <v>468000</v>
      </c>
      <c r="M5240" s="168">
        <f>SUM(M5241,M5249)</f>
        <v>465600</v>
      </c>
      <c r="N5240" s="168">
        <f t="shared" si="2369"/>
        <v>0</v>
      </c>
      <c r="O5240" s="168">
        <f>SUM(O5241,O5249)</f>
        <v>0</v>
      </c>
      <c r="P5240" s="168">
        <f>SUM(P5241,P5249)</f>
        <v>0</v>
      </c>
      <c r="Q5240" s="168">
        <f>SUM(Q5241,Q5249)</f>
        <v>0</v>
      </c>
      <c r="R5240" s="168">
        <f>SUM(R5241,R5249)</f>
        <v>0</v>
      </c>
      <c r="S5240" s="168">
        <f t="shared" si="2370"/>
        <v>0</v>
      </c>
      <c r="T5240" s="168">
        <f>SUM(T5241,T5249)</f>
        <v>0</v>
      </c>
      <c r="U5240" s="168">
        <f>SUM(U5241,U5249)</f>
        <v>0</v>
      </c>
      <c r="V5240" s="168">
        <f>SUM(V5241,V5249)</f>
        <v>0</v>
      </c>
      <c r="W5240" s="168">
        <f>SUM(W5241,W5249)</f>
        <v>0</v>
      </c>
    </row>
    <row r="5241" spans="2:23" ht="16.5" thickTop="1" thickBot="1">
      <c r="B5241" s="164" t="s">
        <v>124</v>
      </c>
      <c r="C5241" s="172" t="s">
        <v>96</v>
      </c>
      <c r="D5241" s="168">
        <f t="shared" si="2366"/>
        <v>1875600</v>
      </c>
      <c r="E5241" s="168">
        <f t="shared" si="2367"/>
        <v>473000</v>
      </c>
      <c r="F5241" s="168">
        <f t="shared" si="2367"/>
        <v>469000</v>
      </c>
      <c r="G5241" s="168">
        <f t="shared" si="2367"/>
        <v>468000</v>
      </c>
      <c r="H5241" s="168">
        <f t="shared" si="2365"/>
        <v>465600</v>
      </c>
      <c r="I5241" s="168">
        <f t="shared" si="2368"/>
        <v>1875600</v>
      </c>
      <c r="J5241" s="168">
        <f>SUM(J5242:J5244,J5247)</f>
        <v>473000</v>
      </c>
      <c r="K5241" s="168">
        <f>SUM(K5242:K5244,K5247)</f>
        <v>469000</v>
      </c>
      <c r="L5241" s="168">
        <f>SUM(L5242:L5244,L5247)</f>
        <v>468000</v>
      </c>
      <c r="M5241" s="168">
        <f>SUM(M5242:M5244,M5247)</f>
        <v>465600</v>
      </c>
      <c r="N5241" s="168">
        <f t="shared" si="2369"/>
        <v>0</v>
      </c>
      <c r="O5241" s="168">
        <f>SUM(O5242:O5244,O5247)</f>
        <v>0</v>
      </c>
      <c r="P5241" s="168">
        <f>SUM(P5242:P5244,P5247)</f>
        <v>0</v>
      </c>
      <c r="Q5241" s="168">
        <f>SUM(Q5242:Q5244,Q5247)</f>
        <v>0</v>
      </c>
      <c r="R5241" s="168">
        <f>SUM(R5242:R5244,R5247)</f>
        <v>0</v>
      </c>
      <c r="S5241" s="168">
        <f t="shared" si="2370"/>
        <v>0</v>
      </c>
      <c r="T5241" s="168">
        <f>SUM(T5242:T5244,T5247)</f>
        <v>0</v>
      </c>
      <c r="U5241" s="168">
        <f>SUM(U5242:U5244,U5247)</f>
        <v>0</v>
      </c>
      <c r="V5241" s="168">
        <f>SUM(V5242:V5244,V5247)</f>
        <v>0</v>
      </c>
      <c r="W5241" s="168">
        <f>SUM(W5242:W5244,W5247)</f>
        <v>0</v>
      </c>
    </row>
    <row r="5242" spans="2:23" ht="16.5" thickTop="1" thickBot="1">
      <c r="B5242" s="164" t="s">
        <v>124</v>
      </c>
      <c r="C5242" s="173" t="s">
        <v>97</v>
      </c>
      <c r="D5242" s="168">
        <f t="shared" si="2366"/>
        <v>1809600</v>
      </c>
      <c r="E5242" s="168">
        <f t="shared" si="2367"/>
        <v>453000</v>
      </c>
      <c r="F5242" s="168">
        <f t="shared" si="2367"/>
        <v>453000</v>
      </c>
      <c r="G5242" s="168">
        <f t="shared" si="2367"/>
        <v>453000</v>
      </c>
      <c r="H5242" s="168">
        <f t="shared" si="2365"/>
        <v>450600</v>
      </c>
      <c r="I5242" s="168">
        <f t="shared" si="2368"/>
        <v>1809600</v>
      </c>
      <c r="J5242" s="168">
        <v>453000</v>
      </c>
      <c r="K5242" s="168">
        <v>453000</v>
      </c>
      <c r="L5242" s="168">
        <v>453000</v>
      </c>
      <c r="M5242" s="168">
        <v>450600</v>
      </c>
      <c r="N5242" s="168">
        <f t="shared" si="2369"/>
        <v>0</v>
      </c>
      <c r="O5242" s="168">
        <v>0</v>
      </c>
      <c r="P5242" s="168">
        <v>0</v>
      </c>
      <c r="Q5242" s="168">
        <v>0</v>
      </c>
      <c r="R5242" s="168">
        <v>0</v>
      </c>
      <c r="S5242" s="168">
        <f t="shared" si="2370"/>
        <v>0</v>
      </c>
      <c r="T5242" s="168">
        <v>0</v>
      </c>
      <c r="U5242" s="168">
        <v>0</v>
      </c>
      <c r="V5242" s="168">
        <v>0</v>
      </c>
      <c r="W5242" s="168">
        <v>0</v>
      </c>
    </row>
    <row r="5243" spans="2:23" ht="16.5" thickTop="1" thickBot="1">
      <c r="B5243" s="164" t="s">
        <v>124</v>
      </c>
      <c r="C5243" s="173" t="s">
        <v>98</v>
      </c>
      <c r="D5243" s="168">
        <f t="shared" si="2366"/>
        <v>66000</v>
      </c>
      <c r="E5243" s="168">
        <f t="shared" si="2367"/>
        <v>20000</v>
      </c>
      <c r="F5243" s="168">
        <f t="shared" si="2367"/>
        <v>16000</v>
      </c>
      <c r="G5243" s="168">
        <f t="shared" si="2367"/>
        <v>15000</v>
      </c>
      <c r="H5243" s="168">
        <f t="shared" si="2365"/>
        <v>15000</v>
      </c>
      <c r="I5243" s="168">
        <f t="shared" si="2368"/>
        <v>66000</v>
      </c>
      <c r="J5243" s="168">
        <v>20000</v>
      </c>
      <c r="K5243" s="168">
        <v>16000</v>
      </c>
      <c r="L5243" s="168">
        <v>15000</v>
      </c>
      <c r="M5243" s="168">
        <v>15000</v>
      </c>
      <c r="N5243" s="168">
        <f t="shared" si="2369"/>
        <v>0</v>
      </c>
      <c r="O5243" s="168">
        <v>0</v>
      </c>
      <c r="P5243" s="168">
        <v>0</v>
      </c>
      <c r="Q5243" s="168">
        <v>0</v>
      </c>
      <c r="R5243" s="168">
        <v>0</v>
      </c>
      <c r="S5243" s="168">
        <f t="shared" si="2370"/>
        <v>0</v>
      </c>
      <c r="T5243" s="168">
        <v>0</v>
      </c>
      <c r="U5243" s="168">
        <v>0</v>
      </c>
      <c r="V5243" s="168">
        <v>0</v>
      </c>
      <c r="W5243" s="168">
        <v>0</v>
      </c>
    </row>
    <row r="5244" spans="2:23" ht="16.5" thickTop="1" thickBot="1">
      <c r="B5244" s="164" t="s">
        <v>124</v>
      </c>
      <c r="C5244" s="173" t="s">
        <v>15</v>
      </c>
      <c r="D5244" s="168">
        <f t="shared" si="2366"/>
        <v>0</v>
      </c>
      <c r="E5244" s="168">
        <f t="shared" si="2367"/>
        <v>0</v>
      </c>
      <c r="F5244" s="168">
        <f t="shared" si="2367"/>
        <v>0</v>
      </c>
      <c r="G5244" s="168">
        <f t="shared" si="2367"/>
        <v>0</v>
      </c>
      <c r="H5244" s="168">
        <f t="shared" si="2365"/>
        <v>0</v>
      </c>
      <c r="I5244" s="168">
        <f t="shared" si="2368"/>
        <v>0</v>
      </c>
      <c r="J5244" s="168">
        <f t="shared" ref="J5244:M5245" si="2377">SUM(J5245)</f>
        <v>0</v>
      </c>
      <c r="K5244" s="168">
        <f t="shared" si="2377"/>
        <v>0</v>
      </c>
      <c r="L5244" s="168">
        <f t="shared" si="2377"/>
        <v>0</v>
      </c>
      <c r="M5244" s="168">
        <f t="shared" si="2377"/>
        <v>0</v>
      </c>
      <c r="N5244" s="168">
        <f t="shared" si="2369"/>
        <v>0</v>
      </c>
      <c r="O5244" s="168">
        <f t="shared" ref="O5244:R5245" si="2378">SUM(O5245)</f>
        <v>0</v>
      </c>
      <c r="P5244" s="168">
        <f t="shared" si="2378"/>
        <v>0</v>
      </c>
      <c r="Q5244" s="168">
        <f t="shared" si="2378"/>
        <v>0</v>
      </c>
      <c r="R5244" s="168">
        <f t="shared" si="2378"/>
        <v>0</v>
      </c>
      <c r="S5244" s="168">
        <f t="shared" si="2370"/>
        <v>0</v>
      </c>
      <c r="T5244" s="168">
        <f t="shared" ref="T5244:W5245" si="2379">SUM(T5245)</f>
        <v>0</v>
      </c>
      <c r="U5244" s="168">
        <f t="shared" si="2379"/>
        <v>0</v>
      </c>
      <c r="V5244" s="168">
        <f t="shared" si="2379"/>
        <v>0</v>
      </c>
      <c r="W5244" s="168">
        <f t="shared" si="2379"/>
        <v>0</v>
      </c>
    </row>
    <row r="5245" spans="2:23" ht="16.5" thickTop="1" thickBot="1">
      <c r="B5245" s="164" t="s">
        <v>124</v>
      </c>
      <c r="C5245" s="174" t="s">
        <v>139</v>
      </c>
      <c r="D5245" s="168">
        <f t="shared" si="2366"/>
        <v>0</v>
      </c>
      <c r="E5245" s="168">
        <f t="shared" si="2367"/>
        <v>0</v>
      </c>
      <c r="F5245" s="168">
        <f t="shared" si="2367"/>
        <v>0</v>
      </c>
      <c r="G5245" s="168">
        <f t="shared" si="2367"/>
        <v>0</v>
      </c>
      <c r="H5245" s="168">
        <f t="shared" si="2365"/>
        <v>0</v>
      </c>
      <c r="I5245" s="168">
        <f t="shared" si="2368"/>
        <v>0</v>
      </c>
      <c r="J5245" s="168">
        <f t="shared" si="2377"/>
        <v>0</v>
      </c>
      <c r="K5245" s="168">
        <f t="shared" si="2377"/>
        <v>0</v>
      </c>
      <c r="L5245" s="168">
        <f t="shared" si="2377"/>
        <v>0</v>
      </c>
      <c r="M5245" s="168">
        <f t="shared" si="2377"/>
        <v>0</v>
      </c>
      <c r="N5245" s="168">
        <f t="shared" si="2369"/>
        <v>0</v>
      </c>
      <c r="O5245" s="168">
        <f t="shared" si="2378"/>
        <v>0</v>
      </c>
      <c r="P5245" s="168">
        <f t="shared" si="2378"/>
        <v>0</v>
      </c>
      <c r="Q5245" s="168">
        <f t="shared" si="2378"/>
        <v>0</v>
      </c>
      <c r="R5245" s="168">
        <f t="shared" si="2378"/>
        <v>0</v>
      </c>
      <c r="S5245" s="168">
        <f t="shared" si="2370"/>
        <v>0</v>
      </c>
      <c r="T5245" s="168">
        <f t="shared" si="2379"/>
        <v>0</v>
      </c>
      <c r="U5245" s="168">
        <f t="shared" si="2379"/>
        <v>0</v>
      </c>
      <c r="V5245" s="168">
        <f t="shared" si="2379"/>
        <v>0</v>
      </c>
      <c r="W5245" s="168">
        <f t="shared" si="2379"/>
        <v>0</v>
      </c>
    </row>
    <row r="5246" spans="2:23" ht="16.5" thickTop="1" thickBot="1">
      <c r="B5246" s="164" t="s">
        <v>124</v>
      </c>
      <c r="C5246" s="175" t="s">
        <v>138</v>
      </c>
      <c r="D5246" s="168">
        <f t="shared" si="2366"/>
        <v>0</v>
      </c>
      <c r="E5246" s="168">
        <f t="shared" si="2367"/>
        <v>0</v>
      </c>
      <c r="F5246" s="168">
        <f t="shared" si="2367"/>
        <v>0</v>
      </c>
      <c r="G5246" s="168">
        <f t="shared" si="2367"/>
        <v>0</v>
      </c>
      <c r="H5246" s="168">
        <f t="shared" si="2365"/>
        <v>0</v>
      </c>
      <c r="I5246" s="168">
        <f t="shared" si="2368"/>
        <v>0</v>
      </c>
      <c r="J5246" s="168">
        <v>0</v>
      </c>
      <c r="K5246" s="168">
        <v>0</v>
      </c>
      <c r="L5246" s="168">
        <v>0</v>
      </c>
      <c r="M5246" s="168">
        <v>0</v>
      </c>
      <c r="N5246" s="168">
        <f t="shared" si="2369"/>
        <v>0</v>
      </c>
      <c r="O5246" s="168">
        <v>0</v>
      </c>
      <c r="P5246" s="168">
        <v>0</v>
      </c>
      <c r="Q5246" s="168">
        <v>0</v>
      </c>
      <c r="R5246" s="168">
        <v>0</v>
      </c>
      <c r="S5246" s="168">
        <f t="shared" si="2370"/>
        <v>0</v>
      </c>
      <c r="T5246" s="168">
        <v>0</v>
      </c>
      <c r="U5246" s="168">
        <v>0</v>
      </c>
      <c r="V5246" s="168">
        <v>0</v>
      </c>
      <c r="W5246" s="168">
        <v>0</v>
      </c>
    </row>
    <row r="5247" spans="2:23" ht="16.5" thickTop="1" thickBot="1">
      <c r="B5247" s="164" t="s">
        <v>124</v>
      </c>
      <c r="C5247" s="173" t="s">
        <v>102</v>
      </c>
      <c r="D5247" s="168">
        <f t="shared" si="2366"/>
        <v>0</v>
      </c>
      <c r="E5247" s="168">
        <f t="shared" si="2367"/>
        <v>0</v>
      </c>
      <c r="F5247" s="168">
        <f t="shared" si="2367"/>
        <v>0</v>
      </c>
      <c r="G5247" s="168">
        <f t="shared" si="2367"/>
        <v>0</v>
      </c>
      <c r="H5247" s="168">
        <f t="shared" si="2365"/>
        <v>0</v>
      </c>
      <c r="I5247" s="168">
        <f t="shared" si="2368"/>
        <v>0</v>
      </c>
      <c r="J5247" s="168">
        <f>SUM(J5248)</f>
        <v>0</v>
      </c>
      <c r="K5247" s="168">
        <f>SUM(K5248)</f>
        <v>0</v>
      </c>
      <c r="L5247" s="168">
        <f>SUM(L5248)</f>
        <v>0</v>
      </c>
      <c r="M5247" s="168">
        <f>SUM(M5248)</f>
        <v>0</v>
      </c>
      <c r="N5247" s="168">
        <f t="shared" si="2369"/>
        <v>0</v>
      </c>
      <c r="O5247" s="168">
        <f>SUM(O5248)</f>
        <v>0</v>
      </c>
      <c r="P5247" s="168">
        <f>SUM(P5248)</f>
        <v>0</v>
      </c>
      <c r="Q5247" s="168">
        <f>SUM(Q5248)</f>
        <v>0</v>
      </c>
      <c r="R5247" s="168">
        <f>SUM(R5248)</f>
        <v>0</v>
      </c>
      <c r="S5247" s="168">
        <f t="shared" si="2370"/>
        <v>0</v>
      </c>
      <c r="T5247" s="168">
        <f>SUM(T5248)</f>
        <v>0</v>
      </c>
      <c r="U5247" s="168">
        <f>SUM(U5248)</f>
        <v>0</v>
      </c>
      <c r="V5247" s="168">
        <f>SUM(V5248)</f>
        <v>0</v>
      </c>
      <c r="W5247" s="168">
        <f>SUM(W5248)</f>
        <v>0</v>
      </c>
    </row>
    <row r="5248" spans="2:23" ht="31.5" thickTop="1" thickBot="1">
      <c r="B5248" s="164" t="s">
        <v>124</v>
      </c>
      <c r="C5248" s="174" t="s">
        <v>156</v>
      </c>
      <c r="D5248" s="168">
        <f t="shared" si="2366"/>
        <v>0</v>
      </c>
      <c r="E5248" s="168">
        <f t="shared" si="2367"/>
        <v>0</v>
      </c>
      <c r="F5248" s="168">
        <f t="shared" si="2367"/>
        <v>0</v>
      </c>
      <c r="G5248" s="168">
        <f t="shared" si="2367"/>
        <v>0</v>
      </c>
      <c r="H5248" s="168">
        <f t="shared" si="2365"/>
        <v>0</v>
      </c>
      <c r="I5248" s="168">
        <f t="shared" si="2368"/>
        <v>0</v>
      </c>
      <c r="J5248" s="168">
        <v>0</v>
      </c>
      <c r="K5248" s="168">
        <v>0</v>
      </c>
      <c r="L5248" s="168">
        <v>0</v>
      </c>
      <c r="M5248" s="168">
        <v>0</v>
      </c>
      <c r="N5248" s="168">
        <f t="shared" si="2369"/>
        <v>0</v>
      </c>
      <c r="O5248" s="168">
        <v>0</v>
      </c>
      <c r="P5248" s="168">
        <v>0</v>
      </c>
      <c r="Q5248" s="168">
        <v>0</v>
      </c>
      <c r="R5248" s="168">
        <v>0</v>
      </c>
      <c r="S5248" s="168">
        <f t="shared" si="2370"/>
        <v>0</v>
      </c>
      <c r="T5248" s="168">
        <v>0</v>
      </c>
      <c r="U5248" s="168">
        <v>0</v>
      </c>
      <c r="V5248" s="168">
        <v>0</v>
      </c>
      <c r="W5248" s="168">
        <v>0</v>
      </c>
    </row>
    <row r="5249" spans="2:23" ht="16.5" thickTop="1" thickBot="1">
      <c r="B5249" s="164" t="s">
        <v>124</v>
      </c>
      <c r="C5249" s="172" t="s">
        <v>121</v>
      </c>
      <c r="D5249" s="168">
        <f t="shared" si="2366"/>
        <v>0</v>
      </c>
      <c r="E5249" s="168">
        <f t="shared" si="2367"/>
        <v>0</v>
      </c>
      <c r="F5249" s="168">
        <f t="shared" si="2367"/>
        <v>0</v>
      </c>
      <c r="G5249" s="168">
        <f t="shared" si="2367"/>
        <v>0</v>
      </c>
      <c r="H5249" s="168">
        <f t="shared" si="2365"/>
        <v>0</v>
      </c>
      <c r="I5249" s="168">
        <f t="shared" si="2368"/>
        <v>0</v>
      </c>
      <c r="J5249" s="168">
        <v>0</v>
      </c>
      <c r="K5249" s="168">
        <v>0</v>
      </c>
      <c r="L5249" s="168">
        <v>0</v>
      </c>
      <c r="M5249" s="168">
        <v>0</v>
      </c>
      <c r="N5249" s="168">
        <f t="shared" si="2369"/>
        <v>0</v>
      </c>
      <c r="O5249" s="168">
        <v>0</v>
      </c>
      <c r="P5249" s="168">
        <v>0</v>
      </c>
      <c r="Q5249" s="168">
        <v>0</v>
      </c>
      <c r="R5249" s="168">
        <v>0</v>
      </c>
      <c r="S5249" s="168">
        <f t="shared" si="2370"/>
        <v>0</v>
      </c>
      <c r="T5249" s="168">
        <v>0</v>
      </c>
      <c r="U5249" s="168">
        <v>0</v>
      </c>
      <c r="V5249" s="168">
        <v>0</v>
      </c>
      <c r="W5249" s="168">
        <v>0</v>
      </c>
    </row>
    <row r="5250" spans="2:23" ht="31.5" thickTop="1" thickBot="1">
      <c r="B5250" s="164" t="s">
        <v>1734</v>
      </c>
      <c r="C5250" s="171" t="s">
        <v>1735</v>
      </c>
      <c r="D5250" s="168">
        <f t="shared" si="2366"/>
        <v>1203580</v>
      </c>
      <c r="E5250" s="168">
        <f t="shared" si="2367"/>
        <v>310000</v>
      </c>
      <c r="F5250" s="168">
        <f t="shared" si="2367"/>
        <v>301000</v>
      </c>
      <c r="G5250" s="168">
        <f t="shared" si="2367"/>
        <v>302000</v>
      </c>
      <c r="H5250" s="168">
        <f t="shared" si="2365"/>
        <v>290580</v>
      </c>
      <c r="I5250" s="168">
        <f t="shared" si="2368"/>
        <v>1203580</v>
      </c>
      <c r="J5250" s="168">
        <f>SUM(J5251)</f>
        <v>310000</v>
      </c>
      <c r="K5250" s="168">
        <f>SUM(K5251)</f>
        <v>301000</v>
      </c>
      <c r="L5250" s="168">
        <f>SUM(L5251)</f>
        <v>302000</v>
      </c>
      <c r="M5250" s="168">
        <f>SUM(M5251)</f>
        <v>290580</v>
      </c>
      <c r="N5250" s="168">
        <f t="shared" si="2369"/>
        <v>0</v>
      </c>
      <c r="O5250" s="168">
        <f>SUM(O5251)</f>
        <v>0</v>
      </c>
      <c r="P5250" s="168">
        <f>SUM(P5251)</f>
        <v>0</v>
      </c>
      <c r="Q5250" s="168">
        <f>SUM(Q5251)</f>
        <v>0</v>
      </c>
      <c r="R5250" s="168">
        <f>SUM(R5251)</f>
        <v>0</v>
      </c>
      <c r="S5250" s="168">
        <f t="shared" si="2370"/>
        <v>0</v>
      </c>
      <c r="T5250" s="168">
        <f>SUM(T5251)</f>
        <v>0</v>
      </c>
      <c r="U5250" s="168">
        <f>SUM(U5251)</f>
        <v>0</v>
      </c>
      <c r="V5250" s="168">
        <f>SUM(V5251)</f>
        <v>0</v>
      </c>
      <c r="W5250" s="168">
        <f>SUM(W5251)</f>
        <v>0</v>
      </c>
    </row>
    <row r="5251" spans="2:23" ht="16.5" thickTop="1" thickBot="1">
      <c r="B5251" s="164" t="s">
        <v>124</v>
      </c>
      <c r="C5251" s="172" t="s">
        <v>96</v>
      </c>
      <c r="D5251" s="168">
        <f t="shared" si="2366"/>
        <v>1203580</v>
      </c>
      <c r="E5251" s="168">
        <f t="shared" si="2367"/>
        <v>310000</v>
      </c>
      <c r="F5251" s="168">
        <f t="shared" si="2367"/>
        <v>301000</v>
      </c>
      <c r="G5251" s="168">
        <f t="shared" si="2367"/>
        <v>302000</v>
      </c>
      <c r="H5251" s="168">
        <f t="shared" si="2365"/>
        <v>290580</v>
      </c>
      <c r="I5251" s="168">
        <f t="shared" si="2368"/>
        <v>1203580</v>
      </c>
      <c r="J5251" s="168">
        <f>SUM(J5252:J5253)</f>
        <v>310000</v>
      </c>
      <c r="K5251" s="168">
        <f>SUM(K5252:K5253)</f>
        <v>301000</v>
      </c>
      <c r="L5251" s="168">
        <f>SUM(L5252:L5253)</f>
        <v>302000</v>
      </c>
      <c r="M5251" s="168">
        <f>SUM(M5252:M5253)</f>
        <v>290580</v>
      </c>
      <c r="N5251" s="168">
        <f t="shared" si="2369"/>
        <v>0</v>
      </c>
      <c r="O5251" s="168">
        <f>SUM(O5252:O5253)</f>
        <v>0</v>
      </c>
      <c r="P5251" s="168">
        <f>SUM(P5252:P5253)</f>
        <v>0</v>
      </c>
      <c r="Q5251" s="168">
        <f>SUM(Q5252:Q5253)</f>
        <v>0</v>
      </c>
      <c r="R5251" s="168">
        <f>SUM(R5252:R5253)</f>
        <v>0</v>
      </c>
      <c r="S5251" s="168">
        <f t="shared" si="2370"/>
        <v>0</v>
      </c>
      <c r="T5251" s="168">
        <f>SUM(T5252:T5253)</f>
        <v>0</v>
      </c>
      <c r="U5251" s="168">
        <f>SUM(U5252:U5253)</f>
        <v>0</v>
      </c>
      <c r="V5251" s="168">
        <f>SUM(V5252:V5253)</f>
        <v>0</v>
      </c>
      <c r="W5251" s="168">
        <f>SUM(W5252:W5253)</f>
        <v>0</v>
      </c>
    </row>
    <row r="5252" spans="2:23" ht="16.5" thickTop="1" thickBot="1">
      <c r="B5252" s="164" t="s">
        <v>124</v>
      </c>
      <c r="C5252" s="173" t="s">
        <v>97</v>
      </c>
      <c r="D5252" s="168">
        <f t="shared" si="2366"/>
        <v>1085580</v>
      </c>
      <c r="E5252" s="168">
        <f t="shared" si="2367"/>
        <v>272000</v>
      </c>
      <c r="F5252" s="168">
        <f t="shared" si="2367"/>
        <v>271000</v>
      </c>
      <c r="G5252" s="168">
        <f t="shared" si="2367"/>
        <v>272000</v>
      </c>
      <c r="H5252" s="168">
        <f t="shared" si="2365"/>
        <v>270580</v>
      </c>
      <c r="I5252" s="168">
        <f t="shared" si="2368"/>
        <v>1085580</v>
      </c>
      <c r="J5252" s="168">
        <v>272000</v>
      </c>
      <c r="K5252" s="168">
        <v>271000</v>
      </c>
      <c r="L5252" s="168">
        <v>272000</v>
      </c>
      <c r="M5252" s="168">
        <v>270580</v>
      </c>
      <c r="N5252" s="168">
        <f t="shared" si="2369"/>
        <v>0</v>
      </c>
      <c r="O5252" s="168">
        <v>0</v>
      </c>
      <c r="P5252" s="168">
        <v>0</v>
      </c>
      <c r="Q5252" s="168">
        <v>0</v>
      </c>
      <c r="R5252" s="168">
        <v>0</v>
      </c>
      <c r="S5252" s="168">
        <f t="shared" si="2370"/>
        <v>0</v>
      </c>
      <c r="T5252" s="168">
        <v>0</v>
      </c>
      <c r="U5252" s="168">
        <v>0</v>
      </c>
      <c r="V5252" s="168">
        <v>0</v>
      </c>
      <c r="W5252" s="168">
        <v>0</v>
      </c>
    </row>
    <row r="5253" spans="2:23" ht="16.5" thickTop="1" thickBot="1">
      <c r="B5253" s="164" t="s">
        <v>124</v>
      </c>
      <c r="C5253" s="173" t="s">
        <v>98</v>
      </c>
      <c r="D5253" s="168">
        <f t="shared" si="2366"/>
        <v>118000</v>
      </c>
      <c r="E5253" s="168">
        <f t="shared" si="2367"/>
        <v>38000</v>
      </c>
      <c r="F5253" s="168">
        <f t="shared" si="2367"/>
        <v>30000</v>
      </c>
      <c r="G5253" s="168">
        <f t="shared" si="2367"/>
        <v>30000</v>
      </c>
      <c r="H5253" s="168">
        <f t="shared" si="2367"/>
        <v>20000</v>
      </c>
      <c r="I5253" s="168">
        <f t="shared" si="2368"/>
        <v>118000</v>
      </c>
      <c r="J5253" s="168">
        <v>38000</v>
      </c>
      <c r="K5253" s="168">
        <v>30000</v>
      </c>
      <c r="L5253" s="168">
        <v>30000</v>
      </c>
      <c r="M5253" s="168">
        <v>20000</v>
      </c>
      <c r="N5253" s="168">
        <f t="shared" si="2369"/>
        <v>0</v>
      </c>
      <c r="O5253" s="168">
        <v>0</v>
      </c>
      <c r="P5253" s="168">
        <v>0</v>
      </c>
      <c r="Q5253" s="168">
        <v>0</v>
      </c>
      <c r="R5253" s="168">
        <v>0</v>
      </c>
      <c r="S5253" s="168">
        <f t="shared" si="2370"/>
        <v>0</v>
      </c>
      <c r="T5253" s="168">
        <v>0</v>
      </c>
      <c r="U5253" s="168">
        <v>0</v>
      </c>
      <c r="V5253" s="168">
        <v>0</v>
      </c>
      <c r="W5253" s="168">
        <v>0</v>
      </c>
    </row>
    <row r="5254" spans="2:23" ht="46.5" thickTop="1" thickBot="1">
      <c r="B5254" s="164" t="s">
        <v>1736</v>
      </c>
      <c r="C5254" s="171" t="s">
        <v>1737</v>
      </c>
      <c r="D5254" s="168">
        <f t="shared" ref="D5254:D5317" si="2380">SUM(E5254:H5254)</f>
        <v>865000</v>
      </c>
      <c r="E5254" s="168">
        <f t="shared" ref="E5254:H5317" si="2381">SUM(J5254,O5254,T5254)</f>
        <v>218000</v>
      </c>
      <c r="F5254" s="168">
        <f t="shared" si="2381"/>
        <v>217000</v>
      </c>
      <c r="G5254" s="168">
        <f t="shared" si="2381"/>
        <v>216000</v>
      </c>
      <c r="H5254" s="168">
        <f t="shared" si="2381"/>
        <v>214000</v>
      </c>
      <c r="I5254" s="168">
        <f t="shared" ref="I5254:I5317" si="2382">SUM(J5254:M5254)</f>
        <v>865000</v>
      </c>
      <c r="J5254" s="168">
        <f>SUM(J5255)</f>
        <v>218000</v>
      </c>
      <c r="K5254" s="168">
        <f>SUM(K5255)</f>
        <v>217000</v>
      </c>
      <c r="L5254" s="168">
        <f>SUM(L5255)</f>
        <v>216000</v>
      </c>
      <c r="M5254" s="168">
        <f>SUM(M5255)</f>
        <v>214000</v>
      </c>
      <c r="N5254" s="168">
        <f t="shared" ref="N5254:N5317" si="2383">SUM(O5254:R5254)</f>
        <v>0</v>
      </c>
      <c r="O5254" s="168">
        <f>SUM(O5255)</f>
        <v>0</v>
      </c>
      <c r="P5254" s="168">
        <f>SUM(P5255)</f>
        <v>0</v>
      </c>
      <c r="Q5254" s="168">
        <f>SUM(Q5255)</f>
        <v>0</v>
      </c>
      <c r="R5254" s="168">
        <f>SUM(R5255)</f>
        <v>0</v>
      </c>
      <c r="S5254" s="168">
        <f t="shared" ref="S5254:S5317" si="2384">SUM(T5254:W5254)</f>
        <v>0</v>
      </c>
      <c r="T5254" s="168">
        <f>SUM(T5255)</f>
        <v>0</v>
      </c>
      <c r="U5254" s="168">
        <f>SUM(U5255)</f>
        <v>0</v>
      </c>
      <c r="V5254" s="168">
        <f>SUM(V5255)</f>
        <v>0</v>
      </c>
      <c r="W5254" s="168">
        <f>SUM(W5255)</f>
        <v>0</v>
      </c>
    </row>
    <row r="5255" spans="2:23" ht="16.5" thickTop="1" thickBot="1">
      <c r="B5255" s="164" t="s">
        <v>124</v>
      </c>
      <c r="C5255" s="172" t="s">
        <v>96</v>
      </c>
      <c r="D5255" s="168">
        <f t="shared" si="2380"/>
        <v>865000</v>
      </c>
      <c r="E5255" s="168">
        <f t="shared" si="2381"/>
        <v>218000</v>
      </c>
      <c r="F5255" s="168">
        <f t="shared" si="2381"/>
        <v>217000</v>
      </c>
      <c r="G5255" s="168">
        <f t="shared" si="2381"/>
        <v>216000</v>
      </c>
      <c r="H5255" s="168">
        <f t="shared" si="2381"/>
        <v>214000</v>
      </c>
      <c r="I5255" s="168">
        <f t="shared" si="2382"/>
        <v>865000</v>
      </c>
      <c r="J5255" s="168">
        <f>SUM(J5256:J5258)</f>
        <v>218000</v>
      </c>
      <c r="K5255" s="168">
        <f>SUM(K5256:K5258)</f>
        <v>217000</v>
      </c>
      <c r="L5255" s="168">
        <f>SUM(L5256:L5258)</f>
        <v>216000</v>
      </c>
      <c r="M5255" s="168">
        <f>SUM(M5256:M5258)</f>
        <v>214000</v>
      </c>
      <c r="N5255" s="168">
        <f t="shared" si="2383"/>
        <v>0</v>
      </c>
      <c r="O5255" s="168">
        <f>SUM(O5256:O5258)</f>
        <v>0</v>
      </c>
      <c r="P5255" s="168">
        <f>SUM(P5256:P5258)</f>
        <v>0</v>
      </c>
      <c r="Q5255" s="168">
        <f>SUM(Q5256:Q5258)</f>
        <v>0</v>
      </c>
      <c r="R5255" s="168">
        <f>SUM(R5256:R5258)</f>
        <v>0</v>
      </c>
      <c r="S5255" s="168">
        <f t="shared" si="2384"/>
        <v>0</v>
      </c>
      <c r="T5255" s="168">
        <f>SUM(T5256:T5258)</f>
        <v>0</v>
      </c>
      <c r="U5255" s="168">
        <f>SUM(U5256:U5258)</f>
        <v>0</v>
      </c>
      <c r="V5255" s="168">
        <f>SUM(V5256:V5258)</f>
        <v>0</v>
      </c>
      <c r="W5255" s="168">
        <f>SUM(W5256:W5258)</f>
        <v>0</v>
      </c>
    </row>
    <row r="5256" spans="2:23" ht="16.5" thickTop="1" thickBot="1">
      <c r="B5256" s="164" t="s">
        <v>124</v>
      </c>
      <c r="C5256" s="173" t="s">
        <v>97</v>
      </c>
      <c r="D5256" s="168">
        <f t="shared" si="2380"/>
        <v>835000</v>
      </c>
      <c r="E5256" s="168">
        <f t="shared" si="2381"/>
        <v>209000</v>
      </c>
      <c r="F5256" s="168">
        <f t="shared" si="2381"/>
        <v>209000</v>
      </c>
      <c r="G5256" s="168">
        <f t="shared" si="2381"/>
        <v>209000</v>
      </c>
      <c r="H5256" s="168">
        <f t="shared" si="2381"/>
        <v>208000</v>
      </c>
      <c r="I5256" s="168">
        <f t="shared" si="2382"/>
        <v>835000</v>
      </c>
      <c r="J5256" s="168">
        <v>209000</v>
      </c>
      <c r="K5256" s="168">
        <v>209000</v>
      </c>
      <c r="L5256" s="168">
        <v>209000</v>
      </c>
      <c r="M5256" s="168">
        <v>208000</v>
      </c>
      <c r="N5256" s="168">
        <f t="shared" si="2383"/>
        <v>0</v>
      </c>
      <c r="O5256" s="168">
        <v>0</v>
      </c>
      <c r="P5256" s="168">
        <v>0</v>
      </c>
      <c r="Q5256" s="168">
        <v>0</v>
      </c>
      <c r="R5256" s="168">
        <v>0</v>
      </c>
      <c r="S5256" s="168">
        <f t="shared" si="2384"/>
        <v>0</v>
      </c>
      <c r="T5256" s="168">
        <v>0</v>
      </c>
      <c r="U5256" s="168">
        <v>0</v>
      </c>
      <c r="V5256" s="168">
        <v>0</v>
      </c>
      <c r="W5256" s="168">
        <v>0</v>
      </c>
    </row>
    <row r="5257" spans="2:23" ht="16.5" thickTop="1" thickBot="1">
      <c r="B5257" s="164" t="s">
        <v>124</v>
      </c>
      <c r="C5257" s="173" t="s">
        <v>98</v>
      </c>
      <c r="D5257" s="168">
        <f t="shared" si="2380"/>
        <v>30000</v>
      </c>
      <c r="E5257" s="168">
        <f t="shared" si="2381"/>
        <v>9000</v>
      </c>
      <c r="F5257" s="168">
        <f t="shared" si="2381"/>
        <v>8000</v>
      </c>
      <c r="G5257" s="168">
        <f t="shared" si="2381"/>
        <v>7000</v>
      </c>
      <c r="H5257" s="168">
        <f t="shared" si="2381"/>
        <v>6000</v>
      </c>
      <c r="I5257" s="168">
        <f t="shared" si="2382"/>
        <v>30000</v>
      </c>
      <c r="J5257" s="168">
        <v>9000</v>
      </c>
      <c r="K5257" s="168">
        <v>8000</v>
      </c>
      <c r="L5257" s="168">
        <v>7000</v>
      </c>
      <c r="M5257" s="168">
        <v>6000</v>
      </c>
      <c r="N5257" s="168">
        <f t="shared" si="2383"/>
        <v>0</v>
      </c>
      <c r="O5257" s="168">
        <v>0</v>
      </c>
      <c r="P5257" s="168">
        <v>0</v>
      </c>
      <c r="Q5257" s="168">
        <v>0</v>
      </c>
      <c r="R5257" s="168">
        <v>0</v>
      </c>
      <c r="S5257" s="168">
        <f t="shared" si="2384"/>
        <v>0</v>
      </c>
      <c r="T5257" s="168">
        <v>0</v>
      </c>
      <c r="U5257" s="168">
        <v>0</v>
      </c>
      <c r="V5257" s="168">
        <v>0</v>
      </c>
      <c r="W5257" s="168">
        <v>0</v>
      </c>
    </row>
    <row r="5258" spans="2:23" ht="16.5" thickTop="1" thickBot="1">
      <c r="B5258" s="164" t="s">
        <v>124</v>
      </c>
      <c r="C5258" s="173" t="s">
        <v>102</v>
      </c>
      <c r="D5258" s="168">
        <f t="shared" si="2380"/>
        <v>0</v>
      </c>
      <c r="E5258" s="168">
        <f t="shared" si="2381"/>
        <v>0</v>
      </c>
      <c r="F5258" s="168">
        <f t="shared" si="2381"/>
        <v>0</v>
      </c>
      <c r="G5258" s="168">
        <f t="shared" si="2381"/>
        <v>0</v>
      </c>
      <c r="H5258" s="168">
        <f t="shared" si="2381"/>
        <v>0</v>
      </c>
      <c r="I5258" s="168">
        <f t="shared" si="2382"/>
        <v>0</v>
      </c>
      <c r="J5258" s="168">
        <f>SUM(J5259)</f>
        <v>0</v>
      </c>
      <c r="K5258" s="168">
        <f>SUM(K5259)</f>
        <v>0</v>
      </c>
      <c r="L5258" s="168">
        <f>SUM(L5259)</f>
        <v>0</v>
      </c>
      <c r="M5258" s="168">
        <f>SUM(M5259)</f>
        <v>0</v>
      </c>
      <c r="N5258" s="168">
        <f t="shared" si="2383"/>
        <v>0</v>
      </c>
      <c r="O5258" s="168">
        <f>SUM(O5259)</f>
        <v>0</v>
      </c>
      <c r="P5258" s="168">
        <f>SUM(P5259)</f>
        <v>0</v>
      </c>
      <c r="Q5258" s="168">
        <f>SUM(Q5259)</f>
        <v>0</v>
      </c>
      <c r="R5258" s="168">
        <f>SUM(R5259)</f>
        <v>0</v>
      </c>
      <c r="S5258" s="168">
        <f t="shared" si="2384"/>
        <v>0</v>
      </c>
      <c r="T5258" s="168">
        <f>SUM(T5259)</f>
        <v>0</v>
      </c>
      <c r="U5258" s="168">
        <f>SUM(U5259)</f>
        <v>0</v>
      </c>
      <c r="V5258" s="168">
        <f>SUM(V5259)</f>
        <v>0</v>
      </c>
      <c r="W5258" s="168">
        <f>SUM(W5259)</f>
        <v>0</v>
      </c>
    </row>
    <row r="5259" spans="2:23" ht="31.5" thickTop="1" thickBot="1">
      <c r="B5259" s="164" t="s">
        <v>124</v>
      </c>
      <c r="C5259" s="174" t="s">
        <v>156</v>
      </c>
      <c r="D5259" s="168">
        <f t="shared" si="2380"/>
        <v>0</v>
      </c>
      <c r="E5259" s="168">
        <f t="shared" si="2381"/>
        <v>0</v>
      </c>
      <c r="F5259" s="168">
        <f t="shared" si="2381"/>
        <v>0</v>
      </c>
      <c r="G5259" s="168">
        <f t="shared" si="2381"/>
        <v>0</v>
      </c>
      <c r="H5259" s="168">
        <f t="shared" si="2381"/>
        <v>0</v>
      </c>
      <c r="I5259" s="168">
        <f t="shared" si="2382"/>
        <v>0</v>
      </c>
      <c r="J5259" s="168">
        <v>0</v>
      </c>
      <c r="K5259" s="168">
        <v>0</v>
      </c>
      <c r="L5259" s="168">
        <v>0</v>
      </c>
      <c r="M5259" s="168">
        <v>0</v>
      </c>
      <c r="N5259" s="168">
        <f t="shared" si="2383"/>
        <v>0</v>
      </c>
      <c r="O5259" s="168">
        <v>0</v>
      </c>
      <c r="P5259" s="168">
        <v>0</v>
      </c>
      <c r="Q5259" s="168">
        <v>0</v>
      </c>
      <c r="R5259" s="168">
        <v>0</v>
      </c>
      <c r="S5259" s="168">
        <f t="shared" si="2384"/>
        <v>0</v>
      </c>
      <c r="T5259" s="168">
        <v>0</v>
      </c>
      <c r="U5259" s="168">
        <v>0</v>
      </c>
      <c r="V5259" s="168">
        <v>0</v>
      </c>
      <c r="W5259" s="168">
        <v>0</v>
      </c>
    </row>
    <row r="5260" spans="2:23" ht="31.5" thickTop="1" thickBot="1">
      <c r="B5260" s="164" t="s">
        <v>1738</v>
      </c>
      <c r="C5260" s="171" t="s">
        <v>1739</v>
      </c>
      <c r="D5260" s="168">
        <f t="shared" si="2380"/>
        <v>1125000</v>
      </c>
      <c r="E5260" s="168">
        <f t="shared" si="2381"/>
        <v>284000</v>
      </c>
      <c r="F5260" s="168">
        <f t="shared" si="2381"/>
        <v>284000</v>
      </c>
      <c r="G5260" s="168">
        <f t="shared" si="2381"/>
        <v>279000</v>
      </c>
      <c r="H5260" s="168">
        <f t="shared" si="2381"/>
        <v>278000</v>
      </c>
      <c r="I5260" s="168">
        <f t="shared" si="2382"/>
        <v>1125000</v>
      </c>
      <c r="J5260" s="168">
        <f>SUM(J5261,J5264)</f>
        <v>284000</v>
      </c>
      <c r="K5260" s="168">
        <f>SUM(K5261,K5264)</f>
        <v>284000</v>
      </c>
      <c r="L5260" s="168">
        <f>SUM(L5261,L5264)</f>
        <v>279000</v>
      </c>
      <c r="M5260" s="168">
        <f>SUM(M5261,M5264)</f>
        <v>278000</v>
      </c>
      <c r="N5260" s="168">
        <f t="shared" si="2383"/>
        <v>0</v>
      </c>
      <c r="O5260" s="168">
        <f>SUM(O5261,O5264)</f>
        <v>0</v>
      </c>
      <c r="P5260" s="168">
        <f>SUM(P5261,P5264)</f>
        <v>0</v>
      </c>
      <c r="Q5260" s="168">
        <f>SUM(Q5261,Q5264)</f>
        <v>0</v>
      </c>
      <c r="R5260" s="168">
        <f>SUM(R5261,R5264)</f>
        <v>0</v>
      </c>
      <c r="S5260" s="168">
        <f t="shared" si="2384"/>
        <v>0</v>
      </c>
      <c r="T5260" s="168">
        <f>SUM(T5261,T5264)</f>
        <v>0</v>
      </c>
      <c r="U5260" s="168">
        <f>SUM(U5261,U5264)</f>
        <v>0</v>
      </c>
      <c r="V5260" s="168">
        <f>SUM(V5261,V5264)</f>
        <v>0</v>
      </c>
      <c r="W5260" s="168">
        <f>SUM(W5261,W5264)</f>
        <v>0</v>
      </c>
    </row>
    <row r="5261" spans="2:23" ht="16.5" thickTop="1" thickBot="1">
      <c r="B5261" s="164" t="s">
        <v>124</v>
      </c>
      <c r="C5261" s="172" t="s">
        <v>96</v>
      </c>
      <c r="D5261" s="168">
        <f t="shared" si="2380"/>
        <v>1125000</v>
      </c>
      <c r="E5261" s="168">
        <f t="shared" si="2381"/>
        <v>284000</v>
      </c>
      <c r="F5261" s="168">
        <f t="shared" si="2381"/>
        <v>284000</v>
      </c>
      <c r="G5261" s="168">
        <f t="shared" si="2381"/>
        <v>279000</v>
      </c>
      <c r="H5261" s="168">
        <f t="shared" si="2381"/>
        <v>278000</v>
      </c>
      <c r="I5261" s="168">
        <f t="shared" si="2382"/>
        <v>1125000</v>
      </c>
      <c r="J5261" s="168">
        <f>SUM(J5262:J5263)</f>
        <v>284000</v>
      </c>
      <c r="K5261" s="168">
        <f>SUM(K5262:K5263)</f>
        <v>284000</v>
      </c>
      <c r="L5261" s="168">
        <f>SUM(L5262:L5263)</f>
        <v>279000</v>
      </c>
      <c r="M5261" s="168">
        <f>SUM(M5262:M5263)</f>
        <v>278000</v>
      </c>
      <c r="N5261" s="168">
        <f t="shared" si="2383"/>
        <v>0</v>
      </c>
      <c r="O5261" s="168">
        <f>SUM(O5262:O5263)</f>
        <v>0</v>
      </c>
      <c r="P5261" s="168">
        <f>SUM(P5262:P5263)</f>
        <v>0</v>
      </c>
      <c r="Q5261" s="168">
        <f>SUM(Q5262:Q5263)</f>
        <v>0</v>
      </c>
      <c r="R5261" s="168">
        <f>SUM(R5262:R5263)</f>
        <v>0</v>
      </c>
      <c r="S5261" s="168">
        <f t="shared" si="2384"/>
        <v>0</v>
      </c>
      <c r="T5261" s="168">
        <f>SUM(T5262:T5263)</f>
        <v>0</v>
      </c>
      <c r="U5261" s="168">
        <f>SUM(U5262:U5263)</f>
        <v>0</v>
      </c>
      <c r="V5261" s="168">
        <f>SUM(V5262:V5263)</f>
        <v>0</v>
      </c>
      <c r="W5261" s="168">
        <f>SUM(W5262:W5263)</f>
        <v>0</v>
      </c>
    </row>
    <row r="5262" spans="2:23" ht="16.5" thickTop="1" thickBot="1">
      <c r="B5262" s="164" t="s">
        <v>124</v>
      </c>
      <c r="C5262" s="173" t="s">
        <v>97</v>
      </c>
      <c r="D5262" s="168">
        <f t="shared" si="2380"/>
        <v>1046000</v>
      </c>
      <c r="E5262" s="168">
        <f t="shared" si="2381"/>
        <v>262000</v>
      </c>
      <c r="F5262" s="168">
        <f t="shared" si="2381"/>
        <v>262000</v>
      </c>
      <c r="G5262" s="168">
        <f t="shared" si="2381"/>
        <v>261000</v>
      </c>
      <c r="H5262" s="168">
        <f t="shared" si="2381"/>
        <v>261000</v>
      </c>
      <c r="I5262" s="168">
        <f t="shared" si="2382"/>
        <v>1046000</v>
      </c>
      <c r="J5262" s="168">
        <v>262000</v>
      </c>
      <c r="K5262" s="168">
        <v>262000</v>
      </c>
      <c r="L5262" s="168">
        <v>261000</v>
      </c>
      <c r="M5262" s="168">
        <v>261000</v>
      </c>
      <c r="N5262" s="168">
        <f t="shared" si="2383"/>
        <v>0</v>
      </c>
      <c r="O5262" s="168">
        <v>0</v>
      </c>
      <c r="P5262" s="168">
        <v>0</v>
      </c>
      <c r="Q5262" s="168">
        <v>0</v>
      </c>
      <c r="R5262" s="168">
        <v>0</v>
      </c>
      <c r="S5262" s="168">
        <f t="shared" si="2384"/>
        <v>0</v>
      </c>
      <c r="T5262" s="168">
        <v>0</v>
      </c>
      <c r="U5262" s="168">
        <v>0</v>
      </c>
      <c r="V5262" s="168">
        <v>0</v>
      </c>
      <c r="W5262" s="168">
        <v>0</v>
      </c>
    </row>
    <row r="5263" spans="2:23" ht="16.5" thickTop="1" thickBot="1">
      <c r="B5263" s="164" t="s">
        <v>124</v>
      </c>
      <c r="C5263" s="173" t="s">
        <v>98</v>
      </c>
      <c r="D5263" s="168">
        <f t="shared" si="2380"/>
        <v>79000</v>
      </c>
      <c r="E5263" s="168">
        <f t="shared" si="2381"/>
        <v>22000</v>
      </c>
      <c r="F5263" s="168">
        <f t="shared" si="2381"/>
        <v>22000</v>
      </c>
      <c r="G5263" s="168">
        <f t="shared" si="2381"/>
        <v>18000</v>
      </c>
      <c r="H5263" s="168">
        <f t="shared" si="2381"/>
        <v>17000</v>
      </c>
      <c r="I5263" s="168">
        <f t="shared" si="2382"/>
        <v>79000</v>
      </c>
      <c r="J5263" s="168">
        <v>22000</v>
      </c>
      <c r="K5263" s="168">
        <v>22000</v>
      </c>
      <c r="L5263" s="168">
        <v>18000</v>
      </c>
      <c r="M5263" s="168">
        <v>17000</v>
      </c>
      <c r="N5263" s="168">
        <f t="shared" si="2383"/>
        <v>0</v>
      </c>
      <c r="O5263" s="168">
        <v>0</v>
      </c>
      <c r="P5263" s="168">
        <v>0</v>
      </c>
      <c r="Q5263" s="168">
        <v>0</v>
      </c>
      <c r="R5263" s="168">
        <v>0</v>
      </c>
      <c r="S5263" s="168">
        <f t="shared" si="2384"/>
        <v>0</v>
      </c>
      <c r="T5263" s="168">
        <v>0</v>
      </c>
      <c r="U5263" s="168">
        <v>0</v>
      </c>
      <c r="V5263" s="168">
        <v>0</v>
      </c>
      <c r="W5263" s="168">
        <v>0</v>
      </c>
    </row>
    <row r="5264" spans="2:23" ht="16.5" thickTop="1" thickBot="1">
      <c r="B5264" s="164" t="s">
        <v>124</v>
      </c>
      <c r="C5264" s="172" t="s">
        <v>121</v>
      </c>
      <c r="D5264" s="168">
        <f t="shared" si="2380"/>
        <v>0</v>
      </c>
      <c r="E5264" s="168">
        <f t="shared" si="2381"/>
        <v>0</v>
      </c>
      <c r="F5264" s="168">
        <f t="shared" si="2381"/>
        <v>0</v>
      </c>
      <c r="G5264" s="168">
        <f t="shared" si="2381"/>
        <v>0</v>
      </c>
      <c r="H5264" s="168">
        <f t="shared" si="2381"/>
        <v>0</v>
      </c>
      <c r="I5264" s="168">
        <f t="shared" si="2382"/>
        <v>0</v>
      </c>
      <c r="J5264" s="168">
        <v>0</v>
      </c>
      <c r="K5264" s="168">
        <v>0</v>
      </c>
      <c r="L5264" s="168">
        <v>0</v>
      </c>
      <c r="M5264" s="168">
        <v>0</v>
      </c>
      <c r="N5264" s="168">
        <f t="shared" si="2383"/>
        <v>0</v>
      </c>
      <c r="O5264" s="168">
        <v>0</v>
      </c>
      <c r="P5264" s="168">
        <v>0</v>
      </c>
      <c r="Q5264" s="168">
        <v>0</v>
      </c>
      <c r="R5264" s="168">
        <v>0</v>
      </c>
      <c r="S5264" s="168">
        <f t="shared" si="2384"/>
        <v>0</v>
      </c>
      <c r="T5264" s="168">
        <v>0</v>
      </c>
      <c r="U5264" s="168">
        <v>0</v>
      </c>
      <c r="V5264" s="168">
        <v>0</v>
      </c>
      <c r="W5264" s="168">
        <v>0</v>
      </c>
    </row>
    <row r="5265" spans="2:23" ht="31.5" thickTop="1" thickBot="1">
      <c r="B5265" s="164" t="s">
        <v>1740</v>
      </c>
      <c r="C5265" s="171" t="s">
        <v>1741</v>
      </c>
      <c r="D5265" s="168">
        <f t="shared" si="2380"/>
        <v>925000</v>
      </c>
      <c r="E5265" s="168">
        <f t="shared" si="2381"/>
        <v>232000</v>
      </c>
      <c r="F5265" s="168">
        <f t="shared" si="2381"/>
        <v>231000</v>
      </c>
      <c r="G5265" s="168">
        <f t="shared" si="2381"/>
        <v>232000</v>
      </c>
      <c r="H5265" s="168">
        <f t="shared" si="2381"/>
        <v>230000</v>
      </c>
      <c r="I5265" s="168">
        <f t="shared" si="2382"/>
        <v>925000</v>
      </c>
      <c r="J5265" s="168">
        <f>SUM(J5266)</f>
        <v>232000</v>
      </c>
      <c r="K5265" s="168">
        <f>SUM(K5266)</f>
        <v>231000</v>
      </c>
      <c r="L5265" s="168">
        <f>SUM(L5266)</f>
        <v>232000</v>
      </c>
      <c r="M5265" s="168">
        <f>SUM(M5266)</f>
        <v>230000</v>
      </c>
      <c r="N5265" s="168">
        <f t="shared" si="2383"/>
        <v>0</v>
      </c>
      <c r="O5265" s="168">
        <f>SUM(O5266)</f>
        <v>0</v>
      </c>
      <c r="P5265" s="168">
        <f>SUM(P5266)</f>
        <v>0</v>
      </c>
      <c r="Q5265" s="168">
        <f>SUM(Q5266)</f>
        <v>0</v>
      </c>
      <c r="R5265" s="168">
        <f>SUM(R5266)</f>
        <v>0</v>
      </c>
      <c r="S5265" s="168">
        <f t="shared" si="2384"/>
        <v>0</v>
      </c>
      <c r="T5265" s="168">
        <f>SUM(T5266)</f>
        <v>0</v>
      </c>
      <c r="U5265" s="168">
        <f>SUM(U5266)</f>
        <v>0</v>
      </c>
      <c r="V5265" s="168">
        <f>SUM(V5266)</f>
        <v>0</v>
      </c>
      <c r="W5265" s="168">
        <f>SUM(W5266)</f>
        <v>0</v>
      </c>
    </row>
    <row r="5266" spans="2:23" ht="16.5" thickTop="1" thickBot="1">
      <c r="B5266" s="164" t="s">
        <v>124</v>
      </c>
      <c r="C5266" s="172" t="s">
        <v>96</v>
      </c>
      <c r="D5266" s="168">
        <f t="shared" si="2380"/>
        <v>925000</v>
      </c>
      <c r="E5266" s="168">
        <f t="shared" si="2381"/>
        <v>232000</v>
      </c>
      <c r="F5266" s="168">
        <f t="shared" si="2381"/>
        <v>231000</v>
      </c>
      <c r="G5266" s="168">
        <f t="shared" si="2381"/>
        <v>232000</v>
      </c>
      <c r="H5266" s="168">
        <f t="shared" si="2381"/>
        <v>230000</v>
      </c>
      <c r="I5266" s="168">
        <f t="shared" si="2382"/>
        <v>925000</v>
      </c>
      <c r="J5266" s="168">
        <f>SUM(J5267:J5270)</f>
        <v>232000</v>
      </c>
      <c r="K5266" s="168">
        <f>SUM(K5267:K5270)</f>
        <v>231000</v>
      </c>
      <c r="L5266" s="168">
        <f>SUM(L5267:L5270)</f>
        <v>232000</v>
      </c>
      <c r="M5266" s="168">
        <f>SUM(M5267:M5270)</f>
        <v>230000</v>
      </c>
      <c r="N5266" s="168">
        <f t="shared" si="2383"/>
        <v>0</v>
      </c>
      <c r="O5266" s="168">
        <f>SUM(O5267:O5270)</f>
        <v>0</v>
      </c>
      <c r="P5266" s="168">
        <f>SUM(P5267:P5270)</f>
        <v>0</v>
      </c>
      <c r="Q5266" s="168">
        <f>SUM(Q5267:Q5270)</f>
        <v>0</v>
      </c>
      <c r="R5266" s="168">
        <f>SUM(R5267:R5270)</f>
        <v>0</v>
      </c>
      <c r="S5266" s="168">
        <f t="shared" si="2384"/>
        <v>0</v>
      </c>
      <c r="T5266" s="168">
        <f>SUM(T5267:T5270)</f>
        <v>0</v>
      </c>
      <c r="U5266" s="168">
        <f>SUM(U5267:U5270)</f>
        <v>0</v>
      </c>
      <c r="V5266" s="168">
        <f>SUM(V5267:V5270)</f>
        <v>0</v>
      </c>
      <c r="W5266" s="168">
        <f>SUM(W5267:W5270)</f>
        <v>0</v>
      </c>
    </row>
    <row r="5267" spans="2:23" ht="16.5" thickTop="1" thickBot="1">
      <c r="B5267" s="164" t="s">
        <v>124</v>
      </c>
      <c r="C5267" s="173" t="s">
        <v>97</v>
      </c>
      <c r="D5267" s="168">
        <f t="shared" si="2380"/>
        <v>887000</v>
      </c>
      <c r="E5267" s="168">
        <f t="shared" si="2381"/>
        <v>222000</v>
      </c>
      <c r="F5267" s="168">
        <f t="shared" si="2381"/>
        <v>222000</v>
      </c>
      <c r="G5267" s="168">
        <f t="shared" si="2381"/>
        <v>222000</v>
      </c>
      <c r="H5267" s="168">
        <f t="shared" si="2381"/>
        <v>221000</v>
      </c>
      <c r="I5267" s="168">
        <f t="shared" si="2382"/>
        <v>887000</v>
      </c>
      <c r="J5267" s="168">
        <v>222000</v>
      </c>
      <c r="K5267" s="168">
        <v>222000</v>
      </c>
      <c r="L5267" s="168">
        <v>222000</v>
      </c>
      <c r="M5267" s="168">
        <v>221000</v>
      </c>
      <c r="N5267" s="168">
        <f t="shared" si="2383"/>
        <v>0</v>
      </c>
      <c r="O5267" s="168">
        <v>0</v>
      </c>
      <c r="P5267" s="168">
        <v>0</v>
      </c>
      <c r="Q5267" s="168">
        <v>0</v>
      </c>
      <c r="R5267" s="168">
        <v>0</v>
      </c>
      <c r="S5267" s="168">
        <f t="shared" si="2384"/>
        <v>0</v>
      </c>
      <c r="T5267" s="168">
        <v>0</v>
      </c>
      <c r="U5267" s="168">
        <v>0</v>
      </c>
      <c r="V5267" s="168">
        <v>0</v>
      </c>
      <c r="W5267" s="168">
        <v>0</v>
      </c>
    </row>
    <row r="5268" spans="2:23" ht="16.5" thickTop="1" thickBot="1">
      <c r="B5268" s="164" t="s">
        <v>124</v>
      </c>
      <c r="C5268" s="173" t="s">
        <v>98</v>
      </c>
      <c r="D5268" s="168">
        <f t="shared" si="2380"/>
        <v>38000</v>
      </c>
      <c r="E5268" s="168">
        <f t="shared" si="2381"/>
        <v>10000</v>
      </c>
      <c r="F5268" s="168">
        <f t="shared" si="2381"/>
        <v>9000</v>
      </c>
      <c r="G5268" s="168">
        <f t="shared" si="2381"/>
        <v>10000</v>
      </c>
      <c r="H5268" s="168">
        <f t="shared" si="2381"/>
        <v>9000</v>
      </c>
      <c r="I5268" s="168">
        <f t="shared" si="2382"/>
        <v>38000</v>
      </c>
      <c r="J5268" s="168">
        <v>10000</v>
      </c>
      <c r="K5268" s="168">
        <v>9000</v>
      </c>
      <c r="L5268" s="168">
        <v>10000</v>
      </c>
      <c r="M5268" s="168">
        <v>9000</v>
      </c>
      <c r="N5268" s="168">
        <f t="shared" si="2383"/>
        <v>0</v>
      </c>
      <c r="O5268" s="168">
        <v>0</v>
      </c>
      <c r="P5268" s="168">
        <v>0</v>
      </c>
      <c r="Q5268" s="168">
        <v>0</v>
      </c>
      <c r="R5268" s="168">
        <v>0</v>
      </c>
      <c r="S5268" s="168">
        <f t="shared" si="2384"/>
        <v>0</v>
      </c>
      <c r="T5268" s="168">
        <v>0</v>
      </c>
      <c r="U5268" s="168">
        <v>0</v>
      </c>
      <c r="V5268" s="168">
        <v>0</v>
      </c>
      <c r="W5268" s="168">
        <v>0</v>
      </c>
    </row>
    <row r="5269" spans="2:23" ht="16.5" thickTop="1" thickBot="1">
      <c r="B5269" s="164" t="s">
        <v>124</v>
      </c>
      <c r="C5269" s="173" t="s">
        <v>101</v>
      </c>
      <c r="D5269" s="168">
        <f t="shared" si="2380"/>
        <v>0</v>
      </c>
      <c r="E5269" s="168">
        <f t="shared" si="2381"/>
        <v>0</v>
      </c>
      <c r="F5269" s="168">
        <f t="shared" si="2381"/>
        <v>0</v>
      </c>
      <c r="G5269" s="168">
        <f t="shared" si="2381"/>
        <v>0</v>
      </c>
      <c r="H5269" s="168">
        <f t="shared" si="2381"/>
        <v>0</v>
      </c>
      <c r="I5269" s="168">
        <f t="shared" si="2382"/>
        <v>0</v>
      </c>
      <c r="J5269" s="168">
        <v>0</v>
      </c>
      <c r="K5269" s="168">
        <v>0</v>
      </c>
      <c r="L5269" s="168">
        <v>0</v>
      </c>
      <c r="M5269" s="168">
        <v>0</v>
      </c>
      <c r="N5269" s="168">
        <f t="shared" si="2383"/>
        <v>0</v>
      </c>
      <c r="O5269" s="168">
        <v>0</v>
      </c>
      <c r="P5269" s="168">
        <v>0</v>
      </c>
      <c r="Q5269" s="168">
        <v>0</v>
      </c>
      <c r="R5269" s="168">
        <v>0</v>
      </c>
      <c r="S5269" s="168">
        <f t="shared" si="2384"/>
        <v>0</v>
      </c>
      <c r="T5269" s="168">
        <v>0</v>
      </c>
      <c r="U5269" s="168">
        <v>0</v>
      </c>
      <c r="V5269" s="168">
        <v>0</v>
      </c>
      <c r="W5269" s="168">
        <v>0</v>
      </c>
    </row>
    <row r="5270" spans="2:23" ht="16.5" thickTop="1" thickBot="1">
      <c r="B5270" s="164" t="s">
        <v>124</v>
      </c>
      <c r="C5270" s="173" t="s">
        <v>102</v>
      </c>
      <c r="D5270" s="168">
        <f t="shared" si="2380"/>
        <v>0</v>
      </c>
      <c r="E5270" s="168">
        <f t="shared" si="2381"/>
        <v>0</v>
      </c>
      <c r="F5270" s="168">
        <f t="shared" si="2381"/>
        <v>0</v>
      </c>
      <c r="G5270" s="168">
        <f t="shared" si="2381"/>
        <v>0</v>
      </c>
      <c r="H5270" s="168">
        <f t="shared" si="2381"/>
        <v>0</v>
      </c>
      <c r="I5270" s="168">
        <f t="shared" si="2382"/>
        <v>0</v>
      </c>
      <c r="J5270" s="168">
        <f>SUM(J5271)</f>
        <v>0</v>
      </c>
      <c r="K5270" s="168">
        <f>SUM(K5271)</f>
        <v>0</v>
      </c>
      <c r="L5270" s="168">
        <f>SUM(L5271)</f>
        <v>0</v>
      </c>
      <c r="M5270" s="168">
        <f>SUM(M5271)</f>
        <v>0</v>
      </c>
      <c r="N5270" s="168">
        <f t="shared" si="2383"/>
        <v>0</v>
      </c>
      <c r="O5270" s="168">
        <f>SUM(O5271)</f>
        <v>0</v>
      </c>
      <c r="P5270" s="168">
        <f>SUM(P5271)</f>
        <v>0</v>
      </c>
      <c r="Q5270" s="168">
        <f>SUM(Q5271)</f>
        <v>0</v>
      </c>
      <c r="R5270" s="168">
        <f>SUM(R5271)</f>
        <v>0</v>
      </c>
      <c r="S5270" s="168">
        <f t="shared" si="2384"/>
        <v>0</v>
      </c>
      <c r="T5270" s="168">
        <f>SUM(T5271)</f>
        <v>0</v>
      </c>
      <c r="U5270" s="168">
        <f>SUM(U5271)</f>
        <v>0</v>
      </c>
      <c r="V5270" s="168">
        <f>SUM(V5271)</f>
        <v>0</v>
      </c>
      <c r="W5270" s="168">
        <f>SUM(W5271)</f>
        <v>0</v>
      </c>
    </row>
    <row r="5271" spans="2:23" ht="31.5" thickTop="1" thickBot="1">
      <c r="B5271" s="164" t="s">
        <v>124</v>
      </c>
      <c r="C5271" s="174" t="s">
        <v>156</v>
      </c>
      <c r="D5271" s="168">
        <f t="shared" si="2380"/>
        <v>0</v>
      </c>
      <c r="E5271" s="168">
        <f t="shared" si="2381"/>
        <v>0</v>
      </c>
      <c r="F5271" s="168">
        <f t="shared" si="2381"/>
        <v>0</v>
      </c>
      <c r="G5271" s="168">
        <f t="shared" si="2381"/>
        <v>0</v>
      </c>
      <c r="H5271" s="168">
        <f t="shared" si="2381"/>
        <v>0</v>
      </c>
      <c r="I5271" s="168">
        <f t="shared" si="2382"/>
        <v>0</v>
      </c>
      <c r="J5271" s="168">
        <v>0</v>
      </c>
      <c r="K5271" s="168">
        <v>0</v>
      </c>
      <c r="L5271" s="168">
        <v>0</v>
      </c>
      <c r="M5271" s="168">
        <v>0</v>
      </c>
      <c r="N5271" s="168">
        <f t="shared" si="2383"/>
        <v>0</v>
      </c>
      <c r="O5271" s="168">
        <v>0</v>
      </c>
      <c r="P5271" s="168">
        <v>0</v>
      </c>
      <c r="Q5271" s="168">
        <v>0</v>
      </c>
      <c r="R5271" s="168">
        <v>0</v>
      </c>
      <c r="S5271" s="168">
        <f t="shared" si="2384"/>
        <v>0</v>
      </c>
      <c r="T5271" s="168">
        <v>0</v>
      </c>
      <c r="U5271" s="168">
        <v>0</v>
      </c>
      <c r="V5271" s="168">
        <v>0</v>
      </c>
      <c r="W5271" s="168">
        <v>0</v>
      </c>
    </row>
    <row r="5272" spans="2:23" ht="16.5" thickTop="1" thickBot="1">
      <c r="B5272" s="164" t="s">
        <v>1742</v>
      </c>
      <c r="C5272" s="171" t="s">
        <v>1743</v>
      </c>
      <c r="D5272" s="168">
        <f t="shared" si="2380"/>
        <v>1354500</v>
      </c>
      <c r="E5272" s="168">
        <f t="shared" si="2381"/>
        <v>351000</v>
      </c>
      <c r="F5272" s="168">
        <f t="shared" si="2381"/>
        <v>335000</v>
      </c>
      <c r="G5272" s="168">
        <f t="shared" si="2381"/>
        <v>335000</v>
      </c>
      <c r="H5272" s="168">
        <f t="shared" si="2381"/>
        <v>333500</v>
      </c>
      <c r="I5272" s="168">
        <f t="shared" si="2382"/>
        <v>1354500</v>
      </c>
      <c r="J5272" s="168">
        <f>SUM(J5273)</f>
        <v>351000</v>
      </c>
      <c r="K5272" s="168">
        <f>SUM(K5273)</f>
        <v>335000</v>
      </c>
      <c r="L5272" s="168">
        <f>SUM(L5273)</f>
        <v>335000</v>
      </c>
      <c r="M5272" s="168">
        <f>SUM(M5273)</f>
        <v>333500</v>
      </c>
      <c r="N5272" s="168">
        <f t="shared" si="2383"/>
        <v>0</v>
      </c>
      <c r="O5272" s="168">
        <f>SUM(O5273)</f>
        <v>0</v>
      </c>
      <c r="P5272" s="168">
        <f>SUM(P5273)</f>
        <v>0</v>
      </c>
      <c r="Q5272" s="168">
        <f>SUM(Q5273)</f>
        <v>0</v>
      </c>
      <c r="R5272" s="168">
        <f>SUM(R5273)</f>
        <v>0</v>
      </c>
      <c r="S5272" s="168">
        <f t="shared" si="2384"/>
        <v>0</v>
      </c>
      <c r="T5272" s="168">
        <f>SUM(T5273)</f>
        <v>0</v>
      </c>
      <c r="U5272" s="168">
        <f>SUM(U5273)</f>
        <v>0</v>
      </c>
      <c r="V5272" s="168">
        <f>SUM(V5273)</f>
        <v>0</v>
      </c>
      <c r="W5272" s="168">
        <f>SUM(W5273)</f>
        <v>0</v>
      </c>
    </row>
    <row r="5273" spans="2:23" ht="16.5" thickTop="1" thickBot="1">
      <c r="B5273" s="164" t="s">
        <v>124</v>
      </c>
      <c r="C5273" s="172" t="s">
        <v>96</v>
      </c>
      <c r="D5273" s="168">
        <f t="shared" si="2380"/>
        <v>1354500</v>
      </c>
      <c r="E5273" s="168">
        <f t="shared" si="2381"/>
        <v>351000</v>
      </c>
      <c r="F5273" s="168">
        <f t="shared" si="2381"/>
        <v>335000</v>
      </c>
      <c r="G5273" s="168">
        <f t="shared" si="2381"/>
        <v>335000</v>
      </c>
      <c r="H5273" s="168">
        <f t="shared" si="2381"/>
        <v>333500</v>
      </c>
      <c r="I5273" s="168">
        <f t="shared" si="2382"/>
        <v>1354500</v>
      </c>
      <c r="J5273" s="168">
        <f>SUM(J5274:J5275)</f>
        <v>351000</v>
      </c>
      <c r="K5273" s="168">
        <f>SUM(K5274:K5275)</f>
        <v>335000</v>
      </c>
      <c r="L5273" s="168">
        <f>SUM(L5274:L5275)</f>
        <v>335000</v>
      </c>
      <c r="M5273" s="168">
        <f>SUM(M5274:M5275)</f>
        <v>333500</v>
      </c>
      <c r="N5273" s="168">
        <f t="shared" si="2383"/>
        <v>0</v>
      </c>
      <c r="O5273" s="168">
        <f>SUM(O5274:O5275)</f>
        <v>0</v>
      </c>
      <c r="P5273" s="168">
        <f>SUM(P5274:P5275)</f>
        <v>0</v>
      </c>
      <c r="Q5273" s="168">
        <f>SUM(Q5274:Q5275)</f>
        <v>0</v>
      </c>
      <c r="R5273" s="168">
        <f>SUM(R5274:R5275)</f>
        <v>0</v>
      </c>
      <c r="S5273" s="168">
        <f t="shared" si="2384"/>
        <v>0</v>
      </c>
      <c r="T5273" s="168">
        <f>SUM(T5274:T5275)</f>
        <v>0</v>
      </c>
      <c r="U5273" s="168">
        <f>SUM(U5274:U5275)</f>
        <v>0</v>
      </c>
      <c r="V5273" s="168">
        <f>SUM(V5274:V5275)</f>
        <v>0</v>
      </c>
      <c r="W5273" s="168">
        <f>SUM(W5274:W5275)</f>
        <v>0</v>
      </c>
    </row>
    <row r="5274" spans="2:23" ht="16.5" thickTop="1" thickBot="1">
      <c r="B5274" s="164" t="s">
        <v>124</v>
      </c>
      <c r="C5274" s="173" t="s">
        <v>97</v>
      </c>
      <c r="D5274" s="168">
        <f t="shared" si="2380"/>
        <v>742500</v>
      </c>
      <c r="E5274" s="168">
        <f t="shared" si="2381"/>
        <v>186000</v>
      </c>
      <c r="F5274" s="168">
        <f t="shared" si="2381"/>
        <v>186000</v>
      </c>
      <c r="G5274" s="168">
        <f t="shared" si="2381"/>
        <v>186000</v>
      </c>
      <c r="H5274" s="168">
        <f t="shared" si="2381"/>
        <v>184500</v>
      </c>
      <c r="I5274" s="168">
        <f t="shared" si="2382"/>
        <v>742500</v>
      </c>
      <c r="J5274" s="168">
        <v>186000</v>
      </c>
      <c r="K5274" s="168">
        <v>186000</v>
      </c>
      <c r="L5274" s="168">
        <v>186000</v>
      </c>
      <c r="M5274" s="168">
        <v>184500</v>
      </c>
      <c r="N5274" s="168">
        <f t="shared" si="2383"/>
        <v>0</v>
      </c>
      <c r="O5274" s="168">
        <v>0</v>
      </c>
      <c r="P5274" s="168">
        <v>0</v>
      </c>
      <c r="Q5274" s="168">
        <v>0</v>
      </c>
      <c r="R5274" s="168">
        <v>0</v>
      </c>
      <c r="S5274" s="168">
        <f t="shared" si="2384"/>
        <v>0</v>
      </c>
      <c r="T5274" s="168">
        <v>0</v>
      </c>
      <c r="U5274" s="168">
        <v>0</v>
      </c>
      <c r="V5274" s="168">
        <v>0</v>
      </c>
      <c r="W5274" s="168">
        <v>0</v>
      </c>
    </row>
    <row r="5275" spans="2:23" ht="16.5" thickTop="1" thickBot="1">
      <c r="B5275" s="164" t="s">
        <v>124</v>
      </c>
      <c r="C5275" s="173" t="s">
        <v>98</v>
      </c>
      <c r="D5275" s="168">
        <f t="shared" si="2380"/>
        <v>612000</v>
      </c>
      <c r="E5275" s="168">
        <f t="shared" si="2381"/>
        <v>165000</v>
      </c>
      <c r="F5275" s="168">
        <f t="shared" si="2381"/>
        <v>149000</v>
      </c>
      <c r="G5275" s="168">
        <f t="shared" si="2381"/>
        <v>149000</v>
      </c>
      <c r="H5275" s="168">
        <f t="shared" si="2381"/>
        <v>149000</v>
      </c>
      <c r="I5275" s="168">
        <f t="shared" si="2382"/>
        <v>612000</v>
      </c>
      <c r="J5275" s="168">
        <v>165000</v>
      </c>
      <c r="K5275" s="168">
        <v>149000</v>
      </c>
      <c r="L5275" s="168">
        <v>149000</v>
      </c>
      <c r="M5275" s="168">
        <v>149000</v>
      </c>
      <c r="N5275" s="168">
        <f t="shared" si="2383"/>
        <v>0</v>
      </c>
      <c r="O5275" s="168">
        <v>0</v>
      </c>
      <c r="P5275" s="168">
        <v>0</v>
      </c>
      <c r="Q5275" s="168">
        <v>0</v>
      </c>
      <c r="R5275" s="168">
        <v>0</v>
      </c>
      <c r="S5275" s="168">
        <f t="shared" si="2384"/>
        <v>0</v>
      </c>
      <c r="T5275" s="168">
        <v>0</v>
      </c>
      <c r="U5275" s="168">
        <v>0</v>
      </c>
      <c r="V5275" s="168">
        <v>0</v>
      </c>
      <c r="W5275" s="168">
        <v>0</v>
      </c>
    </row>
    <row r="5276" spans="2:23" ht="16.5" thickTop="1" thickBot="1">
      <c r="B5276" s="164" t="s">
        <v>1744</v>
      </c>
      <c r="C5276" s="171" t="s">
        <v>1745</v>
      </c>
      <c r="D5276" s="168">
        <f t="shared" si="2380"/>
        <v>1925000</v>
      </c>
      <c r="E5276" s="168">
        <f t="shared" si="2381"/>
        <v>491000</v>
      </c>
      <c r="F5276" s="168">
        <f t="shared" si="2381"/>
        <v>491000</v>
      </c>
      <c r="G5276" s="168">
        <f t="shared" si="2381"/>
        <v>491000</v>
      </c>
      <c r="H5276" s="168">
        <f t="shared" si="2381"/>
        <v>452000</v>
      </c>
      <c r="I5276" s="168">
        <f t="shared" si="2382"/>
        <v>1925000</v>
      </c>
      <c r="J5276" s="168">
        <f>SUM(J5277)</f>
        <v>491000</v>
      </c>
      <c r="K5276" s="168">
        <f>SUM(K5277)</f>
        <v>491000</v>
      </c>
      <c r="L5276" s="168">
        <f>SUM(L5277)</f>
        <v>491000</v>
      </c>
      <c r="M5276" s="168">
        <f>SUM(M5277)</f>
        <v>452000</v>
      </c>
      <c r="N5276" s="168">
        <f t="shared" si="2383"/>
        <v>0</v>
      </c>
      <c r="O5276" s="168">
        <f>SUM(O5277)</f>
        <v>0</v>
      </c>
      <c r="P5276" s="168">
        <f>SUM(P5277)</f>
        <v>0</v>
      </c>
      <c r="Q5276" s="168">
        <f>SUM(Q5277)</f>
        <v>0</v>
      </c>
      <c r="R5276" s="168">
        <f>SUM(R5277)</f>
        <v>0</v>
      </c>
      <c r="S5276" s="168">
        <f t="shared" si="2384"/>
        <v>0</v>
      </c>
      <c r="T5276" s="168">
        <f>SUM(T5277)</f>
        <v>0</v>
      </c>
      <c r="U5276" s="168">
        <f>SUM(U5277)</f>
        <v>0</v>
      </c>
      <c r="V5276" s="168">
        <f>SUM(V5277)</f>
        <v>0</v>
      </c>
      <c r="W5276" s="168">
        <f>SUM(W5277)</f>
        <v>0</v>
      </c>
    </row>
    <row r="5277" spans="2:23" ht="16.5" thickTop="1" thickBot="1">
      <c r="B5277" s="164" t="s">
        <v>124</v>
      </c>
      <c r="C5277" s="172" t="s">
        <v>96</v>
      </c>
      <c r="D5277" s="168">
        <f t="shared" si="2380"/>
        <v>1925000</v>
      </c>
      <c r="E5277" s="168">
        <f t="shared" si="2381"/>
        <v>491000</v>
      </c>
      <c r="F5277" s="168">
        <f t="shared" si="2381"/>
        <v>491000</v>
      </c>
      <c r="G5277" s="168">
        <f t="shared" si="2381"/>
        <v>491000</v>
      </c>
      <c r="H5277" s="168">
        <f t="shared" si="2381"/>
        <v>452000</v>
      </c>
      <c r="I5277" s="168">
        <f t="shared" si="2382"/>
        <v>1925000</v>
      </c>
      <c r="J5277" s="168">
        <f>SUM(J5278:J5280)</f>
        <v>491000</v>
      </c>
      <c r="K5277" s="168">
        <f>SUM(K5278:K5280)</f>
        <v>491000</v>
      </c>
      <c r="L5277" s="168">
        <f>SUM(L5278:L5280)</f>
        <v>491000</v>
      </c>
      <c r="M5277" s="168">
        <f>SUM(M5278:M5280)</f>
        <v>452000</v>
      </c>
      <c r="N5277" s="168">
        <f t="shared" si="2383"/>
        <v>0</v>
      </c>
      <c r="O5277" s="168">
        <f>SUM(O5278:O5280)</f>
        <v>0</v>
      </c>
      <c r="P5277" s="168">
        <f>SUM(P5278:P5280)</f>
        <v>0</v>
      </c>
      <c r="Q5277" s="168">
        <f>SUM(Q5278:Q5280)</f>
        <v>0</v>
      </c>
      <c r="R5277" s="168">
        <f>SUM(R5278:R5280)</f>
        <v>0</v>
      </c>
      <c r="S5277" s="168">
        <f t="shared" si="2384"/>
        <v>0</v>
      </c>
      <c r="T5277" s="168">
        <f>SUM(T5278:T5280)</f>
        <v>0</v>
      </c>
      <c r="U5277" s="168">
        <f>SUM(U5278:U5280)</f>
        <v>0</v>
      </c>
      <c r="V5277" s="168">
        <f>SUM(V5278:V5280)</f>
        <v>0</v>
      </c>
      <c r="W5277" s="168">
        <f>SUM(W5278:W5280)</f>
        <v>0</v>
      </c>
    </row>
    <row r="5278" spans="2:23" ht="16.5" thickTop="1" thickBot="1">
      <c r="B5278" s="164" t="s">
        <v>124</v>
      </c>
      <c r="C5278" s="173" t="s">
        <v>97</v>
      </c>
      <c r="D5278" s="168">
        <f t="shared" si="2380"/>
        <v>1647000</v>
      </c>
      <c r="E5278" s="168">
        <f t="shared" si="2381"/>
        <v>412000</v>
      </c>
      <c r="F5278" s="168">
        <f t="shared" si="2381"/>
        <v>412000</v>
      </c>
      <c r="G5278" s="168">
        <f t="shared" si="2381"/>
        <v>412000</v>
      </c>
      <c r="H5278" s="168">
        <f t="shared" si="2381"/>
        <v>411000</v>
      </c>
      <c r="I5278" s="168">
        <f t="shared" si="2382"/>
        <v>1647000</v>
      </c>
      <c r="J5278" s="168">
        <v>412000</v>
      </c>
      <c r="K5278" s="168">
        <v>412000</v>
      </c>
      <c r="L5278" s="168">
        <v>412000</v>
      </c>
      <c r="M5278" s="168">
        <v>411000</v>
      </c>
      <c r="N5278" s="168">
        <f t="shared" si="2383"/>
        <v>0</v>
      </c>
      <c r="O5278" s="168">
        <v>0</v>
      </c>
      <c r="P5278" s="168">
        <v>0</v>
      </c>
      <c r="Q5278" s="168">
        <v>0</v>
      </c>
      <c r="R5278" s="168">
        <v>0</v>
      </c>
      <c r="S5278" s="168">
        <f t="shared" si="2384"/>
        <v>0</v>
      </c>
      <c r="T5278" s="168">
        <v>0</v>
      </c>
      <c r="U5278" s="168">
        <v>0</v>
      </c>
      <c r="V5278" s="168">
        <v>0</v>
      </c>
      <c r="W5278" s="168">
        <v>0</v>
      </c>
    </row>
    <row r="5279" spans="2:23" ht="16.5" thickTop="1" thickBot="1">
      <c r="B5279" s="164" t="s">
        <v>124</v>
      </c>
      <c r="C5279" s="173" t="s">
        <v>98</v>
      </c>
      <c r="D5279" s="168">
        <f t="shared" si="2380"/>
        <v>278000</v>
      </c>
      <c r="E5279" s="168">
        <f t="shared" si="2381"/>
        <v>79000</v>
      </c>
      <c r="F5279" s="168">
        <f t="shared" si="2381"/>
        <v>79000</v>
      </c>
      <c r="G5279" s="168">
        <f t="shared" si="2381"/>
        <v>79000</v>
      </c>
      <c r="H5279" s="168">
        <f t="shared" si="2381"/>
        <v>41000</v>
      </c>
      <c r="I5279" s="168">
        <f t="shared" si="2382"/>
        <v>278000</v>
      </c>
      <c r="J5279" s="168">
        <v>79000</v>
      </c>
      <c r="K5279" s="168">
        <v>79000</v>
      </c>
      <c r="L5279" s="168">
        <v>79000</v>
      </c>
      <c r="M5279" s="168">
        <v>41000</v>
      </c>
      <c r="N5279" s="168">
        <f t="shared" si="2383"/>
        <v>0</v>
      </c>
      <c r="O5279" s="168">
        <v>0</v>
      </c>
      <c r="P5279" s="168">
        <v>0</v>
      </c>
      <c r="Q5279" s="168">
        <v>0</v>
      </c>
      <c r="R5279" s="168">
        <v>0</v>
      </c>
      <c r="S5279" s="168">
        <f t="shared" si="2384"/>
        <v>0</v>
      </c>
      <c r="T5279" s="168">
        <v>0</v>
      </c>
      <c r="U5279" s="168">
        <v>0</v>
      </c>
      <c r="V5279" s="168">
        <v>0</v>
      </c>
      <c r="W5279" s="168">
        <v>0</v>
      </c>
    </row>
    <row r="5280" spans="2:23" ht="16.5" thickTop="1" thickBot="1">
      <c r="B5280" s="164" t="s">
        <v>124</v>
      </c>
      <c r="C5280" s="173" t="s">
        <v>102</v>
      </c>
      <c r="D5280" s="168">
        <f t="shared" si="2380"/>
        <v>0</v>
      </c>
      <c r="E5280" s="168">
        <f t="shared" si="2381"/>
        <v>0</v>
      </c>
      <c r="F5280" s="168">
        <f t="shared" si="2381"/>
        <v>0</v>
      </c>
      <c r="G5280" s="168">
        <f t="shared" si="2381"/>
        <v>0</v>
      </c>
      <c r="H5280" s="168">
        <f t="shared" si="2381"/>
        <v>0</v>
      </c>
      <c r="I5280" s="168">
        <f t="shared" si="2382"/>
        <v>0</v>
      </c>
      <c r="J5280" s="168">
        <f>SUM(J5281)</f>
        <v>0</v>
      </c>
      <c r="K5280" s="168">
        <f>SUM(K5281)</f>
        <v>0</v>
      </c>
      <c r="L5280" s="168">
        <f>SUM(L5281)</f>
        <v>0</v>
      </c>
      <c r="M5280" s="168">
        <f>SUM(M5281)</f>
        <v>0</v>
      </c>
      <c r="N5280" s="168">
        <f t="shared" si="2383"/>
        <v>0</v>
      </c>
      <c r="O5280" s="168">
        <f>SUM(O5281)</f>
        <v>0</v>
      </c>
      <c r="P5280" s="168">
        <f>SUM(P5281)</f>
        <v>0</v>
      </c>
      <c r="Q5280" s="168">
        <f>SUM(Q5281)</f>
        <v>0</v>
      </c>
      <c r="R5280" s="168">
        <f>SUM(R5281)</f>
        <v>0</v>
      </c>
      <c r="S5280" s="168">
        <f t="shared" si="2384"/>
        <v>0</v>
      </c>
      <c r="T5280" s="168">
        <f>SUM(T5281)</f>
        <v>0</v>
      </c>
      <c r="U5280" s="168">
        <f>SUM(U5281)</f>
        <v>0</v>
      </c>
      <c r="V5280" s="168">
        <f>SUM(V5281)</f>
        <v>0</v>
      </c>
      <c r="W5280" s="168">
        <f>SUM(W5281)</f>
        <v>0</v>
      </c>
    </row>
    <row r="5281" spans="2:23" ht="31.5" thickTop="1" thickBot="1">
      <c r="B5281" s="164" t="s">
        <v>124</v>
      </c>
      <c r="C5281" s="174" t="s">
        <v>156</v>
      </c>
      <c r="D5281" s="168">
        <f t="shared" si="2380"/>
        <v>0</v>
      </c>
      <c r="E5281" s="168">
        <f t="shared" si="2381"/>
        <v>0</v>
      </c>
      <c r="F5281" s="168">
        <f t="shared" si="2381"/>
        <v>0</v>
      </c>
      <c r="G5281" s="168">
        <f t="shared" si="2381"/>
        <v>0</v>
      </c>
      <c r="H5281" s="168">
        <f t="shared" si="2381"/>
        <v>0</v>
      </c>
      <c r="I5281" s="168">
        <f t="shared" si="2382"/>
        <v>0</v>
      </c>
      <c r="J5281" s="168">
        <v>0</v>
      </c>
      <c r="K5281" s="168">
        <v>0</v>
      </c>
      <c r="L5281" s="168">
        <v>0</v>
      </c>
      <c r="M5281" s="168">
        <v>0</v>
      </c>
      <c r="N5281" s="168">
        <f t="shared" si="2383"/>
        <v>0</v>
      </c>
      <c r="O5281" s="168">
        <v>0</v>
      </c>
      <c r="P5281" s="168">
        <v>0</v>
      </c>
      <c r="Q5281" s="168">
        <v>0</v>
      </c>
      <c r="R5281" s="168">
        <v>0</v>
      </c>
      <c r="S5281" s="168">
        <f t="shared" si="2384"/>
        <v>0</v>
      </c>
      <c r="T5281" s="168">
        <v>0</v>
      </c>
      <c r="U5281" s="168">
        <v>0</v>
      </c>
      <c r="V5281" s="168">
        <v>0</v>
      </c>
      <c r="W5281" s="168">
        <v>0</v>
      </c>
    </row>
    <row r="5282" spans="2:23" ht="31.5" thickTop="1" thickBot="1">
      <c r="B5282" s="164" t="s">
        <v>1746</v>
      </c>
      <c r="C5282" s="171" t="s">
        <v>1747</v>
      </c>
      <c r="D5282" s="168">
        <f t="shared" si="2380"/>
        <v>2745000</v>
      </c>
      <c r="E5282" s="168">
        <f t="shared" si="2381"/>
        <v>701000</v>
      </c>
      <c r="F5282" s="168">
        <f t="shared" si="2381"/>
        <v>686000</v>
      </c>
      <c r="G5282" s="168">
        <f t="shared" si="2381"/>
        <v>675000</v>
      </c>
      <c r="H5282" s="168">
        <f t="shared" si="2381"/>
        <v>683000</v>
      </c>
      <c r="I5282" s="168">
        <f t="shared" si="2382"/>
        <v>2745000</v>
      </c>
      <c r="J5282" s="168">
        <f>SUM(J5283)</f>
        <v>701000</v>
      </c>
      <c r="K5282" s="168">
        <f>SUM(K5283)</f>
        <v>686000</v>
      </c>
      <c r="L5282" s="168">
        <f>SUM(L5283)</f>
        <v>675000</v>
      </c>
      <c r="M5282" s="168">
        <f>SUM(M5283)</f>
        <v>683000</v>
      </c>
      <c r="N5282" s="168">
        <f t="shared" si="2383"/>
        <v>0</v>
      </c>
      <c r="O5282" s="168">
        <f>SUM(O5283)</f>
        <v>0</v>
      </c>
      <c r="P5282" s="168">
        <f>SUM(P5283)</f>
        <v>0</v>
      </c>
      <c r="Q5282" s="168">
        <f>SUM(Q5283)</f>
        <v>0</v>
      </c>
      <c r="R5282" s="168">
        <f>SUM(R5283)</f>
        <v>0</v>
      </c>
      <c r="S5282" s="168">
        <f t="shared" si="2384"/>
        <v>0</v>
      </c>
      <c r="T5282" s="168">
        <f>SUM(T5283)</f>
        <v>0</v>
      </c>
      <c r="U5282" s="168">
        <f>SUM(U5283)</f>
        <v>0</v>
      </c>
      <c r="V5282" s="168">
        <f>SUM(V5283)</f>
        <v>0</v>
      </c>
      <c r="W5282" s="168">
        <f>SUM(W5283)</f>
        <v>0</v>
      </c>
    </row>
    <row r="5283" spans="2:23" ht="16.5" thickTop="1" thickBot="1">
      <c r="B5283" s="164" t="s">
        <v>124</v>
      </c>
      <c r="C5283" s="172" t="s">
        <v>96</v>
      </c>
      <c r="D5283" s="168">
        <f t="shared" si="2380"/>
        <v>2745000</v>
      </c>
      <c r="E5283" s="168">
        <f t="shared" si="2381"/>
        <v>701000</v>
      </c>
      <c r="F5283" s="168">
        <f t="shared" si="2381"/>
        <v>686000</v>
      </c>
      <c r="G5283" s="168">
        <f t="shared" si="2381"/>
        <v>675000</v>
      </c>
      <c r="H5283" s="168">
        <f t="shared" si="2381"/>
        <v>683000</v>
      </c>
      <c r="I5283" s="168">
        <f t="shared" si="2382"/>
        <v>2745000</v>
      </c>
      <c r="J5283" s="168">
        <f>SUM(J5284:J5286)</f>
        <v>701000</v>
      </c>
      <c r="K5283" s="168">
        <f>SUM(K5284:K5286)</f>
        <v>686000</v>
      </c>
      <c r="L5283" s="168">
        <f>SUM(L5284:L5286)</f>
        <v>675000</v>
      </c>
      <c r="M5283" s="168">
        <f>SUM(M5284:M5286)</f>
        <v>683000</v>
      </c>
      <c r="N5283" s="168">
        <f t="shared" si="2383"/>
        <v>0</v>
      </c>
      <c r="O5283" s="168">
        <f>SUM(O5284:O5286)</f>
        <v>0</v>
      </c>
      <c r="P5283" s="168">
        <f>SUM(P5284:P5286)</f>
        <v>0</v>
      </c>
      <c r="Q5283" s="168">
        <f>SUM(Q5284:Q5286)</f>
        <v>0</v>
      </c>
      <c r="R5283" s="168">
        <f>SUM(R5284:R5286)</f>
        <v>0</v>
      </c>
      <c r="S5283" s="168">
        <f t="shared" si="2384"/>
        <v>0</v>
      </c>
      <c r="T5283" s="168">
        <f>SUM(T5284:T5286)</f>
        <v>0</v>
      </c>
      <c r="U5283" s="168">
        <f>SUM(U5284:U5286)</f>
        <v>0</v>
      </c>
      <c r="V5283" s="168">
        <f>SUM(V5284:V5286)</f>
        <v>0</v>
      </c>
      <c r="W5283" s="168">
        <f>SUM(W5284:W5286)</f>
        <v>0</v>
      </c>
    </row>
    <row r="5284" spans="2:23" ht="16.5" thickTop="1" thickBot="1">
      <c r="B5284" s="164" t="s">
        <v>124</v>
      </c>
      <c r="C5284" s="173" t="s">
        <v>97</v>
      </c>
      <c r="D5284" s="168">
        <f t="shared" si="2380"/>
        <v>2429000</v>
      </c>
      <c r="E5284" s="168">
        <f t="shared" si="2381"/>
        <v>607000</v>
      </c>
      <c r="F5284" s="168">
        <f t="shared" si="2381"/>
        <v>608000</v>
      </c>
      <c r="G5284" s="168">
        <f t="shared" si="2381"/>
        <v>607000</v>
      </c>
      <c r="H5284" s="168">
        <f t="shared" si="2381"/>
        <v>607000</v>
      </c>
      <c r="I5284" s="168">
        <f t="shared" si="2382"/>
        <v>2429000</v>
      </c>
      <c r="J5284" s="168">
        <v>607000</v>
      </c>
      <c r="K5284" s="168">
        <v>608000</v>
      </c>
      <c r="L5284" s="168">
        <v>607000</v>
      </c>
      <c r="M5284" s="168">
        <v>607000</v>
      </c>
      <c r="N5284" s="168">
        <f t="shared" si="2383"/>
        <v>0</v>
      </c>
      <c r="O5284" s="168">
        <v>0</v>
      </c>
      <c r="P5284" s="168">
        <v>0</v>
      </c>
      <c r="Q5284" s="168">
        <v>0</v>
      </c>
      <c r="R5284" s="168">
        <v>0</v>
      </c>
      <c r="S5284" s="168">
        <f t="shared" si="2384"/>
        <v>0</v>
      </c>
      <c r="T5284" s="168">
        <v>0</v>
      </c>
      <c r="U5284" s="168">
        <v>0</v>
      </c>
      <c r="V5284" s="168">
        <v>0</v>
      </c>
      <c r="W5284" s="168">
        <v>0</v>
      </c>
    </row>
    <row r="5285" spans="2:23" ht="16.5" thickTop="1" thickBot="1">
      <c r="B5285" s="164" t="s">
        <v>124</v>
      </c>
      <c r="C5285" s="173" t="s">
        <v>98</v>
      </c>
      <c r="D5285" s="168">
        <f t="shared" si="2380"/>
        <v>313000</v>
      </c>
      <c r="E5285" s="168">
        <f t="shared" si="2381"/>
        <v>93000</v>
      </c>
      <c r="F5285" s="168">
        <f t="shared" si="2381"/>
        <v>77000</v>
      </c>
      <c r="G5285" s="168">
        <f t="shared" si="2381"/>
        <v>67000</v>
      </c>
      <c r="H5285" s="168">
        <f t="shared" si="2381"/>
        <v>76000</v>
      </c>
      <c r="I5285" s="168">
        <f t="shared" si="2382"/>
        <v>313000</v>
      </c>
      <c r="J5285" s="168">
        <v>93000</v>
      </c>
      <c r="K5285" s="168">
        <v>77000</v>
      </c>
      <c r="L5285" s="168">
        <v>67000</v>
      </c>
      <c r="M5285" s="168">
        <v>76000</v>
      </c>
      <c r="N5285" s="168">
        <f t="shared" si="2383"/>
        <v>0</v>
      </c>
      <c r="O5285" s="168">
        <v>0</v>
      </c>
      <c r="P5285" s="168">
        <v>0</v>
      </c>
      <c r="Q5285" s="168">
        <v>0</v>
      </c>
      <c r="R5285" s="168">
        <v>0</v>
      </c>
      <c r="S5285" s="168">
        <f t="shared" si="2384"/>
        <v>0</v>
      </c>
      <c r="T5285" s="168">
        <v>0</v>
      </c>
      <c r="U5285" s="168">
        <v>0</v>
      </c>
      <c r="V5285" s="168">
        <v>0</v>
      </c>
      <c r="W5285" s="168">
        <v>0</v>
      </c>
    </row>
    <row r="5286" spans="2:23" ht="16.5" thickTop="1" thickBot="1">
      <c r="B5286" s="164" t="s">
        <v>124</v>
      </c>
      <c r="C5286" s="173" t="s">
        <v>102</v>
      </c>
      <c r="D5286" s="168">
        <f t="shared" si="2380"/>
        <v>3000</v>
      </c>
      <c r="E5286" s="168">
        <f t="shared" si="2381"/>
        <v>1000</v>
      </c>
      <c r="F5286" s="168">
        <f t="shared" si="2381"/>
        <v>1000</v>
      </c>
      <c r="G5286" s="168">
        <f t="shared" si="2381"/>
        <v>1000</v>
      </c>
      <c r="H5286" s="168">
        <f t="shared" si="2381"/>
        <v>0</v>
      </c>
      <c r="I5286" s="168">
        <f t="shared" si="2382"/>
        <v>3000</v>
      </c>
      <c r="J5286" s="168">
        <f>SUM(J5287)</f>
        <v>1000</v>
      </c>
      <c r="K5286" s="168">
        <f>SUM(K5287)</f>
        <v>1000</v>
      </c>
      <c r="L5286" s="168">
        <f>SUM(L5287)</f>
        <v>1000</v>
      </c>
      <c r="M5286" s="168">
        <f>SUM(M5287)</f>
        <v>0</v>
      </c>
      <c r="N5286" s="168">
        <f t="shared" si="2383"/>
        <v>0</v>
      </c>
      <c r="O5286" s="168">
        <f>SUM(O5287)</f>
        <v>0</v>
      </c>
      <c r="P5286" s="168">
        <f>SUM(P5287)</f>
        <v>0</v>
      </c>
      <c r="Q5286" s="168">
        <f>SUM(Q5287)</f>
        <v>0</v>
      </c>
      <c r="R5286" s="168">
        <f>SUM(R5287)</f>
        <v>0</v>
      </c>
      <c r="S5286" s="168">
        <f t="shared" si="2384"/>
        <v>0</v>
      </c>
      <c r="T5286" s="168">
        <f>SUM(T5287)</f>
        <v>0</v>
      </c>
      <c r="U5286" s="168">
        <f>SUM(U5287)</f>
        <v>0</v>
      </c>
      <c r="V5286" s="168">
        <f>SUM(V5287)</f>
        <v>0</v>
      </c>
      <c r="W5286" s="168">
        <f>SUM(W5287)</f>
        <v>0</v>
      </c>
    </row>
    <row r="5287" spans="2:23" ht="31.5" thickTop="1" thickBot="1">
      <c r="B5287" s="164" t="s">
        <v>124</v>
      </c>
      <c r="C5287" s="174" t="s">
        <v>156</v>
      </c>
      <c r="D5287" s="168">
        <f t="shared" si="2380"/>
        <v>3000</v>
      </c>
      <c r="E5287" s="168">
        <f t="shared" si="2381"/>
        <v>1000</v>
      </c>
      <c r="F5287" s="168">
        <f t="shared" si="2381"/>
        <v>1000</v>
      </c>
      <c r="G5287" s="168">
        <f t="shared" si="2381"/>
        <v>1000</v>
      </c>
      <c r="H5287" s="168">
        <f t="shared" si="2381"/>
        <v>0</v>
      </c>
      <c r="I5287" s="168">
        <f t="shared" si="2382"/>
        <v>3000</v>
      </c>
      <c r="J5287" s="168">
        <v>1000</v>
      </c>
      <c r="K5287" s="168">
        <v>1000</v>
      </c>
      <c r="L5287" s="168">
        <v>1000</v>
      </c>
      <c r="M5287" s="168">
        <v>0</v>
      </c>
      <c r="N5287" s="168">
        <f t="shared" si="2383"/>
        <v>0</v>
      </c>
      <c r="O5287" s="168">
        <v>0</v>
      </c>
      <c r="P5287" s="168">
        <v>0</v>
      </c>
      <c r="Q5287" s="168">
        <v>0</v>
      </c>
      <c r="R5287" s="168">
        <v>0</v>
      </c>
      <c r="S5287" s="168">
        <f t="shared" si="2384"/>
        <v>0</v>
      </c>
      <c r="T5287" s="168">
        <v>0</v>
      </c>
      <c r="U5287" s="168">
        <v>0</v>
      </c>
      <c r="V5287" s="168">
        <v>0</v>
      </c>
      <c r="W5287" s="168">
        <v>0</v>
      </c>
    </row>
    <row r="5288" spans="2:23" ht="16.5" thickTop="1" thickBot="1">
      <c r="B5288" s="164" t="s">
        <v>1748</v>
      </c>
      <c r="C5288" s="171" t="s">
        <v>1749</v>
      </c>
      <c r="D5288" s="168">
        <f t="shared" si="2380"/>
        <v>7815000</v>
      </c>
      <c r="E5288" s="168">
        <f t="shared" si="2381"/>
        <v>1513000</v>
      </c>
      <c r="F5288" s="168">
        <f t="shared" si="2381"/>
        <v>2050000</v>
      </c>
      <c r="G5288" s="168">
        <f t="shared" si="2381"/>
        <v>2110000</v>
      </c>
      <c r="H5288" s="168">
        <f t="shared" si="2381"/>
        <v>2142000</v>
      </c>
      <c r="I5288" s="168">
        <f t="shared" si="2382"/>
        <v>7815000</v>
      </c>
      <c r="J5288" s="168">
        <f>SUM(J5289,J5300)</f>
        <v>1513000</v>
      </c>
      <c r="K5288" s="168">
        <f>SUM(K5289,K5300)</f>
        <v>2050000</v>
      </c>
      <c r="L5288" s="168">
        <f>SUM(L5289,L5300)</f>
        <v>2110000</v>
      </c>
      <c r="M5288" s="168">
        <f>SUM(M5289,M5300)</f>
        <v>2142000</v>
      </c>
      <c r="N5288" s="168">
        <f t="shared" si="2383"/>
        <v>0</v>
      </c>
      <c r="O5288" s="168">
        <f>SUM(O5289,O5300)</f>
        <v>0</v>
      </c>
      <c r="P5288" s="168">
        <f>SUM(P5289,P5300)</f>
        <v>0</v>
      </c>
      <c r="Q5288" s="168">
        <f>SUM(Q5289,Q5300)</f>
        <v>0</v>
      </c>
      <c r="R5288" s="168">
        <f>SUM(R5289,R5300)</f>
        <v>0</v>
      </c>
      <c r="S5288" s="168">
        <f t="shared" si="2384"/>
        <v>0</v>
      </c>
      <c r="T5288" s="168">
        <f>SUM(T5289,T5300)</f>
        <v>0</v>
      </c>
      <c r="U5288" s="168">
        <f>SUM(U5289,U5300)</f>
        <v>0</v>
      </c>
      <c r="V5288" s="168">
        <f>SUM(V5289,V5300)</f>
        <v>0</v>
      </c>
      <c r="W5288" s="168">
        <f>SUM(W5289,W5300)</f>
        <v>0</v>
      </c>
    </row>
    <row r="5289" spans="2:23" ht="16.5" thickTop="1" thickBot="1">
      <c r="B5289" s="164" t="s">
        <v>124</v>
      </c>
      <c r="C5289" s="172" t="s">
        <v>96</v>
      </c>
      <c r="D5289" s="168">
        <f t="shared" si="2380"/>
        <v>7610000</v>
      </c>
      <c r="E5289" s="168">
        <f t="shared" si="2381"/>
        <v>1463000</v>
      </c>
      <c r="F5289" s="168">
        <f t="shared" si="2381"/>
        <v>1910000</v>
      </c>
      <c r="G5289" s="168">
        <f t="shared" si="2381"/>
        <v>2095000</v>
      </c>
      <c r="H5289" s="168">
        <f t="shared" si="2381"/>
        <v>2142000</v>
      </c>
      <c r="I5289" s="168">
        <f t="shared" si="2382"/>
        <v>7610000</v>
      </c>
      <c r="J5289" s="168">
        <f>SUM(J5290:J5292,J5294,J5297)</f>
        <v>1463000</v>
      </c>
      <c r="K5289" s="168">
        <f>SUM(K5290:K5292,K5294,K5297)</f>
        <v>1910000</v>
      </c>
      <c r="L5289" s="168">
        <f>SUM(L5290:L5292,L5294,L5297)</f>
        <v>2095000</v>
      </c>
      <c r="M5289" s="168">
        <f>SUM(M5290:M5292,M5294,M5297)</f>
        <v>2142000</v>
      </c>
      <c r="N5289" s="168">
        <f t="shared" si="2383"/>
        <v>0</v>
      </c>
      <c r="O5289" s="168">
        <f>SUM(O5290:O5292,O5294,O5297)</f>
        <v>0</v>
      </c>
      <c r="P5289" s="168">
        <f>SUM(P5290:P5292,P5294,P5297)</f>
        <v>0</v>
      </c>
      <c r="Q5289" s="168">
        <f>SUM(Q5290:Q5292,Q5294,Q5297)</f>
        <v>0</v>
      </c>
      <c r="R5289" s="168">
        <f>SUM(R5290:R5292,R5294,R5297)</f>
        <v>0</v>
      </c>
      <c r="S5289" s="168">
        <f t="shared" si="2384"/>
        <v>0</v>
      </c>
      <c r="T5289" s="168">
        <f>SUM(T5290:T5292,T5294,T5297)</f>
        <v>0</v>
      </c>
      <c r="U5289" s="168">
        <f>SUM(U5290:U5292,U5294,U5297)</f>
        <v>0</v>
      </c>
      <c r="V5289" s="168">
        <f>SUM(V5290:V5292,V5294,V5297)</f>
        <v>0</v>
      </c>
      <c r="W5289" s="168">
        <f>SUM(W5290:W5292,W5294,W5297)</f>
        <v>0</v>
      </c>
    </row>
    <row r="5290" spans="2:23" ht="16.5" thickTop="1" thickBot="1">
      <c r="B5290" s="164" t="s">
        <v>124</v>
      </c>
      <c r="C5290" s="173" t="s">
        <v>97</v>
      </c>
      <c r="D5290" s="168">
        <f t="shared" si="2380"/>
        <v>441000</v>
      </c>
      <c r="E5290" s="168">
        <f t="shared" si="2381"/>
        <v>111000</v>
      </c>
      <c r="F5290" s="168">
        <f t="shared" si="2381"/>
        <v>110000</v>
      </c>
      <c r="G5290" s="168">
        <f t="shared" si="2381"/>
        <v>110000</v>
      </c>
      <c r="H5290" s="168">
        <f t="shared" si="2381"/>
        <v>110000</v>
      </c>
      <c r="I5290" s="168">
        <f t="shared" si="2382"/>
        <v>441000</v>
      </c>
      <c r="J5290" s="168">
        <v>111000</v>
      </c>
      <c r="K5290" s="168">
        <v>110000</v>
      </c>
      <c r="L5290" s="168">
        <v>110000</v>
      </c>
      <c r="M5290" s="168">
        <v>110000</v>
      </c>
      <c r="N5290" s="168">
        <f t="shared" si="2383"/>
        <v>0</v>
      </c>
      <c r="O5290" s="168">
        <v>0</v>
      </c>
      <c r="P5290" s="168">
        <v>0</v>
      </c>
      <c r="Q5290" s="168">
        <v>0</v>
      </c>
      <c r="R5290" s="168">
        <v>0</v>
      </c>
      <c r="S5290" s="168">
        <f t="shared" si="2384"/>
        <v>0</v>
      </c>
      <c r="T5290" s="168">
        <v>0</v>
      </c>
      <c r="U5290" s="168">
        <v>0</v>
      </c>
      <c r="V5290" s="168">
        <v>0</v>
      </c>
      <c r="W5290" s="168">
        <v>0</v>
      </c>
    </row>
    <row r="5291" spans="2:23" ht="16.5" thickTop="1" thickBot="1">
      <c r="B5291" s="164" t="s">
        <v>124</v>
      </c>
      <c r="C5291" s="173" t="s">
        <v>98</v>
      </c>
      <c r="D5291" s="168">
        <f t="shared" si="2380"/>
        <v>987000</v>
      </c>
      <c r="E5291" s="168">
        <f t="shared" si="2381"/>
        <v>220000</v>
      </c>
      <c r="F5291" s="168">
        <f t="shared" si="2381"/>
        <v>280000</v>
      </c>
      <c r="G5291" s="168">
        <f t="shared" si="2381"/>
        <v>250000</v>
      </c>
      <c r="H5291" s="168">
        <f t="shared" si="2381"/>
        <v>237000</v>
      </c>
      <c r="I5291" s="168">
        <f t="shared" si="2382"/>
        <v>987000</v>
      </c>
      <c r="J5291" s="168">
        <v>220000</v>
      </c>
      <c r="K5291" s="168">
        <v>280000</v>
      </c>
      <c r="L5291" s="168">
        <v>250000</v>
      </c>
      <c r="M5291" s="168">
        <v>237000</v>
      </c>
      <c r="N5291" s="168">
        <f t="shared" si="2383"/>
        <v>0</v>
      </c>
      <c r="O5291" s="168">
        <v>0</v>
      </c>
      <c r="P5291" s="168">
        <v>0</v>
      </c>
      <c r="Q5291" s="168">
        <v>0</v>
      </c>
      <c r="R5291" s="168">
        <v>0</v>
      </c>
      <c r="S5291" s="168">
        <f t="shared" si="2384"/>
        <v>0</v>
      </c>
      <c r="T5291" s="168">
        <v>0</v>
      </c>
      <c r="U5291" s="168">
        <v>0</v>
      </c>
      <c r="V5291" s="168">
        <v>0</v>
      </c>
      <c r="W5291" s="168">
        <v>0</v>
      </c>
    </row>
    <row r="5292" spans="2:23" ht="16.5" thickTop="1" thickBot="1">
      <c r="B5292" s="164" t="s">
        <v>124</v>
      </c>
      <c r="C5292" s="173" t="s">
        <v>100</v>
      </c>
      <c r="D5292" s="168">
        <f t="shared" si="2380"/>
        <v>600000</v>
      </c>
      <c r="E5292" s="168">
        <f t="shared" si="2381"/>
        <v>195000</v>
      </c>
      <c r="F5292" s="168">
        <f t="shared" si="2381"/>
        <v>220000</v>
      </c>
      <c r="G5292" s="168">
        <f t="shared" si="2381"/>
        <v>185000</v>
      </c>
      <c r="H5292" s="168">
        <f t="shared" si="2381"/>
        <v>0</v>
      </c>
      <c r="I5292" s="168">
        <f t="shared" si="2382"/>
        <v>600000</v>
      </c>
      <c r="J5292" s="168">
        <f>SUM(J5293)</f>
        <v>195000</v>
      </c>
      <c r="K5292" s="168">
        <f>SUM(K5293)</f>
        <v>220000</v>
      </c>
      <c r="L5292" s="168">
        <f>SUM(L5293)</f>
        <v>185000</v>
      </c>
      <c r="M5292" s="168">
        <f>SUM(M5293)</f>
        <v>0</v>
      </c>
      <c r="N5292" s="168">
        <f t="shared" si="2383"/>
        <v>0</v>
      </c>
      <c r="O5292" s="168">
        <f>SUM(O5293)</f>
        <v>0</v>
      </c>
      <c r="P5292" s="168">
        <f>SUM(P5293)</f>
        <v>0</v>
      </c>
      <c r="Q5292" s="168">
        <f>SUM(Q5293)</f>
        <v>0</v>
      </c>
      <c r="R5292" s="168">
        <f>SUM(R5293)</f>
        <v>0</v>
      </c>
      <c r="S5292" s="168">
        <f t="shared" si="2384"/>
        <v>0</v>
      </c>
      <c r="T5292" s="168">
        <f>SUM(T5293)</f>
        <v>0</v>
      </c>
      <c r="U5292" s="168">
        <f>SUM(U5293)</f>
        <v>0</v>
      </c>
      <c r="V5292" s="168">
        <f>SUM(V5293)</f>
        <v>0</v>
      </c>
      <c r="W5292" s="168">
        <f>SUM(W5293)</f>
        <v>0</v>
      </c>
    </row>
    <row r="5293" spans="2:23" ht="16.5" thickTop="1" thickBot="1">
      <c r="B5293" s="164" t="s">
        <v>124</v>
      </c>
      <c r="C5293" s="174" t="s">
        <v>136</v>
      </c>
      <c r="D5293" s="168">
        <f t="shared" si="2380"/>
        <v>600000</v>
      </c>
      <c r="E5293" s="168">
        <f t="shared" si="2381"/>
        <v>195000</v>
      </c>
      <c r="F5293" s="168">
        <f t="shared" si="2381"/>
        <v>220000</v>
      </c>
      <c r="G5293" s="168">
        <f t="shared" si="2381"/>
        <v>185000</v>
      </c>
      <c r="H5293" s="168">
        <f t="shared" si="2381"/>
        <v>0</v>
      </c>
      <c r="I5293" s="168">
        <f t="shared" si="2382"/>
        <v>600000</v>
      </c>
      <c r="J5293" s="168">
        <v>195000</v>
      </c>
      <c r="K5293" s="168">
        <v>220000</v>
      </c>
      <c r="L5293" s="168">
        <v>185000</v>
      </c>
      <c r="M5293" s="168">
        <v>0</v>
      </c>
      <c r="N5293" s="168">
        <f t="shared" si="2383"/>
        <v>0</v>
      </c>
      <c r="O5293" s="168">
        <v>0</v>
      </c>
      <c r="P5293" s="168">
        <v>0</v>
      </c>
      <c r="Q5293" s="168">
        <v>0</v>
      </c>
      <c r="R5293" s="168">
        <v>0</v>
      </c>
      <c r="S5293" s="168">
        <f t="shared" si="2384"/>
        <v>0</v>
      </c>
      <c r="T5293" s="168">
        <v>0</v>
      </c>
      <c r="U5293" s="168">
        <v>0</v>
      </c>
      <c r="V5293" s="168">
        <v>0</v>
      </c>
      <c r="W5293" s="168">
        <v>0</v>
      </c>
    </row>
    <row r="5294" spans="2:23" ht="16.5" thickTop="1" thickBot="1">
      <c r="B5294" s="164" t="s">
        <v>124</v>
      </c>
      <c r="C5294" s="173" t="s">
        <v>15</v>
      </c>
      <c r="D5294" s="168">
        <f t="shared" si="2380"/>
        <v>400000</v>
      </c>
      <c r="E5294" s="168">
        <f t="shared" si="2381"/>
        <v>400000</v>
      </c>
      <c r="F5294" s="168">
        <f t="shared" si="2381"/>
        <v>0</v>
      </c>
      <c r="G5294" s="168">
        <f t="shared" si="2381"/>
        <v>0</v>
      </c>
      <c r="H5294" s="168">
        <f t="shared" si="2381"/>
        <v>0</v>
      </c>
      <c r="I5294" s="168">
        <f t="shared" si="2382"/>
        <v>400000</v>
      </c>
      <c r="J5294" s="168">
        <f t="shared" ref="J5294:M5295" si="2385">SUM(J5295)</f>
        <v>400000</v>
      </c>
      <c r="K5294" s="168">
        <f t="shared" si="2385"/>
        <v>0</v>
      </c>
      <c r="L5294" s="168">
        <f t="shared" si="2385"/>
        <v>0</v>
      </c>
      <c r="M5294" s="168">
        <f t="shared" si="2385"/>
        <v>0</v>
      </c>
      <c r="N5294" s="168">
        <f t="shared" si="2383"/>
        <v>0</v>
      </c>
      <c r="O5294" s="168">
        <f t="shared" ref="O5294:R5295" si="2386">SUM(O5295)</f>
        <v>0</v>
      </c>
      <c r="P5294" s="168">
        <f t="shared" si="2386"/>
        <v>0</v>
      </c>
      <c r="Q5294" s="168">
        <f t="shared" si="2386"/>
        <v>0</v>
      </c>
      <c r="R5294" s="168">
        <f t="shared" si="2386"/>
        <v>0</v>
      </c>
      <c r="S5294" s="168">
        <f t="shared" si="2384"/>
        <v>0</v>
      </c>
      <c r="T5294" s="168">
        <f t="shared" ref="T5294:W5295" si="2387">SUM(T5295)</f>
        <v>0</v>
      </c>
      <c r="U5294" s="168">
        <f t="shared" si="2387"/>
        <v>0</v>
      </c>
      <c r="V5294" s="168">
        <f t="shared" si="2387"/>
        <v>0</v>
      </c>
      <c r="W5294" s="168">
        <f t="shared" si="2387"/>
        <v>0</v>
      </c>
    </row>
    <row r="5295" spans="2:23" ht="16.5" thickTop="1" thickBot="1">
      <c r="B5295" s="164" t="s">
        <v>124</v>
      </c>
      <c r="C5295" s="174" t="s">
        <v>139</v>
      </c>
      <c r="D5295" s="168">
        <f t="shared" si="2380"/>
        <v>400000</v>
      </c>
      <c r="E5295" s="168">
        <f t="shared" si="2381"/>
        <v>400000</v>
      </c>
      <c r="F5295" s="168">
        <f t="shared" si="2381"/>
        <v>0</v>
      </c>
      <c r="G5295" s="168">
        <f t="shared" si="2381"/>
        <v>0</v>
      </c>
      <c r="H5295" s="168">
        <f t="shared" si="2381"/>
        <v>0</v>
      </c>
      <c r="I5295" s="168">
        <f t="shared" si="2382"/>
        <v>400000</v>
      </c>
      <c r="J5295" s="168">
        <f t="shared" si="2385"/>
        <v>400000</v>
      </c>
      <c r="K5295" s="168">
        <f t="shared" si="2385"/>
        <v>0</v>
      </c>
      <c r="L5295" s="168">
        <f t="shared" si="2385"/>
        <v>0</v>
      </c>
      <c r="M5295" s="168">
        <f t="shared" si="2385"/>
        <v>0</v>
      </c>
      <c r="N5295" s="168">
        <f t="shared" si="2383"/>
        <v>0</v>
      </c>
      <c r="O5295" s="168">
        <f t="shared" si="2386"/>
        <v>0</v>
      </c>
      <c r="P5295" s="168">
        <f t="shared" si="2386"/>
        <v>0</v>
      </c>
      <c r="Q5295" s="168">
        <f t="shared" si="2386"/>
        <v>0</v>
      </c>
      <c r="R5295" s="168">
        <f t="shared" si="2386"/>
        <v>0</v>
      </c>
      <c r="S5295" s="168">
        <f t="shared" si="2384"/>
        <v>0</v>
      </c>
      <c r="T5295" s="168">
        <f t="shared" si="2387"/>
        <v>0</v>
      </c>
      <c r="U5295" s="168">
        <f t="shared" si="2387"/>
        <v>0</v>
      </c>
      <c r="V5295" s="168">
        <f t="shared" si="2387"/>
        <v>0</v>
      </c>
      <c r="W5295" s="168">
        <f t="shared" si="2387"/>
        <v>0</v>
      </c>
    </row>
    <row r="5296" spans="2:23" ht="16.5" thickTop="1" thickBot="1">
      <c r="B5296" s="164" t="s">
        <v>124</v>
      </c>
      <c r="C5296" s="175" t="s">
        <v>138</v>
      </c>
      <c r="D5296" s="168">
        <f t="shared" si="2380"/>
        <v>400000</v>
      </c>
      <c r="E5296" s="168">
        <f t="shared" si="2381"/>
        <v>400000</v>
      </c>
      <c r="F5296" s="168">
        <f t="shared" si="2381"/>
        <v>0</v>
      </c>
      <c r="G5296" s="168">
        <f t="shared" si="2381"/>
        <v>0</v>
      </c>
      <c r="H5296" s="168">
        <f t="shared" si="2381"/>
        <v>0</v>
      </c>
      <c r="I5296" s="168">
        <f t="shared" si="2382"/>
        <v>400000</v>
      </c>
      <c r="J5296" s="168">
        <v>400000</v>
      </c>
      <c r="K5296" s="168">
        <v>0</v>
      </c>
      <c r="L5296" s="168">
        <v>0</v>
      </c>
      <c r="M5296" s="168">
        <v>0</v>
      </c>
      <c r="N5296" s="168">
        <f t="shared" si="2383"/>
        <v>0</v>
      </c>
      <c r="O5296" s="168">
        <v>0</v>
      </c>
      <c r="P5296" s="168">
        <v>0</v>
      </c>
      <c r="Q5296" s="168">
        <v>0</v>
      </c>
      <c r="R5296" s="168">
        <v>0</v>
      </c>
      <c r="S5296" s="168">
        <f t="shared" si="2384"/>
        <v>0</v>
      </c>
      <c r="T5296" s="168">
        <v>0</v>
      </c>
      <c r="U5296" s="168">
        <v>0</v>
      </c>
      <c r="V5296" s="168">
        <v>0</v>
      </c>
      <c r="W5296" s="168">
        <v>0</v>
      </c>
    </row>
    <row r="5297" spans="2:23" ht="16.5" thickTop="1" thickBot="1">
      <c r="B5297" s="164" t="s">
        <v>124</v>
      </c>
      <c r="C5297" s="173" t="s">
        <v>102</v>
      </c>
      <c r="D5297" s="168">
        <f t="shared" si="2380"/>
        <v>5182000</v>
      </c>
      <c r="E5297" s="168">
        <f t="shared" si="2381"/>
        <v>537000</v>
      </c>
      <c r="F5297" s="168">
        <f t="shared" si="2381"/>
        <v>1300000</v>
      </c>
      <c r="G5297" s="168">
        <f t="shared" si="2381"/>
        <v>1550000</v>
      </c>
      <c r="H5297" s="168">
        <f t="shared" si="2381"/>
        <v>1795000</v>
      </c>
      <c r="I5297" s="168">
        <f t="shared" si="2382"/>
        <v>5182000</v>
      </c>
      <c r="J5297" s="168">
        <f>SUM(J5298:J5299)</f>
        <v>537000</v>
      </c>
      <c r="K5297" s="168">
        <f>SUM(K5298:K5299)</f>
        <v>1300000</v>
      </c>
      <c r="L5297" s="168">
        <f>SUM(L5298:L5299)</f>
        <v>1550000</v>
      </c>
      <c r="M5297" s="168">
        <f>SUM(M5298:M5299)</f>
        <v>1795000</v>
      </c>
      <c r="N5297" s="168">
        <f t="shared" si="2383"/>
        <v>0</v>
      </c>
      <c r="O5297" s="168">
        <f>SUM(O5298:O5299)</f>
        <v>0</v>
      </c>
      <c r="P5297" s="168">
        <f>SUM(P5298:P5299)</f>
        <v>0</v>
      </c>
      <c r="Q5297" s="168">
        <f>SUM(Q5298:Q5299)</f>
        <v>0</v>
      </c>
      <c r="R5297" s="168">
        <f>SUM(R5298:R5299)</f>
        <v>0</v>
      </c>
      <c r="S5297" s="168">
        <f t="shared" si="2384"/>
        <v>0</v>
      </c>
      <c r="T5297" s="168">
        <f>SUM(T5298:T5299)</f>
        <v>0</v>
      </c>
      <c r="U5297" s="168">
        <f>SUM(U5298:U5299)</f>
        <v>0</v>
      </c>
      <c r="V5297" s="168">
        <f>SUM(V5298:V5299)</f>
        <v>0</v>
      </c>
      <c r="W5297" s="168">
        <f>SUM(W5298:W5299)</f>
        <v>0</v>
      </c>
    </row>
    <row r="5298" spans="2:23" ht="31.5" thickTop="1" thickBot="1">
      <c r="B5298" s="164" t="s">
        <v>124</v>
      </c>
      <c r="C5298" s="174" t="s">
        <v>156</v>
      </c>
      <c r="D5298" s="168">
        <f t="shared" si="2380"/>
        <v>82000</v>
      </c>
      <c r="E5298" s="168">
        <f t="shared" si="2381"/>
        <v>27000</v>
      </c>
      <c r="F5298" s="168">
        <f t="shared" si="2381"/>
        <v>25000</v>
      </c>
      <c r="G5298" s="168">
        <f t="shared" si="2381"/>
        <v>20000</v>
      </c>
      <c r="H5298" s="168">
        <f t="shared" si="2381"/>
        <v>10000</v>
      </c>
      <c r="I5298" s="168">
        <f t="shared" si="2382"/>
        <v>82000</v>
      </c>
      <c r="J5298" s="168">
        <v>27000</v>
      </c>
      <c r="K5298" s="168">
        <v>25000</v>
      </c>
      <c r="L5298" s="168">
        <v>20000</v>
      </c>
      <c r="M5298" s="168">
        <v>10000</v>
      </c>
      <c r="N5298" s="168">
        <f t="shared" si="2383"/>
        <v>0</v>
      </c>
      <c r="O5298" s="168">
        <v>0</v>
      </c>
      <c r="P5298" s="168">
        <v>0</v>
      </c>
      <c r="Q5298" s="168">
        <v>0</v>
      </c>
      <c r="R5298" s="168">
        <v>0</v>
      </c>
      <c r="S5298" s="168">
        <f t="shared" si="2384"/>
        <v>0</v>
      </c>
      <c r="T5298" s="168">
        <v>0</v>
      </c>
      <c r="U5298" s="168">
        <v>0</v>
      </c>
      <c r="V5298" s="168">
        <v>0</v>
      </c>
      <c r="W5298" s="168">
        <v>0</v>
      </c>
    </row>
    <row r="5299" spans="2:23" ht="31.5" thickTop="1" thickBot="1">
      <c r="B5299" s="164" t="s">
        <v>124</v>
      </c>
      <c r="C5299" s="174" t="s">
        <v>157</v>
      </c>
      <c r="D5299" s="168">
        <f t="shared" si="2380"/>
        <v>5100000</v>
      </c>
      <c r="E5299" s="168">
        <f t="shared" si="2381"/>
        <v>510000</v>
      </c>
      <c r="F5299" s="168">
        <f t="shared" si="2381"/>
        <v>1275000</v>
      </c>
      <c r="G5299" s="168">
        <f t="shared" si="2381"/>
        <v>1530000</v>
      </c>
      <c r="H5299" s="168">
        <f t="shared" si="2381"/>
        <v>1785000</v>
      </c>
      <c r="I5299" s="168">
        <f t="shared" si="2382"/>
        <v>5100000</v>
      </c>
      <c r="J5299" s="168">
        <v>510000</v>
      </c>
      <c r="K5299" s="168">
        <v>1275000</v>
      </c>
      <c r="L5299" s="168">
        <v>1530000</v>
      </c>
      <c r="M5299" s="168">
        <v>1785000</v>
      </c>
      <c r="N5299" s="168">
        <f t="shared" si="2383"/>
        <v>0</v>
      </c>
      <c r="O5299" s="168">
        <v>0</v>
      </c>
      <c r="P5299" s="168">
        <v>0</v>
      </c>
      <c r="Q5299" s="168">
        <v>0</v>
      </c>
      <c r="R5299" s="168">
        <v>0</v>
      </c>
      <c r="S5299" s="168">
        <f t="shared" si="2384"/>
        <v>0</v>
      </c>
      <c r="T5299" s="168">
        <v>0</v>
      </c>
      <c r="U5299" s="168">
        <v>0</v>
      </c>
      <c r="V5299" s="168">
        <v>0</v>
      </c>
      <c r="W5299" s="168">
        <v>0</v>
      </c>
    </row>
    <row r="5300" spans="2:23" ht="16.5" thickTop="1" thickBot="1">
      <c r="B5300" s="164" t="s">
        <v>124</v>
      </c>
      <c r="C5300" s="172" t="s">
        <v>121</v>
      </c>
      <c r="D5300" s="168">
        <f t="shared" si="2380"/>
        <v>205000</v>
      </c>
      <c r="E5300" s="168">
        <f t="shared" si="2381"/>
        <v>50000</v>
      </c>
      <c r="F5300" s="168">
        <f t="shared" si="2381"/>
        <v>140000</v>
      </c>
      <c r="G5300" s="168">
        <f t="shared" si="2381"/>
        <v>15000</v>
      </c>
      <c r="H5300" s="168">
        <f t="shared" si="2381"/>
        <v>0</v>
      </c>
      <c r="I5300" s="168">
        <f t="shared" si="2382"/>
        <v>205000</v>
      </c>
      <c r="J5300" s="168">
        <v>50000</v>
      </c>
      <c r="K5300" s="168">
        <v>140000</v>
      </c>
      <c r="L5300" s="168">
        <v>15000</v>
      </c>
      <c r="M5300" s="168">
        <v>0</v>
      </c>
      <c r="N5300" s="168">
        <f t="shared" si="2383"/>
        <v>0</v>
      </c>
      <c r="O5300" s="168">
        <v>0</v>
      </c>
      <c r="P5300" s="168">
        <v>0</v>
      </c>
      <c r="Q5300" s="168">
        <v>0</v>
      </c>
      <c r="R5300" s="168">
        <v>0</v>
      </c>
      <c r="S5300" s="168">
        <f t="shared" si="2384"/>
        <v>0</v>
      </c>
      <c r="T5300" s="168">
        <v>0</v>
      </c>
      <c r="U5300" s="168">
        <v>0</v>
      </c>
      <c r="V5300" s="168">
        <v>0</v>
      </c>
      <c r="W5300" s="168">
        <v>0</v>
      </c>
    </row>
    <row r="5301" spans="2:23" ht="16.5" thickTop="1" thickBot="1">
      <c r="B5301" s="164" t="s">
        <v>1750</v>
      </c>
      <c r="C5301" s="171" t="s">
        <v>1751</v>
      </c>
      <c r="D5301" s="168">
        <f t="shared" si="2380"/>
        <v>230000</v>
      </c>
      <c r="E5301" s="168">
        <f t="shared" si="2381"/>
        <v>56000</v>
      </c>
      <c r="F5301" s="168">
        <f t="shared" si="2381"/>
        <v>71000</v>
      </c>
      <c r="G5301" s="168">
        <f t="shared" si="2381"/>
        <v>52000</v>
      </c>
      <c r="H5301" s="168">
        <f t="shared" si="2381"/>
        <v>51000</v>
      </c>
      <c r="I5301" s="168">
        <f t="shared" si="2382"/>
        <v>230000</v>
      </c>
      <c r="J5301" s="168">
        <f>SUM(J5302)</f>
        <v>56000</v>
      </c>
      <c r="K5301" s="168">
        <f>SUM(K5302)</f>
        <v>71000</v>
      </c>
      <c r="L5301" s="168">
        <f>SUM(L5302)</f>
        <v>52000</v>
      </c>
      <c r="M5301" s="168">
        <f>SUM(M5302)</f>
        <v>51000</v>
      </c>
      <c r="N5301" s="168">
        <f t="shared" si="2383"/>
        <v>0</v>
      </c>
      <c r="O5301" s="168">
        <f>SUM(O5302)</f>
        <v>0</v>
      </c>
      <c r="P5301" s="168">
        <f>SUM(P5302)</f>
        <v>0</v>
      </c>
      <c r="Q5301" s="168">
        <f>SUM(Q5302)</f>
        <v>0</v>
      </c>
      <c r="R5301" s="168">
        <f>SUM(R5302)</f>
        <v>0</v>
      </c>
      <c r="S5301" s="168">
        <f t="shared" si="2384"/>
        <v>0</v>
      </c>
      <c r="T5301" s="168">
        <f>SUM(T5302)</f>
        <v>0</v>
      </c>
      <c r="U5301" s="168">
        <f>SUM(U5302)</f>
        <v>0</v>
      </c>
      <c r="V5301" s="168">
        <f>SUM(V5302)</f>
        <v>0</v>
      </c>
      <c r="W5301" s="168">
        <f>SUM(W5302)</f>
        <v>0</v>
      </c>
    </row>
    <row r="5302" spans="2:23" ht="16.5" thickTop="1" thickBot="1">
      <c r="B5302" s="164" t="s">
        <v>124</v>
      </c>
      <c r="C5302" s="172" t="s">
        <v>96</v>
      </c>
      <c r="D5302" s="168">
        <f t="shared" si="2380"/>
        <v>230000</v>
      </c>
      <c r="E5302" s="168">
        <f t="shared" si="2381"/>
        <v>56000</v>
      </c>
      <c r="F5302" s="168">
        <f t="shared" si="2381"/>
        <v>71000</v>
      </c>
      <c r="G5302" s="168">
        <f t="shared" si="2381"/>
        <v>52000</v>
      </c>
      <c r="H5302" s="168">
        <f t="shared" si="2381"/>
        <v>51000</v>
      </c>
      <c r="I5302" s="168">
        <f t="shared" si="2382"/>
        <v>230000</v>
      </c>
      <c r="J5302" s="168">
        <f>SUM(J5303:J5304)</f>
        <v>56000</v>
      </c>
      <c r="K5302" s="168">
        <f>SUM(K5303:K5304)</f>
        <v>71000</v>
      </c>
      <c r="L5302" s="168">
        <f>SUM(L5303:L5304)</f>
        <v>52000</v>
      </c>
      <c r="M5302" s="168">
        <f>SUM(M5303:M5304)</f>
        <v>51000</v>
      </c>
      <c r="N5302" s="168">
        <f t="shared" si="2383"/>
        <v>0</v>
      </c>
      <c r="O5302" s="168">
        <f>SUM(O5303:O5304)</f>
        <v>0</v>
      </c>
      <c r="P5302" s="168">
        <f>SUM(P5303:P5304)</f>
        <v>0</v>
      </c>
      <c r="Q5302" s="168">
        <f>SUM(Q5303:Q5304)</f>
        <v>0</v>
      </c>
      <c r="R5302" s="168">
        <f>SUM(R5303:R5304)</f>
        <v>0</v>
      </c>
      <c r="S5302" s="168">
        <f t="shared" si="2384"/>
        <v>0</v>
      </c>
      <c r="T5302" s="168">
        <f>SUM(T5303:T5304)</f>
        <v>0</v>
      </c>
      <c r="U5302" s="168">
        <f>SUM(U5303:U5304)</f>
        <v>0</v>
      </c>
      <c r="V5302" s="168">
        <f>SUM(V5303:V5304)</f>
        <v>0</v>
      </c>
      <c r="W5302" s="168">
        <f>SUM(W5303:W5304)</f>
        <v>0</v>
      </c>
    </row>
    <row r="5303" spans="2:23" ht="16.5" thickTop="1" thickBot="1">
      <c r="B5303" s="164" t="s">
        <v>124</v>
      </c>
      <c r="C5303" s="173" t="s">
        <v>97</v>
      </c>
      <c r="D5303" s="168">
        <f t="shared" si="2380"/>
        <v>184000</v>
      </c>
      <c r="E5303" s="168">
        <f t="shared" si="2381"/>
        <v>46000</v>
      </c>
      <c r="F5303" s="168">
        <f t="shared" si="2381"/>
        <v>46000</v>
      </c>
      <c r="G5303" s="168">
        <f t="shared" si="2381"/>
        <v>46000</v>
      </c>
      <c r="H5303" s="168">
        <f t="shared" si="2381"/>
        <v>46000</v>
      </c>
      <c r="I5303" s="168">
        <f t="shared" si="2382"/>
        <v>184000</v>
      </c>
      <c r="J5303" s="168">
        <v>46000</v>
      </c>
      <c r="K5303" s="168">
        <v>46000</v>
      </c>
      <c r="L5303" s="168">
        <v>46000</v>
      </c>
      <c r="M5303" s="168">
        <v>46000</v>
      </c>
      <c r="N5303" s="168">
        <f t="shared" si="2383"/>
        <v>0</v>
      </c>
      <c r="O5303" s="168">
        <v>0</v>
      </c>
      <c r="P5303" s="168">
        <v>0</v>
      </c>
      <c r="Q5303" s="168">
        <v>0</v>
      </c>
      <c r="R5303" s="168">
        <v>0</v>
      </c>
      <c r="S5303" s="168">
        <f t="shared" si="2384"/>
        <v>0</v>
      </c>
      <c r="T5303" s="168">
        <v>0</v>
      </c>
      <c r="U5303" s="168">
        <v>0</v>
      </c>
      <c r="V5303" s="168">
        <v>0</v>
      </c>
      <c r="W5303" s="168">
        <v>0</v>
      </c>
    </row>
    <row r="5304" spans="2:23" ht="16.5" thickTop="1" thickBot="1">
      <c r="B5304" s="164" t="s">
        <v>124</v>
      </c>
      <c r="C5304" s="173" t="s">
        <v>98</v>
      </c>
      <c r="D5304" s="168">
        <f t="shared" si="2380"/>
        <v>46000</v>
      </c>
      <c r="E5304" s="168">
        <f t="shared" si="2381"/>
        <v>10000</v>
      </c>
      <c r="F5304" s="168">
        <f t="shared" si="2381"/>
        <v>25000</v>
      </c>
      <c r="G5304" s="168">
        <f t="shared" si="2381"/>
        <v>6000</v>
      </c>
      <c r="H5304" s="168">
        <f t="shared" si="2381"/>
        <v>5000</v>
      </c>
      <c r="I5304" s="168">
        <f t="shared" si="2382"/>
        <v>46000</v>
      </c>
      <c r="J5304" s="168">
        <v>10000</v>
      </c>
      <c r="K5304" s="168">
        <v>25000</v>
      </c>
      <c r="L5304" s="168">
        <v>6000</v>
      </c>
      <c r="M5304" s="168">
        <v>5000</v>
      </c>
      <c r="N5304" s="168">
        <f t="shared" si="2383"/>
        <v>0</v>
      </c>
      <c r="O5304" s="168">
        <v>0</v>
      </c>
      <c r="P5304" s="168">
        <v>0</v>
      </c>
      <c r="Q5304" s="168">
        <v>0</v>
      </c>
      <c r="R5304" s="168">
        <v>0</v>
      </c>
      <c r="S5304" s="168">
        <f t="shared" si="2384"/>
        <v>0</v>
      </c>
      <c r="T5304" s="168">
        <v>0</v>
      </c>
      <c r="U5304" s="168">
        <v>0</v>
      </c>
      <c r="V5304" s="168">
        <v>0</v>
      </c>
      <c r="W5304" s="168">
        <v>0</v>
      </c>
    </row>
    <row r="5305" spans="2:23" ht="31.5" thickTop="1" thickBot="1">
      <c r="B5305" s="164" t="s">
        <v>1752</v>
      </c>
      <c r="C5305" s="171" t="s">
        <v>1753</v>
      </c>
      <c r="D5305" s="168">
        <f t="shared" si="2380"/>
        <v>369000</v>
      </c>
      <c r="E5305" s="168">
        <f t="shared" si="2381"/>
        <v>84000</v>
      </c>
      <c r="F5305" s="168">
        <f t="shared" si="2381"/>
        <v>114000</v>
      </c>
      <c r="G5305" s="168">
        <f t="shared" si="2381"/>
        <v>96000</v>
      </c>
      <c r="H5305" s="168">
        <f t="shared" si="2381"/>
        <v>75000</v>
      </c>
      <c r="I5305" s="168">
        <f t="shared" si="2382"/>
        <v>369000</v>
      </c>
      <c r="J5305" s="168">
        <f>SUM(J5306)</f>
        <v>84000</v>
      </c>
      <c r="K5305" s="168">
        <f>SUM(K5306)</f>
        <v>114000</v>
      </c>
      <c r="L5305" s="168">
        <f>SUM(L5306)</f>
        <v>96000</v>
      </c>
      <c r="M5305" s="168">
        <f>SUM(M5306)</f>
        <v>75000</v>
      </c>
      <c r="N5305" s="168">
        <f t="shared" si="2383"/>
        <v>0</v>
      </c>
      <c r="O5305" s="168">
        <f>SUM(O5306)</f>
        <v>0</v>
      </c>
      <c r="P5305" s="168">
        <f>SUM(P5306)</f>
        <v>0</v>
      </c>
      <c r="Q5305" s="168">
        <f>SUM(Q5306)</f>
        <v>0</v>
      </c>
      <c r="R5305" s="168">
        <f>SUM(R5306)</f>
        <v>0</v>
      </c>
      <c r="S5305" s="168">
        <f t="shared" si="2384"/>
        <v>0</v>
      </c>
      <c r="T5305" s="168">
        <f>SUM(T5306)</f>
        <v>0</v>
      </c>
      <c r="U5305" s="168">
        <f>SUM(U5306)</f>
        <v>0</v>
      </c>
      <c r="V5305" s="168">
        <f>SUM(V5306)</f>
        <v>0</v>
      </c>
      <c r="W5305" s="168">
        <f>SUM(W5306)</f>
        <v>0</v>
      </c>
    </row>
    <row r="5306" spans="2:23" ht="16.5" thickTop="1" thickBot="1">
      <c r="B5306" s="164" t="s">
        <v>124</v>
      </c>
      <c r="C5306" s="172" t="s">
        <v>96</v>
      </c>
      <c r="D5306" s="168">
        <f t="shared" si="2380"/>
        <v>369000</v>
      </c>
      <c r="E5306" s="168">
        <f t="shared" si="2381"/>
        <v>84000</v>
      </c>
      <c r="F5306" s="168">
        <f t="shared" si="2381"/>
        <v>114000</v>
      </c>
      <c r="G5306" s="168">
        <f t="shared" si="2381"/>
        <v>96000</v>
      </c>
      <c r="H5306" s="168">
        <f t="shared" si="2381"/>
        <v>75000</v>
      </c>
      <c r="I5306" s="168">
        <f t="shared" si="2382"/>
        <v>369000</v>
      </c>
      <c r="J5306" s="168">
        <f>SUM(J5307:J5309)</f>
        <v>84000</v>
      </c>
      <c r="K5306" s="168">
        <f>SUM(K5307:K5309)</f>
        <v>114000</v>
      </c>
      <c r="L5306" s="168">
        <f>SUM(L5307:L5309)</f>
        <v>96000</v>
      </c>
      <c r="M5306" s="168">
        <f>SUM(M5307:M5309)</f>
        <v>75000</v>
      </c>
      <c r="N5306" s="168">
        <f t="shared" si="2383"/>
        <v>0</v>
      </c>
      <c r="O5306" s="168">
        <f>SUM(O5307:O5309)</f>
        <v>0</v>
      </c>
      <c r="P5306" s="168">
        <f>SUM(P5307:P5309)</f>
        <v>0</v>
      </c>
      <c r="Q5306" s="168">
        <f>SUM(Q5307:Q5309)</f>
        <v>0</v>
      </c>
      <c r="R5306" s="168">
        <f>SUM(R5307:R5309)</f>
        <v>0</v>
      </c>
      <c r="S5306" s="168">
        <f t="shared" si="2384"/>
        <v>0</v>
      </c>
      <c r="T5306" s="168">
        <f>SUM(T5307:T5309)</f>
        <v>0</v>
      </c>
      <c r="U5306" s="168">
        <f>SUM(U5307:U5309)</f>
        <v>0</v>
      </c>
      <c r="V5306" s="168">
        <f>SUM(V5307:V5309)</f>
        <v>0</v>
      </c>
      <c r="W5306" s="168">
        <f>SUM(W5307:W5309)</f>
        <v>0</v>
      </c>
    </row>
    <row r="5307" spans="2:23" ht="16.5" thickTop="1" thickBot="1">
      <c r="B5307" s="164" t="s">
        <v>124</v>
      </c>
      <c r="C5307" s="173" t="s">
        <v>97</v>
      </c>
      <c r="D5307" s="168">
        <f t="shared" si="2380"/>
        <v>263000</v>
      </c>
      <c r="E5307" s="168">
        <f t="shared" si="2381"/>
        <v>66000</v>
      </c>
      <c r="F5307" s="168">
        <f t="shared" si="2381"/>
        <v>66000</v>
      </c>
      <c r="G5307" s="168">
        <f t="shared" si="2381"/>
        <v>66000</v>
      </c>
      <c r="H5307" s="168">
        <f t="shared" si="2381"/>
        <v>65000</v>
      </c>
      <c r="I5307" s="168">
        <f t="shared" si="2382"/>
        <v>263000</v>
      </c>
      <c r="J5307" s="168">
        <v>66000</v>
      </c>
      <c r="K5307" s="168">
        <v>66000</v>
      </c>
      <c r="L5307" s="168">
        <v>66000</v>
      </c>
      <c r="M5307" s="168">
        <v>65000</v>
      </c>
      <c r="N5307" s="168">
        <f t="shared" si="2383"/>
        <v>0</v>
      </c>
      <c r="O5307" s="168">
        <v>0</v>
      </c>
      <c r="P5307" s="168">
        <v>0</v>
      </c>
      <c r="Q5307" s="168">
        <v>0</v>
      </c>
      <c r="R5307" s="168">
        <v>0</v>
      </c>
      <c r="S5307" s="168">
        <f t="shared" si="2384"/>
        <v>0</v>
      </c>
      <c r="T5307" s="168">
        <v>0</v>
      </c>
      <c r="U5307" s="168">
        <v>0</v>
      </c>
      <c r="V5307" s="168">
        <v>0</v>
      </c>
      <c r="W5307" s="168">
        <v>0</v>
      </c>
    </row>
    <row r="5308" spans="2:23" ht="16.5" thickTop="1" thickBot="1">
      <c r="B5308" s="164" t="s">
        <v>124</v>
      </c>
      <c r="C5308" s="173" t="s">
        <v>98</v>
      </c>
      <c r="D5308" s="168">
        <f t="shared" si="2380"/>
        <v>106000</v>
      </c>
      <c r="E5308" s="168">
        <f t="shared" si="2381"/>
        <v>18000</v>
      </c>
      <c r="F5308" s="168">
        <f t="shared" si="2381"/>
        <v>48000</v>
      </c>
      <c r="G5308" s="168">
        <f t="shared" si="2381"/>
        <v>30000</v>
      </c>
      <c r="H5308" s="168">
        <f t="shared" si="2381"/>
        <v>10000</v>
      </c>
      <c r="I5308" s="168">
        <f t="shared" si="2382"/>
        <v>106000</v>
      </c>
      <c r="J5308" s="168">
        <v>18000</v>
      </c>
      <c r="K5308" s="168">
        <v>48000</v>
      </c>
      <c r="L5308" s="168">
        <v>30000</v>
      </c>
      <c r="M5308" s="168">
        <v>10000</v>
      </c>
      <c r="N5308" s="168">
        <f t="shared" si="2383"/>
        <v>0</v>
      </c>
      <c r="O5308" s="168">
        <v>0</v>
      </c>
      <c r="P5308" s="168">
        <v>0</v>
      </c>
      <c r="Q5308" s="168">
        <v>0</v>
      </c>
      <c r="R5308" s="168">
        <v>0</v>
      </c>
      <c r="S5308" s="168">
        <f t="shared" si="2384"/>
        <v>0</v>
      </c>
      <c r="T5308" s="168">
        <v>0</v>
      </c>
      <c r="U5308" s="168">
        <v>0</v>
      </c>
      <c r="V5308" s="168">
        <v>0</v>
      </c>
      <c r="W5308" s="168">
        <v>0</v>
      </c>
    </row>
    <row r="5309" spans="2:23" ht="16.5" thickTop="1" thickBot="1">
      <c r="B5309" s="164" t="s">
        <v>124</v>
      </c>
      <c r="C5309" s="173" t="s">
        <v>102</v>
      </c>
      <c r="D5309" s="168">
        <f t="shared" si="2380"/>
        <v>0</v>
      </c>
      <c r="E5309" s="168">
        <f t="shared" si="2381"/>
        <v>0</v>
      </c>
      <c r="F5309" s="168">
        <f t="shared" si="2381"/>
        <v>0</v>
      </c>
      <c r="G5309" s="168">
        <f t="shared" si="2381"/>
        <v>0</v>
      </c>
      <c r="H5309" s="168">
        <f t="shared" si="2381"/>
        <v>0</v>
      </c>
      <c r="I5309" s="168">
        <f t="shared" si="2382"/>
        <v>0</v>
      </c>
      <c r="J5309" s="168">
        <f>SUM(J5310)</f>
        <v>0</v>
      </c>
      <c r="K5309" s="168">
        <f>SUM(K5310)</f>
        <v>0</v>
      </c>
      <c r="L5309" s="168">
        <f>SUM(L5310)</f>
        <v>0</v>
      </c>
      <c r="M5309" s="168">
        <f>SUM(M5310)</f>
        <v>0</v>
      </c>
      <c r="N5309" s="168">
        <f t="shared" si="2383"/>
        <v>0</v>
      </c>
      <c r="O5309" s="168">
        <f>SUM(O5310)</f>
        <v>0</v>
      </c>
      <c r="P5309" s="168">
        <f>SUM(P5310)</f>
        <v>0</v>
      </c>
      <c r="Q5309" s="168">
        <f>SUM(Q5310)</f>
        <v>0</v>
      </c>
      <c r="R5309" s="168">
        <f>SUM(R5310)</f>
        <v>0</v>
      </c>
      <c r="S5309" s="168">
        <f t="shared" si="2384"/>
        <v>0</v>
      </c>
      <c r="T5309" s="168">
        <f>SUM(T5310)</f>
        <v>0</v>
      </c>
      <c r="U5309" s="168">
        <f>SUM(U5310)</f>
        <v>0</v>
      </c>
      <c r="V5309" s="168">
        <f>SUM(V5310)</f>
        <v>0</v>
      </c>
      <c r="W5309" s="168">
        <f>SUM(W5310)</f>
        <v>0</v>
      </c>
    </row>
    <row r="5310" spans="2:23" ht="31.5" thickTop="1" thickBot="1">
      <c r="B5310" s="164" t="s">
        <v>124</v>
      </c>
      <c r="C5310" s="174" t="s">
        <v>156</v>
      </c>
      <c r="D5310" s="168">
        <f t="shared" si="2380"/>
        <v>0</v>
      </c>
      <c r="E5310" s="168">
        <f t="shared" si="2381"/>
        <v>0</v>
      </c>
      <c r="F5310" s="168">
        <f t="shared" si="2381"/>
        <v>0</v>
      </c>
      <c r="G5310" s="168">
        <f t="shared" si="2381"/>
        <v>0</v>
      </c>
      <c r="H5310" s="168">
        <f t="shared" si="2381"/>
        <v>0</v>
      </c>
      <c r="I5310" s="168">
        <f t="shared" si="2382"/>
        <v>0</v>
      </c>
      <c r="J5310" s="168">
        <v>0</v>
      </c>
      <c r="K5310" s="168">
        <v>0</v>
      </c>
      <c r="L5310" s="168">
        <v>0</v>
      </c>
      <c r="M5310" s="168">
        <v>0</v>
      </c>
      <c r="N5310" s="168">
        <f t="shared" si="2383"/>
        <v>0</v>
      </c>
      <c r="O5310" s="168">
        <v>0</v>
      </c>
      <c r="P5310" s="168">
        <v>0</v>
      </c>
      <c r="Q5310" s="168">
        <v>0</v>
      </c>
      <c r="R5310" s="168">
        <v>0</v>
      </c>
      <c r="S5310" s="168">
        <f t="shared" si="2384"/>
        <v>0</v>
      </c>
      <c r="T5310" s="168">
        <v>0</v>
      </c>
      <c r="U5310" s="168">
        <v>0</v>
      </c>
      <c r="V5310" s="168">
        <v>0</v>
      </c>
      <c r="W5310" s="168">
        <v>0</v>
      </c>
    </row>
    <row r="5311" spans="2:23" ht="31.5" thickTop="1" thickBot="1">
      <c r="B5311" s="164" t="s">
        <v>1754</v>
      </c>
      <c r="C5311" s="171" t="s">
        <v>1755</v>
      </c>
      <c r="D5311" s="168">
        <f t="shared" si="2380"/>
        <v>1250000</v>
      </c>
      <c r="E5311" s="168">
        <f t="shared" si="2381"/>
        <v>361000</v>
      </c>
      <c r="F5311" s="168">
        <f t="shared" si="2381"/>
        <v>340000</v>
      </c>
      <c r="G5311" s="168">
        <f t="shared" si="2381"/>
        <v>289000</v>
      </c>
      <c r="H5311" s="168">
        <f t="shared" si="2381"/>
        <v>260000</v>
      </c>
      <c r="I5311" s="168">
        <f t="shared" si="2382"/>
        <v>1250000</v>
      </c>
      <c r="J5311" s="168">
        <f>SUM(J5312,J5317)</f>
        <v>361000</v>
      </c>
      <c r="K5311" s="168">
        <f>SUM(K5312,K5317)</f>
        <v>340000</v>
      </c>
      <c r="L5311" s="168">
        <f>SUM(L5312,L5317)</f>
        <v>289000</v>
      </c>
      <c r="M5311" s="168">
        <f>SUM(M5312,M5317)</f>
        <v>260000</v>
      </c>
      <c r="N5311" s="168">
        <f t="shared" si="2383"/>
        <v>0</v>
      </c>
      <c r="O5311" s="168">
        <f>SUM(O5312,O5317)</f>
        <v>0</v>
      </c>
      <c r="P5311" s="168">
        <f>SUM(P5312,P5317)</f>
        <v>0</v>
      </c>
      <c r="Q5311" s="168">
        <f>SUM(Q5312,Q5317)</f>
        <v>0</v>
      </c>
      <c r="R5311" s="168">
        <f>SUM(R5312,R5317)</f>
        <v>0</v>
      </c>
      <c r="S5311" s="168">
        <f t="shared" si="2384"/>
        <v>0</v>
      </c>
      <c r="T5311" s="168">
        <f>SUM(T5312,T5317)</f>
        <v>0</v>
      </c>
      <c r="U5311" s="168">
        <f>SUM(U5312,U5317)</f>
        <v>0</v>
      </c>
      <c r="V5311" s="168">
        <f>SUM(V5312,V5317)</f>
        <v>0</v>
      </c>
      <c r="W5311" s="168">
        <f>SUM(W5312,W5317)</f>
        <v>0</v>
      </c>
    </row>
    <row r="5312" spans="2:23" ht="16.5" thickTop="1" thickBot="1">
      <c r="B5312" s="164" t="s">
        <v>124</v>
      </c>
      <c r="C5312" s="172" t="s">
        <v>96</v>
      </c>
      <c r="D5312" s="168">
        <f t="shared" si="2380"/>
        <v>1250000</v>
      </c>
      <c r="E5312" s="168">
        <f t="shared" si="2381"/>
        <v>361000</v>
      </c>
      <c r="F5312" s="168">
        <f t="shared" si="2381"/>
        <v>340000</v>
      </c>
      <c r="G5312" s="168">
        <f t="shared" si="2381"/>
        <v>289000</v>
      </c>
      <c r="H5312" s="168">
        <f t="shared" si="2381"/>
        <v>260000</v>
      </c>
      <c r="I5312" s="168">
        <f t="shared" si="2382"/>
        <v>1250000</v>
      </c>
      <c r="J5312" s="168">
        <f>SUM(J5313:J5315)</f>
        <v>361000</v>
      </c>
      <c r="K5312" s="168">
        <f>SUM(K5313:K5315)</f>
        <v>340000</v>
      </c>
      <c r="L5312" s="168">
        <f>SUM(L5313:L5315)</f>
        <v>289000</v>
      </c>
      <c r="M5312" s="168">
        <f>SUM(M5313:M5315)</f>
        <v>260000</v>
      </c>
      <c r="N5312" s="168">
        <f t="shared" si="2383"/>
        <v>0</v>
      </c>
      <c r="O5312" s="168">
        <f>SUM(O5313:O5315)</f>
        <v>0</v>
      </c>
      <c r="P5312" s="168">
        <f>SUM(P5313:P5315)</f>
        <v>0</v>
      </c>
      <c r="Q5312" s="168">
        <f>SUM(Q5313:Q5315)</f>
        <v>0</v>
      </c>
      <c r="R5312" s="168">
        <f>SUM(R5313:R5315)</f>
        <v>0</v>
      </c>
      <c r="S5312" s="168">
        <f t="shared" si="2384"/>
        <v>0</v>
      </c>
      <c r="T5312" s="168">
        <f>SUM(T5313:T5315)</f>
        <v>0</v>
      </c>
      <c r="U5312" s="168">
        <f>SUM(U5313:U5315)</f>
        <v>0</v>
      </c>
      <c r="V5312" s="168">
        <f>SUM(V5313:V5315)</f>
        <v>0</v>
      </c>
      <c r="W5312" s="168">
        <f>SUM(W5313:W5315)</f>
        <v>0</v>
      </c>
    </row>
    <row r="5313" spans="2:23" ht="16.5" thickTop="1" thickBot="1">
      <c r="B5313" s="164" t="s">
        <v>124</v>
      </c>
      <c r="C5313" s="173" t="s">
        <v>97</v>
      </c>
      <c r="D5313" s="168">
        <f t="shared" si="2380"/>
        <v>1127000</v>
      </c>
      <c r="E5313" s="168">
        <f t="shared" si="2381"/>
        <v>289000</v>
      </c>
      <c r="F5313" s="168">
        <f t="shared" si="2381"/>
        <v>289000</v>
      </c>
      <c r="G5313" s="168">
        <f t="shared" si="2381"/>
        <v>289000</v>
      </c>
      <c r="H5313" s="168">
        <f t="shared" si="2381"/>
        <v>260000</v>
      </c>
      <c r="I5313" s="168">
        <f t="shared" si="2382"/>
        <v>1127000</v>
      </c>
      <c r="J5313" s="168">
        <v>289000</v>
      </c>
      <c r="K5313" s="168">
        <v>289000</v>
      </c>
      <c r="L5313" s="168">
        <v>289000</v>
      </c>
      <c r="M5313" s="168">
        <v>260000</v>
      </c>
      <c r="N5313" s="168">
        <f t="shared" si="2383"/>
        <v>0</v>
      </c>
      <c r="O5313" s="168">
        <v>0</v>
      </c>
      <c r="P5313" s="168">
        <v>0</v>
      </c>
      <c r="Q5313" s="168">
        <v>0</v>
      </c>
      <c r="R5313" s="168">
        <v>0</v>
      </c>
      <c r="S5313" s="168">
        <f t="shared" si="2384"/>
        <v>0</v>
      </c>
      <c r="T5313" s="168">
        <v>0</v>
      </c>
      <c r="U5313" s="168">
        <v>0</v>
      </c>
      <c r="V5313" s="168">
        <v>0</v>
      </c>
      <c r="W5313" s="168">
        <v>0</v>
      </c>
    </row>
    <row r="5314" spans="2:23" ht="16.5" thickTop="1" thickBot="1">
      <c r="B5314" s="164" t="s">
        <v>124</v>
      </c>
      <c r="C5314" s="173" t="s">
        <v>98</v>
      </c>
      <c r="D5314" s="168">
        <f t="shared" si="2380"/>
        <v>123000</v>
      </c>
      <c r="E5314" s="168">
        <f t="shared" si="2381"/>
        <v>72000</v>
      </c>
      <c r="F5314" s="168">
        <f t="shared" si="2381"/>
        <v>51000</v>
      </c>
      <c r="G5314" s="168">
        <f t="shared" si="2381"/>
        <v>0</v>
      </c>
      <c r="H5314" s="168">
        <f t="shared" si="2381"/>
        <v>0</v>
      </c>
      <c r="I5314" s="168">
        <f t="shared" si="2382"/>
        <v>123000</v>
      </c>
      <c r="J5314" s="168">
        <v>72000</v>
      </c>
      <c r="K5314" s="168">
        <v>51000</v>
      </c>
      <c r="L5314" s="168">
        <v>0</v>
      </c>
      <c r="M5314" s="168">
        <v>0</v>
      </c>
      <c r="N5314" s="168">
        <f t="shared" si="2383"/>
        <v>0</v>
      </c>
      <c r="O5314" s="168">
        <v>0</v>
      </c>
      <c r="P5314" s="168">
        <v>0</v>
      </c>
      <c r="Q5314" s="168">
        <v>0</v>
      </c>
      <c r="R5314" s="168">
        <v>0</v>
      </c>
      <c r="S5314" s="168">
        <f t="shared" si="2384"/>
        <v>0</v>
      </c>
      <c r="T5314" s="168">
        <v>0</v>
      </c>
      <c r="U5314" s="168">
        <v>0</v>
      </c>
      <c r="V5314" s="168">
        <v>0</v>
      </c>
      <c r="W5314" s="168">
        <v>0</v>
      </c>
    </row>
    <row r="5315" spans="2:23" ht="16.5" thickTop="1" thickBot="1">
      <c r="B5315" s="164" t="s">
        <v>124</v>
      </c>
      <c r="C5315" s="173" t="s">
        <v>102</v>
      </c>
      <c r="D5315" s="168">
        <f t="shared" si="2380"/>
        <v>0</v>
      </c>
      <c r="E5315" s="168">
        <f t="shared" si="2381"/>
        <v>0</v>
      </c>
      <c r="F5315" s="168">
        <f t="shared" si="2381"/>
        <v>0</v>
      </c>
      <c r="G5315" s="168">
        <f t="shared" si="2381"/>
        <v>0</v>
      </c>
      <c r="H5315" s="168">
        <f t="shared" si="2381"/>
        <v>0</v>
      </c>
      <c r="I5315" s="168">
        <f t="shared" si="2382"/>
        <v>0</v>
      </c>
      <c r="J5315" s="168">
        <f>SUM(J5316)</f>
        <v>0</v>
      </c>
      <c r="K5315" s="168">
        <f>SUM(K5316)</f>
        <v>0</v>
      </c>
      <c r="L5315" s="168">
        <f>SUM(L5316)</f>
        <v>0</v>
      </c>
      <c r="M5315" s="168">
        <f>SUM(M5316)</f>
        <v>0</v>
      </c>
      <c r="N5315" s="168">
        <f t="shared" si="2383"/>
        <v>0</v>
      </c>
      <c r="O5315" s="168">
        <f>SUM(O5316)</f>
        <v>0</v>
      </c>
      <c r="P5315" s="168">
        <f>SUM(P5316)</f>
        <v>0</v>
      </c>
      <c r="Q5315" s="168">
        <f>SUM(Q5316)</f>
        <v>0</v>
      </c>
      <c r="R5315" s="168">
        <f>SUM(R5316)</f>
        <v>0</v>
      </c>
      <c r="S5315" s="168">
        <f t="shared" si="2384"/>
        <v>0</v>
      </c>
      <c r="T5315" s="168">
        <f>SUM(T5316)</f>
        <v>0</v>
      </c>
      <c r="U5315" s="168">
        <f>SUM(U5316)</f>
        <v>0</v>
      </c>
      <c r="V5315" s="168">
        <f>SUM(V5316)</f>
        <v>0</v>
      </c>
      <c r="W5315" s="168">
        <f>SUM(W5316)</f>
        <v>0</v>
      </c>
    </row>
    <row r="5316" spans="2:23" ht="31.5" thickTop="1" thickBot="1">
      <c r="B5316" s="164" t="s">
        <v>124</v>
      </c>
      <c r="C5316" s="174" t="s">
        <v>156</v>
      </c>
      <c r="D5316" s="168">
        <f t="shared" si="2380"/>
        <v>0</v>
      </c>
      <c r="E5316" s="168">
        <f t="shared" si="2381"/>
        <v>0</v>
      </c>
      <c r="F5316" s="168">
        <f t="shared" si="2381"/>
        <v>0</v>
      </c>
      <c r="G5316" s="168">
        <f t="shared" si="2381"/>
        <v>0</v>
      </c>
      <c r="H5316" s="168">
        <f t="shared" si="2381"/>
        <v>0</v>
      </c>
      <c r="I5316" s="168">
        <f t="shared" si="2382"/>
        <v>0</v>
      </c>
      <c r="J5316" s="168">
        <v>0</v>
      </c>
      <c r="K5316" s="168">
        <v>0</v>
      </c>
      <c r="L5316" s="168">
        <v>0</v>
      </c>
      <c r="M5316" s="168">
        <v>0</v>
      </c>
      <c r="N5316" s="168">
        <f t="shared" si="2383"/>
        <v>0</v>
      </c>
      <c r="O5316" s="168">
        <v>0</v>
      </c>
      <c r="P5316" s="168">
        <v>0</v>
      </c>
      <c r="Q5316" s="168">
        <v>0</v>
      </c>
      <c r="R5316" s="168">
        <v>0</v>
      </c>
      <c r="S5316" s="168">
        <f t="shared" si="2384"/>
        <v>0</v>
      </c>
      <c r="T5316" s="168">
        <v>0</v>
      </c>
      <c r="U5316" s="168">
        <v>0</v>
      </c>
      <c r="V5316" s="168">
        <v>0</v>
      </c>
      <c r="W5316" s="168">
        <v>0</v>
      </c>
    </row>
    <row r="5317" spans="2:23" ht="16.5" thickTop="1" thickBot="1">
      <c r="B5317" s="164" t="s">
        <v>124</v>
      </c>
      <c r="C5317" s="172" t="s">
        <v>121</v>
      </c>
      <c r="D5317" s="168">
        <f t="shared" si="2380"/>
        <v>0</v>
      </c>
      <c r="E5317" s="168">
        <f t="shared" si="2381"/>
        <v>0</v>
      </c>
      <c r="F5317" s="168">
        <f t="shared" si="2381"/>
        <v>0</v>
      </c>
      <c r="G5317" s="168">
        <f t="shared" si="2381"/>
        <v>0</v>
      </c>
      <c r="H5317" s="168">
        <f t="shared" ref="H5317:H5380" si="2388">SUM(M5317,R5317,W5317)</f>
        <v>0</v>
      </c>
      <c r="I5317" s="168">
        <f t="shared" si="2382"/>
        <v>0</v>
      </c>
      <c r="J5317" s="168">
        <v>0</v>
      </c>
      <c r="K5317" s="168">
        <v>0</v>
      </c>
      <c r="L5317" s="168">
        <v>0</v>
      </c>
      <c r="M5317" s="168">
        <v>0</v>
      </c>
      <c r="N5317" s="168">
        <f t="shared" si="2383"/>
        <v>0</v>
      </c>
      <c r="O5317" s="168">
        <v>0</v>
      </c>
      <c r="P5317" s="168">
        <v>0</v>
      </c>
      <c r="Q5317" s="168">
        <v>0</v>
      </c>
      <c r="R5317" s="168">
        <v>0</v>
      </c>
      <c r="S5317" s="168">
        <f t="shared" si="2384"/>
        <v>0</v>
      </c>
      <c r="T5317" s="168">
        <v>0</v>
      </c>
      <c r="U5317" s="168">
        <v>0</v>
      </c>
      <c r="V5317" s="168">
        <v>0</v>
      </c>
      <c r="W5317" s="168">
        <v>0</v>
      </c>
    </row>
    <row r="5318" spans="2:23" ht="31.5" thickTop="1" thickBot="1">
      <c r="B5318" s="164" t="s">
        <v>1756</v>
      </c>
      <c r="C5318" s="171" t="s">
        <v>1757</v>
      </c>
      <c r="D5318" s="168">
        <f t="shared" ref="D5318:D5381" si="2389">SUM(E5318:H5318)</f>
        <v>1254380</v>
      </c>
      <c r="E5318" s="168">
        <f t="shared" ref="E5318:H5381" si="2390">SUM(J5318,O5318,T5318)</f>
        <v>327000</v>
      </c>
      <c r="F5318" s="168">
        <f t="shared" si="2390"/>
        <v>316000</v>
      </c>
      <c r="G5318" s="168">
        <f t="shared" si="2390"/>
        <v>306000</v>
      </c>
      <c r="H5318" s="168">
        <f t="shared" si="2388"/>
        <v>305380</v>
      </c>
      <c r="I5318" s="168">
        <f t="shared" ref="I5318:I5381" si="2391">SUM(J5318:M5318)</f>
        <v>1254380</v>
      </c>
      <c r="J5318" s="168">
        <f>SUM(J5319)</f>
        <v>327000</v>
      </c>
      <c r="K5318" s="168">
        <f>SUM(K5319)</f>
        <v>316000</v>
      </c>
      <c r="L5318" s="168">
        <f>SUM(L5319)</f>
        <v>306000</v>
      </c>
      <c r="M5318" s="168">
        <f>SUM(M5319)</f>
        <v>305380</v>
      </c>
      <c r="N5318" s="168">
        <f t="shared" ref="N5318:N5381" si="2392">SUM(O5318:R5318)</f>
        <v>0</v>
      </c>
      <c r="O5318" s="168">
        <f>SUM(O5319)</f>
        <v>0</v>
      </c>
      <c r="P5318" s="168">
        <f>SUM(P5319)</f>
        <v>0</v>
      </c>
      <c r="Q5318" s="168">
        <f>SUM(Q5319)</f>
        <v>0</v>
      </c>
      <c r="R5318" s="168">
        <f>SUM(R5319)</f>
        <v>0</v>
      </c>
      <c r="S5318" s="168">
        <f t="shared" ref="S5318:S5381" si="2393">SUM(T5318:W5318)</f>
        <v>0</v>
      </c>
      <c r="T5318" s="168">
        <f>SUM(T5319)</f>
        <v>0</v>
      </c>
      <c r="U5318" s="168">
        <f>SUM(U5319)</f>
        <v>0</v>
      </c>
      <c r="V5318" s="168">
        <f>SUM(V5319)</f>
        <v>0</v>
      </c>
      <c r="W5318" s="168">
        <f>SUM(W5319)</f>
        <v>0</v>
      </c>
    </row>
    <row r="5319" spans="2:23" ht="16.5" thickTop="1" thickBot="1">
      <c r="B5319" s="164" t="s">
        <v>124</v>
      </c>
      <c r="C5319" s="172" t="s">
        <v>96</v>
      </c>
      <c r="D5319" s="168">
        <f t="shared" si="2389"/>
        <v>1254380</v>
      </c>
      <c r="E5319" s="168">
        <f t="shared" si="2390"/>
        <v>327000</v>
      </c>
      <c r="F5319" s="168">
        <f t="shared" si="2390"/>
        <v>316000</v>
      </c>
      <c r="G5319" s="168">
        <f t="shared" si="2390"/>
        <v>306000</v>
      </c>
      <c r="H5319" s="168">
        <f t="shared" si="2388"/>
        <v>305380</v>
      </c>
      <c r="I5319" s="168">
        <f t="shared" si="2391"/>
        <v>1254380</v>
      </c>
      <c r="J5319" s="168">
        <f>SUM(J5320:J5322)</f>
        <v>327000</v>
      </c>
      <c r="K5319" s="168">
        <f>SUM(K5320:K5322)</f>
        <v>316000</v>
      </c>
      <c r="L5319" s="168">
        <f>SUM(L5320:L5322)</f>
        <v>306000</v>
      </c>
      <c r="M5319" s="168">
        <f>SUM(M5320:M5322)</f>
        <v>305380</v>
      </c>
      <c r="N5319" s="168">
        <f t="shared" si="2392"/>
        <v>0</v>
      </c>
      <c r="O5319" s="168">
        <f>SUM(O5320:O5322)</f>
        <v>0</v>
      </c>
      <c r="P5319" s="168">
        <f>SUM(P5320:P5322)</f>
        <v>0</v>
      </c>
      <c r="Q5319" s="168">
        <f>SUM(Q5320:Q5322)</f>
        <v>0</v>
      </c>
      <c r="R5319" s="168">
        <f>SUM(R5320:R5322)</f>
        <v>0</v>
      </c>
      <c r="S5319" s="168">
        <f t="shared" si="2393"/>
        <v>0</v>
      </c>
      <c r="T5319" s="168">
        <f>SUM(T5320:T5322)</f>
        <v>0</v>
      </c>
      <c r="U5319" s="168">
        <f>SUM(U5320:U5322)</f>
        <v>0</v>
      </c>
      <c r="V5319" s="168">
        <f>SUM(V5320:V5322)</f>
        <v>0</v>
      </c>
      <c r="W5319" s="168">
        <f>SUM(W5320:W5322)</f>
        <v>0</v>
      </c>
    </row>
    <row r="5320" spans="2:23" ht="16.5" thickTop="1" thickBot="1">
      <c r="B5320" s="164" t="s">
        <v>124</v>
      </c>
      <c r="C5320" s="173" t="s">
        <v>97</v>
      </c>
      <c r="D5320" s="168">
        <f t="shared" si="2389"/>
        <v>1063380</v>
      </c>
      <c r="E5320" s="168">
        <f t="shared" si="2390"/>
        <v>267000</v>
      </c>
      <c r="F5320" s="168">
        <f t="shared" si="2390"/>
        <v>266000</v>
      </c>
      <c r="G5320" s="168">
        <f t="shared" si="2390"/>
        <v>266000</v>
      </c>
      <c r="H5320" s="168">
        <f t="shared" si="2388"/>
        <v>264380</v>
      </c>
      <c r="I5320" s="168">
        <f t="shared" si="2391"/>
        <v>1063380</v>
      </c>
      <c r="J5320" s="168">
        <v>267000</v>
      </c>
      <c r="K5320" s="168">
        <v>266000</v>
      </c>
      <c r="L5320" s="168">
        <v>266000</v>
      </c>
      <c r="M5320" s="168">
        <v>264380</v>
      </c>
      <c r="N5320" s="168">
        <f t="shared" si="2392"/>
        <v>0</v>
      </c>
      <c r="O5320" s="168">
        <v>0</v>
      </c>
      <c r="P5320" s="168">
        <v>0</v>
      </c>
      <c r="Q5320" s="168">
        <v>0</v>
      </c>
      <c r="R5320" s="168">
        <v>0</v>
      </c>
      <c r="S5320" s="168">
        <f t="shared" si="2393"/>
        <v>0</v>
      </c>
      <c r="T5320" s="168">
        <v>0</v>
      </c>
      <c r="U5320" s="168">
        <v>0</v>
      </c>
      <c r="V5320" s="168">
        <v>0</v>
      </c>
      <c r="W5320" s="168">
        <v>0</v>
      </c>
    </row>
    <row r="5321" spans="2:23" ht="16.5" thickTop="1" thickBot="1">
      <c r="B5321" s="164" t="s">
        <v>124</v>
      </c>
      <c r="C5321" s="173" t="s">
        <v>98</v>
      </c>
      <c r="D5321" s="168">
        <f t="shared" si="2389"/>
        <v>191000</v>
      </c>
      <c r="E5321" s="168">
        <f t="shared" si="2390"/>
        <v>60000</v>
      </c>
      <c r="F5321" s="168">
        <f t="shared" si="2390"/>
        <v>50000</v>
      </c>
      <c r="G5321" s="168">
        <f t="shared" si="2390"/>
        <v>40000</v>
      </c>
      <c r="H5321" s="168">
        <f t="shared" si="2388"/>
        <v>41000</v>
      </c>
      <c r="I5321" s="168">
        <f t="shared" si="2391"/>
        <v>191000</v>
      </c>
      <c r="J5321" s="168">
        <v>60000</v>
      </c>
      <c r="K5321" s="168">
        <v>50000</v>
      </c>
      <c r="L5321" s="168">
        <v>40000</v>
      </c>
      <c r="M5321" s="168">
        <v>41000</v>
      </c>
      <c r="N5321" s="168">
        <f t="shared" si="2392"/>
        <v>0</v>
      </c>
      <c r="O5321" s="168">
        <v>0</v>
      </c>
      <c r="P5321" s="168">
        <v>0</v>
      </c>
      <c r="Q5321" s="168">
        <v>0</v>
      </c>
      <c r="R5321" s="168">
        <v>0</v>
      </c>
      <c r="S5321" s="168">
        <f t="shared" si="2393"/>
        <v>0</v>
      </c>
      <c r="T5321" s="168">
        <v>0</v>
      </c>
      <c r="U5321" s="168">
        <v>0</v>
      </c>
      <c r="V5321" s="168">
        <v>0</v>
      </c>
      <c r="W5321" s="168">
        <v>0</v>
      </c>
    </row>
    <row r="5322" spans="2:23" ht="16.5" thickTop="1" thickBot="1">
      <c r="B5322" s="164" t="s">
        <v>124</v>
      </c>
      <c r="C5322" s="173" t="s">
        <v>102</v>
      </c>
      <c r="D5322" s="168">
        <f t="shared" si="2389"/>
        <v>0</v>
      </c>
      <c r="E5322" s="168">
        <f t="shared" si="2390"/>
        <v>0</v>
      </c>
      <c r="F5322" s="168">
        <f t="shared" si="2390"/>
        <v>0</v>
      </c>
      <c r="G5322" s="168">
        <f t="shared" si="2390"/>
        <v>0</v>
      </c>
      <c r="H5322" s="168">
        <f t="shared" si="2388"/>
        <v>0</v>
      </c>
      <c r="I5322" s="168">
        <f t="shared" si="2391"/>
        <v>0</v>
      </c>
      <c r="J5322" s="168">
        <f>SUM(J5323)</f>
        <v>0</v>
      </c>
      <c r="K5322" s="168">
        <f>SUM(K5323)</f>
        <v>0</v>
      </c>
      <c r="L5322" s="168">
        <f>SUM(L5323)</f>
        <v>0</v>
      </c>
      <c r="M5322" s="168">
        <f>SUM(M5323)</f>
        <v>0</v>
      </c>
      <c r="N5322" s="168">
        <f t="shared" si="2392"/>
        <v>0</v>
      </c>
      <c r="O5322" s="168">
        <f>SUM(O5323)</f>
        <v>0</v>
      </c>
      <c r="P5322" s="168">
        <f>SUM(P5323)</f>
        <v>0</v>
      </c>
      <c r="Q5322" s="168">
        <f>SUM(Q5323)</f>
        <v>0</v>
      </c>
      <c r="R5322" s="168">
        <f>SUM(R5323)</f>
        <v>0</v>
      </c>
      <c r="S5322" s="168">
        <f t="shared" si="2393"/>
        <v>0</v>
      </c>
      <c r="T5322" s="168">
        <f>SUM(T5323)</f>
        <v>0</v>
      </c>
      <c r="U5322" s="168">
        <f>SUM(U5323)</f>
        <v>0</v>
      </c>
      <c r="V5322" s="168">
        <f>SUM(V5323)</f>
        <v>0</v>
      </c>
      <c r="W5322" s="168">
        <f>SUM(W5323)</f>
        <v>0</v>
      </c>
    </row>
    <row r="5323" spans="2:23" ht="31.5" thickTop="1" thickBot="1">
      <c r="B5323" s="164" t="s">
        <v>124</v>
      </c>
      <c r="C5323" s="174" t="s">
        <v>156</v>
      </c>
      <c r="D5323" s="168">
        <f t="shared" si="2389"/>
        <v>0</v>
      </c>
      <c r="E5323" s="168">
        <f t="shared" si="2390"/>
        <v>0</v>
      </c>
      <c r="F5323" s="168">
        <f t="shared" si="2390"/>
        <v>0</v>
      </c>
      <c r="G5323" s="168">
        <f t="shared" si="2390"/>
        <v>0</v>
      </c>
      <c r="H5323" s="168">
        <f t="shared" si="2388"/>
        <v>0</v>
      </c>
      <c r="I5323" s="168">
        <f t="shared" si="2391"/>
        <v>0</v>
      </c>
      <c r="J5323" s="168">
        <v>0</v>
      </c>
      <c r="K5323" s="168">
        <v>0</v>
      </c>
      <c r="L5323" s="168">
        <v>0</v>
      </c>
      <c r="M5323" s="168">
        <v>0</v>
      </c>
      <c r="N5323" s="168">
        <f t="shared" si="2392"/>
        <v>0</v>
      </c>
      <c r="O5323" s="168">
        <v>0</v>
      </c>
      <c r="P5323" s="168">
        <v>0</v>
      </c>
      <c r="Q5323" s="168">
        <v>0</v>
      </c>
      <c r="R5323" s="168">
        <v>0</v>
      </c>
      <c r="S5323" s="168">
        <f t="shared" si="2393"/>
        <v>0</v>
      </c>
      <c r="T5323" s="168">
        <v>0</v>
      </c>
      <c r="U5323" s="168">
        <v>0</v>
      </c>
      <c r="V5323" s="168">
        <v>0</v>
      </c>
      <c r="W5323" s="168">
        <v>0</v>
      </c>
    </row>
    <row r="5324" spans="2:23" ht="31.5" thickTop="1" thickBot="1">
      <c r="B5324" s="164" t="s">
        <v>1758</v>
      </c>
      <c r="C5324" s="171" t="s">
        <v>1759</v>
      </c>
      <c r="D5324" s="168">
        <f t="shared" si="2389"/>
        <v>480560</v>
      </c>
      <c r="E5324" s="168">
        <f t="shared" si="2390"/>
        <v>128000</v>
      </c>
      <c r="F5324" s="168">
        <f t="shared" si="2390"/>
        <v>127000</v>
      </c>
      <c r="G5324" s="168">
        <f t="shared" si="2390"/>
        <v>113000</v>
      </c>
      <c r="H5324" s="168">
        <f t="shared" si="2388"/>
        <v>112560</v>
      </c>
      <c r="I5324" s="168">
        <f t="shared" si="2391"/>
        <v>480560</v>
      </c>
      <c r="J5324" s="168">
        <f>SUM(J5325)</f>
        <v>128000</v>
      </c>
      <c r="K5324" s="168">
        <f>SUM(K5325)</f>
        <v>127000</v>
      </c>
      <c r="L5324" s="168">
        <f>SUM(L5325)</f>
        <v>113000</v>
      </c>
      <c r="M5324" s="168">
        <f>SUM(M5325)</f>
        <v>112560</v>
      </c>
      <c r="N5324" s="168">
        <f t="shared" si="2392"/>
        <v>0</v>
      </c>
      <c r="O5324" s="168">
        <f>SUM(O5325)</f>
        <v>0</v>
      </c>
      <c r="P5324" s="168">
        <f>SUM(P5325)</f>
        <v>0</v>
      </c>
      <c r="Q5324" s="168">
        <f>SUM(Q5325)</f>
        <v>0</v>
      </c>
      <c r="R5324" s="168">
        <f>SUM(R5325)</f>
        <v>0</v>
      </c>
      <c r="S5324" s="168">
        <f t="shared" si="2393"/>
        <v>0</v>
      </c>
      <c r="T5324" s="168">
        <f>SUM(T5325)</f>
        <v>0</v>
      </c>
      <c r="U5324" s="168">
        <f>SUM(U5325)</f>
        <v>0</v>
      </c>
      <c r="V5324" s="168">
        <f>SUM(V5325)</f>
        <v>0</v>
      </c>
      <c r="W5324" s="168">
        <f>SUM(W5325)</f>
        <v>0</v>
      </c>
    </row>
    <row r="5325" spans="2:23" ht="16.5" thickTop="1" thickBot="1">
      <c r="B5325" s="164" t="s">
        <v>124</v>
      </c>
      <c r="C5325" s="172" t="s">
        <v>96</v>
      </c>
      <c r="D5325" s="168">
        <f t="shared" si="2389"/>
        <v>480560</v>
      </c>
      <c r="E5325" s="168">
        <f t="shared" si="2390"/>
        <v>128000</v>
      </c>
      <c r="F5325" s="168">
        <f t="shared" si="2390"/>
        <v>127000</v>
      </c>
      <c r="G5325" s="168">
        <f t="shared" si="2390"/>
        <v>113000</v>
      </c>
      <c r="H5325" s="168">
        <f t="shared" si="2388"/>
        <v>112560</v>
      </c>
      <c r="I5325" s="168">
        <f t="shared" si="2391"/>
        <v>480560</v>
      </c>
      <c r="J5325" s="168">
        <f>SUM(J5326:J5327)</f>
        <v>128000</v>
      </c>
      <c r="K5325" s="168">
        <f>SUM(K5326:K5327)</f>
        <v>127000</v>
      </c>
      <c r="L5325" s="168">
        <f>SUM(L5326:L5327)</f>
        <v>113000</v>
      </c>
      <c r="M5325" s="168">
        <f>SUM(M5326:M5327)</f>
        <v>112560</v>
      </c>
      <c r="N5325" s="168">
        <f t="shared" si="2392"/>
        <v>0</v>
      </c>
      <c r="O5325" s="168">
        <f>SUM(O5326:O5327)</f>
        <v>0</v>
      </c>
      <c r="P5325" s="168">
        <f>SUM(P5326:P5327)</f>
        <v>0</v>
      </c>
      <c r="Q5325" s="168">
        <f>SUM(Q5326:Q5327)</f>
        <v>0</v>
      </c>
      <c r="R5325" s="168">
        <f>SUM(R5326:R5327)</f>
        <v>0</v>
      </c>
      <c r="S5325" s="168">
        <f t="shared" si="2393"/>
        <v>0</v>
      </c>
      <c r="T5325" s="168">
        <f>SUM(T5326:T5327)</f>
        <v>0</v>
      </c>
      <c r="U5325" s="168">
        <f>SUM(U5326:U5327)</f>
        <v>0</v>
      </c>
      <c r="V5325" s="168">
        <f>SUM(V5326:V5327)</f>
        <v>0</v>
      </c>
      <c r="W5325" s="168">
        <f>SUM(W5326:W5327)</f>
        <v>0</v>
      </c>
    </row>
    <row r="5326" spans="2:23" ht="16.5" thickTop="1" thickBot="1">
      <c r="B5326" s="164" t="s">
        <v>124</v>
      </c>
      <c r="C5326" s="173" t="s">
        <v>97</v>
      </c>
      <c r="D5326" s="168">
        <f t="shared" si="2389"/>
        <v>448560</v>
      </c>
      <c r="E5326" s="168">
        <f t="shared" si="2390"/>
        <v>113000</v>
      </c>
      <c r="F5326" s="168">
        <f t="shared" si="2390"/>
        <v>112000</v>
      </c>
      <c r="G5326" s="168">
        <f t="shared" si="2390"/>
        <v>112000</v>
      </c>
      <c r="H5326" s="168">
        <f t="shared" si="2388"/>
        <v>111560</v>
      </c>
      <c r="I5326" s="168">
        <f t="shared" si="2391"/>
        <v>448560</v>
      </c>
      <c r="J5326" s="168">
        <v>113000</v>
      </c>
      <c r="K5326" s="168">
        <v>112000</v>
      </c>
      <c r="L5326" s="168">
        <v>112000</v>
      </c>
      <c r="M5326" s="168">
        <v>111560</v>
      </c>
      <c r="N5326" s="168">
        <f t="shared" si="2392"/>
        <v>0</v>
      </c>
      <c r="O5326" s="168">
        <v>0</v>
      </c>
      <c r="P5326" s="168">
        <v>0</v>
      </c>
      <c r="Q5326" s="168">
        <v>0</v>
      </c>
      <c r="R5326" s="168">
        <v>0</v>
      </c>
      <c r="S5326" s="168">
        <f t="shared" si="2393"/>
        <v>0</v>
      </c>
      <c r="T5326" s="168">
        <v>0</v>
      </c>
      <c r="U5326" s="168">
        <v>0</v>
      </c>
      <c r="V5326" s="168">
        <v>0</v>
      </c>
      <c r="W5326" s="168">
        <v>0</v>
      </c>
    </row>
    <row r="5327" spans="2:23" ht="16.5" thickTop="1" thickBot="1">
      <c r="B5327" s="164" t="s">
        <v>124</v>
      </c>
      <c r="C5327" s="173" t="s">
        <v>98</v>
      </c>
      <c r="D5327" s="168">
        <f t="shared" si="2389"/>
        <v>32000</v>
      </c>
      <c r="E5327" s="168">
        <f t="shared" si="2390"/>
        <v>15000</v>
      </c>
      <c r="F5327" s="168">
        <f t="shared" si="2390"/>
        <v>15000</v>
      </c>
      <c r="G5327" s="168">
        <f t="shared" si="2390"/>
        <v>1000</v>
      </c>
      <c r="H5327" s="168">
        <f t="shared" si="2388"/>
        <v>1000</v>
      </c>
      <c r="I5327" s="168">
        <f t="shared" si="2391"/>
        <v>32000</v>
      </c>
      <c r="J5327" s="168">
        <v>15000</v>
      </c>
      <c r="K5327" s="168">
        <v>15000</v>
      </c>
      <c r="L5327" s="168">
        <v>1000</v>
      </c>
      <c r="M5327" s="168">
        <v>1000</v>
      </c>
      <c r="N5327" s="168">
        <f t="shared" si="2392"/>
        <v>0</v>
      </c>
      <c r="O5327" s="168">
        <v>0</v>
      </c>
      <c r="P5327" s="168">
        <v>0</v>
      </c>
      <c r="Q5327" s="168">
        <v>0</v>
      </c>
      <c r="R5327" s="168">
        <v>0</v>
      </c>
      <c r="S5327" s="168">
        <f t="shared" si="2393"/>
        <v>0</v>
      </c>
      <c r="T5327" s="168">
        <v>0</v>
      </c>
      <c r="U5327" s="168">
        <v>0</v>
      </c>
      <c r="V5327" s="168">
        <v>0</v>
      </c>
      <c r="W5327" s="168">
        <v>0</v>
      </c>
    </row>
    <row r="5328" spans="2:23" ht="31.5" thickTop="1" thickBot="1">
      <c r="B5328" s="164" t="s">
        <v>1760</v>
      </c>
      <c r="C5328" s="171" t="s">
        <v>1761</v>
      </c>
      <c r="D5328" s="168">
        <f t="shared" si="2389"/>
        <v>160800</v>
      </c>
      <c r="E5328" s="168">
        <f t="shared" si="2390"/>
        <v>46000</v>
      </c>
      <c r="F5328" s="168">
        <f t="shared" si="2390"/>
        <v>37000</v>
      </c>
      <c r="G5328" s="168">
        <f t="shared" si="2390"/>
        <v>43000</v>
      </c>
      <c r="H5328" s="168">
        <f t="shared" si="2388"/>
        <v>34800</v>
      </c>
      <c r="I5328" s="168">
        <f t="shared" si="2391"/>
        <v>160800</v>
      </c>
      <c r="J5328" s="168">
        <f>SUM(J5329)</f>
        <v>46000</v>
      </c>
      <c r="K5328" s="168">
        <f>SUM(K5329)</f>
        <v>37000</v>
      </c>
      <c r="L5328" s="168">
        <f>SUM(L5329)</f>
        <v>43000</v>
      </c>
      <c r="M5328" s="168">
        <f>SUM(M5329)</f>
        <v>34800</v>
      </c>
      <c r="N5328" s="168">
        <f t="shared" si="2392"/>
        <v>0</v>
      </c>
      <c r="O5328" s="168">
        <f>SUM(O5329)</f>
        <v>0</v>
      </c>
      <c r="P5328" s="168">
        <f>SUM(P5329)</f>
        <v>0</v>
      </c>
      <c r="Q5328" s="168">
        <f>SUM(Q5329)</f>
        <v>0</v>
      </c>
      <c r="R5328" s="168">
        <f>SUM(R5329)</f>
        <v>0</v>
      </c>
      <c r="S5328" s="168">
        <f t="shared" si="2393"/>
        <v>0</v>
      </c>
      <c r="T5328" s="168">
        <f>SUM(T5329)</f>
        <v>0</v>
      </c>
      <c r="U5328" s="168">
        <f>SUM(U5329)</f>
        <v>0</v>
      </c>
      <c r="V5328" s="168">
        <f>SUM(V5329)</f>
        <v>0</v>
      </c>
      <c r="W5328" s="168">
        <f>SUM(W5329)</f>
        <v>0</v>
      </c>
    </row>
    <row r="5329" spans="2:23" ht="16.5" thickTop="1" thickBot="1">
      <c r="B5329" s="164" t="s">
        <v>124</v>
      </c>
      <c r="C5329" s="172" t="s">
        <v>96</v>
      </c>
      <c r="D5329" s="168">
        <f t="shared" si="2389"/>
        <v>160800</v>
      </c>
      <c r="E5329" s="168">
        <f t="shared" si="2390"/>
        <v>46000</v>
      </c>
      <c r="F5329" s="168">
        <f t="shared" si="2390"/>
        <v>37000</v>
      </c>
      <c r="G5329" s="168">
        <f t="shared" si="2390"/>
        <v>43000</v>
      </c>
      <c r="H5329" s="168">
        <f t="shared" si="2388"/>
        <v>34800</v>
      </c>
      <c r="I5329" s="168">
        <f t="shared" si="2391"/>
        <v>160800</v>
      </c>
      <c r="J5329" s="168">
        <f>SUM(J5330:J5332)</f>
        <v>46000</v>
      </c>
      <c r="K5329" s="168">
        <f>SUM(K5330:K5332)</f>
        <v>37000</v>
      </c>
      <c r="L5329" s="168">
        <f>SUM(L5330:L5332)</f>
        <v>43000</v>
      </c>
      <c r="M5329" s="168">
        <f>SUM(M5330:M5332)</f>
        <v>34800</v>
      </c>
      <c r="N5329" s="168">
        <f t="shared" si="2392"/>
        <v>0</v>
      </c>
      <c r="O5329" s="168">
        <f>SUM(O5330:O5332)</f>
        <v>0</v>
      </c>
      <c r="P5329" s="168">
        <f>SUM(P5330:P5332)</f>
        <v>0</v>
      </c>
      <c r="Q5329" s="168">
        <f>SUM(Q5330:Q5332)</f>
        <v>0</v>
      </c>
      <c r="R5329" s="168">
        <f>SUM(R5330:R5332)</f>
        <v>0</v>
      </c>
      <c r="S5329" s="168">
        <f t="shared" si="2393"/>
        <v>0</v>
      </c>
      <c r="T5329" s="168">
        <f>SUM(T5330:T5332)</f>
        <v>0</v>
      </c>
      <c r="U5329" s="168">
        <f>SUM(U5330:U5332)</f>
        <v>0</v>
      </c>
      <c r="V5329" s="168">
        <f>SUM(V5330:V5332)</f>
        <v>0</v>
      </c>
      <c r="W5329" s="168">
        <f>SUM(W5330:W5332)</f>
        <v>0</v>
      </c>
    </row>
    <row r="5330" spans="2:23" ht="16.5" thickTop="1" thickBot="1">
      <c r="B5330" s="164" t="s">
        <v>124</v>
      </c>
      <c r="C5330" s="173" t="s">
        <v>97</v>
      </c>
      <c r="D5330" s="168">
        <f t="shared" si="2389"/>
        <v>130800</v>
      </c>
      <c r="E5330" s="168">
        <f t="shared" si="2390"/>
        <v>33000</v>
      </c>
      <c r="F5330" s="168">
        <f t="shared" si="2390"/>
        <v>33000</v>
      </c>
      <c r="G5330" s="168">
        <f t="shared" si="2390"/>
        <v>33000</v>
      </c>
      <c r="H5330" s="168">
        <f t="shared" si="2388"/>
        <v>31800</v>
      </c>
      <c r="I5330" s="168">
        <f t="shared" si="2391"/>
        <v>130800</v>
      </c>
      <c r="J5330" s="168">
        <v>33000</v>
      </c>
      <c r="K5330" s="168">
        <v>33000</v>
      </c>
      <c r="L5330" s="168">
        <v>33000</v>
      </c>
      <c r="M5330" s="168">
        <v>31800</v>
      </c>
      <c r="N5330" s="168">
        <f t="shared" si="2392"/>
        <v>0</v>
      </c>
      <c r="O5330" s="168">
        <v>0</v>
      </c>
      <c r="P5330" s="168">
        <v>0</v>
      </c>
      <c r="Q5330" s="168">
        <v>0</v>
      </c>
      <c r="R5330" s="168">
        <v>0</v>
      </c>
      <c r="S5330" s="168">
        <f t="shared" si="2393"/>
        <v>0</v>
      </c>
      <c r="T5330" s="168">
        <v>0</v>
      </c>
      <c r="U5330" s="168">
        <v>0</v>
      </c>
      <c r="V5330" s="168">
        <v>0</v>
      </c>
      <c r="W5330" s="168">
        <v>0</v>
      </c>
    </row>
    <row r="5331" spans="2:23" ht="16.5" thickTop="1" thickBot="1">
      <c r="B5331" s="164" t="s">
        <v>124</v>
      </c>
      <c r="C5331" s="173" t="s">
        <v>98</v>
      </c>
      <c r="D5331" s="168">
        <f t="shared" si="2389"/>
        <v>30000</v>
      </c>
      <c r="E5331" s="168">
        <f t="shared" si="2390"/>
        <v>13000</v>
      </c>
      <c r="F5331" s="168">
        <f t="shared" si="2390"/>
        <v>4000</v>
      </c>
      <c r="G5331" s="168">
        <f t="shared" si="2390"/>
        <v>10000</v>
      </c>
      <c r="H5331" s="168">
        <f t="shared" si="2388"/>
        <v>3000</v>
      </c>
      <c r="I5331" s="168">
        <f t="shared" si="2391"/>
        <v>30000</v>
      </c>
      <c r="J5331" s="168">
        <v>13000</v>
      </c>
      <c r="K5331" s="168">
        <v>4000</v>
      </c>
      <c r="L5331" s="168">
        <v>10000</v>
      </c>
      <c r="M5331" s="168">
        <v>3000</v>
      </c>
      <c r="N5331" s="168">
        <f t="shared" si="2392"/>
        <v>0</v>
      </c>
      <c r="O5331" s="168">
        <v>0</v>
      </c>
      <c r="P5331" s="168">
        <v>0</v>
      </c>
      <c r="Q5331" s="168">
        <v>0</v>
      </c>
      <c r="R5331" s="168">
        <v>0</v>
      </c>
      <c r="S5331" s="168">
        <f t="shared" si="2393"/>
        <v>0</v>
      </c>
      <c r="T5331" s="168">
        <v>0</v>
      </c>
      <c r="U5331" s="168">
        <v>0</v>
      </c>
      <c r="V5331" s="168">
        <v>0</v>
      </c>
      <c r="W5331" s="168">
        <v>0</v>
      </c>
    </row>
    <row r="5332" spans="2:23" ht="16.5" thickTop="1" thickBot="1">
      <c r="B5332" s="164" t="s">
        <v>124</v>
      </c>
      <c r="C5332" s="173" t="s">
        <v>102</v>
      </c>
      <c r="D5332" s="168">
        <f t="shared" si="2389"/>
        <v>0</v>
      </c>
      <c r="E5332" s="168">
        <f t="shared" si="2390"/>
        <v>0</v>
      </c>
      <c r="F5332" s="168">
        <f t="shared" si="2390"/>
        <v>0</v>
      </c>
      <c r="G5332" s="168">
        <f t="shared" si="2390"/>
        <v>0</v>
      </c>
      <c r="H5332" s="168">
        <f t="shared" si="2388"/>
        <v>0</v>
      </c>
      <c r="I5332" s="168">
        <f t="shared" si="2391"/>
        <v>0</v>
      </c>
      <c r="J5332" s="168">
        <f>SUM(J5333)</f>
        <v>0</v>
      </c>
      <c r="K5332" s="168">
        <f>SUM(K5333)</f>
        <v>0</v>
      </c>
      <c r="L5332" s="168">
        <f>SUM(L5333)</f>
        <v>0</v>
      </c>
      <c r="M5332" s="168">
        <f>SUM(M5333)</f>
        <v>0</v>
      </c>
      <c r="N5332" s="168">
        <f t="shared" si="2392"/>
        <v>0</v>
      </c>
      <c r="O5332" s="168">
        <f>SUM(O5333)</f>
        <v>0</v>
      </c>
      <c r="P5332" s="168">
        <f>SUM(P5333)</f>
        <v>0</v>
      </c>
      <c r="Q5332" s="168">
        <f>SUM(Q5333)</f>
        <v>0</v>
      </c>
      <c r="R5332" s="168">
        <f>SUM(R5333)</f>
        <v>0</v>
      </c>
      <c r="S5332" s="168">
        <f t="shared" si="2393"/>
        <v>0</v>
      </c>
      <c r="T5332" s="168">
        <f>SUM(T5333)</f>
        <v>0</v>
      </c>
      <c r="U5332" s="168">
        <f>SUM(U5333)</f>
        <v>0</v>
      </c>
      <c r="V5332" s="168">
        <f>SUM(V5333)</f>
        <v>0</v>
      </c>
      <c r="W5332" s="168">
        <f>SUM(W5333)</f>
        <v>0</v>
      </c>
    </row>
    <row r="5333" spans="2:23" ht="31.5" thickTop="1" thickBot="1">
      <c r="B5333" s="164" t="s">
        <v>124</v>
      </c>
      <c r="C5333" s="174" t="s">
        <v>156</v>
      </c>
      <c r="D5333" s="168">
        <f t="shared" si="2389"/>
        <v>0</v>
      </c>
      <c r="E5333" s="168">
        <f t="shared" si="2390"/>
        <v>0</v>
      </c>
      <c r="F5333" s="168">
        <f t="shared" si="2390"/>
        <v>0</v>
      </c>
      <c r="G5333" s="168">
        <f t="shared" si="2390"/>
        <v>0</v>
      </c>
      <c r="H5333" s="168">
        <f t="shared" si="2388"/>
        <v>0</v>
      </c>
      <c r="I5333" s="168">
        <f t="shared" si="2391"/>
        <v>0</v>
      </c>
      <c r="J5333" s="168">
        <v>0</v>
      </c>
      <c r="K5333" s="168">
        <v>0</v>
      </c>
      <c r="L5333" s="168">
        <v>0</v>
      </c>
      <c r="M5333" s="168">
        <v>0</v>
      </c>
      <c r="N5333" s="168">
        <f t="shared" si="2392"/>
        <v>0</v>
      </c>
      <c r="O5333" s="168">
        <v>0</v>
      </c>
      <c r="P5333" s="168">
        <v>0</v>
      </c>
      <c r="Q5333" s="168">
        <v>0</v>
      </c>
      <c r="R5333" s="168">
        <v>0</v>
      </c>
      <c r="S5333" s="168">
        <f t="shared" si="2393"/>
        <v>0</v>
      </c>
      <c r="T5333" s="168">
        <v>0</v>
      </c>
      <c r="U5333" s="168">
        <v>0</v>
      </c>
      <c r="V5333" s="168">
        <v>0</v>
      </c>
      <c r="W5333" s="168">
        <v>0</v>
      </c>
    </row>
    <row r="5334" spans="2:23" ht="31.5" thickTop="1" thickBot="1">
      <c r="B5334" s="164" t="s">
        <v>1762</v>
      </c>
      <c r="C5334" s="171" t="s">
        <v>1763</v>
      </c>
      <c r="D5334" s="168">
        <f t="shared" si="2389"/>
        <v>518800</v>
      </c>
      <c r="E5334" s="168">
        <f t="shared" si="2390"/>
        <v>129000</v>
      </c>
      <c r="F5334" s="168">
        <f t="shared" si="2390"/>
        <v>129000</v>
      </c>
      <c r="G5334" s="168">
        <f t="shared" si="2390"/>
        <v>129000</v>
      </c>
      <c r="H5334" s="168">
        <f t="shared" si="2388"/>
        <v>131800</v>
      </c>
      <c r="I5334" s="168">
        <f t="shared" si="2391"/>
        <v>518800</v>
      </c>
      <c r="J5334" s="168">
        <f>SUM(J5335)</f>
        <v>129000</v>
      </c>
      <c r="K5334" s="168">
        <f>SUM(K5335)</f>
        <v>129000</v>
      </c>
      <c r="L5334" s="168">
        <f>SUM(L5335)</f>
        <v>129000</v>
      </c>
      <c r="M5334" s="168">
        <f>SUM(M5335)</f>
        <v>131800</v>
      </c>
      <c r="N5334" s="168">
        <f t="shared" si="2392"/>
        <v>0</v>
      </c>
      <c r="O5334" s="168">
        <f>SUM(O5335)</f>
        <v>0</v>
      </c>
      <c r="P5334" s="168">
        <f>SUM(P5335)</f>
        <v>0</v>
      </c>
      <c r="Q5334" s="168">
        <f>SUM(Q5335)</f>
        <v>0</v>
      </c>
      <c r="R5334" s="168">
        <f>SUM(R5335)</f>
        <v>0</v>
      </c>
      <c r="S5334" s="168">
        <f t="shared" si="2393"/>
        <v>0</v>
      </c>
      <c r="T5334" s="168">
        <f>SUM(T5335)</f>
        <v>0</v>
      </c>
      <c r="U5334" s="168">
        <f>SUM(U5335)</f>
        <v>0</v>
      </c>
      <c r="V5334" s="168">
        <f>SUM(V5335)</f>
        <v>0</v>
      </c>
      <c r="W5334" s="168">
        <f>SUM(W5335)</f>
        <v>0</v>
      </c>
    </row>
    <row r="5335" spans="2:23" ht="16.5" thickTop="1" thickBot="1">
      <c r="B5335" s="164" t="s">
        <v>124</v>
      </c>
      <c r="C5335" s="172" t="s">
        <v>96</v>
      </c>
      <c r="D5335" s="168">
        <f t="shared" si="2389"/>
        <v>518800</v>
      </c>
      <c r="E5335" s="168">
        <f t="shared" si="2390"/>
        <v>129000</v>
      </c>
      <c r="F5335" s="168">
        <f t="shared" si="2390"/>
        <v>129000</v>
      </c>
      <c r="G5335" s="168">
        <f t="shared" si="2390"/>
        <v>129000</v>
      </c>
      <c r="H5335" s="168">
        <f t="shared" si="2388"/>
        <v>131800</v>
      </c>
      <c r="I5335" s="168">
        <f t="shared" si="2391"/>
        <v>518800</v>
      </c>
      <c r="J5335" s="168">
        <f>SUM(J5336:J5337)</f>
        <v>129000</v>
      </c>
      <c r="K5335" s="168">
        <f>SUM(K5336:K5337)</f>
        <v>129000</v>
      </c>
      <c r="L5335" s="168">
        <f>SUM(L5336:L5337)</f>
        <v>129000</v>
      </c>
      <c r="M5335" s="168">
        <f>SUM(M5336:M5337)</f>
        <v>131800</v>
      </c>
      <c r="N5335" s="168">
        <f t="shared" si="2392"/>
        <v>0</v>
      </c>
      <c r="O5335" s="168">
        <f>SUM(O5336:O5337)</f>
        <v>0</v>
      </c>
      <c r="P5335" s="168">
        <f>SUM(P5336:P5337)</f>
        <v>0</v>
      </c>
      <c r="Q5335" s="168">
        <f>SUM(Q5336:Q5337)</f>
        <v>0</v>
      </c>
      <c r="R5335" s="168">
        <f>SUM(R5336:R5337)</f>
        <v>0</v>
      </c>
      <c r="S5335" s="168">
        <f t="shared" si="2393"/>
        <v>0</v>
      </c>
      <c r="T5335" s="168">
        <f>SUM(T5336:T5337)</f>
        <v>0</v>
      </c>
      <c r="U5335" s="168">
        <f>SUM(U5336:U5337)</f>
        <v>0</v>
      </c>
      <c r="V5335" s="168">
        <f>SUM(V5336:V5337)</f>
        <v>0</v>
      </c>
      <c r="W5335" s="168">
        <f>SUM(W5336:W5337)</f>
        <v>0</v>
      </c>
    </row>
    <row r="5336" spans="2:23" ht="16.5" thickTop="1" thickBot="1">
      <c r="B5336" s="164" t="s">
        <v>124</v>
      </c>
      <c r="C5336" s="173" t="s">
        <v>97</v>
      </c>
      <c r="D5336" s="168">
        <f t="shared" si="2389"/>
        <v>447800</v>
      </c>
      <c r="E5336" s="168">
        <f t="shared" si="2390"/>
        <v>112000</v>
      </c>
      <c r="F5336" s="168">
        <f t="shared" si="2390"/>
        <v>112000</v>
      </c>
      <c r="G5336" s="168">
        <f t="shared" si="2390"/>
        <v>112000</v>
      </c>
      <c r="H5336" s="168">
        <f t="shared" si="2388"/>
        <v>111800</v>
      </c>
      <c r="I5336" s="168">
        <f t="shared" si="2391"/>
        <v>447800</v>
      </c>
      <c r="J5336" s="168">
        <v>112000</v>
      </c>
      <c r="K5336" s="168">
        <v>112000</v>
      </c>
      <c r="L5336" s="168">
        <v>112000</v>
      </c>
      <c r="M5336" s="168">
        <v>111800</v>
      </c>
      <c r="N5336" s="168">
        <f t="shared" si="2392"/>
        <v>0</v>
      </c>
      <c r="O5336" s="168">
        <v>0</v>
      </c>
      <c r="P5336" s="168">
        <v>0</v>
      </c>
      <c r="Q5336" s="168">
        <v>0</v>
      </c>
      <c r="R5336" s="168">
        <v>0</v>
      </c>
      <c r="S5336" s="168">
        <f t="shared" si="2393"/>
        <v>0</v>
      </c>
      <c r="T5336" s="168">
        <v>0</v>
      </c>
      <c r="U5336" s="168">
        <v>0</v>
      </c>
      <c r="V5336" s="168">
        <v>0</v>
      </c>
      <c r="W5336" s="168">
        <v>0</v>
      </c>
    </row>
    <row r="5337" spans="2:23" ht="16.5" thickTop="1" thickBot="1">
      <c r="B5337" s="164" t="s">
        <v>124</v>
      </c>
      <c r="C5337" s="173" t="s">
        <v>98</v>
      </c>
      <c r="D5337" s="168">
        <f t="shared" si="2389"/>
        <v>71000</v>
      </c>
      <c r="E5337" s="168">
        <f t="shared" si="2390"/>
        <v>17000</v>
      </c>
      <c r="F5337" s="168">
        <f t="shared" si="2390"/>
        <v>17000</v>
      </c>
      <c r="G5337" s="168">
        <f t="shared" si="2390"/>
        <v>17000</v>
      </c>
      <c r="H5337" s="168">
        <f t="shared" si="2388"/>
        <v>20000</v>
      </c>
      <c r="I5337" s="168">
        <f t="shared" si="2391"/>
        <v>71000</v>
      </c>
      <c r="J5337" s="168">
        <v>17000</v>
      </c>
      <c r="K5337" s="168">
        <v>17000</v>
      </c>
      <c r="L5337" s="168">
        <v>17000</v>
      </c>
      <c r="M5337" s="168">
        <v>20000</v>
      </c>
      <c r="N5337" s="168">
        <f t="shared" si="2392"/>
        <v>0</v>
      </c>
      <c r="O5337" s="168">
        <v>0</v>
      </c>
      <c r="P5337" s="168">
        <v>0</v>
      </c>
      <c r="Q5337" s="168">
        <v>0</v>
      </c>
      <c r="R5337" s="168">
        <v>0</v>
      </c>
      <c r="S5337" s="168">
        <f t="shared" si="2393"/>
        <v>0</v>
      </c>
      <c r="T5337" s="168">
        <v>0</v>
      </c>
      <c r="U5337" s="168">
        <v>0</v>
      </c>
      <c r="V5337" s="168">
        <v>0</v>
      </c>
      <c r="W5337" s="168">
        <v>0</v>
      </c>
    </row>
    <row r="5338" spans="2:23" ht="46.5" thickTop="1" thickBot="1">
      <c r="B5338" s="164" t="s">
        <v>1764</v>
      </c>
      <c r="C5338" s="171" t="s">
        <v>1765</v>
      </c>
      <c r="D5338" s="168">
        <f t="shared" si="2389"/>
        <v>182400</v>
      </c>
      <c r="E5338" s="168">
        <f t="shared" si="2390"/>
        <v>46000</v>
      </c>
      <c r="F5338" s="168">
        <f t="shared" si="2390"/>
        <v>46000</v>
      </c>
      <c r="G5338" s="168">
        <f t="shared" si="2390"/>
        <v>45000</v>
      </c>
      <c r="H5338" s="168">
        <f t="shared" si="2388"/>
        <v>45400</v>
      </c>
      <c r="I5338" s="168">
        <f t="shared" si="2391"/>
        <v>182400</v>
      </c>
      <c r="J5338" s="168">
        <f>SUM(J5339)</f>
        <v>46000</v>
      </c>
      <c r="K5338" s="168">
        <f>SUM(K5339)</f>
        <v>46000</v>
      </c>
      <c r="L5338" s="168">
        <f>SUM(L5339)</f>
        <v>45000</v>
      </c>
      <c r="M5338" s="168">
        <f>SUM(M5339)</f>
        <v>45400</v>
      </c>
      <c r="N5338" s="168">
        <f t="shared" si="2392"/>
        <v>0</v>
      </c>
      <c r="O5338" s="168">
        <f>SUM(O5339)</f>
        <v>0</v>
      </c>
      <c r="P5338" s="168">
        <f>SUM(P5339)</f>
        <v>0</v>
      </c>
      <c r="Q5338" s="168">
        <f>SUM(Q5339)</f>
        <v>0</v>
      </c>
      <c r="R5338" s="168">
        <f>SUM(R5339)</f>
        <v>0</v>
      </c>
      <c r="S5338" s="168">
        <f t="shared" si="2393"/>
        <v>0</v>
      </c>
      <c r="T5338" s="168">
        <f>SUM(T5339)</f>
        <v>0</v>
      </c>
      <c r="U5338" s="168">
        <f>SUM(U5339)</f>
        <v>0</v>
      </c>
      <c r="V5338" s="168">
        <f>SUM(V5339)</f>
        <v>0</v>
      </c>
      <c r="W5338" s="168">
        <f>SUM(W5339)</f>
        <v>0</v>
      </c>
    </row>
    <row r="5339" spans="2:23" ht="16.5" thickTop="1" thickBot="1">
      <c r="B5339" s="164" t="s">
        <v>124</v>
      </c>
      <c r="C5339" s="172" t="s">
        <v>96</v>
      </c>
      <c r="D5339" s="168">
        <f t="shared" si="2389"/>
        <v>182400</v>
      </c>
      <c r="E5339" s="168">
        <f t="shared" si="2390"/>
        <v>46000</v>
      </c>
      <c r="F5339" s="168">
        <f t="shared" si="2390"/>
        <v>46000</v>
      </c>
      <c r="G5339" s="168">
        <f t="shared" si="2390"/>
        <v>45000</v>
      </c>
      <c r="H5339" s="168">
        <f t="shared" si="2388"/>
        <v>45400</v>
      </c>
      <c r="I5339" s="168">
        <f t="shared" si="2391"/>
        <v>182400</v>
      </c>
      <c r="J5339" s="168">
        <f>SUM(J5340:J5341)</f>
        <v>46000</v>
      </c>
      <c r="K5339" s="168">
        <f>SUM(K5340:K5341)</f>
        <v>46000</v>
      </c>
      <c r="L5339" s="168">
        <f>SUM(L5340:L5341)</f>
        <v>45000</v>
      </c>
      <c r="M5339" s="168">
        <f>SUM(M5340:M5341)</f>
        <v>45400</v>
      </c>
      <c r="N5339" s="168">
        <f t="shared" si="2392"/>
        <v>0</v>
      </c>
      <c r="O5339" s="168">
        <f>SUM(O5340:O5341)</f>
        <v>0</v>
      </c>
      <c r="P5339" s="168">
        <f>SUM(P5340:P5341)</f>
        <v>0</v>
      </c>
      <c r="Q5339" s="168">
        <f>SUM(Q5340:Q5341)</f>
        <v>0</v>
      </c>
      <c r="R5339" s="168">
        <f>SUM(R5340:R5341)</f>
        <v>0</v>
      </c>
      <c r="S5339" s="168">
        <f t="shared" si="2393"/>
        <v>0</v>
      </c>
      <c r="T5339" s="168">
        <f>SUM(T5340:T5341)</f>
        <v>0</v>
      </c>
      <c r="U5339" s="168">
        <f>SUM(U5340:U5341)</f>
        <v>0</v>
      </c>
      <c r="V5339" s="168">
        <f>SUM(V5340:V5341)</f>
        <v>0</v>
      </c>
      <c r="W5339" s="168">
        <f>SUM(W5340:W5341)</f>
        <v>0</v>
      </c>
    </row>
    <row r="5340" spans="2:23" ht="16.5" thickTop="1" thickBot="1">
      <c r="B5340" s="164" t="s">
        <v>124</v>
      </c>
      <c r="C5340" s="173" t="s">
        <v>97</v>
      </c>
      <c r="D5340" s="168">
        <f t="shared" si="2389"/>
        <v>163400</v>
      </c>
      <c r="E5340" s="168">
        <f t="shared" si="2390"/>
        <v>41000</v>
      </c>
      <c r="F5340" s="168">
        <f t="shared" si="2390"/>
        <v>41000</v>
      </c>
      <c r="G5340" s="168">
        <f t="shared" si="2390"/>
        <v>41000</v>
      </c>
      <c r="H5340" s="168">
        <f t="shared" si="2388"/>
        <v>40400</v>
      </c>
      <c r="I5340" s="168">
        <f t="shared" si="2391"/>
        <v>163400</v>
      </c>
      <c r="J5340" s="168">
        <v>41000</v>
      </c>
      <c r="K5340" s="168">
        <v>41000</v>
      </c>
      <c r="L5340" s="168">
        <v>41000</v>
      </c>
      <c r="M5340" s="168">
        <v>40400</v>
      </c>
      <c r="N5340" s="168">
        <f t="shared" si="2392"/>
        <v>0</v>
      </c>
      <c r="O5340" s="168">
        <v>0</v>
      </c>
      <c r="P5340" s="168">
        <v>0</v>
      </c>
      <c r="Q5340" s="168">
        <v>0</v>
      </c>
      <c r="R5340" s="168">
        <v>0</v>
      </c>
      <c r="S5340" s="168">
        <f t="shared" si="2393"/>
        <v>0</v>
      </c>
      <c r="T5340" s="168">
        <v>0</v>
      </c>
      <c r="U5340" s="168">
        <v>0</v>
      </c>
      <c r="V5340" s="168">
        <v>0</v>
      </c>
      <c r="W5340" s="168">
        <v>0</v>
      </c>
    </row>
    <row r="5341" spans="2:23" ht="16.5" thickTop="1" thickBot="1">
      <c r="B5341" s="164" t="s">
        <v>124</v>
      </c>
      <c r="C5341" s="173" t="s">
        <v>98</v>
      </c>
      <c r="D5341" s="168">
        <f t="shared" si="2389"/>
        <v>19000</v>
      </c>
      <c r="E5341" s="168">
        <f t="shared" si="2390"/>
        <v>5000</v>
      </c>
      <c r="F5341" s="168">
        <f t="shared" si="2390"/>
        <v>5000</v>
      </c>
      <c r="G5341" s="168">
        <f t="shared" si="2390"/>
        <v>4000</v>
      </c>
      <c r="H5341" s="168">
        <f t="shared" si="2388"/>
        <v>5000</v>
      </c>
      <c r="I5341" s="168">
        <f t="shared" si="2391"/>
        <v>19000</v>
      </c>
      <c r="J5341" s="168">
        <v>5000</v>
      </c>
      <c r="K5341" s="168">
        <v>5000</v>
      </c>
      <c r="L5341" s="168">
        <v>4000</v>
      </c>
      <c r="M5341" s="168">
        <v>5000</v>
      </c>
      <c r="N5341" s="168">
        <f t="shared" si="2392"/>
        <v>0</v>
      </c>
      <c r="O5341" s="168">
        <v>0</v>
      </c>
      <c r="P5341" s="168">
        <v>0</v>
      </c>
      <c r="Q5341" s="168">
        <v>0</v>
      </c>
      <c r="R5341" s="168">
        <v>0</v>
      </c>
      <c r="S5341" s="168">
        <f t="shared" si="2393"/>
        <v>0</v>
      </c>
      <c r="T5341" s="168">
        <v>0</v>
      </c>
      <c r="U5341" s="168">
        <v>0</v>
      </c>
      <c r="V5341" s="168">
        <v>0</v>
      </c>
      <c r="W5341" s="168">
        <v>0</v>
      </c>
    </row>
    <row r="5342" spans="2:23" ht="31.5" thickTop="1" thickBot="1">
      <c r="B5342" s="164" t="s">
        <v>1766</v>
      </c>
      <c r="C5342" s="171" t="s">
        <v>1767</v>
      </c>
      <c r="D5342" s="168">
        <f t="shared" si="2389"/>
        <v>477000</v>
      </c>
      <c r="E5342" s="168">
        <f t="shared" si="2390"/>
        <v>120000</v>
      </c>
      <c r="F5342" s="168">
        <f t="shared" si="2390"/>
        <v>119000</v>
      </c>
      <c r="G5342" s="168">
        <f t="shared" si="2390"/>
        <v>119000</v>
      </c>
      <c r="H5342" s="168">
        <f t="shared" si="2388"/>
        <v>119000</v>
      </c>
      <c r="I5342" s="168">
        <f t="shared" si="2391"/>
        <v>477000</v>
      </c>
      <c r="J5342" s="168">
        <f>SUM(J5343)</f>
        <v>120000</v>
      </c>
      <c r="K5342" s="168">
        <f>SUM(K5343)</f>
        <v>119000</v>
      </c>
      <c r="L5342" s="168">
        <f>SUM(L5343)</f>
        <v>119000</v>
      </c>
      <c r="M5342" s="168">
        <f>SUM(M5343)</f>
        <v>119000</v>
      </c>
      <c r="N5342" s="168">
        <f t="shared" si="2392"/>
        <v>0</v>
      </c>
      <c r="O5342" s="168">
        <f>SUM(O5343)</f>
        <v>0</v>
      </c>
      <c r="P5342" s="168">
        <f>SUM(P5343)</f>
        <v>0</v>
      </c>
      <c r="Q5342" s="168">
        <f>SUM(Q5343)</f>
        <v>0</v>
      </c>
      <c r="R5342" s="168">
        <f>SUM(R5343)</f>
        <v>0</v>
      </c>
      <c r="S5342" s="168">
        <f t="shared" si="2393"/>
        <v>0</v>
      </c>
      <c r="T5342" s="168">
        <f>SUM(T5343)</f>
        <v>0</v>
      </c>
      <c r="U5342" s="168">
        <f>SUM(U5343)</f>
        <v>0</v>
      </c>
      <c r="V5342" s="168">
        <f>SUM(V5343)</f>
        <v>0</v>
      </c>
      <c r="W5342" s="168">
        <f>SUM(W5343)</f>
        <v>0</v>
      </c>
    </row>
    <row r="5343" spans="2:23" ht="16.5" thickTop="1" thickBot="1">
      <c r="B5343" s="164" t="s">
        <v>124</v>
      </c>
      <c r="C5343" s="172" t="s">
        <v>96</v>
      </c>
      <c r="D5343" s="168">
        <f t="shared" si="2389"/>
        <v>477000</v>
      </c>
      <c r="E5343" s="168">
        <f t="shared" si="2390"/>
        <v>120000</v>
      </c>
      <c r="F5343" s="168">
        <f t="shared" si="2390"/>
        <v>119000</v>
      </c>
      <c r="G5343" s="168">
        <f t="shared" si="2390"/>
        <v>119000</v>
      </c>
      <c r="H5343" s="168">
        <f t="shared" si="2388"/>
        <v>119000</v>
      </c>
      <c r="I5343" s="168">
        <f t="shared" si="2391"/>
        <v>477000</v>
      </c>
      <c r="J5343" s="168">
        <f>SUM(J5344:J5345)</f>
        <v>120000</v>
      </c>
      <c r="K5343" s="168">
        <f>SUM(K5344:K5345)</f>
        <v>119000</v>
      </c>
      <c r="L5343" s="168">
        <f>SUM(L5344:L5345)</f>
        <v>119000</v>
      </c>
      <c r="M5343" s="168">
        <f>SUM(M5344:M5345)</f>
        <v>119000</v>
      </c>
      <c r="N5343" s="168">
        <f t="shared" si="2392"/>
        <v>0</v>
      </c>
      <c r="O5343" s="168">
        <f>SUM(O5344:O5345)</f>
        <v>0</v>
      </c>
      <c r="P5343" s="168">
        <f>SUM(P5344:P5345)</f>
        <v>0</v>
      </c>
      <c r="Q5343" s="168">
        <f>SUM(Q5344:Q5345)</f>
        <v>0</v>
      </c>
      <c r="R5343" s="168">
        <f>SUM(R5344:R5345)</f>
        <v>0</v>
      </c>
      <c r="S5343" s="168">
        <f t="shared" si="2393"/>
        <v>0</v>
      </c>
      <c r="T5343" s="168">
        <f>SUM(T5344:T5345)</f>
        <v>0</v>
      </c>
      <c r="U5343" s="168">
        <f>SUM(U5344:U5345)</f>
        <v>0</v>
      </c>
      <c r="V5343" s="168">
        <f>SUM(V5344:V5345)</f>
        <v>0</v>
      </c>
      <c r="W5343" s="168">
        <f>SUM(W5344:W5345)</f>
        <v>0</v>
      </c>
    </row>
    <row r="5344" spans="2:23" ht="16.5" thickTop="1" thickBot="1">
      <c r="B5344" s="164" t="s">
        <v>124</v>
      </c>
      <c r="C5344" s="173" t="s">
        <v>97</v>
      </c>
      <c r="D5344" s="168">
        <f t="shared" si="2389"/>
        <v>467000</v>
      </c>
      <c r="E5344" s="168">
        <f t="shared" si="2390"/>
        <v>117000</v>
      </c>
      <c r="F5344" s="168">
        <f t="shared" si="2390"/>
        <v>117000</v>
      </c>
      <c r="G5344" s="168">
        <f t="shared" si="2390"/>
        <v>117000</v>
      </c>
      <c r="H5344" s="168">
        <f t="shared" si="2388"/>
        <v>116000</v>
      </c>
      <c r="I5344" s="168">
        <f t="shared" si="2391"/>
        <v>467000</v>
      </c>
      <c r="J5344" s="168">
        <v>117000</v>
      </c>
      <c r="K5344" s="168">
        <v>117000</v>
      </c>
      <c r="L5344" s="168">
        <v>117000</v>
      </c>
      <c r="M5344" s="168">
        <v>116000</v>
      </c>
      <c r="N5344" s="168">
        <f t="shared" si="2392"/>
        <v>0</v>
      </c>
      <c r="O5344" s="168">
        <v>0</v>
      </c>
      <c r="P5344" s="168">
        <v>0</v>
      </c>
      <c r="Q5344" s="168">
        <v>0</v>
      </c>
      <c r="R5344" s="168">
        <v>0</v>
      </c>
      <c r="S5344" s="168">
        <f t="shared" si="2393"/>
        <v>0</v>
      </c>
      <c r="T5344" s="168">
        <v>0</v>
      </c>
      <c r="U5344" s="168">
        <v>0</v>
      </c>
      <c r="V5344" s="168">
        <v>0</v>
      </c>
      <c r="W5344" s="168">
        <v>0</v>
      </c>
    </row>
    <row r="5345" spans="2:23" ht="16.5" thickTop="1" thickBot="1">
      <c r="B5345" s="164" t="s">
        <v>124</v>
      </c>
      <c r="C5345" s="173" t="s">
        <v>98</v>
      </c>
      <c r="D5345" s="168">
        <f t="shared" si="2389"/>
        <v>10000</v>
      </c>
      <c r="E5345" s="168">
        <f t="shared" si="2390"/>
        <v>3000</v>
      </c>
      <c r="F5345" s="168">
        <f t="shared" si="2390"/>
        <v>2000</v>
      </c>
      <c r="G5345" s="168">
        <f t="shared" si="2390"/>
        <v>2000</v>
      </c>
      <c r="H5345" s="168">
        <f t="shared" si="2388"/>
        <v>3000</v>
      </c>
      <c r="I5345" s="168">
        <f t="shared" si="2391"/>
        <v>10000</v>
      </c>
      <c r="J5345" s="168">
        <v>3000</v>
      </c>
      <c r="K5345" s="168">
        <v>2000</v>
      </c>
      <c r="L5345" s="168">
        <v>2000</v>
      </c>
      <c r="M5345" s="168">
        <v>3000</v>
      </c>
      <c r="N5345" s="168">
        <f t="shared" si="2392"/>
        <v>0</v>
      </c>
      <c r="O5345" s="168">
        <v>0</v>
      </c>
      <c r="P5345" s="168">
        <v>0</v>
      </c>
      <c r="Q5345" s="168">
        <v>0</v>
      </c>
      <c r="R5345" s="168">
        <v>0</v>
      </c>
      <c r="S5345" s="168">
        <f t="shared" si="2393"/>
        <v>0</v>
      </c>
      <c r="T5345" s="168">
        <v>0</v>
      </c>
      <c r="U5345" s="168">
        <v>0</v>
      </c>
      <c r="V5345" s="168">
        <v>0</v>
      </c>
      <c r="W5345" s="168">
        <v>0</v>
      </c>
    </row>
    <row r="5346" spans="2:23" ht="31.5" thickTop="1" thickBot="1">
      <c r="B5346" s="164" t="s">
        <v>1768</v>
      </c>
      <c r="C5346" s="171" t="s">
        <v>1769</v>
      </c>
      <c r="D5346" s="168">
        <f t="shared" si="2389"/>
        <v>140000</v>
      </c>
      <c r="E5346" s="168">
        <f t="shared" si="2390"/>
        <v>36000</v>
      </c>
      <c r="F5346" s="168">
        <f t="shared" si="2390"/>
        <v>35000</v>
      </c>
      <c r="G5346" s="168">
        <f t="shared" si="2390"/>
        <v>35000</v>
      </c>
      <c r="H5346" s="168">
        <f t="shared" si="2388"/>
        <v>34000</v>
      </c>
      <c r="I5346" s="168">
        <f t="shared" si="2391"/>
        <v>140000</v>
      </c>
      <c r="J5346" s="168">
        <f>SUM(J5347,J5353)</f>
        <v>36000</v>
      </c>
      <c r="K5346" s="168">
        <f>SUM(K5347,K5353)</f>
        <v>35000</v>
      </c>
      <c r="L5346" s="168">
        <f>SUM(L5347,L5353)</f>
        <v>35000</v>
      </c>
      <c r="M5346" s="168">
        <f>SUM(M5347,M5353)</f>
        <v>34000</v>
      </c>
      <c r="N5346" s="168">
        <f t="shared" si="2392"/>
        <v>0</v>
      </c>
      <c r="O5346" s="168">
        <f>SUM(O5347,O5353)</f>
        <v>0</v>
      </c>
      <c r="P5346" s="168">
        <f>SUM(P5347,P5353)</f>
        <v>0</v>
      </c>
      <c r="Q5346" s="168">
        <f>SUM(Q5347,Q5353)</f>
        <v>0</v>
      </c>
      <c r="R5346" s="168">
        <f>SUM(R5347,R5353)</f>
        <v>0</v>
      </c>
      <c r="S5346" s="168">
        <f t="shared" si="2393"/>
        <v>0</v>
      </c>
      <c r="T5346" s="168">
        <f>SUM(T5347,T5353)</f>
        <v>0</v>
      </c>
      <c r="U5346" s="168">
        <f>SUM(U5347,U5353)</f>
        <v>0</v>
      </c>
      <c r="V5346" s="168">
        <f>SUM(V5347,V5353)</f>
        <v>0</v>
      </c>
      <c r="W5346" s="168">
        <f>SUM(W5347,W5353)</f>
        <v>0</v>
      </c>
    </row>
    <row r="5347" spans="2:23" ht="16.5" thickTop="1" thickBot="1">
      <c r="B5347" s="164" t="s">
        <v>124</v>
      </c>
      <c r="C5347" s="172" t="s">
        <v>96</v>
      </c>
      <c r="D5347" s="168">
        <f t="shared" si="2389"/>
        <v>140000</v>
      </c>
      <c r="E5347" s="168">
        <f t="shared" si="2390"/>
        <v>36000</v>
      </c>
      <c r="F5347" s="168">
        <f t="shared" si="2390"/>
        <v>35000</v>
      </c>
      <c r="G5347" s="168">
        <f t="shared" si="2390"/>
        <v>35000</v>
      </c>
      <c r="H5347" s="168">
        <f t="shared" si="2388"/>
        <v>34000</v>
      </c>
      <c r="I5347" s="168">
        <f t="shared" si="2391"/>
        <v>140000</v>
      </c>
      <c r="J5347" s="168">
        <f>SUM(J5348:J5351)</f>
        <v>36000</v>
      </c>
      <c r="K5347" s="168">
        <f>SUM(K5348:K5351)</f>
        <v>35000</v>
      </c>
      <c r="L5347" s="168">
        <f>SUM(L5348:L5351)</f>
        <v>35000</v>
      </c>
      <c r="M5347" s="168">
        <f>SUM(M5348:M5351)</f>
        <v>34000</v>
      </c>
      <c r="N5347" s="168">
        <f t="shared" si="2392"/>
        <v>0</v>
      </c>
      <c r="O5347" s="168">
        <f>SUM(O5348:O5351)</f>
        <v>0</v>
      </c>
      <c r="P5347" s="168">
        <f>SUM(P5348:P5351)</f>
        <v>0</v>
      </c>
      <c r="Q5347" s="168">
        <f>SUM(Q5348:Q5351)</f>
        <v>0</v>
      </c>
      <c r="R5347" s="168">
        <f>SUM(R5348:R5351)</f>
        <v>0</v>
      </c>
      <c r="S5347" s="168">
        <f t="shared" si="2393"/>
        <v>0</v>
      </c>
      <c r="T5347" s="168">
        <f>SUM(T5348:T5351)</f>
        <v>0</v>
      </c>
      <c r="U5347" s="168">
        <f>SUM(U5348:U5351)</f>
        <v>0</v>
      </c>
      <c r="V5347" s="168">
        <f>SUM(V5348:V5351)</f>
        <v>0</v>
      </c>
      <c r="W5347" s="168">
        <f>SUM(W5348:W5351)</f>
        <v>0</v>
      </c>
    </row>
    <row r="5348" spans="2:23" ht="16.5" thickTop="1" thickBot="1">
      <c r="B5348" s="164" t="s">
        <v>124</v>
      </c>
      <c r="C5348" s="173" t="s">
        <v>97</v>
      </c>
      <c r="D5348" s="168">
        <f t="shared" si="2389"/>
        <v>135000</v>
      </c>
      <c r="E5348" s="168">
        <f t="shared" si="2390"/>
        <v>34000</v>
      </c>
      <c r="F5348" s="168">
        <f t="shared" si="2390"/>
        <v>34000</v>
      </c>
      <c r="G5348" s="168">
        <f t="shared" si="2390"/>
        <v>34000</v>
      </c>
      <c r="H5348" s="168">
        <f t="shared" si="2388"/>
        <v>33000</v>
      </c>
      <c r="I5348" s="168">
        <f t="shared" si="2391"/>
        <v>135000</v>
      </c>
      <c r="J5348" s="168">
        <v>34000</v>
      </c>
      <c r="K5348" s="168">
        <v>34000</v>
      </c>
      <c r="L5348" s="168">
        <v>34000</v>
      </c>
      <c r="M5348" s="168">
        <v>33000</v>
      </c>
      <c r="N5348" s="168">
        <f t="shared" si="2392"/>
        <v>0</v>
      </c>
      <c r="O5348" s="168">
        <v>0</v>
      </c>
      <c r="P5348" s="168">
        <v>0</v>
      </c>
      <c r="Q5348" s="168">
        <v>0</v>
      </c>
      <c r="R5348" s="168">
        <v>0</v>
      </c>
      <c r="S5348" s="168">
        <f t="shared" si="2393"/>
        <v>0</v>
      </c>
      <c r="T5348" s="168">
        <v>0</v>
      </c>
      <c r="U5348" s="168">
        <v>0</v>
      </c>
      <c r="V5348" s="168">
        <v>0</v>
      </c>
      <c r="W5348" s="168">
        <v>0</v>
      </c>
    </row>
    <row r="5349" spans="2:23" ht="16.5" thickTop="1" thickBot="1">
      <c r="B5349" s="164" t="s">
        <v>124</v>
      </c>
      <c r="C5349" s="173" t="s">
        <v>98</v>
      </c>
      <c r="D5349" s="168">
        <f t="shared" si="2389"/>
        <v>5000</v>
      </c>
      <c r="E5349" s="168">
        <f t="shared" si="2390"/>
        <v>2000</v>
      </c>
      <c r="F5349" s="168">
        <f t="shared" si="2390"/>
        <v>1000</v>
      </c>
      <c r="G5349" s="168">
        <f t="shared" si="2390"/>
        <v>1000</v>
      </c>
      <c r="H5349" s="168">
        <f t="shared" si="2388"/>
        <v>1000</v>
      </c>
      <c r="I5349" s="168">
        <f t="shared" si="2391"/>
        <v>5000</v>
      </c>
      <c r="J5349" s="168">
        <v>2000</v>
      </c>
      <c r="K5349" s="168">
        <v>1000</v>
      </c>
      <c r="L5349" s="168">
        <v>1000</v>
      </c>
      <c r="M5349" s="168">
        <v>1000</v>
      </c>
      <c r="N5349" s="168">
        <f t="shared" si="2392"/>
        <v>0</v>
      </c>
      <c r="O5349" s="168">
        <v>0</v>
      </c>
      <c r="P5349" s="168">
        <v>0</v>
      </c>
      <c r="Q5349" s="168">
        <v>0</v>
      </c>
      <c r="R5349" s="168">
        <v>0</v>
      </c>
      <c r="S5349" s="168">
        <f t="shared" si="2393"/>
        <v>0</v>
      </c>
      <c r="T5349" s="168">
        <v>0</v>
      </c>
      <c r="U5349" s="168">
        <v>0</v>
      </c>
      <c r="V5349" s="168">
        <v>0</v>
      </c>
      <c r="W5349" s="168">
        <v>0</v>
      </c>
    </row>
    <row r="5350" spans="2:23" ht="16.5" thickTop="1" thickBot="1">
      <c r="B5350" s="164" t="s">
        <v>124</v>
      </c>
      <c r="C5350" s="173" t="s">
        <v>101</v>
      </c>
      <c r="D5350" s="168">
        <f t="shared" si="2389"/>
        <v>0</v>
      </c>
      <c r="E5350" s="168">
        <f t="shared" si="2390"/>
        <v>0</v>
      </c>
      <c r="F5350" s="168">
        <f t="shared" si="2390"/>
        <v>0</v>
      </c>
      <c r="G5350" s="168">
        <f t="shared" si="2390"/>
        <v>0</v>
      </c>
      <c r="H5350" s="168">
        <f t="shared" si="2388"/>
        <v>0</v>
      </c>
      <c r="I5350" s="168">
        <f t="shared" si="2391"/>
        <v>0</v>
      </c>
      <c r="J5350" s="168">
        <v>0</v>
      </c>
      <c r="K5350" s="168">
        <v>0</v>
      </c>
      <c r="L5350" s="168">
        <v>0</v>
      </c>
      <c r="M5350" s="168">
        <v>0</v>
      </c>
      <c r="N5350" s="168">
        <f t="shared" si="2392"/>
        <v>0</v>
      </c>
      <c r="O5350" s="168">
        <v>0</v>
      </c>
      <c r="P5350" s="168">
        <v>0</v>
      </c>
      <c r="Q5350" s="168">
        <v>0</v>
      </c>
      <c r="R5350" s="168">
        <v>0</v>
      </c>
      <c r="S5350" s="168">
        <f t="shared" si="2393"/>
        <v>0</v>
      </c>
      <c r="T5350" s="168">
        <v>0</v>
      </c>
      <c r="U5350" s="168">
        <v>0</v>
      </c>
      <c r="V5350" s="168">
        <v>0</v>
      </c>
      <c r="W5350" s="168">
        <v>0</v>
      </c>
    </row>
    <row r="5351" spans="2:23" ht="16.5" thickTop="1" thickBot="1">
      <c r="B5351" s="164" t="s">
        <v>124</v>
      </c>
      <c r="C5351" s="173" t="s">
        <v>102</v>
      </c>
      <c r="D5351" s="168">
        <f t="shared" si="2389"/>
        <v>0</v>
      </c>
      <c r="E5351" s="168">
        <f t="shared" si="2390"/>
        <v>0</v>
      </c>
      <c r="F5351" s="168">
        <f t="shared" si="2390"/>
        <v>0</v>
      </c>
      <c r="G5351" s="168">
        <f t="shared" si="2390"/>
        <v>0</v>
      </c>
      <c r="H5351" s="168">
        <f t="shared" si="2388"/>
        <v>0</v>
      </c>
      <c r="I5351" s="168">
        <f t="shared" si="2391"/>
        <v>0</v>
      </c>
      <c r="J5351" s="168">
        <f>SUM(J5352)</f>
        <v>0</v>
      </c>
      <c r="K5351" s="168">
        <f>SUM(K5352)</f>
        <v>0</v>
      </c>
      <c r="L5351" s="168">
        <f>SUM(L5352)</f>
        <v>0</v>
      </c>
      <c r="M5351" s="168">
        <f>SUM(M5352)</f>
        <v>0</v>
      </c>
      <c r="N5351" s="168">
        <f t="shared" si="2392"/>
        <v>0</v>
      </c>
      <c r="O5351" s="168">
        <f>SUM(O5352)</f>
        <v>0</v>
      </c>
      <c r="P5351" s="168">
        <f>SUM(P5352)</f>
        <v>0</v>
      </c>
      <c r="Q5351" s="168">
        <f>SUM(Q5352)</f>
        <v>0</v>
      </c>
      <c r="R5351" s="168">
        <f>SUM(R5352)</f>
        <v>0</v>
      </c>
      <c r="S5351" s="168">
        <f t="shared" si="2393"/>
        <v>0</v>
      </c>
      <c r="T5351" s="168">
        <f>SUM(T5352)</f>
        <v>0</v>
      </c>
      <c r="U5351" s="168">
        <f>SUM(U5352)</f>
        <v>0</v>
      </c>
      <c r="V5351" s="168">
        <f>SUM(V5352)</f>
        <v>0</v>
      </c>
      <c r="W5351" s="168">
        <f>SUM(W5352)</f>
        <v>0</v>
      </c>
    </row>
    <row r="5352" spans="2:23" ht="31.5" thickTop="1" thickBot="1">
      <c r="B5352" s="164" t="s">
        <v>124</v>
      </c>
      <c r="C5352" s="174" t="s">
        <v>156</v>
      </c>
      <c r="D5352" s="168">
        <f t="shared" si="2389"/>
        <v>0</v>
      </c>
      <c r="E5352" s="168">
        <f t="shared" si="2390"/>
        <v>0</v>
      </c>
      <c r="F5352" s="168">
        <f t="shared" si="2390"/>
        <v>0</v>
      </c>
      <c r="G5352" s="168">
        <f t="shared" si="2390"/>
        <v>0</v>
      </c>
      <c r="H5352" s="168">
        <f t="shared" si="2388"/>
        <v>0</v>
      </c>
      <c r="I5352" s="168">
        <f t="shared" si="2391"/>
        <v>0</v>
      </c>
      <c r="J5352" s="168">
        <v>0</v>
      </c>
      <c r="K5352" s="168">
        <v>0</v>
      </c>
      <c r="L5352" s="168">
        <v>0</v>
      </c>
      <c r="M5352" s="168">
        <v>0</v>
      </c>
      <c r="N5352" s="168">
        <f t="shared" si="2392"/>
        <v>0</v>
      </c>
      <c r="O5352" s="168">
        <v>0</v>
      </c>
      <c r="P5352" s="168">
        <v>0</v>
      </c>
      <c r="Q5352" s="168">
        <v>0</v>
      </c>
      <c r="R5352" s="168">
        <v>0</v>
      </c>
      <c r="S5352" s="168">
        <f t="shared" si="2393"/>
        <v>0</v>
      </c>
      <c r="T5352" s="168">
        <v>0</v>
      </c>
      <c r="U5352" s="168">
        <v>0</v>
      </c>
      <c r="V5352" s="168">
        <v>0</v>
      </c>
      <c r="W5352" s="168">
        <v>0</v>
      </c>
    </row>
    <row r="5353" spans="2:23" ht="16.5" thickTop="1" thickBot="1">
      <c r="B5353" s="164" t="s">
        <v>124</v>
      </c>
      <c r="C5353" s="172" t="s">
        <v>121</v>
      </c>
      <c r="D5353" s="168">
        <f t="shared" si="2389"/>
        <v>0</v>
      </c>
      <c r="E5353" s="168">
        <f t="shared" si="2390"/>
        <v>0</v>
      </c>
      <c r="F5353" s="168">
        <f t="shared" si="2390"/>
        <v>0</v>
      </c>
      <c r="G5353" s="168">
        <f t="shared" si="2390"/>
        <v>0</v>
      </c>
      <c r="H5353" s="168">
        <f t="shared" si="2388"/>
        <v>0</v>
      </c>
      <c r="I5353" s="168">
        <f t="shared" si="2391"/>
        <v>0</v>
      </c>
      <c r="J5353" s="168">
        <v>0</v>
      </c>
      <c r="K5353" s="168">
        <v>0</v>
      </c>
      <c r="L5353" s="168">
        <v>0</v>
      </c>
      <c r="M5353" s="168">
        <v>0</v>
      </c>
      <c r="N5353" s="168">
        <f t="shared" si="2392"/>
        <v>0</v>
      </c>
      <c r="O5353" s="168">
        <v>0</v>
      </c>
      <c r="P5353" s="168">
        <v>0</v>
      </c>
      <c r="Q5353" s="168">
        <v>0</v>
      </c>
      <c r="R5353" s="168">
        <v>0</v>
      </c>
      <c r="S5353" s="168">
        <f t="shared" si="2393"/>
        <v>0</v>
      </c>
      <c r="T5353" s="168">
        <v>0</v>
      </c>
      <c r="U5353" s="168">
        <v>0</v>
      </c>
      <c r="V5353" s="168">
        <v>0</v>
      </c>
      <c r="W5353" s="168">
        <v>0</v>
      </c>
    </row>
    <row r="5354" spans="2:23" ht="16.5" thickTop="1" thickBot="1">
      <c r="B5354" s="164" t="s">
        <v>1770</v>
      </c>
      <c r="C5354" s="171" t="s">
        <v>1771</v>
      </c>
      <c r="D5354" s="168">
        <f t="shared" si="2389"/>
        <v>275000</v>
      </c>
      <c r="E5354" s="168">
        <f t="shared" si="2390"/>
        <v>75000</v>
      </c>
      <c r="F5354" s="168">
        <f t="shared" si="2390"/>
        <v>66000</v>
      </c>
      <c r="G5354" s="168">
        <f t="shared" si="2390"/>
        <v>66000</v>
      </c>
      <c r="H5354" s="168">
        <f t="shared" si="2388"/>
        <v>68000</v>
      </c>
      <c r="I5354" s="168">
        <f t="shared" si="2391"/>
        <v>275000</v>
      </c>
      <c r="J5354" s="168">
        <f>SUM(J5355)</f>
        <v>75000</v>
      </c>
      <c r="K5354" s="168">
        <f>SUM(K5355)</f>
        <v>66000</v>
      </c>
      <c r="L5354" s="168">
        <f>SUM(L5355)</f>
        <v>66000</v>
      </c>
      <c r="M5354" s="168">
        <f>SUM(M5355)</f>
        <v>68000</v>
      </c>
      <c r="N5354" s="168">
        <f t="shared" si="2392"/>
        <v>0</v>
      </c>
      <c r="O5354" s="168">
        <f>SUM(O5355)</f>
        <v>0</v>
      </c>
      <c r="P5354" s="168">
        <f>SUM(P5355)</f>
        <v>0</v>
      </c>
      <c r="Q5354" s="168">
        <f>SUM(Q5355)</f>
        <v>0</v>
      </c>
      <c r="R5354" s="168">
        <f>SUM(R5355)</f>
        <v>0</v>
      </c>
      <c r="S5354" s="168">
        <f t="shared" si="2393"/>
        <v>0</v>
      </c>
      <c r="T5354" s="168">
        <f>SUM(T5355)</f>
        <v>0</v>
      </c>
      <c r="U5354" s="168">
        <f>SUM(U5355)</f>
        <v>0</v>
      </c>
      <c r="V5354" s="168">
        <f>SUM(V5355)</f>
        <v>0</v>
      </c>
      <c r="W5354" s="168">
        <f>SUM(W5355)</f>
        <v>0</v>
      </c>
    </row>
    <row r="5355" spans="2:23" ht="16.5" thickTop="1" thickBot="1">
      <c r="B5355" s="164" t="s">
        <v>124</v>
      </c>
      <c r="C5355" s="172" t="s">
        <v>96</v>
      </c>
      <c r="D5355" s="168">
        <f t="shared" si="2389"/>
        <v>275000</v>
      </c>
      <c r="E5355" s="168">
        <f t="shared" si="2390"/>
        <v>75000</v>
      </c>
      <c r="F5355" s="168">
        <f t="shared" si="2390"/>
        <v>66000</v>
      </c>
      <c r="G5355" s="168">
        <f t="shared" si="2390"/>
        <v>66000</v>
      </c>
      <c r="H5355" s="168">
        <f t="shared" si="2388"/>
        <v>68000</v>
      </c>
      <c r="I5355" s="168">
        <f t="shared" si="2391"/>
        <v>275000</v>
      </c>
      <c r="J5355" s="168">
        <f>SUM(J5356:J5358)</f>
        <v>75000</v>
      </c>
      <c r="K5355" s="168">
        <f>SUM(K5356:K5358)</f>
        <v>66000</v>
      </c>
      <c r="L5355" s="168">
        <f>SUM(L5356:L5358)</f>
        <v>66000</v>
      </c>
      <c r="M5355" s="168">
        <f>SUM(M5356:M5358)</f>
        <v>68000</v>
      </c>
      <c r="N5355" s="168">
        <f t="shared" si="2392"/>
        <v>0</v>
      </c>
      <c r="O5355" s="168">
        <f>SUM(O5356:O5358)</f>
        <v>0</v>
      </c>
      <c r="P5355" s="168">
        <f>SUM(P5356:P5358)</f>
        <v>0</v>
      </c>
      <c r="Q5355" s="168">
        <f>SUM(Q5356:Q5358)</f>
        <v>0</v>
      </c>
      <c r="R5355" s="168">
        <f>SUM(R5356:R5358)</f>
        <v>0</v>
      </c>
      <c r="S5355" s="168">
        <f t="shared" si="2393"/>
        <v>0</v>
      </c>
      <c r="T5355" s="168">
        <f>SUM(T5356:T5358)</f>
        <v>0</v>
      </c>
      <c r="U5355" s="168">
        <f>SUM(U5356:U5358)</f>
        <v>0</v>
      </c>
      <c r="V5355" s="168">
        <f>SUM(V5356:V5358)</f>
        <v>0</v>
      </c>
      <c r="W5355" s="168">
        <f>SUM(W5356:W5358)</f>
        <v>0</v>
      </c>
    </row>
    <row r="5356" spans="2:23" ht="16.5" thickTop="1" thickBot="1">
      <c r="B5356" s="164" t="s">
        <v>124</v>
      </c>
      <c r="C5356" s="173" t="s">
        <v>97</v>
      </c>
      <c r="D5356" s="168">
        <f t="shared" si="2389"/>
        <v>254000</v>
      </c>
      <c r="E5356" s="168">
        <f t="shared" si="2390"/>
        <v>64000</v>
      </c>
      <c r="F5356" s="168">
        <f t="shared" si="2390"/>
        <v>64000</v>
      </c>
      <c r="G5356" s="168">
        <f t="shared" si="2390"/>
        <v>63000</v>
      </c>
      <c r="H5356" s="168">
        <f t="shared" si="2388"/>
        <v>63000</v>
      </c>
      <c r="I5356" s="168">
        <f t="shared" si="2391"/>
        <v>254000</v>
      </c>
      <c r="J5356" s="168">
        <v>64000</v>
      </c>
      <c r="K5356" s="168">
        <v>64000</v>
      </c>
      <c r="L5356" s="168">
        <v>63000</v>
      </c>
      <c r="M5356" s="168">
        <v>63000</v>
      </c>
      <c r="N5356" s="168">
        <f t="shared" si="2392"/>
        <v>0</v>
      </c>
      <c r="O5356" s="168">
        <v>0</v>
      </c>
      <c r="P5356" s="168">
        <v>0</v>
      </c>
      <c r="Q5356" s="168">
        <v>0</v>
      </c>
      <c r="R5356" s="168">
        <v>0</v>
      </c>
      <c r="S5356" s="168">
        <f t="shared" si="2393"/>
        <v>0</v>
      </c>
      <c r="T5356" s="168">
        <v>0</v>
      </c>
      <c r="U5356" s="168">
        <v>0</v>
      </c>
      <c r="V5356" s="168">
        <v>0</v>
      </c>
      <c r="W5356" s="168">
        <v>0</v>
      </c>
    </row>
    <row r="5357" spans="2:23" ht="16.5" thickTop="1" thickBot="1">
      <c r="B5357" s="164" t="s">
        <v>124</v>
      </c>
      <c r="C5357" s="173" t="s">
        <v>98</v>
      </c>
      <c r="D5357" s="168">
        <f t="shared" si="2389"/>
        <v>20000</v>
      </c>
      <c r="E5357" s="168">
        <f t="shared" si="2390"/>
        <v>10000</v>
      </c>
      <c r="F5357" s="168">
        <f t="shared" si="2390"/>
        <v>2000</v>
      </c>
      <c r="G5357" s="168">
        <f t="shared" si="2390"/>
        <v>3000</v>
      </c>
      <c r="H5357" s="168">
        <f t="shared" si="2388"/>
        <v>5000</v>
      </c>
      <c r="I5357" s="168">
        <f t="shared" si="2391"/>
        <v>20000</v>
      </c>
      <c r="J5357" s="168">
        <v>10000</v>
      </c>
      <c r="K5357" s="168">
        <v>2000</v>
      </c>
      <c r="L5357" s="168">
        <v>3000</v>
      </c>
      <c r="M5357" s="168">
        <v>5000</v>
      </c>
      <c r="N5357" s="168">
        <f t="shared" si="2392"/>
        <v>0</v>
      </c>
      <c r="O5357" s="168">
        <v>0</v>
      </c>
      <c r="P5357" s="168">
        <v>0</v>
      </c>
      <c r="Q5357" s="168">
        <v>0</v>
      </c>
      <c r="R5357" s="168">
        <v>0</v>
      </c>
      <c r="S5357" s="168">
        <f t="shared" si="2393"/>
        <v>0</v>
      </c>
      <c r="T5357" s="168">
        <v>0</v>
      </c>
      <c r="U5357" s="168">
        <v>0</v>
      </c>
      <c r="V5357" s="168">
        <v>0</v>
      </c>
      <c r="W5357" s="168">
        <v>0</v>
      </c>
    </row>
    <row r="5358" spans="2:23" ht="16.5" thickTop="1" thickBot="1">
      <c r="B5358" s="164" t="s">
        <v>124</v>
      </c>
      <c r="C5358" s="173" t="s">
        <v>102</v>
      </c>
      <c r="D5358" s="168">
        <f t="shared" si="2389"/>
        <v>1000</v>
      </c>
      <c r="E5358" s="168">
        <f t="shared" si="2390"/>
        <v>1000</v>
      </c>
      <c r="F5358" s="168">
        <f t="shared" si="2390"/>
        <v>0</v>
      </c>
      <c r="G5358" s="168">
        <f t="shared" si="2390"/>
        <v>0</v>
      </c>
      <c r="H5358" s="168">
        <f t="shared" si="2388"/>
        <v>0</v>
      </c>
      <c r="I5358" s="168">
        <f t="shared" si="2391"/>
        <v>1000</v>
      </c>
      <c r="J5358" s="168">
        <f>SUM(J5359)</f>
        <v>1000</v>
      </c>
      <c r="K5358" s="168">
        <f>SUM(K5359)</f>
        <v>0</v>
      </c>
      <c r="L5358" s="168">
        <f>SUM(L5359)</f>
        <v>0</v>
      </c>
      <c r="M5358" s="168">
        <f>SUM(M5359)</f>
        <v>0</v>
      </c>
      <c r="N5358" s="168">
        <f t="shared" si="2392"/>
        <v>0</v>
      </c>
      <c r="O5358" s="168">
        <f>SUM(O5359)</f>
        <v>0</v>
      </c>
      <c r="P5358" s="168">
        <f>SUM(P5359)</f>
        <v>0</v>
      </c>
      <c r="Q5358" s="168">
        <f>SUM(Q5359)</f>
        <v>0</v>
      </c>
      <c r="R5358" s="168">
        <f>SUM(R5359)</f>
        <v>0</v>
      </c>
      <c r="S5358" s="168">
        <f t="shared" si="2393"/>
        <v>0</v>
      </c>
      <c r="T5358" s="168">
        <f>SUM(T5359)</f>
        <v>0</v>
      </c>
      <c r="U5358" s="168">
        <f>SUM(U5359)</f>
        <v>0</v>
      </c>
      <c r="V5358" s="168">
        <f>SUM(V5359)</f>
        <v>0</v>
      </c>
      <c r="W5358" s="168">
        <f>SUM(W5359)</f>
        <v>0</v>
      </c>
    </row>
    <row r="5359" spans="2:23" ht="31.5" thickTop="1" thickBot="1">
      <c r="B5359" s="164" t="s">
        <v>124</v>
      </c>
      <c r="C5359" s="174" t="s">
        <v>156</v>
      </c>
      <c r="D5359" s="168">
        <f t="shared" si="2389"/>
        <v>1000</v>
      </c>
      <c r="E5359" s="168">
        <f t="shared" si="2390"/>
        <v>1000</v>
      </c>
      <c r="F5359" s="168">
        <f t="shared" si="2390"/>
        <v>0</v>
      </c>
      <c r="G5359" s="168">
        <f t="shared" si="2390"/>
        <v>0</v>
      </c>
      <c r="H5359" s="168">
        <f t="shared" si="2388"/>
        <v>0</v>
      </c>
      <c r="I5359" s="168">
        <f t="shared" si="2391"/>
        <v>1000</v>
      </c>
      <c r="J5359" s="168">
        <v>1000</v>
      </c>
      <c r="K5359" s="168">
        <v>0</v>
      </c>
      <c r="L5359" s="168">
        <v>0</v>
      </c>
      <c r="M5359" s="168">
        <v>0</v>
      </c>
      <c r="N5359" s="168">
        <f t="shared" si="2392"/>
        <v>0</v>
      </c>
      <c r="O5359" s="168">
        <v>0</v>
      </c>
      <c r="P5359" s="168">
        <v>0</v>
      </c>
      <c r="Q5359" s="168">
        <v>0</v>
      </c>
      <c r="R5359" s="168">
        <v>0</v>
      </c>
      <c r="S5359" s="168">
        <f t="shared" si="2393"/>
        <v>0</v>
      </c>
      <c r="T5359" s="168">
        <v>0</v>
      </c>
      <c r="U5359" s="168">
        <v>0</v>
      </c>
      <c r="V5359" s="168">
        <v>0</v>
      </c>
      <c r="W5359" s="168">
        <v>0</v>
      </c>
    </row>
    <row r="5360" spans="2:23" ht="31.5" thickTop="1" thickBot="1">
      <c r="B5360" s="164" t="s">
        <v>1772</v>
      </c>
      <c r="C5360" s="171" t="s">
        <v>1773</v>
      </c>
      <c r="D5360" s="168">
        <f t="shared" si="2389"/>
        <v>127200</v>
      </c>
      <c r="E5360" s="168">
        <f t="shared" si="2390"/>
        <v>33000</v>
      </c>
      <c r="F5360" s="168">
        <f t="shared" si="2390"/>
        <v>32000</v>
      </c>
      <c r="G5360" s="168">
        <f t="shared" si="2390"/>
        <v>32000</v>
      </c>
      <c r="H5360" s="168">
        <f t="shared" si="2388"/>
        <v>30200</v>
      </c>
      <c r="I5360" s="168">
        <f t="shared" si="2391"/>
        <v>127200</v>
      </c>
      <c r="J5360" s="168">
        <f>SUM(J5361)</f>
        <v>33000</v>
      </c>
      <c r="K5360" s="168">
        <f>SUM(K5361)</f>
        <v>32000</v>
      </c>
      <c r="L5360" s="168">
        <f>SUM(L5361)</f>
        <v>32000</v>
      </c>
      <c r="M5360" s="168">
        <f>SUM(M5361)</f>
        <v>30200</v>
      </c>
      <c r="N5360" s="168">
        <f t="shared" si="2392"/>
        <v>0</v>
      </c>
      <c r="O5360" s="168">
        <f>SUM(O5361)</f>
        <v>0</v>
      </c>
      <c r="P5360" s="168">
        <f>SUM(P5361)</f>
        <v>0</v>
      </c>
      <c r="Q5360" s="168">
        <f>SUM(Q5361)</f>
        <v>0</v>
      </c>
      <c r="R5360" s="168">
        <f>SUM(R5361)</f>
        <v>0</v>
      </c>
      <c r="S5360" s="168">
        <f t="shared" si="2393"/>
        <v>0</v>
      </c>
      <c r="T5360" s="168">
        <f>SUM(T5361)</f>
        <v>0</v>
      </c>
      <c r="U5360" s="168">
        <f>SUM(U5361)</f>
        <v>0</v>
      </c>
      <c r="V5360" s="168">
        <f>SUM(V5361)</f>
        <v>0</v>
      </c>
      <c r="W5360" s="168">
        <f>SUM(W5361)</f>
        <v>0</v>
      </c>
    </row>
    <row r="5361" spans="2:23" ht="16.5" thickTop="1" thickBot="1">
      <c r="B5361" s="164" t="s">
        <v>124</v>
      </c>
      <c r="C5361" s="172" t="s">
        <v>96</v>
      </c>
      <c r="D5361" s="168">
        <f t="shared" si="2389"/>
        <v>127200</v>
      </c>
      <c r="E5361" s="168">
        <f t="shared" si="2390"/>
        <v>33000</v>
      </c>
      <c r="F5361" s="168">
        <f t="shared" si="2390"/>
        <v>32000</v>
      </c>
      <c r="G5361" s="168">
        <f t="shared" si="2390"/>
        <v>32000</v>
      </c>
      <c r="H5361" s="168">
        <f t="shared" si="2388"/>
        <v>30200</v>
      </c>
      <c r="I5361" s="168">
        <f t="shared" si="2391"/>
        <v>127200</v>
      </c>
      <c r="J5361" s="168">
        <f>SUM(J5362:J5363)</f>
        <v>33000</v>
      </c>
      <c r="K5361" s="168">
        <f>SUM(K5362:K5363)</f>
        <v>32000</v>
      </c>
      <c r="L5361" s="168">
        <f>SUM(L5362:L5363)</f>
        <v>32000</v>
      </c>
      <c r="M5361" s="168">
        <f>SUM(M5362:M5363)</f>
        <v>30200</v>
      </c>
      <c r="N5361" s="168">
        <f t="shared" si="2392"/>
        <v>0</v>
      </c>
      <c r="O5361" s="168">
        <f>SUM(O5362:O5363)</f>
        <v>0</v>
      </c>
      <c r="P5361" s="168">
        <f>SUM(P5362:P5363)</f>
        <v>0</v>
      </c>
      <c r="Q5361" s="168">
        <f>SUM(Q5362:Q5363)</f>
        <v>0</v>
      </c>
      <c r="R5361" s="168">
        <f>SUM(R5362:R5363)</f>
        <v>0</v>
      </c>
      <c r="S5361" s="168">
        <f t="shared" si="2393"/>
        <v>0</v>
      </c>
      <c r="T5361" s="168">
        <f>SUM(T5362:T5363)</f>
        <v>0</v>
      </c>
      <c r="U5361" s="168">
        <f>SUM(U5362:U5363)</f>
        <v>0</v>
      </c>
      <c r="V5361" s="168">
        <f>SUM(V5362:V5363)</f>
        <v>0</v>
      </c>
      <c r="W5361" s="168">
        <f>SUM(W5362:W5363)</f>
        <v>0</v>
      </c>
    </row>
    <row r="5362" spans="2:23" ht="16.5" thickTop="1" thickBot="1">
      <c r="B5362" s="164" t="s">
        <v>124</v>
      </c>
      <c r="C5362" s="173" t="s">
        <v>97</v>
      </c>
      <c r="D5362" s="168">
        <f t="shared" si="2389"/>
        <v>122200</v>
      </c>
      <c r="E5362" s="168">
        <f t="shared" si="2390"/>
        <v>31000</v>
      </c>
      <c r="F5362" s="168">
        <f t="shared" si="2390"/>
        <v>31000</v>
      </c>
      <c r="G5362" s="168">
        <f t="shared" si="2390"/>
        <v>31000</v>
      </c>
      <c r="H5362" s="168">
        <f t="shared" si="2388"/>
        <v>29200</v>
      </c>
      <c r="I5362" s="168">
        <f t="shared" si="2391"/>
        <v>122200</v>
      </c>
      <c r="J5362" s="168">
        <v>31000</v>
      </c>
      <c r="K5362" s="168">
        <v>31000</v>
      </c>
      <c r="L5362" s="168">
        <v>31000</v>
      </c>
      <c r="M5362" s="168">
        <v>29200</v>
      </c>
      <c r="N5362" s="168">
        <f t="shared" si="2392"/>
        <v>0</v>
      </c>
      <c r="O5362" s="168">
        <v>0</v>
      </c>
      <c r="P5362" s="168">
        <v>0</v>
      </c>
      <c r="Q5362" s="168">
        <v>0</v>
      </c>
      <c r="R5362" s="168">
        <v>0</v>
      </c>
      <c r="S5362" s="168">
        <f t="shared" si="2393"/>
        <v>0</v>
      </c>
      <c r="T5362" s="168">
        <v>0</v>
      </c>
      <c r="U5362" s="168">
        <v>0</v>
      </c>
      <c r="V5362" s="168">
        <v>0</v>
      </c>
      <c r="W5362" s="168">
        <v>0</v>
      </c>
    </row>
    <row r="5363" spans="2:23" ht="16.5" thickTop="1" thickBot="1">
      <c r="B5363" s="164" t="s">
        <v>124</v>
      </c>
      <c r="C5363" s="173" t="s">
        <v>98</v>
      </c>
      <c r="D5363" s="168">
        <f t="shared" si="2389"/>
        <v>5000</v>
      </c>
      <c r="E5363" s="168">
        <f t="shared" si="2390"/>
        <v>2000</v>
      </c>
      <c r="F5363" s="168">
        <f t="shared" si="2390"/>
        <v>1000</v>
      </c>
      <c r="G5363" s="168">
        <f t="shared" si="2390"/>
        <v>1000</v>
      </c>
      <c r="H5363" s="168">
        <f t="shared" si="2388"/>
        <v>1000</v>
      </c>
      <c r="I5363" s="168">
        <f t="shared" si="2391"/>
        <v>5000</v>
      </c>
      <c r="J5363" s="168">
        <v>2000</v>
      </c>
      <c r="K5363" s="168">
        <v>1000</v>
      </c>
      <c r="L5363" s="168">
        <v>1000</v>
      </c>
      <c r="M5363" s="168">
        <v>1000</v>
      </c>
      <c r="N5363" s="168">
        <f t="shared" si="2392"/>
        <v>0</v>
      </c>
      <c r="O5363" s="168">
        <v>0</v>
      </c>
      <c r="P5363" s="168">
        <v>0</v>
      </c>
      <c r="Q5363" s="168">
        <v>0</v>
      </c>
      <c r="R5363" s="168">
        <v>0</v>
      </c>
      <c r="S5363" s="168">
        <f t="shared" si="2393"/>
        <v>0</v>
      </c>
      <c r="T5363" s="168">
        <v>0</v>
      </c>
      <c r="U5363" s="168">
        <v>0</v>
      </c>
      <c r="V5363" s="168">
        <v>0</v>
      </c>
      <c r="W5363" s="168">
        <v>0</v>
      </c>
    </row>
    <row r="5364" spans="2:23" ht="16.5" thickTop="1" thickBot="1">
      <c r="B5364" s="164" t="s">
        <v>1774</v>
      </c>
      <c r="C5364" s="171" t="s">
        <v>1775</v>
      </c>
      <c r="D5364" s="168">
        <f t="shared" si="2389"/>
        <v>160000</v>
      </c>
      <c r="E5364" s="168">
        <f t="shared" si="2390"/>
        <v>44000</v>
      </c>
      <c r="F5364" s="168">
        <f t="shared" si="2390"/>
        <v>41000</v>
      </c>
      <c r="G5364" s="168">
        <f t="shared" si="2390"/>
        <v>37000</v>
      </c>
      <c r="H5364" s="168">
        <f t="shared" si="2388"/>
        <v>38000</v>
      </c>
      <c r="I5364" s="168">
        <f t="shared" si="2391"/>
        <v>160000</v>
      </c>
      <c r="J5364" s="168">
        <f>SUM(J5365)</f>
        <v>44000</v>
      </c>
      <c r="K5364" s="168">
        <f>SUM(K5365)</f>
        <v>41000</v>
      </c>
      <c r="L5364" s="168">
        <f>SUM(L5365)</f>
        <v>37000</v>
      </c>
      <c r="M5364" s="168">
        <f>SUM(M5365)</f>
        <v>38000</v>
      </c>
      <c r="N5364" s="168">
        <f t="shared" si="2392"/>
        <v>0</v>
      </c>
      <c r="O5364" s="168">
        <f>SUM(O5365)</f>
        <v>0</v>
      </c>
      <c r="P5364" s="168">
        <f>SUM(P5365)</f>
        <v>0</v>
      </c>
      <c r="Q5364" s="168">
        <f>SUM(Q5365)</f>
        <v>0</v>
      </c>
      <c r="R5364" s="168">
        <f>SUM(R5365)</f>
        <v>0</v>
      </c>
      <c r="S5364" s="168">
        <f t="shared" si="2393"/>
        <v>0</v>
      </c>
      <c r="T5364" s="168">
        <f>SUM(T5365)</f>
        <v>0</v>
      </c>
      <c r="U5364" s="168">
        <f>SUM(U5365)</f>
        <v>0</v>
      </c>
      <c r="V5364" s="168">
        <f>SUM(V5365)</f>
        <v>0</v>
      </c>
      <c r="W5364" s="168">
        <f>SUM(W5365)</f>
        <v>0</v>
      </c>
    </row>
    <row r="5365" spans="2:23" ht="16.5" thickTop="1" thickBot="1">
      <c r="B5365" s="164" t="s">
        <v>124</v>
      </c>
      <c r="C5365" s="172" t="s">
        <v>96</v>
      </c>
      <c r="D5365" s="168">
        <f t="shared" si="2389"/>
        <v>160000</v>
      </c>
      <c r="E5365" s="168">
        <f t="shared" si="2390"/>
        <v>44000</v>
      </c>
      <c r="F5365" s="168">
        <f t="shared" si="2390"/>
        <v>41000</v>
      </c>
      <c r="G5365" s="168">
        <f t="shared" si="2390"/>
        <v>37000</v>
      </c>
      <c r="H5365" s="168">
        <f t="shared" si="2388"/>
        <v>38000</v>
      </c>
      <c r="I5365" s="168">
        <f t="shared" si="2391"/>
        <v>160000</v>
      </c>
      <c r="J5365" s="168">
        <f>SUM(J5366:J5368)</f>
        <v>44000</v>
      </c>
      <c r="K5365" s="168">
        <f>SUM(K5366:K5368)</f>
        <v>41000</v>
      </c>
      <c r="L5365" s="168">
        <f>SUM(L5366:L5368)</f>
        <v>37000</v>
      </c>
      <c r="M5365" s="168">
        <f>SUM(M5366:M5368)</f>
        <v>38000</v>
      </c>
      <c r="N5365" s="168">
        <f t="shared" si="2392"/>
        <v>0</v>
      </c>
      <c r="O5365" s="168">
        <f>SUM(O5366:O5368)</f>
        <v>0</v>
      </c>
      <c r="P5365" s="168">
        <f>SUM(P5366:P5368)</f>
        <v>0</v>
      </c>
      <c r="Q5365" s="168">
        <f>SUM(Q5366:Q5368)</f>
        <v>0</v>
      </c>
      <c r="R5365" s="168">
        <f>SUM(R5366:R5368)</f>
        <v>0</v>
      </c>
      <c r="S5365" s="168">
        <f t="shared" si="2393"/>
        <v>0</v>
      </c>
      <c r="T5365" s="168">
        <f>SUM(T5366:T5368)</f>
        <v>0</v>
      </c>
      <c r="U5365" s="168">
        <f>SUM(U5366:U5368)</f>
        <v>0</v>
      </c>
      <c r="V5365" s="168">
        <f>SUM(V5366:V5368)</f>
        <v>0</v>
      </c>
      <c r="W5365" s="168">
        <f>SUM(W5366:W5368)</f>
        <v>0</v>
      </c>
    </row>
    <row r="5366" spans="2:23" ht="16.5" thickTop="1" thickBot="1">
      <c r="B5366" s="164" t="s">
        <v>124</v>
      </c>
      <c r="C5366" s="173" t="s">
        <v>97</v>
      </c>
      <c r="D5366" s="168">
        <f t="shared" si="2389"/>
        <v>114000</v>
      </c>
      <c r="E5366" s="168">
        <f t="shared" si="2390"/>
        <v>31000</v>
      </c>
      <c r="F5366" s="168">
        <f t="shared" si="2390"/>
        <v>29000</v>
      </c>
      <c r="G5366" s="168">
        <f t="shared" si="2390"/>
        <v>28000</v>
      </c>
      <c r="H5366" s="168">
        <f t="shared" si="2388"/>
        <v>26000</v>
      </c>
      <c r="I5366" s="168">
        <f t="shared" si="2391"/>
        <v>114000</v>
      </c>
      <c r="J5366" s="168">
        <v>31000</v>
      </c>
      <c r="K5366" s="168">
        <v>29000</v>
      </c>
      <c r="L5366" s="168">
        <v>28000</v>
      </c>
      <c r="M5366" s="168">
        <v>26000</v>
      </c>
      <c r="N5366" s="168">
        <f t="shared" si="2392"/>
        <v>0</v>
      </c>
      <c r="O5366" s="168">
        <v>0</v>
      </c>
      <c r="P5366" s="168">
        <v>0</v>
      </c>
      <c r="Q5366" s="168">
        <v>0</v>
      </c>
      <c r="R5366" s="168">
        <v>0</v>
      </c>
      <c r="S5366" s="168">
        <f t="shared" si="2393"/>
        <v>0</v>
      </c>
      <c r="T5366" s="168">
        <v>0</v>
      </c>
      <c r="U5366" s="168">
        <v>0</v>
      </c>
      <c r="V5366" s="168">
        <v>0</v>
      </c>
      <c r="W5366" s="168">
        <v>0</v>
      </c>
    </row>
    <row r="5367" spans="2:23" ht="16.5" thickTop="1" thickBot="1">
      <c r="B5367" s="164" t="s">
        <v>124</v>
      </c>
      <c r="C5367" s="173" t="s">
        <v>98</v>
      </c>
      <c r="D5367" s="168">
        <f t="shared" si="2389"/>
        <v>45000</v>
      </c>
      <c r="E5367" s="168">
        <f t="shared" si="2390"/>
        <v>12000</v>
      </c>
      <c r="F5367" s="168">
        <f t="shared" si="2390"/>
        <v>12000</v>
      </c>
      <c r="G5367" s="168">
        <f t="shared" si="2390"/>
        <v>9000</v>
      </c>
      <c r="H5367" s="168">
        <f t="shared" si="2388"/>
        <v>12000</v>
      </c>
      <c r="I5367" s="168">
        <f t="shared" si="2391"/>
        <v>45000</v>
      </c>
      <c r="J5367" s="168">
        <v>12000</v>
      </c>
      <c r="K5367" s="168">
        <v>12000</v>
      </c>
      <c r="L5367" s="168">
        <v>9000</v>
      </c>
      <c r="M5367" s="168">
        <v>12000</v>
      </c>
      <c r="N5367" s="168">
        <f t="shared" si="2392"/>
        <v>0</v>
      </c>
      <c r="O5367" s="168">
        <v>0</v>
      </c>
      <c r="P5367" s="168">
        <v>0</v>
      </c>
      <c r="Q5367" s="168">
        <v>0</v>
      </c>
      <c r="R5367" s="168">
        <v>0</v>
      </c>
      <c r="S5367" s="168">
        <f t="shared" si="2393"/>
        <v>0</v>
      </c>
      <c r="T5367" s="168">
        <v>0</v>
      </c>
      <c r="U5367" s="168">
        <v>0</v>
      </c>
      <c r="V5367" s="168">
        <v>0</v>
      </c>
      <c r="W5367" s="168">
        <v>0</v>
      </c>
    </row>
    <row r="5368" spans="2:23" ht="16.5" thickTop="1" thickBot="1">
      <c r="B5368" s="164" t="s">
        <v>124</v>
      </c>
      <c r="C5368" s="173" t="s">
        <v>102</v>
      </c>
      <c r="D5368" s="168">
        <f t="shared" si="2389"/>
        <v>1000</v>
      </c>
      <c r="E5368" s="168">
        <f t="shared" si="2390"/>
        <v>1000</v>
      </c>
      <c r="F5368" s="168">
        <f t="shared" si="2390"/>
        <v>0</v>
      </c>
      <c r="G5368" s="168">
        <f t="shared" si="2390"/>
        <v>0</v>
      </c>
      <c r="H5368" s="168">
        <f t="shared" si="2388"/>
        <v>0</v>
      </c>
      <c r="I5368" s="168">
        <f t="shared" si="2391"/>
        <v>1000</v>
      </c>
      <c r="J5368" s="168">
        <f>SUM(J5369)</f>
        <v>1000</v>
      </c>
      <c r="K5368" s="168">
        <f>SUM(K5369)</f>
        <v>0</v>
      </c>
      <c r="L5368" s="168">
        <f>SUM(L5369)</f>
        <v>0</v>
      </c>
      <c r="M5368" s="168">
        <f>SUM(M5369)</f>
        <v>0</v>
      </c>
      <c r="N5368" s="168">
        <f t="shared" si="2392"/>
        <v>0</v>
      </c>
      <c r="O5368" s="168">
        <f>SUM(O5369)</f>
        <v>0</v>
      </c>
      <c r="P5368" s="168">
        <f>SUM(P5369)</f>
        <v>0</v>
      </c>
      <c r="Q5368" s="168">
        <f>SUM(Q5369)</f>
        <v>0</v>
      </c>
      <c r="R5368" s="168">
        <f>SUM(R5369)</f>
        <v>0</v>
      </c>
      <c r="S5368" s="168">
        <f t="shared" si="2393"/>
        <v>0</v>
      </c>
      <c r="T5368" s="168">
        <f>SUM(T5369)</f>
        <v>0</v>
      </c>
      <c r="U5368" s="168">
        <f>SUM(U5369)</f>
        <v>0</v>
      </c>
      <c r="V5368" s="168">
        <f>SUM(V5369)</f>
        <v>0</v>
      </c>
      <c r="W5368" s="168">
        <f>SUM(W5369)</f>
        <v>0</v>
      </c>
    </row>
    <row r="5369" spans="2:23" ht="31.5" thickTop="1" thickBot="1">
      <c r="B5369" s="164" t="s">
        <v>124</v>
      </c>
      <c r="C5369" s="174" t="s">
        <v>156</v>
      </c>
      <c r="D5369" s="168">
        <f t="shared" si="2389"/>
        <v>1000</v>
      </c>
      <c r="E5369" s="168">
        <f t="shared" si="2390"/>
        <v>1000</v>
      </c>
      <c r="F5369" s="168">
        <f t="shared" si="2390"/>
        <v>0</v>
      </c>
      <c r="G5369" s="168">
        <f t="shared" si="2390"/>
        <v>0</v>
      </c>
      <c r="H5369" s="168">
        <f t="shared" si="2388"/>
        <v>0</v>
      </c>
      <c r="I5369" s="168">
        <f t="shared" si="2391"/>
        <v>1000</v>
      </c>
      <c r="J5369" s="168">
        <v>1000</v>
      </c>
      <c r="K5369" s="168">
        <v>0</v>
      </c>
      <c r="L5369" s="168">
        <v>0</v>
      </c>
      <c r="M5369" s="168">
        <v>0</v>
      </c>
      <c r="N5369" s="168">
        <f t="shared" si="2392"/>
        <v>0</v>
      </c>
      <c r="O5369" s="168">
        <v>0</v>
      </c>
      <c r="P5369" s="168">
        <v>0</v>
      </c>
      <c r="Q5369" s="168">
        <v>0</v>
      </c>
      <c r="R5369" s="168">
        <v>0</v>
      </c>
      <c r="S5369" s="168">
        <f t="shared" si="2393"/>
        <v>0</v>
      </c>
      <c r="T5369" s="168">
        <v>0</v>
      </c>
      <c r="U5369" s="168">
        <v>0</v>
      </c>
      <c r="V5369" s="168">
        <v>0</v>
      </c>
      <c r="W5369" s="168">
        <v>0</v>
      </c>
    </row>
    <row r="5370" spans="2:23" ht="16.5" thickTop="1" thickBot="1">
      <c r="B5370" s="164" t="s">
        <v>1776</v>
      </c>
      <c r="C5370" s="171" t="s">
        <v>1777</v>
      </c>
      <c r="D5370" s="168">
        <f t="shared" si="2389"/>
        <v>388000</v>
      </c>
      <c r="E5370" s="168">
        <f t="shared" si="2390"/>
        <v>99000</v>
      </c>
      <c r="F5370" s="168">
        <f t="shared" si="2390"/>
        <v>99000</v>
      </c>
      <c r="G5370" s="168">
        <f t="shared" si="2390"/>
        <v>96000</v>
      </c>
      <c r="H5370" s="168">
        <f t="shared" si="2388"/>
        <v>94000</v>
      </c>
      <c r="I5370" s="168">
        <f t="shared" si="2391"/>
        <v>388000</v>
      </c>
      <c r="J5370" s="168">
        <f>SUM(J5371)</f>
        <v>99000</v>
      </c>
      <c r="K5370" s="168">
        <f>SUM(K5371)</f>
        <v>99000</v>
      </c>
      <c r="L5370" s="168">
        <f>SUM(L5371)</f>
        <v>96000</v>
      </c>
      <c r="M5370" s="168">
        <f>SUM(M5371)</f>
        <v>94000</v>
      </c>
      <c r="N5370" s="168">
        <f t="shared" si="2392"/>
        <v>0</v>
      </c>
      <c r="O5370" s="168">
        <f>SUM(O5371)</f>
        <v>0</v>
      </c>
      <c r="P5370" s="168">
        <f>SUM(P5371)</f>
        <v>0</v>
      </c>
      <c r="Q5370" s="168">
        <f>SUM(Q5371)</f>
        <v>0</v>
      </c>
      <c r="R5370" s="168">
        <f>SUM(R5371)</f>
        <v>0</v>
      </c>
      <c r="S5370" s="168">
        <f t="shared" si="2393"/>
        <v>0</v>
      </c>
      <c r="T5370" s="168">
        <f>SUM(T5371)</f>
        <v>0</v>
      </c>
      <c r="U5370" s="168">
        <f>SUM(U5371)</f>
        <v>0</v>
      </c>
      <c r="V5370" s="168">
        <f>SUM(V5371)</f>
        <v>0</v>
      </c>
      <c r="W5370" s="168">
        <f>SUM(W5371)</f>
        <v>0</v>
      </c>
    </row>
    <row r="5371" spans="2:23" ht="16.5" thickTop="1" thickBot="1">
      <c r="B5371" s="164" t="s">
        <v>124</v>
      </c>
      <c r="C5371" s="172" t="s">
        <v>96</v>
      </c>
      <c r="D5371" s="168">
        <f t="shared" si="2389"/>
        <v>388000</v>
      </c>
      <c r="E5371" s="168">
        <f t="shared" si="2390"/>
        <v>99000</v>
      </c>
      <c r="F5371" s="168">
        <f t="shared" si="2390"/>
        <v>99000</v>
      </c>
      <c r="G5371" s="168">
        <f t="shared" si="2390"/>
        <v>96000</v>
      </c>
      <c r="H5371" s="168">
        <f t="shared" si="2388"/>
        <v>94000</v>
      </c>
      <c r="I5371" s="168">
        <f t="shared" si="2391"/>
        <v>388000</v>
      </c>
      <c r="J5371" s="168">
        <f>SUM(J5372:J5374)</f>
        <v>99000</v>
      </c>
      <c r="K5371" s="168">
        <f>SUM(K5372:K5374)</f>
        <v>99000</v>
      </c>
      <c r="L5371" s="168">
        <f>SUM(L5372:L5374)</f>
        <v>96000</v>
      </c>
      <c r="M5371" s="168">
        <f>SUM(M5372:M5374)</f>
        <v>94000</v>
      </c>
      <c r="N5371" s="168">
        <f t="shared" si="2392"/>
        <v>0</v>
      </c>
      <c r="O5371" s="168">
        <f>SUM(O5372:O5374)</f>
        <v>0</v>
      </c>
      <c r="P5371" s="168">
        <f>SUM(P5372:P5374)</f>
        <v>0</v>
      </c>
      <c r="Q5371" s="168">
        <f>SUM(Q5372:Q5374)</f>
        <v>0</v>
      </c>
      <c r="R5371" s="168">
        <f>SUM(R5372:R5374)</f>
        <v>0</v>
      </c>
      <c r="S5371" s="168">
        <f t="shared" si="2393"/>
        <v>0</v>
      </c>
      <c r="T5371" s="168">
        <f>SUM(T5372:T5374)</f>
        <v>0</v>
      </c>
      <c r="U5371" s="168">
        <f>SUM(U5372:U5374)</f>
        <v>0</v>
      </c>
      <c r="V5371" s="168">
        <f>SUM(V5372:V5374)</f>
        <v>0</v>
      </c>
      <c r="W5371" s="168">
        <f>SUM(W5372:W5374)</f>
        <v>0</v>
      </c>
    </row>
    <row r="5372" spans="2:23" ht="16.5" thickTop="1" thickBot="1">
      <c r="B5372" s="164" t="s">
        <v>124</v>
      </c>
      <c r="C5372" s="173" t="s">
        <v>97</v>
      </c>
      <c r="D5372" s="168">
        <f t="shared" si="2389"/>
        <v>314000</v>
      </c>
      <c r="E5372" s="168">
        <f t="shared" si="2390"/>
        <v>79000</v>
      </c>
      <c r="F5372" s="168">
        <f t="shared" si="2390"/>
        <v>79000</v>
      </c>
      <c r="G5372" s="168">
        <f t="shared" si="2390"/>
        <v>78000</v>
      </c>
      <c r="H5372" s="168">
        <f t="shared" si="2388"/>
        <v>78000</v>
      </c>
      <c r="I5372" s="168">
        <f t="shared" si="2391"/>
        <v>314000</v>
      </c>
      <c r="J5372" s="168">
        <v>79000</v>
      </c>
      <c r="K5372" s="168">
        <v>79000</v>
      </c>
      <c r="L5372" s="168">
        <v>78000</v>
      </c>
      <c r="M5372" s="168">
        <v>78000</v>
      </c>
      <c r="N5372" s="168">
        <f t="shared" si="2392"/>
        <v>0</v>
      </c>
      <c r="O5372" s="168">
        <v>0</v>
      </c>
      <c r="P5372" s="168">
        <v>0</v>
      </c>
      <c r="Q5372" s="168">
        <v>0</v>
      </c>
      <c r="R5372" s="168">
        <v>0</v>
      </c>
      <c r="S5372" s="168">
        <f t="shared" si="2393"/>
        <v>0</v>
      </c>
      <c r="T5372" s="168">
        <v>0</v>
      </c>
      <c r="U5372" s="168">
        <v>0</v>
      </c>
      <c r="V5372" s="168">
        <v>0</v>
      </c>
      <c r="W5372" s="168">
        <v>0</v>
      </c>
    </row>
    <row r="5373" spans="2:23" ht="16.5" thickTop="1" thickBot="1">
      <c r="B5373" s="164" t="s">
        <v>124</v>
      </c>
      <c r="C5373" s="173" t="s">
        <v>98</v>
      </c>
      <c r="D5373" s="168">
        <f t="shared" si="2389"/>
        <v>74000</v>
      </c>
      <c r="E5373" s="168">
        <f t="shared" si="2390"/>
        <v>20000</v>
      </c>
      <c r="F5373" s="168">
        <f t="shared" si="2390"/>
        <v>20000</v>
      </c>
      <c r="G5373" s="168">
        <f t="shared" si="2390"/>
        <v>18000</v>
      </c>
      <c r="H5373" s="168">
        <f t="shared" si="2388"/>
        <v>16000</v>
      </c>
      <c r="I5373" s="168">
        <f t="shared" si="2391"/>
        <v>74000</v>
      </c>
      <c r="J5373" s="168">
        <v>20000</v>
      </c>
      <c r="K5373" s="168">
        <v>20000</v>
      </c>
      <c r="L5373" s="168">
        <v>18000</v>
      </c>
      <c r="M5373" s="168">
        <v>16000</v>
      </c>
      <c r="N5373" s="168">
        <f t="shared" si="2392"/>
        <v>0</v>
      </c>
      <c r="O5373" s="168">
        <v>0</v>
      </c>
      <c r="P5373" s="168">
        <v>0</v>
      </c>
      <c r="Q5373" s="168">
        <v>0</v>
      </c>
      <c r="R5373" s="168">
        <v>0</v>
      </c>
      <c r="S5373" s="168">
        <f t="shared" si="2393"/>
        <v>0</v>
      </c>
      <c r="T5373" s="168">
        <v>0</v>
      </c>
      <c r="U5373" s="168">
        <v>0</v>
      </c>
      <c r="V5373" s="168">
        <v>0</v>
      </c>
      <c r="W5373" s="168">
        <v>0</v>
      </c>
    </row>
    <row r="5374" spans="2:23" ht="16.5" thickTop="1" thickBot="1">
      <c r="B5374" s="164" t="s">
        <v>124</v>
      </c>
      <c r="C5374" s="173" t="s">
        <v>102</v>
      </c>
      <c r="D5374" s="168">
        <f t="shared" si="2389"/>
        <v>0</v>
      </c>
      <c r="E5374" s="168">
        <f t="shared" si="2390"/>
        <v>0</v>
      </c>
      <c r="F5374" s="168">
        <f t="shared" si="2390"/>
        <v>0</v>
      </c>
      <c r="G5374" s="168">
        <f t="shared" si="2390"/>
        <v>0</v>
      </c>
      <c r="H5374" s="168">
        <f t="shared" si="2388"/>
        <v>0</v>
      </c>
      <c r="I5374" s="168">
        <f t="shared" si="2391"/>
        <v>0</v>
      </c>
      <c r="J5374" s="168">
        <f>SUM(J5375)</f>
        <v>0</v>
      </c>
      <c r="K5374" s="168">
        <f>SUM(K5375)</f>
        <v>0</v>
      </c>
      <c r="L5374" s="168">
        <f>SUM(L5375)</f>
        <v>0</v>
      </c>
      <c r="M5374" s="168">
        <f>SUM(M5375)</f>
        <v>0</v>
      </c>
      <c r="N5374" s="168">
        <f t="shared" si="2392"/>
        <v>0</v>
      </c>
      <c r="O5374" s="168">
        <f>SUM(O5375)</f>
        <v>0</v>
      </c>
      <c r="P5374" s="168">
        <f>SUM(P5375)</f>
        <v>0</v>
      </c>
      <c r="Q5374" s="168">
        <f>SUM(Q5375)</f>
        <v>0</v>
      </c>
      <c r="R5374" s="168">
        <f>SUM(R5375)</f>
        <v>0</v>
      </c>
      <c r="S5374" s="168">
        <f t="shared" si="2393"/>
        <v>0</v>
      </c>
      <c r="T5374" s="168">
        <f>SUM(T5375)</f>
        <v>0</v>
      </c>
      <c r="U5374" s="168">
        <f>SUM(U5375)</f>
        <v>0</v>
      </c>
      <c r="V5374" s="168">
        <f>SUM(V5375)</f>
        <v>0</v>
      </c>
      <c r="W5374" s="168">
        <f>SUM(W5375)</f>
        <v>0</v>
      </c>
    </row>
    <row r="5375" spans="2:23" ht="31.5" thickTop="1" thickBot="1">
      <c r="B5375" s="164" t="s">
        <v>124</v>
      </c>
      <c r="C5375" s="174" t="s">
        <v>156</v>
      </c>
      <c r="D5375" s="168">
        <f t="shared" si="2389"/>
        <v>0</v>
      </c>
      <c r="E5375" s="168">
        <f t="shared" si="2390"/>
        <v>0</v>
      </c>
      <c r="F5375" s="168">
        <f t="shared" si="2390"/>
        <v>0</v>
      </c>
      <c r="G5375" s="168">
        <f t="shared" si="2390"/>
        <v>0</v>
      </c>
      <c r="H5375" s="168">
        <f t="shared" si="2388"/>
        <v>0</v>
      </c>
      <c r="I5375" s="168">
        <f t="shared" si="2391"/>
        <v>0</v>
      </c>
      <c r="J5375" s="168">
        <v>0</v>
      </c>
      <c r="K5375" s="168">
        <v>0</v>
      </c>
      <c r="L5375" s="168">
        <v>0</v>
      </c>
      <c r="M5375" s="168">
        <v>0</v>
      </c>
      <c r="N5375" s="168">
        <f t="shared" si="2392"/>
        <v>0</v>
      </c>
      <c r="O5375" s="168">
        <v>0</v>
      </c>
      <c r="P5375" s="168">
        <v>0</v>
      </c>
      <c r="Q5375" s="168">
        <v>0</v>
      </c>
      <c r="R5375" s="168">
        <v>0</v>
      </c>
      <c r="S5375" s="168">
        <f t="shared" si="2393"/>
        <v>0</v>
      </c>
      <c r="T5375" s="168">
        <v>0</v>
      </c>
      <c r="U5375" s="168">
        <v>0</v>
      </c>
      <c r="V5375" s="168">
        <v>0</v>
      </c>
      <c r="W5375" s="168">
        <v>0</v>
      </c>
    </row>
    <row r="5376" spans="2:23" ht="16.5" thickTop="1" thickBot="1">
      <c r="B5376" s="164" t="s">
        <v>1778</v>
      </c>
      <c r="C5376" s="171" t="s">
        <v>1779</v>
      </c>
      <c r="D5376" s="168">
        <f t="shared" si="2389"/>
        <v>370000</v>
      </c>
      <c r="E5376" s="168">
        <f t="shared" si="2390"/>
        <v>88000</v>
      </c>
      <c r="F5376" s="168">
        <f t="shared" si="2390"/>
        <v>91000</v>
      </c>
      <c r="G5376" s="168">
        <f t="shared" si="2390"/>
        <v>97000</v>
      </c>
      <c r="H5376" s="168">
        <f t="shared" si="2388"/>
        <v>94000</v>
      </c>
      <c r="I5376" s="168">
        <f t="shared" si="2391"/>
        <v>370000</v>
      </c>
      <c r="J5376" s="168">
        <f>SUM(J5377)</f>
        <v>88000</v>
      </c>
      <c r="K5376" s="168">
        <f>SUM(K5377)</f>
        <v>91000</v>
      </c>
      <c r="L5376" s="168">
        <f>SUM(L5377)</f>
        <v>97000</v>
      </c>
      <c r="M5376" s="168">
        <f>SUM(M5377)</f>
        <v>94000</v>
      </c>
      <c r="N5376" s="168">
        <f t="shared" si="2392"/>
        <v>0</v>
      </c>
      <c r="O5376" s="168">
        <f>SUM(O5377)</f>
        <v>0</v>
      </c>
      <c r="P5376" s="168">
        <f>SUM(P5377)</f>
        <v>0</v>
      </c>
      <c r="Q5376" s="168">
        <f>SUM(Q5377)</f>
        <v>0</v>
      </c>
      <c r="R5376" s="168">
        <f>SUM(R5377)</f>
        <v>0</v>
      </c>
      <c r="S5376" s="168">
        <f t="shared" si="2393"/>
        <v>0</v>
      </c>
      <c r="T5376" s="168">
        <f>SUM(T5377)</f>
        <v>0</v>
      </c>
      <c r="U5376" s="168">
        <f>SUM(U5377)</f>
        <v>0</v>
      </c>
      <c r="V5376" s="168">
        <f>SUM(V5377)</f>
        <v>0</v>
      </c>
      <c r="W5376" s="168">
        <f>SUM(W5377)</f>
        <v>0</v>
      </c>
    </row>
    <row r="5377" spans="2:23" ht="16.5" thickTop="1" thickBot="1">
      <c r="B5377" s="164" t="s">
        <v>124</v>
      </c>
      <c r="C5377" s="172" t="s">
        <v>96</v>
      </c>
      <c r="D5377" s="168">
        <f t="shared" si="2389"/>
        <v>370000</v>
      </c>
      <c r="E5377" s="168">
        <f t="shared" si="2390"/>
        <v>88000</v>
      </c>
      <c r="F5377" s="168">
        <f t="shared" si="2390"/>
        <v>91000</v>
      </c>
      <c r="G5377" s="168">
        <f t="shared" si="2390"/>
        <v>97000</v>
      </c>
      <c r="H5377" s="168">
        <f t="shared" si="2388"/>
        <v>94000</v>
      </c>
      <c r="I5377" s="168">
        <f t="shared" si="2391"/>
        <v>370000</v>
      </c>
      <c r="J5377" s="168">
        <f>SUM(J5378:J5381)</f>
        <v>88000</v>
      </c>
      <c r="K5377" s="168">
        <f>SUM(K5378:K5381)</f>
        <v>91000</v>
      </c>
      <c r="L5377" s="168">
        <f>SUM(L5378:L5381)</f>
        <v>97000</v>
      </c>
      <c r="M5377" s="168">
        <f>SUM(M5378:M5381)</f>
        <v>94000</v>
      </c>
      <c r="N5377" s="168">
        <f t="shared" si="2392"/>
        <v>0</v>
      </c>
      <c r="O5377" s="168">
        <f>SUM(O5378:O5381)</f>
        <v>0</v>
      </c>
      <c r="P5377" s="168">
        <f>SUM(P5378:P5381)</f>
        <v>0</v>
      </c>
      <c r="Q5377" s="168">
        <f>SUM(Q5378:Q5381)</f>
        <v>0</v>
      </c>
      <c r="R5377" s="168">
        <f>SUM(R5378:R5381)</f>
        <v>0</v>
      </c>
      <c r="S5377" s="168">
        <f t="shared" si="2393"/>
        <v>0</v>
      </c>
      <c r="T5377" s="168">
        <f>SUM(T5378:T5381)</f>
        <v>0</v>
      </c>
      <c r="U5377" s="168">
        <f>SUM(U5378:U5381)</f>
        <v>0</v>
      </c>
      <c r="V5377" s="168">
        <f>SUM(V5378:V5381)</f>
        <v>0</v>
      </c>
      <c r="W5377" s="168">
        <f>SUM(W5378:W5381)</f>
        <v>0</v>
      </c>
    </row>
    <row r="5378" spans="2:23" ht="16.5" thickTop="1" thickBot="1">
      <c r="B5378" s="164" t="s">
        <v>124</v>
      </c>
      <c r="C5378" s="173" t="s">
        <v>97</v>
      </c>
      <c r="D5378" s="168">
        <f t="shared" si="2389"/>
        <v>142000</v>
      </c>
      <c r="E5378" s="168">
        <f t="shared" si="2390"/>
        <v>36000</v>
      </c>
      <c r="F5378" s="168">
        <f t="shared" si="2390"/>
        <v>36000</v>
      </c>
      <c r="G5378" s="168">
        <f t="shared" si="2390"/>
        <v>35000</v>
      </c>
      <c r="H5378" s="168">
        <f t="shared" si="2388"/>
        <v>35000</v>
      </c>
      <c r="I5378" s="168">
        <f t="shared" si="2391"/>
        <v>142000</v>
      </c>
      <c r="J5378" s="168">
        <v>36000</v>
      </c>
      <c r="K5378" s="168">
        <v>36000</v>
      </c>
      <c r="L5378" s="168">
        <v>35000</v>
      </c>
      <c r="M5378" s="168">
        <v>35000</v>
      </c>
      <c r="N5378" s="168">
        <f t="shared" si="2392"/>
        <v>0</v>
      </c>
      <c r="O5378" s="168">
        <v>0</v>
      </c>
      <c r="P5378" s="168">
        <v>0</v>
      </c>
      <c r="Q5378" s="168">
        <v>0</v>
      </c>
      <c r="R5378" s="168">
        <v>0</v>
      </c>
      <c r="S5378" s="168">
        <f t="shared" si="2393"/>
        <v>0</v>
      </c>
      <c r="T5378" s="168">
        <v>0</v>
      </c>
      <c r="U5378" s="168">
        <v>0</v>
      </c>
      <c r="V5378" s="168">
        <v>0</v>
      </c>
      <c r="W5378" s="168">
        <v>0</v>
      </c>
    </row>
    <row r="5379" spans="2:23" ht="16.5" thickTop="1" thickBot="1">
      <c r="B5379" s="164" t="s">
        <v>124</v>
      </c>
      <c r="C5379" s="173" t="s">
        <v>98</v>
      </c>
      <c r="D5379" s="168">
        <f t="shared" si="2389"/>
        <v>226000</v>
      </c>
      <c r="E5379" s="168">
        <f t="shared" si="2390"/>
        <v>50000</v>
      </c>
      <c r="F5379" s="168">
        <f t="shared" si="2390"/>
        <v>55000</v>
      </c>
      <c r="G5379" s="168">
        <f t="shared" si="2390"/>
        <v>62000</v>
      </c>
      <c r="H5379" s="168">
        <f t="shared" si="2388"/>
        <v>59000</v>
      </c>
      <c r="I5379" s="168">
        <f t="shared" si="2391"/>
        <v>226000</v>
      </c>
      <c r="J5379" s="168">
        <v>50000</v>
      </c>
      <c r="K5379" s="168">
        <v>55000</v>
      </c>
      <c r="L5379" s="168">
        <v>62000</v>
      </c>
      <c r="M5379" s="168">
        <v>59000</v>
      </c>
      <c r="N5379" s="168">
        <f t="shared" si="2392"/>
        <v>0</v>
      </c>
      <c r="O5379" s="168">
        <v>0</v>
      </c>
      <c r="P5379" s="168">
        <v>0</v>
      </c>
      <c r="Q5379" s="168">
        <v>0</v>
      </c>
      <c r="R5379" s="168">
        <v>0</v>
      </c>
      <c r="S5379" s="168">
        <f t="shared" si="2393"/>
        <v>0</v>
      </c>
      <c r="T5379" s="168">
        <v>0</v>
      </c>
      <c r="U5379" s="168">
        <v>0</v>
      </c>
      <c r="V5379" s="168">
        <v>0</v>
      </c>
      <c r="W5379" s="168">
        <v>0</v>
      </c>
    </row>
    <row r="5380" spans="2:23" ht="16.5" thickTop="1" thickBot="1">
      <c r="B5380" s="164" t="s">
        <v>124</v>
      </c>
      <c r="C5380" s="173" t="s">
        <v>101</v>
      </c>
      <c r="D5380" s="168">
        <f t="shared" si="2389"/>
        <v>1000</v>
      </c>
      <c r="E5380" s="168">
        <f t="shared" si="2390"/>
        <v>1000</v>
      </c>
      <c r="F5380" s="168">
        <f t="shared" si="2390"/>
        <v>0</v>
      </c>
      <c r="G5380" s="168">
        <f t="shared" si="2390"/>
        <v>0</v>
      </c>
      <c r="H5380" s="168">
        <f t="shared" si="2388"/>
        <v>0</v>
      </c>
      <c r="I5380" s="168">
        <f t="shared" si="2391"/>
        <v>1000</v>
      </c>
      <c r="J5380" s="168">
        <v>1000</v>
      </c>
      <c r="K5380" s="168">
        <v>0</v>
      </c>
      <c r="L5380" s="168">
        <v>0</v>
      </c>
      <c r="M5380" s="168">
        <v>0</v>
      </c>
      <c r="N5380" s="168">
        <f t="shared" si="2392"/>
        <v>0</v>
      </c>
      <c r="O5380" s="168">
        <v>0</v>
      </c>
      <c r="P5380" s="168">
        <v>0</v>
      </c>
      <c r="Q5380" s="168">
        <v>0</v>
      </c>
      <c r="R5380" s="168">
        <v>0</v>
      </c>
      <c r="S5380" s="168">
        <f t="shared" si="2393"/>
        <v>0</v>
      </c>
      <c r="T5380" s="168">
        <v>0</v>
      </c>
      <c r="U5380" s="168">
        <v>0</v>
      </c>
      <c r="V5380" s="168">
        <v>0</v>
      </c>
      <c r="W5380" s="168">
        <v>0</v>
      </c>
    </row>
    <row r="5381" spans="2:23" ht="16.5" thickTop="1" thickBot="1">
      <c r="B5381" s="164" t="s">
        <v>124</v>
      </c>
      <c r="C5381" s="173" t="s">
        <v>102</v>
      </c>
      <c r="D5381" s="168">
        <f t="shared" si="2389"/>
        <v>1000</v>
      </c>
      <c r="E5381" s="168">
        <f t="shared" si="2390"/>
        <v>1000</v>
      </c>
      <c r="F5381" s="168">
        <f t="shared" si="2390"/>
        <v>0</v>
      </c>
      <c r="G5381" s="168">
        <f t="shared" si="2390"/>
        <v>0</v>
      </c>
      <c r="H5381" s="168">
        <f t="shared" si="2390"/>
        <v>0</v>
      </c>
      <c r="I5381" s="168">
        <f t="shared" si="2391"/>
        <v>1000</v>
      </c>
      <c r="J5381" s="168">
        <f>SUM(J5382)</f>
        <v>1000</v>
      </c>
      <c r="K5381" s="168">
        <f>SUM(K5382)</f>
        <v>0</v>
      </c>
      <c r="L5381" s="168">
        <f>SUM(L5382)</f>
        <v>0</v>
      </c>
      <c r="M5381" s="168">
        <f>SUM(M5382)</f>
        <v>0</v>
      </c>
      <c r="N5381" s="168">
        <f t="shared" si="2392"/>
        <v>0</v>
      </c>
      <c r="O5381" s="168">
        <f>SUM(O5382)</f>
        <v>0</v>
      </c>
      <c r="P5381" s="168">
        <f>SUM(P5382)</f>
        <v>0</v>
      </c>
      <c r="Q5381" s="168">
        <f>SUM(Q5382)</f>
        <v>0</v>
      </c>
      <c r="R5381" s="168">
        <f>SUM(R5382)</f>
        <v>0</v>
      </c>
      <c r="S5381" s="168">
        <f t="shared" si="2393"/>
        <v>0</v>
      </c>
      <c r="T5381" s="168">
        <f>SUM(T5382)</f>
        <v>0</v>
      </c>
      <c r="U5381" s="168">
        <f>SUM(U5382)</f>
        <v>0</v>
      </c>
      <c r="V5381" s="168">
        <f>SUM(V5382)</f>
        <v>0</v>
      </c>
      <c r="W5381" s="168">
        <f>SUM(W5382)</f>
        <v>0</v>
      </c>
    </row>
    <row r="5382" spans="2:23" ht="31.5" thickTop="1" thickBot="1">
      <c r="B5382" s="164" t="s">
        <v>124</v>
      </c>
      <c r="C5382" s="174" t="s">
        <v>156</v>
      </c>
      <c r="D5382" s="168">
        <f t="shared" ref="D5382:D5445" si="2394">SUM(E5382:H5382)</f>
        <v>1000</v>
      </c>
      <c r="E5382" s="168">
        <f t="shared" ref="E5382:H5445" si="2395">SUM(J5382,O5382,T5382)</f>
        <v>1000</v>
      </c>
      <c r="F5382" s="168">
        <f t="shared" si="2395"/>
        <v>0</v>
      </c>
      <c r="G5382" s="168">
        <f t="shared" si="2395"/>
        <v>0</v>
      </c>
      <c r="H5382" s="168">
        <f t="shared" si="2395"/>
        <v>0</v>
      </c>
      <c r="I5382" s="168">
        <f t="shared" ref="I5382:I5445" si="2396">SUM(J5382:M5382)</f>
        <v>1000</v>
      </c>
      <c r="J5382" s="168">
        <v>1000</v>
      </c>
      <c r="K5382" s="168">
        <v>0</v>
      </c>
      <c r="L5382" s="168">
        <v>0</v>
      </c>
      <c r="M5382" s="168">
        <v>0</v>
      </c>
      <c r="N5382" s="168">
        <f t="shared" ref="N5382:N5445" si="2397">SUM(O5382:R5382)</f>
        <v>0</v>
      </c>
      <c r="O5382" s="168">
        <v>0</v>
      </c>
      <c r="P5382" s="168">
        <v>0</v>
      </c>
      <c r="Q5382" s="168">
        <v>0</v>
      </c>
      <c r="R5382" s="168">
        <v>0</v>
      </c>
      <c r="S5382" s="168">
        <f t="shared" ref="S5382:S5445" si="2398">SUM(T5382:W5382)</f>
        <v>0</v>
      </c>
      <c r="T5382" s="168">
        <v>0</v>
      </c>
      <c r="U5382" s="168">
        <v>0</v>
      </c>
      <c r="V5382" s="168">
        <v>0</v>
      </c>
      <c r="W5382" s="168">
        <v>0</v>
      </c>
    </row>
    <row r="5383" spans="2:23" ht="31.5" thickTop="1" thickBot="1">
      <c r="B5383" s="164" t="s">
        <v>1780</v>
      </c>
      <c r="C5383" s="171" t="s">
        <v>1781</v>
      </c>
      <c r="D5383" s="168">
        <f t="shared" si="2394"/>
        <v>26000</v>
      </c>
      <c r="E5383" s="168">
        <f t="shared" si="2395"/>
        <v>8000</v>
      </c>
      <c r="F5383" s="168">
        <f t="shared" si="2395"/>
        <v>6000</v>
      </c>
      <c r="G5383" s="168">
        <f t="shared" si="2395"/>
        <v>7000</v>
      </c>
      <c r="H5383" s="168">
        <f t="shared" si="2395"/>
        <v>5000</v>
      </c>
      <c r="I5383" s="168">
        <f t="shared" si="2396"/>
        <v>26000</v>
      </c>
      <c r="J5383" s="168">
        <f>SUM(J5384)</f>
        <v>8000</v>
      </c>
      <c r="K5383" s="168">
        <f>SUM(K5384)</f>
        <v>6000</v>
      </c>
      <c r="L5383" s="168">
        <f>SUM(L5384)</f>
        <v>7000</v>
      </c>
      <c r="M5383" s="168">
        <f>SUM(M5384)</f>
        <v>5000</v>
      </c>
      <c r="N5383" s="168">
        <f t="shared" si="2397"/>
        <v>0</v>
      </c>
      <c r="O5383" s="168">
        <f>SUM(O5384)</f>
        <v>0</v>
      </c>
      <c r="P5383" s="168">
        <f>SUM(P5384)</f>
        <v>0</v>
      </c>
      <c r="Q5383" s="168">
        <f>SUM(Q5384)</f>
        <v>0</v>
      </c>
      <c r="R5383" s="168">
        <f>SUM(R5384)</f>
        <v>0</v>
      </c>
      <c r="S5383" s="168">
        <f t="shared" si="2398"/>
        <v>0</v>
      </c>
      <c r="T5383" s="168">
        <f>SUM(T5384)</f>
        <v>0</v>
      </c>
      <c r="U5383" s="168">
        <f>SUM(U5384)</f>
        <v>0</v>
      </c>
      <c r="V5383" s="168">
        <f>SUM(V5384)</f>
        <v>0</v>
      </c>
      <c r="W5383" s="168">
        <f>SUM(W5384)</f>
        <v>0</v>
      </c>
    </row>
    <row r="5384" spans="2:23" ht="16.5" thickTop="1" thickBot="1">
      <c r="B5384" s="164" t="s">
        <v>124</v>
      </c>
      <c r="C5384" s="172" t="s">
        <v>96</v>
      </c>
      <c r="D5384" s="168">
        <f t="shared" si="2394"/>
        <v>26000</v>
      </c>
      <c r="E5384" s="168">
        <f t="shared" si="2395"/>
        <v>8000</v>
      </c>
      <c r="F5384" s="168">
        <f t="shared" si="2395"/>
        <v>6000</v>
      </c>
      <c r="G5384" s="168">
        <f t="shared" si="2395"/>
        <v>7000</v>
      </c>
      <c r="H5384" s="168">
        <f t="shared" si="2395"/>
        <v>5000</v>
      </c>
      <c r="I5384" s="168">
        <f t="shared" si="2396"/>
        <v>26000</v>
      </c>
      <c r="J5384" s="168">
        <f>SUM(J5385:J5386)</f>
        <v>8000</v>
      </c>
      <c r="K5384" s="168">
        <f>SUM(K5385:K5386)</f>
        <v>6000</v>
      </c>
      <c r="L5384" s="168">
        <f>SUM(L5385:L5386)</f>
        <v>7000</v>
      </c>
      <c r="M5384" s="168">
        <f>SUM(M5385:M5386)</f>
        <v>5000</v>
      </c>
      <c r="N5384" s="168">
        <f t="shared" si="2397"/>
        <v>0</v>
      </c>
      <c r="O5384" s="168">
        <f>SUM(O5385:O5386)</f>
        <v>0</v>
      </c>
      <c r="P5384" s="168">
        <f>SUM(P5385:P5386)</f>
        <v>0</v>
      </c>
      <c r="Q5384" s="168">
        <f>SUM(Q5385:Q5386)</f>
        <v>0</v>
      </c>
      <c r="R5384" s="168">
        <f>SUM(R5385:R5386)</f>
        <v>0</v>
      </c>
      <c r="S5384" s="168">
        <f t="shared" si="2398"/>
        <v>0</v>
      </c>
      <c r="T5384" s="168">
        <f>SUM(T5385:T5386)</f>
        <v>0</v>
      </c>
      <c r="U5384" s="168">
        <f>SUM(U5385:U5386)</f>
        <v>0</v>
      </c>
      <c r="V5384" s="168">
        <f>SUM(V5385:V5386)</f>
        <v>0</v>
      </c>
      <c r="W5384" s="168">
        <f>SUM(W5385:W5386)</f>
        <v>0</v>
      </c>
    </row>
    <row r="5385" spans="2:23" ht="16.5" thickTop="1" thickBot="1">
      <c r="B5385" s="164" t="s">
        <v>124</v>
      </c>
      <c r="C5385" s="173" t="s">
        <v>97</v>
      </c>
      <c r="D5385" s="168">
        <f t="shared" si="2394"/>
        <v>18000</v>
      </c>
      <c r="E5385" s="168">
        <f t="shared" si="2395"/>
        <v>5000</v>
      </c>
      <c r="F5385" s="168">
        <f t="shared" si="2395"/>
        <v>4000</v>
      </c>
      <c r="G5385" s="168">
        <f t="shared" si="2395"/>
        <v>5000</v>
      </c>
      <c r="H5385" s="168">
        <f t="shared" si="2395"/>
        <v>4000</v>
      </c>
      <c r="I5385" s="168">
        <f t="shared" si="2396"/>
        <v>18000</v>
      </c>
      <c r="J5385" s="168">
        <v>5000</v>
      </c>
      <c r="K5385" s="168">
        <v>4000</v>
      </c>
      <c r="L5385" s="168">
        <v>5000</v>
      </c>
      <c r="M5385" s="168">
        <v>4000</v>
      </c>
      <c r="N5385" s="168">
        <f t="shared" si="2397"/>
        <v>0</v>
      </c>
      <c r="O5385" s="168">
        <v>0</v>
      </c>
      <c r="P5385" s="168">
        <v>0</v>
      </c>
      <c r="Q5385" s="168">
        <v>0</v>
      </c>
      <c r="R5385" s="168">
        <v>0</v>
      </c>
      <c r="S5385" s="168">
        <f t="shared" si="2398"/>
        <v>0</v>
      </c>
      <c r="T5385" s="168">
        <v>0</v>
      </c>
      <c r="U5385" s="168">
        <v>0</v>
      </c>
      <c r="V5385" s="168">
        <v>0</v>
      </c>
      <c r="W5385" s="168">
        <v>0</v>
      </c>
    </row>
    <row r="5386" spans="2:23" ht="16.5" thickTop="1" thickBot="1">
      <c r="B5386" s="164" t="s">
        <v>124</v>
      </c>
      <c r="C5386" s="173" t="s">
        <v>98</v>
      </c>
      <c r="D5386" s="168">
        <f t="shared" si="2394"/>
        <v>8000</v>
      </c>
      <c r="E5386" s="168">
        <f t="shared" si="2395"/>
        <v>3000</v>
      </c>
      <c r="F5386" s="168">
        <f t="shared" si="2395"/>
        <v>2000</v>
      </c>
      <c r="G5386" s="168">
        <f t="shared" si="2395"/>
        <v>2000</v>
      </c>
      <c r="H5386" s="168">
        <f t="shared" si="2395"/>
        <v>1000</v>
      </c>
      <c r="I5386" s="168">
        <f t="shared" si="2396"/>
        <v>8000</v>
      </c>
      <c r="J5386" s="168">
        <v>3000</v>
      </c>
      <c r="K5386" s="168">
        <v>2000</v>
      </c>
      <c r="L5386" s="168">
        <v>2000</v>
      </c>
      <c r="M5386" s="168">
        <v>1000</v>
      </c>
      <c r="N5386" s="168">
        <f t="shared" si="2397"/>
        <v>0</v>
      </c>
      <c r="O5386" s="168">
        <v>0</v>
      </c>
      <c r="P5386" s="168">
        <v>0</v>
      </c>
      <c r="Q5386" s="168">
        <v>0</v>
      </c>
      <c r="R5386" s="168">
        <v>0</v>
      </c>
      <c r="S5386" s="168">
        <f t="shared" si="2398"/>
        <v>0</v>
      </c>
      <c r="T5386" s="168">
        <v>0</v>
      </c>
      <c r="U5386" s="168">
        <v>0</v>
      </c>
      <c r="V5386" s="168">
        <v>0</v>
      </c>
      <c r="W5386" s="168">
        <v>0</v>
      </c>
    </row>
    <row r="5387" spans="2:23" ht="31.5" thickTop="1" thickBot="1">
      <c r="B5387" s="164" t="s">
        <v>1782</v>
      </c>
      <c r="C5387" s="171" t="s">
        <v>1783</v>
      </c>
      <c r="D5387" s="168">
        <f t="shared" si="2394"/>
        <v>609660</v>
      </c>
      <c r="E5387" s="168">
        <f t="shared" si="2395"/>
        <v>152000</v>
      </c>
      <c r="F5387" s="168">
        <f t="shared" si="2395"/>
        <v>177000</v>
      </c>
      <c r="G5387" s="168">
        <f t="shared" si="2395"/>
        <v>147000</v>
      </c>
      <c r="H5387" s="168">
        <f t="shared" si="2395"/>
        <v>133660</v>
      </c>
      <c r="I5387" s="168">
        <f t="shared" si="2396"/>
        <v>609660</v>
      </c>
      <c r="J5387" s="168">
        <f>SUM(J5388)</f>
        <v>152000</v>
      </c>
      <c r="K5387" s="168">
        <f>SUM(K5388)</f>
        <v>177000</v>
      </c>
      <c r="L5387" s="168">
        <f>SUM(L5388)</f>
        <v>147000</v>
      </c>
      <c r="M5387" s="168">
        <f>SUM(M5388)</f>
        <v>133660</v>
      </c>
      <c r="N5387" s="168">
        <f t="shared" si="2397"/>
        <v>0</v>
      </c>
      <c r="O5387" s="168">
        <f>SUM(O5388)</f>
        <v>0</v>
      </c>
      <c r="P5387" s="168">
        <f>SUM(P5388)</f>
        <v>0</v>
      </c>
      <c r="Q5387" s="168">
        <f>SUM(Q5388)</f>
        <v>0</v>
      </c>
      <c r="R5387" s="168">
        <f>SUM(R5388)</f>
        <v>0</v>
      </c>
      <c r="S5387" s="168">
        <f t="shared" si="2398"/>
        <v>0</v>
      </c>
      <c r="T5387" s="168">
        <f>SUM(T5388)</f>
        <v>0</v>
      </c>
      <c r="U5387" s="168">
        <f>SUM(U5388)</f>
        <v>0</v>
      </c>
      <c r="V5387" s="168">
        <f>SUM(V5388)</f>
        <v>0</v>
      </c>
      <c r="W5387" s="168">
        <f>SUM(W5388)</f>
        <v>0</v>
      </c>
    </row>
    <row r="5388" spans="2:23" ht="16.5" thickTop="1" thickBot="1">
      <c r="B5388" s="164" t="s">
        <v>124</v>
      </c>
      <c r="C5388" s="172" t="s">
        <v>96</v>
      </c>
      <c r="D5388" s="168">
        <f t="shared" si="2394"/>
        <v>609660</v>
      </c>
      <c r="E5388" s="168">
        <f t="shared" si="2395"/>
        <v>152000</v>
      </c>
      <c r="F5388" s="168">
        <f t="shared" si="2395"/>
        <v>177000</v>
      </c>
      <c r="G5388" s="168">
        <f t="shared" si="2395"/>
        <v>147000</v>
      </c>
      <c r="H5388" s="168">
        <f t="shared" si="2395"/>
        <v>133660</v>
      </c>
      <c r="I5388" s="168">
        <f t="shared" si="2396"/>
        <v>609660</v>
      </c>
      <c r="J5388" s="168">
        <f>SUM(J5389:J5391)</f>
        <v>152000</v>
      </c>
      <c r="K5388" s="168">
        <f>SUM(K5389:K5391)</f>
        <v>177000</v>
      </c>
      <c r="L5388" s="168">
        <f>SUM(L5389:L5391)</f>
        <v>147000</v>
      </c>
      <c r="M5388" s="168">
        <f>SUM(M5389:M5391)</f>
        <v>133660</v>
      </c>
      <c r="N5388" s="168">
        <f t="shared" si="2397"/>
        <v>0</v>
      </c>
      <c r="O5388" s="168">
        <f>SUM(O5389:O5391)</f>
        <v>0</v>
      </c>
      <c r="P5388" s="168">
        <f>SUM(P5389:P5391)</f>
        <v>0</v>
      </c>
      <c r="Q5388" s="168">
        <f>SUM(Q5389:Q5391)</f>
        <v>0</v>
      </c>
      <c r="R5388" s="168">
        <f>SUM(R5389:R5391)</f>
        <v>0</v>
      </c>
      <c r="S5388" s="168">
        <f t="shared" si="2398"/>
        <v>0</v>
      </c>
      <c r="T5388" s="168">
        <f>SUM(T5389:T5391)</f>
        <v>0</v>
      </c>
      <c r="U5388" s="168">
        <f>SUM(U5389:U5391)</f>
        <v>0</v>
      </c>
      <c r="V5388" s="168">
        <f>SUM(V5389:V5391)</f>
        <v>0</v>
      </c>
      <c r="W5388" s="168">
        <f>SUM(W5389:W5391)</f>
        <v>0</v>
      </c>
    </row>
    <row r="5389" spans="2:23" ht="16.5" thickTop="1" thickBot="1">
      <c r="B5389" s="164" t="s">
        <v>124</v>
      </c>
      <c r="C5389" s="173" t="s">
        <v>97</v>
      </c>
      <c r="D5389" s="168">
        <f t="shared" si="2394"/>
        <v>404960</v>
      </c>
      <c r="E5389" s="168">
        <f t="shared" si="2395"/>
        <v>97000</v>
      </c>
      <c r="F5389" s="168">
        <f t="shared" si="2395"/>
        <v>112000</v>
      </c>
      <c r="G5389" s="168">
        <f t="shared" si="2395"/>
        <v>97000</v>
      </c>
      <c r="H5389" s="168">
        <f t="shared" si="2395"/>
        <v>98960</v>
      </c>
      <c r="I5389" s="168">
        <f t="shared" si="2396"/>
        <v>404960</v>
      </c>
      <c r="J5389" s="168">
        <v>97000</v>
      </c>
      <c r="K5389" s="168">
        <v>112000</v>
      </c>
      <c r="L5389" s="168">
        <v>97000</v>
      </c>
      <c r="M5389" s="168">
        <v>98960</v>
      </c>
      <c r="N5389" s="168">
        <f t="shared" si="2397"/>
        <v>0</v>
      </c>
      <c r="O5389" s="168">
        <v>0</v>
      </c>
      <c r="P5389" s="168">
        <v>0</v>
      </c>
      <c r="Q5389" s="168">
        <v>0</v>
      </c>
      <c r="R5389" s="168">
        <v>0</v>
      </c>
      <c r="S5389" s="168">
        <f t="shared" si="2398"/>
        <v>0</v>
      </c>
      <c r="T5389" s="168">
        <v>0</v>
      </c>
      <c r="U5389" s="168">
        <v>0</v>
      </c>
      <c r="V5389" s="168">
        <v>0</v>
      </c>
      <c r="W5389" s="168">
        <v>0</v>
      </c>
    </row>
    <row r="5390" spans="2:23" ht="16.5" thickTop="1" thickBot="1">
      <c r="B5390" s="164" t="s">
        <v>124</v>
      </c>
      <c r="C5390" s="173" t="s">
        <v>98</v>
      </c>
      <c r="D5390" s="168">
        <f t="shared" si="2394"/>
        <v>204700</v>
      </c>
      <c r="E5390" s="168">
        <f t="shared" si="2395"/>
        <v>55000</v>
      </c>
      <c r="F5390" s="168">
        <f t="shared" si="2395"/>
        <v>65000</v>
      </c>
      <c r="G5390" s="168">
        <f t="shared" si="2395"/>
        <v>50000</v>
      </c>
      <c r="H5390" s="168">
        <f t="shared" si="2395"/>
        <v>34700</v>
      </c>
      <c r="I5390" s="168">
        <f t="shared" si="2396"/>
        <v>204700</v>
      </c>
      <c r="J5390" s="168">
        <v>55000</v>
      </c>
      <c r="K5390" s="168">
        <v>65000</v>
      </c>
      <c r="L5390" s="168">
        <v>50000</v>
      </c>
      <c r="M5390" s="168">
        <v>34700</v>
      </c>
      <c r="N5390" s="168">
        <f t="shared" si="2397"/>
        <v>0</v>
      </c>
      <c r="O5390" s="168">
        <v>0</v>
      </c>
      <c r="P5390" s="168">
        <v>0</v>
      </c>
      <c r="Q5390" s="168">
        <v>0</v>
      </c>
      <c r="R5390" s="168">
        <v>0</v>
      </c>
      <c r="S5390" s="168">
        <f t="shared" si="2398"/>
        <v>0</v>
      </c>
      <c r="T5390" s="168">
        <v>0</v>
      </c>
      <c r="U5390" s="168">
        <v>0</v>
      </c>
      <c r="V5390" s="168">
        <v>0</v>
      </c>
      <c r="W5390" s="168">
        <v>0</v>
      </c>
    </row>
    <row r="5391" spans="2:23" ht="16.5" thickTop="1" thickBot="1">
      <c r="B5391" s="164" t="s">
        <v>124</v>
      </c>
      <c r="C5391" s="173" t="s">
        <v>102</v>
      </c>
      <c r="D5391" s="168">
        <f t="shared" si="2394"/>
        <v>0</v>
      </c>
      <c r="E5391" s="168">
        <f t="shared" si="2395"/>
        <v>0</v>
      </c>
      <c r="F5391" s="168">
        <f t="shared" si="2395"/>
        <v>0</v>
      </c>
      <c r="G5391" s="168">
        <f t="shared" si="2395"/>
        <v>0</v>
      </c>
      <c r="H5391" s="168">
        <f t="shared" si="2395"/>
        <v>0</v>
      </c>
      <c r="I5391" s="168">
        <f t="shared" si="2396"/>
        <v>0</v>
      </c>
      <c r="J5391" s="168">
        <f>SUM(J5392)</f>
        <v>0</v>
      </c>
      <c r="K5391" s="168">
        <f>SUM(K5392)</f>
        <v>0</v>
      </c>
      <c r="L5391" s="168">
        <f>SUM(L5392)</f>
        <v>0</v>
      </c>
      <c r="M5391" s="168">
        <f>SUM(M5392)</f>
        <v>0</v>
      </c>
      <c r="N5391" s="168">
        <f t="shared" si="2397"/>
        <v>0</v>
      </c>
      <c r="O5391" s="168">
        <f>SUM(O5392)</f>
        <v>0</v>
      </c>
      <c r="P5391" s="168">
        <f>SUM(P5392)</f>
        <v>0</v>
      </c>
      <c r="Q5391" s="168">
        <f>SUM(Q5392)</f>
        <v>0</v>
      </c>
      <c r="R5391" s="168">
        <f>SUM(R5392)</f>
        <v>0</v>
      </c>
      <c r="S5391" s="168">
        <f t="shared" si="2398"/>
        <v>0</v>
      </c>
      <c r="T5391" s="168">
        <f>SUM(T5392)</f>
        <v>0</v>
      </c>
      <c r="U5391" s="168">
        <f>SUM(U5392)</f>
        <v>0</v>
      </c>
      <c r="V5391" s="168">
        <f>SUM(V5392)</f>
        <v>0</v>
      </c>
      <c r="W5391" s="168">
        <f>SUM(W5392)</f>
        <v>0</v>
      </c>
    </row>
    <row r="5392" spans="2:23" ht="31.5" thickTop="1" thickBot="1">
      <c r="B5392" s="164" t="s">
        <v>124</v>
      </c>
      <c r="C5392" s="174" t="s">
        <v>156</v>
      </c>
      <c r="D5392" s="168">
        <f t="shared" si="2394"/>
        <v>0</v>
      </c>
      <c r="E5392" s="168">
        <f t="shared" si="2395"/>
        <v>0</v>
      </c>
      <c r="F5392" s="168">
        <f t="shared" si="2395"/>
        <v>0</v>
      </c>
      <c r="G5392" s="168">
        <f t="shared" si="2395"/>
        <v>0</v>
      </c>
      <c r="H5392" s="168">
        <f t="shared" si="2395"/>
        <v>0</v>
      </c>
      <c r="I5392" s="168">
        <f t="shared" si="2396"/>
        <v>0</v>
      </c>
      <c r="J5392" s="168">
        <v>0</v>
      </c>
      <c r="K5392" s="168">
        <v>0</v>
      </c>
      <c r="L5392" s="168">
        <v>0</v>
      </c>
      <c r="M5392" s="168">
        <v>0</v>
      </c>
      <c r="N5392" s="168">
        <f t="shared" si="2397"/>
        <v>0</v>
      </c>
      <c r="O5392" s="168">
        <v>0</v>
      </c>
      <c r="P5392" s="168">
        <v>0</v>
      </c>
      <c r="Q5392" s="168">
        <v>0</v>
      </c>
      <c r="R5392" s="168">
        <v>0</v>
      </c>
      <c r="S5392" s="168">
        <f t="shared" si="2398"/>
        <v>0</v>
      </c>
      <c r="T5392" s="168">
        <v>0</v>
      </c>
      <c r="U5392" s="168">
        <v>0</v>
      </c>
      <c r="V5392" s="168">
        <v>0</v>
      </c>
      <c r="W5392" s="168">
        <v>0</v>
      </c>
    </row>
    <row r="5393" spans="2:23" ht="31.5" thickTop="1" thickBot="1">
      <c r="B5393" s="164" t="s">
        <v>1784</v>
      </c>
      <c r="C5393" s="171" t="s">
        <v>1785</v>
      </c>
      <c r="D5393" s="168">
        <f t="shared" si="2394"/>
        <v>1133000</v>
      </c>
      <c r="E5393" s="168">
        <f t="shared" si="2395"/>
        <v>285000</v>
      </c>
      <c r="F5393" s="168">
        <f t="shared" si="2395"/>
        <v>283000</v>
      </c>
      <c r="G5393" s="168">
        <f t="shared" si="2395"/>
        <v>283000</v>
      </c>
      <c r="H5393" s="168">
        <f t="shared" si="2395"/>
        <v>282000</v>
      </c>
      <c r="I5393" s="168">
        <f t="shared" si="2396"/>
        <v>1133000</v>
      </c>
      <c r="J5393" s="168">
        <f>SUM(J5394)</f>
        <v>285000</v>
      </c>
      <c r="K5393" s="168">
        <f>SUM(K5394)</f>
        <v>283000</v>
      </c>
      <c r="L5393" s="168">
        <f>SUM(L5394)</f>
        <v>283000</v>
      </c>
      <c r="M5393" s="168">
        <f>SUM(M5394)</f>
        <v>282000</v>
      </c>
      <c r="N5393" s="168">
        <f t="shared" si="2397"/>
        <v>0</v>
      </c>
      <c r="O5393" s="168">
        <f>SUM(O5394)</f>
        <v>0</v>
      </c>
      <c r="P5393" s="168">
        <f>SUM(P5394)</f>
        <v>0</v>
      </c>
      <c r="Q5393" s="168">
        <f>SUM(Q5394)</f>
        <v>0</v>
      </c>
      <c r="R5393" s="168">
        <f>SUM(R5394)</f>
        <v>0</v>
      </c>
      <c r="S5393" s="168">
        <f t="shared" si="2398"/>
        <v>0</v>
      </c>
      <c r="T5393" s="168">
        <f>SUM(T5394)</f>
        <v>0</v>
      </c>
      <c r="U5393" s="168">
        <f>SUM(U5394)</f>
        <v>0</v>
      </c>
      <c r="V5393" s="168">
        <f>SUM(V5394)</f>
        <v>0</v>
      </c>
      <c r="W5393" s="168">
        <f>SUM(W5394)</f>
        <v>0</v>
      </c>
    </row>
    <row r="5394" spans="2:23" ht="16.5" thickTop="1" thickBot="1">
      <c r="B5394" s="164" t="s">
        <v>124</v>
      </c>
      <c r="C5394" s="172" t="s">
        <v>96</v>
      </c>
      <c r="D5394" s="168">
        <f t="shared" si="2394"/>
        <v>1133000</v>
      </c>
      <c r="E5394" s="168">
        <f t="shared" si="2395"/>
        <v>285000</v>
      </c>
      <c r="F5394" s="168">
        <f t="shared" si="2395"/>
        <v>283000</v>
      </c>
      <c r="G5394" s="168">
        <f t="shared" si="2395"/>
        <v>283000</v>
      </c>
      <c r="H5394" s="168">
        <f t="shared" si="2395"/>
        <v>282000</v>
      </c>
      <c r="I5394" s="168">
        <f t="shared" si="2396"/>
        <v>1133000</v>
      </c>
      <c r="J5394" s="168">
        <f>SUM(J5395:J5397)</f>
        <v>285000</v>
      </c>
      <c r="K5394" s="168">
        <f>SUM(K5395:K5397)</f>
        <v>283000</v>
      </c>
      <c r="L5394" s="168">
        <f>SUM(L5395:L5397)</f>
        <v>283000</v>
      </c>
      <c r="M5394" s="168">
        <f>SUM(M5395:M5397)</f>
        <v>282000</v>
      </c>
      <c r="N5394" s="168">
        <f t="shared" si="2397"/>
        <v>0</v>
      </c>
      <c r="O5394" s="168">
        <f>SUM(O5395:O5397)</f>
        <v>0</v>
      </c>
      <c r="P5394" s="168">
        <f>SUM(P5395:P5397)</f>
        <v>0</v>
      </c>
      <c r="Q5394" s="168">
        <f>SUM(Q5395:Q5397)</f>
        <v>0</v>
      </c>
      <c r="R5394" s="168">
        <f>SUM(R5395:R5397)</f>
        <v>0</v>
      </c>
      <c r="S5394" s="168">
        <f t="shared" si="2398"/>
        <v>0</v>
      </c>
      <c r="T5394" s="168">
        <f>SUM(T5395:T5397)</f>
        <v>0</v>
      </c>
      <c r="U5394" s="168">
        <f>SUM(U5395:U5397)</f>
        <v>0</v>
      </c>
      <c r="V5394" s="168">
        <f>SUM(V5395:V5397)</f>
        <v>0</v>
      </c>
      <c r="W5394" s="168">
        <f>SUM(W5395:W5397)</f>
        <v>0</v>
      </c>
    </row>
    <row r="5395" spans="2:23" ht="16.5" thickTop="1" thickBot="1">
      <c r="B5395" s="164" t="s">
        <v>124</v>
      </c>
      <c r="C5395" s="173" t="s">
        <v>97</v>
      </c>
      <c r="D5395" s="168">
        <f t="shared" si="2394"/>
        <v>817000</v>
      </c>
      <c r="E5395" s="168">
        <f t="shared" si="2395"/>
        <v>205000</v>
      </c>
      <c r="F5395" s="168">
        <f t="shared" si="2395"/>
        <v>204000</v>
      </c>
      <c r="G5395" s="168">
        <f t="shared" si="2395"/>
        <v>204000</v>
      </c>
      <c r="H5395" s="168">
        <f t="shared" si="2395"/>
        <v>204000</v>
      </c>
      <c r="I5395" s="168">
        <f t="shared" si="2396"/>
        <v>817000</v>
      </c>
      <c r="J5395" s="168">
        <v>205000</v>
      </c>
      <c r="K5395" s="168">
        <v>204000</v>
      </c>
      <c r="L5395" s="168">
        <v>204000</v>
      </c>
      <c r="M5395" s="168">
        <v>204000</v>
      </c>
      <c r="N5395" s="168">
        <f t="shared" si="2397"/>
        <v>0</v>
      </c>
      <c r="O5395" s="168">
        <v>0</v>
      </c>
      <c r="P5395" s="168">
        <v>0</v>
      </c>
      <c r="Q5395" s="168">
        <v>0</v>
      </c>
      <c r="R5395" s="168">
        <v>0</v>
      </c>
      <c r="S5395" s="168">
        <f t="shared" si="2398"/>
        <v>0</v>
      </c>
      <c r="T5395" s="168">
        <v>0</v>
      </c>
      <c r="U5395" s="168">
        <v>0</v>
      </c>
      <c r="V5395" s="168">
        <v>0</v>
      </c>
      <c r="W5395" s="168">
        <v>0</v>
      </c>
    </row>
    <row r="5396" spans="2:23" ht="16.5" thickTop="1" thickBot="1">
      <c r="B5396" s="164" t="s">
        <v>124</v>
      </c>
      <c r="C5396" s="173" t="s">
        <v>98</v>
      </c>
      <c r="D5396" s="168">
        <f t="shared" si="2394"/>
        <v>316000</v>
      </c>
      <c r="E5396" s="168">
        <f t="shared" si="2395"/>
        <v>80000</v>
      </c>
      <c r="F5396" s="168">
        <f t="shared" si="2395"/>
        <v>79000</v>
      </c>
      <c r="G5396" s="168">
        <f t="shared" si="2395"/>
        <v>79000</v>
      </c>
      <c r="H5396" s="168">
        <f t="shared" si="2395"/>
        <v>78000</v>
      </c>
      <c r="I5396" s="168">
        <f t="shared" si="2396"/>
        <v>316000</v>
      </c>
      <c r="J5396" s="168">
        <v>80000</v>
      </c>
      <c r="K5396" s="168">
        <v>79000</v>
      </c>
      <c r="L5396" s="168">
        <v>79000</v>
      </c>
      <c r="M5396" s="168">
        <v>78000</v>
      </c>
      <c r="N5396" s="168">
        <f t="shared" si="2397"/>
        <v>0</v>
      </c>
      <c r="O5396" s="168">
        <v>0</v>
      </c>
      <c r="P5396" s="168">
        <v>0</v>
      </c>
      <c r="Q5396" s="168">
        <v>0</v>
      </c>
      <c r="R5396" s="168">
        <v>0</v>
      </c>
      <c r="S5396" s="168">
        <f t="shared" si="2398"/>
        <v>0</v>
      </c>
      <c r="T5396" s="168">
        <v>0</v>
      </c>
      <c r="U5396" s="168">
        <v>0</v>
      </c>
      <c r="V5396" s="168">
        <v>0</v>
      </c>
      <c r="W5396" s="168">
        <v>0</v>
      </c>
    </row>
    <row r="5397" spans="2:23" ht="16.5" thickTop="1" thickBot="1">
      <c r="B5397" s="164" t="s">
        <v>124</v>
      </c>
      <c r="C5397" s="173" t="s">
        <v>102</v>
      </c>
      <c r="D5397" s="168">
        <f t="shared" si="2394"/>
        <v>0</v>
      </c>
      <c r="E5397" s="168">
        <f t="shared" si="2395"/>
        <v>0</v>
      </c>
      <c r="F5397" s="168">
        <f t="shared" si="2395"/>
        <v>0</v>
      </c>
      <c r="G5397" s="168">
        <f t="shared" si="2395"/>
        <v>0</v>
      </c>
      <c r="H5397" s="168">
        <f t="shared" si="2395"/>
        <v>0</v>
      </c>
      <c r="I5397" s="168">
        <f t="shared" si="2396"/>
        <v>0</v>
      </c>
      <c r="J5397" s="168">
        <f>SUM(J5398)</f>
        <v>0</v>
      </c>
      <c r="K5397" s="168">
        <f>SUM(K5398)</f>
        <v>0</v>
      </c>
      <c r="L5397" s="168">
        <f>SUM(L5398)</f>
        <v>0</v>
      </c>
      <c r="M5397" s="168">
        <f>SUM(M5398)</f>
        <v>0</v>
      </c>
      <c r="N5397" s="168">
        <f t="shared" si="2397"/>
        <v>0</v>
      </c>
      <c r="O5397" s="168">
        <f>SUM(O5398)</f>
        <v>0</v>
      </c>
      <c r="P5397" s="168">
        <f>SUM(P5398)</f>
        <v>0</v>
      </c>
      <c r="Q5397" s="168">
        <f>SUM(Q5398)</f>
        <v>0</v>
      </c>
      <c r="R5397" s="168">
        <f>SUM(R5398)</f>
        <v>0</v>
      </c>
      <c r="S5397" s="168">
        <f t="shared" si="2398"/>
        <v>0</v>
      </c>
      <c r="T5397" s="168">
        <f>SUM(T5398)</f>
        <v>0</v>
      </c>
      <c r="U5397" s="168">
        <f>SUM(U5398)</f>
        <v>0</v>
      </c>
      <c r="V5397" s="168">
        <f>SUM(V5398)</f>
        <v>0</v>
      </c>
      <c r="W5397" s="168">
        <f>SUM(W5398)</f>
        <v>0</v>
      </c>
    </row>
    <row r="5398" spans="2:23" ht="31.5" thickTop="1" thickBot="1">
      <c r="B5398" s="164" t="s">
        <v>124</v>
      </c>
      <c r="C5398" s="174" t="s">
        <v>156</v>
      </c>
      <c r="D5398" s="168">
        <f t="shared" si="2394"/>
        <v>0</v>
      </c>
      <c r="E5398" s="168">
        <f t="shared" si="2395"/>
        <v>0</v>
      </c>
      <c r="F5398" s="168">
        <f t="shared" si="2395"/>
        <v>0</v>
      </c>
      <c r="G5398" s="168">
        <f t="shared" si="2395"/>
        <v>0</v>
      </c>
      <c r="H5398" s="168">
        <f t="shared" si="2395"/>
        <v>0</v>
      </c>
      <c r="I5398" s="168">
        <f t="shared" si="2396"/>
        <v>0</v>
      </c>
      <c r="J5398" s="168">
        <v>0</v>
      </c>
      <c r="K5398" s="168">
        <v>0</v>
      </c>
      <c r="L5398" s="168">
        <v>0</v>
      </c>
      <c r="M5398" s="168">
        <v>0</v>
      </c>
      <c r="N5398" s="168">
        <f t="shared" si="2397"/>
        <v>0</v>
      </c>
      <c r="O5398" s="168">
        <v>0</v>
      </c>
      <c r="P5398" s="168">
        <v>0</v>
      </c>
      <c r="Q5398" s="168">
        <v>0</v>
      </c>
      <c r="R5398" s="168">
        <v>0</v>
      </c>
      <c r="S5398" s="168">
        <f t="shared" si="2398"/>
        <v>0</v>
      </c>
      <c r="T5398" s="168">
        <v>0</v>
      </c>
      <c r="U5398" s="168">
        <v>0</v>
      </c>
      <c r="V5398" s="168">
        <v>0</v>
      </c>
      <c r="W5398" s="168">
        <v>0</v>
      </c>
    </row>
    <row r="5399" spans="2:23" ht="31.5" thickTop="1" thickBot="1">
      <c r="B5399" s="164" t="s">
        <v>1786</v>
      </c>
      <c r="C5399" s="171" t="s">
        <v>1787</v>
      </c>
      <c r="D5399" s="168">
        <f t="shared" si="2394"/>
        <v>303000</v>
      </c>
      <c r="E5399" s="168">
        <f t="shared" si="2395"/>
        <v>76000</v>
      </c>
      <c r="F5399" s="168">
        <f t="shared" si="2395"/>
        <v>76000</v>
      </c>
      <c r="G5399" s="168">
        <f t="shared" si="2395"/>
        <v>76000</v>
      </c>
      <c r="H5399" s="168">
        <f t="shared" si="2395"/>
        <v>75000</v>
      </c>
      <c r="I5399" s="168">
        <f t="shared" si="2396"/>
        <v>303000</v>
      </c>
      <c r="J5399" s="168">
        <f>SUM(J5400)</f>
        <v>76000</v>
      </c>
      <c r="K5399" s="168">
        <f>SUM(K5400)</f>
        <v>76000</v>
      </c>
      <c r="L5399" s="168">
        <f>SUM(L5400)</f>
        <v>76000</v>
      </c>
      <c r="M5399" s="168">
        <f>SUM(M5400)</f>
        <v>75000</v>
      </c>
      <c r="N5399" s="168">
        <f t="shared" si="2397"/>
        <v>0</v>
      </c>
      <c r="O5399" s="168">
        <f>SUM(O5400)</f>
        <v>0</v>
      </c>
      <c r="P5399" s="168">
        <f>SUM(P5400)</f>
        <v>0</v>
      </c>
      <c r="Q5399" s="168">
        <f>SUM(Q5400)</f>
        <v>0</v>
      </c>
      <c r="R5399" s="168">
        <f>SUM(R5400)</f>
        <v>0</v>
      </c>
      <c r="S5399" s="168">
        <f t="shared" si="2398"/>
        <v>0</v>
      </c>
      <c r="T5399" s="168">
        <f>SUM(T5400)</f>
        <v>0</v>
      </c>
      <c r="U5399" s="168">
        <f>SUM(U5400)</f>
        <v>0</v>
      </c>
      <c r="V5399" s="168">
        <f>SUM(V5400)</f>
        <v>0</v>
      </c>
      <c r="W5399" s="168">
        <f>SUM(W5400)</f>
        <v>0</v>
      </c>
    </row>
    <row r="5400" spans="2:23" ht="16.5" thickTop="1" thickBot="1">
      <c r="B5400" s="164" t="s">
        <v>124</v>
      </c>
      <c r="C5400" s="172" t="s">
        <v>96</v>
      </c>
      <c r="D5400" s="168">
        <f t="shared" si="2394"/>
        <v>303000</v>
      </c>
      <c r="E5400" s="168">
        <f t="shared" si="2395"/>
        <v>76000</v>
      </c>
      <c r="F5400" s="168">
        <f t="shared" si="2395"/>
        <v>76000</v>
      </c>
      <c r="G5400" s="168">
        <f t="shared" si="2395"/>
        <v>76000</v>
      </c>
      <c r="H5400" s="168">
        <f t="shared" si="2395"/>
        <v>75000</v>
      </c>
      <c r="I5400" s="168">
        <f t="shared" si="2396"/>
        <v>303000</v>
      </c>
      <c r="J5400" s="168">
        <f>SUM(J5401:J5402)</f>
        <v>76000</v>
      </c>
      <c r="K5400" s="168">
        <f>SUM(K5401:K5402)</f>
        <v>76000</v>
      </c>
      <c r="L5400" s="168">
        <f>SUM(L5401:L5402)</f>
        <v>76000</v>
      </c>
      <c r="M5400" s="168">
        <f>SUM(M5401:M5402)</f>
        <v>75000</v>
      </c>
      <c r="N5400" s="168">
        <f t="shared" si="2397"/>
        <v>0</v>
      </c>
      <c r="O5400" s="168">
        <f>SUM(O5401:O5402)</f>
        <v>0</v>
      </c>
      <c r="P5400" s="168">
        <f>SUM(P5401:P5402)</f>
        <v>0</v>
      </c>
      <c r="Q5400" s="168">
        <f>SUM(Q5401:Q5402)</f>
        <v>0</v>
      </c>
      <c r="R5400" s="168">
        <f>SUM(R5401:R5402)</f>
        <v>0</v>
      </c>
      <c r="S5400" s="168">
        <f t="shared" si="2398"/>
        <v>0</v>
      </c>
      <c r="T5400" s="168">
        <f>SUM(T5401:T5402)</f>
        <v>0</v>
      </c>
      <c r="U5400" s="168">
        <f>SUM(U5401:U5402)</f>
        <v>0</v>
      </c>
      <c r="V5400" s="168">
        <f>SUM(V5401:V5402)</f>
        <v>0</v>
      </c>
      <c r="W5400" s="168">
        <f>SUM(W5401:W5402)</f>
        <v>0</v>
      </c>
    </row>
    <row r="5401" spans="2:23" ht="16.5" thickTop="1" thickBot="1">
      <c r="B5401" s="164" t="s">
        <v>124</v>
      </c>
      <c r="C5401" s="173" t="s">
        <v>97</v>
      </c>
      <c r="D5401" s="168">
        <f t="shared" si="2394"/>
        <v>264000</v>
      </c>
      <c r="E5401" s="168">
        <f t="shared" si="2395"/>
        <v>66000</v>
      </c>
      <c r="F5401" s="168">
        <f t="shared" si="2395"/>
        <v>66000</v>
      </c>
      <c r="G5401" s="168">
        <f t="shared" si="2395"/>
        <v>66000</v>
      </c>
      <c r="H5401" s="168">
        <f t="shared" si="2395"/>
        <v>66000</v>
      </c>
      <c r="I5401" s="168">
        <f t="shared" si="2396"/>
        <v>264000</v>
      </c>
      <c r="J5401" s="168">
        <v>66000</v>
      </c>
      <c r="K5401" s="168">
        <v>66000</v>
      </c>
      <c r="L5401" s="168">
        <v>66000</v>
      </c>
      <c r="M5401" s="168">
        <v>66000</v>
      </c>
      <c r="N5401" s="168">
        <f t="shared" si="2397"/>
        <v>0</v>
      </c>
      <c r="O5401" s="168">
        <v>0</v>
      </c>
      <c r="P5401" s="168">
        <v>0</v>
      </c>
      <c r="Q5401" s="168">
        <v>0</v>
      </c>
      <c r="R5401" s="168">
        <v>0</v>
      </c>
      <c r="S5401" s="168">
        <f t="shared" si="2398"/>
        <v>0</v>
      </c>
      <c r="T5401" s="168">
        <v>0</v>
      </c>
      <c r="U5401" s="168">
        <v>0</v>
      </c>
      <c r="V5401" s="168">
        <v>0</v>
      </c>
      <c r="W5401" s="168">
        <v>0</v>
      </c>
    </row>
    <row r="5402" spans="2:23" ht="16.5" thickTop="1" thickBot="1">
      <c r="B5402" s="164" t="s">
        <v>124</v>
      </c>
      <c r="C5402" s="173" t="s">
        <v>98</v>
      </c>
      <c r="D5402" s="168">
        <f t="shared" si="2394"/>
        <v>39000</v>
      </c>
      <c r="E5402" s="168">
        <f t="shared" si="2395"/>
        <v>10000</v>
      </c>
      <c r="F5402" s="168">
        <f t="shared" si="2395"/>
        <v>10000</v>
      </c>
      <c r="G5402" s="168">
        <f t="shared" si="2395"/>
        <v>10000</v>
      </c>
      <c r="H5402" s="168">
        <f t="shared" si="2395"/>
        <v>9000</v>
      </c>
      <c r="I5402" s="168">
        <f t="shared" si="2396"/>
        <v>39000</v>
      </c>
      <c r="J5402" s="168">
        <v>10000</v>
      </c>
      <c r="K5402" s="168">
        <v>10000</v>
      </c>
      <c r="L5402" s="168">
        <v>10000</v>
      </c>
      <c r="M5402" s="168">
        <v>9000</v>
      </c>
      <c r="N5402" s="168">
        <f t="shared" si="2397"/>
        <v>0</v>
      </c>
      <c r="O5402" s="168">
        <v>0</v>
      </c>
      <c r="P5402" s="168">
        <v>0</v>
      </c>
      <c r="Q5402" s="168">
        <v>0</v>
      </c>
      <c r="R5402" s="168">
        <v>0</v>
      </c>
      <c r="S5402" s="168">
        <f t="shared" si="2398"/>
        <v>0</v>
      </c>
      <c r="T5402" s="168">
        <v>0</v>
      </c>
      <c r="U5402" s="168">
        <v>0</v>
      </c>
      <c r="V5402" s="168">
        <v>0</v>
      </c>
      <c r="W5402" s="168">
        <v>0</v>
      </c>
    </row>
    <row r="5403" spans="2:23" ht="31.5" thickTop="1" thickBot="1">
      <c r="B5403" s="164" t="s">
        <v>1788</v>
      </c>
      <c r="C5403" s="171" t="s">
        <v>1789</v>
      </c>
      <c r="D5403" s="168">
        <f t="shared" si="2394"/>
        <v>338960</v>
      </c>
      <c r="E5403" s="168">
        <f t="shared" si="2395"/>
        <v>94000</v>
      </c>
      <c r="F5403" s="168">
        <f t="shared" si="2395"/>
        <v>85000</v>
      </c>
      <c r="G5403" s="168">
        <f t="shared" si="2395"/>
        <v>79000</v>
      </c>
      <c r="H5403" s="168">
        <f t="shared" si="2395"/>
        <v>80960</v>
      </c>
      <c r="I5403" s="168">
        <f t="shared" si="2396"/>
        <v>338960</v>
      </c>
      <c r="J5403" s="168">
        <f>SUM(J5404)</f>
        <v>94000</v>
      </c>
      <c r="K5403" s="168">
        <f>SUM(K5404)</f>
        <v>85000</v>
      </c>
      <c r="L5403" s="168">
        <f>SUM(L5404)</f>
        <v>79000</v>
      </c>
      <c r="M5403" s="168">
        <f>SUM(M5404)</f>
        <v>80960</v>
      </c>
      <c r="N5403" s="168">
        <f t="shared" si="2397"/>
        <v>0</v>
      </c>
      <c r="O5403" s="168">
        <f>SUM(O5404)</f>
        <v>0</v>
      </c>
      <c r="P5403" s="168">
        <f>SUM(P5404)</f>
        <v>0</v>
      </c>
      <c r="Q5403" s="168">
        <f>SUM(Q5404)</f>
        <v>0</v>
      </c>
      <c r="R5403" s="168">
        <f>SUM(R5404)</f>
        <v>0</v>
      </c>
      <c r="S5403" s="168">
        <f t="shared" si="2398"/>
        <v>0</v>
      </c>
      <c r="T5403" s="168">
        <f>SUM(T5404)</f>
        <v>0</v>
      </c>
      <c r="U5403" s="168">
        <f>SUM(U5404)</f>
        <v>0</v>
      </c>
      <c r="V5403" s="168">
        <f>SUM(V5404)</f>
        <v>0</v>
      </c>
      <c r="W5403" s="168">
        <f>SUM(W5404)</f>
        <v>0</v>
      </c>
    </row>
    <row r="5404" spans="2:23" ht="16.5" thickTop="1" thickBot="1">
      <c r="B5404" s="164" t="s">
        <v>124</v>
      </c>
      <c r="C5404" s="172" t="s">
        <v>96</v>
      </c>
      <c r="D5404" s="168">
        <f t="shared" si="2394"/>
        <v>338960</v>
      </c>
      <c r="E5404" s="168">
        <f t="shared" si="2395"/>
        <v>94000</v>
      </c>
      <c r="F5404" s="168">
        <f t="shared" si="2395"/>
        <v>85000</v>
      </c>
      <c r="G5404" s="168">
        <f t="shared" si="2395"/>
        <v>79000</v>
      </c>
      <c r="H5404" s="168">
        <f t="shared" si="2395"/>
        <v>80960</v>
      </c>
      <c r="I5404" s="168">
        <f t="shared" si="2396"/>
        <v>338960</v>
      </c>
      <c r="J5404" s="168">
        <f>SUM(J5405:J5407)</f>
        <v>94000</v>
      </c>
      <c r="K5404" s="168">
        <f>SUM(K5405:K5407)</f>
        <v>85000</v>
      </c>
      <c r="L5404" s="168">
        <f>SUM(L5405:L5407)</f>
        <v>79000</v>
      </c>
      <c r="M5404" s="168">
        <f>SUM(M5405:M5407)</f>
        <v>80960</v>
      </c>
      <c r="N5404" s="168">
        <f t="shared" si="2397"/>
        <v>0</v>
      </c>
      <c r="O5404" s="168">
        <f>SUM(O5405:O5407)</f>
        <v>0</v>
      </c>
      <c r="P5404" s="168">
        <f>SUM(P5405:P5407)</f>
        <v>0</v>
      </c>
      <c r="Q5404" s="168">
        <f>SUM(Q5405:Q5407)</f>
        <v>0</v>
      </c>
      <c r="R5404" s="168">
        <f>SUM(R5405:R5407)</f>
        <v>0</v>
      </c>
      <c r="S5404" s="168">
        <f t="shared" si="2398"/>
        <v>0</v>
      </c>
      <c r="T5404" s="168">
        <f>SUM(T5405:T5407)</f>
        <v>0</v>
      </c>
      <c r="U5404" s="168">
        <f>SUM(U5405:U5407)</f>
        <v>0</v>
      </c>
      <c r="V5404" s="168">
        <f>SUM(V5405:V5407)</f>
        <v>0</v>
      </c>
      <c r="W5404" s="168">
        <f>SUM(W5405:W5407)</f>
        <v>0</v>
      </c>
    </row>
    <row r="5405" spans="2:23" ht="16.5" thickTop="1" thickBot="1">
      <c r="B5405" s="164" t="s">
        <v>124</v>
      </c>
      <c r="C5405" s="173" t="s">
        <v>97</v>
      </c>
      <c r="D5405" s="168">
        <f t="shared" si="2394"/>
        <v>261960</v>
      </c>
      <c r="E5405" s="168">
        <f t="shared" si="2395"/>
        <v>66000</v>
      </c>
      <c r="F5405" s="168">
        <f t="shared" si="2395"/>
        <v>65000</v>
      </c>
      <c r="G5405" s="168">
        <f t="shared" si="2395"/>
        <v>66000</v>
      </c>
      <c r="H5405" s="168">
        <f t="shared" si="2395"/>
        <v>64960</v>
      </c>
      <c r="I5405" s="168">
        <f t="shared" si="2396"/>
        <v>261960</v>
      </c>
      <c r="J5405" s="168">
        <v>66000</v>
      </c>
      <c r="K5405" s="168">
        <v>65000</v>
      </c>
      <c r="L5405" s="168">
        <v>66000</v>
      </c>
      <c r="M5405" s="168">
        <v>64960</v>
      </c>
      <c r="N5405" s="168">
        <f t="shared" si="2397"/>
        <v>0</v>
      </c>
      <c r="O5405" s="168">
        <v>0</v>
      </c>
      <c r="P5405" s="168">
        <v>0</v>
      </c>
      <c r="Q5405" s="168">
        <v>0</v>
      </c>
      <c r="R5405" s="168">
        <v>0</v>
      </c>
      <c r="S5405" s="168">
        <f t="shared" si="2398"/>
        <v>0</v>
      </c>
      <c r="T5405" s="168">
        <v>0</v>
      </c>
      <c r="U5405" s="168">
        <v>0</v>
      </c>
      <c r="V5405" s="168">
        <v>0</v>
      </c>
      <c r="W5405" s="168">
        <v>0</v>
      </c>
    </row>
    <row r="5406" spans="2:23" ht="16.5" thickTop="1" thickBot="1">
      <c r="B5406" s="164" t="s">
        <v>124</v>
      </c>
      <c r="C5406" s="173" t="s">
        <v>98</v>
      </c>
      <c r="D5406" s="168">
        <f t="shared" si="2394"/>
        <v>77000</v>
      </c>
      <c r="E5406" s="168">
        <f t="shared" si="2395"/>
        <v>28000</v>
      </c>
      <c r="F5406" s="168">
        <f t="shared" si="2395"/>
        <v>20000</v>
      </c>
      <c r="G5406" s="168">
        <f t="shared" si="2395"/>
        <v>13000</v>
      </c>
      <c r="H5406" s="168">
        <f t="shared" si="2395"/>
        <v>16000</v>
      </c>
      <c r="I5406" s="168">
        <f t="shared" si="2396"/>
        <v>77000</v>
      </c>
      <c r="J5406" s="168">
        <v>28000</v>
      </c>
      <c r="K5406" s="168">
        <v>20000</v>
      </c>
      <c r="L5406" s="168">
        <v>13000</v>
      </c>
      <c r="M5406" s="168">
        <v>16000</v>
      </c>
      <c r="N5406" s="168">
        <f t="shared" si="2397"/>
        <v>0</v>
      </c>
      <c r="O5406" s="168">
        <v>0</v>
      </c>
      <c r="P5406" s="168">
        <v>0</v>
      </c>
      <c r="Q5406" s="168">
        <v>0</v>
      </c>
      <c r="R5406" s="168">
        <v>0</v>
      </c>
      <c r="S5406" s="168">
        <f t="shared" si="2398"/>
        <v>0</v>
      </c>
      <c r="T5406" s="168">
        <v>0</v>
      </c>
      <c r="U5406" s="168">
        <v>0</v>
      </c>
      <c r="V5406" s="168">
        <v>0</v>
      </c>
      <c r="W5406" s="168">
        <v>0</v>
      </c>
    </row>
    <row r="5407" spans="2:23" ht="16.5" thickTop="1" thickBot="1">
      <c r="B5407" s="164" t="s">
        <v>124</v>
      </c>
      <c r="C5407" s="173" t="s">
        <v>102</v>
      </c>
      <c r="D5407" s="168">
        <f t="shared" si="2394"/>
        <v>0</v>
      </c>
      <c r="E5407" s="168">
        <f t="shared" si="2395"/>
        <v>0</v>
      </c>
      <c r="F5407" s="168">
        <f t="shared" si="2395"/>
        <v>0</v>
      </c>
      <c r="G5407" s="168">
        <f t="shared" si="2395"/>
        <v>0</v>
      </c>
      <c r="H5407" s="168">
        <f t="shared" si="2395"/>
        <v>0</v>
      </c>
      <c r="I5407" s="168">
        <f t="shared" si="2396"/>
        <v>0</v>
      </c>
      <c r="J5407" s="168">
        <f>SUM(J5408)</f>
        <v>0</v>
      </c>
      <c r="K5407" s="168">
        <f>SUM(K5408)</f>
        <v>0</v>
      </c>
      <c r="L5407" s="168">
        <f>SUM(L5408)</f>
        <v>0</v>
      </c>
      <c r="M5407" s="168">
        <f>SUM(M5408)</f>
        <v>0</v>
      </c>
      <c r="N5407" s="168">
        <f t="shared" si="2397"/>
        <v>0</v>
      </c>
      <c r="O5407" s="168">
        <f>SUM(O5408)</f>
        <v>0</v>
      </c>
      <c r="P5407" s="168">
        <f>SUM(P5408)</f>
        <v>0</v>
      </c>
      <c r="Q5407" s="168">
        <f>SUM(Q5408)</f>
        <v>0</v>
      </c>
      <c r="R5407" s="168">
        <f>SUM(R5408)</f>
        <v>0</v>
      </c>
      <c r="S5407" s="168">
        <f t="shared" si="2398"/>
        <v>0</v>
      </c>
      <c r="T5407" s="168">
        <f>SUM(T5408)</f>
        <v>0</v>
      </c>
      <c r="U5407" s="168">
        <f>SUM(U5408)</f>
        <v>0</v>
      </c>
      <c r="V5407" s="168">
        <f>SUM(V5408)</f>
        <v>0</v>
      </c>
      <c r="W5407" s="168">
        <f>SUM(W5408)</f>
        <v>0</v>
      </c>
    </row>
    <row r="5408" spans="2:23" ht="31.5" thickTop="1" thickBot="1">
      <c r="B5408" s="164" t="s">
        <v>124</v>
      </c>
      <c r="C5408" s="174" t="s">
        <v>156</v>
      </c>
      <c r="D5408" s="168">
        <f t="shared" si="2394"/>
        <v>0</v>
      </c>
      <c r="E5408" s="168">
        <f t="shared" si="2395"/>
        <v>0</v>
      </c>
      <c r="F5408" s="168">
        <f t="shared" si="2395"/>
        <v>0</v>
      </c>
      <c r="G5408" s="168">
        <f t="shared" si="2395"/>
        <v>0</v>
      </c>
      <c r="H5408" s="168">
        <f t="shared" si="2395"/>
        <v>0</v>
      </c>
      <c r="I5408" s="168">
        <f t="shared" si="2396"/>
        <v>0</v>
      </c>
      <c r="J5408" s="168">
        <v>0</v>
      </c>
      <c r="K5408" s="168">
        <v>0</v>
      </c>
      <c r="L5408" s="168">
        <v>0</v>
      </c>
      <c r="M5408" s="168">
        <v>0</v>
      </c>
      <c r="N5408" s="168">
        <f t="shared" si="2397"/>
        <v>0</v>
      </c>
      <c r="O5408" s="168">
        <v>0</v>
      </c>
      <c r="P5408" s="168">
        <v>0</v>
      </c>
      <c r="Q5408" s="168">
        <v>0</v>
      </c>
      <c r="R5408" s="168">
        <v>0</v>
      </c>
      <c r="S5408" s="168">
        <f t="shared" si="2398"/>
        <v>0</v>
      </c>
      <c r="T5408" s="168">
        <v>0</v>
      </c>
      <c r="U5408" s="168">
        <v>0</v>
      </c>
      <c r="V5408" s="168">
        <v>0</v>
      </c>
      <c r="W5408" s="168">
        <v>0</v>
      </c>
    </row>
    <row r="5409" spans="2:23" ht="31.5" thickTop="1" thickBot="1">
      <c r="B5409" s="164" t="s">
        <v>1790</v>
      </c>
      <c r="C5409" s="171" t="s">
        <v>1791</v>
      </c>
      <c r="D5409" s="168">
        <f t="shared" si="2394"/>
        <v>1263700</v>
      </c>
      <c r="E5409" s="168">
        <f t="shared" si="2395"/>
        <v>315000</v>
      </c>
      <c r="F5409" s="168">
        <f t="shared" si="2395"/>
        <v>315000</v>
      </c>
      <c r="G5409" s="168">
        <f t="shared" si="2395"/>
        <v>315000</v>
      </c>
      <c r="H5409" s="168">
        <f t="shared" si="2395"/>
        <v>318700</v>
      </c>
      <c r="I5409" s="168">
        <f t="shared" si="2396"/>
        <v>1263700</v>
      </c>
      <c r="J5409" s="168">
        <f>SUM(J5410)</f>
        <v>315000</v>
      </c>
      <c r="K5409" s="168">
        <f>SUM(K5410)</f>
        <v>315000</v>
      </c>
      <c r="L5409" s="168">
        <f>SUM(L5410)</f>
        <v>315000</v>
      </c>
      <c r="M5409" s="168">
        <f>SUM(M5410)</f>
        <v>318700</v>
      </c>
      <c r="N5409" s="168">
        <f t="shared" si="2397"/>
        <v>0</v>
      </c>
      <c r="O5409" s="168">
        <f>SUM(O5410)</f>
        <v>0</v>
      </c>
      <c r="P5409" s="168">
        <f>SUM(P5410)</f>
        <v>0</v>
      </c>
      <c r="Q5409" s="168">
        <f>SUM(Q5410)</f>
        <v>0</v>
      </c>
      <c r="R5409" s="168">
        <f>SUM(R5410)</f>
        <v>0</v>
      </c>
      <c r="S5409" s="168">
        <f t="shared" si="2398"/>
        <v>0</v>
      </c>
      <c r="T5409" s="168">
        <f>SUM(T5410)</f>
        <v>0</v>
      </c>
      <c r="U5409" s="168">
        <f>SUM(U5410)</f>
        <v>0</v>
      </c>
      <c r="V5409" s="168">
        <f>SUM(V5410)</f>
        <v>0</v>
      </c>
      <c r="W5409" s="168">
        <f>SUM(W5410)</f>
        <v>0</v>
      </c>
    </row>
    <row r="5410" spans="2:23" ht="16.5" thickTop="1" thickBot="1">
      <c r="B5410" s="164" t="s">
        <v>124</v>
      </c>
      <c r="C5410" s="172" t="s">
        <v>96</v>
      </c>
      <c r="D5410" s="168">
        <f t="shared" si="2394"/>
        <v>1263700</v>
      </c>
      <c r="E5410" s="168">
        <f t="shared" si="2395"/>
        <v>315000</v>
      </c>
      <c r="F5410" s="168">
        <f t="shared" si="2395"/>
        <v>315000</v>
      </c>
      <c r="G5410" s="168">
        <f t="shared" si="2395"/>
        <v>315000</v>
      </c>
      <c r="H5410" s="168">
        <f t="shared" si="2395"/>
        <v>318700</v>
      </c>
      <c r="I5410" s="168">
        <f t="shared" si="2396"/>
        <v>1263700</v>
      </c>
      <c r="J5410" s="168">
        <f>SUM(J5411:J5412)</f>
        <v>315000</v>
      </c>
      <c r="K5410" s="168">
        <f>SUM(K5411:K5412)</f>
        <v>315000</v>
      </c>
      <c r="L5410" s="168">
        <f>SUM(L5411:L5412)</f>
        <v>315000</v>
      </c>
      <c r="M5410" s="168">
        <f>SUM(M5411:M5412)</f>
        <v>318700</v>
      </c>
      <c r="N5410" s="168">
        <f t="shared" si="2397"/>
        <v>0</v>
      </c>
      <c r="O5410" s="168">
        <f>SUM(O5411:O5412)</f>
        <v>0</v>
      </c>
      <c r="P5410" s="168">
        <f>SUM(P5411:P5412)</f>
        <v>0</v>
      </c>
      <c r="Q5410" s="168">
        <f>SUM(Q5411:Q5412)</f>
        <v>0</v>
      </c>
      <c r="R5410" s="168">
        <f>SUM(R5411:R5412)</f>
        <v>0</v>
      </c>
      <c r="S5410" s="168">
        <f t="shared" si="2398"/>
        <v>0</v>
      </c>
      <c r="T5410" s="168">
        <f>SUM(T5411:T5412)</f>
        <v>0</v>
      </c>
      <c r="U5410" s="168">
        <f>SUM(U5411:U5412)</f>
        <v>0</v>
      </c>
      <c r="V5410" s="168">
        <f>SUM(V5411:V5412)</f>
        <v>0</v>
      </c>
      <c r="W5410" s="168">
        <f>SUM(W5411:W5412)</f>
        <v>0</v>
      </c>
    </row>
    <row r="5411" spans="2:23" ht="16.5" thickTop="1" thickBot="1">
      <c r="B5411" s="164" t="s">
        <v>124</v>
      </c>
      <c r="C5411" s="173" t="s">
        <v>97</v>
      </c>
      <c r="D5411" s="168">
        <f t="shared" si="2394"/>
        <v>1145700</v>
      </c>
      <c r="E5411" s="168">
        <f t="shared" si="2395"/>
        <v>286000</v>
      </c>
      <c r="F5411" s="168">
        <f t="shared" si="2395"/>
        <v>286000</v>
      </c>
      <c r="G5411" s="168">
        <f t="shared" si="2395"/>
        <v>286000</v>
      </c>
      <c r="H5411" s="168">
        <f t="shared" si="2395"/>
        <v>287700</v>
      </c>
      <c r="I5411" s="168">
        <f t="shared" si="2396"/>
        <v>1145700</v>
      </c>
      <c r="J5411" s="168">
        <v>286000</v>
      </c>
      <c r="K5411" s="168">
        <v>286000</v>
      </c>
      <c r="L5411" s="168">
        <v>286000</v>
      </c>
      <c r="M5411" s="168">
        <v>287700</v>
      </c>
      <c r="N5411" s="168">
        <f t="shared" si="2397"/>
        <v>0</v>
      </c>
      <c r="O5411" s="168">
        <v>0</v>
      </c>
      <c r="P5411" s="168">
        <v>0</v>
      </c>
      <c r="Q5411" s="168">
        <v>0</v>
      </c>
      <c r="R5411" s="168">
        <v>0</v>
      </c>
      <c r="S5411" s="168">
        <f t="shared" si="2398"/>
        <v>0</v>
      </c>
      <c r="T5411" s="168">
        <v>0</v>
      </c>
      <c r="U5411" s="168">
        <v>0</v>
      </c>
      <c r="V5411" s="168">
        <v>0</v>
      </c>
      <c r="W5411" s="168">
        <v>0</v>
      </c>
    </row>
    <row r="5412" spans="2:23" ht="16.5" thickTop="1" thickBot="1">
      <c r="B5412" s="164" t="s">
        <v>124</v>
      </c>
      <c r="C5412" s="173" t="s">
        <v>98</v>
      </c>
      <c r="D5412" s="168">
        <f t="shared" si="2394"/>
        <v>118000</v>
      </c>
      <c r="E5412" s="168">
        <f t="shared" si="2395"/>
        <v>29000</v>
      </c>
      <c r="F5412" s="168">
        <f t="shared" si="2395"/>
        <v>29000</v>
      </c>
      <c r="G5412" s="168">
        <f t="shared" si="2395"/>
        <v>29000</v>
      </c>
      <c r="H5412" s="168">
        <f t="shared" si="2395"/>
        <v>31000</v>
      </c>
      <c r="I5412" s="168">
        <f t="shared" si="2396"/>
        <v>118000</v>
      </c>
      <c r="J5412" s="168">
        <v>29000</v>
      </c>
      <c r="K5412" s="168">
        <v>29000</v>
      </c>
      <c r="L5412" s="168">
        <v>29000</v>
      </c>
      <c r="M5412" s="168">
        <v>31000</v>
      </c>
      <c r="N5412" s="168">
        <f t="shared" si="2397"/>
        <v>0</v>
      </c>
      <c r="O5412" s="168">
        <v>0</v>
      </c>
      <c r="P5412" s="168">
        <v>0</v>
      </c>
      <c r="Q5412" s="168">
        <v>0</v>
      </c>
      <c r="R5412" s="168">
        <v>0</v>
      </c>
      <c r="S5412" s="168">
        <f t="shared" si="2398"/>
        <v>0</v>
      </c>
      <c r="T5412" s="168">
        <v>0</v>
      </c>
      <c r="U5412" s="168">
        <v>0</v>
      </c>
      <c r="V5412" s="168">
        <v>0</v>
      </c>
      <c r="W5412" s="168">
        <v>0</v>
      </c>
    </row>
    <row r="5413" spans="2:23" ht="31.5" thickTop="1" thickBot="1">
      <c r="B5413" s="164" t="s">
        <v>1792</v>
      </c>
      <c r="C5413" s="171" t="s">
        <v>1793</v>
      </c>
      <c r="D5413" s="168">
        <f t="shared" si="2394"/>
        <v>68000</v>
      </c>
      <c r="E5413" s="168">
        <f t="shared" si="2395"/>
        <v>18000</v>
      </c>
      <c r="F5413" s="168">
        <f t="shared" si="2395"/>
        <v>16000</v>
      </c>
      <c r="G5413" s="168">
        <f t="shared" si="2395"/>
        <v>18000</v>
      </c>
      <c r="H5413" s="168">
        <f t="shared" si="2395"/>
        <v>16000</v>
      </c>
      <c r="I5413" s="168">
        <f t="shared" si="2396"/>
        <v>68000</v>
      </c>
      <c r="J5413" s="168">
        <f>SUM(J5414)</f>
        <v>18000</v>
      </c>
      <c r="K5413" s="168">
        <f>SUM(K5414)</f>
        <v>16000</v>
      </c>
      <c r="L5413" s="168">
        <f>SUM(L5414)</f>
        <v>18000</v>
      </c>
      <c r="M5413" s="168">
        <f>SUM(M5414)</f>
        <v>16000</v>
      </c>
      <c r="N5413" s="168">
        <f t="shared" si="2397"/>
        <v>0</v>
      </c>
      <c r="O5413" s="168">
        <f>SUM(O5414)</f>
        <v>0</v>
      </c>
      <c r="P5413" s="168">
        <f>SUM(P5414)</f>
        <v>0</v>
      </c>
      <c r="Q5413" s="168">
        <f>SUM(Q5414)</f>
        <v>0</v>
      </c>
      <c r="R5413" s="168">
        <f>SUM(R5414)</f>
        <v>0</v>
      </c>
      <c r="S5413" s="168">
        <f t="shared" si="2398"/>
        <v>0</v>
      </c>
      <c r="T5413" s="168">
        <f>SUM(T5414)</f>
        <v>0</v>
      </c>
      <c r="U5413" s="168">
        <f>SUM(U5414)</f>
        <v>0</v>
      </c>
      <c r="V5413" s="168">
        <f>SUM(V5414)</f>
        <v>0</v>
      </c>
      <c r="W5413" s="168">
        <f>SUM(W5414)</f>
        <v>0</v>
      </c>
    </row>
    <row r="5414" spans="2:23" ht="16.5" thickTop="1" thickBot="1">
      <c r="B5414" s="164" t="s">
        <v>124</v>
      </c>
      <c r="C5414" s="172" t="s">
        <v>96</v>
      </c>
      <c r="D5414" s="168">
        <f t="shared" si="2394"/>
        <v>68000</v>
      </c>
      <c r="E5414" s="168">
        <f t="shared" si="2395"/>
        <v>18000</v>
      </c>
      <c r="F5414" s="168">
        <f t="shared" si="2395"/>
        <v>16000</v>
      </c>
      <c r="G5414" s="168">
        <f t="shared" si="2395"/>
        <v>18000</v>
      </c>
      <c r="H5414" s="168">
        <f t="shared" si="2395"/>
        <v>16000</v>
      </c>
      <c r="I5414" s="168">
        <f t="shared" si="2396"/>
        <v>68000</v>
      </c>
      <c r="J5414" s="168">
        <f>SUM(J5415:J5416)</f>
        <v>18000</v>
      </c>
      <c r="K5414" s="168">
        <f>SUM(K5415:K5416)</f>
        <v>16000</v>
      </c>
      <c r="L5414" s="168">
        <f>SUM(L5415:L5416)</f>
        <v>18000</v>
      </c>
      <c r="M5414" s="168">
        <f>SUM(M5415:M5416)</f>
        <v>16000</v>
      </c>
      <c r="N5414" s="168">
        <f t="shared" si="2397"/>
        <v>0</v>
      </c>
      <c r="O5414" s="168">
        <f>SUM(O5415:O5416)</f>
        <v>0</v>
      </c>
      <c r="P5414" s="168">
        <f>SUM(P5415:P5416)</f>
        <v>0</v>
      </c>
      <c r="Q5414" s="168">
        <f>SUM(Q5415:Q5416)</f>
        <v>0</v>
      </c>
      <c r="R5414" s="168">
        <f>SUM(R5415:R5416)</f>
        <v>0</v>
      </c>
      <c r="S5414" s="168">
        <f t="shared" si="2398"/>
        <v>0</v>
      </c>
      <c r="T5414" s="168">
        <f>SUM(T5415:T5416)</f>
        <v>0</v>
      </c>
      <c r="U5414" s="168">
        <f>SUM(U5415:U5416)</f>
        <v>0</v>
      </c>
      <c r="V5414" s="168">
        <f>SUM(V5415:V5416)</f>
        <v>0</v>
      </c>
      <c r="W5414" s="168">
        <f>SUM(W5415:W5416)</f>
        <v>0</v>
      </c>
    </row>
    <row r="5415" spans="2:23" ht="16.5" thickTop="1" thickBot="1">
      <c r="B5415" s="164" t="s">
        <v>124</v>
      </c>
      <c r="C5415" s="173" t="s">
        <v>97</v>
      </c>
      <c r="D5415" s="168">
        <f t="shared" si="2394"/>
        <v>42000</v>
      </c>
      <c r="E5415" s="168">
        <f t="shared" si="2395"/>
        <v>11000</v>
      </c>
      <c r="F5415" s="168">
        <f t="shared" si="2395"/>
        <v>10000</v>
      </c>
      <c r="G5415" s="168">
        <f t="shared" si="2395"/>
        <v>11000</v>
      </c>
      <c r="H5415" s="168">
        <f t="shared" si="2395"/>
        <v>10000</v>
      </c>
      <c r="I5415" s="168">
        <f t="shared" si="2396"/>
        <v>42000</v>
      </c>
      <c r="J5415" s="168">
        <v>11000</v>
      </c>
      <c r="K5415" s="168">
        <v>10000</v>
      </c>
      <c r="L5415" s="168">
        <v>11000</v>
      </c>
      <c r="M5415" s="168">
        <v>10000</v>
      </c>
      <c r="N5415" s="168">
        <f t="shared" si="2397"/>
        <v>0</v>
      </c>
      <c r="O5415" s="168">
        <v>0</v>
      </c>
      <c r="P5415" s="168">
        <v>0</v>
      </c>
      <c r="Q5415" s="168">
        <v>0</v>
      </c>
      <c r="R5415" s="168">
        <v>0</v>
      </c>
      <c r="S5415" s="168">
        <f t="shared" si="2398"/>
        <v>0</v>
      </c>
      <c r="T5415" s="168">
        <v>0</v>
      </c>
      <c r="U5415" s="168">
        <v>0</v>
      </c>
      <c r="V5415" s="168">
        <v>0</v>
      </c>
      <c r="W5415" s="168">
        <v>0</v>
      </c>
    </row>
    <row r="5416" spans="2:23" ht="16.5" thickTop="1" thickBot="1">
      <c r="B5416" s="164" t="s">
        <v>124</v>
      </c>
      <c r="C5416" s="173" t="s">
        <v>98</v>
      </c>
      <c r="D5416" s="168">
        <f t="shared" si="2394"/>
        <v>26000</v>
      </c>
      <c r="E5416" s="168">
        <f t="shared" si="2395"/>
        <v>7000</v>
      </c>
      <c r="F5416" s="168">
        <f t="shared" si="2395"/>
        <v>6000</v>
      </c>
      <c r="G5416" s="168">
        <f t="shared" si="2395"/>
        <v>7000</v>
      </c>
      <c r="H5416" s="168">
        <f t="shared" si="2395"/>
        <v>6000</v>
      </c>
      <c r="I5416" s="168">
        <f t="shared" si="2396"/>
        <v>26000</v>
      </c>
      <c r="J5416" s="168">
        <v>7000</v>
      </c>
      <c r="K5416" s="168">
        <v>6000</v>
      </c>
      <c r="L5416" s="168">
        <v>7000</v>
      </c>
      <c r="M5416" s="168">
        <v>6000</v>
      </c>
      <c r="N5416" s="168">
        <f t="shared" si="2397"/>
        <v>0</v>
      </c>
      <c r="O5416" s="168">
        <v>0</v>
      </c>
      <c r="P5416" s="168">
        <v>0</v>
      </c>
      <c r="Q5416" s="168">
        <v>0</v>
      </c>
      <c r="R5416" s="168">
        <v>0</v>
      </c>
      <c r="S5416" s="168">
        <f t="shared" si="2398"/>
        <v>0</v>
      </c>
      <c r="T5416" s="168">
        <v>0</v>
      </c>
      <c r="U5416" s="168">
        <v>0</v>
      </c>
      <c r="V5416" s="168">
        <v>0</v>
      </c>
      <c r="W5416" s="168">
        <v>0</v>
      </c>
    </row>
    <row r="5417" spans="2:23" ht="31.5" thickTop="1" thickBot="1">
      <c r="B5417" s="164" t="s">
        <v>1794</v>
      </c>
      <c r="C5417" s="171" t="s">
        <v>1795</v>
      </c>
      <c r="D5417" s="168">
        <f t="shared" si="2394"/>
        <v>584800</v>
      </c>
      <c r="E5417" s="168">
        <f t="shared" si="2395"/>
        <v>186000</v>
      </c>
      <c r="F5417" s="168">
        <f t="shared" si="2395"/>
        <v>136000</v>
      </c>
      <c r="G5417" s="168">
        <f t="shared" si="2395"/>
        <v>134000</v>
      </c>
      <c r="H5417" s="168">
        <f t="shared" si="2395"/>
        <v>128800</v>
      </c>
      <c r="I5417" s="168">
        <f t="shared" si="2396"/>
        <v>584800</v>
      </c>
      <c r="J5417" s="168">
        <f>SUM(J5418)</f>
        <v>186000</v>
      </c>
      <c r="K5417" s="168">
        <f>SUM(K5418)</f>
        <v>136000</v>
      </c>
      <c r="L5417" s="168">
        <f>SUM(L5418)</f>
        <v>134000</v>
      </c>
      <c r="M5417" s="168">
        <f>SUM(M5418)</f>
        <v>128800</v>
      </c>
      <c r="N5417" s="168">
        <f t="shared" si="2397"/>
        <v>0</v>
      </c>
      <c r="O5417" s="168">
        <f>SUM(O5418)</f>
        <v>0</v>
      </c>
      <c r="P5417" s="168">
        <f>SUM(P5418)</f>
        <v>0</v>
      </c>
      <c r="Q5417" s="168">
        <f>SUM(Q5418)</f>
        <v>0</v>
      </c>
      <c r="R5417" s="168">
        <f>SUM(R5418)</f>
        <v>0</v>
      </c>
      <c r="S5417" s="168">
        <f t="shared" si="2398"/>
        <v>0</v>
      </c>
      <c r="T5417" s="168">
        <f>SUM(T5418)</f>
        <v>0</v>
      </c>
      <c r="U5417" s="168">
        <f>SUM(U5418)</f>
        <v>0</v>
      </c>
      <c r="V5417" s="168">
        <f>SUM(V5418)</f>
        <v>0</v>
      </c>
      <c r="W5417" s="168">
        <f>SUM(W5418)</f>
        <v>0</v>
      </c>
    </row>
    <row r="5418" spans="2:23" ht="16.5" thickTop="1" thickBot="1">
      <c r="B5418" s="164" t="s">
        <v>124</v>
      </c>
      <c r="C5418" s="172" t="s">
        <v>96</v>
      </c>
      <c r="D5418" s="168">
        <f t="shared" si="2394"/>
        <v>584800</v>
      </c>
      <c r="E5418" s="168">
        <f t="shared" si="2395"/>
        <v>186000</v>
      </c>
      <c r="F5418" s="168">
        <f t="shared" si="2395"/>
        <v>136000</v>
      </c>
      <c r="G5418" s="168">
        <f t="shared" si="2395"/>
        <v>134000</v>
      </c>
      <c r="H5418" s="168">
        <f t="shared" si="2395"/>
        <v>128800</v>
      </c>
      <c r="I5418" s="168">
        <f t="shared" si="2396"/>
        <v>584800</v>
      </c>
      <c r="J5418" s="168">
        <f>SUM(J5419:J5421)</f>
        <v>186000</v>
      </c>
      <c r="K5418" s="168">
        <f>SUM(K5419:K5421)</f>
        <v>136000</v>
      </c>
      <c r="L5418" s="168">
        <f>SUM(L5419:L5421)</f>
        <v>134000</v>
      </c>
      <c r="M5418" s="168">
        <f>SUM(M5419:M5421)</f>
        <v>128800</v>
      </c>
      <c r="N5418" s="168">
        <f t="shared" si="2397"/>
        <v>0</v>
      </c>
      <c r="O5418" s="168">
        <f>SUM(O5419:O5421)</f>
        <v>0</v>
      </c>
      <c r="P5418" s="168">
        <f>SUM(P5419:P5421)</f>
        <v>0</v>
      </c>
      <c r="Q5418" s="168">
        <f>SUM(Q5419:Q5421)</f>
        <v>0</v>
      </c>
      <c r="R5418" s="168">
        <f>SUM(R5419:R5421)</f>
        <v>0</v>
      </c>
      <c r="S5418" s="168">
        <f t="shared" si="2398"/>
        <v>0</v>
      </c>
      <c r="T5418" s="168">
        <f>SUM(T5419:T5421)</f>
        <v>0</v>
      </c>
      <c r="U5418" s="168">
        <f>SUM(U5419:U5421)</f>
        <v>0</v>
      </c>
      <c r="V5418" s="168">
        <f>SUM(V5419:V5421)</f>
        <v>0</v>
      </c>
      <c r="W5418" s="168">
        <f>SUM(W5419:W5421)</f>
        <v>0</v>
      </c>
    </row>
    <row r="5419" spans="2:23" ht="16.5" thickTop="1" thickBot="1">
      <c r="B5419" s="164" t="s">
        <v>124</v>
      </c>
      <c r="C5419" s="173" t="s">
        <v>97</v>
      </c>
      <c r="D5419" s="168">
        <f t="shared" si="2394"/>
        <v>421800</v>
      </c>
      <c r="E5419" s="168">
        <f t="shared" si="2395"/>
        <v>106000</v>
      </c>
      <c r="F5419" s="168">
        <f t="shared" si="2395"/>
        <v>105000</v>
      </c>
      <c r="G5419" s="168">
        <f t="shared" si="2395"/>
        <v>106000</v>
      </c>
      <c r="H5419" s="168">
        <f t="shared" si="2395"/>
        <v>104800</v>
      </c>
      <c r="I5419" s="168">
        <f t="shared" si="2396"/>
        <v>421800</v>
      </c>
      <c r="J5419" s="168">
        <v>106000</v>
      </c>
      <c r="K5419" s="168">
        <v>105000</v>
      </c>
      <c r="L5419" s="168">
        <v>106000</v>
      </c>
      <c r="M5419" s="168">
        <v>104800</v>
      </c>
      <c r="N5419" s="168">
        <f t="shared" si="2397"/>
        <v>0</v>
      </c>
      <c r="O5419" s="168">
        <v>0</v>
      </c>
      <c r="P5419" s="168">
        <v>0</v>
      </c>
      <c r="Q5419" s="168">
        <v>0</v>
      </c>
      <c r="R5419" s="168">
        <v>0</v>
      </c>
      <c r="S5419" s="168">
        <f t="shared" si="2398"/>
        <v>0</v>
      </c>
      <c r="T5419" s="168">
        <v>0</v>
      </c>
      <c r="U5419" s="168">
        <v>0</v>
      </c>
      <c r="V5419" s="168">
        <v>0</v>
      </c>
      <c r="W5419" s="168">
        <v>0</v>
      </c>
    </row>
    <row r="5420" spans="2:23" ht="16.5" thickTop="1" thickBot="1">
      <c r="B5420" s="164" t="s">
        <v>124</v>
      </c>
      <c r="C5420" s="173" t="s">
        <v>98</v>
      </c>
      <c r="D5420" s="168">
        <f t="shared" si="2394"/>
        <v>163000</v>
      </c>
      <c r="E5420" s="168">
        <f t="shared" si="2395"/>
        <v>80000</v>
      </c>
      <c r="F5420" s="168">
        <f t="shared" si="2395"/>
        <v>31000</v>
      </c>
      <c r="G5420" s="168">
        <f t="shared" si="2395"/>
        <v>28000</v>
      </c>
      <c r="H5420" s="168">
        <f t="shared" si="2395"/>
        <v>24000</v>
      </c>
      <c r="I5420" s="168">
        <f t="shared" si="2396"/>
        <v>163000</v>
      </c>
      <c r="J5420" s="168">
        <v>80000</v>
      </c>
      <c r="K5420" s="168">
        <v>31000</v>
      </c>
      <c r="L5420" s="168">
        <v>28000</v>
      </c>
      <c r="M5420" s="168">
        <v>24000</v>
      </c>
      <c r="N5420" s="168">
        <f t="shared" si="2397"/>
        <v>0</v>
      </c>
      <c r="O5420" s="168">
        <v>0</v>
      </c>
      <c r="P5420" s="168">
        <v>0</v>
      </c>
      <c r="Q5420" s="168">
        <v>0</v>
      </c>
      <c r="R5420" s="168">
        <v>0</v>
      </c>
      <c r="S5420" s="168">
        <f t="shared" si="2398"/>
        <v>0</v>
      </c>
      <c r="T5420" s="168">
        <v>0</v>
      </c>
      <c r="U5420" s="168">
        <v>0</v>
      </c>
      <c r="V5420" s="168">
        <v>0</v>
      </c>
      <c r="W5420" s="168">
        <v>0</v>
      </c>
    </row>
    <row r="5421" spans="2:23" ht="16.5" thickTop="1" thickBot="1">
      <c r="B5421" s="164" t="s">
        <v>124</v>
      </c>
      <c r="C5421" s="173" t="s">
        <v>102</v>
      </c>
      <c r="D5421" s="168">
        <f t="shared" si="2394"/>
        <v>0</v>
      </c>
      <c r="E5421" s="168">
        <f t="shared" si="2395"/>
        <v>0</v>
      </c>
      <c r="F5421" s="168">
        <f t="shared" si="2395"/>
        <v>0</v>
      </c>
      <c r="G5421" s="168">
        <f t="shared" si="2395"/>
        <v>0</v>
      </c>
      <c r="H5421" s="168">
        <f t="shared" si="2395"/>
        <v>0</v>
      </c>
      <c r="I5421" s="168">
        <f t="shared" si="2396"/>
        <v>0</v>
      </c>
      <c r="J5421" s="168">
        <f>SUM(J5422)</f>
        <v>0</v>
      </c>
      <c r="K5421" s="168">
        <f>SUM(K5422)</f>
        <v>0</v>
      </c>
      <c r="L5421" s="168">
        <f>SUM(L5422)</f>
        <v>0</v>
      </c>
      <c r="M5421" s="168">
        <f>SUM(M5422)</f>
        <v>0</v>
      </c>
      <c r="N5421" s="168">
        <f t="shared" si="2397"/>
        <v>0</v>
      </c>
      <c r="O5421" s="168">
        <f>SUM(O5422)</f>
        <v>0</v>
      </c>
      <c r="P5421" s="168">
        <f>SUM(P5422)</f>
        <v>0</v>
      </c>
      <c r="Q5421" s="168">
        <f>SUM(Q5422)</f>
        <v>0</v>
      </c>
      <c r="R5421" s="168">
        <f>SUM(R5422)</f>
        <v>0</v>
      </c>
      <c r="S5421" s="168">
        <f t="shared" si="2398"/>
        <v>0</v>
      </c>
      <c r="T5421" s="168">
        <f>SUM(T5422)</f>
        <v>0</v>
      </c>
      <c r="U5421" s="168">
        <f>SUM(U5422)</f>
        <v>0</v>
      </c>
      <c r="V5421" s="168">
        <f>SUM(V5422)</f>
        <v>0</v>
      </c>
      <c r="W5421" s="168">
        <f>SUM(W5422)</f>
        <v>0</v>
      </c>
    </row>
    <row r="5422" spans="2:23" ht="31.5" thickTop="1" thickBot="1">
      <c r="B5422" s="164" t="s">
        <v>124</v>
      </c>
      <c r="C5422" s="174" t="s">
        <v>156</v>
      </c>
      <c r="D5422" s="168">
        <f t="shared" si="2394"/>
        <v>0</v>
      </c>
      <c r="E5422" s="168">
        <f t="shared" si="2395"/>
        <v>0</v>
      </c>
      <c r="F5422" s="168">
        <f t="shared" si="2395"/>
        <v>0</v>
      </c>
      <c r="G5422" s="168">
        <f t="shared" si="2395"/>
        <v>0</v>
      </c>
      <c r="H5422" s="168">
        <f t="shared" si="2395"/>
        <v>0</v>
      </c>
      <c r="I5422" s="168">
        <f t="shared" si="2396"/>
        <v>0</v>
      </c>
      <c r="J5422" s="168">
        <v>0</v>
      </c>
      <c r="K5422" s="168">
        <v>0</v>
      </c>
      <c r="L5422" s="168">
        <v>0</v>
      </c>
      <c r="M5422" s="168">
        <v>0</v>
      </c>
      <c r="N5422" s="168">
        <f t="shared" si="2397"/>
        <v>0</v>
      </c>
      <c r="O5422" s="168">
        <v>0</v>
      </c>
      <c r="P5422" s="168">
        <v>0</v>
      </c>
      <c r="Q5422" s="168">
        <v>0</v>
      </c>
      <c r="R5422" s="168">
        <v>0</v>
      </c>
      <c r="S5422" s="168">
        <f t="shared" si="2398"/>
        <v>0</v>
      </c>
      <c r="T5422" s="168">
        <v>0</v>
      </c>
      <c r="U5422" s="168">
        <v>0</v>
      </c>
      <c r="V5422" s="168">
        <v>0</v>
      </c>
      <c r="W5422" s="168">
        <v>0</v>
      </c>
    </row>
    <row r="5423" spans="2:23" ht="31.5" thickTop="1" thickBot="1">
      <c r="B5423" s="164" t="s">
        <v>1796</v>
      </c>
      <c r="C5423" s="171" t="s">
        <v>1797</v>
      </c>
      <c r="D5423" s="168">
        <f t="shared" si="2394"/>
        <v>773180</v>
      </c>
      <c r="E5423" s="168">
        <f t="shared" si="2395"/>
        <v>210000</v>
      </c>
      <c r="F5423" s="168">
        <f t="shared" si="2395"/>
        <v>189000</v>
      </c>
      <c r="G5423" s="168">
        <f t="shared" si="2395"/>
        <v>170000</v>
      </c>
      <c r="H5423" s="168">
        <f t="shared" si="2395"/>
        <v>204180</v>
      </c>
      <c r="I5423" s="168">
        <f t="shared" si="2396"/>
        <v>773180</v>
      </c>
      <c r="J5423" s="168">
        <f>SUM(J5424)</f>
        <v>210000</v>
      </c>
      <c r="K5423" s="168">
        <f>SUM(K5424)</f>
        <v>189000</v>
      </c>
      <c r="L5423" s="168">
        <f>SUM(L5424)</f>
        <v>170000</v>
      </c>
      <c r="M5423" s="168">
        <f>SUM(M5424)</f>
        <v>204180</v>
      </c>
      <c r="N5423" s="168">
        <f t="shared" si="2397"/>
        <v>0</v>
      </c>
      <c r="O5423" s="168">
        <f>SUM(O5424)</f>
        <v>0</v>
      </c>
      <c r="P5423" s="168">
        <f>SUM(P5424)</f>
        <v>0</v>
      </c>
      <c r="Q5423" s="168">
        <f>SUM(Q5424)</f>
        <v>0</v>
      </c>
      <c r="R5423" s="168">
        <f>SUM(R5424)</f>
        <v>0</v>
      </c>
      <c r="S5423" s="168">
        <f t="shared" si="2398"/>
        <v>0</v>
      </c>
      <c r="T5423" s="168">
        <f>SUM(T5424)</f>
        <v>0</v>
      </c>
      <c r="U5423" s="168">
        <f>SUM(U5424)</f>
        <v>0</v>
      </c>
      <c r="V5423" s="168">
        <f>SUM(V5424)</f>
        <v>0</v>
      </c>
      <c r="W5423" s="168">
        <f>SUM(W5424)</f>
        <v>0</v>
      </c>
    </row>
    <row r="5424" spans="2:23" ht="16.5" thickTop="1" thickBot="1">
      <c r="B5424" s="164" t="s">
        <v>124</v>
      </c>
      <c r="C5424" s="172" t="s">
        <v>96</v>
      </c>
      <c r="D5424" s="168">
        <f t="shared" si="2394"/>
        <v>773180</v>
      </c>
      <c r="E5424" s="168">
        <f t="shared" si="2395"/>
        <v>210000</v>
      </c>
      <c r="F5424" s="168">
        <f t="shared" si="2395"/>
        <v>189000</v>
      </c>
      <c r="G5424" s="168">
        <f t="shared" si="2395"/>
        <v>170000</v>
      </c>
      <c r="H5424" s="168">
        <f t="shared" si="2395"/>
        <v>204180</v>
      </c>
      <c r="I5424" s="168">
        <f t="shared" si="2396"/>
        <v>773180</v>
      </c>
      <c r="J5424" s="168">
        <f>SUM(J5425:J5426)</f>
        <v>210000</v>
      </c>
      <c r="K5424" s="168">
        <f>SUM(K5425:K5426)</f>
        <v>189000</v>
      </c>
      <c r="L5424" s="168">
        <f>SUM(L5425:L5426)</f>
        <v>170000</v>
      </c>
      <c r="M5424" s="168">
        <f>SUM(M5425:M5426)</f>
        <v>204180</v>
      </c>
      <c r="N5424" s="168">
        <f t="shared" si="2397"/>
        <v>0</v>
      </c>
      <c r="O5424" s="168">
        <f>SUM(O5425:O5426)</f>
        <v>0</v>
      </c>
      <c r="P5424" s="168">
        <f>SUM(P5425:P5426)</f>
        <v>0</v>
      </c>
      <c r="Q5424" s="168">
        <f>SUM(Q5425:Q5426)</f>
        <v>0</v>
      </c>
      <c r="R5424" s="168">
        <f>SUM(R5425:R5426)</f>
        <v>0</v>
      </c>
      <c r="S5424" s="168">
        <f t="shared" si="2398"/>
        <v>0</v>
      </c>
      <c r="T5424" s="168">
        <f>SUM(T5425:T5426)</f>
        <v>0</v>
      </c>
      <c r="U5424" s="168">
        <f>SUM(U5425:U5426)</f>
        <v>0</v>
      </c>
      <c r="V5424" s="168">
        <f>SUM(V5425:V5426)</f>
        <v>0</v>
      </c>
      <c r="W5424" s="168">
        <f>SUM(W5425:W5426)</f>
        <v>0</v>
      </c>
    </row>
    <row r="5425" spans="2:23" ht="16.5" thickTop="1" thickBot="1">
      <c r="B5425" s="164" t="s">
        <v>124</v>
      </c>
      <c r="C5425" s="173" t="s">
        <v>97</v>
      </c>
      <c r="D5425" s="168">
        <f t="shared" si="2394"/>
        <v>417180</v>
      </c>
      <c r="E5425" s="168">
        <f t="shared" si="2395"/>
        <v>105000</v>
      </c>
      <c r="F5425" s="168">
        <f t="shared" si="2395"/>
        <v>104000</v>
      </c>
      <c r="G5425" s="168">
        <f t="shared" si="2395"/>
        <v>104000</v>
      </c>
      <c r="H5425" s="168">
        <f t="shared" si="2395"/>
        <v>104180</v>
      </c>
      <c r="I5425" s="168">
        <f t="shared" si="2396"/>
        <v>417180</v>
      </c>
      <c r="J5425" s="168">
        <v>105000</v>
      </c>
      <c r="K5425" s="168">
        <v>104000</v>
      </c>
      <c r="L5425" s="168">
        <v>104000</v>
      </c>
      <c r="M5425" s="168">
        <v>104180</v>
      </c>
      <c r="N5425" s="168">
        <f t="shared" si="2397"/>
        <v>0</v>
      </c>
      <c r="O5425" s="168">
        <v>0</v>
      </c>
      <c r="P5425" s="168">
        <v>0</v>
      </c>
      <c r="Q5425" s="168">
        <v>0</v>
      </c>
      <c r="R5425" s="168">
        <v>0</v>
      </c>
      <c r="S5425" s="168">
        <f t="shared" si="2398"/>
        <v>0</v>
      </c>
      <c r="T5425" s="168">
        <v>0</v>
      </c>
      <c r="U5425" s="168">
        <v>0</v>
      </c>
      <c r="V5425" s="168">
        <v>0</v>
      </c>
      <c r="W5425" s="168">
        <v>0</v>
      </c>
    </row>
    <row r="5426" spans="2:23" ht="16.5" thickTop="1" thickBot="1">
      <c r="B5426" s="164" t="s">
        <v>124</v>
      </c>
      <c r="C5426" s="173" t="s">
        <v>98</v>
      </c>
      <c r="D5426" s="168">
        <f t="shared" si="2394"/>
        <v>356000</v>
      </c>
      <c r="E5426" s="168">
        <f t="shared" si="2395"/>
        <v>105000</v>
      </c>
      <c r="F5426" s="168">
        <f t="shared" si="2395"/>
        <v>85000</v>
      </c>
      <c r="G5426" s="168">
        <f t="shared" si="2395"/>
        <v>66000</v>
      </c>
      <c r="H5426" s="168">
        <f t="shared" si="2395"/>
        <v>100000</v>
      </c>
      <c r="I5426" s="168">
        <f t="shared" si="2396"/>
        <v>356000</v>
      </c>
      <c r="J5426" s="168">
        <v>105000</v>
      </c>
      <c r="K5426" s="168">
        <v>85000</v>
      </c>
      <c r="L5426" s="168">
        <v>66000</v>
      </c>
      <c r="M5426" s="168">
        <v>100000</v>
      </c>
      <c r="N5426" s="168">
        <f t="shared" si="2397"/>
        <v>0</v>
      </c>
      <c r="O5426" s="168">
        <v>0</v>
      </c>
      <c r="P5426" s="168">
        <v>0</v>
      </c>
      <c r="Q5426" s="168">
        <v>0</v>
      </c>
      <c r="R5426" s="168">
        <v>0</v>
      </c>
      <c r="S5426" s="168">
        <f t="shared" si="2398"/>
        <v>0</v>
      </c>
      <c r="T5426" s="168">
        <v>0</v>
      </c>
      <c r="U5426" s="168">
        <v>0</v>
      </c>
      <c r="V5426" s="168">
        <v>0</v>
      </c>
      <c r="W5426" s="168">
        <v>0</v>
      </c>
    </row>
    <row r="5427" spans="2:23" ht="31.5" thickTop="1" thickBot="1">
      <c r="B5427" s="164" t="s">
        <v>1798</v>
      </c>
      <c r="C5427" s="171" t="s">
        <v>1799</v>
      </c>
      <c r="D5427" s="168">
        <f t="shared" si="2394"/>
        <v>530400</v>
      </c>
      <c r="E5427" s="168">
        <f t="shared" si="2395"/>
        <v>137000</v>
      </c>
      <c r="F5427" s="168">
        <f t="shared" si="2395"/>
        <v>136000</v>
      </c>
      <c r="G5427" s="168">
        <f t="shared" si="2395"/>
        <v>134000</v>
      </c>
      <c r="H5427" s="168">
        <f t="shared" si="2395"/>
        <v>123400</v>
      </c>
      <c r="I5427" s="168">
        <f t="shared" si="2396"/>
        <v>530400</v>
      </c>
      <c r="J5427" s="168">
        <f>SUM(J5428)</f>
        <v>137000</v>
      </c>
      <c r="K5427" s="168">
        <f>SUM(K5428)</f>
        <v>136000</v>
      </c>
      <c r="L5427" s="168">
        <f>SUM(L5428)</f>
        <v>134000</v>
      </c>
      <c r="M5427" s="168">
        <f>SUM(M5428)</f>
        <v>123400</v>
      </c>
      <c r="N5427" s="168">
        <f t="shared" si="2397"/>
        <v>0</v>
      </c>
      <c r="O5427" s="168">
        <f>SUM(O5428)</f>
        <v>0</v>
      </c>
      <c r="P5427" s="168">
        <f>SUM(P5428)</f>
        <v>0</v>
      </c>
      <c r="Q5427" s="168">
        <f>SUM(Q5428)</f>
        <v>0</v>
      </c>
      <c r="R5427" s="168">
        <f>SUM(R5428)</f>
        <v>0</v>
      </c>
      <c r="S5427" s="168">
        <f t="shared" si="2398"/>
        <v>0</v>
      </c>
      <c r="T5427" s="168">
        <f>SUM(T5428)</f>
        <v>0</v>
      </c>
      <c r="U5427" s="168">
        <f>SUM(U5428)</f>
        <v>0</v>
      </c>
      <c r="V5427" s="168">
        <f>SUM(V5428)</f>
        <v>0</v>
      </c>
      <c r="W5427" s="168">
        <f>SUM(W5428)</f>
        <v>0</v>
      </c>
    </row>
    <row r="5428" spans="2:23" ht="16.5" thickTop="1" thickBot="1">
      <c r="B5428" s="164" t="s">
        <v>124</v>
      </c>
      <c r="C5428" s="172" t="s">
        <v>96</v>
      </c>
      <c r="D5428" s="168">
        <f t="shared" si="2394"/>
        <v>530400</v>
      </c>
      <c r="E5428" s="168">
        <f t="shared" si="2395"/>
        <v>137000</v>
      </c>
      <c r="F5428" s="168">
        <f t="shared" si="2395"/>
        <v>136000</v>
      </c>
      <c r="G5428" s="168">
        <f t="shared" si="2395"/>
        <v>134000</v>
      </c>
      <c r="H5428" s="168">
        <f t="shared" si="2395"/>
        <v>123400</v>
      </c>
      <c r="I5428" s="168">
        <f t="shared" si="2396"/>
        <v>530400</v>
      </c>
      <c r="J5428" s="168">
        <f>SUM(J5429:J5430)</f>
        <v>137000</v>
      </c>
      <c r="K5428" s="168">
        <f>SUM(K5429:K5430)</f>
        <v>136000</v>
      </c>
      <c r="L5428" s="168">
        <f>SUM(L5429:L5430)</f>
        <v>134000</v>
      </c>
      <c r="M5428" s="168">
        <f>SUM(M5429:M5430)</f>
        <v>123400</v>
      </c>
      <c r="N5428" s="168">
        <f t="shared" si="2397"/>
        <v>0</v>
      </c>
      <c r="O5428" s="168">
        <f>SUM(O5429:O5430)</f>
        <v>0</v>
      </c>
      <c r="P5428" s="168">
        <f>SUM(P5429:P5430)</f>
        <v>0</v>
      </c>
      <c r="Q5428" s="168">
        <f>SUM(Q5429:Q5430)</f>
        <v>0</v>
      </c>
      <c r="R5428" s="168">
        <f>SUM(R5429:R5430)</f>
        <v>0</v>
      </c>
      <c r="S5428" s="168">
        <f t="shared" si="2398"/>
        <v>0</v>
      </c>
      <c r="T5428" s="168">
        <f>SUM(T5429:T5430)</f>
        <v>0</v>
      </c>
      <c r="U5428" s="168">
        <f>SUM(U5429:U5430)</f>
        <v>0</v>
      </c>
      <c r="V5428" s="168">
        <f>SUM(V5429:V5430)</f>
        <v>0</v>
      </c>
      <c r="W5428" s="168">
        <f>SUM(W5429:W5430)</f>
        <v>0</v>
      </c>
    </row>
    <row r="5429" spans="2:23" ht="16.5" thickTop="1" thickBot="1">
      <c r="B5429" s="164" t="s">
        <v>124</v>
      </c>
      <c r="C5429" s="173" t="s">
        <v>97</v>
      </c>
      <c r="D5429" s="168">
        <f t="shared" si="2394"/>
        <v>344400</v>
      </c>
      <c r="E5429" s="168">
        <f t="shared" si="2395"/>
        <v>87000</v>
      </c>
      <c r="F5429" s="168">
        <f t="shared" si="2395"/>
        <v>86000</v>
      </c>
      <c r="G5429" s="168">
        <f t="shared" si="2395"/>
        <v>86000</v>
      </c>
      <c r="H5429" s="168">
        <f t="shared" si="2395"/>
        <v>85400</v>
      </c>
      <c r="I5429" s="168">
        <f t="shared" si="2396"/>
        <v>344400</v>
      </c>
      <c r="J5429" s="168">
        <v>87000</v>
      </c>
      <c r="K5429" s="168">
        <v>86000</v>
      </c>
      <c r="L5429" s="168">
        <v>86000</v>
      </c>
      <c r="M5429" s="168">
        <v>85400</v>
      </c>
      <c r="N5429" s="168">
        <f t="shared" si="2397"/>
        <v>0</v>
      </c>
      <c r="O5429" s="168">
        <v>0</v>
      </c>
      <c r="P5429" s="168">
        <v>0</v>
      </c>
      <c r="Q5429" s="168">
        <v>0</v>
      </c>
      <c r="R5429" s="168">
        <v>0</v>
      </c>
      <c r="S5429" s="168">
        <f t="shared" si="2398"/>
        <v>0</v>
      </c>
      <c r="T5429" s="168">
        <v>0</v>
      </c>
      <c r="U5429" s="168">
        <v>0</v>
      </c>
      <c r="V5429" s="168">
        <v>0</v>
      </c>
      <c r="W5429" s="168">
        <v>0</v>
      </c>
    </row>
    <row r="5430" spans="2:23" ht="16.5" thickTop="1" thickBot="1">
      <c r="B5430" s="164" t="s">
        <v>124</v>
      </c>
      <c r="C5430" s="173" t="s">
        <v>98</v>
      </c>
      <c r="D5430" s="168">
        <f t="shared" si="2394"/>
        <v>186000</v>
      </c>
      <c r="E5430" s="168">
        <f t="shared" si="2395"/>
        <v>50000</v>
      </c>
      <c r="F5430" s="168">
        <f t="shared" si="2395"/>
        <v>50000</v>
      </c>
      <c r="G5430" s="168">
        <f t="shared" si="2395"/>
        <v>48000</v>
      </c>
      <c r="H5430" s="168">
        <f t="shared" si="2395"/>
        <v>38000</v>
      </c>
      <c r="I5430" s="168">
        <f t="shared" si="2396"/>
        <v>186000</v>
      </c>
      <c r="J5430" s="168">
        <v>50000</v>
      </c>
      <c r="K5430" s="168">
        <v>50000</v>
      </c>
      <c r="L5430" s="168">
        <v>48000</v>
      </c>
      <c r="M5430" s="168">
        <v>38000</v>
      </c>
      <c r="N5430" s="168">
        <f t="shared" si="2397"/>
        <v>0</v>
      </c>
      <c r="O5430" s="168">
        <v>0</v>
      </c>
      <c r="P5430" s="168">
        <v>0</v>
      </c>
      <c r="Q5430" s="168">
        <v>0</v>
      </c>
      <c r="R5430" s="168">
        <v>0</v>
      </c>
      <c r="S5430" s="168">
        <f t="shared" si="2398"/>
        <v>0</v>
      </c>
      <c r="T5430" s="168">
        <v>0</v>
      </c>
      <c r="U5430" s="168">
        <v>0</v>
      </c>
      <c r="V5430" s="168">
        <v>0</v>
      </c>
      <c r="W5430" s="168">
        <v>0</v>
      </c>
    </row>
    <row r="5431" spans="2:23" ht="31.5" thickTop="1" thickBot="1">
      <c r="B5431" s="164" t="s">
        <v>1800</v>
      </c>
      <c r="C5431" s="171" t="s">
        <v>1801</v>
      </c>
      <c r="D5431" s="168">
        <f t="shared" si="2394"/>
        <v>210280</v>
      </c>
      <c r="E5431" s="168">
        <f t="shared" si="2395"/>
        <v>54000</v>
      </c>
      <c r="F5431" s="168">
        <f t="shared" si="2395"/>
        <v>53000</v>
      </c>
      <c r="G5431" s="168">
        <f t="shared" si="2395"/>
        <v>53000</v>
      </c>
      <c r="H5431" s="168">
        <f t="shared" si="2395"/>
        <v>50280</v>
      </c>
      <c r="I5431" s="168">
        <f t="shared" si="2396"/>
        <v>210280</v>
      </c>
      <c r="J5431" s="168">
        <f>SUM(J5432)</f>
        <v>54000</v>
      </c>
      <c r="K5431" s="168">
        <f>SUM(K5432)</f>
        <v>53000</v>
      </c>
      <c r="L5431" s="168">
        <f>SUM(L5432)</f>
        <v>53000</v>
      </c>
      <c r="M5431" s="168">
        <f>SUM(M5432)</f>
        <v>50280</v>
      </c>
      <c r="N5431" s="168">
        <f t="shared" si="2397"/>
        <v>0</v>
      </c>
      <c r="O5431" s="168">
        <f>SUM(O5432)</f>
        <v>0</v>
      </c>
      <c r="P5431" s="168">
        <f>SUM(P5432)</f>
        <v>0</v>
      </c>
      <c r="Q5431" s="168">
        <f>SUM(Q5432)</f>
        <v>0</v>
      </c>
      <c r="R5431" s="168">
        <f>SUM(R5432)</f>
        <v>0</v>
      </c>
      <c r="S5431" s="168">
        <f t="shared" si="2398"/>
        <v>0</v>
      </c>
      <c r="T5431" s="168">
        <f>SUM(T5432)</f>
        <v>0</v>
      </c>
      <c r="U5431" s="168">
        <f>SUM(U5432)</f>
        <v>0</v>
      </c>
      <c r="V5431" s="168">
        <f>SUM(V5432)</f>
        <v>0</v>
      </c>
      <c r="W5431" s="168">
        <f>SUM(W5432)</f>
        <v>0</v>
      </c>
    </row>
    <row r="5432" spans="2:23" ht="16.5" thickTop="1" thickBot="1">
      <c r="B5432" s="164" t="s">
        <v>124</v>
      </c>
      <c r="C5432" s="172" t="s">
        <v>96</v>
      </c>
      <c r="D5432" s="168">
        <f t="shared" si="2394"/>
        <v>210280</v>
      </c>
      <c r="E5432" s="168">
        <f t="shared" si="2395"/>
        <v>54000</v>
      </c>
      <c r="F5432" s="168">
        <f t="shared" si="2395"/>
        <v>53000</v>
      </c>
      <c r="G5432" s="168">
        <f t="shared" si="2395"/>
        <v>53000</v>
      </c>
      <c r="H5432" s="168">
        <f t="shared" si="2395"/>
        <v>50280</v>
      </c>
      <c r="I5432" s="168">
        <f t="shared" si="2396"/>
        <v>210280</v>
      </c>
      <c r="J5432" s="168">
        <f>SUM(J5433:J5434)</f>
        <v>54000</v>
      </c>
      <c r="K5432" s="168">
        <f>SUM(K5433:K5434)</f>
        <v>53000</v>
      </c>
      <c r="L5432" s="168">
        <f>SUM(L5433:L5434)</f>
        <v>53000</v>
      </c>
      <c r="M5432" s="168">
        <f>SUM(M5433:M5434)</f>
        <v>50280</v>
      </c>
      <c r="N5432" s="168">
        <f t="shared" si="2397"/>
        <v>0</v>
      </c>
      <c r="O5432" s="168">
        <f>SUM(O5433:O5434)</f>
        <v>0</v>
      </c>
      <c r="P5432" s="168">
        <f>SUM(P5433:P5434)</f>
        <v>0</v>
      </c>
      <c r="Q5432" s="168">
        <f>SUM(Q5433:Q5434)</f>
        <v>0</v>
      </c>
      <c r="R5432" s="168">
        <f>SUM(R5433:R5434)</f>
        <v>0</v>
      </c>
      <c r="S5432" s="168">
        <f t="shared" si="2398"/>
        <v>0</v>
      </c>
      <c r="T5432" s="168">
        <f>SUM(T5433:T5434)</f>
        <v>0</v>
      </c>
      <c r="U5432" s="168">
        <f>SUM(U5433:U5434)</f>
        <v>0</v>
      </c>
      <c r="V5432" s="168">
        <f>SUM(V5433:V5434)</f>
        <v>0</v>
      </c>
      <c r="W5432" s="168">
        <f>SUM(W5433:W5434)</f>
        <v>0</v>
      </c>
    </row>
    <row r="5433" spans="2:23" ht="16.5" thickTop="1" thickBot="1">
      <c r="B5433" s="164" t="s">
        <v>124</v>
      </c>
      <c r="C5433" s="173" t="s">
        <v>97</v>
      </c>
      <c r="D5433" s="168">
        <f t="shared" si="2394"/>
        <v>185280</v>
      </c>
      <c r="E5433" s="168">
        <f t="shared" si="2395"/>
        <v>47000</v>
      </c>
      <c r="F5433" s="168">
        <f t="shared" si="2395"/>
        <v>47000</v>
      </c>
      <c r="G5433" s="168">
        <f t="shared" si="2395"/>
        <v>46000</v>
      </c>
      <c r="H5433" s="168">
        <f t="shared" si="2395"/>
        <v>45280</v>
      </c>
      <c r="I5433" s="168">
        <f t="shared" si="2396"/>
        <v>185280</v>
      </c>
      <c r="J5433" s="168">
        <v>47000</v>
      </c>
      <c r="K5433" s="168">
        <v>47000</v>
      </c>
      <c r="L5433" s="168">
        <v>46000</v>
      </c>
      <c r="M5433" s="168">
        <v>45280</v>
      </c>
      <c r="N5433" s="168">
        <f t="shared" si="2397"/>
        <v>0</v>
      </c>
      <c r="O5433" s="168">
        <v>0</v>
      </c>
      <c r="P5433" s="168">
        <v>0</v>
      </c>
      <c r="Q5433" s="168">
        <v>0</v>
      </c>
      <c r="R5433" s="168">
        <v>0</v>
      </c>
      <c r="S5433" s="168">
        <f t="shared" si="2398"/>
        <v>0</v>
      </c>
      <c r="T5433" s="168">
        <v>0</v>
      </c>
      <c r="U5433" s="168">
        <v>0</v>
      </c>
      <c r="V5433" s="168">
        <v>0</v>
      </c>
      <c r="W5433" s="168">
        <v>0</v>
      </c>
    </row>
    <row r="5434" spans="2:23" ht="16.5" thickTop="1" thickBot="1">
      <c r="B5434" s="164" t="s">
        <v>124</v>
      </c>
      <c r="C5434" s="173" t="s">
        <v>98</v>
      </c>
      <c r="D5434" s="168">
        <f t="shared" si="2394"/>
        <v>25000</v>
      </c>
      <c r="E5434" s="168">
        <f t="shared" si="2395"/>
        <v>7000</v>
      </c>
      <c r="F5434" s="168">
        <f t="shared" si="2395"/>
        <v>6000</v>
      </c>
      <c r="G5434" s="168">
        <f t="shared" si="2395"/>
        <v>7000</v>
      </c>
      <c r="H5434" s="168">
        <f t="shared" si="2395"/>
        <v>5000</v>
      </c>
      <c r="I5434" s="168">
        <f t="shared" si="2396"/>
        <v>25000</v>
      </c>
      <c r="J5434" s="168">
        <v>7000</v>
      </c>
      <c r="K5434" s="168">
        <v>6000</v>
      </c>
      <c r="L5434" s="168">
        <v>7000</v>
      </c>
      <c r="M5434" s="168">
        <v>5000</v>
      </c>
      <c r="N5434" s="168">
        <f t="shared" si="2397"/>
        <v>0</v>
      </c>
      <c r="O5434" s="168">
        <v>0</v>
      </c>
      <c r="P5434" s="168">
        <v>0</v>
      </c>
      <c r="Q5434" s="168">
        <v>0</v>
      </c>
      <c r="R5434" s="168">
        <v>0</v>
      </c>
      <c r="S5434" s="168">
        <f t="shared" si="2398"/>
        <v>0</v>
      </c>
      <c r="T5434" s="168">
        <v>0</v>
      </c>
      <c r="U5434" s="168">
        <v>0</v>
      </c>
      <c r="V5434" s="168">
        <v>0</v>
      </c>
      <c r="W5434" s="168">
        <v>0</v>
      </c>
    </row>
    <row r="5435" spans="2:23" ht="31.5" thickTop="1" thickBot="1">
      <c r="B5435" s="164" t="s">
        <v>1802</v>
      </c>
      <c r="C5435" s="171" t="s">
        <v>1803</v>
      </c>
      <c r="D5435" s="168">
        <f t="shared" si="2394"/>
        <v>133600</v>
      </c>
      <c r="E5435" s="168">
        <f t="shared" si="2395"/>
        <v>34000</v>
      </c>
      <c r="F5435" s="168">
        <f t="shared" si="2395"/>
        <v>33000</v>
      </c>
      <c r="G5435" s="168">
        <f t="shared" si="2395"/>
        <v>33000</v>
      </c>
      <c r="H5435" s="168">
        <f t="shared" si="2395"/>
        <v>33600</v>
      </c>
      <c r="I5435" s="168">
        <f t="shared" si="2396"/>
        <v>133600</v>
      </c>
      <c r="J5435" s="168">
        <f>SUM(J5436)</f>
        <v>34000</v>
      </c>
      <c r="K5435" s="168">
        <f>SUM(K5436)</f>
        <v>33000</v>
      </c>
      <c r="L5435" s="168">
        <f>SUM(L5436)</f>
        <v>33000</v>
      </c>
      <c r="M5435" s="168">
        <f>SUM(M5436)</f>
        <v>33600</v>
      </c>
      <c r="N5435" s="168">
        <f t="shared" si="2397"/>
        <v>0</v>
      </c>
      <c r="O5435" s="168">
        <f>SUM(O5436)</f>
        <v>0</v>
      </c>
      <c r="P5435" s="168">
        <f>SUM(P5436)</f>
        <v>0</v>
      </c>
      <c r="Q5435" s="168">
        <f>SUM(Q5436)</f>
        <v>0</v>
      </c>
      <c r="R5435" s="168">
        <f>SUM(R5436)</f>
        <v>0</v>
      </c>
      <c r="S5435" s="168">
        <f t="shared" si="2398"/>
        <v>0</v>
      </c>
      <c r="T5435" s="168">
        <f>SUM(T5436)</f>
        <v>0</v>
      </c>
      <c r="U5435" s="168">
        <f>SUM(U5436)</f>
        <v>0</v>
      </c>
      <c r="V5435" s="168">
        <f>SUM(V5436)</f>
        <v>0</v>
      </c>
      <c r="W5435" s="168">
        <f>SUM(W5436)</f>
        <v>0</v>
      </c>
    </row>
    <row r="5436" spans="2:23" ht="16.5" thickTop="1" thickBot="1">
      <c r="B5436" s="164" t="s">
        <v>124</v>
      </c>
      <c r="C5436" s="172" t="s">
        <v>96</v>
      </c>
      <c r="D5436" s="168">
        <f t="shared" si="2394"/>
        <v>133600</v>
      </c>
      <c r="E5436" s="168">
        <f t="shared" si="2395"/>
        <v>34000</v>
      </c>
      <c r="F5436" s="168">
        <f t="shared" si="2395"/>
        <v>33000</v>
      </c>
      <c r="G5436" s="168">
        <f t="shared" si="2395"/>
        <v>33000</v>
      </c>
      <c r="H5436" s="168">
        <f t="shared" si="2395"/>
        <v>33600</v>
      </c>
      <c r="I5436" s="168">
        <f t="shared" si="2396"/>
        <v>133600</v>
      </c>
      <c r="J5436" s="168">
        <f>SUM(J5437:J5438)</f>
        <v>34000</v>
      </c>
      <c r="K5436" s="168">
        <f>SUM(K5437:K5438)</f>
        <v>33000</v>
      </c>
      <c r="L5436" s="168">
        <f>SUM(L5437:L5438)</f>
        <v>33000</v>
      </c>
      <c r="M5436" s="168">
        <f>SUM(M5437:M5438)</f>
        <v>33600</v>
      </c>
      <c r="N5436" s="168">
        <f t="shared" si="2397"/>
        <v>0</v>
      </c>
      <c r="O5436" s="168">
        <f>SUM(O5437:O5438)</f>
        <v>0</v>
      </c>
      <c r="P5436" s="168">
        <f>SUM(P5437:P5438)</f>
        <v>0</v>
      </c>
      <c r="Q5436" s="168">
        <f>SUM(Q5437:Q5438)</f>
        <v>0</v>
      </c>
      <c r="R5436" s="168">
        <f>SUM(R5437:R5438)</f>
        <v>0</v>
      </c>
      <c r="S5436" s="168">
        <f t="shared" si="2398"/>
        <v>0</v>
      </c>
      <c r="T5436" s="168">
        <f>SUM(T5437:T5438)</f>
        <v>0</v>
      </c>
      <c r="U5436" s="168">
        <f>SUM(U5437:U5438)</f>
        <v>0</v>
      </c>
      <c r="V5436" s="168">
        <f>SUM(V5437:V5438)</f>
        <v>0</v>
      </c>
      <c r="W5436" s="168">
        <f>SUM(W5437:W5438)</f>
        <v>0</v>
      </c>
    </row>
    <row r="5437" spans="2:23" ht="16.5" thickTop="1" thickBot="1">
      <c r="B5437" s="164" t="s">
        <v>124</v>
      </c>
      <c r="C5437" s="173" t="s">
        <v>97</v>
      </c>
      <c r="D5437" s="168">
        <f t="shared" si="2394"/>
        <v>111600</v>
      </c>
      <c r="E5437" s="168">
        <f t="shared" si="2395"/>
        <v>28000</v>
      </c>
      <c r="F5437" s="168">
        <f t="shared" si="2395"/>
        <v>28000</v>
      </c>
      <c r="G5437" s="168">
        <f t="shared" si="2395"/>
        <v>28000</v>
      </c>
      <c r="H5437" s="168">
        <f t="shared" si="2395"/>
        <v>27600</v>
      </c>
      <c r="I5437" s="168">
        <f t="shared" si="2396"/>
        <v>111600</v>
      </c>
      <c r="J5437" s="168">
        <v>28000</v>
      </c>
      <c r="K5437" s="168">
        <v>28000</v>
      </c>
      <c r="L5437" s="168">
        <v>28000</v>
      </c>
      <c r="M5437" s="168">
        <v>27600</v>
      </c>
      <c r="N5437" s="168">
        <f t="shared" si="2397"/>
        <v>0</v>
      </c>
      <c r="O5437" s="168">
        <v>0</v>
      </c>
      <c r="P5437" s="168">
        <v>0</v>
      </c>
      <c r="Q5437" s="168">
        <v>0</v>
      </c>
      <c r="R5437" s="168">
        <v>0</v>
      </c>
      <c r="S5437" s="168">
        <f t="shared" si="2398"/>
        <v>0</v>
      </c>
      <c r="T5437" s="168">
        <v>0</v>
      </c>
      <c r="U5437" s="168">
        <v>0</v>
      </c>
      <c r="V5437" s="168">
        <v>0</v>
      </c>
      <c r="W5437" s="168">
        <v>0</v>
      </c>
    </row>
    <row r="5438" spans="2:23" ht="16.5" thickTop="1" thickBot="1">
      <c r="B5438" s="164" t="s">
        <v>124</v>
      </c>
      <c r="C5438" s="173" t="s">
        <v>98</v>
      </c>
      <c r="D5438" s="168">
        <f t="shared" si="2394"/>
        <v>22000</v>
      </c>
      <c r="E5438" s="168">
        <f t="shared" si="2395"/>
        <v>6000</v>
      </c>
      <c r="F5438" s="168">
        <f t="shared" si="2395"/>
        <v>5000</v>
      </c>
      <c r="G5438" s="168">
        <f t="shared" si="2395"/>
        <v>5000</v>
      </c>
      <c r="H5438" s="168">
        <f t="shared" si="2395"/>
        <v>6000</v>
      </c>
      <c r="I5438" s="168">
        <f t="shared" si="2396"/>
        <v>22000</v>
      </c>
      <c r="J5438" s="168">
        <v>6000</v>
      </c>
      <c r="K5438" s="168">
        <v>5000</v>
      </c>
      <c r="L5438" s="168">
        <v>5000</v>
      </c>
      <c r="M5438" s="168">
        <v>6000</v>
      </c>
      <c r="N5438" s="168">
        <f t="shared" si="2397"/>
        <v>0</v>
      </c>
      <c r="O5438" s="168">
        <v>0</v>
      </c>
      <c r="P5438" s="168">
        <v>0</v>
      </c>
      <c r="Q5438" s="168">
        <v>0</v>
      </c>
      <c r="R5438" s="168">
        <v>0</v>
      </c>
      <c r="S5438" s="168">
        <f t="shared" si="2398"/>
        <v>0</v>
      </c>
      <c r="T5438" s="168">
        <v>0</v>
      </c>
      <c r="U5438" s="168">
        <v>0</v>
      </c>
      <c r="V5438" s="168">
        <v>0</v>
      </c>
      <c r="W5438" s="168">
        <v>0</v>
      </c>
    </row>
    <row r="5439" spans="2:23" ht="31.5" thickTop="1" thickBot="1">
      <c r="B5439" s="164" t="s">
        <v>1804</v>
      </c>
      <c r="C5439" s="171" t="s">
        <v>1805</v>
      </c>
      <c r="D5439" s="168">
        <f t="shared" si="2394"/>
        <v>898000</v>
      </c>
      <c r="E5439" s="168">
        <f t="shared" si="2395"/>
        <v>241000</v>
      </c>
      <c r="F5439" s="168">
        <f t="shared" si="2395"/>
        <v>258000</v>
      </c>
      <c r="G5439" s="168">
        <f t="shared" si="2395"/>
        <v>201000</v>
      </c>
      <c r="H5439" s="168">
        <f t="shared" si="2395"/>
        <v>198000</v>
      </c>
      <c r="I5439" s="168">
        <f t="shared" si="2396"/>
        <v>898000</v>
      </c>
      <c r="J5439" s="168">
        <f>SUM(J5440)</f>
        <v>241000</v>
      </c>
      <c r="K5439" s="168">
        <f>SUM(K5440)</f>
        <v>258000</v>
      </c>
      <c r="L5439" s="168">
        <f>SUM(L5440)</f>
        <v>201000</v>
      </c>
      <c r="M5439" s="168">
        <f>SUM(M5440)</f>
        <v>198000</v>
      </c>
      <c r="N5439" s="168">
        <f t="shared" si="2397"/>
        <v>0</v>
      </c>
      <c r="O5439" s="168">
        <f>SUM(O5440)</f>
        <v>0</v>
      </c>
      <c r="P5439" s="168">
        <f>SUM(P5440)</f>
        <v>0</v>
      </c>
      <c r="Q5439" s="168">
        <f>SUM(Q5440)</f>
        <v>0</v>
      </c>
      <c r="R5439" s="168">
        <f>SUM(R5440)</f>
        <v>0</v>
      </c>
      <c r="S5439" s="168">
        <f t="shared" si="2398"/>
        <v>0</v>
      </c>
      <c r="T5439" s="168">
        <f>SUM(T5440)</f>
        <v>0</v>
      </c>
      <c r="U5439" s="168">
        <f>SUM(U5440)</f>
        <v>0</v>
      </c>
      <c r="V5439" s="168">
        <f>SUM(V5440)</f>
        <v>0</v>
      </c>
      <c r="W5439" s="168">
        <f>SUM(W5440)</f>
        <v>0</v>
      </c>
    </row>
    <row r="5440" spans="2:23" ht="16.5" thickTop="1" thickBot="1">
      <c r="B5440" s="164" t="s">
        <v>124</v>
      </c>
      <c r="C5440" s="172" t="s">
        <v>96</v>
      </c>
      <c r="D5440" s="168">
        <f t="shared" si="2394"/>
        <v>898000</v>
      </c>
      <c r="E5440" s="168">
        <f t="shared" si="2395"/>
        <v>241000</v>
      </c>
      <c r="F5440" s="168">
        <f t="shared" si="2395"/>
        <v>258000</v>
      </c>
      <c r="G5440" s="168">
        <f t="shared" si="2395"/>
        <v>201000</v>
      </c>
      <c r="H5440" s="168">
        <f t="shared" si="2395"/>
        <v>198000</v>
      </c>
      <c r="I5440" s="168">
        <f t="shared" si="2396"/>
        <v>898000</v>
      </c>
      <c r="J5440" s="168">
        <f>SUM(J5441:J5442)</f>
        <v>241000</v>
      </c>
      <c r="K5440" s="168">
        <f>SUM(K5441:K5442)</f>
        <v>258000</v>
      </c>
      <c r="L5440" s="168">
        <f>SUM(L5441:L5442)</f>
        <v>201000</v>
      </c>
      <c r="M5440" s="168">
        <f>SUM(M5441:M5442)</f>
        <v>198000</v>
      </c>
      <c r="N5440" s="168">
        <f t="shared" si="2397"/>
        <v>0</v>
      </c>
      <c r="O5440" s="168">
        <f>SUM(O5441:O5442)</f>
        <v>0</v>
      </c>
      <c r="P5440" s="168">
        <f>SUM(P5441:P5442)</f>
        <v>0</v>
      </c>
      <c r="Q5440" s="168">
        <f>SUM(Q5441:Q5442)</f>
        <v>0</v>
      </c>
      <c r="R5440" s="168">
        <f>SUM(R5441:R5442)</f>
        <v>0</v>
      </c>
      <c r="S5440" s="168">
        <f t="shared" si="2398"/>
        <v>0</v>
      </c>
      <c r="T5440" s="168">
        <f>SUM(T5441:T5442)</f>
        <v>0</v>
      </c>
      <c r="U5440" s="168">
        <f>SUM(U5441:U5442)</f>
        <v>0</v>
      </c>
      <c r="V5440" s="168">
        <f>SUM(V5441:V5442)</f>
        <v>0</v>
      </c>
      <c r="W5440" s="168">
        <f>SUM(W5441:W5442)</f>
        <v>0</v>
      </c>
    </row>
    <row r="5441" spans="2:23" ht="16.5" thickTop="1" thickBot="1">
      <c r="B5441" s="164" t="s">
        <v>124</v>
      </c>
      <c r="C5441" s="173" t="s">
        <v>97</v>
      </c>
      <c r="D5441" s="168">
        <f t="shared" si="2394"/>
        <v>475000</v>
      </c>
      <c r="E5441" s="168">
        <f t="shared" si="2395"/>
        <v>119000</v>
      </c>
      <c r="F5441" s="168">
        <f t="shared" si="2395"/>
        <v>119000</v>
      </c>
      <c r="G5441" s="168">
        <f t="shared" si="2395"/>
        <v>119000</v>
      </c>
      <c r="H5441" s="168">
        <f t="shared" si="2395"/>
        <v>118000</v>
      </c>
      <c r="I5441" s="168">
        <f t="shared" si="2396"/>
        <v>475000</v>
      </c>
      <c r="J5441" s="168">
        <v>119000</v>
      </c>
      <c r="K5441" s="168">
        <v>119000</v>
      </c>
      <c r="L5441" s="168">
        <v>119000</v>
      </c>
      <c r="M5441" s="168">
        <v>118000</v>
      </c>
      <c r="N5441" s="168">
        <f t="shared" si="2397"/>
        <v>0</v>
      </c>
      <c r="O5441" s="168">
        <v>0</v>
      </c>
      <c r="P5441" s="168">
        <v>0</v>
      </c>
      <c r="Q5441" s="168">
        <v>0</v>
      </c>
      <c r="R5441" s="168">
        <v>0</v>
      </c>
      <c r="S5441" s="168">
        <f t="shared" si="2398"/>
        <v>0</v>
      </c>
      <c r="T5441" s="168">
        <v>0</v>
      </c>
      <c r="U5441" s="168">
        <v>0</v>
      </c>
      <c r="V5441" s="168">
        <v>0</v>
      </c>
      <c r="W5441" s="168">
        <v>0</v>
      </c>
    </row>
    <row r="5442" spans="2:23" ht="16.5" thickTop="1" thickBot="1">
      <c r="B5442" s="164" t="s">
        <v>124</v>
      </c>
      <c r="C5442" s="173" t="s">
        <v>98</v>
      </c>
      <c r="D5442" s="168">
        <f t="shared" si="2394"/>
        <v>423000</v>
      </c>
      <c r="E5442" s="168">
        <f t="shared" si="2395"/>
        <v>122000</v>
      </c>
      <c r="F5442" s="168">
        <f t="shared" si="2395"/>
        <v>139000</v>
      </c>
      <c r="G5442" s="168">
        <f t="shared" si="2395"/>
        <v>82000</v>
      </c>
      <c r="H5442" s="168">
        <f t="shared" si="2395"/>
        <v>80000</v>
      </c>
      <c r="I5442" s="168">
        <f t="shared" si="2396"/>
        <v>423000</v>
      </c>
      <c r="J5442" s="168">
        <v>122000</v>
      </c>
      <c r="K5442" s="168">
        <v>139000</v>
      </c>
      <c r="L5442" s="168">
        <v>82000</v>
      </c>
      <c r="M5442" s="168">
        <v>80000</v>
      </c>
      <c r="N5442" s="168">
        <f t="shared" si="2397"/>
        <v>0</v>
      </c>
      <c r="O5442" s="168">
        <v>0</v>
      </c>
      <c r="P5442" s="168">
        <v>0</v>
      </c>
      <c r="Q5442" s="168">
        <v>0</v>
      </c>
      <c r="R5442" s="168">
        <v>0</v>
      </c>
      <c r="S5442" s="168">
        <f t="shared" si="2398"/>
        <v>0</v>
      </c>
      <c r="T5442" s="168">
        <v>0</v>
      </c>
      <c r="U5442" s="168">
        <v>0</v>
      </c>
      <c r="V5442" s="168">
        <v>0</v>
      </c>
      <c r="W5442" s="168">
        <v>0</v>
      </c>
    </row>
    <row r="5443" spans="2:23" ht="31.5" thickTop="1" thickBot="1">
      <c r="B5443" s="164" t="s">
        <v>1806</v>
      </c>
      <c r="C5443" s="171" t="s">
        <v>1807</v>
      </c>
      <c r="D5443" s="168">
        <f t="shared" si="2394"/>
        <v>971000</v>
      </c>
      <c r="E5443" s="168">
        <f t="shared" si="2395"/>
        <v>248000</v>
      </c>
      <c r="F5443" s="168">
        <f t="shared" si="2395"/>
        <v>241000</v>
      </c>
      <c r="G5443" s="168">
        <f t="shared" si="2395"/>
        <v>241000</v>
      </c>
      <c r="H5443" s="168">
        <f t="shared" si="2395"/>
        <v>241000</v>
      </c>
      <c r="I5443" s="168">
        <f t="shared" si="2396"/>
        <v>971000</v>
      </c>
      <c r="J5443" s="168">
        <f>SUM(J5444,J5449)</f>
        <v>248000</v>
      </c>
      <c r="K5443" s="168">
        <f>SUM(K5444,K5449)</f>
        <v>241000</v>
      </c>
      <c r="L5443" s="168">
        <f>SUM(L5444,L5449)</f>
        <v>241000</v>
      </c>
      <c r="M5443" s="168">
        <f>SUM(M5444,M5449)</f>
        <v>241000</v>
      </c>
      <c r="N5443" s="168">
        <f t="shared" si="2397"/>
        <v>0</v>
      </c>
      <c r="O5443" s="168">
        <f>SUM(O5444,O5449)</f>
        <v>0</v>
      </c>
      <c r="P5443" s="168">
        <f>SUM(P5444,P5449)</f>
        <v>0</v>
      </c>
      <c r="Q5443" s="168">
        <f>SUM(Q5444,Q5449)</f>
        <v>0</v>
      </c>
      <c r="R5443" s="168">
        <f>SUM(R5444,R5449)</f>
        <v>0</v>
      </c>
      <c r="S5443" s="168">
        <f t="shared" si="2398"/>
        <v>0</v>
      </c>
      <c r="T5443" s="168">
        <f>SUM(T5444,T5449)</f>
        <v>0</v>
      </c>
      <c r="U5443" s="168">
        <f>SUM(U5444,U5449)</f>
        <v>0</v>
      </c>
      <c r="V5443" s="168">
        <f>SUM(V5444,V5449)</f>
        <v>0</v>
      </c>
      <c r="W5443" s="168">
        <f>SUM(W5444,W5449)</f>
        <v>0</v>
      </c>
    </row>
    <row r="5444" spans="2:23" ht="16.5" thickTop="1" thickBot="1">
      <c r="B5444" s="164" t="s">
        <v>124</v>
      </c>
      <c r="C5444" s="172" t="s">
        <v>96</v>
      </c>
      <c r="D5444" s="168">
        <f t="shared" si="2394"/>
        <v>966000</v>
      </c>
      <c r="E5444" s="168">
        <f t="shared" si="2395"/>
        <v>243000</v>
      </c>
      <c r="F5444" s="168">
        <f t="shared" si="2395"/>
        <v>241000</v>
      </c>
      <c r="G5444" s="168">
        <f t="shared" si="2395"/>
        <v>241000</v>
      </c>
      <c r="H5444" s="168">
        <f t="shared" si="2395"/>
        <v>241000</v>
      </c>
      <c r="I5444" s="168">
        <f t="shared" si="2396"/>
        <v>966000</v>
      </c>
      <c r="J5444" s="168">
        <f>SUM(J5445:J5447)</f>
        <v>243000</v>
      </c>
      <c r="K5444" s="168">
        <f>SUM(K5445:K5447)</f>
        <v>241000</v>
      </c>
      <c r="L5444" s="168">
        <f>SUM(L5445:L5447)</f>
        <v>241000</v>
      </c>
      <c r="M5444" s="168">
        <f>SUM(M5445:M5447)</f>
        <v>241000</v>
      </c>
      <c r="N5444" s="168">
        <f t="shared" si="2397"/>
        <v>0</v>
      </c>
      <c r="O5444" s="168">
        <f>SUM(O5445:O5447)</f>
        <v>0</v>
      </c>
      <c r="P5444" s="168">
        <f>SUM(P5445:P5447)</f>
        <v>0</v>
      </c>
      <c r="Q5444" s="168">
        <f>SUM(Q5445:Q5447)</f>
        <v>0</v>
      </c>
      <c r="R5444" s="168">
        <f>SUM(R5445:R5447)</f>
        <v>0</v>
      </c>
      <c r="S5444" s="168">
        <f t="shared" si="2398"/>
        <v>0</v>
      </c>
      <c r="T5444" s="168">
        <f>SUM(T5445:T5447)</f>
        <v>0</v>
      </c>
      <c r="U5444" s="168">
        <f>SUM(U5445:U5447)</f>
        <v>0</v>
      </c>
      <c r="V5444" s="168">
        <f>SUM(V5445:V5447)</f>
        <v>0</v>
      </c>
      <c r="W5444" s="168">
        <f>SUM(W5445:W5447)</f>
        <v>0</v>
      </c>
    </row>
    <row r="5445" spans="2:23" ht="16.5" thickTop="1" thickBot="1">
      <c r="B5445" s="164" t="s">
        <v>124</v>
      </c>
      <c r="C5445" s="173" t="s">
        <v>97</v>
      </c>
      <c r="D5445" s="168">
        <f t="shared" si="2394"/>
        <v>600000</v>
      </c>
      <c r="E5445" s="168">
        <f t="shared" si="2395"/>
        <v>150000</v>
      </c>
      <c r="F5445" s="168">
        <f t="shared" si="2395"/>
        <v>150000</v>
      </c>
      <c r="G5445" s="168">
        <f t="shared" si="2395"/>
        <v>150000</v>
      </c>
      <c r="H5445" s="168">
        <f t="shared" ref="H5445:H5508" si="2399">SUM(M5445,R5445,W5445)</f>
        <v>150000</v>
      </c>
      <c r="I5445" s="168">
        <f t="shared" si="2396"/>
        <v>600000</v>
      </c>
      <c r="J5445" s="168">
        <v>150000</v>
      </c>
      <c r="K5445" s="168">
        <v>150000</v>
      </c>
      <c r="L5445" s="168">
        <v>150000</v>
      </c>
      <c r="M5445" s="168">
        <v>150000</v>
      </c>
      <c r="N5445" s="168">
        <f t="shared" si="2397"/>
        <v>0</v>
      </c>
      <c r="O5445" s="168">
        <v>0</v>
      </c>
      <c r="P5445" s="168">
        <v>0</v>
      </c>
      <c r="Q5445" s="168">
        <v>0</v>
      </c>
      <c r="R5445" s="168">
        <v>0</v>
      </c>
      <c r="S5445" s="168">
        <f t="shared" si="2398"/>
        <v>0</v>
      </c>
      <c r="T5445" s="168">
        <v>0</v>
      </c>
      <c r="U5445" s="168">
        <v>0</v>
      </c>
      <c r="V5445" s="168">
        <v>0</v>
      </c>
      <c r="W5445" s="168">
        <v>0</v>
      </c>
    </row>
    <row r="5446" spans="2:23" ht="16.5" thickTop="1" thickBot="1">
      <c r="B5446" s="164" t="s">
        <v>124</v>
      </c>
      <c r="C5446" s="173" t="s">
        <v>98</v>
      </c>
      <c r="D5446" s="168">
        <f t="shared" ref="D5446:D5509" si="2400">SUM(E5446:H5446)</f>
        <v>365000</v>
      </c>
      <c r="E5446" s="168">
        <f t="shared" ref="E5446:H5509" si="2401">SUM(J5446,O5446,T5446)</f>
        <v>92000</v>
      </c>
      <c r="F5446" s="168">
        <f t="shared" si="2401"/>
        <v>91000</v>
      </c>
      <c r="G5446" s="168">
        <f t="shared" si="2401"/>
        <v>91000</v>
      </c>
      <c r="H5446" s="168">
        <f t="shared" si="2399"/>
        <v>91000</v>
      </c>
      <c r="I5446" s="168">
        <f t="shared" ref="I5446:I5509" si="2402">SUM(J5446:M5446)</f>
        <v>365000</v>
      </c>
      <c r="J5446" s="168">
        <v>92000</v>
      </c>
      <c r="K5446" s="168">
        <v>91000</v>
      </c>
      <c r="L5446" s="168">
        <v>91000</v>
      </c>
      <c r="M5446" s="168">
        <v>91000</v>
      </c>
      <c r="N5446" s="168">
        <f t="shared" ref="N5446:N5509" si="2403">SUM(O5446:R5446)</f>
        <v>0</v>
      </c>
      <c r="O5446" s="168">
        <v>0</v>
      </c>
      <c r="P5446" s="168">
        <v>0</v>
      </c>
      <c r="Q5446" s="168">
        <v>0</v>
      </c>
      <c r="R5446" s="168">
        <v>0</v>
      </c>
      <c r="S5446" s="168">
        <f t="shared" ref="S5446:S5509" si="2404">SUM(T5446:W5446)</f>
        <v>0</v>
      </c>
      <c r="T5446" s="168">
        <v>0</v>
      </c>
      <c r="U5446" s="168">
        <v>0</v>
      </c>
      <c r="V5446" s="168">
        <v>0</v>
      </c>
      <c r="W5446" s="168">
        <v>0</v>
      </c>
    </row>
    <row r="5447" spans="2:23" ht="16.5" thickTop="1" thickBot="1">
      <c r="B5447" s="164" t="s">
        <v>124</v>
      </c>
      <c r="C5447" s="173" t="s">
        <v>102</v>
      </c>
      <c r="D5447" s="168">
        <f t="shared" si="2400"/>
        <v>1000</v>
      </c>
      <c r="E5447" s="168">
        <f t="shared" si="2401"/>
        <v>1000</v>
      </c>
      <c r="F5447" s="168">
        <f t="shared" si="2401"/>
        <v>0</v>
      </c>
      <c r="G5447" s="168">
        <f t="shared" si="2401"/>
        <v>0</v>
      </c>
      <c r="H5447" s="168">
        <f t="shared" si="2399"/>
        <v>0</v>
      </c>
      <c r="I5447" s="168">
        <f t="shared" si="2402"/>
        <v>1000</v>
      </c>
      <c r="J5447" s="168">
        <f>SUM(J5448)</f>
        <v>1000</v>
      </c>
      <c r="K5447" s="168">
        <f>SUM(K5448)</f>
        <v>0</v>
      </c>
      <c r="L5447" s="168">
        <f>SUM(L5448)</f>
        <v>0</v>
      </c>
      <c r="M5447" s="168">
        <f>SUM(M5448)</f>
        <v>0</v>
      </c>
      <c r="N5447" s="168">
        <f t="shared" si="2403"/>
        <v>0</v>
      </c>
      <c r="O5447" s="168">
        <f>SUM(O5448)</f>
        <v>0</v>
      </c>
      <c r="P5447" s="168">
        <f>SUM(P5448)</f>
        <v>0</v>
      </c>
      <c r="Q5447" s="168">
        <f>SUM(Q5448)</f>
        <v>0</v>
      </c>
      <c r="R5447" s="168">
        <f>SUM(R5448)</f>
        <v>0</v>
      </c>
      <c r="S5447" s="168">
        <f t="shared" si="2404"/>
        <v>0</v>
      </c>
      <c r="T5447" s="168">
        <f>SUM(T5448)</f>
        <v>0</v>
      </c>
      <c r="U5447" s="168">
        <f>SUM(U5448)</f>
        <v>0</v>
      </c>
      <c r="V5447" s="168">
        <f>SUM(V5448)</f>
        <v>0</v>
      </c>
      <c r="W5447" s="168">
        <f>SUM(W5448)</f>
        <v>0</v>
      </c>
    </row>
    <row r="5448" spans="2:23" ht="31.5" thickTop="1" thickBot="1">
      <c r="B5448" s="164" t="s">
        <v>124</v>
      </c>
      <c r="C5448" s="174" t="s">
        <v>156</v>
      </c>
      <c r="D5448" s="168">
        <f t="shared" si="2400"/>
        <v>1000</v>
      </c>
      <c r="E5448" s="168">
        <f t="shared" si="2401"/>
        <v>1000</v>
      </c>
      <c r="F5448" s="168">
        <f t="shared" si="2401"/>
        <v>0</v>
      </c>
      <c r="G5448" s="168">
        <f t="shared" si="2401"/>
        <v>0</v>
      </c>
      <c r="H5448" s="168">
        <f t="shared" si="2399"/>
        <v>0</v>
      </c>
      <c r="I5448" s="168">
        <f t="shared" si="2402"/>
        <v>1000</v>
      </c>
      <c r="J5448" s="168">
        <v>1000</v>
      </c>
      <c r="K5448" s="168">
        <v>0</v>
      </c>
      <c r="L5448" s="168">
        <v>0</v>
      </c>
      <c r="M5448" s="168">
        <v>0</v>
      </c>
      <c r="N5448" s="168">
        <f t="shared" si="2403"/>
        <v>0</v>
      </c>
      <c r="O5448" s="168">
        <v>0</v>
      </c>
      <c r="P5448" s="168">
        <v>0</v>
      </c>
      <c r="Q5448" s="168">
        <v>0</v>
      </c>
      <c r="R5448" s="168">
        <v>0</v>
      </c>
      <c r="S5448" s="168">
        <f t="shared" si="2404"/>
        <v>0</v>
      </c>
      <c r="T5448" s="168">
        <v>0</v>
      </c>
      <c r="U5448" s="168">
        <v>0</v>
      </c>
      <c r="V5448" s="168">
        <v>0</v>
      </c>
      <c r="W5448" s="168">
        <v>0</v>
      </c>
    </row>
    <row r="5449" spans="2:23" ht="16.5" thickTop="1" thickBot="1">
      <c r="B5449" s="164" t="s">
        <v>124</v>
      </c>
      <c r="C5449" s="172" t="s">
        <v>121</v>
      </c>
      <c r="D5449" s="168">
        <f t="shared" si="2400"/>
        <v>5000</v>
      </c>
      <c r="E5449" s="168">
        <f t="shared" si="2401"/>
        <v>5000</v>
      </c>
      <c r="F5449" s="168">
        <f t="shared" si="2401"/>
        <v>0</v>
      </c>
      <c r="G5449" s="168">
        <f t="shared" si="2401"/>
        <v>0</v>
      </c>
      <c r="H5449" s="168">
        <f t="shared" si="2399"/>
        <v>0</v>
      </c>
      <c r="I5449" s="168">
        <f t="shared" si="2402"/>
        <v>5000</v>
      </c>
      <c r="J5449" s="168">
        <v>5000</v>
      </c>
      <c r="K5449" s="168">
        <v>0</v>
      </c>
      <c r="L5449" s="168">
        <v>0</v>
      </c>
      <c r="M5449" s="168">
        <v>0</v>
      </c>
      <c r="N5449" s="168">
        <f t="shared" si="2403"/>
        <v>0</v>
      </c>
      <c r="O5449" s="168">
        <v>0</v>
      </c>
      <c r="P5449" s="168">
        <v>0</v>
      </c>
      <c r="Q5449" s="168">
        <v>0</v>
      </c>
      <c r="R5449" s="168">
        <v>0</v>
      </c>
      <c r="S5449" s="168">
        <f t="shared" si="2404"/>
        <v>0</v>
      </c>
      <c r="T5449" s="168">
        <v>0</v>
      </c>
      <c r="U5449" s="168">
        <v>0</v>
      </c>
      <c r="V5449" s="168">
        <v>0</v>
      </c>
      <c r="W5449" s="168">
        <v>0</v>
      </c>
    </row>
    <row r="5450" spans="2:23" ht="16.5" thickTop="1" thickBot="1">
      <c r="B5450" s="164" t="s">
        <v>1808</v>
      </c>
      <c r="C5450" s="171" t="s">
        <v>1809</v>
      </c>
      <c r="D5450" s="168">
        <f t="shared" si="2400"/>
        <v>1710000</v>
      </c>
      <c r="E5450" s="168">
        <f t="shared" si="2401"/>
        <v>424000</v>
      </c>
      <c r="F5450" s="168">
        <f t="shared" si="2401"/>
        <v>442000</v>
      </c>
      <c r="G5450" s="168">
        <f t="shared" si="2401"/>
        <v>322000</v>
      </c>
      <c r="H5450" s="168">
        <f t="shared" si="2399"/>
        <v>522000</v>
      </c>
      <c r="I5450" s="168">
        <f t="shared" si="2402"/>
        <v>1710000</v>
      </c>
      <c r="J5450" s="168">
        <f>SUM(J5451,J5458)</f>
        <v>424000</v>
      </c>
      <c r="K5450" s="168">
        <f>SUM(K5451,K5458)</f>
        <v>442000</v>
      </c>
      <c r="L5450" s="168">
        <f>SUM(L5451,L5458)</f>
        <v>322000</v>
      </c>
      <c r="M5450" s="168">
        <f>SUM(M5451,M5458)</f>
        <v>522000</v>
      </c>
      <c r="N5450" s="168">
        <f t="shared" si="2403"/>
        <v>0</v>
      </c>
      <c r="O5450" s="168">
        <f>SUM(O5451,O5458)</f>
        <v>0</v>
      </c>
      <c r="P5450" s="168">
        <f>SUM(P5451,P5458)</f>
        <v>0</v>
      </c>
      <c r="Q5450" s="168">
        <f>SUM(Q5451,Q5458)</f>
        <v>0</v>
      </c>
      <c r="R5450" s="168">
        <f>SUM(R5451,R5458)</f>
        <v>0</v>
      </c>
      <c r="S5450" s="168">
        <f t="shared" si="2404"/>
        <v>0</v>
      </c>
      <c r="T5450" s="168">
        <f>SUM(T5451,T5458)</f>
        <v>0</v>
      </c>
      <c r="U5450" s="168">
        <f>SUM(U5451,U5458)</f>
        <v>0</v>
      </c>
      <c r="V5450" s="168">
        <f>SUM(V5451,V5458)</f>
        <v>0</v>
      </c>
      <c r="W5450" s="168">
        <f>SUM(W5451,W5458)</f>
        <v>0</v>
      </c>
    </row>
    <row r="5451" spans="2:23" ht="16.5" thickTop="1" thickBot="1">
      <c r="B5451" s="164" t="s">
        <v>124</v>
      </c>
      <c r="C5451" s="172" t="s">
        <v>96</v>
      </c>
      <c r="D5451" s="168">
        <f t="shared" si="2400"/>
        <v>1705000</v>
      </c>
      <c r="E5451" s="168">
        <f t="shared" si="2401"/>
        <v>419000</v>
      </c>
      <c r="F5451" s="168">
        <f t="shared" si="2401"/>
        <v>442000</v>
      </c>
      <c r="G5451" s="168">
        <f t="shared" si="2401"/>
        <v>322000</v>
      </c>
      <c r="H5451" s="168">
        <f t="shared" si="2399"/>
        <v>522000</v>
      </c>
      <c r="I5451" s="168">
        <f t="shared" si="2402"/>
        <v>1705000</v>
      </c>
      <c r="J5451" s="168">
        <f>SUM(J5452:J5454,J5456)</f>
        <v>419000</v>
      </c>
      <c r="K5451" s="168">
        <f>SUM(K5452:K5454,K5456)</f>
        <v>442000</v>
      </c>
      <c r="L5451" s="168">
        <f>SUM(L5452:L5454,L5456)</f>
        <v>322000</v>
      </c>
      <c r="M5451" s="168">
        <f>SUM(M5452:M5454,M5456)</f>
        <v>522000</v>
      </c>
      <c r="N5451" s="168">
        <f t="shared" si="2403"/>
        <v>0</v>
      </c>
      <c r="O5451" s="168">
        <f>SUM(O5452:O5454,O5456)</f>
        <v>0</v>
      </c>
      <c r="P5451" s="168">
        <f>SUM(P5452:P5454,P5456)</f>
        <v>0</v>
      </c>
      <c r="Q5451" s="168">
        <f>SUM(Q5452:Q5454,Q5456)</f>
        <v>0</v>
      </c>
      <c r="R5451" s="168">
        <f>SUM(R5452:R5454,R5456)</f>
        <v>0</v>
      </c>
      <c r="S5451" s="168">
        <f t="shared" si="2404"/>
        <v>0</v>
      </c>
      <c r="T5451" s="168">
        <f>SUM(T5452:T5454,T5456)</f>
        <v>0</v>
      </c>
      <c r="U5451" s="168">
        <f>SUM(U5452:U5454,U5456)</f>
        <v>0</v>
      </c>
      <c r="V5451" s="168">
        <f>SUM(V5452:V5454,V5456)</f>
        <v>0</v>
      </c>
      <c r="W5451" s="168">
        <f>SUM(W5452:W5454,W5456)</f>
        <v>0</v>
      </c>
    </row>
    <row r="5452" spans="2:23" ht="16.5" thickTop="1" thickBot="1">
      <c r="B5452" s="164" t="s">
        <v>124</v>
      </c>
      <c r="C5452" s="173" t="s">
        <v>97</v>
      </c>
      <c r="D5452" s="168">
        <f t="shared" si="2400"/>
        <v>448000</v>
      </c>
      <c r="E5452" s="168">
        <f t="shared" si="2401"/>
        <v>112000</v>
      </c>
      <c r="F5452" s="168">
        <f t="shared" si="2401"/>
        <v>112000</v>
      </c>
      <c r="G5452" s="168">
        <f t="shared" si="2401"/>
        <v>112000</v>
      </c>
      <c r="H5452" s="168">
        <f t="shared" si="2399"/>
        <v>112000</v>
      </c>
      <c r="I5452" s="168">
        <f t="shared" si="2402"/>
        <v>448000</v>
      </c>
      <c r="J5452" s="168">
        <v>112000</v>
      </c>
      <c r="K5452" s="168">
        <v>112000</v>
      </c>
      <c r="L5452" s="168">
        <v>112000</v>
      </c>
      <c r="M5452" s="168">
        <v>112000</v>
      </c>
      <c r="N5452" s="168">
        <f t="shared" si="2403"/>
        <v>0</v>
      </c>
      <c r="O5452" s="168">
        <v>0</v>
      </c>
      <c r="P5452" s="168">
        <v>0</v>
      </c>
      <c r="Q5452" s="168">
        <v>0</v>
      </c>
      <c r="R5452" s="168">
        <v>0</v>
      </c>
      <c r="S5452" s="168">
        <f t="shared" si="2404"/>
        <v>0</v>
      </c>
      <c r="T5452" s="168">
        <v>0</v>
      </c>
      <c r="U5452" s="168">
        <v>0</v>
      </c>
      <c r="V5452" s="168">
        <v>0</v>
      </c>
      <c r="W5452" s="168">
        <v>0</v>
      </c>
    </row>
    <row r="5453" spans="2:23" ht="16.5" thickTop="1" thickBot="1">
      <c r="B5453" s="164" t="s">
        <v>124</v>
      </c>
      <c r="C5453" s="173" t="s">
        <v>98</v>
      </c>
      <c r="D5453" s="168">
        <f t="shared" si="2400"/>
        <v>597000</v>
      </c>
      <c r="E5453" s="168">
        <f t="shared" si="2401"/>
        <v>162000</v>
      </c>
      <c r="F5453" s="168">
        <f t="shared" si="2401"/>
        <v>175000</v>
      </c>
      <c r="G5453" s="168">
        <f t="shared" si="2401"/>
        <v>155000</v>
      </c>
      <c r="H5453" s="168">
        <f t="shared" si="2399"/>
        <v>105000</v>
      </c>
      <c r="I5453" s="168">
        <f t="shared" si="2402"/>
        <v>597000</v>
      </c>
      <c r="J5453" s="168">
        <v>162000</v>
      </c>
      <c r="K5453" s="168">
        <v>175000</v>
      </c>
      <c r="L5453" s="168">
        <v>155000</v>
      </c>
      <c r="M5453" s="168">
        <v>105000</v>
      </c>
      <c r="N5453" s="168">
        <f t="shared" si="2403"/>
        <v>0</v>
      </c>
      <c r="O5453" s="168">
        <v>0</v>
      </c>
      <c r="P5453" s="168">
        <v>0</v>
      </c>
      <c r="Q5453" s="168">
        <v>0</v>
      </c>
      <c r="R5453" s="168">
        <v>0</v>
      </c>
      <c r="S5453" s="168">
        <f t="shared" si="2404"/>
        <v>0</v>
      </c>
      <c r="T5453" s="168">
        <v>0</v>
      </c>
      <c r="U5453" s="168">
        <v>0</v>
      </c>
      <c r="V5453" s="168">
        <v>0</v>
      </c>
      <c r="W5453" s="168">
        <v>0</v>
      </c>
    </row>
    <row r="5454" spans="2:23" ht="16.5" thickTop="1" thickBot="1">
      <c r="B5454" s="164" t="s">
        <v>124</v>
      </c>
      <c r="C5454" s="173" t="s">
        <v>100</v>
      </c>
      <c r="D5454" s="168">
        <f t="shared" si="2400"/>
        <v>640000</v>
      </c>
      <c r="E5454" s="168">
        <f t="shared" si="2401"/>
        <v>140000</v>
      </c>
      <c r="F5454" s="168">
        <f t="shared" si="2401"/>
        <v>150000</v>
      </c>
      <c r="G5454" s="168">
        <f t="shared" si="2401"/>
        <v>50000</v>
      </c>
      <c r="H5454" s="168">
        <f t="shared" si="2399"/>
        <v>300000</v>
      </c>
      <c r="I5454" s="168">
        <f t="shared" si="2402"/>
        <v>640000</v>
      </c>
      <c r="J5454" s="168">
        <f>SUM(J5455)</f>
        <v>140000</v>
      </c>
      <c r="K5454" s="168">
        <f>SUM(K5455)</f>
        <v>150000</v>
      </c>
      <c r="L5454" s="168">
        <f>SUM(L5455)</f>
        <v>50000</v>
      </c>
      <c r="M5454" s="168">
        <f>SUM(M5455)</f>
        <v>300000</v>
      </c>
      <c r="N5454" s="168">
        <f t="shared" si="2403"/>
        <v>0</v>
      </c>
      <c r="O5454" s="168">
        <f>SUM(O5455)</f>
        <v>0</v>
      </c>
      <c r="P5454" s="168">
        <f>SUM(P5455)</f>
        <v>0</v>
      </c>
      <c r="Q5454" s="168">
        <f>SUM(Q5455)</f>
        <v>0</v>
      </c>
      <c r="R5454" s="168">
        <f>SUM(R5455)</f>
        <v>0</v>
      </c>
      <c r="S5454" s="168">
        <f t="shared" si="2404"/>
        <v>0</v>
      </c>
      <c r="T5454" s="168">
        <f>SUM(T5455)</f>
        <v>0</v>
      </c>
      <c r="U5454" s="168">
        <f>SUM(U5455)</f>
        <v>0</v>
      </c>
      <c r="V5454" s="168">
        <f>SUM(V5455)</f>
        <v>0</v>
      </c>
      <c r="W5454" s="168">
        <f>SUM(W5455)</f>
        <v>0</v>
      </c>
    </row>
    <row r="5455" spans="2:23" ht="16.5" thickTop="1" thickBot="1">
      <c r="B5455" s="164" t="s">
        <v>124</v>
      </c>
      <c r="C5455" s="174" t="s">
        <v>136</v>
      </c>
      <c r="D5455" s="168">
        <f t="shared" si="2400"/>
        <v>640000</v>
      </c>
      <c r="E5455" s="168">
        <f t="shared" si="2401"/>
        <v>140000</v>
      </c>
      <c r="F5455" s="168">
        <f t="shared" si="2401"/>
        <v>150000</v>
      </c>
      <c r="G5455" s="168">
        <f t="shared" si="2401"/>
        <v>50000</v>
      </c>
      <c r="H5455" s="168">
        <f t="shared" si="2399"/>
        <v>300000</v>
      </c>
      <c r="I5455" s="168">
        <f t="shared" si="2402"/>
        <v>640000</v>
      </c>
      <c r="J5455" s="168">
        <v>140000</v>
      </c>
      <c r="K5455" s="168">
        <v>150000</v>
      </c>
      <c r="L5455" s="168">
        <v>50000</v>
      </c>
      <c r="M5455" s="168">
        <v>300000</v>
      </c>
      <c r="N5455" s="168">
        <f t="shared" si="2403"/>
        <v>0</v>
      </c>
      <c r="O5455" s="168">
        <v>0</v>
      </c>
      <c r="P5455" s="168">
        <v>0</v>
      </c>
      <c r="Q5455" s="168">
        <v>0</v>
      </c>
      <c r="R5455" s="168">
        <v>0</v>
      </c>
      <c r="S5455" s="168">
        <f t="shared" si="2404"/>
        <v>0</v>
      </c>
      <c r="T5455" s="168">
        <v>0</v>
      </c>
      <c r="U5455" s="168">
        <v>0</v>
      </c>
      <c r="V5455" s="168">
        <v>0</v>
      </c>
      <c r="W5455" s="168">
        <v>0</v>
      </c>
    </row>
    <row r="5456" spans="2:23" ht="16.5" thickTop="1" thickBot="1">
      <c r="B5456" s="164" t="s">
        <v>124</v>
      </c>
      <c r="C5456" s="173" t="s">
        <v>102</v>
      </c>
      <c r="D5456" s="168">
        <f t="shared" si="2400"/>
        <v>20000</v>
      </c>
      <c r="E5456" s="168">
        <f t="shared" si="2401"/>
        <v>5000</v>
      </c>
      <c r="F5456" s="168">
        <f t="shared" si="2401"/>
        <v>5000</v>
      </c>
      <c r="G5456" s="168">
        <f t="shared" si="2401"/>
        <v>5000</v>
      </c>
      <c r="H5456" s="168">
        <f t="shared" si="2399"/>
        <v>5000</v>
      </c>
      <c r="I5456" s="168">
        <f t="shared" si="2402"/>
        <v>20000</v>
      </c>
      <c r="J5456" s="168">
        <f>SUM(J5457)</f>
        <v>5000</v>
      </c>
      <c r="K5456" s="168">
        <f>SUM(K5457)</f>
        <v>5000</v>
      </c>
      <c r="L5456" s="168">
        <f>SUM(L5457)</f>
        <v>5000</v>
      </c>
      <c r="M5456" s="168">
        <f>SUM(M5457)</f>
        <v>5000</v>
      </c>
      <c r="N5456" s="168">
        <f t="shared" si="2403"/>
        <v>0</v>
      </c>
      <c r="O5456" s="168">
        <f>SUM(O5457)</f>
        <v>0</v>
      </c>
      <c r="P5456" s="168">
        <f>SUM(P5457)</f>
        <v>0</v>
      </c>
      <c r="Q5456" s="168">
        <f>SUM(Q5457)</f>
        <v>0</v>
      </c>
      <c r="R5456" s="168">
        <f>SUM(R5457)</f>
        <v>0</v>
      </c>
      <c r="S5456" s="168">
        <f t="shared" si="2404"/>
        <v>0</v>
      </c>
      <c r="T5456" s="168">
        <f>SUM(T5457)</f>
        <v>0</v>
      </c>
      <c r="U5456" s="168">
        <f>SUM(U5457)</f>
        <v>0</v>
      </c>
      <c r="V5456" s="168">
        <f>SUM(V5457)</f>
        <v>0</v>
      </c>
      <c r="W5456" s="168">
        <f>SUM(W5457)</f>
        <v>0</v>
      </c>
    </row>
    <row r="5457" spans="2:23" ht="31.5" thickTop="1" thickBot="1">
      <c r="B5457" s="164" t="s">
        <v>124</v>
      </c>
      <c r="C5457" s="174" t="s">
        <v>156</v>
      </c>
      <c r="D5457" s="168">
        <f t="shared" si="2400"/>
        <v>20000</v>
      </c>
      <c r="E5457" s="168">
        <f t="shared" si="2401"/>
        <v>5000</v>
      </c>
      <c r="F5457" s="168">
        <f t="shared" si="2401"/>
        <v>5000</v>
      </c>
      <c r="G5457" s="168">
        <f t="shared" si="2401"/>
        <v>5000</v>
      </c>
      <c r="H5457" s="168">
        <f t="shared" si="2399"/>
        <v>5000</v>
      </c>
      <c r="I5457" s="168">
        <f t="shared" si="2402"/>
        <v>20000</v>
      </c>
      <c r="J5457" s="168">
        <v>5000</v>
      </c>
      <c r="K5457" s="168">
        <v>5000</v>
      </c>
      <c r="L5457" s="168">
        <v>5000</v>
      </c>
      <c r="M5457" s="168">
        <v>5000</v>
      </c>
      <c r="N5457" s="168">
        <f t="shared" si="2403"/>
        <v>0</v>
      </c>
      <c r="O5457" s="168">
        <v>0</v>
      </c>
      <c r="P5457" s="168">
        <v>0</v>
      </c>
      <c r="Q5457" s="168">
        <v>0</v>
      </c>
      <c r="R5457" s="168">
        <v>0</v>
      </c>
      <c r="S5457" s="168">
        <f t="shared" si="2404"/>
        <v>0</v>
      </c>
      <c r="T5457" s="168">
        <v>0</v>
      </c>
      <c r="U5457" s="168">
        <v>0</v>
      </c>
      <c r="V5457" s="168">
        <v>0</v>
      </c>
      <c r="W5457" s="168">
        <v>0</v>
      </c>
    </row>
    <row r="5458" spans="2:23" ht="16.5" thickTop="1" thickBot="1">
      <c r="B5458" s="164" t="s">
        <v>124</v>
      </c>
      <c r="C5458" s="172" t="s">
        <v>121</v>
      </c>
      <c r="D5458" s="168">
        <f t="shared" si="2400"/>
        <v>5000</v>
      </c>
      <c r="E5458" s="168">
        <f t="shared" si="2401"/>
        <v>5000</v>
      </c>
      <c r="F5458" s="168">
        <f t="shared" si="2401"/>
        <v>0</v>
      </c>
      <c r="G5458" s="168">
        <f t="shared" si="2401"/>
        <v>0</v>
      </c>
      <c r="H5458" s="168">
        <f t="shared" si="2399"/>
        <v>0</v>
      </c>
      <c r="I5458" s="168">
        <f t="shared" si="2402"/>
        <v>5000</v>
      </c>
      <c r="J5458" s="168">
        <v>5000</v>
      </c>
      <c r="K5458" s="168">
        <v>0</v>
      </c>
      <c r="L5458" s="168">
        <v>0</v>
      </c>
      <c r="M5458" s="168">
        <v>0</v>
      </c>
      <c r="N5458" s="168">
        <f t="shared" si="2403"/>
        <v>0</v>
      </c>
      <c r="O5458" s="168">
        <v>0</v>
      </c>
      <c r="P5458" s="168">
        <v>0</v>
      </c>
      <c r="Q5458" s="168">
        <v>0</v>
      </c>
      <c r="R5458" s="168">
        <v>0</v>
      </c>
      <c r="S5458" s="168">
        <f t="shared" si="2404"/>
        <v>0</v>
      </c>
      <c r="T5458" s="168">
        <v>0</v>
      </c>
      <c r="U5458" s="168">
        <v>0</v>
      </c>
      <c r="V5458" s="168">
        <v>0</v>
      </c>
      <c r="W5458" s="168">
        <v>0</v>
      </c>
    </row>
    <row r="5459" spans="2:23" ht="46.5" thickTop="1" thickBot="1">
      <c r="B5459" s="164" t="s">
        <v>1810</v>
      </c>
      <c r="C5459" s="171" t="s">
        <v>1811</v>
      </c>
      <c r="D5459" s="168">
        <f t="shared" si="2400"/>
        <v>1252820</v>
      </c>
      <c r="E5459" s="168">
        <f t="shared" si="2401"/>
        <v>235200</v>
      </c>
      <c r="F5459" s="168">
        <f t="shared" si="2401"/>
        <v>229200</v>
      </c>
      <c r="G5459" s="168">
        <f t="shared" si="2401"/>
        <v>559200</v>
      </c>
      <c r="H5459" s="168">
        <f t="shared" si="2399"/>
        <v>229220</v>
      </c>
      <c r="I5459" s="168">
        <f t="shared" si="2402"/>
        <v>1252820</v>
      </c>
      <c r="J5459" s="168">
        <f>SUM(J5460)</f>
        <v>235200</v>
      </c>
      <c r="K5459" s="168">
        <f>SUM(K5460)</f>
        <v>229200</v>
      </c>
      <c r="L5459" s="168">
        <f>SUM(L5460)</f>
        <v>559200</v>
      </c>
      <c r="M5459" s="168">
        <f>SUM(M5460)</f>
        <v>229220</v>
      </c>
      <c r="N5459" s="168">
        <f t="shared" si="2403"/>
        <v>0</v>
      </c>
      <c r="O5459" s="168">
        <f>SUM(O5460)</f>
        <v>0</v>
      </c>
      <c r="P5459" s="168">
        <f>SUM(P5460)</f>
        <v>0</v>
      </c>
      <c r="Q5459" s="168">
        <f>SUM(Q5460)</f>
        <v>0</v>
      </c>
      <c r="R5459" s="168">
        <f>SUM(R5460)</f>
        <v>0</v>
      </c>
      <c r="S5459" s="168">
        <f t="shared" si="2404"/>
        <v>0</v>
      </c>
      <c r="T5459" s="168">
        <f>SUM(T5460)</f>
        <v>0</v>
      </c>
      <c r="U5459" s="168">
        <f>SUM(U5460)</f>
        <v>0</v>
      </c>
      <c r="V5459" s="168">
        <f>SUM(V5460)</f>
        <v>0</v>
      </c>
      <c r="W5459" s="168">
        <f>SUM(W5460)</f>
        <v>0</v>
      </c>
    </row>
    <row r="5460" spans="2:23" ht="16.5" thickTop="1" thickBot="1">
      <c r="B5460" s="164" t="s">
        <v>124</v>
      </c>
      <c r="C5460" s="172" t="s">
        <v>96</v>
      </c>
      <c r="D5460" s="168">
        <f t="shared" si="2400"/>
        <v>1252820</v>
      </c>
      <c r="E5460" s="168">
        <f t="shared" si="2401"/>
        <v>235200</v>
      </c>
      <c r="F5460" s="168">
        <f t="shared" si="2401"/>
        <v>229200</v>
      </c>
      <c r="G5460" s="168">
        <f t="shared" si="2401"/>
        <v>559200</v>
      </c>
      <c r="H5460" s="168">
        <f t="shared" si="2399"/>
        <v>229220</v>
      </c>
      <c r="I5460" s="168">
        <f t="shared" si="2402"/>
        <v>1252820</v>
      </c>
      <c r="J5460" s="168">
        <f>SUM(J5461:J5462)</f>
        <v>235200</v>
      </c>
      <c r="K5460" s="168">
        <f>SUM(K5461:K5462)</f>
        <v>229200</v>
      </c>
      <c r="L5460" s="168">
        <f>SUM(L5461:L5462)</f>
        <v>559200</v>
      </c>
      <c r="M5460" s="168">
        <f>SUM(M5461:M5462)</f>
        <v>229220</v>
      </c>
      <c r="N5460" s="168">
        <f t="shared" si="2403"/>
        <v>0</v>
      </c>
      <c r="O5460" s="168">
        <f>SUM(O5461:O5462)</f>
        <v>0</v>
      </c>
      <c r="P5460" s="168">
        <f>SUM(P5461:P5462)</f>
        <v>0</v>
      </c>
      <c r="Q5460" s="168">
        <f>SUM(Q5461:Q5462)</f>
        <v>0</v>
      </c>
      <c r="R5460" s="168">
        <f>SUM(R5461:R5462)</f>
        <v>0</v>
      </c>
      <c r="S5460" s="168">
        <f t="shared" si="2404"/>
        <v>0</v>
      </c>
      <c r="T5460" s="168">
        <f>SUM(T5461:T5462)</f>
        <v>0</v>
      </c>
      <c r="U5460" s="168">
        <f>SUM(U5461:U5462)</f>
        <v>0</v>
      </c>
      <c r="V5460" s="168">
        <f>SUM(V5461:V5462)</f>
        <v>0</v>
      </c>
      <c r="W5460" s="168">
        <f>SUM(W5461:W5462)</f>
        <v>0</v>
      </c>
    </row>
    <row r="5461" spans="2:23" ht="16.5" thickTop="1" thickBot="1">
      <c r="B5461" s="164" t="s">
        <v>124</v>
      </c>
      <c r="C5461" s="173" t="s">
        <v>97</v>
      </c>
      <c r="D5461" s="168">
        <f t="shared" si="2400"/>
        <v>6020</v>
      </c>
      <c r="E5461" s="168">
        <f t="shared" si="2401"/>
        <v>6000</v>
      </c>
      <c r="F5461" s="168">
        <f t="shared" si="2401"/>
        <v>0</v>
      </c>
      <c r="G5461" s="168">
        <f t="shared" si="2401"/>
        <v>0</v>
      </c>
      <c r="H5461" s="168">
        <f t="shared" si="2399"/>
        <v>20</v>
      </c>
      <c r="I5461" s="168">
        <f t="shared" si="2402"/>
        <v>6020</v>
      </c>
      <c r="J5461" s="168">
        <v>6000</v>
      </c>
      <c r="K5461" s="168">
        <v>0</v>
      </c>
      <c r="L5461" s="168">
        <v>0</v>
      </c>
      <c r="M5461" s="168">
        <v>20</v>
      </c>
      <c r="N5461" s="168">
        <f t="shared" si="2403"/>
        <v>0</v>
      </c>
      <c r="O5461" s="168">
        <v>0</v>
      </c>
      <c r="P5461" s="168">
        <v>0</v>
      </c>
      <c r="Q5461" s="168">
        <v>0</v>
      </c>
      <c r="R5461" s="168">
        <v>0</v>
      </c>
      <c r="S5461" s="168">
        <f t="shared" si="2404"/>
        <v>0</v>
      </c>
      <c r="T5461" s="168">
        <v>0</v>
      </c>
      <c r="U5461" s="168">
        <v>0</v>
      </c>
      <c r="V5461" s="168">
        <v>0</v>
      </c>
      <c r="W5461" s="168">
        <v>0</v>
      </c>
    </row>
    <row r="5462" spans="2:23" ht="16.5" thickTop="1" thickBot="1">
      <c r="B5462" s="164" t="s">
        <v>124</v>
      </c>
      <c r="C5462" s="173" t="s">
        <v>98</v>
      </c>
      <c r="D5462" s="168">
        <f t="shared" si="2400"/>
        <v>1246800</v>
      </c>
      <c r="E5462" s="168">
        <f t="shared" si="2401"/>
        <v>229200</v>
      </c>
      <c r="F5462" s="168">
        <f t="shared" si="2401"/>
        <v>229200</v>
      </c>
      <c r="G5462" s="168">
        <f t="shared" si="2401"/>
        <v>559200</v>
      </c>
      <c r="H5462" s="168">
        <f t="shared" si="2399"/>
        <v>229200</v>
      </c>
      <c r="I5462" s="168">
        <f t="shared" si="2402"/>
        <v>1246800</v>
      </c>
      <c r="J5462" s="168">
        <v>229200</v>
      </c>
      <c r="K5462" s="168">
        <v>229200</v>
      </c>
      <c r="L5462" s="168">
        <v>559200</v>
      </c>
      <c r="M5462" s="168">
        <v>229200</v>
      </c>
      <c r="N5462" s="168">
        <f t="shared" si="2403"/>
        <v>0</v>
      </c>
      <c r="O5462" s="168">
        <v>0</v>
      </c>
      <c r="P5462" s="168">
        <v>0</v>
      </c>
      <c r="Q5462" s="168">
        <v>0</v>
      </c>
      <c r="R5462" s="168">
        <v>0</v>
      </c>
      <c r="S5462" s="168">
        <f t="shared" si="2404"/>
        <v>0</v>
      </c>
      <c r="T5462" s="168">
        <v>0</v>
      </c>
      <c r="U5462" s="168">
        <v>0</v>
      </c>
      <c r="V5462" s="168">
        <v>0</v>
      </c>
      <c r="W5462" s="168">
        <v>0</v>
      </c>
    </row>
    <row r="5463" spans="2:23" ht="16.5" thickTop="1" thickBot="1">
      <c r="B5463" s="164" t="s">
        <v>1812</v>
      </c>
      <c r="C5463" s="170" t="s">
        <v>1813</v>
      </c>
      <c r="D5463" s="168">
        <f t="shared" si="2400"/>
        <v>12800000</v>
      </c>
      <c r="E5463" s="168">
        <f t="shared" si="2401"/>
        <v>2575000</v>
      </c>
      <c r="F5463" s="168">
        <f t="shared" si="2401"/>
        <v>3075000</v>
      </c>
      <c r="G5463" s="168">
        <f t="shared" si="2401"/>
        <v>4575000</v>
      </c>
      <c r="H5463" s="168">
        <f t="shared" si="2399"/>
        <v>2575000</v>
      </c>
      <c r="I5463" s="168">
        <f t="shared" si="2402"/>
        <v>12800000</v>
      </c>
      <c r="J5463" s="168">
        <f t="shared" ref="J5463:M5470" si="2405">SUM(J5471)</f>
        <v>2575000</v>
      </c>
      <c r="K5463" s="168">
        <f t="shared" si="2405"/>
        <v>3075000</v>
      </c>
      <c r="L5463" s="168">
        <f t="shared" si="2405"/>
        <v>4575000</v>
      </c>
      <c r="M5463" s="168">
        <f t="shared" si="2405"/>
        <v>2575000</v>
      </c>
      <c r="N5463" s="168">
        <f t="shared" si="2403"/>
        <v>0</v>
      </c>
      <c r="O5463" s="168">
        <f t="shared" ref="O5463:R5470" si="2406">SUM(O5471)</f>
        <v>0</v>
      </c>
      <c r="P5463" s="168">
        <f t="shared" si="2406"/>
        <v>0</v>
      </c>
      <c r="Q5463" s="168">
        <f t="shared" si="2406"/>
        <v>0</v>
      </c>
      <c r="R5463" s="168">
        <f t="shared" si="2406"/>
        <v>0</v>
      </c>
      <c r="S5463" s="168">
        <f t="shared" si="2404"/>
        <v>0</v>
      </c>
      <c r="T5463" s="168">
        <f t="shared" ref="T5463:W5470" si="2407">SUM(T5471)</f>
        <v>0</v>
      </c>
      <c r="U5463" s="168">
        <f t="shared" si="2407"/>
        <v>0</v>
      </c>
      <c r="V5463" s="168">
        <f t="shared" si="2407"/>
        <v>0</v>
      </c>
      <c r="W5463" s="168">
        <f t="shared" si="2407"/>
        <v>0</v>
      </c>
    </row>
    <row r="5464" spans="2:23" ht="16.5" thickTop="1" thickBot="1">
      <c r="B5464" s="164" t="s">
        <v>124</v>
      </c>
      <c r="C5464" s="171" t="s">
        <v>96</v>
      </c>
      <c r="D5464" s="168">
        <f t="shared" si="2400"/>
        <v>11300000</v>
      </c>
      <c r="E5464" s="168">
        <f t="shared" si="2401"/>
        <v>2575000</v>
      </c>
      <c r="F5464" s="168">
        <f t="shared" si="2401"/>
        <v>2575000</v>
      </c>
      <c r="G5464" s="168">
        <f t="shared" si="2401"/>
        <v>3575000</v>
      </c>
      <c r="H5464" s="168">
        <f t="shared" si="2399"/>
        <v>2575000</v>
      </c>
      <c r="I5464" s="168">
        <f t="shared" si="2402"/>
        <v>11300000</v>
      </c>
      <c r="J5464" s="168">
        <f t="shared" si="2405"/>
        <v>2575000</v>
      </c>
      <c r="K5464" s="168">
        <f t="shared" si="2405"/>
        <v>2575000</v>
      </c>
      <c r="L5464" s="168">
        <f t="shared" si="2405"/>
        <v>3575000</v>
      </c>
      <c r="M5464" s="168">
        <f t="shared" si="2405"/>
        <v>2575000</v>
      </c>
      <c r="N5464" s="168">
        <f t="shared" si="2403"/>
        <v>0</v>
      </c>
      <c r="O5464" s="168">
        <f t="shared" si="2406"/>
        <v>0</v>
      </c>
      <c r="P5464" s="168">
        <f t="shared" si="2406"/>
        <v>0</v>
      </c>
      <c r="Q5464" s="168">
        <f t="shared" si="2406"/>
        <v>0</v>
      </c>
      <c r="R5464" s="168">
        <f t="shared" si="2406"/>
        <v>0</v>
      </c>
      <c r="S5464" s="168">
        <f t="shared" si="2404"/>
        <v>0</v>
      </c>
      <c r="T5464" s="168">
        <f t="shared" si="2407"/>
        <v>0</v>
      </c>
      <c r="U5464" s="168">
        <f t="shared" si="2407"/>
        <v>0</v>
      </c>
      <c r="V5464" s="168">
        <f t="shared" si="2407"/>
        <v>0</v>
      </c>
      <c r="W5464" s="168">
        <f t="shared" si="2407"/>
        <v>0</v>
      </c>
    </row>
    <row r="5465" spans="2:23" ht="16.5" thickTop="1" thickBot="1">
      <c r="B5465" s="164" t="s">
        <v>124</v>
      </c>
      <c r="C5465" s="172" t="s">
        <v>98</v>
      </c>
      <c r="D5465" s="168">
        <f t="shared" si="2400"/>
        <v>3842000</v>
      </c>
      <c r="E5465" s="168">
        <f t="shared" si="2401"/>
        <v>960000</v>
      </c>
      <c r="F5465" s="168">
        <f t="shared" si="2401"/>
        <v>961000</v>
      </c>
      <c r="G5465" s="168">
        <f t="shared" si="2401"/>
        <v>960000</v>
      </c>
      <c r="H5465" s="168">
        <f t="shared" si="2399"/>
        <v>961000</v>
      </c>
      <c r="I5465" s="168">
        <f t="shared" si="2402"/>
        <v>3842000</v>
      </c>
      <c r="J5465" s="168">
        <f t="shared" si="2405"/>
        <v>960000</v>
      </c>
      <c r="K5465" s="168">
        <f t="shared" si="2405"/>
        <v>961000</v>
      </c>
      <c r="L5465" s="168">
        <f t="shared" si="2405"/>
        <v>960000</v>
      </c>
      <c r="M5465" s="168">
        <f t="shared" si="2405"/>
        <v>961000</v>
      </c>
      <c r="N5465" s="168">
        <f t="shared" si="2403"/>
        <v>0</v>
      </c>
      <c r="O5465" s="168">
        <f t="shared" si="2406"/>
        <v>0</v>
      </c>
      <c r="P5465" s="168">
        <f t="shared" si="2406"/>
        <v>0</v>
      </c>
      <c r="Q5465" s="168">
        <f t="shared" si="2406"/>
        <v>0</v>
      </c>
      <c r="R5465" s="168">
        <f t="shared" si="2406"/>
        <v>0</v>
      </c>
      <c r="S5465" s="168">
        <f t="shared" si="2404"/>
        <v>0</v>
      </c>
      <c r="T5465" s="168">
        <f t="shared" si="2407"/>
        <v>0</v>
      </c>
      <c r="U5465" s="168">
        <f t="shared" si="2407"/>
        <v>0</v>
      </c>
      <c r="V5465" s="168">
        <f t="shared" si="2407"/>
        <v>0</v>
      </c>
      <c r="W5465" s="168">
        <f t="shared" si="2407"/>
        <v>0</v>
      </c>
    </row>
    <row r="5466" spans="2:23" ht="16.5" thickTop="1" thickBot="1">
      <c r="B5466" s="164" t="s">
        <v>124</v>
      </c>
      <c r="C5466" s="172" t="s">
        <v>100</v>
      </c>
      <c r="D5466" s="168">
        <f t="shared" si="2400"/>
        <v>6458000</v>
      </c>
      <c r="E5466" s="168">
        <f t="shared" si="2401"/>
        <v>1365000</v>
      </c>
      <c r="F5466" s="168">
        <f t="shared" si="2401"/>
        <v>1364000</v>
      </c>
      <c r="G5466" s="168">
        <f t="shared" si="2401"/>
        <v>2365000</v>
      </c>
      <c r="H5466" s="168">
        <f t="shared" si="2399"/>
        <v>1364000</v>
      </c>
      <c r="I5466" s="168">
        <f t="shared" si="2402"/>
        <v>6458000</v>
      </c>
      <c r="J5466" s="168">
        <f t="shared" si="2405"/>
        <v>1365000</v>
      </c>
      <c r="K5466" s="168">
        <f t="shared" si="2405"/>
        <v>1364000</v>
      </c>
      <c r="L5466" s="168">
        <f t="shared" si="2405"/>
        <v>2365000</v>
      </c>
      <c r="M5466" s="168">
        <f t="shared" si="2405"/>
        <v>1364000</v>
      </c>
      <c r="N5466" s="168">
        <f t="shared" si="2403"/>
        <v>0</v>
      </c>
      <c r="O5466" s="168">
        <f t="shared" si="2406"/>
        <v>0</v>
      </c>
      <c r="P5466" s="168">
        <f t="shared" si="2406"/>
        <v>0</v>
      </c>
      <c r="Q5466" s="168">
        <f t="shared" si="2406"/>
        <v>0</v>
      </c>
      <c r="R5466" s="168">
        <f t="shared" si="2406"/>
        <v>0</v>
      </c>
      <c r="S5466" s="168">
        <f t="shared" si="2404"/>
        <v>0</v>
      </c>
      <c r="T5466" s="168">
        <f t="shared" si="2407"/>
        <v>0</v>
      </c>
      <c r="U5466" s="168">
        <f t="shared" si="2407"/>
        <v>0</v>
      </c>
      <c r="V5466" s="168">
        <f t="shared" si="2407"/>
        <v>0</v>
      </c>
      <c r="W5466" s="168">
        <f t="shared" si="2407"/>
        <v>0</v>
      </c>
    </row>
    <row r="5467" spans="2:23" ht="16.5" thickTop="1" thickBot="1">
      <c r="B5467" s="164" t="s">
        <v>124</v>
      </c>
      <c r="C5467" s="173" t="s">
        <v>136</v>
      </c>
      <c r="D5467" s="168">
        <f t="shared" si="2400"/>
        <v>6458000</v>
      </c>
      <c r="E5467" s="168">
        <f t="shared" si="2401"/>
        <v>1365000</v>
      </c>
      <c r="F5467" s="168">
        <f t="shared" si="2401"/>
        <v>1364000</v>
      </c>
      <c r="G5467" s="168">
        <f t="shared" si="2401"/>
        <v>2365000</v>
      </c>
      <c r="H5467" s="168">
        <f t="shared" si="2399"/>
        <v>1364000</v>
      </c>
      <c r="I5467" s="168">
        <f t="shared" si="2402"/>
        <v>6458000</v>
      </c>
      <c r="J5467" s="168">
        <f t="shared" si="2405"/>
        <v>1365000</v>
      </c>
      <c r="K5467" s="168">
        <f t="shared" si="2405"/>
        <v>1364000</v>
      </c>
      <c r="L5467" s="168">
        <f t="shared" si="2405"/>
        <v>2365000</v>
      </c>
      <c r="M5467" s="168">
        <f t="shared" si="2405"/>
        <v>1364000</v>
      </c>
      <c r="N5467" s="168">
        <f t="shared" si="2403"/>
        <v>0</v>
      </c>
      <c r="O5467" s="168">
        <f t="shared" si="2406"/>
        <v>0</v>
      </c>
      <c r="P5467" s="168">
        <f t="shared" si="2406"/>
        <v>0</v>
      </c>
      <c r="Q5467" s="168">
        <f t="shared" si="2406"/>
        <v>0</v>
      </c>
      <c r="R5467" s="168">
        <f t="shared" si="2406"/>
        <v>0</v>
      </c>
      <c r="S5467" s="168">
        <f t="shared" si="2404"/>
        <v>0</v>
      </c>
      <c r="T5467" s="168">
        <f t="shared" si="2407"/>
        <v>0</v>
      </c>
      <c r="U5467" s="168">
        <f t="shared" si="2407"/>
        <v>0</v>
      </c>
      <c r="V5467" s="168">
        <f t="shared" si="2407"/>
        <v>0</v>
      </c>
      <c r="W5467" s="168">
        <f t="shared" si="2407"/>
        <v>0</v>
      </c>
    </row>
    <row r="5468" spans="2:23" ht="16.5" thickTop="1" thickBot="1">
      <c r="B5468" s="164" t="s">
        <v>124</v>
      </c>
      <c r="C5468" s="172" t="s">
        <v>102</v>
      </c>
      <c r="D5468" s="168">
        <f t="shared" si="2400"/>
        <v>1000000</v>
      </c>
      <c r="E5468" s="168">
        <f t="shared" si="2401"/>
        <v>250000</v>
      </c>
      <c r="F5468" s="168">
        <f t="shared" si="2401"/>
        <v>250000</v>
      </c>
      <c r="G5468" s="168">
        <f t="shared" si="2401"/>
        <v>250000</v>
      </c>
      <c r="H5468" s="168">
        <f t="shared" si="2399"/>
        <v>250000</v>
      </c>
      <c r="I5468" s="168">
        <f t="shared" si="2402"/>
        <v>1000000</v>
      </c>
      <c r="J5468" s="168">
        <f t="shared" si="2405"/>
        <v>250000</v>
      </c>
      <c r="K5468" s="168">
        <f t="shared" si="2405"/>
        <v>250000</v>
      </c>
      <c r="L5468" s="168">
        <f t="shared" si="2405"/>
        <v>250000</v>
      </c>
      <c r="M5468" s="168">
        <f t="shared" si="2405"/>
        <v>250000</v>
      </c>
      <c r="N5468" s="168">
        <f t="shared" si="2403"/>
        <v>0</v>
      </c>
      <c r="O5468" s="168">
        <f t="shared" si="2406"/>
        <v>0</v>
      </c>
      <c r="P5468" s="168">
        <f t="shared" si="2406"/>
        <v>0</v>
      </c>
      <c r="Q5468" s="168">
        <f t="shared" si="2406"/>
        <v>0</v>
      </c>
      <c r="R5468" s="168">
        <f t="shared" si="2406"/>
        <v>0</v>
      </c>
      <c r="S5468" s="168">
        <f t="shared" si="2404"/>
        <v>0</v>
      </c>
      <c r="T5468" s="168">
        <f t="shared" si="2407"/>
        <v>0</v>
      </c>
      <c r="U5468" s="168">
        <f t="shared" si="2407"/>
        <v>0</v>
      </c>
      <c r="V5468" s="168">
        <f t="shared" si="2407"/>
        <v>0</v>
      </c>
      <c r="W5468" s="168">
        <f t="shared" si="2407"/>
        <v>0</v>
      </c>
    </row>
    <row r="5469" spans="2:23" ht="31.5" thickTop="1" thickBot="1">
      <c r="B5469" s="164" t="s">
        <v>124</v>
      </c>
      <c r="C5469" s="173" t="s">
        <v>156</v>
      </c>
      <c r="D5469" s="168">
        <f t="shared" si="2400"/>
        <v>1000000</v>
      </c>
      <c r="E5469" s="168">
        <f t="shared" si="2401"/>
        <v>250000</v>
      </c>
      <c r="F5469" s="168">
        <f t="shared" si="2401"/>
        <v>250000</v>
      </c>
      <c r="G5469" s="168">
        <f t="shared" si="2401"/>
        <v>250000</v>
      </c>
      <c r="H5469" s="168">
        <f t="shared" si="2399"/>
        <v>250000</v>
      </c>
      <c r="I5469" s="168">
        <f t="shared" si="2402"/>
        <v>1000000</v>
      </c>
      <c r="J5469" s="168">
        <f t="shared" si="2405"/>
        <v>250000</v>
      </c>
      <c r="K5469" s="168">
        <f t="shared" si="2405"/>
        <v>250000</v>
      </c>
      <c r="L5469" s="168">
        <f t="shared" si="2405"/>
        <v>250000</v>
      </c>
      <c r="M5469" s="168">
        <f t="shared" si="2405"/>
        <v>250000</v>
      </c>
      <c r="N5469" s="168">
        <f t="shared" si="2403"/>
        <v>0</v>
      </c>
      <c r="O5469" s="168">
        <f t="shared" si="2406"/>
        <v>0</v>
      </c>
      <c r="P5469" s="168">
        <f t="shared" si="2406"/>
        <v>0</v>
      </c>
      <c r="Q5469" s="168">
        <f t="shared" si="2406"/>
        <v>0</v>
      </c>
      <c r="R5469" s="168">
        <f t="shared" si="2406"/>
        <v>0</v>
      </c>
      <c r="S5469" s="168">
        <f t="shared" si="2404"/>
        <v>0</v>
      </c>
      <c r="T5469" s="168">
        <f t="shared" si="2407"/>
        <v>0</v>
      </c>
      <c r="U5469" s="168">
        <f t="shared" si="2407"/>
        <v>0</v>
      </c>
      <c r="V5469" s="168">
        <f t="shared" si="2407"/>
        <v>0</v>
      </c>
      <c r="W5469" s="168">
        <f t="shared" si="2407"/>
        <v>0</v>
      </c>
    </row>
    <row r="5470" spans="2:23" ht="16.5" thickTop="1" thickBot="1">
      <c r="B5470" s="164" t="s">
        <v>124</v>
      </c>
      <c r="C5470" s="171" t="s">
        <v>121</v>
      </c>
      <c r="D5470" s="168">
        <f t="shared" si="2400"/>
        <v>1500000</v>
      </c>
      <c r="E5470" s="168">
        <f t="shared" si="2401"/>
        <v>0</v>
      </c>
      <c r="F5470" s="168">
        <f t="shared" si="2401"/>
        <v>500000</v>
      </c>
      <c r="G5470" s="168">
        <f t="shared" si="2401"/>
        <v>1000000</v>
      </c>
      <c r="H5470" s="168">
        <f t="shared" si="2399"/>
        <v>0</v>
      </c>
      <c r="I5470" s="168">
        <f t="shared" si="2402"/>
        <v>1500000</v>
      </c>
      <c r="J5470" s="168">
        <f t="shared" si="2405"/>
        <v>0</v>
      </c>
      <c r="K5470" s="168">
        <f t="shared" si="2405"/>
        <v>500000</v>
      </c>
      <c r="L5470" s="168">
        <f t="shared" si="2405"/>
        <v>1000000</v>
      </c>
      <c r="M5470" s="168">
        <f t="shared" si="2405"/>
        <v>0</v>
      </c>
      <c r="N5470" s="168">
        <f t="shared" si="2403"/>
        <v>0</v>
      </c>
      <c r="O5470" s="168">
        <f t="shared" si="2406"/>
        <v>0</v>
      </c>
      <c r="P5470" s="168">
        <f t="shared" si="2406"/>
        <v>0</v>
      </c>
      <c r="Q5470" s="168">
        <f t="shared" si="2406"/>
        <v>0</v>
      </c>
      <c r="R5470" s="168">
        <f t="shared" si="2406"/>
        <v>0</v>
      </c>
      <c r="S5470" s="168">
        <f t="shared" si="2404"/>
        <v>0</v>
      </c>
      <c r="T5470" s="168">
        <f t="shared" si="2407"/>
        <v>0</v>
      </c>
      <c r="U5470" s="168">
        <f t="shared" si="2407"/>
        <v>0</v>
      </c>
      <c r="V5470" s="168">
        <f t="shared" si="2407"/>
        <v>0</v>
      </c>
      <c r="W5470" s="168">
        <f t="shared" si="2407"/>
        <v>0</v>
      </c>
    </row>
    <row r="5471" spans="2:23" ht="46.5" thickTop="1" thickBot="1">
      <c r="B5471" s="164" t="s">
        <v>1814</v>
      </c>
      <c r="C5471" s="171" t="s">
        <v>1815</v>
      </c>
      <c r="D5471" s="168">
        <f t="shared" si="2400"/>
        <v>12800000</v>
      </c>
      <c r="E5471" s="168">
        <f t="shared" si="2401"/>
        <v>2575000</v>
      </c>
      <c r="F5471" s="168">
        <f t="shared" si="2401"/>
        <v>3075000</v>
      </c>
      <c r="G5471" s="168">
        <f t="shared" si="2401"/>
        <v>4575000</v>
      </c>
      <c r="H5471" s="168">
        <f t="shared" si="2399"/>
        <v>2575000</v>
      </c>
      <c r="I5471" s="168">
        <f t="shared" si="2402"/>
        <v>12800000</v>
      </c>
      <c r="J5471" s="168">
        <f t="shared" ref="J5471:M5472" si="2408">SUM(J5479,J5487)</f>
        <v>2575000</v>
      </c>
      <c r="K5471" s="168">
        <f t="shared" si="2408"/>
        <v>3075000</v>
      </c>
      <c r="L5471" s="168">
        <f t="shared" si="2408"/>
        <v>4575000</v>
      </c>
      <c r="M5471" s="168">
        <f t="shared" si="2408"/>
        <v>2575000</v>
      </c>
      <c r="N5471" s="168">
        <f t="shared" si="2403"/>
        <v>0</v>
      </c>
      <c r="O5471" s="168">
        <f t="shared" ref="O5471:R5472" si="2409">SUM(O5479,O5487)</f>
        <v>0</v>
      </c>
      <c r="P5471" s="168">
        <f t="shared" si="2409"/>
        <v>0</v>
      </c>
      <c r="Q5471" s="168">
        <f t="shared" si="2409"/>
        <v>0</v>
      </c>
      <c r="R5471" s="168">
        <f t="shared" si="2409"/>
        <v>0</v>
      </c>
      <c r="S5471" s="168">
        <f t="shared" si="2404"/>
        <v>0</v>
      </c>
      <c r="T5471" s="168">
        <f t="shared" ref="T5471:W5472" si="2410">SUM(T5479,T5487)</f>
        <v>0</v>
      </c>
      <c r="U5471" s="168">
        <f t="shared" si="2410"/>
        <v>0</v>
      </c>
      <c r="V5471" s="168">
        <f t="shared" si="2410"/>
        <v>0</v>
      </c>
      <c r="W5471" s="168">
        <f t="shared" si="2410"/>
        <v>0</v>
      </c>
    </row>
    <row r="5472" spans="2:23" ht="16.5" thickTop="1" thickBot="1">
      <c r="B5472" s="164" t="s">
        <v>124</v>
      </c>
      <c r="C5472" s="172" t="s">
        <v>96</v>
      </c>
      <c r="D5472" s="168">
        <f t="shared" si="2400"/>
        <v>11300000</v>
      </c>
      <c r="E5472" s="168">
        <f t="shared" si="2401"/>
        <v>2575000</v>
      </c>
      <c r="F5472" s="168">
        <f t="shared" si="2401"/>
        <v>2575000</v>
      </c>
      <c r="G5472" s="168">
        <f t="shared" si="2401"/>
        <v>3575000</v>
      </c>
      <c r="H5472" s="168">
        <f t="shared" si="2399"/>
        <v>2575000</v>
      </c>
      <c r="I5472" s="168">
        <f t="shared" si="2402"/>
        <v>11300000</v>
      </c>
      <c r="J5472" s="168">
        <f t="shared" si="2408"/>
        <v>2575000</v>
      </c>
      <c r="K5472" s="168">
        <f t="shared" si="2408"/>
        <v>2575000</v>
      </c>
      <c r="L5472" s="168">
        <f t="shared" si="2408"/>
        <v>3575000</v>
      </c>
      <c r="M5472" s="168">
        <f t="shared" si="2408"/>
        <v>2575000</v>
      </c>
      <c r="N5472" s="168">
        <f t="shared" si="2403"/>
        <v>0</v>
      </c>
      <c r="O5472" s="168">
        <f t="shared" si="2409"/>
        <v>0</v>
      </c>
      <c r="P5472" s="168">
        <f t="shared" si="2409"/>
        <v>0</v>
      </c>
      <c r="Q5472" s="168">
        <f t="shared" si="2409"/>
        <v>0</v>
      </c>
      <c r="R5472" s="168">
        <f t="shared" si="2409"/>
        <v>0</v>
      </c>
      <c r="S5472" s="168">
        <f t="shared" si="2404"/>
        <v>0</v>
      </c>
      <c r="T5472" s="168">
        <f t="shared" si="2410"/>
        <v>0</v>
      </c>
      <c r="U5472" s="168">
        <f t="shared" si="2410"/>
        <v>0</v>
      </c>
      <c r="V5472" s="168">
        <f t="shared" si="2410"/>
        <v>0</v>
      </c>
      <c r="W5472" s="168">
        <f t="shared" si="2410"/>
        <v>0</v>
      </c>
    </row>
    <row r="5473" spans="2:23" ht="16.5" thickTop="1" thickBot="1">
      <c r="B5473" s="164" t="s">
        <v>124</v>
      </c>
      <c r="C5473" s="173" t="s">
        <v>98</v>
      </c>
      <c r="D5473" s="168">
        <f t="shared" si="2400"/>
        <v>3842000</v>
      </c>
      <c r="E5473" s="168">
        <f t="shared" si="2401"/>
        <v>960000</v>
      </c>
      <c r="F5473" s="168">
        <f t="shared" si="2401"/>
        <v>961000</v>
      </c>
      <c r="G5473" s="168">
        <f t="shared" si="2401"/>
        <v>960000</v>
      </c>
      <c r="H5473" s="168">
        <f t="shared" si="2399"/>
        <v>961000</v>
      </c>
      <c r="I5473" s="168">
        <f t="shared" si="2402"/>
        <v>3842000</v>
      </c>
      <c r="J5473" s="168">
        <f>SUM(J5481)</f>
        <v>960000</v>
      </c>
      <c r="K5473" s="168">
        <f>SUM(K5481)</f>
        <v>961000</v>
      </c>
      <c r="L5473" s="168">
        <f>SUM(L5481)</f>
        <v>960000</v>
      </c>
      <c r="M5473" s="168">
        <f>SUM(M5481)</f>
        <v>961000</v>
      </c>
      <c r="N5473" s="168">
        <f t="shared" si="2403"/>
        <v>0</v>
      </c>
      <c r="O5473" s="168">
        <f>SUM(O5481)</f>
        <v>0</v>
      </c>
      <c r="P5473" s="168">
        <f>SUM(P5481)</f>
        <v>0</v>
      </c>
      <c r="Q5473" s="168">
        <f>SUM(Q5481)</f>
        <v>0</v>
      </c>
      <c r="R5473" s="168">
        <f>SUM(R5481)</f>
        <v>0</v>
      </c>
      <c r="S5473" s="168">
        <f t="shared" si="2404"/>
        <v>0</v>
      </c>
      <c r="T5473" s="168">
        <f>SUM(T5481)</f>
        <v>0</v>
      </c>
      <c r="U5473" s="168">
        <f>SUM(U5481)</f>
        <v>0</v>
      </c>
      <c r="V5473" s="168">
        <f>SUM(V5481)</f>
        <v>0</v>
      </c>
      <c r="W5473" s="168">
        <f>SUM(W5481)</f>
        <v>0</v>
      </c>
    </row>
    <row r="5474" spans="2:23" ht="16.5" thickTop="1" thickBot="1">
      <c r="B5474" s="164" t="s">
        <v>124</v>
      </c>
      <c r="C5474" s="173" t="s">
        <v>100</v>
      </c>
      <c r="D5474" s="168">
        <f t="shared" si="2400"/>
        <v>6458000</v>
      </c>
      <c r="E5474" s="168">
        <f t="shared" si="2401"/>
        <v>1365000</v>
      </c>
      <c r="F5474" s="168">
        <f t="shared" si="2401"/>
        <v>1364000</v>
      </c>
      <c r="G5474" s="168">
        <f t="shared" si="2401"/>
        <v>2365000</v>
      </c>
      <c r="H5474" s="168">
        <f t="shared" si="2399"/>
        <v>1364000</v>
      </c>
      <c r="I5474" s="168">
        <f t="shared" si="2402"/>
        <v>6458000</v>
      </c>
      <c r="J5474" s="168">
        <f t="shared" ref="J5474:M5475" si="2411">SUM(J5482,J5489)</f>
        <v>1365000</v>
      </c>
      <c r="K5474" s="168">
        <f t="shared" si="2411"/>
        <v>1364000</v>
      </c>
      <c r="L5474" s="168">
        <f t="shared" si="2411"/>
        <v>2365000</v>
      </c>
      <c r="M5474" s="168">
        <f t="shared" si="2411"/>
        <v>1364000</v>
      </c>
      <c r="N5474" s="168">
        <f t="shared" si="2403"/>
        <v>0</v>
      </c>
      <c r="O5474" s="168">
        <f t="shared" ref="O5474:R5475" si="2412">SUM(O5482,O5489)</f>
        <v>0</v>
      </c>
      <c r="P5474" s="168">
        <f t="shared" si="2412"/>
        <v>0</v>
      </c>
      <c r="Q5474" s="168">
        <f t="shared" si="2412"/>
        <v>0</v>
      </c>
      <c r="R5474" s="168">
        <f t="shared" si="2412"/>
        <v>0</v>
      </c>
      <c r="S5474" s="168">
        <f t="shared" si="2404"/>
        <v>0</v>
      </c>
      <c r="T5474" s="168">
        <f t="shared" ref="T5474:W5475" si="2413">SUM(T5482,T5489)</f>
        <v>0</v>
      </c>
      <c r="U5474" s="168">
        <f t="shared" si="2413"/>
        <v>0</v>
      </c>
      <c r="V5474" s="168">
        <f t="shared" si="2413"/>
        <v>0</v>
      </c>
      <c r="W5474" s="168">
        <f t="shared" si="2413"/>
        <v>0</v>
      </c>
    </row>
    <row r="5475" spans="2:23" ht="16.5" thickTop="1" thickBot="1">
      <c r="B5475" s="164" t="s">
        <v>124</v>
      </c>
      <c r="C5475" s="174" t="s">
        <v>136</v>
      </c>
      <c r="D5475" s="168">
        <f t="shared" si="2400"/>
        <v>6458000</v>
      </c>
      <c r="E5475" s="168">
        <f t="shared" si="2401"/>
        <v>1365000</v>
      </c>
      <c r="F5475" s="168">
        <f t="shared" si="2401"/>
        <v>1364000</v>
      </c>
      <c r="G5475" s="168">
        <f t="shared" si="2401"/>
        <v>2365000</v>
      </c>
      <c r="H5475" s="168">
        <f t="shared" si="2399"/>
        <v>1364000</v>
      </c>
      <c r="I5475" s="168">
        <f t="shared" si="2402"/>
        <v>6458000</v>
      </c>
      <c r="J5475" s="168">
        <f t="shared" si="2411"/>
        <v>1365000</v>
      </c>
      <c r="K5475" s="168">
        <f t="shared" si="2411"/>
        <v>1364000</v>
      </c>
      <c r="L5475" s="168">
        <f t="shared" si="2411"/>
        <v>2365000</v>
      </c>
      <c r="M5475" s="168">
        <f t="shared" si="2411"/>
        <v>1364000</v>
      </c>
      <c r="N5475" s="168">
        <f t="shared" si="2403"/>
        <v>0</v>
      </c>
      <c r="O5475" s="168">
        <f t="shared" si="2412"/>
        <v>0</v>
      </c>
      <c r="P5475" s="168">
        <f t="shared" si="2412"/>
        <v>0</v>
      </c>
      <c r="Q5475" s="168">
        <f t="shared" si="2412"/>
        <v>0</v>
      </c>
      <c r="R5475" s="168">
        <f t="shared" si="2412"/>
        <v>0</v>
      </c>
      <c r="S5475" s="168">
        <f t="shared" si="2404"/>
        <v>0</v>
      </c>
      <c r="T5475" s="168">
        <f t="shared" si="2413"/>
        <v>0</v>
      </c>
      <c r="U5475" s="168">
        <f t="shared" si="2413"/>
        <v>0</v>
      </c>
      <c r="V5475" s="168">
        <f t="shared" si="2413"/>
        <v>0</v>
      </c>
      <c r="W5475" s="168">
        <f t="shared" si="2413"/>
        <v>0</v>
      </c>
    </row>
    <row r="5476" spans="2:23" ht="16.5" thickTop="1" thickBot="1">
      <c r="B5476" s="164" t="s">
        <v>124</v>
      </c>
      <c r="C5476" s="173" t="s">
        <v>102</v>
      </c>
      <c r="D5476" s="168">
        <f t="shared" si="2400"/>
        <v>1000000</v>
      </c>
      <c r="E5476" s="168">
        <f t="shared" si="2401"/>
        <v>250000</v>
      </c>
      <c r="F5476" s="168">
        <f t="shared" si="2401"/>
        <v>250000</v>
      </c>
      <c r="G5476" s="168">
        <f t="shared" si="2401"/>
        <v>250000</v>
      </c>
      <c r="H5476" s="168">
        <f t="shared" si="2399"/>
        <v>250000</v>
      </c>
      <c r="I5476" s="168">
        <f t="shared" si="2402"/>
        <v>1000000</v>
      </c>
      <c r="J5476" s="168">
        <f t="shared" ref="J5476:M5478" si="2414">SUM(J5484)</f>
        <v>250000</v>
      </c>
      <c r="K5476" s="168">
        <f t="shared" si="2414"/>
        <v>250000</v>
      </c>
      <c r="L5476" s="168">
        <f t="shared" si="2414"/>
        <v>250000</v>
      </c>
      <c r="M5476" s="168">
        <f t="shared" si="2414"/>
        <v>250000</v>
      </c>
      <c r="N5476" s="168">
        <f t="shared" si="2403"/>
        <v>0</v>
      </c>
      <c r="O5476" s="168">
        <f t="shared" ref="O5476:R5478" si="2415">SUM(O5484)</f>
        <v>0</v>
      </c>
      <c r="P5476" s="168">
        <f t="shared" si="2415"/>
        <v>0</v>
      </c>
      <c r="Q5476" s="168">
        <f t="shared" si="2415"/>
        <v>0</v>
      </c>
      <c r="R5476" s="168">
        <f t="shared" si="2415"/>
        <v>0</v>
      </c>
      <c r="S5476" s="168">
        <f t="shared" si="2404"/>
        <v>0</v>
      </c>
      <c r="T5476" s="168">
        <f t="shared" ref="T5476:W5478" si="2416">SUM(T5484)</f>
        <v>0</v>
      </c>
      <c r="U5476" s="168">
        <f t="shared" si="2416"/>
        <v>0</v>
      </c>
      <c r="V5476" s="168">
        <f t="shared" si="2416"/>
        <v>0</v>
      </c>
      <c r="W5476" s="168">
        <f t="shared" si="2416"/>
        <v>0</v>
      </c>
    </row>
    <row r="5477" spans="2:23" ht="31.5" thickTop="1" thickBot="1">
      <c r="B5477" s="164" t="s">
        <v>124</v>
      </c>
      <c r="C5477" s="174" t="s">
        <v>156</v>
      </c>
      <c r="D5477" s="168">
        <f t="shared" si="2400"/>
        <v>1000000</v>
      </c>
      <c r="E5477" s="168">
        <f t="shared" si="2401"/>
        <v>250000</v>
      </c>
      <c r="F5477" s="168">
        <f t="shared" si="2401"/>
        <v>250000</v>
      </c>
      <c r="G5477" s="168">
        <f t="shared" si="2401"/>
        <v>250000</v>
      </c>
      <c r="H5477" s="168">
        <f t="shared" si="2399"/>
        <v>250000</v>
      </c>
      <c r="I5477" s="168">
        <f t="shared" si="2402"/>
        <v>1000000</v>
      </c>
      <c r="J5477" s="168">
        <f t="shared" si="2414"/>
        <v>250000</v>
      </c>
      <c r="K5477" s="168">
        <f t="shared" si="2414"/>
        <v>250000</v>
      </c>
      <c r="L5477" s="168">
        <f t="shared" si="2414"/>
        <v>250000</v>
      </c>
      <c r="M5477" s="168">
        <f t="shared" si="2414"/>
        <v>250000</v>
      </c>
      <c r="N5477" s="168">
        <f t="shared" si="2403"/>
        <v>0</v>
      </c>
      <c r="O5477" s="168">
        <f t="shared" si="2415"/>
        <v>0</v>
      </c>
      <c r="P5477" s="168">
        <f t="shared" si="2415"/>
        <v>0</v>
      </c>
      <c r="Q5477" s="168">
        <f t="shared" si="2415"/>
        <v>0</v>
      </c>
      <c r="R5477" s="168">
        <f t="shared" si="2415"/>
        <v>0</v>
      </c>
      <c r="S5477" s="168">
        <f t="shared" si="2404"/>
        <v>0</v>
      </c>
      <c r="T5477" s="168">
        <f t="shared" si="2416"/>
        <v>0</v>
      </c>
      <c r="U5477" s="168">
        <f t="shared" si="2416"/>
        <v>0</v>
      </c>
      <c r="V5477" s="168">
        <f t="shared" si="2416"/>
        <v>0</v>
      </c>
      <c r="W5477" s="168">
        <f t="shared" si="2416"/>
        <v>0</v>
      </c>
    </row>
    <row r="5478" spans="2:23" ht="16.5" thickTop="1" thickBot="1">
      <c r="B5478" s="164" t="s">
        <v>124</v>
      </c>
      <c r="C5478" s="172" t="s">
        <v>121</v>
      </c>
      <c r="D5478" s="168">
        <f t="shared" si="2400"/>
        <v>1500000</v>
      </c>
      <c r="E5478" s="168">
        <f t="shared" si="2401"/>
        <v>0</v>
      </c>
      <c r="F5478" s="168">
        <f t="shared" si="2401"/>
        <v>500000</v>
      </c>
      <c r="G5478" s="168">
        <f t="shared" si="2401"/>
        <v>1000000</v>
      </c>
      <c r="H5478" s="168">
        <f t="shared" si="2399"/>
        <v>0</v>
      </c>
      <c r="I5478" s="168">
        <f t="shared" si="2402"/>
        <v>1500000</v>
      </c>
      <c r="J5478" s="168">
        <f t="shared" si="2414"/>
        <v>0</v>
      </c>
      <c r="K5478" s="168">
        <f t="shared" si="2414"/>
        <v>500000</v>
      </c>
      <c r="L5478" s="168">
        <f t="shared" si="2414"/>
        <v>1000000</v>
      </c>
      <c r="M5478" s="168">
        <f t="shared" si="2414"/>
        <v>0</v>
      </c>
      <c r="N5478" s="168">
        <f t="shared" si="2403"/>
        <v>0</v>
      </c>
      <c r="O5478" s="168">
        <f t="shared" si="2415"/>
        <v>0</v>
      </c>
      <c r="P5478" s="168">
        <f t="shared" si="2415"/>
        <v>0</v>
      </c>
      <c r="Q5478" s="168">
        <f t="shared" si="2415"/>
        <v>0</v>
      </c>
      <c r="R5478" s="168">
        <f t="shared" si="2415"/>
        <v>0</v>
      </c>
      <c r="S5478" s="168">
        <f t="shared" si="2404"/>
        <v>0</v>
      </c>
      <c r="T5478" s="168">
        <f t="shared" si="2416"/>
        <v>0</v>
      </c>
      <c r="U5478" s="168">
        <f t="shared" si="2416"/>
        <v>0</v>
      </c>
      <c r="V5478" s="168">
        <f t="shared" si="2416"/>
        <v>0</v>
      </c>
      <c r="W5478" s="168">
        <f t="shared" si="2416"/>
        <v>0</v>
      </c>
    </row>
    <row r="5479" spans="2:23" ht="46.5" thickTop="1" thickBot="1">
      <c r="B5479" s="164" t="s">
        <v>1816</v>
      </c>
      <c r="C5479" s="172" t="s">
        <v>1817</v>
      </c>
      <c r="D5479" s="168">
        <f t="shared" si="2400"/>
        <v>11800000</v>
      </c>
      <c r="E5479" s="168">
        <f t="shared" si="2401"/>
        <v>2575000</v>
      </c>
      <c r="F5479" s="168">
        <f t="shared" si="2401"/>
        <v>3075000</v>
      </c>
      <c r="G5479" s="168">
        <f t="shared" si="2401"/>
        <v>3575000</v>
      </c>
      <c r="H5479" s="168">
        <f t="shared" si="2399"/>
        <v>2575000</v>
      </c>
      <c r="I5479" s="168">
        <f t="shared" si="2402"/>
        <v>11800000</v>
      </c>
      <c r="J5479" s="168">
        <f>SUM(J5480,J5486)</f>
        <v>2575000</v>
      </c>
      <c r="K5479" s="168">
        <f>SUM(K5480,K5486)</f>
        <v>3075000</v>
      </c>
      <c r="L5479" s="168">
        <f>SUM(L5480,L5486)</f>
        <v>3575000</v>
      </c>
      <c r="M5479" s="168">
        <f>SUM(M5480,M5486)</f>
        <v>2575000</v>
      </c>
      <c r="N5479" s="168">
        <f t="shared" si="2403"/>
        <v>0</v>
      </c>
      <c r="O5479" s="168">
        <f>SUM(O5480,O5486)</f>
        <v>0</v>
      </c>
      <c r="P5479" s="168">
        <f>SUM(P5480,P5486)</f>
        <v>0</v>
      </c>
      <c r="Q5479" s="168">
        <f>SUM(Q5480,Q5486)</f>
        <v>0</v>
      </c>
      <c r="R5479" s="168">
        <f>SUM(R5480,R5486)</f>
        <v>0</v>
      </c>
      <c r="S5479" s="168">
        <f t="shared" si="2404"/>
        <v>0</v>
      </c>
      <c r="T5479" s="168">
        <f>SUM(T5480,T5486)</f>
        <v>0</v>
      </c>
      <c r="U5479" s="168">
        <f>SUM(U5480,U5486)</f>
        <v>0</v>
      </c>
      <c r="V5479" s="168">
        <f>SUM(V5480,V5486)</f>
        <v>0</v>
      </c>
      <c r="W5479" s="168">
        <f>SUM(W5480,W5486)</f>
        <v>0</v>
      </c>
    </row>
    <row r="5480" spans="2:23" ht="16.5" thickTop="1" thickBot="1">
      <c r="B5480" s="164" t="s">
        <v>124</v>
      </c>
      <c r="C5480" s="173" t="s">
        <v>96</v>
      </c>
      <c r="D5480" s="168">
        <f t="shared" si="2400"/>
        <v>10300000</v>
      </c>
      <c r="E5480" s="168">
        <f t="shared" si="2401"/>
        <v>2575000</v>
      </c>
      <c r="F5480" s="168">
        <f t="shared" si="2401"/>
        <v>2575000</v>
      </c>
      <c r="G5480" s="168">
        <f t="shared" si="2401"/>
        <v>2575000</v>
      </c>
      <c r="H5480" s="168">
        <f t="shared" si="2399"/>
        <v>2575000</v>
      </c>
      <c r="I5480" s="168">
        <f t="shared" si="2402"/>
        <v>10300000</v>
      </c>
      <c r="J5480" s="168">
        <f>SUM(J5481:J5482,J5484)</f>
        <v>2575000</v>
      </c>
      <c r="K5480" s="168">
        <f>SUM(K5481:K5482,K5484)</f>
        <v>2575000</v>
      </c>
      <c r="L5480" s="168">
        <f>SUM(L5481:L5482,L5484)</f>
        <v>2575000</v>
      </c>
      <c r="M5480" s="168">
        <f>SUM(M5481:M5482,M5484)</f>
        <v>2575000</v>
      </c>
      <c r="N5480" s="168">
        <f t="shared" si="2403"/>
        <v>0</v>
      </c>
      <c r="O5480" s="168">
        <f>SUM(O5481:O5482,O5484)</f>
        <v>0</v>
      </c>
      <c r="P5480" s="168">
        <f>SUM(P5481:P5482,P5484)</f>
        <v>0</v>
      </c>
      <c r="Q5480" s="168">
        <f>SUM(Q5481:Q5482,Q5484)</f>
        <v>0</v>
      </c>
      <c r="R5480" s="168">
        <f>SUM(R5481:R5482,R5484)</f>
        <v>0</v>
      </c>
      <c r="S5480" s="168">
        <f t="shared" si="2404"/>
        <v>0</v>
      </c>
      <c r="T5480" s="168">
        <f>SUM(T5481:T5482,T5484)</f>
        <v>0</v>
      </c>
      <c r="U5480" s="168">
        <f>SUM(U5481:U5482,U5484)</f>
        <v>0</v>
      </c>
      <c r="V5480" s="168">
        <f>SUM(V5481:V5482,V5484)</f>
        <v>0</v>
      </c>
      <c r="W5480" s="168">
        <f>SUM(W5481:W5482,W5484)</f>
        <v>0</v>
      </c>
    </row>
    <row r="5481" spans="2:23" ht="16.5" thickTop="1" thickBot="1">
      <c r="B5481" s="164" t="s">
        <v>124</v>
      </c>
      <c r="C5481" s="174" t="s">
        <v>98</v>
      </c>
      <c r="D5481" s="168">
        <f t="shared" si="2400"/>
        <v>3842000</v>
      </c>
      <c r="E5481" s="168">
        <f t="shared" si="2401"/>
        <v>960000</v>
      </c>
      <c r="F5481" s="168">
        <f t="shared" si="2401"/>
        <v>961000</v>
      </c>
      <c r="G5481" s="168">
        <f t="shared" si="2401"/>
        <v>960000</v>
      </c>
      <c r="H5481" s="168">
        <f t="shared" si="2399"/>
        <v>961000</v>
      </c>
      <c r="I5481" s="168">
        <f t="shared" si="2402"/>
        <v>3842000</v>
      </c>
      <c r="J5481" s="168">
        <v>960000</v>
      </c>
      <c r="K5481" s="168">
        <v>961000</v>
      </c>
      <c r="L5481" s="168">
        <v>960000</v>
      </c>
      <c r="M5481" s="168">
        <v>961000</v>
      </c>
      <c r="N5481" s="168">
        <f t="shared" si="2403"/>
        <v>0</v>
      </c>
      <c r="O5481" s="168">
        <v>0</v>
      </c>
      <c r="P5481" s="168">
        <v>0</v>
      </c>
      <c r="Q5481" s="168">
        <v>0</v>
      </c>
      <c r="R5481" s="168">
        <v>0</v>
      </c>
      <c r="S5481" s="168">
        <f t="shared" si="2404"/>
        <v>0</v>
      </c>
      <c r="T5481" s="168">
        <v>0</v>
      </c>
      <c r="U5481" s="168">
        <v>0</v>
      </c>
      <c r="V5481" s="168">
        <v>0</v>
      </c>
      <c r="W5481" s="168">
        <v>0</v>
      </c>
    </row>
    <row r="5482" spans="2:23" ht="16.5" thickTop="1" thickBot="1">
      <c r="B5482" s="164" t="s">
        <v>124</v>
      </c>
      <c r="C5482" s="174" t="s">
        <v>100</v>
      </c>
      <c r="D5482" s="168">
        <f t="shared" si="2400"/>
        <v>5458000</v>
      </c>
      <c r="E5482" s="168">
        <f t="shared" si="2401"/>
        <v>1365000</v>
      </c>
      <c r="F5482" s="168">
        <f t="shared" si="2401"/>
        <v>1364000</v>
      </c>
      <c r="G5482" s="168">
        <f t="shared" si="2401"/>
        <v>1365000</v>
      </c>
      <c r="H5482" s="168">
        <f t="shared" si="2399"/>
        <v>1364000</v>
      </c>
      <c r="I5482" s="168">
        <f t="shared" si="2402"/>
        <v>5458000</v>
      </c>
      <c r="J5482" s="168">
        <f>SUM(J5483)</f>
        <v>1365000</v>
      </c>
      <c r="K5482" s="168">
        <f>SUM(K5483)</f>
        <v>1364000</v>
      </c>
      <c r="L5482" s="168">
        <f>SUM(L5483)</f>
        <v>1365000</v>
      </c>
      <c r="M5482" s="168">
        <f>SUM(M5483)</f>
        <v>1364000</v>
      </c>
      <c r="N5482" s="168">
        <f t="shared" si="2403"/>
        <v>0</v>
      </c>
      <c r="O5482" s="168">
        <f>SUM(O5483)</f>
        <v>0</v>
      </c>
      <c r="P5482" s="168">
        <f>SUM(P5483)</f>
        <v>0</v>
      </c>
      <c r="Q5482" s="168">
        <f>SUM(Q5483)</f>
        <v>0</v>
      </c>
      <c r="R5482" s="168">
        <f>SUM(R5483)</f>
        <v>0</v>
      </c>
      <c r="S5482" s="168">
        <f t="shared" si="2404"/>
        <v>0</v>
      </c>
      <c r="T5482" s="168">
        <f>SUM(T5483)</f>
        <v>0</v>
      </c>
      <c r="U5482" s="168">
        <f>SUM(U5483)</f>
        <v>0</v>
      </c>
      <c r="V5482" s="168">
        <f>SUM(V5483)</f>
        <v>0</v>
      </c>
      <c r="W5482" s="168">
        <f>SUM(W5483)</f>
        <v>0</v>
      </c>
    </row>
    <row r="5483" spans="2:23" ht="16.5" thickTop="1" thickBot="1">
      <c r="B5483" s="164" t="s">
        <v>124</v>
      </c>
      <c r="C5483" s="175" t="s">
        <v>136</v>
      </c>
      <c r="D5483" s="168">
        <f t="shared" si="2400"/>
        <v>5458000</v>
      </c>
      <c r="E5483" s="168">
        <f t="shared" si="2401"/>
        <v>1365000</v>
      </c>
      <c r="F5483" s="168">
        <f t="shared" si="2401"/>
        <v>1364000</v>
      </c>
      <c r="G5483" s="168">
        <f t="shared" si="2401"/>
        <v>1365000</v>
      </c>
      <c r="H5483" s="168">
        <f t="shared" si="2399"/>
        <v>1364000</v>
      </c>
      <c r="I5483" s="168">
        <f t="shared" si="2402"/>
        <v>5458000</v>
      </c>
      <c r="J5483" s="168">
        <v>1365000</v>
      </c>
      <c r="K5483" s="168">
        <v>1364000</v>
      </c>
      <c r="L5483" s="168">
        <v>1365000</v>
      </c>
      <c r="M5483" s="168">
        <v>1364000</v>
      </c>
      <c r="N5483" s="168">
        <f t="shared" si="2403"/>
        <v>0</v>
      </c>
      <c r="O5483" s="168">
        <v>0</v>
      </c>
      <c r="P5483" s="168">
        <v>0</v>
      </c>
      <c r="Q5483" s="168">
        <v>0</v>
      </c>
      <c r="R5483" s="168">
        <v>0</v>
      </c>
      <c r="S5483" s="168">
        <f t="shared" si="2404"/>
        <v>0</v>
      </c>
      <c r="T5483" s="168">
        <v>0</v>
      </c>
      <c r="U5483" s="168">
        <v>0</v>
      </c>
      <c r="V5483" s="168">
        <v>0</v>
      </c>
      <c r="W5483" s="168">
        <v>0</v>
      </c>
    </row>
    <row r="5484" spans="2:23" ht="16.5" thickTop="1" thickBot="1">
      <c r="B5484" s="164" t="s">
        <v>124</v>
      </c>
      <c r="C5484" s="174" t="s">
        <v>102</v>
      </c>
      <c r="D5484" s="168">
        <f t="shared" si="2400"/>
        <v>1000000</v>
      </c>
      <c r="E5484" s="168">
        <f t="shared" si="2401"/>
        <v>250000</v>
      </c>
      <c r="F5484" s="168">
        <f t="shared" si="2401"/>
        <v>250000</v>
      </c>
      <c r="G5484" s="168">
        <f t="shared" si="2401"/>
        <v>250000</v>
      </c>
      <c r="H5484" s="168">
        <f t="shared" si="2399"/>
        <v>250000</v>
      </c>
      <c r="I5484" s="168">
        <f t="shared" si="2402"/>
        <v>1000000</v>
      </c>
      <c r="J5484" s="168">
        <f>SUM(J5485)</f>
        <v>250000</v>
      </c>
      <c r="K5484" s="168">
        <f>SUM(K5485)</f>
        <v>250000</v>
      </c>
      <c r="L5484" s="168">
        <f>SUM(L5485)</f>
        <v>250000</v>
      </c>
      <c r="M5484" s="168">
        <f>SUM(M5485)</f>
        <v>250000</v>
      </c>
      <c r="N5484" s="168">
        <f t="shared" si="2403"/>
        <v>0</v>
      </c>
      <c r="O5484" s="168">
        <f>SUM(O5485)</f>
        <v>0</v>
      </c>
      <c r="P5484" s="168">
        <f>SUM(P5485)</f>
        <v>0</v>
      </c>
      <c r="Q5484" s="168">
        <f>SUM(Q5485)</f>
        <v>0</v>
      </c>
      <c r="R5484" s="168">
        <f>SUM(R5485)</f>
        <v>0</v>
      </c>
      <c r="S5484" s="168">
        <f t="shared" si="2404"/>
        <v>0</v>
      </c>
      <c r="T5484" s="168">
        <f>SUM(T5485)</f>
        <v>0</v>
      </c>
      <c r="U5484" s="168">
        <f>SUM(U5485)</f>
        <v>0</v>
      </c>
      <c r="V5484" s="168">
        <f>SUM(V5485)</f>
        <v>0</v>
      </c>
      <c r="W5484" s="168">
        <f>SUM(W5485)</f>
        <v>0</v>
      </c>
    </row>
    <row r="5485" spans="2:23" ht="31.5" thickTop="1" thickBot="1">
      <c r="B5485" s="164" t="s">
        <v>124</v>
      </c>
      <c r="C5485" s="175" t="s">
        <v>156</v>
      </c>
      <c r="D5485" s="168">
        <f t="shared" si="2400"/>
        <v>1000000</v>
      </c>
      <c r="E5485" s="168">
        <f t="shared" si="2401"/>
        <v>250000</v>
      </c>
      <c r="F5485" s="168">
        <f t="shared" si="2401"/>
        <v>250000</v>
      </c>
      <c r="G5485" s="168">
        <f t="shared" si="2401"/>
        <v>250000</v>
      </c>
      <c r="H5485" s="168">
        <f t="shared" si="2399"/>
        <v>250000</v>
      </c>
      <c r="I5485" s="168">
        <f t="shared" si="2402"/>
        <v>1000000</v>
      </c>
      <c r="J5485" s="168">
        <v>250000</v>
      </c>
      <c r="K5485" s="168">
        <v>250000</v>
      </c>
      <c r="L5485" s="168">
        <v>250000</v>
      </c>
      <c r="M5485" s="168">
        <v>250000</v>
      </c>
      <c r="N5485" s="168">
        <f t="shared" si="2403"/>
        <v>0</v>
      </c>
      <c r="O5485" s="168">
        <v>0</v>
      </c>
      <c r="P5485" s="168">
        <v>0</v>
      </c>
      <c r="Q5485" s="168">
        <v>0</v>
      </c>
      <c r="R5485" s="168">
        <v>0</v>
      </c>
      <c r="S5485" s="168">
        <f t="shared" si="2404"/>
        <v>0</v>
      </c>
      <c r="T5485" s="168">
        <v>0</v>
      </c>
      <c r="U5485" s="168">
        <v>0</v>
      </c>
      <c r="V5485" s="168">
        <v>0</v>
      </c>
      <c r="W5485" s="168">
        <v>0</v>
      </c>
    </row>
    <row r="5486" spans="2:23" ht="16.5" thickTop="1" thickBot="1">
      <c r="B5486" s="164" t="s">
        <v>124</v>
      </c>
      <c r="C5486" s="173" t="s">
        <v>121</v>
      </c>
      <c r="D5486" s="168">
        <f t="shared" si="2400"/>
        <v>1500000</v>
      </c>
      <c r="E5486" s="168">
        <f t="shared" si="2401"/>
        <v>0</v>
      </c>
      <c r="F5486" s="168">
        <f t="shared" si="2401"/>
        <v>500000</v>
      </c>
      <c r="G5486" s="168">
        <f t="shared" si="2401"/>
        <v>1000000</v>
      </c>
      <c r="H5486" s="168">
        <f t="shared" si="2399"/>
        <v>0</v>
      </c>
      <c r="I5486" s="168">
        <f t="shared" si="2402"/>
        <v>1500000</v>
      </c>
      <c r="J5486" s="168">
        <v>0</v>
      </c>
      <c r="K5486" s="168">
        <v>500000</v>
      </c>
      <c r="L5486" s="168">
        <v>1000000</v>
      </c>
      <c r="M5486" s="168">
        <v>0</v>
      </c>
      <c r="N5486" s="168">
        <f t="shared" si="2403"/>
        <v>0</v>
      </c>
      <c r="O5486" s="168">
        <v>0</v>
      </c>
      <c r="P5486" s="168">
        <v>0</v>
      </c>
      <c r="Q5486" s="168">
        <v>0</v>
      </c>
      <c r="R5486" s="168">
        <v>0</v>
      </c>
      <c r="S5486" s="168">
        <f t="shared" si="2404"/>
        <v>0</v>
      </c>
      <c r="T5486" s="168">
        <v>0</v>
      </c>
      <c r="U5486" s="168">
        <v>0</v>
      </c>
      <c r="V5486" s="168">
        <v>0</v>
      </c>
      <c r="W5486" s="168">
        <v>0</v>
      </c>
    </row>
    <row r="5487" spans="2:23" ht="31.5" thickTop="1" thickBot="1">
      <c r="B5487" s="164" t="s">
        <v>1818</v>
      </c>
      <c r="C5487" s="172" t="s">
        <v>1819</v>
      </c>
      <c r="D5487" s="168">
        <f t="shared" si="2400"/>
        <v>1000000</v>
      </c>
      <c r="E5487" s="168">
        <f t="shared" si="2401"/>
        <v>0</v>
      </c>
      <c r="F5487" s="168">
        <f t="shared" si="2401"/>
        <v>0</v>
      </c>
      <c r="G5487" s="168">
        <f t="shared" si="2401"/>
        <v>1000000</v>
      </c>
      <c r="H5487" s="168">
        <f t="shared" si="2399"/>
        <v>0</v>
      </c>
      <c r="I5487" s="168">
        <f t="shared" si="2402"/>
        <v>1000000</v>
      </c>
      <c r="J5487" s="168">
        <f t="shared" ref="J5487:M5489" si="2417">SUM(J5488)</f>
        <v>0</v>
      </c>
      <c r="K5487" s="168">
        <f t="shared" si="2417"/>
        <v>0</v>
      </c>
      <c r="L5487" s="168">
        <f t="shared" si="2417"/>
        <v>1000000</v>
      </c>
      <c r="M5487" s="168">
        <f t="shared" si="2417"/>
        <v>0</v>
      </c>
      <c r="N5487" s="168">
        <f t="shared" si="2403"/>
        <v>0</v>
      </c>
      <c r="O5487" s="168">
        <f t="shared" ref="O5487:R5489" si="2418">SUM(O5488)</f>
        <v>0</v>
      </c>
      <c r="P5487" s="168">
        <f t="shared" si="2418"/>
        <v>0</v>
      </c>
      <c r="Q5487" s="168">
        <f t="shared" si="2418"/>
        <v>0</v>
      </c>
      <c r="R5487" s="168">
        <f t="shared" si="2418"/>
        <v>0</v>
      </c>
      <c r="S5487" s="168">
        <f t="shared" si="2404"/>
        <v>0</v>
      </c>
      <c r="T5487" s="168">
        <f t="shared" ref="T5487:W5489" si="2419">SUM(T5488)</f>
        <v>0</v>
      </c>
      <c r="U5487" s="168">
        <f t="shared" si="2419"/>
        <v>0</v>
      </c>
      <c r="V5487" s="168">
        <f t="shared" si="2419"/>
        <v>0</v>
      </c>
      <c r="W5487" s="168">
        <f t="shared" si="2419"/>
        <v>0</v>
      </c>
    </row>
    <row r="5488" spans="2:23" ht="16.5" thickTop="1" thickBot="1">
      <c r="B5488" s="164" t="s">
        <v>124</v>
      </c>
      <c r="C5488" s="173" t="s">
        <v>96</v>
      </c>
      <c r="D5488" s="168">
        <f t="shared" si="2400"/>
        <v>1000000</v>
      </c>
      <c r="E5488" s="168">
        <f t="shared" si="2401"/>
        <v>0</v>
      </c>
      <c r="F5488" s="168">
        <f t="shared" si="2401"/>
        <v>0</v>
      </c>
      <c r="G5488" s="168">
        <f t="shared" si="2401"/>
        <v>1000000</v>
      </c>
      <c r="H5488" s="168">
        <f t="shared" si="2399"/>
        <v>0</v>
      </c>
      <c r="I5488" s="168">
        <f t="shared" si="2402"/>
        <v>1000000</v>
      </c>
      <c r="J5488" s="168">
        <f t="shared" si="2417"/>
        <v>0</v>
      </c>
      <c r="K5488" s="168">
        <f t="shared" si="2417"/>
        <v>0</v>
      </c>
      <c r="L5488" s="168">
        <f t="shared" si="2417"/>
        <v>1000000</v>
      </c>
      <c r="M5488" s="168">
        <f t="shared" si="2417"/>
        <v>0</v>
      </c>
      <c r="N5488" s="168">
        <f t="shared" si="2403"/>
        <v>0</v>
      </c>
      <c r="O5488" s="168">
        <f t="shared" si="2418"/>
        <v>0</v>
      </c>
      <c r="P5488" s="168">
        <f t="shared" si="2418"/>
        <v>0</v>
      </c>
      <c r="Q5488" s="168">
        <f t="shared" si="2418"/>
        <v>0</v>
      </c>
      <c r="R5488" s="168">
        <f t="shared" si="2418"/>
        <v>0</v>
      </c>
      <c r="S5488" s="168">
        <f t="shared" si="2404"/>
        <v>0</v>
      </c>
      <c r="T5488" s="168">
        <f t="shared" si="2419"/>
        <v>0</v>
      </c>
      <c r="U5488" s="168">
        <f t="shared" si="2419"/>
        <v>0</v>
      </c>
      <c r="V5488" s="168">
        <f t="shared" si="2419"/>
        <v>0</v>
      </c>
      <c r="W5488" s="168">
        <f t="shared" si="2419"/>
        <v>0</v>
      </c>
    </row>
    <row r="5489" spans="2:23" ht="16.5" thickTop="1" thickBot="1">
      <c r="B5489" s="164" t="s">
        <v>124</v>
      </c>
      <c r="C5489" s="174" t="s">
        <v>100</v>
      </c>
      <c r="D5489" s="168">
        <f t="shared" si="2400"/>
        <v>1000000</v>
      </c>
      <c r="E5489" s="168">
        <f t="shared" si="2401"/>
        <v>0</v>
      </c>
      <c r="F5489" s="168">
        <f t="shared" si="2401"/>
        <v>0</v>
      </c>
      <c r="G5489" s="168">
        <f t="shared" si="2401"/>
        <v>1000000</v>
      </c>
      <c r="H5489" s="168">
        <f t="shared" si="2399"/>
        <v>0</v>
      </c>
      <c r="I5489" s="168">
        <f t="shared" si="2402"/>
        <v>1000000</v>
      </c>
      <c r="J5489" s="168">
        <f t="shared" si="2417"/>
        <v>0</v>
      </c>
      <c r="K5489" s="168">
        <f t="shared" si="2417"/>
        <v>0</v>
      </c>
      <c r="L5489" s="168">
        <f t="shared" si="2417"/>
        <v>1000000</v>
      </c>
      <c r="M5489" s="168">
        <f t="shared" si="2417"/>
        <v>0</v>
      </c>
      <c r="N5489" s="168">
        <f t="shared" si="2403"/>
        <v>0</v>
      </c>
      <c r="O5489" s="168">
        <f t="shared" si="2418"/>
        <v>0</v>
      </c>
      <c r="P5489" s="168">
        <f t="shared" si="2418"/>
        <v>0</v>
      </c>
      <c r="Q5489" s="168">
        <f t="shared" si="2418"/>
        <v>0</v>
      </c>
      <c r="R5489" s="168">
        <f t="shared" si="2418"/>
        <v>0</v>
      </c>
      <c r="S5489" s="168">
        <f t="shared" si="2404"/>
        <v>0</v>
      </c>
      <c r="T5489" s="168">
        <f t="shared" si="2419"/>
        <v>0</v>
      </c>
      <c r="U5489" s="168">
        <f t="shared" si="2419"/>
        <v>0</v>
      </c>
      <c r="V5489" s="168">
        <f t="shared" si="2419"/>
        <v>0</v>
      </c>
      <c r="W5489" s="168">
        <f t="shared" si="2419"/>
        <v>0</v>
      </c>
    </row>
    <row r="5490" spans="2:23" ht="16.5" thickTop="1" thickBot="1">
      <c r="B5490" s="164" t="s">
        <v>124</v>
      </c>
      <c r="C5490" s="175" t="s">
        <v>136</v>
      </c>
      <c r="D5490" s="168">
        <f t="shared" si="2400"/>
        <v>1000000</v>
      </c>
      <c r="E5490" s="168">
        <f t="shared" si="2401"/>
        <v>0</v>
      </c>
      <c r="F5490" s="168">
        <f t="shared" si="2401"/>
        <v>0</v>
      </c>
      <c r="G5490" s="168">
        <f t="shared" si="2401"/>
        <v>1000000</v>
      </c>
      <c r="H5490" s="168">
        <f t="shared" si="2399"/>
        <v>0</v>
      </c>
      <c r="I5490" s="168">
        <f t="shared" si="2402"/>
        <v>1000000</v>
      </c>
      <c r="J5490" s="168">
        <v>0</v>
      </c>
      <c r="K5490" s="168">
        <v>0</v>
      </c>
      <c r="L5490" s="168">
        <v>1000000</v>
      </c>
      <c r="M5490" s="168">
        <v>0</v>
      </c>
      <c r="N5490" s="168">
        <f t="shared" si="2403"/>
        <v>0</v>
      </c>
      <c r="O5490" s="168">
        <v>0</v>
      </c>
      <c r="P5490" s="168">
        <v>0</v>
      </c>
      <c r="Q5490" s="168">
        <v>0</v>
      </c>
      <c r="R5490" s="168">
        <v>0</v>
      </c>
      <c r="S5490" s="168">
        <f t="shared" si="2404"/>
        <v>0</v>
      </c>
      <c r="T5490" s="168">
        <v>0</v>
      </c>
      <c r="U5490" s="168">
        <v>0</v>
      </c>
      <c r="V5490" s="168">
        <v>0</v>
      </c>
      <c r="W5490" s="168">
        <v>0</v>
      </c>
    </row>
    <row r="5491" spans="2:23" ht="16.5" thickTop="1" thickBot="1">
      <c r="B5491" s="164" t="s">
        <v>1820</v>
      </c>
      <c r="C5491" s="170" t="s">
        <v>1821</v>
      </c>
      <c r="D5491" s="168">
        <f t="shared" si="2400"/>
        <v>800000</v>
      </c>
      <c r="E5491" s="168">
        <f t="shared" si="2401"/>
        <v>0</v>
      </c>
      <c r="F5491" s="168">
        <f t="shared" si="2401"/>
        <v>450000</v>
      </c>
      <c r="G5491" s="168">
        <f t="shared" si="2401"/>
        <v>250000</v>
      </c>
      <c r="H5491" s="168">
        <f t="shared" si="2399"/>
        <v>100000</v>
      </c>
      <c r="I5491" s="168">
        <f t="shared" si="2402"/>
        <v>800000</v>
      </c>
      <c r="J5491" s="168">
        <f t="shared" ref="J5491:M5495" si="2420">SUM(J5496)</f>
        <v>0</v>
      </c>
      <c r="K5491" s="168">
        <f t="shared" si="2420"/>
        <v>450000</v>
      </c>
      <c r="L5491" s="168">
        <f t="shared" si="2420"/>
        <v>250000</v>
      </c>
      <c r="M5491" s="168">
        <f t="shared" si="2420"/>
        <v>100000</v>
      </c>
      <c r="N5491" s="168">
        <f t="shared" si="2403"/>
        <v>0</v>
      </c>
      <c r="O5491" s="168">
        <f t="shared" ref="O5491:R5495" si="2421">SUM(O5496)</f>
        <v>0</v>
      </c>
      <c r="P5491" s="168">
        <f t="shared" si="2421"/>
        <v>0</v>
      </c>
      <c r="Q5491" s="168">
        <f t="shared" si="2421"/>
        <v>0</v>
      </c>
      <c r="R5491" s="168">
        <f t="shared" si="2421"/>
        <v>0</v>
      </c>
      <c r="S5491" s="168">
        <f t="shared" si="2404"/>
        <v>0</v>
      </c>
      <c r="T5491" s="168">
        <f t="shared" ref="T5491:W5495" si="2422">SUM(T5496)</f>
        <v>0</v>
      </c>
      <c r="U5491" s="168">
        <f t="shared" si="2422"/>
        <v>0</v>
      </c>
      <c r="V5491" s="168">
        <f t="shared" si="2422"/>
        <v>0</v>
      </c>
      <c r="W5491" s="168">
        <f t="shared" si="2422"/>
        <v>0</v>
      </c>
    </row>
    <row r="5492" spans="2:23" ht="16.5" thickTop="1" thickBot="1">
      <c r="B5492" s="164" t="s">
        <v>124</v>
      </c>
      <c r="C5492" s="171" t="s">
        <v>96</v>
      </c>
      <c r="D5492" s="168">
        <f t="shared" si="2400"/>
        <v>800000</v>
      </c>
      <c r="E5492" s="168">
        <f t="shared" si="2401"/>
        <v>0</v>
      </c>
      <c r="F5492" s="168">
        <f t="shared" si="2401"/>
        <v>450000</v>
      </c>
      <c r="G5492" s="168">
        <f t="shared" si="2401"/>
        <v>250000</v>
      </c>
      <c r="H5492" s="168">
        <f t="shared" si="2399"/>
        <v>100000</v>
      </c>
      <c r="I5492" s="168">
        <f t="shared" si="2402"/>
        <v>800000</v>
      </c>
      <c r="J5492" s="168">
        <f t="shared" si="2420"/>
        <v>0</v>
      </c>
      <c r="K5492" s="168">
        <f t="shared" si="2420"/>
        <v>450000</v>
      </c>
      <c r="L5492" s="168">
        <f t="shared" si="2420"/>
        <v>250000</v>
      </c>
      <c r="M5492" s="168">
        <f t="shared" si="2420"/>
        <v>100000</v>
      </c>
      <c r="N5492" s="168">
        <f t="shared" si="2403"/>
        <v>0</v>
      </c>
      <c r="O5492" s="168">
        <f t="shared" si="2421"/>
        <v>0</v>
      </c>
      <c r="P5492" s="168">
        <f t="shared" si="2421"/>
        <v>0</v>
      </c>
      <c r="Q5492" s="168">
        <f t="shared" si="2421"/>
        <v>0</v>
      </c>
      <c r="R5492" s="168">
        <f t="shared" si="2421"/>
        <v>0</v>
      </c>
      <c r="S5492" s="168">
        <f t="shared" si="2404"/>
        <v>0</v>
      </c>
      <c r="T5492" s="168">
        <f t="shared" si="2422"/>
        <v>0</v>
      </c>
      <c r="U5492" s="168">
        <f t="shared" si="2422"/>
        <v>0</v>
      </c>
      <c r="V5492" s="168">
        <f t="shared" si="2422"/>
        <v>0</v>
      </c>
      <c r="W5492" s="168">
        <f t="shared" si="2422"/>
        <v>0</v>
      </c>
    </row>
    <row r="5493" spans="2:23" ht="16.5" thickTop="1" thickBot="1">
      <c r="B5493" s="164" t="s">
        <v>124</v>
      </c>
      <c r="C5493" s="172" t="s">
        <v>15</v>
      </c>
      <c r="D5493" s="168">
        <f t="shared" si="2400"/>
        <v>800000</v>
      </c>
      <c r="E5493" s="168">
        <f t="shared" si="2401"/>
        <v>0</v>
      </c>
      <c r="F5493" s="168">
        <f t="shared" si="2401"/>
        <v>450000</v>
      </c>
      <c r="G5493" s="168">
        <f t="shared" si="2401"/>
        <v>250000</v>
      </c>
      <c r="H5493" s="168">
        <f t="shared" si="2399"/>
        <v>100000</v>
      </c>
      <c r="I5493" s="168">
        <f t="shared" si="2402"/>
        <v>800000</v>
      </c>
      <c r="J5493" s="168">
        <f t="shared" si="2420"/>
        <v>0</v>
      </c>
      <c r="K5493" s="168">
        <f t="shared" si="2420"/>
        <v>450000</v>
      </c>
      <c r="L5493" s="168">
        <f t="shared" si="2420"/>
        <v>250000</v>
      </c>
      <c r="M5493" s="168">
        <f t="shared" si="2420"/>
        <v>100000</v>
      </c>
      <c r="N5493" s="168">
        <f t="shared" si="2403"/>
        <v>0</v>
      </c>
      <c r="O5493" s="168">
        <f t="shared" si="2421"/>
        <v>0</v>
      </c>
      <c r="P5493" s="168">
        <f t="shared" si="2421"/>
        <v>0</v>
      </c>
      <c r="Q5493" s="168">
        <f t="shared" si="2421"/>
        <v>0</v>
      </c>
      <c r="R5493" s="168">
        <f t="shared" si="2421"/>
        <v>0</v>
      </c>
      <c r="S5493" s="168">
        <f t="shared" si="2404"/>
        <v>0</v>
      </c>
      <c r="T5493" s="168">
        <f t="shared" si="2422"/>
        <v>0</v>
      </c>
      <c r="U5493" s="168">
        <f t="shared" si="2422"/>
        <v>0</v>
      </c>
      <c r="V5493" s="168">
        <f t="shared" si="2422"/>
        <v>0</v>
      </c>
      <c r="W5493" s="168">
        <f t="shared" si="2422"/>
        <v>0</v>
      </c>
    </row>
    <row r="5494" spans="2:23" ht="16.5" thickTop="1" thickBot="1">
      <c r="B5494" s="164" t="s">
        <v>124</v>
      </c>
      <c r="C5494" s="173" t="s">
        <v>139</v>
      </c>
      <c r="D5494" s="168">
        <f t="shared" si="2400"/>
        <v>800000</v>
      </c>
      <c r="E5494" s="168">
        <f t="shared" si="2401"/>
        <v>0</v>
      </c>
      <c r="F5494" s="168">
        <f t="shared" si="2401"/>
        <v>450000</v>
      </c>
      <c r="G5494" s="168">
        <f t="shared" si="2401"/>
        <v>250000</v>
      </c>
      <c r="H5494" s="168">
        <f t="shared" si="2399"/>
        <v>100000</v>
      </c>
      <c r="I5494" s="168">
        <f t="shared" si="2402"/>
        <v>800000</v>
      </c>
      <c r="J5494" s="168">
        <f t="shared" si="2420"/>
        <v>0</v>
      </c>
      <c r="K5494" s="168">
        <f t="shared" si="2420"/>
        <v>450000</v>
      </c>
      <c r="L5494" s="168">
        <f t="shared" si="2420"/>
        <v>250000</v>
      </c>
      <c r="M5494" s="168">
        <f t="shared" si="2420"/>
        <v>100000</v>
      </c>
      <c r="N5494" s="168">
        <f t="shared" si="2403"/>
        <v>0</v>
      </c>
      <c r="O5494" s="168">
        <f t="shared" si="2421"/>
        <v>0</v>
      </c>
      <c r="P5494" s="168">
        <f t="shared" si="2421"/>
        <v>0</v>
      </c>
      <c r="Q5494" s="168">
        <f t="shared" si="2421"/>
        <v>0</v>
      </c>
      <c r="R5494" s="168">
        <f t="shared" si="2421"/>
        <v>0</v>
      </c>
      <c r="S5494" s="168">
        <f t="shared" si="2404"/>
        <v>0</v>
      </c>
      <c r="T5494" s="168">
        <f t="shared" si="2422"/>
        <v>0</v>
      </c>
      <c r="U5494" s="168">
        <f t="shared" si="2422"/>
        <v>0</v>
      </c>
      <c r="V5494" s="168">
        <f t="shared" si="2422"/>
        <v>0</v>
      </c>
      <c r="W5494" s="168">
        <f t="shared" si="2422"/>
        <v>0</v>
      </c>
    </row>
    <row r="5495" spans="2:23" ht="16.5" thickTop="1" thickBot="1">
      <c r="B5495" s="164" t="s">
        <v>124</v>
      </c>
      <c r="C5495" s="174" t="s">
        <v>138</v>
      </c>
      <c r="D5495" s="168">
        <f t="shared" si="2400"/>
        <v>800000</v>
      </c>
      <c r="E5495" s="168">
        <f t="shared" si="2401"/>
        <v>0</v>
      </c>
      <c r="F5495" s="168">
        <f t="shared" si="2401"/>
        <v>450000</v>
      </c>
      <c r="G5495" s="168">
        <f t="shared" si="2401"/>
        <v>250000</v>
      </c>
      <c r="H5495" s="168">
        <f t="shared" si="2399"/>
        <v>100000</v>
      </c>
      <c r="I5495" s="168">
        <f t="shared" si="2402"/>
        <v>800000</v>
      </c>
      <c r="J5495" s="168">
        <f t="shared" si="2420"/>
        <v>0</v>
      </c>
      <c r="K5495" s="168">
        <f t="shared" si="2420"/>
        <v>450000</v>
      </c>
      <c r="L5495" s="168">
        <f t="shared" si="2420"/>
        <v>250000</v>
      </c>
      <c r="M5495" s="168">
        <f t="shared" si="2420"/>
        <v>100000</v>
      </c>
      <c r="N5495" s="168">
        <f t="shared" si="2403"/>
        <v>0</v>
      </c>
      <c r="O5495" s="168">
        <f t="shared" si="2421"/>
        <v>0</v>
      </c>
      <c r="P5495" s="168">
        <f t="shared" si="2421"/>
        <v>0</v>
      </c>
      <c r="Q5495" s="168">
        <f t="shared" si="2421"/>
        <v>0</v>
      </c>
      <c r="R5495" s="168">
        <f t="shared" si="2421"/>
        <v>0</v>
      </c>
      <c r="S5495" s="168">
        <f t="shared" si="2404"/>
        <v>0</v>
      </c>
      <c r="T5495" s="168">
        <f t="shared" si="2422"/>
        <v>0</v>
      </c>
      <c r="U5495" s="168">
        <f t="shared" si="2422"/>
        <v>0</v>
      </c>
      <c r="V5495" s="168">
        <f t="shared" si="2422"/>
        <v>0</v>
      </c>
      <c r="W5495" s="168">
        <f t="shared" si="2422"/>
        <v>0</v>
      </c>
    </row>
    <row r="5496" spans="2:23" ht="46.5" thickTop="1" thickBot="1">
      <c r="B5496" s="164" t="s">
        <v>1822</v>
      </c>
      <c r="C5496" s="171" t="s">
        <v>1823</v>
      </c>
      <c r="D5496" s="168">
        <f t="shared" si="2400"/>
        <v>800000</v>
      </c>
      <c r="E5496" s="168">
        <f t="shared" si="2401"/>
        <v>0</v>
      </c>
      <c r="F5496" s="168">
        <f t="shared" si="2401"/>
        <v>450000</v>
      </c>
      <c r="G5496" s="168">
        <f t="shared" si="2401"/>
        <v>250000</v>
      </c>
      <c r="H5496" s="168">
        <f t="shared" si="2399"/>
        <v>100000</v>
      </c>
      <c r="I5496" s="168">
        <f t="shared" si="2402"/>
        <v>800000</v>
      </c>
      <c r="J5496" s="168">
        <f t="shared" ref="J5496:M5499" si="2423">SUM(J5497)</f>
        <v>0</v>
      </c>
      <c r="K5496" s="168">
        <f t="shared" si="2423"/>
        <v>450000</v>
      </c>
      <c r="L5496" s="168">
        <f t="shared" si="2423"/>
        <v>250000</v>
      </c>
      <c r="M5496" s="168">
        <f t="shared" si="2423"/>
        <v>100000</v>
      </c>
      <c r="N5496" s="168">
        <f t="shared" si="2403"/>
        <v>0</v>
      </c>
      <c r="O5496" s="168">
        <f t="shared" ref="O5496:R5499" si="2424">SUM(O5497)</f>
        <v>0</v>
      </c>
      <c r="P5496" s="168">
        <f t="shared" si="2424"/>
        <v>0</v>
      </c>
      <c r="Q5496" s="168">
        <f t="shared" si="2424"/>
        <v>0</v>
      </c>
      <c r="R5496" s="168">
        <f t="shared" si="2424"/>
        <v>0</v>
      </c>
      <c r="S5496" s="168">
        <f t="shared" si="2404"/>
        <v>0</v>
      </c>
      <c r="T5496" s="168">
        <f t="shared" ref="T5496:W5499" si="2425">SUM(T5497)</f>
        <v>0</v>
      </c>
      <c r="U5496" s="168">
        <f t="shared" si="2425"/>
        <v>0</v>
      </c>
      <c r="V5496" s="168">
        <f t="shared" si="2425"/>
        <v>0</v>
      </c>
      <c r="W5496" s="168">
        <f t="shared" si="2425"/>
        <v>0</v>
      </c>
    </row>
    <row r="5497" spans="2:23" ht="16.5" thickTop="1" thickBot="1">
      <c r="B5497" s="164" t="s">
        <v>124</v>
      </c>
      <c r="C5497" s="172" t="s">
        <v>96</v>
      </c>
      <c r="D5497" s="168">
        <f t="shared" si="2400"/>
        <v>800000</v>
      </c>
      <c r="E5497" s="168">
        <f t="shared" si="2401"/>
        <v>0</v>
      </c>
      <c r="F5497" s="168">
        <f t="shared" si="2401"/>
        <v>450000</v>
      </c>
      <c r="G5497" s="168">
        <f t="shared" si="2401"/>
        <v>250000</v>
      </c>
      <c r="H5497" s="168">
        <f t="shared" si="2399"/>
        <v>100000</v>
      </c>
      <c r="I5497" s="168">
        <f t="shared" si="2402"/>
        <v>800000</v>
      </c>
      <c r="J5497" s="168">
        <f t="shared" si="2423"/>
        <v>0</v>
      </c>
      <c r="K5497" s="168">
        <f t="shared" si="2423"/>
        <v>450000</v>
      </c>
      <c r="L5497" s="168">
        <f t="shared" si="2423"/>
        <v>250000</v>
      </c>
      <c r="M5497" s="168">
        <f t="shared" si="2423"/>
        <v>100000</v>
      </c>
      <c r="N5497" s="168">
        <f t="shared" si="2403"/>
        <v>0</v>
      </c>
      <c r="O5497" s="168">
        <f t="shared" si="2424"/>
        <v>0</v>
      </c>
      <c r="P5497" s="168">
        <f t="shared" si="2424"/>
        <v>0</v>
      </c>
      <c r="Q5497" s="168">
        <f t="shared" si="2424"/>
        <v>0</v>
      </c>
      <c r="R5497" s="168">
        <f t="shared" si="2424"/>
        <v>0</v>
      </c>
      <c r="S5497" s="168">
        <f t="shared" si="2404"/>
        <v>0</v>
      </c>
      <c r="T5497" s="168">
        <f t="shared" si="2425"/>
        <v>0</v>
      </c>
      <c r="U5497" s="168">
        <f t="shared" si="2425"/>
        <v>0</v>
      </c>
      <c r="V5497" s="168">
        <f t="shared" si="2425"/>
        <v>0</v>
      </c>
      <c r="W5497" s="168">
        <f t="shared" si="2425"/>
        <v>0</v>
      </c>
    </row>
    <row r="5498" spans="2:23" ht="16.5" thickTop="1" thickBot="1">
      <c r="B5498" s="164" t="s">
        <v>124</v>
      </c>
      <c r="C5498" s="173" t="s">
        <v>15</v>
      </c>
      <c r="D5498" s="168">
        <f t="shared" si="2400"/>
        <v>800000</v>
      </c>
      <c r="E5498" s="168">
        <f t="shared" si="2401"/>
        <v>0</v>
      </c>
      <c r="F5498" s="168">
        <f t="shared" si="2401"/>
        <v>450000</v>
      </c>
      <c r="G5498" s="168">
        <f t="shared" si="2401"/>
        <v>250000</v>
      </c>
      <c r="H5498" s="168">
        <f t="shared" si="2399"/>
        <v>100000</v>
      </c>
      <c r="I5498" s="168">
        <f t="shared" si="2402"/>
        <v>800000</v>
      </c>
      <c r="J5498" s="168">
        <f t="shared" si="2423"/>
        <v>0</v>
      </c>
      <c r="K5498" s="168">
        <f t="shared" si="2423"/>
        <v>450000</v>
      </c>
      <c r="L5498" s="168">
        <f t="shared" si="2423"/>
        <v>250000</v>
      </c>
      <c r="M5498" s="168">
        <f t="shared" si="2423"/>
        <v>100000</v>
      </c>
      <c r="N5498" s="168">
        <f t="shared" si="2403"/>
        <v>0</v>
      </c>
      <c r="O5498" s="168">
        <f t="shared" si="2424"/>
        <v>0</v>
      </c>
      <c r="P5498" s="168">
        <f t="shared" si="2424"/>
        <v>0</v>
      </c>
      <c r="Q5498" s="168">
        <f t="shared" si="2424"/>
        <v>0</v>
      </c>
      <c r="R5498" s="168">
        <f t="shared" si="2424"/>
        <v>0</v>
      </c>
      <c r="S5498" s="168">
        <f t="shared" si="2404"/>
        <v>0</v>
      </c>
      <c r="T5498" s="168">
        <f t="shared" si="2425"/>
        <v>0</v>
      </c>
      <c r="U5498" s="168">
        <f t="shared" si="2425"/>
        <v>0</v>
      </c>
      <c r="V5498" s="168">
        <f t="shared" si="2425"/>
        <v>0</v>
      </c>
      <c r="W5498" s="168">
        <f t="shared" si="2425"/>
        <v>0</v>
      </c>
    </row>
    <row r="5499" spans="2:23" ht="16.5" thickTop="1" thickBot="1">
      <c r="B5499" s="164" t="s">
        <v>124</v>
      </c>
      <c r="C5499" s="174" t="s">
        <v>139</v>
      </c>
      <c r="D5499" s="168">
        <f t="shared" si="2400"/>
        <v>800000</v>
      </c>
      <c r="E5499" s="168">
        <f t="shared" si="2401"/>
        <v>0</v>
      </c>
      <c r="F5499" s="168">
        <f t="shared" si="2401"/>
        <v>450000</v>
      </c>
      <c r="G5499" s="168">
        <f t="shared" si="2401"/>
        <v>250000</v>
      </c>
      <c r="H5499" s="168">
        <f t="shared" si="2399"/>
        <v>100000</v>
      </c>
      <c r="I5499" s="168">
        <f t="shared" si="2402"/>
        <v>800000</v>
      </c>
      <c r="J5499" s="168">
        <f t="shared" si="2423"/>
        <v>0</v>
      </c>
      <c r="K5499" s="168">
        <f t="shared" si="2423"/>
        <v>450000</v>
      </c>
      <c r="L5499" s="168">
        <f t="shared" si="2423"/>
        <v>250000</v>
      </c>
      <c r="M5499" s="168">
        <f t="shared" si="2423"/>
        <v>100000</v>
      </c>
      <c r="N5499" s="168">
        <f t="shared" si="2403"/>
        <v>0</v>
      </c>
      <c r="O5499" s="168">
        <f t="shared" si="2424"/>
        <v>0</v>
      </c>
      <c r="P5499" s="168">
        <f t="shared" si="2424"/>
        <v>0</v>
      </c>
      <c r="Q5499" s="168">
        <f t="shared" si="2424"/>
        <v>0</v>
      </c>
      <c r="R5499" s="168">
        <f t="shared" si="2424"/>
        <v>0</v>
      </c>
      <c r="S5499" s="168">
        <f t="shared" si="2404"/>
        <v>0</v>
      </c>
      <c r="T5499" s="168">
        <f t="shared" si="2425"/>
        <v>0</v>
      </c>
      <c r="U5499" s="168">
        <f t="shared" si="2425"/>
        <v>0</v>
      </c>
      <c r="V5499" s="168">
        <f t="shared" si="2425"/>
        <v>0</v>
      </c>
      <c r="W5499" s="168">
        <f t="shared" si="2425"/>
        <v>0</v>
      </c>
    </row>
    <row r="5500" spans="2:23" ht="16.5" thickTop="1" thickBot="1">
      <c r="B5500" s="164" t="s">
        <v>124</v>
      </c>
      <c r="C5500" s="175" t="s">
        <v>138</v>
      </c>
      <c r="D5500" s="168">
        <f t="shared" si="2400"/>
        <v>800000</v>
      </c>
      <c r="E5500" s="168">
        <f t="shared" si="2401"/>
        <v>0</v>
      </c>
      <c r="F5500" s="168">
        <f t="shared" si="2401"/>
        <v>450000</v>
      </c>
      <c r="G5500" s="168">
        <f t="shared" si="2401"/>
        <v>250000</v>
      </c>
      <c r="H5500" s="168">
        <f t="shared" si="2399"/>
        <v>100000</v>
      </c>
      <c r="I5500" s="168">
        <f t="shared" si="2402"/>
        <v>800000</v>
      </c>
      <c r="J5500" s="168">
        <v>0</v>
      </c>
      <c r="K5500" s="168">
        <v>450000</v>
      </c>
      <c r="L5500" s="168">
        <v>250000</v>
      </c>
      <c r="M5500" s="168">
        <v>100000</v>
      </c>
      <c r="N5500" s="168">
        <f t="shared" si="2403"/>
        <v>0</v>
      </c>
      <c r="O5500" s="168">
        <v>0</v>
      </c>
      <c r="P5500" s="168">
        <v>0</v>
      </c>
      <c r="Q5500" s="168">
        <v>0</v>
      </c>
      <c r="R5500" s="168">
        <v>0</v>
      </c>
      <c r="S5500" s="168">
        <f t="shared" si="2404"/>
        <v>0</v>
      </c>
      <c r="T5500" s="168">
        <v>0</v>
      </c>
      <c r="U5500" s="168">
        <v>0</v>
      </c>
      <c r="V5500" s="168">
        <v>0</v>
      </c>
      <c r="W5500" s="168">
        <v>0</v>
      </c>
    </row>
    <row r="5501" spans="2:23" ht="31.5" thickTop="1" thickBot="1">
      <c r="B5501" s="164" t="s">
        <v>1824</v>
      </c>
      <c r="C5501" s="169" t="s">
        <v>1825</v>
      </c>
      <c r="D5501" s="168">
        <f t="shared" si="2400"/>
        <v>33694000</v>
      </c>
      <c r="E5501" s="168">
        <f t="shared" si="2401"/>
        <v>5005000</v>
      </c>
      <c r="F5501" s="168">
        <f t="shared" si="2401"/>
        <v>6611000</v>
      </c>
      <c r="G5501" s="168">
        <f t="shared" si="2401"/>
        <v>10810000</v>
      </c>
      <c r="H5501" s="168">
        <f t="shared" si="2399"/>
        <v>11268000</v>
      </c>
      <c r="I5501" s="168">
        <f t="shared" si="2402"/>
        <v>33694000</v>
      </c>
      <c r="J5501" s="168">
        <f>SUM(J5513,J5537,J5669,J5698)</f>
        <v>5005000</v>
      </c>
      <c r="K5501" s="168">
        <f>SUM(K5513,K5537,K5669,K5698)</f>
        <v>6611000</v>
      </c>
      <c r="L5501" s="168">
        <f>SUM(L5513,L5537,L5669,L5698)</f>
        <v>10810000</v>
      </c>
      <c r="M5501" s="168">
        <f>SUM(M5513,M5537,M5669,M5698)</f>
        <v>11268000</v>
      </c>
      <c r="N5501" s="168">
        <f t="shared" si="2403"/>
        <v>0</v>
      </c>
      <c r="O5501" s="168">
        <f>SUM(O5513,O5537,O5669,O5698)</f>
        <v>0</v>
      </c>
      <c r="P5501" s="168">
        <f>SUM(P5513,P5537,P5669,P5698)</f>
        <v>0</v>
      </c>
      <c r="Q5501" s="168">
        <f>SUM(Q5513,Q5537,Q5669,Q5698)</f>
        <v>0</v>
      </c>
      <c r="R5501" s="168">
        <f>SUM(R5513,R5537,R5669,R5698)</f>
        <v>0</v>
      </c>
      <c r="S5501" s="168">
        <f t="shared" si="2404"/>
        <v>0</v>
      </c>
      <c r="T5501" s="168">
        <f>SUM(T5513,T5537,T5669,T5698)</f>
        <v>0</v>
      </c>
      <c r="U5501" s="168">
        <f>SUM(U5513,U5537,U5669,U5698)</f>
        <v>0</v>
      </c>
      <c r="V5501" s="168">
        <f>SUM(V5513,V5537,V5669,V5698)</f>
        <v>0</v>
      </c>
      <c r="W5501" s="168">
        <f>SUM(W5513,W5537,W5669,W5698)</f>
        <v>0</v>
      </c>
    </row>
    <row r="5502" spans="2:23" ht="16.5" thickTop="1" thickBot="1">
      <c r="B5502" s="164" t="s">
        <v>124</v>
      </c>
      <c r="C5502" s="170" t="s">
        <v>96</v>
      </c>
      <c r="D5502" s="168">
        <f t="shared" si="2400"/>
        <v>21671000</v>
      </c>
      <c r="E5502" s="168">
        <f t="shared" si="2401"/>
        <v>4667000</v>
      </c>
      <c r="F5502" s="168">
        <f t="shared" si="2401"/>
        <v>5061000</v>
      </c>
      <c r="G5502" s="168">
        <f t="shared" si="2401"/>
        <v>6290000</v>
      </c>
      <c r="H5502" s="168">
        <f t="shared" si="2399"/>
        <v>5653000</v>
      </c>
      <c r="I5502" s="168">
        <f t="shared" si="2402"/>
        <v>21671000</v>
      </c>
      <c r="J5502" s="168">
        <f>SUM(J5514,J5538,J5670)</f>
        <v>4667000</v>
      </c>
      <c r="K5502" s="168">
        <f>SUM(K5514,K5538,K5670)</f>
        <v>5061000</v>
      </c>
      <c r="L5502" s="168">
        <f>SUM(L5514,L5538,L5670)</f>
        <v>6290000</v>
      </c>
      <c r="M5502" s="168">
        <f>SUM(M5514,M5538,M5670)</f>
        <v>5653000</v>
      </c>
      <c r="N5502" s="168">
        <f t="shared" si="2403"/>
        <v>0</v>
      </c>
      <c r="O5502" s="168">
        <f>SUM(O5514,O5538,O5670)</f>
        <v>0</v>
      </c>
      <c r="P5502" s="168">
        <f>SUM(P5514,P5538,P5670)</f>
        <v>0</v>
      </c>
      <c r="Q5502" s="168">
        <f>SUM(Q5514,Q5538,Q5670)</f>
        <v>0</v>
      </c>
      <c r="R5502" s="168">
        <f>SUM(R5514,R5538,R5670)</f>
        <v>0</v>
      </c>
      <c r="S5502" s="168">
        <f t="shared" si="2404"/>
        <v>0</v>
      </c>
      <c r="T5502" s="168">
        <f>SUM(T5514,T5538,T5670)</f>
        <v>0</v>
      </c>
      <c r="U5502" s="168">
        <f>SUM(U5514,U5538,U5670)</f>
        <v>0</v>
      </c>
      <c r="V5502" s="168">
        <f>SUM(V5514,V5538,V5670)</f>
        <v>0</v>
      </c>
      <c r="W5502" s="168">
        <f>SUM(W5514,W5538,W5670)</f>
        <v>0</v>
      </c>
    </row>
    <row r="5503" spans="2:23" ht="16.5" thickTop="1" thickBot="1">
      <c r="B5503" s="164" t="s">
        <v>124</v>
      </c>
      <c r="C5503" s="171" t="s">
        <v>97</v>
      </c>
      <c r="D5503" s="168">
        <f t="shared" si="2400"/>
        <v>11156000</v>
      </c>
      <c r="E5503" s="168">
        <f t="shared" si="2401"/>
        <v>2797000</v>
      </c>
      <c r="F5503" s="168">
        <f t="shared" si="2401"/>
        <v>2791000</v>
      </c>
      <c r="G5503" s="168">
        <f t="shared" si="2401"/>
        <v>2791000</v>
      </c>
      <c r="H5503" s="168">
        <f t="shared" si="2399"/>
        <v>2777000</v>
      </c>
      <c r="I5503" s="168">
        <f t="shared" si="2402"/>
        <v>11156000</v>
      </c>
      <c r="J5503" s="168">
        <f>SUM(J5539,J5671)</f>
        <v>2797000</v>
      </c>
      <c r="K5503" s="168">
        <f>SUM(K5539,K5671)</f>
        <v>2791000</v>
      </c>
      <c r="L5503" s="168">
        <f>SUM(L5539,L5671)</f>
        <v>2791000</v>
      </c>
      <c r="M5503" s="168">
        <f>SUM(M5539,M5671)</f>
        <v>2777000</v>
      </c>
      <c r="N5503" s="168">
        <f t="shared" si="2403"/>
        <v>0</v>
      </c>
      <c r="O5503" s="168">
        <f>SUM(O5539,O5671)</f>
        <v>0</v>
      </c>
      <c r="P5503" s="168">
        <f>SUM(P5539,P5671)</f>
        <v>0</v>
      </c>
      <c r="Q5503" s="168">
        <f>SUM(Q5539,Q5671)</f>
        <v>0</v>
      </c>
      <c r="R5503" s="168">
        <f>SUM(R5539,R5671)</f>
        <v>0</v>
      </c>
      <c r="S5503" s="168">
        <f t="shared" si="2404"/>
        <v>0</v>
      </c>
      <c r="T5503" s="168">
        <f>SUM(T5539,T5671)</f>
        <v>0</v>
      </c>
      <c r="U5503" s="168">
        <f>SUM(U5539,U5671)</f>
        <v>0</v>
      </c>
      <c r="V5503" s="168">
        <f>SUM(V5539,V5671)</f>
        <v>0</v>
      </c>
      <c r="W5503" s="168">
        <f>SUM(W5539,W5671)</f>
        <v>0</v>
      </c>
    </row>
    <row r="5504" spans="2:23" ht="16.5" thickTop="1" thickBot="1">
      <c r="B5504" s="164" t="s">
        <v>124</v>
      </c>
      <c r="C5504" s="171" t="s">
        <v>98</v>
      </c>
      <c r="D5504" s="168">
        <f t="shared" si="2400"/>
        <v>7758000</v>
      </c>
      <c r="E5504" s="168">
        <f t="shared" si="2401"/>
        <v>1826000</v>
      </c>
      <c r="F5504" s="168">
        <f t="shared" si="2401"/>
        <v>1998000</v>
      </c>
      <c r="G5504" s="168">
        <f t="shared" si="2401"/>
        <v>2473000</v>
      </c>
      <c r="H5504" s="168">
        <f t="shared" si="2399"/>
        <v>1461000</v>
      </c>
      <c r="I5504" s="168">
        <f t="shared" si="2402"/>
        <v>7758000</v>
      </c>
      <c r="J5504" s="168">
        <f t="shared" ref="J5504:M5507" si="2426">SUM(J5515,J5540,J5672)</f>
        <v>1826000</v>
      </c>
      <c r="K5504" s="168">
        <f t="shared" si="2426"/>
        <v>1998000</v>
      </c>
      <c r="L5504" s="168">
        <f t="shared" si="2426"/>
        <v>2473000</v>
      </c>
      <c r="M5504" s="168">
        <f t="shared" si="2426"/>
        <v>1461000</v>
      </c>
      <c r="N5504" s="168">
        <f t="shared" si="2403"/>
        <v>0</v>
      </c>
      <c r="O5504" s="168">
        <f t="shared" ref="O5504:R5507" si="2427">SUM(O5515,O5540,O5672)</f>
        <v>0</v>
      </c>
      <c r="P5504" s="168">
        <f t="shared" si="2427"/>
        <v>0</v>
      </c>
      <c r="Q5504" s="168">
        <f t="shared" si="2427"/>
        <v>0</v>
      </c>
      <c r="R5504" s="168">
        <f t="shared" si="2427"/>
        <v>0</v>
      </c>
      <c r="S5504" s="168">
        <f t="shared" si="2404"/>
        <v>0</v>
      </c>
      <c r="T5504" s="168">
        <f t="shared" ref="T5504:W5507" si="2428">SUM(T5515,T5540,T5672)</f>
        <v>0</v>
      </c>
      <c r="U5504" s="168">
        <f t="shared" si="2428"/>
        <v>0</v>
      </c>
      <c r="V5504" s="168">
        <f t="shared" si="2428"/>
        <v>0</v>
      </c>
      <c r="W5504" s="168">
        <f t="shared" si="2428"/>
        <v>0</v>
      </c>
    </row>
    <row r="5505" spans="2:23" ht="16.5" thickTop="1" thickBot="1">
      <c r="B5505" s="164" t="s">
        <v>124</v>
      </c>
      <c r="C5505" s="171" t="s">
        <v>15</v>
      </c>
      <c r="D5505" s="168">
        <f t="shared" si="2400"/>
        <v>14000</v>
      </c>
      <c r="E5505" s="168">
        <f t="shared" si="2401"/>
        <v>14000</v>
      </c>
      <c r="F5505" s="168">
        <f t="shared" si="2401"/>
        <v>0</v>
      </c>
      <c r="G5505" s="168">
        <f t="shared" si="2401"/>
        <v>0</v>
      </c>
      <c r="H5505" s="168">
        <f t="shared" si="2399"/>
        <v>0</v>
      </c>
      <c r="I5505" s="168">
        <f t="shared" si="2402"/>
        <v>14000</v>
      </c>
      <c r="J5505" s="168">
        <f t="shared" si="2426"/>
        <v>14000</v>
      </c>
      <c r="K5505" s="168">
        <f t="shared" si="2426"/>
        <v>0</v>
      </c>
      <c r="L5505" s="168">
        <f t="shared" si="2426"/>
        <v>0</v>
      </c>
      <c r="M5505" s="168">
        <f t="shared" si="2426"/>
        <v>0</v>
      </c>
      <c r="N5505" s="168">
        <f t="shared" si="2403"/>
        <v>0</v>
      </c>
      <c r="O5505" s="168">
        <f t="shared" si="2427"/>
        <v>0</v>
      </c>
      <c r="P5505" s="168">
        <f t="shared" si="2427"/>
        <v>0</v>
      </c>
      <c r="Q5505" s="168">
        <f t="shared" si="2427"/>
        <v>0</v>
      </c>
      <c r="R5505" s="168">
        <f t="shared" si="2427"/>
        <v>0</v>
      </c>
      <c r="S5505" s="168">
        <f t="shared" si="2404"/>
        <v>0</v>
      </c>
      <c r="T5505" s="168">
        <f t="shared" si="2428"/>
        <v>0</v>
      </c>
      <c r="U5505" s="168">
        <f t="shared" si="2428"/>
        <v>0</v>
      </c>
      <c r="V5505" s="168">
        <f t="shared" si="2428"/>
        <v>0</v>
      </c>
      <c r="W5505" s="168">
        <f t="shared" si="2428"/>
        <v>0</v>
      </c>
    </row>
    <row r="5506" spans="2:23" ht="16.5" thickTop="1" thickBot="1">
      <c r="B5506" s="164" t="s">
        <v>124</v>
      </c>
      <c r="C5506" s="172" t="s">
        <v>139</v>
      </c>
      <c r="D5506" s="168">
        <f t="shared" si="2400"/>
        <v>14000</v>
      </c>
      <c r="E5506" s="168">
        <f t="shared" si="2401"/>
        <v>14000</v>
      </c>
      <c r="F5506" s="168">
        <f t="shared" si="2401"/>
        <v>0</v>
      </c>
      <c r="G5506" s="168">
        <f t="shared" si="2401"/>
        <v>0</v>
      </c>
      <c r="H5506" s="168">
        <f t="shared" si="2399"/>
        <v>0</v>
      </c>
      <c r="I5506" s="168">
        <f t="shared" si="2402"/>
        <v>14000</v>
      </c>
      <c r="J5506" s="168">
        <f t="shared" si="2426"/>
        <v>14000</v>
      </c>
      <c r="K5506" s="168">
        <f t="shared" si="2426"/>
        <v>0</v>
      </c>
      <c r="L5506" s="168">
        <f t="shared" si="2426"/>
        <v>0</v>
      </c>
      <c r="M5506" s="168">
        <f t="shared" si="2426"/>
        <v>0</v>
      </c>
      <c r="N5506" s="168">
        <f t="shared" si="2403"/>
        <v>0</v>
      </c>
      <c r="O5506" s="168">
        <f t="shared" si="2427"/>
        <v>0</v>
      </c>
      <c r="P5506" s="168">
        <f t="shared" si="2427"/>
        <v>0</v>
      </c>
      <c r="Q5506" s="168">
        <f t="shared" si="2427"/>
        <v>0</v>
      </c>
      <c r="R5506" s="168">
        <f t="shared" si="2427"/>
        <v>0</v>
      </c>
      <c r="S5506" s="168">
        <f t="shared" si="2404"/>
        <v>0</v>
      </c>
      <c r="T5506" s="168">
        <f t="shared" si="2428"/>
        <v>0</v>
      </c>
      <c r="U5506" s="168">
        <f t="shared" si="2428"/>
        <v>0</v>
      </c>
      <c r="V5506" s="168">
        <f t="shared" si="2428"/>
        <v>0</v>
      </c>
      <c r="W5506" s="168">
        <f t="shared" si="2428"/>
        <v>0</v>
      </c>
    </row>
    <row r="5507" spans="2:23" ht="16.5" thickTop="1" thickBot="1">
      <c r="B5507" s="164" t="s">
        <v>124</v>
      </c>
      <c r="C5507" s="173" t="s">
        <v>138</v>
      </c>
      <c r="D5507" s="168">
        <f t="shared" si="2400"/>
        <v>14000</v>
      </c>
      <c r="E5507" s="168">
        <f t="shared" si="2401"/>
        <v>14000</v>
      </c>
      <c r="F5507" s="168">
        <f t="shared" si="2401"/>
        <v>0</v>
      </c>
      <c r="G5507" s="168">
        <f t="shared" si="2401"/>
        <v>0</v>
      </c>
      <c r="H5507" s="168">
        <f t="shared" si="2399"/>
        <v>0</v>
      </c>
      <c r="I5507" s="168">
        <f t="shared" si="2402"/>
        <v>14000</v>
      </c>
      <c r="J5507" s="168">
        <f t="shared" si="2426"/>
        <v>14000</v>
      </c>
      <c r="K5507" s="168">
        <f t="shared" si="2426"/>
        <v>0</v>
      </c>
      <c r="L5507" s="168">
        <f t="shared" si="2426"/>
        <v>0</v>
      </c>
      <c r="M5507" s="168">
        <f t="shared" si="2426"/>
        <v>0</v>
      </c>
      <c r="N5507" s="168">
        <f t="shared" si="2403"/>
        <v>0</v>
      </c>
      <c r="O5507" s="168">
        <f t="shared" si="2427"/>
        <v>0</v>
      </c>
      <c r="P5507" s="168">
        <f t="shared" si="2427"/>
        <v>0</v>
      </c>
      <c r="Q5507" s="168">
        <f t="shared" si="2427"/>
        <v>0</v>
      </c>
      <c r="R5507" s="168">
        <f t="shared" si="2427"/>
        <v>0</v>
      </c>
      <c r="S5507" s="168">
        <f t="shared" si="2404"/>
        <v>0</v>
      </c>
      <c r="T5507" s="168">
        <f t="shared" si="2428"/>
        <v>0</v>
      </c>
      <c r="U5507" s="168">
        <f t="shared" si="2428"/>
        <v>0</v>
      </c>
      <c r="V5507" s="168">
        <f t="shared" si="2428"/>
        <v>0</v>
      </c>
      <c r="W5507" s="168">
        <f t="shared" si="2428"/>
        <v>0</v>
      </c>
    </row>
    <row r="5508" spans="2:23" ht="16.5" thickTop="1" thickBot="1">
      <c r="B5508" s="164" t="s">
        <v>124</v>
      </c>
      <c r="C5508" s="171" t="s">
        <v>101</v>
      </c>
      <c r="D5508" s="168">
        <f t="shared" si="2400"/>
        <v>12000</v>
      </c>
      <c r="E5508" s="168">
        <f t="shared" si="2401"/>
        <v>12000</v>
      </c>
      <c r="F5508" s="168">
        <f t="shared" si="2401"/>
        <v>0</v>
      </c>
      <c r="G5508" s="168">
        <f t="shared" si="2401"/>
        <v>0</v>
      </c>
      <c r="H5508" s="168">
        <f t="shared" si="2399"/>
        <v>0</v>
      </c>
      <c r="I5508" s="168">
        <f t="shared" si="2402"/>
        <v>12000</v>
      </c>
      <c r="J5508" s="168">
        <f>SUM(J5544,J5676)</f>
        <v>12000</v>
      </c>
      <c r="K5508" s="168">
        <f>SUM(K5544,K5676)</f>
        <v>0</v>
      </c>
      <c r="L5508" s="168">
        <f>SUM(L5544,L5676)</f>
        <v>0</v>
      </c>
      <c r="M5508" s="168">
        <f>SUM(M5544,M5676)</f>
        <v>0</v>
      </c>
      <c r="N5508" s="168">
        <f t="shared" si="2403"/>
        <v>0</v>
      </c>
      <c r="O5508" s="168">
        <f>SUM(O5544,O5676)</f>
        <v>0</v>
      </c>
      <c r="P5508" s="168">
        <f>SUM(P5544,P5676)</f>
        <v>0</v>
      </c>
      <c r="Q5508" s="168">
        <f>SUM(Q5544,Q5676)</f>
        <v>0</v>
      </c>
      <c r="R5508" s="168">
        <f>SUM(R5544,R5676)</f>
        <v>0</v>
      </c>
      <c r="S5508" s="168">
        <f t="shared" si="2404"/>
        <v>0</v>
      </c>
      <c r="T5508" s="168">
        <f>SUM(T5544,T5676)</f>
        <v>0</v>
      </c>
      <c r="U5508" s="168">
        <f>SUM(U5544,U5676)</f>
        <v>0</v>
      </c>
      <c r="V5508" s="168">
        <f>SUM(V5544,V5676)</f>
        <v>0</v>
      </c>
      <c r="W5508" s="168">
        <f>SUM(W5544,W5676)</f>
        <v>0</v>
      </c>
    </row>
    <row r="5509" spans="2:23" ht="16.5" thickTop="1" thickBot="1">
      <c r="B5509" s="164" t="s">
        <v>124</v>
      </c>
      <c r="C5509" s="171" t="s">
        <v>102</v>
      </c>
      <c r="D5509" s="168">
        <f t="shared" si="2400"/>
        <v>2731000</v>
      </c>
      <c r="E5509" s="168">
        <f t="shared" si="2401"/>
        <v>18000</v>
      </c>
      <c r="F5509" s="168">
        <f t="shared" si="2401"/>
        <v>272000</v>
      </c>
      <c r="G5509" s="168">
        <f t="shared" si="2401"/>
        <v>1026000</v>
      </c>
      <c r="H5509" s="168">
        <f t="shared" si="2401"/>
        <v>1415000</v>
      </c>
      <c r="I5509" s="168">
        <f t="shared" si="2402"/>
        <v>2731000</v>
      </c>
      <c r="J5509" s="168">
        <f t="shared" ref="J5509:M5510" si="2429">SUM(J5519,J5545,J5677)</f>
        <v>18000</v>
      </c>
      <c r="K5509" s="168">
        <f t="shared" si="2429"/>
        <v>272000</v>
      </c>
      <c r="L5509" s="168">
        <f t="shared" si="2429"/>
        <v>1026000</v>
      </c>
      <c r="M5509" s="168">
        <f t="shared" si="2429"/>
        <v>1415000</v>
      </c>
      <c r="N5509" s="168">
        <f t="shared" si="2403"/>
        <v>0</v>
      </c>
      <c r="O5509" s="168">
        <f t="shared" ref="O5509:R5510" si="2430">SUM(O5519,O5545,O5677)</f>
        <v>0</v>
      </c>
      <c r="P5509" s="168">
        <f t="shared" si="2430"/>
        <v>0</v>
      </c>
      <c r="Q5509" s="168">
        <f t="shared" si="2430"/>
        <v>0</v>
      </c>
      <c r="R5509" s="168">
        <f t="shared" si="2430"/>
        <v>0</v>
      </c>
      <c r="S5509" s="168">
        <f t="shared" si="2404"/>
        <v>0</v>
      </c>
      <c r="T5509" s="168">
        <f t="shared" ref="T5509:W5510" si="2431">SUM(T5519,T5545,T5677)</f>
        <v>0</v>
      </c>
      <c r="U5509" s="168">
        <f t="shared" si="2431"/>
        <v>0</v>
      </c>
      <c r="V5509" s="168">
        <f t="shared" si="2431"/>
        <v>0</v>
      </c>
      <c r="W5509" s="168">
        <f t="shared" si="2431"/>
        <v>0</v>
      </c>
    </row>
    <row r="5510" spans="2:23" ht="31.5" thickTop="1" thickBot="1">
      <c r="B5510" s="164" t="s">
        <v>124</v>
      </c>
      <c r="C5510" s="172" t="s">
        <v>156</v>
      </c>
      <c r="D5510" s="168">
        <f t="shared" ref="D5510:D5573" si="2432">SUM(E5510:H5510)</f>
        <v>81000</v>
      </c>
      <c r="E5510" s="168">
        <f t="shared" ref="E5510:H5573" si="2433">SUM(J5510,O5510,T5510)</f>
        <v>18000</v>
      </c>
      <c r="F5510" s="168">
        <f t="shared" si="2433"/>
        <v>22000</v>
      </c>
      <c r="G5510" s="168">
        <f t="shared" si="2433"/>
        <v>26000</v>
      </c>
      <c r="H5510" s="168">
        <f t="shared" si="2433"/>
        <v>15000</v>
      </c>
      <c r="I5510" s="168">
        <f t="shared" ref="I5510:I5573" si="2434">SUM(J5510:M5510)</f>
        <v>81000</v>
      </c>
      <c r="J5510" s="168">
        <f t="shared" si="2429"/>
        <v>18000</v>
      </c>
      <c r="K5510" s="168">
        <f t="shared" si="2429"/>
        <v>22000</v>
      </c>
      <c r="L5510" s="168">
        <f t="shared" si="2429"/>
        <v>26000</v>
      </c>
      <c r="M5510" s="168">
        <f t="shared" si="2429"/>
        <v>15000</v>
      </c>
      <c r="N5510" s="168">
        <f t="shared" ref="N5510:N5573" si="2435">SUM(O5510:R5510)</f>
        <v>0</v>
      </c>
      <c r="O5510" s="168">
        <f t="shared" si="2430"/>
        <v>0</v>
      </c>
      <c r="P5510" s="168">
        <f t="shared" si="2430"/>
        <v>0</v>
      </c>
      <c r="Q5510" s="168">
        <f t="shared" si="2430"/>
        <v>0</v>
      </c>
      <c r="R5510" s="168">
        <f t="shared" si="2430"/>
        <v>0</v>
      </c>
      <c r="S5510" s="168">
        <f t="shared" ref="S5510:S5573" si="2436">SUM(T5510:W5510)</f>
        <v>0</v>
      </c>
      <c r="T5510" s="168">
        <f t="shared" si="2431"/>
        <v>0</v>
      </c>
      <c r="U5510" s="168">
        <f t="shared" si="2431"/>
        <v>0</v>
      </c>
      <c r="V5510" s="168">
        <f t="shared" si="2431"/>
        <v>0</v>
      </c>
      <c r="W5510" s="168">
        <f t="shared" si="2431"/>
        <v>0</v>
      </c>
    </row>
    <row r="5511" spans="2:23" ht="31.5" thickTop="1" thickBot="1">
      <c r="B5511" s="164" t="s">
        <v>124</v>
      </c>
      <c r="C5511" s="172" t="s">
        <v>157</v>
      </c>
      <c r="D5511" s="168">
        <f t="shared" si="2432"/>
        <v>2650000</v>
      </c>
      <c r="E5511" s="168">
        <f t="shared" si="2433"/>
        <v>0</v>
      </c>
      <c r="F5511" s="168">
        <f t="shared" si="2433"/>
        <v>250000</v>
      </c>
      <c r="G5511" s="168">
        <f t="shared" si="2433"/>
        <v>1000000</v>
      </c>
      <c r="H5511" s="168">
        <f t="shared" si="2433"/>
        <v>1400000</v>
      </c>
      <c r="I5511" s="168">
        <f t="shared" si="2434"/>
        <v>2650000</v>
      </c>
      <c r="J5511" s="168">
        <f>SUM(J5679)</f>
        <v>0</v>
      </c>
      <c r="K5511" s="168">
        <f>SUM(K5679)</f>
        <v>250000</v>
      </c>
      <c r="L5511" s="168">
        <f>SUM(L5679)</f>
        <v>1000000</v>
      </c>
      <c r="M5511" s="168">
        <f>SUM(M5679)</f>
        <v>1400000</v>
      </c>
      <c r="N5511" s="168">
        <f t="shared" si="2435"/>
        <v>0</v>
      </c>
      <c r="O5511" s="168">
        <f>SUM(O5679)</f>
        <v>0</v>
      </c>
      <c r="P5511" s="168">
        <f>SUM(P5679)</f>
        <v>0</v>
      </c>
      <c r="Q5511" s="168">
        <f>SUM(Q5679)</f>
        <v>0</v>
      </c>
      <c r="R5511" s="168">
        <f>SUM(R5679)</f>
        <v>0</v>
      </c>
      <c r="S5511" s="168">
        <f t="shared" si="2436"/>
        <v>0</v>
      </c>
      <c r="T5511" s="168">
        <f>SUM(T5679)</f>
        <v>0</v>
      </c>
      <c r="U5511" s="168">
        <f>SUM(U5679)</f>
        <v>0</v>
      </c>
      <c r="V5511" s="168">
        <f>SUM(V5679)</f>
        <v>0</v>
      </c>
      <c r="W5511" s="168">
        <f>SUM(W5679)</f>
        <v>0</v>
      </c>
    </row>
    <row r="5512" spans="2:23" ht="16.5" thickTop="1" thickBot="1">
      <c r="B5512" s="164" t="s">
        <v>124</v>
      </c>
      <c r="C5512" s="170" t="s">
        <v>121</v>
      </c>
      <c r="D5512" s="168">
        <f t="shared" si="2432"/>
        <v>12023000</v>
      </c>
      <c r="E5512" s="168">
        <f t="shared" si="2433"/>
        <v>338000</v>
      </c>
      <c r="F5512" s="168">
        <f t="shared" si="2433"/>
        <v>1550000</v>
      </c>
      <c r="G5512" s="168">
        <f t="shared" si="2433"/>
        <v>4520000</v>
      </c>
      <c r="H5512" s="168">
        <f t="shared" si="2433"/>
        <v>5615000</v>
      </c>
      <c r="I5512" s="168">
        <f t="shared" si="2434"/>
        <v>12023000</v>
      </c>
      <c r="J5512" s="168">
        <f>SUM(J5547,J5680,J5699)</f>
        <v>338000</v>
      </c>
      <c r="K5512" s="168">
        <f>SUM(K5547,K5680,K5699)</f>
        <v>1550000</v>
      </c>
      <c r="L5512" s="168">
        <f>SUM(L5547,L5680,L5699)</f>
        <v>4520000</v>
      </c>
      <c r="M5512" s="168">
        <f>SUM(M5547,M5680,M5699)</f>
        <v>5615000</v>
      </c>
      <c r="N5512" s="168">
        <f t="shared" si="2435"/>
        <v>0</v>
      </c>
      <c r="O5512" s="168">
        <f>SUM(O5547,O5680,O5699)</f>
        <v>0</v>
      </c>
      <c r="P5512" s="168">
        <f>SUM(P5547,P5680,P5699)</f>
        <v>0</v>
      </c>
      <c r="Q5512" s="168">
        <f>SUM(Q5547,Q5680,Q5699)</f>
        <v>0</v>
      </c>
      <c r="R5512" s="168">
        <f>SUM(R5547,R5680,R5699)</f>
        <v>0</v>
      </c>
      <c r="S5512" s="168">
        <f t="shared" si="2436"/>
        <v>0</v>
      </c>
      <c r="T5512" s="168">
        <f>SUM(T5547,T5680,T5699)</f>
        <v>0</v>
      </c>
      <c r="U5512" s="168">
        <f>SUM(U5547,U5680,U5699)</f>
        <v>0</v>
      </c>
      <c r="V5512" s="168">
        <f>SUM(V5547,V5680,V5699)</f>
        <v>0</v>
      </c>
      <c r="W5512" s="168">
        <f>SUM(W5547,W5680,W5699)</f>
        <v>0</v>
      </c>
    </row>
    <row r="5513" spans="2:23" ht="16.5" thickTop="1" thickBot="1">
      <c r="B5513" s="164" t="s">
        <v>1826</v>
      </c>
      <c r="C5513" s="170" t="s">
        <v>1827</v>
      </c>
      <c r="D5513" s="168">
        <f t="shared" si="2432"/>
        <v>1300000</v>
      </c>
      <c r="E5513" s="168">
        <f t="shared" si="2433"/>
        <v>413000</v>
      </c>
      <c r="F5513" s="168">
        <f t="shared" si="2433"/>
        <v>501000</v>
      </c>
      <c r="G5513" s="168">
        <f t="shared" si="2433"/>
        <v>312000</v>
      </c>
      <c r="H5513" s="168">
        <f t="shared" si="2433"/>
        <v>74000</v>
      </c>
      <c r="I5513" s="168">
        <f t="shared" si="2434"/>
        <v>1300000</v>
      </c>
      <c r="J5513" s="168">
        <f t="shared" ref="J5513:M5528" si="2437">SUM(J5521)</f>
        <v>413000</v>
      </c>
      <c r="K5513" s="168">
        <f t="shared" si="2437"/>
        <v>501000</v>
      </c>
      <c r="L5513" s="168">
        <f t="shared" si="2437"/>
        <v>312000</v>
      </c>
      <c r="M5513" s="168">
        <f t="shared" si="2437"/>
        <v>74000</v>
      </c>
      <c r="N5513" s="168">
        <f t="shared" si="2435"/>
        <v>0</v>
      </c>
      <c r="O5513" s="168">
        <f t="shared" ref="O5513:R5528" si="2438">SUM(O5521)</f>
        <v>0</v>
      </c>
      <c r="P5513" s="168">
        <f t="shared" si="2438"/>
        <v>0</v>
      </c>
      <c r="Q5513" s="168">
        <f t="shared" si="2438"/>
        <v>0</v>
      </c>
      <c r="R5513" s="168">
        <f t="shared" si="2438"/>
        <v>0</v>
      </c>
      <c r="S5513" s="168">
        <f t="shared" si="2436"/>
        <v>0</v>
      </c>
      <c r="T5513" s="168">
        <f t="shared" ref="T5513:W5528" si="2439">SUM(T5521)</f>
        <v>0</v>
      </c>
      <c r="U5513" s="168">
        <f t="shared" si="2439"/>
        <v>0</v>
      </c>
      <c r="V5513" s="168">
        <f t="shared" si="2439"/>
        <v>0</v>
      </c>
      <c r="W5513" s="168">
        <f t="shared" si="2439"/>
        <v>0</v>
      </c>
    </row>
    <row r="5514" spans="2:23" ht="16.5" thickTop="1" thickBot="1">
      <c r="B5514" s="164" t="s">
        <v>124</v>
      </c>
      <c r="C5514" s="171" t="s">
        <v>96</v>
      </c>
      <c r="D5514" s="168">
        <f t="shared" si="2432"/>
        <v>1300000</v>
      </c>
      <c r="E5514" s="168">
        <f t="shared" si="2433"/>
        <v>413000</v>
      </c>
      <c r="F5514" s="168">
        <f t="shared" si="2433"/>
        <v>501000</v>
      </c>
      <c r="G5514" s="168">
        <f t="shared" si="2433"/>
        <v>312000</v>
      </c>
      <c r="H5514" s="168">
        <f t="shared" si="2433"/>
        <v>74000</v>
      </c>
      <c r="I5514" s="168">
        <f t="shared" si="2434"/>
        <v>1300000</v>
      </c>
      <c r="J5514" s="168">
        <f t="shared" si="2437"/>
        <v>413000</v>
      </c>
      <c r="K5514" s="168">
        <f t="shared" si="2437"/>
        <v>501000</v>
      </c>
      <c r="L5514" s="168">
        <f t="shared" si="2437"/>
        <v>312000</v>
      </c>
      <c r="M5514" s="168">
        <f t="shared" si="2437"/>
        <v>74000</v>
      </c>
      <c r="N5514" s="168">
        <f t="shared" si="2435"/>
        <v>0</v>
      </c>
      <c r="O5514" s="168">
        <f t="shared" si="2438"/>
        <v>0</v>
      </c>
      <c r="P5514" s="168">
        <f t="shared" si="2438"/>
        <v>0</v>
      </c>
      <c r="Q5514" s="168">
        <f t="shared" si="2438"/>
        <v>0</v>
      </c>
      <c r="R5514" s="168">
        <f t="shared" si="2438"/>
        <v>0</v>
      </c>
      <c r="S5514" s="168">
        <f t="shared" si="2436"/>
        <v>0</v>
      </c>
      <c r="T5514" s="168">
        <f t="shared" si="2439"/>
        <v>0</v>
      </c>
      <c r="U5514" s="168">
        <f t="shared" si="2439"/>
        <v>0</v>
      </c>
      <c r="V5514" s="168">
        <f t="shared" si="2439"/>
        <v>0</v>
      </c>
      <c r="W5514" s="168">
        <f t="shared" si="2439"/>
        <v>0</v>
      </c>
    </row>
    <row r="5515" spans="2:23" ht="16.5" thickTop="1" thickBot="1">
      <c r="B5515" s="164" t="s">
        <v>124</v>
      </c>
      <c r="C5515" s="172" t="s">
        <v>98</v>
      </c>
      <c r="D5515" s="168">
        <f t="shared" si="2432"/>
        <v>1250000</v>
      </c>
      <c r="E5515" s="168">
        <f t="shared" si="2433"/>
        <v>407000</v>
      </c>
      <c r="F5515" s="168">
        <f t="shared" si="2433"/>
        <v>485000</v>
      </c>
      <c r="G5515" s="168">
        <f t="shared" si="2433"/>
        <v>294000</v>
      </c>
      <c r="H5515" s="168">
        <f t="shared" si="2433"/>
        <v>64000</v>
      </c>
      <c r="I5515" s="168">
        <f t="shared" si="2434"/>
        <v>1250000</v>
      </c>
      <c r="J5515" s="168">
        <f t="shared" si="2437"/>
        <v>407000</v>
      </c>
      <c r="K5515" s="168">
        <f t="shared" si="2437"/>
        <v>485000</v>
      </c>
      <c r="L5515" s="168">
        <f t="shared" si="2437"/>
        <v>294000</v>
      </c>
      <c r="M5515" s="168">
        <f t="shared" si="2437"/>
        <v>64000</v>
      </c>
      <c r="N5515" s="168">
        <f t="shared" si="2435"/>
        <v>0</v>
      </c>
      <c r="O5515" s="168">
        <f t="shared" si="2438"/>
        <v>0</v>
      </c>
      <c r="P5515" s="168">
        <f t="shared" si="2438"/>
        <v>0</v>
      </c>
      <c r="Q5515" s="168">
        <f t="shared" si="2438"/>
        <v>0</v>
      </c>
      <c r="R5515" s="168">
        <f t="shared" si="2438"/>
        <v>0</v>
      </c>
      <c r="S5515" s="168">
        <f t="shared" si="2436"/>
        <v>0</v>
      </c>
      <c r="T5515" s="168">
        <f t="shared" si="2439"/>
        <v>0</v>
      </c>
      <c r="U5515" s="168">
        <f t="shared" si="2439"/>
        <v>0</v>
      </c>
      <c r="V5515" s="168">
        <f t="shared" si="2439"/>
        <v>0</v>
      </c>
      <c r="W5515" s="168">
        <f t="shared" si="2439"/>
        <v>0</v>
      </c>
    </row>
    <row r="5516" spans="2:23" ht="16.5" thickTop="1" thickBot="1">
      <c r="B5516" s="164" t="s">
        <v>124</v>
      </c>
      <c r="C5516" s="172" t="s">
        <v>15</v>
      </c>
      <c r="D5516" s="168">
        <f t="shared" si="2432"/>
        <v>2000</v>
      </c>
      <c r="E5516" s="168">
        <f t="shared" si="2433"/>
        <v>2000</v>
      </c>
      <c r="F5516" s="168">
        <f t="shared" si="2433"/>
        <v>0</v>
      </c>
      <c r="G5516" s="168">
        <f t="shared" si="2433"/>
        <v>0</v>
      </c>
      <c r="H5516" s="168">
        <f t="shared" si="2433"/>
        <v>0</v>
      </c>
      <c r="I5516" s="168">
        <f t="shared" si="2434"/>
        <v>2000</v>
      </c>
      <c r="J5516" s="168">
        <f t="shared" si="2437"/>
        <v>2000</v>
      </c>
      <c r="K5516" s="168">
        <f t="shared" si="2437"/>
        <v>0</v>
      </c>
      <c r="L5516" s="168">
        <f t="shared" si="2437"/>
        <v>0</v>
      </c>
      <c r="M5516" s="168">
        <f t="shared" si="2437"/>
        <v>0</v>
      </c>
      <c r="N5516" s="168">
        <f t="shared" si="2435"/>
        <v>0</v>
      </c>
      <c r="O5516" s="168">
        <f t="shared" si="2438"/>
        <v>0</v>
      </c>
      <c r="P5516" s="168">
        <f t="shared" si="2438"/>
        <v>0</v>
      </c>
      <c r="Q5516" s="168">
        <f t="shared" si="2438"/>
        <v>0</v>
      </c>
      <c r="R5516" s="168">
        <f t="shared" si="2438"/>
        <v>0</v>
      </c>
      <c r="S5516" s="168">
        <f t="shared" si="2436"/>
        <v>0</v>
      </c>
      <c r="T5516" s="168">
        <f t="shared" si="2439"/>
        <v>0</v>
      </c>
      <c r="U5516" s="168">
        <f t="shared" si="2439"/>
        <v>0</v>
      </c>
      <c r="V5516" s="168">
        <f t="shared" si="2439"/>
        <v>0</v>
      </c>
      <c r="W5516" s="168">
        <f t="shared" si="2439"/>
        <v>0</v>
      </c>
    </row>
    <row r="5517" spans="2:23" ht="16.5" thickTop="1" thickBot="1">
      <c r="B5517" s="164" t="s">
        <v>124</v>
      </c>
      <c r="C5517" s="173" t="s">
        <v>139</v>
      </c>
      <c r="D5517" s="168">
        <f t="shared" si="2432"/>
        <v>2000</v>
      </c>
      <c r="E5517" s="168">
        <f t="shared" si="2433"/>
        <v>2000</v>
      </c>
      <c r="F5517" s="168">
        <f t="shared" si="2433"/>
        <v>0</v>
      </c>
      <c r="G5517" s="168">
        <f t="shared" si="2433"/>
        <v>0</v>
      </c>
      <c r="H5517" s="168">
        <f t="shared" si="2433"/>
        <v>0</v>
      </c>
      <c r="I5517" s="168">
        <f t="shared" si="2434"/>
        <v>2000</v>
      </c>
      <c r="J5517" s="168">
        <f t="shared" si="2437"/>
        <v>2000</v>
      </c>
      <c r="K5517" s="168">
        <f t="shared" si="2437"/>
        <v>0</v>
      </c>
      <c r="L5517" s="168">
        <f t="shared" si="2437"/>
        <v>0</v>
      </c>
      <c r="M5517" s="168">
        <f t="shared" si="2437"/>
        <v>0</v>
      </c>
      <c r="N5517" s="168">
        <f t="shared" si="2435"/>
        <v>0</v>
      </c>
      <c r="O5517" s="168">
        <f t="shared" si="2438"/>
        <v>0</v>
      </c>
      <c r="P5517" s="168">
        <f t="shared" si="2438"/>
        <v>0</v>
      </c>
      <c r="Q5517" s="168">
        <f t="shared" si="2438"/>
        <v>0</v>
      </c>
      <c r="R5517" s="168">
        <f t="shared" si="2438"/>
        <v>0</v>
      </c>
      <c r="S5517" s="168">
        <f t="shared" si="2436"/>
        <v>0</v>
      </c>
      <c r="T5517" s="168">
        <f t="shared" si="2439"/>
        <v>0</v>
      </c>
      <c r="U5517" s="168">
        <f t="shared" si="2439"/>
        <v>0</v>
      </c>
      <c r="V5517" s="168">
        <f t="shared" si="2439"/>
        <v>0</v>
      </c>
      <c r="W5517" s="168">
        <f t="shared" si="2439"/>
        <v>0</v>
      </c>
    </row>
    <row r="5518" spans="2:23" ht="16.5" thickTop="1" thickBot="1">
      <c r="B5518" s="164" t="s">
        <v>124</v>
      </c>
      <c r="C5518" s="174" t="s">
        <v>138</v>
      </c>
      <c r="D5518" s="168">
        <f t="shared" si="2432"/>
        <v>2000</v>
      </c>
      <c r="E5518" s="168">
        <f t="shared" si="2433"/>
        <v>2000</v>
      </c>
      <c r="F5518" s="168">
        <f t="shared" si="2433"/>
        <v>0</v>
      </c>
      <c r="G5518" s="168">
        <f t="shared" si="2433"/>
        <v>0</v>
      </c>
      <c r="H5518" s="168">
        <f t="shared" si="2433"/>
        <v>0</v>
      </c>
      <c r="I5518" s="168">
        <f t="shared" si="2434"/>
        <v>2000</v>
      </c>
      <c r="J5518" s="168">
        <f t="shared" si="2437"/>
        <v>2000</v>
      </c>
      <c r="K5518" s="168">
        <f t="shared" si="2437"/>
        <v>0</v>
      </c>
      <c r="L5518" s="168">
        <f t="shared" si="2437"/>
        <v>0</v>
      </c>
      <c r="M5518" s="168">
        <f t="shared" si="2437"/>
        <v>0</v>
      </c>
      <c r="N5518" s="168">
        <f t="shared" si="2435"/>
        <v>0</v>
      </c>
      <c r="O5518" s="168">
        <f t="shared" si="2438"/>
        <v>0</v>
      </c>
      <c r="P5518" s="168">
        <f t="shared" si="2438"/>
        <v>0</v>
      </c>
      <c r="Q5518" s="168">
        <f t="shared" si="2438"/>
        <v>0</v>
      </c>
      <c r="R5518" s="168">
        <f t="shared" si="2438"/>
        <v>0</v>
      </c>
      <c r="S5518" s="168">
        <f t="shared" si="2436"/>
        <v>0</v>
      </c>
      <c r="T5518" s="168">
        <f t="shared" si="2439"/>
        <v>0</v>
      </c>
      <c r="U5518" s="168">
        <f t="shared" si="2439"/>
        <v>0</v>
      </c>
      <c r="V5518" s="168">
        <f t="shared" si="2439"/>
        <v>0</v>
      </c>
      <c r="W5518" s="168">
        <f t="shared" si="2439"/>
        <v>0</v>
      </c>
    </row>
    <row r="5519" spans="2:23" ht="16.5" thickTop="1" thickBot="1">
      <c r="B5519" s="164" t="s">
        <v>124</v>
      </c>
      <c r="C5519" s="172" t="s">
        <v>102</v>
      </c>
      <c r="D5519" s="168">
        <f t="shared" si="2432"/>
        <v>48000</v>
      </c>
      <c r="E5519" s="168">
        <f t="shared" si="2433"/>
        <v>4000</v>
      </c>
      <c r="F5519" s="168">
        <f t="shared" si="2433"/>
        <v>16000</v>
      </c>
      <c r="G5519" s="168">
        <f t="shared" si="2433"/>
        <v>18000</v>
      </c>
      <c r="H5519" s="168">
        <f t="shared" si="2433"/>
        <v>10000</v>
      </c>
      <c r="I5519" s="168">
        <f t="shared" si="2434"/>
        <v>48000</v>
      </c>
      <c r="J5519" s="168">
        <f t="shared" si="2437"/>
        <v>4000</v>
      </c>
      <c r="K5519" s="168">
        <f t="shared" si="2437"/>
        <v>16000</v>
      </c>
      <c r="L5519" s="168">
        <f t="shared" si="2437"/>
        <v>18000</v>
      </c>
      <c r="M5519" s="168">
        <f t="shared" si="2437"/>
        <v>10000</v>
      </c>
      <c r="N5519" s="168">
        <f t="shared" si="2435"/>
        <v>0</v>
      </c>
      <c r="O5519" s="168">
        <f t="shared" si="2438"/>
        <v>0</v>
      </c>
      <c r="P5519" s="168">
        <f t="shared" si="2438"/>
        <v>0</v>
      </c>
      <c r="Q5519" s="168">
        <f t="shared" si="2438"/>
        <v>0</v>
      </c>
      <c r="R5519" s="168">
        <f t="shared" si="2438"/>
        <v>0</v>
      </c>
      <c r="S5519" s="168">
        <f t="shared" si="2436"/>
        <v>0</v>
      </c>
      <c r="T5519" s="168">
        <f t="shared" si="2439"/>
        <v>0</v>
      </c>
      <c r="U5519" s="168">
        <f t="shared" si="2439"/>
        <v>0</v>
      </c>
      <c r="V5519" s="168">
        <f t="shared" si="2439"/>
        <v>0</v>
      </c>
      <c r="W5519" s="168">
        <f t="shared" si="2439"/>
        <v>0</v>
      </c>
    </row>
    <row r="5520" spans="2:23" ht="31.5" thickTop="1" thickBot="1">
      <c r="B5520" s="164" t="s">
        <v>124</v>
      </c>
      <c r="C5520" s="173" t="s">
        <v>156</v>
      </c>
      <c r="D5520" s="168">
        <f t="shared" si="2432"/>
        <v>48000</v>
      </c>
      <c r="E5520" s="168">
        <f t="shared" si="2433"/>
        <v>4000</v>
      </c>
      <c r="F5520" s="168">
        <f t="shared" si="2433"/>
        <v>16000</v>
      </c>
      <c r="G5520" s="168">
        <f t="shared" si="2433"/>
        <v>18000</v>
      </c>
      <c r="H5520" s="168">
        <f t="shared" si="2433"/>
        <v>10000</v>
      </c>
      <c r="I5520" s="168">
        <f t="shared" si="2434"/>
        <v>48000</v>
      </c>
      <c r="J5520" s="168">
        <f t="shared" si="2437"/>
        <v>4000</v>
      </c>
      <c r="K5520" s="168">
        <f t="shared" si="2437"/>
        <v>16000</v>
      </c>
      <c r="L5520" s="168">
        <f t="shared" si="2437"/>
        <v>18000</v>
      </c>
      <c r="M5520" s="168">
        <f t="shared" si="2437"/>
        <v>10000</v>
      </c>
      <c r="N5520" s="168">
        <f t="shared" si="2435"/>
        <v>0</v>
      </c>
      <c r="O5520" s="168">
        <f t="shared" si="2438"/>
        <v>0</v>
      </c>
      <c r="P5520" s="168">
        <f t="shared" si="2438"/>
        <v>0</v>
      </c>
      <c r="Q5520" s="168">
        <f t="shared" si="2438"/>
        <v>0</v>
      </c>
      <c r="R5520" s="168">
        <f t="shared" si="2438"/>
        <v>0</v>
      </c>
      <c r="S5520" s="168">
        <f t="shared" si="2436"/>
        <v>0</v>
      </c>
      <c r="T5520" s="168">
        <f t="shared" si="2439"/>
        <v>0</v>
      </c>
      <c r="U5520" s="168">
        <f t="shared" si="2439"/>
        <v>0</v>
      </c>
      <c r="V5520" s="168">
        <f t="shared" si="2439"/>
        <v>0</v>
      </c>
      <c r="W5520" s="168">
        <f t="shared" si="2439"/>
        <v>0</v>
      </c>
    </row>
    <row r="5521" spans="2:23" ht="46.5" thickTop="1" thickBot="1">
      <c r="B5521" s="164" t="s">
        <v>1828</v>
      </c>
      <c r="C5521" s="171" t="s">
        <v>1829</v>
      </c>
      <c r="D5521" s="168">
        <f t="shared" si="2432"/>
        <v>1300000</v>
      </c>
      <c r="E5521" s="168">
        <f t="shared" si="2433"/>
        <v>413000</v>
      </c>
      <c r="F5521" s="168">
        <f t="shared" si="2433"/>
        <v>501000</v>
      </c>
      <c r="G5521" s="168">
        <f t="shared" si="2433"/>
        <v>312000</v>
      </c>
      <c r="H5521" s="168">
        <f t="shared" si="2433"/>
        <v>74000</v>
      </c>
      <c r="I5521" s="168">
        <f t="shared" si="2434"/>
        <v>1300000</v>
      </c>
      <c r="J5521" s="168">
        <f t="shared" si="2437"/>
        <v>413000</v>
      </c>
      <c r="K5521" s="168">
        <f t="shared" si="2437"/>
        <v>501000</v>
      </c>
      <c r="L5521" s="168">
        <f t="shared" si="2437"/>
        <v>312000</v>
      </c>
      <c r="M5521" s="168">
        <f t="shared" si="2437"/>
        <v>74000</v>
      </c>
      <c r="N5521" s="168">
        <f t="shared" si="2435"/>
        <v>0</v>
      </c>
      <c r="O5521" s="168">
        <f t="shared" si="2438"/>
        <v>0</v>
      </c>
      <c r="P5521" s="168">
        <f t="shared" si="2438"/>
        <v>0</v>
      </c>
      <c r="Q5521" s="168">
        <f t="shared" si="2438"/>
        <v>0</v>
      </c>
      <c r="R5521" s="168">
        <f t="shared" si="2438"/>
        <v>0</v>
      </c>
      <c r="S5521" s="168">
        <f t="shared" si="2436"/>
        <v>0</v>
      </c>
      <c r="T5521" s="168">
        <f t="shared" si="2439"/>
        <v>0</v>
      </c>
      <c r="U5521" s="168">
        <f t="shared" si="2439"/>
        <v>0</v>
      </c>
      <c r="V5521" s="168">
        <f t="shared" si="2439"/>
        <v>0</v>
      </c>
      <c r="W5521" s="168">
        <f t="shared" si="2439"/>
        <v>0</v>
      </c>
    </row>
    <row r="5522" spans="2:23" ht="16.5" thickTop="1" thickBot="1">
      <c r="B5522" s="164" t="s">
        <v>124</v>
      </c>
      <c r="C5522" s="172" t="s">
        <v>96</v>
      </c>
      <c r="D5522" s="168">
        <f t="shared" si="2432"/>
        <v>1300000</v>
      </c>
      <c r="E5522" s="168">
        <f t="shared" si="2433"/>
        <v>413000</v>
      </c>
      <c r="F5522" s="168">
        <f t="shared" si="2433"/>
        <v>501000</v>
      </c>
      <c r="G5522" s="168">
        <f t="shared" si="2433"/>
        <v>312000</v>
      </c>
      <c r="H5522" s="168">
        <f t="shared" si="2433"/>
        <v>74000</v>
      </c>
      <c r="I5522" s="168">
        <f t="shared" si="2434"/>
        <v>1300000</v>
      </c>
      <c r="J5522" s="168">
        <f t="shared" si="2437"/>
        <v>413000</v>
      </c>
      <c r="K5522" s="168">
        <f t="shared" si="2437"/>
        <v>501000</v>
      </c>
      <c r="L5522" s="168">
        <f t="shared" si="2437"/>
        <v>312000</v>
      </c>
      <c r="M5522" s="168">
        <f t="shared" si="2437"/>
        <v>74000</v>
      </c>
      <c r="N5522" s="168">
        <f t="shared" si="2435"/>
        <v>0</v>
      </c>
      <c r="O5522" s="168">
        <f t="shared" si="2438"/>
        <v>0</v>
      </c>
      <c r="P5522" s="168">
        <f t="shared" si="2438"/>
        <v>0</v>
      </c>
      <c r="Q5522" s="168">
        <f t="shared" si="2438"/>
        <v>0</v>
      </c>
      <c r="R5522" s="168">
        <f t="shared" si="2438"/>
        <v>0</v>
      </c>
      <c r="S5522" s="168">
        <f t="shared" si="2436"/>
        <v>0</v>
      </c>
      <c r="T5522" s="168">
        <f t="shared" si="2439"/>
        <v>0</v>
      </c>
      <c r="U5522" s="168">
        <f t="shared" si="2439"/>
        <v>0</v>
      </c>
      <c r="V5522" s="168">
        <f t="shared" si="2439"/>
        <v>0</v>
      </c>
      <c r="W5522" s="168">
        <f t="shared" si="2439"/>
        <v>0</v>
      </c>
    </row>
    <row r="5523" spans="2:23" ht="16.5" thickTop="1" thickBot="1">
      <c r="B5523" s="164" t="s">
        <v>124</v>
      </c>
      <c r="C5523" s="173" t="s">
        <v>98</v>
      </c>
      <c r="D5523" s="168">
        <f t="shared" si="2432"/>
        <v>1250000</v>
      </c>
      <c r="E5523" s="168">
        <f t="shared" si="2433"/>
        <v>407000</v>
      </c>
      <c r="F5523" s="168">
        <f t="shared" si="2433"/>
        <v>485000</v>
      </c>
      <c r="G5523" s="168">
        <f t="shared" si="2433"/>
        <v>294000</v>
      </c>
      <c r="H5523" s="168">
        <f t="shared" si="2433"/>
        <v>64000</v>
      </c>
      <c r="I5523" s="168">
        <f t="shared" si="2434"/>
        <v>1250000</v>
      </c>
      <c r="J5523" s="168">
        <f t="shared" si="2437"/>
        <v>407000</v>
      </c>
      <c r="K5523" s="168">
        <f t="shared" si="2437"/>
        <v>485000</v>
      </c>
      <c r="L5523" s="168">
        <f t="shared" si="2437"/>
        <v>294000</v>
      </c>
      <c r="M5523" s="168">
        <f t="shared" si="2437"/>
        <v>64000</v>
      </c>
      <c r="N5523" s="168">
        <f t="shared" si="2435"/>
        <v>0</v>
      </c>
      <c r="O5523" s="168">
        <f t="shared" si="2438"/>
        <v>0</v>
      </c>
      <c r="P5523" s="168">
        <f t="shared" si="2438"/>
        <v>0</v>
      </c>
      <c r="Q5523" s="168">
        <f t="shared" si="2438"/>
        <v>0</v>
      </c>
      <c r="R5523" s="168">
        <f t="shared" si="2438"/>
        <v>0</v>
      </c>
      <c r="S5523" s="168">
        <f t="shared" si="2436"/>
        <v>0</v>
      </c>
      <c r="T5523" s="168">
        <f t="shared" si="2439"/>
        <v>0</v>
      </c>
      <c r="U5523" s="168">
        <f t="shared" si="2439"/>
        <v>0</v>
      </c>
      <c r="V5523" s="168">
        <f t="shared" si="2439"/>
        <v>0</v>
      </c>
      <c r="W5523" s="168">
        <f t="shared" si="2439"/>
        <v>0</v>
      </c>
    </row>
    <row r="5524" spans="2:23" ht="16.5" thickTop="1" thickBot="1">
      <c r="B5524" s="164" t="s">
        <v>124</v>
      </c>
      <c r="C5524" s="173" t="s">
        <v>15</v>
      </c>
      <c r="D5524" s="168">
        <f t="shared" si="2432"/>
        <v>2000</v>
      </c>
      <c r="E5524" s="168">
        <f t="shared" si="2433"/>
        <v>2000</v>
      </c>
      <c r="F5524" s="168">
        <f t="shared" si="2433"/>
        <v>0</v>
      </c>
      <c r="G5524" s="168">
        <f t="shared" si="2433"/>
        <v>0</v>
      </c>
      <c r="H5524" s="168">
        <f t="shared" si="2433"/>
        <v>0</v>
      </c>
      <c r="I5524" s="168">
        <f t="shared" si="2434"/>
        <v>2000</v>
      </c>
      <c r="J5524" s="168">
        <f t="shared" si="2437"/>
        <v>2000</v>
      </c>
      <c r="K5524" s="168">
        <f t="shared" si="2437"/>
        <v>0</v>
      </c>
      <c r="L5524" s="168">
        <f t="shared" si="2437"/>
        <v>0</v>
      </c>
      <c r="M5524" s="168">
        <f t="shared" si="2437"/>
        <v>0</v>
      </c>
      <c r="N5524" s="168">
        <f t="shared" si="2435"/>
        <v>0</v>
      </c>
      <c r="O5524" s="168">
        <f t="shared" si="2438"/>
        <v>0</v>
      </c>
      <c r="P5524" s="168">
        <f t="shared" si="2438"/>
        <v>0</v>
      </c>
      <c r="Q5524" s="168">
        <f t="shared" si="2438"/>
        <v>0</v>
      </c>
      <c r="R5524" s="168">
        <f t="shared" si="2438"/>
        <v>0</v>
      </c>
      <c r="S5524" s="168">
        <f t="shared" si="2436"/>
        <v>0</v>
      </c>
      <c r="T5524" s="168">
        <f t="shared" si="2439"/>
        <v>0</v>
      </c>
      <c r="U5524" s="168">
        <f t="shared" si="2439"/>
        <v>0</v>
      </c>
      <c r="V5524" s="168">
        <f t="shared" si="2439"/>
        <v>0</v>
      </c>
      <c r="W5524" s="168">
        <f t="shared" si="2439"/>
        <v>0</v>
      </c>
    </row>
    <row r="5525" spans="2:23" ht="16.5" thickTop="1" thickBot="1">
      <c r="B5525" s="164" t="s">
        <v>124</v>
      </c>
      <c r="C5525" s="174" t="s">
        <v>139</v>
      </c>
      <c r="D5525" s="168">
        <f t="shared" si="2432"/>
        <v>2000</v>
      </c>
      <c r="E5525" s="168">
        <f t="shared" si="2433"/>
        <v>2000</v>
      </c>
      <c r="F5525" s="168">
        <f t="shared" si="2433"/>
        <v>0</v>
      </c>
      <c r="G5525" s="168">
        <f t="shared" si="2433"/>
        <v>0</v>
      </c>
      <c r="H5525" s="168">
        <f t="shared" si="2433"/>
        <v>0</v>
      </c>
      <c r="I5525" s="168">
        <f t="shared" si="2434"/>
        <v>2000</v>
      </c>
      <c r="J5525" s="168">
        <f t="shared" si="2437"/>
        <v>2000</v>
      </c>
      <c r="K5525" s="168">
        <f t="shared" si="2437"/>
        <v>0</v>
      </c>
      <c r="L5525" s="168">
        <f t="shared" si="2437"/>
        <v>0</v>
      </c>
      <c r="M5525" s="168">
        <f t="shared" si="2437"/>
        <v>0</v>
      </c>
      <c r="N5525" s="168">
        <f t="shared" si="2435"/>
        <v>0</v>
      </c>
      <c r="O5525" s="168">
        <f t="shared" si="2438"/>
        <v>0</v>
      </c>
      <c r="P5525" s="168">
        <f t="shared" si="2438"/>
        <v>0</v>
      </c>
      <c r="Q5525" s="168">
        <f t="shared" si="2438"/>
        <v>0</v>
      </c>
      <c r="R5525" s="168">
        <f t="shared" si="2438"/>
        <v>0</v>
      </c>
      <c r="S5525" s="168">
        <f t="shared" si="2436"/>
        <v>0</v>
      </c>
      <c r="T5525" s="168">
        <f t="shared" si="2439"/>
        <v>0</v>
      </c>
      <c r="U5525" s="168">
        <f t="shared" si="2439"/>
        <v>0</v>
      </c>
      <c r="V5525" s="168">
        <f t="shared" si="2439"/>
        <v>0</v>
      </c>
      <c r="W5525" s="168">
        <f t="shared" si="2439"/>
        <v>0</v>
      </c>
    </row>
    <row r="5526" spans="2:23" ht="16.5" thickTop="1" thickBot="1">
      <c r="B5526" s="164" t="s">
        <v>124</v>
      </c>
      <c r="C5526" s="175" t="s">
        <v>138</v>
      </c>
      <c r="D5526" s="168">
        <f t="shared" si="2432"/>
        <v>2000</v>
      </c>
      <c r="E5526" s="168">
        <f t="shared" si="2433"/>
        <v>2000</v>
      </c>
      <c r="F5526" s="168">
        <f t="shared" si="2433"/>
        <v>0</v>
      </c>
      <c r="G5526" s="168">
        <f t="shared" si="2433"/>
        <v>0</v>
      </c>
      <c r="H5526" s="168">
        <f t="shared" si="2433"/>
        <v>0</v>
      </c>
      <c r="I5526" s="168">
        <f t="shared" si="2434"/>
        <v>2000</v>
      </c>
      <c r="J5526" s="168">
        <f t="shared" si="2437"/>
        <v>2000</v>
      </c>
      <c r="K5526" s="168">
        <f t="shared" si="2437"/>
        <v>0</v>
      </c>
      <c r="L5526" s="168">
        <f t="shared" si="2437"/>
        <v>0</v>
      </c>
      <c r="M5526" s="168">
        <f t="shared" si="2437"/>
        <v>0</v>
      </c>
      <c r="N5526" s="168">
        <f t="shared" si="2435"/>
        <v>0</v>
      </c>
      <c r="O5526" s="168">
        <f t="shared" si="2438"/>
        <v>0</v>
      </c>
      <c r="P5526" s="168">
        <f t="shared" si="2438"/>
        <v>0</v>
      </c>
      <c r="Q5526" s="168">
        <f t="shared" si="2438"/>
        <v>0</v>
      </c>
      <c r="R5526" s="168">
        <f t="shared" si="2438"/>
        <v>0</v>
      </c>
      <c r="S5526" s="168">
        <f t="shared" si="2436"/>
        <v>0</v>
      </c>
      <c r="T5526" s="168">
        <f t="shared" si="2439"/>
        <v>0</v>
      </c>
      <c r="U5526" s="168">
        <f t="shared" si="2439"/>
        <v>0</v>
      </c>
      <c r="V5526" s="168">
        <f t="shared" si="2439"/>
        <v>0</v>
      </c>
      <c r="W5526" s="168">
        <f t="shared" si="2439"/>
        <v>0</v>
      </c>
    </row>
    <row r="5527" spans="2:23" ht="16.5" thickTop="1" thickBot="1">
      <c r="B5527" s="164" t="s">
        <v>124</v>
      </c>
      <c r="C5527" s="173" t="s">
        <v>102</v>
      </c>
      <c r="D5527" s="168">
        <f t="shared" si="2432"/>
        <v>48000</v>
      </c>
      <c r="E5527" s="168">
        <f t="shared" si="2433"/>
        <v>4000</v>
      </c>
      <c r="F5527" s="168">
        <f t="shared" si="2433"/>
        <v>16000</v>
      </c>
      <c r="G5527" s="168">
        <f t="shared" si="2433"/>
        <v>18000</v>
      </c>
      <c r="H5527" s="168">
        <f t="shared" si="2433"/>
        <v>10000</v>
      </c>
      <c r="I5527" s="168">
        <f t="shared" si="2434"/>
        <v>48000</v>
      </c>
      <c r="J5527" s="168">
        <f t="shared" si="2437"/>
        <v>4000</v>
      </c>
      <c r="K5527" s="168">
        <f t="shared" si="2437"/>
        <v>16000</v>
      </c>
      <c r="L5527" s="168">
        <f t="shared" si="2437"/>
        <v>18000</v>
      </c>
      <c r="M5527" s="168">
        <f t="shared" si="2437"/>
        <v>10000</v>
      </c>
      <c r="N5527" s="168">
        <f t="shared" si="2435"/>
        <v>0</v>
      </c>
      <c r="O5527" s="168">
        <f t="shared" si="2438"/>
        <v>0</v>
      </c>
      <c r="P5527" s="168">
        <f t="shared" si="2438"/>
        <v>0</v>
      </c>
      <c r="Q5527" s="168">
        <f t="shared" si="2438"/>
        <v>0</v>
      </c>
      <c r="R5527" s="168">
        <f t="shared" si="2438"/>
        <v>0</v>
      </c>
      <c r="S5527" s="168">
        <f t="shared" si="2436"/>
        <v>0</v>
      </c>
      <c r="T5527" s="168">
        <f t="shared" si="2439"/>
        <v>0</v>
      </c>
      <c r="U5527" s="168">
        <f t="shared" si="2439"/>
        <v>0</v>
      </c>
      <c r="V5527" s="168">
        <f t="shared" si="2439"/>
        <v>0</v>
      </c>
      <c r="W5527" s="168">
        <f t="shared" si="2439"/>
        <v>0</v>
      </c>
    </row>
    <row r="5528" spans="2:23" ht="31.5" thickTop="1" thickBot="1">
      <c r="B5528" s="164" t="s">
        <v>124</v>
      </c>
      <c r="C5528" s="174" t="s">
        <v>156</v>
      </c>
      <c r="D5528" s="168">
        <f t="shared" si="2432"/>
        <v>48000</v>
      </c>
      <c r="E5528" s="168">
        <f t="shared" si="2433"/>
        <v>4000</v>
      </c>
      <c r="F5528" s="168">
        <f t="shared" si="2433"/>
        <v>16000</v>
      </c>
      <c r="G5528" s="168">
        <f t="shared" si="2433"/>
        <v>18000</v>
      </c>
      <c r="H5528" s="168">
        <f t="shared" si="2433"/>
        <v>10000</v>
      </c>
      <c r="I5528" s="168">
        <f t="shared" si="2434"/>
        <v>48000</v>
      </c>
      <c r="J5528" s="168">
        <f t="shared" si="2437"/>
        <v>4000</v>
      </c>
      <c r="K5528" s="168">
        <f t="shared" si="2437"/>
        <v>16000</v>
      </c>
      <c r="L5528" s="168">
        <f t="shared" si="2437"/>
        <v>18000</v>
      </c>
      <c r="M5528" s="168">
        <f t="shared" si="2437"/>
        <v>10000</v>
      </c>
      <c r="N5528" s="168">
        <f t="shared" si="2435"/>
        <v>0</v>
      </c>
      <c r="O5528" s="168">
        <f t="shared" si="2438"/>
        <v>0</v>
      </c>
      <c r="P5528" s="168">
        <f t="shared" si="2438"/>
        <v>0</v>
      </c>
      <c r="Q5528" s="168">
        <f t="shared" si="2438"/>
        <v>0</v>
      </c>
      <c r="R5528" s="168">
        <f t="shared" si="2438"/>
        <v>0</v>
      </c>
      <c r="S5528" s="168">
        <f t="shared" si="2436"/>
        <v>0</v>
      </c>
      <c r="T5528" s="168">
        <f t="shared" si="2439"/>
        <v>0</v>
      </c>
      <c r="U5528" s="168">
        <f t="shared" si="2439"/>
        <v>0</v>
      </c>
      <c r="V5528" s="168">
        <f t="shared" si="2439"/>
        <v>0</v>
      </c>
      <c r="W5528" s="168">
        <f t="shared" si="2439"/>
        <v>0</v>
      </c>
    </row>
    <row r="5529" spans="2:23" ht="61.5" thickTop="1" thickBot="1">
      <c r="B5529" s="164" t="s">
        <v>1830</v>
      </c>
      <c r="C5529" s="172" t="s">
        <v>1831</v>
      </c>
      <c r="D5529" s="168">
        <f t="shared" si="2432"/>
        <v>1300000</v>
      </c>
      <c r="E5529" s="168">
        <f t="shared" si="2433"/>
        <v>413000</v>
      </c>
      <c r="F5529" s="168">
        <f t="shared" si="2433"/>
        <v>501000</v>
      </c>
      <c r="G5529" s="168">
        <f t="shared" si="2433"/>
        <v>312000</v>
      </c>
      <c r="H5529" s="168">
        <f t="shared" si="2433"/>
        <v>74000</v>
      </c>
      <c r="I5529" s="168">
        <f t="shared" si="2434"/>
        <v>1300000</v>
      </c>
      <c r="J5529" s="168">
        <f>SUM(J5530)</f>
        <v>413000</v>
      </c>
      <c r="K5529" s="168">
        <f>SUM(K5530)</f>
        <v>501000</v>
      </c>
      <c r="L5529" s="168">
        <f>SUM(L5530)</f>
        <v>312000</v>
      </c>
      <c r="M5529" s="168">
        <f>SUM(M5530)</f>
        <v>74000</v>
      </c>
      <c r="N5529" s="168">
        <f t="shared" si="2435"/>
        <v>0</v>
      </c>
      <c r="O5529" s="168">
        <f>SUM(O5530)</f>
        <v>0</v>
      </c>
      <c r="P5529" s="168">
        <f>SUM(P5530)</f>
        <v>0</v>
      </c>
      <c r="Q5529" s="168">
        <f>SUM(Q5530)</f>
        <v>0</v>
      </c>
      <c r="R5529" s="168">
        <f>SUM(R5530)</f>
        <v>0</v>
      </c>
      <c r="S5529" s="168">
        <f t="shared" si="2436"/>
        <v>0</v>
      </c>
      <c r="T5529" s="168">
        <f>SUM(T5530)</f>
        <v>0</v>
      </c>
      <c r="U5529" s="168">
        <f>SUM(U5530)</f>
        <v>0</v>
      </c>
      <c r="V5529" s="168">
        <f>SUM(V5530)</f>
        <v>0</v>
      </c>
      <c r="W5529" s="168">
        <f>SUM(W5530)</f>
        <v>0</v>
      </c>
    </row>
    <row r="5530" spans="2:23" ht="16.5" thickTop="1" thickBot="1">
      <c r="B5530" s="164" t="s">
        <v>124</v>
      </c>
      <c r="C5530" s="173" t="s">
        <v>96</v>
      </c>
      <c r="D5530" s="168">
        <f t="shared" si="2432"/>
        <v>1300000</v>
      </c>
      <c r="E5530" s="168">
        <f t="shared" si="2433"/>
        <v>413000</v>
      </c>
      <c r="F5530" s="168">
        <f t="shared" si="2433"/>
        <v>501000</v>
      </c>
      <c r="G5530" s="168">
        <f t="shared" si="2433"/>
        <v>312000</v>
      </c>
      <c r="H5530" s="168">
        <f t="shared" si="2433"/>
        <v>74000</v>
      </c>
      <c r="I5530" s="168">
        <f t="shared" si="2434"/>
        <v>1300000</v>
      </c>
      <c r="J5530" s="168">
        <f>SUM(J5531:J5532,J5535)</f>
        <v>413000</v>
      </c>
      <c r="K5530" s="168">
        <f>SUM(K5531:K5532,K5535)</f>
        <v>501000</v>
      </c>
      <c r="L5530" s="168">
        <f>SUM(L5531:L5532,L5535)</f>
        <v>312000</v>
      </c>
      <c r="M5530" s="168">
        <f>SUM(M5531:M5532,M5535)</f>
        <v>74000</v>
      </c>
      <c r="N5530" s="168">
        <f t="shared" si="2435"/>
        <v>0</v>
      </c>
      <c r="O5530" s="168">
        <f>SUM(O5531:O5532,O5535)</f>
        <v>0</v>
      </c>
      <c r="P5530" s="168">
        <f>SUM(P5531:P5532,P5535)</f>
        <v>0</v>
      </c>
      <c r="Q5530" s="168">
        <f>SUM(Q5531:Q5532,Q5535)</f>
        <v>0</v>
      </c>
      <c r="R5530" s="168">
        <f>SUM(R5531:R5532,R5535)</f>
        <v>0</v>
      </c>
      <c r="S5530" s="168">
        <f t="shared" si="2436"/>
        <v>0</v>
      </c>
      <c r="T5530" s="168">
        <f>SUM(T5531:T5532,T5535)</f>
        <v>0</v>
      </c>
      <c r="U5530" s="168">
        <f>SUM(U5531:U5532,U5535)</f>
        <v>0</v>
      </c>
      <c r="V5530" s="168">
        <f>SUM(V5531:V5532,V5535)</f>
        <v>0</v>
      </c>
      <c r="W5530" s="168">
        <f>SUM(W5531:W5532,W5535)</f>
        <v>0</v>
      </c>
    </row>
    <row r="5531" spans="2:23" ht="16.5" thickTop="1" thickBot="1">
      <c r="B5531" s="164" t="s">
        <v>124</v>
      </c>
      <c r="C5531" s="174" t="s">
        <v>98</v>
      </c>
      <c r="D5531" s="168">
        <f t="shared" si="2432"/>
        <v>1250000</v>
      </c>
      <c r="E5531" s="168">
        <f t="shared" si="2433"/>
        <v>407000</v>
      </c>
      <c r="F5531" s="168">
        <f t="shared" si="2433"/>
        <v>485000</v>
      </c>
      <c r="G5531" s="168">
        <f t="shared" si="2433"/>
        <v>294000</v>
      </c>
      <c r="H5531" s="168">
        <f t="shared" si="2433"/>
        <v>64000</v>
      </c>
      <c r="I5531" s="168">
        <f t="shared" si="2434"/>
        <v>1250000</v>
      </c>
      <c r="J5531" s="168">
        <v>407000</v>
      </c>
      <c r="K5531" s="168">
        <v>485000</v>
      </c>
      <c r="L5531" s="168">
        <v>294000</v>
      </c>
      <c r="M5531" s="168">
        <v>64000</v>
      </c>
      <c r="N5531" s="168">
        <f t="shared" si="2435"/>
        <v>0</v>
      </c>
      <c r="O5531" s="168">
        <v>0</v>
      </c>
      <c r="P5531" s="168">
        <v>0</v>
      </c>
      <c r="Q5531" s="168">
        <v>0</v>
      </c>
      <c r="R5531" s="168">
        <v>0</v>
      </c>
      <c r="S5531" s="168">
        <f t="shared" si="2436"/>
        <v>0</v>
      </c>
      <c r="T5531" s="168">
        <v>0</v>
      </c>
      <c r="U5531" s="168">
        <v>0</v>
      </c>
      <c r="V5531" s="168">
        <v>0</v>
      </c>
      <c r="W5531" s="168">
        <v>0</v>
      </c>
    </row>
    <row r="5532" spans="2:23" ht="16.5" thickTop="1" thickBot="1">
      <c r="B5532" s="164" t="s">
        <v>124</v>
      </c>
      <c r="C5532" s="174" t="s">
        <v>15</v>
      </c>
      <c r="D5532" s="168">
        <f t="shared" si="2432"/>
        <v>2000</v>
      </c>
      <c r="E5532" s="168">
        <f t="shared" si="2433"/>
        <v>2000</v>
      </c>
      <c r="F5532" s="168">
        <f t="shared" si="2433"/>
        <v>0</v>
      </c>
      <c r="G5532" s="168">
        <f t="shared" si="2433"/>
        <v>0</v>
      </c>
      <c r="H5532" s="168">
        <f t="shared" si="2433"/>
        <v>0</v>
      </c>
      <c r="I5532" s="168">
        <f t="shared" si="2434"/>
        <v>2000</v>
      </c>
      <c r="J5532" s="168">
        <f t="shared" ref="J5532:M5533" si="2440">SUM(J5533)</f>
        <v>2000</v>
      </c>
      <c r="K5532" s="168">
        <f t="shared" si="2440"/>
        <v>0</v>
      </c>
      <c r="L5532" s="168">
        <f t="shared" si="2440"/>
        <v>0</v>
      </c>
      <c r="M5532" s="168">
        <f t="shared" si="2440"/>
        <v>0</v>
      </c>
      <c r="N5532" s="168">
        <f t="shared" si="2435"/>
        <v>0</v>
      </c>
      <c r="O5532" s="168">
        <f t="shared" ref="O5532:R5533" si="2441">SUM(O5533)</f>
        <v>0</v>
      </c>
      <c r="P5532" s="168">
        <f t="shared" si="2441"/>
        <v>0</v>
      </c>
      <c r="Q5532" s="168">
        <f t="shared" si="2441"/>
        <v>0</v>
      </c>
      <c r="R5532" s="168">
        <f t="shared" si="2441"/>
        <v>0</v>
      </c>
      <c r="S5532" s="168">
        <f t="shared" si="2436"/>
        <v>0</v>
      </c>
      <c r="T5532" s="168">
        <f t="shared" ref="T5532:W5533" si="2442">SUM(T5533)</f>
        <v>0</v>
      </c>
      <c r="U5532" s="168">
        <f t="shared" si="2442"/>
        <v>0</v>
      </c>
      <c r="V5532" s="168">
        <f t="shared" si="2442"/>
        <v>0</v>
      </c>
      <c r="W5532" s="168">
        <f t="shared" si="2442"/>
        <v>0</v>
      </c>
    </row>
    <row r="5533" spans="2:23" ht="16.5" thickTop="1" thickBot="1">
      <c r="B5533" s="164" t="s">
        <v>124</v>
      </c>
      <c r="C5533" s="175" t="s">
        <v>139</v>
      </c>
      <c r="D5533" s="168">
        <f t="shared" si="2432"/>
        <v>2000</v>
      </c>
      <c r="E5533" s="168">
        <f t="shared" si="2433"/>
        <v>2000</v>
      </c>
      <c r="F5533" s="168">
        <f t="shared" si="2433"/>
        <v>0</v>
      </c>
      <c r="G5533" s="168">
        <f t="shared" si="2433"/>
        <v>0</v>
      </c>
      <c r="H5533" s="168">
        <f t="shared" si="2433"/>
        <v>0</v>
      </c>
      <c r="I5533" s="168">
        <f t="shared" si="2434"/>
        <v>2000</v>
      </c>
      <c r="J5533" s="168">
        <f t="shared" si="2440"/>
        <v>2000</v>
      </c>
      <c r="K5533" s="168">
        <f t="shared" si="2440"/>
        <v>0</v>
      </c>
      <c r="L5533" s="168">
        <f t="shared" si="2440"/>
        <v>0</v>
      </c>
      <c r="M5533" s="168">
        <f t="shared" si="2440"/>
        <v>0</v>
      </c>
      <c r="N5533" s="168">
        <f t="shared" si="2435"/>
        <v>0</v>
      </c>
      <c r="O5533" s="168">
        <f t="shared" si="2441"/>
        <v>0</v>
      </c>
      <c r="P5533" s="168">
        <f t="shared" si="2441"/>
        <v>0</v>
      </c>
      <c r="Q5533" s="168">
        <f t="shared" si="2441"/>
        <v>0</v>
      </c>
      <c r="R5533" s="168">
        <f t="shared" si="2441"/>
        <v>0</v>
      </c>
      <c r="S5533" s="168">
        <f t="shared" si="2436"/>
        <v>0</v>
      </c>
      <c r="T5533" s="168">
        <f t="shared" si="2442"/>
        <v>0</v>
      </c>
      <c r="U5533" s="168">
        <f t="shared" si="2442"/>
        <v>0</v>
      </c>
      <c r="V5533" s="168">
        <f t="shared" si="2442"/>
        <v>0</v>
      </c>
      <c r="W5533" s="168">
        <f t="shared" si="2442"/>
        <v>0</v>
      </c>
    </row>
    <row r="5534" spans="2:23" ht="16.5" thickTop="1" thickBot="1">
      <c r="B5534" s="164" t="s">
        <v>124</v>
      </c>
      <c r="C5534" s="176" t="s">
        <v>138</v>
      </c>
      <c r="D5534" s="168">
        <f t="shared" si="2432"/>
        <v>2000</v>
      </c>
      <c r="E5534" s="168">
        <f t="shared" si="2433"/>
        <v>2000</v>
      </c>
      <c r="F5534" s="168">
        <f t="shared" si="2433"/>
        <v>0</v>
      </c>
      <c r="G5534" s="168">
        <f t="shared" si="2433"/>
        <v>0</v>
      </c>
      <c r="H5534" s="168">
        <f t="shared" si="2433"/>
        <v>0</v>
      </c>
      <c r="I5534" s="168">
        <f t="shared" si="2434"/>
        <v>2000</v>
      </c>
      <c r="J5534" s="168">
        <v>2000</v>
      </c>
      <c r="K5534" s="168">
        <v>0</v>
      </c>
      <c r="L5534" s="168">
        <v>0</v>
      </c>
      <c r="M5534" s="168">
        <v>0</v>
      </c>
      <c r="N5534" s="168">
        <f t="shared" si="2435"/>
        <v>0</v>
      </c>
      <c r="O5534" s="168">
        <v>0</v>
      </c>
      <c r="P5534" s="168">
        <v>0</v>
      </c>
      <c r="Q5534" s="168">
        <v>0</v>
      </c>
      <c r="R5534" s="168">
        <v>0</v>
      </c>
      <c r="S5534" s="168">
        <f t="shared" si="2436"/>
        <v>0</v>
      </c>
      <c r="T5534" s="168">
        <v>0</v>
      </c>
      <c r="U5534" s="168">
        <v>0</v>
      </c>
      <c r="V5534" s="168">
        <v>0</v>
      </c>
      <c r="W5534" s="168">
        <v>0</v>
      </c>
    </row>
    <row r="5535" spans="2:23" ht="16.5" thickTop="1" thickBot="1">
      <c r="B5535" s="164" t="s">
        <v>124</v>
      </c>
      <c r="C5535" s="174" t="s">
        <v>102</v>
      </c>
      <c r="D5535" s="168">
        <f t="shared" si="2432"/>
        <v>48000</v>
      </c>
      <c r="E5535" s="168">
        <f t="shared" si="2433"/>
        <v>4000</v>
      </c>
      <c r="F5535" s="168">
        <f t="shared" si="2433"/>
        <v>16000</v>
      </c>
      <c r="G5535" s="168">
        <f t="shared" si="2433"/>
        <v>18000</v>
      </c>
      <c r="H5535" s="168">
        <f t="shared" si="2433"/>
        <v>10000</v>
      </c>
      <c r="I5535" s="168">
        <f t="shared" si="2434"/>
        <v>48000</v>
      </c>
      <c r="J5535" s="168">
        <f>SUM(J5536)</f>
        <v>4000</v>
      </c>
      <c r="K5535" s="168">
        <f>SUM(K5536)</f>
        <v>16000</v>
      </c>
      <c r="L5535" s="168">
        <f>SUM(L5536)</f>
        <v>18000</v>
      </c>
      <c r="M5535" s="168">
        <f>SUM(M5536)</f>
        <v>10000</v>
      </c>
      <c r="N5535" s="168">
        <f t="shared" si="2435"/>
        <v>0</v>
      </c>
      <c r="O5535" s="168">
        <f>SUM(O5536)</f>
        <v>0</v>
      </c>
      <c r="P5535" s="168">
        <f>SUM(P5536)</f>
        <v>0</v>
      </c>
      <c r="Q5535" s="168">
        <f>SUM(Q5536)</f>
        <v>0</v>
      </c>
      <c r="R5535" s="168">
        <f>SUM(R5536)</f>
        <v>0</v>
      </c>
      <c r="S5535" s="168">
        <f t="shared" si="2436"/>
        <v>0</v>
      </c>
      <c r="T5535" s="168">
        <f>SUM(T5536)</f>
        <v>0</v>
      </c>
      <c r="U5535" s="168">
        <f>SUM(U5536)</f>
        <v>0</v>
      </c>
      <c r="V5535" s="168">
        <f>SUM(V5536)</f>
        <v>0</v>
      </c>
      <c r="W5535" s="168">
        <f>SUM(W5536)</f>
        <v>0</v>
      </c>
    </row>
    <row r="5536" spans="2:23" ht="31.5" thickTop="1" thickBot="1">
      <c r="B5536" s="164" t="s">
        <v>124</v>
      </c>
      <c r="C5536" s="175" t="s">
        <v>156</v>
      </c>
      <c r="D5536" s="168">
        <f t="shared" si="2432"/>
        <v>48000</v>
      </c>
      <c r="E5536" s="168">
        <f t="shared" si="2433"/>
        <v>4000</v>
      </c>
      <c r="F5536" s="168">
        <f t="shared" si="2433"/>
        <v>16000</v>
      </c>
      <c r="G5536" s="168">
        <f t="shared" si="2433"/>
        <v>18000</v>
      </c>
      <c r="H5536" s="168">
        <f t="shared" si="2433"/>
        <v>10000</v>
      </c>
      <c r="I5536" s="168">
        <f t="shared" si="2434"/>
        <v>48000</v>
      </c>
      <c r="J5536" s="168">
        <v>4000</v>
      </c>
      <c r="K5536" s="168">
        <v>16000</v>
      </c>
      <c r="L5536" s="168">
        <v>18000</v>
      </c>
      <c r="M5536" s="168">
        <v>10000</v>
      </c>
      <c r="N5536" s="168">
        <f t="shared" si="2435"/>
        <v>0</v>
      </c>
      <c r="O5536" s="168">
        <v>0</v>
      </c>
      <c r="P5536" s="168">
        <v>0</v>
      </c>
      <c r="Q5536" s="168">
        <v>0</v>
      </c>
      <c r="R5536" s="168">
        <v>0</v>
      </c>
      <c r="S5536" s="168">
        <f t="shared" si="2436"/>
        <v>0</v>
      </c>
      <c r="T5536" s="168">
        <v>0</v>
      </c>
      <c r="U5536" s="168">
        <v>0</v>
      </c>
      <c r="V5536" s="168">
        <v>0</v>
      </c>
      <c r="W5536" s="168">
        <v>0</v>
      </c>
    </row>
    <row r="5537" spans="2:23" ht="16.5" thickTop="1" thickBot="1">
      <c r="B5537" s="164" t="s">
        <v>1832</v>
      </c>
      <c r="C5537" s="170" t="s">
        <v>1833</v>
      </c>
      <c r="D5537" s="168">
        <f t="shared" si="2432"/>
        <v>10939000</v>
      </c>
      <c r="E5537" s="168">
        <f t="shared" si="2433"/>
        <v>2776000</v>
      </c>
      <c r="F5537" s="168">
        <f t="shared" si="2433"/>
        <v>2768000</v>
      </c>
      <c r="G5537" s="168">
        <f t="shared" si="2433"/>
        <v>2731000</v>
      </c>
      <c r="H5537" s="168">
        <f t="shared" si="2433"/>
        <v>2664000</v>
      </c>
      <c r="I5537" s="168">
        <f t="shared" si="2434"/>
        <v>10939000</v>
      </c>
      <c r="J5537" s="168">
        <f t="shared" ref="J5537:M5540" si="2443">SUM(J5548,J5559,J5566,J5574,J5581,J5588,J5594,J5601,J5607,J5611,J5618,J5622,J5626,J5630,J5635,J5641,J5649,J5653,J5659,J5665)</f>
        <v>2776000</v>
      </c>
      <c r="K5537" s="168">
        <f t="shared" si="2443"/>
        <v>2768000</v>
      </c>
      <c r="L5537" s="168">
        <f t="shared" si="2443"/>
        <v>2731000</v>
      </c>
      <c r="M5537" s="168">
        <f t="shared" si="2443"/>
        <v>2664000</v>
      </c>
      <c r="N5537" s="168">
        <f t="shared" si="2435"/>
        <v>0</v>
      </c>
      <c r="O5537" s="168">
        <f t="shared" ref="O5537:R5540" si="2444">SUM(O5548,O5559,O5566,O5574,O5581,O5588,O5594,O5601,O5607,O5611,O5618,O5622,O5626,O5630,O5635,O5641,O5649,O5653,O5659,O5665)</f>
        <v>0</v>
      </c>
      <c r="P5537" s="168">
        <f t="shared" si="2444"/>
        <v>0</v>
      </c>
      <c r="Q5537" s="168">
        <f t="shared" si="2444"/>
        <v>0</v>
      </c>
      <c r="R5537" s="168">
        <f t="shared" si="2444"/>
        <v>0</v>
      </c>
      <c r="S5537" s="168">
        <f t="shared" si="2436"/>
        <v>0</v>
      </c>
      <c r="T5537" s="168">
        <f t="shared" ref="T5537:W5540" si="2445">SUM(T5548,T5559,T5566,T5574,T5581,T5588,T5594,T5601,T5607,T5611,T5618,T5622,T5626,T5630,T5635,T5641,T5649,T5653,T5659,T5665)</f>
        <v>0</v>
      </c>
      <c r="U5537" s="168">
        <f t="shared" si="2445"/>
        <v>0</v>
      </c>
      <c r="V5537" s="168">
        <f t="shared" si="2445"/>
        <v>0</v>
      </c>
      <c r="W5537" s="168">
        <f t="shared" si="2445"/>
        <v>0</v>
      </c>
    </row>
    <row r="5538" spans="2:23" ht="16.5" thickTop="1" thickBot="1">
      <c r="B5538" s="164" t="s">
        <v>124</v>
      </c>
      <c r="C5538" s="171" t="s">
        <v>96</v>
      </c>
      <c r="D5538" s="168">
        <f t="shared" si="2432"/>
        <v>10876000</v>
      </c>
      <c r="E5538" s="168">
        <f t="shared" si="2433"/>
        <v>2758000</v>
      </c>
      <c r="F5538" s="168">
        <f t="shared" si="2433"/>
        <v>2728000</v>
      </c>
      <c r="G5538" s="168">
        <f t="shared" si="2433"/>
        <v>2726000</v>
      </c>
      <c r="H5538" s="168">
        <f t="shared" si="2433"/>
        <v>2664000</v>
      </c>
      <c r="I5538" s="168">
        <f t="shared" si="2434"/>
        <v>10876000</v>
      </c>
      <c r="J5538" s="168">
        <f t="shared" si="2443"/>
        <v>2758000</v>
      </c>
      <c r="K5538" s="168">
        <f t="shared" si="2443"/>
        <v>2728000</v>
      </c>
      <c r="L5538" s="168">
        <f t="shared" si="2443"/>
        <v>2726000</v>
      </c>
      <c r="M5538" s="168">
        <f t="shared" si="2443"/>
        <v>2664000</v>
      </c>
      <c r="N5538" s="168">
        <f t="shared" si="2435"/>
        <v>0</v>
      </c>
      <c r="O5538" s="168">
        <f t="shared" si="2444"/>
        <v>0</v>
      </c>
      <c r="P5538" s="168">
        <f t="shared" si="2444"/>
        <v>0</v>
      </c>
      <c r="Q5538" s="168">
        <f t="shared" si="2444"/>
        <v>0</v>
      </c>
      <c r="R5538" s="168">
        <f t="shared" si="2444"/>
        <v>0</v>
      </c>
      <c r="S5538" s="168">
        <f t="shared" si="2436"/>
        <v>0</v>
      </c>
      <c r="T5538" s="168">
        <f t="shared" si="2445"/>
        <v>0</v>
      </c>
      <c r="U5538" s="168">
        <f t="shared" si="2445"/>
        <v>0</v>
      </c>
      <c r="V5538" s="168">
        <f t="shared" si="2445"/>
        <v>0</v>
      </c>
      <c r="W5538" s="168">
        <f t="shared" si="2445"/>
        <v>0</v>
      </c>
    </row>
    <row r="5539" spans="2:23" ht="16.5" thickTop="1" thickBot="1">
      <c r="B5539" s="164" t="s">
        <v>124</v>
      </c>
      <c r="C5539" s="172" t="s">
        <v>97</v>
      </c>
      <c r="D5539" s="168">
        <f t="shared" si="2432"/>
        <v>8240000</v>
      </c>
      <c r="E5539" s="168">
        <f t="shared" si="2433"/>
        <v>2068000</v>
      </c>
      <c r="F5539" s="168">
        <f t="shared" si="2433"/>
        <v>2062000</v>
      </c>
      <c r="G5539" s="168">
        <f t="shared" si="2433"/>
        <v>2062000</v>
      </c>
      <c r="H5539" s="168">
        <f t="shared" si="2433"/>
        <v>2048000</v>
      </c>
      <c r="I5539" s="168">
        <f t="shared" si="2434"/>
        <v>8240000</v>
      </c>
      <c r="J5539" s="168">
        <f t="shared" si="2443"/>
        <v>2068000</v>
      </c>
      <c r="K5539" s="168">
        <f t="shared" si="2443"/>
        <v>2062000</v>
      </c>
      <c r="L5539" s="168">
        <f t="shared" si="2443"/>
        <v>2062000</v>
      </c>
      <c r="M5539" s="168">
        <f t="shared" si="2443"/>
        <v>2048000</v>
      </c>
      <c r="N5539" s="168">
        <f t="shared" si="2435"/>
        <v>0</v>
      </c>
      <c r="O5539" s="168">
        <f t="shared" si="2444"/>
        <v>0</v>
      </c>
      <c r="P5539" s="168">
        <f t="shared" si="2444"/>
        <v>0</v>
      </c>
      <c r="Q5539" s="168">
        <f t="shared" si="2444"/>
        <v>0</v>
      </c>
      <c r="R5539" s="168">
        <f t="shared" si="2444"/>
        <v>0</v>
      </c>
      <c r="S5539" s="168">
        <f t="shared" si="2436"/>
        <v>0</v>
      </c>
      <c r="T5539" s="168">
        <f t="shared" si="2445"/>
        <v>0</v>
      </c>
      <c r="U5539" s="168">
        <f t="shared" si="2445"/>
        <v>0</v>
      </c>
      <c r="V5539" s="168">
        <f t="shared" si="2445"/>
        <v>0</v>
      </c>
      <c r="W5539" s="168">
        <f t="shared" si="2445"/>
        <v>0</v>
      </c>
    </row>
    <row r="5540" spans="2:23" ht="16.5" thickTop="1" thickBot="1">
      <c r="B5540" s="164" t="s">
        <v>124</v>
      </c>
      <c r="C5540" s="172" t="s">
        <v>98</v>
      </c>
      <c r="D5540" s="168">
        <f t="shared" si="2432"/>
        <v>2613000</v>
      </c>
      <c r="E5540" s="168">
        <f t="shared" si="2433"/>
        <v>679000</v>
      </c>
      <c r="F5540" s="168">
        <f t="shared" si="2433"/>
        <v>663000</v>
      </c>
      <c r="G5540" s="168">
        <f t="shared" si="2433"/>
        <v>659000</v>
      </c>
      <c r="H5540" s="168">
        <f t="shared" si="2433"/>
        <v>612000</v>
      </c>
      <c r="I5540" s="168">
        <f t="shared" si="2434"/>
        <v>2613000</v>
      </c>
      <c r="J5540" s="168">
        <f t="shared" si="2443"/>
        <v>679000</v>
      </c>
      <c r="K5540" s="168">
        <f t="shared" si="2443"/>
        <v>663000</v>
      </c>
      <c r="L5540" s="168">
        <f t="shared" si="2443"/>
        <v>659000</v>
      </c>
      <c r="M5540" s="168">
        <f t="shared" si="2443"/>
        <v>612000</v>
      </c>
      <c r="N5540" s="168">
        <f t="shared" si="2435"/>
        <v>0</v>
      </c>
      <c r="O5540" s="168">
        <f t="shared" si="2444"/>
        <v>0</v>
      </c>
      <c r="P5540" s="168">
        <f t="shared" si="2444"/>
        <v>0</v>
      </c>
      <c r="Q5540" s="168">
        <f t="shared" si="2444"/>
        <v>0</v>
      </c>
      <c r="R5540" s="168">
        <f t="shared" si="2444"/>
        <v>0</v>
      </c>
      <c r="S5540" s="168">
        <f t="shared" si="2436"/>
        <v>0</v>
      </c>
      <c r="T5540" s="168">
        <f t="shared" si="2445"/>
        <v>0</v>
      </c>
      <c r="U5540" s="168">
        <f t="shared" si="2445"/>
        <v>0</v>
      </c>
      <c r="V5540" s="168">
        <f t="shared" si="2445"/>
        <v>0</v>
      </c>
      <c r="W5540" s="168">
        <f t="shared" si="2445"/>
        <v>0</v>
      </c>
    </row>
    <row r="5541" spans="2:23" ht="16.5" thickTop="1" thickBot="1">
      <c r="B5541" s="164" t="s">
        <v>124</v>
      </c>
      <c r="C5541" s="172" t="s">
        <v>15</v>
      </c>
      <c r="D5541" s="168">
        <f t="shared" si="2432"/>
        <v>0</v>
      </c>
      <c r="E5541" s="168">
        <f t="shared" si="2433"/>
        <v>0</v>
      </c>
      <c r="F5541" s="168">
        <f t="shared" si="2433"/>
        <v>0</v>
      </c>
      <c r="G5541" s="168">
        <f t="shared" si="2433"/>
        <v>0</v>
      </c>
      <c r="H5541" s="168">
        <f t="shared" si="2433"/>
        <v>0</v>
      </c>
      <c r="I5541" s="168">
        <f t="shared" si="2434"/>
        <v>0</v>
      </c>
      <c r="J5541" s="168">
        <f t="shared" ref="J5541:M5543" si="2446">SUM(J5552)</f>
        <v>0</v>
      </c>
      <c r="K5541" s="168">
        <f t="shared" si="2446"/>
        <v>0</v>
      </c>
      <c r="L5541" s="168">
        <f t="shared" si="2446"/>
        <v>0</v>
      </c>
      <c r="M5541" s="168">
        <f t="shared" si="2446"/>
        <v>0</v>
      </c>
      <c r="N5541" s="168">
        <f t="shared" si="2435"/>
        <v>0</v>
      </c>
      <c r="O5541" s="168">
        <f t="shared" ref="O5541:R5543" si="2447">SUM(O5552)</f>
        <v>0</v>
      </c>
      <c r="P5541" s="168">
        <f t="shared" si="2447"/>
        <v>0</v>
      </c>
      <c r="Q5541" s="168">
        <f t="shared" si="2447"/>
        <v>0</v>
      </c>
      <c r="R5541" s="168">
        <f t="shared" si="2447"/>
        <v>0</v>
      </c>
      <c r="S5541" s="168">
        <f t="shared" si="2436"/>
        <v>0</v>
      </c>
      <c r="T5541" s="168">
        <f t="shared" ref="T5541:W5543" si="2448">SUM(T5552)</f>
        <v>0</v>
      </c>
      <c r="U5541" s="168">
        <f t="shared" si="2448"/>
        <v>0</v>
      </c>
      <c r="V5541" s="168">
        <f t="shared" si="2448"/>
        <v>0</v>
      </c>
      <c r="W5541" s="168">
        <f t="shared" si="2448"/>
        <v>0</v>
      </c>
    </row>
    <row r="5542" spans="2:23" ht="16.5" thickTop="1" thickBot="1">
      <c r="B5542" s="164" t="s">
        <v>124</v>
      </c>
      <c r="C5542" s="173" t="s">
        <v>139</v>
      </c>
      <c r="D5542" s="168">
        <f t="shared" si="2432"/>
        <v>0</v>
      </c>
      <c r="E5542" s="168">
        <f t="shared" si="2433"/>
        <v>0</v>
      </c>
      <c r="F5542" s="168">
        <f t="shared" si="2433"/>
        <v>0</v>
      </c>
      <c r="G5542" s="168">
        <f t="shared" si="2433"/>
        <v>0</v>
      </c>
      <c r="H5542" s="168">
        <f t="shared" si="2433"/>
        <v>0</v>
      </c>
      <c r="I5542" s="168">
        <f t="shared" si="2434"/>
        <v>0</v>
      </c>
      <c r="J5542" s="168">
        <f t="shared" si="2446"/>
        <v>0</v>
      </c>
      <c r="K5542" s="168">
        <f t="shared" si="2446"/>
        <v>0</v>
      </c>
      <c r="L5542" s="168">
        <f t="shared" si="2446"/>
        <v>0</v>
      </c>
      <c r="M5542" s="168">
        <f t="shared" si="2446"/>
        <v>0</v>
      </c>
      <c r="N5542" s="168">
        <f t="shared" si="2435"/>
        <v>0</v>
      </c>
      <c r="O5542" s="168">
        <f t="shared" si="2447"/>
        <v>0</v>
      </c>
      <c r="P5542" s="168">
        <f t="shared" si="2447"/>
        <v>0</v>
      </c>
      <c r="Q5542" s="168">
        <f t="shared" si="2447"/>
        <v>0</v>
      </c>
      <c r="R5542" s="168">
        <f t="shared" si="2447"/>
        <v>0</v>
      </c>
      <c r="S5542" s="168">
        <f t="shared" si="2436"/>
        <v>0</v>
      </c>
      <c r="T5542" s="168">
        <f t="shared" si="2448"/>
        <v>0</v>
      </c>
      <c r="U5542" s="168">
        <f t="shared" si="2448"/>
        <v>0</v>
      </c>
      <c r="V5542" s="168">
        <f t="shared" si="2448"/>
        <v>0</v>
      </c>
      <c r="W5542" s="168">
        <f t="shared" si="2448"/>
        <v>0</v>
      </c>
    </row>
    <row r="5543" spans="2:23" ht="16.5" thickTop="1" thickBot="1">
      <c r="B5543" s="164" t="s">
        <v>124</v>
      </c>
      <c r="C5543" s="174" t="s">
        <v>138</v>
      </c>
      <c r="D5543" s="168">
        <f t="shared" si="2432"/>
        <v>0</v>
      </c>
      <c r="E5543" s="168">
        <f t="shared" si="2433"/>
        <v>0</v>
      </c>
      <c r="F5543" s="168">
        <f t="shared" si="2433"/>
        <v>0</v>
      </c>
      <c r="G5543" s="168">
        <f t="shared" si="2433"/>
        <v>0</v>
      </c>
      <c r="H5543" s="168">
        <f t="shared" si="2433"/>
        <v>0</v>
      </c>
      <c r="I5543" s="168">
        <f t="shared" si="2434"/>
        <v>0</v>
      </c>
      <c r="J5543" s="168">
        <f t="shared" si="2446"/>
        <v>0</v>
      </c>
      <c r="K5543" s="168">
        <f t="shared" si="2446"/>
        <v>0</v>
      </c>
      <c r="L5543" s="168">
        <f t="shared" si="2446"/>
        <v>0</v>
      </c>
      <c r="M5543" s="168">
        <f t="shared" si="2446"/>
        <v>0</v>
      </c>
      <c r="N5543" s="168">
        <f t="shared" si="2435"/>
        <v>0</v>
      </c>
      <c r="O5543" s="168">
        <f t="shared" si="2447"/>
        <v>0</v>
      </c>
      <c r="P5543" s="168">
        <f t="shared" si="2447"/>
        <v>0</v>
      </c>
      <c r="Q5543" s="168">
        <f t="shared" si="2447"/>
        <v>0</v>
      </c>
      <c r="R5543" s="168">
        <f t="shared" si="2447"/>
        <v>0</v>
      </c>
      <c r="S5543" s="168">
        <f t="shared" si="2436"/>
        <v>0</v>
      </c>
      <c r="T5543" s="168">
        <f t="shared" si="2448"/>
        <v>0</v>
      </c>
      <c r="U5543" s="168">
        <f t="shared" si="2448"/>
        <v>0</v>
      </c>
      <c r="V5543" s="168">
        <f t="shared" si="2448"/>
        <v>0</v>
      </c>
      <c r="W5543" s="168">
        <f t="shared" si="2448"/>
        <v>0</v>
      </c>
    </row>
    <row r="5544" spans="2:23" ht="16.5" thickTop="1" thickBot="1">
      <c r="B5544" s="164" t="s">
        <v>124</v>
      </c>
      <c r="C5544" s="172" t="s">
        <v>101</v>
      </c>
      <c r="D5544" s="168">
        <f t="shared" si="2432"/>
        <v>0</v>
      </c>
      <c r="E5544" s="168">
        <f t="shared" si="2433"/>
        <v>0</v>
      </c>
      <c r="F5544" s="168">
        <f t="shared" si="2433"/>
        <v>0</v>
      </c>
      <c r="G5544" s="168">
        <f t="shared" si="2433"/>
        <v>0</v>
      </c>
      <c r="H5544" s="168">
        <f t="shared" si="2433"/>
        <v>0</v>
      </c>
      <c r="I5544" s="168">
        <f t="shared" si="2434"/>
        <v>0</v>
      </c>
      <c r="J5544" s="168">
        <f>SUM(J5555,J5570,J5645)</f>
        <v>0</v>
      </c>
      <c r="K5544" s="168">
        <f>SUM(K5555,K5570,K5645)</f>
        <v>0</v>
      </c>
      <c r="L5544" s="168">
        <f>SUM(L5555,L5570,L5645)</f>
        <v>0</v>
      </c>
      <c r="M5544" s="168">
        <f>SUM(M5555,M5570,M5645)</f>
        <v>0</v>
      </c>
      <c r="N5544" s="168">
        <f t="shared" si="2435"/>
        <v>0</v>
      </c>
      <c r="O5544" s="168">
        <f>SUM(O5555,O5570,O5645)</f>
        <v>0</v>
      </c>
      <c r="P5544" s="168">
        <f>SUM(P5555,P5570,P5645)</f>
        <v>0</v>
      </c>
      <c r="Q5544" s="168">
        <f>SUM(Q5555,Q5570,Q5645)</f>
        <v>0</v>
      </c>
      <c r="R5544" s="168">
        <f>SUM(R5555,R5570,R5645)</f>
        <v>0</v>
      </c>
      <c r="S5544" s="168">
        <f t="shared" si="2436"/>
        <v>0</v>
      </c>
      <c r="T5544" s="168">
        <f>SUM(T5555,T5570,T5645)</f>
        <v>0</v>
      </c>
      <c r="U5544" s="168">
        <f>SUM(U5555,U5570,U5645)</f>
        <v>0</v>
      </c>
      <c r="V5544" s="168">
        <f>SUM(V5555,V5570,V5645)</f>
        <v>0</v>
      </c>
      <c r="W5544" s="168">
        <f>SUM(W5555,W5570,W5645)</f>
        <v>0</v>
      </c>
    </row>
    <row r="5545" spans="2:23" ht="16.5" thickTop="1" thickBot="1">
      <c r="B5545" s="164" t="s">
        <v>124</v>
      </c>
      <c r="C5545" s="172" t="s">
        <v>102</v>
      </c>
      <c r="D5545" s="168">
        <f t="shared" si="2432"/>
        <v>23000</v>
      </c>
      <c r="E5545" s="168">
        <f t="shared" si="2433"/>
        <v>11000</v>
      </c>
      <c r="F5545" s="168">
        <f t="shared" si="2433"/>
        <v>3000</v>
      </c>
      <c r="G5545" s="168">
        <f t="shared" si="2433"/>
        <v>5000</v>
      </c>
      <c r="H5545" s="168">
        <f t="shared" si="2433"/>
        <v>4000</v>
      </c>
      <c r="I5545" s="168">
        <f t="shared" si="2434"/>
        <v>23000</v>
      </c>
      <c r="J5545" s="168">
        <f t="shared" ref="J5545:M5546" si="2449">SUM(J5556,J5563,J5571,J5578,J5585,J5592,J5598,J5605,J5615,J5639,J5646,J5657,J5663)</f>
        <v>11000</v>
      </c>
      <c r="K5545" s="168">
        <f t="shared" si="2449"/>
        <v>3000</v>
      </c>
      <c r="L5545" s="168">
        <f t="shared" si="2449"/>
        <v>5000</v>
      </c>
      <c r="M5545" s="168">
        <f t="shared" si="2449"/>
        <v>4000</v>
      </c>
      <c r="N5545" s="168">
        <f t="shared" si="2435"/>
        <v>0</v>
      </c>
      <c r="O5545" s="168">
        <f t="shared" ref="O5545:R5546" si="2450">SUM(O5556,O5563,O5571,O5578,O5585,O5592,O5598,O5605,O5615,O5639,O5646,O5657,O5663)</f>
        <v>0</v>
      </c>
      <c r="P5545" s="168">
        <f t="shared" si="2450"/>
        <v>0</v>
      </c>
      <c r="Q5545" s="168">
        <f t="shared" si="2450"/>
        <v>0</v>
      </c>
      <c r="R5545" s="168">
        <f t="shared" si="2450"/>
        <v>0</v>
      </c>
      <c r="S5545" s="168">
        <f t="shared" si="2436"/>
        <v>0</v>
      </c>
      <c r="T5545" s="168">
        <f t="shared" ref="T5545:W5546" si="2451">SUM(T5556,T5563,T5571,T5578,T5585,T5592,T5598,T5605,T5615,T5639,T5646,T5657,T5663)</f>
        <v>0</v>
      </c>
      <c r="U5545" s="168">
        <f t="shared" si="2451"/>
        <v>0</v>
      </c>
      <c r="V5545" s="168">
        <f t="shared" si="2451"/>
        <v>0</v>
      </c>
      <c r="W5545" s="168">
        <f t="shared" si="2451"/>
        <v>0</v>
      </c>
    </row>
    <row r="5546" spans="2:23" ht="31.5" thickTop="1" thickBot="1">
      <c r="B5546" s="164" t="s">
        <v>124</v>
      </c>
      <c r="C5546" s="173" t="s">
        <v>156</v>
      </c>
      <c r="D5546" s="168">
        <f t="shared" si="2432"/>
        <v>23000</v>
      </c>
      <c r="E5546" s="168">
        <f t="shared" si="2433"/>
        <v>11000</v>
      </c>
      <c r="F5546" s="168">
        <f t="shared" si="2433"/>
        <v>3000</v>
      </c>
      <c r="G5546" s="168">
        <f t="shared" si="2433"/>
        <v>5000</v>
      </c>
      <c r="H5546" s="168">
        <f t="shared" si="2433"/>
        <v>4000</v>
      </c>
      <c r="I5546" s="168">
        <f t="shared" si="2434"/>
        <v>23000</v>
      </c>
      <c r="J5546" s="168">
        <f t="shared" si="2449"/>
        <v>11000</v>
      </c>
      <c r="K5546" s="168">
        <f t="shared" si="2449"/>
        <v>3000</v>
      </c>
      <c r="L5546" s="168">
        <f t="shared" si="2449"/>
        <v>5000</v>
      </c>
      <c r="M5546" s="168">
        <f t="shared" si="2449"/>
        <v>4000</v>
      </c>
      <c r="N5546" s="168">
        <f t="shared" si="2435"/>
        <v>0</v>
      </c>
      <c r="O5546" s="168">
        <f t="shared" si="2450"/>
        <v>0</v>
      </c>
      <c r="P5546" s="168">
        <f t="shared" si="2450"/>
        <v>0</v>
      </c>
      <c r="Q5546" s="168">
        <f t="shared" si="2450"/>
        <v>0</v>
      </c>
      <c r="R5546" s="168">
        <f t="shared" si="2450"/>
        <v>0</v>
      </c>
      <c r="S5546" s="168">
        <f t="shared" si="2436"/>
        <v>0</v>
      </c>
      <c r="T5546" s="168">
        <f t="shared" si="2451"/>
        <v>0</v>
      </c>
      <c r="U5546" s="168">
        <f t="shared" si="2451"/>
        <v>0</v>
      </c>
      <c r="V5546" s="168">
        <f t="shared" si="2451"/>
        <v>0</v>
      </c>
      <c r="W5546" s="168">
        <f t="shared" si="2451"/>
        <v>0</v>
      </c>
    </row>
    <row r="5547" spans="2:23" ht="16.5" thickTop="1" thickBot="1">
      <c r="B5547" s="164" t="s">
        <v>124</v>
      </c>
      <c r="C5547" s="171" t="s">
        <v>121</v>
      </c>
      <c r="D5547" s="168">
        <f t="shared" si="2432"/>
        <v>63000</v>
      </c>
      <c r="E5547" s="168">
        <f t="shared" si="2433"/>
        <v>18000</v>
      </c>
      <c r="F5547" s="168">
        <f t="shared" si="2433"/>
        <v>40000</v>
      </c>
      <c r="G5547" s="168">
        <f t="shared" si="2433"/>
        <v>5000</v>
      </c>
      <c r="H5547" s="168">
        <f t="shared" si="2433"/>
        <v>0</v>
      </c>
      <c r="I5547" s="168">
        <f t="shared" si="2434"/>
        <v>63000</v>
      </c>
      <c r="J5547" s="168">
        <f>SUM(J5558,J5565,J5573,J5580,J5587,J5600,J5617,J5634,J5648)</f>
        <v>18000</v>
      </c>
      <c r="K5547" s="168">
        <f>SUM(K5558,K5565,K5573,K5580,K5587,K5600,K5617,K5634,K5648)</f>
        <v>40000</v>
      </c>
      <c r="L5547" s="168">
        <f>SUM(L5558,L5565,L5573,L5580,L5587,L5600,L5617,L5634,L5648)</f>
        <v>5000</v>
      </c>
      <c r="M5547" s="168">
        <f>SUM(M5558,M5565,M5573,M5580,M5587,M5600,M5617,M5634,M5648)</f>
        <v>0</v>
      </c>
      <c r="N5547" s="168">
        <f t="shared" si="2435"/>
        <v>0</v>
      </c>
      <c r="O5547" s="168">
        <f>SUM(O5558,O5565,O5573,O5580,O5587,O5600,O5617,O5634,O5648)</f>
        <v>0</v>
      </c>
      <c r="P5547" s="168">
        <f>SUM(P5558,P5565,P5573,P5580,P5587,P5600,P5617,P5634,P5648)</f>
        <v>0</v>
      </c>
      <c r="Q5547" s="168">
        <f>SUM(Q5558,Q5565,Q5573,Q5580,Q5587,Q5600,Q5617,Q5634,Q5648)</f>
        <v>0</v>
      </c>
      <c r="R5547" s="168">
        <f>SUM(R5558,R5565,R5573,R5580,R5587,R5600,R5617,R5634,R5648)</f>
        <v>0</v>
      </c>
      <c r="S5547" s="168">
        <f t="shared" si="2436"/>
        <v>0</v>
      </c>
      <c r="T5547" s="168">
        <f>SUM(T5558,T5565,T5573,T5580,T5587,T5600,T5617,T5634,T5648)</f>
        <v>0</v>
      </c>
      <c r="U5547" s="168">
        <f>SUM(U5558,U5565,U5573,U5580,U5587,U5600,U5617,U5634,U5648)</f>
        <v>0</v>
      </c>
      <c r="V5547" s="168">
        <f>SUM(V5558,V5565,V5573,V5580,V5587,V5600,V5617,V5634,V5648)</f>
        <v>0</v>
      </c>
      <c r="W5547" s="168">
        <f>SUM(W5558,W5565,W5573,W5580,W5587,W5600,W5617,W5634,W5648)</f>
        <v>0</v>
      </c>
    </row>
    <row r="5548" spans="2:23" ht="16.5" thickTop="1" thickBot="1">
      <c r="B5548" s="164" t="s">
        <v>1834</v>
      </c>
      <c r="C5548" s="171" t="s">
        <v>1835</v>
      </c>
      <c r="D5548" s="168">
        <f t="shared" si="2432"/>
        <v>7243000</v>
      </c>
      <c r="E5548" s="168">
        <f t="shared" si="2433"/>
        <v>1804000</v>
      </c>
      <c r="F5548" s="168">
        <f t="shared" si="2433"/>
        <v>1844000</v>
      </c>
      <c r="G5548" s="168">
        <f t="shared" si="2433"/>
        <v>1806000</v>
      </c>
      <c r="H5548" s="168">
        <f t="shared" si="2433"/>
        <v>1789000</v>
      </c>
      <c r="I5548" s="168">
        <f t="shared" si="2434"/>
        <v>7243000</v>
      </c>
      <c r="J5548" s="168">
        <f>SUM(J5549,J5558)</f>
        <v>1804000</v>
      </c>
      <c r="K5548" s="168">
        <f>SUM(K5549,K5558)</f>
        <v>1844000</v>
      </c>
      <c r="L5548" s="168">
        <f>SUM(L5549,L5558)</f>
        <v>1806000</v>
      </c>
      <c r="M5548" s="168">
        <f>SUM(M5549,M5558)</f>
        <v>1789000</v>
      </c>
      <c r="N5548" s="168">
        <f t="shared" si="2435"/>
        <v>0</v>
      </c>
      <c r="O5548" s="168">
        <f>SUM(O5549,O5558)</f>
        <v>0</v>
      </c>
      <c r="P5548" s="168">
        <f>SUM(P5549,P5558)</f>
        <v>0</v>
      </c>
      <c r="Q5548" s="168">
        <f>SUM(Q5549,Q5558)</f>
        <v>0</v>
      </c>
      <c r="R5548" s="168">
        <f>SUM(R5549,R5558)</f>
        <v>0</v>
      </c>
      <c r="S5548" s="168">
        <f t="shared" si="2436"/>
        <v>0</v>
      </c>
      <c r="T5548" s="168">
        <f>SUM(T5549,T5558)</f>
        <v>0</v>
      </c>
      <c r="U5548" s="168">
        <f>SUM(U5549,U5558)</f>
        <v>0</v>
      </c>
      <c r="V5548" s="168">
        <f>SUM(V5549,V5558)</f>
        <v>0</v>
      </c>
      <c r="W5548" s="168">
        <f>SUM(W5549,W5558)</f>
        <v>0</v>
      </c>
    </row>
    <row r="5549" spans="2:23" ht="16.5" thickTop="1" thickBot="1">
      <c r="B5549" s="164" t="s">
        <v>124</v>
      </c>
      <c r="C5549" s="172" t="s">
        <v>96</v>
      </c>
      <c r="D5549" s="168">
        <f t="shared" si="2432"/>
        <v>7203000</v>
      </c>
      <c r="E5549" s="168">
        <f t="shared" si="2433"/>
        <v>1804000</v>
      </c>
      <c r="F5549" s="168">
        <f t="shared" si="2433"/>
        <v>1804000</v>
      </c>
      <c r="G5549" s="168">
        <f t="shared" si="2433"/>
        <v>1806000</v>
      </c>
      <c r="H5549" s="168">
        <f t="shared" si="2433"/>
        <v>1789000</v>
      </c>
      <c r="I5549" s="168">
        <f t="shared" si="2434"/>
        <v>7203000</v>
      </c>
      <c r="J5549" s="168">
        <f>SUM(J5550:J5552,J5555:J5556)</f>
        <v>1804000</v>
      </c>
      <c r="K5549" s="168">
        <f>SUM(K5550:K5552,K5555:K5556)</f>
        <v>1804000</v>
      </c>
      <c r="L5549" s="168">
        <f>SUM(L5550:L5552,L5555:L5556)</f>
        <v>1806000</v>
      </c>
      <c r="M5549" s="168">
        <f>SUM(M5550:M5552,M5555:M5556)</f>
        <v>1789000</v>
      </c>
      <c r="N5549" s="168">
        <f t="shared" si="2435"/>
        <v>0</v>
      </c>
      <c r="O5549" s="168">
        <f>SUM(O5550:O5552,O5555:O5556)</f>
        <v>0</v>
      </c>
      <c r="P5549" s="168">
        <f>SUM(P5550:P5552,P5555:P5556)</f>
        <v>0</v>
      </c>
      <c r="Q5549" s="168">
        <f>SUM(Q5550:Q5552,Q5555:Q5556)</f>
        <v>0</v>
      </c>
      <c r="R5549" s="168">
        <f>SUM(R5550:R5552,R5555:R5556)</f>
        <v>0</v>
      </c>
      <c r="S5549" s="168">
        <f t="shared" si="2436"/>
        <v>0</v>
      </c>
      <c r="T5549" s="168">
        <f>SUM(T5550:T5552,T5555:T5556)</f>
        <v>0</v>
      </c>
      <c r="U5549" s="168">
        <f>SUM(U5550:U5552,U5555:U5556)</f>
        <v>0</v>
      </c>
      <c r="V5549" s="168">
        <f>SUM(V5550:V5552,V5555:V5556)</f>
        <v>0</v>
      </c>
      <c r="W5549" s="168">
        <f>SUM(W5550:W5552,W5555:W5556)</f>
        <v>0</v>
      </c>
    </row>
    <row r="5550" spans="2:23" ht="16.5" thickTop="1" thickBot="1">
      <c r="B5550" s="164" t="s">
        <v>124</v>
      </c>
      <c r="C5550" s="173" t="s">
        <v>97</v>
      </c>
      <c r="D5550" s="168">
        <f t="shared" si="2432"/>
        <v>5603000</v>
      </c>
      <c r="E5550" s="168">
        <f t="shared" si="2433"/>
        <v>1401000</v>
      </c>
      <c r="F5550" s="168">
        <f t="shared" si="2433"/>
        <v>1401000</v>
      </c>
      <c r="G5550" s="168">
        <f t="shared" si="2433"/>
        <v>1401000</v>
      </c>
      <c r="H5550" s="168">
        <f t="shared" si="2433"/>
        <v>1400000</v>
      </c>
      <c r="I5550" s="168">
        <f t="shared" si="2434"/>
        <v>5603000</v>
      </c>
      <c r="J5550" s="168">
        <v>1401000</v>
      </c>
      <c r="K5550" s="168">
        <v>1401000</v>
      </c>
      <c r="L5550" s="168">
        <v>1401000</v>
      </c>
      <c r="M5550" s="168">
        <v>1400000</v>
      </c>
      <c r="N5550" s="168">
        <f t="shared" si="2435"/>
        <v>0</v>
      </c>
      <c r="O5550" s="168">
        <v>0</v>
      </c>
      <c r="P5550" s="168">
        <v>0</v>
      </c>
      <c r="Q5550" s="168">
        <v>0</v>
      </c>
      <c r="R5550" s="168">
        <v>0</v>
      </c>
      <c r="S5550" s="168">
        <f t="shared" si="2436"/>
        <v>0</v>
      </c>
      <c r="T5550" s="168">
        <v>0</v>
      </c>
      <c r="U5550" s="168">
        <v>0</v>
      </c>
      <c r="V5550" s="168">
        <v>0</v>
      </c>
      <c r="W5550" s="168">
        <v>0</v>
      </c>
    </row>
    <row r="5551" spans="2:23" ht="16.5" thickTop="1" thickBot="1">
      <c r="B5551" s="164" t="s">
        <v>124</v>
      </c>
      <c r="C5551" s="173" t="s">
        <v>98</v>
      </c>
      <c r="D5551" s="168">
        <f t="shared" si="2432"/>
        <v>1585000</v>
      </c>
      <c r="E5551" s="168">
        <f t="shared" si="2433"/>
        <v>400000</v>
      </c>
      <c r="F5551" s="168">
        <f t="shared" si="2433"/>
        <v>400000</v>
      </c>
      <c r="G5551" s="168">
        <f t="shared" si="2433"/>
        <v>400000</v>
      </c>
      <c r="H5551" s="168">
        <f t="shared" si="2433"/>
        <v>385000</v>
      </c>
      <c r="I5551" s="168">
        <f t="shared" si="2434"/>
        <v>1585000</v>
      </c>
      <c r="J5551" s="168">
        <v>400000</v>
      </c>
      <c r="K5551" s="168">
        <v>400000</v>
      </c>
      <c r="L5551" s="168">
        <v>400000</v>
      </c>
      <c r="M5551" s="168">
        <v>385000</v>
      </c>
      <c r="N5551" s="168">
        <f t="shared" si="2435"/>
        <v>0</v>
      </c>
      <c r="O5551" s="168">
        <v>0</v>
      </c>
      <c r="P5551" s="168">
        <v>0</v>
      </c>
      <c r="Q5551" s="168">
        <v>0</v>
      </c>
      <c r="R5551" s="168">
        <v>0</v>
      </c>
      <c r="S5551" s="168">
        <f t="shared" si="2436"/>
        <v>0</v>
      </c>
      <c r="T5551" s="168">
        <v>0</v>
      </c>
      <c r="U5551" s="168">
        <v>0</v>
      </c>
      <c r="V5551" s="168">
        <v>0</v>
      </c>
      <c r="W5551" s="168">
        <v>0</v>
      </c>
    </row>
    <row r="5552" spans="2:23" ht="16.5" thickTop="1" thickBot="1">
      <c r="B5552" s="164" t="s">
        <v>124</v>
      </c>
      <c r="C5552" s="173" t="s">
        <v>15</v>
      </c>
      <c r="D5552" s="168">
        <f t="shared" si="2432"/>
        <v>0</v>
      </c>
      <c r="E5552" s="168">
        <f t="shared" si="2433"/>
        <v>0</v>
      </c>
      <c r="F5552" s="168">
        <f t="shared" si="2433"/>
        <v>0</v>
      </c>
      <c r="G5552" s="168">
        <f t="shared" si="2433"/>
        <v>0</v>
      </c>
      <c r="H5552" s="168">
        <f t="shared" si="2433"/>
        <v>0</v>
      </c>
      <c r="I5552" s="168">
        <f t="shared" si="2434"/>
        <v>0</v>
      </c>
      <c r="J5552" s="168">
        <f t="shared" ref="J5552:M5553" si="2452">SUM(J5553)</f>
        <v>0</v>
      </c>
      <c r="K5552" s="168">
        <f t="shared" si="2452"/>
        <v>0</v>
      </c>
      <c r="L5552" s="168">
        <f t="shared" si="2452"/>
        <v>0</v>
      </c>
      <c r="M5552" s="168">
        <f t="shared" si="2452"/>
        <v>0</v>
      </c>
      <c r="N5552" s="168">
        <f t="shared" si="2435"/>
        <v>0</v>
      </c>
      <c r="O5552" s="168">
        <f t="shared" ref="O5552:R5553" si="2453">SUM(O5553)</f>
        <v>0</v>
      </c>
      <c r="P5552" s="168">
        <f t="shared" si="2453"/>
        <v>0</v>
      </c>
      <c r="Q5552" s="168">
        <f t="shared" si="2453"/>
        <v>0</v>
      </c>
      <c r="R5552" s="168">
        <f t="shared" si="2453"/>
        <v>0</v>
      </c>
      <c r="S5552" s="168">
        <f t="shared" si="2436"/>
        <v>0</v>
      </c>
      <c r="T5552" s="168">
        <f t="shared" ref="T5552:W5553" si="2454">SUM(T5553)</f>
        <v>0</v>
      </c>
      <c r="U5552" s="168">
        <f t="shared" si="2454"/>
        <v>0</v>
      </c>
      <c r="V5552" s="168">
        <f t="shared" si="2454"/>
        <v>0</v>
      </c>
      <c r="W5552" s="168">
        <f t="shared" si="2454"/>
        <v>0</v>
      </c>
    </row>
    <row r="5553" spans="2:23" ht="16.5" thickTop="1" thickBot="1">
      <c r="B5553" s="164" t="s">
        <v>124</v>
      </c>
      <c r="C5553" s="174" t="s">
        <v>139</v>
      </c>
      <c r="D5553" s="168">
        <f t="shared" si="2432"/>
        <v>0</v>
      </c>
      <c r="E5553" s="168">
        <f t="shared" si="2433"/>
        <v>0</v>
      </c>
      <c r="F5553" s="168">
        <f t="shared" si="2433"/>
        <v>0</v>
      </c>
      <c r="G5553" s="168">
        <f t="shared" si="2433"/>
        <v>0</v>
      </c>
      <c r="H5553" s="168">
        <f t="shared" si="2433"/>
        <v>0</v>
      </c>
      <c r="I5553" s="168">
        <f t="shared" si="2434"/>
        <v>0</v>
      </c>
      <c r="J5553" s="168">
        <f t="shared" si="2452"/>
        <v>0</v>
      </c>
      <c r="K5553" s="168">
        <f t="shared" si="2452"/>
        <v>0</v>
      </c>
      <c r="L5553" s="168">
        <f t="shared" si="2452"/>
        <v>0</v>
      </c>
      <c r="M5553" s="168">
        <f t="shared" si="2452"/>
        <v>0</v>
      </c>
      <c r="N5553" s="168">
        <f t="shared" si="2435"/>
        <v>0</v>
      </c>
      <c r="O5553" s="168">
        <f t="shared" si="2453"/>
        <v>0</v>
      </c>
      <c r="P5553" s="168">
        <f t="shared" si="2453"/>
        <v>0</v>
      </c>
      <c r="Q5553" s="168">
        <f t="shared" si="2453"/>
        <v>0</v>
      </c>
      <c r="R5553" s="168">
        <f t="shared" si="2453"/>
        <v>0</v>
      </c>
      <c r="S5553" s="168">
        <f t="shared" si="2436"/>
        <v>0</v>
      </c>
      <c r="T5553" s="168">
        <f t="shared" si="2454"/>
        <v>0</v>
      </c>
      <c r="U5553" s="168">
        <f t="shared" si="2454"/>
        <v>0</v>
      </c>
      <c r="V5553" s="168">
        <f t="shared" si="2454"/>
        <v>0</v>
      </c>
      <c r="W5553" s="168">
        <f t="shared" si="2454"/>
        <v>0</v>
      </c>
    </row>
    <row r="5554" spans="2:23" ht="16.5" thickTop="1" thickBot="1">
      <c r="B5554" s="164" t="s">
        <v>124</v>
      </c>
      <c r="C5554" s="175" t="s">
        <v>138</v>
      </c>
      <c r="D5554" s="168">
        <f t="shared" si="2432"/>
        <v>0</v>
      </c>
      <c r="E5554" s="168">
        <f t="shared" si="2433"/>
        <v>0</v>
      </c>
      <c r="F5554" s="168">
        <f t="shared" si="2433"/>
        <v>0</v>
      </c>
      <c r="G5554" s="168">
        <f t="shared" si="2433"/>
        <v>0</v>
      </c>
      <c r="H5554" s="168">
        <f t="shared" si="2433"/>
        <v>0</v>
      </c>
      <c r="I5554" s="168">
        <f t="shared" si="2434"/>
        <v>0</v>
      </c>
      <c r="J5554" s="168">
        <v>0</v>
      </c>
      <c r="K5554" s="168">
        <v>0</v>
      </c>
      <c r="L5554" s="168">
        <v>0</v>
      </c>
      <c r="M5554" s="168">
        <v>0</v>
      </c>
      <c r="N5554" s="168">
        <f t="shared" si="2435"/>
        <v>0</v>
      </c>
      <c r="O5554" s="168">
        <v>0</v>
      </c>
      <c r="P5554" s="168">
        <v>0</v>
      </c>
      <c r="Q5554" s="168">
        <v>0</v>
      </c>
      <c r="R5554" s="168">
        <v>0</v>
      </c>
      <c r="S5554" s="168">
        <f t="shared" si="2436"/>
        <v>0</v>
      </c>
      <c r="T5554" s="168">
        <v>0</v>
      </c>
      <c r="U5554" s="168">
        <v>0</v>
      </c>
      <c r="V5554" s="168">
        <v>0</v>
      </c>
      <c r="W5554" s="168">
        <v>0</v>
      </c>
    </row>
    <row r="5555" spans="2:23" ht="16.5" thickTop="1" thickBot="1">
      <c r="B5555" s="164" t="s">
        <v>124</v>
      </c>
      <c r="C5555" s="173" t="s">
        <v>101</v>
      </c>
      <c r="D5555" s="168">
        <f t="shared" si="2432"/>
        <v>0</v>
      </c>
      <c r="E5555" s="168">
        <f t="shared" si="2433"/>
        <v>0</v>
      </c>
      <c r="F5555" s="168">
        <f t="shared" si="2433"/>
        <v>0</v>
      </c>
      <c r="G5555" s="168">
        <f t="shared" si="2433"/>
        <v>0</v>
      </c>
      <c r="H5555" s="168">
        <f t="shared" si="2433"/>
        <v>0</v>
      </c>
      <c r="I5555" s="168">
        <f t="shared" si="2434"/>
        <v>0</v>
      </c>
      <c r="J5555" s="168">
        <v>0</v>
      </c>
      <c r="K5555" s="168">
        <v>0</v>
      </c>
      <c r="L5555" s="168">
        <v>0</v>
      </c>
      <c r="M5555" s="168">
        <v>0</v>
      </c>
      <c r="N5555" s="168">
        <f t="shared" si="2435"/>
        <v>0</v>
      </c>
      <c r="O5555" s="168">
        <v>0</v>
      </c>
      <c r="P5555" s="168">
        <v>0</v>
      </c>
      <c r="Q5555" s="168">
        <v>0</v>
      </c>
      <c r="R5555" s="168">
        <v>0</v>
      </c>
      <c r="S5555" s="168">
        <f t="shared" si="2436"/>
        <v>0</v>
      </c>
      <c r="T5555" s="168">
        <v>0</v>
      </c>
      <c r="U5555" s="168">
        <v>0</v>
      </c>
      <c r="V5555" s="168">
        <v>0</v>
      </c>
      <c r="W5555" s="168">
        <v>0</v>
      </c>
    </row>
    <row r="5556" spans="2:23" ht="16.5" thickTop="1" thickBot="1">
      <c r="B5556" s="164" t="s">
        <v>124</v>
      </c>
      <c r="C5556" s="173" t="s">
        <v>102</v>
      </c>
      <c r="D5556" s="168">
        <f t="shared" si="2432"/>
        <v>15000</v>
      </c>
      <c r="E5556" s="168">
        <f t="shared" si="2433"/>
        <v>3000</v>
      </c>
      <c r="F5556" s="168">
        <f t="shared" si="2433"/>
        <v>3000</v>
      </c>
      <c r="G5556" s="168">
        <f t="shared" si="2433"/>
        <v>5000</v>
      </c>
      <c r="H5556" s="168">
        <f t="shared" si="2433"/>
        <v>4000</v>
      </c>
      <c r="I5556" s="168">
        <f t="shared" si="2434"/>
        <v>15000</v>
      </c>
      <c r="J5556" s="168">
        <f>SUM(J5557)</f>
        <v>3000</v>
      </c>
      <c r="K5556" s="168">
        <f>SUM(K5557)</f>
        <v>3000</v>
      </c>
      <c r="L5556" s="168">
        <f>SUM(L5557)</f>
        <v>5000</v>
      </c>
      <c r="M5556" s="168">
        <f>SUM(M5557)</f>
        <v>4000</v>
      </c>
      <c r="N5556" s="168">
        <f t="shared" si="2435"/>
        <v>0</v>
      </c>
      <c r="O5556" s="168">
        <f>SUM(O5557)</f>
        <v>0</v>
      </c>
      <c r="P5556" s="168">
        <f>SUM(P5557)</f>
        <v>0</v>
      </c>
      <c r="Q5556" s="168">
        <f>SUM(Q5557)</f>
        <v>0</v>
      </c>
      <c r="R5556" s="168">
        <f>SUM(R5557)</f>
        <v>0</v>
      </c>
      <c r="S5556" s="168">
        <f t="shared" si="2436"/>
        <v>0</v>
      </c>
      <c r="T5556" s="168">
        <f>SUM(T5557)</f>
        <v>0</v>
      </c>
      <c r="U5556" s="168">
        <f>SUM(U5557)</f>
        <v>0</v>
      </c>
      <c r="V5556" s="168">
        <f>SUM(V5557)</f>
        <v>0</v>
      </c>
      <c r="W5556" s="168">
        <f>SUM(W5557)</f>
        <v>0</v>
      </c>
    </row>
    <row r="5557" spans="2:23" ht="31.5" thickTop="1" thickBot="1">
      <c r="B5557" s="164" t="s">
        <v>124</v>
      </c>
      <c r="C5557" s="174" t="s">
        <v>156</v>
      </c>
      <c r="D5557" s="168">
        <f t="shared" si="2432"/>
        <v>15000</v>
      </c>
      <c r="E5557" s="168">
        <f t="shared" si="2433"/>
        <v>3000</v>
      </c>
      <c r="F5557" s="168">
        <f t="shared" si="2433"/>
        <v>3000</v>
      </c>
      <c r="G5557" s="168">
        <f t="shared" si="2433"/>
        <v>5000</v>
      </c>
      <c r="H5557" s="168">
        <f t="shared" si="2433"/>
        <v>4000</v>
      </c>
      <c r="I5557" s="168">
        <f t="shared" si="2434"/>
        <v>15000</v>
      </c>
      <c r="J5557" s="168">
        <v>3000</v>
      </c>
      <c r="K5557" s="168">
        <v>3000</v>
      </c>
      <c r="L5557" s="168">
        <v>5000</v>
      </c>
      <c r="M5557" s="168">
        <v>4000</v>
      </c>
      <c r="N5557" s="168">
        <f t="shared" si="2435"/>
        <v>0</v>
      </c>
      <c r="O5557" s="168">
        <v>0</v>
      </c>
      <c r="P5557" s="168">
        <v>0</v>
      </c>
      <c r="Q5557" s="168">
        <v>0</v>
      </c>
      <c r="R5557" s="168">
        <v>0</v>
      </c>
      <c r="S5557" s="168">
        <f t="shared" si="2436"/>
        <v>0</v>
      </c>
      <c r="T5557" s="168">
        <v>0</v>
      </c>
      <c r="U5557" s="168">
        <v>0</v>
      </c>
      <c r="V5557" s="168">
        <v>0</v>
      </c>
      <c r="W5557" s="168">
        <v>0</v>
      </c>
    </row>
    <row r="5558" spans="2:23" ht="16.5" thickTop="1" thickBot="1">
      <c r="B5558" s="164" t="s">
        <v>124</v>
      </c>
      <c r="C5558" s="172" t="s">
        <v>121</v>
      </c>
      <c r="D5558" s="168">
        <f t="shared" si="2432"/>
        <v>40000</v>
      </c>
      <c r="E5558" s="168">
        <f t="shared" si="2433"/>
        <v>0</v>
      </c>
      <c r="F5558" s="168">
        <f t="shared" si="2433"/>
        <v>40000</v>
      </c>
      <c r="G5558" s="168">
        <f t="shared" si="2433"/>
        <v>0</v>
      </c>
      <c r="H5558" s="168">
        <f t="shared" si="2433"/>
        <v>0</v>
      </c>
      <c r="I5558" s="168">
        <f t="shared" si="2434"/>
        <v>40000</v>
      </c>
      <c r="J5558" s="168">
        <v>0</v>
      </c>
      <c r="K5558" s="168">
        <v>40000</v>
      </c>
      <c r="L5558" s="168">
        <v>0</v>
      </c>
      <c r="M5558" s="168">
        <v>0</v>
      </c>
      <c r="N5558" s="168">
        <f t="shared" si="2435"/>
        <v>0</v>
      </c>
      <c r="O5558" s="168">
        <v>0</v>
      </c>
      <c r="P5558" s="168">
        <v>0</v>
      </c>
      <c r="Q5558" s="168">
        <v>0</v>
      </c>
      <c r="R5558" s="168">
        <v>0</v>
      </c>
      <c r="S5558" s="168">
        <f t="shared" si="2436"/>
        <v>0</v>
      </c>
      <c r="T5558" s="168">
        <v>0</v>
      </c>
      <c r="U5558" s="168">
        <v>0</v>
      </c>
      <c r="V5558" s="168">
        <v>0</v>
      </c>
      <c r="W5558" s="168">
        <v>0</v>
      </c>
    </row>
    <row r="5559" spans="2:23" ht="31.5" thickTop="1" thickBot="1">
      <c r="B5559" s="164" t="s">
        <v>1836</v>
      </c>
      <c r="C5559" s="171" t="s">
        <v>1837</v>
      </c>
      <c r="D5559" s="168">
        <f t="shared" si="2432"/>
        <v>640000</v>
      </c>
      <c r="E5559" s="168">
        <f t="shared" si="2433"/>
        <v>160000</v>
      </c>
      <c r="F5559" s="168">
        <f t="shared" si="2433"/>
        <v>160000</v>
      </c>
      <c r="G5559" s="168">
        <f t="shared" si="2433"/>
        <v>160000</v>
      </c>
      <c r="H5559" s="168">
        <f t="shared" si="2433"/>
        <v>160000</v>
      </c>
      <c r="I5559" s="168">
        <f t="shared" si="2434"/>
        <v>640000</v>
      </c>
      <c r="J5559" s="168">
        <f>SUM(J5560,J5565)</f>
        <v>160000</v>
      </c>
      <c r="K5559" s="168">
        <f>SUM(K5560,K5565)</f>
        <v>160000</v>
      </c>
      <c r="L5559" s="168">
        <f>SUM(L5560,L5565)</f>
        <v>160000</v>
      </c>
      <c r="M5559" s="168">
        <f>SUM(M5560,M5565)</f>
        <v>160000</v>
      </c>
      <c r="N5559" s="168">
        <f t="shared" si="2435"/>
        <v>0</v>
      </c>
      <c r="O5559" s="168">
        <f>SUM(O5560,O5565)</f>
        <v>0</v>
      </c>
      <c r="P5559" s="168">
        <f>SUM(P5560,P5565)</f>
        <v>0</v>
      </c>
      <c r="Q5559" s="168">
        <f>SUM(Q5560,Q5565)</f>
        <v>0</v>
      </c>
      <c r="R5559" s="168">
        <f>SUM(R5560,R5565)</f>
        <v>0</v>
      </c>
      <c r="S5559" s="168">
        <f t="shared" si="2436"/>
        <v>0</v>
      </c>
      <c r="T5559" s="168">
        <f>SUM(T5560,T5565)</f>
        <v>0</v>
      </c>
      <c r="U5559" s="168">
        <f>SUM(U5560,U5565)</f>
        <v>0</v>
      </c>
      <c r="V5559" s="168">
        <f>SUM(V5560,V5565)</f>
        <v>0</v>
      </c>
      <c r="W5559" s="168">
        <f>SUM(W5560,W5565)</f>
        <v>0</v>
      </c>
    </row>
    <row r="5560" spans="2:23" ht="16.5" thickTop="1" thickBot="1">
      <c r="B5560" s="164" t="s">
        <v>124</v>
      </c>
      <c r="C5560" s="172" t="s">
        <v>96</v>
      </c>
      <c r="D5560" s="168">
        <f t="shared" si="2432"/>
        <v>640000</v>
      </c>
      <c r="E5560" s="168">
        <f t="shared" si="2433"/>
        <v>160000</v>
      </c>
      <c r="F5560" s="168">
        <f t="shared" si="2433"/>
        <v>160000</v>
      </c>
      <c r="G5560" s="168">
        <f t="shared" si="2433"/>
        <v>160000</v>
      </c>
      <c r="H5560" s="168">
        <f t="shared" si="2433"/>
        <v>160000</v>
      </c>
      <c r="I5560" s="168">
        <f t="shared" si="2434"/>
        <v>640000</v>
      </c>
      <c r="J5560" s="168">
        <f>SUM(J5561:J5563)</f>
        <v>160000</v>
      </c>
      <c r="K5560" s="168">
        <f>SUM(K5561:K5563)</f>
        <v>160000</v>
      </c>
      <c r="L5560" s="168">
        <f>SUM(L5561:L5563)</f>
        <v>160000</v>
      </c>
      <c r="M5560" s="168">
        <f>SUM(M5561:M5563)</f>
        <v>160000</v>
      </c>
      <c r="N5560" s="168">
        <f t="shared" si="2435"/>
        <v>0</v>
      </c>
      <c r="O5560" s="168">
        <f>SUM(O5561:O5563)</f>
        <v>0</v>
      </c>
      <c r="P5560" s="168">
        <f>SUM(P5561:P5563)</f>
        <v>0</v>
      </c>
      <c r="Q5560" s="168">
        <f>SUM(Q5561:Q5563)</f>
        <v>0</v>
      </c>
      <c r="R5560" s="168">
        <f>SUM(R5561:R5563)</f>
        <v>0</v>
      </c>
      <c r="S5560" s="168">
        <f t="shared" si="2436"/>
        <v>0</v>
      </c>
      <c r="T5560" s="168">
        <f>SUM(T5561:T5563)</f>
        <v>0</v>
      </c>
      <c r="U5560" s="168">
        <f>SUM(U5561:U5563)</f>
        <v>0</v>
      </c>
      <c r="V5560" s="168">
        <f>SUM(V5561:V5563)</f>
        <v>0</v>
      </c>
      <c r="W5560" s="168">
        <f>SUM(W5561:W5563)</f>
        <v>0</v>
      </c>
    </row>
    <row r="5561" spans="2:23" ht="16.5" thickTop="1" thickBot="1">
      <c r="B5561" s="164" t="s">
        <v>124</v>
      </c>
      <c r="C5561" s="173" t="s">
        <v>97</v>
      </c>
      <c r="D5561" s="168">
        <f t="shared" si="2432"/>
        <v>504000</v>
      </c>
      <c r="E5561" s="168">
        <f t="shared" si="2433"/>
        <v>126000</v>
      </c>
      <c r="F5561" s="168">
        <f t="shared" si="2433"/>
        <v>126000</v>
      </c>
      <c r="G5561" s="168">
        <f t="shared" si="2433"/>
        <v>126000</v>
      </c>
      <c r="H5561" s="168">
        <f t="shared" si="2433"/>
        <v>126000</v>
      </c>
      <c r="I5561" s="168">
        <f t="shared" si="2434"/>
        <v>504000</v>
      </c>
      <c r="J5561" s="168">
        <v>126000</v>
      </c>
      <c r="K5561" s="168">
        <v>126000</v>
      </c>
      <c r="L5561" s="168">
        <v>126000</v>
      </c>
      <c r="M5561" s="168">
        <v>126000</v>
      </c>
      <c r="N5561" s="168">
        <f t="shared" si="2435"/>
        <v>0</v>
      </c>
      <c r="O5561" s="168">
        <v>0</v>
      </c>
      <c r="P5561" s="168">
        <v>0</v>
      </c>
      <c r="Q5561" s="168">
        <v>0</v>
      </c>
      <c r="R5561" s="168">
        <v>0</v>
      </c>
      <c r="S5561" s="168">
        <f t="shared" si="2436"/>
        <v>0</v>
      </c>
      <c r="T5561" s="168">
        <v>0</v>
      </c>
      <c r="U5561" s="168">
        <v>0</v>
      </c>
      <c r="V5561" s="168">
        <v>0</v>
      </c>
      <c r="W5561" s="168">
        <v>0</v>
      </c>
    </row>
    <row r="5562" spans="2:23" ht="16.5" thickTop="1" thickBot="1">
      <c r="B5562" s="164" t="s">
        <v>124</v>
      </c>
      <c r="C5562" s="173" t="s">
        <v>98</v>
      </c>
      <c r="D5562" s="168">
        <f t="shared" si="2432"/>
        <v>136000</v>
      </c>
      <c r="E5562" s="168">
        <f t="shared" si="2433"/>
        <v>34000</v>
      </c>
      <c r="F5562" s="168">
        <f t="shared" si="2433"/>
        <v>34000</v>
      </c>
      <c r="G5562" s="168">
        <f t="shared" si="2433"/>
        <v>34000</v>
      </c>
      <c r="H5562" s="168">
        <f t="shared" si="2433"/>
        <v>34000</v>
      </c>
      <c r="I5562" s="168">
        <f t="shared" si="2434"/>
        <v>136000</v>
      </c>
      <c r="J5562" s="168">
        <v>34000</v>
      </c>
      <c r="K5562" s="168">
        <v>34000</v>
      </c>
      <c r="L5562" s="168">
        <v>34000</v>
      </c>
      <c r="M5562" s="168">
        <v>34000</v>
      </c>
      <c r="N5562" s="168">
        <f t="shared" si="2435"/>
        <v>0</v>
      </c>
      <c r="O5562" s="168">
        <v>0</v>
      </c>
      <c r="P5562" s="168">
        <v>0</v>
      </c>
      <c r="Q5562" s="168">
        <v>0</v>
      </c>
      <c r="R5562" s="168">
        <v>0</v>
      </c>
      <c r="S5562" s="168">
        <f t="shared" si="2436"/>
        <v>0</v>
      </c>
      <c r="T5562" s="168">
        <v>0</v>
      </c>
      <c r="U5562" s="168">
        <v>0</v>
      </c>
      <c r="V5562" s="168">
        <v>0</v>
      </c>
      <c r="W5562" s="168">
        <v>0</v>
      </c>
    </row>
    <row r="5563" spans="2:23" ht="16.5" thickTop="1" thickBot="1">
      <c r="B5563" s="164" t="s">
        <v>124</v>
      </c>
      <c r="C5563" s="173" t="s">
        <v>102</v>
      </c>
      <c r="D5563" s="168">
        <f t="shared" si="2432"/>
        <v>0</v>
      </c>
      <c r="E5563" s="168">
        <f t="shared" si="2433"/>
        <v>0</v>
      </c>
      <c r="F5563" s="168">
        <f t="shared" si="2433"/>
        <v>0</v>
      </c>
      <c r="G5563" s="168">
        <f t="shared" si="2433"/>
        <v>0</v>
      </c>
      <c r="H5563" s="168">
        <f t="shared" si="2433"/>
        <v>0</v>
      </c>
      <c r="I5563" s="168">
        <f t="shared" si="2434"/>
        <v>0</v>
      </c>
      <c r="J5563" s="168">
        <f>SUM(J5564)</f>
        <v>0</v>
      </c>
      <c r="K5563" s="168">
        <f>SUM(K5564)</f>
        <v>0</v>
      </c>
      <c r="L5563" s="168">
        <f>SUM(L5564)</f>
        <v>0</v>
      </c>
      <c r="M5563" s="168">
        <f>SUM(M5564)</f>
        <v>0</v>
      </c>
      <c r="N5563" s="168">
        <f t="shared" si="2435"/>
        <v>0</v>
      </c>
      <c r="O5563" s="168">
        <f>SUM(O5564)</f>
        <v>0</v>
      </c>
      <c r="P5563" s="168">
        <f>SUM(P5564)</f>
        <v>0</v>
      </c>
      <c r="Q5563" s="168">
        <f>SUM(Q5564)</f>
        <v>0</v>
      </c>
      <c r="R5563" s="168">
        <f>SUM(R5564)</f>
        <v>0</v>
      </c>
      <c r="S5563" s="168">
        <f t="shared" si="2436"/>
        <v>0</v>
      </c>
      <c r="T5563" s="168">
        <f>SUM(T5564)</f>
        <v>0</v>
      </c>
      <c r="U5563" s="168">
        <f>SUM(U5564)</f>
        <v>0</v>
      </c>
      <c r="V5563" s="168">
        <f>SUM(V5564)</f>
        <v>0</v>
      </c>
      <c r="W5563" s="168">
        <f>SUM(W5564)</f>
        <v>0</v>
      </c>
    </row>
    <row r="5564" spans="2:23" ht="31.5" thickTop="1" thickBot="1">
      <c r="B5564" s="164" t="s">
        <v>124</v>
      </c>
      <c r="C5564" s="174" t="s">
        <v>156</v>
      </c>
      <c r="D5564" s="168">
        <f t="shared" si="2432"/>
        <v>0</v>
      </c>
      <c r="E5564" s="168">
        <f t="shared" si="2433"/>
        <v>0</v>
      </c>
      <c r="F5564" s="168">
        <f t="shared" si="2433"/>
        <v>0</v>
      </c>
      <c r="G5564" s="168">
        <f t="shared" si="2433"/>
        <v>0</v>
      </c>
      <c r="H5564" s="168">
        <f t="shared" si="2433"/>
        <v>0</v>
      </c>
      <c r="I5564" s="168">
        <f t="shared" si="2434"/>
        <v>0</v>
      </c>
      <c r="J5564" s="168">
        <v>0</v>
      </c>
      <c r="K5564" s="168">
        <v>0</v>
      </c>
      <c r="L5564" s="168">
        <v>0</v>
      </c>
      <c r="M5564" s="168">
        <v>0</v>
      </c>
      <c r="N5564" s="168">
        <f t="shared" si="2435"/>
        <v>0</v>
      </c>
      <c r="O5564" s="168">
        <v>0</v>
      </c>
      <c r="P5564" s="168">
        <v>0</v>
      </c>
      <c r="Q5564" s="168">
        <v>0</v>
      </c>
      <c r="R5564" s="168">
        <v>0</v>
      </c>
      <c r="S5564" s="168">
        <f t="shared" si="2436"/>
        <v>0</v>
      </c>
      <c r="T5564" s="168">
        <v>0</v>
      </c>
      <c r="U5564" s="168">
        <v>0</v>
      </c>
      <c r="V5564" s="168">
        <v>0</v>
      </c>
      <c r="W5564" s="168">
        <v>0</v>
      </c>
    </row>
    <row r="5565" spans="2:23" ht="16.5" thickTop="1" thickBot="1">
      <c r="B5565" s="164" t="s">
        <v>124</v>
      </c>
      <c r="C5565" s="172" t="s">
        <v>121</v>
      </c>
      <c r="D5565" s="168">
        <f t="shared" si="2432"/>
        <v>0</v>
      </c>
      <c r="E5565" s="168">
        <f t="shared" si="2433"/>
        <v>0</v>
      </c>
      <c r="F5565" s="168">
        <f t="shared" si="2433"/>
        <v>0</v>
      </c>
      <c r="G5565" s="168">
        <f t="shared" si="2433"/>
        <v>0</v>
      </c>
      <c r="H5565" s="168">
        <f t="shared" si="2433"/>
        <v>0</v>
      </c>
      <c r="I5565" s="168">
        <f t="shared" si="2434"/>
        <v>0</v>
      </c>
      <c r="J5565" s="168">
        <v>0</v>
      </c>
      <c r="K5565" s="168">
        <v>0</v>
      </c>
      <c r="L5565" s="168">
        <v>0</v>
      </c>
      <c r="M5565" s="168">
        <v>0</v>
      </c>
      <c r="N5565" s="168">
        <f t="shared" si="2435"/>
        <v>0</v>
      </c>
      <c r="O5565" s="168">
        <v>0</v>
      </c>
      <c r="P5565" s="168">
        <v>0</v>
      </c>
      <c r="Q5565" s="168">
        <v>0</v>
      </c>
      <c r="R5565" s="168">
        <v>0</v>
      </c>
      <c r="S5565" s="168">
        <f t="shared" si="2436"/>
        <v>0</v>
      </c>
      <c r="T5565" s="168">
        <v>0</v>
      </c>
      <c r="U5565" s="168">
        <v>0</v>
      </c>
      <c r="V5565" s="168">
        <v>0</v>
      </c>
      <c r="W5565" s="168">
        <v>0</v>
      </c>
    </row>
    <row r="5566" spans="2:23" ht="31.5" thickTop="1" thickBot="1">
      <c r="B5566" s="164" t="s">
        <v>1838</v>
      </c>
      <c r="C5566" s="171" t="s">
        <v>1839</v>
      </c>
      <c r="D5566" s="168">
        <f t="shared" si="2432"/>
        <v>305000</v>
      </c>
      <c r="E5566" s="168">
        <f t="shared" si="2433"/>
        <v>90000</v>
      </c>
      <c r="F5566" s="168">
        <f t="shared" si="2433"/>
        <v>71000</v>
      </c>
      <c r="G5566" s="168">
        <f t="shared" si="2433"/>
        <v>76000</v>
      </c>
      <c r="H5566" s="168">
        <f t="shared" si="2433"/>
        <v>68000</v>
      </c>
      <c r="I5566" s="168">
        <f t="shared" si="2434"/>
        <v>305000</v>
      </c>
      <c r="J5566" s="168">
        <f>SUM(J5567,J5573)</f>
        <v>90000</v>
      </c>
      <c r="K5566" s="168">
        <f>SUM(K5567,K5573)</f>
        <v>71000</v>
      </c>
      <c r="L5566" s="168">
        <f>SUM(L5567,L5573)</f>
        <v>76000</v>
      </c>
      <c r="M5566" s="168">
        <f>SUM(M5567,M5573)</f>
        <v>68000</v>
      </c>
      <c r="N5566" s="168">
        <f t="shared" si="2435"/>
        <v>0</v>
      </c>
      <c r="O5566" s="168">
        <f>SUM(O5567,O5573)</f>
        <v>0</v>
      </c>
      <c r="P5566" s="168">
        <f>SUM(P5567,P5573)</f>
        <v>0</v>
      </c>
      <c r="Q5566" s="168">
        <f>SUM(Q5567,Q5573)</f>
        <v>0</v>
      </c>
      <c r="R5566" s="168">
        <f>SUM(R5567,R5573)</f>
        <v>0</v>
      </c>
      <c r="S5566" s="168">
        <f t="shared" si="2436"/>
        <v>0</v>
      </c>
      <c r="T5566" s="168">
        <f>SUM(T5567,T5573)</f>
        <v>0</v>
      </c>
      <c r="U5566" s="168">
        <f>SUM(U5567,U5573)</f>
        <v>0</v>
      </c>
      <c r="V5566" s="168">
        <f>SUM(V5567,V5573)</f>
        <v>0</v>
      </c>
      <c r="W5566" s="168">
        <f>SUM(W5567,W5573)</f>
        <v>0</v>
      </c>
    </row>
    <row r="5567" spans="2:23" ht="16.5" thickTop="1" thickBot="1">
      <c r="B5567" s="164" t="s">
        <v>124</v>
      </c>
      <c r="C5567" s="172" t="s">
        <v>96</v>
      </c>
      <c r="D5567" s="168">
        <f t="shared" si="2432"/>
        <v>300000</v>
      </c>
      <c r="E5567" s="168">
        <f t="shared" si="2433"/>
        <v>90000</v>
      </c>
      <c r="F5567" s="168">
        <f t="shared" si="2433"/>
        <v>71000</v>
      </c>
      <c r="G5567" s="168">
        <f t="shared" si="2433"/>
        <v>71000</v>
      </c>
      <c r="H5567" s="168">
        <f t="shared" si="2433"/>
        <v>68000</v>
      </c>
      <c r="I5567" s="168">
        <f t="shared" si="2434"/>
        <v>300000</v>
      </c>
      <c r="J5567" s="168">
        <f>SUM(J5568:J5571)</f>
        <v>90000</v>
      </c>
      <c r="K5567" s="168">
        <f>SUM(K5568:K5571)</f>
        <v>71000</v>
      </c>
      <c r="L5567" s="168">
        <f>SUM(L5568:L5571)</f>
        <v>71000</v>
      </c>
      <c r="M5567" s="168">
        <f>SUM(M5568:M5571)</f>
        <v>68000</v>
      </c>
      <c r="N5567" s="168">
        <f t="shared" si="2435"/>
        <v>0</v>
      </c>
      <c r="O5567" s="168">
        <f>SUM(O5568:O5571)</f>
        <v>0</v>
      </c>
      <c r="P5567" s="168">
        <f>SUM(P5568:P5571)</f>
        <v>0</v>
      </c>
      <c r="Q5567" s="168">
        <f>SUM(Q5568:Q5571)</f>
        <v>0</v>
      </c>
      <c r="R5567" s="168">
        <f>SUM(R5568:R5571)</f>
        <v>0</v>
      </c>
      <c r="S5567" s="168">
        <f t="shared" si="2436"/>
        <v>0</v>
      </c>
      <c r="T5567" s="168">
        <f>SUM(T5568:T5571)</f>
        <v>0</v>
      </c>
      <c r="U5567" s="168">
        <f>SUM(U5568:U5571)</f>
        <v>0</v>
      </c>
      <c r="V5567" s="168">
        <f>SUM(V5568:V5571)</f>
        <v>0</v>
      </c>
      <c r="W5567" s="168">
        <f>SUM(W5568:W5571)</f>
        <v>0</v>
      </c>
    </row>
    <row r="5568" spans="2:23" ht="16.5" thickTop="1" thickBot="1">
      <c r="B5568" s="164" t="s">
        <v>124</v>
      </c>
      <c r="C5568" s="173" t="s">
        <v>97</v>
      </c>
      <c r="D5568" s="168">
        <f t="shared" si="2432"/>
        <v>245000</v>
      </c>
      <c r="E5568" s="168">
        <f t="shared" si="2433"/>
        <v>62000</v>
      </c>
      <c r="F5568" s="168">
        <f t="shared" si="2433"/>
        <v>62000</v>
      </c>
      <c r="G5568" s="168">
        <f t="shared" si="2433"/>
        <v>62000</v>
      </c>
      <c r="H5568" s="168">
        <f t="shared" si="2433"/>
        <v>59000</v>
      </c>
      <c r="I5568" s="168">
        <f t="shared" si="2434"/>
        <v>245000</v>
      </c>
      <c r="J5568" s="168">
        <v>62000</v>
      </c>
      <c r="K5568" s="168">
        <v>62000</v>
      </c>
      <c r="L5568" s="168">
        <v>62000</v>
      </c>
      <c r="M5568" s="168">
        <v>59000</v>
      </c>
      <c r="N5568" s="168">
        <f t="shared" si="2435"/>
        <v>0</v>
      </c>
      <c r="O5568" s="168">
        <v>0</v>
      </c>
      <c r="P5568" s="168">
        <v>0</v>
      </c>
      <c r="Q5568" s="168">
        <v>0</v>
      </c>
      <c r="R5568" s="168">
        <v>0</v>
      </c>
      <c r="S5568" s="168">
        <f t="shared" si="2436"/>
        <v>0</v>
      </c>
      <c r="T5568" s="168">
        <v>0</v>
      </c>
      <c r="U5568" s="168">
        <v>0</v>
      </c>
      <c r="V5568" s="168">
        <v>0</v>
      </c>
      <c r="W5568" s="168">
        <v>0</v>
      </c>
    </row>
    <row r="5569" spans="2:23" ht="16.5" thickTop="1" thickBot="1">
      <c r="B5569" s="164" t="s">
        <v>124</v>
      </c>
      <c r="C5569" s="173" t="s">
        <v>98</v>
      </c>
      <c r="D5569" s="168">
        <f t="shared" si="2432"/>
        <v>51000</v>
      </c>
      <c r="E5569" s="168">
        <f t="shared" si="2433"/>
        <v>24000</v>
      </c>
      <c r="F5569" s="168">
        <f t="shared" si="2433"/>
        <v>9000</v>
      </c>
      <c r="G5569" s="168">
        <f t="shared" si="2433"/>
        <v>9000</v>
      </c>
      <c r="H5569" s="168">
        <f t="shared" si="2433"/>
        <v>9000</v>
      </c>
      <c r="I5569" s="168">
        <f t="shared" si="2434"/>
        <v>51000</v>
      </c>
      <c r="J5569" s="168">
        <v>24000</v>
      </c>
      <c r="K5569" s="168">
        <v>9000</v>
      </c>
      <c r="L5569" s="168">
        <v>9000</v>
      </c>
      <c r="M5569" s="168">
        <v>9000</v>
      </c>
      <c r="N5569" s="168">
        <f t="shared" si="2435"/>
        <v>0</v>
      </c>
      <c r="O5569" s="168">
        <v>0</v>
      </c>
      <c r="P5569" s="168">
        <v>0</v>
      </c>
      <c r="Q5569" s="168">
        <v>0</v>
      </c>
      <c r="R5569" s="168">
        <v>0</v>
      </c>
      <c r="S5569" s="168">
        <f t="shared" si="2436"/>
        <v>0</v>
      </c>
      <c r="T5569" s="168">
        <v>0</v>
      </c>
      <c r="U5569" s="168">
        <v>0</v>
      </c>
      <c r="V5569" s="168">
        <v>0</v>
      </c>
      <c r="W5569" s="168">
        <v>0</v>
      </c>
    </row>
    <row r="5570" spans="2:23" ht="16.5" thickTop="1" thickBot="1">
      <c r="B5570" s="164" t="s">
        <v>124</v>
      </c>
      <c r="C5570" s="173" t="s">
        <v>101</v>
      </c>
      <c r="D5570" s="168">
        <f t="shared" si="2432"/>
        <v>0</v>
      </c>
      <c r="E5570" s="168">
        <f t="shared" si="2433"/>
        <v>0</v>
      </c>
      <c r="F5570" s="168">
        <f t="shared" si="2433"/>
        <v>0</v>
      </c>
      <c r="G5570" s="168">
        <f t="shared" si="2433"/>
        <v>0</v>
      </c>
      <c r="H5570" s="168">
        <f t="shared" si="2433"/>
        <v>0</v>
      </c>
      <c r="I5570" s="168">
        <f t="shared" si="2434"/>
        <v>0</v>
      </c>
      <c r="J5570" s="168">
        <v>0</v>
      </c>
      <c r="K5570" s="168">
        <v>0</v>
      </c>
      <c r="L5570" s="168">
        <v>0</v>
      </c>
      <c r="M5570" s="168">
        <v>0</v>
      </c>
      <c r="N5570" s="168">
        <f t="shared" si="2435"/>
        <v>0</v>
      </c>
      <c r="O5570" s="168">
        <v>0</v>
      </c>
      <c r="P5570" s="168">
        <v>0</v>
      </c>
      <c r="Q5570" s="168">
        <v>0</v>
      </c>
      <c r="R5570" s="168">
        <v>0</v>
      </c>
      <c r="S5570" s="168">
        <f t="shared" si="2436"/>
        <v>0</v>
      </c>
      <c r="T5570" s="168">
        <v>0</v>
      </c>
      <c r="U5570" s="168">
        <v>0</v>
      </c>
      <c r="V5570" s="168">
        <v>0</v>
      </c>
      <c r="W5570" s="168">
        <v>0</v>
      </c>
    </row>
    <row r="5571" spans="2:23" ht="16.5" thickTop="1" thickBot="1">
      <c r="B5571" s="164" t="s">
        <v>124</v>
      </c>
      <c r="C5571" s="173" t="s">
        <v>102</v>
      </c>
      <c r="D5571" s="168">
        <f t="shared" si="2432"/>
        <v>4000</v>
      </c>
      <c r="E5571" s="168">
        <f t="shared" si="2433"/>
        <v>4000</v>
      </c>
      <c r="F5571" s="168">
        <f t="shared" si="2433"/>
        <v>0</v>
      </c>
      <c r="G5571" s="168">
        <f t="shared" si="2433"/>
        <v>0</v>
      </c>
      <c r="H5571" s="168">
        <f t="shared" si="2433"/>
        <v>0</v>
      </c>
      <c r="I5571" s="168">
        <f t="shared" si="2434"/>
        <v>4000</v>
      </c>
      <c r="J5571" s="168">
        <f>SUM(J5572)</f>
        <v>4000</v>
      </c>
      <c r="K5571" s="168">
        <f>SUM(K5572)</f>
        <v>0</v>
      </c>
      <c r="L5571" s="168">
        <f>SUM(L5572)</f>
        <v>0</v>
      </c>
      <c r="M5571" s="168">
        <f>SUM(M5572)</f>
        <v>0</v>
      </c>
      <c r="N5571" s="168">
        <f t="shared" si="2435"/>
        <v>0</v>
      </c>
      <c r="O5571" s="168">
        <f>SUM(O5572)</f>
        <v>0</v>
      </c>
      <c r="P5571" s="168">
        <f>SUM(P5572)</f>
        <v>0</v>
      </c>
      <c r="Q5571" s="168">
        <f>SUM(Q5572)</f>
        <v>0</v>
      </c>
      <c r="R5571" s="168">
        <f>SUM(R5572)</f>
        <v>0</v>
      </c>
      <c r="S5571" s="168">
        <f t="shared" si="2436"/>
        <v>0</v>
      </c>
      <c r="T5571" s="168">
        <f>SUM(T5572)</f>
        <v>0</v>
      </c>
      <c r="U5571" s="168">
        <f>SUM(U5572)</f>
        <v>0</v>
      </c>
      <c r="V5571" s="168">
        <f>SUM(V5572)</f>
        <v>0</v>
      </c>
      <c r="W5571" s="168">
        <f>SUM(W5572)</f>
        <v>0</v>
      </c>
    </row>
    <row r="5572" spans="2:23" ht="31.5" thickTop="1" thickBot="1">
      <c r="B5572" s="164" t="s">
        <v>124</v>
      </c>
      <c r="C5572" s="174" t="s">
        <v>156</v>
      </c>
      <c r="D5572" s="168">
        <f t="shared" si="2432"/>
        <v>4000</v>
      </c>
      <c r="E5572" s="168">
        <f t="shared" si="2433"/>
        <v>4000</v>
      </c>
      <c r="F5572" s="168">
        <f t="shared" si="2433"/>
        <v>0</v>
      </c>
      <c r="G5572" s="168">
        <f t="shared" si="2433"/>
        <v>0</v>
      </c>
      <c r="H5572" s="168">
        <f t="shared" si="2433"/>
        <v>0</v>
      </c>
      <c r="I5572" s="168">
        <f t="shared" si="2434"/>
        <v>4000</v>
      </c>
      <c r="J5572" s="168">
        <v>4000</v>
      </c>
      <c r="K5572" s="168">
        <v>0</v>
      </c>
      <c r="L5572" s="168">
        <v>0</v>
      </c>
      <c r="M5572" s="168">
        <v>0</v>
      </c>
      <c r="N5572" s="168">
        <f t="shared" si="2435"/>
        <v>0</v>
      </c>
      <c r="O5572" s="168">
        <v>0</v>
      </c>
      <c r="P5572" s="168">
        <v>0</v>
      </c>
      <c r="Q5572" s="168">
        <v>0</v>
      </c>
      <c r="R5572" s="168">
        <v>0</v>
      </c>
      <c r="S5572" s="168">
        <f t="shared" si="2436"/>
        <v>0</v>
      </c>
      <c r="T5572" s="168">
        <v>0</v>
      </c>
      <c r="U5572" s="168">
        <v>0</v>
      </c>
      <c r="V5572" s="168">
        <v>0</v>
      </c>
      <c r="W5572" s="168">
        <v>0</v>
      </c>
    </row>
    <row r="5573" spans="2:23" ht="16.5" thickTop="1" thickBot="1">
      <c r="B5573" s="164" t="s">
        <v>124</v>
      </c>
      <c r="C5573" s="172" t="s">
        <v>121</v>
      </c>
      <c r="D5573" s="168">
        <f t="shared" si="2432"/>
        <v>5000</v>
      </c>
      <c r="E5573" s="168">
        <f t="shared" si="2433"/>
        <v>0</v>
      </c>
      <c r="F5573" s="168">
        <f t="shared" si="2433"/>
        <v>0</v>
      </c>
      <c r="G5573" s="168">
        <f t="shared" si="2433"/>
        <v>5000</v>
      </c>
      <c r="H5573" s="168">
        <f t="shared" ref="H5573:H5636" si="2455">SUM(M5573,R5573,W5573)</f>
        <v>0</v>
      </c>
      <c r="I5573" s="168">
        <f t="shared" si="2434"/>
        <v>5000</v>
      </c>
      <c r="J5573" s="168">
        <v>0</v>
      </c>
      <c r="K5573" s="168">
        <v>0</v>
      </c>
      <c r="L5573" s="168">
        <v>5000</v>
      </c>
      <c r="M5573" s="168">
        <v>0</v>
      </c>
      <c r="N5573" s="168">
        <f t="shared" si="2435"/>
        <v>0</v>
      </c>
      <c r="O5573" s="168">
        <v>0</v>
      </c>
      <c r="P5573" s="168">
        <v>0</v>
      </c>
      <c r="Q5573" s="168">
        <v>0</v>
      </c>
      <c r="R5573" s="168">
        <v>0</v>
      </c>
      <c r="S5573" s="168">
        <f t="shared" si="2436"/>
        <v>0</v>
      </c>
      <c r="T5573" s="168">
        <v>0</v>
      </c>
      <c r="U5573" s="168">
        <v>0</v>
      </c>
      <c r="V5573" s="168">
        <v>0</v>
      </c>
      <c r="W5573" s="168">
        <v>0</v>
      </c>
    </row>
    <row r="5574" spans="2:23" ht="46.5" thickTop="1" thickBot="1">
      <c r="B5574" s="164" t="s">
        <v>1840</v>
      </c>
      <c r="C5574" s="171" t="s">
        <v>1841</v>
      </c>
      <c r="D5574" s="168">
        <f t="shared" ref="D5574:D5637" si="2456">SUM(E5574:H5574)</f>
        <v>430000</v>
      </c>
      <c r="E5574" s="168">
        <f t="shared" ref="E5574:H5637" si="2457">SUM(J5574,O5574,T5574)</f>
        <v>119000</v>
      </c>
      <c r="F5574" s="168">
        <f t="shared" si="2457"/>
        <v>104000</v>
      </c>
      <c r="G5574" s="168">
        <f t="shared" si="2457"/>
        <v>103000</v>
      </c>
      <c r="H5574" s="168">
        <f t="shared" si="2455"/>
        <v>104000</v>
      </c>
      <c r="I5574" s="168">
        <f t="shared" ref="I5574:I5637" si="2458">SUM(J5574:M5574)</f>
        <v>430000</v>
      </c>
      <c r="J5574" s="168">
        <f>SUM(J5575,J5580)</f>
        <v>119000</v>
      </c>
      <c r="K5574" s="168">
        <f>SUM(K5575,K5580)</f>
        <v>104000</v>
      </c>
      <c r="L5574" s="168">
        <f>SUM(L5575,L5580)</f>
        <v>103000</v>
      </c>
      <c r="M5574" s="168">
        <f>SUM(M5575,M5580)</f>
        <v>104000</v>
      </c>
      <c r="N5574" s="168">
        <f t="shared" ref="N5574:N5637" si="2459">SUM(O5574:R5574)</f>
        <v>0</v>
      </c>
      <c r="O5574" s="168">
        <f>SUM(O5575,O5580)</f>
        <v>0</v>
      </c>
      <c r="P5574" s="168">
        <f>SUM(P5575,P5580)</f>
        <v>0</v>
      </c>
      <c r="Q5574" s="168">
        <f>SUM(Q5575,Q5580)</f>
        <v>0</v>
      </c>
      <c r="R5574" s="168">
        <f>SUM(R5575,R5580)</f>
        <v>0</v>
      </c>
      <c r="S5574" s="168">
        <f t="shared" ref="S5574:S5637" si="2460">SUM(T5574:W5574)</f>
        <v>0</v>
      </c>
      <c r="T5574" s="168">
        <f>SUM(T5575,T5580)</f>
        <v>0</v>
      </c>
      <c r="U5574" s="168">
        <f>SUM(U5575,U5580)</f>
        <v>0</v>
      </c>
      <c r="V5574" s="168">
        <f>SUM(V5575,V5580)</f>
        <v>0</v>
      </c>
      <c r="W5574" s="168">
        <f>SUM(W5575,W5580)</f>
        <v>0</v>
      </c>
    </row>
    <row r="5575" spans="2:23" ht="16.5" thickTop="1" thickBot="1">
      <c r="B5575" s="164" t="s">
        <v>124</v>
      </c>
      <c r="C5575" s="172" t="s">
        <v>96</v>
      </c>
      <c r="D5575" s="168">
        <f t="shared" si="2456"/>
        <v>416000</v>
      </c>
      <c r="E5575" s="168">
        <f t="shared" si="2457"/>
        <v>105000</v>
      </c>
      <c r="F5575" s="168">
        <f t="shared" si="2457"/>
        <v>104000</v>
      </c>
      <c r="G5575" s="168">
        <f t="shared" si="2457"/>
        <v>103000</v>
      </c>
      <c r="H5575" s="168">
        <f t="shared" si="2455"/>
        <v>104000</v>
      </c>
      <c r="I5575" s="168">
        <f t="shared" si="2458"/>
        <v>416000</v>
      </c>
      <c r="J5575" s="168">
        <f>SUM(J5576:J5578)</f>
        <v>105000</v>
      </c>
      <c r="K5575" s="168">
        <f>SUM(K5576:K5578)</f>
        <v>104000</v>
      </c>
      <c r="L5575" s="168">
        <f>SUM(L5576:L5578)</f>
        <v>103000</v>
      </c>
      <c r="M5575" s="168">
        <f>SUM(M5576:M5578)</f>
        <v>104000</v>
      </c>
      <c r="N5575" s="168">
        <f t="shared" si="2459"/>
        <v>0</v>
      </c>
      <c r="O5575" s="168">
        <f>SUM(O5576:O5578)</f>
        <v>0</v>
      </c>
      <c r="P5575" s="168">
        <f>SUM(P5576:P5578)</f>
        <v>0</v>
      </c>
      <c r="Q5575" s="168">
        <f>SUM(Q5576:Q5578)</f>
        <v>0</v>
      </c>
      <c r="R5575" s="168">
        <f>SUM(R5576:R5578)</f>
        <v>0</v>
      </c>
      <c r="S5575" s="168">
        <f t="shared" si="2460"/>
        <v>0</v>
      </c>
      <c r="T5575" s="168">
        <f>SUM(T5576:T5578)</f>
        <v>0</v>
      </c>
      <c r="U5575" s="168">
        <f>SUM(U5576:U5578)</f>
        <v>0</v>
      </c>
      <c r="V5575" s="168">
        <f>SUM(V5576:V5578)</f>
        <v>0</v>
      </c>
      <c r="W5575" s="168">
        <f>SUM(W5576:W5578)</f>
        <v>0</v>
      </c>
    </row>
    <row r="5576" spans="2:23" ht="16.5" thickTop="1" thickBot="1">
      <c r="B5576" s="164" t="s">
        <v>124</v>
      </c>
      <c r="C5576" s="173" t="s">
        <v>97</v>
      </c>
      <c r="D5576" s="168">
        <f t="shared" si="2456"/>
        <v>334000</v>
      </c>
      <c r="E5576" s="168">
        <f t="shared" si="2457"/>
        <v>84000</v>
      </c>
      <c r="F5576" s="168">
        <f t="shared" si="2457"/>
        <v>84000</v>
      </c>
      <c r="G5576" s="168">
        <f t="shared" si="2457"/>
        <v>83000</v>
      </c>
      <c r="H5576" s="168">
        <f t="shared" si="2455"/>
        <v>83000</v>
      </c>
      <c r="I5576" s="168">
        <f t="shared" si="2458"/>
        <v>334000</v>
      </c>
      <c r="J5576" s="168">
        <v>84000</v>
      </c>
      <c r="K5576" s="168">
        <v>84000</v>
      </c>
      <c r="L5576" s="168">
        <v>83000</v>
      </c>
      <c r="M5576" s="168">
        <v>83000</v>
      </c>
      <c r="N5576" s="168">
        <f t="shared" si="2459"/>
        <v>0</v>
      </c>
      <c r="O5576" s="168">
        <v>0</v>
      </c>
      <c r="P5576" s="168">
        <v>0</v>
      </c>
      <c r="Q5576" s="168">
        <v>0</v>
      </c>
      <c r="R5576" s="168">
        <v>0</v>
      </c>
      <c r="S5576" s="168">
        <f t="shared" si="2460"/>
        <v>0</v>
      </c>
      <c r="T5576" s="168">
        <v>0</v>
      </c>
      <c r="U5576" s="168">
        <v>0</v>
      </c>
      <c r="V5576" s="168">
        <v>0</v>
      </c>
      <c r="W5576" s="168">
        <v>0</v>
      </c>
    </row>
    <row r="5577" spans="2:23" ht="16.5" thickTop="1" thickBot="1">
      <c r="B5577" s="164" t="s">
        <v>124</v>
      </c>
      <c r="C5577" s="173" t="s">
        <v>98</v>
      </c>
      <c r="D5577" s="168">
        <f t="shared" si="2456"/>
        <v>81000</v>
      </c>
      <c r="E5577" s="168">
        <f t="shared" si="2457"/>
        <v>20000</v>
      </c>
      <c r="F5577" s="168">
        <f t="shared" si="2457"/>
        <v>20000</v>
      </c>
      <c r="G5577" s="168">
        <f t="shared" si="2457"/>
        <v>20000</v>
      </c>
      <c r="H5577" s="168">
        <f t="shared" si="2455"/>
        <v>21000</v>
      </c>
      <c r="I5577" s="168">
        <f t="shared" si="2458"/>
        <v>81000</v>
      </c>
      <c r="J5577" s="168">
        <v>20000</v>
      </c>
      <c r="K5577" s="168">
        <v>20000</v>
      </c>
      <c r="L5577" s="168">
        <v>20000</v>
      </c>
      <c r="M5577" s="168">
        <v>21000</v>
      </c>
      <c r="N5577" s="168">
        <f t="shared" si="2459"/>
        <v>0</v>
      </c>
      <c r="O5577" s="168">
        <v>0</v>
      </c>
      <c r="P5577" s="168">
        <v>0</v>
      </c>
      <c r="Q5577" s="168">
        <v>0</v>
      </c>
      <c r="R5577" s="168">
        <v>0</v>
      </c>
      <c r="S5577" s="168">
        <f t="shared" si="2460"/>
        <v>0</v>
      </c>
      <c r="T5577" s="168">
        <v>0</v>
      </c>
      <c r="U5577" s="168">
        <v>0</v>
      </c>
      <c r="V5577" s="168">
        <v>0</v>
      </c>
      <c r="W5577" s="168">
        <v>0</v>
      </c>
    </row>
    <row r="5578" spans="2:23" ht="16.5" thickTop="1" thickBot="1">
      <c r="B5578" s="164" t="s">
        <v>124</v>
      </c>
      <c r="C5578" s="173" t="s">
        <v>102</v>
      </c>
      <c r="D5578" s="168">
        <f t="shared" si="2456"/>
        <v>1000</v>
      </c>
      <c r="E5578" s="168">
        <f t="shared" si="2457"/>
        <v>1000</v>
      </c>
      <c r="F5578" s="168">
        <f t="shared" si="2457"/>
        <v>0</v>
      </c>
      <c r="G5578" s="168">
        <f t="shared" si="2457"/>
        <v>0</v>
      </c>
      <c r="H5578" s="168">
        <f t="shared" si="2455"/>
        <v>0</v>
      </c>
      <c r="I5578" s="168">
        <f t="shared" si="2458"/>
        <v>1000</v>
      </c>
      <c r="J5578" s="168">
        <f>SUM(J5579)</f>
        <v>1000</v>
      </c>
      <c r="K5578" s="168">
        <f>SUM(K5579)</f>
        <v>0</v>
      </c>
      <c r="L5578" s="168">
        <f>SUM(L5579)</f>
        <v>0</v>
      </c>
      <c r="M5578" s="168">
        <f>SUM(M5579)</f>
        <v>0</v>
      </c>
      <c r="N5578" s="168">
        <f t="shared" si="2459"/>
        <v>0</v>
      </c>
      <c r="O5578" s="168">
        <f>SUM(O5579)</f>
        <v>0</v>
      </c>
      <c r="P5578" s="168">
        <f>SUM(P5579)</f>
        <v>0</v>
      </c>
      <c r="Q5578" s="168">
        <f>SUM(Q5579)</f>
        <v>0</v>
      </c>
      <c r="R5578" s="168">
        <f>SUM(R5579)</f>
        <v>0</v>
      </c>
      <c r="S5578" s="168">
        <f t="shared" si="2460"/>
        <v>0</v>
      </c>
      <c r="T5578" s="168">
        <f>SUM(T5579)</f>
        <v>0</v>
      </c>
      <c r="U5578" s="168">
        <f>SUM(U5579)</f>
        <v>0</v>
      </c>
      <c r="V5578" s="168">
        <f>SUM(V5579)</f>
        <v>0</v>
      </c>
      <c r="W5578" s="168">
        <f>SUM(W5579)</f>
        <v>0</v>
      </c>
    </row>
    <row r="5579" spans="2:23" ht="31.5" thickTop="1" thickBot="1">
      <c r="B5579" s="164" t="s">
        <v>124</v>
      </c>
      <c r="C5579" s="174" t="s">
        <v>156</v>
      </c>
      <c r="D5579" s="168">
        <f t="shared" si="2456"/>
        <v>1000</v>
      </c>
      <c r="E5579" s="168">
        <f t="shared" si="2457"/>
        <v>1000</v>
      </c>
      <c r="F5579" s="168">
        <f t="shared" si="2457"/>
        <v>0</v>
      </c>
      <c r="G5579" s="168">
        <f t="shared" si="2457"/>
        <v>0</v>
      </c>
      <c r="H5579" s="168">
        <f t="shared" si="2455"/>
        <v>0</v>
      </c>
      <c r="I5579" s="168">
        <f t="shared" si="2458"/>
        <v>1000</v>
      </c>
      <c r="J5579" s="168">
        <v>1000</v>
      </c>
      <c r="K5579" s="168">
        <v>0</v>
      </c>
      <c r="L5579" s="168">
        <v>0</v>
      </c>
      <c r="M5579" s="168">
        <v>0</v>
      </c>
      <c r="N5579" s="168">
        <f t="shared" si="2459"/>
        <v>0</v>
      </c>
      <c r="O5579" s="168">
        <v>0</v>
      </c>
      <c r="P5579" s="168">
        <v>0</v>
      </c>
      <c r="Q5579" s="168">
        <v>0</v>
      </c>
      <c r="R5579" s="168">
        <v>0</v>
      </c>
      <c r="S5579" s="168">
        <f t="shared" si="2460"/>
        <v>0</v>
      </c>
      <c r="T5579" s="168">
        <v>0</v>
      </c>
      <c r="U5579" s="168">
        <v>0</v>
      </c>
      <c r="V5579" s="168">
        <v>0</v>
      </c>
      <c r="W5579" s="168">
        <v>0</v>
      </c>
    </row>
    <row r="5580" spans="2:23" ht="16.5" thickTop="1" thickBot="1">
      <c r="B5580" s="164" t="s">
        <v>124</v>
      </c>
      <c r="C5580" s="172" t="s">
        <v>121</v>
      </c>
      <c r="D5580" s="168">
        <f t="shared" si="2456"/>
        <v>14000</v>
      </c>
      <c r="E5580" s="168">
        <f t="shared" si="2457"/>
        <v>14000</v>
      </c>
      <c r="F5580" s="168">
        <f t="shared" si="2457"/>
        <v>0</v>
      </c>
      <c r="G5580" s="168">
        <f t="shared" si="2457"/>
        <v>0</v>
      </c>
      <c r="H5580" s="168">
        <f t="shared" si="2455"/>
        <v>0</v>
      </c>
      <c r="I5580" s="168">
        <f t="shared" si="2458"/>
        <v>14000</v>
      </c>
      <c r="J5580" s="168">
        <v>14000</v>
      </c>
      <c r="K5580" s="168">
        <v>0</v>
      </c>
      <c r="L5580" s="168">
        <v>0</v>
      </c>
      <c r="M5580" s="168">
        <v>0</v>
      </c>
      <c r="N5580" s="168">
        <f t="shared" si="2459"/>
        <v>0</v>
      </c>
      <c r="O5580" s="168">
        <v>0</v>
      </c>
      <c r="P5580" s="168">
        <v>0</v>
      </c>
      <c r="Q5580" s="168">
        <v>0</v>
      </c>
      <c r="R5580" s="168">
        <v>0</v>
      </c>
      <c r="S5580" s="168">
        <f t="shared" si="2460"/>
        <v>0</v>
      </c>
      <c r="T5580" s="168">
        <v>0</v>
      </c>
      <c r="U5580" s="168">
        <v>0</v>
      </c>
      <c r="V5580" s="168">
        <v>0</v>
      </c>
      <c r="W5580" s="168">
        <v>0</v>
      </c>
    </row>
    <row r="5581" spans="2:23" ht="31.5" thickTop="1" thickBot="1">
      <c r="B5581" s="164" t="s">
        <v>1842</v>
      </c>
      <c r="C5581" s="171" t="s">
        <v>1843</v>
      </c>
      <c r="D5581" s="168">
        <f t="shared" si="2456"/>
        <v>317000</v>
      </c>
      <c r="E5581" s="168">
        <f t="shared" si="2457"/>
        <v>82000</v>
      </c>
      <c r="F5581" s="168">
        <f t="shared" si="2457"/>
        <v>82000</v>
      </c>
      <c r="G5581" s="168">
        <f t="shared" si="2457"/>
        <v>82000</v>
      </c>
      <c r="H5581" s="168">
        <f t="shared" si="2455"/>
        <v>71000</v>
      </c>
      <c r="I5581" s="168">
        <f t="shared" si="2458"/>
        <v>317000</v>
      </c>
      <c r="J5581" s="168">
        <f>SUM(J5582,J5587)</f>
        <v>82000</v>
      </c>
      <c r="K5581" s="168">
        <f>SUM(K5582,K5587)</f>
        <v>82000</v>
      </c>
      <c r="L5581" s="168">
        <f>SUM(L5582,L5587)</f>
        <v>82000</v>
      </c>
      <c r="M5581" s="168">
        <f>SUM(M5582,M5587)</f>
        <v>71000</v>
      </c>
      <c r="N5581" s="168">
        <f t="shared" si="2459"/>
        <v>0</v>
      </c>
      <c r="O5581" s="168">
        <f>SUM(O5582,O5587)</f>
        <v>0</v>
      </c>
      <c r="P5581" s="168">
        <f>SUM(P5582,P5587)</f>
        <v>0</v>
      </c>
      <c r="Q5581" s="168">
        <f>SUM(Q5582,Q5587)</f>
        <v>0</v>
      </c>
      <c r="R5581" s="168">
        <f>SUM(R5582,R5587)</f>
        <v>0</v>
      </c>
      <c r="S5581" s="168">
        <f t="shared" si="2460"/>
        <v>0</v>
      </c>
      <c r="T5581" s="168">
        <f>SUM(T5582,T5587)</f>
        <v>0</v>
      </c>
      <c r="U5581" s="168">
        <f>SUM(U5582,U5587)</f>
        <v>0</v>
      </c>
      <c r="V5581" s="168">
        <f>SUM(V5582,V5587)</f>
        <v>0</v>
      </c>
      <c r="W5581" s="168">
        <f>SUM(W5582,W5587)</f>
        <v>0</v>
      </c>
    </row>
    <row r="5582" spans="2:23" ht="16.5" thickTop="1" thickBot="1">
      <c r="B5582" s="164" t="s">
        <v>124</v>
      </c>
      <c r="C5582" s="172" t="s">
        <v>96</v>
      </c>
      <c r="D5582" s="168">
        <f t="shared" si="2456"/>
        <v>317000</v>
      </c>
      <c r="E5582" s="168">
        <f t="shared" si="2457"/>
        <v>82000</v>
      </c>
      <c r="F5582" s="168">
        <f t="shared" si="2457"/>
        <v>82000</v>
      </c>
      <c r="G5582" s="168">
        <f t="shared" si="2457"/>
        <v>82000</v>
      </c>
      <c r="H5582" s="168">
        <f t="shared" si="2455"/>
        <v>71000</v>
      </c>
      <c r="I5582" s="168">
        <f t="shared" si="2458"/>
        <v>317000</v>
      </c>
      <c r="J5582" s="168">
        <f>SUM(J5583:J5585)</f>
        <v>82000</v>
      </c>
      <c r="K5582" s="168">
        <f>SUM(K5583:K5585)</f>
        <v>82000</v>
      </c>
      <c r="L5582" s="168">
        <f>SUM(L5583:L5585)</f>
        <v>82000</v>
      </c>
      <c r="M5582" s="168">
        <f>SUM(M5583:M5585)</f>
        <v>71000</v>
      </c>
      <c r="N5582" s="168">
        <f t="shared" si="2459"/>
        <v>0</v>
      </c>
      <c r="O5582" s="168">
        <f>SUM(O5583:O5585)</f>
        <v>0</v>
      </c>
      <c r="P5582" s="168">
        <f>SUM(P5583:P5585)</f>
        <v>0</v>
      </c>
      <c r="Q5582" s="168">
        <f>SUM(Q5583:Q5585)</f>
        <v>0</v>
      </c>
      <c r="R5582" s="168">
        <f>SUM(R5583:R5585)</f>
        <v>0</v>
      </c>
      <c r="S5582" s="168">
        <f t="shared" si="2460"/>
        <v>0</v>
      </c>
      <c r="T5582" s="168">
        <f>SUM(T5583:T5585)</f>
        <v>0</v>
      </c>
      <c r="U5582" s="168">
        <f>SUM(U5583:U5585)</f>
        <v>0</v>
      </c>
      <c r="V5582" s="168">
        <f>SUM(V5583:V5585)</f>
        <v>0</v>
      </c>
      <c r="W5582" s="168">
        <f>SUM(W5583:W5585)</f>
        <v>0</v>
      </c>
    </row>
    <row r="5583" spans="2:23" ht="16.5" thickTop="1" thickBot="1">
      <c r="B5583" s="164" t="s">
        <v>124</v>
      </c>
      <c r="C5583" s="173" t="s">
        <v>97</v>
      </c>
      <c r="D5583" s="168">
        <f t="shared" si="2456"/>
        <v>286000</v>
      </c>
      <c r="E5583" s="168">
        <f t="shared" si="2457"/>
        <v>72000</v>
      </c>
      <c r="F5583" s="168">
        <f t="shared" si="2457"/>
        <v>72000</v>
      </c>
      <c r="G5583" s="168">
        <f t="shared" si="2457"/>
        <v>72000</v>
      </c>
      <c r="H5583" s="168">
        <f t="shared" si="2455"/>
        <v>70000</v>
      </c>
      <c r="I5583" s="168">
        <f t="shared" si="2458"/>
        <v>286000</v>
      </c>
      <c r="J5583" s="168">
        <v>72000</v>
      </c>
      <c r="K5583" s="168">
        <v>72000</v>
      </c>
      <c r="L5583" s="168">
        <v>72000</v>
      </c>
      <c r="M5583" s="168">
        <v>70000</v>
      </c>
      <c r="N5583" s="168">
        <f t="shared" si="2459"/>
        <v>0</v>
      </c>
      <c r="O5583" s="168">
        <v>0</v>
      </c>
      <c r="P5583" s="168">
        <v>0</v>
      </c>
      <c r="Q5583" s="168">
        <v>0</v>
      </c>
      <c r="R5583" s="168">
        <v>0</v>
      </c>
      <c r="S5583" s="168">
        <f t="shared" si="2460"/>
        <v>0</v>
      </c>
      <c r="T5583" s="168">
        <v>0</v>
      </c>
      <c r="U5583" s="168">
        <v>0</v>
      </c>
      <c r="V5583" s="168">
        <v>0</v>
      </c>
      <c r="W5583" s="168">
        <v>0</v>
      </c>
    </row>
    <row r="5584" spans="2:23" ht="16.5" thickTop="1" thickBot="1">
      <c r="B5584" s="164" t="s">
        <v>124</v>
      </c>
      <c r="C5584" s="173" t="s">
        <v>98</v>
      </c>
      <c r="D5584" s="168">
        <f t="shared" si="2456"/>
        <v>31000</v>
      </c>
      <c r="E5584" s="168">
        <f t="shared" si="2457"/>
        <v>10000</v>
      </c>
      <c r="F5584" s="168">
        <f t="shared" si="2457"/>
        <v>10000</v>
      </c>
      <c r="G5584" s="168">
        <f t="shared" si="2457"/>
        <v>10000</v>
      </c>
      <c r="H5584" s="168">
        <f t="shared" si="2455"/>
        <v>1000</v>
      </c>
      <c r="I5584" s="168">
        <f t="shared" si="2458"/>
        <v>31000</v>
      </c>
      <c r="J5584" s="168">
        <v>10000</v>
      </c>
      <c r="K5584" s="168">
        <v>10000</v>
      </c>
      <c r="L5584" s="168">
        <v>10000</v>
      </c>
      <c r="M5584" s="168">
        <v>1000</v>
      </c>
      <c r="N5584" s="168">
        <f t="shared" si="2459"/>
        <v>0</v>
      </c>
      <c r="O5584" s="168">
        <v>0</v>
      </c>
      <c r="P5584" s="168">
        <v>0</v>
      </c>
      <c r="Q5584" s="168">
        <v>0</v>
      </c>
      <c r="R5584" s="168">
        <v>0</v>
      </c>
      <c r="S5584" s="168">
        <f t="shared" si="2460"/>
        <v>0</v>
      </c>
      <c r="T5584" s="168">
        <v>0</v>
      </c>
      <c r="U5584" s="168">
        <v>0</v>
      </c>
      <c r="V5584" s="168">
        <v>0</v>
      </c>
      <c r="W5584" s="168">
        <v>0</v>
      </c>
    </row>
    <row r="5585" spans="2:23" ht="16.5" thickTop="1" thickBot="1">
      <c r="B5585" s="164" t="s">
        <v>124</v>
      </c>
      <c r="C5585" s="173" t="s">
        <v>102</v>
      </c>
      <c r="D5585" s="168">
        <f t="shared" si="2456"/>
        <v>0</v>
      </c>
      <c r="E5585" s="168">
        <f t="shared" si="2457"/>
        <v>0</v>
      </c>
      <c r="F5585" s="168">
        <f t="shared" si="2457"/>
        <v>0</v>
      </c>
      <c r="G5585" s="168">
        <f t="shared" si="2457"/>
        <v>0</v>
      </c>
      <c r="H5585" s="168">
        <f t="shared" si="2455"/>
        <v>0</v>
      </c>
      <c r="I5585" s="168">
        <f t="shared" si="2458"/>
        <v>0</v>
      </c>
      <c r="J5585" s="168">
        <f>SUM(J5586)</f>
        <v>0</v>
      </c>
      <c r="K5585" s="168">
        <f>SUM(K5586)</f>
        <v>0</v>
      </c>
      <c r="L5585" s="168">
        <f>SUM(L5586)</f>
        <v>0</v>
      </c>
      <c r="M5585" s="168">
        <f>SUM(M5586)</f>
        <v>0</v>
      </c>
      <c r="N5585" s="168">
        <f t="shared" si="2459"/>
        <v>0</v>
      </c>
      <c r="O5585" s="168">
        <f>SUM(O5586)</f>
        <v>0</v>
      </c>
      <c r="P5585" s="168">
        <f>SUM(P5586)</f>
        <v>0</v>
      </c>
      <c r="Q5585" s="168">
        <f>SUM(Q5586)</f>
        <v>0</v>
      </c>
      <c r="R5585" s="168">
        <f>SUM(R5586)</f>
        <v>0</v>
      </c>
      <c r="S5585" s="168">
        <f t="shared" si="2460"/>
        <v>0</v>
      </c>
      <c r="T5585" s="168">
        <f>SUM(T5586)</f>
        <v>0</v>
      </c>
      <c r="U5585" s="168">
        <f>SUM(U5586)</f>
        <v>0</v>
      </c>
      <c r="V5585" s="168">
        <f>SUM(V5586)</f>
        <v>0</v>
      </c>
      <c r="W5585" s="168">
        <f>SUM(W5586)</f>
        <v>0</v>
      </c>
    </row>
    <row r="5586" spans="2:23" ht="31.5" thickTop="1" thickBot="1">
      <c r="B5586" s="164" t="s">
        <v>124</v>
      </c>
      <c r="C5586" s="174" t="s">
        <v>156</v>
      </c>
      <c r="D5586" s="168">
        <f t="shared" si="2456"/>
        <v>0</v>
      </c>
      <c r="E5586" s="168">
        <f t="shared" si="2457"/>
        <v>0</v>
      </c>
      <c r="F5586" s="168">
        <f t="shared" si="2457"/>
        <v>0</v>
      </c>
      <c r="G5586" s="168">
        <f t="shared" si="2457"/>
        <v>0</v>
      </c>
      <c r="H5586" s="168">
        <f t="shared" si="2455"/>
        <v>0</v>
      </c>
      <c r="I5586" s="168">
        <f t="shared" si="2458"/>
        <v>0</v>
      </c>
      <c r="J5586" s="168">
        <v>0</v>
      </c>
      <c r="K5586" s="168">
        <v>0</v>
      </c>
      <c r="L5586" s="168">
        <v>0</v>
      </c>
      <c r="M5586" s="168">
        <v>0</v>
      </c>
      <c r="N5586" s="168">
        <f t="shared" si="2459"/>
        <v>0</v>
      </c>
      <c r="O5586" s="168">
        <v>0</v>
      </c>
      <c r="P5586" s="168">
        <v>0</v>
      </c>
      <c r="Q5586" s="168">
        <v>0</v>
      </c>
      <c r="R5586" s="168">
        <v>0</v>
      </c>
      <c r="S5586" s="168">
        <f t="shared" si="2460"/>
        <v>0</v>
      </c>
      <c r="T5586" s="168">
        <v>0</v>
      </c>
      <c r="U5586" s="168">
        <v>0</v>
      </c>
      <c r="V5586" s="168">
        <v>0</v>
      </c>
      <c r="W5586" s="168">
        <v>0</v>
      </c>
    </row>
    <row r="5587" spans="2:23" ht="16.5" thickTop="1" thickBot="1">
      <c r="B5587" s="164" t="s">
        <v>124</v>
      </c>
      <c r="C5587" s="172" t="s">
        <v>121</v>
      </c>
      <c r="D5587" s="168">
        <f t="shared" si="2456"/>
        <v>0</v>
      </c>
      <c r="E5587" s="168">
        <f t="shared" si="2457"/>
        <v>0</v>
      </c>
      <c r="F5587" s="168">
        <f t="shared" si="2457"/>
        <v>0</v>
      </c>
      <c r="G5587" s="168">
        <f t="shared" si="2457"/>
        <v>0</v>
      </c>
      <c r="H5587" s="168">
        <f t="shared" si="2455"/>
        <v>0</v>
      </c>
      <c r="I5587" s="168">
        <f t="shared" si="2458"/>
        <v>0</v>
      </c>
      <c r="J5587" s="168">
        <v>0</v>
      </c>
      <c r="K5587" s="168">
        <v>0</v>
      </c>
      <c r="L5587" s="168">
        <v>0</v>
      </c>
      <c r="M5587" s="168">
        <v>0</v>
      </c>
      <c r="N5587" s="168">
        <f t="shared" si="2459"/>
        <v>0</v>
      </c>
      <c r="O5587" s="168">
        <v>0</v>
      </c>
      <c r="P5587" s="168">
        <v>0</v>
      </c>
      <c r="Q5587" s="168">
        <v>0</v>
      </c>
      <c r="R5587" s="168">
        <v>0</v>
      </c>
      <c r="S5587" s="168">
        <f t="shared" si="2460"/>
        <v>0</v>
      </c>
      <c r="T5587" s="168">
        <v>0</v>
      </c>
      <c r="U5587" s="168">
        <v>0</v>
      </c>
      <c r="V5587" s="168">
        <v>0</v>
      </c>
      <c r="W5587" s="168">
        <v>0</v>
      </c>
    </row>
    <row r="5588" spans="2:23" ht="16.5" thickTop="1" thickBot="1">
      <c r="B5588" s="164" t="s">
        <v>1844</v>
      </c>
      <c r="C5588" s="171" t="s">
        <v>1845</v>
      </c>
      <c r="D5588" s="168">
        <f t="shared" si="2456"/>
        <v>107000</v>
      </c>
      <c r="E5588" s="168">
        <f t="shared" si="2457"/>
        <v>29000</v>
      </c>
      <c r="F5588" s="168">
        <f t="shared" si="2457"/>
        <v>26000</v>
      </c>
      <c r="G5588" s="168">
        <f t="shared" si="2457"/>
        <v>26000</v>
      </c>
      <c r="H5588" s="168">
        <f t="shared" si="2455"/>
        <v>26000</v>
      </c>
      <c r="I5588" s="168">
        <f t="shared" si="2458"/>
        <v>107000</v>
      </c>
      <c r="J5588" s="168">
        <f>SUM(J5589)</f>
        <v>29000</v>
      </c>
      <c r="K5588" s="168">
        <f>SUM(K5589)</f>
        <v>26000</v>
      </c>
      <c r="L5588" s="168">
        <f>SUM(L5589)</f>
        <v>26000</v>
      </c>
      <c r="M5588" s="168">
        <f>SUM(M5589)</f>
        <v>26000</v>
      </c>
      <c r="N5588" s="168">
        <f t="shared" si="2459"/>
        <v>0</v>
      </c>
      <c r="O5588" s="168">
        <f>SUM(O5589)</f>
        <v>0</v>
      </c>
      <c r="P5588" s="168">
        <f>SUM(P5589)</f>
        <v>0</v>
      </c>
      <c r="Q5588" s="168">
        <f>SUM(Q5589)</f>
        <v>0</v>
      </c>
      <c r="R5588" s="168">
        <f>SUM(R5589)</f>
        <v>0</v>
      </c>
      <c r="S5588" s="168">
        <f t="shared" si="2460"/>
        <v>0</v>
      </c>
      <c r="T5588" s="168">
        <f>SUM(T5589)</f>
        <v>0</v>
      </c>
      <c r="U5588" s="168">
        <f>SUM(U5589)</f>
        <v>0</v>
      </c>
      <c r="V5588" s="168">
        <f>SUM(V5589)</f>
        <v>0</v>
      </c>
      <c r="W5588" s="168">
        <f>SUM(W5589)</f>
        <v>0</v>
      </c>
    </row>
    <row r="5589" spans="2:23" ht="16.5" thickTop="1" thickBot="1">
      <c r="B5589" s="164" t="s">
        <v>124</v>
      </c>
      <c r="C5589" s="172" t="s">
        <v>96</v>
      </c>
      <c r="D5589" s="168">
        <f t="shared" si="2456"/>
        <v>107000</v>
      </c>
      <c r="E5589" s="168">
        <f t="shared" si="2457"/>
        <v>29000</v>
      </c>
      <c r="F5589" s="168">
        <f t="shared" si="2457"/>
        <v>26000</v>
      </c>
      <c r="G5589" s="168">
        <f t="shared" si="2457"/>
        <v>26000</v>
      </c>
      <c r="H5589" s="168">
        <f t="shared" si="2455"/>
        <v>26000</v>
      </c>
      <c r="I5589" s="168">
        <f t="shared" si="2458"/>
        <v>107000</v>
      </c>
      <c r="J5589" s="168">
        <f>SUM(J5590:J5592)</f>
        <v>29000</v>
      </c>
      <c r="K5589" s="168">
        <f>SUM(K5590:K5592)</f>
        <v>26000</v>
      </c>
      <c r="L5589" s="168">
        <f>SUM(L5590:L5592)</f>
        <v>26000</v>
      </c>
      <c r="M5589" s="168">
        <f>SUM(M5590:M5592)</f>
        <v>26000</v>
      </c>
      <c r="N5589" s="168">
        <f t="shared" si="2459"/>
        <v>0</v>
      </c>
      <c r="O5589" s="168">
        <f>SUM(O5590:O5592)</f>
        <v>0</v>
      </c>
      <c r="P5589" s="168">
        <f>SUM(P5590:P5592)</f>
        <v>0</v>
      </c>
      <c r="Q5589" s="168">
        <f>SUM(Q5590:Q5592)</f>
        <v>0</v>
      </c>
      <c r="R5589" s="168">
        <f>SUM(R5590:R5592)</f>
        <v>0</v>
      </c>
      <c r="S5589" s="168">
        <f t="shared" si="2460"/>
        <v>0</v>
      </c>
      <c r="T5589" s="168">
        <f>SUM(T5590:T5592)</f>
        <v>0</v>
      </c>
      <c r="U5589" s="168">
        <f>SUM(U5590:U5592)</f>
        <v>0</v>
      </c>
      <c r="V5589" s="168">
        <f>SUM(V5590:V5592)</f>
        <v>0</v>
      </c>
      <c r="W5589" s="168">
        <f>SUM(W5590:W5592)</f>
        <v>0</v>
      </c>
    </row>
    <row r="5590" spans="2:23" ht="16.5" thickTop="1" thickBot="1">
      <c r="B5590" s="164" t="s">
        <v>124</v>
      </c>
      <c r="C5590" s="173" t="s">
        <v>97</v>
      </c>
      <c r="D5590" s="168">
        <f t="shared" si="2456"/>
        <v>77000</v>
      </c>
      <c r="E5590" s="168">
        <f t="shared" si="2457"/>
        <v>20000</v>
      </c>
      <c r="F5590" s="168">
        <f t="shared" si="2457"/>
        <v>19000</v>
      </c>
      <c r="G5590" s="168">
        <f t="shared" si="2457"/>
        <v>19000</v>
      </c>
      <c r="H5590" s="168">
        <f t="shared" si="2455"/>
        <v>19000</v>
      </c>
      <c r="I5590" s="168">
        <f t="shared" si="2458"/>
        <v>77000</v>
      </c>
      <c r="J5590" s="168">
        <v>20000</v>
      </c>
      <c r="K5590" s="168">
        <v>19000</v>
      </c>
      <c r="L5590" s="168">
        <v>19000</v>
      </c>
      <c r="M5590" s="168">
        <v>19000</v>
      </c>
      <c r="N5590" s="168">
        <f t="shared" si="2459"/>
        <v>0</v>
      </c>
      <c r="O5590" s="168">
        <v>0</v>
      </c>
      <c r="P5590" s="168">
        <v>0</v>
      </c>
      <c r="Q5590" s="168">
        <v>0</v>
      </c>
      <c r="R5590" s="168">
        <v>0</v>
      </c>
      <c r="S5590" s="168">
        <f t="shared" si="2460"/>
        <v>0</v>
      </c>
      <c r="T5590" s="168">
        <v>0</v>
      </c>
      <c r="U5590" s="168">
        <v>0</v>
      </c>
      <c r="V5590" s="168">
        <v>0</v>
      </c>
      <c r="W5590" s="168">
        <v>0</v>
      </c>
    </row>
    <row r="5591" spans="2:23" ht="16.5" thickTop="1" thickBot="1">
      <c r="B5591" s="164" t="s">
        <v>124</v>
      </c>
      <c r="C5591" s="173" t="s">
        <v>98</v>
      </c>
      <c r="D5591" s="168">
        <f t="shared" si="2456"/>
        <v>29000</v>
      </c>
      <c r="E5591" s="168">
        <f t="shared" si="2457"/>
        <v>8000</v>
      </c>
      <c r="F5591" s="168">
        <f t="shared" si="2457"/>
        <v>7000</v>
      </c>
      <c r="G5591" s="168">
        <f t="shared" si="2457"/>
        <v>7000</v>
      </c>
      <c r="H5591" s="168">
        <f t="shared" si="2455"/>
        <v>7000</v>
      </c>
      <c r="I5591" s="168">
        <f t="shared" si="2458"/>
        <v>29000</v>
      </c>
      <c r="J5591" s="168">
        <v>8000</v>
      </c>
      <c r="K5591" s="168">
        <v>7000</v>
      </c>
      <c r="L5591" s="168">
        <v>7000</v>
      </c>
      <c r="M5591" s="168">
        <v>7000</v>
      </c>
      <c r="N5591" s="168">
        <f t="shared" si="2459"/>
        <v>0</v>
      </c>
      <c r="O5591" s="168">
        <v>0</v>
      </c>
      <c r="P5591" s="168">
        <v>0</v>
      </c>
      <c r="Q5591" s="168">
        <v>0</v>
      </c>
      <c r="R5591" s="168">
        <v>0</v>
      </c>
      <c r="S5591" s="168">
        <f t="shared" si="2460"/>
        <v>0</v>
      </c>
      <c r="T5591" s="168">
        <v>0</v>
      </c>
      <c r="U5591" s="168">
        <v>0</v>
      </c>
      <c r="V5591" s="168">
        <v>0</v>
      </c>
      <c r="W5591" s="168">
        <v>0</v>
      </c>
    </row>
    <row r="5592" spans="2:23" ht="16.5" thickTop="1" thickBot="1">
      <c r="B5592" s="164" t="s">
        <v>124</v>
      </c>
      <c r="C5592" s="173" t="s">
        <v>102</v>
      </c>
      <c r="D5592" s="168">
        <f t="shared" si="2456"/>
        <v>1000</v>
      </c>
      <c r="E5592" s="168">
        <f t="shared" si="2457"/>
        <v>1000</v>
      </c>
      <c r="F5592" s="168">
        <f t="shared" si="2457"/>
        <v>0</v>
      </c>
      <c r="G5592" s="168">
        <f t="shared" si="2457"/>
        <v>0</v>
      </c>
      <c r="H5592" s="168">
        <f t="shared" si="2455"/>
        <v>0</v>
      </c>
      <c r="I5592" s="168">
        <f t="shared" si="2458"/>
        <v>1000</v>
      </c>
      <c r="J5592" s="168">
        <f>SUM(J5593)</f>
        <v>1000</v>
      </c>
      <c r="K5592" s="168">
        <f>SUM(K5593)</f>
        <v>0</v>
      </c>
      <c r="L5592" s="168">
        <f>SUM(L5593)</f>
        <v>0</v>
      </c>
      <c r="M5592" s="168">
        <f>SUM(M5593)</f>
        <v>0</v>
      </c>
      <c r="N5592" s="168">
        <f t="shared" si="2459"/>
        <v>0</v>
      </c>
      <c r="O5592" s="168">
        <f>SUM(O5593)</f>
        <v>0</v>
      </c>
      <c r="P5592" s="168">
        <f>SUM(P5593)</f>
        <v>0</v>
      </c>
      <c r="Q5592" s="168">
        <f>SUM(Q5593)</f>
        <v>0</v>
      </c>
      <c r="R5592" s="168">
        <f>SUM(R5593)</f>
        <v>0</v>
      </c>
      <c r="S5592" s="168">
        <f t="shared" si="2460"/>
        <v>0</v>
      </c>
      <c r="T5592" s="168">
        <f>SUM(T5593)</f>
        <v>0</v>
      </c>
      <c r="U5592" s="168">
        <f>SUM(U5593)</f>
        <v>0</v>
      </c>
      <c r="V5592" s="168">
        <f>SUM(V5593)</f>
        <v>0</v>
      </c>
      <c r="W5592" s="168">
        <f>SUM(W5593)</f>
        <v>0</v>
      </c>
    </row>
    <row r="5593" spans="2:23" ht="31.5" thickTop="1" thickBot="1">
      <c r="B5593" s="164" t="s">
        <v>124</v>
      </c>
      <c r="C5593" s="174" t="s">
        <v>156</v>
      </c>
      <c r="D5593" s="168">
        <f t="shared" si="2456"/>
        <v>1000</v>
      </c>
      <c r="E5593" s="168">
        <f t="shared" si="2457"/>
        <v>1000</v>
      </c>
      <c r="F5593" s="168">
        <f t="shared" si="2457"/>
        <v>0</v>
      </c>
      <c r="G5593" s="168">
        <f t="shared" si="2457"/>
        <v>0</v>
      </c>
      <c r="H5593" s="168">
        <f t="shared" si="2455"/>
        <v>0</v>
      </c>
      <c r="I5593" s="168">
        <f t="shared" si="2458"/>
        <v>1000</v>
      </c>
      <c r="J5593" s="168">
        <v>1000</v>
      </c>
      <c r="K5593" s="168">
        <v>0</v>
      </c>
      <c r="L5593" s="168">
        <v>0</v>
      </c>
      <c r="M5593" s="168">
        <v>0</v>
      </c>
      <c r="N5593" s="168">
        <f t="shared" si="2459"/>
        <v>0</v>
      </c>
      <c r="O5593" s="168">
        <v>0</v>
      </c>
      <c r="P5593" s="168">
        <v>0</v>
      </c>
      <c r="Q5593" s="168">
        <v>0</v>
      </c>
      <c r="R5593" s="168">
        <v>0</v>
      </c>
      <c r="S5593" s="168">
        <f t="shared" si="2460"/>
        <v>0</v>
      </c>
      <c r="T5593" s="168">
        <v>0</v>
      </c>
      <c r="U5593" s="168">
        <v>0</v>
      </c>
      <c r="V5593" s="168">
        <v>0</v>
      </c>
      <c r="W5593" s="168">
        <v>0</v>
      </c>
    </row>
    <row r="5594" spans="2:23" ht="31.5" thickTop="1" thickBot="1">
      <c r="B5594" s="164" t="s">
        <v>1846</v>
      </c>
      <c r="C5594" s="171" t="s">
        <v>1847</v>
      </c>
      <c r="D5594" s="168">
        <f t="shared" si="2456"/>
        <v>414000</v>
      </c>
      <c r="E5594" s="168">
        <f t="shared" si="2457"/>
        <v>106000</v>
      </c>
      <c r="F5594" s="168">
        <f t="shared" si="2457"/>
        <v>104000</v>
      </c>
      <c r="G5594" s="168">
        <f t="shared" si="2457"/>
        <v>103000</v>
      </c>
      <c r="H5594" s="168">
        <f t="shared" si="2455"/>
        <v>101000</v>
      </c>
      <c r="I5594" s="168">
        <f t="shared" si="2458"/>
        <v>414000</v>
      </c>
      <c r="J5594" s="168">
        <f>SUM(J5595,J5600)</f>
        <v>106000</v>
      </c>
      <c r="K5594" s="168">
        <f>SUM(K5595,K5600)</f>
        <v>104000</v>
      </c>
      <c r="L5594" s="168">
        <f>SUM(L5595,L5600)</f>
        <v>103000</v>
      </c>
      <c r="M5594" s="168">
        <f>SUM(M5595,M5600)</f>
        <v>101000</v>
      </c>
      <c r="N5594" s="168">
        <f t="shared" si="2459"/>
        <v>0</v>
      </c>
      <c r="O5594" s="168">
        <f>SUM(O5595,O5600)</f>
        <v>0</v>
      </c>
      <c r="P5594" s="168">
        <f>SUM(P5595,P5600)</f>
        <v>0</v>
      </c>
      <c r="Q5594" s="168">
        <f>SUM(Q5595,Q5600)</f>
        <v>0</v>
      </c>
      <c r="R5594" s="168">
        <f>SUM(R5595,R5600)</f>
        <v>0</v>
      </c>
      <c r="S5594" s="168">
        <f t="shared" si="2460"/>
        <v>0</v>
      </c>
      <c r="T5594" s="168">
        <f>SUM(T5595,T5600)</f>
        <v>0</v>
      </c>
      <c r="U5594" s="168">
        <f>SUM(U5595,U5600)</f>
        <v>0</v>
      </c>
      <c r="V5594" s="168">
        <f>SUM(V5595,V5600)</f>
        <v>0</v>
      </c>
      <c r="W5594" s="168">
        <f>SUM(W5595,W5600)</f>
        <v>0</v>
      </c>
    </row>
    <row r="5595" spans="2:23" ht="16.5" thickTop="1" thickBot="1">
      <c r="B5595" s="164" t="s">
        <v>124</v>
      </c>
      <c r="C5595" s="172" t="s">
        <v>96</v>
      </c>
      <c r="D5595" s="168">
        <f t="shared" si="2456"/>
        <v>414000</v>
      </c>
      <c r="E5595" s="168">
        <f t="shared" si="2457"/>
        <v>106000</v>
      </c>
      <c r="F5595" s="168">
        <f t="shared" si="2457"/>
        <v>104000</v>
      </c>
      <c r="G5595" s="168">
        <f t="shared" si="2457"/>
        <v>103000</v>
      </c>
      <c r="H5595" s="168">
        <f t="shared" si="2455"/>
        <v>101000</v>
      </c>
      <c r="I5595" s="168">
        <f t="shared" si="2458"/>
        <v>414000</v>
      </c>
      <c r="J5595" s="168">
        <f>SUM(J5596:J5598)</f>
        <v>106000</v>
      </c>
      <c r="K5595" s="168">
        <f>SUM(K5596:K5598)</f>
        <v>104000</v>
      </c>
      <c r="L5595" s="168">
        <f>SUM(L5596:L5598)</f>
        <v>103000</v>
      </c>
      <c r="M5595" s="168">
        <f>SUM(M5596:M5598)</f>
        <v>101000</v>
      </c>
      <c r="N5595" s="168">
        <f t="shared" si="2459"/>
        <v>0</v>
      </c>
      <c r="O5595" s="168">
        <f>SUM(O5596:O5598)</f>
        <v>0</v>
      </c>
      <c r="P5595" s="168">
        <f>SUM(P5596:P5598)</f>
        <v>0</v>
      </c>
      <c r="Q5595" s="168">
        <f>SUM(Q5596:Q5598)</f>
        <v>0</v>
      </c>
      <c r="R5595" s="168">
        <f>SUM(R5596:R5598)</f>
        <v>0</v>
      </c>
      <c r="S5595" s="168">
        <f t="shared" si="2460"/>
        <v>0</v>
      </c>
      <c r="T5595" s="168">
        <f>SUM(T5596:T5598)</f>
        <v>0</v>
      </c>
      <c r="U5595" s="168">
        <f>SUM(U5596:U5598)</f>
        <v>0</v>
      </c>
      <c r="V5595" s="168">
        <f>SUM(V5596:V5598)</f>
        <v>0</v>
      </c>
      <c r="W5595" s="168">
        <f>SUM(W5596:W5598)</f>
        <v>0</v>
      </c>
    </row>
    <row r="5596" spans="2:23" ht="16.5" thickTop="1" thickBot="1">
      <c r="B5596" s="164" t="s">
        <v>124</v>
      </c>
      <c r="C5596" s="173" t="s">
        <v>97</v>
      </c>
      <c r="D5596" s="168">
        <f t="shared" si="2456"/>
        <v>323000</v>
      </c>
      <c r="E5596" s="168">
        <f t="shared" si="2457"/>
        <v>81000</v>
      </c>
      <c r="F5596" s="168">
        <f t="shared" si="2457"/>
        <v>81000</v>
      </c>
      <c r="G5596" s="168">
        <f t="shared" si="2457"/>
        <v>81000</v>
      </c>
      <c r="H5596" s="168">
        <f t="shared" si="2455"/>
        <v>80000</v>
      </c>
      <c r="I5596" s="168">
        <f t="shared" si="2458"/>
        <v>323000</v>
      </c>
      <c r="J5596" s="168">
        <v>81000</v>
      </c>
      <c r="K5596" s="168">
        <v>81000</v>
      </c>
      <c r="L5596" s="168">
        <v>81000</v>
      </c>
      <c r="M5596" s="168">
        <v>80000</v>
      </c>
      <c r="N5596" s="168">
        <f t="shared" si="2459"/>
        <v>0</v>
      </c>
      <c r="O5596" s="168">
        <v>0</v>
      </c>
      <c r="P5596" s="168">
        <v>0</v>
      </c>
      <c r="Q5596" s="168">
        <v>0</v>
      </c>
      <c r="R5596" s="168">
        <v>0</v>
      </c>
      <c r="S5596" s="168">
        <f t="shared" si="2460"/>
        <v>0</v>
      </c>
      <c r="T5596" s="168">
        <v>0</v>
      </c>
      <c r="U5596" s="168">
        <v>0</v>
      </c>
      <c r="V5596" s="168">
        <v>0</v>
      </c>
      <c r="W5596" s="168">
        <v>0</v>
      </c>
    </row>
    <row r="5597" spans="2:23" ht="16.5" thickTop="1" thickBot="1">
      <c r="B5597" s="164" t="s">
        <v>124</v>
      </c>
      <c r="C5597" s="173" t="s">
        <v>98</v>
      </c>
      <c r="D5597" s="168">
        <f t="shared" si="2456"/>
        <v>91000</v>
      </c>
      <c r="E5597" s="168">
        <f t="shared" si="2457"/>
        <v>25000</v>
      </c>
      <c r="F5597" s="168">
        <f t="shared" si="2457"/>
        <v>23000</v>
      </c>
      <c r="G5597" s="168">
        <f t="shared" si="2457"/>
        <v>22000</v>
      </c>
      <c r="H5597" s="168">
        <f t="shared" si="2455"/>
        <v>21000</v>
      </c>
      <c r="I5597" s="168">
        <f t="shared" si="2458"/>
        <v>91000</v>
      </c>
      <c r="J5597" s="168">
        <v>25000</v>
      </c>
      <c r="K5597" s="168">
        <v>23000</v>
      </c>
      <c r="L5597" s="168">
        <v>22000</v>
      </c>
      <c r="M5597" s="168">
        <v>21000</v>
      </c>
      <c r="N5597" s="168">
        <f t="shared" si="2459"/>
        <v>0</v>
      </c>
      <c r="O5597" s="168">
        <v>0</v>
      </c>
      <c r="P5597" s="168">
        <v>0</v>
      </c>
      <c r="Q5597" s="168">
        <v>0</v>
      </c>
      <c r="R5597" s="168">
        <v>0</v>
      </c>
      <c r="S5597" s="168">
        <f t="shared" si="2460"/>
        <v>0</v>
      </c>
      <c r="T5597" s="168">
        <v>0</v>
      </c>
      <c r="U5597" s="168">
        <v>0</v>
      </c>
      <c r="V5597" s="168">
        <v>0</v>
      </c>
      <c r="W5597" s="168">
        <v>0</v>
      </c>
    </row>
    <row r="5598" spans="2:23" ht="16.5" thickTop="1" thickBot="1">
      <c r="B5598" s="164" t="s">
        <v>124</v>
      </c>
      <c r="C5598" s="173" t="s">
        <v>102</v>
      </c>
      <c r="D5598" s="168">
        <f t="shared" si="2456"/>
        <v>0</v>
      </c>
      <c r="E5598" s="168">
        <f t="shared" si="2457"/>
        <v>0</v>
      </c>
      <c r="F5598" s="168">
        <f t="shared" si="2457"/>
        <v>0</v>
      </c>
      <c r="G5598" s="168">
        <f t="shared" si="2457"/>
        <v>0</v>
      </c>
      <c r="H5598" s="168">
        <f t="shared" si="2455"/>
        <v>0</v>
      </c>
      <c r="I5598" s="168">
        <f t="shared" si="2458"/>
        <v>0</v>
      </c>
      <c r="J5598" s="168">
        <f>SUM(J5599)</f>
        <v>0</v>
      </c>
      <c r="K5598" s="168">
        <f>SUM(K5599)</f>
        <v>0</v>
      </c>
      <c r="L5598" s="168">
        <f>SUM(L5599)</f>
        <v>0</v>
      </c>
      <c r="M5598" s="168">
        <f>SUM(M5599)</f>
        <v>0</v>
      </c>
      <c r="N5598" s="168">
        <f t="shared" si="2459"/>
        <v>0</v>
      </c>
      <c r="O5598" s="168">
        <f>SUM(O5599)</f>
        <v>0</v>
      </c>
      <c r="P5598" s="168">
        <f>SUM(P5599)</f>
        <v>0</v>
      </c>
      <c r="Q5598" s="168">
        <f>SUM(Q5599)</f>
        <v>0</v>
      </c>
      <c r="R5598" s="168">
        <f>SUM(R5599)</f>
        <v>0</v>
      </c>
      <c r="S5598" s="168">
        <f t="shared" si="2460"/>
        <v>0</v>
      </c>
      <c r="T5598" s="168">
        <f>SUM(T5599)</f>
        <v>0</v>
      </c>
      <c r="U5598" s="168">
        <f>SUM(U5599)</f>
        <v>0</v>
      </c>
      <c r="V5598" s="168">
        <f>SUM(V5599)</f>
        <v>0</v>
      </c>
      <c r="W5598" s="168">
        <f>SUM(W5599)</f>
        <v>0</v>
      </c>
    </row>
    <row r="5599" spans="2:23" ht="31.5" thickTop="1" thickBot="1">
      <c r="B5599" s="164" t="s">
        <v>124</v>
      </c>
      <c r="C5599" s="174" t="s">
        <v>156</v>
      </c>
      <c r="D5599" s="168">
        <f t="shared" si="2456"/>
        <v>0</v>
      </c>
      <c r="E5599" s="168">
        <f t="shared" si="2457"/>
        <v>0</v>
      </c>
      <c r="F5599" s="168">
        <f t="shared" si="2457"/>
        <v>0</v>
      </c>
      <c r="G5599" s="168">
        <f t="shared" si="2457"/>
        <v>0</v>
      </c>
      <c r="H5599" s="168">
        <f t="shared" si="2455"/>
        <v>0</v>
      </c>
      <c r="I5599" s="168">
        <f t="shared" si="2458"/>
        <v>0</v>
      </c>
      <c r="J5599" s="168">
        <v>0</v>
      </c>
      <c r="K5599" s="168">
        <v>0</v>
      </c>
      <c r="L5599" s="168">
        <v>0</v>
      </c>
      <c r="M5599" s="168">
        <v>0</v>
      </c>
      <c r="N5599" s="168">
        <f t="shared" si="2459"/>
        <v>0</v>
      </c>
      <c r="O5599" s="168">
        <v>0</v>
      </c>
      <c r="P5599" s="168">
        <v>0</v>
      </c>
      <c r="Q5599" s="168">
        <v>0</v>
      </c>
      <c r="R5599" s="168">
        <v>0</v>
      </c>
      <c r="S5599" s="168">
        <f t="shared" si="2460"/>
        <v>0</v>
      </c>
      <c r="T5599" s="168">
        <v>0</v>
      </c>
      <c r="U5599" s="168">
        <v>0</v>
      </c>
      <c r="V5599" s="168">
        <v>0</v>
      </c>
      <c r="W5599" s="168">
        <v>0</v>
      </c>
    </row>
    <row r="5600" spans="2:23" ht="16.5" thickTop="1" thickBot="1">
      <c r="B5600" s="164" t="s">
        <v>124</v>
      </c>
      <c r="C5600" s="172" t="s">
        <v>121</v>
      </c>
      <c r="D5600" s="168">
        <f t="shared" si="2456"/>
        <v>0</v>
      </c>
      <c r="E5600" s="168">
        <f t="shared" si="2457"/>
        <v>0</v>
      </c>
      <c r="F5600" s="168">
        <f t="shared" si="2457"/>
        <v>0</v>
      </c>
      <c r="G5600" s="168">
        <f t="shared" si="2457"/>
        <v>0</v>
      </c>
      <c r="H5600" s="168">
        <f t="shared" si="2455"/>
        <v>0</v>
      </c>
      <c r="I5600" s="168">
        <f t="shared" si="2458"/>
        <v>0</v>
      </c>
      <c r="J5600" s="168">
        <v>0</v>
      </c>
      <c r="K5600" s="168">
        <v>0</v>
      </c>
      <c r="L5600" s="168">
        <v>0</v>
      </c>
      <c r="M5600" s="168">
        <v>0</v>
      </c>
      <c r="N5600" s="168">
        <f t="shared" si="2459"/>
        <v>0</v>
      </c>
      <c r="O5600" s="168">
        <v>0</v>
      </c>
      <c r="P5600" s="168">
        <v>0</v>
      </c>
      <c r="Q5600" s="168">
        <v>0</v>
      </c>
      <c r="R5600" s="168">
        <v>0</v>
      </c>
      <c r="S5600" s="168">
        <f t="shared" si="2460"/>
        <v>0</v>
      </c>
      <c r="T5600" s="168">
        <v>0</v>
      </c>
      <c r="U5600" s="168">
        <v>0</v>
      </c>
      <c r="V5600" s="168">
        <v>0</v>
      </c>
      <c r="W5600" s="168">
        <v>0</v>
      </c>
    </row>
    <row r="5601" spans="2:23" ht="16.5" thickTop="1" thickBot="1">
      <c r="B5601" s="164" t="s">
        <v>1848</v>
      </c>
      <c r="C5601" s="171" t="s">
        <v>1849</v>
      </c>
      <c r="D5601" s="168">
        <f t="shared" si="2456"/>
        <v>480000</v>
      </c>
      <c r="E5601" s="168">
        <f t="shared" si="2457"/>
        <v>121000</v>
      </c>
      <c r="F5601" s="168">
        <f t="shared" si="2457"/>
        <v>119000</v>
      </c>
      <c r="G5601" s="168">
        <f t="shared" si="2457"/>
        <v>119000</v>
      </c>
      <c r="H5601" s="168">
        <f t="shared" si="2455"/>
        <v>121000</v>
      </c>
      <c r="I5601" s="168">
        <f t="shared" si="2458"/>
        <v>480000</v>
      </c>
      <c r="J5601" s="168">
        <f>SUM(J5602)</f>
        <v>121000</v>
      </c>
      <c r="K5601" s="168">
        <f>SUM(K5602)</f>
        <v>119000</v>
      </c>
      <c r="L5601" s="168">
        <f>SUM(L5602)</f>
        <v>119000</v>
      </c>
      <c r="M5601" s="168">
        <f>SUM(M5602)</f>
        <v>121000</v>
      </c>
      <c r="N5601" s="168">
        <f t="shared" si="2459"/>
        <v>0</v>
      </c>
      <c r="O5601" s="168">
        <f>SUM(O5602)</f>
        <v>0</v>
      </c>
      <c r="P5601" s="168">
        <f>SUM(P5602)</f>
        <v>0</v>
      </c>
      <c r="Q5601" s="168">
        <f>SUM(Q5602)</f>
        <v>0</v>
      </c>
      <c r="R5601" s="168">
        <f>SUM(R5602)</f>
        <v>0</v>
      </c>
      <c r="S5601" s="168">
        <f t="shared" si="2460"/>
        <v>0</v>
      </c>
      <c r="T5601" s="168">
        <f>SUM(T5602)</f>
        <v>0</v>
      </c>
      <c r="U5601" s="168">
        <f>SUM(U5602)</f>
        <v>0</v>
      </c>
      <c r="V5601" s="168">
        <f>SUM(V5602)</f>
        <v>0</v>
      </c>
      <c r="W5601" s="168">
        <f>SUM(W5602)</f>
        <v>0</v>
      </c>
    </row>
    <row r="5602" spans="2:23" ht="16.5" thickTop="1" thickBot="1">
      <c r="B5602" s="164" t="s">
        <v>124</v>
      </c>
      <c r="C5602" s="172" t="s">
        <v>96</v>
      </c>
      <c r="D5602" s="168">
        <f t="shared" si="2456"/>
        <v>480000</v>
      </c>
      <c r="E5602" s="168">
        <f t="shared" si="2457"/>
        <v>121000</v>
      </c>
      <c r="F5602" s="168">
        <f t="shared" si="2457"/>
        <v>119000</v>
      </c>
      <c r="G5602" s="168">
        <f t="shared" si="2457"/>
        <v>119000</v>
      </c>
      <c r="H5602" s="168">
        <f t="shared" si="2455"/>
        <v>121000</v>
      </c>
      <c r="I5602" s="168">
        <f t="shared" si="2458"/>
        <v>480000</v>
      </c>
      <c r="J5602" s="168">
        <f>SUM(J5603:J5605)</f>
        <v>121000</v>
      </c>
      <c r="K5602" s="168">
        <f>SUM(K5603:K5605)</f>
        <v>119000</v>
      </c>
      <c r="L5602" s="168">
        <f>SUM(L5603:L5605)</f>
        <v>119000</v>
      </c>
      <c r="M5602" s="168">
        <f>SUM(M5603:M5605)</f>
        <v>121000</v>
      </c>
      <c r="N5602" s="168">
        <f t="shared" si="2459"/>
        <v>0</v>
      </c>
      <c r="O5602" s="168">
        <f>SUM(O5603:O5605)</f>
        <v>0</v>
      </c>
      <c r="P5602" s="168">
        <f>SUM(P5603:P5605)</f>
        <v>0</v>
      </c>
      <c r="Q5602" s="168">
        <f>SUM(Q5603:Q5605)</f>
        <v>0</v>
      </c>
      <c r="R5602" s="168">
        <f>SUM(R5603:R5605)</f>
        <v>0</v>
      </c>
      <c r="S5602" s="168">
        <f t="shared" si="2460"/>
        <v>0</v>
      </c>
      <c r="T5602" s="168">
        <f>SUM(T5603:T5605)</f>
        <v>0</v>
      </c>
      <c r="U5602" s="168">
        <f>SUM(U5603:U5605)</f>
        <v>0</v>
      </c>
      <c r="V5602" s="168">
        <f>SUM(V5603:V5605)</f>
        <v>0</v>
      </c>
      <c r="W5602" s="168">
        <f>SUM(W5603:W5605)</f>
        <v>0</v>
      </c>
    </row>
    <row r="5603" spans="2:23" ht="16.5" thickTop="1" thickBot="1">
      <c r="B5603" s="164" t="s">
        <v>124</v>
      </c>
      <c r="C5603" s="173" t="s">
        <v>97</v>
      </c>
      <c r="D5603" s="168">
        <f t="shared" si="2456"/>
        <v>245000</v>
      </c>
      <c r="E5603" s="168">
        <f t="shared" si="2457"/>
        <v>62000</v>
      </c>
      <c r="F5603" s="168">
        <f t="shared" si="2457"/>
        <v>61000</v>
      </c>
      <c r="G5603" s="168">
        <f t="shared" si="2457"/>
        <v>61000</v>
      </c>
      <c r="H5603" s="168">
        <f t="shared" si="2455"/>
        <v>61000</v>
      </c>
      <c r="I5603" s="168">
        <f t="shared" si="2458"/>
        <v>245000</v>
      </c>
      <c r="J5603" s="168">
        <v>62000</v>
      </c>
      <c r="K5603" s="168">
        <v>61000</v>
      </c>
      <c r="L5603" s="168">
        <v>61000</v>
      </c>
      <c r="M5603" s="168">
        <v>61000</v>
      </c>
      <c r="N5603" s="168">
        <f t="shared" si="2459"/>
        <v>0</v>
      </c>
      <c r="O5603" s="168">
        <v>0</v>
      </c>
      <c r="P5603" s="168">
        <v>0</v>
      </c>
      <c r="Q5603" s="168">
        <v>0</v>
      </c>
      <c r="R5603" s="168">
        <v>0</v>
      </c>
      <c r="S5603" s="168">
        <f t="shared" si="2460"/>
        <v>0</v>
      </c>
      <c r="T5603" s="168">
        <v>0</v>
      </c>
      <c r="U5603" s="168">
        <v>0</v>
      </c>
      <c r="V5603" s="168">
        <v>0</v>
      </c>
      <c r="W5603" s="168">
        <v>0</v>
      </c>
    </row>
    <row r="5604" spans="2:23" ht="16.5" thickTop="1" thickBot="1">
      <c r="B5604" s="164" t="s">
        <v>124</v>
      </c>
      <c r="C5604" s="173" t="s">
        <v>98</v>
      </c>
      <c r="D5604" s="168">
        <f t="shared" si="2456"/>
        <v>235000</v>
      </c>
      <c r="E5604" s="168">
        <f t="shared" si="2457"/>
        <v>59000</v>
      </c>
      <c r="F5604" s="168">
        <f t="shared" si="2457"/>
        <v>58000</v>
      </c>
      <c r="G5604" s="168">
        <f t="shared" si="2457"/>
        <v>58000</v>
      </c>
      <c r="H5604" s="168">
        <f t="shared" si="2455"/>
        <v>60000</v>
      </c>
      <c r="I5604" s="168">
        <f t="shared" si="2458"/>
        <v>235000</v>
      </c>
      <c r="J5604" s="168">
        <v>59000</v>
      </c>
      <c r="K5604" s="168">
        <v>58000</v>
      </c>
      <c r="L5604" s="168">
        <v>58000</v>
      </c>
      <c r="M5604" s="168">
        <v>60000</v>
      </c>
      <c r="N5604" s="168">
        <f t="shared" si="2459"/>
        <v>0</v>
      </c>
      <c r="O5604" s="168">
        <v>0</v>
      </c>
      <c r="P5604" s="168">
        <v>0</v>
      </c>
      <c r="Q5604" s="168">
        <v>0</v>
      </c>
      <c r="R5604" s="168">
        <v>0</v>
      </c>
      <c r="S5604" s="168">
        <f t="shared" si="2460"/>
        <v>0</v>
      </c>
      <c r="T5604" s="168">
        <v>0</v>
      </c>
      <c r="U5604" s="168">
        <v>0</v>
      </c>
      <c r="V5604" s="168">
        <v>0</v>
      </c>
      <c r="W5604" s="168">
        <v>0</v>
      </c>
    </row>
    <row r="5605" spans="2:23" ht="16.5" thickTop="1" thickBot="1">
      <c r="B5605" s="164" t="s">
        <v>124</v>
      </c>
      <c r="C5605" s="173" t="s">
        <v>102</v>
      </c>
      <c r="D5605" s="168">
        <f t="shared" si="2456"/>
        <v>0</v>
      </c>
      <c r="E5605" s="168">
        <f t="shared" si="2457"/>
        <v>0</v>
      </c>
      <c r="F5605" s="168">
        <f t="shared" si="2457"/>
        <v>0</v>
      </c>
      <c r="G5605" s="168">
        <f t="shared" si="2457"/>
        <v>0</v>
      </c>
      <c r="H5605" s="168">
        <f t="shared" si="2455"/>
        <v>0</v>
      </c>
      <c r="I5605" s="168">
        <f t="shared" si="2458"/>
        <v>0</v>
      </c>
      <c r="J5605" s="168">
        <f>SUM(J5606)</f>
        <v>0</v>
      </c>
      <c r="K5605" s="168">
        <f>SUM(K5606)</f>
        <v>0</v>
      </c>
      <c r="L5605" s="168">
        <f>SUM(L5606)</f>
        <v>0</v>
      </c>
      <c r="M5605" s="168">
        <f>SUM(M5606)</f>
        <v>0</v>
      </c>
      <c r="N5605" s="168">
        <f t="shared" si="2459"/>
        <v>0</v>
      </c>
      <c r="O5605" s="168">
        <f>SUM(O5606)</f>
        <v>0</v>
      </c>
      <c r="P5605" s="168">
        <f>SUM(P5606)</f>
        <v>0</v>
      </c>
      <c r="Q5605" s="168">
        <f>SUM(Q5606)</f>
        <v>0</v>
      </c>
      <c r="R5605" s="168">
        <f>SUM(R5606)</f>
        <v>0</v>
      </c>
      <c r="S5605" s="168">
        <f t="shared" si="2460"/>
        <v>0</v>
      </c>
      <c r="T5605" s="168">
        <f>SUM(T5606)</f>
        <v>0</v>
      </c>
      <c r="U5605" s="168">
        <f>SUM(U5606)</f>
        <v>0</v>
      </c>
      <c r="V5605" s="168">
        <f>SUM(V5606)</f>
        <v>0</v>
      </c>
      <c r="W5605" s="168">
        <f>SUM(W5606)</f>
        <v>0</v>
      </c>
    </row>
    <row r="5606" spans="2:23" ht="31.5" thickTop="1" thickBot="1">
      <c r="B5606" s="164" t="s">
        <v>124</v>
      </c>
      <c r="C5606" s="174" t="s">
        <v>156</v>
      </c>
      <c r="D5606" s="168">
        <f t="shared" si="2456"/>
        <v>0</v>
      </c>
      <c r="E5606" s="168">
        <f t="shared" si="2457"/>
        <v>0</v>
      </c>
      <c r="F5606" s="168">
        <f t="shared" si="2457"/>
        <v>0</v>
      </c>
      <c r="G5606" s="168">
        <f t="shared" si="2457"/>
        <v>0</v>
      </c>
      <c r="H5606" s="168">
        <f t="shared" si="2455"/>
        <v>0</v>
      </c>
      <c r="I5606" s="168">
        <f t="shared" si="2458"/>
        <v>0</v>
      </c>
      <c r="J5606" s="168">
        <v>0</v>
      </c>
      <c r="K5606" s="168">
        <v>0</v>
      </c>
      <c r="L5606" s="168">
        <v>0</v>
      </c>
      <c r="M5606" s="168">
        <v>0</v>
      </c>
      <c r="N5606" s="168">
        <f t="shared" si="2459"/>
        <v>0</v>
      </c>
      <c r="O5606" s="168">
        <v>0</v>
      </c>
      <c r="P5606" s="168">
        <v>0</v>
      </c>
      <c r="Q5606" s="168">
        <v>0</v>
      </c>
      <c r="R5606" s="168">
        <v>0</v>
      </c>
      <c r="S5606" s="168">
        <f t="shared" si="2460"/>
        <v>0</v>
      </c>
      <c r="T5606" s="168">
        <v>0</v>
      </c>
      <c r="U5606" s="168">
        <v>0</v>
      </c>
      <c r="V5606" s="168">
        <v>0</v>
      </c>
      <c r="W5606" s="168">
        <v>0</v>
      </c>
    </row>
    <row r="5607" spans="2:23" ht="16.5" thickTop="1" thickBot="1">
      <c r="B5607" s="164" t="s">
        <v>1850</v>
      </c>
      <c r="C5607" s="171" t="s">
        <v>1851</v>
      </c>
      <c r="D5607" s="168">
        <f t="shared" si="2456"/>
        <v>55000</v>
      </c>
      <c r="E5607" s="168">
        <f t="shared" si="2457"/>
        <v>14000</v>
      </c>
      <c r="F5607" s="168">
        <f t="shared" si="2457"/>
        <v>15000</v>
      </c>
      <c r="G5607" s="168">
        <f t="shared" si="2457"/>
        <v>14000</v>
      </c>
      <c r="H5607" s="168">
        <f t="shared" si="2455"/>
        <v>12000</v>
      </c>
      <c r="I5607" s="168">
        <f t="shared" si="2458"/>
        <v>55000</v>
      </c>
      <c r="J5607" s="168">
        <f>SUM(J5608)</f>
        <v>14000</v>
      </c>
      <c r="K5607" s="168">
        <f>SUM(K5608)</f>
        <v>15000</v>
      </c>
      <c r="L5607" s="168">
        <f>SUM(L5608)</f>
        <v>14000</v>
      </c>
      <c r="M5607" s="168">
        <f>SUM(M5608)</f>
        <v>12000</v>
      </c>
      <c r="N5607" s="168">
        <f t="shared" si="2459"/>
        <v>0</v>
      </c>
      <c r="O5607" s="168">
        <f>SUM(O5608)</f>
        <v>0</v>
      </c>
      <c r="P5607" s="168">
        <f>SUM(P5608)</f>
        <v>0</v>
      </c>
      <c r="Q5607" s="168">
        <f>SUM(Q5608)</f>
        <v>0</v>
      </c>
      <c r="R5607" s="168">
        <f>SUM(R5608)</f>
        <v>0</v>
      </c>
      <c r="S5607" s="168">
        <f t="shared" si="2460"/>
        <v>0</v>
      </c>
      <c r="T5607" s="168">
        <f>SUM(T5608)</f>
        <v>0</v>
      </c>
      <c r="U5607" s="168">
        <f>SUM(U5608)</f>
        <v>0</v>
      </c>
      <c r="V5607" s="168">
        <f>SUM(V5608)</f>
        <v>0</v>
      </c>
      <c r="W5607" s="168">
        <f>SUM(W5608)</f>
        <v>0</v>
      </c>
    </row>
    <row r="5608" spans="2:23" ht="16.5" thickTop="1" thickBot="1">
      <c r="B5608" s="164" t="s">
        <v>124</v>
      </c>
      <c r="C5608" s="172" t="s">
        <v>96</v>
      </c>
      <c r="D5608" s="168">
        <f t="shared" si="2456"/>
        <v>55000</v>
      </c>
      <c r="E5608" s="168">
        <f t="shared" si="2457"/>
        <v>14000</v>
      </c>
      <c r="F5608" s="168">
        <f t="shared" si="2457"/>
        <v>15000</v>
      </c>
      <c r="G5608" s="168">
        <f t="shared" si="2457"/>
        <v>14000</v>
      </c>
      <c r="H5608" s="168">
        <f t="shared" si="2455"/>
        <v>12000</v>
      </c>
      <c r="I5608" s="168">
        <f t="shared" si="2458"/>
        <v>55000</v>
      </c>
      <c r="J5608" s="168">
        <f>SUM(J5609:J5610)</f>
        <v>14000</v>
      </c>
      <c r="K5608" s="168">
        <f>SUM(K5609:K5610)</f>
        <v>15000</v>
      </c>
      <c r="L5608" s="168">
        <f>SUM(L5609:L5610)</f>
        <v>14000</v>
      </c>
      <c r="M5608" s="168">
        <f>SUM(M5609:M5610)</f>
        <v>12000</v>
      </c>
      <c r="N5608" s="168">
        <f t="shared" si="2459"/>
        <v>0</v>
      </c>
      <c r="O5608" s="168">
        <f>SUM(O5609:O5610)</f>
        <v>0</v>
      </c>
      <c r="P5608" s="168">
        <f>SUM(P5609:P5610)</f>
        <v>0</v>
      </c>
      <c r="Q5608" s="168">
        <f>SUM(Q5609:Q5610)</f>
        <v>0</v>
      </c>
      <c r="R5608" s="168">
        <f>SUM(R5609:R5610)</f>
        <v>0</v>
      </c>
      <c r="S5608" s="168">
        <f t="shared" si="2460"/>
        <v>0</v>
      </c>
      <c r="T5608" s="168">
        <f>SUM(T5609:T5610)</f>
        <v>0</v>
      </c>
      <c r="U5608" s="168">
        <f>SUM(U5609:U5610)</f>
        <v>0</v>
      </c>
      <c r="V5608" s="168">
        <f>SUM(V5609:V5610)</f>
        <v>0</v>
      </c>
      <c r="W5608" s="168">
        <f>SUM(W5609:W5610)</f>
        <v>0</v>
      </c>
    </row>
    <row r="5609" spans="2:23" ht="16.5" thickTop="1" thickBot="1">
      <c r="B5609" s="164" t="s">
        <v>124</v>
      </c>
      <c r="C5609" s="173" t="s">
        <v>97</v>
      </c>
      <c r="D5609" s="168">
        <f t="shared" si="2456"/>
        <v>43000</v>
      </c>
      <c r="E5609" s="168">
        <f t="shared" si="2457"/>
        <v>11000</v>
      </c>
      <c r="F5609" s="168">
        <f t="shared" si="2457"/>
        <v>11000</v>
      </c>
      <c r="G5609" s="168">
        <f t="shared" si="2457"/>
        <v>11000</v>
      </c>
      <c r="H5609" s="168">
        <f t="shared" si="2455"/>
        <v>10000</v>
      </c>
      <c r="I5609" s="168">
        <f t="shared" si="2458"/>
        <v>43000</v>
      </c>
      <c r="J5609" s="168">
        <v>11000</v>
      </c>
      <c r="K5609" s="168">
        <v>11000</v>
      </c>
      <c r="L5609" s="168">
        <v>11000</v>
      </c>
      <c r="M5609" s="168">
        <v>10000</v>
      </c>
      <c r="N5609" s="168">
        <f t="shared" si="2459"/>
        <v>0</v>
      </c>
      <c r="O5609" s="168">
        <v>0</v>
      </c>
      <c r="P5609" s="168">
        <v>0</v>
      </c>
      <c r="Q5609" s="168">
        <v>0</v>
      </c>
      <c r="R5609" s="168">
        <v>0</v>
      </c>
      <c r="S5609" s="168">
        <f t="shared" si="2460"/>
        <v>0</v>
      </c>
      <c r="T5609" s="168">
        <v>0</v>
      </c>
      <c r="U5609" s="168">
        <v>0</v>
      </c>
      <c r="V5609" s="168">
        <v>0</v>
      </c>
      <c r="W5609" s="168">
        <v>0</v>
      </c>
    </row>
    <row r="5610" spans="2:23" ht="16.5" thickTop="1" thickBot="1">
      <c r="B5610" s="164" t="s">
        <v>124</v>
      </c>
      <c r="C5610" s="173" t="s">
        <v>98</v>
      </c>
      <c r="D5610" s="168">
        <f t="shared" si="2456"/>
        <v>12000</v>
      </c>
      <c r="E5610" s="168">
        <f t="shared" si="2457"/>
        <v>3000</v>
      </c>
      <c r="F5610" s="168">
        <f t="shared" si="2457"/>
        <v>4000</v>
      </c>
      <c r="G5610" s="168">
        <f t="shared" si="2457"/>
        <v>3000</v>
      </c>
      <c r="H5610" s="168">
        <f t="shared" si="2455"/>
        <v>2000</v>
      </c>
      <c r="I5610" s="168">
        <f t="shared" si="2458"/>
        <v>12000</v>
      </c>
      <c r="J5610" s="168">
        <v>3000</v>
      </c>
      <c r="K5610" s="168">
        <v>4000</v>
      </c>
      <c r="L5610" s="168">
        <v>3000</v>
      </c>
      <c r="M5610" s="168">
        <v>2000</v>
      </c>
      <c r="N5610" s="168">
        <f t="shared" si="2459"/>
        <v>0</v>
      </c>
      <c r="O5610" s="168">
        <v>0</v>
      </c>
      <c r="P5610" s="168">
        <v>0</v>
      </c>
      <c r="Q5610" s="168">
        <v>0</v>
      </c>
      <c r="R5610" s="168">
        <v>0</v>
      </c>
      <c r="S5610" s="168">
        <f t="shared" si="2460"/>
        <v>0</v>
      </c>
      <c r="T5610" s="168">
        <v>0</v>
      </c>
      <c r="U5610" s="168">
        <v>0</v>
      </c>
      <c r="V5610" s="168">
        <v>0</v>
      </c>
      <c r="W5610" s="168">
        <v>0</v>
      </c>
    </row>
    <row r="5611" spans="2:23" ht="16.5" thickTop="1" thickBot="1">
      <c r="B5611" s="164" t="s">
        <v>1852</v>
      </c>
      <c r="C5611" s="171" t="s">
        <v>1853</v>
      </c>
      <c r="D5611" s="168">
        <f t="shared" si="2456"/>
        <v>115000</v>
      </c>
      <c r="E5611" s="168">
        <f t="shared" si="2457"/>
        <v>33000</v>
      </c>
      <c r="F5611" s="168">
        <f t="shared" si="2457"/>
        <v>33000</v>
      </c>
      <c r="G5611" s="168">
        <f t="shared" si="2457"/>
        <v>31000</v>
      </c>
      <c r="H5611" s="168">
        <f t="shared" si="2455"/>
        <v>18000</v>
      </c>
      <c r="I5611" s="168">
        <f t="shared" si="2458"/>
        <v>115000</v>
      </c>
      <c r="J5611" s="168">
        <f>SUM(J5612,J5617)</f>
        <v>33000</v>
      </c>
      <c r="K5611" s="168">
        <f>SUM(K5612,K5617)</f>
        <v>33000</v>
      </c>
      <c r="L5611" s="168">
        <f>SUM(L5612,L5617)</f>
        <v>31000</v>
      </c>
      <c r="M5611" s="168">
        <f>SUM(M5612,M5617)</f>
        <v>18000</v>
      </c>
      <c r="N5611" s="168">
        <f t="shared" si="2459"/>
        <v>0</v>
      </c>
      <c r="O5611" s="168">
        <f>SUM(O5612,O5617)</f>
        <v>0</v>
      </c>
      <c r="P5611" s="168">
        <f>SUM(P5612,P5617)</f>
        <v>0</v>
      </c>
      <c r="Q5611" s="168">
        <f>SUM(Q5612,Q5617)</f>
        <v>0</v>
      </c>
      <c r="R5611" s="168">
        <f>SUM(R5612,R5617)</f>
        <v>0</v>
      </c>
      <c r="S5611" s="168">
        <f t="shared" si="2460"/>
        <v>0</v>
      </c>
      <c r="T5611" s="168">
        <f>SUM(T5612,T5617)</f>
        <v>0</v>
      </c>
      <c r="U5611" s="168">
        <f>SUM(U5612,U5617)</f>
        <v>0</v>
      </c>
      <c r="V5611" s="168">
        <f>SUM(V5612,V5617)</f>
        <v>0</v>
      </c>
      <c r="W5611" s="168">
        <f>SUM(W5612,W5617)</f>
        <v>0</v>
      </c>
    </row>
    <row r="5612" spans="2:23" ht="16.5" thickTop="1" thickBot="1">
      <c r="B5612" s="164" t="s">
        <v>124</v>
      </c>
      <c r="C5612" s="172" t="s">
        <v>96</v>
      </c>
      <c r="D5612" s="168">
        <f t="shared" si="2456"/>
        <v>114000</v>
      </c>
      <c r="E5612" s="168">
        <f t="shared" si="2457"/>
        <v>32000</v>
      </c>
      <c r="F5612" s="168">
        <f t="shared" si="2457"/>
        <v>33000</v>
      </c>
      <c r="G5612" s="168">
        <f t="shared" si="2457"/>
        <v>31000</v>
      </c>
      <c r="H5612" s="168">
        <f t="shared" si="2455"/>
        <v>18000</v>
      </c>
      <c r="I5612" s="168">
        <f t="shared" si="2458"/>
        <v>114000</v>
      </c>
      <c r="J5612" s="168">
        <f>SUM(J5613:J5615)</f>
        <v>32000</v>
      </c>
      <c r="K5612" s="168">
        <f>SUM(K5613:K5615)</f>
        <v>33000</v>
      </c>
      <c r="L5612" s="168">
        <f>SUM(L5613:L5615)</f>
        <v>31000</v>
      </c>
      <c r="M5612" s="168">
        <f>SUM(M5613:M5615)</f>
        <v>18000</v>
      </c>
      <c r="N5612" s="168">
        <f t="shared" si="2459"/>
        <v>0</v>
      </c>
      <c r="O5612" s="168">
        <f>SUM(O5613:O5615)</f>
        <v>0</v>
      </c>
      <c r="P5612" s="168">
        <f>SUM(P5613:P5615)</f>
        <v>0</v>
      </c>
      <c r="Q5612" s="168">
        <f>SUM(Q5613:Q5615)</f>
        <v>0</v>
      </c>
      <c r="R5612" s="168">
        <f>SUM(R5613:R5615)</f>
        <v>0</v>
      </c>
      <c r="S5612" s="168">
        <f t="shared" si="2460"/>
        <v>0</v>
      </c>
      <c r="T5612" s="168">
        <f>SUM(T5613:T5615)</f>
        <v>0</v>
      </c>
      <c r="U5612" s="168">
        <f>SUM(U5613:U5615)</f>
        <v>0</v>
      </c>
      <c r="V5612" s="168">
        <f>SUM(V5613:V5615)</f>
        <v>0</v>
      </c>
      <c r="W5612" s="168">
        <f>SUM(W5613:W5615)</f>
        <v>0</v>
      </c>
    </row>
    <row r="5613" spans="2:23" ht="16.5" thickTop="1" thickBot="1">
      <c r="B5613" s="164" t="s">
        <v>124</v>
      </c>
      <c r="C5613" s="173" t="s">
        <v>97</v>
      </c>
      <c r="D5613" s="168">
        <f t="shared" si="2456"/>
        <v>51000</v>
      </c>
      <c r="E5613" s="168">
        <f t="shared" si="2457"/>
        <v>13000</v>
      </c>
      <c r="F5613" s="168">
        <f t="shared" si="2457"/>
        <v>13000</v>
      </c>
      <c r="G5613" s="168">
        <f t="shared" si="2457"/>
        <v>13000</v>
      </c>
      <c r="H5613" s="168">
        <f t="shared" si="2455"/>
        <v>12000</v>
      </c>
      <c r="I5613" s="168">
        <f t="shared" si="2458"/>
        <v>51000</v>
      </c>
      <c r="J5613" s="168">
        <v>13000</v>
      </c>
      <c r="K5613" s="168">
        <v>13000</v>
      </c>
      <c r="L5613" s="168">
        <v>13000</v>
      </c>
      <c r="M5613" s="168">
        <v>12000</v>
      </c>
      <c r="N5613" s="168">
        <f t="shared" si="2459"/>
        <v>0</v>
      </c>
      <c r="O5613" s="168">
        <v>0</v>
      </c>
      <c r="P5613" s="168">
        <v>0</v>
      </c>
      <c r="Q5613" s="168">
        <v>0</v>
      </c>
      <c r="R5613" s="168">
        <v>0</v>
      </c>
      <c r="S5613" s="168">
        <f t="shared" si="2460"/>
        <v>0</v>
      </c>
      <c r="T5613" s="168">
        <v>0</v>
      </c>
      <c r="U5613" s="168">
        <v>0</v>
      </c>
      <c r="V5613" s="168">
        <v>0</v>
      </c>
      <c r="W5613" s="168">
        <v>0</v>
      </c>
    </row>
    <row r="5614" spans="2:23" ht="16.5" thickTop="1" thickBot="1">
      <c r="B5614" s="164" t="s">
        <v>124</v>
      </c>
      <c r="C5614" s="173" t="s">
        <v>98</v>
      </c>
      <c r="D5614" s="168">
        <f t="shared" si="2456"/>
        <v>62000</v>
      </c>
      <c r="E5614" s="168">
        <f t="shared" si="2457"/>
        <v>18000</v>
      </c>
      <c r="F5614" s="168">
        <f t="shared" si="2457"/>
        <v>20000</v>
      </c>
      <c r="G5614" s="168">
        <f t="shared" si="2457"/>
        <v>18000</v>
      </c>
      <c r="H5614" s="168">
        <f t="shared" si="2455"/>
        <v>6000</v>
      </c>
      <c r="I5614" s="168">
        <f t="shared" si="2458"/>
        <v>62000</v>
      </c>
      <c r="J5614" s="168">
        <v>18000</v>
      </c>
      <c r="K5614" s="168">
        <v>20000</v>
      </c>
      <c r="L5614" s="168">
        <v>18000</v>
      </c>
      <c r="M5614" s="168">
        <v>6000</v>
      </c>
      <c r="N5614" s="168">
        <f t="shared" si="2459"/>
        <v>0</v>
      </c>
      <c r="O5614" s="168">
        <v>0</v>
      </c>
      <c r="P5614" s="168">
        <v>0</v>
      </c>
      <c r="Q5614" s="168">
        <v>0</v>
      </c>
      <c r="R5614" s="168">
        <v>0</v>
      </c>
      <c r="S5614" s="168">
        <f t="shared" si="2460"/>
        <v>0</v>
      </c>
      <c r="T5614" s="168">
        <v>0</v>
      </c>
      <c r="U5614" s="168">
        <v>0</v>
      </c>
      <c r="V5614" s="168">
        <v>0</v>
      </c>
      <c r="W5614" s="168">
        <v>0</v>
      </c>
    </row>
    <row r="5615" spans="2:23" ht="16.5" thickTop="1" thickBot="1">
      <c r="B5615" s="164" t="s">
        <v>124</v>
      </c>
      <c r="C5615" s="173" t="s">
        <v>102</v>
      </c>
      <c r="D5615" s="168">
        <f t="shared" si="2456"/>
        <v>1000</v>
      </c>
      <c r="E5615" s="168">
        <f t="shared" si="2457"/>
        <v>1000</v>
      </c>
      <c r="F5615" s="168">
        <f t="shared" si="2457"/>
        <v>0</v>
      </c>
      <c r="G5615" s="168">
        <f t="shared" si="2457"/>
        <v>0</v>
      </c>
      <c r="H5615" s="168">
        <f t="shared" si="2455"/>
        <v>0</v>
      </c>
      <c r="I5615" s="168">
        <f t="shared" si="2458"/>
        <v>1000</v>
      </c>
      <c r="J5615" s="168">
        <f>SUM(J5616)</f>
        <v>1000</v>
      </c>
      <c r="K5615" s="168">
        <f>SUM(K5616)</f>
        <v>0</v>
      </c>
      <c r="L5615" s="168">
        <f>SUM(L5616)</f>
        <v>0</v>
      </c>
      <c r="M5615" s="168">
        <f>SUM(M5616)</f>
        <v>0</v>
      </c>
      <c r="N5615" s="168">
        <f t="shared" si="2459"/>
        <v>0</v>
      </c>
      <c r="O5615" s="168">
        <f>SUM(O5616)</f>
        <v>0</v>
      </c>
      <c r="P5615" s="168">
        <f>SUM(P5616)</f>
        <v>0</v>
      </c>
      <c r="Q5615" s="168">
        <f>SUM(Q5616)</f>
        <v>0</v>
      </c>
      <c r="R5615" s="168">
        <f>SUM(R5616)</f>
        <v>0</v>
      </c>
      <c r="S5615" s="168">
        <f t="shared" si="2460"/>
        <v>0</v>
      </c>
      <c r="T5615" s="168">
        <f>SUM(T5616)</f>
        <v>0</v>
      </c>
      <c r="U5615" s="168">
        <f>SUM(U5616)</f>
        <v>0</v>
      </c>
      <c r="V5615" s="168">
        <f>SUM(V5616)</f>
        <v>0</v>
      </c>
      <c r="W5615" s="168">
        <f>SUM(W5616)</f>
        <v>0</v>
      </c>
    </row>
    <row r="5616" spans="2:23" ht="31.5" thickTop="1" thickBot="1">
      <c r="B5616" s="164" t="s">
        <v>124</v>
      </c>
      <c r="C5616" s="174" t="s">
        <v>156</v>
      </c>
      <c r="D5616" s="168">
        <f t="shared" si="2456"/>
        <v>1000</v>
      </c>
      <c r="E5616" s="168">
        <f t="shared" si="2457"/>
        <v>1000</v>
      </c>
      <c r="F5616" s="168">
        <f t="shared" si="2457"/>
        <v>0</v>
      </c>
      <c r="G5616" s="168">
        <f t="shared" si="2457"/>
        <v>0</v>
      </c>
      <c r="H5616" s="168">
        <f t="shared" si="2455"/>
        <v>0</v>
      </c>
      <c r="I5616" s="168">
        <f t="shared" si="2458"/>
        <v>1000</v>
      </c>
      <c r="J5616" s="168">
        <v>1000</v>
      </c>
      <c r="K5616" s="168">
        <v>0</v>
      </c>
      <c r="L5616" s="168">
        <v>0</v>
      </c>
      <c r="M5616" s="168">
        <v>0</v>
      </c>
      <c r="N5616" s="168">
        <f t="shared" si="2459"/>
        <v>0</v>
      </c>
      <c r="O5616" s="168">
        <v>0</v>
      </c>
      <c r="P5616" s="168">
        <v>0</v>
      </c>
      <c r="Q5616" s="168">
        <v>0</v>
      </c>
      <c r="R5616" s="168">
        <v>0</v>
      </c>
      <c r="S5616" s="168">
        <f t="shared" si="2460"/>
        <v>0</v>
      </c>
      <c r="T5616" s="168">
        <v>0</v>
      </c>
      <c r="U5616" s="168">
        <v>0</v>
      </c>
      <c r="V5616" s="168">
        <v>0</v>
      </c>
      <c r="W5616" s="168">
        <v>0</v>
      </c>
    </row>
    <row r="5617" spans="2:23" ht="16.5" thickTop="1" thickBot="1">
      <c r="B5617" s="164" t="s">
        <v>124</v>
      </c>
      <c r="C5617" s="172" t="s">
        <v>121</v>
      </c>
      <c r="D5617" s="168">
        <f t="shared" si="2456"/>
        <v>1000</v>
      </c>
      <c r="E5617" s="168">
        <f t="shared" si="2457"/>
        <v>1000</v>
      </c>
      <c r="F5617" s="168">
        <f t="shared" si="2457"/>
        <v>0</v>
      </c>
      <c r="G5617" s="168">
        <f t="shared" si="2457"/>
        <v>0</v>
      </c>
      <c r="H5617" s="168">
        <f t="shared" si="2455"/>
        <v>0</v>
      </c>
      <c r="I5617" s="168">
        <f t="shared" si="2458"/>
        <v>1000</v>
      </c>
      <c r="J5617" s="168">
        <v>1000</v>
      </c>
      <c r="K5617" s="168">
        <v>0</v>
      </c>
      <c r="L5617" s="168">
        <v>0</v>
      </c>
      <c r="M5617" s="168">
        <v>0</v>
      </c>
      <c r="N5617" s="168">
        <f t="shared" si="2459"/>
        <v>0</v>
      </c>
      <c r="O5617" s="168">
        <v>0</v>
      </c>
      <c r="P5617" s="168">
        <v>0</v>
      </c>
      <c r="Q5617" s="168">
        <v>0</v>
      </c>
      <c r="R5617" s="168">
        <v>0</v>
      </c>
      <c r="S5617" s="168">
        <f t="shared" si="2460"/>
        <v>0</v>
      </c>
      <c r="T5617" s="168">
        <v>0</v>
      </c>
      <c r="U5617" s="168">
        <v>0</v>
      </c>
      <c r="V5617" s="168">
        <v>0</v>
      </c>
      <c r="W5617" s="168">
        <v>0</v>
      </c>
    </row>
    <row r="5618" spans="2:23" ht="16.5" thickTop="1" thickBot="1">
      <c r="B5618" s="164" t="s">
        <v>1854</v>
      </c>
      <c r="C5618" s="171" t="s">
        <v>1855</v>
      </c>
      <c r="D5618" s="168">
        <f t="shared" si="2456"/>
        <v>125000</v>
      </c>
      <c r="E5618" s="168">
        <f t="shared" si="2457"/>
        <v>32000</v>
      </c>
      <c r="F5618" s="168">
        <f t="shared" si="2457"/>
        <v>31000</v>
      </c>
      <c r="G5618" s="168">
        <f t="shared" si="2457"/>
        <v>32000</v>
      </c>
      <c r="H5618" s="168">
        <f t="shared" si="2455"/>
        <v>30000</v>
      </c>
      <c r="I5618" s="168">
        <f t="shared" si="2458"/>
        <v>125000</v>
      </c>
      <c r="J5618" s="168">
        <f>SUM(J5619)</f>
        <v>32000</v>
      </c>
      <c r="K5618" s="168">
        <f>SUM(K5619)</f>
        <v>31000</v>
      </c>
      <c r="L5618" s="168">
        <f>SUM(L5619)</f>
        <v>32000</v>
      </c>
      <c r="M5618" s="168">
        <f>SUM(M5619)</f>
        <v>30000</v>
      </c>
      <c r="N5618" s="168">
        <f t="shared" si="2459"/>
        <v>0</v>
      </c>
      <c r="O5618" s="168">
        <f>SUM(O5619)</f>
        <v>0</v>
      </c>
      <c r="P5618" s="168">
        <f>SUM(P5619)</f>
        <v>0</v>
      </c>
      <c r="Q5618" s="168">
        <f>SUM(Q5619)</f>
        <v>0</v>
      </c>
      <c r="R5618" s="168">
        <f>SUM(R5619)</f>
        <v>0</v>
      </c>
      <c r="S5618" s="168">
        <f t="shared" si="2460"/>
        <v>0</v>
      </c>
      <c r="T5618" s="168">
        <f>SUM(T5619)</f>
        <v>0</v>
      </c>
      <c r="U5618" s="168">
        <f>SUM(U5619)</f>
        <v>0</v>
      </c>
      <c r="V5618" s="168">
        <f>SUM(V5619)</f>
        <v>0</v>
      </c>
      <c r="W5618" s="168">
        <f>SUM(W5619)</f>
        <v>0</v>
      </c>
    </row>
    <row r="5619" spans="2:23" ht="16.5" thickTop="1" thickBot="1">
      <c r="B5619" s="164" t="s">
        <v>124</v>
      </c>
      <c r="C5619" s="172" t="s">
        <v>96</v>
      </c>
      <c r="D5619" s="168">
        <f t="shared" si="2456"/>
        <v>125000</v>
      </c>
      <c r="E5619" s="168">
        <f t="shared" si="2457"/>
        <v>32000</v>
      </c>
      <c r="F5619" s="168">
        <f t="shared" si="2457"/>
        <v>31000</v>
      </c>
      <c r="G5619" s="168">
        <f t="shared" si="2457"/>
        <v>32000</v>
      </c>
      <c r="H5619" s="168">
        <f t="shared" si="2455"/>
        <v>30000</v>
      </c>
      <c r="I5619" s="168">
        <f t="shared" si="2458"/>
        <v>125000</v>
      </c>
      <c r="J5619" s="168">
        <f>SUM(J5620:J5621)</f>
        <v>32000</v>
      </c>
      <c r="K5619" s="168">
        <f>SUM(K5620:K5621)</f>
        <v>31000</v>
      </c>
      <c r="L5619" s="168">
        <f>SUM(L5620:L5621)</f>
        <v>32000</v>
      </c>
      <c r="M5619" s="168">
        <f>SUM(M5620:M5621)</f>
        <v>30000</v>
      </c>
      <c r="N5619" s="168">
        <f t="shared" si="2459"/>
        <v>0</v>
      </c>
      <c r="O5619" s="168">
        <f>SUM(O5620:O5621)</f>
        <v>0</v>
      </c>
      <c r="P5619" s="168">
        <f>SUM(P5620:P5621)</f>
        <v>0</v>
      </c>
      <c r="Q5619" s="168">
        <f>SUM(Q5620:Q5621)</f>
        <v>0</v>
      </c>
      <c r="R5619" s="168">
        <f>SUM(R5620:R5621)</f>
        <v>0</v>
      </c>
      <c r="S5619" s="168">
        <f t="shared" si="2460"/>
        <v>0</v>
      </c>
      <c r="T5619" s="168">
        <f>SUM(T5620:T5621)</f>
        <v>0</v>
      </c>
      <c r="U5619" s="168">
        <f>SUM(U5620:U5621)</f>
        <v>0</v>
      </c>
      <c r="V5619" s="168">
        <f>SUM(V5620:V5621)</f>
        <v>0</v>
      </c>
      <c r="W5619" s="168">
        <f>SUM(W5620:W5621)</f>
        <v>0</v>
      </c>
    </row>
    <row r="5620" spans="2:23" ht="16.5" thickTop="1" thickBot="1">
      <c r="B5620" s="164" t="s">
        <v>124</v>
      </c>
      <c r="C5620" s="173" t="s">
        <v>97</v>
      </c>
      <c r="D5620" s="168">
        <f t="shared" si="2456"/>
        <v>93000</v>
      </c>
      <c r="E5620" s="168">
        <f t="shared" si="2457"/>
        <v>24000</v>
      </c>
      <c r="F5620" s="168">
        <f t="shared" si="2457"/>
        <v>23000</v>
      </c>
      <c r="G5620" s="168">
        <f t="shared" si="2457"/>
        <v>24000</v>
      </c>
      <c r="H5620" s="168">
        <f t="shared" si="2455"/>
        <v>22000</v>
      </c>
      <c r="I5620" s="168">
        <f t="shared" si="2458"/>
        <v>93000</v>
      </c>
      <c r="J5620" s="168">
        <v>24000</v>
      </c>
      <c r="K5620" s="168">
        <v>23000</v>
      </c>
      <c r="L5620" s="168">
        <v>24000</v>
      </c>
      <c r="M5620" s="168">
        <v>22000</v>
      </c>
      <c r="N5620" s="168">
        <f t="shared" si="2459"/>
        <v>0</v>
      </c>
      <c r="O5620" s="168">
        <v>0</v>
      </c>
      <c r="P5620" s="168">
        <v>0</v>
      </c>
      <c r="Q5620" s="168">
        <v>0</v>
      </c>
      <c r="R5620" s="168">
        <v>0</v>
      </c>
      <c r="S5620" s="168">
        <f t="shared" si="2460"/>
        <v>0</v>
      </c>
      <c r="T5620" s="168">
        <v>0</v>
      </c>
      <c r="U5620" s="168">
        <v>0</v>
      </c>
      <c r="V5620" s="168">
        <v>0</v>
      </c>
      <c r="W5620" s="168">
        <v>0</v>
      </c>
    </row>
    <row r="5621" spans="2:23" ht="16.5" thickTop="1" thickBot="1">
      <c r="B5621" s="164" t="s">
        <v>124</v>
      </c>
      <c r="C5621" s="173" t="s">
        <v>98</v>
      </c>
      <c r="D5621" s="168">
        <f t="shared" si="2456"/>
        <v>32000</v>
      </c>
      <c r="E5621" s="168">
        <f t="shared" si="2457"/>
        <v>8000</v>
      </c>
      <c r="F5621" s="168">
        <f t="shared" si="2457"/>
        <v>8000</v>
      </c>
      <c r="G5621" s="168">
        <f t="shared" si="2457"/>
        <v>8000</v>
      </c>
      <c r="H5621" s="168">
        <f t="shared" si="2455"/>
        <v>8000</v>
      </c>
      <c r="I5621" s="168">
        <f t="shared" si="2458"/>
        <v>32000</v>
      </c>
      <c r="J5621" s="168">
        <v>8000</v>
      </c>
      <c r="K5621" s="168">
        <v>8000</v>
      </c>
      <c r="L5621" s="168">
        <v>8000</v>
      </c>
      <c r="M5621" s="168">
        <v>8000</v>
      </c>
      <c r="N5621" s="168">
        <f t="shared" si="2459"/>
        <v>0</v>
      </c>
      <c r="O5621" s="168">
        <v>0</v>
      </c>
      <c r="P5621" s="168">
        <v>0</v>
      </c>
      <c r="Q5621" s="168">
        <v>0</v>
      </c>
      <c r="R5621" s="168">
        <v>0</v>
      </c>
      <c r="S5621" s="168">
        <f t="shared" si="2460"/>
        <v>0</v>
      </c>
      <c r="T5621" s="168">
        <v>0</v>
      </c>
      <c r="U5621" s="168">
        <v>0</v>
      </c>
      <c r="V5621" s="168">
        <v>0</v>
      </c>
      <c r="W5621" s="168">
        <v>0</v>
      </c>
    </row>
    <row r="5622" spans="2:23" ht="16.5" thickTop="1" thickBot="1">
      <c r="B5622" s="164" t="s">
        <v>1856</v>
      </c>
      <c r="C5622" s="171" t="s">
        <v>1857</v>
      </c>
      <c r="D5622" s="168">
        <f t="shared" si="2456"/>
        <v>115000</v>
      </c>
      <c r="E5622" s="168">
        <f t="shared" si="2457"/>
        <v>30000</v>
      </c>
      <c r="F5622" s="168">
        <f t="shared" si="2457"/>
        <v>28000</v>
      </c>
      <c r="G5622" s="168">
        <f t="shared" si="2457"/>
        <v>29000</v>
      </c>
      <c r="H5622" s="168">
        <f t="shared" si="2455"/>
        <v>28000</v>
      </c>
      <c r="I5622" s="168">
        <f t="shared" si="2458"/>
        <v>115000</v>
      </c>
      <c r="J5622" s="168">
        <f>SUM(J5623)</f>
        <v>30000</v>
      </c>
      <c r="K5622" s="168">
        <f>SUM(K5623)</f>
        <v>28000</v>
      </c>
      <c r="L5622" s="168">
        <f>SUM(L5623)</f>
        <v>29000</v>
      </c>
      <c r="M5622" s="168">
        <f>SUM(M5623)</f>
        <v>28000</v>
      </c>
      <c r="N5622" s="168">
        <f t="shared" si="2459"/>
        <v>0</v>
      </c>
      <c r="O5622" s="168">
        <f>SUM(O5623)</f>
        <v>0</v>
      </c>
      <c r="P5622" s="168">
        <f>SUM(P5623)</f>
        <v>0</v>
      </c>
      <c r="Q5622" s="168">
        <f>SUM(Q5623)</f>
        <v>0</v>
      </c>
      <c r="R5622" s="168">
        <f>SUM(R5623)</f>
        <v>0</v>
      </c>
      <c r="S5622" s="168">
        <f t="shared" si="2460"/>
        <v>0</v>
      </c>
      <c r="T5622" s="168">
        <f>SUM(T5623)</f>
        <v>0</v>
      </c>
      <c r="U5622" s="168">
        <f>SUM(U5623)</f>
        <v>0</v>
      </c>
      <c r="V5622" s="168">
        <f>SUM(V5623)</f>
        <v>0</v>
      </c>
      <c r="W5622" s="168">
        <f>SUM(W5623)</f>
        <v>0</v>
      </c>
    </row>
    <row r="5623" spans="2:23" ht="16.5" thickTop="1" thickBot="1">
      <c r="B5623" s="164" t="s">
        <v>124</v>
      </c>
      <c r="C5623" s="172" t="s">
        <v>96</v>
      </c>
      <c r="D5623" s="168">
        <f t="shared" si="2456"/>
        <v>115000</v>
      </c>
      <c r="E5623" s="168">
        <f t="shared" si="2457"/>
        <v>30000</v>
      </c>
      <c r="F5623" s="168">
        <f t="shared" si="2457"/>
        <v>28000</v>
      </c>
      <c r="G5623" s="168">
        <f t="shared" si="2457"/>
        <v>29000</v>
      </c>
      <c r="H5623" s="168">
        <f t="shared" si="2455"/>
        <v>28000</v>
      </c>
      <c r="I5623" s="168">
        <f t="shared" si="2458"/>
        <v>115000</v>
      </c>
      <c r="J5623" s="168">
        <f>SUM(J5624:J5625)</f>
        <v>30000</v>
      </c>
      <c r="K5623" s="168">
        <f>SUM(K5624:K5625)</f>
        <v>28000</v>
      </c>
      <c r="L5623" s="168">
        <f>SUM(L5624:L5625)</f>
        <v>29000</v>
      </c>
      <c r="M5623" s="168">
        <f>SUM(M5624:M5625)</f>
        <v>28000</v>
      </c>
      <c r="N5623" s="168">
        <f t="shared" si="2459"/>
        <v>0</v>
      </c>
      <c r="O5623" s="168">
        <f>SUM(O5624:O5625)</f>
        <v>0</v>
      </c>
      <c r="P5623" s="168">
        <f>SUM(P5624:P5625)</f>
        <v>0</v>
      </c>
      <c r="Q5623" s="168">
        <f>SUM(Q5624:Q5625)</f>
        <v>0</v>
      </c>
      <c r="R5623" s="168">
        <f>SUM(R5624:R5625)</f>
        <v>0</v>
      </c>
      <c r="S5623" s="168">
        <f t="shared" si="2460"/>
        <v>0</v>
      </c>
      <c r="T5623" s="168">
        <f>SUM(T5624:T5625)</f>
        <v>0</v>
      </c>
      <c r="U5623" s="168">
        <f>SUM(U5624:U5625)</f>
        <v>0</v>
      </c>
      <c r="V5623" s="168">
        <f>SUM(V5624:V5625)</f>
        <v>0</v>
      </c>
      <c r="W5623" s="168">
        <f>SUM(W5624:W5625)</f>
        <v>0</v>
      </c>
    </row>
    <row r="5624" spans="2:23" ht="16.5" thickTop="1" thickBot="1">
      <c r="B5624" s="164" t="s">
        <v>124</v>
      </c>
      <c r="C5624" s="173" t="s">
        <v>97</v>
      </c>
      <c r="D5624" s="168">
        <f t="shared" si="2456"/>
        <v>69000</v>
      </c>
      <c r="E5624" s="168">
        <f t="shared" si="2457"/>
        <v>18000</v>
      </c>
      <c r="F5624" s="168">
        <f t="shared" si="2457"/>
        <v>17000</v>
      </c>
      <c r="G5624" s="168">
        <f t="shared" si="2457"/>
        <v>17000</v>
      </c>
      <c r="H5624" s="168">
        <f t="shared" si="2455"/>
        <v>17000</v>
      </c>
      <c r="I5624" s="168">
        <f t="shared" si="2458"/>
        <v>69000</v>
      </c>
      <c r="J5624" s="168">
        <v>18000</v>
      </c>
      <c r="K5624" s="168">
        <v>17000</v>
      </c>
      <c r="L5624" s="168">
        <v>17000</v>
      </c>
      <c r="M5624" s="168">
        <v>17000</v>
      </c>
      <c r="N5624" s="168">
        <f t="shared" si="2459"/>
        <v>0</v>
      </c>
      <c r="O5624" s="168">
        <v>0</v>
      </c>
      <c r="P5624" s="168">
        <v>0</v>
      </c>
      <c r="Q5624" s="168">
        <v>0</v>
      </c>
      <c r="R5624" s="168">
        <v>0</v>
      </c>
      <c r="S5624" s="168">
        <f t="shared" si="2460"/>
        <v>0</v>
      </c>
      <c r="T5624" s="168">
        <v>0</v>
      </c>
      <c r="U5624" s="168">
        <v>0</v>
      </c>
      <c r="V5624" s="168">
        <v>0</v>
      </c>
      <c r="W5624" s="168">
        <v>0</v>
      </c>
    </row>
    <row r="5625" spans="2:23" ht="16.5" thickTop="1" thickBot="1">
      <c r="B5625" s="164" t="s">
        <v>124</v>
      </c>
      <c r="C5625" s="173" t="s">
        <v>98</v>
      </c>
      <c r="D5625" s="168">
        <f t="shared" si="2456"/>
        <v>46000</v>
      </c>
      <c r="E5625" s="168">
        <f t="shared" si="2457"/>
        <v>12000</v>
      </c>
      <c r="F5625" s="168">
        <f t="shared" si="2457"/>
        <v>11000</v>
      </c>
      <c r="G5625" s="168">
        <f t="shared" si="2457"/>
        <v>12000</v>
      </c>
      <c r="H5625" s="168">
        <f t="shared" si="2455"/>
        <v>11000</v>
      </c>
      <c r="I5625" s="168">
        <f t="shared" si="2458"/>
        <v>46000</v>
      </c>
      <c r="J5625" s="168">
        <v>12000</v>
      </c>
      <c r="K5625" s="168">
        <v>11000</v>
      </c>
      <c r="L5625" s="168">
        <v>12000</v>
      </c>
      <c r="M5625" s="168">
        <v>11000</v>
      </c>
      <c r="N5625" s="168">
        <f t="shared" si="2459"/>
        <v>0</v>
      </c>
      <c r="O5625" s="168">
        <v>0</v>
      </c>
      <c r="P5625" s="168">
        <v>0</v>
      </c>
      <c r="Q5625" s="168">
        <v>0</v>
      </c>
      <c r="R5625" s="168">
        <v>0</v>
      </c>
      <c r="S5625" s="168">
        <f t="shared" si="2460"/>
        <v>0</v>
      </c>
      <c r="T5625" s="168">
        <v>0</v>
      </c>
      <c r="U5625" s="168">
        <v>0</v>
      </c>
      <c r="V5625" s="168">
        <v>0</v>
      </c>
      <c r="W5625" s="168">
        <v>0</v>
      </c>
    </row>
    <row r="5626" spans="2:23" ht="16.5" thickTop="1" thickBot="1">
      <c r="B5626" s="164" t="s">
        <v>1858</v>
      </c>
      <c r="C5626" s="171" t="s">
        <v>1859</v>
      </c>
      <c r="D5626" s="168">
        <f t="shared" si="2456"/>
        <v>53000</v>
      </c>
      <c r="E5626" s="168">
        <f t="shared" si="2457"/>
        <v>15000</v>
      </c>
      <c r="F5626" s="168">
        <f t="shared" si="2457"/>
        <v>13000</v>
      </c>
      <c r="G5626" s="168">
        <f t="shared" si="2457"/>
        <v>13000</v>
      </c>
      <c r="H5626" s="168">
        <f t="shared" si="2455"/>
        <v>12000</v>
      </c>
      <c r="I5626" s="168">
        <f t="shared" si="2458"/>
        <v>53000</v>
      </c>
      <c r="J5626" s="168">
        <f>SUM(J5627)</f>
        <v>15000</v>
      </c>
      <c r="K5626" s="168">
        <f>SUM(K5627)</f>
        <v>13000</v>
      </c>
      <c r="L5626" s="168">
        <f>SUM(L5627)</f>
        <v>13000</v>
      </c>
      <c r="M5626" s="168">
        <f>SUM(M5627)</f>
        <v>12000</v>
      </c>
      <c r="N5626" s="168">
        <f t="shared" si="2459"/>
        <v>0</v>
      </c>
      <c r="O5626" s="168">
        <f>SUM(O5627)</f>
        <v>0</v>
      </c>
      <c r="P5626" s="168">
        <f>SUM(P5627)</f>
        <v>0</v>
      </c>
      <c r="Q5626" s="168">
        <f>SUM(Q5627)</f>
        <v>0</v>
      </c>
      <c r="R5626" s="168">
        <f>SUM(R5627)</f>
        <v>0</v>
      </c>
      <c r="S5626" s="168">
        <f t="shared" si="2460"/>
        <v>0</v>
      </c>
      <c r="T5626" s="168">
        <f>SUM(T5627)</f>
        <v>0</v>
      </c>
      <c r="U5626" s="168">
        <f>SUM(U5627)</f>
        <v>0</v>
      </c>
      <c r="V5626" s="168">
        <f>SUM(V5627)</f>
        <v>0</v>
      </c>
      <c r="W5626" s="168">
        <f>SUM(W5627)</f>
        <v>0</v>
      </c>
    </row>
    <row r="5627" spans="2:23" ht="16.5" thickTop="1" thickBot="1">
      <c r="B5627" s="164" t="s">
        <v>124</v>
      </c>
      <c r="C5627" s="172" t="s">
        <v>96</v>
      </c>
      <c r="D5627" s="168">
        <f t="shared" si="2456"/>
        <v>53000</v>
      </c>
      <c r="E5627" s="168">
        <f t="shared" si="2457"/>
        <v>15000</v>
      </c>
      <c r="F5627" s="168">
        <f t="shared" si="2457"/>
        <v>13000</v>
      </c>
      <c r="G5627" s="168">
        <f t="shared" si="2457"/>
        <v>13000</v>
      </c>
      <c r="H5627" s="168">
        <f t="shared" si="2455"/>
        <v>12000</v>
      </c>
      <c r="I5627" s="168">
        <f t="shared" si="2458"/>
        <v>53000</v>
      </c>
      <c r="J5627" s="168">
        <f>SUM(J5628:J5629)</f>
        <v>15000</v>
      </c>
      <c r="K5627" s="168">
        <f>SUM(K5628:K5629)</f>
        <v>13000</v>
      </c>
      <c r="L5627" s="168">
        <f>SUM(L5628:L5629)</f>
        <v>13000</v>
      </c>
      <c r="M5627" s="168">
        <f>SUM(M5628:M5629)</f>
        <v>12000</v>
      </c>
      <c r="N5627" s="168">
        <f t="shared" si="2459"/>
        <v>0</v>
      </c>
      <c r="O5627" s="168">
        <f>SUM(O5628:O5629)</f>
        <v>0</v>
      </c>
      <c r="P5627" s="168">
        <f>SUM(P5628:P5629)</f>
        <v>0</v>
      </c>
      <c r="Q5627" s="168">
        <f>SUM(Q5628:Q5629)</f>
        <v>0</v>
      </c>
      <c r="R5627" s="168">
        <f>SUM(R5628:R5629)</f>
        <v>0</v>
      </c>
      <c r="S5627" s="168">
        <f t="shared" si="2460"/>
        <v>0</v>
      </c>
      <c r="T5627" s="168">
        <f>SUM(T5628:T5629)</f>
        <v>0</v>
      </c>
      <c r="U5627" s="168">
        <f>SUM(U5628:U5629)</f>
        <v>0</v>
      </c>
      <c r="V5627" s="168">
        <f>SUM(V5628:V5629)</f>
        <v>0</v>
      </c>
      <c r="W5627" s="168">
        <f>SUM(W5628:W5629)</f>
        <v>0</v>
      </c>
    </row>
    <row r="5628" spans="2:23" ht="16.5" thickTop="1" thickBot="1">
      <c r="B5628" s="164" t="s">
        <v>124</v>
      </c>
      <c r="C5628" s="173" t="s">
        <v>97</v>
      </c>
      <c r="D5628" s="168">
        <f t="shared" si="2456"/>
        <v>37000</v>
      </c>
      <c r="E5628" s="168">
        <f t="shared" si="2457"/>
        <v>10000</v>
      </c>
      <c r="F5628" s="168">
        <f t="shared" si="2457"/>
        <v>9000</v>
      </c>
      <c r="G5628" s="168">
        <f t="shared" si="2457"/>
        <v>9000</v>
      </c>
      <c r="H5628" s="168">
        <f t="shared" si="2455"/>
        <v>9000</v>
      </c>
      <c r="I5628" s="168">
        <f t="shared" si="2458"/>
        <v>37000</v>
      </c>
      <c r="J5628" s="168">
        <v>10000</v>
      </c>
      <c r="K5628" s="168">
        <v>9000</v>
      </c>
      <c r="L5628" s="168">
        <v>9000</v>
      </c>
      <c r="M5628" s="168">
        <v>9000</v>
      </c>
      <c r="N5628" s="168">
        <f t="shared" si="2459"/>
        <v>0</v>
      </c>
      <c r="O5628" s="168">
        <v>0</v>
      </c>
      <c r="P5628" s="168">
        <v>0</v>
      </c>
      <c r="Q5628" s="168">
        <v>0</v>
      </c>
      <c r="R5628" s="168">
        <v>0</v>
      </c>
      <c r="S5628" s="168">
        <f t="shared" si="2460"/>
        <v>0</v>
      </c>
      <c r="T5628" s="168">
        <v>0</v>
      </c>
      <c r="U5628" s="168">
        <v>0</v>
      </c>
      <c r="V5628" s="168">
        <v>0</v>
      </c>
      <c r="W5628" s="168">
        <v>0</v>
      </c>
    </row>
    <row r="5629" spans="2:23" ht="16.5" thickTop="1" thickBot="1">
      <c r="B5629" s="164" t="s">
        <v>124</v>
      </c>
      <c r="C5629" s="173" t="s">
        <v>98</v>
      </c>
      <c r="D5629" s="168">
        <f t="shared" si="2456"/>
        <v>16000</v>
      </c>
      <c r="E5629" s="168">
        <f t="shared" si="2457"/>
        <v>5000</v>
      </c>
      <c r="F5629" s="168">
        <f t="shared" si="2457"/>
        <v>4000</v>
      </c>
      <c r="G5629" s="168">
        <f t="shared" si="2457"/>
        <v>4000</v>
      </c>
      <c r="H5629" s="168">
        <f t="shared" si="2455"/>
        <v>3000</v>
      </c>
      <c r="I5629" s="168">
        <f t="shared" si="2458"/>
        <v>16000</v>
      </c>
      <c r="J5629" s="168">
        <v>5000</v>
      </c>
      <c r="K5629" s="168">
        <v>4000</v>
      </c>
      <c r="L5629" s="168">
        <v>4000</v>
      </c>
      <c r="M5629" s="168">
        <v>3000</v>
      </c>
      <c r="N5629" s="168">
        <f t="shared" si="2459"/>
        <v>0</v>
      </c>
      <c r="O5629" s="168">
        <v>0</v>
      </c>
      <c r="P5629" s="168">
        <v>0</v>
      </c>
      <c r="Q5629" s="168">
        <v>0</v>
      </c>
      <c r="R5629" s="168">
        <v>0</v>
      </c>
      <c r="S5629" s="168">
        <f t="shared" si="2460"/>
        <v>0</v>
      </c>
      <c r="T5629" s="168">
        <v>0</v>
      </c>
      <c r="U5629" s="168">
        <v>0</v>
      </c>
      <c r="V5629" s="168">
        <v>0</v>
      </c>
      <c r="W5629" s="168">
        <v>0</v>
      </c>
    </row>
    <row r="5630" spans="2:23" ht="16.5" thickTop="1" thickBot="1">
      <c r="B5630" s="164" t="s">
        <v>1860</v>
      </c>
      <c r="C5630" s="171" t="s">
        <v>1861</v>
      </c>
      <c r="D5630" s="168">
        <f t="shared" si="2456"/>
        <v>68000</v>
      </c>
      <c r="E5630" s="168">
        <f t="shared" si="2457"/>
        <v>21000</v>
      </c>
      <c r="F5630" s="168">
        <f t="shared" si="2457"/>
        <v>16000</v>
      </c>
      <c r="G5630" s="168">
        <f t="shared" si="2457"/>
        <v>16000</v>
      </c>
      <c r="H5630" s="168">
        <f t="shared" si="2455"/>
        <v>15000</v>
      </c>
      <c r="I5630" s="168">
        <f t="shared" si="2458"/>
        <v>68000</v>
      </c>
      <c r="J5630" s="168">
        <f>SUM(J5631,J5634)</f>
        <v>21000</v>
      </c>
      <c r="K5630" s="168">
        <f>SUM(K5631,K5634)</f>
        <v>16000</v>
      </c>
      <c r="L5630" s="168">
        <f>SUM(L5631,L5634)</f>
        <v>16000</v>
      </c>
      <c r="M5630" s="168">
        <f>SUM(M5631,M5634)</f>
        <v>15000</v>
      </c>
      <c r="N5630" s="168">
        <f t="shared" si="2459"/>
        <v>0</v>
      </c>
      <c r="O5630" s="168">
        <f>SUM(O5631,O5634)</f>
        <v>0</v>
      </c>
      <c r="P5630" s="168">
        <f>SUM(P5631,P5634)</f>
        <v>0</v>
      </c>
      <c r="Q5630" s="168">
        <f>SUM(Q5631,Q5634)</f>
        <v>0</v>
      </c>
      <c r="R5630" s="168">
        <f>SUM(R5631,R5634)</f>
        <v>0</v>
      </c>
      <c r="S5630" s="168">
        <f t="shared" si="2460"/>
        <v>0</v>
      </c>
      <c r="T5630" s="168">
        <f>SUM(T5631,T5634)</f>
        <v>0</v>
      </c>
      <c r="U5630" s="168">
        <f>SUM(U5631,U5634)</f>
        <v>0</v>
      </c>
      <c r="V5630" s="168">
        <f>SUM(V5631,V5634)</f>
        <v>0</v>
      </c>
      <c r="W5630" s="168">
        <f>SUM(W5631,W5634)</f>
        <v>0</v>
      </c>
    </row>
    <row r="5631" spans="2:23" ht="16.5" thickTop="1" thickBot="1">
      <c r="B5631" s="164" t="s">
        <v>124</v>
      </c>
      <c r="C5631" s="172" t="s">
        <v>96</v>
      </c>
      <c r="D5631" s="168">
        <f t="shared" si="2456"/>
        <v>65000</v>
      </c>
      <c r="E5631" s="168">
        <f t="shared" si="2457"/>
        <v>18000</v>
      </c>
      <c r="F5631" s="168">
        <f t="shared" si="2457"/>
        <v>16000</v>
      </c>
      <c r="G5631" s="168">
        <f t="shared" si="2457"/>
        <v>16000</v>
      </c>
      <c r="H5631" s="168">
        <f t="shared" si="2455"/>
        <v>15000</v>
      </c>
      <c r="I5631" s="168">
        <f t="shared" si="2458"/>
        <v>65000</v>
      </c>
      <c r="J5631" s="168">
        <f>SUM(J5632:J5633)</f>
        <v>18000</v>
      </c>
      <c r="K5631" s="168">
        <f>SUM(K5632:K5633)</f>
        <v>16000</v>
      </c>
      <c r="L5631" s="168">
        <f>SUM(L5632:L5633)</f>
        <v>16000</v>
      </c>
      <c r="M5631" s="168">
        <f>SUM(M5632:M5633)</f>
        <v>15000</v>
      </c>
      <c r="N5631" s="168">
        <f t="shared" si="2459"/>
        <v>0</v>
      </c>
      <c r="O5631" s="168">
        <f>SUM(O5632:O5633)</f>
        <v>0</v>
      </c>
      <c r="P5631" s="168">
        <f>SUM(P5632:P5633)</f>
        <v>0</v>
      </c>
      <c r="Q5631" s="168">
        <f>SUM(Q5632:Q5633)</f>
        <v>0</v>
      </c>
      <c r="R5631" s="168">
        <f>SUM(R5632:R5633)</f>
        <v>0</v>
      </c>
      <c r="S5631" s="168">
        <f t="shared" si="2460"/>
        <v>0</v>
      </c>
      <c r="T5631" s="168">
        <f>SUM(T5632:T5633)</f>
        <v>0</v>
      </c>
      <c r="U5631" s="168">
        <f>SUM(U5632:U5633)</f>
        <v>0</v>
      </c>
      <c r="V5631" s="168">
        <f>SUM(V5632:V5633)</f>
        <v>0</v>
      </c>
      <c r="W5631" s="168">
        <f>SUM(W5632:W5633)</f>
        <v>0</v>
      </c>
    </row>
    <row r="5632" spans="2:23" ht="16.5" thickTop="1" thickBot="1">
      <c r="B5632" s="164" t="s">
        <v>124</v>
      </c>
      <c r="C5632" s="173" t="s">
        <v>97</v>
      </c>
      <c r="D5632" s="168">
        <f t="shared" si="2456"/>
        <v>43000</v>
      </c>
      <c r="E5632" s="168">
        <f t="shared" si="2457"/>
        <v>11000</v>
      </c>
      <c r="F5632" s="168">
        <f t="shared" si="2457"/>
        <v>11000</v>
      </c>
      <c r="G5632" s="168">
        <f t="shared" si="2457"/>
        <v>11000</v>
      </c>
      <c r="H5632" s="168">
        <f t="shared" si="2455"/>
        <v>10000</v>
      </c>
      <c r="I5632" s="168">
        <f t="shared" si="2458"/>
        <v>43000</v>
      </c>
      <c r="J5632" s="168">
        <v>11000</v>
      </c>
      <c r="K5632" s="168">
        <v>11000</v>
      </c>
      <c r="L5632" s="168">
        <v>11000</v>
      </c>
      <c r="M5632" s="168">
        <v>10000</v>
      </c>
      <c r="N5632" s="168">
        <f t="shared" si="2459"/>
        <v>0</v>
      </c>
      <c r="O5632" s="168">
        <v>0</v>
      </c>
      <c r="P5632" s="168">
        <v>0</v>
      </c>
      <c r="Q5632" s="168">
        <v>0</v>
      </c>
      <c r="R5632" s="168">
        <v>0</v>
      </c>
      <c r="S5632" s="168">
        <f t="shared" si="2460"/>
        <v>0</v>
      </c>
      <c r="T5632" s="168">
        <v>0</v>
      </c>
      <c r="U5632" s="168">
        <v>0</v>
      </c>
      <c r="V5632" s="168">
        <v>0</v>
      </c>
      <c r="W5632" s="168">
        <v>0</v>
      </c>
    </row>
    <row r="5633" spans="2:23" ht="16.5" thickTop="1" thickBot="1">
      <c r="B5633" s="164" t="s">
        <v>124</v>
      </c>
      <c r="C5633" s="173" t="s">
        <v>98</v>
      </c>
      <c r="D5633" s="168">
        <f t="shared" si="2456"/>
        <v>22000</v>
      </c>
      <c r="E5633" s="168">
        <f t="shared" si="2457"/>
        <v>7000</v>
      </c>
      <c r="F5633" s="168">
        <f t="shared" si="2457"/>
        <v>5000</v>
      </c>
      <c r="G5633" s="168">
        <f t="shared" si="2457"/>
        <v>5000</v>
      </c>
      <c r="H5633" s="168">
        <f t="shared" si="2455"/>
        <v>5000</v>
      </c>
      <c r="I5633" s="168">
        <f t="shared" si="2458"/>
        <v>22000</v>
      </c>
      <c r="J5633" s="168">
        <v>7000</v>
      </c>
      <c r="K5633" s="168">
        <v>5000</v>
      </c>
      <c r="L5633" s="168">
        <v>5000</v>
      </c>
      <c r="M5633" s="168">
        <v>5000</v>
      </c>
      <c r="N5633" s="168">
        <f t="shared" si="2459"/>
        <v>0</v>
      </c>
      <c r="O5633" s="168">
        <v>0</v>
      </c>
      <c r="P5633" s="168">
        <v>0</v>
      </c>
      <c r="Q5633" s="168">
        <v>0</v>
      </c>
      <c r="R5633" s="168">
        <v>0</v>
      </c>
      <c r="S5633" s="168">
        <f t="shared" si="2460"/>
        <v>0</v>
      </c>
      <c r="T5633" s="168">
        <v>0</v>
      </c>
      <c r="U5633" s="168">
        <v>0</v>
      </c>
      <c r="V5633" s="168">
        <v>0</v>
      </c>
      <c r="W5633" s="168">
        <v>0</v>
      </c>
    </row>
    <row r="5634" spans="2:23" ht="16.5" thickTop="1" thickBot="1">
      <c r="B5634" s="164" t="s">
        <v>124</v>
      </c>
      <c r="C5634" s="172" t="s">
        <v>121</v>
      </c>
      <c r="D5634" s="168">
        <f t="shared" si="2456"/>
        <v>3000</v>
      </c>
      <c r="E5634" s="168">
        <f t="shared" si="2457"/>
        <v>3000</v>
      </c>
      <c r="F5634" s="168">
        <f t="shared" si="2457"/>
        <v>0</v>
      </c>
      <c r="G5634" s="168">
        <f t="shared" si="2457"/>
        <v>0</v>
      </c>
      <c r="H5634" s="168">
        <f t="shared" si="2455"/>
        <v>0</v>
      </c>
      <c r="I5634" s="168">
        <f t="shared" si="2458"/>
        <v>3000</v>
      </c>
      <c r="J5634" s="168">
        <v>3000</v>
      </c>
      <c r="K5634" s="168">
        <v>0</v>
      </c>
      <c r="L5634" s="168">
        <v>0</v>
      </c>
      <c r="M5634" s="168">
        <v>0</v>
      </c>
      <c r="N5634" s="168">
        <f t="shared" si="2459"/>
        <v>0</v>
      </c>
      <c r="O5634" s="168">
        <v>0</v>
      </c>
      <c r="P5634" s="168">
        <v>0</v>
      </c>
      <c r="Q5634" s="168">
        <v>0</v>
      </c>
      <c r="R5634" s="168">
        <v>0</v>
      </c>
      <c r="S5634" s="168">
        <f t="shared" si="2460"/>
        <v>0</v>
      </c>
      <c r="T5634" s="168">
        <v>0</v>
      </c>
      <c r="U5634" s="168">
        <v>0</v>
      </c>
      <c r="V5634" s="168">
        <v>0</v>
      </c>
      <c r="W5634" s="168">
        <v>0</v>
      </c>
    </row>
    <row r="5635" spans="2:23" ht="16.5" thickTop="1" thickBot="1">
      <c r="B5635" s="164" t="s">
        <v>1862</v>
      </c>
      <c r="C5635" s="171" t="s">
        <v>1863</v>
      </c>
      <c r="D5635" s="168">
        <f t="shared" si="2456"/>
        <v>53000</v>
      </c>
      <c r="E5635" s="168">
        <f t="shared" si="2457"/>
        <v>14000</v>
      </c>
      <c r="F5635" s="168">
        <f t="shared" si="2457"/>
        <v>13000</v>
      </c>
      <c r="G5635" s="168">
        <f t="shared" si="2457"/>
        <v>14000</v>
      </c>
      <c r="H5635" s="168">
        <f t="shared" si="2455"/>
        <v>12000</v>
      </c>
      <c r="I5635" s="168">
        <f t="shared" si="2458"/>
        <v>53000</v>
      </c>
      <c r="J5635" s="168">
        <f>SUM(J5636)</f>
        <v>14000</v>
      </c>
      <c r="K5635" s="168">
        <f>SUM(K5636)</f>
        <v>13000</v>
      </c>
      <c r="L5635" s="168">
        <f>SUM(L5636)</f>
        <v>14000</v>
      </c>
      <c r="M5635" s="168">
        <f>SUM(M5636)</f>
        <v>12000</v>
      </c>
      <c r="N5635" s="168">
        <f t="shared" si="2459"/>
        <v>0</v>
      </c>
      <c r="O5635" s="168">
        <f>SUM(O5636)</f>
        <v>0</v>
      </c>
      <c r="P5635" s="168">
        <f>SUM(P5636)</f>
        <v>0</v>
      </c>
      <c r="Q5635" s="168">
        <f>SUM(Q5636)</f>
        <v>0</v>
      </c>
      <c r="R5635" s="168">
        <f>SUM(R5636)</f>
        <v>0</v>
      </c>
      <c r="S5635" s="168">
        <f t="shared" si="2460"/>
        <v>0</v>
      </c>
      <c r="T5635" s="168">
        <f>SUM(T5636)</f>
        <v>0</v>
      </c>
      <c r="U5635" s="168">
        <f>SUM(U5636)</f>
        <v>0</v>
      </c>
      <c r="V5635" s="168">
        <f>SUM(V5636)</f>
        <v>0</v>
      </c>
      <c r="W5635" s="168">
        <f>SUM(W5636)</f>
        <v>0</v>
      </c>
    </row>
    <row r="5636" spans="2:23" ht="16.5" thickTop="1" thickBot="1">
      <c r="B5636" s="164" t="s">
        <v>124</v>
      </c>
      <c r="C5636" s="172" t="s">
        <v>96</v>
      </c>
      <c r="D5636" s="168">
        <f t="shared" si="2456"/>
        <v>53000</v>
      </c>
      <c r="E5636" s="168">
        <f t="shared" si="2457"/>
        <v>14000</v>
      </c>
      <c r="F5636" s="168">
        <f t="shared" si="2457"/>
        <v>13000</v>
      </c>
      <c r="G5636" s="168">
        <f t="shared" si="2457"/>
        <v>14000</v>
      </c>
      <c r="H5636" s="168">
        <f t="shared" si="2455"/>
        <v>12000</v>
      </c>
      <c r="I5636" s="168">
        <f t="shared" si="2458"/>
        <v>53000</v>
      </c>
      <c r="J5636" s="168">
        <f>SUM(J5637:J5639)</f>
        <v>14000</v>
      </c>
      <c r="K5636" s="168">
        <f>SUM(K5637:K5639)</f>
        <v>13000</v>
      </c>
      <c r="L5636" s="168">
        <f>SUM(L5637:L5639)</f>
        <v>14000</v>
      </c>
      <c r="M5636" s="168">
        <f>SUM(M5637:M5639)</f>
        <v>12000</v>
      </c>
      <c r="N5636" s="168">
        <f t="shared" si="2459"/>
        <v>0</v>
      </c>
      <c r="O5636" s="168">
        <f>SUM(O5637:O5639)</f>
        <v>0</v>
      </c>
      <c r="P5636" s="168">
        <f>SUM(P5637:P5639)</f>
        <v>0</v>
      </c>
      <c r="Q5636" s="168">
        <f>SUM(Q5637:Q5639)</f>
        <v>0</v>
      </c>
      <c r="R5636" s="168">
        <f>SUM(R5637:R5639)</f>
        <v>0</v>
      </c>
      <c r="S5636" s="168">
        <f t="shared" si="2460"/>
        <v>0</v>
      </c>
      <c r="T5636" s="168">
        <f>SUM(T5637:T5639)</f>
        <v>0</v>
      </c>
      <c r="U5636" s="168">
        <f>SUM(U5637:U5639)</f>
        <v>0</v>
      </c>
      <c r="V5636" s="168">
        <f>SUM(V5637:V5639)</f>
        <v>0</v>
      </c>
      <c r="W5636" s="168">
        <f>SUM(W5637:W5639)</f>
        <v>0</v>
      </c>
    </row>
    <row r="5637" spans="2:23" ht="16.5" thickTop="1" thickBot="1">
      <c r="B5637" s="164" t="s">
        <v>124</v>
      </c>
      <c r="C5637" s="173" t="s">
        <v>97</v>
      </c>
      <c r="D5637" s="168">
        <f t="shared" si="2456"/>
        <v>51000</v>
      </c>
      <c r="E5637" s="168">
        <f t="shared" si="2457"/>
        <v>13000</v>
      </c>
      <c r="F5637" s="168">
        <f t="shared" si="2457"/>
        <v>13000</v>
      </c>
      <c r="G5637" s="168">
        <f t="shared" si="2457"/>
        <v>13000</v>
      </c>
      <c r="H5637" s="168">
        <f t="shared" si="2457"/>
        <v>12000</v>
      </c>
      <c r="I5637" s="168">
        <f t="shared" si="2458"/>
        <v>51000</v>
      </c>
      <c r="J5637" s="168">
        <v>13000</v>
      </c>
      <c r="K5637" s="168">
        <v>13000</v>
      </c>
      <c r="L5637" s="168">
        <v>13000</v>
      </c>
      <c r="M5637" s="168">
        <v>12000</v>
      </c>
      <c r="N5637" s="168">
        <f t="shared" si="2459"/>
        <v>0</v>
      </c>
      <c r="O5637" s="168">
        <v>0</v>
      </c>
      <c r="P5637" s="168">
        <v>0</v>
      </c>
      <c r="Q5637" s="168">
        <v>0</v>
      </c>
      <c r="R5637" s="168">
        <v>0</v>
      </c>
      <c r="S5637" s="168">
        <f t="shared" si="2460"/>
        <v>0</v>
      </c>
      <c r="T5637" s="168">
        <v>0</v>
      </c>
      <c r="U5637" s="168">
        <v>0</v>
      </c>
      <c r="V5637" s="168">
        <v>0</v>
      </c>
      <c r="W5637" s="168">
        <v>0</v>
      </c>
    </row>
    <row r="5638" spans="2:23" ht="16.5" thickTop="1" thickBot="1">
      <c r="B5638" s="164" t="s">
        <v>124</v>
      </c>
      <c r="C5638" s="173" t="s">
        <v>98</v>
      </c>
      <c r="D5638" s="168">
        <f t="shared" ref="D5638:D5701" si="2461">SUM(E5638:H5638)</f>
        <v>2000</v>
      </c>
      <c r="E5638" s="168">
        <f t="shared" ref="E5638:H5701" si="2462">SUM(J5638,O5638,T5638)</f>
        <v>1000</v>
      </c>
      <c r="F5638" s="168">
        <f t="shared" si="2462"/>
        <v>0</v>
      </c>
      <c r="G5638" s="168">
        <f t="shared" si="2462"/>
        <v>1000</v>
      </c>
      <c r="H5638" s="168">
        <f t="shared" si="2462"/>
        <v>0</v>
      </c>
      <c r="I5638" s="168">
        <f t="shared" ref="I5638:I5701" si="2463">SUM(J5638:M5638)</f>
        <v>2000</v>
      </c>
      <c r="J5638" s="168">
        <v>1000</v>
      </c>
      <c r="K5638" s="168">
        <v>0</v>
      </c>
      <c r="L5638" s="168">
        <v>1000</v>
      </c>
      <c r="M5638" s="168">
        <v>0</v>
      </c>
      <c r="N5638" s="168">
        <f t="shared" ref="N5638:N5701" si="2464">SUM(O5638:R5638)</f>
        <v>0</v>
      </c>
      <c r="O5638" s="168">
        <v>0</v>
      </c>
      <c r="P5638" s="168">
        <v>0</v>
      </c>
      <c r="Q5638" s="168">
        <v>0</v>
      </c>
      <c r="R5638" s="168">
        <v>0</v>
      </c>
      <c r="S5638" s="168">
        <f t="shared" ref="S5638:S5701" si="2465">SUM(T5638:W5638)</f>
        <v>0</v>
      </c>
      <c r="T5638" s="168">
        <v>0</v>
      </c>
      <c r="U5638" s="168">
        <v>0</v>
      </c>
      <c r="V5638" s="168">
        <v>0</v>
      </c>
      <c r="W5638" s="168">
        <v>0</v>
      </c>
    </row>
    <row r="5639" spans="2:23" ht="16.5" thickTop="1" thickBot="1">
      <c r="B5639" s="164" t="s">
        <v>124</v>
      </c>
      <c r="C5639" s="173" t="s">
        <v>102</v>
      </c>
      <c r="D5639" s="168">
        <f t="shared" si="2461"/>
        <v>0</v>
      </c>
      <c r="E5639" s="168">
        <f t="shared" si="2462"/>
        <v>0</v>
      </c>
      <c r="F5639" s="168">
        <f t="shared" si="2462"/>
        <v>0</v>
      </c>
      <c r="G5639" s="168">
        <f t="shared" si="2462"/>
        <v>0</v>
      </c>
      <c r="H5639" s="168">
        <f t="shared" si="2462"/>
        <v>0</v>
      </c>
      <c r="I5639" s="168">
        <f t="shared" si="2463"/>
        <v>0</v>
      </c>
      <c r="J5639" s="168">
        <f>SUM(J5640)</f>
        <v>0</v>
      </c>
      <c r="K5639" s="168">
        <f>SUM(K5640)</f>
        <v>0</v>
      </c>
      <c r="L5639" s="168">
        <f>SUM(L5640)</f>
        <v>0</v>
      </c>
      <c r="M5639" s="168">
        <f>SUM(M5640)</f>
        <v>0</v>
      </c>
      <c r="N5639" s="168">
        <f t="shared" si="2464"/>
        <v>0</v>
      </c>
      <c r="O5639" s="168">
        <f>SUM(O5640)</f>
        <v>0</v>
      </c>
      <c r="P5639" s="168">
        <f>SUM(P5640)</f>
        <v>0</v>
      </c>
      <c r="Q5639" s="168">
        <f>SUM(Q5640)</f>
        <v>0</v>
      </c>
      <c r="R5639" s="168">
        <f>SUM(R5640)</f>
        <v>0</v>
      </c>
      <c r="S5639" s="168">
        <f t="shared" si="2465"/>
        <v>0</v>
      </c>
      <c r="T5639" s="168">
        <f>SUM(T5640)</f>
        <v>0</v>
      </c>
      <c r="U5639" s="168">
        <f>SUM(U5640)</f>
        <v>0</v>
      </c>
      <c r="V5639" s="168">
        <f>SUM(V5640)</f>
        <v>0</v>
      </c>
      <c r="W5639" s="168">
        <f>SUM(W5640)</f>
        <v>0</v>
      </c>
    </row>
    <row r="5640" spans="2:23" ht="31.5" thickTop="1" thickBot="1">
      <c r="B5640" s="164" t="s">
        <v>124</v>
      </c>
      <c r="C5640" s="174" t="s">
        <v>156</v>
      </c>
      <c r="D5640" s="168">
        <f t="shared" si="2461"/>
        <v>0</v>
      </c>
      <c r="E5640" s="168">
        <f t="shared" si="2462"/>
        <v>0</v>
      </c>
      <c r="F5640" s="168">
        <f t="shared" si="2462"/>
        <v>0</v>
      </c>
      <c r="G5640" s="168">
        <f t="shared" si="2462"/>
        <v>0</v>
      </c>
      <c r="H5640" s="168">
        <f t="shared" si="2462"/>
        <v>0</v>
      </c>
      <c r="I5640" s="168">
        <f t="shared" si="2463"/>
        <v>0</v>
      </c>
      <c r="J5640" s="168">
        <v>0</v>
      </c>
      <c r="K5640" s="168">
        <v>0</v>
      </c>
      <c r="L5640" s="168">
        <v>0</v>
      </c>
      <c r="M5640" s="168">
        <v>0</v>
      </c>
      <c r="N5640" s="168">
        <f t="shared" si="2464"/>
        <v>0</v>
      </c>
      <c r="O5640" s="168">
        <v>0</v>
      </c>
      <c r="P5640" s="168">
        <v>0</v>
      </c>
      <c r="Q5640" s="168">
        <v>0</v>
      </c>
      <c r="R5640" s="168">
        <v>0</v>
      </c>
      <c r="S5640" s="168">
        <f t="shared" si="2465"/>
        <v>0</v>
      </c>
      <c r="T5640" s="168">
        <v>0</v>
      </c>
      <c r="U5640" s="168">
        <v>0</v>
      </c>
      <c r="V5640" s="168">
        <v>0</v>
      </c>
      <c r="W5640" s="168">
        <v>0</v>
      </c>
    </row>
    <row r="5641" spans="2:23" ht="16.5" thickTop="1" thickBot="1">
      <c r="B5641" s="164" t="s">
        <v>1864</v>
      </c>
      <c r="C5641" s="171" t="s">
        <v>1865</v>
      </c>
      <c r="D5641" s="168">
        <f t="shared" si="2461"/>
        <v>65000</v>
      </c>
      <c r="E5641" s="168">
        <f t="shared" si="2462"/>
        <v>20000</v>
      </c>
      <c r="F5641" s="168">
        <f t="shared" si="2462"/>
        <v>15000</v>
      </c>
      <c r="G5641" s="168">
        <f t="shared" si="2462"/>
        <v>15000</v>
      </c>
      <c r="H5641" s="168">
        <f t="shared" si="2462"/>
        <v>15000</v>
      </c>
      <c r="I5641" s="168">
        <f t="shared" si="2463"/>
        <v>65000</v>
      </c>
      <c r="J5641" s="168">
        <f>SUM(J5642,J5648)</f>
        <v>20000</v>
      </c>
      <c r="K5641" s="168">
        <f>SUM(K5642,K5648)</f>
        <v>15000</v>
      </c>
      <c r="L5641" s="168">
        <f>SUM(L5642,L5648)</f>
        <v>15000</v>
      </c>
      <c r="M5641" s="168">
        <f>SUM(M5642,M5648)</f>
        <v>15000</v>
      </c>
      <c r="N5641" s="168">
        <f t="shared" si="2464"/>
        <v>0</v>
      </c>
      <c r="O5641" s="168">
        <f>SUM(O5642,O5648)</f>
        <v>0</v>
      </c>
      <c r="P5641" s="168">
        <f>SUM(P5642,P5648)</f>
        <v>0</v>
      </c>
      <c r="Q5641" s="168">
        <f>SUM(Q5642,Q5648)</f>
        <v>0</v>
      </c>
      <c r="R5641" s="168">
        <f>SUM(R5642,R5648)</f>
        <v>0</v>
      </c>
      <c r="S5641" s="168">
        <f t="shared" si="2465"/>
        <v>0</v>
      </c>
      <c r="T5641" s="168">
        <f>SUM(T5642,T5648)</f>
        <v>0</v>
      </c>
      <c r="U5641" s="168">
        <f>SUM(U5642,U5648)</f>
        <v>0</v>
      </c>
      <c r="V5641" s="168">
        <f>SUM(V5642,V5648)</f>
        <v>0</v>
      </c>
      <c r="W5641" s="168">
        <f>SUM(W5642,W5648)</f>
        <v>0</v>
      </c>
    </row>
    <row r="5642" spans="2:23" ht="16.5" thickTop="1" thickBot="1">
      <c r="B5642" s="164" t="s">
        <v>124</v>
      </c>
      <c r="C5642" s="172" t="s">
        <v>96</v>
      </c>
      <c r="D5642" s="168">
        <f t="shared" si="2461"/>
        <v>65000</v>
      </c>
      <c r="E5642" s="168">
        <f t="shared" si="2462"/>
        <v>20000</v>
      </c>
      <c r="F5642" s="168">
        <f t="shared" si="2462"/>
        <v>15000</v>
      </c>
      <c r="G5642" s="168">
        <f t="shared" si="2462"/>
        <v>15000</v>
      </c>
      <c r="H5642" s="168">
        <f t="shared" si="2462"/>
        <v>15000</v>
      </c>
      <c r="I5642" s="168">
        <f t="shared" si="2463"/>
        <v>65000</v>
      </c>
      <c r="J5642" s="168">
        <f>SUM(J5643:J5646)</f>
        <v>20000</v>
      </c>
      <c r="K5642" s="168">
        <f>SUM(K5643:K5646)</f>
        <v>15000</v>
      </c>
      <c r="L5642" s="168">
        <f>SUM(L5643:L5646)</f>
        <v>15000</v>
      </c>
      <c r="M5642" s="168">
        <f>SUM(M5643:M5646)</f>
        <v>15000</v>
      </c>
      <c r="N5642" s="168">
        <f t="shared" si="2464"/>
        <v>0</v>
      </c>
      <c r="O5642" s="168">
        <f>SUM(O5643:O5646)</f>
        <v>0</v>
      </c>
      <c r="P5642" s="168">
        <f>SUM(P5643:P5646)</f>
        <v>0</v>
      </c>
      <c r="Q5642" s="168">
        <f>SUM(Q5643:Q5646)</f>
        <v>0</v>
      </c>
      <c r="R5642" s="168">
        <f>SUM(R5643:R5646)</f>
        <v>0</v>
      </c>
      <c r="S5642" s="168">
        <f t="shared" si="2465"/>
        <v>0</v>
      </c>
      <c r="T5642" s="168">
        <f>SUM(T5643:T5646)</f>
        <v>0</v>
      </c>
      <c r="U5642" s="168">
        <f>SUM(U5643:U5646)</f>
        <v>0</v>
      </c>
      <c r="V5642" s="168">
        <f>SUM(V5643:V5646)</f>
        <v>0</v>
      </c>
      <c r="W5642" s="168">
        <f>SUM(W5643:W5646)</f>
        <v>0</v>
      </c>
    </row>
    <row r="5643" spans="2:23" ht="16.5" thickTop="1" thickBot="1">
      <c r="B5643" s="164" t="s">
        <v>124</v>
      </c>
      <c r="C5643" s="173" t="s">
        <v>97</v>
      </c>
      <c r="D5643" s="168">
        <f t="shared" si="2461"/>
        <v>0</v>
      </c>
      <c r="E5643" s="168">
        <f t="shared" si="2462"/>
        <v>0</v>
      </c>
      <c r="F5643" s="168">
        <f t="shared" si="2462"/>
        <v>0</v>
      </c>
      <c r="G5643" s="168">
        <f t="shared" si="2462"/>
        <v>0</v>
      </c>
      <c r="H5643" s="168">
        <f t="shared" si="2462"/>
        <v>0</v>
      </c>
      <c r="I5643" s="168">
        <f t="shared" si="2463"/>
        <v>0</v>
      </c>
      <c r="J5643" s="168">
        <v>0</v>
      </c>
      <c r="K5643" s="168">
        <v>0</v>
      </c>
      <c r="L5643" s="168">
        <v>0</v>
      </c>
      <c r="M5643" s="168">
        <v>0</v>
      </c>
      <c r="N5643" s="168">
        <f t="shared" si="2464"/>
        <v>0</v>
      </c>
      <c r="O5643" s="168">
        <v>0</v>
      </c>
      <c r="P5643" s="168">
        <v>0</v>
      </c>
      <c r="Q5643" s="168">
        <v>0</v>
      </c>
      <c r="R5643" s="168">
        <v>0</v>
      </c>
      <c r="S5643" s="168">
        <f t="shared" si="2465"/>
        <v>0</v>
      </c>
      <c r="T5643" s="168">
        <v>0</v>
      </c>
      <c r="U5643" s="168">
        <v>0</v>
      </c>
      <c r="V5643" s="168">
        <v>0</v>
      </c>
      <c r="W5643" s="168">
        <v>0</v>
      </c>
    </row>
    <row r="5644" spans="2:23" ht="16.5" thickTop="1" thickBot="1">
      <c r="B5644" s="164" t="s">
        <v>124</v>
      </c>
      <c r="C5644" s="173" t="s">
        <v>98</v>
      </c>
      <c r="D5644" s="168">
        <f t="shared" si="2461"/>
        <v>65000</v>
      </c>
      <c r="E5644" s="168">
        <f t="shared" si="2462"/>
        <v>20000</v>
      </c>
      <c r="F5644" s="168">
        <f t="shared" si="2462"/>
        <v>15000</v>
      </c>
      <c r="G5644" s="168">
        <f t="shared" si="2462"/>
        <v>15000</v>
      </c>
      <c r="H5644" s="168">
        <f t="shared" si="2462"/>
        <v>15000</v>
      </c>
      <c r="I5644" s="168">
        <f t="shared" si="2463"/>
        <v>65000</v>
      </c>
      <c r="J5644" s="168">
        <v>20000</v>
      </c>
      <c r="K5644" s="168">
        <v>15000</v>
      </c>
      <c r="L5644" s="168">
        <v>15000</v>
      </c>
      <c r="M5644" s="168">
        <v>15000</v>
      </c>
      <c r="N5644" s="168">
        <f t="shared" si="2464"/>
        <v>0</v>
      </c>
      <c r="O5644" s="168">
        <v>0</v>
      </c>
      <c r="P5644" s="168">
        <v>0</v>
      </c>
      <c r="Q5644" s="168">
        <v>0</v>
      </c>
      <c r="R5644" s="168">
        <v>0</v>
      </c>
      <c r="S5644" s="168">
        <f t="shared" si="2465"/>
        <v>0</v>
      </c>
      <c r="T5644" s="168">
        <v>0</v>
      </c>
      <c r="U5644" s="168">
        <v>0</v>
      </c>
      <c r="V5644" s="168">
        <v>0</v>
      </c>
      <c r="W5644" s="168">
        <v>0</v>
      </c>
    </row>
    <row r="5645" spans="2:23" ht="16.5" thickTop="1" thickBot="1">
      <c r="B5645" s="164" t="s">
        <v>124</v>
      </c>
      <c r="C5645" s="173" t="s">
        <v>101</v>
      </c>
      <c r="D5645" s="168">
        <f t="shared" si="2461"/>
        <v>0</v>
      </c>
      <c r="E5645" s="168">
        <f t="shared" si="2462"/>
        <v>0</v>
      </c>
      <c r="F5645" s="168">
        <f t="shared" si="2462"/>
        <v>0</v>
      </c>
      <c r="G5645" s="168">
        <f t="shared" si="2462"/>
        <v>0</v>
      </c>
      <c r="H5645" s="168">
        <f t="shared" si="2462"/>
        <v>0</v>
      </c>
      <c r="I5645" s="168">
        <f t="shared" si="2463"/>
        <v>0</v>
      </c>
      <c r="J5645" s="168">
        <v>0</v>
      </c>
      <c r="K5645" s="168">
        <v>0</v>
      </c>
      <c r="L5645" s="168">
        <v>0</v>
      </c>
      <c r="M5645" s="168">
        <v>0</v>
      </c>
      <c r="N5645" s="168">
        <f t="shared" si="2464"/>
        <v>0</v>
      </c>
      <c r="O5645" s="168">
        <v>0</v>
      </c>
      <c r="P5645" s="168">
        <v>0</v>
      </c>
      <c r="Q5645" s="168">
        <v>0</v>
      </c>
      <c r="R5645" s="168">
        <v>0</v>
      </c>
      <c r="S5645" s="168">
        <f t="shared" si="2465"/>
        <v>0</v>
      </c>
      <c r="T5645" s="168">
        <v>0</v>
      </c>
      <c r="U5645" s="168">
        <v>0</v>
      </c>
      <c r="V5645" s="168">
        <v>0</v>
      </c>
      <c r="W5645" s="168">
        <v>0</v>
      </c>
    </row>
    <row r="5646" spans="2:23" ht="16.5" thickTop="1" thickBot="1">
      <c r="B5646" s="164" t="s">
        <v>124</v>
      </c>
      <c r="C5646" s="173" t="s">
        <v>102</v>
      </c>
      <c r="D5646" s="168">
        <f t="shared" si="2461"/>
        <v>0</v>
      </c>
      <c r="E5646" s="168">
        <f t="shared" si="2462"/>
        <v>0</v>
      </c>
      <c r="F5646" s="168">
        <f t="shared" si="2462"/>
        <v>0</v>
      </c>
      <c r="G5646" s="168">
        <f t="shared" si="2462"/>
        <v>0</v>
      </c>
      <c r="H5646" s="168">
        <f t="shared" si="2462"/>
        <v>0</v>
      </c>
      <c r="I5646" s="168">
        <f t="shared" si="2463"/>
        <v>0</v>
      </c>
      <c r="J5646" s="168">
        <f>SUM(J5647)</f>
        <v>0</v>
      </c>
      <c r="K5646" s="168">
        <f>SUM(K5647)</f>
        <v>0</v>
      </c>
      <c r="L5646" s="168">
        <f>SUM(L5647)</f>
        <v>0</v>
      </c>
      <c r="M5646" s="168">
        <f>SUM(M5647)</f>
        <v>0</v>
      </c>
      <c r="N5646" s="168">
        <f t="shared" si="2464"/>
        <v>0</v>
      </c>
      <c r="O5646" s="168">
        <f>SUM(O5647)</f>
        <v>0</v>
      </c>
      <c r="P5646" s="168">
        <f>SUM(P5647)</f>
        <v>0</v>
      </c>
      <c r="Q5646" s="168">
        <f>SUM(Q5647)</f>
        <v>0</v>
      </c>
      <c r="R5646" s="168">
        <f>SUM(R5647)</f>
        <v>0</v>
      </c>
      <c r="S5646" s="168">
        <f t="shared" si="2465"/>
        <v>0</v>
      </c>
      <c r="T5646" s="168">
        <f>SUM(T5647)</f>
        <v>0</v>
      </c>
      <c r="U5646" s="168">
        <f>SUM(U5647)</f>
        <v>0</v>
      </c>
      <c r="V5646" s="168">
        <f>SUM(V5647)</f>
        <v>0</v>
      </c>
      <c r="W5646" s="168">
        <f>SUM(W5647)</f>
        <v>0</v>
      </c>
    </row>
    <row r="5647" spans="2:23" ht="31.5" thickTop="1" thickBot="1">
      <c r="B5647" s="164" t="s">
        <v>124</v>
      </c>
      <c r="C5647" s="174" t="s">
        <v>156</v>
      </c>
      <c r="D5647" s="168">
        <f t="shared" si="2461"/>
        <v>0</v>
      </c>
      <c r="E5647" s="168">
        <f t="shared" si="2462"/>
        <v>0</v>
      </c>
      <c r="F5647" s="168">
        <f t="shared" si="2462"/>
        <v>0</v>
      </c>
      <c r="G5647" s="168">
        <f t="shared" si="2462"/>
        <v>0</v>
      </c>
      <c r="H5647" s="168">
        <f t="shared" si="2462"/>
        <v>0</v>
      </c>
      <c r="I5647" s="168">
        <f t="shared" si="2463"/>
        <v>0</v>
      </c>
      <c r="J5647" s="168">
        <v>0</v>
      </c>
      <c r="K5647" s="168">
        <v>0</v>
      </c>
      <c r="L5647" s="168">
        <v>0</v>
      </c>
      <c r="M5647" s="168">
        <v>0</v>
      </c>
      <c r="N5647" s="168">
        <f t="shared" si="2464"/>
        <v>0</v>
      </c>
      <c r="O5647" s="168">
        <v>0</v>
      </c>
      <c r="P5647" s="168">
        <v>0</v>
      </c>
      <c r="Q5647" s="168">
        <v>0</v>
      </c>
      <c r="R5647" s="168">
        <v>0</v>
      </c>
      <c r="S5647" s="168">
        <f t="shared" si="2465"/>
        <v>0</v>
      </c>
      <c r="T5647" s="168">
        <v>0</v>
      </c>
      <c r="U5647" s="168">
        <v>0</v>
      </c>
      <c r="V5647" s="168">
        <v>0</v>
      </c>
      <c r="W5647" s="168">
        <v>0</v>
      </c>
    </row>
    <row r="5648" spans="2:23" ht="16.5" thickTop="1" thickBot="1">
      <c r="B5648" s="164" t="s">
        <v>124</v>
      </c>
      <c r="C5648" s="172" t="s">
        <v>121</v>
      </c>
      <c r="D5648" s="168">
        <f t="shared" si="2461"/>
        <v>0</v>
      </c>
      <c r="E5648" s="168">
        <f t="shared" si="2462"/>
        <v>0</v>
      </c>
      <c r="F5648" s="168">
        <f t="shared" si="2462"/>
        <v>0</v>
      </c>
      <c r="G5648" s="168">
        <f t="shared" si="2462"/>
        <v>0</v>
      </c>
      <c r="H5648" s="168">
        <f t="shared" si="2462"/>
        <v>0</v>
      </c>
      <c r="I5648" s="168">
        <f t="shared" si="2463"/>
        <v>0</v>
      </c>
      <c r="J5648" s="168">
        <v>0</v>
      </c>
      <c r="K5648" s="168">
        <v>0</v>
      </c>
      <c r="L5648" s="168">
        <v>0</v>
      </c>
      <c r="M5648" s="168">
        <v>0</v>
      </c>
      <c r="N5648" s="168">
        <f t="shared" si="2464"/>
        <v>0</v>
      </c>
      <c r="O5648" s="168">
        <v>0</v>
      </c>
      <c r="P5648" s="168">
        <v>0</v>
      </c>
      <c r="Q5648" s="168">
        <v>0</v>
      </c>
      <c r="R5648" s="168">
        <v>0</v>
      </c>
      <c r="S5648" s="168">
        <f t="shared" si="2465"/>
        <v>0</v>
      </c>
      <c r="T5648" s="168">
        <v>0</v>
      </c>
      <c r="U5648" s="168">
        <v>0</v>
      </c>
      <c r="V5648" s="168">
        <v>0</v>
      </c>
      <c r="W5648" s="168">
        <v>0</v>
      </c>
    </row>
    <row r="5649" spans="2:23" ht="46.5" thickTop="1" thickBot="1">
      <c r="B5649" s="164" t="s">
        <v>1866</v>
      </c>
      <c r="C5649" s="171" t="s">
        <v>1867</v>
      </c>
      <c r="D5649" s="168">
        <f t="shared" si="2461"/>
        <v>82000</v>
      </c>
      <c r="E5649" s="168">
        <f t="shared" si="2462"/>
        <v>19000</v>
      </c>
      <c r="F5649" s="168">
        <f t="shared" si="2462"/>
        <v>22000</v>
      </c>
      <c r="G5649" s="168">
        <f t="shared" si="2462"/>
        <v>23000</v>
      </c>
      <c r="H5649" s="168">
        <f t="shared" si="2462"/>
        <v>18000</v>
      </c>
      <c r="I5649" s="168">
        <f t="shared" si="2463"/>
        <v>82000</v>
      </c>
      <c r="J5649" s="168">
        <f>SUM(J5650)</f>
        <v>19000</v>
      </c>
      <c r="K5649" s="168">
        <f>SUM(K5650)</f>
        <v>22000</v>
      </c>
      <c r="L5649" s="168">
        <f>SUM(L5650)</f>
        <v>23000</v>
      </c>
      <c r="M5649" s="168">
        <f>SUM(M5650)</f>
        <v>18000</v>
      </c>
      <c r="N5649" s="168">
        <f t="shared" si="2464"/>
        <v>0</v>
      </c>
      <c r="O5649" s="168">
        <f>SUM(O5650)</f>
        <v>0</v>
      </c>
      <c r="P5649" s="168">
        <f>SUM(P5650)</f>
        <v>0</v>
      </c>
      <c r="Q5649" s="168">
        <f>SUM(Q5650)</f>
        <v>0</v>
      </c>
      <c r="R5649" s="168">
        <f>SUM(R5650)</f>
        <v>0</v>
      </c>
      <c r="S5649" s="168">
        <f t="shared" si="2465"/>
        <v>0</v>
      </c>
      <c r="T5649" s="168">
        <f>SUM(T5650)</f>
        <v>0</v>
      </c>
      <c r="U5649" s="168">
        <f>SUM(U5650)</f>
        <v>0</v>
      </c>
      <c r="V5649" s="168">
        <f>SUM(V5650)</f>
        <v>0</v>
      </c>
      <c r="W5649" s="168">
        <f>SUM(W5650)</f>
        <v>0</v>
      </c>
    </row>
    <row r="5650" spans="2:23" ht="16.5" thickTop="1" thickBot="1">
      <c r="B5650" s="164" t="s">
        <v>124</v>
      </c>
      <c r="C5650" s="172" t="s">
        <v>96</v>
      </c>
      <c r="D5650" s="168">
        <f t="shared" si="2461"/>
        <v>82000</v>
      </c>
      <c r="E5650" s="168">
        <f t="shared" si="2462"/>
        <v>19000</v>
      </c>
      <c r="F5650" s="168">
        <f t="shared" si="2462"/>
        <v>22000</v>
      </c>
      <c r="G5650" s="168">
        <f t="shared" si="2462"/>
        <v>23000</v>
      </c>
      <c r="H5650" s="168">
        <f t="shared" si="2462"/>
        <v>18000</v>
      </c>
      <c r="I5650" s="168">
        <f t="shared" si="2463"/>
        <v>82000</v>
      </c>
      <c r="J5650" s="168">
        <f>SUM(J5651:J5652)</f>
        <v>19000</v>
      </c>
      <c r="K5650" s="168">
        <f>SUM(K5651:K5652)</f>
        <v>22000</v>
      </c>
      <c r="L5650" s="168">
        <f>SUM(L5651:L5652)</f>
        <v>23000</v>
      </c>
      <c r="M5650" s="168">
        <f>SUM(M5651:M5652)</f>
        <v>18000</v>
      </c>
      <c r="N5650" s="168">
        <f t="shared" si="2464"/>
        <v>0</v>
      </c>
      <c r="O5650" s="168">
        <f>SUM(O5651:O5652)</f>
        <v>0</v>
      </c>
      <c r="P5650" s="168">
        <f>SUM(P5651:P5652)</f>
        <v>0</v>
      </c>
      <c r="Q5650" s="168">
        <f>SUM(Q5651:Q5652)</f>
        <v>0</v>
      </c>
      <c r="R5650" s="168">
        <f>SUM(R5651:R5652)</f>
        <v>0</v>
      </c>
      <c r="S5650" s="168">
        <f t="shared" si="2465"/>
        <v>0</v>
      </c>
      <c r="T5650" s="168">
        <f>SUM(T5651:T5652)</f>
        <v>0</v>
      </c>
      <c r="U5650" s="168">
        <f>SUM(U5651:U5652)</f>
        <v>0</v>
      </c>
      <c r="V5650" s="168">
        <f>SUM(V5651:V5652)</f>
        <v>0</v>
      </c>
      <c r="W5650" s="168">
        <f>SUM(W5651:W5652)</f>
        <v>0</v>
      </c>
    </row>
    <row r="5651" spans="2:23" ht="16.5" thickTop="1" thickBot="1">
      <c r="B5651" s="164" t="s">
        <v>124</v>
      </c>
      <c r="C5651" s="173" t="s">
        <v>97</v>
      </c>
      <c r="D5651" s="168">
        <f t="shared" si="2461"/>
        <v>30000</v>
      </c>
      <c r="E5651" s="168">
        <f t="shared" si="2462"/>
        <v>8000</v>
      </c>
      <c r="F5651" s="168">
        <f t="shared" si="2462"/>
        <v>7000</v>
      </c>
      <c r="G5651" s="168">
        <f t="shared" si="2462"/>
        <v>8000</v>
      </c>
      <c r="H5651" s="168">
        <f t="shared" si="2462"/>
        <v>7000</v>
      </c>
      <c r="I5651" s="168">
        <f t="shared" si="2463"/>
        <v>30000</v>
      </c>
      <c r="J5651" s="168">
        <v>8000</v>
      </c>
      <c r="K5651" s="168">
        <v>7000</v>
      </c>
      <c r="L5651" s="168">
        <v>8000</v>
      </c>
      <c r="M5651" s="168">
        <v>7000</v>
      </c>
      <c r="N5651" s="168">
        <f t="shared" si="2464"/>
        <v>0</v>
      </c>
      <c r="O5651" s="168">
        <v>0</v>
      </c>
      <c r="P5651" s="168">
        <v>0</v>
      </c>
      <c r="Q5651" s="168">
        <v>0</v>
      </c>
      <c r="R5651" s="168">
        <v>0</v>
      </c>
      <c r="S5651" s="168">
        <f t="shared" si="2465"/>
        <v>0</v>
      </c>
      <c r="T5651" s="168">
        <v>0</v>
      </c>
      <c r="U5651" s="168">
        <v>0</v>
      </c>
      <c r="V5651" s="168">
        <v>0</v>
      </c>
      <c r="W5651" s="168">
        <v>0</v>
      </c>
    </row>
    <row r="5652" spans="2:23" ht="16.5" thickTop="1" thickBot="1">
      <c r="B5652" s="164" t="s">
        <v>124</v>
      </c>
      <c r="C5652" s="173" t="s">
        <v>98</v>
      </c>
      <c r="D5652" s="168">
        <f t="shared" si="2461"/>
        <v>52000</v>
      </c>
      <c r="E5652" s="168">
        <f t="shared" si="2462"/>
        <v>11000</v>
      </c>
      <c r="F5652" s="168">
        <f t="shared" si="2462"/>
        <v>15000</v>
      </c>
      <c r="G5652" s="168">
        <f t="shared" si="2462"/>
        <v>15000</v>
      </c>
      <c r="H5652" s="168">
        <f t="shared" si="2462"/>
        <v>11000</v>
      </c>
      <c r="I5652" s="168">
        <f t="shared" si="2463"/>
        <v>52000</v>
      </c>
      <c r="J5652" s="168">
        <v>11000</v>
      </c>
      <c r="K5652" s="168">
        <v>15000</v>
      </c>
      <c r="L5652" s="168">
        <v>15000</v>
      </c>
      <c r="M5652" s="168">
        <v>11000</v>
      </c>
      <c r="N5652" s="168">
        <f t="shared" si="2464"/>
        <v>0</v>
      </c>
      <c r="O5652" s="168">
        <v>0</v>
      </c>
      <c r="P5652" s="168">
        <v>0</v>
      </c>
      <c r="Q5652" s="168">
        <v>0</v>
      </c>
      <c r="R5652" s="168">
        <v>0</v>
      </c>
      <c r="S5652" s="168">
        <f t="shared" si="2465"/>
        <v>0</v>
      </c>
      <c r="T5652" s="168">
        <v>0</v>
      </c>
      <c r="U5652" s="168">
        <v>0</v>
      </c>
      <c r="V5652" s="168">
        <v>0</v>
      </c>
      <c r="W5652" s="168">
        <v>0</v>
      </c>
    </row>
    <row r="5653" spans="2:23" ht="16.5" thickTop="1" thickBot="1">
      <c r="B5653" s="164" t="s">
        <v>1868</v>
      </c>
      <c r="C5653" s="171" t="s">
        <v>1869</v>
      </c>
      <c r="D5653" s="168">
        <f t="shared" si="2461"/>
        <v>68000</v>
      </c>
      <c r="E5653" s="168">
        <f t="shared" si="2462"/>
        <v>18000</v>
      </c>
      <c r="F5653" s="168">
        <f t="shared" si="2462"/>
        <v>16000</v>
      </c>
      <c r="G5653" s="168">
        <f t="shared" si="2462"/>
        <v>17000</v>
      </c>
      <c r="H5653" s="168">
        <f t="shared" si="2462"/>
        <v>17000</v>
      </c>
      <c r="I5653" s="168">
        <f t="shared" si="2463"/>
        <v>68000</v>
      </c>
      <c r="J5653" s="168">
        <f>SUM(J5654)</f>
        <v>18000</v>
      </c>
      <c r="K5653" s="168">
        <f>SUM(K5654)</f>
        <v>16000</v>
      </c>
      <c r="L5653" s="168">
        <f>SUM(L5654)</f>
        <v>17000</v>
      </c>
      <c r="M5653" s="168">
        <f>SUM(M5654)</f>
        <v>17000</v>
      </c>
      <c r="N5653" s="168">
        <f t="shared" si="2464"/>
        <v>0</v>
      </c>
      <c r="O5653" s="168">
        <f>SUM(O5654)</f>
        <v>0</v>
      </c>
      <c r="P5653" s="168">
        <f>SUM(P5654)</f>
        <v>0</v>
      </c>
      <c r="Q5653" s="168">
        <f>SUM(Q5654)</f>
        <v>0</v>
      </c>
      <c r="R5653" s="168">
        <f>SUM(R5654)</f>
        <v>0</v>
      </c>
      <c r="S5653" s="168">
        <f t="shared" si="2465"/>
        <v>0</v>
      </c>
      <c r="T5653" s="168">
        <f>SUM(T5654)</f>
        <v>0</v>
      </c>
      <c r="U5653" s="168">
        <f>SUM(U5654)</f>
        <v>0</v>
      </c>
      <c r="V5653" s="168">
        <f>SUM(V5654)</f>
        <v>0</v>
      </c>
      <c r="W5653" s="168">
        <f>SUM(W5654)</f>
        <v>0</v>
      </c>
    </row>
    <row r="5654" spans="2:23" ht="16.5" thickTop="1" thickBot="1">
      <c r="B5654" s="164" t="s">
        <v>124</v>
      </c>
      <c r="C5654" s="172" t="s">
        <v>96</v>
      </c>
      <c r="D5654" s="168">
        <f t="shared" si="2461"/>
        <v>68000</v>
      </c>
      <c r="E5654" s="168">
        <f t="shared" si="2462"/>
        <v>18000</v>
      </c>
      <c r="F5654" s="168">
        <f t="shared" si="2462"/>
        <v>16000</v>
      </c>
      <c r="G5654" s="168">
        <f t="shared" si="2462"/>
        <v>17000</v>
      </c>
      <c r="H5654" s="168">
        <f t="shared" si="2462"/>
        <v>17000</v>
      </c>
      <c r="I5654" s="168">
        <f t="shared" si="2463"/>
        <v>68000</v>
      </c>
      <c r="J5654" s="168">
        <f>SUM(J5655:J5657)</f>
        <v>18000</v>
      </c>
      <c r="K5654" s="168">
        <f>SUM(K5655:K5657)</f>
        <v>16000</v>
      </c>
      <c r="L5654" s="168">
        <f>SUM(L5655:L5657)</f>
        <v>17000</v>
      </c>
      <c r="M5654" s="168">
        <f>SUM(M5655:M5657)</f>
        <v>17000</v>
      </c>
      <c r="N5654" s="168">
        <f t="shared" si="2464"/>
        <v>0</v>
      </c>
      <c r="O5654" s="168">
        <f>SUM(O5655:O5657)</f>
        <v>0</v>
      </c>
      <c r="P5654" s="168">
        <f>SUM(P5655:P5657)</f>
        <v>0</v>
      </c>
      <c r="Q5654" s="168">
        <f>SUM(Q5655:Q5657)</f>
        <v>0</v>
      </c>
      <c r="R5654" s="168">
        <f>SUM(R5655:R5657)</f>
        <v>0</v>
      </c>
      <c r="S5654" s="168">
        <f t="shared" si="2465"/>
        <v>0</v>
      </c>
      <c r="T5654" s="168">
        <f>SUM(T5655:T5657)</f>
        <v>0</v>
      </c>
      <c r="U5654" s="168">
        <f>SUM(U5655:U5657)</f>
        <v>0</v>
      </c>
      <c r="V5654" s="168">
        <f>SUM(V5655:V5657)</f>
        <v>0</v>
      </c>
      <c r="W5654" s="168">
        <f>SUM(W5655:W5657)</f>
        <v>0</v>
      </c>
    </row>
    <row r="5655" spans="2:23" ht="16.5" thickTop="1" thickBot="1">
      <c r="B5655" s="164" t="s">
        <v>124</v>
      </c>
      <c r="C5655" s="173" t="s">
        <v>97</v>
      </c>
      <c r="D5655" s="168">
        <f t="shared" si="2461"/>
        <v>60000</v>
      </c>
      <c r="E5655" s="168">
        <f t="shared" si="2462"/>
        <v>15000</v>
      </c>
      <c r="F5655" s="168">
        <f t="shared" si="2462"/>
        <v>15000</v>
      </c>
      <c r="G5655" s="168">
        <f t="shared" si="2462"/>
        <v>15000</v>
      </c>
      <c r="H5655" s="168">
        <f t="shared" si="2462"/>
        <v>15000</v>
      </c>
      <c r="I5655" s="168">
        <f t="shared" si="2463"/>
        <v>60000</v>
      </c>
      <c r="J5655" s="168">
        <v>15000</v>
      </c>
      <c r="K5655" s="168">
        <v>15000</v>
      </c>
      <c r="L5655" s="168">
        <v>15000</v>
      </c>
      <c r="M5655" s="168">
        <v>15000</v>
      </c>
      <c r="N5655" s="168">
        <f t="shared" si="2464"/>
        <v>0</v>
      </c>
      <c r="O5655" s="168">
        <v>0</v>
      </c>
      <c r="P5655" s="168">
        <v>0</v>
      </c>
      <c r="Q5655" s="168">
        <v>0</v>
      </c>
      <c r="R5655" s="168">
        <v>0</v>
      </c>
      <c r="S5655" s="168">
        <f t="shared" si="2465"/>
        <v>0</v>
      </c>
      <c r="T5655" s="168">
        <v>0</v>
      </c>
      <c r="U5655" s="168">
        <v>0</v>
      </c>
      <c r="V5655" s="168">
        <v>0</v>
      </c>
      <c r="W5655" s="168">
        <v>0</v>
      </c>
    </row>
    <row r="5656" spans="2:23" ht="16.5" thickTop="1" thickBot="1">
      <c r="B5656" s="164" t="s">
        <v>124</v>
      </c>
      <c r="C5656" s="173" t="s">
        <v>98</v>
      </c>
      <c r="D5656" s="168">
        <f t="shared" si="2461"/>
        <v>7000</v>
      </c>
      <c r="E5656" s="168">
        <f t="shared" si="2462"/>
        <v>2000</v>
      </c>
      <c r="F5656" s="168">
        <f t="shared" si="2462"/>
        <v>1000</v>
      </c>
      <c r="G5656" s="168">
        <f t="shared" si="2462"/>
        <v>2000</v>
      </c>
      <c r="H5656" s="168">
        <f t="shared" si="2462"/>
        <v>2000</v>
      </c>
      <c r="I5656" s="168">
        <f t="shared" si="2463"/>
        <v>7000</v>
      </c>
      <c r="J5656" s="168">
        <v>2000</v>
      </c>
      <c r="K5656" s="168">
        <v>1000</v>
      </c>
      <c r="L5656" s="168">
        <v>2000</v>
      </c>
      <c r="M5656" s="168">
        <v>2000</v>
      </c>
      <c r="N5656" s="168">
        <f t="shared" si="2464"/>
        <v>0</v>
      </c>
      <c r="O5656" s="168">
        <v>0</v>
      </c>
      <c r="P5656" s="168">
        <v>0</v>
      </c>
      <c r="Q5656" s="168">
        <v>0</v>
      </c>
      <c r="R5656" s="168">
        <v>0</v>
      </c>
      <c r="S5656" s="168">
        <f t="shared" si="2465"/>
        <v>0</v>
      </c>
      <c r="T5656" s="168">
        <v>0</v>
      </c>
      <c r="U5656" s="168">
        <v>0</v>
      </c>
      <c r="V5656" s="168">
        <v>0</v>
      </c>
      <c r="W5656" s="168">
        <v>0</v>
      </c>
    </row>
    <row r="5657" spans="2:23" ht="16.5" thickTop="1" thickBot="1">
      <c r="B5657" s="164" t="s">
        <v>124</v>
      </c>
      <c r="C5657" s="173" t="s">
        <v>102</v>
      </c>
      <c r="D5657" s="168">
        <f t="shared" si="2461"/>
        <v>1000</v>
      </c>
      <c r="E5657" s="168">
        <f t="shared" si="2462"/>
        <v>1000</v>
      </c>
      <c r="F5657" s="168">
        <f t="shared" si="2462"/>
        <v>0</v>
      </c>
      <c r="G5657" s="168">
        <f t="shared" si="2462"/>
        <v>0</v>
      </c>
      <c r="H5657" s="168">
        <f t="shared" si="2462"/>
        <v>0</v>
      </c>
      <c r="I5657" s="168">
        <f t="shared" si="2463"/>
        <v>1000</v>
      </c>
      <c r="J5657" s="168">
        <f>SUM(J5658)</f>
        <v>1000</v>
      </c>
      <c r="K5657" s="168">
        <f>SUM(K5658)</f>
        <v>0</v>
      </c>
      <c r="L5657" s="168">
        <f>SUM(L5658)</f>
        <v>0</v>
      </c>
      <c r="M5657" s="168">
        <f>SUM(M5658)</f>
        <v>0</v>
      </c>
      <c r="N5657" s="168">
        <f t="shared" si="2464"/>
        <v>0</v>
      </c>
      <c r="O5657" s="168">
        <f>SUM(O5658)</f>
        <v>0</v>
      </c>
      <c r="P5657" s="168">
        <f>SUM(P5658)</f>
        <v>0</v>
      </c>
      <c r="Q5657" s="168">
        <f>SUM(Q5658)</f>
        <v>0</v>
      </c>
      <c r="R5657" s="168">
        <f>SUM(R5658)</f>
        <v>0</v>
      </c>
      <c r="S5657" s="168">
        <f t="shared" si="2465"/>
        <v>0</v>
      </c>
      <c r="T5657" s="168">
        <f>SUM(T5658)</f>
        <v>0</v>
      </c>
      <c r="U5657" s="168">
        <f>SUM(U5658)</f>
        <v>0</v>
      </c>
      <c r="V5657" s="168">
        <f>SUM(V5658)</f>
        <v>0</v>
      </c>
      <c r="W5657" s="168">
        <f>SUM(W5658)</f>
        <v>0</v>
      </c>
    </row>
    <row r="5658" spans="2:23" ht="31.5" thickTop="1" thickBot="1">
      <c r="B5658" s="164" t="s">
        <v>124</v>
      </c>
      <c r="C5658" s="174" t="s">
        <v>156</v>
      </c>
      <c r="D5658" s="168">
        <f t="shared" si="2461"/>
        <v>1000</v>
      </c>
      <c r="E5658" s="168">
        <f t="shared" si="2462"/>
        <v>1000</v>
      </c>
      <c r="F5658" s="168">
        <f t="shared" si="2462"/>
        <v>0</v>
      </c>
      <c r="G5658" s="168">
        <f t="shared" si="2462"/>
        <v>0</v>
      </c>
      <c r="H5658" s="168">
        <f t="shared" si="2462"/>
        <v>0</v>
      </c>
      <c r="I5658" s="168">
        <f t="shared" si="2463"/>
        <v>1000</v>
      </c>
      <c r="J5658" s="168">
        <v>1000</v>
      </c>
      <c r="K5658" s="168">
        <v>0</v>
      </c>
      <c r="L5658" s="168">
        <v>0</v>
      </c>
      <c r="M5658" s="168">
        <v>0</v>
      </c>
      <c r="N5658" s="168">
        <f t="shared" si="2464"/>
        <v>0</v>
      </c>
      <c r="O5658" s="168">
        <v>0</v>
      </c>
      <c r="P5658" s="168">
        <v>0</v>
      </c>
      <c r="Q5658" s="168">
        <v>0</v>
      </c>
      <c r="R5658" s="168">
        <v>0</v>
      </c>
      <c r="S5658" s="168">
        <f t="shared" si="2465"/>
        <v>0</v>
      </c>
      <c r="T5658" s="168">
        <v>0</v>
      </c>
      <c r="U5658" s="168">
        <v>0</v>
      </c>
      <c r="V5658" s="168">
        <v>0</v>
      </c>
      <c r="W5658" s="168">
        <v>0</v>
      </c>
    </row>
    <row r="5659" spans="2:23" ht="46.5" thickTop="1" thickBot="1">
      <c r="B5659" s="164" t="s">
        <v>1870</v>
      </c>
      <c r="C5659" s="171" t="s">
        <v>1871</v>
      </c>
      <c r="D5659" s="168">
        <f t="shared" si="2461"/>
        <v>142000</v>
      </c>
      <c r="E5659" s="168">
        <f t="shared" si="2462"/>
        <v>33000</v>
      </c>
      <c r="F5659" s="168">
        <f t="shared" si="2462"/>
        <v>41000</v>
      </c>
      <c r="G5659" s="168">
        <f t="shared" si="2462"/>
        <v>36000</v>
      </c>
      <c r="H5659" s="168">
        <f t="shared" si="2462"/>
        <v>32000</v>
      </c>
      <c r="I5659" s="168">
        <f t="shared" si="2463"/>
        <v>142000</v>
      </c>
      <c r="J5659" s="168">
        <f>SUM(J5660)</f>
        <v>33000</v>
      </c>
      <c r="K5659" s="168">
        <f>SUM(K5660)</f>
        <v>41000</v>
      </c>
      <c r="L5659" s="168">
        <f>SUM(L5660)</f>
        <v>36000</v>
      </c>
      <c r="M5659" s="168">
        <f>SUM(M5660)</f>
        <v>32000</v>
      </c>
      <c r="N5659" s="168">
        <f t="shared" si="2464"/>
        <v>0</v>
      </c>
      <c r="O5659" s="168">
        <f>SUM(O5660)</f>
        <v>0</v>
      </c>
      <c r="P5659" s="168">
        <f>SUM(P5660)</f>
        <v>0</v>
      </c>
      <c r="Q5659" s="168">
        <f>SUM(Q5660)</f>
        <v>0</v>
      </c>
      <c r="R5659" s="168">
        <f>SUM(R5660)</f>
        <v>0</v>
      </c>
      <c r="S5659" s="168">
        <f t="shared" si="2465"/>
        <v>0</v>
      </c>
      <c r="T5659" s="168">
        <f>SUM(T5660)</f>
        <v>0</v>
      </c>
      <c r="U5659" s="168">
        <f>SUM(U5660)</f>
        <v>0</v>
      </c>
      <c r="V5659" s="168">
        <f>SUM(V5660)</f>
        <v>0</v>
      </c>
      <c r="W5659" s="168">
        <f>SUM(W5660)</f>
        <v>0</v>
      </c>
    </row>
    <row r="5660" spans="2:23" ht="16.5" thickTop="1" thickBot="1">
      <c r="B5660" s="164" t="s">
        <v>124</v>
      </c>
      <c r="C5660" s="172" t="s">
        <v>96</v>
      </c>
      <c r="D5660" s="168">
        <f t="shared" si="2461"/>
        <v>142000</v>
      </c>
      <c r="E5660" s="168">
        <f t="shared" si="2462"/>
        <v>33000</v>
      </c>
      <c r="F5660" s="168">
        <f t="shared" si="2462"/>
        <v>41000</v>
      </c>
      <c r="G5660" s="168">
        <f t="shared" si="2462"/>
        <v>36000</v>
      </c>
      <c r="H5660" s="168">
        <f t="shared" si="2462"/>
        <v>32000</v>
      </c>
      <c r="I5660" s="168">
        <f t="shared" si="2463"/>
        <v>142000</v>
      </c>
      <c r="J5660" s="168">
        <f>SUM(J5661:J5663)</f>
        <v>33000</v>
      </c>
      <c r="K5660" s="168">
        <f>SUM(K5661:K5663)</f>
        <v>41000</v>
      </c>
      <c r="L5660" s="168">
        <f>SUM(L5661:L5663)</f>
        <v>36000</v>
      </c>
      <c r="M5660" s="168">
        <f>SUM(M5661:M5663)</f>
        <v>32000</v>
      </c>
      <c r="N5660" s="168">
        <f t="shared" si="2464"/>
        <v>0</v>
      </c>
      <c r="O5660" s="168">
        <f>SUM(O5661:O5663)</f>
        <v>0</v>
      </c>
      <c r="P5660" s="168">
        <f>SUM(P5661:P5663)</f>
        <v>0</v>
      </c>
      <c r="Q5660" s="168">
        <f>SUM(Q5661:Q5663)</f>
        <v>0</v>
      </c>
      <c r="R5660" s="168">
        <f>SUM(R5661:R5663)</f>
        <v>0</v>
      </c>
      <c r="S5660" s="168">
        <f t="shared" si="2465"/>
        <v>0</v>
      </c>
      <c r="T5660" s="168">
        <f>SUM(T5661:T5663)</f>
        <v>0</v>
      </c>
      <c r="U5660" s="168">
        <f>SUM(U5661:U5663)</f>
        <v>0</v>
      </c>
      <c r="V5660" s="168">
        <f>SUM(V5661:V5663)</f>
        <v>0</v>
      </c>
      <c r="W5660" s="168">
        <f>SUM(W5661:W5663)</f>
        <v>0</v>
      </c>
    </row>
    <row r="5661" spans="2:23" ht="16.5" thickTop="1" thickBot="1">
      <c r="B5661" s="164" t="s">
        <v>124</v>
      </c>
      <c r="C5661" s="173" t="s">
        <v>97</v>
      </c>
      <c r="D5661" s="168">
        <f t="shared" si="2461"/>
        <v>106000</v>
      </c>
      <c r="E5661" s="168">
        <f t="shared" si="2462"/>
        <v>27000</v>
      </c>
      <c r="F5661" s="168">
        <f t="shared" si="2462"/>
        <v>27000</v>
      </c>
      <c r="G5661" s="168">
        <f t="shared" si="2462"/>
        <v>26000</v>
      </c>
      <c r="H5661" s="168">
        <f t="shared" si="2462"/>
        <v>26000</v>
      </c>
      <c r="I5661" s="168">
        <f t="shared" si="2463"/>
        <v>106000</v>
      </c>
      <c r="J5661" s="168">
        <v>27000</v>
      </c>
      <c r="K5661" s="168">
        <v>27000</v>
      </c>
      <c r="L5661" s="168">
        <v>26000</v>
      </c>
      <c r="M5661" s="168">
        <v>26000</v>
      </c>
      <c r="N5661" s="168">
        <f t="shared" si="2464"/>
        <v>0</v>
      </c>
      <c r="O5661" s="168">
        <v>0</v>
      </c>
      <c r="P5661" s="168">
        <v>0</v>
      </c>
      <c r="Q5661" s="168">
        <v>0</v>
      </c>
      <c r="R5661" s="168">
        <v>0</v>
      </c>
      <c r="S5661" s="168">
        <f t="shared" si="2465"/>
        <v>0</v>
      </c>
      <c r="T5661" s="168">
        <v>0</v>
      </c>
      <c r="U5661" s="168">
        <v>0</v>
      </c>
      <c r="V5661" s="168">
        <v>0</v>
      </c>
      <c r="W5661" s="168">
        <v>0</v>
      </c>
    </row>
    <row r="5662" spans="2:23" ht="16.5" thickTop="1" thickBot="1">
      <c r="B5662" s="164" t="s">
        <v>124</v>
      </c>
      <c r="C5662" s="173" t="s">
        <v>98</v>
      </c>
      <c r="D5662" s="168">
        <f t="shared" si="2461"/>
        <v>36000</v>
      </c>
      <c r="E5662" s="168">
        <f t="shared" si="2462"/>
        <v>6000</v>
      </c>
      <c r="F5662" s="168">
        <f t="shared" si="2462"/>
        <v>14000</v>
      </c>
      <c r="G5662" s="168">
        <f t="shared" si="2462"/>
        <v>10000</v>
      </c>
      <c r="H5662" s="168">
        <f t="shared" si="2462"/>
        <v>6000</v>
      </c>
      <c r="I5662" s="168">
        <f t="shared" si="2463"/>
        <v>36000</v>
      </c>
      <c r="J5662" s="168">
        <v>6000</v>
      </c>
      <c r="K5662" s="168">
        <v>14000</v>
      </c>
      <c r="L5662" s="168">
        <v>10000</v>
      </c>
      <c r="M5662" s="168">
        <v>6000</v>
      </c>
      <c r="N5662" s="168">
        <f t="shared" si="2464"/>
        <v>0</v>
      </c>
      <c r="O5662" s="168">
        <v>0</v>
      </c>
      <c r="P5662" s="168">
        <v>0</v>
      </c>
      <c r="Q5662" s="168">
        <v>0</v>
      </c>
      <c r="R5662" s="168">
        <v>0</v>
      </c>
      <c r="S5662" s="168">
        <f t="shared" si="2465"/>
        <v>0</v>
      </c>
      <c r="T5662" s="168">
        <v>0</v>
      </c>
      <c r="U5662" s="168">
        <v>0</v>
      </c>
      <c r="V5662" s="168">
        <v>0</v>
      </c>
      <c r="W5662" s="168">
        <v>0</v>
      </c>
    </row>
    <row r="5663" spans="2:23" ht="16.5" thickTop="1" thickBot="1">
      <c r="B5663" s="164" t="s">
        <v>124</v>
      </c>
      <c r="C5663" s="173" t="s">
        <v>102</v>
      </c>
      <c r="D5663" s="168">
        <f t="shared" si="2461"/>
        <v>0</v>
      </c>
      <c r="E5663" s="168">
        <f t="shared" si="2462"/>
        <v>0</v>
      </c>
      <c r="F5663" s="168">
        <f t="shared" si="2462"/>
        <v>0</v>
      </c>
      <c r="G5663" s="168">
        <f t="shared" si="2462"/>
        <v>0</v>
      </c>
      <c r="H5663" s="168">
        <f t="shared" si="2462"/>
        <v>0</v>
      </c>
      <c r="I5663" s="168">
        <f t="shared" si="2463"/>
        <v>0</v>
      </c>
      <c r="J5663" s="168">
        <f>SUM(J5664)</f>
        <v>0</v>
      </c>
      <c r="K5663" s="168">
        <f>SUM(K5664)</f>
        <v>0</v>
      </c>
      <c r="L5663" s="168">
        <f>SUM(L5664)</f>
        <v>0</v>
      </c>
      <c r="M5663" s="168">
        <f>SUM(M5664)</f>
        <v>0</v>
      </c>
      <c r="N5663" s="168">
        <f t="shared" si="2464"/>
        <v>0</v>
      </c>
      <c r="O5663" s="168">
        <f>SUM(O5664)</f>
        <v>0</v>
      </c>
      <c r="P5663" s="168">
        <f>SUM(P5664)</f>
        <v>0</v>
      </c>
      <c r="Q5663" s="168">
        <f>SUM(Q5664)</f>
        <v>0</v>
      </c>
      <c r="R5663" s="168">
        <f>SUM(R5664)</f>
        <v>0</v>
      </c>
      <c r="S5663" s="168">
        <f t="shared" si="2465"/>
        <v>0</v>
      </c>
      <c r="T5663" s="168">
        <f>SUM(T5664)</f>
        <v>0</v>
      </c>
      <c r="U5663" s="168">
        <f>SUM(U5664)</f>
        <v>0</v>
      </c>
      <c r="V5663" s="168">
        <f>SUM(V5664)</f>
        <v>0</v>
      </c>
      <c r="W5663" s="168">
        <f>SUM(W5664)</f>
        <v>0</v>
      </c>
    </row>
    <row r="5664" spans="2:23" ht="31.5" thickTop="1" thickBot="1">
      <c r="B5664" s="164" t="s">
        <v>124</v>
      </c>
      <c r="C5664" s="174" t="s">
        <v>156</v>
      </c>
      <c r="D5664" s="168">
        <f t="shared" si="2461"/>
        <v>0</v>
      </c>
      <c r="E5664" s="168">
        <f t="shared" si="2462"/>
        <v>0</v>
      </c>
      <c r="F5664" s="168">
        <f t="shared" si="2462"/>
        <v>0</v>
      </c>
      <c r="G5664" s="168">
        <f t="shared" si="2462"/>
        <v>0</v>
      </c>
      <c r="H5664" s="168">
        <f t="shared" si="2462"/>
        <v>0</v>
      </c>
      <c r="I5664" s="168">
        <f t="shared" si="2463"/>
        <v>0</v>
      </c>
      <c r="J5664" s="168">
        <v>0</v>
      </c>
      <c r="K5664" s="168">
        <v>0</v>
      </c>
      <c r="L5664" s="168">
        <v>0</v>
      </c>
      <c r="M5664" s="168">
        <v>0</v>
      </c>
      <c r="N5664" s="168">
        <f t="shared" si="2464"/>
        <v>0</v>
      </c>
      <c r="O5664" s="168">
        <v>0</v>
      </c>
      <c r="P5664" s="168">
        <v>0</v>
      </c>
      <c r="Q5664" s="168">
        <v>0</v>
      </c>
      <c r="R5664" s="168">
        <v>0</v>
      </c>
      <c r="S5664" s="168">
        <f t="shared" si="2465"/>
        <v>0</v>
      </c>
      <c r="T5664" s="168">
        <v>0</v>
      </c>
      <c r="U5664" s="168">
        <v>0</v>
      </c>
      <c r="V5664" s="168">
        <v>0</v>
      </c>
      <c r="W5664" s="168">
        <v>0</v>
      </c>
    </row>
    <row r="5665" spans="2:23" ht="31.5" thickTop="1" thickBot="1">
      <c r="B5665" s="164" t="s">
        <v>1872</v>
      </c>
      <c r="C5665" s="171" t="s">
        <v>1873</v>
      </c>
      <c r="D5665" s="168">
        <f t="shared" si="2461"/>
        <v>62000</v>
      </c>
      <c r="E5665" s="168">
        <f t="shared" si="2462"/>
        <v>16000</v>
      </c>
      <c r="F5665" s="168">
        <f t="shared" si="2462"/>
        <v>15000</v>
      </c>
      <c r="G5665" s="168">
        <f t="shared" si="2462"/>
        <v>16000</v>
      </c>
      <c r="H5665" s="168">
        <f t="shared" si="2462"/>
        <v>15000</v>
      </c>
      <c r="I5665" s="168">
        <f t="shared" si="2463"/>
        <v>62000</v>
      </c>
      <c r="J5665" s="168">
        <f>SUM(J5666)</f>
        <v>16000</v>
      </c>
      <c r="K5665" s="168">
        <f>SUM(K5666)</f>
        <v>15000</v>
      </c>
      <c r="L5665" s="168">
        <f>SUM(L5666)</f>
        <v>16000</v>
      </c>
      <c r="M5665" s="168">
        <f>SUM(M5666)</f>
        <v>15000</v>
      </c>
      <c r="N5665" s="168">
        <f t="shared" si="2464"/>
        <v>0</v>
      </c>
      <c r="O5665" s="168">
        <f>SUM(O5666)</f>
        <v>0</v>
      </c>
      <c r="P5665" s="168">
        <f>SUM(P5666)</f>
        <v>0</v>
      </c>
      <c r="Q5665" s="168">
        <f>SUM(Q5666)</f>
        <v>0</v>
      </c>
      <c r="R5665" s="168">
        <f>SUM(R5666)</f>
        <v>0</v>
      </c>
      <c r="S5665" s="168">
        <f t="shared" si="2465"/>
        <v>0</v>
      </c>
      <c r="T5665" s="168">
        <f>SUM(T5666)</f>
        <v>0</v>
      </c>
      <c r="U5665" s="168">
        <f>SUM(U5666)</f>
        <v>0</v>
      </c>
      <c r="V5665" s="168">
        <f>SUM(V5666)</f>
        <v>0</v>
      </c>
      <c r="W5665" s="168">
        <f>SUM(W5666)</f>
        <v>0</v>
      </c>
    </row>
    <row r="5666" spans="2:23" ht="16.5" thickTop="1" thickBot="1">
      <c r="B5666" s="164" t="s">
        <v>124</v>
      </c>
      <c r="C5666" s="172" t="s">
        <v>96</v>
      </c>
      <c r="D5666" s="168">
        <f t="shared" si="2461"/>
        <v>62000</v>
      </c>
      <c r="E5666" s="168">
        <f t="shared" si="2462"/>
        <v>16000</v>
      </c>
      <c r="F5666" s="168">
        <f t="shared" si="2462"/>
        <v>15000</v>
      </c>
      <c r="G5666" s="168">
        <f t="shared" si="2462"/>
        <v>16000</v>
      </c>
      <c r="H5666" s="168">
        <f t="shared" si="2462"/>
        <v>15000</v>
      </c>
      <c r="I5666" s="168">
        <f t="shared" si="2463"/>
        <v>62000</v>
      </c>
      <c r="J5666" s="168">
        <f>SUM(J5667:J5668)</f>
        <v>16000</v>
      </c>
      <c r="K5666" s="168">
        <f>SUM(K5667:K5668)</f>
        <v>15000</v>
      </c>
      <c r="L5666" s="168">
        <f>SUM(L5667:L5668)</f>
        <v>16000</v>
      </c>
      <c r="M5666" s="168">
        <f>SUM(M5667:M5668)</f>
        <v>15000</v>
      </c>
      <c r="N5666" s="168">
        <f t="shared" si="2464"/>
        <v>0</v>
      </c>
      <c r="O5666" s="168">
        <f>SUM(O5667:O5668)</f>
        <v>0</v>
      </c>
      <c r="P5666" s="168">
        <f>SUM(P5667:P5668)</f>
        <v>0</v>
      </c>
      <c r="Q5666" s="168">
        <f>SUM(Q5667:Q5668)</f>
        <v>0</v>
      </c>
      <c r="R5666" s="168">
        <f>SUM(R5667:R5668)</f>
        <v>0</v>
      </c>
      <c r="S5666" s="168">
        <f t="shared" si="2465"/>
        <v>0</v>
      </c>
      <c r="T5666" s="168">
        <f>SUM(T5667:T5668)</f>
        <v>0</v>
      </c>
      <c r="U5666" s="168">
        <f>SUM(U5667:U5668)</f>
        <v>0</v>
      </c>
      <c r="V5666" s="168">
        <f>SUM(V5667:V5668)</f>
        <v>0</v>
      </c>
      <c r="W5666" s="168">
        <f>SUM(W5667:W5668)</f>
        <v>0</v>
      </c>
    </row>
    <row r="5667" spans="2:23" ht="16.5" thickTop="1" thickBot="1">
      <c r="B5667" s="164" t="s">
        <v>124</v>
      </c>
      <c r="C5667" s="173" t="s">
        <v>97</v>
      </c>
      <c r="D5667" s="168">
        <f t="shared" si="2461"/>
        <v>40000</v>
      </c>
      <c r="E5667" s="168">
        <f t="shared" si="2462"/>
        <v>10000</v>
      </c>
      <c r="F5667" s="168">
        <f t="shared" si="2462"/>
        <v>10000</v>
      </c>
      <c r="G5667" s="168">
        <f t="shared" si="2462"/>
        <v>10000</v>
      </c>
      <c r="H5667" s="168">
        <f t="shared" si="2462"/>
        <v>10000</v>
      </c>
      <c r="I5667" s="168">
        <f t="shared" si="2463"/>
        <v>40000</v>
      </c>
      <c r="J5667" s="168">
        <v>10000</v>
      </c>
      <c r="K5667" s="168">
        <v>10000</v>
      </c>
      <c r="L5667" s="168">
        <v>10000</v>
      </c>
      <c r="M5667" s="168">
        <v>10000</v>
      </c>
      <c r="N5667" s="168">
        <f t="shared" si="2464"/>
        <v>0</v>
      </c>
      <c r="O5667" s="168">
        <v>0</v>
      </c>
      <c r="P5667" s="168">
        <v>0</v>
      </c>
      <c r="Q5667" s="168">
        <v>0</v>
      </c>
      <c r="R5667" s="168">
        <v>0</v>
      </c>
      <c r="S5667" s="168">
        <f t="shared" si="2465"/>
        <v>0</v>
      </c>
      <c r="T5667" s="168">
        <v>0</v>
      </c>
      <c r="U5667" s="168">
        <v>0</v>
      </c>
      <c r="V5667" s="168">
        <v>0</v>
      </c>
      <c r="W5667" s="168">
        <v>0</v>
      </c>
    </row>
    <row r="5668" spans="2:23" ht="16.5" thickTop="1" thickBot="1">
      <c r="B5668" s="164" t="s">
        <v>124</v>
      </c>
      <c r="C5668" s="173" t="s">
        <v>98</v>
      </c>
      <c r="D5668" s="168">
        <f t="shared" si="2461"/>
        <v>22000</v>
      </c>
      <c r="E5668" s="168">
        <f t="shared" si="2462"/>
        <v>6000</v>
      </c>
      <c r="F5668" s="168">
        <f t="shared" si="2462"/>
        <v>5000</v>
      </c>
      <c r="G5668" s="168">
        <f t="shared" si="2462"/>
        <v>6000</v>
      </c>
      <c r="H5668" s="168">
        <f t="shared" si="2462"/>
        <v>5000</v>
      </c>
      <c r="I5668" s="168">
        <f t="shared" si="2463"/>
        <v>22000</v>
      </c>
      <c r="J5668" s="168">
        <v>6000</v>
      </c>
      <c r="K5668" s="168">
        <v>5000</v>
      </c>
      <c r="L5668" s="168">
        <v>6000</v>
      </c>
      <c r="M5668" s="168">
        <v>5000</v>
      </c>
      <c r="N5668" s="168">
        <f t="shared" si="2464"/>
        <v>0</v>
      </c>
      <c r="O5668" s="168">
        <v>0</v>
      </c>
      <c r="P5668" s="168">
        <v>0</v>
      </c>
      <c r="Q5668" s="168">
        <v>0</v>
      </c>
      <c r="R5668" s="168">
        <v>0</v>
      </c>
      <c r="S5668" s="168">
        <f t="shared" si="2465"/>
        <v>0</v>
      </c>
      <c r="T5668" s="168">
        <v>0</v>
      </c>
      <c r="U5668" s="168">
        <v>0</v>
      </c>
      <c r="V5668" s="168">
        <v>0</v>
      </c>
      <c r="W5668" s="168">
        <v>0</v>
      </c>
    </row>
    <row r="5669" spans="2:23" ht="16.5" thickTop="1" thickBot="1">
      <c r="B5669" s="164" t="s">
        <v>1874</v>
      </c>
      <c r="C5669" s="170" t="s">
        <v>1875</v>
      </c>
      <c r="D5669" s="168">
        <f t="shared" si="2461"/>
        <v>17955000</v>
      </c>
      <c r="E5669" s="168">
        <f t="shared" si="2462"/>
        <v>1816000</v>
      </c>
      <c r="F5669" s="168">
        <f t="shared" si="2462"/>
        <v>3342000</v>
      </c>
      <c r="G5669" s="168">
        <f t="shared" si="2462"/>
        <v>6267000</v>
      </c>
      <c r="H5669" s="168">
        <f t="shared" si="2462"/>
        <v>6530000</v>
      </c>
      <c r="I5669" s="168">
        <f t="shared" si="2463"/>
        <v>17955000</v>
      </c>
      <c r="J5669" s="168">
        <f t="shared" ref="J5669:M5670" si="2466">SUM(J5681,J5689)</f>
        <v>1816000</v>
      </c>
      <c r="K5669" s="168">
        <f t="shared" si="2466"/>
        <v>3342000</v>
      </c>
      <c r="L5669" s="168">
        <f t="shared" si="2466"/>
        <v>6267000</v>
      </c>
      <c r="M5669" s="168">
        <f t="shared" si="2466"/>
        <v>6530000</v>
      </c>
      <c r="N5669" s="168">
        <f t="shared" si="2464"/>
        <v>0</v>
      </c>
      <c r="O5669" s="168">
        <f t="shared" ref="O5669:R5670" si="2467">SUM(O5681,O5689)</f>
        <v>0</v>
      </c>
      <c r="P5669" s="168">
        <f t="shared" si="2467"/>
        <v>0</v>
      </c>
      <c r="Q5669" s="168">
        <f t="shared" si="2467"/>
        <v>0</v>
      </c>
      <c r="R5669" s="168">
        <f t="shared" si="2467"/>
        <v>0</v>
      </c>
      <c r="S5669" s="168">
        <f t="shared" si="2465"/>
        <v>0</v>
      </c>
      <c r="T5669" s="168">
        <f t="shared" ref="T5669:W5670" si="2468">SUM(T5681,T5689)</f>
        <v>0</v>
      </c>
      <c r="U5669" s="168">
        <f t="shared" si="2468"/>
        <v>0</v>
      </c>
      <c r="V5669" s="168">
        <f t="shared" si="2468"/>
        <v>0</v>
      </c>
      <c r="W5669" s="168">
        <f t="shared" si="2468"/>
        <v>0</v>
      </c>
    </row>
    <row r="5670" spans="2:23" ht="16.5" thickTop="1" thickBot="1">
      <c r="B5670" s="164" t="s">
        <v>124</v>
      </c>
      <c r="C5670" s="171" t="s">
        <v>96</v>
      </c>
      <c r="D5670" s="168">
        <f t="shared" si="2461"/>
        <v>9495000</v>
      </c>
      <c r="E5670" s="168">
        <f t="shared" si="2462"/>
        <v>1496000</v>
      </c>
      <c r="F5670" s="168">
        <f t="shared" si="2462"/>
        <v>1832000</v>
      </c>
      <c r="G5670" s="168">
        <f t="shared" si="2462"/>
        <v>3252000</v>
      </c>
      <c r="H5670" s="168">
        <f t="shared" si="2462"/>
        <v>2915000</v>
      </c>
      <c r="I5670" s="168">
        <f t="shared" si="2463"/>
        <v>9495000</v>
      </c>
      <c r="J5670" s="168">
        <f t="shared" si="2466"/>
        <v>1496000</v>
      </c>
      <c r="K5670" s="168">
        <f t="shared" si="2466"/>
        <v>1832000</v>
      </c>
      <c r="L5670" s="168">
        <f t="shared" si="2466"/>
        <v>3252000</v>
      </c>
      <c r="M5670" s="168">
        <f t="shared" si="2466"/>
        <v>2915000</v>
      </c>
      <c r="N5670" s="168">
        <f t="shared" si="2464"/>
        <v>0</v>
      </c>
      <c r="O5670" s="168">
        <f t="shared" si="2467"/>
        <v>0</v>
      </c>
      <c r="P5670" s="168">
        <f t="shared" si="2467"/>
        <v>0</v>
      </c>
      <c r="Q5670" s="168">
        <f t="shared" si="2467"/>
        <v>0</v>
      </c>
      <c r="R5670" s="168">
        <f t="shared" si="2467"/>
        <v>0</v>
      </c>
      <c r="S5670" s="168">
        <f t="shared" si="2465"/>
        <v>0</v>
      </c>
      <c r="T5670" s="168">
        <f t="shared" si="2468"/>
        <v>0</v>
      </c>
      <c r="U5670" s="168">
        <f t="shared" si="2468"/>
        <v>0</v>
      </c>
      <c r="V5670" s="168">
        <f t="shared" si="2468"/>
        <v>0</v>
      </c>
      <c r="W5670" s="168">
        <f t="shared" si="2468"/>
        <v>0</v>
      </c>
    </row>
    <row r="5671" spans="2:23" ht="16.5" thickTop="1" thickBot="1">
      <c r="B5671" s="164" t="s">
        <v>124</v>
      </c>
      <c r="C5671" s="172" t="s">
        <v>97</v>
      </c>
      <c r="D5671" s="168">
        <f t="shared" si="2461"/>
        <v>2916000</v>
      </c>
      <c r="E5671" s="168">
        <f t="shared" si="2462"/>
        <v>729000</v>
      </c>
      <c r="F5671" s="168">
        <f t="shared" si="2462"/>
        <v>729000</v>
      </c>
      <c r="G5671" s="168">
        <f t="shared" si="2462"/>
        <v>729000</v>
      </c>
      <c r="H5671" s="168">
        <f t="shared" si="2462"/>
        <v>729000</v>
      </c>
      <c r="I5671" s="168">
        <f t="shared" si="2463"/>
        <v>2916000</v>
      </c>
      <c r="J5671" s="168">
        <f>SUM(J5683)</f>
        <v>729000</v>
      </c>
      <c r="K5671" s="168">
        <f>SUM(K5683)</f>
        <v>729000</v>
      </c>
      <c r="L5671" s="168">
        <f>SUM(L5683)</f>
        <v>729000</v>
      </c>
      <c r="M5671" s="168">
        <f>SUM(M5683)</f>
        <v>729000</v>
      </c>
      <c r="N5671" s="168">
        <f t="shared" si="2464"/>
        <v>0</v>
      </c>
      <c r="O5671" s="168">
        <f>SUM(O5683)</f>
        <v>0</v>
      </c>
      <c r="P5671" s="168">
        <f>SUM(P5683)</f>
        <v>0</v>
      </c>
      <c r="Q5671" s="168">
        <f>SUM(Q5683)</f>
        <v>0</v>
      </c>
      <c r="R5671" s="168">
        <f>SUM(R5683)</f>
        <v>0</v>
      </c>
      <c r="S5671" s="168">
        <f t="shared" si="2465"/>
        <v>0</v>
      </c>
      <c r="T5671" s="168">
        <f>SUM(T5683)</f>
        <v>0</v>
      </c>
      <c r="U5671" s="168">
        <f>SUM(U5683)</f>
        <v>0</v>
      </c>
      <c r="V5671" s="168">
        <f>SUM(V5683)</f>
        <v>0</v>
      </c>
      <c r="W5671" s="168">
        <f>SUM(W5683)</f>
        <v>0</v>
      </c>
    </row>
    <row r="5672" spans="2:23" ht="16.5" thickTop="1" thickBot="1">
      <c r="B5672" s="164" t="s">
        <v>124</v>
      </c>
      <c r="C5672" s="172" t="s">
        <v>98</v>
      </c>
      <c r="D5672" s="168">
        <f t="shared" si="2461"/>
        <v>3895000</v>
      </c>
      <c r="E5672" s="168">
        <f t="shared" si="2462"/>
        <v>740000</v>
      </c>
      <c r="F5672" s="168">
        <f t="shared" si="2462"/>
        <v>850000</v>
      </c>
      <c r="G5672" s="168">
        <f t="shared" si="2462"/>
        <v>1520000</v>
      </c>
      <c r="H5672" s="168">
        <f t="shared" si="2462"/>
        <v>785000</v>
      </c>
      <c r="I5672" s="168">
        <f t="shared" si="2463"/>
        <v>3895000</v>
      </c>
      <c r="J5672" s="168">
        <f>SUM(J5684,J5691)</f>
        <v>740000</v>
      </c>
      <c r="K5672" s="168">
        <f>SUM(K5684,K5691)</f>
        <v>850000</v>
      </c>
      <c r="L5672" s="168">
        <f>SUM(L5684,L5691)</f>
        <v>1520000</v>
      </c>
      <c r="M5672" s="168">
        <f>SUM(M5684,M5691)</f>
        <v>785000</v>
      </c>
      <c r="N5672" s="168">
        <f t="shared" si="2464"/>
        <v>0</v>
      </c>
      <c r="O5672" s="168">
        <f>SUM(O5684,O5691)</f>
        <v>0</v>
      </c>
      <c r="P5672" s="168">
        <f>SUM(P5684,P5691)</f>
        <v>0</v>
      </c>
      <c r="Q5672" s="168">
        <f>SUM(Q5684,Q5691)</f>
        <v>0</v>
      </c>
      <c r="R5672" s="168">
        <f>SUM(R5684,R5691)</f>
        <v>0</v>
      </c>
      <c r="S5672" s="168">
        <f t="shared" si="2465"/>
        <v>0</v>
      </c>
      <c r="T5672" s="168">
        <f>SUM(T5684,T5691)</f>
        <v>0</v>
      </c>
      <c r="U5672" s="168">
        <f>SUM(U5684,U5691)</f>
        <v>0</v>
      </c>
      <c r="V5672" s="168">
        <f>SUM(V5684,V5691)</f>
        <v>0</v>
      </c>
      <c r="W5672" s="168">
        <f>SUM(W5684,W5691)</f>
        <v>0</v>
      </c>
    </row>
    <row r="5673" spans="2:23" ht="16.5" thickTop="1" thickBot="1">
      <c r="B5673" s="164" t="s">
        <v>124</v>
      </c>
      <c r="C5673" s="172" t="s">
        <v>15</v>
      </c>
      <c r="D5673" s="168">
        <f t="shared" si="2461"/>
        <v>12000</v>
      </c>
      <c r="E5673" s="168">
        <f t="shared" si="2462"/>
        <v>12000</v>
      </c>
      <c r="F5673" s="168">
        <f t="shared" si="2462"/>
        <v>0</v>
      </c>
      <c r="G5673" s="168">
        <f t="shared" si="2462"/>
        <v>0</v>
      </c>
      <c r="H5673" s="168">
        <f t="shared" si="2462"/>
        <v>0</v>
      </c>
      <c r="I5673" s="168">
        <f t="shared" si="2463"/>
        <v>12000</v>
      </c>
      <c r="J5673" s="168">
        <f t="shared" ref="J5673:M5675" si="2469">SUM(J5692)</f>
        <v>12000</v>
      </c>
      <c r="K5673" s="168">
        <f t="shared" si="2469"/>
        <v>0</v>
      </c>
      <c r="L5673" s="168">
        <f t="shared" si="2469"/>
        <v>0</v>
      </c>
      <c r="M5673" s="168">
        <f t="shared" si="2469"/>
        <v>0</v>
      </c>
      <c r="N5673" s="168">
        <f t="shared" si="2464"/>
        <v>0</v>
      </c>
      <c r="O5673" s="168">
        <f t="shared" ref="O5673:R5675" si="2470">SUM(O5692)</f>
        <v>0</v>
      </c>
      <c r="P5673" s="168">
        <f t="shared" si="2470"/>
        <v>0</v>
      </c>
      <c r="Q5673" s="168">
        <f t="shared" si="2470"/>
        <v>0</v>
      </c>
      <c r="R5673" s="168">
        <f t="shared" si="2470"/>
        <v>0</v>
      </c>
      <c r="S5673" s="168">
        <f t="shared" si="2465"/>
        <v>0</v>
      </c>
      <c r="T5673" s="168">
        <f t="shared" ref="T5673:W5675" si="2471">SUM(T5692)</f>
        <v>0</v>
      </c>
      <c r="U5673" s="168">
        <f t="shared" si="2471"/>
        <v>0</v>
      </c>
      <c r="V5673" s="168">
        <f t="shared" si="2471"/>
        <v>0</v>
      </c>
      <c r="W5673" s="168">
        <f t="shared" si="2471"/>
        <v>0</v>
      </c>
    </row>
    <row r="5674" spans="2:23" ht="16.5" thickTop="1" thickBot="1">
      <c r="B5674" s="164" t="s">
        <v>124</v>
      </c>
      <c r="C5674" s="173" t="s">
        <v>139</v>
      </c>
      <c r="D5674" s="168">
        <f t="shared" si="2461"/>
        <v>12000</v>
      </c>
      <c r="E5674" s="168">
        <f t="shared" si="2462"/>
        <v>12000</v>
      </c>
      <c r="F5674" s="168">
        <f t="shared" si="2462"/>
        <v>0</v>
      </c>
      <c r="G5674" s="168">
        <f t="shared" si="2462"/>
        <v>0</v>
      </c>
      <c r="H5674" s="168">
        <f t="shared" si="2462"/>
        <v>0</v>
      </c>
      <c r="I5674" s="168">
        <f t="shared" si="2463"/>
        <v>12000</v>
      </c>
      <c r="J5674" s="168">
        <f t="shared" si="2469"/>
        <v>12000</v>
      </c>
      <c r="K5674" s="168">
        <f t="shared" si="2469"/>
        <v>0</v>
      </c>
      <c r="L5674" s="168">
        <f t="shared" si="2469"/>
        <v>0</v>
      </c>
      <c r="M5674" s="168">
        <f t="shared" si="2469"/>
        <v>0</v>
      </c>
      <c r="N5674" s="168">
        <f t="shared" si="2464"/>
        <v>0</v>
      </c>
      <c r="O5674" s="168">
        <f t="shared" si="2470"/>
        <v>0</v>
      </c>
      <c r="P5674" s="168">
        <f t="shared" si="2470"/>
        <v>0</v>
      </c>
      <c r="Q5674" s="168">
        <f t="shared" si="2470"/>
        <v>0</v>
      </c>
      <c r="R5674" s="168">
        <f t="shared" si="2470"/>
        <v>0</v>
      </c>
      <c r="S5674" s="168">
        <f t="shared" si="2465"/>
        <v>0</v>
      </c>
      <c r="T5674" s="168">
        <f t="shared" si="2471"/>
        <v>0</v>
      </c>
      <c r="U5674" s="168">
        <f t="shared" si="2471"/>
        <v>0</v>
      </c>
      <c r="V5674" s="168">
        <f t="shared" si="2471"/>
        <v>0</v>
      </c>
      <c r="W5674" s="168">
        <f t="shared" si="2471"/>
        <v>0</v>
      </c>
    </row>
    <row r="5675" spans="2:23" ht="16.5" thickTop="1" thickBot="1">
      <c r="B5675" s="164" t="s">
        <v>124</v>
      </c>
      <c r="C5675" s="174" t="s">
        <v>138</v>
      </c>
      <c r="D5675" s="168">
        <f t="shared" si="2461"/>
        <v>12000</v>
      </c>
      <c r="E5675" s="168">
        <f t="shared" si="2462"/>
        <v>12000</v>
      </c>
      <c r="F5675" s="168">
        <f t="shared" si="2462"/>
        <v>0</v>
      </c>
      <c r="G5675" s="168">
        <f t="shared" si="2462"/>
        <v>0</v>
      </c>
      <c r="H5675" s="168">
        <f t="shared" si="2462"/>
        <v>0</v>
      </c>
      <c r="I5675" s="168">
        <f t="shared" si="2463"/>
        <v>12000</v>
      </c>
      <c r="J5675" s="168">
        <f t="shared" si="2469"/>
        <v>12000</v>
      </c>
      <c r="K5675" s="168">
        <f t="shared" si="2469"/>
        <v>0</v>
      </c>
      <c r="L5675" s="168">
        <f t="shared" si="2469"/>
        <v>0</v>
      </c>
      <c r="M5675" s="168">
        <f t="shared" si="2469"/>
        <v>0</v>
      </c>
      <c r="N5675" s="168">
        <f t="shared" si="2464"/>
        <v>0</v>
      </c>
      <c r="O5675" s="168">
        <f t="shared" si="2470"/>
        <v>0</v>
      </c>
      <c r="P5675" s="168">
        <f t="shared" si="2470"/>
        <v>0</v>
      </c>
      <c r="Q5675" s="168">
        <f t="shared" si="2470"/>
        <v>0</v>
      </c>
      <c r="R5675" s="168">
        <f t="shared" si="2470"/>
        <v>0</v>
      </c>
      <c r="S5675" s="168">
        <f t="shared" si="2465"/>
        <v>0</v>
      </c>
      <c r="T5675" s="168">
        <f t="shared" si="2471"/>
        <v>0</v>
      </c>
      <c r="U5675" s="168">
        <f t="shared" si="2471"/>
        <v>0</v>
      </c>
      <c r="V5675" s="168">
        <f t="shared" si="2471"/>
        <v>0</v>
      </c>
      <c r="W5675" s="168">
        <f t="shared" si="2471"/>
        <v>0</v>
      </c>
    </row>
    <row r="5676" spans="2:23" ht="16.5" thickTop="1" thickBot="1">
      <c r="B5676" s="164" t="s">
        <v>124</v>
      </c>
      <c r="C5676" s="172" t="s">
        <v>101</v>
      </c>
      <c r="D5676" s="168">
        <f t="shared" si="2461"/>
        <v>12000</v>
      </c>
      <c r="E5676" s="168">
        <f t="shared" si="2462"/>
        <v>12000</v>
      </c>
      <c r="F5676" s="168">
        <f t="shared" si="2462"/>
        <v>0</v>
      </c>
      <c r="G5676" s="168">
        <f t="shared" si="2462"/>
        <v>0</v>
      </c>
      <c r="H5676" s="168">
        <f t="shared" si="2462"/>
        <v>0</v>
      </c>
      <c r="I5676" s="168">
        <f t="shared" si="2463"/>
        <v>12000</v>
      </c>
      <c r="J5676" s="168">
        <f>SUM(J5685)</f>
        <v>12000</v>
      </c>
      <c r="K5676" s="168">
        <f>SUM(K5685)</f>
        <v>0</v>
      </c>
      <c r="L5676" s="168">
        <f>SUM(L5685)</f>
        <v>0</v>
      </c>
      <c r="M5676" s="168">
        <f>SUM(M5685)</f>
        <v>0</v>
      </c>
      <c r="N5676" s="168">
        <f t="shared" si="2464"/>
        <v>0</v>
      </c>
      <c r="O5676" s="168">
        <f>SUM(O5685)</f>
        <v>0</v>
      </c>
      <c r="P5676" s="168">
        <f>SUM(P5685)</f>
        <v>0</v>
      </c>
      <c r="Q5676" s="168">
        <f>SUM(Q5685)</f>
        <v>0</v>
      </c>
      <c r="R5676" s="168">
        <f>SUM(R5685)</f>
        <v>0</v>
      </c>
      <c r="S5676" s="168">
        <f t="shared" si="2465"/>
        <v>0</v>
      </c>
      <c r="T5676" s="168">
        <f>SUM(T5685)</f>
        <v>0</v>
      </c>
      <c r="U5676" s="168">
        <f>SUM(U5685)</f>
        <v>0</v>
      </c>
      <c r="V5676" s="168">
        <f>SUM(V5685)</f>
        <v>0</v>
      </c>
      <c r="W5676" s="168">
        <f>SUM(W5685)</f>
        <v>0</v>
      </c>
    </row>
    <row r="5677" spans="2:23" ht="16.5" thickTop="1" thickBot="1">
      <c r="B5677" s="164" t="s">
        <v>124</v>
      </c>
      <c r="C5677" s="172" t="s">
        <v>102</v>
      </c>
      <c r="D5677" s="168">
        <f t="shared" si="2461"/>
        <v>2660000</v>
      </c>
      <c r="E5677" s="168">
        <f t="shared" si="2462"/>
        <v>3000</v>
      </c>
      <c r="F5677" s="168">
        <f t="shared" si="2462"/>
        <v>253000</v>
      </c>
      <c r="G5677" s="168">
        <f t="shared" si="2462"/>
        <v>1003000</v>
      </c>
      <c r="H5677" s="168">
        <f t="shared" si="2462"/>
        <v>1401000</v>
      </c>
      <c r="I5677" s="168">
        <f t="shared" si="2463"/>
        <v>2660000</v>
      </c>
      <c r="J5677" s="168">
        <f>SUM(J5686,J5695)</f>
        <v>3000</v>
      </c>
      <c r="K5677" s="168">
        <f>SUM(K5686,K5695)</f>
        <v>253000</v>
      </c>
      <c r="L5677" s="168">
        <f>SUM(L5686,L5695)</f>
        <v>1003000</v>
      </c>
      <c r="M5677" s="168">
        <f>SUM(M5686,M5695)</f>
        <v>1401000</v>
      </c>
      <c r="N5677" s="168">
        <f t="shared" si="2464"/>
        <v>0</v>
      </c>
      <c r="O5677" s="168">
        <f>SUM(O5686,O5695)</f>
        <v>0</v>
      </c>
      <c r="P5677" s="168">
        <f>SUM(P5686,P5695)</f>
        <v>0</v>
      </c>
      <c r="Q5677" s="168">
        <f>SUM(Q5686,Q5695)</f>
        <v>0</v>
      </c>
      <c r="R5677" s="168">
        <f>SUM(R5686,R5695)</f>
        <v>0</v>
      </c>
      <c r="S5677" s="168">
        <f t="shared" si="2465"/>
        <v>0</v>
      </c>
      <c r="T5677" s="168">
        <f>SUM(T5686,T5695)</f>
        <v>0</v>
      </c>
      <c r="U5677" s="168">
        <f>SUM(U5686,U5695)</f>
        <v>0</v>
      </c>
      <c r="V5677" s="168">
        <f>SUM(V5686,V5695)</f>
        <v>0</v>
      </c>
      <c r="W5677" s="168">
        <f>SUM(W5686,W5695)</f>
        <v>0</v>
      </c>
    </row>
    <row r="5678" spans="2:23" ht="31.5" thickTop="1" thickBot="1">
      <c r="B5678" s="164" t="s">
        <v>124</v>
      </c>
      <c r="C5678" s="173" t="s">
        <v>156</v>
      </c>
      <c r="D5678" s="168">
        <f t="shared" si="2461"/>
        <v>10000</v>
      </c>
      <c r="E5678" s="168">
        <f t="shared" si="2462"/>
        <v>3000</v>
      </c>
      <c r="F5678" s="168">
        <f t="shared" si="2462"/>
        <v>3000</v>
      </c>
      <c r="G5678" s="168">
        <f t="shared" si="2462"/>
        <v>3000</v>
      </c>
      <c r="H5678" s="168">
        <f t="shared" si="2462"/>
        <v>1000</v>
      </c>
      <c r="I5678" s="168">
        <f t="shared" si="2463"/>
        <v>10000</v>
      </c>
      <c r="J5678" s="168">
        <f>SUM(J5687)</f>
        <v>3000</v>
      </c>
      <c r="K5678" s="168">
        <f>SUM(K5687)</f>
        <v>3000</v>
      </c>
      <c r="L5678" s="168">
        <f>SUM(L5687)</f>
        <v>3000</v>
      </c>
      <c r="M5678" s="168">
        <f>SUM(M5687)</f>
        <v>1000</v>
      </c>
      <c r="N5678" s="168">
        <f t="shared" si="2464"/>
        <v>0</v>
      </c>
      <c r="O5678" s="168">
        <f>SUM(O5687)</f>
        <v>0</v>
      </c>
      <c r="P5678" s="168">
        <f>SUM(P5687)</f>
        <v>0</v>
      </c>
      <c r="Q5678" s="168">
        <f>SUM(Q5687)</f>
        <v>0</v>
      </c>
      <c r="R5678" s="168">
        <f>SUM(R5687)</f>
        <v>0</v>
      </c>
      <c r="S5678" s="168">
        <f t="shared" si="2465"/>
        <v>0</v>
      </c>
      <c r="T5678" s="168">
        <f>SUM(T5687)</f>
        <v>0</v>
      </c>
      <c r="U5678" s="168">
        <f>SUM(U5687)</f>
        <v>0</v>
      </c>
      <c r="V5678" s="168">
        <f>SUM(V5687)</f>
        <v>0</v>
      </c>
      <c r="W5678" s="168">
        <f>SUM(W5687)</f>
        <v>0</v>
      </c>
    </row>
    <row r="5679" spans="2:23" ht="31.5" thickTop="1" thickBot="1">
      <c r="B5679" s="164" t="s">
        <v>124</v>
      </c>
      <c r="C5679" s="173" t="s">
        <v>157</v>
      </c>
      <c r="D5679" s="168">
        <f t="shared" si="2461"/>
        <v>2650000</v>
      </c>
      <c r="E5679" s="168">
        <f t="shared" si="2462"/>
        <v>0</v>
      </c>
      <c r="F5679" s="168">
        <f t="shared" si="2462"/>
        <v>250000</v>
      </c>
      <c r="G5679" s="168">
        <f t="shared" si="2462"/>
        <v>1000000</v>
      </c>
      <c r="H5679" s="168">
        <f t="shared" si="2462"/>
        <v>1400000</v>
      </c>
      <c r="I5679" s="168">
        <f t="shared" si="2463"/>
        <v>2650000</v>
      </c>
      <c r="J5679" s="168">
        <f>SUM(J5696)</f>
        <v>0</v>
      </c>
      <c r="K5679" s="168">
        <f>SUM(K5696)</f>
        <v>250000</v>
      </c>
      <c r="L5679" s="168">
        <f>SUM(L5696)</f>
        <v>1000000</v>
      </c>
      <c r="M5679" s="168">
        <f>SUM(M5696)</f>
        <v>1400000</v>
      </c>
      <c r="N5679" s="168">
        <f t="shared" si="2464"/>
        <v>0</v>
      </c>
      <c r="O5679" s="168">
        <f>SUM(O5696)</f>
        <v>0</v>
      </c>
      <c r="P5679" s="168">
        <f>SUM(P5696)</f>
        <v>0</v>
      </c>
      <c r="Q5679" s="168">
        <f>SUM(Q5696)</f>
        <v>0</v>
      </c>
      <c r="R5679" s="168">
        <f>SUM(R5696)</f>
        <v>0</v>
      </c>
      <c r="S5679" s="168">
        <f t="shared" si="2465"/>
        <v>0</v>
      </c>
      <c r="T5679" s="168">
        <f>SUM(T5696)</f>
        <v>0</v>
      </c>
      <c r="U5679" s="168">
        <f>SUM(U5696)</f>
        <v>0</v>
      </c>
      <c r="V5679" s="168">
        <f>SUM(V5696)</f>
        <v>0</v>
      </c>
      <c r="W5679" s="168">
        <f>SUM(W5696)</f>
        <v>0</v>
      </c>
    </row>
    <row r="5680" spans="2:23" ht="16.5" thickTop="1" thickBot="1">
      <c r="B5680" s="164" t="s">
        <v>124</v>
      </c>
      <c r="C5680" s="171" t="s">
        <v>121</v>
      </c>
      <c r="D5680" s="168">
        <f t="shared" si="2461"/>
        <v>8460000</v>
      </c>
      <c r="E5680" s="168">
        <f t="shared" si="2462"/>
        <v>320000</v>
      </c>
      <c r="F5680" s="168">
        <f t="shared" si="2462"/>
        <v>1510000</v>
      </c>
      <c r="G5680" s="168">
        <f t="shared" si="2462"/>
        <v>3015000</v>
      </c>
      <c r="H5680" s="168">
        <f t="shared" si="2462"/>
        <v>3615000</v>
      </c>
      <c r="I5680" s="168">
        <f t="shared" si="2463"/>
        <v>8460000</v>
      </c>
      <c r="J5680" s="168">
        <f>SUM(J5688,J5697)</f>
        <v>320000</v>
      </c>
      <c r="K5680" s="168">
        <f>SUM(K5688,K5697)</f>
        <v>1510000</v>
      </c>
      <c r="L5680" s="168">
        <f>SUM(L5688,L5697)</f>
        <v>3015000</v>
      </c>
      <c r="M5680" s="168">
        <f>SUM(M5688,M5697)</f>
        <v>3615000</v>
      </c>
      <c r="N5680" s="168">
        <f t="shared" si="2464"/>
        <v>0</v>
      </c>
      <c r="O5680" s="168">
        <f>SUM(O5688,O5697)</f>
        <v>0</v>
      </c>
      <c r="P5680" s="168">
        <f>SUM(P5688,P5697)</f>
        <v>0</v>
      </c>
      <c r="Q5680" s="168">
        <f>SUM(Q5688,Q5697)</f>
        <v>0</v>
      </c>
      <c r="R5680" s="168">
        <f>SUM(R5688,R5697)</f>
        <v>0</v>
      </c>
      <c r="S5680" s="168">
        <f t="shared" si="2465"/>
        <v>0</v>
      </c>
      <c r="T5680" s="168">
        <f>SUM(T5688,T5697)</f>
        <v>0</v>
      </c>
      <c r="U5680" s="168">
        <f>SUM(U5688,U5697)</f>
        <v>0</v>
      </c>
      <c r="V5680" s="168">
        <f>SUM(V5688,V5697)</f>
        <v>0</v>
      </c>
      <c r="W5680" s="168">
        <f>SUM(W5688,W5697)</f>
        <v>0</v>
      </c>
    </row>
    <row r="5681" spans="2:23" ht="31.5" thickTop="1" thickBot="1">
      <c r="B5681" s="164" t="s">
        <v>1876</v>
      </c>
      <c r="C5681" s="171" t="s">
        <v>1877</v>
      </c>
      <c r="D5681" s="168">
        <f t="shared" si="2461"/>
        <v>4653000</v>
      </c>
      <c r="E5681" s="168">
        <f t="shared" si="2462"/>
        <v>1304000</v>
      </c>
      <c r="F5681" s="168">
        <f t="shared" si="2462"/>
        <v>1242000</v>
      </c>
      <c r="G5681" s="168">
        <f t="shared" si="2462"/>
        <v>1167000</v>
      </c>
      <c r="H5681" s="168">
        <f t="shared" si="2462"/>
        <v>940000</v>
      </c>
      <c r="I5681" s="168">
        <f t="shared" si="2463"/>
        <v>4653000</v>
      </c>
      <c r="J5681" s="168">
        <f>SUM(J5682,J5688)</f>
        <v>1304000</v>
      </c>
      <c r="K5681" s="168">
        <f>SUM(K5682,K5688)</f>
        <v>1242000</v>
      </c>
      <c r="L5681" s="168">
        <f>SUM(L5682,L5688)</f>
        <v>1167000</v>
      </c>
      <c r="M5681" s="168">
        <f>SUM(M5682,M5688)</f>
        <v>940000</v>
      </c>
      <c r="N5681" s="168">
        <f t="shared" si="2464"/>
        <v>0</v>
      </c>
      <c r="O5681" s="168">
        <f>SUM(O5682,O5688)</f>
        <v>0</v>
      </c>
      <c r="P5681" s="168">
        <f>SUM(P5682,P5688)</f>
        <v>0</v>
      </c>
      <c r="Q5681" s="168">
        <f>SUM(Q5682,Q5688)</f>
        <v>0</v>
      </c>
      <c r="R5681" s="168">
        <f>SUM(R5682,R5688)</f>
        <v>0</v>
      </c>
      <c r="S5681" s="168">
        <f t="shared" si="2465"/>
        <v>0</v>
      </c>
      <c r="T5681" s="168">
        <f>SUM(T5682,T5688)</f>
        <v>0</v>
      </c>
      <c r="U5681" s="168">
        <f>SUM(U5682,U5688)</f>
        <v>0</v>
      </c>
      <c r="V5681" s="168">
        <f>SUM(V5682,V5688)</f>
        <v>0</v>
      </c>
      <c r="W5681" s="168">
        <f>SUM(W5682,W5688)</f>
        <v>0</v>
      </c>
    </row>
    <row r="5682" spans="2:23" ht="16.5" thickTop="1" thickBot="1">
      <c r="B5682" s="164" t="s">
        <v>124</v>
      </c>
      <c r="C5682" s="172" t="s">
        <v>96</v>
      </c>
      <c r="D5682" s="168">
        <f t="shared" si="2461"/>
        <v>4593000</v>
      </c>
      <c r="E5682" s="168">
        <f t="shared" si="2462"/>
        <v>1284000</v>
      </c>
      <c r="F5682" s="168">
        <f t="shared" si="2462"/>
        <v>1232000</v>
      </c>
      <c r="G5682" s="168">
        <f t="shared" si="2462"/>
        <v>1152000</v>
      </c>
      <c r="H5682" s="168">
        <f t="shared" si="2462"/>
        <v>925000</v>
      </c>
      <c r="I5682" s="168">
        <f t="shared" si="2463"/>
        <v>4593000</v>
      </c>
      <c r="J5682" s="168">
        <f>SUM(J5683:J5686)</f>
        <v>1284000</v>
      </c>
      <c r="K5682" s="168">
        <f>SUM(K5683:K5686)</f>
        <v>1232000</v>
      </c>
      <c r="L5682" s="168">
        <f>SUM(L5683:L5686)</f>
        <v>1152000</v>
      </c>
      <c r="M5682" s="168">
        <f>SUM(M5683:M5686)</f>
        <v>925000</v>
      </c>
      <c r="N5682" s="168">
        <f t="shared" si="2464"/>
        <v>0</v>
      </c>
      <c r="O5682" s="168">
        <f>SUM(O5683:O5686)</f>
        <v>0</v>
      </c>
      <c r="P5682" s="168">
        <f>SUM(P5683:P5686)</f>
        <v>0</v>
      </c>
      <c r="Q5682" s="168">
        <f>SUM(Q5683:Q5686)</f>
        <v>0</v>
      </c>
      <c r="R5682" s="168">
        <f>SUM(R5683:R5686)</f>
        <v>0</v>
      </c>
      <c r="S5682" s="168">
        <f t="shared" si="2465"/>
        <v>0</v>
      </c>
      <c r="T5682" s="168">
        <f>SUM(T5683:T5686)</f>
        <v>0</v>
      </c>
      <c r="U5682" s="168">
        <f>SUM(U5683:U5686)</f>
        <v>0</v>
      </c>
      <c r="V5682" s="168">
        <f>SUM(V5683:V5686)</f>
        <v>0</v>
      </c>
      <c r="W5682" s="168">
        <f>SUM(W5683:W5686)</f>
        <v>0</v>
      </c>
    </row>
    <row r="5683" spans="2:23" ht="16.5" thickTop="1" thickBot="1">
      <c r="B5683" s="164" t="s">
        <v>124</v>
      </c>
      <c r="C5683" s="173" t="s">
        <v>97</v>
      </c>
      <c r="D5683" s="168">
        <f t="shared" si="2461"/>
        <v>2916000</v>
      </c>
      <c r="E5683" s="168">
        <f t="shared" si="2462"/>
        <v>729000</v>
      </c>
      <c r="F5683" s="168">
        <f t="shared" si="2462"/>
        <v>729000</v>
      </c>
      <c r="G5683" s="168">
        <f t="shared" si="2462"/>
        <v>729000</v>
      </c>
      <c r="H5683" s="168">
        <f t="shared" si="2462"/>
        <v>729000</v>
      </c>
      <c r="I5683" s="168">
        <f t="shared" si="2463"/>
        <v>2916000</v>
      </c>
      <c r="J5683" s="168">
        <v>729000</v>
      </c>
      <c r="K5683" s="168">
        <v>729000</v>
      </c>
      <c r="L5683" s="168">
        <v>729000</v>
      </c>
      <c r="M5683" s="168">
        <v>729000</v>
      </c>
      <c r="N5683" s="168">
        <f t="shared" si="2464"/>
        <v>0</v>
      </c>
      <c r="O5683" s="168">
        <v>0</v>
      </c>
      <c r="P5683" s="168">
        <v>0</v>
      </c>
      <c r="Q5683" s="168">
        <v>0</v>
      </c>
      <c r="R5683" s="168">
        <v>0</v>
      </c>
      <c r="S5683" s="168">
        <f t="shared" si="2465"/>
        <v>0</v>
      </c>
      <c r="T5683" s="168">
        <v>0</v>
      </c>
      <c r="U5683" s="168">
        <v>0</v>
      </c>
      <c r="V5683" s="168">
        <v>0</v>
      </c>
      <c r="W5683" s="168">
        <v>0</v>
      </c>
    </row>
    <row r="5684" spans="2:23" ht="16.5" thickTop="1" thickBot="1">
      <c r="B5684" s="164" t="s">
        <v>124</v>
      </c>
      <c r="C5684" s="173" t="s">
        <v>98</v>
      </c>
      <c r="D5684" s="168">
        <f t="shared" si="2461"/>
        <v>1655000</v>
      </c>
      <c r="E5684" s="168">
        <f t="shared" si="2462"/>
        <v>540000</v>
      </c>
      <c r="F5684" s="168">
        <f t="shared" si="2462"/>
        <v>500000</v>
      </c>
      <c r="G5684" s="168">
        <f t="shared" si="2462"/>
        <v>420000</v>
      </c>
      <c r="H5684" s="168">
        <f t="shared" si="2462"/>
        <v>195000</v>
      </c>
      <c r="I5684" s="168">
        <f t="shared" si="2463"/>
        <v>1655000</v>
      </c>
      <c r="J5684" s="168">
        <v>540000</v>
      </c>
      <c r="K5684" s="168">
        <v>500000</v>
      </c>
      <c r="L5684" s="168">
        <v>420000</v>
      </c>
      <c r="M5684" s="168">
        <v>195000</v>
      </c>
      <c r="N5684" s="168">
        <f t="shared" si="2464"/>
        <v>0</v>
      </c>
      <c r="O5684" s="168">
        <v>0</v>
      </c>
      <c r="P5684" s="168">
        <v>0</v>
      </c>
      <c r="Q5684" s="168">
        <v>0</v>
      </c>
      <c r="R5684" s="168">
        <v>0</v>
      </c>
      <c r="S5684" s="168">
        <f t="shared" si="2465"/>
        <v>0</v>
      </c>
      <c r="T5684" s="168">
        <v>0</v>
      </c>
      <c r="U5684" s="168">
        <v>0</v>
      </c>
      <c r="V5684" s="168">
        <v>0</v>
      </c>
      <c r="W5684" s="168">
        <v>0</v>
      </c>
    </row>
    <row r="5685" spans="2:23" ht="16.5" thickTop="1" thickBot="1">
      <c r="B5685" s="164" t="s">
        <v>124</v>
      </c>
      <c r="C5685" s="173" t="s">
        <v>101</v>
      </c>
      <c r="D5685" s="168">
        <f t="shared" si="2461"/>
        <v>12000</v>
      </c>
      <c r="E5685" s="168">
        <f t="shared" si="2462"/>
        <v>12000</v>
      </c>
      <c r="F5685" s="168">
        <f t="shared" si="2462"/>
        <v>0</v>
      </c>
      <c r="G5685" s="168">
        <f t="shared" si="2462"/>
        <v>0</v>
      </c>
      <c r="H5685" s="168">
        <f t="shared" si="2462"/>
        <v>0</v>
      </c>
      <c r="I5685" s="168">
        <f t="shared" si="2463"/>
        <v>12000</v>
      </c>
      <c r="J5685" s="168">
        <v>12000</v>
      </c>
      <c r="K5685" s="168">
        <v>0</v>
      </c>
      <c r="L5685" s="168">
        <v>0</v>
      </c>
      <c r="M5685" s="168">
        <v>0</v>
      </c>
      <c r="N5685" s="168">
        <f t="shared" si="2464"/>
        <v>0</v>
      </c>
      <c r="O5685" s="168">
        <v>0</v>
      </c>
      <c r="P5685" s="168">
        <v>0</v>
      </c>
      <c r="Q5685" s="168">
        <v>0</v>
      </c>
      <c r="R5685" s="168">
        <v>0</v>
      </c>
      <c r="S5685" s="168">
        <f t="shared" si="2465"/>
        <v>0</v>
      </c>
      <c r="T5685" s="168">
        <v>0</v>
      </c>
      <c r="U5685" s="168">
        <v>0</v>
      </c>
      <c r="V5685" s="168">
        <v>0</v>
      </c>
      <c r="W5685" s="168">
        <v>0</v>
      </c>
    </row>
    <row r="5686" spans="2:23" ht="16.5" thickTop="1" thickBot="1">
      <c r="B5686" s="164" t="s">
        <v>124</v>
      </c>
      <c r="C5686" s="173" t="s">
        <v>102</v>
      </c>
      <c r="D5686" s="168">
        <f t="shared" si="2461"/>
        <v>10000</v>
      </c>
      <c r="E5686" s="168">
        <f t="shared" si="2462"/>
        <v>3000</v>
      </c>
      <c r="F5686" s="168">
        <f t="shared" si="2462"/>
        <v>3000</v>
      </c>
      <c r="G5686" s="168">
        <f t="shared" si="2462"/>
        <v>3000</v>
      </c>
      <c r="H5686" s="168">
        <f t="shared" si="2462"/>
        <v>1000</v>
      </c>
      <c r="I5686" s="168">
        <f t="shared" si="2463"/>
        <v>10000</v>
      </c>
      <c r="J5686" s="168">
        <f>SUM(J5687)</f>
        <v>3000</v>
      </c>
      <c r="K5686" s="168">
        <f>SUM(K5687)</f>
        <v>3000</v>
      </c>
      <c r="L5686" s="168">
        <f>SUM(L5687)</f>
        <v>3000</v>
      </c>
      <c r="M5686" s="168">
        <f>SUM(M5687)</f>
        <v>1000</v>
      </c>
      <c r="N5686" s="168">
        <f t="shared" si="2464"/>
        <v>0</v>
      </c>
      <c r="O5686" s="168">
        <f>SUM(O5687)</f>
        <v>0</v>
      </c>
      <c r="P5686" s="168">
        <f>SUM(P5687)</f>
        <v>0</v>
      </c>
      <c r="Q5686" s="168">
        <f>SUM(Q5687)</f>
        <v>0</v>
      </c>
      <c r="R5686" s="168">
        <f>SUM(R5687)</f>
        <v>0</v>
      </c>
      <c r="S5686" s="168">
        <f t="shared" si="2465"/>
        <v>0</v>
      </c>
      <c r="T5686" s="168">
        <f>SUM(T5687)</f>
        <v>0</v>
      </c>
      <c r="U5686" s="168">
        <f>SUM(U5687)</f>
        <v>0</v>
      </c>
      <c r="V5686" s="168">
        <f>SUM(V5687)</f>
        <v>0</v>
      </c>
      <c r="W5686" s="168">
        <f>SUM(W5687)</f>
        <v>0</v>
      </c>
    </row>
    <row r="5687" spans="2:23" ht="31.5" thickTop="1" thickBot="1">
      <c r="B5687" s="164" t="s">
        <v>124</v>
      </c>
      <c r="C5687" s="174" t="s">
        <v>156</v>
      </c>
      <c r="D5687" s="168">
        <f t="shared" si="2461"/>
        <v>10000</v>
      </c>
      <c r="E5687" s="168">
        <f t="shared" si="2462"/>
        <v>3000</v>
      </c>
      <c r="F5687" s="168">
        <f t="shared" si="2462"/>
        <v>3000</v>
      </c>
      <c r="G5687" s="168">
        <f t="shared" si="2462"/>
        <v>3000</v>
      </c>
      <c r="H5687" s="168">
        <f t="shared" si="2462"/>
        <v>1000</v>
      </c>
      <c r="I5687" s="168">
        <f t="shared" si="2463"/>
        <v>10000</v>
      </c>
      <c r="J5687" s="168">
        <v>3000</v>
      </c>
      <c r="K5687" s="168">
        <v>3000</v>
      </c>
      <c r="L5687" s="168">
        <v>3000</v>
      </c>
      <c r="M5687" s="168">
        <v>1000</v>
      </c>
      <c r="N5687" s="168">
        <f t="shared" si="2464"/>
        <v>0</v>
      </c>
      <c r="O5687" s="168">
        <v>0</v>
      </c>
      <c r="P5687" s="168">
        <v>0</v>
      </c>
      <c r="Q5687" s="168">
        <v>0</v>
      </c>
      <c r="R5687" s="168">
        <v>0</v>
      </c>
      <c r="S5687" s="168">
        <f t="shared" si="2465"/>
        <v>0</v>
      </c>
      <c r="T5687" s="168">
        <v>0</v>
      </c>
      <c r="U5687" s="168">
        <v>0</v>
      </c>
      <c r="V5687" s="168">
        <v>0</v>
      </c>
      <c r="W5687" s="168">
        <v>0</v>
      </c>
    </row>
    <row r="5688" spans="2:23" ht="16.5" thickTop="1" thickBot="1">
      <c r="B5688" s="164" t="s">
        <v>124</v>
      </c>
      <c r="C5688" s="172" t="s">
        <v>121</v>
      </c>
      <c r="D5688" s="168">
        <f t="shared" si="2461"/>
        <v>60000</v>
      </c>
      <c r="E5688" s="168">
        <f t="shared" si="2462"/>
        <v>20000</v>
      </c>
      <c r="F5688" s="168">
        <f t="shared" si="2462"/>
        <v>10000</v>
      </c>
      <c r="G5688" s="168">
        <f t="shared" si="2462"/>
        <v>15000</v>
      </c>
      <c r="H5688" s="168">
        <f t="shared" si="2462"/>
        <v>15000</v>
      </c>
      <c r="I5688" s="168">
        <f t="shared" si="2463"/>
        <v>60000</v>
      </c>
      <c r="J5688" s="168">
        <v>20000</v>
      </c>
      <c r="K5688" s="168">
        <v>10000</v>
      </c>
      <c r="L5688" s="168">
        <v>15000</v>
      </c>
      <c r="M5688" s="168">
        <v>15000</v>
      </c>
      <c r="N5688" s="168">
        <f t="shared" si="2464"/>
        <v>0</v>
      </c>
      <c r="O5688" s="168">
        <v>0</v>
      </c>
      <c r="P5688" s="168">
        <v>0</v>
      </c>
      <c r="Q5688" s="168">
        <v>0</v>
      </c>
      <c r="R5688" s="168">
        <v>0</v>
      </c>
      <c r="S5688" s="168">
        <f t="shared" si="2465"/>
        <v>0</v>
      </c>
      <c r="T5688" s="168">
        <v>0</v>
      </c>
      <c r="U5688" s="168">
        <v>0</v>
      </c>
      <c r="V5688" s="168">
        <v>0</v>
      </c>
      <c r="W5688" s="168">
        <v>0</v>
      </c>
    </row>
    <row r="5689" spans="2:23" ht="16.5" thickTop="1" thickBot="1">
      <c r="B5689" s="164" t="s">
        <v>1878</v>
      </c>
      <c r="C5689" s="171" t="s">
        <v>1879</v>
      </c>
      <c r="D5689" s="168">
        <f t="shared" si="2461"/>
        <v>13302000</v>
      </c>
      <c r="E5689" s="168">
        <f t="shared" si="2462"/>
        <v>512000</v>
      </c>
      <c r="F5689" s="168">
        <f t="shared" si="2462"/>
        <v>2100000</v>
      </c>
      <c r="G5689" s="168">
        <f t="shared" si="2462"/>
        <v>5100000</v>
      </c>
      <c r="H5689" s="168">
        <f t="shared" si="2462"/>
        <v>5590000</v>
      </c>
      <c r="I5689" s="168">
        <f t="shared" si="2463"/>
        <v>13302000</v>
      </c>
      <c r="J5689" s="168">
        <f>SUM(J5690,J5697)</f>
        <v>512000</v>
      </c>
      <c r="K5689" s="168">
        <f>SUM(K5690,K5697)</f>
        <v>2100000</v>
      </c>
      <c r="L5689" s="168">
        <f>SUM(L5690,L5697)</f>
        <v>5100000</v>
      </c>
      <c r="M5689" s="168">
        <f>SUM(M5690,M5697)</f>
        <v>5590000</v>
      </c>
      <c r="N5689" s="168">
        <f t="shared" si="2464"/>
        <v>0</v>
      </c>
      <c r="O5689" s="168">
        <f>SUM(O5690,O5697)</f>
        <v>0</v>
      </c>
      <c r="P5689" s="168">
        <f>SUM(P5690,P5697)</f>
        <v>0</v>
      </c>
      <c r="Q5689" s="168">
        <f>SUM(Q5690,Q5697)</f>
        <v>0</v>
      </c>
      <c r="R5689" s="168">
        <f>SUM(R5690,R5697)</f>
        <v>0</v>
      </c>
      <c r="S5689" s="168">
        <f t="shared" si="2465"/>
        <v>0</v>
      </c>
      <c r="T5689" s="168">
        <f>SUM(T5690,T5697)</f>
        <v>0</v>
      </c>
      <c r="U5689" s="168">
        <f>SUM(U5690,U5697)</f>
        <v>0</v>
      </c>
      <c r="V5689" s="168">
        <f>SUM(V5690,V5697)</f>
        <v>0</v>
      </c>
      <c r="W5689" s="168">
        <f>SUM(W5690,W5697)</f>
        <v>0</v>
      </c>
    </row>
    <row r="5690" spans="2:23" ht="16.5" thickTop="1" thickBot="1">
      <c r="B5690" s="164" t="s">
        <v>124</v>
      </c>
      <c r="C5690" s="172" t="s">
        <v>96</v>
      </c>
      <c r="D5690" s="168">
        <f t="shared" si="2461"/>
        <v>4902000</v>
      </c>
      <c r="E5690" s="168">
        <f t="shared" si="2462"/>
        <v>212000</v>
      </c>
      <c r="F5690" s="168">
        <f t="shared" si="2462"/>
        <v>600000</v>
      </c>
      <c r="G5690" s="168">
        <f t="shared" si="2462"/>
        <v>2100000</v>
      </c>
      <c r="H5690" s="168">
        <f t="shared" si="2462"/>
        <v>1990000</v>
      </c>
      <c r="I5690" s="168">
        <f t="shared" si="2463"/>
        <v>4902000</v>
      </c>
      <c r="J5690" s="168">
        <f>SUM(J5691:J5692,J5695)</f>
        <v>212000</v>
      </c>
      <c r="K5690" s="168">
        <f>SUM(K5691:K5692,K5695)</f>
        <v>600000</v>
      </c>
      <c r="L5690" s="168">
        <f>SUM(L5691:L5692,L5695)</f>
        <v>2100000</v>
      </c>
      <c r="M5690" s="168">
        <f>SUM(M5691:M5692,M5695)</f>
        <v>1990000</v>
      </c>
      <c r="N5690" s="168">
        <f t="shared" si="2464"/>
        <v>0</v>
      </c>
      <c r="O5690" s="168">
        <f>SUM(O5691:O5692,O5695)</f>
        <v>0</v>
      </c>
      <c r="P5690" s="168">
        <f>SUM(P5691:P5692,P5695)</f>
        <v>0</v>
      </c>
      <c r="Q5690" s="168">
        <f>SUM(Q5691:Q5692,Q5695)</f>
        <v>0</v>
      </c>
      <c r="R5690" s="168">
        <f>SUM(R5691:R5692,R5695)</f>
        <v>0</v>
      </c>
      <c r="S5690" s="168">
        <f t="shared" si="2465"/>
        <v>0</v>
      </c>
      <c r="T5690" s="168">
        <f>SUM(T5691:T5692,T5695)</f>
        <v>0</v>
      </c>
      <c r="U5690" s="168">
        <f>SUM(U5691:U5692,U5695)</f>
        <v>0</v>
      </c>
      <c r="V5690" s="168">
        <f>SUM(V5691:V5692,V5695)</f>
        <v>0</v>
      </c>
      <c r="W5690" s="168">
        <f>SUM(W5691:W5692,W5695)</f>
        <v>0</v>
      </c>
    </row>
    <row r="5691" spans="2:23" ht="16.5" thickTop="1" thickBot="1">
      <c r="B5691" s="164" t="s">
        <v>124</v>
      </c>
      <c r="C5691" s="173" t="s">
        <v>98</v>
      </c>
      <c r="D5691" s="168">
        <f t="shared" si="2461"/>
        <v>2240000</v>
      </c>
      <c r="E5691" s="168">
        <f t="shared" si="2462"/>
        <v>200000</v>
      </c>
      <c r="F5691" s="168">
        <f t="shared" si="2462"/>
        <v>350000</v>
      </c>
      <c r="G5691" s="168">
        <f t="shared" si="2462"/>
        <v>1100000</v>
      </c>
      <c r="H5691" s="168">
        <f t="shared" si="2462"/>
        <v>590000</v>
      </c>
      <c r="I5691" s="168">
        <f t="shared" si="2463"/>
        <v>2240000</v>
      </c>
      <c r="J5691" s="168">
        <v>200000</v>
      </c>
      <c r="K5691" s="168">
        <v>350000</v>
      </c>
      <c r="L5691" s="168">
        <v>1100000</v>
      </c>
      <c r="M5691" s="168">
        <v>590000</v>
      </c>
      <c r="N5691" s="168">
        <f t="shared" si="2464"/>
        <v>0</v>
      </c>
      <c r="O5691" s="168">
        <v>0</v>
      </c>
      <c r="P5691" s="168">
        <v>0</v>
      </c>
      <c r="Q5691" s="168">
        <v>0</v>
      </c>
      <c r="R5691" s="168">
        <v>0</v>
      </c>
      <c r="S5691" s="168">
        <f t="shared" si="2465"/>
        <v>0</v>
      </c>
      <c r="T5691" s="168">
        <v>0</v>
      </c>
      <c r="U5691" s="168">
        <v>0</v>
      </c>
      <c r="V5691" s="168">
        <v>0</v>
      </c>
      <c r="W5691" s="168">
        <v>0</v>
      </c>
    </row>
    <row r="5692" spans="2:23" ht="16.5" thickTop="1" thickBot="1">
      <c r="B5692" s="164" t="s">
        <v>124</v>
      </c>
      <c r="C5692" s="173" t="s">
        <v>15</v>
      </c>
      <c r="D5692" s="168">
        <f t="shared" si="2461"/>
        <v>12000</v>
      </c>
      <c r="E5692" s="168">
        <f t="shared" si="2462"/>
        <v>12000</v>
      </c>
      <c r="F5692" s="168">
        <f t="shared" si="2462"/>
        <v>0</v>
      </c>
      <c r="G5692" s="168">
        <f t="shared" si="2462"/>
        <v>0</v>
      </c>
      <c r="H5692" s="168">
        <f t="shared" si="2462"/>
        <v>0</v>
      </c>
      <c r="I5692" s="168">
        <f t="shared" si="2463"/>
        <v>12000</v>
      </c>
      <c r="J5692" s="168">
        <f t="shared" ref="J5692:M5693" si="2472">SUM(J5693)</f>
        <v>12000</v>
      </c>
      <c r="K5692" s="168">
        <f t="shared" si="2472"/>
        <v>0</v>
      </c>
      <c r="L5692" s="168">
        <f t="shared" si="2472"/>
        <v>0</v>
      </c>
      <c r="M5692" s="168">
        <f t="shared" si="2472"/>
        <v>0</v>
      </c>
      <c r="N5692" s="168">
        <f t="shared" si="2464"/>
        <v>0</v>
      </c>
      <c r="O5692" s="168">
        <f t="shared" ref="O5692:R5693" si="2473">SUM(O5693)</f>
        <v>0</v>
      </c>
      <c r="P5692" s="168">
        <f t="shared" si="2473"/>
        <v>0</v>
      </c>
      <c r="Q5692" s="168">
        <f t="shared" si="2473"/>
        <v>0</v>
      </c>
      <c r="R5692" s="168">
        <f t="shared" si="2473"/>
        <v>0</v>
      </c>
      <c r="S5692" s="168">
        <f t="shared" si="2465"/>
        <v>0</v>
      </c>
      <c r="T5692" s="168">
        <f t="shared" ref="T5692:W5693" si="2474">SUM(T5693)</f>
        <v>0</v>
      </c>
      <c r="U5692" s="168">
        <f t="shared" si="2474"/>
        <v>0</v>
      </c>
      <c r="V5692" s="168">
        <f t="shared" si="2474"/>
        <v>0</v>
      </c>
      <c r="W5692" s="168">
        <f t="shared" si="2474"/>
        <v>0</v>
      </c>
    </row>
    <row r="5693" spans="2:23" ht="16.5" thickTop="1" thickBot="1">
      <c r="B5693" s="164" t="s">
        <v>124</v>
      </c>
      <c r="C5693" s="174" t="s">
        <v>139</v>
      </c>
      <c r="D5693" s="168">
        <f t="shared" si="2461"/>
        <v>12000</v>
      </c>
      <c r="E5693" s="168">
        <f t="shared" si="2462"/>
        <v>12000</v>
      </c>
      <c r="F5693" s="168">
        <f t="shared" si="2462"/>
        <v>0</v>
      </c>
      <c r="G5693" s="168">
        <f t="shared" si="2462"/>
        <v>0</v>
      </c>
      <c r="H5693" s="168">
        <f t="shared" si="2462"/>
        <v>0</v>
      </c>
      <c r="I5693" s="168">
        <f t="shared" si="2463"/>
        <v>12000</v>
      </c>
      <c r="J5693" s="168">
        <f t="shared" si="2472"/>
        <v>12000</v>
      </c>
      <c r="K5693" s="168">
        <f t="shared" si="2472"/>
        <v>0</v>
      </c>
      <c r="L5693" s="168">
        <f t="shared" si="2472"/>
        <v>0</v>
      </c>
      <c r="M5693" s="168">
        <f t="shared" si="2472"/>
        <v>0</v>
      </c>
      <c r="N5693" s="168">
        <f t="shared" si="2464"/>
        <v>0</v>
      </c>
      <c r="O5693" s="168">
        <f t="shared" si="2473"/>
        <v>0</v>
      </c>
      <c r="P5693" s="168">
        <f t="shared" si="2473"/>
        <v>0</v>
      </c>
      <c r="Q5693" s="168">
        <f t="shared" si="2473"/>
        <v>0</v>
      </c>
      <c r="R5693" s="168">
        <f t="shared" si="2473"/>
        <v>0</v>
      </c>
      <c r="S5693" s="168">
        <f t="shared" si="2465"/>
        <v>0</v>
      </c>
      <c r="T5693" s="168">
        <f t="shared" si="2474"/>
        <v>0</v>
      </c>
      <c r="U5693" s="168">
        <f t="shared" si="2474"/>
        <v>0</v>
      </c>
      <c r="V5693" s="168">
        <f t="shared" si="2474"/>
        <v>0</v>
      </c>
      <c r="W5693" s="168">
        <f t="shared" si="2474"/>
        <v>0</v>
      </c>
    </row>
    <row r="5694" spans="2:23" ht="16.5" thickTop="1" thickBot="1">
      <c r="B5694" s="164" t="s">
        <v>124</v>
      </c>
      <c r="C5694" s="175" t="s">
        <v>138</v>
      </c>
      <c r="D5694" s="168">
        <f t="shared" si="2461"/>
        <v>12000</v>
      </c>
      <c r="E5694" s="168">
        <f t="shared" si="2462"/>
        <v>12000</v>
      </c>
      <c r="F5694" s="168">
        <f t="shared" si="2462"/>
        <v>0</v>
      </c>
      <c r="G5694" s="168">
        <f t="shared" si="2462"/>
        <v>0</v>
      </c>
      <c r="H5694" s="168">
        <f t="shared" si="2462"/>
        <v>0</v>
      </c>
      <c r="I5694" s="168">
        <f t="shared" si="2463"/>
        <v>12000</v>
      </c>
      <c r="J5694" s="168">
        <v>12000</v>
      </c>
      <c r="K5694" s="168">
        <v>0</v>
      </c>
      <c r="L5694" s="168">
        <v>0</v>
      </c>
      <c r="M5694" s="168">
        <v>0</v>
      </c>
      <c r="N5694" s="168">
        <f t="shared" si="2464"/>
        <v>0</v>
      </c>
      <c r="O5694" s="168">
        <v>0</v>
      </c>
      <c r="P5694" s="168">
        <v>0</v>
      </c>
      <c r="Q5694" s="168">
        <v>0</v>
      </c>
      <c r="R5694" s="168">
        <v>0</v>
      </c>
      <c r="S5694" s="168">
        <f t="shared" si="2465"/>
        <v>0</v>
      </c>
      <c r="T5694" s="168">
        <v>0</v>
      </c>
      <c r="U5694" s="168">
        <v>0</v>
      </c>
      <c r="V5694" s="168">
        <v>0</v>
      </c>
      <c r="W5694" s="168">
        <v>0</v>
      </c>
    </row>
    <row r="5695" spans="2:23" ht="16.5" thickTop="1" thickBot="1">
      <c r="B5695" s="164" t="s">
        <v>124</v>
      </c>
      <c r="C5695" s="173" t="s">
        <v>102</v>
      </c>
      <c r="D5695" s="168">
        <f t="shared" si="2461"/>
        <v>2650000</v>
      </c>
      <c r="E5695" s="168">
        <f t="shared" si="2462"/>
        <v>0</v>
      </c>
      <c r="F5695" s="168">
        <f t="shared" si="2462"/>
        <v>250000</v>
      </c>
      <c r="G5695" s="168">
        <f t="shared" si="2462"/>
        <v>1000000</v>
      </c>
      <c r="H5695" s="168">
        <f t="shared" si="2462"/>
        <v>1400000</v>
      </c>
      <c r="I5695" s="168">
        <f t="shared" si="2463"/>
        <v>2650000</v>
      </c>
      <c r="J5695" s="168">
        <f>SUM(J5696)</f>
        <v>0</v>
      </c>
      <c r="K5695" s="168">
        <f>SUM(K5696)</f>
        <v>250000</v>
      </c>
      <c r="L5695" s="168">
        <f>SUM(L5696)</f>
        <v>1000000</v>
      </c>
      <c r="M5695" s="168">
        <f>SUM(M5696)</f>
        <v>1400000</v>
      </c>
      <c r="N5695" s="168">
        <f t="shared" si="2464"/>
        <v>0</v>
      </c>
      <c r="O5695" s="168">
        <f>SUM(O5696)</f>
        <v>0</v>
      </c>
      <c r="P5695" s="168">
        <f>SUM(P5696)</f>
        <v>0</v>
      </c>
      <c r="Q5695" s="168">
        <f>SUM(Q5696)</f>
        <v>0</v>
      </c>
      <c r="R5695" s="168">
        <f>SUM(R5696)</f>
        <v>0</v>
      </c>
      <c r="S5695" s="168">
        <f t="shared" si="2465"/>
        <v>0</v>
      </c>
      <c r="T5695" s="168">
        <f>SUM(T5696)</f>
        <v>0</v>
      </c>
      <c r="U5695" s="168">
        <f>SUM(U5696)</f>
        <v>0</v>
      </c>
      <c r="V5695" s="168">
        <f>SUM(V5696)</f>
        <v>0</v>
      </c>
      <c r="W5695" s="168">
        <f>SUM(W5696)</f>
        <v>0</v>
      </c>
    </row>
    <row r="5696" spans="2:23" ht="31.5" thickTop="1" thickBot="1">
      <c r="B5696" s="164" t="s">
        <v>124</v>
      </c>
      <c r="C5696" s="174" t="s">
        <v>157</v>
      </c>
      <c r="D5696" s="168">
        <f t="shared" si="2461"/>
        <v>2650000</v>
      </c>
      <c r="E5696" s="168">
        <f t="shared" si="2462"/>
        <v>0</v>
      </c>
      <c r="F5696" s="168">
        <f t="shared" si="2462"/>
        <v>250000</v>
      </c>
      <c r="G5696" s="168">
        <f t="shared" si="2462"/>
        <v>1000000</v>
      </c>
      <c r="H5696" s="168">
        <f t="shared" si="2462"/>
        <v>1400000</v>
      </c>
      <c r="I5696" s="168">
        <f t="shared" si="2463"/>
        <v>2650000</v>
      </c>
      <c r="J5696" s="168">
        <v>0</v>
      </c>
      <c r="K5696" s="168">
        <v>250000</v>
      </c>
      <c r="L5696" s="168">
        <v>1000000</v>
      </c>
      <c r="M5696" s="168">
        <v>1400000</v>
      </c>
      <c r="N5696" s="168">
        <f t="shared" si="2464"/>
        <v>0</v>
      </c>
      <c r="O5696" s="168">
        <v>0</v>
      </c>
      <c r="P5696" s="168">
        <v>0</v>
      </c>
      <c r="Q5696" s="168">
        <v>0</v>
      </c>
      <c r="R5696" s="168">
        <v>0</v>
      </c>
      <c r="S5696" s="168">
        <f t="shared" si="2465"/>
        <v>0</v>
      </c>
      <c r="T5696" s="168">
        <v>0</v>
      </c>
      <c r="U5696" s="168">
        <v>0</v>
      </c>
      <c r="V5696" s="168">
        <v>0</v>
      </c>
      <c r="W5696" s="168">
        <v>0</v>
      </c>
    </row>
    <row r="5697" spans="2:23" ht="16.5" thickTop="1" thickBot="1">
      <c r="B5697" s="164" t="s">
        <v>124</v>
      </c>
      <c r="C5697" s="172" t="s">
        <v>121</v>
      </c>
      <c r="D5697" s="168">
        <f t="shared" si="2461"/>
        <v>8400000</v>
      </c>
      <c r="E5697" s="168">
        <f t="shared" si="2462"/>
        <v>300000</v>
      </c>
      <c r="F5697" s="168">
        <f t="shared" si="2462"/>
        <v>1500000</v>
      </c>
      <c r="G5697" s="168">
        <f t="shared" si="2462"/>
        <v>3000000</v>
      </c>
      <c r="H5697" s="168">
        <f t="shared" si="2462"/>
        <v>3600000</v>
      </c>
      <c r="I5697" s="168">
        <f t="shared" si="2463"/>
        <v>8400000</v>
      </c>
      <c r="J5697" s="168">
        <v>300000</v>
      </c>
      <c r="K5697" s="168">
        <v>1500000</v>
      </c>
      <c r="L5697" s="168">
        <v>3000000</v>
      </c>
      <c r="M5697" s="168">
        <v>3600000</v>
      </c>
      <c r="N5697" s="168">
        <f t="shared" si="2464"/>
        <v>0</v>
      </c>
      <c r="O5697" s="168">
        <v>0</v>
      </c>
      <c r="P5697" s="168">
        <v>0</v>
      </c>
      <c r="Q5697" s="168">
        <v>0</v>
      </c>
      <c r="R5697" s="168">
        <v>0</v>
      </c>
      <c r="S5697" s="168">
        <f t="shared" si="2465"/>
        <v>0</v>
      </c>
      <c r="T5697" s="168">
        <v>0</v>
      </c>
      <c r="U5697" s="168">
        <v>0</v>
      </c>
      <c r="V5697" s="168">
        <v>0</v>
      </c>
      <c r="W5697" s="168">
        <v>0</v>
      </c>
    </row>
    <row r="5698" spans="2:23" ht="61.5" thickTop="1" thickBot="1">
      <c r="B5698" s="164" t="s">
        <v>1880</v>
      </c>
      <c r="C5698" s="170" t="s">
        <v>1881</v>
      </c>
      <c r="D5698" s="168">
        <f t="shared" si="2461"/>
        <v>3500000</v>
      </c>
      <c r="E5698" s="168">
        <f t="shared" si="2462"/>
        <v>0</v>
      </c>
      <c r="F5698" s="168">
        <f t="shared" si="2462"/>
        <v>0</v>
      </c>
      <c r="G5698" s="168">
        <f t="shared" si="2462"/>
        <v>1500000</v>
      </c>
      <c r="H5698" s="168">
        <f t="shared" si="2462"/>
        <v>2000000</v>
      </c>
      <c r="I5698" s="168">
        <f t="shared" si="2463"/>
        <v>3500000</v>
      </c>
      <c r="J5698" s="168">
        <f>SUM(J5699)</f>
        <v>0</v>
      </c>
      <c r="K5698" s="168">
        <f>SUM(K5699)</f>
        <v>0</v>
      </c>
      <c r="L5698" s="168">
        <f>SUM(L5699)</f>
        <v>1500000</v>
      </c>
      <c r="M5698" s="168">
        <f>SUM(M5699)</f>
        <v>2000000</v>
      </c>
      <c r="N5698" s="168">
        <f t="shared" si="2464"/>
        <v>0</v>
      </c>
      <c r="O5698" s="168">
        <f>SUM(O5699)</f>
        <v>0</v>
      </c>
      <c r="P5698" s="168">
        <f>SUM(P5699)</f>
        <v>0</v>
      </c>
      <c r="Q5698" s="168">
        <f>SUM(Q5699)</f>
        <v>0</v>
      </c>
      <c r="R5698" s="168">
        <f>SUM(R5699)</f>
        <v>0</v>
      </c>
      <c r="S5698" s="168">
        <f t="shared" si="2465"/>
        <v>0</v>
      </c>
      <c r="T5698" s="168">
        <f>SUM(T5699)</f>
        <v>0</v>
      </c>
      <c r="U5698" s="168">
        <f>SUM(U5699)</f>
        <v>0</v>
      </c>
      <c r="V5698" s="168">
        <f>SUM(V5699)</f>
        <v>0</v>
      </c>
      <c r="W5698" s="168">
        <f>SUM(W5699)</f>
        <v>0</v>
      </c>
    </row>
    <row r="5699" spans="2:23" ht="16.5" thickTop="1" thickBot="1">
      <c r="B5699" s="164" t="s">
        <v>124</v>
      </c>
      <c r="C5699" s="171" t="s">
        <v>121</v>
      </c>
      <c r="D5699" s="168">
        <f t="shared" si="2461"/>
        <v>3500000</v>
      </c>
      <c r="E5699" s="168">
        <f t="shared" si="2462"/>
        <v>0</v>
      </c>
      <c r="F5699" s="168">
        <f t="shared" si="2462"/>
        <v>0</v>
      </c>
      <c r="G5699" s="168">
        <f t="shared" si="2462"/>
        <v>1500000</v>
      </c>
      <c r="H5699" s="168">
        <f t="shared" si="2462"/>
        <v>2000000</v>
      </c>
      <c r="I5699" s="168">
        <f t="shared" si="2463"/>
        <v>3500000</v>
      </c>
      <c r="J5699" s="168">
        <v>0</v>
      </c>
      <c r="K5699" s="168">
        <v>0</v>
      </c>
      <c r="L5699" s="168">
        <v>1500000</v>
      </c>
      <c r="M5699" s="168">
        <v>2000000</v>
      </c>
      <c r="N5699" s="168">
        <f t="shared" si="2464"/>
        <v>0</v>
      </c>
      <c r="O5699" s="168">
        <v>0</v>
      </c>
      <c r="P5699" s="168">
        <v>0</v>
      </c>
      <c r="Q5699" s="168">
        <v>0</v>
      </c>
      <c r="R5699" s="168">
        <v>0</v>
      </c>
      <c r="S5699" s="168">
        <f t="shared" si="2465"/>
        <v>0</v>
      </c>
      <c r="T5699" s="168">
        <v>0</v>
      </c>
      <c r="U5699" s="168">
        <v>0</v>
      </c>
      <c r="V5699" s="168">
        <v>0</v>
      </c>
      <c r="W5699" s="168">
        <v>0</v>
      </c>
    </row>
    <row r="5700" spans="2:23" ht="31.5" thickTop="1" thickBot="1">
      <c r="B5700" s="164" t="s">
        <v>1882</v>
      </c>
      <c r="C5700" s="169" t="s">
        <v>1883</v>
      </c>
      <c r="D5700" s="168">
        <f t="shared" si="2461"/>
        <v>136400000</v>
      </c>
      <c r="E5700" s="168">
        <f t="shared" si="2462"/>
        <v>41340000</v>
      </c>
      <c r="F5700" s="168">
        <f t="shared" si="2462"/>
        <v>32672000</v>
      </c>
      <c r="G5700" s="168">
        <f t="shared" si="2462"/>
        <v>37433000</v>
      </c>
      <c r="H5700" s="168">
        <f t="shared" si="2462"/>
        <v>24955000</v>
      </c>
      <c r="I5700" s="168">
        <f t="shared" si="2463"/>
        <v>136400000</v>
      </c>
      <c r="J5700" s="168">
        <f t="shared" ref="J5700:M5701" si="2475">SUM(J5712,J5724,J5732,J5742,J5750,J5758,J5770,J5778,J5786,J5794,J5802,J5810,J5818,J5826,J5834,J5842,J5850,J5862,J5870)</f>
        <v>41340000</v>
      </c>
      <c r="K5700" s="168">
        <f t="shared" si="2475"/>
        <v>32672000</v>
      </c>
      <c r="L5700" s="168">
        <f t="shared" si="2475"/>
        <v>37433000</v>
      </c>
      <c r="M5700" s="168">
        <f t="shared" si="2475"/>
        <v>24955000</v>
      </c>
      <c r="N5700" s="168">
        <f t="shared" si="2464"/>
        <v>0</v>
      </c>
      <c r="O5700" s="168">
        <f t="shared" ref="O5700:R5701" si="2476">SUM(O5712,O5724,O5732,O5742,O5750,O5758,O5770,O5778,O5786,O5794,O5802,O5810,O5818,O5826,O5834,O5842,O5850,O5862,O5870)</f>
        <v>0</v>
      </c>
      <c r="P5700" s="168">
        <f t="shared" si="2476"/>
        <v>0</v>
      </c>
      <c r="Q5700" s="168">
        <f t="shared" si="2476"/>
        <v>0</v>
      </c>
      <c r="R5700" s="168">
        <f t="shared" si="2476"/>
        <v>0</v>
      </c>
      <c r="S5700" s="168">
        <f t="shared" si="2465"/>
        <v>0</v>
      </c>
      <c r="T5700" s="168">
        <f t="shared" ref="T5700:W5701" si="2477">SUM(T5712,T5724,T5732,T5742,T5750,T5758,T5770,T5778,T5786,T5794,T5802,T5810,T5818,T5826,T5834,T5842,T5850,T5862,T5870)</f>
        <v>0</v>
      </c>
      <c r="U5700" s="168">
        <f t="shared" si="2477"/>
        <v>0</v>
      </c>
      <c r="V5700" s="168">
        <f t="shared" si="2477"/>
        <v>0</v>
      </c>
      <c r="W5700" s="168">
        <f t="shared" si="2477"/>
        <v>0</v>
      </c>
    </row>
    <row r="5701" spans="2:23" ht="16.5" thickTop="1" thickBot="1">
      <c r="B5701" s="164" t="s">
        <v>124</v>
      </c>
      <c r="C5701" s="170" t="s">
        <v>96</v>
      </c>
      <c r="D5701" s="168">
        <f t="shared" si="2461"/>
        <v>136384000</v>
      </c>
      <c r="E5701" s="168">
        <f t="shared" si="2462"/>
        <v>41340000</v>
      </c>
      <c r="F5701" s="168">
        <f t="shared" si="2462"/>
        <v>32664000</v>
      </c>
      <c r="G5701" s="168">
        <f t="shared" si="2462"/>
        <v>37425000</v>
      </c>
      <c r="H5701" s="168">
        <f t="shared" ref="H5701:H5764" si="2478">SUM(M5701,R5701,W5701)</f>
        <v>24955000</v>
      </c>
      <c r="I5701" s="168">
        <f t="shared" si="2463"/>
        <v>136384000</v>
      </c>
      <c r="J5701" s="168">
        <f t="shared" si="2475"/>
        <v>41340000</v>
      </c>
      <c r="K5701" s="168">
        <f t="shared" si="2475"/>
        <v>32664000</v>
      </c>
      <c r="L5701" s="168">
        <f t="shared" si="2475"/>
        <v>37425000</v>
      </c>
      <c r="M5701" s="168">
        <f t="shared" si="2475"/>
        <v>24955000</v>
      </c>
      <c r="N5701" s="168">
        <f t="shared" si="2464"/>
        <v>0</v>
      </c>
      <c r="O5701" s="168">
        <f t="shared" si="2476"/>
        <v>0</v>
      </c>
      <c r="P5701" s="168">
        <f t="shared" si="2476"/>
        <v>0</v>
      </c>
      <c r="Q5701" s="168">
        <f t="shared" si="2476"/>
        <v>0</v>
      </c>
      <c r="R5701" s="168">
        <f t="shared" si="2476"/>
        <v>0</v>
      </c>
      <c r="S5701" s="168">
        <f t="shared" si="2465"/>
        <v>0</v>
      </c>
      <c r="T5701" s="168">
        <f t="shared" si="2477"/>
        <v>0</v>
      </c>
      <c r="U5701" s="168">
        <f t="shared" si="2477"/>
        <v>0</v>
      </c>
      <c r="V5701" s="168">
        <f t="shared" si="2477"/>
        <v>0</v>
      </c>
      <c r="W5701" s="168">
        <f t="shared" si="2477"/>
        <v>0</v>
      </c>
    </row>
    <row r="5702" spans="2:23" ht="16.5" thickTop="1" thickBot="1">
      <c r="B5702" s="164" t="s">
        <v>124</v>
      </c>
      <c r="C5702" s="171" t="s">
        <v>97</v>
      </c>
      <c r="D5702" s="168">
        <f t="shared" ref="D5702:D5765" si="2479">SUM(E5702:H5702)</f>
        <v>178000</v>
      </c>
      <c r="E5702" s="168">
        <f t="shared" ref="E5702:H5765" si="2480">SUM(J5702,O5702,T5702)</f>
        <v>45000</v>
      </c>
      <c r="F5702" s="168">
        <f t="shared" si="2480"/>
        <v>44000</v>
      </c>
      <c r="G5702" s="168">
        <f t="shared" si="2480"/>
        <v>45000</v>
      </c>
      <c r="H5702" s="168">
        <f t="shared" si="2478"/>
        <v>44000</v>
      </c>
      <c r="I5702" s="168">
        <f t="shared" ref="I5702:I5765" si="2481">SUM(J5702:M5702)</f>
        <v>178000</v>
      </c>
      <c r="J5702" s="168">
        <f>SUM(J5852)</f>
        <v>45000</v>
      </c>
      <c r="K5702" s="168">
        <f>SUM(K5852)</f>
        <v>44000</v>
      </c>
      <c r="L5702" s="168">
        <f>SUM(L5852)</f>
        <v>45000</v>
      </c>
      <c r="M5702" s="168">
        <f>SUM(M5852)</f>
        <v>44000</v>
      </c>
      <c r="N5702" s="168">
        <f t="shared" ref="N5702:N5765" si="2482">SUM(O5702:R5702)</f>
        <v>0</v>
      </c>
      <c r="O5702" s="168">
        <f>SUM(O5852)</f>
        <v>0</v>
      </c>
      <c r="P5702" s="168">
        <f>SUM(P5852)</f>
        <v>0</v>
      </c>
      <c r="Q5702" s="168">
        <f>SUM(Q5852)</f>
        <v>0</v>
      </c>
      <c r="R5702" s="168">
        <f>SUM(R5852)</f>
        <v>0</v>
      </c>
      <c r="S5702" s="168">
        <f t="shared" ref="S5702:S5765" si="2483">SUM(T5702:W5702)</f>
        <v>0</v>
      </c>
      <c r="T5702" s="168">
        <f>SUM(T5852)</f>
        <v>0</v>
      </c>
      <c r="U5702" s="168">
        <f>SUM(U5852)</f>
        <v>0</v>
      </c>
      <c r="V5702" s="168">
        <f>SUM(V5852)</f>
        <v>0</v>
      </c>
      <c r="W5702" s="168">
        <f>SUM(W5852)</f>
        <v>0</v>
      </c>
    </row>
    <row r="5703" spans="2:23" ht="16.5" thickTop="1" thickBot="1">
      <c r="B5703" s="164" t="s">
        <v>124</v>
      </c>
      <c r="C5703" s="171" t="s">
        <v>98</v>
      </c>
      <c r="D5703" s="168">
        <f t="shared" si="2479"/>
        <v>256000</v>
      </c>
      <c r="E5703" s="168">
        <f t="shared" si="2480"/>
        <v>65000</v>
      </c>
      <c r="F5703" s="168">
        <f t="shared" si="2480"/>
        <v>60000</v>
      </c>
      <c r="G5703" s="168">
        <f t="shared" si="2480"/>
        <v>60000</v>
      </c>
      <c r="H5703" s="168">
        <f t="shared" si="2478"/>
        <v>71000</v>
      </c>
      <c r="I5703" s="168">
        <f t="shared" si="2481"/>
        <v>256000</v>
      </c>
      <c r="J5703" s="168">
        <f>SUM(J5734,J5853)</f>
        <v>65000</v>
      </c>
      <c r="K5703" s="168">
        <f>SUM(K5734,K5853)</f>
        <v>60000</v>
      </c>
      <c r="L5703" s="168">
        <f>SUM(L5734,L5853)</f>
        <v>60000</v>
      </c>
      <c r="M5703" s="168">
        <f>SUM(M5734,M5853)</f>
        <v>71000</v>
      </c>
      <c r="N5703" s="168">
        <f t="shared" si="2482"/>
        <v>0</v>
      </c>
      <c r="O5703" s="168">
        <f>SUM(O5734,O5853)</f>
        <v>0</v>
      </c>
      <c r="P5703" s="168">
        <f>SUM(P5734,P5853)</f>
        <v>0</v>
      </c>
      <c r="Q5703" s="168">
        <f>SUM(Q5734,Q5853)</f>
        <v>0</v>
      </c>
      <c r="R5703" s="168">
        <f>SUM(R5734,R5853)</f>
        <v>0</v>
      </c>
      <c r="S5703" s="168">
        <f t="shared" si="2483"/>
        <v>0</v>
      </c>
      <c r="T5703" s="168">
        <f>SUM(T5734,T5853)</f>
        <v>0</v>
      </c>
      <c r="U5703" s="168">
        <f>SUM(U5734,U5853)</f>
        <v>0</v>
      </c>
      <c r="V5703" s="168">
        <f>SUM(V5734,V5853)</f>
        <v>0</v>
      </c>
      <c r="W5703" s="168">
        <f>SUM(W5734,W5853)</f>
        <v>0</v>
      </c>
    </row>
    <row r="5704" spans="2:23" ht="16.5" thickTop="1" thickBot="1">
      <c r="B5704" s="164" t="s">
        <v>124</v>
      </c>
      <c r="C5704" s="171" t="s">
        <v>100</v>
      </c>
      <c r="D5704" s="168">
        <f t="shared" si="2479"/>
        <v>131450000</v>
      </c>
      <c r="E5704" s="168">
        <f t="shared" si="2480"/>
        <v>40420000</v>
      </c>
      <c r="F5704" s="168">
        <f t="shared" si="2480"/>
        <v>32020000</v>
      </c>
      <c r="G5704" s="168">
        <f t="shared" si="2480"/>
        <v>36570000</v>
      </c>
      <c r="H5704" s="168">
        <f t="shared" si="2478"/>
        <v>22440000</v>
      </c>
      <c r="I5704" s="168">
        <f t="shared" si="2481"/>
        <v>131450000</v>
      </c>
      <c r="J5704" s="168">
        <f t="shared" ref="J5704:M5705" si="2484">SUM(J5714,J5726,J5735,J5744,J5752,J5760,J5772,J5780,J5788,J5796,J5804,J5812,J5820,J5828,J5836,J5844,J5854,J5864,J5872)</f>
        <v>40420000</v>
      </c>
      <c r="K5704" s="168">
        <f t="shared" si="2484"/>
        <v>32020000</v>
      </c>
      <c r="L5704" s="168">
        <f t="shared" si="2484"/>
        <v>36570000</v>
      </c>
      <c r="M5704" s="168">
        <f t="shared" si="2484"/>
        <v>22440000</v>
      </c>
      <c r="N5704" s="168">
        <f t="shared" si="2482"/>
        <v>0</v>
      </c>
      <c r="O5704" s="168">
        <f t="shared" ref="O5704:R5705" si="2485">SUM(O5714,O5726,O5735,O5744,O5752,O5760,O5772,O5780,O5788,O5796,O5804,O5812,O5820,O5828,O5836,O5844,O5854,O5864,O5872)</f>
        <v>0</v>
      </c>
      <c r="P5704" s="168">
        <f t="shared" si="2485"/>
        <v>0</v>
      </c>
      <c r="Q5704" s="168">
        <f t="shared" si="2485"/>
        <v>0</v>
      </c>
      <c r="R5704" s="168">
        <f t="shared" si="2485"/>
        <v>0</v>
      </c>
      <c r="S5704" s="168">
        <f t="shared" si="2483"/>
        <v>0</v>
      </c>
      <c r="T5704" s="168">
        <f t="shared" ref="T5704:W5705" si="2486">SUM(T5714,T5726,T5735,T5744,T5752,T5760,T5772,T5780,T5788,T5796,T5804,T5812,T5820,T5828,T5836,T5844,T5854,T5864,T5872)</f>
        <v>0</v>
      </c>
      <c r="U5704" s="168">
        <f t="shared" si="2486"/>
        <v>0</v>
      </c>
      <c r="V5704" s="168">
        <f t="shared" si="2486"/>
        <v>0</v>
      </c>
      <c r="W5704" s="168">
        <f t="shared" si="2486"/>
        <v>0</v>
      </c>
    </row>
    <row r="5705" spans="2:23" ht="16.5" thickTop="1" thickBot="1">
      <c r="B5705" s="164" t="s">
        <v>124</v>
      </c>
      <c r="C5705" s="172" t="s">
        <v>136</v>
      </c>
      <c r="D5705" s="168">
        <f t="shared" si="2479"/>
        <v>131450000</v>
      </c>
      <c r="E5705" s="168">
        <f t="shared" si="2480"/>
        <v>40420000</v>
      </c>
      <c r="F5705" s="168">
        <f t="shared" si="2480"/>
        <v>32020000</v>
      </c>
      <c r="G5705" s="168">
        <f t="shared" si="2480"/>
        <v>36570000</v>
      </c>
      <c r="H5705" s="168">
        <f t="shared" si="2478"/>
        <v>22440000</v>
      </c>
      <c r="I5705" s="168">
        <f t="shared" si="2481"/>
        <v>131450000</v>
      </c>
      <c r="J5705" s="168">
        <f t="shared" si="2484"/>
        <v>40420000</v>
      </c>
      <c r="K5705" s="168">
        <f t="shared" si="2484"/>
        <v>32020000</v>
      </c>
      <c r="L5705" s="168">
        <f t="shared" si="2484"/>
        <v>36570000</v>
      </c>
      <c r="M5705" s="168">
        <f t="shared" si="2484"/>
        <v>22440000</v>
      </c>
      <c r="N5705" s="168">
        <f t="shared" si="2482"/>
        <v>0</v>
      </c>
      <c r="O5705" s="168">
        <f t="shared" si="2485"/>
        <v>0</v>
      </c>
      <c r="P5705" s="168">
        <f t="shared" si="2485"/>
        <v>0</v>
      </c>
      <c r="Q5705" s="168">
        <f t="shared" si="2485"/>
        <v>0</v>
      </c>
      <c r="R5705" s="168">
        <f t="shared" si="2485"/>
        <v>0</v>
      </c>
      <c r="S5705" s="168">
        <f t="shared" si="2483"/>
        <v>0</v>
      </c>
      <c r="T5705" s="168">
        <f t="shared" si="2486"/>
        <v>0</v>
      </c>
      <c r="U5705" s="168">
        <f t="shared" si="2486"/>
        <v>0</v>
      </c>
      <c r="V5705" s="168">
        <f t="shared" si="2486"/>
        <v>0</v>
      </c>
      <c r="W5705" s="168">
        <f t="shared" si="2486"/>
        <v>0</v>
      </c>
    </row>
    <row r="5706" spans="2:23" ht="16.5" thickTop="1" thickBot="1">
      <c r="B5706" s="164" t="s">
        <v>124</v>
      </c>
      <c r="C5706" s="171" t="s">
        <v>15</v>
      </c>
      <c r="D5706" s="168">
        <f t="shared" si="2479"/>
        <v>4500000</v>
      </c>
      <c r="E5706" s="168">
        <f t="shared" si="2480"/>
        <v>810000</v>
      </c>
      <c r="F5706" s="168">
        <f t="shared" si="2480"/>
        <v>540000</v>
      </c>
      <c r="G5706" s="168">
        <f t="shared" si="2480"/>
        <v>750000</v>
      </c>
      <c r="H5706" s="168">
        <f t="shared" si="2478"/>
        <v>2400000</v>
      </c>
      <c r="I5706" s="168">
        <f t="shared" si="2481"/>
        <v>4500000</v>
      </c>
      <c r="J5706" s="168">
        <f t="shared" ref="J5706:M5711" si="2487">SUM(J5856)</f>
        <v>810000</v>
      </c>
      <c r="K5706" s="168">
        <f t="shared" si="2487"/>
        <v>540000</v>
      </c>
      <c r="L5706" s="168">
        <f t="shared" si="2487"/>
        <v>750000</v>
      </c>
      <c r="M5706" s="168">
        <f t="shared" si="2487"/>
        <v>2400000</v>
      </c>
      <c r="N5706" s="168">
        <f t="shared" si="2482"/>
        <v>0</v>
      </c>
      <c r="O5706" s="168">
        <f t="shared" ref="O5706:R5711" si="2488">SUM(O5856)</f>
        <v>0</v>
      </c>
      <c r="P5706" s="168">
        <f t="shared" si="2488"/>
        <v>0</v>
      </c>
      <c r="Q5706" s="168">
        <f t="shared" si="2488"/>
        <v>0</v>
      </c>
      <c r="R5706" s="168">
        <f t="shared" si="2488"/>
        <v>0</v>
      </c>
      <c r="S5706" s="168">
        <f t="shared" si="2483"/>
        <v>0</v>
      </c>
      <c r="T5706" s="168">
        <f t="shared" ref="T5706:W5711" si="2489">SUM(T5856)</f>
        <v>0</v>
      </c>
      <c r="U5706" s="168">
        <f t="shared" si="2489"/>
        <v>0</v>
      </c>
      <c r="V5706" s="168">
        <f t="shared" si="2489"/>
        <v>0</v>
      </c>
      <c r="W5706" s="168">
        <f t="shared" si="2489"/>
        <v>0</v>
      </c>
    </row>
    <row r="5707" spans="2:23" ht="16.5" thickTop="1" thickBot="1">
      <c r="B5707" s="164" t="s">
        <v>124</v>
      </c>
      <c r="C5707" s="172" t="s">
        <v>140</v>
      </c>
      <c r="D5707" s="168">
        <f t="shared" si="2479"/>
        <v>4500000</v>
      </c>
      <c r="E5707" s="168">
        <f t="shared" si="2480"/>
        <v>810000</v>
      </c>
      <c r="F5707" s="168">
        <f t="shared" si="2480"/>
        <v>540000</v>
      </c>
      <c r="G5707" s="168">
        <f t="shared" si="2480"/>
        <v>750000</v>
      </c>
      <c r="H5707" s="168">
        <f t="shared" si="2478"/>
        <v>2400000</v>
      </c>
      <c r="I5707" s="168">
        <f t="shared" si="2481"/>
        <v>4500000</v>
      </c>
      <c r="J5707" s="168">
        <f t="shared" si="2487"/>
        <v>810000</v>
      </c>
      <c r="K5707" s="168">
        <f t="shared" si="2487"/>
        <v>540000</v>
      </c>
      <c r="L5707" s="168">
        <f t="shared" si="2487"/>
        <v>750000</v>
      </c>
      <c r="M5707" s="168">
        <f t="shared" si="2487"/>
        <v>2400000</v>
      </c>
      <c r="N5707" s="168">
        <f t="shared" si="2482"/>
        <v>0</v>
      </c>
      <c r="O5707" s="168">
        <f t="shared" si="2488"/>
        <v>0</v>
      </c>
      <c r="P5707" s="168">
        <f t="shared" si="2488"/>
        <v>0</v>
      </c>
      <c r="Q5707" s="168">
        <f t="shared" si="2488"/>
        <v>0</v>
      </c>
      <c r="R5707" s="168">
        <f t="shared" si="2488"/>
        <v>0</v>
      </c>
      <c r="S5707" s="168">
        <f t="shared" si="2483"/>
        <v>0</v>
      </c>
      <c r="T5707" s="168">
        <f t="shared" si="2489"/>
        <v>0</v>
      </c>
      <c r="U5707" s="168">
        <f t="shared" si="2489"/>
        <v>0</v>
      </c>
      <c r="V5707" s="168">
        <f t="shared" si="2489"/>
        <v>0</v>
      </c>
      <c r="W5707" s="168">
        <f t="shared" si="2489"/>
        <v>0</v>
      </c>
    </row>
    <row r="5708" spans="2:23" ht="16.5" thickTop="1" thickBot="1">
      <c r="B5708" s="164" t="s">
        <v>124</v>
      </c>
      <c r="C5708" s="173" t="s">
        <v>138</v>
      </c>
      <c r="D5708" s="168">
        <f t="shared" si="2479"/>
        <v>4500000</v>
      </c>
      <c r="E5708" s="168">
        <f t="shared" si="2480"/>
        <v>810000</v>
      </c>
      <c r="F5708" s="168">
        <f t="shared" si="2480"/>
        <v>540000</v>
      </c>
      <c r="G5708" s="168">
        <f t="shared" si="2480"/>
        <v>750000</v>
      </c>
      <c r="H5708" s="168">
        <f t="shared" si="2478"/>
        <v>2400000</v>
      </c>
      <c r="I5708" s="168">
        <f t="shared" si="2481"/>
        <v>4500000</v>
      </c>
      <c r="J5708" s="168">
        <f t="shared" si="2487"/>
        <v>810000</v>
      </c>
      <c r="K5708" s="168">
        <f t="shared" si="2487"/>
        <v>540000</v>
      </c>
      <c r="L5708" s="168">
        <f t="shared" si="2487"/>
        <v>750000</v>
      </c>
      <c r="M5708" s="168">
        <f t="shared" si="2487"/>
        <v>2400000</v>
      </c>
      <c r="N5708" s="168">
        <f t="shared" si="2482"/>
        <v>0</v>
      </c>
      <c r="O5708" s="168">
        <f t="shared" si="2488"/>
        <v>0</v>
      </c>
      <c r="P5708" s="168">
        <f t="shared" si="2488"/>
        <v>0</v>
      </c>
      <c r="Q5708" s="168">
        <f t="shared" si="2488"/>
        <v>0</v>
      </c>
      <c r="R5708" s="168">
        <f t="shared" si="2488"/>
        <v>0</v>
      </c>
      <c r="S5708" s="168">
        <f t="shared" si="2483"/>
        <v>0</v>
      </c>
      <c r="T5708" s="168">
        <f t="shared" si="2489"/>
        <v>0</v>
      </c>
      <c r="U5708" s="168">
        <f t="shared" si="2489"/>
        <v>0</v>
      </c>
      <c r="V5708" s="168">
        <f t="shared" si="2489"/>
        <v>0</v>
      </c>
      <c r="W5708" s="168">
        <f t="shared" si="2489"/>
        <v>0</v>
      </c>
    </row>
    <row r="5709" spans="2:23" ht="16.5" thickTop="1" thickBot="1">
      <c r="B5709" s="164" t="s">
        <v>124</v>
      </c>
      <c r="C5709" s="174" t="s">
        <v>148</v>
      </c>
      <c r="D5709" s="168">
        <f t="shared" si="2479"/>
        <v>4500000</v>
      </c>
      <c r="E5709" s="168">
        <f t="shared" si="2480"/>
        <v>810000</v>
      </c>
      <c r="F5709" s="168">
        <f t="shared" si="2480"/>
        <v>540000</v>
      </c>
      <c r="G5709" s="168">
        <f t="shared" si="2480"/>
        <v>750000</v>
      </c>
      <c r="H5709" s="168">
        <f t="shared" si="2478"/>
        <v>2400000</v>
      </c>
      <c r="I5709" s="168">
        <f t="shared" si="2481"/>
        <v>4500000</v>
      </c>
      <c r="J5709" s="168">
        <f t="shared" si="2487"/>
        <v>810000</v>
      </c>
      <c r="K5709" s="168">
        <f t="shared" si="2487"/>
        <v>540000</v>
      </c>
      <c r="L5709" s="168">
        <f t="shared" si="2487"/>
        <v>750000</v>
      </c>
      <c r="M5709" s="168">
        <f t="shared" si="2487"/>
        <v>2400000</v>
      </c>
      <c r="N5709" s="168">
        <f t="shared" si="2482"/>
        <v>0</v>
      </c>
      <c r="O5709" s="168">
        <f t="shared" si="2488"/>
        <v>0</v>
      </c>
      <c r="P5709" s="168">
        <f t="shared" si="2488"/>
        <v>0</v>
      </c>
      <c r="Q5709" s="168">
        <f t="shared" si="2488"/>
        <v>0</v>
      </c>
      <c r="R5709" s="168">
        <f t="shared" si="2488"/>
        <v>0</v>
      </c>
      <c r="S5709" s="168">
        <f t="shared" si="2483"/>
        <v>0</v>
      </c>
      <c r="T5709" s="168">
        <f t="shared" si="2489"/>
        <v>0</v>
      </c>
      <c r="U5709" s="168">
        <f t="shared" si="2489"/>
        <v>0</v>
      </c>
      <c r="V5709" s="168">
        <f t="shared" si="2489"/>
        <v>0</v>
      </c>
      <c r="W5709" s="168">
        <f t="shared" si="2489"/>
        <v>0</v>
      </c>
    </row>
    <row r="5710" spans="2:23" ht="31.5" thickTop="1" thickBot="1">
      <c r="B5710" s="164" t="s">
        <v>124</v>
      </c>
      <c r="C5710" s="175" t="s">
        <v>152</v>
      </c>
      <c r="D5710" s="168">
        <f t="shared" si="2479"/>
        <v>4500000</v>
      </c>
      <c r="E5710" s="168">
        <f t="shared" si="2480"/>
        <v>810000</v>
      </c>
      <c r="F5710" s="168">
        <f t="shared" si="2480"/>
        <v>540000</v>
      </c>
      <c r="G5710" s="168">
        <f t="shared" si="2480"/>
        <v>750000</v>
      </c>
      <c r="H5710" s="168">
        <f t="shared" si="2478"/>
        <v>2400000</v>
      </c>
      <c r="I5710" s="168">
        <f t="shared" si="2481"/>
        <v>4500000</v>
      </c>
      <c r="J5710" s="168">
        <f t="shared" si="2487"/>
        <v>810000</v>
      </c>
      <c r="K5710" s="168">
        <f t="shared" si="2487"/>
        <v>540000</v>
      </c>
      <c r="L5710" s="168">
        <f t="shared" si="2487"/>
        <v>750000</v>
      </c>
      <c r="M5710" s="168">
        <f t="shared" si="2487"/>
        <v>2400000</v>
      </c>
      <c r="N5710" s="168">
        <f t="shared" si="2482"/>
        <v>0</v>
      </c>
      <c r="O5710" s="168">
        <f t="shared" si="2488"/>
        <v>0</v>
      </c>
      <c r="P5710" s="168">
        <f t="shared" si="2488"/>
        <v>0</v>
      </c>
      <c r="Q5710" s="168">
        <f t="shared" si="2488"/>
        <v>0</v>
      </c>
      <c r="R5710" s="168">
        <f t="shared" si="2488"/>
        <v>0</v>
      </c>
      <c r="S5710" s="168">
        <f t="shared" si="2483"/>
        <v>0</v>
      </c>
      <c r="T5710" s="168">
        <f t="shared" si="2489"/>
        <v>0</v>
      </c>
      <c r="U5710" s="168">
        <f t="shared" si="2489"/>
        <v>0</v>
      </c>
      <c r="V5710" s="168">
        <f t="shared" si="2489"/>
        <v>0</v>
      </c>
      <c r="W5710" s="168">
        <f t="shared" si="2489"/>
        <v>0</v>
      </c>
    </row>
    <row r="5711" spans="2:23" ht="16.5" thickTop="1" thickBot="1">
      <c r="B5711" s="164" t="s">
        <v>124</v>
      </c>
      <c r="C5711" s="170" t="s">
        <v>121</v>
      </c>
      <c r="D5711" s="168">
        <f t="shared" si="2479"/>
        <v>16000</v>
      </c>
      <c r="E5711" s="168">
        <f t="shared" si="2480"/>
        <v>0</v>
      </c>
      <c r="F5711" s="168">
        <f t="shared" si="2480"/>
        <v>8000</v>
      </c>
      <c r="G5711" s="168">
        <f t="shared" si="2480"/>
        <v>8000</v>
      </c>
      <c r="H5711" s="168">
        <f t="shared" si="2478"/>
        <v>0</v>
      </c>
      <c r="I5711" s="168">
        <f t="shared" si="2481"/>
        <v>16000</v>
      </c>
      <c r="J5711" s="168">
        <f t="shared" si="2487"/>
        <v>0</v>
      </c>
      <c r="K5711" s="168">
        <f t="shared" si="2487"/>
        <v>8000</v>
      </c>
      <c r="L5711" s="168">
        <f t="shared" si="2487"/>
        <v>8000</v>
      </c>
      <c r="M5711" s="168">
        <f t="shared" si="2487"/>
        <v>0</v>
      </c>
      <c r="N5711" s="168">
        <f t="shared" si="2482"/>
        <v>0</v>
      </c>
      <c r="O5711" s="168">
        <f t="shared" si="2488"/>
        <v>0</v>
      </c>
      <c r="P5711" s="168">
        <f t="shared" si="2488"/>
        <v>0</v>
      </c>
      <c r="Q5711" s="168">
        <f t="shared" si="2488"/>
        <v>0</v>
      </c>
      <c r="R5711" s="168">
        <f t="shared" si="2488"/>
        <v>0</v>
      </c>
      <c r="S5711" s="168">
        <f t="shared" si="2483"/>
        <v>0</v>
      </c>
      <c r="T5711" s="168">
        <f t="shared" si="2489"/>
        <v>0</v>
      </c>
      <c r="U5711" s="168">
        <f t="shared" si="2489"/>
        <v>0</v>
      </c>
      <c r="V5711" s="168">
        <f t="shared" si="2489"/>
        <v>0</v>
      </c>
      <c r="W5711" s="168">
        <f t="shared" si="2489"/>
        <v>0</v>
      </c>
    </row>
    <row r="5712" spans="2:23" ht="16.5" thickTop="1" thickBot="1">
      <c r="B5712" s="164" t="s">
        <v>1884</v>
      </c>
      <c r="C5712" s="170" t="s">
        <v>1885</v>
      </c>
      <c r="D5712" s="168">
        <f t="shared" si="2479"/>
        <v>27500000</v>
      </c>
      <c r="E5712" s="168">
        <f t="shared" si="2480"/>
        <v>6000000</v>
      </c>
      <c r="F5712" s="168">
        <f t="shared" si="2480"/>
        <v>6000000</v>
      </c>
      <c r="G5712" s="168">
        <f t="shared" si="2480"/>
        <v>10000000</v>
      </c>
      <c r="H5712" s="168">
        <f t="shared" si="2478"/>
        <v>5500000</v>
      </c>
      <c r="I5712" s="168">
        <f t="shared" si="2481"/>
        <v>27500000</v>
      </c>
      <c r="J5712" s="168">
        <f t="shared" ref="J5712:M5715" si="2490">SUM(J5716,J5720)</f>
        <v>6000000</v>
      </c>
      <c r="K5712" s="168">
        <f t="shared" si="2490"/>
        <v>6000000</v>
      </c>
      <c r="L5712" s="168">
        <f t="shared" si="2490"/>
        <v>10000000</v>
      </c>
      <c r="M5712" s="168">
        <f t="shared" si="2490"/>
        <v>5500000</v>
      </c>
      <c r="N5712" s="168">
        <f t="shared" si="2482"/>
        <v>0</v>
      </c>
      <c r="O5712" s="168">
        <f t="shared" ref="O5712:R5715" si="2491">SUM(O5716,O5720)</f>
        <v>0</v>
      </c>
      <c r="P5712" s="168">
        <f t="shared" si="2491"/>
        <v>0</v>
      </c>
      <c r="Q5712" s="168">
        <f t="shared" si="2491"/>
        <v>0</v>
      </c>
      <c r="R5712" s="168">
        <f t="shared" si="2491"/>
        <v>0</v>
      </c>
      <c r="S5712" s="168">
        <f t="shared" si="2483"/>
        <v>0</v>
      </c>
      <c r="T5712" s="168">
        <f t="shared" ref="T5712:W5715" si="2492">SUM(T5716,T5720)</f>
        <v>0</v>
      </c>
      <c r="U5712" s="168">
        <f t="shared" si="2492"/>
        <v>0</v>
      </c>
      <c r="V5712" s="168">
        <f t="shared" si="2492"/>
        <v>0</v>
      </c>
      <c r="W5712" s="168">
        <f t="shared" si="2492"/>
        <v>0</v>
      </c>
    </row>
    <row r="5713" spans="2:23" ht="16.5" thickTop="1" thickBot="1">
      <c r="B5713" s="164" t="s">
        <v>124</v>
      </c>
      <c r="C5713" s="171" t="s">
        <v>96</v>
      </c>
      <c r="D5713" s="168">
        <f t="shared" si="2479"/>
        <v>27500000</v>
      </c>
      <c r="E5713" s="168">
        <f t="shared" si="2480"/>
        <v>6000000</v>
      </c>
      <c r="F5713" s="168">
        <f t="shared" si="2480"/>
        <v>6000000</v>
      </c>
      <c r="G5713" s="168">
        <f t="shared" si="2480"/>
        <v>10000000</v>
      </c>
      <c r="H5713" s="168">
        <f t="shared" si="2478"/>
        <v>5500000</v>
      </c>
      <c r="I5713" s="168">
        <f t="shared" si="2481"/>
        <v>27500000</v>
      </c>
      <c r="J5713" s="168">
        <f t="shared" si="2490"/>
        <v>6000000</v>
      </c>
      <c r="K5713" s="168">
        <f t="shared" si="2490"/>
        <v>6000000</v>
      </c>
      <c r="L5713" s="168">
        <f t="shared" si="2490"/>
        <v>10000000</v>
      </c>
      <c r="M5713" s="168">
        <f t="shared" si="2490"/>
        <v>5500000</v>
      </c>
      <c r="N5713" s="168">
        <f t="shared" si="2482"/>
        <v>0</v>
      </c>
      <c r="O5713" s="168">
        <f t="shared" si="2491"/>
        <v>0</v>
      </c>
      <c r="P5713" s="168">
        <f t="shared" si="2491"/>
        <v>0</v>
      </c>
      <c r="Q5713" s="168">
        <f t="shared" si="2491"/>
        <v>0</v>
      </c>
      <c r="R5713" s="168">
        <f t="shared" si="2491"/>
        <v>0</v>
      </c>
      <c r="S5713" s="168">
        <f t="shared" si="2483"/>
        <v>0</v>
      </c>
      <c r="T5713" s="168">
        <f t="shared" si="2492"/>
        <v>0</v>
      </c>
      <c r="U5713" s="168">
        <f t="shared" si="2492"/>
        <v>0</v>
      </c>
      <c r="V5713" s="168">
        <f t="shared" si="2492"/>
        <v>0</v>
      </c>
      <c r="W5713" s="168">
        <f t="shared" si="2492"/>
        <v>0</v>
      </c>
    </row>
    <row r="5714" spans="2:23" ht="16.5" thickTop="1" thickBot="1">
      <c r="B5714" s="164" t="s">
        <v>124</v>
      </c>
      <c r="C5714" s="172" t="s">
        <v>100</v>
      </c>
      <c r="D5714" s="168">
        <f t="shared" si="2479"/>
        <v>27500000</v>
      </c>
      <c r="E5714" s="168">
        <f t="shared" si="2480"/>
        <v>6000000</v>
      </c>
      <c r="F5714" s="168">
        <f t="shared" si="2480"/>
        <v>6000000</v>
      </c>
      <c r="G5714" s="168">
        <f t="shared" si="2480"/>
        <v>10000000</v>
      </c>
      <c r="H5714" s="168">
        <f t="shared" si="2478"/>
        <v>5500000</v>
      </c>
      <c r="I5714" s="168">
        <f t="shared" si="2481"/>
        <v>27500000</v>
      </c>
      <c r="J5714" s="168">
        <f t="shared" si="2490"/>
        <v>6000000</v>
      </c>
      <c r="K5714" s="168">
        <f t="shared" si="2490"/>
        <v>6000000</v>
      </c>
      <c r="L5714" s="168">
        <f t="shared" si="2490"/>
        <v>10000000</v>
      </c>
      <c r="M5714" s="168">
        <f t="shared" si="2490"/>
        <v>5500000</v>
      </c>
      <c r="N5714" s="168">
        <f t="shared" si="2482"/>
        <v>0</v>
      </c>
      <c r="O5714" s="168">
        <f t="shared" si="2491"/>
        <v>0</v>
      </c>
      <c r="P5714" s="168">
        <f t="shared" si="2491"/>
        <v>0</v>
      </c>
      <c r="Q5714" s="168">
        <f t="shared" si="2491"/>
        <v>0</v>
      </c>
      <c r="R5714" s="168">
        <f t="shared" si="2491"/>
        <v>0</v>
      </c>
      <c r="S5714" s="168">
        <f t="shared" si="2483"/>
        <v>0</v>
      </c>
      <c r="T5714" s="168">
        <f t="shared" si="2492"/>
        <v>0</v>
      </c>
      <c r="U5714" s="168">
        <f t="shared" si="2492"/>
        <v>0</v>
      </c>
      <c r="V5714" s="168">
        <f t="shared" si="2492"/>
        <v>0</v>
      </c>
      <c r="W5714" s="168">
        <f t="shared" si="2492"/>
        <v>0</v>
      </c>
    </row>
    <row r="5715" spans="2:23" ht="16.5" thickTop="1" thickBot="1">
      <c r="B5715" s="164" t="s">
        <v>124</v>
      </c>
      <c r="C5715" s="173" t="s">
        <v>136</v>
      </c>
      <c r="D5715" s="168">
        <f t="shared" si="2479"/>
        <v>27500000</v>
      </c>
      <c r="E5715" s="168">
        <f t="shared" si="2480"/>
        <v>6000000</v>
      </c>
      <c r="F5715" s="168">
        <f t="shared" si="2480"/>
        <v>6000000</v>
      </c>
      <c r="G5715" s="168">
        <f t="shared" si="2480"/>
        <v>10000000</v>
      </c>
      <c r="H5715" s="168">
        <f t="shared" si="2478"/>
        <v>5500000</v>
      </c>
      <c r="I5715" s="168">
        <f t="shared" si="2481"/>
        <v>27500000</v>
      </c>
      <c r="J5715" s="168">
        <f t="shared" si="2490"/>
        <v>6000000</v>
      </c>
      <c r="K5715" s="168">
        <f t="shared" si="2490"/>
        <v>6000000</v>
      </c>
      <c r="L5715" s="168">
        <f t="shared" si="2490"/>
        <v>10000000</v>
      </c>
      <c r="M5715" s="168">
        <f t="shared" si="2490"/>
        <v>5500000</v>
      </c>
      <c r="N5715" s="168">
        <f t="shared" si="2482"/>
        <v>0</v>
      </c>
      <c r="O5715" s="168">
        <f t="shared" si="2491"/>
        <v>0</v>
      </c>
      <c r="P5715" s="168">
        <f t="shared" si="2491"/>
        <v>0</v>
      </c>
      <c r="Q5715" s="168">
        <f t="shared" si="2491"/>
        <v>0</v>
      </c>
      <c r="R5715" s="168">
        <f t="shared" si="2491"/>
        <v>0</v>
      </c>
      <c r="S5715" s="168">
        <f t="shared" si="2483"/>
        <v>0</v>
      </c>
      <c r="T5715" s="168">
        <f t="shared" si="2492"/>
        <v>0</v>
      </c>
      <c r="U5715" s="168">
        <f t="shared" si="2492"/>
        <v>0</v>
      </c>
      <c r="V5715" s="168">
        <f t="shared" si="2492"/>
        <v>0</v>
      </c>
      <c r="W5715" s="168">
        <f t="shared" si="2492"/>
        <v>0</v>
      </c>
    </row>
    <row r="5716" spans="2:23" ht="31.5" thickTop="1" thickBot="1">
      <c r="B5716" s="164" t="s">
        <v>1886</v>
      </c>
      <c r="C5716" s="171" t="s">
        <v>1887</v>
      </c>
      <c r="D5716" s="168">
        <f t="shared" si="2479"/>
        <v>17500000</v>
      </c>
      <c r="E5716" s="168">
        <f t="shared" si="2480"/>
        <v>6000000</v>
      </c>
      <c r="F5716" s="168">
        <f t="shared" si="2480"/>
        <v>6000000</v>
      </c>
      <c r="G5716" s="168">
        <f t="shared" si="2480"/>
        <v>2500000</v>
      </c>
      <c r="H5716" s="168">
        <f t="shared" si="2478"/>
        <v>3000000</v>
      </c>
      <c r="I5716" s="168">
        <f t="shared" si="2481"/>
        <v>17500000</v>
      </c>
      <c r="J5716" s="168">
        <f t="shared" ref="J5716:M5718" si="2493">SUM(J5717)</f>
        <v>6000000</v>
      </c>
      <c r="K5716" s="168">
        <f t="shared" si="2493"/>
        <v>6000000</v>
      </c>
      <c r="L5716" s="168">
        <f t="shared" si="2493"/>
        <v>2500000</v>
      </c>
      <c r="M5716" s="168">
        <f t="shared" si="2493"/>
        <v>3000000</v>
      </c>
      <c r="N5716" s="168">
        <f t="shared" si="2482"/>
        <v>0</v>
      </c>
      <c r="O5716" s="168">
        <f t="shared" ref="O5716:R5718" si="2494">SUM(O5717)</f>
        <v>0</v>
      </c>
      <c r="P5716" s="168">
        <f t="shared" si="2494"/>
        <v>0</v>
      </c>
      <c r="Q5716" s="168">
        <f t="shared" si="2494"/>
        <v>0</v>
      </c>
      <c r="R5716" s="168">
        <f t="shared" si="2494"/>
        <v>0</v>
      </c>
      <c r="S5716" s="168">
        <f t="shared" si="2483"/>
        <v>0</v>
      </c>
      <c r="T5716" s="168">
        <f t="shared" ref="T5716:W5718" si="2495">SUM(T5717)</f>
        <v>0</v>
      </c>
      <c r="U5716" s="168">
        <f t="shared" si="2495"/>
        <v>0</v>
      </c>
      <c r="V5716" s="168">
        <f t="shared" si="2495"/>
        <v>0</v>
      </c>
      <c r="W5716" s="168">
        <f t="shared" si="2495"/>
        <v>0</v>
      </c>
    </row>
    <row r="5717" spans="2:23" ht="16.5" thickTop="1" thickBot="1">
      <c r="B5717" s="164" t="s">
        <v>124</v>
      </c>
      <c r="C5717" s="172" t="s">
        <v>96</v>
      </c>
      <c r="D5717" s="168">
        <f t="shared" si="2479"/>
        <v>17500000</v>
      </c>
      <c r="E5717" s="168">
        <f t="shared" si="2480"/>
        <v>6000000</v>
      </c>
      <c r="F5717" s="168">
        <f t="shared" si="2480"/>
        <v>6000000</v>
      </c>
      <c r="G5717" s="168">
        <f t="shared" si="2480"/>
        <v>2500000</v>
      </c>
      <c r="H5717" s="168">
        <f t="shared" si="2478"/>
        <v>3000000</v>
      </c>
      <c r="I5717" s="168">
        <f t="shared" si="2481"/>
        <v>17500000</v>
      </c>
      <c r="J5717" s="168">
        <f t="shared" si="2493"/>
        <v>6000000</v>
      </c>
      <c r="K5717" s="168">
        <f t="shared" si="2493"/>
        <v>6000000</v>
      </c>
      <c r="L5717" s="168">
        <f t="shared" si="2493"/>
        <v>2500000</v>
      </c>
      <c r="M5717" s="168">
        <f t="shared" si="2493"/>
        <v>3000000</v>
      </c>
      <c r="N5717" s="168">
        <f t="shared" si="2482"/>
        <v>0</v>
      </c>
      <c r="O5717" s="168">
        <f t="shared" si="2494"/>
        <v>0</v>
      </c>
      <c r="P5717" s="168">
        <f t="shared" si="2494"/>
        <v>0</v>
      </c>
      <c r="Q5717" s="168">
        <f t="shared" si="2494"/>
        <v>0</v>
      </c>
      <c r="R5717" s="168">
        <f t="shared" si="2494"/>
        <v>0</v>
      </c>
      <c r="S5717" s="168">
        <f t="shared" si="2483"/>
        <v>0</v>
      </c>
      <c r="T5717" s="168">
        <f t="shared" si="2495"/>
        <v>0</v>
      </c>
      <c r="U5717" s="168">
        <f t="shared" si="2495"/>
        <v>0</v>
      </c>
      <c r="V5717" s="168">
        <f t="shared" si="2495"/>
        <v>0</v>
      </c>
      <c r="W5717" s="168">
        <f t="shared" si="2495"/>
        <v>0</v>
      </c>
    </row>
    <row r="5718" spans="2:23" ht="16.5" thickTop="1" thickBot="1">
      <c r="B5718" s="164" t="s">
        <v>124</v>
      </c>
      <c r="C5718" s="173" t="s">
        <v>100</v>
      </c>
      <c r="D5718" s="168">
        <f t="shared" si="2479"/>
        <v>17500000</v>
      </c>
      <c r="E5718" s="168">
        <f t="shared" si="2480"/>
        <v>6000000</v>
      </c>
      <c r="F5718" s="168">
        <f t="shared" si="2480"/>
        <v>6000000</v>
      </c>
      <c r="G5718" s="168">
        <f t="shared" si="2480"/>
        <v>2500000</v>
      </c>
      <c r="H5718" s="168">
        <f t="shared" si="2478"/>
        <v>3000000</v>
      </c>
      <c r="I5718" s="168">
        <f t="shared" si="2481"/>
        <v>17500000</v>
      </c>
      <c r="J5718" s="168">
        <f t="shared" si="2493"/>
        <v>6000000</v>
      </c>
      <c r="K5718" s="168">
        <f t="shared" si="2493"/>
        <v>6000000</v>
      </c>
      <c r="L5718" s="168">
        <f t="shared" si="2493"/>
        <v>2500000</v>
      </c>
      <c r="M5718" s="168">
        <f t="shared" si="2493"/>
        <v>3000000</v>
      </c>
      <c r="N5718" s="168">
        <f t="shared" si="2482"/>
        <v>0</v>
      </c>
      <c r="O5718" s="168">
        <f t="shared" si="2494"/>
        <v>0</v>
      </c>
      <c r="P5718" s="168">
        <f t="shared" si="2494"/>
        <v>0</v>
      </c>
      <c r="Q5718" s="168">
        <f t="shared" si="2494"/>
        <v>0</v>
      </c>
      <c r="R5718" s="168">
        <f t="shared" si="2494"/>
        <v>0</v>
      </c>
      <c r="S5718" s="168">
        <f t="shared" si="2483"/>
        <v>0</v>
      </c>
      <c r="T5718" s="168">
        <f t="shared" si="2495"/>
        <v>0</v>
      </c>
      <c r="U5718" s="168">
        <f t="shared" si="2495"/>
        <v>0</v>
      </c>
      <c r="V5718" s="168">
        <f t="shared" si="2495"/>
        <v>0</v>
      </c>
      <c r="W5718" s="168">
        <f t="shared" si="2495"/>
        <v>0</v>
      </c>
    </row>
    <row r="5719" spans="2:23" ht="16.5" thickTop="1" thickBot="1">
      <c r="B5719" s="164" t="s">
        <v>124</v>
      </c>
      <c r="C5719" s="174" t="s">
        <v>136</v>
      </c>
      <c r="D5719" s="168">
        <f t="shared" si="2479"/>
        <v>17500000</v>
      </c>
      <c r="E5719" s="168">
        <f t="shared" si="2480"/>
        <v>6000000</v>
      </c>
      <c r="F5719" s="168">
        <f t="shared" si="2480"/>
        <v>6000000</v>
      </c>
      <c r="G5719" s="168">
        <f t="shared" si="2480"/>
        <v>2500000</v>
      </c>
      <c r="H5719" s="168">
        <f t="shared" si="2478"/>
        <v>3000000</v>
      </c>
      <c r="I5719" s="168">
        <f t="shared" si="2481"/>
        <v>17500000</v>
      </c>
      <c r="J5719" s="168">
        <v>6000000</v>
      </c>
      <c r="K5719" s="168">
        <v>6000000</v>
      </c>
      <c r="L5719" s="168">
        <v>2500000</v>
      </c>
      <c r="M5719" s="168">
        <v>3000000</v>
      </c>
      <c r="N5719" s="168">
        <f t="shared" si="2482"/>
        <v>0</v>
      </c>
      <c r="O5719" s="168">
        <v>0</v>
      </c>
      <c r="P5719" s="168">
        <v>0</v>
      </c>
      <c r="Q5719" s="168">
        <v>0</v>
      </c>
      <c r="R5719" s="168">
        <v>0</v>
      </c>
      <c r="S5719" s="168">
        <f t="shared" si="2483"/>
        <v>0</v>
      </c>
      <c r="T5719" s="168">
        <v>0</v>
      </c>
      <c r="U5719" s="168">
        <v>0</v>
      </c>
      <c r="V5719" s="168">
        <v>0</v>
      </c>
      <c r="W5719" s="168">
        <v>0</v>
      </c>
    </row>
    <row r="5720" spans="2:23" ht="46.5" thickTop="1" thickBot="1">
      <c r="B5720" s="164" t="s">
        <v>1888</v>
      </c>
      <c r="C5720" s="171" t="s">
        <v>1889</v>
      </c>
      <c r="D5720" s="168">
        <f t="shared" si="2479"/>
        <v>10000000</v>
      </c>
      <c r="E5720" s="168">
        <f t="shared" si="2480"/>
        <v>0</v>
      </c>
      <c r="F5720" s="168">
        <f t="shared" si="2480"/>
        <v>0</v>
      </c>
      <c r="G5720" s="168">
        <f t="shared" si="2480"/>
        <v>7500000</v>
      </c>
      <c r="H5720" s="168">
        <f t="shared" si="2478"/>
        <v>2500000</v>
      </c>
      <c r="I5720" s="168">
        <f t="shared" si="2481"/>
        <v>10000000</v>
      </c>
      <c r="J5720" s="168">
        <f t="shared" ref="J5720:M5722" si="2496">SUM(J5721)</f>
        <v>0</v>
      </c>
      <c r="K5720" s="168">
        <f t="shared" si="2496"/>
        <v>0</v>
      </c>
      <c r="L5720" s="168">
        <f t="shared" si="2496"/>
        <v>7500000</v>
      </c>
      <c r="M5720" s="168">
        <f t="shared" si="2496"/>
        <v>2500000</v>
      </c>
      <c r="N5720" s="168">
        <f t="shared" si="2482"/>
        <v>0</v>
      </c>
      <c r="O5720" s="168">
        <f t="shared" ref="O5720:R5722" si="2497">SUM(O5721)</f>
        <v>0</v>
      </c>
      <c r="P5720" s="168">
        <f t="shared" si="2497"/>
        <v>0</v>
      </c>
      <c r="Q5720" s="168">
        <f t="shared" si="2497"/>
        <v>0</v>
      </c>
      <c r="R5720" s="168">
        <f t="shared" si="2497"/>
        <v>0</v>
      </c>
      <c r="S5720" s="168">
        <f t="shared" si="2483"/>
        <v>0</v>
      </c>
      <c r="T5720" s="168">
        <f t="shared" ref="T5720:W5722" si="2498">SUM(T5721)</f>
        <v>0</v>
      </c>
      <c r="U5720" s="168">
        <f t="shared" si="2498"/>
        <v>0</v>
      </c>
      <c r="V5720" s="168">
        <f t="shared" si="2498"/>
        <v>0</v>
      </c>
      <c r="W5720" s="168">
        <f t="shared" si="2498"/>
        <v>0</v>
      </c>
    </row>
    <row r="5721" spans="2:23" ht="16.5" thickTop="1" thickBot="1">
      <c r="B5721" s="164" t="s">
        <v>124</v>
      </c>
      <c r="C5721" s="172" t="s">
        <v>96</v>
      </c>
      <c r="D5721" s="168">
        <f t="shared" si="2479"/>
        <v>10000000</v>
      </c>
      <c r="E5721" s="168">
        <f t="shared" si="2480"/>
        <v>0</v>
      </c>
      <c r="F5721" s="168">
        <f t="shared" si="2480"/>
        <v>0</v>
      </c>
      <c r="G5721" s="168">
        <f t="shared" si="2480"/>
        <v>7500000</v>
      </c>
      <c r="H5721" s="168">
        <f t="shared" si="2478"/>
        <v>2500000</v>
      </c>
      <c r="I5721" s="168">
        <f t="shared" si="2481"/>
        <v>10000000</v>
      </c>
      <c r="J5721" s="168">
        <f t="shared" si="2496"/>
        <v>0</v>
      </c>
      <c r="K5721" s="168">
        <f t="shared" si="2496"/>
        <v>0</v>
      </c>
      <c r="L5721" s="168">
        <f t="shared" si="2496"/>
        <v>7500000</v>
      </c>
      <c r="M5721" s="168">
        <f t="shared" si="2496"/>
        <v>2500000</v>
      </c>
      <c r="N5721" s="168">
        <f t="shared" si="2482"/>
        <v>0</v>
      </c>
      <c r="O5721" s="168">
        <f t="shared" si="2497"/>
        <v>0</v>
      </c>
      <c r="P5721" s="168">
        <f t="shared" si="2497"/>
        <v>0</v>
      </c>
      <c r="Q5721" s="168">
        <f t="shared" si="2497"/>
        <v>0</v>
      </c>
      <c r="R5721" s="168">
        <f t="shared" si="2497"/>
        <v>0</v>
      </c>
      <c r="S5721" s="168">
        <f t="shared" si="2483"/>
        <v>0</v>
      </c>
      <c r="T5721" s="168">
        <f t="shared" si="2498"/>
        <v>0</v>
      </c>
      <c r="U5721" s="168">
        <f t="shared" si="2498"/>
        <v>0</v>
      </c>
      <c r="V5721" s="168">
        <f t="shared" si="2498"/>
        <v>0</v>
      </c>
      <c r="W5721" s="168">
        <f t="shared" si="2498"/>
        <v>0</v>
      </c>
    </row>
    <row r="5722" spans="2:23" ht="16.5" thickTop="1" thickBot="1">
      <c r="B5722" s="164" t="s">
        <v>124</v>
      </c>
      <c r="C5722" s="173" t="s">
        <v>100</v>
      </c>
      <c r="D5722" s="168">
        <f t="shared" si="2479"/>
        <v>10000000</v>
      </c>
      <c r="E5722" s="168">
        <f t="shared" si="2480"/>
        <v>0</v>
      </c>
      <c r="F5722" s="168">
        <f t="shared" si="2480"/>
        <v>0</v>
      </c>
      <c r="G5722" s="168">
        <f t="shared" si="2480"/>
        <v>7500000</v>
      </c>
      <c r="H5722" s="168">
        <f t="shared" si="2478"/>
        <v>2500000</v>
      </c>
      <c r="I5722" s="168">
        <f t="shared" si="2481"/>
        <v>10000000</v>
      </c>
      <c r="J5722" s="168">
        <f t="shared" si="2496"/>
        <v>0</v>
      </c>
      <c r="K5722" s="168">
        <f t="shared" si="2496"/>
        <v>0</v>
      </c>
      <c r="L5722" s="168">
        <f t="shared" si="2496"/>
        <v>7500000</v>
      </c>
      <c r="M5722" s="168">
        <f t="shared" si="2496"/>
        <v>2500000</v>
      </c>
      <c r="N5722" s="168">
        <f t="shared" si="2482"/>
        <v>0</v>
      </c>
      <c r="O5722" s="168">
        <f t="shared" si="2497"/>
        <v>0</v>
      </c>
      <c r="P5722" s="168">
        <f t="shared" si="2497"/>
        <v>0</v>
      </c>
      <c r="Q5722" s="168">
        <f t="shared" si="2497"/>
        <v>0</v>
      </c>
      <c r="R5722" s="168">
        <f t="shared" si="2497"/>
        <v>0</v>
      </c>
      <c r="S5722" s="168">
        <f t="shared" si="2483"/>
        <v>0</v>
      </c>
      <c r="T5722" s="168">
        <f t="shared" si="2498"/>
        <v>0</v>
      </c>
      <c r="U5722" s="168">
        <f t="shared" si="2498"/>
        <v>0</v>
      </c>
      <c r="V5722" s="168">
        <f t="shared" si="2498"/>
        <v>0</v>
      </c>
      <c r="W5722" s="168">
        <f t="shared" si="2498"/>
        <v>0</v>
      </c>
    </row>
    <row r="5723" spans="2:23" ht="16.5" thickTop="1" thickBot="1">
      <c r="B5723" s="164" t="s">
        <v>124</v>
      </c>
      <c r="C5723" s="174" t="s">
        <v>136</v>
      </c>
      <c r="D5723" s="168">
        <f t="shared" si="2479"/>
        <v>10000000</v>
      </c>
      <c r="E5723" s="168">
        <f t="shared" si="2480"/>
        <v>0</v>
      </c>
      <c r="F5723" s="168">
        <f t="shared" si="2480"/>
        <v>0</v>
      </c>
      <c r="G5723" s="168">
        <f t="shared" si="2480"/>
        <v>7500000</v>
      </c>
      <c r="H5723" s="168">
        <f t="shared" si="2478"/>
        <v>2500000</v>
      </c>
      <c r="I5723" s="168">
        <f t="shared" si="2481"/>
        <v>10000000</v>
      </c>
      <c r="J5723" s="168">
        <v>0</v>
      </c>
      <c r="K5723" s="168">
        <v>0</v>
      </c>
      <c r="L5723" s="168">
        <v>7500000</v>
      </c>
      <c r="M5723" s="168">
        <v>2500000</v>
      </c>
      <c r="N5723" s="168">
        <f t="shared" si="2482"/>
        <v>0</v>
      </c>
      <c r="O5723" s="168">
        <v>0</v>
      </c>
      <c r="P5723" s="168">
        <v>0</v>
      </c>
      <c r="Q5723" s="168">
        <v>0</v>
      </c>
      <c r="R5723" s="168">
        <v>0</v>
      </c>
      <c r="S5723" s="168">
        <f t="shared" si="2483"/>
        <v>0</v>
      </c>
      <c r="T5723" s="168">
        <v>0</v>
      </c>
      <c r="U5723" s="168">
        <v>0</v>
      </c>
      <c r="V5723" s="168">
        <v>0</v>
      </c>
      <c r="W5723" s="168">
        <v>0</v>
      </c>
    </row>
    <row r="5724" spans="2:23" ht="16.5" thickTop="1" thickBot="1">
      <c r="B5724" s="164" t="s">
        <v>1890</v>
      </c>
      <c r="C5724" s="170" t="s">
        <v>1891</v>
      </c>
      <c r="D5724" s="168">
        <f t="shared" si="2479"/>
        <v>10000000</v>
      </c>
      <c r="E5724" s="168">
        <f t="shared" si="2480"/>
        <v>4000000</v>
      </c>
      <c r="F5724" s="168">
        <f t="shared" si="2480"/>
        <v>3000000</v>
      </c>
      <c r="G5724" s="168">
        <f t="shared" si="2480"/>
        <v>1000000</v>
      </c>
      <c r="H5724" s="168">
        <f t="shared" si="2478"/>
        <v>2000000</v>
      </c>
      <c r="I5724" s="168">
        <f t="shared" si="2481"/>
        <v>10000000</v>
      </c>
      <c r="J5724" s="168">
        <f t="shared" ref="J5724:M5727" si="2499">SUM(J5728)</f>
        <v>4000000</v>
      </c>
      <c r="K5724" s="168">
        <f t="shared" si="2499"/>
        <v>3000000</v>
      </c>
      <c r="L5724" s="168">
        <f t="shared" si="2499"/>
        <v>1000000</v>
      </c>
      <c r="M5724" s="168">
        <f t="shared" si="2499"/>
        <v>2000000</v>
      </c>
      <c r="N5724" s="168">
        <f t="shared" si="2482"/>
        <v>0</v>
      </c>
      <c r="O5724" s="168">
        <f t="shared" ref="O5724:R5727" si="2500">SUM(O5728)</f>
        <v>0</v>
      </c>
      <c r="P5724" s="168">
        <f t="shared" si="2500"/>
        <v>0</v>
      </c>
      <c r="Q5724" s="168">
        <f t="shared" si="2500"/>
        <v>0</v>
      </c>
      <c r="R5724" s="168">
        <f t="shared" si="2500"/>
        <v>0</v>
      </c>
      <c r="S5724" s="168">
        <f t="shared" si="2483"/>
        <v>0</v>
      </c>
      <c r="T5724" s="168">
        <f t="shared" ref="T5724:W5727" si="2501">SUM(T5728)</f>
        <v>0</v>
      </c>
      <c r="U5724" s="168">
        <f t="shared" si="2501"/>
        <v>0</v>
      </c>
      <c r="V5724" s="168">
        <f t="shared" si="2501"/>
        <v>0</v>
      </c>
      <c r="W5724" s="168">
        <f t="shared" si="2501"/>
        <v>0</v>
      </c>
    </row>
    <row r="5725" spans="2:23" ht="16.5" thickTop="1" thickBot="1">
      <c r="B5725" s="164" t="s">
        <v>124</v>
      </c>
      <c r="C5725" s="171" t="s">
        <v>96</v>
      </c>
      <c r="D5725" s="168">
        <f t="shared" si="2479"/>
        <v>10000000</v>
      </c>
      <c r="E5725" s="168">
        <f t="shared" si="2480"/>
        <v>4000000</v>
      </c>
      <c r="F5725" s="168">
        <f t="shared" si="2480"/>
        <v>3000000</v>
      </c>
      <c r="G5725" s="168">
        <f t="shared" si="2480"/>
        <v>1000000</v>
      </c>
      <c r="H5725" s="168">
        <f t="shared" si="2478"/>
        <v>2000000</v>
      </c>
      <c r="I5725" s="168">
        <f t="shared" si="2481"/>
        <v>10000000</v>
      </c>
      <c r="J5725" s="168">
        <f t="shared" si="2499"/>
        <v>4000000</v>
      </c>
      <c r="K5725" s="168">
        <f t="shared" si="2499"/>
        <v>3000000</v>
      </c>
      <c r="L5725" s="168">
        <f t="shared" si="2499"/>
        <v>1000000</v>
      </c>
      <c r="M5725" s="168">
        <f t="shared" si="2499"/>
        <v>2000000</v>
      </c>
      <c r="N5725" s="168">
        <f t="shared" si="2482"/>
        <v>0</v>
      </c>
      <c r="O5725" s="168">
        <f t="shared" si="2500"/>
        <v>0</v>
      </c>
      <c r="P5725" s="168">
        <f t="shared" si="2500"/>
        <v>0</v>
      </c>
      <c r="Q5725" s="168">
        <f t="shared" si="2500"/>
        <v>0</v>
      </c>
      <c r="R5725" s="168">
        <f t="shared" si="2500"/>
        <v>0</v>
      </c>
      <c r="S5725" s="168">
        <f t="shared" si="2483"/>
        <v>0</v>
      </c>
      <c r="T5725" s="168">
        <f t="shared" si="2501"/>
        <v>0</v>
      </c>
      <c r="U5725" s="168">
        <f t="shared" si="2501"/>
        <v>0</v>
      </c>
      <c r="V5725" s="168">
        <f t="shared" si="2501"/>
        <v>0</v>
      </c>
      <c r="W5725" s="168">
        <f t="shared" si="2501"/>
        <v>0</v>
      </c>
    </row>
    <row r="5726" spans="2:23" ht="16.5" thickTop="1" thickBot="1">
      <c r="B5726" s="164" t="s">
        <v>124</v>
      </c>
      <c r="C5726" s="172" t="s">
        <v>100</v>
      </c>
      <c r="D5726" s="168">
        <f t="shared" si="2479"/>
        <v>10000000</v>
      </c>
      <c r="E5726" s="168">
        <f t="shared" si="2480"/>
        <v>4000000</v>
      </c>
      <c r="F5726" s="168">
        <f t="shared" si="2480"/>
        <v>3000000</v>
      </c>
      <c r="G5726" s="168">
        <f t="shared" si="2480"/>
        <v>1000000</v>
      </c>
      <c r="H5726" s="168">
        <f t="shared" si="2478"/>
        <v>2000000</v>
      </c>
      <c r="I5726" s="168">
        <f t="shared" si="2481"/>
        <v>10000000</v>
      </c>
      <c r="J5726" s="168">
        <f t="shared" si="2499"/>
        <v>4000000</v>
      </c>
      <c r="K5726" s="168">
        <f t="shared" si="2499"/>
        <v>3000000</v>
      </c>
      <c r="L5726" s="168">
        <f t="shared" si="2499"/>
        <v>1000000</v>
      </c>
      <c r="M5726" s="168">
        <f t="shared" si="2499"/>
        <v>2000000</v>
      </c>
      <c r="N5726" s="168">
        <f t="shared" si="2482"/>
        <v>0</v>
      </c>
      <c r="O5726" s="168">
        <f t="shared" si="2500"/>
        <v>0</v>
      </c>
      <c r="P5726" s="168">
        <f t="shared" si="2500"/>
        <v>0</v>
      </c>
      <c r="Q5726" s="168">
        <f t="shared" si="2500"/>
        <v>0</v>
      </c>
      <c r="R5726" s="168">
        <f t="shared" si="2500"/>
        <v>0</v>
      </c>
      <c r="S5726" s="168">
        <f t="shared" si="2483"/>
        <v>0</v>
      </c>
      <c r="T5726" s="168">
        <f t="shared" si="2501"/>
        <v>0</v>
      </c>
      <c r="U5726" s="168">
        <f t="shared" si="2501"/>
        <v>0</v>
      </c>
      <c r="V5726" s="168">
        <f t="shared" si="2501"/>
        <v>0</v>
      </c>
      <c r="W5726" s="168">
        <f t="shared" si="2501"/>
        <v>0</v>
      </c>
    </row>
    <row r="5727" spans="2:23" ht="16.5" thickTop="1" thickBot="1">
      <c r="B5727" s="164" t="s">
        <v>124</v>
      </c>
      <c r="C5727" s="173" t="s">
        <v>136</v>
      </c>
      <c r="D5727" s="168">
        <f t="shared" si="2479"/>
        <v>10000000</v>
      </c>
      <c r="E5727" s="168">
        <f t="shared" si="2480"/>
        <v>4000000</v>
      </c>
      <c r="F5727" s="168">
        <f t="shared" si="2480"/>
        <v>3000000</v>
      </c>
      <c r="G5727" s="168">
        <f t="shared" si="2480"/>
        <v>1000000</v>
      </c>
      <c r="H5727" s="168">
        <f t="shared" si="2478"/>
        <v>2000000</v>
      </c>
      <c r="I5727" s="168">
        <f t="shared" si="2481"/>
        <v>10000000</v>
      </c>
      <c r="J5727" s="168">
        <f t="shared" si="2499"/>
        <v>4000000</v>
      </c>
      <c r="K5727" s="168">
        <f t="shared" si="2499"/>
        <v>3000000</v>
      </c>
      <c r="L5727" s="168">
        <f t="shared" si="2499"/>
        <v>1000000</v>
      </c>
      <c r="M5727" s="168">
        <f t="shared" si="2499"/>
        <v>2000000</v>
      </c>
      <c r="N5727" s="168">
        <f t="shared" si="2482"/>
        <v>0</v>
      </c>
      <c r="O5727" s="168">
        <f t="shared" si="2500"/>
        <v>0</v>
      </c>
      <c r="P5727" s="168">
        <f t="shared" si="2500"/>
        <v>0</v>
      </c>
      <c r="Q5727" s="168">
        <f t="shared" si="2500"/>
        <v>0</v>
      </c>
      <c r="R5727" s="168">
        <f t="shared" si="2500"/>
        <v>0</v>
      </c>
      <c r="S5727" s="168">
        <f t="shared" si="2483"/>
        <v>0</v>
      </c>
      <c r="T5727" s="168">
        <f t="shared" si="2501"/>
        <v>0</v>
      </c>
      <c r="U5727" s="168">
        <f t="shared" si="2501"/>
        <v>0</v>
      </c>
      <c r="V5727" s="168">
        <f t="shared" si="2501"/>
        <v>0</v>
      </c>
      <c r="W5727" s="168">
        <f t="shared" si="2501"/>
        <v>0</v>
      </c>
    </row>
    <row r="5728" spans="2:23" ht="31.5" thickTop="1" thickBot="1">
      <c r="B5728" s="164" t="s">
        <v>1892</v>
      </c>
      <c r="C5728" s="171" t="s">
        <v>1893</v>
      </c>
      <c r="D5728" s="168">
        <f t="shared" si="2479"/>
        <v>10000000</v>
      </c>
      <c r="E5728" s="168">
        <f t="shared" si="2480"/>
        <v>4000000</v>
      </c>
      <c r="F5728" s="168">
        <f t="shared" si="2480"/>
        <v>3000000</v>
      </c>
      <c r="G5728" s="168">
        <f t="shared" si="2480"/>
        <v>1000000</v>
      </c>
      <c r="H5728" s="168">
        <f t="shared" si="2478"/>
        <v>2000000</v>
      </c>
      <c r="I5728" s="168">
        <f t="shared" si="2481"/>
        <v>10000000</v>
      </c>
      <c r="J5728" s="168">
        <f t="shared" ref="J5728:M5730" si="2502">SUM(J5729)</f>
        <v>4000000</v>
      </c>
      <c r="K5728" s="168">
        <f t="shared" si="2502"/>
        <v>3000000</v>
      </c>
      <c r="L5728" s="168">
        <f t="shared" si="2502"/>
        <v>1000000</v>
      </c>
      <c r="M5728" s="168">
        <f t="shared" si="2502"/>
        <v>2000000</v>
      </c>
      <c r="N5728" s="168">
        <f t="shared" si="2482"/>
        <v>0</v>
      </c>
      <c r="O5728" s="168">
        <f t="shared" ref="O5728:R5730" si="2503">SUM(O5729)</f>
        <v>0</v>
      </c>
      <c r="P5728" s="168">
        <f t="shared" si="2503"/>
        <v>0</v>
      </c>
      <c r="Q5728" s="168">
        <f t="shared" si="2503"/>
        <v>0</v>
      </c>
      <c r="R5728" s="168">
        <f t="shared" si="2503"/>
        <v>0</v>
      </c>
      <c r="S5728" s="168">
        <f t="shared" si="2483"/>
        <v>0</v>
      </c>
      <c r="T5728" s="168">
        <f t="shared" ref="T5728:W5730" si="2504">SUM(T5729)</f>
        <v>0</v>
      </c>
      <c r="U5728" s="168">
        <f t="shared" si="2504"/>
        <v>0</v>
      </c>
      <c r="V5728" s="168">
        <f t="shared" si="2504"/>
        <v>0</v>
      </c>
      <c r="W5728" s="168">
        <f t="shared" si="2504"/>
        <v>0</v>
      </c>
    </row>
    <row r="5729" spans="2:23" ht="16.5" thickTop="1" thickBot="1">
      <c r="B5729" s="164" t="s">
        <v>124</v>
      </c>
      <c r="C5729" s="172" t="s">
        <v>96</v>
      </c>
      <c r="D5729" s="168">
        <f t="shared" si="2479"/>
        <v>10000000</v>
      </c>
      <c r="E5729" s="168">
        <f t="shared" si="2480"/>
        <v>4000000</v>
      </c>
      <c r="F5729" s="168">
        <f t="shared" si="2480"/>
        <v>3000000</v>
      </c>
      <c r="G5729" s="168">
        <f t="shared" si="2480"/>
        <v>1000000</v>
      </c>
      <c r="H5729" s="168">
        <f t="shared" si="2478"/>
        <v>2000000</v>
      </c>
      <c r="I5729" s="168">
        <f t="shared" si="2481"/>
        <v>10000000</v>
      </c>
      <c r="J5729" s="168">
        <f t="shared" si="2502"/>
        <v>4000000</v>
      </c>
      <c r="K5729" s="168">
        <f t="shared" si="2502"/>
        <v>3000000</v>
      </c>
      <c r="L5729" s="168">
        <f t="shared" si="2502"/>
        <v>1000000</v>
      </c>
      <c r="M5729" s="168">
        <f t="shared" si="2502"/>
        <v>2000000</v>
      </c>
      <c r="N5729" s="168">
        <f t="shared" si="2482"/>
        <v>0</v>
      </c>
      <c r="O5729" s="168">
        <f t="shared" si="2503"/>
        <v>0</v>
      </c>
      <c r="P5729" s="168">
        <f t="shared" si="2503"/>
        <v>0</v>
      </c>
      <c r="Q5729" s="168">
        <f t="shared" si="2503"/>
        <v>0</v>
      </c>
      <c r="R5729" s="168">
        <f t="shared" si="2503"/>
        <v>0</v>
      </c>
      <c r="S5729" s="168">
        <f t="shared" si="2483"/>
        <v>0</v>
      </c>
      <c r="T5729" s="168">
        <f t="shared" si="2504"/>
        <v>0</v>
      </c>
      <c r="U5729" s="168">
        <f t="shared" si="2504"/>
        <v>0</v>
      </c>
      <c r="V5729" s="168">
        <f t="shared" si="2504"/>
        <v>0</v>
      </c>
      <c r="W5729" s="168">
        <f t="shared" si="2504"/>
        <v>0</v>
      </c>
    </row>
    <row r="5730" spans="2:23" ht="16.5" thickTop="1" thickBot="1">
      <c r="B5730" s="164" t="s">
        <v>124</v>
      </c>
      <c r="C5730" s="173" t="s">
        <v>100</v>
      </c>
      <c r="D5730" s="168">
        <f t="shared" si="2479"/>
        <v>10000000</v>
      </c>
      <c r="E5730" s="168">
        <f t="shared" si="2480"/>
        <v>4000000</v>
      </c>
      <c r="F5730" s="168">
        <f t="shared" si="2480"/>
        <v>3000000</v>
      </c>
      <c r="G5730" s="168">
        <f t="shared" si="2480"/>
        <v>1000000</v>
      </c>
      <c r="H5730" s="168">
        <f t="shared" si="2478"/>
        <v>2000000</v>
      </c>
      <c r="I5730" s="168">
        <f t="shared" si="2481"/>
        <v>10000000</v>
      </c>
      <c r="J5730" s="168">
        <f t="shared" si="2502"/>
        <v>4000000</v>
      </c>
      <c r="K5730" s="168">
        <f t="shared" si="2502"/>
        <v>3000000</v>
      </c>
      <c r="L5730" s="168">
        <f t="shared" si="2502"/>
        <v>1000000</v>
      </c>
      <c r="M5730" s="168">
        <f t="shared" si="2502"/>
        <v>2000000</v>
      </c>
      <c r="N5730" s="168">
        <f t="shared" si="2482"/>
        <v>0</v>
      </c>
      <c r="O5730" s="168">
        <f t="shared" si="2503"/>
        <v>0</v>
      </c>
      <c r="P5730" s="168">
        <f t="shared" si="2503"/>
        <v>0</v>
      </c>
      <c r="Q5730" s="168">
        <f t="shared" si="2503"/>
        <v>0</v>
      </c>
      <c r="R5730" s="168">
        <f t="shared" si="2503"/>
        <v>0</v>
      </c>
      <c r="S5730" s="168">
        <f t="shared" si="2483"/>
        <v>0</v>
      </c>
      <c r="T5730" s="168">
        <f t="shared" si="2504"/>
        <v>0</v>
      </c>
      <c r="U5730" s="168">
        <f t="shared" si="2504"/>
        <v>0</v>
      </c>
      <c r="V5730" s="168">
        <f t="shared" si="2504"/>
        <v>0</v>
      </c>
      <c r="W5730" s="168">
        <f t="shared" si="2504"/>
        <v>0</v>
      </c>
    </row>
    <row r="5731" spans="2:23" ht="16.5" thickTop="1" thickBot="1">
      <c r="B5731" s="164" t="s">
        <v>124</v>
      </c>
      <c r="C5731" s="174" t="s">
        <v>136</v>
      </c>
      <c r="D5731" s="168">
        <f t="shared" si="2479"/>
        <v>10000000</v>
      </c>
      <c r="E5731" s="168">
        <f t="shared" si="2480"/>
        <v>4000000</v>
      </c>
      <c r="F5731" s="168">
        <f t="shared" si="2480"/>
        <v>3000000</v>
      </c>
      <c r="G5731" s="168">
        <f t="shared" si="2480"/>
        <v>1000000</v>
      </c>
      <c r="H5731" s="168">
        <f t="shared" si="2478"/>
        <v>2000000</v>
      </c>
      <c r="I5731" s="168">
        <f t="shared" si="2481"/>
        <v>10000000</v>
      </c>
      <c r="J5731" s="168">
        <v>4000000</v>
      </c>
      <c r="K5731" s="168">
        <v>3000000</v>
      </c>
      <c r="L5731" s="168">
        <v>1000000</v>
      </c>
      <c r="M5731" s="168">
        <v>2000000</v>
      </c>
      <c r="N5731" s="168">
        <f t="shared" si="2482"/>
        <v>0</v>
      </c>
      <c r="O5731" s="168">
        <v>0</v>
      </c>
      <c r="P5731" s="168">
        <v>0</v>
      </c>
      <c r="Q5731" s="168">
        <v>0</v>
      </c>
      <c r="R5731" s="168">
        <v>0</v>
      </c>
      <c r="S5731" s="168">
        <f t="shared" si="2483"/>
        <v>0</v>
      </c>
      <c r="T5731" s="168">
        <v>0</v>
      </c>
      <c r="U5731" s="168">
        <v>0</v>
      </c>
      <c r="V5731" s="168">
        <v>0</v>
      </c>
      <c r="W5731" s="168">
        <v>0</v>
      </c>
    </row>
    <row r="5732" spans="2:23" ht="16.5" thickTop="1" thickBot="1">
      <c r="B5732" s="164" t="s">
        <v>1894</v>
      </c>
      <c r="C5732" s="170" t="s">
        <v>1895</v>
      </c>
      <c r="D5732" s="168">
        <f t="shared" si="2479"/>
        <v>13900000</v>
      </c>
      <c r="E5732" s="168">
        <f t="shared" si="2480"/>
        <v>5015000</v>
      </c>
      <c r="F5732" s="168">
        <f t="shared" si="2480"/>
        <v>4010000</v>
      </c>
      <c r="G5732" s="168">
        <f t="shared" si="2480"/>
        <v>2860000</v>
      </c>
      <c r="H5732" s="168">
        <f t="shared" si="2478"/>
        <v>2015000</v>
      </c>
      <c r="I5732" s="168">
        <f t="shared" si="2481"/>
        <v>13900000</v>
      </c>
      <c r="J5732" s="168">
        <f t="shared" ref="J5732:M5736" si="2505">SUM(J5737)</f>
        <v>5015000</v>
      </c>
      <c r="K5732" s="168">
        <f t="shared" si="2505"/>
        <v>4010000</v>
      </c>
      <c r="L5732" s="168">
        <f t="shared" si="2505"/>
        <v>2860000</v>
      </c>
      <c r="M5732" s="168">
        <f t="shared" si="2505"/>
        <v>2015000</v>
      </c>
      <c r="N5732" s="168">
        <f t="shared" si="2482"/>
        <v>0</v>
      </c>
      <c r="O5732" s="168">
        <f t="shared" ref="O5732:R5736" si="2506">SUM(O5737)</f>
        <v>0</v>
      </c>
      <c r="P5732" s="168">
        <f t="shared" si="2506"/>
        <v>0</v>
      </c>
      <c r="Q5732" s="168">
        <f t="shared" si="2506"/>
        <v>0</v>
      </c>
      <c r="R5732" s="168">
        <f t="shared" si="2506"/>
        <v>0</v>
      </c>
      <c r="S5732" s="168">
        <f t="shared" si="2483"/>
        <v>0</v>
      </c>
      <c r="T5732" s="168">
        <f t="shared" ref="T5732:W5736" si="2507">SUM(T5737)</f>
        <v>0</v>
      </c>
      <c r="U5732" s="168">
        <f t="shared" si="2507"/>
        <v>0</v>
      </c>
      <c r="V5732" s="168">
        <f t="shared" si="2507"/>
        <v>0</v>
      </c>
      <c r="W5732" s="168">
        <f t="shared" si="2507"/>
        <v>0</v>
      </c>
    </row>
    <row r="5733" spans="2:23" ht="16.5" thickTop="1" thickBot="1">
      <c r="B5733" s="164" t="s">
        <v>124</v>
      </c>
      <c r="C5733" s="171" t="s">
        <v>96</v>
      </c>
      <c r="D5733" s="168">
        <f t="shared" si="2479"/>
        <v>13900000</v>
      </c>
      <c r="E5733" s="168">
        <f t="shared" si="2480"/>
        <v>5015000</v>
      </c>
      <c r="F5733" s="168">
        <f t="shared" si="2480"/>
        <v>4010000</v>
      </c>
      <c r="G5733" s="168">
        <f t="shared" si="2480"/>
        <v>2860000</v>
      </c>
      <c r="H5733" s="168">
        <f t="shared" si="2478"/>
        <v>2015000</v>
      </c>
      <c r="I5733" s="168">
        <f t="shared" si="2481"/>
        <v>13900000</v>
      </c>
      <c r="J5733" s="168">
        <f t="shared" si="2505"/>
        <v>5015000</v>
      </c>
      <c r="K5733" s="168">
        <f t="shared" si="2505"/>
        <v>4010000</v>
      </c>
      <c r="L5733" s="168">
        <f t="shared" si="2505"/>
        <v>2860000</v>
      </c>
      <c r="M5733" s="168">
        <f t="shared" si="2505"/>
        <v>2015000</v>
      </c>
      <c r="N5733" s="168">
        <f t="shared" si="2482"/>
        <v>0</v>
      </c>
      <c r="O5733" s="168">
        <f t="shared" si="2506"/>
        <v>0</v>
      </c>
      <c r="P5733" s="168">
        <f t="shared" si="2506"/>
        <v>0</v>
      </c>
      <c r="Q5733" s="168">
        <f t="shared" si="2506"/>
        <v>0</v>
      </c>
      <c r="R5733" s="168">
        <f t="shared" si="2506"/>
        <v>0</v>
      </c>
      <c r="S5733" s="168">
        <f t="shared" si="2483"/>
        <v>0</v>
      </c>
      <c r="T5733" s="168">
        <f t="shared" si="2507"/>
        <v>0</v>
      </c>
      <c r="U5733" s="168">
        <f t="shared" si="2507"/>
        <v>0</v>
      </c>
      <c r="V5733" s="168">
        <f t="shared" si="2507"/>
        <v>0</v>
      </c>
      <c r="W5733" s="168">
        <f t="shared" si="2507"/>
        <v>0</v>
      </c>
    </row>
    <row r="5734" spans="2:23" ht="16.5" thickTop="1" thickBot="1">
      <c r="B5734" s="164" t="s">
        <v>124</v>
      </c>
      <c r="C5734" s="172" t="s">
        <v>98</v>
      </c>
      <c r="D5734" s="168">
        <f t="shared" si="2479"/>
        <v>50000</v>
      </c>
      <c r="E5734" s="168">
        <f t="shared" si="2480"/>
        <v>15000</v>
      </c>
      <c r="F5734" s="168">
        <f t="shared" si="2480"/>
        <v>10000</v>
      </c>
      <c r="G5734" s="168">
        <f t="shared" si="2480"/>
        <v>10000</v>
      </c>
      <c r="H5734" s="168">
        <f t="shared" si="2478"/>
        <v>15000</v>
      </c>
      <c r="I5734" s="168">
        <f t="shared" si="2481"/>
        <v>50000</v>
      </c>
      <c r="J5734" s="168">
        <f t="shared" si="2505"/>
        <v>15000</v>
      </c>
      <c r="K5734" s="168">
        <f t="shared" si="2505"/>
        <v>10000</v>
      </c>
      <c r="L5734" s="168">
        <f t="shared" si="2505"/>
        <v>10000</v>
      </c>
      <c r="M5734" s="168">
        <f t="shared" si="2505"/>
        <v>15000</v>
      </c>
      <c r="N5734" s="168">
        <f t="shared" si="2482"/>
        <v>0</v>
      </c>
      <c r="O5734" s="168">
        <f t="shared" si="2506"/>
        <v>0</v>
      </c>
      <c r="P5734" s="168">
        <f t="shared" si="2506"/>
        <v>0</v>
      </c>
      <c r="Q5734" s="168">
        <f t="shared" si="2506"/>
        <v>0</v>
      </c>
      <c r="R5734" s="168">
        <f t="shared" si="2506"/>
        <v>0</v>
      </c>
      <c r="S5734" s="168">
        <f t="shared" si="2483"/>
        <v>0</v>
      </c>
      <c r="T5734" s="168">
        <f t="shared" si="2507"/>
        <v>0</v>
      </c>
      <c r="U5734" s="168">
        <f t="shared" si="2507"/>
        <v>0</v>
      </c>
      <c r="V5734" s="168">
        <f t="shared" si="2507"/>
        <v>0</v>
      </c>
      <c r="W5734" s="168">
        <f t="shared" si="2507"/>
        <v>0</v>
      </c>
    </row>
    <row r="5735" spans="2:23" ht="16.5" thickTop="1" thickBot="1">
      <c r="B5735" s="164" t="s">
        <v>124</v>
      </c>
      <c r="C5735" s="172" t="s">
        <v>100</v>
      </c>
      <c r="D5735" s="168">
        <f t="shared" si="2479"/>
        <v>13850000</v>
      </c>
      <c r="E5735" s="168">
        <f t="shared" si="2480"/>
        <v>5000000</v>
      </c>
      <c r="F5735" s="168">
        <f t="shared" si="2480"/>
        <v>4000000</v>
      </c>
      <c r="G5735" s="168">
        <f t="shared" si="2480"/>
        <v>2850000</v>
      </c>
      <c r="H5735" s="168">
        <f t="shared" si="2478"/>
        <v>2000000</v>
      </c>
      <c r="I5735" s="168">
        <f t="shared" si="2481"/>
        <v>13850000</v>
      </c>
      <c r="J5735" s="168">
        <f t="shared" si="2505"/>
        <v>5000000</v>
      </c>
      <c r="K5735" s="168">
        <f t="shared" si="2505"/>
        <v>4000000</v>
      </c>
      <c r="L5735" s="168">
        <f t="shared" si="2505"/>
        <v>2850000</v>
      </c>
      <c r="M5735" s="168">
        <f t="shared" si="2505"/>
        <v>2000000</v>
      </c>
      <c r="N5735" s="168">
        <f t="shared" si="2482"/>
        <v>0</v>
      </c>
      <c r="O5735" s="168">
        <f t="shared" si="2506"/>
        <v>0</v>
      </c>
      <c r="P5735" s="168">
        <f t="shared" si="2506"/>
        <v>0</v>
      </c>
      <c r="Q5735" s="168">
        <f t="shared" si="2506"/>
        <v>0</v>
      </c>
      <c r="R5735" s="168">
        <f t="shared" si="2506"/>
        <v>0</v>
      </c>
      <c r="S5735" s="168">
        <f t="shared" si="2483"/>
        <v>0</v>
      </c>
      <c r="T5735" s="168">
        <f t="shared" si="2507"/>
        <v>0</v>
      </c>
      <c r="U5735" s="168">
        <f t="shared" si="2507"/>
        <v>0</v>
      </c>
      <c r="V5735" s="168">
        <f t="shared" si="2507"/>
        <v>0</v>
      </c>
      <c r="W5735" s="168">
        <f t="shared" si="2507"/>
        <v>0</v>
      </c>
    </row>
    <row r="5736" spans="2:23" ht="16.5" thickTop="1" thickBot="1">
      <c r="B5736" s="164" t="s">
        <v>124</v>
      </c>
      <c r="C5736" s="173" t="s">
        <v>136</v>
      </c>
      <c r="D5736" s="168">
        <f t="shared" si="2479"/>
        <v>13850000</v>
      </c>
      <c r="E5736" s="168">
        <f t="shared" si="2480"/>
        <v>5000000</v>
      </c>
      <c r="F5736" s="168">
        <f t="shared" si="2480"/>
        <v>4000000</v>
      </c>
      <c r="G5736" s="168">
        <f t="shared" si="2480"/>
        <v>2850000</v>
      </c>
      <c r="H5736" s="168">
        <f t="shared" si="2478"/>
        <v>2000000</v>
      </c>
      <c r="I5736" s="168">
        <f t="shared" si="2481"/>
        <v>13850000</v>
      </c>
      <c r="J5736" s="168">
        <f t="shared" si="2505"/>
        <v>5000000</v>
      </c>
      <c r="K5736" s="168">
        <f t="shared" si="2505"/>
        <v>4000000</v>
      </c>
      <c r="L5736" s="168">
        <f t="shared" si="2505"/>
        <v>2850000</v>
      </c>
      <c r="M5736" s="168">
        <f t="shared" si="2505"/>
        <v>2000000</v>
      </c>
      <c r="N5736" s="168">
        <f t="shared" si="2482"/>
        <v>0</v>
      </c>
      <c r="O5736" s="168">
        <f t="shared" si="2506"/>
        <v>0</v>
      </c>
      <c r="P5736" s="168">
        <f t="shared" si="2506"/>
        <v>0</v>
      </c>
      <c r="Q5736" s="168">
        <f t="shared" si="2506"/>
        <v>0</v>
      </c>
      <c r="R5736" s="168">
        <f t="shared" si="2506"/>
        <v>0</v>
      </c>
      <c r="S5736" s="168">
        <f t="shared" si="2483"/>
        <v>0</v>
      </c>
      <c r="T5736" s="168">
        <f t="shared" si="2507"/>
        <v>0</v>
      </c>
      <c r="U5736" s="168">
        <f t="shared" si="2507"/>
        <v>0</v>
      </c>
      <c r="V5736" s="168">
        <f t="shared" si="2507"/>
        <v>0</v>
      </c>
      <c r="W5736" s="168">
        <f t="shared" si="2507"/>
        <v>0</v>
      </c>
    </row>
    <row r="5737" spans="2:23" ht="31.5" thickTop="1" thickBot="1">
      <c r="B5737" s="164" t="s">
        <v>1896</v>
      </c>
      <c r="C5737" s="171" t="s">
        <v>1897</v>
      </c>
      <c r="D5737" s="168">
        <f t="shared" si="2479"/>
        <v>13900000</v>
      </c>
      <c r="E5737" s="168">
        <f t="shared" si="2480"/>
        <v>5015000</v>
      </c>
      <c r="F5737" s="168">
        <f t="shared" si="2480"/>
        <v>4010000</v>
      </c>
      <c r="G5737" s="168">
        <f t="shared" si="2480"/>
        <v>2860000</v>
      </c>
      <c r="H5737" s="168">
        <f t="shared" si="2478"/>
        <v>2015000</v>
      </c>
      <c r="I5737" s="168">
        <f t="shared" si="2481"/>
        <v>13900000</v>
      </c>
      <c r="J5737" s="168">
        <f>SUM(J5738)</f>
        <v>5015000</v>
      </c>
      <c r="K5737" s="168">
        <f>SUM(K5738)</f>
        <v>4010000</v>
      </c>
      <c r="L5737" s="168">
        <f>SUM(L5738)</f>
        <v>2860000</v>
      </c>
      <c r="M5737" s="168">
        <f>SUM(M5738)</f>
        <v>2015000</v>
      </c>
      <c r="N5737" s="168">
        <f t="shared" si="2482"/>
        <v>0</v>
      </c>
      <c r="O5737" s="168">
        <f>SUM(O5738)</f>
        <v>0</v>
      </c>
      <c r="P5737" s="168">
        <f>SUM(P5738)</f>
        <v>0</v>
      </c>
      <c r="Q5737" s="168">
        <f>SUM(Q5738)</f>
        <v>0</v>
      </c>
      <c r="R5737" s="168">
        <f>SUM(R5738)</f>
        <v>0</v>
      </c>
      <c r="S5737" s="168">
        <f t="shared" si="2483"/>
        <v>0</v>
      </c>
      <c r="T5737" s="168">
        <f>SUM(T5738)</f>
        <v>0</v>
      </c>
      <c r="U5737" s="168">
        <f>SUM(U5738)</f>
        <v>0</v>
      </c>
      <c r="V5737" s="168">
        <f>SUM(V5738)</f>
        <v>0</v>
      </c>
      <c r="W5737" s="168">
        <f>SUM(W5738)</f>
        <v>0</v>
      </c>
    </row>
    <row r="5738" spans="2:23" ht="16.5" thickTop="1" thickBot="1">
      <c r="B5738" s="164" t="s">
        <v>124</v>
      </c>
      <c r="C5738" s="172" t="s">
        <v>96</v>
      </c>
      <c r="D5738" s="168">
        <f t="shared" si="2479"/>
        <v>13900000</v>
      </c>
      <c r="E5738" s="168">
        <f t="shared" si="2480"/>
        <v>5015000</v>
      </c>
      <c r="F5738" s="168">
        <f t="shared" si="2480"/>
        <v>4010000</v>
      </c>
      <c r="G5738" s="168">
        <f t="shared" si="2480"/>
        <v>2860000</v>
      </c>
      <c r="H5738" s="168">
        <f t="shared" si="2478"/>
        <v>2015000</v>
      </c>
      <c r="I5738" s="168">
        <f t="shared" si="2481"/>
        <v>13900000</v>
      </c>
      <c r="J5738" s="168">
        <f>SUM(J5739:J5740)</f>
        <v>5015000</v>
      </c>
      <c r="K5738" s="168">
        <f>SUM(K5739:K5740)</f>
        <v>4010000</v>
      </c>
      <c r="L5738" s="168">
        <f>SUM(L5739:L5740)</f>
        <v>2860000</v>
      </c>
      <c r="M5738" s="168">
        <f>SUM(M5739:M5740)</f>
        <v>2015000</v>
      </c>
      <c r="N5738" s="168">
        <f t="shared" si="2482"/>
        <v>0</v>
      </c>
      <c r="O5738" s="168">
        <f>SUM(O5739:O5740)</f>
        <v>0</v>
      </c>
      <c r="P5738" s="168">
        <f>SUM(P5739:P5740)</f>
        <v>0</v>
      </c>
      <c r="Q5738" s="168">
        <f>SUM(Q5739:Q5740)</f>
        <v>0</v>
      </c>
      <c r="R5738" s="168">
        <f>SUM(R5739:R5740)</f>
        <v>0</v>
      </c>
      <c r="S5738" s="168">
        <f t="shared" si="2483"/>
        <v>0</v>
      </c>
      <c r="T5738" s="168">
        <f>SUM(T5739:T5740)</f>
        <v>0</v>
      </c>
      <c r="U5738" s="168">
        <f>SUM(U5739:U5740)</f>
        <v>0</v>
      </c>
      <c r="V5738" s="168">
        <f>SUM(V5739:V5740)</f>
        <v>0</v>
      </c>
      <c r="W5738" s="168">
        <f>SUM(W5739:W5740)</f>
        <v>0</v>
      </c>
    </row>
    <row r="5739" spans="2:23" ht="16.5" thickTop="1" thickBot="1">
      <c r="B5739" s="164" t="s">
        <v>124</v>
      </c>
      <c r="C5739" s="173" t="s">
        <v>98</v>
      </c>
      <c r="D5739" s="168">
        <f t="shared" si="2479"/>
        <v>50000</v>
      </c>
      <c r="E5739" s="168">
        <f t="shared" si="2480"/>
        <v>15000</v>
      </c>
      <c r="F5739" s="168">
        <f t="shared" si="2480"/>
        <v>10000</v>
      </c>
      <c r="G5739" s="168">
        <f t="shared" si="2480"/>
        <v>10000</v>
      </c>
      <c r="H5739" s="168">
        <f t="shared" si="2478"/>
        <v>15000</v>
      </c>
      <c r="I5739" s="168">
        <f t="shared" si="2481"/>
        <v>50000</v>
      </c>
      <c r="J5739" s="168">
        <v>15000</v>
      </c>
      <c r="K5739" s="168">
        <v>10000</v>
      </c>
      <c r="L5739" s="168">
        <v>10000</v>
      </c>
      <c r="M5739" s="168">
        <v>15000</v>
      </c>
      <c r="N5739" s="168">
        <f t="shared" si="2482"/>
        <v>0</v>
      </c>
      <c r="O5739" s="168">
        <v>0</v>
      </c>
      <c r="P5739" s="168">
        <v>0</v>
      </c>
      <c r="Q5739" s="168">
        <v>0</v>
      </c>
      <c r="R5739" s="168">
        <v>0</v>
      </c>
      <c r="S5739" s="168">
        <f t="shared" si="2483"/>
        <v>0</v>
      </c>
      <c r="T5739" s="168">
        <v>0</v>
      </c>
      <c r="U5739" s="168">
        <v>0</v>
      </c>
      <c r="V5739" s="168">
        <v>0</v>
      </c>
      <c r="W5739" s="168">
        <v>0</v>
      </c>
    </row>
    <row r="5740" spans="2:23" ht="16.5" thickTop="1" thickBot="1">
      <c r="B5740" s="164" t="s">
        <v>124</v>
      </c>
      <c r="C5740" s="173" t="s">
        <v>100</v>
      </c>
      <c r="D5740" s="168">
        <f t="shared" si="2479"/>
        <v>13850000</v>
      </c>
      <c r="E5740" s="168">
        <f t="shared" si="2480"/>
        <v>5000000</v>
      </c>
      <c r="F5740" s="168">
        <f t="shared" si="2480"/>
        <v>4000000</v>
      </c>
      <c r="G5740" s="168">
        <f t="shared" si="2480"/>
        <v>2850000</v>
      </c>
      <c r="H5740" s="168">
        <f t="shared" si="2478"/>
        <v>2000000</v>
      </c>
      <c r="I5740" s="168">
        <f t="shared" si="2481"/>
        <v>13850000</v>
      </c>
      <c r="J5740" s="168">
        <f>SUM(J5741)</f>
        <v>5000000</v>
      </c>
      <c r="K5740" s="168">
        <f>SUM(K5741)</f>
        <v>4000000</v>
      </c>
      <c r="L5740" s="168">
        <f>SUM(L5741)</f>
        <v>2850000</v>
      </c>
      <c r="M5740" s="168">
        <f>SUM(M5741)</f>
        <v>2000000</v>
      </c>
      <c r="N5740" s="168">
        <f t="shared" si="2482"/>
        <v>0</v>
      </c>
      <c r="O5740" s="168">
        <f>SUM(O5741)</f>
        <v>0</v>
      </c>
      <c r="P5740" s="168">
        <f>SUM(P5741)</f>
        <v>0</v>
      </c>
      <c r="Q5740" s="168">
        <f>SUM(Q5741)</f>
        <v>0</v>
      </c>
      <c r="R5740" s="168">
        <f>SUM(R5741)</f>
        <v>0</v>
      </c>
      <c r="S5740" s="168">
        <f t="shared" si="2483"/>
        <v>0</v>
      </c>
      <c r="T5740" s="168">
        <f>SUM(T5741)</f>
        <v>0</v>
      </c>
      <c r="U5740" s="168">
        <f>SUM(U5741)</f>
        <v>0</v>
      </c>
      <c r="V5740" s="168">
        <f>SUM(V5741)</f>
        <v>0</v>
      </c>
      <c r="W5740" s="168">
        <f>SUM(W5741)</f>
        <v>0</v>
      </c>
    </row>
    <row r="5741" spans="2:23" ht="16.5" thickTop="1" thickBot="1">
      <c r="B5741" s="164" t="s">
        <v>124</v>
      </c>
      <c r="C5741" s="174" t="s">
        <v>136</v>
      </c>
      <c r="D5741" s="168">
        <f t="shared" si="2479"/>
        <v>13850000</v>
      </c>
      <c r="E5741" s="168">
        <f t="shared" si="2480"/>
        <v>5000000</v>
      </c>
      <c r="F5741" s="168">
        <f t="shared" si="2480"/>
        <v>4000000</v>
      </c>
      <c r="G5741" s="168">
        <f t="shared" si="2480"/>
        <v>2850000</v>
      </c>
      <c r="H5741" s="168">
        <f t="shared" si="2478"/>
        <v>2000000</v>
      </c>
      <c r="I5741" s="168">
        <f t="shared" si="2481"/>
        <v>13850000</v>
      </c>
      <c r="J5741" s="168">
        <v>5000000</v>
      </c>
      <c r="K5741" s="168">
        <v>4000000</v>
      </c>
      <c r="L5741" s="168">
        <v>2850000</v>
      </c>
      <c r="M5741" s="168">
        <v>2000000</v>
      </c>
      <c r="N5741" s="168">
        <f t="shared" si="2482"/>
        <v>0</v>
      </c>
      <c r="O5741" s="168">
        <v>0</v>
      </c>
      <c r="P5741" s="168">
        <v>0</v>
      </c>
      <c r="Q5741" s="168">
        <v>0</v>
      </c>
      <c r="R5741" s="168">
        <v>0</v>
      </c>
      <c r="S5741" s="168">
        <f t="shared" si="2483"/>
        <v>0</v>
      </c>
      <c r="T5741" s="168">
        <v>0</v>
      </c>
      <c r="U5741" s="168">
        <v>0</v>
      </c>
      <c r="V5741" s="168">
        <v>0</v>
      </c>
      <c r="W5741" s="168">
        <v>0</v>
      </c>
    </row>
    <row r="5742" spans="2:23" ht="16.5" thickTop="1" thickBot="1">
      <c r="B5742" s="164" t="s">
        <v>1898</v>
      </c>
      <c r="C5742" s="170" t="s">
        <v>1899</v>
      </c>
      <c r="D5742" s="168">
        <f t="shared" si="2479"/>
        <v>4000000</v>
      </c>
      <c r="E5742" s="168">
        <f t="shared" si="2480"/>
        <v>1500000</v>
      </c>
      <c r="F5742" s="168">
        <f t="shared" si="2480"/>
        <v>1500000</v>
      </c>
      <c r="G5742" s="168">
        <f t="shared" si="2480"/>
        <v>500000</v>
      </c>
      <c r="H5742" s="168">
        <f t="shared" si="2478"/>
        <v>500000</v>
      </c>
      <c r="I5742" s="168">
        <f t="shared" si="2481"/>
        <v>4000000</v>
      </c>
      <c r="J5742" s="168">
        <f t="shared" ref="J5742:M5745" si="2508">SUM(J5746)</f>
        <v>1500000</v>
      </c>
      <c r="K5742" s="168">
        <f t="shared" si="2508"/>
        <v>1500000</v>
      </c>
      <c r="L5742" s="168">
        <f t="shared" si="2508"/>
        <v>500000</v>
      </c>
      <c r="M5742" s="168">
        <f t="shared" si="2508"/>
        <v>500000</v>
      </c>
      <c r="N5742" s="168">
        <f t="shared" si="2482"/>
        <v>0</v>
      </c>
      <c r="O5742" s="168">
        <f t="shared" ref="O5742:R5745" si="2509">SUM(O5746)</f>
        <v>0</v>
      </c>
      <c r="P5742" s="168">
        <f t="shared" si="2509"/>
        <v>0</v>
      </c>
      <c r="Q5742" s="168">
        <f t="shared" si="2509"/>
        <v>0</v>
      </c>
      <c r="R5742" s="168">
        <f t="shared" si="2509"/>
        <v>0</v>
      </c>
      <c r="S5742" s="168">
        <f t="shared" si="2483"/>
        <v>0</v>
      </c>
      <c r="T5742" s="168">
        <f t="shared" ref="T5742:W5745" si="2510">SUM(T5746)</f>
        <v>0</v>
      </c>
      <c r="U5742" s="168">
        <f t="shared" si="2510"/>
        <v>0</v>
      </c>
      <c r="V5742" s="168">
        <f t="shared" si="2510"/>
        <v>0</v>
      </c>
      <c r="W5742" s="168">
        <f t="shared" si="2510"/>
        <v>0</v>
      </c>
    </row>
    <row r="5743" spans="2:23" ht="16.5" thickTop="1" thickBot="1">
      <c r="B5743" s="164" t="s">
        <v>124</v>
      </c>
      <c r="C5743" s="171" t="s">
        <v>96</v>
      </c>
      <c r="D5743" s="168">
        <f t="shared" si="2479"/>
        <v>4000000</v>
      </c>
      <c r="E5743" s="168">
        <f t="shared" si="2480"/>
        <v>1500000</v>
      </c>
      <c r="F5743" s="168">
        <f t="shared" si="2480"/>
        <v>1500000</v>
      </c>
      <c r="G5743" s="168">
        <f t="shared" si="2480"/>
        <v>500000</v>
      </c>
      <c r="H5743" s="168">
        <f t="shared" si="2478"/>
        <v>500000</v>
      </c>
      <c r="I5743" s="168">
        <f t="shared" si="2481"/>
        <v>4000000</v>
      </c>
      <c r="J5743" s="168">
        <f t="shared" si="2508"/>
        <v>1500000</v>
      </c>
      <c r="K5743" s="168">
        <f t="shared" si="2508"/>
        <v>1500000</v>
      </c>
      <c r="L5743" s="168">
        <f t="shared" si="2508"/>
        <v>500000</v>
      </c>
      <c r="M5743" s="168">
        <f t="shared" si="2508"/>
        <v>500000</v>
      </c>
      <c r="N5743" s="168">
        <f t="shared" si="2482"/>
        <v>0</v>
      </c>
      <c r="O5743" s="168">
        <f t="shared" si="2509"/>
        <v>0</v>
      </c>
      <c r="P5743" s="168">
        <f t="shared" si="2509"/>
        <v>0</v>
      </c>
      <c r="Q5743" s="168">
        <f t="shared" si="2509"/>
        <v>0</v>
      </c>
      <c r="R5743" s="168">
        <f t="shared" si="2509"/>
        <v>0</v>
      </c>
      <c r="S5743" s="168">
        <f t="shared" si="2483"/>
        <v>0</v>
      </c>
      <c r="T5743" s="168">
        <f t="shared" si="2510"/>
        <v>0</v>
      </c>
      <c r="U5743" s="168">
        <f t="shared" si="2510"/>
        <v>0</v>
      </c>
      <c r="V5743" s="168">
        <f t="shared" si="2510"/>
        <v>0</v>
      </c>
      <c r="W5743" s="168">
        <f t="shared" si="2510"/>
        <v>0</v>
      </c>
    </row>
    <row r="5744" spans="2:23" ht="16.5" thickTop="1" thickBot="1">
      <c r="B5744" s="164" t="s">
        <v>124</v>
      </c>
      <c r="C5744" s="172" t="s">
        <v>100</v>
      </c>
      <c r="D5744" s="168">
        <f t="shared" si="2479"/>
        <v>4000000</v>
      </c>
      <c r="E5744" s="168">
        <f t="shared" si="2480"/>
        <v>1500000</v>
      </c>
      <c r="F5744" s="168">
        <f t="shared" si="2480"/>
        <v>1500000</v>
      </c>
      <c r="G5744" s="168">
        <f t="shared" si="2480"/>
        <v>500000</v>
      </c>
      <c r="H5744" s="168">
        <f t="shared" si="2478"/>
        <v>500000</v>
      </c>
      <c r="I5744" s="168">
        <f t="shared" si="2481"/>
        <v>4000000</v>
      </c>
      <c r="J5744" s="168">
        <f t="shared" si="2508"/>
        <v>1500000</v>
      </c>
      <c r="K5744" s="168">
        <f t="shared" si="2508"/>
        <v>1500000</v>
      </c>
      <c r="L5744" s="168">
        <f t="shared" si="2508"/>
        <v>500000</v>
      </c>
      <c r="M5744" s="168">
        <f t="shared" si="2508"/>
        <v>500000</v>
      </c>
      <c r="N5744" s="168">
        <f t="shared" si="2482"/>
        <v>0</v>
      </c>
      <c r="O5744" s="168">
        <f t="shared" si="2509"/>
        <v>0</v>
      </c>
      <c r="P5744" s="168">
        <f t="shared" si="2509"/>
        <v>0</v>
      </c>
      <c r="Q5744" s="168">
        <f t="shared" si="2509"/>
        <v>0</v>
      </c>
      <c r="R5744" s="168">
        <f t="shared" si="2509"/>
        <v>0</v>
      </c>
      <c r="S5744" s="168">
        <f t="shared" si="2483"/>
        <v>0</v>
      </c>
      <c r="T5744" s="168">
        <f t="shared" si="2510"/>
        <v>0</v>
      </c>
      <c r="U5744" s="168">
        <f t="shared" si="2510"/>
        <v>0</v>
      </c>
      <c r="V5744" s="168">
        <f t="shared" si="2510"/>
        <v>0</v>
      </c>
      <c r="W5744" s="168">
        <f t="shared" si="2510"/>
        <v>0</v>
      </c>
    </row>
    <row r="5745" spans="2:23" ht="16.5" thickTop="1" thickBot="1">
      <c r="B5745" s="164" t="s">
        <v>124</v>
      </c>
      <c r="C5745" s="173" t="s">
        <v>136</v>
      </c>
      <c r="D5745" s="168">
        <f t="shared" si="2479"/>
        <v>4000000</v>
      </c>
      <c r="E5745" s="168">
        <f t="shared" si="2480"/>
        <v>1500000</v>
      </c>
      <c r="F5745" s="168">
        <f t="shared" si="2480"/>
        <v>1500000</v>
      </c>
      <c r="G5745" s="168">
        <f t="shared" si="2480"/>
        <v>500000</v>
      </c>
      <c r="H5745" s="168">
        <f t="shared" si="2478"/>
        <v>500000</v>
      </c>
      <c r="I5745" s="168">
        <f t="shared" si="2481"/>
        <v>4000000</v>
      </c>
      <c r="J5745" s="168">
        <f t="shared" si="2508"/>
        <v>1500000</v>
      </c>
      <c r="K5745" s="168">
        <f t="shared" si="2508"/>
        <v>1500000</v>
      </c>
      <c r="L5745" s="168">
        <f t="shared" si="2508"/>
        <v>500000</v>
      </c>
      <c r="M5745" s="168">
        <f t="shared" si="2508"/>
        <v>500000</v>
      </c>
      <c r="N5745" s="168">
        <f t="shared" si="2482"/>
        <v>0</v>
      </c>
      <c r="O5745" s="168">
        <f t="shared" si="2509"/>
        <v>0</v>
      </c>
      <c r="P5745" s="168">
        <f t="shared" si="2509"/>
        <v>0</v>
      </c>
      <c r="Q5745" s="168">
        <f t="shared" si="2509"/>
        <v>0</v>
      </c>
      <c r="R5745" s="168">
        <f t="shared" si="2509"/>
        <v>0</v>
      </c>
      <c r="S5745" s="168">
        <f t="shared" si="2483"/>
        <v>0</v>
      </c>
      <c r="T5745" s="168">
        <f t="shared" si="2510"/>
        <v>0</v>
      </c>
      <c r="U5745" s="168">
        <f t="shared" si="2510"/>
        <v>0</v>
      </c>
      <c r="V5745" s="168">
        <f t="shared" si="2510"/>
        <v>0</v>
      </c>
      <c r="W5745" s="168">
        <f t="shared" si="2510"/>
        <v>0</v>
      </c>
    </row>
    <row r="5746" spans="2:23" ht="31.5" thickTop="1" thickBot="1">
      <c r="B5746" s="164" t="s">
        <v>1900</v>
      </c>
      <c r="C5746" s="171" t="s">
        <v>1901</v>
      </c>
      <c r="D5746" s="168">
        <f t="shared" si="2479"/>
        <v>4000000</v>
      </c>
      <c r="E5746" s="168">
        <f t="shared" si="2480"/>
        <v>1500000</v>
      </c>
      <c r="F5746" s="168">
        <f t="shared" si="2480"/>
        <v>1500000</v>
      </c>
      <c r="G5746" s="168">
        <f t="shared" si="2480"/>
        <v>500000</v>
      </c>
      <c r="H5746" s="168">
        <f t="shared" si="2478"/>
        <v>500000</v>
      </c>
      <c r="I5746" s="168">
        <f t="shared" si="2481"/>
        <v>4000000</v>
      </c>
      <c r="J5746" s="168">
        <f t="shared" ref="J5746:M5748" si="2511">SUM(J5747)</f>
        <v>1500000</v>
      </c>
      <c r="K5746" s="168">
        <f t="shared" si="2511"/>
        <v>1500000</v>
      </c>
      <c r="L5746" s="168">
        <f t="shared" si="2511"/>
        <v>500000</v>
      </c>
      <c r="M5746" s="168">
        <f t="shared" si="2511"/>
        <v>500000</v>
      </c>
      <c r="N5746" s="168">
        <f t="shared" si="2482"/>
        <v>0</v>
      </c>
      <c r="O5746" s="168">
        <f t="shared" ref="O5746:R5748" si="2512">SUM(O5747)</f>
        <v>0</v>
      </c>
      <c r="P5746" s="168">
        <f t="shared" si="2512"/>
        <v>0</v>
      </c>
      <c r="Q5746" s="168">
        <f t="shared" si="2512"/>
        <v>0</v>
      </c>
      <c r="R5746" s="168">
        <f t="shared" si="2512"/>
        <v>0</v>
      </c>
      <c r="S5746" s="168">
        <f t="shared" si="2483"/>
        <v>0</v>
      </c>
      <c r="T5746" s="168">
        <f t="shared" ref="T5746:W5748" si="2513">SUM(T5747)</f>
        <v>0</v>
      </c>
      <c r="U5746" s="168">
        <f t="shared" si="2513"/>
        <v>0</v>
      </c>
      <c r="V5746" s="168">
        <f t="shared" si="2513"/>
        <v>0</v>
      </c>
      <c r="W5746" s="168">
        <f t="shared" si="2513"/>
        <v>0</v>
      </c>
    </row>
    <row r="5747" spans="2:23" ht="16.5" thickTop="1" thickBot="1">
      <c r="B5747" s="164" t="s">
        <v>124</v>
      </c>
      <c r="C5747" s="172" t="s">
        <v>96</v>
      </c>
      <c r="D5747" s="168">
        <f t="shared" si="2479"/>
        <v>4000000</v>
      </c>
      <c r="E5747" s="168">
        <f t="shared" si="2480"/>
        <v>1500000</v>
      </c>
      <c r="F5747" s="168">
        <f t="shared" si="2480"/>
        <v>1500000</v>
      </c>
      <c r="G5747" s="168">
        <f t="shared" si="2480"/>
        <v>500000</v>
      </c>
      <c r="H5747" s="168">
        <f t="shared" si="2478"/>
        <v>500000</v>
      </c>
      <c r="I5747" s="168">
        <f t="shared" si="2481"/>
        <v>4000000</v>
      </c>
      <c r="J5747" s="168">
        <f t="shared" si="2511"/>
        <v>1500000</v>
      </c>
      <c r="K5747" s="168">
        <f t="shared" si="2511"/>
        <v>1500000</v>
      </c>
      <c r="L5747" s="168">
        <f t="shared" si="2511"/>
        <v>500000</v>
      </c>
      <c r="M5747" s="168">
        <f t="shared" si="2511"/>
        <v>500000</v>
      </c>
      <c r="N5747" s="168">
        <f t="shared" si="2482"/>
        <v>0</v>
      </c>
      <c r="O5747" s="168">
        <f t="shared" si="2512"/>
        <v>0</v>
      </c>
      <c r="P5747" s="168">
        <f t="shared" si="2512"/>
        <v>0</v>
      </c>
      <c r="Q5747" s="168">
        <f t="shared" si="2512"/>
        <v>0</v>
      </c>
      <c r="R5747" s="168">
        <f t="shared" si="2512"/>
        <v>0</v>
      </c>
      <c r="S5747" s="168">
        <f t="shared" si="2483"/>
        <v>0</v>
      </c>
      <c r="T5747" s="168">
        <f t="shared" si="2513"/>
        <v>0</v>
      </c>
      <c r="U5747" s="168">
        <f t="shared" si="2513"/>
        <v>0</v>
      </c>
      <c r="V5747" s="168">
        <f t="shared" si="2513"/>
        <v>0</v>
      </c>
      <c r="W5747" s="168">
        <f t="shared" si="2513"/>
        <v>0</v>
      </c>
    </row>
    <row r="5748" spans="2:23" ht="16.5" thickTop="1" thickBot="1">
      <c r="B5748" s="164" t="s">
        <v>124</v>
      </c>
      <c r="C5748" s="173" t="s">
        <v>100</v>
      </c>
      <c r="D5748" s="168">
        <f t="shared" si="2479"/>
        <v>4000000</v>
      </c>
      <c r="E5748" s="168">
        <f t="shared" si="2480"/>
        <v>1500000</v>
      </c>
      <c r="F5748" s="168">
        <f t="shared" si="2480"/>
        <v>1500000</v>
      </c>
      <c r="G5748" s="168">
        <f t="shared" si="2480"/>
        <v>500000</v>
      </c>
      <c r="H5748" s="168">
        <f t="shared" si="2478"/>
        <v>500000</v>
      </c>
      <c r="I5748" s="168">
        <f t="shared" si="2481"/>
        <v>4000000</v>
      </c>
      <c r="J5748" s="168">
        <f t="shared" si="2511"/>
        <v>1500000</v>
      </c>
      <c r="K5748" s="168">
        <f t="shared" si="2511"/>
        <v>1500000</v>
      </c>
      <c r="L5748" s="168">
        <f t="shared" si="2511"/>
        <v>500000</v>
      </c>
      <c r="M5748" s="168">
        <f t="shared" si="2511"/>
        <v>500000</v>
      </c>
      <c r="N5748" s="168">
        <f t="shared" si="2482"/>
        <v>0</v>
      </c>
      <c r="O5748" s="168">
        <f t="shared" si="2512"/>
        <v>0</v>
      </c>
      <c r="P5748" s="168">
        <f t="shared" si="2512"/>
        <v>0</v>
      </c>
      <c r="Q5748" s="168">
        <f t="shared" si="2512"/>
        <v>0</v>
      </c>
      <c r="R5748" s="168">
        <f t="shared" si="2512"/>
        <v>0</v>
      </c>
      <c r="S5748" s="168">
        <f t="shared" si="2483"/>
        <v>0</v>
      </c>
      <c r="T5748" s="168">
        <f t="shared" si="2513"/>
        <v>0</v>
      </c>
      <c r="U5748" s="168">
        <f t="shared" si="2513"/>
        <v>0</v>
      </c>
      <c r="V5748" s="168">
        <f t="shared" si="2513"/>
        <v>0</v>
      </c>
      <c r="W5748" s="168">
        <f t="shared" si="2513"/>
        <v>0</v>
      </c>
    </row>
    <row r="5749" spans="2:23" ht="16.5" thickTop="1" thickBot="1">
      <c r="B5749" s="164" t="s">
        <v>124</v>
      </c>
      <c r="C5749" s="174" t="s">
        <v>136</v>
      </c>
      <c r="D5749" s="168">
        <f t="shared" si="2479"/>
        <v>4000000</v>
      </c>
      <c r="E5749" s="168">
        <f t="shared" si="2480"/>
        <v>1500000</v>
      </c>
      <c r="F5749" s="168">
        <f t="shared" si="2480"/>
        <v>1500000</v>
      </c>
      <c r="G5749" s="168">
        <f t="shared" si="2480"/>
        <v>500000</v>
      </c>
      <c r="H5749" s="168">
        <f t="shared" si="2478"/>
        <v>500000</v>
      </c>
      <c r="I5749" s="168">
        <f t="shared" si="2481"/>
        <v>4000000</v>
      </c>
      <c r="J5749" s="168">
        <v>1500000</v>
      </c>
      <c r="K5749" s="168">
        <v>1500000</v>
      </c>
      <c r="L5749" s="168">
        <v>500000</v>
      </c>
      <c r="M5749" s="168">
        <v>500000</v>
      </c>
      <c r="N5749" s="168">
        <f t="shared" si="2482"/>
        <v>0</v>
      </c>
      <c r="O5749" s="168">
        <v>0</v>
      </c>
      <c r="P5749" s="168">
        <v>0</v>
      </c>
      <c r="Q5749" s="168">
        <v>0</v>
      </c>
      <c r="R5749" s="168">
        <v>0</v>
      </c>
      <c r="S5749" s="168">
        <f t="shared" si="2483"/>
        <v>0</v>
      </c>
      <c r="T5749" s="168">
        <v>0</v>
      </c>
      <c r="U5749" s="168">
        <v>0</v>
      </c>
      <c r="V5749" s="168">
        <v>0</v>
      </c>
      <c r="W5749" s="168">
        <v>0</v>
      </c>
    </row>
    <row r="5750" spans="2:23" ht="16.5" thickTop="1" thickBot="1">
      <c r="B5750" s="164" t="s">
        <v>1902</v>
      </c>
      <c r="C5750" s="170" t="s">
        <v>1903</v>
      </c>
      <c r="D5750" s="168">
        <f t="shared" si="2479"/>
        <v>3000000</v>
      </c>
      <c r="E5750" s="168">
        <f t="shared" si="2480"/>
        <v>700000</v>
      </c>
      <c r="F5750" s="168">
        <f t="shared" si="2480"/>
        <v>1000000</v>
      </c>
      <c r="G5750" s="168">
        <f t="shared" si="2480"/>
        <v>800000</v>
      </c>
      <c r="H5750" s="168">
        <f t="shared" si="2478"/>
        <v>500000</v>
      </c>
      <c r="I5750" s="168">
        <f t="shared" si="2481"/>
        <v>3000000</v>
      </c>
      <c r="J5750" s="168">
        <f t="shared" ref="J5750:M5753" si="2514">SUM(J5754)</f>
        <v>700000</v>
      </c>
      <c r="K5750" s="168">
        <f t="shared" si="2514"/>
        <v>1000000</v>
      </c>
      <c r="L5750" s="168">
        <f t="shared" si="2514"/>
        <v>800000</v>
      </c>
      <c r="M5750" s="168">
        <f t="shared" si="2514"/>
        <v>500000</v>
      </c>
      <c r="N5750" s="168">
        <f t="shared" si="2482"/>
        <v>0</v>
      </c>
      <c r="O5750" s="168">
        <f t="shared" ref="O5750:R5753" si="2515">SUM(O5754)</f>
        <v>0</v>
      </c>
      <c r="P5750" s="168">
        <f t="shared" si="2515"/>
        <v>0</v>
      </c>
      <c r="Q5750" s="168">
        <f t="shared" si="2515"/>
        <v>0</v>
      </c>
      <c r="R5750" s="168">
        <f t="shared" si="2515"/>
        <v>0</v>
      </c>
      <c r="S5750" s="168">
        <f t="shared" si="2483"/>
        <v>0</v>
      </c>
      <c r="T5750" s="168">
        <f t="shared" ref="T5750:W5753" si="2516">SUM(T5754)</f>
        <v>0</v>
      </c>
      <c r="U5750" s="168">
        <f t="shared" si="2516"/>
        <v>0</v>
      </c>
      <c r="V5750" s="168">
        <f t="shared" si="2516"/>
        <v>0</v>
      </c>
      <c r="W5750" s="168">
        <f t="shared" si="2516"/>
        <v>0</v>
      </c>
    </row>
    <row r="5751" spans="2:23" ht="16.5" thickTop="1" thickBot="1">
      <c r="B5751" s="164" t="s">
        <v>124</v>
      </c>
      <c r="C5751" s="171" t="s">
        <v>96</v>
      </c>
      <c r="D5751" s="168">
        <f t="shared" si="2479"/>
        <v>3000000</v>
      </c>
      <c r="E5751" s="168">
        <f t="shared" si="2480"/>
        <v>700000</v>
      </c>
      <c r="F5751" s="168">
        <f t="shared" si="2480"/>
        <v>1000000</v>
      </c>
      <c r="G5751" s="168">
        <f t="shared" si="2480"/>
        <v>800000</v>
      </c>
      <c r="H5751" s="168">
        <f t="shared" si="2478"/>
        <v>500000</v>
      </c>
      <c r="I5751" s="168">
        <f t="shared" si="2481"/>
        <v>3000000</v>
      </c>
      <c r="J5751" s="168">
        <f t="shared" si="2514"/>
        <v>700000</v>
      </c>
      <c r="K5751" s="168">
        <f t="shared" si="2514"/>
        <v>1000000</v>
      </c>
      <c r="L5751" s="168">
        <f t="shared" si="2514"/>
        <v>800000</v>
      </c>
      <c r="M5751" s="168">
        <f t="shared" si="2514"/>
        <v>500000</v>
      </c>
      <c r="N5751" s="168">
        <f t="shared" si="2482"/>
        <v>0</v>
      </c>
      <c r="O5751" s="168">
        <f t="shared" si="2515"/>
        <v>0</v>
      </c>
      <c r="P5751" s="168">
        <f t="shared" si="2515"/>
        <v>0</v>
      </c>
      <c r="Q5751" s="168">
        <f t="shared" si="2515"/>
        <v>0</v>
      </c>
      <c r="R5751" s="168">
        <f t="shared" si="2515"/>
        <v>0</v>
      </c>
      <c r="S5751" s="168">
        <f t="shared" si="2483"/>
        <v>0</v>
      </c>
      <c r="T5751" s="168">
        <f t="shared" si="2516"/>
        <v>0</v>
      </c>
      <c r="U5751" s="168">
        <f t="shared" si="2516"/>
        <v>0</v>
      </c>
      <c r="V5751" s="168">
        <f t="shared" si="2516"/>
        <v>0</v>
      </c>
      <c r="W5751" s="168">
        <f t="shared" si="2516"/>
        <v>0</v>
      </c>
    </row>
    <row r="5752" spans="2:23" ht="16.5" thickTop="1" thickBot="1">
      <c r="B5752" s="164" t="s">
        <v>124</v>
      </c>
      <c r="C5752" s="172" t="s">
        <v>100</v>
      </c>
      <c r="D5752" s="168">
        <f t="shared" si="2479"/>
        <v>3000000</v>
      </c>
      <c r="E5752" s="168">
        <f t="shared" si="2480"/>
        <v>700000</v>
      </c>
      <c r="F5752" s="168">
        <f t="shared" si="2480"/>
        <v>1000000</v>
      </c>
      <c r="G5752" s="168">
        <f t="shared" si="2480"/>
        <v>800000</v>
      </c>
      <c r="H5752" s="168">
        <f t="shared" si="2478"/>
        <v>500000</v>
      </c>
      <c r="I5752" s="168">
        <f t="shared" si="2481"/>
        <v>3000000</v>
      </c>
      <c r="J5752" s="168">
        <f t="shared" si="2514"/>
        <v>700000</v>
      </c>
      <c r="K5752" s="168">
        <f t="shared" si="2514"/>
        <v>1000000</v>
      </c>
      <c r="L5752" s="168">
        <f t="shared" si="2514"/>
        <v>800000</v>
      </c>
      <c r="M5752" s="168">
        <f t="shared" si="2514"/>
        <v>500000</v>
      </c>
      <c r="N5752" s="168">
        <f t="shared" si="2482"/>
        <v>0</v>
      </c>
      <c r="O5752" s="168">
        <f t="shared" si="2515"/>
        <v>0</v>
      </c>
      <c r="P5752" s="168">
        <f t="shared" si="2515"/>
        <v>0</v>
      </c>
      <c r="Q5752" s="168">
        <f t="shared" si="2515"/>
        <v>0</v>
      </c>
      <c r="R5752" s="168">
        <f t="shared" si="2515"/>
        <v>0</v>
      </c>
      <c r="S5752" s="168">
        <f t="shared" si="2483"/>
        <v>0</v>
      </c>
      <c r="T5752" s="168">
        <f t="shared" si="2516"/>
        <v>0</v>
      </c>
      <c r="U5752" s="168">
        <f t="shared" si="2516"/>
        <v>0</v>
      </c>
      <c r="V5752" s="168">
        <f t="shared" si="2516"/>
        <v>0</v>
      </c>
      <c r="W5752" s="168">
        <f t="shared" si="2516"/>
        <v>0</v>
      </c>
    </row>
    <row r="5753" spans="2:23" ht="16.5" thickTop="1" thickBot="1">
      <c r="B5753" s="164" t="s">
        <v>124</v>
      </c>
      <c r="C5753" s="173" t="s">
        <v>136</v>
      </c>
      <c r="D5753" s="168">
        <f t="shared" si="2479"/>
        <v>3000000</v>
      </c>
      <c r="E5753" s="168">
        <f t="shared" si="2480"/>
        <v>700000</v>
      </c>
      <c r="F5753" s="168">
        <f t="shared" si="2480"/>
        <v>1000000</v>
      </c>
      <c r="G5753" s="168">
        <f t="shared" si="2480"/>
        <v>800000</v>
      </c>
      <c r="H5753" s="168">
        <f t="shared" si="2478"/>
        <v>500000</v>
      </c>
      <c r="I5753" s="168">
        <f t="shared" si="2481"/>
        <v>3000000</v>
      </c>
      <c r="J5753" s="168">
        <f t="shared" si="2514"/>
        <v>700000</v>
      </c>
      <c r="K5753" s="168">
        <f t="shared" si="2514"/>
        <v>1000000</v>
      </c>
      <c r="L5753" s="168">
        <f t="shared" si="2514"/>
        <v>800000</v>
      </c>
      <c r="M5753" s="168">
        <f t="shared" si="2514"/>
        <v>500000</v>
      </c>
      <c r="N5753" s="168">
        <f t="shared" si="2482"/>
        <v>0</v>
      </c>
      <c r="O5753" s="168">
        <f t="shared" si="2515"/>
        <v>0</v>
      </c>
      <c r="P5753" s="168">
        <f t="shared" si="2515"/>
        <v>0</v>
      </c>
      <c r="Q5753" s="168">
        <f t="shared" si="2515"/>
        <v>0</v>
      </c>
      <c r="R5753" s="168">
        <f t="shared" si="2515"/>
        <v>0</v>
      </c>
      <c r="S5753" s="168">
        <f t="shared" si="2483"/>
        <v>0</v>
      </c>
      <c r="T5753" s="168">
        <f t="shared" si="2516"/>
        <v>0</v>
      </c>
      <c r="U5753" s="168">
        <f t="shared" si="2516"/>
        <v>0</v>
      </c>
      <c r="V5753" s="168">
        <f t="shared" si="2516"/>
        <v>0</v>
      </c>
      <c r="W5753" s="168">
        <f t="shared" si="2516"/>
        <v>0</v>
      </c>
    </row>
    <row r="5754" spans="2:23" ht="31.5" thickTop="1" thickBot="1">
      <c r="B5754" s="164" t="s">
        <v>1904</v>
      </c>
      <c r="C5754" s="171" t="s">
        <v>1905</v>
      </c>
      <c r="D5754" s="168">
        <f t="shared" si="2479"/>
        <v>3000000</v>
      </c>
      <c r="E5754" s="168">
        <f t="shared" si="2480"/>
        <v>700000</v>
      </c>
      <c r="F5754" s="168">
        <f t="shared" si="2480"/>
        <v>1000000</v>
      </c>
      <c r="G5754" s="168">
        <f t="shared" si="2480"/>
        <v>800000</v>
      </c>
      <c r="H5754" s="168">
        <f t="shared" si="2478"/>
        <v>500000</v>
      </c>
      <c r="I5754" s="168">
        <f t="shared" si="2481"/>
        <v>3000000</v>
      </c>
      <c r="J5754" s="168">
        <f t="shared" ref="J5754:M5756" si="2517">SUM(J5755)</f>
        <v>700000</v>
      </c>
      <c r="K5754" s="168">
        <f t="shared" si="2517"/>
        <v>1000000</v>
      </c>
      <c r="L5754" s="168">
        <f t="shared" si="2517"/>
        <v>800000</v>
      </c>
      <c r="M5754" s="168">
        <f t="shared" si="2517"/>
        <v>500000</v>
      </c>
      <c r="N5754" s="168">
        <f t="shared" si="2482"/>
        <v>0</v>
      </c>
      <c r="O5754" s="168">
        <f t="shared" ref="O5754:R5756" si="2518">SUM(O5755)</f>
        <v>0</v>
      </c>
      <c r="P5754" s="168">
        <f t="shared" si="2518"/>
        <v>0</v>
      </c>
      <c r="Q5754" s="168">
        <f t="shared" si="2518"/>
        <v>0</v>
      </c>
      <c r="R5754" s="168">
        <f t="shared" si="2518"/>
        <v>0</v>
      </c>
      <c r="S5754" s="168">
        <f t="shared" si="2483"/>
        <v>0</v>
      </c>
      <c r="T5754" s="168">
        <f t="shared" ref="T5754:W5756" si="2519">SUM(T5755)</f>
        <v>0</v>
      </c>
      <c r="U5754" s="168">
        <f t="shared" si="2519"/>
        <v>0</v>
      </c>
      <c r="V5754" s="168">
        <f t="shared" si="2519"/>
        <v>0</v>
      </c>
      <c r="W5754" s="168">
        <f t="shared" si="2519"/>
        <v>0</v>
      </c>
    </row>
    <row r="5755" spans="2:23" ht="16.5" thickTop="1" thickBot="1">
      <c r="B5755" s="164" t="s">
        <v>124</v>
      </c>
      <c r="C5755" s="172" t="s">
        <v>96</v>
      </c>
      <c r="D5755" s="168">
        <f t="shared" si="2479"/>
        <v>3000000</v>
      </c>
      <c r="E5755" s="168">
        <f t="shared" si="2480"/>
        <v>700000</v>
      </c>
      <c r="F5755" s="168">
        <f t="shared" si="2480"/>
        <v>1000000</v>
      </c>
      <c r="G5755" s="168">
        <f t="shared" si="2480"/>
        <v>800000</v>
      </c>
      <c r="H5755" s="168">
        <f t="shared" si="2478"/>
        <v>500000</v>
      </c>
      <c r="I5755" s="168">
        <f t="shared" si="2481"/>
        <v>3000000</v>
      </c>
      <c r="J5755" s="168">
        <f t="shared" si="2517"/>
        <v>700000</v>
      </c>
      <c r="K5755" s="168">
        <f t="shared" si="2517"/>
        <v>1000000</v>
      </c>
      <c r="L5755" s="168">
        <f t="shared" si="2517"/>
        <v>800000</v>
      </c>
      <c r="M5755" s="168">
        <f t="shared" si="2517"/>
        <v>500000</v>
      </c>
      <c r="N5755" s="168">
        <f t="shared" si="2482"/>
        <v>0</v>
      </c>
      <c r="O5755" s="168">
        <f t="shared" si="2518"/>
        <v>0</v>
      </c>
      <c r="P5755" s="168">
        <f t="shared" si="2518"/>
        <v>0</v>
      </c>
      <c r="Q5755" s="168">
        <f t="shared" si="2518"/>
        <v>0</v>
      </c>
      <c r="R5755" s="168">
        <f t="shared" si="2518"/>
        <v>0</v>
      </c>
      <c r="S5755" s="168">
        <f t="shared" si="2483"/>
        <v>0</v>
      </c>
      <c r="T5755" s="168">
        <f t="shared" si="2519"/>
        <v>0</v>
      </c>
      <c r="U5755" s="168">
        <f t="shared" si="2519"/>
        <v>0</v>
      </c>
      <c r="V5755" s="168">
        <f t="shared" si="2519"/>
        <v>0</v>
      </c>
      <c r="W5755" s="168">
        <f t="shared" si="2519"/>
        <v>0</v>
      </c>
    </row>
    <row r="5756" spans="2:23" ht="16.5" thickTop="1" thickBot="1">
      <c r="B5756" s="164" t="s">
        <v>124</v>
      </c>
      <c r="C5756" s="173" t="s">
        <v>100</v>
      </c>
      <c r="D5756" s="168">
        <f t="shared" si="2479"/>
        <v>3000000</v>
      </c>
      <c r="E5756" s="168">
        <f t="shared" si="2480"/>
        <v>700000</v>
      </c>
      <c r="F5756" s="168">
        <f t="shared" si="2480"/>
        <v>1000000</v>
      </c>
      <c r="G5756" s="168">
        <f t="shared" si="2480"/>
        <v>800000</v>
      </c>
      <c r="H5756" s="168">
        <f t="shared" si="2478"/>
        <v>500000</v>
      </c>
      <c r="I5756" s="168">
        <f t="shared" si="2481"/>
        <v>3000000</v>
      </c>
      <c r="J5756" s="168">
        <f t="shared" si="2517"/>
        <v>700000</v>
      </c>
      <c r="K5756" s="168">
        <f t="shared" si="2517"/>
        <v>1000000</v>
      </c>
      <c r="L5756" s="168">
        <f t="shared" si="2517"/>
        <v>800000</v>
      </c>
      <c r="M5756" s="168">
        <f t="shared" si="2517"/>
        <v>500000</v>
      </c>
      <c r="N5756" s="168">
        <f t="shared" si="2482"/>
        <v>0</v>
      </c>
      <c r="O5756" s="168">
        <f t="shared" si="2518"/>
        <v>0</v>
      </c>
      <c r="P5756" s="168">
        <f t="shared" si="2518"/>
        <v>0</v>
      </c>
      <c r="Q5756" s="168">
        <f t="shared" si="2518"/>
        <v>0</v>
      </c>
      <c r="R5756" s="168">
        <f t="shared" si="2518"/>
        <v>0</v>
      </c>
      <c r="S5756" s="168">
        <f t="shared" si="2483"/>
        <v>0</v>
      </c>
      <c r="T5756" s="168">
        <f t="shared" si="2519"/>
        <v>0</v>
      </c>
      <c r="U5756" s="168">
        <f t="shared" si="2519"/>
        <v>0</v>
      </c>
      <c r="V5756" s="168">
        <f t="shared" si="2519"/>
        <v>0</v>
      </c>
      <c r="W5756" s="168">
        <f t="shared" si="2519"/>
        <v>0</v>
      </c>
    </row>
    <row r="5757" spans="2:23" ht="16.5" thickTop="1" thickBot="1">
      <c r="B5757" s="164" t="s">
        <v>124</v>
      </c>
      <c r="C5757" s="174" t="s">
        <v>136</v>
      </c>
      <c r="D5757" s="168">
        <f t="shared" si="2479"/>
        <v>3000000</v>
      </c>
      <c r="E5757" s="168">
        <f t="shared" si="2480"/>
        <v>700000</v>
      </c>
      <c r="F5757" s="168">
        <f t="shared" si="2480"/>
        <v>1000000</v>
      </c>
      <c r="G5757" s="168">
        <f t="shared" si="2480"/>
        <v>800000</v>
      </c>
      <c r="H5757" s="168">
        <f t="shared" si="2478"/>
        <v>500000</v>
      </c>
      <c r="I5757" s="168">
        <f t="shared" si="2481"/>
        <v>3000000</v>
      </c>
      <c r="J5757" s="168">
        <v>700000</v>
      </c>
      <c r="K5757" s="168">
        <v>1000000</v>
      </c>
      <c r="L5757" s="168">
        <v>800000</v>
      </c>
      <c r="M5757" s="168">
        <v>500000</v>
      </c>
      <c r="N5757" s="168">
        <f t="shared" si="2482"/>
        <v>0</v>
      </c>
      <c r="O5757" s="168">
        <v>0</v>
      </c>
      <c r="P5757" s="168">
        <v>0</v>
      </c>
      <c r="Q5757" s="168">
        <v>0</v>
      </c>
      <c r="R5757" s="168">
        <v>0</v>
      </c>
      <c r="S5757" s="168">
        <f t="shared" si="2483"/>
        <v>0</v>
      </c>
      <c r="T5757" s="168">
        <v>0</v>
      </c>
      <c r="U5757" s="168">
        <v>0</v>
      </c>
      <c r="V5757" s="168">
        <v>0</v>
      </c>
      <c r="W5757" s="168">
        <v>0</v>
      </c>
    </row>
    <row r="5758" spans="2:23" ht="31.5" thickTop="1" thickBot="1">
      <c r="B5758" s="164" t="s">
        <v>1906</v>
      </c>
      <c r="C5758" s="170" t="s">
        <v>1907</v>
      </c>
      <c r="D5758" s="168">
        <f t="shared" si="2479"/>
        <v>8500000</v>
      </c>
      <c r="E5758" s="168">
        <f t="shared" si="2480"/>
        <v>1000000</v>
      </c>
      <c r="F5758" s="168">
        <f t="shared" si="2480"/>
        <v>1000000</v>
      </c>
      <c r="G5758" s="168">
        <f t="shared" si="2480"/>
        <v>5500000</v>
      </c>
      <c r="H5758" s="168">
        <f t="shared" si="2478"/>
        <v>1000000</v>
      </c>
      <c r="I5758" s="168">
        <f t="shared" si="2481"/>
        <v>8500000</v>
      </c>
      <c r="J5758" s="168">
        <f t="shared" ref="J5758:M5761" si="2520">SUM(J5762,J5766)</f>
        <v>1000000</v>
      </c>
      <c r="K5758" s="168">
        <f t="shared" si="2520"/>
        <v>1000000</v>
      </c>
      <c r="L5758" s="168">
        <f t="shared" si="2520"/>
        <v>5500000</v>
      </c>
      <c r="M5758" s="168">
        <f t="shared" si="2520"/>
        <v>1000000</v>
      </c>
      <c r="N5758" s="168">
        <f t="shared" si="2482"/>
        <v>0</v>
      </c>
      <c r="O5758" s="168">
        <f t="shared" ref="O5758:R5761" si="2521">SUM(O5762,O5766)</f>
        <v>0</v>
      </c>
      <c r="P5758" s="168">
        <f t="shared" si="2521"/>
        <v>0</v>
      </c>
      <c r="Q5758" s="168">
        <f t="shared" si="2521"/>
        <v>0</v>
      </c>
      <c r="R5758" s="168">
        <f t="shared" si="2521"/>
        <v>0</v>
      </c>
      <c r="S5758" s="168">
        <f t="shared" si="2483"/>
        <v>0</v>
      </c>
      <c r="T5758" s="168">
        <f t="shared" ref="T5758:W5761" si="2522">SUM(T5762,T5766)</f>
        <v>0</v>
      </c>
      <c r="U5758" s="168">
        <f t="shared" si="2522"/>
        <v>0</v>
      </c>
      <c r="V5758" s="168">
        <f t="shared" si="2522"/>
        <v>0</v>
      </c>
      <c r="W5758" s="168">
        <f t="shared" si="2522"/>
        <v>0</v>
      </c>
    </row>
    <row r="5759" spans="2:23" ht="16.5" thickTop="1" thickBot="1">
      <c r="B5759" s="164" t="s">
        <v>124</v>
      </c>
      <c r="C5759" s="171" t="s">
        <v>96</v>
      </c>
      <c r="D5759" s="168">
        <f t="shared" si="2479"/>
        <v>8500000</v>
      </c>
      <c r="E5759" s="168">
        <f t="shared" si="2480"/>
        <v>1000000</v>
      </c>
      <c r="F5759" s="168">
        <f t="shared" si="2480"/>
        <v>1000000</v>
      </c>
      <c r="G5759" s="168">
        <f t="shared" si="2480"/>
        <v>5500000</v>
      </c>
      <c r="H5759" s="168">
        <f t="shared" si="2478"/>
        <v>1000000</v>
      </c>
      <c r="I5759" s="168">
        <f t="shared" si="2481"/>
        <v>8500000</v>
      </c>
      <c r="J5759" s="168">
        <f t="shared" si="2520"/>
        <v>1000000</v>
      </c>
      <c r="K5759" s="168">
        <f t="shared" si="2520"/>
        <v>1000000</v>
      </c>
      <c r="L5759" s="168">
        <f t="shared" si="2520"/>
        <v>5500000</v>
      </c>
      <c r="M5759" s="168">
        <f t="shared" si="2520"/>
        <v>1000000</v>
      </c>
      <c r="N5759" s="168">
        <f t="shared" si="2482"/>
        <v>0</v>
      </c>
      <c r="O5759" s="168">
        <f t="shared" si="2521"/>
        <v>0</v>
      </c>
      <c r="P5759" s="168">
        <f t="shared" si="2521"/>
        <v>0</v>
      </c>
      <c r="Q5759" s="168">
        <f t="shared" si="2521"/>
        <v>0</v>
      </c>
      <c r="R5759" s="168">
        <f t="shared" si="2521"/>
        <v>0</v>
      </c>
      <c r="S5759" s="168">
        <f t="shared" si="2483"/>
        <v>0</v>
      </c>
      <c r="T5759" s="168">
        <f t="shared" si="2522"/>
        <v>0</v>
      </c>
      <c r="U5759" s="168">
        <f t="shared" si="2522"/>
        <v>0</v>
      </c>
      <c r="V5759" s="168">
        <f t="shared" si="2522"/>
        <v>0</v>
      </c>
      <c r="W5759" s="168">
        <f t="shared" si="2522"/>
        <v>0</v>
      </c>
    </row>
    <row r="5760" spans="2:23" ht="16.5" thickTop="1" thickBot="1">
      <c r="B5760" s="164" t="s">
        <v>124</v>
      </c>
      <c r="C5760" s="172" t="s">
        <v>100</v>
      </c>
      <c r="D5760" s="168">
        <f t="shared" si="2479"/>
        <v>8500000</v>
      </c>
      <c r="E5760" s="168">
        <f t="shared" si="2480"/>
        <v>1000000</v>
      </c>
      <c r="F5760" s="168">
        <f t="shared" si="2480"/>
        <v>1000000</v>
      </c>
      <c r="G5760" s="168">
        <f t="shared" si="2480"/>
        <v>5500000</v>
      </c>
      <c r="H5760" s="168">
        <f t="shared" si="2478"/>
        <v>1000000</v>
      </c>
      <c r="I5760" s="168">
        <f t="shared" si="2481"/>
        <v>8500000</v>
      </c>
      <c r="J5760" s="168">
        <f t="shared" si="2520"/>
        <v>1000000</v>
      </c>
      <c r="K5760" s="168">
        <f t="shared" si="2520"/>
        <v>1000000</v>
      </c>
      <c r="L5760" s="168">
        <f t="shared" si="2520"/>
        <v>5500000</v>
      </c>
      <c r="M5760" s="168">
        <f t="shared" si="2520"/>
        <v>1000000</v>
      </c>
      <c r="N5760" s="168">
        <f t="shared" si="2482"/>
        <v>0</v>
      </c>
      <c r="O5760" s="168">
        <f t="shared" si="2521"/>
        <v>0</v>
      </c>
      <c r="P5760" s="168">
        <f t="shared" si="2521"/>
        <v>0</v>
      </c>
      <c r="Q5760" s="168">
        <f t="shared" si="2521"/>
        <v>0</v>
      </c>
      <c r="R5760" s="168">
        <f t="shared" si="2521"/>
        <v>0</v>
      </c>
      <c r="S5760" s="168">
        <f t="shared" si="2483"/>
        <v>0</v>
      </c>
      <c r="T5760" s="168">
        <f t="shared" si="2522"/>
        <v>0</v>
      </c>
      <c r="U5760" s="168">
        <f t="shared" si="2522"/>
        <v>0</v>
      </c>
      <c r="V5760" s="168">
        <f t="shared" si="2522"/>
        <v>0</v>
      </c>
      <c r="W5760" s="168">
        <f t="shared" si="2522"/>
        <v>0</v>
      </c>
    </row>
    <row r="5761" spans="2:23" ht="16.5" thickTop="1" thickBot="1">
      <c r="B5761" s="164" t="s">
        <v>124</v>
      </c>
      <c r="C5761" s="173" t="s">
        <v>136</v>
      </c>
      <c r="D5761" s="168">
        <f t="shared" si="2479"/>
        <v>8500000</v>
      </c>
      <c r="E5761" s="168">
        <f t="shared" si="2480"/>
        <v>1000000</v>
      </c>
      <c r="F5761" s="168">
        <f t="shared" si="2480"/>
        <v>1000000</v>
      </c>
      <c r="G5761" s="168">
        <f t="shared" si="2480"/>
        <v>5500000</v>
      </c>
      <c r="H5761" s="168">
        <f t="shared" si="2478"/>
        <v>1000000</v>
      </c>
      <c r="I5761" s="168">
        <f t="shared" si="2481"/>
        <v>8500000</v>
      </c>
      <c r="J5761" s="168">
        <f t="shared" si="2520"/>
        <v>1000000</v>
      </c>
      <c r="K5761" s="168">
        <f t="shared" si="2520"/>
        <v>1000000</v>
      </c>
      <c r="L5761" s="168">
        <f t="shared" si="2520"/>
        <v>5500000</v>
      </c>
      <c r="M5761" s="168">
        <f t="shared" si="2520"/>
        <v>1000000</v>
      </c>
      <c r="N5761" s="168">
        <f t="shared" si="2482"/>
        <v>0</v>
      </c>
      <c r="O5761" s="168">
        <f t="shared" si="2521"/>
        <v>0</v>
      </c>
      <c r="P5761" s="168">
        <f t="shared" si="2521"/>
        <v>0</v>
      </c>
      <c r="Q5761" s="168">
        <f t="shared" si="2521"/>
        <v>0</v>
      </c>
      <c r="R5761" s="168">
        <f t="shared" si="2521"/>
        <v>0</v>
      </c>
      <c r="S5761" s="168">
        <f t="shared" si="2483"/>
        <v>0</v>
      </c>
      <c r="T5761" s="168">
        <f t="shared" si="2522"/>
        <v>0</v>
      </c>
      <c r="U5761" s="168">
        <f t="shared" si="2522"/>
        <v>0</v>
      </c>
      <c r="V5761" s="168">
        <f t="shared" si="2522"/>
        <v>0</v>
      </c>
      <c r="W5761" s="168">
        <f t="shared" si="2522"/>
        <v>0</v>
      </c>
    </row>
    <row r="5762" spans="2:23" ht="46.5" thickTop="1" thickBot="1">
      <c r="B5762" s="164" t="s">
        <v>1908</v>
      </c>
      <c r="C5762" s="171" t="s">
        <v>1909</v>
      </c>
      <c r="D5762" s="168">
        <f t="shared" si="2479"/>
        <v>4500000</v>
      </c>
      <c r="E5762" s="168">
        <f t="shared" si="2480"/>
        <v>1000000</v>
      </c>
      <c r="F5762" s="168">
        <f t="shared" si="2480"/>
        <v>1000000</v>
      </c>
      <c r="G5762" s="168">
        <f t="shared" si="2480"/>
        <v>1500000</v>
      </c>
      <c r="H5762" s="168">
        <f t="shared" si="2478"/>
        <v>1000000</v>
      </c>
      <c r="I5762" s="168">
        <f t="shared" si="2481"/>
        <v>4500000</v>
      </c>
      <c r="J5762" s="168">
        <f t="shared" ref="J5762:M5764" si="2523">SUM(J5763)</f>
        <v>1000000</v>
      </c>
      <c r="K5762" s="168">
        <f t="shared" si="2523"/>
        <v>1000000</v>
      </c>
      <c r="L5762" s="168">
        <f t="shared" si="2523"/>
        <v>1500000</v>
      </c>
      <c r="M5762" s="168">
        <f t="shared" si="2523"/>
        <v>1000000</v>
      </c>
      <c r="N5762" s="168">
        <f t="shared" si="2482"/>
        <v>0</v>
      </c>
      <c r="O5762" s="168">
        <f t="shared" ref="O5762:R5764" si="2524">SUM(O5763)</f>
        <v>0</v>
      </c>
      <c r="P5762" s="168">
        <f t="shared" si="2524"/>
        <v>0</v>
      </c>
      <c r="Q5762" s="168">
        <f t="shared" si="2524"/>
        <v>0</v>
      </c>
      <c r="R5762" s="168">
        <f t="shared" si="2524"/>
        <v>0</v>
      </c>
      <c r="S5762" s="168">
        <f t="shared" si="2483"/>
        <v>0</v>
      </c>
      <c r="T5762" s="168">
        <f t="shared" ref="T5762:W5764" si="2525">SUM(T5763)</f>
        <v>0</v>
      </c>
      <c r="U5762" s="168">
        <f t="shared" si="2525"/>
        <v>0</v>
      </c>
      <c r="V5762" s="168">
        <f t="shared" si="2525"/>
        <v>0</v>
      </c>
      <c r="W5762" s="168">
        <f t="shared" si="2525"/>
        <v>0</v>
      </c>
    </row>
    <row r="5763" spans="2:23" ht="16.5" thickTop="1" thickBot="1">
      <c r="B5763" s="164" t="s">
        <v>124</v>
      </c>
      <c r="C5763" s="172" t="s">
        <v>96</v>
      </c>
      <c r="D5763" s="168">
        <f t="shared" si="2479"/>
        <v>4500000</v>
      </c>
      <c r="E5763" s="168">
        <f t="shared" si="2480"/>
        <v>1000000</v>
      </c>
      <c r="F5763" s="168">
        <f t="shared" si="2480"/>
        <v>1000000</v>
      </c>
      <c r="G5763" s="168">
        <f t="shared" si="2480"/>
        <v>1500000</v>
      </c>
      <c r="H5763" s="168">
        <f t="shared" si="2478"/>
        <v>1000000</v>
      </c>
      <c r="I5763" s="168">
        <f t="shared" si="2481"/>
        <v>4500000</v>
      </c>
      <c r="J5763" s="168">
        <f t="shared" si="2523"/>
        <v>1000000</v>
      </c>
      <c r="K5763" s="168">
        <f t="shared" si="2523"/>
        <v>1000000</v>
      </c>
      <c r="L5763" s="168">
        <f t="shared" si="2523"/>
        <v>1500000</v>
      </c>
      <c r="M5763" s="168">
        <f t="shared" si="2523"/>
        <v>1000000</v>
      </c>
      <c r="N5763" s="168">
        <f t="shared" si="2482"/>
        <v>0</v>
      </c>
      <c r="O5763" s="168">
        <f t="shared" si="2524"/>
        <v>0</v>
      </c>
      <c r="P5763" s="168">
        <f t="shared" si="2524"/>
        <v>0</v>
      </c>
      <c r="Q5763" s="168">
        <f t="shared" si="2524"/>
        <v>0</v>
      </c>
      <c r="R5763" s="168">
        <f t="shared" si="2524"/>
        <v>0</v>
      </c>
      <c r="S5763" s="168">
        <f t="shared" si="2483"/>
        <v>0</v>
      </c>
      <c r="T5763" s="168">
        <f t="shared" si="2525"/>
        <v>0</v>
      </c>
      <c r="U5763" s="168">
        <f t="shared" si="2525"/>
        <v>0</v>
      </c>
      <c r="V5763" s="168">
        <f t="shared" si="2525"/>
        <v>0</v>
      </c>
      <c r="W5763" s="168">
        <f t="shared" si="2525"/>
        <v>0</v>
      </c>
    </row>
    <row r="5764" spans="2:23" ht="16.5" thickTop="1" thickBot="1">
      <c r="B5764" s="164" t="s">
        <v>124</v>
      </c>
      <c r="C5764" s="173" t="s">
        <v>100</v>
      </c>
      <c r="D5764" s="168">
        <f t="shared" si="2479"/>
        <v>4500000</v>
      </c>
      <c r="E5764" s="168">
        <f t="shared" si="2480"/>
        <v>1000000</v>
      </c>
      <c r="F5764" s="168">
        <f t="shared" si="2480"/>
        <v>1000000</v>
      </c>
      <c r="G5764" s="168">
        <f t="shared" si="2480"/>
        <v>1500000</v>
      </c>
      <c r="H5764" s="168">
        <f t="shared" si="2478"/>
        <v>1000000</v>
      </c>
      <c r="I5764" s="168">
        <f t="shared" si="2481"/>
        <v>4500000</v>
      </c>
      <c r="J5764" s="168">
        <f t="shared" si="2523"/>
        <v>1000000</v>
      </c>
      <c r="K5764" s="168">
        <f t="shared" si="2523"/>
        <v>1000000</v>
      </c>
      <c r="L5764" s="168">
        <f t="shared" si="2523"/>
        <v>1500000</v>
      </c>
      <c r="M5764" s="168">
        <f t="shared" si="2523"/>
        <v>1000000</v>
      </c>
      <c r="N5764" s="168">
        <f t="shared" si="2482"/>
        <v>0</v>
      </c>
      <c r="O5764" s="168">
        <f t="shared" si="2524"/>
        <v>0</v>
      </c>
      <c r="P5764" s="168">
        <f t="shared" si="2524"/>
        <v>0</v>
      </c>
      <c r="Q5764" s="168">
        <f t="shared" si="2524"/>
        <v>0</v>
      </c>
      <c r="R5764" s="168">
        <f t="shared" si="2524"/>
        <v>0</v>
      </c>
      <c r="S5764" s="168">
        <f t="shared" si="2483"/>
        <v>0</v>
      </c>
      <c r="T5764" s="168">
        <f t="shared" si="2525"/>
        <v>0</v>
      </c>
      <c r="U5764" s="168">
        <f t="shared" si="2525"/>
        <v>0</v>
      </c>
      <c r="V5764" s="168">
        <f t="shared" si="2525"/>
        <v>0</v>
      </c>
      <c r="W5764" s="168">
        <f t="shared" si="2525"/>
        <v>0</v>
      </c>
    </row>
    <row r="5765" spans="2:23" ht="16.5" thickTop="1" thickBot="1">
      <c r="B5765" s="164" t="s">
        <v>124</v>
      </c>
      <c r="C5765" s="174" t="s">
        <v>136</v>
      </c>
      <c r="D5765" s="168">
        <f t="shared" si="2479"/>
        <v>4500000</v>
      </c>
      <c r="E5765" s="168">
        <f t="shared" si="2480"/>
        <v>1000000</v>
      </c>
      <c r="F5765" s="168">
        <f t="shared" si="2480"/>
        <v>1000000</v>
      </c>
      <c r="G5765" s="168">
        <f t="shared" si="2480"/>
        <v>1500000</v>
      </c>
      <c r="H5765" s="168">
        <f t="shared" si="2480"/>
        <v>1000000</v>
      </c>
      <c r="I5765" s="168">
        <f t="shared" si="2481"/>
        <v>4500000</v>
      </c>
      <c r="J5765" s="168">
        <v>1000000</v>
      </c>
      <c r="K5765" s="168">
        <v>1000000</v>
      </c>
      <c r="L5765" s="168">
        <v>1500000</v>
      </c>
      <c r="M5765" s="168">
        <v>1000000</v>
      </c>
      <c r="N5765" s="168">
        <f t="shared" si="2482"/>
        <v>0</v>
      </c>
      <c r="O5765" s="168">
        <v>0</v>
      </c>
      <c r="P5765" s="168">
        <v>0</v>
      </c>
      <c r="Q5765" s="168">
        <v>0</v>
      </c>
      <c r="R5765" s="168">
        <v>0</v>
      </c>
      <c r="S5765" s="168">
        <f t="shared" si="2483"/>
        <v>0</v>
      </c>
      <c r="T5765" s="168">
        <v>0</v>
      </c>
      <c r="U5765" s="168">
        <v>0</v>
      </c>
      <c r="V5765" s="168">
        <v>0</v>
      </c>
      <c r="W5765" s="168">
        <v>0</v>
      </c>
    </row>
    <row r="5766" spans="2:23" ht="61.5" thickTop="1" thickBot="1">
      <c r="B5766" s="164" t="s">
        <v>1910</v>
      </c>
      <c r="C5766" s="171" t="s">
        <v>1911</v>
      </c>
      <c r="D5766" s="168">
        <f t="shared" ref="D5766:D5829" si="2526">SUM(E5766:H5766)</f>
        <v>4000000</v>
      </c>
      <c r="E5766" s="168">
        <f t="shared" ref="E5766:H5829" si="2527">SUM(J5766,O5766,T5766)</f>
        <v>0</v>
      </c>
      <c r="F5766" s="168">
        <f t="shared" si="2527"/>
        <v>0</v>
      </c>
      <c r="G5766" s="168">
        <f t="shared" si="2527"/>
        <v>4000000</v>
      </c>
      <c r="H5766" s="168">
        <f t="shared" si="2527"/>
        <v>0</v>
      </c>
      <c r="I5766" s="168">
        <f t="shared" ref="I5766:I5829" si="2528">SUM(J5766:M5766)</f>
        <v>4000000</v>
      </c>
      <c r="J5766" s="168">
        <f t="shared" ref="J5766:M5768" si="2529">SUM(J5767)</f>
        <v>0</v>
      </c>
      <c r="K5766" s="168">
        <f t="shared" si="2529"/>
        <v>0</v>
      </c>
      <c r="L5766" s="168">
        <f t="shared" si="2529"/>
        <v>4000000</v>
      </c>
      <c r="M5766" s="168">
        <f t="shared" si="2529"/>
        <v>0</v>
      </c>
      <c r="N5766" s="168">
        <f t="shared" ref="N5766:N5829" si="2530">SUM(O5766:R5766)</f>
        <v>0</v>
      </c>
      <c r="O5766" s="168">
        <f t="shared" ref="O5766:R5768" si="2531">SUM(O5767)</f>
        <v>0</v>
      </c>
      <c r="P5766" s="168">
        <f t="shared" si="2531"/>
        <v>0</v>
      </c>
      <c r="Q5766" s="168">
        <f t="shared" si="2531"/>
        <v>0</v>
      </c>
      <c r="R5766" s="168">
        <f t="shared" si="2531"/>
        <v>0</v>
      </c>
      <c r="S5766" s="168">
        <f t="shared" ref="S5766:S5829" si="2532">SUM(T5766:W5766)</f>
        <v>0</v>
      </c>
      <c r="T5766" s="168">
        <f t="shared" ref="T5766:W5768" si="2533">SUM(T5767)</f>
        <v>0</v>
      </c>
      <c r="U5766" s="168">
        <f t="shared" si="2533"/>
        <v>0</v>
      </c>
      <c r="V5766" s="168">
        <f t="shared" si="2533"/>
        <v>0</v>
      </c>
      <c r="W5766" s="168">
        <f t="shared" si="2533"/>
        <v>0</v>
      </c>
    </row>
    <row r="5767" spans="2:23" ht="16.5" thickTop="1" thickBot="1">
      <c r="B5767" s="164" t="s">
        <v>124</v>
      </c>
      <c r="C5767" s="172" t="s">
        <v>96</v>
      </c>
      <c r="D5767" s="168">
        <f t="shared" si="2526"/>
        <v>4000000</v>
      </c>
      <c r="E5767" s="168">
        <f t="shared" si="2527"/>
        <v>0</v>
      </c>
      <c r="F5767" s="168">
        <f t="shared" si="2527"/>
        <v>0</v>
      </c>
      <c r="G5767" s="168">
        <f t="shared" si="2527"/>
        <v>4000000</v>
      </c>
      <c r="H5767" s="168">
        <f t="shared" si="2527"/>
        <v>0</v>
      </c>
      <c r="I5767" s="168">
        <f t="shared" si="2528"/>
        <v>4000000</v>
      </c>
      <c r="J5767" s="168">
        <f t="shared" si="2529"/>
        <v>0</v>
      </c>
      <c r="K5767" s="168">
        <f t="shared" si="2529"/>
        <v>0</v>
      </c>
      <c r="L5767" s="168">
        <f t="shared" si="2529"/>
        <v>4000000</v>
      </c>
      <c r="M5767" s="168">
        <f t="shared" si="2529"/>
        <v>0</v>
      </c>
      <c r="N5767" s="168">
        <f t="shared" si="2530"/>
        <v>0</v>
      </c>
      <c r="O5767" s="168">
        <f t="shared" si="2531"/>
        <v>0</v>
      </c>
      <c r="P5767" s="168">
        <f t="shared" si="2531"/>
        <v>0</v>
      </c>
      <c r="Q5767" s="168">
        <f t="shared" si="2531"/>
        <v>0</v>
      </c>
      <c r="R5767" s="168">
        <f t="shared" si="2531"/>
        <v>0</v>
      </c>
      <c r="S5767" s="168">
        <f t="shared" si="2532"/>
        <v>0</v>
      </c>
      <c r="T5767" s="168">
        <f t="shared" si="2533"/>
        <v>0</v>
      </c>
      <c r="U5767" s="168">
        <f t="shared" si="2533"/>
        <v>0</v>
      </c>
      <c r="V5767" s="168">
        <f t="shared" si="2533"/>
        <v>0</v>
      </c>
      <c r="W5767" s="168">
        <f t="shared" si="2533"/>
        <v>0</v>
      </c>
    </row>
    <row r="5768" spans="2:23" ht="16.5" thickTop="1" thickBot="1">
      <c r="B5768" s="164" t="s">
        <v>124</v>
      </c>
      <c r="C5768" s="173" t="s">
        <v>100</v>
      </c>
      <c r="D5768" s="168">
        <f t="shared" si="2526"/>
        <v>4000000</v>
      </c>
      <c r="E5768" s="168">
        <f t="shared" si="2527"/>
        <v>0</v>
      </c>
      <c r="F5768" s="168">
        <f t="shared" si="2527"/>
        <v>0</v>
      </c>
      <c r="G5768" s="168">
        <f t="shared" si="2527"/>
        <v>4000000</v>
      </c>
      <c r="H5768" s="168">
        <f t="shared" si="2527"/>
        <v>0</v>
      </c>
      <c r="I5768" s="168">
        <f t="shared" si="2528"/>
        <v>4000000</v>
      </c>
      <c r="J5768" s="168">
        <f t="shared" si="2529"/>
        <v>0</v>
      </c>
      <c r="K5768" s="168">
        <f t="shared" si="2529"/>
        <v>0</v>
      </c>
      <c r="L5768" s="168">
        <f t="shared" si="2529"/>
        <v>4000000</v>
      </c>
      <c r="M5768" s="168">
        <f t="shared" si="2529"/>
        <v>0</v>
      </c>
      <c r="N5768" s="168">
        <f t="shared" si="2530"/>
        <v>0</v>
      </c>
      <c r="O5768" s="168">
        <f t="shared" si="2531"/>
        <v>0</v>
      </c>
      <c r="P5768" s="168">
        <f t="shared" si="2531"/>
        <v>0</v>
      </c>
      <c r="Q5768" s="168">
        <f t="shared" si="2531"/>
        <v>0</v>
      </c>
      <c r="R5768" s="168">
        <f t="shared" si="2531"/>
        <v>0</v>
      </c>
      <c r="S5768" s="168">
        <f t="shared" si="2532"/>
        <v>0</v>
      </c>
      <c r="T5768" s="168">
        <f t="shared" si="2533"/>
        <v>0</v>
      </c>
      <c r="U5768" s="168">
        <f t="shared" si="2533"/>
        <v>0</v>
      </c>
      <c r="V5768" s="168">
        <f t="shared" si="2533"/>
        <v>0</v>
      </c>
      <c r="W5768" s="168">
        <f t="shared" si="2533"/>
        <v>0</v>
      </c>
    </row>
    <row r="5769" spans="2:23" ht="16.5" thickTop="1" thickBot="1">
      <c r="B5769" s="164" t="s">
        <v>124</v>
      </c>
      <c r="C5769" s="174" t="s">
        <v>136</v>
      </c>
      <c r="D5769" s="168">
        <f t="shared" si="2526"/>
        <v>4000000</v>
      </c>
      <c r="E5769" s="168">
        <f t="shared" si="2527"/>
        <v>0</v>
      </c>
      <c r="F5769" s="168">
        <f t="shared" si="2527"/>
        <v>0</v>
      </c>
      <c r="G5769" s="168">
        <f t="shared" si="2527"/>
        <v>4000000</v>
      </c>
      <c r="H5769" s="168">
        <f t="shared" si="2527"/>
        <v>0</v>
      </c>
      <c r="I5769" s="168">
        <f t="shared" si="2528"/>
        <v>4000000</v>
      </c>
      <c r="J5769" s="168">
        <v>0</v>
      </c>
      <c r="K5769" s="168">
        <v>0</v>
      </c>
      <c r="L5769" s="168">
        <v>4000000</v>
      </c>
      <c r="M5769" s="168">
        <v>0</v>
      </c>
      <c r="N5769" s="168">
        <f t="shared" si="2530"/>
        <v>0</v>
      </c>
      <c r="O5769" s="168">
        <v>0</v>
      </c>
      <c r="P5769" s="168">
        <v>0</v>
      </c>
      <c r="Q5769" s="168">
        <v>0</v>
      </c>
      <c r="R5769" s="168">
        <v>0</v>
      </c>
      <c r="S5769" s="168">
        <f t="shared" si="2532"/>
        <v>0</v>
      </c>
      <c r="T5769" s="168">
        <v>0</v>
      </c>
      <c r="U5769" s="168">
        <v>0</v>
      </c>
      <c r="V5769" s="168">
        <v>0</v>
      </c>
      <c r="W5769" s="168">
        <v>0</v>
      </c>
    </row>
    <row r="5770" spans="2:23" ht="16.5" thickTop="1" thickBot="1">
      <c r="B5770" s="164" t="s">
        <v>1912</v>
      </c>
      <c r="C5770" s="170" t="s">
        <v>1913</v>
      </c>
      <c r="D5770" s="168">
        <f t="shared" si="2526"/>
        <v>1000000</v>
      </c>
      <c r="E5770" s="168">
        <f t="shared" si="2527"/>
        <v>300000</v>
      </c>
      <c r="F5770" s="168">
        <f t="shared" si="2527"/>
        <v>300000</v>
      </c>
      <c r="G5770" s="168">
        <f t="shared" si="2527"/>
        <v>200000</v>
      </c>
      <c r="H5770" s="168">
        <f t="shared" si="2527"/>
        <v>200000</v>
      </c>
      <c r="I5770" s="168">
        <f t="shared" si="2528"/>
        <v>1000000</v>
      </c>
      <c r="J5770" s="168">
        <f t="shared" ref="J5770:M5773" si="2534">SUM(J5774)</f>
        <v>300000</v>
      </c>
      <c r="K5770" s="168">
        <f t="shared" si="2534"/>
        <v>300000</v>
      </c>
      <c r="L5770" s="168">
        <f t="shared" si="2534"/>
        <v>200000</v>
      </c>
      <c r="M5770" s="168">
        <f t="shared" si="2534"/>
        <v>200000</v>
      </c>
      <c r="N5770" s="168">
        <f t="shared" si="2530"/>
        <v>0</v>
      </c>
      <c r="O5770" s="168">
        <f t="shared" ref="O5770:R5773" si="2535">SUM(O5774)</f>
        <v>0</v>
      </c>
      <c r="P5770" s="168">
        <f t="shared" si="2535"/>
        <v>0</v>
      </c>
      <c r="Q5770" s="168">
        <f t="shared" si="2535"/>
        <v>0</v>
      </c>
      <c r="R5770" s="168">
        <f t="shared" si="2535"/>
        <v>0</v>
      </c>
      <c r="S5770" s="168">
        <f t="shared" si="2532"/>
        <v>0</v>
      </c>
      <c r="T5770" s="168">
        <f t="shared" ref="T5770:W5773" si="2536">SUM(T5774)</f>
        <v>0</v>
      </c>
      <c r="U5770" s="168">
        <f t="shared" si="2536"/>
        <v>0</v>
      </c>
      <c r="V5770" s="168">
        <f t="shared" si="2536"/>
        <v>0</v>
      </c>
      <c r="W5770" s="168">
        <f t="shared" si="2536"/>
        <v>0</v>
      </c>
    </row>
    <row r="5771" spans="2:23" ht="16.5" thickTop="1" thickBot="1">
      <c r="B5771" s="164" t="s">
        <v>124</v>
      </c>
      <c r="C5771" s="171" t="s">
        <v>96</v>
      </c>
      <c r="D5771" s="168">
        <f t="shared" si="2526"/>
        <v>1000000</v>
      </c>
      <c r="E5771" s="168">
        <f t="shared" si="2527"/>
        <v>300000</v>
      </c>
      <c r="F5771" s="168">
        <f t="shared" si="2527"/>
        <v>300000</v>
      </c>
      <c r="G5771" s="168">
        <f t="shared" si="2527"/>
        <v>200000</v>
      </c>
      <c r="H5771" s="168">
        <f t="shared" si="2527"/>
        <v>200000</v>
      </c>
      <c r="I5771" s="168">
        <f t="shared" si="2528"/>
        <v>1000000</v>
      </c>
      <c r="J5771" s="168">
        <f t="shared" si="2534"/>
        <v>300000</v>
      </c>
      <c r="K5771" s="168">
        <f t="shared" si="2534"/>
        <v>300000</v>
      </c>
      <c r="L5771" s="168">
        <f t="shared" si="2534"/>
        <v>200000</v>
      </c>
      <c r="M5771" s="168">
        <f t="shared" si="2534"/>
        <v>200000</v>
      </c>
      <c r="N5771" s="168">
        <f t="shared" si="2530"/>
        <v>0</v>
      </c>
      <c r="O5771" s="168">
        <f t="shared" si="2535"/>
        <v>0</v>
      </c>
      <c r="P5771" s="168">
        <f t="shared" si="2535"/>
        <v>0</v>
      </c>
      <c r="Q5771" s="168">
        <f t="shared" si="2535"/>
        <v>0</v>
      </c>
      <c r="R5771" s="168">
        <f t="shared" si="2535"/>
        <v>0</v>
      </c>
      <c r="S5771" s="168">
        <f t="shared" si="2532"/>
        <v>0</v>
      </c>
      <c r="T5771" s="168">
        <f t="shared" si="2536"/>
        <v>0</v>
      </c>
      <c r="U5771" s="168">
        <f t="shared" si="2536"/>
        <v>0</v>
      </c>
      <c r="V5771" s="168">
        <f t="shared" si="2536"/>
        <v>0</v>
      </c>
      <c r="W5771" s="168">
        <f t="shared" si="2536"/>
        <v>0</v>
      </c>
    </row>
    <row r="5772" spans="2:23" ht="16.5" thickTop="1" thickBot="1">
      <c r="B5772" s="164" t="s">
        <v>124</v>
      </c>
      <c r="C5772" s="172" t="s">
        <v>100</v>
      </c>
      <c r="D5772" s="168">
        <f t="shared" si="2526"/>
        <v>1000000</v>
      </c>
      <c r="E5772" s="168">
        <f t="shared" si="2527"/>
        <v>300000</v>
      </c>
      <c r="F5772" s="168">
        <f t="shared" si="2527"/>
        <v>300000</v>
      </c>
      <c r="G5772" s="168">
        <f t="shared" si="2527"/>
        <v>200000</v>
      </c>
      <c r="H5772" s="168">
        <f t="shared" si="2527"/>
        <v>200000</v>
      </c>
      <c r="I5772" s="168">
        <f t="shared" si="2528"/>
        <v>1000000</v>
      </c>
      <c r="J5772" s="168">
        <f t="shared" si="2534"/>
        <v>300000</v>
      </c>
      <c r="K5772" s="168">
        <f t="shared" si="2534"/>
        <v>300000</v>
      </c>
      <c r="L5772" s="168">
        <f t="shared" si="2534"/>
        <v>200000</v>
      </c>
      <c r="M5772" s="168">
        <f t="shared" si="2534"/>
        <v>200000</v>
      </c>
      <c r="N5772" s="168">
        <f t="shared" si="2530"/>
        <v>0</v>
      </c>
      <c r="O5772" s="168">
        <f t="shared" si="2535"/>
        <v>0</v>
      </c>
      <c r="P5772" s="168">
        <f t="shared" si="2535"/>
        <v>0</v>
      </c>
      <c r="Q5772" s="168">
        <f t="shared" si="2535"/>
        <v>0</v>
      </c>
      <c r="R5772" s="168">
        <f t="shared" si="2535"/>
        <v>0</v>
      </c>
      <c r="S5772" s="168">
        <f t="shared" si="2532"/>
        <v>0</v>
      </c>
      <c r="T5772" s="168">
        <f t="shared" si="2536"/>
        <v>0</v>
      </c>
      <c r="U5772" s="168">
        <f t="shared" si="2536"/>
        <v>0</v>
      </c>
      <c r="V5772" s="168">
        <f t="shared" si="2536"/>
        <v>0</v>
      </c>
      <c r="W5772" s="168">
        <f t="shared" si="2536"/>
        <v>0</v>
      </c>
    </row>
    <row r="5773" spans="2:23" ht="16.5" thickTop="1" thickBot="1">
      <c r="B5773" s="164" t="s">
        <v>124</v>
      </c>
      <c r="C5773" s="173" t="s">
        <v>136</v>
      </c>
      <c r="D5773" s="168">
        <f t="shared" si="2526"/>
        <v>1000000</v>
      </c>
      <c r="E5773" s="168">
        <f t="shared" si="2527"/>
        <v>300000</v>
      </c>
      <c r="F5773" s="168">
        <f t="shared" si="2527"/>
        <v>300000</v>
      </c>
      <c r="G5773" s="168">
        <f t="shared" si="2527"/>
        <v>200000</v>
      </c>
      <c r="H5773" s="168">
        <f t="shared" si="2527"/>
        <v>200000</v>
      </c>
      <c r="I5773" s="168">
        <f t="shared" si="2528"/>
        <v>1000000</v>
      </c>
      <c r="J5773" s="168">
        <f t="shared" si="2534"/>
        <v>300000</v>
      </c>
      <c r="K5773" s="168">
        <f t="shared" si="2534"/>
        <v>300000</v>
      </c>
      <c r="L5773" s="168">
        <f t="shared" si="2534"/>
        <v>200000</v>
      </c>
      <c r="M5773" s="168">
        <f t="shared" si="2534"/>
        <v>200000</v>
      </c>
      <c r="N5773" s="168">
        <f t="shared" si="2530"/>
        <v>0</v>
      </c>
      <c r="O5773" s="168">
        <f t="shared" si="2535"/>
        <v>0</v>
      </c>
      <c r="P5773" s="168">
        <f t="shared" si="2535"/>
        <v>0</v>
      </c>
      <c r="Q5773" s="168">
        <f t="shared" si="2535"/>
        <v>0</v>
      </c>
      <c r="R5773" s="168">
        <f t="shared" si="2535"/>
        <v>0</v>
      </c>
      <c r="S5773" s="168">
        <f t="shared" si="2532"/>
        <v>0</v>
      </c>
      <c r="T5773" s="168">
        <f t="shared" si="2536"/>
        <v>0</v>
      </c>
      <c r="U5773" s="168">
        <f t="shared" si="2536"/>
        <v>0</v>
      </c>
      <c r="V5773" s="168">
        <f t="shared" si="2536"/>
        <v>0</v>
      </c>
      <c r="W5773" s="168">
        <f t="shared" si="2536"/>
        <v>0</v>
      </c>
    </row>
    <row r="5774" spans="2:23" ht="31.5" thickTop="1" thickBot="1">
      <c r="B5774" s="164" t="s">
        <v>1914</v>
      </c>
      <c r="C5774" s="171" t="s">
        <v>1915</v>
      </c>
      <c r="D5774" s="168">
        <f t="shared" si="2526"/>
        <v>1000000</v>
      </c>
      <c r="E5774" s="168">
        <f t="shared" si="2527"/>
        <v>300000</v>
      </c>
      <c r="F5774" s="168">
        <f t="shared" si="2527"/>
        <v>300000</v>
      </c>
      <c r="G5774" s="168">
        <f t="shared" si="2527"/>
        <v>200000</v>
      </c>
      <c r="H5774" s="168">
        <f t="shared" si="2527"/>
        <v>200000</v>
      </c>
      <c r="I5774" s="168">
        <f t="shared" si="2528"/>
        <v>1000000</v>
      </c>
      <c r="J5774" s="168">
        <f t="shared" ref="J5774:M5776" si="2537">SUM(J5775)</f>
        <v>300000</v>
      </c>
      <c r="K5774" s="168">
        <f t="shared" si="2537"/>
        <v>300000</v>
      </c>
      <c r="L5774" s="168">
        <f t="shared" si="2537"/>
        <v>200000</v>
      </c>
      <c r="M5774" s="168">
        <f t="shared" si="2537"/>
        <v>200000</v>
      </c>
      <c r="N5774" s="168">
        <f t="shared" si="2530"/>
        <v>0</v>
      </c>
      <c r="O5774" s="168">
        <f t="shared" ref="O5774:R5776" si="2538">SUM(O5775)</f>
        <v>0</v>
      </c>
      <c r="P5774" s="168">
        <f t="shared" si="2538"/>
        <v>0</v>
      </c>
      <c r="Q5774" s="168">
        <f t="shared" si="2538"/>
        <v>0</v>
      </c>
      <c r="R5774" s="168">
        <f t="shared" si="2538"/>
        <v>0</v>
      </c>
      <c r="S5774" s="168">
        <f t="shared" si="2532"/>
        <v>0</v>
      </c>
      <c r="T5774" s="168">
        <f t="shared" ref="T5774:W5776" si="2539">SUM(T5775)</f>
        <v>0</v>
      </c>
      <c r="U5774" s="168">
        <f t="shared" si="2539"/>
        <v>0</v>
      </c>
      <c r="V5774" s="168">
        <f t="shared" si="2539"/>
        <v>0</v>
      </c>
      <c r="W5774" s="168">
        <f t="shared" si="2539"/>
        <v>0</v>
      </c>
    </row>
    <row r="5775" spans="2:23" ht="16.5" thickTop="1" thickBot="1">
      <c r="B5775" s="164" t="s">
        <v>124</v>
      </c>
      <c r="C5775" s="172" t="s">
        <v>96</v>
      </c>
      <c r="D5775" s="168">
        <f t="shared" si="2526"/>
        <v>1000000</v>
      </c>
      <c r="E5775" s="168">
        <f t="shared" si="2527"/>
        <v>300000</v>
      </c>
      <c r="F5775" s="168">
        <f t="shared" si="2527"/>
        <v>300000</v>
      </c>
      <c r="G5775" s="168">
        <f t="shared" si="2527"/>
        <v>200000</v>
      </c>
      <c r="H5775" s="168">
        <f t="shared" si="2527"/>
        <v>200000</v>
      </c>
      <c r="I5775" s="168">
        <f t="shared" si="2528"/>
        <v>1000000</v>
      </c>
      <c r="J5775" s="168">
        <f t="shared" si="2537"/>
        <v>300000</v>
      </c>
      <c r="K5775" s="168">
        <f t="shared" si="2537"/>
        <v>300000</v>
      </c>
      <c r="L5775" s="168">
        <f t="shared" si="2537"/>
        <v>200000</v>
      </c>
      <c r="M5775" s="168">
        <f t="shared" si="2537"/>
        <v>200000</v>
      </c>
      <c r="N5775" s="168">
        <f t="shared" si="2530"/>
        <v>0</v>
      </c>
      <c r="O5775" s="168">
        <f t="shared" si="2538"/>
        <v>0</v>
      </c>
      <c r="P5775" s="168">
        <f t="shared" si="2538"/>
        <v>0</v>
      </c>
      <c r="Q5775" s="168">
        <f t="shared" si="2538"/>
        <v>0</v>
      </c>
      <c r="R5775" s="168">
        <f t="shared" si="2538"/>
        <v>0</v>
      </c>
      <c r="S5775" s="168">
        <f t="shared" si="2532"/>
        <v>0</v>
      </c>
      <c r="T5775" s="168">
        <f t="shared" si="2539"/>
        <v>0</v>
      </c>
      <c r="U5775" s="168">
        <f t="shared" si="2539"/>
        <v>0</v>
      </c>
      <c r="V5775" s="168">
        <f t="shared" si="2539"/>
        <v>0</v>
      </c>
      <c r="W5775" s="168">
        <f t="shared" si="2539"/>
        <v>0</v>
      </c>
    </row>
    <row r="5776" spans="2:23" ht="16.5" thickTop="1" thickBot="1">
      <c r="B5776" s="164" t="s">
        <v>124</v>
      </c>
      <c r="C5776" s="173" t="s">
        <v>100</v>
      </c>
      <c r="D5776" s="168">
        <f t="shared" si="2526"/>
        <v>1000000</v>
      </c>
      <c r="E5776" s="168">
        <f t="shared" si="2527"/>
        <v>300000</v>
      </c>
      <c r="F5776" s="168">
        <f t="shared" si="2527"/>
        <v>300000</v>
      </c>
      <c r="G5776" s="168">
        <f t="shared" si="2527"/>
        <v>200000</v>
      </c>
      <c r="H5776" s="168">
        <f t="shared" si="2527"/>
        <v>200000</v>
      </c>
      <c r="I5776" s="168">
        <f t="shared" si="2528"/>
        <v>1000000</v>
      </c>
      <c r="J5776" s="168">
        <f t="shared" si="2537"/>
        <v>300000</v>
      </c>
      <c r="K5776" s="168">
        <f t="shared" si="2537"/>
        <v>300000</v>
      </c>
      <c r="L5776" s="168">
        <f t="shared" si="2537"/>
        <v>200000</v>
      </c>
      <c r="M5776" s="168">
        <f t="shared" si="2537"/>
        <v>200000</v>
      </c>
      <c r="N5776" s="168">
        <f t="shared" si="2530"/>
        <v>0</v>
      </c>
      <c r="O5776" s="168">
        <f t="shared" si="2538"/>
        <v>0</v>
      </c>
      <c r="P5776" s="168">
        <f t="shared" si="2538"/>
        <v>0</v>
      </c>
      <c r="Q5776" s="168">
        <f t="shared" si="2538"/>
        <v>0</v>
      </c>
      <c r="R5776" s="168">
        <f t="shared" si="2538"/>
        <v>0</v>
      </c>
      <c r="S5776" s="168">
        <f t="shared" si="2532"/>
        <v>0</v>
      </c>
      <c r="T5776" s="168">
        <f t="shared" si="2539"/>
        <v>0</v>
      </c>
      <c r="U5776" s="168">
        <f t="shared" si="2539"/>
        <v>0</v>
      </c>
      <c r="V5776" s="168">
        <f t="shared" si="2539"/>
        <v>0</v>
      </c>
      <c r="W5776" s="168">
        <f t="shared" si="2539"/>
        <v>0</v>
      </c>
    </row>
    <row r="5777" spans="2:23" ht="16.5" thickTop="1" thickBot="1">
      <c r="B5777" s="164" t="s">
        <v>124</v>
      </c>
      <c r="C5777" s="174" t="s">
        <v>136</v>
      </c>
      <c r="D5777" s="168">
        <f t="shared" si="2526"/>
        <v>1000000</v>
      </c>
      <c r="E5777" s="168">
        <f t="shared" si="2527"/>
        <v>300000</v>
      </c>
      <c r="F5777" s="168">
        <f t="shared" si="2527"/>
        <v>300000</v>
      </c>
      <c r="G5777" s="168">
        <f t="shared" si="2527"/>
        <v>200000</v>
      </c>
      <c r="H5777" s="168">
        <f t="shared" si="2527"/>
        <v>200000</v>
      </c>
      <c r="I5777" s="168">
        <f t="shared" si="2528"/>
        <v>1000000</v>
      </c>
      <c r="J5777" s="168">
        <v>300000</v>
      </c>
      <c r="K5777" s="168">
        <v>300000</v>
      </c>
      <c r="L5777" s="168">
        <v>200000</v>
      </c>
      <c r="M5777" s="168">
        <v>200000</v>
      </c>
      <c r="N5777" s="168">
        <f t="shared" si="2530"/>
        <v>0</v>
      </c>
      <c r="O5777" s="168">
        <v>0</v>
      </c>
      <c r="P5777" s="168">
        <v>0</v>
      </c>
      <c r="Q5777" s="168">
        <v>0</v>
      </c>
      <c r="R5777" s="168">
        <v>0</v>
      </c>
      <c r="S5777" s="168">
        <f t="shared" si="2532"/>
        <v>0</v>
      </c>
      <c r="T5777" s="168">
        <v>0</v>
      </c>
      <c r="U5777" s="168">
        <v>0</v>
      </c>
      <c r="V5777" s="168">
        <v>0</v>
      </c>
      <c r="W5777" s="168">
        <v>0</v>
      </c>
    </row>
    <row r="5778" spans="2:23" ht="16.5" thickTop="1" thickBot="1">
      <c r="B5778" s="164" t="s">
        <v>1916</v>
      </c>
      <c r="C5778" s="170" t="s">
        <v>1917</v>
      </c>
      <c r="D5778" s="168">
        <f t="shared" si="2526"/>
        <v>700000</v>
      </c>
      <c r="E5778" s="168">
        <f t="shared" si="2527"/>
        <v>300000</v>
      </c>
      <c r="F5778" s="168">
        <f t="shared" si="2527"/>
        <v>50000</v>
      </c>
      <c r="G5778" s="168">
        <f t="shared" si="2527"/>
        <v>200000</v>
      </c>
      <c r="H5778" s="168">
        <f t="shared" si="2527"/>
        <v>150000</v>
      </c>
      <c r="I5778" s="168">
        <f t="shared" si="2528"/>
        <v>700000</v>
      </c>
      <c r="J5778" s="168">
        <f t="shared" ref="J5778:M5781" si="2540">SUM(J5782)</f>
        <v>300000</v>
      </c>
      <c r="K5778" s="168">
        <f t="shared" si="2540"/>
        <v>50000</v>
      </c>
      <c r="L5778" s="168">
        <f t="shared" si="2540"/>
        <v>200000</v>
      </c>
      <c r="M5778" s="168">
        <f t="shared" si="2540"/>
        <v>150000</v>
      </c>
      <c r="N5778" s="168">
        <f t="shared" si="2530"/>
        <v>0</v>
      </c>
      <c r="O5778" s="168">
        <f t="shared" ref="O5778:R5781" si="2541">SUM(O5782)</f>
        <v>0</v>
      </c>
      <c r="P5778" s="168">
        <f t="shared" si="2541"/>
        <v>0</v>
      </c>
      <c r="Q5778" s="168">
        <f t="shared" si="2541"/>
        <v>0</v>
      </c>
      <c r="R5778" s="168">
        <f t="shared" si="2541"/>
        <v>0</v>
      </c>
      <c r="S5778" s="168">
        <f t="shared" si="2532"/>
        <v>0</v>
      </c>
      <c r="T5778" s="168">
        <f t="shared" ref="T5778:W5781" si="2542">SUM(T5782)</f>
        <v>0</v>
      </c>
      <c r="U5778" s="168">
        <f t="shared" si="2542"/>
        <v>0</v>
      </c>
      <c r="V5778" s="168">
        <f t="shared" si="2542"/>
        <v>0</v>
      </c>
      <c r="W5778" s="168">
        <f t="shared" si="2542"/>
        <v>0</v>
      </c>
    </row>
    <row r="5779" spans="2:23" ht="16.5" thickTop="1" thickBot="1">
      <c r="B5779" s="164" t="s">
        <v>124</v>
      </c>
      <c r="C5779" s="171" t="s">
        <v>96</v>
      </c>
      <c r="D5779" s="168">
        <f t="shared" si="2526"/>
        <v>700000</v>
      </c>
      <c r="E5779" s="168">
        <f t="shared" si="2527"/>
        <v>300000</v>
      </c>
      <c r="F5779" s="168">
        <f t="shared" si="2527"/>
        <v>50000</v>
      </c>
      <c r="G5779" s="168">
        <f t="shared" si="2527"/>
        <v>200000</v>
      </c>
      <c r="H5779" s="168">
        <f t="shared" si="2527"/>
        <v>150000</v>
      </c>
      <c r="I5779" s="168">
        <f t="shared" si="2528"/>
        <v>700000</v>
      </c>
      <c r="J5779" s="168">
        <f t="shared" si="2540"/>
        <v>300000</v>
      </c>
      <c r="K5779" s="168">
        <f t="shared" si="2540"/>
        <v>50000</v>
      </c>
      <c r="L5779" s="168">
        <f t="shared" si="2540"/>
        <v>200000</v>
      </c>
      <c r="M5779" s="168">
        <f t="shared" si="2540"/>
        <v>150000</v>
      </c>
      <c r="N5779" s="168">
        <f t="shared" si="2530"/>
        <v>0</v>
      </c>
      <c r="O5779" s="168">
        <f t="shared" si="2541"/>
        <v>0</v>
      </c>
      <c r="P5779" s="168">
        <f t="shared" si="2541"/>
        <v>0</v>
      </c>
      <c r="Q5779" s="168">
        <f t="shared" si="2541"/>
        <v>0</v>
      </c>
      <c r="R5779" s="168">
        <f t="shared" si="2541"/>
        <v>0</v>
      </c>
      <c r="S5779" s="168">
        <f t="shared" si="2532"/>
        <v>0</v>
      </c>
      <c r="T5779" s="168">
        <f t="shared" si="2542"/>
        <v>0</v>
      </c>
      <c r="U5779" s="168">
        <f t="shared" si="2542"/>
        <v>0</v>
      </c>
      <c r="V5779" s="168">
        <f t="shared" si="2542"/>
        <v>0</v>
      </c>
      <c r="W5779" s="168">
        <f t="shared" si="2542"/>
        <v>0</v>
      </c>
    </row>
    <row r="5780" spans="2:23" ht="16.5" thickTop="1" thickBot="1">
      <c r="B5780" s="164" t="s">
        <v>124</v>
      </c>
      <c r="C5780" s="172" t="s">
        <v>100</v>
      </c>
      <c r="D5780" s="168">
        <f t="shared" si="2526"/>
        <v>700000</v>
      </c>
      <c r="E5780" s="168">
        <f t="shared" si="2527"/>
        <v>300000</v>
      </c>
      <c r="F5780" s="168">
        <f t="shared" si="2527"/>
        <v>50000</v>
      </c>
      <c r="G5780" s="168">
        <f t="shared" si="2527"/>
        <v>200000</v>
      </c>
      <c r="H5780" s="168">
        <f t="shared" si="2527"/>
        <v>150000</v>
      </c>
      <c r="I5780" s="168">
        <f t="shared" si="2528"/>
        <v>700000</v>
      </c>
      <c r="J5780" s="168">
        <f t="shared" si="2540"/>
        <v>300000</v>
      </c>
      <c r="K5780" s="168">
        <f t="shared" si="2540"/>
        <v>50000</v>
      </c>
      <c r="L5780" s="168">
        <f t="shared" si="2540"/>
        <v>200000</v>
      </c>
      <c r="M5780" s="168">
        <f t="shared" si="2540"/>
        <v>150000</v>
      </c>
      <c r="N5780" s="168">
        <f t="shared" si="2530"/>
        <v>0</v>
      </c>
      <c r="O5780" s="168">
        <f t="shared" si="2541"/>
        <v>0</v>
      </c>
      <c r="P5780" s="168">
        <f t="shared" si="2541"/>
        <v>0</v>
      </c>
      <c r="Q5780" s="168">
        <f t="shared" si="2541"/>
        <v>0</v>
      </c>
      <c r="R5780" s="168">
        <f t="shared" si="2541"/>
        <v>0</v>
      </c>
      <c r="S5780" s="168">
        <f t="shared" si="2532"/>
        <v>0</v>
      </c>
      <c r="T5780" s="168">
        <f t="shared" si="2542"/>
        <v>0</v>
      </c>
      <c r="U5780" s="168">
        <f t="shared" si="2542"/>
        <v>0</v>
      </c>
      <c r="V5780" s="168">
        <f t="shared" si="2542"/>
        <v>0</v>
      </c>
      <c r="W5780" s="168">
        <f t="shared" si="2542"/>
        <v>0</v>
      </c>
    </row>
    <row r="5781" spans="2:23" ht="16.5" thickTop="1" thickBot="1">
      <c r="B5781" s="164" t="s">
        <v>124</v>
      </c>
      <c r="C5781" s="173" t="s">
        <v>136</v>
      </c>
      <c r="D5781" s="168">
        <f t="shared" si="2526"/>
        <v>700000</v>
      </c>
      <c r="E5781" s="168">
        <f t="shared" si="2527"/>
        <v>300000</v>
      </c>
      <c r="F5781" s="168">
        <f t="shared" si="2527"/>
        <v>50000</v>
      </c>
      <c r="G5781" s="168">
        <f t="shared" si="2527"/>
        <v>200000</v>
      </c>
      <c r="H5781" s="168">
        <f t="shared" si="2527"/>
        <v>150000</v>
      </c>
      <c r="I5781" s="168">
        <f t="shared" si="2528"/>
        <v>700000</v>
      </c>
      <c r="J5781" s="168">
        <f t="shared" si="2540"/>
        <v>300000</v>
      </c>
      <c r="K5781" s="168">
        <f t="shared" si="2540"/>
        <v>50000</v>
      </c>
      <c r="L5781" s="168">
        <f t="shared" si="2540"/>
        <v>200000</v>
      </c>
      <c r="M5781" s="168">
        <f t="shared" si="2540"/>
        <v>150000</v>
      </c>
      <c r="N5781" s="168">
        <f t="shared" si="2530"/>
        <v>0</v>
      </c>
      <c r="O5781" s="168">
        <f t="shared" si="2541"/>
        <v>0</v>
      </c>
      <c r="P5781" s="168">
        <f t="shared" si="2541"/>
        <v>0</v>
      </c>
      <c r="Q5781" s="168">
        <f t="shared" si="2541"/>
        <v>0</v>
      </c>
      <c r="R5781" s="168">
        <f t="shared" si="2541"/>
        <v>0</v>
      </c>
      <c r="S5781" s="168">
        <f t="shared" si="2532"/>
        <v>0</v>
      </c>
      <c r="T5781" s="168">
        <f t="shared" si="2542"/>
        <v>0</v>
      </c>
      <c r="U5781" s="168">
        <f t="shared" si="2542"/>
        <v>0</v>
      </c>
      <c r="V5781" s="168">
        <f t="shared" si="2542"/>
        <v>0</v>
      </c>
      <c r="W5781" s="168">
        <f t="shared" si="2542"/>
        <v>0</v>
      </c>
    </row>
    <row r="5782" spans="2:23" ht="31.5" thickTop="1" thickBot="1">
      <c r="B5782" s="164" t="s">
        <v>1918</v>
      </c>
      <c r="C5782" s="171" t="s">
        <v>1919</v>
      </c>
      <c r="D5782" s="168">
        <f t="shared" si="2526"/>
        <v>700000</v>
      </c>
      <c r="E5782" s="168">
        <f t="shared" si="2527"/>
        <v>300000</v>
      </c>
      <c r="F5782" s="168">
        <f t="shared" si="2527"/>
        <v>50000</v>
      </c>
      <c r="G5782" s="168">
        <f t="shared" si="2527"/>
        <v>200000</v>
      </c>
      <c r="H5782" s="168">
        <f t="shared" si="2527"/>
        <v>150000</v>
      </c>
      <c r="I5782" s="168">
        <f t="shared" si="2528"/>
        <v>700000</v>
      </c>
      <c r="J5782" s="168">
        <f t="shared" ref="J5782:M5784" si="2543">SUM(J5783)</f>
        <v>300000</v>
      </c>
      <c r="K5782" s="168">
        <f t="shared" si="2543"/>
        <v>50000</v>
      </c>
      <c r="L5782" s="168">
        <f t="shared" si="2543"/>
        <v>200000</v>
      </c>
      <c r="M5782" s="168">
        <f t="shared" si="2543"/>
        <v>150000</v>
      </c>
      <c r="N5782" s="168">
        <f t="shared" si="2530"/>
        <v>0</v>
      </c>
      <c r="O5782" s="168">
        <f t="shared" ref="O5782:R5784" si="2544">SUM(O5783)</f>
        <v>0</v>
      </c>
      <c r="P5782" s="168">
        <f t="shared" si="2544"/>
        <v>0</v>
      </c>
      <c r="Q5782" s="168">
        <f t="shared" si="2544"/>
        <v>0</v>
      </c>
      <c r="R5782" s="168">
        <f t="shared" si="2544"/>
        <v>0</v>
      </c>
      <c r="S5782" s="168">
        <f t="shared" si="2532"/>
        <v>0</v>
      </c>
      <c r="T5782" s="168">
        <f t="shared" ref="T5782:W5784" si="2545">SUM(T5783)</f>
        <v>0</v>
      </c>
      <c r="U5782" s="168">
        <f t="shared" si="2545"/>
        <v>0</v>
      </c>
      <c r="V5782" s="168">
        <f t="shared" si="2545"/>
        <v>0</v>
      </c>
      <c r="W5782" s="168">
        <f t="shared" si="2545"/>
        <v>0</v>
      </c>
    </row>
    <row r="5783" spans="2:23" ht="16.5" thickTop="1" thickBot="1">
      <c r="B5783" s="164" t="s">
        <v>124</v>
      </c>
      <c r="C5783" s="172" t="s">
        <v>96</v>
      </c>
      <c r="D5783" s="168">
        <f t="shared" si="2526"/>
        <v>700000</v>
      </c>
      <c r="E5783" s="168">
        <f t="shared" si="2527"/>
        <v>300000</v>
      </c>
      <c r="F5783" s="168">
        <f t="shared" si="2527"/>
        <v>50000</v>
      </c>
      <c r="G5783" s="168">
        <f t="shared" si="2527"/>
        <v>200000</v>
      </c>
      <c r="H5783" s="168">
        <f t="shared" si="2527"/>
        <v>150000</v>
      </c>
      <c r="I5783" s="168">
        <f t="shared" si="2528"/>
        <v>700000</v>
      </c>
      <c r="J5783" s="168">
        <f t="shared" si="2543"/>
        <v>300000</v>
      </c>
      <c r="K5783" s="168">
        <f t="shared" si="2543"/>
        <v>50000</v>
      </c>
      <c r="L5783" s="168">
        <f t="shared" si="2543"/>
        <v>200000</v>
      </c>
      <c r="M5783" s="168">
        <f t="shared" si="2543"/>
        <v>150000</v>
      </c>
      <c r="N5783" s="168">
        <f t="shared" si="2530"/>
        <v>0</v>
      </c>
      <c r="O5783" s="168">
        <f t="shared" si="2544"/>
        <v>0</v>
      </c>
      <c r="P5783" s="168">
        <f t="shared" si="2544"/>
        <v>0</v>
      </c>
      <c r="Q5783" s="168">
        <f t="shared" si="2544"/>
        <v>0</v>
      </c>
      <c r="R5783" s="168">
        <f t="shared" si="2544"/>
        <v>0</v>
      </c>
      <c r="S5783" s="168">
        <f t="shared" si="2532"/>
        <v>0</v>
      </c>
      <c r="T5783" s="168">
        <f t="shared" si="2545"/>
        <v>0</v>
      </c>
      <c r="U5783" s="168">
        <f t="shared" si="2545"/>
        <v>0</v>
      </c>
      <c r="V5783" s="168">
        <f t="shared" si="2545"/>
        <v>0</v>
      </c>
      <c r="W5783" s="168">
        <f t="shared" si="2545"/>
        <v>0</v>
      </c>
    </row>
    <row r="5784" spans="2:23" ht="16.5" thickTop="1" thickBot="1">
      <c r="B5784" s="164" t="s">
        <v>124</v>
      </c>
      <c r="C5784" s="173" t="s">
        <v>100</v>
      </c>
      <c r="D5784" s="168">
        <f t="shared" si="2526"/>
        <v>700000</v>
      </c>
      <c r="E5784" s="168">
        <f t="shared" si="2527"/>
        <v>300000</v>
      </c>
      <c r="F5784" s="168">
        <f t="shared" si="2527"/>
        <v>50000</v>
      </c>
      <c r="G5784" s="168">
        <f t="shared" si="2527"/>
        <v>200000</v>
      </c>
      <c r="H5784" s="168">
        <f t="shared" si="2527"/>
        <v>150000</v>
      </c>
      <c r="I5784" s="168">
        <f t="shared" si="2528"/>
        <v>700000</v>
      </c>
      <c r="J5784" s="168">
        <f t="shared" si="2543"/>
        <v>300000</v>
      </c>
      <c r="K5784" s="168">
        <f t="shared" si="2543"/>
        <v>50000</v>
      </c>
      <c r="L5784" s="168">
        <f t="shared" si="2543"/>
        <v>200000</v>
      </c>
      <c r="M5784" s="168">
        <f t="shared" si="2543"/>
        <v>150000</v>
      </c>
      <c r="N5784" s="168">
        <f t="shared" si="2530"/>
        <v>0</v>
      </c>
      <c r="O5784" s="168">
        <f t="shared" si="2544"/>
        <v>0</v>
      </c>
      <c r="P5784" s="168">
        <f t="shared" si="2544"/>
        <v>0</v>
      </c>
      <c r="Q5784" s="168">
        <f t="shared" si="2544"/>
        <v>0</v>
      </c>
      <c r="R5784" s="168">
        <f t="shared" si="2544"/>
        <v>0</v>
      </c>
      <c r="S5784" s="168">
        <f t="shared" si="2532"/>
        <v>0</v>
      </c>
      <c r="T5784" s="168">
        <f t="shared" si="2545"/>
        <v>0</v>
      </c>
      <c r="U5784" s="168">
        <f t="shared" si="2545"/>
        <v>0</v>
      </c>
      <c r="V5784" s="168">
        <f t="shared" si="2545"/>
        <v>0</v>
      </c>
      <c r="W5784" s="168">
        <f t="shared" si="2545"/>
        <v>0</v>
      </c>
    </row>
    <row r="5785" spans="2:23" ht="16.5" thickTop="1" thickBot="1">
      <c r="B5785" s="164" t="s">
        <v>124</v>
      </c>
      <c r="C5785" s="174" t="s">
        <v>136</v>
      </c>
      <c r="D5785" s="168">
        <f t="shared" si="2526"/>
        <v>700000</v>
      </c>
      <c r="E5785" s="168">
        <f t="shared" si="2527"/>
        <v>300000</v>
      </c>
      <c r="F5785" s="168">
        <f t="shared" si="2527"/>
        <v>50000</v>
      </c>
      <c r="G5785" s="168">
        <f t="shared" si="2527"/>
        <v>200000</v>
      </c>
      <c r="H5785" s="168">
        <f t="shared" si="2527"/>
        <v>150000</v>
      </c>
      <c r="I5785" s="168">
        <f t="shared" si="2528"/>
        <v>700000</v>
      </c>
      <c r="J5785" s="168">
        <v>300000</v>
      </c>
      <c r="K5785" s="168">
        <v>50000</v>
      </c>
      <c r="L5785" s="168">
        <v>200000</v>
      </c>
      <c r="M5785" s="168">
        <v>150000</v>
      </c>
      <c r="N5785" s="168">
        <f t="shared" si="2530"/>
        <v>0</v>
      </c>
      <c r="O5785" s="168">
        <v>0</v>
      </c>
      <c r="P5785" s="168">
        <v>0</v>
      </c>
      <c r="Q5785" s="168">
        <v>0</v>
      </c>
      <c r="R5785" s="168">
        <v>0</v>
      </c>
      <c r="S5785" s="168">
        <f t="shared" si="2532"/>
        <v>0</v>
      </c>
      <c r="T5785" s="168">
        <v>0</v>
      </c>
      <c r="U5785" s="168">
        <v>0</v>
      </c>
      <c r="V5785" s="168">
        <v>0</v>
      </c>
      <c r="W5785" s="168">
        <v>0</v>
      </c>
    </row>
    <row r="5786" spans="2:23" ht="16.5" thickTop="1" thickBot="1">
      <c r="B5786" s="164" t="s">
        <v>1920</v>
      </c>
      <c r="C5786" s="170" t="s">
        <v>1921</v>
      </c>
      <c r="D5786" s="168">
        <f t="shared" si="2526"/>
        <v>1500000</v>
      </c>
      <c r="E5786" s="168">
        <f t="shared" si="2527"/>
        <v>500000</v>
      </c>
      <c r="F5786" s="168">
        <f t="shared" si="2527"/>
        <v>500000</v>
      </c>
      <c r="G5786" s="168">
        <f t="shared" si="2527"/>
        <v>300000</v>
      </c>
      <c r="H5786" s="168">
        <f t="shared" si="2527"/>
        <v>200000</v>
      </c>
      <c r="I5786" s="168">
        <f t="shared" si="2528"/>
        <v>1500000</v>
      </c>
      <c r="J5786" s="168">
        <f t="shared" ref="J5786:M5789" si="2546">SUM(J5790)</f>
        <v>500000</v>
      </c>
      <c r="K5786" s="168">
        <f t="shared" si="2546"/>
        <v>500000</v>
      </c>
      <c r="L5786" s="168">
        <f t="shared" si="2546"/>
        <v>300000</v>
      </c>
      <c r="M5786" s="168">
        <f t="shared" si="2546"/>
        <v>200000</v>
      </c>
      <c r="N5786" s="168">
        <f t="shared" si="2530"/>
        <v>0</v>
      </c>
      <c r="O5786" s="168">
        <f t="shared" ref="O5786:R5789" si="2547">SUM(O5790)</f>
        <v>0</v>
      </c>
      <c r="P5786" s="168">
        <f t="shared" si="2547"/>
        <v>0</v>
      </c>
      <c r="Q5786" s="168">
        <f t="shared" si="2547"/>
        <v>0</v>
      </c>
      <c r="R5786" s="168">
        <f t="shared" si="2547"/>
        <v>0</v>
      </c>
      <c r="S5786" s="168">
        <f t="shared" si="2532"/>
        <v>0</v>
      </c>
      <c r="T5786" s="168">
        <f t="shared" ref="T5786:W5789" si="2548">SUM(T5790)</f>
        <v>0</v>
      </c>
      <c r="U5786" s="168">
        <f t="shared" si="2548"/>
        <v>0</v>
      </c>
      <c r="V5786" s="168">
        <f t="shared" si="2548"/>
        <v>0</v>
      </c>
      <c r="W5786" s="168">
        <f t="shared" si="2548"/>
        <v>0</v>
      </c>
    </row>
    <row r="5787" spans="2:23" ht="16.5" thickTop="1" thickBot="1">
      <c r="B5787" s="164" t="s">
        <v>124</v>
      </c>
      <c r="C5787" s="171" t="s">
        <v>96</v>
      </c>
      <c r="D5787" s="168">
        <f t="shared" si="2526"/>
        <v>1500000</v>
      </c>
      <c r="E5787" s="168">
        <f t="shared" si="2527"/>
        <v>500000</v>
      </c>
      <c r="F5787" s="168">
        <f t="shared" si="2527"/>
        <v>500000</v>
      </c>
      <c r="G5787" s="168">
        <f t="shared" si="2527"/>
        <v>300000</v>
      </c>
      <c r="H5787" s="168">
        <f t="shared" si="2527"/>
        <v>200000</v>
      </c>
      <c r="I5787" s="168">
        <f t="shared" si="2528"/>
        <v>1500000</v>
      </c>
      <c r="J5787" s="168">
        <f t="shared" si="2546"/>
        <v>500000</v>
      </c>
      <c r="K5787" s="168">
        <f t="shared" si="2546"/>
        <v>500000</v>
      </c>
      <c r="L5787" s="168">
        <f t="shared" si="2546"/>
        <v>300000</v>
      </c>
      <c r="M5787" s="168">
        <f t="shared" si="2546"/>
        <v>200000</v>
      </c>
      <c r="N5787" s="168">
        <f t="shared" si="2530"/>
        <v>0</v>
      </c>
      <c r="O5787" s="168">
        <f t="shared" si="2547"/>
        <v>0</v>
      </c>
      <c r="P5787" s="168">
        <f t="shared" si="2547"/>
        <v>0</v>
      </c>
      <c r="Q5787" s="168">
        <f t="shared" si="2547"/>
        <v>0</v>
      </c>
      <c r="R5787" s="168">
        <f t="shared" si="2547"/>
        <v>0</v>
      </c>
      <c r="S5787" s="168">
        <f t="shared" si="2532"/>
        <v>0</v>
      </c>
      <c r="T5787" s="168">
        <f t="shared" si="2548"/>
        <v>0</v>
      </c>
      <c r="U5787" s="168">
        <f t="shared" si="2548"/>
        <v>0</v>
      </c>
      <c r="V5787" s="168">
        <f t="shared" si="2548"/>
        <v>0</v>
      </c>
      <c r="W5787" s="168">
        <f t="shared" si="2548"/>
        <v>0</v>
      </c>
    </row>
    <row r="5788" spans="2:23" ht="16.5" thickTop="1" thickBot="1">
      <c r="B5788" s="164" t="s">
        <v>124</v>
      </c>
      <c r="C5788" s="172" t="s">
        <v>100</v>
      </c>
      <c r="D5788" s="168">
        <f t="shared" si="2526"/>
        <v>1500000</v>
      </c>
      <c r="E5788" s="168">
        <f t="shared" si="2527"/>
        <v>500000</v>
      </c>
      <c r="F5788" s="168">
        <f t="shared" si="2527"/>
        <v>500000</v>
      </c>
      <c r="G5788" s="168">
        <f t="shared" si="2527"/>
        <v>300000</v>
      </c>
      <c r="H5788" s="168">
        <f t="shared" si="2527"/>
        <v>200000</v>
      </c>
      <c r="I5788" s="168">
        <f t="shared" si="2528"/>
        <v>1500000</v>
      </c>
      <c r="J5788" s="168">
        <f t="shared" si="2546"/>
        <v>500000</v>
      </c>
      <c r="K5788" s="168">
        <f t="shared" si="2546"/>
        <v>500000</v>
      </c>
      <c r="L5788" s="168">
        <f t="shared" si="2546"/>
        <v>300000</v>
      </c>
      <c r="M5788" s="168">
        <f t="shared" si="2546"/>
        <v>200000</v>
      </c>
      <c r="N5788" s="168">
        <f t="shared" si="2530"/>
        <v>0</v>
      </c>
      <c r="O5788" s="168">
        <f t="shared" si="2547"/>
        <v>0</v>
      </c>
      <c r="P5788" s="168">
        <f t="shared" si="2547"/>
        <v>0</v>
      </c>
      <c r="Q5788" s="168">
        <f t="shared" si="2547"/>
        <v>0</v>
      </c>
      <c r="R5788" s="168">
        <f t="shared" si="2547"/>
        <v>0</v>
      </c>
      <c r="S5788" s="168">
        <f t="shared" si="2532"/>
        <v>0</v>
      </c>
      <c r="T5788" s="168">
        <f t="shared" si="2548"/>
        <v>0</v>
      </c>
      <c r="U5788" s="168">
        <f t="shared" si="2548"/>
        <v>0</v>
      </c>
      <c r="V5788" s="168">
        <f t="shared" si="2548"/>
        <v>0</v>
      </c>
      <c r="W5788" s="168">
        <f t="shared" si="2548"/>
        <v>0</v>
      </c>
    </row>
    <row r="5789" spans="2:23" ht="16.5" thickTop="1" thickBot="1">
      <c r="B5789" s="164" t="s">
        <v>124</v>
      </c>
      <c r="C5789" s="173" t="s">
        <v>136</v>
      </c>
      <c r="D5789" s="168">
        <f t="shared" si="2526"/>
        <v>1500000</v>
      </c>
      <c r="E5789" s="168">
        <f t="shared" si="2527"/>
        <v>500000</v>
      </c>
      <c r="F5789" s="168">
        <f t="shared" si="2527"/>
        <v>500000</v>
      </c>
      <c r="G5789" s="168">
        <f t="shared" si="2527"/>
        <v>300000</v>
      </c>
      <c r="H5789" s="168">
        <f t="shared" si="2527"/>
        <v>200000</v>
      </c>
      <c r="I5789" s="168">
        <f t="shared" si="2528"/>
        <v>1500000</v>
      </c>
      <c r="J5789" s="168">
        <f t="shared" si="2546"/>
        <v>500000</v>
      </c>
      <c r="K5789" s="168">
        <f t="shared" si="2546"/>
        <v>500000</v>
      </c>
      <c r="L5789" s="168">
        <f t="shared" si="2546"/>
        <v>300000</v>
      </c>
      <c r="M5789" s="168">
        <f t="shared" si="2546"/>
        <v>200000</v>
      </c>
      <c r="N5789" s="168">
        <f t="shared" si="2530"/>
        <v>0</v>
      </c>
      <c r="O5789" s="168">
        <f t="shared" si="2547"/>
        <v>0</v>
      </c>
      <c r="P5789" s="168">
        <f t="shared" si="2547"/>
        <v>0</v>
      </c>
      <c r="Q5789" s="168">
        <f t="shared" si="2547"/>
        <v>0</v>
      </c>
      <c r="R5789" s="168">
        <f t="shared" si="2547"/>
        <v>0</v>
      </c>
      <c r="S5789" s="168">
        <f t="shared" si="2532"/>
        <v>0</v>
      </c>
      <c r="T5789" s="168">
        <f t="shared" si="2548"/>
        <v>0</v>
      </c>
      <c r="U5789" s="168">
        <f t="shared" si="2548"/>
        <v>0</v>
      </c>
      <c r="V5789" s="168">
        <f t="shared" si="2548"/>
        <v>0</v>
      </c>
      <c r="W5789" s="168">
        <f t="shared" si="2548"/>
        <v>0</v>
      </c>
    </row>
    <row r="5790" spans="2:23" ht="31.5" thickTop="1" thickBot="1">
      <c r="B5790" s="164" t="s">
        <v>1922</v>
      </c>
      <c r="C5790" s="171" t="s">
        <v>1923</v>
      </c>
      <c r="D5790" s="168">
        <f t="shared" si="2526"/>
        <v>1500000</v>
      </c>
      <c r="E5790" s="168">
        <f t="shared" si="2527"/>
        <v>500000</v>
      </c>
      <c r="F5790" s="168">
        <f t="shared" si="2527"/>
        <v>500000</v>
      </c>
      <c r="G5790" s="168">
        <f t="shared" si="2527"/>
        <v>300000</v>
      </c>
      <c r="H5790" s="168">
        <f t="shared" si="2527"/>
        <v>200000</v>
      </c>
      <c r="I5790" s="168">
        <f t="shared" si="2528"/>
        <v>1500000</v>
      </c>
      <c r="J5790" s="168">
        <f t="shared" ref="J5790:M5792" si="2549">SUM(J5791)</f>
        <v>500000</v>
      </c>
      <c r="K5790" s="168">
        <f t="shared" si="2549"/>
        <v>500000</v>
      </c>
      <c r="L5790" s="168">
        <f t="shared" si="2549"/>
        <v>300000</v>
      </c>
      <c r="M5790" s="168">
        <f t="shared" si="2549"/>
        <v>200000</v>
      </c>
      <c r="N5790" s="168">
        <f t="shared" si="2530"/>
        <v>0</v>
      </c>
      <c r="O5790" s="168">
        <f t="shared" ref="O5790:R5792" si="2550">SUM(O5791)</f>
        <v>0</v>
      </c>
      <c r="P5790" s="168">
        <f t="shared" si="2550"/>
        <v>0</v>
      </c>
      <c r="Q5790" s="168">
        <f t="shared" si="2550"/>
        <v>0</v>
      </c>
      <c r="R5790" s="168">
        <f t="shared" si="2550"/>
        <v>0</v>
      </c>
      <c r="S5790" s="168">
        <f t="shared" si="2532"/>
        <v>0</v>
      </c>
      <c r="T5790" s="168">
        <f t="shared" ref="T5790:W5792" si="2551">SUM(T5791)</f>
        <v>0</v>
      </c>
      <c r="U5790" s="168">
        <f t="shared" si="2551"/>
        <v>0</v>
      </c>
      <c r="V5790" s="168">
        <f t="shared" si="2551"/>
        <v>0</v>
      </c>
      <c r="W5790" s="168">
        <f t="shared" si="2551"/>
        <v>0</v>
      </c>
    </row>
    <row r="5791" spans="2:23" ht="16.5" thickTop="1" thickBot="1">
      <c r="B5791" s="164" t="s">
        <v>124</v>
      </c>
      <c r="C5791" s="172" t="s">
        <v>96</v>
      </c>
      <c r="D5791" s="168">
        <f t="shared" si="2526"/>
        <v>1500000</v>
      </c>
      <c r="E5791" s="168">
        <f t="shared" si="2527"/>
        <v>500000</v>
      </c>
      <c r="F5791" s="168">
        <f t="shared" si="2527"/>
        <v>500000</v>
      </c>
      <c r="G5791" s="168">
        <f t="shared" si="2527"/>
        <v>300000</v>
      </c>
      <c r="H5791" s="168">
        <f t="shared" si="2527"/>
        <v>200000</v>
      </c>
      <c r="I5791" s="168">
        <f t="shared" si="2528"/>
        <v>1500000</v>
      </c>
      <c r="J5791" s="168">
        <f t="shared" si="2549"/>
        <v>500000</v>
      </c>
      <c r="K5791" s="168">
        <f t="shared" si="2549"/>
        <v>500000</v>
      </c>
      <c r="L5791" s="168">
        <f t="shared" si="2549"/>
        <v>300000</v>
      </c>
      <c r="M5791" s="168">
        <f t="shared" si="2549"/>
        <v>200000</v>
      </c>
      <c r="N5791" s="168">
        <f t="shared" si="2530"/>
        <v>0</v>
      </c>
      <c r="O5791" s="168">
        <f t="shared" si="2550"/>
        <v>0</v>
      </c>
      <c r="P5791" s="168">
        <f t="shared" si="2550"/>
        <v>0</v>
      </c>
      <c r="Q5791" s="168">
        <f t="shared" si="2550"/>
        <v>0</v>
      </c>
      <c r="R5791" s="168">
        <f t="shared" si="2550"/>
        <v>0</v>
      </c>
      <c r="S5791" s="168">
        <f t="shared" si="2532"/>
        <v>0</v>
      </c>
      <c r="T5791" s="168">
        <f t="shared" si="2551"/>
        <v>0</v>
      </c>
      <c r="U5791" s="168">
        <f t="shared" si="2551"/>
        <v>0</v>
      </c>
      <c r="V5791" s="168">
        <f t="shared" si="2551"/>
        <v>0</v>
      </c>
      <c r="W5791" s="168">
        <f t="shared" si="2551"/>
        <v>0</v>
      </c>
    </row>
    <row r="5792" spans="2:23" ht="16.5" thickTop="1" thickBot="1">
      <c r="B5792" s="164" t="s">
        <v>124</v>
      </c>
      <c r="C5792" s="173" t="s">
        <v>100</v>
      </c>
      <c r="D5792" s="168">
        <f t="shared" si="2526"/>
        <v>1500000</v>
      </c>
      <c r="E5792" s="168">
        <f t="shared" si="2527"/>
        <v>500000</v>
      </c>
      <c r="F5792" s="168">
        <f t="shared" si="2527"/>
        <v>500000</v>
      </c>
      <c r="G5792" s="168">
        <f t="shared" si="2527"/>
        <v>300000</v>
      </c>
      <c r="H5792" s="168">
        <f t="shared" si="2527"/>
        <v>200000</v>
      </c>
      <c r="I5792" s="168">
        <f t="shared" si="2528"/>
        <v>1500000</v>
      </c>
      <c r="J5792" s="168">
        <f t="shared" si="2549"/>
        <v>500000</v>
      </c>
      <c r="K5792" s="168">
        <f t="shared" si="2549"/>
        <v>500000</v>
      </c>
      <c r="L5792" s="168">
        <f t="shared" si="2549"/>
        <v>300000</v>
      </c>
      <c r="M5792" s="168">
        <f t="shared" si="2549"/>
        <v>200000</v>
      </c>
      <c r="N5792" s="168">
        <f t="shared" si="2530"/>
        <v>0</v>
      </c>
      <c r="O5792" s="168">
        <f t="shared" si="2550"/>
        <v>0</v>
      </c>
      <c r="P5792" s="168">
        <f t="shared" si="2550"/>
        <v>0</v>
      </c>
      <c r="Q5792" s="168">
        <f t="shared" si="2550"/>
        <v>0</v>
      </c>
      <c r="R5792" s="168">
        <f t="shared" si="2550"/>
        <v>0</v>
      </c>
      <c r="S5792" s="168">
        <f t="shared" si="2532"/>
        <v>0</v>
      </c>
      <c r="T5792" s="168">
        <f t="shared" si="2551"/>
        <v>0</v>
      </c>
      <c r="U5792" s="168">
        <f t="shared" si="2551"/>
        <v>0</v>
      </c>
      <c r="V5792" s="168">
        <f t="shared" si="2551"/>
        <v>0</v>
      </c>
      <c r="W5792" s="168">
        <f t="shared" si="2551"/>
        <v>0</v>
      </c>
    </row>
    <row r="5793" spans="2:23" ht="16.5" thickTop="1" thickBot="1">
      <c r="B5793" s="164" t="s">
        <v>124</v>
      </c>
      <c r="C5793" s="174" t="s">
        <v>136</v>
      </c>
      <c r="D5793" s="168">
        <f t="shared" si="2526"/>
        <v>1500000</v>
      </c>
      <c r="E5793" s="168">
        <f t="shared" si="2527"/>
        <v>500000</v>
      </c>
      <c r="F5793" s="168">
        <f t="shared" si="2527"/>
        <v>500000</v>
      </c>
      <c r="G5793" s="168">
        <f t="shared" si="2527"/>
        <v>300000</v>
      </c>
      <c r="H5793" s="168">
        <f t="shared" si="2527"/>
        <v>200000</v>
      </c>
      <c r="I5793" s="168">
        <f t="shared" si="2528"/>
        <v>1500000</v>
      </c>
      <c r="J5793" s="168">
        <v>500000</v>
      </c>
      <c r="K5793" s="168">
        <v>500000</v>
      </c>
      <c r="L5793" s="168">
        <v>300000</v>
      </c>
      <c r="M5793" s="168">
        <v>200000</v>
      </c>
      <c r="N5793" s="168">
        <f t="shared" si="2530"/>
        <v>0</v>
      </c>
      <c r="O5793" s="168">
        <v>0</v>
      </c>
      <c r="P5793" s="168">
        <v>0</v>
      </c>
      <c r="Q5793" s="168">
        <v>0</v>
      </c>
      <c r="R5793" s="168">
        <v>0</v>
      </c>
      <c r="S5793" s="168">
        <f t="shared" si="2532"/>
        <v>0</v>
      </c>
      <c r="T5793" s="168">
        <v>0</v>
      </c>
      <c r="U5793" s="168">
        <v>0</v>
      </c>
      <c r="V5793" s="168">
        <v>0</v>
      </c>
      <c r="W5793" s="168">
        <v>0</v>
      </c>
    </row>
    <row r="5794" spans="2:23" ht="16.5" thickTop="1" thickBot="1">
      <c r="B5794" s="164" t="s">
        <v>1924</v>
      </c>
      <c r="C5794" s="170" t="s">
        <v>1925</v>
      </c>
      <c r="D5794" s="168">
        <f t="shared" si="2526"/>
        <v>1300000</v>
      </c>
      <c r="E5794" s="168">
        <f t="shared" si="2527"/>
        <v>400000</v>
      </c>
      <c r="F5794" s="168">
        <f t="shared" si="2527"/>
        <v>400000</v>
      </c>
      <c r="G5794" s="168">
        <f t="shared" si="2527"/>
        <v>400000</v>
      </c>
      <c r="H5794" s="168">
        <f t="shared" si="2527"/>
        <v>100000</v>
      </c>
      <c r="I5794" s="168">
        <f t="shared" si="2528"/>
        <v>1300000</v>
      </c>
      <c r="J5794" s="168">
        <f t="shared" ref="J5794:M5797" si="2552">SUM(J5798)</f>
        <v>400000</v>
      </c>
      <c r="K5794" s="168">
        <f t="shared" si="2552"/>
        <v>400000</v>
      </c>
      <c r="L5794" s="168">
        <f t="shared" si="2552"/>
        <v>400000</v>
      </c>
      <c r="M5794" s="168">
        <f t="shared" si="2552"/>
        <v>100000</v>
      </c>
      <c r="N5794" s="168">
        <f t="shared" si="2530"/>
        <v>0</v>
      </c>
      <c r="O5794" s="168">
        <f t="shared" ref="O5794:R5797" si="2553">SUM(O5798)</f>
        <v>0</v>
      </c>
      <c r="P5794" s="168">
        <f t="shared" si="2553"/>
        <v>0</v>
      </c>
      <c r="Q5794" s="168">
        <f t="shared" si="2553"/>
        <v>0</v>
      </c>
      <c r="R5794" s="168">
        <f t="shared" si="2553"/>
        <v>0</v>
      </c>
      <c r="S5794" s="168">
        <f t="shared" si="2532"/>
        <v>0</v>
      </c>
      <c r="T5794" s="168">
        <f t="shared" ref="T5794:W5797" si="2554">SUM(T5798)</f>
        <v>0</v>
      </c>
      <c r="U5794" s="168">
        <f t="shared" si="2554"/>
        <v>0</v>
      </c>
      <c r="V5794" s="168">
        <f t="shared" si="2554"/>
        <v>0</v>
      </c>
      <c r="W5794" s="168">
        <f t="shared" si="2554"/>
        <v>0</v>
      </c>
    </row>
    <row r="5795" spans="2:23" ht="16.5" thickTop="1" thickBot="1">
      <c r="B5795" s="164" t="s">
        <v>124</v>
      </c>
      <c r="C5795" s="171" t="s">
        <v>96</v>
      </c>
      <c r="D5795" s="168">
        <f t="shared" si="2526"/>
        <v>1300000</v>
      </c>
      <c r="E5795" s="168">
        <f t="shared" si="2527"/>
        <v>400000</v>
      </c>
      <c r="F5795" s="168">
        <f t="shared" si="2527"/>
        <v>400000</v>
      </c>
      <c r="G5795" s="168">
        <f t="shared" si="2527"/>
        <v>400000</v>
      </c>
      <c r="H5795" s="168">
        <f t="shared" si="2527"/>
        <v>100000</v>
      </c>
      <c r="I5795" s="168">
        <f t="shared" si="2528"/>
        <v>1300000</v>
      </c>
      <c r="J5795" s="168">
        <f t="shared" si="2552"/>
        <v>400000</v>
      </c>
      <c r="K5795" s="168">
        <f t="shared" si="2552"/>
        <v>400000</v>
      </c>
      <c r="L5795" s="168">
        <f t="shared" si="2552"/>
        <v>400000</v>
      </c>
      <c r="M5795" s="168">
        <f t="shared" si="2552"/>
        <v>100000</v>
      </c>
      <c r="N5795" s="168">
        <f t="shared" si="2530"/>
        <v>0</v>
      </c>
      <c r="O5795" s="168">
        <f t="shared" si="2553"/>
        <v>0</v>
      </c>
      <c r="P5795" s="168">
        <f t="shared" si="2553"/>
        <v>0</v>
      </c>
      <c r="Q5795" s="168">
        <f t="shared" si="2553"/>
        <v>0</v>
      </c>
      <c r="R5795" s="168">
        <f t="shared" si="2553"/>
        <v>0</v>
      </c>
      <c r="S5795" s="168">
        <f t="shared" si="2532"/>
        <v>0</v>
      </c>
      <c r="T5795" s="168">
        <f t="shared" si="2554"/>
        <v>0</v>
      </c>
      <c r="U5795" s="168">
        <f t="shared" si="2554"/>
        <v>0</v>
      </c>
      <c r="V5795" s="168">
        <f t="shared" si="2554"/>
        <v>0</v>
      </c>
      <c r="W5795" s="168">
        <f t="shared" si="2554"/>
        <v>0</v>
      </c>
    </row>
    <row r="5796" spans="2:23" ht="16.5" thickTop="1" thickBot="1">
      <c r="B5796" s="164" t="s">
        <v>124</v>
      </c>
      <c r="C5796" s="172" t="s">
        <v>100</v>
      </c>
      <c r="D5796" s="168">
        <f t="shared" si="2526"/>
        <v>1300000</v>
      </c>
      <c r="E5796" s="168">
        <f t="shared" si="2527"/>
        <v>400000</v>
      </c>
      <c r="F5796" s="168">
        <f t="shared" si="2527"/>
        <v>400000</v>
      </c>
      <c r="G5796" s="168">
        <f t="shared" si="2527"/>
        <v>400000</v>
      </c>
      <c r="H5796" s="168">
        <f t="shared" si="2527"/>
        <v>100000</v>
      </c>
      <c r="I5796" s="168">
        <f t="shared" si="2528"/>
        <v>1300000</v>
      </c>
      <c r="J5796" s="168">
        <f t="shared" si="2552"/>
        <v>400000</v>
      </c>
      <c r="K5796" s="168">
        <f t="shared" si="2552"/>
        <v>400000</v>
      </c>
      <c r="L5796" s="168">
        <f t="shared" si="2552"/>
        <v>400000</v>
      </c>
      <c r="M5796" s="168">
        <f t="shared" si="2552"/>
        <v>100000</v>
      </c>
      <c r="N5796" s="168">
        <f t="shared" si="2530"/>
        <v>0</v>
      </c>
      <c r="O5796" s="168">
        <f t="shared" si="2553"/>
        <v>0</v>
      </c>
      <c r="P5796" s="168">
        <f t="shared" si="2553"/>
        <v>0</v>
      </c>
      <c r="Q5796" s="168">
        <f t="shared" si="2553"/>
        <v>0</v>
      </c>
      <c r="R5796" s="168">
        <f t="shared" si="2553"/>
        <v>0</v>
      </c>
      <c r="S5796" s="168">
        <f t="shared" si="2532"/>
        <v>0</v>
      </c>
      <c r="T5796" s="168">
        <f t="shared" si="2554"/>
        <v>0</v>
      </c>
      <c r="U5796" s="168">
        <f t="shared" si="2554"/>
        <v>0</v>
      </c>
      <c r="V5796" s="168">
        <f t="shared" si="2554"/>
        <v>0</v>
      </c>
      <c r="W5796" s="168">
        <f t="shared" si="2554"/>
        <v>0</v>
      </c>
    </row>
    <row r="5797" spans="2:23" ht="16.5" thickTop="1" thickBot="1">
      <c r="B5797" s="164" t="s">
        <v>124</v>
      </c>
      <c r="C5797" s="173" t="s">
        <v>136</v>
      </c>
      <c r="D5797" s="168">
        <f t="shared" si="2526"/>
        <v>1300000</v>
      </c>
      <c r="E5797" s="168">
        <f t="shared" si="2527"/>
        <v>400000</v>
      </c>
      <c r="F5797" s="168">
        <f t="shared" si="2527"/>
        <v>400000</v>
      </c>
      <c r="G5797" s="168">
        <f t="shared" si="2527"/>
        <v>400000</v>
      </c>
      <c r="H5797" s="168">
        <f t="shared" si="2527"/>
        <v>100000</v>
      </c>
      <c r="I5797" s="168">
        <f t="shared" si="2528"/>
        <v>1300000</v>
      </c>
      <c r="J5797" s="168">
        <f t="shared" si="2552"/>
        <v>400000</v>
      </c>
      <c r="K5797" s="168">
        <f t="shared" si="2552"/>
        <v>400000</v>
      </c>
      <c r="L5797" s="168">
        <f t="shared" si="2552"/>
        <v>400000</v>
      </c>
      <c r="M5797" s="168">
        <f t="shared" si="2552"/>
        <v>100000</v>
      </c>
      <c r="N5797" s="168">
        <f t="shared" si="2530"/>
        <v>0</v>
      </c>
      <c r="O5797" s="168">
        <f t="shared" si="2553"/>
        <v>0</v>
      </c>
      <c r="P5797" s="168">
        <f t="shared" si="2553"/>
        <v>0</v>
      </c>
      <c r="Q5797" s="168">
        <f t="shared" si="2553"/>
        <v>0</v>
      </c>
      <c r="R5797" s="168">
        <f t="shared" si="2553"/>
        <v>0</v>
      </c>
      <c r="S5797" s="168">
        <f t="shared" si="2532"/>
        <v>0</v>
      </c>
      <c r="T5797" s="168">
        <f t="shared" si="2554"/>
        <v>0</v>
      </c>
      <c r="U5797" s="168">
        <f t="shared" si="2554"/>
        <v>0</v>
      </c>
      <c r="V5797" s="168">
        <f t="shared" si="2554"/>
        <v>0</v>
      </c>
      <c r="W5797" s="168">
        <f t="shared" si="2554"/>
        <v>0</v>
      </c>
    </row>
    <row r="5798" spans="2:23" ht="31.5" thickTop="1" thickBot="1">
      <c r="B5798" s="164" t="s">
        <v>1926</v>
      </c>
      <c r="C5798" s="171" t="s">
        <v>1927</v>
      </c>
      <c r="D5798" s="168">
        <f t="shared" si="2526"/>
        <v>1300000</v>
      </c>
      <c r="E5798" s="168">
        <f t="shared" si="2527"/>
        <v>400000</v>
      </c>
      <c r="F5798" s="168">
        <f t="shared" si="2527"/>
        <v>400000</v>
      </c>
      <c r="G5798" s="168">
        <f t="shared" si="2527"/>
        <v>400000</v>
      </c>
      <c r="H5798" s="168">
        <f t="shared" si="2527"/>
        <v>100000</v>
      </c>
      <c r="I5798" s="168">
        <f t="shared" si="2528"/>
        <v>1300000</v>
      </c>
      <c r="J5798" s="168">
        <f t="shared" ref="J5798:M5800" si="2555">SUM(J5799)</f>
        <v>400000</v>
      </c>
      <c r="K5798" s="168">
        <f t="shared" si="2555"/>
        <v>400000</v>
      </c>
      <c r="L5798" s="168">
        <f t="shared" si="2555"/>
        <v>400000</v>
      </c>
      <c r="M5798" s="168">
        <f t="shared" si="2555"/>
        <v>100000</v>
      </c>
      <c r="N5798" s="168">
        <f t="shared" si="2530"/>
        <v>0</v>
      </c>
      <c r="O5798" s="168">
        <f t="shared" ref="O5798:R5800" si="2556">SUM(O5799)</f>
        <v>0</v>
      </c>
      <c r="P5798" s="168">
        <f t="shared" si="2556"/>
        <v>0</v>
      </c>
      <c r="Q5798" s="168">
        <f t="shared" si="2556"/>
        <v>0</v>
      </c>
      <c r="R5798" s="168">
        <f t="shared" si="2556"/>
        <v>0</v>
      </c>
      <c r="S5798" s="168">
        <f t="shared" si="2532"/>
        <v>0</v>
      </c>
      <c r="T5798" s="168">
        <f t="shared" ref="T5798:W5800" si="2557">SUM(T5799)</f>
        <v>0</v>
      </c>
      <c r="U5798" s="168">
        <f t="shared" si="2557"/>
        <v>0</v>
      </c>
      <c r="V5798" s="168">
        <f t="shared" si="2557"/>
        <v>0</v>
      </c>
      <c r="W5798" s="168">
        <f t="shared" si="2557"/>
        <v>0</v>
      </c>
    </row>
    <row r="5799" spans="2:23" ht="16.5" thickTop="1" thickBot="1">
      <c r="B5799" s="164" t="s">
        <v>124</v>
      </c>
      <c r="C5799" s="172" t="s">
        <v>96</v>
      </c>
      <c r="D5799" s="168">
        <f t="shared" si="2526"/>
        <v>1300000</v>
      </c>
      <c r="E5799" s="168">
        <f t="shared" si="2527"/>
        <v>400000</v>
      </c>
      <c r="F5799" s="168">
        <f t="shared" si="2527"/>
        <v>400000</v>
      </c>
      <c r="G5799" s="168">
        <f t="shared" si="2527"/>
        <v>400000</v>
      </c>
      <c r="H5799" s="168">
        <f t="shared" si="2527"/>
        <v>100000</v>
      </c>
      <c r="I5799" s="168">
        <f t="shared" si="2528"/>
        <v>1300000</v>
      </c>
      <c r="J5799" s="168">
        <f t="shared" si="2555"/>
        <v>400000</v>
      </c>
      <c r="K5799" s="168">
        <f t="shared" si="2555"/>
        <v>400000</v>
      </c>
      <c r="L5799" s="168">
        <f t="shared" si="2555"/>
        <v>400000</v>
      </c>
      <c r="M5799" s="168">
        <f t="shared" si="2555"/>
        <v>100000</v>
      </c>
      <c r="N5799" s="168">
        <f t="shared" si="2530"/>
        <v>0</v>
      </c>
      <c r="O5799" s="168">
        <f t="shared" si="2556"/>
        <v>0</v>
      </c>
      <c r="P5799" s="168">
        <f t="shared" si="2556"/>
        <v>0</v>
      </c>
      <c r="Q5799" s="168">
        <f t="shared" si="2556"/>
        <v>0</v>
      </c>
      <c r="R5799" s="168">
        <f t="shared" si="2556"/>
        <v>0</v>
      </c>
      <c r="S5799" s="168">
        <f t="shared" si="2532"/>
        <v>0</v>
      </c>
      <c r="T5799" s="168">
        <f t="shared" si="2557"/>
        <v>0</v>
      </c>
      <c r="U5799" s="168">
        <f t="shared" si="2557"/>
        <v>0</v>
      </c>
      <c r="V5799" s="168">
        <f t="shared" si="2557"/>
        <v>0</v>
      </c>
      <c r="W5799" s="168">
        <f t="shared" si="2557"/>
        <v>0</v>
      </c>
    </row>
    <row r="5800" spans="2:23" ht="16.5" thickTop="1" thickBot="1">
      <c r="B5800" s="164" t="s">
        <v>124</v>
      </c>
      <c r="C5800" s="173" t="s">
        <v>100</v>
      </c>
      <c r="D5800" s="168">
        <f t="shared" si="2526"/>
        <v>1300000</v>
      </c>
      <c r="E5800" s="168">
        <f t="shared" si="2527"/>
        <v>400000</v>
      </c>
      <c r="F5800" s="168">
        <f t="shared" si="2527"/>
        <v>400000</v>
      </c>
      <c r="G5800" s="168">
        <f t="shared" si="2527"/>
        <v>400000</v>
      </c>
      <c r="H5800" s="168">
        <f t="shared" si="2527"/>
        <v>100000</v>
      </c>
      <c r="I5800" s="168">
        <f t="shared" si="2528"/>
        <v>1300000</v>
      </c>
      <c r="J5800" s="168">
        <f t="shared" si="2555"/>
        <v>400000</v>
      </c>
      <c r="K5800" s="168">
        <f t="shared" si="2555"/>
        <v>400000</v>
      </c>
      <c r="L5800" s="168">
        <f t="shared" si="2555"/>
        <v>400000</v>
      </c>
      <c r="M5800" s="168">
        <f t="shared" si="2555"/>
        <v>100000</v>
      </c>
      <c r="N5800" s="168">
        <f t="shared" si="2530"/>
        <v>0</v>
      </c>
      <c r="O5800" s="168">
        <f t="shared" si="2556"/>
        <v>0</v>
      </c>
      <c r="P5800" s="168">
        <f t="shared" si="2556"/>
        <v>0</v>
      </c>
      <c r="Q5800" s="168">
        <f t="shared" si="2556"/>
        <v>0</v>
      </c>
      <c r="R5800" s="168">
        <f t="shared" si="2556"/>
        <v>0</v>
      </c>
      <c r="S5800" s="168">
        <f t="shared" si="2532"/>
        <v>0</v>
      </c>
      <c r="T5800" s="168">
        <f t="shared" si="2557"/>
        <v>0</v>
      </c>
      <c r="U5800" s="168">
        <f t="shared" si="2557"/>
        <v>0</v>
      </c>
      <c r="V5800" s="168">
        <f t="shared" si="2557"/>
        <v>0</v>
      </c>
      <c r="W5800" s="168">
        <f t="shared" si="2557"/>
        <v>0</v>
      </c>
    </row>
    <row r="5801" spans="2:23" ht="16.5" thickTop="1" thickBot="1">
      <c r="B5801" s="164" t="s">
        <v>124</v>
      </c>
      <c r="C5801" s="174" t="s">
        <v>136</v>
      </c>
      <c r="D5801" s="168">
        <f t="shared" si="2526"/>
        <v>1300000</v>
      </c>
      <c r="E5801" s="168">
        <f t="shared" si="2527"/>
        <v>400000</v>
      </c>
      <c r="F5801" s="168">
        <f t="shared" si="2527"/>
        <v>400000</v>
      </c>
      <c r="G5801" s="168">
        <f t="shared" si="2527"/>
        <v>400000</v>
      </c>
      <c r="H5801" s="168">
        <f t="shared" si="2527"/>
        <v>100000</v>
      </c>
      <c r="I5801" s="168">
        <f t="shared" si="2528"/>
        <v>1300000</v>
      </c>
      <c r="J5801" s="168">
        <v>400000</v>
      </c>
      <c r="K5801" s="168">
        <v>400000</v>
      </c>
      <c r="L5801" s="168">
        <v>400000</v>
      </c>
      <c r="M5801" s="168">
        <v>100000</v>
      </c>
      <c r="N5801" s="168">
        <f t="shared" si="2530"/>
        <v>0</v>
      </c>
      <c r="O5801" s="168">
        <v>0</v>
      </c>
      <c r="P5801" s="168">
        <v>0</v>
      </c>
      <c r="Q5801" s="168">
        <v>0</v>
      </c>
      <c r="R5801" s="168">
        <v>0</v>
      </c>
      <c r="S5801" s="168">
        <f t="shared" si="2532"/>
        <v>0</v>
      </c>
      <c r="T5801" s="168">
        <v>0</v>
      </c>
      <c r="U5801" s="168">
        <v>0</v>
      </c>
      <c r="V5801" s="168">
        <v>0</v>
      </c>
      <c r="W5801" s="168">
        <v>0</v>
      </c>
    </row>
    <row r="5802" spans="2:23" ht="16.5" thickTop="1" thickBot="1">
      <c r="B5802" s="164" t="s">
        <v>1928</v>
      </c>
      <c r="C5802" s="170" t="s">
        <v>1929</v>
      </c>
      <c r="D5802" s="168">
        <f t="shared" si="2526"/>
        <v>4500000</v>
      </c>
      <c r="E5802" s="168">
        <f t="shared" si="2527"/>
        <v>1500000</v>
      </c>
      <c r="F5802" s="168">
        <f t="shared" si="2527"/>
        <v>1000000</v>
      </c>
      <c r="G5802" s="168">
        <f t="shared" si="2527"/>
        <v>1000000</v>
      </c>
      <c r="H5802" s="168">
        <f t="shared" si="2527"/>
        <v>1000000</v>
      </c>
      <c r="I5802" s="168">
        <f t="shared" si="2528"/>
        <v>4500000</v>
      </c>
      <c r="J5802" s="168">
        <f t="shared" ref="J5802:M5805" si="2558">SUM(J5806)</f>
        <v>1500000</v>
      </c>
      <c r="K5802" s="168">
        <f t="shared" si="2558"/>
        <v>1000000</v>
      </c>
      <c r="L5802" s="168">
        <f t="shared" si="2558"/>
        <v>1000000</v>
      </c>
      <c r="M5802" s="168">
        <f t="shared" si="2558"/>
        <v>1000000</v>
      </c>
      <c r="N5802" s="168">
        <f t="shared" si="2530"/>
        <v>0</v>
      </c>
      <c r="O5802" s="168">
        <f t="shared" ref="O5802:R5805" si="2559">SUM(O5806)</f>
        <v>0</v>
      </c>
      <c r="P5802" s="168">
        <f t="shared" si="2559"/>
        <v>0</v>
      </c>
      <c r="Q5802" s="168">
        <f t="shared" si="2559"/>
        <v>0</v>
      </c>
      <c r="R5802" s="168">
        <f t="shared" si="2559"/>
        <v>0</v>
      </c>
      <c r="S5802" s="168">
        <f t="shared" si="2532"/>
        <v>0</v>
      </c>
      <c r="T5802" s="168">
        <f t="shared" ref="T5802:W5805" si="2560">SUM(T5806)</f>
        <v>0</v>
      </c>
      <c r="U5802" s="168">
        <f t="shared" si="2560"/>
        <v>0</v>
      </c>
      <c r="V5802" s="168">
        <f t="shared" si="2560"/>
        <v>0</v>
      </c>
      <c r="W5802" s="168">
        <f t="shared" si="2560"/>
        <v>0</v>
      </c>
    </row>
    <row r="5803" spans="2:23" ht="16.5" thickTop="1" thickBot="1">
      <c r="B5803" s="164" t="s">
        <v>124</v>
      </c>
      <c r="C5803" s="171" t="s">
        <v>96</v>
      </c>
      <c r="D5803" s="168">
        <f t="shared" si="2526"/>
        <v>4500000</v>
      </c>
      <c r="E5803" s="168">
        <f t="shared" si="2527"/>
        <v>1500000</v>
      </c>
      <c r="F5803" s="168">
        <f t="shared" si="2527"/>
        <v>1000000</v>
      </c>
      <c r="G5803" s="168">
        <f t="shared" si="2527"/>
        <v>1000000</v>
      </c>
      <c r="H5803" s="168">
        <f t="shared" si="2527"/>
        <v>1000000</v>
      </c>
      <c r="I5803" s="168">
        <f t="shared" si="2528"/>
        <v>4500000</v>
      </c>
      <c r="J5803" s="168">
        <f t="shared" si="2558"/>
        <v>1500000</v>
      </c>
      <c r="K5803" s="168">
        <f t="shared" si="2558"/>
        <v>1000000</v>
      </c>
      <c r="L5803" s="168">
        <f t="shared" si="2558"/>
        <v>1000000</v>
      </c>
      <c r="M5803" s="168">
        <f t="shared" si="2558"/>
        <v>1000000</v>
      </c>
      <c r="N5803" s="168">
        <f t="shared" si="2530"/>
        <v>0</v>
      </c>
      <c r="O5803" s="168">
        <f t="shared" si="2559"/>
        <v>0</v>
      </c>
      <c r="P5803" s="168">
        <f t="shared" si="2559"/>
        <v>0</v>
      </c>
      <c r="Q5803" s="168">
        <f t="shared" si="2559"/>
        <v>0</v>
      </c>
      <c r="R5803" s="168">
        <f t="shared" si="2559"/>
        <v>0</v>
      </c>
      <c r="S5803" s="168">
        <f t="shared" si="2532"/>
        <v>0</v>
      </c>
      <c r="T5803" s="168">
        <f t="shared" si="2560"/>
        <v>0</v>
      </c>
      <c r="U5803" s="168">
        <f t="shared" si="2560"/>
        <v>0</v>
      </c>
      <c r="V5803" s="168">
        <f t="shared" si="2560"/>
        <v>0</v>
      </c>
      <c r="W5803" s="168">
        <f t="shared" si="2560"/>
        <v>0</v>
      </c>
    </row>
    <row r="5804" spans="2:23" ht="16.5" thickTop="1" thickBot="1">
      <c r="B5804" s="164" t="s">
        <v>124</v>
      </c>
      <c r="C5804" s="172" t="s">
        <v>100</v>
      </c>
      <c r="D5804" s="168">
        <f t="shared" si="2526"/>
        <v>4500000</v>
      </c>
      <c r="E5804" s="168">
        <f t="shared" si="2527"/>
        <v>1500000</v>
      </c>
      <c r="F5804" s="168">
        <f t="shared" si="2527"/>
        <v>1000000</v>
      </c>
      <c r="G5804" s="168">
        <f t="shared" si="2527"/>
        <v>1000000</v>
      </c>
      <c r="H5804" s="168">
        <f t="shared" si="2527"/>
        <v>1000000</v>
      </c>
      <c r="I5804" s="168">
        <f t="shared" si="2528"/>
        <v>4500000</v>
      </c>
      <c r="J5804" s="168">
        <f t="shared" si="2558"/>
        <v>1500000</v>
      </c>
      <c r="K5804" s="168">
        <f t="shared" si="2558"/>
        <v>1000000</v>
      </c>
      <c r="L5804" s="168">
        <f t="shared" si="2558"/>
        <v>1000000</v>
      </c>
      <c r="M5804" s="168">
        <f t="shared" si="2558"/>
        <v>1000000</v>
      </c>
      <c r="N5804" s="168">
        <f t="shared" si="2530"/>
        <v>0</v>
      </c>
      <c r="O5804" s="168">
        <f t="shared" si="2559"/>
        <v>0</v>
      </c>
      <c r="P5804" s="168">
        <f t="shared" si="2559"/>
        <v>0</v>
      </c>
      <c r="Q5804" s="168">
        <f t="shared" si="2559"/>
        <v>0</v>
      </c>
      <c r="R5804" s="168">
        <f t="shared" si="2559"/>
        <v>0</v>
      </c>
      <c r="S5804" s="168">
        <f t="shared" si="2532"/>
        <v>0</v>
      </c>
      <c r="T5804" s="168">
        <f t="shared" si="2560"/>
        <v>0</v>
      </c>
      <c r="U5804" s="168">
        <f t="shared" si="2560"/>
        <v>0</v>
      </c>
      <c r="V5804" s="168">
        <f t="shared" si="2560"/>
        <v>0</v>
      </c>
      <c r="W5804" s="168">
        <f t="shared" si="2560"/>
        <v>0</v>
      </c>
    </row>
    <row r="5805" spans="2:23" ht="16.5" thickTop="1" thickBot="1">
      <c r="B5805" s="164" t="s">
        <v>124</v>
      </c>
      <c r="C5805" s="173" t="s">
        <v>136</v>
      </c>
      <c r="D5805" s="168">
        <f t="shared" si="2526"/>
        <v>4500000</v>
      </c>
      <c r="E5805" s="168">
        <f t="shared" si="2527"/>
        <v>1500000</v>
      </c>
      <c r="F5805" s="168">
        <f t="shared" si="2527"/>
        <v>1000000</v>
      </c>
      <c r="G5805" s="168">
        <f t="shared" si="2527"/>
        <v>1000000</v>
      </c>
      <c r="H5805" s="168">
        <f t="shared" si="2527"/>
        <v>1000000</v>
      </c>
      <c r="I5805" s="168">
        <f t="shared" si="2528"/>
        <v>4500000</v>
      </c>
      <c r="J5805" s="168">
        <f t="shared" si="2558"/>
        <v>1500000</v>
      </c>
      <c r="K5805" s="168">
        <f t="shared" si="2558"/>
        <v>1000000</v>
      </c>
      <c r="L5805" s="168">
        <f t="shared" si="2558"/>
        <v>1000000</v>
      </c>
      <c r="M5805" s="168">
        <f t="shared" si="2558"/>
        <v>1000000</v>
      </c>
      <c r="N5805" s="168">
        <f t="shared" si="2530"/>
        <v>0</v>
      </c>
      <c r="O5805" s="168">
        <f t="shared" si="2559"/>
        <v>0</v>
      </c>
      <c r="P5805" s="168">
        <f t="shared" si="2559"/>
        <v>0</v>
      </c>
      <c r="Q5805" s="168">
        <f t="shared" si="2559"/>
        <v>0</v>
      </c>
      <c r="R5805" s="168">
        <f t="shared" si="2559"/>
        <v>0</v>
      </c>
      <c r="S5805" s="168">
        <f t="shared" si="2532"/>
        <v>0</v>
      </c>
      <c r="T5805" s="168">
        <f t="shared" si="2560"/>
        <v>0</v>
      </c>
      <c r="U5805" s="168">
        <f t="shared" si="2560"/>
        <v>0</v>
      </c>
      <c r="V5805" s="168">
        <f t="shared" si="2560"/>
        <v>0</v>
      </c>
      <c r="W5805" s="168">
        <f t="shared" si="2560"/>
        <v>0</v>
      </c>
    </row>
    <row r="5806" spans="2:23" ht="31.5" thickTop="1" thickBot="1">
      <c r="B5806" s="164" t="s">
        <v>1930</v>
      </c>
      <c r="C5806" s="171" t="s">
        <v>1931</v>
      </c>
      <c r="D5806" s="168">
        <f t="shared" si="2526"/>
        <v>4500000</v>
      </c>
      <c r="E5806" s="168">
        <f t="shared" si="2527"/>
        <v>1500000</v>
      </c>
      <c r="F5806" s="168">
        <f t="shared" si="2527"/>
        <v>1000000</v>
      </c>
      <c r="G5806" s="168">
        <f t="shared" si="2527"/>
        <v>1000000</v>
      </c>
      <c r="H5806" s="168">
        <f t="shared" si="2527"/>
        <v>1000000</v>
      </c>
      <c r="I5806" s="168">
        <f t="shared" si="2528"/>
        <v>4500000</v>
      </c>
      <c r="J5806" s="168">
        <f t="shared" ref="J5806:M5808" si="2561">SUM(J5807)</f>
        <v>1500000</v>
      </c>
      <c r="K5806" s="168">
        <f t="shared" si="2561"/>
        <v>1000000</v>
      </c>
      <c r="L5806" s="168">
        <f t="shared" si="2561"/>
        <v>1000000</v>
      </c>
      <c r="M5806" s="168">
        <f t="shared" si="2561"/>
        <v>1000000</v>
      </c>
      <c r="N5806" s="168">
        <f t="shared" si="2530"/>
        <v>0</v>
      </c>
      <c r="O5806" s="168">
        <f t="shared" ref="O5806:R5808" si="2562">SUM(O5807)</f>
        <v>0</v>
      </c>
      <c r="P5806" s="168">
        <f t="shared" si="2562"/>
        <v>0</v>
      </c>
      <c r="Q5806" s="168">
        <f t="shared" si="2562"/>
        <v>0</v>
      </c>
      <c r="R5806" s="168">
        <f t="shared" si="2562"/>
        <v>0</v>
      </c>
      <c r="S5806" s="168">
        <f t="shared" si="2532"/>
        <v>0</v>
      </c>
      <c r="T5806" s="168">
        <f t="shared" ref="T5806:W5808" si="2563">SUM(T5807)</f>
        <v>0</v>
      </c>
      <c r="U5806" s="168">
        <f t="shared" si="2563"/>
        <v>0</v>
      </c>
      <c r="V5806" s="168">
        <f t="shared" si="2563"/>
        <v>0</v>
      </c>
      <c r="W5806" s="168">
        <f t="shared" si="2563"/>
        <v>0</v>
      </c>
    </row>
    <row r="5807" spans="2:23" ht="16.5" thickTop="1" thickBot="1">
      <c r="B5807" s="164" t="s">
        <v>124</v>
      </c>
      <c r="C5807" s="172" t="s">
        <v>96</v>
      </c>
      <c r="D5807" s="168">
        <f t="shared" si="2526"/>
        <v>4500000</v>
      </c>
      <c r="E5807" s="168">
        <f t="shared" si="2527"/>
        <v>1500000</v>
      </c>
      <c r="F5807" s="168">
        <f t="shared" si="2527"/>
        <v>1000000</v>
      </c>
      <c r="G5807" s="168">
        <f t="shared" si="2527"/>
        <v>1000000</v>
      </c>
      <c r="H5807" s="168">
        <f t="shared" si="2527"/>
        <v>1000000</v>
      </c>
      <c r="I5807" s="168">
        <f t="shared" si="2528"/>
        <v>4500000</v>
      </c>
      <c r="J5807" s="168">
        <f t="shared" si="2561"/>
        <v>1500000</v>
      </c>
      <c r="K5807" s="168">
        <f t="shared" si="2561"/>
        <v>1000000</v>
      </c>
      <c r="L5807" s="168">
        <f t="shared" si="2561"/>
        <v>1000000</v>
      </c>
      <c r="M5807" s="168">
        <f t="shared" si="2561"/>
        <v>1000000</v>
      </c>
      <c r="N5807" s="168">
        <f t="shared" si="2530"/>
        <v>0</v>
      </c>
      <c r="O5807" s="168">
        <f t="shared" si="2562"/>
        <v>0</v>
      </c>
      <c r="P5807" s="168">
        <f t="shared" si="2562"/>
        <v>0</v>
      </c>
      <c r="Q5807" s="168">
        <f t="shared" si="2562"/>
        <v>0</v>
      </c>
      <c r="R5807" s="168">
        <f t="shared" si="2562"/>
        <v>0</v>
      </c>
      <c r="S5807" s="168">
        <f t="shared" si="2532"/>
        <v>0</v>
      </c>
      <c r="T5807" s="168">
        <f t="shared" si="2563"/>
        <v>0</v>
      </c>
      <c r="U5807" s="168">
        <f t="shared" si="2563"/>
        <v>0</v>
      </c>
      <c r="V5807" s="168">
        <f t="shared" si="2563"/>
        <v>0</v>
      </c>
      <c r="W5807" s="168">
        <f t="shared" si="2563"/>
        <v>0</v>
      </c>
    </row>
    <row r="5808" spans="2:23" ht="16.5" thickTop="1" thickBot="1">
      <c r="B5808" s="164" t="s">
        <v>124</v>
      </c>
      <c r="C5808" s="173" t="s">
        <v>100</v>
      </c>
      <c r="D5808" s="168">
        <f t="shared" si="2526"/>
        <v>4500000</v>
      </c>
      <c r="E5808" s="168">
        <f t="shared" si="2527"/>
        <v>1500000</v>
      </c>
      <c r="F5808" s="168">
        <f t="shared" si="2527"/>
        <v>1000000</v>
      </c>
      <c r="G5808" s="168">
        <f t="shared" si="2527"/>
        <v>1000000</v>
      </c>
      <c r="H5808" s="168">
        <f t="shared" si="2527"/>
        <v>1000000</v>
      </c>
      <c r="I5808" s="168">
        <f t="shared" si="2528"/>
        <v>4500000</v>
      </c>
      <c r="J5808" s="168">
        <f t="shared" si="2561"/>
        <v>1500000</v>
      </c>
      <c r="K5808" s="168">
        <f t="shared" si="2561"/>
        <v>1000000</v>
      </c>
      <c r="L5808" s="168">
        <f t="shared" si="2561"/>
        <v>1000000</v>
      </c>
      <c r="M5808" s="168">
        <f t="shared" si="2561"/>
        <v>1000000</v>
      </c>
      <c r="N5808" s="168">
        <f t="shared" si="2530"/>
        <v>0</v>
      </c>
      <c r="O5808" s="168">
        <f t="shared" si="2562"/>
        <v>0</v>
      </c>
      <c r="P5808" s="168">
        <f t="shared" si="2562"/>
        <v>0</v>
      </c>
      <c r="Q5808" s="168">
        <f t="shared" si="2562"/>
        <v>0</v>
      </c>
      <c r="R5808" s="168">
        <f t="shared" si="2562"/>
        <v>0</v>
      </c>
      <c r="S5808" s="168">
        <f t="shared" si="2532"/>
        <v>0</v>
      </c>
      <c r="T5808" s="168">
        <f t="shared" si="2563"/>
        <v>0</v>
      </c>
      <c r="U5808" s="168">
        <f t="shared" si="2563"/>
        <v>0</v>
      </c>
      <c r="V5808" s="168">
        <f t="shared" si="2563"/>
        <v>0</v>
      </c>
      <c r="W5808" s="168">
        <f t="shared" si="2563"/>
        <v>0</v>
      </c>
    </row>
    <row r="5809" spans="2:23" ht="16.5" thickTop="1" thickBot="1">
      <c r="B5809" s="164" t="s">
        <v>124</v>
      </c>
      <c r="C5809" s="174" t="s">
        <v>136</v>
      </c>
      <c r="D5809" s="168">
        <f t="shared" si="2526"/>
        <v>4500000</v>
      </c>
      <c r="E5809" s="168">
        <f t="shared" si="2527"/>
        <v>1500000</v>
      </c>
      <c r="F5809" s="168">
        <f t="shared" si="2527"/>
        <v>1000000</v>
      </c>
      <c r="G5809" s="168">
        <f t="shared" si="2527"/>
        <v>1000000</v>
      </c>
      <c r="H5809" s="168">
        <f t="shared" si="2527"/>
        <v>1000000</v>
      </c>
      <c r="I5809" s="168">
        <f t="shared" si="2528"/>
        <v>4500000</v>
      </c>
      <c r="J5809" s="168">
        <v>1500000</v>
      </c>
      <c r="K5809" s="168">
        <v>1000000</v>
      </c>
      <c r="L5809" s="168">
        <v>1000000</v>
      </c>
      <c r="M5809" s="168">
        <v>1000000</v>
      </c>
      <c r="N5809" s="168">
        <f t="shared" si="2530"/>
        <v>0</v>
      </c>
      <c r="O5809" s="168">
        <v>0</v>
      </c>
      <c r="P5809" s="168">
        <v>0</v>
      </c>
      <c r="Q5809" s="168">
        <v>0</v>
      </c>
      <c r="R5809" s="168">
        <v>0</v>
      </c>
      <c r="S5809" s="168">
        <f t="shared" si="2532"/>
        <v>0</v>
      </c>
      <c r="T5809" s="168">
        <v>0</v>
      </c>
      <c r="U5809" s="168">
        <v>0</v>
      </c>
      <c r="V5809" s="168">
        <v>0</v>
      </c>
      <c r="W5809" s="168">
        <v>0</v>
      </c>
    </row>
    <row r="5810" spans="2:23" ht="16.5" thickTop="1" thickBot="1">
      <c r="B5810" s="164" t="s">
        <v>1932</v>
      </c>
      <c r="C5810" s="170" t="s">
        <v>1933</v>
      </c>
      <c r="D5810" s="168">
        <f t="shared" si="2526"/>
        <v>5500000</v>
      </c>
      <c r="E5810" s="168">
        <f t="shared" si="2527"/>
        <v>2000000</v>
      </c>
      <c r="F5810" s="168">
        <f t="shared" si="2527"/>
        <v>1500000</v>
      </c>
      <c r="G5810" s="168">
        <f t="shared" si="2527"/>
        <v>1000000</v>
      </c>
      <c r="H5810" s="168">
        <f t="shared" si="2527"/>
        <v>1000000</v>
      </c>
      <c r="I5810" s="168">
        <f t="shared" si="2528"/>
        <v>5500000</v>
      </c>
      <c r="J5810" s="168">
        <f t="shared" ref="J5810:M5813" si="2564">SUM(J5814)</f>
        <v>2000000</v>
      </c>
      <c r="K5810" s="168">
        <f t="shared" si="2564"/>
        <v>1500000</v>
      </c>
      <c r="L5810" s="168">
        <f t="shared" si="2564"/>
        <v>1000000</v>
      </c>
      <c r="M5810" s="168">
        <f t="shared" si="2564"/>
        <v>1000000</v>
      </c>
      <c r="N5810" s="168">
        <f t="shared" si="2530"/>
        <v>0</v>
      </c>
      <c r="O5810" s="168">
        <f t="shared" ref="O5810:R5813" si="2565">SUM(O5814)</f>
        <v>0</v>
      </c>
      <c r="P5810" s="168">
        <f t="shared" si="2565"/>
        <v>0</v>
      </c>
      <c r="Q5810" s="168">
        <f t="shared" si="2565"/>
        <v>0</v>
      </c>
      <c r="R5810" s="168">
        <f t="shared" si="2565"/>
        <v>0</v>
      </c>
      <c r="S5810" s="168">
        <f t="shared" si="2532"/>
        <v>0</v>
      </c>
      <c r="T5810" s="168">
        <f t="shared" ref="T5810:W5813" si="2566">SUM(T5814)</f>
        <v>0</v>
      </c>
      <c r="U5810" s="168">
        <f t="shared" si="2566"/>
        <v>0</v>
      </c>
      <c r="V5810" s="168">
        <f t="shared" si="2566"/>
        <v>0</v>
      </c>
      <c r="W5810" s="168">
        <f t="shared" si="2566"/>
        <v>0</v>
      </c>
    </row>
    <row r="5811" spans="2:23" ht="16.5" thickTop="1" thickBot="1">
      <c r="B5811" s="164" t="s">
        <v>124</v>
      </c>
      <c r="C5811" s="171" t="s">
        <v>96</v>
      </c>
      <c r="D5811" s="168">
        <f t="shared" si="2526"/>
        <v>5500000</v>
      </c>
      <c r="E5811" s="168">
        <f t="shared" si="2527"/>
        <v>2000000</v>
      </c>
      <c r="F5811" s="168">
        <f t="shared" si="2527"/>
        <v>1500000</v>
      </c>
      <c r="G5811" s="168">
        <f t="shared" si="2527"/>
        <v>1000000</v>
      </c>
      <c r="H5811" s="168">
        <f t="shared" si="2527"/>
        <v>1000000</v>
      </c>
      <c r="I5811" s="168">
        <f t="shared" si="2528"/>
        <v>5500000</v>
      </c>
      <c r="J5811" s="168">
        <f t="shared" si="2564"/>
        <v>2000000</v>
      </c>
      <c r="K5811" s="168">
        <f t="shared" si="2564"/>
        <v>1500000</v>
      </c>
      <c r="L5811" s="168">
        <f t="shared" si="2564"/>
        <v>1000000</v>
      </c>
      <c r="M5811" s="168">
        <f t="shared" si="2564"/>
        <v>1000000</v>
      </c>
      <c r="N5811" s="168">
        <f t="shared" si="2530"/>
        <v>0</v>
      </c>
      <c r="O5811" s="168">
        <f t="shared" si="2565"/>
        <v>0</v>
      </c>
      <c r="P5811" s="168">
        <f t="shared" si="2565"/>
        <v>0</v>
      </c>
      <c r="Q5811" s="168">
        <f t="shared" si="2565"/>
        <v>0</v>
      </c>
      <c r="R5811" s="168">
        <f t="shared" si="2565"/>
        <v>0</v>
      </c>
      <c r="S5811" s="168">
        <f t="shared" si="2532"/>
        <v>0</v>
      </c>
      <c r="T5811" s="168">
        <f t="shared" si="2566"/>
        <v>0</v>
      </c>
      <c r="U5811" s="168">
        <f t="shared" si="2566"/>
        <v>0</v>
      </c>
      <c r="V5811" s="168">
        <f t="shared" si="2566"/>
        <v>0</v>
      </c>
      <c r="W5811" s="168">
        <f t="shared" si="2566"/>
        <v>0</v>
      </c>
    </row>
    <row r="5812" spans="2:23" ht="16.5" thickTop="1" thickBot="1">
      <c r="B5812" s="164" t="s">
        <v>124</v>
      </c>
      <c r="C5812" s="172" t="s">
        <v>100</v>
      </c>
      <c r="D5812" s="168">
        <f t="shared" si="2526"/>
        <v>5500000</v>
      </c>
      <c r="E5812" s="168">
        <f t="shared" si="2527"/>
        <v>2000000</v>
      </c>
      <c r="F5812" s="168">
        <f t="shared" si="2527"/>
        <v>1500000</v>
      </c>
      <c r="G5812" s="168">
        <f t="shared" si="2527"/>
        <v>1000000</v>
      </c>
      <c r="H5812" s="168">
        <f t="shared" si="2527"/>
        <v>1000000</v>
      </c>
      <c r="I5812" s="168">
        <f t="shared" si="2528"/>
        <v>5500000</v>
      </c>
      <c r="J5812" s="168">
        <f t="shared" si="2564"/>
        <v>2000000</v>
      </c>
      <c r="K5812" s="168">
        <f t="shared" si="2564"/>
        <v>1500000</v>
      </c>
      <c r="L5812" s="168">
        <f t="shared" si="2564"/>
        <v>1000000</v>
      </c>
      <c r="M5812" s="168">
        <f t="shared" si="2564"/>
        <v>1000000</v>
      </c>
      <c r="N5812" s="168">
        <f t="shared" si="2530"/>
        <v>0</v>
      </c>
      <c r="O5812" s="168">
        <f t="shared" si="2565"/>
        <v>0</v>
      </c>
      <c r="P5812" s="168">
        <f t="shared" si="2565"/>
        <v>0</v>
      </c>
      <c r="Q5812" s="168">
        <f t="shared" si="2565"/>
        <v>0</v>
      </c>
      <c r="R5812" s="168">
        <f t="shared" si="2565"/>
        <v>0</v>
      </c>
      <c r="S5812" s="168">
        <f t="shared" si="2532"/>
        <v>0</v>
      </c>
      <c r="T5812" s="168">
        <f t="shared" si="2566"/>
        <v>0</v>
      </c>
      <c r="U5812" s="168">
        <f t="shared" si="2566"/>
        <v>0</v>
      </c>
      <c r="V5812" s="168">
        <f t="shared" si="2566"/>
        <v>0</v>
      </c>
      <c r="W5812" s="168">
        <f t="shared" si="2566"/>
        <v>0</v>
      </c>
    </row>
    <row r="5813" spans="2:23" ht="16.5" thickTop="1" thickBot="1">
      <c r="B5813" s="164" t="s">
        <v>124</v>
      </c>
      <c r="C5813" s="173" t="s">
        <v>136</v>
      </c>
      <c r="D5813" s="168">
        <f t="shared" si="2526"/>
        <v>5500000</v>
      </c>
      <c r="E5813" s="168">
        <f t="shared" si="2527"/>
        <v>2000000</v>
      </c>
      <c r="F5813" s="168">
        <f t="shared" si="2527"/>
        <v>1500000</v>
      </c>
      <c r="G5813" s="168">
        <f t="shared" si="2527"/>
        <v>1000000</v>
      </c>
      <c r="H5813" s="168">
        <f t="shared" si="2527"/>
        <v>1000000</v>
      </c>
      <c r="I5813" s="168">
        <f t="shared" si="2528"/>
        <v>5500000</v>
      </c>
      <c r="J5813" s="168">
        <f t="shared" si="2564"/>
        <v>2000000</v>
      </c>
      <c r="K5813" s="168">
        <f t="shared" si="2564"/>
        <v>1500000</v>
      </c>
      <c r="L5813" s="168">
        <f t="shared" si="2564"/>
        <v>1000000</v>
      </c>
      <c r="M5813" s="168">
        <f t="shared" si="2564"/>
        <v>1000000</v>
      </c>
      <c r="N5813" s="168">
        <f t="shared" si="2530"/>
        <v>0</v>
      </c>
      <c r="O5813" s="168">
        <f t="shared" si="2565"/>
        <v>0</v>
      </c>
      <c r="P5813" s="168">
        <f t="shared" si="2565"/>
        <v>0</v>
      </c>
      <c r="Q5813" s="168">
        <f t="shared" si="2565"/>
        <v>0</v>
      </c>
      <c r="R5813" s="168">
        <f t="shared" si="2565"/>
        <v>0</v>
      </c>
      <c r="S5813" s="168">
        <f t="shared" si="2532"/>
        <v>0</v>
      </c>
      <c r="T5813" s="168">
        <f t="shared" si="2566"/>
        <v>0</v>
      </c>
      <c r="U5813" s="168">
        <f t="shared" si="2566"/>
        <v>0</v>
      </c>
      <c r="V5813" s="168">
        <f t="shared" si="2566"/>
        <v>0</v>
      </c>
      <c r="W5813" s="168">
        <f t="shared" si="2566"/>
        <v>0</v>
      </c>
    </row>
    <row r="5814" spans="2:23" ht="31.5" thickTop="1" thickBot="1">
      <c r="B5814" s="164" t="s">
        <v>1934</v>
      </c>
      <c r="C5814" s="171" t="s">
        <v>1935</v>
      </c>
      <c r="D5814" s="168">
        <f t="shared" si="2526"/>
        <v>5500000</v>
      </c>
      <c r="E5814" s="168">
        <f t="shared" si="2527"/>
        <v>2000000</v>
      </c>
      <c r="F5814" s="168">
        <f t="shared" si="2527"/>
        <v>1500000</v>
      </c>
      <c r="G5814" s="168">
        <f t="shared" si="2527"/>
        <v>1000000</v>
      </c>
      <c r="H5814" s="168">
        <f t="shared" si="2527"/>
        <v>1000000</v>
      </c>
      <c r="I5814" s="168">
        <f t="shared" si="2528"/>
        <v>5500000</v>
      </c>
      <c r="J5814" s="168">
        <f t="shared" ref="J5814:M5816" si="2567">SUM(J5815)</f>
        <v>2000000</v>
      </c>
      <c r="K5814" s="168">
        <f t="shared" si="2567"/>
        <v>1500000</v>
      </c>
      <c r="L5814" s="168">
        <f t="shared" si="2567"/>
        <v>1000000</v>
      </c>
      <c r="M5814" s="168">
        <f t="shared" si="2567"/>
        <v>1000000</v>
      </c>
      <c r="N5814" s="168">
        <f t="shared" si="2530"/>
        <v>0</v>
      </c>
      <c r="O5814" s="168">
        <f t="shared" ref="O5814:R5816" si="2568">SUM(O5815)</f>
        <v>0</v>
      </c>
      <c r="P5814" s="168">
        <f t="shared" si="2568"/>
        <v>0</v>
      </c>
      <c r="Q5814" s="168">
        <f t="shared" si="2568"/>
        <v>0</v>
      </c>
      <c r="R5814" s="168">
        <f t="shared" si="2568"/>
        <v>0</v>
      </c>
      <c r="S5814" s="168">
        <f t="shared" si="2532"/>
        <v>0</v>
      </c>
      <c r="T5814" s="168">
        <f t="shared" ref="T5814:W5816" si="2569">SUM(T5815)</f>
        <v>0</v>
      </c>
      <c r="U5814" s="168">
        <f t="shared" si="2569"/>
        <v>0</v>
      </c>
      <c r="V5814" s="168">
        <f t="shared" si="2569"/>
        <v>0</v>
      </c>
      <c r="W5814" s="168">
        <f t="shared" si="2569"/>
        <v>0</v>
      </c>
    </row>
    <row r="5815" spans="2:23" ht="16.5" thickTop="1" thickBot="1">
      <c r="B5815" s="164" t="s">
        <v>124</v>
      </c>
      <c r="C5815" s="172" t="s">
        <v>96</v>
      </c>
      <c r="D5815" s="168">
        <f t="shared" si="2526"/>
        <v>5500000</v>
      </c>
      <c r="E5815" s="168">
        <f t="shared" si="2527"/>
        <v>2000000</v>
      </c>
      <c r="F5815" s="168">
        <f t="shared" si="2527"/>
        <v>1500000</v>
      </c>
      <c r="G5815" s="168">
        <f t="shared" si="2527"/>
        <v>1000000</v>
      </c>
      <c r="H5815" s="168">
        <f t="shared" si="2527"/>
        <v>1000000</v>
      </c>
      <c r="I5815" s="168">
        <f t="shared" si="2528"/>
        <v>5500000</v>
      </c>
      <c r="J5815" s="168">
        <f t="shared" si="2567"/>
        <v>2000000</v>
      </c>
      <c r="K5815" s="168">
        <f t="shared" si="2567"/>
        <v>1500000</v>
      </c>
      <c r="L5815" s="168">
        <f t="shared" si="2567"/>
        <v>1000000</v>
      </c>
      <c r="M5815" s="168">
        <f t="shared" si="2567"/>
        <v>1000000</v>
      </c>
      <c r="N5815" s="168">
        <f t="shared" si="2530"/>
        <v>0</v>
      </c>
      <c r="O5815" s="168">
        <f t="shared" si="2568"/>
        <v>0</v>
      </c>
      <c r="P5815" s="168">
        <f t="shared" si="2568"/>
        <v>0</v>
      </c>
      <c r="Q5815" s="168">
        <f t="shared" si="2568"/>
        <v>0</v>
      </c>
      <c r="R5815" s="168">
        <f t="shared" si="2568"/>
        <v>0</v>
      </c>
      <c r="S5815" s="168">
        <f t="shared" si="2532"/>
        <v>0</v>
      </c>
      <c r="T5815" s="168">
        <f t="shared" si="2569"/>
        <v>0</v>
      </c>
      <c r="U5815" s="168">
        <f t="shared" si="2569"/>
        <v>0</v>
      </c>
      <c r="V5815" s="168">
        <f t="shared" si="2569"/>
        <v>0</v>
      </c>
      <c r="W5815" s="168">
        <f t="shared" si="2569"/>
        <v>0</v>
      </c>
    </row>
    <row r="5816" spans="2:23" ht="16.5" thickTop="1" thickBot="1">
      <c r="B5816" s="164" t="s">
        <v>124</v>
      </c>
      <c r="C5816" s="173" t="s">
        <v>100</v>
      </c>
      <c r="D5816" s="168">
        <f t="shared" si="2526"/>
        <v>5500000</v>
      </c>
      <c r="E5816" s="168">
        <f t="shared" si="2527"/>
        <v>2000000</v>
      </c>
      <c r="F5816" s="168">
        <f t="shared" si="2527"/>
        <v>1500000</v>
      </c>
      <c r="G5816" s="168">
        <f t="shared" si="2527"/>
        <v>1000000</v>
      </c>
      <c r="H5816" s="168">
        <f t="shared" si="2527"/>
        <v>1000000</v>
      </c>
      <c r="I5816" s="168">
        <f t="shared" si="2528"/>
        <v>5500000</v>
      </c>
      <c r="J5816" s="168">
        <f t="shared" si="2567"/>
        <v>2000000</v>
      </c>
      <c r="K5816" s="168">
        <f t="shared" si="2567"/>
        <v>1500000</v>
      </c>
      <c r="L5816" s="168">
        <f t="shared" si="2567"/>
        <v>1000000</v>
      </c>
      <c r="M5816" s="168">
        <f t="shared" si="2567"/>
        <v>1000000</v>
      </c>
      <c r="N5816" s="168">
        <f t="shared" si="2530"/>
        <v>0</v>
      </c>
      <c r="O5816" s="168">
        <f t="shared" si="2568"/>
        <v>0</v>
      </c>
      <c r="P5816" s="168">
        <f t="shared" si="2568"/>
        <v>0</v>
      </c>
      <c r="Q5816" s="168">
        <f t="shared" si="2568"/>
        <v>0</v>
      </c>
      <c r="R5816" s="168">
        <f t="shared" si="2568"/>
        <v>0</v>
      </c>
      <c r="S5816" s="168">
        <f t="shared" si="2532"/>
        <v>0</v>
      </c>
      <c r="T5816" s="168">
        <f t="shared" si="2569"/>
        <v>0</v>
      </c>
      <c r="U5816" s="168">
        <f t="shared" si="2569"/>
        <v>0</v>
      </c>
      <c r="V5816" s="168">
        <f t="shared" si="2569"/>
        <v>0</v>
      </c>
      <c r="W5816" s="168">
        <f t="shared" si="2569"/>
        <v>0</v>
      </c>
    </row>
    <row r="5817" spans="2:23" ht="16.5" thickTop="1" thickBot="1">
      <c r="B5817" s="164" t="s">
        <v>124</v>
      </c>
      <c r="C5817" s="174" t="s">
        <v>136</v>
      </c>
      <c r="D5817" s="168">
        <f t="shared" si="2526"/>
        <v>5500000</v>
      </c>
      <c r="E5817" s="168">
        <f t="shared" si="2527"/>
        <v>2000000</v>
      </c>
      <c r="F5817" s="168">
        <f t="shared" si="2527"/>
        <v>1500000</v>
      </c>
      <c r="G5817" s="168">
        <f t="shared" si="2527"/>
        <v>1000000</v>
      </c>
      <c r="H5817" s="168">
        <f t="shared" si="2527"/>
        <v>1000000</v>
      </c>
      <c r="I5817" s="168">
        <f t="shared" si="2528"/>
        <v>5500000</v>
      </c>
      <c r="J5817" s="168">
        <v>2000000</v>
      </c>
      <c r="K5817" s="168">
        <v>1500000</v>
      </c>
      <c r="L5817" s="168">
        <v>1000000</v>
      </c>
      <c r="M5817" s="168">
        <v>1000000</v>
      </c>
      <c r="N5817" s="168">
        <f t="shared" si="2530"/>
        <v>0</v>
      </c>
      <c r="O5817" s="168">
        <v>0</v>
      </c>
      <c r="P5817" s="168">
        <v>0</v>
      </c>
      <c r="Q5817" s="168">
        <v>0</v>
      </c>
      <c r="R5817" s="168">
        <v>0</v>
      </c>
      <c r="S5817" s="168">
        <f t="shared" si="2532"/>
        <v>0</v>
      </c>
      <c r="T5817" s="168">
        <v>0</v>
      </c>
      <c r="U5817" s="168">
        <v>0</v>
      </c>
      <c r="V5817" s="168">
        <v>0</v>
      </c>
      <c r="W5817" s="168">
        <v>0</v>
      </c>
    </row>
    <row r="5818" spans="2:23" ht="16.5" thickTop="1" thickBot="1">
      <c r="B5818" s="164" t="s">
        <v>1936</v>
      </c>
      <c r="C5818" s="170" t="s">
        <v>1937</v>
      </c>
      <c r="D5818" s="168">
        <f t="shared" si="2526"/>
        <v>400000</v>
      </c>
      <c r="E5818" s="168">
        <f t="shared" si="2527"/>
        <v>70000</v>
      </c>
      <c r="F5818" s="168">
        <f t="shared" si="2527"/>
        <v>70000</v>
      </c>
      <c r="G5818" s="168">
        <f t="shared" si="2527"/>
        <v>70000</v>
      </c>
      <c r="H5818" s="168">
        <f t="shared" si="2527"/>
        <v>190000</v>
      </c>
      <c r="I5818" s="168">
        <f t="shared" si="2528"/>
        <v>400000</v>
      </c>
      <c r="J5818" s="168">
        <f t="shared" ref="J5818:M5821" si="2570">SUM(J5822)</f>
        <v>70000</v>
      </c>
      <c r="K5818" s="168">
        <f t="shared" si="2570"/>
        <v>70000</v>
      </c>
      <c r="L5818" s="168">
        <f t="shared" si="2570"/>
        <v>70000</v>
      </c>
      <c r="M5818" s="168">
        <f t="shared" si="2570"/>
        <v>190000</v>
      </c>
      <c r="N5818" s="168">
        <f t="shared" si="2530"/>
        <v>0</v>
      </c>
      <c r="O5818" s="168">
        <f t="shared" ref="O5818:R5821" si="2571">SUM(O5822)</f>
        <v>0</v>
      </c>
      <c r="P5818" s="168">
        <f t="shared" si="2571"/>
        <v>0</v>
      </c>
      <c r="Q5818" s="168">
        <f t="shared" si="2571"/>
        <v>0</v>
      </c>
      <c r="R5818" s="168">
        <f t="shared" si="2571"/>
        <v>0</v>
      </c>
      <c r="S5818" s="168">
        <f t="shared" si="2532"/>
        <v>0</v>
      </c>
      <c r="T5818" s="168">
        <f t="shared" ref="T5818:W5821" si="2572">SUM(T5822)</f>
        <v>0</v>
      </c>
      <c r="U5818" s="168">
        <f t="shared" si="2572"/>
        <v>0</v>
      </c>
      <c r="V5818" s="168">
        <f t="shared" si="2572"/>
        <v>0</v>
      </c>
      <c r="W5818" s="168">
        <f t="shared" si="2572"/>
        <v>0</v>
      </c>
    </row>
    <row r="5819" spans="2:23" ht="16.5" thickTop="1" thickBot="1">
      <c r="B5819" s="164" t="s">
        <v>124</v>
      </c>
      <c r="C5819" s="171" t="s">
        <v>96</v>
      </c>
      <c r="D5819" s="168">
        <f t="shared" si="2526"/>
        <v>400000</v>
      </c>
      <c r="E5819" s="168">
        <f t="shared" si="2527"/>
        <v>70000</v>
      </c>
      <c r="F5819" s="168">
        <f t="shared" si="2527"/>
        <v>70000</v>
      </c>
      <c r="G5819" s="168">
        <f t="shared" si="2527"/>
        <v>70000</v>
      </c>
      <c r="H5819" s="168">
        <f t="shared" si="2527"/>
        <v>190000</v>
      </c>
      <c r="I5819" s="168">
        <f t="shared" si="2528"/>
        <v>400000</v>
      </c>
      <c r="J5819" s="168">
        <f t="shared" si="2570"/>
        <v>70000</v>
      </c>
      <c r="K5819" s="168">
        <f t="shared" si="2570"/>
        <v>70000</v>
      </c>
      <c r="L5819" s="168">
        <f t="shared" si="2570"/>
        <v>70000</v>
      </c>
      <c r="M5819" s="168">
        <f t="shared" si="2570"/>
        <v>190000</v>
      </c>
      <c r="N5819" s="168">
        <f t="shared" si="2530"/>
        <v>0</v>
      </c>
      <c r="O5819" s="168">
        <f t="shared" si="2571"/>
        <v>0</v>
      </c>
      <c r="P5819" s="168">
        <f t="shared" si="2571"/>
        <v>0</v>
      </c>
      <c r="Q5819" s="168">
        <f t="shared" si="2571"/>
        <v>0</v>
      </c>
      <c r="R5819" s="168">
        <f t="shared" si="2571"/>
        <v>0</v>
      </c>
      <c r="S5819" s="168">
        <f t="shared" si="2532"/>
        <v>0</v>
      </c>
      <c r="T5819" s="168">
        <f t="shared" si="2572"/>
        <v>0</v>
      </c>
      <c r="U5819" s="168">
        <f t="shared" si="2572"/>
        <v>0</v>
      </c>
      <c r="V5819" s="168">
        <f t="shared" si="2572"/>
        <v>0</v>
      </c>
      <c r="W5819" s="168">
        <f t="shared" si="2572"/>
        <v>0</v>
      </c>
    </row>
    <row r="5820" spans="2:23" ht="16.5" thickTop="1" thickBot="1">
      <c r="B5820" s="164" t="s">
        <v>124</v>
      </c>
      <c r="C5820" s="172" t="s">
        <v>100</v>
      </c>
      <c r="D5820" s="168">
        <f t="shared" si="2526"/>
        <v>400000</v>
      </c>
      <c r="E5820" s="168">
        <f t="shared" si="2527"/>
        <v>70000</v>
      </c>
      <c r="F5820" s="168">
        <f t="shared" si="2527"/>
        <v>70000</v>
      </c>
      <c r="G5820" s="168">
        <f t="shared" si="2527"/>
        <v>70000</v>
      </c>
      <c r="H5820" s="168">
        <f t="shared" si="2527"/>
        <v>190000</v>
      </c>
      <c r="I5820" s="168">
        <f t="shared" si="2528"/>
        <v>400000</v>
      </c>
      <c r="J5820" s="168">
        <f t="shared" si="2570"/>
        <v>70000</v>
      </c>
      <c r="K5820" s="168">
        <f t="shared" si="2570"/>
        <v>70000</v>
      </c>
      <c r="L5820" s="168">
        <f t="shared" si="2570"/>
        <v>70000</v>
      </c>
      <c r="M5820" s="168">
        <f t="shared" si="2570"/>
        <v>190000</v>
      </c>
      <c r="N5820" s="168">
        <f t="shared" si="2530"/>
        <v>0</v>
      </c>
      <c r="O5820" s="168">
        <f t="shared" si="2571"/>
        <v>0</v>
      </c>
      <c r="P5820" s="168">
        <f t="shared" si="2571"/>
        <v>0</v>
      </c>
      <c r="Q5820" s="168">
        <f t="shared" si="2571"/>
        <v>0</v>
      </c>
      <c r="R5820" s="168">
        <f t="shared" si="2571"/>
        <v>0</v>
      </c>
      <c r="S5820" s="168">
        <f t="shared" si="2532"/>
        <v>0</v>
      </c>
      <c r="T5820" s="168">
        <f t="shared" si="2572"/>
        <v>0</v>
      </c>
      <c r="U5820" s="168">
        <f t="shared" si="2572"/>
        <v>0</v>
      </c>
      <c r="V5820" s="168">
        <f t="shared" si="2572"/>
        <v>0</v>
      </c>
      <c r="W5820" s="168">
        <f t="shared" si="2572"/>
        <v>0</v>
      </c>
    </row>
    <row r="5821" spans="2:23" ht="16.5" thickTop="1" thickBot="1">
      <c r="B5821" s="164" t="s">
        <v>124</v>
      </c>
      <c r="C5821" s="173" t="s">
        <v>136</v>
      </c>
      <c r="D5821" s="168">
        <f t="shared" si="2526"/>
        <v>400000</v>
      </c>
      <c r="E5821" s="168">
        <f t="shared" si="2527"/>
        <v>70000</v>
      </c>
      <c r="F5821" s="168">
        <f t="shared" si="2527"/>
        <v>70000</v>
      </c>
      <c r="G5821" s="168">
        <f t="shared" si="2527"/>
        <v>70000</v>
      </c>
      <c r="H5821" s="168">
        <f t="shared" si="2527"/>
        <v>190000</v>
      </c>
      <c r="I5821" s="168">
        <f t="shared" si="2528"/>
        <v>400000</v>
      </c>
      <c r="J5821" s="168">
        <f t="shared" si="2570"/>
        <v>70000</v>
      </c>
      <c r="K5821" s="168">
        <f t="shared" si="2570"/>
        <v>70000</v>
      </c>
      <c r="L5821" s="168">
        <f t="shared" si="2570"/>
        <v>70000</v>
      </c>
      <c r="M5821" s="168">
        <f t="shared" si="2570"/>
        <v>190000</v>
      </c>
      <c r="N5821" s="168">
        <f t="shared" si="2530"/>
        <v>0</v>
      </c>
      <c r="O5821" s="168">
        <f t="shared" si="2571"/>
        <v>0</v>
      </c>
      <c r="P5821" s="168">
        <f t="shared" si="2571"/>
        <v>0</v>
      </c>
      <c r="Q5821" s="168">
        <f t="shared" si="2571"/>
        <v>0</v>
      </c>
      <c r="R5821" s="168">
        <f t="shared" si="2571"/>
        <v>0</v>
      </c>
      <c r="S5821" s="168">
        <f t="shared" si="2532"/>
        <v>0</v>
      </c>
      <c r="T5821" s="168">
        <f t="shared" si="2572"/>
        <v>0</v>
      </c>
      <c r="U5821" s="168">
        <f t="shared" si="2572"/>
        <v>0</v>
      </c>
      <c r="V5821" s="168">
        <f t="shared" si="2572"/>
        <v>0</v>
      </c>
      <c r="W5821" s="168">
        <f t="shared" si="2572"/>
        <v>0</v>
      </c>
    </row>
    <row r="5822" spans="2:23" ht="31.5" thickTop="1" thickBot="1">
      <c r="B5822" s="164" t="s">
        <v>1938</v>
      </c>
      <c r="C5822" s="171" t="s">
        <v>1939</v>
      </c>
      <c r="D5822" s="168">
        <f t="shared" si="2526"/>
        <v>400000</v>
      </c>
      <c r="E5822" s="168">
        <f t="shared" si="2527"/>
        <v>70000</v>
      </c>
      <c r="F5822" s="168">
        <f t="shared" si="2527"/>
        <v>70000</v>
      </c>
      <c r="G5822" s="168">
        <f t="shared" si="2527"/>
        <v>70000</v>
      </c>
      <c r="H5822" s="168">
        <f t="shared" si="2527"/>
        <v>190000</v>
      </c>
      <c r="I5822" s="168">
        <f t="shared" si="2528"/>
        <v>400000</v>
      </c>
      <c r="J5822" s="168">
        <f t="shared" ref="J5822:M5824" si="2573">SUM(J5823)</f>
        <v>70000</v>
      </c>
      <c r="K5822" s="168">
        <f t="shared" si="2573"/>
        <v>70000</v>
      </c>
      <c r="L5822" s="168">
        <f t="shared" si="2573"/>
        <v>70000</v>
      </c>
      <c r="M5822" s="168">
        <f t="shared" si="2573"/>
        <v>190000</v>
      </c>
      <c r="N5822" s="168">
        <f t="shared" si="2530"/>
        <v>0</v>
      </c>
      <c r="O5822" s="168">
        <f t="shared" ref="O5822:R5824" si="2574">SUM(O5823)</f>
        <v>0</v>
      </c>
      <c r="P5822" s="168">
        <f t="shared" si="2574"/>
        <v>0</v>
      </c>
      <c r="Q5822" s="168">
        <f t="shared" si="2574"/>
        <v>0</v>
      </c>
      <c r="R5822" s="168">
        <f t="shared" si="2574"/>
        <v>0</v>
      </c>
      <c r="S5822" s="168">
        <f t="shared" si="2532"/>
        <v>0</v>
      </c>
      <c r="T5822" s="168">
        <f t="shared" ref="T5822:W5824" si="2575">SUM(T5823)</f>
        <v>0</v>
      </c>
      <c r="U5822" s="168">
        <f t="shared" si="2575"/>
        <v>0</v>
      </c>
      <c r="V5822" s="168">
        <f t="shared" si="2575"/>
        <v>0</v>
      </c>
      <c r="W5822" s="168">
        <f t="shared" si="2575"/>
        <v>0</v>
      </c>
    </row>
    <row r="5823" spans="2:23" ht="16.5" thickTop="1" thickBot="1">
      <c r="B5823" s="164" t="s">
        <v>124</v>
      </c>
      <c r="C5823" s="172" t="s">
        <v>96</v>
      </c>
      <c r="D5823" s="168">
        <f t="shared" si="2526"/>
        <v>400000</v>
      </c>
      <c r="E5823" s="168">
        <f t="shared" si="2527"/>
        <v>70000</v>
      </c>
      <c r="F5823" s="168">
        <f t="shared" si="2527"/>
        <v>70000</v>
      </c>
      <c r="G5823" s="168">
        <f t="shared" si="2527"/>
        <v>70000</v>
      </c>
      <c r="H5823" s="168">
        <f t="shared" si="2527"/>
        <v>190000</v>
      </c>
      <c r="I5823" s="168">
        <f t="shared" si="2528"/>
        <v>400000</v>
      </c>
      <c r="J5823" s="168">
        <f t="shared" si="2573"/>
        <v>70000</v>
      </c>
      <c r="K5823" s="168">
        <f t="shared" si="2573"/>
        <v>70000</v>
      </c>
      <c r="L5823" s="168">
        <f t="shared" si="2573"/>
        <v>70000</v>
      </c>
      <c r="M5823" s="168">
        <f t="shared" si="2573"/>
        <v>190000</v>
      </c>
      <c r="N5823" s="168">
        <f t="shared" si="2530"/>
        <v>0</v>
      </c>
      <c r="O5823" s="168">
        <f t="shared" si="2574"/>
        <v>0</v>
      </c>
      <c r="P5823" s="168">
        <f t="shared" si="2574"/>
        <v>0</v>
      </c>
      <c r="Q5823" s="168">
        <f t="shared" si="2574"/>
        <v>0</v>
      </c>
      <c r="R5823" s="168">
        <f t="shared" si="2574"/>
        <v>0</v>
      </c>
      <c r="S5823" s="168">
        <f t="shared" si="2532"/>
        <v>0</v>
      </c>
      <c r="T5823" s="168">
        <f t="shared" si="2575"/>
        <v>0</v>
      </c>
      <c r="U5823" s="168">
        <f t="shared" si="2575"/>
        <v>0</v>
      </c>
      <c r="V5823" s="168">
        <f t="shared" si="2575"/>
        <v>0</v>
      </c>
      <c r="W5823" s="168">
        <f t="shared" si="2575"/>
        <v>0</v>
      </c>
    </row>
    <row r="5824" spans="2:23" ht="16.5" thickTop="1" thickBot="1">
      <c r="B5824" s="164" t="s">
        <v>124</v>
      </c>
      <c r="C5824" s="173" t="s">
        <v>100</v>
      </c>
      <c r="D5824" s="168">
        <f t="shared" si="2526"/>
        <v>400000</v>
      </c>
      <c r="E5824" s="168">
        <f t="shared" si="2527"/>
        <v>70000</v>
      </c>
      <c r="F5824" s="168">
        <f t="shared" si="2527"/>
        <v>70000</v>
      </c>
      <c r="G5824" s="168">
        <f t="shared" si="2527"/>
        <v>70000</v>
      </c>
      <c r="H5824" s="168">
        <f t="shared" si="2527"/>
        <v>190000</v>
      </c>
      <c r="I5824" s="168">
        <f t="shared" si="2528"/>
        <v>400000</v>
      </c>
      <c r="J5824" s="168">
        <f t="shared" si="2573"/>
        <v>70000</v>
      </c>
      <c r="K5824" s="168">
        <f t="shared" si="2573"/>
        <v>70000</v>
      </c>
      <c r="L5824" s="168">
        <f t="shared" si="2573"/>
        <v>70000</v>
      </c>
      <c r="M5824" s="168">
        <f t="shared" si="2573"/>
        <v>190000</v>
      </c>
      <c r="N5824" s="168">
        <f t="shared" si="2530"/>
        <v>0</v>
      </c>
      <c r="O5824" s="168">
        <f t="shared" si="2574"/>
        <v>0</v>
      </c>
      <c r="P5824" s="168">
        <f t="shared" si="2574"/>
        <v>0</v>
      </c>
      <c r="Q5824" s="168">
        <f t="shared" si="2574"/>
        <v>0</v>
      </c>
      <c r="R5824" s="168">
        <f t="shared" si="2574"/>
        <v>0</v>
      </c>
      <c r="S5824" s="168">
        <f t="shared" si="2532"/>
        <v>0</v>
      </c>
      <c r="T5824" s="168">
        <f t="shared" si="2575"/>
        <v>0</v>
      </c>
      <c r="U5824" s="168">
        <f t="shared" si="2575"/>
        <v>0</v>
      </c>
      <c r="V5824" s="168">
        <f t="shared" si="2575"/>
        <v>0</v>
      </c>
      <c r="W5824" s="168">
        <f t="shared" si="2575"/>
        <v>0</v>
      </c>
    </row>
    <row r="5825" spans="2:23" ht="16.5" thickTop="1" thickBot="1">
      <c r="B5825" s="164" t="s">
        <v>124</v>
      </c>
      <c r="C5825" s="174" t="s">
        <v>136</v>
      </c>
      <c r="D5825" s="168">
        <f t="shared" si="2526"/>
        <v>400000</v>
      </c>
      <c r="E5825" s="168">
        <f t="shared" si="2527"/>
        <v>70000</v>
      </c>
      <c r="F5825" s="168">
        <f t="shared" si="2527"/>
        <v>70000</v>
      </c>
      <c r="G5825" s="168">
        <f t="shared" si="2527"/>
        <v>70000</v>
      </c>
      <c r="H5825" s="168">
        <f t="shared" si="2527"/>
        <v>190000</v>
      </c>
      <c r="I5825" s="168">
        <f t="shared" si="2528"/>
        <v>400000</v>
      </c>
      <c r="J5825" s="168">
        <v>70000</v>
      </c>
      <c r="K5825" s="168">
        <v>70000</v>
      </c>
      <c r="L5825" s="168">
        <v>70000</v>
      </c>
      <c r="M5825" s="168">
        <v>190000</v>
      </c>
      <c r="N5825" s="168">
        <f t="shared" si="2530"/>
        <v>0</v>
      </c>
      <c r="O5825" s="168">
        <v>0</v>
      </c>
      <c r="P5825" s="168">
        <v>0</v>
      </c>
      <c r="Q5825" s="168">
        <v>0</v>
      </c>
      <c r="R5825" s="168">
        <v>0</v>
      </c>
      <c r="S5825" s="168">
        <f t="shared" si="2532"/>
        <v>0</v>
      </c>
      <c r="T5825" s="168">
        <v>0</v>
      </c>
      <c r="U5825" s="168">
        <v>0</v>
      </c>
      <c r="V5825" s="168">
        <v>0</v>
      </c>
      <c r="W5825" s="168">
        <v>0</v>
      </c>
    </row>
    <row r="5826" spans="2:23" ht="16.5" thickTop="1" thickBot="1">
      <c r="B5826" s="164" t="s">
        <v>1940</v>
      </c>
      <c r="C5826" s="170" t="s">
        <v>1941</v>
      </c>
      <c r="D5826" s="168">
        <f t="shared" si="2526"/>
        <v>800000</v>
      </c>
      <c r="E5826" s="168">
        <f t="shared" si="2527"/>
        <v>400000</v>
      </c>
      <c r="F5826" s="168">
        <f t="shared" si="2527"/>
        <v>200000</v>
      </c>
      <c r="G5826" s="168">
        <f t="shared" si="2527"/>
        <v>100000</v>
      </c>
      <c r="H5826" s="168">
        <f t="shared" si="2527"/>
        <v>100000</v>
      </c>
      <c r="I5826" s="168">
        <f t="shared" si="2528"/>
        <v>800000</v>
      </c>
      <c r="J5826" s="168">
        <f t="shared" ref="J5826:M5829" si="2576">SUM(J5830)</f>
        <v>400000</v>
      </c>
      <c r="K5826" s="168">
        <f t="shared" si="2576"/>
        <v>200000</v>
      </c>
      <c r="L5826" s="168">
        <f t="shared" si="2576"/>
        <v>100000</v>
      </c>
      <c r="M5826" s="168">
        <f t="shared" si="2576"/>
        <v>100000</v>
      </c>
      <c r="N5826" s="168">
        <f t="shared" si="2530"/>
        <v>0</v>
      </c>
      <c r="O5826" s="168">
        <f t="shared" ref="O5826:R5829" si="2577">SUM(O5830)</f>
        <v>0</v>
      </c>
      <c r="P5826" s="168">
        <f t="shared" si="2577"/>
        <v>0</v>
      </c>
      <c r="Q5826" s="168">
        <f t="shared" si="2577"/>
        <v>0</v>
      </c>
      <c r="R5826" s="168">
        <f t="shared" si="2577"/>
        <v>0</v>
      </c>
      <c r="S5826" s="168">
        <f t="shared" si="2532"/>
        <v>0</v>
      </c>
      <c r="T5826" s="168">
        <f t="shared" ref="T5826:W5829" si="2578">SUM(T5830)</f>
        <v>0</v>
      </c>
      <c r="U5826" s="168">
        <f t="shared" si="2578"/>
        <v>0</v>
      </c>
      <c r="V5826" s="168">
        <f t="shared" si="2578"/>
        <v>0</v>
      </c>
      <c r="W5826" s="168">
        <f t="shared" si="2578"/>
        <v>0</v>
      </c>
    </row>
    <row r="5827" spans="2:23" ht="16.5" thickTop="1" thickBot="1">
      <c r="B5827" s="164" t="s">
        <v>124</v>
      </c>
      <c r="C5827" s="171" t="s">
        <v>96</v>
      </c>
      <c r="D5827" s="168">
        <f t="shared" si="2526"/>
        <v>800000</v>
      </c>
      <c r="E5827" s="168">
        <f t="shared" si="2527"/>
        <v>400000</v>
      </c>
      <c r="F5827" s="168">
        <f t="shared" si="2527"/>
        <v>200000</v>
      </c>
      <c r="G5827" s="168">
        <f t="shared" si="2527"/>
        <v>100000</v>
      </c>
      <c r="H5827" s="168">
        <f t="shared" si="2527"/>
        <v>100000</v>
      </c>
      <c r="I5827" s="168">
        <f t="shared" si="2528"/>
        <v>800000</v>
      </c>
      <c r="J5827" s="168">
        <f t="shared" si="2576"/>
        <v>400000</v>
      </c>
      <c r="K5827" s="168">
        <f t="shared" si="2576"/>
        <v>200000</v>
      </c>
      <c r="L5827" s="168">
        <f t="shared" si="2576"/>
        <v>100000</v>
      </c>
      <c r="M5827" s="168">
        <f t="shared" si="2576"/>
        <v>100000</v>
      </c>
      <c r="N5827" s="168">
        <f t="shared" si="2530"/>
        <v>0</v>
      </c>
      <c r="O5827" s="168">
        <f t="shared" si="2577"/>
        <v>0</v>
      </c>
      <c r="P5827" s="168">
        <f t="shared" si="2577"/>
        <v>0</v>
      </c>
      <c r="Q5827" s="168">
        <f t="shared" si="2577"/>
        <v>0</v>
      </c>
      <c r="R5827" s="168">
        <f t="shared" si="2577"/>
        <v>0</v>
      </c>
      <c r="S5827" s="168">
        <f t="shared" si="2532"/>
        <v>0</v>
      </c>
      <c r="T5827" s="168">
        <f t="shared" si="2578"/>
        <v>0</v>
      </c>
      <c r="U5827" s="168">
        <f t="shared" si="2578"/>
        <v>0</v>
      </c>
      <c r="V5827" s="168">
        <f t="shared" si="2578"/>
        <v>0</v>
      </c>
      <c r="W5827" s="168">
        <f t="shared" si="2578"/>
        <v>0</v>
      </c>
    </row>
    <row r="5828" spans="2:23" ht="16.5" thickTop="1" thickBot="1">
      <c r="B5828" s="164" t="s">
        <v>124</v>
      </c>
      <c r="C5828" s="172" t="s">
        <v>100</v>
      </c>
      <c r="D5828" s="168">
        <f t="shared" si="2526"/>
        <v>800000</v>
      </c>
      <c r="E5828" s="168">
        <f t="shared" si="2527"/>
        <v>400000</v>
      </c>
      <c r="F5828" s="168">
        <f t="shared" si="2527"/>
        <v>200000</v>
      </c>
      <c r="G5828" s="168">
        <f t="shared" si="2527"/>
        <v>100000</v>
      </c>
      <c r="H5828" s="168">
        <f t="shared" si="2527"/>
        <v>100000</v>
      </c>
      <c r="I5828" s="168">
        <f t="shared" si="2528"/>
        <v>800000</v>
      </c>
      <c r="J5828" s="168">
        <f t="shared" si="2576"/>
        <v>400000</v>
      </c>
      <c r="K5828" s="168">
        <f t="shared" si="2576"/>
        <v>200000</v>
      </c>
      <c r="L5828" s="168">
        <f t="shared" si="2576"/>
        <v>100000</v>
      </c>
      <c r="M5828" s="168">
        <f t="shared" si="2576"/>
        <v>100000</v>
      </c>
      <c r="N5828" s="168">
        <f t="shared" si="2530"/>
        <v>0</v>
      </c>
      <c r="O5828" s="168">
        <f t="shared" si="2577"/>
        <v>0</v>
      </c>
      <c r="P5828" s="168">
        <f t="shared" si="2577"/>
        <v>0</v>
      </c>
      <c r="Q5828" s="168">
        <f t="shared" si="2577"/>
        <v>0</v>
      </c>
      <c r="R5828" s="168">
        <f t="shared" si="2577"/>
        <v>0</v>
      </c>
      <c r="S5828" s="168">
        <f t="shared" si="2532"/>
        <v>0</v>
      </c>
      <c r="T5828" s="168">
        <f t="shared" si="2578"/>
        <v>0</v>
      </c>
      <c r="U5828" s="168">
        <f t="shared" si="2578"/>
        <v>0</v>
      </c>
      <c r="V5828" s="168">
        <f t="shared" si="2578"/>
        <v>0</v>
      </c>
      <c r="W5828" s="168">
        <f t="shared" si="2578"/>
        <v>0</v>
      </c>
    </row>
    <row r="5829" spans="2:23" ht="16.5" thickTop="1" thickBot="1">
      <c r="B5829" s="164" t="s">
        <v>124</v>
      </c>
      <c r="C5829" s="173" t="s">
        <v>136</v>
      </c>
      <c r="D5829" s="168">
        <f t="shared" si="2526"/>
        <v>800000</v>
      </c>
      <c r="E5829" s="168">
        <f t="shared" si="2527"/>
        <v>400000</v>
      </c>
      <c r="F5829" s="168">
        <f t="shared" si="2527"/>
        <v>200000</v>
      </c>
      <c r="G5829" s="168">
        <f t="shared" si="2527"/>
        <v>100000</v>
      </c>
      <c r="H5829" s="168">
        <f t="shared" ref="H5829:H5892" si="2579">SUM(M5829,R5829,W5829)</f>
        <v>100000</v>
      </c>
      <c r="I5829" s="168">
        <f t="shared" si="2528"/>
        <v>800000</v>
      </c>
      <c r="J5829" s="168">
        <f t="shared" si="2576"/>
        <v>400000</v>
      </c>
      <c r="K5829" s="168">
        <f t="shared" si="2576"/>
        <v>200000</v>
      </c>
      <c r="L5829" s="168">
        <f t="shared" si="2576"/>
        <v>100000</v>
      </c>
      <c r="M5829" s="168">
        <f t="shared" si="2576"/>
        <v>100000</v>
      </c>
      <c r="N5829" s="168">
        <f t="shared" si="2530"/>
        <v>0</v>
      </c>
      <c r="O5829" s="168">
        <f t="shared" si="2577"/>
        <v>0</v>
      </c>
      <c r="P5829" s="168">
        <f t="shared" si="2577"/>
        <v>0</v>
      </c>
      <c r="Q5829" s="168">
        <f t="shared" si="2577"/>
        <v>0</v>
      </c>
      <c r="R5829" s="168">
        <f t="shared" si="2577"/>
        <v>0</v>
      </c>
      <c r="S5829" s="168">
        <f t="shared" si="2532"/>
        <v>0</v>
      </c>
      <c r="T5829" s="168">
        <f t="shared" si="2578"/>
        <v>0</v>
      </c>
      <c r="U5829" s="168">
        <f t="shared" si="2578"/>
        <v>0</v>
      </c>
      <c r="V5829" s="168">
        <f t="shared" si="2578"/>
        <v>0</v>
      </c>
      <c r="W5829" s="168">
        <f t="shared" si="2578"/>
        <v>0</v>
      </c>
    </row>
    <row r="5830" spans="2:23" ht="31.5" thickTop="1" thickBot="1">
      <c r="B5830" s="164" t="s">
        <v>1942</v>
      </c>
      <c r="C5830" s="171" t="s">
        <v>1943</v>
      </c>
      <c r="D5830" s="168">
        <f t="shared" ref="D5830:D5893" si="2580">SUM(E5830:H5830)</f>
        <v>800000</v>
      </c>
      <c r="E5830" s="168">
        <f t="shared" ref="E5830:H5893" si="2581">SUM(J5830,O5830,T5830)</f>
        <v>400000</v>
      </c>
      <c r="F5830" s="168">
        <f t="shared" si="2581"/>
        <v>200000</v>
      </c>
      <c r="G5830" s="168">
        <f t="shared" si="2581"/>
        <v>100000</v>
      </c>
      <c r="H5830" s="168">
        <f t="shared" si="2579"/>
        <v>100000</v>
      </c>
      <c r="I5830" s="168">
        <f t="shared" ref="I5830:I5893" si="2582">SUM(J5830:M5830)</f>
        <v>800000</v>
      </c>
      <c r="J5830" s="168">
        <f t="shared" ref="J5830:M5832" si="2583">SUM(J5831)</f>
        <v>400000</v>
      </c>
      <c r="K5830" s="168">
        <f t="shared" si="2583"/>
        <v>200000</v>
      </c>
      <c r="L5830" s="168">
        <f t="shared" si="2583"/>
        <v>100000</v>
      </c>
      <c r="M5830" s="168">
        <f t="shared" si="2583"/>
        <v>100000</v>
      </c>
      <c r="N5830" s="168">
        <f t="shared" ref="N5830:N5893" si="2584">SUM(O5830:R5830)</f>
        <v>0</v>
      </c>
      <c r="O5830" s="168">
        <f t="shared" ref="O5830:R5832" si="2585">SUM(O5831)</f>
        <v>0</v>
      </c>
      <c r="P5830" s="168">
        <f t="shared" si="2585"/>
        <v>0</v>
      </c>
      <c r="Q5830" s="168">
        <f t="shared" si="2585"/>
        <v>0</v>
      </c>
      <c r="R5830" s="168">
        <f t="shared" si="2585"/>
        <v>0</v>
      </c>
      <c r="S5830" s="168">
        <f t="shared" ref="S5830:S5893" si="2586">SUM(T5830:W5830)</f>
        <v>0</v>
      </c>
      <c r="T5830" s="168">
        <f t="shared" ref="T5830:W5832" si="2587">SUM(T5831)</f>
        <v>0</v>
      </c>
      <c r="U5830" s="168">
        <f t="shared" si="2587"/>
        <v>0</v>
      </c>
      <c r="V5830" s="168">
        <f t="shared" si="2587"/>
        <v>0</v>
      </c>
      <c r="W5830" s="168">
        <f t="shared" si="2587"/>
        <v>0</v>
      </c>
    </row>
    <row r="5831" spans="2:23" ht="16.5" thickTop="1" thickBot="1">
      <c r="B5831" s="164" t="s">
        <v>124</v>
      </c>
      <c r="C5831" s="172" t="s">
        <v>96</v>
      </c>
      <c r="D5831" s="168">
        <f t="shared" si="2580"/>
        <v>800000</v>
      </c>
      <c r="E5831" s="168">
        <f t="shared" si="2581"/>
        <v>400000</v>
      </c>
      <c r="F5831" s="168">
        <f t="shared" si="2581"/>
        <v>200000</v>
      </c>
      <c r="G5831" s="168">
        <f t="shared" si="2581"/>
        <v>100000</v>
      </c>
      <c r="H5831" s="168">
        <f t="shared" si="2579"/>
        <v>100000</v>
      </c>
      <c r="I5831" s="168">
        <f t="shared" si="2582"/>
        <v>800000</v>
      </c>
      <c r="J5831" s="168">
        <f t="shared" si="2583"/>
        <v>400000</v>
      </c>
      <c r="K5831" s="168">
        <f t="shared" si="2583"/>
        <v>200000</v>
      </c>
      <c r="L5831" s="168">
        <f t="shared" si="2583"/>
        <v>100000</v>
      </c>
      <c r="M5831" s="168">
        <f t="shared" si="2583"/>
        <v>100000</v>
      </c>
      <c r="N5831" s="168">
        <f t="shared" si="2584"/>
        <v>0</v>
      </c>
      <c r="O5831" s="168">
        <f t="shared" si="2585"/>
        <v>0</v>
      </c>
      <c r="P5831" s="168">
        <f t="shared" si="2585"/>
        <v>0</v>
      </c>
      <c r="Q5831" s="168">
        <f t="shared" si="2585"/>
        <v>0</v>
      </c>
      <c r="R5831" s="168">
        <f t="shared" si="2585"/>
        <v>0</v>
      </c>
      <c r="S5831" s="168">
        <f t="shared" si="2586"/>
        <v>0</v>
      </c>
      <c r="T5831" s="168">
        <f t="shared" si="2587"/>
        <v>0</v>
      </c>
      <c r="U5831" s="168">
        <f t="shared" si="2587"/>
        <v>0</v>
      </c>
      <c r="V5831" s="168">
        <f t="shared" si="2587"/>
        <v>0</v>
      </c>
      <c r="W5831" s="168">
        <f t="shared" si="2587"/>
        <v>0</v>
      </c>
    </row>
    <row r="5832" spans="2:23" ht="16.5" thickTop="1" thickBot="1">
      <c r="B5832" s="164" t="s">
        <v>124</v>
      </c>
      <c r="C5832" s="173" t="s">
        <v>100</v>
      </c>
      <c r="D5832" s="168">
        <f t="shared" si="2580"/>
        <v>800000</v>
      </c>
      <c r="E5832" s="168">
        <f t="shared" si="2581"/>
        <v>400000</v>
      </c>
      <c r="F5832" s="168">
        <f t="shared" si="2581"/>
        <v>200000</v>
      </c>
      <c r="G5832" s="168">
        <f t="shared" si="2581"/>
        <v>100000</v>
      </c>
      <c r="H5832" s="168">
        <f t="shared" si="2579"/>
        <v>100000</v>
      </c>
      <c r="I5832" s="168">
        <f t="shared" si="2582"/>
        <v>800000</v>
      </c>
      <c r="J5832" s="168">
        <f t="shared" si="2583"/>
        <v>400000</v>
      </c>
      <c r="K5832" s="168">
        <f t="shared" si="2583"/>
        <v>200000</v>
      </c>
      <c r="L5832" s="168">
        <f t="shared" si="2583"/>
        <v>100000</v>
      </c>
      <c r="M5832" s="168">
        <f t="shared" si="2583"/>
        <v>100000</v>
      </c>
      <c r="N5832" s="168">
        <f t="shared" si="2584"/>
        <v>0</v>
      </c>
      <c r="O5832" s="168">
        <f t="shared" si="2585"/>
        <v>0</v>
      </c>
      <c r="P5832" s="168">
        <f t="shared" si="2585"/>
        <v>0</v>
      </c>
      <c r="Q5832" s="168">
        <f t="shared" si="2585"/>
        <v>0</v>
      </c>
      <c r="R5832" s="168">
        <f t="shared" si="2585"/>
        <v>0</v>
      </c>
      <c r="S5832" s="168">
        <f t="shared" si="2586"/>
        <v>0</v>
      </c>
      <c r="T5832" s="168">
        <f t="shared" si="2587"/>
        <v>0</v>
      </c>
      <c r="U5832" s="168">
        <f t="shared" si="2587"/>
        <v>0</v>
      </c>
      <c r="V5832" s="168">
        <f t="shared" si="2587"/>
        <v>0</v>
      </c>
      <c r="W5832" s="168">
        <f t="shared" si="2587"/>
        <v>0</v>
      </c>
    </row>
    <row r="5833" spans="2:23" ht="16.5" thickTop="1" thickBot="1">
      <c r="B5833" s="164" t="s">
        <v>124</v>
      </c>
      <c r="C5833" s="174" t="s">
        <v>136</v>
      </c>
      <c r="D5833" s="168">
        <f t="shared" si="2580"/>
        <v>800000</v>
      </c>
      <c r="E5833" s="168">
        <f t="shared" si="2581"/>
        <v>400000</v>
      </c>
      <c r="F5833" s="168">
        <f t="shared" si="2581"/>
        <v>200000</v>
      </c>
      <c r="G5833" s="168">
        <f t="shared" si="2581"/>
        <v>100000</v>
      </c>
      <c r="H5833" s="168">
        <f t="shared" si="2579"/>
        <v>100000</v>
      </c>
      <c r="I5833" s="168">
        <f t="shared" si="2582"/>
        <v>800000</v>
      </c>
      <c r="J5833" s="168">
        <v>400000</v>
      </c>
      <c r="K5833" s="168">
        <v>200000</v>
      </c>
      <c r="L5833" s="168">
        <v>100000</v>
      </c>
      <c r="M5833" s="168">
        <v>100000</v>
      </c>
      <c r="N5833" s="168">
        <f t="shared" si="2584"/>
        <v>0</v>
      </c>
      <c r="O5833" s="168">
        <v>0</v>
      </c>
      <c r="P5833" s="168">
        <v>0</v>
      </c>
      <c r="Q5833" s="168">
        <v>0</v>
      </c>
      <c r="R5833" s="168">
        <v>0</v>
      </c>
      <c r="S5833" s="168">
        <f t="shared" si="2586"/>
        <v>0</v>
      </c>
      <c r="T5833" s="168">
        <v>0</v>
      </c>
      <c r="U5833" s="168">
        <v>0</v>
      </c>
      <c r="V5833" s="168">
        <v>0</v>
      </c>
      <c r="W5833" s="168">
        <v>0</v>
      </c>
    </row>
    <row r="5834" spans="2:23" ht="16.5" thickTop="1" thickBot="1">
      <c r="B5834" s="164" t="s">
        <v>1944</v>
      </c>
      <c r="C5834" s="170" t="s">
        <v>1945</v>
      </c>
      <c r="D5834" s="168">
        <f t="shared" si="2580"/>
        <v>900000</v>
      </c>
      <c r="E5834" s="168">
        <f t="shared" si="2581"/>
        <v>300000</v>
      </c>
      <c r="F5834" s="168">
        <f t="shared" si="2581"/>
        <v>300000</v>
      </c>
      <c r="G5834" s="168">
        <f t="shared" si="2581"/>
        <v>200000</v>
      </c>
      <c r="H5834" s="168">
        <f t="shared" si="2579"/>
        <v>100000</v>
      </c>
      <c r="I5834" s="168">
        <f t="shared" si="2582"/>
        <v>900000</v>
      </c>
      <c r="J5834" s="168">
        <f t="shared" ref="J5834:M5837" si="2588">SUM(J5838)</f>
        <v>300000</v>
      </c>
      <c r="K5834" s="168">
        <f t="shared" si="2588"/>
        <v>300000</v>
      </c>
      <c r="L5834" s="168">
        <f t="shared" si="2588"/>
        <v>200000</v>
      </c>
      <c r="M5834" s="168">
        <f t="shared" si="2588"/>
        <v>100000</v>
      </c>
      <c r="N5834" s="168">
        <f t="shared" si="2584"/>
        <v>0</v>
      </c>
      <c r="O5834" s="168">
        <f t="shared" ref="O5834:R5837" si="2589">SUM(O5838)</f>
        <v>0</v>
      </c>
      <c r="P5834" s="168">
        <f t="shared" si="2589"/>
        <v>0</v>
      </c>
      <c r="Q5834" s="168">
        <f t="shared" si="2589"/>
        <v>0</v>
      </c>
      <c r="R5834" s="168">
        <f t="shared" si="2589"/>
        <v>0</v>
      </c>
      <c r="S5834" s="168">
        <f t="shared" si="2586"/>
        <v>0</v>
      </c>
      <c r="T5834" s="168">
        <f t="shared" ref="T5834:W5837" si="2590">SUM(T5838)</f>
        <v>0</v>
      </c>
      <c r="U5834" s="168">
        <f t="shared" si="2590"/>
        <v>0</v>
      </c>
      <c r="V5834" s="168">
        <f t="shared" si="2590"/>
        <v>0</v>
      </c>
      <c r="W5834" s="168">
        <f t="shared" si="2590"/>
        <v>0</v>
      </c>
    </row>
    <row r="5835" spans="2:23" ht="16.5" thickTop="1" thickBot="1">
      <c r="B5835" s="164" t="s">
        <v>124</v>
      </c>
      <c r="C5835" s="171" t="s">
        <v>96</v>
      </c>
      <c r="D5835" s="168">
        <f t="shared" si="2580"/>
        <v>900000</v>
      </c>
      <c r="E5835" s="168">
        <f t="shared" si="2581"/>
        <v>300000</v>
      </c>
      <c r="F5835" s="168">
        <f t="shared" si="2581"/>
        <v>300000</v>
      </c>
      <c r="G5835" s="168">
        <f t="shared" si="2581"/>
        <v>200000</v>
      </c>
      <c r="H5835" s="168">
        <f t="shared" si="2579"/>
        <v>100000</v>
      </c>
      <c r="I5835" s="168">
        <f t="shared" si="2582"/>
        <v>900000</v>
      </c>
      <c r="J5835" s="168">
        <f t="shared" si="2588"/>
        <v>300000</v>
      </c>
      <c r="K5835" s="168">
        <f t="shared" si="2588"/>
        <v>300000</v>
      </c>
      <c r="L5835" s="168">
        <f t="shared" si="2588"/>
        <v>200000</v>
      </c>
      <c r="M5835" s="168">
        <f t="shared" si="2588"/>
        <v>100000</v>
      </c>
      <c r="N5835" s="168">
        <f t="shared" si="2584"/>
        <v>0</v>
      </c>
      <c r="O5835" s="168">
        <f t="shared" si="2589"/>
        <v>0</v>
      </c>
      <c r="P5835" s="168">
        <f t="shared" si="2589"/>
        <v>0</v>
      </c>
      <c r="Q5835" s="168">
        <f t="shared" si="2589"/>
        <v>0</v>
      </c>
      <c r="R5835" s="168">
        <f t="shared" si="2589"/>
        <v>0</v>
      </c>
      <c r="S5835" s="168">
        <f t="shared" si="2586"/>
        <v>0</v>
      </c>
      <c r="T5835" s="168">
        <f t="shared" si="2590"/>
        <v>0</v>
      </c>
      <c r="U5835" s="168">
        <f t="shared" si="2590"/>
        <v>0</v>
      </c>
      <c r="V5835" s="168">
        <f t="shared" si="2590"/>
        <v>0</v>
      </c>
      <c r="W5835" s="168">
        <f t="shared" si="2590"/>
        <v>0</v>
      </c>
    </row>
    <row r="5836" spans="2:23" ht="16.5" thickTop="1" thickBot="1">
      <c r="B5836" s="164" t="s">
        <v>124</v>
      </c>
      <c r="C5836" s="172" t="s">
        <v>100</v>
      </c>
      <c r="D5836" s="168">
        <f t="shared" si="2580"/>
        <v>900000</v>
      </c>
      <c r="E5836" s="168">
        <f t="shared" si="2581"/>
        <v>300000</v>
      </c>
      <c r="F5836" s="168">
        <f t="shared" si="2581"/>
        <v>300000</v>
      </c>
      <c r="G5836" s="168">
        <f t="shared" si="2581"/>
        <v>200000</v>
      </c>
      <c r="H5836" s="168">
        <f t="shared" si="2579"/>
        <v>100000</v>
      </c>
      <c r="I5836" s="168">
        <f t="shared" si="2582"/>
        <v>900000</v>
      </c>
      <c r="J5836" s="168">
        <f t="shared" si="2588"/>
        <v>300000</v>
      </c>
      <c r="K5836" s="168">
        <f t="shared" si="2588"/>
        <v>300000</v>
      </c>
      <c r="L5836" s="168">
        <f t="shared" si="2588"/>
        <v>200000</v>
      </c>
      <c r="M5836" s="168">
        <f t="shared" si="2588"/>
        <v>100000</v>
      </c>
      <c r="N5836" s="168">
        <f t="shared" si="2584"/>
        <v>0</v>
      </c>
      <c r="O5836" s="168">
        <f t="shared" si="2589"/>
        <v>0</v>
      </c>
      <c r="P5836" s="168">
        <f t="shared" si="2589"/>
        <v>0</v>
      </c>
      <c r="Q5836" s="168">
        <f t="shared" si="2589"/>
        <v>0</v>
      </c>
      <c r="R5836" s="168">
        <f t="shared" si="2589"/>
        <v>0</v>
      </c>
      <c r="S5836" s="168">
        <f t="shared" si="2586"/>
        <v>0</v>
      </c>
      <c r="T5836" s="168">
        <f t="shared" si="2590"/>
        <v>0</v>
      </c>
      <c r="U5836" s="168">
        <f t="shared" si="2590"/>
        <v>0</v>
      </c>
      <c r="V5836" s="168">
        <f t="shared" si="2590"/>
        <v>0</v>
      </c>
      <c r="W5836" s="168">
        <f t="shared" si="2590"/>
        <v>0</v>
      </c>
    </row>
    <row r="5837" spans="2:23" ht="16.5" thickTop="1" thickBot="1">
      <c r="B5837" s="164" t="s">
        <v>124</v>
      </c>
      <c r="C5837" s="173" t="s">
        <v>136</v>
      </c>
      <c r="D5837" s="168">
        <f t="shared" si="2580"/>
        <v>900000</v>
      </c>
      <c r="E5837" s="168">
        <f t="shared" si="2581"/>
        <v>300000</v>
      </c>
      <c r="F5837" s="168">
        <f t="shared" si="2581"/>
        <v>300000</v>
      </c>
      <c r="G5837" s="168">
        <f t="shared" si="2581"/>
        <v>200000</v>
      </c>
      <c r="H5837" s="168">
        <f t="shared" si="2579"/>
        <v>100000</v>
      </c>
      <c r="I5837" s="168">
        <f t="shared" si="2582"/>
        <v>900000</v>
      </c>
      <c r="J5837" s="168">
        <f t="shared" si="2588"/>
        <v>300000</v>
      </c>
      <c r="K5837" s="168">
        <f t="shared" si="2588"/>
        <v>300000</v>
      </c>
      <c r="L5837" s="168">
        <f t="shared" si="2588"/>
        <v>200000</v>
      </c>
      <c r="M5837" s="168">
        <f t="shared" si="2588"/>
        <v>100000</v>
      </c>
      <c r="N5837" s="168">
        <f t="shared" si="2584"/>
        <v>0</v>
      </c>
      <c r="O5837" s="168">
        <f t="shared" si="2589"/>
        <v>0</v>
      </c>
      <c r="P5837" s="168">
        <f t="shared" si="2589"/>
        <v>0</v>
      </c>
      <c r="Q5837" s="168">
        <f t="shared" si="2589"/>
        <v>0</v>
      </c>
      <c r="R5837" s="168">
        <f t="shared" si="2589"/>
        <v>0</v>
      </c>
      <c r="S5837" s="168">
        <f t="shared" si="2586"/>
        <v>0</v>
      </c>
      <c r="T5837" s="168">
        <f t="shared" si="2590"/>
        <v>0</v>
      </c>
      <c r="U5837" s="168">
        <f t="shared" si="2590"/>
        <v>0</v>
      </c>
      <c r="V5837" s="168">
        <f t="shared" si="2590"/>
        <v>0</v>
      </c>
      <c r="W5837" s="168">
        <f t="shared" si="2590"/>
        <v>0</v>
      </c>
    </row>
    <row r="5838" spans="2:23" ht="31.5" thickTop="1" thickBot="1">
      <c r="B5838" s="164" t="s">
        <v>1946</v>
      </c>
      <c r="C5838" s="171" t="s">
        <v>1947</v>
      </c>
      <c r="D5838" s="168">
        <f t="shared" si="2580"/>
        <v>900000</v>
      </c>
      <c r="E5838" s="168">
        <f t="shared" si="2581"/>
        <v>300000</v>
      </c>
      <c r="F5838" s="168">
        <f t="shared" si="2581"/>
        <v>300000</v>
      </c>
      <c r="G5838" s="168">
        <f t="shared" si="2581"/>
        <v>200000</v>
      </c>
      <c r="H5838" s="168">
        <f t="shared" si="2579"/>
        <v>100000</v>
      </c>
      <c r="I5838" s="168">
        <f t="shared" si="2582"/>
        <v>900000</v>
      </c>
      <c r="J5838" s="168">
        <f t="shared" ref="J5838:M5840" si="2591">SUM(J5839)</f>
        <v>300000</v>
      </c>
      <c r="K5838" s="168">
        <f t="shared" si="2591"/>
        <v>300000</v>
      </c>
      <c r="L5838" s="168">
        <f t="shared" si="2591"/>
        <v>200000</v>
      </c>
      <c r="M5838" s="168">
        <f t="shared" si="2591"/>
        <v>100000</v>
      </c>
      <c r="N5838" s="168">
        <f t="shared" si="2584"/>
        <v>0</v>
      </c>
      <c r="O5838" s="168">
        <f t="shared" ref="O5838:R5840" si="2592">SUM(O5839)</f>
        <v>0</v>
      </c>
      <c r="P5838" s="168">
        <f t="shared" si="2592"/>
        <v>0</v>
      </c>
      <c r="Q5838" s="168">
        <f t="shared" si="2592"/>
        <v>0</v>
      </c>
      <c r="R5838" s="168">
        <f t="shared" si="2592"/>
        <v>0</v>
      </c>
      <c r="S5838" s="168">
        <f t="shared" si="2586"/>
        <v>0</v>
      </c>
      <c r="T5838" s="168">
        <f t="shared" ref="T5838:W5840" si="2593">SUM(T5839)</f>
        <v>0</v>
      </c>
      <c r="U5838" s="168">
        <f t="shared" si="2593"/>
        <v>0</v>
      </c>
      <c r="V5838" s="168">
        <f t="shared" si="2593"/>
        <v>0</v>
      </c>
      <c r="W5838" s="168">
        <f t="shared" si="2593"/>
        <v>0</v>
      </c>
    </row>
    <row r="5839" spans="2:23" ht="16.5" thickTop="1" thickBot="1">
      <c r="B5839" s="164" t="s">
        <v>124</v>
      </c>
      <c r="C5839" s="172" t="s">
        <v>96</v>
      </c>
      <c r="D5839" s="168">
        <f t="shared" si="2580"/>
        <v>900000</v>
      </c>
      <c r="E5839" s="168">
        <f t="shared" si="2581"/>
        <v>300000</v>
      </c>
      <c r="F5839" s="168">
        <f t="shared" si="2581"/>
        <v>300000</v>
      </c>
      <c r="G5839" s="168">
        <f t="shared" si="2581"/>
        <v>200000</v>
      </c>
      <c r="H5839" s="168">
        <f t="shared" si="2579"/>
        <v>100000</v>
      </c>
      <c r="I5839" s="168">
        <f t="shared" si="2582"/>
        <v>900000</v>
      </c>
      <c r="J5839" s="168">
        <f t="shared" si="2591"/>
        <v>300000</v>
      </c>
      <c r="K5839" s="168">
        <f t="shared" si="2591"/>
        <v>300000</v>
      </c>
      <c r="L5839" s="168">
        <f t="shared" si="2591"/>
        <v>200000</v>
      </c>
      <c r="M5839" s="168">
        <f t="shared" si="2591"/>
        <v>100000</v>
      </c>
      <c r="N5839" s="168">
        <f t="shared" si="2584"/>
        <v>0</v>
      </c>
      <c r="O5839" s="168">
        <f t="shared" si="2592"/>
        <v>0</v>
      </c>
      <c r="P5839" s="168">
        <f t="shared" si="2592"/>
        <v>0</v>
      </c>
      <c r="Q5839" s="168">
        <f t="shared" si="2592"/>
        <v>0</v>
      </c>
      <c r="R5839" s="168">
        <f t="shared" si="2592"/>
        <v>0</v>
      </c>
      <c r="S5839" s="168">
        <f t="shared" si="2586"/>
        <v>0</v>
      </c>
      <c r="T5839" s="168">
        <f t="shared" si="2593"/>
        <v>0</v>
      </c>
      <c r="U5839" s="168">
        <f t="shared" si="2593"/>
        <v>0</v>
      </c>
      <c r="V5839" s="168">
        <f t="shared" si="2593"/>
        <v>0</v>
      </c>
      <c r="W5839" s="168">
        <f t="shared" si="2593"/>
        <v>0</v>
      </c>
    </row>
    <row r="5840" spans="2:23" ht="16.5" thickTop="1" thickBot="1">
      <c r="B5840" s="164" t="s">
        <v>124</v>
      </c>
      <c r="C5840" s="173" t="s">
        <v>100</v>
      </c>
      <c r="D5840" s="168">
        <f t="shared" si="2580"/>
        <v>900000</v>
      </c>
      <c r="E5840" s="168">
        <f t="shared" si="2581"/>
        <v>300000</v>
      </c>
      <c r="F5840" s="168">
        <f t="shared" si="2581"/>
        <v>300000</v>
      </c>
      <c r="G5840" s="168">
        <f t="shared" si="2581"/>
        <v>200000</v>
      </c>
      <c r="H5840" s="168">
        <f t="shared" si="2579"/>
        <v>100000</v>
      </c>
      <c r="I5840" s="168">
        <f t="shared" si="2582"/>
        <v>900000</v>
      </c>
      <c r="J5840" s="168">
        <f t="shared" si="2591"/>
        <v>300000</v>
      </c>
      <c r="K5840" s="168">
        <f t="shared" si="2591"/>
        <v>300000</v>
      </c>
      <c r="L5840" s="168">
        <f t="shared" si="2591"/>
        <v>200000</v>
      </c>
      <c r="M5840" s="168">
        <f t="shared" si="2591"/>
        <v>100000</v>
      </c>
      <c r="N5840" s="168">
        <f t="shared" si="2584"/>
        <v>0</v>
      </c>
      <c r="O5840" s="168">
        <f t="shared" si="2592"/>
        <v>0</v>
      </c>
      <c r="P5840" s="168">
        <f t="shared" si="2592"/>
        <v>0</v>
      </c>
      <c r="Q5840" s="168">
        <f t="shared" si="2592"/>
        <v>0</v>
      </c>
      <c r="R5840" s="168">
        <f t="shared" si="2592"/>
        <v>0</v>
      </c>
      <c r="S5840" s="168">
        <f t="shared" si="2586"/>
        <v>0</v>
      </c>
      <c r="T5840" s="168">
        <f t="shared" si="2593"/>
        <v>0</v>
      </c>
      <c r="U5840" s="168">
        <f t="shared" si="2593"/>
        <v>0</v>
      </c>
      <c r="V5840" s="168">
        <f t="shared" si="2593"/>
        <v>0</v>
      </c>
      <c r="W5840" s="168">
        <f t="shared" si="2593"/>
        <v>0</v>
      </c>
    </row>
    <row r="5841" spans="2:23" ht="16.5" thickTop="1" thickBot="1">
      <c r="B5841" s="164" t="s">
        <v>124</v>
      </c>
      <c r="C5841" s="174" t="s">
        <v>136</v>
      </c>
      <c r="D5841" s="168">
        <f t="shared" si="2580"/>
        <v>900000</v>
      </c>
      <c r="E5841" s="168">
        <f t="shared" si="2581"/>
        <v>300000</v>
      </c>
      <c r="F5841" s="168">
        <f t="shared" si="2581"/>
        <v>300000</v>
      </c>
      <c r="G5841" s="168">
        <f t="shared" si="2581"/>
        <v>200000</v>
      </c>
      <c r="H5841" s="168">
        <f t="shared" si="2579"/>
        <v>100000</v>
      </c>
      <c r="I5841" s="168">
        <f t="shared" si="2582"/>
        <v>900000</v>
      </c>
      <c r="J5841" s="168">
        <v>300000</v>
      </c>
      <c r="K5841" s="168">
        <v>300000</v>
      </c>
      <c r="L5841" s="168">
        <v>200000</v>
      </c>
      <c r="M5841" s="168">
        <v>100000</v>
      </c>
      <c r="N5841" s="168">
        <f t="shared" si="2584"/>
        <v>0</v>
      </c>
      <c r="O5841" s="168">
        <v>0</v>
      </c>
      <c r="P5841" s="168">
        <v>0</v>
      </c>
      <c r="Q5841" s="168">
        <v>0</v>
      </c>
      <c r="R5841" s="168">
        <v>0</v>
      </c>
      <c r="S5841" s="168">
        <f t="shared" si="2586"/>
        <v>0</v>
      </c>
      <c r="T5841" s="168">
        <v>0</v>
      </c>
      <c r="U5841" s="168">
        <v>0</v>
      </c>
      <c r="V5841" s="168">
        <v>0</v>
      </c>
      <c r="W5841" s="168">
        <v>0</v>
      </c>
    </row>
    <row r="5842" spans="2:23" ht="16.5" thickTop="1" thickBot="1">
      <c r="B5842" s="164" t="s">
        <v>1948</v>
      </c>
      <c r="C5842" s="170" t="s">
        <v>1949</v>
      </c>
      <c r="D5842" s="168">
        <f t="shared" si="2580"/>
        <v>3500000</v>
      </c>
      <c r="E5842" s="168">
        <f t="shared" si="2581"/>
        <v>600000</v>
      </c>
      <c r="F5842" s="168">
        <f t="shared" si="2581"/>
        <v>500000</v>
      </c>
      <c r="G5842" s="168">
        <f t="shared" si="2581"/>
        <v>1400000</v>
      </c>
      <c r="H5842" s="168">
        <f t="shared" si="2579"/>
        <v>1000000</v>
      </c>
      <c r="I5842" s="168">
        <f t="shared" si="2582"/>
        <v>3500000</v>
      </c>
      <c r="J5842" s="168">
        <f t="shared" ref="J5842:M5845" si="2594">SUM(J5846)</f>
        <v>600000</v>
      </c>
      <c r="K5842" s="168">
        <f t="shared" si="2594"/>
        <v>500000</v>
      </c>
      <c r="L5842" s="168">
        <f t="shared" si="2594"/>
        <v>1400000</v>
      </c>
      <c r="M5842" s="168">
        <f t="shared" si="2594"/>
        <v>1000000</v>
      </c>
      <c r="N5842" s="168">
        <f t="shared" si="2584"/>
        <v>0</v>
      </c>
      <c r="O5842" s="168">
        <f t="shared" ref="O5842:R5845" si="2595">SUM(O5846)</f>
        <v>0</v>
      </c>
      <c r="P5842" s="168">
        <f t="shared" si="2595"/>
        <v>0</v>
      </c>
      <c r="Q5842" s="168">
        <f t="shared" si="2595"/>
        <v>0</v>
      </c>
      <c r="R5842" s="168">
        <f t="shared" si="2595"/>
        <v>0</v>
      </c>
      <c r="S5842" s="168">
        <f t="shared" si="2586"/>
        <v>0</v>
      </c>
      <c r="T5842" s="168">
        <f t="shared" ref="T5842:W5845" si="2596">SUM(T5846)</f>
        <v>0</v>
      </c>
      <c r="U5842" s="168">
        <f t="shared" si="2596"/>
        <v>0</v>
      </c>
      <c r="V5842" s="168">
        <f t="shared" si="2596"/>
        <v>0</v>
      </c>
      <c r="W5842" s="168">
        <f t="shared" si="2596"/>
        <v>0</v>
      </c>
    </row>
    <row r="5843" spans="2:23" ht="16.5" thickTop="1" thickBot="1">
      <c r="B5843" s="164" t="s">
        <v>124</v>
      </c>
      <c r="C5843" s="171" t="s">
        <v>96</v>
      </c>
      <c r="D5843" s="168">
        <f t="shared" si="2580"/>
        <v>3500000</v>
      </c>
      <c r="E5843" s="168">
        <f t="shared" si="2581"/>
        <v>600000</v>
      </c>
      <c r="F5843" s="168">
        <f t="shared" si="2581"/>
        <v>500000</v>
      </c>
      <c r="G5843" s="168">
        <f t="shared" si="2581"/>
        <v>1400000</v>
      </c>
      <c r="H5843" s="168">
        <f t="shared" si="2579"/>
        <v>1000000</v>
      </c>
      <c r="I5843" s="168">
        <f t="shared" si="2582"/>
        <v>3500000</v>
      </c>
      <c r="J5843" s="168">
        <f t="shared" si="2594"/>
        <v>600000</v>
      </c>
      <c r="K5843" s="168">
        <f t="shared" si="2594"/>
        <v>500000</v>
      </c>
      <c r="L5843" s="168">
        <f t="shared" si="2594"/>
        <v>1400000</v>
      </c>
      <c r="M5843" s="168">
        <f t="shared" si="2594"/>
        <v>1000000</v>
      </c>
      <c r="N5843" s="168">
        <f t="shared" si="2584"/>
        <v>0</v>
      </c>
      <c r="O5843" s="168">
        <f t="shared" si="2595"/>
        <v>0</v>
      </c>
      <c r="P5843" s="168">
        <f t="shared" si="2595"/>
        <v>0</v>
      </c>
      <c r="Q5843" s="168">
        <f t="shared" si="2595"/>
        <v>0</v>
      </c>
      <c r="R5843" s="168">
        <f t="shared" si="2595"/>
        <v>0</v>
      </c>
      <c r="S5843" s="168">
        <f t="shared" si="2586"/>
        <v>0</v>
      </c>
      <c r="T5843" s="168">
        <f t="shared" si="2596"/>
        <v>0</v>
      </c>
      <c r="U5843" s="168">
        <f t="shared" si="2596"/>
        <v>0</v>
      </c>
      <c r="V5843" s="168">
        <f t="shared" si="2596"/>
        <v>0</v>
      </c>
      <c r="W5843" s="168">
        <f t="shared" si="2596"/>
        <v>0</v>
      </c>
    </row>
    <row r="5844" spans="2:23" ht="16.5" thickTop="1" thickBot="1">
      <c r="B5844" s="164" t="s">
        <v>124</v>
      </c>
      <c r="C5844" s="172" t="s">
        <v>100</v>
      </c>
      <c r="D5844" s="168">
        <f t="shared" si="2580"/>
        <v>3500000</v>
      </c>
      <c r="E5844" s="168">
        <f t="shared" si="2581"/>
        <v>600000</v>
      </c>
      <c r="F5844" s="168">
        <f t="shared" si="2581"/>
        <v>500000</v>
      </c>
      <c r="G5844" s="168">
        <f t="shared" si="2581"/>
        <v>1400000</v>
      </c>
      <c r="H5844" s="168">
        <f t="shared" si="2579"/>
        <v>1000000</v>
      </c>
      <c r="I5844" s="168">
        <f t="shared" si="2582"/>
        <v>3500000</v>
      </c>
      <c r="J5844" s="168">
        <f t="shared" si="2594"/>
        <v>600000</v>
      </c>
      <c r="K5844" s="168">
        <f t="shared" si="2594"/>
        <v>500000</v>
      </c>
      <c r="L5844" s="168">
        <f t="shared" si="2594"/>
        <v>1400000</v>
      </c>
      <c r="M5844" s="168">
        <f t="shared" si="2594"/>
        <v>1000000</v>
      </c>
      <c r="N5844" s="168">
        <f t="shared" si="2584"/>
        <v>0</v>
      </c>
      <c r="O5844" s="168">
        <f t="shared" si="2595"/>
        <v>0</v>
      </c>
      <c r="P5844" s="168">
        <f t="shared" si="2595"/>
        <v>0</v>
      </c>
      <c r="Q5844" s="168">
        <f t="shared" si="2595"/>
        <v>0</v>
      </c>
      <c r="R5844" s="168">
        <f t="shared" si="2595"/>
        <v>0</v>
      </c>
      <c r="S5844" s="168">
        <f t="shared" si="2586"/>
        <v>0</v>
      </c>
      <c r="T5844" s="168">
        <f t="shared" si="2596"/>
        <v>0</v>
      </c>
      <c r="U5844" s="168">
        <f t="shared" si="2596"/>
        <v>0</v>
      </c>
      <c r="V5844" s="168">
        <f t="shared" si="2596"/>
        <v>0</v>
      </c>
      <c r="W5844" s="168">
        <f t="shared" si="2596"/>
        <v>0</v>
      </c>
    </row>
    <row r="5845" spans="2:23" ht="16.5" thickTop="1" thickBot="1">
      <c r="B5845" s="164" t="s">
        <v>124</v>
      </c>
      <c r="C5845" s="173" t="s">
        <v>136</v>
      </c>
      <c r="D5845" s="168">
        <f t="shared" si="2580"/>
        <v>3500000</v>
      </c>
      <c r="E5845" s="168">
        <f t="shared" si="2581"/>
        <v>600000</v>
      </c>
      <c r="F5845" s="168">
        <f t="shared" si="2581"/>
        <v>500000</v>
      </c>
      <c r="G5845" s="168">
        <f t="shared" si="2581"/>
        <v>1400000</v>
      </c>
      <c r="H5845" s="168">
        <f t="shared" si="2579"/>
        <v>1000000</v>
      </c>
      <c r="I5845" s="168">
        <f t="shared" si="2582"/>
        <v>3500000</v>
      </c>
      <c r="J5845" s="168">
        <f t="shared" si="2594"/>
        <v>600000</v>
      </c>
      <c r="K5845" s="168">
        <f t="shared" si="2594"/>
        <v>500000</v>
      </c>
      <c r="L5845" s="168">
        <f t="shared" si="2594"/>
        <v>1400000</v>
      </c>
      <c r="M5845" s="168">
        <f t="shared" si="2594"/>
        <v>1000000</v>
      </c>
      <c r="N5845" s="168">
        <f t="shared" si="2584"/>
        <v>0</v>
      </c>
      <c r="O5845" s="168">
        <f t="shared" si="2595"/>
        <v>0</v>
      </c>
      <c r="P5845" s="168">
        <f t="shared" si="2595"/>
        <v>0</v>
      </c>
      <c r="Q5845" s="168">
        <f t="shared" si="2595"/>
        <v>0</v>
      </c>
      <c r="R5845" s="168">
        <f t="shared" si="2595"/>
        <v>0</v>
      </c>
      <c r="S5845" s="168">
        <f t="shared" si="2586"/>
        <v>0</v>
      </c>
      <c r="T5845" s="168">
        <f t="shared" si="2596"/>
        <v>0</v>
      </c>
      <c r="U5845" s="168">
        <f t="shared" si="2596"/>
        <v>0</v>
      </c>
      <c r="V5845" s="168">
        <f t="shared" si="2596"/>
        <v>0</v>
      </c>
      <c r="W5845" s="168">
        <f t="shared" si="2596"/>
        <v>0</v>
      </c>
    </row>
    <row r="5846" spans="2:23" ht="31.5" thickTop="1" thickBot="1">
      <c r="B5846" s="164" t="s">
        <v>1950</v>
      </c>
      <c r="C5846" s="171" t="s">
        <v>1951</v>
      </c>
      <c r="D5846" s="168">
        <f t="shared" si="2580"/>
        <v>3500000</v>
      </c>
      <c r="E5846" s="168">
        <f t="shared" si="2581"/>
        <v>600000</v>
      </c>
      <c r="F5846" s="168">
        <f t="shared" si="2581"/>
        <v>500000</v>
      </c>
      <c r="G5846" s="168">
        <f t="shared" si="2581"/>
        <v>1400000</v>
      </c>
      <c r="H5846" s="168">
        <f t="shared" si="2579"/>
        <v>1000000</v>
      </c>
      <c r="I5846" s="168">
        <f t="shared" si="2582"/>
        <v>3500000</v>
      </c>
      <c r="J5846" s="168">
        <f t="shared" ref="J5846:M5848" si="2597">SUM(J5847)</f>
        <v>600000</v>
      </c>
      <c r="K5846" s="168">
        <f t="shared" si="2597"/>
        <v>500000</v>
      </c>
      <c r="L5846" s="168">
        <f t="shared" si="2597"/>
        <v>1400000</v>
      </c>
      <c r="M5846" s="168">
        <f t="shared" si="2597"/>
        <v>1000000</v>
      </c>
      <c r="N5846" s="168">
        <f t="shared" si="2584"/>
        <v>0</v>
      </c>
      <c r="O5846" s="168">
        <f t="shared" ref="O5846:R5848" si="2598">SUM(O5847)</f>
        <v>0</v>
      </c>
      <c r="P5846" s="168">
        <f t="shared" si="2598"/>
        <v>0</v>
      </c>
      <c r="Q5846" s="168">
        <f t="shared" si="2598"/>
        <v>0</v>
      </c>
      <c r="R5846" s="168">
        <f t="shared" si="2598"/>
        <v>0</v>
      </c>
      <c r="S5846" s="168">
        <f t="shared" si="2586"/>
        <v>0</v>
      </c>
      <c r="T5846" s="168">
        <f t="shared" ref="T5846:W5848" si="2599">SUM(T5847)</f>
        <v>0</v>
      </c>
      <c r="U5846" s="168">
        <f t="shared" si="2599"/>
        <v>0</v>
      </c>
      <c r="V5846" s="168">
        <f t="shared" si="2599"/>
        <v>0</v>
      </c>
      <c r="W5846" s="168">
        <f t="shared" si="2599"/>
        <v>0</v>
      </c>
    </row>
    <row r="5847" spans="2:23" ht="16.5" thickTop="1" thickBot="1">
      <c r="B5847" s="164" t="s">
        <v>124</v>
      </c>
      <c r="C5847" s="172" t="s">
        <v>96</v>
      </c>
      <c r="D5847" s="168">
        <f t="shared" si="2580"/>
        <v>3500000</v>
      </c>
      <c r="E5847" s="168">
        <f t="shared" si="2581"/>
        <v>600000</v>
      </c>
      <c r="F5847" s="168">
        <f t="shared" si="2581"/>
        <v>500000</v>
      </c>
      <c r="G5847" s="168">
        <f t="shared" si="2581"/>
        <v>1400000</v>
      </c>
      <c r="H5847" s="168">
        <f t="shared" si="2579"/>
        <v>1000000</v>
      </c>
      <c r="I5847" s="168">
        <f t="shared" si="2582"/>
        <v>3500000</v>
      </c>
      <c r="J5847" s="168">
        <f t="shared" si="2597"/>
        <v>600000</v>
      </c>
      <c r="K5847" s="168">
        <f t="shared" si="2597"/>
        <v>500000</v>
      </c>
      <c r="L5847" s="168">
        <f t="shared" si="2597"/>
        <v>1400000</v>
      </c>
      <c r="M5847" s="168">
        <f t="shared" si="2597"/>
        <v>1000000</v>
      </c>
      <c r="N5847" s="168">
        <f t="shared" si="2584"/>
        <v>0</v>
      </c>
      <c r="O5847" s="168">
        <f t="shared" si="2598"/>
        <v>0</v>
      </c>
      <c r="P5847" s="168">
        <f t="shared" si="2598"/>
        <v>0</v>
      </c>
      <c r="Q5847" s="168">
        <f t="shared" si="2598"/>
        <v>0</v>
      </c>
      <c r="R5847" s="168">
        <f t="shared" si="2598"/>
        <v>0</v>
      </c>
      <c r="S5847" s="168">
        <f t="shared" si="2586"/>
        <v>0</v>
      </c>
      <c r="T5847" s="168">
        <f t="shared" si="2599"/>
        <v>0</v>
      </c>
      <c r="U5847" s="168">
        <f t="shared" si="2599"/>
        <v>0</v>
      </c>
      <c r="V5847" s="168">
        <f t="shared" si="2599"/>
        <v>0</v>
      </c>
      <c r="W5847" s="168">
        <f t="shared" si="2599"/>
        <v>0</v>
      </c>
    </row>
    <row r="5848" spans="2:23" ht="16.5" thickTop="1" thickBot="1">
      <c r="B5848" s="164" t="s">
        <v>124</v>
      </c>
      <c r="C5848" s="173" t="s">
        <v>100</v>
      </c>
      <c r="D5848" s="168">
        <f t="shared" si="2580"/>
        <v>3500000</v>
      </c>
      <c r="E5848" s="168">
        <f t="shared" si="2581"/>
        <v>600000</v>
      </c>
      <c r="F5848" s="168">
        <f t="shared" si="2581"/>
        <v>500000</v>
      </c>
      <c r="G5848" s="168">
        <f t="shared" si="2581"/>
        <v>1400000</v>
      </c>
      <c r="H5848" s="168">
        <f t="shared" si="2579"/>
        <v>1000000</v>
      </c>
      <c r="I5848" s="168">
        <f t="shared" si="2582"/>
        <v>3500000</v>
      </c>
      <c r="J5848" s="168">
        <f t="shared" si="2597"/>
        <v>600000</v>
      </c>
      <c r="K5848" s="168">
        <f t="shared" si="2597"/>
        <v>500000</v>
      </c>
      <c r="L5848" s="168">
        <f t="shared" si="2597"/>
        <v>1400000</v>
      </c>
      <c r="M5848" s="168">
        <f t="shared" si="2597"/>
        <v>1000000</v>
      </c>
      <c r="N5848" s="168">
        <f t="shared" si="2584"/>
        <v>0</v>
      </c>
      <c r="O5848" s="168">
        <f t="shared" si="2598"/>
        <v>0</v>
      </c>
      <c r="P5848" s="168">
        <f t="shared" si="2598"/>
        <v>0</v>
      </c>
      <c r="Q5848" s="168">
        <f t="shared" si="2598"/>
        <v>0</v>
      </c>
      <c r="R5848" s="168">
        <f t="shared" si="2598"/>
        <v>0</v>
      </c>
      <c r="S5848" s="168">
        <f t="shared" si="2586"/>
        <v>0</v>
      </c>
      <c r="T5848" s="168">
        <f t="shared" si="2599"/>
        <v>0</v>
      </c>
      <c r="U5848" s="168">
        <f t="shared" si="2599"/>
        <v>0</v>
      </c>
      <c r="V5848" s="168">
        <f t="shared" si="2599"/>
        <v>0</v>
      </c>
      <c r="W5848" s="168">
        <f t="shared" si="2599"/>
        <v>0</v>
      </c>
    </row>
    <row r="5849" spans="2:23" ht="16.5" thickTop="1" thickBot="1">
      <c r="B5849" s="164" t="s">
        <v>124</v>
      </c>
      <c r="C5849" s="174" t="s">
        <v>136</v>
      </c>
      <c r="D5849" s="168">
        <f t="shared" si="2580"/>
        <v>3500000</v>
      </c>
      <c r="E5849" s="168">
        <f t="shared" si="2581"/>
        <v>600000</v>
      </c>
      <c r="F5849" s="168">
        <f t="shared" si="2581"/>
        <v>500000</v>
      </c>
      <c r="G5849" s="168">
        <f t="shared" si="2581"/>
        <v>1400000</v>
      </c>
      <c r="H5849" s="168">
        <f t="shared" si="2579"/>
        <v>1000000</v>
      </c>
      <c r="I5849" s="168">
        <f t="shared" si="2582"/>
        <v>3500000</v>
      </c>
      <c r="J5849" s="168">
        <v>600000</v>
      </c>
      <c r="K5849" s="168">
        <v>500000</v>
      </c>
      <c r="L5849" s="168">
        <v>1400000</v>
      </c>
      <c r="M5849" s="168">
        <v>1000000</v>
      </c>
      <c r="N5849" s="168">
        <f t="shared" si="2584"/>
        <v>0</v>
      </c>
      <c r="O5849" s="168">
        <v>0</v>
      </c>
      <c r="P5849" s="168">
        <v>0</v>
      </c>
      <c r="Q5849" s="168">
        <v>0</v>
      </c>
      <c r="R5849" s="168">
        <v>0</v>
      </c>
      <c r="S5849" s="168">
        <f t="shared" si="2586"/>
        <v>0</v>
      </c>
      <c r="T5849" s="168">
        <v>0</v>
      </c>
      <c r="U5849" s="168">
        <v>0</v>
      </c>
      <c r="V5849" s="168">
        <v>0</v>
      </c>
      <c r="W5849" s="168">
        <v>0</v>
      </c>
    </row>
    <row r="5850" spans="2:23" ht="16.5" thickTop="1" thickBot="1">
      <c r="B5850" s="164" t="s">
        <v>1952</v>
      </c>
      <c r="C5850" s="170" t="s">
        <v>1953</v>
      </c>
      <c r="D5850" s="168">
        <f t="shared" si="2580"/>
        <v>37400000</v>
      </c>
      <c r="E5850" s="168">
        <f t="shared" si="2581"/>
        <v>12755000</v>
      </c>
      <c r="F5850" s="168">
        <f t="shared" si="2581"/>
        <v>5842000</v>
      </c>
      <c r="G5850" s="168">
        <f t="shared" si="2581"/>
        <v>9653000</v>
      </c>
      <c r="H5850" s="168">
        <f t="shared" si="2579"/>
        <v>9150000</v>
      </c>
      <c r="I5850" s="168">
        <f t="shared" si="2582"/>
        <v>37400000</v>
      </c>
      <c r="J5850" s="168">
        <f>SUM(J5851,J5861)</f>
        <v>12755000</v>
      </c>
      <c r="K5850" s="168">
        <f>SUM(K5851,K5861)</f>
        <v>5842000</v>
      </c>
      <c r="L5850" s="168">
        <f>SUM(L5851,L5861)</f>
        <v>9653000</v>
      </c>
      <c r="M5850" s="168">
        <f>SUM(M5851,M5861)</f>
        <v>9150000</v>
      </c>
      <c r="N5850" s="168">
        <f t="shared" si="2584"/>
        <v>0</v>
      </c>
      <c r="O5850" s="168">
        <f>SUM(O5851,O5861)</f>
        <v>0</v>
      </c>
      <c r="P5850" s="168">
        <f>SUM(P5851,P5861)</f>
        <v>0</v>
      </c>
      <c r="Q5850" s="168">
        <f>SUM(Q5851,Q5861)</f>
        <v>0</v>
      </c>
      <c r="R5850" s="168">
        <f>SUM(R5851,R5861)</f>
        <v>0</v>
      </c>
      <c r="S5850" s="168">
        <f t="shared" si="2586"/>
        <v>0</v>
      </c>
      <c r="T5850" s="168">
        <f>SUM(T5851,T5861)</f>
        <v>0</v>
      </c>
      <c r="U5850" s="168">
        <f>SUM(U5851,U5861)</f>
        <v>0</v>
      </c>
      <c r="V5850" s="168">
        <f>SUM(V5851,V5861)</f>
        <v>0</v>
      </c>
      <c r="W5850" s="168">
        <f>SUM(W5851,W5861)</f>
        <v>0</v>
      </c>
    </row>
    <row r="5851" spans="2:23" ht="16.5" thickTop="1" thickBot="1">
      <c r="B5851" s="164" t="s">
        <v>124</v>
      </c>
      <c r="C5851" s="171" t="s">
        <v>96</v>
      </c>
      <c r="D5851" s="168">
        <f t="shared" si="2580"/>
        <v>37384000</v>
      </c>
      <c r="E5851" s="168">
        <f t="shared" si="2581"/>
        <v>12755000</v>
      </c>
      <c r="F5851" s="168">
        <f t="shared" si="2581"/>
        <v>5834000</v>
      </c>
      <c r="G5851" s="168">
        <f t="shared" si="2581"/>
        <v>9645000</v>
      </c>
      <c r="H5851" s="168">
        <f t="shared" si="2579"/>
        <v>9150000</v>
      </c>
      <c r="I5851" s="168">
        <f t="shared" si="2582"/>
        <v>37384000</v>
      </c>
      <c r="J5851" s="168">
        <f>SUM(J5852:J5854,J5856)</f>
        <v>12755000</v>
      </c>
      <c r="K5851" s="168">
        <f>SUM(K5852:K5854,K5856)</f>
        <v>5834000</v>
      </c>
      <c r="L5851" s="168">
        <f>SUM(L5852:L5854,L5856)</f>
        <v>9645000</v>
      </c>
      <c r="M5851" s="168">
        <f>SUM(M5852:M5854,M5856)</f>
        <v>9150000</v>
      </c>
      <c r="N5851" s="168">
        <f t="shared" si="2584"/>
        <v>0</v>
      </c>
      <c r="O5851" s="168">
        <f>SUM(O5852:O5854,O5856)</f>
        <v>0</v>
      </c>
      <c r="P5851" s="168">
        <f>SUM(P5852:P5854,P5856)</f>
        <v>0</v>
      </c>
      <c r="Q5851" s="168">
        <f>SUM(Q5852:Q5854,Q5856)</f>
        <v>0</v>
      </c>
      <c r="R5851" s="168">
        <f>SUM(R5852:R5854,R5856)</f>
        <v>0</v>
      </c>
      <c r="S5851" s="168">
        <f t="shared" si="2586"/>
        <v>0</v>
      </c>
      <c r="T5851" s="168">
        <f>SUM(T5852:T5854,T5856)</f>
        <v>0</v>
      </c>
      <c r="U5851" s="168">
        <f>SUM(U5852:U5854,U5856)</f>
        <v>0</v>
      </c>
      <c r="V5851" s="168">
        <f>SUM(V5852:V5854,V5856)</f>
        <v>0</v>
      </c>
      <c r="W5851" s="168">
        <f>SUM(W5852:W5854,W5856)</f>
        <v>0</v>
      </c>
    </row>
    <row r="5852" spans="2:23" ht="16.5" thickTop="1" thickBot="1">
      <c r="B5852" s="164" t="s">
        <v>124</v>
      </c>
      <c r="C5852" s="172" t="s">
        <v>97</v>
      </c>
      <c r="D5852" s="168">
        <f t="shared" si="2580"/>
        <v>178000</v>
      </c>
      <c r="E5852" s="168">
        <f t="shared" si="2581"/>
        <v>45000</v>
      </c>
      <c r="F5852" s="168">
        <f t="shared" si="2581"/>
        <v>44000</v>
      </c>
      <c r="G5852" s="168">
        <f t="shared" si="2581"/>
        <v>45000</v>
      </c>
      <c r="H5852" s="168">
        <f t="shared" si="2579"/>
        <v>44000</v>
      </c>
      <c r="I5852" s="168">
        <f t="shared" si="2582"/>
        <v>178000</v>
      </c>
      <c r="J5852" s="168">
        <v>45000</v>
      </c>
      <c r="K5852" s="168">
        <v>44000</v>
      </c>
      <c r="L5852" s="168">
        <v>45000</v>
      </c>
      <c r="M5852" s="168">
        <v>44000</v>
      </c>
      <c r="N5852" s="168">
        <f t="shared" si="2584"/>
        <v>0</v>
      </c>
      <c r="O5852" s="168">
        <v>0</v>
      </c>
      <c r="P5852" s="168">
        <v>0</v>
      </c>
      <c r="Q5852" s="168">
        <v>0</v>
      </c>
      <c r="R5852" s="168">
        <v>0</v>
      </c>
      <c r="S5852" s="168">
        <f t="shared" si="2586"/>
        <v>0</v>
      </c>
      <c r="T5852" s="168">
        <v>0</v>
      </c>
      <c r="U5852" s="168">
        <v>0</v>
      </c>
      <c r="V5852" s="168">
        <v>0</v>
      </c>
      <c r="W5852" s="168">
        <v>0</v>
      </c>
    </row>
    <row r="5853" spans="2:23" ht="16.5" thickTop="1" thickBot="1">
      <c r="B5853" s="164" t="s">
        <v>124</v>
      </c>
      <c r="C5853" s="172" t="s">
        <v>98</v>
      </c>
      <c r="D5853" s="168">
        <f t="shared" si="2580"/>
        <v>206000</v>
      </c>
      <c r="E5853" s="168">
        <f t="shared" si="2581"/>
        <v>50000</v>
      </c>
      <c r="F5853" s="168">
        <f t="shared" si="2581"/>
        <v>50000</v>
      </c>
      <c r="G5853" s="168">
        <f t="shared" si="2581"/>
        <v>50000</v>
      </c>
      <c r="H5853" s="168">
        <f t="shared" si="2579"/>
        <v>56000</v>
      </c>
      <c r="I5853" s="168">
        <f t="shared" si="2582"/>
        <v>206000</v>
      </c>
      <c r="J5853" s="168">
        <v>50000</v>
      </c>
      <c r="K5853" s="168">
        <v>50000</v>
      </c>
      <c r="L5853" s="168">
        <v>50000</v>
      </c>
      <c r="M5853" s="168">
        <v>56000</v>
      </c>
      <c r="N5853" s="168">
        <f t="shared" si="2584"/>
        <v>0</v>
      </c>
      <c r="O5853" s="168">
        <v>0</v>
      </c>
      <c r="P5853" s="168">
        <v>0</v>
      </c>
      <c r="Q5853" s="168">
        <v>0</v>
      </c>
      <c r="R5853" s="168">
        <v>0</v>
      </c>
      <c r="S5853" s="168">
        <f t="shared" si="2586"/>
        <v>0</v>
      </c>
      <c r="T5853" s="168">
        <v>0</v>
      </c>
      <c r="U5853" s="168">
        <v>0</v>
      </c>
      <c r="V5853" s="168">
        <v>0</v>
      </c>
      <c r="W5853" s="168">
        <v>0</v>
      </c>
    </row>
    <row r="5854" spans="2:23" ht="16.5" thickTop="1" thickBot="1">
      <c r="B5854" s="164" t="s">
        <v>124</v>
      </c>
      <c r="C5854" s="172" t="s">
        <v>100</v>
      </c>
      <c r="D5854" s="168">
        <f t="shared" si="2580"/>
        <v>32500000</v>
      </c>
      <c r="E5854" s="168">
        <f t="shared" si="2581"/>
        <v>11850000</v>
      </c>
      <c r="F5854" s="168">
        <f t="shared" si="2581"/>
        <v>5200000</v>
      </c>
      <c r="G5854" s="168">
        <f t="shared" si="2581"/>
        <v>8800000</v>
      </c>
      <c r="H5854" s="168">
        <f t="shared" si="2579"/>
        <v>6650000</v>
      </c>
      <c r="I5854" s="168">
        <f t="shared" si="2582"/>
        <v>32500000</v>
      </c>
      <c r="J5854" s="168">
        <f>SUM(J5855)</f>
        <v>11850000</v>
      </c>
      <c r="K5854" s="168">
        <f>SUM(K5855)</f>
        <v>5200000</v>
      </c>
      <c r="L5854" s="168">
        <f>SUM(L5855)</f>
        <v>8800000</v>
      </c>
      <c r="M5854" s="168">
        <f>SUM(M5855)</f>
        <v>6650000</v>
      </c>
      <c r="N5854" s="168">
        <f t="shared" si="2584"/>
        <v>0</v>
      </c>
      <c r="O5854" s="168">
        <f>SUM(O5855)</f>
        <v>0</v>
      </c>
      <c r="P5854" s="168">
        <f>SUM(P5855)</f>
        <v>0</v>
      </c>
      <c r="Q5854" s="168">
        <f>SUM(Q5855)</f>
        <v>0</v>
      </c>
      <c r="R5854" s="168">
        <f>SUM(R5855)</f>
        <v>0</v>
      </c>
      <c r="S5854" s="168">
        <f t="shared" si="2586"/>
        <v>0</v>
      </c>
      <c r="T5854" s="168">
        <f>SUM(T5855)</f>
        <v>0</v>
      </c>
      <c r="U5854" s="168">
        <f>SUM(U5855)</f>
        <v>0</v>
      </c>
      <c r="V5854" s="168">
        <f>SUM(V5855)</f>
        <v>0</v>
      </c>
      <c r="W5854" s="168">
        <f>SUM(W5855)</f>
        <v>0</v>
      </c>
    </row>
    <row r="5855" spans="2:23" ht="16.5" thickTop="1" thickBot="1">
      <c r="B5855" s="164" t="s">
        <v>124</v>
      </c>
      <c r="C5855" s="173" t="s">
        <v>136</v>
      </c>
      <c r="D5855" s="168">
        <f t="shared" si="2580"/>
        <v>32500000</v>
      </c>
      <c r="E5855" s="168">
        <f t="shared" si="2581"/>
        <v>11850000</v>
      </c>
      <c r="F5855" s="168">
        <f t="shared" si="2581"/>
        <v>5200000</v>
      </c>
      <c r="G5855" s="168">
        <f t="shared" si="2581"/>
        <v>8800000</v>
      </c>
      <c r="H5855" s="168">
        <f t="shared" si="2579"/>
        <v>6650000</v>
      </c>
      <c r="I5855" s="168">
        <f t="shared" si="2582"/>
        <v>32500000</v>
      </c>
      <c r="J5855" s="168">
        <v>11850000</v>
      </c>
      <c r="K5855" s="168">
        <v>5200000</v>
      </c>
      <c r="L5855" s="168">
        <v>8800000</v>
      </c>
      <c r="M5855" s="168">
        <v>6650000</v>
      </c>
      <c r="N5855" s="168">
        <f t="shared" si="2584"/>
        <v>0</v>
      </c>
      <c r="O5855" s="168">
        <v>0</v>
      </c>
      <c r="P5855" s="168">
        <v>0</v>
      </c>
      <c r="Q5855" s="168">
        <v>0</v>
      </c>
      <c r="R5855" s="168">
        <v>0</v>
      </c>
      <c r="S5855" s="168">
        <f t="shared" si="2586"/>
        <v>0</v>
      </c>
      <c r="T5855" s="168">
        <v>0</v>
      </c>
      <c r="U5855" s="168">
        <v>0</v>
      </c>
      <c r="V5855" s="168">
        <v>0</v>
      </c>
      <c r="W5855" s="168">
        <v>0</v>
      </c>
    </row>
    <row r="5856" spans="2:23" ht="16.5" thickTop="1" thickBot="1">
      <c r="B5856" s="164" t="s">
        <v>124</v>
      </c>
      <c r="C5856" s="172" t="s">
        <v>15</v>
      </c>
      <c r="D5856" s="168">
        <f t="shared" si="2580"/>
        <v>4500000</v>
      </c>
      <c r="E5856" s="168">
        <f t="shared" si="2581"/>
        <v>810000</v>
      </c>
      <c r="F5856" s="168">
        <f t="shared" si="2581"/>
        <v>540000</v>
      </c>
      <c r="G5856" s="168">
        <f t="shared" si="2581"/>
        <v>750000</v>
      </c>
      <c r="H5856" s="168">
        <f t="shared" si="2579"/>
        <v>2400000</v>
      </c>
      <c r="I5856" s="168">
        <f t="shared" si="2582"/>
        <v>4500000</v>
      </c>
      <c r="J5856" s="168">
        <f t="shared" ref="J5856:M5859" si="2600">SUM(J5857)</f>
        <v>810000</v>
      </c>
      <c r="K5856" s="168">
        <f t="shared" si="2600"/>
        <v>540000</v>
      </c>
      <c r="L5856" s="168">
        <f t="shared" si="2600"/>
        <v>750000</v>
      </c>
      <c r="M5856" s="168">
        <f t="shared" si="2600"/>
        <v>2400000</v>
      </c>
      <c r="N5856" s="168">
        <f t="shared" si="2584"/>
        <v>0</v>
      </c>
      <c r="O5856" s="168">
        <f t="shared" ref="O5856:R5859" si="2601">SUM(O5857)</f>
        <v>0</v>
      </c>
      <c r="P5856" s="168">
        <f t="shared" si="2601"/>
        <v>0</v>
      </c>
      <c r="Q5856" s="168">
        <f t="shared" si="2601"/>
        <v>0</v>
      </c>
      <c r="R5856" s="168">
        <f t="shared" si="2601"/>
        <v>0</v>
      </c>
      <c r="S5856" s="168">
        <f t="shared" si="2586"/>
        <v>0</v>
      </c>
      <c r="T5856" s="168">
        <f t="shared" ref="T5856:W5859" si="2602">SUM(T5857)</f>
        <v>0</v>
      </c>
      <c r="U5856" s="168">
        <f t="shared" si="2602"/>
        <v>0</v>
      </c>
      <c r="V5856" s="168">
        <f t="shared" si="2602"/>
        <v>0</v>
      </c>
      <c r="W5856" s="168">
        <f t="shared" si="2602"/>
        <v>0</v>
      </c>
    </row>
    <row r="5857" spans="2:23" ht="16.5" thickTop="1" thickBot="1">
      <c r="B5857" s="164" t="s">
        <v>124</v>
      </c>
      <c r="C5857" s="173" t="s">
        <v>140</v>
      </c>
      <c r="D5857" s="168">
        <f t="shared" si="2580"/>
        <v>4500000</v>
      </c>
      <c r="E5857" s="168">
        <f t="shared" si="2581"/>
        <v>810000</v>
      </c>
      <c r="F5857" s="168">
        <f t="shared" si="2581"/>
        <v>540000</v>
      </c>
      <c r="G5857" s="168">
        <f t="shared" si="2581"/>
        <v>750000</v>
      </c>
      <c r="H5857" s="168">
        <f t="shared" si="2579"/>
        <v>2400000</v>
      </c>
      <c r="I5857" s="168">
        <f t="shared" si="2582"/>
        <v>4500000</v>
      </c>
      <c r="J5857" s="168">
        <f t="shared" si="2600"/>
        <v>810000</v>
      </c>
      <c r="K5857" s="168">
        <f t="shared" si="2600"/>
        <v>540000</v>
      </c>
      <c r="L5857" s="168">
        <f t="shared" si="2600"/>
        <v>750000</v>
      </c>
      <c r="M5857" s="168">
        <f t="shared" si="2600"/>
        <v>2400000</v>
      </c>
      <c r="N5857" s="168">
        <f t="shared" si="2584"/>
        <v>0</v>
      </c>
      <c r="O5857" s="168">
        <f t="shared" si="2601"/>
        <v>0</v>
      </c>
      <c r="P5857" s="168">
        <f t="shared" si="2601"/>
        <v>0</v>
      </c>
      <c r="Q5857" s="168">
        <f t="shared" si="2601"/>
        <v>0</v>
      </c>
      <c r="R5857" s="168">
        <f t="shared" si="2601"/>
        <v>0</v>
      </c>
      <c r="S5857" s="168">
        <f t="shared" si="2586"/>
        <v>0</v>
      </c>
      <c r="T5857" s="168">
        <f t="shared" si="2602"/>
        <v>0</v>
      </c>
      <c r="U5857" s="168">
        <f t="shared" si="2602"/>
        <v>0</v>
      </c>
      <c r="V5857" s="168">
        <f t="shared" si="2602"/>
        <v>0</v>
      </c>
      <c r="W5857" s="168">
        <f t="shared" si="2602"/>
        <v>0</v>
      </c>
    </row>
    <row r="5858" spans="2:23" ht="16.5" thickTop="1" thickBot="1">
      <c r="B5858" s="164" t="s">
        <v>124</v>
      </c>
      <c r="C5858" s="174" t="s">
        <v>138</v>
      </c>
      <c r="D5858" s="168">
        <f t="shared" si="2580"/>
        <v>4500000</v>
      </c>
      <c r="E5858" s="168">
        <f t="shared" si="2581"/>
        <v>810000</v>
      </c>
      <c r="F5858" s="168">
        <f t="shared" si="2581"/>
        <v>540000</v>
      </c>
      <c r="G5858" s="168">
        <f t="shared" si="2581"/>
        <v>750000</v>
      </c>
      <c r="H5858" s="168">
        <f t="shared" si="2579"/>
        <v>2400000</v>
      </c>
      <c r="I5858" s="168">
        <f t="shared" si="2582"/>
        <v>4500000</v>
      </c>
      <c r="J5858" s="168">
        <f t="shared" si="2600"/>
        <v>810000</v>
      </c>
      <c r="K5858" s="168">
        <f t="shared" si="2600"/>
        <v>540000</v>
      </c>
      <c r="L5858" s="168">
        <f t="shared" si="2600"/>
        <v>750000</v>
      </c>
      <c r="M5858" s="168">
        <f t="shared" si="2600"/>
        <v>2400000</v>
      </c>
      <c r="N5858" s="168">
        <f t="shared" si="2584"/>
        <v>0</v>
      </c>
      <c r="O5858" s="168">
        <f t="shared" si="2601"/>
        <v>0</v>
      </c>
      <c r="P5858" s="168">
        <f t="shared" si="2601"/>
        <v>0</v>
      </c>
      <c r="Q5858" s="168">
        <f t="shared" si="2601"/>
        <v>0</v>
      </c>
      <c r="R5858" s="168">
        <f t="shared" si="2601"/>
        <v>0</v>
      </c>
      <c r="S5858" s="168">
        <f t="shared" si="2586"/>
        <v>0</v>
      </c>
      <c r="T5858" s="168">
        <f t="shared" si="2602"/>
        <v>0</v>
      </c>
      <c r="U5858" s="168">
        <f t="shared" si="2602"/>
        <v>0</v>
      </c>
      <c r="V5858" s="168">
        <f t="shared" si="2602"/>
        <v>0</v>
      </c>
      <c r="W5858" s="168">
        <f t="shared" si="2602"/>
        <v>0</v>
      </c>
    </row>
    <row r="5859" spans="2:23" ht="16.5" thickTop="1" thickBot="1">
      <c r="B5859" s="164" t="s">
        <v>124</v>
      </c>
      <c r="C5859" s="175" t="s">
        <v>148</v>
      </c>
      <c r="D5859" s="168">
        <f t="shared" si="2580"/>
        <v>4500000</v>
      </c>
      <c r="E5859" s="168">
        <f t="shared" si="2581"/>
        <v>810000</v>
      </c>
      <c r="F5859" s="168">
        <f t="shared" si="2581"/>
        <v>540000</v>
      </c>
      <c r="G5859" s="168">
        <f t="shared" si="2581"/>
        <v>750000</v>
      </c>
      <c r="H5859" s="168">
        <f t="shared" si="2579"/>
        <v>2400000</v>
      </c>
      <c r="I5859" s="168">
        <f t="shared" si="2582"/>
        <v>4500000</v>
      </c>
      <c r="J5859" s="168">
        <f t="shared" si="2600"/>
        <v>810000</v>
      </c>
      <c r="K5859" s="168">
        <f t="shared" si="2600"/>
        <v>540000</v>
      </c>
      <c r="L5859" s="168">
        <f t="shared" si="2600"/>
        <v>750000</v>
      </c>
      <c r="M5859" s="168">
        <f t="shared" si="2600"/>
        <v>2400000</v>
      </c>
      <c r="N5859" s="168">
        <f t="shared" si="2584"/>
        <v>0</v>
      </c>
      <c r="O5859" s="168">
        <f t="shared" si="2601"/>
        <v>0</v>
      </c>
      <c r="P5859" s="168">
        <f t="shared" si="2601"/>
        <v>0</v>
      </c>
      <c r="Q5859" s="168">
        <f t="shared" si="2601"/>
        <v>0</v>
      </c>
      <c r="R5859" s="168">
        <f t="shared" si="2601"/>
        <v>0</v>
      </c>
      <c r="S5859" s="168">
        <f t="shared" si="2586"/>
        <v>0</v>
      </c>
      <c r="T5859" s="168">
        <f t="shared" si="2602"/>
        <v>0</v>
      </c>
      <c r="U5859" s="168">
        <f t="shared" si="2602"/>
        <v>0</v>
      </c>
      <c r="V5859" s="168">
        <f t="shared" si="2602"/>
        <v>0</v>
      </c>
      <c r="W5859" s="168">
        <f t="shared" si="2602"/>
        <v>0</v>
      </c>
    </row>
    <row r="5860" spans="2:23" ht="31.5" thickTop="1" thickBot="1">
      <c r="B5860" s="164" t="s">
        <v>124</v>
      </c>
      <c r="C5860" s="176" t="s">
        <v>152</v>
      </c>
      <c r="D5860" s="168">
        <f t="shared" si="2580"/>
        <v>4500000</v>
      </c>
      <c r="E5860" s="168">
        <f t="shared" si="2581"/>
        <v>810000</v>
      </c>
      <c r="F5860" s="168">
        <f t="shared" si="2581"/>
        <v>540000</v>
      </c>
      <c r="G5860" s="168">
        <f t="shared" si="2581"/>
        <v>750000</v>
      </c>
      <c r="H5860" s="168">
        <f t="shared" si="2579"/>
        <v>2400000</v>
      </c>
      <c r="I5860" s="168">
        <f t="shared" si="2582"/>
        <v>4500000</v>
      </c>
      <c r="J5860" s="168">
        <v>810000</v>
      </c>
      <c r="K5860" s="168">
        <v>540000</v>
      </c>
      <c r="L5860" s="168">
        <v>750000</v>
      </c>
      <c r="M5860" s="168">
        <v>2400000</v>
      </c>
      <c r="N5860" s="168">
        <f t="shared" si="2584"/>
        <v>0</v>
      </c>
      <c r="O5860" s="168">
        <v>0</v>
      </c>
      <c r="P5860" s="168">
        <v>0</v>
      </c>
      <c r="Q5860" s="168">
        <v>0</v>
      </c>
      <c r="R5860" s="168">
        <v>0</v>
      </c>
      <c r="S5860" s="168">
        <f t="shared" si="2586"/>
        <v>0</v>
      </c>
      <c r="T5860" s="168">
        <v>0</v>
      </c>
      <c r="U5860" s="168">
        <v>0</v>
      </c>
      <c r="V5860" s="168">
        <v>0</v>
      </c>
      <c r="W5860" s="168">
        <v>0</v>
      </c>
    </row>
    <row r="5861" spans="2:23" ht="16.5" thickTop="1" thickBot="1">
      <c r="B5861" s="164" t="s">
        <v>124</v>
      </c>
      <c r="C5861" s="171" t="s">
        <v>121</v>
      </c>
      <c r="D5861" s="168">
        <f t="shared" si="2580"/>
        <v>16000</v>
      </c>
      <c r="E5861" s="168">
        <f t="shared" si="2581"/>
        <v>0</v>
      </c>
      <c r="F5861" s="168">
        <f t="shared" si="2581"/>
        <v>8000</v>
      </c>
      <c r="G5861" s="168">
        <f t="shared" si="2581"/>
        <v>8000</v>
      </c>
      <c r="H5861" s="168">
        <f t="shared" si="2579"/>
        <v>0</v>
      </c>
      <c r="I5861" s="168">
        <f t="shared" si="2582"/>
        <v>16000</v>
      </c>
      <c r="J5861" s="168">
        <v>0</v>
      </c>
      <c r="K5861" s="168">
        <v>8000</v>
      </c>
      <c r="L5861" s="168">
        <v>8000</v>
      </c>
      <c r="M5861" s="168">
        <v>0</v>
      </c>
      <c r="N5861" s="168">
        <f t="shared" si="2584"/>
        <v>0</v>
      </c>
      <c r="O5861" s="168">
        <v>0</v>
      </c>
      <c r="P5861" s="168">
        <v>0</v>
      </c>
      <c r="Q5861" s="168">
        <v>0</v>
      </c>
      <c r="R5861" s="168">
        <v>0</v>
      </c>
      <c r="S5861" s="168">
        <f t="shared" si="2586"/>
        <v>0</v>
      </c>
      <c r="T5861" s="168">
        <v>0</v>
      </c>
      <c r="U5861" s="168">
        <v>0</v>
      </c>
      <c r="V5861" s="168">
        <v>0</v>
      </c>
      <c r="W5861" s="168">
        <v>0</v>
      </c>
    </row>
    <row r="5862" spans="2:23" ht="16.5" thickTop="1" thickBot="1">
      <c r="B5862" s="164" t="s">
        <v>1954</v>
      </c>
      <c r="C5862" s="170" t="s">
        <v>1955</v>
      </c>
      <c r="D5862" s="168">
        <f t="shared" si="2580"/>
        <v>2000000</v>
      </c>
      <c r="E5862" s="168">
        <f t="shared" si="2581"/>
        <v>1000000</v>
      </c>
      <c r="F5862" s="168">
        <f t="shared" si="2581"/>
        <v>500000</v>
      </c>
      <c r="G5862" s="168">
        <f t="shared" si="2581"/>
        <v>250000</v>
      </c>
      <c r="H5862" s="168">
        <f t="shared" si="2579"/>
        <v>250000</v>
      </c>
      <c r="I5862" s="168">
        <f t="shared" si="2582"/>
        <v>2000000</v>
      </c>
      <c r="J5862" s="168">
        <f t="shared" ref="J5862:M5865" si="2603">SUM(J5866)</f>
        <v>1000000</v>
      </c>
      <c r="K5862" s="168">
        <f t="shared" si="2603"/>
        <v>500000</v>
      </c>
      <c r="L5862" s="168">
        <f t="shared" si="2603"/>
        <v>250000</v>
      </c>
      <c r="M5862" s="168">
        <f t="shared" si="2603"/>
        <v>250000</v>
      </c>
      <c r="N5862" s="168">
        <f t="shared" si="2584"/>
        <v>0</v>
      </c>
      <c r="O5862" s="168">
        <f t="shared" ref="O5862:R5865" si="2604">SUM(O5866)</f>
        <v>0</v>
      </c>
      <c r="P5862" s="168">
        <f t="shared" si="2604"/>
        <v>0</v>
      </c>
      <c r="Q5862" s="168">
        <f t="shared" si="2604"/>
        <v>0</v>
      </c>
      <c r="R5862" s="168">
        <f t="shared" si="2604"/>
        <v>0</v>
      </c>
      <c r="S5862" s="168">
        <f t="shared" si="2586"/>
        <v>0</v>
      </c>
      <c r="T5862" s="168">
        <f t="shared" ref="T5862:W5865" si="2605">SUM(T5866)</f>
        <v>0</v>
      </c>
      <c r="U5862" s="168">
        <f t="shared" si="2605"/>
        <v>0</v>
      </c>
      <c r="V5862" s="168">
        <f t="shared" si="2605"/>
        <v>0</v>
      </c>
      <c r="W5862" s="168">
        <f t="shared" si="2605"/>
        <v>0</v>
      </c>
    </row>
    <row r="5863" spans="2:23" ht="16.5" thickTop="1" thickBot="1">
      <c r="B5863" s="164" t="s">
        <v>124</v>
      </c>
      <c r="C5863" s="171" t="s">
        <v>96</v>
      </c>
      <c r="D5863" s="168">
        <f t="shared" si="2580"/>
        <v>2000000</v>
      </c>
      <c r="E5863" s="168">
        <f t="shared" si="2581"/>
        <v>1000000</v>
      </c>
      <c r="F5863" s="168">
        <f t="shared" si="2581"/>
        <v>500000</v>
      </c>
      <c r="G5863" s="168">
        <f t="shared" si="2581"/>
        <v>250000</v>
      </c>
      <c r="H5863" s="168">
        <f t="shared" si="2579"/>
        <v>250000</v>
      </c>
      <c r="I5863" s="168">
        <f t="shared" si="2582"/>
        <v>2000000</v>
      </c>
      <c r="J5863" s="168">
        <f t="shared" si="2603"/>
        <v>1000000</v>
      </c>
      <c r="K5863" s="168">
        <f t="shared" si="2603"/>
        <v>500000</v>
      </c>
      <c r="L5863" s="168">
        <f t="shared" si="2603"/>
        <v>250000</v>
      </c>
      <c r="M5863" s="168">
        <f t="shared" si="2603"/>
        <v>250000</v>
      </c>
      <c r="N5863" s="168">
        <f t="shared" si="2584"/>
        <v>0</v>
      </c>
      <c r="O5863" s="168">
        <f t="shared" si="2604"/>
        <v>0</v>
      </c>
      <c r="P5863" s="168">
        <f t="shared" si="2604"/>
        <v>0</v>
      </c>
      <c r="Q5863" s="168">
        <f t="shared" si="2604"/>
        <v>0</v>
      </c>
      <c r="R5863" s="168">
        <f t="shared" si="2604"/>
        <v>0</v>
      </c>
      <c r="S5863" s="168">
        <f t="shared" si="2586"/>
        <v>0</v>
      </c>
      <c r="T5863" s="168">
        <f t="shared" si="2605"/>
        <v>0</v>
      </c>
      <c r="U5863" s="168">
        <f t="shared" si="2605"/>
        <v>0</v>
      </c>
      <c r="V5863" s="168">
        <f t="shared" si="2605"/>
        <v>0</v>
      </c>
      <c r="W5863" s="168">
        <f t="shared" si="2605"/>
        <v>0</v>
      </c>
    </row>
    <row r="5864" spans="2:23" ht="16.5" thickTop="1" thickBot="1">
      <c r="B5864" s="164" t="s">
        <v>124</v>
      </c>
      <c r="C5864" s="172" t="s">
        <v>100</v>
      </c>
      <c r="D5864" s="168">
        <f t="shared" si="2580"/>
        <v>2000000</v>
      </c>
      <c r="E5864" s="168">
        <f t="shared" si="2581"/>
        <v>1000000</v>
      </c>
      <c r="F5864" s="168">
        <f t="shared" si="2581"/>
        <v>500000</v>
      </c>
      <c r="G5864" s="168">
        <f t="shared" si="2581"/>
        <v>250000</v>
      </c>
      <c r="H5864" s="168">
        <f t="shared" si="2579"/>
        <v>250000</v>
      </c>
      <c r="I5864" s="168">
        <f t="shared" si="2582"/>
        <v>2000000</v>
      </c>
      <c r="J5864" s="168">
        <f t="shared" si="2603"/>
        <v>1000000</v>
      </c>
      <c r="K5864" s="168">
        <f t="shared" si="2603"/>
        <v>500000</v>
      </c>
      <c r="L5864" s="168">
        <f t="shared" si="2603"/>
        <v>250000</v>
      </c>
      <c r="M5864" s="168">
        <f t="shared" si="2603"/>
        <v>250000</v>
      </c>
      <c r="N5864" s="168">
        <f t="shared" si="2584"/>
        <v>0</v>
      </c>
      <c r="O5864" s="168">
        <f t="shared" si="2604"/>
        <v>0</v>
      </c>
      <c r="P5864" s="168">
        <f t="shared" si="2604"/>
        <v>0</v>
      </c>
      <c r="Q5864" s="168">
        <f t="shared" si="2604"/>
        <v>0</v>
      </c>
      <c r="R5864" s="168">
        <f t="shared" si="2604"/>
        <v>0</v>
      </c>
      <c r="S5864" s="168">
        <f t="shared" si="2586"/>
        <v>0</v>
      </c>
      <c r="T5864" s="168">
        <f t="shared" si="2605"/>
        <v>0</v>
      </c>
      <c r="U5864" s="168">
        <f t="shared" si="2605"/>
        <v>0</v>
      </c>
      <c r="V5864" s="168">
        <f t="shared" si="2605"/>
        <v>0</v>
      </c>
      <c r="W5864" s="168">
        <f t="shared" si="2605"/>
        <v>0</v>
      </c>
    </row>
    <row r="5865" spans="2:23" ht="16.5" thickTop="1" thickBot="1">
      <c r="B5865" s="164" t="s">
        <v>124</v>
      </c>
      <c r="C5865" s="173" t="s">
        <v>136</v>
      </c>
      <c r="D5865" s="168">
        <f t="shared" si="2580"/>
        <v>2000000</v>
      </c>
      <c r="E5865" s="168">
        <f t="shared" si="2581"/>
        <v>1000000</v>
      </c>
      <c r="F5865" s="168">
        <f t="shared" si="2581"/>
        <v>500000</v>
      </c>
      <c r="G5865" s="168">
        <f t="shared" si="2581"/>
        <v>250000</v>
      </c>
      <c r="H5865" s="168">
        <f t="shared" si="2579"/>
        <v>250000</v>
      </c>
      <c r="I5865" s="168">
        <f t="shared" si="2582"/>
        <v>2000000</v>
      </c>
      <c r="J5865" s="168">
        <f t="shared" si="2603"/>
        <v>1000000</v>
      </c>
      <c r="K5865" s="168">
        <f t="shared" si="2603"/>
        <v>500000</v>
      </c>
      <c r="L5865" s="168">
        <f t="shared" si="2603"/>
        <v>250000</v>
      </c>
      <c r="M5865" s="168">
        <f t="shared" si="2603"/>
        <v>250000</v>
      </c>
      <c r="N5865" s="168">
        <f t="shared" si="2584"/>
        <v>0</v>
      </c>
      <c r="O5865" s="168">
        <f t="shared" si="2604"/>
        <v>0</v>
      </c>
      <c r="P5865" s="168">
        <f t="shared" si="2604"/>
        <v>0</v>
      </c>
      <c r="Q5865" s="168">
        <f t="shared" si="2604"/>
        <v>0</v>
      </c>
      <c r="R5865" s="168">
        <f t="shared" si="2604"/>
        <v>0</v>
      </c>
      <c r="S5865" s="168">
        <f t="shared" si="2586"/>
        <v>0</v>
      </c>
      <c r="T5865" s="168">
        <f t="shared" si="2605"/>
        <v>0</v>
      </c>
      <c r="U5865" s="168">
        <f t="shared" si="2605"/>
        <v>0</v>
      </c>
      <c r="V5865" s="168">
        <f t="shared" si="2605"/>
        <v>0</v>
      </c>
      <c r="W5865" s="168">
        <f t="shared" si="2605"/>
        <v>0</v>
      </c>
    </row>
    <row r="5866" spans="2:23" ht="31.5" thickTop="1" thickBot="1">
      <c r="B5866" s="164" t="s">
        <v>1956</v>
      </c>
      <c r="C5866" s="171" t="s">
        <v>1957</v>
      </c>
      <c r="D5866" s="168">
        <f t="shared" si="2580"/>
        <v>2000000</v>
      </c>
      <c r="E5866" s="168">
        <f t="shared" si="2581"/>
        <v>1000000</v>
      </c>
      <c r="F5866" s="168">
        <f t="shared" si="2581"/>
        <v>500000</v>
      </c>
      <c r="G5866" s="168">
        <f t="shared" si="2581"/>
        <v>250000</v>
      </c>
      <c r="H5866" s="168">
        <f t="shared" si="2579"/>
        <v>250000</v>
      </c>
      <c r="I5866" s="168">
        <f t="shared" si="2582"/>
        <v>2000000</v>
      </c>
      <c r="J5866" s="168">
        <f t="shared" ref="J5866:M5868" si="2606">SUM(J5867)</f>
        <v>1000000</v>
      </c>
      <c r="K5866" s="168">
        <f t="shared" si="2606"/>
        <v>500000</v>
      </c>
      <c r="L5866" s="168">
        <f t="shared" si="2606"/>
        <v>250000</v>
      </c>
      <c r="M5866" s="168">
        <f t="shared" si="2606"/>
        <v>250000</v>
      </c>
      <c r="N5866" s="168">
        <f t="shared" si="2584"/>
        <v>0</v>
      </c>
      <c r="O5866" s="168">
        <f t="shared" ref="O5866:R5868" si="2607">SUM(O5867)</f>
        <v>0</v>
      </c>
      <c r="P5866" s="168">
        <f t="shared" si="2607"/>
        <v>0</v>
      </c>
      <c r="Q5866" s="168">
        <f t="shared" si="2607"/>
        <v>0</v>
      </c>
      <c r="R5866" s="168">
        <f t="shared" si="2607"/>
        <v>0</v>
      </c>
      <c r="S5866" s="168">
        <f t="shared" si="2586"/>
        <v>0</v>
      </c>
      <c r="T5866" s="168">
        <f t="shared" ref="T5866:W5868" si="2608">SUM(T5867)</f>
        <v>0</v>
      </c>
      <c r="U5866" s="168">
        <f t="shared" si="2608"/>
        <v>0</v>
      </c>
      <c r="V5866" s="168">
        <f t="shared" si="2608"/>
        <v>0</v>
      </c>
      <c r="W5866" s="168">
        <f t="shared" si="2608"/>
        <v>0</v>
      </c>
    </row>
    <row r="5867" spans="2:23" ht="16.5" thickTop="1" thickBot="1">
      <c r="B5867" s="164" t="s">
        <v>124</v>
      </c>
      <c r="C5867" s="172" t="s">
        <v>96</v>
      </c>
      <c r="D5867" s="168">
        <f t="shared" si="2580"/>
        <v>2000000</v>
      </c>
      <c r="E5867" s="168">
        <f t="shared" si="2581"/>
        <v>1000000</v>
      </c>
      <c r="F5867" s="168">
        <f t="shared" si="2581"/>
        <v>500000</v>
      </c>
      <c r="G5867" s="168">
        <f t="shared" si="2581"/>
        <v>250000</v>
      </c>
      <c r="H5867" s="168">
        <f t="shared" si="2579"/>
        <v>250000</v>
      </c>
      <c r="I5867" s="168">
        <f t="shared" si="2582"/>
        <v>2000000</v>
      </c>
      <c r="J5867" s="168">
        <f t="shared" si="2606"/>
        <v>1000000</v>
      </c>
      <c r="K5867" s="168">
        <f t="shared" si="2606"/>
        <v>500000</v>
      </c>
      <c r="L5867" s="168">
        <f t="shared" si="2606"/>
        <v>250000</v>
      </c>
      <c r="M5867" s="168">
        <f t="shared" si="2606"/>
        <v>250000</v>
      </c>
      <c r="N5867" s="168">
        <f t="shared" si="2584"/>
        <v>0</v>
      </c>
      <c r="O5867" s="168">
        <f t="shared" si="2607"/>
        <v>0</v>
      </c>
      <c r="P5867" s="168">
        <f t="shared" si="2607"/>
        <v>0</v>
      </c>
      <c r="Q5867" s="168">
        <f t="shared" si="2607"/>
        <v>0</v>
      </c>
      <c r="R5867" s="168">
        <f t="shared" si="2607"/>
        <v>0</v>
      </c>
      <c r="S5867" s="168">
        <f t="shared" si="2586"/>
        <v>0</v>
      </c>
      <c r="T5867" s="168">
        <f t="shared" si="2608"/>
        <v>0</v>
      </c>
      <c r="U5867" s="168">
        <f t="shared" si="2608"/>
        <v>0</v>
      </c>
      <c r="V5867" s="168">
        <f t="shared" si="2608"/>
        <v>0</v>
      </c>
      <c r="W5867" s="168">
        <f t="shared" si="2608"/>
        <v>0</v>
      </c>
    </row>
    <row r="5868" spans="2:23" ht="16.5" thickTop="1" thickBot="1">
      <c r="B5868" s="164" t="s">
        <v>124</v>
      </c>
      <c r="C5868" s="173" t="s">
        <v>100</v>
      </c>
      <c r="D5868" s="168">
        <f t="shared" si="2580"/>
        <v>2000000</v>
      </c>
      <c r="E5868" s="168">
        <f t="shared" si="2581"/>
        <v>1000000</v>
      </c>
      <c r="F5868" s="168">
        <f t="shared" si="2581"/>
        <v>500000</v>
      </c>
      <c r="G5868" s="168">
        <f t="shared" si="2581"/>
        <v>250000</v>
      </c>
      <c r="H5868" s="168">
        <f t="shared" si="2579"/>
        <v>250000</v>
      </c>
      <c r="I5868" s="168">
        <f t="shared" si="2582"/>
        <v>2000000</v>
      </c>
      <c r="J5868" s="168">
        <f t="shared" si="2606"/>
        <v>1000000</v>
      </c>
      <c r="K5868" s="168">
        <f t="shared" si="2606"/>
        <v>500000</v>
      </c>
      <c r="L5868" s="168">
        <f t="shared" si="2606"/>
        <v>250000</v>
      </c>
      <c r="M5868" s="168">
        <f t="shared" si="2606"/>
        <v>250000</v>
      </c>
      <c r="N5868" s="168">
        <f t="shared" si="2584"/>
        <v>0</v>
      </c>
      <c r="O5868" s="168">
        <f t="shared" si="2607"/>
        <v>0</v>
      </c>
      <c r="P5868" s="168">
        <f t="shared" si="2607"/>
        <v>0</v>
      </c>
      <c r="Q5868" s="168">
        <f t="shared" si="2607"/>
        <v>0</v>
      </c>
      <c r="R5868" s="168">
        <f t="shared" si="2607"/>
        <v>0</v>
      </c>
      <c r="S5868" s="168">
        <f t="shared" si="2586"/>
        <v>0</v>
      </c>
      <c r="T5868" s="168">
        <f t="shared" si="2608"/>
        <v>0</v>
      </c>
      <c r="U5868" s="168">
        <f t="shared" si="2608"/>
        <v>0</v>
      </c>
      <c r="V5868" s="168">
        <f t="shared" si="2608"/>
        <v>0</v>
      </c>
      <c r="W5868" s="168">
        <f t="shared" si="2608"/>
        <v>0</v>
      </c>
    </row>
    <row r="5869" spans="2:23" ht="16.5" thickTop="1" thickBot="1">
      <c r="B5869" s="164" t="s">
        <v>124</v>
      </c>
      <c r="C5869" s="174" t="s">
        <v>136</v>
      </c>
      <c r="D5869" s="168">
        <f t="shared" si="2580"/>
        <v>2000000</v>
      </c>
      <c r="E5869" s="168">
        <f t="shared" si="2581"/>
        <v>1000000</v>
      </c>
      <c r="F5869" s="168">
        <f t="shared" si="2581"/>
        <v>500000</v>
      </c>
      <c r="G5869" s="168">
        <f t="shared" si="2581"/>
        <v>250000</v>
      </c>
      <c r="H5869" s="168">
        <f t="shared" si="2579"/>
        <v>250000</v>
      </c>
      <c r="I5869" s="168">
        <f t="shared" si="2582"/>
        <v>2000000</v>
      </c>
      <c r="J5869" s="168">
        <v>1000000</v>
      </c>
      <c r="K5869" s="168">
        <v>500000</v>
      </c>
      <c r="L5869" s="168">
        <v>250000</v>
      </c>
      <c r="M5869" s="168">
        <v>250000</v>
      </c>
      <c r="N5869" s="168">
        <f t="shared" si="2584"/>
        <v>0</v>
      </c>
      <c r="O5869" s="168">
        <v>0</v>
      </c>
      <c r="P5869" s="168">
        <v>0</v>
      </c>
      <c r="Q5869" s="168">
        <v>0</v>
      </c>
      <c r="R5869" s="168">
        <v>0</v>
      </c>
      <c r="S5869" s="168">
        <f t="shared" si="2586"/>
        <v>0</v>
      </c>
      <c r="T5869" s="168">
        <v>0</v>
      </c>
      <c r="U5869" s="168">
        <v>0</v>
      </c>
      <c r="V5869" s="168">
        <v>0</v>
      </c>
      <c r="W5869" s="168">
        <v>0</v>
      </c>
    </row>
    <row r="5870" spans="2:23" ht="31.5" thickTop="1" thickBot="1">
      <c r="B5870" s="164" t="s">
        <v>1958</v>
      </c>
      <c r="C5870" s="170" t="s">
        <v>1959</v>
      </c>
      <c r="D5870" s="168">
        <f t="shared" si="2580"/>
        <v>10000000</v>
      </c>
      <c r="E5870" s="168">
        <f t="shared" si="2581"/>
        <v>3000000</v>
      </c>
      <c r="F5870" s="168">
        <f t="shared" si="2581"/>
        <v>5000000</v>
      </c>
      <c r="G5870" s="168">
        <f t="shared" si="2581"/>
        <v>2000000</v>
      </c>
      <c r="H5870" s="168">
        <f t="shared" si="2579"/>
        <v>0</v>
      </c>
      <c r="I5870" s="168">
        <f t="shared" si="2582"/>
        <v>10000000</v>
      </c>
      <c r="J5870" s="168">
        <f t="shared" ref="J5870:M5873" si="2609">SUM(J5874)</f>
        <v>3000000</v>
      </c>
      <c r="K5870" s="168">
        <f t="shared" si="2609"/>
        <v>5000000</v>
      </c>
      <c r="L5870" s="168">
        <f t="shared" si="2609"/>
        <v>2000000</v>
      </c>
      <c r="M5870" s="168">
        <f t="shared" si="2609"/>
        <v>0</v>
      </c>
      <c r="N5870" s="168">
        <f t="shared" si="2584"/>
        <v>0</v>
      </c>
      <c r="O5870" s="168">
        <f t="shared" ref="O5870:R5873" si="2610">SUM(O5874)</f>
        <v>0</v>
      </c>
      <c r="P5870" s="168">
        <f t="shared" si="2610"/>
        <v>0</v>
      </c>
      <c r="Q5870" s="168">
        <f t="shared" si="2610"/>
        <v>0</v>
      </c>
      <c r="R5870" s="168">
        <f t="shared" si="2610"/>
        <v>0</v>
      </c>
      <c r="S5870" s="168">
        <f t="shared" si="2586"/>
        <v>0</v>
      </c>
      <c r="T5870" s="168">
        <f t="shared" ref="T5870:W5873" si="2611">SUM(T5874)</f>
        <v>0</v>
      </c>
      <c r="U5870" s="168">
        <f t="shared" si="2611"/>
        <v>0</v>
      </c>
      <c r="V5870" s="168">
        <f t="shared" si="2611"/>
        <v>0</v>
      </c>
      <c r="W5870" s="168">
        <f t="shared" si="2611"/>
        <v>0</v>
      </c>
    </row>
    <row r="5871" spans="2:23" ht="16.5" thickTop="1" thickBot="1">
      <c r="B5871" s="164" t="s">
        <v>124</v>
      </c>
      <c r="C5871" s="171" t="s">
        <v>96</v>
      </c>
      <c r="D5871" s="168">
        <f t="shared" si="2580"/>
        <v>10000000</v>
      </c>
      <c r="E5871" s="168">
        <f t="shared" si="2581"/>
        <v>3000000</v>
      </c>
      <c r="F5871" s="168">
        <f t="shared" si="2581"/>
        <v>5000000</v>
      </c>
      <c r="G5871" s="168">
        <f t="shared" si="2581"/>
        <v>2000000</v>
      </c>
      <c r="H5871" s="168">
        <f t="shared" si="2579"/>
        <v>0</v>
      </c>
      <c r="I5871" s="168">
        <f t="shared" si="2582"/>
        <v>10000000</v>
      </c>
      <c r="J5871" s="168">
        <f t="shared" si="2609"/>
        <v>3000000</v>
      </c>
      <c r="K5871" s="168">
        <f t="shared" si="2609"/>
        <v>5000000</v>
      </c>
      <c r="L5871" s="168">
        <f t="shared" si="2609"/>
        <v>2000000</v>
      </c>
      <c r="M5871" s="168">
        <f t="shared" si="2609"/>
        <v>0</v>
      </c>
      <c r="N5871" s="168">
        <f t="shared" si="2584"/>
        <v>0</v>
      </c>
      <c r="O5871" s="168">
        <f t="shared" si="2610"/>
        <v>0</v>
      </c>
      <c r="P5871" s="168">
        <f t="shared" si="2610"/>
        <v>0</v>
      </c>
      <c r="Q5871" s="168">
        <f t="shared" si="2610"/>
        <v>0</v>
      </c>
      <c r="R5871" s="168">
        <f t="shared" si="2610"/>
        <v>0</v>
      </c>
      <c r="S5871" s="168">
        <f t="shared" si="2586"/>
        <v>0</v>
      </c>
      <c r="T5871" s="168">
        <f t="shared" si="2611"/>
        <v>0</v>
      </c>
      <c r="U5871" s="168">
        <f t="shared" si="2611"/>
        <v>0</v>
      </c>
      <c r="V5871" s="168">
        <f t="shared" si="2611"/>
        <v>0</v>
      </c>
      <c r="W5871" s="168">
        <f t="shared" si="2611"/>
        <v>0</v>
      </c>
    </row>
    <row r="5872" spans="2:23" ht="16.5" thickTop="1" thickBot="1">
      <c r="B5872" s="164" t="s">
        <v>124</v>
      </c>
      <c r="C5872" s="172" t="s">
        <v>100</v>
      </c>
      <c r="D5872" s="168">
        <f t="shared" si="2580"/>
        <v>10000000</v>
      </c>
      <c r="E5872" s="168">
        <f t="shared" si="2581"/>
        <v>3000000</v>
      </c>
      <c r="F5872" s="168">
        <f t="shared" si="2581"/>
        <v>5000000</v>
      </c>
      <c r="G5872" s="168">
        <f t="shared" si="2581"/>
        <v>2000000</v>
      </c>
      <c r="H5872" s="168">
        <f t="shared" si="2579"/>
        <v>0</v>
      </c>
      <c r="I5872" s="168">
        <f t="shared" si="2582"/>
        <v>10000000</v>
      </c>
      <c r="J5872" s="168">
        <f t="shared" si="2609"/>
        <v>3000000</v>
      </c>
      <c r="K5872" s="168">
        <f t="shared" si="2609"/>
        <v>5000000</v>
      </c>
      <c r="L5872" s="168">
        <f t="shared" si="2609"/>
        <v>2000000</v>
      </c>
      <c r="M5872" s="168">
        <f t="shared" si="2609"/>
        <v>0</v>
      </c>
      <c r="N5872" s="168">
        <f t="shared" si="2584"/>
        <v>0</v>
      </c>
      <c r="O5872" s="168">
        <f t="shared" si="2610"/>
        <v>0</v>
      </c>
      <c r="P5872" s="168">
        <f t="shared" si="2610"/>
        <v>0</v>
      </c>
      <c r="Q5872" s="168">
        <f t="shared" si="2610"/>
        <v>0</v>
      </c>
      <c r="R5872" s="168">
        <f t="shared" si="2610"/>
        <v>0</v>
      </c>
      <c r="S5872" s="168">
        <f t="shared" si="2586"/>
        <v>0</v>
      </c>
      <c r="T5872" s="168">
        <f t="shared" si="2611"/>
        <v>0</v>
      </c>
      <c r="U5872" s="168">
        <f t="shared" si="2611"/>
        <v>0</v>
      </c>
      <c r="V5872" s="168">
        <f t="shared" si="2611"/>
        <v>0</v>
      </c>
      <c r="W5872" s="168">
        <f t="shared" si="2611"/>
        <v>0</v>
      </c>
    </row>
    <row r="5873" spans="2:23" ht="16.5" thickTop="1" thickBot="1">
      <c r="B5873" s="164" t="s">
        <v>124</v>
      </c>
      <c r="C5873" s="173" t="s">
        <v>136</v>
      </c>
      <c r="D5873" s="168">
        <f t="shared" si="2580"/>
        <v>10000000</v>
      </c>
      <c r="E5873" s="168">
        <f t="shared" si="2581"/>
        <v>3000000</v>
      </c>
      <c r="F5873" s="168">
        <f t="shared" si="2581"/>
        <v>5000000</v>
      </c>
      <c r="G5873" s="168">
        <f t="shared" si="2581"/>
        <v>2000000</v>
      </c>
      <c r="H5873" s="168">
        <f t="shared" si="2579"/>
        <v>0</v>
      </c>
      <c r="I5873" s="168">
        <f t="shared" si="2582"/>
        <v>10000000</v>
      </c>
      <c r="J5873" s="168">
        <f t="shared" si="2609"/>
        <v>3000000</v>
      </c>
      <c r="K5873" s="168">
        <f t="shared" si="2609"/>
        <v>5000000</v>
      </c>
      <c r="L5873" s="168">
        <f t="shared" si="2609"/>
        <v>2000000</v>
      </c>
      <c r="M5873" s="168">
        <f t="shared" si="2609"/>
        <v>0</v>
      </c>
      <c r="N5873" s="168">
        <f t="shared" si="2584"/>
        <v>0</v>
      </c>
      <c r="O5873" s="168">
        <f t="shared" si="2610"/>
        <v>0</v>
      </c>
      <c r="P5873" s="168">
        <f t="shared" si="2610"/>
        <v>0</v>
      </c>
      <c r="Q5873" s="168">
        <f t="shared" si="2610"/>
        <v>0</v>
      </c>
      <c r="R5873" s="168">
        <f t="shared" si="2610"/>
        <v>0</v>
      </c>
      <c r="S5873" s="168">
        <f t="shared" si="2586"/>
        <v>0</v>
      </c>
      <c r="T5873" s="168">
        <f t="shared" si="2611"/>
        <v>0</v>
      </c>
      <c r="U5873" s="168">
        <f t="shared" si="2611"/>
        <v>0</v>
      </c>
      <c r="V5873" s="168">
        <f t="shared" si="2611"/>
        <v>0</v>
      </c>
      <c r="W5873" s="168">
        <f t="shared" si="2611"/>
        <v>0</v>
      </c>
    </row>
    <row r="5874" spans="2:23" ht="31.5" thickTop="1" thickBot="1">
      <c r="B5874" s="164" t="s">
        <v>1960</v>
      </c>
      <c r="C5874" s="171" t="s">
        <v>1961</v>
      </c>
      <c r="D5874" s="168">
        <f t="shared" si="2580"/>
        <v>10000000</v>
      </c>
      <c r="E5874" s="168">
        <f t="shared" si="2581"/>
        <v>3000000</v>
      </c>
      <c r="F5874" s="168">
        <f t="shared" si="2581"/>
        <v>5000000</v>
      </c>
      <c r="G5874" s="168">
        <f t="shared" si="2581"/>
        <v>2000000</v>
      </c>
      <c r="H5874" s="168">
        <f t="shared" si="2579"/>
        <v>0</v>
      </c>
      <c r="I5874" s="168">
        <f t="shared" si="2582"/>
        <v>10000000</v>
      </c>
      <c r="J5874" s="168">
        <f t="shared" ref="J5874:M5876" si="2612">SUM(J5875)</f>
        <v>3000000</v>
      </c>
      <c r="K5874" s="168">
        <f t="shared" si="2612"/>
        <v>5000000</v>
      </c>
      <c r="L5874" s="168">
        <f t="shared" si="2612"/>
        <v>2000000</v>
      </c>
      <c r="M5874" s="168">
        <f t="shared" si="2612"/>
        <v>0</v>
      </c>
      <c r="N5874" s="168">
        <f t="shared" si="2584"/>
        <v>0</v>
      </c>
      <c r="O5874" s="168">
        <f t="shared" ref="O5874:R5876" si="2613">SUM(O5875)</f>
        <v>0</v>
      </c>
      <c r="P5874" s="168">
        <f t="shared" si="2613"/>
        <v>0</v>
      </c>
      <c r="Q5874" s="168">
        <f t="shared" si="2613"/>
        <v>0</v>
      </c>
      <c r="R5874" s="168">
        <f t="shared" si="2613"/>
        <v>0</v>
      </c>
      <c r="S5874" s="168">
        <f t="shared" si="2586"/>
        <v>0</v>
      </c>
      <c r="T5874" s="168">
        <f t="shared" ref="T5874:W5876" si="2614">SUM(T5875)</f>
        <v>0</v>
      </c>
      <c r="U5874" s="168">
        <f t="shared" si="2614"/>
        <v>0</v>
      </c>
      <c r="V5874" s="168">
        <f t="shared" si="2614"/>
        <v>0</v>
      </c>
      <c r="W5874" s="168">
        <f t="shared" si="2614"/>
        <v>0</v>
      </c>
    </row>
    <row r="5875" spans="2:23" ht="16.5" thickTop="1" thickBot="1">
      <c r="B5875" s="164" t="s">
        <v>124</v>
      </c>
      <c r="C5875" s="172" t="s">
        <v>96</v>
      </c>
      <c r="D5875" s="168">
        <f t="shared" si="2580"/>
        <v>10000000</v>
      </c>
      <c r="E5875" s="168">
        <f t="shared" si="2581"/>
        <v>3000000</v>
      </c>
      <c r="F5875" s="168">
        <f t="shared" si="2581"/>
        <v>5000000</v>
      </c>
      <c r="G5875" s="168">
        <f t="shared" si="2581"/>
        <v>2000000</v>
      </c>
      <c r="H5875" s="168">
        <f t="shared" si="2579"/>
        <v>0</v>
      </c>
      <c r="I5875" s="168">
        <f t="shared" si="2582"/>
        <v>10000000</v>
      </c>
      <c r="J5875" s="168">
        <f t="shared" si="2612"/>
        <v>3000000</v>
      </c>
      <c r="K5875" s="168">
        <f t="shared" si="2612"/>
        <v>5000000</v>
      </c>
      <c r="L5875" s="168">
        <f t="shared" si="2612"/>
        <v>2000000</v>
      </c>
      <c r="M5875" s="168">
        <f t="shared" si="2612"/>
        <v>0</v>
      </c>
      <c r="N5875" s="168">
        <f t="shared" si="2584"/>
        <v>0</v>
      </c>
      <c r="O5875" s="168">
        <f t="shared" si="2613"/>
        <v>0</v>
      </c>
      <c r="P5875" s="168">
        <f t="shared" si="2613"/>
        <v>0</v>
      </c>
      <c r="Q5875" s="168">
        <f t="shared" si="2613"/>
        <v>0</v>
      </c>
      <c r="R5875" s="168">
        <f t="shared" si="2613"/>
        <v>0</v>
      </c>
      <c r="S5875" s="168">
        <f t="shared" si="2586"/>
        <v>0</v>
      </c>
      <c r="T5875" s="168">
        <f t="shared" si="2614"/>
        <v>0</v>
      </c>
      <c r="U5875" s="168">
        <f t="shared" si="2614"/>
        <v>0</v>
      </c>
      <c r="V5875" s="168">
        <f t="shared" si="2614"/>
        <v>0</v>
      </c>
      <c r="W5875" s="168">
        <f t="shared" si="2614"/>
        <v>0</v>
      </c>
    </row>
    <row r="5876" spans="2:23" ht="16.5" thickTop="1" thickBot="1">
      <c r="B5876" s="164" t="s">
        <v>124</v>
      </c>
      <c r="C5876" s="173" t="s">
        <v>100</v>
      </c>
      <c r="D5876" s="168">
        <f t="shared" si="2580"/>
        <v>10000000</v>
      </c>
      <c r="E5876" s="168">
        <f t="shared" si="2581"/>
        <v>3000000</v>
      </c>
      <c r="F5876" s="168">
        <f t="shared" si="2581"/>
        <v>5000000</v>
      </c>
      <c r="G5876" s="168">
        <f t="shared" si="2581"/>
        <v>2000000</v>
      </c>
      <c r="H5876" s="168">
        <f t="shared" si="2579"/>
        <v>0</v>
      </c>
      <c r="I5876" s="168">
        <f t="shared" si="2582"/>
        <v>10000000</v>
      </c>
      <c r="J5876" s="168">
        <f t="shared" si="2612"/>
        <v>3000000</v>
      </c>
      <c r="K5876" s="168">
        <f t="shared" si="2612"/>
        <v>5000000</v>
      </c>
      <c r="L5876" s="168">
        <f t="shared" si="2612"/>
        <v>2000000</v>
      </c>
      <c r="M5876" s="168">
        <f t="shared" si="2612"/>
        <v>0</v>
      </c>
      <c r="N5876" s="168">
        <f t="shared" si="2584"/>
        <v>0</v>
      </c>
      <c r="O5876" s="168">
        <f t="shared" si="2613"/>
        <v>0</v>
      </c>
      <c r="P5876" s="168">
        <f t="shared" si="2613"/>
        <v>0</v>
      </c>
      <c r="Q5876" s="168">
        <f t="shared" si="2613"/>
        <v>0</v>
      </c>
      <c r="R5876" s="168">
        <f t="shared" si="2613"/>
        <v>0</v>
      </c>
      <c r="S5876" s="168">
        <f t="shared" si="2586"/>
        <v>0</v>
      </c>
      <c r="T5876" s="168">
        <f t="shared" si="2614"/>
        <v>0</v>
      </c>
      <c r="U5876" s="168">
        <f t="shared" si="2614"/>
        <v>0</v>
      </c>
      <c r="V5876" s="168">
        <f t="shared" si="2614"/>
        <v>0</v>
      </c>
      <c r="W5876" s="168">
        <f t="shared" si="2614"/>
        <v>0</v>
      </c>
    </row>
    <row r="5877" spans="2:23" ht="16.5" thickTop="1" thickBot="1">
      <c r="B5877" s="164" t="s">
        <v>124</v>
      </c>
      <c r="C5877" s="174" t="s">
        <v>136</v>
      </c>
      <c r="D5877" s="168">
        <f t="shared" si="2580"/>
        <v>10000000</v>
      </c>
      <c r="E5877" s="168">
        <f t="shared" si="2581"/>
        <v>3000000</v>
      </c>
      <c r="F5877" s="168">
        <f t="shared" si="2581"/>
        <v>5000000</v>
      </c>
      <c r="G5877" s="168">
        <f t="shared" si="2581"/>
        <v>2000000</v>
      </c>
      <c r="H5877" s="168">
        <f t="shared" si="2579"/>
        <v>0</v>
      </c>
      <c r="I5877" s="168">
        <f t="shared" si="2582"/>
        <v>10000000</v>
      </c>
      <c r="J5877" s="168">
        <v>3000000</v>
      </c>
      <c r="K5877" s="168">
        <v>5000000</v>
      </c>
      <c r="L5877" s="168">
        <v>2000000</v>
      </c>
      <c r="M5877" s="168">
        <v>0</v>
      </c>
      <c r="N5877" s="168">
        <f t="shared" si="2584"/>
        <v>0</v>
      </c>
      <c r="O5877" s="168">
        <v>0</v>
      </c>
      <c r="P5877" s="168">
        <v>0</v>
      </c>
      <c r="Q5877" s="168">
        <v>0</v>
      </c>
      <c r="R5877" s="168">
        <v>0</v>
      </c>
      <c r="S5877" s="168">
        <f t="shared" si="2586"/>
        <v>0</v>
      </c>
      <c r="T5877" s="168">
        <v>0</v>
      </c>
      <c r="U5877" s="168">
        <v>0</v>
      </c>
      <c r="V5877" s="168">
        <v>0</v>
      </c>
      <c r="W5877" s="168">
        <v>0</v>
      </c>
    </row>
    <row r="5878" spans="2:23" ht="31.5" thickTop="1" thickBot="1">
      <c r="B5878" s="164" t="s">
        <v>1962</v>
      </c>
      <c r="C5878" s="169" t="s">
        <v>1963</v>
      </c>
      <c r="D5878" s="168">
        <f t="shared" si="2580"/>
        <v>32122000</v>
      </c>
      <c r="E5878" s="168">
        <f t="shared" si="2581"/>
        <v>4761200</v>
      </c>
      <c r="F5878" s="168">
        <f t="shared" si="2581"/>
        <v>4760100</v>
      </c>
      <c r="G5878" s="168">
        <f t="shared" si="2581"/>
        <v>13761200</v>
      </c>
      <c r="H5878" s="168">
        <f t="shared" si="2579"/>
        <v>8839500</v>
      </c>
      <c r="I5878" s="168">
        <f t="shared" si="2582"/>
        <v>32122000</v>
      </c>
      <c r="J5878" s="168">
        <f t="shared" ref="J5878:M5879" si="2615">SUM(J5883,J5891,J5897,J5909,J5915)</f>
        <v>4761200</v>
      </c>
      <c r="K5878" s="168">
        <f t="shared" si="2615"/>
        <v>4760100</v>
      </c>
      <c r="L5878" s="168">
        <f t="shared" si="2615"/>
        <v>13761200</v>
      </c>
      <c r="M5878" s="168">
        <f t="shared" si="2615"/>
        <v>8839500</v>
      </c>
      <c r="N5878" s="168">
        <f t="shared" si="2584"/>
        <v>0</v>
      </c>
      <c r="O5878" s="168">
        <f t="shared" ref="O5878:R5879" si="2616">SUM(O5883,O5891,O5897,O5909,O5915)</f>
        <v>0</v>
      </c>
      <c r="P5878" s="168">
        <f t="shared" si="2616"/>
        <v>0</v>
      </c>
      <c r="Q5878" s="168">
        <f t="shared" si="2616"/>
        <v>0</v>
      </c>
      <c r="R5878" s="168">
        <f t="shared" si="2616"/>
        <v>0</v>
      </c>
      <c r="S5878" s="168">
        <f t="shared" si="2586"/>
        <v>0</v>
      </c>
      <c r="T5878" s="168">
        <f t="shared" ref="T5878:W5879" si="2617">SUM(T5883,T5891,T5897,T5909,T5915)</f>
        <v>0</v>
      </c>
      <c r="U5878" s="168">
        <f t="shared" si="2617"/>
        <v>0</v>
      </c>
      <c r="V5878" s="168">
        <f t="shared" si="2617"/>
        <v>0</v>
      </c>
      <c r="W5878" s="168">
        <f t="shared" si="2617"/>
        <v>0</v>
      </c>
    </row>
    <row r="5879" spans="2:23" ht="16.5" thickTop="1" thickBot="1">
      <c r="B5879" s="164" t="s">
        <v>124</v>
      </c>
      <c r="C5879" s="170" t="s">
        <v>96</v>
      </c>
      <c r="D5879" s="168">
        <f t="shared" si="2580"/>
        <v>32122000</v>
      </c>
      <c r="E5879" s="168">
        <f t="shared" si="2581"/>
        <v>4761200</v>
      </c>
      <c r="F5879" s="168">
        <f t="shared" si="2581"/>
        <v>4760100</v>
      </c>
      <c r="G5879" s="168">
        <f t="shared" si="2581"/>
        <v>13761200</v>
      </c>
      <c r="H5879" s="168">
        <f t="shared" si="2579"/>
        <v>8839500</v>
      </c>
      <c r="I5879" s="168">
        <f t="shared" si="2582"/>
        <v>32122000</v>
      </c>
      <c r="J5879" s="168">
        <f t="shared" si="2615"/>
        <v>4761200</v>
      </c>
      <c r="K5879" s="168">
        <f t="shared" si="2615"/>
        <v>4760100</v>
      </c>
      <c r="L5879" s="168">
        <f t="shared" si="2615"/>
        <v>13761200</v>
      </c>
      <c r="M5879" s="168">
        <f t="shared" si="2615"/>
        <v>8839500</v>
      </c>
      <c r="N5879" s="168">
        <f t="shared" si="2584"/>
        <v>0</v>
      </c>
      <c r="O5879" s="168">
        <f t="shared" si="2616"/>
        <v>0</v>
      </c>
      <c r="P5879" s="168">
        <f t="shared" si="2616"/>
        <v>0</v>
      </c>
      <c r="Q5879" s="168">
        <f t="shared" si="2616"/>
        <v>0</v>
      </c>
      <c r="R5879" s="168">
        <f t="shared" si="2616"/>
        <v>0</v>
      </c>
      <c r="S5879" s="168">
        <f t="shared" si="2586"/>
        <v>0</v>
      </c>
      <c r="T5879" s="168">
        <f t="shared" si="2617"/>
        <v>0</v>
      </c>
      <c r="U5879" s="168">
        <f t="shared" si="2617"/>
        <v>0</v>
      </c>
      <c r="V5879" s="168">
        <f t="shared" si="2617"/>
        <v>0</v>
      </c>
      <c r="W5879" s="168">
        <f t="shared" si="2617"/>
        <v>0</v>
      </c>
    </row>
    <row r="5880" spans="2:23" ht="16.5" thickTop="1" thickBot="1">
      <c r="B5880" s="164" t="s">
        <v>124</v>
      </c>
      <c r="C5880" s="171" t="s">
        <v>101</v>
      </c>
      <c r="D5880" s="168">
        <f t="shared" si="2580"/>
        <v>997000</v>
      </c>
      <c r="E5880" s="168">
        <f t="shared" si="2581"/>
        <v>247800</v>
      </c>
      <c r="F5880" s="168">
        <f t="shared" si="2581"/>
        <v>246700</v>
      </c>
      <c r="G5880" s="168">
        <f t="shared" si="2581"/>
        <v>247800</v>
      </c>
      <c r="H5880" s="168">
        <f t="shared" si="2579"/>
        <v>254700</v>
      </c>
      <c r="I5880" s="168">
        <f t="shared" si="2582"/>
        <v>997000</v>
      </c>
      <c r="J5880" s="168">
        <f>SUM(J5893,J5911,J5917)</f>
        <v>247800</v>
      </c>
      <c r="K5880" s="168">
        <f>SUM(K5893,K5911,K5917)</f>
        <v>246700</v>
      </c>
      <c r="L5880" s="168">
        <f>SUM(L5893,L5911,L5917)</f>
        <v>247800</v>
      </c>
      <c r="M5880" s="168">
        <f>SUM(M5893,M5911,M5917)</f>
        <v>254700</v>
      </c>
      <c r="N5880" s="168">
        <f t="shared" si="2584"/>
        <v>0</v>
      </c>
      <c r="O5880" s="168">
        <f>SUM(O5893,O5911,O5917)</f>
        <v>0</v>
      </c>
      <c r="P5880" s="168">
        <f>SUM(P5893,P5911,P5917)</f>
        <v>0</v>
      </c>
      <c r="Q5880" s="168">
        <f>SUM(Q5893,Q5911,Q5917)</f>
        <v>0</v>
      </c>
      <c r="R5880" s="168">
        <f>SUM(R5893,R5911,R5917)</f>
        <v>0</v>
      </c>
      <c r="S5880" s="168">
        <f t="shared" si="2586"/>
        <v>0</v>
      </c>
      <c r="T5880" s="168">
        <f>SUM(T5893,T5911,T5917)</f>
        <v>0</v>
      </c>
      <c r="U5880" s="168">
        <f>SUM(U5893,U5911,U5917)</f>
        <v>0</v>
      </c>
      <c r="V5880" s="168">
        <f>SUM(V5893,V5911,V5917)</f>
        <v>0</v>
      </c>
      <c r="W5880" s="168">
        <f>SUM(W5893,W5911,W5917)</f>
        <v>0</v>
      </c>
    </row>
    <row r="5881" spans="2:23" ht="16.5" thickTop="1" thickBot="1">
      <c r="B5881" s="164" t="s">
        <v>124</v>
      </c>
      <c r="C5881" s="171" t="s">
        <v>102</v>
      </c>
      <c r="D5881" s="168">
        <f t="shared" si="2580"/>
        <v>31125000</v>
      </c>
      <c r="E5881" s="168">
        <f t="shared" si="2581"/>
        <v>4513400</v>
      </c>
      <c r="F5881" s="168">
        <f t="shared" si="2581"/>
        <v>4513400</v>
      </c>
      <c r="G5881" s="168">
        <f t="shared" si="2581"/>
        <v>13513400</v>
      </c>
      <c r="H5881" s="168">
        <f t="shared" si="2579"/>
        <v>8584800</v>
      </c>
      <c r="I5881" s="168">
        <f t="shared" si="2582"/>
        <v>31125000</v>
      </c>
      <c r="J5881" s="168">
        <f t="shared" ref="J5881:M5882" si="2618">SUM(J5885,J5899,J5918)</f>
        <v>4513400</v>
      </c>
      <c r="K5881" s="168">
        <f t="shared" si="2618"/>
        <v>4513400</v>
      </c>
      <c r="L5881" s="168">
        <f t="shared" si="2618"/>
        <v>13513400</v>
      </c>
      <c r="M5881" s="168">
        <f t="shared" si="2618"/>
        <v>8584800</v>
      </c>
      <c r="N5881" s="168">
        <f t="shared" si="2584"/>
        <v>0</v>
      </c>
      <c r="O5881" s="168">
        <f t="shared" ref="O5881:R5882" si="2619">SUM(O5885,O5899,O5918)</f>
        <v>0</v>
      </c>
      <c r="P5881" s="168">
        <f t="shared" si="2619"/>
        <v>0</v>
      </c>
      <c r="Q5881" s="168">
        <f t="shared" si="2619"/>
        <v>0</v>
      </c>
      <c r="R5881" s="168">
        <f t="shared" si="2619"/>
        <v>0</v>
      </c>
      <c r="S5881" s="168">
        <f t="shared" si="2586"/>
        <v>0</v>
      </c>
      <c r="T5881" s="168">
        <f t="shared" ref="T5881:W5882" si="2620">SUM(T5885,T5899,T5918)</f>
        <v>0</v>
      </c>
      <c r="U5881" s="168">
        <f t="shared" si="2620"/>
        <v>0</v>
      </c>
      <c r="V5881" s="168">
        <f t="shared" si="2620"/>
        <v>0</v>
      </c>
      <c r="W5881" s="168">
        <f t="shared" si="2620"/>
        <v>0</v>
      </c>
    </row>
    <row r="5882" spans="2:23" ht="31.5" thickTop="1" thickBot="1">
      <c r="B5882" s="164" t="s">
        <v>124</v>
      </c>
      <c r="C5882" s="172" t="s">
        <v>156</v>
      </c>
      <c r="D5882" s="168">
        <f t="shared" si="2580"/>
        <v>31125000</v>
      </c>
      <c r="E5882" s="168">
        <f t="shared" si="2581"/>
        <v>4513400</v>
      </c>
      <c r="F5882" s="168">
        <f t="shared" si="2581"/>
        <v>4513400</v>
      </c>
      <c r="G5882" s="168">
        <f t="shared" si="2581"/>
        <v>13513400</v>
      </c>
      <c r="H5882" s="168">
        <f t="shared" si="2579"/>
        <v>8584800</v>
      </c>
      <c r="I5882" s="168">
        <f t="shared" si="2582"/>
        <v>31125000</v>
      </c>
      <c r="J5882" s="168">
        <f t="shared" si="2618"/>
        <v>4513400</v>
      </c>
      <c r="K5882" s="168">
        <f t="shared" si="2618"/>
        <v>4513400</v>
      </c>
      <c r="L5882" s="168">
        <f t="shared" si="2618"/>
        <v>13513400</v>
      </c>
      <c r="M5882" s="168">
        <f t="shared" si="2618"/>
        <v>8584800</v>
      </c>
      <c r="N5882" s="168">
        <f t="shared" si="2584"/>
        <v>0</v>
      </c>
      <c r="O5882" s="168">
        <f t="shared" si="2619"/>
        <v>0</v>
      </c>
      <c r="P5882" s="168">
        <f t="shared" si="2619"/>
        <v>0</v>
      </c>
      <c r="Q5882" s="168">
        <f t="shared" si="2619"/>
        <v>0</v>
      </c>
      <c r="R5882" s="168">
        <f t="shared" si="2619"/>
        <v>0</v>
      </c>
      <c r="S5882" s="168">
        <f t="shared" si="2586"/>
        <v>0</v>
      </c>
      <c r="T5882" s="168">
        <f t="shared" si="2620"/>
        <v>0</v>
      </c>
      <c r="U5882" s="168">
        <f t="shared" si="2620"/>
        <v>0</v>
      </c>
      <c r="V5882" s="168">
        <f t="shared" si="2620"/>
        <v>0</v>
      </c>
      <c r="W5882" s="168">
        <f t="shared" si="2620"/>
        <v>0</v>
      </c>
    </row>
    <row r="5883" spans="2:23" ht="16.5" thickTop="1" thickBot="1">
      <c r="B5883" s="164" t="s">
        <v>1964</v>
      </c>
      <c r="C5883" s="170" t="s">
        <v>1965</v>
      </c>
      <c r="D5883" s="168">
        <f t="shared" si="2580"/>
        <v>1396000</v>
      </c>
      <c r="E5883" s="168">
        <f t="shared" si="2581"/>
        <v>349000</v>
      </c>
      <c r="F5883" s="168">
        <f t="shared" si="2581"/>
        <v>349000</v>
      </c>
      <c r="G5883" s="168">
        <f t="shared" si="2581"/>
        <v>349000</v>
      </c>
      <c r="H5883" s="168">
        <f t="shared" si="2579"/>
        <v>349000</v>
      </c>
      <c r="I5883" s="168">
        <f t="shared" si="2582"/>
        <v>1396000</v>
      </c>
      <c r="J5883" s="168">
        <f t="shared" ref="J5883:M5886" si="2621">SUM(J5887)</f>
        <v>349000</v>
      </c>
      <c r="K5883" s="168">
        <f t="shared" si="2621"/>
        <v>349000</v>
      </c>
      <c r="L5883" s="168">
        <f t="shared" si="2621"/>
        <v>349000</v>
      </c>
      <c r="M5883" s="168">
        <f t="shared" si="2621"/>
        <v>349000</v>
      </c>
      <c r="N5883" s="168">
        <f t="shared" si="2584"/>
        <v>0</v>
      </c>
      <c r="O5883" s="168">
        <f t="shared" ref="O5883:R5886" si="2622">SUM(O5887)</f>
        <v>0</v>
      </c>
      <c r="P5883" s="168">
        <f t="shared" si="2622"/>
        <v>0</v>
      </c>
      <c r="Q5883" s="168">
        <f t="shared" si="2622"/>
        <v>0</v>
      </c>
      <c r="R5883" s="168">
        <f t="shared" si="2622"/>
        <v>0</v>
      </c>
      <c r="S5883" s="168">
        <f t="shared" si="2586"/>
        <v>0</v>
      </c>
      <c r="T5883" s="168">
        <f t="shared" ref="T5883:W5886" si="2623">SUM(T5887)</f>
        <v>0</v>
      </c>
      <c r="U5883" s="168">
        <f t="shared" si="2623"/>
        <v>0</v>
      </c>
      <c r="V5883" s="168">
        <f t="shared" si="2623"/>
        <v>0</v>
      </c>
      <c r="W5883" s="168">
        <f t="shared" si="2623"/>
        <v>0</v>
      </c>
    </row>
    <row r="5884" spans="2:23" ht="16.5" thickTop="1" thickBot="1">
      <c r="B5884" s="164" t="s">
        <v>124</v>
      </c>
      <c r="C5884" s="171" t="s">
        <v>96</v>
      </c>
      <c r="D5884" s="168">
        <f t="shared" si="2580"/>
        <v>1396000</v>
      </c>
      <c r="E5884" s="168">
        <f t="shared" si="2581"/>
        <v>349000</v>
      </c>
      <c r="F5884" s="168">
        <f t="shared" si="2581"/>
        <v>349000</v>
      </c>
      <c r="G5884" s="168">
        <f t="shared" si="2581"/>
        <v>349000</v>
      </c>
      <c r="H5884" s="168">
        <f t="shared" si="2579"/>
        <v>349000</v>
      </c>
      <c r="I5884" s="168">
        <f t="shared" si="2582"/>
        <v>1396000</v>
      </c>
      <c r="J5884" s="168">
        <f t="shared" si="2621"/>
        <v>349000</v>
      </c>
      <c r="K5884" s="168">
        <f t="shared" si="2621"/>
        <v>349000</v>
      </c>
      <c r="L5884" s="168">
        <f t="shared" si="2621"/>
        <v>349000</v>
      </c>
      <c r="M5884" s="168">
        <f t="shared" si="2621"/>
        <v>349000</v>
      </c>
      <c r="N5884" s="168">
        <f t="shared" si="2584"/>
        <v>0</v>
      </c>
      <c r="O5884" s="168">
        <f t="shared" si="2622"/>
        <v>0</v>
      </c>
      <c r="P5884" s="168">
        <f t="shared" si="2622"/>
        <v>0</v>
      </c>
      <c r="Q5884" s="168">
        <f t="shared" si="2622"/>
        <v>0</v>
      </c>
      <c r="R5884" s="168">
        <f t="shared" si="2622"/>
        <v>0</v>
      </c>
      <c r="S5884" s="168">
        <f t="shared" si="2586"/>
        <v>0</v>
      </c>
      <c r="T5884" s="168">
        <f t="shared" si="2623"/>
        <v>0</v>
      </c>
      <c r="U5884" s="168">
        <f t="shared" si="2623"/>
        <v>0</v>
      </c>
      <c r="V5884" s="168">
        <f t="shared" si="2623"/>
        <v>0</v>
      </c>
      <c r="W5884" s="168">
        <f t="shared" si="2623"/>
        <v>0</v>
      </c>
    </row>
    <row r="5885" spans="2:23" ht="16.5" thickTop="1" thickBot="1">
      <c r="B5885" s="164" t="s">
        <v>124</v>
      </c>
      <c r="C5885" s="172" t="s">
        <v>102</v>
      </c>
      <c r="D5885" s="168">
        <f t="shared" si="2580"/>
        <v>1396000</v>
      </c>
      <c r="E5885" s="168">
        <f t="shared" si="2581"/>
        <v>349000</v>
      </c>
      <c r="F5885" s="168">
        <f t="shared" si="2581"/>
        <v>349000</v>
      </c>
      <c r="G5885" s="168">
        <f t="shared" si="2581"/>
        <v>349000</v>
      </c>
      <c r="H5885" s="168">
        <f t="shared" si="2579"/>
        <v>349000</v>
      </c>
      <c r="I5885" s="168">
        <f t="shared" si="2582"/>
        <v>1396000</v>
      </c>
      <c r="J5885" s="168">
        <f t="shared" si="2621"/>
        <v>349000</v>
      </c>
      <c r="K5885" s="168">
        <f t="shared" si="2621"/>
        <v>349000</v>
      </c>
      <c r="L5885" s="168">
        <f t="shared" si="2621"/>
        <v>349000</v>
      </c>
      <c r="M5885" s="168">
        <f t="shared" si="2621"/>
        <v>349000</v>
      </c>
      <c r="N5885" s="168">
        <f t="shared" si="2584"/>
        <v>0</v>
      </c>
      <c r="O5885" s="168">
        <f t="shared" si="2622"/>
        <v>0</v>
      </c>
      <c r="P5885" s="168">
        <f t="shared" si="2622"/>
        <v>0</v>
      </c>
      <c r="Q5885" s="168">
        <f t="shared" si="2622"/>
        <v>0</v>
      </c>
      <c r="R5885" s="168">
        <f t="shared" si="2622"/>
        <v>0</v>
      </c>
      <c r="S5885" s="168">
        <f t="shared" si="2586"/>
        <v>0</v>
      </c>
      <c r="T5885" s="168">
        <f t="shared" si="2623"/>
        <v>0</v>
      </c>
      <c r="U5885" s="168">
        <f t="shared" si="2623"/>
        <v>0</v>
      </c>
      <c r="V5885" s="168">
        <f t="shared" si="2623"/>
        <v>0</v>
      </c>
      <c r="W5885" s="168">
        <f t="shared" si="2623"/>
        <v>0</v>
      </c>
    </row>
    <row r="5886" spans="2:23" ht="31.5" thickTop="1" thickBot="1">
      <c r="B5886" s="164" t="s">
        <v>124</v>
      </c>
      <c r="C5886" s="173" t="s">
        <v>156</v>
      </c>
      <c r="D5886" s="168">
        <f t="shared" si="2580"/>
        <v>1396000</v>
      </c>
      <c r="E5886" s="168">
        <f t="shared" si="2581"/>
        <v>349000</v>
      </c>
      <c r="F5886" s="168">
        <f t="shared" si="2581"/>
        <v>349000</v>
      </c>
      <c r="G5886" s="168">
        <f t="shared" si="2581"/>
        <v>349000</v>
      </c>
      <c r="H5886" s="168">
        <f t="shared" si="2579"/>
        <v>349000</v>
      </c>
      <c r="I5886" s="168">
        <f t="shared" si="2582"/>
        <v>1396000</v>
      </c>
      <c r="J5886" s="168">
        <f t="shared" si="2621"/>
        <v>349000</v>
      </c>
      <c r="K5886" s="168">
        <f t="shared" si="2621"/>
        <v>349000</v>
      </c>
      <c r="L5886" s="168">
        <f t="shared" si="2621"/>
        <v>349000</v>
      </c>
      <c r="M5886" s="168">
        <f t="shared" si="2621"/>
        <v>349000</v>
      </c>
      <c r="N5886" s="168">
        <f t="shared" si="2584"/>
        <v>0</v>
      </c>
      <c r="O5886" s="168">
        <f t="shared" si="2622"/>
        <v>0</v>
      </c>
      <c r="P5886" s="168">
        <f t="shared" si="2622"/>
        <v>0</v>
      </c>
      <c r="Q5886" s="168">
        <f t="shared" si="2622"/>
        <v>0</v>
      </c>
      <c r="R5886" s="168">
        <f t="shared" si="2622"/>
        <v>0</v>
      </c>
      <c r="S5886" s="168">
        <f t="shared" si="2586"/>
        <v>0</v>
      </c>
      <c r="T5886" s="168">
        <f t="shared" si="2623"/>
        <v>0</v>
      </c>
      <c r="U5886" s="168">
        <f t="shared" si="2623"/>
        <v>0</v>
      </c>
      <c r="V5886" s="168">
        <f t="shared" si="2623"/>
        <v>0</v>
      </c>
      <c r="W5886" s="168">
        <f t="shared" si="2623"/>
        <v>0</v>
      </c>
    </row>
    <row r="5887" spans="2:23" ht="31.5" thickTop="1" thickBot="1">
      <c r="B5887" s="164" t="s">
        <v>1966</v>
      </c>
      <c r="C5887" s="171" t="s">
        <v>1967</v>
      </c>
      <c r="D5887" s="168">
        <f t="shared" si="2580"/>
        <v>1396000</v>
      </c>
      <c r="E5887" s="168">
        <f t="shared" si="2581"/>
        <v>349000</v>
      </c>
      <c r="F5887" s="168">
        <f t="shared" si="2581"/>
        <v>349000</v>
      </c>
      <c r="G5887" s="168">
        <f t="shared" si="2581"/>
        <v>349000</v>
      </c>
      <c r="H5887" s="168">
        <f t="shared" si="2579"/>
        <v>349000</v>
      </c>
      <c r="I5887" s="168">
        <f t="shared" si="2582"/>
        <v>1396000</v>
      </c>
      <c r="J5887" s="168">
        <f t="shared" ref="J5887:M5889" si="2624">SUM(J5888)</f>
        <v>349000</v>
      </c>
      <c r="K5887" s="168">
        <f t="shared" si="2624"/>
        <v>349000</v>
      </c>
      <c r="L5887" s="168">
        <f t="shared" si="2624"/>
        <v>349000</v>
      </c>
      <c r="M5887" s="168">
        <f t="shared" si="2624"/>
        <v>349000</v>
      </c>
      <c r="N5887" s="168">
        <f t="shared" si="2584"/>
        <v>0</v>
      </c>
      <c r="O5887" s="168">
        <f t="shared" ref="O5887:R5889" si="2625">SUM(O5888)</f>
        <v>0</v>
      </c>
      <c r="P5887" s="168">
        <f t="shared" si="2625"/>
        <v>0</v>
      </c>
      <c r="Q5887" s="168">
        <f t="shared" si="2625"/>
        <v>0</v>
      </c>
      <c r="R5887" s="168">
        <f t="shared" si="2625"/>
        <v>0</v>
      </c>
      <c r="S5887" s="168">
        <f t="shared" si="2586"/>
        <v>0</v>
      </c>
      <c r="T5887" s="168">
        <f t="shared" ref="T5887:W5889" si="2626">SUM(T5888)</f>
        <v>0</v>
      </c>
      <c r="U5887" s="168">
        <f t="shared" si="2626"/>
        <v>0</v>
      </c>
      <c r="V5887" s="168">
        <f t="shared" si="2626"/>
        <v>0</v>
      </c>
      <c r="W5887" s="168">
        <f t="shared" si="2626"/>
        <v>0</v>
      </c>
    </row>
    <row r="5888" spans="2:23" ht="16.5" thickTop="1" thickBot="1">
      <c r="B5888" s="164" t="s">
        <v>124</v>
      </c>
      <c r="C5888" s="172" t="s">
        <v>96</v>
      </c>
      <c r="D5888" s="168">
        <f t="shared" si="2580"/>
        <v>1396000</v>
      </c>
      <c r="E5888" s="168">
        <f t="shared" si="2581"/>
        <v>349000</v>
      </c>
      <c r="F5888" s="168">
        <f t="shared" si="2581"/>
        <v>349000</v>
      </c>
      <c r="G5888" s="168">
        <f t="shared" si="2581"/>
        <v>349000</v>
      </c>
      <c r="H5888" s="168">
        <f t="shared" si="2579"/>
        <v>349000</v>
      </c>
      <c r="I5888" s="168">
        <f t="shared" si="2582"/>
        <v>1396000</v>
      </c>
      <c r="J5888" s="168">
        <f t="shared" si="2624"/>
        <v>349000</v>
      </c>
      <c r="K5888" s="168">
        <f t="shared" si="2624"/>
        <v>349000</v>
      </c>
      <c r="L5888" s="168">
        <f t="shared" si="2624"/>
        <v>349000</v>
      </c>
      <c r="M5888" s="168">
        <f t="shared" si="2624"/>
        <v>349000</v>
      </c>
      <c r="N5888" s="168">
        <f t="shared" si="2584"/>
        <v>0</v>
      </c>
      <c r="O5888" s="168">
        <f t="shared" si="2625"/>
        <v>0</v>
      </c>
      <c r="P5888" s="168">
        <f t="shared" si="2625"/>
        <v>0</v>
      </c>
      <c r="Q5888" s="168">
        <f t="shared" si="2625"/>
        <v>0</v>
      </c>
      <c r="R5888" s="168">
        <f t="shared" si="2625"/>
        <v>0</v>
      </c>
      <c r="S5888" s="168">
        <f t="shared" si="2586"/>
        <v>0</v>
      </c>
      <c r="T5888" s="168">
        <f t="shared" si="2626"/>
        <v>0</v>
      </c>
      <c r="U5888" s="168">
        <f t="shared" si="2626"/>
        <v>0</v>
      </c>
      <c r="V5888" s="168">
        <f t="shared" si="2626"/>
        <v>0</v>
      </c>
      <c r="W5888" s="168">
        <f t="shared" si="2626"/>
        <v>0</v>
      </c>
    </row>
    <row r="5889" spans="2:23" ht="16.5" thickTop="1" thickBot="1">
      <c r="B5889" s="164" t="s">
        <v>124</v>
      </c>
      <c r="C5889" s="173" t="s">
        <v>102</v>
      </c>
      <c r="D5889" s="168">
        <f t="shared" si="2580"/>
        <v>1396000</v>
      </c>
      <c r="E5889" s="168">
        <f t="shared" si="2581"/>
        <v>349000</v>
      </c>
      <c r="F5889" s="168">
        <f t="shared" si="2581"/>
        <v>349000</v>
      </c>
      <c r="G5889" s="168">
        <f t="shared" si="2581"/>
        <v>349000</v>
      </c>
      <c r="H5889" s="168">
        <f t="shared" si="2579"/>
        <v>349000</v>
      </c>
      <c r="I5889" s="168">
        <f t="shared" si="2582"/>
        <v>1396000</v>
      </c>
      <c r="J5889" s="168">
        <f t="shared" si="2624"/>
        <v>349000</v>
      </c>
      <c r="K5889" s="168">
        <f t="shared" si="2624"/>
        <v>349000</v>
      </c>
      <c r="L5889" s="168">
        <f t="shared" si="2624"/>
        <v>349000</v>
      </c>
      <c r="M5889" s="168">
        <f t="shared" si="2624"/>
        <v>349000</v>
      </c>
      <c r="N5889" s="168">
        <f t="shared" si="2584"/>
        <v>0</v>
      </c>
      <c r="O5889" s="168">
        <f t="shared" si="2625"/>
        <v>0</v>
      </c>
      <c r="P5889" s="168">
        <f t="shared" si="2625"/>
        <v>0</v>
      </c>
      <c r="Q5889" s="168">
        <f t="shared" si="2625"/>
        <v>0</v>
      </c>
      <c r="R5889" s="168">
        <f t="shared" si="2625"/>
        <v>0</v>
      </c>
      <c r="S5889" s="168">
        <f t="shared" si="2586"/>
        <v>0</v>
      </c>
      <c r="T5889" s="168">
        <f t="shared" si="2626"/>
        <v>0</v>
      </c>
      <c r="U5889" s="168">
        <f t="shared" si="2626"/>
        <v>0</v>
      </c>
      <c r="V5889" s="168">
        <f t="shared" si="2626"/>
        <v>0</v>
      </c>
      <c r="W5889" s="168">
        <f t="shared" si="2626"/>
        <v>0</v>
      </c>
    </row>
    <row r="5890" spans="2:23" ht="31.5" thickTop="1" thickBot="1">
      <c r="B5890" s="164" t="s">
        <v>124</v>
      </c>
      <c r="C5890" s="174" t="s">
        <v>156</v>
      </c>
      <c r="D5890" s="168">
        <f t="shared" si="2580"/>
        <v>1396000</v>
      </c>
      <c r="E5890" s="168">
        <f t="shared" si="2581"/>
        <v>349000</v>
      </c>
      <c r="F5890" s="168">
        <f t="shared" si="2581"/>
        <v>349000</v>
      </c>
      <c r="G5890" s="168">
        <f t="shared" si="2581"/>
        <v>349000</v>
      </c>
      <c r="H5890" s="168">
        <f t="shared" si="2579"/>
        <v>349000</v>
      </c>
      <c r="I5890" s="168">
        <f t="shared" si="2582"/>
        <v>1396000</v>
      </c>
      <c r="J5890" s="168">
        <v>349000</v>
      </c>
      <c r="K5890" s="168">
        <v>349000</v>
      </c>
      <c r="L5890" s="168">
        <v>349000</v>
      </c>
      <c r="M5890" s="168">
        <v>349000</v>
      </c>
      <c r="N5890" s="168">
        <f t="shared" si="2584"/>
        <v>0</v>
      </c>
      <c r="O5890" s="168">
        <v>0</v>
      </c>
      <c r="P5890" s="168">
        <v>0</v>
      </c>
      <c r="Q5890" s="168">
        <v>0</v>
      </c>
      <c r="R5890" s="168">
        <v>0</v>
      </c>
      <c r="S5890" s="168">
        <f t="shared" si="2586"/>
        <v>0</v>
      </c>
      <c r="T5890" s="168">
        <v>0</v>
      </c>
      <c r="U5890" s="168">
        <v>0</v>
      </c>
      <c r="V5890" s="168">
        <v>0</v>
      </c>
      <c r="W5890" s="168">
        <v>0</v>
      </c>
    </row>
    <row r="5891" spans="2:23" ht="31.5" thickTop="1" thickBot="1">
      <c r="B5891" s="164" t="s">
        <v>1968</v>
      </c>
      <c r="C5891" s="170" t="s">
        <v>1969</v>
      </c>
      <c r="D5891" s="168">
        <f t="shared" si="2580"/>
        <v>675000</v>
      </c>
      <c r="E5891" s="168">
        <f t="shared" si="2581"/>
        <v>168800</v>
      </c>
      <c r="F5891" s="168">
        <f t="shared" si="2581"/>
        <v>168700</v>
      </c>
      <c r="G5891" s="168">
        <f t="shared" si="2581"/>
        <v>168800</v>
      </c>
      <c r="H5891" s="168">
        <f t="shared" si="2579"/>
        <v>168700</v>
      </c>
      <c r="I5891" s="168">
        <f t="shared" si="2582"/>
        <v>675000</v>
      </c>
      <c r="J5891" s="168">
        <f t="shared" ref="J5891:M5893" si="2627">SUM(J5894)</f>
        <v>168800</v>
      </c>
      <c r="K5891" s="168">
        <f t="shared" si="2627"/>
        <v>168700</v>
      </c>
      <c r="L5891" s="168">
        <f t="shared" si="2627"/>
        <v>168800</v>
      </c>
      <c r="M5891" s="168">
        <f t="shared" si="2627"/>
        <v>168700</v>
      </c>
      <c r="N5891" s="168">
        <f t="shared" si="2584"/>
        <v>0</v>
      </c>
      <c r="O5891" s="168">
        <f t="shared" ref="O5891:R5893" si="2628">SUM(O5894)</f>
        <v>0</v>
      </c>
      <c r="P5891" s="168">
        <f t="shared" si="2628"/>
        <v>0</v>
      </c>
      <c r="Q5891" s="168">
        <f t="shared" si="2628"/>
        <v>0</v>
      </c>
      <c r="R5891" s="168">
        <f t="shared" si="2628"/>
        <v>0</v>
      </c>
      <c r="S5891" s="168">
        <f t="shared" si="2586"/>
        <v>0</v>
      </c>
      <c r="T5891" s="168">
        <f t="shared" ref="T5891:W5893" si="2629">SUM(T5894)</f>
        <v>0</v>
      </c>
      <c r="U5891" s="168">
        <f t="shared" si="2629"/>
        <v>0</v>
      </c>
      <c r="V5891" s="168">
        <f t="shared" si="2629"/>
        <v>0</v>
      </c>
      <c r="W5891" s="168">
        <f t="shared" si="2629"/>
        <v>0</v>
      </c>
    </row>
    <row r="5892" spans="2:23" ht="16.5" thickTop="1" thickBot="1">
      <c r="B5892" s="164" t="s">
        <v>124</v>
      </c>
      <c r="C5892" s="171" t="s">
        <v>96</v>
      </c>
      <c r="D5892" s="168">
        <f t="shared" si="2580"/>
        <v>675000</v>
      </c>
      <c r="E5892" s="168">
        <f t="shared" si="2581"/>
        <v>168800</v>
      </c>
      <c r="F5892" s="168">
        <f t="shared" si="2581"/>
        <v>168700</v>
      </c>
      <c r="G5892" s="168">
        <f t="shared" si="2581"/>
        <v>168800</v>
      </c>
      <c r="H5892" s="168">
        <f t="shared" si="2579"/>
        <v>168700</v>
      </c>
      <c r="I5892" s="168">
        <f t="shared" si="2582"/>
        <v>675000</v>
      </c>
      <c r="J5892" s="168">
        <f t="shared" si="2627"/>
        <v>168800</v>
      </c>
      <c r="K5892" s="168">
        <f t="shared" si="2627"/>
        <v>168700</v>
      </c>
      <c r="L5892" s="168">
        <f t="shared" si="2627"/>
        <v>168800</v>
      </c>
      <c r="M5892" s="168">
        <f t="shared" si="2627"/>
        <v>168700</v>
      </c>
      <c r="N5892" s="168">
        <f t="shared" si="2584"/>
        <v>0</v>
      </c>
      <c r="O5892" s="168">
        <f t="shared" si="2628"/>
        <v>0</v>
      </c>
      <c r="P5892" s="168">
        <f t="shared" si="2628"/>
        <v>0</v>
      </c>
      <c r="Q5892" s="168">
        <f t="shared" si="2628"/>
        <v>0</v>
      </c>
      <c r="R5892" s="168">
        <f t="shared" si="2628"/>
        <v>0</v>
      </c>
      <c r="S5892" s="168">
        <f t="shared" si="2586"/>
        <v>0</v>
      </c>
      <c r="T5892" s="168">
        <f t="shared" si="2629"/>
        <v>0</v>
      </c>
      <c r="U5892" s="168">
        <f t="shared" si="2629"/>
        <v>0</v>
      </c>
      <c r="V5892" s="168">
        <f t="shared" si="2629"/>
        <v>0</v>
      </c>
      <c r="W5892" s="168">
        <f t="shared" si="2629"/>
        <v>0</v>
      </c>
    </row>
    <row r="5893" spans="2:23" ht="16.5" thickTop="1" thickBot="1">
      <c r="B5893" s="164" t="s">
        <v>124</v>
      </c>
      <c r="C5893" s="172" t="s">
        <v>101</v>
      </c>
      <c r="D5893" s="168">
        <f t="shared" si="2580"/>
        <v>675000</v>
      </c>
      <c r="E5893" s="168">
        <f t="shared" si="2581"/>
        <v>168800</v>
      </c>
      <c r="F5893" s="168">
        <f t="shared" si="2581"/>
        <v>168700</v>
      </c>
      <c r="G5893" s="168">
        <f t="shared" si="2581"/>
        <v>168800</v>
      </c>
      <c r="H5893" s="168">
        <f t="shared" si="2581"/>
        <v>168700</v>
      </c>
      <c r="I5893" s="168">
        <f t="shared" si="2582"/>
        <v>675000</v>
      </c>
      <c r="J5893" s="168">
        <f t="shared" si="2627"/>
        <v>168800</v>
      </c>
      <c r="K5893" s="168">
        <f t="shared" si="2627"/>
        <v>168700</v>
      </c>
      <c r="L5893" s="168">
        <f t="shared" si="2627"/>
        <v>168800</v>
      </c>
      <c r="M5893" s="168">
        <f t="shared" si="2627"/>
        <v>168700</v>
      </c>
      <c r="N5893" s="168">
        <f t="shared" si="2584"/>
        <v>0</v>
      </c>
      <c r="O5893" s="168">
        <f t="shared" si="2628"/>
        <v>0</v>
      </c>
      <c r="P5893" s="168">
        <f t="shared" si="2628"/>
        <v>0</v>
      </c>
      <c r="Q5893" s="168">
        <f t="shared" si="2628"/>
        <v>0</v>
      </c>
      <c r="R5893" s="168">
        <f t="shared" si="2628"/>
        <v>0</v>
      </c>
      <c r="S5893" s="168">
        <f t="shared" si="2586"/>
        <v>0</v>
      </c>
      <c r="T5893" s="168">
        <f t="shared" si="2629"/>
        <v>0</v>
      </c>
      <c r="U5893" s="168">
        <f t="shared" si="2629"/>
        <v>0</v>
      </c>
      <c r="V5893" s="168">
        <f t="shared" si="2629"/>
        <v>0</v>
      </c>
      <c r="W5893" s="168">
        <f t="shared" si="2629"/>
        <v>0</v>
      </c>
    </row>
    <row r="5894" spans="2:23" ht="31.5" thickTop="1" thickBot="1">
      <c r="B5894" s="164" t="s">
        <v>1970</v>
      </c>
      <c r="C5894" s="171" t="s">
        <v>1971</v>
      </c>
      <c r="D5894" s="168">
        <f t="shared" ref="D5894:D5957" si="2630">SUM(E5894:H5894)</f>
        <v>675000</v>
      </c>
      <c r="E5894" s="168">
        <f t="shared" ref="E5894:H5957" si="2631">SUM(J5894,O5894,T5894)</f>
        <v>168800</v>
      </c>
      <c r="F5894" s="168">
        <f t="shared" si="2631"/>
        <v>168700</v>
      </c>
      <c r="G5894" s="168">
        <f t="shared" si="2631"/>
        <v>168800</v>
      </c>
      <c r="H5894" s="168">
        <f t="shared" si="2631"/>
        <v>168700</v>
      </c>
      <c r="I5894" s="168">
        <f t="shared" ref="I5894:I5957" si="2632">SUM(J5894:M5894)</f>
        <v>675000</v>
      </c>
      <c r="J5894" s="168">
        <f t="shared" ref="J5894:M5895" si="2633">SUM(J5895)</f>
        <v>168800</v>
      </c>
      <c r="K5894" s="168">
        <f t="shared" si="2633"/>
        <v>168700</v>
      </c>
      <c r="L5894" s="168">
        <f t="shared" si="2633"/>
        <v>168800</v>
      </c>
      <c r="M5894" s="168">
        <f t="shared" si="2633"/>
        <v>168700</v>
      </c>
      <c r="N5894" s="168">
        <f t="shared" ref="N5894:N5957" si="2634">SUM(O5894:R5894)</f>
        <v>0</v>
      </c>
      <c r="O5894" s="168">
        <f t="shared" ref="O5894:R5895" si="2635">SUM(O5895)</f>
        <v>0</v>
      </c>
      <c r="P5894" s="168">
        <f t="shared" si="2635"/>
        <v>0</v>
      </c>
      <c r="Q5894" s="168">
        <f t="shared" si="2635"/>
        <v>0</v>
      </c>
      <c r="R5894" s="168">
        <f t="shared" si="2635"/>
        <v>0</v>
      </c>
      <c r="S5894" s="168">
        <f t="shared" ref="S5894:S5957" si="2636">SUM(T5894:W5894)</f>
        <v>0</v>
      </c>
      <c r="T5894" s="168">
        <f t="shared" ref="T5894:W5895" si="2637">SUM(T5895)</f>
        <v>0</v>
      </c>
      <c r="U5894" s="168">
        <f t="shared" si="2637"/>
        <v>0</v>
      </c>
      <c r="V5894" s="168">
        <f t="shared" si="2637"/>
        <v>0</v>
      </c>
      <c r="W5894" s="168">
        <f t="shared" si="2637"/>
        <v>0</v>
      </c>
    </row>
    <row r="5895" spans="2:23" ht="16.5" thickTop="1" thickBot="1">
      <c r="B5895" s="164" t="s">
        <v>124</v>
      </c>
      <c r="C5895" s="172" t="s">
        <v>96</v>
      </c>
      <c r="D5895" s="168">
        <f t="shared" si="2630"/>
        <v>675000</v>
      </c>
      <c r="E5895" s="168">
        <f t="shared" si="2631"/>
        <v>168800</v>
      </c>
      <c r="F5895" s="168">
        <f t="shared" si="2631"/>
        <v>168700</v>
      </c>
      <c r="G5895" s="168">
        <f t="shared" si="2631"/>
        <v>168800</v>
      </c>
      <c r="H5895" s="168">
        <f t="shared" si="2631"/>
        <v>168700</v>
      </c>
      <c r="I5895" s="168">
        <f t="shared" si="2632"/>
        <v>675000</v>
      </c>
      <c r="J5895" s="168">
        <f t="shared" si="2633"/>
        <v>168800</v>
      </c>
      <c r="K5895" s="168">
        <f t="shared" si="2633"/>
        <v>168700</v>
      </c>
      <c r="L5895" s="168">
        <f t="shared" si="2633"/>
        <v>168800</v>
      </c>
      <c r="M5895" s="168">
        <f t="shared" si="2633"/>
        <v>168700</v>
      </c>
      <c r="N5895" s="168">
        <f t="shared" si="2634"/>
        <v>0</v>
      </c>
      <c r="O5895" s="168">
        <f t="shared" si="2635"/>
        <v>0</v>
      </c>
      <c r="P5895" s="168">
        <f t="shared" si="2635"/>
        <v>0</v>
      </c>
      <c r="Q5895" s="168">
        <f t="shared" si="2635"/>
        <v>0</v>
      </c>
      <c r="R5895" s="168">
        <f t="shared" si="2635"/>
        <v>0</v>
      </c>
      <c r="S5895" s="168">
        <f t="shared" si="2636"/>
        <v>0</v>
      </c>
      <c r="T5895" s="168">
        <f t="shared" si="2637"/>
        <v>0</v>
      </c>
      <c r="U5895" s="168">
        <f t="shared" si="2637"/>
        <v>0</v>
      </c>
      <c r="V5895" s="168">
        <f t="shared" si="2637"/>
        <v>0</v>
      </c>
      <c r="W5895" s="168">
        <f t="shared" si="2637"/>
        <v>0</v>
      </c>
    </row>
    <row r="5896" spans="2:23" ht="16.5" thickTop="1" thickBot="1">
      <c r="B5896" s="164" t="s">
        <v>124</v>
      </c>
      <c r="C5896" s="173" t="s">
        <v>101</v>
      </c>
      <c r="D5896" s="168">
        <f t="shared" si="2630"/>
        <v>675000</v>
      </c>
      <c r="E5896" s="168">
        <f t="shared" si="2631"/>
        <v>168800</v>
      </c>
      <c r="F5896" s="168">
        <f t="shared" si="2631"/>
        <v>168700</v>
      </c>
      <c r="G5896" s="168">
        <f t="shared" si="2631"/>
        <v>168800</v>
      </c>
      <c r="H5896" s="168">
        <f t="shared" si="2631"/>
        <v>168700</v>
      </c>
      <c r="I5896" s="168">
        <f t="shared" si="2632"/>
        <v>675000</v>
      </c>
      <c r="J5896" s="168">
        <v>168800</v>
      </c>
      <c r="K5896" s="168">
        <v>168700</v>
      </c>
      <c r="L5896" s="168">
        <v>168800</v>
      </c>
      <c r="M5896" s="168">
        <v>168700</v>
      </c>
      <c r="N5896" s="168">
        <f t="shared" si="2634"/>
        <v>0</v>
      </c>
      <c r="O5896" s="168">
        <v>0</v>
      </c>
      <c r="P5896" s="168">
        <v>0</v>
      </c>
      <c r="Q5896" s="168">
        <v>0</v>
      </c>
      <c r="R5896" s="168">
        <v>0</v>
      </c>
      <c r="S5896" s="168">
        <f t="shared" si="2636"/>
        <v>0</v>
      </c>
      <c r="T5896" s="168">
        <v>0</v>
      </c>
      <c r="U5896" s="168">
        <v>0</v>
      </c>
      <c r="V5896" s="168">
        <v>0</v>
      </c>
      <c r="W5896" s="168">
        <v>0</v>
      </c>
    </row>
    <row r="5897" spans="2:23" ht="61.5" thickTop="1" thickBot="1">
      <c r="B5897" s="164" t="s">
        <v>1972</v>
      </c>
      <c r="C5897" s="170" t="s">
        <v>1973</v>
      </c>
      <c r="D5897" s="168">
        <f t="shared" si="2630"/>
        <v>29000000</v>
      </c>
      <c r="E5897" s="168">
        <f t="shared" si="2631"/>
        <v>4000000</v>
      </c>
      <c r="F5897" s="168">
        <f t="shared" si="2631"/>
        <v>4000000</v>
      </c>
      <c r="G5897" s="168">
        <f t="shared" si="2631"/>
        <v>13000000</v>
      </c>
      <c r="H5897" s="168">
        <f t="shared" si="2631"/>
        <v>8000000</v>
      </c>
      <c r="I5897" s="168">
        <f t="shared" si="2632"/>
        <v>29000000</v>
      </c>
      <c r="J5897" s="168">
        <f t="shared" ref="J5897:M5900" si="2638">SUM(J5901,J5905)</f>
        <v>4000000</v>
      </c>
      <c r="K5897" s="168">
        <f t="shared" si="2638"/>
        <v>4000000</v>
      </c>
      <c r="L5897" s="168">
        <f t="shared" si="2638"/>
        <v>13000000</v>
      </c>
      <c r="M5897" s="168">
        <f t="shared" si="2638"/>
        <v>8000000</v>
      </c>
      <c r="N5897" s="168">
        <f t="shared" si="2634"/>
        <v>0</v>
      </c>
      <c r="O5897" s="168">
        <f t="shared" ref="O5897:R5900" si="2639">SUM(O5901,O5905)</f>
        <v>0</v>
      </c>
      <c r="P5897" s="168">
        <f t="shared" si="2639"/>
        <v>0</v>
      </c>
      <c r="Q5897" s="168">
        <f t="shared" si="2639"/>
        <v>0</v>
      </c>
      <c r="R5897" s="168">
        <f t="shared" si="2639"/>
        <v>0</v>
      </c>
      <c r="S5897" s="168">
        <f t="shared" si="2636"/>
        <v>0</v>
      </c>
      <c r="T5897" s="168">
        <f t="shared" ref="T5897:W5900" si="2640">SUM(T5901,T5905)</f>
        <v>0</v>
      </c>
      <c r="U5897" s="168">
        <f t="shared" si="2640"/>
        <v>0</v>
      </c>
      <c r="V5897" s="168">
        <f t="shared" si="2640"/>
        <v>0</v>
      </c>
      <c r="W5897" s="168">
        <f t="shared" si="2640"/>
        <v>0</v>
      </c>
    </row>
    <row r="5898" spans="2:23" ht="16.5" thickTop="1" thickBot="1">
      <c r="B5898" s="164" t="s">
        <v>124</v>
      </c>
      <c r="C5898" s="171" t="s">
        <v>96</v>
      </c>
      <c r="D5898" s="168">
        <f t="shared" si="2630"/>
        <v>29000000</v>
      </c>
      <c r="E5898" s="168">
        <f t="shared" si="2631"/>
        <v>4000000</v>
      </c>
      <c r="F5898" s="168">
        <f t="shared" si="2631"/>
        <v>4000000</v>
      </c>
      <c r="G5898" s="168">
        <f t="shared" si="2631"/>
        <v>13000000</v>
      </c>
      <c r="H5898" s="168">
        <f t="shared" si="2631"/>
        <v>8000000</v>
      </c>
      <c r="I5898" s="168">
        <f t="shared" si="2632"/>
        <v>29000000</v>
      </c>
      <c r="J5898" s="168">
        <f t="shared" si="2638"/>
        <v>4000000</v>
      </c>
      <c r="K5898" s="168">
        <f t="shared" si="2638"/>
        <v>4000000</v>
      </c>
      <c r="L5898" s="168">
        <f t="shared" si="2638"/>
        <v>13000000</v>
      </c>
      <c r="M5898" s="168">
        <f t="shared" si="2638"/>
        <v>8000000</v>
      </c>
      <c r="N5898" s="168">
        <f t="shared" si="2634"/>
        <v>0</v>
      </c>
      <c r="O5898" s="168">
        <f t="shared" si="2639"/>
        <v>0</v>
      </c>
      <c r="P5898" s="168">
        <f t="shared" si="2639"/>
        <v>0</v>
      </c>
      <c r="Q5898" s="168">
        <f t="shared" si="2639"/>
        <v>0</v>
      </c>
      <c r="R5898" s="168">
        <f t="shared" si="2639"/>
        <v>0</v>
      </c>
      <c r="S5898" s="168">
        <f t="shared" si="2636"/>
        <v>0</v>
      </c>
      <c r="T5898" s="168">
        <f t="shared" si="2640"/>
        <v>0</v>
      </c>
      <c r="U5898" s="168">
        <f t="shared" si="2640"/>
        <v>0</v>
      </c>
      <c r="V5898" s="168">
        <f t="shared" si="2640"/>
        <v>0</v>
      </c>
      <c r="W5898" s="168">
        <f t="shared" si="2640"/>
        <v>0</v>
      </c>
    </row>
    <row r="5899" spans="2:23" ht="16.5" thickTop="1" thickBot="1">
      <c r="B5899" s="164" t="s">
        <v>124</v>
      </c>
      <c r="C5899" s="172" t="s">
        <v>102</v>
      </c>
      <c r="D5899" s="168">
        <f t="shared" si="2630"/>
        <v>29000000</v>
      </c>
      <c r="E5899" s="168">
        <f t="shared" si="2631"/>
        <v>4000000</v>
      </c>
      <c r="F5899" s="168">
        <f t="shared" si="2631"/>
        <v>4000000</v>
      </c>
      <c r="G5899" s="168">
        <f t="shared" si="2631"/>
        <v>13000000</v>
      </c>
      <c r="H5899" s="168">
        <f t="shared" si="2631"/>
        <v>8000000</v>
      </c>
      <c r="I5899" s="168">
        <f t="shared" si="2632"/>
        <v>29000000</v>
      </c>
      <c r="J5899" s="168">
        <f t="shared" si="2638"/>
        <v>4000000</v>
      </c>
      <c r="K5899" s="168">
        <f t="shared" si="2638"/>
        <v>4000000</v>
      </c>
      <c r="L5899" s="168">
        <f t="shared" si="2638"/>
        <v>13000000</v>
      </c>
      <c r="M5899" s="168">
        <f t="shared" si="2638"/>
        <v>8000000</v>
      </c>
      <c r="N5899" s="168">
        <f t="shared" si="2634"/>
        <v>0</v>
      </c>
      <c r="O5899" s="168">
        <f t="shared" si="2639"/>
        <v>0</v>
      </c>
      <c r="P5899" s="168">
        <f t="shared" si="2639"/>
        <v>0</v>
      </c>
      <c r="Q5899" s="168">
        <f t="shared" si="2639"/>
        <v>0</v>
      </c>
      <c r="R5899" s="168">
        <f t="shared" si="2639"/>
        <v>0</v>
      </c>
      <c r="S5899" s="168">
        <f t="shared" si="2636"/>
        <v>0</v>
      </c>
      <c r="T5899" s="168">
        <f t="shared" si="2640"/>
        <v>0</v>
      </c>
      <c r="U5899" s="168">
        <f t="shared" si="2640"/>
        <v>0</v>
      </c>
      <c r="V5899" s="168">
        <f t="shared" si="2640"/>
        <v>0</v>
      </c>
      <c r="W5899" s="168">
        <f t="shared" si="2640"/>
        <v>0</v>
      </c>
    </row>
    <row r="5900" spans="2:23" ht="31.5" thickTop="1" thickBot="1">
      <c r="B5900" s="164" t="s">
        <v>124</v>
      </c>
      <c r="C5900" s="173" t="s">
        <v>156</v>
      </c>
      <c r="D5900" s="168">
        <f t="shared" si="2630"/>
        <v>29000000</v>
      </c>
      <c r="E5900" s="168">
        <f t="shared" si="2631"/>
        <v>4000000</v>
      </c>
      <c r="F5900" s="168">
        <f t="shared" si="2631"/>
        <v>4000000</v>
      </c>
      <c r="G5900" s="168">
        <f t="shared" si="2631"/>
        <v>13000000</v>
      </c>
      <c r="H5900" s="168">
        <f t="shared" si="2631"/>
        <v>8000000</v>
      </c>
      <c r="I5900" s="168">
        <f t="shared" si="2632"/>
        <v>29000000</v>
      </c>
      <c r="J5900" s="168">
        <f t="shared" si="2638"/>
        <v>4000000</v>
      </c>
      <c r="K5900" s="168">
        <f t="shared" si="2638"/>
        <v>4000000</v>
      </c>
      <c r="L5900" s="168">
        <f t="shared" si="2638"/>
        <v>13000000</v>
      </c>
      <c r="M5900" s="168">
        <f t="shared" si="2638"/>
        <v>8000000</v>
      </c>
      <c r="N5900" s="168">
        <f t="shared" si="2634"/>
        <v>0</v>
      </c>
      <c r="O5900" s="168">
        <f t="shared" si="2639"/>
        <v>0</v>
      </c>
      <c r="P5900" s="168">
        <f t="shared" si="2639"/>
        <v>0</v>
      </c>
      <c r="Q5900" s="168">
        <f t="shared" si="2639"/>
        <v>0</v>
      </c>
      <c r="R5900" s="168">
        <f t="shared" si="2639"/>
        <v>0</v>
      </c>
      <c r="S5900" s="168">
        <f t="shared" si="2636"/>
        <v>0</v>
      </c>
      <c r="T5900" s="168">
        <f t="shared" si="2640"/>
        <v>0</v>
      </c>
      <c r="U5900" s="168">
        <f t="shared" si="2640"/>
        <v>0</v>
      </c>
      <c r="V5900" s="168">
        <f t="shared" si="2640"/>
        <v>0</v>
      </c>
      <c r="W5900" s="168">
        <f t="shared" si="2640"/>
        <v>0</v>
      </c>
    </row>
    <row r="5901" spans="2:23" ht="61.5" thickTop="1" thickBot="1">
      <c r="B5901" s="164" t="s">
        <v>1974</v>
      </c>
      <c r="C5901" s="171" t="s">
        <v>1975</v>
      </c>
      <c r="D5901" s="168">
        <f t="shared" si="2630"/>
        <v>14000000</v>
      </c>
      <c r="E5901" s="168">
        <f t="shared" si="2631"/>
        <v>4000000</v>
      </c>
      <c r="F5901" s="168">
        <f t="shared" si="2631"/>
        <v>4000000</v>
      </c>
      <c r="G5901" s="168">
        <f t="shared" si="2631"/>
        <v>3000000</v>
      </c>
      <c r="H5901" s="168">
        <f t="shared" si="2631"/>
        <v>3000000</v>
      </c>
      <c r="I5901" s="168">
        <f t="shared" si="2632"/>
        <v>14000000</v>
      </c>
      <c r="J5901" s="168">
        <f t="shared" ref="J5901:M5903" si="2641">SUM(J5902)</f>
        <v>4000000</v>
      </c>
      <c r="K5901" s="168">
        <f t="shared" si="2641"/>
        <v>4000000</v>
      </c>
      <c r="L5901" s="168">
        <f t="shared" si="2641"/>
        <v>3000000</v>
      </c>
      <c r="M5901" s="168">
        <f t="shared" si="2641"/>
        <v>3000000</v>
      </c>
      <c r="N5901" s="168">
        <f t="shared" si="2634"/>
        <v>0</v>
      </c>
      <c r="O5901" s="168">
        <f t="shared" ref="O5901:R5903" si="2642">SUM(O5902)</f>
        <v>0</v>
      </c>
      <c r="P5901" s="168">
        <f t="shared" si="2642"/>
        <v>0</v>
      </c>
      <c r="Q5901" s="168">
        <f t="shared" si="2642"/>
        <v>0</v>
      </c>
      <c r="R5901" s="168">
        <f t="shared" si="2642"/>
        <v>0</v>
      </c>
      <c r="S5901" s="168">
        <f t="shared" si="2636"/>
        <v>0</v>
      </c>
      <c r="T5901" s="168">
        <f t="shared" ref="T5901:W5903" si="2643">SUM(T5902)</f>
        <v>0</v>
      </c>
      <c r="U5901" s="168">
        <f t="shared" si="2643"/>
        <v>0</v>
      </c>
      <c r="V5901" s="168">
        <f t="shared" si="2643"/>
        <v>0</v>
      </c>
      <c r="W5901" s="168">
        <f t="shared" si="2643"/>
        <v>0</v>
      </c>
    </row>
    <row r="5902" spans="2:23" ht="16.5" thickTop="1" thickBot="1">
      <c r="B5902" s="164" t="s">
        <v>124</v>
      </c>
      <c r="C5902" s="172" t="s">
        <v>96</v>
      </c>
      <c r="D5902" s="168">
        <f t="shared" si="2630"/>
        <v>14000000</v>
      </c>
      <c r="E5902" s="168">
        <f t="shared" si="2631"/>
        <v>4000000</v>
      </c>
      <c r="F5902" s="168">
        <f t="shared" si="2631"/>
        <v>4000000</v>
      </c>
      <c r="G5902" s="168">
        <f t="shared" si="2631"/>
        <v>3000000</v>
      </c>
      <c r="H5902" s="168">
        <f t="shared" si="2631"/>
        <v>3000000</v>
      </c>
      <c r="I5902" s="168">
        <f t="shared" si="2632"/>
        <v>14000000</v>
      </c>
      <c r="J5902" s="168">
        <f t="shared" si="2641"/>
        <v>4000000</v>
      </c>
      <c r="K5902" s="168">
        <f t="shared" si="2641"/>
        <v>4000000</v>
      </c>
      <c r="L5902" s="168">
        <f t="shared" si="2641"/>
        <v>3000000</v>
      </c>
      <c r="M5902" s="168">
        <f t="shared" si="2641"/>
        <v>3000000</v>
      </c>
      <c r="N5902" s="168">
        <f t="shared" si="2634"/>
        <v>0</v>
      </c>
      <c r="O5902" s="168">
        <f t="shared" si="2642"/>
        <v>0</v>
      </c>
      <c r="P5902" s="168">
        <f t="shared" si="2642"/>
        <v>0</v>
      </c>
      <c r="Q5902" s="168">
        <f t="shared" si="2642"/>
        <v>0</v>
      </c>
      <c r="R5902" s="168">
        <f t="shared" si="2642"/>
        <v>0</v>
      </c>
      <c r="S5902" s="168">
        <f t="shared" si="2636"/>
        <v>0</v>
      </c>
      <c r="T5902" s="168">
        <f t="shared" si="2643"/>
        <v>0</v>
      </c>
      <c r="U5902" s="168">
        <f t="shared" si="2643"/>
        <v>0</v>
      </c>
      <c r="V5902" s="168">
        <f t="shared" si="2643"/>
        <v>0</v>
      </c>
      <c r="W5902" s="168">
        <f t="shared" si="2643"/>
        <v>0</v>
      </c>
    </row>
    <row r="5903" spans="2:23" ht="16.5" thickTop="1" thickBot="1">
      <c r="B5903" s="164" t="s">
        <v>124</v>
      </c>
      <c r="C5903" s="173" t="s">
        <v>102</v>
      </c>
      <c r="D5903" s="168">
        <f t="shared" si="2630"/>
        <v>14000000</v>
      </c>
      <c r="E5903" s="168">
        <f t="shared" si="2631"/>
        <v>4000000</v>
      </c>
      <c r="F5903" s="168">
        <f t="shared" si="2631"/>
        <v>4000000</v>
      </c>
      <c r="G5903" s="168">
        <f t="shared" si="2631"/>
        <v>3000000</v>
      </c>
      <c r="H5903" s="168">
        <f t="shared" si="2631"/>
        <v>3000000</v>
      </c>
      <c r="I5903" s="168">
        <f t="shared" si="2632"/>
        <v>14000000</v>
      </c>
      <c r="J5903" s="168">
        <f t="shared" si="2641"/>
        <v>4000000</v>
      </c>
      <c r="K5903" s="168">
        <f t="shared" si="2641"/>
        <v>4000000</v>
      </c>
      <c r="L5903" s="168">
        <f t="shared" si="2641"/>
        <v>3000000</v>
      </c>
      <c r="M5903" s="168">
        <f t="shared" si="2641"/>
        <v>3000000</v>
      </c>
      <c r="N5903" s="168">
        <f t="shared" si="2634"/>
        <v>0</v>
      </c>
      <c r="O5903" s="168">
        <f t="shared" si="2642"/>
        <v>0</v>
      </c>
      <c r="P5903" s="168">
        <f t="shared" si="2642"/>
        <v>0</v>
      </c>
      <c r="Q5903" s="168">
        <f t="shared" si="2642"/>
        <v>0</v>
      </c>
      <c r="R5903" s="168">
        <f t="shared" si="2642"/>
        <v>0</v>
      </c>
      <c r="S5903" s="168">
        <f t="shared" si="2636"/>
        <v>0</v>
      </c>
      <c r="T5903" s="168">
        <f t="shared" si="2643"/>
        <v>0</v>
      </c>
      <c r="U5903" s="168">
        <f t="shared" si="2643"/>
        <v>0</v>
      </c>
      <c r="V5903" s="168">
        <f t="shared" si="2643"/>
        <v>0</v>
      </c>
      <c r="W5903" s="168">
        <f t="shared" si="2643"/>
        <v>0</v>
      </c>
    </row>
    <row r="5904" spans="2:23" ht="31.5" thickTop="1" thickBot="1">
      <c r="B5904" s="164" t="s">
        <v>124</v>
      </c>
      <c r="C5904" s="174" t="s">
        <v>156</v>
      </c>
      <c r="D5904" s="168">
        <f t="shared" si="2630"/>
        <v>14000000</v>
      </c>
      <c r="E5904" s="168">
        <f t="shared" si="2631"/>
        <v>4000000</v>
      </c>
      <c r="F5904" s="168">
        <f t="shared" si="2631"/>
        <v>4000000</v>
      </c>
      <c r="G5904" s="168">
        <f t="shared" si="2631"/>
        <v>3000000</v>
      </c>
      <c r="H5904" s="168">
        <f t="shared" si="2631"/>
        <v>3000000</v>
      </c>
      <c r="I5904" s="168">
        <f t="shared" si="2632"/>
        <v>14000000</v>
      </c>
      <c r="J5904" s="168">
        <v>4000000</v>
      </c>
      <c r="K5904" s="168">
        <v>4000000</v>
      </c>
      <c r="L5904" s="168">
        <v>3000000</v>
      </c>
      <c r="M5904" s="168">
        <v>3000000</v>
      </c>
      <c r="N5904" s="168">
        <f t="shared" si="2634"/>
        <v>0</v>
      </c>
      <c r="O5904" s="168">
        <v>0</v>
      </c>
      <c r="P5904" s="168">
        <v>0</v>
      </c>
      <c r="Q5904" s="168">
        <v>0</v>
      </c>
      <c r="R5904" s="168">
        <v>0</v>
      </c>
      <c r="S5904" s="168">
        <f t="shared" si="2636"/>
        <v>0</v>
      </c>
      <c r="T5904" s="168">
        <v>0</v>
      </c>
      <c r="U5904" s="168">
        <v>0</v>
      </c>
      <c r="V5904" s="168">
        <v>0</v>
      </c>
      <c r="W5904" s="168">
        <v>0</v>
      </c>
    </row>
    <row r="5905" spans="2:23" ht="76.5" thickTop="1" thickBot="1">
      <c r="B5905" s="164" t="s">
        <v>1976</v>
      </c>
      <c r="C5905" s="171" t="s">
        <v>1977</v>
      </c>
      <c r="D5905" s="168">
        <f t="shared" si="2630"/>
        <v>15000000</v>
      </c>
      <c r="E5905" s="168">
        <f t="shared" si="2631"/>
        <v>0</v>
      </c>
      <c r="F5905" s="168">
        <f t="shared" si="2631"/>
        <v>0</v>
      </c>
      <c r="G5905" s="168">
        <f t="shared" si="2631"/>
        <v>10000000</v>
      </c>
      <c r="H5905" s="168">
        <f t="shared" si="2631"/>
        <v>5000000</v>
      </c>
      <c r="I5905" s="168">
        <f t="shared" si="2632"/>
        <v>15000000</v>
      </c>
      <c r="J5905" s="168">
        <f t="shared" ref="J5905:M5907" si="2644">SUM(J5906)</f>
        <v>0</v>
      </c>
      <c r="K5905" s="168">
        <f t="shared" si="2644"/>
        <v>0</v>
      </c>
      <c r="L5905" s="168">
        <f t="shared" si="2644"/>
        <v>10000000</v>
      </c>
      <c r="M5905" s="168">
        <f t="shared" si="2644"/>
        <v>5000000</v>
      </c>
      <c r="N5905" s="168">
        <f t="shared" si="2634"/>
        <v>0</v>
      </c>
      <c r="O5905" s="168">
        <f t="shared" ref="O5905:R5907" si="2645">SUM(O5906)</f>
        <v>0</v>
      </c>
      <c r="P5905" s="168">
        <f t="shared" si="2645"/>
        <v>0</v>
      </c>
      <c r="Q5905" s="168">
        <f t="shared" si="2645"/>
        <v>0</v>
      </c>
      <c r="R5905" s="168">
        <f t="shared" si="2645"/>
        <v>0</v>
      </c>
      <c r="S5905" s="168">
        <f t="shared" si="2636"/>
        <v>0</v>
      </c>
      <c r="T5905" s="168">
        <f t="shared" ref="T5905:W5907" si="2646">SUM(T5906)</f>
        <v>0</v>
      </c>
      <c r="U5905" s="168">
        <f t="shared" si="2646"/>
        <v>0</v>
      </c>
      <c r="V5905" s="168">
        <f t="shared" si="2646"/>
        <v>0</v>
      </c>
      <c r="W5905" s="168">
        <f t="shared" si="2646"/>
        <v>0</v>
      </c>
    </row>
    <row r="5906" spans="2:23" ht="16.5" thickTop="1" thickBot="1">
      <c r="B5906" s="164" t="s">
        <v>124</v>
      </c>
      <c r="C5906" s="172" t="s">
        <v>96</v>
      </c>
      <c r="D5906" s="168">
        <f t="shared" si="2630"/>
        <v>15000000</v>
      </c>
      <c r="E5906" s="168">
        <f t="shared" si="2631"/>
        <v>0</v>
      </c>
      <c r="F5906" s="168">
        <f t="shared" si="2631"/>
        <v>0</v>
      </c>
      <c r="G5906" s="168">
        <f t="shared" si="2631"/>
        <v>10000000</v>
      </c>
      <c r="H5906" s="168">
        <f t="shared" si="2631"/>
        <v>5000000</v>
      </c>
      <c r="I5906" s="168">
        <f t="shared" si="2632"/>
        <v>15000000</v>
      </c>
      <c r="J5906" s="168">
        <f t="shared" si="2644"/>
        <v>0</v>
      </c>
      <c r="K5906" s="168">
        <f t="shared" si="2644"/>
        <v>0</v>
      </c>
      <c r="L5906" s="168">
        <f t="shared" si="2644"/>
        <v>10000000</v>
      </c>
      <c r="M5906" s="168">
        <f t="shared" si="2644"/>
        <v>5000000</v>
      </c>
      <c r="N5906" s="168">
        <f t="shared" si="2634"/>
        <v>0</v>
      </c>
      <c r="O5906" s="168">
        <f t="shared" si="2645"/>
        <v>0</v>
      </c>
      <c r="P5906" s="168">
        <f t="shared" si="2645"/>
        <v>0</v>
      </c>
      <c r="Q5906" s="168">
        <f t="shared" si="2645"/>
        <v>0</v>
      </c>
      <c r="R5906" s="168">
        <f t="shared" si="2645"/>
        <v>0</v>
      </c>
      <c r="S5906" s="168">
        <f t="shared" si="2636"/>
        <v>0</v>
      </c>
      <c r="T5906" s="168">
        <f t="shared" si="2646"/>
        <v>0</v>
      </c>
      <c r="U5906" s="168">
        <f t="shared" si="2646"/>
        <v>0</v>
      </c>
      <c r="V5906" s="168">
        <f t="shared" si="2646"/>
        <v>0</v>
      </c>
      <c r="W5906" s="168">
        <f t="shared" si="2646"/>
        <v>0</v>
      </c>
    </row>
    <row r="5907" spans="2:23" ht="16.5" thickTop="1" thickBot="1">
      <c r="B5907" s="164" t="s">
        <v>124</v>
      </c>
      <c r="C5907" s="173" t="s">
        <v>102</v>
      </c>
      <c r="D5907" s="168">
        <f t="shared" si="2630"/>
        <v>15000000</v>
      </c>
      <c r="E5907" s="168">
        <f t="shared" si="2631"/>
        <v>0</v>
      </c>
      <c r="F5907" s="168">
        <f t="shared" si="2631"/>
        <v>0</v>
      </c>
      <c r="G5907" s="168">
        <f t="shared" si="2631"/>
        <v>10000000</v>
      </c>
      <c r="H5907" s="168">
        <f t="shared" si="2631"/>
        <v>5000000</v>
      </c>
      <c r="I5907" s="168">
        <f t="shared" si="2632"/>
        <v>15000000</v>
      </c>
      <c r="J5907" s="168">
        <f t="shared" si="2644"/>
        <v>0</v>
      </c>
      <c r="K5907" s="168">
        <f t="shared" si="2644"/>
        <v>0</v>
      </c>
      <c r="L5907" s="168">
        <f t="shared" si="2644"/>
        <v>10000000</v>
      </c>
      <c r="M5907" s="168">
        <f t="shared" si="2644"/>
        <v>5000000</v>
      </c>
      <c r="N5907" s="168">
        <f t="shared" si="2634"/>
        <v>0</v>
      </c>
      <c r="O5907" s="168">
        <f t="shared" si="2645"/>
        <v>0</v>
      </c>
      <c r="P5907" s="168">
        <f t="shared" si="2645"/>
        <v>0</v>
      </c>
      <c r="Q5907" s="168">
        <f t="shared" si="2645"/>
        <v>0</v>
      </c>
      <c r="R5907" s="168">
        <f t="shared" si="2645"/>
        <v>0</v>
      </c>
      <c r="S5907" s="168">
        <f t="shared" si="2636"/>
        <v>0</v>
      </c>
      <c r="T5907" s="168">
        <f t="shared" si="2646"/>
        <v>0</v>
      </c>
      <c r="U5907" s="168">
        <f t="shared" si="2646"/>
        <v>0</v>
      </c>
      <c r="V5907" s="168">
        <f t="shared" si="2646"/>
        <v>0</v>
      </c>
      <c r="W5907" s="168">
        <f t="shared" si="2646"/>
        <v>0</v>
      </c>
    </row>
    <row r="5908" spans="2:23" ht="31.5" thickTop="1" thickBot="1">
      <c r="B5908" s="164" t="s">
        <v>124</v>
      </c>
      <c r="C5908" s="174" t="s">
        <v>156</v>
      </c>
      <c r="D5908" s="168">
        <f t="shared" si="2630"/>
        <v>15000000</v>
      </c>
      <c r="E5908" s="168">
        <f t="shared" si="2631"/>
        <v>0</v>
      </c>
      <c r="F5908" s="168">
        <f t="shared" si="2631"/>
        <v>0</v>
      </c>
      <c r="G5908" s="168">
        <f t="shared" si="2631"/>
        <v>10000000</v>
      </c>
      <c r="H5908" s="168">
        <f t="shared" si="2631"/>
        <v>5000000</v>
      </c>
      <c r="I5908" s="168">
        <f t="shared" si="2632"/>
        <v>15000000</v>
      </c>
      <c r="J5908" s="168">
        <v>0</v>
      </c>
      <c r="K5908" s="168">
        <v>0</v>
      </c>
      <c r="L5908" s="168">
        <v>10000000</v>
      </c>
      <c r="M5908" s="168">
        <v>5000000</v>
      </c>
      <c r="N5908" s="168">
        <f t="shared" si="2634"/>
        <v>0</v>
      </c>
      <c r="O5908" s="168">
        <v>0</v>
      </c>
      <c r="P5908" s="168">
        <v>0</v>
      </c>
      <c r="Q5908" s="168">
        <v>0</v>
      </c>
      <c r="R5908" s="168">
        <v>0</v>
      </c>
      <c r="S5908" s="168">
        <f t="shared" si="2636"/>
        <v>0</v>
      </c>
      <c r="T5908" s="168">
        <v>0</v>
      </c>
      <c r="U5908" s="168">
        <v>0</v>
      </c>
      <c r="V5908" s="168">
        <v>0</v>
      </c>
      <c r="W5908" s="168">
        <v>0</v>
      </c>
    </row>
    <row r="5909" spans="2:23" ht="31.5" thickTop="1" thickBot="1">
      <c r="B5909" s="164" t="s">
        <v>1978</v>
      </c>
      <c r="C5909" s="170" t="s">
        <v>1979</v>
      </c>
      <c r="D5909" s="168">
        <f t="shared" si="2630"/>
        <v>251000</v>
      </c>
      <c r="E5909" s="168">
        <f t="shared" si="2631"/>
        <v>65000</v>
      </c>
      <c r="F5909" s="168">
        <f t="shared" si="2631"/>
        <v>65000</v>
      </c>
      <c r="G5909" s="168">
        <f t="shared" si="2631"/>
        <v>65000</v>
      </c>
      <c r="H5909" s="168">
        <f t="shared" si="2631"/>
        <v>56000</v>
      </c>
      <c r="I5909" s="168">
        <f t="shared" si="2632"/>
        <v>251000</v>
      </c>
      <c r="J5909" s="168">
        <f t="shared" ref="J5909:M5911" si="2647">SUM(J5912)</f>
        <v>65000</v>
      </c>
      <c r="K5909" s="168">
        <f t="shared" si="2647"/>
        <v>65000</v>
      </c>
      <c r="L5909" s="168">
        <f t="shared" si="2647"/>
        <v>65000</v>
      </c>
      <c r="M5909" s="168">
        <f t="shared" si="2647"/>
        <v>56000</v>
      </c>
      <c r="N5909" s="168">
        <f t="shared" si="2634"/>
        <v>0</v>
      </c>
      <c r="O5909" s="168">
        <f t="shared" ref="O5909:R5911" si="2648">SUM(O5912)</f>
        <v>0</v>
      </c>
      <c r="P5909" s="168">
        <f t="shared" si="2648"/>
        <v>0</v>
      </c>
      <c r="Q5909" s="168">
        <f t="shared" si="2648"/>
        <v>0</v>
      </c>
      <c r="R5909" s="168">
        <f t="shared" si="2648"/>
        <v>0</v>
      </c>
      <c r="S5909" s="168">
        <f t="shared" si="2636"/>
        <v>0</v>
      </c>
      <c r="T5909" s="168">
        <f t="shared" ref="T5909:W5911" si="2649">SUM(T5912)</f>
        <v>0</v>
      </c>
      <c r="U5909" s="168">
        <f t="shared" si="2649"/>
        <v>0</v>
      </c>
      <c r="V5909" s="168">
        <f t="shared" si="2649"/>
        <v>0</v>
      </c>
      <c r="W5909" s="168">
        <f t="shared" si="2649"/>
        <v>0</v>
      </c>
    </row>
    <row r="5910" spans="2:23" ht="16.5" thickTop="1" thickBot="1">
      <c r="B5910" s="164" t="s">
        <v>124</v>
      </c>
      <c r="C5910" s="171" t="s">
        <v>96</v>
      </c>
      <c r="D5910" s="168">
        <f t="shared" si="2630"/>
        <v>251000</v>
      </c>
      <c r="E5910" s="168">
        <f t="shared" si="2631"/>
        <v>65000</v>
      </c>
      <c r="F5910" s="168">
        <f t="shared" si="2631"/>
        <v>65000</v>
      </c>
      <c r="G5910" s="168">
        <f t="shared" si="2631"/>
        <v>65000</v>
      </c>
      <c r="H5910" s="168">
        <f t="shared" si="2631"/>
        <v>56000</v>
      </c>
      <c r="I5910" s="168">
        <f t="shared" si="2632"/>
        <v>251000</v>
      </c>
      <c r="J5910" s="168">
        <f t="shared" si="2647"/>
        <v>65000</v>
      </c>
      <c r="K5910" s="168">
        <f t="shared" si="2647"/>
        <v>65000</v>
      </c>
      <c r="L5910" s="168">
        <f t="shared" si="2647"/>
        <v>65000</v>
      </c>
      <c r="M5910" s="168">
        <f t="shared" si="2647"/>
        <v>56000</v>
      </c>
      <c r="N5910" s="168">
        <f t="shared" si="2634"/>
        <v>0</v>
      </c>
      <c r="O5910" s="168">
        <f t="shared" si="2648"/>
        <v>0</v>
      </c>
      <c r="P5910" s="168">
        <f t="shared" si="2648"/>
        <v>0</v>
      </c>
      <c r="Q5910" s="168">
        <f t="shared" si="2648"/>
        <v>0</v>
      </c>
      <c r="R5910" s="168">
        <f t="shared" si="2648"/>
        <v>0</v>
      </c>
      <c r="S5910" s="168">
        <f t="shared" si="2636"/>
        <v>0</v>
      </c>
      <c r="T5910" s="168">
        <f t="shared" si="2649"/>
        <v>0</v>
      </c>
      <c r="U5910" s="168">
        <f t="shared" si="2649"/>
        <v>0</v>
      </c>
      <c r="V5910" s="168">
        <f t="shared" si="2649"/>
        <v>0</v>
      </c>
      <c r="W5910" s="168">
        <f t="shared" si="2649"/>
        <v>0</v>
      </c>
    </row>
    <row r="5911" spans="2:23" ht="16.5" thickTop="1" thickBot="1">
      <c r="B5911" s="164" t="s">
        <v>124</v>
      </c>
      <c r="C5911" s="172" t="s">
        <v>101</v>
      </c>
      <c r="D5911" s="168">
        <f t="shared" si="2630"/>
        <v>251000</v>
      </c>
      <c r="E5911" s="168">
        <f t="shared" si="2631"/>
        <v>65000</v>
      </c>
      <c r="F5911" s="168">
        <f t="shared" si="2631"/>
        <v>65000</v>
      </c>
      <c r="G5911" s="168">
        <f t="shared" si="2631"/>
        <v>65000</v>
      </c>
      <c r="H5911" s="168">
        <f t="shared" si="2631"/>
        <v>56000</v>
      </c>
      <c r="I5911" s="168">
        <f t="shared" si="2632"/>
        <v>251000</v>
      </c>
      <c r="J5911" s="168">
        <f t="shared" si="2647"/>
        <v>65000</v>
      </c>
      <c r="K5911" s="168">
        <f t="shared" si="2647"/>
        <v>65000</v>
      </c>
      <c r="L5911" s="168">
        <f t="shared" si="2647"/>
        <v>65000</v>
      </c>
      <c r="M5911" s="168">
        <f t="shared" si="2647"/>
        <v>56000</v>
      </c>
      <c r="N5911" s="168">
        <f t="shared" si="2634"/>
        <v>0</v>
      </c>
      <c r="O5911" s="168">
        <f t="shared" si="2648"/>
        <v>0</v>
      </c>
      <c r="P5911" s="168">
        <f t="shared" si="2648"/>
        <v>0</v>
      </c>
      <c r="Q5911" s="168">
        <f t="shared" si="2648"/>
        <v>0</v>
      </c>
      <c r="R5911" s="168">
        <f t="shared" si="2648"/>
        <v>0</v>
      </c>
      <c r="S5911" s="168">
        <f t="shared" si="2636"/>
        <v>0</v>
      </c>
      <c r="T5911" s="168">
        <f t="shared" si="2649"/>
        <v>0</v>
      </c>
      <c r="U5911" s="168">
        <f t="shared" si="2649"/>
        <v>0</v>
      </c>
      <c r="V5911" s="168">
        <f t="shared" si="2649"/>
        <v>0</v>
      </c>
      <c r="W5911" s="168">
        <f t="shared" si="2649"/>
        <v>0</v>
      </c>
    </row>
    <row r="5912" spans="2:23" ht="46.5" thickTop="1" thickBot="1">
      <c r="B5912" s="164" t="s">
        <v>1980</v>
      </c>
      <c r="C5912" s="171" t="s">
        <v>1981</v>
      </c>
      <c r="D5912" s="168">
        <f t="shared" si="2630"/>
        <v>251000</v>
      </c>
      <c r="E5912" s="168">
        <f t="shared" si="2631"/>
        <v>65000</v>
      </c>
      <c r="F5912" s="168">
        <f t="shared" si="2631"/>
        <v>65000</v>
      </c>
      <c r="G5912" s="168">
        <f t="shared" si="2631"/>
        <v>65000</v>
      </c>
      <c r="H5912" s="168">
        <f t="shared" si="2631"/>
        <v>56000</v>
      </c>
      <c r="I5912" s="168">
        <f t="shared" si="2632"/>
        <v>251000</v>
      </c>
      <c r="J5912" s="168">
        <f t="shared" ref="J5912:M5913" si="2650">SUM(J5913)</f>
        <v>65000</v>
      </c>
      <c r="K5912" s="168">
        <f t="shared" si="2650"/>
        <v>65000</v>
      </c>
      <c r="L5912" s="168">
        <f t="shared" si="2650"/>
        <v>65000</v>
      </c>
      <c r="M5912" s="168">
        <f t="shared" si="2650"/>
        <v>56000</v>
      </c>
      <c r="N5912" s="168">
        <f t="shared" si="2634"/>
        <v>0</v>
      </c>
      <c r="O5912" s="168">
        <f t="shared" ref="O5912:R5913" si="2651">SUM(O5913)</f>
        <v>0</v>
      </c>
      <c r="P5912" s="168">
        <f t="shared" si="2651"/>
        <v>0</v>
      </c>
      <c r="Q5912" s="168">
        <f t="shared" si="2651"/>
        <v>0</v>
      </c>
      <c r="R5912" s="168">
        <f t="shared" si="2651"/>
        <v>0</v>
      </c>
      <c r="S5912" s="168">
        <f t="shared" si="2636"/>
        <v>0</v>
      </c>
      <c r="T5912" s="168">
        <f t="shared" ref="T5912:W5913" si="2652">SUM(T5913)</f>
        <v>0</v>
      </c>
      <c r="U5912" s="168">
        <f t="shared" si="2652"/>
        <v>0</v>
      </c>
      <c r="V5912" s="168">
        <f t="shared" si="2652"/>
        <v>0</v>
      </c>
      <c r="W5912" s="168">
        <f t="shared" si="2652"/>
        <v>0</v>
      </c>
    </row>
    <row r="5913" spans="2:23" ht="16.5" thickTop="1" thickBot="1">
      <c r="B5913" s="164" t="s">
        <v>124</v>
      </c>
      <c r="C5913" s="172" t="s">
        <v>96</v>
      </c>
      <c r="D5913" s="168">
        <f t="shared" si="2630"/>
        <v>251000</v>
      </c>
      <c r="E5913" s="168">
        <f t="shared" si="2631"/>
        <v>65000</v>
      </c>
      <c r="F5913" s="168">
        <f t="shared" si="2631"/>
        <v>65000</v>
      </c>
      <c r="G5913" s="168">
        <f t="shared" si="2631"/>
        <v>65000</v>
      </c>
      <c r="H5913" s="168">
        <f t="shared" si="2631"/>
        <v>56000</v>
      </c>
      <c r="I5913" s="168">
        <f t="shared" si="2632"/>
        <v>251000</v>
      </c>
      <c r="J5913" s="168">
        <f t="shared" si="2650"/>
        <v>65000</v>
      </c>
      <c r="K5913" s="168">
        <f t="shared" si="2650"/>
        <v>65000</v>
      </c>
      <c r="L5913" s="168">
        <f t="shared" si="2650"/>
        <v>65000</v>
      </c>
      <c r="M5913" s="168">
        <f t="shared" si="2650"/>
        <v>56000</v>
      </c>
      <c r="N5913" s="168">
        <f t="shared" si="2634"/>
        <v>0</v>
      </c>
      <c r="O5913" s="168">
        <f t="shared" si="2651"/>
        <v>0</v>
      </c>
      <c r="P5913" s="168">
        <f t="shared" si="2651"/>
        <v>0</v>
      </c>
      <c r="Q5913" s="168">
        <f t="shared" si="2651"/>
        <v>0</v>
      </c>
      <c r="R5913" s="168">
        <f t="shared" si="2651"/>
        <v>0</v>
      </c>
      <c r="S5913" s="168">
        <f t="shared" si="2636"/>
        <v>0</v>
      </c>
      <c r="T5913" s="168">
        <f t="shared" si="2652"/>
        <v>0</v>
      </c>
      <c r="U5913" s="168">
        <f t="shared" si="2652"/>
        <v>0</v>
      </c>
      <c r="V5913" s="168">
        <f t="shared" si="2652"/>
        <v>0</v>
      </c>
      <c r="W5913" s="168">
        <f t="shared" si="2652"/>
        <v>0</v>
      </c>
    </row>
    <row r="5914" spans="2:23" ht="16.5" thickTop="1" thickBot="1">
      <c r="B5914" s="164" t="s">
        <v>124</v>
      </c>
      <c r="C5914" s="173" t="s">
        <v>101</v>
      </c>
      <c r="D5914" s="168">
        <f t="shared" si="2630"/>
        <v>251000</v>
      </c>
      <c r="E5914" s="168">
        <f t="shared" si="2631"/>
        <v>65000</v>
      </c>
      <c r="F5914" s="168">
        <f t="shared" si="2631"/>
        <v>65000</v>
      </c>
      <c r="G5914" s="168">
        <f t="shared" si="2631"/>
        <v>65000</v>
      </c>
      <c r="H5914" s="168">
        <f t="shared" si="2631"/>
        <v>56000</v>
      </c>
      <c r="I5914" s="168">
        <f t="shared" si="2632"/>
        <v>251000</v>
      </c>
      <c r="J5914" s="168">
        <v>65000</v>
      </c>
      <c r="K5914" s="168">
        <v>65000</v>
      </c>
      <c r="L5914" s="168">
        <v>65000</v>
      </c>
      <c r="M5914" s="168">
        <v>56000</v>
      </c>
      <c r="N5914" s="168">
        <f t="shared" si="2634"/>
        <v>0</v>
      </c>
      <c r="O5914" s="168">
        <v>0</v>
      </c>
      <c r="P5914" s="168">
        <v>0</v>
      </c>
      <c r="Q5914" s="168">
        <v>0</v>
      </c>
      <c r="R5914" s="168">
        <v>0</v>
      </c>
      <c r="S5914" s="168">
        <f t="shared" si="2636"/>
        <v>0</v>
      </c>
      <c r="T5914" s="168">
        <v>0</v>
      </c>
      <c r="U5914" s="168">
        <v>0</v>
      </c>
      <c r="V5914" s="168">
        <v>0</v>
      </c>
      <c r="W5914" s="168">
        <v>0</v>
      </c>
    </row>
    <row r="5915" spans="2:23" ht="31.5" thickTop="1" thickBot="1">
      <c r="B5915" s="164" t="s">
        <v>1982</v>
      </c>
      <c r="C5915" s="170" t="s">
        <v>1983</v>
      </c>
      <c r="D5915" s="168">
        <f t="shared" si="2630"/>
        <v>800000</v>
      </c>
      <c r="E5915" s="168">
        <f t="shared" si="2631"/>
        <v>178400</v>
      </c>
      <c r="F5915" s="168">
        <f t="shared" si="2631"/>
        <v>177400</v>
      </c>
      <c r="G5915" s="168">
        <f t="shared" si="2631"/>
        <v>178400</v>
      </c>
      <c r="H5915" s="168">
        <f t="shared" si="2631"/>
        <v>265800</v>
      </c>
      <c r="I5915" s="168">
        <f t="shared" si="2632"/>
        <v>800000</v>
      </c>
      <c r="J5915" s="168">
        <f t="shared" ref="J5915:M5919" si="2653">SUM(J5920)</f>
        <v>178400</v>
      </c>
      <c r="K5915" s="168">
        <f t="shared" si="2653"/>
        <v>177400</v>
      </c>
      <c r="L5915" s="168">
        <f t="shared" si="2653"/>
        <v>178400</v>
      </c>
      <c r="M5915" s="168">
        <f t="shared" si="2653"/>
        <v>265800</v>
      </c>
      <c r="N5915" s="168">
        <f t="shared" si="2634"/>
        <v>0</v>
      </c>
      <c r="O5915" s="168">
        <f t="shared" ref="O5915:R5919" si="2654">SUM(O5920)</f>
        <v>0</v>
      </c>
      <c r="P5915" s="168">
        <f t="shared" si="2654"/>
        <v>0</v>
      </c>
      <c r="Q5915" s="168">
        <f t="shared" si="2654"/>
        <v>0</v>
      </c>
      <c r="R5915" s="168">
        <f t="shared" si="2654"/>
        <v>0</v>
      </c>
      <c r="S5915" s="168">
        <f t="shared" si="2636"/>
        <v>0</v>
      </c>
      <c r="T5915" s="168">
        <f t="shared" ref="T5915:W5919" si="2655">SUM(T5920)</f>
        <v>0</v>
      </c>
      <c r="U5915" s="168">
        <f t="shared" si="2655"/>
        <v>0</v>
      </c>
      <c r="V5915" s="168">
        <f t="shared" si="2655"/>
        <v>0</v>
      </c>
      <c r="W5915" s="168">
        <f t="shared" si="2655"/>
        <v>0</v>
      </c>
    </row>
    <row r="5916" spans="2:23" ht="16.5" thickTop="1" thickBot="1">
      <c r="B5916" s="164" t="s">
        <v>124</v>
      </c>
      <c r="C5916" s="171" t="s">
        <v>96</v>
      </c>
      <c r="D5916" s="168">
        <f t="shared" si="2630"/>
        <v>800000</v>
      </c>
      <c r="E5916" s="168">
        <f t="shared" si="2631"/>
        <v>178400</v>
      </c>
      <c r="F5916" s="168">
        <f t="shared" si="2631"/>
        <v>177400</v>
      </c>
      <c r="G5916" s="168">
        <f t="shared" si="2631"/>
        <v>178400</v>
      </c>
      <c r="H5916" s="168">
        <f t="shared" si="2631"/>
        <v>265800</v>
      </c>
      <c r="I5916" s="168">
        <f t="shared" si="2632"/>
        <v>800000</v>
      </c>
      <c r="J5916" s="168">
        <f t="shared" si="2653"/>
        <v>178400</v>
      </c>
      <c r="K5916" s="168">
        <f t="shared" si="2653"/>
        <v>177400</v>
      </c>
      <c r="L5916" s="168">
        <f t="shared" si="2653"/>
        <v>178400</v>
      </c>
      <c r="M5916" s="168">
        <f t="shared" si="2653"/>
        <v>265800</v>
      </c>
      <c r="N5916" s="168">
        <f t="shared" si="2634"/>
        <v>0</v>
      </c>
      <c r="O5916" s="168">
        <f t="shared" si="2654"/>
        <v>0</v>
      </c>
      <c r="P5916" s="168">
        <f t="shared" si="2654"/>
        <v>0</v>
      </c>
      <c r="Q5916" s="168">
        <f t="shared" si="2654"/>
        <v>0</v>
      </c>
      <c r="R5916" s="168">
        <f t="shared" si="2654"/>
        <v>0</v>
      </c>
      <c r="S5916" s="168">
        <f t="shared" si="2636"/>
        <v>0</v>
      </c>
      <c r="T5916" s="168">
        <f t="shared" si="2655"/>
        <v>0</v>
      </c>
      <c r="U5916" s="168">
        <f t="shared" si="2655"/>
        <v>0</v>
      </c>
      <c r="V5916" s="168">
        <f t="shared" si="2655"/>
        <v>0</v>
      </c>
      <c r="W5916" s="168">
        <f t="shared" si="2655"/>
        <v>0</v>
      </c>
    </row>
    <row r="5917" spans="2:23" ht="16.5" thickTop="1" thickBot="1">
      <c r="B5917" s="164" t="s">
        <v>124</v>
      </c>
      <c r="C5917" s="172" t="s">
        <v>101</v>
      </c>
      <c r="D5917" s="168">
        <f t="shared" si="2630"/>
        <v>71000</v>
      </c>
      <c r="E5917" s="168">
        <f t="shared" si="2631"/>
        <v>14000</v>
      </c>
      <c r="F5917" s="168">
        <f t="shared" si="2631"/>
        <v>13000</v>
      </c>
      <c r="G5917" s="168">
        <f t="shared" si="2631"/>
        <v>14000</v>
      </c>
      <c r="H5917" s="168">
        <f t="shared" si="2631"/>
        <v>30000</v>
      </c>
      <c r="I5917" s="168">
        <f t="shared" si="2632"/>
        <v>71000</v>
      </c>
      <c r="J5917" s="168">
        <f t="shared" si="2653"/>
        <v>14000</v>
      </c>
      <c r="K5917" s="168">
        <f t="shared" si="2653"/>
        <v>13000</v>
      </c>
      <c r="L5917" s="168">
        <f t="shared" si="2653"/>
        <v>14000</v>
      </c>
      <c r="M5917" s="168">
        <f t="shared" si="2653"/>
        <v>30000</v>
      </c>
      <c r="N5917" s="168">
        <f t="shared" si="2634"/>
        <v>0</v>
      </c>
      <c r="O5917" s="168">
        <f t="shared" si="2654"/>
        <v>0</v>
      </c>
      <c r="P5917" s="168">
        <f t="shared" si="2654"/>
        <v>0</v>
      </c>
      <c r="Q5917" s="168">
        <f t="shared" si="2654"/>
        <v>0</v>
      </c>
      <c r="R5917" s="168">
        <f t="shared" si="2654"/>
        <v>0</v>
      </c>
      <c r="S5917" s="168">
        <f t="shared" si="2636"/>
        <v>0</v>
      </c>
      <c r="T5917" s="168">
        <f t="shared" si="2655"/>
        <v>0</v>
      </c>
      <c r="U5917" s="168">
        <f t="shared" si="2655"/>
        <v>0</v>
      </c>
      <c r="V5917" s="168">
        <f t="shared" si="2655"/>
        <v>0</v>
      </c>
      <c r="W5917" s="168">
        <f t="shared" si="2655"/>
        <v>0</v>
      </c>
    </row>
    <row r="5918" spans="2:23" ht="16.5" thickTop="1" thickBot="1">
      <c r="B5918" s="164" t="s">
        <v>124</v>
      </c>
      <c r="C5918" s="172" t="s">
        <v>102</v>
      </c>
      <c r="D5918" s="168">
        <f t="shared" si="2630"/>
        <v>729000</v>
      </c>
      <c r="E5918" s="168">
        <f t="shared" si="2631"/>
        <v>164400</v>
      </c>
      <c r="F5918" s="168">
        <f t="shared" si="2631"/>
        <v>164400</v>
      </c>
      <c r="G5918" s="168">
        <f t="shared" si="2631"/>
        <v>164400</v>
      </c>
      <c r="H5918" s="168">
        <f t="shared" si="2631"/>
        <v>235800</v>
      </c>
      <c r="I5918" s="168">
        <f t="shared" si="2632"/>
        <v>729000</v>
      </c>
      <c r="J5918" s="168">
        <f t="shared" si="2653"/>
        <v>164400</v>
      </c>
      <c r="K5918" s="168">
        <f t="shared" si="2653"/>
        <v>164400</v>
      </c>
      <c r="L5918" s="168">
        <f t="shared" si="2653"/>
        <v>164400</v>
      </c>
      <c r="M5918" s="168">
        <f t="shared" si="2653"/>
        <v>235800</v>
      </c>
      <c r="N5918" s="168">
        <f t="shared" si="2634"/>
        <v>0</v>
      </c>
      <c r="O5918" s="168">
        <f t="shared" si="2654"/>
        <v>0</v>
      </c>
      <c r="P5918" s="168">
        <f t="shared" si="2654"/>
        <v>0</v>
      </c>
      <c r="Q5918" s="168">
        <f t="shared" si="2654"/>
        <v>0</v>
      </c>
      <c r="R5918" s="168">
        <f t="shared" si="2654"/>
        <v>0</v>
      </c>
      <c r="S5918" s="168">
        <f t="shared" si="2636"/>
        <v>0</v>
      </c>
      <c r="T5918" s="168">
        <f t="shared" si="2655"/>
        <v>0</v>
      </c>
      <c r="U5918" s="168">
        <f t="shared" si="2655"/>
        <v>0</v>
      </c>
      <c r="V5918" s="168">
        <f t="shared" si="2655"/>
        <v>0</v>
      </c>
      <c r="W5918" s="168">
        <f t="shared" si="2655"/>
        <v>0</v>
      </c>
    </row>
    <row r="5919" spans="2:23" ht="31.5" thickTop="1" thickBot="1">
      <c r="B5919" s="164" t="s">
        <v>124</v>
      </c>
      <c r="C5919" s="173" t="s">
        <v>156</v>
      </c>
      <c r="D5919" s="168">
        <f t="shared" si="2630"/>
        <v>729000</v>
      </c>
      <c r="E5919" s="168">
        <f t="shared" si="2631"/>
        <v>164400</v>
      </c>
      <c r="F5919" s="168">
        <f t="shared" si="2631"/>
        <v>164400</v>
      </c>
      <c r="G5919" s="168">
        <f t="shared" si="2631"/>
        <v>164400</v>
      </c>
      <c r="H5919" s="168">
        <f t="shared" si="2631"/>
        <v>235800</v>
      </c>
      <c r="I5919" s="168">
        <f t="shared" si="2632"/>
        <v>729000</v>
      </c>
      <c r="J5919" s="168">
        <f t="shared" si="2653"/>
        <v>164400</v>
      </c>
      <c r="K5919" s="168">
        <f t="shared" si="2653"/>
        <v>164400</v>
      </c>
      <c r="L5919" s="168">
        <f t="shared" si="2653"/>
        <v>164400</v>
      </c>
      <c r="M5919" s="168">
        <f t="shared" si="2653"/>
        <v>235800</v>
      </c>
      <c r="N5919" s="168">
        <f t="shared" si="2634"/>
        <v>0</v>
      </c>
      <c r="O5919" s="168">
        <f t="shared" si="2654"/>
        <v>0</v>
      </c>
      <c r="P5919" s="168">
        <f t="shared" si="2654"/>
        <v>0</v>
      </c>
      <c r="Q5919" s="168">
        <f t="shared" si="2654"/>
        <v>0</v>
      </c>
      <c r="R5919" s="168">
        <f t="shared" si="2654"/>
        <v>0</v>
      </c>
      <c r="S5919" s="168">
        <f t="shared" si="2636"/>
        <v>0</v>
      </c>
      <c r="T5919" s="168">
        <f t="shared" si="2655"/>
        <v>0</v>
      </c>
      <c r="U5919" s="168">
        <f t="shared" si="2655"/>
        <v>0</v>
      </c>
      <c r="V5919" s="168">
        <f t="shared" si="2655"/>
        <v>0</v>
      </c>
      <c r="W5919" s="168">
        <f t="shared" si="2655"/>
        <v>0</v>
      </c>
    </row>
    <row r="5920" spans="2:23" ht="46.5" thickTop="1" thickBot="1">
      <c r="B5920" s="164" t="s">
        <v>1984</v>
      </c>
      <c r="C5920" s="171" t="s">
        <v>1985</v>
      </c>
      <c r="D5920" s="168">
        <f t="shared" si="2630"/>
        <v>800000</v>
      </c>
      <c r="E5920" s="168">
        <f t="shared" si="2631"/>
        <v>178400</v>
      </c>
      <c r="F5920" s="168">
        <f t="shared" si="2631"/>
        <v>177400</v>
      </c>
      <c r="G5920" s="168">
        <f t="shared" si="2631"/>
        <v>178400</v>
      </c>
      <c r="H5920" s="168">
        <f t="shared" si="2631"/>
        <v>265800</v>
      </c>
      <c r="I5920" s="168">
        <f t="shared" si="2632"/>
        <v>800000</v>
      </c>
      <c r="J5920" s="168">
        <f>SUM(J5921)</f>
        <v>178400</v>
      </c>
      <c r="K5920" s="168">
        <f>SUM(K5921)</f>
        <v>177400</v>
      </c>
      <c r="L5920" s="168">
        <f>SUM(L5921)</f>
        <v>178400</v>
      </c>
      <c r="M5920" s="168">
        <f>SUM(M5921)</f>
        <v>265800</v>
      </c>
      <c r="N5920" s="168">
        <f t="shared" si="2634"/>
        <v>0</v>
      </c>
      <c r="O5920" s="168">
        <f>SUM(O5921)</f>
        <v>0</v>
      </c>
      <c r="P5920" s="168">
        <f>SUM(P5921)</f>
        <v>0</v>
      </c>
      <c r="Q5920" s="168">
        <f>SUM(Q5921)</f>
        <v>0</v>
      </c>
      <c r="R5920" s="168">
        <f>SUM(R5921)</f>
        <v>0</v>
      </c>
      <c r="S5920" s="168">
        <f t="shared" si="2636"/>
        <v>0</v>
      </c>
      <c r="T5920" s="168">
        <f>SUM(T5921)</f>
        <v>0</v>
      </c>
      <c r="U5920" s="168">
        <f>SUM(U5921)</f>
        <v>0</v>
      </c>
      <c r="V5920" s="168">
        <f>SUM(V5921)</f>
        <v>0</v>
      </c>
      <c r="W5920" s="168">
        <f>SUM(W5921)</f>
        <v>0</v>
      </c>
    </row>
    <row r="5921" spans="2:23" ht="16.5" thickTop="1" thickBot="1">
      <c r="B5921" s="164" t="s">
        <v>124</v>
      </c>
      <c r="C5921" s="172" t="s">
        <v>96</v>
      </c>
      <c r="D5921" s="168">
        <f t="shared" si="2630"/>
        <v>800000</v>
      </c>
      <c r="E5921" s="168">
        <f t="shared" si="2631"/>
        <v>178400</v>
      </c>
      <c r="F5921" s="168">
        <f t="shared" si="2631"/>
        <v>177400</v>
      </c>
      <c r="G5921" s="168">
        <f t="shared" si="2631"/>
        <v>178400</v>
      </c>
      <c r="H5921" s="168">
        <f t="shared" si="2631"/>
        <v>265800</v>
      </c>
      <c r="I5921" s="168">
        <f t="shared" si="2632"/>
        <v>800000</v>
      </c>
      <c r="J5921" s="168">
        <f>SUM(J5922:J5923)</f>
        <v>178400</v>
      </c>
      <c r="K5921" s="168">
        <f>SUM(K5922:K5923)</f>
        <v>177400</v>
      </c>
      <c r="L5921" s="168">
        <f>SUM(L5922:L5923)</f>
        <v>178400</v>
      </c>
      <c r="M5921" s="168">
        <f>SUM(M5922:M5923)</f>
        <v>265800</v>
      </c>
      <c r="N5921" s="168">
        <f t="shared" si="2634"/>
        <v>0</v>
      </c>
      <c r="O5921" s="168">
        <f>SUM(O5922:O5923)</f>
        <v>0</v>
      </c>
      <c r="P5921" s="168">
        <f>SUM(P5922:P5923)</f>
        <v>0</v>
      </c>
      <c r="Q5921" s="168">
        <f>SUM(Q5922:Q5923)</f>
        <v>0</v>
      </c>
      <c r="R5921" s="168">
        <f>SUM(R5922:R5923)</f>
        <v>0</v>
      </c>
      <c r="S5921" s="168">
        <f t="shared" si="2636"/>
        <v>0</v>
      </c>
      <c r="T5921" s="168">
        <f>SUM(T5922:T5923)</f>
        <v>0</v>
      </c>
      <c r="U5921" s="168">
        <f>SUM(U5922:U5923)</f>
        <v>0</v>
      </c>
      <c r="V5921" s="168">
        <f>SUM(V5922:V5923)</f>
        <v>0</v>
      </c>
      <c r="W5921" s="168">
        <f>SUM(W5922:W5923)</f>
        <v>0</v>
      </c>
    </row>
    <row r="5922" spans="2:23" ht="16.5" thickTop="1" thickBot="1">
      <c r="B5922" s="164" t="s">
        <v>124</v>
      </c>
      <c r="C5922" s="173" t="s">
        <v>101</v>
      </c>
      <c r="D5922" s="168">
        <f t="shared" si="2630"/>
        <v>71000</v>
      </c>
      <c r="E5922" s="168">
        <f t="shared" si="2631"/>
        <v>14000</v>
      </c>
      <c r="F5922" s="168">
        <f t="shared" si="2631"/>
        <v>13000</v>
      </c>
      <c r="G5922" s="168">
        <f t="shared" si="2631"/>
        <v>14000</v>
      </c>
      <c r="H5922" s="168">
        <f t="shared" si="2631"/>
        <v>30000</v>
      </c>
      <c r="I5922" s="168">
        <f t="shared" si="2632"/>
        <v>71000</v>
      </c>
      <c r="J5922" s="168">
        <v>14000</v>
      </c>
      <c r="K5922" s="168">
        <v>13000</v>
      </c>
      <c r="L5922" s="168">
        <v>14000</v>
      </c>
      <c r="M5922" s="168">
        <v>30000</v>
      </c>
      <c r="N5922" s="168">
        <f t="shared" si="2634"/>
        <v>0</v>
      </c>
      <c r="O5922" s="168">
        <v>0</v>
      </c>
      <c r="P5922" s="168">
        <v>0</v>
      </c>
      <c r="Q5922" s="168">
        <v>0</v>
      </c>
      <c r="R5922" s="168">
        <v>0</v>
      </c>
      <c r="S5922" s="168">
        <f t="shared" si="2636"/>
        <v>0</v>
      </c>
      <c r="T5922" s="168">
        <v>0</v>
      </c>
      <c r="U5922" s="168">
        <v>0</v>
      </c>
      <c r="V5922" s="168">
        <v>0</v>
      </c>
      <c r="W5922" s="168">
        <v>0</v>
      </c>
    </row>
    <row r="5923" spans="2:23" ht="16.5" thickTop="1" thickBot="1">
      <c r="B5923" s="164" t="s">
        <v>124</v>
      </c>
      <c r="C5923" s="173" t="s">
        <v>102</v>
      </c>
      <c r="D5923" s="168">
        <f t="shared" si="2630"/>
        <v>729000</v>
      </c>
      <c r="E5923" s="168">
        <f t="shared" si="2631"/>
        <v>164400</v>
      </c>
      <c r="F5923" s="168">
        <f t="shared" si="2631"/>
        <v>164400</v>
      </c>
      <c r="G5923" s="168">
        <f t="shared" si="2631"/>
        <v>164400</v>
      </c>
      <c r="H5923" s="168">
        <f t="shared" si="2631"/>
        <v>235800</v>
      </c>
      <c r="I5923" s="168">
        <f t="shared" si="2632"/>
        <v>729000</v>
      </c>
      <c r="J5923" s="168">
        <f>SUM(J5924)</f>
        <v>164400</v>
      </c>
      <c r="K5923" s="168">
        <f>SUM(K5924)</f>
        <v>164400</v>
      </c>
      <c r="L5923" s="168">
        <f>SUM(L5924)</f>
        <v>164400</v>
      </c>
      <c r="M5923" s="168">
        <f>SUM(M5924)</f>
        <v>235800</v>
      </c>
      <c r="N5923" s="168">
        <f t="shared" si="2634"/>
        <v>0</v>
      </c>
      <c r="O5923" s="168">
        <f>SUM(O5924)</f>
        <v>0</v>
      </c>
      <c r="P5923" s="168">
        <f>SUM(P5924)</f>
        <v>0</v>
      </c>
      <c r="Q5923" s="168">
        <f>SUM(Q5924)</f>
        <v>0</v>
      </c>
      <c r="R5923" s="168">
        <f>SUM(R5924)</f>
        <v>0</v>
      </c>
      <c r="S5923" s="168">
        <f t="shared" si="2636"/>
        <v>0</v>
      </c>
      <c r="T5923" s="168">
        <f>SUM(T5924)</f>
        <v>0</v>
      </c>
      <c r="U5923" s="168">
        <f>SUM(U5924)</f>
        <v>0</v>
      </c>
      <c r="V5923" s="168">
        <f>SUM(V5924)</f>
        <v>0</v>
      </c>
      <c r="W5923" s="168">
        <f>SUM(W5924)</f>
        <v>0</v>
      </c>
    </row>
    <row r="5924" spans="2:23" ht="31.5" thickTop="1" thickBot="1">
      <c r="B5924" s="164" t="s">
        <v>124</v>
      </c>
      <c r="C5924" s="174" t="s">
        <v>156</v>
      </c>
      <c r="D5924" s="168">
        <f t="shared" si="2630"/>
        <v>729000</v>
      </c>
      <c r="E5924" s="168">
        <f t="shared" si="2631"/>
        <v>164400</v>
      </c>
      <c r="F5924" s="168">
        <f t="shared" si="2631"/>
        <v>164400</v>
      </c>
      <c r="G5924" s="168">
        <f t="shared" si="2631"/>
        <v>164400</v>
      </c>
      <c r="H5924" s="168">
        <f t="shared" si="2631"/>
        <v>235800</v>
      </c>
      <c r="I5924" s="168">
        <f t="shared" si="2632"/>
        <v>729000</v>
      </c>
      <c r="J5924" s="168">
        <v>164400</v>
      </c>
      <c r="K5924" s="168">
        <v>164400</v>
      </c>
      <c r="L5924" s="168">
        <v>164400</v>
      </c>
      <c r="M5924" s="168">
        <v>235800</v>
      </c>
      <c r="N5924" s="168">
        <f t="shared" si="2634"/>
        <v>0</v>
      </c>
      <c r="O5924" s="168">
        <v>0</v>
      </c>
      <c r="P5924" s="168">
        <v>0</v>
      </c>
      <c r="Q5924" s="168">
        <v>0</v>
      </c>
      <c r="R5924" s="168">
        <v>0</v>
      </c>
      <c r="S5924" s="168">
        <f t="shared" si="2636"/>
        <v>0</v>
      </c>
      <c r="T5924" s="168">
        <v>0</v>
      </c>
      <c r="U5924" s="168">
        <v>0</v>
      </c>
      <c r="V5924" s="168">
        <v>0</v>
      </c>
      <c r="W5924" s="168">
        <v>0</v>
      </c>
    </row>
    <row r="5925" spans="2:23" ht="31.5" thickTop="1" thickBot="1">
      <c r="B5925" s="164" t="s">
        <v>1986</v>
      </c>
      <c r="C5925" s="169" t="s">
        <v>1987</v>
      </c>
      <c r="D5925" s="168">
        <f t="shared" si="2630"/>
        <v>26500000</v>
      </c>
      <c r="E5925" s="168">
        <f t="shared" si="2631"/>
        <v>4175000</v>
      </c>
      <c r="F5925" s="168">
        <f t="shared" si="2631"/>
        <v>8023000</v>
      </c>
      <c r="G5925" s="168">
        <f t="shared" si="2631"/>
        <v>9054000</v>
      </c>
      <c r="H5925" s="168">
        <f t="shared" si="2631"/>
        <v>5248000</v>
      </c>
      <c r="I5925" s="168">
        <f t="shared" si="2632"/>
        <v>0</v>
      </c>
      <c r="J5925" s="168">
        <f>SUM(J5926,J5930)</f>
        <v>0</v>
      </c>
      <c r="K5925" s="168">
        <f>SUM(K5926,K5930)</f>
        <v>0</v>
      </c>
      <c r="L5925" s="168">
        <f>SUM(L5926,L5930)</f>
        <v>0</v>
      </c>
      <c r="M5925" s="168">
        <f>SUM(M5926,M5930)</f>
        <v>0</v>
      </c>
      <c r="N5925" s="168">
        <f t="shared" si="2634"/>
        <v>0</v>
      </c>
      <c r="O5925" s="168">
        <f>SUM(O5926,O5930)</f>
        <v>0</v>
      </c>
      <c r="P5925" s="168">
        <f>SUM(P5926,P5930)</f>
        <v>0</v>
      </c>
      <c r="Q5925" s="168">
        <f>SUM(Q5926,Q5930)</f>
        <v>0</v>
      </c>
      <c r="R5925" s="168">
        <f>SUM(R5926,R5930)</f>
        <v>0</v>
      </c>
      <c r="S5925" s="168">
        <f t="shared" si="2636"/>
        <v>26500000</v>
      </c>
      <c r="T5925" s="168">
        <f>SUM(T5926,T5930)</f>
        <v>4175000</v>
      </c>
      <c r="U5925" s="168">
        <f>SUM(U5926,U5930)</f>
        <v>8023000</v>
      </c>
      <c r="V5925" s="168">
        <f>SUM(V5926,V5930)</f>
        <v>9054000</v>
      </c>
      <c r="W5925" s="168">
        <f>SUM(W5926,W5930)</f>
        <v>5248000</v>
      </c>
    </row>
    <row r="5926" spans="2:23" ht="16.5" thickTop="1" thickBot="1">
      <c r="B5926" s="164" t="s">
        <v>124</v>
      </c>
      <c r="C5926" s="170" t="s">
        <v>96</v>
      </c>
      <c r="D5926" s="168">
        <f t="shared" si="2630"/>
        <v>9976000</v>
      </c>
      <c r="E5926" s="168">
        <f t="shared" si="2631"/>
        <v>1550000</v>
      </c>
      <c r="F5926" s="168">
        <f t="shared" si="2631"/>
        <v>1889000</v>
      </c>
      <c r="G5926" s="168">
        <f t="shared" si="2631"/>
        <v>2868000</v>
      </c>
      <c r="H5926" s="168">
        <f t="shared" si="2631"/>
        <v>3669000</v>
      </c>
      <c r="I5926" s="168">
        <f t="shared" si="2632"/>
        <v>0</v>
      </c>
      <c r="J5926" s="168">
        <f>SUM(J5927:J5928)</f>
        <v>0</v>
      </c>
      <c r="K5926" s="168">
        <f>SUM(K5927:K5928)</f>
        <v>0</v>
      </c>
      <c r="L5926" s="168">
        <f>SUM(L5927:L5928)</f>
        <v>0</v>
      </c>
      <c r="M5926" s="168">
        <f>SUM(M5927:M5928)</f>
        <v>0</v>
      </c>
      <c r="N5926" s="168">
        <f t="shared" si="2634"/>
        <v>0</v>
      </c>
      <c r="O5926" s="168">
        <f>SUM(O5927:O5928)</f>
        <v>0</v>
      </c>
      <c r="P5926" s="168">
        <f>SUM(P5927:P5928)</f>
        <v>0</v>
      </c>
      <c r="Q5926" s="168">
        <f>SUM(Q5927:Q5928)</f>
        <v>0</v>
      </c>
      <c r="R5926" s="168">
        <f>SUM(R5927:R5928)</f>
        <v>0</v>
      </c>
      <c r="S5926" s="168">
        <f t="shared" si="2636"/>
        <v>9976000</v>
      </c>
      <c r="T5926" s="168">
        <f>SUM(T5927:T5928)</f>
        <v>1550000</v>
      </c>
      <c r="U5926" s="168">
        <f>SUM(U5927:U5928)</f>
        <v>1889000</v>
      </c>
      <c r="V5926" s="168">
        <f>SUM(V5927:V5928)</f>
        <v>2868000</v>
      </c>
      <c r="W5926" s="168">
        <f>SUM(W5927:W5928)</f>
        <v>3669000</v>
      </c>
    </row>
    <row r="5927" spans="2:23" ht="16.5" thickTop="1" thickBot="1">
      <c r="B5927" s="164" t="s">
        <v>124</v>
      </c>
      <c r="C5927" s="171" t="s">
        <v>98</v>
      </c>
      <c r="D5927" s="168">
        <f t="shared" si="2630"/>
        <v>9968000</v>
      </c>
      <c r="E5927" s="168">
        <f t="shared" si="2631"/>
        <v>1548000</v>
      </c>
      <c r="F5927" s="168">
        <f t="shared" si="2631"/>
        <v>1887000</v>
      </c>
      <c r="G5927" s="168">
        <f t="shared" si="2631"/>
        <v>2866000</v>
      </c>
      <c r="H5927" s="168">
        <f t="shared" si="2631"/>
        <v>3667000</v>
      </c>
      <c r="I5927" s="168">
        <f t="shared" si="2632"/>
        <v>0</v>
      </c>
      <c r="J5927" s="168">
        <v>0</v>
      </c>
      <c r="K5927" s="168">
        <v>0</v>
      </c>
      <c r="L5927" s="168">
        <v>0</v>
      </c>
      <c r="M5927" s="168">
        <v>0</v>
      </c>
      <c r="N5927" s="168">
        <f t="shared" si="2634"/>
        <v>0</v>
      </c>
      <c r="O5927" s="168">
        <v>0</v>
      </c>
      <c r="P5927" s="168">
        <v>0</v>
      </c>
      <c r="Q5927" s="168">
        <v>0</v>
      </c>
      <c r="R5927" s="168">
        <v>0</v>
      </c>
      <c r="S5927" s="168">
        <f t="shared" si="2636"/>
        <v>9968000</v>
      </c>
      <c r="T5927" s="168">
        <v>1548000</v>
      </c>
      <c r="U5927" s="168">
        <v>1887000</v>
      </c>
      <c r="V5927" s="168">
        <v>2866000</v>
      </c>
      <c r="W5927" s="168">
        <v>3667000</v>
      </c>
    </row>
    <row r="5928" spans="2:23" ht="16.5" thickTop="1" thickBot="1">
      <c r="B5928" s="164" t="s">
        <v>124</v>
      </c>
      <c r="C5928" s="171" t="s">
        <v>102</v>
      </c>
      <c r="D5928" s="168">
        <f t="shared" si="2630"/>
        <v>8000</v>
      </c>
      <c r="E5928" s="168">
        <f t="shared" si="2631"/>
        <v>2000</v>
      </c>
      <c r="F5928" s="168">
        <f t="shared" si="2631"/>
        <v>2000</v>
      </c>
      <c r="G5928" s="168">
        <f t="shared" si="2631"/>
        <v>2000</v>
      </c>
      <c r="H5928" s="168">
        <f t="shared" si="2631"/>
        <v>2000</v>
      </c>
      <c r="I5928" s="168">
        <f t="shared" si="2632"/>
        <v>0</v>
      </c>
      <c r="J5928" s="168">
        <f>SUM(J5929)</f>
        <v>0</v>
      </c>
      <c r="K5928" s="168">
        <f>SUM(K5929)</f>
        <v>0</v>
      </c>
      <c r="L5928" s="168">
        <f>SUM(L5929)</f>
        <v>0</v>
      </c>
      <c r="M5928" s="168">
        <f>SUM(M5929)</f>
        <v>0</v>
      </c>
      <c r="N5928" s="168">
        <f t="shared" si="2634"/>
        <v>0</v>
      </c>
      <c r="O5928" s="168">
        <f>SUM(O5929)</f>
        <v>0</v>
      </c>
      <c r="P5928" s="168">
        <f>SUM(P5929)</f>
        <v>0</v>
      </c>
      <c r="Q5928" s="168">
        <f>SUM(Q5929)</f>
        <v>0</v>
      </c>
      <c r="R5928" s="168">
        <f>SUM(R5929)</f>
        <v>0</v>
      </c>
      <c r="S5928" s="168">
        <f t="shared" si="2636"/>
        <v>8000</v>
      </c>
      <c r="T5928" s="168">
        <f>SUM(T5929)</f>
        <v>2000</v>
      </c>
      <c r="U5928" s="168">
        <f>SUM(U5929)</f>
        <v>2000</v>
      </c>
      <c r="V5928" s="168">
        <f>SUM(V5929)</f>
        <v>2000</v>
      </c>
      <c r="W5928" s="168">
        <f>SUM(W5929)</f>
        <v>2000</v>
      </c>
    </row>
    <row r="5929" spans="2:23" ht="31.5" thickTop="1" thickBot="1">
      <c r="B5929" s="164" t="s">
        <v>124</v>
      </c>
      <c r="C5929" s="172" t="s">
        <v>156</v>
      </c>
      <c r="D5929" s="168">
        <f t="shared" si="2630"/>
        <v>8000</v>
      </c>
      <c r="E5929" s="168">
        <f t="shared" si="2631"/>
        <v>2000</v>
      </c>
      <c r="F5929" s="168">
        <f t="shared" si="2631"/>
        <v>2000</v>
      </c>
      <c r="G5929" s="168">
        <f t="shared" si="2631"/>
        <v>2000</v>
      </c>
      <c r="H5929" s="168">
        <f t="shared" si="2631"/>
        <v>2000</v>
      </c>
      <c r="I5929" s="168">
        <f t="shared" si="2632"/>
        <v>0</v>
      </c>
      <c r="J5929" s="168">
        <v>0</v>
      </c>
      <c r="K5929" s="168">
        <v>0</v>
      </c>
      <c r="L5929" s="168">
        <v>0</v>
      </c>
      <c r="M5929" s="168">
        <v>0</v>
      </c>
      <c r="N5929" s="168">
        <f t="shared" si="2634"/>
        <v>0</v>
      </c>
      <c r="O5929" s="168">
        <v>0</v>
      </c>
      <c r="P5929" s="168">
        <v>0</v>
      </c>
      <c r="Q5929" s="168">
        <v>0</v>
      </c>
      <c r="R5929" s="168">
        <v>0</v>
      </c>
      <c r="S5929" s="168">
        <f t="shared" si="2636"/>
        <v>8000</v>
      </c>
      <c r="T5929" s="168">
        <v>2000</v>
      </c>
      <c r="U5929" s="168">
        <v>2000</v>
      </c>
      <c r="V5929" s="168">
        <v>2000</v>
      </c>
      <c r="W5929" s="168">
        <v>2000</v>
      </c>
    </row>
    <row r="5930" spans="2:23" ht="16.5" thickTop="1" thickBot="1">
      <c r="B5930" s="164" t="s">
        <v>124</v>
      </c>
      <c r="C5930" s="170" t="s">
        <v>121</v>
      </c>
      <c r="D5930" s="168">
        <f t="shared" si="2630"/>
        <v>16524000</v>
      </c>
      <c r="E5930" s="168">
        <f t="shared" si="2631"/>
        <v>2625000</v>
      </c>
      <c r="F5930" s="168">
        <f t="shared" si="2631"/>
        <v>6134000</v>
      </c>
      <c r="G5930" s="168">
        <f t="shared" si="2631"/>
        <v>6186000</v>
      </c>
      <c r="H5930" s="168">
        <f t="shared" si="2631"/>
        <v>1579000</v>
      </c>
      <c r="I5930" s="168">
        <f t="shared" si="2632"/>
        <v>0</v>
      </c>
      <c r="J5930" s="168">
        <v>0</v>
      </c>
      <c r="K5930" s="168">
        <v>0</v>
      </c>
      <c r="L5930" s="168">
        <v>0</v>
      </c>
      <c r="M5930" s="168">
        <v>0</v>
      </c>
      <c r="N5930" s="168">
        <f t="shared" si="2634"/>
        <v>0</v>
      </c>
      <c r="O5930" s="168">
        <v>0</v>
      </c>
      <c r="P5930" s="168">
        <v>0</v>
      </c>
      <c r="Q5930" s="168">
        <v>0</v>
      </c>
      <c r="R5930" s="168">
        <v>0</v>
      </c>
      <c r="S5930" s="168">
        <f t="shared" si="2636"/>
        <v>16524000</v>
      </c>
      <c r="T5930" s="168">
        <v>2625000</v>
      </c>
      <c r="U5930" s="168">
        <v>6134000</v>
      </c>
      <c r="V5930" s="168">
        <v>6186000</v>
      </c>
      <c r="W5930" s="168">
        <v>1579000</v>
      </c>
    </row>
    <row r="5931" spans="2:23" ht="16.5" thickTop="1" thickBot="1">
      <c r="B5931" s="164" t="s">
        <v>1988</v>
      </c>
      <c r="C5931" s="169" t="s">
        <v>1989</v>
      </c>
      <c r="D5931" s="168">
        <f t="shared" si="2630"/>
        <v>8500000</v>
      </c>
      <c r="E5931" s="168">
        <f t="shared" si="2631"/>
        <v>125000</v>
      </c>
      <c r="F5931" s="168">
        <f t="shared" si="2631"/>
        <v>2610200</v>
      </c>
      <c r="G5931" s="168">
        <f t="shared" si="2631"/>
        <v>2610200</v>
      </c>
      <c r="H5931" s="168">
        <f t="shared" si="2631"/>
        <v>3154600</v>
      </c>
      <c r="I5931" s="168">
        <f t="shared" si="2632"/>
        <v>1700000</v>
      </c>
      <c r="J5931" s="168">
        <f>SUM(J5932,J5934)</f>
        <v>125000</v>
      </c>
      <c r="K5931" s="168">
        <f>SUM(K5932,K5934)</f>
        <v>330200</v>
      </c>
      <c r="L5931" s="168">
        <f>SUM(L5932,L5934)</f>
        <v>330200</v>
      </c>
      <c r="M5931" s="168">
        <f>SUM(M5932,M5934)</f>
        <v>914600</v>
      </c>
      <c r="N5931" s="168">
        <f t="shared" si="2634"/>
        <v>3400000</v>
      </c>
      <c r="O5931" s="168">
        <f>SUM(O5932,O5934)</f>
        <v>0</v>
      </c>
      <c r="P5931" s="168">
        <f>SUM(P5932,P5934)</f>
        <v>1140000</v>
      </c>
      <c r="Q5931" s="168">
        <f>SUM(Q5932,Q5934)</f>
        <v>1140000</v>
      </c>
      <c r="R5931" s="168">
        <f>SUM(R5932,R5934)</f>
        <v>1120000</v>
      </c>
      <c r="S5931" s="168">
        <f t="shared" si="2636"/>
        <v>3400000</v>
      </c>
      <c r="T5931" s="168">
        <f>SUM(T5932,T5934)</f>
        <v>0</v>
      </c>
      <c r="U5931" s="168">
        <f>SUM(U5932,U5934)</f>
        <v>1140000</v>
      </c>
      <c r="V5931" s="168">
        <f>SUM(V5932,V5934)</f>
        <v>1140000</v>
      </c>
      <c r="W5931" s="168">
        <f>SUM(W5932,W5934)</f>
        <v>1120000</v>
      </c>
    </row>
    <row r="5932" spans="2:23" ht="16.5" thickTop="1" thickBot="1">
      <c r="B5932" s="164" t="s">
        <v>124</v>
      </c>
      <c r="C5932" s="170" t="s">
        <v>96</v>
      </c>
      <c r="D5932" s="168">
        <f t="shared" si="2630"/>
        <v>500000</v>
      </c>
      <c r="E5932" s="168">
        <f t="shared" si="2631"/>
        <v>125000</v>
      </c>
      <c r="F5932" s="168">
        <f t="shared" si="2631"/>
        <v>125000</v>
      </c>
      <c r="G5932" s="168">
        <f t="shared" si="2631"/>
        <v>125000</v>
      </c>
      <c r="H5932" s="168">
        <f t="shared" si="2631"/>
        <v>125000</v>
      </c>
      <c r="I5932" s="168">
        <f t="shared" si="2632"/>
        <v>500000</v>
      </c>
      <c r="J5932" s="168">
        <f>SUM(J5933)</f>
        <v>125000</v>
      </c>
      <c r="K5932" s="168">
        <f>SUM(K5933)</f>
        <v>125000</v>
      </c>
      <c r="L5932" s="168">
        <f>SUM(L5933)</f>
        <v>125000</v>
      </c>
      <c r="M5932" s="168">
        <f>SUM(M5933)</f>
        <v>125000</v>
      </c>
      <c r="N5932" s="168">
        <f t="shared" si="2634"/>
        <v>0</v>
      </c>
      <c r="O5932" s="168">
        <f>SUM(O5933)</f>
        <v>0</v>
      </c>
      <c r="P5932" s="168">
        <f>SUM(P5933)</f>
        <v>0</v>
      </c>
      <c r="Q5932" s="168">
        <f>SUM(Q5933)</f>
        <v>0</v>
      </c>
      <c r="R5932" s="168">
        <f>SUM(R5933)</f>
        <v>0</v>
      </c>
      <c r="S5932" s="168">
        <f t="shared" si="2636"/>
        <v>0</v>
      </c>
      <c r="T5932" s="168">
        <f>SUM(T5933)</f>
        <v>0</v>
      </c>
      <c r="U5932" s="168">
        <f>SUM(U5933)</f>
        <v>0</v>
      </c>
      <c r="V5932" s="168">
        <f>SUM(V5933)</f>
        <v>0</v>
      </c>
      <c r="W5932" s="168">
        <f>SUM(W5933)</f>
        <v>0</v>
      </c>
    </row>
    <row r="5933" spans="2:23" ht="16.5" thickTop="1" thickBot="1">
      <c r="B5933" s="164" t="s">
        <v>124</v>
      </c>
      <c r="C5933" s="171" t="s">
        <v>98</v>
      </c>
      <c r="D5933" s="168">
        <f t="shared" si="2630"/>
        <v>500000</v>
      </c>
      <c r="E5933" s="168">
        <f t="shared" si="2631"/>
        <v>125000</v>
      </c>
      <c r="F5933" s="168">
        <f t="shared" si="2631"/>
        <v>125000</v>
      </c>
      <c r="G5933" s="168">
        <f t="shared" si="2631"/>
        <v>125000</v>
      </c>
      <c r="H5933" s="168">
        <f t="shared" si="2631"/>
        <v>125000</v>
      </c>
      <c r="I5933" s="168">
        <f t="shared" si="2632"/>
        <v>500000</v>
      </c>
      <c r="J5933" s="168">
        <v>125000</v>
      </c>
      <c r="K5933" s="168">
        <v>125000</v>
      </c>
      <c r="L5933" s="168">
        <v>125000</v>
      </c>
      <c r="M5933" s="168">
        <v>125000</v>
      </c>
      <c r="N5933" s="168">
        <f t="shared" si="2634"/>
        <v>0</v>
      </c>
      <c r="O5933" s="168">
        <v>0</v>
      </c>
      <c r="P5933" s="168">
        <v>0</v>
      </c>
      <c r="Q5933" s="168">
        <v>0</v>
      </c>
      <c r="R5933" s="168">
        <v>0</v>
      </c>
      <c r="S5933" s="168">
        <f t="shared" si="2636"/>
        <v>0</v>
      </c>
      <c r="T5933" s="168">
        <v>0</v>
      </c>
      <c r="U5933" s="168">
        <v>0</v>
      </c>
      <c r="V5933" s="168">
        <v>0</v>
      </c>
      <c r="W5933" s="168">
        <v>0</v>
      </c>
    </row>
    <row r="5934" spans="2:23" ht="16.5" thickTop="1" thickBot="1">
      <c r="B5934" s="164" t="s">
        <v>124</v>
      </c>
      <c r="C5934" s="170" t="s">
        <v>121</v>
      </c>
      <c r="D5934" s="168">
        <f t="shared" si="2630"/>
        <v>8000000</v>
      </c>
      <c r="E5934" s="168">
        <f t="shared" si="2631"/>
        <v>0</v>
      </c>
      <c r="F5934" s="168">
        <f t="shared" si="2631"/>
        <v>2485200</v>
      </c>
      <c r="G5934" s="168">
        <f t="shared" si="2631"/>
        <v>2485200</v>
      </c>
      <c r="H5934" s="168">
        <f t="shared" si="2631"/>
        <v>3029600</v>
      </c>
      <c r="I5934" s="168">
        <f t="shared" si="2632"/>
        <v>1200000</v>
      </c>
      <c r="J5934" s="168">
        <v>0</v>
      </c>
      <c r="K5934" s="168">
        <v>205200</v>
      </c>
      <c r="L5934" s="168">
        <v>205200</v>
      </c>
      <c r="M5934" s="168">
        <v>789600</v>
      </c>
      <c r="N5934" s="168">
        <f t="shared" si="2634"/>
        <v>3400000</v>
      </c>
      <c r="O5934" s="168">
        <v>0</v>
      </c>
      <c r="P5934" s="168">
        <v>1140000</v>
      </c>
      <c r="Q5934" s="168">
        <v>1140000</v>
      </c>
      <c r="R5934" s="168">
        <v>1120000</v>
      </c>
      <c r="S5934" s="168">
        <f t="shared" si="2636"/>
        <v>3400000</v>
      </c>
      <c r="T5934" s="168">
        <v>0</v>
      </c>
      <c r="U5934" s="168">
        <v>1140000</v>
      </c>
      <c r="V5934" s="168">
        <v>1140000</v>
      </c>
      <c r="W5934" s="168">
        <v>1120000</v>
      </c>
    </row>
    <row r="5935" spans="2:23" ht="16.5" thickTop="1" thickBot="1">
      <c r="B5935" s="164" t="s">
        <v>1990</v>
      </c>
      <c r="C5935" s="169" t="s">
        <v>1991</v>
      </c>
      <c r="D5935" s="168">
        <f t="shared" si="2630"/>
        <v>3400000</v>
      </c>
      <c r="E5935" s="168">
        <f t="shared" si="2631"/>
        <v>1720000</v>
      </c>
      <c r="F5935" s="168">
        <f t="shared" si="2631"/>
        <v>1680000</v>
      </c>
      <c r="G5935" s="168">
        <f t="shared" si="2631"/>
        <v>0</v>
      </c>
      <c r="H5935" s="168">
        <f t="shared" si="2631"/>
        <v>0</v>
      </c>
      <c r="I5935" s="168">
        <f t="shared" si="2632"/>
        <v>0</v>
      </c>
      <c r="J5935" s="168">
        <f t="shared" ref="J5935:M5937" si="2656">SUM(J5936)</f>
        <v>0</v>
      </c>
      <c r="K5935" s="168">
        <f t="shared" si="2656"/>
        <v>0</v>
      </c>
      <c r="L5935" s="168">
        <f t="shared" si="2656"/>
        <v>0</v>
      </c>
      <c r="M5935" s="168">
        <f t="shared" si="2656"/>
        <v>0</v>
      </c>
      <c r="N5935" s="168">
        <f t="shared" si="2634"/>
        <v>0</v>
      </c>
      <c r="O5935" s="168">
        <f t="shared" ref="O5935:R5937" si="2657">SUM(O5936)</f>
        <v>0</v>
      </c>
      <c r="P5935" s="168">
        <f t="shared" si="2657"/>
        <v>0</v>
      </c>
      <c r="Q5935" s="168">
        <f t="shared" si="2657"/>
        <v>0</v>
      </c>
      <c r="R5935" s="168">
        <f t="shared" si="2657"/>
        <v>0</v>
      </c>
      <c r="S5935" s="168">
        <f t="shared" si="2636"/>
        <v>3400000</v>
      </c>
      <c r="T5935" s="168">
        <f t="shared" ref="T5935:W5937" si="2658">SUM(T5936)</f>
        <v>1720000</v>
      </c>
      <c r="U5935" s="168">
        <f t="shared" si="2658"/>
        <v>1680000</v>
      </c>
      <c r="V5935" s="168">
        <f t="shared" si="2658"/>
        <v>0</v>
      </c>
      <c r="W5935" s="168">
        <f t="shared" si="2658"/>
        <v>0</v>
      </c>
    </row>
    <row r="5936" spans="2:23" ht="16.5" thickTop="1" thickBot="1">
      <c r="B5936" s="164" t="s">
        <v>124</v>
      </c>
      <c r="C5936" s="170" t="s">
        <v>96</v>
      </c>
      <c r="D5936" s="168">
        <f t="shared" si="2630"/>
        <v>3400000</v>
      </c>
      <c r="E5936" s="168">
        <f t="shared" si="2631"/>
        <v>1720000</v>
      </c>
      <c r="F5936" s="168">
        <f t="shared" si="2631"/>
        <v>1680000</v>
      </c>
      <c r="G5936" s="168">
        <f t="shared" si="2631"/>
        <v>0</v>
      </c>
      <c r="H5936" s="168">
        <f t="shared" si="2631"/>
        <v>0</v>
      </c>
      <c r="I5936" s="168">
        <f t="shared" si="2632"/>
        <v>0</v>
      </c>
      <c r="J5936" s="168">
        <f t="shared" si="2656"/>
        <v>0</v>
      </c>
      <c r="K5936" s="168">
        <f t="shared" si="2656"/>
        <v>0</v>
      </c>
      <c r="L5936" s="168">
        <f t="shared" si="2656"/>
        <v>0</v>
      </c>
      <c r="M5936" s="168">
        <f t="shared" si="2656"/>
        <v>0</v>
      </c>
      <c r="N5936" s="168">
        <f t="shared" si="2634"/>
        <v>0</v>
      </c>
      <c r="O5936" s="168">
        <f t="shared" si="2657"/>
        <v>0</v>
      </c>
      <c r="P5936" s="168">
        <f t="shared" si="2657"/>
        <v>0</v>
      </c>
      <c r="Q5936" s="168">
        <f t="shared" si="2657"/>
        <v>0</v>
      </c>
      <c r="R5936" s="168">
        <f t="shared" si="2657"/>
        <v>0</v>
      </c>
      <c r="S5936" s="168">
        <f t="shared" si="2636"/>
        <v>3400000</v>
      </c>
      <c r="T5936" s="168">
        <f t="shared" si="2658"/>
        <v>1720000</v>
      </c>
      <c r="U5936" s="168">
        <f t="shared" si="2658"/>
        <v>1680000</v>
      </c>
      <c r="V5936" s="168">
        <f t="shared" si="2658"/>
        <v>0</v>
      </c>
      <c r="W5936" s="168">
        <f t="shared" si="2658"/>
        <v>0</v>
      </c>
    </row>
    <row r="5937" spans="2:23" ht="16.5" thickTop="1" thickBot="1">
      <c r="B5937" s="164" t="s">
        <v>124</v>
      </c>
      <c r="C5937" s="171" t="s">
        <v>100</v>
      </c>
      <c r="D5937" s="168">
        <f t="shared" si="2630"/>
        <v>3400000</v>
      </c>
      <c r="E5937" s="168">
        <f t="shared" si="2631"/>
        <v>1720000</v>
      </c>
      <c r="F5937" s="168">
        <f t="shared" si="2631"/>
        <v>1680000</v>
      </c>
      <c r="G5937" s="168">
        <f t="shared" si="2631"/>
        <v>0</v>
      </c>
      <c r="H5937" s="168">
        <f t="shared" si="2631"/>
        <v>0</v>
      </c>
      <c r="I5937" s="168">
        <f t="shared" si="2632"/>
        <v>0</v>
      </c>
      <c r="J5937" s="168">
        <f t="shared" si="2656"/>
        <v>0</v>
      </c>
      <c r="K5937" s="168">
        <f t="shared" si="2656"/>
        <v>0</v>
      </c>
      <c r="L5937" s="168">
        <f t="shared" si="2656"/>
        <v>0</v>
      </c>
      <c r="M5937" s="168">
        <f t="shared" si="2656"/>
        <v>0</v>
      </c>
      <c r="N5937" s="168">
        <f t="shared" si="2634"/>
        <v>0</v>
      </c>
      <c r="O5937" s="168">
        <f t="shared" si="2657"/>
        <v>0</v>
      </c>
      <c r="P5937" s="168">
        <f t="shared" si="2657"/>
        <v>0</v>
      </c>
      <c r="Q5937" s="168">
        <f t="shared" si="2657"/>
        <v>0</v>
      </c>
      <c r="R5937" s="168">
        <f t="shared" si="2657"/>
        <v>0</v>
      </c>
      <c r="S5937" s="168">
        <f t="shared" si="2636"/>
        <v>3400000</v>
      </c>
      <c r="T5937" s="168">
        <f t="shared" si="2658"/>
        <v>1720000</v>
      </c>
      <c r="U5937" s="168">
        <f t="shared" si="2658"/>
        <v>1680000</v>
      </c>
      <c r="V5937" s="168">
        <f t="shared" si="2658"/>
        <v>0</v>
      </c>
      <c r="W5937" s="168">
        <f t="shared" si="2658"/>
        <v>0</v>
      </c>
    </row>
    <row r="5938" spans="2:23" ht="16.5" thickTop="1" thickBot="1">
      <c r="B5938" s="164" t="s">
        <v>124</v>
      </c>
      <c r="C5938" s="172" t="s">
        <v>136</v>
      </c>
      <c r="D5938" s="168">
        <f t="shared" si="2630"/>
        <v>3400000</v>
      </c>
      <c r="E5938" s="168">
        <f t="shared" si="2631"/>
        <v>1720000</v>
      </c>
      <c r="F5938" s="168">
        <f t="shared" si="2631"/>
        <v>1680000</v>
      </c>
      <c r="G5938" s="168">
        <f t="shared" si="2631"/>
        <v>0</v>
      </c>
      <c r="H5938" s="168">
        <f t="shared" si="2631"/>
        <v>0</v>
      </c>
      <c r="I5938" s="168">
        <f t="shared" si="2632"/>
        <v>0</v>
      </c>
      <c r="J5938" s="168">
        <v>0</v>
      </c>
      <c r="K5938" s="168">
        <v>0</v>
      </c>
      <c r="L5938" s="168">
        <v>0</v>
      </c>
      <c r="M5938" s="168">
        <v>0</v>
      </c>
      <c r="N5938" s="168">
        <f t="shared" si="2634"/>
        <v>0</v>
      </c>
      <c r="O5938" s="168">
        <v>0</v>
      </c>
      <c r="P5938" s="168">
        <v>0</v>
      </c>
      <c r="Q5938" s="168">
        <v>0</v>
      </c>
      <c r="R5938" s="168">
        <v>0</v>
      </c>
      <c r="S5938" s="168">
        <f t="shared" si="2636"/>
        <v>3400000</v>
      </c>
      <c r="T5938" s="168">
        <v>1720000</v>
      </c>
      <c r="U5938" s="168">
        <v>1680000</v>
      </c>
      <c r="V5938" s="168">
        <v>0</v>
      </c>
      <c r="W5938" s="168">
        <v>0</v>
      </c>
    </row>
    <row r="5939" spans="2:23" ht="16.5" thickTop="1" thickBot="1">
      <c r="B5939" s="164" t="s">
        <v>1992</v>
      </c>
      <c r="C5939" s="167" t="s">
        <v>1993</v>
      </c>
      <c r="D5939" s="168">
        <f t="shared" si="2630"/>
        <v>41400000</v>
      </c>
      <c r="E5939" s="168">
        <f t="shared" si="2631"/>
        <v>10608000</v>
      </c>
      <c r="F5939" s="168">
        <f t="shared" si="2631"/>
        <v>10375000</v>
      </c>
      <c r="G5939" s="168">
        <f t="shared" si="2631"/>
        <v>9827000</v>
      </c>
      <c r="H5939" s="168">
        <f t="shared" si="2631"/>
        <v>10590000</v>
      </c>
      <c r="I5939" s="168">
        <f t="shared" si="2632"/>
        <v>41400000</v>
      </c>
      <c r="J5939" s="168">
        <f t="shared" ref="J5939:M5942" si="2659">SUM(J5950,J5961)</f>
        <v>10608000</v>
      </c>
      <c r="K5939" s="168">
        <f t="shared" si="2659"/>
        <v>10375000</v>
      </c>
      <c r="L5939" s="168">
        <f t="shared" si="2659"/>
        <v>9827000</v>
      </c>
      <c r="M5939" s="168">
        <f t="shared" si="2659"/>
        <v>10590000</v>
      </c>
      <c r="N5939" s="168">
        <f t="shared" si="2634"/>
        <v>0</v>
      </c>
      <c r="O5939" s="168">
        <f t="shared" ref="O5939:R5942" si="2660">SUM(O5950,O5961)</f>
        <v>0</v>
      </c>
      <c r="P5939" s="168">
        <f t="shared" si="2660"/>
        <v>0</v>
      </c>
      <c r="Q5939" s="168">
        <f t="shared" si="2660"/>
        <v>0</v>
      </c>
      <c r="R5939" s="168">
        <f t="shared" si="2660"/>
        <v>0</v>
      </c>
      <c r="S5939" s="168">
        <f t="shared" si="2636"/>
        <v>0</v>
      </c>
      <c r="T5939" s="168">
        <f t="shared" ref="T5939:W5942" si="2661">SUM(T5950,T5961)</f>
        <v>0</v>
      </c>
      <c r="U5939" s="168">
        <f t="shared" si="2661"/>
        <v>0</v>
      </c>
      <c r="V5939" s="168">
        <f t="shared" si="2661"/>
        <v>0</v>
      </c>
      <c r="W5939" s="168">
        <f t="shared" si="2661"/>
        <v>0</v>
      </c>
    </row>
    <row r="5940" spans="2:23" ht="16.5" thickTop="1" thickBot="1">
      <c r="B5940" s="164" t="s">
        <v>124</v>
      </c>
      <c r="C5940" s="169" t="s">
        <v>96</v>
      </c>
      <c r="D5940" s="168">
        <f t="shared" si="2630"/>
        <v>38380000</v>
      </c>
      <c r="E5940" s="168">
        <f t="shared" si="2631"/>
        <v>9555000</v>
      </c>
      <c r="F5940" s="168">
        <f t="shared" si="2631"/>
        <v>9408000</v>
      </c>
      <c r="G5940" s="168">
        <f t="shared" si="2631"/>
        <v>9327000</v>
      </c>
      <c r="H5940" s="168">
        <f t="shared" si="2631"/>
        <v>10090000</v>
      </c>
      <c r="I5940" s="168">
        <f t="shared" si="2632"/>
        <v>38380000</v>
      </c>
      <c r="J5940" s="168">
        <f t="shared" si="2659"/>
        <v>9555000</v>
      </c>
      <c r="K5940" s="168">
        <f t="shared" si="2659"/>
        <v>9408000</v>
      </c>
      <c r="L5940" s="168">
        <f t="shared" si="2659"/>
        <v>9327000</v>
      </c>
      <c r="M5940" s="168">
        <f t="shared" si="2659"/>
        <v>10090000</v>
      </c>
      <c r="N5940" s="168">
        <f t="shared" si="2634"/>
        <v>0</v>
      </c>
      <c r="O5940" s="168">
        <f t="shared" si="2660"/>
        <v>0</v>
      </c>
      <c r="P5940" s="168">
        <f t="shared" si="2660"/>
        <v>0</v>
      </c>
      <c r="Q5940" s="168">
        <f t="shared" si="2660"/>
        <v>0</v>
      </c>
      <c r="R5940" s="168">
        <f t="shared" si="2660"/>
        <v>0</v>
      </c>
      <c r="S5940" s="168">
        <f t="shared" si="2636"/>
        <v>0</v>
      </c>
      <c r="T5940" s="168">
        <f t="shared" si="2661"/>
        <v>0</v>
      </c>
      <c r="U5940" s="168">
        <f t="shared" si="2661"/>
        <v>0</v>
      </c>
      <c r="V5940" s="168">
        <f t="shared" si="2661"/>
        <v>0</v>
      </c>
      <c r="W5940" s="168">
        <f t="shared" si="2661"/>
        <v>0</v>
      </c>
    </row>
    <row r="5941" spans="2:23" ht="16.5" thickTop="1" thickBot="1">
      <c r="B5941" s="164" t="s">
        <v>124</v>
      </c>
      <c r="C5941" s="170" t="s">
        <v>97</v>
      </c>
      <c r="D5941" s="168">
        <f t="shared" si="2630"/>
        <v>28910000</v>
      </c>
      <c r="E5941" s="168">
        <f t="shared" si="2631"/>
        <v>7188000</v>
      </c>
      <c r="F5941" s="168">
        <f t="shared" si="2631"/>
        <v>7063000</v>
      </c>
      <c r="G5941" s="168">
        <f t="shared" si="2631"/>
        <v>6987000</v>
      </c>
      <c r="H5941" s="168">
        <f t="shared" si="2631"/>
        <v>7672000</v>
      </c>
      <c r="I5941" s="168">
        <f t="shared" si="2632"/>
        <v>28910000</v>
      </c>
      <c r="J5941" s="168">
        <f t="shared" si="2659"/>
        <v>7188000</v>
      </c>
      <c r="K5941" s="168">
        <f t="shared" si="2659"/>
        <v>7063000</v>
      </c>
      <c r="L5941" s="168">
        <f t="shared" si="2659"/>
        <v>6987000</v>
      </c>
      <c r="M5941" s="168">
        <f t="shared" si="2659"/>
        <v>7672000</v>
      </c>
      <c r="N5941" s="168">
        <f t="shared" si="2634"/>
        <v>0</v>
      </c>
      <c r="O5941" s="168">
        <f t="shared" si="2660"/>
        <v>0</v>
      </c>
      <c r="P5941" s="168">
        <f t="shared" si="2660"/>
        <v>0</v>
      </c>
      <c r="Q5941" s="168">
        <f t="shared" si="2660"/>
        <v>0</v>
      </c>
      <c r="R5941" s="168">
        <f t="shared" si="2660"/>
        <v>0</v>
      </c>
      <c r="S5941" s="168">
        <f t="shared" si="2636"/>
        <v>0</v>
      </c>
      <c r="T5941" s="168">
        <f t="shared" si="2661"/>
        <v>0</v>
      </c>
      <c r="U5941" s="168">
        <f t="shared" si="2661"/>
        <v>0</v>
      </c>
      <c r="V5941" s="168">
        <f t="shared" si="2661"/>
        <v>0</v>
      </c>
      <c r="W5941" s="168">
        <f t="shared" si="2661"/>
        <v>0</v>
      </c>
    </row>
    <row r="5942" spans="2:23" ht="16.5" thickTop="1" thickBot="1">
      <c r="B5942" s="164" t="s">
        <v>124</v>
      </c>
      <c r="C5942" s="170" t="s">
        <v>98</v>
      </c>
      <c r="D5942" s="168">
        <f t="shared" si="2630"/>
        <v>8142000</v>
      </c>
      <c r="E5942" s="168">
        <f t="shared" si="2631"/>
        <v>1973000</v>
      </c>
      <c r="F5942" s="168">
        <f t="shared" si="2631"/>
        <v>2030000</v>
      </c>
      <c r="G5942" s="168">
        <f t="shared" si="2631"/>
        <v>2030000</v>
      </c>
      <c r="H5942" s="168">
        <f t="shared" si="2631"/>
        <v>2109000</v>
      </c>
      <c r="I5942" s="168">
        <f t="shared" si="2632"/>
        <v>8142000</v>
      </c>
      <c r="J5942" s="168">
        <f t="shared" si="2659"/>
        <v>1973000</v>
      </c>
      <c r="K5942" s="168">
        <f t="shared" si="2659"/>
        <v>2030000</v>
      </c>
      <c r="L5942" s="168">
        <f t="shared" si="2659"/>
        <v>2030000</v>
      </c>
      <c r="M5942" s="168">
        <f t="shared" si="2659"/>
        <v>2109000</v>
      </c>
      <c r="N5942" s="168">
        <f t="shared" si="2634"/>
        <v>0</v>
      </c>
      <c r="O5942" s="168">
        <f t="shared" si="2660"/>
        <v>0</v>
      </c>
      <c r="P5942" s="168">
        <f t="shared" si="2660"/>
        <v>0</v>
      </c>
      <c r="Q5942" s="168">
        <f t="shared" si="2660"/>
        <v>0</v>
      </c>
      <c r="R5942" s="168">
        <f t="shared" si="2660"/>
        <v>0</v>
      </c>
      <c r="S5942" s="168">
        <f t="shared" si="2636"/>
        <v>0</v>
      </c>
      <c r="T5942" s="168">
        <f t="shared" si="2661"/>
        <v>0</v>
      </c>
      <c r="U5942" s="168">
        <f t="shared" si="2661"/>
        <v>0</v>
      </c>
      <c r="V5942" s="168">
        <f t="shared" si="2661"/>
        <v>0</v>
      </c>
      <c r="W5942" s="168">
        <f t="shared" si="2661"/>
        <v>0</v>
      </c>
    </row>
    <row r="5943" spans="2:23" ht="16.5" thickTop="1" thickBot="1">
      <c r="B5943" s="164" t="s">
        <v>124</v>
      </c>
      <c r="C5943" s="170" t="s">
        <v>15</v>
      </c>
      <c r="D5943" s="168">
        <f t="shared" si="2630"/>
        <v>7000</v>
      </c>
      <c r="E5943" s="168">
        <f t="shared" si="2631"/>
        <v>7000</v>
      </c>
      <c r="F5943" s="168">
        <f t="shared" si="2631"/>
        <v>0</v>
      </c>
      <c r="G5943" s="168">
        <f t="shared" si="2631"/>
        <v>0</v>
      </c>
      <c r="H5943" s="168">
        <f t="shared" si="2631"/>
        <v>0</v>
      </c>
      <c r="I5943" s="168">
        <f t="shared" si="2632"/>
        <v>7000</v>
      </c>
      <c r="J5943" s="168">
        <f t="shared" ref="J5943:M5945" si="2662">SUM(J5954)</f>
        <v>7000</v>
      </c>
      <c r="K5943" s="168">
        <f t="shared" si="2662"/>
        <v>0</v>
      </c>
      <c r="L5943" s="168">
        <f t="shared" si="2662"/>
        <v>0</v>
      </c>
      <c r="M5943" s="168">
        <f t="shared" si="2662"/>
        <v>0</v>
      </c>
      <c r="N5943" s="168">
        <f t="shared" si="2634"/>
        <v>0</v>
      </c>
      <c r="O5943" s="168">
        <f t="shared" ref="O5943:R5945" si="2663">SUM(O5954)</f>
        <v>0</v>
      </c>
      <c r="P5943" s="168">
        <f t="shared" si="2663"/>
        <v>0</v>
      </c>
      <c r="Q5943" s="168">
        <f t="shared" si="2663"/>
        <v>0</v>
      </c>
      <c r="R5943" s="168">
        <f t="shared" si="2663"/>
        <v>0</v>
      </c>
      <c r="S5943" s="168">
        <f t="shared" si="2636"/>
        <v>0</v>
      </c>
      <c r="T5943" s="168">
        <f t="shared" ref="T5943:W5945" si="2664">SUM(T5954)</f>
        <v>0</v>
      </c>
      <c r="U5943" s="168">
        <f t="shared" si="2664"/>
        <v>0</v>
      </c>
      <c r="V5943" s="168">
        <f t="shared" si="2664"/>
        <v>0</v>
      </c>
      <c r="W5943" s="168">
        <f t="shared" si="2664"/>
        <v>0</v>
      </c>
    </row>
    <row r="5944" spans="2:23" ht="16.5" thickTop="1" thickBot="1">
      <c r="B5944" s="164" t="s">
        <v>124</v>
      </c>
      <c r="C5944" s="171" t="s">
        <v>139</v>
      </c>
      <c r="D5944" s="168">
        <f t="shared" si="2630"/>
        <v>7000</v>
      </c>
      <c r="E5944" s="168">
        <f t="shared" si="2631"/>
        <v>7000</v>
      </c>
      <c r="F5944" s="168">
        <f t="shared" si="2631"/>
        <v>0</v>
      </c>
      <c r="G5944" s="168">
        <f t="shared" si="2631"/>
        <v>0</v>
      </c>
      <c r="H5944" s="168">
        <f t="shared" si="2631"/>
        <v>0</v>
      </c>
      <c r="I5944" s="168">
        <f t="shared" si="2632"/>
        <v>7000</v>
      </c>
      <c r="J5944" s="168">
        <f t="shared" si="2662"/>
        <v>7000</v>
      </c>
      <c r="K5944" s="168">
        <f t="shared" si="2662"/>
        <v>0</v>
      </c>
      <c r="L5944" s="168">
        <f t="shared" si="2662"/>
        <v>0</v>
      </c>
      <c r="M5944" s="168">
        <f t="shared" si="2662"/>
        <v>0</v>
      </c>
      <c r="N5944" s="168">
        <f t="shared" si="2634"/>
        <v>0</v>
      </c>
      <c r="O5944" s="168">
        <f t="shared" si="2663"/>
        <v>0</v>
      </c>
      <c r="P5944" s="168">
        <f t="shared" si="2663"/>
        <v>0</v>
      </c>
      <c r="Q5944" s="168">
        <f t="shared" si="2663"/>
        <v>0</v>
      </c>
      <c r="R5944" s="168">
        <f t="shared" si="2663"/>
        <v>0</v>
      </c>
      <c r="S5944" s="168">
        <f t="shared" si="2636"/>
        <v>0</v>
      </c>
      <c r="T5944" s="168">
        <f t="shared" si="2664"/>
        <v>0</v>
      </c>
      <c r="U5944" s="168">
        <f t="shared" si="2664"/>
        <v>0</v>
      </c>
      <c r="V5944" s="168">
        <f t="shared" si="2664"/>
        <v>0</v>
      </c>
      <c r="W5944" s="168">
        <f t="shared" si="2664"/>
        <v>0</v>
      </c>
    </row>
    <row r="5945" spans="2:23" ht="16.5" thickTop="1" thickBot="1">
      <c r="B5945" s="164" t="s">
        <v>124</v>
      </c>
      <c r="C5945" s="172" t="s">
        <v>138</v>
      </c>
      <c r="D5945" s="168">
        <f t="shared" si="2630"/>
        <v>7000</v>
      </c>
      <c r="E5945" s="168">
        <f t="shared" si="2631"/>
        <v>7000</v>
      </c>
      <c r="F5945" s="168">
        <f t="shared" si="2631"/>
        <v>0</v>
      </c>
      <c r="G5945" s="168">
        <f t="shared" si="2631"/>
        <v>0</v>
      </c>
      <c r="H5945" s="168">
        <f t="shared" si="2631"/>
        <v>0</v>
      </c>
      <c r="I5945" s="168">
        <f t="shared" si="2632"/>
        <v>7000</v>
      </c>
      <c r="J5945" s="168">
        <f t="shared" si="2662"/>
        <v>7000</v>
      </c>
      <c r="K5945" s="168">
        <f t="shared" si="2662"/>
        <v>0</v>
      </c>
      <c r="L5945" s="168">
        <f t="shared" si="2662"/>
        <v>0</v>
      </c>
      <c r="M5945" s="168">
        <f t="shared" si="2662"/>
        <v>0</v>
      </c>
      <c r="N5945" s="168">
        <f t="shared" si="2634"/>
        <v>0</v>
      </c>
      <c r="O5945" s="168">
        <f t="shared" si="2663"/>
        <v>0</v>
      </c>
      <c r="P5945" s="168">
        <f t="shared" si="2663"/>
        <v>0</v>
      </c>
      <c r="Q5945" s="168">
        <f t="shared" si="2663"/>
        <v>0</v>
      </c>
      <c r="R5945" s="168">
        <f t="shared" si="2663"/>
        <v>0</v>
      </c>
      <c r="S5945" s="168">
        <f t="shared" si="2636"/>
        <v>0</v>
      </c>
      <c r="T5945" s="168">
        <f t="shared" si="2664"/>
        <v>0</v>
      </c>
      <c r="U5945" s="168">
        <f t="shared" si="2664"/>
        <v>0</v>
      </c>
      <c r="V5945" s="168">
        <f t="shared" si="2664"/>
        <v>0</v>
      </c>
      <c r="W5945" s="168">
        <f t="shared" si="2664"/>
        <v>0</v>
      </c>
    </row>
    <row r="5946" spans="2:23" ht="16.5" thickTop="1" thickBot="1">
      <c r="B5946" s="164" t="s">
        <v>124</v>
      </c>
      <c r="C5946" s="170" t="s">
        <v>101</v>
      </c>
      <c r="D5946" s="168">
        <f t="shared" si="2630"/>
        <v>100000</v>
      </c>
      <c r="E5946" s="168">
        <f t="shared" si="2631"/>
        <v>95000</v>
      </c>
      <c r="F5946" s="168">
        <f t="shared" si="2631"/>
        <v>5000</v>
      </c>
      <c r="G5946" s="168">
        <f t="shared" si="2631"/>
        <v>0</v>
      </c>
      <c r="H5946" s="168">
        <f t="shared" si="2631"/>
        <v>0</v>
      </c>
      <c r="I5946" s="168">
        <f t="shared" si="2632"/>
        <v>100000</v>
      </c>
      <c r="J5946" s="168">
        <f t="shared" ref="J5946:M5949" si="2665">SUM(J5957,J5965)</f>
        <v>95000</v>
      </c>
      <c r="K5946" s="168">
        <f t="shared" si="2665"/>
        <v>5000</v>
      </c>
      <c r="L5946" s="168">
        <f t="shared" si="2665"/>
        <v>0</v>
      </c>
      <c r="M5946" s="168">
        <f t="shared" si="2665"/>
        <v>0</v>
      </c>
      <c r="N5946" s="168">
        <f t="shared" si="2634"/>
        <v>0</v>
      </c>
      <c r="O5946" s="168">
        <f t="shared" ref="O5946:R5949" si="2666">SUM(O5957,O5965)</f>
        <v>0</v>
      </c>
      <c r="P5946" s="168">
        <f t="shared" si="2666"/>
        <v>0</v>
      </c>
      <c r="Q5946" s="168">
        <f t="shared" si="2666"/>
        <v>0</v>
      </c>
      <c r="R5946" s="168">
        <f t="shared" si="2666"/>
        <v>0</v>
      </c>
      <c r="S5946" s="168">
        <f t="shared" si="2636"/>
        <v>0</v>
      </c>
      <c r="T5946" s="168">
        <f t="shared" ref="T5946:W5949" si="2667">SUM(T5957,T5965)</f>
        <v>0</v>
      </c>
      <c r="U5946" s="168">
        <f t="shared" si="2667"/>
        <v>0</v>
      </c>
      <c r="V5946" s="168">
        <f t="shared" si="2667"/>
        <v>0</v>
      </c>
      <c r="W5946" s="168">
        <f t="shared" si="2667"/>
        <v>0</v>
      </c>
    </row>
    <row r="5947" spans="2:23" ht="16.5" thickTop="1" thickBot="1">
      <c r="B5947" s="164" t="s">
        <v>124</v>
      </c>
      <c r="C5947" s="170" t="s">
        <v>102</v>
      </c>
      <c r="D5947" s="168">
        <f t="shared" si="2630"/>
        <v>1221000</v>
      </c>
      <c r="E5947" s="168">
        <f t="shared" si="2631"/>
        <v>292000</v>
      </c>
      <c r="F5947" s="168">
        <f t="shared" si="2631"/>
        <v>310000</v>
      </c>
      <c r="G5947" s="168">
        <f t="shared" si="2631"/>
        <v>310000</v>
      </c>
      <c r="H5947" s="168">
        <f t="shared" si="2631"/>
        <v>309000</v>
      </c>
      <c r="I5947" s="168">
        <f t="shared" si="2632"/>
        <v>1221000</v>
      </c>
      <c r="J5947" s="168">
        <f t="shared" si="2665"/>
        <v>292000</v>
      </c>
      <c r="K5947" s="168">
        <f t="shared" si="2665"/>
        <v>310000</v>
      </c>
      <c r="L5947" s="168">
        <f t="shared" si="2665"/>
        <v>310000</v>
      </c>
      <c r="M5947" s="168">
        <f t="shared" si="2665"/>
        <v>309000</v>
      </c>
      <c r="N5947" s="168">
        <f t="shared" si="2634"/>
        <v>0</v>
      </c>
      <c r="O5947" s="168">
        <f t="shared" si="2666"/>
        <v>0</v>
      </c>
      <c r="P5947" s="168">
        <f t="shared" si="2666"/>
        <v>0</v>
      </c>
      <c r="Q5947" s="168">
        <f t="shared" si="2666"/>
        <v>0</v>
      </c>
      <c r="R5947" s="168">
        <f t="shared" si="2666"/>
        <v>0</v>
      </c>
      <c r="S5947" s="168">
        <f t="shared" si="2636"/>
        <v>0</v>
      </c>
      <c r="T5947" s="168">
        <f t="shared" si="2667"/>
        <v>0</v>
      </c>
      <c r="U5947" s="168">
        <f t="shared" si="2667"/>
        <v>0</v>
      </c>
      <c r="V5947" s="168">
        <f t="shared" si="2667"/>
        <v>0</v>
      </c>
      <c r="W5947" s="168">
        <f t="shared" si="2667"/>
        <v>0</v>
      </c>
    </row>
    <row r="5948" spans="2:23" ht="31.5" thickTop="1" thickBot="1">
      <c r="B5948" s="164" t="s">
        <v>124</v>
      </c>
      <c r="C5948" s="171" t="s">
        <v>156</v>
      </c>
      <c r="D5948" s="168">
        <f t="shared" si="2630"/>
        <v>1221000</v>
      </c>
      <c r="E5948" s="168">
        <f t="shared" si="2631"/>
        <v>292000</v>
      </c>
      <c r="F5948" s="168">
        <f t="shared" si="2631"/>
        <v>310000</v>
      </c>
      <c r="G5948" s="168">
        <f t="shared" si="2631"/>
        <v>310000</v>
      </c>
      <c r="H5948" s="168">
        <f t="shared" si="2631"/>
        <v>309000</v>
      </c>
      <c r="I5948" s="168">
        <f t="shared" si="2632"/>
        <v>1221000</v>
      </c>
      <c r="J5948" s="168">
        <f t="shared" si="2665"/>
        <v>292000</v>
      </c>
      <c r="K5948" s="168">
        <f t="shared" si="2665"/>
        <v>310000</v>
      </c>
      <c r="L5948" s="168">
        <f t="shared" si="2665"/>
        <v>310000</v>
      </c>
      <c r="M5948" s="168">
        <f t="shared" si="2665"/>
        <v>309000</v>
      </c>
      <c r="N5948" s="168">
        <f t="shared" si="2634"/>
        <v>0</v>
      </c>
      <c r="O5948" s="168">
        <f t="shared" si="2666"/>
        <v>0</v>
      </c>
      <c r="P5948" s="168">
        <f t="shared" si="2666"/>
        <v>0</v>
      </c>
      <c r="Q5948" s="168">
        <f t="shared" si="2666"/>
        <v>0</v>
      </c>
      <c r="R5948" s="168">
        <f t="shared" si="2666"/>
        <v>0</v>
      </c>
      <c r="S5948" s="168">
        <f t="shared" si="2636"/>
        <v>0</v>
      </c>
      <c r="T5948" s="168">
        <f t="shared" si="2667"/>
        <v>0</v>
      </c>
      <c r="U5948" s="168">
        <f t="shared" si="2667"/>
        <v>0</v>
      </c>
      <c r="V5948" s="168">
        <f t="shared" si="2667"/>
        <v>0</v>
      </c>
      <c r="W5948" s="168">
        <f t="shared" si="2667"/>
        <v>0</v>
      </c>
    </row>
    <row r="5949" spans="2:23" ht="16.5" thickTop="1" thickBot="1">
      <c r="B5949" s="164" t="s">
        <v>124</v>
      </c>
      <c r="C5949" s="169" t="s">
        <v>121</v>
      </c>
      <c r="D5949" s="168">
        <f t="shared" si="2630"/>
        <v>3020000</v>
      </c>
      <c r="E5949" s="168">
        <f t="shared" si="2631"/>
        <v>1053000</v>
      </c>
      <c r="F5949" s="168">
        <f t="shared" si="2631"/>
        <v>967000</v>
      </c>
      <c r="G5949" s="168">
        <f t="shared" si="2631"/>
        <v>500000</v>
      </c>
      <c r="H5949" s="168">
        <f t="shared" si="2631"/>
        <v>500000</v>
      </c>
      <c r="I5949" s="168">
        <f t="shared" si="2632"/>
        <v>3020000</v>
      </c>
      <c r="J5949" s="168">
        <f t="shared" si="2665"/>
        <v>1053000</v>
      </c>
      <c r="K5949" s="168">
        <f t="shared" si="2665"/>
        <v>967000</v>
      </c>
      <c r="L5949" s="168">
        <f t="shared" si="2665"/>
        <v>500000</v>
      </c>
      <c r="M5949" s="168">
        <f t="shared" si="2665"/>
        <v>500000</v>
      </c>
      <c r="N5949" s="168">
        <f t="shared" si="2634"/>
        <v>0</v>
      </c>
      <c r="O5949" s="168">
        <f t="shared" si="2666"/>
        <v>0</v>
      </c>
      <c r="P5949" s="168">
        <f t="shared" si="2666"/>
        <v>0</v>
      </c>
      <c r="Q5949" s="168">
        <f t="shared" si="2666"/>
        <v>0</v>
      </c>
      <c r="R5949" s="168">
        <f t="shared" si="2666"/>
        <v>0</v>
      </c>
      <c r="S5949" s="168">
        <f t="shared" si="2636"/>
        <v>0</v>
      </c>
      <c r="T5949" s="168">
        <f t="shared" si="2667"/>
        <v>0</v>
      </c>
      <c r="U5949" s="168">
        <f t="shared" si="2667"/>
        <v>0</v>
      </c>
      <c r="V5949" s="168">
        <f t="shared" si="2667"/>
        <v>0</v>
      </c>
      <c r="W5949" s="168">
        <f t="shared" si="2667"/>
        <v>0</v>
      </c>
    </row>
    <row r="5950" spans="2:23" ht="16.5" thickTop="1" thickBot="1">
      <c r="B5950" s="164" t="s">
        <v>1994</v>
      </c>
      <c r="C5950" s="169" t="s">
        <v>1995</v>
      </c>
      <c r="D5950" s="168">
        <f t="shared" si="2630"/>
        <v>39297000</v>
      </c>
      <c r="E5950" s="168">
        <f t="shared" si="2631"/>
        <v>10075000</v>
      </c>
      <c r="F5950" s="168">
        <f t="shared" si="2631"/>
        <v>9844000</v>
      </c>
      <c r="G5950" s="168">
        <f t="shared" si="2631"/>
        <v>9307000</v>
      </c>
      <c r="H5950" s="168">
        <f t="shared" si="2631"/>
        <v>10071000</v>
      </c>
      <c r="I5950" s="168">
        <f t="shared" si="2632"/>
        <v>39297000</v>
      </c>
      <c r="J5950" s="168">
        <f>SUM(J5951,J5960)</f>
        <v>10075000</v>
      </c>
      <c r="K5950" s="168">
        <f>SUM(K5951,K5960)</f>
        <v>9844000</v>
      </c>
      <c r="L5950" s="168">
        <f>SUM(L5951,L5960)</f>
        <v>9307000</v>
      </c>
      <c r="M5950" s="168">
        <f>SUM(M5951,M5960)</f>
        <v>10071000</v>
      </c>
      <c r="N5950" s="168">
        <f t="shared" si="2634"/>
        <v>0</v>
      </c>
      <c r="O5950" s="168">
        <f>SUM(O5951,O5960)</f>
        <v>0</v>
      </c>
      <c r="P5950" s="168">
        <f>SUM(P5951,P5960)</f>
        <v>0</v>
      </c>
      <c r="Q5950" s="168">
        <f>SUM(Q5951,Q5960)</f>
        <v>0</v>
      </c>
      <c r="R5950" s="168">
        <f>SUM(R5951,R5960)</f>
        <v>0</v>
      </c>
      <c r="S5950" s="168">
        <f t="shared" si="2636"/>
        <v>0</v>
      </c>
      <c r="T5950" s="168">
        <f>SUM(T5951,T5960)</f>
        <v>0</v>
      </c>
      <c r="U5950" s="168">
        <f>SUM(U5951,U5960)</f>
        <v>0</v>
      </c>
      <c r="V5950" s="168">
        <f>SUM(V5951,V5960)</f>
        <v>0</v>
      </c>
      <c r="W5950" s="168">
        <f>SUM(W5951,W5960)</f>
        <v>0</v>
      </c>
    </row>
    <row r="5951" spans="2:23" ht="16.5" thickTop="1" thickBot="1">
      <c r="B5951" s="164" t="s">
        <v>124</v>
      </c>
      <c r="C5951" s="170" t="s">
        <v>96</v>
      </c>
      <c r="D5951" s="168">
        <f t="shared" si="2630"/>
        <v>36287000</v>
      </c>
      <c r="E5951" s="168">
        <f t="shared" si="2631"/>
        <v>9027000</v>
      </c>
      <c r="F5951" s="168">
        <f t="shared" si="2631"/>
        <v>8882000</v>
      </c>
      <c r="G5951" s="168">
        <f t="shared" si="2631"/>
        <v>8807000</v>
      </c>
      <c r="H5951" s="168">
        <f t="shared" si="2631"/>
        <v>9571000</v>
      </c>
      <c r="I5951" s="168">
        <f t="shared" si="2632"/>
        <v>36287000</v>
      </c>
      <c r="J5951" s="168">
        <f>SUM(J5952:J5954,J5957:J5958)</f>
        <v>9027000</v>
      </c>
      <c r="K5951" s="168">
        <f>SUM(K5952:K5954,K5957:K5958)</f>
        <v>8882000</v>
      </c>
      <c r="L5951" s="168">
        <f>SUM(L5952:L5954,L5957:L5958)</f>
        <v>8807000</v>
      </c>
      <c r="M5951" s="168">
        <f>SUM(M5952:M5954,M5957:M5958)</f>
        <v>9571000</v>
      </c>
      <c r="N5951" s="168">
        <f t="shared" si="2634"/>
        <v>0</v>
      </c>
      <c r="O5951" s="168">
        <f>SUM(O5952:O5954,O5957:O5958)</f>
        <v>0</v>
      </c>
      <c r="P5951" s="168">
        <f>SUM(P5952:P5954,P5957:P5958)</f>
        <v>0</v>
      </c>
      <c r="Q5951" s="168">
        <f>SUM(Q5952:Q5954,Q5957:Q5958)</f>
        <v>0</v>
      </c>
      <c r="R5951" s="168">
        <f>SUM(R5952:R5954,R5957:R5958)</f>
        <v>0</v>
      </c>
      <c r="S5951" s="168">
        <f t="shared" si="2636"/>
        <v>0</v>
      </c>
      <c r="T5951" s="168">
        <f>SUM(T5952:T5954,T5957:T5958)</f>
        <v>0</v>
      </c>
      <c r="U5951" s="168">
        <f>SUM(U5952:U5954,U5957:U5958)</f>
        <v>0</v>
      </c>
      <c r="V5951" s="168">
        <f>SUM(V5952:V5954,V5957:V5958)</f>
        <v>0</v>
      </c>
      <c r="W5951" s="168">
        <f>SUM(W5952:W5954,W5957:W5958)</f>
        <v>0</v>
      </c>
    </row>
    <row r="5952" spans="2:23" ht="16.5" thickTop="1" thickBot="1">
      <c r="B5952" s="164" t="s">
        <v>124</v>
      </c>
      <c r="C5952" s="171" t="s">
        <v>97</v>
      </c>
      <c r="D5952" s="168">
        <f t="shared" si="2630"/>
        <v>27048000</v>
      </c>
      <c r="E5952" s="168">
        <f t="shared" si="2631"/>
        <v>6722000</v>
      </c>
      <c r="F5952" s="168">
        <f t="shared" si="2631"/>
        <v>6597000</v>
      </c>
      <c r="G5952" s="168">
        <f t="shared" si="2631"/>
        <v>6522000</v>
      </c>
      <c r="H5952" s="168">
        <f t="shared" si="2631"/>
        <v>7207000</v>
      </c>
      <c r="I5952" s="168">
        <f t="shared" si="2632"/>
        <v>27048000</v>
      </c>
      <c r="J5952" s="168">
        <v>6722000</v>
      </c>
      <c r="K5952" s="168">
        <v>6597000</v>
      </c>
      <c r="L5952" s="168">
        <v>6522000</v>
      </c>
      <c r="M5952" s="168">
        <v>7207000</v>
      </c>
      <c r="N5952" s="168">
        <f t="shared" si="2634"/>
        <v>0</v>
      </c>
      <c r="O5952" s="168">
        <v>0</v>
      </c>
      <c r="P5952" s="168">
        <v>0</v>
      </c>
      <c r="Q5952" s="168">
        <v>0</v>
      </c>
      <c r="R5952" s="168">
        <v>0</v>
      </c>
      <c r="S5952" s="168">
        <f t="shared" si="2636"/>
        <v>0</v>
      </c>
      <c r="T5952" s="168">
        <v>0</v>
      </c>
      <c r="U5952" s="168">
        <v>0</v>
      </c>
      <c r="V5952" s="168">
        <v>0</v>
      </c>
      <c r="W5952" s="168">
        <v>0</v>
      </c>
    </row>
    <row r="5953" spans="2:23" ht="16.5" thickTop="1" thickBot="1">
      <c r="B5953" s="164" t="s">
        <v>124</v>
      </c>
      <c r="C5953" s="171" t="s">
        <v>98</v>
      </c>
      <c r="D5953" s="168">
        <f t="shared" si="2630"/>
        <v>7923000</v>
      </c>
      <c r="E5953" s="168">
        <f t="shared" si="2631"/>
        <v>1918000</v>
      </c>
      <c r="F5953" s="168">
        <f t="shared" si="2631"/>
        <v>1975000</v>
      </c>
      <c r="G5953" s="168">
        <f t="shared" si="2631"/>
        <v>1975000</v>
      </c>
      <c r="H5953" s="168">
        <f t="shared" si="2631"/>
        <v>2055000</v>
      </c>
      <c r="I5953" s="168">
        <f t="shared" si="2632"/>
        <v>7923000</v>
      </c>
      <c r="J5953" s="168">
        <v>1918000</v>
      </c>
      <c r="K5953" s="168">
        <v>1975000</v>
      </c>
      <c r="L5953" s="168">
        <v>1975000</v>
      </c>
      <c r="M5953" s="168">
        <v>2055000</v>
      </c>
      <c r="N5953" s="168">
        <f t="shared" si="2634"/>
        <v>0</v>
      </c>
      <c r="O5953" s="168">
        <v>0</v>
      </c>
      <c r="P5953" s="168">
        <v>0</v>
      </c>
      <c r="Q5953" s="168">
        <v>0</v>
      </c>
      <c r="R5953" s="168">
        <v>0</v>
      </c>
      <c r="S5953" s="168">
        <f t="shared" si="2636"/>
        <v>0</v>
      </c>
      <c r="T5953" s="168">
        <v>0</v>
      </c>
      <c r="U5953" s="168">
        <v>0</v>
      </c>
      <c r="V5953" s="168">
        <v>0</v>
      </c>
      <c r="W5953" s="168">
        <v>0</v>
      </c>
    </row>
    <row r="5954" spans="2:23" ht="16.5" thickTop="1" thickBot="1">
      <c r="B5954" s="164" t="s">
        <v>124</v>
      </c>
      <c r="C5954" s="171" t="s">
        <v>15</v>
      </c>
      <c r="D5954" s="168">
        <f t="shared" si="2630"/>
        <v>7000</v>
      </c>
      <c r="E5954" s="168">
        <f t="shared" si="2631"/>
        <v>7000</v>
      </c>
      <c r="F5954" s="168">
        <f t="shared" si="2631"/>
        <v>0</v>
      </c>
      <c r="G5954" s="168">
        <f t="shared" si="2631"/>
        <v>0</v>
      </c>
      <c r="H5954" s="168">
        <f t="shared" si="2631"/>
        <v>0</v>
      </c>
      <c r="I5954" s="168">
        <f t="shared" si="2632"/>
        <v>7000</v>
      </c>
      <c r="J5954" s="168">
        <f t="shared" ref="J5954:M5955" si="2668">SUM(J5955)</f>
        <v>7000</v>
      </c>
      <c r="K5954" s="168">
        <f t="shared" si="2668"/>
        <v>0</v>
      </c>
      <c r="L5954" s="168">
        <f t="shared" si="2668"/>
        <v>0</v>
      </c>
      <c r="M5954" s="168">
        <f t="shared" si="2668"/>
        <v>0</v>
      </c>
      <c r="N5954" s="168">
        <f t="shared" si="2634"/>
        <v>0</v>
      </c>
      <c r="O5954" s="168">
        <f t="shared" ref="O5954:R5955" si="2669">SUM(O5955)</f>
        <v>0</v>
      </c>
      <c r="P5954" s="168">
        <f t="shared" si="2669"/>
        <v>0</v>
      </c>
      <c r="Q5954" s="168">
        <f t="shared" si="2669"/>
        <v>0</v>
      </c>
      <c r="R5954" s="168">
        <f t="shared" si="2669"/>
        <v>0</v>
      </c>
      <c r="S5954" s="168">
        <f t="shared" si="2636"/>
        <v>0</v>
      </c>
      <c r="T5954" s="168">
        <f t="shared" ref="T5954:W5955" si="2670">SUM(T5955)</f>
        <v>0</v>
      </c>
      <c r="U5954" s="168">
        <f t="shared" si="2670"/>
        <v>0</v>
      </c>
      <c r="V5954" s="168">
        <f t="shared" si="2670"/>
        <v>0</v>
      </c>
      <c r="W5954" s="168">
        <f t="shared" si="2670"/>
        <v>0</v>
      </c>
    </row>
    <row r="5955" spans="2:23" ht="16.5" thickTop="1" thickBot="1">
      <c r="B5955" s="164" t="s">
        <v>124</v>
      </c>
      <c r="C5955" s="172" t="s">
        <v>139</v>
      </c>
      <c r="D5955" s="168">
        <f t="shared" si="2630"/>
        <v>7000</v>
      </c>
      <c r="E5955" s="168">
        <f t="shared" si="2631"/>
        <v>7000</v>
      </c>
      <c r="F5955" s="168">
        <f t="shared" si="2631"/>
        <v>0</v>
      </c>
      <c r="G5955" s="168">
        <f t="shared" si="2631"/>
        <v>0</v>
      </c>
      <c r="H5955" s="168">
        <f t="shared" si="2631"/>
        <v>0</v>
      </c>
      <c r="I5955" s="168">
        <f t="shared" si="2632"/>
        <v>7000</v>
      </c>
      <c r="J5955" s="168">
        <f t="shared" si="2668"/>
        <v>7000</v>
      </c>
      <c r="K5955" s="168">
        <f t="shared" si="2668"/>
        <v>0</v>
      </c>
      <c r="L5955" s="168">
        <f t="shared" si="2668"/>
        <v>0</v>
      </c>
      <c r="M5955" s="168">
        <f t="shared" si="2668"/>
        <v>0</v>
      </c>
      <c r="N5955" s="168">
        <f t="shared" si="2634"/>
        <v>0</v>
      </c>
      <c r="O5955" s="168">
        <f t="shared" si="2669"/>
        <v>0</v>
      </c>
      <c r="P5955" s="168">
        <f t="shared" si="2669"/>
        <v>0</v>
      </c>
      <c r="Q5955" s="168">
        <f t="shared" si="2669"/>
        <v>0</v>
      </c>
      <c r="R5955" s="168">
        <f t="shared" si="2669"/>
        <v>0</v>
      </c>
      <c r="S5955" s="168">
        <f t="shared" si="2636"/>
        <v>0</v>
      </c>
      <c r="T5955" s="168">
        <f t="shared" si="2670"/>
        <v>0</v>
      </c>
      <c r="U5955" s="168">
        <f t="shared" si="2670"/>
        <v>0</v>
      </c>
      <c r="V5955" s="168">
        <f t="shared" si="2670"/>
        <v>0</v>
      </c>
      <c r="W5955" s="168">
        <f t="shared" si="2670"/>
        <v>0</v>
      </c>
    </row>
    <row r="5956" spans="2:23" ht="16.5" thickTop="1" thickBot="1">
      <c r="B5956" s="164" t="s">
        <v>124</v>
      </c>
      <c r="C5956" s="173" t="s">
        <v>138</v>
      </c>
      <c r="D5956" s="168">
        <f t="shared" si="2630"/>
        <v>7000</v>
      </c>
      <c r="E5956" s="168">
        <f t="shared" si="2631"/>
        <v>7000</v>
      </c>
      <c r="F5956" s="168">
        <f t="shared" si="2631"/>
        <v>0</v>
      </c>
      <c r="G5956" s="168">
        <f t="shared" si="2631"/>
        <v>0</v>
      </c>
      <c r="H5956" s="168">
        <f t="shared" si="2631"/>
        <v>0</v>
      </c>
      <c r="I5956" s="168">
        <f t="shared" si="2632"/>
        <v>7000</v>
      </c>
      <c r="J5956" s="168">
        <v>7000</v>
      </c>
      <c r="K5956" s="168">
        <v>0</v>
      </c>
      <c r="L5956" s="168">
        <v>0</v>
      </c>
      <c r="M5956" s="168">
        <v>0</v>
      </c>
      <c r="N5956" s="168">
        <f t="shared" si="2634"/>
        <v>0</v>
      </c>
      <c r="O5956" s="168">
        <v>0</v>
      </c>
      <c r="P5956" s="168">
        <v>0</v>
      </c>
      <c r="Q5956" s="168">
        <v>0</v>
      </c>
      <c r="R5956" s="168">
        <v>0</v>
      </c>
      <c r="S5956" s="168">
        <f t="shared" si="2636"/>
        <v>0</v>
      </c>
      <c r="T5956" s="168">
        <v>0</v>
      </c>
      <c r="U5956" s="168">
        <v>0</v>
      </c>
      <c r="V5956" s="168">
        <v>0</v>
      </c>
      <c r="W5956" s="168">
        <v>0</v>
      </c>
    </row>
    <row r="5957" spans="2:23" ht="16.5" thickTop="1" thickBot="1">
      <c r="B5957" s="164" t="s">
        <v>124</v>
      </c>
      <c r="C5957" s="171" t="s">
        <v>101</v>
      </c>
      <c r="D5957" s="168">
        <f t="shared" si="2630"/>
        <v>90000</v>
      </c>
      <c r="E5957" s="168">
        <f t="shared" si="2631"/>
        <v>90000</v>
      </c>
      <c r="F5957" s="168">
        <f t="shared" si="2631"/>
        <v>0</v>
      </c>
      <c r="G5957" s="168">
        <f t="shared" si="2631"/>
        <v>0</v>
      </c>
      <c r="H5957" s="168">
        <f t="shared" ref="H5957:H6020" si="2671">SUM(M5957,R5957,W5957)</f>
        <v>0</v>
      </c>
      <c r="I5957" s="168">
        <f t="shared" si="2632"/>
        <v>90000</v>
      </c>
      <c r="J5957" s="168">
        <v>90000</v>
      </c>
      <c r="K5957" s="168">
        <v>0</v>
      </c>
      <c r="L5957" s="168">
        <v>0</v>
      </c>
      <c r="M5957" s="168">
        <v>0</v>
      </c>
      <c r="N5957" s="168">
        <f t="shared" si="2634"/>
        <v>0</v>
      </c>
      <c r="O5957" s="168">
        <v>0</v>
      </c>
      <c r="P5957" s="168">
        <v>0</v>
      </c>
      <c r="Q5957" s="168">
        <v>0</v>
      </c>
      <c r="R5957" s="168">
        <v>0</v>
      </c>
      <c r="S5957" s="168">
        <f t="shared" si="2636"/>
        <v>0</v>
      </c>
      <c r="T5957" s="168">
        <v>0</v>
      </c>
      <c r="U5957" s="168">
        <v>0</v>
      </c>
      <c r="V5957" s="168">
        <v>0</v>
      </c>
      <c r="W5957" s="168">
        <v>0</v>
      </c>
    </row>
    <row r="5958" spans="2:23" ht="16.5" thickTop="1" thickBot="1">
      <c r="B5958" s="164" t="s">
        <v>124</v>
      </c>
      <c r="C5958" s="171" t="s">
        <v>102</v>
      </c>
      <c r="D5958" s="168">
        <f t="shared" ref="D5958:D6021" si="2672">SUM(E5958:H5958)</f>
        <v>1219000</v>
      </c>
      <c r="E5958" s="168">
        <f t="shared" ref="E5958:H6021" si="2673">SUM(J5958,O5958,T5958)</f>
        <v>290000</v>
      </c>
      <c r="F5958" s="168">
        <f t="shared" si="2673"/>
        <v>310000</v>
      </c>
      <c r="G5958" s="168">
        <f t="shared" si="2673"/>
        <v>310000</v>
      </c>
      <c r="H5958" s="168">
        <f t="shared" si="2671"/>
        <v>309000</v>
      </c>
      <c r="I5958" s="168">
        <f t="shared" ref="I5958:I6021" si="2674">SUM(J5958:M5958)</f>
        <v>1219000</v>
      </c>
      <c r="J5958" s="168">
        <f>SUM(J5959)</f>
        <v>290000</v>
      </c>
      <c r="K5958" s="168">
        <f>SUM(K5959)</f>
        <v>310000</v>
      </c>
      <c r="L5958" s="168">
        <f>SUM(L5959)</f>
        <v>310000</v>
      </c>
      <c r="M5958" s="168">
        <f>SUM(M5959)</f>
        <v>309000</v>
      </c>
      <c r="N5958" s="168">
        <f t="shared" ref="N5958:N6021" si="2675">SUM(O5958:R5958)</f>
        <v>0</v>
      </c>
      <c r="O5958" s="168">
        <f>SUM(O5959)</f>
        <v>0</v>
      </c>
      <c r="P5958" s="168">
        <f>SUM(P5959)</f>
        <v>0</v>
      </c>
      <c r="Q5958" s="168">
        <f>SUM(Q5959)</f>
        <v>0</v>
      </c>
      <c r="R5958" s="168">
        <f>SUM(R5959)</f>
        <v>0</v>
      </c>
      <c r="S5958" s="168">
        <f t="shared" ref="S5958:S6021" si="2676">SUM(T5958:W5958)</f>
        <v>0</v>
      </c>
      <c r="T5958" s="168">
        <f>SUM(T5959)</f>
        <v>0</v>
      </c>
      <c r="U5958" s="168">
        <f>SUM(U5959)</f>
        <v>0</v>
      </c>
      <c r="V5958" s="168">
        <f>SUM(V5959)</f>
        <v>0</v>
      </c>
      <c r="W5958" s="168">
        <f>SUM(W5959)</f>
        <v>0</v>
      </c>
    </row>
    <row r="5959" spans="2:23" ht="31.5" thickTop="1" thickBot="1">
      <c r="B5959" s="164" t="s">
        <v>124</v>
      </c>
      <c r="C5959" s="172" t="s">
        <v>156</v>
      </c>
      <c r="D5959" s="168">
        <f t="shared" si="2672"/>
        <v>1219000</v>
      </c>
      <c r="E5959" s="168">
        <f t="shared" si="2673"/>
        <v>290000</v>
      </c>
      <c r="F5959" s="168">
        <f t="shared" si="2673"/>
        <v>310000</v>
      </c>
      <c r="G5959" s="168">
        <f t="shared" si="2673"/>
        <v>310000</v>
      </c>
      <c r="H5959" s="168">
        <f t="shared" si="2671"/>
        <v>309000</v>
      </c>
      <c r="I5959" s="168">
        <f t="shared" si="2674"/>
        <v>1219000</v>
      </c>
      <c r="J5959" s="168">
        <v>290000</v>
      </c>
      <c r="K5959" s="168">
        <v>310000</v>
      </c>
      <c r="L5959" s="168">
        <v>310000</v>
      </c>
      <c r="M5959" s="168">
        <v>309000</v>
      </c>
      <c r="N5959" s="168">
        <f t="shared" si="2675"/>
        <v>0</v>
      </c>
      <c r="O5959" s="168">
        <v>0</v>
      </c>
      <c r="P5959" s="168">
        <v>0</v>
      </c>
      <c r="Q5959" s="168">
        <v>0</v>
      </c>
      <c r="R5959" s="168">
        <v>0</v>
      </c>
      <c r="S5959" s="168">
        <f t="shared" si="2676"/>
        <v>0</v>
      </c>
      <c r="T5959" s="168">
        <v>0</v>
      </c>
      <c r="U5959" s="168">
        <v>0</v>
      </c>
      <c r="V5959" s="168">
        <v>0</v>
      </c>
      <c r="W5959" s="168">
        <v>0</v>
      </c>
    </row>
    <row r="5960" spans="2:23" ht="16.5" thickTop="1" thickBot="1">
      <c r="B5960" s="164" t="s">
        <v>124</v>
      </c>
      <c r="C5960" s="170" t="s">
        <v>121</v>
      </c>
      <c r="D5960" s="168">
        <f t="shared" si="2672"/>
        <v>3010000</v>
      </c>
      <c r="E5960" s="168">
        <f t="shared" si="2673"/>
        <v>1048000</v>
      </c>
      <c r="F5960" s="168">
        <f t="shared" si="2673"/>
        <v>962000</v>
      </c>
      <c r="G5960" s="168">
        <f t="shared" si="2673"/>
        <v>500000</v>
      </c>
      <c r="H5960" s="168">
        <f t="shared" si="2671"/>
        <v>500000</v>
      </c>
      <c r="I5960" s="168">
        <f t="shared" si="2674"/>
        <v>3010000</v>
      </c>
      <c r="J5960" s="168">
        <v>1048000</v>
      </c>
      <c r="K5960" s="168">
        <v>962000</v>
      </c>
      <c r="L5960" s="168">
        <v>500000</v>
      </c>
      <c r="M5960" s="168">
        <v>500000</v>
      </c>
      <c r="N5960" s="168">
        <f t="shared" si="2675"/>
        <v>0</v>
      </c>
      <c r="O5960" s="168">
        <v>0</v>
      </c>
      <c r="P5960" s="168">
        <v>0</v>
      </c>
      <c r="Q5960" s="168">
        <v>0</v>
      </c>
      <c r="R5960" s="168">
        <v>0</v>
      </c>
      <c r="S5960" s="168">
        <f t="shared" si="2676"/>
        <v>0</v>
      </c>
      <c r="T5960" s="168">
        <v>0</v>
      </c>
      <c r="U5960" s="168">
        <v>0</v>
      </c>
      <c r="V5960" s="168">
        <v>0</v>
      </c>
      <c r="W5960" s="168">
        <v>0</v>
      </c>
    </row>
    <row r="5961" spans="2:23" ht="16.5" thickTop="1" thickBot="1">
      <c r="B5961" s="164" t="s">
        <v>1996</v>
      </c>
      <c r="C5961" s="169" t="s">
        <v>1997</v>
      </c>
      <c r="D5961" s="168">
        <f t="shared" si="2672"/>
        <v>2103000</v>
      </c>
      <c r="E5961" s="168">
        <f t="shared" si="2673"/>
        <v>533000</v>
      </c>
      <c r="F5961" s="168">
        <f t="shared" si="2673"/>
        <v>531000</v>
      </c>
      <c r="G5961" s="168">
        <f t="shared" si="2673"/>
        <v>520000</v>
      </c>
      <c r="H5961" s="168">
        <f t="shared" si="2671"/>
        <v>519000</v>
      </c>
      <c r="I5961" s="168">
        <f t="shared" si="2674"/>
        <v>2103000</v>
      </c>
      <c r="J5961" s="168">
        <f>SUM(J5962,J5968)</f>
        <v>533000</v>
      </c>
      <c r="K5961" s="168">
        <f>SUM(K5962,K5968)</f>
        <v>531000</v>
      </c>
      <c r="L5961" s="168">
        <f>SUM(L5962,L5968)</f>
        <v>520000</v>
      </c>
      <c r="M5961" s="168">
        <f>SUM(M5962,M5968)</f>
        <v>519000</v>
      </c>
      <c r="N5961" s="168">
        <f t="shared" si="2675"/>
        <v>0</v>
      </c>
      <c r="O5961" s="168">
        <f>SUM(O5962,O5968)</f>
        <v>0</v>
      </c>
      <c r="P5961" s="168">
        <f>SUM(P5962,P5968)</f>
        <v>0</v>
      </c>
      <c r="Q5961" s="168">
        <f>SUM(Q5962,Q5968)</f>
        <v>0</v>
      </c>
      <c r="R5961" s="168">
        <f>SUM(R5962,R5968)</f>
        <v>0</v>
      </c>
      <c r="S5961" s="168">
        <f t="shared" si="2676"/>
        <v>0</v>
      </c>
      <c r="T5961" s="168">
        <f>SUM(T5962,T5968)</f>
        <v>0</v>
      </c>
      <c r="U5961" s="168">
        <f>SUM(U5962,U5968)</f>
        <v>0</v>
      </c>
      <c r="V5961" s="168">
        <f>SUM(V5962,V5968)</f>
        <v>0</v>
      </c>
      <c r="W5961" s="168">
        <f>SUM(W5962,W5968)</f>
        <v>0</v>
      </c>
    </row>
    <row r="5962" spans="2:23" ht="16.5" thickTop="1" thickBot="1">
      <c r="B5962" s="164" t="s">
        <v>124</v>
      </c>
      <c r="C5962" s="170" t="s">
        <v>96</v>
      </c>
      <c r="D5962" s="168">
        <f t="shared" si="2672"/>
        <v>2093000</v>
      </c>
      <c r="E5962" s="168">
        <f t="shared" si="2673"/>
        <v>528000</v>
      </c>
      <c r="F5962" s="168">
        <f t="shared" si="2673"/>
        <v>526000</v>
      </c>
      <c r="G5962" s="168">
        <f t="shared" si="2673"/>
        <v>520000</v>
      </c>
      <c r="H5962" s="168">
        <f t="shared" si="2671"/>
        <v>519000</v>
      </c>
      <c r="I5962" s="168">
        <f t="shared" si="2674"/>
        <v>2093000</v>
      </c>
      <c r="J5962" s="168">
        <f>SUM(J5963:J5966)</f>
        <v>528000</v>
      </c>
      <c r="K5962" s="168">
        <f>SUM(K5963:K5966)</f>
        <v>526000</v>
      </c>
      <c r="L5962" s="168">
        <f>SUM(L5963:L5966)</f>
        <v>520000</v>
      </c>
      <c r="M5962" s="168">
        <f>SUM(M5963:M5966)</f>
        <v>519000</v>
      </c>
      <c r="N5962" s="168">
        <f t="shared" si="2675"/>
        <v>0</v>
      </c>
      <c r="O5962" s="168">
        <f>SUM(O5963:O5966)</f>
        <v>0</v>
      </c>
      <c r="P5962" s="168">
        <f>SUM(P5963:P5966)</f>
        <v>0</v>
      </c>
      <c r="Q5962" s="168">
        <f>SUM(Q5963:Q5966)</f>
        <v>0</v>
      </c>
      <c r="R5962" s="168">
        <f>SUM(R5963:R5966)</f>
        <v>0</v>
      </c>
      <c r="S5962" s="168">
        <f t="shared" si="2676"/>
        <v>0</v>
      </c>
      <c r="T5962" s="168">
        <f>SUM(T5963:T5966)</f>
        <v>0</v>
      </c>
      <c r="U5962" s="168">
        <f>SUM(U5963:U5966)</f>
        <v>0</v>
      </c>
      <c r="V5962" s="168">
        <f>SUM(V5963:V5966)</f>
        <v>0</v>
      </c>
      <c r="W5962" s="168">
        <f>SUM(W5963:W5966)</f>
        <v>0</v>
      </c>
    </row>
    <row r="5963" spans="2:23" ht="16.5" thickTop="1" thickBot="1">
      <c r="B5963" s="164" t="s">
        <v>124</v>
      </c>
      <c r="C5963" s="171" t="s">
        <v>97</v>
      </c>
      <c r="D5963" s="168">
        <f t="shared" si="2672"/>
        <v>1862000</v>
      </c>
      <c r="E5963" s="168">
        <f t="shared" si="2673"/>
        <v>466000</v>
      </c>
      <c r="F5963" s="168">
        <f t="shared" si="2673"/>
        <v>466000</v>
      </c>
      <c r="G5963" s="168">
        <f t="shared" si="2673"/>
        <v>465000</v>
      </c>
      <c r="H5963" s="168">
        <f t="shared" si="2671"/>
        <v>465000</v>
      </c>
      <c r="I5963" s="168">
        <f t="shared" si="2674"/>
        <v>1862000</v>
      </c>
      <c r="J5963" s="168">
        <v>466000</v>
      </c>
      <c r="K5963" s="168">
        <v>466000</v>
      </c>
      <c r="L5963" s="168">
        <v>465000</v>
      </c>
      <c r="M5963" s="168">
        <v>465000</v>
      </c>
      <c r="N5963" s="168">
        <f t="shared" si="2675"/>
        <v>0</v>
      </c>
      <c r="O5963" s="168">
        <v>0</v>
      </c>
      <c r="P5963" s="168">
        <v>0</v>
      </c>
      <c r="Q5963" s="168">
        <v>0</v>
      </c>
      <c r="R5963" s="168">
        <v>0</v>
      </c>
      <c r="S5963" s="168">
        <f t="shared" si="2676"/>
        <v>0</v>
      </c>
      <c r="T5963" s="168">
        <v>0</v>
      </c>
      <c r="U5963" s="168">
        <v>0</v>
      </c>
      <c r="V5963" s="168">
        <v>0</v>
      </c>
      <c r="W5963" s="168">
        <v>0</v>
      </c>
    </row>
    <row r="5964" spans="2:23" ht="16.5" thickTop="1" thickBot="1">
      <c r="B5964" s="164" t="s">
        <v>124</v>
      </c>
      <c r="C5964" s="171" t="s">
        <v>98</v>
      </c>
      <c r="D5964" s="168">
        <f t="shared" si="2672"/>
        <v>219000</v>
      </c>
      <c r="E5964" s="168">
        <f t="shared" si="2673"/>
        <v>55000</v>
      </c>
      <c r="F5964" s="168">
        <f t="shared" si="2673"/>
        <v>55000</v>
      </c>
      <c r="G5964" s="168">
        <f t="shared" si="2673"/>
        <v>55000</v>
      </c>
      <c r="H5964" s="168">
        <f t="shared" si="2671"/>
        <v>54000</v>
      </c>
      <c r="I5964" s="168">
        <f t="shared" si="2674"/>
        <v>219000</v>
      </c>
      <c r="J5964" s="168">
        <v>55000</v>
      </c>
      <c r="K5964" s="168">
        <v>55000</v>
      </c>
      <c r="L5964" s="168">
        <v>55000</v>
      </c>
      <c r="M5964" s="168">
        <v>54000</v>
      </c>
      <c r="N5964" s="168">
        <f t="shared" si="2675"/>
        <v>0</v>
      </c>
      <c r="O5964" s="168">
        <v>0</v>
      </c>
      <c r="P5964" s="168">
        <v>0</v>
      </c>
      <c r="Q5964" s="168">
        <v>0</v>
      </c>
      <c r="R5964" s="168">
        <v>0</v>
      </c>
      <c r="S5964" s="168">
        <f t="shared" si="2676"/>
        <v>0</v>
      </c>
      <c r="T5964" s="168">
        <v>0</v>
      </c>
      <c r="U5964" s="168">
        <v>0</v>
      </c>
      <c r="V5964" s="168">
        <v>0</v>
      </c>
      <c r="W5964" s="168">
        <v>0</v>
      </c>
    </row>
    <row r="5965" spans="2:23" ht="16.5" thickTop="1" thickBot="1">
      <c r="B5965" s="164" t="s">
        <v>124</v>
      </c>
      <c r="C5965" s="171" t="s">
        <v>101</v>
      </c>
      <c r="D5965" s="168">
        <f t="shared" si="2672"/>
        <v>10000</v>
      </c>
      <c r="E5965" s="168">
        <f t="shared" si="2673"/>
        <v>5000</v>
      </c>
      <c r="F5965" s="168">
        <f t="shared" si="2673"/>
        <v>5000</v>
      </c>
      <c r="G5965" s="168">
        <f t="shared" si="2673"/>
        <v>0</v>
      </c>
      <c r="H5965" s="168">
        <f t="shared" si="2671"/>
        <v>0</v>
      </c>
      <c r="I5965" s="168">
        <f t="shared" si="2674"/>
        <v>10000</v>
      </c>
      <c r="J5965" s="168">
        <v>5000</v>
      </c>
      <c r="K5965" s="168">
        <v>5000</v>
      </c>
      <c r="L5965" s="168">
        <v>0</v>
      </c>
      <c r="M5965" s="168">
        <v>0</v>
      </c>
      <c r="N5965" s="168">
        <f t="shared" si="2675"/>
        <v>0</v>
      </c>
      <c r="O5965" s="168">
        <v>0</v>
      </c>
      <c r="P5965" s="168">
        <v>0</v>
      </c>
      <c r="Q5965" s="168">
        <v>0</v>
      </c>
      <c r="R5965" s="168">
        <v>0</v>
      </c>
      <c r="S5965" s="168">
        <f t="shared" si="2676"/>
        <v>0</v>
      </c>
      <c r="T5965" s="168">
        <v>0</v>
      </c>
      <c r="U5965" s="168">
        <v>0</v>
      </c>
      <c r="V5965" s="168">
        <v>0</v>
      </c>
      <c r="W5965" s="168">
        <v>0</v>
      </c>
    </row>
    <row r="5966" spans="2:23" ht="16.5" thickTop="1" thickBot="1">
      <c r="B5966" s="164" t="s">
        <v>124</v>
      </c>
      <c r="C5966" s="171" t="s">
        <v>102</v>
      </c>
      <c r="D5966" s="168">
        <f t="shared" si="2672"/>
        <v>2000</v>
      </c>
      <c r="E5966" s="168">
        <f t="shared" si="2673"/>
        <v>2000</v>
      </c>
      <c r="F5966" s="168">
        <f t="shared" si="2673"/>
        <v>0</v>
      </c>
      <c r="G5966" s="168">
        <f t="shared" si="2673"/>
        <v>0</v>
      </c>
      <c r="H5966" s="168">
        <f t="shared" si="2671"/>
        <v>0</v>
      </c>
      <c r="I5966" s="168">
        <f t="shared" si="2674"/>
        <v>2000</v>
      </c>
      <c r="J5966" s="168">
        <f>SUM(J5967)</f>
        <v>2000</v>
      </c>
      <c r="K5966" s="168">
        <f>SUM(K5967)</f>
        <v>0</v>
      </c>
      <c r="L5966" s="168">
        <f>SUM(L5967)</f>
        <v>0</v>
      </c>
      <c r="M5966" s="168">
        <f>SUM(M5967)</f>
        <v>0</v>
      </c>
      <c r="N5966" s="168">
        <f t="shared" si="2675"/>
        <v>0</v>
      </c>
      <c r="O5966" s="168">
        <f>SUM(O5967)</f>
        <v>0</v>
      </c>
      <c r="P5966" s="168">
        <f>SUM(P5967)</f>
        <v>0</v>
      </c>
      <c r="Q5966" s="168">
        <f>SUM(Q5967)</f>
        <v>0</v>
      </c>
      <c r="R5966" s="168">
        <f>SUM(R5967)</f>
        <v>0</v>
      </c>
      <c r="S5966" s="168">
        <f t="shared" si="2676"/>
        <v>0</v>
      </c>
      <c r="T5966" s="168">
        <f>SUM(T5967)</f>
        <v>0</v>
      </c>
      <c r="U5966" s="168">
        <f>SUM(U5967)</f>
        <v>0</v>
      </c>
      <c r="V5966" s="168">
        <f>SUM(V5967)</f>
        <v>0</v>
      </c>
      <c r="W5966" s="168">
        <f>SUM(W5967)</f>
        <v>0</v>
      </c>
    </row>
    <row r="5967" spans="2:23" ht="31.5" thickTop="1" thickBot="1">
      <c r="B5967" s="164" t="s">
        <v>124</v>
      </c>
      <c r="C5967" s="172" t="s">
        <v>156</v>
      </c>
      <c r="D5967" s="168">
        <f t="shared" si="2672"/>
        <v>2000</v>
      </c>
      <c r="E5967" s="168">
        <f t="shared" si="2673"/>
        <v>2000</v>
      </c>
      <c r="F5967" s="168">
        <f t="shared" si="2673"/>
        <v>0</v>
      </c>
      <c r="G5967" s="168">
        <f t="shared" si="2673"/>
        <v>0</v>
      </c>
      <c r="H5967" s="168">
        <f t="shared" si="2671"/>
        <v>0</v>
      </c>
      <c r="I5967" s="168">
        <f t="shared" si="2674"/>
        <v>2000</v>
      </c>
      <c r="J5967" s="168">
        <v>2000</v>
      </c>
      <c r="K5967" s="168">
        <v>0</v>
      </c>
      <c r="L5967" s="168">
        <v>0</v>
      </c>
      <c r="M5967" s="168">
        <v>0</v>
      </c>
      <c r="N5967" s="168">
        <f t="shared" si="2675"/>
        <v>0</v>
      </c>
      <c r="O5967" s="168">
        <v>0</v>
      </c>
      <c r="P5967" s="168">
        <v>0</v>
      </c>
      <c r="Q5967" s="168">
        <v>0</v>
      </c>
      <c r="R5967" s="168">
        <v>0</v>
      </c>
      <c r="S5967" s="168">
        <f t="shared" si="2676"/>
        <v>0</v>
      </c>
      <c r="T5967" s="168">
        <v>0</v>
      </c>
      <c r="U5967" s="168">
        <v>0</v>
      </c>
      <c r="V5967" s="168">
        <v>0</v>
      </c>
      <c r="W5967" s="168">
        <v>0</v>
      </c>
    </row>
    <row r="5968" spans="2:23" ht="16.5" thickTop="1" thickBot="1">
      <c r="B5968" s="164" t="s">
        <v>124</v>
      </c>
      <c r="C5968" s="170" t="s">
        <v>121</v>
      </c>
      <c r="D5968" s="168">
        <f t="shared" si="2672"/>
        <v>10000</v>
      </c>
      <c r="E5968" s="168">
        <f t="shared" si="2673"/>
        <v>5000</v>
      </c>
      <c r="F5968" s="168">
        <f t="shared" si="2673"/>
        <v>5000</v>
      </c>
      <c r="G5968" s="168">
        <f t="shared" si="2673"/>
        <v>0</v>
      </c>
      <c r="H5968" s="168">
        <f t="shared" si="2671"/>
        <v>0</v>
      </c>
      <c r="I5968" s="168">
        <f t="shared" si="2674"/>
        <v>10000</v>
      </c>
      <c r="J5968" s="168">
        <v>5000</v>
      </c>
      <c r="K5968" s="168">
        <v>5000</v>
      </c>
      <c r="L5968" s="168">
        <v>0</v>
      </c>
      <c r="M5968" s="168">
        <v>0</v>
      </c>
      <c r="N5968" s="168">
        <f t="shared" si="2675"/>
        <v>0</v>
      </c>
      <c r="O5968" s="168">
        <v>0</v>
      </c>
      <c r="P5968" s="168">
        <v>0</v>
      </c>
      <c r="Q5968" s="168">
        <v>0</v>
      </c>
      <c r="R5968" s="168">
        <v>0</v>
      </c>
      <c r="S5968" s="168">
        <f t="shared" si="2676"/>
        <v>0</v>
      </c>
      <c r="T5968" s="168">
        <v>0</v>
      </c>
      <c r="U5968" s="168">
        <v>0</v>
      </c>
      <c r="V5968" s="168">
        <v>0</v>
      </c>
      <c r="W5968" s="168">
        <v>0</v>
      </c>
    </row>
    <row r="5969" spans="2:23" ht="16.5" thickTop="1" thickBot="1">
      <c r="B5969" s="164" t="s">
        <v>1998</v>
      </c>
      <c r="C5969" s="167" t="s">
        <v>1999</v>
      </c>
      <c r="D5969" s="168">
        <f t="shared" si="2672"/>
        <v>13800000</v>
      </c>
      <c r="E5969" s="168">
        <f t="shared" si="2673"/>
        <v>3800000</v>
      </c>
      <c r="F5969" s="168">
        <f t="shared" si="2673"/>
        <v>3300000</v>
      </c>
      <c r="G5969" s="168">
        <f t="shared" si="2673"/>
        <v>3300000</v>
      </c>
      <c r="H5969" s="168">
        <f t="shared" si="2671"/>
        <v>3400000</v>
      </c>
      <c r="I5969" s="168">
        <f t="shared" si="2674"/>
        <v>13800000</v>
      </c>
      <c r="J5969" s="168">
        <f t="shared" ref="J5969:M5970" si="2677">SUM(J5970)</f>
        <v>3800000</v>
      </c>
      <c r="K5969" s="168">
        <f t="shared" si="2677"/>
        <v>3300000</v>
      </c>
      <c r="L5969" s="168">
        <f t="shared" si="2677"/>
        <v>3300000</v>
      </c>
      <c r="M5969" s="168">
        <f t="shared" si="2677"/>
        <v>3400000</v>
      </c>
      <c r="N5969" s="168">
        <f t="shared" si="2675"/>
        <v>0</v>
      </c>
      <c r="O5969" s="168">
        <f t="shared" ref="O5969:R5970" si="2678">SUM(O5970)</f>
        <v>0</v>
      </c>
      <c r="P5969" s="168">
        <f t="shared" si="2678"/>
        <v>0</v>
      </c>
      <c r="Q5969" s="168">
        <f t="shared" si="2678"/>
        <v>0</v>
      </c>
      <c r="R5969" s="168">
        <f t="shared" si="2678"/>
        <v>0</v>
      </c>
      <c r="S5969" s="168">
        <f t="shared" si="2676"/>
        <v>0</v>
      </c>
      <c r="T5969" s="168">
        <f t="shared" ref="T5969:W5970" si="2679">SUM(T5970)</f>
        <v>0</v>
      </c>
      <c r="U5969" s="168">
        <f t="shared" si="2679"/>
        <v>0</v>
      </c>
      <c r="V5969" s="168">
        <f t="shared" si="2679"/>
        <v>0</v>
      </c>
      <c r="W5969" s="168">
        <f t="shared" si="2679"/>
        <v>0</v>
      </c>
    </row>
    <row r="5970" spans="2:23" ht="16.5" thickTop="1" thickBot="1">
      <c r="B5970" s="164" t="s">
        <v>124</v>
      </c>
      <c r="C5970" s="169" t="s">
        <v>96</v>
      </c>
      <c r="D5970" s="168">
        <f t="shared" si="2672"/>
        <v>13800000</v>
      </c>
      <c r="E5970" s="168">
        <f t="shared" si="2673"/>
        <v>3800000</v>
      </c>
      <c r="F5970" s="168">
        <f t="shared" si="2673"/>
        <v>3300000</v>
      </c>
      <c r="G5970" s="168">
        <f t="shared" si="2673"/>
        <v>3300000</v>
      </c>
      <c r="H5970" s="168">
        <f t="shared" si="2671"/>
        <v>3400000</v>
      </c>
      <c r="I5970" s="168">
        <f t="shared" si="2674"/>
        <v>13800000</v>
      </c>
      <c r="J5970" s="168">
        <f t="shared" si="2677"/>
        <v>3800000</v>
      </c>
      <c r="K5970" s="168">
        <f t="shared" si="2677"/>
        <v>3300000</v>
      </c>
      <c r="L5970" s="168">
        <f t="shared" si="2677"/>
        <v>3300000</v>
      </c>
      <c r="M5970" s="168">
        <f t="shared" si="2677"/>
        <v>3400000</v>
      </c>
      <c r="N5970" s="168">
        <f t="shared" si="2675"/>
        <v>0</v>
      </c>
      <c r="O5970" s="168">
        <f t="shared" si="2678"/>
        <v>0</v>
      </c>
      <c r="P5970" s="168">
        <f t="shared" si="2678"/>
        <v>0</v>
      </c>
      <c r="Q5970" s="168">
        <f t="shared" si="2678"/>
        <v>0</v>
      </c>
      <c r="R5970" s="168">
        <f t="shared" si="2678"/>
        <v>0</v>
      </c>
      <c r="S5970" s="168">
        <f t="shared" si="2676"/>
        <v>0</v>
      </c>
      <c r="T5970" s="168">
        <f t="shared" si="2679"/>
        <v>0</v>
      </c>
      <c r="U5970" s="168">
        <f t="shared" si="2679"/>
        <v>0</v>
      </c>
      <c r="V5970" s="168">
        <f t="shared" si="2679"/>
        <v>0</v>
      </c>
      <c r="W5970" s="168">
        <f t="shared" si="2679"/>
        <v>0</v>
      </c>
    </row>
    <row r="5971" spans="2:23" ht="16.5" thickTop="1" thickBot="1">
      <c r="B5971" s="164" t="s">
        <v>124</v>
      </c>
      <c r="C5971" s="170" t="s">
        <v>98</v>
      </c>
      <c r="D5971" s="168">
        <f t="shared" si="2672"/>
        <v>13800000</v>
      </c>
      <c r="E5971" s="168">
        <f t="shared" si="2673"/>
        <v>3800000</v>
      </c>
      <c r="F5971" s="168">
        <f t="shared" si="2673"/>
        <v>3300000</v>
      </c>
      <c r="G5971" s="168">
        <f t="shared" si="2673"/>
        <v>3300000</v>
      </c>
      <c r="H5971" s="168">
        <f t="shared" si="2671"/>
        <v>3400000</v>
      </c>
      <c r="I5971" s="168">
        <f t="shared" si="2674"/>
        <v>13800000</v>
      </c>
      <c r="J5971" s="168">
        <v>3800000</v>
      </c>
      <c r="K5971" s="168">
        <v>3300000</v>
      </c>
      <c r="L5971" s="168">
        <v>3300000</v>
      </c>
      <c r="M5971" s="168">
        <v>3400000</v>
      </c>
      <c r="N5971" s="168">
        <f t="shared" si="2675"/>
        <v>0</v>
      </c>
      <c r="O5971" s="168">
        <v>0</v>
      </c>
      <c r="P5971" s="168">
        <v>0</v>
      </c>
      <c r="Q5971" s="168">
        <v>0</v>
      </c>
      <c r="R5971" s="168">
        <v>0</v>
      </c>
      <c r="S5971" s="168">
        <f t="shared" si="2676"/>
        <v>0</v>
      </c>
      <c r="T5971" s="168">
        <v>0</v>
      </c>
      <c r="U5971" s="168">
        <v>0</v>
      </c>
      <c r="V5971" s="168">
        <v>0</v>
      </c>
      <c r="W5971" s="168">
        <v>0</v>
      </c>
    </row>
    <row r="5972" spans="2:23" ht="16.5" thickTop="1" thickBot="1">
      <c r="B5972" s="164" t="s">
        <v>2000</v>
      </c>
      <c r="C5972" s="167" t="s">
        <v>2001</v>
      </c>
      <c r="D5972" s="168">
        <f t="shared" si="2672"/>
        <v>1400000</v>
      </c>
      <c r="E5972" s="168">
        <f t="shared" si="2673"/>
        <v>351500</v>
      </c>
      <c r="F5972" s="168">
        <f t="shared" si="2673"/>
        <v>350500</v>
      </c>
      <c r="G5972" s="168">
        <f t="shared" si="2673"/>
        <v>348500</v>
      </c>
      <c r="H5972" s="168">
        <f t="shared" si="2671"/>
        <v>349500</v>
      </c>
      <c r="I5972" s="168">
        <f t="shared" si="2674"/>
        <v>1400000</v>
      </c>
      <c r="J5972" s="168">
        <f>SUM(J5973,J5978)</f>
        <v>351500</v>
      </c>
      <c r="K5972" s="168">
        <f>SUM(K5973,K5978)</f>
        <v>350500</v>
      </c>
      <c r="L5972" s="168">
        <f>SUM(L5973,L5978)</f>
        <v>348500</v>
      </c>
      <c r="M5972" s="168">
        <f>SUM(M5973,M5978)</f>
        <v>349500</v>
      </c>
      <c r="N5972" s="168">
        <f t="shared" si="2675"/>
        <v>0</v>
      </c>
      <c r="O5972" s="168">
        <f>SUM(O5973,O5978)</f>
        <v>0</v>
      </c>
      <c r="P5972" s="168">
        <f>SUM(P5973,P5978)</f>
        <v>0</v>
      </c>
      <c r="Q5972" s="168">
        <f>SUM(Q5973,Q5978)</f>
        <v>0</v>
      </c>
      <c r="R5972" s="168">
        <f>SUM(R5973,R5978)</f>
        <v>0</v>
      </c>
      <c r="S5972" s="168">
        <f t="shared" si="2676"/>
        <v>0</v>
      </c>
      <c r="T5972" s="168">
        <f>SUM(T5973,T5978)</f>
        <v>0</v>
      </c>
      <c r="U5972" s="168">
        <f>SUM(U5973,U5978)</f>
        <v>0</v>
      </c>
      <c r="V5972" s="168">
        <f>SUM(V5973,V5978)</f>
        <v>0</v>
      </c>
      <c r="W5972" s="168">
        <f>SUM(W5973,W5978)</f>
        <v>0</v>
      </c>
    </row>
    <row r="5973" spans="2:23" ht="16.5" thickTop="1" thickBot="1">
      <c r="B5973" s="164" t="s">
        <v>124</v>
      </c>
      <c r="C5973" s="169" t="s">
        <v>96</v>
      </c>
      <c r="D5973" s="168">
        <f t="shared" si="2672"/>
        <v>1390000</v>
      </c>
      <c r="E5973" s="168">
        <f t="shared" si="2673"/>
        <v>349000</v>
      </c>
      <c r="F5973" s="168">
        <f t="shared" si="2673"/>
        <v>348000</v>
      </c>
      <c r="G5973" s="168">
        <f t="shared" si="2673"/>
        <v>346000</v>
      </c>
      <c r="H5973" s="168">
        <f t="shared" si="2671"/>
        <v>347000</v>
      </c>
      <c r="I5973" s="168">
        <f t="shared" si="2674"/>
        <v>1390000</v>
      </c>
      <c r="J5973" s="168">
        <f>SUM(J5974:J5976)</f>
        <v>349000</v>
      </c>
      <c r="K5973" s="168">
        <f>SUM(K5974:K5976)</f>
        <v>348000</v>
      </c>
      <c r="L5973" s="168">
        <f>SUM(L5974:L5976)</f>
        <v>346000</v>
      </c>
      <c r="M5973" s="168">
        <f>SUM(M5974:M5976)</f>
        <v>347000</v>
      </c>
      <c r="N5973" s="168">
        <f t="shared" si="2675"/>
        <v>0</v>
      </c>
      <c r="O5973" s="168">
        <f>SUM(O5974:O5976)</f>
        <v>0</v>
      </c>
      <c r="P5973" s="168">
        <f>SUM(P5974:P5976)</f>
        <v>0</v>
      </c>
      <c r="Q5973" s="168">
        <f>SUM(Q5974:Q5976)</f>
        <v>0</v>
      </c>
      <c r="R5973" s="168">
        <f>SUM(R5974:R5976)</f>
        <v>0</v>
      </c>
      <c r="S5973" s="168">
        <f t="shared" si="2676"/>
        <v>0</v>
      </c>
      <c r="T5973" s="168">
        <f>SUM(T5974:T5976)</f>
        <v>0</v>
      </c>
      <c r="U5973" s="168">
        <f>SUM(U5974:U5976)</f>
        <v>0</v>
      </c>
      <c r="V5973" s="168">
        <f>SUM(V5974:V5976)</f>
        <v>0</v>
      </c>
      <c r="W5973" s="168">
        <f>SUM(W5974:W5976)</f>
        <v>0</v>
      </c>
    </row>
    <row r="5974" spans="2:23" ht="16.5" thickTop="1" thickBot="1">
      <c r="B5974" s="164" t="s">
        <v>124</v>
      </c>
      <c r="C5974" s="170" t="s">
        <v>97</v>
      </c>
      <c r="D5974" s="168">
        <f t="shared" si="2672"/>
        <v>1015000</v>
      </c>
      <c r="E5974" s="168">
        <f t="shared" si="2673"/>
        <v>254000</v>
      </c>
      <c r="F5974" s="168">
        <f t="shared" si="2673"/>
        <v>254000</v>
      </c>
      <c r="G5974" s="168">
        <f t="shared" si="2673"/>
        <v>254000</v>
      </c>
      <c r="H5974" s="168">
        <f t="shared" si="2671"/>
        <v>253000</v>
      </c>
      <c r="I5974" s="168">
        <f t="shared" si="2674"/>
        <v>1015000</v>
      </c>
      <c r="J5974" s="168">
        <v>254000</v>
      </c>
      <c r="K5974" s="168">
        <v>254000</v>
      </c>
      <c r="L5974" s="168">
        <v>254000</v>
      </c>
      <c r="M5974" s="168">
        <v>253000</v>
      </c>
      <c r="N5974" s="168">
        <f t="shared" si="2675"/>
        <v>0</v>
      </c>
      <c r="O5974" s="168">
        <v>0</v>
      </c>
      <c r="P5974" s="168">
        <v>0</v>
      </c>
      <c r="Q5974" s="168">
        <v>0</v>
      </c>
      <c r="R5974" s="168">
        <v>0</v>
      </c>
      <c r="S5974" s="168">
        <f t="shared" si="2676"/>
        <v>0</v>
      </c>
      <c r="T5974" s="168">
        <v>0</v>
      </c>
      <c r="U5974" s="168">
        <v>0</v>
      </c>
      <c r="V5974" s="168">
        <v>0</v>
      </c>
      <c r="W5974" s="168">
        <v>0</v>
      </c>
    </row>
    <row r="5975" spans="2:23" ht="16.5" thickTop="1" thickBot="1">
      <c r="B5975" s="164" t="s">
        <v>124</v>
      </c>
      <c r="C5975" s="170" t="s">
        <v>98</v>
      </c>
      <c r="D5975" s="168">
        <f t="shared" si="2672"/>
        <v>370000</v>
      </c>
      <c r="E5975" s="168">
        <f t="shared" si="2673"/>
        <v>93000</v>
      </c>
      <c r="F5975" s="168">
        <f t="shared" si="2673"/>
        <v>93000</v>
      </c>
      <c r="G5975" s="168">
        <f t="shared" si="2673"/>
        <v>91000</v>
      </c>
      <c r="H5975" s="168">
        <f t="shared" si="2671"/>
        <v>93000</v>
      </c>
      <c r="I5975" s="168">
        <f t="shared" si="2674"/>
        <v>370000</v>
      </c>
      <c r="J5975" s="168">
        <v>93000</v>
      </c>
      <c r="K5975" s="168">
        <v>93000</v>
      </c>
      <c r="L5975" s="168">
        <v>91000</v>
      </c>
      <c r="M5975" s="168">
        <v>93000</v>
      </c>
      <c r="N5975" s="168">
        <f t="shared" si="2675"/>
        <v>0</v>
      </c>
      <c r="O5975" s="168">
        <v>0</v>
      </c>
      <c r="P5975" s="168">
        <v>0</v>
      </c>
      <c r="Q5975" s="168">
        <v>0</v>
      </c>
      <c r="R5975" s="168">
        <v>0</v>
      </c>
      <c r="S5975" s="168">
        <f t="shared" si="2676"/>
        <v>0</v>
      </c>
      <c r="T5975" s="168">
        <v>0</v>
      </c>
      <c r="U5975" s="168">
        <v>0</v>
      </c>
      <c r="V5975" s="168">
        <v>0</v>
      </c>
      <c r="W5975" s="168">
        <v>0</v>
      </c>
    </row>
    <row r="5976" spans="2:23" ht="16.5" thickTop="1" thickBot="1">
      <c r="B5976" s="164" t="s">
        <v>124</v>
      </c>
      <c r="C5976" s="170" t="s">
        <v>102</v>
      </c>
      <c r="D5976" s="168">
        <f t="shared" si="2672"/>
        <v>5000</v>
      </c>
      <c r="E5976" s="168">
        <f t="shared" si="2673"/>
        <v>2000</v>
      </c>
      <c r="F5976" s="168">
        <f t="shared" si="2673"/>
        <v>1000</v>
      </c>
      <c r="G5976" s="168">
        <f t="shared" si="2673"/>
        <v>1000</v>
      </c>
      <c r="H5976" s="168">
        <f t="shared" si="2671"/>
        <v>1000</v>
      </c>
      <c r="I5976" s="168">
        <f t="shared" si="2674"/>
        <v>5000</v>
      </c>
      <c r="J5976" s="168">
        <f>SUM(J5977)</f>
        <v>2000</v>
      </c>
      <c r="K5976" s="168">
        <f>SUM(K5977)</f>
        <v>1000</v>
      </c>
      <c r="L5976" s="168">
        <f>SUM(L5977)</f>
        <v>1000</v>
      </c>
      <c r="M5976" s="168">
        <f>SUM(M5977)</f>
        <v>1000</v>
      </c>
      <c r="N5976" s="168">
        <f t="shared" si="2675"/>
        <v>0</v>
      </c>
      <c r="O5976" s="168">
        <f>SUM(O5977)</f>
        <v>0</v>
      </c>
      <c r="P5976" s="168">
        <f>SUM(P5977)</f>
        <v>0</v>
      </c>
      <c r="Q5976" s="168">
        <f>SUM(Q5977)</f>
        <v>0</v>
      </c>
      <c r="R5976" s="168">
        <f>SUM(R5977)</f>
        <v>0</v>
      </c>
      <c r="S5976" s="168">
        <f t="shared" si="2676"/>
        <v>0</v>
      </c>
      <c r="T5976" s="168">
        <f>SUM(T5977)</f>
        <v>0</v>
      </c>
      <c r="U5976" s="168">
        <f>SUM(U5977)</f>
        <v>0</v>
      </c>
      <c r="V5976" s="168">
        <f>SUM(V5977)</f>
        <v>0</v>
      </c>
      <c r="W5976" s="168">
        <f>SUM(W5977)</f>
        <v>0</v>
      </c>
    </row>
    <row r="5977" spans="2:23" ht="31.5" thickTop="1" thickBot="1">
      <c r="B5977" s="164" t="s">
        <v>124</v>
      </c>
      <c r="C5977" s="171" t="s">
        <v>156</v>
      </c>
      <c r="D5977" s="168">
        <f t="shared" si="2672"/>
        <v>5000</v>
      </c>
      <c r="E5977" s="168">
        <f t="shared" si="2673"/>
        <v>2000</v>
      </c>
      <c r="F5977" s="168">
        <f t="shared" si="2673"/>
        <v>1000</v>
      </c>
      <c r="G5977" s="168">
        <f t="shared" si="2673"/>
        <v>1000</v>
      </c>
      <c r="H5977" s="168">
        <f t="shared" si="2671"/>
        <v>1000</v>
      </c>
      <c r="I5977" s="168">
        <f t="shared" si="2674"/>
        <v>5000</v>
      </c>
      <c r="J5977" s="168">
        <v>2000</v>
      </c>
      <c r="K5977" s="168">
        <v>1000</v>
      </c>
      <c r="L5977" s="168">
        <v>1000</v>
      </c>
      <c r="M5977" s="168">
        <v>1000</v>
      </c>
      <c r="N5977" s="168">
        <f t="shared" si="2675"/>
        <v>0</v>
      </c>
      <c r="O5977" s="168">
        <v>0</v>
      </c>
      <c r="P5977" s="168">
        <v>0</v>
      </c>
      <c r="Q5977" s="168">
        <v>0</v>
      </c>
      <c r="R5977" s="168">
        <v>0</v>
      </c>
      <c r="S5977" s="168">
        <f t="shared" si="2676"/>
        <v>0</v>
      </c>
      <c r="T5977" s="168">
        <v>0</v>
      </c>
      <c r="U5977" s="168">
        <v>0</v>
      </c>
      <c r="V5977" s="168">
        <v>0</v>
      </c>
      <c r="W5977" s="168">
        <v>0</v>
      </c>
    </row>
    <row r="5978" spans="2:23" ht="16.5" thickTop="1" thickBot="1">
      <c r="B5978" s="164" t="s">
        <v>124</v>
      </c>
      <c r="C5978" s="169" t="s">
        <v>121</v>
      </c>
      <c r="D5978" s="168">
        <f t="shared" si="2672"/>
        <v>10000</v>
      </c>
      <c r="E5978" s="168">
        <f t="shared" si="2673"/>
        <v>2500</v>
      </c>
      <c r="F5978" s="168">
        <f t="shared" si="2673"/>
        <v>2500</v>
      </c>
      <c r="G5978" s="168">
        <f t="shared" si="2673"/>
        <v>2500</v>
      </c>
      <c r="H5978" s="168">
        <f t="shared" si="2671"/>
        <v>2500</v>
      </c>
      <c r="I5978" s="168">
        <f t="shared" si="2674"/>
        <v>10000</v>
      </c>
      <c r="J5978" s="168">
        <v>2500</v>
      </c>
      <c r="K5978" s="168">
        <v>2500</v>
      </c>
      <c r="L5978" s="168">
        <v>2500</v>
      </c>
      <c r="M5978" s="168">
        <v>2500</v>
      </c>
      <c r="N5978" s="168">
        <f t="shared" si="2675"/>
        <v>0</v>
      </c>
      <c r="O5978" s="168">
        <v>0</v>
      </c>
      <c r="P5978" s="168">
        <v>0</v>
      </c>
      <c r="Q5978" s="168">
        <v>0</v>
      </c>
      <c r="R5978" s="168">
        <v>0</v>
      </c>
      <c r="S5978" s="168">
        <f t="shared" si="2676"/>
        <v>0</v>
      </c>
      <c r="T5978" s="168">
        <v>0</v>
      </c>
      <c r="U5978" s="168">
        <v>0</v>
      </c>
      <c r="V5978" s="168">
        <v>0</v>
      </c>
      <c r="W5978" s="168">
        <v>0</v>
      </c>
    </row>
    <row r="5979" spans="2:23" ht="16.5" thickTop="1" thickBot="1">
      <c r="B5979" s="164" t="s">
        <v>2002</v>
      </c>
      <c r="C5979" s="167" t="s">
        <v>2003</v>
      </c>
      <c r="D5979" s="168">
        <f t="shared" si="2672"/>
        <v>7300000</v>
      </c>
      <c r="E5979" s="168">
        <f t="shared" si="2673"/>
        <v>2378000</v>
      </c>
      <c r="F5979" s="168">
        <f t="shared" si="2673"/>
        <v>1565000</v>
      </c>
      <c r="G5979" s="168">
        <f t="shared" si="2673"/>
        <v>1661000</v>
      </c>
      <c r="H5979" s="168">
        <f t="shared" si="2671"/>
        <v>1696000</v>
      </c>
      <c r="I5979" s="168">
        <f t="shared" si="2674"/>
        <v>7300000</v>
      </c>
      <c r="J5979" s="168">
        <f>SUM(J5980,J5986)</f>
        <v>2378000</v>
      </c>
      <c r="K5979" s="168">
        <f>SUM(K5980,K5986)</f>
        <v>1565000</v>
      </c>
      <c r="L5979" s="168">
        <f>SUM(L5980,L5986)</f>
        <v>1661000</v>
      </c>
      <c r="M5979" s="168">
        <f>SUM(M5980,M5986)</f>
        <v>1696000</v>
      </c>
      <c r="N5979" s="168">
        <f t="shared" si="2675"/>
        <v>0</v>
      </c>
      <c r="O5979" s="168">
        <f>SUM(O5980,O5986)</f>
        <v>0</v>
      </c>
      <c r="P5979" s="168">
        <f>SUM(P5980,P5986)</f>
        <v>0</v>
      </c>
      <c r="Q5979" s="168">
        <f>SUM(Q5980,Q5986)</f>
        <v>0</v>
      </c>
      <c r="R5979" s="168">
        <f>SUM(R5980,R5986)</f>
        <v>0</v>
      </c>
      <c r="S5979" s="168">
        <f t="shared" si="2676"/>
        <v>0</v>
      </c>
      <c r="T5979" s="168">
        <f>SUM(T5980,T5986)</f>
        <v>0</v>
      </c>
      <c r="U5979" s="168">
        <f>SUM(U5980,U5986)</f>
        <v>0</v>
      </c>
      <c r="V5979" s="168">
        <f>SUM(V5980,V5986)</f>
        <v>0</v>
      </c>
      <c r="W5979" s="168">
        <f>SUM(W5980,W5986)</f>
        <v>0</v>
      </c>
    </row>
    <row r="5980" spans="2:23" ht="16.5" thickTop="1" thickBot="1">
      <c r="B5980" s="164" t="s">
        <v>124</v>
      </c>
      <c r="C5980" s="169" t="s">
        <v>96</v>
      </c>
      <c r="D5980" s="168">
        <f t="shared" si="2672"/>
        <v>7200000</v>
      </c>
      <c r="E5980" s="168">
        <f t="shared" si="2673"/>
        <v>2353000</v>
      </c>
      <c r="F5980" s="168">
        <f t="shared" si="2673"/>
        <v>1520000</v>
      </c>
      <c r="G5980" s="168">
        <f t="shared" si="2673"/>
        <v>1631000</v>
      </c>
      <c r="H5980" s="168">
        <f t="shared" si="2671"/>
        <v>1696000</v>
      </c>
      <c r="I5980" s="168">
        <f t="shared" si="2674"/>
        <v>7200000</v>
      </c>
      <c r="J5980" s="168">
        <f>SUM(J5981:J5984)</f>
        <v>2353000</v>
      </c>
      <c r="K5980" s="168">
        <f>SUM(K5981:K5984)</f>
        <v>1520000</v>
      </c>
      <c r="L5980" s="168">
        <f>SUM(L5981:L5984)</f>
        <v>1631000</v>
      </c>
      <c r="M5980" s="168">
        <f>SUM(M5981:M5984)</f>
        <v>1696000</v>
      </c>
      <c r="N5980" s="168">
        <f t="shared" si="2675"/>
        <v>0</v>
      </c>
      <c r="O5980" s="168">
        <f>SUM(O5981:O5984)</f>
        <v>0</v>
      </c>
      <c r="P5980" s="168">
        <f>SUM(P5981:P5984)</f>
        <v>0</v>
      </c>
      <c r="Q5980" s="168">
        <f>SUM(Q5981:Q5984)</f>
        <v>0</v>
      </c>
      <c r="R5980" s="168">
        <f>SUM(R5981:R5984)</f>
        <v>0</v>
      </c>
      <c r="S5980" s="168">
        <f t="shared" si="2676"/>
        <v>0</v>
      </c>
      <c r="T5980" s="168">
        <f>SUM(T5981:T5984)</f>
        <v>0</v>
      </c>
      <c r="U5980" s="168">
        <f>SUM(U5981:U5984)</f>
        <v>0</v>
      </c>
      <c r="V5980" s="168">
        <f>SUM(V5981:V5984)</f>
        <v>0</v>
      </c>
      <c r="W5980" s="168">
        <f>SUM(W5981:W5984)</f>
        <v>0</v>
      </c>
    </row>
    <row r="5981" spans="2:23" ht="16.5" thickTop="1" thickBot="1">
      <c r="B5981" s="164" t="s">
        <v>124</v>
      </c>
      <c r="C5981" s="170" t="s">
        <v>97</v>
      </c>
      <c r="D5981" s="168">
        <f t="shared" si="2672"/>
        <v>4725000</v>
      </c>
      <c r="E5981" s="168">
        <f t="shared" si="2673"/>
        <v>1080000</v>
      </c>
      <c r="F5981" s="168">
        <f t="shared" si="2673"/>
        <v>1080000</v>
      </c>
      <c r="G5981" s="168">
        <f t="shared" si="2673"/>
        <v>1245000</v>
      </c>
      <c r="H5981" s="168">
        <f t="shared" si="2671"/>
        <v>1320000</v>
      </c>
      <c r="I5981" s="168">
        <f t="shared" si="2674"/>
        <v>4725000</v>
      </c>
      <c r="J5981" s="168">
        <v>1080000</v>
      </c>
      <c r="K5981" s="168">
        <v>1080000</v>
      </c>
      <c r="L5981" s="168">
        <v>1245000</v>
      </c>
      <c r="M5981" s="168">
        <v>1320000</v>
      </c>
      <c r="N5981" s="168">
        <f t="shared" si="2675"/>
        <v>0</v>
      </c>
      <c r="O5981" s="168">
        <v>0</v>
      </c>
      <c r="P5981" s="168">
        <v>0</v>
      </c>
      <c r="Q5981" s="168">
        <v>0</v>
      </c>
      <c r="R5981" s="168">
        <v>0</v>
      </c>
      <c r="S5981" s="168">
        <f t="shared" si="2676"/>
        <v>0</v>
      </c>
      <c r="T5981" s="168">
        <v>0</v>
      </c>
      <c r="U5981" s="168">
        <v>0</v>
      </c>
      <c r="V5981" s="168">
        <v>0</v>
      </c>
      <c r="W5981" s="168">
        <v>0</v>
      </c>
    </row>
    <row r="5982" spans="2:23" ht="16.5" thickTop="1" thickBot="1">
      <c r="B5982" s="164" t="s">
        <v>124</v>
      </c>
      <c r="C5982" s="170" t="s">
        <v>98</v>
      </c>
      <c r="D5982" s="168">
        <f t="shared" si="2672"/>
        <v>2435000</v>
      </c>
      <c r="E5982" s="168">
        <f t="shared" si="2673"/>
        <v>1251000</v>
      </c>
      <c r="F5982" s="168">
        <f t="shared" si="2673"/>
        <v>433000</v>
      </c>
      <c r="G5982" s="168">
        <f t="shared" si="2673"/>
        <v>380000</v>
      </c>
      <c r="H5982" s="168">
        <f t="shared" si="2671"/>
        <v>371000</v>
      </c>
      <c r="I5982" s="168">
        <f t="shared" si="2674"/>
        <v>2435000</v>
      </c>
      <c r="J5982" s="168">
        <v>1251000</v>
      </c>
      <c r="K5982" s="168">
        <v>433000</v>
      </c>
      <c r="L5982" s="168">
        <v>380000</v>
      </c>
      <c r="M5982" s="168">
        <v>371000</v>
      </c>
      <c r="N5982" s="168">
        <f t="shared" si="2675"/>
        <v>0</v>
      </c>
      <c r="O5982" s="168">
        <v>0</v>
      </c>
      <c r="P5982" s="168">
        <v>0</v>
      </c>
      <c r="Q5982" s="168">
        <v>0</v>
      </c>
      <c r="R5982" s="168">
        <v>0</v>
      </c>
      <c r="S5982" s="168">
        <f t="shared" si="2676"/>
        <v>0</v>
      </c>
      <c r="T5982" s="168">
        <v>0</v>
      </c>
      <c r="U5982" s="168">
        <v>0</v>
      </c>
      <c r="V5982" s="168">
        <v>0</v>
      </c>
      <c r="W5982" s="168">
        <v>0</v>
      </c>
    </row>
    <row r="5983" spans="2:23" ht="16.5" thickTop="1" thickBot="1">
      <c r="B5983" s="164" t="s">
        <v>124</v>
      </c>
      <c r="C5983" s="170" t="s">
        <v>101</v>
      </c>
      <c r="D5983" s="168">
        <f t="shared" si="2672"/>
        <v>25000</v>
      </c>
      <c r="E5983" s="168">
        <f t="shared" si="2673"/>
        <v>10000</v>
      </c>
      <c r="F5983" s="168">
        <f t="shared" si="2673"/>
        <v>5000</v>
      </c>
      <c r="G5983" s="168">
        <f t="shared" si="2673"/>
        <v>5000</v>
      </c>
      <c r="H5983" s="168">
        <f t="shared" si="2671"/>
        <v>5000</v>
      </c>
      <c r="I5983" s="168">
        <f t="shared" si="2674"/>
        <v>25000</v>
      </c>
      <c r="J5983" s="168">
        <v>10000</v>
      </c>
      <c r="K5983" s="168">
        <v>5000</v>
      </c>
      <c r="L5983" s="168">
        <v>5000</v>
      </c>
      <c r="M5983" s="168">
        <v>5000</v>
      </c>
      <c r="N5983" s="168">
        <f t="shared" si="2675"/>
        <v>0</v>
      </c>
      <c r="O5983" s="168">
        <v>0</v>
      </c>
      <c r="P5983" s="168">
        <v>0</v>
      </c>
      <c r="Q5983" s="168">
        <v>0</v>
      </c>
      <c r="R5983" s="168">
        <v>0</v>
      </c>
      <c r="S5983" s="168">
        <f t="shared" si="2676"/>
        <v>0</v>
      </c>
      <c r="T5983" s="168">
        <v>0</v>
      </c>
      <c r="U5983" s="168">
        <v>0</v>
      </c>
      <c r="V5983" s="168">
        <v>0</v>
      </c>
      <c r="W5983" s="168">
        <v>0</v>
      </c>
    </row>
    <row r="5984" spans="2:23" ht="16.5" thickTop="1" thickBot="1">
      <c r="B5984" s="164" t="s">
        <v>124</v>
      </c>
      <c r="C5984" s="170" t="s">
        <v>102</v>
      </c>
      <c r="D5984" s="168">
        <f t="shared" si="2672"/>
        <v>15000</v>
      </c>
      <c r="E5984" s="168">
        <f t="shared" si="2673"/>
        <v>12000</v>
      </c>
      <c r="F5984" s="168">
        <f t="shared" si="2673"/>
        <v>2000</v>
      </c>
      <c r="G5984" s="168">
        <f t="shared" si="2673"/>
        <v>1000</v>
      </c>
      <c r="H5984" s="168">
        <f t="shared" si="2671"/>
        <v>0</v>
      </c>
      <c r="I5984" s="168">
        <f t="shared" si="2674"/>
        <v>15000</v>
      </c>
      <c r="J5984" s="168">
        <f>SUM(J5985)</f>
        <v>12000</v>
      </c>
      <c r="K5984" s="168">
        <f>SUM(K5985)</f>
        <v>2000</v>
      </c>
      <c r="L5984" s="168">
        <f>SUM(L5985)</f>
        <v>1000</v>
      </c>
      <c r="M5984" s="168">
        <f>SUM(M5985)</f>
        <v>0</v>
      </c>
      <c r="N5984" s="168">
        <f t="shared" si="2675"/>
        <v>0</v>
      </c>
      <c r="O5984" s="168">
        <f>SUM(O5985)</f>
        <v>0</v>
      </c>
      <c r="P5984" s="168">
        <f>SUM(P5985)</f>
        <v>0</v>
      </c>
      <c r="Q5984" s="168">
        <f>SUM(Q5985)</f>
        <v>0</v>
      </c>
      <c r="R5984" s="168">
        <f>SUM(R5985)</f>
        <v>0</v>
      </c>
      <c r="S5984" s="168">
        <f t="shared" si="2676"/>
        <v>0</v>
      </c>
      <c r="T5984" s="168">
        <f>SUM(T5985)</f>
        <v>0</v>
      </c>
      <c r="U5984" s="168">
        <f>SUM(U5985)</f>
        <v>0</v>
      </c>
      <c r="V5984" s="168">
        <f>SUM(V5985)</f>
        <v>0</v>
      </c>
      <c r="W5984" s="168">
        <f>SUM(W5985)</f>
        <v>0</v>
      </c>
    </row>
    <row r="5985" spans="2:23" ht="31.5" thickTop="1" thickBot="1">
      <c r="B5985" s="164" t="s">
        <v>124</v>
      </c>
      <c r="C5985" s="171" t="s">
        <v>156</v>
      </c>
      <c r="D5985" s="168">
        <f t="shared" si="2672"/>
        <v>15000</v>
      </c>
      <c r="E5985" s="168">
        <f t="shared" si="2673"/>
        <v>12000</v>
      </c>
      <c r="F5985" s="168">
        <f t="shared" si="2673"/>
        <v>2000</v>
      </c>
      <c r="G5985" s="168">
        <f t="shared" si="2673"/>
        <v>1000</v>
      </c>
      <c r="H5985" s="168">
        <f t="shared" si="2671"/>
        <v>0</v>
      </c>
      <c r="I5985" s="168">
        <f t="shared" si="2674"/>
        <v>15000</v>
      </c>
      <c r="J5985" s="168">
        <v>12000</v>
      </c>
      <c r="K5985" s="168">
        <v>2000</v>
      </c>
      <c r="L5985" s="168">
        <v>1000</v>
      </c>
      <c r="M5985" s="168">
        <v>0</v>
      </c>
      <c r="N5985" s="168">
        <f t="shared" si="2675"/>
        <v>0</v>
      </c>
      <c r="O5985" s="168">
        <v>0</v>
      </c>
      <c r="P5985" s="168">
        <v>0</v>
      </c>
      <c r="Q5985" s="168">
        <v>0</v>
      </c>
      <c r="R5985" s="168">
        <v>0</v>
      </c>
      <c r="S5985" s="168">
        <f t="shared" si="2676"/>
        <v>0</v>
      </c>
      <c r="T5985" s="168">
        <v>0</v>
      </c>
      <c r="U5985" s="168">
        <v>0</v>
      </c>
      <c r="V5985" s="168">
        <v>0</v>
      </c>
      <c r="W5985" s="168">
        <v>0</v>
      </c>
    </row>
    <row r="5986" spans="2:23" ht="16.5" thickTop="1" thickBot="1">
      <c r="B5986" s="164" t="s">
        <v>124</v>
      </c>
      <c r="C5986" s="169" t="s">
        <v>121</v>
      </c>
      <c r="D5986" s="168">
        <f t="shared" si="2672"/>
        <v>100000</v>
      </c>
      <c r="E5986" s="168">
        <f t="shared" si="2673"/>
        <v>25000</v>
      </c>
      <c r="F5986" s="168">
        <f t="shared" si="2673"/>
        <v>45000</v>
      </c>
      <c r="G5986" s="168">
        <f t="shared" si="2673"/>
        <v>30000</v>
      </c>
      <c r="H5986" s="168">
        <f t="shared" si="2671"/>
        <v>0</v>
      </c>
      <c r="I5986" s="168">
        <f t="shared" si="2674"/>
        <v>100000</v>
      </c>
      <c r="J5986" s="168">
        <v>25000</v>
      </c>
      <c r="K5986" s="168">
        <v>45000</v>
      </c>
      <c r="L5986" s="168">
        <v>30000</v>
      </c>
      <c r="M5986" s="168">
        <v>0</v>
      </c>
      <c r="N5986" s="168">
        <f t="shared" si="2675"/>
        <v>0</v>
      </c>
      <c r="O5986" s="168">
        <v>0</v>
      </c>
      <c r="P5986" s="168">
        <v>0</v>
      </c>
      <c r="Q5986" s="168">
        <v>0</v>
      </c>
      <c r="R5986" s="168">
        <v>0</v>
      </c>
      <c r="S5986" s="168">
        <f t="shared" si="2676"/>
        <v>0</v>
      </c>
      <c r="T5986" s="168">
        <v>0</v>
      </c>
      <c r="U5986" s="168">
        <v>0</v>
      </c>
      <c r="V5986" s="168">
        <v>0</v>
      </c>
      <c r="W5986" s="168">
        <v>0</v>
      </c>
    </row>
    <row r="5987" spans="2:23" ht="16.5" thickTop="1" thickBot="1">
      <c r="B5987" s="164" t="s">
        <v>2004</v>
      </c>
      <c r="C5987" s="167" t="s">
        <v>2005</v>
      </c>
      <c r="D5987" s="168">
        <f t="shared" si="2672"/>
        <v>7900000</v>
      </c>
      <c r="E5987" s="168">
        <f t="shared" si="2673"/>
        <v>1728000</v>
      </c>
      <c r="F5987" s="168">
        <f t="shared" si="2673"/>
        <v>1919700</v>
      </c>
      <c r="G5987" s="168">
        <f t="shared" si="2673"/>
        <v>2599800</v>
      </c>
      <c r="H5987" s="168">
        <f t="shared" si="2671"/>
        <v>1652500</v>
      </c>
      <c r="I5987" s="168">
        <f t="shared" si="2674"/>
        <v>7900000</v>
      </c>
      <c r="J5987" s="168">
        <f t="shared" ref="J5987:M5990" si="2680">SUM(J5998,J6009)</f>
        <v>1728000</v>
      </c>
      <c r="K5987" s="168">
        <f t="shared" si="2680"/>
        <v>1919700</v>
      </c>
      <c r="L5987" s="168">
        <f t="shared" si="2680"/>
        <v>2599800</v>
      </c>
      <c r="M5987" s="168">
        <f t="shared" si="2680"/>
        <v>1652500</v>
      </c>
      <c r="N5987" s="168">
        <f t="shared" si="2675"/>
        <v>0</v>
      </c>
      <c r="O5987" s="168">
        <f t="shared" ref="O5987:R5990" si="2681">SUM(O5998,O6009)</f>
        <v>0</v>
      </c>
      <c r="P5987" s="168">
        <f t="shared" si="2681"/>
        <v>0</v>
      </c>
      <c r="Q5987" s="168">
        <f t="shared" si="2681"/>
        <v>0</v>
      </c>
      <c r="R5987" s="168">
        <f t="shared" si="2681"/>
        <v>0</v>
      </c>
      <c r="S5987" s="168">
        <f t="shared" si="2676"/>
        <v>0</v>
      </c>
      <c r="T5987" s="168">
        <f t="shared" ref="T5987:W5990" si="2682">SUM(T5998,T6009)</f>
        <v>0</v>
      </c>
      <c r="U5987" s="168">
        <f t="shared" si="2682"/>
        <v>0</v>
      </c>
      <c r="V5987" s="168">
        <f t="shared" si="2682"/>
        <v>0</v>
      </c>
      <c r="W5987" s="168">
        <f t="shared" si="2682"/>
        <v>0</v>
      </c>
    </row>
    <row r="5988" spans="2:23" ht="16.5" thickTop="1" thickBot="1">
      <c r="B5988" s="164" t="s">
        <v>124</v>
      </c>
      <c r="C5988" s="169" t="s">
        <v>96</v>
      </c>
      <c r="D5988" s="168">
        <f t="shared" si="2672"/>
        <v>7679500</v>
      </c>
      <c r="E5988" s="168">
        <f t="shared" si="2673"/>
        <v>1702500</v>
      </c>
      <c r="F5988" s="168">
        <f t="shared" si="2673"/>
        <v>1819700</v>
      </c>
      <c r="G5988" s="168">
        <f t="shared" si="2673"/>
        <v>2504800</v>
      </c>
      <c r="H5988" s="168">
        <f t="shared" si="2671"/>
        <v>1652500</v>
      </c>
      <c r="I5988" s="168">
        <f t="shared" si="2674"/>
        <v>7679500</v>
      </c>
      <c r="J5988" s="168">
        <f t="shared" si="2680"/>
        <v>1702500</v>
      </c>
      <c r="K5988" s="168">
        <f t="shared" si="2680"/>
        <v>1819700</v>
      </c>
      <c r="L5988" s="168">
        <f t="shared" si="2680"/>
        <v>2504800</v>
      </c>
      <c r="M5988" s="168">
        <f t="shared" si="2680"/>
        <v>1652500</v>
      </c>
      <c r="N5988" s="168">
        <f t="shared" si="2675"/>
        <v>0</v>
      </c>
      <c r="O5988" s="168">
        <f t="shared" si="2681"/>
        <v>0</v>
      </c>
      <c r="P5988" s="168">
        <f t="shared" si="2681"/>
        <v>0</v>
      </c>
      <c r="Q5988" s="168">
        <f t="shared" si="2681"/>
        <v>0</v>
      </c>
      <c r="R5988" s="168">
        <f t="shared" si="2681"/>
        <v>0</v>
      </c>
      <c r="S5988" s="168">
        <f t="shared" si="2676"/>
        <v>0</v>
      </c>
      <c r="T5988" s="168">
        <f t="shared" si="2682"/>
        <v>0</v>
      </c>
      <c r="U5988" s="168">
        <f t="shared" si="2682"/>
        <v>0</v>
      </c>
      <c r="V5988" s="168">
        <f t="shared" si="2682"/>
        <v>0</v>
      </c>
      <c r="W5988" s="168">
        <f t="shared" si="2682"/>
        <v>0</v>
      </c>
    </row>
    <row r="5989" spans="2:23" ht="16.5" thickTop="1" thickBot="1">
      <c r="B5989" s="164" t="s">
        <v>124</v>
      </c>
      <c r="C5989" s="170" t="s">
        <v>97</v>
      </c>
      <c r="D5989" s="168">
        <f t="shared" si="2672"/>
        <v>2030000</v>
      </c>
      <c r="E5989" s="168">
        <f t="shared" si="2673"/>
        <v>507500</v>
      </c>
      <c r="F5989" s="168">
        <f t="shared" si="2673"/>
        <v>507500</v>
      </c>
      <c r="G5989" s="168">
        <f t="shared" si="2673"/>
        <v>507500</v>
      </c>
      <c r="H5989" s="168">
        <f t="shared" si="2671"/>
        <v>507500</v>
      </c>
      <c r="I5989" s="168">
        <f t="shared" si="2674"/>
        <v>2030000</v>
      </c>
      <c r="J5989" s="168">
        <f t="shared" si="2680"/>
        <v>507500</v>
      </c>
      <c r="K5989" s="168">
        <f t="shared" si="2680"/>
        <v>507500</v>
      </c>
      <c r="L5989" s="168">
        <f t="shared" si="2680"/>
        <v>507500</v>
      </c>
      <c r="M5989" s="168">
        <f t="shared" si="2680"/>
        <v>507500</v>
      </c>
      <c r="N5989" s="168">
        <f t="shared" si="2675"/>
        <v>0</v>
      </c>
      <c r="O5989" s="168">
        <f t="shared" si="2681"/>
        <v>0</v>
      </c>
      <c r="P5989" s="168">
        <f t="shared" si="2681"/>
        <v>0</v>
      </c>
      <c r="Q5989" s="168">
        <f t="shared" si="2681"/>
        <v>0</v>
      </c>
      <c r="R5989" s="168">
        <f t="shared" si="2681"/>
        <v>0</v>
      </c>
      <c r="S5989" s="168">
        <f t="shared" si="2676"/>
        <v>0</v>
      </c>
      <c r="T5989" s="168">
        <f t="shared" si="2682"/>
        <v>0</v>
      </c>
      <c r="U5989" s="168">
        <f t="shared" si="2682"/>
        <v>0</v>
      </c>
      <c r="V5989" s="168">
        <f t="shared" si="2682"/>
        <v>0</v>
      </c>
      <c r="W5989" s="168">
        <f t="shared" si="2682"/>
        <v>0</v>
      </c>
    </row>
    <row r="5990" spans="2:23" ht="16.5" thickTop="1" thickBot="1">
      <c r="B5990" s="164" t="s">
        <v>124</v>
      </c>
      <c r="C5990" s="170" t="s">
        <v>98</v>
      </c>
      <c r="D5990" s="168">
        <f t="shared" si="2672"/>
        <v>2327300</v>
      </c>
      <c r="E5990" s="168">
        <f t="shared" si="2673"/>
        <v>575000</v>
      </c>
      <c r="F5990" s="168">
        <f t="shared" si="2673"/>
        <v>575000</v>
      </c>
      <c r="G5990" s="168">
        <f t="shared" si="2673"/>
        <v>777300</v>
      </c>
      <c r="H5990" s="168">
        <f t="shared" si="2671"/>
        <v>400000</v>
      </c>
      <c r="I5990" s="168">
        <f t="shared" si="2674"/>
        <v>2327300</v>
      </c>
      <c r="J5990" s="168">
        <f t="shared" si="2680"/>
        <v>575000</v>
      </c>
      <c r="K5990" s="168">
        <f t="shared" si="2680"/>
        <v>575000</v>
      </c>
      <c r="L5990" s="168">
        <f t="shared" si="2680"/>
        <v>777300</v>
      </c>
      <c r="M5990" s="168">
        <f t="shared" si="2680"/>
        <v>400000</v>
      </c>
      <c r="N5990" s="168">
        <f t="shared" si="2675"/>
        <v>0</v>
      </c>
      <c r="O5990" s="168">
        <f t="shared" si="2681"/>
        <v>0</v>
      </c>
      <c r="P5990" s="168">
        <f t="shared" si="2681"/>
        <v>0</v>
      </c>
      <c r="Q5990" s="168">
        <f t="shared" si="2681"/>
        <v>0</v>
      </c>
      <c r="R5990" s="168">
        <f t="shared" si="2681"/>
        <v>0</v>
      </c>
      <c r="S5990" s="168">
        <f t="shared" si="2676"/>
        <v>0</v>
      </c>
      <c r="T5990" s="168">
        <f t="shared" si="2682"/>
        <v>0</v>
      </c>
      <c r="U5990" s="168">
        <f t="shared" si="2682"/>
        <v>0</v>
      </c>
      <c r="V5990" s="168">
        <f t="shared" si="2682"/>
        <v>0</v>
      </c>
      <c r="W5990" s="168">
        <f t="shared" si="2682"/>
        <v>0</v>
      </c>
    </row>
    <row r="5991" spans="2:23" ht="16.5" thickTop="1" thickBot="1">
      <c r="B5991" s="164" t="s">
        <v>124</v>
      </c>
      <c r="C5991" s="170" t="s">
        <v>100</v>
      </c>
      <c r="D5991" s="168">
        <f t="shared" si="2672"/>
        <v>800000</v>
      </c>
      <c r="E5991" s="168">
        <f t="shared" si="2673"/>
        <v>400000</v>
      </c>
      <c r="F5991" s="168">
        <f t="shared" si="2673"/>
        <v>0</v>
      </c>
      <c r="G5991" s="168">
        <f t="shared" si="2673"/>
        <v>400000</v>
      </c>
      <c r="H5991" s="168">
        <f t="shared" si="2671"/>
        <v>0</v>
      </c>
      <c r="I5991" s="168">
        <f t="shared" si="2674"/>
        <v>800000</v>
      </c>
      <c r="J5991" s="168">
        <f t="shared" ref="J5991:M5992" si="2683">SUM(J6002)</f>
        <v>400000</v>
      </c>
      <c r="K5991" s="168">
        <f t="shared" si="2683"/>
        <v>0</v>
      </c>
      <c r="L5991" s="168">
        <f t="shared" si="2683"/>
        <v>400000</v>
      </c>
      <c r="M5991" s="168">
        <f t="shared" si="2683"/>
        <v>0</v>
      </c>
      <c r="N5991" s="168">
        <f t="shared" si="2675"/>
        <v>0</v>
      </c>
      <c r="O5991" s="168">
        <f t="shared" ref="O5991:R5992" si="2684">SUM(O6002)</f>
        <v>0</v>
      </c>
      <c r="P5991" s="168">
        <f t="shared" si="2684"/>
        <v>0</v>
      </c>
      <c r="Q5991" s="168">
        <f t="shared" si="2684"/>
        <v>0</v>
      </c>
      <c r="R5991" s="168">
        <f t="shared" si="2684"/>
        <v>0</v>
      </c>
      <c r="S5991" s="168">
        <f t="shared" si="2676"/>
        <v>0</v>
      </c>
      <c r="T5991" s="168">
        <f t="shared" ref="T5991:W5992" si="2685">SUM(T6002)</f>
        <v>0</v>
      </c>
      <c r="U5991" s="168">
        <f t="shared" si="2685"/>
        <v>0</v>
      </c>
      <c r="V5991" s="168">
        <f t="shared" si="2685"/>
        <v>0</v>
      </c>
      <c r="W5991" s="168">
        <f t="shared" si="2685"/>
        <v>0</v>
      </c>
    </row>
    <row r="5992" spans="2:23" ht="16.5" thickTop="1" thickBot="1">
      <c r="B5992" s="164" t="s">
        <v>124</v>
      </c>
      <c r="C5992" s="171" t="s">
        <v>136</v>
      </c>
      <c r="D5992" s="168">
        <f t="shared" si="2672"/>
        <v>800000</v>
      </c>
      <c r="E5992" s="168">
        <f t="shared" si="2673"/>
        <v>400000</v>
      </c>
      <c r="F5992" s="168">
        <f t="shared" si="2673"/>
        <v>0</v>
      </c>
      <c r="G5992" s="168">
        <f t="shared" si="2673"/>
        <v>400000</v>
      </c>
      <c r="H5992" s="168">
        <f t="shared" si="2671"/>
        <v>0</v>
      </c>
      <c r="I5992" s="168">
        <f t="shared" si="2674"/>
        <v>800000</v>
      </c>
      <c r="J5992" s="168">
        <f t="shared" si="2683"/>
        <v>400000</v>
      </c>
      <c r="K5992" s="168">
        <f t="shared" si="2683"/>
        <v>0</v>
      </c>
      <c r="L5992" s="168">
        <f t="shared" si="2683"/>
        <v>400000</v>
      </c>
      <c r="M5992" s="168">
        <f t="shared" si="2683"/>
        <v>0</v>
      </c>
      <c r="N5992" s="168">
        <f t="shared" si="2675"/>
        <v>0</v>
      </c>
      <c r="O5992" s="168">
        <f t="shared" si="2684"/>
        <v>0</v>
      </c>
      <c r="P5992" s="168">
        <f t="shared" si="2684"/>
        <v>0</v>
      </c>
      <c r="Q5992" s="168">
        <f t="shared" si="2684"/>
        <v>0</v>
      </c>
      <c r="R5992" s="168">
        <f t="shared" si="2684"/>
        <v>0</v>
      </c>
      <c r="S5992" s="168">
        <f t="shared" si="2676"/>
        <v>0</v>
      </c>
      <c r="T5992" s="168">
        <f t="shared" si="2685"/>
        <v>0</v>
      </c>
      <c r="U5992" s="168">
        <f t="shared" si="2685"/>
        <v>0</v>
      </c>
      <c r="V5992" s="168">
        <f t="shared" si="2685"/>
        <v>0</v>
      </c>
      <c r="W5992" s="168">
        <f t="shared" si="2685"/>
        <v>0</v>
      </c>
    </row>
    <row r="5993" spans="2:23" ht="16.5" thickTop="1" thickBot="1">
      <c r="B5993" s="164" t="s">
        <v>124</v>
      </c>
      <c r="C5993" s="170" t="s">
        <v>101</v>
      </c>
      <c r="D5993" s="168">
        <f t="shared" si="2672"/>
        <v>80000</v>
      </c>
      <c r="E5993" s="168">
        <f t="shared" si="2673"/>
        <v>20000</v>
      </c>
      <c r="F5993" s="168">
        <f t="shared" si="2673"/>
        <v>20000</v>
      </c>
      <c r="G5993" s="168">
        <f t="shared" si="2673"/>
        <v>20000</v>
      </c>
      <c r="H5993" s="168">
        <f t="shared" si="2671"/>
        <v>20000</v>
      </c>
      <c r="I5993" s="168">
        <f t="shared" si="2674"/>
        <v>80000</v>
      </c>
      <c r="J5993" s="168">
        <f t="shared" ref="J5993:M5995" si="2686">SUM(J6004,J6013)</f>
        <v>20000</v>
      </c>
      <c r="K5993" s="168">
        <f t="shared" si="2686"/>
        <v>20000</v>
      </c>
      <c r="L5993" s="168">
        <f t="shared" si="2686"/>
        <v>20000</v>
      </c>
      <c r="M5993" s="168">
        <f t="shared" si="2686"/>
        <v>20000</v>
      </c>
      <c r="N5993" s="168">
        <f t="shared" si="2675"/>
        <v>0</v>
      </c>
      <c r="O5993" s="168">
        <f t="shared" ref="O5993:R5995" si="2687">SUM(O6004,O6013)</f>
        <v>0</v>
      </c>
      <c r="P5993" s="168">
        <f t="shared" si="2687"/>
        <v>0</v>
      </c>
      <c r="Q5993" s="168">
        <f t="shared" si="2687"/>
        <v>0</v>
      </c>
      <c r="R5993" s="168">
        <f t="shared" si="2687"/>
        <v>0</v>
      </c>
      <c r="S5993" s="168">
        <f t="shared" si="2676"/>
        <v>0</v>
      </c>
      <c r="T5993" s="168">
        <f t="shared" ref="T5993:W5995" si="2688">SUM(T6004,T6013)</f>
        <v>0</v>
      </c>
      <c r="U5993" s="168">
        <f t="shared" si="2688"/>
        <v>0</v>
      </c>
      <c r="V5993" s="168">
        <f t="shared" si="2688"/>
        <v>0</v>
      </c>
      <c r="W5993" s="168">
        <f t="shared" si="2688"/>
        <v>0</v>
      </c>
    </row>
    <row r="5994" spans="2:23" ht="16.5" thickTop="1" thickBot="1">
      <c r="B5994" s="164" t="s">
        <v>124</v>
      </c>
      <c r="C5994" s="170" t="s">
        <v>102</v>
      </c>
      <c r="D5994" s="168">
        <f t="shared" si="2672"/>
        <v>2442200</v>
      </c>
      <c r="E5994" s="168">
        <f t="shared" si="2673"/>
        <v>200000</v>
      </c>
      <c r="F5994" s="168">
        <f t="shared" si="2673"/>
        <v>717200</v>
      </c>
      <c r="G5994" s="168">
        <f t="shared" si="2673"/>
        <v>800000</v>
      </c>
      <c r="H5994" s="168">
        <f t="shared" si="2671"/>
        <v>725000</v>
      </c>
      <c r="I5994" s="168">
        <f t="shared" si="2674"/>
        <v>2442200</v>
      </c>
      <c r="J5994" s="168">
        <f t="shared" si="2686"/>
        <v>200000</v>
      </c>
      <c r="K5994" s="168">
        <f t="shared" si="2686"/>
        <v>717200</v>
      </c>
      <c r="L5994" s="168">
        <f t="shared" si="2686"/>
        <v>800000</v>
      </c>
      <c r="M5994" s="168">
        <f t="shared" si="2686"/>
        <v>725000</v>
      </c>
      <c r="N5994" s="168">
        <f t="shared" si="2675"/>
        <v>0</v>
      </c>
      <c r="O5994" s="168">
        <f t="shared" si="2687"/>
        <v>0</v>
      </c>
      <c r="P5994" s="168">
        <f t="shared" si="2687"/>
        <v>0</v>
      </c>
      <c r="Q5994" s="168">
        <f t="shared" si="2687"/>
        <v>0</v>
      </c>
      <c r="R5994" s="168">
        <f t="shared" si="2687"/>
        <v>0</v>
      </c>
      <c r="S5994" s="168">
        <f t="shared" si="2676"/>
        <v>0</v>
      </c>
      <c r="T5994" s="168">
        <f t="shared" si="2688"/>
        <v>0</v>
      </c>
      <c r="U5994" s="168">
        <f t="shared" si="2688"/>
        <v>0</v>
      </c>
      <c r="V5994" s="168">
        <f t="shared" si="2688"/>
        <v>0</v>
      </c>
      <c r="W5994" s="168">
        <f t="shared" si="2688"/>
        <v>0</v>
      </c>
    </row>
    <row r="5995" spans="2:23" ht="31.5" thickTop="1" thickBot="1">
      <c r="B5995" s="164" t="s">
        <v>124</v>
      </c>
      <c r="C5995" s="171" t="s">
        <v>156</v>
      </c>
      <c r="D5995" s="168">
        <f t="shared" si="2672"/>
        <v>2142200</v>
      </c>
      <c r="E5995" s="168">
        <f t="shared" si="2673"/>
        <v>200000</v>
      </c>
      <c r="F5995" s="168">
        <f t="shared" si="2673"/>
        <v>417200</v>
      </c>
      <c r="G5995" s="168">
        <f t="shared" si="2673"/>
        <v>800000</v>
      </c>
      <c r="H5995" s="168">
        <f t="shared" si="2671"/>
        <v>725000</v>
      </c>
      <c r="I5995" s="168">
        <f t="shared" si="2674"/>
        <v>2142200</v>
      </c>
      <c r="J5995" s="168">
        <f t="shared" si="2686"/>
        <v>200000</v>
      </c>
      <c r="K5995" s="168">
        <f t="shared" si="2686"/>
        <v>417200</v>
      </c>
      <c r="L5995" s="168">
        <f t="shared" si="2686"/>
        <v>800000</v>
      </c>
      <c r="M5995" s="168">
        <f t="shared" si="2686"/>
        <v>725000</v>
      </c>
      <c r="N5995" s="168">
        <f t="shared" si="2675"/>
        <v>0</v>
      </c>
      <c r="O5995" s="168">
        <f t="shared" si="2687"/>
        <v>0</v>
      </c>
      <c r="P5995" s="168">
        <f t="shared" si="2687"/>
        <v>0</v>
      </c>
      <c r="Q5995" s="168">
        <f t="shared" si="2687"/>
        <v>0</v>
      </c>
      <c r="R5995" s="168">
        <f t="shared" si="2687"/>
        <v>0</v>
      </c>
      <c r="S5995" s="168">
        <f t="shared" si="2676"/>
        <v>0</v>
      </c>
      <c r="T5995" s="168">
        <f t="shared" si="2688"/>
        <v>0</v>
      </c>
      <c r="U5995" s="168">
        <f t="shared" si="2688"/>
        <v>0</v>
      </c>
      <c r="V5995" s="168">
        <f t="shared" si="2688"/>
        <v>0</v>
      </c>
      <c r="W5995" s="168">
        <f t="shared" si="2688"/>
        <v>0</v>
      </c>
    </row>
    <row r="5996" spans="2:23" ht="31.5" thickTop="1" thickBot="1">
      <c r="B5996" s="164" t="s">
        <v>124</v>
      </c>
      <c r="C5996" s="171" t="s">
        <v>157</v>
      </c>
      <c r="D5996" s="168">
        <f t="shared" si="2672"/>
        <v>300000</v>
      </c>
      <c r="E5996" s="168">
        <f t="shared" si="2673"/>
        <v>0</v>
      </c>
      <c r="F5996" s="168">
        <f t="shared" si="2673"/>
        <v>300000</v>
      </c>
      <c r="G5996" s="168">
        <f t="shared" si="2673"/>
        <v>0</v>
      </c>
      <c r="H5996" s="168">
        <f t="shared" si="2671"/>
        <v>0</v>
      </c>
      <c r="I5996" s="168">
        <f t="shared" si="2674"/>
        <v>300000</v>
      </c>
      <c r="J5996" s="168">
        <f>SUM(J6007)</f>
        <v>0</v>
      </c>
      <c r="K5996" s="168">
        <f>SUM(K6007)</f>
        <v>300000</v>
      </c>
      <c r="L5996" s="168">
        <f>SUM(L6007)</f>
        <v>0</v>
      </c>
      <c r="M5996" s="168">
        <f>SUM(M6007)</f>
        <v>0</v>
      </c>
      <c r="N5996" s="168">
        <f t="shared" si="2675"/>
        <v>0</v>
      </c>
      <c r="O5996" s="168">
        <f>SUM(O6007)</f>
        <v>0</v>
      </c>
      <c r="P5996" s="168">
        <f>SUM(P6007)</f>
        <v>0</v>
      </c>
      <c r="Q5996" s="168">
        <f>SUM(Q6007)</f>
        <v>0</v>
      </c>
      <c r="R5996" s="168">
        <f>SUM(R6007)</f>
        <v>0</v>
      </c>
      <c r="S5996" s="168">
        <f t="shared" si="2676"/>
        <v>0</v>
      </c>
      <c r="T5996" s="168">
        <f>SUM(T6007)</f>
        <v>0</v>
      </c>
      <c r="U5996" s="168">
        <f>SUM(U6007)</f>
        <v>0</v>
      </c>
      <c r="V5996" s="168">
        <f>SUM(V6007)</f>
        <v>0</v>
      </c>
      <c r="W5996" s="168">
        <f>SUM(W6007)</f>
        <v>0</v>
      </c>
    </row>
    <row r="5997" spans="2:23" ht="16.5" thickTop="1" thickBot="1">
      <c r="B5997" s="164" t="s">
        <v>124</v>
      </c>
      <c r="C5997" s="169" t="s">
        <v>121</v>
      </c>
      <c r="D5997" s="168">
        <f t="shared" si="2672"/>
        <v>220500</v>
      </c>
      <c r="E5997" s="168">
        <f t="shared" si="2673"/>
        <v>25500</v>
      </c>
      <c r="F5997" s="168">
        <f t="shared" si="2673"/>
        <v>100000</v>
      </c>
      <c r="G5997" s="168">
        <f t="shared" si="2673"/>
        <v>95000</v>
      </c>
      <c r="H5997" s="168">
        <f t="shared" si="2671"/>
        <v>0</v>
      </c>
      <c r="I5997" s="168">
        <f t="shared" si="2674"/>
        <v>220500</v>
      </c>
      <c r="J5997" s="168">
        <f>SUM(J6008,J6016)</f>
        <v>25500</v>
      </c>
      <c r="K5997" s="168">
        <f>SUM(K6008,K6016)</f>
        <v>100000</v>
      </c>
      <c r="L5997" s="168">
        <f>SUM(L6008,L6016)</f>
        <v>95000</v>
      </c>
      <c r="M5997" s="168">
        <f>SUM(M6008,M6016)</f>
        <v>0</v>
      </c>
      <c r="N5997" s="168">
        <f t="shared" si="2675"/>
        <v>0</v>
      </c>
      <c r="O5997" s="168">
        <f>SUM(O6008,O6016)</f>
        <v>0</v>
      </c>
      <c r="P5997" s="168">
        <f>SUM(P6008,P6016)</f>
        <v>0</v>
      </c>
      <c r="Q5997" s="168">
        <f>SUM(Q6008,Q6016)</f>
        <v>0</v>
      </c>
      <c r="R5997" s="168">
        <f>SUM(R6008,R6016)</f>
        <v>0</v>
      </c>
      <c r="S5997" s="168">
        <f t="shared" si="2676"/>
        <v>0</v>
      </c>
      <c r="T5997" s="168">
        <f>SUM(T6008,T6016)</f>
        <v>0</v>
      </c>
      <c r="U5997" s="168">
        <f>SUM(U6008,U6016)</f>
        <v>0</v>
      </c>
      <c r="V5997" s="168">
        <f>SUM(V6008,V6016)</f>
        <v>0</v>
      </c>
      <c r="W5997" s="168">
        <f>SUM(W6008,W6016)</f>
        <v>0</v>
      </c>
    </row>
    <row r="5998" spans="2:23" ht="16.5" thickTop="1" thickBot="1">
      <c r="B5998" s="164" t="s">
        <v>2006</v>
      </c>
      <c r="C5998" s="169" t="s">
        <v>2005</v>
      </c>
      <c r="D5998" s="168">
        <f t="shared" si="2672"/>
        <v>7400000</v>
      </c>
      <c r="E5998" s="168">
        <f t="shared" si="2673"/>
        <v>1690000</v>
      </c>
      <c r="F5998" s="168">
        <f t="shared" si="2673"/>
        <v>1880000</v>
      </c>
      <c r="G5998" s="168">
        <f t="shared" si="2673"/>
        <v>2200000</v>
      </c>
      <c r="H5998" s="168">
        <f t="shared" si="2671"/>
        <v>1630000</v>
      </c>
      <c r="I5998" s="168">
        <f t="shared" si="2674"/>
        <v>7400000</v>
      </c>
      <c r="J5998" s="168">
        <f>SUM(J5999,J6008)</f>
        <v>1690000</v>
      </c>
      <c r="K5998" s="168">
        <f>SUM(K5999,K6008)</f>
        <v>1880000</v>
      </c>
      <c r="L5998" s="168">
        <f>SUM(L5999,L6008)</f>
        <v>2200000</v>
      </c>
      <c r="M5998" s="168">
        <f>SUM(M5999,M6008)</f>
        <v>1630000</v>
      </c>
      <c r="N5998" s="168">
        <f t="shared" si="2675"/>
        <v>0</v>
      </c>
      <c r="O5998" s="168">
        <f>SUM(O5999,O6008)</f>
        <v>0</v>
      </c>
      <c r="P5998" s="168">
        <f>SUM(P5999,P6008)</f>
        <v>0</v>
      </c>
      <c r="Q5998" s="168">
        <f>SUM(Q5999,Q6008)</f>
        <v>0</v>
      </c>
      <c r="R5998" s="168">
        <f>SUM(R5999,R6008)</f>
        <v>0</v>
      </c>
      <c r="S5998" s="168">
        <f t="shared" si="2676"/>
        <v>0</v>
      </c>
      <c r="T5998" s="168">
        <f>SUM(T5999,T6008)</f>
        <v>0</v>
      </c>
      <c r="U5998" s="168">
        <f>SUM(U5999,U6008)</f>
        <v>0</v>
      </c>
      <c r="V5998" s="168">
        <f>SUM(V5999,V6008)</f>
        <v>0</v>
      </c>
      <c r="W5998" s="168">
        <f>SUM(W5999,W6008)</f>
        <v>0</v>
      </c>
    </row>
    <row r="5999" spans="2:23" ht="16.5" thickTop="1" thickBot="1">
      <c r="B5999" s="164" t="s">
        <v>124</v>
      </c>
      <c r="C5999" s="170" t="s">
        <v>96</v>
      </c>
      <c r="D5999" s="168">
        <f t="shared" si="2672"/>
        <v>7195000</v>
      </c>
      <c r="E5999" s="168">
        <f t="shared" si="2673"/>
        <v>1680000</v>
      </c>
      <c r="F5999" s="168">
        <f t="shared" si="2673"/>
        <v>1780000</v>
      </c>
      <c r="G5999" s="168">
        <f t="shared" si="2673"/>
        <v>2105000</v>
      </c>
      <c r="H5999" s="168">
        <f t="shared" si="2671"/>
        <v>1630000</v>
      </c>
      <c r="I5999" s="168">
        <f t="shared" si="2674"/>
        <v>7195000</v>
      </c>
      <c r="J5999" s="168">
        <f>SUM(J6000:J6002,J6004:J6005)</f>
        <v>1680000</v>
      </c>
      <c r="K5999" s="168">
        <f>SUM(K6000:K6002,K6004:K6005)</f>
        <v>1780000</v>
      </c>
      <c r="L5999" s="168">
        <f>SUM(L6000:L6002,L6004:L6005)</f>
        <v>2105000</v>
      </c>
      <c r="M5999" s="168">
        <f>SUM(M6000:M6002,M6004:M6005)</f>
        <v>1630000</v>
      </c>
      <c r="N5999" s="168">
        <f t="shared" si="2675"/>
        <v>0</v>
      </c>
      <c r="O5999" s="168">
        <f>SUM(O6000:O6002,O6004:O6005)</f>
        <v>0</v>
      </c>
      <c r="P5999" s="168">
        <f>SUM(P6000:P6002,P6004:P6005)</f>
        <v>0</v>
      </c>
      <c r="Q5999" s="168">
        <f>SUM(Q6000:Q6002,Q6004:Q6005)</f>
        <v>0</v>
      </c>
      <c r="R5999" s="168">
        <f>SUM(R6000:R6002,R6004:R6005)</f>
        <v>0</v>
      </c>
      <c r="S5999" s="168">
        <f t="shared" si="2676"/>
        <v>0</v>
      </c>
      <c r="T5999" s="168">
        <f>SUM(T6000:T6002,T6004:T6005)</f>
        <v>0</v>
      </c>
      <c r="U5999" s="168">
        <f>SUM(U6000:U6002,U6004:U6005)</f>
        <v>0</v>
      </c>
      <c r="V5999" s="168">
        <f>SUM(V6000:V6002,V6004:V6005)</f>
        <v>0</v>
      </c>
      <c r="W5999" s="168">
        <f>SUM(W6000:W6002,W6004:W6005)</f>
        <v>0</v>
      </c>
    </row>
    <row r="6000" spans="2:23" ht="16.5" thickTop="1" thickBot="1">
      <c r="B6000" s="164" t="s">
        <v>124</v>
      </c>
      <c r="C6000" s="171" t="s">
        <v>97</v>
      </c>
      <c r="D6000" s="168">
        <f t="shared" si="2672"/>
        <v>1940000</v>
      </c>
      <c r="E6000" s="168">
        <f t="shared" si="2673"/>
        <v>485000</v>
      </c>
      <c r="F6000" s="168">
        <f t="shared" si="2673"/>
        <v>485000</v>
      </c>
      <c r="G6000" s="168">
        <f t="shared" si="2673"/>
        <v>485000</v>
      </c>
      <c r="H6000" s="168">
        <f t="shared" si="2671"/>
        <v>485000</v>
      </c>
      <c r="I6000" s="168">
        <f t="shared" si="2674"/>
        <v>1940000</v>
      </c>
      <c r="J6000" s="168">
        <v>485000</v>
      </c>
      <c r="K6000" s="168">
        <v>485000</v>
      </c>
      <c r="L6000" s="168">
        <v>485000</v>
      </c>
      <c r="M6000" s="168">
        <v>485000</v>
      </c>
      <c r="N6000" s="168">
        <f t="shared" si="2675"/>
        <v>0</v>
      </c>
      <c r="O6000" s="168">
        <v>0</v>
      </c>
      <c r="P6000" s="168">
        <v>0</v>
      </c>
      <c r="Q6000" s="168">
        <v>0</v>
      </c>
      <c r="R6000" s="168">
        <v>0</v>
      </c>
      <c r="S6000" s="168">
        <f t="shared" si="2676"/>
        <v>0</v>
      </c>
      <c r="T6000" s="168">
        <v>0</v>
      </c>
      <c r="U6000" s="168">
        <v>0</v>
      </c>
      <c r="V6000" s="168">
        <v>0</v>
      </c>
      <c r="W6000" s="168">
        <v>0</v>
      </c>
    </row>
    <row r="6001" spans="2:23" ht="16.5" thickTop="1" thickBot="1">
      <c r="B6001" s="164" t="s">
        <v>124</v>
      </c>
      <c r="C6001" s="171" t="s">
        <v>98</v>
      </c>
      <c r="D6001" s="168">
        <f t="shared" si="2672"/>
        <v>1950000</v>
      </c>
      <c r="E6001" s="168">
        <f t="shared" si="2673"/>
        <v>575000</v>
      </c>
      <c r="F6001" s="168">
        <f t="shared" si="2673"/>
        <v>575000</v>
      </c>
      <c r="G6001" s="168">
        <f t="shared" si="2673"/>
        <v>400000</v>
      </c>
      <c r="H6001" s="168">
        <f t="shared" si="2671"/>
        <v>400000</v>
      </c>
      <c r="I6001" s="168">
        <f t="shared" si="2674"/>
        <v>1950000</v>
      </c>
      <c r="J6001" s="168">
        <v>575000</v>
      </c>
      <c r="K6001" s="168">
        <v>575000</v>
      </c>
      <c r="L6001" s="168">
        <v>400000</v>
      </c>
      <c r="M6001" s="168">
        <v>400000</v>
      </c>
      <c r="N6001" s="168">
        <f t="shared" si="2675"/>
        <v>0</v>
      </c>
      <c r="O6001" s="168">
        <v>0</v>
      </c>
      <c r="P6001" s="168">
        <v>0</v>
      </c>
      <c r="Q6001" s="168">
        <v>0</v>
      </c>
      <c r="R6001" s="168">
        <v>0</v>
      </c>
      <c r="S6001" s="168">
        <f t="shared" si="2676"/>
        <v>0</v>
      </c>
      <c r="T6001" s="168">
        <v>0</v>
      </c>
      <c r="U6001" s="168">
        <v>0</v>
      </c>
      <c r="V6001" s="168">
        <v>0</v>
      </c>
      <c r="W6001" s="168">
        <v>0</v>
      </c>
    </row>
    <row r="6002" spans="2:23" ht="16.5" thickTop="1" thickBot="1">
      <c r="B6002" s="164" t="s">
        <v>124</v>
      </c>
      <c r="C6002" s="171" t="s">
        <v>100</v>
      </c>
      <c r="D6002" s="168">
        <f t="shared" si="2672"/>
        <v>800000</v>
      </c>
      <c r="E6002" s="168">
        <f t="shared" si="2673"/>
        <v>400000</v>
      </c>
      <c r="F6002" s="168">
        <f t="shared" si="2673"/>
        <v>0</v>
      </c>
      <c r="G6002" s="168">
        <f t="shared" si="2673"/>
        <v>400000</v>
      </c>
      <c r="H6002" s="168">
        <f t="shared" si="2671"/>
        <v>0</v>
      </c>
      <c r="I6002" s="168">
        <f t="shared" si="2674"/>
        <v>800000</v>
      </c>
      <c r="J6002" s="168">
        <f>SUM(J6003)</f>
        <v>400000</v>
      </c>
      <c r="K6002" s="168">
        <f>SUM(K6003)</f>
        <v>0</v>
      </c>
      <c r="L6002" s="168">
        <f>SUM(L6003)</f>
        <v>400000</v>
      </c>
      <c r="M6002" s="168">
        <f>SUM(M6003)</f>
        <v>0</v>
      </c>
      <c r="N6002" s="168">
        <f t="shared" si="2675"/>
        <v>0</v>
      </c>
      <c r="O6002" s="168">
        <f>SUM(O6003)</f>
        <v>0</v>
      </c>
      <c r="P6002" s="168">
        <f>SUM(P6003)</f>
        <v>0</v>
      </c>
      <c r="Q6002" s="168">
        <f>SUM(Q6003)</f>
        <v>0</v>
      </c>
      <c r="R6002" s="168">
        <f>SUM(R6003)</f>
        <v>0</v>
      </c>
      <c r="S6002" s="168">
        <f t="shared" si="2676"/>
        <v>0</v>
      </c>
      <c r="T6002" s="168">
        <f>SUM(T6003)</f>
        <v>0</v>
      </c>
      <c r="U6002" s="168">
        <f>SUM(U6003)</f>
        <v>0</v>
      </c>
      <c r="V6002" s="168">
        <f>SUM(V6003)</f>
        <v>0</v>
      </c>
      <c r="W6002" s="168">
        <f>SUM(W6003)</f>
        <v>0</v>
      </c>
    </row>
    <row r="6003" spans="2:23" ht="16.5" thickTop="1" thickBot="1">
      <c r="B6003" s="164" t="s">
        <v>124</v>
      </c>
      <c r="C6003" s="172" t="s">
        <v>136</v>
      </c>
      <c r="D6003" s="168">
        <f t="shared" si="2672"/>
        <v>800000</v>
      </c>
      <c r="E6003" s="168">
        <f t="shared" si="2673"/>
        <v>400000</v>
      </c>
      <c r="F6003" s="168">
        <f t="shared" si="2673"/>
        <v>0</v>
      </c>
      <c r="G6003" s="168">
        <f t="shared" si="2673"/>
        <v>400000</v>
      </c>
      <c r="H6003" s="168">
        <f t="shared" si="2671"/>
        <v>0</v>
      </c>
      <c r="I6003" s="168">
        <f t="shared" si="2674"/>
        <v>800000</v>
      </c>
      <c r="J6003" s="168">
        <v>400000</v>
      </c>
      <c r="K6003" s="168">
        <v>0</v>
      </c>
      <c r="L6003" s="168">
        <v>400000</v>
      </c>
      <c r="M6003" s="168">
        <v>0</v>
      </c>
      <c r="N6003" s="168">
        <f t="shared" si="2675"/>
        <v>0</v>
      </c>
      <c r="O6003" s="168">
        <v>0</v>
      </c>
      <c r="P6003" s="168">
        <v>0</v>
      </c>
      <c r="Q6003" s="168">
        <v>0</v>
      </c>
      <c r="R6003" s="168">
        <v>0</v>
      </c>
      <c r="S6003" s="168">
        <f t="shared" si="2676"/>
        <v>0</v>
      </c>
      <c r="T6003" s="168">
        <v>0</v>
      </c>
      <c r="U6003" s="168">
        <v>0</v>
      </c>
      <c r="V6003" s="168">
        <v>0</v>
      </c>
      <c r="W6003" s="168">
        <v>0</v>
      </c>
    </row>
    <row r="6004" spans="2:23" ht="16.5" thickTop="1" thickBot="1">
      <c r="B6004" s="164" t="s">
        <v>124</v>
      </c>
      <c r="C6004" s="171" t="s">
        <v>101</v>
      </c>
      <c r="D6004" s="168">
        <f t="shared" si="2672"/>
        <v>80000</v>
      </c>
      <c r="E6004" s="168">
        <f t="shared" si="2673"/>
        <v>20000</v>
      </c>
      <c r="F6004" s="168">
        <f t="shared" si="2673"/>
        <v>20000</v>
      </c>
      <c r="G6004" s="168">
        <f t="shared" si="2673"/>
        <v>20000</v>
      </c>
      <c r="H6004" s="168">
        <f t="shared" si="2671"/>
        <v>20000</v>
      </c>
      <c r="I6004" s="168">
        <f t="shared" si="2674"/>
        <v>80000</v>
      </c>
      <c r="J6004" s="168">
        <v>20000</v>
      </c>
      <c r="K6004" s="168">
        <v>20000</v>
      </c>
      <c r="L6004" s="168">
        <v>20000</v>
      </c>
      <c r="M6004" s="168">
        <v>20000</v>
      </c>
      <c r="N6004" s="168">
        <f t="shared" si="2675"/>
        <v>0</v>
      </c>
      <c r="O6004" s="168">
        <v>0</v>
      </c>
      <c r="P6004" s="168">
        <v>0</v>
      </c>
      <c r="Q6004" s="168">
        <v>0</v>
      </c>
      <c r="R6004" s="168">
        <v>0</v>
      </c>
      <c r="S6004" s="168">
        <f t="shared" si="2676"/>
        <v>0</v>
      </c>
      <c r="T6004" s="168">
        <v>0</v>
      </c>
      <c r="U6004" s="168">
        <v>0</v>
      </c>
      <c r="V6004" s="168">
        <v>0</v>
      </c>
      <c r="W6004" s="168">
        <v>0</v>
      </c>
    </row>
    <row r="6005" spans="2:23" ht="16.5" thickTop="1" thickBot="1">
      <c r="B6005" s="164" t="s">
        <v>124</v>
      </c>
      <c r="C6005" s="171" t="s">
        <v>102</v>
      </c>
      <c r="D6005" s="168">
        <f t="shared" si="2672"/>
        <v>2425000</v>
      </c>
      <c r="E6005" s="168">
        <f t="shared" si="2673"/>
        <v>200000</v>
      </c>
      <c r="F6005" s="168">
        <f t="shared" si="2673"/>
        <v>700000</v>
      </c>
      <c r="G6005" s="168">
        <f t="shared" si="2673"/>
        <v>800000</v>
      </c>
      <c r="H6005" s="168">
        <f t="shared" si="2671"/>
        <v>725000</v>
      </c>
      <c r="I6005" s="168">
        <f t="shared" si="2674"/>
        <v>2425000</v>
      </c>
      <c r="J6005" s="168">
        <f>SUM(J6006:J6007)</f>
        <v>200000</v>
      </c>
      <c r="K6005" s="168">
        <f>SUM(K6006:K6007)</f>
        <v>700000</v>
      </c>
      <c r="L6005" s="168">
        <f>SUM(L6006:L6007)</f>
        <v>800000</v>
      </c>
      <c r="M6005" s="168">
        <f>SUM(M6006:M6007)</f>
        <v>725000</v>
      </c>
      <c r="N6005" s="168">
        <f t="shared" si="2675"/>
        <v>0</v>
      </c>
      <c r="O6005" s="168">
        <f>SUM(O6006:O6007)</f>
        <v>0</v>
      </c>
      <c r="P6005" s="168">
        <f>SUM(P6006:P6007)</f>
        <v>0</v>
      </c>
      <c r="Q6005" s="168">
        <f>SUM(Q6006:Q6007)</f>
        <v>0</v>
      </c>
      <c r="R6005" s="168">
        <f>SUM(R6006:R6007)</f>
        <v>0</v>
      </c>
      <c r="S6005" s="168">
        <f t="shared" si="2676"/>
        <v>0</v>
      </c>
      <c r="T6005" s="168">
        <f>SUM(T6006:T6007)</f>
        <v>0</v>
      </c>
      <c r="U6005" s="168">
        <f>SUM(U6006:U6007)</f>
        <v>0</v>
      </c>
      <c r="V6005" s="168">
        <f>SUM(V6006:V6007)</f>
        <v>0</v>
      </c>
      <c r="W6005" s="168">
        <f>SUM(W6006:W6007)</f>
        <v>0</v>
      </c>
    </row>
    <row r="6006" spans="2:23" ht="31.5" thickTop="1" thickBot="1">
      <c r="B6006" s="164" t="s">
        <v>124</v>
      </c>
      <c r="C6006" s="172" t="s">
        <v>156</v>
      </c>
      <c r="D6006" s="168">
        <f t="shared" si="2672"/>
        <v>2125000</v>
      </c>
      <c r="E6006" s="168">
        <f t="shared" si="2673"/>
        <v>200000</v>
      </c>
      <c r="F6006" s="168">
        <f t="shared" si="2673"/>
        <v>400000</v>
      </c>
      <c r="G6006" s="168">
        <f t="shared" si="2673"/>
        <v>800000</v>
      </c>
      <c r="H6006" s="168">
        <f t="shared" si="2671"/>
        <v>725000</v>
      </c>
      <c r="I6006" s="168">
        <f t="shared" si="2674"/>
        <v>2125000</v>
      </c>
      <c r="J6006" s="168">
        <v>200000</v>
      </c>
      <c r="K6006" s="168">
        <v>400000</v>
      </c>
      <c r="L6006" s="168">
        <v>800000</v>
      </c>
      <c r="M6006" s="168">
        <v>725000</v>
      </c>
      <c r="N6006" s="168">
        <f t="shared" si="2675"/>
        <v>0</v>
      </c>
      <c r="O6006" s="168">
        <v>0</v>
      </c>
      <c r="P6006" s="168">
        <v>0</v>
      </c>
      <c r="Q6006" s="168">
        <v>0</v>
      </c>
      <c r="R6006" s="168">
        <v>0</v>
      </c>
      <c r="S6006" s="168">
        <f t="shared" si="2676"/>
        <v>0</v>
      </c>
      <c r="T6006" s="168">
        <v>0</v>
      </c>
      <c r="U6006" s="168">
        <v>0</v>
      </c>
      <c r="V6006" s="168">
        <v>0</v>
      </c>
      <c r="W6006" s="168">
        <v>0</v>
      </c>
    </row>
    <row r="6007" spans="2:23" ht="31.5" thickTop="1" thickBot="1">
      <c r="B6007" s="164" t="s">
        <v>124</v>
      </c>
      <c r="C6007" s="172" t="s">
        <v>157</v>
      </c>
      <c r="D6007" s="168">
        <f t="shared" si="2672"/>
        <v>300000</v>
      </c>
      <c r="E6007" s="168">
        <f t="shared" si="2673"/>
        <v>0</v>
      </c>
      <c r="F6007" s="168">
        <f t="shared" si="2673"/>
        <v>300000</v>
      </c>
      <c r="G6007" s="168">
        <f t="shared" si="2673"/>
        <v>0</v>
      </c>
      <c r="H6007" s="168">
        <f t="shared" si="2671"/>
        <v>0</v>
      </c>
      <c r="I6007" s="168">
        <f t="shared" si="2674"/>
        <v>300000</v>
      </c>
      <c r="J6007" s="168">
        <v>0</v>
      </c>
      <c r="K6007" s="168">
        <v>300000</v>
      </c>
      <c r="L6007" s="168">
        <v>0</v>
      </c>
      <c r="M6007" s="168">
        <v>0</v>
      </c>
      <c r="N6007" s="168">
        <f t="shared" si="2675"/>
        <v>0</v>
      </c>
      <c r="O6007" s="168">
        <v>0</v>
      </c>
      <c r="P6007" s="168">
        <v>0</v>
      </c>
      <c r="Q6007" s="168">
        <v>0</v>
      </c>
      <c r="R6007" s="168">
        <v>0</v>
      </c>
      <c r="S6007" s="168">
        <f t="shared" si="2676"/>
        <v>0</v>
      </c>
      <c r="T6007" s="168">
        <v>0</v>
      </c>
      <c r="U6007" s="168">
        <v>0</v>
      </c>
      <c r="V6007" s="168">
        <v>0</v>
      </c>
      <c r="W6007" s="168">
        <v>0</v>
      </c>
    </row>
    <row r="6008" spans="2:23" ht="16.5" thickTop="1" thickBot="1">
      <c r="B6008" s="164" t="s">
        <v>124</v>
      </c>
      <c r="C6008" s="170" t="s">
        <v>121</v>
      </c>
      <c r="D6008" s="168">
        <f t="shared" si="2672"/>
        <v>205000</v>
      </c>
      <c r="E6008" s="168">
        <f t="shared" si="2673"/>
        <v>10000</v>
      </c>
      <c r="F6008" s="168">
        <f t="shared" si="2673"/>
        <v>100000</v>
      </c>
      <c r="G6008" s="168">
        <f t="shared" si="2673"/>
        <v>95000</v>
      </c>
      <c r="H6008" s="168">
        <f t="shared" si="2671"/>
        <v>0</v>
      </c>
      <c r="I6008" s="168">
        <f t="shared" si="2674"/>
        <v>205000</v>
      </c>
      <c r="J6008" s="168">
        <v>10000</v>
      </c>
      <c r="K6008" s="168">
        <v>100000</v>
      </c>
      <c r="L6008" s="168">
        <v>95000</v>
      </c>
      <c r="M6008" s="168">
        <v>0</v>
      </c>
      <c r="N6008" s="168">
        <f t="shared" si="2675"/>
        <v>0</v>
      </c>
      <c r="O6008" s="168">
        <v>0</v>
      </c>
      <c r="P6008" s="168">
        <v>0</v>
      </c>
      <c r="Q6008" s="168">
        <v>0</v>
      </c>
      <c r="R6008" s="168">
        <v>0</v>
      </c>
      <c r="S6008" s="168">
        <f t="shared" si="2676"/>
        <v>0</v>
      </c>
      <c r="T6008" s="168">
        <v>0</v>
      </c>
      <c r="U6008" s="168">
        <v>0</v>
      </c>
      <c r="V6008" s="168">
        <v>0</v>
      </c>
      <c r="W6008" s="168">
        <v>0</v>
      </c>
    </row>
    <row r="6009" spans="2:23" ht="16.5" thickTop="1" thickBot="1">
      <c r="B6009" s="164" t="s">
        <v>2007</v>
      </c>
      <c r="C6009" s="169" t="s">
        <v>2008</v>
      </c>
      <c r="D6009" s="168">
        <f t="shared" si="2672"/>
        <v>500000</v>
      </c>
      <c r="E6009" s="168">
        <f t="shared" si="2673"/>
        <v>38000</v>
      </c>
      <c r="F6009" s="168">
        <f t="shared" si="2673"/>
        <v>39700</v>
      </c>
      <c r="G6009" s="168">
        <f t="shared" si="2673"/>
        <v>399800</v>
      </c>
      <c r="H6009" s="168">
        <f t="shared" si="2671"/>
        <v>22500</v>
      </c>
      <c r="I6009" s="168">
        <f t="shared" si="2674"/>
        <v>500000</v>
      </c>
      <c r="J6009" s="168">
        <f>SUM(J6010,J6016)</f>
        <v>38000</v>
      </c>
      <c r="K6009" s="168">
        <f>SUM(K6010,K6016)</f>
        <v>39700</v>
      </c>
      <c r="L6009" s="168">
        <f>SUM(L6010,L6016)</f>
        <v>399800</v>
      </c>
      <c r="M6009" s="168">
        <f>SUM(M6010,M6016)</f>
        <v>22500</v>
      </c>
      <c r="N6009" s="168">
        <f t="shared" si="2675"/>
        <v>0</v>
      </c>
      <c r="O6009" s="168">
        <f>SUM(O6010,O6016)</f>
        <v>0</v>
      </c>
      <c r="P6009" s="168">
        <f>SUM(P6010,P6016)</f>
        <v>0</v>
      </c>
      <c r="Q6009" s="168">
        <f>SUM(Q6010,Q6016)</f>
        <v>0</v>
      </c>
      <c r="R6009" s="168">
        <f>SUM(R6010,R6016)</f>
        <v>0</v>
      </c>
      <c r="S6009" s="168">
        <f t="shared" si="2676"/>
        <v>0</v>
      </c>
      <c r="T6009" s="168">
        <f>SUM(T6010,T6016)</f>
        <v>0</v>
      </c>
      <c r="U6009" s="168">
        <f>SUM(U6010,U6016)</f>
        <v>0</v>
      </c>
      <c r="V6009" s="168">
        <f>SUM(V6010,V6016)</f>
        <v>0</v>
      </c>
      <c r="W6009" s="168">
        <f>SUM(W6010,W6016)</f>
        <v>0</v>
      </c>
    </row>
    <row r="6010" spans="2:23" ht="16.5" thickTop="1" thickBot="1">
      <c r="B6010" s="164" t="s">
        <v>124</v>
      </c>
      <c r="C6010" s="170" t="s">
        <v>96</v>
      </c>
      <c r="D6010" s="168">
        <f t="shared" si="2672"/>
        <v>484500</v>
      </c>
      <c r="E6010" s="168">
        <f t="shared" si="2673"/>
        <v>22500</v>
      </c>
      <c r="F6010" s="168">
        <f t="shared" si="2673"/>
        <v>39700</v>
      </c>
      <c r="G6010" s="168">
        <f t="shared" si="2673"/>
        <v>399800</v>
      </c>
      <c r="H6010" s="168">
        <f t="shared" si="2671"/>
        <v>22500</v>
      </c>
      <c r="I6010" s="168">
        <f t="shared" si="2674"/>
        <v>484500</v>
      </c>
      <c r="J6010" s="168">
        <f>SUM(J6011:J6014)</f>
        <v>22500</v>
      </c>
      <c r="K6010" s="168">
        <f>SUM(K6011:K6014)</f>
        <v>39700</v>
      </c>
      <c r="L6010" s="168">
        <f>SUM(L6011:L6014)</f>
        <v>399800</v>
      </c>
      <c r="M6010" s="168">
        <f>SUM(M6011:M6014)</f>
        <v>22500</v>
      </c>
      <c r="N6010" s="168">
        <f t="shared" si="2675"/>
        <v>0</v>
      </c>
      <c r="O6010" s="168">
        <f>SUM(O6011:O6014)</f>
        <v>0</v>
      </c>
      <c r="P6010" s="168">
        <f>SUM(P6011:P6014)</f>
        <v>0</v>
      </c>
      <c r="Q6010" s="168">
        <f>SUM(Q6011:Q6014)</f>
        <v>0</v>
      </c>
      <c r="R6010" s="168">
        <f>SUM(R6011:R6014)</f>
        <v>0</v>
      </c>
      <c r="S6010" s="168">
        <f t="shared" si="2676"/>
        <v>0</v>
      </c>
      <c r="T6010" s="168">
        <f>SUM(T6011:T6014)</f>
        <v>0</v>
      </c>
      <c r="U6010" s="168">
        <f>SUM(U6011:U6014)</f>
        <v>0</v>
      </c>
      <c r="V6010" s="168">
        <f>SUM(V6011:V6014)</f>
        <v>0</v>
      </c>
      <c r="W6010" s="168">
        <f>SUM(W6011:W6014)</f>
        <v>0</v>
      </c>
    </row>
    <row r="6011" spans="2:23" ht="16.5" thickTop="1" thickBot="1">
      <c r="B6011" s="164" t="s">
        <v>124</v>
      </c>
      <c r="C6011" s="171" t="s">
        <v>97</v>
      </c>
      <c r="D6011" s="168">
        <f t="shared" si="2672"/>
        <v>90000</v>
      </c>
      <c r="E6011" s="168">
        <f t="shared" si="2673"/>
        <v>22500</v>
      </c>
      <c r="F6011" s="168">
        <f t="shared" si="2673"/>
        <v>22500</v>
      </c>
      <c r="G6011" s="168">
        <f t="shared" si="2673"/>
        <v>22500</v>
      </c>
      <c r="H6011" s="168">
        <f t="shared" si="2671"/>
        <v>22500</v>
      </c>
      <c r="I6011" s="168">
        <f t="shared" si="2674"/>
        <v>90000</v>
      </c>
      <c r="J6011" s="168">
        <v>22500</v>
      </c>
      <c r="K6011" s="168">
        <v>22500</v>
      </c>
      <c r="L6011" s="168">
        <v>22500</v>
      </c>
      <c r="M6011" s="168">
        <v>22500</v>
      </c>
      <c r="N6011" s="168">
        <f t="shared" si="2675"/>
        <v>0</v>
      </c>
      <c r="O6011" s="168">
        <v>0</v>
      </c>
      <c r="P6011" s="168">
        <v>0</v>
      </c>
      <c r="Q6011" s="168">
        <v>0</v>
      </c>
      <c r="R6011" s="168">
        <v>0</v>
      </c>
      <c r="S6011" s="168">
        <f t="shared" si="2676"/>
        <v>0</v>
      </c>
      <c r="T6011" s="168">
        <v>0</v>
      </c>
      <c r="U6011" s="168">
        <v>0</v>
      </c>
      <c r="V6011" s="168">
        <v>0</v>
      </c>
      <c r="W6011" s="168">
        <v>0</v>
      </c>
    </row>
    <row r="6012" spans="2:23" ht="16.5" thickTop="1" thickBot="1">
      <c r="B6012" s="164" t="s">
        <v>124</v>
      </c>
      <c r="C6012" s="171" t="s">
        <v>98</v>
      </c>
      <c r="D6012" s="168">
        <f t="shared" si="2672"/>
        <v>377300</v>
      </c>
      <c r="E6012" s="168">
        <f t="shared" si="2673"/>
        <v>0</v>
      </c>
      <c r="F6012" s="168">
        <f t="shared" si="2673"/>
        <v>0</v>
      </c>
      <c r="G6012" s="168">
        <f t="shared" si="2673"/>
        <v>377300</v>
      </c>
      <c r="H6012" s="168">
        <f t="shared" si="2671"/>
        <v>0</v>
      </c>
      <c r="I6012" s="168">
        <f t="shared" si="2674"/>
        <v>377300</v>
      </c>
      <c r="J6012" s="168">
        <v>0</v>
      </c>
      <c r="K6012" s="168">
        <v>0</v>
      </c>
      <c r="L6012" s="168">
        <v>377300</v>
      </c>
      <c r="M6012" s="168">
        <v>0</v>
      </c>
      <c r="N6012" s="168">
        <f t="shared" si="2675"/>
        <v>0</v>
      </c>
      <c r="O6012" s="168">
        <v>0</v>
      </c>
      <c r="P6012" s="168">
        <v>0</v>
      </c>
      <c r="Q6012" s="168">
        <v>0</v>
      </c>
      <c r="R6012" s="168">
        <v>0</v>
      </c>
      <c r="S6012" s="168">
        <f t="shared" si="2676"/>
        <v>0</v>
      </c>
      <c r="T6012" s="168">
        <v>0</v>
      </c>
      <c r="U6012" s="168">
        <v>0</v>
      </c>
      <c r="V6012" s="168">
        <v>0</v>
      </c>
      <c r="W6012" s="168">
        <v>0</v>
      </c>
    </row>
    <row r="6013" spans="2:23" ht="16.5" thickTop="1" thickBot="1">
      <c r="B6013" s="164" t="s">
        <v>124</v>
      </c>
      <c r="C6013" s="171" t="s">
        <v>101</v>
      </c>
      <c r="D6013" s="168">
        <f t="shared" si="2672"/>
        <v>0</v>
      </c>
      <c r="E6013" s="168">
        <f t="shared" si="2673"/>
        <v>0</v>
      </c>
      <c r="F6013" s="168">
        <f t="shared" si="2673"/>
        <v>0</v>
      </c>
      <c r="G6013" s="168">
        <f t="shared" si="2673"/>
        <v>0</v>
      </c>
      <c r="H6013" s="168">
        <f t="shared" si="2671"/>
        <v>0</v>
      </c>
      <c r="I6013" s="168">
        <f t="shared" si="2674"/>
        <v>0</v>
      </c>
      <c r="J6013" s="168">
        <v>0</v>
      </c>
      <c r="K6013" s="168">
        <v>0</v>
      </c>
      <c r="L6013" s="168">
        <v>0</v>
      </c>
      <c r="M6013" s="168">
        <v>0</v>
      </c>
      <c r="N6013" s="168">
        <f t="shared" si="2675"/>
        <v>0</v>
      </c>
      <c r="O6013" s="168">
        <v>0</v>
      </c>
      <c r="P6013" s="168">
        <v>0</v>
      </c>
      <c r="Q6013" s="168">
        <v>0</v>
      </c>
      <c r="R6013" s="168">
        <v>0</v>
      </c>
      <c r="S6013" s="168">
        <f t="shared" si="2676"/>
        <v>0</v>
      </c>
      <c r="T6013" s="168">
        <v>0</v>
      </c>
      <c r="U6013" s="168">
        <v>0</v>
      </c>
      <c r="V6013" s="168">
        <v>0</v>
      </c>
      <c r="W6013" s="168">
        <v>0</v>
      </c>
    </row>
    <row r="6014" spans="2:23" ht="16.5" thickTop="1" thickBot="1">
      <c r="B6014" s="164" t="s">
        <v>124</v>
      </c>
      <c r="C6014" s="171" t="s">
        <v>102</v>
      </c>
      <c r="D6014" s="168">
        <f t="shared" si="2672"/>
        <v>17200</v>
      </c>
      <c r="E6014" s="168">
        <f t="shared" si="2673"/>
        <v>0</v>
      </c>
      <c r="F6014" s="168">
        <f t="shared" si="2673"/>
        <v>17200</v>
      </c>
      <c r="G6014" s="168">
        <f t="shared" si="2673"/>
        <v>0</v>
      </c>
      <c r="H6014" s="168">
        <f t="shared" si="2671"/>
        <v>0</v>
      </c>
      <c r="I6014" s="168">
        <f t="shared" si="2674"/>
        <v>17200</v>
      </c>
      <c r="J6014" s="168">
        <f>SUM(J6015)</f>
        <v>0</v>
      </c>
      <c r="K6014" s="168">
        <f>SUM(K6015)</f>
        <v>17200</v>
      </c>
      <c r="L6014" s="168">
        <f>SUM(L6015)</f>
        <v>0</v>
      </c>
      <c r="M6014" s="168">
        <f>SUM(M6015)</f>
        <v>0</v>
      </c>
      <c r="N6014" s="168">
        <f t="shared" si="2675"/>
        <v>0</v>
      </c>
      <c r="O6014" s="168">
        <f>SUM(O6015)</f>
        <v>0</v>
      </c>
      <c r="P6014" s="168">
        <f>SUM(P6015)</f>
        <v>0</v>
      </c>
      <c r="Q6014" s="168">
        <f>SUM(Q6015)</f>
        <v>0</v>
      </c>
      <c r="R6014" s="168">
        <f>SUM(R6015)</f>
        <v>0</v>
      </c>
      <c r="S6014" s="168">
        <f t="shared" si="2676"/>
        <v>0</v>
      </c>
      <c r="T6014" s="168">
        <f>SUM(T6015)</f>
        <v>0</v>
      </c>
      <c r="U6014" s="168">
        <f>SUM(U6015)</f>
        <v>0</v>
      </c>
      <c r="V6014" s="168">
        <f>SUM(V6015)</f>
        <v>0</v>
      </c>
      <c r="W6014" s="168">
        <f>SUM(W6015)</f>
        <v>0</v>
      </c>
    </row>
    <row r="6015" spans="2:23" ht="31.5" thickTop="1" thickBot="1">
      <c r="B6015" s="164" t="s">
        <v>124</v>
      </c>
      <c r="C6015" s="172" t="s">
        <v>156</v>
      </c>
      <c r="D6015" s="168">
        <f t="shared" si="2672"/>
        <v>17200</v>
      </c>
      <c r="E6015" s="168">
        <f t="shared" si="2673"/>
        <v>0</v>
      </c>
      <c r="F6015" s="168">
        <f t="shared" si="2673"/>
        <v>17200</v>
      </c>
      <c r="G6015" s="168">
        <f t="shared" si="2673"/>
        <v>0</v>
      </c>
      <c r="H6015" s="168">
        <f t="shared" si="2671"/>
        <v>0</v>
      </c>
      <c r="I6015" s="168">
        <f t="shared" si="2674"/>
        <v>17200</v>
      </c>
      <c r="J6015" s="168">
        <v>0</v>
      </c>
      <c r="K6015" s="168">
        <v>17200</v>
      </c>
      <c r="L6015" s="168">
        <v>0</v>
      </c>
      <c r="M6015" s="168">
        <v>0</v>
      </c>
      <c r="N6015" s="168">
        <f t="shared" si="2675"/>
        <v>0</v>
      </c>
      <c r="O6015" s="168">
        <v>0</v>
      </c>
      <c r="P6015" s="168">
        <v>0</v>
      </c>
      <c r="Q6015" s="168">
        <v>0</v>
      </c>
      <c r="R6015" s="168">
        <v>0</v>
      </c>
      <c r="S6015" s="168">
        <f t="shared" si="2676"/>
        <v>0</v>
      </c>
      <c r="T6015" s="168">
        <v>0</v>
      </c>
      <c r="U6015" s="168">
        <v>0</v>
      </c>
      <c r="V6015" s="168">
        <v>0</v>
      </c>
      <c r="W6015" s="168">
        <v>0</v>
      </c>
    </row>
    <row r="6016" spans="2:23" ht="16.5" thickTop="1" thickBot="1">
      <c r="B6016" s="164" t="s">
        <v>124</v>
      </c>
      <c r="C6016" s="170" t="s">
        <v>121</v>
      </c>
      <c r="D6016" s="168">
        <f t="shared" si="2672"/>
        <v>15500</v>
      </c>
      <c r="E6016" s="168">
        <f t="shared" si="2673"/>
        <v>15500</v>
      </c>
      <c r="F6016" s="168">
        <f t="shared" si="2673"/>
        <v>0</v>
      </c>
      <c r="G6016" s="168">
        <f t="shared" si="2673"/>
        <v>0</v>
      </c>
      <c r="H6016" s="168">
        <f t="shared" si="2671"/>
        <v>0</v>
      </c>
      <c r="I6016" s="168">
        <f t="shared" si="2674"/>
        <v>15500</v>
      </c>
      <c r="J6016" s="168">
        <v>15500</v>
      </c>
      <c r="K6016" s="168">
        <v>0</v>
      </c>
      <c r="L6016" s="168">
        <v>0</v>
      </c>
      <c r="M6016" s="168">
        <v>0</v>
      </c>
      <c r="N6016" s="168">
        <f t="shared" si="2675"/>
        <v>0</v>
      </c>
      <c r="O6016" s="168">
        <v>0</v>
      </c>
      <c r="P6016" s="168">
        <v>0</v>
      </c>
      <c r="Q6016" s="168">
        <v>0</v>
      </c>
      <c r="R6016" s="168">
        <v>0</v>
      </c>
      <c r="S6016" s="168">
        <f t="shared" si="2676"/>
        <v>0</v>
      </c>
      <c r="T6016" s="168">
        <v>0</v>
      </c>
      <c r="U6016" s="168">
        <v>0</v>
      </c>
      <c r="V6016" s="168">
        <v>0</v>
      </c>
      <c r="W6016" s="168">
        <v>0</v>
      </c>
    </row>
    <row r="6017" spans="2:23" ht="16.5" thickTop="1" thickBot="1">
      <c r="B6017" s="164" t="s">
        <v>2009</v>
      </c>
      <c r="C6017" s="167" t="s">
        <v>2010</v>
      </c>
      <c r="D6017" s="168">
        <f t="shared" si="2672"/>
        <v>2150000</v>
      </c>
      <c r="E6017" s="168">
        <f t="shared" si="2673"/>
        <v>569000</v>
      </c>
      <c r="F6017" s="168">
        <f t="shared" si="2673"/>
        <v>551000</v>
      </c>
      <c r="G6017" s="168">
        <f t="shared" si="2673"/>
        <v>515000</v>
      </c>
      <c r="H6017" s="168">
        <f t="shared" si="2671"/>
        <v>515000</v>
      </c>
      <c r="I6017" s="168">
        <f t="shared" si="2674"/>
        <v>2150000</v>
      </c>
      <c r="J6017" s="168">
        <f>SUM(J6018,J6026)</f>
        <v>569000</v>
      </c>
      <c r="K6017" s="168">
        <f>SUM(K6018,K6026)</f>
        <v>551000</v>
      </c>
      <c r="L6017" s="168">
        <f>SUM(L6018,L6026)</f>
        <v>515000</v>
      </c>
      <c r="M6017" s="168">
        <f>SUM(M6018,M6026)</f>
        <v>515000</v>
      </c>
      <c r="N6017" s="168">
        <f t="shared" si="2675"/>
        <v>0</v>
      </c>
      <c r="O6017" s="168">
        <f>SUM(O6018,O6026)</f>
        <v>0</v>
      </c>
      <c r="P6017" s="168">
        <f>SUM(P6018,P6026)</f>
        <v>0</v>
      </c>
      <c r="Q6017" s="168">
        <f>SUM(Q6018,Q6026)</f>
        <v>0</v>
      </c>
      <c r="R6017" s="168">
        <f>SUM(R6018,R6026)</f>
        <v>0</v>
      </c>
      <c r="S6017" s="168">
        <f t="shared" si="2676"/>
        <v>0</v>
      </c>
      <c r="T6017" s="168">
        <f>SUM(T6018,T6026)</f>
        <v>0</v>
      </c>
      <c r="U6017" s="168">
        <f>SUM(U6018,U6026)</f>
        <v>0</v>
      </c>
      <c r="V6017" s="168">
        <f>SUM(V6018,V6026)</f>
        <v>0</v>
      </c>
      <c r="W6017" s="168">
        <f>SUM(W6018,W6026)</f>
        <v>0</v>
      </c>
    </row>
    <row r="6018" spans="2:23" ht="16.5" thickTop="1" thickBot="1">
      <c r="B6018" s="164" t="s">
        <v>124</v>
      </c>
      <c r="C6018" s="169" t="s">
        <v>96</v>
      </c>
      <c r="D6018" s="168">
        <f t="shared" si="2672"/>
        <v>1995000</v>
      </c>
      <c r="E6018" s="168">
        <f t="shared" si="2673"/>
        <v>507000</v>
      </c>
      <c r="F6018" s="168">
        <f t="shared" si="2673"/>
        <v>520000</v>
      </c>
      <c r="G6018" s="168">
        <f t="shared" si="2673"/>
        <v>484000</v>
      </c>
      <c r="H6018" s="168">
        <f t="shared" si="2671"/>
        <v>484000</v>
      </c>
      <c r="I6018" s="168">
        <f t="shared" si="2674"/>
        <v>1995000</v>
      </c>
      <c r="J6018" s="168">
        <f>SUM(J6019:J6021,J6024)</f>
        <v>507000</v>
      </c>
      <c r="K6018" s="168">
        <f>SUM(K6019:K6021,K6024)</f>
        <v>520000</v>
      </c>
      <c r="L6018" s="168">
        <f>SUM(L6019:L6021,L6024)</f>
        <v>484000</v>
      </c>
      <c r="M6018" s="168">
        <f>SUM(M6019:M6021,M6024)</f>
        <v>484000</v>
      </c>
      <c r="N6018" s="168">
        <f t="shared" si="2675"/>
        <v>0</v>
      </c>
      <c r="O6018" s="168">
        <f>SUM(O6019:O6021,O6024)</f>
        <v>0</v>
      </c>
      <c r="P6018" s="168">
        <f>SUM(P6019:P6021,P6024)</f>
        <v>0</v>
      </c>
      <c r="Q6018" s="168">
        <f>SUM(Q6019:Q6021,Q6024)</f>
        <v>0</v>
      </c>
      <c r="R6018" s="168">
        <f>SUM(R6019:R6021,R6024)</f>
        <v>0</v>
      </c>
      <c r="S6018" s="168">
        <f t="shared" si="2676"/>
        <v>0</v>
      </c>
      <c r="T6018" s="168">
        <f>SUM(T6019:T6021,T6024)</f>
        <v>0</v>
      </c>
      <c r="U6018" s="168">
        <f>SUM(U6019:U6021,U6024)</f>
        <v>0</v>
      </c>
      <c r="V6018" s="168">
        <f>SUM(V6019:V6021,V6024)</f>
        <v>0</v>
      </c>
      <c r="W6018" s="168">
        <f>SUM(W6019:W6021,W6024)</f>
        <v>0</v>
      </c>
    </row>
    <row r="6019" spans="2:23" ht="16.5" thickTop="1" thickBot="1">
      <c r="B6019" s="164" t="s">
        <v>124</v>
      </c>
      <c r="C6019" s="170" t="s">
        <v>97</v>
      </c>
      <c r="D6019" s="168">
        <f t="shared" si="2672"/>
        <v>1420000</v>
      </c>
      <c r="E6019" s="168">
        <f t="shared" si="2673"/>
        <v>355000</v>
      </c>
      <c r="F6019" s="168">
        <f t="shared" si="2673"/>
        <v>355000</v>
      </c>
      <c r="G6019" s="168">
        <f t="shared" si="2673"/>
        <v>355000</v>
      </c>
      <c r="H6019" s="168">
        <f t="shared" si="2671"/>
        <v>355000</v>
      </c>
      <c r="I6019" s="168">
        <f t="shared" si="2674"/>
        <v>1420000</v>
      </c>
      <c r="J6019" s="168">
        <v>355000</v>
      </c>
      <c r="K6019" s="168">
        <v>355000</v>
      </c>
      <c r="L6019" s="168">
        <v>355000</v>
      </c>
      <c r="M6019" s="168">
        <v>355000</v>
      </c>
      <c r="N6019" s="168">
        <f t="shared" si="2675"/>
        <v>0</v>
      </c>
      <c r="O6019" s="168">
        <v>0</v>
      </c>
      <c r="P6019" s="168">
        <v>0</v>
      </c>
      <c r="Q6019" s="168">
        <v>0</v>
      </c>
      <c r="R6019" s="168">
        <v>0</v>
      </c>
      <c r="S6019" s="168">
        <f t="shared" si="2676"/>
        <v>0</v>
      </c>
      <c r="T6019" s="168">
        <v>0</v>
      </c>
      <c r="U6019" s="168">
        <v>0</v>
      </c>
      <c r="V6019" s="168">
        <v>0</v>
      </c>
      <c r="W6019" s="168">
        <v>0</v>
      </c>
    </row>
    <row r="6020" spans="2:23" ht="16.5" thickTop="1" thickBot="1">
      <c r="B6020" s="164" t="s">
        <v>124</v>
      </c>
      <c r="C6020" s="170" t="s">
        <v>98</v>
      </c>
      <c r="D6020" s="168">
        <f t="shared" si="2672"/>
        <v>520000</v>
      </c>
      <c r="E6020" s="168">
        <f t="shared" si="2673"/>
        <v>142000</v>
      </c>
      <c r="F6020" s="168">
        <f t="shared" si="2673"/>
        <v>140000</v>
      </c>
      <c r="G6020" s="168">
        <f t="shared" si="2673"/>
        <v>119000</v>
      </c>
      <c r="H6020" s="168">
        <f t="shared" si="2671"/>
        <v>119000</v>
      </c>
      <c r="I6020" s="168">
        <f t="shared" si="2674"/>
        <v>520000</v>
      </c>
      <c r="J6020" s="168">
        <v>142000</v>
      </c>
      <c r="K6020" s="168">
        <v>140000</v>
      </c>
      <c r="L6020" s="168">
        <v>119000</v>
      </c>
      <c r="M6020" s="168">
        <v>119000</v>
      </c>
      <c r="N6020" s="168">
        <f t="shared" si="2675"/>
        <v>0</v>
      </c>
      <c r="O6020" s="168">
        <v>0</v>
      </c>
      <c r="P6020" s="168">
        <v>0</v>
      </c>
      <c r="Q6020" s="168">
        <v>0</v>
      </c>
      <c r="R6020" s="168">
        <v>0</v>
      </c>
      <c r="S6020" s="168">
        <f t="shared" si="2676"/>
        <v>0</v>
      </c>
      <c r="T6020" s="168">
        <v>0</v>
      </c>
      <c r="U6020" s="168">
        <v>0</v>
      </c>
      <c r="V6020" s="168">
        <v>0</v>
      </c>
      <c r="W6020" s="168">
        <v>0</v>
      </c>
    </row>
    <row r="6021" spans="2:23" ht="16.5" thickTop="1" thickBot="1">
      <c r="B6021" s="164" t="s">
        <v>124</v>
      </c>
      <c r="C6021" s="170" t="s">
        <v>15</v>
      </c>
      <c r="D6021" s="168">
        <f t="shared" si="2672"/>
        <v>15000</v>
      </c>
      <c r="E6021" s="168">
        <f t="shared" si="2673"/>
        <v>0</v>
      </c>
      <c r="F6021" s="168">
        <f t="shared" si="2673"/>
        <v>15000</v>
      </c>
      <c r="G6021" s="168">
        <f t="shared" si="2673"/>
        <v>0</v>
      </c>
      <c r="H6021" s="168">
        <f t="shared" si="2673"/>
        <v>0</v>
      </c>
      <c r="I6021" s="168">
        <f t="shared" si="2674"/>
        <v>15000</v>
      </c>
      <c r="J6021" s="168">
        <f t="shared" ref="J6021:M6022" si="2689">SUM(J6022)</f>
        <v>0</v>
      </c>
      <c r="K6021" s="168">
        <f t="shared" si="2689"/>
        <v>15000</v>
      </c>
      <c r="L6021" s="168">
        <f t="shared" si="2689"/>
        <v>0</v>
      </c>
      <c r="M6021" s="168">
        <f t="shared" si="2689"/>
        <v>0</v>
      </c>
      <c r="N6021" s="168">
        <f t="shared" si="2675"/>
        <v>0</v>
      </c>
      <c r="O6021" s="168">
        <f t="shared" ref="O6021:R6022" si="2690">SUM(O6022)</f>
        <v>0</v>
      </c>
      <c r="P6021" s="168">
        <f t="shared" si="2690"/>
        <v>0</v>
      </c>
      <c r="Q6021" s="168">
        <f t="shared" si="2690"/>
        <v>0</v>
      </c>
      <c r="R6021" s="168">
        <f t="shared" si="2690"/>
        <v>0</v>
      </c>
      <c r="S6021" s="168">
        <f t="shared" si="2676"/>
        <v>0</v>
      </c>
      <c r="T6021" s="168">
        <f t="shared" ref="T6021:W6022" si="2691">SUM(T6022)</f>
        <v>0</v>
      </c>
      <c r="U6021" s="168">
        <f t="shared" si="2691"/>
        <v>0</v>
      </c>
      <c r="V6021" s="168">
        <f t="shared" si="2691"/>
        <v>0</v>
      </c>
      <c r="W6021" s="168">
        <f t="shared" si="2691"/>
        <v>0</v>
      </c>
    </row>
    <row r="6022" spans="2:23" ht="16.5" thickTop="1" thickBot="1">
      <c r="B6022" s="164" t="s">
        <v>124</v>
      </c>
      <c r="C6022" s="171" t="s">
        <v>139</v>
      </c>
      <c r="D6022" s="168">
        <f t="shared" ref="D6022:D6085" si="2692">SUM(E6022:H6022)</f>
        <v>15000</v>
      </c>
      <c r="E6022" s="168">
        <f t="shared" ref="E6022:H6085" si="2693">SUM(J6022,O6022,T6022)</f>
        <v>0</v>
      </c>
      <c r="F6022" s="168">
        <f t="shared" si="2693"/>
        <v>15000</v>
      </c>
      <c r="G6022" s="168">
        <f t="shared" si="2693"/>
        <v>0</v>
      </c>
      <c r="H6022" s="168">
        <f t="shared" si="2693"/>
        <v>0</v>
      </c>
      <c r="I6022" s="168">
        <f t="shared" ref="I6022:I6085" si="2694">SUM(J6022:M6022)</f>
        <v>15000</v>
      </c>
      <c r="J6022" s="168">
        <f t="shared" si="2689"/>
        <v>0</v>
      </c>
      <c r="K6022" s="168">
        <f t="shared" si="2689"/>
        <v>15000</v>
      </c>
      <c r="L6022" s="168">
        <f t="shared" si="2689"/>
        <v>0</v>
      </c>
      <c r="M6022" s="168">
        <f t="shared" si="2689"/>
        <v>0</v>
      </c>
      <c r="N6022" s="168">
        <f t="shared" ref="N6022:N6085" si="2695">SUM(O6022:R6022)</f>
        <v>0</v>
      </c>
      <c r="O6022" s="168">
        <f t="shared" si="2690"/>
        <v>0</v>
      </c>
      <c r="P6022" s="168">
        <f t="shared" si="2690"/>
        <v>0</v>
      </c>
      <c r="Q6022" s="168">
        <f t="shared" si="2690"/>
        <v>0</v>
      </c>
      <c r="R6022" s="168">
        <f t="shared" si="2690"/>
        <v>0</v>
      </c>
      <c r="S6022" s="168">
        <f t="shared" ref="S6022:S6085" si="2696">SUM(T6022:W6022)</f>
        <v>0</v>
      </c>
      <c r="T6022" s="168">
        <f t="shared" si="2691"/>
        <v>0</v>
      </c>
      <c r="U6022" s="168">
        <f t="shared" si="2691"/>
        <v>0</v>
      </c>
      <c r="V6022" s="168">
        <f t="shared" si="2691"/>
        <v>0</v>
      </c>
      <c r="W6022" s="168">
        <f t="shared" si="2691"/>
        <v>0</v>
      </c>
    </row>
    <row r="6023" spans="2:23" ht="16.5" thickTop="1" thickBot="1">
      <c r="B6023" s="164" t="s">
        <v>124</v>
      </c>
      <c r="C6023" s="172" t="s">
        <v>138</v>
      </c>
      <c r="D6023" s="168">
        <f t="shared" si="2692"/>
        <v>15000</v>
      </c>
      <c r="E6023" s="168">
        <f t="shared" si="2693"/>
        <v>0</v>
      </c>
      <c r="F6023" s="168">
        <f t="shared" si="2693"/>
        <v>15000</v>
      </c>
      <c r="G6023" s="168">
        <f t="shared" si="2693"/>
        <v>0</v>
      </c>
      <c r="H6023" s="168">
        <f t="shared" si="2693"/>
        <v>0</v>
      </c>
      <c r="I6023" s="168">
        <f t="shared" si="2694"/>
        <v>15000</v>
      </c>
      <c r="J6023" s="168">
        <v>0</v>
      </c>
      <c r="K6023" s="168">
        <v>15000</v>
      </c>
      <c r="L6023" s="168">
        <v>0</v>
      </c>
      <c r="M6023" s="168">
        <v>0</v>
      </c>
      <c r="N6023" s="168">
        <f t="shared" si="2695"/>
        <v>0</v>
      </c>
      <c r="O6023" s="168">
        <v>0</v>
      </c>
      <c r="P6023" s="168">
        <v>0</v>
      </c>
      <c r="Q6023" s="168">
        <v>0</v>
      </c>
      <c r="R6023" s="168">
        <v>0</v>
      </c>
      <c r="S6023" s="168">
        <f t="shared" si="2696"/>
        <v>0</v>
      </c>
      <c r="T6023" s="168">
        <v>0</v>
      </c>
      <c r="U6023" s="168">
        <v>0</v>
      </c>
      <c r="V6023" s="168">
        <v>0</v>
      </c>
      <c r="W6023" s="168">
        <v>0</v>
      </c>
    </row>
    <row r="6024" spans="2:23" ht="16.5" thickTop="1" thickBot="1">
      <c r="B6024" s="164" t="s">
        <v>124</v>
      </c>
      <c r="C6024" s="170" t="s">
        <v>102</v>
      </c>
      <c r="D6024" s="168">
        <f t="shared" si="2692"/>
        <v>40000</v>
      </c>
      <c r="E6024" s="168">
        <f t="shared" si="2693"/>
        <v>10000</v>
      </c>
      <c r="F6024" s="168">
        <f t="shared" si="2693"/>
        <v>10000</v>
      </c>
      <c r="G6024" s="168">
        <f t="shared" si="2693"/>
        <v>10000</v>
      </c>
      <c r="H6024" s="168">
        <f t="shared" si="2693"/>
        <v>10000</v>
      </c>
      <c r="I6024" s="168">
        <f t="shared" si="2694"/>
        <v>40000</v>
      </c>
      <c r="J6024" s="168">
        <f>SUM(J6025)</f>
        <v>10000</v>
      </c>
      <c r="K6024" s="168">
        <f>SUM(K6025)</f>
        <v>10000</v>
      </c>
      <c r="L6024" s="168">
        <f>SUM(L6025)</f>
        <v>10000</v>
      </c>
      <c r="M6024" s="168">
        <f>SUM(M6025)</f>
        <v>10000</v>
      </c>
      <c r="N6024" s="168">
        <f t="shared" si="2695"/>
        <v>0</v>
      </c>
      <c r="O6024" s="168">
        <f>SUM(O6025)</f>
        <v>0</v>
      </c>
      <c r="P6024" s="168">
        <f>SUM(P6025)</f>
        <v>0</v>
      </c>
      <c r="Q6024" s="168">
        <f>SUM(Q6025)</f>
        <v>0</v>
      </c>
      <c r="R6024" s="168">
        <f>SUM(R6025)</f>
        <v>0</v>
      </c>
      <c r="S6024" s="168">
        <f t="shared" si="2696"/>
        <v>0</v>
      </c>
      <c r="T6024" s="168">
        <f>SUM(T6025)</f>
        <v>0</v>
      </c>
      <c r="U6024" s="168">
        <f>SUM(U6025)</f>
        <v>0</v>
      </c>
      <c r="V6024" s="168">
        <f>SUM(V6025)</f>
        <v>0</v>
      </c>
      <c r="W6024" s="168">
        <f>SUM(W6025)</f>
        <v>0</v>
      </c>
    </row>
    <row r="6025" spans="2:23" ht="31.5" thickTop="1" thickBot="1">
      <c r="B6025" s="164" t="s">
        <v>124</v>
      </c>
      <c r="C6025" s="171" t="s">
        <v>156</v>
      </c>
      <c r="D6025" s="168">
        <f t="shared" si="2692"/>
        <v>40000</v>
      </c>
      <c r="E6025" s="168">
        <f t="shared" si="2693"/>
        <v>10000</v>
      </c>
      <c r="F6025" s="168">
        <f t="shared" si="2693"/>
        <v>10000</v>
      </c>
      <c r="G6025" s="168">
        <f t="shared" si="2693"/>
        <v>10000</v>
      </c>
      <c r="H6025" s="168">
        <f t="shared" si="2693"/>
        <v>10000</v>
      </c>
      <c r="I6025" s="168">
        <f t="shared" si="2694"/>
        <v>40000</v>
      </c>
      <c r="J6025" s="168">
        <v>10000</v>
      </c>
      <c r="K6025" s="168">
        <v>10000</v>
      </c>
      <c r="L6025" s="168">
        <v>10000</v>
      </c>
      <c r="M6025" s="168">
        <v>10000</v>
      </c>
      <c r="N6025" s="168">
        <f t="shared" si="2695"/>
        <v>0</v>
      </c>
      <c r="O6025" s="168">
        <v>0</v>
      </c>
      <c r="P6025" s="168">
        <v>0</v>
      </c>
      <c r="Q6025" s="168">
        <v>0</v>
      </c>
      <c r="R6025" s="168">
        <v>0</v>
      </c>
      <c r="S6025" s="168">
        <f t="shared" si="2696"/>
        <v>0</v>
      </c>
      <c r="T6025" s="168">
        <v>0</v>
      </c>
      <c r="U6025" s="168">
        <v>0</v>
      </c>
      <c r="V6025" s="168">
        <v>0</v>
      </c>
      <c r="W6025" s="168">
        <v>0</v>
      </c>
    </row>
    <row r="6026" spans="2:23" ht="16.5" thickTop="1" thickBot="1">
      <c r="B6026" s="164" t="s">
        <v>124</v>
      </c>
      <c r="C6026" s="169" t="s">
        <v>121</v>
      </c>
      <c r="D6026" s="168">
        <f t="shared" si="2692"/>
        <v>155000</v>
      </c>
      <c r="E6026" s="168">
        <f t="shared" si="2693"/>
        <v>62000</v>
      </c>
      <c r="F6026" s="168">
        <f t="shared" si="2693"/>
        <v>31000</v>
      </c>
      <c r="G6026" s="168">
        <f t="shared" si="2693"/>
        <v>31000</v>
      </c>
      <c r="H6026" s="168">
        <f t="shared" si="2693"/>
        <v>31000</v>
      </c>
      <c r="I6026" s="168">
        <f t="shared" si="2694"/>
        <v>155000</v>
      </c>
      <c r="J6026" s="168">
        <v>62000</v>
      </c>
      <c r="K6026" s="168">
        <v>31000</v>
      </c>
      <c r="L6026" s="168">
        <v>31000</v>
      </c>
      <c r="M6026" s="168">
        <v>31000</v>
      </c>
      <c r="N6026" s="168">
        <f t="shared" si="2695"/>
        <v>0</v>
      </c>
      <c r="O6026" s="168">
        <v>0</v>
      </c>
      <c r="P6026" s="168">
        <v>0</v>
      </c>
      <c r="Q6026" s="168">
        <v>0</v>
      </c>
      <c r="R6026" s="168">
        <v>0</v>
      </c>
      <c r="S6026" s="168">
        <f t="shared" si="2696"/>
        <v>0</v>
      </c>
      <c r="T6026" s="168">
        <v>0</v>
      </c>
      <c r="U6026" s="168">
        <v>0</v>
      </c>
      <c r="V6026" s="168">
        <v>0</v>
      </c>
      <c r="W6026" s="168">
        <v>0</v>
      </c>
    </row>
    <row r="6027" spans="2:23" ht="16.5" thickTop="1" thickBot="1">
      <c r="B6027" s="164" t="s">
        <v>2011</v>
      </c>
      <c r="C6027" s="167" t="s">
        <v>2012</v>
      </c>
      <c r="D6027" s="168">
        <f t="shared" si="2692"/>
        <v>260000</v>
      </c>
      <c r="E6027" s="168">
        <f t="shared" si="2693"/>
        <v>67000</v>
      </c>
      <c r="F6027" s="168">
        <f t="shared" si="2693"/>
        <v>65000</v>
      </c>
      <c r="G6027" s="168">
        <f t="shared" si="2693"/>
        <v>64000</v>
      </c>
      <c r="H6027" s="168">
        <f t="shared" si="2693"/>
        <v>64000</v>
      </c>
      <c r="I6027" s="168">
        <f t="shared" si="2694"/>
        <v>260000</v>
      </c>
      <c r="J6027" s="168">
        <f>SUM(J6028)</f>
        <v>67000</v>
      </c>
      <c r="K6027" s="168">
        <f>SUM(K6028)</f>
        <v>65000</v>
      </c>
      <c r="L6027" s="168">
        <f>SUM(L6028)</f>
        <v>64000</v>
      </c>
      <c r="M6027" s="168">
        <f>SUM(M6028)</f>
        <v>64000</v>
      </c>
      <c r="N6027" s="168">
        <f t="shared" si="2695"/>
        <v>0</v>
      </c>
      <c r="O6027" s="168">
        <f>SUM(O6028)</f>
        <v>0</v>
      </c>
      <c r="P6027" s="168">
        <f>SUM(P6028)</f>
        <v>0</v>
      </c>
      <c r="Q6027" s="168">
        <f>SUM(Q6028)</f>
        <v>0</v>
      </c>
      <c r="R6027" s="168">
        <f>SUM(R6028)</f>
        <v>0</v>
      </c>
      <c r="S6027" s="168">
        <f t="shared" si="2696"/>
        <v>0</v>
      </c>
      <c r="T6027" s="168">
        <f>SUM(T6028)</f>
        <v>0</v>
      </c>
      <c r="U6027" s="168">
        <f>SUM(U6028)</f>
        <v>0</v>
      </c>
      <c r="V6027" s="168">
        <f>SUM(V6028)</f>
        <v>0</v>
      </c>
      <c r="W6027" s="168">
        <f>SUM(W6028)</f>
        <v>0</v>
      </c>
    </row>
    <row r="6028" spans="2:23" ht="16.5" thickTop="1" thickBot="1">
      <c r="B6028" s="164" t="s">
        <v>124</v>
      </c>
      <c r="C6028" s="169" t="s">
        <v>96</v>
      </c>
      <c r="D6028" s="168">
        <f t="shared" si="2692"/>
        <v>260000</v>
      </c>
      <c r="E6028" s="168">
        <f t="shared" si="2693"/>
        <v>67000</v>
      </c>
      <c r="F6028" s="168">
        <f t="shared" si="2693"/>
        <v>65000</v>
      </c>
      <c r="G6028" s="168">
        <f t="shared" si="2693"/>
        <v>64000</v>
      </c>
      <c r="H6028" s="168">
        <f t="shared" si="2693"/>
        <v>64000</v>
      </c>
      <c r="I6028" s="168">
        <f t="shared" si="2694"/>
        <v>260000</v>
      </c>
      <c r="J6028" s="168">
        <f>SUM(J6029:J6030)</f>
        <v>67000</v>
      </c>
      <c r="K6028" s="168">
        <f>SUM(K6029:K6030)</f>
        <v>65000</v>
      </c>
      <c r="L6028" s="168">
        <f>SUM(L6029:L6030)</f>
        <v>64000</v>
      </c>
      <c r="M6028" s="168">
        <f>SUM(M6029:M6030)</f>
        <v>64000</v>
      </c>
      <c r="N6028" s="168">
        <f t="shared" si="2695"/>
        <v>0</v>
      </c>
      <c r="O6028" s="168">
        <f>SUM(O6029:O6030)</f>
        <v>0</v>
      </c>
      <c r="P6028" s="168">
        <f>SUM(P6029:P6030)</f>
        <v>0</v>
      </c>
      <c r="Q6028" s="168">
        <f>SUM(Q6029:Q6030)</f>
        <v>0</v>
      </c>
      <c r="R6028" s="168">
        <f>SUM(R6029:R6030)</f>
        <v>0</v>
      </c>
      <c r="S6028" s="168">
        <f t="shared" si="2696"/>
        <v>0</v>
      </c>
      <c r="T6028" s="168">
        <f>SUM(T6029:T6030)</f>
        <v>0</v>
      </c>
      <c r="U6028" s="168">
        <f>SUM(U6029:U6030)</f>
        <v>0</v>
      </c>
      <c r="V6028" s="168">
        <f>SUM(V6029:V6030)</f>
        <v>0</v>
      </c>
      <c r="W6028" s="168">
        <f>SUM(W6029:W6030)</f>
        <v>0</v>
      </c>
    </row>
    <row r="6029" spans="2:23" ht="16.5" thickTop="1" thickBot="1">
      <c r="B6029" s="164" t="s">
        <v>124</v>
      </c>
      <c r="C6029" s="170" t="s">
        <v>97</v>
      </c>
      <c r="D6029" s="168">
        <f t="shared" si="2692"/>
        <v>186000</v>
      </c>
      <c r="E6029" s="168">
        <f t="shared" si="2693"/>
        <v>47000</v>
      </c>
      <c r="F6029" s="168">
        <f t="shared" si="2693"/>
        <v>47000</v>
      </c>
      <c r="G6029" s="168">
        <f t="shared" si="2693"/>
        <v>46000</v>
      </c>
      <c r="H6029" s="168">
        <f t="shared" si="2693"/>
        <v>46000</v>
      </c>
      <c r="I6029" s="168">
        <f t="shared" si="2694"/>
        <v>186000</v>
      </c>
      <c r="J6029" s="168">
        <v>47000</v>
      </c>
      <c r="K6029" s="168">
        <v>47000</v>
      </c>
      <c r="L6029" s="168">
        <v>46000</v>
      </c>
      <c r="M6029" s="168">
        <v>46000</v>
      </c>
      <c r="N6029" s="168">
        <f t="shared" si="2695"/>
        <v>0</v>
      </c>
      <c r="O6029" s="168">
        <v>0</v>
      </c>
      <c r="P6029" s="168">
        <v>0</v>
      </c>
      <c r="Q6029" s="168">
        <v>0</v>
      </c>
      <c r="R6029" s="168">
        <v>0</v>
      </c>
      <c r="S6029" s="168">
        <f t="shared" si="2696"/>
        <v>0</v>
      </c>
      <c r="T6029" s="168">
        <v>0</v>
      </c>
      <c r="U6029" s="168">
        <v>0</v>
      </c>
      <c r="V6029" s="168">
        <v>0</v>
      </c>
      <c r="W6029" s="168">
        <v>0</v>
      </c>
    </row>
    <row r="6030" spans="2:23" ht="16.5" thickTop="1" thickBot="1">
      <c r="B6030" s="164" t="s">
        <v>124</v>
      </c>
      <c r="C6030" s="170" t="s">
        <v>98</v>
      </c>
      <c r="D6030" s="168">
        <f t="shared" si="2692"/>
        <v>74000</v>
      </c>
      <c r="E6030" s="168">
        <f t="shared" si="2693"/>
        <v>20000</v>
      </c>
      <c r="F6030" s="168">
        <f t="shared" si="2693"/>
        <v>18000</v>
      </c>
      <c r="G6030" s="168">
        <f t="shared" si="2693"/>
        <v>18000</v>
      </c>
      <c r="H6030" s="168">
        <f t="shared" si="2693"/>
        <v>18000</v>
      </c>
      <c r="I6030" s="168">
        <f t="shared" si="2694"/>
        <v>74000</v>
      </c>
      <c r="J6030" s="168">
        <v>20000</v>
      </c>
      <c r="K6030" s="168">
        <v>18000</v>
      </c>
      <c r="L6030" s="168">
        <v>18000</v>
      </c>
      <c r="M6030" s="168">
        <v>18000</v>
      </c>
      <c r="N6030" s="168">
        <f t="shared" si="2695"/>
        <v>0</v>
      </c>
      <c r="O6030" s="168">
        <v>0</v>
      </c>
      <c r="P6030" s="168">
        <v>0</v>
      </c>
      <c r="Q6030" s="168">
        <v>0</v>
      </c>
      <c r="R6030" s="168">
        <v>0</v>
      </c>
      <c r="S6030" s="168">
        <f t="shared" si="2696"/>
        <v>0</v>
      </c>
      <c r="T6030" s="168">
        <v>0</v>
      </c>
      <c r="U6030" s="168">
        <v>0</v>
      </c>
      <c r="V6030" s="168">
        <v>0</v>
      </c>
      <c r="W6030" s="168">
        <v>0</v>
      </c>
    </row>
    <row r="6031" spans="2:23" ht="16.5" thickTop="1" thickBot="1">
      <c r="B6031" s="164" t="s">
        <v>2013</v>
      </c>
      <c r="C6031" s="167" t="s">
        <v>2014</v>
      </c>
      <c r="D6031" s="168">
        <f t="shared" si="2692"/>
        <v>60400000</v>
      </c>
      <c r="E6031" s="168">
        <f t="shared" si="2693"/>
        <v>16269000</v>
      </c>
      <c r="F6031" s="168">
        <f t="shared" si="2693"/>
        <v>15137000</v>
      </c>
      <c r="G6031" s="168">
        <f t="shared" si="2693"/>
        <v>14757000</v>
      </c>
      <c r="H6031" s="168">
        <f t="shared" si="2693"/>
        <v>14237000</v>
      </c>
      <c r="I6031" s="168">
        <f t="shared" si="2694"/>
        <v>60400000</v>
      </c>
      <c r="J6031" s="168">
        <f t="shared" ref="J6031:M6038" si="2697">SUM(J6039,J6047,J6055)</f>
        <v>16269000</v>
      </c>
      <c r="K6031" s="168">
        <f t="shared" si="2697"/>
        <v>15137000</v>
      </c>
      <c r="L6031" s="168">
        <f t="shared" si="2697"/>
        <v>14757000</v>
      </c>
      <c r="M6031" s="168">
        <f t="shared" si="2697"/>
        <v>14237000</v>
      </c>
      <c r="N6031" s="168">
        <f t="shared" si="2695"/>
        <v>0</v>
      </c>
      <c r="O6031" s="168">
        <f t="shared" ref="O6031:R6038" si="2698">SUM(O6039,O6047,O6055)</f>
        <v>0</v>
      </c>
      <c r="P6031" s="168">
        <f t="shared" si="2698"/>
        <v>0</v>
      </c>
      <c r="Q6031" s="168">
        <f t="shared" si="2698"/>
        <v>0</v>
      </c>
      <c r="R6031" s="168">
        <f t="shared" si="2698"/>
        <v>0</v>
      </c>
      <c r="S6031" s="168">
        <f t="shared" si="2696"/>
        <v>0</v>
      </c>
      <c r="T6031" s="168">
        <f t="shared" ref="T6031:W6038" si="2699">SUM(T6039,T6047,T6055)</f>
        <v>0</v>
      </c>
      <c r="U6031" s="168">
        <f t="shared" si="2699"/>
        <v>0</v>
      </c>
      <c r="V6031" s="168">
        <f t="shared" si="2699"/>
        <v>0</v>
      </c>
      <c r="W6031" s="168">
        <f t="shared" si="2699"/>
        <v>0</v>
      </c>
    </row>
    <row r="6032" spans="2:23" ht="16.5" thickTop="1" thickBot="1">
      <c r="B6032" s="164" t="s">
        <v>124</v>
      </c>
      <c r="C6032" s="169" t="s">
        <v>96</v>
      </c>
      <c r="D6032" s="168">
        <f t="shared" si="2692"/>
        <v>57000000</v>
      </c>
      <c r="E6032" s="168">
        <f t="shared" si="2693"/>
        <v>14569000</v>
      </c>
      <c r="F6032" s="168">
        <f t="shared" si="2693"/>
        <v>14437000</v>
      </c>
      <c r="G6032" s="168">
        <f t="shared" si="2693"/>
        <v>14257000</v>
      </c>
      <c r="H6032" s="168">
        <f t="shared" si="2693"/>
        <v>13737000</v>
      </c>
      <c r="I6032" s="168">
        <f t="shared" si="2694"/>
        <v>57000000</v>
      </c>
      <c r="J6032" s="168">
        <f t="shared" si="2697"/>
        <v>14569000</v>
      </c>
      <c r="K6032" s="168">
        <f t="shared" si="2697"/>
        <v>14437000</v>
      </c>
      <c r="L6032" s="168">
        <f t="shared" si="2697"/>
        <v>14257000</v>
      </c>
      <c r="M6032" s="168">
        <f t="shared" si="2697"/>
        <v>13737000</v>
      </c>
      <c r="N6032" s="168">
        <f t="shared" si="2695"/>
        <v>0</v>
      </c>
      <c r="O6032" s="168">
        <f t="shared" si="2698"/>
        <v>0</v>
      </c>
      <c r="P6032" s="168">
        <f t="shared" si="2698"/>
        <v>0</v>
      </c>
      <c r="Q6032" s="168">
        <f t="shared" si="2698"/>
        <v>0</v>
      </c>
      <c r="R6032" s="168">
        <f t="shared" si="2698"/>
        <v>0</v>
      </c>
      <c r="S6032" s="168">
        <f t="shared" si="2696"/>
        <v>0</v>
      </c>
      <c r="T6032" s="168">
        <f t="shared" si="2699"/>
        <v>0</v>
      </c>
      <c r="U6032" s="168">
        <f t="shared" si="2699"/>
        <v>0</v>
      </c>
      <c r="V6032" s="168">
        <f t="shared" si="2699"/>
        <v>0</v>
      </c>
      <c r="W6032" s="168">
        <f t="shared" si="2699"/>
        <v>0</v>
      </c>
    </row>
    <row r="6033" spans="2:23" ht="16.5" thickTop="1" thickBot="1">
      <c r="B6033" s="164" t="s">
        <v>124</v>
      </c>
      <c r="C6033" s="170" t="s">
        <v>97</v>
      </c>
      <c r="D6033" s="168">
        <f t="shared" si="2692"/>
        <v>42885000</v>
      </c>
      <c r="E6033" s="168">
        <f t="shared" si="2693"/>
        <v>10722000</v>
      </c>
      <c r="F6033" s="168">
        <f t="shared" si="2693"/>
        <v>10721000</v>
      </c>
      <c r="G6033" s="168">
        <f t="shared" si="2693"/>
        <v>10721000</v>
      </c>
      <c r="H6033" s="168">
        <f t="shared" si="2693"/>
        <v>10721000</v>
      </c>
      <c r="I6033" s="168">
        <f t="shared" si="2694"/>
        <v>42885000</v>
      </c>
      <c r="J6033" s="168">
        <f t="shared" si="2697"/>
        <v>10722000</v>
      </c>
      <c r="K6033" s="168">
        <f t="shared" si="2697"/>
        <v>10721000</v>
      </c>
      <c r="L6033" s="168">
        <f t="shared" si="2697"/>
        <v>10721000</v>
      </c>
      <c r="M6033" s="168">
        <f t="shared" si="2697"/>
        <v>10721000</v>
      </c>
      <c r="N6033" s="168">
        <f t="shared" si="2695"/>
        <v>0</v>
      </c>
      <c r="O6033" s="168">
        <f t="shared" si="2698"/>
        <v>0</v>
      </c>
      <c r="P6033" s="168">
        <f t="shared" si="2698"/>
        <v>0</v>
      </c>
      <c r="Q6033" s="168">
        <f t="shared" si="2698"/>
        <v>0</v>
      </c>
      <c r="R6033" s="168">
        <f t="shared" si="2698"/>
        <v>0</v>
      </c>
      <c r="S6033" s="168">
        <f t="shared" si="2696"/>
        <v>0</v>
      </c>
      <c r="T6033" s="168">
        <f t="shared" si="2699"/>
        <v>0</v>
      </c>
      <c r="U6033" s="168">
        <f t="shared" si="2699"/>
        <v>0</v>
      </c>
      <c r="V6033" s="168">
        <f t="shared" si="2699"/>
        <v>0</v>
      </c>
      <c r="W6033" s="168">
        <f t="shared" si="2699"/>
        <v>0</v>
      </c>
    </row>
    <row r="6034" spans="2:23" ht="16.5" thickTop="1" thickBot="1">
      <c r="B6034" s="164" t="s">
        <v>124</v>
      </c>
      <c r="C6034" s="170" t="s">
        <v>98</v>
      </c>
      <c r="D6034" s="168">
        <f t="shared" si="2692"/>
        <v>12320000</v>
      </c>
      <c r="E6034" s="168">
        <f t="shared" si="2693"/>
        <v>3300000</v>
      </c>
      <c r="F6034" s="168">
        <f t="shared" si="2693"/>
        <v>3300000</v>
      </c>
      <c r="G6034" s="168">
        <f t="shared" si="2693"/>
        <v>3120000</v>
      </c>
      <c r="H6034" s="168">
        <f t="shared" si="2693"/>
        <v>2600000</v>
      </c>
      <c r="I6034" s="168">
        <f t="shared" si="2694"/>
        <v>12320000</v>
      </c>
      <c r="J6034" s="168">
        <f t="shared" si="2697"/>
        <v>3300000</v>
      </c>
      <c r="K6034" s="168">
        <f t="shared" si="2697"/>
        <v>3300000</v>
      </c>
      <c r="L6034" s="168">
        <f t="shared" si="2697"/>
        <v>3120000</v>
      </c>
      <c r="M6034" s="168">
        <f t="shared" si="2697"/>
        <v>2600000</v>
      </c>
      <c r="N6034" s="168">
        <f t="shared" si="2695"/>
        <v>0</v>
      </c>
      <c r="O6034" s="168">
        <f t="shared" si="2698"/>
        <v>0</v>
      </c>
      <c r="P6034" s="168">
        <f t="shared" si="2698"/>
        <v>0</v>
      </c>
      <c r="Q6034" s="168">
        <f t="shared" si="2698"/>
        <v>0</v>
      </c>
      <c r="R6034" s="168">
        <f t="shared" si="2698"/>
        <v>0</v>
      </c>
      <c r="S6034" s="168">
        <f t="shared" si="2696"/>
        <v>0</v>
      </c>
      <c r="T6034" s="168">
        <f t="shared" si="2699"/>
        <v>0</v>
      </c>
      <c r="U6034" s="168">
        <f t="shared" si="2699"/>
        <v>0</v>
      </c>
      <c r="V6034" s="168">
        <f t="shared" si="2699"/>
        <v>0</v>
      </c>
      <c r="W6034" s="168">
        <f t="shared" si="2699"/>
        <v>0</v>
      </c>
    </row>
    <row r="6035" spans="2:23" ht="16.5" thickTop="1" thickBot="1">
      <c r="B6035" s="164" t="s">
        <v>124</v>
      </c>
      <c r="C6035" s="170" t="s">
        <v>101</v>
      </c>
      <c r="D6035" s="168">
        <f t="shared" si="2692"/>
        <v>525000</v>
      </c>
      <c r="E6035" s="168">
        <f t="shared" si="2693"/>
        <v>132000</v>
      </c>
      <c r="F6035" s="168">
        <f t="shared" si="2693"/>
        <v>131000</v>
      </c>
      <c r="G6035" s="168">
        <f t="shared" si="2693"/>
        <v>131000</v>
      </c>
      <c r="H6035" s="168">
        <f t="shared" si="2693"/>
        <v>131000</v>
      </c>
      <c r="I6035" s="168">
        <f t="shared" si="2694"/>
        <v>525000</v>
      </c>
      <c r="J6035" s="168">
        <f t="shared" si="2697"/>
        <v>132000</v>
      </c>
      <c r="K6035" s="168">
        <f t="shared" si="2697"/>
        <v>131000</v>
      </c>
      <c r="L6035" s="168">
        <f t="shared" si="2697"/>
        <v>131000</v>
      </c>
      <c r="M6035" s="168">
        <f t="shared" si="2697"/>
        <v>131000</v>
      </c>
      <c r="N6035" s="168">
        <f t="shared" si="2695"/>
        <v>0</v>
      </c>
      <c r="O6035" s="168">
        <f t="shared" si="2698"/>
        <v>0</v>
      </c>
      <c r="P6035" s="168">
        <f t="shared" si="2698"/>
        <v>0</v>
      </c>
      <c r="Q6035" s="168">
        <f t="shared" si="2698"/>
        <v>0</v>
      </c>
      <c r="R6035" s="168">
        <f t="shared" si="2698"/>
        <v>0</v>
      </c>
      <c r="S6035" s="168">
        <f t="shared" si="2696"/>
        <v>0</v>
      </c>
      <c r="T6035" s="168">
        <f t="shared" si="2699"/>
        <v>0</v>
      </c>
      <c r="U6035" s="168">
        <f t="shared" si="2699"/>
        <v>0</v>
      </c>
      <c r="V6035" s="168">
        <f t="shared" si="2699"/>
        <v>0</v>
      </c>
      <c r="W6035" s="168">
        <f t="shared" si="2699"/>
        <v>0</v>
      </c>
    </row>
    <row r="6036" spans="2:23" ht="16.5" thickTop="1" thickBot="1">
      <c r="B6036" s="164" t="s">
        <v>124</v>
      </c>
      <c r="C6036" s="170" t="s">
        <v>102</v>
      </c>
      <c r="D6036" s="168">
        <f t="shared" si="2692"/>
        <v>1270000</v>
      </c>
      <c r="E6036" s="168">
        <f t="shared" si="2693"/>
        <v>415000</v>
      </c>
      <c r="F6036" s="168">
        <f t="shared" si="2693"/>
        <v>285000</v>
      </c>
      <c r="G6036" s="168">
        <f t="shared" si="2693"/>
        <v>285000</v>
      </c>
      <c r="H6036" s="168">
        <f t="shared" si="2693"/>
        <v>285000</v>
      </c>
      <c r="I6036" s="168">
        <f t="shared" si="2694"/>
        <v>1270000</v>
      </c>
      <c r="J6036" s="168">
        <f t="shared" si="2697"/>
        <v>415000</v>
      </c>
      <c r="K6036" s="168">
        <f t="shared" si="2697"/>
        <v>285000</v>
      </c>
      <c r="L6036" s="168">
        <f t="shared" si="2697"/>
        <v>285000</v>
      </c>
      <c r="M6036" s="168">
        <f t="shared" si="2697"/>
        <v>285000</v>
      </c>
      <c r="N6036" s="168">
        <f t="shared" si="2695"/>
        <v>0</v>
      </c>
      <c r="O6036" s="168">
        <f t="shared" si="2698"/>
        <v>0</v>
      </c>
      <c r="P6036" s="168">
        <f t="shared" si="2698"/>
        <v>0</v>
      </c>
      <c r="Q6036" s="168">
        <f t="shared" si="2698"/>
        <v>0</v>
      </c>
      <c r="R6036" s="168">
        <f t="shared" si="2698"/>
        <v>0</v>
      </c>
      <c r="S6036" s="168">
        <f t="shared" si="2696"/>
        <v>0</v>
      </c>
      <c r="T6036" s="168">
        <f t="shared" si="2699"/>
        <v>0</v>
      </c>
      <c r="U6036" s="168">
        <f t="shared" si="2699"/>
        <v>0</v>
      </c>
      <c r="V6036" s="168">
        <f t="shared" si="2699"/>
        <v>0</v>
      </c>
      <c r="W6036" s="168">
        <f t="shared" si="2699"/>
        <v>0</v>
      </c>
    </row>
    <row r="6037" spans="2:23" ht="31.5" thickTop="1" thickBot="1">
      <c r="B6037" s="164" t="s">
        <v>124</v>
      </c>
      <c r="C6037" s="171" t="s">
        <v>156</v>
      </c>
      <c r="D6037" s="168">
        <f t="shared" si="2692"/>
        <v>1270000</v>
      </c>
      <c r="E6037" s="168">
        <f t="shared" si="2693"/>
        <v>415000</v>
      </c>
      <c r="F6037" s="168">
        <f t="shared" si="2693"/>
        <v>285000</v>
      </c>
      <c r="G6037" s="168">
        <f t="shared" si="2693"/>
        <v>285000</v>
      </c>
      <c r="H6037" s="168">
        <f t="shared" si="2693"/>
        <v>285000</v>
      </c>
      <c r="I6037" s="168">
        <f t="shared" si="2694"/>
        <v>1270000</v>
      </c>
      <c r="J6037" s="168">
        <f t="shared" si="2697"/>
        <v>415000</v>
      </c>
      <c r="K6037" s="168">
        <f t="shared" si="2697"/>
        <v>285000</v>
      </c>
      <c r="L6037" s="168">
        <f t="shared" si="2697"/>
        <v>285000</v>
      </c>
      <c r="M6037" s="168">
        <f t="shared" si="2697"/>
        <v>285000</v>
      </c>
      <c r="N6037" s="168">
        <f t="shared" si="2695"/>
        <v>0</v>
      </c>
      <c r="O6037" s="168">
        <f t="shared" si="2698"/>
        <v>0</v>
      </c>
      <c r="P6037" s="168">
        <f t="shared" si="2698"/>
        <v>0</v>
      </c>
      <c r="Q6037" s="168">
        <f t="shared" si="2698"/>
        <v>0</v>
      </c>
      <c r="R6037" s="168">
        <f t="shared" si="2698"/>
        <v>0</v>
      </c>
      <c r="S6037" s="168">
        <f t="shared" si="2696"/>
        <v>0</v>
      </c>
      <c r="T6037" s="168">
        <f t="shared" si="2699"/>
        <v>0</v>
      </c>
      <c r="U6037" s="168">
        <f t="shared" si="2699"/>
        <v>0</v>
      </c>
      <c r="V6037" s="168">
        <f t="shared" si="2699"/>
        <v>0</v>
      </c>
      <c r="W6037" s="168">
        <f t="shared" si="2699"/>
        <v>0</v>
      </c>
    </row>
    <row r="6038" spans="2:23" ht="16.5" thickTop="1" thickBot="1">
      <c r="B6038" s="164" t="s">
        <v>124</v>
      </c>
      <c r="C6038" s="169" t="s">
        <v>121</v>
      </c>
      <c r="D6038" s="168">
        <f t="shared" si="2692"/>
        <v>3400000</v>
      </c>
      <c r="E6038" s="168">
        <f t="shared" si="2693"/>
        <v>1700000</v>
      </c>
      <c r="F6038" s="168">
        <f t="shared" si="2693"/>
        <v>700000</v>
      </c>
      <c r="G6038" s="168">
        <f t="shared" si="2693"/>
        <v>500000</v>
      </c>
      <c r="H6038" s="168">
        <f t="shared" si="2693"/>
        <v>500000</v>
      </c>
      <c r="I6038" s="168">
        <f t="shared" si="2694"/>
        <v>3400000</v>
      </c>
      <c r="J6038" s="168">
        <f t="shared" si="2697"/>
        <v>1700000</v>
      </c>
      <c r="K6038" s="168">
        <f t="shared" si="2697"/>
        <v>700000</v>
      </c>
      <c r="L6038" s="168">
        <f t="shared" si="2697"/>
        <v>500000</v>
      </c>
      <c r="M6038" s="168">
        <f t="shared" si="2697"/>
        <v>500000</v>
      </c>
      <c r="N6038" s="168">
        <f t="shared" si="2695"/>
        <v>0</v>
      </c>
      <c r="O6038" s="168">
        <f t="shared" si="2698"/>
        <v>0</v>
      </c>
      <c r="P6038" s="168">
        <f t="shared" si="2698"/>
        <v>0</v>
      </c>
      <c r="Q6038" s="168">
        <f t="shared" si="2698"/>
        <v>0</v>
      </c>
      <c r="R6038" s="168">
        <f t="shared" si="2698"/>
        <v>0</v>
      </c>
      <c r="S6038" s="168">
        <f t="shared" si="2696"/>
        <v>0</v>
      </c>
      <c r="T6038" s="168">
        <f t="shared" si="2699"/>
        <v>0</v>
      </c>
      <c r="U6038" s="168">
        <f t="shared" si="2699"/>
        <v>0</v>
      </c>
      <c r="V6038" s="168">
        <f t="shared" si="2699"/>
        <v>0</v>
      </c>
      <c r="W6038" s="168">
        <f t="shared" si="2699"/>
        <v>0</v>
      </c>
    </row>
    <row r="6039" spans="2:23" ht="16.5" thickTop="1" thickBot="1">
      <c r="B6039" s="164" t="s">
        <v>2015</v>
      </c>
      <c r="C6039" s="169" t="s">
        <v>2016</v>
      </c>
      <c r="D6039" s="168">
        <f t="shared" si="2692"/>
        <v>52400000</v>
      </c>
      <c r="E6039" s="168">
        <f t="shared" si="2693"/>
        <v>13925000</v>
      </c>
      <c r="F6039" s="168">
        <f t="shared" si="2693"/>
        <v>12825000</v>
      </c>
      <c r="G6039" s="168">
        <f t="shared" si="2693"/>
        <v>12825000</v>
      </c>
      <c r="H6039" s="168">
        <f t="shared" si="2693"/>
        <v>12825000</v>
      </c>
      <c r="I6039" s="168">
        <f t="shared" si="2694"/>
        <v>52400000</v>
      </c>
      <c r="J6039" s="168">
        <f>SUM(J6040,J6046)</f>
        <v>13925000</v>
      </c>
      <c r="K6039" s="168">
        <f>SUM(K6040,K6046)</f>
        <v>12825000</v>
      </c>
      <c r="L6039" s="168">
        <f>SUM(L6040,L6046)</f>
        <v>12825000</v>
      </c>
      <c r="M6039" s="168">
        <f>SUM(M6040,M6046)</f>
        <v>12825000</v>
      </c>
      <c r="N6039" s="168">
        <f t="shared" si="2695"/>
        <v>0</v>
      </c>
      <c r="O6039" s="168">
        <f>SUM(O6040,O6046)</f>
        <v>0</v>
      </c>
      <c r="P6039" s="168">
        <f>SUM(P6040,P6046)</f>
        <v>0</v>
      </c>
      <c r="Q6039" s="168">
        <f>SUM(Q6040,Q6046)</f>
        <v>0</v>
      </c>
      <c r="R6039" s="168">
        <f>SUM(R6040,R6046)</f>
        <v>0</v>
      </c>
      <c r="S6039" s="168">
        <f t="shared" si="2696"/>
        <v>0</v>
      </c>
      <c r="T6039" s="168">
        <f>SUM(T6040,T6046)</f>
        <v>0</v>
      </c>
      <c r="U6039" s="168">
        <f>SUM(U6040,U6046)</f>
        <v>0</v>
      </c>
      <c r="V6039" s="168">
        <f>SUM(V6040,V6046)</f>
        <v>0</v>
      </c>
      <c r="W6039" s="168">
        <f>SUM(W6040,W6046)</f>
        <v>0</v>
      </c>
    </row>
    <row r="6040" spans="2:23" ht="16.5" thickTop="1" thickBot="1">
      <c r="B6040" s="164" t="s">
        <v>124</v>
      </c>
      <c r="C6040" s="170" t="s">
        <v>96</v>
      </c>
      <c r="D6040" s="168">
        <f t="shared" si="2692"/>
        <v>49400000</v>
      </c>
      <c r="E6040" s="168">
        <f t="shared" si="2693"/>
        <v>12425000</v>
      </c>
      <c r="F6040" s="168">
        <f t="shared" si="2693"/>
        <v>12325000</v>
      </c>
      <c r="G6040" s="168">
        <f t="shared" si="2693"/>
        <v>12325000</v>
      </c>
      <c r="H6040" s="168">
        <f t="shared" si="2693"/>
        <v>12325000</v>
      </c>
      <c r="I6040" s="168">
        <f t="shared" si="2694"/>
        <v>49400000</v>
      </c>
      <c r="J6040" s="168">
        <f>SUM(J6041:J6044)</f>
        <v>12425000</v>
      </c>
      <c r="K6040" s="168">
        <f>SUM(K6041:K6044)</f>
        <v>12325000</v>
      </c>
      <c r="L6040" s="168">
        <f>SUM(L6041:L6044)</f>
        <v>12325000</v>
      </c>
      <c r="M6040" s="168">
        <f>SUM(M6041:M6044)</f>
        <v>12325000</v>
      </c>
      <c r="N6040" s="168">
        <f t="shared" si="2695"/>
        <v>0</v>
      </c>
      <c r="O6040" s="168">
        <f>SUM(O6041:O6044)</f>
        <v>0</v>
      </c>
      <c r="P6040" s="168">
        <f>SUM(P6041:P6044)</f>
        <v>0</v>
      </c>
      <c r="Q6040" s="168">
        <f>SUM(Q6041:Q6044)</f>
        <v>0</v>
      </c>
      <c r="R6040" s="168">
        <f>SUM(R6041:R6044)</f>
        <v>0</v>
      </c>
      <c r="S6040" s="168">
        <f t="shared" si="2696"/>
        <v>0</v>
      </c>
      <c r="T6040" s="168">
        <f>SUM(T6041:T6044)</f>
        <v>0</v>
      </c>
      <c r="U6040" s="168">
        <f>SUM(U6041:U6044)</f>
        <v>0</v>
      </c>
      <c r="V6040" s="168">
        <f>SUM(V6041:V6044)</f>
        <v>0</v>
      </c>
      <c r="W6040" s="168">
        <f>SUM(W6041:W6044)</f>
        <v>0</v>
      </c>
    </row>
    <row r="6041" spans="2:23" ht="16.5" thickTop="1" thickBot="1">
      <c r="B6041" s="164" t="s">
        <v>124</v>
      </c>
      <c r="C6041" s="171" t="s">
        <v>97</v>
      </c>
      <c r="D6041" s="168">
        <f t="shared" si="2692"/>
        <v>41500000</v>
      </c>
      <c r="E6041" s="168">
        <f t="shared" si="2693"/>
        <v>10375000</v>
      </c>
      <c r="F6041" s="168">
        <f t="shared" si="2693"/>
        <v>10375000</v>
      </c>
      <c r="G6041" s="168">
        <f t="shared" si="2693"/>
        <v>10375000</v>
      </c>
      <c r="H6041" s="168">
        <f t="shared" si="2693"/>
        <v>10375000</v>
      </c>
      <c r="I6041" s="168">
        <f t="shared" si="2694"/>
        <v>41500000</v>
      </c>
      <c r="J6041" s="168">
        <v>10375000</v>
      </c>
      <c r="K6041" s="168">
        <v>10375000</v>
      </c>
      <c r="L6041" s="168">
        <v>10375000</v>
      </c>
      <c r="M6041" s="168">
        <v>10375000</v>
      </c>
      <c r="N6041" s="168">
        <f t="shared" si="2695"/>
        <v>0</v>
      </c>
      <c r="O6041" s="168">
        <v>0</v>
      </c>
      <c r="P6041" s="168">
        <v>0</v>
      </c>
      <c r="Q6041" s="168">
        <v>0</v>
      </c>
      <c r="R6041" s="168">
        <v>0</v>
      </c>
      <c r="S6041" s="168">
        <f t="shared" si="2696"/>
        <v>0</v>
      </c>
      <c r="T6041" s="168">
        <v>0</v>
      </c>
      <c r="U6041" s="168">
        <v>0</v>
      </c>
      <c r="V6041" s="168">
        <v>0</v>
      </c>
      <c r="W6041" s="168">
        <v>0</v>
      </c>
    </row>
    <row r="6042" spans="2:23" ht="16.5" thickTop="1" thickBot="1">
      <c r="B6042" s="164" t="s">
        <v>124</v>
      </c>
      <c r="C6042" s="171" t="s">
        <v>98</v>
      </c>
      <c r="D6042" s="168">
        <f t="shared" si="2692"/>
        <v>6400000</v>
      </c>
      <c r="E6042" s="168">
        <f t="shared" si="2693"/>
        <v>1600000</v>
      </c>
      <c r="F6042" s="168">
        <f t="shared" si="2693"/>
        <v>1600000</v>
      </c>
      <c r="G6042" s="168">
        <f t="shared" si="2693"/>
        <v>1600000</v>
      </c>
      <c r="H6042" s="168">
        <f t="shared" si="2693"/>
        <v>1600000</v>
      </c>
      <c r="I6042" s="168">
        <f t="shared" si="2694"/>
        <v>6400000</v>
      </c>
      <c r="J6042" s="168">
        <v>1600000</v>
      </c>
      <c r="K6042" s="168">
        <v>1600000</v>
      </c>
      <c r="L6042" s="168">
        <v>1600000</v>
      </c>
      <c r="M6042" s="168">
        <v>1600000</v>
      </c>
      <c r="N6042" s="168">
        <f t="shared" si="2695"/>
        <v>0</v>
      </c>
      <c r="O6042" s="168">
        <v>0</v>
      </c>
      <c r="P6042" s="168">
        <v>0</v>
      </c>
      <c r="Q6042" s="168">
        <v>0</v>
      </c>
      <c r="R6042" s="168">
        <v>0</v>
      </c>
      <c r="S6042" s="168">
        <f t="shared" si="2696"/>
        <v>0</v>
      </c>
      <c r="T6042" s="168">
        <v>0</v>
      </c>
      <c r="U6042" s="168">
        <v>0</v>
      </c>
      <c r="V6042" s="168">
        <v>0</v>
      </c>
      <c r="W6042" s="168">
        <v>0</v>
      </c>
    </row>
    <row r="6043" spans="2:23" ht="16.5" thickTop="1" thickBot="1">
      <c r="B6043" s="164" t="s">
        <v>124</v>
      </c>
      <c r="C6043" s="171" t="s">
        <v>101</v>
      </c>
      <c r="D6043" s="168">
        <f t="shared" si="2692"/>
        <v>500000</v>
      </c>
      <c r="E6043" s="168">
        <f t="shared" si="2693"/>
        <v>125000</v>
      </c>
      <c r="F6043" s="168">
        <f t="shared" si="2693"/>
        <v>125000</v>
      </c>
      <c r="G6043" s="168">
        <f t="shared" si="2693"/>
        <v>125000</v>
      </c>
      <c r="H6043" s="168">
        <f t="shared" si="2693"/>
        <v>125000</v>
      </c>
      <c r="I6043" s="168">
        <f t="shared" si="2694"/>
        <v>500000</v>
      </c>
      <c r="J6043" s="168">
        <v>125000</v>
      </c>
      <c r="K6043" s="168">
        <v>125000</v>
      </c>
      <c r="L6043" s="168">
        <v>125000</v>
      </c>
      <c r="M6043" s="168">
        <v>125000</v>
      </c>
      <c r="N6043" s="168">
        <f t="shared" si="2695"/>
        <v>0</v>
      </c>
      <c r="O6043" s="168">
        <v>0</v>
      </c>
      <c r="P6043" s="168">
        <v>0</v>
      </c>
      <c r="Q6043" s="168">
        <v>0</v>
      </c>
      <c r="R6043" s="168">
        <v>0</v>
      </c>
      <c r="S6043" s="168">
        <f t="shared" si="2696"/>
        <v>0</v>
      </c>
      <c r="T6043" s="168">
        <v>0</v>
      </c>
      <c r="U6043" s="168">
        <v>0</v>
      </c>
      <c r="V6043" s="168">
        <v>0</v>
      </c>
      <c r="W6043" s="168">
        <v>0</v>
      </c>
    </row>
    <row r="6044" spans="2:23" ht="16.5" thickTop="1" thickBot="1">
      <c r="B6044" s="164" t="s">
        <v>124</v>
      </c>
      <c r="C6044" s="171" t="s">
        <v>102</v>
      </c>
      <c r="D6044" s="168">
        <f t="shared" si="2692"/>
        <v>1000000</v>
      </c>
      <c r="E6044" s="168">
        <f t="shared" si="2693"/>
        <v>325000</v>
      </c>
      <c r="F6044" s="168">
        <f t="shared" si="2693"/>
        <v>225000</v>
      </c>
      <c r="G6044" s="168">
        <f t="shared" si="2693"/>
        <v>225000</v>
      </c>
      <c r="H6044" s="168">
        <f t="shared" si="2693"/>
        <v>225000</v>
      </c>
      <c r="I6044" s="168">
        <f t="shared" si="2694"/>
        <v>1000000</v>
      </c>
      <c r="J6044" s="168">
        <f>SUM(J6045)</f>
        <v>325000</v>
      </c>
      <c r="K6044" s="168">
        <f>SUM(K6045)</f>
        <v>225000</v>
      </c>
      <c r="L6044" s="168">
        <f>SUM(L6045)</f>
        <v>225000</v>
      </c>
      <c r="M6044" s="168">
        <f>SUM(M6045)</f>
        <v>225000</v>
      </c>
      <c r="N6044" s="168">
        <f t="shared" si="2695"/>
        <v>0</v>
      </c>
      <c r="O6044" s="168">
        <f>SUM(O6045)</f>
        <v>0</v>
      </c>
      <c r="P6044" s="168">
        <f>SUM(P6045)</f>
        <v>0</v>
      </c>
      <c r="Q6044" s="168">
        <f>SUM(Q6045)</f>
        <v>0</v>
      </c>
      <c r="R6044" s="168">
        <f>SUM(R6045)</f>
        <v>0</v>
      </c>
      <c r="S6044" s="168">
        <f t="shared" si="2696"/>
        <v>0</v>
      </c>
      <c r="T6044" s="168">
        <f>SUM(T6045)</f>
        <v>0</v>
      </c>
      <c r="U6044" s="168">
        <f>SUM(U6045)</f>
        <v>0</v>
      </c>
      <c r="V6044" s="168">
        <f>SUM(V6045)</f>
        <v>0</v>
      </c>
      <c r="W6044" s="168">
        <f>SUM(W6045)</f>
        <v>0</v>
      </c>
    </row>
    <row r="6045" spans="2:23" ht="31.5" thickTop="1" thickBot="1">
      <c r="B6045" s="164" t="s">
        <v>124</v>
      </c>
      <c r="C6045" s="172" t="s">
        <v>156</v>
      </c>
      <c r="D6045" s="168">
        <f t="shared" si="2692"/>
        <v>1000000</v>
      </c>
      <c r="E6045" s="168">
        <f t="shared" si="2693"/>
        <v>325000</v>
      </c>
      <c r="F6045" s="168">
        <f t="shared" si="2693"/>
        <v>225000</v>
      </c>
      <c r="G6045" s="168">
        <f t="shared" si="2693"/>
        <v>225000</v>
      </c>
      <c r="H6045" s="168">
        <f t="shared" si="2693"/>
        <v>225000</v>
      </c>
      <c r="I6045" s="168">
        <f t="shared" si="2694"/>
        <v>1000000</v>
      </c>
      <c r="J6045" s="168">
        <v>325000</v>
      </c>
      <c r="K6045" s="168">
        <v>225000</v>
      </c>
      <c r="L6045" s="168">
        <v>225000</v>
      </c>
      <c r="M6045" s="168">
        <v>225000</v>
      </c>
      <c r="N6045" s="168">
        <f t="shared" si="2695"/>
        <v>0</v>
      </c>
      <c r="O6045" s="168">
        <v>0</v>
      </c>
      <c r="P6045" s="168">
        <v>0</v>
      </c>
      <c r="Q6045" s="168">
        <v>0</v>
      </c>
      <c r="R6045" s="168">
        <v>0</v>
      </c>
      <c r="S6045" s="168">
        <f t="shared" si="2696"/>
        <v>0</v>
      </c>
      <c r="T6045" s="168">
        <v>0</v>
      </c>
      <c r="U6045" s="168">
        <v>0</v>
      </c>
      <c r="V6045" s="168">
        <v>0</v>
      </c>
      <c r="W6045" s="168">
        <v>0</v>
      </c>
    </row>
    <row r="6046" spans="2:23" ht="16.5" thickTop="1" thickBot="1">
      <c r="B6046" s="164" t="s">
        <v>124</v>
      </c>
      <c r="C6046" s="170" t="s">
        <v>121</v>
      </c>
      <c r="D6046" s="168">
        <f t="shared" si="2692"/>
        <v>3000000</v>
      </c>
      <c r="E6046" s="168">
        <f t="shared" si="2693"/>
        <v>1500000</v>
      </c>
      <c r="F6046" s="168">
        <f t="shared" si="2693"/>
        <v>500000</v>
      </c>
      <c r="G6046" s="168">
        <f t="shared" si="2693"/>
        <v>500000</v>
      </c>
      <c r="H6046" s="168">
        <f t="shared" si="2693"/>
        <v>500000</v>
      </c>
      <c r="I6046" s="168">
        <f t="shared" si="2694"/>
        <v>3000000</v>
      </c>
      <c r="J6046" s="168">
        <v>1500000</v>
      </c>
      <c r="K6046" s="168">
        <v>500000</v>
      </c>
      <c r="L6046" s="168">
        <v>500000</v>
      </c>
      <c r="M6046" s="168">
        <v>500000</v>
      </c>
      <c r="N6046" s="168">
        <f t="shared" si="2695"/>
        <v>0</v>
      </c>
      <c r="O6046" s="168">
        <v>0</v>
      </c>
      <c r="P6046" s="168">
        <v>0</v>
      </c>
      <c r="Q6046" s="168">
        <v>0</v>
      </c>
      <c r="R6046" s="168">
        <v>0</v>
      </c>
      <c r="S6046" s="168">
        <f t="shared" si="2696"/>
        <v>0</v>
      </c>
      <c r="T6046" s="168">
        <v>0</v>
      </c>
      <c r="U6046" s="168">
        <v>0</v>
      </c>
      <c r="V6046" s="168">
        <v>0</v>
      </c>
      <c r="W6046" s="168">
        <v>0</v>
      </c>
    </row>
    <row r="6047" spans="2:23" ht="16.5" thickTop="1" thickBot="1">
      <c r="B6047" s="164" t="s">
        <v>2017</v>
      </c>
      <c r="C6047" s="169" t="s">
        <v>2018</v>
      </c>
      <c r="D6047" s="168">
        <f t="shared" si="2692"/>
        <v>8000000</v>
      </c>
      <c r="E6047" s="168">
        <f t="shared" si="2693"/>
        <v>2344000</v>
      </c>
      <c r="F6047" s="168">
        <f t="shared" si="2693"/>
        <v>2312000</v>
      </c>
      <c r="G6047" s="168">
        <f t="shared" si="2693"/>
        <v>1932000</v>
      </c>
      <c r="H6047" s="168">
        <f t="shared" si="2693"/>
        <v>1412000</v>
      </c>
      <c r="I6047" s="168">
        <f t="shared" si="2694"/>
        <v>8000000</v>
      </c>
      <c r="J6047" s="168">
        <f>SUM(J6048,J6054)</f>
        <v>2344000</v>
      </c>
      <c r="K6047" s="168">
        <f>SUM(K6048,K6054)</f>
        <v>2312000</v>
      </c>
      <c r="L6047" s="168">
        <f>SUM(L6048,L6054)</f>
        <v>1932000</v>
      </c>
      <c r="M6047" s="168">
        <f>SUM(M6048,M6054)</f>
        <v>1412000</v>
      </c>
      <c r="N6047" s="168">
        <f t="shared" si="2695"/>
        <v>0</v>
      </c>
      <c r="O6047" s="168">
        <f>SUM(O6048,O6054)</f>
        <v>0</v>
      </c>
      <c r="P6047" s="168">
        <f>SUM(P6048,P6054)</f>
        <v>0</v>
      </c>
      <c r="Q6047" s="168">
        <f>SUM(Q6048,Q6054)</f>
        <v>0</v>
      </c>
      <c r="R6047" s="168">
        <f>SUM(R6048,R6054)</f>
        <v>0</v>
      </c>
      <c r="S6047" s="168">
        <f t="shared" si="2696"/>
        <v>0</v>
      </c>
      <c r="T6047" s="168">
        <f>SUM(T6048,T6054)</f>
        <v>0</v>
      </c>
      <c r="U6047" s="168">
        <f>SUM(U6048,U6054)</f>
        <v>0</v>
      </c>
      <c r="V6047" s="168">
        <f>SUM(V6048,V6054)</f>
        <v>0</v>
      </c>
      <c r="W6047" s="168">
        <f>SUM(W6048,W6054)</f>
        <v>0</v>
      </c>
    </row>
    <row r="6048" spans="2:23" ht="16.5" thickTop="1" thickBot="1">
      <c r="B6048" s="164" t="s">
        <v>124</v>
      </c>
      <c r="C6048" s="170" t="s">
        <v>96</v>
      </c>
      <c r="D6048" s="168">
        <f t="shared" si="2692"/>
        <v>7600000</v>
      </c>
      <c r="E6048" s="168">
        <f t="shared" si="2693"/>
        <v>2144000</v>
      </c>
      <c r="F6048" s="168">
        <f t="shared" si="2693"/>
        <v>2112000</v>
      </c>
      <c r="G6048" s="168">
        <f t="shared" si="2693"/>
        <v>1932000</v>
      </c>
      <c r="H6048" s="168">
        <f t="shared" si="2693"/>
        <v>1412000</v>
      </c>
      <c r="I6048" s="168">
        <f t="shared" si="2694"/>
        <v>7600000</v>
      </c>
      <c r="J6048" s="168">
        <f>SUM(J6049:J6052)</f>
        <v>2144000</v>
      </c>
      <c r="K6048" s="168">
        <f>SUM(K6049:K6052)</f>
        <v>2112000</v>
      </c>
      <c r="L6048" s="168">
        <f>SUM(L6049:L6052)</f>
        <v>1932000</v>
      </c>
      <c r="M6048" s="168">
        <f>SUM(M6049:M6052)</f>
        <v>1412000</v>
      </c>
      <c r="N6048" s="168">
        <f t="shared" si="2695"/>
        <v>0</v>
      </c>
      <c r="O6048" s="168">
        <f>SUM(O6049:O6052)</f>
        <v>0</v>
      </c>
      <c r="P6048" s="168">
        <f>SUM(P6049:P6052)</f>
        <v>0</v>
      </c>
      <c r="Q6048" s="168">
        <f>SUM(Q6049:Q6052)</f>
        <v>0</v>
      </c>
      <c r="R6048" s="168">
        <f>SUM(R6049:R6052)</f>
        <v>0</v>
      </c>
      <c r="S6048" s="168">
        <f t="shared" si="2696"/>
        <v>0</v>
      </c>
      <c r="T6048" s="168">
        <f>SUM(T6049:T6052)</f>
        <v>0</v>
      </c>
      <c r="U6048" s="168">
        <f>SUM(U6049:U6052)</f>
        <v>0</v>
      </c>
      <c r="V6048" s="168">
        <f>SUM(V6049:V6052)</f>
        <v>0</v>
      </c>
      <c r="W6048" s="168">
        <f>SUM(W6049:W6052)</f>
        <v>0</v>
      </c>
    </row>
    <row r="6049" spans="2:23" ht="16.5" thickTop="1" thickBot="1">
      <c r="B6049" s="164" t="s">
        <v>124</v>
      </c>
      <c r="C6049" s="171" t="s">
        <v>97</v>
      </c>
      <c r="D6049" s="168">
        <f t="shared" si="2692"/>
        <v>1385000</v>
      </c>
      <c r="E6049" s="168">
        <f t="shared" si="2693"/>
        <v>347000</v>
      </c>
      <c r="F6049" s="168">
        <f t="shared" si="2693"/>
        <v>346000</v>
      </c>
      <c r="G6049" s="168">
        <f t="shared" si="2693"/>
        <v>346000</v>
      </c>
      <c r="H6049" s="168">
        <f t="shared" si="2693"/>
        <v>346000</v>
      </c>
      <c r="I6049" s="168">
        <f t="shared" si="2694"/>
        <v>1385000</v>
      </c>
      <c r="J6049" s="168">
        <v>347000</v>
      </c>
      <c r="K6049" s="168">
        <v>346000</v>
      </c>
      <c r="L6049" s="168">
        <v>346000</v>
      </c>
      <c r="M6049" s="168">
        <v>346000</v>
      </c>
      <c r="N6049" s="168">
        <f t="shared" si="2695"/>
        <v>0</v>
      </c>
      <c r="O6049" s="168">
        <v>0</v>
      </c>
      <c r="P6049" s="168">
        <v>0</v>
      </c>
      <c r="Q6049" s="168">
        <v>0</v>
      </c>
      <c r="R6049" s="168">
        <v>0</v>
      </c>
      <c r="S6049" s="168">
        <f t="shared" si="2696"/>
        <v>0</v>
      </c>
      <c r="T6049" s="168">
        <v>0</v>
      </c>
      <c r="U6049" s="168">
        <v>0</v>
      </c>
      <c r="V6049" s="168">
        <v>0</v>
      </c>
      <c r="W6049" s="168">
        <v>0</v>
      </c>
    </row>
    <row r="6050" spans="2:23" ht="16.5" thickTop="1" thickBot="1">
      <c r="B6050" s="164" t="s">
        <v>124</v>
      </c>
      <c r="C6050" s="171" t="s">
        <v>98</v>
      </c>
      <c r="D6050" s="168">
        <f t="shared" si="2692"/>
        <v>5920000</v>
      </c>
      <c r="E6050" s="168">
        <f t="shared" si="2693"/>
        <v>1700000</v>
      </c>
      <c r="F6050" s="168">
        <f t="shared" si="2693"/>
        <v>1700000</v>
      </c>
      <c r="G6050" s="168">
        <f t="shared" si="2693"/>
        <v>1520000</v>
      </c>
      <c r="H6050" s="168">
        <f t="shared" si="2693"/>
        <v>1000000</v>
      </c>
      <c r="I6050" s="168">
        <f t="shared" si="2694"/>
        <v>5920000</v>
      </c>
      <c r="J6050" s="168">
        <v>1700000</v>
      </c>
      <c r="K6050" s="168">
        <v>1700000</v>
      </c>
      <c r="L6050" s="168">
        <v>1520000</v>
      </c>
      <c r="M6050" s="168">
        <v>1000000</v>
      </c>
      <c r="N6050" s="168">
        <f t="shared" si="2695"/>
        <v>0</v>
      </c>
      <c r="O6050" s="168">
        <v>0</v>
      </c>
      <c r="P6050" s="168">
        <v>0</v>
      </c>
      <c r="Q6050" s="168">
        <v>0</v>
      </c>
      <c r="R6050" s="168">
        <v>0</v>
      </c>
      <c r="S6050" s="168">
        <f t="shared" si="2696"/>
        <v>0</v>
      </c>
      <c r="T6050" s="168">
        <v>0</v>
      </c>
      <c r="U6050" s="168">
        <v>0</v>
      </c>
      <c r="V6050" s="168">
        <v>0</v>
      </c>
      <c r="W6050" s="168">
        <v>0</v>
      </c>
    </row>
    <row r="6051" spans="2:23" ht="16.5" thickTop="1" thickBot="1">
      <c r="B6051" s="164" t="s">
        <v>124</v>
      </c>
      <c r="C6051" s="171" t="s">
        <v>101</v>
      </c>
      <c r="D6051" s="168">
        <f t="shared" si="2692"/>
        <v>25000</v>
      </c>
      <c r="E6051" s="168">
        <f t="shared" si="2693"/>
        <v>7000</v>
      </c>
      <c r="F6051" s="168">
        <f t="shared" si="2693"/>
        <v>6000</v>
      </c>
      <c r="G6051" s="168">
        <f t="shared" si="2693"/>
        <v>6000</v>
      </c>
      <c r="H6051" s="168">
        <f t="shared" si="2693"/>
        <v>6000</v>
      </c>
      <c r="I6051" s="168">
        <f t="shared" si="2694"/>
        <v>25000</v>
      </c>
      <c r="J6051" s="168">
        <v>7000</v>
      </c>
      <c r="K6051" s="168">
        <v>6000</v>
      </c>
      <c r="L6051" s="168">
        <v>6000</v>
      </c>
      <c r="M6051" s="168">
        <v>6000</v>
      </c>
      <c r="N6051" s="168">
        <f t="shared" si="2695"/>
        <v>0</v>
      </c>
      <c r="O6051" s="168">
        <v>0</v>
      </c>
      <c r="P6051" s="168">
        <v>0</v>
      </c>
      <c r="Q6051" s="168">
        <v>0</v>
      </c>
      <c r="R6051" s="168">
        <v>0</v>
      </c>
      <c r="S6051" s="168">
        <f t="shared" si="2696"/>
        <v>0</v>
      </c>
      <c r="T6051" s="168">
        <v>0</v>
      </c>
      <c r="U6051" s="168">
        <v>0</v>
      </c>
      <c r="V6051" s="168">
        <v>0</v>
      </c>
      <c r="W6051" s="168">
        <v>0</v>
      </c>
    </row>
    <row r="6052" spans="2:23" ht="16.5" thickTop="1" thickBot="1">
      <c r="B6052" s="164" t="s">
        <v>124</v>
      </c>
      <c r="C6052" s="171" t="s">
        <v>102</v>
      </c>
      <c r="D6052" s="168">
        <f t="shared" si="2692"/>
        <v>270000</v>
      </c>
      <c r="E6052" s="168">
        <f t="shared" si="2693"/>
        <v>90000</v>
      </c>
      <c r="F6052" s="168">
        <f t="shared" si="2693"/>
        <v>60000</v>
      </c>
      <c r="G6052" s="168">
        <f t="shared" si="2693"/>
        <v>60000</v>
      </c>
      <c r="H6052" s="168">
        <f t="shared" si="2693"/>
        <v>60000</v>
      </c>
      <c r="I6052" s="168">
        <f t="shared" si="2694"/>
        <v>270000</v>
      </c>
      <c r="J6052" s="168">
        <f>SUM(J6053)</f>
        <v>90000</v>
      </c>
      <c r="K6052" s="168">
        <f>SUM(K6053)</f>
        <v>60000</v>
      </c>
      <c r="L6052" s="168">
        <f>SUM(L6053)</f>
        <v>60000</v>
      </c>
      <c r="M6052" s="168">
        <f>SUM(M6053)</f>
        <v>60000</v>
      </c>
      <c r="N6052" s="168">
        <f t="shared" si="2695"/>
        <v>0</v>
      </c>
      <c r="O6052" s="168">
        <f>SUM(O6053)</f>
        <v>0</v>
      </c>
      <c r="P6052" s="168">
        <f>SUM(P6053)</f>
        <v>0</v>
      </c>
      <c r="Q6052" s="168">
        <f>SUM(Q6053)</f>
        <v>0</v>
      </c>
      <c r="R6052" s="168">
        <f>SUM(R6053)</f>
        <v>0</v>
      </c>
      <c r="S6052" s="168">
        <f t="shared" si="2696"/>
        <v>0</v>
      </c>
      <c r="T6052" s="168">
        <f>SUM(T6053)</f>
        <v>0</v>
      </c>
      <c r="U6052" s="168">
        <f>SUM(U6053)</f>
        <v>0</v>
      </c>
      <c r="V6052" s="168">
        <f>SUM(V6053)</f>
        <v>0</v>
      </c>
      <c r="W6052" s="168">
        <f>SUM(W6053)</f>
        <v>0</v>
      </c>
    </row>
    <row r="6053" spans="2:23" ht="31.5" thickTop="1" thickBot="1">
      <c r="B6053" s="164" t="s">
        <v>124</v>
      </c>
      <c r="C6053" s="172" t="s">
        <v>156</v>
      </c>
      <c r="D6053" s="168">
        <f t="shared" si="2692"/>
        <v>270000</v>
      </c>
      <c r="E6053" s="168">
        <f t="shared" si="2693"/>
        <v>90000</v>
      </c>
      <c r="F6053" s="168">
        <f t="shared" si="2693"/>
        <v>60000</v>
      </c>
      <c r="G6053" s="168">
        <f t="shared" si="2693"/>
        <v>60000</v>
      </c>
      <c r="H6053" s="168">
        <f t="shared" si="2693"/>
        <v>60000</v>
      </c>
      <c r="I6053" s="168">
        <f t="shared" si="2694"/>
        <v>270000</v>
      </c>
      <c r="J6053" s="168">
        <v>90000</v>
      </c>
      <c r="K6053" s="168">
        <v>60000</v>
      </c>
      <c r="L6053" s="168">
        <v>60000</v>
      </c>
      <c r="M6053" s="168">
        <v>60000</v>
      </c>
      <c r="N6053" s="168">
        <f t="shared" si="2695"/>
        <v>0</v>
      </c>
      <c r="O6053" s="168">
        <v>0</v>
      </c>
      <c r="P6053" s="168">
        <v>0</v>
      </c>
      <c r="Q6053" s="168">
        <v>0</v>
      </c>
      <c r="R6053" s="168">
        <v>0</v>
      </c>
      <c r="S6053" s="168">
        <f t="shared" si="2696"/>
        <v>0</v>
      </c>
      <c r="T6053" s="168">
        <v>0</v>
      </c>
      <c r="U6053" s="168">
        <v>0</v>
      </c>
      <c r="V6053" s="168">
        <v>0</v>
      </c>
      <c r="W6053" s="168">
        <v>0</v>
      </c>
    </row>
    <row r="6054" spans="2:23" ht="16.5" thickTop="1" thickBot="1">
      <c r="B6054" s="164" t="s">
        <v>124</v>
      </c>
      <c r="C6054" s="170" t="s">
        <v>121</v>
      </c>
      <c r="D6054" s="168">
        <f t="shared" si="2692"/>
        <v>400000</v>
      </c>
      <c r="E6054" s="168">
        <f t="shared" si="2693"/>
        <v>200000</v>
      </c>
      <c r="F6054" s="168">
        <f t="shared" si="2693"/>
        <v>200000</v>
      </c>
      <c r="G6054" s="168">
        <f t="shared" si="2693"/>
        <v>0</v>
      </c>
      <c r="H6054" s="168">
        <f t="shared" si="2693"/>
        <v>0</v>
      </c>
      <c r="I6054" s="168">
        <f t="shared" si="2694"/>
        <v>400000</v>
      </c>
      <c r="J6054" s="168">
        <v>200000</v>
      </c>
      <c r="K6054" s="168">
        <v>200000</v>
      </c>
      <c r="L6054" s="168">
        <v>0</v>
      </c>
      <c r="M6054" s="168">
        <v>0</v>
      </c>
      <c r="N6054" s="168">
        <f t="shared" si="2695"/>
        <v>0</v>
      </c>
      <c r="O6054" s="168">
        <v>0</v>
      </c>
      <c r="P6054" s="168">
        <v>0</v>
      </c>
      <c r="Q6054" s="168">
        <v>0</v>
      </c>
      <c r="R6054" s="168">
        <v>0</v>
      </c>
      <c r="S6054" s="168">
        <f t="shared" si="2696"/>
        <v>0</v>
      </c>
      <c r="T6054" s="168">
        <v>0</v>
      </c>
      <c r="U6054" s="168">
        <v>0</v>
      </c>
      <c r="V6054" s="168">
        <v>0</v>
      </c>
      <c r="W6054" s="168">
        <v>0</v>
      </c>
    </row>
    <row r="6055" spans="2:23" ht="31.5" thickTop="1" thickBot="1">
      <c r="B6055" s="164" t="s">
        <v>2019</v>
      </c>
      <c r="C6055" s="169" t="s">
        <v>2020</v>
      </c>
      <c r="D6055" s="168">
        <f t="shared" si="2692"/>
        <v>0</v>
      </c>
      <c r="E6055" s="168">
        <f t="shared" si="2693"/>
        <v>0</v>
      </c>
      <c r="F6055" s="168">
        <f t="shared" si="2693"/>
        <v>0</v>
      </c>
      <c r="G6055" s="168">
        <f t="shared" si="2693"/>
        <v>0</v>
      </c>
      <c r="H6055" s="168">
        <f t="shared" si="2693"/>
        <v>0</v>
      </c>
      <c r="I6055" s="168">
        <f t="shared" si="2694"/>
        <v>0</v>
      </c>
      <c r="J6055" s="168">
        <f>SUM(J6056,J6062)</f>
        <v>0</v>
      </c>
      <c r="K6055" s="168">
        <f>SUM(K6056,K6062)</f>
        <v>0</v>
      </c>
      <c r="L6055" s="168">
        <f>SUM(L6056,L6062)</f>
        <v>0</v>
      </c>
      <c r="M6055" s="168">
        <f>SUM(M6056,M6062)</f>
        <v>0</v>
      </c>
      <c r="N6055" s="168">
        <f t="shared" si="2695"/>
        <v>0</v>
      </c>
      <c r="O6055" s="168">
        <f>SUM(O6056,O6062)</f>
        <v>0</v>
      </c>
      <c r="P6055" s="168">
        <f>SUM(P6056,P6062)</f>
        <v>0</v>
      </c>
      <c r="Q6055" s="168">
        <f>SUM(Q6056,Q6062)</f>
        <v>0</v>
      </c>
      <c r="R6055" s="168">
        <f>SUM(R6056,R6062)</f>
        <v>0</v>
      </c>
      <c r="S6055" s="168">
        <f t="shared" si="2696"/>
        <v>0</v>
      </c>
      <c r="T6055" s="168">
        <f>SUM(T6056,T6062)</f>
        <v>0</v>
      </c>
      <c r="U6055" s="168">
        <f>SUM(U6056,U6062)</f>
        <v>0</v>
      </c>
      <c r="V6055" s="168">
        <f>SUM(V6056,V6062)</f>
        <v>0</v>
      </c>
      <c r="W6055" s="168">
        <f>SUM(W6056,W6062)</f>
        <v>0</v>
      </c>
    </row>
    <row r="6056" spans="2:23" ht="16.5" thickTop="1" thickBot="1">
      <c r="B6056" s="164" t="s">
        <v>124</v>
      </c>
      <c r="C6056" s="170" t="s">
        <v>96</v>
      </c>
      <c r="D6056" s="168">
        <f t="shared" si="2692"/>
        <v>0</v>
      </c>
      <c r="E6056" s="168">
        <f t="shared" si="2693"/>
        <v>0</v>
      </c>
      <c r="F6056" s="168">
        <f t="shared" si="2693"/>
        <v>0</v>
      </c>
      <c r="G6056" s="168">
        <f t="shared" si="2693"/>
        <v>0</v>
      </c>
      <c r="H6056" s="168">
        <f t="shared" si="2693"/>
        <v>0</v>
      </c>
      <c r="I6056" s="168">
        <f t="shared" si="2694"/>
        <v>0</v>
      </c>
      <c r="J6056" s="168">
        <f>SUM(J6057:J6060)</f>
        <v>0</v>
      </c>
      <c r="K6056" s="168">
        <f>SUM(K6057:K6060)</f>
        <v>0</v>
      </c>
      <c r="L6056" s="168">
        <f>SUM(L6057:L6060)</f>
        <v>0</v>
      </c>
      <c r="M6056" s="168">
        <f>SUM(M6057:M6060)</f>
        <v>0</v>
      </c>
      <c r="N6056" s="168">
        <f t="shared" si="2695"/>
        <v>0</v>
      </c>
      <c r="O6056" s="168">
        <f>SUM(O6057:O6060)</f>
        <v>0</v>
      </c>
      <c r="P6056" s="168">
        <f>SUM(P6057:P6060)</f>
        <v>0</v>
      </c>
      <c r="Q6056" s="168">
        <f>SUM(Q6057:Q6060)</f>
        <v>0</v>
      </c>
      <c r="R6056" s="168">
        <f>SUM(R6057:R6060)</f>
        <v>0</v>
      </c>
      <c r="S6056" s="168">
        <f t="shared" si="2696"/>
        <v>0</v>
      </c>
      <c r="T6056" s="168">
        <f>SUM(T6057:T6060)</f>
        <v>0</v>
      </c>
      <c r="U6056" s="168">
        <f>SUM(U6057:U6060)</f>
        <v>0</v>
      </c>
      <c r="V6056" s="168">
        <f>SUM(V6057:V6060)</f>
        <v>0</v>
      </c>
      <c r="W6056" s="168">
        <f>SUM(W6057:W6060)</f>
        <v>0</v>
      </c>
    </row>
    <row r="6057" spans="2:23" ht="16.5" thickTop="1" thickBot="1">
      <c r="B6057" s="164" t="s">
        <v>124</v>
      </c>
      <c r="C6057" s="171" t="s">
        <v>97</v>
      </c>
      <c r="D6057" s="168">
        <f t="shared" si="2692"/>
        <v>0</v>
      </c>
      <c r="E6057" s="168">
        <f t="shared" si="2693"/>
        <v>0</v>
      </c>
      <c r="F6057" s="168">
        <f t="shared" si="2693"/>
        <v>0</v>
      </c>
      <c r="G6057" s="168">
        <f t="shared" si="2693"/>
        <v>0</v>
      </c>
      <c r="H6057" s="168">
        <f t="shared" si="2693"/>
        <v>0</v>
      </c>
      <c r="I6057" s="168">
        <f t="shared" si="2694"/>
        <v>0</v>
      </c>
      <c r="J6057" s="168">
        <v>0</v>
      </c>
      <c r="K6057" s="168">
        <v>0</v>
      </c>
      <c r="L6057" s="168">
        <v>0</v>
      </c>
      <c r="M6057" s="168">
        <v>0</v>
      </c>
      <c r="N6057" s="168">
        <f t="shared" si="2695"/>
        <v>0</v>
      </c>
      <c r="O6057" s="168">
        <v>0</v>
      </c>
      <c r="P6057" s="168">
        <v>0</v>
      </c>
      <c r="Q6057" s="168">
        <v>0</v>
      </c>
      <c r="R6057" s="168">
        <v>0</v>
      </c>
      <c r="S6057" s="168">
        <f t="shared" si="2696"/>
        <v>0</v>
      </c>
      <c r="T6057" s="168">
        <v>0</v>
      </c>
      <c r="U6057" s="168">
        <v>0</v>
      </c>
      <c r="V6057" s="168">
        <v>0</v>
      </c>
      <c r="W6057" s="168">
        <v>0</v>
      </c>
    </row>
    <row r="6058" spans="2:23" ht="16.5" thickTop="1" thickBot="1">
      <c r="B6058" s="164" t="s">
        <v>124</v>
      </c>
      <c r="C6058" s="171" t="s">
        <v>98</v>
      </c>
      <c r="D6058" s="168">
        <f t="shared" si="2692"/>
        <v>0</v>
      </c>
      <c r="E6058" s="168">
        <f t="shared" si="2693"/>
        <v>0</v>
      </c>
      <c r="F6058" s="168">
        <f t="shared" si="2693"/>
        <v>0</v>
      </c>
      <c r="G6058" s="168">
        <f t="shared" si="2693"/>
        <v>0</v>
      </c>
      <c r="H6058" s="168">
        <f t="shared" si="2693"/>
        <v>0</v>
      </c>
      <c r="I6058" s="168">
        <f t="shared" si="2694"/>
        <v>0</v>
      </c>
      <c r="J6058" s="168">
        <v>0</v>
      </c>
      <c r="K6058" s="168">
        <v>0</v>
      </c>
      <c r="L6058" s="168">
        <v>0</v>
      </c>
      <c r="M6058" s="168">
        <v>0</v>
      </c>
      <c r="N6058" s="168">
        <f t="shared" si="2695"/>
        <v>0</v>
      </c>
      <c r="O6058" s="168">
        <v>0</v>
      </c>
      <c r="P6058" s="168">
        <v>0</v>
      </c>
      <c r="Q6058" s="168">
        <v>0</v>
      </c>
      <c r="R6058" s="168">
        <v>0</v>
      </c>
      <c r="S6058" s="168">
        <f t="shared" si="2696"/>
        <v>0</v>
      </c>
      <c r="T6058" s="168">
        <v>0</v>
      </c>
      <c r="U6058" s="168">
        <v>0</v>
      </c>
      <c r="V6058" s="168">
        <v>0</v>
      </c>
      <c r="W6058" s="168">
        <v>0</v>
      </c>
    </row>
    <row r="6059" spans="2:23" ht="16.5" thickTop="1" thickBot="1">
      <c r="B6059" s="164" t="s">
        <v>124</v>
      </c>
      <c r="C6059" s="171" t="s">
        <v>101</v>
      </c>
      <c r="D6059" s="168">
        <f t="shared" si="2692"/>
        <v>0</v>
      </c>
      <c r="E6059" s="168">
        <f t="shared" si="2693"/>
        <v>0</v>
      </c>
      <c r="F6059" s="168">
        <f t="shared" si="2693"/>
        <v>0</v>
      </c>
      <c r="G6059" s="168">
        <f t="shared" si="2693"/>
        <v>0</v>
      </c>
      <c r="H6059" s="168">
        <f t="shared" si="2693"/>
        <v>0</v>
      </c>
      <c r="I6059" s="168">
        <f t="shared" si="2694"/>
        <v>0</v>
      </c>
      <c r="J6059" s="168">
        <v>0</v>
      </c>
      <c r="K6059" s="168">
        <v>0</v>
      </c>
      <c r="L6059" s="168">
        <v>0</v>
      </c>
      <c r="M6059" s="168">
        <v>0</v>
      </c>
      <c r="N6059" s="168">
        <f t="shared" si="2695"/>
        <v>0</v>
      </c>
      <c r="O6059" s="168">
        <v>0</v>
      </c>
      <c r="P6059" s="168">
        <v>0</v>
      </c>
      <c r="Q6059" s="168">
        <v>0</v>
      </c>
      <c r="R6059" s="168">
        <v>0</v>
      </c>
      <c r="S6059" s="168">
        <f t="shared" si="2696"/>
        <v>0</v>
      </c>
      <c r="T6059" s="168">
        <v>0</v>
      </c>
      <c r="U6059" s="168">
        <v>0</v>
      </c>
      <c r="V6059" s="168">
        <v>0</v>
      </c>
      <c r="W6059" s="168">
        <v>0</v>
      </c>
    </row>
    <row r="6060" spans="2:23" ht="16.5" thickTop="1" thickBot="1">
      <c r="B6060" s="164" t="s">
        <v>124</v>
      </c>
      <c r="C6060" s="171" t="s">
        <v>102</v>
      </c>
      <c r="D6060" s="168">
        <f t="shared" si="2692"/>
        <v>0</v>
      </c>
      <c r="E6060" s="168">
        <f t="shared" si="2693"/>
        <v>0</v>
      </c>
      <c r="F6060" s="168">
        <f t="shared" si="2693"/>
        <v>0</v>
      </c>
      <c r="G6060" s="168">
        <f t="shared" si="2693"/>
        <v>0</v>
      </c>
      <c r="H6060" s="168">
        <f t="shared" si="2693"/>
        <v>0</v>
      </c>
      <c r="I6060" s="168">
        <f t="shared" si="2694"/>
        <v>0</v>
      </c>
      <c r="J6060" s="168">
        <f>SUM(J6061)</f>
        <v>0</v>
      </c>
      <c r="K6060" s="168">
        <f>SUM(K6061)</f>
        <v>0</v>
      </c>
      <c r="L6060" s="168">
        <f>SUM(L6061)</f>
        <v>0</v>
      </c>
      <c r="M6060" s="168">
        <f>SUM(M6061)</f>
        <v>0</v>
      </c>
      <c r="N6060" s="168">
        <f t="shared" si="2695"/>
        <v>0</v>
      </c>
      <c r="O6060" s="168">
        <f>SUM(O6061)</f>
        <v>0</v>
      </c>
      <c r="P6060" s="168">
        <f>SUM(P6061)</f>
        <v>0</v>
      </c>
      <c r="Q6060" s="168">
        <f>SUM(Q6061)</f>
        <v>0</v>
      </c>
      <c r="R6060" s="168">
        <f>SUM(R6061)</f>
        <v>0</v>
      </c>
      <c r="S6060" s="168">
        <f t="shared" si="2696"/>
        <v>0</v>
      </c>
      <c r="T6060" s="168">
        <f>SUM(T6061)</f>
        <v>0</v>
      </c>
      <c r="U6060" s="168">
        <f>SUM(U6061)</f>
        <v>0</v>
      </c>
      <c r="V6060" s="168">
        <f>SUM(V6061)</f>
        <v>0</v>
      </c>
      <c r="W6060" s="168">
        <f>SUM(W6061)</f>
        <v>0</v>
      </c>
    </row>
    <row r="6061" spans="2:23" ht="31.5" thickTop="1" thickBot="1">
      <c r="B6061" s="164" t="s">
        <v>124</v>
      </c>
      <c r="C6061" s="172" t="s">
        <v>156</v>
      </c>
      <c r="D6061" s="168">
        <f t="shared" si="2692"/>
        <v>0</v>
      </c>
      <c r="E6061" s="168">
        <f t="shared" si="2693"/>
        <v>0</v>
      </c>
      <c r="F6061" s="168">
        <f t="shared" si="2693"/>
        <v>0</v>
      </c>
      <c r="G6061" s="168">
        <f t="shared" si="2693"/>
        <v>0</v>
      </c>
      <c r="H6061" s="168">
        <f t="shared" si="2693"/>
        <v>0</v>
      </c>
      <c r="I6061" s="168">
        <f t="shared" si="2694"/>
        <v>0</v>
      </c>
      <c r="J6061" s="168">
        <v>0</v>
      </c>
      <c r="K6061" s="168">
        <v>0</v>
      </c>
      <c r="L6061" s="168">
        <v>0</v>
      </c>
      <c r="M6061" s="168">
        <v>0</v>
      </c>
      <c r="N6061" s="168">
        <f t="shared" si="2695"/>
        <v>0</v>
      </c>
      <c r="O6061" s="168">
        <v>0</v>
      </c>
      <c r="P6061" s="168">
        <v>0</v>
      </c>
      <c r="Q6061" s="168">
        <v>0</v>
      </c>
      <c r="R6061" s="168">
        <v>0</v>
      </c>
      <c r="S6061" s="168">
        <f t="shared" si="2696"/>
        <v>0</v>
      </c>
      <c r="T6061" s="168">
        <v>0</v>
      </c>
      <c r="U6061" s="168">
        <v>0</v>
      </c>
      <c r="V6061" s="168">
        <v>0</v>
      </c>
      <c r="W6061" s="168">
        <v>0</v>
      </c>
    </row>
    <row r="6062" spans="2:23" ht="16.5" thickTop="1" thickBot="1">
      <c r="B6062" s="164" t="s">
        <v>124</v>
      </c>
      <c r="C6062" s="170" t="s">
        <v>121</v>
      </c>
      <c r="D6062" s="168">
        <f t="shared" si="2692"/>
        <v>0</v>
      </c>
      <c r="E6062" s="168">
        <f t="shared" si="2693"/>
        <v>0</v>
      </c>
      <c r="F6062" s="168">
        <f t="shared" si="2693"/>
        <v>0</v>
      </c>
      <c r="G6062" s="168">
        <f t="shared" si="2693"/>
        <v>0</v>
      </c>
      <c r="H6062" s="168">
        <f t="shared" si="2693"/>
        <v>0</v>
      </c>
      <c r="I6062" s="168">
        <f t="shared" si="2694"/>
        <v>0</v>
      </c>
      <c r="J6062" s="168">
        <v>0</v>
      </c>
      <c r="K6062" s="168">
        <v>0</v>
      </c>
      <c r="L6062" s="168">
        <v>0</v>
      </c>
      <c r="M6062" s="168">
        <v>0</v>
      </c>
      <c r="N6062" s="168">
        <f t="shared" si="2695"/>
        <v>0</v>
      </c>
      <c r="O6062" s="168">
        <v>0</v>
      </c>
      <c r="P6062" s="168">
        <v>0</v>
      </c>
      <c r="Q6062" s="168">
        <v>0</v>
      </c>
      <c r="R6062" s="168">
        <v>0</v>
      </c>
      <c r="S6062" s="168">
        <f t="shared" si="2696"/>
        <v>0</v>
      </c>
      <c r="T6062" s="168">
        <v>0</v>
      </c>
      <c r="U6062" s="168">
        <v>0</v>
      </c>
      <c r="V6062" s="168">
        <v>0</v>
      </c>
      <c r="W6062" s="168">
        <v>0</v>
      </c>
    </row>
    <row r="6063" spans="2:23" ht="16.5" thickTop="1" thickBot="1">
      <c r="B6063" s="164" t="s">
        <v>2021</v>
      </c>
      <c r="C6063" s="167" t="s">
        <v>2022</v>
      </c>
      <c r="D6063" s="168">
        <f t="shared" si="2692"/>
        <v>8500000</v>
      </c>
      <c r="E6063" s="168">
        <f t="shared" si="2693"/>
        <v>1807000</v>
      </c>
      <c r="F6063" s="168">
        <f t="shared" si="2693"/>
        <v>1597000</v>
      </c>
      <c r="G6063" s="168">
        <f t="shared" si="2693"/>
        <v>2447000</v>
      </c>
      <c r="H6063" s="168">
        <f t="shared" si="2693"/>
        <v>2649000</v>
      </c>
      <c r="I6063" s="168">
        <f t="shared" si="2694"/>
        <v>8500000</v>
      </c>
      <c r="J6063" s="168">
        <f t="shared" ref="J6063:M6073" si="2700">SUM(J6074)</f>
        <v>1807000</v>
      </c>
      <c r="K6063" s="168">
        <f t="shared" si="2700"/>
        <v>1597000</v>
      </c>
      <c r="L6063" s="168">
        <f t="shared" si="2700"/>
        <v>2447000</v>
      </c>
      <c r="M6063" s="168">
        <f t="shared" si="2700"/>
        <v>2649000</v>
      </c>
      <c r="N6063" s="168">
        <f t="shared" si="2695"/>
        <v>0</v>
      </c>
      <c r="O6063" s="168">
        <f t="shared" ref="O6063:R6073" si="2701">SUM(O6074)</f>
        <v>0</v>
      </c>
      <c r="P6063" s="168">
        <f t="shared" si="2701"/>
        <v>0</v>
      </c>
      <c r="Q6063" s="168">
        <f t="shared" si="2701"/>
        <v>0</v>
      </c>
      <c r="R6063" s="168">
        <f t="shared" si="2701"/>
        <v>0</v>
      </c>
      <c r="S6063" s="168">
        <f t="shared" si="2696"/>
        <v>0</v>
      </c>
      <c r="T6063" s="168">
        <f t="shared" ref="T6063:W6073" si="2702">SUM(T6074)</f>
        <v>0</v>
      </c>
      <c r="U6063" s="168">
        <f t="shared" si="2702"/>
        <v>0</v>
      </c>
      <c r="V6063" s="168">
        <f t="shared" si="2702"/>
        <v>0</v>
      </c>
      <c r="W6063" s="168">
        <f t="shared" si="2702"/>
        <v>0</v>
      </c>
    </row>
    <row r="6064" spans="2:23" ht="16.5" thickTop="1" thickBot="1">
      <c r="B6064" s="164" t="s">
        <v>124</v>
      </c>
      <c r="C6064" s="169" t="s">
        <v>96</v>
      </c>
      <c r="D6064" s="168">
        <f t="shared" si="2692"/>
        <v>6282000</v>
      </c>
      <c r="E6064" s="168">
        <f t="shared" si="2693"/>
        <v>1607000</v>
      </c>
      <c r="F6064" s="168">
        <f t="shared" si="2693"/>
        <v>1577000</v>
      </c>
      <c r="G6064" s="168">
        <f t="shared" si="2693"/>
        <v>1547000</v>
      </c>
      <c r="H6064" s="168">
        <f t="shared" si="2693"/>
        <v>1551000</v>
      </c>
      <c r="I6064" s="168">
        <f t="shared" si="2694"/>
        <v>6282000</v>
      </c>
      <c r="J6064" s="168">
        <f t="shared" si="2700"/>
        <v>1607000</v>
      </c>
      <c r="K6064" s="168">
        <f t="shared" si="2700"/>
        <v>1577000</v>
      </c>
      <c r="L6064" s="168">
        <f t="shared" si="2700"/>
        <v>1547000</v>
      </c>
      <c r="M6064" s="168">
        <f t="shared" si="2700"/>
        <v>1551000</v>
      </c>
      <c r="N6064" s="168">
        <f t="shared" si="2695"/>
        <v>0</v>
      </c>
      <c r="O6064" s="168">
        <f t="shared" si="2701"/>
        <v>0</v>
      </c>
      <c r="P6064" s="168">
        <f t="shared" si="2701"/>
        <v>0</v>
      </c>
      <c r="Q6064" s="168">
        <f t="shared" si="2701"/>
        <v>0</v>
      </c>
      <c r="R6064" s="168">
        <f t="shared" si="2701"/>
        <v>0</v>
      </c>
      <c r="S6064" s="168">
        <f t="shared" si="2696"/>
        <v>0</v>
      </c>
      <c r="T6064" s="168">
        <f t="shared" si="2702"/>
        <v>0</v>
      </c>
      <c r="U6064" s="168">
        <f t="shared" si="2702"/>
        <v>0</v>
      </c>
      <c r="V6064" s="168">
        <f t="shared" si="2702"/>
        <v>0</v>
      </c>
      <c r="W6064" s="168">
        <f t="shared" si="2702"/>
        <v>0</v>
      </c>
    </row>
    <row r="6065" spans="2:23" ht="16.5" thickTop="1" thickBot="1">
      <c r="B6065" s="164" t="s">
        <v>124</v>
      </c>
      <c r="C6065" s="170" t="s">
        <v>97</v>
      </c>
      <c r="D6065" s="168">
        <f t="shared" si="2692"/>
        <v>3690000</v>
      </c>
      <c r="E6065" s="168">
        <f t="shared" si="2693"/>
        <v>922000</v>
      </c>
      <c r="F6065" s="168">
        <f t="shared" si="2693"/>
        <v>922000</v>
      </c>
      <c r="G6065" s="168">
        <f t="shared" si="2693"/>
        <v>922000</v>
      </c>
      <c r="H6065" s="168">
        <f t="shared" si="2693"/>
        <v>924000</v>
      </c>
      <c r="I6065" s="168">
        <f t="shared" si="2694"/>
        <v>3690000</v>
      </c>
      <c r="J6065" s="168">
        <f t="shared" si="2700"/>
        <v>922000</v>
      </c>
      <c r="K6065" s="168">
        <f t="shared" si="2700"/>
        <v>922000</v>
      </c>
      <c r="L6065" s="168">
        <f t="shared" si="2700"/>
        <v>922000</v>
      </c>
      <c r="M6065" s="168">
        <f t="shared" si="2700"/>
        <v>924000</v>
      </c>
      <c r="N6065" s="168">
        <f t="shared" si="2695"/>
        <v>0</v>
      </c>
      <c r="O6065" s="168">
        <f t="shared" si="2701"/>
        <v>0</v>
      </c>
      <c r="P6065" s="168">
        <f t="shared" si="2701"/>
        <v>0</v>
      </c>
      <c r="Q6065" s="168">
        <f t="shared" si="2701"/>
        <v>0</v>
      </c>
      <c r="R6065" s="168">
        <f t="shared" si="2701"/>
        <v>0</v>
      </c>
      <c r="S6065" s="168">
        <f t="shared" si="2696"/>
        <v>0</v>
      </c>
      <c r="T6065" s="168">
        <f t="shared" si="2702"/>
        <v>0</v>
      </c>
      <c r="U6065" s="168">
        <f t="shared" si="2702"/>
        <v>0</v>
      </c>
      <c r="V6065" s="168">
        <f t="shared" si="2702"/>
        <v>0</v>
      </c>
      <c r="W6065" s="168">
        <f t="shared" si="2702"/>
        <v>0</v>
      </c>
    </row>
    <row r="6066" spans="2:23" ht="16.5" thickTop="1" thickBot="1">
      <c r="B6066" s="164" t="s">
        <v>124</v>
      </c>
      <c r="C6066" s="170" t="s">
        <v>98</v>
      </c>
      <c r="D6066" s="168">
        <f t="shared" si="2692"/>
        <v>2222000</v>
      </c>
      <c r="E6066" s="168">
        <f t="shared" si="2693"/>
        <v>555000</v>
      </c>
      <c r="F6066" s="168">
        <f t="shared" si="2693"/>
        <v>555000</v>
      </c>
      <c r="G6066" s="168">
        <f t="shared" si="2693"/>
        <v>555000</v>
      </c>
      <c r="H6066" s="168">
        <f t="shared" si="2693"/>
        <v>557000</v>
      </c>
      <c r="I6066" s="168">
        <f t="shared" si="2694"/>
        <v>2222000</v>
      </c>
      <c r="J6066" s="168">
        <f t="shared" si="2700"/>
        <v>555000</v>
      </c>
      <c r="K6066" s="168">
        <f t="shared" si="2700"/>
        <v>555000</v>
      </c>
      <c r="L6066" s="168">
        <f t="shared" si="2700"/>
        <v>555000</v>
      </c>
      <c r="M6066" s="168">
        <f t="shared" si="2700"/>
        <v>557000</v>
      </c>
      <c r="N6066" s="168">
        <f t="shared" si="2695"/>
        <v>0</v>
      </c>
      <c r="O6066" s="168">
        <f t="shared" si="2701"/>
        <v>0</v>
      </c>
      <c r="P6066" s="168">
        <f t="shared" si="2701"/>
        <v>0</v>
      </c>
      <c r="Q6066" s="168">
        <f t="shared" si="2701"/>
        <v>0</v>
      </c>
      <c r="R6066" s="168">
        <f t="shared" si="2701"/>
        <v>0</v>
      </c>
      <c r="S6066" s="168">
        <f t="shared" si="2696"/>
        <v>0</v>
      </c>
      <c r="T6066" s="168">
        <f t="shared" si="2702"/>
        <v>0</v>
      </c>
      <c r="U6066" s="168">
        <f t="shared" si="2702"/>
        <v>0</v>
      </c>
      <c r="V6066" s="168">
        <f t="shared" si="2702"/>
        <v>0</v>
      </c>
      <c r="W6066" s="168">
        <f t="shared" si="2702"/>
        <v>0</v>
      </c>
    </row>
    <row r="6067" spans="2:23" ht="16.5" thickTop="1" thickBot="1">
      <c r="B6067" s="164" t="s">
        <v>124</v>
      </c>
      <c r="C6067" s="170" t="s">
        <v>15</v>
      </c>
      <c r="D6067" s="168">
        <f t="shared" si="2692"/>
        <v>60000</v>
      </c>
      <c r="E6067" s="168">
        <f t="shared" si="2693"/>
        <v>40000</v>
      </c>
      <c r="F6067" s="168">
        <f t="shared" si="2693"/>
        <v>20000</v>
      </c>
      <c r="G6067" s="168">
        <f t="shared" si="2693"/>
        <v>0</v>
      </c>
      <c r="H6067" s="168">
        <f t="shared" si="2693"/>
        <v>0</v>
      </c>
      <c r="I6067" s="168">
        <f t="shared" si="2694"/>
        <v>60000</v>
      </c>
      <c r="J6067" s="168">
        <f t="shared" si="2700"/>
        <v>40000</v>
      </c>
      <c r="K6067" s="168">
        <f t="shared" si="2700"/>
        <v>20000</v>
      </c>
      <c r="L6067" s="168">
        <f t="shared" si="2700"/>
        <v>0</v>
      </c>
      <c r="M6067" s="168">
        <f t="shared" si="2700"/>
        <v>0</v>
      </c>
      <c r="N6067" s="168">
        <f t="shared" si="2695"/>
        <v>0</v>
      </c>
      <c r="O6067" s="168">
        <f t="shared" si="2701"/>
        <v>0</v>
      </c>
      <c r="P6067" s="168">
        <f t="shared" si="2701"/>
        <v>0</v>
      </c>
      <c r="Q6067" s="168">
        <f t="shared" si="2701"/>
        <v>0</v>
      </c>
      <c r="R6067" s="168">
        <f t="shared" si="2701"/>
        <v>0</v>
      </c>
      <c r="S6067" s="168">
        <f t="shared" si="2696"/>
        <v>0</v>
      </c>
      <c r="T6067" s="168">
        <f t="shared" si="2702"/>
        <v>0</v>
      </c>
      <c r="U6067" s="168">
        <f t="shared" si="2702"/>
        <v>0</v>
      </c>
      <c r="V6067" s="168">
        <f t="shared" si="2702"/>
        <v>0</v>
      </c>
      <c r="W6067" s="168">
        <f t="shared" si="2702"/>
        <v>0</v>
      </c>
    </row>
    <row r="6068" spans="2:23" ht="16.5" thickTop="1" thickBot="1">
      <c r="B6068" s="164" t="s">
        <v>124</v>
      </c>
      <c r="C6068" s="171" t="s">
        <v>139</v>
      </c>
      <c r="D6068" s="168">
        <f t="shared" si="2692"/>
        <v>60000</v>
      </c>
      <c r="E6068" s="168">
        <f t="shared" si="2693"/>
        <v>40000</v>
      </c>
      <c r="F6068" s="168">
        <f t="shared" si="2693"/>
        <v>20000</v>
      </c>
      <c r="G6068" s="168">
        <f t="shared" si="2693"/>
        <v>0</v>
      </c>
      <c r="H6068" s="168">
        <f t="shared" si="2693"/>
        <v>0</v>
      </c>
      <c r="I6068" s="168">
        <f t="shared" si="2694"/>
        <v>60000</v>
      </c>
      <c r="J6068" s="168">
        <f t="shared" si="2700"/>
        <v>40000</v>
      </c>
      <c r="K6068" s="168">
        <f t="shared" si="2700"/>
        <v>20000</v>
      </c>
      <c r="L6068" s="168">
        <f t="shared" si="2700"/>
        <v>0</v>
      </c>
      <c r="M6068" s="168">
        <f t="shared" si="2700"/>
        <v>0</v>
      </c>
      <c r="N6068" s="168">
        <f t="shared" si="2695"/>
        <v>0</v>
      </c>
      <c r="O6068" s="168">
        <f t="shared" si="2701"/>
        <v>0</v>
      </c>
      <c r="P6068" s="168">
        <f t="shared" si="2701"/>
        <v>0</v>
      </c>
      <c r="Q6068" s="168">
        <f t="shared" si="2701"/>
        <v>0</v>
      </c>
      <c r="R6068" s="168">
        <f t="shared" si="2701"/>
        <v>0</v>
      </c>
      <c r="S6068" s="168">
        <f t="shared" si="2696"/>
        <v>0</v>
      </c>
      <c r="T6068" s="168">
        <f t="shared" si="2702"/>
        <v>0</v>
      </c>
      <c r="U6068" s="168">
        <f t="shared" si="2702"/>
        <v>0</v>
      </c>
      <c r="V6068" s="168">
        <f t="shared" si="2702"/>
        <v>0</v>
      </c>
      <c r="W6068" s="168">
        <f t="shared" si="2702"/>
        <v>0</v>
      </c>
    </row>
    <row r="6069" spans="2:23" ht="16.5" thickTop="1" thickBot="1">
      <c r="B6069" s="164" t="s">
        <v>124</v>
      </c>
      <c r="C6069" s="172" t="s">
        <v>138</v>
      </c>
      <c r="D6069" s="168">
        <f t="shared" si="2692"/>
        <v>60000</v>
      </c>
      <c r="E6069" s="168">
        <f t="shared" si="2693"/>
        <v>40000</v>
      </c>
      <c r="F6069" s="168">
        <f t="shared" si="2693"/>
        <v>20000</v>
      </c>
      <c r="G6069" s="168">
        <f t="shared" si="2693"/>
        <v>0</v>
      </c>
      <c r="H6069" s="168">
        <f t="shared" si="2693"/>
        <v>0</v>
      </c>
      <c r="I6069" s="168">
        <f t="shared" si="2694"/>
        <v>60000</v>
      </c>
      <c r="J6069" s="168">
        <f t="shared" si="2700"/>
        <v>40000</v>
      </c>
      <c r="K6069" s="168">
        <f t="shared" si="2700"/>
        <v>20000</v>
      </c>
      <c r="L6069" s="168">
        <f t="shared" si="2700"/>
        <v>0</v>
      </c>
      <c r="M6069" s="168">
        <f t="shared" si="2700"/>
        <v>0</v>
      </c>
      <c r="N6069" s="168">
        <f t="shared" si="2695"/>
        <v>0</v>
      </c>
      <c r="O6069" s="168">
        <f t="shared" si="2701"/>
        <v>0</v>
      </c>
      <c r="P6069" s="168">
        <f t="shared" si="2701"/>
        <v>0</v>
      </c>
      <c r="Q6069" s="168">
        <f t="shared" si="2701"/>
        <v>0</v>
      </c>
      <c r="R6069" s="168">
        <f t="shared" si="2701"/>
        <v>0</v>
      </c>
      <c r="S6069" s="168">
        <f t="shared" si="2696"/>
        <v>0</v>
      </c>
      <c r="T6069" s="168">
        <f t="shared" si="2702"/>
        <v>0</v>
      </c>
      <c r="U6069" s="168">
        <f t="shared" si="2702"/>
        <v>0</v>
      </c>
      <c r="V6069" s="168">
        <f t="shared" si="2702"/>
        <v>0</v>
      </c>
      <c r="W6069" s="168">
        <f t="shared" si="2702"/>
        <v>0</v>
      </c>
    </row>
    <row r="6070" spans="2:23" ht="16.5" thickTop="1" thickBot="1">
      <c r="B6070" s="164" t="s">
        <v>124</v>
      </c>
      <c r="C6070" s="170" t="s">
        <v>101</v>
      </c>
      <c r="D6070" s="168">
        <f t="shared" si="2692"/>
        <v>150000</v>
      </c>
      <c r="E6070" s="168">
        <f t="shared" si="2693"/>
        <v>50000</v>
      </c>
      <c r="F6070" s="168">
        <f t="shared" si="2693"/>
        <v>40000</v>
      </c>
      <c r="G6070" s="168">
        <f t="shared" si="2693"/>
        <v>30000</v>
      </c>
      <c r="H6070" s="168">
        <f t="shared" si="2693"/>
        <v>30000</v>
      </c>
      <c r="I6070" s="168">
        <f t="shared" si="2694"/>
        <v>150000</v>
      </c>
      <c r="J6070" s="168">
        <f t="shared" si="2700"/>
        <v>50000</v>
      </c>
      <c r="K6070" s="168">
        <f t="shared" si="2700"/>
        <v>40000</v>
      </c>
      <c r="L6070" s="168">
        <f t="shared" si="2700"/>
        <v>30000</v>
      </c>
      <c r="M6070" s="168">
        <f t="shared" si="2700"/>
        <v>30000</v>
      </c>
      <c r="N6070" s="168">
        <f t="shared" si="2695"/>
        <v>0</v>
      </c>
      <c r="O6070" s="168">
        <f t="shared" si="2701"/>
        <v>0</v>
      </c>
      <c r="P6070" s="168">
        <f t="shared" si="2701"/>
        <v>0</v>
      </c>
      <c r="Q6070" s="168">
        <f t="shared" si="2701"/>
        <v>0</v>
      </c>
      <c r="R6070" s="168">
        <f t="shared" si="2701"/>
        <v>0</v>
      </c>
      <c r="S6070" s="168">
        <f t="shared" si="2696"/>
        <v>0</v>
      </c>
      <c r="T6070" s="168">
        <f t="shared" si="2702"/>
        <v>0</v>
      </c>
      <c r="U6070" s="168">
        <f t="shared" si="2702"/>
        <v>0</v>
      </c>
      <c r="V6070" s="168">
        <f t="shared" si="2702"/>
        <v>0</v>
      </c>
      <c r="W6070" s="168">
        <f t="shared" si="2702"/>
        <v>0</v>
      </c>
    </row>
    <row r="6071" spans="2:23" ht="16.5" thickTop="1" thickBot="1">
      <c r="B6071" s="164" t="s">
        <v>124</v>
      </c>
      <c r="C6071" s="170" t="s">
        <v>102</v>
      </c>
      <c r="D6071" s="168">
        <f t="shared" si="2692"/>
        <v>160000</v>
      </c>
      <c r="E6071" s="168">
        <f t="shared" si="2693"/>
        <v>40000</v>
      </c>
      <c r="F6071" s="168">
        <f t="shared" si="2693"/>
        <v>40000</v>
      </c>
      <c r="G6071" s="168">
        <f t="shared" si="2693"/>
        <v>40000</v>
      </c>
      <c r="H6071" s="168">
        <f t="shared" si="2693"/>
        <v>40000</v>
      </c>
      <c r="I6071" s="168">
        <f t="shared" si="2694"/>
        <v>160000</v>
      </c>
      <c r="J6071" s="168">
        <f t="shared" si="2700"/>
        <v>40000</v>
      </c>
      <c r="K6071" s="168">
        <f t="shared" si="2700"/>
        <v>40000</v>
      </c>
      <c r="L6071" s="168">
        <f t="shared" si="2700"/>
        <v>40000</v>
      </c>
      <c r="M6071" s="168">
        <f t="shared" si="2700"/>
        <v>40000</v>
      </c>
      <c r="N6071" s="168">
        <f t="shared" si="2695"/>
        <v>0</v>
      </c>
      <c r="O6071" s="168">
        <f t="shared" si="2701"/>
        <v>0</v>
      </c>
      <c r="P6071" s="168">
        <f t="shared" si="2701"/>
        <v>0</v>
      </c>
      <c r="Q6071" s="168">
        <f t="shared" si="2701"/>
        <v>0</v>
      </c>
      <c r="R6071" s="168">
        <f t="shared" si="2701"/>
        <v>0</v>
      </c>
      <c r="S6071" s="168">
        <f t="shared" si="2696"/>
        <v>0</v>
      </c>
      <c r="T6071" s="168">
        <f t="shared" si="2702"/>
        <v>0</v>
      </c>
      <c r="U6071" s="168">
        <f t="shared" si="2702"/>
        <v>0</v>
      </c>
      <c r="V6071" s="168">
        <f t="shared" si="2702"/>
        <v>0</v>
      </c>
      <c r="W6071" s="168">
        <f t="shared" si="2702"/>
        <v>0</v>
      </c>
    </row>
    <row r="6072" spans="2:23" ht="31.5" thickTop="1" thickBot="1">
      <c r="B6072" s="164" t="s">
        <v>124</v>
      </c>
      <c r="C6072" s="171" t="s">
        <v>156</v>
      </c>
      <c r="D6072" s="168">
        <f t="shared" si="2692"/>
        <v>160000</v>
      </c>
      <c r="E6072" s="168">
        <f t="shared" si="2693"/>
        <v>40000</v>
      </c>
      <c r="F6072" s="168">
        <f t="shared" si="2693"/>
        <v>40000</v>
      </c>
      <c r="G6072" s="168">
        <f t="shared" si="2693"/>
        <v>40000</v>
      </c>
      <c r="H6072" s="168">
        <f t="shared" si="2693"/>
        <v>40000</v>
      </c>
      <c r="I6072" s="168">
        <f t="shared" si="2694"/>
        <v>160000</v>
      </c>
      <c r="J6072" s="168">
        <f t="shared" si="2700"/>
        <v>40000</v>
      </c>
      <c r="K6072" s="168">
        <f t="shared" si="2700"/>
        <v>40000</v>
      </c>
      <c r="L6072" s="168">
        <f t="shared" si="2700"/>
        <v>40000</v>
      </c>
      <c r="M6072" s="168">
        <f t="shared" si="2700"/>
        <v>40000</v>
      </c>
      <c r="N6072" s="168">
        <f t="shared" si="2695"/>
        <v>0</v>
      </c>
      <c r="O6072" s="168">
        <f t="shared" si="2701"/>
        <v>0</v>
      </c>
      <c r="P6072" s="168">
        <f t="shared" si="2701"/>
        <v>0</v>
      </c>
      <c r="Q6072" s="168">
        <f t="shared" si="2701"/>
        <v>0</v>
      </c>
      <c r="R6072" s="168">
        <f t="shared" si="2701"/>
        <v>0</v>
      </c>
      <c r="S6072" s="168">
        <f t="shared" si="2696"/>
        <v>0</v>
      </c>
      <c r="T6072" s="168">
        <f t="shared" si="2702"/>
        <v>0</v>
      </c>
      <c r="U6072" s="168">
        <f t="shared" si="2702"/>
        <v>0</v>
      </c>
      <c r="V6072" s="168">
        <f t="shared" si="2702"/>
        <v>0</v>
      </c>
      <c r="W6072" s="168">
        <f t="shared" si="2702"/>
        <v>0</v>
      </c>
    </row>
    <row r="6073" spans="2:23" ht="16.5" thickTop="1" thickBot="1">
      <c r="B6073" s="164" t="s">
        <v>124</v>
      </c>
      <c r="C6073" s="169" t="s">
        <v>121</v>
      </c>
      <c r="D6073" s="168">
        <f t="shared" si="2692"/>
        <v>2218000</v>
      </c>
      <c r="E6073" s="168">
        <f t="shared" si="2693"/>
        <v>200000</v>
      </c>
      <c r="F6073" s="168">
        <f t="shared" si="2693"/>
        <v>20000</v>
      </c>
      <c r="G6073" s="168">
        <f t="shared" si="2693"/>
        <v>900000</v>
      </c>
      <c r="H6073" s="168">
        <f t="shared" si="2693"/>
        <v>1098000</v>
      </c>
      <c r="I6073" s="168">
        <f t="shared" si="2694"/>
        <v>2218000</v>
      </c>
      <c r="J6073" s="168">
        <f t="shared" si="2700"/>
        <v>200000</v>
      </c>
      <c r="K6073" s="168">
        <f t="shared" si="2700"/>
        <v>20000</v>
      </c>
      <c r="L6073" s="168">
        <f t="shared" si="2700"/>
        <v>900000</v>
      </c>
      <c r="M6073" s="168">
        <f t="shared" si="2700"/>
        <v>1098000</v>
      </c>
      <c r="N6073" s="168">
        <f t="shared" si="2695"/>
        <v>0</v>
      </c>
      <c r="O6073" s="168">
        <f t="shared" si="2701"/>
        <v>0</v>
      </c>
      <c r="P6073" s="168">
        <f t="shared" si="2701"/>
        <v>0</v>
      </c>
      <c r="Q6073" s="168">
        <f t="shared" si="2701"/>
        <v>0</v>
      </c>
      <c r="R6073" s="168">
        <f t="shared" si="2701"/>
        <v>0</v>
      </c>
      <c r="S6073" s="168">
        <f t="shared" si="2696"/>
        <v>0</v>
      </c>
      <c r="T6073" s="168">
        <f t="shared" si="2702"/>
        <v>0</v>
      </c>
      <c r="U6073" s="168">
        <f t="shared" si="2702"/>
        <v>0</v>
      </c>
      <c r="V6073" s="168">
        <f t="shared" si="2702"/>
        <v>0</v>
      </c>
      <c r="W6073" s="168">
        <f t="shared" si="2702"/>
        <v>0</v>
      </c>
    </row>
    <row r="6074" spans="2:23" ht="46.5" thickTop="1" thickBot="1">
      <c r="B6074" s="164" t="s">
        <v>2023</v>
      </c>
      <c r="C6074" s="169" t="s">
        <v>2024</v>
      </c>
      <c r="D6074" s="168">
        <f t="shared" si="2692"/>
        <v>8500000</v>
      </c>
      <c r="E6074" s="168">
        <f t="shared" si="2693"/>
        <v>1807000</v>
      </c>
      <c r="F6074" s="168">
        <f t="shared" si="2693"/>
        <v>1597000</v>
      </c>
      <c r="G6074" s="168">
        <f t="shared" si="2693"/>
        <v>2447000</v>
      </c>
      <c r="H6074" s="168">
        <f t="shared" si="2693"/>
        <v>2649000</v>
      </c>
      <c r="I6074" s="168">
        <f t="shared" si="2694"/>
        <v>8500000</v>
      </c>
      <c r="J6074" s="168">
        <f>SUM(J6075,J6084)</f>
        <v>1807000</v>
      </c>
      <c r="K6074" s="168">
        <f>SUM(K6075,K6084)</f>
        <v>1597000</v>
      </c>
      <c r="L6074" s="168">
        <f>SUM(L6075,L6084)</f>
        <v>2447000</v>
      </c>
      <c r="M6074" s="168">
        <f>SUM(M6075,M6084)</f>
        <v>2649000</v>
      </c>
      <c r="N6074" s="168">
        <f t="shared" si="2695"/>
        <v>0</v>
      </c>
      <c r="O6074" s="168">
        <f>SUM(O6075,O6084)</f>
        <v>0</v>
      </c>
      <c r="P6074" s="168">
        <f>SUM(P6075,P6084)</f>
        <v>0</v>
      </c>
      <c r="Q6074" s="168">
        <f>SUM(Q6075,Q6084)</f>
        <v>0</v>
      </c>
      <c r="R6074" s="168">
        <f>SUM(R6075,R6084)</f>
        <v>0</v>
      </c>
      <c r="S6074" s="168">
        <f t="shared" si="2696"/>
        <v>0</v>
      </c>
      <c r="T6074" s="168">
        <f>SUM(T6075,T6084)</f>
        <v>0</v>
      </c>
      <c r="U6074" s="168">
        <f>SUM(U6075,U6084)</f>
        <v>0</v>
      </c>
      <c r="V6074" s="168">
        <f>SUM(V6075,V6084)</f>
        <v>0</v>
      </c>
      <c r="W6074" s="168">
        <f>SUM(W6075,W6084)</f>
        <v>0</v>
      </c>
    </row>
    <row r="6075" spans="2:23" ht="16.5" thickTop="1" thickBot="1">
      <c r="B6075" s="164" t="s">
        <v>124</v>
      </c>
      <c r="C6075" s="170" t="s">
        <v>96</v>
      </c>
      <c r="D6075" s="168">
        <f t="shared" si="2692"/>
        <v>6282000</v>
      </c>
      <c r="E6075" s="168">
        <f t="shared" si="2693"/>
        <v>1607000</v>
      </c>
      <c r="F6075" s="168">
        <f t="shared" si="2693"/>
        <v>1577000</v>
      </c>
      <c r="G6075" s="168">
        <f t="shared" si="2693"/>
        <v>1547000</v>
      </c>
      <c r="H6075" s="168">
        <f t="shared" si="2693"/>
        <v>1551000</v>
      </c>
      <c r="I6075" s="168">
        <f t="shared" si="2694"/>
        <v>6282000</v>
      </c>
      <c r="J6075" s="168">
        <f>SUM(J6076:J6078,J6081:J6082)</f>
        <v>1607000</v>
      </c>
      <c r="K6075" s="168">
        <f>SUM(K6076:K6078,K6081:K6082)</f>
        <v>1577000</v>
      </c>
      <c r="L6075" s="168">
        <f>SUM(L6076:L6078,L6081:L6082)</f>
        <v>1547000</v>
      </c>
      <c r="M6075" s="168">
        <f>SUM(M6076:M6078,M6081:M6082)</f>
        <v>1551000</v>
      </c>
      <c r="N6075" s="168">
        <f t="shared" si="2695"/>
        <v>0</v>
      </c>
      <c r="O6075" s="168">
        <f>SUM(O6076:O6078,O6081:O6082)</f>
        <v>0</v>
      </c>
      <c r="P6075" s="168">
        <f>SUM(P6076:P6078,P6081:P6082)</f>
        <v>0</v>
      </c>
      <c r="Q6075" s="168">
        <f>SUM(Q6076:Q6078,Q6081:Q6082)</f>
        <v>0</v>
      </c>
      <c r="R6075" s="168">
        <f>SUM(R6076:R6078,R6081:R6082)</f>
        <v>0</v>
      </c>
      <c r="S6075" s="168">
        <f t="shared" si="2696"/>
        <v>0</v>
      </c>
      <c r="T6075" s="168">
        <f>SUM(T6076:T6078,T6081:T6082)</f>
        <v>0</v>
      </c>
      <c r="U6075" s="168">
        <f>SUM(U6076:U6078,U6081:U6082)</f>
        <v>0</v>
      </c>
      <c r="V6075" s="168">
        <f>SUM(V6076:V6078,V6081:V6082)</f>
        <v>0</v>
      </c>
      <c r="W6075" s="168">
        <f>SUM(W6076:W6078,W6081:W6082)</f>
        <v>0</v>
      </c>
    </row>
    <row r="6076" spans="2:23" ht="16.5" thickTop="1" thickBot="1">
      <c r="B6076" s="164" t="s">
        <v>124</v>
      </c>
      <c r="C6076" s="171" t="s">
        <v>97</v>
      </c>
      <c r="D6076" s="168">
        <f t="shared" si="2692"/>
        <v>3690000</v>
      </c>
      <c r="E6076" s="168">
        <f t="shared" si="2693"/>
        <v>922000</v>
      </c>
      <c r="F6076" s="168">
        <f t="shared" si="2693"/>
        <v>922000</v>
      </c>
      <c r="G6076" s="168">
        <f t="shared" si="2693"/>
        <v>922000</v>
      </c>
      <c r="H6076" s="168">
        <f t="shared" si="2693"/>
        <v>924000</v>
      </c>
      <c r="I6076" s="168">
        <f t="shared" si="2694"/>
        <v>3690000</v>
      </c>
      <c r="J6076" s="168">
        <v>922000</v>
      </c>
      <c r="K6076" s="168">
        <v>922000</v>
      </c>
      <c r="L6076" s="168">
        <v>922000</v>
      </c>
      <c r="M6076" s="168">
        <v>924000</v>
      </c>
      <c r="N6076" s="168">
        <f t="shared" si="2695"/>
        <v>0</v>
      </c>
      <c r="O6076" s="168">
        <v>0</v>
      </c>
      <c r="P6076" s="168">
        <v>0</v>
      </c>
      <c r="Q6076" s="168">
        <v>0</v>
      </c>
      <c r="R6076" s="168">
        <v>0</v>
      </c>
      <c r="S6076" s="168">
        <f t="shared" si="2696"/>
        <v>0</v>
      </c>
      <c r="T6076" s="168">
        <v>0</v>
      </c>
      <c r="U6076" s="168">
        <v>0</v>
      </c>
      <c r="V6076" s="168">
        <v>0</v>
      </c>
      <c r="W6076" s="168">
        <v>0</v>
      </c>
    </row>
    <row r="6077" spans="2:23" ht="16.5" thickTop="1" thickBot="1">
      <c r="B6077" s="164" t="s">
        <v>124</v>
      </c>
      <c r="C6077" s="171" t="s">
        <v>98</v>
      </c>
      <c r="D6077" s="168">
        <f t="shared" si="2692"/>
        <v>2222000</v>
      </c>
      <c r="E6077" s="168">
        <f t="shared" si="2693"/>
        <v>555000</v>
      </c>
      <c r="F6077" s="168">
        <f t="shared" si="2693"/>
        <v>555000</v>
      </c>
      <c r="G6077" s="168">
        <f t="shared" si="2693"/>
        <v>555000</v>
      </c>
      <c r="H6077" s="168">
        <f t="shared" si="2693"/>
        <v>557000</v>
      </c>
      <c r="I6077" s="168">
        <f t="shared" si="2694"/>
        <v>2222000</v>
      </c>
      <c r="J6077" s="168">
        <v>555000</v>
      </c>
      <c r="K6077" s="168">
        <v>555000</v>
      </c>
      <c r="L6077" s="168">
        <v>555000</v>
      </c>
      <c r="M6077" s="168">
        <v>557000</v>
      </c>
      <c r="N6077" s="168">
        <f t="shared" si="2695"/>
        <v>0</v>
      </c>
      <c r="O6077" s="168">
        <v>0</v>
      </c>
      <c r="P6077" s="168">
        <v>0</v>
      </c>
      <c r="Q6077" s="168">
        <v>0</v>
      </c>
      <c r="R6077" s="168">
        <v>0</v>
      </c>
      <c r="S6077" s="168">
        <f t="shared" si="2696"/>
        <v>0</v>
      </c>
      <c r="T6077" s="168">
        <v>0</v>
      </c>
      <c r="U6077" s="168">
        <v>0</v>
      </c>
      <c r="V6077" s="168">
        <v>0</v>
      </c>
      <c r="W6077" s="168">
        <v>0</v>
      </c>
    </row>
    <row r="6078" spans="2:23" ht="16.5" thickTop="1" thickBot="1">
      <c r="B6078" s="164" t="s">
        <v>124</v>
      </c>
      <c r="C6078" s="171" t="s">
        <v>15</v>
      </c>
      <c r="D6078" s="168">
        <f t="shared" si="2692"/>
        <v>60000</v>
      </c>
      <c r="E6078" s="168">
        <f t="shared" si="2693"/>
        <v>40000</v>
      </c>
      <c r="F6078" s="168">
        <f t="shared" si="2693"/>
        <v>20000</v>
      </c>
      <c r="G6078" s="168">
        <f t="shared" si="2693"/>
        <v>0</v>
      </c>
      <c r="H6078" s="168">
        <f t="shared" si="2693"/>
        <v>0</v>
      </c>
      <c r="I6078" s="168">
        <f t="shared" si="2694"/>
        <v>60000</v>
      </c>
      <c r="J6078" s="168">
        <f t="shared" ref="J6078:M6079" si="2703">SUM(J6079)</f>
        <v>40000</v>
      </c>
      <c r="K6078" s="168">
        <f t="shared" si="2703"/>
        <v>20000</v>
      </c>
      <c r="L6078" s="168">
        <f t="shared" si="2703"/>
        <v>0</v>
      </c>
      <c r="M6078" s="168">
        <f t="shared" si="2703"/>
        <v>0</v>
      </c>
      <c r="N6078" s="168">
        <f t="shared" si="2695"/>
        <v>0</v>
      </c>
      <c r="O6078" s="168">
        <f t="shared" ref="O6078:R6079" si="2704">SUM(O6079)</f>
        <v>0</v>
      </c>
      <c r="P6078" s="168">
        <f t="shared" si="2704"/>
        <v>0</v>
      </c>
      <c r="Q6078" s="168">
        <f t="shared" si="2704"/>
        <v>0</v>
      </c>
      <c r="R6078" s="168">
        <f t="shared" si="2704"/>
        <v>0</v>
      </c>
      <c r="S6078" s="168">
        <f t="shared" si="2696"/>
        <v>0</v>
      </c>
      <c r="T6078" s="168">
        <f t="shared" ref="T6078:W6079" si="2705">SUM(T6079)</f>
        <v>0</v>
      </c>
      <c r="U6078" s="168">
        <f t="shared" si="2705"/>
        <v>0</v>
      </c>
      <c r="V6078" s="168">
        <f t="shared" si="2705"/>
        <v>0</v>
      </c>
      <c r="W6078" s="168">
        <f t="shared" si="2705"/>
        <v>0</v>
      </c>
    </row>
    <row r="6079" spans="2:23" ht="16.5" thickTop="1" thickBot="1">
      <c r="B6079" s="164" t="s">
        <v>124</v>
      </c>
      <c r="C6079" s="172" t="s">
        <v>139</v>
      </c>
      <c r="D6079" s="168">
        <f t="shared" si="2692"/>
        <v>60000</v>
      </c>
      <c r="E6079" s="168">
        <f t="shared" si="2693"/>
        <v>40000</v>
      </c>
      <c r="F6079" s="168">
        <f t="shared" si="2693"/>
        <v>20000</v>
      </c>
      <c r="G6079" s="168">
        <f t="shared" si="2693"/>
        <v>0</v>
      </c>
      <c r="H6079" s="168">
        <f t="shared" si="2693"/>
        <v>0</v>
      </c>
      <c r="I6079" s="168">
        <f t="shared" si="2694"/>
        <v>60000</v>
      </c>
      <c r="J6079" s="168">
        <f t="shared" si="2703"/>
        <v>40000</v>
      </c>
      <c r="K6079" s="168">
        <f t="shared" si="2703"/>
        <v>20000</v>
      </c>
      <c r="L6079" s="168">
        <f t="shared" si="2703"/>
        <v>0</v>
      </c>
      <c r="M6079" s="168">
        <f t="shared" si="2703"/>
        <v>0</v>
      </c>
      <c r="N6079" s="168">
        <f t="shared" si="2695"/>
        <v>0</v>
      </c>
      <c r="O6079" s="168">
        <f t="shared" si="2704"/>
        <v>0</v>
      </c>
      <c r="P6079" s="168">
        <f t="shared" si="2704"/>
        <v>0</v>
      </c>
      <c r="Q6079" s="168">
        <f t="shared" si="2704"/>
        <v>0</v>
      </c>
      <c r="R6079" s="168">
        <f t="shared" si="2704"/>
        <v>0</v>
      </c>
      <c r="S6079" s="168">
        <f t="shared" si="2696"/>
        <v>0</v>
      </c>
      <c r="T6079" s="168">
        <f t="shared" si="2705"/>
        <v>0</v>
      </c>
      <c r="U6079" s="168">
        <f t="shared" si="2705"/>
        <v>0</v>
      </c>
      <c r="V6079" s="168">
        <f t="shared" si="2705"/>
        <v>0</v>
      </c>
      <c r="W6079" s="168">
        <f t="shared" si="2705"/>
        <v>0</v>
      </c>
    </row>
    <row r="6080" spans="2:23" ht="16.5" thickTop="1" thickBot="1">
      <c r="B6080" s="164" t="s">
        <v>124</v>
      </c>
      <c r="C6080" s="173" t="s">
        <v>138</v>
      </c>
      <c r="D6080" s="168">
        <f t="shared" si="2692"/>
        <v>60000</v>
      </c>
      <c r="E6080" s="168">
        <f t="shared" si="2693"/>
        <v>40000</v>
      </c>
      <c r="F6080" s="168">
        <f t="shared" si="2693"/>
        <v>20000</v>
      </c>
      <c r="G6080" s="168">
        <f t="shared" si="2693"/>
        <v>0</v>
      </c>
      <c r="H6080" s="168">
        <f t="shared" si="2693"/>
        <v>0</v>
      </c>
      <c r="I6080" s="168">
        <f t="shared" si="2694"/>
        <v>60000</v>
      </c>
      <c r="J6080" s="168">
        <v>40000</v>
      </c>
      <c r="K6080" s="168">
        <v>20000</v>
      </c>
      <c r="L6080" s="168">
        <v>0</v>
      </c>
      <c r="M6080" s="168">
        <v>0</v>
      </c>
      <c r="N6080" s="168">
        <f t="shared" si="2695"/>
        <v>0</v>
      </c>
      <c r="O6080" s="168">
        <v>0</v>
      </c>
      <c r="P6080" s="168">
        <v>0</v>
      </c>
      <c r="Q6080" s="168">
        <v>0</v>
      </c>
      <c r="R6080" s="168">
        <v>0</v>
      </c>
      <c r="S6080" s="168">
        <f t="shared" si="2696"/>
        <v>0</v>
      </c>
      <c r="T6080" s="168">
        <v>0</v>
      </c>
      <c r="U6080" s="168">
        <v>0</v>
      </c>
      <c r="V6080" s="168">
        <v>0</v>
      </c>
      <c r="W6080" s="168">
        <v>0</v>
      </c>
    </row>
    <row r="6081" spans="2:23" ht="16.5" thickTop="1" thickBot="1">
      <c r="B6081" s="164" t="s">
        <v>124</v>
      </c>
      <c r="C6081" s="171" t="s">
        <v>101</v>
      </c>
      <c r="D6081" s="168">
        <f t="shared" si="2692"/>
        <v>150000</v>
      </c>
      <c r="E6081" s="168">
        <f t="shared" si="2693"/>
        <v>50000</v>
      </c>
      <c r="F6081" s="168">
        <f t="shared" si="2693"/>
        <v>40000</v>
      </c>
      <c r="G6081" s="168">
        <f t="shared" si="2693"/>
        <v>30000</v>
      </c>
      <c r="H6081" s="168">
        <f t="shared" si="2693"/>
        <v>30000</v>
      </c>
      <c r="I6081" s="168">
        <f t="shared" si="2694"/>
        <v>150000</v>
      </c>
      <c r="J6081" s="168">
        <v>50000</v>
      </c>
      <c r="K6081" s="168">
        <v>40000</v>
      </c>
      <c r="L6081" s="168">
        <v>30000</v>
      </c>
      <c r="M6081" s="168">
        <v>30000</v>
      </c>
      <c r="N6081" s="168">
        <f t="shared" si="2695"/>
        <v>0</v>
      </c>
      <c r="O6081" s="168">
        <v>0</v>
      </c>
      <c r="P6081" s="168">
        <v>0</v>
      </c>
      <c r="Q6081" s="168">
        <v>0</v>
      </c>
      <c r="R6081" s="168">
        <v>0</v>
      </c>
      <c r="S6081" s="168">
        <f t="shared" si="2696"/>
        <v>0</v>
      </c>
      <c r="T6081" s="168">
        <v>0</v>
      </c>
      <c r="U6081" s="168">
        <v>0</v>
      </c>
      <c r="V6081" s="168">
        <v>0</v>
      </c>
      <c r="W6081" s="168">
        <v>0</v>
      </c>
    </row>
    <row r="6082" spans="2:23" ht="16.5" thickTop="1" thickBot="1">
      <c r="B6082" s="164" t="s">
        <v>124</v>
      </c>
      <c r="C6082" s="171" t="s">
        <v>102</v>
      </c>
      <c r="D6082" s="168">
        <f t="shared" si="2692"/>
        <v>160000</v>
      </c>
      <c r="E6082" s="168">
        <f t="shared" si="2693"/>
        <v>40000</v>
      </c>
      <c r="F6082" s="168">
        <f t="shared" si="2693"/>
        <v>40000</v>
      </c>
      <c r="G6082" s="168">
        <f t="shared" si="2693"/>
        <v>40000</v>
      </c>
      <c r="H6082" s="168">
        <f t="shared" si="2693"/>
        <v>40000</v>
      </c>
      <c r="I6082" s="168">
        <f t="shared" si="2694"/>
        <v>160000</v>
      </c>
      <c r="J6082" s="168">
        <f>SUM(J6083)</f>
        <v>40000</v>
      </c>
      <c r="K6082" s="168">
        <f>SUM(K6083)</f>
        <v>40000</v>
      </c>
      <c r="L6082" s="168">
        <f>SUM(L6083)</f>
        <v>40000</v>
      </c>
      <c r="M6082" s="168">
        <f>SUM(M6083)</f>
        <v>40000</v>
      </c>
      <c r="N6082" s="168">
        <f t="shared" si="2695"/>
        <v>0</v>
      </c>
      <c r="O6082" s="168">
        <f>SUM(O6083)</f>
        <v>0</v>
      </c>
      <c r="P6082" s="168">
        <f>SUM(P6083)</f>
        <v>0</v>
      </c>
      <c r="Q6082" s="168">
        <f>SUM(Q6083)</f>
        <v>0</v>
      </c>
      <c r="R6082" s="168">
        <f>SUM(R6083)</f>
        <v>0</v>
      </c>
      <c r="S6082" s="168">
        <f t="shared" si="2696"/>
        <v>0</v>
      </c>
      <c r="T6082" s="168">
        <f>SUM(T6083)</f>
        <v>0</v>
      </c>
      <c r="U6082" s="168">
        <f>SUM(U6083)</f>
        <v>0</v>
      </c>
      <c r="V6082" s="168">
        <f>SUM(V6083)</f>
        <v>0</v>
      </c>
      <c r="W6082" s="168">
        <f>SUM(W6083)</f>
        <v>0</v>
      </c>
    </row>
    <row r="6083" spans="2:23" ht="31.5" thickTop="1" thickBot="1">
      <c r="B6083" s="164" t="s">
        <v>124</v>
      </c>
      <c r="C6083" s="172" t="s">
        <v>156</v>
      </c>
      <c r="D6083" s="168">
        <f t="shared" si="2692"/>
        <v>160000</v>
      </c>
      <c r="E6083" s="168">
        <f t="shared" si="2693"/>
        <v>40000</v>
      </c>
      <c r="F6083" s="168">
        <f t="shared" si="2693"/>
        <v>40000</v>
      </c>
      <c r="G6083" s="168">
        <f t="shared" si="2693"/>
        <v>40000</v>
      </c>
      <c r="H6083" s="168">
        <f t="shared" si="2693"/>
        <v>40000</v>
      </c>
      <c r="I6083" s="168">
        <f t="shared" si="2694"/>
        <v>160000</v>
      </c>
      <c r="J6083" s="168">
        <v>40000</v>
      </c>
      <c r="K6083" s="168">
        <v>40000</v>
      </c>
      <c r="L6083" s="168">
        <v>40000</v>
      </c>
      <c r="M6083" s="168">
        <v>40000</v>
      </c>
      <c r="N6083" s="168">
        <f t="shared" si="2695"/>
        <v>0</v>
      </c>
      <c r="O6083" s="168">
        <v>0</v>
      </c>
      <c r="P6083" s="168">
        <v>0</v>
      </c>
      <c r="Q6083" s="168">
        <v>0</v>
      </c>
      <c r="R6083" s="168">
        <v>0</v>
      </c>
      <c r="S6083" s="168">
        <f t="shared" si="2696"/>
        <v>0</v>
      </c>
      <c r="T6083" s="168">
        <v>0</v>
      </c>
      <c r="U6083" s="168">
        <v>0</v>
      </c>
      <c r="V6083" s="168">
        <v>0</v>
      </c>
      <c r="W6083" s="168">
        <v>0</v>
      </c>
    </row>
    <row r="6084" spans="2:23" ht="16.5" thickTop="1" thickBot="1">
      <c r="B6084" s="164" t="s">
        <v>124</v>
      </c>
      <c r="C6084" s="170" t="s">
        <v>121</v>
      </c>
      <c r="D6084" s="168">
        <f t="shared" si="2692"/>
        <v>2218000</v>
      </c>
      <c r="E6084" s="168">
        <f t="shared" si="2693"/>
        <v>200000</v>
      </c>
      <c r="F6084" s="168">
        <f t="shared" si="2693"/>
        <v>20000</v>
      </c>
      <c r="G6084" s="168">
        <f t="shared" si="2693"/>
        <v>900000</v>
      </c>
      <c r="H6084" s="168">
        <f t="shared" si="2693"/>
        <v>1098000</v>
      </c>
      <c r="I6084" s="168">
        <f t="shared" si="2694"/>
        <v>2218000</v>
      </c>
      <c r="J6084" s="168">
        <v>200000</v>
      </c>
      <c r="K6084" s="168">
        <v>20000</v>
      </c>
      <c r="L6084" s="168">
        <v>900000</v>
      </c>
      <c r="M6084" s="168">
        <v>1098000</v>
      </c>
      <c r="N6084" s="168">
        <f t="shared" si="2695"/>
        <v>0</v>
      </c>
      <c r="O6084" s="168">
        <v>0</v>
      </c>
      <c r="P6084" s="168">
        <v>0</v>
      </c>
      <c r="Q6084" s="168">
        <v>0</v>
      </c>
      <c r="R6084" s="168">
        <v>0</v>
      </c>
      <c r="S6084" s="168">
        <f t="shared" si="2696"/>
        <v>0</v>
      </c>
      <c r="T6084" s="168">
        <v>0</v>
      </c>
      <c r="U6084" s="168">
        <v>0</v>
      </c>
      <c r="V6084" s="168">
        <v>0</v>
      </c>
      <c r="W6084" s="168">
        <v>0</v>
      </c>
    </row>
    <row r="6085" spans="2:23" ht="16.5" thickTop="1" thickBot="1">
      <c r="B6085" s="164" t="s">
        <v>2025</v>
      </c>
      <c r="C6085" s="167" t="s">
        <v>2026</v>
      </c>
      <c r="D6085" s="168">
        <f t="shared" si="2692"/>
        <v>69200000</v>
      </c>
      <c r="E6085" s="168">
        <f t="shared" si="2693"/>
        <v>17300000</v>
      </c>
      <c r="F6085" s="168">
        <f t="shared" si="2693"/>
        <v>17300000</v>
      </c>
      <c r="G6085" s="168">
        <f t="shared" si="2693"/>
        <v>17300000</v>
      </c>
      <c r="H6085" s="168">
        <f t="shared" ref="H6085:H6148" si="2706">SUM(M6085,R6085,W6085)</f>
        <v>17300000</v>
      </c>
      <c r="I6085" s="168">
        <f t="shared" si="2694"/>
        <v>69200000</v>
      </c>
      <c r="J6085" s="168">
        <f t="shared" ref="J6085:M6099" si="2707">SUM(J6100)</f>
        <v>17300000</v>
      </c>
      <c r="K6085" s="168">
        <f t="shared" si="2707"/>
        <v>17300000</v>
      </c>
      <c r="L6085" s="168">
        <f t="shared" si="2707"/>
        <v>17300000</v>
      </c>
      <c r="M6085" s="168">
        <f t="shared" si="2707"/>
        <v>17300000</v>
      </c>
      <c r="N6085" s="168">
        <f t="shared" si="2695"/>
        <v>0</v>
      </c>
      <c r="O6085" s="168">
        <f t="shared" ref="O6085:R6099" si="2708">SUM(O6100)</f>
        <v>0</v>
      </c>
      <c r="P6085" s="168">
        <f t="shared" si="2708"/>
        <v>0</v>
      </c>
      <c r="Q6085" s="168">
        <f t="shared" si="2708"/>
        <v>0</v>
      </c>
      <c r="R6085" s="168">
        <f t="shared" si="2708"/>
        <v>0</v>
      </c>
      <c r="S6085" s="168">
        <f t="shared" si="2696"/>
        <v>0</v>
      </c>
      <c r="T6085" s="168">
        <f t="shared" ref="T6085:W6099" si="2709">SUM(T6100)</f>
        <v>0</v>
      </c>
      <c r="U6085" s="168">
        <f t="shared" si="2709"/>
        <v>0</v>
      </c>
      <c r="V6085" s="168">
        <f t="shared" si="2709"/>
        <v>0</v>
      </c>
      <c r="W6085" s="168">
        <f t="shared" si="2709"/>
        <v>0</v>
      </c>
    </row>
    <row r="6086" spans="2:23" ht="16.5" thickTop="1" thickBot="1">
      <c r="B6086" s="164" t="s">
        <v>124</v>
      </c>
      <c r="C6086" s="169" t="s">
        <v>96</v>
      </c>
      <c r="D6086" s="168">
        <f t="shared" ref="D6086:D6149" si="2710">SUM(E6086:H6086)</f>
        <v>69200000</v>
      </c>
      <c r="E6086" s="168">
        <f t="shared" ref="E6086:H6149" si="2711">SUM(J6086,O6086,T6086)</f>
        <v>17300000</v>
      </c>
      <c r="F6086" s="168">
        <f t="shared" si="2711"/>
        <v>17300000</v>
      </c>
      <c r="G6086" s="168">
        <f t="shared" si="2711"/>
        <v>17300000</v>
      </c>
      <c r="H6086" s="168">
        <f t="shared" si="2706"/>
        <v>17300000</v>
      </c>
      <c r="I6086" s="168">
        <f t="shared" ref="I6086:I6149" si="2712">SUM(J6086:M6086)</f>
        <v>69200000</v>
      </c>
      <c r="J6086" s="168">
        <f t="shared" si="2707"/>
        <v>17300000</v>
      </c>
      <c r="K6086" s="168">
        <f t="shared" si="2707"/>
        <v>17300000</v>
      </c>
      <c r="L6086" s="168">
        <f t="shared" si="2707"/>
        <v>17300000</v>
      </c>
      <c r="M6086" s="168">
        <f t="shared" si="2707"/>
        <v>17300000</v>
      </c>
      <c r="N6086" s="168">
        <f t="shared" ref="N6086:N6149" si="2713">SUM(O6086:R6086)</f>
        <v>0</v>
      </c>
      <c r="O6086" s="168">
        <f t="shared" si="2708"/>
        <v>0</v>
      </c>
      <c r="P6086" s="168">
        <f t="shared" si="2708"/>
        <v>0</v>
      </c>
      <c r="Q6086" s="168">
        <f t="shared" si="2708"/>
        <v>0</v>
      </c>
      <c r="R6086" s="168">
        <f t="shared" si="2708"/>
        <v>0</v>
      </c>
      <c r="S6086" s="168">
        <f t="shared" ref="S6086:S6149" si="2714">SUM(T6086:W6086)</f>
        <v>0</v>
      </c>
      <c r="T6086" s="168">
        <f t="shared" si="2709"/>
        <v>0</v>
      </c>
      <c r="U6086" s="168">
        <f t="shared" si="2709"/>
        <v>0</v>
      </c>
      <c r="V6086" s="168">
        <f t="shared" si="2709"/>
        <v>0</v>
      </c>
      <c r="W6086" s="168">
        <f t="shared" si="2709"/>
        <v>0</v>
      </c>
    </row>
    <row r="6087" spans="2:23" ht="16.5" thickTop="1" thickBot="1">
      <c r="B6087" s="164" t="s">
        <v>124</v>
      </c>
      <c r="C6087" s="170" t="s">
        <v>97</v>
      </c>
      <c r="D6087" s="168">
        <f t="shared" si="2710"/>
        <v>0</v>
      </c>
      <c r="E6087" s="168">
        <f t="shared" si="2711"/>
        <v>0</v>
      </c>
      <c r="F6087" s="168">
        <f t="shared" si="2711"/>
        <v>0</v>
      </c>
      <c r="G6087" s="168">
        <f t="shared" si="2711"/>
        <v>0</v>
      </c>
      <c r="H6087" s="168">
        <f t="shared" si="2706"/>
        <v>0</v>
      </c>
      <c r="I6087" s="168">
        <f t="shared" si="2712"/>
        <v>0</v>
      </c>
      <c r="J6087" s="168">
        <f t="shared" si="2707"/>
        <v>0</v>
      </c>
      <c r="K6087" s="168">
        <f t="shared" si="2707"/>
        <v>0</v>
      </c>
      <c r="L6087" s="168">
        <f t="shared" si="2707"/>
        <v>0</v>
      </c>
      <c r="M6087" s="168">
        <f t="shared" si="2707"/>
        <v>0</v>
      </c>
      <c r="N6087" s="168">
        <f t="shared" si="2713"/>
        <v>0</v>
      </c>
      <c r="O6087" s="168">
        <f t="shared" si="2708"/>
        <v>0</v>
      </c>
      <c r="P6087" s="168">
        <f t="shared" si="2708"/>
        <v>0</v>
      </c>
      <c r="Q6087" s="168">
        <f t="shared" si="2708"/>
        <v>0</v>
      </c>
      <c r="R6087" s="168">
        <f t="shared" si="2708"/>
        <v>0</v>
      </c>
      <c r="S6087" s="168">
        <f t="shared" si="2714"/>
        <v>0</v>
      </c>
      <c r="T6087" s="168">
        <f t="shared" si="2709"/>
        <v>0</v>
      </c>
      <c r="U6087" s="168">
        <f t="shared" si="2709"/>
        <v>0</v>
      </c>
      <c r="V6087" s="168">
        <f t="shared" si="2709"/>
        <v>0</v>
      </c>
      <c r="W6087" s="168">
        <f t="shared" si="2709"/>
        <v>0</v>
      </c>
    </row>
    <row r="6088" spans="2:23" ht="16.5" thickTop="1" thickBot="1">
      <c r="B6088" s="164" t="s">
        <v>124</v>
      </c>
      <c r="C6088" s="170" t="s">
        <v>98</v>
      </c>
      <c r="D6088" s="168">
        <f t="shared" si="2710"/>
        <v>0</v>
      </c>
      <c r="E6088" s="168">
        <f t="shared" si="2711"/>
        <v>0</v>
      </c>
      <c r="F6088" s="168">
        <f t="shared" si="2711"/>
        <v>0</v>
      </c>
      <c r="G6088" s="168">
        <f t="shared" si="2711"/>
        <v>0</v>
      </c>
      <c r="H6088" s="168">
        <f t="shared" si="2706"/>
        <v>0</v>
      </c>
      <c r="I6088" s="168">
        <f t="shared" si="2712"/>
        <v>0</v>
      </c>
      <c r="J6088" s="168">
        <f t="shared" si="2707"/>
        <v>0</v>
      </c>
      <c r="K6088" s="168">
        <f t="shared" si="2707"/>
        <v>0</v>
      </c>
      <c r="L6088" s="168">
        <f t="shared" si="2707"/>
        <v>0</v>
      </c>
      <c r="M6088" s="168">
        <f t="shared" si="2707"/>
        <v>0</v>
      </c>
      <c r="N6088" s="168">
        <f t="shared" si="2713"/>
        <v>0</v>
      </c>
      <c r="O6088" s="168">
        <f t="shared" si="2708"/>
        <v>0</v>
      </c>
      <c r="P6088" s="168">
        <f t="shared" si="2708"/>
        <v>0</v>
      </c>
      <c r="Q6088" s="168">
        <f t="shared" si="2708"/>
        <v>0</v>
      </c>
      <c r="R6088" s="168">
        <f t="shared" si="2708"/>
        <v>0</v>
      </c>
      <c r="S6088" s="168">
        <f t="shared" si="2714"/>
        <v>0</v>
      </c>
      <c r="T6088" s="168">
        <f t="shared" si="2709"/>
        <v>0</v>
      </c>
      <c r="U6088" s="168">
        <f t="shared" si="2709"/>
        <v>0</v>
      </c>
      <c r="V6088" s="168">
        <f t="shared" si="2709"/>
        <v>0</v>
      </c>
      <c r="W6088" s="168">
        <f t="shared" si="2709"/>
        <v>0</v>
      </c>
    </row>
    <row r="6089" spans="2:23" ht="16.5" thickTop="1" thickBot="1">
      <c r="B6089" s="164" t="s">
        <v>124</v>
      </c>
      <c r="C6089" s="170" t="s">
        <v>99</v>
      </c>
      <c r="D6089" s="168">
        <f t="shared" si="2710"/>
        <v>0</v>
      </c>
      <c r="E6089" s="168">
        <f t="shared" si="2711"/>
        <v>0</v>
      </c>
      <c r="F6089" s="168">
        <f t="shared" si="2711"/>
        <v>0</v>
      </c>
      <c r="G6089" s="168">
        <f t="shared" si="2711"/>
        <v>0</v>
      </c>
      <c r="H6089" s="168">
        <f t="shared" si="2706"/>
        <v>0</v>
      </c>
      <c r="I6089" s="168">
        <f t="shared" si="2712"/>
        <v>0</v>
      </c>
      <c r="J6089" s="168">
        <f t="shared" si="2707"/>
        <v>0</v>
      </c>
      <c r="K6089" s="168">
        <f t="shared" si="2707"/>
        <v>0</v>
      </c>
      <c r="L6089" s="168">
        <f t="shared" si="2707"/>
        <v>0</v>
      </c>
      <c r="M6089" s="168">
        <f t="shared" si="2707"/>
        <v>0</v>
      </c>
      <c r="N6089" s="168">
        <f t="shared" si="2713"/>
        <v>0</v>
      </c>
      <c r="O6089" s="168">
        <f t="shared" si="2708"/>
        <v>0</v>
      </c>
      <c r="P6089" s="168">
        <f t="shared" si="2708"/>
        <v>0</v>
      </c>
      <c r="Q6089" s="168">
        <f t="shared" si="2708"/>
        <v>0</v>
      </c>
      <c r="R6089" s="168">
        <f t="shared" si="2708"/>
        <v>0</v>
      </c>
      <c r="S6089" s="168">
        <f t="shared" si="2714"/>
        <v>0</v>
      </c>
      <c r="T6089" s="168">
        <f t="shared" si="2709"/>
        <v>0</v>
      </c>
      <c r="U6089" s="168">
        <f t="shared" si="2709"/>
        <v>0</v>
      </c>
      <c r="V6089" s="168">
        <f t="shared" si="2709"/>
        <v>0</v>
      </c>
      <c r="W6089" s="168">
        <f t="shared" si="2709"/>
        <v>0</v>
      </c>
    </row>
    <row r="6090" spans="2:23" ht="16.5" thickTop="1" thickBot="1">
      <c r="B6090" s="164" t="s">
        <v>124</v>
      </c>
      <c r="C6090" s="170" t="s">
        <v>15</v>
      </c>
      <c r="D6090" s="168">
        <f t="shared" si="2710"/>
        <v>69200000</v>
      </c>
      <c r="E6090" s="168">
        <f t="shared" si="2711"/>
        <v>17300000</v>
      </c>
      <c r="F6090" s="168">
        <f t="shared" si="2711"/>
        <v>17300000</v>
      </c>
      <c r="G6090" s="168">
        <f t="shared" si="2711"/>
        <v>17300000</v>
      </c>
      <c r="H6090" s="168">
        <f t="shared" si="2706"/>
        <v>17300000</v>
      </c>
      <c r="I6090" s="168">
        <f t="shared" si="2712"/>
        <v>69200000</v>
      </c>
      <c r="J6090" s="168">
        <f t="shared" si="2707"/>
        <v>17300000</v>
      </c>
      <c r="K6090" s="168">
        <f t="shared" si="2707"/>
        <v>17300000</v>
      </c>
      <c r="L6090" s="168">
        <f t="shared" si="2707"/>
        <v>17300000</v>
      </c>
      <c r="M6090" s="168">
        <f t="shared" si="2707"/>
        <v>17300000</v>
      </c>
      <c r="N6090" s="168">
        <f t="shared" si="2713"/>
        <v>0</v>
      </c>
      <c r="O6090" s="168">
        <f t="shared" si="2708"/>
        <v>0</v>
      </c>
      <c r="P6090" s="168">
        <f t="shared" si="2708"/>
        <v>0</v>
      </c>
      <c r="Q6090" s="168">
        <f t="shared" si="2708"/>
        <v>0</v>
      </c>
      <c r="R6090" s="168">
        <f t="shared" si="2708"/>
        <v>0</v>
      </c>
      <c r="S6090" s="168">
        <f t="shared" si="2714"/>
        <v>0</v>
      </c>
      <c r="T6090" s="168">
        <f t="shared" si="2709"/>
        <v>0</v>
      </c>
      <c r="U6090" s="168">
        <f t="shared" si="2709"/>
        <v>0</v>
      </c>
      <c r="V6090" s="168">
        <f t="shared" si="2709"/>
        <v>0</v>
      </c>
      <c r="W6090" s="168">
        <f t="shared" si="2709"/>
        <v>0</v>
      </c>
    </row>
    <row r="6091" spans="2:23" ht="16.5" thickTop="1" thickBot="1">
      <c r="B6091" s="164" t="s">
        <v>124</v>
      </c>
      <c r="C6091" s="171" t="s">
        <v>140</v>
      </c>
      <c r="D6091" s="168">
        <f t="shared" si="2710"/>
        <v>69200000</v>
      </c>
      <c r="E6091" s="168">
        <f t="shared" si="2711"/>
        <v>17300000</v>
      </c>
      <c r="F6091" s="168">
        <f t="shared" si="2711"/>
        <v>17300000</v>
      </c>
      <c r="G6091" s="168">
        <f t="shared" si="2711"/>
        <v>17300000</v>
      </c>
      <c r="H6091" s="168">
        <f t="shared" si="2706"/>
        <v>17300000</v>
      </c>
      <c r="I6091" s="168">
        <f t="shared" si="2712"/>
        <v>69200000</v>
      </c>
      <c r="J6091" s="168">
        <f t="shared" si="2707"/>
        <v>17300000</v>
      </c>
      <c r="K6091" s="168">
        <f t="shared" si="2707"/>
        <v>17300000</v>
      </c>
      <c r="L6091" s="168">
        <f t="shared" si="2707"/>
        <v>17300000</v>
      </c>
      <c r="M6091" s="168">
        <f t="shared" si="2707"/>
        <v>17300000</v>
      </c>
      <c r="N6091" s="168">
        <f t="shared" si="2713"/>
        <v>0</v>
      </c>
      <c r="O6091" s="168">
        <f t="shared" si="2708"/>
        <v>0</v>
      </c>
      <c r="P6091" s="168">
        <f t="shared" si="2708"/>
        <v>0</v>
      </c>
      <c r="Q6091" s="168">
        <f t="shared" si="2708"/>
        <v>0</v>
      </c>
      <c r="R6091" s="168">
        <f t="shared" si="2708"/>
        <v>0</v>
      </c>
      <c r="S6091" s="168">
        <f t="shared" si="2714"/>
        <v>0</v>
      </c>
      <c r="T6091" s="168">
        <f t="shared" si="2709"/>
        <v>0</v>
      </c>
      <c r="U6091" s="168">
        <f t="shared" si="2709"/>
        <v>0</v>
      </c>
      <c r="V6091" s="168">
        <f t="shared" si="2709"/>
        <v>0</v>
      </c>
      <c r="W6091" s="168">
        <f t="shared" si="2709"/>
        <v>0</v>
      </c>
    </row>
    <row r="6092" spans="2:23" ht="16.5" thickTop="1" thickBot="1">
      <c r="B6092" s="164" t="s">
        <v>124</v>
      </c>
      <c r="C6092" s="172" t="s">
        <v>138</v>
      </c>
      <c r="D6092" s="168">
        <f t="shared" si="2710"/>
        <v>69200000</v>
      </c>
      <c r="E6092" s="168">
        <f t="shared" si="2711"/>
        <v>17300000</v>
      </c>
      <c r="F6092" s="168">
        <f t="shared" si="2711"/>
        <v>17300000</v>
      </c>
      <c r="G6092" s="168">
        <f t="shared" si="2711"/>
        <v>17300000</v>
      </c>
      <c r="H6092" s="168">
        <f t="shared" si="2706"/>
        <v>17300000</v>
      </c>
      <c r="I6092" s="168">
        <f t="shared" si="2712"/>
        <v>69200000</v>
      </c>
      <c r="J6092" s="168">
        <f t="shared" si="2707"/>
        <v>17300000</v>
      </c>
      <c r="K6092" s="168">
        <f t="shared" si="2707"/>
        <v>17300000</v>
      </c>
      <c r="L6092" s="168">
        <f t="shared" si="2707"/>
        <v>17300000</v>
      </c>
      <c r="M6092" s="168">
        <f t="shared" si="2707"/>
        <v>17300000</v>
      </c>
      <c r="N6092" s="168">
        <f t="shared" si="2713"/>
        <v>0</v>
      </c>
      <c r="O6092" s="168">
        <f t="shared" si="2708"/>
        <v>0</v>
      </c>
      <c r="P6092" s="168">
        <f t="shared" si="2708"/>
        <v>0</v>
      </c>
      <c r="Q6092" s="168">
        <f t="shared" si="2708"/>
        <v>0</v>
      </c>
      <c r="R6092" s="168">
        <f t="shared" si="2708"/>
        <v>0</v>
      </c>
      <c r="S6092" s="168">
        <f t="shared" si="2714"/>
        <v>0</v>
      </c>
      <c r="T6092" s="168">
        <f t="shared" si="2709"/>
        <v>0</v>
      </c>
      <c r="U6092" s="168">
        <f t="shared" si="2709"/>
        <v>0</v>
      </c>
      <c r="V6092" s="168">
        <f t="shared" si="2709"/>
        <v>0</v>
      </c>
      <c r="W6092" s="168">
        <f t="shared" si="2709"/>
        <v>0</v>
      </c>
    </row>
    <row r="6093" spans="2:23" ht="16.5" thickTop="1" thickBot="1">
      <c r="B6093" s="164" t="s">
        <v>124</v>
      </c>
      <c r="C6093" s="173" t="s">
        <v>141</v>
      </c>
      <c r="D6093" s="168">
        <f t="shared" si="2710"/>
        <v>69200000</v>
      </c>
      <c r="E6093" s="168">
        <f t="shared" si="2711"/>
        <v>17300000</v>
      </c>
      <c r="F6093" s="168">
        <f t="shared" si="2711"/>
        <v>17300000</v>
      </c>
      <c r="G6093" s="168">
        <f t="shared" si="2711"/>
        <v>17300000</v>
      </c>
      <c r="H6093" s="168">
        <f t="shared" si="2706"/>
        <v>17300000</v>
      </c>
      <c r="I6093" s="168">
        <f t="shared" si="2712"/>
        <v>69200000</v>
      </c>
      <c r="J6093" s="168">
        <f t="shared" si="2707"/>
        <v>17300000</v>
      </c>
      <c r="K6093" s="168">
        <f t="shared" si="2707"/>
        <v>17300000</v>
      </c>
      <c r="L6093" s="168">
        <f t="shared" si="2707"/>
        <v>17300000</v>
      </c>
      <c r="M6093" s="168">
        <f t="shared" si="2707"/>
        <v>17300000</v>
      </c>
      <c r="N6093" s="168">
        <f t="shared" si="2713"/>
        <v>0</v>
      </c>
      <c r="O6093" s="168">
        <f t="shared" si="2708"/>
        <v>0</v>
      </c>
      <c r="P6093" s="168">
        <f t="shared" si="2708"/>
        <v>0</v>
      </c>
      <c r="Q6093" s="168">
        <f t="shared" si="2708"/>
        <v>0</v>
      </c>
      <c r="R6093" s="168">
        <f t="shared" si="2708"/>
        <v>0</v>
      </c>
      <c r="S6093" s="168">
        <f t="shared" si="2714"/>
        <v>0</v>
      </c>
      <c r="T6093" s="168">
        <f t="shared" si="2709"/>
        <v>0</v>
      </c>
      <c r="U6093" s="168">
        <f t="shared" si="2709"/>
        <v>0</v>
      </c>
      <c r="V6093" s="168">
        <f t="shared" si="2709"/>
        <v>0</v>
      </c>
      <c r="W6093" s="168">
        <f t="shared" si="2709"/>
        <v>0</v>
      </c>
    </row>
    <row r="6094" spans="2:23" ht="31.5" thickTop="1" thickBot="1">
      <c r="B6094" s="164" t="s">
        <v>124</v>
      </c>
      <c r="C6094" s="174" t="s">
        <v>143</v>
      </c>
      <c r="D6094" s="168">
        <f t="shared" si="2710"/>
        <v>69200000</v>
      </c>
      <c r="E6094" s="168">
        <f t="shared" si="2711"/>
        <v>17300000</v>
      </c>
      <c r="F6094" s="168">
        <f t="shared" si="2711"/>
        <v>17300000</v>
      </c>
      <c r="G6094" s="168">
        <f t="shared" si="2711"/>
        <v>17300000</v>
      </c>
      <c r="H6094" s="168">
        <f t="shared" si="2706"/>
        <v>17300000</v>
      </c>
      <c r="I6094" s="168">
        <f t="shared" si="2712"/>
        <v>69200000</v>
      </c>
      <c r="J6094" s="168">
        <f t="shared" si="2707"/>
        <v>17300000</v>
      </c>
      <c r="K6094" s="168">
        <f t="shared" si="2707"/>
        <v>17300000</v>
      </c>
      <c r="L6094" s="168">
        <f t="shared" si="2707"/>
        <v>17300000</v>
      </c>
      <c r="M6094" s="168">
        <f t="shared" si="2707"/>
        <v>17300000</v>
      </c>
      <c r="N6094" s="168">
        <f t="shared" si="2713"/>
        <v>0</v>
      </c>
      <c r="O6094" s="168">
        <f t="shared" si="2708"/>
        <v>0</v>
      </c>
      <c r="P6094" s="168">
        <f t="shared" si="2708"/>
        <v>0</v>
      </c>
      <c r="Q6094" s="168">
        <f t="shared" si="2708"/>
        <v>0</v>
      </c>
      <c r="R6094" s="168">
        <f t="shared" si="2708"/>
        <v>0</v>
      </c>
      <c r="S6094" s="168">
        <f t="shared" si="2714"/>
        <v>0</v>
      </c>
      <c r="T6094" s="168">
        <f t="shared" si="2709"/>
        <v>0</v>
      </c>
      <c r="U6094" s="168">
        <f t="shared" si="2709"/>
        <v>0</v>
      </c>
      <c r="V6094" s="168">
        <f t="shared" si="2709"/>
        <v>0</v>
      </c>
      <c r="W6094" s="168">
        <f t="shared" si="2709"/>
        <v>0</v>
      </c>
    </row>
    <row r="6095" spans="2:23" ht="16.5" thickTop="1" thickBot="1">
      <c r="B6095" s="164" t="s">
        <v>124</v>
      </c>
      <c r="C6095" s="170" t="s">
        <v>101</v>
      </c>
      <c r="D6095" s="168">
        <f t="shared" si="2710"/>
        <v>0</v>
      </c>
      <c r="E6095" s="168">
        <f t="shared" si="2711"/>
        <v>0</v>
      </c>
      <c r="F6095" s="168">
        <f t="shared" si="2711"/>
        <v>0</v>
      </c>
      <c r="G6095" s="168">
        <f t="shared" si="2711"/>
        <v>0</v>
      </c>
      <c r="H6095" s="168">
        <f t="shared" si="2706"/>
        <v>0</v>
      </c>
      <c r="I6095" s="168">
        <f t="shared" si="2712"/>
        <v>0</v>
      </c>
      <c r="J6095" s="168">
        <f t="shared" si="2707"/>
        <v>0</v>
      </c>
      <c r="K6095" s="168">
        <f t="shared" si="2707"/>
        <v>0</v>
      </c>
      <c r="L6095" s="168">
        <f t="shared" si="2707"/>
        <v>0</v>
      </c>
      <c r="M6095" s="168">
        <f t="shared" si="2707"/>
        <v>0</v>
      </c>
      <c r="N6095" s="168">
        <f t="shared" si="2713"/>
        <v>0</v>
      </c>
      <c r="O6095" s="168">
        <f t="shared" si="2708"/>
        <v>0</v>
      </c>
      <c r="P6095" s="168">
        <f t="shared" si="2708"/>
        <v>0</v>
      </c>
      <c r="Q6095" s="168">
        <f t="shared" si="2708"/>
        <v>0</v>
      </c>
      <c r="R6095" s="168">
        <f t="shared" si="2708"/>
        <v>0</v>
      </c>
      <c r="S6095" s="168">
        <f t="shared" si="2714"/>
        <v>0</v>
      </c>
      <c r="T6095" s="168">
        <f t="shared" si="2709"/>
        <v>0</v>
      </c>
      <c r="U6095" s="168">
        <f t="shared" si="2709"/>
        <v>0</v>
      </c>
      <c r="V6095" s="168">
        <f t="shared" si="2709"/>
        <v>0</v>
      </c>
      <c r="W6095" s="168">
        <f t="shared" si="2709"/>
        <v>0</v>
      </c>
    </row>
    <row r="6096" spans="2:23" ht="16.5" thickTop="1" thickBot="1">
      <c r="B6096" s="164" t="s">
        <v>124</v>
      </c>
      <c r="C6096" s="170" t="s">
        <v>102</v>
      </c>
      <c r="D6096" s="168">
        <f t="shared" si="2710"/>
        <v>0</v>
      </c>
      <c r="E6096" s="168">
        <f t="shared" si="2711"/>
        <v>0</v>
      </c>
      <c r="F6096" s="168">
        <f t="shared" si="2711"/>
        <v>0</v>
      </c>
      <c r="G6096" s="168">
        <f t="shared" si="2711"/>
        <v>0</v>
      </c>
      <c r="H6096" s="168">
        <f t="shared" si="2706"/>
        <v>0</v>
      </c>
      <c r="I6096" s="168">
        <f t="shared" si="2712"/>
        <v>0</v>
      </c>
      <c r="J6096" s="168">
        <f t="shared" si="2707"/>
        <v>0</v>
      </c>
      <c r="K6096" s="168">
        <f t="shared" si="2707"/>
        <v>0</v>
      </c>
      <c r="L6096" s="168">
        <f t="shared" si="2707"/>
        <v>0</v>
      </c>
      <c r="M6096" s="168">
        <f t="shared" si="2707"/>
        <v>0</v>
      </c>
      <c r="N6096" s="168">
        <f t="shared" si="2713"/>
        <v>0</v>
      </c>
      <c r="O6096" s="168">
        <f t="shared" si="2708"/>
        <v>0</v>
      </c>
      <c r="P6096" s="168">
        <f t="shared" si="2708"/>
        <v>0</v>
      </c>
      <c r="Q6096" s="168">
        <f t="shared" si="2708"/>
        <v>0</v>
      </c>
      <c r="R6096" s="168">
        <f t="shared" si="2708"/>
        <v>0</v>
      </c>
      <c r="S6096" s="168">
        <f t="shared" si="2714"/>
        <v>0</v>
      </c>
      <c r="T6096" s="168">
        <f t="shared" si="2709"/>
        <v>0</v>
      </c>
      <c r="U6096" s="168">
        <f t="shared" si="2709"/>
        <v>0</v>
      </c>
      <c r="V6096" s="168">
        <f t="shared" si="2709"/>
        <v>0</v>
      </c>
      <c r="W6096" s="168">
        <f t="shared" si="2709"/>
        <v>0</v>
      </c>
    </row>
    <row r="6097" spans="2:23" ht="31.5" thickTop="1" thickBot="1">
      <c r="B6097" s="164" t="s">
        <v>124</v>
      </c>
      <c r="C6097" s="171" t="s">
        <v>156</v>
      </c>
      <c r="D6097" s="168">
        <f t="shared" si="2710"/>
        <v>0</v>
      </c>
      <c r="E6097" s="168">
        <f t="shared" si="2711"/>
        <v>0</v>
      </c>
      <c r="F6097" s="168">
        <f t="shared" si="2711"/>
        <v>0</v>
      </c>
      <c r="G6097" s="168">
        <f t="shared" si="2711"/>
        <v>0</v>
      </c>
      <c r="H6097" s="168">
        <f t="shared" si="2706"/>
        <v>0</v>
      </c>
      <c r="I6097" s="168">
        <f t="shared" si="2712"/>
        <v>0</v>
      </c>
      <c r="J6097" s="168">
        <f t="shared" si="2707"/>
        <v>0</v>
      </c>
      <c r="K6097" s="168">
        <f t="shared" si="2707"/>
        <v>0</v>
      </c>
      <c r="L6097" s="168">
        <f t="shared" si="2707"/>
        <v>0</v>
      </c>
      <c r="M6097" s="168">
        <f t="shared" si="2707"/>
        <v>0</v>
      </c>
      <c r="N6097" s="168">
        <f t="shared" si="2713"/>
        <v>0</v>
      </c>
      <c r="O6097" s="168">
        <f t="shared" si="2708"/>
        <v>0</v>
      </c>
      <c r="P6097" s="168">
        <f t="shared" si="2708"/>
        <v>0</v>
      </c>
      <c r="Q6097" s="168">
        <f t="shared" si="2708"/>
        <v>0</v>
      </c>
      <c r="R6097" s="168">
        <f t="shared" si="2708"/>
        <v>0</v>
      </c>
      <c r="S6097" s="168">
        <f t="shared" si="2714"/>
        <v>0</v>
      </c>
      <c r="T6097" s="168">
        <f t="shared" si="2709"/>
        <v>0</v>
      </c>
      <c r="U6097" s="168">
        <f t="shared" si="2709"/>
        <v>0</v>
      </c>
      <c r="V6097" s="168">
        <f t="shared" si="2709"/>
        <v>0</v>
      </c>
      <c r="W6097" s="168">
        <f t="shared" si="2709"/>
        <v>0</v>
      </c>
    </row>
    <row r="6098" spans="2:23" ht="16.5" thickTop="1" thickBot="1">
      <c r="B6098" s="164" t="s">
        <v>124</v>
      </c>
      <c r="C6098" s="169" t="s">
        <v>121</v>
      </c>
      <c r="D6098" s="168">
        <f t="shared" si="2710"/>
        <v>0</v>
      </c>
      <c r="E6098" s="168">
        <f t="shared" si="2711"/>
        <v>0</v>
      </c>
      <c r="F6098" s="168">
        <f t="shared" si="2711"/>
        <v>0</v>
      </c>
      <c r="G6098" s="168">
        <f t="shared" si="2711"/>
        <v>0</v>
      </c>
      <c r="H6098" s="168">
        <f t="shared" si="2706"/>
        <v>0</v>
      </c>
      <c r="I6098" s="168">
        <f t="shared" si="2712"/>
        <v>0</v>
      </c>
      <c r="J6098" s="168">
        <f t="shared" si="2707"/>
        <v>0</v>
      </c>
      <c r="K6098" s="168">
        <f t="shared" si="2707"/>
        <v>0</v>
      </c>
      <c r="L6098" s="168">
        <f t="shared" si="2707"/>
        <v>0</v>
      </c>
      <c r="M6098" s="168">
        <f t="shared" si="2707"/>
        <v>0</v>
      </c>
      <c r="N6098" s="168">
        <f t="shared" si="2713"/>
        <v>0</v>
      </c>
      <c r="O6098" s="168">
        <f t="shared" si="2708"/>
        <v>0</v>
      </c>
      <c r="P6098" s="168">
        <f t="shared" si="2708"/>
        <v>0</v>
      </c>
      <c r="Q6098" s="168">
        <f t="shared" si="2708"/>
        <v>0</v>
      </c>
      <c r="R6098" s="168">
        <f t="shared" si="2708"/>
        <v>0</v>
      </c>
      <c r="S6098" s="168">
        <f t="shared" si="2714"/>
        <v>0</v>
      </c>
      <c r="T6098" s="168">
        <f t="shared" si="2709"/>
        <v>0</v>
      </c>
      <c r="U6098" s="168">
        <f t="shared" si="2709"/>
        <v>0</v>
      </c>
      <c r="V6098" s="168">
        <f t="shared" si="2709"/>
        <v>0</v>
      </c>
      <c r="W6098" s="168">
        <f t="shared" si="2709"/>
        <v>0</v>
      </c>
    </row>
    <row r="6099" spans="2:23" ht="16.5" thickTop="1" thickBot="1">
      <c r="B6099" s="164" t="s">
        <v>124</v>
      </c>
      <c r="C6099" s="169" t="s">
        <v>123</v>
      </c>
      <c r="D6099" s="168">
        <f t="shared" si="2710"/>
        <v>0</v>
      </c>
      <c r="E6099" s="168">
        <f t="shared" si="2711"/>
        <v>0</v>
      </c>
      <c r="F6099" s="168">
        <f t="shared" si="2711"/>
        <v>0</v>
      </c>
      <c r="G6099" s="168">
        <f t="shared" si="2711"/>
        <v>0</v>
      </c>
      <c r="H6099" s="168">
        <f t="shared" si="2706"/>
        <v>0</v>
      </c>
      <c r="I6099" s="168">
        <f t="shared" si="2712"/>
        <v>0</v>
      </c>
      <c r="J6099" s="168">
        <f t="shared" si="2707"/>
        <v>0</v>
      </c>
      <c r="K6099" s="168">
        <f t="shared" si="2707"/>
        <v>0</v>
      </c>
      <c r="L6099" s="168">
        <f t="shared" si="2707"/>
        <v>0</v>
      </c>
      <c r="M6099" s="168">
        <f t="shared" si="2707"/>
        <v>0</v>
      </c>
      <c r="N6099" s="168">
        <f t="shared" si="2713"/>
        <v>0</v>
      </c>
      <c r="O6099" s="168">
        <f t="shared" si="2708"/>
        <v>0</v>
      </c>
      <c r="P6099" s="168">
        <f t="shared" si="2708"/>
        <v>0</v>
      </c>
      <c r="Q6099" s="168">
        <f t="shared" si="2708"/>
        <v>0</v>
      </c>
      <c r="R6099" s="168">
        <f t="shared" si="2708"/>
        <v>0</v>
      </c>
      <c r="S6099" s="168">
        <f t="shared" si="2714"/>
        <v>0</v>
      </c>
      <c r="T6099" s="168">
        <f t="shared" si="2709"/>
        <v>0</v>
      </c>
      <c r="U6099" s="168">
        <f t="shared" si="2709"/>
        <v>0</v>
      </c>
      <c r="V6099" s="168">
        <f t="shared" si="2709"/>
        <v>0</v>
      </c>
      <c r="W6099" s="168">
        <f t="shared" si="2709"/>
        <v>0</v>
      </c>
    </row>
    <row r="6100" spans="2:23" ht="16.5" thickTop="1" thickBot="1">
      <c r="B6100" s="164" t="s">
        <v>2027</v>
      </c>
      <c r="C6100" s="169" t="s">
        <v>2028</v>
      </c>
      <c r="D6100" s="168">
        <f t="shared" si="2710"/>
        <v>69200000</v>
      </c>
      <c r="E6100" s="168">
        <f t="shared" si="2711"/>
        <v>17300000</v>
      </c>
      <c r="F6100" s="168">
        <f t="shared" si="2711"/>
        <v>17300000</v>
      </c>
      <c r="G6100" s="168">
        <f t="shared" si="2711"/>
        <v>17300000</v>
      </c>
      <c r="H6100" s="168">
        <f t="shared" si="2706"/>
        <v>17300000</v>
      </c>
      <c r="I6100" s="168">
        <f t="shared" si="2712"/>
        <v>69200000</v>
      </c>
      <c r="J6100" s="168">
        <f t="shared" ref="J6100:M6103" si="2715">SUM(J6115,J6130)</f>
        <v>17300000</v>
      </c>
      <c r="K6100" s="168">
        <f t="shared" si="2715"/>
        <v>17300000</v>
      </c>
      <c r="L6100" s="168">
        <f t="shared" si="2715"/>
        <v>17300000</v>
      </c>
      <c r="M6100" s="168">
        <f t="shared" si="2715"/>
        <v>17300000</v>
      </c>
      <c r="N6100" s="168">
        <f t="shared" si="2713"/>
        <v>0</v>
      </c>
      <c r="O6100" s="168">
        <f t="shared" ref="O6100:R6103" si="2716">SUM(O6115,O6130)</f>
        <v>0</v>
      </c>
      <c r="P6100" s="168">
        <f t="shared" si="2716"/>
        <v>0</v>
      </c>
      <c r="Q6100" s="168">
        <f t="shared" si="2716"/>
        <v>0</v>
      </c>
      <c r="R6100" s="168">
        <f t="shared" si="2716"/>
        <v>0</v>
      </c>
      <c r="S6100" s="168">
        <f t="shared" si="2714"/>
        <v>0</v>
      </c>
      <c r="T6100" s="168">
        <f t="shared" ref="T6100:W6103" si="2717">SUM(T6115,T6130)</f>
        <v>0</v>
      </c>
      <c r="U6100" s="168">
        <f t="shared" si="2717"/>
        <v>0</v>
      </c>
      <c r="V6100" s="168">
        <f t="shared" si="2717"/>
        <v>0</v>
      </c>
      <c r="W6100" s="168">
        <f t="shared" si="2717"/>
        <v>0</v>
      </c>
    </row>
    <row r="6101" spans="2:23" ht="16.5" thickTop="1" thickBot="1">
      <c r="B6101" s="164" t="s">
        <v>124</v>
      </c>
      <c r="C6101" s="170" t="s">
        <v>96</v>
      </c>
      <c r="D6101" s="168">
        <f t="shared" si="2710"/>
        <v>69200000</v>
      </c>
      <c r="E6101" s="168">
        <f t="shared" si="2711"/>
        <v>17300000</v>
      </c>
      <c r="F6101" s="168">
        <f t="shared" si="2711"/>
        <v>17300000</v>
      </c>
      <c r="G6101" s="168">
        <f t="shared" si="2711"/>
        <v>17300000</v>
      </c>
      <c r="H6101" s="168">
        <f t="shared" si="2706"/>
        <v>17300000</v>
      </c>
      <c r="I6101" s="168">
        <f t="shared" si="2712"/>
        <v>69200000</v>
      </c>
      <c r="J6101" s="168">
        <f t="shared" si="2715"/>
        <v>17300000</v>
      </c>
      <c r="K6101" s="168">
        <f t="shared" si="2715"/>
        <v>17300000</v>
      </c>
      <c r="L6101" s="168">
        <f t="shared" si="2715"/>
        <v>17300000</v>
      </c>
      <c r="M6101" s="168">
        <f t="shared" si="2715"/>
        <v>17300000</v>
      </c>
      <c r="N6101" s="168">
        <f t="shared" si="2713"/>
        <v>0</v>
      </c>
      <c r="O6101" s="168">
        <f t="shared" si="2716"/>
        <v>0</v>
      </c>
      <c r="P6101" s="168">
        <f t="shared" si="2716"/>
        <v>0</v>
      </c>
      <c r="Q6101" s="168">
        <f t="shared" si="2716"/>
        <v>0</v>
      </c>
      <c r="R6101" s="168">
        <f t="shared" si="2716"/>
        <v>0</v>
      </c>
      <c r="S6101" s="168">
        <f t="shared" si="2714"/>
        <v>0</v>
      </c>
      <c r="T6101" s="168">
        <f t="shared" si="2717"/>
        <v>0</v>
      </c>
      <c r="U6101" s="168">
        <f t="shared" si="2717"/>
        <v>0</v>
      </c>
      <c r="V6101" s="168">
        <f t="shared" si="2717"/>
        <v>0</v>
      </c>
      <c r="W6101" s="168">
        <f t="shared" si="2717"/>
        <v>0</v>
      </c>
    </row>
    <row r="6102" spans="2:23" ht="16.5" thickTop="1" thickBot="1">
      <c r="B6102" s="164" t="s">
        <v>124</v>
      </c>
      <c r="C6102" s="171" t="s">
        <v>97</v>
      </c>
      <c r="D6102" s="168">
        <f t="shared" si="2710"/>
        <v>0</v>
      </c>
      <c r="E6102" s="168">
        <f t="shared" si="2711"/>
        <v>0</v>
      </c>
      <c r="F6102" s="168">
        <f t="shared" si="2711"/>
        <v>0</v>
      </c>
      <c r="G6102" s="168">
        <f t="shared" si="2711"/>
        <v>0</v>
      </c>
      <c r="H6102" s="168">
        <f t="shared" si="2706"/>
        <v>0</v>
      </c>
      <c r="I6102" s="168">
        <f t="shared" si="2712"/>
        <v>0</v>
      </c>
      <c r="J6102" s="168">
        <f t="shared" si="2715"/>
        <v>0</v>
      </c>
      <c r="K6102" s="168">
        <f t="shared" si="2715"/>
        <v>0</v>
      </c>
      <c r="L6102" s="168">
        <f t="shared" si="2715"/>
        <v>0</v>
      </c>
      <c r="M6102" s="168">
        <f t="shared" si="2715"/>
        <v>0</v>
      </c>
      <c r="N6102" s="168">
        <f t="shared" si="2713"/>
        <v>0</v>
      </c>
      <c r="O6102" s="168">
        <f t="shared" si="2716"/>
        <v>0</v>
      </c>
      <c r="P6102" s="168">
        <f t="shared" si="2716"/>
        <v>0</v>
      </c>
      <c r="Q6102" s="168">
        <f t="shared" si="2716"/>
        <v>0</v>
      </c>
      <c r="R6102" s="168">
        <f t="shared" si="2716"/>
        <v>0</v>
      </c>
      <c r="S6102" s="168">
        <f t="shared" si="2714"/>
        <v>0</v>
      </c>
      <c r="T6102" s="168">
        <f t="shared" si="2717"/>
        <v>0</v>
      </c>
      <c r="U6102" s="168">
        <f t="shared" si="2717"/>
        <v>0</v>
      </c>
      <c r="V6102" s="168">
        <f t="shared" si="2717"/>
        <v>0</v>
      </c>
      <c r="W6102" s="168">
        <f t="shared" si="2717"/>
        <v>0</v>
      </c>
    </row>
    <row r="6103" spans="2:23" ht="16.5" thickTop="1" thickBot="1">
      <c r="B6103" s="164" t="s">
        <v>124</v>
      </c>
      <c r="C6103" s="171" t="s">
        <v>98</v>
      </c>
      <c r="D6103" s="168">
        <f t="shared" si="2710"/>
        <v>0</v>
      </c>
      <c r="E6103" s="168">
        <f t="shared" si="2711"/>
        <v>0</v>
      </c>
      <c r="F6103" s="168">
        <f t="shared" si="2711"/>
        <v>0</v>
      </c>
      <c r="G6103" s="168">
        <f t="shared" si="2711"/>
        <v>0</v>
      </c>
      <c r="H6103" s="168">
        <f t="shared" si="2706"/>
        <v>0</v>
      </c>
      <c r="I6103" s="168">
        <f t="shared" si="2712"/>
        <v>0</v>
      </c>
      <c r="J6103" s="168">
        <f t="shared" si="2715"/>
        <v>0</v>
      </c>
      <c r="K6103" s="168">
        <f t="shared" si="2715"/>
        <v>0</v>
      </c>
      <c r="L6103" s="168">
        <f t="shared" si="2715"/>
        <v>0</v>
      </c>
      <c r="M6103" s="168">
        <f t="shared" si="2715"/>
        <v>0</v>
      </c>
      <c r="N6103" s="168">
        <f t="shared" si="2713"/>
        <v>0</v>
      </c>
      <c r="O6103" s="168">
        <f t="shared" si="2716"/>
        <v>0</v>
      </c>
      <c r="P6103" s="168">
        <f t="shared" si="2716"/>
        <v>0</v>
      </c>
      <c r="Q6103" s="168">
        <f t="shared" si="2716"/>
        <v>0</v>
      </c>
      <c r="R6103" s="168">
        <f t="shared" si="2716"/>
        <v>0</v>
      </c>
      <c r="S6103" s="168">
        <f t="shared" si="2714"/>
        <v>0</v>
      </c>
      <c r="T6103" s="168">
        <f t="shared" si="2717"/>
        <v>0</v>
      </c>
      <c r="U6103" s="168">
        <f t="shared" si="2717"/>
        <v>0</v>
      </c>
      <c r="V6103" s="168">
        <f t="shared" si="2717"/>
        <v>0</v>
      </c>
      <c r="W6103" s="168">
        <f t="shared" si="2717"/>
        <v>0</v>
      </c>
    </row>
    <row r="6104" spans="2:23" ht="16.5" thickTop="1" thickBot="1">
      <c r="B6104" s="164" t="s">
        <v>124</v>
      </c>
      <c r="C6104" s="171" t="s">
        <v>99</v>
      </c>
      <c r="D6104" s="168">
        <f t="shared" si="2710"/>
        <v>0</v>
      </c>
      <c r="E6104" s="168">
        <f t="shared" si="2711"/>
        <v>0</v>
      </c>
      <c r="F6104" s="168">
        <f t="shared" si="2711"/>
        <v>0</v>
      </c>
      <c r="G6104" s="168">
        <f t="shared" si="2711"/>
        <v>0</v>
      </c>
      <c r="H6104" s="168">
        <f t="shared" si="2706"/>
        <v>0</v>
      </c>
      <c r="I6104" s="168">
        <f t="shared" si="2712"/>
        <v>0</v>
      </c>
      <c r="J6104" s="168">
        <f>SUM(J6119)</f>
        <v>0</v>
      </c>
      <c r="K6104" s="168">
        <f>SUM(K6119)</f>
        <v>0</v>
      </c>
      <c r="L6104" s="168">
        <f>SUM(L6119)</f>
        <v>0</v>
      </c>
      <c r="M6104" s="168">
        <f>SUM(M6119)</f>
        <v>0</v>
      </c>
      <c r="N6104" s="168">
        <f t="shared" si="2713"/>
        <v>0</v>
      </c>
      <c r="O6104" s="168">
        <f>SUM(O6119)</f>
        <v>0</v>
      </c>
      <c r="P6104" s="168">
        <f>SUM(P6119)</f>
        <v>0</v>
      </c>
      <c r="Q6104" s="168">
        <f>SUM(Q6119)</f>
        <v>0</v>
      </c>
      <c r="R6104" s="168">
        <f>SUM(R6119)</f>
        <v>0</v>
      </c>
      <c r="S6104" s="168">
        <f t="shared" si="2714"/>
        <v>0</v>
      </c>
      <c r="T6104" s="168">
        <f>SUM(T6119)</f>
        <v>0</v>
      </c>
      <c r="U6104" s="168">
        <f>SUM(U6119)</f>
        <v>0</v>
      </c>
      <c r="V6104" s="168">
        <f>SUM(V6119)</f>
        <v>0</v>
      </c>
      <c r="W6104" s="168">
        <f>SUM(W6119)</f>
        <v>0</v>
      </c>
    </row>
    <row r="6105" spans="2:23" ht="16.5" thickTop="1" thickBot="1">
      <c r="B6105" s="164" t="s">
        <v>124</v>
      </c>
      <c r="C6105" s="171" t="s">
        <v>15</v>
      </c>
      <c r="D6105" s="168">
        <f t="shared" si="2710"/>
        <v>69200000</v>
      </c>
      <c r="E6105" s="168">
        <f t="shared" si="2711"/>
        <v>17300000</v>
      </c>
      <c r="F6105" s="168">
        <f t="shared" si="2711"/>
        <v>17300000</v>
      </c>
      <c r="G6105" s="168">
        <f t="shared" si="2711"/>
        <v>17300000</v>
      </c>
      <c r="H6105" s="168">
        <f t="shared" si="2706"/>
        <v>17300000</v>
      </c>
      <c r="I6105" s="168">
        <f t="shared" si="2712"/>
        <v>69200000</v>
      </c>
      <c r="J6105" s="168">
        <f t="shared" ref="J6105:M6113" si="2718">SUM(J6120,J6134)</f>
        <v>17300000</v>
      </c>
      <c r="K6105" s="168">
        <f t="shared" si="2718"/>
        <v>17300000</v>
      </c>
      <c r="L6105" s="168">
        <f t="shared" si="2718"/>
        <v>17300000</v>
      </c>
      <c r="M6105" s="168">
        <f t="shared" si="2718"/>
        <v>17300000</v>
      </c>
      <c r="N6105" s="168">
        <f t="shared" si="2713"/>
        <v>0</v>
      </c>
      <c r="O6105" s="168">
        <f t="shared" ref="O6105:R6113" si="2719">SUM(O6120,O6134)</f>
        <v>0</v>
      </c>
      <c r="P6105" s="168">
        <f t="shared" si="2719"/>
        <v>0</v>
      </c>
      <c r="Q6105" s="168">
        <f t="shared" si="2719"/>
        <v>0</v>
      </c>
      <c r="R6105" s="168">
        <f t="shared" si="2719"/>
        <v>0</v>
      </c>
      <c r="S6105" s="168">
        <f t="shared" si="2714"/>
        <v>0</v>
      </c>
      <c r="T6105" s="168">
        <f t="shared" ref="T6105:W6113" si="2720">SUM(T6120,T6134)</f>
        <v>0</v>
      </c>
      <c r="U6105" s="168">
        <f t="shared" si="2720"/>
        <v>0</v>
      </c>
      <c r="V6105" s="168">
        <f t="shared" si="2720"/>
        <v>0</v>
      </c>
      <c r="W6105" s="168">
        <f t="shared" si="2720"/>
        <v>0</v>
      </c>
    </row>
    <row r="6106" spans="2:23" ht="16.5" thickTop="1" thickBot="1">
      <c r="B6106" s="164" t="s">
        <v>124</v>
      </c>
      <c r="C6106" s="172" t="s">
        <v>140</v>
      </c>
      <c r="D6106" s="168">
        <f t="shared" si="2710"/>
        <v>69200000</v>
      </c>
      <c r="E6106" s="168">
        <f t="shared" si="2711"/>
        <v>17300000</v>
      </c>
      <c r="F6106" s="168">
        <f t="shared" si="2711"/>
        <v>17300000</v>
      </c>
      <c r="G6106" s="168">
        <f t="shared" si="2711"/>
        <v>17300000</v>
      </c>
      <c r="H6106" s="168">
        <f t="shared" si="2706"/>
        <v>17300000</v>
      </c>
      <c r="I6106" s="168">
        <f t="shared" si="2712"/>
        <v>69200000</v>
      </c>
      <c r="J6106" s="168">
        <f t="shared" si="2718"/>
        <v>17300000</v>
      </c>
      <c r="K6106" s="168">
        <f t="shared" si="2718"/>
        <v>17300000</v>
      </c>
      <c r="L6106" s="168">
        <f t="shared" si="2718"/>
        <v>17300000</v>
      </c>
      <c r="M6106" s="168">
        <f t="shared" si="2718"/>
        <v>17300000</v>
      </c>
      <c r="N6106" s="168">
        <f t="shared" si="2713"/>
        <v>0</v>
      </c>
      <c r="O6106" s="168">
        <f t="shared" si="2719"/>
        <v>0</v>
      </c>
      <c r="P6106" s="168">
        <f t="shared" si="2719"/>
        <v>0</v>
      </c>
      <c r="Q6106" s="168">
        <f t="shared" si="2719"/>
        <v>0</v>
      </c>
      <c r="R6106" s="168">
        <f t="shared" si="2719"/>
        <v>0</v>
      </c>
      <c r="S6106" s="168">
        <f t="shared" si="2714"/>
        <v>0</v>
      </c>
      <c r="T6106" s="168">
        <f t="shared" si="2720"/>
        <v>0</v>
      </c>
      <c r="U6106" s="168">
        <f t="shared" si="2720"/>
        <v>0</v>
      </c>
      <c r="V6106" s="168">
        <f t="shared" si="2720"/>
        <v>0</v>
      </c>
      <c r="W6106" s="168">
        <f t="shared" si="2720"/>
        <v>0</v>
      </c>
    </row>
    <row r="6107" spans="2:23" ht="16.5" thickTop="1" thickBot="1">
      <c r="B6107" s="164" t="s">
        <v>124</v>
      </c>
      <c r="C6107" s="173" t="s">
        <v>138</v>
      </c>
      <c r="D6107" s="168">
        <f t="shared" si="2710"/>
        <v>69200000</v>
      </c>
      <c r="E6107" s="168">
        <f t="shared" si="2711"/>
        <v>17300000</v>
      </c>
      <c r="F6107" s="168">
        <f t="shared" si="2711"/>
        <v>17300000</v>
      </c>
      <c r="G6107" s="168">
        <f t="shared" si="2711"/>
        <v>17300000</v>
      </c>
      <c r="H6107" s="168">
        <f t="shared" si="2706"/>
        <v>17300000</v>
      </c>
      <c r="I6107" s="168">
        <f t="shared" si="2712"/>
        <v>69200000</v>
      </c>
      <c r="J6107" s="168">
        <f t="shared" si="2718"/>
        <v>17300000</v>
      </c>
      <c r="K6107" s="168">
        <f t="shared" si="2718"/>
        <v>17300000</v>
      </c>
      <c r="L6107" s="168">
        <f t="shared" si="2718"/>
        <v>17300000</v>
      </c>
      <c r="M6107" s="168">
        <f t="shared" si="2718"/>
        <v>17300000</v>
      </c>
      <c r="N6107" s="168">
        <f t="shared" si="2713"/>
        <v>0</v>
      </c>
      <c r="O6107" s="168">
        <f t="shared" si="2719"/>
        <v>0</v>
      </c>
      <c r="P6107" s="168">
        <f t="shared" si="2719"/>
        <v>0</v>
      </c>
      <c r="Q6107" s="168">
        <f t="shared" si="2719"/>
        <v>0</v>
      </c>
      <c r="R6107" s="168">
        <f t="shared" si="2719"/>
        <v>0</v>
      </c>
      <c r="S6107" s="168">
        <f t="shared" si="2714"/>
        <v>0</v>
      </c>
      <c r="T6107" s="168">
        <f t="shared" si="2720"/>
        <v>0</v>
      </c>
      <c r="U6107" s="168">
        <f t="shared" si="2720"/>
        <v>0</v>
      </c>
      <c r="V6107" s="168">
        <f t="shared" si="2720"/>
        <v>0</v>
      </c>
      <c r="W6107" s="168">
        <f t="shared" si="2720"/>
        <v>0</v>
      </c>
    </row>
    <row r="6108" spans="2:23" ht="16.5" thickTop="1" thickBot="1">
      <c r="B6108" s="164" t="s">
        <v>124</v>
      </c>
      <c r="C6108" s="174" t="s">
        <v>141</v>
      </c>
      <c r="D6108" s="168">
        <f t="shared" si="2710"/>
        <v>69200000</v>
      </c>
      <c r="E6108" s="168">
        <f t="shared" si="2711"/>
        <v>17300000</v>
      </c>
      <c r="F6108" s="168">
        <f t="shared" si="2711"/>
        <v>17300000</v>
      </c>
      <c r="G6108" s="168">
        <f t="shared" si="2711"/>
        <v>17300000</v>
      </c>
      <c r="H6108" s="168">
        <f t="shared" si="2706"/>
        <v>17300000</v>
      </c>
      <c r="I6108" s="168">
        <f t="shared" si="2712"/>
        <v>69200000</v>
      </c>
      <c r="J6108" s="168">
        <f t="shared" si="2718"/>
        <v>17300000</v>
      </c>
      <c r="K6108" s="168">
        <f t="shared" si="2718"/>
        <v>17300000</v>
      </c>
      <c r="L6108" s="168">
        <f t="shared" si="2718"/>
        <v>17300000</v>
      </c>
      <c r="M6108" s="168">
        <f t="shared" si="2718"/>
        <v>17300000</v>
      </c>
      <c r="N6108" s="168">
        <f t="shared" si="2713"/>
        <v>0</v>
      </c>
      <c r="O6108" s="168">
        <f t="shared" si="2719"/>
        <v>0</v>
      </c>
      <c r="P6108" s="168">
        <f t="shared" si="2719"/>
        <v>0</v>
      </c>
      <c r="Q6108" s="168">
        <f t="shared" si="2719"/>
        <v>0</v>
      </c>
      <c r="R6108" s="168">
        <f t="shared" si="2719"/>
        <v>0</v>
      </c>
      <c r="S6108" s="168">
        <f t="shared" si="2714"/>
        <v>0</v>
      </c>
      <c r="T6108" s="168">
        <f t="shared" si="2720"/>
        <v>0</v>
      </c>
      <c r="U6108" s="168">
        <f t="shared" si="2720"/>
        <v>0</v>
      </c>
      <c r="V6108" s="168">
        <f t="shared" si="2720"/>
        <v>0</v>
      </c>
      <c r="W6108" s="168">
        <f t="shared" si="2720"/>
        <v>0</v>
      </c>
    </row>
    <row r="6109" spans="2:23" ht="31.5" thickTop="1" thickBot="1">
      <c r="B6109" s="164" t="s">
        <v>124</v>
      </c>
      <c r="C6109" s="175" t="s">
        <v>143</v>
      </c>
      <c r="D6109" s="168">
        <f t="shared" si="2710"/>
        <v>69200000</v>
      </c>
      <c r="E6109" s="168">
        <f t="shared" si="2711"/>
        <v>17300000</v>
      </c>
      <c r="F6109" s="168">
        <f t="shared" si="2711"/>
        <v>17300000</v>
      </c>
      <c r="G6109" s="168">
        <f t="shared" si="2711"/>
        <v>17300000</v>
      </c>
      <c r="H6109" s="168">
        <f t="shared" si="2706"/>
        <v>17300000</v>
      </c>
      <c r="I6109" s="168">
        <f t="shared" si="2712"/>
        <v>69200000</v>
      </c>
      <c r="J6109" s="168">
        <f t="shared" si="2718"/>
        <v>17300000</v>
      </c>
      <c r="K6109" s="168">
        <f t="shared" si="2718"/>
        <v>17300000</v>
      </c>
      <c r="L6109" s="168">
        <f t="shared" si="2718"/>
        <v>17300000</v>
      </c>
      <c r="M6109" s="168">
        <f t="shared" si="2718"/>
        <v>17300000</v>
      </c>
      <c r="N6109" s="168">
        <f t="shared" si="2713"/>
        <v>0</v>
      </c>
      <c r="O6109" s="168">
        <f t="shared" si="2719"/>
        <v>0</v>
      </c>
      <c r="P6109" s="168">
        <f t="shared" si="2719"/>
        <v>0</v>
      </c>
      <c r="Q6109" s="168">
        <f t="shared" si="2719"/>
        <v>0</v>
      </c>
      <c r="R6109" s="168">
        <f t="shared" si="2719"/>
        <v>0</v>
      </c>
      <c r="S6109" s="168">
        <f t="shared" si="2714"/>
        <v>0</v>
      </c>
      <c r="T6109" s="168">
        <f t="shared" si="2720"/>
        <v>0</v>
      </c>
      <c r="U6109" s="168">
        <f t="shared" si="2720"/>
        <v>0</v>
      </c>
      <c r="V6109" s="168">
        <f t="shared" si="2720"/>
        <v>0</v>
      </c>
      <c r="W6109" s="168">
        <f t="shared" si="2720"/>
        <v>0</v>
      </c>
    </row>
    <row r="6110" spans="2:23" ht="16.5" thickTop="1" thickBot="1">
      <c r="B6110" s="164" t="s">
        <v>124</v>
      </c>
      <c r="C6110" s="171" t="s">
        <v>101</v>
      </c>
      <c r="D6110" s="168">
        <f t="shared" si="2710"/>
        <v>0</v>
      </c>
      <c r="E6110" s="168">
        <f t="shared" si="2711"/>
        <v>0</v>
      </c>
      <c r="F6110" s="168">
        <f t="shared" si="2711"/>
        <v>0</v>
      </c>
      <c r="G6110" s="168">
        <f t="shared" si="2711"/>
        <v>0</v>
      </c>
      <c r="H6110" s="168">
        <f t="shared" si="2706"/>
        <v>0</v>
      </c>
      <c r="I6110" s="168">
        <f t="shared" si="2712"/>
        <v>0</v>
      </c>
      <c r="J6110" s="168">
        <f t="shared" si="2718"/>
        <v>0</v>
      </c>
      <c r="K6110" s="168">
        <f t="shared" si="2718"/>
        <v>0</v>
      </c>
      <c r="L6110" s="168">
        <f t="shared" si="2718"/>
        <v>0</v>
      </c>
      <c r="M6110" s="168">
        <f t="shared" si="2718"/>
        <v>0</v>
      </c>
      <c r="N6110" s="168">
        <f t="shared" si="2713"/>
        <v>0</v>
      </c>
      <c r="O6110" s="168">
        <f t="shared" si="2719"/>
        <v>0</v>
      </c>
      <c r="P6110" s="168">
        <f t="shared" si="2719"/>
        <v>0</v>
      </c>
      <c r="Q6110" s="168">
        <f t="shared" si="2719"/>
        <v>0</v>
      </c>
      <c r="R6110" s="168">
        <f t="shared" si="2719"/>
        <v>0</v>
      </c>
      <c r="S6110" s="168">
        <f t="shared" si="2714"/>
        <v>0</v>
      </c>
      <c r="T6110" s="168">
        <f t="shared" si="2720"/>
        <v>0</v>
      </c>
      <c r="U6110" s="168">
        <f t="shared" si="2720"/>
        <v>0</v>
      </c>
      <c r="V6110" s="168">
        <f t="shared" si="2720"/>
        <v>0</v>
      </c>
      <c r="W6110" s="168">
        <f t="shared" si="2720"/>
        <v>0</v>
      </c>
    </row>
    <row r="6111" spans="2:23" ht="16.5" thickTop="1" thickBot="1">
      <c r="B6111" s="164" t="s">
        <v>124</v>
      </c>
      <c r="C6111" s="171" t="s">
        <v>102</v>
      </c>
      <c r="D6111" s="168">
        <f t="shared" si="2710"/>
        <v>0</v>
      </c>
      <c r="E6111" s="168">
        <f t="shared" si="2711"/>
        <v>0</v>
      </c>
      <c r="F6111" s="168">
        <f t="shared" si="2711"/>
        <v>0</v>
      </c>
      <c r="G6111" s="168">
        <f t="shared" si="2711"/>
        <v>0</v>
      </c>
      <c r="H6111" s="168">
        <f t="shared" si="2706"/>
        <v>0</v>
      </c>
      <c r="I6111" s="168">
        <f t="shared" si="2712"/>
        <v>0</v>
      </c>
      <c r="J6111" s="168">
        <f t="shared" si="2718"/>
        <v>0</v>
      </c>
      <c r="K6111" s="168">
        <f t="shared" si="2718"/>
        <v>0</v>
      </c>
      <c r="L6111" s="168">
        <f t="shared" si="2718"/>
        <v>0</v>
      </c>
      <c r="M6111" s="168">
        <f t="shared" si="2718"/>
        <v>0</v>
      </c>
      <c r="N6111" s="168">
        <f t="shared" si="2713"/>
        <v>0</v>
      </c>
      <c r="O6111" s="168">
        <f t="shared" si="2719"/>
        <v>0</v>
      </c>
      <c r="P6111" s="168">
        <f t="shared" si="2719"/>
        <v>0</v>
      </c>
      <c r="Q6111" s="168">
        <f t="shared" si="2719"/>
        <v>0</v>
      </c>
      <c r="R6111" s="168">
        <f t="shared" si="2719"/>
        <v>0</v>
      </c>
      <c r="S6111" s="168">
        <f t="shared" si="2714"/>
        <v>0</v>
      </c>
      <c r="T6111" s="168">
        <f t="shared" si="2720"/>
        <v>0</v>
      </c>
      <c r="U6111" s="168">
        <f t="shared" si="2720"/>
        <v>0</v>
      </c>
      <c r="V6111" s="168">
        <f t="shared" si="2720"/>
        <v>0</v>
      </c>
      <c r="W6111" s="168">
        <f t="shared" si="2720"/>
        <v>0</v>
      </c>
    </row>
    <row r="6112" spans="2:23" ht="31.5" thickTop="1" thickBot="1">
      <c r="B6112" s="164" t="s">
        <v>124</v>
      </c>
      <c r="C6112" s="172" t="s">
        <v>156</v>
      </c>
      <c r="D6112" s="168">
        <f t="shared" si="2710"/>
        <v>0</v>
      </c>
      <c r="E6112" s="168">
        <f t="shared" si="2711"/>
        <v>0</v>
      </c>
      <c r="F6112" s="168">
        <f t="shared" si="2711"/>
        <v>0</v>
      </c>
      <c r="G6112" s="168">
        <f t="shared" si="2711"/>
        <v>0</v>
      </c>
      <c r="H6112" s="168">
        <f t="shared" si="2706"/>
        <v>0</v>
      </c>
      <c r="I6112" s="168">
        <f t="shared" si="2712"/>
        <v>0</v>
      </c>
      <c r="J6112" s="168">
        <f t="shared" si="2718"/>
        <v>0</v>
      </c>
      <c r="K6112" s="168">
        <f t="shared" si="2718"/>
        <v>0</v>
      </c>
      <c r="L6112" s="168">
        <f t="shared" si="2718"/>
        <v>0</v>
      </c>
      <c r="M6112" s="168">
        <f t="shared" si="2718"/>
        <v>0</v>
      </c>
      <c r="N6112" s="168">
        <f t="shared" si="2713"/>
        <v>0</v>
      </c>
      <c r="O6112" s="168">
        <f t="shared" si="2719"/>
        <v>0</v>
      </c>
      <c r="P6112" s="168">
        <f t="shared" si="2719"/>
        <v>0</v>
      </c>
      <c r="Q6112" s="168">
        <f t="shared" si="2719"/>
        <v>0</v>
      </c>
      <c r="R6112" s="168">
        <f t="shared" si="2719"/>
        <v>0</v>
      </c>
      <c r="S6112" s="168">
        <f t="shared" si="2714"/>
        <v>0</v>
      </c>
      <c r="T6112" s="168">
        <f t="shared" si="2720"/>
        <v>0</v>
      </c>
      <c r="U6112" s="168">
        <f t="shared" si="2720"/>
        <v>0</v>
      </c>
      <c r="V6112" s="168">
        <f t="shared" si="2720"/>
        <v>0</v>
      </c>
      <c r="W6112" s="168">
        <f t="shared" si="2720"/>
        <v>0</v>
      </c>
    </row>
    <row r="6113" spans="2:23" ht="16.5" thickTop="1" thickBot="1">
      <c r="B6113" s="164" t="s">
        <v>124</v>
      </c>
      <c r="C6113" s="170" t="s">
        <v>121</v>
      </c>
      <c r="D6113" s="168">
        <f t="shared" si="2710"/>
        <v>0</v>
      </c>
      <c r="E6113" s="168">
        <f t="shared" si="2711"/>
        <v>0</v>
      </c>
      <c r="F6113" s="168">
        <f t="shared" si="2711"/>
        <v>0</v>
      </c>
      <c r="G6113" s="168">
        <f t="shared" si="2711"/>
        <v>0</v>
      </c>
      <c r="H6113" s="168">
        <f t="shared" si="2706"/>
        <v>0</v>
      </c>
      <c r="I6113" s="168">
        <f t="shared" si="2712"/>
        <v>0</v>
      </c>
      <c r="J6113" s="168">
        <f t="shared" si="2718"/>
        <v>0</v>
      </c>
      <c r="K6113" s="168">
        <f t="shared" si="2718"/>
        <v>0</v>
      </c>
      <c r="L6113" s="168">
        <f t="shared" si="2718"/>
        <v>0</v>
      </c>
      <c r="M6113" s="168">
        <f t="shared" si="2718"/>
        <v>0</v>
      </c>
      <c r="N6113" s="168">
        <f t="shared" si="2713"/>
        <v>0</v>
      </c>
      <c r="O6113" s="168">
        <f t="shared" si="2719"/>
        <v>0</v>
      </c>
      <c r="P6113" s="168">
        <f t="shared" si="2719"/>
        <v>0</v>
      </c>
      <c r="Q6113" s="168">
        <f t="shared" si="2719"/>
        <v>0</v>
      </c>
      <c r="R6113" s="168">
        <f t="shared" si="2719"/>
        <v>0</v>
      </c>
      <c r="S6113" s="168">
        <f t="shared" si="2714"/>
        <v>0</v>
      </c>
      <c r="T6113" s="168">
        <f t="shared" si="2720"/>
        <v>0</v>
      </c>
      <c r="U6113" s="168">
        <f t="shared" si="2720"/>
        <v>0</v>
      </c>
      <c r="V6113" s="168">
        <f t="shared" si="2720"/>
        <v>0</v>
      </c>
      <c r="W6113" s="168">
        <f t="shared" si="2720"/>
        <v>0</v>
      </c>
    </row>
    <row r="6114" spans="2:23" ht="16.5" thickTop="1" thickBot="1">
      <c r="B6114" s="164" t="s">
        <v>124</v>
      </c>
      <c r="C6114" s="170" t="s">
        <v>123</v>
      </c>
      <c r="D6114" s="168">
        <f t="shared" si="2710"/>
        <v>0</v>
      </c>
      <c r="E6114" s="168">
        <f t="shared" si="2711"/>
        <v>0</v>
      </c>
      <c r="F6114" s="168">
        <f t="shared" si="2711"/>
        <v>0</v>
      </c>
      <c r="G6114" s="168">
        <f t="shared" si="2711"/>
        <v>0</v>
      </c>
      <c r="H6114" s="168">
        <f t="shared" si="2706"/>
        <v>0</v>
      </c>
      <c r="I6114" s="168">
        <f t="shared" si="2712"/>
        <v>0</v>
      </c>
      <c r="J6114" s="168">
        <f>SUM(J6129)</f>
        <v>0</v>
      </c>
      <c r="K6114" s="168">
        <f>SUM(K6129)</f>
        <v>0</v>
      </c>
      <c r="L6114" s="168">
        <f>SUM(L6129)</f>
        <v>0</v>
      </c>
      <c r="M6114" s="168">
        <f>SUM(M6129)</f>
        <v>0</v>
      </c>
      <c r="N6114" s="168">
        <f t="shared" si="2713"/>
        <v>0</v>
      </c>
      <c r="O6114" s="168">
        <f>SUM(O6129)</f>
        <v>0</v>
      </c>
      <c r="P6114" s="168">
        <f>SUM(P6129)</f>
        <v>0</v>
      </c>
      <c r="Q6114" s="168">
        <f>SUM(Q6129)</f>
        <v>0</v>
      </c>
      <c r="R6114" s="168">
        <f>SUM(R6129)</f>
        <v>0</v>
      </c>
      <c r="S6114" s="168">
        <f t="shared" si="2714"/>
        <v>0</v>
      </c>
      <c r="T6114" s="168">
        <f>SUM(T6129)</f>
        <v>0</v>
      </c>
      <c r="U6114" s="168">
        <f>SUM(U6129)</f>
        <v>0</v>
      </c>
      <c r="V6114" s="168">
        <f>SUM(V6129)</f>
        <v>0</v>
      </c>
      <c r="W6114" s="168">
        <f>SUM(W6129)</f>
        <v>0</v>
      </c>
    </row>
    <row r="6115" spans="2:23" ht="16.5" thickTop="1" thickBot="1">
      <c r="B6115" s="164" t="s">
        <v>2029</v>
      </c>
      <c r="C6115" s="170" t="s">
        <v>2030</v>
      </c>
      <c r="D6115" s="168">
        <f t="shared" si="2710"/>
        <v>58820000</v>
      </c>
      <c r="E6115" s="168">
        <f t="shared" si="2711"/>
        <v>14705000</v>
      </c>
      <c r="F6115" s="168">
        <f t="shared" si="2711"/>
        <v>14705000</v>
      </c>
      <c r="G6115" s="168">
        <f t="shared" si="2711"/>
        <v>14705000</v>
      </c>
      <c r="H6115" s="168">
        <f t="shared" si="2706"/>
        <v>14705000</v>
      </c>
      <c r="I6115" s="168">
        <f t="shared" si="2712"/>
        <v>58820000</v>
      </c>
      <c r="J6115" s="168">
        <f>SUM(J6116,J6128:J6129)</f>
        <v>14705000</v>
      </c>
      <c r="K6115" s="168">
        <f>SUM(K6116,K6128:K6129)</f>
        <v>14705000</v>
      </c>
      <c r="L6115" s="168">
        <f>SUM(L6116,L6128:L6129)</f>
        <v>14705000</v>
      </c>
      <c r="M6115" s="168">
        <f>SUM(M6116,M6128:M6129)</f>
        <v>14705000</v>
      </c>
      <c r="N6115" s="168">
        <f t="shared" si="2713"/>
        <v>0</v>
      </c>
      <c r="O6115" s="168">
        <f>SUM(O6116,O6128:O6129)</f>
        <v>0</v>
      </c>
      <c r="P6115" s="168">
        <f>SUM(P6116,P6128:P6129)</f>
        <v>0</v>
      </c>
      <c r="Q6115" s="168">
        <f>SUM(Q6116,Q6128:Q6129)</f>
        <v>0</v>
      </c>
      <c r="R6115" s="168">
        <f>SUM(R6116,R6128:R6129)</f>
        <v>0</v>
      </c>
      <c r="S6115" s="168">
        <f t="shared" si="2714"/>
        <v>0</v>
      </c>
      <c r="T6115" s="168">
        <f>SUM(T6116,T6128:T6129)</f>
        <v>0</v>
      </c>
      <c r="U6115" s="168">
        <f>SUM(U6116,U6128:U6129)</f>
        <v>0</v>
      </c>
      <c r="V6115" s="168">
        <f>SUM(V6116,V6128:V6129)</f>
        <v>0</v>
      </c>
      <c r="W6115" s="168">
        <f>SUM(W6116,W6128:W6129)</f>
        <v>0</v>
      </c>
    </row>
    <row r="6116" spans="2:23" ht="16.5" thickTop="1" thickBot="1">
      <c r="B6116" s="164" t="s">
        <v>124</v>
      </c>
      <c r="C6116" s="171" t="s">
        <v>96</v>
      </c>
      <c r="D6116" s="168">
        <f t="shared" si="2710"/>
        <v>58820000</v>
      </c>
      <c r="E6116" s="168">
        <f t="shared" si="2711"/>
        <v>14705000</v>
      </c>
      <c r="F6116" s="168">
        <f t="shared" si="2711"/>
        <v>14705000</v>
      </c>
      <c r="G6116" s="168">
        <f t="shared" si="2711"/>
        <v>14705000</v>
      </c>
      <c r="H6116" s="168">
        <f t="shared" si="2706"/>
        <v>14705000</v>
      </c>
      <c r="I6116" s="168">
        <f t="shared" si="2712"/>
        <v>58820000</v>
      </c>
      <c r="J6116" s="168">
        <f>SUM(J6117:J6120,J6125:J6126)</f>
        <v>14705000</v>
      </c>
      <c r="K6116" s="168">
        <f>SUM(K6117:K6120,K6125:K6126)</f>
        <v>14705000</v>
      </c>
      <c r="L6116" s="168">
        <f>SUM(L6117:L6120,L6125:L6126)</f>
        <v>14705000</v>
      </c>
      <c r="M6116" s="168">
        <f>SUM(M6117:M6120,M6125:M6126)</f>
        <v>14705000</v>
      </c>
      <c r="N6116" s="168">
        <f t="shared" si="2713"/>
        <v>0</v>
      </c>
      <c r="O6116" s="168">
        <f>SUM(O6117:O6120,O6125:O6126)</f>
        <v>0</v>
      </c>
      <c r="P6116" s="168">
        <f>SUM(P6117:P6120,P6125:P6126)</f>
        <v>0</v>
      </c>
      <c r="Q6116" s="168">
        <f>SUM(Q6117:Q6120,Q6125:Q6126)</f>
        <v>0</v>
      </c>
      <c r="R6116" s="168">
        <f>SUM(R6117:R6120,R6125:R6126)</f>
        <v>0</v>
      </c>
      <c r="S6116" s="168">
        <f t="shared" si="2714"/>
        <v>0</v>
      </c>
      <c r="T6116" s="168">
        <f>SUM(T6117:T6120,T6125:T6126)</f>
        <v>0</v>
      </c>
      <c r="U6116" s="168">
        <f>SUM(U6117:U6120,U6125:U6126)</f>
        <v>0</v>
      </c>
      <c r="V6116" s="168">
        <f>SUM(V6117:V6120,V6125:V6126)</f>
        <v>0</v>
      </c>
      <c r="W6116" s="168">
        <f>SUM(W6117:W6120,W6125:W6126)</f>
        <v>0</v>
      </c>
    </row>
    <row r="6117" spans="2:23" ht="16.5" thickTop="1" thickBot="1">
      <c r="B6117" s="164" t="s">
        <v>124</v>
      </c>
      <c r="C6117" s="172" t="s">
        <v>97</v>
      </c>
      <c r="D6117" s="168">
        <f t="shared" si="2710"/>
        <v>0</v>
      </c>
      <c r="E6117" s="168">
        <f t="shared" si="2711"/>
        <v>0</v>
      </c>
      <c r="F6117" s="168">
        <f t="shared" si="2711"/>
        <v>0</v>
      </c>
      <c r="G6117" s="168">
        <f t="shared" si="2711"/>
        <v>0</v>
      </c>
      <c r="H6117" s="168">
        <f t="shared" si="2706"/>
        <v>0</v>
      </c>
      <c r="I6117" s="168">
        <f t="shared" si="2712"/>
        <v>0</v>
      </c>
      <c r="J6117" s="168">
        <v>0</v>
      </c>
      <c r="K6117" s="168">
        <v>0</v>
      </c>
      <c r="L6117" s="168">
        <v>0</v>
      </c>
      <c r="M6117" s="168">
        <v>0</v>
      </c>
      <c r="N6117" s="168">
        <f t="shared" si="2713"/>
        <v>0</v>
      </c>
      <c r="O6117" s="168">
        <v>0</v>
      </c>
      <c r="P6117" s="168">
        <v>0</v>
      </c>
      <c r="Q6117" s="168">
        <v>0</v>
      </c>
      <c r="R6117" s="168">
        <v>0</v>
      </c>
      <c r="S6117" s="168">
        <f t="shared" si="2714"/>
        <v>0</v>
      </c>
      <c r="T6117" s="168">
        <v>0</v>
      </c>
      <c r="U6117" s="168">
        <v>0</v>
      </c>
      <c r="V6117" s="168">
        <v>0</v>
      </c>
      <c r="W6117" s="168">
        <v>0</v>
      </c>
    </row>
    <row r="6118" spans="2:23" ht="16.5" thickTop="1" thickBot="1">
      <c r="B6118" s="164" t="s">
        <v>124</v>
      </c>
      <c r="C6118" s="172" t="s">
        <v>98</v>
      </c>
      <c r="D6118" s="168">
        <f t="shared" si="2710"/>
        <v>0</v>
      </c>
      <c r="E6118" s="168">
        <f t="shared" si="2711"/>
        <v>0</v>
      </c>
      <c r="F6118" s="168">
        <f t="shared" si="2711"/>
        <v>0</v>
      </c>
      <c r="G6118" s="168">
        <f t="shared" si="2711"/>
        <v>0</v>
      </c>
      <c r="H6118" s="168">
        <f t="shared" si="2706"/>
        <v>0</v>
      </c>
      <c r="I6118" s="168">
        <f t="shared" si="2712"/>
        <v>0</v>
      </c>
      <c r="J6118" s="168">
        <v>0</v>
      </c>
      <c r="K6118" s="168">
        <v>0</v>
      </c>
      <c r="L6118" s="168">
        <v>0</v>
      </c>
      <c r="M6118" s="168">
        <v>0</v>
      </c>
      <c r="N6118" s="168">
        <f t="shared" si="2713"/>
        <v>0</v>
      </c>
      <c r="O6118" s="168">
        <v>0</v>
      </c>
      <c r="P6118" s="168">
        <v>0</v>
      </c>
      <c r="Q6118" s="168">
        <v>0</v>
      </c>
      <c r="R6118" s="168">
        <v>0</v>
      </c>
      <c r="S6118" s="168">
        <f t="shared" si="2714"/>
        <v>0</v>
      </c>
      <c r="T6118" s="168">
        <v>0</v>
      </c>
      <c r="U6118" s="168">
        <v>0</v>
      </c>
      <c r="V6118" s="168">
        <v>0</v>
      </c>
      <c r="W6118" s="168">
        <v>0</v>
      </c>
    </row>
    <row r="6119" spans="2:23" ht="16.5" thickTop="1" thickBot="1">
      <c r="B6119" s="164" t="s">
        <v>124</v>
      </c>
      <c r="C6119" s="172" t="s">
        <v>99</v>
      </c>
      <c r="D6119" s="168">
        <f t="shared" si="2710"/>
        <v>0</v>
      </c>
      <c r="E6119" s="168">
        <f t="shared" si="2711"/>
        <v>0</v>
      </c>
      <c r="F6119" s="168">
        <f t="shared" si="2711"/>
        <v>0</v>
      </c>
      <c r="G6119" s="168">
        <f t="shared" si="2711"/>
        <v>0</v>
      </c>
      <c r="H6119" s="168">
        <f t="shared" si="2706"/>
        <v>0</v>
      </c>
      <c r="I6119" s="168">
        <f t="shared" si="2712"/>
        <v>0</v>
      </c>
      <c r="J6119" s="168">
        <v>0</v>
      </c>
      <c r="K6119" s="168">
        <v>0</v>
      </c>
      <c r="L6119" s="168">
        <v>0</v>
      </c>
      <c r="M6119" s="168">
        <v>0</v>
      </c>
      <c r="N6119" s="168">
        <f t="shared" si="2713"/>
        <v>0</v>
      </c>
      <c r="O6119" s="168">
        <v>0</v>
      </c>
      <c r="P6119" s="168">
        <v>0</v>
      </c>
      <c r="Q6119" s="168">
        <v>0</v>
      </c>
      <c r="R6119" s="168">
        <v>0</v>
      </c>
      <c r="S6119" s="168">
        <f t="shared" si="2714"/>
        <v>0</v>
      </c>
      <c r="T6119" s="168">
        <v>0</v>
      </c>
      <c r="U6119" s="168">
        <v>0</v>
      </c>
      <c r="V6119" s="168">
        <v>0</v>
      </c>
      <c r="W6119" s="168">
        <v>0</v>
      </c>
    </row>
    <row r="6120" spans="2:23" ht="16.5" thickTop="1" thickBot="1">
      <c r="B6120" s="164" t="s">
        <v>124</v>
      </c>
      <c r="C6120" s="172" t="s">
        <v>15</v>
      </c>
      <c r="D6120" s="168">
        <f t="shared" si="2710"/>
        <v>58820000</v>
      </c>
      <c r="E6120" s="168">
        <f t="shared" si="2711"/>
        <v>14705000</v>
      </c>
      <c r="F6120" s="168">
        <f t="shared" si="2711"/>
        <v>14705000</v>
      </c>
      <c r="G6120" s="168">
        <f t="shared" si="2711"/>
        <v>14705000</v>
      </c>
      <c r="H6120" s="168">
        <f t="shared" si="2706"/>
        <v>14705000</v>
      </c>
      <c r="I6120" s="168">
        <f t="shared" si="2712"/>
        <v>58820000</v>
      </c>
      <c r="J6120" s="168">
        <f t="shared" ref="J6120:M6123" si="2721">SUM(J6121)</f>
        <v>14705000</v>
      </c>
      <c r="K6120" s="168">
        <f t="shared" si="2721"/>
        <v>14705000</v>
      </c>
      <c r="L6120" s="168">
        <f t="shared" si="2721"/>
        <v>14705000</v>
      </c>
      <c r="M6120" s="168">
        <f t="shared" si="2721"/>
        <v>14705000</v>
      </c>
      <c r="N6120" s="168">
        <f t="shared" si="2713"/>
        <v>0</v>
      </c>
      <c r="O6120" s="168">
        <f t="shared" ref="O6120:R6123" si="2722">SUM(O6121)</f>
        <v>0</v>
      </c>
      <c r="P6120" s="168">
        <f t="shared" si="2722"/>
        <v>0</v>
      </c>
      <c r="Q6120" s="168">
        <f t="shared" si="2722"/>
        <v>0</v>
      </c>
      <c r="R6120" s="168">
        <f t="shared" si="2722"/>
        <v>0</v>
      </c>
      <c r="S6120" s="168">
        <f t="shared" si="2714"/>
        <v>0</v>
      </c>
      <c r="T6120" s="168">
        <f t="shared" ref="T6120:W6123" si="2723">SUM(T6121)</f>
        <v>0</v>
      </c>
      <c r="U6120" s="168">
        <f t="shared" si="2723"/>
        <v>0</v>
      </c>
      <c r="V6120" s="168">
        <f t="shared" si="2723"/>
        <v>0</v>
      </c>
      <c r="W6120" s="168">
        <f t="shared" si="2723"/>
        <v>0</v>
      </c>
    </row>
    <row r="6121" spans="2:23" ht="16.5" thickTop="1" thickBot="1">
      <c r="B6121" s="164" t="s">
        <v>124</v>
      </c>
      <c r="C6121" s="173" t="s">
        <v>140</v>
      </c>
      <c r="D6121" s="168">
        <f t="shared" si="2710"/>
        <v>58820000</v>
      </c>
      <c r="E6121" s="168">
        <f t="shared" si="2711"/>
        <v>14705000</v>
      </c>
      <c r="F6121" s="168">
        <f t="shared" si="2711"/>
        <v>14705000</v>
      </c>
      <c r="G6121" s="168">
        <f t="shared" si="2711"/>
        <v>14705000</v>
      </c>
      <c r="H6121" s="168">
        <f t="shared" si="2706"/>
        <v>14705000</v>
      </c>
      <c r="I6121" s="168">
        <f t="shared" si="2712"/>
        <v>58820000</v>
      </c>
      <c r="J6121" s="168">
        <f t="shared" si="2721"/>
        <v>14705000</v>
      </c>
      <c r="K6121" s="168">
        <f t="shared" si="2721"/>
        <v>14705000</v>
      </c>
      <c r="L6121" s="168">
        <f t="shared" si="2721"/>
        <v>14705000</v>
      </c>
      <c r="M6121" s="168">
        <f t="shared" si="2721"/>
        <v>14705000</v>
      </c>
      <c r="N6121" s="168">
        <f t="shared" si="2713"/>
        <v>0</v>
      </c>
      <c r="O6121" s="168">
        <f t="shared" si="2722"/>
        <v>0</v>
      </c>
      <c r="P6121" s="168">
        <f t="shared" si="2722"/>
        <v>0</v>
      </c>
      <c r="Q6121" s="168">
        <f t="shared" si="2722"/>
        <v>0</v>
      </c>
      <c r="R6121" s="168">
        <f t="shared" si="2722"/>
        <v>0</v>
      </c>
      <c r="S6121" s="168">
        <f t="shared" si="2714"/>
        <v>0</v>
      </c>
      <c r="T6121" s="168">
        <f t="shared" si="2723"/>
        <v>0</v>
      </c>
      <c r="U6121" s="168">
        <f t="shared" si="2723"/>
        <v>0</v>
      </c>
      <c r="V6121" s="168">
        <f t="shared" si="2723"/>
        <v>0</v>
      </c>
      <c r="W6121" s="168">
        <f t="shared" si="2723"/>
        <v>0</v>
      </c>
    </row>
    <row r="6122" spans="2:23" ht="16.5" thickTop="1" thickBot="1">
      <c r="B6122" s="164" t="s">
        <v>124</v>
      </c>
      <c r="C6122" s="174" t="s">
        <v>138</v>
      </c>
      <c r="D6122" s="168">
        <f t="shared" si="2710"/>
        <v>58820000</v>
      </c>
      <c r="E6122" s="168">
        <f t="shared" si="2711"/>
        <v>14705000</v>
      </c>
      <c r="F6122" s="168">
        <f t="shared" si="2711"/>
        <v>14705000</v>
      </c>
      <c r="G6122" s="168">
        <f t="shared" si="2711"/>
        <v>14705000</v>
      </c>
      <c r="H6122" s="168">
        <f t="shared" si="2706"/>
        <v>14705000</v>
      </c>
      <c r="I6122" s="168">
        <f t="shared" si="2712"/>
        <v>58820000</v>
      </c>
      <c r="J6122" s="168">
        <f t="shared" si="2721"/>
        <v>14705000</v>
      </c>
      <c r="K6122" s="168">
        <f t="shared" si="2721"/>
        <v>14705000</v>
      </c>
      <c r="L6122" s="168">
        <f t="shared" si="2721"/>
        <v>14705000</v>
      </c>
      <c r="M6122" s="168">
        <f t="shared" si="2721"/>
        <v>14705000</v>
      </c>
      <c r="N6122" s="168">
        <f t="shared" si="2713"/>
        <v>0</v>
      </c>
      <c r="O6122" s="168">
        <f t="shared" si="2722"/>
        <v>0</v>
      </c>
      <c r="P6122" s="168">
        <f t="shared" si="2722"/>
        <v>0</v>
      </c>
      <c r="Q6122" s="168">
        <f t="shared" si="2722"/>
        <v>0</v>
      </c>
      <c r="R6122" s="168">
        <f t="shared" si="2722"/>
        <v>0</v>
      </c>
      <c r="S6122" s="168">
        <f t="shared" si="2714"/>
        <v>0</v>
      </c>
      <c r="T6122" s="168">
        <f t="shared" si="2723"/>
        <v>0</v>
      </c>
      <c r="U6122" s="168">
        <f t="shared" si="2723"/>
        <v>0</v>
      </c>
      <c r="V6122" s="168">
        <f t="shared" si="2723"/>
        <v>0</v>
      </c>
      <c r="W6122" s="168">
        <f t="shared" si="2723"/>
        <v>0</v>
      </c>
    </row>
    <row r="6123" spans="2:23" ht="16.5" thickTop="1" thickBot="1">
      <c r="B6123" s="164" t="s">
        <v>124</v>
      </c>
      <c r="C6123" s="175" t="s">
        <v>141</v>
      </c>
      <c r="D6123" s="168">
        <f t="shared" si="2710"/>
        <v>58820000</v>
      </c>
      <c r="E6123" s="168">
        <f t="shared" si="2711"/>
        <v>14705000</v>
      </c>
      <c r="F6123" s="168">
        <f t="shared" si="2711"/>
        <v>14705000</v>
      </c>
      <c r="G6123" s="168">
        <f t="shared" si="2711"/>
        <v>14705000</v>
      </c>
      <c r="H6123" s="168">
        <f t="shared" si="2706"/>
        <v>14705000</v>
      </c>
      <c r="I6123" s="168">
        <f t="shared" si="2712"/>
        <v>58820000</v>
      </c>
      <c r="J6123" s="168">
        <f t="shared" si="2721"/>
        <v>14705000</v>
      </c>
      <c r="K6123" s="168">
        <f t="shared" si="2721"/>
        <v>14705000</v>
      </c>
      <c r="L6123" s="168">
        <f t="shared" si="2721"/>
        <v>14705000</v>
      </c>
      <c r="M6123" s="168">
        <f t="shared" si="2721"/>
        <v>14705000</v>
      </c>
      <c r="N6123" s="168">
        <f t="shared" si="2713"/>
        <v>0</v>
      </c>
      <c r="O6123" s="168">
        <f t="shared" si="2722"/>
        <v>0</v>
      </c>
      <c r="P6123" s="168">
        <f t="shared" si="2722"/>
        <v>0</v>
      </c>
      <c r="Q6123" s="168">
        <f t="shared" si="2722"/>
        <v>0</v>
      </c>
      <c r="R6123" s="168">
        <f t="shared" si="2722"/>
        <v>0</v>
      </c>
      <c r="S6123" s="168">
        <f t="shared" si="2714"/>
        <v>0</v>
      </c>
      <c r="T6123" s="168">
        <f t="shared" si="2723"/>
        <v>0</v>
      </c>
      <c r="U6123" s="168">
        <f t="shared" si="2723"/>
        <v>0</v>
      </c>
      <c r="V6123" s="168">
        <f t="shared" si="2723"/>
        <v>0</v>
      </c>
      <c r="W6123" s="168">
        <f t="shared" si="2723"/>
        <v>0</v>
      </c>
    </row>
    <row r="6124" spans="2:23" ht="31.5" thickTop="1" thickBot="1">
      <c r="B6124" s="164" t="s">
        <v>124</v>
      </c>
      <c r="C6124" s="176" t="s">
        <v>143</v>
      </c>
      <c r="D6124" s="168">
        <f t="shared" si="2710"/>
        <v>58820000</v>
      </c>
      <c r="E6124" s="168">
        <f t="shared" si="2711"/>
        <v>14705000</v>
      </c>
      <c r="F6124" s="168">
        <f t="shared" si="2711"/>
        <v>14705000</v>
      </c>
      <c r="G6124" s="168">
        <f t="shared" si="2711"/>
        <v>14705000</v>
      </c>
      <c r="H6124" s="168">
        <f t="shared" si="2706"/>
        <v>14705000</v>
      </c>
      <c r="I6124" s="168">
        <f t="shared" si="2712"/>
        <v>58820000</v>
      </c>
      <c r="J6124" s="168">
        <v>14705000</v>
      </c>
      <c r="K6124" s="168">
        <v>14705000</v>
      </c>
      <c r="L6124" s="168">
        <v>14705000</v>
      </c>
      <c r="M6124" s="168">
        <v>14705000</v>
      </c>
      <c r="N6124" s="168">
        <f t="shared" si="2713"/>
        <v>0</v>
      </c>
      <c r="O6124" s="168">
        <v>0</v>
      </c>
      <c r="P6124" s="168">
        <v>0</v>
      </c>
      <c r="Q6124" s="168">
        <v>0</v>
      </c>
      <c r="R6124" s="168">
        <v>0</v>
      </c>
      <c r="S6124" s="168">
        <f t="shared" si="2714"/>
        <v>0</v>
      </c>
      <c r="T6124" s="168">
        <v>0</v>
      </c>
      <c r="U6124" s="168">
        <v>0</v>
      </c>
      <c r="V6124" s="168">
        <v>0</v>
      </c>
      <c r="W6124" s="168">
        <v>0</v>
      </c>
    </row>
    <row r="6125" spans="2:23" ht="16.5" thickTop="1" thickBot="1">
      <c r="B6125" s="164" t="s">
        <v>124</v>
      </c>
      <c r="C6125" s="172" t="s">
        <v>101</v>
      </c>
      <c r="D6125" s="168">
        <f t="shared" si="2710"/>
        <v>0</v>
      </c>
      <c r="E6125" s="168">
        <f t="shared" si="2711"/>
        <v>0</v>
      </c>
      <c r="F6125" s="168">
        <f t="shared" si="2711"/>
        <v>0</v>
      </c>
      <c r="G6125" s="168">
        <f t="shared" si="2711"/>
        <v>0</v>
      </c>
      <c r="H6125" s="168">
        <f t="shared" si="2706"/>
        <v>0</v>
      </c>
      <c r="I6125" s="168">
        <f t="shared" si="2712"/>
        <v>0</v>
      </c>
      <c r="J6125" s="168">
        <v>0</v>
      </c>
      <c r="K6125" s="168">
        <v>0</v>
      </c>
      <c r="L6125" s="168">
        <v>0</v>
      </c>
      <c r="M6125" s="168">
        <v>0</v>
      </c>
      <c r="N6125" s="168">
        <f t="shared" si="2713"/>
        <v>0</v>
      </c>
      <c r="O6125" s="168">
        <v>0</v>
      </c>
      <c r="P6125" s="168">
        <v>0</v>
      </c>
      <c r="Q6125" s="168">
        <v>0</v>
      </c>
      <c r="R6125" s="168">
        <v>0</v>
      </c>
      <c r="S6125" s="168">
        <f t="shared" si="2714"/>
        <v>0</v>
      </c>
      <c r="T6125" s="168">
        <v>0</v>
      </c>
      <c r="U6125" s="168">
        <v>0</v>
      </c>
      <c r="V6125" s="168">
        <v>0</v>
      </c>
      <c r="W6125" s="168">
        <v>0</v>
      </c>
    </row>
    <row r="6126" spans="2:23" ht="16.5" thickTop="1" thickBot="1">
      <c r="B6126" s="164" t="s">
        <v>124</v>
      </c>
      <c r="C6126" s="172" t="s">
        <v>102</v>
      </c>
      <c r="D6126" s="168">
        <f t="shared" si="2710"/>
        <v>0</v>
      </c>
      <c r="E6126" s="168">
        <f t="shared" si="2711"/>
        <v>0</v>
      </c>
      <c r="F6126" s="168">
        <f t="shared" si="2711"/>
        <v>0</v>
      </c>
      <c r="G6126" s="168">
        <f t="shared" si="2711"/>
        <v>0</v>
      </c>
      <c r="H6126" s="168">
        <f t="shared" si="2706"/>
        <v>0</v>
      </c>
      <c r="I6126" s="168">
        <f t="shared" si="2712"/>
        <v>0</v>
      </c>
      <c r="J6126" s="168">
        <f>SUM(J6127)</f>
        <v>0</v>
      </c>
      <c r="K6126" s="168">
        <f>SUM(K6127)</f>
        <v>0</v>
      </c>
      <c r="L6126" s="168">
        <f>SUM(L6127)</f>
        <v>0</v>
      </c>
      <c r="M6126" s="168">
        <f>SUM(M6127)</f>
        <v>0</v>
      </c>
      <c r="N6126" s="168">
        <f t="shared" si="2713"/>
        <v>0</v>
      </c>
      <c r="O6126" s="168">
        <f>SUM(O6127)</f>
        <v>0</v>
      </c>
      <c r="P6126" s="168">
        <f>SUM(P6127)</f>
        <v>0</v>
      </c>
      <c r="Q6126" s="168">
        <f>SUM(Q6127)</f>
        <v>0</v>
      </c>
      <c r="R6126" s="168">
        <f>SUM(R6127)</f>
        <v>0</v>
      </c>
      <c r="S6126" s="168">
        <f t="shared" si="2714"/>
        <v>0</v>
      </c>
      <c r="T6126" s="168">
        <f>SUM(T6127)</f>
        <v>0</v>
      </c>
      <c r="U6126" s="168">
        <f>SUM(U6127)</f>
        <v>0</v>
      </c>
      <c r="V6126" s="168">
        <f>SUM(V6127)</f>
        <v>0</v>
      </c>
      <c r="W6126" s="168">
        <f>SUM(W6127)</f>
        <v>0</v>
      </c>
    </row>
    <row r="6127" spans="2:23" ht="31.5" thickTop="1" thickBot="1">
      <c r="B6127" s="164" t="s">
        <v>124</v>
      </c>
      <c r="C6127" s="173" t="s">
        <v>156</v>
      </c>
      <c r="D6127" s="168">
        <f t="shared" si="2710"/>
        <v>0</v>
      </c>
      <c r="E6127" s="168">
        <f t="shared" si="2711"/>
        <v>0</v>
      </c>
      <c r="F6127" s="168">
        <f t="shared" si="2711"/>
        <v>0</v>
      </c>
      <c r="G6127" s="168">
        <f t="shared" si="2711"/>
        <v>0</v>
      </c>
      <c r="H6127" s="168">
        <f t="shared" si="2706"/>
        <v>0</v>
      </c>
      <c r="I6127" s="168">
        <f t="shared" si="2712"/>
        <v>0</v>
      </c>
      <c r="J6127" s="168">
        <v>0</v>
      </c>
      <c r="K6127" s="168">
        <v>0</v>
      </c>
      <c r="L6127" s="168">
        <v>0</v>
      </c>
      <c r="M6127" s="168">
        <v>0</v>
      </c>
      <c r="N6127" s="168">
        <f t="shared" si="2713"/>
        <v>0</v>
      </c>
      <c r="O6127" s="168">
        <v>0</v>
      </c>
      <c r="P6127" s="168">
        <v>0</v>
      </c>
      <c r="Q6127" s="168">
        <v>0</v>
      </c>
      <c r="R6127" s="168">
        <v>0</v>
      </c>
      <c r="S6127" s="168">
        <f t="shared" si="2714"/>
        <v>0</v>
      </c>
      <c r="T6127" s="168">
        <v>0</v>
      </c>
      <c r="U6127" s="168">
        <v>0</v>
      </c>
      <c r="V6127" s="168">
        <v>0</v>
      </c>
      <c r="W6127" s="168">
        <v>0</v>
      </c>
    </row>
    <row r="6128" spans="2:23" ht="16.5" thickTop="1" thickBot="1">
      <c r="B6128" s="164" t="s">
        <v>124</v>
      </c>
      <c r="C6128" s="171" t="s">
        <v>121</v>
      </c>
      <c r="D6128" s="168">
        <f t="shared" si="2710"/>
        <v>0</v>
      </c>
      <c r="E6128" s="168">
        <f t="shared" si="2711"/>
        <v>0</v>
      </c>
      <c r="F6128" s="168">
        <f t="shared" si="2711"/>
        <v>0</v>
      </c>
      <c r="G6128" s="168">
        <f t="shared" si="2711"/>
        <v>0</v>
      </c>
      <c r="H6128" s="168">
        <f t="shared" si="2706"/>
        <v>0</v>
      </c>
      <c r="I6128" s="168">
        <f t="shared" si="2712"/>
        <v>0</v>
      </c>
      <c r="J6128" s="168">
        <v>0</v>
      </c>
      <c r="K6128" s="168">
        <v>0</v>
      </c>
      <c r="L6128" s="168">
        <v>0</v>
      </c>
      <c r="M6128" s="168">
        <v>0</v>
      </c>
      <c r="N6128" s="168">
        <f t="shared" si="2713"/>
        <v>0</v>
      </c>
      <c r="O6128" s="168">
        <v>0</v>
      </c>
      <c r="P6128" s="168">
        <v>0</v>
      </c>
      <c r="Q6128" s="168">
        <v>0</v>
      </c>
      <c r="R6128" s="168">
        <v>0</v>
      </c>
      <c r="S6128" s="168">
        <f t="shared" si="2714"/>
        <v>0</v>
      </c>
      <c r="T6128" s="168">
        <v>0</v>
      </c>
      <c r="U6128" s="168">
        <v>0</v>
      </c>
      <c r="V6128" s="168">
        <v>0</v>
      </c>
      <c r="W6128" s="168">
        <v>0</v>
      </c>
    </row>
    <row r="6129" spans="2:23" ht="16.5" thickTop="1" thickBot="1">
      <c r="B6129" s="164" t="s">
        <v>124</v>
      </c>
      <c r="C6129" s="171" t="s">
        <v>123</v>
      </c>
      <c r="D6129" s="168">
        <f t="shared" si="2710"/>
        <v>0</v>
      </c>
      <c r="E6129" s="168">
        <f t="shared" si="2711"/>
        <v>0</v>
      </c>
      <c r="F6129" s="168">
        <f t="shared" si="2711"/>
        <v>0</v>
      </c>
      <c r="G6129" s="168">
        <f t="shared" si="2711"/>
        <v>0</v>
      </c>
      <c r="H6129" s="168">
        <f t="shared" si="2706"/>
        <v>0</v>
      </c>
      <c r="I6129" s="168">
        <f t="shared" si="2712"/>
        <v>0</v>
      </c>
      <c r="J6129" s="168">
        <v>0</v>
      </c>
      <c r="K6129" s="168">
        <v>0</v>
      </c>
      <c r="L6129" s="168">
        <v>0</v>
      </c>
      <c r="M6129" s="168">
        <v>0</v>
      </c>
      <c r="N6129" s="168">
        <f t="shared" si="2713"/>
        <v>0</v>
      </c>
      <c r="O6129" s="168">
        <v>0</v>
      </c>
      <c r="P6129" s="168">
        <v>0</v>
      </c>
      <c r="Q6129" s="168">
        <v>0</v>
      </c>
      <c r="R6129" s="168">
        <v>0</v>
      </c>
      <c r="S6129" s="168">
        <f t="shared" si="2714"/>
        <v>0</v>
      </c>
      <c r="T6129" s="168">
        <v>0</v>
      </c>
      <c r="U6129" s="168">
        <v>0</v>
      </c>
      <c r="V6129" s="168">
        <v>0</v>
      </c>
      <c r="W6129" s="168">
        <v>0</v>
      </c>
    </row>
    <row r="6130" spans="2:23" ht="31.5" thickTop="1" thickBot="1">
      <c r="B6130" s="164" t="s">
        <v>2031</v>
      </c>
      <c r="C6130" s="170" t="s">
        <v>2032</v>
      </c>
      <c r="D6130" s="168">
        <f t="shared" si="2710"/>
        <v>10380000</v>
      </c>
      <c r="E6130" s="168">
        <f t="shared" si="2711"/>
        <v>2595000</v>
      </c>
      <c r="F6130" s="168">
        <f t="shared" si="2711"/>
        <v>2595000</v>
      </c>
      <c r="G6130" s="168">
        <f t="shared" si="2711"/>
        <v>2595000</v>
      </c>
      <c r="H6130" s="168">
        <f t="shared" si="2706"/>
        <v>2595000</v>
      </c>
      <c r="I6130" s="168">
        <f t="shared" si="2712"/>
        <v>10380000</v>
      </c>
      <c r="J6130" s="168">
        <f>SUM(J6131,J6142)</f>
        <v>2595000</v>
      </c>
      <c r="K6130" s="168">
        <f>SUM(K6131,K6142)</f>
        <v>2595000</v>
      </c>
      <c r="L6130" s="168">
        <f>SUM(L6131,L6142)</f>
        <v>2595000</v>
      </c>
      <c r="M6130" s="168">
        <f>SUM(M6131,M6142)</f>
        <v>2595000</v>
      </c>
      <c r="N6130" s="168">
        <f t="shared" si="2713"/>
        <v>0</v>
      </c>
      <c r="O6130" s="168">
        <f>SUM(O6131,O6142)</f>
        <v>0</v>
      </c>
      <c r="P6130" s="168">
        <f>SUM(P6131,P6142)</f>
        <v>0</v>
      </c>
      <c r="Q6130" s="168">
        <f>SUM(Q6131,Q6142)</f>
        <v>0</v>
      </c>
      <c r="R6130" s="168">
        <f>SUM(R6131,R6142)</f>
        <v>0</v>
      </c>
      <c r="S6130" s="168">
        <f t="shared" si="2714"/>
        <v>0</v>
      </c>
      <c r="T6130" s="168">
        <f>SUM(T6131,T6142)</f>
        <v>0</v>
      </c>
      <c r="U6130" s="168">
        <f>SUM(U6131,U6142)</f>
        <v>0</v>
      </c>
      <c r="V6130" s="168">
        <f>SUM(V6131,V6142)</f>
        <v>0</v>
      </c>
      <c r="W6130" s="168">
        <f>SUM(W6131,W6142)</f>
        <v>0</v>
      </c>
    </row>
    <row r="6131" spans="2:23" ht="16.5" thickTop="1" thickBot="1">
      <c r="B6131" s="164" t="s">
        <v>124</v>
      </c>
      <c r="C6131" s="171" t="s">
        <v>96</v>
      </c>
      <c r="D6131" s="168">
        <f t="shared" si="2710"/>
        <v>10380000</v>
      </c>
      <c r="E6131" s="168">
        <f t="shared" si="2711"/>
        <v>2595000</v>
      </c>
      <c r="F6131" s="168">
        <f t="shared" si="2711"/>
        <v>2595000</v>
      </c>
      <c r="G6131" s="168">
        <f t="shared" si="2711"/>
        <v>2595000</v>
      </c>
      <c r="H6131" s="168">
        <f t="shared" si="2706"/>
        <v>2595000</v>
      </c>
      <c r="I6131" s="168">
        <f t="shared" si="2712"/>
        <v>10380000</v>
      </c>
      <c r="J6131" s="168">
        <f>SUM(J6132:J6134,J6139:J6140)</f>
        <v>2595000</v>
      </c>
      <c r="K6131" s="168">
        <f>SUM(K6132:K6134,K6139:K6140)</f>
        <v>2595000</v>
      </c>
      <c r="L6131" s="168">
        <f>SUM(L6132:L6134,L6139:L6140)</f>
        <v>2595000</v>
      </c>
      <c r="M6131" s="168">
        <f>SUM(M6132:M6134,M6139:M6140)</f>
        <v>2595000</v>
      </c>
      <c r="N6131" s="168">
        <f t="shared" si="2713"/>
        <v>0</v>
      </c>
      <c r="O6131" s="168">
        <f>SUM(O6132:O6134,O6139:O6140)</f>
        <v>0</v>
      </c>
      <c r="P6131" s="168">
        <f>SUM(P6132:P6134,P6139:P6140)</f>
        <v>0</v>
      </c>
      <c r="Q6131" s="168">
        <f>SUM(Q6132:Q6134,Q6139:Q6140)</f>
        <v>0</v>
      </c>
      <c r="R6131" s="168">
        <f>SUM(R6132:R6134,R6139:R6140)</f>
        <v>0</v>
      </c>
      <c r="S6131" s="168">
        <f t="shared" si="2714"/>
        <v>0</v>
      </c>
      <c r="T6131" s="168">
        <f>SUM(T6132:T6134,T6139:T6140)</f>
        <v>0</v>
      </c>
      <c r="U6131" s="168">
        <f>SUM(U6132:U6134,U6139:U6140)</f>
        <v>0</v>
      </c>
      <c r="V6131" s="168">
        <f>SUM(V6132:V6134,V6139:V6140)</f>
        <v>0</v>
      </c>
      <c r="W6131" s="168">
        <f>SUM(W6132:W6134,W6139:W6140)</f>
        <v>0</v>
      </c>
    </row>
    <row r="6132" spans="2:23" ht="16.5" thickTop="1" thickBot="1">
      <c r="B6132" s="164" t="s">
        <v>124</v>
      </c>
      <c r="C6132" s="172" t="s">
        <v>97</v>
      </c>
      <c r="D6132" s="168">
        <f t="shared" si="2710"/>
        <v>0</v>
      </c>
      <c r="E6132" s="168">
        <f t="shared" si="2711"/>
        <v>0</v>
      </c>
      <c r="F6132" s="168">
        <f t="shared" si="2711"/>
        <v>0</v>
      </c>
      <c r="G6132" s="168">
        <f t="shared" si="2711"/>
        <v>0</v>
      </c>
      <c r="H6132" s="168">
        <f t="shared" si="2706"/>
        <v>0</v>
      </c>
      <c r="I6132" s="168">
        <f t="shared" si="2712"/>
        <v>0</v>
      </c>
      <c r="J6132" s="168">
        <v>0</v>
      </c>
      <c r="K6132" s="168">
        <v>0</v>
      </c>
      <c r="L6132" s="168">
        <v>0</v>
      </c>
      <c r="M6132" s="168">
        <v>0</v>
      </c>
      <c r="N6132" s="168">
        <f t="shared" si="2713"/>
        <v>0</v>
      </c>
      <c r="O6132" s="168">
        <v>0</v>
      </c>
      <c r="P6132" s="168">
        <v>0</v>
      </c>
      <c r="Q6132" s="168">
        <v>0</v>
      </c>
      <c r="R6132" s="168">
        <v>0</v>
      </c>
      <c r="S6132" s="168">
        <f t="shared" si="2714"/>
        <v>0</v>
      </c>
      <c r="T6132" s="168">
        <v>0</v>
      </c>
      <c r="U6132" s="168">
        <v>0</v>
      </c>
      <c r="V6132" s="168">
        <v>0</v>
      </c>
      <c r="W6132" s="168">
        <v>0</v>
      </c>
    </row>
    <row r="6133" spans="2:23" ht="16.5" thickTop="1" thickBot="1">
      <c r="B6133" s="164" t="s">
        <v>124</v>
      </c>
      <c r="C6133" s="172" t="s">
        <v>98</v>
      </c>
      <c r="D6133" s="168">
        <f t="shared" si="2710"/>
        <v>0</v>
      </c>
      <c r="E6133" s="168">
        <f t="shared" si="2711"/>
        <v>0</v>
      </c>
      <c r="F6133" s="168">
        <f t="shared" si="2711"/>
        <v>0</v>
      </c>
      <c r="G6133" s="168">
        <f t="shared" si="2711"/>
        <v>0</v>
      </c>
      <c r="H6133" s="168">
        <f t="shared" si="2706"/>
        <v>0</v>
      </c>
      <c r="I6133" s="168">
        <f t="shared" si="2712"/>
        <v>0</v>
      </c>
      <c r="J6133" s="168">
        <v>0</v>
      </c>
      <c r="K6133" s="168">
        <v>0</v>
      </c>
      <c r="L6133" s="168">
        <v>0</v>
      </c>
      <c r="M6133" s="168">
        <v>0</v>
      </c>
      <c r="N6133" s="168">
        <f t="shared" si="2713"/>
        <v>0</v>
      </c>
      <c r="O6133" s="168">
        <v>0</v>
      </c>
      <c r="P6133" s="168">
        <v>0</v>
      </c>
      <c r="Q6133" s="168">
        <v>0</v>
      </c>
      <c r="R6133" s="168">
        <v>0</v>
      </c>
      <c r="S6133" s="168">
        <f t="shared" si="2714"/>
        <v>0</v>
      </c>
      <c r="T6133" s="168">
        <v>0</v>
      </c>
      <c r="U6133" s="168">
        <v>0</v>
      </c>
      <c r="V6133" s="168">
        <v>0</v>
      </c>
      <c r="W6133" s="168">
        <v>0</v>
      </c>
    </row>
    <row r="6134" spans="2:23" ht="16.5" thickTop="1" thickBot="1">
      <c r="B6134" s="164" t="s">
        <v>124</v>
      </c>
      <c r="C6134" s="172" t="s">
        <v>15</v>
      </c>
      <c r="D6134" s="168">
        <f t="shared" si="2710"/>
        <v>10380000</v>
      </c>
      <c r="E6134" s="168">
        <f t="shared" si="2711"/>
        <v>2595000</v>
      </c>
      <c r="F6134" s="168">
        <f t="shared" si="2711"/>
        <v>2595000</v>
      </c>
      <c r="G6134" s="168">
        <f t="shared" si="2711"/>
        <v>2595000</v>
      </c>
      <c r="H6134" s="168">
        <f t="shared" si="2706"/>
        <v>2595000</v>
      </c>
      <c r="I6134" s="168">
        <f t="shared" si="2712"/>
        <v>10380000</v>
      </c>
      <c r="J6134" s="168">
        <f t="shared" ref="J6134:M6137" si="2724">SUM(J6135)</f>
        <v>2595000</v>
      </c>
      <c r="K6134" s="168">
        <f t="shared" si="2724"/>
        <v>2595000</v>
      </c>
      <c r="L6134" s="168">
        <f t="shared" si="2724"/>
        <v>2595000</v>
      </c>
      <c r="M6134" s="168">
        <f t="shared" si="2724"/>
        <v>2595000</v>
      </c>
      <c r="N6134" s="168">
        <f t="shared" si="2713"/>
        <v>0</v>
      </c>
      <c r="O6134" s="168">
        <f t="shared" ref="O6134:R6137" si="2725">SUM(O6135)</f>
        <v>0</v>
      </c>
      <c r="P6134" s="168">
        <f t="shared" si="2725"/>
        <v>0</v>
      </c>
      <c r="Q6134" s="168">
        <f t="shared" si="2725"/>
        <v>0</v>
      </c>
      <c r="R6134" s="168">
        <f t="shared" si="2725"/>
        <v>0</v>
      </c>
      <c r="S6134" s="168">
        <f t="shared" si="2714"/>
        <v>0</v>
      </c>
      <c r="T6134" s="168">
        <f t="shared" ref="T6134:W6137" si="2726">SUM(T6135)</f>
        <v>0</v>
      </c>
      <c r="U6134" s="168">
        <f t="shared" si="2726"/>
        <v>0</v>
      </c>
      <c r="V6134" s="168">
        <f t="shared" si="2726"/>
        <v>0</v>
      </c>
      <c r="W6134" s="168">
        <f t="shared" si="2726"/>
        <v>0</v>
      </c>
    </row>
    <row r="6135" spans="2:23" ht="16.5" thickTop="1" thickBot="1">
      <c r="B6135" s="164" t="s">
        <v>124</v>
      </c>
      <c r="C6135" s="173" t="s">
        <v>140</v>
      </c>
      <c r="D6135" s="168">
        <f t="shared" si="2710"/>
        <v>10380000</v>
      </c>
      <c r="E6135" s="168">
        <f t="shared" si="2711"/>
        <v>2595000</v>
      </c>
      <c r="F6135" s="168">
        <f t="shared" si="2711"/>
        <v>2595000</v>
      </c>
      <c r="G6135" s="168">
        <f t="shared" si="2711"/>
        <v>2595000</v>
      </c>
      <c r="H6135" s="168">
        <f t="shared" si="2706"/>
        <v>2595000</v>
      </c>
      <c r="I6135" s="168">
        <f t="shared" si="2712"/>
        <v>10380000</v>
      </c>
      <c r="J6135" s="168">
        <f t="shared" si="2724"/>
        <v>2595000</v>
      </c>
      <c r="K6135" s="168">
        <f t="shared" si="2724"/>
        <v>2595000</v>
      </c>
      <c r="L6135" s="168">
        <f t="shared" si="2724"/>
        <v>2595000</v>
      </c>
      <c r="M6135" s="168">
        <f t="shared" si="2724"/>
        <v>2595000</v>
      </c>
      <c r="N6135" s="168">
        <f t="shared" si="2713"/>
        <v>0</v>
      </c>
      <c r="O6135" s="168">
        <f t="shared" si="2725"/>
        <v>0</v>
      </c>
      <c r="P6135" s="168">
        <f t="shared" si="2725"/>
        <v>0</v>
      </c>
      <c r="Q6135" s="168">
        <f t="shared" si="2725"/>
        <v>0</v>
      </c>
      <c r="R6135" s="168">
        <f t="shared" si="2725"/>
        <v>0</v>
      </c>
      <c r="S6135" s="168">
        <f t="shared" si="2714"/>
        <v>0</v>
      </c>
      <c r="T6135" s="168">
        <f t="shared" si="2726"/>
        <v>0</v>
      </c>
      <c r="U6135" s="168">
        <f t="shared" si="2726"/>
        <v>0</v>
      </c>
      <c r="V6135" s="168">
        <f t="shared" si="2726"/>
        <v>0</v>
      </c>
      <c r="W6135" s="168">
        <f t="shared" si="2726"/>
        <v>0</v>
      </c>
    </row>
    <row r="6136" spans="2:23" ht="16.5" thickTop="1" thickBot="1">
      <c r="B6136" s="164" t="s">
        <v>124</v>
      </c>
      <c r="C6136" s="174" t="s">
        <v>138</v>
      </c>
      <c r="D6136" s="168">
        <f t="shared" si="2710"/>
        <v>10380000</v>
      </c>
      <c r="E6136" s="168">
        <f t="shared" si="2711"/>
        <v>2595000</v>
      </c>
      <c r="F6136" s="168">
        <f t="shared" si="2711"/>
        <v>2595000</v>
      </c>
      <c r="G6136" s="168">
        <f t="shared" si="2711"/>
        <v>2595000</v>
      </c>
      <c r="H6136" s="168">
        <f t="shared" si="2706"/>
        <v>2595000</v>
      </c>
      <c r="I6136" s="168">
        <f t="shared" si="2712"/>
        <v>10380000</v>
      </c>
      <c r="J6136" s="168">
        <f t="shared" si="2724"/>
        <v>2595000</v>
      </c>
      <c r="K6136" s="168">
        <f t="shared" si="2724"/>
        <v>2595000</v>
      </c>
      <c r="L6136" s="168">
        <f t="shared" si="2724"/>
        <v>2595000</v>
      </c>
      <c r="M6136" s="168">
        <f t="shared" si="2724"/>
        <v>2595000</v>
      </c>
      <c r="N6136" s="168">
        <f t="shared" si="2713"/>
        <v>0</v>
      </c>
      <c r="O6136" s="168">
        <f t="shared" si="2725"/>
        <v>0</v>
      </c>
      <c r="P6136" s="168">
        <f t="shared" si="2725"/>
        <v>0</v>
      </c>
      <c r="Q6136" s="168">
        <f t="shared" si="2725"/>
        <v>0</v>
      </c>
      <c r="R6136" s="168">
        <f t="shared" si="2725"/>
        <v>0</v>
      </c>
      <c r="S6136" s="168">
        <f t="shared" si="2714"/>
        <v>0</v>
      </c>
      <c r="T6136" s="168">
        <f t="shared" si="2726"/>
        <v>0</v>
      </c>
      <c r="U6136" s="168">
        <f t="shared" si="2726"/>
        <v>0</v>
      </c>
      <c r="V6136" s="168">
        <f t="shared" si="2726"/>
        <v>0</v>
      </c>
      <c r="W6136" s="168">
        <f t="shared" si="2726"/>
        <v>0</v>
      </c>
    </row>
    <row r="6137" spans="2:23" ht="16.5" thickTop="1" thickBot="1">
      <c r="B6137" s="164" t="s">
        <v>124</v>
      </c>
      <c r="C6137" s="175" t="s">
        <v>141</v>
      </c>
      <c r="D6137" s="168">
        <f t="shared" si="2710"/>
        <v>10380000</v>
      </c>
      <c r="E6137" s="168">
        <f t="shared" si="2711"/>
        <v>2595000</v>
      </c>
      <c r="F6137" s="168">
        <f t="shared" si="2711"/>
        <v>2595000</v>
      </c>
      <c r="G6137" s="168">
        <f t="shared" si="2711"/>
        <v>2595000</v>
      </c>
      <c r="H6137" s="168">
        <f t="shared" si="2706"/>
        <v>2595000</v>
      </c>
      <c r="I6137" s="168">
        <f t="shared" si="2712"/>
        <v>10380000</v>
      </c>
      <c r="J6137" s="168">
        <f t="shared" si="2724"/>
        <v>2595000</v>
      </c>
      <c r="K6137" s="168">
        <f t="shared" si="2724"/>
        <v>2595000</v>
      </c>
      <c r="L6137" s="168">
        <f t="shared" si="2724"/>
        <v>2595000</v>
      </c>
      <c r="M6137" s="168">
        <f t="shared" si="2724"/>
        <v>2595000</v>
      </c>
      <c r="N6137" s="168">
        <f t="shared" si="2713"/>
        <v>0</v>
      </c>
      <c r="O6137" s="168">
        <f t="shared" si="2725"/>
        <v>0</v>
      </c>
      <c r="P6137" s="168">
        <f t="shared" si="2725"/>
        <v>0</v>
      </c>
      <c r="Q6137" s="168">
        <f t="shared" si="2725"/>
        <v>0</v>
      </c>
      <c r="R6137" s="168">
        <f t="shared" si="2725"/>
        <v>0</v>
      </c>
      <c r="S6137" s="168">
        <f t="shared" si="2714"/>
        <v>0</v>
      </c>
      <c r="T6137" s="168">
        <f t="shared" si="2726"/>
        <v>0</v>
      </c>
      <c r="U6137" s="168">
        <f t="shared" si="2726"/>
        <v>0</v>
      </c>
      <c r="V6137" s="168">
        <f t="shared" si="2726"/>
        <v>0</v>
      </c>
      <c r="W6137" s="168">
        <f t="shared" si="2726"/>
        <v>0</v>
      </c>
    </row>
    <row r="6138" spans="2:23" ht="31.5" thickTop="1" thickBot="1">
      <c r="B6138" s="164" t="s">
        <v>124</v>
      </c>
      <c r="C6138" s="176" t="s">
        <v>143</v>
      </c>
      <c r="D6138" s="168">
        <f t="shared" si="2710"/>
        <v>10380000</v>
      </c>
      <c r="E6138" s="168">
        <f t="shared" si="2711"/>
        <v>2595000</v>
      </c>
      <c r="F6138" s="168">
        <f t="shared" si="2711"/>
        <v>2595000</v>
      </c>
      <c r="G6138" s="168">
        <f t="shared" si="2711"/>
        <v>2595000</v>
      </c>
      <c r="H6138" s="168">
        <f t="shared" si="2706"/>
        <v>2595000</v>
      </c>
      <c r="I6138" s="168">
        <f t="shared" si="2712"/>
        <v>10380000</v>
      </c>
      <c r="J6138" s="168">
        <v>2595000</v>
      </c>
      <c r="K6138" s="168">
        <v>2595000</v>
      </c>
      <c r="L6138" s="168">
        <v>2595000</v>
      </c>
      <c r="M6138" s="168">
        <v>2595000</v>
      </c>
      <c r="N6138" s="168">
        <f t="shared" si="2713"/>
        <v>0</v>
      </c>
      <c r="O6138" s="168">
        <v>0</v>
      </c>
      <c r="P6138" s="168">
        <v>0</v>
      </c>
      <c r="Q6138" s="168">
        <v>0</v>
      </c>
      <c r="R6138" s="168">
        <v>0</v>
      </c>
      <c r="S6138" s="168">
        <f t="shared" si="2714"/>
        <v>0</v>
      </c>
      <c r="T6138" s="168">
        <v>0</v>
      </c>
      <c r="U6138" s="168">
        <v>0</v>
      </c>
      <c r="V6138" s="168">
        <v>0</v>
      </c>
      <c r="W6138" s="168">
        <v>0</v>
      </c>
    </row>
    <row r="6139" spans="2:23" ht="16.5" thickTop="1" thickBot="1">
      <c r="B6139" s="164" t="s">
        <v>124</v>
      </c>
      <c r="C6139" s="172" t="s">
        <v>101</v>
      </c>
      <c r="D6139" s="168">
        <f t="shared" si="2710"/>
        <v>0</v>
      </c>
      <c r="E6139" s="168">
        <f t="shared" si="2711"/>
        <v>0</v>
      </c>
      <c r="F6139" s="168">
        <f t="shared" si="2711"/>
        <v>0</v>
      </c>
      <c r="G6139" s="168">
        <f t="shared" si="2711"/>
        <v>0</v>
      </c>
      <c r="H6139" s="168">
        <f t="shared" si="2706"/>
        <v>0</v>
      </c>
      <c r="I6139" s="168">
        <f t="shared" si="2712"/>
        <v>0</v>
      </c>
      <c r="J6139" s="168">
        <v>0</v>
      </c>
      <c r="K6139" s="168">
        <v>0</v>
      </c>
      <c r="L6139" s="168">
        <v>0</v>
      </c>
      <c r="M6139" s="168">
        <v>0</v>
      </c>
      <c r="N6139" s="168">
        <f t="shared" si="2713"/>
        <v>0</v>
      </c>
      <c r="O6139" s="168">
        <v>0</v>
      </c>
      <c r="P6139" s="168">
        <v>0</v>
      </c>
      <c r="Q6139" s="168">
        <v>0</v>
      </c>
      <c r="R6139" s="168">
        <v>0</v>
      </c>
      <c r="S6139" s="168">
        <f t="shared" si="2714"/>
        <v>0</v>
      </c>
      <c r="T6139" s="168">
        <v>0</v>
      </c>
      <c r="U6139" s="168">
        <v>0</v>
      </c>
      <c r="V6139" s="168">
        <v>0</v>
      </c>
      <c r="W6139" s="168">
        <v>0</v>
      </c>
    </row>
    <row r="6140" spans="2:23" ht="16.5" thickTop="1" thickBot="1">
      <c r="B6140" s="164" t="s">
        <v>124</v>
      </c>
      <c r="C6140" s="172" t="s">
        <v>102</v>
      </c>
      <c r="D6140" s="168">
        <f t="shared" si="2710"/>
        <v>0</v>
      </c>
      <c r="E6140" s="168">
        <f t="shared" si="2711"/>
        <v>0</v>
      </c>
      <c r="F6140" s="168">
        <f t="shared" si="2711"/>
        <v>0</v>
      </c>
      <c r="G6140" s="168">
        <f t="shared" si="2711"/>
        <v>0</v>
      </c>
      <c r="H6140" s="168">
        <f t="shared" si="2706"/>
        <v>0</v>
      </c>
      <c r="I6140" s="168">
        <f t="shared" si="2712"/>
        <v>0</v>
      </c>
      <c r="J6140" s="168">
        <f>SUM(J6141)</f>
        <v>0</v>
      </c>
      <c r="K6140" s="168">
        <f>SUM(K6141)</f>
        <v>0</v>
      </c>
      <c r="L6140" s="168">
        <f>SUM(L6141)</f>
        <v>0</v>
      </c>
      <c r="M6140" s="168">
        <f>SUM(M6141)</f>
        <v>0</v>
      </c>
      <c r="N6140" s="168">
        <f t="shared" si="2713"/>
        <v>0</v>
      </c>
      <c r="O6140" s="168">
        <f>SUM(O6141)</f>
        <v>0</v>
      </c>
      <c r="P6140" s="168">
        <f>SUM(P6141)</f>
        <v>0</v>
      </c>
      <c r="Q6140" s="168">
        <f>SUM(Q6141)</f>
        <v>0</v>
      </c>
      <c r="R6140" s="168">
        <f>SUM(R6141)</f>
        <v>0</v>
      </c>
      <c r="S6140" s="168">
        <f t="shared" si="2714"/>
        <v>0</v>
      </c>
      <c r="T6140" s="168">
        <f>SUM(T6141)</f>
        <v>0</v>
      </c>
      <c r="U6140" s="168">
        <f>SUM(U6141)</f>
        <v>0</v>
      </c>
      <c r="V6140" s="168">
        <f>SUM(V6141)</f>
        <v>0</v>
      </c>
      <c r="W6140" s="168">
        <f>SUM(W6141)</f>
        <v>0</v>
      </c>
    </row>
    <row r="6141" spans="2:23" ht="31.5" thickTop="1" thickBot="1">
      <c r="B6141" s="164" t="s">
        <v>124</v>
      </c>
      <c r="C6141" s="173" t="s">
        <v>156</v>
      </c>
      <c r="D6141" s="168">
        <f t="shared" si="2710"/>
        <v>0</v>
      </c>
      <c r="E6141" s="168">
        <f t="shared" si="2711"/>
        <v>0</v>
      </c>
      <c r="F6141" s="168">
        <f t="shared" si="2711"/>
        <v>0</v>
      </c>
      <c r="G6141" s="168">
        <f t="shared" si="2711"/>
        <v>0</v>
      </c>
      <c r="H6141" s="168">
        <f t="shared" si="2706"/>
        <v>0</v>
      </c>
      <c r="I6141" s="168">
        <f t="shared" si="2712"/>
        <v>0</v>
      </c>
      <c r="J6141" s="168">
        <v>0</v>
      </c>
      <c r="K6141" s="168">
        <v>0</v>
      </c>
      <c r="L6141" s="168">
        <v>0</v>
      </c>
      <c r="M6141" s="168">
        <v>0</v>
      </c>
      <c r="N6141" s="168">
        <f t="shared" si="2713"/>
        <v>0</v>
      </c>
      <c r="O6141" s="168">
        <v>0</v>
      </c>
      <c r="P6141" s="168">
        <v>0</v>
      </c>
      <c r="Q6141" s="168">
        <v>0</v>
      </c>
      <c r="R6141" s="168">
        <v>0</v>
      </c>
      <c r="S6141" s="168">
        <f t="shared" si="2714"/>
        <v>0</v>
      </c>
      <c r="T6141" s="168">
        <v>0</v>
      </c>
      <c r="U6141" s="168">
        <v>0</v>
      </c>
      <c r="V6141" s="168">
        <v>0</v>
      </c>
      <c r="W6141" s="168">
        <v>0</v>
      </c>
    </row>
    <row r="6142" spans="2:23" ht="16.5" thickTop="1" thickBot="1">
      <c r="B6142" s="164" t="s">
        <v>124</v>
      </c>
      <c r="C6142" s="171" t="s">
        <v>121</v>
      </c>
      <c r="D6142" s="168">
        <f t="shared" si="2710"/>
        <v>0</v>
      </c>
      <c r="E6142" s="168">
        <f t="shared" si="2711"/>
        <v>0</v>
      </c>
      <c r="F6142" s="168">
        <f t="shared" si="2711"/>
        <v>0</v>
      </c>
      <c r="G6142" s="168">
        <f t="shared" si="2711"/>
        <v>0</v>
      </c>
      <c r="H6142" s="168">
        <f t="shared" si="2706"/>
        <v>0</v>
      </c>
      <c r="I6142" s="168">
        <f t="shared" si="2712"/>
        <v>0</v>
      </c>
      <c r="J6142" s="168">
        <v>0</v>
      </c>
      <c r="K6142" s="168">
        <v>0</v>
      </c>
      <c r="L6142" s="168">
        <v>0</v>
      </c>
      <c r="M6142" s="168">
        <v>0</v>
      </c>
      <c r="N6142" s="168">
        <f t="shared" si="2713"/>
        <v>0</v>
      </c>
      <c r="O6142" s="168">
        <v>0</v>
      </c>
      <c r="P6142" s="168">
        <v>0</v>
      </c>
      <c r="Q6142" s="168">
        <v>0</v>
      </c>
      <c r="R6142" s="168">
        <v>0</v>
      </c>
      <c r="S6142" s="168">
        <f t="shared" si="2714"/>
        <v>0</v>
      </c>
      <c r="T6142" s="168">
        <v>0</v>
      </c>
      <c r="U6142" s="168">
        <v>0</v>
      </c>
      <c r="V6142" s="168">
        <v>0</v>
      </c>
      <c r="W6142" s="168">
        <v>0</v>
      </c>
    </row>
    <row r="6143" spans="2:23" ht="16.5" thickTop="1" thickBot="1">
      <c r="B6143" s="164" t="s">
        <v>2033</v>
      </c>
      <c r="C6143" s="167" t="s">
        <v>2034</v>
      </c>
      <c r="D6143" s="168">
        <f t="shared" si="2710"/>
        <v>2400000</v>
      </c>
      <c r="E6143" s="168">
        <f t="shared" si="2711"/>
        <v>865650</v>
      </c>
      <c r="F6143" s="168">
        <f t="shared" si="2711"/>
        <v>730550</v>
      </c>
      <c r="G6143" s="168">
        <f t="shared" si="2711"/>
        <v>670550</v>
      </c>
      <c r="H6143" s="168">
        <f t="shared" si="2706"/>
        <v>133250</v>
      </c>
      <c r="I6143" s="168">
        <f t="shared" si="2712"/>
        <v>2400000</v>
      </c>
      <c r="J6143" s="168">
        <f>SUM(J6144,J6150)</f>
        <v>865650</v>
      </c>
      <c r="K6143" s="168">
        <f>SUM(K6144,K6150)</f>
        <v>730550</v>
      </c>
      <c r="L6143" s="168">
        <f>SUM(L6144,L6150)</f>
        <v>670550</v>
      </c>
      <c r="M6143" s="168">
        <f>SUM(M6144,M6150)</f>
        <v>133250</v>
      </c>
      <c r="N6143" s="168">
        <f t="shared" si="2713"/>
        <v>0</v>
      </c>
      <c r="O6143" s="168">
        <f>SUM(O6144,O6150)</f>
        <v>0</v>
      </c>
      <c r="P6143" s="168">
        <f>SUM(P6144,P6150)</f>
        <v>0</v>
      </c>
      <c r="Q6143" s="168">
        <f>SUM(Q6144,Q6150)</f>
        <v>0</v>
      </c>
      <c r="R6143" s="168">
        <f>SUM(R6144,R6150)</f>
        <v>0</v>
      </c>
      <c r="S6143" s="168">
        <f t="shared" si="2714"/>
        <v>0</v>
      </c>
      <c r="T6143" s="168">
        <f>SUM(T6144,T6150)</f>
        <v>0</v>
      </c>
      <c r="U6143" s="168">
        <f>SUM(U6144,U6150)</f>
        <v>0</v>
      </c>
      <c r="V6143" s="168">
        <f>SUM(V6144,V6150)</f>
        <v>0</v>
      </c>
      <c r="W6143" s="168">
        <f>SUM(W6144,W6150)</f>
        <v>0</v>
      </c>
    </row>
    <row r="6144" spans="2:23" ht="16.5" thickTop="1" thickBot="1">
      <c r="B6144" s="164" t="s">
        <v>124</v>
      </c>
      <c r="C6144" s="169" t="s">
        <v>96</v>
      </c>
      <c r="D6144" s="168">
        <f t="shared" si="2710"/>
        <v>2350000</v>
      </c>
      <c r="E6144" s="168">
        <f t="shared" si="2711"/>
        <v>815650</v>
      </c>
      <c r="F6144" s="168">
        <f t="shared" si="2711"/>
        <v>730550</v>
      </c>
      <c r="G6144" s="168">
        <f t="shared" si="2711"/>
        <v>670550</v>
      </c>
      <c r="H6144" s="168">
        <f t="shared" si="2706"/>
        <v>133250</v>
      </c>
      <c r="I6144" s="168">
        <f t="shared" si="2712"/>
        <v>2350000</v>
      </c>
      <c r="J6144" s="168">
        <f>SUM(J6145:J6148)</f>
        <v>815650</v>
      </c>
      <c r="K6144" s="168">
        <f>SUM(K6145:K6148)</f>
        <v>730550</v>
      </c>
      <c r="L6144" s="168">
        <f>SUM(L6145:L6148)</f>
        <v>670550</v>
      </c>
      <c r="M6144" s="168">
        <f>SUM(M6145:M6148)</f>
        <v>133250</v>
      </c>
      <c r="N6144" s="168">
        <f t="shared" si="2713"/>
        <v>0</v>
      </c>
      <c r="O6144" s="168">
        <f>SUM(O6145:O6148)</f>
        <v>0</v>
      </c>
      <c r="P6144" s="168">
        <f>SUM(P6145:P6148)</f>
        <v>0</v>
      </c>
      <c r="Q6144" s="168">
        <f>SUM(Q6145:Q6148)</f>
        <v>0</v>
      </c>
      <c r="R6144" s="168">
        <f>SUM(R6145:R6148)</f>
        <v>0</v>
      </c>
      <c r="S6144" s="168">
        <f t="shared" si="2714"/>
        <v>0</v>
      </c>
      <c r="T6144" s="168">
        <f>SUM(T6145:T6148)</f>
        <v>0</v>
      </c>
      <c r="U6144" s="168">
        <f>SUM(U6145:U6148)</f>
        <v>0</v>
      </c>
      <c r="V6144" s="168">
        <f>SUM(V6145:V6148)</f>
        <v>0</v>
      </c>
      <c r="W6144" s="168">
        <f>SUM(W6145:W6148)</f>
        <v>0</v>
      </c>
    </row>
    <row r="6145" spans="2:23" ht="16.5" thickTop="1" thickBot="1">
      <c r="B6145" s="164" t="s">
        <v>124</v>
      </c>
      <c r="C6145" s="170" t="s">
        <v>97</v>
      </c>
      <c r="D6145" s="168">
        <f t="shared" si="2710"/>
        <v>1505000</v>
      </c>
      <c r="E6145" s="168">
        <f t="shared" si="2711"/>
        <v>475050</v>
      </c>
      <c r="F6145" s="168">
        <f t="shared" si="2711"/>
        <v>475050</v>
      </c>
      <c r="G6145" s="168">
        <f t="shared" si="2711"/>
        <v>475050</v>
      </c>
      <c r="H6145" s="168">
        <f t="shared" si="2706"/>
        <v>79850</v>
      </c>
      <c r="I6145" s="168">
        <f t="shared" si="2712"/>
        <v>1505000</v>
      </c>
      <c r="J6145" s="168">
        <v>475050</v>
      </c>
      <c r="K6145" s="168">
        <v>475050</v>
      </c>
      <c r="L6145" s="168">
        <v>475050</v>
      </c>
      <c r="M6145" s="168">
        <v>79850</v>
      </c>
      <c r="N6145" s="168">
        <f t="shared" si="2713"/>
        <v>0</v>
      </c>
      <c r="O6145" s="168">
        <v>0</v>
      </c>
      <c r="P6145" s="168">
        <v>0</v>
      </c>
      <c r="Q6145" s="168">
        <v>0</v>
      </c>
      <c r="R6145" s="168">
        <v>0</v>
      </c>
      <c r="S6145" s="168">
        <f t="shared" si="2714"/>
        <v>0</v>
      </c>
      <c r="T6145" s="168">
        <v>0</v>
      </c>
      <c r="U6145" s="168">
        <v>0</v>
      </c>
      <c r="V6145" s="168">
        <v>0</v>
      </c>
      <c r="W6145" s="168">
        <v>0</v>
      </c>
    </row>
    <row r="6146" spans="2:23" ht="16.5" thickTop="1" thickBot="1">
      <c r="B6146" s="164" t="s">
        <v>124</v>
      </c>
      <c r="C6146" s="170" t="s">
        <v>98</v>
      </c>
      <c r="D6146" s="168">
        <f t="shared" si="2710"/>
        <v>793000</v>
      </c>
      <c r="E6146" s="168">
        <f t="shared" si="2711"/>
        <v>300000</v>
      </c>
      <c r="F6146" s="168">
        <f t="shared" si="2711"/>
        <v>250000</v>
      </c>
      <c r="G6146" s="168">
        <f t="shared" si="2711"/>
        <v>190000</v>
      </c>
      <c r="H6146" s="168">
        <f t="shared" si="2706"/>
        <v>53000</v>
      </c>
      <c r="I6146" s="168">
        <f t="shared" si="2712"/>
        <v>793000</v>
      </c>
      <c r="J6146" s="168">
        <v>300000</v>
      </c>
      <c r="K6146" s="168">
        <v>250000</v>
      </c>
      <c r="L6146" s="168">
        <v>190000</v>
      </c>
      <c r="M6146" s="168">
        <v>53000</v>
      </c>
      <c r="N6146" s="168">
        <f t="shared" si="2713"/>
        <v>0</v>
      </c>
      <c r="O6146" s="168">
        <v>0</v>
      </c>
      <c r="P6146" s="168">
        <v>0</v>
      </c>
      <c r="Q6146" s="168">
        <v>0</v>
      </c>
      <c r="R6146" s="168">
        <v>0</v>
      </c>
      <c r="S6146" s="168">
        <f t="shared" si="2714"/>
        <v>0</v>
      </c>
      <c r="T6146" s="168">
        <v>0</v>
      </c>
      <c r="U6146" s="168">
        <v>0</v>
      </c>
      <c r="V6146" s="168">
        <v>0</v>
      </c>
      <c r="W6146" s="168">
        <v>0</v>
      </c>
    </row>
    <row r="6147" spans="2:23" ht="16.5" thickTop="1" thickBot="1">
      <c r="B6147" s="164" t="s">
        <v>124</v>
      </c>
      <c r="C6147" s="170" t="s">
        <v>101</v>
      </c>
      <c r="D6147" s="168">
        <f t="shared" si="2710"/>
        <v>50000</v>
      </c>
      <c r="E6147" s="168">
        <f t="shared" si="2711"/>
        <v>40000</v>
      </c>
      <c r="F6147" s="168">
        <f t="shared" si="2711"/>
        <v>5000</v>
      </c>
      <c r="G6147" s="168">
        <f t="shared" si="2711"/>
        <v>5000</v>
      </c>
      <c r="H6147" s="168">
        <f t="shared" si="2706"/>
        <v>0</v>
      </c>
      <c r="I6147" s="168">
        <f t="shared" si="2712"/>
        <v>50000</v>
      </c>
      <c r="J6147" s="168">
        <v>40000</v>
      </c>
      <c r="K6147" s="168">
        <v>5000</v>
      </c>
      <c r="L6147" s="168">
        <v>5000</v>
      </c>
      <c r="M6147" s="168">
        <v>0</v>
      </c>
      <c r="N6147" s="168">
        <f t="shared" si="2713"/>
        <v>0</v>
      </c>
      <c r="O6147" s="168">
        <v>0</v>
      </c>
      <c r="P6147" s="168">
        <v>0</v>
      </c>
      <c r="Q6147" s="168">
        <v>0</v>
      </c>
      <c r="R6147" s="168">
        <v>0</v>
      </c>
      <c r="S6147" s="168">
        <f t="shared" si="2714"/>
        <v>0</v>
      </c>
      <c r="T6147" s="168">
        <v>0</v>
      </c>
      <c r="U6147" s="168">
        <v>0</v>
      </c>
      <c r="V6147" s="168">
        <v>0</v>
      </c>
      <c r="W6147" s="168">
        <v>0</v>
      </c>
    </row>
    <row r="6148" spans="2:23" ht="16.5" thickTop="1" thickBot="1">
      <c r="B6148" s="164" t="s">
        <v>124</v>
      </c>
      <c r="C6148" s="170" t="s">
        <v>102</v>
      </c>
      <c r="D6148" s="168">
        <f t="shared" si="2710"/>
        <v>2000</v>
      </c>
      <c r="E6148" s="168">
        <f t="shared" si="2711"/>
        <v>600</v>
      </c>
      <c r="F6148" s="168">
        <f t="shared" si="2711"/>
        <v>500</v>
      </c>
      <c r="G6148" s="168">
        <f t="shared" si="2711"/>
        <v>500</v>
      </c>
      <c r="H6148" s="168">
        <f t="shared" si="2706"/>
        <v>400</v>
      </c>
      <c r="I6148" s="168">
        <f t="shared" si="2712"/>
        <v>2000</v>
      </c>
      <c r="J6148" s="168">
        <f>SUM(J6149)</f>
        <v>600</v>
      </c>
      <c r="K6148" s="168">
        <f>SUM(K6149)</f>
        <v>500</v>
      </c>
      <c r="L6148" s="168">
        <f>SUM(L6149)</f>
        <v>500</v>
      </c>
      <c r="M6148" s="168">
        <f>SUM(M6149)</f>
        <v>400</v>
      </c>
      <c r="N6148" s="168">
        <f t="shared" si="2713"/>
        <v>0</v>
      </c>
      <c r="O6148" s="168">
        <f>SUM(O6149)</f>
        <v>0</v>
      </c>
      <c r="P6148" s="168">
        <f>SUM(P6149)</f>
        <v>0</v>
      </c>
      <c r="Q6148" s="168">
        <f>SUM(Q6149)</f>
        <v>0</v>
      </c>
      <c r="R6148" s="168">
        <f>SUM(R6149)</f>
        <v>0</v>
      </c>
      <c r="S6148" s="168">
        <f t="shared" si="2714"/>
        <v>0</v>
      </c>
      <c r="T6148" s="168">
        <f>SUM(T6149)</f>
        <v>0</v>
      </c>
      <c r="U6148" s="168">
        <f>SUM(U6149)</f>
        <v>0</v>
      </c>
      <c r="V6148" s="168">
        <f>SUM(V6149)</f>
        <v>0</v>
      </c>
      <c r="W6148" s="168">
        <f>SUM(W6149)</f>
        <v>0</v>
      </c>
    </row>
    <row r="6149" spans="2:23" ht="31.5" thickTop="1" thickBot="1">
      <c r="B6149" s="164" t="s">
        <v>124</v>
      </c>
      <c r="C6149" s="171" t="s">
        <v>156</v>
      </c>
      <c r="D6149" s="168">
        <f t="shared" si="2710"/>
        <v>2000</v>
      </c>
      <c r="E6149" s="168">
        <f t="shared" si="2711"/>
        <v>600</v>
      </c>
      <c r="F6149" s="168">
        <f t="shared" si="2711"/>
        <v>500</v>
      </c>
      <c r="G6149" s="168">
        <f t="shared" si="2711"/>
        <v>500</v>
      </c>
      <c r="H6149" s="168">
        <f t="shared" si="2711"/>
        <v>400</v>
      </c>
      <c r="I6149" s="168">
        <f t="shared" si="2712"/>
        <v>2000</v>
      </c>
      <c r="J6149" s="168">
        <v>600</v>
      </c>
      <c r="K6149" s="168">
        <v>500</v>
      </c>
      <c r="L6149" s="168">
        <v>500</v>
      </c>
      <c r="M6149" s="168">
        <v>400</v>
      </c>
      <c r="N6149" s="168">
        <f t="shared" si="2713"/>
        <v>0</v>
      </c>
      <c r="O6149" s="168">
        <v>0</v>
      </c>
      <c r="P6149" s="168">
        <v>0</v>
      </c>
      <c r="Q6149" s="168">
        <v>0</v>
      </c>
      <c r="R6149" s="168">
        <v>0</v>
      </c>
      <c r="S6149" s="168">
        <f t="shared" si="2714"/>
        <v>0</v>
      </c>
      <c r="T6149" s="168">
        <v>0</v>
      </c>
      <c r="U6149" s="168">
        <v>0</v>
      </c>
      <c r="V6149" s="168">
        <v>0</v>
      </c>
      <c r="W6149" s="168">
        <v>0</v>
      </c>
    </row>
    <row r="6150" spans="2:23" ht="16.5" thickTop="1" thickBot="1">
      <c r="B6150" s="164" t="s">
        <v>124</v>
      </c>
      <c r="C6150" s="169" t="s">
        <v>121</v>
      </c>
      <c r="D6150" s="168">
        <f t="shared" ref="D6150:D6213" si="2727">SUM(E6150:H6150)</f>
        <v>50000</v>
      </c>
      <c r="E6150" s="168">
        <f t="shared" ref="E6150:H6213" si="2728">SUM(J6150,O6150,T6150)</f>
        <v>50000</v>
      </c>
      <c r="F6150" s="168">
        <f t="shared" si="2728"/>
        <v>0</v>
      </c>
      <c r="G6150" s="168">
        <f t="shared" si="2728"/>
        <v>0</v>
      </c>
      <c r="H6150" s="168">
        <f t="shared" si="2728"/>
        <v>0</v>
      </c>
      <c r="I6150" s="168">
        <f t="shared" ref="I6150:I6213" si="2729">SUM(J6150:M6150)</f>
        <v>50000</v>
      </c>
      <c r="J6150" s="168">
        <v>50000</v>
      </c>
      <c r="K6150" s="168">
        <v>0</v>
      </c>
      <c r="L6150" s="168">
        <v>0</v>
      </c>
      <c r="M6150" s="168">
        <v>0</v>
      </c>
      <c r="N6150" s="168">
        <f t="shared" ref="N6150:N6213" si="2730">SUM(O6150:R6150)</f>
        <v>0</v>
      </c>
      <c r="O6150" s="168">
        <v>0</v>
      </c>
      <c r="P6150" s="168">
        <v>0</v>
      </c>
      <c r="Q6150" s="168">
        <v>0</v>
      </c>
      <c r="R6150" s="168">
        <v>0</v>
      </c>
      <c r="S6150" s="168">
        <f t="shared" ref="S6150:S6213" si="2731">SUM(T6150:W6150)</f>
        <v>0</v>
      </c>
      <c r="T6150" s="168">
        <v>0</v>
      </c>
      <c r="U6150" s="168">
        <v>0</v>
      </c>
      <c r="V6150" s="168">
        <v>0</v>
      </c>
      <c r="W6150" s="168">
        <v>0</v>
      </c>
    </row>
    <row r="6151" spans="2:23" ht="46.5" thickTop="1" thickBot="1">
      <c r="B6151" s="164" t="s">
        <v>2035</v>
      </c>
      <c r="C6151" s="167" t="s">
        <v>2036</v>
      </c>
      <c r="D6151" s="168">
        <f t="shared" si="2727"/>
        <v>2460000</v>
      </c>
      <c r="E6151" s="168">
        <f t="shared" si="2728"/>
        <v>701000</v>
      </c>
      <c r="F6151" s="168">
        <f t="shared" si="2728"/>
        <v>629000</v>
      </c>
      <c r="G6151" s="168">
        <f t="shared" si="2728"/>
        <v>605000</v>
      </c>
      <c r="H6151" s="168">
        <f t="shared" si="2728"/>
        <v>525000</v>
      </c>
      <c r="I6151" s="168">
        <f t="shared" si="2729"/>
        <v>2460000</v>
      </c>
      <c r="J6151" s="168">
        <f t="shared" ref="J6151:M6152" si="2732">SUM(J6161,J6169)</f>
        <v>701000</v>
      </c>
      <c r="K6151" s="168">
        <f t="shared" si="2732"/>
        <v>629000</v>
      </c>
      <c r="L6151" s="168">
        <f t="shared" si="2732"/>
        <v>605000</v>
      </c>
      <c r="M6151" s="168">
        <f t="shared" si="2732"/>
        <v>525000</v>
      </c>
      <c r="N6151" s="168">
        <f t="shared" si="2730"/>
        <v>0</v>
      </c>
      <c r="O6151" s="168">
        <f t="shared" ref="O6151:R6152" si="2733">SUM(O6161,O6169)</f>
        <v>0</v>
      </c>
      <c r="P6151" s="168">
        <f t="shared" si="2733"/>
        <v>0</v>
      </c>
      <c r="Q6151" s="168">
        <f t="shared" si="2733"/>
        <v>0</v>
      </c>
      <c r="R6151" s="168">
        <f t="shared" si="2733"/>
        <v>0</v>
      </c>
      <c r="S6151" s="168">
        <f t="shared" si="2731"/>
        <v>0</v>
      </c>
      <c r="T6151" s="168">
        <f t="shared" ref="T6151:W6152" si="2734">SUM(T6161,T6169)</f>
        <v>0</v>
      </c>
      <c r="U6151" s="168">
        <f t="shared" si="2734"/>
        <v>0</v>
      </c>
      <c r="V6151" s="168">
        <f t="shared" si="2734"/>
        <v>0</v>
      </c>
      <c r="W6151" s="168">
        <f t="shared" si="2734"/>
        <v>0</v>
      </c>
    </row>
    <row r="6152" spans="2:23" ht="16.5" thickTop="1" thickBot="1">
      <c r="B6152" s="164" t="s">
        <v>124</v>
      </c>
      <c r="C6152" s="169" t="s">
        <v>96</v>
      </c>
      <c r="D6152" s="168">
        <f t="shared" si="2727"/>
        <v>2435000</v>
      </c>
      <c r="E6152" s="168">
        <f t="shared" si="2728"/>
        <v>686000</v>
      </c>
      <c r="F6152" s="168">
        <f t="shared" si="2728"/>
        <v>619000</v>
      </c>
      <c r="G6152" s="168">
        <f t="shared" si="2728"/>
        <v>605000</v>
      </c>
      <c r="H6152" s="168">
        <f t="shared" si="2728"/>
        <v>525000</v>
      </c>
      <c r="I6152" s="168">
        <f t="shared" si="2729"/>
        <v>2435000</v>
      </c>
      <c r="J6152" s="168">
        <f t="shared" si="2732"/>
        <v>686000</v>
      </c>
      <c r="K6152" s="168">
        <f t="shared" si="2732"/>
        <v>619000</v>
      </c>
      <c r="L6152" s="168">
        <f t="shared" si="2732"/>
        <v>605000</v>
      </c>
      <c r="M6152" s="168">
        <f t="shared" si="2732"/>
        <v>525000</v>
      </c>
      <c r="N6152" s="168">
        <f t="shared" si="2730"/>
        <v>0</v>
      </c>
      <c r="O6152" s="168">
        <f t="shared" si="2733"/>
        <v>0</v>
      </c>
      <c r="P6152" s="168">
        <f t="shared" si="2733"/>
        <v>0</v>
      </c>
      <c r="Q6152" s="168">
        <f t="shared" si="2733"/>
        <v>0</v>
      </c>
      <c r="R6152" s="168">
        <f t="shared" si="2733"/>
        <v>0</v>
      </c>
      <c r="S6152" s="168">
        <f t="shared" si="2731"/>
        <v>0</v>
      </c>
      <c r="T6152" s="168">
        <f t="shared" si="2734"/>
        <v>0</v>
      </c>
      <c r="U6152" s="168">
        <f t="shared" si="2734"/>
        <v>0</v>
      </c>
      <c r="V6152" s="168">
        <f t="shared" si="2734"/>
        <v>0</v>
      </c>
      <c r="W6152" s="168">
        <f t="shared" si="2734"/>
        <v>0</v>
      </c>
    </row>
    <row r="6153" spans="2:23" ht="16.5" thickTop="1" thickBot="1">
      <c r="B6153" s="164" t="s">
        <v>124</v>
      </c>
      <c r="C6153" s="170" t="s">
        <v>97</v>
      </c>
      <c r="D6153" s="168">
        <f t="shared" si="2727"/>
        <v>1360000</v>
      </c>
      <c r="E6153" s="168">
        <f t="shared" si="2728"/>
        <v>340000</v>
      </c>
      <c r="F6153" s="168">
        <f t="shared" si="2728"/>
        <v>340000</v>
      </c>
      <c r="G6153" s="168">
        <f t="shared" si="2728"/>
        <v>340000</v>
      </c>
      <c r="H6153" s="168">
        <f t="shared" si="2728"/>
        <v>340000</v>
      </c>
      <c r="I6153" s="168">
        <f t="shared" si="2729"/>
        <v>1360000</v>
      </c>
      <c r="J6153" s="168">
        <f t="shared" ref="J6153:M6154" si="2735">SUM(J6163)</f>
        <v>340000</v>
      </c>
      <c r="K6153" s="168">
        <f t="shared" si="2735"/>
        <v>340000</v>
      </c>
      <c r="L6153" s="168">
        <f t="shared" si="2735"/>
        <v>340000</v>
      </c>
      <c r="M6153" s="168">
        <f t="shared" si="2735"/>
        <v>340000</v>
      </c>
      <c r="N6153" s="168">
        <f t="shared" si="2730"/>
        <v>0</v>
      </c>
      <c r="O6153" s="168">
        <f t="shared" ref="O6153:R6154" si="2736">SUM(O6163)</f>
        <v>0</v>
      </c>
      <c r="P6153" s="168">
        <f t="shared" si="2736"/>
        <v>0</v>
      </c>
      <c r="Q6153" s="168">
        <f t="shared" si="2736"/>
        <v>0</v>
      </c>
      <c r="R6153" s="168">
        <f t="shared" si="2736"/>
        <v>0</v>
      </c>
      <c r="S6153" s="168">
        <f t="shared" si="2731"/>
        <v>0</v>
      </c>
      <c r="T6153" s="168">
        <f t="shared" ref="T6153:W6154" si="2737">SUM(T6163)</f>
        <v>0</v>
      </c>
      <c r="U6153" s="168">
        <f t="shared" si="2737"/>
        <v>0</v>
      </c>
      <c r="V6153" s="168">
        <f t="shared" si="2737"/>
        <v>0</v>
      </c>
      <c r="W6153" s="168">
        <f t="shared" si="2737"/>
        <v>0</v>
      </c>
    </row>
    <row r="6154" spans="2:23" ht="16.5" thickTop="1" thickBot="1">
      <c r="B6154" s="164" t="s">
        <v>124</v>
      </c>
      <c r="C6154" s="170" t="s">
        <v>98</v>
      </c>
      <c r="D6154" s="168">
        <f t="shared" si="2727"/>
        <v>371000</v>
      </c>
      <c r="E6154" s="168">
        <f t="shared" si="2728"/>
        <v>101000</v>
      </c>
      <c r="F6154" s="168">
        <f t="shared" si="2728"/>
        <v>100000</v>
      </c>
      <c r="G6154" s="168">
        <f t="shared" si="2728"/>
        <v>100000</v>
      </c>
      <c r="H6154" s="168">
        <f t="shared" si="2728"/>
        <v>70000</v>
      </c>
      <c r="I6154" s="168">
        <f t="shared" si="2729"/>
        <v>371000</v>
      </c>
      <c r="J6154" s="168">
        <f t="shared" si="2735"/>
        <v>101000</v>
      </c>
      <c r="K6154" s="168">
        <f t="shared" si="2735"/>
        <v>100000</v>
      </c>
      <c r="L6154" s="168">
        <f t="shared" si="2735"/>
        <v>100000</v>
      </c>
      <c r="M6154" s="168">
        <f t="shared" si="2735"/>
        <v>70000</v>
      </c>
      <c r="N6154" s="168">
        <f t="shared" si="2730"/>
        <v>0</v>
      </c>
      <c r="O6154" s="168">
        <f t="shared" si="2736"/>
        <v>0</v>
      </c>
      <c r="P6154" s="168">
        <f t="shared" si="2736"/>
        <v>0</v>
      </c>
      <c r="Q6154" s="168">
        <f t="shared" si="2736"/>
        <v>0</v>
      </c>
      <c r="R6154" s="168">
        <f t="shared" si="2736"/>
        <v>0</v>
      </c>
      <c r="S6154" s="168">
        <f t="shared" si="2731"/>
        <v>0</v>
      </c>
      <c r="T6154" s="168">
        <f t="shared" si="2737"/>
        <v>0</v>
      </c>
      <c r="U6154" s="168">
        <f t="shared" si="2737"/>
        <v>0</v>
      </c>
      <c r="V6154" s="168">
        <f t="shared" si="2737"/>
        <v>0</v>
      </c>
      <c r="W6154" s="168">
        <f t="shared" si="2737"/>
        <v>0</v>
      </c>
    </row>
    <row r="6155" spans="2:23" ht="16.5" thickTop="1" thickBot="1">
      <c r="B6155" s="164" t="s">
        <v>124</v>
      </c>
      <c r="C6155" s="170" t="s">
        <v>100</v>
      </c>
      <c r="D6155" s="168">
        <f t="shared" si="2727"/>
        <v>340000</v>
      </c>
      <c r="E6155" s="168">
        <f t="shared" si="2728"/>
        <v>110000</v>
      </c>
      <c r="F6155" s="168">
        <f t="shared" si="2728"/>
        <v>100000</v>
      </c>
      <c r="G6155" s="168">
        <f t="shared" si="2728"/>
        <v>90000</v>
      </c>
      <c r="H6155" s="168">
        <f t="shared" si="2728"/>
        <v>40000</v>
      </c>
      <c r="I6155" s="168">
        <f t="shared" si="2729"/>
        <v>340000</v>
      </c>
      <c r="J6155" s="168">
        <f t="shared" ref="J6155:M6156" si="2738">SUM(J6171)</f>
        <v>110000</v>
      </c>
      <c r="K6155" s="168">
        <f t="shared" si="2738"/>
        <v>100000</v>
      </c>
      <c r="L6155" s="168">
        <f t="shared" si="2738"/>
        <v>90000</v>
      </c>
      <c r="M6155" s="168">
        <f t="shared" si="2738"/>
        <v>40000</v>
      </c>
      <c r="N6155" s="168">
        <f t="shared" si="2730"/>
        <v>0</v>
      </c>
      <c r="O6155" s="168">
        <f t="shared" ref="O6155:R6156" si="2739">SUM(O6171)</f>
        <v>0</v>
      </c>
      <c r="P6155" s="168">
        <f t="shared" si="2739"/>
        <v>0</v>
      </c>
      <c r="Q6155" s="168">
        <f t="shared" si="2739"/>
        <v>0</v>
      </c>
      <c r="R6155" s="168">
        <f t="shared" si="2739"/>
        <v>0</v>
      </c>
      <c r="S6155" s="168">
        <f t="shared" si="2731"/>
        <v>0</v>
      </c>
      <c r="T6155" s="168">
        <f t="shared" ref="T6155:W6156" si="2740">SUM(T6171)</f>
        <v>0</v>
      </c>
      <c r="U6155" s="168">
        <f t="shared" si="2740"/>
        <v>0</v>
      </c>
      <c r="V6155" s="168">
        <f t="shared" si="2740"/>
        <v>0</v>
      </c>
      <c r="W6155" s="168">
        <f t="shared" si="2740"/>
        <v>0</v>
      </c>
    </row>
    <row r="6156" spans="2:23" ht="16.5" thickTop="1" thickBot="1">
      <c r="B6156" s="164" t="s">
        <v>124</v>
      </c>
      <c r="C6156" s="171" t="s">
        <v>136</v>
      </c>
      <c r="D6156" s="168">
        <f t="shared" si="2727"/>
        <v>340000</v>
      </c>
      <c r="E6156" s="168">
        <f t="shared" si="2728"/>
        <v>110000</v>
      </c>
      <c r="F6156" s="168">
        <f t="shared" si="2728"/>
        <v>100000</v>
      </c>
      <c r="G6156" s="168">
        <f t="shared" si="2728"/>
        <v>90000</v>
      </c>
      <c r="H6156" s="168">
        <f t="shared" si="2728"/>
        <v>40000</v>
      </c>
      <c r="I6156" s="168">
        <f t="shared" si="2729"/>
        <v>340000</v>
      </c>
      <c r="J6156" s="168">
        <f t="shared" si="2738"/>
        <v>110000</v>
      </c>
      <c r="K6156" s="168">
        <f t="shared" si="2738"/>
        <v>100000</v>
      </c>
      <c r="L6156" s="168">
        <f t="shared" si="2738"/>
        <v>90000</v>
      </c>
      <c r="M6156" s="168">
        <f t="shared" si="2738"/>
        <v>40000</v>
      </c>
      <c r="N6156" s="168">
        <f t="shared" si="2730"/>
        <v>0</v>
      </c>
      <c r="O6156" s="168">
        <f t="shared" si="2739"/>
        <v>0</v>
      </c>
      <c r="P6156" s="168">
        <f t="shared" si="2739"/>
        <v>0</v>
      </c>
      <c r="Q6156" s="168">
        <f t="shared" si="2739"/>
        <v>0</v>
      </c>
      <c r="R6156" s="168">
        <f t="shared" si="2739"/>
        <v>0</v>
      </c>
      <c r="S6156" s="168">
        <f t="shared" si="2731"/>
        <v>0</v>
      </c>
      <c r="T6156" s="168">
        <f t="shared" si="2740"/>
        <v>0</v>
      </c>
      <c r="U6156" s="168">
        <f t="shared" si="2740"/>
        <v>0</v>
      </c>
      <c r="V6156" s="168">
        <f t="shared" si="2740"/>
        <v>0</v>
      </c>
      <c r="W6156" s="168">
        <f t="shared" si="2740"/>
        <v>0</v>
      </c>
    </row>
    <row r="6157" spans="2:23" ht="16.5" thickTop="1" thickBot="1">
      <c r="B6157" s="164" t="s">
        <v>124</v>
      </c>
      <c r="C6157" s="170" t="s">
        <v>101</v>
      </c>
      <c r="D6157" s="168">
        <f t="shared" si="2727"/>
        <v>250000</v>
      </c>
      <c r="E6157" s="168">
        <f t="shared" si="2728"/>
        <v>100000</v>
      </c>
      <c r="F6157" s="168">
        <f t="shared" si="2728"/>
        <v>50000</v>
      </c>
      <c r="G6157" s="168">
        <f t="shared" si="2728"/>
        <v>50000</v>
      </c>
      <c r="H6157" s="168">
        <f t="shared" si="2728"/>
        <v>50000</v>
      </c>
      <c r="I6157" s="168">
        <f t="shared" si="2729"/>
        <v>250000</v>
      </c>
      <c r="J6157" s="168">
        <f t="shared" ref="J6157:M6160" si="2741">SUM(J6165)</f>
        <v>100000</v>
      </c>
      <c r="K6157" s="168">
        <f t="shared" si="2741"/>
        <v>50000</v>
      </c>
      <c r="L6157" s="168">
        <f t="shared" si="2741"/>
        <v>50000</v>
      </c>
      <c r="M6157" s="168">
        <f t="shared" si="2741"/>
        <v>50000</v>
      </c>
      <c r="N6157" s="168">
        <f t="shared" si="2730"/>
        <v>0</v>
      </c>
      <c r="O6157" s="168">
        <f t="shared" ref="O6157:R6160" si="2742">SUM(O6165)</f>
        <v>0</v>
      </c>
      <c r="P6157" s="168">
        <f t="shared" si="2742"/>
        <v>0</v>
      </c>
      <c r="Q6157" s="168">
        <f t="shared" si="2742"/>
        <v>0</v>
      </c>
      <c r="R6157" s="168">
        <f t="shared" si="2742"/>
        <v>0</v>
      </c>
      <c r="S6157" s="168">
        <f t="shared" si="2731"/>
        <v>0</v>
      </c>
      <c r="T6157" s="168">
        <f t="shared" ref="T6157:W6160" si="2743">SUM(T6165)</f>
        <v>0</v>
      </c>
      <c r="U6157" s="168">
        <f t="shared" si="2743"/>
        <v>0</v>
      </c>
      <c r="V6157" s="168">
        <f t="shared" si="2743"/>
        <v>0</v>
      </c>
      <c r="W6157" s="168">
        <f t="shared" si="2743"/>
        <v>0</v>
      </c>
    </row>
    <row r="6158" spans="2:23" ht="16.5" thickTop="1" thickBot="1">
      <c r="B6158" s="164" t="s">
        <v>124</v>
      </c>
      <c r="C6158" s="170" t="s">
        <v>102</v>
      </c>
      <c r="D6158" s="168">
        <f t="shared" si="2727"/>
        <v>114000</v>
      </c>
      <c r="E6158" s="168">
        <f t="shared" si="2728"/>
        <v>35000</v>
      </c>
      <c r="F6158" s="168">
        <f t="shared" si="2728"/>
        <v>29000</v>
      </c>
      <c r="G6158" s="168">
        <f t="shared" si="2728"/>
        <v>25000</v>
      </c>
      <c r="H6158" s="168">
        <f t="shared" si="2728"/>
        <v>25000</v>
      </c>
      <c r="I6158" s="168">
        <f t="shared" si="2729"/>
        <v>114000</v>
      </c>
      <c r="J6158" s="168">
        <f t="shared" si="2741"/>
        <v>35000</v>
      </c>
      <c r="K6158" s="168">
        <f t="shared" si="2741"/>
        <v>29000</v>
      </c>
      <c r="L6158" s="168">
        <f t="shared" si="2741"/>
        <v>25000</v>
      </c>
      <c r="M6158" s="168">
        <f t="shared" si="2741"/>
        <v>25000</v>
      </c>
      <c r="N6158" s="168">
        <f t="shared" si="2730"/>
        <v>0</v>
      </c>
      <c r="O6158" s="168">
        <f t="shared" si="2742"/>
        <v>0</v>
      </c>
      <c r="P6158" s="168">
        <f t="shared" si="2742"/>
        <v>0</v>
      </c>
      <c r="Q6158" s="168">
        <f t="shared" si="2742"/>
        <v>0</v>
      </c>
      <c r="R6158" s="168">
        <f t="shared" si="2742"/>
        <v>0</v>
      </c>
      <c r="S6158" s="168">
        <f t="shared" si="2731"/>
        <v>0</v>
      </c>
      <c r="T6158" s="168">
        <f t="shared" si="2743"/>
        <v>0</v>
      </c>
      <c r="U6158" s="168">
        <f t="shared" si="2743"/>
        <v>0</v>
      </c>
      <c r="V6158" s="168">
        <f t="shared" si="2743"/>
        <v>0</v>
      </c>
      <c r="W6158" s="168">
        <f t="shared" si="2743"/>
        <v>0</v>
      </c>
    </row>
    <row r="6159" spans="2:23" ht="31.5" thickTop="1" thickBot="1">
      <c r="B6159" s="164" t="s">
        <v>124</v>
      </c>
      <c r="C6159" s="171" t="s">
        <v>156</v>
      </c>
      <c r="D6159" s="168">
        <f t="shared" si="2727"/>
        <v>114000</v>
      </c>
      <c r="E6159" s="168">
        <f t="shared" si="2728"/>
        <v>35000</v>
      </c>
      <c r="F6159" s="168">
        <f t="shared" si="2728"/>
        <v>29000</v>
      </c>
      <c r="G6159" s="168">
        <f t="shared" si="2728"/>
        <v>25000</v>
      </c>
      <c r="H6159" s="168">
        <f t="shared" si="2728"/>
        <v>25000</v>
      </c>
      <c r="I6159" s="168">
        <f t="shared" si="2729"/>
        <v>114000</v>
      </c>
      <c r="J6159" s="168">
        <f t="shared" si="2741"/>
        <v>35000</v>
      </c>
      <c r="K6159" s="168">
        <f t="shared" si="2741"/>
        <v>29000</v>
      </c>
      <c r="L6159" s="168">
        <f t="shared" si="2741"/>
        <v>25000</v>
      </c>
      <c r="M6159" s="168">
        <f t="shared" si="2741"/>
        <v>25000</v>
      </c>
      <c r="N6159" s="168">
        <f t="shared" si="2730"/>
        <v>0</v>
      </c>
      <c r="O6159" s="168">
        <f t="shared" si="2742"/>
        <v>0</v>
      </c>
      <c r="P6159" s="168">
        <f t="shared" si="2742"/>
        <v>0</v>
      </c>
      <c r="Q6159" s="168">
        <f t="shared" si="2742"/>
        <v>0</v>
      </c>
      <c r="R6159" s="168">
        <f t="shared" si="2742"/>
        <v>0</v>
      </c>
      <c r="S6159" s="168">
        <f t="shared" si="2731"/>
        <v>0</v>
      </c>
      <c r="T6159" s="168">
        <f t="shared" si="2743"/>
        <v>0</v>
      </c>
      <c r="U6159" s="168">
        <f t="shared" si="2743"/>
        <v>0</v>
      </c>
      <c r="V6159" s="168">
        <f t="shared" si="2743"/>
        <v>0</v>
      </c>
      <c r="W6159" s="168">
        <f t="shared" si="2743"/>
        <v>0</v>
      </c>
    </row>
    <row r="6160" spans="2:23" ht="16.5" thickTop="1" thickBot="1">
      <c r="B6160" s="164" t="s">
        <v>124</v>
      </c>
      <c r="C6160" s="169" t="s">
        <v>121</v>
      </c>
      <c r="D6160" s="168">
        <f t="shared" si="2727"/>
        <v>25000</v>
      </c>
      <c r="E6160" s="168">
        <f t="shared" si="2728"/>
        <v>15000</v>
      </c>
      <c r="F6160" s="168">
        <f t="shared" si="2728"/>
        <v>10000</v>
      </c>
      <c r="G6160" s="168">
        <f t="shared" si="2728"/>
        <v>0</v>
      </c>
      <c r="H6160" s="168">
        <f t="shared" si="2728"/>
        <v>0</v>
      </c>
      <c r="I6160" s="168">
        <f t="shared" si="2729"/>
        <v>25000</v>
      </c>
      <c r="J6160" s="168">
        <f t="shared" si="2741"/>
        <v>15000</v>
      </c>
      <c r="K6160" s="168">
        <f t="shared" si="2741"/>
        <v>10000</v>
      </c>
      <c r="L6160" s="168">
        <f t="shared" si="2741"/>
        <v>0</v>
      </c>
      <c r="M6160" s="168">
        <f t="shared" si="2741"/>
        <v>0</v>
      </c>
      <c r="N6160" s="168">
        <f t="shared" si="2730"/>
        <v>0</v>
      </c>
      <c r="O6160" s="168">
        <f t="shared" si="2742"/>
        <v>0</v>
      </c>
      <c r="P6160" s="168">
        <f t="shared" si="2742"/>
        <v>0</v>
      </c>
      <c r="Q6160" s="168">
        <f t="shared" si="2742"/>
        <v>0</v>
      </c>
      <c r="R6160" s="168">
        <f t="shared" si="2742"/>
        <v>0</v>
      </c>
      <c r="S6160" s="168">
        <f t="shared" si="2731"/>
        <v>0</v>
      </c>
      <c r="T6160" s="168">
        <f t="shared" si="2743"/>
        <v>0</v>
      </c>
      <c r="U6160" s="168">
        <f t="shared" si="2743"/>
        <v>0</v>
      </c>
      <c r="V6160" s="168">
        <f t="shared" si="2743"/>
        <v>0</v>
      </c>
      <c r="W6160" s="168">
        <f t="shared" si="2743"/>
        <v>0</v>
      </c>
    </row>
    <row r="6161" spans="2:23" ht="46.5" thickTop="1" thickBot="1">
      <c r="B6161" s="164" t="s">
        <v>2037</v>
      </c>
      <c r="C6161" s="169" t="s">
        <v>2036</v>
      </c>
      <c r="D6161" s="168">
        <f t="shared" si="2727"/>
        <v>2120000</v>
      </c>
      <c r="E6161" s="168">
        <f t="shared" si="2728"/>
        <v>591000</v>
      </c>
      <c r="F6161" s="168">
        <f t="shared" si="2728"/>
        <v>529000</v>
      </c>
      <c r="G6161" s="168">
        <f t="shared" si="2728"/>
        <v>515000</v>
      </c>
      <c r="H6161" s="168">
        <f t="shared" si="2728"/>
        <v>485000</v>
      </c>
      <c r="I6161" s="168">
        <f t="shared" si="2729"/>
        <v>2120000</v>
      </c>
      <c r="J6161" s="168">
        <f>SUM(J6162,J6168)</f>
        <v>591000</v>
      </c>
      <c r="K6161" s="168">
        <f>SUM(K6162,K6168)</f>
        <v>529000</v>
      </c>
      <c r="L6161" s="168">
        <f>SUM(L6162,L6168)</f>
        <v>515000</v>
      </c>
      <c r="M6161" s="168">
        <f>SUM(M6162,M6168)</f>
        <v>485000</v>
      </c>
      <c r="N6161" s="168">
        <f t="shared" si="2730"/>
        <v>0</v>
      </c>
      <c r="O6161" s="168">
        <f>SUM(O6162,O6168)</f>
        <v>0</v>
      </c>
      <c r="P6161" s="168">
        <f>SUM(P6162,P6168)</f>
        <v>0</v>
      </c>
      <c r="Q6161" s="168">
        <f>SUM(Q6162,Q6168)</f>
        <v>0</v>
      </c>
      <c r="R6161" s="168">
        <f>SUM(R6162,R6168)</f>
        <v>0</v>
      </c>
      <c r="S6161" s="168">
        <f t="shared" si="2731"/>
        <v>0</v>
      </c>
      <c r="T6161" s="168">
        <f>SUM(T6162,T6168)</f>
        <v>0</v>
      </c>
      <c r="U6161" s="168">
        <f>SUM(U6162,U6168)</f>
        <v>0</v>
      </c>
      <c r="V6161" s="168">
        <f>SUM(V6162,V6168)</f>
        <v>0</v>
      </c>
      <c r="W6161" s="168">
        <f>SUM(W6162,W6168)</f>
        <v>0</v>
      </c>
    </row>
    <row r="6162" spans="2:23" ht="16.5" thickTop="1" thickBot="1">
      <c r="B6162" s="164" t="s">
        <v>124</v>
      </c>
      <c r="C6162" s="170" t="s">
        <v>96</v>
      </c>
      <c r="D6162" s="168">
        <f t="shared" si="2727"/>
        <v>2095000</v>
      </c>
      <c r="E6162" s="168">
        <f t="shared" si="2728"/>
        <v>576000</v>
      </c>
      <c r="F6162" s="168">
        <f t="shared" si="2728"/>
        <v>519000</v>
      </c>
      <c r="G6162" s="168">
        <f t="shared" si="2728"/>
        <v>515000</v>
      </c>
      <c r="H6162" s="168">
        <f t="shared" si="2728"/>
        <v>485000</v>
      </c>
      <c r="I6162" s="168">
        <f t="shared" si="2729"/>
        <v>2095000</v>
      </c>
      <c r="J6162" s="168">
        <f>SUM(J6163:J6166)</f>
        <v>576000</v>
      </c>
      <c r="K6162" s="168">
        <f>SUM(K6163:K6166)</f>
        <v>519000</v>
      </c>
      <c r="L6162" s="168">
        <f>SUM(L6163:L6166)</f>
        <v>515000</v>
      </c>
      <c r="M6162" s="168">
        <f>SUM(M6163:M6166)</f>
        <v>485000</v>
      </c>
      <c r="N6162" s="168">
        <f t="shared" si="2730"/>
        <v>0</v>
      </c>
      <c r="O6162" s="168">
        <f>SUM(O6163:O6166)</f>
        <v>0</v>
      </c>
      <c r="P6162" s="168">
        <f>SUM(P6163:P6166)</f>
        <v>0</v>
      </c>
      <c r="Q6162" s="168">
        <f>SUM(Q6163:Q6166)</f>
        <v>0</v>
      </c>
      <c r="R6162" s="168">
        <f>SUM(R6163:R6166)</f>
        <v>0</v>
      </c>
      <c r="S6162" s="168">
        <f t="shared" si="2731"/>
        <v>0</v>
      </c>
      <c r="T6162" s="168">
        <f>SUM(T6163:T6166)</f>
        <v>0</v>
      </c>
      <c r="U6162" s="168">
        <f>SUM(U6163:U6166)</f>
        <v>0</v>
      </c>
      <c r="V6162" s="168">
        <f>SUM(V6163:V6166)</f>
        <v>0</v>
      </c>
      <c r="W6162" s="168">
        <f>SUM(W6163:W6166)</f>
        <v>0</v>
      </c>
    </row>
    <row r="6163" spans="2:23" ht="16.5" thickTop="1" thickBot="1">
      <c r="B6163" s="164" t="s">
        <v>124</v>
      </c>
      <c r="C6163" s="171" t="s">
        <v>97</v>
      </c>
      <c r="D6163" s="168">
        <f t="shared" si="2727"/>
        <v>1360000</v>
      </c>
      <c r="E6163" s="168">
        <f t="shared" si="2728"/>
        <v>340000</v>
      </c>
      <c r="F6163" s="168">
        <f t="shared" si="2728"/>
        <v>340000</v>
      </c>
      <c r="G6163" s="168">
        <f t="shared" si="2728"/>
        <v>340000</v>
      </c>
      <c r="H6163" s="168">
        <f t="shared" si="2728"/>
        <v>340000</v>
      </c>
      <c r="I6163" s="168">
        <f t="shared" si="2729"/>
        <v>1360000</v>
      </c>
      <c r="J6163" s="168">
        <v>340000</v>
      </c>
      <c r="K6163" s="168">
        <v>340000</v>
      </c>
      <c r="L6163" s="168">
        <v>340000</v>
      </c>
      <c r="M6163" s="168">
        <v>340000</v>
      </c>
      <c r="N6163" s="168">
        <f t="shared" si="2730"/>
        <v>0</v>
      </c>
      <c r="O6163" s="168">
        <v>0</v>
      </c>
      <c r="P6163" s="168">
        <v>0</v>
      </c>
      <c r="Q6163" s="168">
        <v>0</v>
      </c>
      <c r="R6163" s="168">
        <v>0</v>
      </c>
      <c r="S6163" s="168">
        <f t="shared" si="2731"/>
        <v>0</v>
      </c>
      <c r="T6163" s="168">
        <v>0</v>
      </c>
      <c r="U6163" s="168">
        <v>0</v>
      </c>
      <c r="V6163" s="168">
        <v>0</v>
      </c>
      <c r="W6163" s="168">
        <v>0</v>
      </c>
    </row>
    <row r="6164" spans="2:23" ht="16.5" thickTop="1" thickBot="1">
      <c r="B6164" s="164" t="s">
        <v>124</v>
      </c>
      <c r="C6164" s="171" t="s">
        <v>98</v>
      </c>
      <c r="D6164" s="168">
        <f t="shared" si="2727"/>
        <v>371000</v>
      </c>
      <c r="E6164" s="168">
        <f t="shared" si="2728"/>
        <v>101000</v>
      </c>
      <c r="F6164" s="168">
        <f t="shared" si="2728"/>
        <v>100000</v>
      </c>
      <c r="G6164" s="168">
        <f t="shared" si="2728"/>
        <v>100000</v>
      </c>
      <c r="H6164" s="168">
        <f t="shared" si="2728"/>
        <v>70000</v>
      </c>
      <c r="I6164" s="168">
        <f t="shared" si="2729"/>
        <v>371000</v>
      </c>
      <c r="J6164" s="168">
        <v>101000</v>
      </c>
      <c r="K6164" s="168">
        <v>100000</v>
      </c>
      <c r="L6164" s="168">
        <v>100000</v>
      </c>
      <c r="M6164" s="168">
        <v>70000</v>
      </c>
      <c r="N6164" s="168">
        <f t="shared" si="2730"/>
        <v>0</v>
      </c>
      <c r="O6164" s="168">
        <v>0</v>
      </c>
      <c r="P6164" s="168">
        <v>0</v>
      </c>
      <c r="Q6164" s="168">
        <v>0</v>
      </c>
      <c r="R6164" s="168">
        <v>0</v>
      </c>
      <c r="S6164" s="168">
        <f t="shared" si="2731"/>
        <v>0</v>
      </c>
      <c r="T6164" s="168">
        <v>0</v>
      </c>
      <c r="U6164" s="168">
        <v>0</v>
      </c>
      <c r="V6164" s="168">
        <v>0</v>
      </c>
      <c r="W6164" s="168">
        <v>0</v>
      </c>
    </row>
    <row r="6165" spans="2:23" ht="16.5" thickTop="1" thickBot="1">
      <c r="B6165" s="164" t="s">
        <v>124</v>
      </c>
      <c r="C6165" s="171" t="s">
        <v>101</v>
      </c>
      <c r="D6165" s="168">
        <f t="shared" si="2727"/>
        <v>250000</v>
      </c>
      <c r="E6165" s="168">
        <f t="shared" si="2728"/>
        <v>100000</v>
      </c>
      <c r="F6165" s="168">
        <f t="shared" si="2728"/>
        <v>50000</v>
      </c>
      <c r="G6165" s="168">
        <f t="shared" si="2728"/>
        <v>50000</v>
      </c>
      <c r="H6165" s="168">
        <f t="shared" si="2728"/>
        <v>50000</v>
      </c>
      <c r="I6165" s="168">
        <f t="shared" si="2729"/>
        <v>250000</v>
      </c>
      <c r="J6165" s="168">
        <v>100000</v>
      </c>
      <c r="K6165" s="168">
        <v>50000</v>
      </c>
      <c r="L6165" s="168">
        <v>50000</v>
      </c>
      <c r="M6165" s="168">
        <v>50000</v>
      </c>
      <c r="N6165" s="168">
        <f t="shared" si="2730"/>
        <v>0</v>
      </c>
      <c r="O6165" s="168">
        <v>0</v>
      </c>
      <c r="P6165" s="168">
        <v>0</v>
      </c>
      <c r="Q6165" s="168">
        <v>0</v>
      </c>
      <c r="R6165" s="168">
        <v>0</v>
      </c>
      <c r="S6165" s="168">
        <f t="shared" si="2731"/>
        <v>0</v>
      </c>
      <c r="T6165" s="168">
        <v>0</v>
      </c>
      <c r="U6165" s="168">
        <v>0</v>
      </c>
      <c r="V6165" s="168">
        <v>0</v>
      </c>
      <c r="W6165" s="168">
        <v>0</v>
      </c>
    </row>
    <row r="6166" spans="2:23" ht="16.5" thickTop="1" thickBot="1">
      <c r="B6166" s="164" t="s">
        <v>124</v>
      </c>
      <c r="C6166" s="171" t="s">
        <v>102</v>
      </c>
      <c r="D6166" s="168">
        <f t="shared" si="2727"/>
        <v>114000</v>
      </c>
      <c r="E6166" s="168">
        <f t="shared" si="2728"/>
        <v>35000</v>
      </c>
      <c r="F6166" s="168">
        <f t="shared" si="2728"/>
        <v>29000</v>
      </c>
      <c r="G6166" s="168">
        <f t="shared" si="2728"/>
        <v>25000</v>
      </c>
      <c r="H6166" s="168">
        <f t="shared" si="2728"/>
        <v>25000</v>
      </c>
      <c r="I6166" s="168">
        <f t="shared" si="2729"/>
        <v>114000</v>
      </c>
      <c r="J6166" s="168">
        <f>SUM(J6167)</f>
        <v>35000</v>
      </c>
      <c r="K6166" s="168">
        <f>SUM(K6167)</f>
        <v>29000</v>
      </c>
      <c r="L6166" s="168">
        <f>SUM(L6167)</f>
        <v>25000</v>
      </c>
      <c r="M6166" s="168">
        <f>SUM(M6167)</f>
        <v>25000</v>
      </c>
      <c r="N6166" s="168">
        <f t="shared" si="2730"/>
        <v>0</v>
      </c>
      <c r="O6166" s="168">
        <f>SUM(O6167)</f>
        <v>0</v>
      </c>
      <c r="P6166" s="168">
        <f>SUM(P6167)</f>
        <v>0</v>
      </c>
      <c r="Q6166" s="168">
        <f>SUM(Q6167)</f>
        <v>0</v>
      </c>
      <c r="R6166" s="168">
        <f>SUM(R6167)</f>
        <v>0</v>
      </c>
      <c r="S6166" s="168">
        <f t="shared" si="2731"/>
        <v>0</v>
      </c>
      <c r="T6166" s="168">
        <f>SUM(T6167)</f>
        <v>0</v>
      </c>
      <c r="U6166" s="168">
        <f>SUM(U6167)</f>
        <v>0</v>
      </c>
      <c r="V6166" s="168">
        <f>SUM(V6167)</f>
        <v>0</v>
      </c>
      <c r="W6166" s="168">
        <f>SUM(W6167)</f>
        <v>0</v>
      </c>
    </row>
    <row r="6167" spans="2:23" ht="31.5" thickTop="1" thickBot="1">
      <c r="B6167" s="164" t="s">
        <v>124</v>
      </c>
      <c r="C6167" s="172" t="s">
        <v>156</v>
      </c>
      <c r="D6167" s="168">
        <f t="shared" si="2727"/>
        <v>114000</v>
      </c>
      <c r="E6167" s="168">
        <f t="shared" si="2728"/>
        <v>35000</v>
      </c>
      <c r="F6167" s="168">
        <f t="shared" si="2728"/>
        <v>29000</v>
      </c>
      <c r="G6167" s="168">
        <f t="shared" si="2728"/>
        <v>25000</v>
      </c>
      <c r="H6167" s="168">
        <f t="shared" si="2728"/>
        <v>25000</v>
      </c>
      <c r="I6167" s="168">
        <f t="shared" si="2729"/>
        <v>114000</v>
      </c>
      <c r="J6167" s="168">
        <v>35000</v>
      </c>
      <c r="K6167" s="168">
        <v>29000</v>
      </c>
      <c r="L6167" s="168">
        <v>25000</v>
      </c>
      <c r="M6167" s="168">
        <v>25000</v>
      </c>
      <c r="N6167" s="168">
        <f t="shared" si="2730"/>
        <v>0</v>
      </c>
      <c r="O6167" s="168">
        <v>0</v>
      </c>
      <c r="P6167" s="168">
        <v>0</v>
      </c>
      <c r="Q6167" s="168">
        <v>0</v>
      </c>
      <c r="R6167" s="168">
        <v>0</v>
      </c>
      <c r="S6167" s="168">
        <f t="shared" si="2731"/>
        <v>0</v>
      </c>
      <c r="T6167" s="168">
        <v>0</v>
      </c>
      <c r="U6167" s="168">
        <v>0</v>
      </c>
      <c r="V6167" s="168">
        <v>0</v>
      </c>
      <c r="W6167" s="168">
        <v>0</v>
      </c>
    </row>
    <row r="6168" spans="2:23" ht="16.5" thickTop="1" thickBot="1">
      <c r="B6168" s="164" t="s">
        <v>124</v>
      </c>
      <c r="C6168" s="170" t="s">
        <v>121</v>
      </c>
      <c r="D6168" s="168">
        <f t="shared" si="2727"/>
        <v>25000</v>
      </c>
      <c r="E6168" s="168">
        <f t="shared" si="2728"/>
        <v>15000</v>
      </c>
      <c r="F6168" s="168">
        <f t="shared" si="2728"/>
        <v>10000</v>
      </c>
      <c r="G6168" s="168">
        <f t="shared" si="2728"/>
        <v>0</v>
      </c>
      <c r="H6168" s="168">
        <f t="shared" si="2728"/>
        <v>0</v>
      </c>
      <c r="I6168" s="168">
        <f t="shared" si="2729"/>
        <v>25000</v>
      </c>
      <c r="J6168" s="168">
        <v>15000</v>
      </c>
      <c r="K6168" s="168">
        <v>10000</v>
      </c>
      <c r="L6168" s="168">
        <v>0</v>
      </c>
      <c r="M6168" s="168">
        <v>0</v>
      </c>
      <c r="N6168" s="168">
        <f t="shared" si="2730"/>
        <v>0</v>
      </c>
      <c r="O6168" s="168">
        <v>0</v>
      </c>
      <c r="P6168" s="168">
        <v>0</v>
      </c>
      <c r="Q6168" s="168">
        <v>0</v>
      </c>
      <c r="R6168" s="168">
        <v>0</v>
      </c>
      <c r="S6168" s="168">
        <f t="shared" si="2731"/>
        <v>0</v>
      </c>
      <c r="T6168" s="168">
        <v>0</v>
      </c>
      <c r="U6168" s="168">
        <v>0</v>
      </c>
      <c r="V6168" s="168">
        <v>0</v>
      </c>
      <c r="W6168" s="168">
        <v>0</v>
      </c>
    </row>
    <row r="6169" spans="2:23" ht="16.5" thickTop="1" thickBot="1">
      <c r="B6169" s="164" t="s">
        <v>2038</v>
      </c>
      <c r="C6169" s="169" t="s">
        <v>2039</v>
      </c>
      <c r="D6169" s="168">
        <f t="shared" si="2727"/>
        <v>340000</v>
      </c>
      <c r="E6169" s="168">
        <f t="shared" si="2728"/>
        <v>110000</v>
      </c>
      <c r="F6169" s="168">
        <f t="shared" si="2728"/>
        <v>100000</v>
      </c>
      <c r="G6169" s="168">
        <f t="shared" si="2728"/>
        <v>90000</v>
      </c>
      <c r="H6169" s="168">
        <f t="shared" si="2728"/>
        <v>40000</v>
      </c>
      <c r="I6169" s="168">
        <f t="shared" si="2729"/>
        <v>340000</v>
      </c>
      <c r="J6169" s="168">
        <f t="shared" ref="J6169:M6171" si="2744">SUM(J6170)</f>
        <v>110000</v>
      </c>
      <c r="K6169" s="168">
        <f t="shared" si="2744"/>
        <v>100000</v>
      </c>
      <c r="L6169" s="168">
        <f t="shared" si="2744"/>
        <v>90000</v>
      </c>
      <c r="M6169" s="168">
        <f t="shared" si="2744"/>
        <v>40000</v>
      </c>
      <c r="N6169" s="168">
        <f t="shared" si="2730"/>
        <v>0</v>
      </c>
      <c r="O6169" s="168">
        <f t="shared" ref="O6169:R6171" si="2745">SUM(O6170)</f>
        <v>0</v>
      </c>
      <c r="P6169" s="168">
        <f t="shared" si="2745"/>
        <v>0</v>
      </c>
      <c r="Q6169" s="168">
        <f t="shared" si="2745"/>
        <v>0</v>
      </c>
      <c r="R6169" s="168">
        <f t="shared" si="2745"/>
        <v>0</v>
      </c>
      <c r="S6169" s="168">
        <f t="shared" si="2731"/>
        <v>0</v>
      </c>
      <c r="T6169" s="168">
        <f t="shared" ref="T6169:W6171" si="2746">SUM(T6170)</f>
        <v>0</v>
      </c>
      <c r="U6169" s="168">
        <f t="shared" si="2746"/>
        <v>0</v>
      </c>
      <c r="V6169" s="168">
        <f t="shared" si="2746"/>
        <v>0</v>
      </c>
      <c r="W6169" s="168">
        <f t="shared" si="2746"/>
        <v>0</v>
      </c>
    </row>
    <row r="6170" spans="2:23" ht="16.5" thickTop="1" thickBot="1">
      <c r="B6170" s="164" t="s">
        <v>124</v>
      </c>
      <c r="C6170" s="170" t="s">
        <v>96</v>
      </c>
      <c r="D6170" s="168">
        <f t="shared" si="2727"/>
        <v>340000</v>
      </c>
      <c r="E6170" s="168">
        <f t="shared" si="2728"/>
        <v>110000</v>
      </c>
      <c r="F6170" s="168">
        <f t="shared" si="2728"/>
        <v>100000</v>
      </c>
      <c r="G6170" s="168">
        <f t="shared" si="2728"/>
        <v>90000</v>
      </c>
      <c r="H6170" s="168">
        <f t="shared" si="2728"/>
        <v>40000</v>
      </c>
      <c r="I6170" s="168">
        <f t="shared" si="2729"/>
        <v>340000</v>
      </c>
      <c r="J6170" s="168">
        <f t="shared" si="2744"/>
        <v>110000</v>
      </c>
      <c r="K6170" s="168">
        <f t="shared" si="2744"/>
        <v>100000</v>
      </c>
      <c r="L6170" s="168">
        <f t="shared" si="2744"/>
        <v>90000</v>
      </c>
      <c r="M6170" s="168">
        <f t="shared" si="2744"/>
        <v>40000</v>
      </c>
      <c r="N6170" s="168">
        <f t="shared" si="2730"/>
        <v>0</v>
      </c>
      <c r="O6170" s="168">
        <f t="shared" si="2745"/>
        <v>0</v>
      </c>
      <c r="P6170" s="168">
        <f t="shared" si="2745"/>
        <v>0</v>
      </c>
      <c r="Q6170" s="168">
        <f t="shared" si="2745"/>
        <v>0</v>
      </c>
      <c r="R6170" s="168">
        <f t="shared" si="2745"/>
        <v>0</v>
      </c>
      <c r="S6170" s="168">
        <f t="shared" si="2731"/>
        <v>0</v>
      </c>
      <c r="T6170" s="168">
        <f t="shared" si="2746"/>
        <v>0</v>
      </c>
      <c r="U6170" s="168">
        <f t="shared" si="2746"/>
        <v>0</v>
      </c>
      <c r="V6170" s="168">
        <f t="shared" si="2746"/>
        <v>0</v>
      </c>
      <c r="W6170" s="168">
        <f t="shared" si="2746"/>
        <v>0</v>
      </c>
    </row>
    <row r="6171" spans="2:23" ht="16.5" thickTop="1" thickBot="1">
      <c r="B6171" s="164" t="s">
        <v>124</v>
      </c>
      <c r="C6171" s="171" t="s">
        <v>100</v>
      </c>
      <c r="D6171" s="168">
        <f t="shared" si="2727"/>
        <v>340000</v>
      </c>
      <c r="E6171" s="168">
        <f t="shared" si="2728"/>
        <v>110000</v>
      </c>
      <c r="F6171" s="168">
        <f t="shared" si="2728"/>
        <v>100000</v>
      </c>
      <c r="G6171" s="168">
        <f t="shared" si="2728"/>
        <v>90000</v>
      </c>
      <c r="H6171" s="168">
        <f t="shared" si="2728"/>
        <v>40000</v>
      </c>
      <c r="I6171" s="168">
        <f t="shared" si="2729"/>
        <v>340000</v>
      </c>
      <c r="J6171" s="168">
        <f t="shared" si="2744"/>
        <v>110000</v>
      </c>
      <c r="K6171" s="168">
        <f t="shared" si="2744"/>
        <v>100000</v>
      </c>
      <c r="L6171" s="168">
        <f t="shared" si="2744"/>
        <v>90000</v>
      </c>
      <c r="M6171" s="168">
        <f t="shared" si="2744"/>
        <v>40000</v>
      </c>
      <c r="N6171" s="168">
        <f t="shared" si="2730"/>
        <v>0</v>
      </c>
      <c r="O6171" s="168">
        <f t="shared" si="2745"/>
        <v>0</v>
      </c>
      <c r="P6171" s="168">
        <f t="shared" si="2745"/>
        <v>0</v>
      </c>
      <c r="Q6171" s="168">
        <f t="shared" si="2745"/>
        <v>0</v>
      </c>
      <c r="R6171" s="168">
        <f t="shared" si="2745"/>
        <v>0</v>
      </c>
      <c r="S6171" s="168">
        <f t="shared" si="2731"/>
        <v>0</v>
      </c>
      <c r="T6171" s="168">
        <f t="shared" si="2746"/>
        <v>0</v>
      </c>
      <c r="U6171" s="168">
        <f t="shared" si="2746"/>
        <v>0</v>
      </c>
      <c r="V6171" s="168">
        <f t="shared" si="2746"/>
        <v>0</v>
      </c>
      <c r="W6171" s="168">
        <f t="shared" si="2746"/>
        <v>0</v>
      </c>
    </row>
    <row r="6172" spans="2:23" ht="16.5" thickTop="1" thickBot="1">
      <c r="B6172" s="164" t="s">
        <v>124</v>
      </c>
      <c r="C6172" s="172" t="s">
        <v>136</v>
      </c>
      <c r="D6172" s="168">
        <f t="shared" si="2727"/>
        <v>340000</v>
      </c>
      <c r="E6172" s="168">
        <f t="shared" si="2728"/>
        <v>110000</v>
      </c>
      <c r="F6172" s="168">
        <f t="shared" si="2728"/>
        <v>100000</v>
      </c>
      <c r="G6172" s="168">
        <f t="shared" si="2728"/>
        <v>90000</v>
      </c>
      <c r="H6172" s="168">
        <f t="shared" si="2728"/>
        <v>40000</v>
      </c>
      <c r="I6172" s="168">
        <f t="shared" si="2729"/>
        <v>340000</v>
      </c>
      <c r="J6172" s="168">
        <v>110000</v>
      </c>
      <c r="K6172" s="168">
        <v>100000</v>
      </c>
      <c r="L6172" s="168">
        <v>90000</v>
      </c>
      <c r="M6172" s="168">
        <v>40000</v>
      </c>
      <c r="N6172" s="168">
        <f t="shared" si="2730"/>
        <v>0</v>
      </c>
      <c r="O6172" s="168">
        <v>0</v>
      </c>
      <c r="P6172" s="168">
        <v>0</v>
      </c>
      <c r="Q6172" s="168">
        <v>0</v>
      </c>
      <c r="R6172" s="168">
        <v>0</v>
      </c>
      <c r="S6172" s="168">
        <f t="shared" si="2731"/>
        <v>0</v>
      </c>
      <c r="T6172" s="168">
        <v>0</v>
      </c>
      <c r="U6172" s="168">
        <v>0</v>
      </c>
      <c r="V6172" s="168">
        <v>0</v>
      </c>
      <c r="W6172" s="168">
        <v>0</v>
      </c>
    </row>
    <row r="6173" spans="2:23" ht="16.5" thickTop="1" thickBot="1">
      <c r="B6173" s="164" t="s">
        <v>2040</v>
      </c>
      <c r="C6173" s="167" t="s">
        <v>2041</v>
      </c>
      <c r="D6173" s="168">
        <f t="shared" si="2727"/>
        <v>25000000</v>
      </c>
      <c r="E6173" s="168">
        <f t="shared" si="2728"/>
        <v>8259500</v>
      </c>
      <c r="F6173" s="168">
        <f t="shared" si="2728"/>
        <v>6901000</v>
      </c>
      <c r="G6173" s="168">
        <f t="shared" si="2728"/>
        <v>5513000</v>
      </c>
      <c r="H6173" s="168">
        <f t="shared" si="2728"/>
        <v>4326500</v>
      </c>
      <c r="I6173" s="168">
        <f t="shared" si="2729"/>
        <v>25000000</v>
      </c>
      <c r="J6173" s="168">
        <f t="shared" ref="J6173:M6174" si="2747">SUM(J6180,J6424,J6428,J6433,J6438,J6443,J6447,J6451,J6455,J6460,J6464,J6468,J6475)</f>
        <v>8259500</v>
      </c>
      <c r="K6173" s="168">
        <f t="shared" si="2747"/>
        <v>6901000</v>
      </c>
      <c r="L6173" s="168">
        <f t="shared" si="2747"/>
        <v>5513000</v>
      </c>
      <c r="M6173" s="168">
        <f t="shared" si="2747"/>
        <v>4326500</v>
      </c>
      <c r="N6173" s="168">
        <f t="shared" si="2730"/>
        <v>0</v>
      </c>
      <c r="O6173" s="168">
        <f t="shared" ref="O6173:R6174" si="2748">SUM(O6180,O6424,O6428,O6433,O6438,O6443,O6447,O6451,O6455,O6460,O6464,O6468,O6475)</f>
        <v>0</v>
      </c>
      <c r="P6173" s="168">
        <f t="shared" si="2748"/>
        <v>0</v>
      </c>
      <c r="Q6173" s="168">
        <f t="shared" si="2748"/>
        <v>0</v>
      </c>
      <c r="R6173" s="168">
        <f t="shared" si="2748"/>
        <v>0</v>
      </c>
      <c r="S6173" s="168">
        <f t="shared" si="2731"/>
        <v>0</v>
      </c>
      <c r="T6173" s="168">
        <f t="shared" ref="T6173:W6174" si="2749">SUM(T6180,T6424,T6428,T6433,T6438,T6443,T6447,T6451,T6455,T6460,T6464,T6468,T6475)</f>
        <v>0</v>
      </c>
      <c r="U6173" s="168">
        <f t="shared" si="2749"/>
        <v>0</v>
      </c>
      <c r="V6173" s="168">
        <f t="shared" si="2749"/>
        <v>0</v>
      </c>
      <c r="W6173" s="168">
        <f t="shared" si="2749"/>
        <v>0</v>
      </c>
    </row>
    <row r="6174" spans="2:23" ht="16.5" thickTop="1" thickBot="1">
      <c r="B6174" s="164" t="s">
        <v>124</v>
      </c>
      <c r="C6174" s="169" t="s">
        <v>96</v>
      </c>
      <c r="D6174" s="168">
        <f t="shared" si="2727"/>
        <v>24130000</v>
      </c>
      <c r="E6174" s="168">
        <f t="shared" si="2728"/>
        <v>7764500</v>
      </c>
      <c r="F6174" s="168">
        <f t="shared" si="2728"/>
        <v>6644000</v>
      </c>
      <c r="G6174" s="168">
        <f t="shared" si="2728"/>
        <v>5455000</v>
      </c>
      <c r="H6174" s="168">
        <f t="shared" si="2728"/>
        <v>4266500</v>
      </c>
      <c r="I6174" s="168">
        <f t="shared" si="2729"/>
        <v>24130000</v>
      </c>
      <c r="J6174" s="168">
        <f t="shared" si="2747"/>
        <v>7764500</v>
      </c>
      <c r="K6174" s="168">
        <f t="shared" si="2747"/>
        <v>6644000</v>
      </c>
      <c r="L6174" s="168">
        <f t="shared" si="2747"/>
        <v>5455000</v>
      </c>
      <c r="M6174" s="168">
        <f t="shared" si="2747"/>
        <v>4266500</v>
      </c>
      <c r="N6174" s="168">
        <f t="shared" si="2730"/>
        <v>0</v>
      </c>
      <c r="O6174" s="168">
        <f t="shared" si="2748"/>
        <v>0</v>
      </c>
      <c r="P6174" s="168">
        <f t="shared" si="2748"/>
        <v>0</v>
      </c>
      <c r="Q6174" s="168">
        <f t="shared" si="2748"/>
        <v>0</v>
      </c>
      <c r="R6174" s="168">
        <f t="shared" si="2748"/>
        <v>0</v>
      </c>
      <c r="S6174" s="168">
        <f t="shared" si="2731"/>
        <v>0</v>
      </c>
      <c r="T6174" s="168">
        <f t="shared" si="2749"/>
        <v>0</v>
      </c>
      <c r="U6174" s="168">
        <f t="shared" si="2749"/>
        <v>0</v>
      </c>
      <c r="V6174" s="168">
        <f t="shared" si="2749"/>
        <v>0</v>
      </c>
      <c r="W6174" s="168">
        <f t="shared" si="2749"/>
        <v>0</v>
      </c>
    </row>
    <row r="6175" spans="2:23" ht="16.5" thickTop="1" thickBot="1">
      <c r="B6175" s="164" t="s">
        <v>124</v>
      </c>
      <c r="C6175" s="170" t="s">
        <v>99</v>
      </c>
      <c r="D6175" s="168">
        <f t="shared" si="2727"/>
        <v>45000</v>
      </c>
      <c r="E6175" s="168">
        <f t="shared" si="2728"/>
        <v>45000</v>
      </c>
      <c r="F6175" s="168">
        <f t="shared" si="2728"/>
        <v>0</v>
      </c>
      <c r="G6175" s="168">
        <f t="shared" si="2728"/>
        <v>0</v>
      </c>
      <c r="H6175" s="168">
        <f t="shared" si="2728"/>
        <v>0</v>
      </c>
      <c r="I6175" s="168">
        <f t="shared" si="2729"/>
        <v>45000</v>
      </c>
      <c r="J6175" s="168">
        <f>SUM(J6470)</f>
        <v>45000</v>
      </c>
      <c r="K6175" s="168">
        <f>SUM(K6470)</f>
        <v>0</v>
      </c>
      <c r="L6175" s="168">
        <f>SUM(L6470)</f>
        <v>0</v>
      </c>
      <c r="M6175" s="168">
        <f>SUM(M6470)</f>
        <v>0</v>
      </c>
      <c r="N6175" s="168">
        <f t="shared" si="2730"/>
        <v>0</v>
      </c>
      <c r="O6175" s="168">
        <f>SUM(O6470)</f>
        <v>0</v>
      </c>
      <c r="P6175" s="168">
        <f>SUM(P6470)</f>
        <v>0</v>
      </c>
      <c r="Q6175" s="168">
        <f>SUM(Q6470)</f>
        <v>0</v>
      </c>
      <c r="R6175" s="168">
        <f>SUM(R6470)</f>
        <v>0</v>
      </c>
      <c r="S6175" s="168">
        <f t="shared" si="2731"/>
        <v>0</v>
      </c>
      <c r="T6175" s="168">
        <f>SUM(T6470)</f>
        <v>0</v>
      </c>
      <c r="U6175" s="168">
        <f>SUM(U6470)</f>
        <v>0</v>
      </c>
      <c r="V6175" s="168">
        <f>SUM(V6470)</f>
        <v>0</v>
      </c>
      <c r="W6175" s="168">
        <f>SUM(W6470)</f>
        <v>0</v>
      </c>
    </row>
    <row r="6176" spans="2:23" ht="16.5" thickTop="1" thickBot="1">
      <c r="B6176" s="164" t="s">
        <v>124</v>
      </c>
      <c r="C6176" s="170" t="s">
        <v>100</v>
      </c>
      <c r="D6176" s="168">
        <f t="shared" si="2727"/>
        <v>24085000</v>
      </c>
      <c r="E6176" s="168">
        <f t="shared" si="2728"/>
        <v>7719500</v>
      </c>
      <c r="F6176" s="168">
        <f t="shared" si="2728"/>
        <v>6644000</v>
      </c>
      <c r="G6176" s="168">
        <f t="shared" si="2728"/>
        <v>5455000</v>
      </c>
      <c r="H6176" s="168">
        <f t="shared" si="2728"/>
        <v>4266500</v>
      </c>
      <c r="I6176" s="168">
        <f t="shared" si="2729"/>
        <v>24085000</v>
      </c>
      <c r="J6176" s="168">
        <f t="shared" ref="J6176:M6177" si="2750">SUM(J6182,J6426,J6430,J6435,J6440,J6445,J6449,J6453,J6457,J6462,J6466,J6471,J6477)</f>
        <v>7719500</v>
      </c>
      <c r="K6176" s="168">
        <f t="shared" si="2750"/>
        <v>6644000</v>
      </c>
      <c r="L6176" s="168">
        <f t="shared" si="2750"/>
        <v>5455000</v>
      </c>
      <c r="M6176" s="168">
        <f t="shared" si="2750"/>
        <v>4266500</v>
      </c>
      <c r="N6176" s="168">
        <f t="shared" si="2730"/>
        <v>0</v>
      </c>
      <c r="O6176" s="168">
        <f t="shared" ref="O6176:R6177" si="2751">SUM(O6182,O6426,O6430,O6435,O6440,O6445,O6449,O6453,O6457,O6462,O6466,O6471,O6477)</f>
        <v>0</v>
      </c>
      <c r="P6176" s="168">
        <f t="shared" si="2751"/>
        <v>0</v>
      </c>
      <c r="Q6176" s="168">
        <f t="shared" si="2751"/>
        <v>0</v>
      </c>
      <c r="R6176" s="168">
        <f t="shared" si="2751"/>
        <v>0</v>
      </c>
      <c r="S6176" s="168">
        <f t="shared" si="2731"/>
        <v>0</v>
      </c>
      <c r="T6176" s="168">
        <f t="shared" ref="T6176:W6177" si="2752">SUM(T6182,T6426,T6430,T6435,T6440,T6445,T6449,T6453,T6457,T6462,T6466,T6471,T6477)</f>
        <v>0</v>
      </c>
      <c r="U6176" s="168">
        <f t="shared" si="2752"/>
        <v>0</v>
      </c>
      <c r="V6176" s="168">
        <f t="shared" si="2752"/>
        <v>0</v>
      </c>
      <c r="W6176" s="168">
        <f t="shared" si="2752"/>
        <v>0</v>
      </c>
    </row>
    <row r="6177" spans="2:23" ht="16.5" thickTop="1" thickBot="1">
      <c r="B6177" s="164" t="s">
        <v>124</v>
      </c>
      <c r="C6177" s="171" t="s">
        <v>136</v>
      </c>
      <c r="D6177" s="168">
        <f t="shared" si="2727"/>
        <v>24085000</v>
      </c>
      <c r="E6177" s="168">
        <f t="shared" si="2728"/>
        <v>7719500</v>
      </c>
      <c r="F6177" s="168">
        <f t="shared" si="2728"/>
        <v>6644000</v>
      </c>
      <c r="G6177" s="168">
        <f t="shared" si="2728"/>
        <v>5455000</v>
      </c>
      <c r="H6177" s="168">
        <f t="shared" si="2728"/>
        <v>4266500</v>
      </c>
      <c r="I6177" s="168">
        <f t="shared" si="2729"/>
        <v>24085000</v>
      </c>
      <c r="J6177" s="168">
        <f t="shared" si="2750"/>
        <v>7719500</v>
      </c>
      <c r="K6177" s="168">
        <f t="shared" si="2750"/>
        <v>6644000</v>
      </c>
      <c r="L6177" s="168">
        <f t="shared" si="2750"/>
        <v>5455000</v>
      </c>
      <c r="M6177" s="168">
        <f t="shared" si="2750"/>
        <v>4266500</v>
      </c>
      <c r="N6177" s="168">
        <f t="shared" si="2730"/>
        <v>0</v>
      </c>
      <c r="O6177" s="168">
        <f t="shared" si="2751"/>
        <v>0</v>
      </c>
      <c r="P6177" s="168">
        <f t="shared" si="2751"/>
        <v>0</v>
      </c>
      <c r="Q6177" s="168">
        <f t="shared" si="2751"/>
        <v>0</v>
      </c>
      <c r="R6177" s="168">
        <f t="shared" si="2751"/>
        <v>0</v>
      </c>
      <c r="S6177" s="168">
        <f t="shared" si="2731"/>
        <v>0</v>
      </c>
      <c r="T6177" s="168">
        <f t="shared" si="2752"/>
        <v>0</v>
      </c>
      <c r="U6177" s="168">
        <f t="shared" si="2752"/>
        <v>0</v>
      </c>
      <c r="V6177" s="168">
        <f t="shared" si="2752"/>
        <v>0</v>
      </c>
      <c r="W6177" s="168">
        <f t="shared" si="2752"/>
        <v>0</v>
      </c>
    </row>
    <row r="6178" spans="2:23" ht="16.5" thickTop="1" thickBot="1">
      <c r="B6178" s="164" t="s">
        <v>124</v>
      </c>
      <c r="C6178" s="169" t="s">
        <v>121</v>
      </c>
      <c r="D6178" s="168">
        <f t="shared" si="2727"/>
        <v>835000</v>
      </c>
      <c r="E6178" s="168">
        <f t="shared" si="2728"/>
        <v>460000</v>
      </c>
      <c r="F6178" s="168">
        <f t="shared" si="2728"/>
        <v>257000</v>
      </c>
      <c r="G6178" s="168">
        <f t="shared" si="2728"/>
        <v>58000</v>
      </c>
      <c r="H6178" s="168">
        <f t="shared" si="2728"/>
        <v>60000</v>
      </c>
      <c r="I6178" s="168">
        <f t="shared" si="2729"/>
        <v>835000</v>
      </c>
      <c r="J6178" s="168">
        <f>SUM(J6184,J6432,J6437,J6442,J6459,J6473)</f>
        <v>460000</v>
      </c>
      <c r="K6178" s="168">
        <f>SUM(K6184,K6432,K6437,K6442,K6459,K6473)</f>
        <v>257000</v>
      </c>
      <c r="L6178" s="168">
        <f>SUM(L6184,L6432,L6437,L6442,L6459,L6473)</f>
        <v>58000</v>
      </c>
      <c r="M6178" s="168">
        <f>SUM(M6184,M6432,M6437,M6442,M6459,M6473)</f>
        <v>60000</v>
      </c>
      <c r="N6178" s="168">
        <f t="shared" si="2730"/>
        <v>0</v>
      </c>
      <c r="O6178" s="168">
        <f>SUM(O6184,O6432,O6437,O6442,O6459,O6473)</f>
        <v>0</v>
      </c>
      <c r="P6178" s="168">
        <f>SUM(P6184,P6432,P6437,P6442,P6459,P6473)</f>
        <v>0</v>
      </c>
      <c r="Q6178" s="168">
        <f>SUM(Q6184,Q6432,Q6437,Q6442,Q6459,Q6473)</f>
        <v>0</v>
      </c>
      <c r="R6178" s="168">
        <f>SUM(R6184,R6432,R6437,R6442,R6459,R6473)</f>
        <v>0</v>
      </c>
      <c r="S6178" s="168">
        <f t="shared" si="2731"/>
        <v>0</v>
      </c>
      <c r="T6178" s="168">
        <f>SUM(T6184,T6432,T6437,T6442,T6459,T6473)</f>
        <v>0</v>
      </c>
      <c r="U6178" s="168">
        <f>SUM(U6184,U6432,U6437,U6442,U6459,U6473)</f>
        <v>0</v>
      </c>
      <c r="V6178" s="168">
        <f>SUM(V6184,V6432,V6437,V6442,V6459,V6473)</f>
        <v>0</v>
      </c>
      <c r="W6178" s="168">
        <f>SUM(W6184,W6432,W6437,W6442,W6459,W6473)</f>
        <v>0</v>
      </c>
    </row>
    <row r="6179" spans="2:23" ht="16.5" thickTop="1" thickBot="1">
      <c r="B6179" s="164" t="s">
        <v>124</v>
      </c>
      <c r="C6179" s="169" t="s">
        <v>123</v>
      </c>
      <c r="D6179" s="168">
        <f t="shared" si="2727"/>
        <v>35000</v>
      </c>
      <c r="E6179" s="168">
        <f t="shared" si="2728"/>
        <v>35000</v>
      </c>
      <c r="F6179" s="168">
        <f t="shared" si="2728"/>
        <v>0</v>
      </c>
      <c r="G6179" s="168">
        <f t="shared" si="2728"/>
        <v>0</v>
      </c>
      <c r="H6179" s="168">
        <f t="shared" si="2728"/>
        <v>0</v>
      </c>
      <c r="I6179" s="168">
        <f t="shared" si="2729"/>
        <v>35000</v>
      </c>
      <c r="J6179" s="168">
        <f>SUM(J6474)</f>
        <v>35000</v>
      </c>
      <c r="K6179" s="168">
        <f>SUM(K6474)</f>
        <v>0</v>
      </c>
      <c r="L6179" s="168">
        <f>SUM(L6474)</f>
        <v>0</v>
      </c>
      <c r="M6179" s="168">
        <f>SUM(M6474)</f>
        <v>0</v>
      </c>
      <c r="N6179" s="168">
        <f t="shared" si="2730"/>
        <v>0</v>
      </c>
      <c r="O6179" s="168">
        <f>SUM(O6474)</f>
        <v>0</v>
      </c>
      <c r="P6179" s="168">
        <f>SUM(P6474)</f>
        <v>0</v>
      </c>
      <c r="Q6179" s="168">
        <f>SUM(Q6474)</f>
        <v>0</v>
      </c>
      <c r="R6179" s="168">
        <f>SUM(R6474)</f>
        <v>0</v>
      </c>
      <c r="S6179" s="168">
        <f t="shared" si="2731"/>
        <v>0</v>
      </c>
      <c r="T6179" s="168">
        <f>SUM(T6474)</f>
        <v>0</v>
      </c>
      <c r="U6179" s="168">
        <f>SUM(U6474)</f>
        <v>0</v>
      </c>
      <c r="V6179" s="168">
        <f>SUM(V6474)</f>
        <v>0</v>
      </c>
      <c r="W6179" s="168">
        <f>SUM(W6474)</f>
        <v>0</v>
      </c>
    </row>
    <row r="6180" spans="2:23" ht="16.5" thickTop="1" thickBot="1">
      <c r="B6180" s="164" t="s">
        <v>2042</v>
      </c>
      <c r="C6180" s="169" t="s">
        <v>2043</v>
      </c>
      <c r="D6180" s="168">
        <f t="shared" si="2727"/>
        <v>14738000</v>
      </c>
      <c r="E6180" s="168">
        <f t="shared" si="2728"/>
        <v>4453250</v>
      </c>
      <c r="F6180" s="168">
        <f t="shared" si="2728"/>
        <v>4090750</v>
      </c>
      <c r="G6180" s="168">
        <f t="shared" si="2728"/>
        <v>3460750</v>
      </c>
      <c r="H6180" s="168">
        <f t="shared" si="2728"/>
        <v>2733250</v>
      </c>
      <c r="I6180" s="168">
        <f t="shared" si="2729"/>
        <v>14738000</v>
      </c>
      <c r="J6180" s="168">
        <f t="shared" ref="J6180:M6183" si="2753">SUM(J6185,J6189,J6193,J6197,J6202,J6206,J6211,J6215,J6220,J6224,J6228,J6232,J6236,J6240,J6244,J6249,J6254,J6258,J6262,J6267,J6271,J6275,J6280,J6285,J6290,J6294,J6298,J6302,J6307,J6312,J6316,J6321,J6326,J6330,J6334,J6338,J6342,J6346,J6350,J6354,J6358,J6362,J6366,J6370,J6374,J6379,J6383,J6387,J6391,J6395,J6399,J6403,J6407,J6411,J6415,J6420)</f>
        <v>4453250</v>
      </c>
      <c r="K6180" s="168">
        <f t="shared" si="2753"/>
        <v>4090750</v>
      </c>
      <c r="L6180" s="168">
        <f t="shared" si="2753"/>
        <v>3460750</v>
      </c>
      <c r="M6180" s="168">
        <f t="shared" si="2753"/>
        <v>2733250</v>
      </c>
      <c r="N6180" s="168">
        <f t="shared" si="2730"/>
        <v>0</v>
      </c>
      <c r="O6180" s="168">
        <f t="shared" ref="O6180:R6183" si="2754">SUM(O6185,O6189,O6193,O6197,O6202,O6206,O6211,O6215,O6220,O6224,O6228,O6232,O6236,O6240,O6244,O6249,O6254,O6258,O6262,O6267,O6271,O6275,O6280,O6285,O6290,O6294,O6298,O6302,O6307,O6312,O6316,O6321,O6326,O6330,O6334,O6338,O6342,O6346,O6350,O6354,O6358,O6362,O6366,O6370,O6374,O6379,O6383,O6387,O6391,O6395,O6399,O6403,O6407,O6411,O6415,O6420)</f>
        <v>0</v>
      </c>
      <c r="P6180" s="168">
        <f t="shared" si="2754"/>
        <v>0</v>
      </c>
      <c r="Q6180" s="168">
        <f t="shared" si="2754"/>
        <v>0</v>
      </c>
      <c r="R6180" s="168">
        <f t="shared" si="2754"/>
        <v>0</v>
      </c>
      <c r="S6180" s="168">
        <f t="shared" si="2731"/>
        <v>0</v>
      </c>
      <c r="T6180" s="168">
        <f t="shared" ref="T6180:W6183" si="2755">SUM(T6185,T6189,T6193,T6197,T6202,T6206,T6211,T6215,T6220,T6224,T6228,T6232,T6236,T6240,T6244,T6249,T6254,T6258,T6262,T6267,T6271,T6275,T6280,T6285,T6290,T6294,T6298,T6302,T6307,T6312,T6316,T6321,T6326,T6330,T6334,T6338,T6342,T6346,T6350,T6354,T6358,T6362,T6366,T6370,T6374,T6379,T6383,T6387,T6391,T6395,T6399,T6403,T6407,T6411,T6415,T6420)</f>
        <v>0</v>
      </c>
      <c r="U6180" s="168">
        <f t="shared" si="2755"/>
        <v>0</v>
      </c>
      <c r="V6180" s="168">
        <f t="shared" si="2755"/>
        <v>0</v>
      </c>
      <c r="W6180" s="168">
        <f t="shared" si="2755"/>
        <v>0</v>
      </c>
    </row>
    <row r="6181" spans="2:23" ht="16.5" thickTop="1" thickBot="1">
      <c r="B6181" s="164" t="s">
        <v>124</v>
      </c>
      <c r="C6181" s="170" t="s">
        <v>96</v>
      </c>
      <c r="D6181" s="168">
        <f t="shared" si="2727"/>
        <v>14371000</v>
      </c>
      <c r="E6181" s="168">
        <f t="shared" si="2728"/>
        <v>4298250</v>
      </c>
      <c r="F6181" s="168">
        <f t="shared" si="2728"/>
        <v>3978750</v>
      </c>
      <c r="G6181" s="168">
        <f t="shared" si="2728"/>
        <v>3420750</v>
      </c>
      <c r="H6181" s="168">
        <f t="shared" si="2728"/>
        <v>2673250</v>
      </c>
      <c r="I6181" s="168">
        <f t="shared" si="2729"/>
        <v>14371000</v>
      </c>
      <c r="J6181" s="168">
        <f t="shared" si="2753"/>
        <v>4298250</v>
      </c>
      <c r="K6181" s="168">
        <f t="shared" si="2753"/>
        <v>3978750</v>
      </c>
      <c r="L6181" s="168">
        <f t="shared" si="2753"/>
        <v>3420750</v>
      </c>
      <c r="M6181" s="168">
        <f t="shared" si="2753"/>
        <v>2673250</v>
      </c>
      <c r="N6181" s="168">
        <f t="shared" si="2730"/>
        <v>0</v>
      </c>
      <c r="O6181" s="168">
        <f t="shared" si="2754"/>
        <v>0</v>
      </c>
      <c r="P6181" s="168">
        <f t="shared" si="2754"/>
        <v>0</v>
      </c>
      <c r="Q6181" s="168">
        <f t="shared" si="2754"/>
        <v>0</v>
      </c>
      <c r="R6181" s="168">
        <f t="shared" si="2754"/>
        <v>0</v>
      </c>
      <c r="S6181" s="168">
        <f t="shared" si="2731"/>
        <v>0</v>
      </c>
      <c r="T6181" s="168">
        <f t="shared" si="2755"/>
        <v>0</v>
      </c>
      <c r="U6181" s="168">
        <f t="shared" si="2755"/>
        <v>0</v>
      </c>
      <c r="V6181" s="168">
        <f t="shared" si="2755"/>
        <v>0</v>
      </c>
      <c r="W6181" s="168">
        <f t="shared" si="2755"/>
        <v>0</v>
      </c>
    </row>
    <row r="6182" spans="2:23" ht="16.5" thickTop="1" thickBot="1">
      <c r="B6182" s="164" t="s">
        <v>124</v>
      </c>
      <c r="C6182" s="171" t="s">
        <v>100</v>
      </c>
      <c r="D6182" s="168">
        <f t="shared" si="2727"/>
        <v>14371000</v>
      </c>
      <c r="E6182" s="168">
        <f t="shared" si="2728"/>
        <v>4298250</v>
      </c>
      <c r="F6182" s="168">
        <f t="shared" si="2728"/>
        <v>3978750</v>
      </c>
      <c r="G6182" s="168">
        <f t="shared" si="2728"/>
        <v>3420750</v>
      </c>
      <c r="H6182" s="168">
        <f t="shared" si="2728"/>
        <v>2673250</v>
      </c>
      <c r="I6182" s="168">
        <f t="shared" si="2729"/>
        <v>14371000</v>
      </c>
      <c r="J6182" s="168">
        <f t="shared" si="2753"/>
        <v>4298250</v>
      </c>
      <c r="K6182" s="168">
        <f t="shared" si="2753"/>
        <v>3978750</v>
      </c>
      <c r="L6182" s="168">
        <f t="shared" si="2753"/>
        <v>3420750</v>
      </c>
      <c r="M6182" s="168">
        <f t="shared" si="2753"/>
        <v>2673250</v>
      </c>
      <c r="N6182" s="168">
        <f t="shared" si="2730"/>
        <v>0</v>
      </c>
      <c r="O6182" s="168">
        <f t="shared" si="2754"/>
        <v>0</v>
      </c>
      <c r="P6182" s="168">
        <f t="shared" si="2754"/>
        <v>0</v>
      </c>
      <c r="Q6182" s="168">
        <f t="shared" si="2754"/>
        <v>0</v>
      </c>
      <c r="R6182" s="168">
        <f t="shared" si="2754"/>
        <v>0</v>
      </c>
      <c r="S6182" s="168">
        <f t="shared" si="2731"/>
        <v>0</v>
      </c>
      <c r="T6182" s="168">
        <f t="shared" si="2755"/>
        <v>0</v>
      </c>
      <c r="U6182" s="168">
        <f t="shared" si="2755"/>
        <v>0</v>
      </c>
      <c r="V6182" s="168">
        <f t="shared" si="2755"/>
        <v>0</v>
      </c>
      <c r="W6182" s="168">
        <f t="shared" si="2755"/>
        <v>0</v>
      </c>
    </row>
    <row r="6183" spans="2:23" ht="16.5" thickTop="1" thickBot="1">
      <c r="B6183" s="164" t="s">
        <v>124</v>
      </c>
      <c r="C6183" s="172" t="s">
        <v>136</v>
      </c>
      <c r="D6183" s="168">
        <f t="shared" si="2727"/>
        <v>14371000</v>
      </c>
      <c r="E6183" s="168">
        <f t="shared" si="2728"/>
        <v>4298250</v>
      </c>
      <c r="F6183" s="168">
        <f t="shared" si="2728"/>
        <v>3978750</v>
      </c>
      <c r="G6183" s="168">
        <f t="shared" si="2728"/>
        <v>3420750</v>
      </c>
      <c r="H6183" s="168">
        <f t="shared" si="2728"/>
        <v>2673250</v>
      </c>
      <c r="I6183" s="168">
        <f t="shared" si="2729"/>
        <v>14371000</v>
      </c>
      <c r="J6183" s="168">
        <f t="shared" si="2753"/>
        <v>4298250</v>
      </c>
      <c r="K6183" s="168">
        <f t="shared" si="2753"/>
        <v>3978750</v>
      </c>
      <c r="L6183" s="168">
        <f t="shared" si="2753"/>
        <v>3420750</v>
      </c>
      <c r="M6183" s="168">
        <f t="shared" si="2753"/>
        <v>2673250</v>
      </c>
      <c r="N6183" s="168">
        <f t="shared" si="2730"/>
        <v>0</v>
      </c>
      <c r="O6183" s="168">
        <f t="shared" si="2754"/>
        <v>0</v>
      </c>
      <c r="P6183" s="168">
        <f t="shared" si="2754"/>
        <v>0</v>
      </c>
      <c r="Q6183" s="168">
        <f t="shared" si="2754"/>
        <v>0</v>
      </c>
      <c r="R6183" s="168">
        <f t="shared" si="2754"/>
        <v>0</v>
      </c>
      <c r="S6183" s="168">
        <f t="shared" si="2731"/>
        <v>0</v>
      </c>
      <c r="T6183" s="168">
        <f t="shared" si="2755"/>
        <v>0</v>
      </c>
      <c r="U6183" s="168">
        <f t="shared" si="2755"/>
        <v>0</v>
      </c>
      <c r="V6183" s="168">
        <f t="shared" si="2755"/>
        <v>0</v>
      </c>
      <c r="W6183" s="168">
        <f t="shared" si="2755"/>
        <v>0</v>
      </c>
    </row>
    <row r="6184" spans="2:23" ht="16.5" thickTop="1" thickBot="1">
      <c r="B6184" s="164" t="s">
        <v>124</v>
      </c>
      <c r="C6184" s="170" t="s">
        <v>121</v>
      </c>
      <c r="D6184" s="168">
        <f t="shared" si="2727"/>
        <v>367000</v>
      </c>
      <c r="E6184" s="168">
        <f t="shared" si="2728"/>
        <v>155000</v>
      </c>
      <c r="F6184" s="168">
        <f t="shared" si="2728"/>
        <v>112000</v>
      </c>
      <c r="G6184" s="168">
        <f t="shared" si="2728"/>
        <v>40000</v>
      </c>
      <c r="H6184" s="168">
        <f t="shared" si="2728"/>
        <v>60000</v>
      </c>
      <c r="I6184" s="168">
        <f t="shared" si="2729"/>
        <v>367000</v>
      </c>
      <c r="J6184" s="168">
        <f>SUM(J6201,J6210,J6219,J6248,J6253,J6266,J6279,J6284,J6289,J6306,J6311,J6320,J6325,J6378,J6419)</f>
        <v>155000</v>
      </c>
      <c r="K6184" s="168">
        <f>SUM(K6201,K6210,K6219,K6248,K6253,K6266,K6279,K6284,K6289,K6306,K6311,K6320,K6325,K6378,K6419)</f>
        <v>112000</v>
      </c>
      <c r="L6184" s="168">
        <f>SUM(L6201,L6210,L6219,L6248,L6253,L6266,L6279,L6284,L6289,L6306,L6311,L6320,L6325,L6378,L6419)</f>
        <v>40000</v>
      </c>
      <c r="M6184" s="168">
        <f>SUM(M6201,M6210,M6219,M6248,M6253,M6266,M6279,M6284,M6289,M6306,M6311,M6320,M6325,M6378,M6419)</f>
        <v>60000</v>
      </c>
      <c r="N6184" s="168">
        <f t="shared" si="2730"/>
        <v>0</v>
      </c>
      <c r="O6184" s="168">
        <f>SUM(O6201,O6210,O6219,O6248,O6253,O6266,O6279,O6284,O6289,O6306,O6311,O6320,O6325,O6378,O6419)</f>
        <v>0</v>
      </c>
      <c r="P6184" s="168">
        <f>SUM(P6201,P6210,P6219,P6248,P6253,P6266,P6279,P6284,P6289,P6306,P6311,P6320,P6325,P6378,P6419)</f>
        <v>0</v>
      </c>
      <c r="Q6184" s="168">
        <f>SUM(Q6201,Q6210,Q6219,Q6248,Q6253,Q6266,Q6279,Q6284,Q6289,Q6306,Q6311,Q6320,Q6325,Q6378,Q6419)</f>
        <v>0</v>
      </c>
      <c r="R6184" s="168">
        <f>SUM(R6201,R6210,R6219,R6248,R6253,R6266,R6279,R6284,R6289,R6306,R6311,R6320,R6325,R6378,R6419)</f>
        <v>0</v>
      </c>
      <c r="S6184" s="168">
        <f t="shared" si="2731"/>
        <v>0</v>
      </c>
      <c r="T6184" s="168">
        <f>SUM(T6201,T6210,T6219,T6248,T6253,T6266,T6279,T6284,T6289,T6306,T6311,T6320,T6325,T6378,T6419)</f>
        <v>0</v>
      </c>
      <c r="U6184" s="168">
        <f>SUM(U6201,U6210,U6219,U6248,U6253,U6266,U6279,U6284,U6289,U6306,U6311,U6320,U6325,U6378,U6419)</f>
        <v>0</v>
      </c>
      <c r="V6184" s="168">
        <f>SUM(V6201,V6210,V6219,V6248,V6253,V6266,V6279,V6284,V6289,V6306,V6311,V6320,V6325,V6378,V6419)</f>
        <v>0</v>
      </c>
      <c r="W6184" s="168">
        <f>SUM(W6201,W6210,W6219,W6248,W6253,W6266,W6279,W6284,W6289,W6306,W6311,W6320,W6325,W6378,W6419)</f>
        <v>0</v>
      </c>
    </row>
    <row r="6185" spans="2:23" ht="61.5" thickTop="1" thickBot="1">
      <c r="B6185" s="164" t="s">
        <v>2044</v>
      </c>
      <c r="C6185" s="170" t="s">
        <v>2045</v>
      </c>
      <c r="D6185" s="168">
        <f t="shared" si="2727"/>
        <v>500000</v>
      </c>
      <c r="E6185" s="168">
        <f t="shared" si="2728"/>
        <v>140000</v>
      </c>
      <c r="F6185" s="168">
        <f t="shared" si="2728"/>
        <v>140000</v>
      </c>
      <c r="G6185" s="168">
        <f t="shared" si="2728"/>
        <v>100000</v>
      </c>
      <c r="H6185" s="168">
        <f t="shared" si="2728"/>
        <v>120000</v>
      </c>
      <c r="I6185" s="168">
        <f t="shared" si="2729"/>
        <v>500000</v>
      </c>
      <c r="J6185" s="168">
        <f t="shared" ref="J6185:M6187" si="2756">SUM(J6186)</f>
        <v>140000</v>
      </c>
      <c r="K6185" s="168">
        <f t="shared" si="2756"/>
        <v>140000</v>
      </c>
      <c r="L6185" s="168">
        <f t="shared" si="2756"/>
        <v>100000</v>
      </c>
      <c r="M6185" s="168">
        <f t="shared" si="2756"/>
        <v>120000</v>
      </c>
      <c r="N6185" s="168">
        <f t="shared" si="2730"/>
        <v>0</v>
      </c>
      <c r="O6185" s="168">
        <f t="shared" ref="O6185:R6187" si="2757">SUM(O6186)</f>
        <v>0</v>
      </c>
      <c r="P6185" s="168">
        <f t="shared" si="2757"/>
        <v>0</v>
      </c>
      <c r="Q6185" s="168">
        <f t="shared" si="2757"/>
        <v>0</v>
      </c>
      <c r="R6185" s="168">
        <f t="shared" si="2757"/>
        <v>0</v>
      </c>
      <c r="S6185" s="168">
        <f t="shared" si="2731"/>
        <v>0</v>
      </c>
      <c r="T6185" s="168">
        <f t="shared" ref="T6185:W6187" si="2758">SUM(T6186)</f>
        <v>0</v>
      </c>
      <c r="U6185" s="168">
        <f t="shared" si="2758"/>
        <v>0</v>
      </c>
      <c r="V6185" s="168">
        <f t="shared" si="2758"/>
        <v>0</v>
      </c>
      <c r="W6185" s="168">
        <f t="shared" si="2758"/>
        <v>0</v>
      </c>
    </row>
    <row r="6186" spans="2:23" ht="16.5" thickTop="1" thickBot="1">
      <c r="B6186" s="164" t="s">
        <v>124</v>
      </c>
      <c r="C6186" s="171" t="s">
        <v>96</v>
      </c>
      <c r="D6186" s="168">
        <f t="shared" si="2727"/>
        <v>500000</v>
      </c>
      <c r="E6186" s="168">
        <f t="shared" si="2728"/>
        <v>140000</v>
      </c>
      <c r="F6186" s="168">
        <f t="shared" si="2728"/>
        <v>140000</v>
      </c>
      <c r="G6186" s="168">
        <f t="shared" si="2728"/>
        <v>100000</v>
      </c>
      <c r="H6186" s="168">
        <f t="shared" si="2728"/>
        <v>120000</v>
      </c>
      <c r="I6186" s="168">
        <f t="shared" si="2729"/>
        <v>500000</v>
      </c>
      <c r="J6186" s="168">
        <f t="shared" si="2756"/>
        <v>140000</v>
      </c>
      <c r="K6186" s="168">
        <f t="shared" si="2756"/>
        <v>140000</v>
      </c>
      <c r="L6186" s="168">
        <f t="shared" si="2756"/>
        <v>100000</v>
      </c>
      <c r="M6186" s="168">
        <f t="shared" si="2756"/>
        <v>120000</v>
      </c>
      <c r="N6186" s="168">
        <f t="shared" si="2730"/>
        <v>0</v>
      </c>
      <c r="O6186" s="168">
        <f t="shared" si="2757"/>
        <v>0</v>
      </c>
      <c r="P6186" s="168">
        <f t="shared" si="2757"/>
        <v>0</v>
      </c>
      <c r="Q6186" s="168">
        <f t="shared" si="2757"/>
        <v>0</v>
      </c>
      <c r="R6186" s="168">
        <f t="shared" si="2757"/>
        <v>0</v>
      </c>
      <c r="S6186" s="168">
        <f t="shared" si="2731"/>
        <v>0</v>
      </c>
      <c r="T6186" s="168">
        <f t="shared" si="2758"/>
        <v>0</v>
      </c>
      <c r="U6186" s="168">
        <f t="shared" si="2758"/>
        <v>0</v>
      </c>
      <c r="V6186" s="168">
        <f t="shared" si="2758"/>
        <v>0</v>
      </c>
      <c r="W6186" s="168">
        <f t="shared" si="2758"/>
        <v>0</v>
      </c>
    </row>
    <row r="6187" spans="2:23" ht="16.5" thickTop="1" thickBot="1">
      <c r="B6187" s="164" t="s">
        <v>124</v>
      </c>
      <c r="C6187" s="172" t="s">
        <v>100</v>
      </c>
      <c r="D6187" s="168">
        <f t="shared" si="2727"/>
        <v>500000</v>
      </c>
      <c r="E6187" s="168">
        <f t="shared" si="2728"/>
        <v>140000</v>
      </c>
      <c r="F6187" s="168">
        <f t="shared" si="2728"/>
        <v>140000</v>
      </c>
      <c r="G6187" s="168">
        <f t="shared" si="2728"/>
        <v>100000</v>
      </c>
      <c r="H6187" s="168">
        <f t="shared" si="2728"/>
        <v>120000</v>
      </c>
      <c r="I6187" s="168">
        <f t="shared" si="2729"/>
        <v>500000</v>
      </c>
      <c r="J6187" s="168">
        <f t="shared" si="2756"/>
        <v>140000</v>
      </c>
      <c r="K6187" s="168">
        <f t="shared" si="2756"/>
        <v>140000</v>
      </c>
      <c r="L6187" s="168">
        <f t="shared" si="2756"/>
        <v>100000</v>
      </c>
      <c r="M6187" s="168">
        <f t="shared" si="2756"/>
        <v>120000</v>
      </c>
      <c r="N6187" s="168">
        <f t="shared" si="2730"/>
        <v>0</v>
      </c>
      <c r="O6187" s="168">
        <f t="shared" si="2757"/>
        <v>0</v>
      </c>
      <c r="P6187" s="168">
        <f t="shared" si="2757"/>
        <v>0</v>
      </c>
      <c r="Q6187" s="168">
        <f t="shared" si="2757"/>
        <v>0</v>
      </c>
      <c r="R6187" s="168">
        <f t="shared" si="2757"/>
        <v>0</v>
      </c>
      <c r="S6187" s="168">
        <f t="shared" si="2731"/>
        <v>0</v>
      </c>
      <c r="T6187" s="168">
        <f t="shared" si="2758"/>
        <v>0</v>
      </c>
      <c r="U6187" s="168">
        <f t="shared" si="2758"/>
        <v>0</v>
      </c>
      <c r="V6187" s="168">
        <f t="shared" si="2758"/>
        <v>0</v>
      </c>
      <c r="W6187" s="168">
        <f t="shared" si="2758"/>
        <v>0</v>
      </c>
    </row>
    <row r="6188" spans="2:23" ht="16.5" thickTop="1" thickBot="1">
      <c r="B6188" s="164" t="s">
        <v>124</v>
      </c>
      <c r="C6188" s="173" t="s">
        <v>136</v>
      </c>
      <c r="D6188" s="168">
        <f t="shared" si="2727"/>
        <v>500000</v>
      </c>
      <c r="E6188" s="168">
        <f t="shared" si="2728"/>
        <v>140000</v>
      </c>
      <c r="F6188" s="168">
        <f t="shared" si="2728"/>
        <v>140000</v>
      </c>
      <c r="G6188" s="168">
        <f t="shared" si="2728"/>
        <v>100000</v>
      </c>
      <c r="H6188" s="168">
        <f t="shared" si="2728"/>
        <v>120000</v>
      </c>
      <c r="I6188" s="168">
        <f t="shared" si="2729"/>
        <v>500000</v>
      </c>
      <c r="J6188" s="168">
        <v>140000</v>
      </c>
      <c r="K6188" s="168">
        <v>140000</v>
      </c>
      <c r="L6188" s="168">
        <v>100000</v>
      </c>
      <c r="M6188" s="168">
        <v>120000</v>
      </c>
      <c r="N6188" s="168">
        <f t="shared" si="2730"/>
        <v>0</v>
      </c>
      <c r="O6188" s="168">
        <v>0</v>
      </c>
      <c r="P6188" s="168">
        <v>0</v>
      </c>
      <c r="Q6188" s="168">
        <v>0</v>
      </c>
      <c r="R6188" s="168">
        <v>0</v>
      </c>
      <c r="S6188" s="168">
        <f t="shared" si="2731"/>
        <v>0</v>
      </c>
      <c r="T6188" s="168">
        <v>0</v>
      </c>
      <c r="U6188" s="168">
        <v>0</v>
      </c>
      <c r="V6188" s="168">
        <v>0</v>
      </c>
      <c r="W6188" s="168">
        <v>0</v>
      </c>
    </row>
    <row r="6189" spans="2:23" ht="31.5" thickTop="1" thickBot="1">
      <c r="B6189" s="164" t="s">
        <v>2046</v>
      </c>
      <c r="C6189" s="170" t="s">
        <v>2047</v>
      </c>
      <c r="D6189" s="168">
        <f t="shared" si="2727"/>
        <v>430000</v>
      </c>
      <c r="E6189" s="168">
        <f t="shared" si="2728"/>
        <v>110000</v>
      </c>
      <c r="F6189" s="168">
        <f t="shared" si="2728"/>
        <v>110000</v>
      </c>
      <c r="G6189" s="168">
        <f t="shared" si="2728"/>
        <v>110000</v>
      </c>
      <c r="H6189" s="168">
        <f t="shared" si="2728"/>
        <v>100000</v>
      </c>
      <c r="I6189" s="168">
        <f t="shared" si="2729"/>
        <v>430000</v>
      </c>
      <c r="J6189" s="168">
        <f t="shared" ref="J6189:M6191" si="2759">SUM(J6190)</f>
        <v>110000</v>
      </c>
      <c r="K6189" s="168">
        <f t="shared" si="2759"/>
        <v>110000</v>
      </c>
      <c r="L6189" s="168">
        <f t="shared" si="2759"/>
        <v>110000</v>
      </c>
      <c r="M6189" s="168">
        <f t="shared" si="2759"/>
        <v>100000</v>
      </c>
      <c r="N6189" s="168">
        <f t="shared" si="2730"/>
        <v>0</v>
      </c>
      <c r="O6189" s="168">
        <f t="shared" ref="O6189:R6191" si="2760">SUM(O6190)</f>
        <v>0</v>
      </c>
      <c r="P6189" s="168">
        <f t="shared" si="2760"/>
        <v>0</v>
      </c>
      <c r="Q6189" s="168">
        <f t="shared" si="2760"/>
        <v>0</v>
      </c>
      <c r="R6189" s="168">
        <f t="shared" si="2760"/>
        <v>0</v>
      </c>
      <c r="S6189" s="168">
        <f t="shared" si="2731"/>
        <v>0</v>
      </c>
      <c r="T6189" s="168">
        <f t="shared" ref="T6189:W6191" si="2761">SUM(T6190)</f>
        <v>0</v>
      </c>
      <c r="U6189" s="168">
        <f t="shared" si="2761"/>
        <v>0</v>
      </c>
      <c r="V6189" s="168">
        <f t="shared" si="2761"/>
        <v>0</v>
      </c>
      <c r="W6189" s="168">
        <f t="shared" si="2761"/>
        <v>0</v>
      </c>
    </row>
    <row r="6190" spans="2:23" ht="16.5" thickTop="1" thickBot="1">
      <c r="B6190" s="164" t="s">
        <v>124</v>
      </c>
      <c r="C6190" s="171" t="s">
        <v>96</v>
      </c>
      <c r="D6190" s="168">
        <f t="shared" si="2727"/>
        <v>430000</v>
      </c>
      <c r="E6190" s="168">
        <f t="shared" si="2728"/>
        <v>110000</v>
      </c>
      <c r="F6190" s="168">
        <f t="shared" si="2728"/>
        <v>110000</v>
      </c>
      <c r="G6190" s="168">
        <f t="shared" si="2728"/>
        <v>110000</v>
      </c>
      <c r="H6190" s="168">
        <f t="shared" si="2728"/>
        <v>100000</v>
      </c>
      <c r="I6190" s="168">
        <f t="shared" si="2729"/>
        <v>430000</v>
      </c>
      <c r="J6190" s="168">
        <f t="shared" si="2759"/>
        <v>110000</v>
      </c>
      <c r="K6190" s="168">
        <f t="shared" si="2759"/>
        <v>110000</v>
      </c>
      <c r="L6190" s="168">
        <f t="shared" si="2759"/>
        <v>110000</v>
      </c>
      <c r="M6190" s="168">
        <f t="shared" si="2759"/>
        <v>100000</v>
      </c>
      <c r="N6190" s="168">
        <f t="shared" si="2730"/>
        <v>0</v>
      </c>
      <c r="O6190" s="168">
        <f t="shared" si="2760"/>
        <v>0</v>
      </c>
      <c r="P6190" s="168">
        <f t="shared" si="2760"/>
        <v>0</v>
      </c>
      <c r="Q6190" s="168">
        <f t="shared" si="2760"/>
        <v>0</v>
      </c>
      <c r="R6190" s="168">
        <f t="shared" si="2760"/>
        <v>0</v>
      </c>
      <c r="S6190" s="168">
        <f t="shared" si="2731"/>
        <v>0</v>
      </c>
      <c r="T6190" s="168">
        <f t="shared" si="2761"/>
        <v>0</v>
      </c>
      <c r="U6190" s="168">
        <f t="shared" si="2761"/>
        <v>0</v>
      </c>
      <c r="V6190" s="168">
        <f t="shared" si="2761"/>
        <v>0</v>
      </c>
      <c r="W6190" s="168">
        <f t="shared" si="2761"/>
        <v>0</v>
      </c>
    </row>
    <row r="6191" spans="2:23" ht="16.5" thickTop="1" thickBot="1">
      <c r="B6191" s="164" t="s">
        <v>124</v>
      </c>
      <c r="C6191" s="172" t="s">
        <v>100</v>
      </c>
      <c r="D6191" s="168">
        <f t="shared" si="2727"/>
        <v>430000</v>
      </c>
      <c r="E6191" s="168">
        <f t="shared" si="2728"/>
        <v>110000</v>
      </c>
      <c r="F6191" s="168">
        <f t="shared" si="2728"/>
        <v>110000</v>
      </c>
      <c r="G6191" s="168">
        <f t="shared" si="2728"/>
        <v>110000</v>
      </c>
      <c r="H6191" s="168">
        <f t="shared" si="2728"/>
        <v>100000</v>
      </c>
      <c r="I6191" s="168">
        <f t="shared" si="2729"/>
        <v>430000</v>
      </c>
      <c r="J6191" s="168">
        <f t="shared" si="2759"/>
        <v>110000</v>
      </c>
      <c r="K6191" s="168">
        <f t="shared" si="2759"/>
        <v>110000</v>
      </c>
      <c r="L6191" s="168">
        <f t="shared" si="2759"/>
        <v>110000</v>
      </c>
      <c r="M6191" s="168">
        <f t="shared" si="2759"/>
        <v>100000</v>
      </c>
      <c r="N6191" s="168">
        <f t="shared" si="2730"/>
        <v>0</v>
      </c>
      <c r="O6191" s="168">
        <f t="shared" si="2760"/>
        <v>0</v>
      </c>
      <c r="P6191" s="168">
        <f t="shared" si="2760"/>
        <v>0</v>
      </c>
      <c r="Q6191" s="168">
        <f t="shared" si="2760"/>
        <v>0</v>
      </c>
      <c r="R6191" s="168">
        <f t="shared" si="2760"/>
        <v>0</v>
      </c>
      <c r="S6191" s="168">
        <f t="shared" si="2731"/>
        <v>0</v>
      </c>
      <c r="T6191" s="168">
        <f t="shared" si="2761"/>
        <v>0</v>
      </c>
      <c r="U6191" s="168">
        <f t="shared" si="2761"/>
        <v>0</v>
      </c>
      <c r="V6191" s="168">
        <f t="shared" si="2761"/>
        <v>0</v>
      </c>
      <c r="W6191" s="168">
        <f t="shared" si="2761"/>
        <v>0</v>
      </c>
    </row>
    <row r="6192" spans="2:23" ht="16.5" thickTop="1" thickBot="1">
      <c r="B6192" s="164" t="s">
        <v>124</v>
      </c>
      <c r="C6192" s="173" t="s">
        <v>136</v>
      </c>
      <c r="D6192" s="168">
        <f t="shared" si="2727"/>
        <v>430000</v>
      </c>
      <c r="E6192" s="168">
        <f t="shared" si="2728"/>
        <v>110000</v>
      </c>
      <c r="F6192" s="168">
        <f t="shared" si="2728"/>
        <v>110000</v>
      </c>
      <c r="G6192" s="168">
        <f t="shared" si="2728"/>
        <v>110000</v>
      </c>
      <c r="H6192" s="168">
        <f t="shared" si="2728"/>
        <v>100000</v>
      </c>
      <c r="I6192" s="168">
        <f t="shared" si="2729"/>
        <v>430000</v>
      </c>
      <c r="J6192" s="168">
        <v>110000</v>
      </c>
      <c r="K6192" s="168">
        <v>110000</v>
      </c>
      <c r="L6192" s="168">
        <v>110000</v>
      </c>
      <c r="M6192" s="168">
        <v>100000</v>
      </c>
      <c r="N6192" s="168">
        <f t="shared" si="2730"/>
        <v>0</v>
      </c>
      <c r="O6192" s="168">
        <v>0</v>
      </c>
      <c r="P6192" s="168">
        <v>0</v>
      </c>
      <c r="Q6192" s="168">
        <v>0</v>
      </c>
      <c r="R6192" s="168">
        <v>0</v>
      </c>
      <c r="S6192" s="168">
        <f t="shared" si="2731"/>
        <v>0</v>
      </c>
      <c r="T6192" s="168">
        <v>0</v>
      </c>
      <c r="U6192" s="168">
        <v>0</v>
      </c>
      <c r="V6192" s="168">
        <v>0</v>
      </c>
      <c r="W6192" s="168">
        <v>0</v>
      </c>
    </row>
    <row r="6193" spans="2:23" ht="16.5" thickTop="1" thickBot="1">
      <c r="B6193" s="164" t="s">
        <v>2048</v>
      </c>
      <c r="C6193" s="170" t="s">
        <v>2049</v>
      </c>
      <c r="D6193" s="168">
        <f t="shared" si="2727"/>
        <v>130000</v>
      </c>
      <c r="E6193" s="168">
        <f t="shared" si="2728"/>
        <v>33000</v>
      </c>
      <c r="F6193" s="168">
        <f t="shared" si="2728"/>
        <v>33000</v>
      </c>
      <c r="G6193" s="168">
        <f t="shared" si="2728"/>
        <v>33000</v>
      </c>
      <c r="H6193" s="168">
        <f t="shared" si="2728"/>
        <v>31000</v>
      </c>
      <c r="I6193" s="168">
        <f t="shared" si="2729"/>
        <v>130000</v>
      </c>
      <c r="J6193" s="168">
        <f t="shared" ref="J6193:M6195" si="2762">SUM(J6194)</f>
        <v>33000</v>
      </c>
      <c r="K6193" s="168">
        <f t="shared" si="2762"/>
        <v>33000</v>
      </c>
      <c r="L6193" s="168">
        <f t="shared" si="2762"/>
        <v>33000</v>
      </c>
      <c r="M6193" s="168">
        <f t="shared" si="2762"/>
        <v>31000</v>
      </c>
      <c r="N6193" s="168">
        <f t="shared" si="2730"/>
        <v>0</v>
      </c>
      <c r="O6193" s="168">
        <f t="shared" ref="O6193:R6195" si="2763">SUM(O6194)</f>
        <v>0</v>
      </c>
      <c r="P6193" s="168">
        <f t="shared" si="2763"/>
        <v>0</v>
      </c>
      <c r="Q6193" s="168">
        <f t="shared" si="2763"/>
        <v>0</v>
      </c>
      <c r="R6193" s="168">
        <f t="shared" si="2763"/>
        <v>0</v>
      </c>
      <c r="S6193" s="168">
        <f t="shared" si="2731"/>
        <v>0</v>
      </c>
      <c r="T6193" s="168">
        <f t="shared" ref="T6193:W6195" si="2764">SUM(T6194)</f>
        <v>0</v>
      </c>
      <c r="U6193" s="168">
        <f t="shared" si="2764"/>
        <v>0</v>
      </c>
      <c r="V6193" s="168">
        <f t="shared" si="2764"/>
        <v>0</v>
      </c>
      <c r="W6193" s="168">
        <f t="shared" si="2764"/>
        <v>0</v>
      </c>
    </row>
    <row r="6194" spans="2:23" ht="16.5" thickTop="1" thickBot="1">
      <c r="B6194" s="164" t="s">
        <v>124</v>
      </c>
      <c r="C6194" s="171" t="s">
        <v>96</v>
      </c>
      <c r="D6194" s="168">
        <f t="shared" si="2727"/>
        <v>130000</v>
      </c>
      <c r="E6194" s="168">
        <f t="shared" si="2728"/>
        <v>33000</v>
      </c>
      <c r="F6194" s="168">
        <f t="shared" si="2728"/>
        <v>33000</v>
      </c>
      <c r="G6194" s="168">
        <f t="shared" si="2728"/>
        <v>33000</v>
      </c>
      <c r="H6194" s="168">
        <f t="shared" si="2728"/>
        <v>31000</v>
      </c>
      <c r="I6194" s="168">
        <f t="shared" si="2729"/>
        <v>130000</v>
      </c>
      <c r="J6194" s="168">
        <f t="shared" si="2762"/>
        <v>33000</v>
      </c>
      <c r="K6194" s="168">
        <f t="shared" si="2762"/>
        <v>33000</v>
      </c>
      <c r="L6194" s="168">
        <f t="shared" si="2762"/>
        <v>33000</v>
      </c>
      <c r="M6194" s="168">
        <f t="shared" si="2762"/>
        <v>31000</v>
      </c>
      <c r="N6194" s="168">
        <f t="shared" si="2730"/>
        <v>0</v>
      </c>
      <c r="O6194" s="168">
        <f t="shared" si="2763"/>
        <v>0</v>
      </c>
      <c r="P6194" s="168">
        <f t="shared" si="2763"/>
        <v>0</v>
      </c>
      <c r="Q6194" s="168">
        <f t="shared" si="2763"/>
        <v>0</v>
      </c>
      <c r="R6194" s="168">
        <f t="shared" si="2763"/>
        <v>0</v>
      </c>
      <c r="S6194" s="168">
        <f t="shared" si="2731"/>
        <v>0</v>
      </c>
      <c r="T6194" s="168">
        <f t="shared" si="2764"/>
        <v>0</v>
      </c>
      <c r="U6194" s="168">
        <f t="shared" si="2764"/>
        <v>0</v>
      </c>
      <c r="V6194" s="168">
        <f t="shared" si="2764"/>
        <v>0</v>
      </c>
      <c r="W6194" s="168">
        <f t="shared" si="2764"/>
        <v>0</v>
      </c>
    </row>
    <row r="6195" spans="2:23" ht="16.5" thickTop="1" thickBot="1">
      <c r="B6195" s="164" t="s">
        <v>124</v>
      </c>
      <c r="C6195" s="172" t="s">
        <v>100</v>
      </c>
      <c r="D6195" s="168">
        <f t="shared" si="2727"/>
        <v>130000</v>
      </c>
      <c r="E6195" s="168">
        <f t="shared" si="2728"/>
        <v>33000</v>
      </c>
      <c r="F6195" s="168">
        <f t="shared" si="2728"/>
        <v>33000</v>
      </c>
      <c r="G6195" s="168">
        <f t="shared" si="2728"/>
        <v>33000</v>
      </c>
      <c r="H6195" s="168">
        <f t="shared" si="2728"/>
        <v>31000</v>
      </c>
      <c r="I6195" s="168">
        <f t="shared" si="2729"/>
        <v>130000</v>
      </c>
      <c r="J6195" s="168">
        <f t="shared" si="2762"/>
        <v>33000</v>
      </c>
      <c r="K6195" s="168">
        <f t="shared" si="2762"/>
        <v>33000</v>
      </c>
      <c r="L6195" s="168">
        <f t="shared" si="2762"/>
        <v>33000</v>
      </c>
      <c r="M6195" s="168">
        <f t="shared" si="2762"/>
        <v>31000</v>
      </c>
      <c r="N6195" s="168">
        <f t="shared" si="2730"/>
        <v>0</v>
      </c>
      <c r="O6195" s="168">
        <f t="shared" si="2763"/>
        <v>0</v>
      </c>
      <c r="P6195" s="168">
        <f t="shared" si="2763"/>
        <v>0</v>
      </c>
      <c r="Q6195" s="168">
        <f t="shared" si="2763"/>
        <v>0</v>
      </c>
      <c r="R6195" s="168">
        <f t="shared" si="2763"/>
        <v>0</v>
      </c>
      <c r="S6195" s="168">
        <f t="shared" si="2731"/>
        <v>0</v>
      </c>
      <c r="T6195" s="168">
        <f t="shared" si="2764"/>
        <v>0</v>
      </c>
      <c r="U6195" s="168">
        <f t="shared" si="2764"/>
        <v>0</v>
      </c>
      <c r="V6195" s="168">
        <f t="shared" si="2764"/>
        <v>0</v>
      </c>
      <c r="W6195" s="168">
        <f t="shared" si="2764"/>
        <v>0</v>
      </c>
    </row>
    <row r="6196" spans="2:23" ht="16.5" thickTop="1" thickBot="1">
      <c r="B6196" s="164" t="s">
        <v>124</v>
      </c>
      <c r="C6196" s="173" t="s">
        <v>136</v>
      </c>
      <c r="D6196" s="168">
        <f t="shared" si="2727"/>
        <v>130000</v>
      </c>
      <c r="E6196" s="168">
        <f t="shared" si="2728"/>
        <v>33000</v>
      </c>
      <c r="F6196" s="168">
        <f t="shared" si="2728"/>
        <v>33000</v>
      </c>
      <c r="G6196" s="168">
        <f t="shared" si="2728"/>
        <v>33000</v>
      </c>
      <c r="H6196" s="168">
        <f t="shared" si="2728"/>
        <v>31000</v>
      </c>
      <c r="I6196" s="168">
        <f t="shared" si="2729"/>
        <v>130000</v>
      </c>
      <c r="J6196" s="168">
        <v>33000</v>
      </c>
      <c r="K6196" s="168">
        <v>33000</v>
      </c>
      <c r="L6196" s="168">
        <v>33000</v>
      </c>
      <c r="M6196" s="168">
        <v>31000</v>
      </c>
      <c r="N6196" s="168">
        <f t="shared" si="2730"/>
        <v>0</v>
      </c>
      <c r="O6196" s="168">
        <v>0</v>
      </c>
      <c r="P6196" s="168">
        <v>0</v>
      </c>
      <c r="Q6196" s="168">
        <v>0</v>
      </c>
      <c r="R6196" s="168">
        <v>0</v>
      </c>
      <c r="S6196" s="168">
        <f t="shared" si="2731"/>
        <v>0</v>
      </c>
      <c r="T6196" s="168">
        <v>0</v>
      </c>
      <c r="U6196" s="168">
        <v>0</v>
      </c>
      <c r="V6196" s="168">
        <v>0</v>
      </c>
      <c r="W6196" s="168">
        <v>0</v>
      </c>
    </row>
    <row r="6197" spans="2:23" ht="46.5" thickTop="1" thickBot="1">
      <c r="B6197" s="164" t="s">
        <v>2050</v>
      </c>
      <c r="C6197" s="170" t="s">
        <v>2051</v>
      </c>
      <c r="D6197" s="168">
        <f t="shared" si="2727"/>
        <v>1932000</v>
      </c>
      <c r="E6197" s="168">
        <f t="shared" si="2728"/>
        <v>580000</v>
      </c>
      <c r="F6197" s="168">
        <f t="shared" si="2728"/>
        <v>550000</v>
      </c>
      <c r="G6197" s="168">
        <f t="shared" si="2728"/>
        <v>460000</v>
      </c>
      <c r="H6197" s="168">
        <f t="shared" si="2728"/>
        <v>342000</v>
      </c>
      <c r="I6197" s="168">
        <f t="shared" si="2729"/>
        <v>1932000</v>
      </c>
      <c r="J6197" s="168">
        <f>SUM(J6198,J6201)</f>
        <v>580000</v>
      </c>
      <c r="K6197" s="168">
        <f>SUM(K6198,K6201)</f>
        <v>550000</v>
      </c>
      <c r="L6197" s="168">
        <f>SUM(L6198,L6201)</f>
        <v>460000</v>
      </c>
      <c r="M6197" s="168">
        <f>SUM(M6198,M6201)</f>
        <v>342000</v>
      </c>
      <c r="N6197" s="168">
        <f t="shared" si="2730"/>
        <v>0</v>
      </c>
      <c r="O6197" s="168">
        <f>SUM(O6198,O6201)</f>
        <v>0</v>
      </c>
      <c r="P6197" s="168">
        <f>SUM(P6198,P6201)</f>
        <v>0</v>
      </c>
      <c r="Q6197" s="168">
        <f>SUM(Q6198,Q6201)</f>
        <v>0</v>
      </c>
      <c r="R6197" s="168">
        <f>SUM(R6198,R6201)</f>
        <v>0</v>
      </c>
      <c r="S6197" s="168">
        <f t="shared" si="2731"/>
        <v>0</v>
      </c>
      <c r="T6197" s="168">
        <f>SUM(T6198,T6201)</f>
        <v>0</v>
      </c>
      <c r="U6197" s="168">
        <f>SUM(U6198,U6201)</f>
        <v>0</v>
      </c>
      <c r="V6197" s="168">
        <f>SUM(V6198,V6201)</f>
        <v>0</v>
      </c>
      <c r="W6197" s="168">
        <f>SUM(W6198,W6201)</f>
        <v>0</v>
      </c>
    </row>
    <row r="6198" spans="2:23" ht="16.5" thickTop="1" thickBot="1">
      <c r="B6198" s="164" t="s">
        <v>124</v>
      </c>
      <c r="C6198" s="171" t="s">
        <v>96</v>
      </c>
      <c r="D6198" s="168">
        <f t="shared" si="2727"/>
        <v>1922000</v>
      </c>
      <c r="E6198" s="168">
        <f t="shared" si="2728"/>
        <v>570000</v>
      </c>
      <c r="F6198" s="168">
        <f t="shared" si="2728"/>
        <v>550000</v>
      </c>
      <c r="G6198" s="168">
        <f t="shared" si="2728"/>
        <v>460000</v>
      </c>
      <c r="H6198" s="168">
        <f t="shared" si="2728"/>
        <v>342000</v>
      </c>
      <c r="I6198" s="168">
        <f t="shared" si="2729"/>
        <v>1922000</v>
      </c>
      <c r="J6198" s="168">
        <f t="shared" ref="J6198:M6199" si="2765">SUM(J6199)</f>
        <v>570000</v>
      </c>
      <c r="K6198" s="168">
        <f t="shared" si="2765"/>
        <v>550000</v>
      </c>
      <c r="L6198" s="168">
        <f t="shared" si="2765"/>
        <v>460000</v>
      </c>
      <c r="M6198" s="168">
        <f t="shared" si="2765"/>
        <v>342000</v>
      </c>
      <c r="N6198" s="168">
        <f t="shared" si="2730"/>
        <v>0</v>
      </c>
      <c r="O6198" s="168">
        <f t="shared" ref="O6198:R6199" si="2766">SUM(O6199)</f>
        <v>0</v>
      </c>
      <c r="P6198" s="168">
        <f t="shared" si="2766"/>
        <v>0</v>
      </c>
      <c r="Q6198" s="168">
        <f t="shared" si="2766"/>
        <v>0</v>
      </c>
      <c r="R6198" s="168">
        <f t="shared" si="2766"/>
        <v>0</v>
      </c>
      <c r="S6198" s="168">
        <f t="shared" si="2731"/>
        <v>0</v>
      </c>
      <c r="T6198" s="168">
        <f t="shared" ref="T6198:W6199" si="2767">SUM(T6199)</f>
        <v>0</v>
      </c>
      <c r="U6198" s="168">
        <f t="shared" si="2767"/>
        <v>0</v>
      </c>
      <c r="V6198" s="168">
        <f t="shared" si="2767"/>
        <v>0</v>
      </c>
      <c r="W6198" s="168">
        <f t="shared" si="2767"/>
        <v>0</v>
      </c>
    </row>
    <row r="6199" spans="2:23" ht="16.5" thickTop="1" thickBot="1">
      <c r="B6199" s="164" t="s">
        <v>124</v>
      </c>
      <c r="C6199" s="172" t="s">
        <v>100</v>
      </c>
      <c r="D6199" s="168">
        <f t="shared" si="2727"/>
        <v>1922000</v>
      </c>
      <c r="E6199" s="168">
        <f t="shared" si="2728"/>
        <v>570000</v>
      </c>
      <c r="F6199" s="168">
        <f t="shared" si="2728"/>
        <v>550000</v>
      </c>
      <c r="G6199" s="168">
        <f t="shared" si="2728"/>
        <v>460000</v>
      </c>
      <c r="H6199" s="168">
        <f t="shared" si="2728"/>
        <v>342000</v>
      </c>
      <c r="I6199" s="168">
        <f t="shared" si="2729"/>
        <v>1922000</v>
      </c>
      <c r="J6199" s="168">
        <f t="shared" si="2765"/>
        <v>570000</v>
      </c>
      <c r="K6199" s="168">
        <f t="shared" si="2765"/>
        <v>550000</v>
      </c>
      <c r="L6199" s="168">
        <f t="shared" si="2765"/>
        <v>460000</v>
      </c>
      <c r="M6199" s="168">
        <f t="shared" si="2765"/>
        <v>342000</v>
      </c>
      <c r="N6199" s="168">
        <f t="shared" si="2730"/>
        <v>0</v>
      </c>
      <c r="O6199" s="168">
        <f t="shared" si="2766"/>
        <v>0</v>
      </c>
      <c r="P6199" s="168">
        <f t="shared" si="2766"/>
        <v>0</v>
      </c>
      <c r="Q6199" s="168">
        <f t="shared" si="2766"/>
        <v>0</v>
      </c>
      <c r="R6199" s="168">
        <f t="shared" si="2766"/>
        <v>0</v>
      </c>
      <c r="S6199" s="168">
        <f t="shared" si="2731"/>
        <v>0</v>
      </c>
      <c r="T6199" s="168">
        <f t="shared" si="2767"/>
        <v>0</v>
      </c>
      <c r="U6199" s="168">
        <f t="shared" si="2767"/>
        <v>0</v>
      </c>
      <c r="V6199" s="168">
        <f t="shared" si="2767"/>
        <v>0</v>
      </c>
      <c r="W6199" s="168">
        <f t="shared" si="2767"/>
        <v>0</v>
      </c>
    </row>
    <row r="6200" spans="2:23" ht="16.5" thickTop="1" thickBot="1">
      <c r="B6200" s="164" t="s">
        <v>124</v>
      </c>
      <c r="C6200" s="173" t="s">
        <v>136</v>
      </c>
      <c r="D6200" s="168">
        <f t="shared" si="2727"/>
        <v>1922000</v>
      </c>
      <c r="E6200" s="168">
        <f t="shared" si="2728"/>
        <v>570000</v>
      </c>
      <c r="F6200" s="168">
        <f t="shared" si="2728"/>
        <v>550000</v>
      </c>
      <c r="G6200" s="168">
        <f t="shared" si="2728"/>
        <v>460000</v>
      </c>
      <c r="H6200" s="168">
        <f t="shared" si="2728"/>
        <v>342000</v>
      </c>
      <c r="I6200" s="168">
        <f t="shared" si="2729"/>
        <v>1922000</v>
      </c>
      <c r="J6200" s="168">
        <v>570000</v>
      </c>
      <c r="K6200" s="168">
        <v>550000</v>
      </c>
      <c r="L6200" s="168">
        <v>460000</v>
      </c>
      <c r="M6200" s="168">
        <v>342000</v>
      </c>
      <c r="N6200" s="168">
        <f t="shared" si="2730"/>
        <v>0</v>
      </c>
      <c r="O6200" s="168">
        <v>0</v>
      </c>
      <c r="P6200" s="168">
        <v>0</v>
      </c>
      <c r="Q6200" s="168">
        <v>0</v>
      </c>
      <c r="R6200" s="168">
        <v>0</v>
      </c>
      <c r="S6200" s="168">
        <f t="shared" si="2731"/>
        <v>0</v>
      </c>
      <c r="T6200" s="168">
        <v>0</v>
      </c>
      <c r="U6200" s="168">
        <v>0</v>
      </c>
      <c r="V6200" s="168">
        <v>0</v>
      </c>
      <c r="W6200" s="168">
        <v>0</v>
      </c>
    </row>
    <row r="6201" spans="2:23" ht="16.5" thickTop="1" thickBot="1">
      <c r="B6201" s="164" t="s">
        <v>124</v>
      </c>
      <c r="C6201" s="171" t="s">
        <v>121</v>
      </c>
      <c r="D6201" s="168">
        <f t="shared" si="2727"/>
        <v>10000</v>
      </c>
      <c r="E6201" s="168">
        <f t="shared" si="2728"/>
        <v>10000</v>
      </c>
      <c r="F6201" s="168">
        <f t="shared" si="2728"/>
        <v>0</v>
      </c>
      <c r="G6201" s="168">
        <f t="shared" si="2728"/>
        <v>0</v>
      </c>
      <c r="H6201" s="168">
        <f t="shared" si="2728"/>
        <v>0</v>
      </c>
      <c r="I6201" s="168">
        <f t="shared" si="2729"/>
        <v>10000</v>
      </c>
      <c r="J6201" s="168">
        <v>10000</v>
      </c>
      <c r="K6201" s="168">
        <v>0</v>
      </c>
      <c r="L6201" s="168">
        <v>0</v>
      </c>
      <c r="M6201" s="168">
        <v>0</v>
      </c>
      <c r="N6201" s="168">
        <f t="shared" si="2730"/>
        <v>0</v>
      </c>
      <c r="O6201" s="168">
        <v>0</v>
      </c>
      <c r="P6201" s="168">
        <v>0</v>
      </c>
      <c r="Q6201" s="168">
        <v>0</v>
      </c>
      <c r="R6201" s="168">
        <v>0</v>
      </c>
      <c r="S6201" s="168">
        <f t="shared" si="2731"/>
        <v>0</v>
      </c>
      <c r="T6201" s="168">
        <v>0</v>
      </c>
      <c r="U6201" s="168">
        <v>0</v>
      </c>
      <c r="V6201" s="168">
        <v>0</v>
      </c>
      <c r="W6201" s="168">
        <v>0</v>
      </c>
    </row>
    <row r="6202" spans="2:23" ht="31.5" thickTop="1" thickBot="1">
      <c r="B6202" s="164" t="s">
        <v>2052</v>
      </c>
      <c r="C6202" s="170" t="s">
        <v>2053</v>
      </c>
      <c r="D6202" s="168">
        <f t="shared" si="2727"/>
        <v>236000</v>
      </c>
      <c r="E6202" s="168">
        <f t="shared" si="2728"/>
        <v>61000</v>
      </c>
      <c r="F6202" s="168">
        <f t="shared" si="2728"/>
        <v>61000</v>
      </c>
      <c r="G6202" s="168">
        <f t="shared" si="2728"/>
        <v>61000</v>
      </c>
      <c r="H6202" s="168">
        <f t="shared" si="2728"/>
        <v>53000</v>
      </c>
      <c r="I6202" s="168">
        <f t="shared" si="2729"/>
        <v>236000</v>
      </c>
      <c r="J6202" s="168">
        <f t="shared" ref="J6202:M6204" si="2768">SUM(J6203)</f>
        <v>61000</v>
      </c>
      <c r="K6202" s="168">
        <f t="shared" si="2768"/>
        <v>61000</v>
      </c>
      <c r="L6202" s="168">
        <f t="shared" si="2768"/>
        <v>61000</v>
      </c>
      <c r="M6202" s="168">
        <f t="shared" si="2768"/>
        <v>53000</v>
      </c>
      <c r="N6202" s="168">
        <f t="shared" si="2730"/>
        <v>0</v>
      </c>
      <c r="O6202" s="168">
        <f t="shared" ref="O6202:R6204" si="2769">SUM(O6203)</f>
        <v>0</v>
      </c>
      <c r="P6202" s="168">
        <f t="shared" si="2769"/>
        <v>0</v>
      </c>
      <c r="Q6202" s="168">
        <f t="shared" si="2769"/>
        <v>0</v>
      </c>
      <c r="R6202" s="168">
        <f t="shared" si="2769"/>
        <v>0</v>
      </c>
      <c r="S6202" s="168">
        <f t="shared" si="2731"/>
        <v>0</v>
      </c>
      <c r="T6202" s="168">
        <f t="shared" ref="T6202:W6204" si="2770">SUM(T6203)</f>
        <v>0</v>
      </c>
      <c r="U6202" s="168">
        <f t="shared" si="2770"/>
        <v>0</v>
      </c>
      <c r="V6202" s="168">
        <f t="shared" si="2770"/>
        <v>0</v>
      </c>
      <c r="W6202" s="168">
        <f t="shared" si="2770"/>
        <v>0</v>
      </c>
    </row>
    <row r="6203" spans="2:23" ht="16.5" thickTop="1" thickBot="1">
      <c r="B6203" s="164" t="s">
        <v>124</v>
      </c>
      <c r="C6203" s="171" t="s">
        <v>96</v>
      </c>
      <c r="D6203" s="168">
        <f t="shared" si="2727"/>
        <v>236000</v>
      </c>
      <c r="E6203" s="168">
        <f t="shared" si="2728"/>
        <v>61000</v>
      </c>
      <c r="F6203" s="168">
        <f t="shared" si="2728"/>
        <v>61000</v>
      </c>
      <c r="G6203" s="168">
        <f t="shared" si="2728"/>
        <v>61000</v>
      </c>
      <c r="H6203" s="168">
        <f t="shared" si="2728"/>
        <v>53000</v>
      </c>
      <c r="I6203" s="168">
        <f t="shared" si="2729"/>
        <v>236000</v>
      </c>
      <c r="J6203" s="168">
        <f t="shared" si="2768"/>
        <v>61000</v>
      </c>
      <c r="K6203" s="168">
        <f t="shared" si="2768"/>
        <v>61000</v>
      </c>
      <c r="L6203" s="168">
        <f t="shared" si="2768"/>
        <v>61000</v>
      </c>
      <c r="M6203" s="168">
        <f t="shared" si="2768"/>
        <v>53000</v>
      </c>
      <c r="N6203" s="168">
        <f t="shared" si="2730"/>
        <v>0</v>
      </c>
      <c r="O6203" s="168">
        <f t="shared" si="2769"/>
        <v>0</v>
      </c>
      <c r="P6203" s="168">
        <f t="shared" si="2769"/>
        <v>0</v>
      </c>
      <c r="Q6203" s="168">
        <f t="shared" si="2769"/>
        <v>0</v>
      </c>
      <c r="R6203" s="168">
        <f t="shared" si="2769"/>
        <v>0</v>
      </c>
      <c r="S6203" s="168">
        <f t="shared" si="2731"/>
        <v>0</v>
      </c>
      <c r="T6203" s="168">
        <f t="shared" si="2770"/>
        <v>0</v>
      </c>
      <c r="U6203" s="168">
        <f t="shared" si="2770"/>
        <v>0</v>
      </c>
      <c r="V6203" s="168">
        <f t="shared" si="2770"/>
        <v>0</v>
      </c>
      <c r="W6203" s="168">
        <f t="shared" si="2770"/>
        <v>0</v>
      </c>
    </row>
    <row r="6204" spans="2:23" ht="16.5" thickTop="1" thickBot="1">
      <c r="B6204" s="164" t="s">
        <v>124</v>
      </c>
      <c r="C6204" s="172" t="s">
        <v>100</v>
      </c>
      <c r="D6204" s="168">
        <f t="shared" si="2727"/>
        <v>236000</v>
      </c>
      <c r="E6204" s="168">
        <f t="shared" si="2728"/>
        <v>61000</v>
      </c>
      <c r="F6204" s="168">
        <f t="shared" si="2728"/>
        <v>61000</v>
      </c>
      <c r="G6204" s="168">
        <f t="shared" si="2728"/>
        <v>61000</v>
      </c>
      <c r="H6204" s="168">
        <f t="shared" si="2728"/>
        <v>53000</v>
      </c>
      <c r="I6204" s="168">
        <f t="shared" si="2729"/>
        <v>236000</v>
      </c>
      <c r="J6204" s="168">
        <f t="shared" si="2768"/>
        <v>61000</v>
      </c>
      <c r="K6204" s="168">
        <f t="shared" si="2768"/>
        <v>61000</v>
      </c>
      <c r="L6204" s="168">
        <f t="shared" si="2768"/>
        <v>61000</v>
      </c>
      <c r="M6204" s="168">
        <f t="shared" si="2768"/>
        <v>53000</v>
      </c>
      <c r="N6204" s="168">
        <f t="shared" si="2730"/>
        <v>0</v>
      </c>
      <c r="O6204" s="168">
        <f t="shared" si="2769"/>
        <v>0</v>
      </c>
      <c r="P6204" s="168">
        <f t="shared" si="2769"/>
        <v>0</v>
      </c>
      <c r="Q6204" s="168">
        <f t="shared" si="2769"/>
        <v>0</v>
      </c>
      <c r="R6204" s="168">
        <f t="shared" si="2769"/>
        <v>0</v>
      </c>
      <c r="S6204" s="168">
        <f t="shared" si="2731"/>
        <v>0</v>
      </c>
      <c r="T6204" s="168">
        <f t="shared" si="2770"/>
        <v>0</v>
      </c>
      <c r="U6204" s="168">
        <f t="shared" si="2770"/>
        <v>0</v>
      </c>
      <c r="V6204" s="168">
        <f t="shared" si="2770"/>
        <v>0</v>
      </c>
      <c r="W6204" s="168">
        <f t="shared" si="2770"/>
        <v>0</v>
      </c>
    </row>
    <row r="6205" spans="2:23" ht="16.5" thickTop="1" thickBot="1">
      <c r="B6205" s="164" t="s">
        <v>124</v>
      </c>
      <c r="C6205" s="173" t="s">
        <v>136</v>
      </c>
      <c r="D6205" s="168">
        <f t="shared" si="2727"/>
        <v>236000</v>
      </c>
      <c r="E6205" s="168">
        <f t="shared" si="2728"/>
        <v>61000</v>
      </c>
      <c r="F6205" s="168">
        <f t="shared" si="2728"/>
        <v>61000</v>
      </c>
      <c r="G6205" s="168">
        <f t="shared" si="2728"/>
        <v>61000</v>
      </c>
      <c r="H6205" s="168">
        <f t="shared" si="2728"/>
        <v>53000</v>
      </c>
      <c r="I6205" s="168">
        <f t="shared" si="2729"/>
        <v>236000</v>
      </c>
      <c r="J6205" s="168">
        <v>61000</v>
      </c>
      <c r="K6205" s="168">
        <v>61000</v>
      </c>
      <c r="L6205" s="168">
        <v>61000</v>
      </c>
      <c r="M6205" s="168">
        <v>53000</v>
      </c>
      <c r="N6205" s="168">
        <f t="shared" si="2730"/>
        <v>0</v>
      </c>
      <c r="O6205" s="168">
        <v>0</v>
      </c>
      <c r="P6205" s="168">
        <v>0</v>
      </c>
      <c r="Q6205" s="168">
        <v>0</v>
      </c>
      <c r="R6205" s="168">
        <v>0</v>
      </c>
      <c r="S6205" s="168">
        <f t="shared" si="2731"/>
        <v>0</v>
      </c>
      <c r="T6205" s="168">
        <v>0</v>
      </c>
      <c r="U6205" s="168">
        <v>0</v>
      </c>
      <c r="V6205" s="168">
        <v>0</v>
      </c>
      <c r="W6205" s="168">
        <v>0</v>
      </c>
    </row>
    <row r="6206" spans="2:23" ht="16.5" thickTop="1" thickBot="1">
      <c r="B6206" s="164" t="s">
        <v>2054</v>
      </c>
      <c r="C6206" s="170" t="s">
        <v>2055</v>
      </c>
      <c r="D6206" s="168">
        <f t="shared" si="2727"/>
        <v>360000</v>
      </c>
      <c r="E6206" s="168">
        <f t="shared" si="2728"/>
        <v>105000</v>
      </c>
      <c r="F6206" s="168">
        <f t="shared" si="2728"/>
        <v>85000</v>
      </c>
      <c r="G6206" s="168">
        <f t="shared" si="2728"/>
        <v>85000</v>
      </c>
      <c r="H6206" s="168">
        <f t="shared" si="2728"/>
        <v>85000</v>
      </c>
      <c r="I6206" s="168">
        <f t="shared" si="2729"/>
        <v>360000</v>
      </c>
      <c r="J6206" s="168">
        <f>SUM(J6207,J6210)</f>
        <v>105000</v>
      </c>
      <c r="K6206" s="168">
        <f>SUM(K6207,K6210)</f>
        <v>85000</v>
      </c>
      <c r="L6206" s="168">
        <f>SUM(L6207,L6210)</f>
        <v>85000</v>
      </c>
      <c r="M6206" s="168">
        <f>SUM(M6207,M6210)</f>
        <v>85000</v>
      </c>
      <c r="N6206" s="168">
        <f t="shared" si="2730"/>
        <v>0</v>
      </c>
      <c r="O6206" s="168">
        <f>SUM(O6207,O6210)</f>
        <v>0</v>
      </c>
      <c r="P6206" s="168">
        <f>SUM(P6207,P6210)</f>
        <v>0</v>
      </c>
      <c r="Q6206" s="168">
        <f>SUM(Q6207,Q6210)</f>
        <v>0</v>
      </c>
      <c r="R6206" s="168">
        <f>SUM(R6207,R6210)</f>
        <v>0</v>
      </c>
      <c r="S6206" s="168">
        <f t="shared" si="2731"/>
        <v>0</v>
      </c>
      <c r="T6206" s="168">
        <f>SUM(T6207,T6210)</f>
        <v>0</v>
      </c>
      <c r="U6206" s="168">
        <f>SUM(U6207,U6210)</f>
        <v>0</v>
      </c>
      <c r="V6206" s="168">
        <f>SUM(V6207,V6210)</f>
        <v>0</v>
      </c>
      <c r="W6206" s="168">
        <f>SUM(W6207,W6210)</f>
        <v>0</v>
      </c>
    </row>
    <row r="6207" spans="2:23" ht="16.5" thickTop="1" thickBot="1">
      <c r="B6207" s="164" t="s">
        <v>124</v>
      </c>
      <c r="C6207" s="171" t="s">
        <v>96</v>
      </c>
      <c r="D6207" s="168">
        <f t="shared" si="2727"/>
        <v>340000</v>
      </c>
      <c r="E6207" s="168">
        <f t="shared" si="2728"/>
        <v>85000</v>
      </c>
      <c r="F6207" s="168">
        <f t="shared" si="2728"/>
        <v>85000</v>
      </c>
      <c r="G6207" s="168">
        <f t="shared" si="2728"/>
        <v>85000</v>
      </c>
      <c r="H6207" s="168">
        <f t="shared" si="2728"/>
        <v>85000</v>
      </c>
      <c r="I6207" s="168">
        <f t="shared" si="2729"/>
        <v>340000</v>
      </c>
      <c r="J6207" s="168">
        <f t="shared" ref="J6207:M6208" si="2771">SUM(J6208)</f>
        <v>85000</v>
      </c>
      <c r="K6207" s="168">
        <f t="shared" si="2771"/>
        <v>85000</v>
      </c>
      <c r="L6207" s="168">
        <f t="shared" si="2771"/>
        <v>85000</v>
      </c>
      <c r="M6207" s="168">
        <f t="shared" si="2771"/>
        <v>85000</v>
      </c>
      <c r="N6207" s="168">
        <f t="shared" si="2730"/>
        <v>0</v>
      </c>
      <c r="O6207" s="168">
        <f t="shared" ref="O6207:R6208" si="2772">SUM(O6208)</f>
        <v>0</v>
      </c>
      <c r="P6207" s="168">
        <f t="shared" si="2772"/>
        <v>0</v>
      </c>
      <c r="Q6207" s="168">
        <f t="shared" si="2772"/>
        <v>0</v>
      </c>
      <c r="R6207" s="168">
        <f t="shared" si="2772"/>
        <v>0</v>
      </c>
      <c r="S6207" s="168">
        <f t="shared" si="2731"/>
        <v>0</v>
      </c>
      <c r="T6207" s="168">
        <f t="shared" ref="T6207:W6208" si="2773">SUM(T6208)</f>
        <v>0</v>
      </c>
      <c r="U6207" s="168">
        <f t="shared" si="2773"/>
        <v>0</v>
      </c>
      <c r="V6207" s="168">
        <f t="shared" si="2773"/>
        <v>0</v>
      </c>
      <c r="W6207" s="168">
        <f t="shared" si="2773"/>
        <v>0</v>
      </c>
    </row>
    <row r="6208" spans="2:23" ht="16.5" thickTop="1" thickBot="1">
      <c r="B6208" s="164" t="s">
        <v>124</v>
      </c>
      <c r="C6208" s="172" t="s">
        <v>100</v>
      </c>
      <c r="D6208" s="168">
        <f t="shared" si="2727"/>
        <v>340000</v>
      </c>
      <c r="E6208" s="168">
        <f t="shared" si="2728"/>
        <v>85000</v>
      </c>
      <c r="F6208" s="168">
        <f t="shared" si="2728"/>
        <v>85000</v>
      </c>
      <c r="G6208" s="168">
        <f t="shared" si="2728"/>
        <v>85000</v>
      </c>
      <c r="H6208" s="168">
        <f t="shared" si="2728"/>
        <v>85000</v>
      </c>
      <c r="I6208" s="168">
        <f t="shared" si="2729"/>
        <v>340000</v>
      </c>
      <c r="J6208" s="168">
        <f t="shared" si="2771"/>
        <v>85000</v>
      </c>
      <c r="K6208" s="168">
        <f t="shared" si="2771"/>
        <v>85000</v>
      </c>
      <c r="L6208" s="168">
        <f t="shared" si="2771"/>
        <v>85000</v>
      </c>
      <c r="M6208" s="168">
        <f t="shared" si="2771"/>
        <v>85000</v>
      </c>
      <c r="N6208" s="168">
        <f t="shared" si="2730"/>
        <v>0</v>
      </c>
      <c r="O6208" s="168">
        <f t="shared" si="2772"/>
        <v>0</v>
      </c>
      <c r="P6208" s="168">
        <f t="shared" si="2772"/>
        <v>0</v>
      </c>
      <c r="Q6208" s="168">
        <f t="shared" si="2772"/>
        <v>0</v>
      </c>
      <c r="R6208" s="168">
        <f t="shared" si="2772"/>
        <v>0</v>
      </c>
      <c r="S6208" s="168">
        <f t="shared" si="2731"/>
        <v>0</v>
      </c>
      <c r="T6208" s="168">
        <f t="shared" si="2773"/>
        <v>0</v>
      </c>
      <c r="U6208" s="168">
        <f t="shared" si="2773"/>
        <v>0</v>
      </c>
      <c r="V6208" s="168">
        <f t="shared" si="2773"/>
        <v>0</v>
      </c>
      <c r="W6208" s="168">
        <f t="shared" si="2773"/>
        <v>0</v>
      </c>
    </row>
    <row r="6209" spans="2:23" ht="16.5" thickTop="1" thickBot="1">
      <c r="B6209" s="164" t="s">
        <v>124</v>
      </c>
      <c r="C6209" s="173" t="s">
        <v>136</v>
      </c>
      <c r="D6209" s="168">
        <f t="shared" si="2727"/>
        <v>340000</v>
      </c>
      <c r="E6209" s="168">
        <f t="shared" si="2728"/>
        <v>85000</v>
      </c>
      <c r="F6209" s="168">
        <f t="shared" si="2728"/>
        <v>85000</v>
      </c>
      <c r="G6209" s="168">
        <f t="shared" si="2728"/>
        <v>85000</v>
      </c>
      <c r="H6209" s="168">
        <f t="shared" si="2728"/>
        <v>85000</v>
      </c>
      <c r="I6209" s="168">
        <f t="shared" si="2729"/>
        <v>340000</v>
      </c>
      <c r="J6209" s="168">
        <v>85000</v>
      </c>
      <c r="K6209" s="168">
        <v>85000</v>
      </c>
      <c r="L6209" s="168">
        <v>85000</v>
      </c>
      <c r="M6209" s="168">
        <v>85000</v>
      </c>
      <c r="N6209" s="168">
        <f t="shared" si="2730"/>
        <v>0</v>
      </c>
      <c r="O6209" s="168">
        <v>0</v>
      </c>
      <c r="P6209" s="168">
        <v>0</v>
      </c>
      <c r="Q6209" s="168">
        <v>0</v>
      </c>
      <c r="R6209" s="168">
        <v>0</v>
      </c>
      <c r="S6209" s="168">
        <f t="shared" si="2731"/>
        <v>0</v>
      </c>
      <c r="T6209" s="168">
        <v>0</v>
      </c>
      <c r="U6209" s="168">
        <v>0</v>
      </c>
      <c r="V6209" s="168">
        <v>0</v>
      </c>
      <c r="W6209" s="168">
        <v>0</v>
      </c>
    </row>
    <row r="6210" spans="2:23" ht="16.5" thickTop="1" thickBot="1">
      <c r="B6210" s="164" t="s">
        <v>124</v>
      </c>
      <c r="C6210" s="171" t="s">
        <v>121</v>
      </c>
      <c r="D6210" s="168">
        <f t="shared" si="2727"/>
        <v>20000</v>
      </c>
      <c r="E6210" s="168">
        <f t="shared" si="2728"/>
        <v>20000</v>
      </c>
      <c r="F6210" s="168">
        <f t="shared" si="2728"/>
        <v>0</v>
      </c>
      <c r="G6210" s="168">
        <f t="shared" si="2728"/>
        <v>0</v>
      </c>
      <c r="H6210" s="168">
        <f t="shared" si="2728"/>
        <v>0</v>
      </c>
      <c r="I6210" s="168">
        <f t="shared" si="2729"/>
        <v>20000</v>
      </c>
      <c r="J6210" s="168">
        <v>20000</v>
      </c>
      <c r="K6210" s="168">
        <v>0</v>
      </c>
      <c r="L6210" s="168">
        <v>0</v>
      </c>
      <c r="M6210" s="168">
        <v>0</v>
      </c>
      <c r="N6210" s="168">
        <f t="shared" si="2730"/>
        <v>0</v>
      </c>
      <c r="O6210" s="168">
        <v>0</v>
      </c>
      <c r="P6210" s="168">
        <v>0</v>
      </c>
      <c r="Q6210" s="168">
        <v>0</v>
      </c>
      <c r="R6210" s="168">
        <v>0</v>
      </c>
      <c r="S6210" s="168">
        <f t="shared" si="2731"/>
        <v>0</v>
      </c>
      <c r="T6210" s="168">
        <v>0</v>
      </c>
      <c r="U6210" s="168">
        <v>0</v>
      </c>
      <c r="V6210" s="168">
        <v>0</v>
      </c>
      <c r="W6210" s="168">
        <v>0</v>
      </c>
    </row>
    <row r="6211" spans="2:23" ht="31.5" thickTop="1" thickBot="1">
      <c r="B6211" s="164" t="s">
        <v>2056</v>
      </c>
      <c r="C6211" s="170" t="s">
        <v>2057</v>
      </c>
      <c r="D6211" s="168">
        <f t="shared" si="2727"/>
        <v>83000</v>
      </c>
      <c r="E6211" s="168">
        <f t="shared" si="2728"/>
        <v>20000</v>
      </c>
      <c r="F6211" s="168">
        <f t="shared" si="2728"/>
        <v>25000</v>
      </c>
      <c r="G6211" s="168">
        <f t="shared" si="2728"/>
        <v>15000</v>
      </c>
      <c r="H6211" s="168">
        <f t="shared" si="2728"/>
        <v>23000</v>
      </c>
      <c r="I6211" s="168">
        <f t="shared" si="2729"/>
        <v>83000</v>
      </c>
      <c r="J6211" s="168">
        <f t="shared" ref="J6211:M6213" si="2774">SUM(J6212)</f>
        <v>20000</v>
      </c>
      <c r="K6211" s="168">
        <f t="shared" si="2774"/>
        <v>25000</v>
      </c>
      <c r="L6211" s="168">
        <f t="shared" si="2774"/>
        <v>15000</v>
      </c>
      <c r="M6211" s="168">
        <f t="shared" si="2774"/>
        <v>23000</v>
      </c>
      <c r="N6211" s="168">
        <f t="shared" si="2730"/>
        <v>0</v>
      </c>
      <c r="O6211" s="168">
        <f t="shared" ref="O6211:R6213" si="2775">SUM(O6212)</f>
        <v>0</v>
      </c>
      <c r="P6211" s="168">
        <f t="shared" si="2775"/>
        <v>0</v>
      </c>
      <c r="Q6211" s="168">
        <f t="shared" si="2775"/>
        <v>0</v>
      </c>
      <c r="R6211" s="168">
        <f t="shared" si="2775"/>
        <v>0</v>
      </c>
      <c r="S6211" s="168">
        <f t="shared" si="2731"/>
        <v>0</v>
      </c>
      <c r="T6211" s="168">
        <f t="shared" ref="T6211:W6213" si="2776">SUM(T6212)</f>
        <v>0</v>
      </c>
      <c r="U6211" s="168">
        <f t="shared" si="2776"/>
        <v>0</v>
      </c>
      <c r="V6211" s="168">
        <f t="shared" si="2776"/>
        <v>0</v>
      </c>
      <c r="W6211" s="168">
        <f t="shared" si="2776"/>
        <v>0</v>
      </c>
    </row>
    <row r="6212" spans="2:23" ht="16.5" thickTop="1" thickBot="1">
      <c r="B6212" s="164" t="s">
        <v>124</v>
      </c>
      <c r="C6212" s="171" t="s">
        <v>96</v>
      </c>
      <c r="D6212" s="168">
        <f t="shared" si="2727"/>
        <v>83000</v>
      </c>
      <c r="E6212" s="168">
        <f t="shared" si="2728"/>
        <v>20000</v>
      </c>
      <c r="F6212" s="168">
        <f t="shared" si="2728"/>
        <v>25000</v>
      </c>
      <c r="G6212" s="168">
        <f t="shared" si="2728"/>
        <v>15000</v>
      </c>
      <c r="H6212" s="168">
        <f t="shared" si="2728"/>
        <v>23000</v>
      </c>
      <c r="I6212" s="168">
        <f t="shared" si="2729"/>
        <v>83000</v>
      </c>
      <c r="J6212" s="168">
        <f t="shared" si="2774"/>
        <v>20000</v>
      </c>
      <c r="K6212" s="168">
        <f t="shared" si="2774"/>
        <v>25000</v>
      </c>
      <c r="L6212" s="168">
        <f t="shared" si="2774"/>
        <v>15000</v>
      </c>
      <c r="M6212" s="168">
        <f t="shared" si="2774"/>
        <v>23000</v>
      </c>
      <c r="N6212" s="168">
        <f t="shared" si="2730"/>
        <v>0</v>
      </c>
      <c r="O6212" s="168">
        <f t="shared" si="2775"/>
        <v>0</v>
      </c>
      <c r="P6212" s="168">
        <f t="shared" si="2775"/>
        <v>0</v>
      </c>
      <c r="Q6212" s="168">
        <f t="shared" si="2775"/>
        <v>0</v>
      </c>
      <c r="R6212" s="168">
        <f t="shared" si="2775"/>
        <v>0</v>
      </c>
      <c r="S6212" s="168">
        <f t="shared" si="2731"/>
        <v>0</v>
      </c>
      <c r="T6212" s="168">
        <f t="shared" si="2776"/>
        <v>0</v>
      </c>
      <c r="U6212" s="168">
        <f t="shared" si="2776"/>
        <v>0</v>
      </c>
      <c r="V6212" s="168">
        <f t="shared" si="2776"/>
        <v>0</v>
      </c>
      <c r="W6212" s="168">
        <f t="shared" si="2776"/>
        <v>0</v>
      </c>
    </row>
    <row r="6213" spans="2:23" ht="16.5" thickTop="1" thickBot="1">
      <c r="B6213" s="164" t="s">
        <v>124</v>
      </c>
      <c r="C6213" s="172" t="s">
        <v>100</v>
      </c>
      <c r="D6213" s="168">
        <f t="shared" si="2727"/>
        <v>83000</v>
      </c>
      <c r="E6213" s="168">
        <f t="shared" si="2728"/>
        <v>20000</v>
      </c>
      <c r="F6213" s="168">
        <f t="shared" si="2728"/>
        <v>25000</v>
      </c>
      <c r="G6213" s="168">
        <f t="shared" si="2728"/>
        <v>15000</v>
      </c>
      <c r="H6213" s="168">
        <f t="shared" ref="H6213:H6276" si="2777">SUM(M6213,R6213,W6213)</f>
        <v>23000</v>
      </c>
      <c r="I6213" s="168">
        <f t="shared" si="2729"/>
        <v>83000</v>
      </c>
      <c r="J6213" s="168">
        <f t="shared" si="2774"/>
        <v>20000</v>
      </c>
      <c r="K6213" s="168">
        <f t="shared" si="2774"/>
        <v>25000</v>
      </c>
      <c r="L6213" s="168">
        <f t="shared" si="2774"/>
        <v>15000</v>
      </c>
      <c r="M6213" s="168">
        <f t="shared" si="2774"/>
        <v>23000</v>
      </c>
      <c r="N6213" s="168">
        <f t="shared" si="2730"/>
        <v>0</v>
      </c>
      <c r="O6213" s="168">
        <f t="shared" si="2775"/>
        <v>0</v>
      </c>
      <c r="P6213" s="168">
        <f t="shared" si="2775"/>
        <v>0</v>
      </c>
      <c r="Q6213" s="168">
        <f t="shared" si="2775"/>
        <v>0</v>
      </c>
      <c r="R6213" s="168">
        <f t="shared" si="2775"/>
        <v>0</v>
      </c>
      <c r="S6213" s="168">
        <f t="shared" si="2731"/>
        <v>0</v>
      </c>
      <c r="T6213" s="168">
        <f t="shared" si="2776"/>
        <v>0</v>
      </c>
      <c r="U6213" s="168">
        <f t="shared" si="2776"/>
        <v>0</v>
      </c>
      <c r="V6213" s="168">
        <f t="shared" si="2776"/>
        <v>0</v>
      </c>
      <c r="W6213" s="168">
        <f t="shared" si="2776"/>
        <v>0</v>
      </c>
    </row>
    <row r="6214" spans="2:23" ht="16.5" thickTop="1" thickBot="1">
      <c r="B6214" s="164" t="s">
        <v>124</v>
      </c>
      <c r="C6214" s="173" t="s">
        <v>136</v>
      </c>
      <c r="D6214" s="168">
        <f t="shared" ref="D6214:D6277" si="2778">SUM(E6214:H6214)</f>
        <v>83000</v>
      </c>
      <c r="E6214" s="168">
        <f t="shared" ref="E6214:H6277" si="2779">SUM(J6214,O6214,T6214)</f>
        <v>20000</v>
      </c>
      <c r="F6214" s="168">
        <f t="shared" si="2779"/>
        <v>25000</v>
      </c>
      <c r="G6214" s="168">
        <f t="shared" si="2779"/>
        <v>15000</v>
      </c>
      <c r="H6214" s="168">
        <f t="shared" si="2777"/>
        <v>23000</v>
      </c>
      <c r="I6214" s="168">
        <f t="shared" ref="I6214:I6277" si="2780">SUM(J6214:M6214)</f>
        <v>83000</v>
      </c>
      <c r="J6214" s="168">
        <v>20000</v>
      </c>
      <c r="K6214" s="168">
        <v>25000</v>
      </c>
      <c r="L6214" s="168">
        <v>15000</v>
      </c>
      <c r="M6214" s="168">
        <v>23000</v>
      </c>
      <c r="N6214" s="168">
        <f t="shared" ref="N6214:N6277" si="2781">SUM(O6214:R6214)</f>
        <v>0</v>
      </c>
      <c r="O6214" s="168">
        <v>0</v>
      </c>
      <c r="P6214" s="168">
        <v>0</v>
      </c>
      <c r="Q6214" s="168">
        <v>0</v>
      </c>
      <c r="R6214" s="168">
        <v>0</v>
      </c>
      <c r="S6214" s="168">
        <f t="shared" ref="S6214:S6277" si="2782">SUM(T6214:W6214)</f>
        <v>0</v>
      </c>
      <c r="T6214" s="168">
        <v>0</v>
      </c>
      <c r="U6214" s="168">
        <v>0</v>
      </c>
      <c r="V6214" s="168">
        <v>0</v>
      </c>
      <c r="W6214" s="168">
        <v>0</v>
      </c>
    </row>
    <row r="6215" spans="2:23" ht="46.5" thickTop="1" thickBot="1">
      <c r="B6215" s="164" t="s">
        <v>2058</v>
      </c>
      <c r="C6215" s="170" t="s">
        <v>2059</v>
      </c>
      <c r="D6215" s="168">
        <f t="shared" si="2778"/>
        <v>290000</v>
      </c>
      <c r="E6215" s="168">
        <f t="shared" si="2779"/>
        <v>58000</v>
      </c>
      <c r="F6215" s="168">
        <f t="shared" si="2779"/>
        <v>78000</v>
      </c>
      <c r="G6215" s="168">
        <f t="shared" si="2779"/>
        <v>78000</v>
      </c>
      <c r="H6215" s="168">
        <f t="shared" si="2777"/>
        <v>76000</v>
      </c>
      <c r="I6215" s="168">
        <f t="shared" si="2780"/>
        <v>290000</v>
      </c>
      <c r="J6215" s="168">
        <f>SUM(J6216,J6219)</f>
        <v>58000</v>
      </c>
      <c r="K6215" s="168">
        <f>SUM(K6216,K6219)</f>
        <v>78000</v>
      </c>
      <c r="L6215" s="168">
        <f>SUM(L6216,L6219)</f>
        <v>78000</v>
      </c>
      <c r="M6215" s="168">
        <f>SUM(M6216,M6219)</f>
        <v>76000</v>
      </c>
      <c r="N6215" s="168">
        <f t="shared" si="2781"/>
        <v>0</v>
      </c>
      <c r="O6215" s="168">
        <f>SUM(O6216,O6219)</f>
        <v>0</v>
      </c>
      <c r="P6215" s="168">
        <f>SUM(P6216,P6219)</f>
        <v>0</v>
      </c>
      <c r="Q6215" s="168">
        <f>SUM(Q6216,Q6219)</f>
        <v>0</v>
      </c>
      <c r="R6215" s="168">
        <f>SUM(R6216,R6219)</f>
        <v>0</v>
      </c>
      <c r="S6215" s="168">
        <f t="shared" si="2782"/>
        <v>0</v>
      </c>
      <c r="T6215" s="168">
        <f>SUM(T6216,T6219)</f>
        <v>0</v>
      </c>
      <c r="U6215" s="168">
        <f>SUM(U6216,U6219)</f>
        <v>0</v>
      </c>
      <c r="V6215" s="168">
        <f>SUM(V6216,V6219)</f>
        <v>0</v>
      </c>
      <c r="W6215" s="168">
        <f>SUM(W6216,W6219)</f>
        <v>0</v>
      </c>
    </row>
    <row r="6216" spans="2:23" ht="16.5" thickTop="1" thickBot="1">
      <c r="B6216" s="164" t="s">
        <v>124</v>
      </c>
      <c r="C6216" s="171" t="s">
        <v>96</v>
      </c>
      <c r="D6216" s="168">
        <f t="shared" si="2778"/>
        <v>230000</v>
      </c>
      <c r="E6216" s="168">
        <f t="shared" si="2779"/>
        <v>58000</v>
      </c>
      <c r="F6216" s="168">
        <f t="shared" si="2779"/>
        <v>58000</v>
      </c>
      <c r="G6216" s="168">
        <f t="shared" si="2779"/>
        <v>58000</v>
      </c>
      <c r="H6216" s="168">
        <f t="shared" si="2777"/>
        <v>56000</v>
      </c>
      <c r="I6216" s="168">
        <f t="shared" si="2780"/>
        <v>230000</v>
      </c>
      <c r="J6216" s="168">
        <f t="shared" ref="J6216:M6217" si="2783">SUM(J6217)</f>
        <v>58000</v>
      </c>
      <c r="K6216" s="168">
        <f t="shared" si="2783"/>
        <v>58000</v>
      </c>
      <c r="L6216" s="168">
        <f t="shared" si="2783"/>
        <v>58000</v>
      </c>
      <c r="M6216" s="168">
        <f t="shared" si="2783"/>
        <v>56000</v>
      </c>
      <c r="N6216" s="168">
        <f t="shared" si="2781"/>
        <v>0</v>
      </c>
      <c r="O6216" s="168">
        <f t="shared" ref="O6216:R6217" si="2784">SUM(O6217)</f>
        <v>0</v>
      </c>
      <c r="P6216" s="168">
        <f t="shared" si="2784"/>
        <v>0</v>
      </c>
      <c r="Q6216" s="168">
        <f t="shared" si="2784"/>
        <v>0</v>
      </c>
      <c r="R6216" s="168">
        <f t="shared" si="2784"/>
        <v>0</v>
      </c>
      <c r="S6216" s="168">
        <f t="shared" si="2782"/>
        <v>0</v>
      </c>
      <c r="T6216" s="168">
        <f t="shared" ref="T6216:W6217" si="2785">SUM(T6217)</f>
        <v>0</v>
      </c>
      <c r="U6216" s="168">
        <f t="shared" si="2785"/>
        <v>0</v>
      </c>
      <c r="V6216" s="168">
        <f t="shared" si="2785"/>
        <v>0</v>
      </c>
      <c r="W6216" s="168">
        <f t="shared" si="2785"/>
        <v>0</v>
      </c>
    </row>
    <row r="6217" spans="2:23" ht="16.5" thickTop="1" thickBot="1">
      <c r="B6217" s="164" t="s">
        <v>124</v>
      </c>
      <c r="C6217" s="172" t="s">
        <v>100</v>
      </c>
      <c r="D6217" s="168">
        <f t="shared" si="2778"/>
        <v>230000</v>
      </c>
      <c r="E6217" s="168">
        <f t="shared" si="2779"/>
        <v>58000</v>
      </c>
      <c r="F6217" s="168">
        <f t="shared" si="2779"/>
        <v>58000</v>
      </c>
      <c r="G6217" s="168">
        <f t="shared" si="2779"/>
        <v>58000</v>
      </c>
      <c r="H6217" s="168">
        <f t="shared" si="2777"/>
        <v>56000</v>
      </c>
      <c r="I6217" s="168">
        <f t="shared" si="2780"/>
        <v>230000</v>
      </c>
      <c r="J6217" s="168">
        <f t="shared" si="2783"/>
        <v>58000</v>
      </c>
      <c r="K6217" s="168">
        <f t="shared" si="2783"/>
        <v>58000</v>
      </c>
      <c r="L6217" s="168">
        <f t="shared" si="2783"/>
        <v>58000</v>
      </c>
      <c r="M6217" s="168">
        <f t="shared" si="2783"/>
        <v>56000</v>
      </c>
      <c r="N6217" s="168">
        <f t="shared" si="2781"/>
        <v>0</v>
      </c>
      <c r="O6217" s="168">
        <f t="shared" si="2784"/>
        <v>0</v>
      </c>
      <c r="P6217" s="168">
        <f t="shared" si="2784"/>
        <v>0</v>
      </c>
      <c r="Q6217" s="168">
        <f t="shared" si="2784"/>
        <v>0</v>
      </c>
      <c r="R6217" s="168">
        <f t="shared" si="2784"/>
        <v>0</v>
      </c>
      <c r="S6217" s="168">
        <f t="shared" si="2782"/>
        <v>0</v>
      </c>
      <c r="T6217" s="168">
        <f t="shared" si="2785"/>
        <v>0</v>
      </c>
      <c r="U6217" s="168">
        <f t="shared" si="2785"/>
        <v>0</v>
      </c>
      <c r="V6217" s="168">
        <f t="shared" si="2785"/>
        <v>0</v>
      </c>
      <c r="W6217" s="168">
        <f t="shared" si="2785"/>
        <v>0</v>
      </c>
    </row>
    <row r="6218" spans="2:23" ht="16.5" thickTop="1" thickBot="1">
      <c r="B6218" s="164" t="s">
        <v>124</v>
      </c>
      <c r="C6218" s="173" t="s">
        <v>136</v>
      </c>
      <c r="D6218" s="168">
        <f t="shared" si="2778"/>
        <v>230000</v>
      </c>
      <c r="E6218" s="168">
        <f t="shared" si="2779"/>
        <v>58000</v>
      </c>
      <c r="F6218" s="168">
        <f t="shared" si="2779"/>
        <v>58000</v>
      </c>
      <c r="G6218" s="168">
        <f t="shared" si="2779"/>
        <v>58000</v>
      </c>
      <c r="H6218" s="168">
        <f t="shared" si="2777"/>
        <v>56000</v>
      </c>
      <c r="I6218" s="168">
        <f t="shared" si="2780"/>
        <v>230000</v>
      </c>
      <c r="J6218" s="168">
        <v>58000</v>
      </c>
      <c r="K6218" s="168">
        <v>58000</v>
      </c>
      <c r="L6218" s="168">
        <v>58000</v>
      </c>
      <c r="M6218" s="168">
        <v>56000</v>
      </c>
      <c r="N6218" s="168">
        <f t="shared" si="2781"/>
        <v>0</v>
      </c>
      <c r="O6218" s="168">
        <v>0</v>
      </c>
      <c r="P6218" s="168">
        <v>0</v>
      </c>
      <c r="Q6218" s="168">
        <v>0</v>
      </c>
      <c r="R6218" s="168">
        <v>0</v>
      </c>
      <c r="S6218" s="168">
        <f t="shared" si="2782"/>
        <v>0</v>
      </c>
      <c r="T6218" s="168">
        <v>0</v>
      </c>
      <c r="U6218" s="168">
        <v>0</v>
      </c>
      <c r="V6218" s="168">
        <v>0</v>
      </c>
      <c r="W6218" s="168">
        <v>0</v>
      </c>
    </row>
    <row r="6219" spans="2:23" ht="16.5" thickTop="1" thickBot="1">
      <c r="B6219" s="164" t="s">
        <v>124</v>
      </c>
      <c r="C6219" s="171" t="s">
        <v>121</v>
      </c>
      <c r="D6219" s="168">
        <f t="shared" si="2778"/>
        <v>60000</v>
      </c>
      <c r="E6219" s="168">
        <f t="shared" si="2779"/>
        <v>0</v>
      </c>
      <c r="F6219" s="168">
        <f t="shared" si="2779"/>
        <v>20000</v>
      </c>
      <c r="G6219" s="168">
        <f t="shared" si="2779"/>
        <v>20000</v>
      </c>
      <c r="H6219" s="168">
        <f t="shared" si="2777"/>
        <v>20000</v>
      </c>
      <c r="I6219" s="168">
        <f t="shared" si="2780"/>
        <v>60000</v>
      </c>
      <c r="J6219" s="168">
        <v>0</v>
      </c>
      <c r="K6219" s="168">
        <v>20000</v>
      </c>
      <c r="L6219" s="168">
        <v>20000</v>
      </c>
      <c r="M6219" s="168">
        <v>20000</v>
      </c>
      <c r="N6219" s="168">
        <f t="shared" si="2781"/>
        <v>0</v>
      </c>
      <c r="O6219" s="168">
        <v>0</v>
      </c>
      <c r="P6219" s="168">
        <v>0</v>
      </c>
      <c r="Q6219" s="168">
        <v>0</v>
      </c>
      <c r="R6219" s="168">
        <v>0</v>
      </c>
      <c r="S6219" s="168">
        <f t="shared" si="2782"/>
        <v>0</v>
      </c>
      <c r="T6219" s="168">
        <v>0</v>
      </c>
      <c r="U6219" s="168">
        <v>0</v>
      </c>
      <c r="V6219" s="168">
        <v>0</v>
      </c>
      <c r="W6219" s="168">
        <v>0</v>
      </c>
    </row>
    <row r="6220" spans="2:23" ht="31.5" thickTop="1" thickBot="1">
      <c r="B6220" s="164" t="s">
        <v>2060</v>
      </c>
      <c r="C6220" s="170" t="s">
        <v>2061</v>
      </c>
      <c r="D6220" s="168">
        <f t="shared" si="2778"/>
        <v>560000</v>
      </c>
      <c r="E6220" s="168">
        <f t="shared" si="2779"/>
        <v>187000</v>
      </c>
      <c r="F6220" s="168">
        <f t="shared" si="2779"/>
        <v>187000</v>
      </c>
      <c r="G6220" s="168">
        <f t="shared" si="2779"/>
        <v>186000</v>
      </c>
      <c r="H6220" s="168">
        <f t="shared" si="2777"/>
        <v>0</v>
      </c>
      <c r="I6220" s="168">
        <f t="shared" si="2780"/>
        <v>560000</v>
      </c>
      <c r="J6220" s="168">
        <f t="shared" ref="J6220:M6222" si="2786">SUM(J6221)</f>
        <v>187000</v>
      </c>
      <c r="K6220" s="168">
        <f t="shared" si="2786"/>
        <v>187000</v>
      </c>
      <c r="L6220" s="168">
        <f t="shared" si="2786"/>
        <v>186000</v>
      </c>
      <c r="M6220" s="168">
        <f t="shared" si="2786"/>
        <v>0</v>
      </c>
      <c r="N6220" s="168">
        <f t="shared" si="2781"/>
        <v>0</v>
      </c>
      <c r="O6220" s="168">
        <f t="shared" ref="O6220:R6222" si="2787">SUM(O6221)</f>
        <v>0</v>
      </c>
      <c r="P6220" s="168">
        <f t="shared" si="2787"/>
        <v>0</v>
      </c>
      <c r="Q6220" s="168">
        <f t="shared" si="2787"/>
        <v>0</v>
      </c>
      <c r="R6220" s="168">
        <f t="shared" si="2787"/>
        <v>0</v>
      </c>
      <c r="S6220" s="168">
        <f t="shared" si="2782"/>
        <v>0</v>
      </c>
      <c r="T6220" s="168">
        <f t="shared" ref="T6220:W6222" si="2788">SUM(T6221)</f>
        <v>0</v>
      </c>
      <c r="U6220" s="168">
        <f t="shared" si="2788"/>
        <v>0</v>
      </c>
      <c r="V6220" s="168">
        <f t="shared" si="2788"/>
        <v>0</v>
      </c>
      <c r="W6220" s="168">
        <f t="shared" si="2788"/>
        <v>0</v>
      </c>
    </row>
    <row r="6221" spans="2:23" ht="16.5" thickTop="1" thickBot="1">
      <c r="B6221" s="164" t="s">
        <v>124</v>
      </c>
      <c r="C6221" s="171" t="s">
        <v>96</v>
      </c>
      <c r="D6221" s="168">
        <f t="shared" si="2778"/>
        <v>560000</v>
      </c>
      <c r="E6221" s="168">
        <f t="shared" si="2779"/>
        <v>187000</v>
      </c>
      <c r="F6221" s="168">
        <f t="shared" si="2779"/>
        <v>187000</v>
      </c>
      <c r="G6221" s="168">
        <f t="shared" si="2779"/>
        <v>186000</v>
      </c>
      <c r="H6221" s="168">
        <f t="shared" si="2777"/>
        <v>0</v>
      </c>
      <c r="I6221" s="168">
        <f t="shared" si="2780"/>
        <v>560000</v>
      </c>
      <c r="J6221" s="168">
        <f t="shared" si="2786"/>
        <v>187000</v>
      </c>
      <c r="K6221" s="168">
        <f t="shared" si="2786"/>
        <v>187000</v>
      </c>
      <c r="L6221" s="168">
        <f t="shared" si="2786"/>
        <v>186000</v>
      </c>
      <c r="M6221" s="168">
        <f t="shared" si="2786"/>
        <v>0</v>
      </c>
      <c r="N6221" s="168">
        <f t="shared" si="2781"/>
        <v>0</v>
      </c>
      <c r="O6221" s="168">
        <f t="shared" si="2787"/>
        <v>0</v>
      </c>
      <c r="P6221" s="168">
        <f t="shared" si="2787"/>
        <v>0</v>
      </c>
      <c r="Q6221" s="168">
        <f t="shared" si="2787"/>
        <v>0</v>
      </c>
      <c r="R6221" s="168">
        <f t="shared" si="2787"/>
        <v>0</v>
      </c>
      <c r="S6221" s="168">
        <f t="shared" si="2782"/>
        <v>0</v>
      </c>
      <c r="T6221" s="168">
        <f t="shared" si="2788"/>
        <v>0</v>
      </c>
      <c r="U6221" s="168">
        <f t="shared" si="2788"/>
        <v>0</v>
      </c>
      <c r="V6221" s="168">
        <f t="shared" si="2788"/>
        <v>0</v>
      </c>
      <c r="W6221" s="168">
        <f t="shared" si="2788"/>
        <v>0</v>
      </c>
    </row>
    <row r="6222" spans="2:23" ht="16.5" thickTop="1" thickBot="1">
      <c r="B6222" s="164" t="s">
        <v>124</v>
      </c>
      <c r="C6222" s="172" t="s">
        <v>100</v>
      </c>
      <c r="D6222" s="168">
        <f t="shared" si="2778"/>
        <v>560000</v>
      </c>
      <c r="E6222" s="168">
        <f t="shared" si="2779"/>
        <v>187000</v>
      </c>
      <c r="F6222" s="168">
        <f t="shared" si="2779"/>
        <v>187000</v>
      </c>
      <c r="G6222" s="168">
        <f t="shared" si="2779"/>
        <v>186000</v>
      </c>
      <c r="H6222" s="168">
        <f t="shared" si="2777"/>
        <v>0</v>
      </c>
      <c r="I6222" s="168">
        <f t="shared" si="2780"/>
        <v>560000</v>
      </c>
      <c r="J6222" s="168">
        <f t="shared" si="2786"/>
        <v>187000</v>
      </c>
      <c r="K6222" s="168">
        <f t="shared" si="2786"/>
        <v>187000</v>
      </c>
      <c r="L6222" s="168">
        <f t="shared" si="2786"/>
        <v>186000</v>
      </c>
      <c r="M6222" s="168">
        <f t="shared" si="2786"/>
        <v>0</v>
      </c>
      <c r="N6222" s="168">
        <f t="shared" si="2781"/>
        <v>0</v>
      </c>
      <c r="O6222" s="168">
        <f t="shared" si="2787"/>
        <v>0</v>
      </c>
      <c r="P6222" s="168">
        <f t="shared" si="2787"/>
        <v>0</v>
      </c>
      <c r="Q6222" s="168">
        <f t="shared" si="2787"/>
        <v>0</v>
      </c>
      <c r="R6222" s="168">
        <f t="shared" si="2787"/>
        <v>0</v>
      </c>
      <c r="S6222" s="168">
        <f t="shared" si="2782"/>
        <v>0</v>
      </c>
      <c r="T6222" s="168">
        <f t="shared" si="2788"/>
        <v>0</v>
      </c>
      <c r="U6222" s="168">
        <f t="shared" si="2788"/>
        <v>0</v>
      </c>
      <c r="V6222" s="168">
        <f t="shared" si="2788"/>
        <v>0</v>
      </c>
      <c r="W6222" s="168">
        <f t="shared" si="2788"/>
        <v>0</v>
      </c>
    </row>
    <row r="6223" spans="2:23" ht="16.5" thickTop="1" thickBot="1">
      <c r="B6223" s="164" t="s">
        <v>124</v>
      </c>
      <c r="C6223" s="173" t="s">
        <v>136</v>
      </c>
      <c r="D6223" s="168">
        <f t="shared" si="2778"/>
        <v>560000</v>
      </c>
      <c r="E6223" s="168">
        <f t="shared" si="2779"/>
        <v>187000</v>
      </c>
      <c r="F6223" s="168">
        <f t="shared" si="2779"/>
        <v>187000</v>
      </c>
      <c r="G6223" s="168">
        <f t="shared" si="2779"/>
        <v>186000</v>
      </c>
      <c r="H6223" s="168">
        <f t="shared" si="2777"/>
        <v>0</v>
      </c>
      <c r="I6223" s="168">
        <f t="shared" si="2780"/>
        <v>560000</v>
      </c>
      <c r="J6223" s="168">
        <v>187000</v>
      </c>
      <c r="K6223" s="168">
        <v>187000</v>
      </c>
      <c r="L6223" s="168">
        <v>186000</v>
      </c>
      <c r="M6223" s="168">
        <v>0</v>
      </c>
      <c r="N6223" s="168">
        <f t="shared" si="2781"/>
        <v>0</v>
      </c>
      <c r="O6223" s="168">
        <v>0</v>
      </c>
      <c r="P6223" s="168">
        <v>0</v>
      </c>
      <c r="Q6223" s="168">
        <v>0</v>
      </c>
      <c r="R6223" s="168">
        <v>0</v>
      </c>
      <c r="S6223" s="168">
        <f t="shared" si="2782"/>
        <v>0</v>
      </c>
      <c r="T6223" s="168">
        <v>0</v>
      </c>
      <c r="U6223" s="168">
        <v>0</v>
      </c>
      <c r="V6223" s="168">
        <v>0</v>
      </c>
      <c r="W6223" s="168">
        <v>0</v>
      </c>
    </row>
    <row r="6224" spans="2:23" ht="46.5" thickTop="1" thickBot="1">
      <c r="B6224" s="164" t="s">
        <v>2062</v>
      </c>
      <c r="C6224" s="170" t="s">
        <v>2063</v>
      </c>
      <c r="D6224" s="168">
        <f t="shared" si="2778"/>
        <v>180000</v>
      </c>
      <c r="E6224" s="168">
        <f t="shared" si="2779"/>
        <v>45000</v>
      </c>
      <c r="F6224" s="168">
        <f t="shared" si="2779"/>
        <v>45000</v>
      </c>
      <c r="G6224" s="168">
        <f t="shared" si="2779"/>
        <v>45000</v>
      </c>
      <c r="H6224" s="168">
        <f t="shared" si="2777"/>
        <v>45000</v>
      </c>
      <c r="I6224" s="168">
        <f t="shared" si="2780"/>
        <v>180000</v>
      </c>
      <c r="J6224" s="168">
        <f t="shared" ref="J6224:M6226" si="2789">SUM(J6225)</f>
        <v>45000</v>
      </c>
      <c r="K6224" s="168">
        <f t="shared" si="2789"/>
        <v>45000</v>
      </c>
      <c r="L6224" s="168">
        <f t="shared" si="2789"/>
        <v>45000</v>
      </c>
      <c r="M6224" s="168">
        <f t="shared" si="2789"/>
        <v>45000</v>
      </c>
      <c r="N6224" s="168">
        <f t="shared" si="2781"/>
        <v>0</v>
      </c>
      <c r="O6224" s="168">
        <f t="shared" ref="O6224:R6226" si="2790">SUM(O6225)</f>
        <v>0</v>
      </c>
      <c r="P6224" s="168">
        <f t="shared" si="2790"/>
        <v>0</v>
      </c>
      <c r="Q6224" s="168">
        <f t="shared" si="2790"/>
        <v>0</v>
      </c>
      <c r="R6224" s="168">
        <f t="shared" si="2790"/>
        <v>0</v>
      </c>
      <c r="S6224" s="168">
        <f t="shared" si="2782"/>
        <v>0</v>
      </c>
      <c r="T6224" s="168">
        <f t="shared" ref="T6224:W6226" si="2791">SUM(T6225)</f>
        <v>0</v>
      </c>
      <c r="U6224" s="168">
        <f t="shared" si="2791"/>
        <v>0</v>
      </c>
      <c r="V6224" s="168">
        <f t="shared" si="2791"/>
        <v>0</v>
      </c>
      <c r="W6224" s="168">
        <f t="shared" si="2791"/>
        <v>0</v>
      </c>
    </row>
    <row r="6225" spans="2:23" ht="16.5" thickTop="1" thickBot="1">
      <c r="B6225" s="164" t="s">
        <v>124</v>
      </c>
      <c r="C6225" s="171" t="s">
        <v>96</v>
      </c>
      <c r="D6225" s="168">
        <f t="shared" si="2778"/>
        <v>180000</v>
      </c>
      <c r="E6225" s="168">
        <f t="shared" si="2779"/>
        <v>45000</v>
      </c>
      <c r="F6225" s="168">
        <f t="shared" si="2779"/>
        <v>45000</v>
      </c>
      <c r="G6225" s="168">
        <f t="shared" si="2779"/>
        <v>45000</v>
      </c>
      <c r="H6225" s="168">
        <f t="shared" si="2777"/>
        <v>45000</v>
      </c>
      <c r="I6225" s="168">
        <f t="shared" si="2780"/>
        <v>180000</v>
      </c>
      <c r="J6225" s="168">
        <f t="shared" si="2789"/>
        <v>45000</v>
      </c>
      <c r="K6225" s="168">
        <f t="shared" si="2789"/>
        <v>45000</v>
      </c>
      <c r="L6225" s="168">
        <f t="shared" si="2789"/>
        <v>45000</v>
      </c>
      <c r="M6225" s="168">
        <f t="shared" si="2789"/>
        <v>45000</v>
      </c>
      <c r="N6225" s="168">
        <f t="shared" si="2781"/>
        <v>0</v>
      </c>
      <c r="O6225" s="168">
        <f t="shared" si="2790"/>
        <v>0</v>
      </c>
      <c r="P6225" s="168">
        <f t="shared" si="2790"/>
        <v>0</v>
      </c>
      <c r="Q6225" s="168">
        <f t="shared" si="2790"/>
        <v>0</v>
      </c>
      <c r="R6225" s="168">
        <f t="shared" si="2790"/>
        <v>0</v>
      </c>
      <c r="S6225" s="168">
        <f t="shared" si="2782"/>
        <v>0</v>
      </c>
      <c r="T6225" s="168">
        <f t="shared" si="2791"/>
        <v>0</v>
      </c>
      <c r="U6225" s="168">
        <f t="shared" si="2791"/>
        <v>0</v>
      </c>
      <c r="V6225" s="168">
        <f t="shared" si="2791"/>
        <v>0</v>
      </c>
      <c r="W6225" s="168">
        <f t="shared" si="2791"/>
        <v>0</v>
      </c>
    </row>
    <row r="6226" spans="2:23" ht="16.5" thickTop="1" thickBot="1">
      <c r="B6226" s="164" t="s">
        <v>124</v>
      </c>
      <c r="C6226" s="172" t="s">
        <v>100</v>
      </c>
      <c r="D6226" s="168">
        <f t="shared" si="2778"/>
        <v>180000</v>
      </c>
      <c r="E6226" s="168">
        <f t="shared" si="2779"/>
        <v>45000</v>
      </c>
      <c r="F6226" s="168">
        <f t="shared" si="2779"/>
        <v>45000</v>
      </c>
      <c r="G6226" s="168">
        <f t="shared" si="2779"/>
        <v>45000</v>
      </c>
      <c r="H6226" s="168">
        <f t="shared" si="2777"/>
        <v>45000</v>
      </c>
      <c r="I6226" s="168">
        <f t="shared" si="2780"/>
        <v>180000</v>
      </c>
      <c r="J6226" s="168">
        <f t="shared" si="2789"/>
        <v>45000</v>
      </c>
      <c r="K6226" s="168">
        <f t="shared" si="2789"/>
        <v>45000</v>
      </c>
      <c r="L6226" s="168">
        <f t="shared" si="2789"/>
        <v>45000</v>
      </c>
      <c r="M6226" s="168">
        <f t="shared" si="2789"/>
        <v>45000</v>
      </c>
      <c r="N6226" s="168">
        <f t="shared" si="2781"/>
        <v>0</v>
      </c>
      <c r="O6226" s="168">
        <f t="shared" si="2790"/>
        <v>0</v>
      </c>
      <c r="P6226" s="168">
        <f t="shared" si="2790"/>
        <v>0</v>
      </c>
      <c r="Q6226" s="168">
        <f t="shared" si="2790"/>
        <v>0</v>
      </c>
      <c r="R6226" s="168">
        <f t="shared" si="2790"/>
        <v>0</v>
      </c>
      <c r="S6226" s="168">
        <f t="shared" si="2782"/>
        <v>0</v>
      </c>
      <c r="T6226" s="168">
        <f t="shared" si="2791"/>
        <v>0</v>
      </c>
      <c r="U6226" s="168">
        <f t="shared" si="2791"/>
        <v>0</v>
      </c>
      <c r="V6226" s="168">
        <f t="shared" si="2791"/>
        <v>0</v>
      </c>
      <c r="W6226" s="168">
        <f t="shared" si="2791"/>
        <v>0</v>
      </c>
    </row>
    <row r="6227" spans="2:23" ht="16.5" thickTop="1" thickBot="1">
      <c r="B6227" s="164" t="s">
        <v>124</v>
      </c>
      <c r="C6227" s="173" t="s">
        <v>136</v>
      </c>
      <c r="D6227" s="168">
        <f t="shared" si="2778"/>
        <v>180000</v>
      </c>
      <c r="E6227" s="168">
        <f t="shared" si="2779"/>
        <v>45000</v>
      </c>
      <c r="F6227" s="168">
        <f t="shared" si="2779"/>
        <v>45000</v>
      </c>
      <c r="G6227" s="168">
        <f t="shared" si="2779"/>
        <v>45000</v>
      </c>
      <c r="H6227" s="168">
        <f t="shared" si="2777"/>
        <v>45000</v>
      </c>
      <c r="I6227" s="168">
        <f t="shared" si="2780"/>
        <v>180000</v>
      </c>
      <c r="J6227" s="168">
        <v>45000</v>
      </c>
      <c r="K6227" s="168">
        <v>45000</v>
      </c>
      <c r="L6227" s="168">
        <v>45000</v>
      </c>
      <c r="M6227" s="168">
        <v>45000</v>
      </c>
      <c r="N6227" s="168">
        <f t="shared" si="2781"/>
        <v>0</v>
      </c>
      <c r="O6227" s="168">
        <v>0</v>
      </c>
      <c r="P6227" s="168">
        <v>0</v>
      </c>
      <c r="Q6227" s="168">
        <v>0</v>
      </c>
      <c r="R6227" s="168">
        <v>0</v>
      </c>
      <c r="S6227" s="168">
        <f t="shared" si="2782"/>
        <v>0</v>
      </c>
      <c r="T6227" s="168">
        <v>0</v>
      </c>
      <c r="U6227" s="168">
        <v>0</v>
      </c>
      <c r="V6227" s="168">
        <v>0</v>
      </c>
      <c r="W6227" s="168">
        <v>0</v>
      </c>
    </row>
    <row r="6228" spans="2:23" ht="31.5" thickTop="1" thickBot="1">
      <c r="B6228" s="164" t="s">
        <v>2064</v>
      </c>
      <c r="C6228" s="170" t="s">
        <v>2065</v>
      </c>
      <c r="D6228" s="168">
        <f t="shared" si="2778"/>
        <v>450000</v>
      </c>
      <c r="E6228" s="168">
        <f t="shared" si="2779"/>
        <v>112000</v>
      </c>
      <c r="F6228" s="168">
        <f t="shared" si="2779"/>
        <v>118500</v>
      </c>
      <c r="G6228" s="168">
        <f t="shared" si="2779"/>
        <v>107500</v>
      </c>
      <c r="H6228" s="168">
        <f t="shared" si="2777"/>
        <v>112000</v>
      </c>
      <c r="I6228" s="168">
        <f t="shared" si="2780"/>
        <v>450000</v>
      </c>
      <c r="J6228" s="168">
        <f t="shared" ref="J6228:M6230" si="2792">SUM(J6229)</f>
        <v>112000</v>
      </c>
      <c r="K6228" s="168">
        <f t="shared" si="2792"/>
        <v>118500</v>
      </c>
      <c r="L6228" s="168">
        <f t="shared" si="2792"/>
        <v>107500</v>
      </c>
      <c r="M6228" s="168">
        <f t="shared" si="2792"/>
        <v>112000</v>
      </c>
      <c r="N6228" s="168">
        <f t="shared" si="2781"/>
        <v>0</v>
      </c>
      <c r="O6228" s="168">
        <f t="shared" ref="O6228:R6230" si="2793">SUM(O6229)</f>
        <v>0</v>
      </c>
      <c r="P6228" s="168">
        <f t="shared" si="2793"/>
        <v>0</v>
      </c>
      <c r="Q6228" s="168">
        <f t="shared" si="2793"/>
        <v>0</v>
      </c>
      <c r="R6228" s="168">
        <f t="shared" si="2793"/>
        <v>0</v>
      </c>
      <c r="S6228" s="168">
        <f t="shared" si="2782"/>
        <v>0</v>
      </c>
      <c r="T6228" s="168">
        <f t="shared" ref="T6228:W6230" si="2794">SUM(T6229)</f>
        <v>0</v>
      </c>
      <c r="U6228" s="168">
        <f t="shared" si="2794"/>
        <v>0</v>
      </c>
      <c r="V6228" s="168">
        <f t="shared" si="2794"/>
        <v>0</v>
      </c>
      <c r="W6228" s="168">
        <f t="shared" si="2794"/>
        <v>0</v>
      </c>
    </row>
    <row r="6229" spans="2:23" ht="16.5" thickTop="1" thickBot="1">
      <c r="B6229" s="164" t="s">
        <v>124</v>
      </c>
      <c r="C6229" s="171" t="s">
        <v>96</v>
      </c>
      <c r="D6229" s="168">
        <f t="shared" si="2778"/>
        <v>450000</v>
      </c>
      <c r="E6229" s="168">
        <f t="shared" si="2779"/>
        <v>112000</v>
      </c>
      <c r="F6229" s="168">
        <f t="shared" si="2779"/>
        <v>118500</v>
      </c>
      <c r="G6229" s="168">
        <f t="shared" si="2779"/>
        <v>107500</v>
      </c>
      <c r="H6229" s="168">
        <f t="shared" si="2777"/>
        <v>112000</v>
      </c>
      <c r="I6229" s="168">
        <f t="shared" si="2780"/>
        <v>450000</v>
      </c>
      <c r="J6229" s="168">
        <f t="shared" si="2792"/>
        <v>112000</v>
      </c>
      <c r="K6229" s="168">
        <f t="shared" si="2792"/>
        <v>118500</v>
      </c>
      <c r="L6229" s="168">
        <f t="shared" si="2792"/>
        <v>107500</v>
      </c>
      <c r="M6229" s="168">
        <f t="shared" si="2792"/>
        <v>112000</v>
      </c>
      <c r="N6229" s="168">
        <f t="shared" si="2781"/>
        <v>0</v>
      </c>
      <c r="O6229" s="168">
        <f t="shared" si="2793"/>
        <v>0</v>
      </c>
      <c r="P6229" s="168">
        <f t="shared" si="2793"/>
        <v>0</v>
      </c>
      <c r="Q6229" s="168">
        <f t="shared" si="2793"/>
        <v>0</v>
      </c>
      <c r="R6229" s="168">
        <f t="shared" si="2793"/>
        <v>0</v>
      </c>
      <c r="S6229" s="168">
        <f t="shared" si="2782"/>
        <v>0</v>
      </c>
      <c r="T6229" s="168">
        <f t="shared" si="2794"/>
        <v>0</v>
      </c>
      <c r="U6229" s="168">
        <f t="shared" si="2794"/>
        <v>0</v>
      </c>
      <c r="V6229" s="168">
        <f t="shared" si="2794"/>
        <v>0</v>
      </c>
      <c r="W6229" s="168">
        <f t="shared" si="2794"/>
        <v>0</v>
      </c>
    </row>
    <row r="6230" spans="2:23" ht="16.5" thickTop="1" thickBot="1">
      <c r="B6230" s="164" t="s">
        <v>124</v>
      </c>
      <c r="C6230" s="172" t="s">
        <v>100</v>
      </c>
      <c r="D6230" s="168">
        <f t="shared" si="2778"/>
        <v>450000</v>
      </c>
      <c r="E6230" s="168">
        <f t="shared" si="2779"/>
        <v>112000</v>
      </c>
      <c r="F6230" s="168">
        <f t="shared" si="2779"/>
        <v>118500</v>
      </c>
      <c r="G6230" s="168">
        <f t="shared" si="2779"/>
        <v>107500</v>
      </c>
      <c r="H6230" s="168">
        <f t="shared" si="2777"/>
        <v>112000</v>
      </c>
      <c r="I6230" s="168">
        <f t="shared" si="2780"/>
        <v>450000</v>
      </c>
      <c r="J6230" s="168">
        <f t="shared" si="2792"/>
        <v>112000</v>
      </c>
      <c r="K6230" s="168">
        <f t="shared" si="2792"/>
        <v>118500</v>
      </c>
      <c r="L6230" s="168">
        <f t="shared" si="2792"/>
        <v>107500</v>
      </c>
      <c r="M6230" s="168">
        <f t="shared" si="2792"/>
        <v>112000</v>
      </c>
      <c r="N6230" s="168">
        <f t="shared" si="2781"/>
        <v>0</v>
      </c>
      <c r="O6230" s="168">
        <f t="shared" si="2793"/>
        <v>0</v>
      </c>
      <c r="P6230" s="168">
        <f t="shared" si="2793"/>
        <v>0</v>
      </c>
      <c r="Q6230" s="168">
        <f t="shared" si="2793"/>
        <v>0</v>
      </c>
      <c r="R6230" s="168">
        <f t="shared" si="2793"/>
        <v>0</v>
      </c>
      <c r="S6230" s="168">
        <f t="shared" si="2782"/>
        <v>0</v>
      </c>
      <c r="T6230" s="168">
        <f t="shared" si="2794"/>
        <v>0</v>
      </c>
      <c r="U6230" s="168">
        <f t="shared" si="2794"/>
        <v>0</v>
      </c>
      <c r="V6230" s="168">
        <f t="shared" si="2794"/>
        <v>0</v>
      </c>
      <c r="W6230" s="168">
        <f t="shared" si="2794"/>
        <v>0</v>
      </c>
    </row>
    <row r="6231" spans="2:23" ht="16.5" thickTop="1" thickBot="1">
      <c r="B6231" s="164" t="s">
        <v>124</v>
      </c>
      <c r="C6231" s="173" t="s">
        <v>136</v>
      </c>
      <c r="D6231" s="168">
        <f t="shared" si="2778"/>
        <v>450000</v>
      </c>
      <c r="E6231" s="168">
        <f t="shared" si="2779"/>
        <v>112000</v>
      </c>
      <c r="F6231" s="168">
        <f t="shared" si="2779"/>
        <v>118500</v>
      </c>
      <c r="G6231" s="168">
        <f t="shared" si="2779"/>
        <v>107500</v>
      </c>
      <c r="H6231" s="168">
        <f t="shared" si="2777"/>
        <v>112000</v>
      </c>
      <c r="I6231" s="168">
        <f t="shared" si="2780"/>
        <v>450000</v>
      </c>
      <c r="J6231" s="168">
        <v>112000</v>
      </c>
      <c r="K6231" s="168">
        <v>118500</v>
      </c>
      <c r="L6231" s="168">
        <v>107500</v>
      </c>
      <c r="M6231" s="168">
        <v>112000</v>
      </c>
      <c r="N6231" s="168">
        <f t="shared" si="2781"/>
        <v>0</v>
      </c>
      <c r="O6231" s="168">
        <v>0</v>
      </c>
      <c r="P6231" s="168">
        <v>0</v>
      </c>
      <c r="Q6231" s="168">
        <v>0</v>
      </c>
      <c r="R6231" s="168">
        <v>0</v>
      </c>
      <c r="S6231" s="168">
        <f t="shared" si="2782"/>
        <v>0</v>
      </c>
      <c r="T6231" s="168">
        <v>0</v>
      </c>
      <c r="U6231" s="168">
        <v>0</v>
      </c>
      <c r="V6231" s="168">
        <v>0</v>
      </c>
      <c r="W6231" s="168">
        <v>0</v>
      </c>
    </row>
    <row r="6232" spans="2:23" ht="31.5" thickTop="1" thickBot="1">
      <c r="B6232" s="164" t="s">
        <v>2066</v>
      </c>
      <c r="C6232" s="170" t="s">
        <v>2067</v>
      </c>
      <c r="D6232" s="168">
        <f t="shared" si="2778"/>
        <v>200000</v>
      </c>
      <c r="E6232" s="168">
        <f t="shared" si="2779"/>
        <v>67000</v>
      </c>
      <c r="F6232" s="168">
        <f t="shared" si="2779"/>
        <v>45000</v>
      </c>
      <c r="G6232" s="168">
        <f t="shared" si="2779"/>
        <v>45000</v>
      </c>
      <c r="H6232" s="168">
        <f t="shared" si="2777"/>
        <v>43000</v>
      </c>
      <c r="I6232" s="168">
        <f t="shared" si="2780"/>
        <v>200000</v>
      </c>
      <c r="J6232" s="168">
        <f t="shared" ref="J6232:M6234" si="2795">SUM(J6233)</f>
        <v>67000</v>
      </c>
      <c r="K6232" s="168">
        <f t="shared" si="2795"/>
        <v>45000</v>
      </c>
      <c r="L6232" s="168">
        <f t="shared" si="2795"/>
        <v>45000</v>
      </c>
      <c r="M6232" s="168">
        <f t="shared" si="2795"/>
        <v>43000</v>
      </c>
      <c r="N6232" s="168">
        <f t="shared" si="2781"/>
        <v>0</v>
      </c>
      <c r="O6232" s="168">
        <f t="shared" ref="O6232:R6234" si="2796">SUM(O6233)</f>
        <v>0</v>
      </c>
      <c r="P6232" s="168">
        <f t="shared" si="2796"/>
        <v>0</v>
      </c>
      <c r="Q6232" s="168">
        <f t="shared" si="2796"/>
        <v>0</v>
      </c>
      <c r="R6232" s="168">
        <f t="shared" si="2796"/>
        <v>0</v>
      </c>
      <c r="S6232" s="168">
        <f t="shared" si="2782"/>
        <v>0</v>
      </c>
      <c r="T6232" s="168">
        <f t="shared" ref="T6232:W6234" si="2797">SUM(T6233)</f>
        <v>0</v>
      </c>
      <c r="U6232" s="168">
        <f t="shared" si="2797"/>
        <v>0</v>
      </c>
      <c r="V6232" s="168">
        <f t="shared" si="2797"/>
        <v>0</v>
      </c>
      <c r="W6232" s="168">
        <f t="shared" si="2797"/>
        <v>0</v>
      </c>
    </row>
    <row r="6233" spans="2:23" ht="16.5" thickTop="1" thickBot="1">
      <c r="B6233" s="164" t="s">
        <v>124</v>
      </c>
      <c r="C6233" s="171" t="s">
        <v>96</v>
      </c>
      <c r="D6233" s="168">
        <f t="shared" si="2778"/>
        <v>200000</v>
      </c>
      <c r="E6233" s="168">
        <f t="shared" si="2779"/>
        <v>67000</v>
      </c>
      <c r="F6233" s="168">
        <f t="shared" si="2779"/>
        <v>45000</v>
      </c>
      <c r="G6233" s="168">
        <f t="shared" si="2779"/>
        <v>45000</v>
      </c>
      <c r="H6233" s="168">
        <f t="shared" si="2777"/>
        <v>43000</v>
      </c>
      <c r="I6233" s="168">
        <f t="shared" si="2780"/>
        <v>200000</v>
      </c>
      <c r="J6233" s="168">
        <f t="shared" si="2795"/>
        <v>67000</v>
      </c>
      <c r="K6233" s="168">
        <f t="shared" si="2795"/>
        <v>45000</v>
      </c>
      <c r="L6233" s="168">
        <f t="shared" si="2795"/>
        <v>45000</v>
      </c>
      <c r="M6233" s="168">
        <f t="shared" si="2795"/>
        <v>43000</v>
      </c>
      <c r="N6233" s="168">
        <f t="shared" si="2781"/>
        <v>0</v>
      </c>
      <c r="O6233" s="168">
        <f t="shared" si="2796"/>
        <v>0</v>
      </c>
      <c r="P6233" s="168">
        <f t="shared" si="2796"/>
        <v>0</v>
      </c>
      <c r="Q6233" s="168">
        <f t="shared" si="2796"/>
        <v>0</v>
      </c>
      <c r="R6233" s="168">
        <f t="shared" si="2796"/>
        <v>0</v>
      </c>
      <c r="S6233" s="168">
        <f t="shared" si="2782"/>
        <v>0</v>
      </c>
      <c r="T6233" s="168">
        <f t="shared" si="2797"/>
        <v>0</v>
      </c>
      <c r="U6233" s="168">
        <f t="shared" si="2797"/>
        <v>0</v>
      </c>
      <c r="V6233" s="168">
        <f t="shared" si="2797"/>
        <v>0</v>
      </c>
      <c r="W6233" s="168">
        <f t="shared" si="2797"/>
        <v>0</v>
      </c>
    </row>
    <row r="6234" spans="2:23" ht="16.5" thickTop="1" thickBot="1">
      <c r="B6234" s="164" t="s">
        <v>124</v>
      </c>
      <c r="C6234" s="172" t="s">
        <v>100</v>
      </c>
      <c r="D6234" s="168">
        <f t="shared" si="2778"/>
        <v>200000</v>
      </c>
      <c r="E6234" s="168">
        <f t="shared" si="2779"/>
        <v>67000</v>
      </c>
      <c r="F6234" s="168">
        <f t="shared" si="2779"/>
        <v>45000</v>
      </c>
      <c r="G6234" s="168">
        <f t="shared" si="2779"/>
        <v>45000</v>
      </c>
      <c r="H6234" s="168">
        <f t="shared" si="2777"/>
        <v>43000</v>
      </c>
      <c r="I6234" s="168">
        <f t="shared" si="2780"/>
        <v>200000</v>
      </c>
      <c r="J6234" s="168">
        <f t="shared" si="2795"/>
        <v>67000</v>
      </c>
      <c r="K6234" s="168">
        <f t="shared" si="2795"/>
        <v>45000</v>
      </c>
      <c r="L6234" s="168">
        <f t="shared" si="2795"/>
        <v>45000</v>
      </c>
      <c r="M6234" s="168">
        <f t="shared" si="2795"/>
        <v>43000</v>
      </c>
      <c r="N6234" s="168">
        <f t="shared" si="2781"/>
        <v>0</v>
      </c>
      <c r="O6234" s="168">
        <f t="shared" si="2796"/>
        <v>0</v>
      </c>
      <c r="P6234" s="168">
        <f t="shared" si="2796"/>
        <v>0</v>
      </c>
      <c r="Q6234" s="168">
        <f t="shared" si="2796"/>
        <v>0</v>
      </c>
      <c r="R6234" s="168">
        <f t="shared" si="2796"/>
        <v>0</v>
      </c>
      <c r="S6234" s="168">
        <f t="shared" si="2782"/>
        <v>0</v>
      </c>
      <c r="T6234" s="168">
        <f t="shared" si="2797"/>
        <v>0</v>
      </c>
      <c r="U6234" s="168">
        <f t="shared" si="2797"/>
        <v>0</v>
      </c>
      <c r="V6234" s="168">
        <f t="shared" si="2797"/>
        <v>0</v>
      </c>
      <c r="W6234" s="168">
        <f t="shared" si="2797"/>
        <v>0</v>
      </c>
    </row>
    <row r="6235" spans="2:23" ht="16.5" thickTop="1" thickBot="1">
      <c r="B6235" s="164" t="s">
        <v>124</v>
      </c>
      <c r="C6235" s="173" t="s">
        <v>136</v>
      </c>
      <c r="D6235" s="168">
        <f t="shared" si="2778"/>
        <v>200000</v>
      </c>
      <c r="E6235" s="168">
        <f t="shared" si="2779"/>
        <v>67000</v>
      </c>
      <c r="F6235" s="168">
        <f t="shared" si="2779"/>
        <v>45000</v>
      </c>
      <c r="G6235" s="168">
        <f t="shared" si="2779"/>
        <v>45000</v>
      </c>
      <c r="H6235" s="168">
        <f t="shared" si="2777"/>
        <v>43000</v>
      </c>
      <c r="I6235" s="168">
        <f t="shared" si="2780"/>
        <v>200000</v>
      </c>
      <c r="J6235" s="168">
        <v>67000</v>
      </c>
      <c r="K6235" s="168">
        <v>45000</v>
      </c>
      <c r="L6235" s="168">
        <v>45000</v>
      </c>
      <c r="M6235" s="168">
        <v>43000</v>
      </c>
      <c r="N6235" s="168">
        <f t="shared" si="2781"/>
        <v>0</v>
      </c>
      <c r="O6235" s="168">
        <v>0</v>
      </c>
      <c r="P6235" s="168">
        <v>0</v>
      </c>
      <c r="Q6235" s="168">
        <v>0</v>
      </c>
      <c r="R6235" s="168">
        <v>0</v>
      </c>
      <c r="S6235" s="168">
        <f t="shared" si="2782"/>
        <v>0</v>
      </c>
      <c r="T6235" s="168">
        <v>0</v>
      </c>
      <c r="U6235" s="168">
        <v>0</v>
      </c>
      <c r="V6235" s="168">
        <v>0</v>
      </c>
      <c r="W6235" s="168">
        <v>0</v>
      </c>
    </row>
    <row r="6236" spans="2:23" ht="31.5" thickTop="1" thickBot="1">
      <c r="B6236" s="164" t="s">
        <v>2068</v>
      </c>
      <c r="C6236" s="170" t="s">
        <v>2069</v>
      </c>
      <c r="D6236" s="168">
        <f t="shared" si="2778"/>
        <v>167000</v>
      </c>
      <c r="E6236" s="168">
        <f t="shared" si="2779"/>
        <v>60000</v>
      </c>
      <c r="F6236" s="168">
        <f t="shared" si="2779"/>
        <v>60000</v>
      </c>
      <c r="G6236" s="168">
        <f t="shared" si="2779"/>
        <v>37000</v>
      </c>
      <c r="H6236" s="168">
        <f t="shared" si="2777"/>
        <v>10000</v>
      </c>
      <c r="I6236" s="168">
        <f t="shared" si="2780"/>
        <v>167000</v>
      </c>
      <c r="J6236" s="168">
        <f t="shared" ref="J6236:M6238" si="2798">SUM(J6237)</f>
        <v>60000</v>
      </c>
      <c r="K6236" s="168">
        <f t="shared" si="2798"/>
        <v>60000</v>
      </c>
      <c r="L6236" s="168">
        <f t="shared" si="2798"/>
        <v>37000</v>
      </c>
      <c r="M6236" s="168">
        <f t="shared" si="2798"/>
        <v>10000</v>
      </c>
      <c r="N6236" s="168">
        <f t="shared" si="2781"/>
        <v>0</v>
      </c>
      <c r="O6236" s="168">
        <f t="shared" ref="O6236:R6238" si="2799">SUM(O6237)</f>
        <v>0</v>
      </c>
      <c r="P6236" s="168">
        <f t="shared" si="2799"/>
        <v>0</v>
      </c>
      <c r="Q6236" s="168">
        <f t="shared" si="2799"/>
        <v>0</v>
      </c>
      <c r="R6236" s="168">
        <f t="shared" si="2799"/>
        <v>0</v>
      </c>
      <c r="S6236" s="168">
        <f t="shared" si="2782"/>
        <v>0</v>
      </c>
      <c r="T6236" s="168">
        <f t="shared" ref="T6236:W6238" si="2800">SUM(T6237)</f>
        <v>0</v>
      </c>
      <c r="U6236" s="168">
        <f t="shared" si="2800"/>
        <v>0</v>
      </c>
      <c r="V6236" s="168">
        <f t="shared" si="2800"/>
        <v>0</v>
      </c>
      <c r="W6236" s="168">
        <f t="shared" si="2800"/>
        <v>0</v>
      </c>
    </row>
    <row r="6237" spans="2:23" ht="16.5" thickTop="1" thickBot="1">
      <c r="B6237" s="164" t="s">
        <v>124</v>
      </c>
      <c r="C6237" s="171" t="s">
        <v>96</v>
      </c>
      <c r="D6237" s="168">
        <f t="shared" si="2778"/>
        <v>167000</v>
      </c>
      <c r="E6237" s="168">
        <f t="shared" si="2779"/>
        <v>60000</v>
      </c>
      <c r="F6237" s="168">
        <f t="shared" si="2779"/>
        <v>60000</v>
      </c>
      <c r="G6237" s="168">
        <f t="shared" si="2779"/>
        <v>37000</v>
      </c>
      <c r="H6237" s="168">
        <f t="shared" si="2777"/>
        <v>10000</v>
      </c>
      <c r="I6237" s="168">
        <f t="shared" si="2780"/>
        <v>167000</v>
      </c>
      <c r="J6237" s="168">
        <f t="shared" si="2798"/>
        <v>60000</v>
      </c>
      <c r="K6237" s="168">
        <f t="shared" si="2798"/>
        <v>60000</v>
      </c>
      <c r="L6237" s="168">
        <f t="shared" si="2798"/>
        <v>37000</v>
      </c>
      <c r="M6237" s="168">
        <f t="shared" si="2798"/>
        <v>10000</v>
      </c>
      <c r="N6237" s="168">
        <f t="shared" si="2781"/>
        <v>0</v>
      </c>
      <c r="O6237" s="168">
        <f t="shared" si="2799"/>
        <v>0</v>
      </c>
      <c r="P6237" s="168">
        <f t="shared" si="2799"/>
        <v>0</v>
      </c>
      <c r="Q6237" s="168">
        <f t="shared" si="2799"/>
        <v>0</v>
      </c>
      <c r="R6237" s="168">
        <f t="shared" si="2799"/>
        <v>0</v>
      </c>
      <c r="S6237" s="168">
        <f t="shared" si="2782"/>
        <v>0</v>
      </c>
      <c r="T6237" s="168">
        <f t="shared" si="2800"/>
        <v>0</v>
      </c>
      <c r="U6237" s="168">
        <f t="shared" si="2800"/>
        <v>0</v>
      </c>
      <c r="V6237" s="168">
        <f t="shared" si="2800"/>
        <v>0</v>
      </c>
      <c r="W6237" s="168">
        <f t="shared" si="2800"/>
        <v>0</v>
      </c>
    </row>
    <row r="6238" spans="2:23" ht="16.5" thickTop="1" thickBot="1">
      <c r="B6238" s="164" t="s">
        <v>124</v>
      </c>
      <c r="C6238" s="172" t="s">
        <v>100</v>
      </c>
      <c r="D6238" s="168">
        <f t="shared" si="2778"/>
        <v>167000</v>
      </c>
      <c r="E6238" s="168">
        <f t="shared" si="2779"/>
        <v>60000</v>
      </c>
      <c r="F6238" s="168">
        <f t="shared" si="2779"/>
        <v>60000</v>
      </c>
      <c r="G6238" s="168">
        <f t="shared" si="2779"/>
        <v>37000</v>
      </c>
      <c r="H6238" s="168">
        <f t="shared" si="2777"/>
        <v>10000</v>
      </c>
      <c r="I6238" s="168">
        <f t="shared" si="2780"/>
        <v>167000</v>
      </c>
      <c r="J6238" s="168">
        <f t="shared" si="2798"/>
        <v>60000</v>
      </c>
      <c r="K6238" s="168">
        <f t="shared" si="2798"/>
        <v>60000</v>
      </c>
      <c r="L6238" s="168">
        <f t="shared" si="2798"/>
        <v>37000</v>
      </c>
      <c r="M6238" s="168">
        <f t="shared" si="2798"/>
        <v>10000</v>
      </c>
      <c r="N6238" s="168">
        <f t="shared" si="2781"/>
        <v>0</v>
      </c>
      <c r="O6238" s="168">
        <f t="shared" si="2799"/>
        <v>0</v>
      </c>
      <c r="P6238" s="168">
        <f t="shared" si="2799"/>
        <v>0</v>
      </c>
      <c r="Q6238" s="168">
        <f t="shared" si="2799"/>
        <v>0</v>
      </c>
      <c r="R6238" s="168">
        <f t="shared" si="2799"/>
        <v>0</v>
      </c>
      <c r="S6238" s="168">
        <f t="shared" si="2782"/>
        <v>0</v>
      </c>
      <c r="T6238" s="168">
        <f t="shared" si="2800"/>
        <v>0</v>
      </c>
      <c r="U6238" s="168">
        <f t="shared" si="2800"/>
        <v>0</v>
      </c>
      <c r="V6238" s="168">
        <f t="shared" si="2800"/>
        <v>0</v>
      </c>
      <c r="W6238" s="168">
        <f t="shared" si="2800"/>
        <v>0</v>
      </c>
    </row>
    <row r="6239" spans="2:23" ht="16.5" thickTop="1" thickBot="1">
      <c r="B6239" s="164" t="s">
        <v>124</v>
      </c>
      <c r="C6239" s="173" t="s">
        <v>136</v>
      </c>
      <c r="D6239" s="168">
        <f t="shared" si="2778"/>
        <v>167000</v>
      </c>
      <c r="E6239" s="168">
        <f t="shared" si="2779"/>
        <v>60000</v>
      </c>
      <c r="F6239" s="168">
        <f t="shared" si="2779"/>
        <v>60000</v>
      </c>
      <c r="G6239" s="168">
        <f t="shared" si="2779"/>
        <v>37000</v>
      </c>
      <c r="H6239" s="168">
        <f t="shared" si="2777"/>
        <v>10000</v>
      </c>
      <c r="I6239" s="168">
        <f t="shared" si="2780"/>
        <v>167000</v>
      </c>
      <c r="J6239" s="168">
        <v>60000</v>
      </c>
      <c r="K6239" s="168">
        <v>60000</v>
      </c>
      <c r="L6239" s="168">
        <v>37000</v>
      </c>
      <c r="M6239" s="168">
        <v>10000</v>
      </c>
      <c r="N6239" s="168">
        <f t="shared" si="2781"/>
        <v>0</v>
      </c>
      <c r="O6239" s="168">
        <v>0</v>
      </c>
      <c r="P6239" s="168">
        <v>0</v>
      </c>
      <c r="Q6239" s="168">
        <v>0</v>
      </c>
      <c r="R6239" s="168">
        <v>0</v>
      </c>
      <c r="S6239" s="168">
        <f t="shared" si="2782"/>
        <v>0</v>
      </c>
      <c r="T6239" s="168">
        <v>0</v>
      </c>
      <c r="U6239" s="168">
        <v>0</v>
      </c>
      <c r="V6239" s="168">
        <v>0</v>
      </c>
      <c r="W6239" s="168">
        <v>0</v>
      </c>
    </row>
    <row r="6240" spans="2:23" ht="31.5" thickTop="1" thickBot="1">
      <c r="B6240" s="164" t="s">
        <v>2070</v>
      </c>
      <c r="C6240" s="170" t="s">
        <v>2071</v>
      </c>
      <c r="D6240" s="168">
        <f t="shared" si="2778"/>
        <v>150000</v>
      </c>
      <c r="E6240" s="168">
        <f t="shared" si="2779"/>
        <v>50000</v>
      </c>
      <c r="F6240" s="168">
        <f t="shared" si="2779"/>
        <v>50000</v>
      </c>
      <c r="G6240" s="168">
        <f t="shared" si="2779"/>
        <v>50000</v>
      </c>
      <c r="H6240" s="168">
        <f t="shared" si="2777"/>
        <v>0</v>
      </c>
      <c r="I6240" s="168">
        <f t="shared" si="2780"/>
        <v>150000</v>
      </c>
      <c r="J6240" s="168">
        <f t="shared" ref="J6240:M6242" si="2801">SUM(J6241)</f>
        <v>50000</v>
      </c>
      <c r="K6240" s="168">
        <f t="shared" si="2801"/>
        <v>50000</v>
      </c>
      <c r="L6240" s="168">
        <f t="shared" si="2801"/>
        <v>50000</v>
      </c>
      <c r="M6240" s="168">
        <f t="shared" si="2801"/>
        <v>0</v>
      </c>
      <c r="N6240" s="168">
        <f t="shared" si="2781"/>
        <v>0</v>
      </c>
      <c r="O6240" s="168">
        <f t="shared" ref="O6240:R6242" si="2802">SUM(O6241)</f>
        <v>0</v>
      </c>
      <c r="P6240" s="168">
        <f t="shared" si="2802"/>
        <v>0</v>
      </c>
      <c r="Q6240" s="168">
        <f t="shared" si="2802"/>
        <v>0</v>
      </c>
      <c r="R6240" s="168">
        <f t="shared" si="2802"/>
        <v>0</v>
      </c>
      <c r="S6240" s="168">
        <f t="shared" si="2782"/>
        <v>0</v>
      </c>
      <c r="T6240" s="168">
        <f t="shared" ref="T6240:W6242" si="2803">SUM(T6241)</f>
        <v>0</v>
      </c>
      <c r="U6240" s="168">
        <f t="shared" si="2803"/>
        <v>0</v>
      </c>
      <c r="V6240" s="168">
        <f t="shared" si="2803"/>
        <v>0</v>
      </c>
      <c r="W6240" s="168">
        <f t="shared" si="2803"/>
        <v>0</v>
      </c>
    </row>
    <row r="6241" spans="2:23" ht="16.5" thickTop="1" thickBot="1">
      <c r="B6241" s="164" t="s">
        <v>124</v>
      </c>
      <c r="C6241" s="171" t="s">
        <v>96</v>
      </c>
      <c r="D6241" s="168">
        <f t="shared" si="2778"/>
        <v>150000</v>
      </c>
      <c r="E6241" s="168">
        <f t="shared" si="2779"/>
        <v>50000</v>
      </c>
      <c r="F6241" s="168">
        <f t="shared" si="2779"/>
        <v>50000</v>
      </c>
      <c r="G6241" s="168">
        <f t="shared" si="2779"/>
        <v>50000</v>
      </c>
      <c r="H6241" s="168">
        <f t="shared" si="2777"/>
        <v>0</v>
      </c>
      <c r="I6241" s="168">
        <f t="shared" si="2780"/>
        <v>150000</v>
      </c>
      <c r="J6241" s="168">
        <f t="shared" si="2801"/>
        <v>50000</v>
      </c>
      <c r="K6241" s="168">
        <f t="shared" si="2801"/>
        <v>50000</v>
      </c>
      <c r="L6241" s="168">
        <f t="shared" si="2801"/>
        <v>50000</v>
      </c>
      <c r="M6241" s="168">
        <f t="shared" si="2801"/>
        <v>0</v>
      </c>
      <c r="N6241" s="168">
        <f t="shared" si="2781"/>
        <v>0</v>
      </c>
      <c r="O6241" s="168">
        <f t="shared" si="2802"/>
        <v>0</v>
      </c>
      <c r="P6241" s="168">
        <f t="shared" si="2802"/>
        <v>0</v>
      </c>
      <c r="Q6241" s="168">
        <f t="shared" si="2802"/>
        <v>0</v>
      </c>
      <c r="R6241" s="168">
        <f t="shared" si="2802"/>
        <v>0</v>
      </c>
      <c r="S6241" s="168">
        <f t="shared" si="2782"/>
        <v>0</v>
      </c>
      <c r="T6241" s="168">
        <f t="shared" si="2803"/>
        <v>0</v>
      </c>
      <c r="U6241" s="168">
        <f t="shared" si="2803"/>
        <v>0</v>
      </c>
      <c r="V6241" s="168">
        <f t="shared" si="2803"/>
        <v>0</v>
      </c>
      <c r="W6241" s="168">
        <f t="shared" si="2803"/>
        <v>0</v>
      </c>
    </row>
    <row r="6242" spans="2:23" ht="16.5" thickTop="1" thickBot="1">
      <c r="B6242" s="164" t="s">
        <v>124</v>
      </c>
      <c r="C6242" s="172" t="s">
        <v>100</v>
      </c>
      <c r="D6242" s="168">
        <f t="shared" si="2778"/>
        <v>150000</v>
      </c>
      <c r="E6242" s="168">
        <f t="shared" si="2779"/>
        <v>50000</v>
      </c>
      <c r="F6242" s="168">
        <f t="shared" si="2779"/>
        <v>50000</v>
      </c>
      <c r="G6242" s="168">
        <f t="shared" si="2779"/>
        <v>50000</v>
      </c>
      <c r="H6242" s="168">
        <f t="shared" si="2777"/>
        <v>0</v>
      </c>
      <c r="I6242" s="168">
        <f t="shared" si="2780"/>
        <v>150000</v>
      </c>
      <c r="J6242" s="168">
        <f t="shared" si="2801"/>
        <v>50000</v>
      </c>
      <c r="K6242" s="168">
        <f t="shared" si="2801"/>
        <v>50000</v>
      </c>
      <c r="L6242" s="168">
        <f t="shared" si="2801"/>
        <v>50000</v>
      </c>
      <c r="M6242" s="168">
        <f t="shared" si="2801"/>
        <v>0</v>
      </c>
      <c r="N6242" s="168">
        <f t="shared" si="2781"/>
        <v>0</v>
      </c>
      <c r="O6242" s="168">
        <f t="shared" si="2802"/>
        <v>0</v>
      </c>
      <c r="P6242" s="168">
        <f t="shared" si="2802"/>
        <v>0</v>
      </c>
      <c r="Q6242" s="168">
        <f t="shared" si="2802"/>
        <v>0</v>
      </c>
      <c r="R6242" s="168">
        <f t="shared" si="2802"/>
        <v>0</v>
      </c>
      <c r="S6242" s="168">
        <f t="shared" si="2782"/>
        <v>0</v>
      </c>
      <c r="T6242" s="168">
        <f t="shared" si="2803"/>
        <v>0</v>
      </c>
      <c r="U6242" s="168">
        <f t="shared" si="2803"/>
        <v>0</v>
      </c>
      <c r="V6242" s="168">
        <f t="shared" si="2803"/>
        <v>0</v>
      </c>
      <c r="W6242" s="168">
        <f t="shared" si="2803"/>
        <v>0</v>
      </c>
    </row>
    <row r="6243" spans="2:23" ht="16.5" thickTop="1" thickBot="1">
      <c r="B6243" s="164" t="s">
        <v>124</v>
      </c>
      <c r="C6243" s="173" t="s">
        <v>136</v>
      </c>
      <c r="D6243" s="168">
        <f t="shared" si="2778"/>
        <v>150000</v>
      </c>
      <c r="E6243" s="168">
        <f t="shared" si="2779"/>
        <v>50000</v>
      </c>
      <c r="F6243" s="168">
        <f t="shared" si="2779"/>
        <v>50000</v>
      </c>
      <c r="G6243" s="168">
        <f t="shared" si="2779"/>
        <v>50000</v>
      </c>
      <c r="H6243" s="168">
        <f t="shared" si="2777"/>
        <v>0</v>
      </c>
      <c r="I6243" s="168">
        <f t="shared" si="2780"/>
        <v>150000</v>
      </c>
      <c r="J6243" s="168">
        <v>50000</v>
      </c>
      <c r="K6243" s="168">
        <v>50000</v>
      </c>
      <c r="L6243" s="168">
        <v>50000</v>
      </c>
      <c r="M6243" s="168">
        <v>0</v>
      </c>
      <c r="N6243" s="168">
        <f t="shared" si="2781"/>
        <v>0</v>
      </c>
      <c r="O6243" s="168">
        <v>0</v>
      </c>
      <c r="P6243" s="168">
        <v>0</v>
      </c>
      <c r="Q6243" s="168">
        <v>0</v>
      </c>
      <c r="R6243" s="168">
        <v>0</v>
      </c>
      <c r="S6243" s="168">
        <f t="shared" si="2782"/>
        <v>0</v>
      </c>
      <c r="T6243" s="168">
        <v>0</v>
      </c>
      <c r="U6243" s="168">
        <v>0</v>
      </c>
      <c r="V6243" s="168">
        <v>0</v>
      </c>
      <c r="W6243" s="168">
        <v>0</v>
      </c>
    </row>
    <row r="6244" spans="2:23" ht="31.5" thickTop="1" thickBot="1">
      <c r="B6244" s="164" t="s">
        <v>2072</v>
      </c>
      <c r="C6244" s="170" t="s">
        <v>2073</v>
      </c>
      <c r="D6244" s="168">
        <f t="shared" si="2778"/>
        <v>640000</v>
      </c>
      <c r="E6244" s="168">
        <f t="shared" si="2779"/>
        <v>145000</v>
      </c>
      <c r="F6244" s="168">
        <f t="shared" si="2779"/>
        <v>145000</v>
      </c>
      <c r="G6244" s="168">
        <f t="shared" si="2779"/>
        <v>165000</v>
      </c>
      <c r="H6244" s="168">
        <f t="shared" si="2777"/>
        <v>185000</v>
      </c>
      <c r="I6244" s="168">
        <f t="shared" si="2780"/>
        <v>640000</v>
      </c>
      <c r="J6244" s="168">
        <f>SUM(J6245,J6248)</f>
        <v>145000</v>
      </c>
      <c r="K6244" s="168">
        <f>SUM(K6245,K6248)</f>
        <v>145000</v>
      </c>
      <c r="L6244" s="168">
        <f>SUM(L6245,L6248)</f>
        <v>165000</v>
      </c>
      <c r="M6244" s="168">
        <f>SUM(M6245,M6248)</f>
        <v>185000</v>
      </c>
      <c r="N6244" s="168">
        <f t="shared" si="2781"/>
        <v>0</v>
      </c>
      <c r="O6244" s="168">
        <f>SUM(O6245,O6248)</f>
        <v>0</v>
      </c>
      <c r="P6244" s="168">
        <f>SUM(P6245,P6248)</f>
        <v>0</v>
      </c>
      <c r="Q6244" s="168">
        <f>SUM(Q6245,Q6248)</f>
        <v>0</v>
      </c>
      <c r="R6244" s="168">
        <f>SUM(R6245,R6248)</f>
        <v>0</v>
      </c>
      <c r="S6244" s="168">
        <f t="shared" si="2782"/>
        <v>0</v>
      </c>
      <c r="T6244" s="168">
        <f>SUM(T6245,T6248)</f>
        <v>0</v>
      </c>
      <c r="U6244" s="168">
        <f>SUM(U6245,U6248)</f>
        <v>0</v>
      </c>
      <c r="V6244" s="168">
        <f>SUM(V6245,V6248)</f>
        <v>0</v>
      </c>
      <c r="W6244" s="168">
        <f>SUM(W6245,W6248)</f>
        <v>0</v>
      </c>
    </row>
    <row r="6245" spans="2:23" ht="16.5" thickTop="1" thickBot="1">
      <c r="B6245" s="164" t="s">
        <v>124</v>
      </c>
      <c r="C6245" s="171" t="s">
        <v>96</v>
      </c>
      <c r="D6245" s="168">
        <f t="shared" si="2778"/>
        <v>580000</v>
      </c>
      <c r="E6245" s="168">
        <f t="shared" si="2779"/>
        <v>145000</v>
      </c>
      <c r="F6245" s="168">
        <f t="shared" si="2779"/>
        <v>145000</v>
      </c>
      <c r="G6245" s="168">
        <f t="shared" si="2779"/>
        <v>145000</v>
      </c>
      <c r="H6245" s="168">
        <f t="shared" si="2777"/>
        <v>145000</v>
      </c>
      <c r="I6245" s="168">
        <f t="shared" si="2780"/>
        <v>580000</v>
      </c>
      <c r="J6245" s="168">
        <f t="shared" ref="J6245:M6246" si="2804">SUM(J6246)</f>
        <v>145000</v>
      </c>
      <c r="K6245" s="168">
        <f t="shared" si="2804"/>
        <v>145000</v>
      </c>
      <c r="L6245" s="168">
        <f t="shared" si="2804"/>
        <v>145000</v>
      </c>
      <c r="M6245" s="168">
        <f t="shared" si="2804"/>
        <v>145000</v>
      </c>
      <c r="N6245" s="168">
        <f t="shared" si="2781"/>
        <v>0</v>
      </c>
      <c r="O6245" s="168">
        <f t="shared" ref="O6245:R6246" si="2805">SUM(O6246)</f>
        <v>0</v>
      </c>
      <c r="P6245" s="168">
        <f t="shared" si="2805"/>
        <v>0</v>
      </c>
      <c r="Q6245" s="168">
        <f t="shared" si="2805"/>
        <v>0</v>
      </c>
      <c r="R6245" s="168">
        <f t="shared" si="2805"/>
        <v>0</v>
      </c>
      <c r="S6245" s="168">
        <f t="shared" si="2782"/>
        <v>0</v>
      </c>
      <c r="T6245" s="168">
        <f t="shared" ref="T6245:W6246" si="2806">SUM(T6246)</f>
        <v>0</v>
      </c>
      <c r="U6245" s="168">
        <f t="shared" si="2806"/>
        <v>0</v>
      </c>
      <c r="V6245" s="168">
        <f t="shared" si="2806"/>
        <v>0</v>
      </c>
      <c r="W6245" s="168">
        <f t="shared" si="2806"/>
        <v>0</v>
      </c>
    </row>
    <row r="6246" spans="2:23" ht="16.5" thickTop="1" thickBot="1">
      <c r="B6246" s="164" t="s">
        <v>124</v>
      </c>
      <c r="C6246" s="172" t="s">
        <v>100</v>
      </c>
      <c r="D6246" s="168">
        <f t="shared" si="2778"/>
        <v>580000</v>
      </c>
      <c r="E6246" s="168">
        <f t="shared" si="2779"/>
        <v>145000</v>
      </c>
      <c r="F6246" s="168">
        <f t="shared" si="2779"/>
        <v>145000</v>
      </c>
      <c r="G6246" s="168">
        <f t="shared" si="2779"/>
        <v>145000</v>
      </c>
      <c r="H6246" s="168">
        <f t="shared" si="2777"/>
        <v>145000</v>
      </c>
      <c r="I6246" s="168">
        <f t="shared" si="2780"/>
        <v>580000</v>
      </c>
      <c r="J6246" s="168">
        <f t="shared" si="2804"/>
        <v>145000</v>
      </c>
      <c r="K6246" s="168">
        <f t="shared" si="2804"/>
        <v>145000</v>
      </c>
      <c r="L6246" s="168">
        <f t="shared" si="2804"/>
        <v>145000</v>
      </c>
      <c r="M6246" s="168">
        <f t="shared" si="2804"/>
        <v>145000</v>
      </c>
      <c r="N6246" s="168">
        <f t="shared" si="2781"/>
        <v>0</v>
      </c>
      <c r="O6246" s="168">
        <f t="shared" si="2805"/>
        <v>0</v>
      </c>
      <c r="P6246" s="168">
        <f t="shared" si="2805"/>
        <v>0</v>
      </c>
      <c r="Q6246" s="168">
        <f t="shared" si="2805"/>
        <v>0</v>
      </c>
      <c r="R6246" s="168">
        <f t="shared" si="2805"/>
        <v>0</v>
      </c>
      <c r="S6246" s="168">
        <f t="shared" si="2782"/>
        <v>0</v>
      </c>
      <c r="T6246" s="168">
        <f t="shared" si="2806"/>
        <v>0</v>
      </c>
      <c r="U6246" s="168">
        <f t="shared" si="2806"/>
        <v>0</v>
      </c>
      <c r="V6246" s="168">
        <f t="shared" si="2806"/>
        <v>0</v>
      </c>
      <c r="W6246" s="168">
        <f t="shared" si="2806"/>
        <v>0</v>
      </c>
    </row>
    <row r="6247" spans="2:23" ht="16.5" thickTop="1" thickBot="1">
      <c r="B6247" s="164" t="s">
        <v>124</v>
      </c>
      <c r="C6247" s="173" t="s">
        <v>136</v>
      </c>
      <c r="D6247" s="168">
        <f t="shared" si="2778"/>
        <v>580000</v>
      </c>
      <c r="E6247" s="168">
        <f t="shared" si="2779"/>
        <v>145000</v>
      </c>
      <c r="F6247" s="168">
        <f t="shared" si="2779"/>
        <v>145000</v>
      </c>
      <c r="G6247" s="168">
        <f t="shared" si="2779"/>
        <v>145000</v>
      </c>
      <c r="H6247" s="168">
        <f t="shared" si="2777"/>
        <v>145000</v>
      </c>
      <c r="I6247" s="168">
        <f t="shared" si="2780"/>
        <v>580000</v>
      </c>
      <c r="J6247" s="168">
        <v>145000</v>
      </c>
      <c r="K6247" s="168">
        <v>145000</v>
      </c>
      <c r="L6247" s="168">
        <v>145000</v>
      </c>
      <c r="M6247" s="168">
        <v>145000</v>
      </c>
      <c r="N6247" s="168">
        <f t="shared" si="2781"/>
        <v>0</v>
      </c>
      <c r="O6247" s="168">
        <v>0</v>
      </c>
      <c r="P6247" s="168">
        <v>0</v>
      </c>
      <c r="Q6247" s="168">
        <v>0</v>
      </c>
      <c r="R6247" s="168">
        <v>0</v>
      </c>
      <c r="S6247" s="168">
        <f t="shared" si="2782"/>
        <v>0</v>
      </c>
      <c r="T6247" s="168">
        <v>0</v>
      </c>
      <c r="U6247" s="168">
        <v>0</v>
      </c>
      <c r="V6247" s="168">
        <v>0</v>
      </c>
      <c r="W6247" s="168">
        <v>0</v>
      </c>
    </row>
    <row r="6248" spans="2:23" ht="16.5" thickTop="1" thickBot="1">
      <c r="B6248" s="164" t="s">
        <v>124</v>
      </c>
      <c r="C6248" s="171" t="s">
        <v>121</v>
      </c>
      <c r="D6248" s="168">
        <f t="shared" si="2778"/>
        <v>60000</v>
      </c>
      <c r="E6248" s="168">
        <f t="shared" si="2779"/>
        <v>0</v>
      </c>
      <c r="F6248" s="168">
        <f t="shared" si="2779"/>
        <v>0</v>
      </c>
      <c r="G6248" s="168">
        <f t="shared" si="2779"/>
        <v>20000</v>
      </c>
      <c r="H6248" s="168">
        <f t="shared" si="2777"/>
        <v>40000</v>
      </c>
      <c r="I6248" s="168">
        <f t="shared" si="2780"/>
        <v>60000</v>
      </c>
      <c r="J6248" s="168">
        <v>0</v>
      </c>
      <c r="K6248" s="168">
        <v>0</v>
      </c>
      <c r="L6248" s="168">
        <v>20000</v>
      </c>
      <c r="M6248" s="168">
        <v>40000</v>
      </c>
      <c r="N6248" s="168">
        <f t="shared" si="2781"/>
        <v>0</v>
      </c>
      <c r="O6248" s="168">
        <v>0</v>
      </c>
      <c r="P6248" s="168">
        <v>0</v>
      </c>
      <c r="Q6248" s="168">
        <v>0</v>
      </c>
      <c r="R6248" s="168">
        <v>0</v>
      </c>
      <c r="S6248" s="168">
        <f t="shared" si="2782"/>
        <v>0</v>
      </c>
      <c r="T6248" s="168">
        <v>0</v>
      </c>
      <c r="U6248" s="168">
        <v>0</v>
      </c>
      <c r="V6248" s="168">
        <v>0</v>
      </c>
      <c r="W6248" s="168">
        <v>0</v>
      </c>
    </row>
    <row r="6249" spans="2:23" ht="31.5" thickTop="1" thickBot="1">
      <c r="B6249" s="164" t="s">
        <v>2074</v>
      </c>
      <c r="C6249" s="170" t="s">
        <v>2075</v>
      </c>
      <c r="D6249" s="168">
        <f t="shared" si="2778"/>
        <v>180000</v>
      </c>
      <c r="E6249" s="168">
        <f t="shared" si="2779"/>
        <v>65000</v>
      </c>
      <c r="F6249" s="168">
        <f t="shared" si="2779"/>
        <v>55000</v>
      </c>
      <c r="G6249" s="168">
        <f t="shared" si="2779"/>
        <v>30000</v>
      </c>
      <c r="H6249" s="168">
        <f t="shared" si="2777"/>
        <v>30000</v>
      </c>
      <c r="I6249" s="168">
        <f t="shared" si="2780"/>
        <v>180000</v>
      </c>
      <c r="J6249" s="168">
        <f>SUM(J6250,J6253)</f>
        <v>65000</v>
      </c>
      <c r="K6249" s="168">
        <f>SUM(K6250,K6253)</f>
        <v>55000</v>
      </c>
      <c r="L6249" s="168">
        <f>SUM(L6250,L6253)</f>
        <v>30000</v>
      </c>
      <c r="M6249" s="168">
        <f>SUM(M6250,M6253)</f>
        <v>30000</v>
      </c>
      <c r="N6249" s="168">
        <f t="shared" si="2781"/>
        <v>0</v>
      </c>
      <c r="O6249" s="168">
        <f>SUM(O6250,O6253)</f>
        <v>0</v>
      </c>
      <c r="P6249" s="168">
        <f>SUM(P6250,P6253)</f>
        <v>0</v>
      </c>
      <c r="Q6249" s="168">
        <f>SUM(Q6250,Q6253)</f>
        <v>0</v>
      </c>
      <c r="R6249" s="168">
        <f>SUM(R6250,R6253)</f>
        <v>0</v>
      </c>
      <c r="S6249" s="168">
        <f t="shared" si="2782"/>
        <v>0</v>
      </c>
      <c r="T6249" s="168">
        <f>SUM(T6250,T6253)</f>
        <v>0</v>
      </c>
      <c r="U6249" s="168">
        <f>SUM(U6250,U6253)</f>
        <v>0</v>
      </c>
      <c r="V6249" s="168">
        <f>SUM(V6250,V6253)</f>
        <v>0</v>
      </c>
      <c r="W6249" s="168">
        <f>SUM(W6250,W6253)</f>
        <v>0</v>
      </c>
    </row>
    <row r="6250" spans="2:23" ht="16.5" thickTop="1" thickBot="1">
      <c r="B6250" s="164" t="s">
        <v>124</v>
      </c>
      <c r="C6250" s="171" t="s">
        <v>96</v>
      </c>
      <c r="D6250" s="168">
        <f t="shared" si="2778"/>
        <v>175000</v>
      </c>
      <c r="E6250" s="168">
        <f t="shared" si="2779"/>
        <v>60000</v>
      </c>
      <c r="F6250" s="168">
        <f t="shared" si="2779"/>
        <v>55000</v>
      </c>
      <c r="G6250" s="168">
        <f t="shared" si="2779"/>
        <v>30000</v>
      </c>
      <c r="H6250" s="168">
        <f t="shared" si="2777"/>
        <v>30000</v>
      </c>
      <c r="I6250" s="168">
        <f t="shared" si="2780"/>
        <v>175000</v>
      </c>
      <c r="J6250" s="168">
        <f t="shared" ref="J6250:M6251" si="2807">SUM(J6251)</f>
        <v>60000</v>
      </c>
      <c r="K6250" s="168">
        <f t="shared" si="2807"/>
        <v>55000</v>
      </c>
      <c r="L6250" s="168">
        <f t="shared" si="2807"/>
        <v>30000</v>
      </c>
      <c r="M6250" s="168">
        <f t="shared" si="2807"/>
        <v>30000</v>
      </c>
      <c r="N6250" s="168">
        <f t="shared" si="2781"/>
        <v>0</v>
      </c>
      <c r="O6250" s="168">
        <f t="shared" ref="O6250:R6251" si="2808">SUM(O6251)</f>
        <v>0</v>
      </c>
      <c r="P6250" s="168">
        <f t="shared" si="2808"/>
        <v>0</v>
      </c>
      <c r="Q6250" s="168">
        <f t="shared" si="2808"/>
        <v>0</v>
      </c>
      <c r="R6250" s="168">
        <f t="shared" si="2808"/>
        <v>0</v>
      </c>
      <c r="S6250" s="168">
        <f t="shared" si="2782"/>
        <v>0</v>
      </c>
      <c r="T6250" s="168">
        <f t="shared" ref="T6250:W6251" si="2809">SUM(T6251)</f>
        <v>0</v>
      </c>
      <c r="U6250" s="168">
        <f t="shared" si="2809"/>
        <v>0</v>
      </c>
      <c r="V6250" s="168">
        <f t="shared" si="2809"/>
        <v>0</v>
      </c>
      <c r="W6250" s="168">
        <f t="shared" si="2809"/>
        <v>0</v>
      </c>
    </row>
    <row r="6251" spans="2:23" ht="16.5" thickTop="1" thickBot="1">
      <c r="B6251" s="164" t="s">
        <v>124</v>
      </c>
      <c r="C6251" s="172" t="s">
        <v>100</v>
      </c>
      <c r="D6251" s="168">
        <f t="shared" si="2778"/>
        <v>175000</v>
      </c>
      <c r="E6251" s="168">
        <f t="shared" si="2779"/>
        <v>60000</v>
      </c>
      <c r="F6251" s="168">
        <f t="shared" si="2779"/>
        <v>55000</v>
      </c>
      <c r="G6251" s="168">
        <f t="shared" si="2779"/>
        <v>30000</v>
      </c>
      <c r="H6251" s="168">
        <f t="shared" si="2777"/>
        <v>30000</v>
      </c>
      <c r="I6251" s="168">
        <f t="shared" si="2780"/>
        <v>175000</v>
      </c>
      <c r="J6251" s="168">
        <f t="shared" si="2807"/>
        <v>60000</v>
      </c>
      <c r="K6251" s="168">
        <f t="shared" si="2807"/>
        <v>55000</v>
      </c>
      <c r="L6251" s="168">
        <f t="shared" si="2807"/>
        <v>30000</v>
      </c>
      <c r="M6251" s="168">
        <f t="shared" si="2807"/>
        <v>30000</v>
      </c>
      <c r="N6251" s="168">
        <f t="shared" si="2781"/>
        <v>0</v>
      </c>
      <c r="O6251" s="168">
        <f t="shared" si="2808"/>
        <v>0</v>
      </c>
      <c r="P6251" s="168">
        <f t="shared" si="2808"/>
        <v>0</v>
      </c>
      <c r="Q6251" s="168">
        <f t="shared" si="2808"/>
        <v>0</v>
      </c>
      <c r="R6251" s="168">
        <f t="shared" si="2808"/>
        <v>0</v>
      </c>
      <c r="S6251" s="168">
        <f t="shared" si="2782"/>
        <v>0</v>
      </c>
      <c r="T6251" s="168">
        <f t="shared" si="2809"/>
        <v>0</v>
      </c>
      <c r="U6251" s="168">
        <f t="shared" si="2809"/>
        <v>0</v>
      </c>
      <c r="V6251" s="168">
        <f t="shared" si="2809"/>
        <v>0</v>
      </c>
      <c r="W6251" s="168">
        <f t="shared" si="2809"/>
        <v>0</v>
      </c>
    </row>
    <row r="6252" spans="2:23" ht="16.5" thickTop="1" thickBot="1">
      <c r="B6252" s="164" t="s">
        <v>124</v>
      </c>
      <c r="C6252" s="173" t="s">
        <v>136</v>
      </c>
      <c r="D6252" s="168">
        <f t="shared" si="2778"/>
        <v>175000</v>
      </c>
      <c r="E6252" s="168">
        <f t="shared" si="2779"/>
        <v>60000</v>
      </c>
      <c r="F6252" s="168">
        <f t="shared" si="2779"/>
        <v>55000</v>
      </c>
      <c r="G6252" s="168">
        <f t="shared" si="2779"/>
        <v>30000</v>
      </c>
      <c r="H6252" s="168">
        <f t="shared" si="2777"/>
        <v>30000</v>
      </c>
      <c r="I6252" s="168">
        <f t="shared" si="2780"/>
        <v>175000</v>
      </c>
      <c r="J6252" s="168">
        <v>60000</v>
      </c>
      <c r="K6252" s="168">
        <v>55000</v>
      </c>
      <c r="L6252" s="168">
        <v>30000</v>
      </c>
      <c r="M6252" s="168">
        <v>30000</v>
      </c>
      <c r="N6252" s="168">
        <f t="shared" si="2781"/>
        <v>0</v>
      </c>
      <c r="O6252" s="168">
        <v>0</v>
      </c>
      <c r="P6252" s="168">
        <v>0</v>
      </c>
      <c r="Q6252" s="168">
        <v>0</v>
      </c>
      <c r="R6252" s="168">
        <v>0</v>
      </c>
      <c r="S6252" s="168">
        <f t="shared" si="2782"/>
        <v>0</v>
      </c>
      <c r="T6252" s="168">
        <v>0</v>
      </c>
      <c r="U6252" s="168">
        <v>0</v>
      </c>
      <c r="V6252" s="168">
        <v>0</v>
      </c>
      <c r="W6252" s="168">
        <v>0</v>
      </c>
    </row>
    <row r="6253" spans="2:23" ht="16.5" thickTop="1" thickBot="1">
      <c r="B6253" s="164" t="s">
        <v>124</v>
      </c>
      <c r="C6253" s="171" t="s">
        <v>121</v>
      </c>
      <c r="D6253" s="168">
        <f t="shared" si="2778"/>
        <v>5000</v>
      </c>
      <c r="E6253" s="168">
        <f t="shared" si="2779"/>
        <v>5000</v>
      </c>
      <c r="F6253" s="168">
        <f t="shared" si="2779"/>
        <v>0</v>
      </c>
      <c r="G6253" s="168">
        <f t="shared" si="2779"/>
        <v>0</v>
      </c>
      <c r="H6253" s="168">
        <f t="shared" si="2777"/>
        <v>0</v>
      </c>
      <c r="I6253" s="168">
        <f t="shared" si="2780"/>
        <v>5000</v>
      </c>
      <c r="J6253" s="168">
        <v>5000</v>
      </c>
      <c r="K6253" s="168">
        <v>0</v>
      </c>
      <c r="L6253" s="168">
        <v>0</v>
      </c>
      <c r="M6253" s="168">
        <v>0</v>
      </c>
      <c r="N6253" s="168">
        <f t="shared" si="2781"/>
        <v>0</v>
      </c>
      <c r="O6253" s="168">
        <v>0</v>
      </c>
      <c r="P6253" s="168">
        <v>0</v>
      </c>
      <c r="Q6253" s="168">
        <v>0</v>
      </c>
      <c r="R6253" s="168">
        <v>0</v>
      </c>
      <c r="S6253" s="168">
        <f t="shared" si="2782"/>
        <v>0</v>
      </c>
      <c r="T6253" s="168">
        <v>0</v>
      </c>
      <c r="U6253" s="168">
        <v>0</v>
      </c>
      <c r="V6253" s="168">
        <v>0</v>
      </c>
      <c r="W6253" s="168">
        <v>0</v>
      </c>
    </row>
    <row r="6254" spans="2:23" ht="31.5" thickTop="1" thickBot="1">
      <c r="B6254" s="164" t="s">
        <v>2076</v>
      </c>
      <c r="C6254" s="170" t="s">
        <v>2077</v>
      </c>
      <c r="D6254" s="168">
        <f t="shared" si="2778"/>
        <v>330000</v>
      </c>
      <c r="E6254" s="168">
        <f t="shared" si="2779"/>
        <v>100000</v>
      </c>
      <c r="F6254" s="168">
        <f t="shared" si="2779"/>
        <v>100000</v>
      </c>
      <c r="G6254" s="168">
        <f t="shared" si="2779"/>
        <v>100000</v>
      </c>
      <c r="H6254" s="168">
        <f t="shared" si="2777"/>
        <v>30000</v>
      </c>
      <c r="I6254" s="168">
        <f t="shared" si="2780"/>
        <v>330000</v>
      </c>
      <c r="J6254" s="168">
        <f t="shared" ref="J6254:M6256" si="2810">SUM(J6255)</f>
        <v>100000</v>
      </c>
      <c r="K6254" s="168">
        <f t="shared" si="2810"/>
        <v>100000</v>
      </c>
      <c r="L6254" s="168">
        <f t="shared" si="2810"/>
        <v>100000</v>
      </c>
      <c r="M6254" s="168">
        <f t="shared" si="2810"/>
        <v>30000</v>
      </c>
      <c r="N6254" s="168">
        <f t="shared" si="2781"/>
        <v>0</v>
      </c>
      <c r="O6254" s="168">
        <f t="shared" ref="O6254:R6256" si="2811">SUM(O6255)</f>
        <v>0</v>
      </c>
      <c r="P6254" s="168">
        <f t="shared" si="2811"/>
        <v>0</v>
      </c>
      <c r="Q6254" s="168">
        <f t="shared" si="2811"/>
        <v>0</v>
      </c>
      <c r="R6254" s="168">
        <f t="shared" si="2811"/>
        <v>0</v>
      </c>
      <c r="S6254" s="168">
        <f t="shared" si="2782"/>
        <v>0</v>
      </c>
      <c r="T6254" s="168">
        <f t="shared" ref="T6254:W6256" si="2812">SUM(T6255)</f>
        <v>0</v>
      </c>
      <c r="U6254" s="168">
        <f t="shared" si="2812"/>
        <v>0</v>
      </c>
      <c r="V6254" s="168">
        <f t="shared" si="2812"/>
        <v>0</v>
      </c>
      <c r="W6254" s="168">
        <f t="shared" si="2812"/>
        <v>0</v>
      </c>
    </row>
    <row r="6255" spans="2:23" ht="16.5" thickTop="1" thickBot="1">
      <c r="B6255" s="164" t="s">
        <v>124</v>
      </c>
      <c r="C6255" s="171" t="s">
        <v>96</v>
      </c>
      <c r="D6255" s="168">
        <f t="shared" si="2778"/>
        <v>330000</v>
      </c>
      <c r="E6255" s="168">
        <f t="shared" si="2779"/>
        <v>100000</v>
      </c>
      <c r="F6255" s="168">
        <f t="shared" si="2779"/>
        <v>100000</v>
      </c>
      <c r="G6255" s="168">
        <f t="shared" si="2779"/>
        <v>100000</v>
      </c>
      <c r="H6255" s="168">
        <f t="shared" si="2777"/>
        <v>30000</v>
      </c>
      <c r="I6255" s="168">
        <f t="shared" si="2780"/>
        <v>330000</v>
      </c>
      <c r="J6255" s="168">
        <f t="shared" si="2810"/>
        <v>100000</v>
      </c>
      <c r="K6255" s="168">
        <f t="shared" si="2810"/>
        <v>100000</v>
      </c>
      <c r="L6255" s="168">
        <f t="shared" si="2810"/>
        <v>100000</v>
      </c>
      <c r="M6255" s="168">
        <f t="shared" si="2810"/>
        <v>30000</v>
      </c>
      <c r="N6255" s="168">
        <f t="shared" si="2781"/>
        <v>0</v>
      </c>
      <c r="O6255" s="168">
        <f t="shared" si="2811"/>
        <v>0</v>
      </c>
      <c r="P6255" s="168">
        <f t="shared" si="2811"/>
        <v>0</v>
      </c>
      <c r="Q6255" s="168">
        <f t="shared" si="2811"/>
        <v>0</v>
      </c>
      <c r="R6255" s="168">
        <f t="shared" si="2811"/>
        <v>0</v>
      </c>
      <c r="S6255" s="168">
        <f t="shared" si="2782"/>
        <v>0</v>
      </c>
      <c r="T6255" s="168">
        <f t="shared" si="2812"/>
        <v>0</v>
      </c>
      <c r="U6255" s="168">
        <f t="shared" si="2812"/>
        <v>0</v>
      </c>
      <c r="V6255" s="168">
        <f t="shared" si="2812"/>
        <v>0</v>
      </c>
      <c r="W6255" s="168">
        <f t="shared" si="2812"/>
        <v>0</v>
      </c>
    </row>
    <row r="6256" spans="2:23" ht="16.5" thickTop="1" thickBot="1">
      <c r="B6256" s="164" t="s">
        <v>124</v>
      </c>
      <c r="C6256" s="172" t="s">
        <v>100</v>
      </c>
      <c r="D6256" s="168">
        <f t="shared" si="2778"/>
        <v>330000</v>
      </c>
      <c r="E6256" s="168">
        <f t="shared" si="2779"/>
        <v>100000</v>
      </c>
      <c r="F6256" s="168">
        <f t="shared" si="2779"/>
        <v>100000</v>
      </c>
      <c r="G6256" s="168">
        <f t="shared" si="2779"/>
        <v>100000</v>
      </c>
      <c r="H6256" s="168">
        <f t="shared" si="2777"/>
        <v>30000</v>
      </c>
      <c r="I6256" s="168">
        <f t="shared" si="2780"/>
        <v>330000</v>
      </c>
      <c r="J6256" s="168">
        <f t="shared" si="2810"/>
        <v>100000</v>
      </c>
      <c r="K6256" s="168">
        <f t="shared" si="2810"/>
        <v>100000</v>
      </c>
      <c r="L6256" s="168">
        <f t="shared" si="2810"/>
        <v>100000</v>
      </c>
      <c r="M6256" s="168">
        <f t="shared" si="2810"/>
        <v>30000</v>
      </c>
      <c r="N6256" s="168">
        <f t="shared" si="2781"/>
        <v>0</v>
      </c>
      <c r="O6256" s="168">
        <f t="shared" si="2811"/>
        <v>0</v>
      </c>
      <c r="P6256" s="168">
        <f t="shared" si="2811"/>
        <v>0</v>
      </c>
      <c r="Q6256" s="168">
        <f t="shared" si="2811"/>
        <v>0</v>
      </c>
      <c r="R6256" s="168">
        <f t="shared" si="2811"/>
        <v>0</v>
      </c>
      <c r="S6256" s="168">
        <f t="shared" si="2782"/>
        <v>0</v>
      </c>
      <c r="T6256" s="168">
        <f t="shared" si="2812"/>
        <v>0</v>
      </c>
      <c r="U6256" s="168">
        <f t="shared" si="2812"/>
        <v>0</v>
      </c>
      <c r="V6256" s="168">
        <f t="shared" si="2812"/>
        <v>0</v>
      </c>
      <c r="W6256" s="168">
        <f t="shared" si="2812"/>
        <v>0</v>
      </c>
    </row>
    <row r="6257" spans="2:23" ht="16.5" thickTop="1" thickBot="1">
      <c r="B6257" s="164" t="s">
        <v>124</v>
      </c>
      <c r="C6257" s="173" t="s">
        <v>136</v>
      </c>
      <c r="D6257" s="168">
        <f t="shared" si="2778"/>
        <v>330000</v>
      </c>
      <c r="E6257" s="168">
        <f t="shared" si="2779"/>
        <v>100000</v>
      </c>
      <c r="F6257" s="168">
        <f t="shared" si="2779"/>
        <v>100000</v>
      </c>
      <c r="G6257" s="168">
        <f t="shared" si="2779"/>
        <v>100000</v>
      </c>
      <c r="H6257" s="168">
        <f t="shared" si="2777"/>
        <v>30000</v>
      </c>
      <c r="I6257" s="168">
        <f t="shared" si="2780"/>
        <v>330000</v>
      </c>
      <c r="J6257" s="168">
        <v>100000</v>
      </c>
      <c r="K6257" s="168">
        <v>100000</v>
      </c>
      <c r="L6257" s="168">
        <v>100000</v>
      </c>
      <c r="M6257" s="168">
        <v>30000</v>
      </c>
      <c r="N6257" s="168">
        <f t="shared" si="2781"/>
        <v>0</v>
      </c>
      <c r="O6257" s="168">
        <v>0</v>
      </c>
      <c r="P6257" s="168">
        <v>0</v>
      </c>
      <c r="Q6257" s="168">
        <v>0</v>
      </c>
      <c r="R6257" s="168">
        <v>0</v>
      </c>
      <c r="S6257" s="168">
        <f t="shared" si="2782"/>
        <v>0</v>
      </c>
      <c r="T6257" s="168">
        <v>0</v>
      </c>
      <c r="U6257" s="168">
        <v>0</v>
      </c>
      <c r="V6257" s="168">
        <v>0</v>
      </c>
      <c r="W6257" s="168">
        <v>0</v>
      </c>
    </row>
    <row r="6258" spans="2:23" ht="31.5" thickTop="1" thickBot="1">
      <c r="B6258" s="164" t="s">
        <v>2078</v>
      </c>
      <c r="C6258" s="170" t="s">
        <v>2079</v>
      </c>
      <c r="D6258" s="168">
        <f t="shared" si="2778"/>
        <v>320000</v>
      </c>
      <c r="E6258" s="168">
        <f t="shared" si="2779"/>
        <v>85000</v>
      </c>
      <c r="F6258" s="168">
        <f t="shared" si="2779"/>
        <v>80000</v>
      </c>
      <c r="G6258" s="168">
        <f t="shared" si="2779"/>
        <v>78000</v>
      </c>
      <c r="H6258" s="168">
        <f t="shared" si="2777"/>
        <v>77000</v>
      </c>
      <c r="I6258" s="168">
        <f t="shared" si="2780"/>
        <v>320000</v>
      </c>
      <c r="J6258" s="168">
        <f t="shared" ref="J6258:M6260" si="2813">SUM(J6259)</f>
        <v>85000</v>
      </c>
      <c r="K6258" s="168">
        <f t="shared" si="2813"/>
        <v>80000</v>
      </c>
      <c r="L6258" s="168">
        <f t="shared" si="2813"/>
        <v>78000</v>
      </c>
      <c r="M6258" s="168">
        <f t="shared" si="2813"/>
        <v>77000</v>
      </c>
      <c r="N6258" s="168">
        <f t="shared" si="2781"/>
        <v>0</v>
      </c>
      <c r="O6258" s="168">
        <f t="shared" ref="O6258:R6260" si="2814">SUM(O6259)</f>
        <v>0</v>
      </c>
      <c r="P6258" s="168">
        <f t="shared" si="2814"/>
        <v>0</v>
      </c>
      <c r="Q6258" s="168">
        <f t="shared" si="2814"/>
        <v>0</v>
      </c>
      <c r="R6258" s="168">
        <f t="shared" si="2814"/>
        <v>0</v>
      </c>
      <c r="S6258" s="168">
        <f t="shared" si="2782"/>
        <v>0</v>
      </c>
      <c r="T6258" s="168">
        <f t="shared" ref="T6258:W6260" si="2815">SUM(T6259)</f>
        <v>0</v>
      </c>
      <c r="U6258" s="168">
        <f t="shared" si="2815"/>
        <v>0</v>
      </c>
      <c r="V6258" s="168">
        <f t="shared" si="2815"/>
        <v>0</v>
      </c>
      <c r="W6258" s="168">
        <f t="shared" si="2815"/>
        <v>0</v>
      </c>
    </row>
    <row r="6259" spans="2:23" ht="16.5" thickTop="1" thickBot="1">
      <c r="B6259" s="164" t="s">
        <v>124</v>
      </c>
      <c r="C6259" s="171" t="s">
        <v>96</v>
      </c>
      <c r="D6259" s="168">
        <f t="shared" si="2778"/>
        <v>320000</v>
      </c>
      <c r="E6259" s="168">
        <f t="shared" si="2779"/>
        <v>85000</v>
      </c>
      <c r="F6259" s="168">
        <f t="shared" si="2779"/>
        <v>80000</v>
      </c>
      <c r="G6259" s="168">
        <f t="shared" si="2779"/>
        <v>78000</v>
      </c>
      <c r="H6259" s="168">
        <f t="shared" si="2777"/>
        <v>77000</v>
      </c>
      <c r="I6259" s="168">
        <f t="shared" si="2780"/>
        <v>320000</v>
      </c>
      <c r="J6259" s="168">
        <f t="shared" si="2813"/>
        <v>85000</v>
      </c>
      <c r="K6259" s="168">
        <f t="shared" si="2813"/>
        <v>80000</v>
      </c>
      <c r="L6259" s="168">
        <f t="shared" si="2813"/>
        <v>78000</v>
      </c>
      <c r="M6259" s="168">
        <f t="shared" si="2813"/>
        <v>77000</v>
      </c>
      <c r="N6259" s="168">
        <f t="shared" si="2781"/>
        <v>0</v>
      </c>
      <c r="O6259" s="168">
        <f t="shared" si="2814"/>
        <v>0</v>
      </c>
      <c r="P6259" s="168">
        <f t="shared" si="2814"/>
        <v>0</v>
      </c>
      <c r="Q6259" s="168">
        <f t="shared" si="2814"/>
        <v>0</v>
      </c>
      <c r="R6259" s="168">
        <f t="shared" si="2814"/>
        <v>0</v>
      </c>
      <c r="S6259" s="168">
        <f t="shared" si="2782"/>
        <v>0</v>
      </c>
      <c r="T6259" s="168">
        <f t="shared" si="2815"/>
        <v>0</v>
      </c>
      <c r="U6259" s="168">
        <f t="shared" si="2815"/>
        <v>0</v>
      </c>
      <c r="V6259" s="168">
        <f t="shared" si="2815"/>
        <v>0</v>
      </c>
      <c r="W6259" s="168">
        <f t="shared" si="2815"/>
        <v>0</v>
      </c>
    </row>
    <row r="6260" spans="2:23" ht="16.5" thickTop="1" thickBot="1">
      <c r="B6260" s="164" t="s">
        <v>124</v>
      </c>
      <c r="C6260" s="172" t="s">
        <v>100</v>
      </c>
      <c r="D6260" s="168">
        <f t="shared" si="2778"/>
        <v>320000</v>
      </c>
      <c r="E6260" s="168">
        <f t="shared" si="2779"/>
        <v>85000</v>
      </c>
      <c r="F6260" s="168">
        <f t="shared" si="2779"/>
        <v>80000</v>
      </c>
      <c r="G6260" s="168">
        <f t="shared" si="2779"/>
        <v>78000</v>
      </c>
      <c r="H6260" s="168">
        <f t="shared" si="2777"/>
        <v>77000</v>
      </c>
      <c r="I6260" s="168">
        <f t="shared" si="2780"/>
        <v>320000</v>
      </c>
      <c r="J6260" s="168">
        <f t="shared" si="2813"/>
        <v>85000</v>
      </c>
      <c r="K6260" s="168">
        <f t="shared" si="2813"/>
        <v>80000</v>
      </c>
      <c r="L6260" s="168">
        <f t="shared" si="2813"/>
        <v>78000</v>
      </c>
      <c r="M6260" s="168">
        <f t="shared" si="2813"/>
        <v>77000</v>
      </c>
      <c r="N6260" s="168">
        <f t="shared" si="2781"/>
        <v>0</v>
      </c>
      <c r="O6260" s="168">
        <f t="shared" si="2814"/>
        <v>0</v>
      </c>
      <c r="P6260" s="168">
        <f t="shared" si="2814"/>
        <v>0</v>
      </c>
      <c r="Q6260" s="168">
        <f t="shared" si="2814"/>
        <v>0</v>
      </c>
      <c r="R6260" s="168">
        <f t="shared" si="2814"/>
        <v>0</v>
      </c>
      <c r="S6260" s="168">
        <f t="shared" si="2782"/>
        <v>0</v>
      </c>
      <c r="T6260" s="168">
        <f t="shared" si="2815"/>
        <v>0</v>
      </c>
      <c r="U6260" s="168">
        <f t="shared" si="2815"/>
        <v>0</v>
      </c>
      <c r="V6260" s="168">
        <f t="shared" si="2815"/>
        <v>0</v>
      </c>
      <c r="W6260" s="168">
        <f t="shared" si="2815"/>
        <v>0</v>
      </c>
    </row>
    <row r="6261" spans="2:23" ht="16.5" thickTop="1" thickBot="1">
      <c r="B6261" s="164" t="s">
        <v>124</v>
      </c>
      <c r="C6261" s="173" t="s">
        <v>136</v>
      </c>
      <c r="D6261" s="168">
        <f t="shared" si="2778"/>
        <v>320000</v>
      </c>
      <c r="E6261" s="168">
        <f t="shared" si="2779"/>
        <v>85000</v>
      </c>
      <c r="F6261" s="168">
        <f t="shared" si="2779"/>
        <v>80000</v>
      </c>
      <c r="G6261" s="168">
        <f t="shared" si="2779"/>
        <v>78000</v>
      </c>
      <c r="H6261" s="168">
        <f t="shared" si="2777"/>
        <v>77000</v>
      </c>
      <c r="I6261" s="168">
        <f t="shared" si="2780"/>
        <v>320000</v>
      </c>
      <c r="J6261" s="168">
        <v>85000</v>
      </c>
      <c r="K6261" s="168">
        <v>80000</v>
      </c>
      <c r="L6261" s="168">
        <v>78000</v>
      </c>
      <c r="M6261" s="168">
        <v>77000</v>
      </c>
      <c r="N6261" s="168">
        <f t="shared" si="2781"/>
        <v>0</v>
      </c>
      <c r="O6261" s="168">
        <v>0</v>
      </c>
      <c r="P6261" s="168">
        <v>0</v>
      </c>
      <c r="Q6261" s="168">
        <v>0</v>
      </c>
      <c r="R6261" s="168">
        <v>0</v>
      </c>
      <c r="S6261" s="168">
        <f t="shared" si="2782"/>
        <v>0</v>
      </c>
      <c r="T6261" s="168">
        <v>0</v>
      </c>
      <c r="U6261" s="168">
        <v>0</v>
      </c>
      <c r="V6261" s="168">
        <v>0</v>
      </c>
      <c r="W6261" s="168">
        <v>0</v>
      </c>
    </row>
    <row r="6262" spans="2:23" ht="16.5" thickTop="1" thickBot="1">
      <c r="B6262" s="164" t="s">
        <v>2080</v>
      </c>
      <c r="C6262" s="170" t="s">
        <v>2081</v>
      </c>
      <c r="D6262" s="168">
        <f t="shared" si="2778"/>
        <v>235000</v>
      </c>
      <c r="E6262" s="168">
        <f t="shared" si="2779"/>
        <v>73000</v>
      </c>
      <c r="F6262" s="168">
        <f t="shared" si="2779"/>
        <v>58000</v>
      </c>
      <c r="G6262" s="168">
        <f t="shared" si="2779"/>
        <v>47000</v>
      </c>
      <c r="H6262" s="168">
        <f t="shared" si="2777"/>
        <v>57000</v>
      </c>
      <c r="I6262" s="168">
        <f t="shared" si="2780"/>
        <v>235000</v>
      </c>
      <c r="J6262" s="168">
        <f>SUM(J6263,J6266)</f>
        <v>73000</v>
      </c>
      <c r="K6262" s="168">
        <f>SUM(K6263,K6266)</f>
        <v>58000</v>
      </c>
      <c r="L6262" s="168">
        <f>SUM(L6263,L6266)</f>
        <v>47000</v>
      </c>
      <c r="M6262" s="168">
        <f>SUM(M6263,M6266)</f>
        <v>57000</v>
      </c>
      <c r="N6262" s="168">
        <f t="shared" si="2781"/>
        <v>0</v>
      </c>
      <c r="O6262" s="168">
        <f>SUM(O6263,O6266)</f>
        <v>0</v>
      </c>
      <c r="P6262" s="168">
        <f>SUM(P6263,P6266)</f>
        <v>0</v>
      </c>
      <c r="Q6262" s="168">
        <f>SUM(Q6263,Q6266)</f>
        <v>0</v>
      </c>
      <c r="R6262" s="168">
        <f>SUM(R6263,R6266)</f>
        <v>0</v>
      </c>
      <c r="S6262" s="168">
        <f t="shared" si="2782"/>
        <v>0</v>
      </c>
      <c r="T6262" s="168">
        <f>SUM(T6263,T6266)</f>
        <v>0</v>
      </c>
      <c r="U6262" s="168">
        <f>SUM(U6263,U6266)</f>
        <v>0</v>
      </c>
      <c r="V6262" s="168">
        <f>SUM(V6263,V6266)</f>
        <v>0</v>
      </c>
      <c r="W6262" s="168">
        <f>SUM(W6263,W6266)</f>
        <v>0</v>
      </c>
    </row>
    <row r="6263" spans="2:23" ht="16.5" thickTop="1" thickBot="1">
      <c r="B6263" s="164" t="s">
        <v>124</v>
      </c>
      <c r="C6263" s="171" t="s">
        <v>96</v>
      </c>
      <c r="D6263" s="168">
        <f t="shared" si="2778"/>
        <v>230000</v>
      </c>
      <c r="E6263" s="168">
        <f t="shared" si="2779"/>
        <v>68000</v>
      </c>
      <c r="F6263" s="168">
        <f t="shared" si="2779"/>
        <v>58000</v>
      </c>
      <c r="G6263" s="168">
        <f t="shared" si="2779"/>
        <v>47000</v>
      </c>
      <c r="H6263" s="168">
        <f t="shared" si="2777"/>
        <v>57000</v>
      </c>
      <c r="I6263" s="168">
        <f t="shared" si="2780"/>
        <v>230000</v>
      </c>
      <c r="J6263" s="168">
        <f t="shared" ref="J6263:M6264" si="2816">SUM(J6264)</f>
        <v>68000</v>
      </c>
      <c r="K6263" s="168">
        <f t="shared" si="2816"/>
        <v>58000</v>
      </c>
      <c r="L6263" s="168">
        <f t="shared" si="2816"/>
        <v>47000</v>
      </c>
      <c r="M6263" s="168">
        <f t="shared" si="2816"/>
        <v>57000</v>
      </c>
      <c r="N6263" s="168">
        <f t="shared" si="2781"/>
        <v>0</v>
      </c>
      <c r="O6263" s="168">
        <f t="shared" ref="O6263:R6264" si="2817">SUM(O6264)</f>
        <v>0</v>
      </c>
      <c r="P6263" s="168">
        <f t="shared" si="2817"/>
        <v>0</v>
      </c>
      <c r="Q6263" s="168">
        <f t="shared" si="2817"/>
        <v>0</v>
      </c>
      <c r="R6263" s="168">
        <f t="shared" si="2817"/>
        <v>0</v>
      </c>
      <c r="S6263" s="168">
        <f t="shared" si="2782"/>
        <v>0</v>
      </c>
      <c r="T6263" s="168">
        <f t="shared" ref="T6263:W6264" si="2818">SUM(T6264)</f>
        <v>0</v>
      </c>
      <c r="U6263" s="168">
        <f t="shared" si="2818"/>
        <v>0</v>
      </c>
      <c r="V6263" s="168">
        <f t="shared" si="2818"/>
        <v>0</v>
      </c>
      <c r="W6263" s="168">
        <f t="shared" si="2818"/>
        <v>0</v>
      </c>
    </row>
    <row r="6264" spans="2:23" ht="16.5" thickTop="1" thickBot="1">
      <c r="B6264" s="164" t="s">
        <v>124</v>
      </c>
      <c r="C6264" s="172" t="s">
        <v>100</v>
      </c>
      <c r="D6264" s="168">
        <f t="shared" si="2778"/>
        <v>230000</v>
      </c>
      <c r="E6264" s="168">
        <f t="shared" si="2779"/>
        <v>68000</v>
      </c>
      <c r="F6264" s="168">
        <f t="shared" si="2779"/>
        <v>58000</v>
      </c>
      <c r="G6264" s="168">
        <f t="shared" si="2779"/>
        <v>47000</v>
      </c>
      <c r="H6264" s="168">
        <f t="shared" si="2777"/>
        <v>57000</v>
      </c>
      <c r="I6264" s="168">
        <f t="shared" si="2780"/>
        <v>230000</v>
      </c>
      <c r="J6264" s="168">
        <f t="shared" si="2816"/>
        <v>68000</v>
      </c>
      <c r="K6264" s="168">
        <f t="shared" si="2816"/>
        <v>58000</v>
      </c>
      <c r="L6264" s="168">
        <f t="shared" si="2816"/>
        <v>47000</v>
      </c>
      <c r="M6264" s="168">
        <f t="shared" si="2816"/>
        <v>57000</v>
      </c>
      <c r="N6264" s="168">
        <f t="shared" si="2781"/>
        <v>0</v>
      </c>
      <c r="O6264" s="168">
        <f t="shared" si="2817"/>
        <v>0</v>
      </c>
      <c r="P6264" s="168">
        <f t="shared" si="2817"/>
        <v>0</v>
      </c>
      <c r="Q6264" s="168">
        <f t="shared" si="2817"/>
        <v>0</v>
      </c>
      <c r="R6264" s="168">
        <f t="shared" si="2817"/>
        <v>0</v>
      </c>
      <c r="S6264" s="168">
        <f t="shared" si="2782"/>
        <v>0</v>
      </c>
      <c r="T6264" s="168">
        <f t="shared" si="2818"/>
        <v>0</v>
      </c>
      <c r="U6264" s="168">
        <f t="shared" si="2818"/>
        <v>0</v>
      </c>
      <c r="V6264" s="168">
        <f t="shared" si="2818"/>
        <v>0</v>
      </c>
      <c r="W6264" s="168">
        <f t="shared" si="2818"/>
        <v>0</v>
      </c>
    </row>
    <row r="6265" spans="2:23" ht="16.5" thickTop="1" thickBot="1">
      <c r="B6265" s="164" t="s">
        <v>124</v>
      </c>
      <c r="C6265" s="173" t="s">
        <v>136</v>
      </c>
      <c r="D6265" s="168">
        <f t="shared" si="2778"/>
        <v>230000</v>
      </c>
      <c r="E6265" s="168">
        <f t="shared" si="2779"/>
        <v>68000</v>
      </c>
      <c r="F6265" s="168">
        <f t="shared" si="2779"/>
        <v>58000</v>
      </c>
      <c r="G6265" s="168">
        <f t="shared" si="2779"/>
        <v>47000</v>
      </c>
      <c r="H6265" s="168">
        <f t="shared" si="2777"/>
        <v>57000</v>
      </c>
      <c r="I6265" s="168">
        <f t="shared" si="2780"/>
        <v>230000</v>
      </c>
      <c r="J6265" s="168">
        <v>68000</v>
      </c>
      <c r="K6265" s="168">
        <v>58000</v>
      </c>
      <c r="L6265" s="168">
        <v>47000</v>
      </c>
      <c r="M6265" s="168">
        <v>57000</v>
      </c>
      <c r="N6265" s="168">
        <f t="shared" si="2781"/>
        <v>0</v>
      </c>
      <c r="O6265" s="168">
        <v>0</v>
      </c>
      <c r="P6265" s="168">
        <v>0</v>
      </c>
      <c r="Q6265" s="168">
        <v>0</v>
      </c>
      <c r="R6265" s="168">
        <v>0</v>
      </c>
      <c r="S6265" s="168">
        <f t="shared" si="2782"/>
        <v>0</v>
      </c>
      <c r="T6265" s="168">
        <v>0</v>
      </c>
      <c r="U6265" s="168">
        <v>0</v>
      </c>
      <c r="V6265" s="168">
        <v>0</v>
      </c>
      <c r="W6265" s="168">
        <v>0</v>
      </c>
    </row>
    <row r="6266" spans="2:23" ht="16.5" thickTop="1" thickBot="1">
      <c r="B6266" s="164" t="s">
        <v>124</v>
      </c>
      <c r="C6266" s="171" t="s">
        <v>121</v>
      </c>
      <c r="D6266" s="168">
        <f t="shared" si="2778"/>
        <v>5000</v>
      </c>
      <c r="E6266" s="168">
        <f t="shared" si="2779"/>
        <v>5000</v>
      </c>
      <c r="F6266" s="168">
        <f t="shared" si="2779"/>
        <v>0</v>
      </c>
      <c r="G6266" s="168">
        <f t="shared" si="2779"/>
        <v>0</v>
      </c>
      <c r="H6266" s="168">
        <f t="shared" si="2777"/>
        <v>0</v>
      </c>
      <c r="I6266" s="168">
        <f t="shared" si="2780"/>
        <v>5000</v>
      </c>
      <c r="J6266" s="168">
        <v>5000</v>
      </c>
      <c r="K6266" s="168">
        <v>0</v>
      </c>
      <c r="L6266" s="168">
        <v>0</v>
      </c>
      <c r="M6266" s="168">
        <v>0</v>
      </c>
      <c r="N6266" s="168">
        <f t="shared" si="2781"/>
        <v>0</v>
      </c>
      <c r="O6266" s="168">
        <v>0</v>
      </c>
      <c r="P6266" s="168">
        <v>0</v>
      </c>
      <c r="Q6266" s="168">
        <v>0</v>
      </c>
      <c r="R6266" s="168">
        <v>0</v>
      </c>
      <c r="S6266" s="168">
        <f t="shared" si="2782"/>
        <v>0</v>
      </c>
      <c r="T6266" s="168">
        <v>0</v>
      </c>
      <c r="U6266" s="168">
        <v>0</v>
      </c>
      <c r="V6266" s="168">
        <v>0</v>
      </c>
      <c r="W6266" s="168">
        <v>0</v>
      </c>
    </row>
    <row r="6267" spans="2:23" ht="31.5" thickTop="1" thickBot="1">
      <c r="B6267" s="164" t="s">
        <v>2082</v>
      </c>
      <c r="C6267" s="170" t="s">
        <v>2083</v>
      </c>
      <c r="D6267" s="168">
        <f t="shared" si="2778"/>
        <v>150000</v>
      </c>
      <c r="E6267" s="168">
        <f t="shared" si="2779"/>
        <v>50000</v>
      </c>
      <c r="F6267" s="168">
        <f t="shared" si="2779"/>
        <v>50000</v>
      </c>
      <c r="G6267" s="168">
        <f t="shared" si="2779"/>
        <v>40000</v>
      </c>
      <c r="H6267" s="168">
        <f t="shared" si="2777"/>
        <v>10000</v>
      </c>
      <c r="I6267" s="168">
        <f t="shared" si="2780"/>
        <v>150000</v>
      </c>
      <c r="J6267" s="168">
        <f t="shared" ref="J6267:M6269" si="2819">SUM(J6268)</f>
        <v>50000</v>
      </c>
      <c r="K6267" s="168">
        <f t="shared" si="2819"/>
        <v>50000</v>
      </c>
      <c r="L6267" s="168">
        <f t="shared" si="2819"/>
        <v>40000</v>
      </c>
      <c r="M6267" s="168">
        <f t="shared" si="2819"/>
        <v>10000</v>
      </c>
      <c r="N6267" s="168">
        <f t="shared" si="2781"/>
        <v>0</v>
      </c>
      <c r="O6267" s="168">
        <f t="shared" ref="O6267:R6269" si="2820">SUM(O6268)</f>
        <v>0</v>
      </c>
      <c r="P6267" s="168">
        <f t="shared" si="2820"/>
        <v>0</v>
      </c>
      <c r="Q6267" s="168">
        <f t="shared" si="2820"/>
        <v>0</v>
      </c>
      <c r="R6267" s="168">
        <f t="shared" si="2820"/>
        <v>0</v>
      </c>
      <c r="S6267" s="168">
        <f t="shared" si="2782"/>
        <v>0</v>
      </c>
      <c r="T6267" s="168">
        <f t="shared" ref="T6267:W6269" si="2821">SUM(T6268)</f>
        <v>0</v>
      </c>
      <c r="U6267" s="168">
        <f t="shared" si="2821"/>
        <v>0</v>
      </c>
      <c r="V6267" s="168">
        <f t="shared" si="2821"/>
        <v>0</v>
      </c>
      <c r="W6267" s="168">
        <f t="shared" si="2821"/>
        <v>0</v>
      </c>
    </row>
    <row r="6268" spans="2:23" ht="16.5" thickTop="1" thickBot="1">
      <c r="B6268" s="164" t="s">
        <v>124</v>
      </c>
      <c r="C6268" s="171" t="s">
        <v>96</v>
      </c>
      <c r="D6268" s="168">
        <f t="shared" si="2778"/>
        <v>150000</v>
      </c>
      <c r="E6268" s="168">
        <f t="shared" si="2779"/>
        <v>50000</v>
      </c>
      <c r="F6268" s="168">
        <f t="shared" si="2779"/>
        <v>50000</v>
      </c>
      <c r="G6268" s="168">
        <f t="shared" si="2779"/>
        <v>40000</v>
      </c>
      <c r="H6268" s="168">
        <f t="shared" si="2777"/>
        <v>10000</v>
      </c>
      <c r="I6268" s="168">
        <f t="shared" si="2780"/>
        <v>150000</v>
      </c>
      <c r="J6268" s="168">
        <f t="shared" si="2819"/>
        <v>50000</v>
      </c>
      <c r="K6268" s="168">
        <f t="shared" si="2819"/>
        <v>50000</v>
      </c>
      <c r="L6268" s="168">
        <f t="shared" si="2819"/>
        <v>40000</v>
      </c>
      <c r="M6268" s="168">
        <f t="shared" si="2819"/>
        <v>10000</v>
      </c>
      <c r="N6268" s="168">
        <f t="shared" si="2781"/>
        <v>0</v>
      </c>
      <c r="O6268" s="168">
        <f t="shared" si="2820"/>
        <v>0</v>
      </c>
      <c r="P6268" s="168">
        <f t="shared" si="2820"/>
        <v>0</v>
      </c>
      <c r="Q6268" s="168">
        <f t="shared" si="2820"/>
        <v>0</v>
      </c>
      <c r="R6268" s="168">
        <f t="shared" si="2820"/>
        <v>0</v>
      </c>
      <c r="S6268" s="168">
        <f t="shared" si="2782"/>
        <v>0</v>
      </c>
      <c r="T6268" s="168">
        <f t="shared" si="2821"/>
        <v>0</v>
      </c>
      <c r="U6268" s="168">
        <f t="shared" si="2821"/>
        <v>0</v>
      </c>
      <c r="V6268" s="168">
        <f t="shared" si="2821"/>
        <v>0</v>
      </c>
      <c r="W6268" s="168">
        <f t="shared" si="2821"/>
        <v>0</v>
      </c>
    </row>
    <row r="6269" spans="2:23" ht="16.5" thickTop="1" thickBot="1">
      <c r="B6269" s="164" t="s">
        <v>124</v>
      </c>
      <c r="C6269" s="172" t="s">
        <v>100</v>
      </c>
      <c r="D6269" s="168">
        <f t="shared" si="2778"/>
        <v>150000</v>
      </c>
      <c r="E6269" s="168">
        <f t="shared" si="2779"/>
        <v>50000</v>
      </c>
      <c r="F6269" s="168">
        <f t="shared" si="2779"/>
        <v>50000</v>
      </c>
      <c r="G6269" s="168">
        <f t="shared" si="2779"/>
        <v>40000</v>
      </c>
      <c r="H6269" s="168">
        <f t="shared" si="2777"/>
        <v>10000</v>
      </c>
      <c r="I6269" s="168">
        <f t="shared" si="2780"/>
        <v>150000</v>
      </c>
      <c r="J6269" s="168">
        <f t="shared" si="2819"/>
        <v>50000</v>
      </c>
      <c r="K6269" s="168">
        <f t="shared" si="2819"/>
        <v>50000</v>
      </c>
      <c r="L6269" s="168">
        <f t="shared" si="2819"/>
        <v>40000</v>
      </c>
      <c r="M6269" s="168">
        <f t="shared" si="2819"/>
        <v>10000</v>
      </c>
      <c r="N6269" s="168">
        <f t="shared" si="2781"/>
        <v>0</v>
      </c>
      <c r="O6269" s="168">
        <f t="shared" si="2820"/>
        <v>0</v>
      </c>
      <c r="P6269" s="168">
        <f t="shared" si="2820"/>
        <v>0</v>
      </c>
      <c r="Q6269" s="168">
        <f t="shared" si="2820"/>
        <v>0</v>
      </c>
      <c r="R6269" s="168">
        <f t="shared" si="2820"/>
        <v>0</v>
      </c>
      <c r="S6269" s="168">
        <f t="shared" si="2782"/>
        <v>0</v>
      </c>
      <c r="T6269" s="168">
        <f t="shared" si="2821"/>
        <v>0</v>
      </c>
      <c r="U6269" s="168">
        <f t="shared" si="2821"/>
        <v>0</v>
      </c>
      <c r="V6269" s="168">
        <f t="shared" si="2821"/>
        <v>0</v>
      </c>
      <c r="W6269" s="168">
        <f t="shared" si="2821"/>
        <v>0</v>
      </c>
    </row>
    <row r="6270" spans="2:23" ht="16.5" thickTop="1" thickBot="1">
      <c r="B6270" s="164" t="s">
        <v>124</v>
      </c>
      <c r="C6270" s="173" t="s">
        <v>136</v>
      </c>
      <c r="D6270" s="168">
        <f t="shared" si="2778"/>
        <v>150000</v>
      </c>
      <c r="E6270" s="168">
        <f t="shared" si="2779"/>
        <v>50000</v>
      </c>
      <c r="F6270" s="168">
        <f t="shared" si="2779"/>
        <v>50000</v>
      </c>
      <c r="G6270" s="168">
        <f t="shared" si="2779"/>
        <v>40000</v>
      </c>
      <c r="H6270" s="168">
        <f t="shared" si="2777"/>
        <v>10000</v>
      </c>
      <c r="I6270" s="168">
        <f t="shared" si="2780"/>
        <v>150000</v>
      </c>
      <c r="J6270" s="168">
        <v>50000</v>
      </c>
      <c r="K6270" s="168">
        <v>50000</v>
      </c>
      <c r="L6270" s="168">
        <v>40000</v>
      </c>
      <c r="M6270" s="168">
        <v>10000</v>
      </c>
      <c r="N6270" s="168">
        <f t="shared" si="2781"/>
        <v>0</v>
      </c>
      <c r="O6270" s="168">
        <v>0</v>
      </c>
      <c r="P6270" s="168">
        <v>0</v>
      </c>
      <c r="Q6270" s="168">
        <v>0</v>
      </c>
      <c r="R6270" s="168">
        <v>0</v>
      </c>
      <c r="S6270" s="168">
        <f t="shared" si="2782"/>
        <v>0</v>
      </c>
      <c r="T6270" s="168">
        <v>0</v>
      </c>
      <c r="U6270" s="168">
        <v>0</v>
      </c>
      <c r="V6270" s="168">
        <v>0</v>
      </c>
      <c r="W6270" s="168">
        <v>0</v>
      </c>
    </row>
    <row r="6271" spans="2:23" ht="31.5" thickTop="1" thickBot="1">
      <c r="B6271" s="164" t="s">
        <v>2084</v>
      </c>
      <c r="C6271" s="170" t="s">
        <v>2085</v>
      </c>
      <c r="D6271" s="168">
        <f t="shared" si="2778"/>
        <v>155000</v>
      </c>
      <c r="E6271" s="168">
        <f t="shared" si="2779"/>
        <v>60000</v>
      </c>
      <c r="F6271" s="168">
        <f t="shared" si="2779"/>
        <v>50000</v>
      </c>
      <c r="G6271" s="168">
        <f t="shared" si="2779"/>
        <v>40000</v>
      </c>
      <c r="H6271" s="168">
        <f t="shared" si="2777"/>
        <v>5000</v>
      </c>
      <c r="I6271" s="168">
        <f t="shared" si="2780"/>
        <v>155000</v>
      </c>
      <c r="J6271" s="168">
        <f t="shared" ref="J6271:M6273" si="2822">SUM(J6272)</f>
        <v>60000</v>
      </c>
      <c r="K6271" s="168">
        <f t="shared" si="2822"/>
        <v>50000</v>
      </c>
      <c r="L6271" s="168">
        <f t="shared" si="2822"/>
        <v>40000</v>
      </c>
      <c r="M6271" s="168">
        <f t="shared" si="2822"/>
        <v>5000</v>
      </c>
      <c r="N6271" s="168">
        <f t="shared" si="2781"/>
        <v>0</v>
      </c>
      <c r="O6271" s="168">
        <f t="shared" ref="O6271:R6273" si="2823">SUM(O6272)</f>
        <v>0</v>
      </c>
      <c r="P6271" s="168">
        <f t="shared" si="2823"/>
        <v>0</v>
      </c>
      <c r="Q6271" s="168">
        <f t="shared" si="2823"/>
        <v>0</v>
      </c>
      <c r="R6271" s="168">
        <f t="shared" si="2823"/>
        <v>0</v>
      </c>
      <c r="S6271" s="168">
        <f t="shared" si="2782"/>
        <v>0</v>
      </c>
      <c r="T6271" s="168">
        <f t="shared" ref="T6271:W6273" si="2824">SUM(T6272)</f>
        <v>0</v>
      </c>
      <c r="U6271" s="168">
        <f t="shared" si="2824"/>
        <v>0</v>
      </c>
      <c r="V6271" s="168">
        <f t="shared" si="2824"/>
        <v>0</v>
      </c>
      <c r="W6271" s="168">
        <f t="shared" si="2824"/>
        <v>0</v>
      </c>
    </row>
    <row r="6272" spans="2:23" ht="16.5" thickTop="1" thickBot="1">
      <c r="B6272" s="164" t="s">
        <v>124</v>
      </c>
      <c r="C6272" s="171" t="s">
        <v>96</v>
      </c>
      <c r="D6272" s="168">
        <f t="shared" si="2778"/>
        <v>155000</v>
      </c>
      <c r="E6272" s="168">
        <f t="shared" si="2779"/>
        <v>60000</v>
      </c>
      <c r="F6272" s="168">
        <f t="shared" si="2779"/>
        <v>50000</v>
      </c>
      <c r="G6272" s="168">
        <f t="shared" si="2779"/>
        <v>40000</v>
      </c>
      <c r="H6272" s="168">
        <f t="shared" si="2777"/>
        <v>5000</v>
      </c>
      <c r="I6272" s="168">
        <f t="shared" si="2780"/>
        <v>155000</v>
      </c>
      <c r="J6272" s="168">
        <f t="shared" si="2822"/>
        <v>60000</v>
      </c>
      <c r="K6272" s="168">
        <f t="shared" si="2822"/>
        <v>50000</v>
      </c>
      <c r="L6272" s="168">
        <f t="shared" si="2822"/>
        <v>40000</v>
      </c>
      <c r="M6272" s="168">
        <f t="shared" si="2822"/>
        <v>5000</v>
      </c>
      <c r="N6272" s="168">
        <f t="shared" si="2781"/>
        <v>0</v>
      </c>
      <c r="O6272" s="168">
        <f t="shared" si="2823"/>
        <v>0</v>
      </c>
      <c r="P6272" s="168">
        <f t="shared" si="2823"/>
        <v>0</v>
      </c>
      <c r="Q6272" s="168">
        <f t="shared" si="2823"/>
        <v>0</v>
      </c>
      <c r="R6272" s="168">
        <f t="shared" si="2823"/>
        <v>0</v>
      </c>
      <c r="S6272" s="168">
        <f t="shared" si="2782"/>
        <v>0</v>
      </c>
      <c r="T6272" s="168">
        <f t="shared" si="2824"/>
        <v>0</v>
      </c>
      <c r="U6272" s="168">
        <f t="shared" si="2824"/>
        <v>0</v>
      </c>
      <c r="V6272" s="168">
        <f t="shared" si="2824"/>
        <v>0</v>
      </c>
      <c r="W6272" s="168">
        <f t="shared" si="2824"/>
        <v>0</v>
      </c>
    </row>
    <row r="6273" spans="2:23" ht="16.5" thickTop="1" thickBot="1">
      <c r="B6273" s="164" t="s">
        <v>124</v>
      </c>
      <c r="C6273" s="172" t="s">
        <v>100</v>
      </c>
      <c r="D6273" s="168">
        <f t="shared" si="2778"/>
        <v>155000</v>
      </c>
      <c r="E6273" s="168">
        <f t="shared" si="2779"/>
        <v>60000</v>
      </c>
      <c r="F6273" s="168">
        <f t="shared" si="2779"/>
        <v>50000</v>
      </c>
      <c r="G6273" s="168">
        <f t="shared" si="2779"/>
        <v>40000</v>
      </c>
      <c r="H6273" s="168">
        <f t="shared" si="2777"/>
        <v>5000</v>
      </c>
      <c r="I6273" s="168">
        <f t="shared" si="2780"/>
        <v>155000</v>
      </c>
      <c r="J6273" s="168">
        <f t="shared" si="2822"/>
        <v>60000</v>
      </c>
      <c r="K6273" s="168">
        <f t="shared" si="2822"/>
        <v>50000</v>
      </c>
      <c r="L6273" s="168">
        <f t="shared" si="2822"/>
        <v>40000</v>
      </c>
      <c r="M6273" s="168">
        <f t="shared" si="2822"/>
        <v>5000</v>
      </c>
      <c r="N6273" s="168">
        <f t="shared" si="2781"/>
        <v>0</v>
      </c>
      <c r="O6273" s="168">
        <f t="shared" si="2823"/>
        <v>0</v>
      </c>
      <c r="P6273" s="168">
        <f t="shared" si="2823"/>
        <v>0</v>
      </c>
      <c r="Q6273" s="168">
        <f t="shared" si="2823"/>
        <v>0</v>
      </c>
      <c r="R6273" s="168">
        <f t="shared" si="2823"/>
        <v>0</v>
      </c>
      <c r="S6273" s="168">
        <f t="shared" si="2782"/>
        <v>0</v>
      </c>
      <c r="T6273" s="168">
        <f t="shared" si="2824"/>
        <v>0</v>
      </c>
      <c r="U6273" s="168">
        <f t="shared" si="2824"/>
        <v>0</v>
      </c>
      <c r="V6273" s="168">
        <f t="shared" si="2824"/>
        <v>0</v>
      </c>
      <c r="W6273" s="168">
        <f t="shared" si="2824"/>
        <v>0</v>
      </c>
    </row>
    <row r="6274" spans="2:23" ht="16.5" thickTop="1" thickBot="1">
      <c r="B6274" s="164" t="s">
        <v>124</v>
      </c>
      <c r="C6274" s="173" t="s">
        <v>136</v>
      </c>
      <c r="D6274" s="168">
        <f t="shared" si="2778"/>
        <v>155000</v>
      </c>
      <c r="E6274" s="168">
        <f t="shared" si="2779"/>
        <v>60000</v>
      </c>
      <c r="F6274" s="168">
        <f t="shared" si="2779"/>
        <v>50000</v>
      </c>
      <c r="G6274" s="168">
        <f t="shared" si="2779"/>
        <v>40000</v>
      </c>
      <c r="H6274" s="168">
        <f t="shared" si="2777"/>
        <v>5000</v>
      </c>
      <c r="I6274" s="168">
        <f t="shared" si="2780"/>
        <v>155000</v>
      </c>
      <c r="J6274" s="168">
        <v>60000</v>
      </c>
      <c r="K6274" s="168">
        <v>50000</v>
      </c>
      <c r="L6274" s="168">
        <v>40000</v>
      </c>
      <c r="M6274" s="168">
        <v>5000</v>
      </c>
      <c r="N6274" s="168">
        <f t="shared" si="2781"/>
        <v>0</v>
      </c>
      <c r="O6274" s="168">
        <v>0</v>
      </c>
      <c r="P6274" s="168">
        <v>0</v>
      </c>
      <c r="Q6274" s="168">
        <v>0</v>
      </c>
      <c r="R6274" s="168">
        <v>0</v>
      </c>
      <c r="S6274" s="168">
        <f t="shared" si="2782"/>
        <v>0</v>
      </c>
      <c r="T6274" s="168">
        <v>0</v>
      </c>
      <c r="U6274" s="168">
        <v>0</v>
      </c>
      <c r="V6274" s="168">
        <v>0</v>
      </c>
      <c r="W6274" s="168">
        <v>0</v>
      </c>
    </row>
    <row r="6275" spans="2:23" ht="31.5" thickTop="1" thickBot="1">
      <c r="B6275" s="164" t="s">
        <v>2086</v>
      </c>
      <c r="C6275" s="170" t="s">
        <v>2087</v>
      </c>
      <c r="D6275" s="168">
        <f t="shared" si="2778"/>
        <v>220000</v>
      </c>
      <c r="E6275" s="168">
        <f t="shared" si="2779"/>
        <v>80000</v>
      </c>
      <c r="F6275" s="168">
        <f t="shared" si="2779"/>
        <v>70000</v>
      </c>
      <c r="G6275" s="168">
        <f t="shared" si="2779"/>
        <v>40000</v>
      </c>
      <c r="H6275" s="168">
        <f t="shared" si="2777"/>
        <v>30000</v>
      </c>
      <c r="I6275" s="168">
        <f t="shared" si="2780"/>
        <v>220000</v>
      </c>
      <c r="J6275" s="168">
        <f>SUM(J6276,J6279)</f>
        <v>80000</v>
      </c>
      <c r="K6275" s="168">
        <f>SUM(K6276,K6279)</f>
        <v>70000</v>
      </c>
      <c r="L6275" s="168">
        <f>SUM(L6276,L6279)</f>
        <v>40000</v>
      </c>
      <c r="M6275" s="168">
        <f>SUM(M6276,M6279)</f>
        <v>30000</v>
      </c>
      <c r="N6275" s="168">
        <f t="shared" si="2781"/>
        <v>0</v>
      </c>
      <c r="O6275" s="168">
        <f>SUM(O6276,O6279)</f>
        <v>0</v>
      </c>
      <c r="P6275" s="168">
        <f>SUM(P6276,P6279)</f>
        <v>0</v>
      </c>
      <c r="Q6275" s="168">
        <f>SUM(Q6276,Q6279)</f>
        <v>0</v>
      </c>
      <c r="R6275" s="168">
        <f>SUM(R6276,R6279)</f>
        <v>0</v>
      </c>
      <c r="S6275" s="168">
        <f t="shared" si="2782"/>
        <v>0</v>
      </c>
      <c r="T6275" s="168">
        <f>SUM(T6276,T6279)</f>
        <v>0</v>
      </c>
      <c r="U6275" s="168">
        <f>SUM(U6276,U6279)</f>
        <v>0</v>
      </c>
      <c r="V6275" s="168">
        <f>SUM(V6276,V6279)</f>
        <v>0</v>
      </c>
      <c r="W6275" s="168">
        <f>SUM(W6276,W6279)</f>
        <v>0</v>
      </c>
    </row>
    <row r="6276" spans="2:23" ht="16.5" thickTop="1" thickBot="1">
      <c r="B6276" s="164" t="s">
        <v>124</v>
      </c>
      <c r="C6276" s="171" t="s">
        <v>96</v>
      </c>
      <c r="D6276" s="168">
        <f t="shared" si="2778"/>
        <v>210000</v>
      </c>
      <c r="E6276" s="168">
        <f t="shared" si="2779"/>
        <v>70000</v>
      </c>
      <c r="F6276" s="168">
        <f t="shared" si="2779"/>
        <v>70000</v>
      </c>
      <c r="G6276" s="168">
        <f t="shared" si="2779"/>
        <v>40000</v>
      </c>
      <c r="H6276" s="168">
        <f t="shared" si="2777"/>
        <v>30000</v>
      </c>
      <c r="I6276" s="168">
        <f t="shared" si="2780"/>
        <v>210000</v>
      </c>
      <c r="J6276" s="168">
        <f t="shared" ref="J6276:M6277" si="2825">SUM(J6277)</f>
        <v>70000</v>
      </c>
      <c r="K6276" s="168">
        <f t="shared" si="2825"/>
        <v>70000</v>
      </c>
      <c r="L6276" s="168">
        <f t="shared" si="2825"/>
        <v>40000</v>
      </c>
      <c r="M6276" s="168">
        <f t="shared" si="2825"/>
        <v>30000</v>
      </c>
      <c r="N6276" s="168">
        <f t="shared" si="2781"/>
        <v>0</v>
      </c>
      <c r="O6276" s="168">
        <f t="shared" ref="O6276:R6277" si="2826">SUM(O6277)</f>
        <v>0</v>
      </c>
      <c r="P6276" s="168">
        <f t="shared" si="2826"/>
        <v>0</v>
      </c>
      <c r="Q6276" s="168">
        <f t="shared" si="2826"/>
        <v>0</v>
      </c>
      <c r="R6276" s="168">
        <f t="shared" si="2826"/>
        <v>0</v>
      </c>
      <c r="S6276" s="168">
        <f t="shared" si="2782"/>
        <v>0</v>
      </c>
      <c r="T6276" s="168">
        <f t="shared" ref="T6276:W6277" si="2827">SUM(T6277)</f>
        <v>0</v>
      </c>
      <c r="U6276" s="168">
        <f t="shared" si="2827"/>
        <v>0</v>
      </c>
      <c r="V6276" s="168">
        <f t="shared" si="2827"/>
        <v>0</v>
      </c>
      <c r="W6276" s="168">
        <f t="shared" si="2827"/>
        <v>0</v>
      </c>
    </row>
    <row r="6277" spans="2:23" ht="16.5" thickTop="1" thickBot="1">
      <c r="B6277" s="164" t="s">
        <v>124</v>
      </c>
      <c r="C6277" s="172" t="s">
        <v>100</v>
      </c>
      <c r="D6277" s="168">
        <f t="shared" si="2778"/>
        <v>210000</v>
      </c>
      <c r="E6277" s="168">
        <f t="shared" si="2779"/>
        <v>70000</v>
      </c>
      <c r="F6277" s="168">
        <f t="shared" si="2779"/>
        <v>70000</v>
      </c>
      <c r="G6277" s="168">
        <f t="shared" si="2779"/>
        <v>40000</v>
      </c>
      <c r="H6277" s="168">
        <f t="shared" si="2779"/>
        <v>30000</v>
      </c>
      <c r="I6277" s="168">
        <f t="shared" si="2780"/>
        <v>210000</v>
      </c>
      <c r="J6277" s="168">
        <f t="shared" si="2825"/>
        <v>70000</v>
      </c>
      <c r="K6277" s="168">
        <f t="shared" si="2825"/>
        <v>70000</v>
      </c>
      <c r="L6277" s="168">
        <f t="shared" si="2825"/>
        <v>40000</v>
      </c>
      <c r="M6277" s="168">
        <f t="shared" si="2825"/>
        <v>30000</v>
      </c>
      <c r="N6277" s="168">
        <f t="shared" si="2781"/>
        <v>0</v>
      </c>
      <c r="O6277" s="168">
        <f t="shared" si="2826"/>
        <v>0</v>
      </c>
      <c r="P6277" s="168">
        <f t="shared" si="2826"/>
        <v>0</v>
      </c>
      <c r="Q6277" s="168">
        <f t="shared" si="2826"/>
        <v>0</v>
      </c>
      <c r="R6277" s="168">
        <f t="shared" si="2826"/>
        <v>0</v>
      </c>
      <c r="S6277" s="168">
        <f t="shared" si="2782"/>
        <v>0</v>
      </c>
      <c r="T6277" s="168">
        <f t="shared" si="2827"/>
        <v>0</v>
      </c>
      <c r="U6277" s="168">
        <f t="shared" si="2827"/>
        <v>0</v>
      </c>
      <c r="V6277" s="168">
        <f t="shared" si="2827"/>
        <v>0</v>
      </c>
      <c r="W6277" s="168">
        <f t="shared" si="2827"/>
        <v>0</v>
      </c>
    </row>
    <row r="6278" spans="2:23" ht="16.5" thickTop="1" thickBot="1">
      <c r="B6278" s="164" t="s">
        <v>124</v>
      </c>
      <c r="C6278" s="173" t="s">
        <v>136</v>
      </c>
      <c r="D6278" s="168">
        <f t="shared" ref="D6278:D6341" si="2828">SUM(E6278:H6278)</f>
        <v>210000</v>
      </c>
      <c r="E6278" s="168">
        <f t="shared" ref="E6278:H6341" si="2829">SUM(J6278,O6278,T6278)</f>
        <v>70000</v>
      </c>
      <c r="F6278" s="168">
        <f t="shared" si="2829"/>
        <v>70000</v>
      </c>
      <c r="G6278" s="168">
        <f t="shared" si="2829"/>
        <v>40000</v>
      </c>
      <c r="H6278" s="168">
        <f t="shared" si="2829"/>
        <v>30000</v>
      </c>
      <c r="I6278" s="168">
        <f t="shared" ref="I6278:I6341" si="2830">SUM(J6278:M6278)</f>
        <v>210000</v>
      </c>
      <c r="J6278" s="168">
        <v>70000</v>
      </c>
      <c r="K6278" s="168">
        <v>70000</v>
      </c>
      <c r="L6278" s="168">
        <v>40000</v>
      </c>
      <c r="M6278" s="168">
        <v>30000</v>
      </c>
      <c r="N6278" s="168">
        <f t="shared" ref="N6278:N6341" si="2831">SUM(O6278:R6278)</f>
        <v>0</v>
      </c>
      <c r="O6278" s="168">
        <v>0</v>
      </c>
      <c r="P6278" s="168">
        <v>0</v>
      </c>
      <c r="Q6278" s="168">
        <v>0</v>
      </c>
      <c r="R6278" s="168">
        <v>0</v>
      </c>
      <c r="S6278" s="168">
        <f t="shared" ref="S6278:S6341" si="2832">SUM(T6278:W6278)</f>
        <v>0</v>
      </c>
      <c r="T6278" s="168">
        <v>0</v>
      </c>
      <c r="U6278" s="168">
        <v>0</v>
      </c>
      <c r="V6278" s="168">
        <v>0</v>
      </c>
      <c r="W6278" s="168">
        <v>0</v>
      </c>
    </row>
    <row r="6279" spans="2:23" ht="16.5" thickTop="1" thickBot="1">
      <c r="B6279" s="164" t="s">
        <v>124</v>
      </c>
      <c r="C6279" s="171" t="s">
        <v>121</v>
      </c>
      <c r="D6279" s="168">
        <f t="shared" si="2828"/>
        <v>10000</v>
      </c>
      <c r="E6279" s="168">
        <f t="shared" si="2829"/>
        <v>10000</v>
      </c>
      <c r="F6279" s="168">
        <f t="shared" si="2829"/>
        <v>0</v>
      </c>
      <c r="G6279" s="168">
        <f t="shared" si="2829"/>
        <v>0</v>
      </c>
      <c r="H6279" s="168">
        <f t="shared" si="2829"/>
        <v>0</v>
      </c>
      <c r="I6279" s="168">
        <f t="shared" si="2830"/>
        <v>10000</v>
      </c>
      <c r="J6279" s="168">
        <v>10000</v>
      </c>
      <c r="K6279" s="168">
        <v>0</v>
      </c>
      <c r="L6279" s="168">
        <v>0</v>
      </c>
      <c r="M6279" s="168">
        <v>0</v>
      </c>
      <c r="N6279" s="168">
        <f t="shared" si="2831"/>
        <v>0</v>
      </c>
      <c r="O6279" s="168">
        <v>0</v>
      </c>
      <c r="P6279" s="168">
        <v>0</v>
      </c>
      <c r="Q6279" s="168">
        <v>0</v>
      </c>
      <c r="R6279" s="168">
        <v>0</v>
      </c>
      <c r="S6279" s="168">
        <f t="shared" si="2832"/>
        <v>0</v>
      </c>
      <c r="T6279" s="168">
        <v>0</v>
      </c>
      <c r="U6279" s="168">
        <v>0</v>
      </c>
      <c r="V6279" s="168">
        <v>0</v>
      </c>
      <c r="W6279" s="168">
        <v>0</v>
      </c>
    </row>
    <row r="6280" spans="2:23" ht="31.5" thickTop="1" thickBot="1">
      <c r="B6280" s="164" t="s">
        <v>2088</v>
      </c>
      <c r="C6280" s="170" t="s">
        <v>2089</v>
      </c>
      <c r="D6280" s="168">
        <f t="shared" si="2828"/>
        <v>420000</v>
      </c>
      <c r="E6280" s="168">
        <f t="shared" si="2829"/>
        <v>118000</v>
      </c>
      <c r="F6280" s="168">
        <f t="shared" si="2829"/>
        <v>117000</v>
      </c>
      <c r="G6280" s="168">
        <f t="shared" si="2829"/>
        <v>93000</v>
      </c>
      <c r="H6280" s="168">
        <f t="shared" si="2829"/>
        <v>92000</v>
      </c>
      <c r="I6280" s="168">
        <f t="shared" si="2830"/>
        <v>420000</v>
      </c>
      <c r="J6280" s="168">
        <f>SUM(J6281,J6284)</f>
        <v>118000</v>
      </c>
      <c r="K6280" s="168">
        <f>SUM(K6281,K6284)</f>
        <v>117000</v>
      </c>
      <c r="L6280" s="168">
        <f>SUM(L6281,L6284)</f>
        <v>93000</v>
      </c>
      <c r="M6280" s="168">
        <f>SUM(M6281,M6284)</f>
        <v>92000</v>
      </c>
      <c r="N6280" s="168">
        <f t="shared" si="2831"/>
        <v>0</v>
      </c>
      <c r="O6280" s="168">
        <f>SUM(O6281,O6284)</f>
        <v>0</v>
      </c>
      <c r="P6280" s="168">
        <f>SUM(P6281,P6284)</f>
        <v>0</v>
      </c>
      <c r="Q6280" s="168">
        <f>SUM(Q6281,Q6284)</f>
        <v>0</v>
      </c>
      <c r="R6280" s="168">
        <f>SUM(R6281,R6284)</f>
        <v>0</v>
      </c>
      <c r="S6280" s="168">
        <f t="shared" si="2832"/>
        <v>0</v>
      </c>
      <c r="T6280" s="168">
        <f>SUM(T6281,T6284)</f>
        <v>0</v>
      </c>
      <c r="U6280" s="168">
        <f>SUM(U6281,U6284)</f>
        <v>0</v>
      </c>
      <c r="V6280" s="168">
        <f>SUM(V6281,V6284)</f>
        <v>0</v>
      </c>
      <c r="W6280" s="168">
        <f>SUM(W6281,W6284)</f>
        <v>0</v>
      </c>
    </row>
    <row r="6281" spans="2:23" ht="16.5" thickTop="1" thickBot="1">
      <c r="B6281" s="164" t="s">
        <v>124</v>
      </c>
      <c r="C6281" s="171" t="s">
        <v>96</v>
      </c>
      <c r="D6281" s="168">
        <f t="shared" si="2828"/>
        <v>370000</v>
      </c>
      <c r="E6281" s="168">
        <f t="shared" si="2829"/>
        <v>93000</v>
      </c>
      <c r="F6281" s="168">
        <f t="shared" si="2829"/>
        <v>92000</v>
      </c>
      <c r="G6281" s="168">
        <f t="shared" si="2829"/>
        <v>93000</v>
      </c>
      <c r="H6281" s="168">
        <f t="shared" si="2829"/>
        <v>92000</v>
      </c>
      <c r="I6281" s="168">
        <f t="shared" si="2830"/>
        <v>370000</v>
      </c>
      <c r="J6281" s="168">
        <f t="shared" ref="J6281:M6282" si="2833">SUM(J6282)</f>
        <v>93000</v>
      </c>
      <c r="K6281" s="168">
        <f t="shared" si="2833"/>
        <v>92000</v>
      </c>
      <c r="L6281" s="168">
        <f t="shared" si="2833"/>
        <v>93000</v>
      </c>
      <c r="M6281" s="168">
        <f t="shared" si="2833"/>
        <v>92000</v>
      </c>
      <c r="N6281" s="168">
        <f t="shared" si="2831"/>
        <v>0</v>
      </c>
      <c r="O6281" s="168">
        <f t="shared" ref="O6281:R6282" si="2834">SUM(O6282)</f>
        <v>0</v>
      </c>
      <c r="P6281" s="168">
        <f t="shared" si="2834"/>
        <v>0</v>
      </c>
      <c r="Q6281" s="168">
        <f t="shared" si="2834"/>
        <v>0</v>
      </c>
      <c r="R6281" s="168">
        <f t="shared" si="2834"/>
        <v>0</v>
      </c>
      <c r="S6281" s="168">
        <f t="shared" si="2832"/>
        <v>0</v>
      </c>
      <c r="T6281" s="168">
        <f t="shared" ref="T6281:W6282" si="2835">SUM(T6282)</f>
        <v>0</v>
      </c>
      <c r="U6281" s="168">
        <f t="shared" si="2835"/>
        <v>0</v>
      </c>
      <c r="V6281" s="168">
        <f t="shared" si="2835"/>
        <v>0</v>
      </c>
      <c r="W6281" s="168">
        <f t="shared" si="2835"/>
        <v>0</v>
      </c>
    </row>
    <row r="6282" spans="2:23" ht="16.5" thickTop="1" thickBot="1">
      <c r="B6282" s="164" t="s">
        <v>124</v>
      </c>
      <c r="C6282" s="172" t="s">
        <v>100</v>
      </c>
      <c r="D6282" s="168">
        <f t="shared" si="2828"/>
        <v>370000</v>
      </c>
      <c r="E6282" s="168">
        <f t="shared" si="2829"/>
        <v>93000</v>
      </c>
      <c r="F6282" s="168">
        <f t="shared" si="2829"/>
        <v>92000</v>
      </c>
      <c r="G6282" s="168">
        <f t="shared" si="2829"/>
        <v>93000</v>
      </c>
      <c r="H6282" s="168">
        <f t="shared" si="2829"/>
        <v>92000</v>
      </c>
      <c r="I6282" s="168">
        <f t="shared" si="2830"/>
        <v>370000</v>
      </c>
      <c r="J6282" s="168">
        <f t="shared" si="2833"/>
        <v>93000</v>
      </c>
      <c r="K6282" s="168">
        <f t="shared" si="2833"/>
        <v>92000</v>
      </c>
      <c r="L6282" s="168">
        <f t="shared" si="2833"/>
        <v>93000</v>
      </c>
      <c r="M6282" s="168">
        <f t="shared" si="2833"/>
        <v>92000</v>
      </c>
      <c r="N6282" s="168">
        <f t="shared" si="2831"/>
        <v>0</v>
      </c>
      <c r="O6282" s="168">
        <f t="shared" si="2834"/>
        <v>0</v>
      </c>
      <c r="P6282" s="168">
        <f t="shared" si="2834"/>
        <v>0</v>
      </c>
      <c r="Q6282" s="168">
        <f t="shared" si="2834"/>
        <v>0</v>
      </c>
      <c r="R6282" s="168">
        <f t="shared" si="2834"/>
        <v>0</v>
      </c>
      <c r="S6282" s="168">
        <f t="shared" si="2832"/>
        <v>0</v>
      </c>
      <c r="T6282" s="168">
        <f t="shared" si="2835"/>
        <v>0</v>
      </c>
      <c r="U6282" s="168">
        <f t="shared" si="2835"/>
        <v>0</v>
      </c>
      <c r="V6282" s="168">
        <f t="shared" si="2835"/>
        <v>0</v>
      </c>
      <c r="W6282" s="168">
        <f t="shared" si="2835"/>
        <v>0</v>
      </c>
    </row>
    <row r="6283" spans="2:23" ht="16.5" thickTop="1" thickBot="1">
      <c r="B6283" s="164" t="s">
        <v>124</v>
      </c>
      <c r="C6283" s="173" t="s">
        <v>136</v>
      </c>
      <c r="D6283" s="168">
        <f t="shared" si="2828"/>
        <v>370000</v>
      </c>
      <c r="E6283" s="168">
        <f t="shared" si="2829"/>
        <v>93000</v>
      </c>
      <c r="F6283" s="168">
        <f t="shared" si="2829"/>
        <v>92000</v>
      </c>
      <c r="G6283" s="168">
        <f t="shared" si="2829"/>
        <v>93000</v>
      </c>
      <c r="H6283" s="168">
        <f t="shared" si="2829"/>
        <v>92000</v>
      </c>
      <c r="I6283" s="168">
        <f t="shared" si="2830"/>
        <v>370000</v>
      </c>
      <c r="J6283" s="168">
        <v>93000</v>
      </c>
      <c r="K6283" s="168">
        <v>92000</v>
      </c>
      <c r="L6283" s="168">
        <v>93000</v>
      </c>
      <c r="M6283" s="168">
        <v>92000</v>
      </c>
      <c r="N6283" s="168">
        <f t="shared" si="2831"/>
        <v>0</v>
      </c>
      <c r="O6283" s="168">
        <v>0</v>
      </c>
      <c r="P6283" s="168">
        <v>0</v>
      </c>
      <c r="Q6283" s="168">
        <v>0</v>
      </c>
      <c r="R6283" s="168">
        <v>0</v>
      </c>
      <c r="S6283" s="168">
        <f t="shared" si="2832"/>
        <v>0</v>
      </c>
      <c r="T6283" s="168">
        <v>0</v>
      </c>
      <c r="U6283" s="168">
        <v>0</v>
      </c>
      <c r="V6283" s="168">
        <v>0</v>
      </c>
      <c r="W6283" s="168">
        <v>0</v>
      </c>
    </row>
    <row r="6284" spans="2:23" ht="16.5" thickTop="1" thickBot="1">
      <c r="B6284" s="164" t="s">
        <v>124</v>
      </c>
      <c r="C6284" s="171" t="s">
        <v>121</v>
      </c>
      <c r="D6284" s="168">
        <f t="shared" si="2828"/>
        <v>50000</v>
      </c>
      <c r="E6284" s="168">
        <f t="shared" si="2829"/>
        <v>25000</v>
      </c>
      <c r="F6284" s="168">
        <f t="shared" si="2829"/>
        <v>25000</v>
      </c>
      <c r="G6284" s="168">
        <f t="shared" si="2829"/>
        <v>0</v>
      </c>
      <c r="H6284" s="168">
        <f t="shared" si="2829"/>
        <v>0</v>
      </c>
      <c r="I6284" s="168">
        <f t="shared" si="2830"/>
        <v>50000</v>
      </c>
      <c r="J6284" s="168">
        <v>25000</v>
      </c>
      <c r="K6284" s="168">
        <v>25000</v>
      </c>
      <c r="L6284" s="168">
        <v>0</v>
      </c>
      <c r="M6284" s="168">
        <v>0</v>
      </c>
      <c r="N6284" s="168">
        <f t="shared" si="2831"/>
        <v>0</v>
      </c>
      <c r="O6284" s="168">
        <v>0</v>
      </c>
      <c r="P6284" s="168">
        <v>0</v>
      </c>
      <c r="Q6284" s="168">
        <v>0</v>
      </c>
      <c r="R6284" s="168">
        <v>0</v>
      </c>
      <c r="S6284" s="168">
        <f t="shared" si="2832"/>
        <v>0</v>
      </c>
      <c r="T6284" s="168">
        <v>0</v>
      </c>
      <c r="U6284" s="168">
        <v>0</v>
      </c>
      <c r="V6284" s="168">
        <v>0</v>
      </c>
      <c r="W6284" s="168">
        <v>0</v>
      </c>
    </row>
    <row r="6285" spans="2:23" ht="46.5" thickTop="1" thickBot="1">
      <c r="B6285" s="164" t="s">
        <v>2090</v>
      </c>
      <c r="C6285" s="170" t="s">
        <v>2091</v>
      </c>
      <c r="D6285" s="168">
        <f t="shared" si="2828"/>
        <v>385000</v>
      </c>
      <c r="E6285" s="168">
        <f t="shared" si="2829"/>
        <v>100000</v>
      </c>
      <c r="F6285" s="168">
        <f t="shared" si="2829"/>
        <v>95000</v>
      </c>
      <c r="G6285" s="168">
        <f t="shared" si="2829"/>
        <v>95000</v>
      </c>
      <c r="H6285" s="168">
        <f t="shared" si="2829"/>
        <v>95000</v>
      </c>
      <c r="I6285" s="168">
        <f t="shared" si="2830"/>
        <v>385000</v>
      </c>
      <c r="J6285" s="168">
        <f>SUM(J6286,J6289)</f>
        <v>100000</v>
      </c>
      <c r="K6285" s="168">
        <f>SUM(K6286,K6289)</f>
        <v>95000</v>
      </c>
      <c r="L6285" s="168">
        <f>SUM(L6286,L6289)</f>
        <v>95000</v>
      </c>
      <c r="M6285" s="168">
        <f>SUM(M6286,M6289)</f>
        <v>95000</v>
      </c>
      <c r="N6285" s="168">
        <f t="shared" si="2831"/>
        <v>0</v>
      </c>
      <c r="O6285" s="168">
        <f>SUM(O6286,O6289)</f>
        <v>0</v>
      </c>
      <c r="P6285" s="168">
        <f>SUM(P6286,P6289)</f>
        <v>0</v>
      </c>
      <c r="Q6285" s="168">
        <f>SUM(Q6286,Q6289)</f>
        <v>0</v>
      </c>
      <c r="R6285" s="168">
        <f>SUM(R6286,R6289)</f>
        <v>0</v>
      </c>
      <c r="S6285" s="168">
        <f t="shared" si="2832"/>
        <v>0</v>
      </c>
      <c r="T6285" s="168">
        <f>SUM(T6286,T6289)</f>
        <v>0</v>
      </c>
      <c r="U6285" s="168">
        <f>SUM(U6286,U6289)</f>
        <v>0</v>
      </c>
      <c r="V6285" s="168">
        <f>SUM(V6286,V6289)</f>
        <v>0</v>
      </c>
      <c r="W6285" s="168">
        <f>SUM(W6286,W6289)</f>
        <v>0</v>
      </c>
    </row>
    <row r="6286" spans="2:23" ht="16.5" thickTop="1" thickBot="1">
      <c r="B6286" s="164" t="s">
        <v>124</v>
      </c>
      <c r="C6286" s="171" t="s">
        <v>96</v>
      </c>
      <c r="D6286" s="168">
        <f t="shared" si="2828"/>
        <v>380000</v>
      </c>
      <c r="E6286" s="168">
        <f t="shared" si="2829"/>
        <v>95000</v>
      </c>
      <c r="F6286" s="168">
        <f t="shared" si="2829"/>
        <v>95000</v>
      </c>
      <c r="G6286" s="168">
        <f t="shared" si="2829"/>
        <v>95000</v>
      </c>
      <c r="H6286" s="168">
        <f t="shared" si="2829"/>
        <v>95000</v>
      </c>
      <c r="I6286" s="168">
        <f t="shared" si="2830"/>
        <v>380000</v>
      </c>
      <c r="J6286" s="168">
        <f t="shared" ref="J6286:M6287" si="2836">SUM(J6287)</f>
        <v>95000</v>
      </c>
      <c r="K6286" s="168">
        <f t="shared" si="2836"/>
        <v>95000</v>
      </c>
      <c r="L6286" s="168">
        <f t="shared" si="2836"/>
        <v>95000</v>
      </c>
      <c r="M6286" s="168">
        <f t="shared" si="2836"/>
        <v>95000</v>
      </c>
      <c r="N6286" s="168">
        <f t="shared" si="2831"/>
        <v>0</v>
      </c>
      <c r="O6286" s="168">
        <f t="shared" ref="O6286:R6287" si="2837">SUM(O6287)</f>
        <v>0</v>
      </c>
      <c r="P6286" s="168">
        <f t="shared" si="2837"/>
        <v>0</v>
      </c>
      <c r="Q6286" s="168">
        <f t="shared" si="2837"/>
        <v>0</v>
      </c>
      <c r="R6286" s="168">
        <f t="shared" si="2837"/>
        <v>0</v>
      </c>
      <c r="S6286" s="168">
        <f t="shared" si="2832"/>
        <v>0</v>
      </c>
      <c r="T6286" s="168">
        <f t="shared" ref="T6286:W6287" si="2838">SUM(T6287)</f>
        <v>0</v>
      </c>
      <c r="U6286" s="168">
        <f t="shared" si="2838"/>
        <v>0</v>
      </c>
      <c r="V6286" s="168">
        <f t="shared" si="2838"/>
        <v>0</v>
      </c>
      <c r="W6286" s="168">
        <f t="shared" si="2838"/>
        <v>0</v>
      </c>
    </row>
    <row r="6287" spans="2:23" ht="16.5" thickTop="1" thickBot="1">
      <c r="B6287" s="164" t="s">
        <v>124</v>
      </c>
      <c r="C6287" s="172" t="s">
        <v>100</v>
      </c>
      <c r="D6287" s="168">
        <f t="shared" si="2828"/>
        <v>380000</v>
      </c>
      <c r="E6287" s="168">
        <f t="shared" si="2829"/>
        <v>95000</v>
      </c>
      <c r="F6287" s="168">
        <f t="shared" si="2829"/>
        <v>95000</v>
      </c>
      <c r="G6287" s="168">
        <f t="shared" si="2829"/>
        <v>95000</v>
      </c>
      <c r="H6287" s="168">
        <f t="shared" si="2829"/>
        <v>95000</v>
      </c>
      <c r="I6287" s="168">
        <f t="shared" si="2830"/>
        <v>380000</v>
      </c>
      <c r="J6287" s="168">
        <f t="shared" si="2836"/>
        <v>95000</v>
      </c>
      <c r="K6287" s="168">
        <f t="shared" si="2836"/>
        <v>95000</v>
      </c>
      <c r="L6287" s="168">
        <f t="shared" si="2836"/>
        <v>95000</v>
      </c>
      <c r="M6287" s="168">
        <f t="shared" si="2836"/>
        <v>95000</v>
      </c>
      <c r="N6287" s="168">
        <f t="shared" si="2831"/>
        <v>0</v>
      </c>
      <c r="O6287" s="168">
        <f t="shared" si="2837"/>
        <v>0</v>
      </c>
      <c r="P6287" s="168">
        <f t="shared" si="2837"/>
        <v>0</v>
      </c>
      <c r="Q6287" s="168">
        <f t="shared" si="2837"/>
        <v>0</v>
      </c>
      <c r="R6287" s="168">
        <f t="shared" si="2837"/>
        <v>0</v>
      </c>
      <c r="S6287" s="168">
        <f t="shared" si="2832"/>
        <v>0</v>
      </c>
      <c r="T6287" s="168">
        <f t="shared" si="2838"/>
        <v>0</v>
      </c>
      <c r="U6287" s="168">
        <f t="shared" si="2838"/>
        <v>0</v>
      </c>
      <c r="V6287" s="168">
        <f t="shared" si="2838"/>
        <v>0</v>
      </c>
      <c r="W6287" s="168">
        <f t="shared" si="2838"/>
        <v>0</v>
      </c>
    </row>
    <row r="6288" spans="2:23" ht="16.5" thickTop="1" thickBot="1">
      <c r="B6288" s="164" t="s">
        <v>124</v>
      </c>
      <c r="C6288" s="173" t="s">
        <v>136</v>
      </c>
      <c r="D6288" s="168">
        <f t="shared" si="2828"/>
        <v>380000</v>
      </c>
      <c r="E6288" s="168">
        <f t="shared" si="2829"/>
        <v>95000</v>
      </c>
      <c r="F6288" s="168">
        <f t="shared" si="2829"/>
        <v>95000</v>
      </c>
      <c r="G6288" s="168">
        <f t="shared" si="2829"/>
        <v>95000</v>
      </c>
      <c r="H6288" s="168">
        <f t="shared" si="2829"/>
        <v>95000</v>
      </c>
      <c r="I6288" s="168">
        <f t="shared" si="2830"/>
        <v>380000</v>
      </c>
      <c r="J6288" s="168">
        <v>95000</v>
      </c>
      <c r="K6288" s="168">
        <v>95000</v>
      </c>
      <c r="L6288" s="168">
        <v>95000</v>
      </c>
      <c r="M6288" s="168">
        <v>95000</v>
      </c>
      <c r="N6288" s="168">
        <f t="shared" si="2831"/>
        <v>0</v>
      </c>
      <c r="O6288" s="168">
        <v>0</v>
      </c>
      <c r="P6288" s="168">
        <v>0</v>
      </c>
      <c r="Q6288" s="168">
        <v>0</v>
      </c>
      <c r="R6288" s="168">
        <v>0</v>
      </c>
      <c r="S6288" s="168">
        <f t="shared" si="2832"/>
        <v>0</v>
      </c>
      <c r="T6288" s="168">
        <v>0</v>
      </c>
      <c r="U6288" s="168">
        <v>0</v>
      </c>
      <c r="V6288" s="168">
        <v>0</v>
      </c>
      <c r="W6288" s="168">
        <v>0</v>
      </c>
    </row>
    <row r="6289" spans="2:23" ht="16.5" thickTop="1" thickBot="1">
      <c r="B6289" s="164" t="s">
        <v>124</v>
      </c>
      <c r="C6289" s="171" t="s">
        <v>121</v>
      </c>
      <c r="D6289" s="168">
        <f t="shared" si="2828"/>
        <v>5000</v>
      </c>
      <c r="E6289" s="168">
        <f t="shared" si="2829"/>
        <v>5000</v>
      </c>
      <c r="F6289" s="168">
        <f t="shared" si="2829"/>
        <v>0</v>
      </c>
      <c r="G6289" s="168">
        <f t="shared" si="2829"/>
        <v>0</v>
      </c>
      <c r="H6289" s="168">
        <f t="shared" si="2829"/>
        <v>0</v>
      </c>
      <c r="I6289" s="168">
        <f t="shared" si="2830"/>
        <v>5000</v>
      </c>
      <c r="J6289" s="168">
        <v>5000</v>
      </c>
      <c r="K6289" s="168">
        <v>0</v>
      </c>
      <c r="L6289" s="168">
        <v>0</v>
      </c>
      <c r="M6289" s="168">
        <v>0</v>
      </c>
      <c r="N6289" s="168">
        <f t="shared" si="2831"/>
        <v>0</v>
      </c>
      <c r="O6289" s="168">
        <v>0</v>
      </c>
      <c r="P6289" s="168">
        <v>0</v>
      </c>
      <c r="Q6289" s="168">
        <v>0</v>
      </c>
      <c r="R6289" s="168">
        <v>0</v>
      </c>
      <c r="S6289" s="168">
        <f t="shared" si="2832"/>
        <v>0</v>
      </c>
      <c r="T6289" s="168">
        <v>0</v>
      </c>
      <c r="U6289" s="168">
        <v>0</v>
      </c>
      <c r="V6289" s="168">
        <v>0</v>
      </c>
      <c r="W6289" s="168">
        <v>0</v>
      </c>
    </row>
    <row r="6290" spans="2:23" ht="31.5" thickTop="1" thickBot="1">
      <c r="B6290" s="164" t="s">
        <v>2092</v>
      </c>
      <c r="C6290" s="170" t="s">
        <v>2093</v>
      </c>
      <c r="D6290" s="168">
        <f t="shared" si="2828"/>
        <v>470000</v>
      </c>
      <c r="E6290" s="168">
        <f t="shared" si="2829"/>
        <v>120000</v>
      </c>
      <c r="F6290" s="168">
        <f t="shared" si="2829"/>
        <v>120000</v>
      </c>
      <c r="G6290" s="168">
        <f t="shared" si="2829"/>
        <v>110000</v>
      </c>
      <c r="H6290" s="168">
        <f t="shared" si="2829"/>
        <v>120000</v>
      </c>
      <c r="I6290" s="168">
        <f t="shared" si="2830"/>
        <v>470000</v>
      </c>
      <c r="J6290" s="168">
        <f t="shared" ref="J6290:M6292" si="2839">SUM(J6291)</f>
        <v>120000</v>
      </c>
      <c r="K6290" s="168">
        <f t="shared" si="2839"/>
        <v>120000</v>
      </c>
      <c r="L6290" s="168">
        <f t="shared" si="2839"/>
        <v>110000</v>
      </c>
      <c r="M6290" s="168">
        <f t="shared" si="2839"/>
        <v>120000</v>
      </c>
      <c r="N6290" s="168">
        <f t="shared" si="2831"/>
        <v>0</v>
      </c>
      <c r="O6290" s="168">
        <f t="shared" ref="O6290:R6292" si="2840">SUM(O6291)</f>
        <v>0</v>
      </c>
      <c r="P6290" s="168">
        <f t="shared" si="2840"/>
        <v>0</v>
      </c>
      <c r="Q6290" s="168">
        <f t="shared" si="2840"/>
        <v>0</v>
      </c>
      <c r="R6290" s="168">
        <f t="shared" si="2840"/>
        <v>0</v>
      </c>
      <c r="S6290" s="168">
        <f t="shared" si="2832"/>
        <v>0</v>
      </c>
      <c r="T6290" s="168">
        <f t="shared" ref="T6290:W6292" si="2841">SUM(T6291)</f>
        <v>0</v>
      </c>
      <c r="U6290" s="168">
        <f t="shared" si="2841"/>
        <v>0</v>
      </c>
      <c r="V6290" s="168">
        <f t="shared" si="2841"/>
        <v>0</v>
      </c>
      <c r="W6290" s="168">
        <f t="shared" si="2841"/>
        <v>0</v>
      </c>
    </row>
    <row r="6291" spans="2:23" ht="16.5" thickTop="1" thickBot="1">
      <c r="B6291" s="164" t="s">
        <v>124</v>
      </c>
      <c r="C6291" s="171" t="s">
        <v>96</v>
      </c>
      <c r="D6291" s="168">
        <f t="shared" si="2828"/>
        <v>470000</v>
      </c>
      <c r="E6291" s="168">
        <f t="shared" si="2829"/>
        <v>120000</v>
      </c>
      <c r="F6291" s="168">
        <f t="shared" si="2829"/>
        <v>120000</v>
      </c>
      <c r="G6291" s="168">
        <f t="shared" si="2829"/>
        <v>110000</v>
      </c>
      <c r="H6291" s="168">
        <f t="shared" si="2829"/>
        <v>120000</v>
      </c>
      <c r="I6291" s="168">
        <f t="shared" si="2830"/>
        <v>470000</v>
      </c>
      <c r="J6291" s="168">
        <f t="shared" si="2839"/>
        <v>120000</v>
      </c>
      <c r="K6291" s="168">
        <f t="shared" si="2839"/>
        <v>120000</v>
      </c>
      <c r="L6291" s="168">
        <f t="shared" si="2839"/>
        <v>110000</v>
      </c>
      <c r="M6291" s="168">
        <f t="shared" si="2839"/>
        <v>120000</v>
      </c>
      <c r="N6291" s="168">
        <f t="shared" si="2831"/>
        <v>0</v>
      </c>
      <c r="O6291" s="168">
        <f t="shared" si="2840"/>
        <v>0</v>
      </c>
      <c r="P6291" s="168">
        <f t="shared" si="2840"/>
        <v>0</v>
      </c>
      <c r="Q6291" s="168">
        <f t="shared" si="2840"/>
        <v>0</v>
      </c>
      <c r="R6291" s="168">
        <f t="shared" si="2840"/>
        <v>0</v>
      </c>
      <c r="S6291" s="168">
        <f t="shared" si="2832"/>
        <v>0</v>
      </c>
      <c r="T6291" s="168">
        <f t="shared" si="2841"/>
        <v>0</v>
      </c>
      <c r="U6291" s="168">
        <f t="shared" si="2841"/>
        <v>0</v>
      </c>
      <c r="V6291" s="168">
        <f t="shared" si="2841"/>
        <v>0</v>
      </c>
      <c r="W6291" s="168">
        <f t="shared" si="2841"/>
        <v>0</v>
      </c>
    </row>
    <row r="6292" spans="2:23" ht="16.5" thickTop="1" thickBot="1">
      <c r="B6292" s="164" t="s">
        <v>124</v>
      </c>
      <c r="C6292" s="172" t="s">
        <v>100</v>
      </c>
      <c r="D6292" s="168">
        <f t="shared" si="2828"/>
        <v>470000</v>
      </c>
      <c r="E6292" s="168">
        <f t="shared" si="2829"/>
        <v>120000</v>
      </c>
      <c r="F6292" s="168">
        <f t="shared" si="2829"/>
        <v>120000</v>
      </c>
      <c r="G6292" s="168">
        <f t="shared" si="2829"/>
        <v>110000</v>
      </c>
      <c r="H6292" s="168">
        <f t="shared" si="2829"/>
        <v>120000</v>
      </c>
      <c r="I6292" s="168">
        <f t="shared" si="2830"/>
        <v>470000</v>
      </c>
      <c r="J6292" s="168">
        <f t="shared" si="2839"/>
        <v>120000</v>
      </c>
      <c r="K6292" s="168">
        <f t="shared" si="2839"/>
        <v>120000</v>
      </c>
      <c r="L6292" s="168">
        <f t="shared" si="2839"/>
        <v>110000</v>
      </c>
      <c r="M6292" s="168">
        <f t="shared" si="2839"/>
        <v>120000</v>
      </c>
      <c r="N6292" s="168">
        <f t="shared" si="2831"/>
        <v>0</v>
      </c>
      <c r="O6292" s="168">
        <f t="shared" si="2840"/>
        <v>0</v>
      </c>
      <c r="P6292" s="168">
        <f t="shared" si="2840"/>
        <v>0</v>
      </c>
      <c r="Q6292" s="168">
        <f t="shared" si="2840"/>
        <v>0</v>
      </c>
      <c r="R6292" s="168">
        <f t="shared" si="2840"/>
        <v>0</v>
      </c>
      <c r="S6292" s="168">
        <f t="shared" si="2832"/>
        <v>0</v>
      </c>
      <c r="T6292" s="168">
        <f t="shared" si="2841"/>
        <v>0</v>
      </c>
      <c r="U6292" s="168">
        <f t="shared" si="2841"/>
        <v>0</v>
      </c>
      <c r="V6292" s="168">
        <f t="shared" si="2841"/>
        <v>0</v>
      </c>
      <c r="W6292" s="168">
        <f t="shared" si="2841"/>
        <v>0</v>
      </c>
    </row>
    <row r="6293" spans="2:23" ht="16.5" thickTop="1" thickBot="1">
      <c r="B6293" s="164" t="s">
        <v>124</v>
      </c>
      <c r="C6293" s="173" t="s">
        <v>136</v>
      </c>
      <c r="D6293" s="168">
        <f t="shared" si="2828"/>
        <v>470000</v>
      </c>
      <c r="E6293" s="168">
        <f t="shared" si="2829"/>
        <v>120000</v>
      </c>
      <c r="F6293" s="168">
        <f t="shared" si="2829"/>
        <v>120000</v>
      </c>
      <c r="G6293" s="168">
        <f t="shared" si="2829"/>
        <v>110000</v>
      </c>
      <c r="H6293" s="168">
        <f t="shared" si="2829"/>
        <v>120000</v>
      </c>
      <c r="I6293" s="168">
        <f t="shared" si="2830"/>
        <v>470000</v>
      </c>
      <c r="J6293" s="168">
        <v>120000</v>
      </c>
      <c r="K6293" s="168">
        <v>120000</v>
      </c>
      <c r="L6293" s="168">
        <v>110000</v>
      </c>
      <c r="M6293" s="168">
        <v>120000</v>
      </c>
      <c r="N6293" s="168">
        <f t="shared" si="2831"/>
        <v>0</v>
      </c>
      <c r="O6293" s="168">
        <v>0</v>
      </c>
      <c r="P6293" s="168">
        <v>0</v>
      </c>
      <c r="Q6293" s="168">
        <v>0</v>
      </c>
      <c r="R6293" s="168">
        <v>0</v>
      </c>
      <c r="S6293" s="168">
        <f t="shared" si="2832"/>
        <v>0</v>
      </c>
      <c r="T6293" s="168">
        <v>0</v>
      </c>
      <c r="U6293" s="168">
        <v>0</v>
      </c>
      <c r="V6293" s="168">
        <v>0</v>
      </c>
      <c r="W6293" s="168">
        <v>0</v>
      </c>
    </row>
    <row r="6294" spans="2:23" ht="31.5" thickTop="1" thickBot="1">
      <c r="B6294" s="164" t="s">
        <v>2094</v>
      </c>
      <c r="C6294" s="170" t="s">
        <v>2095</v>
      </c>
      <c r="D6294" s="168">
        <f t="shared" si="2828"/>
        <v>64000</v>
      </c>
      <c r="E6294" s="168">
        <f t="shared" si="2829"/>
        <v>64000</v>
      </c>
      <c r="F6294" s="168">
        <f t="shared" si="2829"/>
        <v>0</v>
      </c>
      <c r="G6294" s="168">
        <f t="shared" si="2829"/>
        <v>0</v>
      </c>
      <c r="H6294" s="168">
        <f t="shared" si="2829"/>
        <v>0</v>
      </c>
      <c r="I6294" s="168">
        <f t="shared" si="2830"/>
        <v>64000</v>
      </c>
      <c r="J6294" s="168">
        <f t="shared" ref="J6294:M6296" si="2842">SUM(J6295)</f>
        <v>64000</v>
      </c>
      <c r="K6294" s="168">
        <f t="shared" si="2842"/>
        <v>0</v>
      </c>
      <c r="L6294" s="168">
        <f t="shared" si="2842"/>
        <v>0</v>
      </c>
      <c r="M6294" s="168">
        <f t="shared" si="2842"/>
        <v>0</v>
      </c>
      <c r="N6294" s="168">
        <f t="shared" si="2831"/>
        <v>0</v>
      </c>
      <c r="O6294" s="168">
        <f t="shared" ref="O6294:R6296" si="2843">SUM(O6295)</f>
        <v>0</v>
      </c>
      <c r="P6294" s="168">
        <f t="shared" si="2843"/>
        <v>0</v>
      </c>
      <c r="Q6294" s="168">
        <f t="shared" si="2843"/>
        <v>0</v>
      </c>
      <c r="R6294" s="168">
        <f t="shared" si="2843"/>
        <v>0</v>
      </c>
      <c r="S6294" s="168">
        <f t="shared" si="2832"/>
        <v>0</v>
      </c>
      <c r="T6294" s="168">
        <f t="shared" ref="T6294:W6296" si="2844">SUM(T6295)</f>
        <v>0</v>
      </c>
      <c r="U6294" s="168">
        <f t="shared" si="2844"/>
        <v>0</v>
      </c>
      <c r="V6294" s="168">
        <f t="shared" si="2844"/>
        <v>0</v>
      </c>
      <c r="W6294" s="168">
        <f t="shared" si="2844"/>
        <v>0</v>
      </c>
    </row>
    <row r="6295" spans="2:23" ht="16.5" thickTop="1" thickBot="1">
      <c r="B6295" s="164" t="s">
        <v>124</v>
      </c>
      <c r="C6295" s="171" t="s">
        <v>96</v>
      </c>
      <c r="D6295" s="168">
        <f t="shared" si="2828"/>
        <v>64000</v>
      </c>
      <c r="E6295" s="168">
        <f t="shared" si="2829"/>
        <v>64000</v>
      </c>
      <c r="F6295" s="168">
        <f t="shared" si="2829"/>
        <v>0</v>
      </c>
      <c r="G6295" s="168">
        <f t="shared" si="2829"/>
        <v>0</v>
      </c>
      <c r="H6295" s="168">
        <f t="shared" si="2829"/>
        <v>0</v>
      </c>
      <c r="I6295" s="168">
        <f t="shared" si="2830"/>
        <v>64000</v>
      </c>
      <c r="J6295" s="168">
        <f t="shared" si="2842"/>
        <v>64000</v>
      </c>
      <c r="K6295" s="168">
        <f t="shared" si="2842"/>
        <v>0</v>
      </c>
      <c r="L6295" s="168">
        <f t="shared" si="2842"/>
        <v>0</v>
      </c>
      <c r="M6295" s="168">
        <f t="shared" si="2842"/>
        <v>0</v>
      </c>
      <c r="N6295" s="168">
        <f t="shared" si="2831"/>
        <v>0</v>
      </c>
      <c r="O6295" s="168">
        <f t="shared" si="2843"/>
        <v>0</v>
      </c>
      <c r="P6295" s="168">
        <f t="shared" si="2843"/>
        <v>0</v>
      </c>
      <c r="Q6295" s="168">
        <f t="shared" si="2843"/>
        <v>0</v>
      </c>
      <c r="R6295" s="168">
        <f t="shared" si="2843"/>
        <v>0</v>
      </c>
      <c r="S6295" s="168">
        <f t="shared" si="2832"/>
        <v>0</v>
      </c>
      <c r="T6295" s="168">
        <f t="shared" si="2844"/>
        <v>0</v>
      </c>
      <c r="U6295" s="168">
        <f t="shared" si="2844"/>
        <v>0</v>
      </c>
      <c r="V6295" s="168">
        <f t="shared" si="2844"/>
        <v>0</v>
      </c>
      <c r="W6295" s="168">
        <f t="shared" si="2844"/>
        <v>0</v>
      </c>
    </row>
    <row r="6296" spans="2:23" ht="16.5" thickTop="1" thickBot="1">
      <c r="B6296" s="164" t="s">
        <v>124</v>
      </c>
      <c r="C6296" s="172" t="s">
        <v>100</v>
      </c>
      <c r="D6296" s="168">
        <f t="shared" si="2828"/>
        <v>64000</v>
      </c>
      <c r="E6296" s="168">
        <f t="shared" si="2829"/>
        <v>64000</v>
      </c>
      <c r="F6296" s="168">
        <f t="shared" si="2829"/>
        <v>0</v>
      </c>
      <c r="G6296" s="168">
        <f t="shared" si="2829"/>
        <v>0</v>
      </c>
      <c r="H6296" s="168">
        <f t="shared" si="2829"/>
        <v>0</v>
      </c>
      <c r="I6296" s="168">
        <f t="shared" si="2830"/>
        <v>64000</v>
      </c>
      <c r="J6296" s="168">
        <f t="shared" si="2842"/>
        <v>64000</v>
      </c>
      <c r="K6296" s="168">
        <f t="shared" si="2842"/>
        <v>0</v>
      </c>
      <c r="L6296" s="168">
        <f t="shared" si="2842"/>
        <v>0</v>
      </c>
      <c r="M6296" s="168">
        <f t="shared" si="2842"/>
        <v>0</v>
      </c>
      <c r="N6296" s="168">
        <f t="shared" si="2831"/>
        <v>0</v>
      </c>
      <c r="O6296" s="168">
        <f t="shared" si="2843"/>
        <v>0</v>
      </c>
      <c r="P6296" s="168">
        <f t="shared" si="2843"/>
        <v>0</v>
      </c>
      <c r="Q6296" s="168">
        <f t="shared" si="2843"/>
        <v>0</v>
      </c>
      <c r="R6296" s="168">
        <f t="shared" si="2843"/>
        <v>0</v>
      </c>
      <c r="S6296" s="168">
        <f t="shared" si="2832"/>
        <v>0</v>
      </c>
      <c r="T6296" s="168">
        <f t="shared" si="2844"/>
        <v>0</v>
      </c>
      <c r="U6296" s="168">
        <f t="shared" si="2844"/>
        <v>0</v>
      </c>
      <c r="V6296" s="168">
        <f t="shared" si="2844"/>
        <v>0</v>
      </c>
      <c r="W6296" s="168">
        <f t="shared" si="2844"/>
        <v>0</v>
      </c>
    </row>
    <row r="6297" spans="2:23" ht="16.5" thickTop="1" thickBot="1">
      <c r="B6297" s="164" t="s">
        <v>124</v>
      </c>
      <c r="C6297" s="173" t="s">
        <v>136</v>
      </c>
      <c r="D6297" s="168">
        <f t="shared" si="2828"/>
        <v>64000</v>
      </c>
      <c r="E6297" s="168">
        <f t="shared" si="2829"/>
        <v>64000</v>
      </c>
      <c r="F6297" s="168">
        <f t="shared" si="2829"/>
        <v>0</v>
      </c>
      <c r="G6297" s="168">
        <f t="shared" si="2829"/>
        <v>0</v>
      </c>
      <c r="H6297" s="168">
        <f t="shared" si="2829"/>
        <v>0</v>
      </c>
      <c r="I6297" s="168">
        <f t="shared" si="2830"/>
        <v>64000</v>
      </c>
      <c r="J6297" s="168">
        <v>64000</v>
      </c>
      <c r="K6297" s="168">
        <v>0</v>
      </c>
      <c r="L6297" s="168">
        <v>0</v>
      </c>
      <c r="M6297" s="168">
        <v>0</v>
      </c>
      <c r="N6297" s="168">
        <f t="shared" si="2831"/>
        <v>0</v>
      </c>
      <c r="O6297" s="168">
        <v>0</v>
      </c>
      <c r="P6297" s="168">
        <v>0</v>
      </c>
      <c r="Q6297" s="168">
        <v>0</v>
      </c>
      <c r="R6297" s="168">
        <v>0</v>
      </c>
      <c r="S6297" s="168">
        <f t="shared" si="2832"/>
        <v>0</v>
      </c>
      <c r="T6297" s="168">
        <v>0</v>
      </c>
      <c r="U6297" s="168">
        <v>0</v>
      </c>
      <c r="V6297" s="168">
        <v>0</v>
      </c>
      <c r="W6297" s="168">
        <v>0</v>
      </c>
    </row>
    <row r="6298" spans="2:23" ht="31.5" thickTop="1" thickBot="1">
      <c r="B6298" s="164" t="s">
        <v>2096</v>
      </c>
      <c r="C6298" s="170" t="s">
        <v>2097</v>
      </c>
      <c r="D6298" s="168">
        <f t="shared" si="2828"/>
        <v>168000</v>
      </c>
      <c r="E6298" s="168">
        <f t="shared" si="2829"/>
        <v>53000</v>
      </c>
      <c r="F6298" s="168">
        <f t="shared" si="2829"/>
        <v>52000</v>
      </c>
      <c r="G6298" s="168">
        <f t="shared" si="2829"/>
        <v>32000</v>
      </c>
      <c r="H6298" s="168">
        <f t="shared" si="2829"/>
        <v>31000</v>
      </c>
      <c r="I6298" s="168">
        <f t="shared" si="2830"/>
        <v>168000</v>
      </c>
      <c r="J6298" s="168">
        <f t="shared" ref="J6298:M6300" si="2845">SUM(J6299)</f>
        <v>53000</v>
      </c>
      <c r="K6298" s="168">
        <f t="shared" si="2845"/>
        <v>52000</v>
      </c>
      <c r="L6298" s="168">
        <f t="shared" si="2845"/>
        <v>32000</v>
      </c>
      <c r="M6298" s="168">
        <f t="shared" si="2845"/>
        <v>31000</v>
      </c>
      <c r="N6298" s="168">
        <f t="shared" si="2831"/>
        <v>0</v>
      </c>
      <c r="O6298" s="168">
        <f t="shared" ref="O6298:R6300" si="2846">SUM(O6299)</f>
        <v>0</v>
      </c>
      <c r="P6298" s="168">
        <f t="shared" si="2846"/>
        <v>0</v>
      </c>
      <c r="Q6298" s="168">
        <f t="shared" si="2846"/>
        <v>0</v>
      </c>
      <c r="R6298" s="168">
        <f t="shared" si="2846"/>
        <v>0</v>
      </c>
      <c r="S6298" s="168">
        <f t="shared" si="2832"/>
        <v>0</v>
      </c>
      <c r="T6298" s="168">
        <f t="shared" ref="T6298:W6300" si="2847">SUM(T6299)</f>
        <v>0</v>
      </c>
      <c r="U6298" s="168">
        <f t="shared" si="2847"/>
        <v>0</v>
      </c>
      <c r="V6298" s="168">
        <f t="shared" si="2847"/>
        <v>0</v>
      </c>
      <c r="W6298" s="168">
        <f t="shared" si="2847"/>
        <v>0</v>
      </c>
    </row>
    <row r="6299" spans="2:23" ht="16.5" thickTop="1" thickBot="1">
      <c r="B6299" s="164" t="s">
        <v>124</v>
      </c>
      <c r="C6299" s="171" t="s">
        <v>96</v>
      </c>
      <c r="D6299" s="168">
        <f t="shared" si="2828"/>
        <v>168000</v>
      </c>
      <c r="E6299" s="168">
        <f t="shared" si="2829"/>
        <v>53000</v>
      </c>
      <c r="F6299" s="168">
        <f t="shared" si="2829"/>
        <v>52000</v>
      </c>
      <c r="G6299" s="168">
        <f t="shared" si="2829"/>
        <v>32000</v>
      </c>
      <c r="H6299" s="168">
        <f t="shared" si="2829"/>
        <v>31000</v>
      </c>
      <c r="I6299" s="168">
        <f t="shared" si="2830"/>
        <v>168000</v>
      </c>
      <c r="J6299" s="168">
        <f t="shared" si="2845"/>
        <v>53000</v>
      </c>
      <c r="K6299" s="168">
        <f t="shared" si="2845"/>
        <v>52000</v>
      </c>
      <c r="L6299" s="168">
        <f t="shared" si="2845"/>
        <v>32000</v>
      </c>
      <c r="M6299" s="168">
        <f t="shared" si="2845"/>
        <v>31000</v>
      </c>
      <c r="N6299" s="168">
        <f t="shared" si="2831"/>
        <v>0</v>
      </c>
      <c r="O6299" s="168">
        <f t="shared" si="2846"/>
        <v>0</v>
      </c>
      <c r="P6299" s="168">
        <f t="shared" si="2846"/>
        <v>0</v>
      </c>
      <c r="Q6299" s="168">
        <f t="shared" si="2846"/>
        <v>0</v>
      </c>
      <c r="R6299" s="168">
        <f t="shared" si="2846"/>
        <v>0</v>
      </c>
      <c r="S6299" s="168">
        <f t="shared" si="2832"/>
        <v>0</v>
      </c>
      <c r="T6299" s="168">
        <f t="shared" si="2847"/>
        <v>0</v>
      </c>
      <c r="U6299" s="168">
        <f t="shared" si="2847"/>
        <v>0</v>
      </c>
      <c r="V6299" s="168">
        <f t="shared" si="2847"/>
        <v>0</v>
      </c>
      <c r="W6299" s="168">
        <f t="shared" si="2847"/>
        <v>0</v>
      </c>
    </row>
    <row r="6300" spans="2:23" ht="16.5" thickTop="1" thickBot="1">
      <c r="B6300" s="164" t="s">
        <v>124</v>
      </c>
      <c r="C6300" s="172" t="s">
        <v>100</v>
      </c>
      <c r="D6300" s="168">
        <f t="shared" si="2828"/>
        <v>168000</v>
      </c>
      <c r="E6300" s="168">
        <f t="shared" si="2829"/>
        <v>53000</v>
      </c>
      <c r="F6300" s="168">
        <f t="shared" si="2829"/>
        <v>52000</v>
      </c>
      <c r="G6300" s="168">
        <f t="shared" si="2829"/>
        <v>32000</v>
      </c>
      <c r="H6300" s="168">
        <f t="shared" si="2829"/>
        <v>31000</v>
      </c>
      <c r="I6300" s="168">
        <f t="shared" si="2830"/>
        <v>168000</v>
      </c>
      <c r="J6300" s="168">
        <f t="shared" si="2845"/>
        <v>53000</v>
      </c>
      <c r="K6300" s="168">
        <f t="shared" si="2845"/>
        <v>52000</v>
      </c>
      <c r="L6300" s="168">
        <f t="shared" si="2845"/>
        <v>32000</v>
      </c>
      <c r="M6300" s="168">
        <f t="shared" si="2845"/>
        <v>31000</v>
      </c>
      <c r="N6300" s="168">
        <f t="shared" si="2831"/>
        <v>0</v>
      </c>
      <c r="O6300" s="168">
        <f t="shared" si="2846"/>
        <v>0</v>
      </c>
      <c r="P6300" s="168">
        <f t="shared" si="2846"/>
        <v>0</v>
      </c>
      <c r="Q6300" s="168">
        <f t="shared" si="2846"/>
        <v>0</v>
      </c>
      <c r="R6300" s="168">
        <f t="shared" si="2846"/>
        <v>0</v>
      </c>
      <c r="S6300" s="168">
        <f t="shared" si="2832"/>
        <v>0</v>
      </c>
      <c r="T6300" s="168">
        <f t="shared" si="2847"/>
        <v>0</v>
      </c>
      <c r="U6300" s="168">
        <f t="shared" si="2847"/>
        <v>0</v>
      </c>
      <c r="V6300" s="168">
        <f t="shared" si="2847"/>
        <v>0</v>
      </c>
      <c r="W6300" s="168">
        <f t="shared" si="2847"/>
        <v>0</v>
      </c>
    </row>
    <row r="6301" spans="2:23" ht="16.5" thickTop="1" thickBot="1">
      <c r="B6301" s="164" t="s">
        <v>124</v>
      </c>
      <c r="C6301" s="173" t="s">
        <v>136</v>
      </c>
      <c r="D6301" s="168">
        <f t="shared" si="2828"/>
        <v>168000</v>
      </c>
      <c r="E6301" s="168">
        <f t="shared" si="2829"/>
        <v>53000</v>
      </c>
      <c r="F6301" s="168">
        <f t="shared" si="2829"/>
        <v>52000</v>
      </c>
      <c r="G6301" s="168">
        <f t="shared" si="2829"/>
        <v>32000</v>
      </c>
      <c r="H6301" s="168">
        <f t="shared" si="2829"/>
        <v>31000</v>
      </c>
      <c r="I6301" s="168">
        <f t="shared" si="2830"/>
        <v>168000</v>
      </c>
      <c r="J6301" s="168">
        <v>53000</v>
      </c>
      <c r="K6301" s="168">
        <v>52000</v>
      </c>
      <c r="L6301" s="168">
        <v>32000</v>
      </c>
      <c r="M6301" s="168">
        <v>31000</v>
      </c>
      <c r="N6301" s="168">
        <f t="shared" si="2831"/>
        <v>0</v>
      </c>
      <c r="O6301" s="168">
        <v>0</v>
      </c>
      <c r="P6301" s="168">
        <v>0</v>
      </c>
      <c r="Q6301" s="168">
        <v>0</v>
      </c>
      <c r="R6301" s="168">
        <v>0</v>
      </c>
      <c r="S6301" s="168">
        <f t="shared" si="2832"/>
        <v>0</v>
      </c>
      <c r="T6301" s="168">
        <v>0</v>
      </c>
      <c r="U6301" s="168">
        <v>0</v>
      </c>
      <c r="V6301" s="168">
        <v>0</v>
      </c>
      <c r="W6301" s="168">
        <v>0</v>
      </c>
    </row>
    <row r="6302" spans="2:23" ht="16.5" thickTop="1" thickBot="1">
      <c r="B6302" s="164" t="s">
        <v>2098</v>
      </c>
      <c r="C6302" s="170" t="s">
        <v>2099</v>
      </c>
      <c r="D6302" s="168">
        <f t="shared" si="2828"/>
        <v>130000</v>
      </c>
      <c r="E6302" s="168">
        <f t="shared" si="2829"/>
        <v>50000</v>
      </c>
      <c r="F6302" s="168">
        <f t="shared" si="2829"/>
        <v>30000</v>
      </c>
      <c r="G6302" s="168">
        <f t="shared" si="2829"/>
        <v>30000</v>
      </c>
      <c r="H6302" s="168">
        <f t="shared" si="2829"/>
        <v>20000</v>
      </c>
      <c r="I6302" s="168">
        <f t="shared" si="2830"/>
        <v>130000</v>
      </c>
      <c r="J6302" s="168">
        <f>SUM(J6303,J6306)</f>
        <v>50000</v>
      </c>
      <c r="K6302" s="168">
        <f>SUM(K6303,K6306)</f>
        <v>30000</v>
      </c>
      <c r="L6302" s="168">
        <f>SUM(L6303,L6306)</f>
        <v>30000</v>
      </c>
      <c r="M6302" s="168">
        <f>SUM(M6303,M6306)</f>
        <v>20000</v>
      </c>
      <c r="N6302" s="168">
        <f t="shared" si="2831"/>
        <v>0</v>
      </c>
      <c r="O6302" s="168">
        <f>SUM(O6303,O6306)</f>
        <v>0</v>
      </c>
      <c r="P6302" s="168">
        <f>SUM(P6303,P6306)</f>
        <v>0</v>
      </c>
      <c r="Q6302" s="168">
        <f>SUM(Q6303,Q6306)</f>
        <v>0</v>
      </c>
      <c r="R6302" s="168">
        <f>SUM(R6303,R6306)</f>
        <v>0</v>
      </c>
      <c r="S6302" s="168">
        <f t="shared" si="2832"/>
        <v>0</v>
      </c>
      <c r="T6302" s="168">
        <f>SUM(T6303,T6306)</f>
        <v>0</v>
      </c>
      <c r="U6302" s="168">
        <f>SUM(U6303,U6306)</f>
        <v>0</v>
      </c>
      <c r="V6302" s="168">
        <f>SUM(V6303,V6306)</f>
        <v>0</v>
      </c>
      <c r="W6302" s="168">
        <f>SUM(W6303,W6306)</f>
        <v>0</v>
      </c>
    </row>
    <row r="6303" spans="2:23" ht="16.5" thickTop="1" thickBot="1">
      <c r="B6303" s="164" t="s">
        <v>124</v>
      </c>
      <c r="C6303" s="171" t="s">
        <v>96</v>
      </c>
      <c r="D6303" s="168">
        <f t="shared" si="2828"/>
        <v>120000</v>
      </c>
      <c r="E6303" s="168">
        <f t="shared" si="2829"/>
        <v>40000</v>
      </c>
      <c r="F6303" s="168">
        <f t="shared" si="2829"/>
        <v>30000</v>
      </c>
      <c r="G6303" s="168">
        <f t="shared" si="2829"/>
        <v>30000</v>
      </c>
      <c r="H6303" s="168">
        <f t="shared" si="2829"/>
        <v>20000</v>
      </c>
      <c r="I6303" s="168">
        <f t="shared" si="2830"/>
        <v>120000</v>
      </c>
      <c r="J6303" s="168">
        <f t="shared" ref="J6303:M6304" si="2848">SUM(J6304)</f>
        <v>40000</v>
      </c>
      <c r="K6303" s="168">
        <f t="shared" si="2848"/>
        <v>30000</v>
      </c>
      <c r="L6303" s="168">
        <f t="shared" si="2848"/>
        <v>30000</v>
      </c>
      <c r="M6303" s="168">
        <f t="shared" si="2848"/>
        <v>20000</v>
      </c>
      <c r="N6303" s="168">
        <f t="shared" si="2831"/>
        <v>0</v>
      </c>
      <c r="O6303" s="168">
        <f t="shared" ref="O6303:R6304" si="2849">SUM(O6304)</f>
        <v>0</v>
      </c>
      <c r="P6303" s="168">
        <f t="shared" si="2849"/>
        <v>0</v>
      </c>
      <c r="Q6303" s="168">
        <f t="shared" si="2849"/>
        <v>0</v>
      </c>
      <c r="R6303" s="168">
        <f t="shared" si="2849"/>
        <v>0</v>
      </c>
      <c r="S6303" s="168">
        <f t="shared" si="2832"/>
        <v>0</v>
      </c>
      <c r="T6303" s="168">
        <f t="shared" ref="T6303:W6304" si="2850">SUM(T6304)</f>
        <v>0</v>
      </c>
      <c r="U6303" s="168">
        <f t="shared" si="2850"/>
        <v>0</v>
      </c>
      <c r="V6303" s="168">
        <f t="shared" si="2850"/>
        <v>0</v>
      </c>
      <c r="W6303" s="168">
        <f t="shared" si="2850"/>
        <v>0</v>
      </c>
    </row>
    <row r="6304" spans="2:23" ht="16.5" thickTop="1" thickBot="1">
      <c r="B6304" s="164" t="s">
        <v>124</v>
      </c>
      <c r="C6304" s="172" t="s">
        <v>100</v>
      </c>
      <c r="D6304" s="168">
        <f t="shared" si="2828"/>
        <v>120000</v>
      </c>
      <c r="E6304" s="168">
        <f t="shared" si="2829"/>
        <v>40000</v>
      </c>
      <c r="F6304" s="168">
        <f t="shared" si="2829"/>
        <v>30000</v>
      </c>
      <c r="G6304" s="168">
        <f t="shared" si="2829"/>
        <v>30000</v>
      </c>
      <c r="H6304" s="168">
        <f t="shared" si="2829"/>
        <v>20000</v>
      </c>
      <c r="I6304" s="168">
        <f t="shared" si="2830"/>
        <v>120000</v>
      </c>
      <c r="J6304" s="168">
        <f t="shared" si="2848"/>
        <v>40000</v>
      </c>
      <c r="K6304" s="168">
        <f t="shared" si="2848"/>
        <v>30000</v>
      </c>
      <c r="L6304" s="168">
        <f t="shared" si="2848"/>
        <v>30000</v>
      </c>
      <c r="M6304" s="168">
        <f t="shared" si="2848"/>
        <v>20000</v>
      </c>
      <c r="N6304" s="168">
        <f t="shared" si="2831"/>
        <v>0</v>
      </c>
      <c r="O6304" s="168">
        <f t="shared" si="2849"/>
        <v>0</v>
      </c>
      <c r="P6304" s="168">
        <f t="shared" si="2849"/>
        <v>0</v>
      </c>
      <c r="Q6304" s="168">
        <f t="shared" si="2849"/>
        <v>0</v>
      </c>
      <c r="R6304" s="168">
        <f t="shared" si="2849"/>
        <v>0</v>
      </c>
      <c r="S6304" s="168">
        <f t="shared" si="2832"/>
        <v>0</v>
      </c>
      <c r="T6304" s="168">
        <f t="shared" si="2850"/>
        <v>0</v>
      </c>
      <c r="U6304" s="168">
        <f t="shared" si="2850"/>
        <v>0</v>
      </c>
      <c r="V6304" s="168">
        <f t="shared" si="2850"/>
        <v>0</v>
      </c>
      <c r="W6304" s="168">
        <f t="shared" si="2850"/>
        <v>0</v>
      </c>
    </row>
    <row r="6305" spans="2:23" ht="16.5" thickTop="1" thickBot="1">
      <c r="B6305" s="164" t="s">
        <v>124</v>
      </c>
      <c r="C6305" s="173" t="s">
        <v>136</v>
      </c>
      <c r="D6305" s="168">
        <f t="shared" si="2828"/>
        <v>120000</v>
      </c>
      <c r="E6305" s="168">
        <f t="shared" si="2829"/>
        <v>40000</v>
      </c>
      <c r="F6305" s="168">
        <f t="shared" si="2829"/>
        <v>30000</v>
      </c>
      <c r="G6305" s="168">
        <f t="shared" si="2829"/>
        <v>30000</v>
      </c>
      <c r="H6305" s="168">
        <f t="shared" si="2829"/>
        <v>20000</v>
      </c>
      <c r="I6305" s="168">
        <f t="shared" si="2830"/>
        <v>120000</v>
      </c>
      <c r="J6305" s="168">
        <v>40000</v>
      </c>
      <c r="K6305" s="168">
        <v>30000</v>
      </c>
      <c r="L6305" s="168">
        <v>30000</v>
      </c>
      <c r="M6305" s="168">
        <v>20000</v>
      </c>
      <c r="N6305" s="168">
        <f t="shared" si="2831"/>
        <v>0</v>
      </c>
      <c r="O6305" s="168">
        <v>0</v>
      </c>
      <c r="P6305" s="168">
        <v>0</v>
      </c>
      <c r="Q6305" s="168">
        <v>0</v>
      </c>
      <c r="R6305" s="168">
        <v>0</v>
      </c>
      <c r="S6305" s="168">
        <f t="shared" si="2832"/>
        <v>0</v>
      </c>
      <c r="T6305" s="168">
        <v>0</v>
      </c>
      <c r="U6305" s="168">
        <v>0</v>
      </c>
      <c r="V6305" s="168">
        <v>0</v>
      </c>
      <c r="W6305" s="168">
        <v>0</v>
      </c>
    </row>
    <row r="6306" spans="2:23" ht="16.5" thickTop="1" thickBot="1">
      <c r="B6306" s="164" t="s">
        <v>124</v>
      </c>
      <c r="C6306" s="171" t="s">
        <v>121</v>
      </c>
      <c r="D6306" s="168">
        <f t="shared" si="2828"/>
        <v>10000</v>
      </c>
      <c r="E6306" s="168">
        <f t="shared" si="2829"/>
        <v>10000</v>
      </c>
      <c r="F6306" s="168">
        <f t="shared" si="2829"/>
        <v>0</v>
      </c>
      <c r="G6306" s="168">
        <f t="shared" si="2829"/>
        <v>0</v>
      </c>
      <c r="H6306" s="168">
        <f t="shared" si="2829"/>
        <v>0</v>
      </c>
      <c r="I6306" s="168">
        <f t="shared" si="2830"/>
        <v>10000</v>
      </c>
      <c r="J6306" s="168">
        <v>10000</v>
      </c>
      <c r="K6306" s="168">
        <v>0</v>
      </c>
      <c r="L6306" s="168">
        <v>0</v>
      </c>
      <c r="M6306" s="168">
        <v>0</v>
      </c>
      <c r="N6306" s="168">
        <f t="shared" si="2831"/>
        <v>0</v>
      </c>
      <c r="O6306" s="168">
        <v>0</v>
      </c>
      <c r="P6306" s="168">
        <v>0</v>
      </c>
      <c r="Q6306" s="168">
        <v>0</v>
      </c>
      <c r="R6306" s="168">
        <v>0</v>
      </c>
      <c r="S6306" s="168">
        <f t="shared" si="2832"/>
        <v>0</v>
      </c>
      <c r="T6306" s="168">
        <v>0</v>
      </c>
      <c r="U6306" s="168">
        <v>0</v>
      </c>
      <c r="V6306" s="168">
        <v>0</v>
      </c>
      <c r="W6306" s="168">
        <v>0</v>
      </c>
    </row>
    <row r="6307" spans="2:23" ht="31.5" thickTop="1" thickBot="1">
      <c r="B6307" s="164" t="s">
        <v>2100</v>
      </c>
      <c r="C6307" s="170" t="s">
        <v>2101</v>
      </c>
      <c r="D6307" s="168">
        <f t="shared" si="2828"/>
        <v>290000</v>
      </c>
      <c r="E6307" s="168">
        <f t="shared" si="2829"/>
        <v>110000</v>
      </c>
      <c r="F6307" s="168">
        <f t="shared" si="2829"/>
        <v>70000</v>
      </c>
      <c r="G6307" s="168">
        <f t="shared" si="2829"/>
        <v>60000</v>
      </c>
      <c r="H6307" s="168">
        <f t="shared" si="2829"/>
        <v>50000</v>
      </c>
      <c r="I6307" s="168">
        <f t="shared" si="2830"/>
        <v>290000</v>
      </c>
      <c r="J6307" s="168">
        <f>SUM(J6308,J6311)</f>
        <v>110000</v>
      </c>
      <c r="K6307" s="168">
        <f>SUM(K6308,K6311)</f>
        <v>70000</v>
      </c>
      <c r="L6307" s="168">
        <f>SUM(L6308,L6311)</f>
        <v>60000</v>
      </c>
      <c r="M6307" s="168">
        <f>SUM(M6308,M6311)</f>
        <v>50000</v>
      </c>
      <c r="N6307" s="168">
        <f t="shared" si="2831"/>
        <v>0</v>
      </c>
      <c r="O6307" s="168">
        <f>SUM(O6308,O6311)</f>
        <v>0</v>
      </c>
      <c r="P6307" s="168">
        <f>SUM(P6308,P6311)</f>
        <v>0</v>
      </c>
      <c r="Q6307" s="168">
        <f>SUM(Q6308,Q6311)</f>
        <v>0</v>
      </c>
      <c r="R6307" s="168">
        <f>SUM(R6308,R6311)</f>
        <v>0</v>
      </c>
      <c r="S6307" s="168">
        <f t="shared" si="2832"/>
        <v>0</v>
      </c>
      <c r="T6307" s="168">
        <f>SUM(T6308,T6311)</f>
        <v>0</v>
      </c>
      <c r="U6307" s="168">
        <f>SUM(U6308,U6311)</f>
        <v>0</v>
      </c>
      <c r="V6307" s="168">
        <f>SUM(V6308,V6311)</f>
        <v>0</v>
      </c>
      <c r="W6307" s="168">
        <f>SUM(W6308,W6311)</f>
        <v>0</v>
      </c>
    </row>
    <row r="6308" spans="2:23" ht="16.5" thickTop="1" thickBot="1">
      <c r="B6308" s="164" t="s">
        <v>124</v>
      </c>
      <c r="C6308" s="171" t="s">
        <v>96</v>
      </c>
      <c r="D6308" s="168">
        <f t="shared" si="2828"/>
        <v>280000</v>
      </c>
      <c r="E6308" s="168">
        <f t="shared" si="2829"/>
        <v>100000</v>
      </c>
      <c r="F6308" s="168">
        <f t="shared" si="2829"/>
        <v>70000</v>
      </c>
      <c r="G6308" s="168">
        <f t="shared" si="2829"/>
        <v>60000</v>
      </c>
      <c r="H6308" s="168">
        <f t="shared" si="2829"/>
        <v>50000</v>
      </c>
      <c r="I6308" s="168">
        <f t="shared" si="2830"/>
        <v>280000</v>
      </c>
      <c r="J6308" s="168">
        <f t="shared" ref="J6308:M6309" si="2851">SUM(J6309)</f>
        <v>100000</v>
      </c>
      <c r="K6308" s="168">
        <f t="shared" si="2851"/>
        <v>70000</v>
      </c>
      <c r="L6308" s="168">
        <f t="shared" si="2851"/>
        <v>60000</v>
      </c>
      <c r="M6308" s="168">
        <f t="shared" si="2851"/>
        <v>50000</v>
      </c>
      <c r="N6308" s="168">
        <f t="shared" si="2831"/>
        <v>0</v>
      </c>
      <c r="O6308" s="168">
        <f t="shared" ref="O6308:R6309" si="2852">SUM(O6309)</f>
        <v>0</v>
      </c>
      <c r="P6308" s="168">
        <f t="shared" si="2852"/>
        <v>0</v>
      </c>
      <c r="Q6308" s="168">
        <f t="shared" si="2852"/>
        <v>0</v>
      </c>
      <c r="R6308" s="168">
        <f t="shared" si="2852"/>
        <v>0</v>
      </c>
      <c r="S6308" s="168">
        <f t="shared" si="2832"/>
        <v>0</v>
      </c>
      <c r="T6308" s="168">
        <f t="shared" ref="T6308:W6309" si="2853">SUM(T6309)</f>
        <v>0</v>
      </c>
      <c r="U6308" s="168">
        <f t="shared" si="2853"/>
        <v>0</v>
      </c>
      <c r="V6308" s="168">
        <f t="shared" si="2853"/>
        <v>0</v>
      </c>
      <c r="W6308" s="168">
        <f t="shared" si="2853"/>
        <v>0</v>
      </c>
    </row>
    <row r="6309" spans="2:23" ht="16.5" thickTop="1" thickBot="1">
      <c r="B6309" s="164" t="s">
        <v>124</v>
      </c>
      <c r="C6309" s="172" t="s">
        <v>100</v>
      </c>
      <c r="D6309" s="168">
        <f t="shared" si="2828"/>
        <v>280000</v>
      </c>
      <c r="E6309" s="168">
        <f t="shared" si="2829"/>
        <v>100000</v>
      </c>
      <c r="F6309" s="168">
        <f t="shared" si="2829"/>
        <v>70000</v>
      </c>
      <c r="G6309" s="168">
        <f t="shared" si="2829"/>
        <v>60000</v>
      </c>
      <c r="H6309" s="168">
        <f t="shared" si="2829"/>
        <v>50000</v>
      </c>
      <c r="I6309" s="168">
        <f t="shared" si="2830"/>
        <v>280000</v>
      </c>
      <c r="J6309" s="168">
        <f t="shared" si="2851"/>
        <v>100000</v>
      </c>
      <c r="K6309" s="168">
        <f t="shared" si="2851"/>
        <v>70000</v>
      </c>
      <c r="L6309" s="168">
        <f t="shared" si="2851"/>
        <v>60000</v>
      </c>
      <c r="M6309" s="168">
        <f t="shared" si="2851"/>
        <v>50000</v>
      </c>
      <c r="N6309" s="168">
        <f t="shared" si="2831"/>
        <v>0</v>
      </c>
      <c r="O6309" s="168">
        <f t="shared" si="2852"/>
        <v>0</v>
      </c>
      <c r="P6309" s="168">
        <f t="shared" si="2852"/>
        <v>0</v>
      </c>
      <c r="Q6309" s="168">
        <f t="shared" si="2852"/>
        <v>0</v>
      </c>
      <c r="R6309" s="168">
        <f t="shared" si="2852"/>
        <v>0</v>
      </c>
      <c r="S6309" s="168">
        <f t="shared" si="2832"/>
        <v>0</v>
      </c>
      <c r="T6309" s="168">
        <f t="shared" si="2853"/>
        <v>0</v>
      </c>
      <c r="U6309" s="168">
        <f t="shared" si="2853"/>
        <v>0</v>
      </c>
      <c r="V6309" s="168">
        <f t="shared" si="2853"/>
        <v>0</v>
      </c>
      <c r="W6309" s="168">
        <f t="shared" si="2853"/>
        <v>0</v>
      </c>
    </row>
    <row r="6310" spans="2:23" ht="16.5" thickTop="1" thickBot="1">
      <c r="B6310" s="164" t="s">
        <v>124</v>
      </c>
      <c r="C6310" s="173" t="s">
        <v>136</v>
      </c>
      <c r="D6310" s="168">
        <f t="shared" si="2828"/>
        <v>280000</v>
      </c>
      <c r="E6310" s="168">
        <f t="shared" si="2829"/>
        <v>100000</v>
      </c>
      <c r="F6310" s="168">
        <f t="shared" si="2829"/>
        <v>70000</v>
      </c>
      <c r="G6310" s="168">
        <f t="shared" si="2829"/>
        <v>60000</v>
      </c>
      <c r="H6310" s="168">
        <f t="shared" si="2829"/>
        <v>50000</v>
      </c>
      <c r="I6310" s="168">
        <f t="shared" si="2830"/>
        <v>280000</v>
      </c>
      <c r="J6310" s="168">
        <v>100000</v>
      </c>
      <c r="K6310" s="168">
        <v>70000</v>
      </c>
      <c r="L6310" s="168">
        <v>60000</v>
      </c>
      <c r="M6310" s="168">
        <v>50000</v>
      </c>
      <c r="N6310" s="168">
        <f t="shared" si="2831"/>
        <v>0</v>
      </c>
      <c r="O6310" s="168">
        <v>0</v>
      </c>
      <c r="P6310" s="168">
        <v>0</v>
      </c>
      <c r="Q6310" s="168">
        <v>0</v>
      </c>
      <c r="R6310" s="168">
        <v>0</v>
      </c>
      <c r="S6310" s="168">
        <f t="shared" si="2832"/>
        <v>0</v>
      </c>
      <c r="T6310" s="168">
        <v>0</v>
      </c>
      <c r="U6310" s="168">
        <v>0</v>
      </c>
      <c r="V6310" s="168">
        <v>0</v>
      </c>
      <c r="W6310" s="168">
        <v>0</v>
      </c>
    </row>
    <row r="6311" spans="2:23" ht="16.5" thickTop="1" thickBot="1">
      <c r="B6311" s="164" t="s">
        <v>124</v>
      </c>
      <c r="C6311" s="171" t="s">
        <v>121</v>
      </c>
      <c r="D6311" s="168">
        <f t="shared" si="2828"/>
        <v>10000</v>
      </c>
      <c r="E6311" s="168">
        <f t="shared" si="2829"/>
        <v>10000</v>
      </c>
      <c r="F6311" s="168">
        <f t="shared" si="2829"/>
        <v>0</v>
      </c>
      <c r="G6311" s="168">
        <f t="shared" si="2829"/>
        <v>0</v>
      </c>
      <c r="H6311" s="168">
        <f t="shared" si="2829"/>
        <v>0</v>
      </c>
      <c r="I6311" s="168">
        <f t="shared" si="2830"/>
        <v>10000</v>
      </c>
      <c r="J6311" s="168">
        <v>10000</v>
      </c>
      <c r="K6311" s="168">
        <v>0</v>
      </c>
      <c r="L6311" s="168">
        <v>0</v>
      </c>
      <c r="M6311" s="168">
        <v>0</v>
      </c>
      <c r="N6311" s="168">
        <f t="shared" si="2831"/>
        <v>0</v>
      </c>
      <c r="O6311" s="168">
        <v>0</v>
      </c>
      <c r="P6311" s="168">
        <v>0</v>
      </c>
      <c r="Q6311" s="168">
        <v>0</v>
      </c>
      <c r="R6311" s="168">
        <v>0</v>
      </c>
      <c r="S6311" s="168">
        <f t="shared" si="2832"/>
        <v>0</v>
      </c>
      <c r="T6311" s="168">
        <v>0</v>
      </c>
      <c r="U6311" s="168">
        <v>0</v>
      </c>
      <c r="V6311" s="168">
        <v>0</v>
      </c>
      <c r="W6311" s="168">
        <v>0</v>
      </c>
    </row>
    <row r="6312" spans="2:23" ht="31.5" thickTop="1" thickBot="1">
      <c r="B6312" s="164" t="s">
        <v>2102</v>
      </c>
      <c r="C6312" s="170" t="s">
        <v>2103</v>
      </c>
      <c r="D6312" s="168">
        <f t="shared" si="2828"/>
        <v>115000</v>
      </c>
      <c r="E6312" s="168">
        <f t="shared" si="2829"/>
        <v>30000</v>
      </c>
      <c r="F6312" s="168">
        <f t="shared" si="2829"/>
        <v>30000</v>
      </c>
      <c r="G6312" s="168">
        <f t="shared" si="2829"/>
        <v>30000</v>
      </c>
      <c r="H6312" s="168">
        <f t="shared" si="2829"/>
        <v>25000</v>
      </c>
      <c r="I6312" s="168">
        <f t="shared" si="2830"/>
        <v>115000</v>
      </c>
      <c r="J6312" s="168">
        <f t="shared" ref="J6312:M6314" si="2854">SUM(J6313)</f>
        <v>30000</v>
      </c>
      <c r="K6312" s="168">
        <f t="shared" si="2854"/>
        <v>30000</v>
      </c>
      <c r="L6312" s="168">
        <f t="shared" si="2854"/>
        <v>30000</v>
      </c>
      <c r="M6312" s="168">
        <f t="shared" si="2854"/>
        <v>25000</v>
      </c>
      <c r="N6312" s="168">
        <f t="shared" si="2831"/>
        <v>0</v>
      </c>
      <c r="O6312" s="168">
        <f t="shared" ref="O6312:R6314" si="2855">SUM(O6313)</f>
        <v>0</v>
      </c>
      <c r="P6312" s="168">
        <f t="shared" si="2855"/>
        <v>0</v>
      </c>
      <c r="Q6312" s="168">
        <f t="shared" si="2855"/>
        <v>0</v>
      </c>
      <c r="R6312" s="168">
        <f t="shared" si="2855"/>
        <v>0</v>
      </c>
      <c r="S6312" s="168">
        <f t="shared" si="2832"/>
        <v>0</v>
      </c>
      <c r="T6312" s="168">
        <f t="shared" ref="T6312:W6314" si="2856">SUM(T6313)</f>
        <v>0</v>
      </c>
      <c r="U6312" s="168">
        <f t="shared" si="2856"/>
        <v>0</v>
      </c>
      <c r="V6312" s="168">
        <f t="shared" si="2856"/>
        <v>0</v>
      </c>
      <c r="W6312" s="168">
        <f t="shared" si="2856"/>
        <v>0</v>
      </c>
    </row>
    <row r="6313" spans="2:23" ht="16.5" thickTop="1" thickBot="1">
      <c r="B6313" s="164" t="s">
        <v>124</v>
      </c>
      <c r="C6313" s="171" t="s">
        <v>96</v>
      </c>
      <c r="D6313" s="168">
        <f t="shared" si="2828"/>
        <v>115000</v>
      </c>
      <c r="E6313" s="168">
        <f t="shared" si="2829"/>
        <v>30000</v>
      </c>
      <c r="F6313" s="168">
        <f t="shared" si="2829"/>
        <v>30000</v>
      </c>
      <c r="G6313" s="168">
        <f t="shared" si="2829"/>
        <v>30000</v>
      </c>
      <c r="H6313" s="168">
        <f t="shared" si="2829"/>
        <v>25000</v>
      </c>
      <c r="I6313" s="168">
        <f t="shared" si="2830"/>
        <v>115000</v>
      </c>
      <c r="J6313" s="168">
        <f t="shared" si="2854"/>
        <v>30000</v>
      </c>
      <c r="K6313" s="168">
        <f t="shared" si="2854"/>
        <v>30000</v>
      </c>
      <c r="L6313" s="168">
        <f t="shared" si="2854"/>
        <v>30000</v>
      </c>
      <c r="M6313" s="168">
        <f t="shared" si="2854"/>
        <v>25000</v>
      </c>
      <c r="N6313" s="168">
        <f t="shared" si="2831"/>
        <v>0</v>
      </c>
      <c r="O6313" s="168">
        <f t="shared" si="2855"/>
        <v>0</v>
      </c>
      <c r="P6313" s="168">
        <f t="shared" si="2855"/>
        <v>0</v>
      </c>
      <c r="Q6313" s="168">
        <f t="shared" si="2855"/>
        <v>0</v>
      </c>
      <c r="R6313" s="168">
        <f t="shared" si="2855"/>
        <v>0</v>
      </c>
      <c r="S6313" s="168">
        <f t="shared" si="2832"/>
        <v>0</v>
      </c>
      <c r="T6313" s="168">
        <f t="shared" si="2856"/>
        <v>0</v>
      </c>
      <c r="U6313" s="168">
        <f t="shared" si="2856"/>
        <v>0</v>
      </c>
      <c r="V6313" s="168">
        <f t="shared" si="2856"/>
        <v>0</v>
      </c>
      <c r="W6313" s="168">
        <f t="shared" si="2856"/>
        <v>0</v>
      </c>
    </row>
    <row r="6314" spans="2:23" ht="16.5" thickTop="1" thickBot="1">
      <c r="B6314" s="164" t="s">
        <v>124</v>
      </c>
      <c r="C6314" s="172" t="s">
        <v>100</v>
      </c>
      <c r="D6314" s="168">
        <f t="shared" si="2828"/>
        <v>115000</v>
      </c>
      <c r="E6314" s="168">
        <f t="shared" si="2829"/>
        <v>30000</v>
      </c>
      <c r="F6314" s="168">
        <f t="shared" si="2829"/>
        <v>30000</v>
      </c>
      <c r="G6314" s="168">
        <f t="shared" si="2829"/>
        <v>30000</v>
      </c>
      <c r="H6314" s="168">
        <f t="shared" si="2829"/>
        <v>25000</v>
      </c>
      <c r="I6314" s="168">
        <f t="shared" si="2830"/>
        <v>115000</v>
      </c>
      <c r="J6314" s="168">
        <f t="shared" si="2854"/>
        <v>30000</v>
      </c>
      <c r="K6314" s="168">
        <f t="shared" si="2854"/>
        <v>30000</v>
      </c>
      <c r="L6314" s="168">
        <f t="shared" si="2854"/>
        <v>30000</v>
      </c>
      <c r="M6314" s="168">
        <f t="shared" si="2854"/>
        <v>25000</v>
      </c>
      <c r="N6314" s="168">
        <f t="shared" si="2831"/>
        <v>0</v>
      </c>
      <c r="O6314" s="168">
        <f t="shared" si="2855"/>
        <v>0</v>
      </c>
      <c r="P6314" s="168">
        <f t="shared" si="2855"/>
        <v>0</v>
      </c>
      <c r="Q6314" s="168">
        <f t="shared" si="2855"/>
        <v>0</v>
      </c>
      <c r="R6314" s="168">
        <f t="shared" si="2855"/>
        <v>0</v>
      </c>
      <c r="S6314" s="168">
        <f t="shared" si="2832"/>
        <v>0</v>
      </c>
      <c r="T6314" s="168">
        <f t="shared" si="2856"/>
        <v>0</v>
      </c>
      <c r="U6314" s="168">
        <f t="shared" si="2856"/>
        <v>0</v>
      </c>
      <c r="V6314" s="168">
        <f t="shared" si="2856"/>
        <v>0</v>
      </c>
      <c r="W6314" s="168">
        <f t="shared" si="2856"/>
        <v>0</v>
      </c>
    </row>
    <row r="6315" spans="2:23" ht="16.5" thickTop="1" thickBot="1">
      <c r="B6315" s="164" t="s">
        <v>124</v>
      </c>
      <c r="C6315" s="173" t="s">
        <v>136</v>
      </c>
      <c r="D6315" s="168">
        <f t="shared" si="2828"/>
        <v>115000</v>
      </c>
      <c r="E6315" s="168">
        <f t="shared" si="2829"/>
        <v>30000</v>
      </c>
      <c r="F6315" s="168">
        <f t="shared" si="2829"/>
        <v>30000</v>
      </c>
      <c r="G6315" s="168">
        <f t="shared" si="2829"/>
        <v>30000</v>
      </c>
      <c r="H6315" s="168">
        <f t="shared" si="2829"/>
        <v>25000</v>
      </c>
      <c r="I6315" s="168">
        <f t="shared" si="2830"/>
        <v>115000</v>
      </c>
      <c r="J6315" s="168">
        <v>30000</v>
      </c>
      <c r="K6315" s="168">
        <v>30000</v>
      </c>
      <c r="L6315" s="168">
        <v>30000</v>
      </c>
      <c r="M6315" s="168">
        <v>25000</v>
      </c>
      <c r="N6315" s="168">
        <f t="shared" si="2831"/>
        <v>0</v>
      </c>
      <c r="O6315" s="168">
        <v>0</v>
      </c>
      <c r="P6315" s="168">
        <v>0</v>
      </c>
      <c r="Q6315" s="168">
        <v>0</v>
      </c>
      <c r="R6315" s="168">
        <v>0</v>
      </c>
      <c r="S6315" s="168">
        <f t="shared" si="2832"/>
        <v>0</v>
      </c>
      <c r="T6315" s="168">
        <v>0</v>
      </c>
      <c r="U6315" s="168">
        <v>0</v>
      </c>
      <c r="V6315" s="168">
        <v>0</v>
      </c>
      <c r="W6315" s="168">
        <v>0</v>
      </c>
    </row>
    <row r="6316" spans="2:23" ht="16.5" thickTop="1" thickBot="1">
      <c r="B6316" s="164" t="s">
        <v>2104</v>
      </c>
      <c r="C6316" s="170" t="s">
        <v>2105</v>
      </c>
      <c r="D6316" s="168">
        <f t="shared" si="2828"/>
        <v>200000</v>
      </c>
      <c r="E6316" s="168">
        <f t="shared" si="2829"/>
        <v>56000</v>
      </c>
      <c r="F6316" s="168">
        <f t="shared" si="2829"/>
        <v>70000</v>
      </c>
      <c r="G6316" s="168">
        <f t="shared" si="2829"/>
        <v>37000</v>
      </c>
      <c r="H6316" s="168">
        <f t="shared" si="2829"/>
        <v>37000</v>
      </c>
      <c r="I6316" s="168">
        <f t="shared" si="2830"/>
        <v>200000</v>
      </c>
      <c r="J6316" s="168">
        <f>SUM(J6317,J6320)</f>
        <v>56000</v>
      </c>
      <c r="K6316" s="168">
        <f>SUM(K6317,K6320)</f>
        <v>70000</v>
      </c>
      <c r="L6316" s="168">
        <f>SUM(L6317,L6320)</f>
        <v>37000</v>
      </c>
      <c r="M6316" s="168">
        <f>SUM(M6317,M6320)</f>
        <v>37000</v>
      </c>
      <c r="N6316" s="168">
        <f t="shared" si="2831"/>
        <v>0</v>
      </c>
      <c r="O6316" s="168">
        <f>SUM(O6317,O6320)</f>
        <v>0</v>
      </c>
      <c r="P6316" s="168">
        <f>SUM(P6317,P6320)</f>
        <v>0</v>
      </c>
      <c r="Q6316" s="168">
        <f>SUM(Q6317,Q6320)</f>
        <v>0</v>
      </c>
      <c r="R6316" s="168">
        <f>SUM(R6317,R6320)</f>
        <v>0</v>
      </c>
      <c r="S6316" s="168">
        <f t="shared" si="2832"/>
        <v>0</v>
      </c>
      <c r="T6316" s="168">
        <f>SUM(T6317,T6320)</f>
        <v>0</v>
      </c>
      <c r="U6316" s="168">
        <f>SUM(U6317,U6320)</f>
        <v>0</v>
      </c>
      <c r="V6316" s="168">
        <f>SUM(V6317,V6320)</f>
        <v>0</v>
      </c>
      <c r="W6316" s="168">
        <f>SUM(W6317,W6320)</f>
        <v>0</v>
      </c>
    </row>
    <row r="6317" spans="2:23" ht="16.5" thickTop="1" thickBot="1">
      <c r="B6317" s="164" t="s">
        <v>124</v>
      </c>
      <c r="C6317" s="171" t="s">
        <v>96</v>
      </c>
      <c r="D6317" s="168">
        <f t="shared" si="2828"/>
        <v>168000</v>
      </c>
      <c r="E6317" s="168">
        <f t="shared" si="2829"/>
        <v>56000</v>
      </c>
      <c r="F6317" s="168">
        <f t="shared" si="2829"/>
        <v>38000</v>
      </c>
      <c r="G6317" s="168">
        <f t="shared" si="2829"/>
        <v>37000</v>
      </c>
      <c r="H6317" s="168">
        <f t="shared" si="2829"/>
        <v>37000</v>
      </c>
      <c r="I6317" s="168">
        <f t="shared" si="2830"/>
        <v>168000</v>
      </c>
      <c r="J6317" s="168">
        <f t="shared" ref="J6317:M6318" si="2857">SUM(J6318)</f>
        <v>56000</v>
      </c>
      <c r="K6317" s="168">
        <f t="shared" si="2857"/>
        <v>38000</v>
      </c>
      <c r="L6317" s="168">
        <f t="shared" si="2857"/>
        <v>37000</v>
      </c>
      <c r="M6317" s="168">
        <f t="shared" si="2857"/>
        <v>37000</v>
      </c>
      <c r="N6317" s="168">
        <f t="shared" si="2831"/>
        <v>0</v>
      </c>
      <c r="O6317" s="168">
        <f t="shared" ref="O6317:R6318" si="2858">SUM(O6318)</f>
        <v>0</v>
      </c>
      <c r="P6317" s="168">
        <f t="shared" si="2858"/>
        <v>0</v>
      </c>
      <c r="Q6317" s="168">
        <f t="shared" si="2858"/>
        <v>0</v>
      </c>
      <c r="R6317" s="168">
        <f t="shared" si="2858"/>
        <v>0</v>
      </c>
      <c r="S6317" s="168">
        <f t="shared" si="2832"/>
        <v>0</v>
      </c>
      <c r="T6317" s="168">
        <f t="shared" ref="T6317:W6318" si="2859">SUM(T6318)</f>
        <v>0</v>
      </c>
      <c r="U6317" s="168">
        <f t="shared" si="2859"/>
        <v>0</v>
      </c>
      <c r="V6317" s="168">
        <f t="shared" si="2859"/>
        <v>0</v>
      </c>
      <c r="W6317" s="168">
        <f t="shared" si="2859"/>
        <v>0</v>
      </c>
    </row>
    <row r="6318" spans="2:23" ht="16.5" thickTop="1" thickBot="1">
      <c r="B6318" s="164" t="s">
        <v>124</v>
      </c>
      <c r="C6318" s="172" t="s">
        <v>100</v>
      </c>
      <c r="D6318" s="168">
        <f t="shared" si="2828"/>
        <v>168000</v>
      </c>
      <c r="E6318" s="168">
        <f t="shared" si="2829"/>
        <v>56000</v>
      </c>
      <c r="F6318" s="168">
        <f t="shared" si="2829"/>
        <v>38000</v>
      </c>
      <c r="G6318" s="168">
        <f t="shared" si="2829"/>
        <v>37000</v>
      </c>
      <c r="H6318" s="168">
        <f t="shared" si="2829"/>
        <v>37000</v>
      </c>
      <c r="I6318" s="168">
        <f t="shared" si="2830"/>
        <v>168000</v>
      </c>
      <c r="J6318" s="168">
        <f t="shared" si="2857"/>
        <v>56000</v>
      </c>
      <c r="K6318" s="168">
        <f t="shared" si="2857"/>
        <v>38000</v>
      </c>
      <c r="L6318" s="168">
        <f t="shared" si="2857"/>
        <v>37000</v>
      </c>
      <c r="M6318" s="168">
        <f t="shared" si="2857"/>
        <v>37000</v>
      </c>
      <c r="N6318" s="168">
        <f t="shared" si="2831"/>
        <v>0</v>
      </c>
      <c r="O6318" s="168">
        <f t="shared" si="2858"/>
        <v>0</v>
      </c>
      <c r="P6318" s="168">
        <f t="shared" si="2858"/>
        <v>0</v>
      </c>
      <c r="Q6318" s="168">
        <f t="shared" si="2858"/>
        <v>0</v>
      </c>
      <c r="R6318" s="168">
        <f t="shared" si="2858"/>
        <v>0</v>
      </c>
      <c r="S6318" s="168">
        <f t="shared" si="2832"/>
        <v>0</v>
      </c>
      <c r="T6318" s="168">
        <f t="shared" si="2859"/>
        <v>0</v>
      </c>
      <c r="U6318" s="168">
        <f t="shared" si="2859"/>
        <v>0</v>
      </c>
      <c r="V6318" s="168">
        <f t="shared" si="2859"/>
        <v>0</v>
      </c>
      <c r="W6318" s="168">
        <f t="shared" si="2859"/>
        <v>0</v>
      </c>
    </row>
    <row r="6319" spans="2:23" ht="16.5" thickTop="1" thickBot="1">
      <c r="B6319" s="164" t="s">
        <v>124</v>
      </c>
      <c r="C6319" s="173" t="s">
        <v>136</v>
      </c>
      <c r="D6319" s="168">
        <f t="shared" si="2828"/>
        <v>168000</v>
      </c>
      <c r="E6319" s="168">
        <f t="shared" si="2829"/>
        <v>56000</v>
      </c>
      <c r="F6319" s="168">
        <f t="shared" si="2829"/>
        <v>38000</v>
      </c>
      <c r="G6319" s="168">
        <f t="shared" si="2829"/>
        <v>37000</v>
      </c>
      <c r="H6319" s="168">
        <f t="shared" si="2829"/>
        <v>37000</v>
      </c>
      <c r="I6319" s="168">
        <f t="shared" si="2830"/>
        <v>168000</v>
      </c>
      <c r="J6319" s="168">
        <v>56000</v>
      </c>
      <c r="K6319" s="168">
        <v>38000</v>
      </c>
      <c r="L6319" s="168">
        <v>37000</v>
      </c>
      <c r="M6319" s="168">
        <v>37000</v>
      </c>
      <c r="N6319" s="168">
        <f t="shared" si="2831"/>
        <v>0</v>
      </c>
      <c r="O6319" s="168">
        <v>0</v>
      </c>
      <c r="P6319" s="168">
        <v>0</v>
      </c>
      <c r="Q6319" s="168">
        <v>0</v>
      </c>
      <c r="R6319" s="168">
        <v>0</v>
      </c>
      <c r="S6319" s="168">
        <f t="shared" si="2832"/>
        <v>0</v>
      </c>
      <c r="T6319" s="168">
        <v>0</v>
      </c>
      <c r="U6319" s="168">
        <v>0</v>
      </c>
      <c r="V6319" s="168">
        <v>0</v>
      </c>
      <c r="W6319" s="168">
        <v>0</v>
      </c>
    </row>
    <row r="6320" spans="2:23" ht="16.5" thickTop="1" thickBot="1">
      <c r="B6320" s="164" t="s">
        <v>124</v>
      </c>
      <c r="C6320" s="171" t="s">
        <v>121</v>
      </c>
      <c r="D6320" s="168">
        <f t="shared" si="2828"/>
        <v>32000</v>
      </c>
      <c r="E6320" s="168">
        <f t="shared" si="2829"/>
        <v>0</v>
      </c>
      <c r="F6320" s="168">
        <f t="shared" si="2829"/>
        <v>32000</v>
      </c>
      <c r="G6320" s="168">
        <f t="shared" si="2829"/>
        <v>0</v>
      </c>
      <c r="H6320" s="168">
        <f t="shared" si="2829"/>
        <v>0</v>
      </c>
      <c r="I6320" s="168">
        <f t="shared" si="2830"/>
        <v>32000</v>
      </c>
      <c r="J6320" s="168">
        <v>0</v>
      </c>
      <c r="K6320" s="168">
        <v>32000</v>
      </c>
      <c r="L6320" s="168">
        <v>0</v>
      </c>
      <c r="M6320" s="168">
        <v>0</v>
      </c>
      <c r="N6320" s="168">
        <f t="shared" si="2831"/>
        <v>0</v>
      </c>
      <c r="O6320" s="168">
        <v>0</v>
      </c>
      <c r="P6320" s="168">
        <v>0</v>
      </c>
      <c r="Q6320" s="168">
        <v>0</v>
      </c>
      <c r="R6320" s="168">
        <v>0</v>
      </c>
      <c r="S6320" s="168">
        <f t="shared" si="2832"/>
        <v>0</v>
      </c>
      <c r="T6320" s="168">
        <v>0</v>
      </c>
      <c r="U6320" s="168">
        <v>0</v>
      </c>
      <c r="V6320" s="168">
        <v>0</v>
      </c>
      <c r="W6320" s="168">
        <v>0</v>
      </c>
    </row>
    <row r="6321" spans="2:23" ht="31.5" thickTop="1" thickBot="1">
      <c r="B6321" s="164" t="s">
        <v>2106</v>
      </c>
      <c r="C6321" s="170" t="s">
        <v>2107</v>
      </c>
      <c r="D6321" s="168">
        <f t="shared" si="2828"/>
        <v>170000</v>
      </c>
      <c r="E6321" s="168">
        <f t="shared" si="2829"/>
        <v>60000</v>
      </c>
      <c r="F6321" s="168">
        <f t="shared" si="2829"/>
        <v>60000</v>
      </c>
      <c r="G6321" s="168">
        <f t="shared" si="2829"/>
        <v>25000</v>
      </c>
      <c r="H6321" s="168">
        <f t="shared" si="2829"/>
        <v>25000</v>
      </c>
      <c r="I6321" s="168">
        <f t="shared" si="2830"/>
        <v>170000</v>
      </c>
      <c r="J6321" s="168">
        <f>SUM(J6322,J6325)</f>
        <v>60000</v>
      </c>
      <c r="K6321" s="168">
        <f>SUM(K6322,K6325)</f>
        <v>60000</v>
      </c>
      <c r="L6321" s="168">
        <f>SUM(L6322,L6325)</f>
        <v>25000</v>
      </c>
      <c r="M6321" s="168">
        <f>SUM(M6322,M6325)</f>
        <v>25000</v>
      </c>
      <c r="N6321" s="168">
        <f t="shared" si="2831"/>
        <v>0</v>
      </c>
      <c r="O6321" s="168">
        <f>SUM(O6322,O6325)</f>
        <v>0</v>
      </c>
      <c r="P6321" s="168">
        <f>SUM(P6322,P6325)</f>
        <v>0</v>
      </c>
      <c r="Q6321" s="168">
        <f>SUM(Q6322,Q6325)</f>
        <v>0</v>
      </c>
      <c r="R6321" s="168">
        <f>SUM(R6322,R6325)</f>
        <v>0</v>
      </c>
      <c r="S6321" s="168">
        <f t="shared" si="2832"/>
        <v>0</v>
      </c>
      <c r="T6321" s="168">
        <f>SUM(T6322,T6325)</f>
        <v>0</v>
      </c>
      <c r="U6321" s="168">
        <f>SUM(U6322,U6325)</f>
        <v>0</v>
      </c>
      <c r="V6321" s="168">
        <f>SUM(V6322,V6325)</f>
        <v>0</v>
      </c>
      <c r="W6321" s="168">
        <f>SUM(W6322,W6325)</f>
        <v>0</v>
      </c>
    </row>
    <row r="6322" spans="2:23" ht="16.5" thickTop="1" thickBot="1">
      <c r="B6322" s="164" t="s">
        <v>124</v>
      </c>
      <c r="C6322" s="171" t="s">
        <v>96</v>
      </c>
      <c r="D6322" s="168">
        <f t="shared" si="2828"/>
        <v>100000</v>
      </c>
      <c r="E6322" s="168">
        <f t="shared" si="2829"/>
        <v>25000</v>
      </c>
      <c r="F6322" s="168">
        <f t="shared" si="2829"/>
        <v>25000</v>
      </c>
      <c r="G6322" s="168">
        <f t="shared" si="2829"/>
        <v>25000</v>
      </c>
      <c r="H6322" s="168">
        <f t="shared" si="2829"/>
        <v>25000</v>
      </c>
      <c r="I6322" s="168">
        <f t="shared" si="2830"/>
        <v>100000</v>
      </c>
      <c r="J6322" s="168">
        <f t="shared" ref="J6322:M6323" si="2860">SUM(J6323)</f>
        <v>25000</v>
      </c>
      <c r="K6322" s="168">
        <f t="shared" si="2860"/>
        <v>25000</v>
      </c>
      <c r="L6322" s="168">
        <f t="shared" si="2860"/>
        <v>25000</v>
      </c>
      <c r="M6322" s="168">
        <f t="shared" si="2860"/>
        <v>25000</v>
      </c>
      <c r="N6322" s="168">
        <f t="shared" si="2831"/>
        <v>0</v>
      </c>
      <c r="O6322" s="168">
        <f t="shared" ref="O6322:R6323" si="2861">SUM(O6323)</f>
        <v>0</v>
      </c>
      <c r="P6322" s="168">
        <f t="shared" si="2861"/>
        <v>0</v>
      </c>
      <c r="Q6322" s="168">
        <f t="shared" si="2861"/>
        <v>0</v>
      </c>
      <c r="R6322" s="168">
        <f t="shared" si="2861"/>
        <v>0</v>
      </c>
      <c r="S6322" s="168">
        <f t="shared" si="2832"/>
        <v>0</v>
      </c>
      <c r="T6322" s="168">
        <f t="shared" ref="T6322:W6323" si="2862">SUM(T6323)</f>
        <v>0</v>
      </c>
      <c r="U6322" s="168">
        <f t="shared" si="2862"/>
        <v>0</v>
      </c>
      <c r="V6322" s="168">
        <f t="shared" si="2862"/>
        <v>0</v>
      </c>
      <c r="W6322" s="168">
        <f t="shared" si="2862"/>
        <v>0</v>
      </c>
    </row>
    <row r="6323" spans="2:23" ht="16.5" thickTop="1" thickBot="1">
      <c r="B6323" s="164" t="s">
        <v>124</v>
      </c>
      <c r="C6323" s="172" t="s">
        <v>100</v>
      </c>
      <c r="D6323" s="168">
        <f t="shared" si="2828"/>
        <v>100000</v>
      </c>
      <c r="E6323" s="168">
        <f t="shared" si="2829"/>
        <v>25000</v>
      </c>
      <c r="F6323" s="168">
        <f t="shared" si="2829"/>
        <v>25000</v>
      </c>
      <c r="G6323" s="168">
        <f t="shared" si="2829"/>
        <v>25000</v>
      </c>
      <c r="H6323" s="168">
        <f t="shared" si="2829"/>
        <v>25000</v>
      </c>
      <c r="I6323" s="168">
        <f t="shared" si="2830"/>
        <v>100000</v>
      </c>
      <c r="J6323" s="168">
        <f t="shared" si="2860"/>
        <v>25000</v>
      </c>
      <c r="K6323" s="168">
        <f t="shared" si="2860"/>
        <v>25000</v>
      </c>
      <c r="L6323" s="168">
        <f t="shared" si="2860"/>
        <v>25000</v>
      </c>
      <c r="M6323" s="168">
        <f t="shared" si="2860"/>
        <v>25000</v>
      </c>
      <c r="N6323" s="168">
        <f t="shared" si="2831"/>
        <v>0</v>
      </c>
      <c r="O6323" s="168">
        <f t="shared" si="2861"/>
        <v>0</v>
      </c>
      <c r="P6323" s="168">
        <f t="shared" si="2861"/>
        <v>0</v>
      </c>
      <c r="Q6323" s="168">
        <f t="shared" si="2861"/>
        <v>0</v>
      </c>
      <c r="R6323" s="168">
        <f t="shared" si="2861"/>
        <v>0</v>
      </c>
      <c r="S6323" s="168">
        <f t="shared" si="2832"/>
        <v>0</v>
      </c>
      <c r="T6323" s="168">
        <f t="shared" si="2862"/>
        <v>0</v>
      </c>
      <c r="U6323" s="168">
        <f t="shared" si="2862"/>
        <v>0</v>
      </c>
      <c r="V6323" s="168">
        <f t="shared" si="2862"/>
        <v>0</v>
      </c>
      <c r="W6323" s="168">
        <f t="shared" si="2862"/>
        <v>0</v>
      </c>
    </row>
    <row r="6324" spans="2:23" ht="16.5" thickTop="1" thickBot="1">
      <c r="B6324" s="164" t="s">
        <v>124</v>
      </c>
      <c r="C6324" s="173" t="s">
        <v>136</v>
      </c>
      <c r="D6324" s="168">
        <f t="shared" si="2828"/>
        <v>100000</v>
      </c>
      <c r="E6324" s="168">
        <f t="shared" si="2829"/>
        <v>25000</v>
      </c>
      <c r="F6324" s="168">
        <f t="shared" si="2829"/>
        <v>25000</v>
      </c>
      <c r="G6324" s="168">
        <f t="shared" si="2829"/>
        <v>25000</v>
      </c>
      <c r="H6324" s="168">
        <f t="shared" si="2829"/>
        <v>25000</v>
      </c>
      <c r="I6324" s="168">
        <f t="shared" si="2830"/>
        <v>100000</v>
      </c>
      <c r="J6324" s="168">
        <v>25000</v>
      </c>
      <c r="K6324" s="168">
        <v>25000</v>
      </c>
      <c r="L6324" s="168">
        <v>25000</v>
      </c>
      <c r="M6324" s="168">
        <v>25000</v>
      </c>
      <c r="N6324" s="168">
        <f t="shared" si="2831"/>
        <v>0</v>
      </c>
      <c r="O6324" s="168">
        <v>0</v>
      </c>
      <c r="P6324" s="168">
        <v>0</v>
      </c>
      <c r="Q6324" s="168">
        <v>0</v>
      </c>
      <c r="R6324" s="168">
        <v>0</v>
      </c>
      <c r="S6324" s="168">
        <f t="shared" si="2832"/>
        <v>0</v>
      </c>
      <c r="T6324" s="168">
        <v>0</v>
      </c>
      <c r="U6324" s="168">
        <v>0</v>
      </c>
      <c r="V6324" s="168">
        <v>0</v>
      </c>
      <c r="W6324" s="168">
        <v>0</v>
      </c>
    </row>
    <row r="6325" spans="2:23" ht="16.5" thickTop="1" thickBot="1">
      <c r="B6325" s="164" t="s">
        <v>124</v>
      </c>
      <c r="C6325" s="171" t="s">
        <v>121</v>
      </c>
      <c r="D6325" s="168">
        <f t="shared" si="2828"/>
        <v>70000</v>
      </c>
      <c r="E6325" s="168">
        <f t="shared" si="2829"/>
        <v>35000</v>
      </c>
      <c r="F6325" s="168">
        <f t="shared" si="2829"/>
        <v>35000</v>
      </c>
      <c r="G6325" s="168">
        <f t="shared" si="2829"/>
        <v>0</v>
      </c>
      <c r="H6325" s="168">
        <f t="shared" si="2829"/>
        <v>0</v>
      </c>
      <c r="I6325" s="168">
        <f t="shared" si="2830"/>
        <v>70000</v>
      </c>
      <c r="J6325" s="168">
        <v>35000</v>
      </c>
      <c r="K6325" s="168">
        <v>35000</v>
      </c>
      <c r="L6325" s="168">
        <v>0</v>
      </c>
      <c r="M6325" s="168">
        <v>0</v>
      </c>
      <c r="N6325" s="168">
        <f t="shared" si="2831"/>
        <v>0</v>
      </c>
      <c r="O6325" s="168">
        <v>0</v>
      </c>
      <c r="P6325" s="168">
        <v>0</v>
      </c>
      <c r="Q6325" s="168">
        <v>0</v>
      </c>
      <c r="R6325" s="168">
        <v>0</v>
      </c>
      <c r="S6325" s="168">
        <f t="shared" si="2832"/>
        <v>0</v>
      </c>
      <c r="T6325" s="168">
        <v>0</v>
      </c>
      <c r="U6325" s="168">
        <v>0</v>
      </c>
      <c r="V6325" s="168">
        <v>0</v>
      </c>
      <c r="W6325" s="168">
        <v>0</v>
      </c>
    </row>
    <row r="6326" spans="2:23" ht="31.5" thickTop="1" thickBot="1">
      <c r="B6326" s="164" t="s">
        <v>2108</v>
      </c>
      <c r="C6326" s="170" t="s">
        <v>2109</v>
      </c>
      <c r="D6326" s="168">
        <f t="shared" si="2828"/>
        <v>175000</v>
      </c>
      <c r="E6326" s="168">
        <f t="shared" si="2829"/>
        <v>54000</v>
      </c>
      <c r="F6326" s="168">
        <f t="shared" si="2829"/>
        <v>54000</v>
      </c>
      <c r="G6326" s="168">
        <f t="shared" si="2829"/>
        <v>54000</v>
      </c>
      <c r="H6326" s="168">
        <f t="shared" si="2829"/>
        <v>13000</v>
      </c>
      <c r="I6326" s="168">
        <f t="shared" si="2830"/>
        <v>175000</v>
      </c>
      <c r="J6326" s="168">
        <f t="shared" ref="J6326:M6328" si="2863">SUM(J6327)</f>
        <v>54000</v>
      </c>
      <c r="K6326" s="168">
        <f t="shared" si="2863"/>
        <v>54000</v>
      </c>
      <c r="L6326" s="168">
        <f t="shared" si="2863"/>
        <v>54000</v>
      </c>
      <c r="M6326" s="168">
        <f t="shared" si="2863"/>
        <v>13000</v>
      </c>
      <c r="N6326" s="168">
        <f t="shared" si="2831"/>
        <v>0</v>
      </c>
      <c r="O6326" s="168">
        <f t="shared" ref="O6326:R6328" si="2864">SUM(O6327)</f>
        <v>0</v>
      </c>
      <c r="P6326" s="168">
        <f t="shared" si="2864"/>
        <v>0</v>
      </c>
      <c r="Q6326" s="168">
        <f t="shared" si="2864"/>
        <v>0</v>
      </c>
      <c r="R6326" s="168">
        <f t="shared" si="2864"/>
        <v>0</v>
      </c>
      <c r="S6326" s="168">
        <f t="shared" si="2832"/>
        <v>0</v>
      </c>
      <c r="T6326" s="168">
        <f t="shared" ref="T6326:W6328" si="2865">SUM(T6327)</f>
        <v>0</v>
      </c>
      <c r="U6326" s="168">
        <f t="shared" si="2865"/>
        <v>0</v>
      </c>
      <c r="V6326" s="168">
        <f t="shared" si="2865"/>
        <v>0</v>
      </c>
      <c r="W6326" s="168">
        <f t="shared" si="2865"/>
        <v>0</v>
      </c>
    </row>
    <row r="6327" spans="2:23" ht="16.5" thickTop="1" thickBot="1">
      <c r="B6327" s="164" t="s">
        <v>124</v>
      </c>
      <c r="C6327" s="171" t="s">
        <v>96</v>
      </c>
      <c r="D6327" s="168">
        <f t="shared" si="2828"/>
        <v>175000</v>
      </c>
      <c r="E6327" s="168">
        <f t="shared" si="2829"/>
        <v>54000</v>
      </c>
      <c r="F6327" s="168">
        <f t="shared" si="2829"/>
        <v>54000</v>
      </c>
      <c r="G6327" s="168">
        <f t="shared" si="2829"/>
        <v>54000</v>
      </c>
      <c r="H6327" s="168">
        <f t="shared" si="2829"/>
        <v>13000</v>
      </c>
      <c r="I6327" s="168">
        <f t="shared" si="2830"/>
        <v>175000</v>
      </c>
      <c r="J6327" s="168">
        <f t="shared" si="2863"/>
        <v>54000</v>
      </c>
      <c r="K6327" s="168">
        <f t="shared" si="2863"/>
        <v>54000</v>
      </c>
      <c r="L6327" s="168">
        <f t="shared" si="2863"/>
        <v>54000</v>
      </c>
      <c r="M6327" s="168">
        <f t="shared" si="2863"/>
        <v>13000</v>
      </c>
      <c r="N6327" s="168">
        <f t="shared" si="2831"/>
        <v>0</v>
      </c>
      <c r="O6327" s="168">
        <f t="shared" si="2864"/>
        <v>0</v>
      </c>
      <c r="P6327" s="168">
        <f t="shared" si="2864"/>
        <v>0</v>
      </c>
      <c r="Q6327" s="168">
        <f t="shared" si="2864"/>
        <v>0</v>
      </c>
      <c r="R6327" s="168">
        <f t="shared" si="2864"/>
        <v>0</v>
      </c>
      <c r="S6327" s="168">
        <f t="shared" si="2832"/>
        <v>0</v>
      </c>
      <c r="T6327" s="168">
        <f t="shared" si="2865"/>
        <v>0</v>
      </c>
      <c r="U6327" s="168">
        <f t="shared" si="2865"/>
        <v>0</v>
      </c>
      <c r="V6327" s="168">
        <f t="shared" si="2865"/>
        <v>0</v>
      </c>
      <c r="W6327" s="168">
        <f t="shared" si="2865"/>
        <v>0</v>
      </c>
    </row>
    <row r="6328" spans="2:23" ht="16.5" thickTop="1" thickBot="1">
      <c r="B6328" s="164" t="s">
        <v>124</v>
      </c>
      <c r="C6328" s="172" t="s">
        <v>100</v>
      </c>
      <c r="D6328" s="168">
        <f t="shared" si="2828"/>
        <v>175000</v>
      </c>
      <c r="E6328" s="168">
        <f t="shared" si="2829"/>
        <v>54000</v>
      </c>
      <c r="F6328" s="168">
        <f t="shared" si="2829"/>
        <v>54000</v>
      </c>
      <c r="G6328" s="168">
        <f t="shared" si="2829"/>
        <v>54000</v>
      </c>
      <c r="H6328" s="168">
        <f t="shared" si="2829"/>
        <v>13000</v>
      </c>
      <c r="I6328" s="168">
        <f t="shared" si="2830"/>
        <v>175000</v>
      </c>
      <c r="J6328" s="168">
        <f t="shared" si="2863"/>
        <v>54000</v>
      </c>
      <c r="K6328" s="168">
        <f t="shared" si="2863"/>
        <v>54000</v>
      </c>
      <c r="L6328" s="168">
        <f t="shared" si="2863"/>
        <v>54000</v>
      </c>
      <c r="M6328" s="168">
        <f t="shared" si="2863"/>
        <v>13000</v>
      </c>
      <c r="N6328" s="168">
        <f t="shared" si="2831"/>
        <v>0</v>
      </c>
      <c r="O6328" s="168">
        <f t="shared" si="2864"/>
        <v>0</v>
      </c>
      <c r="P6328" s="168">
        <f t="shared" si="2864"/>
        <v>0</v>
      </c>
      <c r="Q6328" s="168">
        <f t="shared" si="2864"/>
        <v>0</v>
      </c>
      <c r="R6328" s="168">
        <f t="shared" si="2864"/>
        <v>0</v>
      </c>
      <c r="S6328" s="168">
        <f t="shared" si="2832"/>
        <v>0</v>
      </c>
      <c r="T6328" s="168">
        <f t="shared" si="2865"/>
        <v>0</v>
      </c>
      <c r="U6328" s="168">
        <f t="shared" si="2865"/>
        <v>0</v>
      </c>
      <c r="V6328" s="168">
        <f t="shared" si="2865"/>
        <v>0</v>
      </c>
      <c r="W6328" s="168">
        <f t="shared" si="2865"/>
        <v>0</v>
      </c>
    </row>
    <row r="6329" spans="2:23" ht="16.5" thickTop="1" thickBot="1">
      <c r="B6329" s="164" t="s">
        <v>124</v>
      </c>
      <c r="C6329" s="173" t="s">
        <v>136</v>
      </c>
      <c r="D6329" s="168">
        <f t="shared" si="2828"/>
        <v>175000</v>
      </c>
      <c r="E6329" s="168">
        <f t="shared" si="2829"/>
        <v>54000</v>
      </c>
      <c r="F6329" s="168">
        <f t="shared" si="2829"/>
        <v>54000</v>
      </c>
      <c r="G6329" s="168">
        <f t="shared" si="2829"/>
        <v>54000</v>
      </c>
      <c r="H6329" s="168">
        <f t="shared" si="2829"/>
        <v>13000</v>
      </c>
      <c r="I6329" s="168">
        <f t="shared" si="2830"/>
        <v>175000</v>
      </c>
      <c r="J6329" s="168">
        <v>54000</v>
      </c>
      <c r="K6329" s="168">
        <v>54000</v>
      </c>
      <c r="L6329" s="168">
        <v>54000</v>
      </c>
      <c r="M6329" s="168">
        <v>13000</v>
      </c>
      <c r="N6329" s="168">
        <f t="shared" si="2831"/>
        <v>0</v>
      </c>
      <c r="O6329" s="168">
        <v>0</v>
      </c>
      <c r="P6329" s="168">
        <v>0</v>
      </c>
      <c r="Q6329" s="168">
        <v>0</v>
      </c>
      <c r="R6329" s="168">
        <v>0</v>
      </c>
      <c r="S6329" s="168">
        <f t="shared" si="2832"/>
        <v>0</v>
      </c>
      <c r="T6329" s="168">
        <v>0</v>
      </c>
      <c r="U6329" s="168">
        <v>0</v>
      </c>
      <c r="V6329" s="168">
        <v>0</v>
      </c>
      <c r="W6329" s="168">
        <v>0</v>
      </c>
    </row>
    <row r="6330" spans="2:23" ht="31.5" thickTop="1" thickBot="1">
      <c r="B6330" s="164" t="s">
        <v>2110</v>
      </c>
      <c r="C6330" s="170" t="s">
        <v>2111</v>
      </c>
      <c r="D6330" s="168">
        <f t="shared" si="2828"/>
        <v>180000</v>
      </c>
      <c r="E6330" s="168">
        <f t="shared" si="2829"/>
        <v>45000</v>
      </c>
      <c r="F6330" s="168">
        <f t="shared" si="2829"/>
        <v>45000</v>
      </c>
      <c r="G6330" s="168">
        <f t="shared" si="2829"/>
        <v>45000</v>
      </c>
      <c r="H6330" s="168">
        <f t="shared" si="2829"/>
        <v>45000</v>
      </c>
      <c r="I6330" s="168">
        <f t="shared" si="2830"/>
        <v>180000</v>
      </c>
      <c r="J6330" s="168">
        <f t="shared" ref="J6330:M6332" si="2866">SUM(J6331)</f>
        <v>45000</v>
      </c>
      <c r="K6330" s="168">
        <f t="shared" si="2866"/>
        <v>45000</v>
      </c>
      <c r="L6330" s="168">
        <f t="shared" si="2866"/>
        <v>45000</v>
      </c>
      <c r="M6330" s="168">
        <f t="shared" si="2866"/>
        <v>45000</v>
      </c>
      <c r="N6330" s="168">
        <f t="shared" si="2831"/>
        <v>0</v>
      </c>
      <c r="O6330" s="168">
        <f t="shared" ref="O6330:R6332" si="2867">SUM(O6331)</f>
        <v>0</v>
      </c>
      <c r="P6330" s="168">
        <f t="shared" si="2867"/>
        <v>0</v>
      </c>
      <c r="Q6330" s="168">
        <f t="shared" si="2867"/>
        <v>0</v>
      </c>
      <c r="R6330" s="168">
        <f t="shared" si="2867"/>
        <v>0</v>
      </c>
      <c r="S6330" s="168">
        <f t="shared" si="2832"/>
        <v>0</v>
      </c>
      <c r="T6330" s="168">
        <f t="shared" ref="T6330:W6332" si="2868">SUM(T6331)</f>
        <v>0</v>
      </c>
      <c r="U6330" s="168">
        <f t="shared" si="2868"/>
        <v>0</v>
      </c>
      <c r="V6330" s="168">
        <f t="shared" si="2868"/>
        <v>0</v>
      </c>
      <c r="W6330" s="168">
        <f t="shared" si="2868"/>
        <v>0</v>
      </c>
    </row>
    <row r="6331" spans="2:23" ht="16.5" thickTop="1" thickBot="1">
      <c r="B6331" s="164" t="s">
        <v>124</v>
      </c>
      <c r="C6331" s="171" t="s">
        <v>96</v>
      </c>
      <c r="D6331" s="168">
        <f t="shared" si="2828"/>
        <v>180000</v>
      </c>
      <c r="E6331" s="168">
        <f t="shared" si="2829"/>
        <v>45000</v>
      </c>
      <c r="F6331" s="168">
        <f t="shared" si="2829"/>
        <v>45000</v>
      </c>
      <c r="G6331" s="168">
        <f t="shared" si="2829"/>
        <v>45000</v>
      </c>
      <c r="H6331" s="168">
        <f t="shared" si="2829"/>
        <v>45000</v>
      </c>
      <c r="I6331" s="168">
        <f t="shared" si="2830"/>
        <v>180000</v>
      </c>
      <c r="J6331" s="168">
        <f t="shared" si="2866"/>
        <v>45000</v>
      </c>
      <c r="K6331" s="168">
        <f t="shared" si="2866"/>
        <v>45000</v>
      </c>
      <c r="L6331" s="168">
        <f t="shared" si="2866"/>
        <v>45000</v>
      </c>
      <c r="M6331" s="168">
        <f t="shared" si="2866"/>
        <v>45000</v>
      </c>
      <c r="N6331" s="168">
        <f t="shared" si="2831"/>
        <v>0</v>
      </c>
      <c r="O6331" s="168">
        <f t="shared" si="2867"/>
        <v>0</v>
      </c>
      <c r="P6331" s="168">
        <f t="shared" si="2867"/>
        <v>0</v>
      </c>
      <c r="Q6331" s="168">
        <f t="shared" si="2867"/>
        <v>0</v>
      </c>
      <c r="R6331" s="168">
        <f t="shared" si="2867"/>
        <v>0</v>
      </c>
      <c r="S6331" s="168">
        <f t="shared" si="2832"/>
        <v>0</v>
      </c>
      <c r="T6331" s="168">
        <f t="shared" si="2868"/>
        <v>0</v>
      </c>
      <c r="U6331" s="168">
        <f t="shared" si="2868"/>
        <v>0</v>
      </c>
      <c r="V6331" s="168">
        <f t="shared" si="2868"/>
        <v>0</v>
      </c>
      <c r="W6331" s="168">
        <f t="shared" si="2868"/>
        <v>0</v>
      </c>
    </row>
    <row r="6332" spans="2:23" ht="16.5" thickTop="1" thickBot="1">
      <c r="B6332" s="164" t="s">
        <v>124</v>
      </c>
      <c r="C6332" s="172" t="s">
        <v>100</v>
      </c>
      <c r="D6332" s="168">
        <f t="shared" si="2828"/>
        <v>180000</v>
      </c>
      <c r="E6332" s="168">
        <f t="shared" si="2829"/>
        <v>45000</v>
      </c>
      <c r="F6332" s="168">
        <f t="shared" si="2829"/>
        <v>45000</v>
      </c>
      <c r="G6332" s="168">
        <f t="shared" si="2829"/>
        <v>45000</v>
      </c>
      <c r="H6332" s="168">
        <f t="shared" si="2829"/>
        <v>45000</v>
      </c>
      <c r="I6332" s="168">
        <f t="shared" si="2830"/>
        <v>180000</v>
      </c>
      <c r="J6332" s="168">
        <f t="shared" si="2866"/>
        <v>45000</v>
      </c>
      <c r="K6332" s="168">
        <f t="shared" si="2866"/>
        <v>45000</v>
      </c>
      <c r="L6332" s="168">
        <f t="shared" si="2866"/>
        <v>45000</v>
      </c>
      <c r="M6332" s="168">
        <f t="shared" si="2866"/>
        <v>45000</v>
      </c>
      <c r="N6332" s="168">
        <f t="shared" si="2831"/>
        <v>0</v>
      </c>
      <c r="O6332" s="168">
        <f t="shared" si="2867"/>
        <v>0</v>
      </c>
      <c r="P6332" s="168">
        <f t="shared" si="2867"/>
        <v>0</v>
      </c>
      <c r="Q6332" s="168">
        <f t="shared" si="2867"/>
        <v>0</v>
      </c>
      <c r="R6332" s="168">
        <f t="shared" si="2867"/>
        <v>0</v>
      </c>
      <c r="S6332" s="168">
        <f t="shared" si="2832"/>
        <v>0</v>
      </c>
      <c r="T6332" s="168">
        <f t="shared" si="2868"/>
        <v>0</v>
      </c>
      <c r="U6332" s="168">
        <f t="shared" si="2868"/>
        <v>0</v>
      </c>
      <c r="V6332" s="168">
        <f t="shared" si="2868"/>
        <v>0</v>
      </c>
      <c r="W6332" s="168">
        <f t="shared" si="2868"/>
        <v>0</v>
      </c>
    </row>
    <row r="6333" spans="2:23" ht="16.5" thickTop="1" thickBot="1">
      <c r="B6333" s="164" t="s">
        <v>124</v>
      </c>
      <c r="C6333" s="173" t="s">
        <v>136</v>
      </c>
      <c r="D6333" s="168">
        <f t="shared" si="2828"/>
        <v>180000</v>
      </c>
      <c r="E6333" s="168">
        <f t="shared" si="2829"/>
        <v>45000</v>
      </c>
      <c r="F6333" s="168">
        <f t="shared" si="2829"/>
        <v>45000</v>
      </c>
      <c r="G6333" s="168">
        <f t="shared" si="2829"/>
        <v>45000</v>
      </c>
      <c r="H6333" s="168">
        <f t="shared" si="2829"/>
        <v>45000</v>
      </c>
      <c r="I6333" s="168">
        <f t="shared" si="2830"/>
        <v>180000</v>
      </c>
      <c r="J6333" s="168">
        <v>45000</v>
      </c>
      <c r="K6333" s="168">
        <v>45000</v>
      </c>
      <c r="L6333" s="168">
        <v>45000</v>
      </c>
      <c r="M6333" s="168">
        <v>45000</v>
      </c>
      <c r="N6333" s="168">
        <f t="shared" si="2831"/>
        <v>0</v>
      </c>
      <c r="O6333" s="168">
        <v>0</v>
      </c>
      <c r="P6333" s="168">
        <v>0</v>
      </c>
      <c r="Q6333" s="168">
        <v>0</v>
      </c>
      <c r="R6333" s="168">
        <v>0</v>
      </c>
      <c r="S6333" s="168">
        <f t="shared" si="2832"/>
        <v>0</v>
      </c>
      <c r="T6333" s="168">
        <v>0</v>
      </c>
      <c r="U6333" s="168">
        <v>0</v>
      </c>
      <c r="V6333" s="168">
        <v>0</v>
      </c>
      <c r="W6333" s="168">
        <v>0</v>
      </c>
    </row>
    <row r="6334" spans="2:23" ht="31.5" thickTop="1" thickBot="1">
      <c r="B6334" s="164" t="s">
        <v>2112</v>
      </c>
      <c r="C6334" s="170" t="s">
        <v>2113</v>
      </c>
      <c r="D6334" s="168">
        <f t="shared" si="2828"/>
        <v>50000</v>
      </c>
      <c r="E6334" s="168">
        <f t="shared" si="2829"/>
        <v>20000</v>
      </c>
      <c r="F6334" s="168">
        <f t="shared" si="2829"/>
        <v>10000</v>
      </c>
      <c r="G6334" s="168">
        <f t="shared" si="2829"/>
        <v>10000</v>
      </c>
      <c r="H6334" s="168">
        <f t="shared" si="2829"/>
        <v>10000</v>
      </c>
      <c r="I6334" s="168">
        <f t="shared" si="2830"/>
        <v>50000</v>
      </c>
      <c r="J6334" s="168">
        <f t="shared" ref="J6334:M6336" si="2869">SUM(J6335)</f>
        <v>20000</v>
      </c>
      <c r="K6334" s="168">
        <f t="shared" si="2869"/>
        <v>10000</v>
      </c>
      <c r="L6334" s="168">
        <f t="shared" si="2869"/>
        <v>10000</v>
      </c>
      <c r="M6334" s="168">
        <f t="shared" si="2869"/>
        <v>10000</v>
      </c>
      <c r="N6334" s="168">
        <f t="shared" si="2831"/>
        <v>0</v>
      </c>
      <c r="O6334" s="168">
        <f t="shared" ref="O6334:R6336" si="2870">SUM(O6335)</f>
        <v>0</v>
      </c>
      <c r="P6334" s="168">
        <f t="shared" si="2870"/>
        <v>0</v>
      </c>
      <c r="Q6334" s="168">
        <f t="shared" si="2870"/>
        <v>0</v>
      </c>
      <c r="R6334" s="168">
        <f t="shared" si="2870"/>
        <v>0</v>
      </c>
      <c r="S6334" s="168">
        <f t="shared" si="2832"/>
        <v>0</v>
      </c>
      <c r="T6334" s="168">
        <f t="shared" ref="T6334:W6336" si="2871">SUM(T6335)</f>
        <v>0</v>
      </c>
      <c r="U6334" s="168">
        <f t="shared" si="2871"/>
        <v>0</v>
      </c>
      <c r="V6334" s="168">
        <f t="shared" si="2871"/>
        <v>0</v>
      </c>
      <c r="W6334" s="168">
        <f t="shared" si="2871"/>
        <v>0</v>
      </c>
    </row>
    <row r="6335" spans="2:23" ht="16.5" thickTop="1" thickBot="1">
      <c r="B6335" s="164" t="s">
        <v>124</v>
      </c>
      <c r="C6335" s="171" t="s">
        <v>96</v>
      </c>
      <c r="D6335" s="168">
        <f t="shared" si="2828"/>
        <v>50000</v>
      </c>
      <c r="E6335" s="168">
        <f t="shared" si="2829"/>
        <v>20000</v>
      </c>
      <c r="F6335" s="168">
        <f t="shared" si="2829"/>
        <v>10000</v>
      </c>
      <c r="G6335" s="168">
        <f t="shared" si="2829"/>
        <v>10000</v>
      </c>
      <c r="H6335" s="168">
        <f t="shared" si="2829"/>
        <v>10000</v>
      </c>
      <c r="I6335" s="168">
        <f t="shared" si="2830"/>
        <v>50000</v>
      </c>
      <c r="J6335" s="168">
        <f t="shared" si="2869"/>
        <v>20000</v>
      </c>
      <c r="K6335" s="168">
        <f t="shared" si="2869"/>
        <v>10000</v>
      </c>
      <c r="L6335" s="168">
        <f t="shared" si="2869"/>
        <v>10000</v>
      </c>
      <c r="M6335" s="168">
        <f t="shared" si="2869"/>
        <v>10000</v>
      </c>
      <c r="N6335" s="168">
        <f t="shared" si="2831"/>
        <v>0</v>
      </c>
      <c r="O6335" s="168">
        <f t="shared" si="2870"/>
        <v>0</v>
      </c>
      <c r="P6335" s="168">
        <f t="shared" si="2870"/>
        <v>0</v>
      </c>
      <c r="Q6335" s="168">
        <f t="shared" si="2870"/>
        <v>0</v>
      </c>
      <c r="R6335" s="168">
        <f t="shared" si="2870"/>
        <v>0</v>
      </c>
      <c r="S6335" s="168">
        <f t="shared" si="2832"/>
        <v>0</v>
      </c>
      <c r="T6335" s="168">
        <f t="shared" si="2871"/>
        <v>0</v>
      </c>
      <c r="U6335" s="168">
        <f t="shared" si="2871"/>
        <v>0</v>
      </c>
      <c r="V6335" s="168">
        <f t="shared" si="2871"/>
        <v>0</v>
      </c>
      <c r="W6335" s="168">
        <f t="shared" si="2871"/>
        <v>0</v>
      </c>
    </row>
    <row r="6336" spans="2:23" ht="16.5" thickTop="1" thickBot="1">
      <c r="B6336" s="164" t="s">
        <v>124</v>
      </c>
      <c r="C6336" s="172" t="s">
        <v>100</v>
      </c>
      <c r="D6336" s="168">
        <f t="shared" si="2828"/>
        <v>50000</v>
      </c>
      <c r="E6336" s="168">
        <f t="shared" si="2829"/>
        <v>20000</v>
      </c>
      <c r="F6336" s="168">
        <f t="shared" si="2829"/>
        <v>10000</v>
      </c>
      <c r="G6336" s="168">
        <f t="shared" si="2829"/>
        <v>10000</v>
      </c>
      <c r="H6336" s="168">
        <f t="shared" si="2829"/>
        <v>10000</v>
      </c>
      <c r="I6336" s="168">
        <f t="shared" si="2830"/>
        <v>50000</v>
      </c>
      <c r="J6336" s="168">
        <f t="shared" si="2869"/>
        <v>20000</v>
      </c>
      <c r="K6336" s="168">
        <f t="shared" si="2869"/>
        <v>10000</v>
      </c>
      <c r="L6336" s="168">
        <f t="shared" si="2869"/>
        <v>10000</v>
      </c>
      <c r="M6336" s="168">
        <f t="shared" si="2869"/>
        <v>10000</v>
      </c>
      <c r="N6336" s="168">
        <f t="shared" si="2831"/>
        <v>0</v>
      </c>
      <c r="O6336" s="168">
        <f t="shared" si="2870"/>
        <v>0</v>
      </c>
      <c r="P6336" s="168">
        <f t="shared" si="2870"/>
        <v>0</v>
      </c>
      <c r="Q6336" s="168">
        <f t="shared" si="2870"/>
        <v>0</v>
      </c>
      <c r="R6336" s="168">
        <f t="shared" si="2870"/>
        <v>0</v>
      </c>
      <c r="S6336" s="168">
        <f t="shared" si="2832"/>
        <v>0</v>
      </c>
      <c r="T6336" s="168">
        <f t="shared" si="2871"/>
        <v>0</v>
      </c>
      <c r="U6336" s="168">
        <f t="shared" si="2871"/>
        <v>0</v>
      </c>
      <c r="V6336" s="168">
        <f t="shared" si="2871"/>
        <v>0</v>
      </c>
      <c r="W6336" s="168">
        <f t="shared" si="2871"/>
        <v>0</v>
      </c>
    </row>
    <row r="6337" spans="2:23" ht="16.5" thickTop="1" thickBot="1">
      <c r="B6337" s="164" t="s">
        <v>124</v>
      </c>
      <c r="C6337" s="173" t="s">
        <v>136</v>
      </c>
      <c r="D6337" s="168">
        <f t="shared" si="2828"/>
        <v>50000</v>
      </c>
      <c r="E6337" s="168">
        <f t="shared" si="2829"/>
        <v>20000</v>
      </c>
      <c r="F6337" s="168">
        <f t="shared" si="2829"/>
        <v>10000</v>
      </c>
      <c r="G6337" s="168">
        <f t="shared" si="2829"/>
        <v>10000</v>
      </c>
      <c r="H6337" s="168">
        <f t="shared" si="2829"/>
        <v>10000</v>
      </c>
      <c r="I6337" s="168">
        <f t="shared" si="2830"/>
        <v>50000</v>
      </c>
      <c r="J6337" s="168">
        <v>20000</v>
      </c>
      <c r="K6337" s="168">
        <v>10000</v>
      </c>
      <c r="L6337" s="168">
        <v>10000</v>
      </c>
      <c r="M6337" s="168">
        <v>10000</v>
      </c>
      <c r="N6337" s="168">
        <f t="shared" si="2831"/>
        <v>0</v>
      </c>
      <c r="O6337" s="168">
        <v>0</v>
      </c>
      <c r="P6337" s="168">
        <v>0</v>
      </c>
      <c r="Q6337" s="168">
        <v>0</v>
      </c>
      <c r="R6337" s="168">
        <v>0</v>
      </c>
      <c r="S6337" s="168">
        <f t="shared" si="2832"/>
        <v>0</v>
      </c>
      <c r="T6337" s="168">
        <v>0</v>
      </c>
      <c r="U6337" s="168">
        <v>0</v>
      </c>
      <c r="V6337" s="168">
        <v>0</v>
      </c>
      <c r="W6337" s="168">
        <v>0</v>
      </c>
    </row>
    <row r="6338" spans="2:23" ht="16.5" thickTop="1" thickBot="1">
      <c r="B6338" s="164" t="s">
        <v>2114</v>
      </c>
      <c r="C6338" s="170" t="s">
        <v>2115</v>
      </c>
      <c r="D6338" s="168">
        <f t="shared" si="2828"/>
        <v>275000</v>
      </c>
      <c r="E6338" s="168">
        <f t="shared" si="2829"/>
        <v>74000</v>
      </c>
      <c r="F6338" s="168">
        <f t="shared" si="2829"/>
        <v>67000</v>
      </c>
      <c r="G6338" s="168">
        <f t="shared" si="2829"/>
        <v>67000</v>
      </c>
      <c r="H6338" s="168">
        <f t="shared" si="2829"/>
        <v>67000</v>
      </c>
      <c r="I6338" s="168">
        <f t="shared" si="2830"/>
        <v>275000</v>
      </c>
      <c r="J6338" s="168">
        <f t="shared" ref="J6338:M6340" si="2872">SUM(J6339)</f>
        <v>74000</v>
      </c>
      <c r="K6338" s="168">
        <f t="shared" si="2872"/>
        <v>67000</v>
      </c>
      <c r="L6338" s="168">
        <f t="shared" si="2872"/>
        <v>67000</v>
      </c>
      <c r="M6338" s="168">
        <f t="shared" si="2872"/>
        <v>67000</v>
      </c>
      <c r="N6338" s="168">
        <f t="shared" si="2831"/>
        <v>0</v>
      </c>
      <c r="O6338" s="168">
        <f t="shared" ref="O6338:R6340" si="2873">SUM(O6339)</f>
        <v>0</v>
      </c>
      <c r="P6338" s="168">
        <f t="shared" si="2873"/>
        <v>0</v>
      </c>
      <c r="Q6338" s="168">
        <f t="shared" si="2873"/>
        <v>0</v>
      </c>
      <c r="R6338" s="168">
        <f t="shared" si="2873"/>
        <v>0</v>
      </c>
      <c r="S6338" s="168">
        <f t="shared" si="2832"/>
        <v>0</v>
      </c>
      <c r="T6338" s="168">
        <f t="shared" ref="T6338:W6340" si="2874">SUM(T6339)</f>
        <v>0</v>
      </c>
      <c r="U6338" s="168">
        <f t="shared" si="2874"/>
        <v>0</v>
      </c>
      <c r="V6338" s="168">
        <f t="shared" si="2874"/>
        <v>0</v>
      </c>
      <c r="W6338" s="168">
        <f t="shared" si="2874"/>
        <v>0</v>
      </c>
    </row>
    <row r="6339" spans="2:23" ht="16.5" thickTop="1" thickBot="1">
      <c r="B6339" s="164" t="s">
        <v>124</v>
      </c>
      <c r="C6339" s="171" t="s">
        <v>96</v>
      </c>
      <c r="D6339" s="168">
        <f t="shared" si="2828"/>
        <v>275000</v>
      </c>
      <c r="E6339" s="168">
        <f t="shared" si="2829"/>
        <v>74000</v>
      </c>
      <c r="F6339" s="168">
        <f t="shared" si="2829"/>
        <v>67000</v>
      </c>
      <c r="G6339" s="168">
        <f t="shared" si="2829"/>
        <v>67000</v>
      </c>
      <c r="H6339" s="168">
        <f t="shared" si="2829"/>
        <v>67000</v>
      </c>
      <c r="I6339" s="168">
        <f t="shared" si="2830"/>
        <v>275000</v>
      </c>
      <c r="J6339" s="168">
        <f t="shared" si="2872"/>
        <v>74000</v>
      </c>
      <c r="K6339" s="168">
        <f t="shared" si="2872"/>
        <v>67000</v>
      </c>
      <c r="L6339" s="168">
        <f t="shared" si="2872"/>
        <v>67000</v>
      </c>
      <c r="M6339" s="168">
        <f t="shared" si="2872"/>
        <v>67000</v>
      </c>
      <c r="N6339" s="168">
        <f t="shared" si="2831"/>
        <v>0</v>
      </c>
      <c r="O6339" s="168">
        <f t="shared" si="2873"/>
        <v>0</v>
      </c>
      <c r="P6339" s="168">
        <f t="shared" si="2873"/>
        <v>0</v>
      </c>
      <c r="Q6339" s="168">
        <f t="shared" si="2873"/>
        <v>0</v>
      </c>
      <c r="R6339" s="168">
        <f t="shared" si="2873"/>
        <v>0</v>
      </c>
      <c r="S6339" s="168">
        <f t="shared" si="2832"/>
        <v>0</v>
      </c>
      <c r="T6339" s="168">
        <f t="shared" si="2874"/>
        <v>0</v>
      </c>
      <c r="U6339" s="168">
        <f t="shared" si="2874"/>
        <v>0</v>
      </c>
      <c r="V6339" s="168">
        <f t="shared" si="2874"/>
        <v>0</v>
      </c>
      <c r="W6339" s="168">
        <f t="shared" si="2874"/>
        <v>0</v>
      </c>
    </row>
    <row r="6340" spans="2:23" ht="16.5" thickTop="1" thickBot="1">
      <c r="B6340" s="164" t="s">
        <v>124</v>
      </c>
      <c r="C6340" s="172" t="s">
        <v>100</v>
      </c>
      <c r="D6340" s="168">
        <f t="shared" si="2828"/>
        <v>275000</v>
      </c>
      <c r="E6340" s="168">
        <f t="shared" si="2829"/>
        <v>74000</v>
      </c>
      <c r="F6340" s="168">
        <f t="shared" si="2829"/>
        <v>67000</v>
      </c>
      <c r="G6340" s="168">
        <f t="shared" si="2829"/>
        <v>67000</v>
      </c>
      <c r="H6340" s="168">
        <f t="shared" si="2829"/>
        <v>67000</v>
      </c>
      <c r="I6340" s="168">
        <f t="shared" si="2830"/>
        <v>275000</v>
      </c>
      <c r="J6340" s="168">
        <f t="shared" si="2872"/>
        <v>74000</v>
      </c>
      <c r="K6340" s="168">
        <f t="shared" si="2872"/>
        <v>67000</v>
      </c>
      <c r="L6340" s="168">
        <f t="shared" si="2872"/>
        <v>67000</v>
      </c>
      <c r="M6340" s="168">
        <f t="shared" si="2872"/>
        <v>67000</v>
      </c>
      <c r="N6340" s="168">
        <f t="shared" si="2831"/>
        <v>0</v>
      </c>
      <c r="O6340" s="168">
        <f t="shared" si="2873"/>
        <v>0</v>
      </c>
      <c r="P6340" s="168">
        <f t="shared" si="2873"/>
        <v>0</v>
      </c>
      <c r="Q6340" s="168">
        <f t="shared" si="2873"/>
        <v>0</v>
      </c>
      <c r="R6340" s="168">
        <f t="shared" si="2873"/>
        <v>0</v>
      </c>
      <c r="S6340" s="168">
        <f t="shared" si="2832"/>
        <v>0</v>
      </c>
      <c r="T6340" s="168">
        <f t="shared" si="2874"/>
        <v>0</v>
      </c>
      <c r="U6340" s="168">
        <f t="shared" si="2874"/>
        <v>0</v>
      </c>
      <c r="V6340" s="168">
        <f t="shared" si="2874"/>
        <v>0</v>
      </c>
      <c r="W6340" s="168">
        <f t="shared" si="2874"/>
        <v>0</v>
      </c>
    </row>
    <row r="6341" spans="2:23" ht="16.5" thickTop="1" thickBot="1">
      <c r="B6341" s="164" t="s">
        <v>124</v>
      </c>
      <c r="C6341" s="173" t="s">
        <v>136</v>
      </c>
      <c r="D6341" s="168">
        <f t="shared" si="2828"/>
        <v>275000</v>
      </c>
      <c r="E6341" s="168">
        <f t="shared" si="2829"/>
        <v>74000</v>
      </c>
      <c r="F6341" s="168">
        <f t="shared" si="2829"/>
        <v>67000</v>
      </c>
      <c r="G6341" s="168">
        <f t="shared" si="2829"/>
        <v>67000</v>
      </c>
      <c r="H6341" s="168">
        <f t="shared" ref="H6341:H6404" si="2875">SUM(M6341,R6341,W6341)</f>
        <v>67000</v>
      </c>
      <c r="I6341" s="168">
        <f t="shared" si="2830"/>
        <v>275000</v>
      </c>
      <c r="J6341" s="168">
        <v>74000</v>
      </c>
      <c r="K6341" s="168">
        <v>67000</v>
      </c>
      <c r="L6341" s="168">
        <v>67000</v>
      </c>
      <c r="M6341" s="168">
        <v>67000</v>
      </c>
      <c r="N6341" s="168">
        <f t="shared" si="2831"/>
        <v>0</v>
      </c>
      <c r="O6341" s="168">
        <v>0</v>
      </c>
      <c r="P6341" s="168">
        <v>0</v>
      </c>
      <c r="Q6341" s="168">
        <v>0</v>
      </c>
      <c r="R6341" s="168">
        <v>0</v>
      </c>
      <c r="S6341" s="168">
        <f t="shared" si="2832"/>
        <v>0</v>
      </c>
      <c r="T6341" s="168">
        <v>0</v>
      </c>
      <c r="U6341" s="168">
        <v>0</v>
      </c>
      <c r="V6341" s="168">
        <v>0</v>
      </c>
      <c r="W6341" s="168">
        <v>0</v>
      </c>
    </row>
    <row r="6342" spans="2:23" ht="31.5" thickTop="1" thickBot="1">
      <c r="B6342" s="164" t="s">
        <v>2116</v>
      </c>
      <c r="C6342" s="170" t="s">
        <v>2117</v>
      </c>
      <c r="D6342" s="168">
        <f t="shared" ref="D6342:D6405" si="2876">SUM(E6342:H6342)</f>
        <v>193000</v>
      </c>
      <c r="E6342" s="168">
        <f t="shared" ref="E6342:H6405" si="2877">SUM(J6342,O6342,T6342)</f>
        <v>90000</v>
      </c>
      <c r="F6342" s="168">
        <f t="shared" si="2877"/>
        <v>50000</v>
      </c>
      <c r="G6342" s="168">
        <f t="shared" si="2877"/>
        <v>27000</v>
      </c>
      <c r="H6342" s="168">
        <f t="shared" si="2875"/>
        <v>26000</v>
      </c>
      <c r="I6342" s="168">
        <f t="shared" ref="I6342:I6405" si="2878">SUM(J6342:M6342)</f>
        <v>193000</v>
      </c>
      <c r="J6342" s="168">
        <f t="shared" ref="J6342:M6344" si="2879">SUM(J6343)</f>
        <v>90000</v>
      </c>
      <c r="K6342" s="168">
        <f t="shared" si="2879"/>
        <v>50000</v>
      </c>
      <c r="L6342" s="168">
        <f t="shared" si="2879"/>
        <v>27000</v>
      </c>
      <c r="M6342" s="168">
        <f t="shared" si="2879"/>
        <v>26000</v>
      </c>
      <c r="N6342" s="168">
        <f t="shared" ref="N6342:N6405" si="2880">SUM(O6342:R6342)</f>
        <v>0</v>
      </c>
      <c r="O6342" s="168">
        <f t="shared" ref="O6342:R6344" si="2881">SUM(O6343)</f>
        <v>0</v>
      </c>
      <c r="P6342" s="168">
        <f t="shared" si="2881"/>
        <v>0</v>
      </c>
      <c r="Q6342" s="168">
        <f t="shared" si="2881"/>
        <v>0</v>
      </c>
      <c r="R6342" s="168">
        <f t="shared" si="2881"/>
        <v>0</v>
      </c>
      <c r="S6342" s="168">
        <f t="shared" ref="S6342:S6405" si="2882">SUM(T6342:W6342)</f>
        <v>0</v>
      </c>
      <c r="T6342" s="168">
        <f t="shared" ref="T6342:W6344" si="2883">SUM(T6343)</f>
        <v>0</v>
      </c>
      <c r="U6342" s="168">
        <f t="shared" si="2883"/>
        <v>0</v>
      </c>
      <c r="V6342" s="168">
        <f t="shared" si="2883"/>
        <v>0</v>
      </c>
      <c r="W6342" s="168">
        <f t="shared" si="2883"/>
        <v>0</v>
      </c>
    </row>
    <row r="6343" spans="2:23" ht="16.5" thickTop="1" thickBot="1">
      <c r="B6343" s="164" t="s">
        <v>124</v>
      </c>
      <c r="C6343" s="171" t="s">
        <v>96</v>
      </c>
      <c r="D6343" s="168">
        <f t="shared" si="2876"/>
        <v>193000</v>
      </c>
      <c r="E6343" s="168">
        <f t="shared" si="2877"/>
        <v>90000</v>
      </c>
      <c r="F6343" s="168">
        <f t="shared" si="2877"/>
        <v>50000</v>
      </c>
      <c r="G6343" s="168">
        <f t="shared" si="2877"/>
        <v>27000</v>
      </c>
      <c r="H6343" s="168">
        <f t="shared" si="2875"/>
        <v>26000</v>
      </c>
      <c r="I6343" s="168">
        <f t="shared" si="2878"/>
        <v>193000</v>
      </c>
      <c r="J6343" s="168">
        <f t="shared" si="2879"/>
        <v>90000</v>
      </c>
      <c r="K6343" s="168">
        <f t="shared" si="2879"/>
        <v>50000</v>
      </c>
      <c r="L6343" s="168">
        <f t="shared" si="2879"/>
        <v>27000</v>
      </c>
      <c r="M6343" s="168">
        <f t="shared" si="2879"/>
        <v>26000</v>
      </c>
      <c r="N6343" s="168">
        <f t="shared" si="2880"/>
        <v>0</v>
      </c>
      <c r="O6343" s="168">
        <f t="shared" si="2881"/>
        <v>0</v>
      </c>
      <c r="P6343" s="168">
        <f t="shared" si="2881"/>
        <v>0</v>
      </c>
      <c r="Q6343" s="168">
        <f t="shared" si="2881"/>
        <v>0</v>
      </c>
      <c r="R6343" s="168">
        <f t="shared" si="2881"/>
        <v>0</v>
      </c>
      <c r="S6343" s="168">
        <f t="shared" si="2882"/>
        <v>0</v>
      </c>
      <c r="T6343" s="168">
        <f t="shared" si="2883"/>
        <v>0</v>
      </c>
      <c r="U6343" s="168">
        <f t="shared" si="2883"/>
        <v>0</v>
      </c>
      <c r="V6343" s="168">
        <f t="shared" si="2883"/>
        <v>0</v>
      </c>
      <c r="W6343" s="168">
        <f t="shared" si="2883"/>
        <v>0</v>
      </c>
    </row>
    <row r="6344" spans="2:23" ht="16.5" thickTop="1" thickBot="1">
      <c r="B6344" s="164" t="s">
        <v>124</v>
      </c>
      <c r="C6344" s="172" t="s">
        <v>100</v>
      </c>
      <c r="D6344" s="168">
        <f t="shared" si="2876"/>
        <v>193000</v>
      </c>
      <c r="E6344" s="168">
        <f t="shared" si="2877"/>
        <v>90000</v>
      </c>
      <c r="F6344" s="168">
        <f t="shared" si="2877"/>
        <v>50000</v>
      </c>
      <c r="G6344" s="168">
        <f t="shared" si="2877"/>
        <v>27000</v>
      </c>
      <c r="H6344" s="168">
        <f t="shared" si="2875"/>
        <v>26000</v>
      </c>
      <c r="I6344" s="168">
        <f t="shared" si="2878"/>
        <v>193000</v>
      </c>
      <c r="J6344" s="168">
        <f t="shared" si="2879"/>
        <v>90000</v>
      </c>
      <c r="K6344" s="168">
        <f t="shared" si="2879"/>
        <v>50000</v>
      </c>
      <c r="L6344" s="168">
        <f t="shared" si="2879"/>
        <v>27000</v>
      </c>
      <c r="M6344" s="168">
        <f t="shared" si="2879"/>
        <v>26000</v>
      </c>
      <c r="N6344" s="168">
        <f t="shared" si="2880"/>
        <v>0</v>
      </c>
      <c r="O6344" s="168">
        <f t="shared" si="2881"/>
        <v>0</v>
      </c>
      <c r="P6344" s="168">
        <f t="shared" si="2881"/>
        <v>0</v>
      </c>
      <c r="Q6344" s="168">
        <f t="shared" si="2881"/>
        <v>0</v>
      </c>
      <c r="R6344" s="168">
        <f t="shared" si="2881"/>
        <v>0</v>
      </c>
      <c r="S6344" s="168">
        <f t="shared" si="2882"/>
        <v>0</v>
      </c>
      <c r="T6344" s="168">
        <f t="shared" si="2883"/>
        <v>0</v>
      </c>
      <c r="U6344" s="168">
        <f t="shared" si="2883"/>
        <v>0</v>
      </c>
      <c r="V6344" s="168">
        <f t="shared" si="2883"/>
        <v>0</v>
      </c>
      <c r="W6344" s="168">
        <f t="shared" si="2883"/>
        <v>0</v>
      </c>
    </row>
    <row r="6345" spans="2:23" ht="16.5" thickTop="1" thickBot="1">
      <c r="B6345" s="164" t="s">
        <v>124</v>
      </c>
      <c r="C6345" s="173" t="s">
        <v>136</v>
      </c>
      <c r="D6345" s="168">
        <f t="shared" si="2876"/>
        <v>193000</v>
      </c>
      <c r="E6345" s="168">
        <f t="shared" si="2877"/>
        <v>90000</v>
      </c>
      <c r="F6345" s="168">
        <f t="shared" si="2877"/>
        <v>50000</v>
      </c>
      <c r="G6345" s="168">
        <f t="shared" si="2877"/>
        <v>27000</v>
      </c>
      <c r="H6345" s="168">
        <f t="shared" si="2875"/>
        <v>26000</v>
      </c>
      <c r="I6345" s="168">
        <f t="shared" si="2878"/>
        <v>193000</v>
      </c>
      <c r="J6345" s="168">
        <v>90000</v>
      </c>
      <c r="K6345" s="168">
        <v>50000</v>
      </c>
      <c r="L6345" s="168">
        <v>27000</v>
      </c>
      <c r="M6345" s="168">
        <v>26000</v>
      </c>
      <c r="N6345" s="168">
        <f t="shared" si="2880"/>
        <v>0</v>
      </c>
      <c r="O6345" s="168">
        <v>0</v>
      </c>
      <c r="P6345" s="168">
        <v>0</v>
      </c>
      <c r="Q6345" s="168">
        <v>0</v>
      </c>
      <c r="R6345" s="168">
        <v>0</v>
      </c>
      <c r="S6345" s="168">
        <f t="shared" si="2882"/>
        <v>0</v>
      </c>
      <c r="T6345" s="168">
        <v>0</v>
      </c>
      <c r="U6345" s="168">
        <v>0</v>
      </c>
      <c r="V6345" s="168">
        <v>0</v>
      </c>
      <c r="W6345" s="168">
        <v>0</v>
      </c>
    </row>
    <row r="6346" spans="2:23" ht="31.5" thickTop="1" thickBot="1">
      <c r="B6346" s="164" t="s">
        <v>2118</v>
      </c>
      <c r="C6346" s="170" t="s">
        <v>2119</v>
      </c>
      <c r="D6346" s="168">
        <f t="shared" si="2876"/>
        <v>150000</v>
      </c>
      <c r="E6346" s="168">
        <f t="shared" si="2877"/>
        <v>37500</v>
      </c>
      <c r="F6346" s="168">
        <f t="shared" si="2877"/>
        <v>37500</v>
      </c>
      <c r="G6346" s="168">
        <f t="shared" si="2877"/>
        <v>37500</v>
      </c>
      <c r="H6346" s="168">
        <f t="shared" si="2875"/>
        <v>37500</v>
      </c>
      <c r="I6346" s="168">
        <f t="shared" si="2878"/>
        <v>150000</v>
      </c>
      <c r="J6346" s="168">
        <f t="shared" ref="J6346:M6348" si="2884">SUM(J6347)</f>
        <v>37500</v>
      </c>
      <c r="K6346" s="168">
        <f t="shared" si="2884"/>
        <v>37500</v>
      </c>
      <c r="L6346" s="168">
        <f t="shared" si="2884"/>
        <v>37500</v>
      </c>
      <c r="M6346" s="168">
        <f t="shared" si="2884"/>
        <v>37500</v>
      </c>
      <c r="N6346" s="168">
        <f t="shared" si="2880"/>
        <v>0</v>
      </c>
      <c r="O6346" s="168">
        <f t="shared" ref="O6346:R6348" si="2885">SUM(O6347)</f>
        <v>0</v>
      </c>
      <c r="P6346" s="168">
        <f t="shared" si="2885"/>
        <v>0</v>
      </c>
      <c r="Q6346" s="168">
        <f t="shared" si="2885"/>
        <v>0</v>
      </c>
      <c r="R6346" s="168">
        <f t="shared" si="2885"/>
        <v>0</v>
      </c>
      <c r="S6346" s="168">
        <f t="shared" si="2882"/>
        <v>0</v>
      </c>
      <c r="T6346" s="168">
        <f t="shared" ref="T6346:W6348" si="2886">SUM(T6347)</f>
        <v>0</v>
      </c>
      <c r="U6346" s="168">
        <f t="shared" si="2886"/>
        <v>0</v>
      </c>
      <c r="V6346" s="168">
        <f t="shared" si="2886"/>
        <v>0</v>
      </c>
      <c r="W6346" s="168">
        <f t="shared" si="2886"/>
        <v>0</v>
      </c>
    </row>
    <row r="6347" spans="2:23" ht="16.5" thickTop="1" thickBot="1">
      <c r="B6347" s="164" t="s">
        <v>124</v>
      </c>
      <c r="C6347" s="171" t="s">
        <v>96</v>
      </c>
      <c r="D6347" s="168">
        <f t="shared" si="2876"/>
        <v>150000</v>
      </c>
      <c r="E6347" s="168">
        <f t="shared" si="2877"/>
        <v>37500</v>
      </c>
      <c r="F6347" s="168">
        <f t="shared" si="2877"/>
        <v>37500</v>
      </c>
      <c r="G6347" s="168">
        <f t="shared" si="2877"/>
        <v>37500</v>
      </c>
      <c r="H6347" s="168">
        <f t="shared" si="2875"/>
        <v>37500</v>
      </c>
      <c r="I6347" s="168">
        <f t="shared" si="2878"/>
        <v>150000</v>
      </c>
      <c r="J6347" s="168">
        <f t="shared" si="2884"/>
        <v>37500</v>
      </c>
      <c r="K6347" s="168">
        <f t="shared" si="2884"/>
        <v>37500</v>
      </c>
      <c r="L6347" s="168">
        <f t="shared" si="2884"/>
        <v>37500</v>
      </c>
      <c r="M6347" s="168">
        <f t="shared" si="2884"/>
        <v>37500</v>
      </c>
      <c r="N6347" s="168">
        <f t="shared" si="2880"/>
        <v>0</v>
      </c>
      <c r="O6347" s="168">
        <f t="shared" si="2885"/>
        <v>0</v>
      </c>
      <c r="P6347" s="168">
        <f t="shared" si="2885"/>
        <v>0</v>
      </c>
      <c r="Q6347" s="168">
        <f t="shared" si="2885"/>
        <v>0</v>
      </c>
      <c r="R6347" s="168">
        <f t="shared" si="2885"/>
        <v>0</v>
      </c>
      <c r="S6347" s="168">
        <f t="shared" si="2882"/>
        <v>0</v>
      </c>
      <c r="T6347" s="168">
        <f t="shared" si="2886"/>
        <v>0</v>
      </c>
      <c r="U6347" s="168">
        <f t="shared" si="2886"/>
        <v>0</v>
      </c>
      <c r="V6347" s="168">
        <f t="shared" si="2886"/>
        <v>0</v>
      </c>
      <c r="W6347" s="168">
        <f t="shared" si="2886"/>
        <v>0</v>
      </c>
    </row>
    <row r="6348" spans="2:23" ht="16.5" thickTop="1" thickBot="1">
      <c r="B6348" s="164" t="s">
        <v>124</v>
      </c>
      <c r="C6348" s="172" t="s">
        <v>100</v>
      </c>
      <c r="D6348" s="168">
        <f t="shared" si="2876"/>
        <v>150000</v>
      </c>
      <c r="E6348" s="168">
        <f t="shared" si="2877"/>
        <v>37500</v>
      </c>
      <c r="F6348" s="168">
        <f t="shared" si="2877"/>
        <v>37500</v>
      </c>
      <c r="G6348" s="168">
        <f t="shared" si="2877"/>
        <v>37500</v>
      </c>
      <c r="H6348" s="168">
        <f t="shared" si="2875"/>
        <v>37500</v>
      </c>
      <c r="I6348" s="168">
        <f t="shared" si="2878"/>
        <v>150000</v>
      </c>
      <c r="J6348" s="168">
        <f t="shared" si="2884"/>
        <v>37500</v>
      </c>
      <c r="K6348" s="168">
        <f t="shared" si="2884"/>
        <v>37500</v>
      </c>
      <c r="L6348" s="168">
        <f t="shared" si="2884"/>
        <v>37500</v>
      </c>
      <c r="M6348" s="168">
        <f t="shared" si="2884"/>
        <v>37500</v>
      </c>
      <c r="N6348" s="168">
        <f t="shared" si="2880"/>
        <v>0</v>
      </c>
      <c r="O6348" s="168">
        <f t="shared" si="2885"/>
        <v>0</v>
      </c>
      <c r="P6348" s="168">
        <f t="shared" si="2885"/>
        <v>0</v>
      </c>
      <c r="Q6348" s="168">
        <f t="shared" si="2885"/>
        <v>0</v>
      </c>
      <c r="R6348" s="168">
        <f t="shared" si="2885"/>
        <v>0</v>
      </c>
      <c r="S6348" s="168">
        <f t="shared" si="2882"/>
        <v>0</v>
      </c>
      <c r="T6348" s="168">
        <f t="shared" si="2886"/>
        <v>0</v>
      </c>
      <c r="U6348" s="168">
        <f t="shared" si="2886"/>
        <v>0</v>
      </c>
      <c r="V6348" s="168">
        <f t="shared" si="2886"/>
        <v>0</v>
      </c>
      <c r="W6348" s="168">
        <f t="shared" si="2886"/>
        <v>0</v>
      </c>
    </row>
    <row r="6349" spans="2:23" ht="16.5" thickTop="1" thickBot="1">
      <c r="B6349" s="164" t="s">
        <v>124</v>
      </c>
      <c r="C6349" s="173" t="s">
        <v>136</v>
      </c>
      <c r="D6349" s="168">
        <f t="shared" si="2876"/>
        <v>150000</v>
      </c>
      <c r="E6349" s="168">
        <f t="shared" si="2877"/>
        <v>37500</v>
      </c>
      <c r="F6349" s="168">
        <f t="shared" si="2877"/>
        <v>37500</v>
      </c>
      <c r="G6349" s="168">
        <f t="shared" si="2877"/>
        <v>37500</v>
      </c>
      <c r="H6349" s="168">
        <f t="shared" si="2875"/>
        <v>37500</v>
      </c>
      <c r="I6349" s="168">
        <f t="shared" si="2878"/>
        <v>150000</v>
      </c>
      <c r="J6349" s="168">
        <v>37500</v>
      </c>
      <c r="K6349" s="168">
        <v>37500</v>
      </c>
      <c r="L6349" s="168">
        <v>37500</v>
      </c>
      <c r="M6349" s="168">
        <v>37500</v>
      </c>
      <c r="N6349" s="168">
        <f t="shared" si="2880"/>
        <v>0</v>
      </c>
      <c r="O6349" s="168">
        <v>0</v>
      </c>
      <c r="P6349" s="168">
        <v>0</v>
      </c>
      <c r="Q6349" s="168">
        <v>0</v>
      </c>
      <c r="R6349" s="168">
        <v>0</v>
      </c>
      <c r="S6349" s="168">
        <f t="shared" si="2882"/>
        <v>0</v>
      </c>
      <c r="T6349" s="168">
        <v>0</v>
      </c>
      <c r="U6349" s="168">
        <v>0</v>
      </c>
      <c r="V6349" s="168">
        <v>0</v>
      </c>
      <c r="W6349" s="168">
        <v>0</v>
      </c>
    </row>
    <row r="6350" spans="2:23" ht="46.5" thickTop="1" thickBot="1">
      <c r="B6350" s="164" t="s">
        <v>2120</v>
      </c>
      <c r="C6350" s="170" t="s">
        <v>2121</v>
      </c>
      <c r="D6350" s="168">
        <f t="shared" si="2876"/>
        <v>120000</v>
      </c>
      <c r="E6350" s="168">
        <f t="shared" si="2877"/>
        <v>45000</v>
      </c>
      <c r="F6350" s="168">
        <f t="shared" si="2877"/>
        <v>25000</v>
      </c>
      <c r="G6350" s="168">
        <f t="shared" si="2877"/>
        <v>25000</v>
      </c>
      <c r="H6350" s="168">
        <f t="shared" si="2875"/>
        <v>25000</v>
      </c>
      <c r="I6350" s="168">
        <f t="shared" si="2878"/>
        <v>120000</v>
      </c>
      <c r="J6350" s="168">
        <f t="shared" ref="J6350:M6352" si="2887">SUM(J6351)</f>
        <v>45000</v>
      </c>
      <c r="K6350" s="168">
        <f t="shared" si="2887"/>
        <v>25000</v>
      </c>
      <c r="L6350" s="168">
        <f t="shared" si="2887"/>
        <v>25000</v>
      </c>
      <c r="M6350" s="168">
        <f t="shared" si="2887"/>
        <v>25000</v>
      </c>
      <c r="N6350" s="168">
        <f t="shared" si="2880"/>
        <v>0</v>
      </c>
      <c r="O6350" s="168">
        <f t="shared" ref="O6350:R6352" si="2888">SUM(O6351)</f>
        <v>0</v>
      </c>
      <c r="P6350" s="168">
        <f t="shared" si="2888"/>
        <v>0</v>
      </c>
      <c r="Q6350" s="168">
        <f t="shared" si="2888"/>
        <v>0</v>
      </c>
      <c r="R6350" s="168">
        <f t="shared" si="2888"/>
        <v>0</v>
      </c>
      <c r="S6350" s="168">
        <f t="shared" si="2882"/>
        <v>0</v>
      </c>
      <c r="T6350" s="168">
        <f t="shared" ref="T6350:W6352" si="2889">SUM(T6351)</f>
        <v>0</v>
      </c>
      <c r="U6350" s="168">
        <f t="shared" si="2889"/>
        <v>0</v>
      </c>
      <c r="V6350" s="168">
        <f t="shared" si="2889"/>
        <v>0</v>
      </c>
      <c r="W6350" s="168">
        <f t="shared" si="2889"/>
        <v>0</v>
      </c>
    </row>
    <row r="6351" spans="2:23" ht="16.5" thickTop="1" thickBot="1">
      <c r="B6351" s="164" t="s">
        <v>124</v>
      </c>
      <c r="C6351" s="171" t="s">
        <v>96</v>
      </c>
      <c r="D6351" s="168">
        <f t="shared" si="2876"/>
        <v>120000</v>
      </c>
      <c r="E6351" s="168">
        <f t="shared" si="2877"/>
        <v>45000</v>
      </c>
      <c r="F6351" s="168">
        <f t="shared" si="2877"/>
        <v>25000</v>
      </c>
      <c r="G6351" s="168">
        <f t="shared" si="2877"/>
        <v>25000</v>
      </c>
      <c r="H6351" s="168">
        <f t="shared" si="2875"/>
        <v>25000</v>
      </c>
      <c r="I6351" s="168">
        <f t="shared" si="2878"/>
        <v>120000</v>
      </c>
      <c r="J6351" s="168">
        <f t="shared" si="2887"/>
        <v>45000</v>
      </c>
      <c r="K6351" s="168">
        <f t="shared" si="2887"/>
        <v>25000</v>
      </c>
      <c r="L6351" s="168">
        <f t="shared" si="2887"/>
        <v>25000</v>
      </c>
      <c r="M6351" s="168">
        <f t="shared" si="2887"/>
        <v>25000</v>
      </c>
      <c r="N6351" s="168">
        <f t="shared" si="2880"/>
        <v>0</v>
      </c>
      <c r="O6351" s="168">
        <f t="shared" si="2888"/>
        <v>0</v>
      </c>
      <c r="P6351" s="168">
        <f t="shared" si="2888"/>
        <v>0</v>
      </c>
      <c r="Q6351" s="168">
        <f t="shared" si="2888"/>
        <v>0</v>
      </c>
      <c r="R6351" s="168">
        <f t="shared" si="2888"/>
        <v>0</v>
      </c>
      <c r="S6351" s="168">
        <f t="shared" si="2882"/>
        <v>0</v>
      </c>
      <c r="T6351" s="168">
        <f t="shared" si="2889"/>
        <v>0</v>
      </c>
      <c r="U6351" s="168">
        <f t="shared" si="2889"/>
        <v>0</v>
      </c>
      <c r="V6351" s="168">
        <f t="shared" si="2889"/>
        <v>0</v>
      </c>
      <c r="W6351" s="168">
        <f t="shared" si="2889"/>
        <v>0</v>
      </c>
    </row>
    <row r="6352" spans="2:23" ht="16.5" thickTop="1" thickBot="1">
      <c r="B6352" s="164" t="s">
        <v>124</v>
      </c>
      <c r="C6352" s="172" t="s">
        <v>100</v>
      </c>
      <c r="D6352" s="168">
        <f t="shared" si="2876"/>
        <v>120000</v>
      </c>
      <c r="E6352" s="168">
        <f t="shared" si="2877"/>
        <v>45000</v>
      </c>
      <c r="F6352" s="168">
        <f t="shared" si="2877"/>
        <v>25000</v>
      </c>
      <c r="G6352" s="168">
        <f t="shared" si="2877"/>
        <v>25000</v>
      </c>
      <c r="H6352" s="168">
        <f t="shared" si="2875"/>
        <v>25000</v>
      </c>
      <c r="I6352" s="168">
        <f t="shared" si="2878"/>
        <v>120000</v>
      </c>
      <c r="J6352" s="168">
        <f t="shared" si="2887"/>
        <v>45000</v>
      </c>
      <c r="K6352" s="168">
        <f t="shared" si="2887"/>
        <v>25000</v>
      </c>
      <c r="L6352" s="168">
        <f t="shared" si="2887"/>
        <v>25000</v>
      </c>
      <c r="M6352" s="168">
        <f t="shared" si="2887"/>
        <v>25000</v>
      </c>
      <c r="N6352" s="168">
        <f t="shared" si="2880"/>
        <v>0</v>
      </c>
      <c r="O6352" s="168">
        <f t="shared" si="2888"/>
        <v>0</v>
      </c>
      <c r="P6352" s="168">
        <f t="shared" si="2888"/>
        <v>0</v>
      </c>
      <c r="Q6352" s="168">
        <f t="shared" si="2888"/>
        <v>0</v>
      </c>
      <c r="R6352" s="168">
        <f t="shared" si="2888"/>
        <v>0</v>
      </c>
      <c r="S6352" s="168">
        <f t="shared" si="2882"/>
        <v>0</v>
      </c>
      <c r="T6352" s="168">
        <f t="shared" si="2889"/>
        <v>0</v>
      </c>
      <c r="U6352" s="168">
        <f t="shared" si="2889"/>
        <v>0</v>
      </c>
      <c r="V6352" s="168">
        <f t="shared" si="2889"/>
        <v>0</v>
      </c>
      <c r="W6352" s="168">
        <f t="shared" si="2889"/>
        <v>0</v>
      </c>
    </row>
    <row r="6353" spans="2:23" ht="16.5" thickTop="1" thickBot="1">
      <c r="B6353" s="164" t="s">
        <v>124</v>
      </c>
      <c r="C6353" s="173" t="s">
        <v>136</v>
      </c>
      <c r="D6353" s="168">
        <f t="shared" si="2876"/>
        <v>120000</v>
      </c>
      <c r="E6353" s="168">
        <f t="shared" si="2877"/>
        <v>45000</v>
      </c>
      <c r="F6353" s="168">
        <f t="shared" si="2877"/>
        <v>25000</v>
      </c>
      <c r="G6353" s="168">
        <f t="shared" si="2877"/>
        <v>25000</v>
      </c>
      <c r="H6353" s="168">
        <f t="shared" si="2875"/>
        <v>25000</v>
      </c>
      <c r="I6353" s="168">
        <f t="shared" si="2878"/>
        <v>120000</v>
      </c>
      <c r="J6353" s="168">
        <v>45000</v>
      </c>
      <c r="K6353" s="168">
        <v>25000</v>
      </c>
      <c r="L6353" s="168">
        <v>25000</v>
      </c>
      <c r="M6353" s="168">
        <v>25000</v>
      </c>
      <c r="N6353" s="168">
        <f t="shared" si="2880"/>
        <v>0</v>
      </c>
      <c r="O6353" s="168">
        <v>0</v>
      </c>
      <c r="P6353" s="168">
        <v>0</v>
      </c>
      <c r="Q6353" s="168">
        <v>0</v>
      </c>
      <c r="R6353" s="168">
        <v>0</v>
      </c>
      <c r="S6353" s="168">
        <f t="shared" si="2882"/>
        <v>0</v>
      </c>
      <c r="T6353" s="168">
        <v>0</v>
      </c>
      <c r="U6353" s="168">
        <v>0</v>
      </c>
      <c r="V6353" s="168">
        <v>0</v>
      </c>
      <c r="W6353" s="168">
        <v>0</v>
      </c>
    </row>
    <row r="6354" spans="2:23" ht="31.5" thickTop="1" thickBot="1">
      <c r="B6354" s="164" t="s">
        <v>2122</v>
      </c>
      <c r="C6354" s="170" t="s">
        <v>2123</v>
      </c>
      <c r="D6354" s="168">
        <f t="shared" si="2876"/>
        <v>175000</v>
      </c>
      <c r="E6354" s="168">
        <f t="shared" si="2877"/>
        <v>50000</v>
      </c>
      <c r="F6354" s="168">
        <f t="shared" si="2877"/>
        <v>50000</v>
      </c>
      <c r="G6354" s="168">
        <f t="shared" si="2877"/>
        <v>35000</v>
      </c>
      <c r="H6354" s="168">
        <f t="shared" si="2875"/>
        <v>40000</v>
      </c>
      <c r="I6354" s="168">
        <f t="shared" si="2878"/>
        <v>175000</v>
      </c>
      <c r="J6354" s="168">
        <f t="shared" ref="J6354:M6356" si="2890">SUM(J6355)</f>
        <v>50000</v>
      </c>
      <c r="K6354" s="168">
        <f t="shared" si="2890"/>
        <v>50000</v>
      </c>
      <c r="L6354" s="168">
        <f t="shared" si="2890"/>
        <v>35000</v>
      </c>
      <c r="M6354" s="168">
        <f t="shared" si="2890"/>
        <v>40000</v>
      </c>
      <c r="N6354" s="168">
        <f t="shared" si="2880"/>
        <v>0</v>
      </c>
      <c r="O6354" s="168">
        <f t="shared" ref="O6354:R6356" si="2891">SUM(O6355)</f>
        <v>0</v>
      </c>
      <c r="P6354" s="168">
        <f t="shared" si="2891"/>
        <v>0</v>
      </c>
      <c r="Q6354" s="168">
        <f t="shared" si="2891"/>
        <v>0</v>
      </c>
      <c r="R6354" s="168">
        <f t="shared" si="2891"/>
        <v>0</v>
      </c>
      <c r="S6354" s="168">
        <f t="shared" si="2882"/>
        <v>0</v>
      </c>
      <c r="T6354" s="168">
        <f t="shared" ref="T6354:W6356" si="2892">SUM(T6355)</f>
        <v>0</v>
      </c>
      <c r="U6354" s="168">
        <f t="shared" si="2892"/>
        <v>0</v>
      </c>
      <c r="V6354" s="168">
        <f t="shared" si="2892"/>
        <v>0</v>
      </c>
      <c r="W6354" s="168">
        <f t="shared" si="2892"/>
        <v>0</v>
      </c>
    </row>
    <row r="6355" spans="2:23" ht="16.5" thickTop="1" thickBot="1">
      <c r="B6355" s="164" t="s">
        <v>124</v>
      </c>
      <c r="C6355" s="171" t="s">
        <v>96</v>
      </c>
      <c r="D6355" s="168">
        <f t="shared" si="2876"/>
        <v>175000</v>
      </c>
      <c r="E6355" s="168">
        <f t="shared" si="2877"/>
        <v>50000</v>
      </c>
      <c r="F6355" s="168">
        <f t="shared" si="2877"/>
        <v>50000</v>
      </c>
      <c r="G6355" s="168">
        <f t="shared" si="2877"/>
        <v>35000</v>
      </c>
      <c r="H6355" s="168">
        <f t="shared" si="2875"/>
        <v>40000</v>
      </c>
      <c r="I6355" s="168">
        <f t="shared" si="2878"/>
        <v>175000</v>
      </c>
      <c r="J6355" s="168">
        <f t="shared" si="2890"/>
        <v>50000</v>
      </c>
      <c r="K6355" s="168">
        <f t="shared" si="2890"/>
        <v>50000</v>
      </c>
      <c r="L6355" s="168">
        <f t="shared" si="2890"/>
        <v>35000</v>
      </c>
      <c r="M6355" s="168">
        <f t="shared" si="2890"/>
        <v>40000</v>
      </c>
      <c r="N6355" s="168">
        <f t="shared" si="2880"/>
        <v>0</v>
      </c>
      <c r="O6355" s="168">
        <f t="shared" si="2891"/>
        <v>0</v>
      </c>
      <c r="P6355" s="168">
        <f t="shared" si="2891"/>
        <v>0</v>
      </c>
      <c r="Q6355" s="168">
        <f t="shared" si="2891"/>
        <v>0</v>
      </c>
      <c r="R6355" s="168">
        <f t="shared" si="2891"/>
        <v>0</v>
      </c>
      <c r="S6355" s="168">
        <f t="shared" si="2882"/>
        <v>0</v>
      </c>
      <c r="T6355" s="168">
        <f t="shared" si="2892"/>
        <v>0</v>
      </c>
      <c r="U6355" s="168">
        <f t="shared" si="2892"/>
        <v>0</v>
      </c>
      <c r="V6355" s="168">
        <f t="shared" si="2892"/>
        <v>0</v>
      </c>
      <c r="W6355" s="168">
        <f t="shared" si="2892"/>
        <v>0</v>
      </c>
    </row>
    <row r="6356" spans="2:23" ht="16.5" thickTop="1" thickBot="1">
      <c r="B6356" s="164" t="s">
        <v>124</v>
      </c>
      <c r="C6356" s="172" t="s">
        <v>100</v>
      </c>
      <c r="D6356" s="168">
        <f t="shared" si="2876"/>
        <v>175000</v>
      </c>
      <c r="E6356" s="168">
        <f t="shared" si="2877"/>
        <v>50000</v>
      </c>
      <c r="F6356" s="168">
        <f t="shared" si="2877"/>
        <v>50000</v>
      </c>
      <c r="G6356" s="168">
        <f t="shared" si="2877"/>
        <v>35000</v>
      </c>
      <c r="H6356" s="168">
        <f t="shared" si="2875"/>
        <v>40000</v>
      </c>
      <c r="I6356" s="168">
        <f t="shared" si="2878"/>
        <v>175000</v>
      </c>
      <c r="J6356" s="168">
        <f t="shared" si="2890"/>
        <v>50000</v>
      </c>
      <c r="K6356" s="168">
        <f t="shared" si="2890"/>
        <v>50000</v>
      </c>
      <c r="L6356" s="168">
        <f t="shared" si="2890"/>
        <v>35000</v>
      </c>
      <c r="M6356" s="168">
        <f t="shared" si="2890"/>
        <v>40000</v>
      </c>
      <c r="N6356" s="168">
        <f t="shared" si="2880"/>
        <v>0</v>
      </c>
      <c r="O6356" s="168">
        <f t="shared" si="2891"/>
        <v>0</v>
      </c>
      <c r="P6356" s="168">
        <f t="shared" si="2891"/>
        <v>0</v>
      </c>
      <c r="Q6356" s="168">
        <f t="shared" si="2891"/>
        <v>0</v>
      </c>
      <c r="R6356" s="168">
        <f t="shared" si="2891"/>
        <v>0</v>
      </c>
      <c r="S6356" s="168">
        <f t="shared" si="2882"/>
        <v>0</v>
      </c>
      <c r="T6356" s="168">
        <f t="shared" si="2892"/>
        <v>0</v>
      </c>
      <c r="U6356" s="168">
        <f t="shared" si="2892"/>
        <v>0</v>
      </c>
      <c r="V6356" s="168">
        <f t="shared" si="2892"/>
        <v>0</v>
      </c>
      <c r="W6356" s="168">
        <f t="shared" si="2892"/>
        <v>0</v>
      </c>
    </row>
    <row r="6357" spans="2:23" ht="16.5" thickTop="1" thickBot="1">
      <c r="B6357" s="164" t="s">
        <v>124</v>
      </c>
      <c r="C6357" s="173" t="s">
        <v>136</v>
      </c>
      <c r="D6357" s="168">
        <f t="shared" si="2876"/>
        <v>175000</v>
      </c>
      <c r="E6357" s="168">
        <f t="shared" si="2877"/>
        <v>50000</v>
      </c>
      <c r="F6357" s="168">
        <f t="shared" si="2877"/>
        <v>50000</v>
      </c>
      <c r="G6357" s="168">
        <f t="shared" si="2877"/>
        <v>35000</v>
      </c>
      <c r="H6357" s="168">
        <f t="shared" si="2875"/>
        <v>40000</v>
      </c>
      <c r="I6357" s="168">
        <f t="shared" si="2878"/>
        <v>175000</v>
      </c>
      <c r="J6357" s="168">
        <v>50000</v>
      </c>
      <c r="K6357" s="168">
        <v>50000</v>
      </c>
      <c r="L6357" s="168">
        <v>35000</v>
      </c>
      <c r="M6357" s="168">
        <v>40000</v>
      </c>
      <c r="N6357" s="168">
        <f t="shared" si="2880"/>
        <v>0</v>
      </c>
      <c r="O6357" s="168">
        <v>0</v>
      </c>
      <c r="P6357" s="168">
        <v>0</v>
      </c>
      <c r="Q6357" s="168">
        <v>0</v>
      </c>
      <c r="R6357" s="168">
        <v>0</v>
      </c>
      <c r="S6357" s="168">
        <f t="shared" si="2882"/>
        <v>0</v>
      </c>
      <c r="T6357" s="168">
        <v>0</v>
      </c>
      <c r="U6357" s="168">
        <v>0</v>
      </c>
      <c r="V6357" s="168">
        <v>0</v>
      </c>
      <c r="W6357" s="168">
        <v>0</v>
      </c>
    </row>
    <row r="6358" spans="2:23" ht="31.5" thickTop="1" thickBot="1">
      <c r="B6358" s="164" t="s">
        <v>2124</v>
      </c>
      <c r="C6358" s="170" t="s">
        <v>2125</v>
      </c>
      <c r="D6358" s="168">
        <f t="shared" si="2876"/>
        <v>57000</v>
      </c>
      <c r="E6358" s="168">
        <f t="shared" si="2877"/>
        <v>14250</v>
      </c>
      <c r="F6358" s="168">
        <f t="shared" si="2877"/>
        <v>14250</v>
      </c>
      <c r="G6358" s="168">
        <f t="shared" si="2877"/>
        <v>14250</v>
      </c>
      <c r="H6358" s="168">
        <f t="shared" si="2875"/>
        <v>14250</v>
      </c>
      <c r="I6358" s="168">
        <f t="shared" si="2878"/>
        <v>57000</v>
      </c>
      <c r="J6358" s="168">
        <f t="shared" ref="J6358:M6360" si="2893">SUM(J6359)</f>
        <v>14250</v>
      </c>
      <c r="K6358" s="168">
        <f t="shared" si="2893"/>
        <v>14250</v>
      </c>
      <c r="L6358" s="168">
        <f t="shared" si="2893"/>
        <v>14250</v>
      </c>
      <c r="M6358" s="168">
        <f t="shared" si="2893"/>
        <v>14250</v>
      </c>
      <c r="N6358" s="168">
        <f t="shared" si="2880"/>
        <v>0</v>
      </c>
      <c r="O6358" s="168">
        <f t="shared" ref="O6358:R6360" si="2894">SUM(O6359)</f>
        <v>0</v>
      </c>
      <c r="P6358" s="168">
        <f t="shared" si="2894"/>
        <v>0</v>
      </c>
      <c r="Q6358" s="168">
        <f t="shared" si="2894"/>
        <v>0</v>
      </c>
      <c r="R6358" s="168">
        <f t="shared" si="2894"/>
        <v>0</v>
      </c>
      <c r="S6358" s="168">
        <f t="shared" si="2882"/>
        <v>0</v>
      </c>
      <c r="T6358" s="168">
        <f t="shared" ref="T6358:W6360" si="2895">SUM(T6359)</f>
        <v>0</v>
      </c>
      <c r="U6358" s="168">
        <f t="shared" si="2895"/>
        <v>0</v>
      </c>
      <c r="V6358" s="168">
        <f t="shared" si="2895"/>
        <v>0</v>
      </c>
      <c r="W6358" s="168">
        <f t="shared" si="2895"/>
        <v>0</v>
      </c>
    </row>
    <row r="6359" spans="2:23" ht="16.5" thickTop="1" thickBot="1">
      <c r="B6359" s="164" t="s">
        <v>124</v>
      </c>
      <c r="C6359" s="171" t="s">
        <v>96</v>
      </c>
      <c r="D6359" s="168">
        <f t="shared" si="2876"/>
        <v>57000</v>
      </c>
      <c r="E6359" s="168">
        <f t="shared" si="2877"/>
        <v>14250</v>
      </c>
      <c r="F6359" s="168">
        <f t="shared" si="2877"/>
        <v>14250</v>
      </c>
      <c r="G6359" s="168">
        <f t="shared" si="2877"/>
        <v>14250</v>
      </c>
      <c r="H6359" s="168">
        <f t="shared" si="2875"/>
        <v>14250</v>
      </c>
      <c r="I6359" s="168">
        <f t="shared" si="2878"/>
        <v>57000</v>
      </c>
      <c r="J6359" s="168">
        <f t="shared" si="2893"/>
        <v>14250</v>
      </c>
      <c r="K6359" s="168">
        <f t="shared" si="2893"/>
        <v>14250</v>
      </c>
      <c r="L6359" s="168">
        <f t="shared" si="2893"/>
        <v>14250</v>
      </c>
      <c r="M6359" s="168">
        <f t="shared" si="2893"/>
        <v>14250</v>
      </c>
      <c r="N6359" s="168">
        <f t="shared" si="2880"/>
        <v>0</v>
      </c>
      <c r="O6359" s="168">
        <f t="shared" si="2894"/>
        <v>0</v>
      </c>
      <c r="P6359" s="168">
        <f t="shared" si="2894"/>
        <v>0</v>
      </c>
      <c r="Q6359" s="168">
        <f t="shared" si="2894"/>
        <v>0</v>
      </c>
      <c r="R6359" s="168">
        <f t="shared" si="2894"/>
        <v>0</v>
      </c>
      <c r="S6359" s="168">
        <f t="shared" si="2882"/>
        <v>0</v>
      </c>
      <c r="T6359" s="168">
        <f t="shared" si="2895"/>
        <v>0</v>
      </c>
      <c r="U6359" s="168">
        <f t="shared" si="2895"/>
        <v>0</v>
      </c>
      <c r="V6359" s="168">
        <f t="shared" si="2895"/>
        <v>0</v>
      </c>
      <c r="W6359" s="168">
        <f t="shared" si="2895"/>
        <v>0</v>
      </c>
    </row>
    <row r="6360" spans="2:23" ht="16.5" thickTop="1" thickBot="1">
      <c r="B6360" s="164" t="s">
        <v>124</v>
      </c>
      <c r="C6360" s="172" t="s">
        <v>100</v>
      </c>
      <c r="D6360" s="168">
        <f t="shared" si="2876"/>
        <v>57000</v>
      </c>
      <c r="E6360" s="168">
        <f t="shared" si="2877"/>
        <v>14250</v>
      </c>
      <c r="F6360" s="168">
        <f t="shared" si="2877"/>
        <v>14250</v>
      </c>
      <c r="G6360" s="168">
        <f t="shared" si="2877"/>
        <v>14250</v>
      </c>
      <c r="H6360" s="168">
        <f t="shared" si="2875"/>
        <v>14250</v>
      </c>
      <c r="I6360" s="168">
        <f t="shared" si="2878"/>
        <v>57000</v>
      </c>
      <c r="J6360" s="168">
        <f t="shared" si="2893"/>
        <v>14250</v>
      </c>
      <c r="K6360" s="168">
        <f t="shared" si="2893"/>
        <v>14250</v>
      </c>
      <c r="L6360" s="168">
        <f t="shared" si="2893"/>
        <v>14250</v>
      </c>
      <c r="M6360" s="168">
        <f t="shared" si="2893"/>
        <v>14250</v>
      </c>
      <c r="N6360" s="168">
        <f t="shared" si="2880"/>
        <v>0</v>
      </c>
      <c r="O6360" s="168">
        <f t="shared" si="2894"/>
        <v>0</v>
      </c>
      <c r="P6360" s="168">
        <f t="shared" si="2894"/>
        <v>0</v>
      </c>
      <c r="Q6360" s="168">
        <f t="shared" si="2894"/>
        <v>0</v>
      </c>
      <c r="R6360" s="168">
        <f t="shared" si="2894"/>
        <v>0</v>
      </c>
      <c r="S6360" s="168">
        <f t="shared" si="2882"/>
        <v>0</v>
      </c>
      <c r="T6360" s="168">
        <f t="shared" si="2895"/>
        <v>0</v>
      </c>
      <c r="U6360" s="168">
        <f t="shared" si="2895"/>
        <v>0</v>
      </c>
      <c r="V6360" s="168">
        <f t="shared" si="2895"/>
        <v>0</v>
      </c>
      <c r="W6360" s="168">
        <f t="shared" si="2895"/>
        <v>0</v>
      </c>
    </row>
    <row r="6361" spans="2:23" ht="16.5" thickTop="1" thickBot="1">
      <c r="B6361" s="164" t="s">
        <v>124</v>
      </c>
      <c r="C6361" s="173" t="s">
        <v>136</v>
      </c>
      <c r="D6361" s="168">
        <f t="shared" si="2876"/>
        <v>57000</v>
      </c>
      <c r="E6361" s="168">
        <f t="shared" si="2877"/>
        <v>14250</v>
      </c>
      <c r="F6361" s="168">
        <f t="shared" si="2877"/>
        <v>14250</v>
      </c>
      <c r="G6361" s="168">
        <f t="shared" si="2877"/>
        <v>14250</v>
      </c>
      <c r="H6361" s="168">
        <f t="shared" si="2875"/>
        <v>14250</v>
      </c>
      <c r="I6361" s="168">
        <f t="shared" si="2878"/>
        <v>57000</v>
      </c>
      <c r="J6361" s="168">
        <v>14250</v>
      </c>
      <c r="K6361" s="168">
        <v>14250</v>
      </c>
      <c r="L6361" s="168">
        <v>14250</v>
      </c>
      <c r="M6361" s="168">
        <v>14250</v>
      </c>
      <c r="N6361" s="168">
        <f t="shared" si="2880"/>
        <v>0</v>
      </c>
      <c r="O6361" s="168">
        <v>0</v>
      </c>
      <c r="P6361" s="168">
        <v>0</v>
      </c>
      <c r="Q6361" s="168">
        <v>0</v>
      </c>
      <c r="R6361" s="168">
        <v>0</v>
      </c>
      <c r="S6361" s="168">
        <f t="shared" si="2882"/>
        <v>0</v>
      </c>
      <c r="T6361" s="168">
        <v>0</v>
      </c>
      <c r="U6361" s="168">
        <v>0</v>
      </c>
      <c r="V6361" s="168">
        <v>0</v>
      </c>
      <c r="W6361" s="168">
        <v>0</v>
      </c>
    </row>
    <row r="6362" spans="2:23" ht="16.5" thickTop="1" thickBot="1">
      <c r="B6362" s="164" t="s">
        <v>2126</v>
      </c>
      <c r="C6362" s="170" t="s">
        <v>2127</v>
      </c>
      <c r="D6362" s="168">
        <f t="shared" si="2876"/>
        <v>962000</v>
      </c>
      <c r="E6362" s="168">
        <f t="shared" si="2877"/>
        <v>350000</v>
      </c>
      <c r="F6362" s="168">
        <f t="shared" si="2877"/>
        <v>350000</v>
      </c>
      <c r="G6362" s="168">
        <f t="shared" si="2877"/>
        <v>200000</v>
      </c>
      <c r="H6362" s="168">
        <f t="shared" si="2875"/>
        <v>62000</v>
      </c>
      <c r="I6362" s="168">
        <f t="shared" si="2878"/>
        <v>962000</v>
      </c>
      <c r="J6362" s="168">
        <f t="shared" ref="J6362:M6364" si="2896">SUM(J6363)</f>
        <v>350000</v>
      </c>
      <c r="K6362" s="168">
        <f t="shared" si="2896"/>
        <v>350000</v>
      </c>
      <c r="L6362" s="168">
        <f t="shared" si="2896"/>
        <v>200000</v>
      </c>
      <c r="M6362" s="168">
        <f t="shared" si="2896"/>
        <v>62000</v>
      </c>
      <c r="N6362" s="168">
        <f t="shared" si="2880"/>
        <v>0</v>
      </c>
      <c r="O6362" s="168">
        <f t="shared" ref="O6362:R6364" si="2897">SUM(O6363)</f>
        <v>0</v>
      </c>
      <c r="P6362" s="168">
        <f t="shared" si="2897"/>
        <v>0</v>
      </c>
      <c r="Q6362" s="168">
        <f t="shared" si="2897"/>
        <v>0</v>
      </c>
      <c r="R6362" s="168">
        <f t="shared" si="2897"/>
        <v>0</v>
      </c>
      <c r="S6362" s="168">
        <f t="shared" si="2882"/>
        <v>0</v>
      </c>
      <c r="T6362" s="168">
        <f t="shared" ref="T6362:W6364" si="2898">SUM(T6363)</f>
        <v>0</v>
      </c>
      <c r="U6362" s="168">
        <f t="shared" si="2898"/>
        <v>0</v>
      </c>
      <c r="V6362" s="168">
        <f t="shared" si="2898"/>
        <v>0</v>
      </c>
      <c r="W6362" s="168">
        <f t="shared" si="2898"/>
        <v>0</v>
      </c>
    </row>
    <row r="6363" spans="2:23" ht="16.5" thickTop="1" thickBot="1">
      <c r="B6363" s="164" t="s">
        <v>124</v>
      </c>
      <c r="C6363" s="171" t="s">
        <v>96</v>
      </c>
      <c r="D6363" s="168">
        <f t="shared" si="2876"/>
        <v>962000</v>
      </c>
      <c r="E6363" s="168">
        <f t="shared" si="2877"/>
        <v>350000</v>
      </c>
      <c r="F6363" s="168">
        <f t="shared" si="2877"/>
        <v>350000</v>
      </c>
      <c r="G6363" s="168">
        <f t="shared" si="2877"/>
        <v>200000</v>
      </c>
      <c r="H6363" s="168">
        <f t="shared" si="2875"/>
        <v>62000</v>
      </c>
      <c r="I6363" s="168">
        <f t="shared" si="2878"/>
        <v>962000</v>
      </c>
      <c r="J6363" s="168">
        <f t="shared" si="2896"/>
        <v>350000</v>
      </c>
      <c r="K6363" s="168">
        <f t="shared" si="2896"/>
        <v>350000</v>
      </c>
      <c r="L6363" s="168">
        <f t="shared" si="2896"/>
        <v>200000</v>
      </c>
      <c r="M6363" s="168">
        <f t="shared" si="2896"/>
        <v>62000</v>
      </c>
      <c r="N6363" s="168">
        <f t="shared" si="2880"/>
        <v>0</v>
      </c>
      <c r="O6363" s="168">
        <f t="shared" si="2897"/>
        <v>0</v>
      </c>
      <c r="P6363" s="168">
        <f t="shared" si="2897"/>
        <v>0</v>
      </c>
      <c r="Q6363" s="168">
        <f t="shared" si="2897"/>
        <v>0</v>
      </c>
      <c r="R6363" s="168">
        <f t="shared" si="2897"/>
        <v>0</v>
      </c>
      <c r="S6363" s="168">
        <f t="shared" si="2882"/>
        <v>0</v>
      </c>
      <c r="T6363" s="168">
        <f t="shared" si="2898"/>
        <v>0</v>
      </c>
      <c r="U6363" s="168">
        <f t="shared" si="2898"/>
        <v>0</v>
      </c>
      <c r="V6363" s="168">
        <f t="shared" si="2898"/>
        <v>0</v>
      </c>
      <c r="W6363" s="168">
        <f t="shared" si="2898"/>
        <v>0</v>
      </c>
    </row>
    <row r="6364" spans="2:23" ht="16.5" thickTop="1" thickBot="1">
      <c r="B6364" s="164" t="s">
        <v>124</v>
      </c>
      <c r="C6364" s="172" t="s">
        <v>100</v>
      </c>
      <c r="D6364" s="168">
        <f t="shared" si="2876"/>
        <v>962000</v>
      </c>
      <c r="E6364" s="168">
        <f t="shared" si="2877"/>
        <v>350000</v>
      </c>
      <c r="F6364" s="168">
        <f t="shared" si="2877"/>
        <v>350000</v>
      </c>
      <c r="G6364" s="168">
        <f t="shared" si="2877"/>
        <v>200000</v>
      </c>
      <c r="H6364" s="168">
        <f t="shared" si="2875"/>
        <v>62000</v>
      </c>
      <c r="I6364" s="168">
        <f t="shared" si="2878"/>
        <v>962000</v>
      </c>
      <c r="J6364" s="168">
        <f t="shared" si="2896"/>
        <v>350000</v>
      </c>
      <c r="K6364" s="168">
        <f t="shared" si="2896"/>
        <v>350000</v>
      </c>
      <c r="L6364" s="168">
        <f t="shared" si="2896"/>
        <v>200000</v>
      </c>
      <c r="M6364" s="168">
        <f t="shared" si="2896"/>
        <v>62000</v>
      </c>
      <c r="N6364" s="168">
        <f t="shared" si="2880"/>
        <v>0</v>
      </c>
      <c r="O6364" s="168">
        <f t="shared" si="2897"/>
        <v>0</v>
      </c>
      <c r="P6364" s="168">
        <f t="shared" si="2897"/>
        <v>0</v>
      </c>
      <c r="Q6364" s="168">
        <f t="shared" si="2897"/>
        <v>0</v>
      </c>
      <c r="R6364" s="168">
        <f t="shared" si="2897"/>
        <v>0</v>
      </c>
      <c r="S6364" s="168">
        <f t="shared" si="2882"/>
        <v>0</v>
      </c>
      <c r="T6364" s="168">
        <f t="shared" si="2898"/>
        <v>0</v>
      </c>
      <c r="U6364" s="168">
        <f t="shared" si="2898"/>
        <v>0</v>
      </c>
      <c r="V6364" s="168">
        <f t="shared" si="2898"/>
        <v>0</v>
      </c>
      <c r="W6364" s="168">
        <f t="shared" si="2898"/>
        <v>0</v>
      </c>
    </row>
    <row r="6365" spans="2:23" ht="16.5" thickTop="1" thickBot="1">
      <c r="B6365" s="164" t="s">
        <v>124</v>
      </c>
      <c r="C6365" s="173" t="s">
        <v>136</v>
      </c>
      <c r="D6365" s="168">
        <f t="shared" si="2876"/>
        <v>962000</v>
      </c>
      <c r="E6365" s="168">
        <f t="shared" si="2877"/>
        <v>350000</v>
      </c>
      <c r="F6365" s="168">
        <f t="shared" si="2877"/>
        <v>350000</v>
      </c>
      <c r="G6365" s="168">
        <f t="shared" si="2877"/>
        <v>200000</v>
      </c>
      <c r="H6365" s="168">
        <f t="shared" si="2875"/>
        <v>62000</v>
      </c>
      <c r="I6365" s="168">
        <f t="shared" si="2878"/>
        <v>962000</v>
      </c>
      <c r="J6365" s="168">
        <v>350000</v>
      </c>
      <c r="K6365" s="168">
        <v>350000</v>
      </c>
      <c r="L6365" s="168">
        <v>200000</v>
      </c>
      <c r="M6365" s="168">
        <v>62000</v>
      </c>
      <c r="N6365" s="168">
        <f t="shared" si="2880"/>
        <v>0</v>
      </c>
      <c r="O6365" s="168">
        <v>0</v>
      </c>
      <c r="P6365" s="168">
        <v>0</v>
      </c>
      <c r="Q6365" s="168">
        <v>0</v>
      </c>
      <c r="R6365" s="168">
        <v>0</v>
      </c>
      <c r="S6365" s="168">
        <f t="shared" si="2882"/>
        <v>0</v>
      </c>
      <c r="T6365" s="168">
        <v>0</v>
      </c>
      <c r="U6365" s="168">
        <v>0</v>
      </c>
      <c r="V6365" s="168">
        <v>0</v>
      </c>
      <c r="W6365" s="168">
        <v>0</v>
      </c>
    </row>
    <row r="6366" spans="2:23" ht="46.5" thickTop="1" thickBot="1">
      <c r="B6366" s="164" t="s">
        <v>2128</v>
      </c>
      <c r="C6366" s="170" t="s">
        <v>2129</v>
      </c>
      <c r="D6366" s="168">
        <f t="shared" si="2876"/>
        <v>294000</v>
      </c>
      <c r="E6366" s="168">
        <f t="shared" si="2877"/>
        <v>80000</v>
      </c>
      <c r="F6366" s="168">
        <f t="shared" si="2877"/>
        <v>80000</v>
      </c>
      <c r="G6366" s="168">
        <f t="shared" si="2877"/>
        <v>80000</v>
      </c>
      <c r="H6366" s="168">
        <f t="shared" si="2875"/>
        <v>54000</v>
      </c>
      <c r="I6366" s="168">
        <f t="shared" si="2878"/>
        <v>294000</v>
      </c>
      <c r="J6366" s="168">
        <f t="shared" ref="J6366:M6368" si="2899">SUM(J6367)</f>
        <v>80000</v>
      </c>
      <c r="K6366" s="168">
        <f t="shared" si="2899"/>
        <v>80000</v>
      </c>
      <c r="L6366" s="168">
        <f t="shared" si="2899"/>
        <v>80000</v>
      </c>
      <c r="M6366" s="168">
        <f t="shared" si="2899"/>
        <v>54000</v>
      </c>
      <c r="N6366" s="168">
        <f t="shared" si="2880"/>
        <v>0</v>
      </c>
      <c r="O6366" s="168">
        <f t="shared" ref="O6366:R6368" si="2900">SUM(O6367)</f>
        <v>0</v>
      </c>
      <c r="P6366" s="168">
        <f t="shared" si="2900"/>
        <v>0</v>
      </c>
      <c r="Q6366" s="168">
        <f t="shared" si="2900"/>
        <v>0</v>
      </c>
      <c r="R6366" s="168">
        <f t="shared" si="2900"/>
        <v>0</v>
      </c>
      <c r="S6366" s="168">
        <f t="shared" si="2882"/>
        <v>0</v>
      </c>
      <c r="T6366" s="168">
        <f t="shared" ref="T6366:W6368" si="2901">SUM(T6367)</f>
        <v>0</v>
      </c>
      <c r="U6366" s="168">
        <f t="shared" si="2901"/>
        <v>0</v>
      </c>
      <c r="V6366" s="168">
        <f t="shared" si="2901"/>
        <v>0</v>
      </c>
      <c r="W6366" s="168">
        <f t="shared" si="2901"/>
        <v>0</v>
      </c>
    </row>
    <row r="6367" spans="2:23" ht="16.5" thickTop="1" thickBot="1">
      <c r="B6367" s="164" t="s">
        <v>124</v>
      </c>
      <c r="C6367" s="171" t="s">
        <v>96</v>
      </c>
      <c r="D6367" s="168">
        <f t="shared" si="2876"/>
        <v>294000</v>
      </c>
      <c r="E6367" s="168">
        <f t="shared" si="2877"/>
        <v>80000</v>
      </c>
      <c r="F6367" s="168">
        <f t="shared" si="2877"/>
        <v>80000</v>
      </c>
      <c r="G6367" s="168">
        <f t="shared" si="2877"/>
        <v>80000</v>
      </c>
      <c r="H6367" s="168">
        <f t="shared" si="2875"/>
        <v>54000</v>
      </c>
      <c r="I6367" s="168">
        <f t="shared" si="2878"/>
        <v>294000</v>
      </c>
      <c r="J6367" s="168">
        <f t="shared" si="2899"/>
        <v>80000</v>
      </c>
      <c r="K6367" s="168">
        <f t="shared" si="2899"/>
        <v>80000</v>
      </c>
      <c r="L6367" s="168">
        <f t="shared" si="2899"/>
        <v>80000</v>
      </c>
      <c r="M6367" s="168">
        <f t="shared" si="2899"/>
        <v>54000</v>
      </c>
      <c r="N6367" s="168">
        <f t="shared" si="2880"/>
        <v>0</v>
      </c>
      <c r="O6367" s="168">
        <f t="shared" si="2900"/>
        <v>0</v>
      </c>
      <c r="P6367" s="168">
        <f t="shared" si="2900"/>
        <v>0</v>
      </c>
      <c r="Q6367" s="168">
        <f t="shared" si="2900"/>
        <v>0</v>
      </c>
      <c r="R6367" s="168">
        <f t="shared" si="2900"/>
        <v>0</v>
      </c>
      <c r="S6367" s="168">
        <f t="shared" si="2882"/>
        <v>0</v>
      </c>
      <c r="T6367" s="168">
        <f t="shared" si="2901"/>
        <v>0</v>
      </c>
      <c r="U6367" s="168">
        <f t="shared" si="2901"/>
        <v>0</v>
      </c>
      <c r="V6367" s="168">
        <f t="shared" si="2901"/>
        <v>0</v>
      </c>
      <c r="W6367" s="168">
        <f t="shared" si="2901"/>
        <v>0</v>
      </c>
    </row>
    <row r="6368" spans="2:23" ht="16.5" thickTop="1" thickBot="1">
      <c r="B6368" s="164" t="s">
        <v>124</v>
      </c>
      <c r="C6368" s="172" t="s">
        <v>100</v>
      </c>
      <c r="D6368" s="168">
        <f t="shared" si="2876"/>
        <v>294000</v>
      </c>
      <c r="E6368" s="168">
        <f t="shared" si="2877"/>
        <v>80000</v>
      </c>
      <c r="F6368" s="168">
        <f t="shared" si="2877"/>
        <v>80000</v>
      </c>
      <c r="G6368" s="168">
        <f t="shared" si="2877"/>
        <v>80000</v>
      </c>
      <c r="H6368" s="168">
        <f t="shared" si="2875"/>
        <v>54000</v>
      </c>
      <c r="I6368" s="168">
        <f t="shared" si="2878"/>
        <v>294000</v>
      </c>
      <c r="J6368" s="168">
        <f t="shared" si="2899"/>
        <v>80000</v>
      </c>
      <c r="K6368" s="168">
        <f t="shared" si="2899"/>
        <v>80000</v>
      </c>
      <c r="L6368" s="168">
        <f t="shared" si="2899"/>
        <v>80000</v>
      </c>
      <c r="M6368" s="168">
        <f t="shared" si="2899"/>
        <v>54000</v>
      </c>
      <c r="N6368" s="168">
        <f t="shared" si="2880"/>
        <v>0</v>
      </c>
      <c r="O6368" s="168">
        <f t="shared" si="2900"/>
        <v>0</v>
      </c>
      <c r="P6368" s="168">
        <f t="shared" si="2900"/>
        <v>0</v>
      </c>
      <c r="Q6368" s="168">
        <f t="shared" si="2900"/>
        <v>0</v>
      </c>
      <c r="R6368" s="168">
        <f t="shared" si="2900"/>
        <v>0</v>
      </c>
      <c r="S6368" s="168">
        <f t="shared" si="2882"/>
        <v>0</v>
      </c>
      <c r="T6368" s="168">
        <f t="shared" si="2901"/>
        <v>0</v>
      </c>
      <c r="U6368" s="168">
        <f t="shared" si="2901"/>
        <v>0</v>
      </c>
      <c r="V6368" s="168">
        <f t="shared" si="2901"/>
        <v>0</v>
      </c>
      <c r="W6368" s="168">
        <f t="shared" si="2901"/>
        <v>0</v>
      </c>
    </row>
    <row r="6369" spans="2:23" ht="16.5" thickTop="1" thickBot="1">
      <c r="B6369" s="164" t="s">
        <v>124</v>
      </c>
      <c r="C6369" s="173" t="s">
        <v>136</v>
      </c>
      <c r="D6369" s="168">
        <f t="shared" si="2876"/>
        <v>294000</v>
      </c>
      <c r="E6369" s="168">
        <f t="shared" si="2877"/>
        <v>80000</v>
      </c>
      <c r="F6369" s="168">
        <f t="shared" si="2877"/>
        <v>80000</v>
      </c>
      <c r="G6369" s="168">
        <f t="shared" si="2877"/>
        <v>80000</v>
      </c>
      <c r="H6369" s="168">
        <f t="shared" si="2875"/>
        <v>54000</v>
      </c>
      <c r="I6369" s="168">
        <f t="shared" si="2878"/>
        <v>294000</v>
      </c>
      <c r="J6369" s="168">
        <v>80000</v>
      </c>
      <c r="K6369" s="168">
        <v>80000</v>
      </c>
      <c r="L6369" s="168">
        <v>80000</v>
      </c>
      <c r="M6369" s="168">
        <v>54000</v>
      </c>
      <c r="N6369" s="168">
        <f t="shared" si="2880"/>
        <v>0</v>
      </c>
      <c r="O6369" s="168">
        <v>0</v>
      </c>
      <c r="P6369" s="168">
        <v>0</v>
      </c>
      <c r="Q6369" s="168">
        <v>0</v>
      </c>
      <c r="R6369" s="168">
        <v>0</v>
      </c>
      <c r="S6369" s="168">
        <f t="shared" si="2882"/>
        <v>0</v>
      </c>
      <c r="T6369" s="168">
        <v>0</v>
      </c>
      <c r="U6369" s="168">
        <v>0</v>
      </c>
      <c r="V6369" s="168">
        <v>0</v>
      </c>
      <c r="W6369" s="168">
        <v>0</v>
      </c>
    </row>
    <row r="6370" spans="2:23" ht="31.5" thickTop="1" thickBot="1">
      <c r="B6370" s="164" t="s">
        <v>2130</v>
      </c>
      <c r="C6370" s="170" t="s">
        <v>2131</v>
      </c>
      <c r="D6370" s="168">
        <f t="shared" si="2876"/>
        <v>290000</v>
      </c>
      <c r="E6370" s="168">
        <f t="shared" si="2877"/>
        <v>75000</v>
      </c>
      <c r="F6370" s="168">
        <f t="shared" si="2877"/>
        <v>75000</v>
      </c>
      <c r="G6370" s="168">
        <f t="shared" si="2877"/>
        <v>70000</v>
      </c>
      <c r="H6370" s="168">
        <f t="shared" si="2875"/>
        <v>70000</v>
      </c>
      <c r="I6370" s="168">
        <f t="shared" si="2878"/>
        <v>290000</v>
      </c>
      <c r="J6370" s="168">
        <f t="shared" ref="J6370:M6372" si="2902">SUM(J6371)</f>
        <v>75000</v>
      </c>
      <c r="K6370" s="168">
        <f t="shared" si="2902"/>
        <v>75000</v>
      </c>
      <c r="L6370" s="168">
        <f t="shared" si="2902"/>
        <v>70000</v>
      </c>
      <c r="M6370" s="168">
        <f t="shared" si="2902"/>
        <v>70000</v>
      </c>
      <c r="N6370" s="168">
        <f t="shared" si="2880"/>
        <v>0</v>
      </c>
      <c r="O6370" s="168">
        <f t="shared" ref="O6370:R6372" si="2903">SUM(O6371)</f>
        <v>0</v>
      </c>
      <c r="P6370" s="168">
        <f t="shared" si="2903"/>
        <v>0</v>
      </c>
      <c r="Q6370" s="168">
        <f t="shared" si="2903"/>
        <v>0</v>
      </c>
      <c r="R6370" s="168">
        <f t="shared" si="2903"/>
        <v>0</v>
      </c>
      <c r="S6370" s="168">
        <f t="shared" si="2882"/>
        <v>0</v>
      </c>
      <c r="T6370" s="168">
        <f t="shared" ref="T6370:W6372" si="2904">SUM(T6371)</f>
        <v>0</v>
      </c>
      <c r="U6370" s="168">
        <f t="shared" si="2904"/>
        <v>0</v>
      </c>
      <c r="V6370" s="168">
        <f t="shared" si="2904"/>
        <v>0</v>
      </c>
      <c r="W6370" s="168">
        <f t="shared" si="2904"/>
        <v>0</v>
      </c>
    </row>
    <row r="6371" spans="2:23" ht="16.5" thickTop="1" thickBot="1">
      <c r="B6371" s="164" t="s">
        <v>124</v>
      </c>
      <c r="C6371" s="171" t="s">
        <v>96</v>
      </c>
      <c r="D6371" s="168">
        <f t="shared" si="2876"/>
        <v>290000</v>
      </c>
      <c r="E6371" s="168">
        <f t="shared" si="2877"/>
        <v>75000</v>
      </c>
      <c r="F6371" s="168">
        <f t="shared" si="2877"/>
        <v>75000</v>
      </c>
      <c r="G6371" s="168">
        <f t="shared" si="2877"/>
        <v>70000</v>
      </c>
      <c r="H6371" s="168">
        <f t="shared" si="2875"/>
        <v>70000</v>
      </c>
      <c r="I6371" s="168">
        <f t="shared" si="2878"/>
        <v>290000</v>
      </c>
      <c r="J6371" s="168">
        <f t="shared" si="2902"/>
        <v>75000</v>
      </c>
      <c r="K6371" s="168">
        <f t="shared" si="2902"/>
        <v>75000</v>
      </c>
      <c r="L6371" s="168">
        <f t="shared" si="2902"/>
        <v>70000</v>
      </c>
      <c r="M6371" s="168">
        <f t="shared" si="2902"/>
        <v>70000</v>
      </c>
      <c r="N6371" s="168">
        <f t="shared" si="2880"/>
        <v>0</v>
      </c>
      <c r="O6371" s="168">
        <f t="shared" si="2903"/>
        <v>0</v>
      </c>
      <c r="P6371" s="168">
        <f t="shared" si="2903"/>
        <v>0</v>
      </c>
      <c r="Q6371" s="168">
        <f t="shared" si="2903"/>
        <v>0</v>
      </c>
      <c r="R6371" s="168">
        <f t="shared" si="2903"/>
        <v>0</v>
      </c>
      <c r="S6371" s="168">
        <f t="shared" si="2882"/>
        <v>0</v>
      </c>
      <c r="T6371" s="168">
        <f t="shared" si="2904"/>
        <v>0</v>
      </c>
      <c r="U6371" s="168">
        <f t="shared" si="2904"/>
        <v>0</v>
      </c>
      <c r="V6371" s="168">
        <f t="shared" si="2904"/>
        <v>0</v>
      </c>
      <c r="W6371" s="168">
        <f t="shared" si="2904"/>
        <v>0</v>
      </c>
    </row>
    <row r="6372" spans="2:23" ht="16.5" thickTop="1" thickBot="1">
      <c r="B6372" s="164" t="s">
        <v>124</v>
      </c>
      <c r="C6372" s="172" t="s">
        <v>100</v>
      </c>
      <c r="D6372" s="168">
        <f t="shared" si="2876"/>
        <v>290000</v>
      </c>
      <c r="E6372" s="168">
        <f t="shared" si="2877"/>
        <v>75000</v>
      </c>
      <c r="F6372" s="168">
        <f t="shared" si="2877"/>
        <v>75000</v>
      </c>
      <c r="G6372" s="168">
        <f t="shared" si="2877"/>
        <v>70000</v>
      </c>
      <c r="H6372" s="168">
        <f t="shared" si="2875"/>
        <v>70000</v>
      </c>
      <c r="I6372" s="168">
        <f t="shared" si="2878"/>
        <v>290000</v>
      </c>
      <c r="J6372" s="168">
        <f t="shared" si="2902"/>
        <v>75000</v>
      </c>
      <c r="K6372" s="168">
        <f t="shared" si="2902"/>
        <v>75000</v>
      </c>
      <c r="L6372" s="168">
        <f t="shared" si="2902"/>
        <v>70000</v>
      </c>
      <c r="M6372" s="168">
        <f t="shared" si="2902"/>
        <v>70000</v>
      </c>
      <c r="N6372" s="168">
        <f t="shared" si="2880"/>
        <v>0</v>
      </c>
      <c r="O6372" s="168">
        <f t="shared" si="2903"/>
        <v>0</v>
      </c>
      <c r="P6372" s="168">
        <f t="shared" si="2903"/>
        <v>0</v>
      </c>
      <c r="Q6372" s="168">
        <f t="shared" si="2903"/>
        <v>0</v>
      </c>
      <c r="R6372" s="168">
        <f t="shared" si="2903"/>
        <v>0</v>
      </c>
      <c r="S6372" s="168">
        <f t="shared" si="2882"/>
        <v>0</v>
      </c>
      <c r="T6372" s="168">
        <f t="shared" si="2904"/>
        <v>0</v>
      </c>
      <c r="U6372" s="168">
        <f t="shared" si="2904"/>
        <v>0</v>
      </c>
      <c r="V6372" s="168">
        <f t="shared" si="2904"/>
        <v>0</v>
      </c>
      <c r="W6372" s="168">
        <f t="shared" si="2904"/>
        <v>0</v>
      </c>
    </row>
    <row r="6373" spans="2:23" ht="16.5" thickTop="1" thickBot="1">
      <c r="B6373" s="164" t="s">
        <v>124</v>
      </c>
      <c r="C6373" s="173" t="s">
        <v>136</v>
      </c>
      <c r="D6373" s="168">
        <f t="shared" si="2876"/>
        <v>290000</v>
      </c>
      <c r="E6373" s="168">
        <f t="shared" si="2877"/>
        <v>75000</v>
      </c>
      <c r="F6373" s="168">
        <f t="shared" si="2877"/>
        <v>75000</v>
      </c>
      <c r="G6373" s="168">
        <f t="shared" si="2877"/>
        <v>70000</v>
      </c>
      <c r="H6373" s="168">
        <f t="shared" si="2875"/>
        <v>70000</v>
      </c>
      <c r="I6373" s="168">
        <f t="shared" si="2878"/>
        <v>290000</v>
      </c>
      <c r="J6373" s="168">
        <v>75000</v>
      </c>
      <c r="K6373" s="168">
        <v>75000</v>
      </c>
      <c r="L6373" s="168">
        <v>70000</v>
      </c>
      <c r="M6373" s="168">
        <v>70000</v>
      </c>
      <c r="N6373" s="168">
        <f t="shared" si="2880"/>
        <v>0</v>
      </c>
      <c r="O6373" s="168">
        <v>0</v>
      </c>
      <c r="P6373" s="168">
        <v>0</v>
      </c>
      <c r="Q6373" s="168">
        <v>0</v>
      </c>
      <c r="R6373" s="168">
        <v>0</v>
      </c>
      <c r="S6373" s="168">
        <f t="shared" si="2882"/>
        <v>0</v>
      </c>
      <c r="T6373" s="168">
        <v>0</v>
      </c>
      <c r="U6373" s="168">
        <v>0</v>
      </c>
      <c r="V6373" s="168">
        <v>0</v>
      </c>
      <c r="W6373" s="168">
        <v>0</v>
      </c>
    </row>
    <row r="6374" spans="2:23" ht="46.5" thickTop="1" thickBot="1">
      <c r="B6374" s="164" t="s">
        <v>2132</v>
      </c>
      <c r="C6374" s="170" t="s">
        <v>2133</v>
      </c>
      <c r="D6374" s="168">
        <f t="shared" si="2876"/>
        <v>150000</v>
      </c>
      <c r="E6374" s="168">
        <f t="shared" si="2877"/>
        <v>50000</v>
      </c>
      <c r="F6374" s="168">
        <f t="shared" si="2877"/>
        <v>50000</v>
      </c>
      <c r="G6374" s="168">
        <f t="shared" si="2877"/>
        <v>30000</v>
      </c>
      <c r="H6374" s="168">
        <f t="shared" si="2875"/>
        <v>20000</v>
      </c>
      <c r="I6374" s="168">
        <f t="shared" si="2878"/>
        <v>150000</v>
      </c>
      <c r="J6374" s="168">
        <f>SUM(J6375,J6378)</f>
        <v>50000</v>
      </c>
      <c r="K6374" s="168">
        <f>SUM(K6375,K6378)</f>
        <v>50000</v>
      </c>
      <c r="L6374" s="168">
        <f>SUM(L6375,L6378)</f>
        <v>30000</v>
      </c>
      <c r="M6374" s="168">
        <f>SUM(M6375,M6378)</f>
        <v>20000</v>
      </c>
      <c r="N6374" s="168">
        <f t="shared" si="2880"/>
        <v>0</v>
      </c>
      <c r="O6374" s="168">
        <f>SUM(O6375,O6378)</f>
        <v>0</v>
      </c>
      <c r="P6374" s="168">
        <f>SUM(P6375,P6378)</f>
        <v>0</v>
      </c>
      <c r="Q6374" s="168">
        <f>SUM(Q6375,Q6378)</f>
        <v>0</v>
      </c>
      <c r="R6374" s="168">
        <f>SUM(R6375,R6378)</f>
        <v>0</v>
      </c>
      <c r="S6374" s="168">
        <f t="shared" si="2882"/>
        <v>0</v>
      </c>
      <c r="T6374" s="168">
        <f>SUM(T6375,T6378)</f>
        <v>0</v>
      </c>
      <c r="U6374" s="168">
        <f>SUM(U6375,U6378)</f>
        <v>0</v>
      </c>
      <c r="V6374" s="168">
        <f>SUM(V6375,V6378)</f>
        <v>0</v>
      </c>
      <c r="W6374" s="168">
        <f>SUM(W6375,W6378)</f>
        <v>0</v>
      </c>
    </row>
    <row r="6375" spans="2:23" ht="16.5" thickTop="1" thickBot="1">
      <c r="B6375" s="164" t="s">
        <v>124</v>
      </c>
      <c r="C6375" s="171" t="s">
        <v>96</v>
      </c>
      <c r="D6375" s="168">
        <f t="shared" si="2876"/>
        <v>140000</v>
      </c>
      <c r="E6375" s="168">
        <f t="shared" si="2877"/>
        <v>40000</v>
      </c>
      <c r="F6375" s="168">
        <f t="shared" si="2877"/>
        <v>50000</v>
      </c>
      <c r="G6375" s="168">
        <f t="shared" si="2877"/>
        <v>30000</v>
      </c>
      <c r="H6375" s="168">
        <f t="shared" si="2875"/>
        <v>20000</v>
      </c>
      <c r="I6375" s="168">
        <f t="shared" si="2878"/>
        <v>140000</v>
      </c>
      <c r="J6375" s="168">
        <f t="shared" ref="J6375:M6376" si="2905">SUM(J6376)</f>
        <v>40000</v>
      </c>
      <c r="K6375" s="168">
        <f t="shared" si="2905"/>
        <v>50000</v>
      </c>
      <c r="L6375" s="168">
        <f t="shared" si="2905"/>
        <v>30000</v>
      </c>
      <c r="M6375" s="168">
        <f t="shared" si="2905"/>
        <v>20000</v>
      </c>
      <c r="N6375" s="168">
        <f t="shared" si="2880"/>
        <v>0</v>
      </c>
      <c r="O6375" s="168">
        <f t="shared" ref="O6375:R6376" si="2906">SUM(O6376)</f>
        <v>0</v>
      </c>
      <c r="P6375" s="168">
        <f t="shared" si="2906"/>
        <v>0</v>
      </c>
      <c r="Q6375" s="168">
        <f t="shared" si="2906"/>
        <v>0</v>
      </c>
      <c r="R6375" s="168">
        <f t="shared" si="2906"/>
        <v>0</v>
      </c>
      <c r="S6375" s="168">
        <f t="shared" si="2882"/>
        <v>0</v>
      </c>
      <c r="T6375" s="168">
        <f t="shared" ref="T6375:W6376" si="2907">SUM(T6376)</f>
        <v>0</v>
      </c>
      <c r="U6375" s="168">
        <f t="shared" si="2907"/>
        <v>0</v>
      </c>
      <c r="V6375" s="168">
        <f t="shared" si="2907"/>
        <v>0</v>
      </c>
      <c r="W6375" s="168">
        <f t="shared" si="2907"/>
        <v>0</v>
      </c>
    </row>
    <row r="6376" spans="2:23" ht="16.5" thickTop="1" thickBot="1">
      <c r="B6376" s="164" t="s">
        <v>124</v>
      </c>
      <c r="C6376" s="172" t="s">
        <v>100</v>
      </c>
      <c r="D6376" s="168">
        <f t="shared" si="2876"/>
        <v>140000</v>
      </c>
      <c r="E6376" s="168">
        <f t="shared" si="2877"/>
        <v>40000</v>
      </c>
      <c r="F6376" s="168">
        <f t="shared" si="2877"/>
        <v>50000</v>
      </c>
      <c r="G6376" s="168">
        <f t="shared" si="2877"/>
        <v>30000</v>
      </c>
      <c r="H6376" s="168">
        <f t="shared" si="2875"/>
        <v>20000</v>
      </c>
      <c r="I6376" s="168">
        <f t="shared" si="2878"/>
        <v>140000</v>
      </c>
      <c r="J6376" s="168">
        <f t="shared" si="2905"/>
        <v>40000</v>
      </c>
      <c r="K6376" s="168">
        <f t="shared" si="2905"/>
        <v>50000</v>
      </c>
      <c r="L6376" s="168">
        <f t="shared" si="2905"/>
        <v>30000</v>
      </c>
      <c r="M6376" s="168">
        <f t="shared" si="2905"/>
        <v>20000</v>
      </c>
      <c r="N6376" s="168">
        <f t="shared" si="2880"/>
        <v>0</v>
      </c>
      <c r="O6376" s="168">
        <f t="shared" si="2906"/>
        <v>0</v>
      </c>
      <c r="P6376" s="168">
        <f t="shared" si="2906"/>
        <v>0</v>
      </c>
      <c r="Q6376" s="168">
        <f t="shared" si="2906"/>
        <v>0</v>
      </c>
      <c r="R6376" s="168">
        <f t="shared" si="2906"/>
        <v>0</v>
      </c>
      <c r="S6376" s="168">
        <f t="shared" si="2882"/>
        <v>0</v>
      </c>
      <c r="T6376" s="168">
        <f t="shared" si="2907"/>
        <v>0</v>
      </c>
      <c r="U6376" s="168">
        <f t="shared" si="2907"/>
        <v>0</v>
      </c>
      <c r="V6376" s="168">
        <f t="shared" si="2907"/>
        <v>0</v>
      </c>
      <c r="W6376" s="168">
        <f t="shared" si="2907"/>
        <v>0</v>
      </c>
    </row>
    <row r="6377" spans="2:23" ht="16.5" thickTop="1" thickBot="1">
      <c r="B6377" s="164" t="s">
        <v>124</v>
      </c>
      <c r="C6377" s="173" t="s">
        <v>136</v>
      </c>
      <c r="D6377" s="168">
        <f t="shared" si="2876"/>
        <v>140000</v>
      </c>
      <c r="E6377" s="168">
        <f t="shared" si="2877"/>
        <v>40000</v>
      </c>
      <c r="F6377" s="168">
        <f t="shared" si="2877"/>
        <v>50000</v>
      </c>
      <c r="G6377" s="168">
        <f t="shared" si="2877"/>
        <v>30000</v>
      </c>
      <c r="H6377" s="168">
        <f t="shared" si="2875"/>
        <v>20000</v>
      </c>
      <c r="I6377" s="168">
        <f t="shared" si="2878"/>
        <v>140000</v>
      </c>
      <c r="J6377" s="168">
        <v>40000</v>
      </c>
      <c r="K6377" s="168">
        <v>50000</v>
      </c>
      <c r="L6377" s="168">
        <v>30000</v>
      </c>
      <c r="M6377" s="168">
        <v>20000</v>
      </c>
      <c r="N6377" s="168">
        <f t="shared" si="2880"/>
        <v>0</v>
      </c>
      <c r="O6377" s="168">
        <v>0</v>
      </c>
      <c r="P6377" s="168">
        <v>0</v>
      </c>
      <c r="Q6377" s="168">
        <v>0</v>
      </c>
      <c r="R6377" s="168">
        <v>0</v>
      </c>
      <c r="S6377" s="168">
        <f t="shared" si="2882"/>
        <v>0</v>
      </c>
      <c r="T6377" s="168">
        <v>0</v>
      </c>
      <c r="U6377" s="168">
        <v>0</v>
      </c>
      <c r="V6377" s="168">
        <v>0</v>
      </c>
      <c r="W6377" s="168">
        <v>0</v>
      </c>
    </row>
    <row r="6378" spans="2:23" ht="16.5" thickTop="1" thickBot="1">
      <c r="B6378" s="164" t="s">
        <v>124</v>
      </c>
      <c r="C6378" s="171" t="s">
        <v>121</v>
      </c>
      <c r="D6378" s="168">
        <f t="shared" si="2876"/>
        <v>10000</v>
      </c>
      <c r="E6378" s="168">
        <f t="shared" si="2877"/>
        <v>10000</v>
      </c>
      <c r="F6378" s="168">
        <f t="shared" si="2877"/>
        <v>0</v>
      </c>
      <c r="G6378" s="168">
        <f t="shared" si="2877"/>
        <v>0</v>
      </c>
      <c r="H6378" s="168">
        <f t="shared" si="2875"/>
        <v>0</v>
      </c>
      <c r="I6378" s="168">
        <f t="shared" si="2878"/>
        <v>10000</v>
      </c>
      <c r="J6378" s="168">
        <v>10000</v>
      </c>
      <c r="K6378" s="168">
        <v>0</v>
      </c>
      <c r="L6378" s="168">
        <v>0</v>
      </c>
      <c r="M6378" s="168">
        <v>0</v>
      </c>
      <c r="N6378" s="168">
        <f t="shared" si="2880"/>
        <v>0</v>
      </c>
      <c r="O6378" s="168">
        <v>0</v>
      </c>
      <c r="P6378" s="168">
        <v>0</v>
      </c>
      <c r="Q6378" s="168">
        <v>0</v>
      </c>
      <c r="R6378" s="168">
        <v>0</v>
      </c>
      <c r="S6378" s="168">
        <f t="shared" si="2882"/>
        <v>0</v>
      </c>
      <c r="T6378" s="168">
        <v>0</v>
      </c>
      <c r="U6378" s="168">
        <v>0</v>
      </c>
      <c r="V6378" s="168">
        <v>0</v>
      </c>
      <c r="W6378" s="168">
        <v>0</v>
      </c>
    </row>
    <row r="6379" spans="2:23" ht="31.5" thickTop="1" thickBot="1">
      <c r="B6379" s="164" t="s">
        <v>2134</v>
      </c>
      <c r="C6379" s="170" t="s">
        <v>2135</v>
      </c>
      <c r="D6379" s="168">
        <f t="shared" si="2876"/>
        <v>50000</v>
      </c>
      <c r="E6379" s="168">
        <f t="shared" si="2877"/>
        <v>14000</v>
      </c>
      <c r="F6379" s="168">
        <f t="shared" si="2877"/>
        <v>13000</v>
      </c>
      <c r="G6379" s="168">
        <f t="shared" si="2877"/>
        <v>11000</v>
      </c>
      <c r="H6379" s="168">
        <f t="shared" si="2875"/>
        <v>12000</v>
      </c>
      <c r="I6379" s="168">
        <f t="shared" si="2878"/>
        <v>50000</v>
      </c>
      <c r="J6379" s="168">
        <f t="shared" ref="J6379:M6381" si="2908">SUM(J6380)</f>
        <v>14000</v>
      </c>
      <c r="K6379" s="168">
        <f t="shared" si="2908"/>
        <v>13000</v>
      </c>
      <c r="L6379" s="168">
        <f t="shared" si="2908"/>
        <v>11000</v>
      </c>
      <c r="M6379" s="168">
        <f t="shared" si="2908"/>
        <v>12000</v>
      </c>
      <c r="N6379" s="168">
        <f t="shared" si="2880"/>
        <v>0</v>
      </c>
      <c r="O6379" s="168">
        <f t="shared" ref="O6379:R6381" si="2909">SUM(O6380)</f>
        <v>0</v>
      </c>
      <c r="P6379" s="168">
        <f t="shared" si="2909"/>
        <v>0</v>
      </c>
      <c r="Q6379" s="168">
        <f t="shared" si="2909"/>
        <v>0</v>
      </c>
      <c r="R6379" s="168">
        <f t="shared" si="2909"/>
        <v>0</v>
      </c>
      <c r="S6379" s="168">
        <f t="shared" si="2882"/>
        <v>0</v>
      </c>
      <c r="T6379" s="168">
        <f t="shared" ref="T6379:W6381" si="2910">SUM(T6380)</f>
        <v>0</v>
      </c>
      <c r="U6379" s="168">
        <f t="shared" si="2910"/>
        <v>0</v>
      </c>
      <c r="V6379" s="168">
        <f t="shared" si="2910"/>
        <v>0</v>
      </c>
      <c r="W6379" s="168">
        <f t="shared" si="2910"/>
        <v>0</v>
      </c>
    </row>
    <row r="6380" spans="2:23" ht="16.5" thickTop="1" thickBot="1">
      <c r="B6380" s="164" t="s">
        <v>124</v>
      </c>
      <c r="C6380" s="171" t="s">
        <v>96</v>
      </c>
      <c r="D6380" s="168">
        <f t="shared" si="2876"/>
        <v>50000</v>
      </c>
      <c r="E6380" s="168">
        <f t="shared" si="2877"/>
        <v>14000</v>
      </c>
      <c r="F6380" s="168">
        <f t="shared" si="2877"/>
        <v>13000</v>
      </c>
      <c r="G6380" s="168">
        <f t="shared" si="2877"/>
        <v>11000</v>
      </c>
      <c r="H6380" s="168">
        <f t="shared" si="2875"/>
        <v>12000</v>
      </c>
      <c r="I6380" s="168">
        <f t="shared" si="2878"/>
        <v>50000</v>
      </c>
      <c r="J6380" s="168">
        <f t="shared" si="2908"/>
        <v>14000</v>
      </c>
      <c r="K6380" s="168">
        <f t="shared" si="2908"/>
        <v>13000</v>
      </c>
      <c r="L6380" s="168">
        <f t="shared" si="2908"/>
        <v>11000</v>
      </c>
      <c r="M6380" s="168">
        <f t="shared" si="2908"/>
        <v>12000</v>
      </c>
      <c r="N6380" s="168">
        <f t="shared" si="2880"/>
        <v>0</v>
      </c>
      <c r="O6380" s="168">
        <f t="shared" si="2909"/>
        <v>0</v>
      </c>
      <c r="P6380" s="168">
        <f t="shared" si="2909"/>
        <v>0</v>
      </c>
      <c r="Q6380" s="168">
        <f t="shared" si="2909"/>
        <v>0</v>
      </c>
      <c r="R6380" s="168">
        <f t="shared" si="2909"/>
        <v>0</v>
      </c>
      <c r="S6380" s="168">
        <f t="shared" si="2882"/>
        <v>0</v>
      </c>
      <c r="T6380" s="168">
        <f t="shared" si="2910"/>
        <v>0</v>
      </c>
      <c r="U6380" s="168">
        <f t="shared" si="2910"/>
        <v>0</v>
      </c>
      <c r="V6380" s="168">
        <f t="shared" si="2910"/>
        <v>0</v>
      </c>
      <c r="W6380" s="168">
        <f t="shared" si="2910"/>
        <v>0</v>
      </c>
    </row>
    <row r="6381" spans="2:23" ht="16.5" thickTop="1" thickBot="1">
      <c r="B6381" s="164" t="s">
        <v>124</v>
      </c>
      <c r="C6381" s="172" t="s">
        <v>100</v>
      </c>
      <c r="D6381" s="168">
        <f t="shared" si="2876"/>
        <v>50000</v>
      </c>
      <c r="E6381" s="168">
        <f t="shared" si="2877"/>
        <v>14000</v>
      </c>
      <c r="F6381" s="168">
        <f t="shared" si="2877"/>
        <v>13000</v>
      </c>
      <c r="G6381" s="168">
        <f t="shared" si="2877"/>
        <v>11000</v>
      </c>
      <c r="H6381" s="168">
        <f t="shared" si="2875"/>
        <v>12000</v>
      </c>
      <c r="I6381" s="168">
        <f t="shared" si="2878"/>
        <v>50000</v>
      </c>
      <c r="J6381" s="168">
        <f t="shared" si="2908"/>
        <v>14000</v>
      </c>
      <c r="K6381" s="168">
        <f t="shared" si="2908"/>
        <v>13000</v>
      </c>
      <c r="L6381" s="168">
        <f t="shared" si="2908"/>
        <v>11000</v>
      </c>
      <c r="M6381" s="168">
        <f t="shared" si="2908"/>
        <v>12000</v>
      </c>
      <c r="N6381" s="168">
        <f t="shared" si="2880"/>
        <v>0</v>
      </c>
      <c r="O6381" s="168">
        <f t="shared" si="2909"/>
        <v>0</v>
      </c>
      <c r="P6381" s="168">
        <f t="shared" si="2909"/>
        <v>0</v>
      </c>
      <c r="Q6381" s="168">
        <f t="shared" si="2909"/>
        <v>0</v>
      </c>
      <c r="R6381" s="168">
        <f t="shared" si="2909"/>
        <v>0</v>
      </c>
      <c r="S6381" s="168">
        <f t="shared" si="2882"/>
        <v>0</v>
      </c>
      <c r="T6381" s="168">
        <f t="shared" si="2910"/>
        <v>0</v>
      </c>
      <c r="U6381" s="168">
        <f t="shared" si="2910"/>
        <v>0</v>
      </c>
      <c r="V6381" s="168">
        <f t="shared" si="2910"/>
        <v>0</v>
      </c>
      <c r="W6381" s="168">
        <f t="shared" si="2910"/>
        <v>0</v>
      </c>
    </row>
    <row r="6382" spans="2:23" ht="16.5" thickTop="1" thickBot="1">
      <c r="B6382" s="164" t="s">
        <v>124</v>
      </c>
      <c r="C6382" s="173" t="s">
        <v>136</v>
      </c>
      <c r="D6382" s="168">
        <f t="shared" si="2876"/>
        <v>50000</v>
      </c>
      <c r="E6382" s="168">
        <f t="shared" si="2877"/>
        <v>14000</v>
      </c>
      <c r="F6382" s="168">
        <f t="shared" si="2877"/>
        <v>13000</v>
      </c>
      <c r="G6382" s="168">
        <f t="shared" si="2877"/>
        <v>11000</v>
      </c>
      <c r="H6382" s="168">
        <f t="shared" si="2875"/>
        <v>12000</v>
      </c>
      <c r="I6382" s="168">
        <f t="shared" si="2878"/>
        <v>50000</v>
      </c>
      <c r="J6382" s="168">
        <v>14000</v>
      </c>
      <c r="K6382" s="168">
        <v>13000</v>
      </c>
      <c r="L6382" s="168">
        <v>11000</v>
      </c>
      <c r="M6382" s="168">
        <v>12000</v>
      </c>
      <c r="N6382" s="168">
        <f t="shared" si="2880"/>
        <v>0</v>
      </c>
      <c r="O6382" s="168">
        <v>0</v>
      </c>
      <c r="P6382" s="168">
        <v>0</v>
      </c>
      <c r="Q6382" s="168">
        <v>0</v>
      </c>
      <c r="R6382" s="168">
        <v>0</v>
      </c>
      <c r="S6382" s="168">
        <f t="shared" si="2882"/>
        <v>0</v>
      </c>
      <c r="T6382" s="168">
        <v>0</v>
      </c>
      <c r="U6382" s="168">
        <v>0</v>
      </c>
      <c r="V6382" s="168">
        <v>0</v>
      </c>
      <c r="W6382" s="168">
        <v>0</v>
      </c>
    </row>
    <row r="6383" spans="2:23" ht="31.5" thickTop="1" thickBot="1">
      <c r="B6383" s="164" t="s">
        <v>2136</v>
      </c>
      <c r="C6383" s="170" t="s">
        <v>2137</v>
      </c>
      <c r="D6383" s="168">
        <f t="shared" si="2876"/>
        <v>70000</v>
      </c>
      <c r="E6383" s="168">
        <f t="shared" si="2877"/>
        <v>20000</v>
      </c>
      <c r="F6383" s="168">
        <f t="shared" si="2877"/>
        <v>20000</v>
      </c>
      <c r="G6383" s="168">
        <f t="shared" si="2877"/>
        <v>15000</v>
      </c>
      <c r="H6383" s="168">
        <f t="shared" si="2875"/>
        <v>15000</v>
      </c>
      <c r="I6383" s="168">
        <f t="shared" si="2878"/>
        <v>70000</v>
      </c>
      <c r="J6383" s="168">
        <f t="shared" ref="J6383:M6385" si="2911">SUM(J6384)</f>
        <v>20000</v>
      </c>
      <c r="K6383" s="168">
        <f t="shared" si="2911"/>
        <v>20000</v>
      </c>
      <c r="L6383" s="168">
        <f t="shared" si="2911"/>
        <v>15000</v>
      </c>
      <c r="M6383" s="168">
        <f t="shared" si="2911"/>
        <v>15000</v>
      </c>
      <c r="N6383" s="168">
        <f t="shared" si="2880"/>
        <v>0</v>
      </c>
      <c r="O6383" s="168">
        <f t="shared" ref="O6383:R6385" si="2912">SUM(O6384)</f>
        <v>0</v>
      </c>
      <c r="P6383" s="168">
        <f t="shared" si="2912"/>
        <v>0</v>
      </c>
      <c r="Q6383" s="168">
        <f t="shared" si="2912"/>
        <v>0</v>
      </c>
      <c r="R6383" s="168">
        <f t="shared" si="2912"/>
        <v>0</v>
      </c>
      <c r="S6383" s="168">
        <f t="shared" si="2882"/>
        <v>0</v>
      </c>
      <c r="T6383" s="168">
        <f t="shared" ref="T6383:W6385" si="2913">SUM(T6384)</f>
        <v>0</v>
      </c>
      <c r="U6383" s="168">
        <f t="shared" si="2913"/>
        <v>0</v>
      </c>
      <c r="V6383" s="168">
        <f t="shared" si="2913"/>
        <v>0</v>
      </c>
      <c r="W6383" s="168">
        <f t="shared" si="2913"/>
        <v>0</v>
      </c>
    </row>
    <row r="6384" spans="2:23" ht="16.5" thickTop="1" thickBot="1">
      <c r="B6384" s="164" t="s">
        <v>124</v>
      </c>
      <c r="C6384" s="171" t="s">
        <v>96</v>
      </c>
      <c r="D6384" s="168">
        <f t="shared" si="2876"/>
        <v>70000</v>
      </c>
      <c r="E6384" s="168">
        <f t="shared" si="2877"/>
        <v>20000</v>
      </c>
      <c r="F6384" s="168">
        <f t="shared" si="2877"/>
        <v>20000</v>
      </c>
      <c r="G6384" s="168">
        <f t="shared" si="2877"/>
        <v>15000</v>
      </c>
      <c r="H6384" s="168">
        <f t="shared" si="2875"/>
        <v>15000</v>
      </c>
      <c r="I6384" s="168">
        <f t="shared" si="2878"/>
        <v>70000</v>
      </c>
      <c r="J6384" s="168">
        <f t="shared" si="2911"/>
        <v>20000</v>
      </c>
      <c r="K6384" s="168">
        <f t="shared" si="2911"/>
        <v>20000</v>
      </c>
      <c r="L6384" s="168">
        <f t="shared" si="2911"/>
        <v>15000</v>
      </c>
      <c r="M6384" s="168">
        <f t="shared" si="2911"/>
        <v>15000</v>
      </c>
      <c r="N6384" s="168">
        <f t="shared" si="2880"/>
        <v>0</v>
      </c>
      <c r="O6384" s="168">
        <f t="shared" si="2912"/>
        <v>0</v>
      </c>
      <c r="P6384" s="168">
        <f t="shared" si="2912"/>
        <v>0</v>
      </c>
      <c r="Q6384" s="168">
        <f t="shared" si="2912"/>
        <v>0</v>
      </c>
      <c r="R6384" s="168">
        <f t="shared" si="2912"/>
        <v>0</v>
      </c>
      <c r="S6384" s="168">
        <f t="shared" si="2882"/>
        <v>0</v>
      </c>
      <c r="T6384" s="168">
        <f t="shared" si="2913"/>
        <v>0</v>
      </c>
      <c r="U6384" s="168">
        <f t="shared" si="2913"/>
        <v>0</v>
      </c>
      <c r="V6384" s="168">
        <f t="shared" si="2913"/>
        <v>0</v>
      </c>
      <c r="W6384" s="168">
        <f t="shared" si="2913"/>
        <v>0</v>
      </c>
    </row>
    <row r="6385" spans="2:23" ht="16.5" thickTop="1" thickBot="1">
      <c r="B6385" s="164" t="s">
        <v>124</v>
      </c>
      <c r="C6385" s="172" t="s">
        <v>100</v>
      </c>
      <c r="D6385" s="168">
        <f t="shared" si="2876"/>
        <v>70000</v>
      </c>
      <c r="E6385" s="168">
        <f t="shared" si="2877"/>
        <v>20000</v>
      </c>
      <c r="F6385" s="168">
        <f t="shared" si="2877"/>
        <v>20000</v>
      </c>
      <c r="G6385" s="168">
        <f t="shared" si="2877"/>
        <v>15000</v>
      </c>
      <c r="H6385" s="168">
        <f t="shared" si="2875"/>
        <v>15000</v>
      </c>
      <c r="I6385" s="168">
        <f t="shared" si="2878"/>
        <v>70000</v>
      </c>
      <c r="J6385" s="168">
        <f t="shared" si="2911"/>
        <v>20000</v>
      </c>
      <c r="K6385" s="168">
        <f t="shared" si="2911"/>
        <v>20000</v>
      </c>
      <c r="L6385" s="168">
        <f t="shared" si="2911"/>
        <v>15000</v>
      </c>
      <c r="M6385" s="168">
        <f t="shared" si="2911"/>
        <v>15000</v>
      </c>
      <c r="N6385" s="168">
        <f t="shared" si="2880"/>
        <v>0</v>
      </c>
      <c r="O6385" s="168">
        <f t="shared" si="2912"/>
        <v>0</v>
      </c>
      <c r="P6385" s="168">
        <f t="shared" si="2912"/>
        <v>0</v>
      </c>
      <c r="Q6385" s="168">
        <f t="shared" si="2912"/>
        <v>0</v>
      </c>
      <c r="R6385" s="168">
        <f t="shared" si="2912"/>
        <v>0</v>
      </c>
      <c r="S6385" s="168">
        <f t="shared" si="2882"/>
        <v>0</v>
      </c>
      <c r="T6385" s="168">
        <f t="shared" si="2913"/>
        <v>0</v>
      </c>
      <c r="U6385" s="168">
        <f t="shared" si="2913"/>
        <v>0</v>
      </c>
      <c r="V6385" s="168">
        <f t="shared" si="2913"/>
        <v>0</v>
      </c>
      <c r="W6385" s="168">
        <f t="shared" si="2913"/>
        <v>0</v>
      </c>
    </row>
    <row r="6386" spans="2:23" ht="16.5" thickTop="1" thickBot="1">
      <c r="B6386" s="164" t="s">
        <v>124</v>
      </c>
      <c r="C6386" s="173" t="s">
        <v>136</v>
      </c>
      <c r="D6386" s="168">
        <f t="shared" si="2876"/>
        <v>70000</v>
      </c>
      <c r="E6386" s="168">
        <f t="shared" si="2877"/>
        <v>20000</v>
      </c>
      <c r="F6386" s="168">
        <f t="shared" si="2877"/>
        <v>20000</v>
      </c>
      <c r="G6386" s="168">
        <f t="shared" si="2877"/>
        <v>15000</v>
      </c>
      <c r="H6386" s="168">
        <f t="shared" si="2875"/>
        <v>15000</v>
      </c>
      <c r="I6386" s="168">
        <f t="shared" si="2878"/>
        <v>70000</v>
      </c>
      <c r="J6386" s="168">
        <v>20000</v>
      </c>
      <c r="K6386" s="168">
        <v>20000</v>
      </c>
      <c r="L6386" s="168">
        <v>15000</v>
      </c>
      <c r="M6386" s="168">
        <v>15000</v>
      </c>
      <c r="N6386" s="168">
        <f t="shared" si="2880"/>
        <v>0</v>
      </c>
      <c r="O6386" s="168">
        <v>0</v>
      </c>
      <c r="P6386" s="168">
        <v>0</v>
      </c>
      <c r="Q6386" s="168">
        <v>0</v>
      </c>
      <c r="R6386" s="168">
        <v>0</v>
      </c>
      <c r="S6386" s="168">
        <f t="shared" si="2882"/>
        <v>0</v>
      </c>
      <c r="T6386" s="168">
        <v>0</v>
      </c>
      <c r="U6386" s="168">
        <v>0</v>
      </c>
      <c r="V6386" s="168">
        <v>0</v>
      </c>
      <c r="W6386" s="168">
        <v>0</v>
      </c>
    </row>
    <row r="6387" spans="2:23" ht="31.5" thickTop="1" thickBot="1">
      <c r="B6387" s="164" t="s">
        <v>2138</v>
      </c>
      <c r="C6387" s="170" t="s">
        <v>2139</v>
      </c>
      <c r="D6387" s="168">
        <f t="shared" si="2876"/>
        <v>70000</v>
      </c>
      <c r="E6387" s="168">
        <f t="shared" si="2877"/>
        <v>18000</v>
      </c>
      <c r="F6387" s="168">
        <f t="shared" si="2877"/>
        <v>18000</v>
      </c>
      <c r="G6387" s="168">
        <f t="shared" si="2877"/>
        <v>18000</v>
      </c>
      <c r="H6387" s="168">
        <f t="shared" si="2875"/>
        <v>16000</v>
      </c>
      <c r="I6387" s="168">
        <f t="shared" si="2878"/>
        <v>70000</v>
      </c>
      <c r="J6387" s="168">
        <f t="shared" ref="J6387:M6389" si="2914">SUM(J6388)</f>
        <v>18000</v>
      </c>
      <c r="K6387" s="168">
        <f t="shared" si="2914"/>
        <v>18000</v>
      </c>
      <c r="L6387" s="168">
        <f t="shared" si="2914"/>
        <v>18000</v>
      </c>
      <c r="M6387" s="168">
        <f t="shared" si="2914"/>
        <v>16000</v>
      </c>
      <c r="N6387" s="168">
        <f t="shared" si="2880"/>
        <v>0</v>
      </c>
      <c r="O6387" s="168">
        <f t="shared" ref="O6387:R6389" si="2915">SUM(O6388)</f>
        <v>0</v>
      </c>
      <c r="P6387" s="168">
        <f t="shared" si="2915"/>
        <v>0</v>
      </c>
      <c r="Q6387" s="168">
        <f t="shared" si="2915"/>
        <v>0</v>
      </c>
      <c r="R6387" s="168">
        <f t="shared" si="2915"/>
        <v>0</v>
      </c>
      <c r="S6387" s="168">
        <f t="shared" si="2882"/>
        <v>0</v>
      </c>
      <c r="T6387" s="168">
        <f t="shared" ref="T6387:W6389" si="2916">SUM(T6388)</f>
        <v>0</v>
      </c>
      <c r="U6387" s="168">
        <f t="shared" si="2916"/>
        <v>0</v>
      </c>
      <c r="V6387" s="168">
        <f t="shared" si="2916"/>
        <v>0</v>
      </c>
      <c r="W6387" s="168">
        <f t="shared" si="2916"/>
        <v>0</v>
      </c>
    </row>
    <row r="6388" spans="2:23" ht="16.5" thickTop="1" thickBot="1">
      <c r="B6388" s="164" t="s">
        <v>124</v>
      </c>
      <c r="C6388" s="171" t="s">
        <v>96</v>
      </c>
      <c r="D6388" s="168">
        <f t="shared" si="2876"/>
        <v>70000</v>
      </c>
      <c r="E6388" s="168">
        <f t="shared" si="2877"/>
        <v>18000</v>
      </c>
      <c r="F6388" s="168">
        <f t="shared" si="2877"/>
        <v>18000</v>
      </c>
      <c r="G6388" s="168">
        <f t="shared" si="2877"/>
        <v>18000</v>
      </c>
      <c r="H6388" s="168">
        <f t="shared" si="2875"/>
        <v>16000</v>
      </c>
      <c r="I6388" s="168">
        <f t="shared" si="2878"/>
        <v>70000</v>
      </c>
      <c r="J6388" s="168">
        <f t="shared" si="2914"/>
        <v>18000</v>
      </c>
      <c r="K6388" s="168">
        <f t="shared" si="2914"/>
        <v>18000</v>
      </c>
      <c r="L6388" s="168">
        <f t="shared" si="2914"/>
        <v>18000</v>
      </c>
      <c r="M6388" s="168">
        <f t="shared" si="2914"/>
        <v>16000</v>
      </c>
      <c r="N6388" s="168">
        <f t="shared" si="2880"/>
        <v>0</v>
      </c>
      <c r="O6388" s="168">
        <f t="shared" si="2915"/>
        <v>0</v>
      </c>
      <c r="P6388" s="168">
        <f t="shared" si="2915"/>
        <v>0</v>
      </c>
      <c r="Q6388" s="168">
        <f t="shared" si="2915"/>
        <v>0</v>
      </c>
      <c r="R6388" s="168">
        <f t="shared" si="2915"/>
        <v>0</v>
      </c>
      <c r="S6388" s="168">
        <f t="shared" si="2882"/>
        <v>0</v>
      </c>
      <c r="T6388" s="168">
        <f t="shared" si="2916"/>
        <v>0</v>
      </c>
      <c r="U6388" s="168">
        <f t="shared" si="2916"/>
        <v>0</v>
      </c>
      <c r="V6388" s="168">
        <f t="shared" si="2916"/>
        <v>0</v>
      </c>
      <c r="W6388" s="168">
        <f t="shared" si="2916"/>
        <v>0</v>
      </c>
    </row>
    <row r="6389" spans="2:23" ht="16.5" thickTop="1" thickBot="1">
      <c r="B6389" s="164" t="s">
        <v>124</v>
      </c>
      <c r="C6389" s="172" t="s">
        <v>100</v>
      </c>
      <c r="D6389" s="168">
        <f t="shared" si="2876"/>
        <v>70000</v>
      </c>
      <c r="E6389" s="168">
        <f t="shared" si="2877"/>
        <v>18000</v>
      </c>
      <c r="F6389" s="168">
        <f t="shared" si="2877"/>
        <v>18000</v>
      </c>
      <c r="G6389" s="168">
        <f t="shared" si="2877"/>
        <v>18000</v>
      </c>
      <c r="H6389" s="168">
        <f t="shared" si="2875"/>
        <v>16000</v>
      </c>
      <c r="I6389" s="168">
        <f t="shared" si="2878"/>
        <v>70000</v>
      </c>
      <c r="J6389" s="168">
        <f t="shared" si="2914"/>
        <v>18000</v>
      </c>
      <c r="K6389" s="168">
        <f t="shared" si="2914"/>
        <v>18000</v>
      </c>
      <c r="L6389" s="168">
        <f t="shared" si="2914"/>
        <v>18000</v>
      </c>
      <c r="M6389" s="168">
        <f t="shared" si="2914"/>
        <v>16000</v>
      </c>
      <c r="N6389" s="168">
        <f t="shared" si="2880"/>
        <v>0</v>
      </c>
      <c r="O6389" s="168">
        <f t="shared" si="2915"/>
        <v>0</v>
      </c>
      <c r="P6389" s="168">
        <f t="shared" si="2915"/>
        <v>0</v>
      </c>
      <c r="Q6389" s="168">
        <f t="shared" si="2915"/>
        <v>0</v>
      </c>
      <c r="R6389" s="168">
        <f t="shared" si="2915"/>
        <v>0</v>
      </c>
      <c r="S6389" s="168">
        <f t="shared" si="2882"/>
        <v>0</v>
      </c>
      <c r="T6389" s="168">
        <f t="shared" si="2916"/>
        <v>0</v>
      </c>
      <c r="U6389" s="168">
        <f t="shared" si="2916"/>
        <v>0</v>
      </c>
      <c r="V6389" s="168">
        <f t="shared" si="2916"/>
        <v>0</v>
      </c>
      <c r="W6389" s="168">
        <f t="shared" si="2916"/>
        <v>0</v>
      </c>
    </row>
    <row r="6390" spans="2:23" ht="16.5" thickTop="1" thickBot="1">
      <c r="B6390" s="164" t="s">
        <v>124</v>
      </c>
      <c r="C6390" s="173" t="s">
        <v>136</v>
      </c>
      <c r="D6390" s="168">
        <f t="shared" si="2876"/>
        <v>70000</v>
      </c>
      <c r="E6390" s="168">
        <f t="shared" si="2877"/>
        <v>18000</v>
      </c>
      <c r="F6390" s="168">
        <f t="shared" si="2877"/>
        <v>18000</v>
      </c>
      <c r="G6390" s="168">
        <f t="shared" si="2877"/>
        <v>18000</v>
      </c>
      <c r="H6390" s="168">
        <f t="shared" si="2875"/>
        <v>16000</v>
      </c>
      <c r="I6390" s="168">
        <f t="shared" si="2878"/>
        <v>70000</v>
      </c>
      <c r="J6390" s="168">
        <v>18000</v>
      </c>
      <c r="K6390" s="168">
        <v>18000</v>
      </c>
      <c r="L6390" s="168">
        <v>18000</v>
      </c>
      <c r="M6390" s="168">
        <v>16000</v>
      </c>
      <c r="N6390" s="168">
        <f t="shared" si="2880"/>
        <v>0</v>
      </c>
      <c r="O6390" s="168">
        <v>0</v>
      </c>
      <c r="P6390" s="168">
        <v>0</v>
      </c>
      <c r="Q6390" s="168">
        <v>0</v>
      </c>
      <c r="R6390" s="168">
        <v>0</v>
      </c>
      <c r="S6390" s="168">
        <f t="shared" si="2882"/>
        <v>0</v>
      </c>
      <c r="T6390" s="168">
        <v>0</v>
      </c>
      <c r="U6390" s="168">
        <v>0</v>
      </c>
      <c r="V6390" s="168">
        <v>0</v>
      </c>
      <c r="W6390" s="168">
        <v>0</v>
      </c>
    </row>
    <row r="6391" spans="2:23" ht="46.5" thickTop="1" thickBot="1">
      <c r="B6391" s="164" t="s">
        <v>2140</v>
      </c>
      <c r="C6391" s="170" t="s">
        <v>2141</v>
      </c>
      <c r="D6391" s="168">
        <f t="shared" si="2876"/>
        <v>90000</v>
      </c>
      <c r="E6391" s="168">
        <f t="shared" si="2877"/>
        <v>23000</v>
      </c>
      <c r="F6391" s="168">
        <f t="shared" si="2877"/>
        <v>23000</v>
      </c>
      <c r="G6391" s="168">
        <f t="shared" si="2877"/>
        <v>22000</v>
      </c>
      <c r="H6391" s="168">
        <f t="shared" si="2875"/>
        <v>22000</v>
      </c>
      <c r="I6391" s="168">
        <f t="shared" si="2878"/>
        <v>90000</v>
      </c>
      <c r="J6391" s="168">
        <f t="shared" ref="J6391:M6393" si="2917">SUM(J6392)</f>
        <v>23000</v>
      </c>
      <c r="K6391" s="168">
        <f t="shared" si="2917"/>
        <v>23000</v>
      </c>
      <c r="L6391" s="168">
        <f t="shared" si="2917"/>
        <v>22000</v>
      </c>
      <c r="M6391" s="168">
        <f t="shared" si="2917"/>
        <v>22000</v>
      </c>
      <c r="N6391" s="168">
        <f t="shared" si="2880"/>
        <v>0</v>
      </c>
      <c r="O6391" s="168">
        <f t="shared" ref="O6391:R6393" si="2918">SUM(O6392)</f>
        <v>0</v>
      </c>
      <c r="P6391" s="168">
        <f t="shared" si="2918"/>
        <v>0</v>
      </c>
      <c r="Q6391" s="168">
        <f t="shared" si="2918"/>
        <v>0</v>
      </c>
      <c r="R6391" s="168">
        <f t="shared" si="2918"/>
        <v>0</v>
      </c>
      <c r="S6391" s="168">
        <f t="shared" si="2882"/>
        <v>0</v>
      </c>
      <c r="T6391" s="168">
        <f t="shared" ref="T6391:W6393" si="2919">SUM(T6392)</f>
        <v>0</v>
      </c>
      <c r="U6391" s="168">
        <f t="shared" si="2919"/>
        <v>0</v>
      </c>
      <c r="V6391" s="168">
        <f t="shared" si="2919"/>
        <v>0</v>
      </c>
      <c r="W6391" s="168">
        <f t="shared" si="2919"/>
        <v>0</v>
      </c>
    </row>
    <row r="6392" spans="2:23" ht="16.5" thickTop="1" thickBot="1">
      <c r="B6392" s="164" t="s">
        <v>124</v>
      </c>
      <c r="C6392" s="171" t="s">
        <v>96</v>
      </c>
      <c r="D6392" s="168">
        <f t="shared" si="2876"/>
        <v>90000</v>
      </c>
      <c r="E6392" s="168">
        <f t="shared" si="2877"/>
        <v>23000</v>
      </c>
      <c r="F6392" s="168">
        <f t="shared" si="2877"/>
        <v>23000</v>
      </c>
      <c r="G6392" s="168">
        <f t="shared" si="2877"/>
        <v>22000</v>
      </c>
      <c r="H6392" s="168">
        <f t="shared" si="2875"/>
        <v>22000</v>
      </c>
      <c r="I6392" s="168">
        <f t="shared" si="2878"/>
        <v>90000</v>
      </c>
      <c r="J6392" s="168">
        <f t="shared" si="2917"/>
        <v>23000</v>
      </c>
      <c r="K6392" s="168">
        <f t="shared" si="2917"/>
        <v>23000</v>
      </c>
      <c r="L6392" s="168">
        <f t="shared" si="2917"/>
        <v>22000</v>
      </c>
      <c r="M6392" s="168">
        <f t="shared" si="2917"/>
        <v>22000</v>
      </c>
      <c r="N6392" s="168">
        <f t="shared" si="2880"/>
        <v>0</v>
      </c>
      <c r="O6392" s="168">
        <f t="shared" si="2918"/>
        <v>0</v>
      </c>
      <c r="P6392" s="168">
        <f t="shared" si="2918"/>
        <v>0</v>
      </c>
      <c r="Q6392" s="168">
        <f t="shared" si="2918"/>
        <v>0</v>
      </c>
      <c r="R6392" s="168">
        <f t="shared" si="2918"/>
        <v>0</v>
      </c>
      <c r="S6392" s="168">
        <f t="shared" si="2882"/>
        <v>0</v>
      </c>
      <c r="T6392" s="168">
        <f t="shared" si="2919"/>
        <v>0</v>
      </c>
      <c r="U6392" s="168">
        <f t="shared" si="2919"/>
        <v>0</v>
      </c>
      <c r="V6392" s="168">
        <f t="shared" si="2919"/>
        <v>0</v>
      </c>
      <c r="W6392" s="168">
        <f t="shared" si="2919"/>
        <v>0</v>
      </c>
    </row>
    <row r="6393" spans="2:23" ht="16.5" thickTop="1" thickBot="1">
      <c r="B6393" s="164" t="s">
        <v>124</v>
      </c>
      <c r="C6393" s="172" t="s">
        <v>100</v>
      </c>
      <c r="D6393" s="168">
        <f t="shared" si="2876"/>
        <v>90000</v>
      </c>
      <c r="E6393" s="168">
        <f t="shared" si="2877"/>
        <v>23000</v>
      </c>
      <c r="F6393" s="168">
        <f t="shared" si="2877"/>
        <v>23000</v>
      </c>
      <c r="G6393" s="168">
        <f t="shared" si="2877"/>
        <v>22000</v>
      </c>
      <c r="H6393" s="168">
        <f t="shared" si="2875"/>
        <v>22000</v>
      </c>
      <c r="I6393" s="168">
        <f t="shared" si="2878"/>
        <v>90000</v>
      </c>
      <c r="J6393" s="168">
        <f t="shared" si="2917"/>
        <v>23000</v>
      </c>
      <c r="K6393" s="168">
        <f t="shared" si="2917"/>
        <v>23000</v>
      </c>
      <c r="L6393" s="168">
        <f t="shared" si="2917"/>
        <v>22000</v>
      </c>
      <c r="M6393" s="168">
        <f t="shared" si="2917"/>
        <v>22000</v>
      </c>
      <c r="N6393" s="168">
        <f t="shared" si="2880"/>
        <v>0</v>
      </c>
      <c r="O6393" s="168">
        <f t="shared" si="2918"/>
        <v>0</v>
      </c>
      <c r="P6393" s="168">
        <f t="shared" si="2918"/>
        <v>0</v>
      </c>
      <c r="Q6393" s="168">
        <f t="shared" si="2918"/>
        <v>0</v>
      </c>
      <c r="R6393" s="168">
        <f t="shared" si="2918"/>
        <v>0</v>
      </c>
      <c r="S6393" s="168">
        <f t="shared" si="2882"/>
        <v>0</v>
      </c>
      <c r="T6393" s="168">
        <f t="shared" si="2919"/>
        <v>0</v>
      </c>
      <c r="U6393" s="168">
        <f t="shared" si="2919"/>
        <v>0</v>
      </c>
      <c r="V6393" s="168">
        <f t="shared" si="2919"/>
        <v>0</v>
      </c>
      <c r="W6393" s="168">
        <f t="shared" si="2919"/>
        <v>0</v>
      </c>
    </row>
    <row r="6394" spans="2:23" ht="16.5" thickTop="1" thickBot="1">
      <c r="B6394" s="164" t="s">
        <v>124</v>
      </c>
      <c r="C6394" s="173" t="s">
        <v>136</v>
      </c>
      <c r="D6394" s="168">
        <f t="shared" si="2876"/>
        <v>90000</v>
      </c>
      <c r="E6394" s="168">
        <f t="shared" si="2877"/>
        <v>23000</v>
      </c>
      <c r="F6394" s="168">
        <f t="shared" si="2877"/>
        <v>23000</v>
      </c>
      <c r="G6394" s="168">
        <f t="shared" si="2877"/>
        <v>22000</v>
      </c>
      <c r="H6394" s="168">
        <f t="shared" si="2875"/>
        <v>22000</v>
      </c>
      <c r="I6394" s="168">
        <f t="shared" si="2878"/>
        <v>90000</v>
      </c>
      <c r="J6394" s="168">
        <v>23000</v>
      </c>
      <c r="K6394" s="168">
        <v>23000</v>
      </c>
      <c r="L6394" s="168">
        <v>22000</v>
      </c>
      <c r="M6394" s="168">
        <v>22000</v>
      </c>
      <c r="N6394" s="168">
        <f t="shared" si="2880"/>
        <v>0</v>
      </c>
      <c r="O6394" s="168">
        <v>0</v>
      </c>
      <c r="P6394" s="168">
        <v>0</v>
      </c>
      <c r="Q6394" s="168">
        <v>0</v>
      </c>
      <c r="R6394" s="168">
        <v>0</v>
      </c>
      <c r="S6394" s="168">
        <f t="shared" si="2882"/>
        <v>0</v>
      </c>
      <c r="T6394" s="168">
        <v>0</v>
      </c>
      <c r="U6394" s="168">
        <v>0</v>
      </c>
      <c r="V6394" s="168">
        <v>0</v>
      </c>
      <c r="W6394" s="168">
        <v>0</v>
      </c>
    </row>
    <row r="6395" spans="2:23" ht="31.5" thickTop="1" thickBot="1">
      <c r="B6395" s="164" t="s">
        <v>2142</v>
      </c>
      <c r="C6395" s="170" t="s">
        <v>2143</v>
      </c>
      <c r="D6395" s="168">
        <f t="shared" si="2876"/>
        <v>100000</v>
      </c>
      <c r="E6395" s="168">
        <f t="shared" si="2877"/>
        <v>35000</v>
      </c>
      <c r="F6395" s="168">
        <f t="shared" si="2877"/>
        <v>25000</v>
      </c>
      <c r="G6395" s="168">
        <f t="shared" si="2877"/>
        <v>25000</v>
      </c>
      <c r="H6395" s="168">
        <f t="shared" si="2875"/>
        <v>15000</v>
      </c>
      <c r="I6395" s="168">
        <f t="shared" si="2878"/>
        <v>100000</v>
      </c>
      <c r="J6395" s="168">
        <f t="shared" ref="J6395:M6397" si="2920">SUM(J6396)</f>
        <v>35000</v>
      </c>
      <c r="K6395" s="168">
        <f t="shared" si="2920"/>
        <v>25000</v>
      </c>
      <c r="L6395" s="168">
        <f t="shared" si="2920"/>
        <v>25000</v>
      </c>
      <c r="M6395" s="168">
        <f t="shared" si="2920"/>
        <v>15000</v>
      </c>
      <c r="N6395" s="168">
        <f t="shared" si="2880"/>
        <v>0</v>
      </c>
      <c r="O6395" s="168">
        <f t="shared" ref="O6395:R6397" si="2921">SUM(O6396)</f>
        <v>0</v>
      </c>
      <c r="P6395" s="168">
        <f t="shared" si="2921"/>
        <v>0</v>
      </c>
      <c r="Q6395" s="168">
        <f t="shared" si="2921"/>
        <v>0</v>
      </c>
      <c r="R6395" s="168">
        <f t="shared" si="2921"/>
        <v>0</v>
      </c>
      <c r="S6395" s="168">
        <f t="shared" si="2882"/>
        <v>0</v>
      </c>
      <c r="T6395" s="168">
        <f t="shared" ref="T6395:W6397" si="2922">SUM(T6396)</f>
        <v>0</v>
      </c>
      <c r="U6395" s="168">
        <f t="shared" si="2922"/>
        <v>0</v>
      </c>
      <c r="V6395" s="168">
        <f t="shared" si="2922"/>
        <v>0</v>
      </c>
      <c r="W6395" s="168">
        <f t="shared" si="2922"/>
        <v>0</v>
      </c>
    </row>
    <row r="6396" spans="2:23" ht="16.5" thickTop="1" thickBot="1">
      <c r="B6396" s="164" t="s">
        <v>124</v>
      </c>
      <c r="C6396" s="171" t="s">
        <v>96</v>
      </c>
      <c r="D6396" s="168">
        <f t="shared" si="2876"/>
        <v>100000</v>
      </c>
      <c r="E6396" s="168">
        <f t="shared" si="2877"/>
        <v>35000</v>
      </c>
      <c r="F6396" s="168">
        <f t="shared" si="2877"/>
        <v>25000</v>
      </c>
      <c r="G6396" s="168">
        <f t="shared" si="2877"/>
        <v>25000</v>
      </c>
      <c r="H6396" s="168">
        <f t="shared" si="2875"/>
        <v>15000</v>
      </c>
      <c r="I6396" s="168">
        <f t="shared" si="2878"/>
        <v>100000</v>
      </c>
      <c r="J6396" s="168">
        <f t="shared" si="2920"/>
        <v>35000</v>
      </c>
      <c r="K6396" s="168">
        <f t="shared" si="2920"/>
        <v>25000</v>
      </c>
      <c r="L6396" s="168">
        <f t="shared" si="2920"/>
        <v>25000</v>
      </c>
      <c r="M6396" s="168">
        <f t="shared" si="2920"/>
        <v>15000</v>
      </c>
      <c r="N6396" s="168">
        <f t="shared" si="2880"/>
        <v>0</v>
      </c>
      <c r="O6396" s="168">
        <f t="shared" si="2921"/>
        <v>0</v>
      </c>
      <c r="P6396" s="168">
        <f t="shared" si="2921"/>
        <v>0</v>
      </c>
      <c r="Q6396" s="168">
        <f t="shared" si="2921"/>
        <v>0</v>
      </c>
      <c r="R6396" s="168">
        <f t="shared" si="2921"/>
        <v>0</v>
      </c>
      <c r="S6396" s="168">
        <f t="shared" si="2882"/>
        <v>0</v>
      </c>
      <c r="T6396" s="168">
        <f t="shared" si="2922"/>
        <v>0</v>
      </c>
      <c r="U6396" s="168">
        <f t="shared" si="2922"/>
        <v>0</v>
      </c>
      <c r="V6396" s="168">
        <f t="shared" si="2922"/>
        <v>0</v>
      </c>
      <c r="W6396" s="168">
        <f t="shared" si="2922"/>
        <v>0</v>
      </c>
    </row>
    <row r="6397" spans="2:23" ht="16.5" thickTop="1" thickBot="1">
      <c r="B6397" s="164" t="s">
        <v>124</v>
      </c>
      <c r="C6397" s="172" t="s">
        <v>100</v>
      </c>
      <c r="D6397" s="168">
        <f t="shared" si="2876"/>
        <v>100000</v>
      </c>
      <c r="E6397" s="168">
        <f t="shared" si="2877"/>
        <v>35000</v>
      </c>
      <c r="F6397" s="168">
        <f t="shared" si="2877"/>
        <v>25000</v>
      </c>
      <c r="G6397" s="168">
        <f t="shared" si="2877"/>
        <v>25000</v>
      </c>
      <c r="H6397" s="168">
        <f t="shared" si="2875"/>
        <v>15000</v>
      </c>
      <c r="I6397" s="168">
        <f t="shared" si="2878"/>
        <v>100000</v>
      </c>
      <c r="J6397" s="168">
        <f t="shared" si="2920"/>
        <v>35000</v>
      </c>
      <c r="K6397" s="168">
        <f t="shared" si="2920"/>
        <v>25000</v>
      </c>
      <c r="L6397" s="168">
        <f t="shared" si="2920"/>
        <v>25000</v>
      </c>
      <c r="M6397" s="168">
        <f t="shared" si="2920"/>
        <v>15000</v>
      </c>
      <c r="N6397" s="168">
        <f t="shared" si="2880"/>
        <v>0</v>
      </c>
      <c r="O6397" s="168">
        <f t="shared" si="2921"/>
        <v>0</v>
      </c>
      <c r="P6397" s="168">
        <f t="shared" si="2921"/>
        <v>0</v>
      </c>
      <c r="Q6397" s="168">
        <f t="shared" si="2921"/>
        <v>0</v>
      </c>
      <c r="R6397" s="168">
        <f t="shared" si="2921"/>
        <v>0</v>
      </c>
      <c r="S6397" s="168">
        <f t="shared" si="2882"/>
        <v>0</v>
      </c>
      <c r="T6397" s="168">
        <f t="shared" si="2922"/>
        <v>0</v>
      </c>
      <c r="U6397" s="168">
        <f t="shared" si="2922"/>
        <v>0</v>
      </c>
      <c r="V6397" s="168">
        <f t="shared" si="2922"/>
        <v>0</v>
      </c>
      <c r="W6397" s="168">
        <f t="shared" si="2922"/>
        <v>0</v>
      </c>
    </row>
    <row r="6398" spans="2:23" ht="16.5" thickTop="1" thickBot="1">
      <c r="B6398" s="164" t="s">
        <v>124</v>
      </c>
      <c r="C6398" s="173" t="s">
        <v>136</v>
      </c>
      <c r="D6398" s="168">
        <f t="shared" si="2876"/>
        <v>100000</v>
      </c>
      <c r="E6398" s="168">
        <f t="shared" si="2877"/>
        <v>35000</v>
      </c>
      <c r="F6398" s="168">
        <f t="shared" si="2877"/>
        <v>25000</v>
      </c>
      <c r="G6398" s="168">
        <f t="shared" si="2877"/>
        <v>25000</v>
      </c>
      <c r="H6398" s="168">
        <f t="shared" si="2875"/>
        <v>15000</v>
      </c>
      <c r="I6398" s="168">
        <f t="shared" si="2878"/>
        <v>100000</v>
      </c>
      <c r="J6398" s="168">
        <v>35000</v>
      </c>
      <c r="K6398" s="168">
        <v>25000</v>
      </c>
      <c r="L6398" s="168">
        <v>25000</v>
      </c>
      <c r="M6398" s="168">
        <v>15000</v>
      </c>
      <c r="N6398" s="168">
        <f t="shared" si="2880"/>
        <v>0</v>
      </c>
      <c r="O6398" s="168">
        <v>0</v>
      </c>
      <c r="P6398" s="168">
        <v>0</v>
      </c>
      <c r="Q6398" s="168">
        <v>0</v>
      </c>
      <c r="R6398" s="168">
        <v>0</v>
      </c>
      <c r="S6398" s="168">
        <f t="shared" si="2882"/>
        <v>0</v>
      </c>
      <c r="T6398" s="168">
        <v>0</v>
      </c>
      <c r="U6398" s="168">
        <v>0</v>
      </c>
      <c r="V6398" s="168">
        <v>0</v>
      </c>
      <c r="W6398" s="168">
        <v>0</v>
      </c>
    </row>
    <row r="6399" spans="2:23" ht="31.5" thickTop="1" thickBot="1">
      <c r="B6399" s="164" t="s">
        <v>2144</v>
      </c>
      <c r="C6399" s="170" t="s">
        <v>2145</v>
      </c>
      <c r="D6399" s="168">
        <f t="shared" si="2876"/>
        <v>153000</v>
      </c>
      <c r="E6399" s="168">
        <f t="shared" si="2877"/>
        <v>46000</v>
      </c>
      <c r="F6399" s="168">
        <f t="shared" si="2877"/>
        <v>45000</v>
      </c>
      <c r="G6399" s="168">
        <f t="shared" si="2877"/>
        <v>31000</v>
      </c>
      <c r="H6399" s="168">
        <f t="shared" si="2875"/>
        <v>31000</v>
      </c>
      <c r="I6399" s="168">
        <f t="shared" si="2878"/>
        <v>153000</v>
      </c>
      <c r="J6399" s="168">
        <f t="shared" ref="J6399:M6401" si="2923">SUM(J6400)</f>
        <v>46000</v>
      </c>
      <c r="K6399" s="168">
        <f t="shared" si="2923"/>
        <v>45000</v>
      </c>
      <c r="L6399" s="168">
        <f t="shared" si="2923"/>
        <v>31000</v>
      </c>
      <c r="M6399" s="168">
        <f t="shared" si="2923"/>
        <v>31000</v>
      </c>
      <c r="N6399" s="168">
        <f t="shared" si="2880"/>
        <v>0</v>
      </c>
      <c r="O6399" s="168">
        <f t="shared" ref="O6399:R6401" si="2924">SUM(O6400)</f>
        <v>0</v>
      </c>
      <c r="P6399" s="168">
        <f t="shared" si="2924"/>
        <v>0</v>
      </c>
      <c r="Q6399" s="168">
        <f t="shared" si="2924"/>
        <v>0</v>
      </c>
      <c r="R6399" s="168">
        <f t="shared" si="2924"/>
        <v>0</v>
      </c>
      <c r="S6399" s="168">
        <f t="shared" si="2882"/>
        <v>0</v>
      </c>
      <c r="T6399" s="168">
        <f t="shared" ref="T6399:W6401" si="2925">SUM(T6400)</f>
        <v>0</v>
      </c>
      <c r="U6399" s="168">
        <f t="shared" si="2925"/>
        <v>0</v>
      </c>
      <c r="V6399" s="168">
        <f t="shared" si="2925"/>
        <v>0</v>
      </c>
      <c r="W6399" s="168">
        <f t="shared" si="2925"/>
        <v>0</v>
      </c>
    </row>
    <row r="6400" spans="2:23" ht="16.5" thickTop="1" thickBot="1">
      <c r="B6400" s="164" t="s">
        <v>124</v>
      </c>
      <c r="C6400" s="171" t="s">
        <v>96</v>
      </c>
      <c r="D6400" s="168">
        <f t="shared" si="2876"/>
        <v>153000</v>
      </c>
      <c r="E6400" s="168">
        <f t="shared" si="2877"/>
        <v>46000</v>
      </c>
      <c r="F6400" s="168">
        <f t="shared" si="2877"/>
        <v>45000</v>
      </c>
      <c r="G6400" s="168">
        <f t="shared" si="2877"/>
        <v>31000</v>
      </c>
      <c r="H6400" s="168">
        <f t="shared" si="2875"/>
        <v>31000</v>
      </c>
      <c r="I6400" s="168">
        <f t="shared" si="2878"/>
        <v>153000</v>
      </c>
      <c r="J6400" s="168">
        <f t="shared" si="2923"/>
        <v>46000</v>
      </c>
      <c r="K6400" s="168">
        <f t="shared" si="2923"/>
        <v>45000</v>
      </c>
      <c r="L6400" s="168">
        <f t="shared" si="2923"/>
        <v>31000</v>
      </c>
      <c r="M6400" s="168">
        <f t="shared" si="2923"/>
        <v>31000</v>
      </c>
      <c r="N6400" s="168">
        <f t="shared" si="2880"/>
        <v>0</v>
      </c>
      <c r="O6400" s="168">
        <f t="shared" si="2924"/>
        <v>0</v>
      </c>
      <c r="P6400" s="168">
        <f t="shared" si="2924"/>
        <v>0</v>
      </c>
      <c r="Q6400" s="168">
        <f t="shared" si="2924"/>
        <v>0</v>
      </c>
      <c r="R6400" s="168">
        <f t="shared" si="2924"/>
        <v>0</v>
      </c>
      <c r="S6400" s="168">
        <f t="shared" si="2882"/>
        <v>0</v>
      </c>
      <c r="T6400" s="168">
        <f t="shared" si="2925"/>
        <v>0</v>
      </c>
      <c r="U6400" s="168">
        <f t="shared" si="2925"/>
        <v>0</v>
      </c>
      <c r="V6400" s="168">
        <f t="shared" si="2925"/>
        <v>0</v>
      </c>
      <c r="W6400" s="168">
        <f t="shared" si="2925"/>
        <v>0</v>
      </c>
    </row>
    <row r="6401" spans="2:23" ht="16.5" thickTop="1" thickBot="1">
      <c r="B6401" s="164" t="s">
        <v>124</v>
      </c>
      <c r="C6401" s="172" t="s">
        <v>100</v>
      </c>
      <c r="D6401" s="168">
        <f t="shared" si="2876"/>
        <v>153000</v>
      </c>
      <c r="E6401" s="168">
        <f t="shared" si="2877"/>
        <v>46000</v>
      </c>
      <c r="F6401" s="168">
        <f t="shared" si="2877"/>
        <v>45000</v>
      </c>
      <c r="G6401" s="168">
        <f t="shared" si="2877"/>
        <v>31000</v>
      </c>
      <c r="H6401" s="168">
        <f t="shared" si="2875"/>
        <v>31000</v>
      </c>
      <c r="I6401" s="168">
        <f t="shared" si="2878"/>
        <v>153000</v>
      </c>
      <c r="J6401" s="168">
        <f t="shared" si="2923"/>
        <v>46000</v>
      </c>
      <c r="K6401" s="168">
        <f t="shared" si="2923"/>
        <v>45000</v>
      </c>
      <c r="L6401" s="168">
        <f t="shared" si="2923"/>
        <v>31000</v>
      </c>
      <c r="M6401" s="168">
        <f t="shared" si="2923"/>
        <v>31000</v>
      </c>
      <c r="N6401" s="168">
        <f t="shared" si="2880"/>
        <v>0</v>
      </c>
      <c r="O6401" s="168">
        <f t="shared" si="2924"/>
        <v>0</v>
      </c>
      <c r="P6401" s="168">
        <f t="shared" si="2924"/>
        <v>0</v>
      </c>
      <c r="Q6401" s="168">
        <f t="shared" si="2924"/>
        <v>0</v>
      </c>
      <c r="R6401" s="168">
        <f t="shared" si="2924"/>
        <v>0</v>
      </c>
      <c r="S6401" s="168">
        <f t="shared" si="2882"/>
        <v>0</v>
      </c>
      <c r="T6401" s="168">
        <f t="shared" si="2925"/>
        <v>0</v>
      </c>
      <c r="U6401" s="168">
        <f t="shared" si="2925"/>
        <v>0</v>
      </c>
      <c r="V6401" s="168">
        <f t="shared" si="2925"/>
        <v>0</v>
      </c>
      <c r="W6401" s="168">
        <f t="shared" si="2925"/>
        <v>0</v>
      </c>
    </row>
    <row r="6402" spans="2:23" ht="16.5" thickTop="1" thickBot="1">
      <c r="B6402" s="164" t="s">
        <v>124</v>
      </c>
      <c r="C6402" s="173" t="s">
        <v>136</v>
      </c>
      <c r="D6402" s="168">
        <f t="shared" si="2876"/>
        <v>153000</v>
      </c>
      <c r="E6402" s="168">
        <f t="shared" si="2877"/>
        <v>46000</v>
      </c>
      <c r="F6402" s="168">
        <f t="shared" si="2877"/>
        <v>45000</v>
      </c>
      <c r="G6402" s="168">
        <f t="shared" si="2877"/>
        <v>31000</v>
      </c>
      <c r="H6402" s="168">
        <f t="shared" si="2875"/>
        <v>31000</v>
      </c>
      <c r="I6402" s="168">
        <f t="shared" si="2878"/>
        <v>153000</v>
      </c>
      <c r="J6402" s="168">
        <v>46000</v>
      </c>
      <c r="K6402" s="168">
        <v>45000</v>
      </c>
      <c r="L6402" s="168">
        <v>31000</v>
      </c>
      <c r="M6402" s="168">
        <v>31000</v>
      </c>
      <c r="N6402" s="168">
        <f t="shared" si="2880"/>
        <v>0</v>
      </c>
      <c r="O6402" s="168">
        <v>0</v>
      </c>
      <c r="P6402" s="168">
        <v>0</v>
      </c>
      <c r="Q6402" s="168">
        <v>0</v>
      </c>
      <c r="R6402" s="168">
        <v>0</v>
      </c>
      <c r="S6402" s="168">
        <f t="shared" si="2882"/>
        <v>0</v>
      </c>
      <c r="T6402" s="168">
        <v>0</v>
      </c>
      <c r="U6402" s="168">
        <v>0</v>
      </c>
      <c r="V6402" s="168">
        <v>0</v>
      </c>
      <c r="W6402" s="168">
        <v>0</v>
      </c>
    </row>
    <row r="6403" spans="2:23" ht="16.5" thickTop="1" thickBot="1">
      <c r="B6403" s="164" t="s">
        <v>2146</v>
      </c>
      <c r="C6403" s="170" t="s">
        <v>2147</v>
      </c>
      <c r="D6403" s="168">
        <f t="shared" si="2876"/>
        <v>100000</v>
      </c>
      <c r="E6403" s="168">
        <f t="shared" si="2877"/>
        <v>25000</v>
      </c>
      <c r="F6403" s="168">
        <f t="shared" si="2877"/>
        <v>25000</v>
      </c>
      <c r="G6403" s="168">
        <f t="shared" si="2877"/>
        <v>25000</v>
      </c>
      <c r="H6403" s="168">
        <f t="shared" si="2875"/>
        <v>25000</v>
      </c>
      <c r="I6403" s="168">
        <f t="shared" si="2878"/>
        <v>100000</v>
      </c>
      <c r="J6403" s="168">
        <f t="shared" ref="J6403:M6405" si="2926">SUM(J6404)</f>
        <v>25000</v>
      </c>
      <c r="K6403" s="168">
        <f t="shared" si="2926"/>
        <v>25000</v>
      </c>
      <c r="L6403" s="168">
        <f t="shared" si="2926"/>
        <v>25000</v>
      </c>
      <c r="M6403" s="168">
        <f t="shared" si="2926"/>
        <v>25000</v>
      </c>
      <c r="N6403" s="168">
        <f t="shared" si="2880"/>
        <v>0</v>
      </c>
      <c r="O6403" s="168">
        <f t="shared" ref="O6403:R6405" si="2927">SUM(O6404)</f>
        <v>0</v>
      </c>
      <c r="P6403" s="168">
        <f t="shared" si="2927"/>
        <v>0</v>
      </c>
      <c r="Q6403" s="168">
        <f t="shared" si="2927"/>
        <v>0</v>
      </c>
      <c r="R6403" s="168">
        <f t="shared" si="2927"/>
        <v>0</v>
      </c>
      <c r="S6403" s="168">
        <f t="shared" si="2882"/>
        <v>0</v>
      </c>
      <c r="T6403" s="168">
        <f t="shared" ref="T6403:W6405" si="2928">SUM(T6404)</f>
        <v>0</v>
      </c>
      <c r="U6403" s="168">
        <f t="shared" si="2928"/>
        <v>0</v>
      </c>
      <c r="V6403" s="168">
        <f t="shared" si="2928"/>
        <v>0</v>
      </c>
      <c r="W6403" s="168">
        <f t="shared" si="2928"/>
        <v>0</v>
      </c>
    </row>
    <row r="6404" spans="2:23" ht="16.5" thickTop="1" thickBot="1">
      <c r="B6404" s="164" t="s">
        <v>124</v>
      </c>
      <c r="C6404" s="171" t="s">
        <v>96</v>
      </c>
      <c r="D6404" s="168">
        <f t="shared" si="2876"/>
        <v>100000</v>
      </c>
      <c r="E6404" s="168">
        <f t="shared" si="2877"/>
        <v>25000</v>
      </c>
      <c r="F6404" s="168">
        <f t="shared" si="2877"/>
        <v>25000</v>
      </c>
      <c r="G6404" s="168">
        <f t="shared" si="2877"/>
        <v>25000</v>
      </c>
      <c r="H6404" s="168">
        <f t="shared" si="2875"/>
        <v>25000</v>
      </c>
      <c r="I6404" s="168">
        <f t="shared" si="2878"/>
        <v>100000</v>
      </c>
      <c r="J6404" s="168">
        <f t="shared" si="2926"/>
        <v>25000</v>
      </c>
      <c r="K6404" s="168">
        <f t="shared" si="2926"/>
        <v>25000</v>
      </c>
      <c r="L6404" s="168">
        <f t="shared" si="2926"/>
        <v>25000</v>
      </c>
      <c r="M6404" s="168">
        <f t="shared" si="2926"/>
        <v>25000</v>
      </c>
      <c r="N6404" s="168">
        <f t="shared" si="2880"/>
        <v>0</v>
      </c>
      <c r="O6404" s="168">
        <f t="shared" si="2927"/>
        <v>0</v>
      </c>
      <c r="P6404" s="168">
        <f t="shared" si="2927"/>
        <v>0</v>
      </c>
      <c r="Q6404" s="168">
        <f t="shared" si="2927"/>
        <v>0</v>
      </c>
      <c r="R6404" s="168">
        <f t="shared" si="2927"/>
        <v>0</v>
      </c>
      <c r="S6404" s="168">
        <f t="shared" si="2882"/>
        <v>0</v>
      </c>
      <c r="T6404" s="168">
        <f t="shared" si="2928"/>
        <v>0</v>
      </c>
      <c r="U6404" s="168">
        <f t="shared" si="2928"/>
        <v>0</v>
      </c>
      <c r="V6404" s="168">
        <f t="shared" si="2928"/>
        <v>0</v>
      </c>
      <c r="W6404" s="168">
        <f t="shared" si="2928"/>
        <v>0</v>
      </c>
    </row>
    <row r="6405" spans="2:23" ht="16.5" thickTop="1" thickBot="1">
      <c r="B6405" s="164" t="s">
        <v>124</v>
      </c>
      <c r="C6405" s="172" t="s">
        <v>100</v>
      </c>
      <c r="D6405" s="168">
        <f t="shared" si="2876"/>
        <v>100000</v>
      </c>
      <c r="E6405" s="168">
        <f t="shared" si="2877"/>
        <v>25000</v>
      </c>
      <c r="F6405" s="168">
        <f t="shared" si="2877"/>
        <v>25000</v>
      </c>
      <c r="G6405" s="168">
        <f t="shared" si="2877"/>
        <v>25000</v>
      </c>
      <c r="H6405" s="168">
        <f t="shared" si="2877"/>
        <v>25000</v>
      </c>
      <c r="I6405" s="168">
        <f t="shared" si="2878"/>
        <v>100000</v>
      </c>
      <c r="J6405" s="168">
        <f t="shared" si="2926"/>
        <v>25000</v>
      </c>
      <c r="K6405" s="168">
        <f t="shared" si="2926"/>
        <v>25000</v>
      </c>
      <c r="L6405" s="168">
        <f t="shared" si="2926"/>
        <v>25000</v>
      </c>
      <c r="M6405" s="168">
        <f t="shared" si="2926"/>
        <v>25000</v>
      </c>
      <c r="N6405" s="168">
        <f t="shared" si="2880"/>
        <v>0</v>
      </c>
      <c r="O6405" s="168">
        <f t="shared" si="2927"/>
        <v>0</v>
      </c>
      <c r="P6405" s="168">
        <f t="shared" si="2927"/>
        <v>0</v>
      </c>
      <c r="Q6405" s="168">
        <f t="shared" si="2927"/>
        <v>0</v>
      </c>
      <c r="R6405" s="168">
        <f t="shared" si="2927"/>
        <v>0</v>
      </c>
      <c r="S6405" s="168">
        <f t="shared" si="2882"/>
        <v>0</v>
      </c>
      <c r="T6405" s="168">
        <f t="shared" si="2928"/>
        <v>0</v>
      </c>
      <c r="U6405" s="168">
        <f t="shared" si="2928"/>
        <v>0</v>
      </c>
      <c r="V6405" s="168">
        <f t="shared" si="2928"/>
        <v>0</v>
      </c>
      <c r="W6405" s="168">
        <f t="shared" si="2928"/>
        <v>0</v>
      </c>
    </row>
    <row r="6406" spans="2:23" ht="16.5" thickTop="1" thickBot="1">
      <c r="B6406" s="164" t="s">
        <v>124</v>
      </c>
      <c r="C6406" s="173" t="s">
        <v>136</v>
      </c>
      <c r="D6406" s="168">
        <f t="shared" ref="D6406:D6469" si="2929">SUM(E6406:H6406)</f>
        <v>100000</v>
      </c>
      <c r="E6406" s="168">
        <f t="shared" ref="E6406:H6469" si="2930">SUM(J6406,O6406,T6406)</f>
        <v>25000</v>
      </c>
      <c r="F6406" s="168">
        <f t="shared" si="2930"/>
        <v>25000</v>
      </c>
      <c r="G6406" s="168">
        <f t="shared" si="2930"/>
        <v>25000</v>
      </c>
      <c r="H6406" s="168">
        <f t="shared" si="2930"/>
        <v>25000</v>
      </c>
      <c r="I6406" s="168">
        <f t="shared" ref="I6406:I6469" si="2931">SUM(J6406:M6406)</f>
        <v>100000</v>
      </c>
      <c r="J6406" s="168">
        <v>25000</v>
      </c>
      <c r="K6406" s="168">
        <v>25000</v>
      </c>
      <c r="L6406" s="168">
        <v>25000</v>
      </c>
      <c r="M6406" s="168">
        <v>25000</v>
      </c>
      <c r="N6406" s="168">
        <f t="shared" ref="N6406:N6469" si="2932">SUM(O6406:R6406)</f>
        <v>0</v>
      </c>
      <c r="O6406" s="168">
        <v>0</v>
      </c>
      <c r="P6406" s="168">
        <v>0</v>
      </c>
      <c r="Q6406" s="168">
        <v>0</v>
      </c>
      <c r="R6406" s="168">
        <v>0</v>
      </c>
      <c r="S6406" s="168">
        <f t="shared" ref="S6406:S6469" si="2933">SUM(T6406:W6406)</f>
        <v>0</v>
      </c>
      <c r="T6406" s="168">
        <v>0</v>
      </c>
      <c r="U6406" s="168">
        <v>0</v>
      </c>
      <c r="V6406" s="168">
        <v>0</v>
      </c>
      <c r="W6406" s="168">
        <v>0</v>
      </c>
    </row>
    <row r="6407" spans="2:23" ht="16.5" thickTop="1" thickBot="1">
      <c r="B6407" s="164" t="s">
        <v>2148</v>
      </c>
      <c r="C6407" s="170" t="s">
        <v>2149</v>
      </c>
      <c r="D6407" s="168">
        <f t="shared" si="2929"/>
        <v>100000</v>
      </c>
      <c r="E6407" s="168">
        <f t="shared" si="2930"/>
        <v>35000</v>
      </c>
      <c r="F6407" s="168">
        <f t="shared" si="2930"/>
        <v>35000</v>
      </c>
      <c r="G6407" s="168">
        <f t="shared" si="2930"/>
        <v>15000</v>
      </c>
      <c r="H6407" s="168">
        <f t="shared" si="2930"/>
        <v>15000</v>
      </c>
      <c r="I6407" s="168">
        <f t="shared" si="2931"/>
        <v>100000</v>
      </c>
      <c r="J6407" s="168">
        <f t="shared" ref="J6407:M6409" si="2934">SUM(J6408)</f>
        <v>35000</v>
      </c>
      <c r="K6407" s="168">
        <f t="shared" si="2934"/>
        <v>35000</v>
      </c>
      <c r="L6407" s="168">
        <f t="shared" si="2934"/>
        <v>15000</v>
      </c>
      <c r="M6407" s="168">
        <f t="shared" si="2934"/>
        <v>15000</v>
      </c>
      <c r="N6407" s="168">
        <f t="shared" si="2932"/>
        <v>0</v>
      </c>
      <c r="O6407" s="168">
        <f t="shared" ref="O6407:R6409" si="2935">SUM(O6408)</f>
        <v>0</v>
      </c>
      <c r="P6407" s="168">
        <f t="shared" si="2935"/>
        <v>0</v>
      </c>
      <c r="Q6407" s="168">
        <f t="shared" si="2935"/>
        <v>0</v>
      </c>
      <c r="R6407" s="168">
        <f t="shared" si="2935"/>
        <v>0</v>
      </c>
      <c r="S6407" s="168">
        <f t="shared" si="2933"/>
        <v>0</v>
      </c>
      <c r="T6407" s="168">
        <f t="shared" ref="T6407:W6409" si="2936">SUM(T6408)</f>
        <v>0</v>
      </c>
      <c r="U6407" s="168">
        <f t="shared" si="2936"/>
        <v>0</v>
      </c>
      <c r="V6407" s="168">
        <f t="shared" si="2936"/>
        <v>0</v>
      </c>
      <c r="W6407" s="168">
        <f t="shared" si="2936"/>
        <v>0</v>
      </c>
    </row>
    <row r="6408" spans="2:23" ht="16.5" thickTop="1" thickBot="1">
      <c r="B6408" s="164" t="s">
        <v>124</v>
      </c>
      <c r="C6408" s="171" t="s">
        <v>96</v>
      </c>
      <c r="D6408" s="168">
        <f t="shared" si="2929"/>
        <v>100000</v>
      </c>
      <c r="E6408" s="168">
        <f t="shared" si="2930"/>
        <v>35000</v>
      </c>
      <c r="F6408" s="168">
        <f t="shared" si="2930"/>
        <v>35000</v>
      </c>
      <c r="G6408" s="168">
        <f t="shared" si="2930"/>
        <v>15000</v>
      </c>
      <c r="H6408" s="168">
        <f t="shared" si="2930"/>
        <v>15000</v>
      </c>
      <c r="I6408" s="168">
        <f t="shared" si="2931"/>
        <v>100000</v>
      </c>
      <c r="J6408" s="168">
        <f t="shared" si="2934"/>
        <v>35000</v>
      </c>
      <c r="K6408" s="168">
        <f t="shared" si="2934"/>
        <v>35000</v>
      </c>
      <c r="L6408" s="168">
        <f t="shared" si="2934"/>
        <v>15000</v>
      </c>
      <c r="M6408" s="168">
        <f t="shared" si="2934"/>
        <v>15000</v>
      </c>
      <c r="N6408" s="168">
        <f t="shared" si="2932"/>
        <v>0</v>
      </c>
      <c r="O6408" s="168">
        <f t="shared" si="2935"/>
        <v>0</v>
      </c>
      <c r="P6408" s="168">
        <f t="shared" si="2935"/>
        <v>0</v>
      </c>
      <c r="Q6408" s="168">
        <f t="shared" si="2935"/>
        <v>0</v>
      </c>
      <c r="R6408" s="168">
        <f t="shared" si="2935"/>
        <v>0</v>
      </c>
      <c r="S6408" s="168">
        <f t="shared" si="2933"/>
        <v>0</v>
      </c>
      <c r="T6408" s="168">
        <f t="shared" si="2936"/>
        <v>0</v>
      </c>
      <c r="U6408" s="168">
        <f t="shared" si="2936"/>
        <v>0</v>
      </c>
      <c r="V6408" s="168">
        <f t="shared" si="2936"/>
        <v>0</v>
      </c>
      <c r="W6408" s="168">
        <f t="shared" si="2936"/>
        <v>0</v>
      </c>
    </row>
    <row r="6409" spans="2:23" ht="16.5" thickTop="1" thickBot="1">
      <c r="B6409" s="164" t="s">
        <v>124</v>
      </c>
      <c r="C6409" s="172" t="s">
        <v>100</v>
      </c>
      <c r="D6409" s="168">
        <f t="shared" si="2929"/>
        <v>100000</v>
      </c>
      <c r="E6409" s="168">
        <f t="shared" si="2930"/>
        <v>35000</v>
      </c>
      <c r="F6409" s="168">
        <f t="shared" si="2930"/>
        <v>35000</v>
      </c>
      <c r="G6409" s="168">
        <f t="shared" si="2930"/>
        <v>15000</v>
      </c>
      <c r="H6409" s="168">
        <f t="shared" si="2930"/>
        <v>15000</v>
      </c>
      <c r="I6409" s="168">
        <f t="shared" si="2931"/>
        <v>100000</v>
      </c>
      <c r="J6409" s="168">
        <f t="shared" si="2934"/>
        <v>35000</v>
      </c>
      <c r="K6409" s="168">
        <f t="shared" si="2934"/>
        <v>35000</v>
      </c>
      <c r="L6409" s="168">
        <f t="shared" si="2934"/>
        <v>15000</v>
      </c>
      <c r="M6409" s="168">
        <f t="shared" si="2934"/>
        <v>15000</v>
      </c>
      <c r="N6409" s="168">
        <f t="shared" si="2932"/>
        <v>0</v>
      </c>
      <c r="O6409" s="168">
        <f t="shared" si="2935"/>
        <v>0</v>
      </c>
      <c r="P6409" s="168">
        <f t="shared" si="2935"/>
        <v>0</v>
      </c>
      <c r="Q6409" s="168">
        <f t="shared" si="2935"/>
        <v>0</v>
      </c>
      <c r="R6409" s="168">
        <f t="shared" si="2935"/>
        <v>0</v>
      </c>
      <c r="S6409" s="168">
        <f t="shared" si="2933"/>
        <v>0</v>
      </c>
      <c r="T6409" s="168">
        <f t="shared" si="2936"/>
        <v>0</v>
      </c>
      <c r="U6409" s="168">
        <f t="shared" si="2936"/>
        <v>0</v>
      </c>
      <c r="V6409" s="168">
        <f t="shared" si="2936"/>
        <v>0</v>
      </c>
      <c r="W6409" s="168">
        <f t="shared" si="2936"/>
        <v>0</v>
      </c>
    </row>
    <row r="6410" spans="2:23" ht="16.5" thickTop="1" thickBot="1">
      <c r="B6410" s="164" t="s">
        <v>124</v>
      </c>
      <c r="C6410" s="173" t="s">
        <v>136</v>
      </c>
      <c r="D6410" s="168">
        <f t="shared" si="2929"/>
        <v>100000</v>
      </c>
      <c r="E6410" s="168">
        <f t="shared" si="2930"/>
        <v>35000</v>
      </c>
      <c r="F6410" s="168">
        <f t="shared" si="2930"/>
        <v>35000</v>
      </c>
      <c r="G6410" s="168">
        <f t="shared" si="2930"/>
        <v>15000</v>
      </c>
      <c r="H6410" s="168">
        <f t="shared" si="2930"/>
        <v>15000</v>
      </c>
      <c r="I6410" s="168">
        <f t="shared" si="2931"/>
        <v>100000</v>
      </c>
      <c r="J6410" s="168">
        <v>35000</v>
      </c>
      <c r="K6410" s="168">
        <v>35000</v>
      </c>
      <c r="L6410" s="168">
        <v>15000</v>
      </c>
      <c r="M6410" s="168">
        <v>15000</v>
      </c>
      <c r="N6410" s="168">
        <f t="shared" si="2932"/>
        <v>0</v>
      </c>
      <c r="O6410" s="168">
        <v>0</v>
      </c>
      <c r="P6410" s="168">
        <v>0</v>
      </c>
      <c r="Q6410" s="168">
        <v>0</v>
      </c>
      <c r="R6410" s="168">
        <v>0</v>
      </c>
      <c r="S6410" s="168">
        <f t="shared" si="2933"/>
        <v>0</v>
      </c>
      <c r="T6410" s="168">
        <v>0</v>
      </c>
      <c r="U6410" s="168">
        <v>0</v>
      </c>
      <c r="V6410" s="168">
        <v>0</v>
      </c>
      <c r="W6410" s="168">
        <v>0</v>
      </c>
    </row>
    <row r="6411" spans="2:23" ht="31.5" thickTop="1" thickBot="1">
      <c r="B6411" s="164" t="s">
        <v>2150</v>
      </c>
      <c r="C6411" s="170" t="s">
        <v>2151</v>
      </c>
      <c r="D6411" s="168">
        <f t="shared" si="2929"/>
        <v>469000</v>
      </c>
      <c r="E6411" s="168">
        <f t="shared" si="2930"/>
        <v>118000</v>
      </c>
      <c r="F6411" s="168">
        <f t="shared" si="2930"/>
        <v>117000</v>
      </c>
      <c r="G6411" s="168">
        <f t="shared" si="2930"/>
        <v>117000</v>
      </c>
      <c r="H6411" s="168">
        <f t="shared" si="2930"/>
        <v>117000</v>
      </c>
      <c r="I6411" s="168">
        <f t="shared" si="2931"/>
        <v>469000</v>
      </c>
      <c r="J6411" s="168">
        <f t="shared" ref="J6411:M6413" si="2937">SUM(J6412)</f>
        <v>118000</v>
      </c>
      <c r="K6411" s="168">
        <f t="shared" si="2937"/>
        <v>117000</v>
      </c>
      <c r="L6411" s="168">
        <f t="shared" si="2937"/>
        <v>117000</v>
      </c>
      <c r="M6411" s="168">
        <f t="shared" si="2937"/>
        <v>117000</v>
      </c>
      <c r="N6411" s="168">
        <f t="shared" si="2932"/>
        <v>0</v>
      </c>
      <c r="O6411" s="168">
        <f t="shared" ref="O6411:R6413" si="2938">SUM(O6412)</f>
        <v>0</v>
      </c>
      <c r="P6411" s="168">
        <f t="shared" si="2938"/>
        <v>0</v>
      </c>
      <c r="Q6411" s="168">
        <f t="shared" si="2938"/>
        <v>0</v>
      </c>
      <c r="R6411" s="168">
        <f t="shared" si="2938"/>
        <v>0</v>
      </c>
      <c r="S6411" s="168">
        <f t="shared" si="2933"/>
        <v>0</v>
      </c>
      <c r="T6411" s="168">
        <f t="shared" ref="T6411:W6413" si="2939">SUM(T6412)</f>
        <v>0</v>
      </c>
      <c r="U6411" s="168">
        <f t="shared" si="2939"/>
        <v>0</v>
      </c>
      <c r="V6411" s="168">
        <f t="shared" si="2939"/>
        <v>0</v>
      </c>
      <c r="W6411" s="168">
        <f t="shared" si="2939"/>
        <v>0</v>
      </c>
    </row>
    <row r="6412" spans="2:23" ht="16.5" thickTop="1" thickBot="1">
      <c r="B6412" s="164" t="s">
        <v>124</v>
      </c>
      <c r="C6412" s="171" t="s">
        <v>96</v>
      </c>
      <c r="D6412" s="168">
        <f t="shared" si="2929"/>
        <v>469000</v>
      </c>
      <c r="E6412" s="168">
        <f t="shared" si="2930"/>
        <v>118000</v>
      </c>
      <c r="F6412" s="168">
        <f t="shared" si="2930"/>
        <v>117000</v>
      </c>
      <c r="G6412" s="168">
        <f t="shared" si="2930"/>
        <v>117000</v>
      </c>
      <c r="H6412" s="168">
        <f t="shared" si="2930"/>
        <v>117000</v>
      </c>
      <c r="I6412" s="168">
        <f t="shared" si="2931"/>
        <v>469000</v>
      </c>
      <c r="J6412" s="168">
        <f t="shared" si="2937"/>
        <v>118000</v>
      </c>
      <c r="K6412" s="168">
        <f t="shared" si="2937"/>
        <v>117000</v>
      </c>
      <c r="L6412" s="168">
        <f t="shared" si="2937"/>
        <v>117000</v>
      </c>
      <c r="M6412" s="168">
        <f t="shared" si="2937"/>
        <v>117000</v>
      </c>
      <c r="N6412" s="168">
        <f t="shared" si="2932"/>
        <v>0</v>
      </c>
      <c r="O6412" s="168">
        <f t="shared" si="2938"/>
        <v>0</v>
      </c>
      <c r="P6412" s="168">
        <f t="shared" si="2938"/>
        <v>0</v>
      </c>
      <c r="Q6412" s="168">
        <f t="shared" si="2938"/>
        <v>0</v>
      </c>
      <c r="R6412" s="168">
        <f t="shared" si="2938"/>
        <v>0</v>
      </c>
      <c r="S6412" s="168">
        <f t="shared" si="2933"/>
        <v>0</v>
      </c>
      <c r="T6412" s="168">
        <f t="shared" si="2939"/>
        <v>0</v>
      </c>
      <c r="U6412" s="168">
        <f t="shared" si="2939"/>
        <v>0</v>
      </c>
      <c r="V6412" s="168">
        <f t="shared" si="2939"/>
        <v>0</v>
      </c>
      <c r="W6412" s="168">
        <f t="shared" si="2939"/>
        <v>0</v>
      </c>
    </row>
    <row r="6413" spans="2:23" ht="16.5" thickTop="1" thickBot="1">
      <c r="B6413" s="164" t="s">
        <v>124</v>
      </c>
      <c r="C6413" s="172" t="s">
        <v>100</v>
      </c>
      <c r="D6413" s="168">
        <f t="shared" si="2929"/>
        <v>469000</v>
      </c>
      <c r="E6413" s="168">
        <f t="shared" si="2930"/>
        <v>118000</v>
      </c>
      <c r="F6413" s="168">
        <f t="shared" si="2930"/>
        <v>117000</v>
      </c>
      <c r="G6413" s="168">
        <f t="shared" si="2930"/>
        <v>117000</v>
      </c>
      <c r="H6413" s="168">
        <f t="shared" si="2930"/>
        <v>117000</v>
      </c>
      <c r="I6413" s="168">
        <f t="shared" si="2931"/>
        <v>469000</v>
      </c>
      <c r="J6413" s="168">
        <f t="shared" si="2937"/>
        <v>118000</v>
      </c>
      <c r="K6413" s="168">
        <f t="shared" si="2937"/>
        <v>117000</v>
      </c>
      <c r="L6413" s="168">
        <f t="shared" si="2937"/>
        <v>117000</v>
      </c>
      <c r="M6413" s="168">
        <f t="shared" si="2937"/>
        <v>117000</v>
      </c>
      <c r="N6413" s="168">
        <f t="shared" si="2932"/>
        <v>0</v>
      </c>
      <c r="O6413" s="168">
        <f t="shared" si="2938"/>
        <v>0</v>
      </c>
      <c r="P6413" s="168">
        <f t="shared" si="2938"/>
        <v>0</v>
      </c>
      <c r="Q6413" s="168">
        <f t="shared" si="2938"/>
        <v>0</v>
      </c>
      <c r="R6413" s="168">
        <f t="shared" si="2938"/>
        <v>0</v>
      </c>
      <c r="S6413" s="168">
        <f t="shared" si="2933"/>
        <v>0</v>
      </c>
      <c r="T6413" s="168">
        <f t="shared" si="2939"/>
        <v>0</v>
      </c>
      <c r="U6413" s="168">
        <f t="shared" si="2939"/>
        <v>0</v>
      </c>
      <c r="V6413" s="168">
        <f t="shared" si="2939"/>
        <v>0</v>
      </c>
      <c r="W6413" s="168">
        <f t="shared" si="2939"/>
        <v>0</v>
      </c>
    </row>
    <row r="6414" spans="2:23" ht="16.5" thickTop="1" thickBot="1">
      <c r="B6414" s="164" t="s">
        <v>124</v>
      </c>
      <c r="C6414" s="173" t="s">
        <v>136</v>
      </c>
      <c r="D6414" s="168">
        <f t="shared" si="2929"/>
        <v>469000</v>
      </c>
      <c r="E6414" s="168">
        <f t="shared" si="2930"/>
        <v>118000</v>
      </c>
      <c r="F6414" s="168">
        <f t="shared" si="2930"/>
        <v>117000</v>
      </c>
      <c r="G6414" s="168">
        <f t="shared" si="2930"/>
        <v>117000</v>
      </c>
      <c r="H6414" s="168">
        <f t="shared" si="2930"/>
        <v>117000</v>
      </c>
      <c r="I6414" s="168">
        <f t="shared" si="2931"/>
        <v>469000</v>
      </c>
      <c r="J6414" s="168">
        <v>118000</v>
      </c>
      <c r="K6414" s="168">
        <v>117000</v>
      </c>
      <c r="L6414" s="168">
        <v>117000</v>
      </c>
      <c r="M6414" s="168">
        <v>117000</v>
      </c>
      <c r="N6414" s="168">
        <f t="shared" si="2932"/>
        <v>0</v>
      </c>
      <c r="O6414" s="168">
        <v>0</v>
      </c>
      <c r="P6414" s="168">
        <v>0</v>
      </c>
      <c r="Q6414" s="168">
        <v>0</v>
      </c>
      <c r="R6414" s="168">
        <v>0</v>
      </c>
      <c r="S6414" s="168">
        <f t="shared" si="2933"/>
        <v>0</v>
      </c>
      <c r="T6414" s="168">
        <v>0</v>
      </c>
      <c r="U6414" s="168">
        <v>0</v>
      </c>
      <c r="V6414" s="168">
        <v>0</v>
      </c>
      <c r="W6414" s="168">
        <v>0</v>
      </c>
    </row>
    <row r="6415" spans="2:23" ht="31.5" thickTop="1" thickBot="1">
      <c r="B6415" s="164" t="s">
        <v>2152</v>
      </c>
      <c r="C6415" s="170" t="s">
        <v>2153</v>
      </c>
      <c r="D6415" s="168">
        <f t="shared" si="2929"/>
        <v>100000</v>
      </c>
      <c r="E6415" s="168">
        <f t="shared" si="2930"/>
        <v>32500</v>
      </c>
      <c r="F6415" s="168">
        <f t="shared" si="2930"/>
        <v>22500</v>
      </c>
      <c r="G6415" s="168">
        <f t="shared" si="2930"/>
        <v>22500</v>
      </c>
      <c r="H6415" s="168">
        <f t="shared" si="2930"/>
        <v>22500</v>
      </c>
      <c r="I6415" s="168">
        <f t="shared" si="2931"/>
        <v>100000</v>
      </c>
      <c r="J6415" s="168">
        <f>SUM(J6416,J6419)</f>
        <v>32500</v>
      </c>
      <c r="K6415" s="168">
        <f>SUM(K6416,K6419)</f>
        <v>22500</v>
      </c>
      <c r="L6415" s="168">
        <f>SUM(L6416,L6419)</f>
        <v>22500</v>
      </c>
      <c r="M6415" s="168">
        <f>SUM(M6416,M6419)</f>
        <v>22500</v>
      </c>
      <c r="N6415" s="168">
        <f t="shared" si="2932"/>
        <v>0</v>
      </c>
      <c r="O6415" s="168">
        <f>SUM(O6416,O6419)</f>
        <v>0</v>
      </c>
      <c r="P6415" s="168">
        <f>SUM(P6416,P6419)</f>
        <v>0</v>
      </c>
      <c r="Q6415" s="168">
        <f>SUM(Q6416,Q6419)</f>
        <v>0</v>
      </c>
      <c r="R6415" s="168">
        <f>SUM(R6416,R6419)</f>
        <v>0</v>
      </c>
      <c r="S6415" s="168">
        <f t="shared" si="2933"/>
        <v>0</v>
      </c>
      <c r="T6415" s="168">
        <f>SUM(T6416,T6419)</f>
        <v>0</v>
      </c>
      <c r="U6415" s="168">
        <f>SUM(U6416,U6419)</f>
        <v>0</v>
      </c>
      <c r="V6415" s="168">
        <f>SUM(V6416,V6419)</f>
        <v>0</v>
      </c>
      <c r="W6415" s="168">
        <f>SUM(W6416,W6419)</f>
        <v>0</v>
      </c>
    </row>
    <row r="6416" spans="2:23" ht="16.5" thickTop="1" thickBot="1">
      <c r="B6416" s="164" t="s">
        <v>124</v>
      </c>
      <c r="C6416" s="171" t="s">
        <v>96</v>
      </c>
      <c r="D6416" s="168">
        <f t="shared" si="2929"/>
        <v>90000</v>
      </c>
      <c r="E6416" s="168">
        <f t="shared" si="2930"/>
        <v>22500</v>
      </c>
      <c r="F6416" s="168">
        <f t="shared" si="2930"/>
        <v>22500</v>
      </c>
      <c r="G6416" s="168">
        <f t="shared" si="2930"/>
        <v>22500</v>
      </c>
      <c r="H6416" s="168">
        <f t="shared" si="2930"/>
        <v>22500</v>
      </c>
      <c r="I6416" s="168">
        <f t="shared" si="2931"/>
        <v>90000</v>
      </c>
      <c r="J6416" s="168">
        <f t="shared" ref="J6416:M6417" si="2940">SUM(J6417)</f>
        <v>22500</v>
      </c>
      <c r="K6416" s="168">
        <f t="shared" si="2940"/>
        <v>22500</v>
      </c>
      <c r="L6416" s="168">
        <f t="shared" si="2940"/>
        <v>22500</v>
      </c>
      <c r="M6416" s="168">
        <f t="shared" si="2940"/>
        <v>22500</v>
      </c>
      <c r="N6416" s="168">
        <f t="shared" si="2932"/>
        <v>0</v>
      </c>
      <c r="O6416" s="168">
        <f t="shared" ref="O6416:R6417" si="2941">SUM(O6417)</f>
        <v>0</v>
      </c>
      <c r="P6416" s="168">
        <f t="shared" si="2941"/>
        <v>0</v>
      </c>
      <c r="Q6416" s="168">
        <f t="shared" si="2941"/>
        <v>0</v>
      </c>
      <c r="R6416" s="168">
        <f t="shared" si="2941"/>
        <v>0</v>
      </c>
      <c r="S6416" s="168">
        <f t="shared" si="2933"/>
        <v>0</v>
      </c>
      <c r="T6416" s="168">
        <f t="shared" ref="T6416:W6417" si="2942">SUM(T6417)</f>
        <v>0</v>
      </c>
      <c r="U6416" s="168">
        <f t="shared" si="2942"/>
        <v>0</v>
      </c>
      <c r="V6416" s="168">
        <f t="shared" si="2942"/>
        <v>0</v>
      </c>
      <c r="W6416" s="168">
        <f t="shared" si="2942"/>
        <v>0</v>
      </c>
    </row>
    <row r="6417" spans="2:23" ht="16.5" thickTop="1" thickBot="1">
      <c r="B6417" s="164" t="s">
        <v>124</v>
      </c>
      <c r="C6417" s="172" t="s">
        <v>100</v>
      </c>
      <c r="D6417" s="168">
        <f t="shared" si="2929"/>
        <v>90000</v>
      </c>
      <c r="E6417" s="168">
        <f t="shared" si="2930"/>
        <v>22500</v>
      </c>
      <c r="F6417" s="168">
        <f t="shared" si="2930"/>
        <v>22500</v>
      </c>
      <c r="G6417" s="168">
        <f t="shared" si="2930"/>
        <v>22500</v>
      </c>
      <c r="H6417" s="168">
        <f t="shared" si="2930"/>
        <v>22500</v>
      </c>
      <c r="I6417" s="168">
        <f t="shared" si="2931"/>
        <v>90000</v>
      </c>
      <c r="J6417" s="168">
        <f t="shared" si="2940"/>
        <v>22500</v>
      </c>
      <c r="K6417" s="168">
        <f t="shared" si="2940"/>
        <v>22500</v>
      </c>
      <c r="L6417" s="168">
        <f t="shared" si="2940"/>
        <v>22500</v>
      </c>
      <c r="M6417" s="168">
        <f t="shared" si="2940"/>
        <v>22500</v>
      </c>
      <c r="N6417" s="168">
        <f t="shared" si="2932"/>
        <v>0</v>
      </c>
      <c r="O6417" s="168">
        <f t="shared" si="2941"/>
        <v>0</v>
      </c>
      <c r="P6417" s="168">
        <f t="shared" si="2941"/>
        <v>0</v>
      </c>
      <c r="Q6417" s="168">
        <f t="shared" si="2941"/>
        <v>0</v>
      </c>
      <c r="R6417" s="168">
        <f t="shared" si="2941"/>
        <v>0</v>
      </c>
      <c r="S6417" s="168">
        <f t="shared" si="2933"/>
        <v>0</v>
      </c>
      <c r="T6417" s="168">
        <f t="shared" si="2942"/>
        <v>0</v>
      </c>
      <c r="U6417" s="168">
        <f t="shared" si="2942"/>
        <v>0</v>
      </c>
      <c r="V6417" s="168">
        <f t="shared" si="2942"/>
        <v>0</v>
      </c>
      <c r="W6417" s="168">
        <f t="shared" si="2942"/>
        <v>0</v>
      </c>
    </row>
    <row r="6418" spans="2:23" ht="16.5" thickTop="1" thickBot="1">
      <c r="B6418" s="164" t="s">
        <v>124</v>
      </c>
      <c r="C6418" s="173" t="s">
        <v>136</v>
      </c>
      <c r="D6418" s="168">
        <f t="shared" si="2929"/>
        <v>90000</v>
      </c>
      <c r="E6418" s="168">
        <f t="shared" si="2930"/>
        <v>22500</v>
      </c>
      <c r="F6418" s="168">
        <f t="shared" si="2930"/>
        <v>22500</v>
      </c>
      <c r="G6418" s="168">
        <f t="shared" si="2930"/>
        <v>22500</v>
      </c>
      <c r="H6418" s="168">
        <f t="shared" si="2930"/>
        <v>22500</v>
      </c>
      <c r="I6418" s="168">
        <f t="shared" si="2931"/>
        <v>90000</v>
      </c>
      <c r="J6418" s="168">
        <v>22500</v>
      </c>
      <c r="K6418" s="168">
        <v>22500</v>
      </c>
      <c r="L6418" s="168">
        <v>22500</v>
      </c>
      <c r="M6418" s="168">
        <v>22500</v>
      </c>
      <c r="N6418" s="168">
        <f t="shared" si="2932"/>
        <v>0</v>
      </c>
      <c r="O6418" s="168">
        <v>0</v>
      </c>
      <c r="P6418" s="168">
        <v>0</v>
      </c>
      <c r="Q6418" s="168">
        <v>0</v>
      </c>
      <c r="R6418" s="168">
        <v>0</v>
      </c>
      <c r="S6418" s="168">
        <f t="shared" si="2933"/>
        <v>0</v>
      </c>
      <c r="T6418" s="168">
        <v>0</v>
      </c>
      <c r="U6418" s="168">
        <v>0</v>
      </c>
      <c r="V6418" s="168">
        <v>0</v>
      </c>
      <c r="W6418" s="168">
        <v>0</v>
      </c>
    </row>
    <row r="6419" spans="2:23" ht="16.5" thickTop="1" thickBot="1">
      <c r="B6419" s="164" t="s">
        <v>124</v>
      </c>
      <c r="C6419" s="171" t="s">
        <v>121</v>
      </c>
      <c r="D6419" s="168">
        <f t="shared" si="2929"/>
        <v>10000</v>
      </c>
      <c r="E6419" s="168">
        <f t="shared" si="2930"/>
        <v>10000</v>
      </c>
      <c r="F6419" s="168">
        <f t="shared" si="2930"/>
        <v>0</v>
      </c>
      <c r="G6419" s="168">
        <f t="shared" si="2930"/>
        <v>0</v>
      </c>
      <c r="H6419" s="168">
        <f t="shared" si="2930"/>
        <v>0</v>
      </c>
      <c r="I6419" s="168">
        <f t="shared" si="2931"/>
        <v>10000</v>
      </c>
      <c r="J6419" s="168">
        <v>10000</v>
      </c>
      <c r="K6419" s="168">
        <v>0</v>
      </c>
      <c r="L6419" s="168">
        <v>0</v>
      </c>
      <c r="M6419" s="168">
        <v>0</v>
      </c>
      <c r="N6419" s="168">
        <f t="shared" si="2932"/>
        <v>0</v>
      </c>
      <c r="O6419" s="168">
        <v>0</v>
      </c>
      <c r="P6419" s="168">
        <v>0</v>
      </c>
      <c r="Q6419" s="168">
        <v>0</v>
      </c>
      <c r="R6419" s="168">
        <v>0</v>
      </c>
      <c r="S6419" s="168">
        <f t="shared" si="2933"/>
        <v>0</v>
      </c>
      <c r="T6419" s="168">
        <v>0</v>
      </c>
      <c r="U6419" s="168">
        <v>0</v>
      </c>
      <c r="V6419" s="168">
        <v>0</v>
      </c>
      <c r="W6419" s="168">
        <v>0</v>
      </c>
    </row>
    <row r="6420" spans="2:23" ht="31.5" thickTop="1" thickBot="1">
      <c r="B6420" s="164" t="s">
        <v>2154</v>
      </c>
      <c r="C6420" s="170" t="s">
        <v>2155</v>
      </c>
      <c r="D6420" s="168">
        <f t="shared" si="2929"/>
        <v>55000</v>
      </c>
      <c r="E6420" s="168">
        <f t="shared" si="2930"/>
        <v>55000</v>
      </c>
      <c r="F6420" s="168">
        <f t="shared" si="2930"/>
        <v>0</v>
      </c>
      <c r="G6420" s="168">
        <f t="shared" si="2930"/>
        <v>0</v>
      </c>
      <c r="H6420" s="168">
        <f t="shared" si="2930"/>
        <v>0</v>
      </c>
      <c r="I6420" s="168">
        <f t="shared" si="2931"/>
        <v>55000</v>
      </c>
      <c r="J6420" s="168">
        <f t="shared" ref="J6420:M6422" si="2943">SUM(J6421)</f>
        <v>55000</v>
      </c>
      <c r="K6420" s="168">
        <f t="shared" si="2943"/>
        <v>0</v>
      </c>
      <c r="L6420" s="168">
        <f t="shared" si="2943"/>
        <v>0</v>
      </c>
      <c r="M6420" s="168">
        <f t="shared" si="2943"/>
        <v>0</v>
      </c>
      <c r="N6420" s="168">
        <f t="shared" si="2932"/>
        <v>0</v>
      </c>
      <c r="O6420" s="168">
        <f t="shared" ref="O6420:R6422" si="2944">SUM(O6421)</f>
        <v>0</v>
      </c>
      <c r="P6420" s="168">
        <f t="shared" si="2944"/>
        <v>0</v>
      </c>
      <c r="Q6420" s="168">
        <f t="shared" si="2944"/>
        <v>0</v>
      </c>
      <c r="R6420" s="168">
        <f t="shared" si="2944"/>
        <v>0</v>
      </c>
      <c r="S6420" s="168">
        <f t="shared" si="2933"/>
        <v>0</v>
      </c>
      <c r="T6420" s="168">
        <f t="shared" ref="T6420:W6422" si="2945">SUM(T6421)</f>
        <v>0</v>
      </c>
      <c r="U6420" s="168">
        <f t="shared" si="2945"/>
        <v>0</v>
      </c>
      <c r="V6420" s="168">
        <f t="shared" si="2945"/>
        <v>0</v>
      </c>
      <c r="W6420" s="168">
        <f t="shared" si="2945"/>
        <v>0</v>
      </c>
    </row>
    <row r="6421" spans="2:23" ht="16.5" thickTop="1" thickBot="1">
      <c r="B6421" s="164" t="s">
        <v>124</v>
      </c>
      <c r="C6421" s="171" t="s">
        <v>96</v>
      </c>
      <c r="D6421" s="168">
        <f t="shared" si="2929"/>
        <v>55000</v>
      </c>
      <c r="E6421" s="168">
        <f t="shared" si="2930"/>
        <v>55000</v>
      </c>
      <c r="F6421" s="168">
        <f t="shared" si="2930"/>
        <v>0</v>
      </c>
      <c r="G6421" s="168">
        <f t="shared" si="2930"/>
        <v>0</v>
      </c>
      <c r="H6421" s="168">
        <f t="shared" si="2930"/>
        <v>0</v>
      </c>
      <c r="I6421" s="168">
        <f t="shared" si="2931"/>
        <v>55000</v>
      </c>
      <c r="J6421" s="168">
        <f t="shared" si="2943"/>
        <v>55000</v>
      </c>
      <c r="K6421" s="168">
        <f t="shared" si="2943"/>
        <v>0</v>
      </c>
      <c r="L6421" s="168">
        <f t="shared" si="2943"/>
        <v>0</v>
      </c>
      <c r="M6421" s="168">
        <f t="shared" si="2943"/>
        <v>0</v>
      </c>
      <c r="N6421" s="168">
        <f t="shared" si="2932"/>
        <v>0</v>
      </c>
      <c r="O6421" s="168">
        <f t="shared" si="2944"/>
        <v>0</v>
      </c>
      <c r="P6421" s="168">
        <f t="shared" si="2944"/>
        <v>0</v>
      </c>
      <c r="Q6421" s="168">
        <f t="shared" si="2944"/>
        <v>0</v>
      </c>
      <c r="R6421" s="168">
        <f t="shared" si="2944"/>
        <v>0</v>
      </c>
      <c r="S6421" s="168">
        <f t="shared" si="2933"/>
        <v>0</v>
      </c>
      <c r="T6421" s="168">
        <f t="shared" si="2945"/>
        <v>0</v>
      </c>
      <c r="U6421" s="168">
        <f t="shared" si="2945"/>
        <v>0</v>
      </c>
      <c r="V6421" s="168">
        <f t="shared" si="2945"/>
        <v>0</v>
      </c>
      <c r="W6421" s="168">
        <f t="shared" si="2945"/>
        <v>0</v>
      </c>
    </row>
    <row r="6422" spans="2:23" ht="16.5" thickTop="1" thickBot="1">
      <c r="B6422" s="164" t="s">
        <v>124</v>
      </c>
      <c r="C6422" s="172" t="s">
        <v>100</v>
      </c>
      <c r="D6422" s="168">
        <f t="shared" si="2929"/>
        <v>55000</v>
      </c>
      <c r="E6422" s="168">
        <f t="shared" si="2930"/>
        <v>55000</v>
      </c>
      <c r="F6422" s="168">
        <f t="shared" si="2930"/>
        <v>0</v>
      </c>
      <c r="G6422" s="168">
        <f t="shared" si="2930"/>
        <v>0</v>
      </c>
      <c r="H6422" s="168">
        <f t="shared" si="2930"/>
        <v>0</v>
      </c>
      <c r="I6422" s="168">
        <f t="shared" si="2931"/>
        <v>55000</v>
      </c>
      <c r="J6422" s="168">
        <f t="shared" si="2943"/>
        <v>55000</v>
      </c>
      <c r="K6422" s="168">
        <f t="shared" si="2943"/>
        <v>0</v>
      </c>
      <c r="L6422" s="168">
        <f t="shared" si="2943"/>
        <v>0</v>
      </c>
      <c r="M6422" s="168">
        <f t="shared" si="2943"/>
        <v>0</v>
      </c>
      <c r="N6422" s="168">
        <f t="shared" si="2932"/>
        <v>0</v>
      </c>
      <c r="O6422" s="168">
        <f t="shared" si="2944"/>
        <v>0</v>
      </c>
      <c r="P6422" s="168">
        <f t="shared" si="2944"/>
        <v>0</v>
      </c>
      <c r="Q6422" s="168">
        <f t="shared" si="2944"/>
        <v>0</v>
      </c>
      <c r="R6422" s="168">
        <f t="shared" si="2944"/>
        <v>0</v>
      </c>
      <c r="S6422" s="168">
        <f t="shared" si="2933"/>
        <v>0</v>
      </c>
      <c r="T6422" s="168">
        <f t="shared" si="2945"/>
        <v>0</v>
      </c>
      <c r="U6422" s="168">
        <f t="shared" si="2945"/>
        <v>0</v>
      </c>
      <c r="V6422" s="168">
        <f t="shared" si="2945"/>
        <v>0</v>
      </c>
      <c r="W6422" s="168">
        <f t="shared" si="2945"/>
        <v>0</v>
      </c>
    </row>
    <row r="6423" spans="2:23" ht="16.5" thickTop="1" thickBot="1">
      <c r="B6423" s="164" t="s">
        <v>124</v>
      </c>
      <c r="C6423" s="173" t="s">
        <v>136</v>
      </c>
      <c r="D6423" s="168">
        <f t="shared" si="2929"/>
        <v>55000</v>
      </c>
      <c r="E6423" s="168">
        <f t="shared" si="2930"/>
        <v>55000</v>
      </c>
      <c r="F6423" s="168">
        <f t="shared" si="2930"/>
        <v>0</v>
      </c>
      <c r="G6423" s="168">
        <f t="shared" si="2930"/>
        <v>0</v>
      </c>
      <c r="H6423" s="168">
        <f t="shared" si="2930"/>
        <v>0</v>
      </c>
      <c r="I6423" s="168">
        <f t="shared" si="2931"/>
        <v>55000</v>
      </c>
      <c r="J6423" s="168">
        <v>55000</v>
      </c>
      <c r="K6423" s="168">
        <v>0</v>
      </c>
      <c r="L6423" s="168">
        <v>0</v>
      </c>
      <c r="M6423" s="168">
        <v>0</v>
      </c>
      <c r="N6423" s="168">
        <f t="shared" si="2932"/>
        <v>0</v>
      </c>
      <c r="O6423" s="168">
        <v>0</v>
      </c>
      <c r="P6423" s="168">
        <v>0</v>
      </c>
      <c r="Q6423" s="168">
        <v>0</v>
      </c>
      <c r="R6423" s="168">
        <v>0</v>
      </c>
      <c r="S6423" s="168">
        <f t="shared" si="2933"/>
        <v>0</v>
      </c>
      <c r="T6423" s="168">
        <v>0</v>
      </c>
      <c r="U6423" s="168">
        <v>0</v>
      </c>
      <c r="V6423" s="168">
        <v>0</v>
      </c>
      <c r="W6423" s="168">
        <v>0</v>
      </c>
    </row>
    <row r="6424" spans="2:23" ht="31.5" thickTop="1" thickBot="1">
      <c r="B6424" s="164" t="s">
        <v>2156</v>
      </c>
      <c r="C6424" s="169" t="s">
        <v>2157</v>
      </c>
      <c r="D6424" s="168">
        <f t="shared" si="2929"/>
        <v>645000</v>
      </c>
      <c r="E6424" s="168">
        <f t="shared" si="2930"/>
        <v>205000</v>
      </c>
      <c r="F6424" s="168">
        <f t="shared" si="2930"/>
        <v>175000</v>
      </c>
      <c r="G6424" s="168">
        <f t="shared" si="2930"/>
        <v>90000</v>
      </c>
      <c r="H6424" s="168">
        <f t="shared" si="2930"/>
        <v>175000</v>
      </c>
      <c r="I6424" s="168">
        <f t="shared" si="2931"/>
        <v>645000</v>
      </c>
      <c r="J6424" s="168">
        <f t="shared" ref="J6424:M6426" si="2946">SUM(J6425)</f>
        <v>205000</v>
      </c>
      <c r="K6424" s="168">
        <f t="shared" si="2946"/>
        <v>175000</v>
      </c>
      <c r="L6424" s="168">
        <f t="shared" si="2946"/>
        <v>90000</v>
      </c>
      <c r="M6424" s="168">
        <f t="shared" si="2946"/>
        <v>175000</v>
      </c>
      <c r="N6424" s="168">
        <f t="shared" si="2932"/>
        <v>0</v>
      </c>
      <c r="O6424" s="168">
        <f t="shared" ref="O6424:R6426" si="2947">SUM(O6425)</f>
        <v>0</v>
      </c>
      <c r="P6424" s="168">
        <f t="shared" si="2947"/>
        <v>0</v>
      </c>
      <c r="Q6424" s="168">
        <f t="shared" si="2947"/>
        <v>0</v>
      </c>
      <c r="R6424" s="168">
        <f t="shared" si="2947"/>
        <v>0</v>
      </c>
      <c r="S6424" s="168">
        <f t="shared" si="2933"/>
        <v>0</v>
      </c>
      <c r="T6424" s="168">
        <f t="shared" ref="T6424:W6426" si="2948">SUM(T6425)</f>
        <v>0</v>
      </c>
      <c r="U6424" s="168">
        <f t="shared" si="2948"/>
        <v>0</v>
      </c>
      <c r="V6424" s="168">
        <f t="shared" si="2948"/>
        <v>0</v>
      </c>
      <c r="W6424" s="168">
        <f t="shared" si="2948"/>
        <v>0</v>
      </c>
    </row>
    <row r="6425" spans="2:23" ht="16.5" thickTop="1" thickBot="1">
      <c r="B6425" s="164" t="s">
        <v>124</v>
      </c>
      <c r="C6425" s="170" t="s">
        <v>96</v>
      </c>
      <c r="D6425" s="168">
        <f t="shared" si="2929"/>
        <v>645000</v>
      </c>
      <c r="E6425" s="168">
        <f t="shared" si="2930"/>
        <v>205000</v>
      </c>
      <c r="F6425" s="168">
        <f t="shared" si="2930"/>
        <v>175000</v>
      </c>
      <c r="G6425" s="168">
        <f t="shared" si="2930"/>
        <v>90000</v>
      </c>
      <c r="H6425" s="168">
        <f t="shared" si="2930"/>
        <v>175000</v>
      </c>
      <c r="I6425" s="168">
        <f t="shared" si="2931"/>
        <v>645000</v>
      </c>
      <c r="J6425" s="168">
        <f t="shared" si="2946"/>
        <v>205000</v>
      </c>
      <c r="K6425" s="168">
        <f t="shared" si="2946"/>
        <v>175000</v>
      </c>
      <c r="L6425" s="168">
        <f t="shared" si="2946"/>
        <v>90000</v>
      </c>
      <c r="M6425" s="168">
        <f t="shared" si="2946"/>
        <v>175000</v>
      </c>
      <c r="N6425" s="168">
        <f t="shared" si="2932"/>
        <v>0</v>
      </c>
      <c r="O6425" s="168">
        <f t="shared" si="2947"/>
        <v>0</v>
      </c>
      <c r="P6425" s="168">
        <f t="shared" si="2947"/>
        <v>0</v>
      </c>
      <c r="Q6425" s="168">
        <f t="shared" si="2947"/>
        <v>0</v>
      </c>
      <c r="R6425" s="168">
        <f t="shared" si="2947"/>
        <v>0</v>
      </c>
      <c r="S6425" s="168">
        <f t="shared" si="2933"/>
        <v>0</v>
      </c>
      <c r="T6425" s="168">
        <f t="shared" si="2948"/>
        <v>0</v>
      </c>
      <c r="U6425" s="168">
        <f t="shared" si="2948"/>
        <v>0</v>
      </c>
      <c r="V6425" s="168">
        <f t="shared" si="2948"/>
        <v>0</v>
      </c>
      <c r="W6425" s="168">
        <f t="shared" si="2948"/>
        <v>0</v>
      </c>
    </row>
    <row r="6426" spans="2:23" ht="16.5" thickTop="1" thickBot="1">
      <c r="B6426" s="164" t="s">
        <v>124</v>
      </c>
      <c r="C6426" s="171" t="s">
        <v>100</v>
      </c>
      <c r="D6426" s="168">
        <f t="shared" si="2929"/>
        <v>645000</v>
      </c>
      <c r="E6426" s="168">
        <f t="shared" si="2930"/>
        <v>205000</v>
      </c>
      <c r="F6426" s="168">
        <f t="shared" si="2930"/>
        <v>175000</v>
      </c>
      <c r="G6426" s="168">
        <f t="shared" si="2930"/>
        <v>90000</v>
      </c>
      <c r="H6426" s="168">
        <f t="shared" si="2930"/>
        <v>175000</v>
      </c>
      <c r="I6426" s="168">
        <f t="shared" si="2931"/>
        <v>645000</v>
      </c>
      <c r="J6426" s="168">
        <f t="shared" si="2946"/>
        <v>205000</v>
      </c>
      <c r="K6426" s="168">
        <f t="shared" si="2946"/>
        <v>175000</v>
      </c>
      <c r="L6426" s="168">
        <f t="shared" si="2946"/>
        <v>90000</v>
      </c>
      <c r="M6426" s="168">
        <f t="shared" si="2946"/>
        <v>175000</v>
      </c>
      <c r="N6426" s="168">
        <f t="shared" si="2932"/>
        <v>0</v>
      </c>
      <c r="O6426" s="168">
        <f t="shared" si="2947"/>
        <v>0</v>
      </c>
      <c r="P6426" s="168">
        <f t="shared" si="2947"/>
        <v>0</v>
      </c>
      <c r="Q6426" s="168">
        <f t="shared" si="2947"/>
        <v>0</v>
      </c>
      <c r="R6426" s="168">
        <f t="shared" si="2947"/>
        <v>0</v>
      </c>
      <c r="S6426" s="168">
        <f t="shared" si="2933"/>
        <v>0</v>
      </c>
      <c r="T6426" s="168">
        <f t="shared" si="2948"/>
        <v>0</v>
      </c>
      <c r="U6426" s="168">
        <f t="shared" si="2948"/>
        <v>0</v>
      </c>
      <c r="V6426" s="168">
        <f t="shared" si="2948"/>
        <v>0</v>
      </c>
      <c r="W6426" s="168">
        <f t="shared" si="2948"/>
        <v>0</v>
      </c>
    </row>
    <row r="6427" spans="2:23" ht="16.5" thickTop="1" thickBot="1">
      <c r="B6427" s="164" t="s">
        <v>124</v>
      </c>
      <c r="C6427" s="172" t="s">
        <v>136</v>
      </c>
      <c r="D6427" s="168">
        <f t="shared" si="2929"/>
        <v>645000</v>
      </c>
      <c r="E6427" s="168">
        <f t="shared" si="2930"/>
        <v>205000</v>
      </c>
      <c r="F6427" s="168">
        <f t="shared" si="2930"/>
        <v>175000</v>
      </c>
      <c r="G6427" s="168">
        <f t="shared" si="2930"/>
        <v>90000</v>
      </c>
      <c r="H6427" s="168">
        <f t="shared" si="2930"/>
        <v>175000</v>
      </c>
      <c r="I6427" s="168">
        <f t="shared" si="2931"/>
        <v>645000</v>
      </c>
      <c r="J6427" s="168">
        <v>205000</v>
      </c>
      <c r="K6427" s="168">
        <v>175000</v>
      </c>
      <c r="L6427" s="168">
        <v>90000</v>
      </c>
      <c r="M6427" s="168">
        <v>175000</v>
      </c>
      <c r="N6427" s="168">
        <f t="shared" si="2932"/>
        <v>0</v>
      </c>
      <c r="O6427" s="168">
        <v>0</v>
      </c>
      <c r="P6427" s="168">
        <v>0</v>
      </c>
      <c r="Q6427" s="168">
        <v>0</v>
      </c>
      <c r="R6427" s="168">
        <v>0</v>
      </c>
      <c r="S6427" s="168">
        <f t="shared" si="2933"/>
        <v>0</v>
      </c>
      <c r="T6427" s="168">
        <v>0</v>
      </c>
      <c r="U6427" s="168">
        <v>0</v>
      </c>
      <c r="V6427" s="168">
        <v>0</v>
      </c>
      <c r="W6427" s="168">
        <v>0</v>
      </c>
    </row>
    <row r="6428" spans="2:23" ht="31.5" thickTop="1" thickBot="1">
      <c r="B6428" s="164" t="s">
        <v>2158</v>
      </c>
      <c r="C6428" s="169" t="s">
        <v>2159</v>
      </c>
      <c r="D6428" s="168">
        <f t="shared" si="2929"/>
        <v>1768000</v>
      </c>
      <c r="E6428" s="168">
        <f t="shared" si="2930"/>
        <v>675000</v>
      </c>
      <c r="F6428" s="168">
        <f t="shared" si="2930"/>
        <v>535000</v>
      </c>
      <c r="G6428" s="168">
        <f t="shared" si="2930"/>
        <v>285000</v>
      </c>
      <c r="H6428" s="168">
        <f t="shared" si="2930"/>
        <v>273000</v>
      </c>
      <c r="I6428" s="168">
        <f t="shared" si="2931"/>
        <v>1768000</v>
      </c>
      <c r="J6428" s="168">
        <f>SUM(J6429,J6432)</f>
        <v>675000</v>
      </c>
      <c r="K6428" s="168">
        <f>SUM(K6429,K6432)</f>
        <v>535000</v>
      </c>
      <c r="L6428" s="168">
        <f>SUM(L6429,L6432)</f>
        <v>285000</v>
      </c>
      <c r="M6428" s="168">
        <f>SUM(M6429,M6432)</f>
        <v>273000</v>
      </c>
      <c r="N6428" s="168">
        <f t="shared" si="2932"/>
        <v>0</v>
      </c>
      <c r="O6428" s="168">
        <f>SUM(O6429,O6432)</f>
        <v>0</v>
      </c>
      <c r="P6428" s="168">
        <f>SUM(P6429,P6432)</f>
        <v>0</v>
      </c>
      <c r="Q6428" s="168">
        <f>SUM(Q6429,Q6432)</f>
        <v>0</v>
      </c>
      <c r="R6428" s="168">
        <f>SUM(R6429,R6432)</f>
        <v>0</v>
      </c>
      <c r="S6428" s="168">
        <f t="shared" si="2933"/>
        <v>0</v>
      </c>
      <c r="T6428" s="168">
        <f>SUM(T6429,T6432)</f>
        <v>0</v>
      </c>
      <c r="U6428" s="168">
        <f>SUM(U6429,U6432)</f>
        <v>0</v>
      </c>
      <c r="V6428" s="168">
        <f>SUM(V6429,V6432)</f>
        <v>0</v>
      </c>
      <c r="W6428" s="168">
        <f>SUM(W6429,W6432)</f>
        <v>0</v>
      </c>
    </row>
    <row r="6429" spans="2:23" ht="16.5" thickTop="1" thickBot="1">
      <c r="B6429" s="164" t="s">
        <v>124</v>
      </c>
      <c r="C6429" s="170" t="s">
        <v>96</v>
      </c>
      <c r="D6429" s="168">
        <f t="shared" si="2929"/>
        <v>1510000</v>
      </c>
      <c r="E6429" s="168">
        <f t="shared" si="2930"/>
        <v>545000</v>
      </c>
      <c r="F6429" s="168">
        <f t="shared" si="2930"/>
        <v>425000</v>
      </c>
      <c r="G6429" s="168">
        <f t="shared" si="2930"/>
        <v>267000</v>
      </c>
      <c r="H6429" s="168">
        <f t="shared" si="2930"/>
        <v>273000</v>
      </c>
      <c r="I6429" s="168">
        <f t="shared" si="2931"/>
        <v>1510000</v>
      </c>
      <c r="J6429" s="168">
        <f t="shared" ref="J6429:M6430" si="2949">SUM(J6430)</f>
        <v>545000</v>
      </c>
      <c r="K6429" s="168">
        <f t="shared" si="2949"/>
        <v>425000</v>
      </c>
      <c r="L6429" s="168">
        <f t="shared" si="2949"/>
        <v>267000</v>
      </c>
      <c r="M6429" s="168">
        <f t="shared" si="2949"/>
        <v>273000</v>
      </c>
      <c r="N6429" s="168">
        <f t="shared" si="2932"/>
        <v>0</v>
      </c>
      <c r="O6429" s="168">
        <f t="shared" ref="O6429:R6430" si="2950">SUM(O6430)</f>
        <v>0</v>
      </c>
      <c r="P6429" s="168">
        <f t="shared" si="2950"/>
        <v>0</v>
      </c>
      <c r="Q6429" s="168">
        <f t="shared" si="2950"/>
        <v>0</v>
      </c>
      <c r="R6429" s="168">
        <f t="shared" si="2950"/>
        <v>0</v>
      </c>
      <c r="S6429" s="168">
        <f t="shared" si="2933"/>
        <v>0</v>
      </c>
      <c r="T6429" s="168">
        <f t="shared" ref="T6429:W6430" si="2951">SUM(T6430)</f>
        <v>0</v>
      </c>
      <c r="U6429" s="168">
        <f t="shared" si="2951"/>
        <v>0</v>
      </c>
      <c r="V6429" s="168">
        <f t="shared" si="2951"/>
        <v>0</v>
      </c>
      <c r="W6429" s="168">
        <f t="shared" si="2951"/>
        <v>0</v>
      </c>
    </row>
    <row r="6430" spans="2:23" ht="16.5" thickTop="1" thickBot="1">
      <c r="B6430" s="164" t="s">
        <v>124</v>
      </c>
      <c r="C6430" s="171" t="s">
        <v>100</v>
      </c>
      <c r="D6430" s="168">
        <f t="shared" si="2929"/>
        <v>1510000</v>
      </c>
      <c r="E6430" s="168">
        <f t="shared" si="2930"/>
        <v>545000</v>
      </c>
      <c r="F6430" s="168">
        <f t="shared" si="2930"/>
        <v>425000</v>
      </c>
      <c r="G6430" s="168">
        <f t="shared" si="2930"/>
        <v>267000</v>
      </c>
      <c r="H6430" s="168">
        <f t="shared" si="2930"/>
        <v>273000</v>
      </c>
      <c r="I6430" s="168">
        <f t="shared" si="2931"/>
        <v>1510000</v>
      </c>
      <c r="J6430" s="168">
        <f t="shared" si="2949"/>
        <v>545000</v>
      </c>
      <c r="K6430" s="168">
        <f t="shared" si="2949"/>
        <v>425000</v>
      </c>
      <c r="L6430" s="168">
        <f t="shared" si="2949"/>
        <v>267000</v>
      </c>
      <c r="M6430" s="168">
        <f t="shared" si="2949"/>
        <v>273000</v>
      </c>
      <c r="N6430" s="168">
        <f t="shared" si="2932"/>
        <v>0</v>
      </c>
      <c r="O6430" s="168">
        <f t="shared" si="2950"/>
        <v>0</v>
      </c>
      <c r="P6430" s="168">
        <f t="shared" si="2950"/>
        <v>0</v>
      </c>
      <c r="Q6430" s="168">
        <f t="shared" si="2950"/>
        <v>0</v>
      </c>
      <c r="R6430" s="168">
        <f t="shared" si="2950"/>
        <v>0</v>
      </c>
      <c r="S6430" s="168">
        <f t="shared" si="2933"/>
        <v>0</v>
      </c>
      <c r="T6430" s="168">
        <f t="shared" si="2951"/>
        <v>0</v>
      </c>
      <c r="U6430" s="168">
        <f t="shared" si="2951"/>
        <v>0</v>
      </c>
      <c r="V6430" s="168">
        <f t="shared" si="2951"/>
        <v>0</v>
      </c>
      <c r="W6430" s="168">
        <f t="shared" si="2951"/>
        <v>0</v>
      </c>
    </row>
    <row r="6431" spans="2:23" ht="16.5" thickTop="1" thickBot="1">
      <c r="B6431" s="164" t="s">
        <v>124</v>
      </c>
      <c r="C6431" s="172" t="s">
        <v>136</v>
      </c>
      <c r="D6431" s="168">
        <f t="shared" si="2929"/>
        <v>1510000</v>
      </c>
      <c r="E6431" s="168">
        <f t="shared" si="2930"/>
        <v>545000</v>
      </c>
      <c r="F6431" s="168">
        <f t="shared" si="2930"/>
        <v>425000</v>
      </c>
      <c r="G6431" s="168">
        <f t="shared" si="2930"/>
        <v>267000</v>
      </c>
      <c r="H6431" s="168">
        <f t="shared" si="2930"/>
        <v>273000</v>
      </c>
      <c r="I6431" s="168">
        <f t="shared" si="2931"/>
        <v>1510000</v>
      </c>
      <c r="J6431" s="168">
        <v>545000</v>
      </c>
      <c r="K6431" s="168">
        <v>425000</v>
      </c>
      <c r="L6431" s="168">
        <v>267000</v>
      </c>
      <c r="M6431" s="168">
        <v>273000</v>
      </c>
      <c r="N6431" s="168">
        <f t="shared" si="2932"/>
        <v>0</v>
      </c>
      <c r="O6431" s="168">
        <v>0</v>
      </c>
      <c r="P6431" s="168">
        <v>0</v>
      </c>
      <c r="Q6431" s="168">
        <v>0</v>
      </c>
      <c r="R6431" s="168">
        <v>0</v>
      </c>
      <c r="S6431" s="168">
        <f t="shared" si="2933"/>
        <v>0</v>
      </c>
      <c r="T6431" s="168">
        <v>0</v>
      </c>
      <c r="U6431" s="168">
        <v>0</v>
      </c>
      <c r="V6431" s="168">
        <v>0</v>
      </c>
      <c r="W6431" s="168">
        <v>0</v>
      </c>
    </row>
    <row r="6432" spans="2:23" ht="16.5" thickTop="1" thickBot="1">
      <c r="B6432" s="164" t="s">
        <v>124</v>
      </c>
      <c r="C6432" s="170" t="s">
        <v>121</v>
      </c>
      <c r="D6432" s="168">
        <f t="shared" si="2929"/>
        <v>258000</v>
      </c>
      <c r="E6432" s="168">
        <f t="shared" si="2930"/>
        <v>130000</v>
      </c>
      <c r="F6432" s="168">
        <f t="shared" si="2930"/>
        <v>110000</v>
      </c>
      <c r="G6432" s="168">
        <f t="shared" si="2930"/>
        <v>18000</v>
      </c>
      <c r="H6432" s="168">
        <f t="shared" si="2930"/>
        <v>0</v>
      </c>
      <c r="I6432" s="168">
        <f t="shared" si="2931"/>
        <v>258000</v>
      </c>
      <c r="J6432" s="168">
        <v>130000</v>
      </c>
      <c r="K6432" s="168">
        <v>110000</v>
      </c>
      <c r="L6432" s="168">
        <v>18000</v>
      </c>
      <c r="M6432" s="168">
        <v>0</v>
      </c>
      <c r="N6432" s="168">
        <f t="shared" si="2932"/>
        <v>0</v>
      </c>
      <c r="O6432" s="168">
        <v>0</v>
      </c>
      <c r="P6432" s="168">
        <v>0</v>
      </c>
      <c r="Q6432" s="168">
        <v>0</v>
      </c>
      <c r="R6432" s="168">
        <v>0</v>
      </c>
      <c r="S6432" s="168">
        <f t="shared" si="2933"/>
        <v>0</v>
      </c>
      <c r="T6432" s="168">
        <v>0</v>
      </c>
      <c r="U6432" s="168">
        <v>0</v>
      </c>
      <c r="V6432" s="168">
        <v>0</v>
      </c>
      <c r="W6432" s="168">
        <v>0</v>
      </c>
    </row>
    <row r="6433" spans="2:23" ht="31.5" thickTop="1" thickBot="1">
      <c r="B6433" s="164" t="s">
        <v>2160</v>
      </c>
      <c r="C6433" s="169" t="s">
        <v>2161</v>
      </c>
      <c r="D6433" s="168">
        <f t="shared" si="2929"/>
        <v>685000</v>
      </c>
      <c r="E6433" s="168">
        <f t="shared" si="2930"/>
        <v>287500</v>
      </c>
      <c r="F6433" s="168">
        <f t="shared" si="2930"/>
        <v>132500</v>
      </c>
      <c r="G6433" s="168">
        <f t="shared" si="2930"/>
        <v>132500</v>
      </c>
      <c r="H6433" s="168">
        <f t="shared" si="2930"/>
        <v>132500</v>
      </c>
      <c r="I6433" s="168">
        <f t="shared" si="2931"/>
        <v>685000</v>
      </c>
      <c r="J6433" s="168">
        <f>SUM(J6434,J6437)</f>
        <v>287500</v>
      </c>
      <c r="K6433" s="168">
        <f>SUM(K6434,K6437)</f>
        <v>132500</v>
      </c>
      <c r="L6433" s="168">
        <f>SUM(L6434,L6437)</f>
        <v>132500</v>
      </c>
      <c r="M6433" s="168">
        <f>SUM(M6434,M6437)</f>
        <v>132500</v>
      </c>
      <c r="N6433" s="168">
        <f t="shared" si="2932"/>
        <v>0</v>
      </c>
      <c r="O6433" s="168">
        <f>SUM(O6434,O6437)</f>
        <v>0</v>
      </c>
      <c r="P6433" s="168">
        <f>SUM(P6434,P6437)</f>
        <v>0</v>
      </c>
      <c r="Q6433" s="168">
        <f>SUM(Q6434,Q6437)</f>
        <v>0</v>
      </c>
      <c r="R6433" s="168">
        <f>SUM(R6434,R6437)</f>
        <v>0</v>
      </c>
      <c r="S6433" s="168">
        <f t="shared" si="2933"/>
        <v>0</v>
      </c>
      <c r="T6433" s="168">
        <f>SUM(T6434,T6437)</f>
        <v>0</v>
      </c>
      <c r="U6433" s="168">
        <f>SUM(U6434,U6437)</f>
        <v>0</v>
      </c>
      <c r="V6433" s="168">
        <f>SUM(V6434,V6437)</f>
        <v>0</v>
      </c>
      <c r="W6433" s="168">
        <f>SUM(W6434,W6437)</f>
        <v>0</v>
      </c>
    </row>
    <row r="6434" spans="2:23" ht="16.5" thickTop="1" thickBot="1">
      <c r="B6434" s="164" t="s">
        <v>124</v>
      </c>
      <c r="C6434" s="170" t="s">
        <v>96</v>
      </c>
      <c r="D6434" s="168">
        <f t="shared" si="2929"/>
        <v>615000</v>
      </c>
      <c r="E6434" s="168">
        <f t="shared" si="2930"/>
        <v>217500</v>
      </c>
      <c r="F6434" s="168">
        <f t="shared" si="2930"/>
        <v>132500</v>
      </c>
      <c r="G6434" s="168">
        <f t="shared" si="2930"/>
        <v>132500</v>
      </c>
      <c r="H6434" s="168">
        <f t="shared" si="2930"/>
        <v>132500</v>
      </c>
      <c r="I6434" s="168">
        <f t="shared" si="2931"/>
        <v>615000</v>
      </c>
      <c r="J6434" s="168">
        <f t="shared" ref="J6434:M6435" si="2952">SUM(J6435)</f>
        <v>217500</v>
      </c>
      <c r="K6434" s="168">
        <f t="shared" si="2952"/>
        <v>132500</v>
      </c>
      <c r="L6434" s="168">
        <f t="shared" si="2952"/>
        <v>132500</v>
      </c>
      <c r="M6434" s="168">
        <f t="shared" si="2952"/>
        <v>132500</v>
      </c>
      <c r="N6434" s="168">
        <f t="shared" si="2932"/>
        <v>0</v>
      </c>
      <c r="O6434" s="168">
        <f t="shared" ref="O6434:R6435" si="2953">SUM(O6435)</f>
        <v>0</v>
      </c>
      <c r="P6434" s="168">
        <f t="shared" si="2953"/>
        <v>0</v>
      </c>
      <c r="Q6434" s="168">
        <f t="shared" si="2953"/>
        <v>0</v>
      </c>
      <c r="R6434" s="168">
        <f t="shared" si="2953"/>
        <v>0</v>
      </c>
      <c r="S6434" s="168">
        <f t="shared" si="2933"/>
        <v>0</v>
      </c>
      <c r="T6434" s="168">
        <f t="shared" ref="T6434:W6435" si="2954">SUM(T6435)</f>
        <v>0</v>
      </c>
      <c r="U6434" s="168">
        <f t="shared" si="2954"/>
        <v>0</v>
      </c>
      <c r="V6434" s="168">
        <f t="shared" si="2954"/>
        <v>0</v>
      </c>
      <c r="W6434" s="168">
        <f t="shared" si="2954"/>
        <v>0</v>
      </c>
    </row>
    <row r="6435" spans="2:23" ht="16.5" thickTop="1" thickBot="1">
      <c r="B6435" s="164" t="s">
        <v>124</v>
      </c>
      <c r="C6435" s="171" t="s">
        <v>100</v>
      </c>
      <c r="D6435" s="168">
        <f t="shared" si="2929"/>
        <v>615000</v>
      </c>
      <c r="E6435" s="168">
        <f t="shared" si="2930"/>
        <v>217500</v>
      </c>
      <c r="F6435" s="168">
        <f t="shared" si="2930"/>
        <v>132500</v>
      </c>
      <c r="G6435" s="168">
        <f t="shared" si="2930"/>
        <v>132500</v>
      </c>
      <c r="H6435" s="168">
        <f t="shared" si="2930"/>
        <v>132500</v>
      </c>
      <c r="I6435" s="168">
        <f t="shared" si="2931"/>
        <v>615000</v>
      </c>
      <c r="J6435" s="168">
        <f t="shared" si="2952"/>
        <v>217500</v>
      </c>
      <c r="K6435" s="168">
        <f t="shared" si="2952"/>
        <v>132500</v>
      </c>
      <c r="L6435" s="168">
        <f t="shared" si="2952"/>
        <v>132500</v>
      </c>
      <c r="M6435" s="168">
        <f t="shared" si="2952"/>
        <v>132500</v>
      </c>
      <c r="N6435" s="168">
        <f t="shared" si="2932"/>
        <v>0</v>
      </c>
      <c r="O6435" s="168">
        <f t="shared" si="2953"/>
        <v>0</v>
      </c>
      <c r="P6435" s="168">
        <f t="shared" si="2953"/>
        <v>0</v>
      </c>
      <c r="Q6435" s="168">
        <f t="shared" si="2953"/>
        <v>0</v>
      </c>
      <c r="R6435" s="168">
        <f t="shared" si="2953"/>
        <v>0</v>
      </c>
      <c r="S6435" s="168">
        <f t="shared" si="2933"/>
        <v>0</v>
      </c>
      <c r="T6435" s="168">
        <f t="shared" si="2954"/>
        <v>0</v>
      </c>
      <c r="U6435" s="168">
        <f t="shared" si="2954"/>
        <v>0</v>
      </c>
      <c r="V6435" s="168">
        <f t="shared" si="2954"/>
        <v>0</v>
      </c>
      <c r="W6435" s="168">
        <f t="shared" si="2954"/>
        <v>0</v>
      </c>
    </row>
    <row r="6436" spans="2:23" ht="16.5" thickTop="1" thickBot="1">
      <c r="B6436" s="164" t="s">
        <v>124</v>
      </c>
      <c r="C6436" s="172" t="s">
        <v>136</v>
      </c>
      <c r="D6436" s="168">
        <f t="shared" si="2929"/>
        <v>615000</v>
      </c>
      <c r="E6436" s="168">
        <f t="shared" si="2930"/>
        <v>217500</v>
      </c>
      <c r="F6436" s="168">
        <f t="shared" si="2930"/>
        <v>132500</v>
      </c>
      <c r="G6436" s="168">
        <f t="shared" si="2930"/>
        <v>132500</v>
      </c>
      <c r="H6436" s="168">
        <f t="shared" si="2930"/>
        <v>132500</v>
      </c>
      <c r="I6436" s="168">
        <f t="shared" si="2931"/>
        <v>615000</v>
      </c>
      <c r="J6436" s="168">
        <v>217500</v>
      </c>
      <c r="K6436" s="168">
        <v>132500</v>
      </c>
      <c r="L6436" s="168">
        <v>132500</v>
      </c>
      <c r="M6436" s="168">
        <v>132500</v>
      </c>
      <c r="N6436" s="168">
        <f t="shared" si="2932"/>
        <v>0</v>
      </c>
      <c r="O6436" s="168">
        <v>0</v>
      </c>
      <c r="P6436" s="168">
        <v>0</v>
      </c>
      <c r="Q6436" s="168">
        <v>0</v>
      </c>
      <c r="R6436" s="168">
        <v>0</v>
      </c>
      <c r="S6436" s="168">
        <f t="shared" si="2933"/>
        <v>0</v>
      </c>
      <c r="T6436" s="168">
        <v>0</v>
      </c>
      <c r="U6436" s="168">
        <v>0</v>
      </c>
      <c r="V6436" s="168">
        <v>0</v>
      </c>
      <c r="W6436" s="168">
        <v>0</v>
      </c>
    </row>
    <row r="6437" spans="2:23" ht="16.5" thickTop="1" thickBot="1">
      <c r="B6437" s="164" t="s">
        <v>124</v>
      </c>
      <c r="C6437" s="170" t="s">
        <v>121</v>
      </c>
      <c r="D6437" s="168">
        <f t="shared" si="2929"/>
        <v>70000</v>
      </c>
      <c r="E6437" s="168">
        <f t="shared" si="2930"/>
        <v>70000</v>
      </c>
      <c r="F6437" s="168">
        <f t="shared" si="2930"/>
        <v>0</v>
      </c>
      <c r="G6437" s="168">
        <f t="shared" si="2930"/>
        <v>0</v>
      </c>
      <c r="H6437" s="168">
        <f t="shared" si="2930"/>
        <v>0</v>
      </c>
      <c r="I6437" s="168">
        <f t="shared" si="2931"/>
        <v>70000</v>
      </c>
      <c r="J6437" s="168">
        <v>70000</v>
      </c>
      <c r="K6437" s="168">
        <v>0</v>
      </c>
      <c r="L6437" s="168">
        <v>0</v>
      </c>
      <c r="M6437" s="168">
        <v>0</v>
      </c>
      <c r="N6437" s="168">
        <f t="shared" si="2932"/>
        <v>0</v>
      </c>
      <c r="O6437" s="168">
        <v>0</v>
      </c>
      <c r="P6437" s="168">
        <v>0</v>
      </c>
      <c r="Q6437" s="168">
        <v>0</v>
      </c>
      <c r="R6437" s="168">
        <v>0</v>
      </c>
      <c r="S6437" s="168">
        <f t="shared" si="2933"/>
        <v>0</v>
      </c>
      <c r="T6437" s="168">
        <v>0</v>
      </c>
      <c r="U6437" s="168">
        <v>0</v>
      </c>
      <c r="V6437" s="168">
        <v>0</v>
      </c>
      <c r="W6437" s="168">
        <v>0</v>
      </c>
    </row>
    <row r="6438" spans="2:23" ht="31.5" thickTop="1" thickBot="1">
      <c r="B6438" s="164" t="s">
        <v>2162</v>
      </c>
      <c r="C6438" s="169" t="s">
        <v>2163</v>
      </c>
      <c r="D6438" s="168">
        <f t="shared" si="2929"/>
        <v>261000</v>
      </c>
      <c r="E6438" s="168">
        <f t="shared" si="2930"/>
        <v>73000</v>
      </c>
      <c r="F6438" s="168">
        <f t="shared" si="2930"/>
        <v>63000</v>
      </c>
      <c r="G6438" s="168">
        <f t="shared" si="2930"/>
        <v>63000</v>
      </c>
      <c r="H6438" s="168">
        <f t="shared" si="2930"/>
        <v>62000</v>
      </c>
      <c r="I6438" s="168">
        <f t="shared" si="2931"/>
        <v>261000</v>
      </c>
      <c r="J6438" s="168">
        <f>SUM(J6439,J6442)</f>
        <v>73000</v>
      </c>
      <c r="K6438" s="168">
        <f>SUM(K6439,K6442)</f>
        <v>63000</v>
      </c>
      <c r="L6438" s="168">
        <f>SUM(L6439,L6442)</f>
        <v>63000</v>
      </c>
      <c r="M6438" s="168">
        <f>SUM(M6439,M6442)</f>
        <v>62000</v>
      </c>
      <c r="N6438" s="168">
        <f t="shared" si="2932"/>
        <v>0</v>
      </c>
      <c r="O6438" s="168">
        <f>SUM(O6439,O6442)</f>
        <v>0</v>
      </c>
      <c r="P6438" s="168">
        <f>SUM(P6439,P6442)</f>
        <v>0</v>
      </c>
      <c r="Q6438" s="168">
        <f>SUM(Q6439,Q6442)</f>
        <v>0</v>
      </c>
      <c r="R6438" s="168">
        <f>SUM(R6439,R6442)</f>
        <v>0</v>
      </c>
      <c r="S6438" s="168">
        <f t="shared" si="2933"/>
        <v>0</v>
      </c>
      <c r="T6438" s="168">
        <f>SUM(T6439,T6442)</f>
        <v>0</v>
      </c>
      <c r="U6438" s="168">
        <f>SUM(U6439,U6442)</f>
        <v>0</v>
      </c>
      <c r="V6438" s="168">
        <f>SUM(V6439,V6442)</f>
        <v>0</v>
      </c>
      <c r="W6438" s="168">
        <f>SUM(W6439,W6442)</f>
        <v>0</v>
      </c>
    </row>
    <row r="6439" spans="2:23" ht="16.5" thickTop="1" thickBot="1">
      <c r="B6439" s="164" t="s">
        <v>124</v>
      </c>
      <c r="C6439" s="170" t="s">
        <v>96</v>
      </c>
      <c r="D6439" s="168">
        <f t="shared" si="2929"/>
        <v>251000</v>
      </c>
      <c r="E6439" s="168">
        <f t="shared" si="2930"/>
        <v>63000</v>
      </c>
      <c r="F6439" s="168">
        <f t="shared" si="2930"/>
        <v>63000</v>
      </c>
      <c r="G6439" s="168">
        <f t="shared" si="2930"/>
        <v>63000</v>
      </c>
      <c r="H6439" s="168">
        <f t="shared" si="2930"/>
        <v>62000</v>
      </c>
      <c r="I6439" s="168">
        <f t="shared" si="2931"/>
        <v>251000</v>
      </c>
      <c r="J6439" s="168">
        <f t="shared" ref="J6439:M6440" si="2955">SUM(J6440)</f>
        <v>63000</v>
      </c>
      <c r="K6439" s="168">
        <f t="shared" si="2955"/>
        <v>63000</v>
      </c>
      <c r="L6439" s="168">
        <f t="shared" si="2955"/>
        <v>63000</v>
      </c>
      <c r="M6439" s="168">
        <f t="shared" si="2955"/>
        <v>62000</v>
      </c>
      <c r="N6439" s="168">
        <f t="shared" si="2932"/>
        <v>0</v>
      </c>
      <c r="O6439" s="168">
        <f t="shared" ref="O6439:R6440" si="2956">SUM(O6440)</f>
        <v>0</v>
      </c>
      <c r="P6439" s="168">
        <f t="shared" si="2956"/>
        <v>0</v>
      </c>
      <c r="Q6439" s="168">
        <f t="shared" si="2956"/>
        <v>0</v>
      </c>
      <c r="R6439" s="168">
        <f t="shared" si="2956"/>
        <v>0</v>
      </c>
      <c r="S6439" s="168">
        <f t="shared" si="2933"/>
        <v>0</v>
      </c>
      <c r="T6439" s="168">
        <f t="shared" ref="T6439:W6440" si="2957">SUM(T6440)</f>
        <v>0</v>
      </c>
      <c r="U6439" s="168">
        <f t="shared" si="2957"/>
        <v>0</v>
      </c>
      <c r="V6439" s="168">
        <f t="shared" si="2957"/>
        <v>0</v>
      </c>
      <c r="W6439" s="168">
        <f t="shared" si="2957"/>
        <v>0</v>
      </c>
    </row>
    <row r="6440" spans="2:23" ht="16.5" thickTop="1" thickBot="1">
      <c r="B6440" s="164" t="s">
        <v>124</v>
      </c>
      <c r="C6440" s="171" t="s">
        <v>100</v>
      </c>
      <c r="D6440" s="168">
        <f t="shared" si="2929"/>
        <v>251000</v>
      </c>
      <c r="E6440" s="168">
        <f t="shared" si="2930"/>
        <v>63000</v>
      </c>
      <c r="F6440" s="168">
        <f t="shared" si="2930"/>
        <v>63000</v>
      </c>
      <c r="G6440" s="168">
        <f t="shared" si="2930"/>
        <v>63000</v>
      </c>
      <c r="H6440" s="168">
        <f t="shared" si="2930"/>
        <v>62000</v>
      </c>
      <c r="I6440" s="168">
        <f t="shared" si="2931"/>
        <v>251000</v>
      </c>
      <c r="J6440" s="168">
        <f t="shared" si="2955"/>
        <v>63000</v>
      </c>
      <c r="K6440" s="168">
        <f t="shared" si="2955"/>
        <v>63000</v>
      </c>
      <c r="L6440" s="168">
        <f t="shared" si="2955"/>
        <v>63000</v>
      </c>
      <c r="M6440" s="168">
        <f t="shared" si="2955"/>
        <v>62000</v>
      </c>
      <c r="N6440" s="168">
        <f t="shared" si="2932"/>
        <v>0</v>
      </c>
      <c r="O6440" s="168">
        <f t="shared" si="2956"/>
        <v>0</v>
      </c>
      <c r="P6440" s="168">
        <f t="shared" si="2956"/>
        <v>0</v>
      </c>
      <c r="Q6440" s="168">
        <f t="shared" si="2956"/>
        <v>0</v>
      </c>
      <c r="R6440" s="168">
        <f t="shared" si="2956"/>
        <v>0</v>
      </c>
      <c r="S6440" s="168">
        <f t="shared" si="2933"/>
        <v>0</v>
      </c>
      <c r="T6440" s="168">
        <f t="shared" si="2957"/>
        <v>0</v>
      </c>
      <c r="U6440" s="168">
        <f t="shared" si="2957"/>
        <v>0</v>
      </c>
      <c r="V6440" s="168">
        <f t="shared" si="2957"/>
        <v>0</v>
      </c>
      <c r="W6440" s="168">
        <f t="shared" si="2957"/>
        <v>0</v>
      </c>
    </row>
    <row r="6441" spans="2:23" ht="16.5" thickTop="1" thickBot="1">
      <c r="B6441" s="164" t="s">
        <v>124</v>
      </c>
      <c r="C6441" s="172" t="s">
        <v>136</v>
      </c>
      <c r="D6441" s="168">
        <f t="shared" si="2929"/>
        <v>251000</v>
      </c>
      <c r="E6441" s="168">
        <f t="shared" si="2930"/>
        <v>63000</v>
      </c>
      <c r="F6441" s="168">
        <f t="shared" si="2930"/>
        <v>63000</v>
      </c>
      <c r="G6441" s="168">
        <f t="shared" si="2930"/>
        <v>63000</v>
      </c>
      <c r="H6441" s="168">
        <f t="shared" si="2930"/>
        <v>62000</v>
      </c>
      <c r="I6441" s="168">
        <f t="shared" si="2931"/>
        <v>251000</v>
      </c>
      <c r="J6441" s="168">
        <v>63000</v>
      </c>
      <c r="K6441" s="168">
        <v>63000</v>
      </c>
      <c r="L6441" s="168">
        <v>63000</v>
      </c>
      <c r="M6441" s="168">
        <v>62000</v>
      </c>
      <c r="N6441" s="168">
        <f t="shared" si="2932"/>
        <v>0</v>
      </c>
      <c r="O6441" s="168">
        <v>0</v>
      </c>
      <c r="P6441" s="168">
        <v>0</v>
      </c>
      <c r="Q6441" s="168">
        <v>0</v>
      </c>
      <c r="R6441" s="168">
        <v>0</v>
      </c>
      <c r="S6441" s="168">
        <f t="shared" si="2933"/>
        <v>0</v>
      </c>
      <c r="T6441" s="168">
        <v>0</v>
      </c>
      <c r="U6441" s="168">
        <v>0</v>
      </c>
      <c r="V6441" s="168">
        <v>0</v>
      </c>
      <c r="W6441" s="168">
        <v>0</v>
      </c>
    </row>
    <row r="6442" spans="2:23" ht="16.5" thickTop="1" thickBot="1">
      <c r="B6442" s="164" t="s">
        <v>124</v>
      </c>
      <c r="C6442" s="170" t="s">
        <v>121</v>
      </c>
      <c r="D6442" s="168">
        <f t="shared" si="2929"/>
        <v>10000</v>
      </c>
      <c r="E6442" s="168">
        <f t="shared" si="2930"/>
        <v>10000</v>
      </c>
      <c r="F6442" s="168">
        <f t="shared" si="2930"/>
        <v>0</v>
      </c>
      <c r="G6442" s="168">
        <f t="shared" si="2930"/>
        <v>0</v>
      </c>
      <c r="H6442" s="168">
        <f t="shared" si="2930"/>
        <v>0</v>
      </c>
      <c r="I6442" s="168">
        <f t="shared" si="2931"/>
        <v>10000</v>
      </c>
      <c r="J6442" s="168">
        <v>10000</v>
      </c>
      <c r="K6442" s="168">
        <v>0</v>
      </c>
      <c r="L6442" s="168">
        <v>0</v>
      </c>
      <c r="M6442" s="168">
        <v>0</v>
      </c>
      <c r="N6442" s="168">
        <f t="shared" si="2932"/>
        <v>0</v>
      </c>
      <c r="O6442" s="168">
        <v>0</v>
      </c>
      <c r="P6442" s="168">
        <v>0</v>
      </c>
      <c r="Q6442" s="168">
        <v>0</v>
      </c>
      <c r="R6442" s="168">
        <v>0</v>
      </c>
      <c r="S6442" s="168">
        <f t="shared" si="2933"/>
        <v>0</v>
      </c>
      <c r="T6442" s="168">
        <v>0</v>
      </c>
      <c r="U6442" s="168">
        <v>0</v>
      </c>
      <c r="V6442" s="168">
        <v>0</v>
      </c>
      <c r="W6442" s="168">
        <v>0</v>
      </c>
    </row>
    <row r="6443" spans="2:23" ht="46.5" thickTop="1" thickBot="1">
      <c r="B6443" s="164" t="s">
        <v>2164</v>
      </c>
      <c r="C6443" s="169" t="s">
        <v>2165</v>
      </c>
      <c r="D6443" s="168">
        <f t="shared" si="2929"/>
        <v>870000</v>
      </c>
      <c r="E6443" s="168">
        <f t="shared" si="2930"/>
        <v>217500</v>
      </c>
      <c r="F6443" s="168">
        <f t="shared" si="2930"/>
        <v>217500</v>
      </c>
      <c r="G6443" s="168">
        <f t="shared" si="2930"/>
        <v>217500</v>
      </c>
      <c r="H6443" s="168">
        <f t="shared" si="2930"/>
        <v>217500</v>
      </c>
      <c r="I6443" s="168">
        <f t="shared" si="2931"/>
        <v>870000</v>
      </c>
      <c r="J6443" s="168">
        <f t="shared" ref="J6443:M6445" si="2958">SUM(J6444)</f>
        <v>217500</v>
      </c>
      <c r="K6443" s="168">
        <f t="shared" si="2958"/>
        <v>217500</v>
      </c>
      <c r="L6443" s="168">
        <f t="shared" si="2958"/>
        <v>217500</v>
      </c>
      <c r="M6443" s="168">
        <f t="shared" si="2958"/>
        <v>217500</v>
      </c>
      <c r="N6443" s="168">
        <f t="shared" si="2932"/>
        <v>0</v>
      </c>
      <c r="O6443" s="168">
        <f t="shared" ref="O6443:R6445" si="2959">SUM(O6444)</f>
        <v>0</v>
      </c>
      <c r="P6443" s="168">
        <f t="shared" si="2959"/>
        <v>0</v>
      </c>
      <c r="Q6443" s="168">
        <f t="shared" si="2959"/>
        <v>0</v>
      </c>
      <c r="R6443" s="168">
        <f t="shared" si="2959"/>
        <v>0</v>
      </c>
      <c r="S6443" s="168">
        <f t="shared" si="2933"/>
        <v>0</v>
      </c>
      <c r="T6443" s="168">
        <f t="shared" ref="T6443:W6445" si="2960">SUM(T6444)</f>
        <v>0</v>
      </c>
      <c r="U6443" s="168">
        <f t="shared" si="2960"/>
        <v>0</v>
      </c>
      <c r="V6443" s="168">
        <f t="shared" si="2960"/>
        <v>0</v>
      </c>
      <c r="W6443" s="168">
        <f t="shared" si="2960"/>
        <v>0</v>
      </c>
    </row>
    <row r="6444" spans="2:23" ht="16.5" thickTop="1" thickBot="1">
      <c r="B6444" s="164" t="s">
        <v>124</v>
      </c>
      <c r="C6444" s="170" t="s">
        <v>96</v>
      </c>
      <c r="D6444" s="168">
        <f t="shared" si="2929"/>
        <v>870000</v>
      </c>
      <c r="E6444" s="168">
        <f t="shared" si="2930"/>
        <v>217500</v>
      </c>
      <c r="F6444" s="168">
        <f t="shared" si="2930"/>
        <v>217500</v>
      </c>
      <c r="G6444" s="168">
        <f t="shared" si="2930"/>
        <v>217500</v>
      </c>
      <c r="H6444" s="168">
        <f t="shared" si="2930"/>
        <v>217500</v>
      </c>
      <c r="I6444" s="168">
        <f t="shared" si="2931"/>
        <v>870000</v>
      </c>
      <c r="J6444" s="168">
        <f t="shared" si="2958"/>
        <v>217500</v>
      </c>
      <c r="K6444" s="168">
        <f t="shared" si="2958"/>
        <v>217500</v>
      </c>
      <c r="L6444" s="168">
        <f t="shared" si="2958"/>
        <v>217500</v>
      </c>
      <c r="M6444" s="168">
        <f t="shared" si="2958"/>
        <v>217500</v>
      </c>
      <c r="N6444" s="168">
        <f t="shared" si="2932"/>
        <v>0</v>
      </c>
      <c r="O6444" s="168">
        <f t="shared" si="2959"/>
        <v>0</v>
      </c>
      <c r="P6444" s="168">
        <f t="shared" si="2959"/>
        <v>0</v>
      </c>
      <c r="Q6444" s="168">
        <f t="shared" si="2959"/>
        <v>0</v>
      </c>
      <c r="R6444" s="168">
        <f t="shared" si="2959"/>
        <v>0</v>
      </c>
      <c r="S6444" s="168">
        <f t="shared" si="2933"/>
        <v>0</v>
      </c>
      <c r="T6444" s="168">
        <f t="shared" si="2960"/>
        <v>0</v>
      </c>
      <c r="U6444" s="168">
        <f t="shared" si="2960"/>
        <v>0</v>
      </c>
      <c r="V6444" s="168">
        <f t="shared" si="2960"/>
        <v>0</v>
      </c>
      <c r="W6444" s="168">
        <f t="shared" si="2960"/>
        <v>0</v>
      </c>
    </row>
    <row r="6445" spans="2:23" ht="16.5" thickTop="1" thickBot="1">
      <c r="B6445" s="164" t="s">
        <v>124</v>
      </c>
      <c r="C6445" s="171" t="s">
        <v>100</v>
      </c>
      <c r="D6445" s="168">
        <f t="shared" si="2929"/>
        <v>870000</v>
      </c>
      <c r="E6445" s="168">
        <f t="shared" si="2930"/>
        <v>217500</v>
      </c>
      <c r="F6445" s="168">
        <f t="shared" si="2930"/>
        <v>217500</v>
      </c>
      <c r="G6445" s="168">
        <f t="shared" si="2930"/>
        <v>217500</v>
      </c>
      <c r="H6445" s="168">
        <f t="shared" si="2930"/>
        <v>217500</v>
      </c>
      <c r="I6445" s="168">
        <f t="shared" si="2931"/>
        <v>870000</v>
      </c>
      <c r="J6445" s="168">
        <f t="shared" si="2958"/>
        <v>217500</v>
      </c>
      <c r="K6445" s="168">
        <f t="shared" si="2958"/>
        <v>217500</v>
      </c>
      <c r="L6445" s="168">
        <f t="shared" si="2958"/>
        <v>217500</v>
      </c>
      <c r="M6445" s="168">
        <f t="shared" si="2958"/>
        <v>217500</v>
      </c>
      <c r="N6445" s="168">
        <f t="shared" si="2932"/>
        <v>0</v>
      </c>
      <c r="O6445" s="168">
        <f t="shared" si="2959"/>
        <v>0</v>
      </c>
      <c r="P6445" s="168">
        <f t="shared" si="2959"/>
        <v>0</v>
      </c>
      <c r="Q6445" s="168">
        <f t="shared" si="2959"/>
        <v>0</v>
      </c>
      <c r="R6445" s="168">
        <f t="shared" si="2959"/>
        <v>0</v>
      </c>
      <c r="S6445" s="168">
        <f t="shared" si="2933"/>
        <v>0</v>
      </c>
      <c r="T6445" s="168">
        <f t="shared" si="2960"/>
        <v>0</v>
      </c>
      <c r="U6445" s="168">
        <f t="shared" si="2960"/>
        <v>0</v>
      </c>
      <c r="V6445" s="168">
        <f t="shared" si="2960"/>
        <v>0</v>
      </c>
      <c r="W6445" s="168">
        <f t="shared" si="2960"/>
        <v>0</v>
      </c>
    </row>
    <row r="6446" spans="2:23" ht="16.5" thickTop="1" thickBot="1">
      <c r="B6446" s="164" t="s">
        <v>124</v>
      </c>
      <c r="C6446" s="172" t="s">
        <v>136</v>
      </c>
      <c r="D6446" s="168">
        <f t="shared" si="2929"/>
        <v>870000</v>
      </c>
      <c r="E6446" s="168">
        <f t="shared" si="2930"/>
        <v>217500</v>
      </c>
      <c r="F6446" s="168">
        <f t="shared" si="2930"/>
        <v>217500</v>
      </c>
      <c r="G6446" s="168">
        <f t="shared" si="2930"/>
        <v>217500</v>
      </c>
      <c r="H6446" s="168">
        <f t="shared" si="2930"/>
        <v>217500</v>
      </c>
      <c r="I6446" s="168">
        <f t="shared" si="2931"/>
        <v>870000</v>
      </c>
      <c r="J6446" s="168">
        <v>217500</v>
      </c>
      <c r="K6446" s="168">
        <v>217500</v>
      </c>
      <c r="L6446" s="168">
        <v>217500</v>
      </c>
      <c r="M6446" s="168">
        <v>217500</v>
      </c>
      <c r="N6446" s="168">
        <f t="shared" si="2932"/>
        <v>0</v>
      </c>
      <c r="O6446" s="168">
        <v>0</v>
      </c>
      <c r="P6446" s="168">
        <v>0</v>
      </c>
      <c r="Q6446" s="168">
        <v>0</v>
      </c>
      <c r="R6446" s="168">
        <v>0</v>
      </c>
      <c r="S6446" s="168">
        <f t="shared" si="2933"/>
        <v>0</v>
      </c>
      <c r="T6446" s="168">
        <v>0</v>
      </c>
      <c r="U6446" s="168">
        <v>0</v>
      </c>
      <c r="V6446" s="168">
        <v>0</v>
      </c>
      <c r="W6446" s="168">
        <v>0</v>
      </c>
    </row>
    <row r="6447" spans="2:23" ht="46.5" thickTop="1" thickBot="1">
      <c r="B6447" s="164" t="s">
        <v>2166</v>
      </c>
      <c r="C6447" s="169" t="s">
        <v>2167</v>
      </c>
      <c r="D6447" s="168">
        <f t="shared" si="2929"/>
        <v>230000</v>
      </c>
      <c r="E6447" s="168">
        <f t="shared" si="2930"/>
        <v>57500</v>
      </c>
      <c r="F6447" s="168">
        <f t="shared" si="2930"/>
        <v>57500</v>
      </c>
      <c r="G6447" s="168">
        <f t="shared" si="2930"/>
        <v>57500</v>
      </c>
      <c r="H6447" s="168">
        <f t="shared" si="2930"/>
        <v>57500</v>
      </c>
      <c r="I6447" s="168">
        <f t="shared" si="2931"/>
        <v>230000</v>
      </c>
      <c r="J6447" s="168">
        <f t="shared" ref="J6447:M6449" si="2961">SUM(J6448)</f>
        <v>57500</v>
      </c>
      <c r="K6447" s="168">
        <f t="shared" si="2961"/>
        <v>57500</v>
      </c>
      <c r="L6447" s="168">
        <f t="shared" si="2961"/>
        <v>57500</v>
      </c>
      <c r="M6447" s="168">
        <f t="shared" si="2961"/>
        <v>57500</v>
      </c>
      <c r="N6447" s="168">
        <f t="shared" si="2932"/>
        <v>0</v>
      </c>
      <c r="O6447" s="168">
        <f t="shared" ref="O6447:R6449" si="2962">SUM(O6448)</f>
        <v>0</v>
      </c>
      <c r="P6447" s="168">
        <f t="shared" si="2962"/>
        <v>0</v>
      </c>
      <c r="Q6447" s="168">
        <f t="shared" si="2962"/>
        <v>0</v>
      </c>
      <c r="R6447" s="168">
        <f t="shared" si="2962"/>
        <v>0</v>
      </c>
      <c r="S6447" s="168">
        <f t="shared" si="2933"/>
        <v>0</v>
      </c>
      <c r="T6447" s="168">
        <f t="shared" ref="T6447:W6449" si="2963">SUM(T6448)</f>
        <v>0</v>
      </c>
      <c r="U6447" s="168">
        <f t="shared" si="2963"/>
        <v>0</v>
      </c>
      <c r="V6447" s="168">
        <f t="shared" si="2963"/>
        <v>0</v>
      </c>
      <c r="W6447" s="168">
        <f t="shared" si="2963"/>
        <v>0</v>
      </c>
    </row>
    <row r="6448" spans="2:23" ht="16.5" thickTop="1" thickBot="1">
      <c r="B6448" s="164" t="s">
        <v>124</v>
      </c>
      <c r="C6448" s="170" t="s">
        <v>96</v>
      </c>
      <c r="D6448" s="168">
        <f t="shared" si="2929"/>
        <v>230000</v>
      </c>
      <c r="E6448" s="168">
        <f t="shared" si="2930"/>
        <v>57500</v>
      </c>
      <c r="F6448" s="168">
        <f t="shared" si="2930"/>
        <v>57500</v>
      </c>
      <c r="G6448" s="168">
        <f t="shared" si="2930"/>
        <v>57500</v>
      </c>
      <c r="H6448" s="168">
        <f t="shared" si="2930"/>
        <v>57500</v>
      </c>
      <c r="I6448" s="168">
        <f t="shared" si="2931"/>
        <v>230000</v>
      </c>
      <c r="J6448" s="168">
        <f t="shared" si="2961"/>
        <v>57500</v>
      </c>
      <c r="K6448" s="168">
        <f t="shared" si="2961"/>
        <v>57500</v>
      </c>
      <c r="L6448" s="168">
        <f t="shared" si="2961"/>
        <v>57500</v>
      </c>
      <c r="M6448" s="168">
        <f t="shared" si="2961"/>
        <v>57500</v>
      </c>
      <c r="N6448" s="168">
        <f t="shared" si="2932"/>
        <v>0</v>
      </c>
      <c r="O6448" s="168">
        <f t="shared" si="2962"/>
        <v>0</v>
      </c>
      <c r="P6448" s="168">
        <f t="shared" si="2962"/>
        <v>0</v>
      </c>
      <c r="Q6448" s="168">
        <f t="shared" si="2962"/>
        <v>0</v>
      </c>
      <c r="R6448" s="168">
        <f t="shared" si="2962"/>
        <v>0</v>
      </c>
      <c r="S6448" s="168">
        <f t="shared" si="2933"/>
        <v>0</v>
      </c>
      <c r="T6448" s="168">
        <f t="shared" si="2963"/>
        <v>0</v>
      </c>
      <c r="U6448" s="168">
        <f t="shared" si="2963"/>
        <v>0</v>
      </c>
      <c r="V6448" s="168">
        <f t="shared" si="2963"/>
        <v>0</v>
      </c>
      <c r="W6448" s="168">
        <f t="shared" si="2963"/>
        <v>0</v>
      </c>
    </row>
    <row r="6449" spans="2:23" ht="16.5" thickTop="1" thickBot="1">
      <c r="B6449" s="164" t="s">
        <v>124</v>
      </c>
      <c r="C6449" s="171" t="s">
        <v>100</v>
      </c>
      <c r="D6449" s="168">
        <f t="shared" si="2929"/>
        <v>230000</v>
      </c>
      <c r="E6449" s="168">
        <f t="shared" si="2930"/>
        <v>57500</v>
      </c>
      <c r="F6449" s="168">
        <f t="shared" si="2930"/>
        <v>57500</v>
      </c>
      <c r="G6449" s="168">
        <f t="shared" si="2930"/>
        <v>57500</v>
      </c>
      <c r="H6449" s="168">
        <f t="shared" si="2930"/>
        <v>57500</v>
      </c>
      <c r="I6449" s="168">
        <f t="shared" si="2931"/>
        <v>230000</v>
      </c>
      <c r="J6449" s="168">
        <f t="shared" si="2961"/>
        <v>57500</v>
      </c>
      <c r="K6449" s="168">
        <f t="shared" si="2961"/>
        <v>57500</v>
      </c>
      <c r="L6449" s="168">
        <f t="shared" si="2961"/>
        <v>57500</v>
      </c>
      <c r="M6449" s="168">
        <f t="shared" si="2961"/>
        <v>57500</v>
      </c>
      <c r="N6449" s="168">
        <f t="shared" si="2932"/>
        <v>0</v>
      </c>
      <c r="O6449" s="168">
        <f t="shared" si="2962"/>
        <v>0</v>
      </c>
      <c r="P6449" s="168">
        <f t="shared" si="2962"/>
        <v>0</v>
      </c>
      <c r="Q6449" s="168">
        <f t="shared" si="2962"/>
        <v>0</v>
      </c>
      <c r="R6449" s="168">
        <f t="shared" si="2962"/>
        <v>0</v>
      </c>
      <c r="S6449" s="168">
        <f t="shared" si="2933"/>
        <v>0</v>
      </c>
      <c r="T6449" s="168">
        <f t="shared" si="2963"/>
        <v>0</v>
      </c>
      <c r="U6449" s="168">
        <f t="shared" si="2963"/>
        <v>0</v>
      </c>
      <c r="V6449" s="168">
        <f t="shared" si="2963"/>
        <v>0</v>
      </c>
      <c r="W6449" s="168">
        <f t="shared" si="2963"/>
        <v>0</v>
      </c>
    </row>
    <row r="6450" spans="2:23" ht="16.5" thickTop="1" thickBot="1">
      <c r="B6450" s="164" t="s">
        <v>124</v>
      </c>
      <c r="C6450" s="172" t="s">
        <v>136</v>
      </c>
      <c r="D6450" s="168">
        <f t="shared" si="2929"/>
        <v>230000</v>
      </c>
      <c r="E6450" s="168">
        <f t="shared" si="2930"/>
        <v>57500</v>
      </c>
      <c r="F6450" s="168">
        <f t="shared" si="2930"/>
        <v>57500</v>
      </c>
      <c r="G6450" s="168">
        <f t="shared" si="2930"/>
        <v>57500</v>
      </c>
      <c r="H6450" s="168">
        <f t="shared" si="2930"/>
        <v>57500</v>
      </c>
      <c r="I6450" s="168">
        <f t="shared" si="2931"/>
        <v>230000</v>
      </c>
      <c r="J6450" s="168">
        <v>57500</v>
      </c>
      <c r="K6450" s="168">
        <v>57500</v>
      </c>
      <c r="L6450" s="168">
        <v>57500</v>
      </c>
      <c r="M6450" s="168">
        <v>57500</v>
      </c>
      <c r="N6450" s="168">
        <f t="shared" si="2932"/>
        <v>0</v>
      </c>
      <c r="O6450" s="168">
        <v>0</v>
      </c>
      <c r="P6450" s="168">
        <v>0</v>
      </c>
      <c r="Q6450" s="168">
        <v>0</v>
      </c>
      <c r="R6450" s="168">
        <v>0</v>
      </c>
      <c r="S6450" s="168">
        <f t="shared" si="2933"/>
        <v>0</v>
      </c>
      <c r="T6450" s="168">
        <v>0</v>
      </c>
      <c r="U6450" s="168">
        <v>0</v>
      </c>
      <c r="V6450" s="168">
        <v>0</v>
      </c>
      <c r="W6450" s="168">
        <v>0</v>
      </c>
    </row>
    <row r="6451" spans="2:23" ht="46.5" thickTop="1" thickBot="1">
      <c r="B6451" s="164" t="s">
        <v>2168</v>
      </c>
      <c r="C6451" s="169" t="s">
        <v>2169</v>
      </c>
      <c r="D6451" s="168">
        <f t="shared" si="2929"/>
        <v>1945000</v>
      </c>
      <c r="E6451" s="168">
        <f t="shared" si="2930"/>
        <v>500000</v>
      </c>
      <c r="F6451" s="168">
        <f t="shared" si="2930"/>
        <v>500000</v>
      </c>
      <c r="G6451" s="168">
        <f t="shared" si="2930"/>
        <v>695000</v>
      </c>
      <c r="H6451" s="168">
        <f t="shared" si="2930"/>
        <v>250000</v>
      </c>
      <c r="I6451" s="168">
        <f t="shared" si="2931"/>
        <v>1945000</v>
      </c>
      <c r="J6451" s="168">
        <f t="shared" ref="J6451:M6453" si="2964">SUM(J6452)</f>
        <v>500000</v>
      </c>
      <c r="K6451" s="168">
        <f t="shared" si="2964"/>
        <v>500000</v>
      </c>
      <c r="L6451" s="168">
        <f t="shared" si="2964"/>
        <v>695000</v>
      </c>
      <c r="M6451" s="168">
        <f t="shared" si="2964"/>
        <v>250000</v>
      </c>
      <c r="N6451" s="168">
        <f t="shared" si="2932"/>
        <v>0</v>
      </c>
      <c r="O6451" s="168">
        <f t="shared" ref="O6451:R6453" si="2965">SUM(O6452)</f>
        <v>0</v>
      </c>
      <c r="P6451" s="168">
        <f t="shared" si="2965"/>
        <v>0</v>
      </c>
      <c r="Q6451" s="168">
        <f t="shared" si="2965"/>
        <v>0</v>
      </c>
      <c r="R6451" s="168">
        <f t="shared" si="2965"/>
        <v>0</v>
      </c>
      <c r="S6451" s="168">
        <f t="shared" si="2933"/>
        <v>0</v>
      </c>
      <c r="T6451" s="168">
        <f t="shared" ref="T6451:W6453" si="2966">SUM(T6452)</f>
        <v>0</v>
      </c>
      <c r="U6451" s="168">
        <f t="shared" si="2966"/>
        <v>0</v>
      </c>
      <c r="V6451" s="168">
        <f t="shared" si="2966"/>
        <v>0</v>
      </c>
      <c r="W6451" s="168">
        <f t="shared" si="2966"/>
        <v>0</v>
      </c>
    </row>
    <row r="6452" spans="2:23" ht="16.5" thickTop="1" thickBot="1">
      <c r="B6452" s="164" t="s">
        <v>124</v>
      </c>
      <c r="C6452" s="170" t="s">
        <v>96</v>
      </c>
      <c r="D6452" s="168">
        <f t="shared" si="2929"/>
        <v>1945000</v>
      </c>
      <c r="E6452" s="168">
        <f t="shared" si="2930"/>
        <v>500000</v>
      </c>
      <c r="F6452" s="168">
        <f t="shared" si="2930"/>
        <v>500000</v>
      </c>
      <c r="G6452" s="168">
        <f t="shared" si="2930"/>
        <v>695000</v>
      </c>
      <c r="H6452" s="168">
        <f t="shared" si="2930"/>
        <v>250000</v>
      </c>
      <c r="I6452" s="168">
        <f t="shared" si="2931"/>
        <v>1945000</v>
      </c>
      <c r="J6452" s="168">
        <f t="shared" si="2964"/>
        <v>500000</v>
      </c>
      <c r="K6452" s="168">
        <f t="shared" si="2964"/>
        <v>500000</v>
      </c>
      <c r="L6452" s="168">
        <f t="shared" si="2964"/>
        <v>695000</v>
      </c>
      <c r="M6452" s="168">
        <f t="shared" si="2964"/>
        <v>250000</v>
      </c>
      <c r="N6452" s="168">
        <f t="shared" si="2932"/>
        <v>0</v>
      </c>
      <c r="O6452" s="168">
        <f t="shared" si="2965"/>
        <v>0</v>
      </c>
      <c r="P6452" s="168">
        <f t="shared" si="2965"/>
        <v>0</v>
      </c>
      <c r="Q6452" s="168">
        <f t="shared" si="2965"/>
        <v>0</v>
      </c>
      <c r="R6452" s="168">
        <f t="shared" si="2965"/>
        <v>0</v>
      </c>
      <c r="S6452" s="168">
        <f t="shared" si="2933"/>
        <v>0</v>
      </c>
      <c r="T6452" s="168">
        <f t="shared" si="2966"/>
        <v>0</v>
      </c>
      <c r="U6452" s="168">
        <f t="shared" si="2966"/>
        <v>0</v>
      </c>
      <c r="V6452" s="168">
        <f t="shared" si="2966"/>
        <v>0</v>
      </c>
      <c r="W6452" s="168">
        <f t="shared" si="2966"/>
        <v>0</v>
      </c>
    </row>
    <row r="6453" spans="2:23" ht="16.5" thickTop="1" thickBot="1">
      <c r="B6453" s="164" t="s">
        <v>124</v>
      </c>
      <c r="C6453" s="171" t="s">
        <v>100</v>
      </c>
      <c r="D6453" s="168">
        <f t="shared" si="2929"/>
        <v>1945000</v>
      </c>
      <c r="E6453" s="168">
        <f t="shared" si="2930"/>
        <v>500000</v>
      </c>
      <c r="F6453" s="168">
        <f t="shared" si="2930"/>
        <v>500000</v>
      </c>
      <c r="G6453" s="168">
        <f t="shared" si="2930"/>
        <v>695000</v>
      </c>
      <c r="H6453" s="168">
        <f t="shared" si="2930"/>
        <v>250000</v>
      </c>
      <c r="I6453" s="168">
        <f t="shared" si="2931"/>
        <v>1945000</v>
      </c>
      <c r="J6453" s="168">
        <f t="shared" si="2964"/>
        <v>500000</v>
      </c>
      <c r="K6453" s="168">
        <f t="shared" si="2964"/>
        <v>500000</v>
      </c>
      <c r="L6453" s="168">
        <f t="shared" si="2964"/>
        <v>695000</v>
      </c>
      <c r="M6453" s="168">
        <f t="shared" si="2964"/>
        <v>250000</v>
      </c>
      <c r="N6453" s="168">
        <f t="shared" si="2932"/>
        <v>0</v>
      </c>
      <c r="O6453" s="168">
        <f t="shared" si="2965"/>
        <v>0</v>
      </c>
      <c r="P6453" s="168">
        <f t="shared" si="2965"/>
        <v>0</v>
      </c>
      <c r="Q6453" s="168">
        <f t="shared" si="2965"/>
        <v>0</v>
      </c>
      <c r="R6453" s="168">
        <f t="shared" si="2965"/>
        <v>0</v>
      </c>
      <c r="S6453" s="168">
        <f t="shared" si="2933"/>
        <v>0</v>
      </c>
      <c r="T6453" s="168">
        <f t="shared" si="2966"/>
        <v>0</v>
      </c>
      <c r="U6453" s="168">
        <f t="shared" si="2966"/>
        <v>0</v>
      </c>
      <c r="V6453" s="168">
        <f t="shared" si="2966"/>
        <v>0</v>
      </c>
      <c r="W6453" s="168">
        <f t="shared" si="2966"/>
        <v>0</v>
      </c>
    </row>
    <row r="6454" spans="2:23" ht="16.5" thickTop="1" thickBot="1">
      <c r="B6454" s="164" t="s">
        <v>124</v>
      </c>
      <c r="C6454" s="172" t="s">
        <v>136</v>
      </c>
      <c r="D6454" s="168">
        <f t="shared" si="2929"/>
        <v>1945000</v>
      </c>
      <c r="E6454" s="168">
        <f t="shared" si="2930"/>
        <v>500000</v>
      </c>
      <c r="F6454" s="168">
        <f t="shared" si="2930"/>
        <v>500000</v>
      </c>
      <c r="G6454" s="168">
        <f t="shared" si="2930"/>
        <v>695000</v>
      </c>
      <c r="H6454" s="168">
        <f t="shared" si="2930"/>
        <v>250000</v>
      </c>
      <c r="I6454" s="168">
        <f t="shared" si="2931"/>
        <v>1945000</v>
      </c>
      <c r="J6454" s="168">
        <v>500000</v>
      </c>
      <c r="K6454" s="168">
        <v>500000</v>
      </c>
      <c r="L6454" s="168">
        <v>695000</v>
      </c>
      <c r="M6454" s="168">
        <v>250000</v>
      </c>
      <c r="N6454" s="168">
        <f t="shared" si="2932"/>
        <v>0</v>
      </c>
      <c r="O6454" s="168">
        <v>0</v>
      </c>
      <c r="P6454" s="168">
        <v>0</v>
      </c>
      <c r="Q6454" s="168">
        <v>0</v>
      </c>
      <c r="R6454" s="168">
        <v>0</v>
      </c>
      <c r="S6454" s="168">
        <f t="shared" si="2933"/>
        <v>0</v>
      </c>
      <c r="T6454" s="168">
        <v>0</v>
      </c>
      <c r="U6454" s="168">
        <v>0</v>
      </c>
      <c r="V6454" s="168">
        <v>0</v>
      </c>
      <c r="W6454" s="168">
        <v>0</v>
      </c>
    </row>
    <row r="6455" spans="2:23" ht="46.5" thickTop="1" thickBot="1">
      <c r="B6455" s="164" t="s">
        <v>2170</v>
      </c>
      <c r="C6455" s="169" t="s">
        <v>2171</v>
      </c>
      <c r="D6455" s="168">
        <f t="shared" si="2929"/>
        <v>1805000</v>
      </c>
      <c r="E6455" s="168">
        <f t="shared" si="2930"/>
        <v>710750</v>
      </c>
      <c r="F6455" s="168">
        <f t="shared" si="2930"/>
        <v>364750</v>
      </c>
      <c r="G6455" s="168">
        <f t="shared" si="2930"/>
        <v>364750</v>
      </c>
      <c r="H6455" s="168">
        <f t="shared" si="2930"/>
        <v>364750</v>
      </c>
      <c r="I6455" s="168">
        <f t="shared" si="2931"/>
        <v>1805000</v>
      </c>
      <c r="J6455" s="168">
        <f>SUM(J6456,J6459)</f>
        <v>710750</v>
      </c>
      <c r="K6455" s="168">
        <f>SUM(K6456,K6459)</f>
        <v>364750</v>
      </c>
      <c r="L6455" s="168">
        <f>SUM(L6456,L6459)</f>
        <v>364750</v>
      </c>
      <c r="M6455" s="168">
        <f>SUM(M6456,M6459)</f>
        <v>364750</v>
      </c>
      <c r="N6455" s="168">
        <f t="shared" si="2932"/>
        <v>0</v>
      </c>
      <c r="O6455" s="168">
        <f>SUM(O6456,O6459)</f>
        <v>0</v>
      </c>
      <c r="P6455" s="168">
        <f>SUM(P6456,P6459)</f>
        <v>0</v>
      </c>
      <c r="Q6455" s="168">
        <f>SUM(Q6456,Q6459)</f>
        <v>0</v>
      </c>
      <c r="R6455" s="168">
        <f>SUM(R6456,R6459)</f>
        <v>0</v>
      </c>
      <c r="S6455" s="168">
        <f t="shared" si="2933"/>
        <v>0</v>
      </c>
      <c r="T6455" s="168">
        <f>SUM(T6456,T6459)</f>
        <v>0</v>
      </c>
      <c r="U6455" s="168">
        <f>SUM(U6456,U6459)</f>
        <v>0</v>
      </c>
      <c r="V6455" s="168">
        <f>SUM(V6456,V6459)</f>
        <v>0</v>
      </c>
      <c r="W6455" s="168">
        <f>SUM(W6456,W6459)</f>
        <v>0</v>
      </c>
    </row>
    <row r="6456" spans="2:23" ht="16.5" thickTop="1" thickBot="1">
      <c r="B6456" s="164" t="s">
        <v>124</v>
      </c>
      <c r="C6456" s="170" t="s">
        <v>96</v>
      </c>
      <c r="D6456" s="168">
        <f t="shared" si="2929"/>
        <v>1775000</v>
      </c>
      <c r="E6456" s="168">
        <f t="shared" si="2930"/>
        <v>680750</v>
      </c>
      <c r="F6456" s="168">
        <f t="shared" si="2930"/>
        <v>364750</v>
      </c>
      <c r="G6456" s="168">
        <f t="shared" si="2930"/>
        <v>364750</v>
      </c>
      <c r="H6456" s="168">
        <f t="shared" si="2930"/>
        <v>364750</v>
      </c>
      <c r="I6456" s="168">
        <f t="shared" si="2931"/>
        <v>1775000</v>
      </c>
      <c r="J6456" s="168">
        <f t="shared" ref="J6456:M6457" si="2967">SUM(J6457)</f>
        <v>680750</v>
      </c>
      <c r="K6456" s="168">
        <f t="shared" si="2967"/>
        <v>364750</v>
      </c>
      <c r="L6456" s="168">
        <f t="shared" si="2967"/>
        <v>364750</v>
      </c>
      <c r="M6456" s="168">
        <f t="shared" si="2967"/>
        <v>364750</v>
      </c>
      <c r="N6456" s="168">
        <f t="shared" si="2932"/>
        <v>0</v>
      </c>
      <c r="O6456" s="168">
        <f t="shared" ref="O6456:R6457" si="2968">SUM(O6457)</f>
        <v>0</v>
      </c>
      <c r="P6456" s="168">
        <f t="shared" si="2968"/>
        <v>0</v>
      </c>
      <c r="Q6456" s="168">
        <f t="shared" si="2968"/>
        <v>0</v>
      </c>
      <c r="R6456" s="168">
        <f t="shared" si="2968"/>
        <v>0</v>
      </c>
      <c r="S6456" s="168">
        <f t="shared" si="2933"/>
        <v>0</v>
      </c>
      <c r="T6456" s="168">
        <f t="shared" ref="T6456:W6457" si="2969">SUM(T6457)</f>
        <v>0</v>
      </c>
      <c r="U6456" s="168">
        <f t="shared" si="2969"/>
        <v>0</v>
      </c>
      <c r="V6456" s="168">
        <f t="shared" si="2969"/>
        <v>0</v>
      </c>
      <c r="W6456" s="168">
        <f t="shared" si="2969"/>
        <v>0</v>
      </c>
    </row>
    <row r="6457" spans="2:23" ht="16.5" thickTop="1" thickBot="1">
      <c r="B6457" s="164" t="s">
        <v>124</v>
      </c>
      <c r="C6457" s="171" t="s">
        <v>100</v>
      </c>
      <c r="D6457" s="168">
        <f t="shared" si="2929"/>
        <v>1775000</v>
      </c>
      <c r="E6457" s="168">
        <f t="shared" si="2930"/>
        <v>680750</v>
      </c>
      <c r="F6457" s="168">
        <f t="shared" si="2930"/>
        <v>364750</v>
      </c>
      <c r="G6457" s="168">
        <f t="shared" si="2930"/>
        <v>364750</v>
      </c>
      <c r="H6457" s="168">
        <f t="shared" si="2930"/>
        <v>364750</v>
      </c>
      <c r="I6457" s="168">
        <f t="shared" si="2931"/>
        <v>1775000</v>
      </c>
      <c r="J6457" s="168">
        <f t="shared" si="2967"/>
        <v>680750</v>
      </c>
      <c r="K6457" s="168">
        <f t="shared" si="2967"/>
        <v>364750</v>
      </c>
      <c r="L6457" s="168">
        <f t="shared" si="2967"/>
        <v>364750</v>
      </c>
      <c r="M6457" s="168">
        <f t="shared" si="2967"/>
        <v>364750</v>
      </c>
      <c r="N6457" s="168">
        <f t="shared" si="2932"/>
        <v>0</v>
      </c>
      <c r="O6457" s="168">
        <f t="shared" si="2968"/>
        <v>0</v>
      </c>
      <c r="P6457" s="168">
        <f t="shared" si="2968"/>
        <v>0</v>
      </c>
      <c r="Q6457" s="168">
        <f t="shared" si="2968"/>
        <v>0</v>
      </c>
      <c r="R6457" s="168">
        <f t="shared" si="2968"/>
        <v>0</v>
      </c>
      <c r="S6457" s="168">
        <f t="shared" si="2933"/>
        <v>0</v>
      </c>
      <c r="T6457" s="168">
        <f t="shared" si="2969"/>
        <v>0</v>
      </c>
      <c r="U6457" s="168">
        <f t="shared" si="2969"/>
        <v>0</v>
      </c>
      <c r="V6457" s="168">
        <f t="shared" si="2969"/>
        <v>0</v>
      </c>
      <c r="W6457" s="168">
        <f t="shared" si="2969"/>
        <v>0</v>
      </c>
    </row>
    <row r="6458" spans="2:23" ht="16.5" thickTop="1" thickBot="1">
      <c r="B6458" s="164" t="s">
        <v>124</v>
      </c>
      <c r="C6458" s="172" t="s">
        <v>136</v>
      </c>
      <c r="D6458" s="168">
        <f t="shared" si="2929"/>
        <v>1775000</v>
      </c>
      <c r="E6458" s="168">
        <f t="shared" si="2930"/>
        <v>680750</v>
      </c>
      <c r="F6458" s="168">
        <f t="shared" si="2930"/>
        <v>364750</v>
      </c>
      <c r="G6458" s="168">
        <f t="shared" si="2930"/>
        <v>364750</v>
      </c>
      <c r="H6458" s="168">
        <f t="shared" si="2930"/>
        <v>364750</v>
      </c>
      <c r="I6458" s="168">
        <f t="shared" si="2931"/>
        <v>1775000</v>
      </c>
      <c r="J6458" s="168">
        <v>680750</v>
      </c>
      <c r="K6458" s="168">
        <v>364750</v>
      </c>
      <c r="L6458" s="168">
        <v>364750</v>
      </c>
      <c r="M6458" s="168">
        <v>364750</v>
      </c>
      <c r="N6458" s="168">
        <f t="shared" si="2932"/>
        <v>0</v>
      </c>
      <c r="O6458" s="168">
        <v>0</v>
      </c>
      <c r="P6458" s="168">
        <v>0</v>
      </c>
      <c r="Q6458" s="168">
        <v>0</v>
      </c>
      <c r="R6458" s="168">
        <v>0</v>
      </c>
      <c r="S6458" s="168">
        <f t="shared" si="2933"/>
        <v>0</v>
      </c>
      <c r="T6458" s="168">
        <v>0</v>
      </c>
      <c r="U6458" s="168">
        <v>0</v>
      </c>
      <c r="V6458" s="168">
        <v>0</v>
      </c>
      <c r="W6458" s="168">
        <v>0</v>
      </c>
    </row>
    <row r="6459" spans="2:23" ht="16.5" thickTop="1" thickBot="1">
      <c r="B6459" s="164" t="s">
        <v>124</v>
      </c>
      <c r="C6459" s="170" t="s">
        <v>121</v>
      </c>
      <c r="D6459" s="168">
        <f t="shared" si="2929"/>
        <v>30000</v>
      </c>
      <c r="E6459" s="168">
        <f t="shared" si="2930"/>
        <v>30000</v>
      </c>
      <c r="F6459" s="168">
        <f t="shared" si="2930"/>
        <v>0</v>
      </c>
      <c r="G6459" s="168">
        <f t="shared" si="2930"/>
        <v>0</v>
      </c>
      <c r="H6459" s="168">
        <f t="shared" si="2930"/>
        <v>0</v>
      </c>
      <c r="I6459" s="168">
        <f t="shared" si="2931"/>
        <v>30000</v>
      </c>
      <c r="J6459" s="168">
        <v>30000</v>
      </c>
      <c r="K6459" s="168">
        <v>0</v>
      </c>
      <c r="L6459" s="168">
        <v>0</v>
      </c>
      <c r="M6459" s="168">
        <v>0</v>
      </c>
      <c r="N6459" s="168">
        <f t="shared" si="2932"/>
        <v>0</v>
      </c>
      <c r="O6459" s="168">
        <v>0</v>
      </c>
      <c r="P6459" s="168">
        <v>0</v>
      </c>
      <c r="Q6459" s="168">
        <v>0</v>
      </c>
      <c r="R6459" s="168">
        <v>0</v>
      </c>
      <c r="S6459" s="168">
        <f t="shared" si="2933"/>
        <v>0</v>
      </c>
      <c r="T6459" s="168">
        <v>0</v>
      </c>
      <c r="U6459" s="168">
        <v>0</v>
      </c>
      <c r="V6459" s="168">
        <v>0</v>
      </c>
      <c r="W6459" s="168">
        <v>0</v>
      </c>
    </row>
    <row r="6460" spans="2:23" ht="31.5" thickTop="1" thickBot="1">
      <c r="B6460" s="164" t="s">
        <v>2172</v>
      </c>
      <c r="C6460" s="169" t="s">
        <v>2173</v>
      </c>
      <c r="D6460" s="168">
        <f t="shared" si="2929"/>
        <v>100000</v>
      </c>
      <c r="E6460" s="168">
        <f t="shared" si="2930"/>
        <v>30000</v>
      </c>
      <c r="F6460" s="168">
        <f t="shared" si="2930"/>
        <v>30000</v>
      </c>
      <c r="G6460" s="168">
        <f t="shared" si="2930"/>
        <v>30000</v>
      </c>
      <c r="H6460" s="168">
        <f t="shared" si="2930"/>
        <v>10000</v>
      </c>
      <c r="I6460" s="168">
        <f t="shared" si="2931"/>
        <v>100000</v>
      </c>
      <c r="J6460" s="168">
        <f t="shared" ref="J6460:M6462" si="2970">SUM(J6461)</f>
        <v>30000</v>
      </c>
      <c r="K6460" s="168">
        <f t="shared" si="2970"/>
        <v>30000</v>
      </c>
      <c r="L6460" s="168">
        <f t="shared" si="2970"/>
        <v>30000</v>
      </c>
      <c r="M6460" s="168">
        <f t="shared" si="2970"/>
        <v>10000</v>
      </c>
      <c r="N6460" s="168">
        <f t="shared" si="2932"/>
        <v>0</v>
      </c>
      <c r="O6460" s="168">
        <f t="shared" ref="O6460:R6462" si="2971">SUM(O6461)</f>
        <v>0</v>
      </c>
      <c r="P6460" s="168">
        <f t="shared" si="2971"/>
        <v>0</v>
      </c>
      <c r="Q6460" s="168">
        <f t="shared" si="2971"/>
        <v>0</v>
      </c>
      <c r="R6460" s="168">
        <f t="shared" si="2971"/>
        <v>0</v>
      </c>
      <c r="S6460" s="168">
        <f t="shared" si="2933"/>
        <v>0</v>
      </c>
      <c r="T6460" s="168">
        <f t="shared" ref="T6460:W6462" si="2972">SUM(T6461)</f>
        <v>0</v>
      </c>
      <c r="U6460" s="168">
        <f t="shared" si="2972"/>
        <v>0</v>
      </c>
      <c r="V6460" s="168">
        <f t="shared" si="2972"/>
        <v>0</v>
      </c>
      <c r="W6460" s="168">
        <f t="shared" si="2972"/>
        <v>0</v>
      </c>
    </row>
    <row r="6461" spans="2:23" ht="16.5" thickTop="1" thickBot="1">
      <c r="B6461" s="164" t="s">
        <v>124</v>
      </c>
      <c r="C6461" s="170" t="s">
        <v>96</v>
      </c>
      <c r="D6461" s="168">
        <f t="shared" si="2929"/>
        <v>100000</v>
      </c>
      <c r="E6461" s="168">
        <f t="shared" si="2930"/>
        <v>30000</v>
      </c>
      <c r="F6461" s="168">
        <f t="shared" si="2930"/>
        <v>30000</v>
      </c>
      <c r="G6461" s="168">
        <f t="shared" si="2930"/>
        <v>30000</v>
      </c>
      <c r="H6461" s="168">
        <f t="shared" si="2930"/>
        <v>10000</v>
      </c>
      <c r="I6461" s="168">
        <f t="shared" si="2931"/>
        <v>100000</v>
      </c>
      <c r="J6461" s="168">
        <f t="shared" si="2970"/>
        <v>30000</v>
      </c>
      <c r="K6461" s="168">
        <f t="shared" si="2970"/>
        <v>30000</v>
      </c>
      <c r="L6461" s="168">
        <f t="shared" si="2970"/>
        <v>30000</v>
      </c>
      <c r="M6461" s="168">
        <f t="shared" si="2970"/>
        <v>10000</v>
      </c>
      <c r="N6461" s="168">
        <f t="shared" si="2932"/>
        <v>0</v>
      </c>
      <c r="O6461" s="168">
        <f t="shared" si="2971"/>
        <v>0</v>
      </c>
      <c r="P6461" s="168">
        <f t="shared" si="2971"/>
        <v>0</v>
      </c>
      <c r="Q6461" s="168">
        <f t="shared" si="2971"/>
        <v>0</v>
      </c>
      <c r="R6461" s="168">
        <f t="shared" si="2971"/>
        <v>0</v>
      </c>
      <c r="S6461" s="168">
        <f t="shared" si="2933"/>
        <v>0</v>
      </c>
      <c r="T6461" s="168">
        <f t="shared" si="2972"/>
        <v>0</v>
      </c>
      <c r="U6461" s="168">
        <f t="shared" si="2972"/>
        <v>0</v>
      </c>
      <c r="V6461" s="168">
        <f t="shared" si="2972"/>
        <v>0</v>
      </c>
      <c r="W6461" s="168">
        <f t="shared" si="2972"/>
        <v>0</v>
      </c>
    </row>
    <row r="6462" spans="2:23" ht="16.5" thickTop="1" thickBot="1">
      <c r="B6462" s="164" t="s">
        <v>124</v>
      </c>
      <c r="C6462" s="171" t="s">
        <v>100</v>
      </c>
      <c r="D6462" s="168">
        <f t="shared" si="2929"/>
        <v>100000</v>
      </c>
      <c r="E6462" s="168">
        <f t="shared" si="2930"/>
        <v>30000</v>
      </c>
      <c r="F6462" s="168">
        <f t="shared" si="2930"/>
        <v>30000</v>
      </c>
      <c r="G6462" s="168">
        <f t="shared" si="2930"/>
        <v>30000</v>
      </c>
      <c r="H6462" s="168">
        <f t="shared" si="2930"/>
        <v>10000</v>
      </c>
      <c r="I6462" s="168">
        <f t="shared" si="2931"/>
        <v>100000</v>
      </c>
      <c r="J6462" s="168">
        <f t="shared" si="2970"/>
        <v>30000</v>
      </c>
      <c r="K6462" s="168">
        <f t="shared" si="2970"/>
        <v>30000</v>
      </c>
      <c r="L6462" s="168">
        <f t="shared" si="2970"/>
        <v>30000</v>
      </c>
      <c r="M6462" s="168">
        <f t="shared" si="2970"/>
        <v>10000</v>
      </c>
      <c r="N6462" s="168">
        <f t="shared" si="2932"/>
        <v>0</v>
      </c>
      <c r="O6462" s="168">
        <f t="shared" si="2971"/>
        <v>0</v>
      </c>
      <c r="P6462" s="168">
        <f t="shared" si="2971"/>
        <v>0</v>
      </c>
      <c r="Q6462" s="168">
        <f t="shared" si="2971"/>
        <v>0</v>
      </c>
      <c r="R6462" s="168">
        <f t="shared" si="2971"/>
        <v>0</v>
      </c>
      <c r="S6462" s="168">
        <f t="shared" si="2933"/>
        <v>0</v>
      </c>
      <c r="T6462" s="168">
        <f t="shared" si="2972"/>
        <v>0</v>
      </c>
      <c r="U6462" s="168">
        <f t="shared" si="2972"/>
        <v>0</v>
      </c>
      <c r="V6462" s="168">
        <f t="shared" si="2972"/>
        <v>0</v>
      </c>
      <c r="W6462" s="168">
        <f t="shared" si="2972"/>
        <v>0</v>
      </c>
    </row>
    <row r="6463" spans="2:23" ht="16.5" thickTop="1" thickBot="1">
      <c r="B6463" s="164" t="s">
        <v>124</v>
      </c>
      <c r="C6463" s="172" t="s">
        <v>136</v>
      </c>
      <c r="D6463" s="168">
        <f t="shared" si="2929"/>
        <v>100000</v>
      </c>
      <c r="E6463" s="168">
        <f t="shared" si="2930"/>
        <v>30000</v>
      </c>
      <c r="F6463" s="168">
        <f t="shared" si="2930"/>
        <v>30000</v>
      </c>
      <c r="G6463" s="168">
        <f t="shared" si="2930"/>
        <v>30000</v>
      </c>
      <c r="H6463" s="168">
        <f t="shared" si="2930"/>
        <v>10000</v>
      </c>
      <c r="I6463" s="168">
        <f t="shared" si="2931"/>
        <v>100000</v>
      </c>
      <c r="J6463" s="168">
        <v>30000</v>
      </c>
      <c r="K6463" s="168">
        <v>30000</v>
      </c>
      <c r="L6463" s="168">
        <v>30000</v>
      </c>
      <c r="M6463" s="168">
        <v>10000</v>
      </c>
      <c r="N6463" s="168">
        <f t="shared" si="2932"/>
        <v>0</v>
      </c>
      <c r="O6463" s="168">
        <v>0</v>
      </c>
      <c r="P6463" s="168">
        <v>0</v>
      </c>
      <c r="Q6463" s="168">
        <v>0</v>
      </c>
      <c r="R6463" s="168">
        <v>0</v>
      </c>
      <c r="S6463" s="168">
        <f t="shared" si="2933"/>
        <v>0</v>
      </c>
      <c r="T6463" s="168">
        <v>0</v>
      </c>
      <c r="U6463" s="168">
        <v>0</v>
      </c>
      <c r="V6463" s="168">
        <v>0</v>
      </c>
      <c r="W6463" s="168">
        <v>0</v>
      </c>
    </row>
    <row r="6464" spans="2:23" ht="31.5" thickTop="1" thickBot="1">
      <c r="B6464" s="164" t="s">
        <v>2174</v>
      </c>
      <c r="C6464" s="169" t="s">
        <v>2175</v>
      </c>
      <c r="D6464" s="168">
        <f t="shared" si="2929"/>
        <v>800000</v>
      </c>
      <c r="E6464" s="168">
        <f t="shared" si="2930"/>
        <v>400000</v>
      </c>
      <c r="F6464" s="168">
        <f t="shared" si="2930"/>
        <v>400000</v>
      </c>
      <c r="G6464" s="168">
        <f t="shared" si="2930"/>
        <v>0</v>
      </c>
      <c r="H6464" s="168">
        <f t="shared" si="2930"/>
        <v>0</v>
      </c>
      <c r="I6464" s="168">
        <f t="shared" si="2931"/>
        <v>800000</v>
      </c>
      <c r="J6464" s="168">
        <f t="shared" ref="J6464:M6466" si="2973">SUM(J6465)</f>
        <v>400000</v>
      </c>
      <c r="K6464" s="168">
        <f t="shared" si="2973"/>
        <v>400000</v>
      </c>
      <c r="L6464" s="168">
        <f t="shared" si="2973"/>
        <v>0</v>
      </c>
      <c r="M6464" s="168">
        <f t="shared" si="2973"/>
        <v>0</v>
      </c>
      <c r="N6464" s="168">
        <f t="shared" si="2932"/>
        <v>0</v>
      </c>
      <c r="O6464" s="168">
        <f t="shared" ref="O6464:R6466" si="2974">SUM(O6465)</f>
        <v>0</v>
      </c>
      <c r="P6464" s="168">
        <f t="shared" si="2974"/>
        <v>0</v>
      </c>
      <c r="Q6464" s="168">
        <f t="shared" si="2974"/>
        <v>0</v>
      </c>
      <c r="R6464" s="168">
        <f t="shared" si="2974"/>
        <v>0</v>
      </c>
      <c r="S6464" s="168">
        <f t="shared" si="2933"/>
        <v>0</v>
      </c>
      <c r="T6464" s="168">
        <f t="shared" ref="T6464:W6466" si="2975">SUM(T6465)</f>
        <v>0</v>
      </c>
      <c r="U6464" s="168">
        <f t="shared" si="2975"/>
        <v>0</v>
      </c>
      <c r="V6464" s="168">
        <f t="shared" si="2975"/>
        <v>0</v>
      </c>
      <c r="W6464" s="168">
        <f t="shared" si="2975"/>
        <v>0</v>
      </c>
    </row>
    <row r="6465" spans="2:23" ht="16.5" thickTop="1" thickBot="1">
      <c r="B6465" s="164" t="s">
        <v>124</v>
      </c>
      <c r="C6465" s="170" t="s">
        <v>96</v>
      </c>
      <c r="D6465" s="168">
        <f t="shared" si="2929"/>
        <v>800000</v>
      </c>
      <c r="E6465" s="168">
        <f t="shared" si="2930"/>
        <v>400000</v>
      </c>
      <c r="F6465" s="168">
        <f t="shared" si="2930"/>
        <v>400000</v>
      </c>
      <c r="G6465" s="168">
        <f t="shared" si="2930"/>
        <v>0</v>
      </c>
      <c r="H6465" s="168">
        <f t="shared" si="2930"/>
        <v>0</v>
      </c>
      <c r="I6465" s="168">
        <f t="shared" si="2931"/>
        <v>800000</v>
      </c>
      <c r="J6465" s="168">
        <f t="shared" si="2973"/>
        <v>400000</v>
      </c>
      <c r="K6465" s="168">
        <f t="shared" si="2973"/>
        <v>400000</v>
      </c>
      <c r="L6465" s="168">
        <f t="shared" si="2973"/>
        <v>0</v>
      </c>
      <c r="M6465" s="168">
        <f t="shared" si="2973"/>
        <v>0</v>
      </c>
      <c r="N6465" s="168">
        <f t="shared" si="2932"/>
        <v>0</v>
      </c>
      <c r="O6465" s="168">
        <f t="shared" si="2974"/>
        <v>0</v>
      </c>
      <c r="P6465" s="168">
        <f t="shared" si="2974"/>
        <v>0</v>
      </c>
      <c r="Q6465" s="168">
        <f t="shared" si="2974"/>
        <v>0</v>
      </c>
      <c r="R6465" s="168">
        <f t="shared" si="2974"/>
        <v>0</v>
      </c>
      <c r="S6465" s="168">
        <f t="shared" si="2933"/>
        <v>0</v>
      </c>
      <c r="T6465" s="168">
        <f t="shared" si="2975"/>
        <v>0</v>
      </c>
      <c r="U6465" s="168">
        <f t="shared" si="2975"/>
        <v>0</v>
      </c>
      <c r="V6465" s="168">
        <f t="shared" si="2975"/>
        <v>0</v>
      </c>
      <c r="W6465" s="168">
        <f t="shared" si="2975"/>
        <v>0</v>
      </c>
    </row>
    <row r="6466" spans="2:23" ht="16.5" thickTop="1" thickBot="1">
      <c r="B6466" s="164" t="s">
        <v>124</v>
      </c>
      <c r="C6466" s="171" t="s">
        <v>100</v>
      </c>
      <c r="D6466" s="168">
        <f t="shared" si="2929"/>
        <v>800000</v>
      </c>
      <c r="E6466" s="168">
        <f t="shared" si="2930"/>
        <v>400000</v>
      </c>
      <c r="F6466" s="168">
        <f t="shared" si="2930"/>
        <v>400000</v>
      </c>
      <c r="G6466" s="168">
        <f t="shared" si="2930"/>
        <v>0</v>
      </c>
      <c r="H6466" s="168">
        <f t="shared" si="2930"/>
        <v>0</v>
      </c>
      <c r="I6466" s="168">
        <f t="shared" si="2931"/>
        <v>800000</v>
      </c>
      <c r="J6466" s="168">
        <f t="shared" si="2973"/>
        <v>400000</v>
      </c>
      <c r="K6466" s="168">
        <f t="shared" si="2973"/>
        <v>400000</v>
      </c>
      <c r="L6466" s="168">
        <f t="shared" si="2973"/>
        <v>0</v>
      </c>
      <c r="M6466" s="168">
        <f t="shared" si="2973"/>
        <v>0</v>
      </c>
      <c r="N6466" s="168">
        <f t="shared" si="2932"/>
        <v>0</v>
      </c>
      <c r="O6466" s="168">
        <f t="shared" si="2974"/>
        <v>0</v>
      </c>
      <c r="P6466" s="168">
        <f t="shared" si="2974"/>
        <v>0</v>
      </c>
      <c r="Q6466" s="168">
        <f t="shared" si="2974"/>
        <v>0</v>
      </c>
      <c r="R6466" s="168">
        <f t="shared" si="2974"/>
        <v>0</v>
      </c>
      <c r="S6466" s="168">
        <f t="shared" si="2933"/>
        <v>0</v>
      </c>
      <c r="T6466" s="168">
        <f t="shared" si="2975"/>
        <v>0</v>
      </c>
      <c r="U6466" s="168">
        <f t="shared" si="2975"/>
        <v>0</v>
      </c>
      <c r="V6466" s="168">
        <f t="shared" si="2975"/>
        <v>0</v>
      </c>
      <c r="W6466" s="168">
        <f t="shared" si="2975"/>
        <v>0</v>
      </c>
    </row>
    <row r="6467" spans="2:23" ht="16.5" thickTop="1" thickBot="1">
      <c r="B6467" s="164" t="s">
        <v>124</v>
      </c>
      <c r="C6467" s="172" t="s">
        <v>136</v>
      </c>
      <c r="D6467" s="168">
        <f t="shared" si="2929"/>
        <v>800000</v>
      </c>
      <c r="E6467" s="168">
        <f t="shared" si="2930"/>
        <v>400000</v>
      </c>
      <c r="F6467" s="168">
        <f t="shared" si="2930"/>
        <v>400000</v>
      </c>
      <c r="G6467" s="168">
        <f t="shared" si="2930"/>
        <v>0</v>
      </c>
      <c r="H6467" s="168">
        <f t="shared" si="2930"/>
        <v>0</v>
      </c>
      <c r="I6467" s="168">
        <f t="shared" si="2931"/>
        <v>800000</v>
      </c>
      <c r="J6467" s="168">
        <v>400000</v>
      </c>
      <c r="K6467" s="168">
        <v>400000</v>
      </c>
      <c r="L6467" s="168">
        <v>0</v>
      </c>
      <c r="M6467" s="168">
        <v>0</v>
      </c>
      <c r="N6467" s="168">
        <f t="shared" si="2932"/>
        <v>0</v>
      </c>
      <c r="O6467" s="168">
        <v>0</v>
      </c>
      <c r="P6467" s="168">
        <v>0</v>
      </c>
      <c r="Q6467" s="168">
        <v>0</v>
      </c>
      <c r="R6467" s="168">
        <v>0</v>
      </c>
      <c r="S6467" s="168">
        <f t="shared" si="2933"/>
        <v>0</v>
      </c>
      <c r="T6467" s="168">
        <v>0</v>
      </c>
      <c r="U6467" s="168">
        <v>0</v>
      </c>
      <c r="V6467" s="168">
        <v>0</v>
      </c>
      <c r="W6467" s="168">
        <v>0</v>
      </c>
    </row>
    <row r="6468" spans="2:23" ht="31.5" thickTop="1" thickBot="1">
      <c r="B6468" s="164" t="s">
        <v>2176</v>
      </c>
      <c r="C6468" s="169" t="s">
        <v>2177</v>
      </c>
      <c r="D6468" s="168">
        <f t="shared" si="2929"/>
        <v>500000</v>
      </c>
      <c r="E6468" s="168">
        <f t="shared" si="2930"/>
        <v>300000</v>
      </c>
      <c r="F6468" s="168">
        <f t="shared" si="2930"/>
        <v>135000</v>
      </c>
      <c r="G6468" s="168">
        <f t="shared" si="2930"/>
        <v>65000</v>
      </c>
      <c r="H6468" s="168">
        <f t="shared" si="2930"/>
        <v>0</v>
      </c>
      <c r="I6468" s="168">
        <f t="shared" si="2931"/>
        <v>500000</v>
      </c>
      <c r="J6468" s="168">
        <f>SUM(J6469,J6473:J6474)</f>
        <v>300000</v>
      </c>
      <c r="K6468" s="168">
        <f>SUM(K6469,K6473:K6474)</f>
        <v>135000</v>
      </c>
      <c r="L6468" s="168">
        <f>SUM(L6469,L6473:L6474)</f>
        <v>65000</v>
      </c>
      <c r="M6468" s="168">
        <f>SUM(M6469,M6473:M6474)</f>
        <v>0</v>
      </c>
      <c r="N6468" s="168">
        <f t="shared" si="2932"/>
        <v>0</v>
      </c>
      <c r="O6468" s="168">
        <f>SUM(O6469,O6473:O6474)</f>
        <v>0</v>
      </c>
      <c r="P6468" s="168">
        <f>SUM(P6469,P6473:P6474)</f>
        <v>0</v>
      </c>
      <c r="Q6468" s="168">
        <f>SUM(Q6469,Q6473:Q6474)</f>
        <v>0</v>
      </c>
      <c r="R6468" s="168">
        <f>SUM(R6469,R6473:R6474)</f>
        <v>0</v>
      </c>
      <c r="S6468" s="168">
        <f t="shared" si="2933"/>
        <v>0</v>
      </c>
      <c r="T6468" s="168">
        <f>SUM(T6469,T6473:T6474)</f>
        <v>0</v>
      </c>
      <c r="U6468" s="168">
        <f>SUM(U6469,U6473:U6474)</f>
        <v>0</v>
      </c>
      <c r="V6468" s="168">
        <f>SUM(V6469,V6473:V6474)</f>
        <v>0</v>
      </c>
      <c r="W6468" s="168">
        <f>SUM(W6469,W6473:W6474)</f>
        <v>0</v>
      </c>
    </row>
    <row r="6469" spans="2:23" ht="16.5" thickTop="1" thickBot="1">
      <c r="B6469" s="164" t="s">
        <v>124</v>
      </c>
      <c r="C6469" s="170" t="s">
        <v>96</v>
      </c>
      <c r="D6469" s="168">
        <f t="shared" si="2929"/>
        <v>365000</v>
      </c>
      <c r="E6469" s="168">
        <f t="shared" si="2930"/>
        <v>200000</v>
      </c>
      <c r="F6469" s="168">
        <f t="shared" si="2930"/>
        <v>100000</v>
      </c>
      <c r="G6469" s="168">
        <f t="shared" si="2930"/>
        <v>65000</v>
      </c>
      <c r="H6469" s="168">
        <f t="shared" ref="H6469:H6532" si="2976">SUM(M6469,R6469,W6469)</f>
        <v>0</v>
      </c>
      <c r="I6469" s="168">
        <f t="shared" si="2931"/>
        <v>365000</v>
      </c>
      <c r="J6469" s="168">
        <f>SUM(J6470:J6471)</f>
        <v>200000</v>
      </c>
      <c r="K6469" s="168">
        <f>SUM(K6470:K6471)</f>
        <v>100000</v>
      </c>
      <c r="L6469" s="168">
        <f>SUM(L6470:L6471)</f>
        <v>65000</v>
      </c>
      <c r="M6469" s="168">
        <f>SUM(M6470:M6471)</f>
        <v>0</v>
      </c>
      <c r="N6469" s="168">
        <f t="shared" si="2932"/>
        <v>0</v>
      </c>
      <c r="O6469" s="168">
        <f>SUM(O6470:O6471)</f>
        <v>0</v>
      </c>
      <c r="P6469" s="168">
        <f>SUM(P6470:P6471)</f>
        <v>0</v>
      </c>
      <c r="Q6469" s="168">
        <f>SUM(Q6470:Q6471)</f>
        <v>0</v>
      </c>
      <c r="R6469" s="168">
        <f>SUM(R6470:R6471)</f>
        <v>0</v>
      </c>
      <c r="S6469" s="168">
        <f t="shared" si="2933"/>
        <v>0</v>
      </c>
      <c r="T6469" s="168">
        <f>SUM(T6470:T6471)</f>
        <v>0</v>
      </c>
      <c r="U6469" s="168">
        <f>SUM(U6470:U6471)</f>
        <v>0</v>
      </c>
      <c r="V6469" s="168">
        <f>SUM(V6470:V6471)</f>
        <v>0</v>
      </c>
      <c r="W6469" s="168">
        <f>SUM(W6470:W6471)</f>
        <v>0</v>
      </c>
    </row>
    <row r="6470" spans="2:23" ht="16.5" thickTop="1" thickBot="1">
      <c r="B6470" s="164" t="s">
        <v>124</v>
      </c>
      <c r="C6470" s="171" t="s">
        <v>99</v>
      </c>
      <c r="D6470" s="168">
        <f t="shared" ref="D6470:D6533" si="2977">SUM(E6470:H6470)</f>
        <v>45000</v>
      </c>
      <c r="E6470" s="168">
        <f t="shared" ref="E6470:H6533" si="2978">SUM(J6470,O6470,T6470)</f>
        <v>45000</v>
      </c>
      <c r="F6470" s="168">
        <f t="shared" si="2978"/>
        <v>0</v>
      </c>
      <c r="G6470" s="168">
        <f t="shared" si="2978"/>
        <v>0</v>
      </c>
      <c r="H6470" s="168">
        <f t="shared" si="2976"/>
        <v>0</v>
      </c>
      <c r="I6470" s="168">
        <f t="shared" ref="I6470:I6533" si="2979">SUM(J6470:M6470)</f>
        <v>45000</v>
      </c>
      <c r="J6470" s="168">
        <v>45000</v>
      </c>
      <c r="K6470" s="168">
        <v>0</v>
      </c>
      <c r="L6470" s="168">
        <v>0</v>
      </c>
      <c r="M6470" s="168">
        <v>0</v>
      </c>
      <c r="N6470" s="168">
        <f t="shared" ref="N6470:N6533" si="2980">SUM(O6470:R6470)</f>
        <v>0</v>
      </c>
      <c r="O6470" s="168">
        <v>0</v>
      </c>
      <c r="P6470" s="168">
        <v>0</v>
      </c>
      <c r="Q6470" s="168">
        <v>0</v>
      </c>
      <c r="R6470" s="168">
        <v>0</v>
      </c>
      <c r="S6470" s="168">
        <f t="shared" ref="S6470:S6533" si="2981">SUM(T6470:W6470)</f>
        <v>0</v>
      </c>
      <c r="T6470" s="168">
        <v>0</v>
      </c>
      <c r="U6470" s="168">
        <v>0</v>
      </c>
      <c r="V6470" s="168">
        <v>0</v>
      </c>
      <c r="W6470" s="168">
        <v>0</v>
      </c>
    </row>
    <row r="6471" spans="2:23" ht="16.5" thickTop="1" thickBot="1">
      <c r="B6471" s="164" t="s">
        <v>124</v>
      </c>
      <c r="C6471" s="171" t="s">
        <v>100</v>
      </c>
      <c r="D6471" s="168">
        <f t="shared" si="2977"/>
        <v>320000</v>
      </c>
      <c r="E6471" s="168">
        <f t="shared" si="2978"/>
        <v>155000</v>
      </c>
      <c r="F6471" s="168">
        <f t="shared" si="2978"/>
        <v>100000</v>
      </c>
      <c r="G6471" s="168">
        <f t="shared" si="2978"/>
        <v>65000</v>
      </c>
      <c r="H6471" s="168">
        <f t="shared" si="2976"/>
        <v>0</v>
      </c>
      <c r="I6471" s="168">
        <f t="shared" si="2979"/>
        <v>320000</v>
      </c>
      <c r="J6471" s="168">
        <f>SUM(J6472)</f>
        <v>155000</v>
      </c>
      <c r="K6471" s="168">
        <f>SUM(K6472)</f>
        <v>100000</v>
      </c>
      <c r="L6471" s="168">
        <f>SUM(L6472)</f>
        <v>65000</v>
      </c>
      <c r="M6471" s="168">
        <f>SUM(M6472)</f>
        <v>0</v>
      </c>
      <c r="N6471" s="168">
        <f t="shared" si="2980"/>
        <v>0</v>
      </c>
      <c r="O6471" s="168">
        <f>SUM(O6472)</f>
        <v>0</v>
      </c>
      <c r="P6471" s="168">
        <f>SUM(P6472)</f>
        <v>0</v>
      </c>
      <c r="Q6471" s="168">
        <f>SUM(Q6472)</f>
        <v>0</v>
      </c>
      <c r="R6471" s="168">
        <f>SUM(R6472)</f>
        <v>0</v>
      </c>
      <c r="S6471" s="168">
        <f t="shared" si="2981"/>
        <v>0</v>
      </c>
      <c r="T6471" s="168">
        <f>SUM(T6472)</f>
        <v>0</v>
      </c>
      <c r="U6471" s="168">
        <f>SUM(U6472)</f>
        <v>0</v>
      </c>
      <c r="V6471" s="168">
        <f>SUM(V6472)</f>
        <v>0</v>
      </c>
      <c r="W6471" s="168">
        <f>SUM(W6472)</f>
        <v>0</v>
      </c>
    </row>
    <row r="6472" spans="2:23" ht="16.5" thickTop="1" thickBot="1">
      <c r="B6472" s="164" t="s">
        <v>124</v>
      </c>
      <c r="C6472" s="172" t="s">
        <v>136</v>
      </c>
      <c r="D6472" s="168">
        <f t="shared" si="2977"/>
        <v>320000</v>
      </c>
      <c r="E6472" s="168">
        <f t="shared" si="2978"/>
        <v>155000</v>
      </c>
      <c r="F6472" s="168">
        <f t="shared" si="2978"/>
        <v>100000</v>
      </c>
      <c r="G6472" s="168">
        <f t="shared" si="2978"/>
        <v>65000</v>
      </c>
      <c r="H6472" s="168">
        <f t="shared" si="2976"/>
        <v>0</v>
      </c>
      <c r="I6472" s="168">
        <f t="shared" si="2979"/>
        <v>320000</v>
      </c>
      <c r="J6472" s="168">
        <v>155000</v>
      </c>
      <c r="K6472" s="168">
        <v>100000</v>
      </c>
      <c r="L6472" s="168">
        <v>65000</v>
      </c>
      <c r="M6472" s="168">
        <v>0</v>
      </c>
      <c r="N6472" s="168">
        <f t="shared" si="2980"/>
        <v>0</v>
      </c>
      <c r="O6472" s="168">
        <v>0</v>
      </c>
      <c r="P6472" s="168">
        <v>0</v>
      </c>
      <c r="Q6472" s="168">
        <v>0</v>
      </c>
      <c r="R6472" s="168">
        <v>0</v>
      </c>
      <c r="S6472" s="168">
        <f t="shared" si="2981"/>
        <v>0</v>
      </c>
      <c r="T6472" s="168">
        <v>0</v>
      </c>
      <c r="U6472" s="168">
        <v>0</v>
      </c>
      <c r="V6472" s="168">
        <v>0</v>
      </c>
      <c r="W6472" s="168">
        <v>0</v>
      </c>
    </row>
    <row r="6473" spans="2:23" ht="16.5" thickTop="1" thickBot="1">
      <c r="B6473" s="164" t="s">
        <v>124</v>
      </c>
      <c r="C6473" s="170" t="s">
        <v>121</v>
      </c>
      <c r="D6473" s="168">
        <f t="shared" si="2977"/>
        <v>100000</v>
      </c>
      <c r="E6473" s="168">
        <f t="shared" si="2978"/>
        <v>65000</v>
      </c>
      <c r="F6473" s="168">
        <f t="shared" si="2978"/>
        <v>35000</v>
      </c>
      <c r="G6473" s="168">
        <f t="shared" si="2978"/>
        <v>0</v>
      </c>
      <c r="H6473" s="168">
        <f t="shared" si="2976"/>
        <v>0</v>
      </c>
      <c r="I6473" s="168">
        <f t="shared" si="2979"/>
        <v>100000</v>
      </c>
      <c r="J6473" s="168">
        <v>65000</v>
      </c>
      <c r="K6473" s="168">
        <v>35000</v>
      </c>
      <c r="L6473" s="168">
        <v>0</v>
      </c>
      <c r="M6473" s="168">
        <v>0</v>
      </c>
      <c r="N6473" s="168">
        <f t="shared" si="2980"/>
        <v>0</v>
      </c>
      <c r="O6473" s="168">
        <v>0</v>
      </c>
      <c r="P6473" s="168">
        <v>0</v>
      </c>
      <c r="Q6473" s="168">
        <v>0</v>
      </c>
      <c r="R6473" s="168">
        <v>0</v>
      </c>
      <c r="S6473" s="168">
        <f t="shared" si="2981"/>
        <v>0</v>
      </c>
      <c r="T6473" s="168">
        <v>0</v>
      </c>
      <c r="U6473" s="168">
        <v>0</v>
      </c>
      <c r="V6473" s="168">
        <v>0</v>
      </c>
      <c r="W6473" s="168">
        <v>0</v>
      </c>
    </row>
    <row r="6474" spans="2:23" ht="16.5" thickTop="1" thickBot="1">
      <c r="B6474" s="164" t="s">
        <v>124</v>
      </c>
      <c r="C6474" s="170" t="s">
        <v>123</v>
      </c>
      <c r="D6474" s="168">
        <f t="shared" si="2977"/>
        <v>35000</v>
      </c>
      <c r="E6474" s="168">
        <f t="shared" si="2978"/>
        <v>35000</v>
      </c>
      <c r="F6474" s="168">
        <f t="shared" si="2978"/>
        <v>0</v>
      </c>
      <c r="G6474" s="168">
        <f t="shared" si="2978"/>
        <v>0</v>
      </c>
      <c r="H6474" s="168">
        <f t="shared" si="2976"/>
        <v>0</v>
      </c>
      <c r="I6474" s="168">
        <f t="shared" si="2979"/>
        <v>35000</v>
      </c>
      <c r="J6474" s="168">
        <v>35000</v>
      </c>
      <c r="K6474" s="168">
        <v>0</v>
      </c>
      <c r="L6474" s="168">
        <v>0</v>
      </c>
      <c r="M6474" s="168">
        <v>0</v>
      </c>
      <c r="N6474" s="168">
        <f t="shared" si="2980"/>
        <v>0</v>
      </c>
      <c r="O6474" s="168">
        <v>0</v>
      </c>
      <c r="P6474" s="168">
        <v>0</v>
      </c>
      <c r="Q6474" s="168">
        <v>0</v>
      </c>
      <c r="R6474" s="168">
        <v>0</v>
      </c>
      <c r="S6474" s="168">
        <f t="shared" si="2981"/>
        <v>0</v>
      </c>
      <c r="T6474" s="168">
        <v>0</v>
      </c>
      <c r="U6474" s="168">
        <v>0</v>
      </c>
      <c r="V6474" s="168">
        <v>0</v>
      </c>
      <c r="W6474" s="168">
        <v>0</v>
      </c>
    </row>
    <row r="6475" spans="2:23" ht="31.5" thickTop="1" thickBot="1">
      <c r="B6475" s="164" t="s">
        <v>2178</v>
      </c>
      <c r="C6475" s="169" t="s">
        <v>2179</v>
      </c>
      <c r="D6475" s="168">
        <f t="shared" si="2977"/>
        <v>653000</v>
      </c>
      <c r="E6475" s="168">
        <f t="shared" si="2978"/>
        <v>350000</v>
      </c>
      <c r="F6475" s="168">
        <f t="shared" si="2978"/>
        <v>200000</v>
      </c>
      <c r="G6475" s="168">
        <f t="shared" si="2978"/>
        <v>52000</v>
      </c>
      <c r="H6475" s="168">
        <f t="shared" si="2976"/>
        <v>51000</v>
      </c>
      <c r="I6475" s="168">
        <f t="shared" si="2979"/>
        <v>653000</v>
      </c>
      <c r="J6475" s="168">
        <f t="shared" ref="J6475:M6477" si="2982">SUM(J6476)</f>
        <v>350000</v>
      </c>
      <c r="K6475" s="168">
        <f t="shared" si="2982"/>
        <v>200000</v>
      </c>
      <c r="L6475" s="168">
        <f t="shared" si="2982"/>
        <v>52000</v>
      </c>
      <c r="M6475" s="168">
        <f t="shared" si="2982"/>
        <v>51000</v>
      </c>
      <c r="N6475" s="168">
        <f t="shared" si="2980"/>
        <v>0</v>
      </c>
      <c r="O6475" s="168">
        <f t="shared" ref="O6475:R6477" si="2983">SUM(O6476)</f>
        <v>0</v>
      </c>
      <c r="P6475" s="168">
        <f t="shared" si="2983"/>
        <v>0</v>
      </c>
      <c r="Q6475" s="168">
        <f t="shared" si="2983"/>
        <v>0</v>
      </c>
      <c r="R6475" s="168">
        <f t="shared" si="2983"/>
        <v>0</v>
      </c>
      <c r="S6475" s="168">
        <f t="shared" si="2981"/>
        <v>0</v>
      </c>
      <c r="T6475" s="168">
        <f t="shared" ref="T6475:W6477" si="2984">SUM(T6476)</f>
        <v>0</v>
      </c>
      <c r="U6475" s="168">
        <f t="shared" si="2984"/>
        <v>0</v>
      </c>
      <c r="V6475" s="168">
        <f t="shared" si="2984"/>
        <v>0</v>
      </c>
      <c r="W6475" s="168">
        <f t="shared" si="2984"/>
        <v>0</v>
      </c>
    </row>
    <row r="6476" spans="2:23" ht="16.5" thickTop="1" thickBot="1">
      <c r="B6476" s="164" t="s">
        <v>124</v>
      </c>
      <c r="C6476" s="170" t="s">
        <v>96</v>
      </c>
      <c r="D6476" s="168">
        <f t="shared" si="2977"/>
        <v>653000</v>
      </c>
      <c r="E6476" s="168">
        <f t="shared" si="2978"/>
        <v>350000</v>
      </c>
      <c r="F6476" s="168">
        <f t="shared" si="2978"/>
        <v>200000</v>
      </c>
      <c r="G6476" s="168">
        <f t="shared" si="2978"/>
        <v>52000</v>
      </c>
      <c r="H6476" s="168">
        <f t="shared" si="2976"/>
        <v>51000</v>
      </c>
      <c r="I6476" s="168">
        <f t="shared" si="2979"/>
        <v>653000</v>
      </c>
      <c r="J6476" s="168">
        <f t="shared" si="2982"/>
        <v>350000</v>
      </c>
      <c r="K6476" s="168">
        <f t="shared" si="2982"/>
        <v>200000</v>
      </c>
      <c r="L6476" s="168">
        <f t="shared" si="2982"/>
        <v>52000</v>
      </c>
      <c r="M6476" s="168">
        <f t="shared" si="2982"/>
        <v>51000</v>
      </c>
      <c r="N6476" s="168">
        <f t="shared" si="2980"/>
        <v>0</v>
      </c>
      <c r="O6476" s="168">
        <f t="shared" si="2983"/>
        <v>0</v>
      </c>
      <c r="P6476" s="168">
        <f t="shared" si="2983"/>
        <v>0</v>
      </c>
      <c r="Q6476" s="168">
        <f t="shared" si="2983"/>
        <v>0</v>
      </c>
      <c r="R6476" s="168">
        <f t="shared" si="2983"/>
        <v>0</v>
      </c>
      <c r="S6476" s="168">
        <f t="shared" si="2981"/>
        <v>0</v>
      </c>
      <c r="T6476" s="168">
        <f t="shared" si="2984"/>
        <v>0</v>
      </c>
      <c r="U6476" s="168">
        <f t="shared" si="2984"/>
        <v>0</v>
      </c>
      <c r="V6476" s="168">
        <f t="shared" si="2984"/>
        <v>0</v>
      </c>
      <c r="W6476" s="168">
        <f t="shared" si="2984"/>
        <v>0</v>
      </c>
    </row>
    <row r="6477" spans="2:23" ht="16.5" thickTop="1" thickBot="1">
      <c r="B6477" s="164" t="s">
        <v>124</v>
      </c>
      <c r="C6477" s="171" t="s">
        <v>100</v>
      </c>
      <c r="D6477" s="168">
        <f t="shared" si="2977"/>
        <v>653000</v>
      </c>
      <c r="E6477" s="168">
        <f t="shared" si="2978"/>
        <v>350000</v>
      </c>
      <c r="F6477" s="168">
        <f t="shared" si="2978"/>
        <v>200000</v>
      </c>
      <c r="G6477" s="168">
        <f t="shared" si="2978"/>
        <v>52000</v>
      </c>
      <c r="H6477" s="168">
        <f t="shared" si="2976"/>
        <v>51000</v>
      </c>
      <c r="I6477" s="168">
        <f t="shared" si="2979"/>
        <v>653000</v>
      </c>
      <c r="J6477" s="168">
        <f t="shared" si="2982"/>
        <v>350000</v>
      </c>
      <c r="K6477" s="168">
        <f t="shared" si="2982"/>
        <v>200000</v>
      </c>
      <c r="L6477" s="168">
        <f t="shared" si="2982"/>
        <v>52000</v>
      </c>
      <c r="M6477" s="168">
        <f t="shared" si="2982"/>
        <v>51000</v>
      </c>
      <c r="N6477" s="168">
        <f t="shared" si="2980"/>
        <v>0</v>
      </c>
      <c r="O6477" s="168">
        <f t="shared" si="2983"/>
        <v>0</v>
      </c>
      <c r="P6477" s="168">
        <f t="shared" si="2983"/>
        <v>0</v>
      </c>
      <c r="Q6477" s="168">
        <f t="shared" si="2983"/>
        <v>0</v>
      </c>
      <c r="R6477" s="168">
        <f t="shared" si="2983"/>
        <v>0</v>
      </c>
      <c r="S6477" s="168">
        <f t="shared" si="2981"/>
        <v>0</v>
      </c>
      <c r="T6477" s="168">
        <f t="shared" si="2984"/>
        <v>0</v>
      </c>
      <c r="U6477" s="168">
        <f t="shared" si="2984"/>
        <v>0</v>
      </c>
      <c r="V6477" s="168">
        <f t="shared" si="2984"/>
        <v>0</v>
      </c>
      <c r="W6477" s="168">
        <f t="shared" si="2984"/>
        <v>0</v>
      </c>
    </row>
    <row r="6478" spans="2:23" ht="16.5" thickTop="1" thickBot="1">
      <c r="B6478" s="164" t="s">
        <v>124</v>
      </c>
      <c r="C6478" s="172" t="s">
        <v>136</v>
      </c>
      <c r="D6478" s="168">
        <f t="shared" si="2977"/>
        <v>653000</v>
      </c>
      <c r="E6478" s="168">
        <f t="shared" si="2978"/>
        <v>350000</v>
      </c>
      <c r="F6478" s="168">
        <f t="shared" si="2978"/>
        <v>200000</v>
      </c>
      <c r="G6478" s="168">
        <f t="shared" si="2978"/>
        <v>52000</v>
      </c>
      <c r="H6478" s="168">
        <f t="shared" si="2976"/>
        <v>51000</v>
      </c>
      <c r="I6478" s="168">
        <f t="shared" si="2979"/>
        <v>653000</v>
      </c>
      <c r="J6478" s="168">
        <v>350000</v>
      </c>
      <c r="K6478" s="168">
        <v>200000</v>
      </c>
      <c r="L6478" s="168">
        <v>52000</v>
      </c>
      <c r="M6478" s="168">
        <v>51000</v>
      </c>
      <c r="N6478" s="168">
        <f t="shared" si="2980"/>
        <v>0</v>
      </c>
      <c r="O6478" s="168">
        <v>0</v>
      </c>
      <c r="P6478" s="168">
        <v>0</v>
      </c>
      <c r="Q6478" s="168">
        <v>0</v>
      </c>
      <c r="R6478" s="168">
        <v>0</v>
      </c>
      <c r="S6478" s="168">
        <f t="shared" si="2981"/>
        <v>0</v>
      </c>
      <c r="T6478" s="168">
        <v>0</v>
      </c>
      <c r="U6478" s="168">
        <v>0</v>
      </c>
      <c r="V6478" s="168">
        <v>0</v>
      </c>
      <c r="W6478" s="168">
        <v>0</v>
      </c>
    </row>
    <row r="6479" spans="2:23" ht="31.5" thickTop="1" thickBot="1">
      <c r="B6479" s="164" t="s">
        <v>2180</v>
      </c>
      <c r="C6479" s="167" t="s">
        <v>2181</v>
      </c>
      <c r="D6479" s="168">
        <f t="shared" si="2977"/>
        <v>7000000</v>
      </c>
      <c r="E6479" s="168">
        <f t="shared" si="2978"/>
        <v>1950000</v>
      </c>
      <c r="F6479" s="168">
        <f t="shared" si="2978"/>
        <v>1900000</v>
      </c>
      <c r="G6479" s="168">
        <f t="shared" si="2978"/>
        <v>1800000</v>
      </c>
      <c r="H6479" s="168">
        <f t="shared" si="2976"/>
        <v>1350000</v>
      </c>
      <c r="I6479" s="168">
        <f t="shared" si="2979"/>
        <v>7000000</v>
      </c>
      <c r="J6479" s="168">
        <f>SUM(J6480,J6491)</f>
        <v>1950000</v>
      </c>
      <c r="K6479" s="168">
        <f>SUM(K6480,K6491)</f>
        <v>1900000</v>
      </c>
      <c r="L6479" s="168">
        <f>SUM(L6480,L6491)</f>
        <v>1800000</v>
      </c>
      <c r="M6479" s="168">
        <f>SUM(M6480,M6491)</f>
        <v>1350000</v>
      </c>
      <c r="N6479" s="168">
        <f t="shared" si="2980"/>
        <v>0</v>
      </c>
      <c r="O6479" s="168">
        <f>SUM(O6480,O6491)</f>
        <v>0</v>
      </c>
      <c r="P6479" s="168">
        <f>SUM(P6480,P6491)</f>
        <v>0</v>
      </c>
      <c r="Q6479" s="168">
        <f>SUM(Q6480,Q6491)</f>
        <v>0</v>
      </c>
      <c r="R6479" s="168">
        <f>SUM(R6480,R6491)</f>
        <v>0</v>
      </c>
      <c r="S6479" s="168">
        <f t="shared" si="2981"/>
        <v>0</v>
      </c>
      <c r="T6479" s="168">
        <f>SUM(T6480,T6491)</f>
        <v>0</v>
      </c>
      <c r="U6479" s="168">
        <f>SUM(U6480,U6491)</f>
        <v>0</v>
      </c>
      <c r="V6479" s="168">
        <f>SUM(V6480,V6491)</f>
        <v>0</v>
      </c>
      <c r="W6479" s="168">
        <f>SUM(W6480,W6491)</f>
        <v>0</v>
      </c>
    </row>
    <row r="6480" spans="2:23" ht="16.5" thickTop="1" thickBot="1">
      <c r="B6480" s="164" t="s">
        <v>124</v>
      </c>
      <c r="C6480" s="169" t="s">
        <v>96</v>
      </c>
      <c r="D6480" s="168">
        <f t="shared" si="2977"/>
        <v>5000000</v>
      </c>
      <c r="E6480" s="168">
        <f t="shared" si="2978"/>
        <v>1550000</v>
      </c>
      <c r="F6480" s="168">
        <f t="shared" si="2978"/>
        <v>1150000</v>
      </c>
      <c r="G6480" s="168">
        <f t="shared" si="2978"/>
        <v>1150000</v>
      </c>
      <c r="H6480" s="168">
        <f t="shared" si="2976"/>
        <v>1150000</v>
      </c>
      <c r="I6480" s="168">
        <f t="shared" si="2979"/>
        <v>5000000</v>
      </c>
      <c r="J6480" s="168">
        <f>SUM(J6481:J6483,J6488:J6489)</f>
        <v>1550000</v>
      </c>
      <c r="K6480" s="168">
        <f>SUM(K6481:K6483,K6488:K6489)</f>
        <v>1150000</v>
      </c>
      <c r="L6480" s="168">
        <f>SUM(L6481:L6483,L6488:L6489)</f>
        <v>1150000</v>
      </c>
      <c r="M6480" s="168">
        <f>SUM(M6481:M6483,M6488:M6489)</f>
        <v>1150000</v>
      </c>
      <c r="N6480" s="168">
        <f t="shared" si="2980"/>
        <v>0</v>
      </c>
      <c r="O6480" s="168">
        <f>SUM(O6481:O6483,O6488:O6489)</f>
        <v>0</v>
      </c>
      <c r="P6480" s="168">
        <f>SUM(P6481:P6483,P6488:P6489)</f>
        <v>0</v>
      </c>
      <c r="Q6480" s="168">
        <f>SUM(Q6481:Q6483,Q6488:Q6489)</f>
        <v>0</v>
      </c>
      <c r="R6480" s="168">
        <f>SUM(R6481:R6483,R6488:R6489)</f>
        <v>0</v>
      </c>
      <c r="S6480" s="168">
        <f t="shared" si="2981"/>
        <v>0</v>
      </c>
      <c r="T6480" s="168">
        <f>SUM(T6481:T6483,T6488:T6489)</f>
        <v>0</v>
      </c>
      <c r="U6480" s="168">
        <f>SUM(U6481:U6483,U6488:U6489)</f>
        <v>0</v>
      </c>
      <c r="V6480" s="168">
        <f>SUM(V6481:V6483,V6488:V6489)</f>
        <v>0</v>
      </c>
      <c r="W6480" s="168">
        <f>SUM(W6481:W6483,W6488:W6489)</f>
        <v>0</v>
      </c>
    </row>
    <row r="6481" spans="2:23" ht="16.5" thickTop="1" thickBot="1">
      <c r="B6481" s="164" t="s">
        <v>124</v>
      </c>
      <c r="C6481" s="170" t="s">
        <v>97</v>
      </c>
      <c r="D6481" s="168">
        <f t="shared" si="2977"/>
        <v>0</v>
      </c>
      <c r="E6481" s="168">
        <f t="shared" si="2978"/>
        <v>0</v>
      </c>
      <c r="F6481" s="168">
        <f t="shared" si="2978"/>
        <v>0</v>
      </c>
      <c r="G6481" s="168">
        <f t="shared" si="2978"/>
        <v>0</v>
      </c>
      <c r="H6481" s="168">
        <f t="shared" si="2976"/>
        <v>0</v>
      </c>
      <c r="I6481" s="168">
        <f t="shared" si="2979"/>
        <v>0</v>
      </c>
      <c r="J6481" s="168">
        <v>0</v>
      </c>
      <c r="K6481" s="168">
        <v>0</v>
      </c>
      <c r="L6481" s="168">
        <v>0</v>
      </c>
      <c r="M6481" s="168">
        <v>0</v>
      </c>
      <c r="N6481" s="168">
        <f t="shared" si="2980"/>
        <v>0</v>
      </c>
      <c r="O6481" s="168">
        <v>0</v>
      </c>
      <c r="P6481" s="168">
        <v>0</v>
      </c>
      <c r="Q6481" s="168">
        <v>0</v>
      </c>
      <c r="R6481" s="168">
        <v>0</v>
      </c>
      <c r="S6481" s="168">
        <f t="shared" si="2981"/>
        <v>0</v>
      </c>
      <c r="T6481" s="168">
        <v>0</v>
      </c>
      <c r="U6481" s="168">
        <v>0</v>
      </c>
      <c r="V6481" s="168">
        <v>0</v>
      </c>
      <c r="W6481" s="168">
        <v>0</v>
      </c>
    </row>
    <row r="6482" spans="2:23" ht="16.5" thickTop="1" thickBot="1">
      <c r="B6482" s="164" t="s">
        <v>124</v>
      </c>
      <c r="C6482" s="170" t="s">
        <v>98</v>
      </c>
      <c r="D6482" s="168">
        <f t="shared" si="2977"/>
        <v>5000000</v>
      </c>
      <c r="E6482" s="168">
        <f t="shared" si="2978"/>
        <v>1550000</v>
      </c>
      <c r="F6482" s="168">
        <f t="shared" si="2978"/>
        <v>1150000</v>
      </c>
      <c r="G6482" s="168">
        <f t="shared" si="2978"/>
        <v>1150000</v>
      </c>
      <c r="H6482" s="168">
        <f t="shared" si="2976"/>
        <v>1150000</v>
      </c>
      <c r="I6482" s="168">
        <f t="shared" si="2979"/>
        <v>5000000</v>
      </c>
      <c r="J6482" s="168">
        <v>1550000</v>
      </c>
      <c r="K6482" s="168">
        <v>1150000</v>
      </c>
      <c r="L6482" s="168">
        <v>1150000</v>
      </c>
      <c r="M6482" s="168">
        <v>1150000</v>
      </c>
      <c r="N6482" s="168">
        <f t="shared" si="2980"/>
        <v>0</v>
      </c>
      <c r="O6482" s="168">
        <v>0</v>
      </c>
      <c r="P6482" s="168">
        <v>0</v>
      </c>
      <c r="Q6482" s="168">
        <v>0</v>
      </c>
      <c r="R6482" s="168">
        <v>0</v>
      </c>
      <c r="S6482" s="168">
        <f t="shared" si="2981"/>
        <v>0</v>
      </c>
      <c r="T6482" s="168">
        <v>0</v>
      </c>
      <c r="U6482" s="168">
        <v>0</v>
      </c>
      <c r="V6482" s="168">
        <v>0</v>
      </c>
      <c r="W6482" s="168">
        <v>0</v>
      </c>
    </row>
    <row r="6483" spans="2:23" ht="16.5" thickTop="1" thickBot="1">
      <c r="B6483" s="164" t="s">
        <v>124</v>
      </c>
      <c r="C6483" s="170" t="s">
        <v>15</v>
      </c>
      <c r="D6483" s="168">
        <f t="shared" si="2977"/>
        <v>0</v>
      </c>
      <c r="E6483" s="168">
        <f t="shared" si="2978"/>
        <v>0</v>
      </c>
      <c r="F6483" s="168">
        <f t="shared" si="2978"/>
        <v>0</v>
      </c>
      <c r="G6483" s="168">
        <f t="shared" si="2978"/>
        <v>0</v>
      </c>
      <c r="H6483" s="168">
        <f t="shared" si="2976"/>
        <v>0</v>
      </c>
      <c r="I6483" s="168">
        <f t="shared" si="2979"/>
        <v>0</v>
      </c>
      <c r="J6483" s="168">
        <f t="shared" ref="J6483:M6486" si="2985">SUM(J6484)</f>
        <v>0</v>
      </c>
      <c r="K6483" s="168">
        <f t="shared" si="2985"/>
        <v>0</v>
      </c>
      <c r="L6483" s="168">
        <f t="shared" si="2985"/>
        <v>0</v>
      </c>
      <c r="M6483" s="168">
        <f t="shared" si="2985"/>
        <v>0</v>
      </c>
      <c r="N6483" s="168">
        <f t="shared" si="2980"/>
        <v>0</v>
      </c>
      <c r="O6483" s="168">
        <f t="shared" ref="O6483:R6486" si="2986">SUM(O6484)</f>
        <v>0</v>
      </c>
      <c r="P6483" s="168">
        <f t="shared" si="2986"/>
        <v>0</v>
      </c>
      <c r="Q6483" s="168">
        <f t="shared" si="2986"/>
        <v>0</v>
      </c>
      <c r="R6483" s="168">
        <f t="shared" si="2986"/>
        <v>0</v>
      </c>
      <c r="S6483" s="168">
        <f t="shared" si="2981"/>
        <v>0</v>
      </c>
      <c r="T6483" s="168">
        <f t="shared" ref="T6483:W6486" si="2987">SUM(T6484)</f>
        <v>0</v>
      </c>
      <c r="U6483" s="168">
        <f t="shared" si="2987"/>
        <v>0</v>
      </c>
      <c r="V6483" s="168">
        <f t="shared" si="2987"/>
        <v>0</v>
      </c>
      <c r="W6483" s="168">
        <f t="shared" si="2987"/>
        <v>0</v>
      </c>
    </row>
    <row r="6484" spans="2:23" ht="16.5" thickTop="1" thickBot="1">
      <c r="B6484" s="164" t="s">
        <v>124</v>
      </c>
      <c r="C6484" s="171" t="s">
        <v>140</v>
      </c>
      <c r="D6484" s="168">
        <f t="shared" si="2977"/>
        <v>0</v>
      </c>
      <c r="E6484" s="168">
        <f t="shared" si="2978"/>
        <v>0</v>
      </c>
      <c r="F6484" s="168">
        <f t="shared" si="2978"/>
        <v>0</v>
      </c>
      <c r="G6484" s="168">
        <f t="shared" si="2978"/>
        <v>0</v>
      </c>
      <c r="H6484" s="168">
        <f t="shared" si="2976"/>
        <v>0</v>
      </c>
      <c r="I6484" s="168">
        <f t="shared" si="2979"/>
        <v>0</v>
      </c>
      <c r="J6484" s="168">
        <f t="shared" si="2985"/>
        <v>0</v>
      </c>
      <c r="K6484" s="168">
        <f t="shared" si="2985"/>
        <v>0</v>
      </c>
      <c r="L6484" s="168">
        <f t="shared" si="2985"/>
        <v>0</v>
      </c>
      <c r="M6484" s="168">
        <f t="shared" si="2985"/>
        <v>0</v>
      </c>
      <c r="N6484" s="168">
        <f t="shared" si="2980"/>
        <v>0</v>
      </c>
      <c r="O6484" s="168">
        <f t="shared" si="2986"/>
        <v>0</v>
      </c>
      <c r="P6484" s="168">
        <f t="shared" si="2986"/>
        <v>0</v>
      </c>
      <c r="Q6484" s="168">
        <f t="shared" si="2986"/>
        <v>0</v>
      </c>
      <c r="R6484" s="168">
        <f t="shared" si="2986"/>
        <v>0</v>
      </c>
      <c r="S6484" s="168">
        <f t="shared" si="2981"/>
        <v>0</v>
      </c>
      <c r="T6484" s="168">
        <f t="shared" si="2987"/>
        <v>0</v>
      </c>
      <c r="U6484" s="168">
        <f t="shared" si="2987"/>
        <v>0</v>
      </c>
      <c r="V6484" s="168">
        <f t="shared" si="2987"/>
        <v>0</v>
      </c>
      <c r="W6484" s="168">
        <f t="shared" si="2987"/>
        <v>0</v>
      </c>
    </row>
    <row r="6485" spans="2:23" ht="16.5" thickTop="1" thickBot="1">
      <c r="B6485" s="164" t="s">
        <v>124</v>
      </c>
      <c r="C6485" s="172" t="s">
        <v>138</v>
      </c>
      <c r="D6485" s="168">
        <f t="shared" si="2977"/>
        <v>0</v>
      </c>
      <c r="E6485" s="168">
        <f t="shared" si="2978"/>
        <v>0</v>
      </c>
      <c r="F6485" s="168">
        <f t="shared" si="2978"/>
        <v>0</v>
      </c>
      <c r="G6485" s="168">
        <f t="shared" si="2978"/>
        <v>0</v>
      </c>
      <c r="H6485" s="168">
        <f t="shared" si="2976"/>
        <v>0</v>
      </c>
      <c r="I6485" s="168">
        <f t="shared" si="2979"/>
        <v>0</v>
      </c>
      <c r="J6485" s="168">
        <f t="shared" si="2985"/>
        <v>0</v>
      </c>
      <c r="K6485" s="168">
        <f t="shared" si="2985"/>
        <v>0</v>
      </c>
      <c r="L6485" s="168">
        <f t="shared" si="2985"/>
        <v>0</v>
      </c>
      <c r="M6485" s="168">
        <f t="shared" si="2985"/>
        <v>0</v>
      </c>
      <c r="N6485" s="168">
        <f t="shared" si="2980"/>
        <v>0</v>
      </c>
      <c r="O6485" s="168">
        <f t="shared" si="2986"/>
        <v>0</v>
      </c>
      <c r="P6485" s="168">
        <f t="shared" si="2986"/>
        <v>0</v>
      </c>
      <c r="Q6485" s="168">
        <f t="shared" si="2986"/>
        <v>0</v>
      </c>
      <c r="R6485" s="168">
        <f t="shared" si="2986"/>
        <v>0</v>
      </c>
      <c r="S6485" s="168">
        <f t="shared" si="2981"/>
        <v>0</v>
      </c>
      <c r="T6485" s="168">
        <f t="shared" si="2987"/>
        <v>0</v>
      </c>
      <c r="U6485" s="168">
        <f t="shared" si="2987"/>
        <v>0</v>
      </c>
      <c r="V6485" s="168">
        <f t="shared" si="2987"/>
        <v>0</v>
      </c>
      <c r="W6485" s="168">
        <f t="shared" si="2987"/>
        <v>0</v>
      </c>
    </row>
    <row r="6486" spans="2:23" ht="16.5" thickTop="1" thickBot="1">
      <c r="B6486" s="164" t="s">
        <v>124</v>
      </c>
      <c r="C6486" s="173" t="s">
        <v>141</v>
      </c>
      <c r="D6486" s="168">
        <f t="shared" si="2977"/>
        <v>0</v>
      </c>
      <c r="E6486" s="168">
        <f t="shared" si="2978"/>
        <v>0</v>
      </c>
      <c r="F6486" s="168">
        <f t="shared" si="2978"/>
        <v>0</v>
      </c>
      <c r="G6486" s="168">
        <f t="shared" si="2978"/>
        <v>0</v>
      </c>
      <c r="H6486" s="168">
        <f t="shared" si="2976"/>
        <v>0</v>
      </c>
      <c r="I6486" s="168">
        <f t="shared" si="2979"/>
        <v>0</v>
      </c>
      <c r="J6486" s="168">
        <f t="shared" si="2985"/>
        <v>0</v>
      </c>
      <c r="K6486" s="168">
        <f t="shared" si="2985"/>
        <v>0</v>
      </c>
      <c r="L6486" s="168">
        <f t="shared" si="2985"/>
        <v>0</v>
      </c>
      <c r="M6486" s="168">
        <f t="shared" si="2985"/>
        <v>0</v>
      </c>
      <c r="N6486" s="168">
        <f t="shared" si="2980"/>
        <v>0</v>
      </c>
      <c r="O6486" s="168">
        <f t="shared" si="2986"/>
        <v>0</v>
      </c>
      <c r="P6486" s="168">
        <f t="shared" si="2986"/>
        <v>0</v>
      </c>
      <c r="Q6486" s="168">
        <f t="shared" si="2986"/>
        <v>0</v>
      </c>
      <c r="R6486" s="168">
        <f t="shared" si="2986"/>
        <v>0</v>
      </c>
      <c r="S6486" s="168">
        <f t="shared" si="2981"/>
        <v>0</v>
      </c>
      <c r="T6486" s="168">
        <f t="shared" si="2987"/>
        <v>0</v>
      </c>
      <c r="U6486" s="168">
        <f t="shared" si="2987"/>
        <v>0</v>
      </c>
      <c r="V6486" s="168">
        <f t="shared" si="2987"/>
        <v>0</v>
      </c>
      <c r="W6486" s="168">
        <f t="shared" si="2987"/>
        <v>0</v>
      </c>
    </row>
    <row r="6487" spans="2:23" ht="16.5" thickTop="1" thickBot="1">
      <c r="B6487" s="164" t="s">
        <v>124</v>
      </c>
      <c r="C6487" s="174" t="s">
        <v>142</v>
      </c>
      <c r="D6487" s="168">
        <f t="shared" si="2977"/>
        <v>0</v>
      </c>
      <c r="E6487" s="168">
        <f t="shared" si="2978"/>
        <v>0</v>
      </c>
      <c r="F6487" s="168">
        <f t="shared" si="2978"/>
        <v>0</v>
      </c>
      <c r="G6487" s="168">
        <f t="shared" si="2978"/>
        <v>0</v>
      </c>
      <c r="H6487" s="168">
        <f t="shared" si="2976"/>
        <v>0</v>
      </c>
      <c r="I6487" s="168">
        <f t="shared" si="2979"/>
        <v>0</v>
      </c>
      <c r="J6487" s="168">
        <v>0</v>
      </c>
      <c r="K6487" s="168">
        <v>0</v>
      </c>
      <c r="L6487" s="168">
        <v>0</v>
      </c>
      <c r="M6487" s="168">
        <v>0</v>
      </c>
      <c r="N6487" s="168">
        <f t="shared" si="2980"/>
        <v>0</v>
      </c>
      <c r="O6487" s="168">
        <v>0</v>
      </c>
      <c r="P6487" s="168">
        <v>0</v>
      </c>
      <c r="Q6487" s="168">
        <v>0</v>
      </c>
      <c r="R6487" s="168">
        <v>0</v>
      </c>
      <c r="S6487" s="168">
        <f t="shared" si="2981"/>
        <v>0</v>
      </c>
      <c r="T6487" s="168">
        <v>0</v>
      </c>
      <c r="U6487" s="168">
        <v>0</v>
      </c>
      <c r="V6487" s="168">
        <v>0</v>
      </c>
      <c r="W6487" s="168">
        <v>0</v>
      </c>
    </row>
    <row r="6488" spans="2:23" ht="16.5" thickTop="1" thickBot="1">
      <c r="B6488" s="164" t="s">
        <v>124</v>
      </c>
      <c r="C6488" s="170" t="s">
        <v>101</v>
      </c>
      <c r="D6488" s="168">
        <f t="shared" si="2977"/>
        <v>0</v>
      </c>
      <c r="E6488" s="168">
        <f t="shared" si="2978"/>
        <v>0</v>
      </c>
      <c r="F6488" s="168">
        <f t="shared" si="2978"/>
        <v>0</v>
      </c>
      <c r="G6488" s="168">
        <f t="shared" si="2978"/>
        <v>0</v>
      </c>
      <c r="H6488" s="168">
        <f t="shared" si="2976"/>
        <v>0</v>
      </c>
      <c r="I6488" s="168">
        <f t="shared" si="2979"/>
        <v>0</v>
      </c>
      <c r="J6488" s="168">
        <v>0</v>
      </c>
      <c r="K6488" s="168">
        <v>0</v>
      </c>
      <c r="L6488" s="168">
        <v>0</v>
      </c>
      <c r="M6488" s="168">
        <v>0</v>
      </c>
      <c r="N6488" s="168">
        <f t="shared" si="2980"/>
        <v>0</v>
      </c>
      <c r="O6488" s="168">
        <v>0</v>
      </c>
      <c r="P6488" s="168">
        <v>0</v>
      </c>
      <c r="Q6488" s="168">
        <v>0</v>
      </c>
      <c r="R6488" s="168">
        <v>0</v>
      </c>
      <c r="S6488" s="168">
        <f t="shared" si="2981"/>
        <v>0</v>
      </c>
      <c r="T6488" s="168">
        <v>0</v>
      </c>
      <c r="U6488" s="168">
        <v>0</v>
      </c>
      <c r="V6488" s="168">
        <v>0</v>
      </c>
      <c r="W6488" s="168">
        <v>0</v>
      </c>
    </row>
    <row r="6489" spans="2:23" ht="16.5" thickTop="1" thickBot="1">
      <c r="B6489" s="164" t="s">
        <v>124</v>
      </c>
      <c r="C6489" s="170" t="s">
        <v>102</v>
      </c>
      <c r="D6489" s="168">
        <f t="shared" si="2977"/>
        <v>0</v>
      </c>
      <c r="E6489" s="168">
        <f t="shared" si="2978"/>
        <v>0</v>
      </c>
      <c r="F6489" s="168">
        <f t="shared" si="2978"/>
        <v>0</v>
      </c>
      <c r="G6489" s="168">
        <f t="shared" si="2978"/>
        <v>0</v>
      </c>
      <c r="H6489" s="168">
        <f t="shared" si="2976"/>
        <v>0</v>
      </c>
      <c r="I6489" s="168">
        <f t="shared" si="2979"/>
        <v>0</v>
      </c>
      <c r="J6489" s="168">
        <f>SUM(J6490)</f>
        <v>0</v>
      </c>
      <c r="K6489" s="168">
        <f>SUM(K6490)</f>
        <v>0</v>
      </c>
      <c r="L6489" s="168">
        <f>SUM(L6490)</f>
        <v>0</v>
      </c>
      <c r="M6489" s="168">
        <f>SUM(M6490)</f>
        <v>0</v>
      </c>
      <c r="N6489" s="168">
        <f t="shared" si="2980"/>
        <v>0</v>
      </c>
      <c r="O6489" s="168">
        <f>SUM(O6490)</f>
        <v>0</v>
      </c>
      <c r="P6489" s="168">
        <f>SUM(P6490)</f>
        <v>0</v>
      </c>
      <c r="Q6489" s="168">
        <f>SUM(Q6490)</f>
        <v>0</v>
      </c>
      <c r="R6489" s="168">
        <f>SUM(R6490)</f>
        <v>0</v>
      </c>
      <c r="S6489" s="168">
        <f t="shared" si="2981"/>
        <v>0</v>
      </c>
      <c r="T6489" s="168">
        <f>SUM(T6490)</f>
        <v>0</v>
      </c>
      <c r="U6489" s="168">
        <f>SUM(U6490)</f>
        <v>0</v>
      </c>
      <c r="V6489" s="168">
        <f>SUM(V6490)</f>
        <v>0</v>
      </c>
      <c r="W6489" s="168">
        <f>SUM(W6490)</f>
        <v>0</v>
      </c>
    </row>
    <row r="6490" spans="2:23" ht="31.5" thickTop="1" thickBot="1">
      <c r="B6490" s="164" t="s">
        <v>124</v>
      </c>
      <c r="C6490" s="171" t="s">
        <v>156</v>
      </c>
      <c r="D6490" s="168">
        <f t="shared" si="2977"/>
        <v>0</v>
      </c>
      <c r="E6490" s="168">
        <f t="shared" si="2978"/>
        <v>0</v>
      </c>
      <c r="F6490" s="168">
        <f t="shared" si="2978"/>
        <v>0</v>
      </c>
      <c r="G6490" s="168">
        <f t="shared" si="2978"/>
        <v>0</v>
      </c>
      <c r="H6490" s="168">
        <f t="shared" si="2976"/>
        <v>0</v>
      </c>
      <c r="I6490" s="168">
        <f t="shared" si="2979"/>
        <v>0</v>
      </c>
      <c r="J6490" s="168">
        <v>0</v>
      </c>
      <c r="K6490" s="168">
        <v>0</v>
      </c>
      <c r="L6490" s="168">
        <v>0</v>
      </c>
      <c r="M6490" s="168">
        <v>0</v>
      </c>
      <c r="N6490" s="168">
        <f t="shared" si="2980"/>
        <v>0</v>
      </c>
      <c r="O6490" s="168">
        <v>0</v>
      </c>
      <c r="P6490" s="168">
        <v>0</v>
      </c>
      <c r="Q6490" s="168">
        <v>0</v>
      </c>
      <c r="R6490" s="168">
        <v>0</v>
      </c>
      <c r="S6490" s="168">
        <f t="shared" si="2981"/>
        <v>0</v>
      </c>
      <c r="T6490" s="168">
        <v>0</v>
      </c>
      <c r="U6490" s="168">
        <v>0</v>
      </c>
      <c r="V6490" s="168">
        <v>0</v>
      </c>
      <c r="W6490" s="168">
        <v>0</v>
      </c>
    </row>
    <row r="6491" spans="2:23" ht="16.5" thickTop="1" thickBot="1">
      <c r="B6491" s="164" t="s">
        <v>124</v>
      </c>
      <c r="C6491" s="169" t="s">
        <v>121</v>
      </c>
      <c r="D6491" s="168">
        <f t="shared" si="2977"/>
        <v>2000000</v>
      </c>
      <c r="E6491" s="168">
        <f t="shared" si="2978"/>
        <v>400000</v>
      </c>
      <c r="F6491" s="168">
        <f t="shared" si="2978"/>
        <v>750000</v>
      </c>
      <c r="G6491" s="168">
        <f t="shared" si="2978"/>
        <v>650000</v>
      </c>
      <c r="H6491" s="168">
        <f t="shared" si="2976"/>
        <v>200000</v>
      </c>
      <c r="I6491" s="168">
        <f t="shared" si="2979"/>
        <v>2000000</v>
      </c>
      <c r="J6491" s="168">
        <v>400000</v>
      </c>
      <c r="K6491" s="168">
        <v>750000</v>
      </c>
      <c r="L6491" s="168">
        <v>650000</v>
      </c>
      <c r="M6491" s="168">
        <v>200000</v>
      </c>
      <c r="N6491" s="168">
        <f t="shared" si="2980"/>
        <v>0</v>
      </c>
      <c r="O6491" s="168">
        <v>0</v>
      </c>
      <c r="P6491" s="168">
        <v>0</v>
      </c>
      <c r="Q6491" s="168">
        <v>0</v>
      </c>
      <c r="R6491" s="168">
        <v>0</v>
      </c>
      <c r="S6491" s="168">
        <f t="shared" si="2981"/>
        <v>0</v>
      </c>
      <c r="T6491" s="168">
        <v>0</v>
      </c>
      <c r="U6491" s="168">
        <v>0</v>
      </c>
      <c r="V6491" s="168">
        <v>0</v>
      </c>
      <c r="W6491" s="168">
        <v>0</v>
      </c>
    </row>
    <row r="6492" spans="2:23" ht="31.5" thickTop="1" thickBot="1">
      <c r="B6492" s="164" t="s">
        <v>2182</v>
      </c>
      <c r="C6492" s="167" t="s">
        <v>2183</v>
      </c>
      <c r="D6492" s="168">
        <f t="shared" si="2977"/>
        <v>10120000</v>
      </c>
      <c r="E6492" s="168">
        <f t="shared" si="2978"/>
        <v>2523820</v>
      </c>
      <c r="F6492" s="168">
        <f t="shared" si="2978"/>
        <v>2613370</v>
      </c>
      <c r="G6492" s="168">
        <f t="shared" si="2978"/>
        <v>2683990</v>
      </c>
      <c r="H6492" s="168">
        <f t="shared" si="2976"/>
        <v>2298820</v>
      </c>
      <c r="I6492" s="168">
        <f t="shared" si="2979"/>
        <v>10120000</v>
      </c>
      <c r="J6492" s="168">
        <f t="shared" ref="J6492:M6493" si="2988">SUM(J6500,J6508,J6512)</f>
        <v>2523820</v>
      </c>
      <c r="K6492" s="168">
        <f t="shared" si="2988"/>
        <v>2613370</v>
      </c>
      <c r="L6492" s="168">
        <f t="shared" si="2988"/>
        <v>2683990</v>
      </c>
      <c r="M6492" s="168">
        <f t="shared" si="2988"/>
        <v>2298820</v>
      </c>
      <c r="N6492" s="168">
        <f t="shared" si="2980"/>
        <v>0</v>
      </c>
      <c r="O6492" s="168">
        <f t="shared" ref="O6492:R6493" si="2989">SUM(O6500,O6508,O6512)</f>
        <v>0</v>
      </c>
      <c r="P6492" s="168">
        <f t="shared" si="2989"/>
        <v>0</v>
      </c>
      <c r="Q6492" s="168">
        <f t="shared" si="2989"/>
        <v>0</v>
      </c>
      <c r="R6492" s="168">
        <f t="shared" si="2989"/>
        <v>0</v>
      </c>
      <c r="S6492" s="168">
        <f t="shared" si="2981"/>
        <v>0</v>
      </c>
      <c r="T6492" s="168">
        <f t="shared" ref="T6492:W6493" si="2990">SUM(T6500,T6508,T6512)</f>
        <v>0</v>
      </c>
      <c r="U6492" s="168">
        <f t="shared" si="2990"/>
        <v>0</v>
      </c>
      <c r="V6492" s="168">
        <f t="shared" si="2990"/>
        <v>0</v>
      </c>
      <c r="W6492" s="168">
        <f t="shared" si="2990"/>
        <v>0</v>
      </c>
    </row>
    <row r="6493" spans="2:23" ht="16.5" thickTop="1" thickBot="1">
      <c r="B6493" s="164" t="s">
        <v>124</v>
      </c>
      <c r="C6493" s="169" t="s">
        <v>96</v>
      </c>
      <c r="D6493" s="168">
        <f t="shared" si="2977"/>
        <v>10020000</v>
      </c>
      <c r="E6493" s="168">
        <f t="shared" si="2978"/>
        <v>2423820</v>
      </c>
      <c r="F6493" s="168">
        <f t="shared" si="2978"/>
        <v>2613370</v>
      </c>
      <c r="G6493" s="168">
        <f t="shared" si="2978"/>
        <v>2683990</v>
      </c>
      <c r="H6493" s="168">
        <f t="shared" si="2976"/>
        <v>2298820</v>
      </c>
      <c r="I6493" s="168">
        <f t="shared" si="2979"/>
        <v>10020000</v>
      </c>
      <c r="J6493" s="168">
        <f t="shared" si="2988"/>
        <v>2423820</v>
      </c>
      <c r="K6493" s="168">
        <f t="shared" si="2988"/>
        <v>2613370</v>
      </c>
      <c r="L6493" s="168">
        <f t="shared" si="2988"/>
        <v>2683990</v>
      </c>
      <c r="M6493" s="168">
        <f t="shared" si="2988"/>
        <v>2298820</v>
      </c>
      <c r="N6493" s="168">
        <f t="shared" si="2980"/>
        <v>0</v>
      </c>
      <c r="O6493" s="168">
        <f t="shared" si="2989"/>
        <v>0</v>
      </c>
      <c r="P6493" s="168">
        <f t="shared" si="2989"/>
        <v>0</v>
      </c>
      <c r="Q6493" s="168">
        <f t="shared" si="2989"/>
        <v>0</v>
      </c>
      <c r="R6493" s="168">
        <f t="shared" si="2989"/>
        <v>0</v>
      </c>
      <c r="S6493" s="168">
        <f t="shared" si="2981"/>
        <v>0</v>
      </c>
      <c r="T6493" s="168">
        <f t="shared" si="2990"/>
        <v>0</v>
      </c>
      <c r="U6493" s="168">
        <f t="shared" si="2990"/>
        <v>0</v>
      </c>
      <c r="V6493" s="168">
        <f t="shared" si="2990"/>
        <v>0</v>
      </c>
      <c r="W6493" s="168">
        <f t="shared" si="2990"/>
        <v>0</v>
      </c>
    </row>
    <row r="6494" spans="2:23" ht="16.5" thickTop="1" thickBot="1">
      <c r="B6494" s="164" t="s">
        <v>124</v>
      </c>
      <c r="C6494" s="170" t="s">
        <v>97</v>
      </c>
      <c r="D6494" s="168">
        <f t="shared" si="2977"/>
        <v>4300000</v>
      </c>
      <c r="E6494" s="168">
        <f t="shared" si="2978"/>
        <v>1100000</v>
      </c>
      <c r="F6494" s="168">
        <f t="shared" si="2978"/>
        <v>1100000</v>
      </c>
      <c r="G6494" s="168">
        <f t="shared" si="2978"/>
        <v>1100000</v>
      </c>
      <c r="H6494" s="168">
        <f t="shared" si="2976"/>
        <v>1000000</v>
      </c>
      <c r="I6494" s="168">
        <f t="shared" si="2979"/>
        <v>4300000</v>
      </c>
      <c r="J6494" s="168">
        <f>SUM(J6502)</f>
        <v>1100000</v>
      </c>
      <c r="K6494" s="168">
        <f>SUM(K6502)</f>
        <v>1100000</v>
      </c>
      <c r="L6494" s="168">
        <f>SUM(L6502)</f>
        <v>1100000</v>
      </c>
      <c r="M6494" s="168">
        <f>SUM(M6502)</f>
        <v>1000000</v>
      </c>
      <c r="N6494" s="168">
        <f t="shared" si="2980"/>
        <v>0</v>
      </c>
      <c r="O6494" s="168">
        <f>SUM(O6502)</f>
        <v>0</v>
      </c>
      <c r="P6494" s="168">
        <f>SUM(P6502)</f>
        <v>0</v>
      </c>
      <c r="Q6494" s="168">
        <f>SUM(Q6502)</f>
        <v>0</v>
      </c>
      <c r="R6494" s="168">
        <f>SUM(R6502)</f>
        <v>0</v>
      </c>
      <c r="S6494" s="168">
        <f t="shared" si="2981"/>
        <v>0</v>
      </c>
      <c r="T6494" s="168">
        <f>SUM(T6502)</f>
        <v>0</v>
      </c>
      <c r="U6494" s="168">
        <f>SUM(U6502)</f>
        <v>0</v>
      </c>
      <c r="V6494" s="168">
        <f>SUM(V6502)</f>
        <v>0</v>
      </c>
      <c r="W6494" s="168">
        <f>SUM(W6502)</f>
        <v>0</v>
      </c>
    </row>
    <row r="6495" spans="2:23" ht="16.5" thickTop="1" thickBot="1">
      <c r="B6495" s="164" t="s">
        <v>124</v>
      </c>
      <c r="C6495" s="170" t="s">
        <v>98</v>
      </c>
      <c r="D6495" s="168">
        <f t="shared" si="2977"/>
        <v>5636000</v>
      </c>
      <c r="E6495" s="168">
        <f t="shared" si="2978"/>
        <v>1284820</v>
      </c>
      <c r="F6495" s="168">
        <f t="shared" si="2978"/>
        <v>1498370</v>
      </c>
      <c r="G6495" s="168">
        <f t="shared" si="2978"/>
        <v>1568990</v>
      </c>
      <c r="H6495" s="168">
        <f t="shared" si="2976"/>
        <v>1283820</v>
      </c>
      <c r="I6495" s="168">
        <f t="shared" si="2979"/>
        <v>5636000</v>
      </c>
      <c r="J6495" s="168">
        <f t="shared" ref="J6495:M6496" si="2991">SUM(J6503,J6510,J6514)</f>
        <v>1284820</v>
      </c>
      <c r="K6495" s="168">
        <f t="shared" si="2991"/>
        <v>1498370</v>
      </c>
      <c r="L6495" s="168">
        <f t="shared" si="2991"/>
        <v>1568990</v>
      </c>
      <c r="M6495" s="168">
        <f t="shared" si="2991"/>
        <v>1283820</v>
      </c>
      <c r="N6495" s="168">
        <f t="shared" si="2980"/>
        <v>0</v>
      </c>
      <c r="O6495" s="168">
        <f t="shared" ref="O6495:R6496" si="2992">SUM(O6503,O6510,O6514)</f>
        <v>0</v>
      </c>
      <c r="P6495" s="168">
        <f t="shared" si="2992"/>
        <v>0</v>
      </c>
      <c r="Q6495" s="168">
        <f t="shared" si="2992"/>
        <v>0</v>
      </c>
      <c r="R6495" s="168">
        <f t="shared" si="2992"/>
        <v>0</v>
      </c>
      <c r="S6495" s="168">
        <f t="shared" si="2981"/>
        <v>0</v>
      </c>
      <c r="T6495" s="168">
        <f t="shared" ref="T6495:W6496" si="2993">SUM(T6503,T6510,T6514)</f>
        <v>0</v>
      </c>
      <c r="U6495" s="168">
        <f t="shared" si="2993"/>
        <v>0</v>
      </c>
      <c r="V6495" s="168">
        <f t="shared" si="2993"/>
        <v>0</v>
      </c>
      <c r="W6495" s="168">
        <f t="shared" si="2993"/>
        <v>0</v>
      </c>
    </row>
    <row r="6496" spans="2:23" ht="16.5" thickTop="1" thickBot="1">
      <c r="B6496" s="164" t="s">
        <v>124</v>
      </c>
      <c r="C6496" s="170" t="s">
        <v>101</v>
      </c>
      <c r="D6496" s="168">
        <f t="shared" si="2977"/>
        <v>64000</v>
      </c>
      <c r="E6496" s="168">
        <f t="shared" si="2978"/>
        <v>34000</v>
      </c>
      <c r="F6496" s="168">
        <f t="shared" si="2978"/>
        <v>10000</v>
      </c>
      <c r="G6496" s="168">
        <f t="shared" si="2978"/>
        <v>10000</v>
      </c>
      <c r="H6496" s="168">
        <f t="shared" si="2976"/>
        <v>10000</v>
      </c>
      <c r="I6496" s="168">
        <f t="shared" si="2979"/>
        <v>64000</v>
      </c>
      <c r="J6496" s="168">
        <f t="shared" si="2991"/>
        <v>34000</v>
      </c>
      <c r="K6496" s="168">
        <f t="shared" si="2991"/>
        <v>10000</v>
      </c>
      <c r="L6496" s="168">
        <f t="shared" si="2991"/>
        <v>10000</v>
      </c>
      <c r="M6496" s="168">
        <f t="shared" si="2991"/>
        <v>10000</v>
      </c>
      <c r="N6496" s="168">
        <f t="shared" si="2980"/>
        <v>0</v>
      </c>
      <c r="O6496" s="168">
        <f t="shared" si="2992"/>
        <v>0</v>
      </c>
      <c r="P6496" s="168">
        <f t="shared" si="2992"/>
        <v>0</v>
      </c>
      <c r="Q6496" s="168">
        <f t="shared" si="2992"/>
        <v>0</v>
      </c>
      <c r="R6496" s="168">
        <f t="shared" si="2992"/>
        <v>0</v>
      </c>
      <c r="S6496" s="168">
        <f t="shared" si="2981"/>
        <v>0</v>
      </c>
      <c r="T6496" s="168">
        <f t="shared" si="2993"/>
        <v>0</v>
      </c>
      <c r="U6496" s="168">
        <f t="shared" si="2993"/>
        <v>0</v>
      </c>
      <c r="V6496" s="168">
        <f t="shared" si="2993"/>
        <v>0</v>
      </c>
      <c r="W6496" s="168">
        <f t="shared" si="2993"/>
        <v>0</v>
      </c>
    </row>
    <row r="6497" spans="2:23" ht="16.5" thickTop="1" thickBot="1">
      <c r="B6497" s="164" t="s">
        <v>124</v>
      </c>
      <c r="C6497" s="170" t="s">
        <v>102</v>
      </c>
      <c r="D6497" s="168">
        <f t="shared" si="2977"/>
        <v>20000</v>
      </c>
      <c r="E6497" s="168">
        <f t="shared" si="2978"/>
        <v>5000</v>
      </c>
      <c r="F6497" s="168">
        <f t="shared" si="2978"/>
        <v>5000</v>
      </c>
      <c r="G6497" s="168">
        <f t="shared" si="2978"/>
        <v>5000</v>
      </c>
      <c r="H6497" s="168">
        <f t="shared" si="2976"/>
        <v>5000</v>
      </c>
      <c r="I6497" s="168">
        <f t="shared" si="2979"/>
        <v>20000</v>
      </c>
      <c r="J6497" s="168">
        <f t="shared" ref="J6497:M6499" si="2994">SUM(J6505)</f>
        <v>5000</v>
      </c>
      <c r="K6497" s="168">
        <f t="shared" si="2994"/>
        <v>5000</v>
      </c>
      <c r="L6497" s="168">
        <f t="shared" si="2994"/>
        <v>5000</v>
      </c>
      <c r="M6497" s="168">
        <f t="shared" si="2994"/>
        <v>5000</v>
      </c>
      <c r="N6497" s="168">
        <f t="shared" si="2980"/>
        <v>0</v>
      </c>
      <c r="O6497" s="168">
        <f t="shared" ref="O6497:R6499" si="2995">SUM(O6505)</f>
        <v>0</v>
      </c>
      <c r="P6497" s="168">
        <f t="shared" si="2995"/>
        <v>0</v>
      </c>
      <c r="Q6497" s="168">
        <f t="shared" si="2995"/>
        <v>0</v>
      </c>
      <c r="R6497" s="168">
        <f t="shared" si="2995"/>
        <v>0</v>
      </c>
      <c r="S6497" s="168">
        <f t="shared" si="2981"/>
        <v>0</v>
      </c>
      <c r="T6497" s="168">
        <f t="shared" ref="T6497:W6499" si="2996">SUM(T6505)</f>
        <v>0</v>
      </c>
      <c r="U6497" s="168">
        <f t="shared" si="2996"/>
        <v>0</v>
      </c>
      <c r="V6497" s="168">
        <f t="shared" si="2996"/>
        <v>0</v>
      </c>
      <c r="W6497" s="168">
        <f t="shared" si="2996"/>
        <v>0</v>
      </c>
    </row>
    <row r="6498" spans="2:23" ht="31.5" thickTop="1" thickBot="1">
      <c r="B6498" s="164" t="s">
        <v>124</v>
      </c>
      <c r="C6498" s="171" t="s">
        <v>156</v>
      </c>
      <c r="D6498" s="168">
        <f t="shared" si="2977"/>
        <v>20000</v>
      </c>
      <c r="E6498" s="168">
        <f t="shared" si="2978"/>
        <v>5000</v>
      </c>
      <c r="F6498" s="168">
        <f t="shared" si="2978"/>
        <v>5000</v>
      </c>
      <c r="G6498" s="168">
        <f t="shared" si="2978"/>
        <v>5000</v>
      </c>
      <c r="H6498" s="168">
        <f t="shared" si="2976"/>
        <v>5000</v>
      </c>
      <c r="I6498" s="168">
        <f t="shared" si="2979"/>
        <v>20000</v>
      </c>
      <c r="J6498" s="168">
        <f t="shared" si="2994"/>
        <v>5000</v>
      </c>
      <c r="K6498" s="168">
        <f t="shared" si="2994"/>
        <v>5000</v>
      </c>
      <c r="L6498" s="168">
        <f t="shared" si="2994"/>
        <v>5000</v>
      </c>
      <c r="M6498" s="168">
        <f t="shared" si="2994"/>
        <v>5000</v>
      </c>
      <c r="N6498" s="168">
        <f t="shared" si="2980"/>
        <v>0</v>
      </c>
      <c r="O6498" s="168">
        <f t="shared" si="2995"/>
        <v>0</v>
      </c>
      <c r="P6498" s="168">
        <f t="shared" si="2995"/>
        <v>0</v>
      </c>
      <c r="Q6498" s="168">
        <f t="shared" si="2995"/>
        <v>0</v>
      </c>
      <c r="R6498" s="168">
        <f t="shared" si="2995"/>
        <v>0</v>
      </c>
      <c r="S6498" s="168">
        <f t="shared" si="2981"/>
        <v>0</v>
      </c>
      <c r="T6498" s="168">
        <f t="shared" si="2996"/>
        <v>0</v>
      </c>
      <c r="U6498" s="168">
        <f t="shared" si="2996"/>
        <v>0</v>
      </c>
      <c r="V6498" s="168">
        <f t="shared" si="2996"/>
        <v>0</v>
      </c>
      <c r="W6498" s="168">
        <f t="shared" si="2996"/>
        <v>0</v>
      </c>
    </row>
    <row r="6499" spans="2:23" ht="16.5" thickTop="1" thickBot="1">
      <c r="B6499" s="164" t="s">
        <v>124</v>
      </c>
      <c r="C6499" s="169" t="s">
        <v>121</v>
      </c>
      <c r="D6499" s="168">
        <f t="shared" si="2977"/>
        <v>100000</v>
      </c>
      <c r="E6499" s="168">
        <f t="shared" si="2978"/>
        <v>100000</v>
      </c>
      <c r="F6499" s="168">
        <f t="shared" si="2978"/>
        <v>0</v>
      </c>
      <c r="G6499" s="168">
        <f t="shared" si="2978"/>
        <v>0</v>
      </c>
      <c r="H6499" s="168">
        <f t="shared" si="2976"/>
        <v>0</v>
      </c>
      <c r="I6499" s="168">
        <f t="shared" si="2979"/>
        <v>100000</v>
      </c>
      <c r="J6499" s="168">
        <f t="shared" si="2994"/>
        <v>100000</v>
      </c>
      <c r="K6499" s="168">
        <f t="shared" si="2994"/>
        <v>0</v>
      </c>
      <c r="L6499" s="168">
        <f t="shared" si="2994"/>
        <v>0</v>
      </c>
      <c r="M6499" s="168">
        <f t="shared" si="2994"/>
        <v>0</v>
      </c>
      <c r="N6499" s="168">
        <f t="shared" si="2980"/>
        <v>0</v>
      </c>
      <c r="O6499" s="168">
        <f t="shared" si="2995"/>
        <v>0</v>
      </c>
      <c r="P6499" s="168">
        <f t="shared" si="2995"/>
        <v>0</v>
      </c>
      <c r="Q6499" s="168">
        <f t="shared" si="2995"/>
        <v>0</v>
      </c>
      <c r="R6499" s="168">
        <f t="shared" si="2995"/>
        <v>0</v>
      </c>
      <c r="S6499" s="168">
        <f t="shared" si="2981"/>
        <v>0</v>
      </c>
      <c r="T6499" s="168">
        <f t="shared" si="2996"/>
        <v>0</v>
      </c>
      <c r="U6499" s="168">
        <f t="shared" si="2996"/>
        <v>0</v>
      </c>
      <c r="V6499" s="168">
        <f t="shared" si="2996"/>
        <v>0</v>
      </c>
      <c r="W6499" s="168">
        <f t="shared" si="2996"/>
        <v>0</v>
      </c>
    </row>
    <row r="6500" spans="2:23" ht="16.5" thickTop="1" thickBot="1">
      <c r="B6500" s="164" t="s">
        <v>2184</v>
      </c>
      <c r="C6500" s="169" t="s">
        <v>2185</v>
      </c>
      <c r="D6500" s="168">
        <f t="shared" si="2977"/>
        <v>5570000</v>
      </c>
      <c r="E6500" s="168">
        <f t="shared" si="2978"/>
        <v>1515000</v>
      </c>
      <c r="F6500" s="168">
        <f t="shared" si="2978"/>
        <v>1405000</v>
      </c>
      <c r="G6500" s="168">
        <f t="shared" si="2978"/>
        <v>1405000</v>
      </c>
      <c r="H6500" s="168">
        <f t="shared" si="2976"/>
        <v>1245000</v>
      </c>
      <c r="I6500" s="168">
        <f t="shared" si="2979"/>
        <v>5570000</v>
      </c>
      <c r="J6500" s="168">
        <f>SUM(J6501,J6507)</f>
        <v>1515000</v>
      </c>
      <c r="K6500" s="168">
        <f>SUM(K6501,K6507)</f>
        <v>1405000</v>
      </c>
      <c r="L6500" s="168">
        <f>SUM(L6501,L6507)</f>
        <v>1405000</v>
      </c>
      <c r="M6500" s="168">
        <f>SUM(M6501,M6507)</f>
        <v>1245000</v>
      </c>
      <c r="N6500" s="168">
        <f t="shared" si="2980"/>
        <v>0</v>
      </c>
      <c r="O6500" s="168">
        <f>SUM(O6501,O6507)</f>
        <v>0</v>
      </c>
      <c r="P6500" s="168">
        <f>SUM(P6501,P6507)</f>
        <v>0</v>
      </c>
      <c r="Q6500" s="168">
        <f>SUM(Q6501,Q6507)</f>
        <v>0</v>
      </c>
      <c r="R6500" s="168">
        <f>SUM(R6501,R6507)</f>
        <v>0</v>
      </c>
      <c r="S6500" s="168">
        <f t="shared" si="2981"/>
        <v>0</v>
      </c>
      <c r="T6500" s="168">
        <f>SUM(T6501,T6507)</f>
        <v>0</v>
      </c>
      <c r="U6500" s="168">
        <f>SUM(U6501,U6507)</f>
        <v>0</v>
      </c>
      <c r="V6500" s="168">
        <f>SUM(V6501,V6507)</f>
        <v>0</v>
      </c>
      <c r="W6500" s="168">
        <f>SUM(W6501,W6507)</f>
        <v>0</v>
      </c>
    </row>
    <row r="6501" spans="2:23" ht="16.5" thickTop="1" thickBot="1">
      <c r="B6501" s="164" t="s">
        <v>124</v>
      </c>
      <c r="C6501" s="170" t="s">
        <v>96</v>
      </c>
      <c r="D6501" s="168">
        <f t="shared" si="2977"/>
        <v>5470000</v>
      </c>
      <c r="E6501" s="168">
        <f t="shared" si="2978"/>
        <v>1415000</v>
      </c>
      <c r="F6501" s="168">
        <f t="shared" si="2978"/>
        <v>1405000</v>
      </c>
      <c r="G6501" s="168">
        <f t="shared" si="2978"/>
        <v>1405000</v>
      </c>
      <c r="H6501" s="168">
        <f t="shared" si="2976"/>
        <v>1245000</v>
      </c>
      <c r="I6501" s="168">
        <f t="shared" si="2979"/>
        <v>5470000</v>
      </c>
      <c r="J6501" s="168">
        <f>SUM(J6502:J6505)</f>
        <v>1415000</v>
      </c>
      <c r="K6501" s="168">
        <f>SUM(K6502:K6505)</f>
        <v>1405000</v>
      </c>
      <c r="L6501" s="168">
        <f>SUM(L6502:L6505)</f>
        <v>1405000</v>
      </c>
      <c r="M6501" s="168">
        <f>SUM(M6502:M6505)</f>
        <v>1245000</v>
      </c>
      <c r="N6501" s="168">
        <f t="shared" si="2980"/>
        <v>0</v>
      </c>
      <c r="O6501" s="168">
        <f>SUM(O6502:O6505)</f>
        <v>0</v>
      </c>
      <c r="P6501" s="168">
        <f>SUM(P6502:P6505)</f>
        <v>0</v>
      </c>
      <c r="Q6501" s="168">
        <f>SUM(Q6502:Q6505)</f>
        <v>0</v>
      </c>
      <c r="R6501" s="168">
        <f>SUM(R6502:R6505)</f>
        <v>0</v>
      </c>
      <c r="S6501" s="168">
        <f t="shared" si="2981"/>
        <v>0</v>
      </c>
      <c r="T6501" s="168">
        <f>SUM(T6502:T6505)</f>
        <v>0</v>
      </c>
      <c r="U6501" s="168">
        <f>SUM(U6502:U6505)</f>
        <v>0</v>
      </c>
      <c r="V6501" s="168">
        <f>SUM(V6502:V6505)</f>
        <v>0</v>
      </c>
      <c r="W6501" s="168">
        <f>SUM(W6502:W6505)</f>
        <v>0</v>
      </c>
    </row>
    <row r="6502" spans="2:23" ht="16.5" thickTop="1" thickBot="1">
      <c r="B6502" s="164" t="s">
        <v>124</v>
      </c>
      <c r="C6502" s="171" t="s">
        <v>97</v>
      </c>
      <c r="D6502" s="168">
        <f t="shared" si="2977"/>
        <v>4300000</v>
      </c>
      <c r="E6502" s="168">
        <f t="shared" si="2978"/>
        <v>1100000</v>
      </c>
      <c r="F6502" s="168">
        <f t="shared" si="2978"/>
        <v>1100000</v>
      </c>
      <c r="G6502" s="168">
        <f t="shared" si="2978"/>
        <v>1100000</v>
      </c>
      <c r="H6502" s="168">
        <f t="shared" si="2976"/>
        <v>1000000</v>
      </c>
      <c r="I6502" s="168">
        <f t="shared" si="2979"/>
        <v>4300000</v>
      </c>
      <c r="J6502" s="168">
        <v>1100000</v>
      </c>
      <c r="K6502" s="168">
        <v>1100000</v>
      </c>
      <c r="L6502" s="168">
        <v>1100000</v>
      </c>
      <c r="M6502" s="168">
        <v>1000000</v>
      </c>
      <c r="N6502" s="168">
        <f t="shared" si="2980"/>
        <v>0</v>
      </c>
      <c r="O6502" s="168">
        <v>0</v>
      </c>
      <c r="P6502" s="168">
        <v>0</v>
      </c>
      <c r="Q6502" s="168">
        <v>0</v>
      </c>
      <c r="R6502" s="168">
        <v>0</v>
      </c>
      <c r="S6502" s="168">
        <f t="shared" si="2981"/>
        <v>0</v>
      </c>
      <c r="T6502" s="168">
        <v>0</v>
      </c>
      <c r="U6502" s="168">
        <v>0</v>
      </c>
      <c r="V6502" s="168">
        <v>0</v>
      </c>
      <c r="W6502" s="168">
        <v>0</v>
      </c>
    </row>
    <row r="6503" spans="2:23" ht="16.5" thickTop="1" thickBot="1">
      <c r="B6503" s="164" t="s">
        <v>124</v>
      </c>
      <c r="C6503" s="171" t="s">
        <v>98</v>
      </c>
      <c r="D6503" s="168">
        <f t="shared" si="2977"/>
        <v>1100000</v>
      </c>
      <c r="E6503" s="168">
        <f t="shared" si="2978"/>
        <v>290000</v>
      </c>
      <c r="F6503" s="168">
        <f t="shared" si="2978"/>
        <v>290000</v>
      </c>
      <c r="G6503" s="168">
        <f t="shared" si="2978"/>
        <v>290000</v>
      </c>
      <c r="H6503" s="168">
        <f t="shared" si="2976"/>
        <v>230000</v>
      </c>
      <c r="I6503" s="168">
        <f t="shared" si="2979"/>
        <v>1100000</v>
      </c>
      <c r="J6503" s="168">
        <v>290000</v>
      </c>
      <c r="K6503" s="168">
        <v>290000</v>
      </c>
      <c r="L6503" s="168">
        <v>290000</v>
      </c>
      <c r="M6503" s="168">
        <v>230000</v>
      </c>
      <c r="N6503" s="168">
        <f t="shared" si="2980"/>
        <v>0</v>
      </c>
      <c r="O6503" s="168">
        <v>0</v>
      </c>
      <c r="P6503" s="168">
        <v>0</v>
      </c>
      <c r="Q6503" s="168">
        <v>0</v>
      </c>
      <c r="R6503" s="168">
        <v>0</v>
      </c>
      <c r="S6503" s="168">
        <f t="shared" si="2981"/>
        <v>0</v>
      </c>
      <c r="T6503" s="168">
        <v>0</v>
      </c>
      <c r="U6503" s="168">
        <v>0</v>
      </c>
      <c r="V6503" s="168">
        <v>0</v>
      </c>
      <c r="W6503" s="168">
        <v>0</v>
      </c>
    </row>
    <row r="6504" spans="2:23" ht="16.5" thickTop="1" thickBot="1">
      <c r="B6504" s="164" t="s">
        <v>124</v>
      </c>
      <c r="C6504" s="171" t="s">
        <v>101</v>
      </c>
      <c r="D6504" s="168">
        <f t="shared" si="2977"/>
        <v>50000</v>
      </c>
      <c r="E6504" s="168">
        <f t="shared" si="2978"/>
        <v>20000</v>
      </c>
      <c r="F6504" s="168">
        <f t="shared" si="2978"/>
        <v>10000</v>
      </c>
      <c r="G6504" s="168">
        <f t="shared" si="2978"/>
        <v>10000</v>
      </c>
      <c r="H6504" s="168">
        <f t="shared" si="2976"/>
        <v>10000</v>
      </c>
      <c r="I6504" s="168">
        <f t="shared" si="2979"/>
        <v>50000</v>
      </c>
      <c r="J6504" s="168">
        <v>20000</v>
      </c>
      <c r="K6504" s="168">
        <v>10000</v>
      </c>
      <c r="L6504" s="168">
        <v>10000</v>
      </c>
      <c r="M6504" s="168">
        <v>10000</v>
      </c>
      <c r="N6504" s="168">
        <f t="shared" si="2980"/>
        <v>0</v>
      </c>
      <c r="O6504" s="168">
        <v>0</v>
      </c>
      <c r="P6504" s="168">
        <v>0</v>
      </c>
      <c r="Q6504" s="168">
        <v>0</v>
      </c>
      <c r="R6504" s="168">
        <v>0</v>
      </c>
      <c r="S6504" s="168">
        <f t="shared" si="2981"/>
        <v>0</v>
      </c>
      <c r="T6504" s="168">
        <v>0</v>
      </c>
      <c r="U6504" s="168">
        <v>0</v>
      </c>
      <c r="V6504" s="168">
        <v>0</v>
      </c>
      <c r="W6504" s="168">
        <v>0</v>
      </c>
    </row>
    <row r="6505" spans="2:23" ht="16.5" thickTop="1" thickBot="1">
      <c r="B6505" s="164" t="s">
        <v>124</v>
      </c>
      <c r="C6505" s="171" t="s">
        <v>102</v>
      </c>
      <c r="D6505" s="168">
        <f t="shared" si="2977"/>
        <v>20000</v>
      </c>
      <c r="E6505" s="168">
        <f t="shared" si="2978"/>
        <v>5000</v>
      </c>
      <c r="F6505" s="168">
        <f t="shared" si="2978"/>
        <v>5000</v>
      </c>
      <c r="G6505" s="168">
        <f t="shared" si="2978"/>
        <v>5000</v>
      </c>
      <c r="H6505" s="168">
        <f t="shared" si="2976"/>
        <v>5000</v>
      </c>
      <c r="I6505" s="168">
        <f t="shared" si="2979"/>
        <v>20000</v>
      </c>
      <c r="J6505" s="168">
        <f>SUM(J6506)</f>
        <v>5000</v>
      </c>
      <c r="K6505" s="168">
        <f>SUM(K6506)</f>
        <v>5000</v>
      </c>
      <c r="L6505" s="168">
        <f>SUM(L6506)</f>
        <v>5000</v>
      </c>
      <c r="M6505" s="168">
        <f>SUM(M6506)</f>
        <v>5000</v>
      </c>
      <c r="N6505" s="168">
        <f t="shared" si="2980"/>
        <v>0</v>
      </c>
      <c r="O6505" s="168">
        <f>SUM(O6506)</f>
        <v>0</v>
      </c>
      <c r="P6505" s="168">
        <f>SUM(P6506)</f>
        <v>0</v>
      </c>
      <c r="Q6505" s="168">
        <f>SUM(Q6506)</f>
        <v>0</v>
      </c>
      <c r="R6505" s="168">
        <f>SUM(R6506)</f>
        <v>0</v>
      </c>
      <c r="S6505" s="168">
        <f t="shared" si="2981"/>
        <v>0</v>
      </c>
      <c r="T6505" s="168">
        <f>SUM(T6506)</f>
        <v>0</v>
      </c>
      <c r="U6505" s="168">
        <f>SUM(U6506)</f>
        <v>0</v>
      </c>
      <c r="V6505" s="168">
        <f>SUM(V6506)</f>
        <v>0</v>
      </c>
      <c r="W6505" s="168">
        <f>SUM(W6506)</f>
        <v>0</v>
      </c>
    </row>
    <row r="6506" spans="2:23" ht="31.5" thickTop="1" thickBot="1">
      <c r="B6506" s="164" t="s">
        <v>124</v>
      </c>
      <c r="C6506" s="172" t="s">
        <v>156</v>
      </c>
      <c r="D6506" s="168">
        <f t="shared" si="2977"/>
        <v>20000</v>
      </c>
      <c r="E6506" s="168">
        <f t="shared" si="2978"/>
        <v>5000</v>
      </c>
      <c r="F6506" s="168">
        <f t="shared" si="2978"/>
        <v>5000</v>
      </c>
      <c r="G6506" s="168">
        <f t="shared" si="2978"/>
        <v>5000</v>
      </c>
      <c r="H6506" s="168">
        <f t="shared" si="2976"/>
        <v>5000</v>
      </c>
      <c r="I6506" s="168">
        <f t="shared" si="2979"/>
        <v>20000</v>
      </c>
      <c r="J6506" s="168">
        <v>5000</v>
      </c>
      <c r="K6506" s="168">
        <v>5000</v>
      </c>
      <c r="L6506" s="168">
        <v>5000</v>
      </c>
      <c r="M6506" s="168">
        <v>5000</v>
      </c>
      <c r="N6506" s="168">
        <f t="shared" si="2980"/>
        <v>0</v>
      </c>
      <c r="O6506" s="168">
        <v>0</v>
      </c>
      <c r="P6506" s="168">
        <v>0</v>
      </c>
      <c r="Q6506" s="168">
        <v>0</v>
      </c>
      <c r="R6506" s="168">
        <v>0</v>
      </c>
      <c r="S6506" s="168">
        <f t="shared" si="2981"/>
        <v>0</v>
      </c>
      <c r="T6506" s="168">
        <v>0</v>
      </c>
      <c r="U6506" s="168">
        <v>0</v>
      </c>
      <c r="V6506" s="168">
        <v>0</v>
      </c>
      <c r="W6506" s="168">
        <v>0</v>
      </c>
    </row>
    <row r="6507" spans="2:23" ht="16.5" thickTop="1" thickBot="1">
      <c r="B6507" s="164" t="s">
        <v>124</v>
      </c>
      <c r="C6507" s="170" t="s">
        <v>121</v>
      </c>
      <c r="D6507" s="168">
        <f t="shared" si="2977"/>
        <v>100000</v>
      </c>
      <c r="E6507" s="168">
        <f t="shared" si="2978"/>
        <v>100000</v>
      </c>
      <c r="F6507" s="168">
        <f t="shared" si="2978"/>
        <v>0</v>
      </c>
      <c r="G6507" s="168">
        <f t="shared" si="2978"/>
        <v>0</v>
      </c>
      <c r="H6507" s="168">
        <f t="shared" si="2976"/>
        <v>0</v>
      </c>
      <c r="I6507" s="168">
        <f t="shared" si="2979"/>
        <v>100000</v>
      </c>
      <c r="J6507" s="168">
        <v>100000</v>
      </c>
      <c r="K6507" s="168">
        <v>0</v>
      </c>
      <c r="L6507" s="168">
        <v>0</v>
      </c>
      <c r="M6507" s="168">
        <v>0</v>
      </c>
      <c r="N6507" s="168">
        <f t="shared" si="2980"/>
        <v>0</v>
      </c>
      <c r="O6507" s="168">
        <v>0</v>
      </c>
      <c r="P6507" s="168">
        <v>0</v>
      </c>
      <c r="Q6507" s="168">
        <v>0</v>
      </c>
      <c r="R6507" s="168">
        <v>0</v>
      </c>
      <c r="S6507" s="168">
        <f t="shared" si="2981"/>
        <v>0</v>
      </c>
      <c r="T6507" s="168">
        <v>0</v>
      </c>
      <c r="U6507" s="168">
        <v>0</v>
      </c>
      <c r="V6507" s="168">
        <v>0</v>
      </c>
      <c r="W6507" s="168">
        <v>0</v>
      </c>
    </row>
    <row r="6508" spans="2:23" ht="16.5" thickTop="1" thickBot="1">
      <c r="B6508" s="164" t="s">
        <v>2186</v>
      </c>
      <c r="C6508" s="169" t="s">
        <v>2187</v>
      </c>
      <c r="D6508" s="168">
        <f t="shared" si="2977"/>
        <v>4250000</v>
      </c>
      <c r="E6508" s="168">
        <f t="shared" si="2978"/>
        <v>957820</v>
      </c>
      <c r="F6508" s="168">
        <f t="shared" si="2978"/>
        <v>1139970</v>
      </c>
      <c r="G6508" s="168">
        <f t="shared" si="2978"/>
        <v>1195590</v>
      </c>
      <c r="H6508" s="168">
        <f t="shared" si="2976"/>
        <v>956620</v>
      </c>
      <c r="I6508" s="168">
        <f t="shared" si="2979"/>
        <v>4250000</v>
      </c>
      <c r="J6508" s="168">
        <f>SUM(J6509)</f>
        <v>957820</v>
      </c>
      <c r="K6508" s="168">
        <f>SUM(K6509)</f>
        <v>1139970</v>
      </c>
      <c r="L6508" s="168">
        <f>SUM(L6509)</f>
        <v>1195590</v>
      </c>
      <c r="M6508" s="168">
        <f>SUM(M6509)</f>
        <v>956620</v>
      </c>
      <c r="N6508" s="168">
        <f t="shared" si="2980"/>
        <v>0</v>
      </c>
      <c r="O6508" s="168">
        <f>SUM(O6509)</f>
        <v>0</v>
      </c>
      <c r="P6508" s="168">
        <f>SUM(P6509)</f>
        <v>0</v>
      </c>
      <c r="Q6508" s="168">
        <f>SUM(Q6509)</f>
        <v>0</v>
      </c>
      <c r="R6508" s="168">
        <f>SUM(R6509)</f>
        <v>0</v>
      </c>
      <c r="S6508" s="168">
        <f t="shared" si="2981"/>
        <v>0</v>
      </c>
      <c r="T6508" s="168">
        <f>SUM(T6509)</f>
        <v>0</v>
      </c>
      <c r="U6508" s="168">
        <f>SUM(U6509)</f>
        <v>0</v>
      </c>
      <c r="V6508" s="168">
        <f>SUM(V6509)</f>
        <v>0</v>
      </c>
      <c r="W6508" s="168">
        <f>SUM(W6509)</f>
        <v>0</v>
      </c>
    </row>
    <row r="6509" spans="2:23" ht="16.5" thickTop="1" thickBot="1">
      <c r="B6509" s="164" t="s">
        <v>124</v>
      </c>
      <c r="C6509" s="170" t="s">
        <v>96</v>
      </c>
      <c r="D6509" s="168">
        <f t="shared" si="2977"/>
        <v>4250000</v>
      </c>
      <c r="E6509" s="168">
        <f t="shared" si="2978"/>
        <v>957820</v>
      </c>
      <c r="F6509" s="168">
        <f t="shared" si="2978"/>
        <v>1139970</v>
      </c>
      <c r="G6509" s="168">
        <f t="shared" si="2978"/>
        <v>1195590</v>
      </c>
      <c r="H6509" s="168">
        <f t="shared" si="2976"/>
        <v>956620</v>
      </c>
      <c r="I6509" s="168">
        <f t="shared" si="2979"/>
        <v>4250000</v>
      </c>
      <c r="J6509" s="168">
        <f>SUM(J6510:J6511)</f>
        <v>957820</v>
      </c>
      <c r="K6509" s="168">
        <f>SUM(K6510:K6511)</f>
        <v>1139970</v>
      </c>
      <c r="L6509" s="168">
        <f>SUM(L6510:L6511)</f>
        <v>1195590</v>
      </c>
      <c r="M6509" s="168">
        <f>SUM(M6510:M6511)</f>
        <v>956620</v>
      </c>
      <c r="N6509" s="168">
        <f t="shared" si="2980"/>
        <v>0</v>
      </c>
      <c r="O6509" s="168">
        <f>SUM(O6510:O6511)</f>
        <v>0</v>
      </c>
      <c r="P6509" s="168">
        <f>SUM(P6510:P6511)</f>
        <v>0</v>
      </c>
      <c r="Q6509" s="168">
        <f>SUM(Q6510:Q6511)</f>
        <v>0</v>
      </c>
      <c r="R6509" s="168">
        <f>SUM(R6510:R6511)</f>
        <v>0</v>
      </c>
      <c r="S6509" s="168">
        <f t="shared" si="2981"/>
        <v>0</v>
      </c>
      <c r="T6509" s="168">
        <f>SUM(T6510:T6511)</f>
        <v>0</v>
      </c>
      <c r="U6509" s="168">
        <f>SUM(U6510:U6511)</f>
        <v>0</v>
      </c>
      <c r="V6509" s="168">
        <f>SUM(V6510:V6511)</f>
        <v>0</v>
      </c>
      <c r="W6509" s="168">
        <f>SUM(W6510:W6511)</f>
        <v>0</v>
      </c>
    </row>
    <row r="6510" spans="2:23" ht="16.5" thickTop="1" thickBot="1">
      <c r="B6510" s="164" t="s">
        <v>124</v>
      </c>
      <c r="C6510" s="171" t="s">
        <v>98</v>
      </c>
      <c r="D6510" s="168">
        <f t="shared" si="2977"/>
        <v>4242000</v>
      </c>
      <c r="E6510" s="168">
        <f t="shared" si="2978"/>
        <v>949820</v>
      </c>
      <c r="F6510" s="168">
        <f t="shared" si="2978"/>
        <v>1139970</v>
      </c>
      <c r="G6510" s="168">
        <f t="shared" si="2978"/>
        <v>1195590</v>
      </c>
      <c r="H6510" s="168">
        <f t="shared" si="2976"/>
        <v>956620</v>
      </c>
      <c r="I6510" s="168">
        <f t="shared" si="2979"/>
        <v>4242000</v>
      </c>
      <c r="J6510" s="168">
        <v>949820</v>
      </c>
      <c r="K6510" s="168">
        <v>1139970</v>
      </c>
      <c r="L6510" s="168">
        <v>1195590</v>
      </c>
      <c r="M6510" s="168">
        <v>956620</v>
      </c>
      <c r="N6510" s="168">
        <f t="shared" si="2980"/>
        <v>0</v>
      </c>
      <c r="O6510" s="168">
        <v>0</v>
      </c>
      <c r="P6510" s="168">
        <v>0</v>
      </c>
      <c r="Q6510" s="168">
        <v>0</v>
      </c>
      <c r="R6510" s="168">
        <v>0</v>
      </c>
      <c r="S6510" s="168">
        <f t="shared" si="2981"/>
        <v>0</v>
      </c>
      <c r="T6510" s="168">
        <v>0</v>
      </c>
      <c r="U6510" s="168">
        <v>0</v>
      </c>
      <c r="V6510" s="168">
        <v>0</v>
      </c>
      <c r="W6510" s="168">
        <v>0</v>
      </c>
    </row>
    <row r="6511" spans="2:23" ht="16.5" thickTop="1" thickBot="1">
      <c r="B6511" s="164" t="s">
        <v>124</v>
      </c>
      <c r="C6511" s="171" t="s">
        <v>101</v>
      </c>
      <c r="D6511" s="168">
        <f t="shared" si="2977"/>
        <v>8000</v>
      </c>
      <c r="E6511" s="168">
        <f t="shared" si="2978"/>
        <v>8000</v>
      </c>
      <c r="F6511" s="168">
        <f t="shared" si="2978"/>
        <v>0</v>
      </c>
      <c r="G6511" s="168">
        <f t="shared" si="2978"/>
        <v>0</v>
      </c>
      <c r="H6511" s="168">
        <f t="shared" si="2976"/>
        <v>0</v>
      </c>
      <c r="I6511" s="168">
        <f t="shared" si="2979"/>
        <v>8000</v>
      </c>
      <c r="J6511" s="168">
        <v>8000</v>
      </c>
      <c r="K6511" s="168">
        <v>0</v>
      </c>
      <c r="L6511" s="168">
        <v>0</v>
      </c>
      <c r="M6511" s="168">
        <v>0</v>
      </c>
      <c r="N6511" s="168">
        <f t="shared" si="2980"/>
        <v>0</v>
      </c>
      <c r="O6511" s="168">
        <v>0</v>
      </c>
      <c r="P6511" s="168">
        <v>0</v>
      </c>
      <c r="Q6511" s="168">
        <v>0</v>
      </c>
      <c r="R6511" s="168">
        <v>0</v>
      </c>
      <c r="S6511" s="168">
        <f t="shared" si="2981"/>
        <v>0</v>
      </c>
      <c r="T6511" s="168">
        <v>0</v>
      </c>
      <c r="U6511" s="168">
        <v>0</v>
      </c>
      <c r="V6511" s="168">
        <v>0</v>
      </c>
      <c r="W6511" s="168">
        <v>0</v>
      </c>
    </row>
    <row r="6512" spans="2:23" ht="16.5" thickTop="1" thickBot="1">
      <c r="B6512" s="164" t="s">
        <v>2188</v>
      </c>
      <c r="C6512" s="169" t="s">
        <v>2189</v>
      </c>
      <c r="D6512" s="168">
        <f t="shared" si="2977"/>
        <v>300000</v>
      </c>
      <c r="E6512" s="168">
        <f t="shared" si="2978"/>
        <v>51000</v>
      </c>
      <c r="F6512" s="168">
        <f t="shared" si="2978"/>
        <v>68400</v>
      </c>
      <c r="G6512" s="168">
        <f t="shared" si="2978"/>
        <v>83400</v>
      </c>
      <c r="H6512" s="168">
        <f t="shared" si="2976"/>
        <v>97200</v>
      </c>
      <c r="I6512" s="168">
        <f t="shared" si="2979"/>
        <v>300000</v>
      </c>
      <c r="J6512" s="168">
        <f>SUM(J6513)</f>
        <v>51000</v>
      </c>
      <c r="K6512" s="168">
        <f>SUM(K6513)</f>
        <v>68400</v>
      </c>
      <c r="L6512" s="168">
        <f>SUM(L6513)</f>
        <v>83400</v>
      </c>
      <c r="M6512" s="168">
        <f>SUM(M6513)</f>
        <v>97200</v>
      </c>
      <c r="N6512" s="168">
        <f t="shared" si="2980"/>
        <v>0</v>
      </c>
      <c r="O6512" s="168">
        <f>SUM(O6513)</f>
        <v>0</v>
      </c>
      <c r="P6512" s="168">
        <f>SUM(P6513)</f>
        <v>0</v>
      </c>
      <c r="Q6512" s="168">
        <f>SUM(Q6513)</f>
        <v>0</v>
      </c>
      <c r="R6512" s="168">
        <f>SUM(R6513)</f>
        <v>0</v>
      </c>
      <c r="S6512" s="168">
        <f t="shared" si="2981"/>
        <v>0</v>
      </c>
      <c r="T6512" s="168">
        <f>SUM(T6513)</f>
        <v>0</v>
      </c>
      <c r="U6512" s="168">
        <f>SUM(U6513)</f>
        <v>0</v>
      </c>
      <c r="V6512" s="168">
        <f>SUM(V6513)</f>
        <v>0</v>
      </c>
      <c r="W6512" s="168">
        <f>SUM(W6513)</f>
        <v>0</v>
      </c>
    </row>
    <row r="6513" spans="2:23" ht="16.5" thickTop="1" thickBot="1">
      <c r="B6513" s="164" t="s">
        <v>124</v>
      </c>
      <c r="C6513" s="170" t="s">
        <v>96</v>
      </c>
      <c r="D6513" s="168">
        <f t="shared" si="2977"/>
        <v>300000</v>
      </c>
      <c r="E6513" s="168">
        <f t="shared" si="2978"/>
        <v>51000</v>
      </c>
      <c r="F6513" s="168">
        <f t="shared" si="2978"/>
        <v>68400</v>
      </c>
      <c r="G6513" s="168">
        <f t="shared" si="2978"/>
        <v>83400</v>
      </c>
      <c r="H6513" s="168">
        <f t="shared" si="2976"/>
        <v>97200</v>
      </c>
      <c r="I6513" s="168">
        <f t="shared" si="2979"/>
        <v>300000</v>
      </c>
      <c r="J6513" s="168">
        <f>SUM(J6514:J6515)</f>
        <v>51000</v>
      </c>
      <c r="K6513" s="168">
        <f>SUM(K6514:K6515)</f>
        <v>68400</v>
      </c>
      <c r="L6513" s="168">
        <f>SUM(L6514:L6515)</f>
        <v>83400</v>
      </c>
      <c r="M6513" s="168">
        <f>SUM(M6514:M6515)</f>
        <v>97200</v>
      </c>
      <c r="N6513" s="168">
        <f t="shared" si="2980"/>
        <v>0</v>
      </c>
      <c r="O6513" s="168">
        <f>SUM(O6514:O6515)</f>
        <v>0</v>
      </c>
      <c r="P6513" s="168">
        <f>SUM(P6514:P6515)</f>
        <v>0</v>
      </c>
      <c r="Q6513" s="168">
        <f>SUM(Q6514:Q6515)</f>
        <v>0</v>
      </c>
      <c r="R6513" s="168">
        <f>SUM(R6514:R6515)</f>
        <v>0</v>
      </c>
      <c r="S6513" s="168">
        <f t="shared" si="2981"/>
        <v>0</v>
      </c>
      <c r="T6513" s="168">
        <f>SUM(T6514:T6515)</f>
        <v>0</v>
      </c>
      <c r="U6513" s="168">
        <f>SUM(U6514:U6515)</f>
        <v>0</v>
      </c>
      <c r="V6513" s="168">
        <f>SUM(V6514:V6515)</f>
        <v>0</v>
      </c>
      <c r="W6513" s="168">
        <f>SUM(W6514:W6515)</f>
        <v>0</v>
      </c>
    </row>
    <row r="6514" spans="2:23" ht="16.5" thickTop="1" thickBot="1">
      <c r="B6514" s="164" t="s">
        <v>124</v>
      </c>
      <c r="C6514" s="171" t="s">
        <v>98</v>
      </c>
      <c r="D6514" s="168">
        <f t="shared" si="2977"/>
        <v>294000</v>
      </c>
      <c r="E6514" s="168">
        <f t="shared" si="2978"/>
        <v>45000</v>
      </c>
      <c r="F6514" s="168">
        <f t="shared" si="2978"/>
        <v>68400</v>
      </c>
      <c r="G6514" s="168">
        <f t="shared" si="2978"/>
        <v>83400</v>
      </c>
      <c r="H6514" s="168">
        <f t="shared" si="2976"/>
        <v>97200</v>
      </c>
      <c r="I6514" s="168">
        <f t="shared" si="2979"/>
        <v>294000</v>
      </c>
      <c r="J6514" s="168">
        <v>45000</v>
      </c>
      <c r="K6514" s="168">
        <v>68400</v>
      </c>
      <c r="L6514" s="168">
        <v>83400</v>
      </c>
      <c r="M6514" s="168">
        <v>97200</v>
      </c>
      <c r="N6514" s="168">
        <f t="shared" si="2980"/>
        <v>0</v>
      </c>
      <c r="O6514" s="168">
        <v>0</v>
      </c>
      <c r="P6514" s="168">
        <v>0</v>
      </c>
      <c r="Q6514" s="168">
        <v>0</v>
      </c>
      <c r="R6514" s="168">
        <v>0</v>
      </c>
      <c r="S6514" s="168">
        <f t="shared" si="2981"/>
        <v>0</v>
      </c>
      <c r="T6514" s="168">
        <v>0</v>
      </c>
      <c r="U6514" s="168">
        <v>0</v>
      </c>
      <c r="V6514" s="168">
        <v>0</v>
      </c>
      <c r="W6514" s="168">
        <v>0</v>
      </c>
    </row>
    <row r="6515" spans="2:23" ht="16.5" thickTop="1" thickBot="1">
      <c r="B6515" s="164" t="s">
        <v>124</v>
      </c>
      <c r="C6515" s="171" t="s">
        <v>101</v>
      </c>
      <c r="D6515" s="168">
        <f t="shared" si="2977"/>
        <v>6000</v>
      </c>
      <c r="E6515" s="168">
        <f t="shared" si="2978"/>
        <v>6000</v>
      </c>
      <c r="F6515" s="168">
        <f t="shared" si="2978"/>
        <v>0</v>
      </c>
      <c r="G6515" s="168">
        <f t="shared" si="2978"/>
        <v>0</v>
      </c>
      <c r="H6515" s="168">
        <f t="shared" si="2976"/>
        <v>0</v>
      </c>
      <c r="I6515" s="168">
        <f t="shared" si="2979"/>
        <v>6000</v>
      </c>
      <c r="J6515" s="168">
        <v>6000</v>
      </c>
      <c r="K6515" s="168">
        <v>0</v>
      </c>
      <c r="L6515" s="168">
        <v>0</v>
      </c>
      <c r="M6515" s="168">
        <v>0</v>
      </c>
      <c r="N6515" s="168">
        <f t="shared" si="2980"/>
        <v>0</v>
      </c>
      <c r="O6515" s="168">
        <v>0</v>
      </c>
      <c r="P6515" s="168">
        <v>0</v>
      </c>
      <c r="Q6515" s="168">
        <v>0</v>
      </c>
      <c r="R6515" s="168">
        <v>0</v>
      </c>
      <c r="S6515" s="168">
        <f t="shared" si="2981"/>
        <v>0</v>
      </c>
      <c r="T6515" s="168">
        <v>0</v>
      </c>
      <c r="U6515" s="168">
        <v>0</v>
      </c>
      <c r="V6515" s="168">
        <v>0</v>
      </c>
      <c r="W6515" s="168">
        <v>0</v>
      </c>
    </row>
    <row r="6516" spans="2:23" ht="16.5" thickTop="1" thickBot="1">
      <c r="B6516" s="164" t="s">
        <v>2190</v>
      </c>
      <c r="C6516" s="167" t="s">
        <v>2191</v>
      </c>
      <c r="D6516" s="168">
        <f t="shared" si="2977"/>
        <v>4250000</v>
      </c>
      <c r="E6516" s="168">
        <f t="shared" si="2978"/>
        <v>1082600</v>
      </c>
      <c r="F6516" s="168">
        <f t="shared" si="2978"/>
        <v>1057600</v>
      </c>
      <c r="G6516" s="168">
        <f t="shared" si="2978"/>
        <v>1052500</v>
      </c>
      <c r="H6516" s="168">
        <f t="shared" si="2976"/>
        <v>1057300</v>
      </c>
      <c r="I6516" s="168">
        <f t="shared" si="2979"/>
        <v>4250000</v>
      </c>
      <c r="J6516" s="168">
        <f>SUM(J6517,J6526)</f>
        <v>1082600</v>
      </c>
      <c r="K6516" s="168">
        <f>SUM(K6517,K6526)</f>
        <v>1057600</v>
      </c>
      <c r="L6516" s="168">
        <f>SUM(L6517,L6526)</f>
        <v>1052500</v>
      </c>
      <c r="M6516" s="168">
        <f>SUM(M6517,M6526)</f>
        <v>1057300</v>
      </c>
      <c r="N6516" s="168">
        <f t="shared" si="2980"/>
        <v>0</v>
      </c>
      <c r="O6516" s="168">
        <f>SUM(O6517,O6526)</f>
        <v>0</v>
      </c>
      <c r="P6516" s="168">
        <f>SUM(P6517,P6526)</f>
        <v>0</v>
      </c>
      <c r="Q6516" s="168">
        <f>SUM(Q6517,Q6526)</f>
        <v>0</v>
      </c>
      <c r="R6516" s="168">
        <f>SUM(R6517,R6526)</f>
        <v>0</v>
      </c>
      <c r="S6516" s="168">
        <f t="shared" si="2981"/>
        <v>0</v>
      </c>
      <c r="T6516" s="168">
        <f>SUM(T6517,T6526)</f>
        <v>0</v>
      </c>
      <c r="U6516" s="168">
        <f>SUM(U6517,U6526)</f>
        <v>0</v>
      </c>
      <c r="V6516" s="168">
        <f>SUM(V6517,V6526)</f>
        <v>0</v>
      </c>
      <c r="W6516" s="168">
        <f>SUM(W6517,W6526)</f>
        <v>0</v>
      </c>
    </row>
    <row r="6517" spans="2:23" ht="16.5" thickTop="1" thickBot="1">
      <c r="B6517" s="164" t="s">
        <v>124</v>
      </c>
      <c r="C6517" s="169" t="s">
        <v>96</v>
      </c>
      <c r="D6517" s="168">
        <f t="shared" si="2977"/>
        <v>4250000</v>
      </c>
      <c r="E6517" s="168">
        <f t="shared" si="2978"/>
        <v>1082600</v>
      </c>
      <c r="F6517" s="168">
        <f t="shared" si="2978"/>
        <v>1057600</v>
      </c>
      <c r="G6517" s="168">
        <f t="shared" si="2978"/>
        <v>1052500</v>
      </c>
      <c r="H6517" s="168">
        <f t="shared" si="2976"/>
        <v>1057300</v>
      </c>
      <c r="I6517" s="168">
        <f t="shared" si="2979"/>
        <v>4250000</v>
      </c>
      <c r="J6517" s="168">
        <f>SUM(J6518:J6520,J6523:J6524)</f>
        <v>1082600</v>
      </c>
      <c r="K6517" s="168">
        <f>SUM(K6518:K6520,K6523:K6524)</f>
        <v>1057600</v>
      </c>
      <c r="L6517" s="168">
        <f>SUM(L6518:L6520,L6523:L6524)</f>
        <v>1052500</v>
      </c>
      <c r="M6517" s="168">
        <f>SUM(M6518:M6520,M6523:M6524)</f>
        <v>1057300</v>
      </c>
      <c r="N6517" s="168">
        <f t="shared" si="2980"/>
        <v>0</v>
      </c>
      <c r="O6517" s="168">
        <f>SUM(O6518:O6520,O6523:O6524)</f>
        <v>0</v>
      </c>
      <c r="P6517" s="168">
        <f>SUM(P6518:P6520,P6523:P6524)</f>
        <v>0</v>
      </c>
      <c r="Q6517" s="168">
        <f>SUM(Q6518:Q6520,Q6523:Q6524)</f>
        <v>0</v>
      </c>
      <c r="R6517" s="168">
        <f>SUM(R6518:R6520,R6523:R6524)</f>
        <v>0</v>
      </c>
      <c r="S6517" s="168">
        <f t="shared" si="2981"/>
        <v>0</v>
      </c>
      <c r="T6517" s="168">
        <f>SUM(T6518:T6520,T6523:T6524)</f>
        <v>0</v>
      </c>
      <c r="U6517" s="168">
        <f>SUM(U6518:U6520,U6523:U6524)</f>
        <v>0</v>
      </c>
      <c r="V6517" s="168">
        <f>SUM(V6518:V6520,V6523:V6524)</f>
        <v>0</v>
      </c>
      <c r="W6517" s="168">
        <f>SUM(W6518:W6520,W6523:W6524)</f>
        <v>0</v>
      </c>
    </row>
    <row r="6518" spans="2:23" ht="16.5" thickTop="1" thickBot="1">
      <c r="B6518" s="164" t="s">
        <v>124</v>
      </c>
      <c r="C6518" s="170" t="s">
        <v>97</v>
      </c>
      <c r="D6518" s="168">
        <f t="shared" si="2977"/>
        <v>1840000</v>
      </c>
      <c r="E6518" s="168">
        <f t="shared" si="2978"/>
        <v>460000</v>
      </c>
      <c r="F6518" s="168">
        <f t="shared" si="2978"/>
        <v>460000</v>
      </c>
      <c r="G6518" s="168">
        <f t="shared" si="2978"/>
        <v>460000</v>
      </c>
      <c r="H6518" s="168">
        <f t="shared" si="2976"/>
        <v>460000</v>
      </c>
      <c r="I6518" s="168">
        <f t="shared" si="2979"/>
        <v>1840000</v>
      </c>
      <c r="J6518" s="168">
        <v>460000</v>
      </c>
      <c r="K6518" s="168">
        <v>460000</v>
      </c>
      <c r="L6518" s="168">
        <v>460000</v>
      </c>
      <c r="M6518" s="168">
        <v>460000</v>
      </c>
      <c r="N6518" s="168">
        <f t="shared" si="2980"/>
        <v>0</v>
      </c>
      <c r="O6518" s="168">
        <v>0</v>
      </c>
      <c r="P6518" s="168">
        <v>0</v>
      </c>
      <c r="Q6518" s="168">
        <v>0</v>
      </c>
      <c r="R6518" s="168">
        <v>0</v>
      </c>
      <c r="S6518" s="168">
        <f t="shared" si="2981"/>
        <v>0</v>
      </c>
      <c r="T6518" s="168">
        <v>0</v>
      </c>
      <c r="U6518" s="168">
        <v>0</v>
      </c>
      <c r="V6518" s="168">
        <v>0</v>
      </c>
      <c r="W6518" s="168">
        <v>0</v>
      </c>
    </row>
    <row r="6519" spans="2:23" ht="16.5" thickTop="1" thickBot="1">
      <c r="B6519" s="164" t="s">
        <v>124</v>
      </c>
      <c r="C6519" s="170" t="s">
        <v>98</v>
      </c>
      <c r="D6519" s="168">
        <f t="shared" si="2977"/>
        <v>380000</v>
      </c>
      <c r="E6519" s="168">
        <f t="shared" si="2978"/>
        <v>115000</v>
      </c>
      <c r="F6519" s="168">
        <f t="shared" si="2978"/>
        <v>90000</v>
      </c>
      <c r="G6519" s="168">
        <f t="shared" si="2978"/>
        <v>85000</v>
      </c>
      <c r="H6519" s="168">
        <f t="shared" si="2976"/>
        <v>90000</v>
      </c>
      <c r="I6519" s="168">
        <f t="shared" si="2979"/>
        <v>380000</v>
      </c>
      <c r="J6519" s="168">
        <v>115000</v>
      </c>
      <c r="K6519" s="168">
        <v>90000</v>
      </c>
      <c r="L6519" s="168">
        <v>85000</v>
      </c>
      <c r="M6519" s="168">
        <v>90000</v>
      </c>
      <c r="N6519" s="168">
        <f t="shared" si="2980"/>
        <v>0</v>
      </c>
      <c r="O6519" s="168">
        <v>0</v>
      </c>
      <c r="P6519" s="168">
        <v>0</v>
      </c>
      <c r="Q6519" s="168">
        <v>0</v>
      </c>
      <c r="R6519" s="168">
        <v>0</v>
      </c>
      <c r="S6519" s="168">
        <f t="shared" si="2981"/>
        <v>0</v>
      </c>
      <c r="T6519" s="168">
        <v>0</v>
      </c>
      <c r="U6519" s="168">
        <v>0</v>
      </c>
      <c r="V6519" s="168">
        <v>0</v>
      </c>
      <c r="W6519" s="168">
        <v>0</v>
      </c>
    </row>
    <row r="6520" spans="2:23" ht="16.5" thickTop="1" thickBot="1">
      <c r="B6520" s="164" t="s">
        <v>124</v>
      </c>
      <c r="C6520" s="170" t="s">
        <v>15</v>
      </c>
      <c r="D6520" s="168">
        <f t="shared" si="2977"/>
        <v>0</v>
      </c>
      <c r="E6520" s="168">
        <f t="shared" si="2978"/>
        <v>0</v>
      </c>
      <c r="F6520" s="168">
        <f t="shared" si="2978"/>
        <v>0</v>
      </c>
      <c r="G6520" s="168">
        <f t="shared" si="2978"/>
        <v>0</v>
      </c>
      <c r="H6520" s="168">
        <f t="shared" si="2976"/>
        <v>0</v>
      </c>
      <c r="I6520" s="168">
        <f t="shared" si="2979"/>
        <v>0</v>
      </c>
      <c r="J6520" s="168">
        <f t="shared" ref="J6520:M6521" si="2997">SUM(J6521)</f>
        <v>0</v>
      </c>
      <c r="K6520" s="168">
        <f t="shared" si="2997"/>
        <v>0</v>
      </c>
      <c r="L6520" s="168">
        <f t="shared" si="2997"/>
        <v>0</v>
      </c>
      <c r="M6520" s="168">
        <f t="shared" si="2997"/>
        <v>0</v>
      </c>
      <c r="N6520" s="168">
        <f t="shared" si="2980"/>
        <v>0</v>
      </c>
      <c r="O6520" s="168">
        <f t="shared" ref="O6520:R6521" si="2998">SUM(O6521)</f>
        <v>0</v>
      </c>
      <c r="P6520" s="168">
        <f t="shared" si="2998"/>
        <v>0</v>
      </c>
      <c r="Q6520" s="168">
        <f t="shared" si="2998"/>
        <v>0</v>
      </c>
      <c r="R6520" s="168">
        <f t="shared" si="2998"/>
        <v>0</v>
      </c>
      <c r="S6520" s="168">
        <f t="shared" si="2981"/>
        <v>0</v>
      </c>
      <c r="T6520" s="168">
        <f t="shared" ref="T6520:W6521" si="2999">SUM(T6521)</f>
        <v>0</v>
      </c>
      <c r="U6520" s="168">
        <f t="shared" si="2999"/>
        <v>0</v>
      </c>
      <c r="V6520" s="168">
        <f t="shared" si="2999"/>
        <v>0</v>
      </c>
      <c r="W6520" s="168">
        <f t="shared" si="2999"/>
        <v>0</v>
      </c>
    </row>
    <row r="6521" spans="2:23" ht="16.5" thickTop="1" thickBot="1">
      <c r="B6521" s="164" t="s">
        <v>124</v>
      </c>
      <c r="C6521" s="171" t="s">
        <v>139</v>
      </c>
      <c r="D6521" s="168">
        <f t="shared" si="2977"/>
        <v>0</v>
      </c>
      <c r="E6521" s="168">
        <f t="shared" si="2978"/>
        <v>0</v>
      </c>
      <c r="F6521" s="168">
        <f t="shared" si="2978"/>
        <v>0</v>
      </c>
      <c r="G6521" s="168">
        <f t="shared" si="2978"/>
        <v>0</v>
      </c>
      <c r="H6521" s="168">
        <f t="shared" si="2976"/>
        <v>0</v>
      </c>
      <c r="I6521" s="168">
        <f t="shared" si="2979"/>
        <v>0</v>
      </c>
      <c r="J6521" s="168">
        <f t="shared" si="2997"/>
        <v>0</v>
      </c>
      <c r="K6521" s="168">
        <f t="shared" si="2997"/>
        <v>0</v>
      </c>
      <c r="L6521" s="168">
        <f t="shared" si="2997"/>
        <v>0</v>
      </c>
      <c r="M6521" s="168">
        <f t="shared" si="2997"/>
        <v>0</v>
      </c>
      <c r="N6521" s="168">
        <f t="shared" si="2980"/>
        <v>0</v>
      </c>
      <c r="O6521" s="168">
        <f t="shared" si="2998"/>
        <v>0</v>
      </c>
      <c r="P6521" s="168">
        <f t="shared" si="2998"/>
        <v>0</v>
      </c>
      <c r="Q6521" s="168">
        <f t="shared" si="2998"/>
        <v>0</v>
      </c>
      <c r="R6521" s="168">
        <f t="shared" si="2998"/>
        <v>0</v>
      </c>
      <c r="S6521" s="168">
        <f t="shared" si="2981"/>
        <v>0</v>
      </c>
      <c r="T6521" s="168">
        <f t="shared" si="2999"/>
        <v>0</v>
      </c>
      <c r="U6521" s="168">
        <f t="shared" si="2999"/>
        <v>0</v>
      </c>
      <c r="V6521" s="168">
        <f t="shared" si="2999"/>
        <v>0</v>
      </c>
      <c r="W6521" s="168">
        <f t="shared" si="2999"/>
        <v>0</v>
      </c>
    </row>
    <row r="6522" spans="2:23" ht="16.5" thickTop="1" thickBot="1">
      <c r="B6522" s="164" t="s">
        <v>124</v>
      </c>
      <c r="C6522" s="172" t="s">
        <v>138</v>
      </c>
      <c r="D6522" s="168">
        <f t="shared" si="2977"/>
        <v>0</v>
      </c>
      <c r="E6522" s="168">
        <f t="shared" si="2978"/>
        <v>0</v>
      </c>
      <c r="F6522" s="168">
        <f t="shared" si="2978"/>
        <v>0</v>
      </c>
      <c r="G6522" s="168">
        <f t="shared" si="2978"/>
        <v>0</v>
      </c>
      <c r="H6522" s="168">
        <f t="shared" si="2976"/>
        <v>0</v>
      </c>
      <c r="I6522" s="168">
        <f t="shared" si="2979"/>
        <v>0</v>
      </c>
      <c r="J6522" s="168">
        <v>0</v>
      </c>
      <c r="K6522" s="168">
        <v>0</v>
      </c>
      <c r="L6522" s="168">
        <v>0</v>
      </c>
      <c r="M6522" s="168">
        <v>0</v>
      </c>
      <c r="N6522" s="168">
        <f t="shared" si="2980"/>
        <v>0</v>
      </c>
      <c r="O6522" s="168">
        <v>0</v>
      </c>
      <c r="P6522" s="168">
        <v>0</v>
      </c>
      <c r="Q6522" s="168">
        <v>0</v>
      </c>
      <c r="R6522" s="168">
        <v>0</v>
      </c>
      <c r="S6522" s="168">
        <f t="shared" si="2981"/>
        <v>0</v>
      </c>
      <c r="T6522" s="168">
        <v>0</v>
      </c>
      <c r="U6522" s="168">
        <v>0</v>
      </c>
      <c r="V6522" s="168">
        <v>0</v>
      </c>
      <c r="W6522" s="168">
        <v>0</v>
      </c>
    </row>
    <row r="6523" spans="2:23" ht="16.5" thickTop="1" thickBot="1">
      <c r="B6523" s="164" t="s">
        <v>124</v>
      </c>
      <c r="C6523" s="170" t="s">
        <v>101</v>
      </c>
      <c r="D6523" s="168">
        <f t="shared" si="2977"/>
        <v>0</v>
      </c>
      <c r="E6523" s="168">
        <f t="shared" si="2978"/>
        <v>0</v>
      </c>
      <c r="F6523" s="168">
        <f t="shared" si="2978"/>
        <v>0</v>
      </c>
      <c r="G6523" s="168">
        <f t="shared" si="2978"/>
        <v>0</v>
      </c>
      <c r="H6523" s="168">
        <f t="shared" si="2976"/>
        <v>0</v>
      </c>
      <c r="I6523" s="168">
        <f t="shared" si="2979"/>
        <v>0</v>
      </c>
      <c r="J6523" s="168">
        <v>0</v>
      </c>
      <c r="K6523" s="168">
        <v>0</v>
      </c>
      <c r="L6523" s="168">
        <v>0</v>
      </c>
      <c r="M6523" s="168">
        <v>0</v>
      </c>
      <c r="N6523" s="168">
        <f t="shared" si="2980"/>
        <v>0</v>
      </c>
      <c r="O6523" s="168">
        <v>0</v>
      </c>
      <c r="P6523" s="168">
        <v>0</v>
      </c>
      <c r="Q6523" s="168">
        <v>0</v>
      </c>
      <c r="R6523" s="168">
        <v>0</v>
      </c>
      <c r="S6523" s="168">
        <f t="shared" si="2981"/>
        <v>0</v>
      </c>
      <c r="T6523" s="168">
        <v>0</v>
      </c>
      <c r="U6523" s="168">
        <v>0</v>
      </c>
      <c r="V6523" s="168">
        <v>0</v>
      </c>
      <c r="W6523" s="168">
        <v>0</v>
      </c>
    </row>
    <row r="6524" spans="2:23" ht="16.5" thickTop="1" thickBot="1">
      <c r="B6524" s="164" t="s">
        <v>124</v>
      </c>
      <c r="C6524" s="170" t="s">
        <v>102</v>
      </c>
      <c r="D6524" s="168">
        <f t="shared" si="2977"/>
        <v>2030000</v>
      </c>
      <c r="E6524" s="168">
        <f t="shared" si="2978"/>
        <v>507600</v>
      </c>
      <c r="F6524" s="168">
        <f t="shared" si="2978"/>
        <v>507600</v>
      </c>
      <c r="G6524" s="168">
        <f t="shared" si="2978"/>
        <v>507500</v>
      </c>
      <c r="H6524" s="168">
        <f t="shared" si="2976"/>
        <v>507300</v>
      </c>
      <c r="I6524" s="168">
        <f t="shared" si="2979"/>
        <v>2030000</v>
      </c>
      <c r="J6524" s="168">
        <f>SUM(J6525)</f>
        <v>507600</v>
      </c>
      <c r="K6524" s="168">
        <f>SUM(K6525)</f>
        <v>507600</v>
      </c>
      <c r="L6524" s="168">
        <f>SUM(L6525)</f>
        <v>507500</v>
      </c>
      <c r="M6524" s="168">
        <f>SUM(M6525)</f>
        <v>507300</v>
      </c>
      <c r="N6524" s="168">
        <f t="shared" si="2980"/>
        <v>0</v>
      </c>
      <c r="O6524" s="168">
        <f>SUM(O6525)</f>
        <v>0</v>
      </c>
      <c r="P6524" s="168">
        <f>SUM(P6525)</f>
        <v>0</v>
      </c>
      <c r="Q6524" s="168">
        <f>SUM(Q6525)</f>
        <v>0</v>
      </c>
      <c r="R6524" s="168">
        <f>SUM(R6525)</f>
        <v>0</v>
      </c>
      <c r="S6524" s="168">
        <f t="shared" si="2981"/>
        <v>0</v>
      </c>
      <c r="T6524" s="168">
        <f>SUM(T6525)</f>
        <v>0</v>
      </c>
      <c r="U6524" s="168">
        <f>SUM(U6525)</f>
        <v>0</v>
      </c>
      <c r="V6524" s="168">
        <f>SUM(V6525)</f>
        <v>0</v>
      </c>
      <c r="W6524" s="168">
        <f>SUM(W6525)</f>
        <v>0</v>
      </c>
    </row>
    <row r="6525" spans="2:23" ht="31.5" thickTop="1" thickBot="1">
      <c r="B6525" s="164" t="s">
        <v>124</v>
      </c>
      <c r="C6525" s="171" t="s">
        <v>156</v>
      </c>
      <c r="D6525" s="168">
        <f t="shared" si="2977"/>
        <v>2030000</v>
      </c>
      <c r="E6525" s="168">
        <f t="shared" si="2978"/>
        <v>507600</v>
      </c>
      <c r="F6525" s="168">
        <f t="shared" si="2978"/>
        <v>507600</v>
      </c>
      <c r="G6525" s="168">
        <f t="shared" si="2978"/>
        <v>507500</v>
      </c>
      <c r="H6525" s="168">
        <f t="shared" si="2976"/>
        <v>507300</v>
      </c>
      <c r="I6525" s="168">
        <f t="shared" si="2979"/>
        <v>2030000</v>
      </c>
      <c r="J6525" s="168">
        <v>507600</v>
      </c>
      <c r="K6525" s="168">
        <v>507600</v>
      </c>
      <c r="L6525" s="168">
        <v>507500</v>
      </c>
      <c r="M6525" s="168">
        <v>507300</v>
      </c>
      <c r="N6525" s="168">
        <f t="shared" si="2980"/>
        <v>0</v>
      </c>
      <c r="O6525" s="168">
        <v>0</v>
      </c>
      <c r="P6525" s="168">
        <v>0</v>
      </c>
      <c r="Q6525" s="168">
        <v>0</v>
      </c>
      <c r="R6525" s="168">
        <v>0</v>
      </c>
      <c r="S6525" s="168">
        <f t="shared" si="2981"/>
        <v>0</v>
      </c>
      <c r="T6525" s="168">
        <v>0</v>
      </c>
      <c r="U6525" s="168">
        <v>0</v>
      </c>
      <c r="V6525" s="168">
        <v>0</v>
      </c>
      <c r="W6525" s="168">
        <v>0</v>
      </c>
    </row>
    <row r="6526" spans="2:23" ht="16.5" thickTop="1" thickBot="1">
      <c r="B6526" s="164" t="s">
        <v>124</v>
      </c>
      <c r="C6526" s="169" t="s">
        <v>121</v>
      </c>
      <c r="D6526" s="168">
        <f t="shared" si="2977"/>
        <v>0</v>
      </c>
      <c r="E6526" s="168">
        <f t="shared" si="2978"/>
        <v>0</v>
      </c>
      <c r="F6526" s="168">
        <f t="shared" si="2978"/>
        <v>0</v>
      </c>
      <c r="G6526" s="168">
        <f t="shared" si="2978"/>
        <v>0</v>
      </c>
      <c r="H6526" s="168">
        <f t="shared" si="2976"/>
        <v>0</v>
      </c>
      <c r="I6526" s="168">
        <f t="shared" si="2979"/>
        <v>0</v>
      </c>
      <c r="J6526" s="168">
        <v>0</v>
      </c>
      <c r="K6526" s="168">
        <v>0</v>
      </c>
      <c r="L6526" s="168">
        <v>0</v>
      </c>
      <c r="M6526" s="168">
        <v>0</v>
      </c>
      <c r="N6526" s="168">
        <f t="shared" si="2980"/>
        <v>0</v>
      </c>
      <c r="O6526" s="168">
        <v>0</v>
      </c>
      <c r="P6526" s="168">
        <v>0</v>
      </c>
      <c r="Q6526" s="168">
        <v>0</v>
      </c>
      <c r="R6526" s="168">
        <v>0</v>
      </c>
      <c r="S6526" s="168">
        <f t="shared" si="2981"/>
        <v>0</v>
      </c>
      <c r="T6526" s="168">
        <v>0</v>
      </c>
      <c r="U6526" s="168">
        <v>0</v>
      </c>
      <c r="V6526" s="168">
        <v>0</v>
      </c>
      <c r="W6526" s="168">
        <v>0</v>
      </c>
    </row>
    <row r="6527" spans="2:23" ht="16.5" thickTop="1" thickBot="1">
      <c r="B6527" s="164" t="s">
        <v>2192</v>
      </c>
      <c r="C6527" s="167" t="s">
        <v>2193</v>
      </c>
      <c r="D6527" s="168">
        <f t="shared" si="2977"/>
        <v>1430000</v>
      </c>
      <c r="E6527" s="168">
        <f t="shared" si="2978"/>
        <v>460000</v>
      </c>
      <c r="F6527" s="168">
        <f t="shared" si="2978"/>
        <v>434000</v>
      </c>
      <c r="G6527" s="168">
        <f t="shared" si="2978"/>
        <v>404000</v>
      </c>
      <c r="H6527" s="168">
        <f t="shared" si="2976"/>
        <v>132000</v>
      </c>
      <c r="I6527" s="168">
        <f t="shared" si="2979"/>
        <v>1430000</v>
      </c>
      <c r="J6527" s="168">
        <f t="shared" ref="J6527:M6530" si="3000">SUM(J6538,J6549)</f>
        <v>460000</v>
      </c>
      <c r="K6527" s="168">
        <f t="shared" si="3000"/>
        <v>434000</v>
      </c>
      <c r="L6527" s="168">
        <f t="shared" si="3000"/>
        <v>404000</v>
      </c>
      <c r="M6527" s="168">
        <f t="shared" si="3000"/>
        <v>132000</v>
      </c>
      <c r="N6527" s="168">
        <f t="shared" si="2980"/>
        <v>0</v>
      </c>
      <c r="O6527" s="168">
        <f t="shared" ref="O6527:R6530" si="3001">SUM(O6538,O6549)</f>
        <v>0</v>
      </c>
      <c r="P6527" s="168">
        <f t="shared" si="3001"/>
        <v>0</v>
      </c>
      <c r="Q6527" s="168">
        <f t="shared" si="3001"/>
        <v>0</v>
      </c>
      <c r="R6527" s="168">
        <f t="shared" si="3001"/>
        <v>0</v>
      </c>
      <c r="S6527" s="168">
        <f t="shared" si="2981"/>
        <v>0</v>
      </c>
      <c r="T6527" s="168">
        <f t="shared" ref="T6527:W6530" si="3002">SUM(T6538,T6549)</f>
        <v>0</v>
      </c>
      <c r="U6527" s="168">
        <f t="shared" si="3002"/>
        <v>0</v>
      </c>
      <c r="V6527" s="168">
        <f t="shared" si="3002"/>
        <v>0</v>
      </c>
      <c r="W6527" s="168">
        <f t="shared" si="3002"/>
        <v>0</v>
      </c>
    </row>
    <row r="6528" spans="2:23" ht="16.5" thickTop="1" thickBot="1">
      <c r="B6528" s="164" t="s">
        <v>124</v>
      </c>
      <c r="C6528" s="169" t="s">
        <v>96</v>
      </c>
      <c r="D6528" s="168">
        <f t="shared" si="2977"/>
        <v>1423000</v>
      </c>
      <c r="E6528" s="168">
        <f t="shared" si="2978"/>
        <v>457000</v>
      </c>
      <c r="F6528" s="168">
        <f t="shared" si="2978"/>
        <v>432000</v>
      </c>
      <c r="G6528" s="168">
        <f t="shared" si="2978"/>
        <v>402000</v>
      </c>
      <c r="H6528" s="168">
        <f t="shared" si="2976"/>
        <v>132000</v>
      </c>
      <c r="I6528" s="168">
        <f t="shared" si="2979"/>
        <v>1423000</v>
      </c>
      <c r="J6528" s="168">
        <f t="shared" si="3000"/>
        <v>457000</v>
      </c>
      <c r="K6528" s="168">
        <f t="shared" si="3000"/>
        <v>432000</v>
      </c>
      <c r="L6528" s="168">
        <f t="shared" si="3000"/>
        <v>402000</v>
      </c>
      <c r="M6528" s="168">
        <f t="shared" si="3000"/>
        <v>132000</v>
      </c>
      <c r="N6528" s="168">
        <f t="shared" si="2980"/>
        <v>0</v>
      </c>
      <c r="O6528" s="168">
        <f t="shared" si="3001"/>
        <v>0</v>
      </c>
      <c r="P6528" s="168">
        <f t="shared" si="3001"/>
        <v>0</v>
      </c>
      <c r="Q6528" s="168">
        <f t="shared" si="3001"/>
        <v>0</v>
      </c>
      <c r="R6528" s="168">
        <f t="shared" si="3001"/>
        <v>0</v>
      </c>
      <c r="S6528" s="168">
        <f t="shared" si="2981"/>
        <v>0</v>
      </c>
      <c r="T6528" s="168">
        <f t="shared" si="3002"/>
        <v>0</v>
      </c>
      <c r="U6528" s="168">
        <f t="shared" si="3002"/>
        <v>0</v>
      </c>
      <c r="V6528" s="168">
        <f t="shared" si="3002"/>
        <v>0</v>
      </c>
      <c r="W6528" s="168">
        <f t="shared" si="3002"/>
        <v>0</v>
      </c>
    </row>
    <row r="6529" spans="2:23" ht="16.5" thickTop="1" thickBot="1">
      <c r="B6529" s="164" t="s">
        <v>124</v>
      </c>
      <c r="C6529" s="170" t="s">
        <v>97</v>
      </c>
      <c r="D6529" s="168">
        <f t="shared" si="2977"/>
        <v>720000</v>
      </c>
      <c r="E6529" s="168">
        <f t="shared" si="2978"/>
        <v>220000</v>
      </c>
      <c r="F6529" s="168">
        <f t="shared" si="2978"/>
        <v>220000</v>
      </c>
      <c r="G6529" s="168">
        <f t="shared" si="2978"/>
        <v>220000</v>
      </c>
      <c r="H6529" s="168">
        <f t="shared" si="2976"/>
        <v>60000</v>
      </c>
      <c r="I6529" s="168">
        <f t="shared" si="2979"/>
        <v>720000</v>
      </c>
      <c r="J6529" s="168">
        <f t="shared" si="3000"/>
        <v>220000</v>
      </c>
      <c r="K6529" s="168">
        <f t="shared" si="3000"/>
        <v>220000</v>
      </c>
      <c r="L6529" s="168">
        <f t="shared" si="3000"/>
        <v>220000</v>
      </c>
      <c r="M6529" s="168">
        <f t="shared" si="3000"/>
        <v>60000</v>
      </c>
      <c r="N6529" s="168">
        <f t="shared" si="2980"/>
        <v>0</v>
      </c>
      <c r="O6529" s="168">
        <f t="shared" si="3001"/>
        <v>0</v>
      </c>
      <c r="P6529" s="168">
        <f t="shared" si="3001"/>
        <v>0</v>
      </c>
      <c r="Q6529" s="168">
        <f t="shared" si="3001"/>
        <v>0</v>
      </c>
      <c r="R6529" s="168">
        <f t="shared" si="3001"/>
        <v>0</v>
      </c>
      <c r="S6529" s="168">
        <f t="shared" si="2981"/>
        <v>0</v>
      </c>
      <c r="T6529" s="168">
        <f t="shared" si="3002"/>
        <v>0</v>
      </c>
      <c r="U6529" s="168">
        <f t="shared" si="3002"/>
        <v>0</v>
      </c>
      <c r="V6529" s="168">
        <f t="shared" si="3002"/>
        <v>0</v>
      </c>
      <c r="W6529" s="168">
        <f t="shared" si="3002"/>
        <v>0</v>
      </c>
    </row>
    <row r="6530" spans="2:23" ht="16.5" thickTop="1" thickBot="1">
      <c r="B6530" s="164" t="s">
        <v>124</v>
      </c>
      <c r="C6530" s="170" t="s">
        <v>98</v>
      </c>
      <c r="D6530" s="168">
        <f t="shared" si="2977"/>
        <v>665000</v>
      </c>
      <c r="E6530" s="168">
        <f t="shared" si="2978"/>
        <v>208000</v>
      </c>
      <c r="F6530" s="168">
        <f t="shared" si="2978"/>
        <v>208000</v>
      </c>
      <c r="G6530" s="168">
        <f t="shared" si="2978"/>
        <v>178000</v>
      </c>
      <c r="H6530" s="168">
        <f t="shared" si="2976"/>
        <v>71000</v>
      </c>
      <c r="I6530" s="168">
        <f t="shared" si="2979"/>
        <v>665000</v>
      </c>
      <c r="J6530" s="168">
        <f t="shared" si="3000"/>
        <v>208000</v>
      </c>
      <c r="K6530" s="168">
        <f t="shared" si="3000"/>
        <v>208000</v>
      </c>
      <c r="L6530" s="168">
        <f t="shared" si="3000"/>
        <v>178000</v>
      </c>
      <c r="M6530" s="168">
        <f t="shared" si="3000"/>
        <v>71000</v>
      </c>
      <c r="N6530" s="168">
        <f t="shared" si="2980"/>
        <v>0</v>
      </c>
      <c r="O6530" s="168">
        <f t="shared" si="3001"/>
        <v>0</v>
      </c>
      <c r="P6530" s="168">
        <f t="shared" si="3001"/>
        <v>0</v>
      </c>
      <c r="Q6530" s="168">
        <f t="shared" si="3001"/>
        <v>0</v>
      </c>
      <c r="R6530" s="168">
        <f t="shared" si="3001"/>
        <v>0</v>
      </c>
      <c r="S6530" s="168">
        <f t="shared" si="2981"/>
        <v>0</v>
      </c>
      <c r="T6530" s="168">
        <f t="shared" si="3002"/>
        <v>0</v>
      </c>
      <c r="U6530" s="168">
        <f t="shared" si="3002"/>
        <v>0</v>
      </c>
      <c r="V6530" s="168">
        <f t="shared" si="3002"/>
        <v>0</v>
      </c>
      <c r="W6530" s="168">
        <f t="shared" si="3002"/>
        <v>0</v>
      </c>
    </row>
    <row r="6531" spans="2:23" ht="16.5" thickTop="1" thickBot="1">
      <c r="B6531" s="164" t="s">
        <v>124</v>
      </c>
      <c r="C6531" s="170" t="s">
        <v>15</v>
      </c>
      <c r="D6531" s="168">
        <f t="shared" si="2977"/>
        <v>25000</v>
      </c>
      <c r="E6531" s="168">
        <f t="shared" si="2978"/>
        <v>25000</v>
      </c>
      <c r="F6531" s="168">
        <f t="shared" si="2978"/>
        <v>0</v>
      </c>
      <c r="G6531" s="168">
        <f t="shared" si="2978"/>
        <v>0</v>
      </c>
      <c r="H6531" s="168">
        <f t="shared" si="2976"/>
        <v>0</v>
      </c>
      <c r="I6531" s="168">
        <f t="shared" si="2979"/>
        <v>25000</v>
      </c>
      <c r="J6531" s="168">
        <f t="shared" ref="J6531:M6537" si="3003">SUM(J6542)</f>
        <v>25000</v>
      </c>
      <c r="K6531" s="168">
        <f t="shared" si="3003"/>
        <v>0</v>
      </c>
      <c r="L6531" s="168">
        <f t="shared" si="3003"/>
        <v>0</v>
      </c>
      <c r="M6531" s="168">
        <f t="shared" si="3003"/>
        <v>0</v>
      </c>
      <c r="N6531" s="168">
        <f t="shared" si="2980"/>
        <v>0</v>
      </c>
      <c r="O6531" s="168">
        <f t="shared" ref="O6531:R6537" si="3004">SUM(O6542)</f>
        <v>0</v>
      </c>
      <c r="P6531" s="168">
        <f t="shared" si="3004"/>
        <v>0</v>
      </c>
      <c r="Q6531" s="168">
        <f t="shared" si="3004"/>
        <v>0</v>
      </c>
      <c r="R6531" s="168">
        <f t="shared" si="3004"/>
        <v>0</v>
      </c>
      <c r="S6531" s="168">
        <f t="shared" si="2981"/>
        <v>0</v>
      </c>
      <c r="T6531" s="168">
        <f t="shared" ref="T6531:W6537" si="3005">SUM(T6542)</f>
        <v>0</v>
      </c>
      <c r="U6531" s="168">
        <f t="shared" si="3005"/>
        <v>0</v>
      </c>
      <c r="V6531" s="168">
        <f t="shared" si="3005"/>
        <v>0</v>
      </c>
      <c r="W6531" s="168">
        <f t="shared" si="3005"/>
        <v>0</v>
      </c>
    </row>
    <row r="6532" spans="2:23" ht="16.5" thickTop="1" thickBot="1">
      <c r="B6532" s="164" t="s">
        <v>124</v>
      </c>
      <c r="C6532" s="171" t="s">
        <v>139</v>
      </c>
      <c r="D6532" s="168">
        <f t="shared" si="2977"/>
        <v>25000</v>
      </c>
      <c r="E6532" s="168">
        <f t="shared" si="2978"/>
        <v>25000</v>
      </c>
      <c r="F6532" s="168">
        <f t="shared" si="2978"/>
        <v>0</v>
      </c>
      <c r="G6532" s="168">
        <f t="shared" si="2978"/>
        <v>0</v>
      </c>
      <c r="H6532" s="168">
        <f t="shared" si="2976"/>
        <v>0</v>
      </c>
      <c r="I6532" s="168">
        <f t="shared" si="2979"/>
        <v>25000</v>
      </c>
      <c r="J6532" s="168">
        <f t="shared" si="3003"/>
        <v>25000</v>
      </c>
      <c r="K6532" s="168">
        <f t="shared" si="3003"/>
        <v>0</v>
      </c>
      <c r="L6532" s="168">
        <f t="shared" si="3003"/>
        <v>0</v>
      </c>
      <c r="M6532" s="168">
        <f t="shared" si="3003"/>
        <v>0</v>
      </c>
      <c r="N6532" s="168">
        <f t="shared" si="2980"/>
        <v>0</v>
      </c>
      <c r="O6532" s="168">
        <f t="shared" si="3004"/>
        <v>0</v>
      </c>
      <c r="P6532" s="168">
        <f t="shared" si="3004"/>
        <v>0</v>
      </c>
      <c r="Q6532" s="168">
        <f t="shared" si="3004"/>
        <v>0</v>
      </c>
      <c r="R6532" s="168">
        <f t="shared" si="3004"/>
        <v>0</v>
      </c>
      <c r="S6532" s="168">
        <f t="shared" si="2981"/>
        <v>0</v>
      </c>
      <c r="T6532" s="168">
        <f t="shared" si="3005"/>
        <v>0</v>
      </c>
      <c r="U6532" s="168">
        <f t="shared" si="3005"/>
        <v>0</v>
      </c>
      <c r="V6532" s="168">
        <f t="shared" si="3005"/>
        <v>0</v>
      </c>
      <c r="W6532" s="168">
        <f t="shared" si="3005"/>
        <v>0</v>
      </c>
    </row>
    <row r="6533" spans="2:23" ht="16.5" thickTop="1" thickBot="1">
      <c r="B6533" s="164" t="s">
        <v>124</v>
      </c>
      <c r="C6533" s="172" t="s">
        <v>138</v>
      </c>
      <c r="D6533" s="168">
        <f t="shared" si="2977"/>
        <v>25000</v>
      </c>
      <c r="E6533" s="168">
        <f t="shared" si="2978"/>
        <v>25000</v>
      </c>
      <c r="F6533" s="168">
        <f t="shared" si="2978"/>
        <v>0</v>
      </c>
      <c r="G6533" s="168">
        <f t="shared" si="2978"/>
        <v>0</v>
      </c>
      <c r="H6533" s="168">
        <f t="shared" si="2978"/>
        <v>0</v>
      </c>
      <c r="I6533" s="168">
        <f t="shared" si="2979"/>
        <v>25000</v>
      </c>
      <c r="J6533" s="168">
        <f t="shared" si="3003"/>
        <v>25000</v>
      </c>
      <c r="K6533" s="168">
        <f t="shared" si="3003"/>
        <v>0</v>
      </c>
      <c r="L6533" s="168">
        <f t="shared" si="3003"/>
        <v>0</v>
      </c>
      <c r="M6533" s="168">
        <f t="shared" si="3003"/>
        <v>0</v>
      </c>
      <c r="N6533" s="168">
        <f t="shared" si="2980"/>
        <v>0</v>
      </c>
      <c r="O6533" s="168">
        <f t="shared" si="3004"/>
        <v>0</v>
      </c>
      <c r="P6533" s="168">
        <f t="shared" si="3004"/>
        <v>0</v>
      </c>
      <c r="Q6533" s="168">
        <f t="shared" si="3004"/>
        <v>0</v>
      </c>
      <c r="R6533" s="168">
        <f t="shared" si="3004"/>
        <v>0</v>
      </c>
      <c r="S6533" s="168">
        <f t="shared" si="2981"/>
        <v>0</v>
      </c>
      <c r="T6533" s="168">
        <f t="shared" si="3005"/>
        <v>0</v>
      </c>
      <c r="U6533" s="168">
        <f t="shared" si="3005"/>
        <v>0</v>
      </c>
      <c r="V6533" s="168">
        <f t="shared" si="3005"/>
        <v>0</v>
      </c>
      <c r="W6533" s="168">
        <f t="shared" si="3005"/>
        <v>0</v>
      </c>
    </row>
    <row r="6534" spans="2:23" ht="16.5" thickTop="1" thickBot="1">
      <c r="B6534" s="164" t="s">
        <v>124</v>
      </c>
      <c r="C6534" s="170" t="s">
        <v>101</v>
      </c>
      <c r="D6534" s="168">
        <f t="shared" ref="D6534:D6597" si="3006">SUM(E6534:H6534)</f>
        <v>3000</v>
      </c>
      <c r="E6534" s="168">
        <f t="shared" ref="E6534:H6597" si="3007">SUM(J6534,O6534,T6534)</f>
        <v>1000</v>
      </c>
      <c r="F6534" s="168">
        <f t="shared" si="3007"/>
        <v>1000</v>
      </c>
      <c r="G6534" s="168">
        <f t="shared" si="3007"/>
        <v>1000</v>
      </c>
      <c r="H6534" s="168">
        <f t="shared" si="3007"/>
        <v>0</v>
      </c>
      <c r="I6534" s="168">
        <f t="shared" ref="I6534:I6597" si="3008">SUM(J6534:M6534)</f>
        <v>3000</v>
      </c>
      <c r="J6534" s="168">
        <f t="shared" si="3003"/>
        <v>1000</v>
      </c>
      <c r="K6534" s="168">
        <f t="shared" si="3003"/>
        <v>1000</v>
      </c>
      <c r="L6534" s="168">
        <f t="shared" si="3003"/>
        <v>1000</v>
      </c>
      <c r="M6534" s="168">
        <f t="shared" si="3003"/>
        <v>0</v>
      </c>
      <c r="N6534" s="168">
        <f t="shared" ref="N6534:N6597" si="3009">SUM(O6534:R6534)</f>
        <v>0</v>
      </c>
      <c r="O6534" s="168">
        <f t="shared" si="3004"/>
        <v>0</v>
      </c>
      <c r="P6534" s="168">
        <f t="shared" si="3004"/>
        <v>0</v>
      </c>
      <c r="Q6534" s="168">
        <f t="shared" si="3004"/>
        <v>0</v>
      </c>
      <c r="R6534" s="168">
        <f t="shared" si="3004"/>
        <v>0</v>
      </c>
      <c r="S6534" s="168">
        <f t="shared" ref="S6534:S6597" si="3010">SUM(T6534:W6534)</f>
        <v>0</v>
      </c>
      <c r="T6534" s="168">
        <f t="shared" si="3005"/>
        <v>0</v>
      </c>
      <c r="U6534" s="168">
        <f t="shared" si="3005"/>
        <v>0</v>
      </c>
      <c r="V6534" s="168">
        <f t="shared" si="3005"/>
        <v>0</v>
      </c>
      <c r="W6534" s="168">
        <f t="shared" si="3005"/>
        <v>0</v>
      </c>
    </row>
    <row r="6535" spans="2:23" ht="16.5" thickTop="1" thickBot="1">
      <c r="B6535" s="164" t="s">
        <v>124</v>
      </c>
      <c r="C6535" s="170" t="s">
        <v>102</v>
      </c>
      <c r="D6535" s="168">
        <f t="shared" si="3006"/>
        <v>10000</v>
      </c>
      <c r="E6535" s="168">
        <f t="shared" si="3007"/>
        <v>3000</v>
      </c>
      <c r="F6535" s="168">
        <f t="shared" si="3007"/>
        <v>3000</v>
      </c>
      <c r="G6535" s="168">
        <f t="shared" si="3007"/>
        <v>3000</v>
      </c>
      <c r="H6535" s="168">
        <f t="shared" si="3007"/>
        <v>1000</v>
      </c>
      <c r="I6535" s="168">
        <f t="shared" si="3008"/>
        <v>10000</v>
      </c>
      <c r="J6535" s="168">
        <f t="shared" si="3003"/>
        <v>3000</v>
      </c>
      <c r="K6535" s="168">
        <f t="shared" si="3003"/>
        <v>3000</v>
      </c>
      <c r="L6535" s="168">
        <f t="shared" si="3003"/>
        <v>3000</v>
      </c>
      <c r="M6535" s="168">
        <f t="shared" si="3003"/>
        <v>1000</v>
      </c>
      <c r="N6535" s="168">
        <f t="shared" si="3009"/>
        <v>0</v>
      </c>
      <c r="O6535" s="168">
        <f t="shared" si="3004"/>
        <v>0</v>
      </c>
      <c r="P6535" s="168">
        <f t="shared" si="3004"/>
        <v>0</v>
      </c>
      <c r="Q6535" s="168">
        <f t="shared" si="3004"/>
        <v>0</v>
      </c>
      <c r="R6535" s="168">
        <f t="shared" si="3004"/>
        <v>0</v>
      </c>
      <c r="S6535" s="168">
        <f t="shared" si="3010"/>
        <v>0</v>
      </c>
      <c r="T6535" s="168">
        <f t="shared" si="3005"/>
        <v>0</v>
      </c>
      <c r="U6535" s="168">
        <f t="shared" si="3005"/>
        <v>0</v>
      </c>
      <c r="V6535" s="168">
        <f t="shared" si="3005"/>
        <v>0</v>
      </c>
      <c r="W6535" s="168">
        <f t="shared" si="3005"/>
        <v>0</v>
      </c>
    </row>
    <row r="6536" spans="2:23" ht="31.5" thickTop="1" thickBot="1">
      <c r="B6536" s="164" t="s">
        <v>124</v>
      </c>
      <c r="C6536" s="171" t="s">
        <v>156</v>
      </c>
      <c r="D6536" s="168">
        <f t="shared" si="3006"/>
        <v>10000</v>
      </c>
      <c r="E6536" s="168">
        <f t="shared" si="3007"/>
        <v>3000</v>
      </c>
      <c r="F6536" s="168">
        <f t="shared" si="3007"/>
        <v>3000</v>
      </c>
      <c r="G6536" s="168">
        <f t="shared" si="3007"/>
        <v>3000</v>
      </c>
      <c r="H6536" s="168">
        <f t="shared" si="3007"/>
        <v>1000</v>
      </c>
      <c r="I6536" s="168">
        <f t="shared" si="3008"/>
        <v>10000</v>
      </c>
      <c r="J6536" s="168">
        <f t="shared" si="3003"/>
        <v>3000</v>
      </c>
      <c r="K6536" s="168">
        <f t="shared" si="3003"/>
        <v>3000</v>
      </c>
      <c r="L6536" s="168">
        <f t="shared" si="3003"/>
        <v>3000</v>
      </c>
      <c r="M6536" s="168">
        <f t="shared" si="3003"/>
        <v>1000</v>
      </c>
      <c r="N6536" s="168">
        <f t="shared" si="3009"/>
        <v>0</v>
      </c>
      <c r="O6536" s="168">
        <f t="shared" si="3004"/>
        <v>0</v>
      </c>
      <c r="P6536" s="168">
        <f t="shared" si="3004"/>
        <v>0</v>
      </c>
      <c r="Q6536" s="168">
        <f t="shared" si="3004"/>
        <v>0</v>
      </c>
      <c r="R6536" s="168">
        <f t="shared" si="3004"/>
        <v>0</v>
      </c>
      <c r="S6536" s="168">
        <f t="shared" si="3010"/>
        <v>0</v>
      </c>
      <c r="T6536" s="168">
        <f t="shared" si="3005"/>
        <v>0</v>
      </c>
      <c r="U6536" s="168">
        <f t="shared" si="3005"/>
        <v>0</v>
      </c>
      <c r="V6536" s="168">
        <f t="shared" si="3005"/>
        <v>0</v>
      </c>
      <c r="W6536" s="168">
        <f t="shared" si="3005"/>
        <v>0</v>
      </c>
    </row>
    <row r="6537" spans="2:23" ht="16.5" thickTop="1" thickBot="1">
      <c r="B6537" s="164" t="s">
        <v>124</v>
      </c>
      <c r="C6537" s="169" t="s">
        <v>121</v>
      </c>
      <c r="D6537" s="168">
        <f t="shared" si="3006"/>
        <v>7000</v>
      </c>
      <c r="E6537" s="168">
        <f t="shared" si="3007"/>
        <v>3000</v>
      </c>
      <c r="F6537" s="168">
        <f t="shared" si="3007"/>
        <v>2000</v>
      </c>
      <c r="G6537" s="168">
        <f t="shared" si="3007"/>
        <v>2000</v>
      </c>
      <c r="H6537" s="168">
        <f t="shared" si="3007"/>
        <v>0</v>
      </c>
      <c r="I6537" s="168">
        <f t="shared" si="3008"/>
        <v>7000</v>
      </c>
      <c r="J6537" s="168">
        <f t="shared" si="3003"/>
        <v>3000</v>
      </c>
      <c r="K6537" s="168">
        <f t="shared" si="3003"/>
        <v>2000</v>
      </c>
      <c r="L6537" s="168">
        <f t="shared" si="3003"/>
        <v>2000</v>
      </c>
      <c r="M6537" s="168">
        <f t="shared" si="3003"/>
        <v>0</v>
      </c>
      <c r="N6537" s="168">
        <f t="shared" si="3009"/>
        <v>0</v>
      </c>
      <c r="O6537" s="168">
        <f t="shared" si="3004"/>
        <v>0</v>
      </c>
      <c r="P6537" s="168">
        <f t="shared" si="3004"/>
        <v>0</v>
      </c>
      <c r="Q6537" s="168">
        <f t="shared" si="3004"/>
        <v>0</v>
      </c>
      <c r="R6537" s="168">
        <f t="shared" si="3004"/>
        <v>0</v>
      </c>
      <c r="S6537" s="168">
        <f t="shared" si="3010"/>
        <v>0</v>
      </c>
      <c r="T6537" s="168">
        <f t="shared" si="3005"/>
        <v>0</v>
      </c>
      <c r="U6537" s="168">
        <f t="shared" si="3005"/>
        <v>0</v>
      </c>
      <c r="V6537" s="168">
        <f t="shared" si="3005"/>
        <v>0</v>
      </c>
      <c r="W6537" s="168">
        <f t="shared" si="3005"/>
        <v>0</v>
      </c>
    </row>
    <row r="6538" spans="2:23" ht="16.5" thickTop="1" thickBot="1">
      <c r="B6538" s="164" t="s">
        <v>2194</v>
      </c>
      <c r="C6538" s="169" t="s">
        <v>2193</v>
      </c>
      <c r="D6538" s="168">
        <f t="shared" si="3006"/>
        <v>1200000</v>
      </c>
      <c r="E6538" s="168">
        <f t="shared" si="3007"/>
        <v>402000</v>
      </c>
      <c r="F6538" s="168">
        <f t="shared" si="3007"/>
        <v>376000</v>
      </c>
      <c r="G6538" s="168">
        <f t="shared" si="3007"/>
        <v>346000</v>
      </c>
      <c r="H6538" s="168">
        <f t="shared" si="3007"/>
        <v>76000</v>
      </c>
      <c r="I6538" s="168">
        <f t="shared" si="3008"/>
        <v>1200000</v>
      </c>
      <c r="J6538" s="168">
        <f>SUM(J6539,J6548)</f>
        <v>402000</v>
      </c>
      <c r="K6538" s="168">
        <f>SUM(K6539,K6548)</f>
        <v>376000</v>
      </c>
      <c r="L6538" s="168">
        <f>SUM(L6539,L6548)</f>
        <v>346000</v>
      </c>
      <c r="M6538" s="168">
        <f>SUM(M6539,M6548)</f>
        <v>76000</v>
      </c>
      <c r="N6538" s="168">
        <f t="shared" si="3009"/>
        <v>0</v>
      </c>
      <c r="O6538" s="168">
        <f>SUM(O6539,O6548)</f>
        <v>0</v>
      </c>
      <c r="P6538" s="168">
        <f>SUM(P6539,P6548)</f>
        <v>0</v>
      </c>
      <c r="Q6538" s="168">
        <f>SUM(Q6539,Q6548)</f>
        <v>0</v>
      </c>
      <c r="R6538" s="168">
        <f>SUM(R6539,R6548)</f>
        <v>0</v>
      </c>
      <c r="S6538" s="168">
        <f t="shared" si="3010"/>
        <v>0</v>
      </c>
      <c r="T6538" s="168">
        <f>SUM(T6539,T6548)</f>
        <v>0</v>
      </c>
      <c r="U6538" s="168">
        <f>SUM(U6539,U6548)</f>
        <v>0</v>
      </c>
      <c r="V6538" s="168">
        <f>SUM(V6539,V6548)</f>
        <v>0</v>
      </c>
      <c r="W6538" s="168">
        <f>SUM(W6539,W6548)</f>
        <v>0</v>
      </c>
    </row>
    <row r="6539" spans="2:23" ht="16.5" thickTop="1" thickBot="1">
      <c r="B6539" s="164" t="s">
        <v>124</v>
      </c>
      <c r="C6539" s="170" t="s">
        <v>96</v>
      </c>
      <c r="D6539" s="168">
        <f t="shared" si="3006"/>
        <v>1193000</v>
      </c>
      <c r="E6539" s="168">
        <f t="shared" si="3007"/>
        <v>399000</v>
      </c>
      <c r="F6539" s="168">
        <f t="shared" si="3007"/>
        <v>374000</v>
      </c>
      <c r="G6539" s="168">
        <f t="shared" si="3007"/>
        <v>344000</v>
      </c>
      <c r="H6539" s="168">
        <f t="shared" si="3007"/>
        <v>76000</v>
      </c>
      <c r="I6539" s="168">
        <f t="shared" si="3008"/>
        <v>1193000</v>
      </c>
      <c r="J6539" s="168">
        <f>SUM(J6540:J6542,J6545:J6546)</f>
        <v>399000</v>
      </c>
      <c r="K6539" s="168">
        <f>SUM(K6540:K6542,K6545:K6546)</f>
        <v>374000</v>
      </c>
      <c r="L6539" s="168">
        <f>SUM(L6540:L6542,L6545:L6546)</f>
        <v>344000</v>
      </c>
      <c r="M6539" s="168">
        <f>SUM(M6540:M6542,M6545:M6546)</f>
        <v>76000</v>
      </c>
      <c r="N6539" s="168">
        <f t="shared" si="3009"/>
        <v>0</v>
      </c>
      <c r="O6539" s="168">
        <f>SUM(O6540:O6542,O6545:O6546)</f>
        <v>0</v>
      </c>
      <c r="P6539" s="168">
        <f>SUM(P6540:P6542,P6545:P6546)</f>
        <v>0</v>
      </c>
      <c r="Q6539" s="168">
        <f>SUM(Q6540:Q6542,Q6545:Q6546)</f>
        <v>0</v>
      </c>
      <c r="R6539" s="168">
        <f>SUM(R6540:R6542,R6545:R6546)</f>
        <v>0</v>
      </c>
      <c r="S6539" s="168">
        <f t="shared" si="3010"/>
        <v>0</v>
      </c>
      <c r="T6539" s="168">
        <f>SUM(T6540:T6542,T6545:T6546)</f>
        <v>0</v>
      </c>
      <c r="U6539" s="168">
        <f>SUM(U6540:U6542,U6545:U6546)</f>
        <v>0</v>
      </c>
      <c r="V6539" s="168">
        <f>SUM(V6540:V6542,V6545:V6546)</f>
        <v>0</v>
      </c>
      <c r="W6539" s="168">
        <f>SUM(W6540:W6542,W6545:W6546)</f>
        <v>0</v>
      </c>
    </row>
    <row r="6540" spans="2:23" ht="16.5" thickTop="1" thickBot="1">
      <c r="B6540" s="164" t="s">
        <v>124</v>
      </c>
      <c r="C6540" s="171" t="s">
        <v>97</v>
      </c>
      <c r="D6540" s="168">
        <f t="shared" si="3006"/>
        <v>600000</v>
      </c>
      <c r="E6540" s="168">
        <f t="shared" si="3007"/>
        <v>190000</v>
      </c>
      <c r="F6540" s="168">
        <f t="shared" si="3007"/>
        <v>190000</v>
      </c>
      <c r="G6540" s="168">
        <f t="shared" si="3007"/>
        <v>190000</v>
      </c>
      <c r="H6540" s="168">
        <f t="shared" si="3007"/>
        <v>30000</v>
      </c>
      <c r="I6540" s="168">
        <f t="shared" si="3008"/>
        <v>600000</v>
      </c>
      <c r="J6540" s="168">
        <v>190000</v>
      </c>
      <c r="K6540" s="168">
        <v>190000</v>
      </c>
      <c r="L6540" s="168">
        <v>190000</v>
      </c>
      <c r="M6540" s="168">
        <v>30000</v>
      </c>
      <c r="N6540" s="168">
        <f t="shared" si="3009"/>
        <v>0</v>
      </c>
      <c r="O6540" s="168">
        <v>0</v>
      </c>
      <c r="P6540" s="168">
        <v>0</v>
      </c>
      <c r="Q6540" s="168">
        <v>0</v>
      </c>
      <c r="R6540" s="168">
        <v>0</v>
      </c>
      <c r="S6540" s="168">
        <f t="shared" si="3010"/>
        <v>0</v>
      </c>
      <c r="T6540" s="168">
        <v>0</v>
      </c>
      <c r="U6540" s="168">
        <v>0</v>
      </c>
      <c r="V6540" s="168">
        <v>0</v>
      </c>
      <c r="W6540" s="168">
        <v>0</v>
      </c>
    </row>
    <row r="6541" spans="2:23" ht="16.5" thickTop="1" thickBot="1">
      <c r="B6541" s="164" t="s">
        <v>124</v>
      </c>
      <c r="C6541" s="171" t="s">
        <v>98</v>
      </c>
      <c r="D6541" s="168">
        <f t="shared" si="3006"/>
        <v>555000</v>
      </c>
      <c r="E6541" s="168">
        <f t="shared" si="3007"/>
        <v>180000</v>
      </c>
      <c r="F6541" s="168">
        <f t="shared" si="3007"/>
        <v>180000</v>
      </c>
      <c r="G6541" s="168">
        <f t="shared" si="3007"/>
        <v>150000</v>
      </c>
      <c r="H6541" s="168">
        <f t="shared" si="3007"/>
        <v>45000</v>
      </c>
      <c r="I6541" s="168">
        <f t="shared" si="3008"/>
        <v>555000</v>
      </c>
      <c r="J6541" s="168">
        <v>180000</v>
      </c>
      <c r="K6541" s="168">
        <v>180000</v>
      </c>
      <c r="L6541" s="168">
        <v>150000</v>
      </c>
      <c r="M6541" s="168">
        <v>45000</v>
      </c>
      <c r="N6541" s="168">
        <f t="shared" si="3009"/>
        <v>0</v>
      </c>
      <c r="O6541" s="168">
        <v>0</v>
      </c>
      <c r="P6541" s="168">
        <v>0</v>
      </c>
      <c r="Q6541" s="168">
        <v>0</v>
      </c>
      <c r="R6541" s="168">
        <v>0</v>
      </c>
      <c r="S6541" s="168">
        <f t="shared" si="3010"/>
        <v>0</v>
      </c>
      <c r="T6541" s="168">
        <v>0</v>
      </c>
      <c r="U6541" s="168">
        <v>0</v>
      </c>
      <c r="V6541" s="168">
        <v>0</v>
      </c>
      <c r="W6541" s="168">
        <v>0</v>
      </c>
    </row>
    <row r="6542" spans="2:23" ht="16.5" thickTop="1" thickBot="1">
      <c r="B6542" s="164" t="s">
        <v>124</v>
      </c>
      <c r="C6542" s="171" t="s">
        <v>15</v>
      </c>
      <c r="D6542" s="168">
        <f t="shared" si="3006"/>
        <v>25000</v>
      </c>
      <c r="E6542" s="168">
        <f t="shared" si="3007"/>
        <v>25000</v>
      </c>
      <c r="F6542" s="168">
        <f t="shared" si="3007"/>
        <v>0</v>
      </c>
      <c r="G6542" s="168">
        <f t="shared" si="3007"/>
        <v>0</v>
      </c>
      <c r="H6542" s="168">
        <f t="shared" si="3007"/>
        <v>0</v>
      </c>
      <c r="I6542" s="168">
        <f t="shared" si="3008"/>
        <v>25000</v>
      </c>
      <c r="J6542" s="168">
        <f t="shared" ref="J6542:M6543" si="3011">SUM(J6543)</f>
        <v>25000</v>
      </c>
      <c r="K6542" s="168">
        <f t="shared" si="3011"/>
        <v>0</v>
      </c>
      <c r="L6542" s="168">
        <f t="shared" si="3011"/>
        <v>0</v>
      </c>
      <c r="M6542" s="168">
        <f t="shared" si="3011"/>
        <v>0</v>
      </c>
      <c r="N6542" s="168">
        <f t="shared" si="3009"/>
        <v>0</v>
      </c>
      <c r="O6542" s="168">
        <f t="shared" ref="O6542:R6543" si="3012">SUM(O6543)</f>
        <v>0</v>
      </c>
      <c r="P6542" s="168">
        <f t="shared" si="3012"/>
        <v>0</v>
      </c>
      <c r="Q6542" s="168">
        <f t="shared" si="3012"/>
        <v>0</v>
      </c>
      <c r="R6542" s="168">
        <f t="shared" si="3012"/>
        <v>0</v>
      </c>
      <c r="S6542" s="168">
        <f t="shared" si="3010"/>
        <v>0</v>
      </c>
      <c r="T6542" s="168">
        <f t="shared" ref="T6542:W6543" si="3013">SUM(T6543)</f>
        <v>0</v>
      </c>
      <c r="U6542" s="168">
        <f t="shared" si="3013"/>
        <v>0</v>
      </c>
      <c r="V6542" s="168">
        <f t="shared" si="3013"/>
        <v>0</v>
      </c>
      <c r="W6542" s="168">
        <f t="shared" si="3013"/>
        <v>0</v>
      </c>
    </row>
    <row r="6543" spans="2:23" ht="16.5" thickTop="1" thickBot="1">
      <c r="B6543" s="164" t="s">
        <v>124</v>
      </c>
      <c r="C6543" s="172" t="s">
        <v>139</v>
      </c>
      <c r="D6543" s="168">
        <f t="shared" si="3006"/>
        <v>25000</v>
      </c>
      <c r="E6543" s="168">
        <f t="shared" si="3007"/>
        <v>25000</v>
      </c>
      <c r="F6543" s="168">
        <f t="shared" si="3007"/>
        <v>0</v>
      </c>
      <c r="G6543" s="168">
        <f t="shared" si="3007"/>
        <v>0</v>
      </c>
      <c r="H6543" s="168">
        <f t="shared" si="3007"/>
        <v>0</v>
      </c>
      <c r="I6543" s="168">
        <f t="shared" si="3008"/>
        <v>25000</v>
      </c>
      <c r="J6543" s="168">
        <f t="shared" si="3011"/>
        <v>25000</v>
      </c>
      <c r="K6543" s="168">
        <f t="shared" si="3011"/>
        <v>0</v>
      </c>
      <c r="L6543" s="168">
        <f t="shared" si="3011"/>
        <v>0</v>
      </c>
      <c r="M6543" s="168">
        <f t="shared" si="3011"/>
        <v>0</v>
      </c>
      <c r="N6543" s="168">
        <f t="shared" si="3009"/>
        <v>0</v>
      </c>
      <c r="O6543" s="168">
        <f t="shared" si="3012"/>
        <v>0</v>
      </c>
      <c r="P6543" s="168">
        <f t="shared" si="3012"/>
        <v>0</v>
      </c>
      <c r="Q6543" s="168">
        <f t="shared" si="3012"/>
        <v>0</v>
      </c>
      <c r="R6543" s="168">
        <f t="shared" si="3012"/>
        <v>0</v>
      </c>
      <c r="S6543" s="168">
        <f t="shared" si="3010"/>
        <v>0</v>
      </c>
      <c r="T6543" s="168">
        <f t="shared" si="3013"/>
        <v>0</v>
      </c>
      <c r="U6543" s="168">
        <f t="shared" si="3013"/>
        <v>0</v>
      </c>
      <c r="V6543" s="168">
        <f t="shared" si="3013"/>
        <v>0</v>
      </c>
      <c r="W6543" s="168">
        <f t="shared" si="3013"/>
        <v>0</v>
      </c>
    </row>
    <row r="6544" spans="2:23" ht="16.5" thickTop="1" thickBot="1">
      <c r="B6544" s="164" t="s">
        <v>124</v>
      </c>
      <c r="C6544" s="173" t="s">
        <v>138</v>
      </c>
      <c r="D6544" s="168">
        <f t="shared" si="3006"/>
        <v>25000</v>
      </c>
      <c r="E6544" s="168">
        <f t="shared" si="3007"/>
        <v>25000</v>
      </c>
      <c r="F6544" s="168">
        <f t="shared" si="3007"/>
        <v>0</v>
      </c>
      <c r="G6544" s="168">
        <f t="shared" si="3007"/>
        <v>0</v>
      </c>
      <c r="H6544" s="168">
        <f t="shared" si="3007"/>
        <v>0</v>
      </c>
      <c r="I6544" s="168">
        <f t="shared" si="3008"/>
        <v>25000</v>
      </c>
      <c r="J6544" s="168">
        <v>25000</v>
      </c>
      <c r="K6544" s="168">
        <v>0</v>
      </c>
      <c r="L6544" s="168">
        <v>0</v>
      </c>
      <c r="M6544" s="168">
        <v>0</v>
      </c>
      <c r="N6544" s="168">
        <f t="shared" si="3009"/>
        <v>0</v>
      </c>
      <c r="O6544" s="168">
        <v>0</v>
      </c>
      <c r="P6544" s="168">
        <v>0</v>
      </c>
      <c r="Q6544" s="168">
        <v>0</v>
      </c>
      <c r="R6544" s="168">
        <v>0</v>
      </c>
      <c r="S6544" s="168">
        <f t="shared" si="3010"/>
        <v>0</v>
      </c>
      <c r="T6544" s="168">
        <v>0</v>
      </c>
      <c r="U6544" s="168">
        <v>0</v>
      </c>
      <c r="V6544" s="168">
        <v>0</v>
      </c>
      <c r="W6544" s="168">
        <v>0</v>
      </c>
    </row>
    <row r="6545" spans="2:23" ht="16.5" thickTop="1" thickBot="1">
      <c r="B6545" s="164" t="s">
        <v>124</v>
      </c>
      <c r="C6545" s="171" t="s">
        <v>101</v>
      </c>
      <c r="D6545" s="168">
        <f t="shared" si="3006"/>
        <v>3000</v>
      </c>
      <c r="E6545" s="168">
        <f t="shared" si="3007"/>
        <v>1000</v>
      </c>
      <c r="F6545" s="168">
        <f t="shared" si="3007"/>
        <v>1000</v>
      </c>
      <c r="G6545" s="168">
        <f t="shared" si="3007"/>
        <v>1000</v>
      </c>
      <c r="H6545" s="168">
        <f t="shared" si="3007"/>
        <v>0</v>
      </c>
      <c r="I6545" s="168">
        <f t="shared" si="3008"/>
        <v>3000</v>
      </c>
      <c r="J6545" s="168">
        <v>1000</v>
      </c>
      <c r="K6545" s="168">
        <v>1000</v>
      </c>
      <c r="L6545" s="168">
        <v>1000</v>
      </c>
      <c r="M6545" s="168">
        <v>0</v>
      </c>
      <c r="N6545" s="168">
        <f t="shared" si="3009"/>
        <v>0</v>
      </c>
      <c r="O6545" s="168">
        <v>0</v>
      </c>
      <c r="P6545" s="168">
        <v>0</v>
      </c>
      <c r="Q6545" s="168">
        <v>0</v>
      </c>
      <c r="R6545" s="168">
        <v>0</v>
      </c>
      <c r="S6545" s="168">
        <f t="shared" si="3010"/>
        <v>0</v>
      </c>
      <c r="T6545" s="168">
        <v>0</v>
      </c>
      <c r="U6545" s="168">
        <v>0</v>
      </c>
      <c r="V6545" s="168">
        <v>0</v>
      </c>
      <c r="W6545" s="168">
        <v>0</v>
      </c>
    </row>
    <row r="6546" spans="2:23" ht="16.5" thickTop="1" thickBot="1">
      <c r="B6546" s="164" t="s">
        <v>124</v>
      </c>
      <c r="C6546" s="171" t="s">
        <v>102</v>
      </c>
      <c r="D6546" s="168">
        <f t="shared" si="3006"/>
        <v>10000</v>
      </c>
      <c r="E6546" s="168">
        <f t="shared" si="3007"/>
        <v>3000</v>
      </c>
      <c r="F6546" s="168">
        <f t="shared" si="3007"/>
        <v>3000</v>
      </c>
      <c r="G6546" s="168">
        <f t="shared" si="3007"/>
        <v>3000</v>
      </c>
      <c r="H6546" s="168">
        <f t="shared" si="3007"/>
        <v>1000</v>
      </c>
      <c r="I6546" s="168">
        <f t="shared" si="3008"/>
        <v>10000</v>
      </c>
      <c r="J6546" s="168">
        <f>SUM(J6547)</f>
        <v>3000</v>
      </c>
      <c r="K6546" s="168">
        <f>SUM(K6547)</f>
        <v>3000</v>
      </c>
      <c r="L6546" s="168">
        <f>SUM(L6547)</f>
        <v>3000</v>
      </c>
      <c r="M6546" s="168">
        <f>SUM(M6547)</f>
        <v>1000</v>
      </c>
      <c r="N6546" s="168">
        <f t="shared" si="3009"/>
        <v>0</v>
      </c>
      <c r="O6546" s="168">
        <f>SUM(O6547)</f>
        <v>0</v>
      </c>
      <c r="P6546" s="168">
        <f>SUM(P6547)</f>
        <v>0</v>
      </c>
      <c r="Q6546" s="168">
        <f>SUM(Q6547)</f>
        <v>0</v>
      </c>
      <c r="R6546" s="168">
        <f>SUM(R6547)</f>
        <v>0</v>
      </c>
      <c r="S6546" s="168">
        <f t="shared" si="3010"/>
        <v>0</v>
      </c>
      <c r="T6546" s="168">
        <f>SUM(T6547)</f>
        <v>0</v>
      </c>
      <c r="U6546" s="168">
        <f>SUM(U6547)</f>
        <v>0</v>
      </c>
      <c r="V6546" s="168">
        <f>SUM(V6547)</f>
        <v>0</v>
      </c>
      <c r="W6546" s="168">
        <f>SUM(W6547)</f>
        <v>0</v>
      </c>
    </row>
    <row r="6547" spans="2:23" ht="31.5" thickTop="1" thickBot="1">
      <c r="B6547" s="164" t="s">
        <v>124</v>
      </c>
      <c r="C6547" s="172" t="s">
        <v>156</v>
      </c>
      <c r="D6547" s="168">
        <f t="shared" si="3006"/>
        <v>10000</v>
      </c>
      <c r="E6547" s="168">
        <f t="shared" si="3007"/>
        <v>3000</v>
      </c>
      <c r="F6547" s="168">
        <f t="shared" si="3007"/>
        <v>3000</v>
      </c>
      <c r="G6547" s="168">
        <f t="shared" si="3007"/>
        <v>3000</v>
      </c>
      <c r="H6547" s="168">
        <f t="shared" si="3007"/>
        <v>1000</v>
      </c>
      <c r="I6547" s="168">
        <f t="shared" si="3008"/>
        <v>10000</v>
      </c>
      <c r="J6547" s="168">
        <v>3000</v>
      </c>
      <c r="K6547" s="168">
        <v>3000</v>
      </c>
      <c r="L6547" s="168">
        <v>3000</v>
      </c>
      <c r="M6547" s="168">
        <v>1000</v>
      </c>
      <c r="N6547" s="168">
        <f t="shared" si="3009"/>
        <v>0</v>
      </c>
      <c r="O6547" s="168">
        <v>0</v>
      </c>
      <c r="P6547" s="168">
        <v>0</v>
      </c>
      <c r="Q6547" s="168">
        <v>0</v>
      </c>
      <c r="R6547" s="168">
        <v>0</v>
      </c>
      <c r="S6547" s="168">
        <f t="shared" si="3010"/>
        <v>0</v>
      </c>
      <c r="T6547" s="168">
        <v>0</v>
      </c>
      <c r="U6547" s="168">
        <v>0</v>
      </c>
      <c r="V6547" s="168">
        <v>0</v>
      </c>
      <c r="W6547" s="168">
        <v>0</v>
      </c>
    </row>
    <row r="6548" spans="2:23" ht="16.5" thickTop="1" thickBot="1">
      <c r="B6548" s="164" t="s">
        <v>124</v>
      </c>
      <c r="C6548" s="170" t="s">
        <v>121</v>
      </c>
      <c r="D6548" s="168">
        <f t="shared" si="3006"/>
        <v>7000</v>
      </c>
      <c r="E6548" s="168">
        <f t="shared" si="3007"/>
        <v>3000</v>
      </c>
      <c r="F6548" s="168">
        <f t="shared" si="3007"/>
        <v>2000</v>
      </c>
      <c r="G6548" s="168">
        <f t="shared" si="3007"/>
        <v>2000</v>
      </c>
      <c r="H6548" s="168">
        <f t="shared" si="3007"/>
        <v>0</v>
      </c>
      <c r="I6548" s="168">
        <f t="shared" si="3008"/>
        <v>7000</v>
      </c>
      <c r="J6548" s="168">
        <v>3000</v>
      </c>
      <c r="K6548" s="168">
        <v>2000</v>
      </c>
      <c r="L6548" s="168">
        <v>2000</v>
      </c>
      <c r="M6548" s="168">
        <v>0</v>
      </c>
      <c r="N6548" s="168">
        <f t="shared" si="3009"/>
        <v>0</v>
      </c>
      <c r="O6548" s="168">
        <v>0</v>
      </c>
      <c r="P6548" s="168">
        <v>0</v>
      </c>
      <c r="Q6548" s="168">
        <v>0</v>
      </c>
      <c r="R6548" s="168">
        <v>0</v>
      </c>
      <c r="S6548" s="168">
        <f t="shared" si="3010"/>
        <v>0</v>
      </c>
      <c r="T6548" s="168">
        <v>0</v>
      </c>
      <c r="U6548" s="168">
        <v>0</v>
      </c>
      <c r="V6548" s="168">
        <v>0</v>
      </c>
      <c r="W6548" s="168">
        <v>0</v>
      </c>
    </row>
    <row r="6549" spans="2:23" ht="16.5" thickTop="1" thickBot="1">
      <c r="B6549" s="164" t="s">
        <v>2195</v>
      </c>
      <c r="C6549" s="169" t="s">
        <v>2196</v>
      </c>
      <c r="D6549" s="168">
        <f t="shared" si="3006"/>
        <v>230000</v>
      </c>
      <c r="E6549" s="168">
        <f t="shared" si="3007"/>
        <v>58000</v>
      </c>
      <c r="F6549" s="168">
        <f t="shared" si="3007"/>
        <v>58000</v>
      </c>
      <c r="G6549" s="168">
        <f t="shared" si="3007"/>
        <v>58000</v>
      </c>
      <c r="H6549" s="168">
        <f t="shared" si="3007"/>
        <v>56000</v>
      </c>
      <c r="I6549" s="168">
        <f t="shared" si="3008"/>
        <v>230000</v>
      </c>
      <c r="J6549" s="168">
        <f>SUM(J6550)</f>
        <v>58000</v>
      </c>
      <c r="K6549" s="168">
        <f>SUM(K6550)</f>
        <v>58000</v>
      </c>
      <c r="L6549" s="168">
        <f>SUM(L6550)</f>
        <v>58000</v>
      </c>
      <c r="M6549" s="168">
        <f>SUM(M6550)</f>
        <v>56000</v>
      </c>
      <c r="N6549" s="168">
        <f t="shared" si="3009"/>
        <v>0</v>
      </c>
      <c r="O6549" s="168">
        <f>SUM(O6550)</f>
        <v>0</v>
      </c>
      <c r="P6549" s="168">
        <f>SUM(P6550)</f>
        <v>0</v>
      </c>
      <c r="Q6549" s="168">
        <f>SUM(Q6550)</f>
        <v>0</v>
      </c>
      <c r="R6549" s="168">
        <f>SUM(R6550)</f>
        <v>0</v>
      </c>
      <c r="S6549" s="168">
        <f t="shared" si="3010"/>
        <v>0</v>
      </c>
      <c r="T6549" s="168">
        <f>SUM(T6550)</f>
        <v>0</v>
      </c>
      <c r="U6549" s="168">
        <f>SUM(U6550)</f>
        <v>0</v>
      </c>
      <c r="V6549" s="168">
        <f>SUM(V6550)</f>
        <v>0</v>
      </c>
      <c r="W6549" s="168">
        <f>SUM(W6550)</f>
        <v>0</v>
      </c>
    </row>
    <row r="6550" spans="2:23" ht="16.5" thickTop="1" thickBot="1">
      <c r="B6550" s="164" t="s">
        <v>124</v>
      </c>
      <c r="C6550" s="170" t="s">
        <v>96</v>
      </c>
      <c r="D6550" s="168">
        <f t="shared" si="3006"/>
        <v>230000</v>
      </c>
      <c r="E6550" s="168">
        <f t="shared" si="3007"/>
        <v>58000</v>
      </c>
      <c r="F6550" s="168">
        <f t="shared" si="3007"/>
        <v>58000</v>
      </c>
      <c r="G6550" s="168">
        <f t="shared" si="3007"/>
        <v>58000</v>
      </c>
      <c r="H6550" s="168">
        <f t="shared" si="3007"/>
        <v>56000</v>
      </c>
      <c r="I6550" s="168">
        <f t="shared" si="3008"/>
        <v>230000</v>
      </c>
      <c r="J6550" s="168">
        <f>SUM(J6551:J6552)</f>
        <v>58000</v>
      </c>
      <c r="K6550" s="168">
        <f>SUM(K6551:K6552)</f>
        <v>58000</v>
      </c>
      <c r="L6550" s="168">
        <f>SUM(L6551:L6552)</f>
        <v>58000</v>
      </c>
      <c r="M6550" s="168">
        <f>SUM(M6551:M6552)</f>
        <v>56000</v>
      </c>
      <c r="N6550" s="168">
        <f t="shared" si="3009"/>
        <v>0</v>
      </c>
      <c r="O6550" s="168">
        <f>SUM(O6551:O6552)</f>
        <v>0</v>
      </c>
      <c r="P6550" s="168">
        <f>SUM(P6551:P6552)</f>
        <v>0</v>
      </c>
      <c r="Q6550" s="168">
        <f>SUM(Q6551:Q6552)</f>
        <v>0</v>
      </c>
      <c r="R6550" s="168">
        <f>SUM(R6551:R6552)</f>
        <v>0</v>
      </c>
      <c r="S6550" s="168">
        <f t="shared" si="3010"/>
        <v>0</v>
      </c>
      <c r="T6550" s="168">
        <f>SUM(T6551:T6552)</f>
        <v>0</v>
      </c>
      <c r="U6550" s="168">
        <f>SUM(U6551:U6552)</f>
        <v>0</v>
      </c>
      <c r="V6550" s="168">
        <f>SUM(V6551:V6552)</f>
        <v>0</v>
      </c>
      <c r="W6550" s="168">
        <f>SUM(W6551:W6552)</f>
        <v>0</v>
      </c>
    </row>
    <row r="6551" spans="2:23" ht="16.5" thickTop="1" thickBot="1">
      <c r="B6551" s="164" t="s">
        <v>124</v>
      </c>
      <c r="C6551" s="171" t="s">
        <v>97</v>
      </c>
      <c r="D6551" s="168">
        <f t="shared" si="3006"/>
        <v>120000</v>
      </c>
      <c r="E6551" s="168">
        <f t="shared" si="3007"/>
        <v>30000</v>
      </c>
      <c r="F6551" s="168">
        <f t="shared" si="3007"/>
        <v>30000</v>
      </c>
      <c r="G6551" s="168">
        <f t="shared" si="3007"/>
        <v>30000</v>
      </c>
      <c r="H6551" s="168">
        <f t="shared" si="3007"/>
        <v>30000</v>
      </c>
      <c r="I6551" s="168">
        <f t="shared" si="3008"/>
        <v>120000</v>
      </c>
      <c r="J6551" s="168">
        <v>30000</v>
      </c>
      <c r="K6551" s="168">
        <v>30000</v>
      </c>
      <c r="L6551" s="168">
        <v>30000</v>
      </c>
      <c r="M6551" s="168">
        <v>30000</v>
      </c>
      <c r="N6551" s="168">
        <f t="shared" si="3009"/>
        <v>0</v>
      </c>
      <c r="O6551" s="168">
        <v>0</v>
      </c>
      <c r="P6551" s="168">
        <v>0</v>
      </c>
      <c r="Q6551" s="168">
        <v>0</v>
      </c>
      <c r="R6551" s="168">
        <v>0</v>
      </c>
      <c r="S6551" s="168">
        <f t="shared" si="3010"/>
        <v>0</v>
      </c>
      <c r="T6551" s="168">
        <v>0</v>
      </c>
      <c r="U6551" s="168">
        <v>0</v>
      </c>
      <c r="V6551" s="168">
        <v>0</v>
      </c>
      <c r="W6551" s="168">
        <v>0</v>
      </c>
    </row>
    <row r="6552" spans="2:23" ht="16.5" thickTop="1" thickBot="1">
      <c r="B6552" s="164" t="s">
        <v>124</v>
      </c>
      <c r="C6552" s="171" t="s">
        <v>98</v>
      </c>
      <c r="D6552" s="168">
        <f t="shared" si="3006"/>
        <v>110000</v>
      </c>
      <c r="E6552" s="168">
        <f t="shared" si="3007"/>
        <v>28000</v>
      </c>
      <c r="F6552" s="168">
        <f t="shared" si="3007"/>
        <v>28000</v>
      </c>
      <c r="G6552" s="168">
        <f t="shared" si="3007"/>
        <v>28000</v>
      </c>
      <c r="H6552" s="168">
        <f t="shared" si="3007"/>
        <v>26000</v>
      </c>
      <c r="I6552" s="168">
        <f t="shared" si="3008"/>
        <v>110000</v>
      </c>
      <c r="J6552" s="168">
        <v>28000</v>
      </c>
      <c r="K6552" s="168">
        <v>28000</v>
      </c>
      <c r="L6552" s="168">
        <v>28000</v>
      </c>
      <c r="M6552" s="168">
        <v>26000</v>
      </c>
      <c r="N6552" s="168">
        <f t="shared" si="3009"/>
        <v>0</v>
      </c>
      <c r="O6552" s="168">
        <v>0</v>
      </c>
      <c r="P6552" s="168">
        <v>0</v>
      </c>
      <c r="Q6552" s="168">
        <v>0</v>
      </c>
      <c r="R6552" s="168">
        <v>0</v>
      </c>
      <c r="S6552" s="168">
        <f t="shared" si="3010"/>
        <v>0</v>
      </c>
      <c r="T6552" s="168">
        <v>0</v>
      </c>
      <c r="U6552" s="168">
        <v>0</v>
      </c>
      <c r="V6552" s="168">
        <v>0</v>
      </c>
      <c r="W6552" s="168">
        <v>0</v>
      </c>
    </row>
    <row r="6553" spans="2:23" ht="16.5" thickTop="1" thickBot="1">
      <c r="B6553" s="164" t="s">
        <v>2197</v>
      </c>
      <c r="C6553" s="167" t="s">
        <v>2198</v>
      </c>
      <c r="D6553" s="168">
        <f t="shared" si="3006"/>
        <v>5330000</v>
      </c>
      <c r="E6553" s="168">
        <f t="shared" si="3007"/>
        <v>1460500</v>
      </c>
      <c r="F6553" s="168">
        <f t="shared" si="3007"/>
        <v>1354500</v>
      </c>
      <c r="G6553" s="168">
        <f t="shared" si="3007"/>
        <v>1310000</v>
      </c>
      <c r="H6553" s="168">
        <f t="shared" si="3007"/>
        <v>1205000</v>
      </c>
      <c r="I6553" s="168">
        <f t="shared" si="3008"/>
        <v>5330000</v>
      </c>
      <c r="J6553" s="168">
        <f t="shared" ref="J6553:M6554" si="3014">SUM(J6563,J6571)</f>
        <v>1460500</v>
      </c>
      <c r="K6553" s="168">
        <f t="shared" si="3014"/>
        <v>1354500</v>
      </c>
      <c r="L6553" s="168">
        <f t="shared" si="3014"/>
        <v>1310000</v>
      </c>
      <c r="M6553" s="168">
        <f t="shared" si="3014"/>
        <v>1205000</v>
      </c>
      <c r="N6553" s="168">
        <f t="shared" si="3009"/>
        <v>0</v>
      </c>
      <c r="O6553" s="168">
        <f t="shared" ref="O6553:R6554" si="3015">SUM(O6563,O6571)</f>
        <v>0</v>
      </c>
      <c r="P6553" s="168">
        <f t="shared" si="3015"/>
        <v>0</v>
      </c>
      <c r="Q6553" s="168">
        <f t="shared" si="3015"/>
        <v>0</v>
      </c>
      <c r="R6553" s="168">
        <f t="shared" si="3015"/>
        <v>0</v>
      </c>
      <c r="S6553" s="168">
        <f t="shared" si="3010"/>
        <v>0</v>
      </c>
      <c r="T6553" s="168">
        <f t="shared" ref="T6553:W6554" si="3016">SUM(T6563,T6571)</f>
        <v>0</v>
      </c>
      <c r="U6553" s="168">
        <f t="shared" si="3016"/>
        <v>0</v>
      </c>
      <c r="V6553" s="168">
        <f t="shared" si="3016"/>
        <v>0</v>
      </c>
      <c r="W6553" s="168">
        <f t="shared" si="3016"/>
        <v>0</v>
      </c>
    </row>
    <row r="6554" spans="2:23" ht="16.5" thickTop="1" thickBot="1">
      <c r="B6554" s="164" t="s">
        <v>124</v>
      </c>
      <c r="C6554" s="169" t="s">
        <v>96</v>
      </c>
      <c r="D6554" s="168">
        <f t="shared" si="3006"/>
        <v>5320000</v>
      </c>
      <c r="E6554" s="168">
        <f t="shared" si="3007"/>
        <v>1455500</v>
      </c>
      <c r="F6554" s="168">
        <f t="shared" si="3007"/>
        <v>1354500</v>
      </c>
      <c r="G6554" s="168">
        <f t="shared" si="3007"/>
        <v>1305000</v>
      </c>
      <c r="H6554" s="168">
        <f t="shared" si="3007"/>
        <v>1205000</v>
      </c>
      <c r="I6554" s="168">
        <f t="shared" si="3008"/>
        <v>5320000</v>
      </c>
      <c r="J6554" s="168">
        <f t="shared" si="3014"/>
        <v>1455500</v>
      </c>
      <c r="K6554" s="168">
        <f t="shared" si="3014"/>
        <v>1354500</v>
      </c>
      <c r="L6554" s="168">
        <f t="shared" si="3014"/>
        <v>1305000</v>
      </c>
      <c r="M6554" s="168">
        <f t="shared" si="3014"/>
        <v>1205000</v>
      </c>
      <c r="N6554" s="168">
        <f t="shared" si="3009"/>
        <v>0</v>
      </c>
      <c r="O6554" s="168">
        <f t="shared" si="3015"/>
        <v>0</v>
      </c>
      <c r="P6554" s="168">
        <f t="shared" si="3015"/>
        <v>0</v>
      </c>
      <c r="Q6554" s="168">
        <f t="shared" si="3015"/>
        <v>0</v>
      </c>
      <c r="R6554" s="168">
        <f t="shared" si="3015"/>
        <v>0</v>
      </c>
      <c r="S6554" s="168">
        <f t="shared" si="3010"/>
        <v>0</v>
      </c>
      <c r="T6554" s="168">
        <f t="shared" si="3016"/>
        <v>0</v>
      </c>
      <c r="U6554" s="168">
        <f t="shared" si="3016"/>
        <v>0</v>
      </c>
      <c r="V6554" s="168">
        <f t="shared" si="3016"/>
        <v>0</v>
      </c>
      <c r="W6554" s="168">
        <f t="shared" si="3016"/>
        <v>0</v>
      </c>
    </row>
    <row r="6555" spans="2:23" ht="16.5" thickTop="1" thickBot="1">
      <c r="B6555" s="164" t="s">
        <v>124</v>
      </c>
      <c r="C6555" s="170" t="s">
        <v>97</v>
      </c>
      <c r="D6555" s="168">
        <f t="shared" si="3006"/>
        <v>588000</v>
      </c>
      <c r="E6555" s="168">
        <f t="shared" si="3007"/>
        <v>147000</v>
      </c>
      <c r="F6555" s="168">
        <f t="shared" si="3007"/>
        <v>147000</v>
      </c>
      <c r="G6555" s="168">
        <f t="shared" si="3007"/>
        <v>147000</v>
      </c>
      <c r="H6555" s="168">
        <f t="shared" si="3007"/>
        <v>147000</v>
      </c>
      <c r="I6555" s="168">
        <f t="shared" si="3008"/>
        <v>588000</v>
      </c>
      <c r="J6555" s="168">
        <f t="shared" ref="J6555:M6556" si="3017">SUM(J6565)</f>
        <v>147000</v>
      </c>
      <c r="K6555" s="168">
        <f t="shared" si="3017"/>
        <v>147000</v>
      </c>
      <c r="L6555" s="168">
        <f t="shared" si="3017"/>
        <v>147000</v>
      </c>
      <c r="M6555" s="168">
        <f t="shared" si="3017"/>
        <v>147000</v>
      </c>
      <c r="N6555" s="168">
        <f t="shared" si="3009"/>
        <v>0</v>
      </c>
      <c r="O6555" s="168">
        <f t="shared" ref="O6555:R6556" si="3018">SUM(O6565)</f>
        <v>0</v>
      </c>
      <c r="P6555" s="168">
        <f t="shared" si="3018"/>
        <v>0</v>
      </c>
      <c r="Q6555" s="168">
        <f t="shared" si="3018"/>
        <v>0</v>
      </c>
      <c r="R6555" s="168">
        <f t="shared" si="3018"/>
        <v>0</v>
      </c>
      <c r="S6555" s="168">
        <f t="shared" si="3010"/>
        <v>0</v>
      </c>
      <c r="T6555" s="168">
        <f t="shared" ref="T6555:W6556" si="3019">SUM(T6565)</f>
        <v>0</v>
      </c>
      <c r="U6555" s="168">
        <f t="shared" si="3019"/>
        <v>0</v>
      </c>
      <c r="V6555" s="168">
        <f t="shared" si="3019"/>
        <v>0</v>
      </c>
      <c r="W6555" s="168">
        <f t="shared" si="3019"/>
        <v>0</v>
      </c>
    </row>
    <row r="6556" spans="2:23" ht="16.5" thickTop="1" thickBot="1">
      <c r="B6556" s="164" t="s">
        <v>124</v>
      </c>
      <c r="C6556" s="170" t="s">
        <v>98</v>
      </c>
      <c r="D6556" s="168">
        <f t="shared" si="3006"/>
        <v>220000</v>
      </c>
      <c r="E6556" s="168">
        <f t="shared" si="3007"/>
        <v>55000</v>
      </c>
      <c r="F6556" s="168">
        <f t="shared" si="3007"/>
        <v>55000</v>
      </c>
      <c r="G6556" s="168">
        <f t="shared" si="3007"/>
        <v>55000</v>
      </c>
      <c r="H6556" s="168">
        <f t="shared" si="3007"/>
        <v>55000</v>
      </c>
      <c r="I6556" s="168">
        <f t="shared" si="3008"/>
        <v>220000</v>
      </c>
      <c r="J6556" s="168">
        <f t="shared" si="3017"/>
        <v>55000</v>
      </c>
      <c r="K6556" s="168">
        <f t="shared" si="3017"/>
        <v>55000</v>
      </c>
      <c r="L6556" s="168">
        <f t="shared" si="3017"/>
        <v>55000</v>
      </c>
      <c r="M6556" s="168">
        <f t="shared" si="3017"/>
        <v>55000</v>
      </c>
      <c r="N6556" s="168">
        <f t="shared" si="3009"/>
        <v>0</v>
      </c>
      <c r="O6556" s="168">
        <f t="shared" si="3018"/>
        <v>0</v>
      </c>
      <c r="P6556" s="168">
        <f t="shared" si="3018"/>
        <v>0</v>
      </c>
      <c r="Q6556" s="168">
        <f t="shared" si="3018"/>
        <v>0</v>
      </c>
      <c r="R6556" s="168">
        <f t="shared" si="3018"/>
        <v>0</v>
      </c>
      <c r="S6556" s="168">
        <f t="shared" si="3010"/>
        <v>0</v>
      </c>
      <c r="T6556" s="168">
        <f t="shared" si="3019"/>
        <v>0</v>
      </c>
      <c r="U6556" s="168">
        <f t="shared" si="3019"/>
        <v>0</v>
      </c>
      <c r="V6556" s="168">
        <f t="shared" si="3019"/>
        <v>0</v>
      </c>
      <c r="W6556" s="168">
        <f t="shared" si="3019"/>
        <v>0</v>
      </c>
    </row>
    <row r="6557" spans="2:23" ht="16.5" thickTop="1" thickBot="1">
      <c r="B6557" s="164" t="s">
        <v>124</v>
      </c>
      <c r="C6557" s="170" t="s">
        <v>100</v>
      </c>
      <c r="D6557" s="168">
        <f t="shared" si="3006"/>
        <v>4500000</v>
      </c>
      <c r="E6557" s="168">
        <f t="shared" si="3007"/>
        <v>1250000</v>
      </c>
      <c r="F6557" s="168">
        <f t="shared" si="3007"/>
        <v>1150000</v>
      </c>
      <c r="G6557" s="168">
        <f t="shared" si="3007"/>
        <v>1100000</v>
      </c>
      <c r="H6557" s="168">
        <f t="shared" si="3007"/>
        <v>1000000</v>
      </c>
      <c r="I6557" s="168">
        <f t="shared" si="3008"/>
        <v>4500000</v>
      </c>
      <c r="J6557" s="168">
        <f t="shared" ref="J6557:M6558" si="3020">SUM(J6573)</f>
        <v>1250000</v>
      </c>
      <c r="K6557" s="168">
        <f t="shared" si="3020"/>
        <v>1150000</v>
      </c>
      <c r="L6557" s="168">
        <f t="shared" si="3020"/>
        <v>1100000</v>
      </c>
      <c r="M6557" s="168">
        <f t="shared" si="3020"/>
        <v>1000000</v>
      </c>
      <c r="N6557" s="168">
        <f t="shared" si="3009"/>
        <v>0</v>
      </c>
      <c r="O6557" s="168">
        <f t="shared" ref="O6557:R6558" si="3021">SUM(O6573)</f>
        <v>0</v>
      </c>
      <c r="P6557" s="168">
        <f t="shared" si="3021"/>
        <v>0</v>
      </c>
      <c r="Q6557" s="168">
        <f t="shared" si="3021"/>
        <v>0</v>
      </c>
      <c r="R6557" s="168">
        <f t="shared" si="3021"/>
        <v>0</v>
      </c>
      <c r="S6557" s="168">
        <f t="shared" si="3010"/>
        <v>0</v>
      </c>
      <c r="T6557" s="168">
        <f t="shared" ref="T6557:W6558" si="3022">SUM(T6573)</f>
        <v>0</v>
      </c>
      <c r="U6557" s="168">
        <f t="shared" si="3022"/>
        <v>0</v>
      </c>
      <c r="V6557" s="168">
        <f t="shared" si="3022"/>
        <v>0</v>
      </c>
      <c r="W6557" s="168">
        <f t="shared" si="3022"/>
        <v>0</v>
      </c>
    </row>
    <row r="6558" spans="2:23" ht="16.5" thickTop="1" thickBot="1">
      <c r="B6558" s="164" t="s">
        <v>124</v>
      </c>
      <c r="C6558" s="171" t="s">
        <v>136</v>
      </c>
      <c r="D6558" s="168">
        <f t="shared" si="3006"/>
        <v>4500000</v>
      </c>
      <c r="E6558" s="168">
        <f t="shared" si="3007"/>
        <v>1250000</v>
      </c>
      <c r="F6558" s="168">
        <f t="shared" si="3007"/>
        <v>1150000</v>
      </c>
      <c r="G6558" s="168">
        <f t="shared" si="3007"/>
        <v>1100000</v>
      </c>
      <c r="H6558" s="168">
        <f t="shared" si="3007"/>
        <v>1000000</v>
      </c>
      <c r="I6558" s="168">
        <f t="shared" si="3008"/>
        <v>4500000</v>
      </c>
      <c r="J6558" s="168">
        <f t="shared" si="3020"/>
        <v>1250000</v>
      </c>
      <c r="K6558" s="168">
        <f t="shared" si="3020"/>
        <v>1150000</v>
      </c>
      <c r="L6558" s="168">
        <f t="shared" si="3020"/>
        <v>1100000</v>
      </c>
      <c r="M6558" s="168">
        <f t="shared" si="3020"/>
        <v>1000000</v>
      </c>
      <c r="N6558" s="168">
        <f t="shared" si="3009"/>
        <v>0</v>
      </c>
      <c r="O6558" s="168">
        <f t="shared" si="3021"/>
        <v>0</v>
      </c>
      <c r="P6558" s="168">
        <f t="shared" si="3021"/>
        <v>0</v>
      </c>
      <c r="Q6558" s="168">
        <f t="shared" si="3021"/>
        <v>0</v>
      </c>
      <c r="R6558" s="168">
        <f t="shared" si="3021"/>
        <v>0</v>
      </c>
      <c r="S6558" s="168">
        <f t="shared" si="3010"/>
        <v>0</v>
      </c>
      <c r="T6558" s="168">
        <f t="shared" si="3022"/>
        <v>0</v>
      </c>
      <c r="U6558" s="168">
        <f t="shared" si="3022"/>
        <v>0</v>
      </c>
      <c r="V6558" s="168">
        <f t="shared" si="3022"/>
        <v>0</v>
      </c>
      <c r="W6558" s="168">
        <f t="shared" si="3022"/>
        <v>0</v>
      </c>
    </row>
    <row r="6559" spans="2:23" ht="16.5" thickTop="1" thickBot="1">
      <c r="B6559" s="164" t="s">
        <v>124</v>
      </c>
      <c r="C6559" s="170" t="s">
        <v>101</v>
      </c>
      <c r="D6559" s="168">
        <f t="shared" si="3006"/>
        <v>9000</v>
      </c>
      <c r="E6559" s="168">
        <f t="shared" si="3007"/>
        <v>2500</v>
      </c>
      <c r="F6559" s="168">
        <f t="shared" si="3007"/>
        <v>2000</v>
      </c>
      <c r="G6559" s="168">
        <f t="shared" si="3007"/>
        <v>2500</v>
      </c>
      <c r="H6559" s="168">
        <f t="shared" si="3007"/>
        <v>2000</v>
      </c>
      <c r="I6559" s="168">
        <f t="shared" si="3008"/>
        <v>9000</v>
      </c>
      <c r="J6559" s="168">
        <f t="shared" ref="J6559:M6562" si="3023">SUM(J6567)</f>
        <v>2500</v>
      </c>
      <c r="K6559" s="168">
        <f t="shared" si="3023"/>
        <v>2000</v>
      </c>
      <c r="L6559" s="168">
        <f t="shared" si="3023"/>
        <v>2500</v>
      </c>
      <c r="M6559" s="168">
        <f t="shared" si="3023"/>
        <v>2000</v>
      </c>
      <c r="N6559" s="168">
        <f t="shared" si="3009"/>
        <v>0</v>
      </c>
      <c r="O6559" s="168">
        <f t="shared" ref="O6559:R6562" si="3024">SUM(O6567)</f>
        <v>0</v>
      </c>
      <c r="P6559" s="168">
        <f t="shared" si="3024"/>
        <v>0</v>
      </c>
      <c r="Q6559" s="168">
        <f t="shared" si="3024"/>
        <v>0</v>
      </c>
      <c r="R6559" s="168">
        <f t="shared" si="3024"/>
        <v>0</v>
      </c>
      <c r="S6559" s="168">
        <f t="shared" si="3010"/>
        <v>0</v>
      </c>
      <c r="T6559" s="168">
        <f t="shared" ref="T6559:W6562" si="3025">SUM(T6567)</f>
        <v>0</v>
      </c>
      <c r="U6559" s="168">
        <f t="shared" si="3025"/>
        <v>0</v>
      </c>
      <c r="V6559" s="168">
        <f t="shared" si="3025"/>
        <v>0</v>
      </c>
      <c r="W6559" s="168">
        <f t="shared" si="3025"/>
        <v>0</v>
      </c>
    </row>
    <row r="6560" spans="2:23" ht="16.5" thickTop="1" thickBot="1">
      <c r="B6560" s="164" t="s">
        <v>124</v>
      </c>
      <c r="C6560" s="170" t="s">
        <v>102</v>
      </c>
      <c r="D6560" s="168">
        <f t="shared" si="3006"/>
        <v>3000</v>
      </c>
      <c r="E6560" s="168">
        <f t="shared" si="3007"/>
        <v>1000</v>
      </c>
      <c r="F6560" s="168">
        <f t="shared" si="3007"/>
        <v>500</v>
      </c>
      <c r="G6560" s="168">
        <f t="shared" si="3007"/>
        <v>500</v>
      </c>
      <c r="H6560" s="168">
        <f t="shared" si="3007"/>
        <v>1000</v>
      </c>
      <c r="I6560" s="168">
        <f t="shared" si="3008"/>
        <v>3000</v>
      </c>
      <c r="J6560" s="168">
        <f t="shared" si="3023"/>
        <v>1000</v>
      </c>
      <c r="K6560" s="168">
        <f t="shared" si="3023"/>
        <v>500</v>
      </c>
      <c r="L6560" s="168">
        <f t="shared" si="3023"/>
        <v>500</v>
      </c>
      <c r="M6560" s="168">
        <f t="shared" si="3023"/>
        <v>1000</v>
      </c>
      <c r="N6560" s="168">
        <f t="shared" si="3009"/>
        <v>0</v>
      </c>
      <c r="O6560" s="168">
        <f t="shared" si="3024"/>
        <v>0</v>
      </c>
      <c r="P6560" s="168">
        <f t="shared" si="3024"/>
        <v>0</v>
      </c>
      <c r="Q6560" s="168">
        <f t="shared" si="3024"/>
        <v>0</v>
      </c>
      <c r="R6560" s="168">
        <f t="shared" si="3024"/>
        <v>0</v>
      </c>
      <c r="S6560" s="168">
        <f t="shared" si="3010"/>
        <v>0</v>
      </c>
      <c r="T6560" s="168">
        <f t="shared" si="3025"/>
        <v>0</v>
      </c>
      <c r="U6560" s="168">
        <f t="shared" si="3025"/>
        <v>0</v>
      </c>
      <c r="V6560" s="168">
        <f t="shared" si="3025"/>
        <v>0</v>
      </c>
      <c r="W6560" s="168">
        <f t="shared" si="3025"/>
        <v>0</v>
      </c>
    </row>
    <row r="6561" spans="2:23" ht="31.5" thickTop="1" thickBot="1">
      <c r="B6561" s="164" t="s">
        <v>124</v>
      </c>
      <c r="C6561" s="171" t="s">
        <v>156</v>
      </c>
      <c r="D6561" s="168">
        <f t="shared" si="3006"/>
        <v>3000</v>
      </c>
      <c r="E6561" s="168">
        <f t="shared" si="3007"/>
        <v>1000</v>
      </c>
      <c r="F6561" s="168">
        <f t="shared" si="3007"/>
        <v>500</v>
      </c>
      <c r="G6561" s="168">
        <f t="shared" si="3007"/>
        <v>500</v>
      </c>
      <c r="H6561" s="168">
        <f t="shared" si="3007"/>
        <v>1000</v>
      </c>
      <c r="I6561" s="168">
        <f t="shared" si="3008"/>
        <v>3000</v>
      </c>
      <c r="J6561" s="168">
        <f t="shared" si="3023"/>
        <v>1000</v>
      </c>
      <c r="K6561" s="168">
        <f t="shared" si="3023"/>
        <v>500</v>
      </c>
      <c r="L6561" s="168">
        <f t="shared" si="3023"/>
        <v>500</v>
      </c>
      <c r="M6561" s="168">
        <f t="shared" si="3023"/>
        <v>1000</v>
      </c>
      <c r="N6561" s="168">
        <f t="shared" si="3009"/>
        <v>0</v>
      </c>
      <c r="O6561" s="168">
        <f t="shared" si="3024"/>
        <v>0</v>
      </c>
      <c r="P6561" s="168">
        <f t="shared" si="3024"/>
        <v>0</v>
      </c>
      <c r="Q6561" s="168">
        <f t="shared" si="3024"/>
        <v>0</v>
      </c>
      <c r="R6561" s="168">
        <f t="shared" si="3024"/>
        <v>0</v>
      </c>
      <c r="S6561" s="168">
        <f t="shared" si="3010"/>
        <v>0</v>
      </c>
      <c r="T6561" s="168">
        <f t="shared" si="3025"/>
        <v>0</v>
      </c>
      <c r="U6561" s="168">
        <f t="shared" si="3025"/>
        <v>0</v>
      </c>
      <c r="V6561" s="168">
        <f t="shared" si="3025"/>
        <v>0</v>
      </c>
      <c r="W6561" s="168">
        <f t="shared" si="3025"/>
        <v>0</v>
      </c>
    </row>
    <row r="6562" spans="2:23" ht="16.5" thickTop="1" thickBot="1">
      <c r="B6562" s="164" t="s">
        <v>124</v>
      </c>
      <c r="C6562" s="169" t="s">
        <v>121</v>
      </c>
      <c r="D6562" s="168">
        <f t="shared" si="3006"/>
        <v>10000</v>
      </c>
      <c r="E6562" s="168">
        <f t="shared" si="3007"/>
        <v>5000</v>
      </c>
      <c r="F6562" s="168">
        <f t="shared" si="3007"/>
        <v>0</v>
      </c>
      <c r="G6562" s="168">
        <f t="shared" si="3007"/>
        <v>5000</v>
      </c>
      <c r="H6562" s="168">
        <f t="shared" si="3007"/>
        <v>0</v>
      </c>
      <c r="I6562" s="168">
        <f t="shared" si="3008"/>
        <v>10000</v>
      </c>
      <c r="J6562" s="168">
        <f t="shared" si="3023"/>
        <v>5000</v>
      </c>
      <c r="K6562" s="168">
        <f t="shared" si="3023"/>
        <v>0</v>
      </c>
      <c r="L6562" s="168">
        <f t="shared" si="3023"/>
        <v>5000</v>
      </c>
      <c r="M6562" s="168">
        <f t="shared" si="3023"/>
        <v>0</v>
      </c>
      <c r="N6562" s="168">
        <f t="shared" si="3009"/>
        <v>0</v>
      </c>
      <c r="O6562" s="168">
        <f t="shared" si="3024"/>
        <v>0</v>
      </c>
      <c r="P6562" s="168">
        <f t="shared" si="3024"/>
        <v>0</v>
      </c>
      <c r="Q6562" s="168">
        <f t="shared" si="3024"/>
        <v>0</v>
      </c>
      <c r="R6562" s="168">
        <f t="shared" si="3024"/>
        <v>0</v>
      </c>
      <c r="S6562" s="168">
        <f t="shared" si="3010"/>
        <v>0</v>
      </c>
      <c r="T6562" s="168">
        <f t="shared" si="3025"/>
        <v>0</v>
      </c>
      <c r="U6562" s="168">
        <f t="shared" si="3025"/>
        <v>0</v>
      </c>
      <c r="V6562" s="168">
        <f t="shared" si="3025"/>
        <v>0</v>
      </c>
      <c r="W6562" s="168">
        <f t="shared" si="3025"/>
        <v>0</v>
      </c>
    </row>
    <row r="6563" spans="2:23" ht="16.5" thickTop="1" thickBot="1">
      <c r="B6563" s="164" t="s">
        <v>2199</v>
      </c>
      <c r="C6563" s="169" t="s">
        <v>2200</v>
      </c>
      <c r="D6563" s="168">
        <f t="shared" si="3006"/>
        <v>830000</v>
      </c>
      <c r="E6563" s="168">
        <f t="shared" si="3007"/>
        <v>210500</v>
      </c>
      <c r="F6563" s="168">
        <f t="shared" si="3007"/>
        <v>204500</v>
      </c>
      <c r="G6563" s="168">
        <f t="shared" si="3007"/>
        <v>210000</v>
      </c>
      <c r="H6563" s="168">
        <f t="shared" si="3007"/>
        <v>205000</v>
      </c>
      <c r="I6563" s="168">
        <f t="shared" si="3008"/>
        <v>830000</v>
      </c>
      <c r="J6563" s="168">
        <f>SUM(J6564,J6570)</f>
        <v>210500</v>
      </c>
      <c r="K6563" s="168">
        <f>SUM(K6564,K6570)</f>
        <v>204500</v>
      </c>
      <c r="L6563" s="168">
        <f>SUM(L6564,L6570)</f>
        <v>210000</v>
      </c>
      <c r="M6563" s="168">
        <f>SUM(M6564,M6570)</f>
        <v>205000</v>
      </c>
      <c r="N6563" s="168">
        <f t="shared" si="3009"/>
        <v>0</v>
      </c>
      <c r="O6563" s="168">
        <f>SUM(O6564,O6570)</f>
        <v>0</v>
      </c>
      <c r="P6563" s="168">
        <f>SUM(P6564,P6570)</f>
        <v>0</v>
      </c>
      <c r="Q6563" s="168">
        <f>SUM(Q6564,Q6570)</f>
        <v>0</v>
      </c>
      <c r="R6563" s="168">
        <f>SUM(R6564,R6570)</f>
        <v>0</v>
      </c>
      <c r="S6563" s="168">
        <f t="shared" si="3010"/>
        <v>0</v>
      </c>
      <c r="T6563" s="168">
        <f>SUM(T6564,T6570)</f>
        <v>0</v>
      </c>
      <c r="U6563" s="168">
        <f>SUM(U6564,U6570)</f>
        <v>0</v>
      </c>
      <c r="V6563" s="168">
        <f>SUM(V6564,V6570)</f>
        <v>0</v>
      </c>
      <c r="W6563" s="168">
        <f>SUM(W6564,W6570)</f>
        <v>0</v>
      </c>
    </row>
    <row r="6564" spans="2:23" ht="16.5" thickTop="1" thickBot="1">
      <c r="B6564" s="164" t="s">
        <v>124</v>
      </c>
      <c r="C6564" s="170" t="s">
        <v>96</v>
      </c>
      <c r="D6564" s="168">
        <f t="shared" si="3006"/>
        <v>820000</v>
      </c>
      <c r="E6564" s="168">
        <f t="shared" si="3007"/>
        <v>205500</v>
      </c>
      <c r="F6564" s="168">
        <f t="shared" si="3007"/>
        <v>204500</v>
      </c>
      <c r="G6564" s="168">
        <f t="shared" si="3007"/>
        <v>205000</v>
      </c>
      <c r="H6564" s="168">
        <f t="shared" si="3007"/>
        <v>205000</v>
      </c>
      <c r="I6564" s="168">
        <f t="shared" si="3008"/>
        <v>820000</v>
      </c>
      <c r="J6564" s="168">
        <f>SUM(J6565:J6568)</f>
        <v>205500</v>
      </c>
      <c r="K6564" s="168">
        <f>SUM(K6565:K6568)</f>
        <v>204500</v>
      </c>
      <c r="L6564" s="168">
        <f>SUM(L6565:L6568)</f>
        <v>205000</v>
      </c>
      <c r="M6564" s="168">
        <f>SUM(M6565:M6568)</f>
        <v>205000</v>
      </c>
      <c r="N6564" s="168">
        <f t="shared" si="3009"/>
        <v>0</v>
      </c>
      <c r="O6564" s="168">
        <f>SUM(O6565:O6568)</f>
        <v>0</v>
      </c>
      <c r="P6564" s="168">
        <f>SUM(P6565:P6568)</f>
        <v>0</v>
      </c>
      <c r="Q6564" s="168">
        <f>SUM(Q6565:Q6568)</f>
        <v>0</v>
      </c>
      <c r="R6564" s="168">
        <f>SUM(R6565:R6568)</f>
        <v>0</v>
      </c>
      <c r="S6564" s="168">
        <f t="shared" si="3010"/>
        <v>0</v>
      </c>
      <c r="T6564" s="168">
        <f>SUM(T6565:T6568)</f>
        <v>0</v>
      </c>
      <c r="U6564" s="168">
        <f>SUM(U6565:U6568)</f>
        <v>0</v>
      </c>
      <c r="V6564" s="168">
        <f>SUM(V6565:V6568)</f>
        <v>0</v>
      </c>
      <c r="W6564" s="168">
        <f>SUM(W6565:W6568)</f>
        <v>0</v>
      </c>
    </row>
    <row r="6565" spans="2:23" ht="16.5" thickTop="1" thickBot="1">
      <c r="B6565" s="164" t="s">
        <v>124</v>
      </c>
      <c r="C6565" s="171" t="s">
        <v>97</v>
      </c>
      <c r="D6565" s="168">
        <f t="shared" si="3006"/>
        <v>588000</v>
      </c>
      <c r="E6565" s="168">
        <f t="shared" si="3007"/>
        <v>147000</v>
      </c>
      <c r="F6565" s="168">
        <f t="shared" si="3007"/>
        <v>147000</v>
      </c>
      <c r="G6565" s="168">
        <f t="shared" si="3007"/>
        <v>147000</v>
      </c>
      <c r="H6565" s="168">
        <f t="shared" si="3007"/>
        <v>147000</v>
      </c>
      <c r="I6565" s="168">
        <f t="shared" si="3008"/>
        <v>588000</v>
      </c>
      <c r="J6565" s="168">
        <v>147000</v>
      </c>
      <c r="K6565" s="168">
        <v>147000</v>
      </c>
      <c r="L6565" s="168">
        <v>147000</v>
      </c>
      <c r="M6565" s="168">
        <v>147000</v>
      </c>
      <c r="N6565" s="168">
        <f t="shared" si="3009"/>
        <v>0</v>
      </c>
      <c r="O6565" s="168">
        <v>0</v>
      </c>
      <c r="P6565" s="168">
        <v>0</v>
      </c>
      <c r="Q6565" s="168">
        <v>0</v>
      </c>
      <c r="R6565" s="168">
        <v>0</v>
      </c>
      <c r="S6565" s="168">
        <f t="shared" si="3010"/>
        <v>0</v>
      </c>
      <c r="T6565" s="168">
        <v>0</v>
      </c>
      <c r="U6565" s="168">
        <v>0</v>
      </c>
      <c r="V6565" s="168">
        <v>0</v>
      </c>
      <c r="W6565" s="168">
        <v>0</v>
      </c>
    </row>
    <row r="6566" spans="2:23" ht="16.5" thickTop="1" thickBot="1">
      <c r="B6566" s="164" t="s">
        <v>124</v>
      </c>
      <c r="C6566" s="171" t="s">
        <v>98</v>
      </c>
      <c r="D6566" s="168">
        <f t="shared" si="3006"/>
        <v>220000</v>
      </c>
      <c r="E6566" s="168">
        <f t="shared" si="3007"/>
        <v>55000</v>
      </c>
      <c r="F6566" s="168">
        <f t="shared" si="3007"/>
        <v>55000</v>
      </c>
      <c r="G6566" s="168">
        <f t="shared" si="3007"/>
        <v>55000</v>
      </c>
      <c r="H6566" s="168">
        <f t="shared" si="3007"/>
        <v>55000</v>
      </c>
      <c r="I6566" s="168">
        <f t="shared" si="3008"/>
        <v>220000</v>
      </c>
      <c r="J6566" s="168">
        <v>55000</v>
      </c>
      <c r="K6566" s="168">
        <v>55000</v>
      </c>
      <c r="L6566" s="168">
        <v>55000</v>
      </c>
      <c r="M6566" s="168">
        <v>55000</v>
      </c>
      <c r="N6566" s="168">
        <f t="shared" si="3009"/>
        <v>0</v>
      </c>
      <c r="O6566" s="168">
        <v>0</v>
      </c>
      <c r="P6566" s="168">
        <v>0</v>
      </c>
      <c r="Q6566" s="168">
        <v>0</v>
      </c>
      <c r="R6566" s="168">
        <v>0</v>
      </c>
      <c r="S6566" s="168">
        <f t="shared" si="3010"/>
        <v>0</v>
      </c>
      <c r="T6566" s="168">
        <v>0</v>
      </c>
      <c r="U6566" s="168">
        <v>0</v>
      </c>
      <c r="V6566" s="168">
        <v>0</v>
      </c>
      <c r="W6566" s="168">
        <v>0</v>
      </c>
    </row>
    <row r="6567" spans="2:23" ht="16.5" thickTop="1" thickBot="1">
      <c r="B6567" s="164" t="s">
        <v>124</v>
      </c>
      <c r="C6567" s="171" t="s">
        <v>101</v>
      </c>
      <c r="D6567" s="168">
        <f t="shared" si="3006"/>
        <v>9000</v>
      </c>
      <c r="E6567" s="168">
        <f t="shared" si="3007"/>
        <v>2500</v>
      </c>
      <c r="F6567" s="168">
        <f t="shared" si="3007"/>
        <v>2000</v>
      </c>
      <c r="G6567" s="168">
        <f t="shared" si="3007"/>
        <v>2500</v>
      </c>
      <c r="H6567" s="168">
        <f t="shared" si="3007"/>
        <v>2000</v>
      </c>
      <c r="I6567" s="168">
        <f t="shared" si="3008"/>
        <v>9000</v>
      </c>
      <c r="J6567" s="168">
        <v>2500</v>
      </c>
      <c r="K6567" s="168">
        <v>2000</v>
      </c>
      <c r="L6567" s="168">
        <v>2500</v>
      </c>
      <c r="M6567" s="168">
        <v>2000</v>
      </c>
      <c r="N6567" s="168">
        <f t="shared" si="3009"/>
        <v>0</v>
      </c>
      <c r="O6567" s="168">
        <v>0</v>
      </c>
      <c r="P6567" s="168">
        <v>0</v>
      </c>
      <c r="Q6567" s="168">
        <v>0</v>
      </c>
      <c r="R6567" s="168">
        <v>0</v>
      </c>
      <c r="S6567" s="168">
        <f t="shared" si="3010"/>
        <v>0</v>
      </c>
      <c r="T6567" s="168">
        <v>0</v>
      </c>
      <c r="U6567" s="168">
        <v>0</v>
      </c>
      <c r="V6567" s="168">
        <v>0</v>
      </c>
      <c r="W6567" s="168">
        <v>0</v>
      </c>
    </row>
    <row r="6568" spans="2:23" ht="16.5" thickTop="1" thickBot="1">
      <c r="B6568" s="164" t="s">
        <v>124</v>
      </c>
      <c r="C6568" s="171" t="s">
        <v>102</v>
      </c>
      <c r="D6568" s="168">
        <f t="shared" si="3006"/>
        <v>3000</v>
      </c>
      <c r="E6568" s="168">
        <f t="shared" si="3007"/>
        <v>1000</v>
      </c>
      <c r="F6568" s="168">
        <f t="shared" si="3007"/>
        <v>500</v>
      </c>
      <c r="G6568" s="168">
        <f t="shared" si="3007"/>
        <v>500</v>
      </c>
      <c r="H6568" s="168">
        <f t="shared" si="3007"/>
        <v>1000</v>
      </c>
      <c r="I6568" s="168">
        <f t="shared" si="3008"/>
        <v>3000</v>
      </c>
      <c r="J6568" s="168">
        <f>SUM(J6569)</f>
        <v>1000</v>
      </c>
      <c r="K6568" s="168">
        <f>SUM(K6569)</f>
        <v>500</v>
      </c>
      <c r="L6568" s="168">
        <f>SUM(L6569)</f>
        <v>500</v>
      </c>
      <c r="M6568" s="168">
        <f>SUM(M6569)</f>
        <v>1000</v>
      </c>
      <c r="N6568" s="168">
        <f t="shared" si="3009"/>
        <v>0</v>
      </c>
      <c r="O6568" s="168">
        <f>SUM(O6569)</f>
        <v>0</v>
      </c>
      <c r="P6568" s="168">
        <f>SUM(P6569)</f>
        <v>0</v>
      </c>
      <c r="Q6568" s="168">
        <f>SUM(Q6569)</f>
        <v>0</v>
      </c>
      <c r="R6568" s="168">
        <f>SUM(R6569)</f>
        <v>0</v>
      </c>
      <c r="S6568" s="168">
        <f t="shared" si="3010"/>
        <v>0</v>
      </c>
      <c r="T6568" s="168">
        <f>SUM(T6569)</f>
        <v>0</v>
      </c>
      <c r="U6568" s="168">
        <f>SUM(U6569)</f>
        <v>0</v>
      </c>
      <c r="V6568" s="168">
        <f>SUM(V6569)</f>
        <v>0</v>
      </c>
      <c r="W6568" s="168">
        <f>SUM(W6569)</f>
        <v>0</v>
      </c>
    </row>
    <row r="6569" spans="2:23" ht="31.5" thickTop="1" thickBot="1">
      <c r="B6569" s="164" t="s">
        <v>124</v>
      </c>
      <c r="C6569" s="172" t="s">
        <v>156</v>
      </c>
      <c r="D6569" s="168">
        <f t="shared" si="3006"/>
        <v>3000</v>
      </c>
      <c r="E6569" s="168">
        <f t="shared" si="3007"/>
        <v>1000</v>
      </c>
      <c r="F6569" s="168">
        <f t="shared" si="3007"/>
        <v>500</v>
      </c>
      <c r="G6569" s="168">
        <f t="shared" si="3007"/>
        <v>500</v>
      </c>
      <c r="H6569" s="168">
        <f t="shared" si="3007"/>
        <v>1000</v>
      </c>
      <c r="I6569" s="168">
        <f t="shared" si="3008"/>
        <v>3000</v>
      </c>
      <c r="J6569" s="168">
        <v>1000</v>
      </c>
      <c r="K6569" s="168">
        <v>500</v>
      </c>
      <c r="L6569" s="168">
        <v>500</v>
      </c>
      <c r="M6569" s="168">
        <v>1000</v>
      </c>
      <c r="N6569" s="168">
        <f t="shared" si="3009"/>
        <v>0</v>
      </c>
      <c r="O6569" s="168">
        <v>0</v>
      </c>
      <c r="P6569" s="168">
        <v>0</v>
      </c>
      <c r="Q6569" s="168">
        <v>0</v>
      </c>
      <c r="R6569" s="168">
        <v>0</v>
      </c>
      <c r="S6569" s="168">
        <f t="shared" si="3010"/>
        <v>0</v>
      </c>
      <c r="T6569" s="168">
        <v>0</v>
      </c>
      <c r="U6569" s="168">
        <v>0</v>
      </c>
      <c r="V6569" s="168">
        <v>0</v>
      </c>
      <c r="W6569" s="168">
        <v>0</v>
      </c>
    </row>
    <row r="6570" spans="2:23" ht="16.5" thickTop="1" thickBot="1">
      <c r="B6570" s="164" t="s">
        <v>124</v>
      </c>
      <c r="C6570" s="170" t="s">
        <v>121</v>
      </c>
      <c r="D6570" s="168">
        <f t="shared" si="3006"/>
        <v>10000</v>
      </c>
      <c r="E6570" s="168">
        <f t="shared" si="3007"/>
        <v>5000</v>
      </c>
      <c r="F6570" s="168">
        <f t="shared" si="3007"/>
        <v>0</v>
      </c>
      <c r="G6570" s="168">
        <f t="shared" si="3007"/>
        <v>5000</v>
      </c>
      <c r="H6570" s="168">
        <f t="shared" si="3007"/>
        <v>0</v>
      </c>
      <c r="I6570" s="168">
        <f t="shared" si="3008"/>
        <v>10000</v>
      </c>
      <c r="J6570" s="168">
        <v>5000</v>
      </c>
      <c r="K6570" s="168">
        <v>0</v>
      </c>
      <c r="L6570" s="168">
        <v>5000</v>
      </c>
      <c r="M6570" s="168">
        <v>0</v>
      </c>
      <c r="N6570" s="168">
        <f t="shared" si="3009"/>
        <v>0</v>
      </c>
      <c r="O6570" s="168">
        <v>0</v>
      </c>
      <c r="P6570" s="168">
        <v>0</v>
      </c>
      <c r="Q6570" s="168">
        <v>0</v>
      </c>
      <c r="R6570" s="168">
        <v>0</v>
      </c>
      <c r="S6570" s="168">
        <f t="shared" si="3010"/>
        <v>0</v>
      </c>
      <c r="T6570" s="168">
        <v>0</v>
      </c>
      <c r="U6570" s="168">
        <v>0</v>
      </c>
      <c r="V6570" s="168">
        <v>0</v>
      </c>
      <c r="W6570" s="168">
        <v>0</v>
      </c>
    </row>
    <row r="6571" spans="2:23" ht="16.5" thickTop="1" thickBot="1">
      <c r="B6571" s="164" t="s">
        <v>2201</v>
      </c>
      <c r="C6571" s="169" t="s">
        <v>2202</v>
      </c>
      <c r="D6571" s="168">
        <f t="shared" si="3006"/>
        <v>4500000</v>
      </c>
      <c r="E6571" s="168">
        <f t="shared" si="3007"/>
        <v>1250000</v>
      </c>
      <c r="F6571" s="168">
        <f t="shared" si="3007"/>
        <v>1150000</v>
      </c>
      <c r="G6571" s="168">
        <f t="shared" si="3007"/>
        <v>1100000</v>
      </c>
      <c r="H6571" s="168">
        <f t="shared" si="3007"/>
        <v>1000000</v>
      </c>
      <c r="I6571" s="168">
        <f t="shared" si="3008"/>
        <v>4500000</v>
      </c>
      <c r="J6571" s="168">
        <f t="shared" ref="J6571:M6573" si="3026">SUM(J6572)</f>
        <v>1250000</v>
      </c>
      <c r="K6571" s="168">
        <f t="shared" si="3026"/>
        <v>1150000</v>
      </c>
      <c r="L6571" s="168">
        <f t="shared" si="3026"/>
        <v>1100000</v>
      </c>
      <c r="M6571" s="168">
        <f t="shared" si="3026"/>
        <v>1000000</v>
      </c>
      <c r="N6571" s="168">
        <f t="shared" si="3009"/>
        <v>0</v>
      </c>
      <c r="O6571" s="168">
        <f t="shared" ref="O6571:R6573" si="3027">SUM(O6572)</f>
        <v>0</v>
      </c>
      <c r="P6571" s="168">
        <f t="shared" si="3027"/>
        <v>0</v>
      </c>
      <c r="Q6571" s="168">
        <f t="shared" si="3027"/>
        <v>0</v>
      </c>
      <c r="R6571" s="168">
        <f t="shared" si="3027"/>
        <v>0</v>
      </c>
      <c r="S6571" s="168">
        <f t="shared" si="3010"/>
        <v>0</v>
      </c>
      <c r="T6571" s="168">
        <f t="shared" ref="T6571:W6573" si="3028">SUM(T6572)</f>
        <v>0</v>
      </c>
      <c r="U6571" s="168">
        <f t="shared" si="3028"/>
        <v>0</v>
      </c>
      <c r="V6571" s="168">
        <f t="shared" si="3028"/>
        <v>0</v>
      </c>
      <c r="W6571" s="168">
        <f t="shared" si="3028"/>
        <v>0</v>
      </c>
    </row>
    <row r="6572" spans="2:23" ht="16.5" thickTop="1" thickBot="1">
      <c r="B6572" s="164" t="s">
        <v>124</v>
      </c>
      <c r="C6572" s="170" t="s">
        <v>96</v>
      </c>
      <c r="D6572" s="168">
        <f t="shared" si="3006"/>
        <v>4500000</v>
      </c>
      <c r="E6572" s="168">
        <f t="shared" si="3007"/>
        <v>1250000</v>
      </c>
      <c r="F6572" s="168">
        <f t="shared" si="3007"/>
        <v>1150000</v>
      </c>
      <c r="G6572" s="168">
        <f t="shared" si="3007"/>
        <v>1100000</v>
      </c>
      <c r="H6572" s="168">
        <f t="shared" si="3007"/>
        <v>1000000</v>
      </c>
      <c r="I6572" s="168">
        <f t="shared" si="3008"/>
        <v>4500000</v>
      </c>
      <c r="J6572" s="168">
        <f t="shared" si="3026"/>
        <v>1250000</v>
      </c>
      <c r="K6572" s="168">
        <f t="shared" si="3026"/>
        <v>1150000</v>
      </c>
      <c r="L6572" s="168">
        <f t="shared" si="3026"/>
        <v>1100000</v>
      </c>
      <c r="M6572" s="168">
        <f t="shared" si="3026"/>
        <v>1000000</v>
      </c>
      <c r="N6572" s="168">
        <f t="shared" si="3009"/>
        <v>0</v>
      </c>
      <c r="O6572" s="168">
        <f t="shared" si="3027"/>
        <v>0</v>
      </c>
      <c r="P6572" s="168">
        <f t="shared" si="3027"/>
        <v>0</v>
      </c>
      <c r="Q6572" s="168">
        <f t="shared" si="3027"/>
        <v>0</v>
      </c>
      <c r="R6572" s="168">
        <f t="shared" si="3027"/>
        <v>0</v>
      </c>
      <c r="S6572" s="168">
        <f t="shared" si="3010"/>
        <v>0</v>
      </c>
      <c r="T6572" s="168">
        <f t="shared" si="3028"/>
        <v>0</v>
      </c>
      <c r="U6572" s="168">
        <f t="shared" si="3028"/>
        <v>0</v>
      </c>
      <c r="V6572" s="168">
        <f t="shared" si="3028"/>
        <v>0</v>
      </c>
      <c r="W6572" s="168">
        <f t="shared" si="3028"/>
        <v>0</v>
      </c>
    </row>
    <row r="6573" spans="2:23" ht="16.5" thickTop="1" thickBot="1">
      <c r="B6573" s="164" t="s">
        <v>124</v>
      </c>
      <c r="C6573" s="171" t="s">
        <v>100</v>
      </c>
      <c r="D6573" s="168">
        <f t="shared" si="3006"/>
        <v>4500000</v>
      </c>
      <c r="E6573" s="168">
        <f t="shared" si="3007"/>
        <v>1250000</v>
      </c>
      <c r="F6573" s="168">
        <f t="shared" si="3007"/>
        <v>1150000</v>
      </c>
      <c r="G6573" s="168">
        <f t="shared" si="3007"/>
        <v>1100000</v>
      </c>
      <c r="H6573" s="168">
        <f t="shared" si="3007"/>
        <v>1000000</v>
      </c>
      <c r="I6573" s="168">
        <f t="shared" si="3008"/>
        <v>4500000</v>
      </c>
      <c r="J6573" s="168">
        <f t="shared" si="3026"/>
        <v>1250000</v>
      </c>
      <c r="K6573" s="168">
        <f t="shared" si="3026"/>
        <v>1150000</v>
      </c>
      <c r="L6573" s="168">
        <f t="shared" si="3026"/>
        <v>1100000</v>
      </c>
      <c r="M6573" s="168">
        <f t="shared" si="3026"/>
        <v>1000000</v>
      </c>
      <c r="N6573" s="168">
        <f t="shared" si="3009"/>
        <v>0</v>
      </c>
      <c r="O6573" s="168">
        <f t="shared" si="3027"/>
        <v>0</v>
      </c>
      <c r="P6573" s="168">
        <f t="shared" si="3027"/>
        <v>0</v>
      </c>
      <c r="Q6573" s="168">
        <f t="shared" si="3027"/>
        <v>0</v>
      </c>
      <c r="R6573" s="168">
        <f t="shared" si="3027"/>
        <v>0</v>
      </c>
      <c r="S6573" s="168">
        <f t="shared" si="3010"/>
        <v>0</v>
      </c>
      <c r="T6573" s="168">
        <f t="shared" si="3028"/>
        <v>0</v>
      </c>
      <c r="U6573" s="168">
        <f t="shared" si="3028"/>
        <v>0</v>
      </c>
      <c r="V6573" s="168">
        <f t="shared" si="3028"/>
        <v>0</v>
      </c>
      <c r="W6573" s="168">
        <f t="shared" si="3028"/>
        <v>0</v>
      </c>
    </row>
    <row r="6574" spans="2:23" ht="16.5" thickTop="1" thickBot="1">
      <c r="B6574" s="164" t="s">
        <v>124</v>
      </c>
      <c r="C6574" s="172" t="s">
        <v>136</v>
      </c>
      <c r="D6574" s="168">
        <f t="shared" si="3006"/>
        <v>4500000</v>
      </c>
      <c r="E6574" s="168">
        <f t="shared" si="3007"/>
        <v>1250000</v>
      </c>
      <c r="F6574" s="168">
        <f t="shared" si="3007"/>
        <v>1150000</v>
      </c>
      <c r="G6574" s="168">
        <f t="shared" si="3007"/>
        <v>1100000</v>
      </c>
      <c r="H6574" s="168">
        <f t="shared" si="3007"/>
        <v>1000000</v>
      </c>
      <c r="I6574" s="168">
        <f t="shared" si="3008"/>
        <v>4500000</v>
      </c>
      <c r="J6574" s="168">
        <v>1250000</v>
      </c>
      <c r="K6574" s="168">
        <v>1150000</v>
      </c>
      <c r="L6574" s="168">
        <v>1100000</v>
      </c>
      <c r="M6574" s="168">
        <v>1000000</v>
      </c>
      <c r="N6574" s="168">
        <f t="shared" si="3009"/>
        <v>0</v>
      </c>
      <c r="O6574" s="168">
        <v>0</v>
      </c>
      <c r="P6574" s="168">
        <v>0</v>
      </c>
      <c r="Q6574" s="168">
        <v>0</v>
      </c>
      <c r="R6574" s="168">
        <v>0</v>
      </c>
      <c r="S6574" s="168">
        <f t="shared" si="3010"/>
        <v>0</v>
      </c>
      <c r="T6574" s="168">
        <v>0</v>
      </c>
      <c r="U6574" s="168">
        <v>0</v>
      </c>
      <c r="V6574" s="168">
        <v>0</v>
      </c>
      <c r="W6574" s="168">
        <v>0</v>
      </c>
    </row>
    <row r="6575" spans="2:23" ht="16.5" thickTop="1" thickBot="1">
      <c r="B6575" s="164" t="s">
        <v>2203</v>
      </c>
      <c r="C6575" s="167" t="s">
        <v>2204</v>
      </c>
      <c r="D6575" s="168">
        <f t="shared" si="3006"/>
        <v>9000000</v>
      </c>
      <c r="E6575" s="168">
        <f t="shared" si="3007"/>
        <v>2393500</v>
      </c>
      <c r="F6575" s="168">
        <f t="shared" si="3007"/>
        <v>2673500</v>
      </c>
      <c r="G6575" s="168">
        <f t="shared" si="3007"/>
        <v>1969500</v>
      </c>
      <c r="H6575" s="168">
        <f t="shared" si="3007"/>
        <v>1963500</v>
      </c>
      <c r="I6575" s="168">
        <f t="shared" si="3008"/>
        <v>9000000</v>
      </c>
      <c r="J6575" s="168">
        <f>SUM(J6576,J6582)</f>
        <v>2393500</v>
      </c>
      <c r="K6575" s="168">
        <f>SUM(K6576,K6582)</f>
        <v>2673500</v>
      </c>
      <c r="L6575" s="168">
        <f>SUM(L6576,L6582)</f>
        <v>1969500</v>
      </c>
      <c r="M6575" s="168">
        <f>SUM(M6576,M6582)</f>
        <v>1963500</v>
      </c>
      <c r="N6575" s="168">
        <f t="shared" si="3009"/>
        <v>0</v>
      </c>
      <c r="O6575" s="168">
        <f>SUM(O6576,O6582)</f>
        <v>0</v>
      </c>
      <c r="P6575" s="168">
        <f>SUM(P6576,P6582)</f>
        <v>0</v>
      </c>
      <c r="Q6575" s="168">
        <f>SUM(Q6576,Q6582)</f>
        <v>0</v>
      </c>
      <c r="R6575" s="168">
        <f>SUM(R6576,R6582)</f>
        <v>0</v>
      </c>
      <c r="S6575" s="168">
        <f t="shared" si="3010"/>
        <v>0</v>
      </c>
      <c r="T6575" s="168">
        <f>SUM(T6576,T6582)</f>
        <v>0</v>
      </c>
      <c r="U6575" s="168">
        <f>SUM(U6576,U6582)</f>
        <v>0</v>
      </c>
      <c r="V6575" s="168">
        <f>SUM(V6576,V6582)</f>
        <v>0</v>
      </c>
      <c r="W6575" s="168">
        <f>SUM(W6576,W6582)</f>
        <v>0</v>
      </c>
    </row>
    <row r="6576" spans="2:23" ht="16.5" thickTop="1" thickBot="1">
      <c r="B6576" s="164" t="s">
        <v>124</v>
      </c>
      <c r="C6576" s="169" t="s">
        <v>96</v>
      </c>
      <c r="D6576" s="168">
        <f t="shared" si="3006"/>
        <v>7510000</v>
      </c>
      <c r="E6576" s="168">
        <f t="shared" si="3007"/>
        <v>1993500</v>
      </c>
      <c r="F6576" s="168">
        <f t="shared" si="3007"/>
        <v>1873500</v>
      </c>
      <c r="G6576" s="168">
        <f t="shared" si="3007"/>
        <v>1769500</v>
      </c>
      <c r="H6576" s="168">
        <f t="shared" si="3007"/>
        <v>1873500</v>
      </c>
      <c r="I6576" s="168">
        <f t="shared" si="3008"/>
        <v>7510000</v>
      </c>
      <c r="J6576" s="168">
        <f>SUM(J6577:J6580)</f>
        <v>1993500</v>
      </c>
      <c r="K6576" s="168">
        <f>SUM(K6577:K6580)</f>
        <v>1873500</v>
      </c>
      <c r="L6576" s="168">
        <f>SUM(L6577:L6580)</f>
        <v>1769500</v>
      </c>
      <c r="M6576" s="168">
        <f>SUM(M6577:M6580)</f>
        <v>1873500</v>
      </c>
      <c r="N6576" s="168">
        <f t="shared" si="3009"/>
        <v>0</v>
      </c>
      <c r="O6576" s="168">
        <f>SUM(O6577:O6580)</f>
        <v>0</v>
      </c>
      <c r="P6576" s="168">
        <f>SUM(P6577:P6580)</f>
        <v>0</v>
      </c>
      <c r="Q6576" s="168">
        <f>SUM(Q6577:Q6580)</f>
        <v>0</v>
      </c>
      <c r="R6576" s="168">
        <f>SUM(R6577:R6580)</f>
        <v>0</v>
      </c>
      <c r="S6576" s="168">
        <f t="shared" si="3010"/>
        <v>0</v>
      </c>
      <c r="T6576" s="168">
        <f>SUM(T6577:T6580)</f>
        <v>0</v>
      </c>
      <c r="U6576" s="168">
        <f>SUM(U6577:U6580)</f>
        <v>0</v>
      </c>
      <c r="V6576" s="168">
        <f>SUM(V6577:V6580)</f>
        <v>0</v>
      </c>
      <c r="W6576" s="168">
        <f>SUM(W6577:W6580)</f>
        <v>0</v>
      </c>
    </row>
    <row r="6577" spans="2:23" ht="16.5" thickTop="1" thickBot="1">
      <c r="B6577" s="164" t="s">
        <v>124</v>
      </c>
      <c r="C6577" s="170" t="s">
        <v>97</v>
      </c>
      <c r="D6577" s="168">
        <f t="shared" si="3006"/>
        <v>5300000</v>
      </c>
      <c r="E6577" s="168">
        <f t="shared" si="3007"/>
        <v>1325000</v>
      </c>
      <c r="F6577" s="168">
        <f t="shared" si="3007"/>
        <v>1325000</v>
      </c>
      <c r="G6577" s="168">
        <f t="shared" si="3007"/>
        <v>1325000</v>
      </c>
      <c r="H6577" s="168">
        <f t="shared" si="3007"/>
        <v>1325000</v>
      </c>
      <c r="I6577" s="168">
        <f t="shared" si="3008"/>
        <v>5300000</v>
      </c>
      <c r="J6577" s="168">
        <v>1325000</v>
      </c>
      <c r="K6577" s="168">
        <v>1325000</v>
      </c>
      <c r="L6577" s="168">
        <v>1325000</v>
      </c>
      <c r="M6577" s="168">
        <v>1325000</v>
      </c>
      <c r="N6577" s="168">
        <f t="shared" si="3009"/>
        <v>0</v>
      </c>
      <c r="O6577" s="168">
        <v>0</v>
      </c>
      <c r="P6577" s="168">
        <v>0</v>
      </c>
      <c r="Q6577" s="168">
        <v>0</v>
      </c>
      <c r="R6577" s="168">
        <v>0</v>
      </c>
      <c r="S6577" s="168">
        <f t="shared" si="3010"/>
        <v>0</v>
      </c>
      <c r="T6577" s="168">
        <v>0</v>
      </c>
      <c r="U6577" s="168">
        <v>0</v>
      </c>
      <c r="V6577" s="168">
        <v>0</v>
      </c>
      <c r="W6577" s="168">
        <v>0</v>
      </c>
    </row>
    <row r="6578" spans="2:23" ht="16.5" thickTop="1" thickBot="1">
      <c r="B6578" s="164" t="s">
        <v>124</v>
      </c>
      <c r="C6578" s="170" t="s">
        <v>98</v>
      </c>
      <c r="D6578" s="168">
        <f t="shared" si="3006"/>
        <v>2000000</v>
      </c>
      <c r="E6578" s="168">
        <f t="shared" si="3007"/>
        <v>600000</v>
      </c>
      <c r="F6578" s="168">
        <f t="shared" si="3007"/>
        <v>500000</v>
      </c>
      <c r="G6578" s="168">
        <f t="shared" si="3007"/>
        <v>400000</v>
      </c>
      <c r="H6578" s="168">
        <f t="shared" si="3007"/>
        <v>500000</v>
      </c>
      <c r="I6578" s="168">
        <f t="shared" si="3008"/>
        <v>2000000</v>
      </c>
      <c r="J6578" s="168">
        <v>600000</v>
      </c>
      <c r="K6578" s="168">
        <v>500000</v>
      </c>
      <c r="L6578" s="168">
        <v>400000</v>
      </c>
      <c r="M6578" s="168">
        <v>500000</v>
      </c>
      <c r="N6578" s="168">
        <f t="shared" si="3009"/>
        <v>0</v>
      </c>
      <c r="O6578" s="168">
        <v>0</v>
      </c>
      <c r="P6578" s="168">
        <v>0</v>
      </c>
      <c r="Q6578" s="168">
        <v>0</v>
      </c>
      <c r="R6578" s="168">
        <v>0</v>
      </c>
      <c r="S6578" s="168">
        <f t="shared" si="3010"/>
        <v>0</v>
      </c>
      <c r="T6578" s="168">
        <v>0</v>
      </c>
      <c r="U6578" s="168">
        <v>0</v>
      </c>
      <c r="V6578" s="168">
        <v>0</v>
      </c>
      <c r="W6578" s="168">
        <v>0</v>
      </c>
    </row>
    <row r="6579" spans="2:23" ht="16.5" thickTop="1" thickBot="1">
      <c r="B6579" s="164" t="s">
        <v>124</v>
      </c>
      <c r="C6579" s="170" t="s">
        <v>101</v>
      </c>
      <c r="D6579" s="168">
        <f t="shared" si="3006"/>
        <v>96000</v>
      </c>
      <c r="E6579" s="168">
        <f t="shared" si="3007"/>
        <v>40000</v>
      </c>
      <c r="F6579" s="168">
        <f t="shared" si="3007"/>
        <v>20000</v>
      </c>
      <c r="G6579" s="168">
        <f t="shared" si="3007"/>
        <v>16000</v>
      </c>
      <c r="H6579" s="168">
        <f t="shared" si="3007"/>
        <v>20000</v>
      </c>
      <c r="I6579" s="168">
        <f t="shared" si="3008"/>
        <v>96000</v>
      </c>
      <c r="J6579" s="168">
        <v>40000</v>
      </c>
      <c r="K6579" s="168">
        <v>20000</v>
      </c>
      <c r="L6579" s="168">
        <v>16000</v>
      </c>
      <c r="M6579" s="168">
        <v>20000</v>
      </c>
      <c r="N6579" s="168">
        <f t="shared" si="3009"/>
        <v>0</v>
      </c>
      <c r="O6579" s="168">
        <v>0</v>
      </c>
      <c r="P6579" s="168">
        <v>0</v>
      </c>
      <c r="Q6579" s="168">
        <v>0</v>
      </c>
      <c r="R6579" s="168">
        <v>0</v>
      </c>
      <c r="S6579" s="168">
        <f t="shared" si="3010"/>
        <v>0</v>
      </c>
      <c r="T6579" s="168">
        <v>0</v>
      </c>
      <c r="U6579" s="168">
        <v>0</v>
      </c>
      <c r="V6579" s="168">
        <v>0</v>
      </c>
      <c r="W6579" s="168">
        <v>0</v>
      </c>
    </row>
    <row r="6580" spans="2:23" ht="16.5" thickTop="1" thickBot="1">
      <c r="B6580" s="164" t="s">
        <v>124</v>
      </c>
      <c r="C6580" s="170" t="s">
        <v>102</v>
      </c>
      <c r="D6580" s="168">
        <f t="shared" si="3006"/>
        <v>114000</v>
      </c>
      <c r="E6580" s="168">
        <f t="shared" si="3007"/>
        <v>28500</v>
      </c>
      <c r="F6580" s="168">
        <f t="shared" si="3007"/>
        <v>28500</v>
      </c>
      <c r="G6580" s="168">
        <f t="shared" si="3007"/>
        <v>28500</v>
      </c>
      <c r="H6580" s="168">
        <f t="shared" si="3007"/>
        <v>28500</v>
      </c>
      <c r="I6580" s="168">
        <f t="shared" si="3008"/>
        <v>114000</v>
      </c>
      <c r="J6580" s="168">
        <f>SUM(J6581)</f>
        <v>28500</v>
      </c>
      <c r="K6580" s="168">
        <f>SUM(K6581)</f>
        <v>28500</v>
      </c>
      <c r="L6580" s="168">
        <f>SUM(L6581)</f>
        <v>28500</v>
      </c>
      <c r="M6580" s="168">
        <f>SUM(M6581)</f>
        <v>28500</v>
      </c>
      <c r="N6580" s="168">
        <f t="shared" si="3009"/>
        <v>0</v>
      </c>
      <c r="O6580" s="168">
        <f>SUM(O6581)</f>
        <v>0</v>
      </c>
      <c r="P6580" s="168">
        <f>SUM(P6581)</f>
        <v>0</v>
      </c>
      <c r="Q6580" s="168">
        <f>SUM(Q6581)</f>
        <v>0</v>
      </c>
      <c r="R6580" s="168">
        <f>SUM(R6581)</f>
        <v>0</v>
      </c>
      <c r="S6580" s="168">
        <f t="shared" si="3010"/>
        <v>0</v>
      </c>
      <c r="T6580" s="168">
        <f>SUM(T6581)</f>
        <v>0</v>
      </c>
      <c r="U6580" s="168">
        <f>SUM(U6581)</f>
        <v>0</v>
      </c>
      <c r="V6580" s="168">
        <f>SUM(V6581)</f>
        <v>0</v>
      </c>
      <c r="W6580" s="168">
        <f>SUM(W6581)</f>
        <v>0</v>
      </c>
    </row>
    <row r="6581" spans="2:23" ht="31.5" thickTop="1" thickBot="1">
      <c r="B6581" s="164" t="s">
        <v>124</v>
      </c>
      <c r="C6581" s="171" t="s">
        <v>156</v>
      </c>
      <c r="D6581" s="168">
        <f t="shared" si="3006"/>
        <v>114000</v>
      </c>
      <c r="E6581" s="168">
        <f t="shared" si="3007"/>
        <v>28500</v>
      </c>
      <c r="F6581" s="168">
        <f t="shared" si="3007"/>
        <v>28500</v>
      </c>
      <c r="G6581" s="168">
        <f t="shared" si="3007"/>
        <v>28500</v>
      </c>
      <c r="H6581" s="168">
        <f t="shared" si="3007"/>
        <v>28500</v>
      </c>
      <c r="I6581" s="168">
        <f t="shared" si="3008"/>
        <v>114000</v>
      </c>
      <c r="J6581" s="168">
        <v>28500</v>
      </c>
      <c r="K6581" s="168">
        <v>28500</v>
      </c>
      <c r="L6581" s="168">
        <v>28500</v>
      </c>
      <c r="M6581" s="168">
        <v>28500</v>
      </c>
      <c r="N6581" s="168">
        <f t="shared" si="3009"/>
        <v>0</v>
      </c>
      <c r="O6581" s="168">
        <v>0</v>
      </c>
      <c r="P6581" s="168">
        <v>0</v>
      </c>
      <c r="Q6581" s="168">
        <v>0</v>
      </c>
      <c r="R6581" s="168">
        <v>0</v>
      </c>
      <c r="S6581" s="168">
        <f t="shared" si="3010"/>
        <v>0</v>
      </c>
      <c r="T6581" s="168">
        <v>0</v>
      </c>
      <c r="U6581" s="168">
        <v>0</v>
      </c>
      <c r="V6581" s="168">
        <v>0</v>
      </c>
      <c r="W6581" s="168">
        <v>0</v>
      </c>
    </row>
    <row r="6582" spans="2:23" ht="16.5" thickTop="1" thickBot="1">
      <c r="B6582" s="164" t="s">
        <v>124</v>
      </c>
      <c r="C6582" s="169" t="s">
        <v>121</v>
      </c>
      <c r="D6582" s="168">
        <f t="shared" si="3006"/>
        <v>1490000</v>
      </c>
      <c r="E6582" s="168">
        <f t="shared" si="3007"/>
        <v>400000</v>
      </c>
      <c r="F6582" s="168">
        <f t="shared" si="3007"/>
        <v>800000</v>
      </c>
      <c r="G6582" s="168">
        <f t="shared" si="3007"/>
        <v>200000</v>
      </c>
      <c r="H6582" s="168">
        <f t="shared" si="3007"/>
        <v>90000</v>
      </c>
      <c r="I6582" s="168">
        <f t="shared" si="3008"/>
        <v>1490000</v>
      </c>
      <c r="J6582" s="168">
        <v>400000</v>
      </c>
      <c r="K6582" s="168">
        <v>800000</v>
      </c>
      <c r="L6582" s="168">
        <v>200000</v>
      </c>
      <c r="M6582" s="168">
        <v>90000</v>
      </c>
      <c r="N6582" s="168">
        <f t="shared" si="3009"/>
        <v>0</v>
      </c>
      <c r="O6582" s="168">
        <v>0</v>
      </c>
      <c r="P6582" s="168">
        <v>0</v>
      </c>
      <c r="Q6582" s="168">
        <v>0</v>
      </c>
      <c r="R6582" s="168">
        <v>0</v>
      </c>
      <c r="S6582" s="168">
        <f t="shared" si="3010"/>
        <v>0</v>
      </c>
      <c r="T6582" s="168">
        <v>0</v>
      </c>
      <c r="U6582" s="168">
        <v>0</v>
      </c>
      <c r="V6582" s="168">
        <v>0</v>
      </c>
      <c r="W6582" s="168">
        <v>0</v>
      </c>
    </row>
    <row r="6583" spans="2:23" ht="16.5" thickTop="1" thickBot="1">
      <c r="B6583" s="164" t="s">
        <v>2205</v>
      </c>
      <c r="C6583" s="167" t="s">
        <v>2206</v>
      </c>
      <c r="D6583" s="168">
        <f t="shared" si="3006"/>
        <v>450000</v>
      </c>
      <c r="E6583" s="168">
        <f t="shared" si="3007"/>
        <v>112500</v>
      </c>
      <c r="F6583" s="168">
        <f t="shared" si="3007"/>
        <v>113000</v>
      </c>
      <c r="G6583" s="168">
        <f t="shared" si="3007"/>
        <v>112000</v>
      </c>
      <c r="H6583" s="168">
        <f t="shared" si="3007"/>
        <v>112500</v>
      </c>
      <c r="I6583" s="168">
        <f t="shared" si="3008"/>
        <v>450000</v>
      </c>
      <c r="J6583" s="168">
        <f>SUM(J6584)</f>
        <v>112500</v>
      </c>
      <c r="K6583" s="168">
        <f>SUM(K6584)</f>
        <v>113000</v>
      </c>
      <c r="L6583" s="168">
        <f>SUM(L6584)</f>
        <v>112000</v>
      </c>
      <c r="M6583" s="168">
        <f>SUM(M6584)</f>
        <v>112500</v>
      </c>
      <c r="N6583" s="168">
        <f t="shared" si="3009"/>
        <v>0</v>
      </c>
      <c r="O6583" s="168">
        <f>SUM(O6584)</f>
        <v>0</v>
      </c>
      <c r="P6583" s="168">
        <f>SUM(P6584)</f>
        <v>0</v>
      </c>
      <c r="Q6583" s="168">
        <f>SUM(Q6584)</f>
        <v>0</v>
      </c>
      <c r="R6583" s="168">
        <f>SUM(R6584)</f>
        <v>0</v>
      </c>
      <c r="S6583" s="168">
        <f t="shared" si="3010"/>
        <v>0</v>
      </c>
      <c r="T6583" s="168">
        <f>SUM(T6584)</f>
        <v>0</v>
      </c>
      <c r="U6583" s="168">
        <f>SUM(U6584)</f>
        <v>0</v>
      </c>
      <c r="V6583" s="168">
        <f>SUM(V6584)</f>
        <v>0</v>
      </c>
      <c r="W6583" s="168">
        <f>SUM(W6584)</f>
        <v>0</v>
      </c>
    </row>
    <row r="6584" spans="2:23" ht="16.5" thickTop="1" thickBot="1">
      <c r="B6584" s="164" t="s">
        <v>124</v>
      </c>
      <c r="C6584" s="169" t="s">
        <v>96</v>
      </c>
      <c r="D6584" s="168">
        <f t="shared" si="3006"/>
        <v>450000</v>
      </c>
      <c r="E6584" s="168">
        <f t="shared" si="3007"/>
        <v>112500</v>
      </c>
      <c r="F6584" s="168">
        <f t="shared" si="3007"/>
        <v>113000</v>
      </c>
      <c r="G6584" s="168">
        <f t="shared" si="3007"/>
        <v>112000</v>
      </c>
      <c r="H6584" s="168">
        <f t="shared" si="3007"/>
        <v>112500</v>
      </c>
      <c r="I6584" s="168">
        <f t="shared" si="3008"/>
        <v>450000</v>
      </c>
      <c r="J6584" s="168">
        <f>SUM(J6585:J6587)</f>
        <v>112500</v>
      </c>
      <c r="K6584" s="168">
        <f>SUM(K6585:K6587)</f>
        <v>113000</v>
      </c>
      <c r="L6584" s="168">
        <f>SUM(L6585:L6587)</f>
        <v>112000</v>
      </c>
      <c r="M6584" s="168">
        <f>SUM(M6585:M6587)</f>
        <v>112500</v>
      </c>
      <c r="N6584" s="168">
        <f t="shared" si="3009"/>
        <v>0</v>
      </c>
      <c r="O6584" s="168">
        <f>SUM(O6585:O6587)</f>
        <v>0</v>
      </c>
      <c r="P6584" s="168">
        <f>SUM(P6585:P6587)</f>
        <v>0</v>
      </c>
      <c r="Q6584" s="168">
        <f>SUM(Q6585:Q6587)</f>
        <v>0</v>
      </c>
      <c r="R6584" s="168">
        <f>SUM(R6585:R6587)</f>
        <v>0</v>
      </c>
      <c r="S6584" s="168">
        <f t="shared" si="3010"/>
        <v>0</v>
      </c>
      <c r="T6584" s="168">
        <f>SUM(T6585:T6587)</f>
        <v>0</v>
      </c>
      <c r="U6584" s="168">
        <f>SUM(U6585:U6587)</f>
        <v>0</v>
      </c>
      <c r="V6584" s="168">
        <f>SUM(V6585:V6587)</f>
        <v>0</v>
      </c>
      <c r="W6584" s="168">
        <f>SUM(W6585:W6587)</f>
        <v>0</v>
      </c>
    </row>
    <row r="6585" spans="2:23" ht="16.5" thickTop="1" thickBot="1">
      <c r="B6585" s="164" t="s">
        <v>124</v>
      </c>
      <c r="C6585" s="170" t="s">
        <v>97</v>
      </c>
      <c r="D6585" s="168">
        <f t="shared" si="3006"/>
        <v>408000</v>
      </c>
      <c r="E6585" s="168">
        <f t="shared" si="3007"/>
        <v>102000</v>
      </c>
      <c r="F6585" s="168">
        <f t="shared" si="3007"/>
        <v>102000</v>
      </c>
      <c r="G6585" s="168">
        <f t="shared" si="3007"/>
        <v>102000</v>
      </c>
      <c r="H6585" s="168">
        <f t="shared" si="3007"/>
        <v>102000</v>
      </c>
      <c r="I6585" s="168">
        <f t="shared" si="3008"/>
        <v>408000</v>
      </c>
      <c r="J6585" s="168">
        <v>102000</v>
      </c>
      <c r="K6585" s="168">
        <v>102000</v>
      </c>
      <c r="L6585" s="168">
        <v>102000</v>
      </c>
      <c r="M6585" s="168">
        <v>102000</v>
      </c>
      <c r="N6585" s="168">
        <f t="shared" si="3009"/>
        <v>0</v>
      </c>
      <c r="O6585" s="168">
        <v>0</v>
      </c>
      <c r="P6585" s="168">
        <v>0</v>
      </c>
      <c r="Q6585" s="168">
        <v>0</v>
      </c>
      <c r="R6585" s="168">
        <v>0</v>
      </c>
      <c r="S6585" s="168">
        <f t="shared" si="3010"/>
        <v>0</v>
      </c>
      <c r="T6585" s="168">
        <v>0</v>
      </c>
      <c r="U6585" s="168">
        <v>0</v>
      </c>
      <c r="V6585" s="168">
        <v>0</v>
      </c>
      <c r="W6585" s="168">
        <v>0</v>
      </c>
    </row>
    <row r="6586" spans="2:23" ht="16.5" thickTop="1" thickBot="1">
      <c r="B6586" s="164" t="s">
        <v>124</v>
      </c>
      <c r="C6586" s="170" t="s">
        <v>98</v>
      </c>
      <c r="D6586" s="168">
        <f t="shared" si="3006"/>
        <v>41000</v>
      </c>
      <c r="E6586" s="168">
        <f t="shared" si="3007"/>
        <v>10000</v>
      </c>
      <c r="F6586" s="168">
        <f t="shared" si="3007"/>
        <v>11000</v>
      </c>
      <c r="G6586" s="168">
        <f t="shared" si="3007"/>
        <v>10000</v>
      </c>
      <c r="H6586" s="168">
        <f t="shared" si="3007"/>
        <v>10000</v>
      </c>
      <c r="I6586" s="168">
        <f t="shared" si="3008"/>
        <v>41000</v>
      </c>
      <c r="J6586" s="168">
        <v>10000</v>
      </c>
      <c r="K6586" s="168">
        <v>11000</v>
      </c>
      <c r="L6586" s="168">
        <v>10000</v>
      </c>
      <c r="M6586" s="168">
        <v>10000</v>
      </c>
      <c r="N6586" s="168">
        <f t="shared" si="3009"/>
        <v>0</v>
      </c>
      <c r="O6586" s="168">
        <v>0</v>
      </c>
      <c r="P6586" s="168">
        <v>0</v>
      </c>
      <c r="Q6586" s="168">
        <v>0</v>
      </c>
      <c r="R6586" s="168">
        <v>0</v>
      </c>
      <c r="S6586" s="168">
        <f t="shared" si="3010"/>
        <v>0</v>
      </c>
      <c r="T6586" s="168">
        <v>0</v>
      </c>
      <c r="U6586" s="168">
        <v>0</v>
      </c>
      <c r="V6586" s="168">
        <v>0</v>
      </c>
      <c r="W6586" s="168">
        <v>0</v>
      </c>
    </row>
    <row r="6587" spans="2:23" ht="16.5" thickTop="1" thickBot="1">
      <c r="B6587" s="164" t="s">
        <v>124</v>
      </c>
      <c r="C6587" s="170" t="s">
        <v>102</v>
      </c>
      <c r="D6587" s="168">
        <f t="shared" si="3006"/>
        <v>1000</v>
      </c>
      <c r="E6587" s="168">
        <f t="shared" si="3007"/>
        <v>500</v>
      </c>
      <c r="F6587" s="168">
        <f t="shared" si="3007"/>
        <v>0</v>
      </c>
      <c r="G6587" s="168">
        <f t="shared" si="3007"/>
        <v>0</v>
      </c>
      <c r="H6587" s="168">
        <f t="shared" si="3007"/>
        <v>500</v>
      </c>
      <c r="I6587" s="168">
        <f t="shared" si="3008"/>
        <v>1000</v>
      </c>
      <c r="J6587" s="168">
        <f>SUM(J6588)</f>
        <v>500</v>
      </c>
      <c r="K6587" s="168">
        <f>SUM(K6588)</f>
        <v>0</v>
      </c>
      <c r="L6587" s="168">
        <f>SUM(L6588)</f>
        <v>0</v>
      </c>
      <c r="M6587" s="168">
        <f>SUM(M6588)</f>
        <v>500</v>
      </c>
      <c r="N6587" s="168">
        <f t="shared" si="3009"/>
        <v>0</v>
      </c>
      <c r="O6587" s="168">
        <f>SUM(O6588)</f>
        <v>0</v>
      </c>
      <c r="P6587" s="168">
        <f>SUM(P6588)</f>
        <v>0</v>
      </c>
      <c r="Q6587" s="168">
        <f>SUM(Q6588)</f>
        <v>0</v>
      </c>
      <c r="R6587" s="168">
        <f>SUM(R6588)</f>
        <v>0</v>
      </c>
      <c r="S6587" s="168">
        <f t="shared" si="3010"/>
        <v>0</v>
      </c>
      <c r="T6587" s="168">
        <f>SUM(T6588)</f>
        <v>0</v>
      </c>
      <c r="U6587" s="168">
        <f>SUM(U6588)</f>
        <v>0</v>
      </c>
      <c r="V6587" s="168">
        <f>SUM(V6588)</f>
        <v>0</v>
      </c>
      <c r="W6587" s="168">
        <f>SUM(W6588)</f>
        <v>0</v>
      </c>
    </row>
    <row r="6588" spans="2:23" ht="31.5" thickTop="1" thickBot="1">
      <c r="B6588" s="164" t="s">
        <v>124</v>
      </c>
      <c r="C6588" s="171" t="s">
        <v>156</v>
      </c>
      <c r="D6588" s="168">
        <f t="shared" si="3006"/>
        <v>1000</v>
      </c>
      <c r="E6588" s="168">
        <f t="shared" si="3007"/>
        <v>500</v>
      </c>
      <c r="F6588" s="168">
        <f t="shared" si="3007"/>
        <v>0</v>
      </c>
      <c r="G6588" s="168">
        <f t="shared" si="3007"/>
        <v>0</v>
      </c>
      <c r="H6588" s="168">
        <f t="shared" si="3007"/>
        <v>500</v>
      </c>
      <c r="I6588" s="168">
        <f t="shared" si="3008"/>
        <v>1000</v>
      </c>
      <c r="J6588" s="168">
        <v>500</v>
      </c>
      <c r="K6588" s="168">
        <v>0</v>
      </c>
      <c r="L6588" s="168">
        <v>0</v>
      </c>
      <c r="M6588" s="168">
        <v>500</v>
      </c>
      <c r="N6588" s="168">
        <f t="shared" si="3009"/>
        <v>0</v>
      </c>
      <c r="O6588" s="168">
        <v>0</v>
      </c>
      <c r="P6588" s="168">
        <v>0</v>
      </c>
      <c r="Q6588" s="168">
        <v>0</v>
      </c>
      <c r="R6588" s="168">
        <v>0</v>
      </c>
      <c r="S6588" s="168">
        <f t="shared" si="3010"/>
        <v>0</v>
      </c>
      <c r="T6588" s="168">
        <v>0</v>
      </c>
      <c r="U6588" s="168">
        <v>0</v>
      </c>
      <c r="V6588" s="168">
        <v>0</v>
      </c>
      <c r="W6588" s="168">
        <v>0</v>
      </c>
    </row>
    <row r="6589" spans="2:23" ht="16.5" thickTop="1" thickBot="1">
      <c r="B6589" s="164" t="s">
        <v>2207</v>
      </c>
      <c r="C6589" s="167" t="s">
        <v>2208</v>
      </c>
      <c r="D6589" s="168">
        <f t="shared" si="3006"/>
        <v>250000</v>
      </c>
      <c r="E6589" s="168">
        <f t="shared" si="3007"/>
        <v>72000</v>
      </c>
      <c r="F6589" s="168">
        <f t="shared" si="3007"/>
        <v>60000</v>
      </c>
      <c r="G6589" s="168">
        <f t="shared" si="3007"/>
        <v>60000</v>
      </c>
      <c r="H6589" s="168">
        <f t="shared" si="3007"/>
        <v>58000</v>
      </c>
      <c r="I6589" s="168">
        <f t="shared" si="3008"/>
        <v>250000</v>
      </c>
      <c r="J6589" s="168">
        <f>SUM(J6590,J6593)</f>
        <v>72000</v>
      </c>
      <c r="K6589" s="168">
        <f>SUM(K6590,K6593)</f>
        <v>60000</v>
      </c>
      <c r="L6589" s="168">
        <f>SUM(L6590,L6593)</f>
        <v>60000</v>
      </c>
      <c r="M6589" s="168">
        <f>SUM(M6590,M6593)</f>
        <v>58000</v>
      </c>
      <c r="N6589" s="168">
        <f t="shared" si="3009"/>
        <v>0</v>
      </c>
      <c r="O6589" s="168">
        <f>SUM(O6590,O6593)</f>
        <v>0</v>
      </c>
      <c r="P6589" s="168">
        <f>SUM(P6590,P6593)</f>
        <v>0</v>
      </c>
      <c r="Q6589" s="168">
        <f>SUM(Q6590,Q6593)</f>
        <v>0</v>
      </c>
      <c r="R6589" s="168">
        <f>SUM(R6590,R6593)</f>
        <v>0</v>
      </c>
      <c r="S6589" s="168">
        <f t="shared" si="3010"/>
        <v>0</v>
      </c>
      <c r="T6589" s="168">
        <f>SUM(T6590,T6593)</f>
        <v>0</v>
      </c>
      <c r="U6589" s="168">
        <f>SUM(U6590,U6593)</f>
        <v>0</v>
      </c>
      <c r="V6589" s="168">
        <f>SUM(V6590,V6593)</f>
        <v>0</v>
      </c>
      <c r="W6589" s="168">
        <f>SUM(W6590,W6593)</f>
        <v>0</v>
      </c>
    </row>
    <row r="6590" spans="2:23" ht="16.5" thickTop="1" thickBot="1">
      <c r="B6590" s="164" t="s">
        <v>124</v>
      </c>
      <c r="C6590" s="169" t="s">
        <v>96</v>
      </c>
      <c r="D6590" s="168">
        <f t="shared" si="3006"/>
        <v>248000</v>
      </c>
      <c r="E6590" s="168">
        <f t="shared" si="3007"/>
        <v>70000</v>
      </c>
      <c r="F6590" s="168">
        <f t="shared" si="3007"/>
        <v>60000</v>
      </c>
      <c r="G6590" s="168">
        <f t="shared" si="3007"/>
        <v>60000</v>
      </c>
      <c r="H6590" s="168">
        <f t="shared" si="3007"/>
        <v>58000</v>
      </c>
      <c r="I6590" s="168">
        <f t="shared" si="3008"/>
        <v>248000</v>
      </c>
      <c r="J6590" s="168">
        <f>SUM(J6591:J6592)</f>
        <v>70000</v>
      </c>
      <c r="K6590" s="168">
        <f>SUM(K6591:K6592)</f>
        <v>60000</v>
      </c>
      <c r="L6590" s="168">
        <f>SUM(L6591:L6592)</f>
        <v>60000</v>
      </c>
      <c r="M6590" s="168">
        <f>SUM(M6591:M6592)</f>
        <v>58000</v>
      </c>
      <c r="N6590" s="168">
        <f t="shared" si="3009"/>
        <v>0</v>
      </c>
      <c r="O6590" s="168">
        <f>SUM(O6591:O6592)</f>
        <v>0</v>
      </c>
      <c r="P6590" s="168">
        <f>SUM(P6591:P6592)</f>
        <v>0</v>
      </c>
      <c r="Q6590" s="168">
        <f>SUM(Q6591:Q6592)</f>
        <v>0</v>
      </c>
      <c r="R6590" s="168">
        <f>SUM(R6591:R6592)</f>
        <v>0</v>
      </c>
      <c r="S6590" s="168">
        <f t="shared" si="3010"/>
        <v>0</v>
      </c>
      <c r="T6590" s="168">
        <f>SUM(T6591:T6592)</f>
        <v>0</v>
      </c>
      <c r="U6590" s="168">
        <f>SUM(U6591:U6592)</f>
        <v>0</v>
      </c>
      <c r="V6590" s="168">
        <f>SUM(V6591:V6592)</f>
        <v>0</v>
      </c>
      <c r="W6590" s="168">
        <f>SUM(W6591:W6592)</f>
        <v>0</v>
      </c>
    </row>
    <row r="6591" spans="2:23" ht="16.5" thickTop="1" thickBot="1">
      <c r="B6591" s="164" t="s">
        <v>124</v>
      </c>
      <c r="C6591" s="170" t="s">
        <v>97</v>
      </c>
      <c r="D6591" s="168">
        <f t="shared" si="3006"/>
        <v>200000</v>
      </c>
      <c r="E6591" s="168">
        <f t="shared" si="3007"/>
        <v>50000</v>
      </c>
      <c r="F6591" s="168">
        <f t="shared" si="3007"/>
        <v>50000</v>
      </c>
      <c r="G6591" s="168">
        <f t="shared" si="3007"/>
        <v>50000</v>
      </c>
      <c r="H6591" s="168">
        <f t="shared" si="3007"/>
        <v>50000</v>
      </c>
      <c r="I6591" s="168">
        <f t="shared" si="3008"/>
        <v>200000</v>
      </c>
      <c r="J6591" s="168">
        <v>50000</v>
      </c>
      <c r="K6591" s="168">
        <v>50000</v>
      </c>
      <c r="L6591" s="168">
        <v>50000</v>
      </c>
      <c r="M6591" s="168">
        <v>50000</v>
      </c>
      <c r="N6591" s="168">
        <f t="shared" si="3009"/>
        <v>0</v>
      </c>
      <c r="O6591" s="168">
        <v>0</v>
      </c>
      <c r="P6591" s="168">
        <v>0</v>
      </c>
      <c r="Q6591" s="168">
        <v>0</v>
      </c>
      <c r="R6591" s="168">
        <v>0</v>
      </c>
      <c r="S6591" s="168">
        <f t="shared" si="3010"/>
        <v>0</v>
      </c>
      <c r="T6591" s="168">
        <v>0</v>
      </c>
      <c r="U6591" s="168">
        <v>0</v>
      </c>
      <c r="V6591" s="168">
        <v>0</v>
      </c>
      <c r="W6591" s="168">
        <v>0</v>
      </c>
    </row>
    <row r="6592" spans="2:23" ht="16.5" thickTop="1" thickBot="1">
      <c r="B6592" s="164" t="s">
        <v>124</v>
      </c>
      <c r="C6592" s="170" t="s">
        <v>98</v>
      </c>
      <c r="D6592" s="168">
        <f t="shared" si="3006"/>
        <v>48000</v>
      </c>
      <c r="E6592" s="168">
        <f t="shared" si="3007"/>
        <v>20000</v>
      </c>
      <c r="F6592" s="168">
        <f t="shared" si="3007"/>
        <v>10000</v>
      </c>
      <c r="G6592" s="168">
        <f t="shared" si="3007"/>
        <v>10000</v>
      </c>
      <c r="H6592" s="168">
        <f t="shared" si="3007"/>
        <v>8000</v>
      </c>
      <c r="I6592" s="168">
        <f t="shared" si="3008"/>
        <v>48000</v>
      </c>
      <c r="J6592" s="168">
        <v>20000</v>
      </c>
      <c r="K6592" s="168">
        <v>10000</v>
      </c>
      <c r="L6592" s="168">
        <v>10000</v>
      </c>
      <c r="M6592" s="168">
        <v>8000</v>
      </c>
      <c r="N6592" s="168">
        <f t="shared" si="3009"/>
        <v>0</v>
      </c>
      <c r="O6592" s="168">
        <v>0</v>
      </c>
      <c r="P6592" s="168">
        <v>0</v>
      </c>
      <c r="Q6592" s="168">
        <v>0</v>
      </c>
      <c r="R6592" s="168">
        <v>0</v>
      </c>
      <c r="S6592" s="168">
        <f t="shared" si="3010"/>
        <v>0</v>
      </c>
      <c r="T6592" s="168">
        <v>0</v>
      </c>
      <c r="U6592" s="168">
        <v>0</v>
      </c>
      <c r="V6592" s="168">
        <v>0</v>
      </c>
      <c r="W6592" s="168">
        <v>0</v>
      </c>
    </row>
    <row r="6593" spans="2:23" ht="16.5" thickTop="1" thickBot="1">
      <c r="B6593" s="164" t="s">
        <v>124</v>
      </c>
      <c r="C6593" s="169" t="s">
        <v>121</v>
      </c>
      <c r="D6593" s="168">
        <f t="shared" si="3006"/>
        <v>2000</v>
      </c>
      <c r="E6593" s="168">
        <f t="shared" si="3007"/>
        <v>2000</v>
      </c>
      <c r="F6593" s="168">
        <f t="shared" si="3007"/>
        <v>0</v>
      </c>
      <c r="G6593" s="168">
        <f t="shared" si="3007"/>
        <v>0</v>
      </c>
      <c r="H6593" s="168">
        <f t="shared" si="3007"/>
        <v>0</v>
      </c>
      <c r="I6593" s="168">
        <f t="shared" si="3008"/>
        <v>2000</v>
      </c>
      <c r="J6593" s="168">
        <v>2000</v>
      </c>
      <c r="K6593" s="168">
        <v>0</v>
      </c>
      <c r="L6593" s="168">
        <v>0</v>
      </c>
      <c r="M6593" s="168">
        <v>0</v>
      </c>
      <c r="N6593" s="168">
        <f t="shared" si="3009"/>
        <v>0</v>
      </c>
      <c r="O6593" s="168">
        <v>0</v>
      </c>
      <c r="P6593" s="168">
        <v>0</v>
      </c>
      <c r="Q6593" s="168">
        <v>0</v>
      </c>
      <c r="R6593" s="168">
        <v>0</v>
      </c>
      <c r="S6593" s="168">
        <f t="shared" si="3010"/>
        <v>0</v>
      </c>
      <c r="T6593" s="168">
        <v>0</v>
      </c>
      <c r="U6593" s="168">
        <v>0</v>
      </c>
      <c r="V6593" s="168">
        <v>0</v>
      </c>
      <c r="W6593" s="168">
        <v>0</v>
      </c>
    </row>
    <row r="6594" spans="2:23" ht="16.5" thickTop="1" thickBot="1">
      <c r="B6594" s="164" t="s">
        <v>2209</v>
      </c>
      <c r="C6594" s="167" t="s">
        <v>2210</v>
      </c>
      <c r="D6594" s="168">
        <f t="shared" si="3006"/>
        <v>4200000</v>
      </c>
      <c r="E6594" s="168">
        <f t="shared" si="3007"/>
        <v>755100</v>
      </c>
      <c r="F6594" s="168">
        <f t="shared" si="3007"/>
        <v>880900</v>
      </c>
      <c r="G6594" s="168">
        <f t="shared" si="3007"/>
        <v>1201500</v>
      </c>
      <c r="H6594" s="168">
        <f t="shared" si="3007"/>
        <v>1362500</v>
      </c>
      <c r="I6594" s="168">
        <f t="shared" si="3008"/>
        <v>4200000</v>
      </c>
      <c r="J6594" s="168">
        <f t="shared" ref="J6594:M6595" si="3029">SUM(J6604,J6612)</f>
        <v>755100</v>
      </c>
      <c r="K6594" s="168">
        <f t="shared" si="3029"/>
        <v>880900</v>
      </c>
      <c r="L6594" s="168">
        <f t="shared" si="3029"/>
        <v>1201500</v>
      </c>
      <c r="M6594" s="168">
        <f t="shared" si="3029"/>
        <v>1362500</v>
      </c>
      <c r="N6594" s="168">
        <f t="shared" si="3009"/>
        <v>0</v>
      </c>
      <c r="O6594" s="168">
        <f t="shared" ref="O6594:R6595" si="3030">SUM(O6604,O6612)</f>
        <v>0</v>
      </c>
      <c r="P6594" s="168">
        <f t="shared" si="3030"/>
        <v>0</v>
      </c>
      <c r="Q6594" s="168">
        <f t="shared" si="3030"/>
        <v>0</v>
      </c>
      <c r="R6594" s="168">
        <f t="shared" si="3030"/>
        <v>0</v>
      </c>
      <c r="S6594" s="168">
        <f t="shared" si="3010"/>
        <v>0</v>
      </c>
      <c r="T6594" s="168">
        <f t="shared" ref="T6594:W6595" si="3031">SUM(T6604,T6612)</f>
        <v>0</v>
      </c>
      <c r="U6594" s="168">
        <f t="shared" si="3031"/>
        <v>0</v>
      </c>
      <c r="V6594" s="168">
        <f t="shared" si="3031"/>
        <v>0</v>
      </c>
      <c r="W6594" s="168">
        <f t="shared" si="3031"/>
        <v>0</v>
      </c>
    </row>
    <row r="6595" spans="2:23" ht="16.5" thickTop="1" thickBot="1">
      <c r="B6595" s="164" t="s">
        <v>124</v>
      </c>
      <c r="C6595" s="169" t="s">
        <v>96</v>
      </c>
      <c r="D6595" s="168">
        <f t="shared" si="3006"/>
        <v>4074000</v>
      </c>
      <c r="E6595" s="168">
        <f t="shared" si="3007"/>
        <v>655100</v>
      </c>
      <c r="F6595" s="168">
        <f t="shared" si="3007"/>
        <v>867900</v>
      </c>
      <c r="G6595" s="168">
        <f t="shared" si="3007"/>
        <v>1188500</v>
      </c>
      <c r="H6595" s="168">
        <f t="shared" si="3007"/>
        <v>1362500</v>
      </c>
      <c r="I6595" s="168">
        <f t="shared" si="3008"/>
        <v>4074000</v>
      </c>
      <c r="J6595" s="168">
        <f t="shared" si="3029"/>
        <v>655100</v>
      </c>
      <c r="K6595" s="168">
        <f t="shared" si="3029"/>
        <v>867900</v>
      </c>
      <c r="L6595" s="168">
        <f t="shared" si="3029"/>
        <v>1188500</v>
      </c>
      <c r="M6595" s="168">
        <f t="shared" si="3029"/>
        <v>1362500</v>
      </c>
      <c r="N6595" s="168">
        <f t="shared" si="3009"/>
        <v>0</v>
      </c>
      <c r="O6595" s="168">
        <f t="shared" si="3030"/>
        <v>0</v>
      </c>
      <c r="P6595" s="168">
        <f t="shared" si="3030"/>
        <v>0</v>
      </c>
      <c r="Q6595" s="168">
        <f t="shared" si="3030"/>
        <v>0</v>
      </c>
      <c r="R6595" s="168">
        <f t="shared" si="3030"/>
        <v>0</v>
      </c>
      <c r="S6595" s="168">
        <f t="shared" si="3010"/>
        <v>0</v>
      </c>
      <c r="T6595" s="168">
        <f t="shared" si="3031"/>
        <v>0</v>
      </c>
      <c r="U6595" s="168">
        <f t="shared" si="3031"/>
        <v>0</v>
      </c>
      <c r="V6595" s="168">
        <f t="shared" si="3031"/>
        <v>0</v>
      </c>
      <c r="W6595" s="168">
        <f t="shared" si="3031"/>
        <v>0</v>
      </c>
    </row>
    <row r="6596" spans="2:23" ht="16.5" thickTop="1" thickBot="1">
      <c r="B6596" s="164" t="s">
        <v>124</v>
      </c>
      <c r="C6596" s="170" t="s">
        <v>97</v>
      </c>
      <c r="D6596" s="168">
        <f t="shared" si="3006"/>
        <v>850000</v>
      </c>
      <c r="E6596" s="168">
        <f t="shared" si="3007"/>
        <v>212500</v>
      </c>
      <c r="F6596" s="168">
        <f t="shared" si="3007"/>
        <v>212500</v>
      </c>
      <c r="G6596" s="168">
        <f t="shared" si="3007"/>
        <v>21500</v>
      </c>
      <c r="H6596" s="168">
        <f t="shared" si="3007"/>
        <v>403500</v>
      </c>
      <c r="I6596" s="168">
        <f t="shared" si="3008"/>
        <v>850000</v>
      </c>
      <c r="J6596" s="168">
        <f t="shared" ref="J6596:M6597" si="3032">SUM(J6606)</f>
        <v>212500</v>
      </c>
      <c r="K6596" s="168">
        <f t="shared" si="3032"/>
        <v>212500</v>
      </c>
      <c r="L6596" s="168">
        <f t="shared" si="3032"/>
        <v>21500</v>
      </c>
      <c r="M6596" s="168">
        <f t="shared" si="3032"/>
        <v>403500</v>
      </c>
      <c r="N6596" s="168">
        <f t="shared" si="3009"/>
        <v>0</v>
      </c>
      <c r="O6596" s="168">
        <f t="shared" ref="O6596:R6597" si="3033">SUM(O6606)</f>
        <v>0</v>
      </c>
      <c r="P6596" s="168">
        <f t="shared" si="3033"/>
        <v>0</v>
      </c>
      <c r="Q6596" s="168">
        <f t="shared" si="3033"/>
        <v>0</v>
      </c>
      <c r="R6596" s="168">
        <f t="shared" si="3033"/>
        <v>0</v>
      </c>
      <c r="S6596" s="168">
        <f t="shared" si="3010"/>
        <v>0</v>
      </c>
      <c r="T6596" s="168">
        <f t="shared" ref="T6596:W6597" si="3034">SUM(T6606)</f>
        <v>0</v>
      </c>
      <c r="U6596" s="168">
        <f t="shared" si="3034"/>
        <v>0</v>
      </c>
      <c r="V6596" s="168">
        <f t="shared" si="3034"/>
        <v>0</v>
      </c>
      <c r="W6596" s="168">
        <f t="shared" si="3034"/>
        <v>0</v>
      </c>
    </row>
    <row r="6597" spans="2:23" ht="16.5" thickTop="1" thickBot="1">
      <c r="B6597" s="164" t="s">
        <v>124</v>
      </c>
      <c r="C6597" s="170" t="s">
        <v>98</v>
      </c>
      <c r="D6597" s="168">
        <f t="shared" si="3006"/>
        <v>500000</v>
      </c>
      <c r="E6597" s="168">
        <f t="shared" si="3007"/>
        <v>132000</v>
      </c>
      <c r="F6597" s="168">
        <f t="shared" si="3007"/>
        <v>122000</v>
      </c>
      <c r="G6597" s="168">
        <f t="shared" si="3007"/>
        <v>122000</v>
      </c>
      <c r="H6597" s="168">
        <f t="shared" ref="H6597:H6660" si="3035">SUM(M6597,R6597,W6597)</f>
        <v>124000</v>
      </c>
      <c r="I6597" s="168">
        <f t="shared" si="3008"/>
        <v>500000</v>
      </c>
      <c r="J6597" s="168">
        <f t="shared" si="3032"/>
        <v>132000</v>
      </c>
      <c r="K6597" s="168">
        <f t="shared" si="3032"/>
        <v>122000</v>
      </c>
      <c r="L6597" s="168">
        <f t="shared" si="3032"/>
        <v>122000</v>
      </c>
      <c r="M6597" s="168">
        <f t="shared" si="3032"/>
        <v>124000</v>
      </c>
      <c r="N6597" s="168">
        <f t="shared" si="3009"/>
        <v>0</v>
      </c>
      <c r="O6597" s="168">
        <f t="shared" si="3033"/>
        <v>0</v>
      </c>
      <c r="P6597" s="168">
        <f t="shared" si="3033"/>
        <v>0</v>
      </c>
      <c r="Q6597" s="168">
        <f t="shared" si="3033"/>
        <v>0</v>
      </c>
      <c r="R6597" s="168">
        <f t="shared" si="3033"/>
        <v>0</v>
      </c>
      <c r="S6597" s="168">
        <f t="shared" si="3010"/>
        <v>0</v>
      </c>
      <c r="T6597" s="168">
        <f t="shared" si="3034"/>
        <v>0</v>
      </c>
      <c r="U6597" s="168">
        <f t="shared" si="3034"/>
        <v>0</v>
      </c>
      <c r="V6597" s="168">
        <f t="shared" si="3034"/>
        <v>0</v>
      </c>
      <c r="W6597" s="168">
        <f t="shared" si="3034"/>
        <v>0</v>
      </c>
    </row>
    <row r="6598" spans="2:23" ht="16.5" thickTop="1" thickBot="1">
      <c r="B6598" s="164" t="s">
        <v>124</v>
      </c>
      <c r="C6598" s="170" t="s">
        <v>100</v>
      </c>
      <c r="D6598" s="168">
        <f t="shared" ref="D6598:D6661" si="3036">SUM(E6598:H6598)</f>
        <v>2545000</v>
      </c>
      <c r="E6598" s="168">
        <f t="shared" ref="E6598:H6661" si="3037">SUM(J6598,O6598,T6598)</f>
        <v>298800</v>
      </c>
      <c r="F6598" s="168">
        <f t="shared" si="3037"/>
        <v>480700</v>
      </c>
      <c r="G6598" s="168">
        <f t="shared" si="3037"/>
        <v>1005500</v>
      </c>
      <c r="H6598" s="168">
        <f t="shared" si="3035"/>
        <v>760000</v>
      </c>
      <c r="I6598" s="168">
        <f t="shared" ref="I6598:I6661" si="3038">SUM(J6598:M6598)</f>
        <v>2545000</v>
      </c>
      <c r="J6598" s="168">
        <f t="shared" ref="J6598:M6599" si="3039">SUM(J6614)</f>
        <v>298800</v>
      </c>
      <c r="K6598" s="168">
        <f t="shared" si="3039"/>
        <v>480700</v>
      </c>
      <c r="L6598" s="168">
        <f t="shared" si="3039"/>
        <v>1005500</v>
      </c>
      <c r="M6598" s="168">
        <f t="shared" si="3039"/>
        <v>760000</v>
      </c>
      <c r="N6598" s="168">
        <f t="shared" ref="N6598:N6661" si="3040">SUM(O6598:R6598)</f>
        <v>0</v>
      </c>
      <c r="O6598" s="168">
        <f t="shared" ref="O6598:R6599" si="3041">SUM(O6614)</f>
        <v>0</v>
      </c>
      <c r="P6598" s="168">
        <f t="shared" si="3041"/>
        <v>0</v>
      </c>
      <c r="Q6598" s="168">
        <f t="shared" si="3041"/>
        <v>0</v>
      </c>
      <c r="R6598" s="168">
        <f t="shared" si="3041"/>
        <v>0</v>
      </c>
      <c r="S6598" s="168">
        <f t="shared" ref="S6598:S6661" si="3042">SUM(T6598:W6598)</f>
        <v>0</v>
      </c>
      <c r="T6598" s="168">
        <f t="shared" ref="T6598:W6599" si="3043">SUM(T6614)</f>
        <v>0</v>
      </c>
      <c r="U6598" s="168">
        <f t="shared" si="3043"/>
        <v>0</v>
      </c>
      <c r="V6598" s="168">
        <f t="shared" si="3043"/>
        <v>0</v>
      </c>
      <c r="W6598" s="168">
        <f t="shared" si="3043"/>
        <v>0</v>
      </c>
    </row>
    <row r="6599" spans="2:23" ht="16.5" thickTop="1" thickBot="1">
      <c r="B6599" s="164" t="s">
        <v>124</v>
      </c>
      <c r="C6599" s="171" t="s">
        <v>136</v>
      </c>
      <c r="D6599" s="168">
        <f t="shared" si="3036"/>
        <v>2545000</v>
      </c>
      <c r="E6599" s="168">
        <f t="shared" si="3037"/>
        <v>298800</v>
      </c>
      <c r="F6599" s="168">
        <f t="shared" si="3037"/>
        <v>480700</v>
      </c>
      <c r="G6599" s="168">
        <f t="shared" si="3037"/>
        <v>1005500</v>
      </c>
      <c r="H6599" s="168">
        <f t="shared" si="3035"/>
        <v>760000</v>
      </c>
      <c r="I6599" s="168">
        <f t="shared" si="3038"/>
        <v>2545000</v>
      </c>
      <c r="J6599" s="168">
        <f t="shared" si="3039"/>
        <v>298800</v>
      </c>
      <c r="K6599" s="168">
        <f t="shared" si="3039"/>
        <v>480700</v>
      </c>
      <c r="L6599" s="168">
        <f t="shared" si="3039"/>
        <v>1005500</v>
      </c>
      <c r="M6599" s="168">
        <f t="shared" si="3039"/>
        <v>760000</v>
      </c>
      <c r="N6599" s="168">
        <f t="shared" si="3040"/>
        <v>0</v>
      </c>
      <c r="O6599" s="168">
        <f t="shared" si="3041"/>
        <v>0</v>
      </c>
      <c r="P6599" s="168">
        <f t="shared" si="3041"/>
        <v>0</v>
      </c>
      <c r="Q6599" s="168">
        <f t="shared" si="3041"/>
        <v>0</v>
      </c>
      <c r="R6599" s="168">
        <f t="shared" si="3041"/>
        <v>0</v>
      </c>
      <c r="S6599" s="168">
        <f t="shared" si="3042"/>
        <v>0</v>
      </c>
      <c r="T6599" s="168">
        <f t="shared" si="3043"/>
        <v>0</v>
      </c>
      <c r="U6599" s="168">
        <f t="shared" si="3043"/>
        <v>0</v>
      </c>
      <c r="V6599" s="168">
        <f t="shared" si="3043"/>
        <v>0</v>
      </c>
      <c r="W6599" s="168">
        <f t="shared" si="3043"/>
        <v>0</v>
      </c>
    </row>
    <row r="6600" spans="2:23" ht="16.5" thickTop="1" thickBot="1">
      <c r="B6600" s="164" t="s">
        <v>124</v>
      </c>
      <c r="C6600" s="170" t="s">
        <v>101</v>
      </c>
      <c r="D6600" s="168">
        <f t="shared" si="3036"/>
        <v>15000</v>
      </c>
      <c r="E6600" s="168">
        <f t="shared" si="3037"/>
        <v>3000</v>
      </c>
      <c r="F6600" s="168">
        <f t="shared" si="3037"/>
        <v>3000</v>
      </c>
      <c r="G6600" s="168">
        <f t="shared" si="3037"/>
        <v>6000</v>
      </c>
      <c r="H6600" s="168">
        <f t="shared" si="3035"/>
        <v>3000</v>
      </c>
      <c r="I6600" s="168">
        <f t="shared" si="3038"/>
        <v>15000</v>
      </c>
      <c r="J6600" s="168">
        <f>SUM(J6608)</f>
        <v>3000</v>
      </c>
      <c r="K6600" s="168">
        <f>SUM(K6608)</f>
        <v>3000</v>
      </c>
      <c r="L6600" s="168">
        <f>SUM(L6608)</f>
        <v>6000</v>
      </c>
      <c r="M6600" s="168">
        <f>SUM(M6608)</f>
        <v>3000</v>
      </c>
      <c r="N6600" s="168">
        <f t="shared" si="3040"/>
        <v>0</v>
      </c>
      <c r="O6600" s="168">
        <f>SUM(O6608)</f>
        <v>0</v>
      </c>
      <c r="P6600" s="168">
        <f>SUM(P6608)</f>
        <v>0</v>
      </c>
      <c r="Q6600" s="168">
        <f>SUM(Q6608)</f>
        <v>0</v>
      </c>
      <c r="R6600" s="168">
        <f>SUM(R6608)</f>
        <v>0</v>
      </c>
      <c r="S6600" s="168">
        <f t="shared" si="3042"/>
        <v>0</v>
      </c>
      <c r="T6600" s="168">
        <f>SUM(T6608)</f>
        <v>0</v>
      </c>
      <c r="U6600" s="168">
        <f>SUM(U6608)</f>
        <v>0</v>
      </c>
      <c r="V6600" s="168">
        <f>SUM(V6608)</f>
        <v>0</v>
      </c>
      <c r="W6600" s="168">
        <f>SUM(W6608)</f>
        <v>0</v>
      </c>
    </row>
    <row r="6601" spans="2:23" ht="16.5" thickTop="1" thickBot="1">
      <c r="B6601" s="164" t="s">
        <v>124</v>
      </c>
      <c r="C6601" s="170" t="s">
        <v>102</v>
      </c>
      <c r="D6601" s="168">
        <f t="shared" si="3036"/>
        <v>164000</v>
      </c>
      <c r="E6601" s="168">
        <f t="shared" si="3037"/>
        <v>8800</v>
      </c>
      <c r="F6601" s="168">
        <f t="shared" si="3037"/>
        <v>49700</v>
      </c>
      <c r="G6601" s="168">
        <f t="shared" si="3037"/>
        <v>33500</v>
      </c>
      <c r="H6601" s="168">
        <f t="shared" si="3035"/>
        <v>72000</v>
      </c>
      <c r="I6601" s="168">
        <f t="shared" si="3038"/>
        <v>164000</v>
      </c>
      <c r="J6601" s="168">
        <f t="shared" ref="J6601:M6603" si="3044">SUM(J6609,J6616)</f>
        <v>8800</v>
      </c>
      <c r="K6601" s="168">
        <f t="shared" si="3044"/>
        <v>49700</v>
      </c>
      <c r="L6601" s="168">
        <f t="shared" si="3044"/>
        <v>33500</v>
      </c>
      <c r="M6601" s="168">
        <f t="shared" si="3044"/>
        <v>72000</v>
      </c>
      <c r="N6601" s="168">
        <f t="shared" si="3040"/>
        <v>0</v>
      </c>
      <c r="O6601" s="168">
        <f t="shared" ref="O6601:R6603" si="3045">SUM(O6609,O6616)</f>
        <v>0</v>
      </c>
      <c r="P6601" s="168">
        <f t="shared" si="3045"/>
        <v>0</v>
      </c>
      <c r="Q6601" s="168">
        <f t="shared" si="3045"/>
        <v>0</v>
      </c>
      <c r="R6601" s="168">
        <f t="shared" si="3045"/>
        <v>0</v>
      </c>
      <c r="S6601" s="168">
        <f t="shared" si="3042"/>
        <v>0</v>
      </c>
      <c r="T6601" s="168">
        <f t="shared" ref="T6601:W6603" si="3046">SUM(T6609,T6616)</f>
        <v>0</v>
      </c>
      <c r="U6601" s="168">
        <f t="shared" si="3046"/>
        <v>0</v>
      </c>
      <c r="V6601" s="168">
        <f t="shared" si="3046"/>
        <v>0</v>
      </c>
      <c r="W6601" s="168">
        <f t="shared" si="3046"/>
        <v>0</v>
      </c>
    </row>
    <row r="6602" spans="2:23" ht="31.5" thickTop="1" thickBot="1">
      <c r="B6602" s="164" t="s">
        <v>124</v>
      </c>
      <c r="C6602" s="171" t="s">
        <v>156</v>
      </c>
      <c r="D6602" s="168">
        <f t="shared" si="3036"/>
        <v>164000</v>
      </c>
      <c r="E6602" s="168">
        <f t="shared" si="3037"/>
        <v>8800</v>
      </c>
      <c r="F6602" s="168">
        <f t="shared" si="3037"/>
        <v>49700</v>
      </c>
      <c r="G6602" s="168">
        <f t="shared" si="3037"/>
        <v>33500</v>
      </c>
      <c r="H6602" s="168">
        <f t="shared" si="3035"/>
        <v>72000</v>
      </c>
      <c r="I6602" s="168">
        <f t="shared" si="3038"/>
        <v>164000</v>
      </c>
      <c r="J6602" s="168">
        <f t="shared" si="3044"/>
        <v>8800</v>
      </c>
      <c r="K6602" s="168">
        <f t="shared" si="3044"/>
        <v>49700</v>
      </c>
      <c r="L6602" s="168">
        <f t="shared" si="3044"/>
        <v>33500</v>
      </c>
      <c r="M6602" s="168">
        <f t="shared" si="3044"/>
        <v>72000</v>
      </c>
      <c r="N6602" s="168">
        <f t="shared" si="3040"/>
        <v>0</v>
      </c>
      <c r="O6602" s="168">
        <f t="shared" si="3045"/>
        <v>0</v>
      </c>
      <c r="P6602" s="168">
        <f t="shared" si="3045"/>
        <v>0</v>
      </c>
      <c r="Q6602" s="168">
        <f t="shared" si="3045"/>
        <v>0</v>
      </c>
      <c r="R6602" s="168">
        <f t="shared" si="3045"/>
        <v>0</v>
      </c>
      <c r="S6602" s="168">
        <f t="shared" si="3042"/>
        <v>0</v>
      </c>
      <c r="T6602" s="168">
        <f t="shared" si="3046"/>
        <v>0</v>
      </c>
      <c r="U6602" s="168">
        <f t="shared" si="3046"/>
        <v>0</v>
      </c>
      <c r="V6602" s="168">
        <f t="shared" si="3046"/>
        <v>0</v>
      </c>
      <c r="W6602" s="168">
        <f t="shared" si="3046"/>
        <v>0</v>
      </c>
    </row>
    <row r="6603" spans="2:23" ht="16.5" thickTop="1" thickBot="1">
      <c r="B6603" s="164" t="s">
        <v>124</v>
      </c>
      <c r="C6603" s="169" t="s">
        <v>121</v>
      </c>
      <c r="D6603" s="168">
        <f t="shared" si="3036"/>
        <v>126000</v>
      </c>
      <c r="E6603" s="168">
        <f t="shared" si="3037"/>
        <v>100000</v>
      </c>
      <c r="F6603" s="168">
        <f t="shared" si="3037"/>
        <v>13000</v>
      </c>
      <c r="G6603" s="168">
        <f t="shared" si="3037"/>
        <v>13000</v>
      </c>
      <c r="H6603" s="168">
        <f t="shared" si="3035"/>
        <v>0</v>
      </c>
      <c r="I6603" s="168">
        <f t="shared" si="3038"/>
        <v>126000</v>
      </c>
      <c r="J6603" s="168">
        <f t="shared" si="3044"/>
        <v>100000</v>
      </c>
      <c r="K6603" s="168">
        <f t="shared" si="3044"/>
        <v>13000</v>
      </c>
      <c r="L6603" s="168">
        <f t="shared" si="3044"/>
        <v>13000</v>
      </c>
      <c r="M6603" s="168">
        <f t="shared" si="3044"/>
        <v>0</v>
      </c>
      <c r="N6603" s="168">
        <f t="shared" si="3040"/>
        <v>0</v>
      </c>
      <c r="O6603" s="168">
        <f t="shared" si="3045"/>
        <v>0</v>
      </c>
      <c r="P6603" s="168">
        <f t="shared" si="3045"/>
        <v>0</v>
      </c>
      <c r="Q6603" s="168">
        <f t="shared" si="3045"/>
        <v>0</v>
      </c>
      <c r="R6603" s="168">
        <f t="shared" si="3045"/>
        <v>0</v>
      </c>
      <c r="S6603" s="168">
        <f t="shared" si="3042"/>
        <v>0</v>
      </c>
      <c r="T6603" s="168">
        <f t="shared" si="3046"/>
        <v>0</v>
      </c>
      <c r="U6603" s="168">
        <f t="shared" si="3046"/>
        <v>0</v>
      </c>
      <c r="V6603" s="168">
        <f t="shared" si="3046"/>
        <v>0</v>
      </c>
      <c r="W6603" s="168">
        <f t="shared" si="3046"/>
        <v>0</v>
      </c>
    </row>
    <row r="6604" spans="2:23" ht="16.5" thickTop="1" thickBot="1">
      <c r="B6604" s="164" t="s">
        <v>2211</v>
      </c>
      <c r="C6604" s="169" t="s">
        <v>2212</v>
      </c>
      <c r="D6604" s="168">
        <f t="shared" si="3036"/>
        <v>1375000</v>
      </c>
      <c r="E6604" s="168">
        <f t="shared" si="3037"/>
        <v>348500</v>
      </c>
      <c r="F6604" s="168">
        <f t="shared" si="3037"/>
        <v>341500</v>
      </c>
      <c r="G6604" s="168">
        <f t="shared" si="3037"/>
        <v>153500</v>
      </c>
      <c r="H6604" s="168">
        <f t="shared" si="3035"/>
        <v>531500</v>
      </c>
      <c r="I6604" s="168">
        <f t="shared" si="3038"/>
        <v>1375000</v>
      </c>
      <c r="J6604" s="168">
        <f>SUM(J6605,J6611)</f>
        <v>348500</v>
      </c>
      <c r="K6604" s="168">
        <f>SUM(K6605,K6611)</f>
        <v>341500</v>
      </c>
      <c r="L6604" s="168">
        <f>SUM(L6605,L6611)</f>
        <v>153500</v>
      </c>
      <c r="M6604" s="168">
        <f>SUM(M6605,M6611)</f>
        <v>531500</v>
      </c>
      <c r="N6604" s="168">
        <f t="shared" si="3040"/>
        <v>0</v>
      </c>
      <c r="O6604" s="168">
        <f>SUM(O6605,O6611)</f>
        <v>0</v>
      </c>
      <c r="P6604" s="168">
        <f>SUM(P6605,P6611)</f>
        <v>0</v>
      </c>
      <c r="Q6604" s="168">
        <f>SUM(Q6605,Q6611)</f>
        <v>0</v>
      </c>
      <c r="R6604" s="168">
        <f>SUM(R6605,R6611)</f>
        <v>0</v>
      </c>
      <c r="S6604" s="168">
        <f t="shared" si="3042"/>
        <v>0</v>
      </c>
      <c r="T6604" s="168">
        <f>SUM(T6605,T6611)</f>
        <v>0</v>
      </c>
      <c r="U6604" s="168">
        <f>SUM(U6605,U6611)</f>
        <v>0</v>
      </c>
      <c r="V6604" s="168">
        <f>SUM(V6605,V6611)</f>
        <v>0</v>
      </c>
      <c r="W6604" s="168">
        <f>SUM(W6605,W6611)</f>
        <v>0</v>
      </c>
    </row>
    <row r="6605" spans="2:23" ht="16.5" thickTop="1" thickBot="1">
      <c r="B6605" s="164" t="s">
        <v>124</v>
      </c>
      <c r="C6605" s="170" t="s">
        <v>96</v>
      </c>
      <c r="D6605" s="168">
        <f t="shared" si="3036"/>
        <v>1369000</v>
      </c>
      <c r="E6605" s="168">
        <f t="shared" si="3037"/>
        <v>348500</v>
      </c>
      <c r="F6605" s="168">
        <f t="shared" si="3037"/>
        <v>338500</v>
      </c>
      <c r="G6605" s="168">
        <f t="shared" si="3037"/>
        <v>150500</v>
      </c>
      <c r="H6605" s="168">
        <f t="shared" si="3035"/>
        <v>531500</v>
      </c>
      <c r="I6605" s="168">
        <f t="shared" si="3038"/>
        <v>1369000</v>
      </c>
      <c r="J6605" s="168">
        <f>SUM(J6606:J6609)</f>
        <v>348500</v>
      </c>
      <c r="K6605" s="168">
        <f>SUM(K6606:K6609)</f>
        <v>338500</v>
      </c>
      <c r="L6605" s="168">
        <f>SUM(L6606:L6609)</f>
        <v>150500</v>
      </c>
      <c r="M6605" s="168">
        <f>SUM(M6606:M6609)</f>
        <v>531500</v>
      </c>
      <c r="N6605" s="168">
        <f t="shared" si="3040"/>
        <v>0</v>
      </c>
      <c r="O6605" s="168">
        <f>SUM(O6606:O6609)</f>
        <v>0</v>
      </c>
      <c r="P6605" s="168">
        <f>SUM(P6606:P6609)</f>
        <v>0</v>
      </c>
      <c r="Q6605" s="168">
        <f>SUM(Q6606:Q6609)</f>
        <v>0</v>
      </c>
      <c r="R6605" s="168">
        <f>SUM(R6606:R6609)</f>
        <v>0</v>
      </c>
      <c r="S6605" s="168">
        <f t="shared" si="3042"/>
        <v>0</v>
      </c>
      <c r="T6605" s="168">
        <f>SUM(T6606:T6609)</f>
        <v>0</v>
      </c>
      <c r="U6605" s="168">
        <f>SUM(U6606:U6609)</f>
        <v>0</v>
      </c>
      <c r="V6605" s="168">
        <f>SUM(V6606:V6609)</f>
        <v>0</v>
      </c>
      <c r="W6605" s="168">
        <f>SUM(W6606:W6609)</f>
        <v>0</v>
      </c>
    </row>
    <row r="6606" spans="2:23" ht="16.5" thickTop="1" thickBot="1">
      <c r="B6606" s="164" t="s">
        <v>124</v>
      </c>
      <c r="C6606" s="171" t="s">
        <v>97</v>
      </c>
      <c r="D6606" s="168">
        <f t="shared" si="3036"/>
        <v>850000</v>
      </c>
      <c r="E6606" s="168">
        <f t="shared" si="3037"/>
        <v>212500</v>
      </c>
      <c r="F6606" s="168">
        <f t="shared" si="3037"/>
        <v>212500</v>
      </c>
      <c r="G6606" s="168">
        <f t="shared" si="3037"/>
        <v>21500</v>
      </c>
      <c r="H6606" s="168">
        <f t="shared" si="3035"/>
        <v>403500</v>
      </c>
      <c r="I6606" s="168">
        <f t="shared" si="3038"/>
        <v>850000</v>
      </c>
      <c r="J6606" s="168">
        <v>212500</v>
      </c>
      <c r="K6606" s="168">
        <v>212500</v>
      </c>
      <c r="L6606" s="168">
        <v>21500</v>
      </c>
      <c r="M6606" s="168">
        <v>403500</v>
      </c>
      <c r="N6606" s="168">
        <f t="shared" si="3040"/>
        <v>0</v>
      </c>
      <c r="O6606" s="168">
        <v>0</v>
      </c>
      <c r="P6606" s="168">
        <v>0</v>
      </c>
      <c r="Q6606" s="168">
        <v>0</v>
      </c>
      <c r="R6606" s="168">
        <v>0</v>
      </c>
      <c r="S6606" s="168">
        <f t="shared" si="3042"/>
        <v>0</v>
      </c>
      <c r="T6606" s="168">
        <v>0</v>
      </c>
      <c r="U6606" s="168">
        <v>0</v>
      </c>
      <c r="V6606" s="168">
        <v>0</v>
      </c>
      <c r="W6606" s="168">
        <v>0</v>
      </c>
    </row>
    <row r="6607" spans="2:23" ht="16.5" thickTop="1" thickBot="1">
      <c r="B6607" s="164" t="s">
        <v>124</v>
      </c>
      <c r="C6607" s="171" t="s">
        <v>98</v>
      </c>
      <c r="D6607" s="168">
        <f t="shared" si="3036"/>
        <v>500000</v>
      </c>
      <c r="E6607" s="168">
        <f t="shared" si="3037"/>
        <v>132000</v>
      </c>
      <c r="F6607" s="168">
        <f t="shared" si="3037"/>
        <v>122000</v>
      </c>
      <c r="G6607" s="168">
        <f t="shared" si="3037"/>
        <v>122000</v>
      </c>
      <c r="H6607" s="168">
        <f t="shared" si="3035"/>
        <v>124000</v>
      </c>
      <c r="I6607" s="168">
        <f t="shared" si="3038"/>
        <v>500000</v>
      </c>
      <c r="J6607" s="168">
        <v>132000</v>
      </c>
      <c r="K6607" s="168">
        <v>122000</v>
      </c>
      <c r="L6607" s="168">
        <v>122000</v>
      </c>
      <c r="M6607" s="168">
        <v>124000</v>
      </c>
      <c r="N6607" s="168">
        <f t="shared" si="3040"/>
        <v>0</v>
      </c>
      <c r="O6607" s="168">
        <v>0</v>
      </c>
      <c r="P6607" s="168">
        <v>0</v>
      </c>
      <c r="Q6607" s="168">
        <v>0</v>
      </c>
      <c r="R6607" s="168">
        <v>0</v>
      </c>
      <c r="S6607" s="168">
        <f t="shared" si="3042"/>
        <v>0</v>
      </c>
      <c r="T6607" s="168">
        <v>0</v>
      </c>
      <c r="U6607" s="168">
        <v>0</v>
      </c>
      <c r="V6607" s="168">
        <v>0</v>
      </c>
      <c r="W6607" s="168">
        <v>0</v>
      </c>
    </row>
    <row r="6608" spans="2:23" ht="16.5" thickTop="1" thickBot="1">
      <c r="B6608" s="164" t="s">
        <v>124</v>
      </c>
      <c r="C6608" s="171" t="s">
        <v>101</v>
      </c>
      <c r="D6608" s="168">
        <f t="shared" si="3036"/>
        <v>15000</v>
      </c>
      <c r="E6608" s="168">
        <f t="shared" si="3037"/>
        <v>3000</v>
      </c>
      <c r="F6608" s="168">
        <f t="shared" si="3037"/>
        <v>3000</v>
      </c>
      <c r="G6608" s="168">
        <f t="shared" si="3037"/>
        <v>6000</v>
      </c>
      <c r="H6608" s="168">
        <f t="shared" si="3035"/>
        <v>3000</v>
      </c>
      <c r="I6608" s="168">
        <f t="shared" si="3038"/>
        <v>15000</v>
      </c>
      <c r="J6608" s="168">
        <v>3000</v>
      </c>
      <c r="K6608" s="168">
        <v>3000</v>
      </c>
      <c r="L6608" s="168">
        <v>6000</v>
      </c>
      <c r="M6608" s="168">
        <v>3000</v>
      </c>
      <c r="N6608" s="168">
        <f t="shared" si="3040"/>
        <v>0</v>
      </c>
      <c r="O6608" s="168">
        <v>0</v>
      </c>
      <c r="P6608" s="168">
        <v>0</v>
      </c>
      <c r="Q6608" s="168">
        <v>0</v>
      </c>
      <c r="R6608" s="168">
        <v>0</v>
      </c>
      <c r="S6608" s="168">
        <f t="shared" si="3042"/>
        <v>0</v>
      </c>
      <c r="T6608" s="168">
        <v>0</v>
      </c>
      <c r="U6608" s="168">
        <v>0</v>
      </c>
      <c r="V6608" s="168">
        <v>0</v>
      </c>
      <c r="W6608" s="168">
        <v>0</v>
      </c>
    </row>
    <row r="6609" spans="2:23" ht="16.5" thickTop="1" thickBot="1">
      <c r="B6609" s="164" t="s">
        <v>124</v>
      </c>
      <c r="C6609" s="171" t="s">
        <v>102</v>
      </c>
      <c r="D6609" s="168">
        <f t="shared" si="3036"/>
        <v>4000</v>
      </c>
      <c r="E6609" s="168">
        <f t="shared" si="3037"/>
        <v>1000</v>
      </c>
      <c r="F6609" s="168">
        <f t="shared" si="3037"/>
        <v>1000</v>
      </c>
      <c r="G6609" s="168">
        <f t="shared" si="3037"/>
        <v>1000</v>
      </c>
      <c r="H6609" s="168">
        <f t="shared" si="3035"/>
        <v>1000</v>
      </c>
      <c r="I6609" s="168">
        <f t="shared" si="3038"/>
        <v>4000</v>
      </c>
      <c r="J6609" s="168">
        <f>SUM(J6610)</f>
        <v>1000</v>
      </c>
      <c r="K6609" s="168">
        <f>SUM(K6610)</f>
        <v>1000</v>
      </c>
      <c r="L6609" s="168">
        <f>SUM(L6610)</f>
        <v>1000</v>
      </c>
      <c r="M6609" s="168">
        <f>SUM(M6610)</f>
        <v>1000</v>
      </c>
      <c r="N6609" s="168">
        <f t="shared" si="3040"/>
        <v>0</v>
      </c>
      <c r="O6609" s="168">
        <f>SUM(O6610)</f>
        <v>0</v>
      </c>
      <c r="P6609" s="168">
        <f>SUM(P6610)</f>
        <v>0</v>
      </c>
      <c r="Q6609" s="168">
        <f>SUM(Q6610)</f>
        <v>0</v>
      </c>
      <c r="R6609" s="168">
        <f>SUM(R6610)</f>
        <v>0</v>
      </c>
      <c r="S6609" s="168">
        <f t="shared" si="3042"/>
        <v>0</v>
      </c>
      <c r="T6609" s="168">
        <f>SUM(T6610)</f>
        <v>0</v>
      </c>
      <c r="U6609" s="168">
        <f>SUM(U6610)</f>
        <v>0</v>
      </c>
      <c r="V6609" s="168">
        <f>SUM(V6610)</f>
        <v>0</v>
      </c>
      <c r="W6609" s="168">
        <f>SUM(W6610)</f>
        <v>0</v>
      </c>
    </row>
    <row r="6610" spans="2:23" ht="31.5" thickTop="1" thickBot="1">
      <c r="B6610" s="164" t="s">
        <v>124</v>
      </c>
      <c r="C6610" s="172" t="s">
        <v>156</v>
      </c>
      <c r="D6610" s="168">
        <f t="shared" si="3036"/>
        <v>4000</v>
      </c>
      <c r="E6610" s="168">
        <f t="shared" si="3037"/>
        <v>1000</v>
      </c>
      <c r="F6610" s="168">
        <f t="shared" si="3037"/>
        <v>1000</v>
      </c>
      <c r="G6610" s="168">
        <f t="shared" si="3037"/>
        <v>1000</v>
      </c>
      <c r="H6610" s="168">
        <f t="shared" si="3035"/>
        <v>1000</v>
      </c>
      <c r="I6610" s="168">
        <f t="shared" si="3038"/>
        <v>4000</v>
      </c>
      <c r="J6610" s="168">
        <v>1000</v>
      </c>
      <c r="K6610" s="168">
        <v>1000</v>
      </c>
      <c r="L6610" s="168">
        <v>1000</v>
      </c>
      <c r="M6610" s="168">
        <v>1000</v>
      </c>
      <c r="N6610" s="168">
        <f t="shared" si="3040"/>
        <v>0</v>
      </c>
      <c r="O6610" s="168">
        <v>0</v>
      </c>
      <c r="P6610" s="168">
        <v>0</v>
      </c>
      <c r="Q6610" s="168">
        <v>0</v>
      </c>
      <c r="R6610" s="168">
        <v>0</v>
      </c>
      <c r="S6610" s="168">
        <f t="shared" si="3042"/>
        <v>0</v>
      </c>
      <c r="T6610" s="168">
        <v>0</v>
      </c>
      <c r="U6610" s="168">
        <v>0</v>
      </c>
      <c r="V6610" s="168">
        <v>0</v>
      </c>
      <c r="W6610" s="168">
        <v>0</v>
      </c>
    </row>
    <row r="6611" spans="2:23" ht="16.5" thickTop="1" thickBot="1">
      <c r="B6611" s="164" t="s">
        <v>124</v>
      </c>
      <c r="C6611" s="170" t="s">
        <v>121</v>
      </c>
      <c r="D6611" s="168">
        <f t="shared" si="3036"/>
        <v>6000</v>
      </c>
      <c r="E6611" s="168">
        <f t="shared" si="3037"/>
        <v>0</v>
      </c>
      <c r="F6611" s="168">
        <f t="shared" si="3037"/>
        <v>3000</v>
      </c>
      <c r="G6611" s="168">
        <f t="shared" si="3037"/>
        <v>3000</v>
      </c>
      <c r="H6611" s="168">
        <f t="shared" si="3035"/>
        <v>0</v>
      </c>
      <c r="I6611" s="168">
        <f t="shared" si="3038"/>
        <v>6000</v>
      </c>
      <c r="J6611" s="168">
        <v>0</v>
      </c>
      <c r="K6611" s="168">
        <v>3000</v>
      </c>
      <c r="L6611" s="168">
        <v>3000</v>
      </c>
      <c r="M6611" s="168">
        <v>0</v>
      </c>
      <c r="N6611" s="168">
        <f t="shared" si="3040"/>
        <v>0</v>
      </c>
      <c r="O6611" s="168">
        <v>0</v>
      </c>
      <c r="P6611" s="168">
        <v>0</v>
      </c>
      <c r="Q6611" s="168">
        <v>0</v>
      </c>
      <c r="R6611" s="168">
        <v>0</v>
      </c>
      <c r="S6611" s="168">
        <f t="shared" si="3042"/>
        <v>0</v>
      </c>
      <c r="T6611" s="168">
        <v>0</v>
      </c>
      <c r="U6611" s="168">
        <v>0</v>
      </c>
      <c r="V6611" s="168">
        <v>0</v>
      </c>
      <c r="W6611" s="168">
        <v>0</v>
      </c>
    </row>
    <row r="6612" spans="2:23" ht="16.5" thickTop="1" thickBot="1">
      <c r="B6612" s="164" t="s">
        <v>2213</v>
      </c>
      <c r="C6612" s="169" t="s">
        <v>2214</v>
      </c>
      <c r="D6612" s="168">
        <f t="shared" si="3036"/>
        <v>2825000</v>
      </c>
      <c r="E6612" s="168">
        <f t="shared" si="3037"/>
        <v>406600</v>
      </c>
      <c r="F6612" s="168">
        <f t="shared" si="3037"/>
        <v>539400</v>
      </c>
      <c r="G6612" s="168">
        <f t="shared" si="3037"/>
        <v>1048000</v>
      </c>
      <c r="H6612" s="168">
        <f t="shared" si="3035"/>
        <v>831000</v>
      </c>
      <c r="I6612" s="168">
        <f t="shared" si="3038"/>
        <v>2825000</v>
      </c>
      <c r="J6612" s="168">
        <f>SUM(J6613,J6618)</f>
        <v>406600</v>
      </c>
      <c r="K6612" s="168">
        <f>SUM(K6613,K6618)</f>
        <v>539400</v>
      </c>
      <c r="L6612" s="168">
        <f>SUM(L6613,L6618)</f>
        <v>1048000</v>
      </c>
      <c r="M6612" s="168">
        <f>SUM(M6613,M6618)</f>
        <v>831000</v>
      </c>
      <c r="N6612" s="168">
        <f t="shared" si="3040"/>
        <v>0</v>
      </c>
      <c r="O6612" s="168">
        <f>SUM(O6613,O6618)</f>
        <v>0</v>
      </c>
      <c r="P6612" s="168">
        <f>SUM(P6613,P6618)</f>
        <v>0</v>
      </c>
      <c r="Q6612" s="168">
        <f>SUM(Q6613,Q6618)</f>
        <v>0</v>
      </c>
      <c r="R6612" s="168">
        <f>SUM(R6613,R6618)</f>
        <v>0</v>
      </c>
      <c r="S6612" s="168">
        <f t="shared" si="3042"/>
        <v>0</v>
      </c>
      <c r="T6612" s="168">
        <f>SUM(T6613,T6618)</f>
        <v>0</v>
      </c>
      <c r="U6612" s="168">
        <f>SUM(U6613,U6618)</f>
        <v>0</v>
      </c>
      <c r="V6612" s="168">
        <f>SUM(V6613,V6618)</f>
        <v>0</v>
      </c>
      <c r="W6612" s="168">
        <f>SUM(W6613,W6618)</f>
        <v>0</v>
      </c>
    </row>
    <row r="6613" spans="2:23" ht="16.5" thickTop="1" thickBot="1">
      <c r="B6613" s="164" t="s">
        <v>124</v>
      </c>
      <c r="C6613" s="170" t="s">
        <v>96</v>
      </c>
      <c r="D6613" s="168">
        <f t="shared" si="3036"/>
        <v>2705000</v>
      </c>
      <c r="E6613" s="168">
        <f t="shared" si="3037"/>
        <v>306600</v>
      </c>
      <c r="F6613" s="168">
        <f t="shared" si="3037"/>
        <v>529400</v>
      </c>
      <c r="G6613" s="168">
        <f t="shared" si="3037"/>
        <v>1038000</v>
      </c>
      <c r="H6613" s="168">
        <f t="shared" si="3035"/>
        <v>831000</v>
      </c>
      <c r="I6613" s="168">
        <f t="shared" si="3038"/>
        <v>2705000</v>
      </c>
      <c r="J6613" s="168">
        <f>SUM(J6614,J6616)</f>
        <v>306600</v>
      </c>
      <c r="K6613" s="168">
        <f>SUM(K6614,K6616)</f>
        <v>529400</v>
      </c>
      <c r="L6613" s="168">
        <f>SUM(L6614,L6616)</f>
        <v>1038000</v>
      </c>
      <c r="M6613" s="168">
        <f>SUM(M6614,M6616)</f>
        <v>831000</v>
      </c>
      <c r="N6613" s="168">
        <f t="shared" si="3040"/>
        <v>0</v>
      </c>
      <c r="O6613" s="168">
        <f>SUM(O6614,O6616)</f>
        <v>0</v>
      </c>
      <c r="P6613" s="168">
        <f>SUM(P6614,P6616)</f>
        <v>0</v>
      </c>
      <c r="Q6613" s="168">
        <f>SUM(Q6614,Q6616)</f>
        <v>0</v>
      </c>
      <c r="R6613" s="168">
        <f>SUM(R6614,R6616)</f>
        <v>0</v>
      </c>
      <c r="S6613" s="168">
        <f t="shared" si="3042"/>
        <v>0</v>
      </c>
      <c r="T6613" s="168">
        <f>SUM(T6614,T6616)</f>
        <v>0</v>
      </c>
      <c r="U6613" s="168">
        <f>SUM(U6614,U6616)</f>
        <v>0</v>
      </c>
      <c r="V6613" s="168">
        <f>SUM(V6614,V6616)</f>
        <v>0</v>
      </c>
      <c r="W6613" s="168">
        <f>SUM(W6614,W6616)</f>
        <v>0</v>
      </c>
    </row>
    <row r="6614" spans="2:23" ht="16.5" thickTop="1" thickBot="1">
      <c r="B6614" s="164" t="s">
        <v>124</v>
      </c>
      <c r="C6614" s="171" t="s">
        <v>100</v>
      </c>
      <c r="D6614" s="168">
        <f t="shared" si="3036"/>
        <v>2545000</v>
      </c>
      <c r="E6614" s="168">
        <f t="shared" si="3037"/>
        <v>298800</v>
      </c>
      <c r="F6614" s="168">
        <f t="shared" si="3037"/>
        <v>480700</v>
      </c>
      <c r="G6614" s="168">
        <f t="shared" si="3037"/>
        <v>1005500</v>
      </c>
      <c r="H6614" s="168">
        <f t="shared" si="3035"/>
        <v>760000</v>
      </c>
      <c r="I6614" s="168">
        <f t="shared" si="3038"/>
        <v>2545000</v>
      </c>
      <c r="J6614" s="168">
        <f>SUM(J6615)</f>
        <v>298800</v>
      </c>
      <c r="K6614" s="168">
        <f>SUM(K6615)</f>
        <v>480700</v>
      </c>
      <c r="L6614" s="168">
        <f>SUM(L6615)</f>
        <v>1005500</v>
      </c>
      <c r="M6614" s="168">
        <f>SUM(M6615)</f>
        <v>760000</v>
      </c>
      <c r="N6614" s="168">
        <f t="shared" si="3040"/>
        <v>0</v>
      </c>
      <c r="O6614" s="168">
        <f>SUM(O6615)</f>
        <v>0</v>
      </c>
      <c r="P6614" s="168">
        <f>SUM(P6615)</f>
        <v>0</v>
      </c>
      <c r="Q6614" s="168">
        <f>SUM(Q6615)</f>
        <v>0</v>
      </c>
      <c r="R6614" s="168">
        <f>SUM(R6615)</f>
        <v>0</v>
      </c>
      <c r="S6614" s="168">
        <f t="shared" si="3042"/>
        <v>0</v>
      </c>
      <c r="T6614" s="168">
        <f>SUM(T6615)</f>
        <v>0</v>
      </c>
      <c r="U6614" s="168">
        <f>SUM(U6615)</f>
        <v>0</v>
      </c>
      <c r="V6614" s="168">
        <f>SUM(V6615)</f>
        <v>0</v>
      </c>
      <c r="W6614" s="168">
        <f>SUM(W6615)</f>
        <v>0</v>
      </c>
    </row>
    <row r="6615" spans="2:23" ht="16.5" thickTop="1" thickBot="1">
      <c r="B6615" s="164" t="s">
        <v>124</v>
      </c>
      <c r="C6615" s="172" t="s">
        <v>136</v>
      </c>
      <c r="D6615" s="168">
        <f t="shared" si="3036"/>
        <v>2545000</v>
      </c>
      <c r="E6615" s="168">
        <f t="shared" si="3037"/>
        <v>298800</v>
      </c>
      <c r="F6615" s="168">
        <f t="shared" si="3037"/>
        <v>480700</v>
      </c>
      <c r="G6615" s="168">
        <f t="shared" si="3037"/>
        <v>1005500</v>
      </c>
      <c r="H6615" s="168">
        <f t="shared" si="3035"/>
        <v>760000</v>
      </c>
      <c r="I6615" s="168">
        <f t="shared" si="3038"/>
        <v>2545000</v>
      </c>
      <c r="J6615" s="168">
        <v>298800</v>
      </c>
      <c r="K6615" s="168">
        <v>480700</v>
      </c>
      <c r="L6615" s="168">
        <v>1005500</v>
      </c>
      <c r="M6615" s="168">
        <v>760000</v>
      </c>
      <c r="N6615" s="168">
        <f t="shared" si="3040"/>
        <v>0</v>
      </c>
      <c r="O6615" s="168">
        <v>0</v>
      </c>
      <c r="P6615" s="168">
        <v>0</v>
      </c>
      <c r="Q6615" s="168">
        <v>0</v>
      </c>
      <c r="R6615" s="168">
        <v>0</v>
      </c>
      <c r="S6615" s="168">
        <f t="shared" si="3042"/>
        <v>0</v>
      </c>
      <c r="T6615" s="168">
        <v>0</v>
      </c>
      <c r="U6615" s="168">
        <v>0</v>
      </c>
      <c r="V6615" s="168">
        <v>0</v>
      </c>
      <c r="W6615" s="168">
        <v>0</v>
      </c>
    </row>
    <row r="6616" spans="2:23" ht="16.5" thickTop="1" thickBot="1">
      <c r="B6616" s="164" t="s">
        <v>124</v>
      </c>
      <c r="C6616" s="171" t="s">
        <v>102</v>
      </c>
      <c r="D6616" s="168">
        <f t="shared" si="3036"/>
        <v>160000</v>
      </c>
      <c r="E6616" s="168">
        <f t="shared" si="3037"/>
        <v>7800</v>
      </c>
      <c r="F6616" s="168">
        <f t="shared" si="3037"/>
        <v>48700</v>
      </c>
      <c r="G6616" s="168">
        <f t="shared" si="3037"/>
        <v>32500</v>
      </c>
      <c r="H6616" s="168">
        <f t="shared" si="3035"/>
        <v>71000</v>
      </c>
      <c r="I6616" s="168">
        <f t="shared" si="3038"/>
        <v>160000</v>
      </c>
      <c r="J6616" s="168">
        <f>SUM(J6617)</f>
        <v>7800</v>
      </c>
      <c r="K6616" s="168">
        <f>SUM(K6617)</f>
        <v>48700</v>
      </c>
      <c r="L6616" s="168">
        <f>SUM(L6617)</f>
        <v>32500</v>
      </c>
      <c r="M6616" s="168">
        <f>SUM(M6617)</f>
        <v>71000</v>
      </c>
      <c r="N6616" s="168">
        <f t="shared" si="3040"/>
        <v>0</v>
      </c>
      <c r="O6616" s="168">
        <f>SUM(O6617)</f>
        <v>0</v>
      </c>
      <c r="P6616" s="168">
        <f>SUM(P6617)</f>
        <v>0</v>
      </c>
      <c r="Q6616" s="168">
        <f>SUM(Q6617)</f>
        <v>0</v>
      </c>
      <c r="R6616" s="168">
        <f>SUM(R6617)</f>
        <v>0</v>
      </c>
      <c r="S6616" s="168">
        <f t="shared" si="3042"/>
        <v>0</v>
      </c>
      <c r="T6616" s="168">
        <f>SUM(T6617)</f>
        <v>0</v>
      </c>
      <c r="U6616" s="168">
        <f>SUM(U6617)</f>
        <v>0</v>
      </c>
      <c r="V6616" s="168">
        <f>SUM(V6617)</f>
        <v>0</v>
      </c>
      <c r="W6616" s="168">
        <f>SUM(W6617)</f>
        <v>0</v>
      </c>
    </row>
    <row r="6617" spans="2:23" ht="31.5" thickTop="1" thickBot="1">
      <c r="B6617" s="164" t="s">
        <v>124</v>
      </c>
      <c r="C6617" s="172" t="s">
        <v>156</v>
      </c>
      <c r="D6617" s="168">
        <f t="shared" si="3036"/>
        <v>160000</v>
      </c>
      <c r="E6617" s="168">
        <f t="shared" si="3037"/>
        <v>7800</v>
      </c>
      <c r="F6617" s="168">
        <f t="shared" si="3037"/>
        <v>48700</v>
      </c>
      <c r="G6617" s="168">
        <f t="shared" si="3037"/>
        <v>32500</v>
      </c>
      <c r="H6617" s="168">
        <f t="shared" si="3035"/>
        <v>71000</v>
      </c>
      <c r="I6617" s="168">
        <f t="shared" si="3038"/>
        <v>160000</v>
      </c>
      <c r="J6617" s="168">
        <v>7800</v>
      </c>
      <c r="K6617" s="168">
        <v>48700</v>
      </c>
      <c r="L6617" s="168">
        <v>32500</v>
      </c>
      <c r="M6617" s="168">
        <v>71000</v>
      </c>
      <c r="N6617" s="168">
        <f t="shared" si="3040"/>
        <v>0</v>
      </c>
      <c r="O6617" s="168">
        <v>0</v>
      </c>
      <c r="P6617" s="168">
        <v>0</v>
      </c>
      <c r="Q6617" s="168">
        <v>0</v>
      </c>
      <c r="R6617" s="168">
        <v>0</v>
      </c>
      <c r="S6617" s="168">
        <f t="shared" si="3042"/>
        <v>0</v>
      </c>
      <c r="T6617" s="168">
        <v>0</v>
      </c>
      <c r="U6617" s="168">
        <v>0</v>
      </c>
      <c r="V6617" s="168">
        <v>0</v>
      </c>
      <c r="W6617" s="168">
        <v>0</v>
      </c>
    </row>
    <row r="6618" spans="2:23" ht="16.5" thickTop="1" thickBot="1">
      <c r="B6618" s="164" t="s">
        <v>124</v>
      </c>
      <c r="C6618" s="170" t="s">
        <v>121</v>
      </c>
      <c r="D6618" s="168">
        <f t="shared" si="3036"/>
        <v>120000</v>
      </c>
      <c r="E6618" s="168">
        <f t="shared" si="3037"/>
        <v>100000</v>
      </c>
      <c r="F6618" s="168">
        <f t="shared" si="3037"/>
        <v>10000</v>
      </c>
      <c r="G6618" s="168">
        <f t="shared" si="3037"/>
        <v>10000</v>
      </c>
      <c r="H6618" s="168">
        <f t="shared" si="3035"/>
        <v>0</v>
      </c>
      <c r="I6618" s="168">
        <f t="shared" si="3038"/>
        <v>120000</v>
      </c>
      <c r="J6618" s="168">
        <v>100000</v>
      </c>
      <c r="K6618" s="168">
        <v>10000</v>
      </c>
      <c r="L6618" s="168">
        <v>10000</v>
      </c>
      <c r="M6618" s="168">
        <v>0</v>
      </c>
      <c r="N6618" s="168">
        <f t="shared" si="3040"/>
        <v>0</v>
      </c>
      <c r="O6618" s="168">
        <v>0</v>
      </c>
      <c r="P6618" s="168">
        <v>0</v>
      </c>
      <c r="Q6618" s="168">
        <v>0</v>
      </c>
      <c r="R6618" s="168">
        <v>0</v>
      </c>
      <c r="S6618" s="168">
        <f t="shared" si="3042"/>
        <v>0</v>
      </c>
      <c r="T6618" s="168">
        <v>0</v>
      </c>
      <c r="U6618" s="168">
        <v>0</v>
      </c>
      <c r="V6618" s="168">
        <v>0</v>
      </c>
      <c r="W6618" s="168">
        <v>0</v>
      </c>
    </row>
    <row r="6619" spans="2:23" ht="16.5" thickTop="1" thickBot="1">
      <c r="B6619" s="164" t="s">
        <v>2215</v>
      </c>
      <c r="C6619" s="167" t="s">
        <v>2216</v>
      </c>
      <c r="D6619" s="168">
        <f t="shared" si="3036"/>
        <v>2700000</v>
      </c>
      <c r="E6619" s="168">
        <f t="shared" si="3037"/>
        <v>792750</v>
      </c>
      <c r="F6619" s="168">
        <f t="shared" si="3037"/>
        <v>712750</v>
      </c>
      <c r="G6619" s="168">
        <f t="shared" si="3037"/>
        <v>607750</v>
      </c>
      <c r="H6619" s="168">
        <f t="shared" si="3035"/>
        <v>586750</v>
      </c>
      <c r="I6619" s="168">
        <f t="shared" si="3038"/>
        <v>2700000</v>
      </c>
      <c r="J6619" s="168">
        <f>SUM(J6620,J6626)</f>
        <v>792750</v>
      </c>
      <c r="K6619" s="168">
        <f>SUM(K6620,K6626)</f>
        <v>712750</v>
      </c>
      <c r="L6619" s="168">
        <f>SUM(L6620,L6626)</f>
        <v>607750</v>
      </c>
      <c r="M6619" s="168">
        <f>SUM(M6620,M6626)</f>
        <v>586750</v>
      </c>
      <c r="N6619" s="168">
        <f t="shared" si="3040"/>
        <v>0</v>
      </c>
      <c r="O6619" s="168">
        <f>SUM(O6620,O6626)</f>
        <v>0</v>
      </c>
      <c r="P6619" s="168">
        <f>SUM(P6620,P6626)</f>
        <v>0</v>
      </c>
      <c r="Q6619" s="168">
        <f>SUM(Q6620,Q6626)</f>
        <v>0</v>
      </c>
      <c r="R6619" s="168">
        <f>SUM(R6620,R6626)</f>
        <v>0</v>
      </c>
      <c r="S6619" s="168">
        <f t="shared" si="3042"/>
        <v>0</v>
      </c>
      <c r="T6619" s="168">
        <f>SUM(T6620,T6626)</f>
        <v>0</v>
      </c>
      <c r="U6619" s="168">
        <f>SUM(U6620,U6626)</f>
        <v>0</v>
      </c>
      <c r="V6619" s="168">
        <f>SUM(V6620,V6626)</f>
        <v>0</v>
      </c>
      <c r="W6619" s="168">
        <f>SUM(W6620,W6626)</f>
        <v>0</v>
      </c>
    </row>
    <row r="6620" spans="2:23" ht="16.5" thickTop="1" thickBot="1">
      <c r="B6620" s="164" t="s">
        <v>124</v>
      </c>
      <c r="C6620" s="169" t="s">
        <v>96</v>
      </c>
      <c r="D6620" s="168">
        <f t="shared" si="3036"/>
        <v>2600000</v>
      </c>
      <c r="E6620" s="168">
        <f t="shared" si="3037"/>
        <v>742750</v>
      </c>
      <c r="F6620" s="168">
        <f t="shared" si="3037"/>
        <v>682750</v>
      </c>
      <c r="G6620" s="168">
        <f t="shared" si="3037"/>
        <v>597750</v>
      </c>
      <c r="H6620" s="168">
        <f t="shared" si="3035"/>
        <v>576750</v>
      </c>
      <c r="I6620" s="168">
        <f t="shared" si="3038"/>
        <v>2600000</v>
      </c>
      <c r="J6620" s="168">
        <f>SUM(J6621:J6624)</f>
        <v>742750</v>
      </c>
      <c r="K6620" s="168">
        <f>SUM(K6621:K6624)</f>
        <v>682750</v>
      </c>
      <c r="L6620" s="168">
        <f>SUM(L6621:L6624)</f>
        <v>597750</v>
      </c>
      <c r="M6620" s="168">
        <f>SUM(M6621:M6624)</f>
        <v>576750</v>
      </c>
      <c r="N6620" s="168">
        <f t="shared" si="3040"/>
        <v>0</v>
      </c>
      <c r="O6620" s="168">
        <f>SUM(O6621:O6624)</f>
        <v>0</v>
      </c>
      <c r="P6620" s="168">
        <f>SUM(P6621:P6624)</f>
        <v>0</v>
      </c>
      <c r="Q6620" s="168">
        <f>SUM(Q6621:Q6624)</f>
        <v>0</v>
      </c>
      <c r="R6620" s="168">
        <f>SUM(R6621:R6624)</f>
        <v>0</v>
      </c>
      <c r="S6620" s="168">
        <f t="shared" si="3042"/>
        <v>0</v>
      </c>
      <c r="T6620" s="168">
        <f>SUM(T6621:T6624)</f>
        <v>0</v>
      </c>
      <c r="U6620" s="168">
        <f>SUM(U6621:U6624)</f>
        <v>0</v>
      </c>
      <c r="V6620" s="168">
        <f>SUM(V6621:V6624)</f>
        <v>0</v>
      </c>
      <c r="W6620" s="168">
        <f>SUM(W6621:W6624)</f>
        <v>0</v>
      </c>
    </row>
    <row r="6621" spans="2:23" ht="16.5" thickTop="1" thickBot="1">
      <c r="B6621" s="164" t="s">
        <v>124</v>
      </c>
      <c r="C6621" s="170" t="s">
        <v>97</v>
      </c>
      <c r="D6621" s="168">
        <f t="shared" si="3036"/>
        <v>1480000</v>
      </c>
      <c r="E6621" s="168">
        <f t="shared" si="3037"/>
        <v>380000</v>
      </c>
      <c r="F6621" s="168">
        <f t="shared" si="3037"/>
        <v>390000</v>
      </c>
      <c r="G6621" s="168">
        <f t="shared" si="3037"/>
        <v>360000</v>
      </c>
      <c r="H6621" s="168">
        <f t="shared" si="3035"/>
        <v>350000</v>
      </c>
      <c r="I6621" s="168">
        <f t="shared" si="3038"/>
        <v>1480000</v>
      </c>
      <c r="J6621" s="168">
        <v>380000</v>
      </c>
      <c r="K6621" s="168">
        <v>390000</v>
      </c>
      <c r="L6621" s="168">
        <v>360000</v>
      </c>
      <c r="M6621" s="168">
        <v>350000</v>
      </c>
      <c r="N6621" s="168">
        <f t="shared" si="3040"/>
        <v>0</v>
      </c>
      <c r="O6621" s="168">
        <v>0</v>
      </c>
      <c r="P6621" s="168">
        <v>0</v>
      </c>
      <c r="Q6621" s="168">
        <v>0</v>
      </c>
      <c r="R6621" s="168">
        <v>0</v>
      </c>
      <c r="S6621" s="168">
        <f t="shared" si="3042"/>
        <v>0</v>
      </c>
      <c r="T6621" s="168">
        <v>0</v>
      </c>
      <c r="U6621" s="168">
        <v>0</v>
      </c>
      <c r="V6621" s="168">
        <v>0</v>
      </c>
      <c r="W6621" s="168">
        <v>0</v>
      </c>
    </row>
    <row r="6622" spans="2:23" ht="16.5" thickTop="1" thickBot="1">
      <c r="B6622" s="164" t="s">
        <v>124</v>
      </c>
      <c r="C6622" s="170" t="s">
        <v>98</v>
      </c>
      <c r="D6622" s="168">
        <f t="shared" si="3036"/>
        <v>1049000</v>
      </c>
      <c r="E6622" s="168">
        <f t="shared" si="3037"/>
        <v>330000</v>
      </c>
      <c r="F6622" s="168">
        <f t="shared" si="3037"/>
        <v>280000</v>
      </c>
      <c r="G6622" s="168">
        <f t="shared" si="3037"/>
        <v>225000</v>
      </c>
      <c r="H6622" s="168">
        <f t="shared" si="3035"/>
        <v>214000</v>
      </c>
      <c r="I6622" s="168">
        <f t="shared" si="3038"/>
        <v>1049000</v>
      </c>
      <c r="J6622" s="168">
        <v>330000</v>
      </c>
      <c r="K6622" s="168">
        <v>280000</v>
      </c>
      <c r="L6622" s="168">
        <v>225000</v>
      </c>
      <c r="M6622" s="168">
        <v>214000</v>
      </c>
      <c r="N6622" s="168">
        <f t="shared" si="3040"/>
        <v>0</v>
      </c>
      <c r="O6622" s="168">
        <v>0</v>
      </c>
      <c r="P6622" s="168">
        <v>0</v>
      </c>
      <c r="Q6622" s="168">
        <v>0</v>
      </c>
      <c r="R6622" s="168">
        <v>0</v>
      </c>
      <c r="S6622" s="168">
        <f t="shared" si="3042"/>
        <v>0</v>
      </c>
      <c r="T6622" s="168">
        <v>0</v>
      </c>
      <c r="U6622" s="168">
        <v>0</v>
      </c>
      <c r="V6622" s="168">
        <v>0</v>
      </c>
      <c r="W6622" s="168">
        <v>0</v>
      </c>
    </row>
    <row r="6623" spans="2:23" ht="16.5" thickTop="1" thickBot="1">
      <c r="B6623" s="164" t="s">
        <v>124</v>
      </c>
      <c r="C6623" s="170" t="s">
        <v>101</v>
      </c>
      <c r="D6623" s="168">
        <f t="shared" si="3036"/>
        <v>20000</v>
      </c>
      <c r="E6623" s="168">
        <f t="shared" si="3037"/>
        <v>20000</v>
      </c>
      <c r="F6623" s="168">
        <f t="shared" si="3037"/>
        <v>0</v>
      </c>
      <c r="G6623" s="168">
        <f t="shared" si="3037"/>
        <v>0</v>
      </c>
      <c r="H6623" s="168">
        <f t="shared" si="3035"/>
        <v>0</v>
      </c>
      <c r="I6623" s="168">
        <f t="shared" si="3038"/>
        <v>20000</v>
      </c>
      <c r="J6623" s="168">
        <v>20000</v>
      </c>
      <c r="K6623" s="168">
        <v>0</v>
      </c>
      <c r="L6623" s="168">
        <v>0</v>
      </c>
      <c r="M6623" s="168">
        <v>0</v>
      </c>
      <c r="N6623" s="168">
        <f t="shared" si="3040"/>
        <v>0</v>
      </c>
      <c r="O6623" s="168">
        <v>0</v>
      </c>
      <c r="P6623" s="168">
        <v>0</v>
      </c>
      <c r="Q6623" s="168">
        <v>0</v>
      </c>
      <c r="R6623" s="168">
        <v>0</v>
      </c>
      <c r="S6623" s="168">
        <f t="shared" si="3042"/>
        <v>0</v>
      </c>
      <c r="T6623" s="168">
        <v>0</v>
      </c>
      <c r="U6623" s="168">
        <v>0</v>
      </c>
      <c r="V6623" s="168">
        <v>0</v>
      </c>
      <c r="W6623" s="168">
        <v>0</v>
      </c>
    </row>
    <row r="6624" spans="2:23" ht="16.5" thickTop="1" thickBot="1">
      <c r="B6624" s="164" t="s">
        <v>124</v>
      </c>
      <c r="C6624" s="170" t="s">
        <v>102</v>
      </c>
      <c r="D6624" s="168">
        <f t="shared" si="3036"/>
        <v>51000</v>
      </c>
      <c r="E6624" s="168">
        <f t="shared" si="3037"/>
        <v>12750</v>
      </c>
      <c r="F6624" s="168">
        <f t="shared" si="3037"/>
        <v>12750</v>
      </c>
      <c r="G6624" s="168">
        <f t="shared" si="3037"/>
        <v>12750</v>
      </c>
      <c r="H6624" s="168">
        <f t="shared" si="3035"/>
        <v>12750</v>
      </c>
      <c r="I6624" s="168">
        <f t="shared" si="3038"/>
        <v>51000</v>
      </c>
      <c r="J6624" s="168">
        <f>SUM(J6625)</f>
        <v>12750</v>
      </c>
      <c r="K6624" s="168">
        <f>SUM(K6625)</f>
        <v>12750</v>
      </c>
      <c r="L6624" s="168">
        <f>SUM(L6625)</f>
        <v>12750</v>
      </c>
      <c r="M6624" s="168">
        <f>SUM(M6625)</f>
        <v>12750</v>
      </c>
      <c r="N6624" s="168">
        <f t="shared" si="3040"/>
        <v>0</v>
      </c>
      <c r="O6624" s="168">
        <f>SUM(O6625)</f>
        <v>0</v>
      </c>
      <c r="P6624" s="168">
        <f>SUM(P6625)</f>
        <v>0</v>
      </c>
      <c r="Q6624" s="168">
        <f>SUM(Q6625)</f>
        <v>0</v>
      </c>
      <c r="R6624" s="168">
        <f>SUM(R6625)</f>
        <v>0</v>
      </c>
      <c r="S6624" s="168">
        <f t="shared" si="3042"/>
        <v>0</v>
      </c>
      <c r="T6624" s="168">
        <f>SUM(T6625)</f>
        <v>0</v>
      </c>
      <c r="U6624" s="168">
        <f>SUM(U6625)</f>
        <v>0</v>
      </c>
      <c r="V6624" s="168">
        <f>SUM(V6625)</f>
        <v>0</v>
      </c>
      <c r="W6624" s="168">
        <f>SUM(W6625)</f>
        <v>0</v>
      </c>
    </row>
    <row r="6625" spans="2:23" ht="31.5" thickTop="1" thickBot="1">
      <c r="B6625" s="164" t="s">
        <v>124</v>
      </c>
      <c r="C6625" s="171" t="s">
        <v>156</v>
      </c>
      <c r="D6625" s="168">
        <f t="shared" si="3036"/>
        <v>51000</v>
      </c>
      <c r="E6625" s="168">
        <f t="shared" si="3037"/>
        <v>12750</v>
      </c>
      <c r="F6625" s="168">
        <f t="shared" si="3037"/>
        <v>12750</v>
      </c>
      <c r="G6625" s="168">
        <f t="shared" si="3037"/>
        <v>12750</v>
      </c>
      <c r="H6625" s="168">
        <f t="shared" si="3035"/>
        <v>12750</v>
      </c>
      <c r="I6625" s="168">
        <f t="shared" si="3038"/>
        <v>51000</v>
      </c>
      <c r="J6625" s="168">
        <v>12750</v>
      </c>
      <c r="K6625" s="168">
        <v>12750</v>
      </c>
      <c r="L6625" s="168">
        <v>12750</v>
      </c>
      <c r="M6625" s="168">
        <v>12750</v>
      </c>
      <c r="N6625" s="168">
        <f t="shared" si="3040"/>
        <v>0</v>
      </c>
      <c r="O6625" s="168">
        <v>0</v>
      </c>
      <c r="P6625" s="168">
        <v>0</v>
      </c>
      <c r="Q6625" s="168">
        <v>0</v>
      </c>
      <c r="R6625" s="168">
        <v>0</v>
      </c>
      <c r="S6625" s="168">
        <f t="shared" si="3042"/>
        <v>0</v>
      </c>
      <c r="T6625" s="168">
        <v>0</v>
      </c>
      <c r="U6625" s="168">
        <v>0</v>
      </c>
      <c r="V6625" s="168">
        <v>0</v>
      </c>
      <c r="W6625" s="168">
        <v>0</v>
      </c>
    </row>
    <row r="6626" spans="2:23" ht="16.5" thickTop="1" thickBot="1">
      <c r="B6626" s="164" t="s">
        <v>124</v>
      </c>
      <c r="C6626" s="169" t="s">
        <v>121</v>
      </c>
      <c r="D6626" s="168">
        <f t="shared" si="3036"/>
        <v>100000</v>
      </c>
      <c r="E6626" s="168">
        <f t="shared" si="3037"/>
        <v>50000</v>
      </c>
      <c r="F6626" s="168">
        <f t="shared" si="3037"/>
        <v>30000</v>
      </c>
      <c r="G6626" s="168">
        <f t="shared" si="3037"/>
        <v>10000</v>
      </c>
      <c r="H6626" s="168">
        <f t="shared" si="3035"/>
        <v>10000</v>
      </c>
      <c r="I6626" s="168">
        <f t="shared" si="3038"/>
        <v>100000</v>
      </c>
      <c r="J6626" s="168">
        <v>50000</v>
      </c>
      <c r="K6626" s="168">
        <v>30000</v>
      </c>
      <c r="L6626" s="168">
        <v>10000</v>
      </c>
      <c r="M6626" s="168">
        <v>10000</v>
      </c>
      <c r="N6626" s="168">
        <f t="shared" si="3040"/>
        <v>0</v>
      </c>
      <c r="O6626" s="168">
        <v>0</v>
      </c>
      <c r="P6626" s="168">
        <v>0</v>
      </c>
      <c r="Q6626" s="168">
        <v>0</v>
      </c>
      <c r="R6626" s="168">
        <v>0</v>
      </c>
      <c r="S6626" s="168">
        <f t="shared" si="3042"/>
        <v>0</v>
      </c>
      <c r="T6626" s="168">
        <v>0</v>
      </c>
      <c r="U6626" s="168">
        <v>0</v>
      </c>
      <c r="V6626" s="168">
        <v>0</v>
      </c>
      <c r="W6626" s="168">
        <v>0</v>
      </c>
    </row>
    <row r="6627" spans="2:23" ht="16.5" thickTop="1" thickBot="1">
      <c r="B6627" s="164" t="s">
        <v>2217</v>
      </c>
      <c r="C6627" s="167" t="s">
        <v>2218</v>
      </c>
      <c r="D6627" s="168">
        <f t="shared" si="3036"/>
        <v>4814300000</v>
      </c>
      <c r="E6627" s="168">
        <f t="shared" si="3037"/>
        <v>755197800</v>
      </c>
      <c r="F6627" s="168">
        <f t="shared" si="3037"/>
        <v>2412053700</v>
      </c>
      <c r="G6627" s="168">
        <f t="shared" si="3037"/>
        <v>682878800</v>
      </c>
      <c r="H6627" s="168">
        <f t="shared" si="3035"/>
        <v>964169700</v>
      </c>
      <c r="I6627" s="168">
        <f t="shared" si="3038"/>
        <v>4627900000</v>
      </c>
      <c r="J6627" s="168">
        <f t="shared" ref="J6627:M6628" si="3047">SUM(J6657,J6661,J6665,J6670,J6717,J6721,J6729,J6737,J6745,J6749,J6753,J6756,J6772,J6831)</f>
        <v>656697800</v>
      </c>
      <c r="K6627" s="168">
        <f t="shared" si="3047"/>
        <v>2356753700</v>
      </c>
      <c r="L6627" s="168">
        <f t="shared" si="3047"/>
        <v>677578800</v>
      </c>
      <c r="M6627" s="168">
        <f t="shared" si="3047"/>
        <v>936869700</v>
      </c>
      <c r="N6627" s="168">
        <f t="shared" si="3040"/>
        <v>24600000</v>
      </c>
      <c r="O6627" s="168">
        <f t="shared" ref="O6627:R6628" si="3048">SUM(O6657,O6661,O6665,O6670,O6717,O6721,O6729,O6737,O6745,O6749,O6753,O6756,O6772,O6831)</f>
        <v>8500000</v>
      </c>
      <c r="P6627" s="168">
        <f t="shared" si="3048"/>
        <v>8500000</v>
      </c>
      <c r="Q6627" s="168">
        <f t="shared" si="3048"/>
        <v>5300000</v>
      </c>
      <c r="R6627" s="168">
        <f t="shared" si="3048"/>
        <v>2300000</v>
      </c>
      <c r="S6627" s="168">
        <f t="shared" si="3042"/>
        <v>161800000</v>
      </c>
      <c r="T6627" s="168">
        <f t="shared" ref="T6627:W6628" si="3049">SUM(T6657,T6661,T6665,T6670,T6717,T6721,T6729,T6737,T6745,T6749,T6753,T6756,T6772,T6831)</f>
        <v>90000000</v>
      </c>
      <c r="U6627" s="168">
        <f t="shared" si="3049"/>
        <v>46800000</v>
      </c>
      <c r="V6627" s="168">
        <f t="shared" si="3049"/>
        <v>0</v>
      </c>
      <c r="W6627" s="168">
        <f t="shared" si="3049"/>
        <v>25000000</v>
      </c>
    </row>
    <row r="6628" spans="2:23" ht="16.5" thickTop="1" thickBot="1">
      <c r="B6628" s="164" t="s">
        <v>124</v>
      </c>
      <c r="C6628" s="169" t="s">
        <v>96</v>
      </c>
      <c r="D6628" s="168">
        <f t="shared" si="3036"/>
        <v>1922500000</v>
      </c>
      <c r="E6628" s="168">
        <f t="shared" si="3037"/>
        <v>382997800</v>
      </c>
      <c r="F6628" s="168">
        <f t="shared" si="3037"/>
        <v>448053700</v>
      </c>
      <c r="G6628" s="168">
        <f t="shared" si="3037"/>
        <v>422978800</v>
      </c>
      <c r="H6628" s="168">
        <f t="shared" si="3035"/>
        <v>668469700</v>
      </c>
      <c r="I6628" s="168">
        <f t="shared" si="3038"/>
        <v>1897900000</v>
      </c>
      <c r="J6628" s="168">
        <f t="shared" si="3047"/>
        <v>374497800</v>
      </c>
      <c r="K6628" s="168">
        <f t="shared" si="3047"/>
        <v>439553700</v>
      </c>
      <c r="L6628" s="168">
        <f t="shared" si="3047"/>
        <v>417678800</v>
      </c>
      <c r="M6628" s="168">
        <f t="shared" si="3047"/>
        <v>666169700</v>
      </c>
      <c r="N6628" s="168">
        <f t="shared" si="3040"/>
        <v>24600000</v>
      </c>
      <c r="O6628" s="168">
        <f t="shared" si="3048"/>
        <v>8500000</v>
      </c>
      <c r="P6628" s="168">
        <f t="shared" si="3048"/>
        <v>8500000</v>
      </c>
      <c r="Q6628" s="168">
        <f t="shared" si="3048"/>
        <v>5300000</v>
      </c>
      <c r="R6628" s="168">
        <f t="shared" si="3048"/>
        <v>2300000</v>
      </c>
      <c r="S6628" s="168">
        <f t="shared" si="3042"/>
        <v>0</v>
      </c>
      <c r="T6628" s="168">
        <f t="shared" si="3049"/>
        <v>0</v>
      </c>
      <c r="U6628" s="168">
        <f t="shared" si="3049"/>
        <v>0</v>
      </c>
      <c r="V6628" s="168">
        <f t="shared" si="3049"/>
        <v>0</v>
      </c>
      <c r="W6628" s="168">
        <f t="shared" si="3049"/>
        <v>0</v>
      </c>
    </row>
    <row r="6629" spans="2:23" ht="16.5" thickTop="1" thickBot="1">
      <c r="B6629" s="164" t="s">
        <v>124</v>
      </c>
      <c r="C6629" s="170" t="s">
        <v>99</v>
      </c>
      <c r="D6629" s="168">
        <f t="shared" si="3036"/>
        <v>868000000</v>
      </c>
      <c r="E6629" s="168">
        <f t="shared" si="3037"/>
        <v>208400000</v>
      </c>
      <c r="F6629" s="168">
        <f t="shared" si="3037"/>
        <v>260000000</v>
      </c>
      <c r="G6629" s="168">
        <f t="shared" si="3037"/>
        <v>181600000</v>
      </c>
      <c r="H6629" s="168">
        <f t="shared" si="3035"/>
        <v>218000000</v>
      </c>
      <c r="I6629" s="168">
        <f t="shared" si="3038"/>
        <v>868000000</v>
      </c>
      <c r="J6629" s="168">
        <f>SUM(J6659,J6663)</f>
        <v>208400000</v>
      </c>
      <c r="K6629" s="168">
        <f>SUM(K6659,K6663)</f>
        <v>260000000</v>
      </c>
      <c r="L6629" s="168">
        <f>SUM(L6659,L6663)</f>
        <v>181600000</v>
      </c>
      <c r="M6629" s="168">
        <f>SUM(M6659,M6663)</f>
        <v>218000000</v>
      </c>
      <c r="N6629" s="168">
        <f t="shared" si="3040"/>
        <v>0</v>
      </c>
      <c r="O6629" s="168">
        <f>SUM(O6659,O6663)</f>
        <v>0</v>
      </c>
      <c r="P6629" s="168">
        <f>SUM(P6659,P6663)</f>
        <v>0</v>
      </c>
      <c r="Q6629" s="168">
        <f>SUM(Q6659,Q6663)</f>
        <v>0</v>
      </c>
      <c r="R6629" s="168">
        <f>SUM(R6659,R6663)</f>
        <v>0</v>
      </c>
      <c r="S6629" s="168">
        <f t="shared" si="3042"/>
        <v>0</v>
      </c>
      <c r="T6629" s="168">
        <f>SUM(T6659,T6663)</f>
        <v>0</v>
      </c>
      <c r="U6629" s="168">
        <f>SUM(U6659,U6663)</f>
        <v>0</v>
      </c>
      <c r="V6629" s="168">
        <f>SUM(V6659,V6663)</f>
        <v>0</v>
      </c>
      <c r="W6629" s="168">
        <f>SUM(W6659,W6663)</f>
        <v>0</v>
      </c>
    </row>
    <row r="6630" spans="2:23" ht="16.5" thickTop="1" thickBot="1">
      <c r="B6630" s="164" t="s">
        <v>124</v>
      </c>
      <c r="C6630" s="170" t="s">
        <v>100</v>
      </c>
      <c r="D6630" s="168">
        <f t="shared" si="3036"/>
        <v>6800000</v>
      </c>
      <c r="E6630" s="168">
        <f t="shared" si="3037"/>
        <v>1500000</v>
      </c>
      <c r="F6630" s="168">
        <f t="shared" si="3037"/>
        <v>4000000</v>
      </c>
      <c r="G6630" s="168">
        <f t="shared" si="3037"/>
        <v>1300000</v>
      </c>
      <c r="H6630" s="168">
        <f t="shared" si="3035"/>
        <v>0</v>
      </c>
      <c r="I6630" s="168">
        <f t="shared" si="3038"/>
        <v>0</v>
      </c>
      <c r="J6630" s="168">
        <f t="shared" ref="J6630:M6631" si="3050">SUM(J6774)</f>
        <v>0</v>
      </c>
      <c r="K6630" s="168">
        <f t="shared" si="3050"/>
        <v>0</v>
      </c>
      <c r="L6630" s="168">
        <f t="shared" si="3050"/>
        <v>0</v>
      </c>
      <c r="M6630" s="168">
        <f t="shared" si="3050"/>
        <v>0</v>
      </c>
      <c r="N6630" s="168">
        <f t="shared" si="3040"/>
        <v>6800000</v>
      </c>
      <c r="O6630" s="168">
        <f t="shared" ref="O6630:R6631" si="3051">SUM(O6774)</f>
        <v>1500000</v>
      </c>
      <c r="P6630" s="168">
        <f t="shared" si="3051"/>
        <v>4000000</v>
      </c>
      <c r="Q6630" s="168">
        <f t="shared" si="3051"/>
        <v>1300000</v>
      </c>
      <c r="R6630" s="168">
        <f t="shared" si="3051"/>
        <v>0</v>
      </c>
      <c r="S6630" s="168">
        <f t="shared" si="3042"/>
        <v>0</v>
      </c>
      <c r="T6630" s="168">
        <f t="shared" ref="T6630:W6631" si="3052">SUM(T6774)</f>
        <v>0</v>
      </c>
      <c r="U6630" s="168">
        <f t="shared" si="3052"/>
        <v>0</v>
      </c>
      <c r="V6630" s="168">
        <f t="shared" si="3052"/>
        <v>0</v>
      </c>
      <c r="W6630" s="168">
        <f t="shared" si="3052"/>
        <v>0</v>
      </c>
    </row>
    <row r="6631" spans="2:23" ht="16.5" thickTop="1" thickBot="1">
      <c r="B6631" s="164" t="s">
        <v>124</v>
      </c>
      <c r="C6631" s="171" t="s">
        <v>136</v>
      </c>
      <c r="D6631" s="168">
        <f t="shared" si="3036"/>
        <v>6800000</v>
      </c>
      <c r="E6631" s="168">
        <f t="shared" si="3037"/>
        <v>1500000</v>
      </c>
      <c r="F6631" s="168">
        <f t="shared" si="3037"/>
        <v>4000000</v>
      </c>
      <c r="G6631" s="168">
        <f t="shared" si="3037"/>
        <v>1300000</v>
      </c>
      <c r="H6631" s="168">
        <f t="shared" si="3035"/>
        <v>0</v>
      </c>
      <c r="I6631" s="168">
        <f t="shared" si="3038"/>
        <v>0</v>
      </c>
      <c r="J6631" s="168">
        <f t="shared" si="3050"/>
        <v>0</v>
      </c>
      <c r="K6631" s="168">
        <f t="shared" si="3050"/>
        <v>0</v>
      </c>
      <c r="L6631" s="168">
        <f t="shared" si="3050"/>
        <v>0</v>
      </c>
      <c r="M6631" s="168">
        <f t="shared" si="3050"/>
        <v>0</v>
      </c>
      <c r="N6631" s="168">
        <f t="shared" si="3040"/>
        <v>6800000</v>
      </c>
      <c r="O6631" s="168">
        <f t="shared" si="3051"/>
        <v>1500000</v>
      </c>
      <c r="P6631" s="168">
        <f t="shared" si="3051"/>
        <v>4000000</v>
      </c>
      <c r="Q6631" s="168">
        <f t="shared" si="3051"/>
        <v>1300000</v>
      </c>
      <c r="R6631" s="168">
        <f t="shared" si="3051"/>
        <v>0</v>
      </c>
      <c r="S6631" s="168">
        <f t="shared" si="3042"/>
        <v>0</v>
      </c>
      <c r="T6631" s="168">
        <f t="shared" si="3052"/>
        <v>0</v>
      </c>
      <c r="U6631" s="168">
        <f t="shared" si="3052"/>
        <v>0</v>
      </c>
      <c r="V6631" s="168">
        <f t="shared" si="3052"/>
        <v>0</v>
      </c>
      <c r="W6631" s="168">
        <f t="shared" si="3052"/>
        <v>0</v>
      </c>
    </row>
    <row r="6632" spans="2:23" ht="16.5" thickTop="1" thickBot="1">
      <c r="B6632" s="164" t="s">
        <v>124</v>
      </c>
      <c r="C6632" s="170" t="s">
        <v>15</v>
      </c>
      <c r="D6632" s="168">
        <f t="shared" si="3036"/>
        <v>731300000</v>
      </c>
      <c r="E6632" s="168">
        <f t="shared" si="3037"/>
        <v>102900000</v>
      </c>
      <c r="F6632" s="168">
        <f t="shared" si="3037"/>
        <v>96900000</v>
      </c>
      <c r="G6632" s="168">
        <f t="shared" si="3037"/>
        <v>168000000</v>
      </c>
      <c r="H6632" s="168">
        <f t="shared" si="3035"/>
        <v>363500000</v>
      </c>
      <c r="I6632" s="168">
        <f t="shared" si="3038"/>
        <v>719000000</v>
      </c>
      <c r="J6632" s="168">
        <f>SUM(J6667,J6672,J6731,J6739,J6758,J6776,J6833)</f>
        <v>100400000</v>
      </c>
      <c r="K6632" s="168">
        <f>SUM(K6667,K6672,K6731,K6739,K6758,K6776,K6833)</f>
        <v>93400000</v>
      </c>
      <c r="L6632" s="168">
        <f>SUM(L6667,L6672,L6731,L6739,L6758,L6776,L6833)</f>
        <v>164000000</v>
      </c>
      <c r="M6632" s="168">
        <f>SUM(M6667,M6672,M6731,M6739,M6758,M6776,M6833)</f>
        <v>361200000</v>
      </c>
      <c r="N6632" s="168">
        <f t="shared" si="3040"/>
        <v>12300000</v>
      </c>
      <c r="O6632" s="168">
        <f>SUM(O6667,O6672,O6731,O6739,O6758,O6776,O6833)</f>
        <v>2500000</v>
      </c>
      <c r="P6632" s="168">
        <f>SUM(P6667,P6672,P6731,P6739,P6758,P6776,P6833)</f>
        <v>3500000</v>
      </c>
      <c r="Q6632" s="168">
        <f>SUM(Q6667,Q6672,Q6731,Q6739,Q6758,Q6776,Q6833)</f>
        <v>4000000</v>
      </c>
      <c r="R6632" s="168">
        <f>SUM(R6667,R6672,R6731,R6739,R6758,R6776,R6833)</f>
        <v>2300000</v>
      </c>
      <c r="S6632" s="168">
        <f t="shared" si="3042"/>
        <v>0</v>
      </c>
      <c r="T6632" s="168">
        <f>SUM(T6667,T6672,T6731,T6739,T6758,T6776,T6833)</f>
        <v>0</v>
      </c>
      <c r="U6632" s="168">
        <f>SUM(U6667,U6672,U6731,U6739,U6758,U6776,U6833)</f>
        <v>0</v>
      </c>
      <c r="V6632" s="168">
        <f>SUM(V6667,V6672,V6731,V6739,V6758,V6776,V6833)</f>
        <v>0</v>
      </c>
      <c r="W6632" s="168">
        <f>SUM(W6667,W6672,W6731,W6739,W6758,W6776,W6833)</f>
        <v>0</v>
      </c>
    </row>
    <row r="6633" spans="2:23" ht="16.5" thickTop="1" thickBot="1">
      <c r="B6633" s="164" t="s">
        <v>124</v>
      </c>
      <c r="C6633" s="171" t="s">
        <v>139</v>
      </c>
      <c r="D6633" s="168">
        <f t="shared" si="3036"/>
        <v>4500000</v>
      </c>
      <c r="E6633" s="168">
        <f t="shared" si="3037"/>
        <v>400000</v>
      </c>
      <c r="F6633" s="168">
        <f t="shared" si="3037"/>
        <v>400000</v>
      </c>
      <c r="G6633" s="168">
        <f t="shared" si="3037"/>
        <v>2000000</v>
      </c>
      <c r="H6633" s="168">
        <f t="shared" si="3035"/>
        <v>1700000</v>
      </c>
      <c r="I6633" s="168">
        <f t="shared" si="3038"/>
        <v>4500000</v>
      </c>
      <c r="J6633" s="168">
        <f t="shared" ref="J6633:M6634" si="3053">SUM(J6668)</f>
        <v>400000</v>
      </c>
      <c r="K6633" s="168">
        <f t="shared" si="3053"/>
        <v>400000</v>
      </c>
      <c r="L6633" s="168">
        <f t="shared" si="3053"/>
        <v>2000000</v>
      </c>
      <c r="M6633" s="168">
        <f t="shared" si="3053"/>
        <v>1700000</v>
      </c>
      <c r="N6633" s="168">
        <f t="shared" si="3040"/>
        <v>0</v>
      </c>
      <c r="O6633" s="168">
        <f t="shared" ref="O6633:R6634" si="3054">SUM(O6668)</f>
        <v>0</v>
      </c>
      <c r="P6633" s="168">
        <f t="shared" si="3054"/>
        <v>0</v>
      </c>
      <c r="Q6633" s="168">
        <f t="shared" si="3054"/>
        <v>0</v>
      </c>
      <c r="R6633" s="168">
        <f t="shared" si="3054"/>
        <v>0</v>
      </c>
      <c r="S6633" s="168">
        <f t="shared" si="3042"/>
        <v>0</v>
      </c>
      <c r="T6633" s="168">
        <f t="shared" ref="T6633:W6634" si="3055">SUM(T6668)</f>
        <v>0</v>
      </c>
      <c r="U6633" s="168">
        <f t="shared" si="3055"/>
        <v>0</v>
      </c>
      <c r="V6633" s="168">
        <f t="shared" si="3055"/>
        <v>0</v>
      </c>
      <c r="W6633" s="168">
        <f t="shared" si="3055"/>
        <v>0</v>
      </c>
    </row>
    <row r="6634" spans="2:23" ht="16.5" thickTop="1" thickBot="1">
      <c r="B6634" s="164" t="s">
        <v>124</v>
      </c>
      <c r="C6634" s="172" t="s">
        <v>138</v>
      </c>
      <c r="D6634" s="168">
        <f t="shared" si="3036"/>
        <v>4500000</v>
      </c>
      <c r="E6634" s="168">
        <f t="shared" si="3037"/>
        <v>400000</v>
      </c>
      <c r="F6634" s="168">
        <f t="shared" si="3037"/>
        <v>400000</v>
      </c>
      <c r="G6634" s="168">
        <f t="shared" si="3037"/>
        <v>2000000</v>
      </c>
      <c r="H6634" s="168">
        <f t="shared" si="3035"/>
        <v>1700000</v>
      </c>
      <c r="I6634" s="168">
        <f t="shared" si="3038"/>
        <v>4500000</v>
      </c>
      <c r="J6634" s="168">
        <f t="shared" si="3053"/>
        <v>400000</v>
      </c>
      <c r="K6634" s="168">
        <f t="shared" si="3053"/>
        <v>400000</v>
      </c>
      <c r="L6634" s="168">
        <f t="shared" si="3053"/>
        <v>2000000</v>
      </c>
      <c r="M6634" s="168">
        <f t="shared" si="3053"/>
        <v>1700000</v>
      </c>
      <c r="N6634" s="168">
        <f t="shared" si="3040"/>
        <v>0</v>
      </c>
      <c r="O6634" s="168">
        <f t="shared" si="3054"/>
        <v>0</v>
      </c>
      <c r="P6634" s="168">
        <f t="shared" si="3054"/>
        <v>0</v>
      </c>
      <c r="Q6634" s="168">
        <f t="shared" si="3054"/>
        <v>0</v>
      </c>
      <c r="R6634" s="168">
        <f t="shared" si="3054"/>
        <v>0</v>
      </c>
      <c r="S6634" s="168">
        <f t="shared" si="3042"/>
        <v>0</v>
      </c>
      <c r="T6634" s="168">
        <f t="shared" si="3055"/>
        <v>0</v>
      </c>
      <c r="U6634" s="168">
        <f t="shared" si="3055"/>
        <v>0</v>
      </c>
      <c r="V6634" s="168">
        <f t="shared" si="3055"/>
        <v>0</v>
      </c>
      <c r="W6634" s="168">
        <f t="shared" si="3055"/>
        <v>0</v>
      </c>
    </row>
    <row r="6635" spans="2:23" ht="16.5" thickTop="1" thickBot="1">
      <c r="B6635" s="164" t="s">
        <v>124</v>
      </c>
      <c r="C6635" s="171" t="s">
        <v>140</v>
      </c>
      <c r="D6635" s="168">
        <f t="shared" si="3036"/>
        <v>726800000</v>
      </c>
      <c r="E6635" s="168">
        <f t="shared" si="3037"/>
        <v>102500000</v>
      </c>
      <c r="F6635" s="168">
        <f t="shared" si="3037"/>
        <v>96500000</v>
      </c>
      <c r="G6635" s="168">
        <f t="shared" si="3037"/>
        <v>166000000</v>
      </c>
      <c r="H6635" s="168">
        <f t="shared" si="3035"/>
        <v>361800000</v>
      </c>
      <c r="I6635" s="168">
        <f t="shared" si="3038"/>
        <v>714500000</v>
      </c>
      <c r="J6635" s="168">
        <f>SUM(J6673,J6732,J6740,J6759,J6777,J6834)</f>
        <v>100000000</v>
      </c>
      <c r="K6635" s="168">
        <f>SUM(K6673,K6732,K6740,K6759,K6777,K6834)</f>
        <v>93000000</v>
      </c>
      <c r="L6635" s="168">
        <f>SUM(L6673,L6732,L6740,L6759,L6777,L6834)</f>
        <v>162000000</v>
      </c>
      <c r="M6635" s="168">
        <f>SUM(M6673,M6732,M6740,M6759,M6777,M6834)</f>
        <v>359500000</v>
      </c>
      <c r="N6635" s="168">
        <f t="shared" si="3040"/>
        <v>12300000</v>
      </c>
      <c r="O6635" s="168">
        <f>SUM(O6673,O6732,O6740,O6759,O6777,O6834)</f>
        <v>2500000</v>
      </c>
      <c r="P6635" s="168">
        <f>SUM(P6673,P6732,P6740,P6759,P6777,P6834)</f>
        <v>3500000</v>
      </c>
      <c r="Q6635" s="168">
        <f>SUM(Q6673,Q6732,Q6740,Q6759,Q6777,Q6834)</f>
        <v>4000000</v>
      </c>
      <c r="R6635" s="168">
        <f>SUM(R6673,R6732,R6740,R6759,R6777,R6834)</f>
        <v>2300000</v>
      </c>
      <c r="S6635" s="168">
        <f t="shared" si="3042"/>
        <v>0</v>
      </c>
      <c r="T6635" s="168">
        <f>SUM(T6673,T6732,T6740,T6759,T6777,T6834)</f>
        <v>0</v>
      </c>
      <c r="U6635" s="168">
        <f>SUM(U6673,U6732,U6740,U6759,U6777,U6834)</f>
        <v>0</v>
      </c>
      <c r="V6635" s="168">
        <f>SUM(V6673,V6732,V6740,V6759,V6777,V6834)</f>
        <v>0</v>
      </c>
      <c r="W6635" s="168">
        <f>SUM(W6673,W6732,W6740,W6759,W6777,W6834)</f>
        <v>0</v>
      </c>
    </row>
    <row r="6636" spans="2:23" ht="16.5" thickTop="1" thickBot="1">
      <c r="B6636" s="164" t="s">
        <v>124</v>
      </c>
      <c r="C6636" s="172" t="s">
        <v>138</v>
      </c>
      <c r="D6636" s="168">
        <f t="shared" si="3036"/>
        <v>56000000</v>
      </c>
      <c r="E6636" s="168">
        <f t="shared" si="3037"/>
        <v>16000000</v>
      </c>
      <c r="F6636" s="168">
        <f t="shared" si="3037"/>
        <v>16500000</v>
      </c>
      <c r="G6636" s="168">
        <f t="shared" si="3037"/>
        <v>12000000</v>
      </c>
      <c r="H6636" s="168">
        <f t="shared" si="3035"/>
        <v>11500000</v>
      </c>
      <c r="I6636" s="168">
        <f t="shared" si="3038"/>
        <v>56000000</v>
      </c>
      <c r="J6636" s="168">
        <f>SUM(J6674,J6760)</f>
        <v>16000000</v>
      </c>
      <c r="K6636" s="168">
        <f>SUM(K6674,K6760)</f>
        <v>16500000</v>
      </c>
      <c r="L6636" s="168">
        <f>SUM(L6674,L6760)</f>
        <v>12000000</v>
      </c>
      <c r="M6636" s="168">
        <f>SUM(M6674,M6760)</f>
        <v>11500000</v>
      </c>
      <c r="N6636" s="168">
        <f t="shared" si="3040"/>
        <v>0</v>
      </c>
      <c r="O6636" s="168">
        <f>SUM(O6674,O6760)</f>
        <v>0</v>
      </c>
      <c r="P6636" s="168">
        <f>SUM(P6674,P6760)</f>
        <v>0</v>
      </c>
      <c r="Q6636" s="168">
        <f>SUM(Q6674,Q6760)</f>
        <v>0</v>
      </c>
      <c r="R6636" s="168">
        <f>SUM(R6674,R6760)</f>
        <v>0</v>
      </c>
      <c r="S6636" s="168">
        <f t="shared" si="3042"/>
        <v>0</v>
      </c>
      <c r="T6636" s="168">
        <f>SUM(T6674,T6760)</f>
        <v>0</v>
      </c>
      <c r="U6636" s="168">
        <f>SUM(U6674,U6760)</f>
        <v>0</v>
      </c>
      <c r="V6636" s="168">
        <f>SUM(V6674,V6760)</f>
        <v>0</v>
      </c>
      <c r="W6636" s="168">
        <f>SUM(W6674,W6760)</f>
        <v>0</v>
      </c>
    </row>
    <row r="6637" spans="2:23" ht="31.5" thickTop="1" thickBot="1">
      <c r="B6637" s="164" t="s">
        <v>124</v>
      </c>
      <c r="C6637" s="173" t="s">
        <v>144</v>
      </c>
      <c r="D6637" s="168">
        <f t="shared" si="3036"/>
        <v>10000000</v>
      </c>
      <c r="E6637" s="168">
        <f t="shared" si="3037"/>
        <v>2250000</v>
      </c>
      <c r="F6637" s="168">
        <f t="shared" si="3037"/>
        <v>2250000</v>
      </c>
      <c r="G6637" s="168">
        <f t="shared" si="3037"/>
        <v>2750000</v>
      </c>
      <c r="H6637" s="168">
        <f t="shared" si="3035"/>
        <v>2750000</v>
      </c>
      <c r="I6637" s="168">
        <f t="shared" si="3038"/>
        <v>10000000</v>
      </c>
      <c r="J6637" s="168">
        <f t="shared" ref="J6637:M6639" si="3056">SUM(J6675)</f>
        <v>2250000</v>
      </c>
      <c r="K6637" s="168">
        <f t="shared" si="3056"/>
        <v>2250000</v>
      </c>
      <c r="L6637" s="168">
        <f t="shared" si="3056"/>
        <v>2750000</v>
      </c>
      <c r="M6637" s="168">
        <f t="shared" si="3056"/>
        <v>2750000</v>
      </c>
      <c r="N6637" s="168">
        <f t="shared" si="3040"/>
        <v>0</v>
      </c>
      <c r="O6637" s="168">
        <f t="shared" ref="O6637:R6639" si="3057">SUM(O6675)</f>
        <v>0</v>
      </c>
      <c r="P6637" s="168">
        <f t="shared" si="3057"/>
        <v>0</v>
      </c>
      <c r="Q6637" s="168">
        <f t="shared" si="3057"/>
        <v>0</v>
      </c>
      <c r="R6637" s="168">
        <f t="shared" si="3057"/>
        <v>0</v>
      </c>
      <c r="S6637" s="168">
        <f t="shared" si="3042"/>
        <v>0</v>
      </c>
      <c r="T6637" s="168">
        <f t="shared" ref="T6637:W6639" si="3058">SUM(T6675)</f>
        <v>0</v>
      </c>
      <c r="U6637" s="168">
        <f t="shared" si="3058"/>
        <v>0</v>
      </c>
      <c r="V6637" s="168">
        <f t="shared" si="3058"/>
        <v>0</v>
      </c>
      <c r="W6637" s="168">
        <f t="shared" si="3058"/>
        <v>0</v>
      </c>
    </row>
    <row r="6638" spans="2:23" ht="31.5" thickTop="1" thickBot="1">
      <c r="B6638" s="164" t="s">
        <v>124</v>
      </c>
      <c r="C6638" s="174" t="s">
        <v>145</v>
      </c>
      <c r="D6638" s="168">
        <f t="shared" si="3036"/>
        <v>10000000</v>
      </c>
      <c r="E6638" s="168">
        <f t="shared" si="3037"/>
        <v>2250000</v>
      </c>
      <c r="F6638" s="168">
        <f t="shared" si="3037"/>
        <v>2250000</v>
      </c>
      <c r="G6638" s="168">
        <f t="shared" si="3037"/>
        <v>2750000</v>
      </c>
      <c r="H6638" s="168">
        <f t="shared" si="3035"/>
        <v>2750000</v>
      </c>
      <c r="I6638" s="168">
        <f t="shared" si="3038"/>
        <v>10000000</v>
      </c>
      <c r="J6638" s="168">
        <f t="shared" si="3056"/>
        <v>2250000</v>
      </c>
      <c r="K6638" s="168">
        <f t="shared" si="3056"/>
        <v>2250000</v>
      </c>
      <c r="L6638" s="168">
        <f t="shared" si="3056"/>
        <v>2750000</v>
      </c>
      <c r="M6638" s="168">
        <f t="shared" si="3056"/>
        <v>2750000</v>
      </c>
      <c r="N6638" s="168">
        <f t="shared" si="3040"/>
        <v>0</v>
      </c>
      <c r="O6638" s="168">
        <f t="shared" si="3057"/>
        <v>0</v>
      </c>
      <c r="P6638" s="168">
        <f t="shared" si="3057"/>
        <v>0</v>
      </c>
      <c r="Q6638" s="168">
        <f t="shared" si="3057"/>
        <v>0</v>
      </c>
      <c r="R6638" s="168">
        <f t="shared" si="3057"/>
        <v>0</v>
      </c>
      <c r="S6638" s="168">
        <f t="shared" si="3042"/>
        <v>0</v>
      </c>
      <c r="T6638" s="168">
        <f t="shared" si="3058"/>
        <v>0</v>
      </c>
      <c r="U6638" s="168">
        <f t="shared" si="3058"/>
        <v>0</v>
      </c>
      <c r="V6638" s="168">
        <f t="shared" si="3058"/>
        <v>0</v>
      </c>
      <c r="W6638" s="168">
        <f t="shared" si="3058"/>
        <v>0</v>
      </c>
    </row>
    <row r="6639" spans="2:23" ht="16.5" thickTop="1" thickBot="1">
      <c r="B6639" s="164" t="s">
        <v>124</v>
      </c>
      <c r="C6639" s="175" t="s">
        <v>146</v>
      </c>
      <c r="D6639" s="168">
        <f t="shared" si="3036"/>
        <v>10000000</v>
      </c>
      <c r="E6639" s="168">
        <f t="shared" si="3037"/>
        <v>2250000</v>
      </c>
      <c r="F6639" s="168">
        <f t="shared" si="3037"/>
        <v>2250000</v>
      </c>
      <c r="G6639" s="168">
        <f t="shared" si="3037"/>
        <v>2750000</v>
      </c>
      <c r="H6639" s="168">
        <f t="shared" si="3035"/>
        <v>2750000</v>
      </c>
      <c r="I6639" s="168">
        <f t="shared" si="3038"/>
        <v>10000000</v>
      </c>
      <c r="J6639" s="168">
        <f t="shared" si="3056"/>
        <v>2250000</v>
      </c>
      <c r="K6639" s="168">
        <f t="shared" si="3056"/>
        <v>2250000</v>
      </c>
      <c r="L6639" s="168">
        <f t="shared" si="3056"/>
        <v>2750000</v>
      </c>
      <c r="M6639" s="168">
        <f t="shared" si="3056"/>
        <v>2750000</v>
      </c>
      <c r="N6639" s="168">
        <f t="shared" si="3040"/>
        <v>0</v>
      </c>
      <c r="O6639" s="168">
        <f t="shared" si="3057"/>
        <v>0</v>
      </c>
      <c r="P6639" s="168">
        <f t="shared" si="3057"/>
        <v>0</v>
      </c>
      <c r="Q6639" s="168">
        <f t="shared" si="3057"/>
        <v>0</v>
      </c>
      <c r="R6639" s="168">
        <f t="shared" si="3057"/>
        <v>0</v>
      </c>
      <c r="S6639" s="168">
        <f t="shared" si="3042"/>
        <v>0</v>
      </c>
      <c r="T6639" s="168">
        <f t="shared" si="3058"/>
        <v>0</v>
      </c>
      <c r="U6639" s="168">
        <f t="shared" si="3058"/>
        <v>0</v>
      </c>
      <c r="V6639" s="168">
        <f t="shared" si="3058"/>
        <v>0</v>
      </c>
      <c r="W6639" s="168">
        <f t="shared" si="3058"/>
        <v>0</v>
      </c>
    </row>
    <row r="6640" spans="2:23" ht="16.5" thickTop="1" thickBot="1">
      <c r="B6640" s="164" t="s">
        <v>124</v>
      </c>
      <c r="C6640" s="173" t="s">
        <v>148</v>
      </c>
      <c r="D6640" s="168">
        <f t="shared" si="3036"/>
        <v>46000000</v>
      </c>
      <c r="E6640" s="168">
        <f t="shared" si="3037"/>
        <v>13750000</v>
      </c>
      <c r="F6640" s="168">
        <f t="shared" si="3037"/>
        <v>14250000</v>
      </c>
      <c r="G6640" s="168">
        <f t="shared" si="3037"/>
        <v>9250000</v>
      </c>
      <c r="H6640" s="168">
        <f t="shared" si="3035"/>
        <v>8750000</v>
      </c>
      <c r="I6640" s="168">
        <f t="shared" si="3038"/>
        <v>46000000</v>
      </c>
      <c r="J6640" s="168">
        <f t="shared" ref="J6640:M6641" si="3059">SUM(J6678,J6761)</f>
        <v>13750000</v>
      </c>
      <c r="K6640" s="168">
        <f t="shared" si="3059"/>
        <v>14250000</v>
      </c>
      <c r="L6640" s="168">
        <f t="shared" si="3059"/>
        <v>9250000</v>
      </c>
      <c r="M6640" s="168">
        <f t="shared" si="3059"/>
        <v>8750000</v>
      </c>
      <c r="N6640" s="168">
        <f t="shared" si="3040"/>
        <v>0</v>
      </c>
      <c r="O6640" s="168">
        <f t="shared" ref="O6640:R6641" si="3060">SUM(O6678,O6761)</f>
        <v>0</v>
      </c>
      <c r="P6640" s="168">
        <f t="shared" si="3060"/>
        <v>0</v>
      </c>
      <c r="Q6640" s="168">
        <f t="shared" si="3060"/>
        <v>0</v>
      </c>
      <c r="R6640" s="168">
        <f t="shared" si="3060"/>
        <v>0</v>
      </c>
      <c r="S6640" s="168">
        <f t="shared" si="3042"/>
        <v>0</v>
      </c>
      <c r="T6640" s="168">
        <f t="shared" ref="T6640:W6641" si="3061">SUM(T6678,T6761)</f>
        <v>0</v>
      </c>
      <c r="U6640" s="168">
        <f t="shared" si="3061"/>
        <v>0</v>
      </c>
      <c r="V6640" s="168">
        <f t="shared" si="3061"/>
        <v>0</v>
      </c>
      <c r="W6640" s="168">
        <f t="shared" si="3061"/>
        <v>0</v>
      </c>
    </row>
    <row r="6641" spans="2:23" ht="16.5" thickTop="1" thickBot="1">
      <c r="B6641" s="164" t="s">
        <v>124</v>
      </c>
      <c r="C6641" s="174" t="s">
        <v>149</v>
      </c>
      <c r="D6641" s="168">
        <f t="shared" si="3036"/>
        <v>46000000</v>
      </c>
      <c r="E6641" s="168">
        <f t="shared" si="3037"/>
        <v>13750000</v>
      </c>
      <c r="F6641" s="168">
        <f t="shared" si="3037"/>
        <v>14250000</v>
      </c>
      <c r="G6641" s="168">
        <f t="shared" si="3037"/>
        <v>9250000</v>
      </c>
      <c r="H6641" s="168">
        <f t="shared" si="3035"/>
        <v>8750000</v>
      </c>
      <c r="I6641" s="168">
        <f t="shared" si="3038"/>
        <v>46000000</v>
      </c>
      <c r="J6641" s="168">
        <f t="shared" si="3059"/>
        <v>13750000</v>
      </c>
      <c r="K6641" s="168">
        <f t="shared" si="3059"/>
        <v>14250000</v>
      </c>
      <c r="L6641" s="168">
        <f t="shared" si="3059"/>
        <v>9250000</v>
      </c>
      <c r="M6641" s="168">
        <f t="shared" si="3059"/>
        <v>8750000</v>
      </c>
      <c r="N6641" s="168">
        <f t="shared" si="3040"/>
        <v>0</v>
      </c>
      <c r="O6641" s="168">
        <f t="shared" si="3060"/>
        <v>0</v>
      </c>
      <c r="P6641" s="168">
        <f t="shared" si="3060"/>
        <v>0</v>
      </c>
      <c r="Q6641" s="168">
        <f t="shared" si="3060"/>
        <v>0</v>
      </c>
      <c r="R6641" s="168">
        <f t="shared" si="3060"/>
        <v>0</v>
      </c>
      <c r="S6641" s="168">
        <f t="shared" si="3042"/>
        <v>0</v>
      </c>
      <c r="T6641" s="168">
        <f t="shared" si="3061"/>
        <v>0</v>
      </c>
      <c r="U6641" s="168">
        <f t="shared" si="3061"/>
        <v>0</v>
      </c>
      <c r="V6641" s="168">
        <f t="shared" si="3061"/>
        <v>0</v>
      </c>
      <c r="W6641" s="168">
        <f t="shared" si="3061"/>
        <v>0</v>
      </c>
    </row>
    <row r="6642" spans="2:23" ht="16.5" thickTop="1" thickBot="1">
      <c r="B6642" s="164" t="s">
        <v>124</v>
      </c>
      <c r="C6642" s="175" t="s">
        <v>150</v>
      </c>
      <c r="D6642" s="168">
        <f t="shared" si="3036"/>
        <v>16500000</v>
      </c>
      <c r="E6642" s="168">
        <f t="shared" si="3037"/>
        <v>4125000</v>
      </c>
      <c r="F6642" s="168">
        <f t="shared" si="3037"/>
        <v>4125000</v>
      </c>
      <c r="G6642" s="168">
        <f t="shared" si="3037"/>
        <v>4125000</v>
      </c>
      <c r="H6642" s="168">
        <f t="shared" si="3035"/>
        <v>4125000</v>
      </c>
      <c r="I6642" s="168">
        <f t="shared" si="3038"/>
        <v>16500000</v>
      </c>
      <c r="J6642" s="168">
        <f t="shared" ref="J6642:M6643" si="3062">SUM(J6680)</f>
        <v>4125000</v>
      </c>
      <c r="K6642" s="168">
        <f t="shared" si="3062"/>
        <v>4125000</v>
      </c>
      <c r="L6642" s="168">
        <f t="shared" si="3062"/>
        <v>4125000</v>
      </c>
      <c r="M6642" s="168">
        <f t="shared" si="3062"/>
        <v>4125000</v>
      </c>
      <c r="N6642" s="168">
        <f t="shared" si="3040"/>
        <v>0</v>
      </c>
      <c r="O6642" s="168">
        <f t="shared" ref="O6642:R6643" si="3063">SUM(O6680)</f>
        <v>0</v>
      </c>
      <c r="P6642" s="168">
        <f t="shared" si="3063"/>
        <v>0</v>
      </c>
      <c r="Q6642" s="168">
        <f t="shared" si="3063"/>
        <v>0</v>
      </c>
      <c r="R6642" s="168">
        <f t="shared" si="3063"/>
        <v>0</v>
      </c>
      <c r="S6642" s="168">
        <f t="shared" si="3042"/>
        <v>0</v>
      </c>
      <c r="T6642" s="168">
        <f t="shared" ref="T6642:W6643" si="3064">SUM(T6680)</f>
        <v>0</v>
      </c>
      <c r="U6642" s="168">
        <f t="shared" si="3064"/>
        <v>0</v>
      </c>
      <c r="V6642" s="168">
        <f t="shared" si="3064"/>
        <v>0</v>
      </c>
      <c r="W6642" s="168">
        <f t="shared" si="3064"/>
        <v>0</v>
      </c>
    </row>
    <row r="6643" spans="2:23" ht="16.5" thickTop="1" thickBot="1">
      <c r="B6643" s="164" t="s">
        <v>124</v>
      </c>
      <c r="C6643" s="175" t="s">
        <v>146</v>
      </c>
      <c r="D6643" s="168">
        <f t="shared" si="3036"/>
        <v>14500000</v>
      </c>
      <c r="E6643" s="168">
        <f t="shared" si="3037"/>
        <v>3625000</v>
      </c>
      <c r="F6643" s="168">
        <f t="shared" si="3037"/>
        <v>3625000</v>
      </c>
      <c r="G6643" s="168">
        <f t="shared" si="3037"/>
        <v>3625000</v>
      </c>
      <c r="H6643" s="168">
        <f t="shared" si="3035"/>
        <v>3625000</v>
      </c>
      <c r="I6643" s="168">
        <f t="shared" si="3038"/>
        <v>14500000</v>
      </c>
      <c r="J6643" s="168">
        <f t="shared" si="3062"/>
        <v>3625000</v>
      </c>
      <c r="K6643" s="168">
        <f t="shared" si="3062"/>
        <v>3625000</v>
      </c>
      <c r="L6643" s="168">
        <f t="shared" si="3062"/>
        <v>3625000</v>
      </c>
      <c r="M6643" s="168">
        <f t="shared" si="3062"/>
        <v>3625000</v>
      </c>
      <c r="N6643" s="168">
        <f t="shared" si="3040"/>
        <v>0</v>
      </c>
      <c r="O6643" s="168">
        <f t="shared" si="3063"/>
        <v>0</v>
      </c>
      <c r="P6643" s="168">
        <f t="shared" si="3063"/>
        <v>0</v>
      </c>
      <c r="Q6643" s="168">
        <f t="shared" si="3063"/>
        <v>0</v>
      </c>
      <c r="R6643" s="168">
        <f t="shared" si="3063"/>
        <v>0</v>
      </c>
      <c r="S6643" s="168">
        <f t="shared" si="3042"/>
        <v>0</v>
      </c>
      <c r="T6643" s="168">
        <f t="shared" si="3064"/>
        <v>0</v>
      </c>
      <c r="U6643" s="168">
        <f t="shared" si="3064"/>
        <v>0</v>
      </c>
      <c r="V6643" s="168">
        <f t="shared" si="3064"/>
        <v>0</v>
      </c>
      <c r="W6643" s="168">
        <f t="shared" si="3064"/>
        <v>0</v>
      </c>
    </row>
    <row r="6644" spans="2:23" ht="16.5" thickTop="1" thickBot="1">
      <c r="B6644" s="164" t="s">
        <v>124</v>
      </c>
      <c r="C6644" s="175" t="s">
        <v>151</v>
      </c>
      <c r="D6644" s="168">
        <f t="shared" si="3036"/>
        <v>15000000</v>
      </c>
      <c r="E6644" s="168">
        <f t="shared" si="3037"/>
        <v>6000000</v>
      </c>
      <c r="F6644" s="168">
        <f t="shared" si="3037"/>
        <v>6500000</v>
      </c>
      <c r="G6644" s="168">
        <f t="shared" si="3037"/>
        <v>1500000</v>
      </c>
      <c r="H6644" s="168">
        <f t="shared" si="3035"/>
        <v>1000000</v>
      </c>
      <c r="I6644" s="168">
        <f t="shared" si="3038"/>
        <v>15000000</v>
      </c>
      <c r="J6644" s="168">
        <f>SUM(J6682,J6763)</f>
        <v>6000000</v>
      </c>
      <c r="K6644" s="168">
        <f>SUM(K6682,K6763)</f>
        <v>6500000</v>
      </c>
      <c r="L6644" s="168">
        <f>SUM(L6682,L6763)</f>
        <v>1500000</v>
      </c>
      <c r="M6644" s="168">
        <f>SUM(M6682,M6763)</f>
        <v>1000000</v>
      </c>
      <c r="N6644" s="168">
        <f t="shared" si="3040"/>
        <v>0</v>
      </c>
      <c r="O6644" s="168">
        <f>SUM(O6682,O6763)</f>
        <v>0</v>
      </c>
      <c r="P6644" s="168">
        <f>SUM(P6682,P6763)</f>
        <v>0</v>
      </c>
      <c r="Q6644" s="168">
        <f>SUM(Q6682,Q6763)</f>
        <v>0</v>
      </c>
      <c r="R6644" s="168">
        <f>SUM(R6682,R6763)</f>
        <v>0</v>
      </c>
      <c r="S6644" s="168">
        <f t="shared" si="3042"/>
        <v>0</v>
      </c>
      <c r="T6644" s="168">
        <f>SUM(T6682,T6763)</f>
        <v>0</v>
      </c>
      <c r="U6644" s="168">
        <f>SUM(U6682,U6763)</f>
        <v>0</v>
      </c>
      <c r="V6644" s="168">
        <f>SUM(V6682,V6763)</f>
        <v>0</v>
      </c>
      <c r="W6644" s="168">
        <f>SUM(W6682,W6763)</f>
        <v>0</v>
      </c>
    </row>
    <row r="6645" spans="2:23" ht="16.5" thickTop="1" thickBot="1">
      <c r="B6645" s="164" t="s">
        <v>124</v>
      </c>
      <c r="C6645" s="172" t="s">
        <v>153</v>
      </c>
      <c r="D6645" s="168">
        <f t="shared" si="3036"/>
        <v>670800000</v>
      </c>
      <c r="E6645" s="168">
        <f t="shared" si="3037"/>
        <v>86500000</v>
      </c>
      <c r="F6645" s="168">
        <f t="shared" si="3037"/>
        <v>80000000</v>
      </c>
      <c r="G6645" s="168">
        <f t="shared" si="3037"/>
        <v>154000000</v>
      </c>
      <c r="H6645" s="168">
        <f t="shared" si="3035"/>
        <v>350300000</v>
      </c>
      <c r="I6645" s="168">
        <f t="shared" si="3038"/>
        <v>658500000</v>
      </c>
      <c r="J6645" s="168">
        <f t="shared" ref="J6645:M6647" si="3065">SUM(J6683,J6733,J6741,J6778,J6835)</f>
        <v>84000000</v>
      </c>
      <c r="K6645" s="168">
        <f t="shared" si="3065"/>
        <v>76500000</v>
      </c>
      <c r="L6645" s="168">
        <f t="shared" si="3065"/>
        <v>150000000</v>
      </c>
      <c r="M6645" s="168">
        <f t="shared" si="3065"/>
        <v>348000000</v>
      </c>
      <c r="N6645" s="168">
        <f t="shared" si="3040"/>
        <v>12300000</v>
      </c>
      <c r="O6645" s="168">
        <f t="shared" ref="O6645:R6647" si="3066">SUM(O6683,O6733,O6741,O6778,O6835)</f>
        <v>2500000</v>
      </c>
      <c r="P6645" s="168">
        <f t="shared" si="3066"/>
        <v>3500000</v>
      </c>
      <c r="Q6645" s="168">
        <f t="shared" si="3066"/>
        <v>4000000</v>
      </c>
      <c r="R6645" s="168">
        <f t="shared" si="3066"/>
        <v>2300000</v>
      </c>
      <c r="S6645" s="168">
        <f t="shared" si="3042"/>
        <v>0</v>
      </c>
      <c r="T6645" s="168">
        <f t="shared" ref="T6645:W6647" si="3067">SUM(T6683,T6733,T6741,T6778,T6835)</f>
        <v>0</v>
      </c>
      <c r="U6645" s="168">
        <f t="shared" si="3067"/>
        <v>0</v>
      </c>
      <c r="V6645" s="168">
        <f t="shared" si="3067"/>
        <v>0</v>
      </c>
      <c r="W6645" s="168">
        <f t="shared" si="3067"/>
        <v>0</v>
      </c>
    </row>
    <row r="6646" spans="2:23" ht="16.5" thickTop="1" thickBot="1">
      <c r="B6646" s="164" t="s">
        <v>124</v>
      </c>
      <c r="C6646" s="173" t="s">
        <v>148</v>
      </c>
      <c r="D6646" s="168">
        <f t="shared" si="3036"/>
        <v>670800000</v>
      </c>
      <c r="E6646" s="168">
        <f t="shared" si="3037"/>
        <v>86500000</v>
      </c>
      <c r="F6646" s="168">
        <f t="shared" si="3037"/>
        <v>80000000</v>
      </c>
      <c r="G6646" s="168">
        <f t="shared" si="3037"/>
        <v>154000000</v>
      </c>
      <c r="H6646" s="168">
        <f t="shared" si="3035"/>
        <v>350300000</v>
      </c>
      <c r="I6646" s="168">
        <f t="shared" si="3038"/>
        <v>658500000</v>
      </c>
      <c r="J6646" s="168">
        <f t="shared" si="3065"/>
        <v>84000000</v>
      </c>
      <c r="K6646" s="168">
        <f t="shared" si="3065"/>
        <v>76500000</v>
      </c>
      <c r="L6646" s="168">
        <f t="shared" si="3065"/>
        <v>150000000</v>
      </c>
      <c r="M6646" s="168">
        <f t="shared" si="3065"/>
        <v>348000000</v>
      </c>
      <c r="N6646" s="168">
        <f t="shared" si="3040"/>
        <v>12300000</v>
      </c>
      <c r="O6646" s="168">
        <f t="shared" si="3066"/>
        <v>2500000</v>
      </c>
      <c r="P6646" s="168">
        <f t="shared" si="3066"/>
        <v>3500000</v>
      </c>
      <c r="Q6646" s="168">
        <f t="shared" si="3066"/>
        <v>4000000</v>
      </c>
      <c r="R6646" s="168">
        <f t="shared" si="3066"/>
        <v>2300000</v>
      </c>
      <c r="S6646" s="168">
        <f t="shared" si="3042"/>
        <v>0</v>
      </c>
      <c r="T6646" s="168">
        <f t="shared" si="3067"/>
        <v>0</v>
      </c>
      <c r="U6646" s="168">
        <f t="shared" si="3067"/>
        <v>0</v>
      </c>
      <c r="V6646" s="168">
        <f t="shared" si="3067"/>
        <v>0</v>
      </c>
      <c r="W6646" s="168">
        <f t="shared" si="3067"/>
        <v>0</v>
      </c>
    </row>
    <row r="6647" spans="2:23" ht="16.5" thickTop="1" thickBot="1">
      <c r="B6647" s="164" t="s">
        <v>124</v>
      </c>
      <c r="C6647" s="174" t="s">
        <v>149</v>
      </c>
      <c r="D6647" s="168">
        <f t="shared" si="3036"/>
        <v>670800000</v>
      </c>
      <c r="E6647" s="168">
        <f t="shared" si="3037"/>
        <v>86500000</v>
      </c>
      <c r="F6647" s="168">
        <f t="shared" si="3037"/>
        <v>80000000</v>
      </c>
      <c r="G6647" s="168">
        <f t="shared" si="3037"/>
        <v>154000000</v>
      </c>
      <c r="H6647" s="168">
        <f t="shared" si="3035"/>
        <v>350300000</v>
      </c>
      <c r="I6647" s="168">
        <f t="shared" si="3038"/>
        <v>658500000</v>
      </c>
      <c r="J6647" s="168">
        <f t="shared" si="3065"/>
        <v>84000000</v>
      </c>
      <c r="K6647" s="168">
        <f t="shared" si="3065"/>
        <v>76500000</v>
      </c>
      <c r="L6647" s="168">
        <f t="shared" si="3065"/>
        <v>150000000</v>
      </c>
      <c r="M6647" s="168">
        <f t="shared" si="3065"/>
        <v>348000000</v>
      </c>
      <c r="N6647" s="168">
        <f t="shared" si="3040"/>
        <v>12300000</v>
      </c>
      <c r="O6647" s="168">
        <f t="shared" si="3066"/>
        <v>2500000</v>
      </c>
      <c r="P6647" s="168">
        <f t="shared" si="3066"/>
        <v>3500000</v>
      </c>
      <c r="Q6647" s="168">
        <f t="shared" si="3066"/>
        <v>4000000</v>
      </c>
      <c r="R6647" s="168">
        <f t="shared" si="3066"/>
        <v>2300000</v>
      </c>
      <c r="S6647" s="168">
        <f t="shared" si="3042"/>
        <v>0</v>
      </c>
      <c r="T6647" s="168">
        <f t="shared" si="3067"/>
        <v>0</v>
      </c>
      <c r="U6647" s="168">
        <f t="shared" si="3067"/>
        <v>0</v>
      </c>
      <c r="V6647" s="168">
        <f t="shared" si="3067"/>
        <v>0</v>
      </c>
      <c r="W6647" s="168">
        <f t="shared" si="3067"/>
        <v>0</v>
      </c>
    </row>
    <row r="6648" spans="2:23" ht="16.5" thickTop="1" thickBot="1">
      <c r="B6648" s="164" t="s">
        <v>124</v>
      </c>
      <c r="C6648" s="175" t="s">
        <v>154</v>
      </c>
      <c r="D6648" s="168">
        <f t="shared" si="3036"/>
        <v>175000000</v>
      </c>
      <c r="E6648" s="168">
        <f t="shared" si="3037"/>
        <v>10000000</v>
      </c>
      <c r="F6648" s="168">
        <f t="shared" si="3037"/>
        <v>20000000</v>
      </c>
      <c r="G6648" s="168">
        <f t="shared" si="3037"/>
        <v>55000000</v>
      </c>
      <c r="H6648" s="168">
        <f t="shared" si="3035"/>
        <v>90000000</v>
      </c>
      <c r="I6648" s="168">
        <f t="shared" si="3038"/>
        <v>175000000</v>
      </c>
      <c r="J6648" s="168">
        <f>SUM(J6686)</f>
        <v>10000000</v>
      </c>
      <c r="K6648" s="168">
        <f>SUM(K6686)</f>
        <v>20000000</v>
      </c>
      <c r="L6648" s="168">
        <f>SUM(L6686)</f>
        <v>55000000</v>
      </c>
      <c r="M6648" s="168">
        <f>SUM(M6686)</f>
        <v>90000000</v>
      </c>
      <c r="N6648" s="168">
        <f t="shared" si="3040"/>
        <v>0</v>
      </c>
      <c r="O6648" s="168">
        <f>SUM(O6686)</f>
        <v>0</v>
      </c>
      <c r="P6648" s="168">
        <f>SUM(P6686)</f>
        <v>0</v>
      </c>
      <c r="Q6648" s="168">
        <f>SUM(Q6686)</f>
        <v>0</v>
      </c>
      <c r="R6648" s="168">
        <f>SUM(R6686)</f>
        <v>0</v>
      </c>
      <c r="S6648" s="168">
        <f t="shared" si="3042"/>
        <v>0</v>
      </c>
      <c r="T6648" s="168">
        <f>SUM(T6686)</f>
        <v>0</v>
      </c>
      <c r="U6648" s="168">
        <f>SUM(U6686)</f>
        <v>0</v>
      </c>
      <c r="V6648" s="168">
        <f>SUM(V6686)</f>
        <v>0</v>
      </c>
      <c r="W6648" s="168">
        <f>SUM(W6686)</f>
        <v>0</v>
      </c>
    </row>
    <row r="6649" spans="2:23" ht="16.5" thickTop="1" thickBot="1">
      <c r="B6649" s="164" t="s">
        <v>124</v>
      </c>
      <c r="C6649" s="175" t="s">
        <v>146</v>
      </c>
      <c r="D6649" s="168">
        <f t="shared" si="3036"/>
        <v>25000000</v>
      </c>
      <c r="E6649" s="168">
        <f t="shared" si="3037"/>
        <v>20000000</v>
      </c>
      <c r="F6649" s="168">
        <f t="shared" si="3037"/>
        <v>5000000</v>
      </c>
      <c r="G6649" s="168">
        <f t="shared" si="3037"/>
        <v>0</v>
      </c>
      <c r="H6649" s="168">
        <f t="shared" si="3035"/>
        <v>0</v>
      </c>
      <c r="I6649" s="168">
        <f t="shared" si="3038"/>
        <v>25000000</v>
      </c>
      <c r="J6649" s="168">
        <f>SUM(J6781)</f>
        <v>20000000</v>
      </c>
      <c r="K6649" s="168">
        <f>SUM(K6781)</f>
        <v>5000000</v>
      </c>
      <c r="L6649" s="168">
        <f>SUM(L6781)</f>
        <v>0</v>
      </c>
      <c r="M6649" s="168">
        <f>SUM(M6781)</f>
        <v>0</v>
      </c>
      <c r="N6649" s="168">
        <f t="shared" si="3040"/>
        <v>0</v>
      </c>
      <c r="O6649" s="168">
        <f>SUM(O6781)</f>
        <v>0</v>
      </c>
      <c r="P6649" s="168">
        <f>SUM(P6781)</f>
        <v>0</v>
      </c>
      <c r="Q6649" s="168">
        <f>SUM(Q6781)</f>
        <v>0</v>
      </c>
      <c r="R6649" s="168">
        <f>SUM(R6781)</f>
        <v>0</v>
      </c>
      <c r="S6649" s="168">
        <f t="shared" si="3042"/>
        <v>0</v>
      </c>
      <c r="T6649" s="168">
        <f>SUM(T6781)</f>
        <v>0</v>
      </c>
      <c r="U6649" s="168">
        <f>SUM(U6781)</f>
        <v>0</v>
      </c>
      <c r="V6649" s="168">
        <f>SUM(V6781)</f>
        <v>0</v>
      </c>
      <c r="W6649" s="168">
        <f>SUM(W6781)</f>
        <v>0</v>
      </c>
    </row>
    <row r="6650" spans="2:23" ht="16.5" thickTop="1" thickBot="1">
      <c r="B6650" s="164" t="s">
        <v>124</v>
      </c>
      <c r="C6650" s="175" t="s">
        <v>151</v>
      </c>
      <c r="D6650" s="168">
        <f t="shared" si="3036"/>
        <v>470800000</v>
      </c>
      <c r="E6650" s="168">
        <f t="shared" si="3037"/>
        <v>56500000</v>
      </c>
      <c r="F6650" s="168">
        <f t="shared" si="3037"/>
        <v>55000000</v>
      </c>
      <c r="G6650" s="168">
        <f t="shared" si="3037"/>
        <v>99000000</v>
      </c>
      <c r="H6650" s="168">
        <f t="shared" si="3035"/>
        <v>260300000</v>
      </c>
      <c r="I6650" s="168">
        <f t="shared" si="3038"/>
        <v>458500000</v>
      </c>
      <c r="J6650" s="168">
        <f>SUM(J6736,J6744,J6782,J6838)</f>
        <v>54000000</v>
      </c>
      <c r="K6650" s="168">
        <f>SUM(K6736,K6744,K6782,K6838)</f>
        <v>51500000</v>
      </c>
      <c r="L6650" s="168">
        <f>SUM(L6736,L6744,L6782,L6838)</f>
        <v>95000000</v>
      </c>
      <c r="M6650" s="168">
        <f>SUM(M6736,M6744,M6782,M6838)</f>
        <v>258000000</v>
      </c>
      <c r="N6650" s="168">
        <f t="shared" si="3040"/>
        <v>12300000</v>
      </c>
      <c r="O6650" s="168">
        <f>SUM(O6736,O6744,O6782,O6838)</f>
        <v>2500000</v>
      </c>
      <c r="P6650" s="168">
        <f>SUM(P6736,P6744,P6782,P6838)</f>
        <v>3500000</v>
      </c>
      <c r="Q6650" s="168">
        <f>SUM(Q6736,Q6744,Q6782,Q6838)</f>
        <v>4000000</v>
      </c>
      <c r="R6650" s="168">
        <f>SUM(R6736,R6744,R6782,R6838)</f>
        <v>2300000</v>
      </c>
      <c r="S6650" s="168">
        <f t="shared" si="3042"/>
        <v>0</v>
      </c>
      <c r="T6650" s="168">
        <f>SUM(T6736,T6744,T6782,T6838)</f>
        <v>0</v>
      </c>
      <c r="U6650" s="168">
        <f>SUM(U6736,U6744,U6782,U6838)</f>
        <v>0</v>
      </c>
      <c r="V6650" s="168">
        <f>SUM(V6736,V6744,V6782,V6838)</f>
        <v>0</v>
      </c>
      <c r="W6650" s="168">
        <f>SUM(W6736,W6744,W6782,W6838)</f>
        <v>0</v>
      </c>
    </row>
    <row r="6651" spans="2:23" ht="16.5" thickTop="1" thickBot="1">
      <c r="B6651" s="164" t="s">
        <v>124</v>
      </c>
      <c r="C6651" s="170" t="s">
        <v>101</v>
      </c>
      <c r="D6651" s="168">
        <f t="shared" si="3036"/>
        <v>220000000</v>
      </c>
      <c r="E6651" s="168">
        <f t="shared" si="3037"/>
        <v>55000000</v>
      </c>
      <c r="F6651" s="168">
        <f t="shared" si="3037"/>
        <v>63000000</v>
      </c>
      <c r="G6651" s="168">
        <f t="shared" si="3037"/>
        <v>55000000</v>
      </c>
      <c r="H6651" s="168">
        <f t="shared" si="3035"/>
        <v>47000000</v>
      </c>
      <c r="I6651" s="168">
        <f t="shared" si="3038"/>
        <v>220000000</v>
      </c>
      <c r="J6651" s="168">
        <f>SUM(J6755)</f>
        <v>55000000</v>
      </c>
      <c r="K6651" s="168">
        <f>SUM(K6755)</f>
        <v>63000000</v>
      </c>
      <c r="L6651" s="168">
        <f>SUM(L6755)</f>
        <v>55000000</v>
      </c>
      <c r="M6651" s="168">
        <f>SUM(M6755)</f>
        <v>47000000</v>
      </c>
      <c r="N6651" s="168">
        <f t="shared" si="3040"/>
        <v>0</v>
      </c>
      <c r="O6651" s="168">
        <f>SUM(O6755)</f>
        <v>0</v>
      </c>
      <c r="P6651" s="168">
        <f>SUM(P6755)</f>
        <v>0</v>
      </c>
      <c r="Q6651" s="168">
        <f>SUM(Q6755)</f>
        <v>0</v>
      </c>
      <c r="R6651" s="168">
        <f>SUM(R6755)</f>
        <v>0</v>
      </c>
      <c r="S6651" s="168">
        <f t="shared" si="3042"/>
        <v>0</v>
      </c>
      <c r="T6651" s="168">
        <f>SUM(T6755)</f>
        <v>0</v>
      </c>
      <c r="U6651" s="168">
        <f>SUM(U6755)</f>
        <v>0</v>
      </c>
      <c r="V6651" s="168">
        <f>SUM(V6755)</f>
        <v>0</v>
      </c>
      <c r="W6651" s="168">
        <f>SUM(W6755)</f>
        <v>0</v>
      </c>
    </row>
    <row r="6652" spans="2:23" ht="16.5" thickTop="1" thickBot="1">
      <c r="B6652" s="164" t="s">
        <v>124</v>
      </c>
      <c r="C6652" s="170" t="s">
        <v>102</v>
      </c>
      <c r="D6652" s="168">
        <f t="shared" si="3036"/>
        <v>96400000</v>
      </c>
      <c r="E6652" s="168">
        <f t="shared" si="3037"/>
        <v>15197800</v>
      </c>
      <c r="F6652" s="168">
        <f t="shared" si="3037"/>
        <v>24153700</v>
      </c>
      <c r="G6652" s="168">
        <f t="shared" si="3037"/>
        <v>17078800</v>
      </c>
      <c r="H6652" s="168">
        <f t="shared" si="3035"/>
        <v>39969700</v>
      </c>
      <c r="I6652" s="168">
        <f t="shared" si="3038"/>
        <v>90900000</v>
      </c>
      <c r="J6652" s="168">
        <f t="shared" ref="J6652:M6653" si="3068">SUM(J6719,J6723,J6747,J6751,J6783)</f>
        <v>10697800</v>
      </c>
      <c r="K6652" s="168">
        <f t="shared" si="3068"/>
        <v>23153700</v>
      </c>
      <c r="L6652" s="168">
        <f t="shared" si="3068"/>
        <v>17078800</v>
      </c>
      <c r="M6652" s="168">
        <f t="shared" si="3068"/>
        <v>39969700</v>
      </c>
      <c r="N6652" s="168">
        <f t="shared" si="3040"/>
        <v>5500000</v>
      </c>
      <c r="O6652" s="168">
        <f t="shared" ref="O6652:R6653" si="3069">SUM(O6719,O6723,O6747,O6751,O6783)</f>
        <v>4500000</v>
      </c>
      <c r="P6652" s="168">
        <f t="shared" si="3069"/>
        <v>1000000</v>
      </c>
      <c r="Q6652" s="168">
        <f t="shared" si="3069"/>
        <v>0</v>
      </c>
      <c r="R6652" s="168">
        <f t="shared" si="3069"/>
        <v>0</v>
      </c>
      <c r="S6652" s="168">
        <f t="shared" si="3042"/>
        <v>0</v>
      </c>
      <c r="T6652" s="168">
        <f t="shared" ref="T6652:W6653" si="3070">SUM(T6719,T6723,T6747,T6751,T6783)</f>
        <v>0</v>
      </c>
      <c r="U6652" s="168">
        <f t="shared" si="3070"/>
        <v>0</v>
      </c>
      <c r="V6652" s="168">
        <f t="shared" si="3070"/>
        <v>0</v>
      </c>
      <c r="W6652" s="168">
        <f t="shared" si="3070"/>
        <v>0</v>
      </c>
    </row>
    <row r="6653" spans="2:23" ht="31.5" thickTop="1" thickBot="1">
      <c r="B6653" s="164" t="s">
        <v>124</v>
      </c>
      <c r="C6653" s="171" t="s">
        <v>156</v>
      </c>
      <c r="D6653" s="168">
        <f t="shared" si="3036"/>
        <v>89900000</v>
      </c>
      <c r="E6653" s="168">
        <f t="shared" si="3037"/>
        <v>14697800</v>
      </c>
      <c r="F6653" s="168">
        <f t="shared" si="3037"/>
        <v>23153700</v>
      </c>
      <c r="G6653" s="168">
        <f t="shared" si="3037"/>
        <v>17078800</v>
      </c>
      <c r="H6653" s="168">
        <f t="shared" si="3035"/>
        <v>34969700</v>
      </c>
      <c r="I6653" s="168">
        <f t="shared" si="3038"/>
        <v>85900000</v>
      </c>
      <c r="J6653" s="168">
        <f t="shared" si="3068"/>
        <v>10697800</v>
      </c>
      <c r="K6653" s="168">
        <f t="shared" si="3068"/>
        <v>23153700</v>
      </c>
      <c r="L6653" s="168">
        <f t="shared" si="3068"/>
        <v>17078800</v>
      </c>
      <c r="M6653" s="168">
        <f t="shared" si="3068"/>
        <v>34969700</v>
      </c>
      <c r="N6653" s="168">
        <f t="shared" si="3040"/>
        <v>4000000</v>
      </c>
      <c r="O6653" s="168">
        <f t="shared" si="3069"/>
        <v>4000000</v>
      </c>
      <c r="P6653" s="168">
        <f t="shared" si="3069"/>
        <v>0</v>
      </c>
      <c r="Q6653" s="168">
        <f t="shared" si="3069"/>
        <v>0</v>
      </c>
      <c r="R6653" s="168">
        <f t="shared" si="3069"/>
        <v>0</v>
      </c>
      <c r="S6653" s="168">
        <f t="shared" si="3042"/>
        <v>0</v>
      </c>
      <c r="T6653" s="168">
        <f t="shared" si="3070"/>
        <v>0</v>
      </c>
      <c r="U6653" s="168">
        <f t="shared" si="3070"/>
        <v>0</v>
      </c>
      <c r="V6653" s="168">
        <f t="shared" si="3070"/>
        <v>0</v>
      </c>
      <c r="W6653" s="168">
        <f t="shared" si="3070"/>
        <v>0</v>
      </c>
    </row>
    <row r="6654" spans="2:23" ht="31.5" thickTop="1" thickBot="1">
      <c r="B6654" s="164" t="s">
        <v>124</v>
      </c>
      <c r="C6654" s="171" t="s">
        <v>157</v>
      </c>
      <c r="D6654" s="168">
        <f t="shared" si="3036"/>
        <v>6500000</v>
      </c>
      <c r="E6654" s="168">
        <f t="shared" si="3037"/>
        <v>500000</v>
      </c>
      <c r="F6654" s="168">
        <f t="shared" si="3037"/>
        <v>1000000</v>
      </c>
      <c r="G6654" s="168">
        <f t="shared" si="3037"/>
        <v>0</v>
      </c>
      <c r="H6654" s="168">
        <f t="shared" si="3035"/>
        <v>5000000</v>
      </c>
      <c r="I6654" s="168">
        <f t="shared" si="3038"/>
        <v>5000000</v>
      </c>
      <c r="J6654" s="168">
        <f t="shared" ref="J6654:M6655" si="3071">SUM(J6785)</f>
        <v>0</v>
      </c>
      <c r="K6654" s="168">
        <f t="shared" si="3071"/>
        <v>0</v>
      </c>
      <c r="L6654" s="168">
        <f t="shared" si="3071"/>
        <v>0</v>
      </c>
      <c r="M6654" s="168">
        <f t="shared" si="3071"/>
        <v>5000000</v>
      </c>
      <c r="N6654" s="168">
        <f t="shared" si="3040"/>
        <v>1500000</v>
      </c>
      <c r="O6654" s="168">
        <f t="shared" ref="O6654:R6655" si="3072">SUM(O6785)</f>
        <v>500000</v>
      </c>
      <c r="P6654" s="168">
        <f t="shared" si="3072"/>
        <v>1000000</v>
      </c>
      <c r="Q6654" s="168">
        <f t="shared" si="3072"/>
        <v>0</v>
      </c>
      <c r="R6654" s="168">
        <f t="shared" si="3072"/>
        <v>0</v>
      </c>
      <c r="S6654" s="168">
        <f t="shared" si="3042"/>
        <v>0</v>
      </c>
      <c r="T6654" s="168">
        <f t="shared" ref="T6654:W6655" si="3073">SUM(T6785)</f>
        <v>0</v>
      </c>
      <c r="U6654" s="168">
        <f t="shared" si="3073"/>
        <v>0</v>
      </c>
      <c r="V6654" s="168">
        <f t="shared" si="3073"/>
        <v>0</v>
      </c>
      <c r="W6654" s="168">
        <f t="shared" si="3073"/>
        <v>0</v>
      </c>
    </row>
    <row r="6655" spans="2:23" ht="16.5" thickTop="1" thickBot="1">
      <c r="B6655" s="164" t="s">
        <v>124</v>
      </c>
      <c r="C6655" s="169" t="s">
        <v>158</v>
      </c>
      <c r="D6655" s="168">
        <f t="shared" si="3036"/>
        <v>161800000</v>
      </c>
      <c r="E6655" s="168">
        <f t="shared" si="3037"/>
        <v>90000000</v>
      </c>
      <c r="F6655" s="168">
        <f t="shared" si="3037"/>
        <v>46800000</v>
      </c>
      <c r="G6655" s="168">
        <f t="shared" si="3037"/>
        <v>0</v>
      </c>
      <c r="H6655" s="168">
        <f t="shared" si="3035"/>
        <v>25000000</v>
      </c>
      <c r="I6655" s="168">
        <f t="shared" si="3038"/>
        <v>0</v>
      </c>
      <c r="J6655" s="168">
        <f t="shared" si="3071"/>
        <v>0</v>
      </c>
      <c r="K6655" s="168">
        <f t="shared" si="3071"/>
        <v>0</v>
      </c>
      <c r="L6655" s="168">
        <f t="shared" si="3071"/>
        <v>0</v>
      </c>
      <c r="M6655" s="168">
        <f t="shared" si="3071"/>
        <v>0</v>
      </c>
      <c r="N6655" s="168">
        <f t="shared" si="3040"/>
        <v>0</v>
      </c>
      <c r="O6655" s="168">
        <f t="shared" si="3072"/>
        <v>0</v>
      </c>
      <c r="P6655" s="168">
        <f t="shared" si="3072"/>
        <v>0</v>
      </c>
      <c r="Q6655" s="168">
        <f t="shared" si="3072"/>
        <v>0</v>
      </c>
      <c r="R6655" s="168">
        <f t="shared" si="3072"/>
        <v>0</v>
      </c>
      <c r="S6655" s="168">
        <f t="shared" si="3042"/>
        <v>161800000</v>
      </c>
      <c r="T6655" s="168">
        <f t="shared" si="3073"/>
        <v>90000000</v>
      </c>
      <c r="U6655" s="168">
        <f t="shared" si="3073"/>
        <v>46800000</v>
      </c>
      <c r="V6655" s="168">
        <f t="shared" si="3073"/>
        <v>0</v>
      </c>
      <c r="W6655" s="168">
        <f t="shared" si="3073"/>
        <v>25000000</v>
      </c>
    </row>
    <row r="6656" spans="2:23" ht="16.5" thickTop="1" thickBot="1">
      <c r="B6656" s="164" t="s">
        <v>124</v>
      </c>
      <c r="C6656" s="169" t="s">
        <v>123</v>
      </c>
      <c r="D6656" s="168">
        <f t="shared" si="3036"/>
        <v>2730000000</v>
      </c>
      <c r="E6656" s="168">
        <f t="shared" si="3037"/>
        <v>282200000</v>
      </c>
      <c r="F6656" s="168">
        <f t="shared" si="3037"/>
        <v>1917200000</v>
      </c>
      <c r="G6656" s="168">
        <f t="shared" si="3037"/>
        <v>259900000</v>
      </c>
      <c r="H6656" s="168">
        <f t="shared" si="3035"/>
        <v>270700000</v>
      </c>
      <c r="I6656" s="168">
        <f t="shared" si="3038"/>
        <v>2730000000</v>
      </c>
      <c r="J6656" s="168">
        <f>SUM(J6660,J6664)</f>
        <v>282200000</v>
      </c>
      <c r="K6656" s="168">
        <f>SUM(K6660,K6664)</f>
        <v>1917200000</v>
      </c>
      <c r="L6656" s="168">
        <f>SUM(L6660,L6664)</f>
        <v>259900000</v>
      </c>
      <c r="M6656" s="168">
        <f>SUM(M6660,M6664)</f>
        <v>270700000</v>
      </c>
      <c r="N6656" s="168">
        <f t="shared" si="3040"/>
        <v>0</v>
      </c>
      <c r="O6656" s="168">
        <f>SUM(O6660,O6664)</f>
        <v>0</v>
      </c>
      <c r="P6656" s="168">
        <f>SUM(P6660,P6664)</f>
        <v>0</v>
      </c>
      <c r="Q6656" s="168">
        <f>SUM(Q6660,Q6664)</f>
        <v>0</v>
      </c>
      <c r="R6656" s="168">
        <f>SUM(R6660,R6664)</f>
        <v>0</v>
      </c>
      <c r="S6656" s="168">
        <f t="shared" si="3042"/>
        <v>0</v>
      </c>
      <c r="T6656" s="168">
        <f>SUM(T6660,T6664)</f>
        <v>0</v>
      </c>
      <c r="U6656" s="168">
        <f>SUM(U6660,U6664)</f>
        <v>0</v>
      </c>
      <c r="V6656" s="168">
        <f>SUM(V6660,V6664)</f>
        <v>0</v>
      </c>
      <c r="W6656" s="168">
        <f>SUM(W6660,W6664)</f>
        <v>0</v>
      </c>
    </row>
    <row r="6657" spans="2:23" ht="31.5" thickTop="1" thickBot="1">
      <c r="B6657" s="164" t="s">
        <v>2219</v>
      </c>
      <c r="C6657" s="169" t="s">
        <v>2220</v>
      </c>
      <c r="D6657" s="168">
        <f t="shared" si="3036"/>
        <v>3028000000</v>
      </c>
      <c r="E6657" s="168">
        <f t="shared" si="3037"/>
        <v>355600000</v>
      </c>
      <c r="F6657" s="168">
        <f t="shared" si="3037"/>
        <v>2025200000</v>
      </c>
      <c r="G6657" s="168">
        <f t="shared" si="3037"/>
        <v>300500000</v>
      </c>
      <c r="H6657" s="168">
        <f t="shared" si="3035"/>
        <v>346700000</v>
      </c>
      <c r="I6657" s="168">
        <f t="shared" si="3038"/>
        <v>3028000000</v>
      </c>
      <c r="J6657" s="168">
        <f>SUM(J6658,J6660)</f>
        <v>355600000</v>
      </c>
      <c r="K6657" s="168">
        <f>SUM(K6658,K6660)</f>
        <v>2025200000</v>
      </c>
      <c r="L6657" s="168">
        <f>SUM(L6658,L6660)</f>
        <v>300500000</v>
      </c>
      <c r="M6657" s="168">
        <f>SUM(M6658,M6660)</f>
        <v>346700000</v>
      </c>
      <c r="N6657" s="168">
        <f t="shared" si="3040"/>
        <v>0</v>
      </c>
      <c r="O6657" s="168">
        <f>SUM(O6658,O6660)</f>
        <v>0</v>
      </c>
      <c r="P6657" s="168">
        <f>SUM(P6658,P6660)</f>
        <v>0</v>
      </c>
      <c r="Q6657" s="168">
        <f>SUM(Q6658,Q6660)</f>
        <v>0</v>
      </c>
      <c r="R6657" s="168">
        <f>SUM(R6658,R6660)</f>
        <v>0</v>
      </c>
      <c r="S6657" s="168">
        <f t="shared" si="3042"/>
        <v>0</v>
      </c>
      <c r="T6657" s="168">
        <f>SUM(T6658,T6660)</f>
        <v>0</v>
      </c>
      <c r="U6657" s="168">
        <f>SUM(U6658,U6660)</f>
        <v>0</v>
      </c>
      <c r="V6657" s="168">
        <f>SUM(V6658,V6660)</f>
        <v>0</v>
      </c>
      <c r="W6657" s="168">
        <f>SUM(W6658,W6660)</f>
        <v>0</v>
      </c>
    </row>
    <row r="6658" spans="2:23" ht="16.5" thickTop="1" thickBot="1">
      <c r="B6658" s="164" t="s">
        <v>124</v>
      </c>
      <c r="C6658" s="170" t="s">
        <v>96</v>
      </c>
      <c r="D6658" s="168">
        <f t="shared" si="3036"/>
        <v>338000000</v>
      </c>
      <c r="E6658" s="168">
        <f t="shared" si="3037"/>
        <v>83400000</v>
      </c>
      <c r="F6658" s="168">
        <f t="shared" si="3037"/>
        <v>120000000</v>
      </c>
      <c r="G6658" s="168">
        <f t="shared" si="3037"/>
        <v>50600000</v>
      </c>
      <c r="H6658" s="168">
        <f t="shared" si="3035"/>
        <v>84000000</v>
      </c>
      <c r="I6658" s="168">
        <f t="shared" si="3038"/>
        <v>338000000</v>
      </c>
      <c r="J6658" s="168">
        <f>SUM(J6659)</f>
        <v>83400000</v>
      </c>
      <c r="K6658" s="168">
        <f>SUM(K6659)</f>
        <v>120000000</v>
      </c>
      <c r="L6658" s="168">
        <f>SUM(L6659)</f>
        <v>50600000</v>
      </c>
      <c r="M6658" s="168">
        <f>SUM(M6659)</f>
        <v>84000000</v>
      </c>
      <c r="N6658" s="168">
        <f t="shared" si="3040"/>
        <v>0</v>
      </c>
      <c r="O6658" s="168">
        <f>SUM(O6659)</f>
        <v>0</v>
      </c>
      <c r="P6658" s="168">
        <f>SUM(P6659)</f>
        <v>0</v>
      </c>
      <c r="Q6658" s="168">
        <f>SUM(Q6659)</f>
        <v>0</v>
      </c>
      <c r="R6658" s="168">
        <f>SUM(R6659)</f>
        <v>0</v>
      </c>
      <c r="S6658" s="168">
        <f t="shared" si="3042"/>
        <v>0</v>
      </c>
      <c r="T6658" s="168">
        <f>SUM(T6659)</f>
        <v>0</v>
      </c>
      <c r="U6658" s="168">
        <f>SUM(U6659)</f>
        <v>0</v>
      </c>
      <c r="V6658" s="168">
        <f>SUM(V6659)</f>
        <v>0</v>
      </c>
      <c r="W6658" s="168">
        <f>SUM(W6659)</f>
        <v>0</v>
      </c>
    </row>
    <row r="6659" spans="2:23" ht="16.5" thickTop="1" thickBot="1">
      <c r="B6659" s="164" t="s">
        <v>124</v>
      </c>
      <c r="C6659" s="171" t="s">
        <v>99</v>
      </c>
      <c r="D6659" s="168">
        <f t="shared" si="3036"/>
        <v>338000000</v>
      </c>
      <c r="E6659" s="168">
        <f t="shared" si="3037"/>
        <v>83400000</v>
      </c>
      <c r="F6659" s="168">
        <f t="shared" si="3037"/>
        <v>120000000</v>
      </c>
      <c r="G6659" s="168">
        <f t="shared" si="3037"/>
        <v>50600000</v>
      </c>
      <c r="H6659" s="168">
        <f t="shared" si="3035"/>
        <v>84000000</v>
      </c>
      <c r="I6659" s="168">
        <f t="shared" si="3038"/>
        <v>338000000</v>
      </c>
      <c r="J6659" s="168">
        <v>83400000</v>
      </c>
      <c r="K6659" s="168">
        <v>120000000</v>
      </c>
      <c r="L6659" s="168">
        <v>50600000</v>
      </c>
      <c r="M6659" s="168">
        <v>84000000</v>
      </c>
      <c r="N6659" s="168">
        <f t="shared" si="3040"/>
        <v>0</v>
      </c>
      <c r="O6659" s="168">
        <v>0</v>
      </c>
      <c r="P6659" s="168">
        <v>0</v>
      </c>
      <c r="Q6659" s="168">
        <v>0</v>
      </c>
      <c r="R6659" s="168">
        <v>0</v>
      </c>
      <c r="S6659" s="168">
        <f t="shared" si="3042"/>
        <v>0</v>
      </c>
      <c r="T6659" s="168">
        <v>0</v>
      </c>
      <c r="U6659" s="168">
        <v>0</v>
      </c>
      <c r="V6659" s="168">
        <v>0</v>
      </c>
      <c r="W6659" s="168">
        <v>0</v>
      </c>
    </row>
    <row r="6660" spans="2:23" ht="16.5" thickTop="1" thickBot="1">
      <c r="B6660" s="164" t="s">
        <v>124</v>
      </c>
      <c r="C6660" s="170" t="s">
        <v>123</v>
      </c>
      <c r="D6660" s="168">
        <f t="shared" si="3036"/>
        <v>2690000000</v>
      </c>
      <c r="E6660" s="168">
        <f t="shared" si="3037"/>
        <v>272200000</v>
      </c>
      <c r="F6660" s="168">
        <f t="shared" si="3037"/>
        <v>1905200000</v>
      </c>
      <c r="G6660" s="168">
        <f t="shared" si="3037"/>
        <v>249900000</v>
      </c>
      <c r="H6660" s="168">
        <f t="shared" si="3035"/>
        <v>262700000</v>
      </c>
      <c r="I6660" s="168">
        <f t="shared" si="3038"/>
        <v>2690000000</v>
      </c>
      <c r="J6660" s="168">
        <v>272200000</v>
      </c>
      <c r="K6660" s="168">
        <v>1905200000</v>
      </c>
      <c r="L6660" s="168">
        <v>249900000</v>
      </c>
      <c r="M6660" s="168">
        <v>262700000</v>
      </c>
      <c r="N6660" s="168">
        <f t="shared" si="3040"/>
        <v>0</v>
      </c>
      <c r="O6660" s="168">
        <v>0</v>
      </c>
      <c r="P6660" s="168">
        <v>0</v>
      </c>
      <c r="Q6660" s="168">
        <v>0</v>
      </c>
      <c r="R6660" s="168">
        <v>0</v>
      </c>
      <c r="S6660" s="168">
        <f t="shared" si="3042"/>
        <v>0</v>
      </c>
      <c r="T6660" s="168">
        <v>0</v>
      </c>
      <c r="U6660" s="168">
        <v>0</v>
      </c>
      <c r="V6660" s="168">
        <v>0</v>
      </c>
      <c r="W6660" s="168">
        <v>0</v>
      </c>
    </row>
    <row r="6661" spans="2:23" ht="31.5" thickTop="1" thickBot="1">
      <c r="B6661" s="164" t="s">
        <v>2221</v>
      </c>
      <c r="C6661" s="169" t="s">
        <v>2222</v>
      </c>
      <c r="D6661" s="168">
        <f t="shared" si="3036"/>
        <v>570000000</v>
      </c>
      <c r="E6661" s="168">
        <f t="shared" si="3037"/>
        <v>135000000</v>
      </c>
      <c r="F6661" s="168">
        <f t="shared" si="3037"/>
        <v>152000000</v>
      </c>
      <c r="G6661" s="168">
        <f t="shared" si="3037"/>
        <v>141000000</v>
      </c>
      <c r="H6661" s="168">
        <f t="shared" si="3037"/>
        <v>142000000</v>
      </c>
      <c r="I6661" s="168">
        <f t="shared" si="3038"/>
        <v>570000000</v>
      </c>
      <c r="J6661" s="168">
        <f>SUM(J6662,J6664)</f>
        <v>135000000</v>
      </c>
      <c r="K6661" s="168">
        <f>SUM(K6662,K6664)</f>
        <v>152000000</v>
      </c>
      <c r="L6661" s="168">
        <f>SUM(L6662,L6664)</f>
        <v>141000000</v>
      </c>
      <c r="M6661" s="168">
        <f>SUM(M6662,M6664)</f>
        <v>142000000</v>
      </c>
      <c r="N6661" s="168">
        <f t="shared" si="3040"/>
        <v>0</v>
      </c>
      <c r="O6661" s="168">
        <f>SUM(O6662,O6664)</f>
        <v>0</v>
      </c>
      <c r="P6661" s="168">
        <f>SUM(P6662,P6664)</f>
        <v>0</v>
      </c>
      <c r="Q6661" s="168">
        <f>SUM(Q6662,Q6664)</f>
        <v>0</v>
      </c>
      <c r="R6661" s="168">
        <f>SUM(R6662,R6664)</f>
        <v>0</v>
      </c>
      <c r="S6661" s="168">
        <f t="shared" si="3042"/>
        <v>0</v>
      </c>
      <c r="T6661" s="168">
        <f>SUM(T6662,T6664)</f>
        <v>0</v>
      </c>
      <c r="U6661" s="168">
        <f>SUM(U6662,U6664)</f>
        <v>0</v>
      </c>
      <c r="V6661" s="168">
        <f>SUM(V6662,V6664)</f>
        <v>0</v>
      </c>
      <c r="W6661" s="168">
        <f>SUM(W6662,W6664)</f>
        <v>0</v>
      </c>
    </row>
    <row r="6662" spans="2:23" ht="16.5" thickTop="1" thickBot="1">
      <c r="B6662" s="164" t="s">
        <v>124</v>
      </c>
      <c r="C6662" s="170" t="s">
        <v>96</v>
      </c>
      <c r="D6662" s="168">
        <f t="shared" ref="D6662:D6725" si="3074">SUM(E6662:H6662)</f>
        <v>530000000</v>
      </c>
      <c r="E6662" s="168">
        <f t="shared" ref="E6662:H6725" si="3075">SUM(J6662,O6662,T6662)</f>
        <v>125000000</v>
      </c>
      <c r="F6662" s="168">
        <f t="shared" si="3075"/>
        <v>140000000</v>
      </c>
      <c r="G6662" s="168">
        <f t="shared" si="3075"/>
        <v>131000000</v>
      </c>
      <c r="H6662" s="168">
        <f t="shared" si="3075"/>
        <v>134000000</v>
      </c>
      <c r="I6662" s="168">
        <f t="shared" ref="I6662:I6725" si="3076">SUM(J6662:M6662)</f>
        <v>530000000</v>
      </c>
      <c r="J6662" s="168">
        <f>SUM(J6663)</f>
        <v>125000000</v>
      </c>
      <c r="K6662" s="168">
        <f>SUM(K6663)</f>
        <v>140000000</v>
      </c>
      <c r="L6662" s="168">
        <f>SUM(L6663)</f>
        <v>131000000</v>
      </c>
      <c r="M6662" s="168">
        <f>SUM(M6663)</f>
        <v>134000000</v>
      </c>
      <c r="N6662" s="168">
        <f t="shared" ref="N6662:N6725" si="3077">SUM(O6662:R6662)</f>
        <v>0</v>
      </c>
      <c r="O6662" s="168">
        <f>SUM(O6663)</f>
        <v>0</v>
      </c>
      <c r="P6662" s="168">
        <f>SUM(P6663)</f>
        <v>0</v>
      </c>
      <c r="Q6662" s="168">
        <f>SUM(Q6663)</f>
        <v>0</v>
      </c>
      <c r="R6662" s="168">
        <f>SUM(R6663)</f>
        <v>0</v>
      </c>
      <c r="S6662" s="168">
        <f t="shared" ref="S6662:S6725" si="3078">SUM(T6662:W6662)</f>
        <v>0</v>
      </c>
      <c r="T6662" s="168">
        <f>SUM(T6663)</f>
        <v>0</v>
      </c>
      <c r="U6662" s="168">
        <f>SUM(U6663)</f>
        <v>0</v>
      </c>
      <c r="V6662" s="168">
        <f>SUM(V6663)</f>
        <v>0</v>
      </c>
      <c r="W6662" s="168">
        <f>SUM(W6663)</f>
        <v>0</v>
      </c>
    </row>
    <row r="6663" spans="2:23" ht="16.5" thickTop="1" thickBot="1">
      <c r="B6663" s="164" t="s">
        <v>124</v>
      </c>
      <c r="C6663" s="171" t="s">
        <v>99</v>
      </c>
      <c r="D6663" s="168">
        <f t="shared" si="3074"/>
        <v>530000000</v>
      </c>
      <c r="E6663" s="168">
        <f t="shared" si="3075"/>
        <v>125000000</v>
      </c>
      <c r="F6663" s="168">
        <f t="shared" si="3075"/>
        <v>140000000</v>
      </c>
      <c r="G6663" s="168">
        <f t="shared" si="3075"/>
        <v>131000000</v>
      </c>
      <c r="H6663" s="168">
        <f t="shared" si="3075"/>
        <v>134000000</v>
      </c>
      <c r="I6663" s="168">
        <f t="shared" si="3076"/>
        <v>530000000</v>
      </c>
      <c r="J6663" s="168">
        <v>125000000</v>
      </c>
      <c r="K6663" s="168">
        <v>140000000</v>
      </c>
      <c r="L6663" s="168">
        <v>131000000</v>
      </c>
      <c r="M6663" s="168">
        <v>134000000</v>
      </c>
      <c r="N6663" s="168">
        <f t="shared" si="3077"/>
        <v>0</v>
      </c>
      <c r="O6663" s="168">
        <v>0</v>
      </c>
      <c r="P6663" s="168">
        <v>0</v>
      </c>
      <c r="Q6663" s="168">
        <v>0</v>
      </c>
      <c r="R6663" s="168">
        <v>0</v>
      </c>
      <c r="S6663" s="168">
        <f t="shared" si="3078"/>
        <v>0</v>
      </c>
      <c r="T6663" s="168">
        <v>0</v>
      </c>
      <c r="U6663" s="168">
        <v>0</v>
      </c>
      <c r="V6663" s="168">
        <v>0</v>
      </c>
      <c r="W6663" s="168">
        <v>0</v>
      </c>
    </row>
    <row r="6664" spans="2:23" ht="16.5" thickTop="1" thickBot="1">
      <c r="B6664" s="164" t="s">
        <v>124</v>
      </c>
      <c r="C6664" s="170" t="s">
        <v>123</v>
      </c>
      <c r="D6664" s="168">
        <f t="shared" si="3074"/>
        <v>40000000</v>
      </c>
      <c r="E6664" s="168">
        <f t="shared" si="3075"/>
        <v>10000000</v>
      </c>
      <c r="F6664" s="168">
        <f t="shared" si="3075"/>
        <v>12000000</v>
      </c>
      <c r="G6664" s="168">
        <f t="shared" si="3075"/>
        <v>10000000</v>
      </c>
      <c r="H6664" s="168">
        <f t="shared" si="3075"/>
        <v>8000000</v>
      </c>
      <c r="I6664" s="168">
        <f t="shared" si="3076"/>
        <v>40000000</v>
      </c>
      <c r="J6664" s="168">
        <v>10000000</v>
      </c>
      <c r="K6664" s="168">
        <v>12000000</v>
      </c>
      <c r="L6664" s="168">
        <v>10000000</v>
      </c>
      <c r="M6664" s="168">
        <v>8000000</v>
      </c>
      <c r="N6664" s="168">
        <f t="shared" si="3077"/>
        <v>0</v>
      </c>
      <c r="O6664" s="168">
        <v>0</v>
      </c>
      <c r="P6664" s="168">
        <v>0</v>
      </c>
      <c r="Q6664" s="168">
        <v>0</v>
      </c>
      <c r="R6664" s="168">
        <v>0</v>
      </c>
      <c r="S6664" s="168">
        <f t="shared" si="3078"/>
        <v>0</v>
      </c>
      <c r="T6664" s="168">
        <v>0</v>
      </c>
      <c r="U6664" s="168">
        <v>0</v>
      </c>
      <c r="V6664" s="168">
        <v>0</v>
      </c>
      <c r="W6664" s="168">
        <v>0</v>
      </c>
    </row>
    <row r="6665" spans="2:23" ht="31.5" thickTop="1" thickBot="1">
      <c r="B6665" s="164" t="s">
        <v>2223</v>
      </c>
      <c r="C6665" s="169" t="s">
        <v>2224</v>
      </c>
      <c r="D6665" s="168">
        <f t="shared" si="3074"/>
        <v>4500000</v>
      </c>
      <c r="E6665" s="168">
        <f t="shared" si="3075"/>
        <v>400000</v>
      </c>
      <c r="F6665" s="168">
        <f t="shared" si="3075"/>
        <v>400000</v>
      </c>
      <c r="G6665" s="168">
        <f t="shared" si="3075"/>
        <v>2000000</v>
      </c>
      <c r="H6665" s="168">
        <f t="shared" si="3075"/>
        <v>1700000</v>
      </c>
      <c r="I6665" s="168">
        <f t="shared" si="3076"/>
        <v>4500000</v>
      </c>
      <c r="J6665" s="168">
        <f t="shared" ref="J6665:M6668" si="3079">SUM(J6666)</f>
        <v>400000</v>
      </c>
      <c r="K6665" s="168">
        <f t="shared" si="3079"/>
        <v>400000</v>
      </c>
      <c r="L6665" s="168">
        <f t="shared" si="3079"/>
        <v>2000000</v>
      </c>
      <c r="M6665" s="168">
        <f t="shared" si="3079"/>
        <v>1700000</v>
      </c>
      <c r="N6665" s="168">
        <f t="shared" si="3077"/>
        <v>0</v>
      </c>
      <c r="O6665" s="168">
        <f t="shared" ref="O6665:R6668" si="3080">SUM(O6666)</f>
        <v>0</v>
      </c>
      <c r="P6665" s="168">
        <f t="shared" si="3080"/>
        <v>0</v>
      </c>
      <c r="Q6665" s="168">
        <f t="shared" si="3080"/>
        <v>0</v>
      </c>
      <c r="R6665" s="168">
        <f t="shared" si="3080"/>
        <v>0</v>
      </c>
      <c r="S6665" s="168">
        <f t="shared" si="3078"/>
        <v>0</v>
      </c>
      <c r="T6665" s="168">
        <f t="shared" ref="T6665:W6668" si="3081">SUM(T6666)</f>
        <v>0</v>
      </c>
      <c r="U6665" s="168">
        <f t="shared" si="3081"/>
        <v>0</v>
      </c>
      <c r="V6665" s="168">
        <f t="shared" si="3081"/>
        <v>0</v>
      </c>
      <c r="W6665" s="168">
        <f t="shared" si="3081"/>
        <v>0</v>
      </c>
    </row>
    <row r="6666" spans="2:23" ht="16.5" thickTop="1" thickBot="1">
      <c r="B6666" s="164" t="s">
        <v>124</v>
      </c>
      <c r="C6666" s="170" t="s">
        <v>96</v>
      </c>
      <c r="D6666" s="168">
        <f t="shared" si="3074"/>
        <v>4500000</v>
      </c>
      <c r="E6666" s="168">
        <f t="shared" si="3075"/>
        <v>400000</v>
      </c>
      <c r="F6666" s="168">
        <f t="shared" si="3075"/>
        <v>400000</v>
      </c>
      <c r="G6666" s="168">
        <f t="shared" si="3075"/>
        <v>2000000</v>
      </c>
      <c r="H6666" s="168">
        <f t="shared" si="3075"/>
        <v>1700000</v>
      </c>
      <c r="I6666" s="168">
        <f t="shared" si="3076"/>
        <v>4500000</v>
      </c>
      <c r="J6666" s="168">
        <f t="shared" si="3079"/>
        <v>400000</v>
      </c>
      <c r="K6666" s="168">
        <f t="shared" si="3079"/>
        <v>400000</v>
      </c>
      <c r="L6666" s="168">
        <f t="shared" si="3079"/>
        <v>2000000</v>
      </c>
      <c r="M6666" s="168">
        <f t="shared" si="3079"/>
        <v>1700000</v>
      </c>
      <c r="N6666" s="168">
        <f t="shared" si="3077"/>
        <v>0</v>
      </c>
      <c r="O6666" s="168">
        <f t="shared" si="3080"/>
        <v>0</v>
      </c>
      <c r="P6666" s="168">
        <f t="shared" si="3080"/>
        <v>0</v>
      </c>
      <c r="Q6666" s="168">
        <f t="shared" si="3080"/>
        <v>0</v>
      </c>
      <c r="R6666" s="168">
        <f t="shared" si="3080"/>
        <v>0</v>
      </c>
      <c r="S6666" s="168">
        <f t="shared" si="3078"/>
        <v>0</v>
      </c>
      <c r="T6666" s="168">
        <f t="shared" si="3081"/>
        <v>0</v>
      </c>
      <c r="U6666" s="168">
        <f t="shared" si="3081"/>
        <v>0</v>
      </c>
      <c r="V6666" s="168">
        <f t="shared" si="3081"/>
        <v>0</v>
      </c>
      <c r="W6666" s="168">
        <f t="shared" si="3081"/>
        <v>0</v>
      </c>
    </row>
    <row r="6667" spans="2:23" ht="16.5" thickTop="1" thickBot="1">
      <c r="B6667" s="164" t="s">
        <v>124</v>
      </c>
      <c r="C6667" s="171" t="s">
        <v>15</v>
      </c>
      <c r="D6667" s="168">
        <f t="shared" si="3074"/>
        <v>4500000</v>
      </c>
      <c r="E6667" s="168">
        <f t="shared" si="3075"/>
        <v>400000</v>
      </c>
      <c r="F6667" s="168">
        <f t="shared" si="3075"/>
        <v>400000</v>
      </c>
      <c r="G6667" s="168">
        <f t="shared" si="3075"/>
        <v>2000000</v>
      </c>
      <c r="H6667" s="168">
        <f t="shared" si="3075"/>
        <v>1700000</v>
      </c>
      <c r="I6667" s="168">
        <f t="shared" si="3076"/>
        <v>4500000</v>
      </c>
      <c r="J6667" s="168">
        <f t="shared" si="3079"/>
        <v>400000</v>
      </c>
      <c r="K6667" s="168">
        <f t="shared" si="3079"/>
        <v>400000</v>
      </c>
      <c r="L6667" s="168">
        <f t="shared" si="3079"/>
        <v>2000000</v>
      </c>
      <c r="M6667" s="168">
        <f t="shared" si="3079"/>
        <v>1700000</v>
      </c>
      <c r="N6667" s="168">
        <f t="shared" si="3077"/>
        <v>0</v>
      </c>
      <c r="O6667" s="168">
        <f t="shared" si="3080"/>
        <v>0</v>
      </c>
      <c r="P6667" s="168">
        <f t="shared" si="3080"/>
        <v>0</v>
      </c>
      <c r="Q6667" s="168">
        <f t="shared" si="3080"/>
        <v>0</v>
      </c>
      <c r="R6667" s="168">
        <f t="shared" si="3080"/>
        <v>0</v>
      </c>
      <c r="S6667" s="168">
        <f t="shared" si="3078"/>
        <v>0</v>
      </c>
      <c r="T6667" s="168">
        <f t="shared" si="3081"/>
        <v>0</v>
      </c>
      <c r="U6667" s="168">
        <f t="shared" si="3081"/>
        <v>0</v>
      </c>
      <c r="V6667" s="168">
        <f t="shared" si="3081"/>
        <v>0</v>
      </c>
      <c r="W6667" s="168">
        <f t="shared" si="3081"/>
        <v>0</v>
      </c>
    </row>
    <row r="6668" spans="2:23" ht="16.5" thickTop="1" thickBot="1">
      <c r="B6668" s="164" t="s">
        <v>124</v>
      </c>
      <c r="C6668" s="172" t="s">
        <v>139</v>
      </c>
      <c r="D6668" s="168">
        <f t="shared" si="3074"/>
        <v>4500000</v>
      </c>
      <c r="E6668" s="168">
        <f t="shared" si="3075"/>
        <v>400000</v>
      </c>
      <c r="F6668" s="168">
        <f t="shared" si="3075"/>
        <v>400000</v>
      </c>
      <c r="G6668" s="168">
        <f t="shared" si="3075"/>
        <v>2000000</v>
      </c>
      <c r="H6668" s="168">
        <f t="shared" si="3075"/>
        <v>1700000</v>
      </c>
      <c r="I6668" s="168">
        <f t="shared" si="3076"/>
        <v>4500000</v>
      </c>
      <c r="J6668" s="168">
        <f t="shared" si="3079"/>
        <v>400000</v>
      </c>
      <c r="K6668" s="168">
        <f t="shared" si="3079"/>
        <v>400000</v>
      </c>
      <c r="L6668" s="168">
        <f t="shared" si="3079"/>
        <v>2000000</v>
      </c>
      <c r="M6668" s="168">
        <f t="shared" si="3079"/>
        <v>1700000</v>
      </c>
      <c r="N6668" s="168">
        <f t="shared" si="3077"/>
        <v>0</v>
      </c>
      <c r="O6668" s="168">
        <f t="shared" si="3080"/>
        <v>0</v>
      </c>
      <c r="P6668" s="168">
        <f t="shared" si="3080"/>
        <v>0</v>
      </c>
      <c r="Q6668" s="168">
        <f t="shared" si="3080"/>
        <v>0</v>
      </c>
      <c r="R6668" s="168">
        <f t="shared" si="3080"/>
        <v>0</v>
      </c>
      <c r="S6668" s="168">
        <f t="shared" si="3078"/>
        <v>0</v>
      </c>
      <c r="T6668" s="168">
        <f t="shared" si="3081"/>
        <v>0</v>
      </c>
      <c r="U6668" s="168">
        <f t="shared" si="3081"/>
        <v>0</v>
      </c>
      <c r="V6668" s="168">
        <f t="shared" si="3081"/>
        <v>0</v>
      </c>
      <c r="W6668" s="168">
        <f t="shared" si="3081"/>
        <v>0</v>
      </c>
    </row>
    <row r="6669" spans="2:23" ht="16.5" thickTop="1" thickBot="1">
      <c r="B6669" s="164" t="s">
        <v>124</v>
      </c>
      <c r="C6669" s="173" t="s">
        <v>138</v>
      </c>
      <c r="D6669" s="168">
        <f t="shared" si="3074"/>
        <v>4500000</v>
      </c>
      <c r="E6669" s="168">
        <f t="shared" si="3075"/>
        <v>400000</v>
      </c>
      <c r="F6669" s="168">
        <f t="shared" si="3075"/>
        <v>400000</v>
      </c>
      <c r="G6669" s="168">
        <f t="shared" si="3075"/>
        <v>2000000</v>
      </c>
      <c r="H6669" s="168">
        <f t="shared" si="3075"/>
        <v>1700000</v>
      </c>
      <c r="I6669" s="168">
        <f t="shared" si="3076"/>
        <v>4500000</v>
      </c>
      <c r="J6669" s="168">
        <v>400000</v>
      </c>
      <c r="K6669" s="168">
        <v>400000</v>
      </c>
      <c r="L6669" s="168">
        <v>2000000</v>
      </c>
      <c r="M6669" s="168">
        <v>1700000</v>
      </c>
      <c r="N6669" s="168">
        <f t="shared" si="3077"/>
        <v>0</v>
      </c>
      <c r="O6669" s="168">
        <v>0</v>
      </c>
      <c r="P6669" s="168">
        <v>0</v>
      </c>
      <c r="Q6669" s="168">
        <v>0</v>
      </c>
      <c r="R6669" s="168">
        <v>0</v>
      </c>
      <c r="S6669" s="168">
        <f t="shared" si="3078"/>
        <v>0</v>
      </c>
      <c r="T6669" s="168">
        <v>0</v>
      </c>
      <c r="U6669" s="168">
        <v>0</v>
      </c>
      <c r="V6669" s="168">
        <v>0</v>
      </c>
      <c r="W6669" s="168">
        <v>0</v>
      </c>
    </row>
    <row r="6670" spans="2:23" ht="31.5" thickTop="1" thickBot="1">
      <c r="B6670" s="164" t="s">
        <v>2225</v>
      </c>
      <c r="C6670" s="169" t="s">
        <v>2226</v>
      </c>
      <c r="D6670" s="168">
        <f t="shared" si="3074"/>
        <v>226000000</v>
      </c>
      <c r="E6670" s="168">
        <f t="shared" si="3075"/>
        <v>25000000</v>
      </c>
      <c r="F6670" s="168">
        <f t="shared" si="3075"/>
        <v>35000000</v>
      </c>
      <c r="G6670" s="168">
        <f t="shared" si="3075"/>
        <v>65500000</v>
      </c>
      <c r="H6670" s="168">
        <f t="shared" si="3075"/>
        <v>100500000</v>
      </c>
      <c r="I6670" s="168">
        <f t="shared" si="3076"/>
        <v>226000000</v>
      </c>
      <c r="J6670" s="168">
        <f t="shared" ref="J6670:M6674" si="3082">SUM(J6687,J6703)</f>
        <v>25000000</v>
      </c>
      <c r="K6670" s="168">
        <f t="shared" si="3082"/>
        <v>35000000</v>
      </c>
      <c r="L6670" s="168">
        <f t="shared" si="3082"/>
        <v>65500000</v>
      </c>
      <c r="M6670" s="168">
        <f t="shared" si="3082"/>
        <v>100500000</v>
      </c>
      <c r="N6670" s="168">
        <f t="shared" si="3077"/>
        <v>0</v>
      </c>
      <c r="O6670" s="168">
        <f t="shared" ref="O6670:R6674" si="3083">SUM(O6687,O6703)</f>
        <v>0</v>
      </c>
      <c r="P6670" s="168">
        <f t="shared" si="3083"/>
        <v>0</v>
      </c>
      <c r="Q6670" s="168">
        <f t="shared" si="3083"/>
        <v>0</v>
      </c>
      <c r="R6670" s="168">
        <f t="shared" si="3083"/>
        <v>0</v>
      </c>
      <c r="S6670" s="168">
        <f t="shared" si="3078"/>
        <v>0</v>
      </c>
      <c r="T6670" s="168">
        <f t="shared" ref="T6670:W6674" si="3084">SUM(T6687,T6703)</f>
        <v>0</v>
      </c>
      <c r="U6670" s="168">
        <f t="shared" si="3084"/>
        <v>0</v>
      </c>
      <c r="V6670" s="168">
        <f t="shared" si="3084"/>
        <v>0</v>
      </c>
      <c r="W6670" s="168">
        <f t="shared" si="3084"/>
        <v>0</v>
      </c>
    </row>
    <row r="6671" spans="2:23" ht="16.5" thickTop="1" thickBot="1">
      <c r="B6671" s="164" t="s">
        <v>124</v>
      </c>
      <c r="C6671" s="170" t="s">
        <v>96</v>
      </c>
      <c r="D6671" s="168">
        <f t="shared" si="3074"/>
        <v>226000000</v>
      </c>
      <c r="E6671" s="168">
        <f t="shared" si="3075"/>
        <v>25000000</v>
      </c>
      <c r="F6671" s="168">
        <f t="shared" si="3075"/>
        <v>35000000</v>
      </c>
      <c r="G6671" s="168">
        <f t="shared" si="3075"/>
        <v>65500000</v>
      </c>
      <c r="H6671" s="168">
        <f t="shared" si="3075"/>
        <v>100500000</v>
      </c>
      <c r="I6671" s="168">
        <f t="shared" si="3076"/>
        <v>226000000</v>
      </c>
      <c r="J6671" s="168">
        <f t="shared" si="3082"/>
        <v>25000000</v>
      </c>
      <c r="K6671" s="168">
        <f t="shared" si="3082"/>
        <v>35000000</v>
      </c>
      <c r="L6671" s="168">
        <f t="shared" si="3082"/>
        <v>65500000</v>
      </c>
      <c r="M6671" s="168">
        <f t="shared" si="3082"/>
        <v>100500000</v>
      </c>
      <c r="N6671" s="168">
        <f t="shared" si="3077"/>
        <v>0</v>
      </c>
      <c r="O6671" s="168">
        <f t="shared" si="3083"/>
        <v>0</v>
      </c>
      <c r="P6671" s="168">
        <f t="shared" si="3083"/>
        <v>0</v>
      </c>
      <c r="Q6671" s="168">
        <f t="shared" si="3083"/>
        <v>0</v>
      </c>
      <c r="R6671" s="168">
        <f t="shared" si="3083"/>
        <v>0</v>
      </c>
      <c r="S6671" s="168">
        <f t="shared" si="3078"/>
        <v>0</v>
      </c>
      <c r="T6671" s="168">
        <f t="shared" si="3084"/>
        <v>0</v>
      </c>
      <c r="U6671" s="168">
        <f t="shared" si="3084"/>
        <v>0</v>
      </c>
      <c r="V6671" s="168">
        <f t="shared" si="3084"/>
        <v>0</v>
      </c>
      <c r="W6671" s="168">
        <f t="shared" si="3084"/>
        <v>0</v>
      </c>
    </row>
    <row r="6672" spans="2:23" ht="16.5" thickTop="1" thickBot="1">
      <c r="B6672" s="164" t="s">
        <v>124</v>
      </c>
      <c r="C6672" s="171" t="s">
        <v>15</v>
      </c>
      <c r="D6672" s="168">
        <f t="shared" si="3074"/>
        <v>226000000</v>
      </c>
      <c r="E6672" s="168">
        <f t="shared" si="3075"/>
        <v>25000000</v>
      </c>
      <c r="F6672" s="168">
        <f t="shared" si="3075"/>
        <v>35000000</v>
      </c>
      <c r="G6672" s="168">
        <f t="shared" si="3075"/>
        <v>65500000</v>
      </c>
      <c r="H6672" s="168">
        <f t="shared" si="3075"/>
        <v>100500000</v>
      </c>
      <c r="I6672" s="168">
        <f t="shared" si="3076"/>
        <v>226000000</v>
      </c>
      <c r="J6672" s="168">
        <f t="shared" si="3082"/>
        <v>25000000</v>
      </c>
      <c r="K6672" s="168">
        <f t="shared" si="3082"/>
        <v>35000000</v>
      </c>
      <c r="L6672" s="168">
        <f t="shared" si="3082"/>
        <v>65500000</v>
      </c>
      <c r="M6672" s="168">
        <f t="shared" si="3082"/>
        <v>100500000</v>
      </c>
      <c r="N6672" s="168">
        <f t="shared" si="3077"/>
        <v>0</v>
      </c>
      <c r="O6672" s="168">
        <f t="shared" si="3083"/>
        <v>0</v>
      </c>
      <c r="P6672" s="168">
        <f t="shared" si="3083"/>
        <v>0</v>
      </c>
      <c r="Q6672" s="168">
        <f t="shared" si="3083"/>
        <v>0</v>
      </c>
      <c r="R6672" s="168">
        <f t="shared" si="3083"/>
        <v>0</v>
      </c>
      <c r="S6672" s="168">
        <f t="shared" si="3078"/>
        <v>0</v>
      </c>
      <c r="T6672" s="168">
        <f t="shared" si="3084"/>
        <v>0</v>
      </c>
      <c r="U6672" s="168">
        <f t="shared" si="3084"/>
        <v>0</v>
      </c>
      <c r="V6672" s="168">
        <f t="shared" si="3084"/>
        <v>0</v>
      </c>
      <c r="W6672" s="168">
        <f t="shared" si="3084"/>
        <v>0</v>
      </c>
    </row>
    <row r="6673" spans="2:23" ht="16.5" thickTop="1" thickBot="1">
      <c r="B6673" s="164" t="s">
        <v>124</v>
      </c>
      <c r="C6673" s="172" t="s">
        <v>140</v>
      </c>
      <c r="D6673" s="168">
        <f t="shared" si="3074"/>
        <v>226000000</v>
      </c>
      <c r="E6673" s="168">
        <f t="shared" si="3075"/>
        <v>25000000</v>
      </c>
      <c r="F6673" s="168">
        <f t="shared" si="3075"/>
        <v>35000000</v>
      </c>
      <c r="G6673" s="168">
        <f t="shared" si="3075"/>
        <v>65500000</v>
      </c>
      <c r="H6673" s="168">
        <f t="shared" si="3075"/>
        <v>100500000</v>
      </c>
      <c r="I6673" s="168">
        <f t="shared" si="3076"/>
        <v>226000000</v>
      </c>
      <c r="J6673" s="168">
        <f t="shared" si="3082"/>
        <v>25000000</v>
      </c>
      <c r="K6673" s="168">
        <f t="shared" si="3082"/>
        <v>35000000</v>
      </c>
      <c r="L6673" s="168">
        <f t="shared" si="3082"/>
        <v>65500000</v>
      </c>
      <c r="M6673" s="168">
        <f t="shared" si="3082"/>
        <v>100500000</v>
      </c>
      <c r="N6673" s="168">
        <f t="shared" si="3077"/>
        <v>0</v>
      </c>
      <c r="O6673" s="168">
        <f t="shared" si="3083"/>
        <v>0</v>
      </c>
      <c r="P6673" s="168">
        <f t="shared" si="3083"/>
        <v>0</v>
      </c>
      <c r="Q6673" s="168">
        <f t="shared" si="3083"/>
        <v>0</v>
      </c>
      <c r="R6673" s="168">
        <f t="shared" si="3083"/>
        <v>0</v>
      </c>
      <c r="S6673" s="168">
        <f t="shared" si="3078"/>
        <v>0</v>
      </c>
      <c r="T6673" s="168">
        <f t="shared" si="3084"/>
        <v>0</v>
      </c>
      <c r="U6673" s="168">
        <f t="shared" si="3084"/>
        <v>0</v>
      </c>
      <c r="V6673" s="168">
        <f t="shared" si="3084"/>
        <v>0</v>
      </c>
      <c r="W6673" s="168">
        <f t="shared" si="3084"/>
        <v>0</v>
      </c>
    </row>
    <row r="6674" spans="2:23" ht="16.5" thickTop="1" thickBot="1">
      <c r="B6674" s="164" t="s">
        <v>124</v>
      </c>
      <c r="C6674" s="173" t="s">
        <v>138</v>
      </c>
      <c r="D6674" s="168">
        <f t="shared" si="3074"/>
        <v>51000000</v>
      </c>
      <c r="E6674" s="168">
        <f t="shared" si="3075"/>
        <v>15000000</v>
      </c>
      <c r="F6674" s="168">
        <f t="shared" si="3075"/>
        <v>15000000</v>
      </c>
      <c r="G6674" s="168">
        <f t="shared" si="3075"/>
        <v>10500000</v>
      </c>
      <c r="H6674" s="168">
        <f t="shared" si="3075"/>
        <v>10500000</v>
      </c>
      <c r="I6674" s="168">
        <f t="shared" si="3076"/>
        <v>51000000</v>
      </c>
      <c r="J6674" s="168">
        <f t="shared" si="3082"/>
        <v>15000000</v>
      </c>
      <c r="K6674" s="168">
        <f t="shared" si="3082"/>
        <v>15000000</v>
      </c>
      <c r="L6674" s="168">
        <f t="shared" si="3082"/>
        <v>10500000</v>
      </c>
      <c r="M6674" s="168">
        <f t="shared" si="3082"/>
        <v>10500000</v>
      </c>
      <c r="N6674" s="168">
        <f t="shared" si="3077"/>
        <v>0</v>
      </c>
      <c r="O6674" s="168">
        <f t="shared" si="3083"/>
        <v>0</v>
      </c>
      <c r="P6674" s="168">
        <f t="shared" si="3083"/>
        <v>0</v>
      </c>
      <c r="Q6674" s="168">
        <f t="shared" si="3083"/>
        <v>0</v>
      </c>
      <c r="R6674" s="168">
        <f t="shared" si="3083"/>
        <v>0</v>
      </c>
      <c r="S6674" s="168">
        <f t="shared" si="3078"/>
        <v>0</v>
      </c>
      <c r="T6674" s="168">
        <f t="shared" si="3084"/>
        <v>0</v>
      </c>
      <c r="U6674" s="168">
        <f t="shared" si="3084"/>
        <v>0</v>
      </c>
      <c r="V6674" s="168">
        <f t="shared" si="3084"/>
        <v>0</v>
      </c>
      <c r="W6674" s="168">
        <f t="shared" si="3084"/>
        <v>0</v>
      </c>
    </row>
    <row r="6675" spans="2:23" ht="31.5" thickTop="1" thickBot="1">
      <c r="B6675" s="164" t="s">
        <v>124</v>
      </c>
      <c r="C6675" s="174" t="s">
        <v>144</v>
      </c>
      <c r="D6675" s="168">
        <f t="shared" si="3074"/>
        <v>10000000</v>
      </c>
      <c r="E6675" s="168">
        <f t="shared" si="3075"/>
        <v>2250000</v>
      </c>
      <c r="F6675" s="168">
        <f t="shared" si="3075"/>
        <v>2250000</v>
      </c>
      <c r="G6675" s="168">
        <f t="shared" si="3075"/>
        <v>2750000</v>
      </c>
      <c r="H6675" s="168">
        <f t="shared" si="3075"/>
        <v>2750000</v>
      </c>
      <c r="I6675" s="168">
        <f t="shared" si="3076"/>
        <v>10000000</v>
      </c>
      <c r="J6675" s="168">
        <f t="shared" ref="J6675:M6677" si="3085">SUM(J6692)</f>
        <v>2250000</v>
      </c>
      <c r="K6675" s="168">
        <f t="shared" si="3085"/>
        <v>2250000</v>
      </c>
      <c r="L6675" s="168">
        <f t="shared" si="3085"/>
        <v>2750000</v>
      </c>
      <c r="M6675" s="168">
        <f t="shared" si="3085"/>
        <v>2750000</v>
      </c>
      <c r="N6675" s="168">
        <f t="shared" si="3077"/>
        <v>0</v>
      </c>
      <c r="O6675" s="168">
        <f t="shared" ref="O6675:R6677" si="3086">SUM(O6692)</f>
        <v>0</v>
      </c>
      <c r="P6675" s="168">
        <f t="shared" si="3086"/>
        <v>0</v>
      </c>
      <c r="Q6675" s="168">
        <f t="shared" si="3086"/>
        <v>0</v>
      </c>
      <c r="R6675" s="168">
        <f t="shared" si="3086"/>
        <v>0</v>
      </c>
      <c r="S6675" s="168">
        <f t="shared" si="3078"/>
        <v>0</v>
      </c>
      <c r="T6675" s="168">
        <f t="shared" ref="T6675:W6677" si="3087">SUM(T6692)</f>
        <v>0</v>
      </c>
      <c r="U6675" s="168">
        <f t="shared" si="3087"/>
        <v>0</v>
      </c>
      <c r="V6675" s="168">
        <f t="shared" si="3087"/>
        <v>0</v>
      </c>
      <c r="W6675" s="168">
        <f t="shared" si="3087"/>
        <v>0</v>
      </c>
    </row>
    <row r="6676" spans="2:23" ht="31.5" thickTop="1" thickBot="1">
      <c r="B6676" s="164" t="s">
        <v>124</v>
      </c>
      <c r="C6676" s="175" t="s">
        <v>145</v>
      </c>
      <c r="D6676" s="168">
        <f t="shared" si="3074"/>
        <v>10000000</v>
      </c>
      <c r="E6676" s="168">
        <f t="shared" si="3075"/>
        <v>2250000</v>
      </c>
      <c r="F6676" s="168">
        <f t="shared" si="3075"/>
        <v>2250000</v>
      </c>
      <c r="G6676" s="168">
        <f t="shared" si="3075"/>
        <v>2750000</v>
      </c>
      <c r="H6676" s="168">
        <f t="shared" si="3075"/>
        <v>2750000</v>
      </c>
      <c r="I6676" s="168">
        <f t="shared" si="3076"/>
        <v>10000000</v>
      </c>
      <c r="J6676" s="168">
        <f t="shared" si="3085"/>
        <v>2250000</v>
      </c>
      <c r="K6676" s="168">
        <f t="shared" si="3085"/>
        <v>2250000</v>
      </c>
      <c r="L6676" s="168">
        <f t="shared" si="3085"/>
        <v>2750000</v>
      </c>
      <c r="M6676" s="168">
        <f t="shared" si="3085"/>
        <v>2750000</v>
      </c>
      <c r="N6676" s="168">
        <f t="shared" si="3077"/>
        <v>0</v>
      </c>
      <c r="O6676" s="168">
        <f t="shared" si="3086"/>
        <v>0</v>
      </c>
      <c r="P6676" s="168">
        <f t="shared" si="3086"/>
        <v>0</v>
      </c>
      <c r="Q6676" s="168">
        <f t="shared" si="3086"/>
        <v>0</v>
      </c>
      <c r="R6676" s="168">
        <f t="shared" si="3086"/>
        <v>0</v>
      </c>
      <c r="S6676" s="168">
        <f t="shared" si="3078"/>
        <v>0</v>
      </c>
      <c r="T6676" s="168">
        <f t="shared" si="3087"/>
        <v>0</v>
      </c>
      <c r="U6676" s="168">
        <f t="shared" si="3087"/>
        <v>0</v>
      </c>
      <c r="V6676" s="168">
        <f t="shared" si="3087"/>
        <v>0</v>
      </c>
      <c r="W6676" s="168">
        <f t="shared" si="3087"/>
        <v>0</v>
      </c>
    </row>
    <row r="6677" spans="2:23" ht="16.5" thickTop="1" thickBot="1">
      <c r="B6677" s="164" t="s">
        <v>124</v>
      </c>
      <c r="C6677" s="176" t="s">
        <v>146</v>
      </c>
      <c r="D6677" s="168">
        <f t="shared" si="3074"/>
        <v>10000000</v>
      </c>
      <c r="E6677" s="168">
        <f t="shared" si="3075"/>
        <v>2250000</v>
      </c>
      <c r="F6677" s="168">
        <f t="shared" si="3075"/>
        <v>2250000</v>
      </c>
      <c r="G6677" s="168">
        <f t="shared" si="3075"/>
        <v>2750000</v>
      </c>
      <c r="H6677" s="168">
        <f t="shared" si="3075"/>
        <v>2750000</v>
      </c>
      <c r="I6677" s="168">
        <f t="shared" si="3076"/>
        <v>10000000</v>
      </c>
      <c r="J6677" s="168">
        <f t="shared" si="3085"/>
        <v>2250000</v>
      </c>
      <c r="K6677" s="168">
        <f t="shared" si="3085"/>
        <v>2250000</v>
      </c>
      <c r="L6677" s="168">
        <f t="shared" si="3085"/>
        <v>2750000</v>
      </c>
      <c r="M6677" s="168">
        <f t="shared" si="3085"/>
        <v>2750000</v>
      </c>
      <c r="N6677" s="168">
        <f t="shared" si="3077"/>
        <v>0</v>
      </c>
      <c r="O6677" s="168">
        <f t="shared" si="3086"/>
        <v>0</v>
      </c>
      <c r="P6677" s="168">
        <f t="shared" si="3086"/>
        <v>0</v>
      </c>
      <c r="Q6677" s="168">
        <f t="shared" si="3086"/>
        <v>0</v>
      </c>
      <c r="R6677" s="168">
        <f t="shared" si="3086"/>
        <v>0</v>
      </c>
      <c r="S6677" s="168">
        <f t="shared" si="3078"/>
        <v>0</v>
      </c>
      <c r="T6677" s="168">
        <f t="shared" si="3087"/>
        <v>0</v>
      </c>
      <c r="U6677" s="168">
        <f t="shared" si="3087"/>
        <v>0</v>
      </c>
      <c r="V6677" s="168">
        <f t="shared" si="3087"/>
        <v>0</v>
      </c>
      <c r="W6677" s="168">
        <f t="shared" si="3087"/>
        <v>0</v>
      </c>
    </row>
    <row r="6678" spans="2:23" ht="16.5" thickTop="1" thickBot="1">
      <c r="B6678" s="164" t="s">
        <v>124</v>
      </c>
      <c r="C6678" s="174" t="s">
        <v>148</v>
      </c>
      <c r="D6678" s="168">
        <f t="shared" si="3074"/>
        <v>41000000</v>
      </c>
      <c r="E6678" s="168">
        <f t="shared" si="3075"/>
        <v>12750000</v>
      </c>
      <c r="F6678" s="168">
        <f t="shared" si="3075"/>
        <v>12750000</v>
      </c>
      <c r="G6678" s="168">
        <f t="shared" si="3075"/>
        <v>7750000</v>
      </c>
      <c r="H6678" s="168">
        <f t="shared" si="3075"/>
        <v>7750000</v>
      </c>
      <c r="I6678" s="168">
        <f t="shared" si="3076"/>
        <v>41000000</v>
      </c>
      <c r="J6678" s="168">
        <f t="shared" ref="J6678:M6686" si="3088">SUM(J6708)</f>
        <v>12750000</v>
      </c>
      <c r="K6678" s="168">
        <f t="shared" si="3088"/>
        <v>12750000</v>
      </c>
      <c r="L6678" s="168">
        <f t="shared" si="3088"/>
        <v>7750000</v>
      </c>
      <c r="M6678" s="168">
        <f t="shared" si="3088"/>
        <v>7750000</v>
      </c>
      <c r="N6678" s="168">
        <f t="shared" si="3077"/>
        <v>0</v>
      </c>
      <c r="O6678" s="168">
        <f t="shared" ref="O6678:R6686" si="3089">SUM(O6708)</f>
        <v>0</v>
      </c>
      <c r="P6678" s="168">
        <f t="shared" si="3089"/>
        <v>0</v>
      </c>
      <c r="Q6678" s="168">
        <f t="shared" si="3089"/>
        <v>0</v>
      </c>
      <c r="R6678" s="168">
        <f t="shared" si="3089"/>
        <v>0</v>
      </c>
      <c r="S6678" s="168">
        <f t="shared" si="3078"/>
        <v>0</v>
      </c>
      <c r="T6678" s="168">
        <f t="shared" ref="T6678:W6686" si="3090">SUM(T6708)</f>
        <v>0</v>
      </c>
      <c r="U6678" s="168">
        <f t="shared" si="3090"/>
        <v>0</v>
      </c>
      <c r="V6678" s="168">
        <f t="shared" si="3090"/>
        <v>0</v>
      </c>
      <c r="W6678" s="168">
        <f t="shared" si="3090"/>
        <v>0</v>
      </c>
    </row>
    <row r="6679" spans="2:23" ht="16.5" thickTop="1" thickBot="1">
      <c r="B6679" s="164" t="s">
        <v>124</v>
      </c>
      <c r="C6679" s="175" t="s">
        <v>149</v>
      </c>
      <c r="D6679" s="168">
        <f t="shared" si="3074"/>
        <v>41000000</v>
      </c>
      <c r="E6679" s="168">
        <f t="shared" si="3075"/>
        <v>12750000</v>
      </c>
      <c r="F6679" s="168">
        <f t="shared" si="3075"/>
        <v>12750000</v>
      </c>
      <c r="G6679" s="168">
        <f t="shared" si="3075"/>
        <v>7750000</v>
      </c>
      <c r="H6679" s="168">
        <f t="shared" si="3075"/>
        <v>7750000</v>
      </c>
      <c r="I6679" s="168">
        <f t="shared" si="3076"/>
        <v>41000000</v>
      </c>
      <c r="J6679" s="168">
        <f t="shared" si="3088"/>
        <v>12750000</v>
      </c>
      <c r="K6679" s="168">
        <f t="shared" si="3088"/>
        <v>12750000</v>
      </c>
      <c r="L6679" s="168">
        <f t="shared" si="3088"/>
        <v>7750000</v>
      </c>
      <c r="M6679" s="168">
        <f t="shared" si="3088"/>
        <v>7750000</v>
      </c>
      <c r="N6679" s="168">
        <f t="shared" si="3077"/>
        <v>0</v>
      </c>
      <c r="O6679" s="168">
        <f t="shared" si="3089"/>
        <v>0</v>
      </c>
      <c r="P6679" s="168">
        <f t="shared" si="3089"/>
        <v>0</v>
      </c>
      <c r="Q6679" s="168">
        <f t="shared" si="3089"/>
        <v>0</v>
      </c>
      <c r="R6679" s="168">
        <f t="shared" si="3089"/>
        <v>0</v>
      </c>
      <c r="S6679" s="168">
        <f t="shared" si="3078"/>
        <v>0</v>
      </c>
      <c r="T6679" s="168">
        <f t="shared" si="3090"/>
        <v>0</v>
      </c>
      <c r="U6679" s="168">
        <f t="shared" si="3090"/>
        <v>0</v>
      </c>
      <c r="V6679" s="168">
        <f t="shared" si="3090"/>
        <v>0</v>
      </c>
      <c r="W6679" s="168">
        <f t="shared" si="3090"/>
        <v>0</v>
      </c>
    </row>
    <row r="6680" spans="2:23" ht="16.5" thickTop="1" thickBot="1">
      <c r="B6680" s="164" t="s">
        <v>124</v>
      </c>
      <c r="C6680" s="176" t="s">
        <v>150</v>
      </c>
      <c r="D6680" s="168">
        <f t="shared" si="3074"/>
        <v>16500000</v>
      </c>
      <c r="E6680" s="168">
        <f t="shared" si="3075"/>
        <v>4125000</v>
      </c>
      <c r="F6680" s="168">
        <f t="shared" si="3075"/>
        <v>4125000</v>
      </c>
      <c r="G6680" s="168">
        <f t="shared" si="3075"/>
        <v>4125000</v>
      </c>
      <c r="H6680" s="168">
        <f t="shared" si="3075"/>
        <v>4125000</v>
      </c>
      <c r="I6680" s="168">
        <f t="shared" si="3076"/>
        <v>16500000</v>
      </c>
      <c r="J6680" s="168">
        <f t="shared" si="3088"/>
        <v>4125000</v>
      </c>
      <c r="K6680" s="168">
        <f t="shared" si="3088"/>
        <v>4125000</v>
      </c>
      <c r="L6680" s="168">
        <f t="shared" si="3088"/>
        <v>4125000</v>
      </c>
      <c r="M6680" s="168">
        <f t="shared" si="3088"/>
        <v>4125000</v>
      </c>
      <c r="N6680" s="168">
        <f t="shared" si="3077"/>
        <v>0</v>
      </c>
      <c r="O6680" s="168">
        <f t="shared" si="3089"/>
        <v>0</v>
      </c>
      <c r="P6680" s="168">
        <f t="shared" si="3089"/>
        <v>0</v>
      </c>
      <c r="Q6680" s="168">
        <f t="shared" si="3089"/>
        <v>0</v>
      </c>
      <c r="R6680" s="168">
        <f t="shared" si="3089"/>
        <v>0</v>
      </c>
      <c r="S6680" s="168">
        <f t="shared" si="3078"/>
        <v>0</v>
      </c>
      <c r="T6680" s="168">
        <f t="shared" si="3090"/>
        <v>0</v>
      </c>
      <c r="U6680" s="168">
        <f t="shared" si="3090"/>
        <v>0</v>
      </c>
      <c r="V6680" s="168">
        <f t="shared" si="3090"/>
        <v>0</v>
      </c>
      <c r="W6680" s="168">
        <f t="shared" si="3090"/>
        <v>0</v>
      </c>
    </row>
    <row r="6681" spans="2:23" ht="16.5" thickTop="1" thickBot="1">
      <c r="B6681" s="164" t="s">
        <v>124</v>
      </c>
      <c r="C6681" s="176" t="s">
        <v>146</v>
      </c>
      <c r="D6681" s="168">
        <f t="shared" si="3074"/>
        <v>14500000</v>
      </c>
      <c r="E6681" s="168">
        <f t="shared" si="3075"/>
        <v>3625000</v>
      </c>
      <c r="F6681" s="168">
        <f t="shared" si="3075"/>
        <v>3625000</v>
      </c>
      <c r="G6681" s="168">
        <f t="shared" si="3075"/>
        <v>3625000</v>
      </c>
      <c r="H6681" s="168">
        <f t="shared" si="3075"/>
        <v>3625000</v>
      </c>
      <c r="I6681" s="168">
        <f t="shared" si="3076"/>
        <v>14500000</v>
      </c>
      <c r="J6681" s="168">
        <f t="shared" si="3088"/>
        <v>3625000</v>
      </c>
      <c r="K6681" s="168">
        <f t="shared" si="3088"/>
        <v>3625000</v>
      </c>
      <c r="L6681" s="168">
        <f t="shared" si="3088"/>
        <v>3625000</v>
      </c>
      <c r="M6681" s="168">
        <f t="shared" si="3088"/>
        <v>3625000</v>
      </c>
      <c r="N6681" s="168">
        <f t="shared" si="3077"/>
        <v>0</v>
      </c>
      <c r="O6681" s="168">
        <f t="shared" si="3089"/>
        <v>0</v>
      </c>
      <c r="P6681" s="168">
        <f t="shared" si="3089"/>
        <v>0</v>
      </c>
      <c r="Q6681" s="168">
        <f t="shared" si="3089"/>
        <v>0</v>
      </c>
      <c r="R6681" s="168">
        <f t="shared" si="3089"/>
        <v>0</v>
      </c>
      <c r="S6681" s="168">
        <f t="shared" si="3078"/>
        <v>0</v>
      </c>
      <c r="T6681" s="168">
        <f t="shared" si="3090"/>
        <v>0</v>
      </c>
      <c r="U6681" s="168">
        <f t="shared" si="3090"/>
        <v>0</v>
      </c>
      <c r="V6681" s="168">
        <f t="shared" si="3090"/>
        <v>0</v>
      </c>
      <c r="W6681" s="168">
        <f t="shared" si="3090"/>
        <v>0</v>
      </c>
    </row>
    <row r="6682" spans="2:23" ht="16.5" thickTop="1" thickBot="1">
      <c r="B6682" s="164" t="s">
        <v>124</v>
      </c>
      <c r="C6682" s="176" t="s">
        <v>151</v>
      </c>
      <c r="D6682" s="168">
        <f t="shared" si="3074"/>
        <v>10000000</v>
      </c>
      <c r="E6682" s="168">
        <f t="shared" si="3075"/>
        <v>5000000</v>
      </c>
      <c r="F6682" s="168">
        <f t="shared" si="3075"/>
        <v>5000000</v>
      </c>
      <c r="G6682" s="168">
        <f t="shared" si="3075"/>
        <v>0</v>
      </c>
      <c r="H6682" s="168">
        <f t="shared" si="3075"/>
        <v>0</v>
      </c>
      <c r="I6682" s="168">
        <f t="shared" si="3076"/>
        <v>10000000</v>
      </c>
      <c r="J6682" s="168">
        <f t="shared" si="3088"/>
        <v>5000000</v>
      </c>
      <c r="K6682" s="168">
        <f t="shared" si="3088"/>
        <v>5000000</v>
      </c>
      <c r="L6682" s="168">
        <f t="shared" si="3088"/>
        <v>0</v>
      </c>
      <c r="M6682" s="168">
        <f t="shared" si="3088"/>
        <v>0</v>
      </c>
      <c r="N6682" s="168">
        <f t="shared" si="3077"/>
        <v>0</v>
      </c>
      <c r="O6682" s="168">
        <f t="shared" si="3089"/>
        <v>0</v>
      </c>
      <c r="P6682" s="168">
        <f t="shared" si="3089"/>
        <v>0</v>
      </c>
      <c r="Q6682" s="168">
        <f t="shared" si="3089"/>
        <v>0</v>
      </c>
      <c r="R6682" s="168">
        <f t="shared" si="3089"/>
        <v>0</v>
      </c>
      <c r="S6682" s="168">
        <f t="shared" si="3078"/>
        <v>0</v>
      </c>
      <c r="T6682" s="168">
        <f t="shared" si="3090"/>
        <v>0</v>
      </c>
      <c r="U6682" s="168">
        <f t="shared" si="3090"/>
        <v>0</v>
      </c>
      <c r="V6682" s="168">
        <f t="shared" si="3090"/>
        <v>0</v>
      </c>
      <c r="W6682" s="168">
        <f t="shared" si="3090"/>
        <v>0</v>
      </c>
    </row>
    <row r="6683" spans="2:23" ht="16.5" thickTop="1" thickBot="1">
      <c r="B6683" s="164" t="s">
        <v>124</v>
      </c>
      <c r="C6683" s="173" t="s">
        <v>153</v>
      </c>
      <c r="D6683" s="168">
        <f t="shared" si="3074"/>
        <v>175000000</v>
      </c>
      <c r="E6683" s="168">
        <f t="shared" si="3075"/>
        <v>10000000</v>
      </c>
      <c r="F6683" s="168">
        <f t="shared" si="3075"/>
        <v>20000000</v>
      </c>
      <c r="G6683" s="168">
        <f t="shared" si="3075"/>
        <v>55000000</v>
      </c>
      <c r="H6683" s="168">
        <f t="shared" si="3075"/>
        <v>90000000</v>
      </c>
      <c r="I6683" s="168">
        <f t="shared" si="3076"/>
        <v>175000000</v>
      </c>
      <c r="J6683" s="168">
        <f t="shared" si="3088"/>
        <v>10000000</v>
      </c>
      <c r="K6683" s="168">
        <f t="shared" si="3088"/>
        <v>20000000</v>
      </c>
      <c r="L6683" s="168">
        <f t="shared" si="3088"/>
        <v>55000000</v>
      </c>
      <c r="M6683" s="168">
        <f t="shared" si="3088"/>
        <v>90000000</v>
      </c>
      <c r="N6683" s="168">
        <f t="shared" si="3077"/>
        <v>0</v>
      </c>
      <c r="O6683" s="168">
        <f t="shared" si="3089"/>
        <v>0</v>
      </c>
      <c r="P6683" s="168">
        <f t="shared" si="3089"/>
        <v>0</v>
      </c>
      <c r="Q6683" s="168">
        <f t="shared" si="3089"/>
        <v>0</v>
      </c>
      <c r="R6683" s="168">
        <f t="shared" si="3089"/>
        <v>0</v>
      </c>
      <c r="S6683" s="168">
        <f t="shared" si="3078"/>
        <v>0</v>
      </c>
      <c r="T6683" s="168">
        <f t="shared" si="3090"/>
        <v>0</v>
      </c>
      <c r="U6683" s="168">
        <f t="shared" si="3090"/>
        <v>0</v>
      </c>
      <c r="V6683" s="168">
        <f t="shared" si="3090"/>
        <v>0</v>
      </c>
      <c r="W6683" s="168">
        <f t="shared" si="3090"/>
        <v>0</v>
      </c>
    </row>
    <row r="6684" spans="2:23" ht="16.5" thickTop="1" thickBot="1">
      <c r="B6684" s="164" t="s">
        <v>124</v>
      </c>
      <c r="C6684" s="174" t="s">
        <v>148</v>
      </c>
      <c r="D6684" s="168">
        <f t="shared" si="3074"/>
        <v>175000000</v>
      </c>
      <c r="E6684" s="168">
        <f t="shared" si="3075"/>
        <v>10000000</v>
      </c>
      <c r="F6684" s="168">
        <f t="shared" si="3075"/>
        <v>20000000</v>
      </c>
      <c r="G6684" s="168">
        <f t="shared" si="3075"/>
        <v>55000000</v>
      </c>
      <c r="H6684" s="168">
        <f t="shared" si="3075"/>
        <v>90000000</v>
      </c>
      <c r="I6684" s="168">
        <f t="shared" si="3076"/>
        <v>175000000</v>
      </c>
      <c r="J6684" s="168">
        <f t="shared" si="3088"/>
        <v>10000000</v>
      </c>
      <c r="K6684" s="168">
        <f t="shared" si="3088"/>
        <v>20000000</v>
      </c>
      <c r="L6684" s="168">
        <f t="shared" si="3088"/>
        <v>55000000</v>
      </c>
      <c r="M6684" s="168">
        <f t="shared" si="3088"/>
        <v>90000000</v>
      </c>
      <c r="N6684" s="168">
        <f t="shared" si="3077"/>
        <v>0</v>
      </c>
      <c r="O6684" s="168">
        <f t="shared" si="3089"/>
        <v>0</v>
      </c>
      <c r="P6684" s="168">
        <f t="shared" si="3089"/>
        <v>0</v>
      </c>
      <c r="Q6684" s="168">
        <f t="shared" si="3089"/>
        <v>0</v>
      </c>
      <c r="R6684" s="168">
        <f t="shared" si="3089"/>
        <v>0</v>
      </c>
      <c r="S6684" s="168">
        <f t="shared" si="3078"/>
        <v>0</v>
      </c>
      <c r="T6684" s="168">
        <f t="shared" si="3090"/>
        <v>0</v>
      </c>
      <c r="U6684" s="168">
        <f t="shared" si="3090"/>
        <v>0</v>
      </c>
      <c r="V6684" s="168">
        <f t="shared" si="3090"/>
        <v>0</v>
      </c>
      <c r="W6684" s="168">
        <f t="shared" si="3090"/>
        <v>0</v>
      </c>
    </row>
    <row r="6685" spans="2:23" ht="16.5" thickTop="1" thickBot="1">
      <c r="B6685" s="164" t="s">
        <v>124</v>
      </c>
      <c r="C6685" s="175" t="s">
        <v>149</v>
      </c>
      <c r="D6685" s="168">
        <f t="shared" si="3074"/>
        <v>175000000</v>
      </c>
      <c r="E6685" s="168">
        <f t="shared" si="3075"/>
        <v>10000000</v>
      </c>
      <c r="F6685" s="168">
        <f t="shared" si="3075"/>
        <v>20000000</v>
      </c>
      <c r="G6685" s="168">
        <f t="shared" si="3075"/>
        <v>55000000</v>
      </c>
      <c r="H6685" s="168">
        <f t="shared" si="3075"/>
        <v>90000000</v>
      </c>
      <c r="I6685" s="168">
        <f t="shared" si="3076"/>
        <v>175000000</v>
      </c>
      <c r="J6685" s="168">
        <f t="shared" si="3088"/>
        <v>10000000</v>
      </c>
      <c r="K6685" s="168">
        <f t="shared" si="3088"/>
        <v>20000000</v>
      </c>
      <c r="L6685" s="168">
        <f t="shared" si="3088"/>
        <v>55000000</v>
      </c>
      <c r="M6685" s="168">
        <f t="shared" si="3088"/>
        <v>90000000</v>
      </c>
      <c r="N6685" s="168">
        <f t="shared" si="3077"/>
        <v>0</v>
      </c>
      <c r="O6685" s="168">
        <f t="shared" si="3089"/>
        <v>0</v>
      </c>
      <c r="P6685" s="168">
        <f t="shared" si="3089"/>
        <v>0</v>
      </c>
      <c r="Q6685" s="168">
        <f t="shared" si="3089"/>
        <v>0</v>
      </c>
      <c r="R6685" s="168">
        <f t="shared" si="3089"/>
        <v>0</v>
      </c>
      <c r="S6685" s="168">
        <f t="shared" si="3078"/>
        <v>0</v>
      </c>
      <c r="T6685" s="168">
        <f t="shared" si="3090"/>
        <v>0</v>
      </c>
      <c r="U6685" s="168">
        <f t="shared" si="3090"/>
        <v>0</v>
      </c>
      <c r="V6685" s="168">
        <f t="shared" si="3090"/>
        <v>0</v>
      </c>
      <c r="W6685" s="168">
        <f t="shared" si="3090"/>
        <v>0</v>
      </c>
    </row>
    <row r="6686" spans="2:23" ht="16.5" thickTop="1" thickBot="1">
      <c r="B6686" s="164" t="s">
        <v>124</v>
      </c>
      <c r="C6686" s="176" t="s">
        <v>154</v>
      </c>
      <c r="D6686" s="168">
        <f t="shared" si="3074"/>
        <v>175000000</v>
      </c>
      <c r="E6686" s="168">
        <f t="shared" si="3075"/>
        <v>10000000</v>
      </c>
      <c r="F6686" s="168">
        <f t="shared" si="3075"/>
        <v>20000000</v>
      </c>
      <c r="G6686" s="168">
        <f t="shared" si="3075"/>
        <v>55000000</v>
      </c>
      <c r="H6686" s="168">
        <f t="shared" si="3075"/>
        <v>90000000</v>
      </c>
      <c r="I6686" s="168">
        <f t="shared" si="3076"/>
        <v>175000000</v>
      </c>
      <c r="J6686" s="168">
        <f t="shared" si="3088"/>
        <v>10000000</v>
      </c>
      <c r="K6686" s="168">
        <f t="shared" si="3088"/>
        <v>20000000</v>
      </c>
      <c r="L6686" s="168">
        <f t="shared" si="3088"/>
        <v>55000000</v>
      </c>
      <c r="M6686" s="168">
        <f t="shared" si="3088"/>
        <v>90000000</v>
      </c>
      <c r="N6686" s="168">
        <f t="shared" si="3077"/>
        <v>0</v>
      </c>
      <c r="O6686" s="168">
        <f t="shared" si="3089"/>
        <v>0</v>
      </c>
      <c r="P6686" s="168">
        <f t="shared" si="3089"/>
        <v>0</v>
      </c>
      <c r="Q6686" s="168">
        <f t="shared" si="3089"/>
        <v>0</v>
      </c>
      <c r="R6686" s="168">
        <f t="shared" si="3089"/>
        <v>0</v>
      </c>
      <c r="S6686" s="168">
        <f t="shared" si="3078"/>
        <v>0</v>
      </c>
      <c r="T6686" s="168">
        <f t="shared" si="3090"/>
        <v>0</v>
      </c>
      <c r="U6686" s="168">
        <f t="shared" si="3090"/>
        <v>0</v>
      </c>
      <c r="V6686" s="168">
        <f t="shared" si="3090"/>
        <v>0</v>
      </c>
      <c r="W6686" s="168">
        <f t="shared" si="3090"/>
        <v>0</v>
      </c>
    </row>
    <row r="6687" spans="2:23" ht="31.5" thickTop="1" thickBot="1">
      <c r="B6687" s="164" t="s">
        <v>2227</v>
      </c>
      <c r="C6687" s="170" t="s">
        <v>2228</v>
      </c>
      <c r="D6687" s="168">
        <f t="shared" si="3074"/>
        <v>10000000</v>
      </c>
      <c r="E6687" s="168">
        <f t="shared" si="3075"/>
        <v>2250000</v>
      </c>
      <c r="F6687" s="168">
        <f t="shared" si="3075"/>
        <v>2250000</v>
      </c>
      <c r="G6687" s="168">
        <f t="shared" si="3075"/>
        <v>2750000</v>
      </c>
      <c r="H6687" s="168">
        <f t="shared" si="3075"/>
        <v>2750000</v>
      </c>
      <c r="I6687" s="168">
        <f t="shared" si="3076"/>
        <v>10000000</v>
      </c>
      <c r="J6687" s="168">
        <f t="shared" ref="J6687:M6694" si="3091">SUM(J6695)</f>
        <v>2250000</v>
      </c>
      <c r="K6687" s="168">
        <f t="shared" si="3091"/>
        <v>2250000</v>
      </c>
      <c r="L6687" s="168">
        <f t="shared" si="3091"/>
        <v>2750000</v>
      </c>
      <c r="M6687" s="168">
        <f t="shared" si="3091"/>
        <v>2750000</v>
      </c>
      <c r="N6687" s="168">
        <f t="shared" si="3077"/>
        <v>0</v>
      </c>
      <c r="O6687" s="168">
        <f t="shared" ref="O6687:R6694" si="3092">SUM(O6695)</f>
        <v>0</v>
      </c>
      <c r="P6687" s="168">
        <f t="shared" si="3092"/>
        <v>0</v>
      </c>
      <c r="Q6687" s="168">
        <f t="shared" si="3092"/>
        <v>0</v>
      </c>
      <c r="R6687" s="168">
        <f t="shared" si="3092"/>
        <v>0</v>
      </c>
      <c r="S6687" s="168">
        <f t="shared" si="3078"/>
        <v>0</v>
      </c>
      <c r="T6687" s="168">
        <f t="shared" ref="T6687:W6694" si="3093">SUM(T6695)</f>
        <v>0</v>
      </c>
      <c r="U6687" s="168">
        <f t="shared" si="3093"/>
        <v>0</v>
      </c>
      <c r="V6687" s="168">
        <f t="shared" si="3093"/>
        <v>0</v>
      </c>
      <c r="W6687" s="168">
        <f t="shared" si="3093"/>
        <v>0</v>
      </c>
    </row>
    <row r="6688" spans="2:23" ht="16.5" thickTop="1" thickBot="1">
      <c r="B6688" s="164" t="s">
        <v>124</v>
      </c>
      <c r="C6688" s="171" t="s">
        <v>96</v>
      </c>
      <c r="D6688" s="168">
        <f t="shared" si="3074"/>
        <v>10000000</v>
      </c>
      <c r="E6688" s="168">
        <f t="shared" si="3075"/>
        <v>2250000</v>
      </c>
      <c r="F6688" s="168">
        <f t="shared" si="3075"/>
        <v>2250000</v>
      </c>
      <c r="G6688" s="168">
        <f t="shared" si="3075"/>
        <v>2750000</v>
      </c>
      <c r="H6688" s="168">
        <f t="shared" si="3075"/>
        <v>2750000</v>
      </c>
      <c r="I6688" s="168">
        <f t="shared" si="3076"/>
        <v>10000000</v>
      </c>
      <c r="J6688" s="168">
        <f t="shared" si="3091"/>
        <v>2250000</v>
      </c>
      <c r="K6688" s="168">
        <f t="shared" si="3091"/>
        <v>2250000</v>
      </c>
      <c r="L6688" s="168">
        <f t="shared" si="3091"/>
        <v>2750000</v>
      </c>
      <c r="M6688" s="168">
        <f t="shared" si="3091"/>
        <v>2750000</v>
      </c>
      <c r="N6688" s="168">
        <f t="shared" si="3077"/>
        <v>0</v>
      </c>
      <c r="O6688" s="168">
        <f t="shared" si="3092"/>
        <v>0</v>
      </c>
      <c r="P6688" s="168">
        <f t="shared" si="3092"/>
        <v>0</v>
      </c>
      <c r="Q6688" s="168">
        <f t="shared" si="3092"/>
        <v>0</v>
      </c>
      <c r="R6688" s="168">
        <f t="shared" si="3092"/>
        <v>0</v>
      </c>
      <c r="S6688" s="168">
        <f t="shared" si="3078"/>
        <v>0</v>
      </c>
      <c r="T6688" s="168">
        <f t="shared" si="3093"/>
        <v>0</v>
      </c>
      <c r="U6688" s="168">
        <f t="shared" si="3093"/>
        <v>0</v>
      </c>
      <c r="V6688" s="168">
        <f t="shared" si="3093"/>
        <v>0</v>
      </c>
      <c r="W6688" s="168">
        <f t="shared" si="3093"/>
        <v>0</v>
      </c>
    </row>
    <row r="6689" spans="2:23" ht="16.5" thickTop="1" thickBot="1">
      <c r="B6689" s="164" t="s">
        <v>124</v>
      </c>
      <c r="C6689" s="172" t="s">
        <v>15</v>
      </c>
      <c r="D6689" s="168">
        <f t="shared" si="3074"/>
        <v>10000000</v>
      </c>
      <c r="E6689" s="168">
        <f t="shared" si="3075"/>
        <v>2250000</v>
      </c>
      <c r="F6689" s="168">
        <f t="shared" si="3075"/>
        <v>2250000</v>
      </c>
      <c r="G6689" s="168">
        <f t="shared" si="3075"/>
        <v>2750000</v>
      </c>
      <c r="H6689" s="168">
        <f t="shared" si="3075"/>
        <v>2750000</v>
      </c>
      <c r="I6689" s="168">
        <f t="shared" si="3076"/>
        <v>10000000</v>
      </c>
      <c r="J6689" s="168">
        <f t="shared" si="3091"/>
        <v>2250000</v>
      </c>
      <c r="K6689" s="168">
        <f t="shared" si="3091"/>
        <v>2250000</v>
      </c>
      <c r="L6689" s="168">
        <f t="shared" si="3091"/>
        <v>2750000</v>
      </c>
      <c r="M6689" s="168">
        <f t="shared" si="3091"/>
        <v>2750000</v>
      </c>
      <c r="N6689" s="168">
        <f t="shared" si="3077"/>
        <v>0</v>
      </c>
      <c r="O6689" s="168">
        <f t="shared" si="3092"/>
        <v>0</v>
      </c>
      <c r="P6689" s="168">
        <f t="shared" si="3092"/>
        <v>0</v>
      </c>
      <c r="Q6689" s="168">
        <f t="shared" si="3092"/>
        <v>0</v>
      </c>
      <c r="R6689" s="168">
        <f t="shared" si="3092"/>
        <v>0</v>
      </c>
      <c r="S6689" s="168">
        <f t="shared" si="3078"/>
        <v>0</v>
      </c>
      <c r="T6689" s="168">
        <f t="shared" si="3093"/>
        <v>0</v>
      </c>
      <c r="U6689" s="168">
        <f t="shared" si="3093"/>
        <v>0</v>
      </c>
      <c r="V6689" s="168">
        <f t="shared" si="3093"/>
        <v>0</v>
      </c>
      <c r="W6689" s="168">
        <f t="shared" si="3093"/>
        <v>0</v>
      </c>
    </row>
    <row r="6690" spans="2:23" ht="16.5" thickTop="1" thickBot="1">
      <c r="B6690" s="164" t="s">
        <v>124</v>
      </c>
      <c r="C6690" s="173" t="s">
        <v>140</v>
      </c>
      <c r="D6690" s="168">
        <f t="shared" si="3074"/>
        <v>10000000</v>
      </c>
      <c r="E6690" s="168">
        <f t="shared" si="3075"/>
        <v>2250000</v>
      </c>
      <c r="F6690" s="168">
        <f t="shared" si="3075"/>
        <v>2250000</v>
      </c>
      <c r="G6690" s="168">
        <f t="shared" si="3075"/>
        <v>2750000</v>
      </c>
      <c r="H6690" s="168">
        <f t="shared" si="3075"/>
        <v>2750000</v>
      </c>
      <c r="I6690" s="168">
        <f t="shared" si="3076"/>
        <v>10000000</v>
      </c>
      <c r="J6690" s="168">
        <f t="shared" si="3091"/>
        <v>2250000</v>
      </c>
      <c r="K6690" s="168">
        <f t="shared" si="3091"/>
        <v>2250000</v>
      </c>
      <c r="L6690" s="168">
        <f t="shared" si="3091"/>
        <v>2750000</v>
      </c>
      <c r="M6690" s="168">
        <f t="shared" si="3091"/>
        <v>2750000</v>
      </c>
      <c r="N6690" s="168">
        <f t="shared" si="3077"/>
        <v>0</v>
      </c>
      <c r="O6690" s="168">
        <f t="shared" si="3092"/>
        <v>0</v>
      </c>
      <c r="P6690" s="168">
        <f t="shared" si="3092"/>
        <v>0</v>
      </c>
      <c r="Q6690" s="168">
        <f t="shared" si="3092"/>
        <v>0</v>
      </c>
      <c r="R6690" s="168">
        <f t="shared" si="3092"/>
        <v>0</v>
      </c>
      <c r="S6690" s="168">
        <f t="shared" si="3078"/>
        <v>0</v>
      </c>
      <c r="T6690" s="168">
        <f t="shared" si="3093"/>
        <v>0</v>
      </c>
      <c r="U6690" s="168">
        <f t="shared" si="3093"/>
        <v>0</v>
      </c>
      <c r="V6690" s="168">
        <f t="shared" si="3093"/>
        <v>0</v>
      </c>
      <c r="W6690" s="168">
        <f t="shared" si="3093"/>
        <v>0</v>
      </c>
    </row>
    <row r="6691" spans="2:23" ht="16.5" thickTop="1" thickBot="1">
      <c r="B6691" s="164" t="s">
        <v>124</v>
      </c>
      <c r="C6691" s="174" t="s">
        <v>138</v>
      </c>
      <c r="D6691" s="168">
        <f t="shared" si="3074"/>
        <v>10000000</v>
      </c>
      <c r="E6691" s="168">
        <f t="shared" si="3075"/>
        <v>2250000</v>
      </c>
      <c r="F6691" s="168">
        <f t="shared" si="3075"/>
        <v>2250000</v>
      </c>
      <c r="G6691" s="168">
        <f t="shared" si="3075"/>
        <v>2750000</v>
      </c>
      <c r="H6691" s="168">
        <f t="shared" si="3075"/>
        <v>2750000</v>
      </c>
      <c r="I6691" s="168">
        <f t="shared" si="3076"/>
        <v>10000000</v>
      </c>
      <c r="J6691" s="168">
        <f t="shared" si="3091"/>
        <v>2250000</v>
      </c>
      <c r="K6691" s="168">
        <f t="shared" si="3091"/>
        <v>2250000</v>
      </c>
      <c r="L6691" s="168">
        <f t="shared" si="3091"/>
        <v>2750000</v>
      </c>
      <c r="M6691" s="168">
        <f t="shared" si="3091"/>
        <v>2750000</v>
      </c>
      <c r="N6691" s="168">
        <f t="shared" si="3077"/>
        <v>0</v>
      </c>
      <c r="O6691" s="168">
        <f t="shared" si="3092"/>
        <v>0</v>
      </c>
      <c r="P6691" s="168">
        <f t="shared" si="3092"/>
        <v>0</v>
      </c>
      <c r="Q6691" s="168">
        <f t="shared" si="3092"/>
        <v>0</v>
      </c>
      <c r="R6691" s="168">
        <f t="shared" si="3092"/>
        <v>0</v>
      </c>
      <c r="S6691" s="168">
        <f t="shared" si="3078"/>
        <v>0</v>
      </c>
      <c r="T6691" s="168">
        <f t="shared" si="3093"/>
        <v>0</v>
      </c>
      <c r="U6691" s="168">
        <f t="shared" si="3093"/>
        <v>0</v>
      </c>
      <c r="V6691" s="168">
        <f t="shared" si="3093"/>
        <v>0</v>
      </c>
      <c r="W6691" s="168">
        <f t="shared" si="3093"/>
        <v>0</v>
      </c>
    </row>
    <row r="6692" spans="2:23" ht="31.5" thickTop="1" thickBot="1">
      <c r="B6692" s="164" t="s">
        <v>124</v>
      </c>
      <c r="C6692" s="175" t="s">
        <v>144</v>
      </c>
      <c r="D6692" s="168">
        <f t="shared" si="3074"/>
        <v>10000000</v>
      </c>
      <c r="E6692" s="168">
        <f t="shared" si="3075"/>
        <v>2250000</v>
      </c>
      <c r="F6692" s="168">
        <f t="shared" si="3075"/>
        <v>2250000</v>
      </c>
      <c r="G6692" s="168">
        <f t="shared" si="3075"/>
        <v>2750000</v>
      </c>
      <c r="H6692" s="168">
        <f t="shared" si="3075"/>
        <v>2750000</v>
      </c>
      <c r="I6692" s="168">
        <f t="shared" si="3076"/>
        <v>10000000</v>
      </c>
      <c r="J6692" s="168">
        <f t="shared" si="3091"/>
        <v>2250000</v>
      </c>
      <c r="K6692" s="168">
        <f t="shared" si="3091"/>
        <v>2250000</v>
      </c>
      <c r="L6692" s="168">
        <f t="shared" si="3091"/>
        <v>2750000</v>
      </c>
      <c r="M6692" s="168">
        <f t="shared" si="3091"/>
        <v>2750000</v>
      </c>
      <c r="N6692" s="168">
        <f t="shared" si="3077"/>
        <v>0</v>
      </c>
      <c r="O6692" s="168">
        <f t="shared" si="3092"/>
        <v>0</v>
      </c>
      <c r="P6692" s="168">
        <f t="shared" si="3092"/>
        <v>0</v>
      </c>
      <c r="Q6692" s="168">
        <f t="shared" si="3092"/>
        <v>0</v>
      </c>
      <c r="R6692" s="168">
        <f t="shared" si="3092"/>
        <v>0</v>
      </c>
      <c r="S6692" s="168">
        <f t="shared" si="3078"/>
        <v>0</v>
      </c>
      <c r="T6692" s="168">
        <f t="shared" si="3093"/>
        <v>0</v>
      </c>
      <c r="U6692" s="168">
        <f t="shared" si="3093"/>
        <v>0</v>
      </c>
      <c r="V6692" s="168">
        <f t="shared" si="3093"/>
        <v>0</v>
      </c>
      <c r="W6692" s="168">
        <f t="shared" si="3093"/>
        <v>0</v>
      </c>
    </row>
    <row r="6693" spans="2:23" ht="31.5" thickTop="1" thickBot="1">
      <c r="B6693" s="164" t="s">
        <v>124</v>
      </c>
      <c r="C6693" s="176" t="s">
        <v>145</v>
      </c>
      <c r="D6693" s="168">
        <f t="shared" si="3074"/>
        <v>10000000</v>
      </c>
      <c r="E6693" s="168">
        <f t="shared" si="3075"/>
        <v>2250000</v>
      </c>
      <c r="F6693" s="168">
        <f t="shared" si="3075"/>
        <v>2250000</v>
      </c>
      <c r="G6693" s="168">
        <f t="shared" si="3075"/>
        <v>2750000</v>
      </c>
      <c r="H6693" s="168">
        <f t="shared" si="3075"/>
        <v>2750000</v>
      </c>
      <c r="I6693" s="168">
        <f t="shared" si="3076"/>
        <v>10000000</v>
      </c>
      <c r="J6693" s="168">
        <f t="shared" si="3091"/>
        <v>2250000</v>
      </c>
      <c r="K6693" s="168">
        <f t="shared" si="3091"/>
        <v>2250000</v>
      </c>
      <c r="L6693" s="168">
        <f t="shared" si="3091"/>
        <v>2750000</v>
      </c>
      <c r="M6693" s="168">
        <f t="shared" si="3091"/>
        <v>2750000</v>
      </c>
      <c r="N6693" s="168">
        <f t="shared" si="3077"/>
        <v>0</v>
      </c>
      <c r="O6693" s="168">
        <f t="shared" si="3092"/>
        <v>0</v>
      </c>
      <c r="P6693" s="168">
        <f t="shared" si="3092"/>
        <v>0</v>
      </c>
      <c r="Q6693" s="168">
        <f t="shared" si="3092"/>
        <v>0</v>
      </c>
      <c r="R6693" s="168">
        <f t="shared" si="3092"/>
        <v>0</v>
      </c>
      <c r="S6693" s="168">
        <f t="shared" si="3078"/>
        <v>0</v>
      </c>
      <c r="T6693" s="168">
        <f t="shared" si="3093"/>
        <v>0</v>
      </c>
      <c r="U6693" s="168">
        <f t="shared" si="3093"/>
        <v>0</v>
      </c>
      <c r="V6693" s="168">
        <f t="shared" si="3093"/>
        <v>0</v>
      </c>
      <c r="W6693" s="168">
        <f t="shared" si="3093"/>
        <v>0</v>
      </c>
    </row>
    <row r="6694" spans="2:23" ht="16.5" thickTop="1" thickBot="1">
      <c r="B6694" s="164" t="s">
        <v>124</v>
      </c>
      <c r="C6694" s="177" t="s">
        <v>146</v>
      </c>
      <c r="D6694" s="168">
        <f t="shared" si="3074"/>
        <v>10000000</v>
      </c>
      <c r="E6694" s="168">
        <f t="shared" si="3075"/>
        <v>2250000</v>
      </c>
      <c r="F6694" s="168">
        <f t="shared" si="3075"/>
        <v>2250000</v>
      </c>
      <c r="G6694" s="168">
        <f t="shared" si="3075"/>
        <v>2750000</v>
      </c>
      <c r="H6694" s="168">
        <f t="shared" si="3075"/>
        <v>2750000</v>
      </c>
      <c r="I6694" s="168">
        <f t="shared" si="3076"/>
        <v>10000000</v>
      </c>
      <c r="J6694" s="168">
        <f t="shared" si="3091"/>
        <v>2250000</v>
      </c>
      <c r="K6694" s="168">
        <f t="shared" si="3091"/>
        <v>2250000</v>
      </c>
      <c r="L6694" s="168">
        <f t="shared" si="3091"/>
        <v>2750000</v>
      </c>
      <c r="M6694" s="168">
        <f t="shared" si="3091"/>
        <v>2750000</v>
      </c>
      <c r="N6694" s="168">
        <f t="shared" si="3077"/>
        <v>0</v>
      </c>
      <c r="O6694" s="168">
        <f t="shared" si="3092"/>
        <v>0</v>
      </c>
      <c r="P6694" s="168">
        <f t="shared" si="3092"/>
        <v>0</v>
      </c>
      <c r="Q6694" s="168">
        <f t="shared" si="3092"/>
        <v>0</v>
      </c>
      <c r="R6694" s="168">
        <f t="shared" si="3092"/>
        <v>0</v>
      </c>
      <c r="S6694" s="168">
        <f t="shared" si="3078"/>
        <v>0</v>
      </c>
      <c r="T6694" s="168">
        <f t="shared" si="3093"/>
        <v>0</v>
      </c>
      <c r="U6694" s="168">
        <f t="shared" si="3093"/>
        <v>0</v>
      </c>
      <c r="V6694" s="168">
        <f t="shared" si="3093"/>
        <v>0</v>
      </c>
      <c r="W6694" s="168">
        <f t="shared" si="3093"/>
        <v>0</v>
      </c>
    </row>
    <row r="6695" spans="2:23" ht="31.5" thickTop="1" thickBot="1">
      <c r="B6695" s="164" t="s">
        <v>2229</v>
      </c>
      <c r="C6695" s="171" t="s">
        <v>2230</v>
      </c>
      <c r="D6695" s="168">
        <f t="shared" si="3074"/>
        <v>10000000</v>
      </c>
      <c r="E6695" s="168">
        <f t="shared" si="3075"/>
        <v>2250000</v>
      </c>
      <c r="F6695" s="168">
        <f t="shared" si="3075"/>
        <v>2250000</v>
      </c>
      <c r="G6695" s="168">
        <f t="shared" si="3075"/>
        <v>2750000</v>
      </c>
      <c r="H6695" s="168">
        <f t="shared" si="3075"/>
        <v>2750000</v>
      </c>
      <c r="I6695" s="168">
        <f t="shared" si="3076"/>
        <v>10000000</v>
      </c>
      <c r="J6695" s="168">
        <f t="shared" ref="J6695:M6701" si="3094">SUM(J6696)</f>
        <v>2250000</v>
      </c>
      <c r="K6695" s="168">
        <f t="shared" si="3094"/>
        <v>2250000</v>
      </c>
      <c r="L6695" s="168">
        <f t="shared" si="3094"/>
        <v>2750000</v>
      </c>
      <c r="M6695" s="168">
        <f t="shared" si="3094"/>
        <v>2750000</v>
      </c>
      <c r="N6695" s="168">
        <f t="shared" si="3077"/>
        <v>0</v>
      </c>
      <c r="O6695" s="168">
        <f t="shared" ref="O6695:R6701" si="3095">SUM(O6696)</f>
        <v>0</v>
      </c>
      <c r="P6695" s="168">
        <f t="shared" si="3095"/>
        <v>0</v>
      </c>
      <c r="Q6695" s="168">
        <f t="shared" si="3095"/>
        <v>0</v>
      </c>
      <c r="R6695" s="168">
        <f t="shared" si="3095"/>
        <v>0</v>
      </c>
      <c r="S6695" s="168">
        <f t="shared" si="3078"/>
        <v>0</v>
      </c>
      <c r="T6695" s="168">
        <f t="shared" ref="T6695:W6701" si="3096">SUM(T6696)</f>
        <v>0</v>
      </c>
      <c r="U6695" s="168">
        <f t="shared" si="3096"/>
        <v>0</v>
      </c>
      <c r="V6695" s="168">
        <f t="shared" si="3096"/>
        <v>0</v>
      </c>
      <c r="W6695" s="168">
        <f t="shared" si="3096"/>
        <v>0</v>
      </c>
    </row>
    <row r="6696" spans="2:23" ht="16.5" thickTop="1" thickBot="1">
      <c r="B6696" s="164" t="s">
        <v>124</v>
      </c>
      <c r="C6696" s="172" t="s">
        <v>96</v>
      </c>
      <c r="D6696" s="168">
        <f t="shared" si="3074"/>
        <v>10000000</v>
      </c>
      <c r="E6696" s="168">
        <f t="shared" si="3075"/>
        <v>2250000</v>
      </c>
      <c r="F6696" s="168">
        <f t="shared" si="3075"/>
        <v>2250000</v>
      </c>
      <c r="G6696" s="168">
        <f t="shared" si="3075"/>
        <v>2750000</v>
      </c>
      <c r="H6696" s="168">
        <f t="shared" si="3075"/>
        <v>2750000</v>
      </c>
      <c r="I6696" s="168">
        <f t="shared" si="3076"/>
        <v>10000000</v>
      </c>
      <c r="J6696" s="168">
        <f t="shared" si="3094"/>
        <v>2250000</v>
      </c>
      <c r="K6696" s="168">
        <f t="shared" si="3094"/>
        <v>2250000</v>
      </c>
      <c r="L6696" s="168">
        <f t="shared" si="3094"/>
        <v>2750000</v>
      </c>
      <c r="M6696" s="168">
        <f t="shared" si="3094"/>
        <v>2750000</v>
      </c>
      <c r="N6696" s="168">
        <f t="shared" si="3077"/>
        <v>0</v>
      </c>
      <c r="O6696" s="168">
        <f t="shared" si="3095"/>
        <v>0</v>
      </c>
      <c r="P6696" s="168">
        <f t="shared" si="3095"/>
        <v>0</v>
      </c>
      <c r="Q6696" s="168">
        <f t="shared" si="3095"/>
        <v>0</v>
      </c>
      <c r="R6696" s="168">
        <f t="shared" si="3095"/>
        <v>0</v>
      </c>
      <c r="S6696" s="168">
        <f t="shared" si="3078"/>
        <v>0</v>
      </c>
      <c r="T6696" s="168">
        <f t="shared" si="3096"/>
        <v>0</v>
      </c>
      <c r="U6696" s="168">
        <f t="shared" si="3096"/>
        <v>0</v>
      </c>
      <c r="V6696" s="168">
        <f t="shared" si="3096"/>
        <v>0</v>
      </c>
      <c r="W6696" s="168">
        <f t="shared" si="3096"/>
        <v>0</v>
      </c>
    </row>
    <row r="6697" spans="2:23" ht="16.5" thickTop="1" thickBot="1">
      <c r="B6697" s="164" t="s">
        <v>124</v>
      </c>
      <c r="C6697" s="173" t="s">
        <v>15</v>
      </c>
      <c r="D6697" s="168">
        <f t="shared" si="3074"/>
        <v>10000000</v>
      </c>
      <c r="E6697" s="168">
        <f t="shared" si="3075"/>
        <v>2250000</v>
      </c>
      <c r="F6697" s="168">
        <f t="shared" si="3075"/>
        <v>2250000</v>
      </c>
      <c r="G6697" s="168">
        <f t="shared" si="3075"/>
        <v>2750000</v>
      </c>
      <c r="H6697" s="168">
        <f t="shared" si="3075"/>
        <v>2750000</v>
      </c>
      <c r="I6697" s="168">
        <f t="shared" si="3076"/>
        <v>10000000</v>
      </c>
      <c r="J6697" s="168">
        <f t="shared" si="3094"/>
        <v>2250000</v>
      </c>
      <c r="K6697" s="168">
        <f t="shared" si="3094"/>
        <v>2250000</v>
      </c>
      <c r="L6697" s="168">
        <f t="shared" si="3094"/>
        <v>2750000</v>
      </c>
      <c r="M6697" s="168">
        <f t="shared" si="3094"/>
        <v>2750000</v>
      </c>
      <c r="N6697" s="168">
        <f t="shared" si="3077"/>
        <v>0</v>
      </c>
      <c r="O6697" s="168">
        <f t="shared" si="3095"/>
        <v>0</v>
      </c>
      <c r="P6697" s="168">
        <f t="shared" si="3095"/>
        <v>0</v>
      </c>
      <c r="Q6697" s="168">
        <f t="shared" si="3095"/>
        <v>0</v>
      </c>
      <c r="R6697" s="168">
        <f t="shared" si="3095"/>
        <v>0</v>
      </c>
      <c r="S6697" s="168">
        <f t="shared" si="3078"/>
        <v>0</v>
      </c>
      <c r="T6697" s="168">
        <f t="shared" si="3096"/>
        <v>0</v>
      </c>
      <c r="U6697" s="168">
        <f t="shared" si="3096"/>
        <v>0</v>
      </c>
      <c r="V6697" s="168">
        <f t="shared" si="3096"/>
        <v>0</v>
      </c>
      <c r="W6697" s="168">
        <f t="shared" si="3096"/>
        <v>0</v>
      </c>
    </row>
    <row r="6698" spans="2:23" ht="16.5" thickTop="1" thickBot="1">
      <c r="B6698" s="164" t="s">
        <v>124</v>
      </c>
      <c r="C6698" s="174" t="s">
        <v>140</v>
      </c>
      <c r="D6698" s="168">
        <f t="shared" si="3074"/>
        <v>10000000</v>
      </c>
      <c r="E6698" s="168">
        <f t="shared" si="3075"/>
        <v>2250000</v>
      </c>
      <c r="F6698" s="168">
        <f t="shared" si="3075"/>
        <v>2250000</v>
      </c>
      <c r="G6698" s="168">
        <f t="shared" si="3075"/>
        <v>2750000</v>
      </c>
      <c r="H6698" s="168">
        <f t="shared" si="3075"/>
        <v>2750000</v>
      </c>
      <c r="I6698" s="168">
        <f t="shared" si="3076"/>
        <v>10000000</v>
      </c>
      <c r="J6698" s="168">
        <f t="shared" si="3094"/>
        <v>2250000</v>
      </c>
      <c r="K6698" s="168">
        <f t="shared" si="3094"/>
        <v>2250000</v>
      </c>
      <c r="L6698" s="168">
        <f t="shared" si="3094"/>
        <v>2750000</v>
      </c>
      <c r="M6698" s="168">
        <f t="shared" si="3094"/>
        <v>2750000</v>
      </c>
      <c r="N6698" s="168">
        <f t="shared" si="3077"/>
        <v>0</v>
      </c>
      <c r="O6698" s="168">
        <f t="shared" si="3095"/>
        <v>0</v>
      </c>
      <c r="P6698" s="168">
        <f t="shared" si="3095"/>
        <v>0</v>
      </c>
      <c r="Q6698" s="168">
        <f t="shared" si="3095"/>
        <v>0</v>
      </c>
      <c r="R6698" s="168">
        <f t="shared" si="3095"/>
        <v>0</v>
      </c>
      <c r="S6698" s="168">
        <f t="shared" si="3078"/>
        <v>0</v>
      </c>
      <c r="T6698" s="168">
        <f t="shared" si="3096"/>
        <v>0</v>
      </c>
      <c r="U6698" s="168">
        <f t="shared" si="3096"/>
        <v>0</v>
      </c>
      <c r="V6698" s="168">
        <f t="shared" si="3096"/>
        <v>0</v>
      </c>
      <c r="W6698" s="168">
        <f t="shared" si="3096"/>
        <v>0</v>
      </c>
    </row>
    <row r="6699" spans="2:23" ht="16.5" thickTop="1" thickBot="1">
      <c r="B6699" s="164" t="s">
        <v>124</v>
      </c>
      <c r="C6699" s="175" t="s">
        <v>138</v>
      </c>
      <c r="D6699" s="168">
        <f t="shared" si="3074"/>
        <v>10000000</v>
      </c>
      <c r="E6699" s="168">
        <f t="shared" si="3075"/>
        <v>2250000</v>
      </c>
      <c r="F6699" s="168">
        <f t="shared" si="3075"/>
        <v>2250000</v>
      </c>
      <c r="G6699" s="168">
        <f t="shared" si="3075"/>
        <v>2750000</v>
      </c>
      <c r="H6699" s="168">
        <f t="shared" si="3075"/>
        <v>2750000</v>
      </c>
      <c r="I6699" s="168">
        <f t="shared" si="3076"/>
        <v>10000000</v>
      </c>
      <c r="J6699" s="168">
        <f t="shared" si="3094"/>
        <v>2250000</v>
      </c>
      <c r="K6699" s="168">
        <f t="shared" si="3094"/>
        <v>2250000</v>
      </c>
      <c r="L6699" s="168">
        <f t="shared" si="3094"/>
        <v>2750000</v>
      </c>
      <c r="M6699" s="168">
        <f t="shared" si="3094"/>
        <v>2750000</v>
      </c>
      <c r="N6699" s="168">
        <f t="shared" si="3077"/>
        <v>0</v>
      </c>
      <c r="O6699" s="168">
        <f t="shared" si="3095"/>
        <v>0</v>
      </c>
      <c r="P6699" s="168">
        <f t="shared" si="3095"/>
        <v>0</v>
      </c>
      <c r="Q6699" s="168">
        <f t="shared" si="3095"/>
        <v>0</v>
      </c>
      <c r="R6699" s="168">
        <f t="shared" si="3095"/>
        <v>0</v>
      </c>
      <c r="S6699" s="168">
        <f t="shared" si="3078"/>
        <v>0</v>
      </c>
      <c r="T6699" s="168">
        <f t="shared" si="3096"/>
        <v>0</v>
      </c>
      <c r="U6699" s="168">
        <f t="shared" si="3096"/>
        <v>0</v>
      </c>
      <c r="V6699" s="168">
        <f t="shared" si="3096"/>
        <v>0</v>
      </c>
      <c r="W6699" s="168">
        <f t="shared" si="3096"/>
        <v>0</v>
      </c>
    </row>
    <row r="6700" spans="2:23" ht="31.5" thickTop="1" thickBot="1">
      <c r="B6700" s="164" t="s">
        <v>124</v>
      </c>
      <c r="C6700" s="176" t="s">
        <v>144</v>
      </c>
      <c r="D6700" s="168">
        <f t="shared" si="3074"/>
        <v>10000000</v>
      </c>
      <c r="E6700" s="168">
        <f t="shared" si="3075"/>
        <v>2250000</v>
      </c>
      <c r="F6700" s="168">
        <f t="shared" si="3075"/>
        <v>2250000</v>
      </c>
      <c r="G6700" s="168">
        <f t="shared" si="3075"/>
        <v>2750000</v>
      </c>
      <c r="H6700" s="168">
        <f t="shared" si="3075"/>
        <v>2750000</v>
      </c>
      <c r="I6700" s="168">
        <f t="shared" si="3076"/>
        <v>10000000</v>
      </c>
      <c r="J6700" s="168">
        <f t="shared" si="3094"/>
        <v>2250000</v>
      </c>
      <c r="K6700" s="168">
        <f t="shared" si="3094"/>
        <v>2250000</v>
      </c>
      <c r="L6700" s="168">
        <f t="shared" si="3094"/>
        <v>2750000</v>
      </c>
      <c r="M6700" s="168">
        <f t="shared" si="3094"/>
        <v>2750000</v>
      </c>
      <c r="N6700" s="168">
        <f t="shared" si="3077"/>
        <v>0</v>
      </c>
      <c r="O6700" s="168">
        <f t="shared" si="3095"/>
        <v>0</v>
      </c>
      <c r="P6700" s="168">
        <f t="shared" si="3095"/>
        <v>0</v>
      </c>
      <c r="Q6700" s="168">
        <f t="shared" si="3095"/>
        <v>0</v>
      </c>
      <c r="R6700" s="168">
        <f t="shared" si="3095"/>
        <v>0</v>
      </c>
      <c r="S6700" s="168">
        <f t="shared" si="3078"/>
        <v>0</v>
      </c>
      <c r="T6700" s="168">
        <f t="shared" si="3096"/>
        <v>0</v>
      </c>
      <c r="U6700" s="168">
        <f t="shared" si="3096"/>
        <v>0</v>
      </c>
      <c r="V6700" s="168">
        <f t="shared" si="3096"/>
        <v>0</v>
      </c>
      <c r="W6700" s="168">
        <f t="shared" si="3096"/>
        <v>0</v>
      </c>
    </row>
    <row r="6701" spans="2:23" ht="31.5" thickTop="1" thickBot="1">
      <c r="B6701" s="164" t="s">
        <v>124</v>
      </c>
      <c r="C6701" s="177" t="s">
        <v>145</v>
      </c>
      <c r="D6701" s="168">
        <f t="shared" si="3074"/>
        <v>10000000</v>
      </c>
      <c r="E6701" s="168">
        <f t="shared" si="3075"/>
        <v>2250000</v>
      </c>
      <c r="F6701" s="168">
        <f t="shared" si="3075"/>
        <v>2250000</v>
      </c>
      <c r="G6701" s="168">
        <f t="shared" si="3075"/>
        <v>2750000</v>
      </c>
      <c r="H6701" s="168">
        <f t="shared" si="3075"/>
        <v>2750000</v>
      </c>
      <c r="I6701" s="168">
        <f t="shared" si="3076"/>
        <v>10000000</v>
      </c>
      <c r="J6701" s="168">
        <f t="shared" si="3094"/>
        <v>2250000</v>
      </c>
      <c r="K6701" s="168">
        <f t="shared" si="3094"/>
        <v>2250000</v>
      </c>
      <c r="L6701" s="168">
        <f t="shared" si="3094"/>
        <v>2750000</v>
      </c>
      <c r="M6701" s="168">
        <f t="shared" si="3094"/>
        <v>2750000</v>
      </c>
      <c r="N6701" s="168">
        <f t="shared" si="3077"/>
        <v>0</v>
      </c>
      <c r="O6701" s="168">
        <f t="shared" si="3095"/>
        <v>0</v>
      </c>
      <c r="P6701" s="168">
        <f t="shared" si="3095"/>
        <v>0</v>
      </c>
      <c r="Q6701" s="168">
        <f t="shared" si="3095"/>
        <v>0</v>
      </c>
      <c r="R6701" s="168">
        <f t="shared" si="3095"/>
        <v>0</v>
      </c>
      <c r="S6701" s="168">
        <f t="shared" si="3078"/>
        <v>0</v>
      </c>
      <c r="T6701" s="168">
        <f t="shared" si="3096"/>
        <v>0</v>
      </c>
      <c r="U6701" s="168">
        <f t="shared" si="3096"/>
        <v>0</v>
      </c>
      <c r="V6701" s="168">
        <f t="shared" si="3096"/>
        <v>0</v>
      </c>
      <c r="W6701" s="168">
        <f t="shared" si="3096"/>
        <v>0</v>
      </c>
    </row>
    <row r="6702" spans="2:23" ht="16.5" thickTop="1" thickBot="1">
      <c r="B6702" s="164" t="s">
        <v>124</v>
      </c>
      <c r="C6702" s="178" t="s">
        <v>146</v>
      </c>
      <c r="D6702" s="168">
        <f t="shared" si="3074"/>
        <v>10000000</v>
      </c>
      <c r="E6702" s="168">
        <f t="shared" si="3075"/>
        <v>2250000</v>
      </c>
      <c r="F6702" s="168">
        <f t="shared" si="3075"/>
        <v>2250000</v>
      </c>
      <c r="G6702" s="168">
        <f t="shared" si="3075"/>
        <v>2750000</v>
      </c>
      <c r="H6702" s="168">
        <f t="shared" si="3075"/>
        <v>2750000</v>
      </c>
      <c r="I6702" s="168">
        <f t="shared" si="3076"/>
        <v>10000000</v>
      </c>
      <c r="J6702" s="168">
        <v>2250000</v>
      </c>
      <c r="K6702" s="168">
        <v>2250000</v>
      </c>
      <c r="L6702" s="168">
        <v>2750000</v>
      </c>
      <c r="M6702" s="168">
        <v>2750000</v>
      </c>
      <c r="N6702" s="168">
        <f t="shared" si="3077"/>
        <v>0</v>
      </c>
      <c r="O6702" s="168">
        <v>0</v>
      </c>
      <c r="P6702" s="168">
        <v>0</v>
      </c>
      <c r="Q6702" s="168">
        <v>0</v>
      </c>
      <c r="R6702" s="168">
        <v>0</v>
      </c>
      <c r="S6702" s="168">
        <f t="shared" si="3078"/>
        <v>0</v>
      </c>
      <c r="T6702" s="168">
        <v>0</v>
      </c>
      <c r="U6702" s="168">
        <v>0</v>
      </c>
      <c r="V6702" s="168">
        <v>0</v>
      </c>
      <c r="W6702" s="168">
        <v>0</v>
      </c>
    </row>
    <row r="6703" spans="2:23" ht="16.5" thickTop="1" thickBot="1">
      <c r="B6703" s="164" t="s">
        <v>2231</v>
      </c>
      <c r="C6703" s="170" t="s">
        <v>2232</v>
      </c>
      <c r="D6703" s="168">
        <f t="shared" si="3074"/>
        <v>216000000</v>
      </c>
      <c r="E6703" s="168">
        <f t="shared" si="3075"/>
        <v>22750000</v>
      </c>
      <c r="F6703" s="168">
        <f t="shared" si="3075"/>
        <v>32750000</v>
      </c>
      <c r="G6703" s="168">
        <f t="shared" si="3075"/>
        <v>62750000</v>
      </c>
      <c r="H6703" s="168">
        <f t="shared" si="3075"/>
        <v>97750000</v>
      </c>
      <c r="I6703" s="168">
        <f t="shared" si="3076"/>
        <v>216000000</v>
      </c>
      <c r="J6703" s="168">
        <f t="shared" ref="J6703:M6705" si="3097">SUM(J6704)</f>
        <v>22750000</v>
      </c>
      <c r="K6703" s="168">
        <f t="shared" si="3097"/>
        <v>32750000</v>
      </c>
      <c r="L6703" s="168">
        <f t="shared" si="3097"/>
        <v>62750000</v>
      </c>
      <c r="M6703" s="168">
        <f t="shared" si="3097"/>
        <v>97750000</v>
      </c>
      <c r="N6703" s="168">
        <f t="shared" si="3077"/>
        <v>0</v>
      </c>
      <c r="O6703" s="168">
        <f t="shared" ref="O6703:R6705" si="3098">SUM(O6704)</f>
        <v>0</v>
      </c>
      <c r="P6703" s="168">
        <f t="shared" si="3098"/>
        <v>0</v>
      </c>
      <c r="Q6703" s="168">
        <f t="shared" si="3098"/>
        <v>0</v>
      </c>
      <c r="R6703" s="168">
        <f t="shared" si="3098"/>
        <v>0</v>
      </c>
      <c r="S6703" s="168">
        <f t="shared" si="3078"/>
        <v>0</v>
      </c>
      <c r="T6703" s="168">
        <f t="shared" ref="T6703:W6705" si="3099">SUM(T6704)</f>
        <v>0</v>
      </c>
      <c r="U6703" s="168">
        <f t="shared" si="3099"/>
        <v>0</v>
      </c>
      <c r="V6703" s="168">
        <f t="shared" si="3099"/>
        <v>0</v>
      </c>
      <c r="W6703" s="168">
        <f t="shared" si="3099"/>
        <v>0</v>
      </c>
    </row>
    <row r="6704" spans="2:23" ht="16.5" thickTop="1" thickBot="1">
      <c r="B6704" s="164" t="s">
        <v>124</v>
      </c>
      <c r="C6704" s="171" t="s">
        <v>96</v>
      </c>
      <c r="D6704" s="168">
        <f t="shared" si="3074"/>
        <v>216000000</v>
      </c>
      <c r="E6704" s="168">
        <f t="shared" si="3075"/>
        <v>22750000</v>
      </c>
      <c r="F6704" s="168">
        <f t="shared" si="3075"/>
        <v>32750000</v>
      </c>
      <c r="G6704" s="168">
        <f t="shared" si="3075"/>
        <v>62750000</v>
      </c>
      <c r="H6704" s="168">
        <f t="shared" si="3075"/>
        <v>97750000</v>
      </c>
      <c r="I6704" s="168">
        <f t="shared" si="3076"/>
        <v>216000000</v>
      </c>
      <c r="J6704" s="168">
        <f t="shared" si="3097"/>
        <v>22750000</v>
      </c>
      <c r="K6704" s="168">
        <f t="shared" si="3097"/>
        <v>32750000</v>
      </c>
      <c r="L6704" s="168">
        <f t="shared" si="3097"/>
        <v>62750000</v>
      </c>
      <c r="M6704" s="168">
        <f t="shared" si="3097"/>
        <v>97750000</v>
      </c>
      <c r="N6704" s="168">
        <f t="shared" si="3077"/>
        <v>0</v>
      </c>
      <c r="O6704" s="168">
        <f t="shared" si="3098"/>
        <v>0</v>
      </c>
      <c r="P6704" s="168">
        <f t="shared" si="3098"/>
        <v>0</v>
      </c>
      <c r="Q6704" s="168">
        <f t="shared" si="3098"/>
        <v>0</v>
      </c>
      <c r="R6704" s="168">
        <f t="shared" si="3098"/>
        <v>0</v>
      </c>
      <c r="S6704" s="168">
        <f t="shared" si="3078"/>
        <v>0</v>
      </c>
      <c r="T6704" s="168">
        <f t="shared" si="3099"/>
        <v>0</v>
      </c>
      <c r="U6704" s="168">
        <f t="shared" si="3099"/>
        <v>0</v>
      </c>
      <c r="V6704" s="168">
        <f t="shared" si="3099"/>
        <v>0</v>
      </c>
      <c r="W6704" s="168">
        <f t="shared" si="3099"/>
        <v>0</v>
      </c>
    </row>
    <row r="6705" spans="2:23" ht="16.5" thickTop="1" thickBot="1">
      <c r="B6705" s="164" t="s">
        <v>124</v>
      </c>
      <c r="C6705" s="172" t="s">
        <v>15</v>
      </c>
      <c r="D6705" s="168">
        <f t="shared" si="3074"/>
        <v>216000000</v>
      </c>
      <c r="E6705" s="168">
        <f t="shared" si="3075"/>
        <v>22750000</v>
      </c>
      <c r="F6705" s="168">
        <f t="shared" si="3075"/>
        <v>32750000</v>
      </c>
      <c r="G6705" s="168">
        <f t="shared" si="3075"/>
        <v>62750000</v>
      </c>
      <c r="H6705" s="168">
        <f t="shared" si="3075"/>
        <v>97750000</v>
      </c>
      <c r="I6705" s="168">
        <f t="shared" si="3076"/>
        <v>216000000</v>
      </c>
      <c r="J6705" s="168">
        <f t="shared" si="3097"/>
        <v>22750000</v>
      </c>
      <c r="K6705" s="168">
        <f t="shared" si="3097"/>
        <v>32750000</v>
      </c>
      <c r="L6705" s="168">
        <f t="shared" si="3097"/>
        <v>62750000</v>
      </c>
      <c r="M6705" s="168">
        <f t="shared" si="3097"/>
        <v>97750000</v>
      </c>
      <c r="N6705" s="168">
        <f t="shared" si="3077"/>
        <v>0</v>
      </c>
      <c r="O6705" s="168">
        <f t="shared" si="3098"/>
        <v>0</v>
      </c>
      <c r="P6705" s="168">
        <f t="shared" si="3098"/>
        <v>0</v>
      </c>
      <c r="Q6705" s="168">
        <f t="shared" si="3098"/>
        <v>0</v>
      </c>
      <c r="R6705" s="168">
        <f t="shared" si="3098"/>
        <v>0</v>
      </c>
      <c r="S6705" s="168">
        <f t="shared" si="3078"/>
        <v>0</v>
      </c>
      <c r="T6705" s="168">
        <f t="shared" si="3099"/>
        <v>0</v>
      </c>
      <c r="U6705" s="168">
        <f t="shared" si="3099"/>
        <v>0</v>
      </c>
      <c r="V6705" s="168">
        <f t="shared" si="3099"/>
        <v>0</v>
      </c>
      <c r="W6705" s="168">
        <f t="shared" si="3099"/>
        <v>0</v>
      </c>
    </row>
    <row r="6706" spans="2:23" ht="16.5" thickTop="1" thickBot="1">
      <c r="B6706" s="164" t="s">
        <v>124</v>
      </c>
      <c r="C6706" s="173" t="s">
        <v>140</v>
      </c>
      <c r="D6706" s="168">
        <f t="shared" si="3074"/>
        <v>216000000</v>
      </c>
      <c r="E6706" s="168">
        <f t="shared" si="3075"/>
        <v>22750000</v>
      </c>
      <c r="F6706" s="168">
        <f t="shared" si="3075"/>
        <v>32750000</v>
      </c>
      <c r="G6706" s="168">
        <f t="shared" si="3075"/>
        <v>62750000</v>
      </c>
      <c r="H6706" s="168">
        <f t="shared" si="3075"/>
        <v>97750000</v>
      </c>
      <c r="I6706" s="168">
        <f t="shared" si="3076"/>
        <v>216000000</v>
      </c>
      <c r="J6706" s="168">
        <f>SUM(J6707,J6713)</f>
        <v>22750000</v>
      </c>
      <c r="K6706" s="168">
        <f>SUM(K6707,K6713)</f>
        <v>32750000</v>
      </c>
      <c r="L6706" s="168">
        <f>SUM(L6707,L6713)</f>
        <v>62750000</v>
      </c>
      <c r="M6706" s="168">
        <f>SUM(M6707,M6713)</f>
        <v>97750000</v>
      </c>
      <c r="N6706" s="168">
        <f t="shared" si="3077"/>
        <v>0</v>
      </c>
      <c r="O6706" s="168">
        <f>SUM(O6707,O6713)</f>
        <v>0</v>
      </c>
      <c r="P6706" s="168">
        <f>SUM(P6707,P6713)</f>
        <v>0</v>
      </c>
      <c r="Q6706" s="168">
        <f>SUM(Q6707,Q6713)</f>
        <v>0</v>
      </c>
      <c r="R6706" s="168">
        <f>SUM(R6707,R6713)</f>
        <v>0</v>
      </c>
      <c r="S6706" s="168">
        <f t="shared" si="3078"/>
        <v>0</v>
      </c>
      <c r="T6706" s="168">
        <f>SUM(T6707,T6713)</f>
        <v>0</v>
      </c>
      <c r="U6706" s="168">
        <f>SUM(U6707,U6713)</f>
        <v>0</v>
      </c>
      <c r="V6706" s="168">
        <f>SUM(V6707,V6713)</f>
        <v>0</v>
      </c>
      <c r="W6706" s="168">
        <f>SUM(W6707,W6713)</f>
        <v>0</v>
      </c>
    </row>
    <row r="6707" spans="2:23" ht="16.5" thickTop="1" thickBot="1">
      <c r="B6707" s="164" t="s">
        <v>124</v>
      </c>
      <c r="C6707" s="174" t="s">
        <v>138</v>
      </c>
      <c r="D6707" s="168">
        <f t="shared" si="3074"/>
        <v>41000000</v>
      </c>
      <c r="E6707" s="168">
        <f t="shared" si="3075"/>
        <v>12750000</v>
      </c>
      <c r="F6707" s="168">
        <f t="shared" si="3075"/>
        <v>12750000</v>
      </c>
      <c r="G6707" s="168">
        <f t="shared" si="3075"/>
        <v>7750000</v>
      </c>
      <c r="H6707" s="168">
        <f t="shared" si="3075"/>
        <v>7750000</v>
      </c>
      <c r="I6707" s="168">
        <f t="shared" si="3076"/>
        <v>41000000</v>
      </c>
      <c r="J6707" s="168">
        <f t="shared" ref="J6707:M6708" si="3100">SUM(J6708)</f>
        <v>12750000</v>
      </c>
      <c r="K6707" s="168">
        <f t="shared" si="3100"/>
        <v>12750000</v>
      </c>
      <c r="L6707" s="168">
        <f t="shared" si="3100"/>
        <v>7750000</v>
      </c>
      <c r="M6707" s="168">
        <f t="shared" si="3100"/>
        <v>7750000</v>
      </c>
      <c r="N6707" s="168">
        <f t="shared" si="3077"/>
        <v>0</v>
      </c>
      <c r="O6707" s="168">
        <f t="shared" ref="O6707:R6708" si="3101">SUM(O6708)</f>
        <v>0</v>
      </c>
      <c r="P6707" s="168">
        <f t="shared" si="3101"/>
        <v>0</v>
      </c>
      <c r="Q6707" s="168">
        <f t="shared" si="3101"/>
        <v>0</v>
      </c>
      <c r="R6707" s="168">
        <f t="shared" si="3101"/>
        <v>0</v>
      </c>
      <c r="S6707" s="168">
        <f t="shared" si="3078"/>
        <v>0</v>
      </c>
      <c r="T6707" s="168">
        <f t="shared" ref="T6707:W6708" si="3102">SUM(T6708)</f>
        <v>0</v>
      </c>
      <c r="U6707" s="168">
        <f t="shared" si="3102"/>
        <v>0</v>
      </c>
      <c r="V6707" s="168">
        <f t="shared" si="3102"/>
        <v>0</v>
      </c>
      <c r="W6707" s="168">
        <f t="shared" si="3102"/>
        <v>0</v>
      </c>
    </row>
    <row r="6708" spans="2:23" ht="16.5" thickTop="1" thickBot="1">
      <c r="B6708" s="164" t="s">
        <v>124</v>
      </c>
      <c r="C6708" s="175" t="s">
        <v>148</v>
      </c>
      <c r="D6708" s="168">
        <f t="shared" si="3074"/>
        <v>41000000</v>
      </c>
      <c r="E6708" s="168">
        <f t="shared" si="3075"/>
        <v>12750000</v>
      </c>
      <c r="F6708" s="168">
        <f t="shared" si="3075"/>
        <v>12750000</v>
      </c>
      <c r="G6708" s="168">
        <f t="shared" si="3075"/>
        <v>7750000</v>
      </c>
      <c r="H6708" s="168">
        <f t="shared" si="3075"/>
        <v>7750000</v>
      </c>
      <c r="I6708" s="168">
        <f t="shared" si="3076"/>
        <v>41000000</v>
      </c>
      <c r="J6708" s="168">
        <f t="shared" si="3100"/>
        <v>12750000</v>
      </c>
      <c r="K6708" s="168">
        <f t="shared" si="3100"/>
        <v>12750000</v>
      </c>
      <c r="L6708" s="168">
        <f t="shared" si="3100"/>
        <v>7750000</v>
      </c>
      <c r="M6708" s="168">
        <f t="shared" si="3100"/>
        <v>7750000</v>
      </c>
      <c r="N6708" s="168">
        <f t="shared" si="3077"/>
        <v>0</v>
      </c>
      <c r="O6708" s="168">
        <f t="shared" si="3101"/>
        <v>0</v>
      </c>
      <c r="P6708" s="168">
        <f t="shared" si="3101"/>
        <v>0</v>
      </c>
      <c r="Q6708" s="168">
        <f t="shared" si="3101"/>
        <v>0</v>
      </c>
      <c r="R6708" s="168">
        <f t="shared" si="3101"/>
        <v>0</v>
      </c>
      <c r="S6708" s="168">
        <f t="shared" si="3078"/>
        <v>0</v>
      </c>
      <c r="T6708" s="168">
        <f t="shared" si="3102"/>
        <v>0</v>
      </c>
      <c r="U6708" s="168">
        <f t="shared" si="3102"/>
        <v>0</v>
      </c>
      <c r="V6708" s="168">
        <f t="shared" si="3102"/>
        <v>0</v>
      </c>
      <c r="W6708" s="168">
        <f t="shared" si="3102"/>
        <v>0</v>
      </c>
    </row>
    <row r="6709" spans="2:23" ht="31.5" thickTop="1" thickBot="1">
      <c r="B6709" s="164" t="s">
        <v>124</v>
      </c>
      <c r="C6709" s="176" t="s">
        <v>149</v>
      </c>
      <c r="D6709" s="168">
        <f t="shared" si="3074"/>
        <v>41000000</v>
      </c>
      <c r="E6709" s="168">
        <f t="shared" si="3075"/>
        <v>12750000</v>
      </c>
      <c r="F6709" s="168">
        <f t="shared" si="3075"/>
        <v>12750000</v>
      </c>
      <c r="G6709" s="168">
        <f t="shared" si="3075"/>
        <v>7750000</v>
      </c>
      <c r="H6709" s="168">
        <f t="shared" si="3075"/>
        <v>7750000</v>
      </c>
      <c r="I6709" s="168">
        <f t="shared" si="3076"/>
        <v>41000000</v>
      </c>
      <c r="J6709" s="168">
        <f>SUM(J6710:J6712)</f>
        <v>12750000</v>
      </c>
      <c r="K6709" s="168">
        <f>SUM(K6710:K6712)</f>
        <v>12750000</v>
      </c>
      <c r="L6709" s="168">
        <f>SUM(L6710:L6712)</f>
        <v>7750000</v>
      </c>
      <c r="M6709" s="168">
        <f>SUM(M6710:M6712)</f>
        <v>7750000</v>
      </c>
      <c r="N6709" s="168">
        <f t="shared" si="3077"/>
        <v>0</v>
      </c>
      <c r="O6709" s="168">
        <f>SUM(O6710:O6712)</f>
        <v>0</v>
      </c>
      <c r="P6709" s="168">
        <f>SUM(P6710:P6712)</f>
        <v>0</v>
      </c>
      <c r="Q6709" s="168">
        <f>SUM(Q6710:Q6712)</f>
        <v>0</v>
      </c>
      <c r="R6709" s="168">
        <f>SUM(R6710:R6712)</f>
        <v>0</v>
      </c>
      <c r="S6709" s="168">
        <f t="shared" si="3078"/>
        <v>0</v>
      </c>
      <c r="T6709" s="168">
        <f>SUM(T6710:T6712)</f>
        <v>0</v>
      </c>
      <c r="U6709" s="168">
        <f>SUM(U6710:U6712)</f>
        <v>0</v>
      </c>
      <c r="V6709" s="168">
        <f>SUM(V6710:V6712)</f>
        <v>0</v>
      </c>
      <c r="W6709" s="168">
        <f>SUM(W6710:W6712)</f>
        <v>0</v>
      </c>
    </row>
    <row r="6710" spans="2:23" ht="16.5" thickTop="1" thickBot="1">
      <c r="B6710" s="164" t="s">
        <v>124</v>
      </c>
      <c r="C6710" s="177" t="s">
        <v>150</v>
      </c>
      <c r="D6710" s="168">
        <f t="shared" si="3074"/>
        <v>16500000</v>
      </c>
      <c r="E6710" s="168">
        <f t="shared" si="3075"/>
        <v>4125000</v>
      </c>
      <c r="F6710" s="168">
        <f t="shared" si="3075"/>
        <v>4125000</v>
      </c>
      <c r="G6710" s="168">
        <f t="shared" si="3075"/>
        <v>4125000</v>
      </c>
      <c r="H6710" s="168">
        <f t="shared" si="3075"/>
        <v>4125000</v>
      </c>
      <c r="I6710" s="168">
        <f t="shared" si="3076"/>
        <v>16500000</v>
      </c>
      <c r="J6710" s="168">
        <v>4125000</v>
      </c>
      <c r="K6710" s="168">
        <v>4125000</v>
      </c>
      <c r="L6710" s="168">
        <v>4125000</v>
      </c>
      <c r="M6710" s="168">
        <v>4125000</v>
      </c>
      <c r="N6710" s="168">
        <f t="shared" si="3077"/>
        <v>0</v>
      </c>
      <c r="O6710" s="168">
        <v>0</v>
      </c>
      <c r="P6710" s="168">
        <v>0</v>
      </c>
      <c r="Q6710" s="168">
        <v>0</v>
      </c>
      <c r="R6710" s="168">
        <v>0</v>
      </c>
      <c r="S6710" s="168">
        <f t="shared" si="3078"/>
        <v>0</v>
      </c>
      <c r="T6710" s="168">
        <v>0</v>
      </c>
      <c r="U6710" s="168">
        <v>0</v>
      </c>
      <c r="V6710" s="168">
        <v>0</v>
      </c>
      <c r="W6710" s="168">
        <v>0</v>
      </c>
    </row>
    <row r="6711" spans="2:23" ht="16.5" thickTop="1" thickBot="1">
      <c r="B6711" s="164" t="s">
        <v>124</v>
      </c>
      <c r="C6711" s="177" t="s">
        <v>146</v>
      </c>
      <c r="D6711" s="168">
        <f t="shared" si="3074"/>
        <v>14500000</v>
      </c>
      <c r="E6711" s="168">
        <f t="shared" si="3075"/>
        <v>3625000</v>
      </c>
      <c r="F6711" s="168">
        <f t="shared" si="3075"/>
        <v>3625000</v>
      </c>
      <c r="G6711" s="168">
        <f t="shared" si="3075"/>
        <v>3625000</v>
      </c>
      <c r="H6711" s="168">
        <f t="shared" si="3075"/>
        <v>3625000</v>
      </c>
      <c r="I6711" s="168">
        <f t="shared" si="3076"/>
        <v>14500000</v>
      </c>
      <c r="J6711" s="168">
        <v>3625000</v>
      </c>
      <c r="K6711" s="168">
        <v>3625000</v>
      </c>
      <c r="L6711" s="168">
        <v>3625000</v>
      </c>
      <c r="M6711" s="168">
        <v>3625000</v>
      </c>
      <c r="N6711" s="168">
        <f t="shared" si="3077"/>
        <v>0</v>
      </c>
      <c r="O6711" s="168">
        <v>0</v>
      </c>
      <c r="P6711" s="168">
        <v>0</v>
      </c>
      <c r="Q6711" s="168">
        <v>0</v>
      </c>
      <c r="R6711" s="168">
        <v>0</v>
      </c>
      <c r="S6711" s="168">
        <f t="shared" si="3078"/>
        <v>0</v>
      </c>
      <c r="T6711" s="168">
        <v>0</v>
      </c>
      <c r="U6711" s="168">
        <v>0</v>
      </c>
      <c r="V6711" s="168">
        <v>0</v>
      </c>
      <c r="W6711" s="168">
        <v>0</v>
      </c>
    </row>
    <row r="6712" spans="2:23" ht="16.5" thickTop="1" thickBot="1">
      <c r="B6712" s="164" t="s">
        <v>124</v>
      </c>
      <c r="C6712" s="177" t="s">
        <v>151</v>
      </c>
      <c r="D6712" s="168">
        <f t="shared" si="3074"/>
        <v>10000000</v>
      </c>
      <c r="E6712" s="168">
        <f t="shared" si="3075"/>
        <v>5000000</v>
      </c>
      <c r="F6712" s="168">
        <f t="shared" si="3075"/>
        <v>5000000</v>
      </c>
      <c r="G6712" s="168">
        <f t="shared" si="3075"/>
        <v>0</v>
      </c>
      <c r="H6712" s="168">
        <f t="shared" si="3075"/>
        <v>0</v>
      </c>
      <c r="I6712" s="168">
        <f t="shared" si="3076"/>
        <v>10000000</v>
      </c>
      <c r="J6712" s="168">
        <v>5000000</v>
      </c>
      <c r="K6712" s="168">
        <v>5000000</v>
      </c>
      <c r="L6712" s="168">
        <v>0</v>
      </c>
      <c r="M6712" s="168">
        <v>0</v>
      </c>
      <c r="N6712" s="168">
        <f t="shared" si="3077"/>
        <v>0</v>
      </c>
      <c r="O6712" s="168">
        <v>0</v>
      </c>
      <c r="P6712" s="168">
        <v>0</v>
      </c>
      <c r="Q6712" s="168">
        <v>0</v>
      </c>
      <c r="R6712" s="168">
        <v>0</v>
      </c>
      <c r="S6712" s="168">
        <f t="shared" si="3078"/>
        <v>0</v>
      </c>
      <c r="T6712" s="168">
        <v>0</v>
      </c>
      <c r="U6712" s="168">
        <v>0</v>
      </c>
      <c r="V6712" s="168">
        <v>0</v>
      </c>
      <c r="W6712" s="168">
        <v>0</v>
      </c>
    </row>
    <row r="6713" spans="2:23" ht="16.5" thickTop="1" thickBot="1">
      <c r="B6713" s="164" t="s">
        <v>124</v>
      </c>
      <c r="C6713" s="174" t="s">
        <v>153</v>
      </c>
      <c r="D6713" s="168">
        <f t="shared" si="3074"/>
        <v>175000000</v>
      </c>
      <c r="E6713" s="168">
        <f t="shared" si="3075"/>
        <v>10000000</v>
      </c>
      <c r="F6713" s="168">
        <f t="shared" si="3075"/>
        <v>20000000</v>
      </c>
      <c r="G6713" s="168">
        <f t="shared" si="3075"/>
        <v>55000000</v>
      </c>
      <c r="H6713" s="168">
        <f t="shared" si="3075"/>
        <v>90000000</v>
      </c>
      <c r="I6713" s="168">
        <f t="shared" si="3076"/>
        <v>175000000</v>
      </c>
      <c r="J6713" s="168">
        <f t="shared" ref="J6713:M6715" si="3103">SUM(J6714)</f>
        <v>10000000</v>
      </c>
      <c r="K6713" s="168">
        <f t="shared" si="3103"/>
        <v>20000000</v>
      </c>
      <c r="L6713" s="168">
        <f t="shared" si="3103"/>
        <v>55000000</v>
      </c>
      <c r="M6713" s="168">
        <f t="shared" si="3103"/>
        <v>90000000</v>
      </c>
      <c r="N6713" s="168">
        <f t="shared" si="3077"/>
        <v>0</v>
      </c>
      <c r="O6713" s="168">
        <f t="shared" ref="O6713:R6715" si="3104">SUM(O6714)</f>
        <v>0</v>
      </c>
      <c r="P6713" s="168">
        <f t="shared" si="3104"/>
        <v>0</v>
      </c>
      <c r="Q6713" s="168">
        <f t="shared" si="3104"/>
        <v>0</v>
      </c>
      <c r="R6713" s="168">
        <f t="shared" si="3104"/>
        <v>0</v>
      </c>
      <c r="S6713" s="168">
        <f t="shared" si="3078"/>
        <v>0</v>
      </c>
      <c r="T6713" s="168">
        <f t="shared" ref="T6713:W6715" si="3105">SUM(T6714)</f>
        <v>0</v>
      </c>
      <c r="U6713" s="168">
        <f t="shared" si="3105"/>
        <v>0</v>
      </c>
      <c r="V6713" s="168">
        <f t="shared" si="3105"/>
        <v>0</v>
      </c>
      <c r="W6713" s="168">
        <f t="shared" si="3105"/>
        <v>0</v>
      </c>
    </row>
    <row r="6714" spans="2:23" ht="16.5" thickTop="1" thickBot="1">
      <c r="B6714" s="164" t="s">
        <v>124</v>
      </c>
      <c r="C6714" s="175" t="s">
        <v>148</v>
      </c>
      <c r="D6714" s="168">
        <f t="shared" si="3074"/>
        <v>175000000</v>
      </c>
      <c r="E6714" s="168">
        <f t="shared" si="3075"/>
        <v>10000000</v>
      </c>
      <c r="F6714" s="168">
        <f t="shared" si="3075"/>
        <v>20000000</v>
      </c>
      <c r="G6714" s="168">
        <f t="shared" si="3075"/>
        <v>55000000</v>
      </c>
      <c r="H6714" s="168">
        <f t="shared" si="3075"/>
        <v>90000000</v>
      </c>
      <c r="I6714" s="168">
        <f t="shared" si="3076"/>
        <v>175000000</v>
      </c>
      <c r="J6714" s="168">
        <f t="shared" si="3103"/>
        <v>10000000</v>
      </c>
      <c r="K6714" s="168">
        <f t="shared" si="3103"/>
        <v>20000000</v>
      </c>
      <c r="L6714" s="168">
        <f t="shared" si="3103"/>
        <v>55000000</v>
      </c>
      <c r="M6714" s="168">
        <f t="shared" si="3103"/>
        <v>90000000</v>
      </c>
      <c r="N6714" s="168">
        <f t="shared" si="3077"/>
        <v>0</v>
      </c>
      <c r="O6714" s="168">
        <f t="shared" si="3104"/>
        <v>0</v>
      </c>
      <c r="P6714" s="168">
        <f t="shared" si="3104"/>
        <v>0</v>
      </c>
      <c r="Q6714" s="168">
        <f t="shared" si="3104"/>
        <v>0</v>
      </c>
      <c r="R6714" s="168">
        <f t="shared" si="3104"/>
        <v>0</v>
      </c>
      <c r="S6714" s="168">
        <f t="shared" si="3078"/>
        <v>0</v>
      </c>
      <c r="T6714" s="168">
        <f t="shared" si="3105"/>
        <v>0</v>
      </c>
      <c r="U6714" s="168">
        <f t="shared" si="3105"/>
        <v>0</v>
      </c>
      <c r="V6714" s="168">
        <f t="shared" si="3105"/>
        <v>0</v>
      </c>
      <c r="W6714" s="168">
        <f t="shared" si="3105"/>
        <v>0</v>
      </c>
    </row>
    <row r="6715" spans="2:23" ht="31.5" thickTop="1" thickBot="1">
      <c r="B6715" s="164" t="s">
        <v>124</v>
      </c>
      <c r="C6715" s="176" t="s">
        <v>149</v>
      </c>
      <c r="D6715" s="168">
        <f t="shared" si="3074"/>
        <v>175000000</v>
      </c>
      <c r="E6715" s="168">
        <f t="shared" si="3075"/>
        <v>10000000</v>
      </c>
      <c r="F6715" s="168">
        <f t="shared" si="3075"/>
        <v>20000000</v>
      </c>
      <c r="G6715" s="168">
        <f t="shared" si="3075"/>
        <v>55000000</v>
      </c>
      <c r="H6715" s="168">
        <f t="shared" si="3075"/>
        <v>90000000</v>
      </c>
      <c r="I6715" s="168">
        <f t="shared" si="3076"/>
        <v>175000000</v>
      </c>
      <c r="J6715" s="168">
        <f t="shared" si="3103"/>
        <v>10000000</v>
      </c>
      <c r="K6715" s="168">
        <f t="shared" si="3103"/>
        <v>20000000</v>
      </c>
      <c r="L6715" s="168">
        <f t="shared" si="3103"/>
        <v>55000000</v>
      </c>
      <c r="M6715" s="168">
        <f t="shared" si="3103"/>
        <v>90000000</v>
      </c>
      <c r="N6715" s="168">
        <f t="shared" si="3077"/>
        <v>0</v>
      </c>
      <c r="O6715" s="168">
        <f t="shared" si="3104"/>
        <v>0</v>
      </c>
      <c r="P6715" s="168">
        <f t="shared" si="3104"/>
        <v>0</v>
      </c>
      <c r="Q6715" s="168">
        <f t="shared" si="3104"/>
        <v>0</v>
      </c>
      <c r="R6715" s="168">
        <f t="shared" si="3104"/>
        <v>0</v>
      </c>
      <c r="S6715" s="168">
        <f t="shared" si="3078"/>
        <v>0</v>
      </c>
      <c r="T6715" s="168">
        <f t="shared" si="3105"/>
        <v>0</v>
      </c>
      <c r="U6715" s="168">
        <f t="shared" si="3105"/>
        <v>0</v>
      </c>
      <c r="V6715" s="168">
        <f t="shared" si="3105"/>
        <v>0</v>
      </c>
      <c r="W6715" s="168">
        <f t="shared" si="3105"/>
        <v>0</v>
      </c>
    </row>
    <row r="6716" spans="2:23" ht="16.5" thickTop="1" thickBot="1">
      <c r="B6716" s="164" t="s">
        <v>124</v>
      </c>
      <c r="C6716" s="177" t="s">
        <v>154</v>
      </c>
      <c r="D6716" s="168">
        <f t="shared" si="3074"/>
        <v>175000000</v>
      </c>
      <c r="E6716" s="168">
        <f t="shared" si="3075"/>
        <v>10000000</v>
      </c>
      <c r="F6716" s="168">
        <f t="shared" si="3075"/>
        <v>20000000</v>
      </c>
      <c r="G6716" s="168">
        <f t="shared" si="3075"/>
        <v>55000000</v>
      </c>
      <c r="H6716" s="168">
        <f t="shared" si="3075"/>
        <v>90000000</v>
      </c>
      <c r="I6716" s="168">
        <f t="shared" si="3076"/>
        <v>175000000</v>
      </c>
      <c r="J6716" s="168">
        <v>10000000</v>
      </c>
      <c r="K6716" s="168">
        <v>20000000</v>
      </c>
      <c r="L6716" s="168">
        <v>55000000</v>
      </c>
      <c r="M6716" s="168">
        <v>90000000</v>
      </c>
      <c r="N6716" s="168">
        <f t="shared" si="3077"/>
        <v>0</v>
      </c>
      <c r="O6716" s="168">
        <v>0</v>
      </c>
      <c r="P6716" s="168">
        <v>0</v>
      </c>
      <c r="Q6716" s="168">
        <v>0</v>
      </c>
      <c r="R6716" s="168">
        <v>0</v>
      </c>
      <c r="S6716" s="168">
        <f t="shared" si="3078"/>
        <v>0</v>
      </c>
      <c r="T6716" s="168">
        <v>0</v>
      </c>
      <c r="U6716" s="168">
        <v>0</v>
      </c>
      <c r="V6716" s="168">
        <v>0</v>
      </c>
      <c r="W6716" s="168">
        <v>0</v>
      </c>
    </row>
    <row r="6717" spans="2:23" ht="16.5" thickTop="1" thickBot="1">
      <c r="B6717" s="164" t="s">
        <v>2233</v>
      </c>
      <c r="C6717" s="169" t="s">
        <v>2234</v>
      </c>
      <c r="D6717" s="168">
        <f t="shared" si="3074"/>
        <v>40000000</v>
      </c>
      <c r="E6717" s="168">
        <f t="shared" si="3075"/>
        <v>10000000</v>
      </c>
      <c r="F6717" s="168">
        <f t="shared" si="3075"/>
        <v>21000000</v>
      </c>
      <c r="G6717" s="168">
        <f t="shared" si="3075"/>
        <v>0</v>
      </c>
      <c r="H6717" s="168">
        <f t="shared" si="3075"/>
        <v>9000000</v>
      </c>
      <c r="I6717" s="168">
        <f t="shared" si="3076"/>
        <v>40000000</v>
      </c>
      <c r="J6717" s="168">
        <f t="shared" ref="J6717:M6719" si="3106">SUM(J6718)</f>
        <v>10000000</v>
      </c>
      <c r="K6717" s="168">
        <f t="shared" si="3106"/>
        <v>21000000</v>
      </c>
      <c r="L6717" s="168">
        <f t="shared" si="3106"/>
        <v>0</v>
      </c>
      <c r="M6717" s="168">
        <f t="shared" si="3106"/>
        <v>9000000</v>
      </c>
      <c r="N6717" s="168">
        <f t="shared" si="3077"/>
        <v>0</v>
      </c>
      <c r="O6717" s="168">
        <f t="shared" ref="O6717:R6719" si="3107">SUM(O6718)</f>
        <v>0</v>
      </c>
      <c r="P6717" s="168">
        <f t="shared" si="3107"/>
        <v>0</v>
      </c>
      <c r="Q6717" s="168">
        <f t="shared" si="3107"/>
        <v>0</v>
      </c>
      <c r="R6717" s="168">
        <f t="shared" si="3107"/>
        <v>0</v>
      </c>
      <c r="S6717" s="168">
        <f t="shared" si="3078"/>
        <v>0</v>
      </c>
      <c r="T6717" s="168">
        <f t="shared" ref="T6717:W6719" si="3108">SUM(T6718)</f>
        <v>0</v>
      </c>
      <c r="U6717" s="168">
        <f t="shared" si="3108"/>
        <v>0</v>
      </c>
      <c r="V6717" s="168">
        <f t="shared" si="3108"/>
        <v>0</v>
      </c>
      <c r="W6717" s="168">
        <f t="shared" si="3108"/>
        <v>0</v>
      </c>
    </row>
    <row r="6718" spans="2:23" ht="16.5" thickTop="1" thickBot="1">
      <c r="B6718" s="164" t="s">
        <v>124</v>
      </c>
      <c r="C6718" s="170" t="s">
        <v>96</v>
      </c>
      <c r="D6718" s="168">
        <f t="shared" si="3074"/>
        <v>40000000</v>
      </c>
      <c r="E6718" s="168">
        <f t="shared" si="3075"/>
        <v>10000000</v>
      </c>
      <c r="F6718" s="168">
        <f t="shared" si="3075"/>
        <v>21000000</v>
      </c>
      <c r="G6718" s="168">
        <f t="shared" si="3075"/>
        <v>0</v>
      </c>
      <c r="H6718" s="168">
        <f t="shared" si="3075"/>
        <v>9000000</v>
      </c>
      <c r="I6718" s="168">
        <f t="shared" si="3076"/>
        <v>40000000</v>
      </c>
      <c r="J6718" s="168">
        <f t="shared" si="3106"/>
        <v>10000000</v>
      </c>
      <c r="K6718" s="168">
        <f t="shared" si="3106"/>
        <v>21000000</v>
      </c>
      <c r="L6718" s="168">
        <f t="shared" si="3106"/>
        <v>0</v>
      </c>
      <c r="M6718" s="168">
        <f t="shared" si="3106"/>
        <v>9000000</v>
      </c>
      <c r="N6718" s="168">
        <f t="shared" si="3077"/>
        <v>0</v>
      </c>
      <c r="O6718" s="168">
        <f t="shared" si="3107"/>
        <v>0</v>
      </c>
      <c r="P6718" s="168">
        <f t="shared" si="3107"/>
        <v>0</v>
      </c>
      <c r="Q6718" s="168">
        <f t="shared" si="3107"/>
        <v>0</v>
      </c>
      <c r="R6718" s="168">
        <f t="shared" si="3107"/>
        <v>0</v>
      </c>
      <c r="S6718" s="168">
        <f t="shared" si="3078"/>
        <v>0</v>
      </c>
      <c r="T6718" s="168">
        <f t="shared" si="3108"/>
        <v>0</v>
      </c>
      <c r="U6718" s="168">
        <f t="shared" si="3108"/>
        <v>0</v>
      </c>
      <c r="V6718" s="168">
        <f t="shared" si="3108"/>
        <v>0</v>
      </c>
      <c r="W6718" s="168">
        <f t="shared" si="3108"/>
        <v>0</v>
      </c>
    </row>
    <row r="6719" spans="2:23" ht="16.5" thickTop="1" thickBot="1">
      <c r="B6719" s="164" t="s">
        <v>124</v>
      </c>
      <c r="C6719" s="171" t="s">
        <v>102</v>
      </c>
      <c r="D6719" s="168">
        <f t="shared" si="3074"/>
        <v>40000000</v>
      </c>
      <c r="E6719" s="168">
        <f t="shared" si="3075"/>
        <v>10000000</v>
      </c>
      <c r="F6719" s="168">
        <f t="shared" si="3075"/>
        <v>21000000</v>
      </c>
      <c r="G6719" s="168">
        <f t="shared" si="3075"/>
        <v>0</v>
      </c>
      <c r="H6719" s="168">
        <f t="shared" si="3075"/>
        <v>9000000</v>
      </c>
      <c r="I6719" s="168">
        <f t="shared" si="3076"/>
        <v>40000000</v>
      </c>
      <c r="J6719" s="168">
        <f t="shared" si="3106"/>
        <v>10000000</v>
      </c>
      <c r="K6719" s="168">
        <f t="shared" si="3106"/>
        <v>21000000</v>
      </c>
      <c r="L6719" s="168">
        <f t="shared" si="3106"/>
        <v>0</v>
      </c>
      <c r="M6719" s="168">
        <f t="shared" si="3106"/>
        <v>9000000</v>
      </c>
      <c r="N6719" s="168">
        <f t="shared" si="3077"/>
        <v>0</v>
      </c>
      <c r="O6719" s="168">
        <f t="shared" si="3107"/>
        <v>0</v>
      </c>
      <c r="P6719" s="168">
        <f t="shared" si="3107"/>
        <v>0</v>
      </c>
      <c r="Q6719" s="168">
        <f t="shared" si="3107"/>
        <v>0</v>
      </c>
      <c r="R6719" s="168">
        <f t="shared" si="3107"/>
        <v>0</v>
      </c>
      <c r="S6719" s="168">
        <f t="shared" si="3078"/>
        <v>0</v>
      </c>
      <c r="T6719" s="168">
        <f t="shared" si="3108"/>
        <v>0</v>
      </c>
      <c r="U6719" s="168">
        <f t="shared" si="3108"/>
        <v>0</v>
      </c>
      <c r="V6719" s="168">
        <f t="shared" si="3108"/>
        <v>0</v>
      </c>
      <c r="W6719" s="168">
        <f t="shared" si="3108"/>
        <v>0</v>
      </c>
    </row>
    <row r="6720" spans="2:23" ht="31.5" thickTop="1" thickBot="1">
      <c r="B6720" s="164" t="s">
        <v>124</v>
      </c>
      <c r="C6720" s="172" t="s">
        <v>156</v>
      </c>
      <c r="D6720" s="168">
        <f t="shared" si="3074"/>
        <v>40000000</v>
      </c>
      <c r="E6720" s="168">
        <f t="shared" si="3075"/>
        <v>10000000</v>
      </c>
      <c r="F6720" s="168">
        <f t="shared" si="3075"/>
        <v>21000000</v>
      </c>
      <c r="G6720" s="168">
        <f t="shared" si="3075"/>
        <v>0</v>
      </c>
      <c r="H6720" s="168">
        <f t="shared" si="3075"/>
        <v>9000000</v>
      </c>
      <c r="I6720" s="168">
        <f t="shared" si="3076"/>
        <v>40000000</v>
      </c>
      <c r="J6720" s="168">
        <v>10000000</v>
      </c>
      <c r="K6720" s="168">
        <v>21000000</v>
      </c>
      <c r="L6720" s="168">
        <v>0</v>
      </c>
      <c r="M6720" s="168">
        <v>9000000</v>
      </c>
      <c r="N6720" s="168">
        <f t="shared" si="3077"/>
        <v>0</v>
      </c>
      <c r="O6720" s="168">
        <v>0</v>
      </c>
      <c r="P6720" s="168">
        <v>0</v>
      </c>
      <c r="Q6720" s="168">
        <v>0</v>
      </c>
      <c r="R6720" s="168">
        <v>0</v>
      </c>
      <c r="S6720" s="168">
        <f t="shared" si="3078"/>
        <v>0</v>
      </c>
      <c r="T6720" s="168">
        <v>0</v>
      </c>
      <c r="U6720" s="168">
        <v>0</v>
      </c>
      <c r="V6720" s="168">
        <v>0</v>
      </c>
      <c r="W6720" s="168">
        <v>0</v>
      </c>
    </row>
    <row r="6721" spans="2:23" ht="31.5" thickTop="1" thickBot="1">
      <c r="B6721" s="164" t="s">
        <v>2235</v>
      </c>
      <c r="C6721" s="169" t="s">
        <v>2236</v>
      </c>
      <c r="D6721" s="168">
        <f t="shared" si="3074"/>
        <v>45000000</v>
      </c>
      <c r="E6721" s="168">
        <f t="shared" si="3075"/>
        <v>600000</v>
      </c>
      <c r="F6721" s="168">
        <f t="shared" si="3075"/>
        <v>1500000</v>
      </c>
      <c r="G6721" s="168">
        <f t="shared" si="3075"/>
        <v>17000000</v>
      </c>
      <c r="H6721" s="168">
        <f t="shared" si="3075"/>
        <v>25900000</v>
      </c>
      <c r="I6721" s="168">
        <f t="shared" si="3076"/>
        <v>45000000</v>
      </c>
      <c r="J6721" s="168">
        <f t="shared" ref="J6721:M6724" si="3109">SUM(J6725)</f>
        <v>600000</v>
      </c>
      <c r="K6721" s="168">
        <f t="shared" si="3109"/>
        <v>1500000</v>
      </c>
      <c r="L6721" s="168">
        <f t="shared" si="3109"/>
        <v>17000000</v>
      </c>
      <c r="M6721" s="168">
        <f t="shared" si="3109"/>
        <v>25900000</v>
      </c>
      <c r="N6721" s="168">
        <f t="shared" si="3077"/>
        <v>0</v>
      </c>
      <c r="O6721" s="168">
        <f t="shared" ref="O6721:R6724" si="3110">SUM(O6725)</f>
        <v>0</v>
      </c>
      <c r="P6721" s="168">
        <f t="shared" si="3110"/>
        <v>0</v>
      </c>
      <c r="Q6721" s="168">
        <f t="shared" si="3110"/>
        <v>0</v>
      </c>
      <c r="R6721" s="168">
        <f t="shared" si="3110"/>
        <v>0</v>
      </c>
      <c r="S6721" s="168">
        <f t="shared" si="3078"/>
        <v>0</v>
      </c>
      <c r="T6721" s="168">
        <f t="shared" ref="T6721:W6724" si="3111">SUM(T6725)</f>
        <v>0</v>
      </c>
      <c r="U6721" s="168">
        <f t="shared" si="3111"/>
        <v>0</v>
      </c>
      <c r="V6721" s="168">
        <f t="shared" si="3111"/>
        <v>0</v>
      </c>
      <c r="W6721" s="168">
        <f t="shared" si="3111"/>
        <v>0</v>
      </c>
    </row>
    <row r="6722" spans="2:23" ht="16.5" thickTop="1" thickBot="1">
      <c r="B6722" s="164" t="s">
        <v>124</v>
      </c>
      <c r="C6722" s="170" t="s">
        <v>96</v>
      </c>
      <c r="D6722" s="168">
        <f t="shared" si="3074"/>
        <v>45000000</v>
      </c>
      <c r="E6722" s="168">
        <f t="shared" si="3075"/>
        <v>600000</v>
      </c>
      <c r="F6722" s="168">
        <f t="shared" si="3075"/>
        <v>1500000</v>
      </c>
      <c r="G6722" s="168">
        <f t="shared" si="3075"/>
        <v>17000000</v>
      </c>
      <c r="H6722" s="168">
        <f t="shared" si="3075"/>
        <v>25900000</v>
      </c>
      <c r="I6722" s="168">
        <f t="shared" si="3076"/>
        <v>45000000</v>
      </c>
      <c r="J6722" s="168">
        <f t="shared" si="3109"/>
        <v>600000</v>
      </c>
      <c r="K6722" s="168">
        <f t="shared" si="3109"/>
        <v>1500000</v>
      </c>
      <c r="L6722" s="168">
        <f t="shared" si="3109"/>
        <v>17000000</v>
      </c>
      <c r="M6722" s="168">
        <f t="shared" si="3109"/>
        <v>25900000</v>
      </c>
      <c r="N6722" s="168">
        <f t="shared" si="3077"/>
        <v>0</v>
      </c>
      <c r="O6722" s="168">
        <f t="shared" si="3110"/>
        <v>0</v>
      </c>
      <c r="P6722" s="168">
        <f t="shared" si="3110"/>
        <v>0</v>
      </c>
      <c r="Q6722" s="168">
        <f t="shared" si="3110"/>
        <v>0</v>
      </c>
      <c r="R6722" s="168">
        <f t="shared" si="3110"/>
        <v>0</v>
      </c>
      <c r="S6722" s="168">
        <f t="shared" si="3078"/>
        <v>0</v>
      </c>
      <c r="T6722" s="168">
        <f t="shared" si="3111"/>
        <v>0</v>
      </c>
      <c r="U6722" s="168">
        <f t="shared" si="3111"/>
        <v>0</v>
      </c>
      <c r="V6722" s="168">
        <f t="shared" si="3111"/>
        <v>0</v>
      </c>
      <c r="W6722" s="168">
        <f t="shared" si="3111"/>
        <v>0</v>
      </c>
    </row>
    <row r="6723" spans="2:23" ht="16.5" thickTop="1" thickBot="1">
      <c r="B6723" s="164" t="s">
        <v>124</v>
      </c>
      <c r="C6723" s="171" t="s">
        <v>102</v>
      </c>
      <c r="D6723" s="168">
        <f t="shared" si="3074"/>
        <v>45000000</v>
      </c>
      <c r="E6723" s="168">
        <f t="shared" si="3075"/>
        <v>600000</v>
      </c>
      <c r="F6723" s="168">
        <f t="shared" si="3075"/>
        <v>1500000</v>
      </c>
      <c r="G6723" s="168">
        <f t="shared" si="3075"/>
        <v>17000000</v>
      </c>
      <c r="H6723" s="168">
        <f t="shared" si="3075"/>
        <v>25900000</v>
      </c>
      <c r="I6723" s="168">
        <f t="shared" si="3076"/>
        <v>45000000</v>
      </c>
      <c r="J6723" s="168">
        <f t="shared" si="3109"/>
        <v>600000</v>
      </c>
      <c r="K6723" s="168">
        <f t="shared" si="3109"/>
        <v>1500000</v>
      </c>
      <c r="L6723" s="168">
        <f t="shared" si="3109"/>
        <v>17000000</v>
      </c>
      <c r="M6723" s="168">
        <f t="shared" si="3109"/>
        <v>25900000</v>
      </c>
      <c r="N6723" s="168">
        <f t="shared" si="3077"/>
        <v>0</v>
      </c>
      <c r="O6723" s="168">
        <f t="shared" si="3110"/>
        <v>0</v>
      </c>
      <c r="P6723" s="168">
        <f t="shared" si="3110"/>
        <v>0</v>
      </c>
      <c r="Q6723" s="168">
        <f t="shared" si="3110"/>
        <v>0</v>
      </c>
      <c r="R6723" s="168">
        <f t="shared" si="3110"/>
        <v>0</v>
      </c>
      <c r="S6723" s="168">
        <f t="shared" si="3078"/>
        <v>0</v>
      </c>
      <c r="T6723" s="168">
        <f t="shared" si="3111"/>
        <v>0</v>
      </c>
      <c r="U6723" s="168">
        <f t="shared" si="3111"/>
        <v>0</v>
      </c>
      <c r="V6723" s="168">
        <f t="shared" si="3111"/>
        <v>0</v>
      </c>
      <c r="W6723" s="168">
        <f t="shared" si="3111"/>
        <v>0</v>
      </c>
    </row>
    <row r="6724" spans="2:23" ht="31.5" thickTop="1" thickBot="1">
      <c r="B6724" s="164" t="s">
        <v>124</v>
      </c>
      <c r="C6724" s="172" t="s">
        <v>156</v>
      </c>
      <c r="D6724" s="168">
        <f t="shared" si="3074"/>
        <v>45000000</v>
      </c>
      <c r="E6724" s="168">
        <f t="shared" si="3075"/>
        <v>600000</v>
      </c>
      <c r="F6724" s="168">
        <f t="shared" si="3075"/>
        <v>1500000</v>
      </c>
      <c r="G6724" s="168">
        <f t="shared" si="3075"/>
        <v>17000000</v>
      </c>
      <c r="H6724" s="168">
        <f t="shared" si="3075"/>
        <v>25900000</v>
      </c>
      <c r="I6724" s="168">
        <f t="shared" si="3076"/>
        <v>45000000</v>
      </c>
      <c r="J6724" s="168">
        <f t="shared" si="3109"/>
        <v>600000</v>
      </c>
      <c r="K6724" s="168">
        <f t="shared" si="3109"/>
        <v>1500000</v>
      </c>
      <c r="L6724" s="168">
        <f t="shared" si="3109"/>
        <v>17000000</v>
      </c>
      <c r="M6724" s="168">
        <f t="shared" si="3109"/>
        <v>25900000</v>
      </c>
      <c r="N6724" s="168">
        <f t="shared" si="3077"/>
        <v>0</v>
      </c>
      <c r="O6724" s="168">
        <f t="shared" si="3110"/>
        <v>0</v>
      </c>
      <c r="P6724" s="168">
        <f t="shared" si="3110"/>
        <v>0</v>
      </c>
      <c r="Q6724" s="168">
        <f t="shared" si="3110"/>
        <v>0</v>
      </c>
      <c r="R6724" s="168">
        <f t="shared" si="3110"/>
        <v>0</v>
      </c>
      <c r="S6724" s="168">
        <f t="shared" si="3078"/>
        <v>0</v>
      </c>
      <c r="T6724" s="168">
        <f t="shared" si="3111"/>
        <v>0</v>
      </c>
      <c r="U6724" s="168">
        <f t="shared" si="3111"/>
        <v>0</v>
      </c>
      <c r="V6724" s="168">
        <f t="shared" si="3111"/>
        <v>0</v>
      </c>
      <c r="W6724" s="168">
        <f t="shared" si="3111"/>
        <v>0</v>
      </c>
    </row>
    <row r="6725" spans="2:23" ht="31.5" thickTop="1" thickBot="1">
      <c r="B6725" s="164" t="s">
        <v>2237</v>
      </c>
      <c r="C6725" s="170" t="s">
        <v>2236</v>
      </c>
      <c r="D6725" s="168">
        <f t="shared" si="3074"/>
        <v>45000000</v>
      </c>
      <c r="E6725" s="168">
        <f t="shared" si="3075"/>
        <v>600000</v>
      </c>
      <c r="F6725" s="168">
        <f t="shared" si="3075"/>
        <v>1500000</v>
      </c>
      <c r="G6725" s="168">
        <f t="shared" si="3075"/>
        <v>17000000</v>
      </c>
      <c r="H6725" s="168">
        <f t="shared" ref="H6725:H6788" si="3112">SUM(M6725,R6725,W6725)</f>
        <v>25900000</v>
      </c>
      <c r="I6725" s="168">
        <f t="shared" si="3076"/>
        <v>45000000</v>
      </c>
      <c r="J6725" s="168">
        <f t="shared" ref="J6725:M6727" si="3113">SUM(J6726)</f>
        <v>600000</v>
      </c>
      <c r="K6725" s="168">
        <f t="shared" si="3113"/>
        <v>1500000</v>
      </c>
      <c r="L6725" s="168">
        <f t="shared" si="3113"/>
        <v>17000000</v>
      </c>
      <c r="M6725" s="168">
        <f t="shared" si="3113"/>
        <v>25900000</v>
      </c>
      <c r="N6725" s="168">
        <f t="shared" si="3077"/>
        <v>0</v>
      </c>
      <c r="O6725" s="168">
        <f t="shared" ref="O6725:R6727" si="3114">SUM(O6726)</f>
        <v>0</v>
      </c>
      <c r="P6725" s="168">
        <f t="shared" si="3114"/>
        <v>0</v>
      </c>
      <c r="Q6725" s="168">
        <f t="shared" si="3114"/>
        <v>0</v>
      </c>
      <c r="R6725" s="168">
        <f t="shared" si="3114"/>
        <v>0</v>
      </c>
      <c r="S6725" s="168">
        <f t="shared" si="3078"/>
        <v>0</v>
      </c>
      <c r="T6725" s="168">
        <f t="shared" ref="T6725:W6727" si="3115">SUM(T6726)</f>
        <v>0</v>
      </c>
      <c r="U6725" s="168">
        <f t="shared" si="3115"/>
        <v>0</v>
      </c>
      <c r="V6725" s="168">
        <f t="shared" si="3115"/>
        <v>0</v>
      </c>
      <c r="W6725" s="168">
        <f t="shared" si="3115"/>
        <v>0</v>
      </c>
    </row>
    <row r="6726" spans="2:23" ht="16.5" thickTop="1" thickBot="1">
      <c r="B6726" s="164" t="s">
        <v>124</v>
      </c>
      <c r="C6726" s="171" t="s">
        <v>96</v>
      </c>
      <c r="D6726" s="168">
        <f t="shared" ref="D6726:D6789" si="3116">SUM(E6726:H6726)</f>
        <v>45000000</v>
      </c>
      <c r="E6726" s="168">
        <f t="shared" ref="E6726:H6789" si="3117">SUM(J6726,O6726,T6726)</f>
        <v>600000</v>
      </c>
      <c r="F6726" s="168">
        <f t="shared" si="3117"/>
        <v>1500000</v>
      </c>
      <c r="G6726" s="168">
        <f t="shared" si="3117"/>
        <v>17000000</v>
      </c>
      <c r="H6726" s="168">
        <f t="shared" si="3112"/>
        <v>25900000</v>
      </c>
      <c r="I6726" s="168">
        <f t="shared" ref="I6726:I6789" si="3118">SUM(J6726:M6726)</f>
        <v>45000000</v>
      </c>
      <c r="J6726" s="168">
        <f t="shared" si="3113"/>
        <v>600000</v>
      </c>
      <c r="K6726" s="168">
        <f t="shared" si="3113"/>
        <v>1500000</v>
      </c>
      <c r="L6726" s="168">
        <f t="shared" si="3113"/>
        <v>17000000</v>
      </c>
      <c r="M6726" s="168">
        <f t="shared" si="3113"/>
        <v>25900000</v>
      </c>
      <c r="N6726" s="168">
        <f t="shared" ref="N6726:N6789" si="3119">SUM(O6726:R6726)</f>
        <v>0</v>
      </c>
      <c r="O6726" s="168">
        <f t="shared" si="3114"/>
        <v>0</v>
      </c>
      <c r="P6726" s="168">
        <f t="shared" si="3114"/>
        <v>0</v>
      </c>
      <c r="Q6726" s="168">
        <f t="shared" si="3114"/>
        <v>0</v>
      </c>
      <c r="R6726" s="168">
        <f t="shared" si="3114"/>
        <v>0</v>
      </c>
      <c r="S6726" s="168">
        <f t="shared" ref="S6726:S6789" si="3120">SUM(T6726:W6726)</f>
        <v>0</v>
      </c>
      <c r="T6726" s="168">
        <f t="shared" si="3115"/>
        <v>0</v>
      </c>
      <c r="U6726" s="168">
        <f t="shared" si="3115"/>
        <v>0</v>
      </c>
      <c r="V6726" s="168">
        <f t="shared" si="3115"/>
        <v>0</v>
      </c>
      <c r="W6726" s="168">
        <f t="shared" si="3115"/>
        <v>0</v>
      </c>
    </row>
    <row r="6727" spans="2:23" ht="16.5" thickTop="1" thickBot="1">
      <c r="B6727" s="164" t="s">
        <v>124</v>
      </c>
      <c r="C6727" s="172" t="s">
        <v>102</v>
      </c>
      <c r="D6727" s="168">
        <f t="shared" si="3116"/>
        <v>45000000</v>
      </c>
      <c r="E6727" s="168">
        <f t="shared" si="3117"/>
        <v>600000</v>
      </c>
      <c r="F6727" s="168">
        <f t="shared" si="3117"/>
        <v>1500000</v>
      </c>
      <c r="G6727" s="168">
        <f t="shared" si="3117"/>
        <v>17000000</v>
      </c>
      <c r="H6727" s="168">
        <f t="shared" si="3112"/>
        <v>25900000</v>
      </c>
      <c r="I6727" s="168">
        <f t="shared" si="3118"/>
        <v>45000000</v>
      </c>
      <c r="J6727" s="168">
        <f t="shared" si="3113"/>
        <v>600000</v>
      </c>
      <c r="K6727" s="168">
        <f t="shared" si="3113"/>
        <v>1500000</v>
      </c>
      <c r="L6727" s="168">
        <f t="shared" si="3113"/>
        <v>17000000</v>
      </c>
      <c r="M6727" s="168">
        <f t="shared" si="3113"/>
        <v>25900000</v>
      </c>
      <c r="N6727" s="168">
        <f t="shared" si="3119"/>
        <v>0</v>
      </c>
      <c r="O6727" s="168">
        <f t="shared" si="3114"/>
        <v>0</v>
      </c>
      <c r="P6727" s="168">
        <f t="shared" si="3114"/>
        <v>0</v>
      </c>
      <c r="Q6727" s="168">
        <f t="shared" si="3114"/>
        <v>0</v>
      </c>
      <c r="R6727" s="168">
        <f t="shared" si="3114"/>
        <v>0</v>
      </c>
      <c r="S6727" s="168">
        <f t="shared" si="3120"/>
        <v>0</v>
      </c>
      <c r="T6727" s="168">
        <f t="shared" si="3115"/>
        <v>0</v>
      </c>
      <c r="U6727" s="168">
        <f t="shared" si="3115"/>
        <v>0</v>
      </c>
      <c r="V6727" s="168">
        <f t="shared" si="3115"/>
        <v>0</v>
      </c>
      <c r="W6727" s="168">
        <f t="shared" si="3115"/>
        <v>0</v>
      </c>
    </row>
    <row r="6728" spans="2:23" ht="31.5" thickTop="1" thickBot="1">
      <c r="B6728" s="164" t="s">
        <v>124</v>
      </c>
      <c r="C6728" s="173" t="s">
        <v>156</v>
      </c>
      <c r="D6728" s="168">
        <f t="shared" si="3116"/>
        <v>45000000</v>
      </c>
      <c r="E6728" s="168">
        <f t="shared" si="3117"/>
        <v>600000</v>
      </c>
      <c r="F6728" s="168">
        <f t="shared" si="3117"/>
        <v>1500000</v>
      </c>
      <c r="G6728" s="168">
        <f t="shared" si="3117"/>
        <v>17000000</v>
      </c>
      <c r="H6728" s="168">
        <f t="shared" si="3112"/>
        <v>25900000</v>
      </c>
      <c r="I6728" s="168">
        <f t="shared" si="3118"/>
        <v>45000000</v>
      </c>
      <c r="J6728" s="168">
        <v>600000</v>
      </c>
      <c r="K6728" s="168">
        <v>1500000</v>
      </c>
      <c r="L6728" s="168">
        <v>17000000</v>
      </c>
      <c r="M6728" s="168">
        <v>25900000</v>
      </c>
      <c r="N6728" s="168">
        <f t="shared" si="3119"/>
        <v>0</v>
      </c>
      <c r="O6728" s="168">
        <v>0</v>
      </c>
      <c r="P6728" s="168">
        <v>0</v>
      </c>
      <c r="Q6728" s="168">
        <v>0</v>
      </c>
      <c r="R6728" s="168">
        <v>0</v>
      </c>
      <c r="S6728" s="168">
        <f t="shared" si="3120"/>
        <v>0</v>
      </c>
      <c r="T6728" s="168">
        <v>0</v>
      </c>
      <c r="U6728" s="168">
        <v>0</v>
      </c>
      <c r="V6728" s="168">
        <v>0</v>
      </c>
      <c r="W6728" s="168">
        <v>0</v>
      </c>
    </row>
    <row r="6729" spans="2:23" ht="31.5" thickTop="1" thickBot="1">
      <c r="B6729" s="164" t="s">
        <v>2238</v>
      </c>
      <c r="C6729" s="169" t="s">
        <v>2239</v>
      </c>
      <c r="D6729" s="168">
        <f t="shared" si="3116"/>
        <v>410000000</v>
      </c>
      <c r="E6729" s="168">
        <f t="shared" si="3117"/>
        <v>50000000</v>
      </c>
      <c r="F6729" s="168">
        <f t="shared" si="3117"/>
        <v>50000000</v>
      </c>
      <c r="G6729" s="168">
        <f t="shared" si="3117"/>
        <v>75000000</v>
      </c>
      <c r="H6729" s="168">
        <f t="shared" si="3112"/>
        <v>235000000</v>
      </c>
      <c r="I6729" s="168">
        <f t="shared" si="3118"/>
        <v>410000000</v>
      </c>
      <c r="J6729" s="168">
        <f t="shared" ref="J6729:M6735" si="3121">SUM(J6730)</f>
        <v>50000000</v>
      </c>
      <c r="K6729" s="168">
        <f t="shared" si="3121"/>
        <v>50000000</v>
      </c>
      <c r="L6729" s="168">
        <f t="shared" si="3121"/>
        <v>75000000</v>
      </c>
      <c r="M6729" s="168">
        <f t="shared" si="3121"/>
        <v>235000000</v>
      </c>
      <c r="N6729" s="168">
        <f t="shared" si="3119"/>
        <v>0</v>
      </c>
      <c r="O6729" s="168">
        <f t="shared" ref="O6729:R6735" si="3122">SUM(O6730)</f>
        <v>0</v>
      </c>
      <c r="P6729" s="168">
        <f t="shared" si="3122"/>
        <v>0</v>
      </c>
      <c r="Q6729" s="168">
        <f t="shared" si="3122"/>
        <v>0</v>
      </c>
      <c r="R6729" s="168">
        <f t="shared" si="3122"/>
        <v>0</v>
      </c>
      <c r="S6729" s="168">
        <f t="shared" si="3120"/>
        <v>0</v>
      </c>
      <c r="T6729" s="168">
        <f t="shared" ref="T6729:W6735" si="3123">SUM(T6730)</f>
        <v>0</v>
      </c>
      <c r="U6729" s="168">
        <f t="shared" si="3123"/>
        <v>0</v>
      </c>
      <c r="V6729" s="168">
        <f t="shared" si="3123"/>
        <v>0</v>
      </c>
      <c r="W6729" s="168">
        <f t="shared" si="3123"/>
        <v>0</v>
      </c>
    </row>
    <row r="6730" spans="2:23" ht="16.5" thickTop="1" thickBot="1">
      <c r="B6730" s="164" t="s">
        <v>124</v>
      </c>
      <c r="C6730" s="170" t="s">
        <v>96</v>
      </c>
      <c r="D6730" s="168">
        <f t="shared" si="3116"/>
        <v>410000000</v>
      </c>
      <c r="E6730" s="168">
        <f t="shared" si="3117"/>
        <v>50000000</v>
      </c>
      <c r="F6730" s="168">
        <f t="shared" si="3117"/>
        <v>50000000</v>
      </c>
      <c r="G6730" s="168">
        <f t="shared" si="3117"/>
        <v>75000000</v>
      </c>
      <c r="H6730" s="168">
        <f t="shared" si="3112"/>
        <v>235000000</v>
      </c>
      <c r="I6730" s="168">
        <f t="shared" si="3118"/>
        <v>410000000</v>
      </c>
      <c r="J6730" s="168">
        <f t="shared" si="3121"/>
        <v>50000000</v>
      </c>
      <c r="K6730" s="168">
        <f t="shared" si="3121"/>
        <v>50000000</v>
      </c>
      <c r="L6730" s="168">
        <f t="shared" si="3121"/>
        <v>75000000</v>
      </c>
      <c r="M6730" s="168">
        <f t="shared" si="3121"/>
        <v>235000000</v>
      </c>
      <c r="N6730" s="168">
        <f t="shared" si="3119"/>
        <v>0</v>
      </c>
      <c r="O6730" s="168">
        <f t="shared" si="3122"/>
        <v>0</v>
      </c>
      <c r="P6730" s="168">
        <f t="shared" si="3122"/>
        <v>0</v>
      </c>
      <c r="Q6730" s="168">
        <f t="shared" si="3122"/>
        <v>0</v>
      </c>
      <c r="R6730" s="168">
        <f t="shared" si="3122"/>
        <v>0</v>
      </c>
      <c r="S6730" s="168">
        <f t="shared" si="3120"/>
        <v>0</v>
      </c>
      <c r="T6730" s="168">
        <f t="shared" si="3123"/>
        <v>0</v>
      </c>
      <c r="U6730" s="168">
        <f t="shared" si="3123"/>
        <v>0</v>
      </c>
      <c r="V6730" s="168">
        <f t="shared" si="3123"/>
        <v>0</v>
      </c>
      <c r="W6730" s="168">
        <f t="shared" si="3123"/>
        <v>0</v>
      </c>
    </row>
    <row r="6731" spans="2:23" ht="16.5" thickTop="1" thickBot="1">
      <c r="B6731" s="164" t="s">
        <v>124</v>
      </c>
      <c r="C6731" s="171" t="s">
        <v>15</v>
      </c>
      <c r="D6731" s="168">
        <f t="shared" si="3116"/>
        <v>410000000</v>
      </c>
      <c r="E6731" s="168">
        <f t="shared" si="3117"/>
        <v>50000000</v>
      </c>
      <c r="F6731" s="168">
        <f t="shared" si="3117"/>
        <v>50000000</v>
      </c>
      <c r="G6731" s="168">
        <f t="shared" si="3117"/>
        <v>75000000</v>
      </c>
      <c r="H6731" s="168">
        <f t="shared" si="3112"/>
        <v>235000000</v>
      </c>
      <c r="I6731" s="168">
        <f t="shared" si="3118"/>
        <v>410000000</v>
      </c>
      <c r="J6731" s="168">
        <f t="shared" si="3121"/>
        <v>50000000</v>
      </c>
      <c r="K6731" s="168">
        <f t="shared" si="3121"/>
        <v>50000000</v>
      </c>
      <c r="L6731" s="168">
        <f t="shared" si="3121"/>
        <v>75000000</v>
      </c>
      <c r="M6731" s="168">
        <f t="shared" si="3121"/>
        <v>235000000</v>
      </c>
      <c r="N6731" s="168">
        <f t="shared" si="3119"/>
        <v>0</v>
      </c>
      <c r="O6731" s="168">
        <f t="shared" si="3122"/>
        <v>0</v>
      </c>
      <c r="P6731" s="168">
        <f t="shared" si="3122"/>
        <v>0</v>
      </c>
      <c r="Q6731" s="168">
        <f t="shared" si="3122"/>
        <v>0</v>
      </c>
      <c r="R6731" s="168">
        <f t="shared" si="3122"/>
        <v>0</v>
      </c>
      <c r="S6731" s="168">
        <f t="shared" si="3120"/>
        <v>0</v>
      </c>
      <c r="T6731" s="168">
        <f t="shared" si="3123"/>
        <v>0</v>
      </c>
      <c r="U6731" s="168">
        <f t="shared" si="3123"/>
        <v>0</v>
      </c>
      <c r="V6731" s="168">
        <f t="shared" si="3123"/>
        <v>0</v>
      </c>
      <c r="W6731" s="168">
        <f t="shared" si="3123"/>
        <v>0</v>
      </c>
    </row>
    <row r="6732" spans="2:23" ht="16.5" thickTop="1" thickBot="1">
      <c r="B6732" s="164" t="s">
        <v>124</v>
      </c>
      <c r="C6732" s="172" t="s">
        <v>140</v>
      </c>
      <c r="D6732" s="168">
        <f t="shared" si="3116"/>
        <v>410000000</v>
      </c>
      <c r="E6732" s="168">
        <f t="shared" si="3117"/>
        <v>50000000</v>
      </c>
      <c r="F6732" s="168">
        <f t="shared" si="3117"/>
        <v>50000000</v>
      </c>
      <c r="G6732" s="168">
        <f t="shared" si="3117"/>
        <v>75000000</v>
      </c>
      <c r="H6732" s="168">
        <f t="shared" si="3112"/>
        <v>235000000</v>
      </c>
      <c r="I6732" s="168">
        <f t="shared" si="3118"/>
        <v>410000000</v>
      </c>
      <c r="J6732" s="168">
        <f t="shared" si="3121"/>
        <v>50000000</v>
      </c>
      <c r="K6732" s="168">
        <f t="shared" si="3121"/>
        <v>50000000</v>
      </c>
      <c r="L6732" s="168">
        <f t="shared" si="3121"/>
        <v>75000000</v>
      </c>
      <c r="M6732" s="168">
        <f t="shared" si="3121"/>
        <v>235000000</v>
      </c>
      <c r="N6732" s="168">
        <f t="shared" si="3119"/>
        <v>0</v>
      </c>
      <c r="O6732" s="168">
        <f t="shared" si="3122"/>
        <v>0</v>
      </c>
      <c r="P6732" s="168">
        <f t="shared" si="3122"/>
        <v>0</v>
      </c>
      <c r="Q6732" s="168">
        <f t="shared" si="3122"/>
        <v>0</v>
      </c>
      <c r="R6732" s="168">
        <f t="shared" si="3122"/>
        <v>0</v>
      </c>
      <c r="S6732" s="168">
        <f t="shared" si="3120"/>
        <v>0</v>
      </c>
      <c r="T6732" s="168">
        <f t="shared" si="3123"/>
        <v>0</v>
      </c>
      <c r="U6732" s="168">
        <f t="shared" si="3123"/>
        <v>0</v>
      </c>
      <c r="V6732" s="168">
        <f t="shared" si="3123"/>
        <v>0</v>
      </c>
      <c r="W6732" s="168">
        <f t="shared" si="3123"/>
        <v>0</v>
      </c>
    </row>
    <row r="6733" spans="2:23" ht="16.5" thickTop="1" thickBot="1">
      <c r="B6733" s="164" t="s">
        <v>124</v>
      </c>
      <c r="C6733" s="173" t="s">
        <v>153</v>
      </c>
      <c r="D6733" s="168">
        <f t="shared" si="3116"/>
        <v>410000000</v>
      </c>
      <c r="E6733" s="168">
        <f t="shared" si="3117"/>
        <v>50000000</v>
      </c>
      <c r="F6733" s="168">
        <f t="shared" si="3117"/>
        <v>50000000</v>
      </c>
      <c r="G6733" s="168">
        <f t="shared" si="3117"/>
        <v>75000000</v>
      </c>
      <c r="H6733" s="168">
        <f t="shared" si="3112"/>
        <v>235000000</v>
      </c>
      <c r="I6733" s="168">
        <f t="shared" si="3118"/>
        <v>410000000</v>
      </c>
      <c r="J6733" s="168">
        <f t="shared" si="3121"/>
        <v>50000000</v>
      </c>
      <c r="K6733" s="168">
        <f t="shared" si="3121"/>
        <v>50000000</v>
      </c>
      <c r="L6733" s="168">
        <f t="shared" si="3121"/>
        <v>75000000</v>
      </c>
      <c r="M6733" s="168">
        <f t="shared" si="3121"/>
        <v>235000000</v>
      </c>
      <c r="N6733" s="168">
        <f t="shared" si="3119"/>
        <v>0</v>
      </c>
      <c r="O6733" s="168">
        <f t="shared" si="3122"/>
        <v>0</v>
      </c>
      <c r="P6733" s="168">
        <f t="shared" si="3122"/>
        <v>0</v>
      </c>
      <c r="Q6733" s="168">
        <f t="shared" si="3122"/>
        <v>0</v>
      </c>
      <c r="R6733" s="168">
        <f t="shared" si="3122"/>
        <v>0</v>
      </c>
      <c r="S6733" s="168">
        <f t="shared" si="3120"/>
        <v>0</v>
      </c>
      <c r="T6733" s="168">
        <f t="shared" si="3123"/>
        <v>0</v>
      </c>
      <c r="U6733" s="168">
        <f t="shared" si="3123"/>
        <v>0</v>
      </c>
      <c r="V6733" s="168">
        <f t="shared" si="3123"/>
        <v>0</v>
      </c>
      <c r="W6733" s="168">
        <f t="shared" si="3123"/>
        <v>0</v>
      </c>
    </row>
    <row r="6734" spans="2:23" ht="16.5" thickTop="1" thickBot="1">
      <c r="B6734" s="164" t="s">
        <v>124</v>
      </c>
      <c r="C6734" s="174" t="s">
        <v>148</v>
      </c>
      <c r="D6734" s="168">
        <f t="shared" si="3116"/>
        <v>410000000</v>
      </c>
      <c r="E6734" s="168">
        <f t="shared" si="3117"/>
        <v>50000000</v>
      </c>
      <c r="F6734" s="168">
        <f t="shared" si="3117"/>
        <v>50000000</v>
      </c>
      <c r="G6734" s="168">
        <f t="shared" si="3117"/>
        <v>75000000</v>
      </c>
      <c r="H6734" s="168">
        <f t="shared" si="3112"/>
        <v>235000000</v>
      </c>
      <c r="I6734" s="168">
        <f t="shared" si="3118"/>
        <v>410000000</v>
      </c>
      <c r="J6734" s="168">
        <f t="shared" si="3121"/>
        <v>50000000</v>
      </c>
      <c r="K6734" s="168">
        <f t="shared" si="3121"/>
        <v>50000000</v>
      </c>
      <c r="L6734" s="168">
        <f t="shared" si="3121"/>
        <v>75000000</v>
      </c>
      <c r="M6734" s="168">
        <f t="shared" si="3121"/>
        <v>235000000</v>
      </c>
      <c r="N6734" s="168">
        <f t="shared" si="3119"/>
        <v>0</v>
      </c>
      <c r="O6734" s="168">
        <f t="shared" si="3122"/>
        <v>0</v>
      </c>
      <c r="P6734" s="168">
        <f t="shared" si="3122"/>
        <v>0</v>
      </c>
      <c r="Q6734" s="168">
        <f t="shared" si="3122"/>
        <v>0</v>
      </c>
      <c r="R6734" s="168">
        <f t="shared" si="3122"/>
        <v>0</v>
      </c>
      <c r="S6734" s="168">
        <f t="shared" si="3120"/>
        <v>0</v>
      </c>
      <c r="T6734" s="168">
        <f t="shared" si="3123"/>
        <v>0</v>
      </c>
      <c r="U6734" s="168">
        <f t="shared" si="3123"/>
        <v>0</v>
      </c>
      <c r="V6734" s="168">
        <f t="shared" si="3123"/>
        <v>0</v>
      </c>
      <c r="W6734" s="168">
        <f t="shared" si="3123"/>
        <v>0</v>
      </c>
    </row>
    <row r="6735" spans="2:23" ht="16.5" thickTop="1" thickBot="1">
      <c r="B6735" s="164" t="s">
        <v>124</v>
      </c>
      <c r="C6735" s="175" t="s">
        <v>149</v>
      </c>
      <c r="D6735" s="168">
        <f t="shared" si="3116"/>
        <v>410000000</v>
      </c>
      <c r="E6735" s="168">
        <f t="shared" si="3117"/>
        <v>50000000</v>
      </c>
      <c r="F6735" s="168">
        <f t="shared" si="3117"/>
        <v>50000000</v>
      </c>
      <c r="G6735" s="168">
        <f t="shared" si="3117"/>
        <v>75000000</v>
      </c>
      <c r="H6735" s="168">
        <f t="shared" si="3112"/>
        <v>235000000</v>
      </c>
      <c r="I6735" s="168">
        <f t="shared" si="3118"/>
        <v>410000000</v>
      </c>
      <c r="J6735" s="168">
        <f t="shared" si="3121"/>
        <v>50000000</v>
      </c>
      <c r="K6735" s="168">
        <f t="shared" si="3121"/>
        <v>50000000</v>
      </c>
      <c r="L6735" s="168">
        <f t="shared" si="3121"/>
        <v>75000000</v>
      </c>
      <c r="M6735" s="168">
        <f t="shared" si="3121"/>
        <v>235000000</v>
      </c>
      <c r="N6735" s="168">
        <f t="shared" si="3119"/>
        <v>0</v>
      </c>
      <c r="O6735" s="168">
        <f t="shared" si="3122"/>
        <v>0</v>
      </c>
      <c r="P6735" s="168">
        <f t="shared" si="3122"/>
        <v>0</v>
      </c>
      <c r="Q6735" s="168">
        <f t="shared" si="3122"/>
        <v>0</v>
      </c>
      <c r="R6735" s="168">
        <f t="shared" si="3122"/>
        <v>0</v>
      </c>
      <c r="S6735" s="168">
        <f t="shared" si="3120"/>
        <v>0</v>
      </c>
      <c r="T6735" s="168">
        <f t="shared" si="3123"/>
        <v>0</v>
      </c>
      <c r="U6735" s="168">
        <f t="shared" si="3123"/>
        <v>0</v>
      </c>
      <c r="V6735" s="168">
        <f t="shared" si="3123"/>
        <v>0</v>
      </c>
      <c r="W6735" s="168">
        <f t="shared" si="3123"/>
        <v>0</v>
      </c>
    </row>
    <row r="6736" spans="2:23" ht="16.5" thickTop="1" thickBot="1">
      <c r="B6736" s="164" t="s">
        <v>124</v>
      </c>
      <c r="C6736" s="176" t="s">
        <v>151</v>
      </c>
      <c r="D6736" s="168">
        <f t="shared" si="3116"/>
        <v>410000000</v>
      </c>
      <c r="E6736" s="168">
        <f t="shared" si="3117"/>
        <v>50000000</v>
      </c>
      <c r="F6736" s="168">
        <f t="shared" si="3117"/>
        <v>50000000</v>
      </c>
      <c r="G6736" s="168">
        <f t="shared" si="3117"/>
        <v>75000000</v>
      </c>
      <c r="H6736" s="168">
        <f t="shared" si="3112"/>
        <v>235000000</v>
      </c>
      <c r="I6736" s="168">
        <f t="shared" si="3118"/>
        <v>410000000</v>
      </c>
      <c r="J6736" s="168">
        <v>50000000</v>
      </c>
      <c r="K6736" s="168">
        <v>50000000</v>
      </c>
      <c r="L6736" s="168">
        <v>75000000</v>
      </c>
      <c r="M6736" s="168">
        <v>235000000</v>
      </c>
      <c r="N6736" s="168">
        <f t="shared" si="3119"/>
        <v>0</v>
      </c>
      <c r="O6736" s="168">
        <v>0</v>
      </c>
      <c r="P6736" s="168">
        <v>0</v>
      </c>
      <c r="Q6736" s="168">
        <v>0</v>
      </c>
      <c r="R6736" s="168">
        <v>0</v>
      </c>
      <c r="S6736" s="168">
        <f t="shared" si="3120"/>
        <v>0</v>
      </c>
      <c r="T6736" s="168">
        <v>0</v>
      </c>
      <c r="U6736" s="168">
        <v>0</v>
      </c>
      <c r="V6736" s="168">
        <v>0</v>
      </c>
      <c r="W6736" s="168">
        <v>0</v>
      </c>
    </row>
    <row r="6737" spans="2:23" ht="16.5" thickTop="1" thickBot="1">
      <c r="B6737" s="164" t="s">
        <v>2240</v>
      </c>
      <c r="C6737" s="169" t="s">
        <v>2241</v>
      </c>
      <c r="D6737" s="168">
        <f t="shared" si="3116"/>
        <v>15000000</v>
      </c>
      <c r="E6737" s="168">
        <f t="shared" si="3117"/>
        <v>500000</v>
      </c>
      <c r="F6737" s="168">
        <f t="shared" si="3117"/>
        <v>1500000</v>
      </c>
      <c r="G6737" s="168">
        <f t="shared" si="3117"/>
        <v>5000000</v>
      </c>
      <c r="H6737" s="168">
        <f t="shared" si="3112"/>
        <v>8000000</v>
      </c>
      <c r="I6737" s="168">
        <f t="shared" si="3118"/>
        <v>15000000</v>
      </c>
      <c r="J6737" s="168">
        <f t="shared" ref="J6737:M6743" si="3124">SUM(J6738)</f>
        <v>500000</v>
      </c>
      <c r="K6737" s="168">
        <f t="shared" si="3124"/>
        <v>1500000</v>
      </c>
      <c r="L6737" s="168">
        <f t="shared" si="3124"/>
        <v>5000000</v>
      </c>
      <c r="M6737" s="168">
        <f t="shared" si="3124"/>
        <v>8000000</v>
      </c>
      <c r="N6737" s="168">
        <f t="shared" si="3119"/>
        <v>0</v>
      </c>
      <c r="O6737" s="168">
        <f t="shared" ref="O6737:R6743" si="3125">SUM(O6738)</f>
        <v>0</v>
      </c>
      <c r="P6737" s="168">
        <f t="shared" si="3125"/>
        <v>0</v>
      </c>
      <c r="Q6737" s="168">
        <f t="shared" si="3125"/>
        <v>0</v>
      </c>
      <c r="R6737" s="168">
        <f t="shared" si="3125"/>
        <v>0</v>
      </c>
      <c r="S6737" s="168">
        <f t="shared" si="3120"/>
        <v>0</v>
      </c>
      <c r="T6737" s="168">
        <f t="shared" ref="T6737:W6743" si="3126">SUM(T6738)</f>
        <v>0</v>
      </c>
      <c r="U6737" s="168">
        <f t="shared" si="3126"/>
        <v>0</v>
      </c>
      <c r="V6737" s="168">
        <f t="shared" si="3126"/>
        <v>0</v>
      </c>
      <c r="W6737" s="168">
        <f t="shared" si="3126"/>
        <v>0</v>
      </c>
    </row>
    <row r="6738" spans="2:23" ht="16.5" thickTop="1" thickBot="1">
      <c r="B6738" s="164" t="s">
        <v>124</v>
      </c>
      <c r="C6738" s="170" t="s">
        <v>96</v>
      </c>
      <c r="D6738" s="168">
        <f t="shared" si="3116"/>
        <v>15000000</v>
      </c>
      <c r="E6738" s="168">
        <f t="shared" si="3117"/>
        <v>500000</v>
      </c>
      <c r="F6738" s="168">
        <f t="shared" si="3117"/>
        <v>1500000</v>
      </c>
      <c r="G6738" s="168">
        <f t="shared" si="3117"/>
        <v>5000000</v>
      </c>
      <c r="H6738" s="168">
        <f t="shared" si="3112"/>
        <v>8000000</v>
      </c>
      <c r="I6738" s="168">
        <f t="shared" si="3118"/>
        <v>15000000</v>
      </c>
      <c r="J6738" s="168">
        <f t="shared" si="3124"/>
        <v>500000</v>
      </c>
      <c r="K6738" s="168">
        <f t="shared" si="3124"/>
        <v>1500000</v>
      </c>
      <c r="L6738" s="168">
        <f t="shared" si="3124"/>
        <v>5000000</v>
      </c>
      <c r="M6738" s="168">
        <f t="shared" si="3124"/>
        <v>8000000</v>
      </c>
      <c r="N6738" s="168">
        <f t="shared" si="3119"/>
        <v>0</v>
      </c>
      <c r="O6738" s="168">
        <f t="shared" si="3125"/>
        <v>0</v>
      </c>
      <c r="P6738" s="168">
        <f t="shared" si="3125"/>
        <v>0</v>
      </c>
      <c r="Q6738" s="168">
        <f t="shared" si="3125"/>
        <v>0</v>
      </c>
      <c r="R6738" s="168">
        <f t="shared" si="3125"/>
        <v>0</v>
      </c>
      <c r="S6738" s="168">
        <f t="shared" si="3120"/>
        <v>0</v>
      </c>
      <c r="T6738" s="168">
        <f t="shared" si="3126"/>
        <v>0</v>
      </c>
      <c r="U6738" s="168">
        <f t="shared" si="3126"/>
        <v>0</v>
      </c>
      <c r="V6738" s="168">
        <f t="shared" si="3126"/>
        <v>0</v>
      </c>
      <c r="W6738" s="168">
        <f t="shared" si="3126"/>
        <v>0</v>
      </c>
    </row>
    <row r="6739" spans="2:23" ht="16.5" thickTop="1" thickBot="1">
      <c r="B6739" s="164" t="s">
        <v>124</v>
      </c>
      <c r="C6739" s="171" t="s">
        <v>15</v>
      </c>
      <c r="D6739" s="168">
        <f t="shared" si="3116"/>
        <v>15000000</v>
      </c>
      <c r="E6739" s="168">
        <f t="shared" si="3117"/>
        <v>500000</v>
      </c>
      <c r="F6739" s="168">
        <f t="shared" si="3117"/>
        <v>1500000</v>
      </c>
      <c r="G6739" s="168">
        <f t="shared" si="3117"/>
        <v>5000000</v>
      </c>
      <c r="H6739" s="168">
        <f t="shared" si="3112"/>
        <v>8000000</v>
      </c>
      <c r="I6739" s="168">
        <f t="shared" si="3118"/>
        <v>15000000</v>
      </c>
      <c r="J6739" s="168">
        <f t="shared" si="3124"/>
        <v>500000</v>
      </c>
      <c r="K6739" s="168">
        <f t="shared" si="3124"/>
        <v>1500000</v>
      </c>
      <c r="L6739" s="168">
        <f t="shared" si="3124"/>
        <v>5000000</v>
      </c>
      <c r="M6739" s="168">
        <f t="shared" si="3124"/>
        <v>8000000</v>
      </c>
      <c r="N6739" s="168">
        <f t="shared" si="3119"/>
        <v>0</v>
      </c>
      <c r="O6739" s="168">
        <f t="shared" si="3125"/>
        <v>0</v>
      </c>
      <c r="P6739" s="168">
        <f t="shared" si="3125"/>
        <v>0</v>
      </c>
      <c r="Q6739" s="168">
        <f t="shared" si="3125"/>
        <v>0</v>
      </c>
      <c r="R6739" s="168">
        <f t="shared" si="3125"/>
        <v>0</v>
      </c>
      <c r="S6739" s="168">
        <f t="shared" si="3120"/>
        <v>0</v>
      </c>
      <c r="T6739" s="168">
        <f t="shared" si="3126"/>
        <v>0</v>
      </c>
      <c r="U6739" s="168">
        <f t="shared" si="3126"/>
        <v>0</v>
      </c>
      <c r="V6739" s="168">
        <f t="shared" si="3126"/>
        <v>0</v>
      </c>
      <c r="W6739" s="168">
        <f t="shared" si="3126"/>
        <v>0</v>
      </c>
    </row>
    <row r="6740" spans="2:23" ht="16.5" thickTop="1" thickBot="1">
      <c r="B6740" s="164" t="s">
        <v>124</v>
      </c>
      <c r="C6740" s="172" t="s">
        <v>140</v>
      </c>
      <c r="D6740" s="168">
        <f t="shared" si="3116"/>
        <v>15000000</v>
      </c>
      <c r="E6740" s="168">
        <f t="shared" si="3117"/>
        <v>500000</v>
      </c>
      <c r="F6740" s="168">
        <f t="shared" si="3117"/>
        <v>1500000</v>
      </c>
      <c r="G6740" s="168">
        <f t="shared" si="3117"/>
        <v>5000000</v>
      </c>
      <c r="H6740" s="168">
        <f t="shared" si="3112"/>
        <v>8000000</v>
      </c>
      <c r="I6740" s="168">
        <f t="shared" si="3118"/>
        <v>15000000</v>
      </c>
      <c r="J6740" s="168">
        <f t="shared" si="3124"/>
        <v>500000</v>
      </c>
      <c r="K6740" s="168">
        <f t="shared" si="3124"/>
        <v>1500000</v>
      </c>
      <c r="L6740" s="168">
        <f t="shared" si="3124"/>
        <v>5000000</v>
      </c>
      <c r="M6740" s="168">
        <f t="shared" si="3124"/>
        <v>8000000</v>
      </c>
      <c r="N6740" s="168">
        <f t="shared" si="3119"/>
        <v>0</v>
      </c>
      <c r="O6740" s="168">
        <f t="shared" si="3125"/>
        <v>0</v>
      </c>
      <c r="P6740" s="168">
        <f t="shared" si="3125"/>
        <v>0</v>
      </c>
      <c r="Q6740" s="168">
        <f t="shared" si="3125"/>
        <v>0</v>
      </c>
      <c r="R6740" s="168">
        <f t="shared" si="3125"/>
        <v>0</v>
      </c>
      <c r="S6740" s="168">
        <f t="shared" si="3120"/>
        <v>0</v>
      </c>
      <c r="T6740" s="168">
        <f t="shared" si="3126"/>
        <v>0</v>
      </c>
      <c r="U6740" s="168">
        <f t="shared" si="3126"/>
        <v>0</v>
      </c>
      <c r="V6740" s="168">
        <f t="shared" si="3126"/>
        <v>0</v>
      </c>
      <c r="W6740" s="168">
        <f t="shared" si="3126"/>
        <v>0</v>
      </c>
    </row>
    <row r="6741" spans="2:23" ht="16.5" thickTop="1" thickBot="1">
      <c r="B6741" s="164" t="s">
        <v>124</v>
      </c>
      <c r="C6741" s="173" t="s">
        <v>153</v>
      </c>
      <c r="D6741" s="168">
        <f t="shared" si="3116"/>
        <v>15000000</v>
      </c>
      <c r="E6741" s="168">
        <f t="shared" si="3117"/>
        <v>500000</v>
      </c>
      <c r="F6741" s="168">
        <f t="shared" si="3117"/>
        <v>1500000</v>
      </c>
      <c r="G6741" s="168">
        <f t="shared" si="3117"/>
        <v>5000000</v>
      </c>
      <c r="H6741" s="168">
        <f t="shared" si="3112"/>
        <v>8000000</v>
      </c>
      <c r="I6741" s="168">
        <f t="shared" si="3118"/>
        <v>15000000</v>
      </c>
      <c r="J6741" s="168">
        <f t="shared" si="3124"/>
        <v>500000</v>
      </c>
      <c r="K6741" s="168">
        <f t="shared" si="3124"/>
        <v>1500000</v>
      </c>
      <c r="L6741" s="168">
        <f t="shared" si="3124"/>
        <v>5000000</v>
      </c>
      <c r="M6741" s="168">
        <f t="shared" si="3124"/>
        <v>8000000</v>
      </c>
      <c r="N6741" s="168">
        <f t="shared" si="3119"/>
        <v>0</v>
      </c>
      <c r="O6741" s="168">
        <f t="shared" si="3125"/>
        <v>0</v>
      </c>
      <c r="P6741" s="168">
        <f t="shared" si="3125"/>
        <v>0</v>
      </c>
      <c r="Q6741" s="168">
        <f t="shared" si="3125"/>
        <v>0</v>
      </c>
      <c r="R6741" s="168">
        <f t="shared" si="3125"/>
        <v>0</v>
      </c>
      <c r="S6741" s="168">
        <f t="shared" si="3120"/>
        <v>0</v>
      </c>
      <c r="T6741" s="168">
        <f t="shared" si="3126"/>
        <v>0</v>
      </c>
      <c r="U6741" s="168">
        <f t="shared" si="3126"/>
        <v>0</v>
      </c>
      <c r="V6741" s="168">
        <f t="shared" si="3126"/>
        <v>0</v>
      </c>
      <c r="W6741" s="168">
        <f t="shared" si="3126"/>
        <v>0</v>
      </c>
    </row>
    <row r="6742" spans="2:23" ht="16.5" thickTop="1" thickBot="1">
      <c r="B6742" s="164" t="s">
        <v>124</v>
      </c>
      <c r="C6742" s="174" t="s">
        <v>148</v>
      </c>
      <c r="D6742" s="168">
        <f t="shared" si="3116"/>
        <v>15000000</v>
      </c>
      <c r="E6742" s="168">
        <f t="shared" si="3117"/>
        <v>500000</v>
      </c>
      <c r="F6742" s="168">
        <f t="shared" si="3117"/>
        <v>1500000</v>
      </c>
      <c r="G6742" s="168">
        <f t="shared" si="3117"/>
        <v>5000000</v>
      </c>
      <c r="H6742" s="168">
        <f t="shared" si="3112"/>
        <v>8000000</v>
      </c>
      <c r="I6742" s="168">
        <f t="shared" si="3118"/>
        <v>15000000</v>
      </c>
      <c r="J6742" s="168">
        <f t="shared" si="3124"/>
        <v>500000</v>
      </c>
      <c r="K6742" s="168">
        <f t="shared" si="3124"/>
        <v>1500000</v>
      </c>
      <c r="L6742" s="168">
        <f t="shared" si="3124"/>
        <v>5000000</v>
      </c>
      <c r="M6742" s="168">
        <f t="shared" si="3124"/>
        <v>8000000</v>
      </c>
      <c r="N6742" s="168">
        <f t="shared" si="3119"/>
        <v>0</v>
      </c>
      <c r="O6742" s="168">
        <f t="shared" si="3125"/>
        <v>0</v>
      </c>
      <c r="P6742" s="168">
        <f t="shared" si="3125"/>
        <v>0</v>
      </c>
      <c r="Q6742" s="168">
        <f t="shared" si="3125"/>
        <v>0</v>
      </c>
      <c r="R6742" s="168">
        <f t="shared" si="3125"/>
        <v>0</v>
      </c>
      <c r="S6742" s="168">
        <f t="shared" si="3120"/>
        <v>0</v>
      </c>
      <c r="T6742" s="168">
        <f t="shared" si="3126"/>
        <v>0</v>
      </c>
      <c r="U6742" s="168">
        <f t="shared" si="3126"/>
        <v>0</v>
      </c>
      <c r="V6742" s="168">
        <f t="shared" si="3126"/>
        <v>0</v>
      </c>
      <c r="W6742" s="168">
        <f t="shared" si="3126"/>
        <v>0</v>
      </c>
    </row>
    <row r="6743" spans="2:23" ht="16.5" thickTop="1" thickBot="1">
      <c r="B6743" s="164" t="s">
        <v>124</v>
      </c>
      <c r="C6743" s="175" t="s">
        <v>149</v>
      </c>
      <c r="D6743" s="168">
        <f t="shared" si="3116"/>
        <v>15000000</v>
      </c>
      <c r="E6743" s="168">
        <f t="shared" si="3117"/>
        <v>500000</v>
      </c>
      <c r="F6743" s="168">
        <f t="shared" si="3117"/>
        <v>1500000</v>
      </c>
      <c r="G6743" s="168">
        <f t="shared" si="3117"/>
        <v>5000000</v>
      </c>
      <c r="H6743" s="168">
        <f t="shared" si="3112"/>
        <v>8000000</v>
      </c>
      <c r="I6743" s="168">
        <f t="shared" si="3118"/>
        <v>15000000</v>
      </c>
      <c r="J6743" s="168">
        <f t="shared" si="3124"/>
        <v>500000</v>
      </c>
      <c r="K6743" s="168">
        <f t="shared" si="3124"/>
        <v>1500000</v>
      </c>
      <c r="L6743" s="168">
        <f t="shared" si="3124"/>
        <v>5000000</v>
      </c>
      <c r="M6743" s="168">
        <f t="shared" si="3124"/>
        <v>8000000</v>
      </c>
      <c r="N6743" s="168">
        <f t="shared" si="3119"/>
        <v>0</v>
      </c>
      <c r="O6743" s="168">
        <f t="shared" si="3125"/>
        <v>0</v>
      </c>
      <c r="P6743" s="168">
        <f t="shared" si="3125"/>
        <v>0</v>
      </c>
      <c r="Q6743" s="168">
        <f t="shared" si="3125"/>
        <v>0</v>
      </c>
      <c r="R6743" s="168">
        <f t="shared" si="3125"/>
        <v>0</v>
      </c>
      <c r="S6743" s="168">
        <f t="shared" si="3120"/>
        <v>0</v>
      </c>
      <c r="T6743" s="168">
        <f t="shared" si="3126"/>
        <v>0</v>
      </c>
      <c r="U6743" s="168">
        <f t="shared" si="3126"/>
        <v>0</v>
      </c>
      <c r="V6743" s="168">
        <f t="shared" si="3126"/>
        <v>0</v>
      </c>
      <c r="W6743" s="168">
        <f t="shared" si="3126"/>
        <v>0</v>
      </c>
    </row>
    <row r="6744" spans="2:23" ht="16.5" thickTop="1" thickBot="1">
      <c r="B6744" s="164" t="s">
        <v>124</v>
      </c>
      <c r="C6744" s="176" t="s">
        <v>151</v>
      </c>
      <c r="D6744" s="168">
        <f t="shared" si="3116"/>
        <v>15000000</v>
      </c>
      <c r="E6744" s="168">
        <f t="shared" si="3117"/>
        <v>500000</v>
      </c>
      <c r="F6744" s="168">
        <f t="shared" si="3117"/>
        <v>1500000</v>
      </c>
      <c r="G6744" s="168">
        <f t="shared" si="3117"/>
        <v>5000000</v>
      </c>
      <c r="H6744" s="168">
        <f t="shared" si="3112"/>
        <v>8000000</v>
      </c>
      <c r="I6744" s="168">
        <f t="shared" si="3118"/>
        <v>15000000</v>
      </c>
      <c r="J6744" s="168">
        <v>500000</v>
      </c>
      <c r="K6744" s="168">
        <v>1500000</v>
      </c>
      <c r="L6744" s="168">
        <v>5000000</v>
      </c>
      <c r="M6744" s="168">
        <v>8000000</v>
      </c>
      <c r="N6744" s="168">
        <f t="shared" si="3119"/>
        <v>0</v>
      </c>
      <c r="O6744" s="168">
        <v>0</v>
      </c>
      <c r="P6744" s="168">
        <v>0</v>
      </c>
      <c r="Q6744" s="168">
        <v>0</v>
      </c>
      <c r="R6744" s="168">
        <v>0</v>
      </c>
      <c r="S6744" s="168">
        <f t="shared" si="3120"/>
        <v>0</v>
      </c>
      <c r="T6744" s="168">
        <v>0</v>
      </c>
      <c r="U6744" s="168">
        <v>0</v>
      </c>
      <c r="V6744" s="168">
        <v>0</v>
      </c>
      <c r="W6744" s="168">
        <v>0</v>
      </c>
    </row>
    <row r="6745" spans="2:23" ht="46.5" thickTop="1" thickBot="1">
      <c r="B6745" s="164" t="s">
        <v>2242</v>
      </c>
      <c r="C6745" s="169" t="s">
        <v>2243</v>
      </c>
      <c r="D6745" s="168">
        <f t="shared" si="3116"/>
        <v>200000</v>
      </c>
      <c r="E6745" s="168">
        <f t="shared" si="3117"/>
        <v>50000</v>
      </c>
      <c r="F6745" s="168">
        <f t="shared" si="3117"/>
        <v>50000</v>
      </c>
      <c r="G6745" s="168">
        <f t="shared" si="3117"/>
        <v>50000</v>
      </c>
      <c r="H6745" s="168">
        <f t="shared" si="3112"/>
        <v>50000</v>
      </c>
      <c r="I6745" s="168">
        <f t="shared" si="3118"/>
        <v>200000</v>
      </c>
      <c r="J6745" s="168">
        <f t="shared" ref="J6745:M6747" si="3127">SUM(J6746)</f>
        <v>50000</v>
      </c>
      <c r="K6745" s="168">
        <f t="shared" si="3127"/>
        <v>50000</v>
      </c>
      <c r="L6745" s="168">
        <f t="shared" si="3127"/>
        <v>50000</v>
      </c>
      <c r="M6745" s="168">
        <f t="shared" si="3127"/>
        <v>50000</v>
      </c>
      <c r="N6745" s="168">
        <f t="shared" si="3119"/>
        <v>0</v>
      </c>
      <c r="O6745" s="168">
        <f t="shared" ref="O6745:R6747" si="3128">SUM(O6746)</f>
        <v>0</v>
      </c>
      <c r="P6745" s="168">
        <f t="shared" si="3128"/>
        <v>0</v>
      </c>
      <c r="Q6745" s="168">
        <f t="shared" si="3128"/>
        <v>0</v>
      </c>
      <c r="R6745" s="168">
        <f t="shared" si="3128"/>
        <v>0</v>
      </c>
      <c r="S6745" s="168">
        <f t="shared" si="3120"/>
        <v>0</v>
      </c>
      <c r="T6745" s="168">
        <f t="shared" ref="T6745:W6747" si="3129">SUM(T6746)</f>
        <v>0</v>
      </c>
      <c r="U6745" s="168">
        <f t="shared" si="3129"/>
        <v>0</v>
      </c>
      <c r="V6745" s="168">
        <f t="shared" si="3129"/>
        <v>0</v>
      </c>
      <c r="W6745" s="168">
        <f t="shared" si="3129"/>
        <v>0</v>
      </c>
    </row>
    <row r="6746" spans="2:23" ht="16.5" thickTop="1" thickBot="1">
      <c r="B6746" s="164" t="s">
        <v>124</v>
      </c>
      <c r="C6746" s="170" t="s">
        <v>96</v>
      </c>
      <c r="D6746" s="168">
        <f t="shared" si="3116"/>
        <v>200000</v>
      </c>
      <c r="E6746" s="168">
        <f t="shared" si="3117"/>
        <v>50000</v>
      </c>
      <c r="F6746" s="168">
        <f t="shared" si="3117"/>
        <v>50000</v>
      </c>
      <c r="G6746" s="168">
        <f t="shared" si="3117"/>
        <v>50000</v>
      </c>
      <c r="H6746" s="168">
        <f t="shared" si="3112"/>
        <v>50000</v>
      </c>
      <c r="I6746" s="168">
        <f t="shared" si="3118"/>
        <v>200000</v>
      </c>
      <c r="J6746" s="168">
        <f t="shared" si="3127"/>
        <v>50000</v>
      </c>
      <c r="K6746" s="168">
        <f t="shared" si="3127"/>
        <v>50000</v>
      </c>
      <c r="L6746" s="168">
        <f t="shared" si="3127"/>
        <v>50000</v>
      </c>
      <c r="M6746" s="168">
        <f t="shared" si="3127"/>
        <v>50000</v>
      </c>
      <c r="N6746" s="168">
        <f t="shared" si="3119"/>
        <v>0</v>
      </c>
      <c r="O6746" s="168">
        <f t="shared" si="3128"/>
        <v>0</v>
      </c>
      <c r="P6746" s="168">
        <f t="shared" si="3128"/>
        <v>0</v>
      </c>
      <c r="Q6746" s="168">
        <f t="shared" si="3128"/>
        <v>0</v>
      </c>
      <c r="R6746" s="168">
        <f t="shared" si="3128"/>
        <v>0</v>
      </c>
      <c r="S6746" s="168">
        <f t="shared" si="3120"/>
        <v>0</v>
      </c>
      <c r="T6746" s="168">
        <f t="shared" si="3129"/>
        <v>0</v>
      </c>
      <c r="U6746" s="168">
        <f t="shared" si="3129"/>
        <v>0</v>
      </c>
      <c r="V6746" s="168">
        <f t="shared" si="3129"/>
        <v>0</v>
      </c>
      <c r="W6746" s="168">
        <f t="shared" si="3129"/>
        <v>0</v>
      </c>
    </row>
    <row r="6747" spans="2:23" ht="16.5" thickTop="1" thickBot="1">
      <c r="B6747" s="164" t="s">
        <v>124</v>
      </c>
      <c r="C6747" s="171" t="s">
        <v>102</v>
      </c>
      <c r="D6747" s="168">
        <f t="shared" si="3116"/>
        <v>200000</v>
      </c>
      <c r="E6747" s="168">
        <f t="shared" si="3117"/>
        <v>50000</v>
      </c>
      <c r="F6747" s="168">
        <f t="shared" si="3117"/>
        <v>50000</v>
      </c>
      <c r="G6747" s="168">
        <f t="shared" si="3117"/>
        <v>50000</v>
      </c>
      <c r="H6747" s="168">
        <f t="shared" si="3112"/>
        <v>50000</v>
      </c>
      <c r="I6747" s="168">
        <f t="shared" si="3118"/>
        <v>200000</v>
      </c>
      <c r="J6747" s="168">
        <f t="shared" si="3127"/>
        <v>50000</v>
      </c>
      <c r="K6747" s="168">
        <f t="shared" si="3127"/>
        <v>50000</v>
      </c>
      <c r="L6747" s="168">
        <f t="shared" si="3127"/>
        <v>50000</v>
      </c>
      <c r="M6747" s="168">
        <f t="shared" si="3127"/>
        <v>50000</v>
      </c>
      <c r="N6747" s="168">
        <f t="shared" si="3119"/>
        <v>0</v>
      </c>
      <c r="O6747" s="168">
        <f t="shared" si="3128"/>
        <v>0</v>
      </c>
      <c r="P6747" s="168">
        <f t="shared" si="3128"/>
        <v>0</v>
      </c>
      <c r="Q6747" s="168">
        <f t="shared" si="3128"/>
        <v>0</v>
      </c>
      <c r="R6747" s="168">
        <f t="shared" si="3128"/>
        <v>0</v>
      </c>
      <c r="S6747" s="168">
        <f t="shared" si="3120"/>
        <v>0</v>
      </c>
      <c r="T6747" s="168">
        <f t="shared" si="3129"/>
        <v>0</v>
      </c>
      <c r="U6747" s="168">
        <f t="shared" si="3129"/>
        <v>0</v>
      </c>
      <c r="V6747" s="168">
        <f t="shared" si="3129"/>
        <v>0</v>
      </c>
      <c r="W6747" s="168">
        <f t="shared" si="3129"/>
        <v>0</v>
      </c>
    </row>
    <row r="6748" spans="2:23" ht="31.5" thickTop="1" thickBot="1">
      <c r="B6748" s="164" t="s">
        <v>124</v>
      </c>
      <c r="C6748" s="172" t="s">
        <v>156</v>
      </c>
      <c r="D6748" s="168">
        <f t="shared" si="3116"/>
        <v>200000</v>
      </c>
      <c r="E6748" s="168">
        <f t="shared" si="3117"/>
        <v>50000</v>
      </c>
      <c r="F6748" s="168">
        <f t="shared" si="3117"/>
        <v>50000</v>
      </c>
      <c r="G6748" s="168">
        <f t="shared" si="3117"/>
        <v>50000</v>
      </c>
      <c r="H6748" s="168">
        <f t="shared" si="3112"/>
        <v>50000</v>
      </c>
      <c r="I6748" s="168">
        <f t="shared" si="3118"/>
        <v>200000</v>
      </c>
      <c r="J6748" s="168">
        <v>50000</v>
      </c>
      <c r="K6748" s="168">
        <v>50000</v>
      </c>
      <c r="L6748" s="168">
        <v>50000</v>
      </c>
      <c r="M6748" s="168">
        <v>50000</v>
      </c>
      <c r="N6748" s="168">
        <f t="shared" si="3119"/>
        <v>0</v>
      </c>
      <c r="O6748" s="168">
        <v>0</v>
      </c>
      <c r="P6748" s="168">
        <v>0</v>
      </c>
      <c r="Q6748" s="168">
        <v>0</v>
      </c>
      <c r="R6748" s="168">
        <v>0</v>
      </c>
      <c r="S6748" s="168">
        <f t="shared" si="3120"/>
        <v>0</v>
      </c>
      <c r="T6748" s="168">
        <v>0</v>
      </c>
      <c r="U6748" s="168">
        <v>0</v>
      </c>
      <c r="V6748" s="168">
        <v>0</v>
      </c>
      <c r="W6748" s="168">
        <v>0</v>
      </c>
    </row>
    <row r="6749" spans="2:23" ht="46.5" thickTop="1" thickBot="1">
      <c r="B6749" s="164" t="s">
        <v>2244</v>
      </c>
      <c r="C6749" s="169" t="s">
        <v>2245</v>
      </c>
      <c r="D6749" s="168">
        <f t="shared" si="3116"/>
        <v>700000</v>
      </c>
      <c r="E6749" s="168">
        <f t="shared" si="3117"/>
        <v>47800</v>
      </c>
      <c r="F6749" s="168">
        <f t="shared" si="3117"/>
        <v>603700</v>
      </c>
      <c r="G6749" s="168">
        <f t="shared" si="3117"/>
        <v>28800</v>
      </c>
      <c r="H6749" s="168">
        <f t="shared" si="3112"/>
        <v>19700</v>
      </c>
      <c r="I6749" s="168">
        <f t="shared" si="3118"/>
        <v>700000</v>
      </c>
      <c r="J6749" s="168">
        <f t="shared" ref="J6749:M6751" si="3130">SUM(J6750)</f>
        <v>47800</v>
      </c>
      <c r="K6749" s="168">
        <f t="shared" si="3130"/>
        <v>603700</v>
      </c>
      <c r="L6749" s="168">
        <f t="shared" si="3130"/>
        <v>28800</v>
      </c>
      <c r="M6749" s="168">
        <f t="shared" si="3130"/>
        <v>19700</v>
      </c>
      <c r="N6749" s="168">
        <f t="shared" si="3119"/>
        <v>0</v>
      </c>
      <c r="O6749" s="168">
        <f t="shared" ref="O6749:R6751" si="3131">SUM(O6750)</f>
        <v>0</v>
      </c>
      <c r="P6749" s="168">
        <f t="shared" si="3131"/>
        <v>0</v>
      </c>
      <c r="Q6749" s="168">
        <f t="shared" si="3131"/>
        <v>0</v>
      </c>
      <c r="R6749" s="168">
        <f t="shared" si="3131"/>
        <v>0</v>
      </c>
      <c r="S6749" s="168">
        <f t="shared" si="3120"/>
        <v>0</v>
      </c>
      <c r="T6749" s="168">
        <f t="shared" ref="T6749:W6751" si="3132">SUM(T6750)</f>
        <v>0</v>
      </c>
      <c r="U6749" s="168">
        <f t="shared" si="3132"/>
        <v>0</v>
      </c>
      <c r="V6749" s="168">
        <f t="shared" si="3132"/>
        <v>0</v>
      </c>
      <c r="W6749" s="168">
        <f t="shared" si="3132"/>
        <v>0</v>
      </c>
    </row>
    <row r="6750" spans="2:23" ht="16.5" thickTop="1" thickBot="1">
      <c r="B6750" s="164" t="s">
        <v>124</v>
      </c>
      <c r="C6750" s="170" t="s">
        <v>96</v>
      </c>
      <c r="D6750" s="168">
        <f t="shared" si="3116"/>
        <v>700000</v>
      </c>
      <c r="E6750" s="168">
        <f t="shared" si="3117"/>
        <v>47800</v>
      </c>
      <c r="F6750" s="168">
        <f t="shared" si="3117"/>
        <v>603700</v>
      </c>
      <c r="G6750" s="168">
        <f t="shared" si="3117"/>
        <v>28800</v>
      </c>
      <c r="H6750" s="168">
        <f t="shared" si="3112"/>
        <v>19700</v>
      </c>
      <c r="I6750" s="168">
        <f t="shared" si="3118"/>
        <v>700000</v>
      </c>
      <c r="J6750" s="168">
        <f t="shared" si="3130"/>
        <v>47800</v>
      </c>
      <c r="K6750" s="168">
        <f t="shared" si="3130"/>
        <v>603700</v>
      </c>
      <c r="L6750" s="168">
        <f t="shared" si="3130"/>
        <v>28800</v>
      </c>
      <c r="M6750" s="168">
        <f t="shared" si="3130"/>
        <v>19700</v>
      </c>
      <c r="N6750" s="168">
        <f t="shared" si="3119"/>
        <v>0</v>
      </c>
      <c r="O6750" s="168">
        <f t="shared" si="3131"/>
        <v>0</v>
      </c>
      <c r="P6750" s="168">
        <f t="shared" si="3131"/>
        <v>0</v>
      </c>
      <c r="Q6750" s="168">
        <f t="shared" si="3131"/>
        <v>0</v>
      </c>
      <c r="R6750" s="168">
        <f t="shared" si="3131"/>
        <v>0</v>
      </c>
      <c r="S6750" s="168">
        <f t="shared" si="3120"/>
        <v>0</v>
      </c>
      <c r="T6750" s="168">
        <f t="shared" si="3132"/>
        <v>0</v>
      </c>
      <c r="U6750" s="168">
        <f t="shared" si="3132"/>
        <v>0</v>
      </c>
      <c r="V6750" s="168">
        <f t="shared" si="3132"/>
        <v>0</v>
      </c>
      <c r="W6750" s="168">
        <f t="shared" si="3132"/>
        <v>0</v>
      </c>
    </row>
    <row r="6751" spans="2:23" ht="16.5" thickTop="1" thickBot="1">
      <c r="B6751" s="164" t="s">
        <v>124</v>
      </c>
      <c r="C6751" s="171" t="s">
        <v>102</v>
      </c>
      <c r="D6751" s="168">
        <f t="shared" si="3116"/>
        <v>700000</v>
      </c>
      <c r="E6751" s="168">
        <f t="shared" si="3117"/>
        <v>47800</v>
      </c>
      <c r="F6751" s="168">
        <f t="shared" si="3117"/>
        <v>603700</v>
      </c>
      <c r="G6751" s="168">
        <f t="shared" si="3117"/>
        <v>28800</v>
      </c>
      <c r="H6751" s="168">
        <f t="shared" si="3112"/>
        <v>19700</v>
      </c>
      <c r="I6751" s="168">
        <f t="shared" si="3118"/>
        <v>700000</v>
      </c>
      <c r="J6751" s="168">
        <f t="shared" si="3130"/>
        <v>47800</v>
      </c>
      <c r="K6751" s="168">
        <f t="shared" si="3130"/>
        <v>603700</v>
      </c>
      <c r="L6751" s="168">
        <f t="shared" si="3130"/>
        <v>28800</v>
      </c>
      <c r="M6751" s="168">
        <f t="shared" si="3130"/>
        <v>19700</v>
      </c>
      <c r="N6751" s="168">
        <f t="shared" si="3119"/>
        <v>0</v>
      </c>
      <c r="O6751" s="168">
        <f t="shared" si="3131"/>
        <v>0</v>
      </c>
      <c r="P6751" s="168">
        <f t="shared" si="3131"/>
        <v>0</v>
      </c>
      <c r="Q6751" s="168">
        <f t="shared" si="3131"/>
        <v>0</v>
      </c>
      <c r="R6751" s="168">
        <f t="shared" si="3131"/>
        <v>0</v>
      </c>
      <c r="S6751" s="168">
        <f t="shared" si="3120"/>
        <v>0</v>
      </c>
      <c r="T6751" s="168">
        <f t="shared" si="3132"/>
        <v>0</v>
      </c>
      <c r="U6751" s="168">
        <f t="shared" si="3132"/>
        <v>0</v>
      </c>
      <c r="V6751" s="168">
        <f t="shared" si="3132"/>
        <v>0</v>
      </c>
      <c r="W6751" s="168">
        <f t="shared" si="3132"/>
        <v>0</v>
      </c>
    </row>
    <row r="6752" spans="2:23" ht="31.5" thickTop="1" thickBot="1">
      <c r="B6752" s="164" t="s">
        <v>124</v>
      </c>
      <c r="C6752" s="172" t="s">
        <v>156</v>
      </c>
      <c r="D6752" s="168">
        <f t="shared" si="3116"/>
        <v>700000</v>
      </c>
      <c r="E6752" s="168">
        <f t="shared" si="3117"/>
        <v>47800</v>
      </c>
      <c r="F6752" s="168">
        <f t="shared" si="3117"/>
        <v>603700</v>
      </c>
      <c r="G6752" s="168">
        <f t="shared" si="3117"/>
        <v>28800</v>
      </c>
      <c r="H6752" s="168">
        <f t="shared" si="3112"/>
        <v>19700</v>
      </c>
      <c r="I6752" s="168">
        <f t="shared" si="3118"/>
        <v>700000</v>
      </c>
      <c r="J6752" s="168">
        <v>47800</v>
      </c>
      <c r="K6752" s="168">
        <v>603700</v>
      </c>
      <c r="L6752" s="168">
        <v>28800</v>
      </c>
      <c r="M6752" s="168">
        <v>19700</v>
      </c>
      <c r="N6752" s="168">
        <f t="shared" si="3119"/>
        <v>0</v>
      </c>
      <c r="O6752" s="168">
        <v>0</v>
      </c>
      <c r="P6752" s="168">
        <v>0</v>
      </c>
      <c r="Q6752" s="168">
        <v>0</v>
      </c>
      <c r="R6752" s="168">
        <v>0</v>
      </c>
      <c r="S6752" s="168">
        <f t="shared" si="3120"/>
        <v>0</v>
      </c>
      <c r="T6752" s="168">
        <v>0</v>
      </c>
      <c r="U6752" s="168">
        <v>0</v>
      </c>
      <c r="V6752" s="168">
        <v>0</v>
      </c>
      <c r="W6752" s="168">
        <v>0</v>
      </c>
    </row>
    <row r="6753" spans="2:23" ht="16.5" thickTop="1" thickBot="1">
      <c r="B6753" s="164" t="s">
        <v>2246</v>
      </c>
      <c r="C6753" s="169" t="s">
        <v>2247</v>
      </c>
      <c r="D6753" s="168">
        <f t="shared" si="3116"/>
        <v>220000000</v>
      </c>
      <c r="E6753" s="168">
        <f t="shared" si="3117"/>
        <v>55000000</v>
      </c>
      <c r="F6753" s="168">
        <f t="shared" si="3117"/>
        <v>63000000</v>
      </c>
      <c r="G6753" s="168">
        <f t="shared" si="3117"/>
        <v>55000000</v>
      </c>
      <c r="H6753" s="168">
        <f t="shared" si="3112"/>
        <v>47000000</v>
      </c>
      <c r="I6753" s="168">
        <f t="shared" si="3118"/>
        <v>220000000</v>
      </c>
      <c r="J6753" s="168">
        <f t="shared" ref="J6753:M6754" si="3133">SUM(J6754)</f>
        <v>55000000</v>
      </c>
      <c r="K6753" s="168">
        <f t="shared" si="3133"/>
        <v>63000000</v>
      </c>
      <c r="L6753" s="168">
        <f t="shared" si="3133"/>
        <v>55000000</v>
      </c>
      <c r="M6753" s="168">
        <f t="shared" si="3133"/>
        <v>47000000</v>
      </c>
      <c r="N6753" s="168">
        <f t="shared" si="3119"/>
        <v>0</v>
      </c>
      <c r="O6753" s="168">
        <f t="shared" ref="O6753:R6754" si="3134">SUM(O6754)</f>
        <v>0</v>
      </c>
      <c r="P6753" s="168">
        <f t="shared" si="3134"/>
        <v>0</v>
      </c>
      <c r="Q6753" s="168">
        <f t="shared" si="3134"/>
        <v>0</v>
      </c>
      <c r="R6753" s="168">
        <f t="shared" si="3134"/>
        <v>0</v>
      </c>
      <c r="S6753" s="168">
        <f t="shared" si="3120"/>
        <v>0</v>
      </c>
      <c r="T6753" s="168">
        <f t="shared" ref="T6753:W6754" si="3135">SUM(T6754)</f>
        <v>0</v>
      </c>
      <c r="U6753" s="168">
        <f t="shared" si="3135"/>
        <v>0</v>
      </c>
      <c r="V6753" s="168">
        <f t="shared" si="3135"/>
        <v>0</v>
      </c>
      <c r="W6753" s="168">
        <f t="shared" si="3135"/>
        <v>0</v>
      </c>
    </row>
    <row r="6754" spans="2:23" ht="16.5" thickTop="1" thickBot="1">
      <c r="B6754" s="164" t="s">
        <v>124</v>
      </c>
      <c r="C6754" s="170" t="s">
        <v>96</v>
      </c>
      <c r="D6754" s="168">
        <f t="shared" si="3116"/>
        <v>220000000</v>
      </c>
      <c r="E6754" s="168">
        <f t="shared" si="3117"/>
        <v>55000000</v>
      </c>
      <c r="F6754" s="168">
        <f t="shared" si="3117"/>
        <v>63000000</v>
      </c>
      <c r="G6754" s="168">
        <f t="shared" si="3117"/>
        <v>55000000</v>
      </c>
      <c r="H6754" s="168">
        <f t="shared" si="3112"/>
        <v>47000000</v>
      </c>
      <c r="I6754" s="168">
        <f t="shared" si="3118"/>
        <v>220000000</v>
      </c>
      <c r="J6754" s="168">
        <f t="shared" si="3133"/>
        <v>55000000</v>
      </c>
      <c r="K6754" s="168">
        <f t="shared" si="3133"/>
        <v>63000000</v>
      </c>
      <c r="L6754" s="168">
        <f t="shared" si="3133"/>
        <v>55000000</v>
      </c>
      <c r="M6754" s="168">
        <f t="shared" si="3133"/>
        <v>47000000</v>
      </c>
      <c r="N6754" s="168">
        <f t="shared" si="3119"/>
        <v>0</v>
      </c>
      <c r="O6754" s="168">
        <f t="shared" si="3134"/>
        <v>0</v>
      </c>
      <c r="P6754" s="168">
        <f t="shared" si="3134"/>
        <v>0</v>
      </c>
      <c r="Q6754" s="168">
        <f t="shared" si="3134"/>
        <v>0</v>
      </c>
      <c r="R6754" s="168">
        <f t="shared" si="3134"/>
        <v>0</v>
      </c>
      <c r="S6754" s="168">
        <f t="shared" si="3120"/>
        <v>0</v>
      </c>
      <c r="T6754" s="168">
        <f t="shared" si="3135"/>
        <v>0</v>
      </c>
      <c r="U6754" s="168">
        <f t="shared" si="3135"/>
        <v>0</v>
      </c>
      <c r="V6754" s="168">
        <f t="shared" si="3135"/>
        <v>0</v>
      </c>
      <c r="W6754" s="168">
        <f t="shared" si="3135"/>
        <v>0</v>
      </c>
    </row>
    <row r="6755" spans="2:23" ht="16.5" thickTop="1" thickBot="1">
      <c r="B6755" s="164" t="s">
        <v>124</v>
      </c>
      <c r="C6755" s="171" t="s">
        <v>101</v>
      </c>
      <c r="D6755" s="168">
        <f t="shared" si="3116"/>
        <v>220000000</v>
      </c>
      <c r="E6755" s="168">
        <f t="shared" si="3117"/>
        <v>55000000</v>
      </c>
      <c r="F6755" s="168">
        <f t="shared" si="3117"/>
        <v>63000000</v>
      </c>
      <c r="G6755" s="168">
        <f t="shared" si="3117"/>
        <v>55000000</v>
      </c>
      <c r="H6755" s="168">
        <f t="shared" si="3112"/>
        <v>47000000</v>
      </c>
      <c r="I6755" s="168">
        <f t="shared" si="3118"/>
        <v>220000000</v>
      </c>
      <c r="J6755" s="168">
        <v>55000000</v>
      </c>
      <c r="K6755" s="168">
        <v>63000000</v>
      </c>
      <c r="L6755" s="168">
        <v>55000000</v>
      </c>
      <c r="M6755" s="168">
        <v>47000000</v>
      </c>
      <c r="N6755" s="168">
        <f t="shared" si="3119"/>
        <v>0</v>
      </c>
      <c r="O6755" s="168">
        <v>0</v>
      </c>
      <c r="P6755" s="168">
        <v>0</v>
      </c>
      <c r="Q6755" s="168">
        <v>0</v>
      </c>
      <c r="R6755" s="168">
        <v>0</v>
      </c>
      <c r="S6755" s="168">
        <f t="shared" si="3120"/>
        <v>0</v>
      </c>
      <c r="T6755" s="168">
        <v>0</v>
      </c>
      <c r="U6755" s="168">
        <v>0</v>
      </c>
      <c r="V6755" s="168">
        <v>0</v>
      </c>
      <c r="W6755" s="168">
        <v>0</v>
      </c>
    </row>
    <row r="6756" spans="2:23" ht="46.5" thickTop="1" thickBot="1">
      <c r="B6756" s="164" t="s">
        <v>2248</v>
      </c>
      <c r="C6756" s="169" t="s">
        <v>2249</v>
      </c>
      <c r="D6756" s="168">
        <f t="shared" si="3116"/>
        <v>5000000</v>
      </c>
      <c r="E6756" s="168">
        <f t="shared" si="3117"/>
        <v>1000000</v>
      </c>
      <c r="F6756" s="168">
        <f t="shared" si="3117"/>
        <v>1500000</v>
      </c>
      <c r="G6756" s="168">
        <f t="shared" si="3117"/>
        <v>1500000</v>
      </c>
      <c r="H6756" s="168">
        <f t="shared" si="3112"/>
        <v>1000000</v>
      </c>
      <c r="I6756" s="168">
        <f t="shared" si="3118"/>
        <v>5000000</v>
      </c>
      <c r="J6756" s="168">
        <f t="shared" ref="J6756:M6763" si="3136">SUM(J6764)</f>
        <v>1000000</v>
      </c>
      <c r="K6756" s="168">
        <f t="shared" si="3136"/>
        <v>1500000</v>
      </c>
      <c r="L6756" s="168">
        <f t="shared" si="3136"/>
        <v>1500000</v>
      </c>
      <c r="M6756" s="168">
        <f t="shared" si="3136"/>
        <v>1000000</v>
      </c>
      <c r="N6756" s="168">
        <f t="shared" si="3119"/>
        <v>0</v>
      </c>
      <c r="O6756" s="168">
        <f t="shared" ref="O6756:R6763" si="3137">SUM(O6764)</f>
        <v>0</v>
      </c>
      <c r="P6756" s="168">
        <f t="shared" si="3137"/>
        <v>0</v>
      </c>
      <c r="Q6756" s="168">
        <f t="shared" si="3137"/>
        <v>0</v>
      </c>
      <c r="R6756" s="168">
        <f t="shared" si="3137"/>
        <v>0</v>
      </c>
      <c r="S6756" s="168">
        <f t="shared" si="3120"/>
        <v>0</v>
      </c>
      <c r="T6756" s="168">
        <f t="shared" ref="T6756:W6763" si="3138">SUM(T6764)</f>
        <v>0</v>
      </c>
      <c r="U6756" s="168">
        <f t="shared" si="3138"/>
        <v>0</v>
      </c>
      <c r="V6756" s="168">
        <f t="shared" si="3138"/>
        <v>0</v>
      </c>
      <c r="W6756" s="168">
        <f t="shared" si="3138"/>
        <v>0</v>
      </c>
    </row>
    <row r="6757" spans="2:23" ht="16.5" thickTop="1" thickBot="1">
      <c r="B6757" s="164" t="s">
        <v>124</v>
      </c>
      <c r="C6757" s="170" t="s">
        <v>96</v>
      </c>
      <c r="D6757" s="168">
        <f t="shared" si="3116"/>
        <v>5000000</v>
      </c>
      <c r="E6757" s="168">
        <f t="shared" si="3117"/>
        <v>1000000</v>
      </c>
      <c r="F6757" s="168">
        <f t="shared" si="3117"/>
        <v>1500000</v>
      </c>
      <c r="G6757" s="168">
        <f t="shared" si="3117"/>
        <v>1500000</v>
      </c>
      <c r="H6757" s="168">
        <f t="shared" si="3112"/>
        <v>1000000</v>
      </c>
      <c r="I6757" s="168">
        <f t="shared" si="3118"/>
        <v>5000000</v>
      </c>
      <c r="J6757" s="168">
        <f t="shared" si="3136"/>
        <v>1000000</v>
      </c>
      <c r="K6757" s="168">
        <f t="shared" si="3136"/>
        <v>1500000</v>
      </c>
      <c r="L6757" s="168">
        <f t="shared" si="3136"/>
        <v>1500000</v>
      </c>
      <c r="M6757" s="168">
        <f t="shared" si="3136"/>
        <v>1000000</v>
      </c>
      <c r="N6757" s="168">
        <f t="shared" si="3119"/>
        <v>0</v>
      </c>
      <c r="O6757" s="168">
        <f t="shared" si="3137"/>
        <v>0</v>
      </c>
      <c r="P6757" s="168">
        <f t="shared" si="3137"/>
        <v>0</v>
      </c>
      <c r="Q6757" s="168">
        <f t="shared" si="3137"/>
        <v>0</v>
      </c>
      <c r="R6757" s="168">
        <f t="shared" si="3137"/>
        <v>0</v>
      </c>
      <c r="S6757" s="168">
        <f t="shared" si="3120"/>
        <v>0</v>
      </c>
      <c r="T6757" s="168">
        <f t="shared" si="3138"/>
        <v>0</v>
      </c>
      <c r="U6757" s="168">
        <f t="shared" si="3138"/>
        <v>0</v>
      </c>
      <c r="V6757" s="168">
        <f t="shared" si="3138"/>
        <v>0</v>
      </c>
      <c r="W6757" s="168">
        <f t="shared" si="3138"/>
        <v>0</v>
      </c>
    </row>
    <row r="6758" spans="2:23" ht="16.5" thickTop="1" thickBot="1">
      <c r="B6758" s="164" t="s">
        <v>124</v>
      </c>
      <c r="C6758" s="171" t="s">
        <v>15</v>
      </c>
      <c r="D6758" s="168">
        <f t="shared" si="3116"/>
        <v>5000000</v>
      </c>
      <c r="E6758" s="168">
        <f t="shared" si="3117"/>
        <v>1000000</v>
      </c>
      <c r="F6758" s="168">
        <f t="shared" si="3117"/>
        <v>1500000</v>
      </c>
      <c r="G6758" s="168">
        <f t="shared" si="3117"/>
        <v>1500000</v>
      </c>
      <c r="H6758" s="168">
        <f t="shared" si="3112"/>
        <v>1000000</v>
      </c>
      <c r="I6758" s="168">
        <f t="shared" si="3118"/>
        <v>5000000</v>
      </c>
      <c r="J6758" s="168">
        <f t="shared" si="3136"/>
        <v>1000000</v>
      </c>
      <c r="K6758" s="168">
        <f t="shared" si="3136"/>
        <v>1500000</v>
      </c>
      <c r="L6758" s="168">
        <f t="shared" si="3136"/>
        <v>1500000</v>
      </c>
      <c r="M6758" s="168">
        <f t="shared" si="3136"/>
        <v>1000000</v>
      </c>
      <c r="N6758" s="168">
        <f t="shared" si="3119"/>
        <v>0</v>
      </c>
      <c r="O6758" s="168">
        <f t="shared" si="3137"/>
        <v>0</v>
      </c>
      <c r="P6758" s="168">
        <f t="shared" si="3137"/>
        <v>0</v>
      </c>
      <c r="Q6758" s="168">
        <f t="shared" si="3137"/>
        <v>0</v>
      </c>
      <c r="R6758" s="168">
        <f t="shared" si="3137"/>
        <v>0</v>
      </c>
      <c r="S6758" s="168">
        <f t="shared" si="3120"/>
        <v>0</v>
      </c>
      <c r="T6758" s="168">
        <f t="shared" si="3138"/>
        <v>0</v>
      </c>
      <c r="U6758" s="168">
        <f t="shared" si="3138"/>
        <v>0</v>
      </c>
      <c r="V6758" s="168">
        <f t="shared" si="3138"/>
        <v>0</v>
      </c>
      <c r="W6758" s="168">
        <f t="shared" si="3138"/>
        <v>0</v>
      </c>
    </row>
    <row r="6759" spans="2:23" ht="16.5" thickTop="1" thickBot="1">
      <c r="B6759" s="164" t="s">
        <v>124</v>
      </c>
      <c r="C6759" s="172" t="s">
        <v>140</v>
      </c>
      <c r="D6759" s="168">
        <f t="shared" si="3116"/>
        <v>5000000</v>
      </c>
      <c r="E6759" s="168">
        <f t="shared" si="3117"/>
        <v>1000000</v>
      </c>
      <c r="F6759" s="168">
        <f t="shared" si="3117"/>
        <v>1500000</v>
      </c>
      <c r="G6759" s="168">
        <f t="shared" si="3117"/>
        <v>1500000</v>
      </c>
      <c r="H6759" s="168">
        <f t="shared" si="3112"/>
        <v>1000000</v>
      </c>
      <c r="I6759" s="168">
        <f t="shared" si="3118"/>
        <v>5000000</v>
      </c>
      <c r="J6759" s="168">
        <f t="shared" si="3136"/>
        <v>1000000</v>
      </c>
      <c r="K6759" s="168">
        <f t="shared" si="3136"/>
        <v>1500000</v>
      </c>
      <c r="L6759" s="168">
        <f t="shared" si="3136"/>
        <v>1500000</v>
      </c>
      <c r="M6759" s="168">
        <f t="shared" si="3136"/>
        <v>1000000</v>
      </c>
      <c r="N6759" s="168">
        <f t="shared" si="3119"/>
        <v>0</v>
      </c>
      <c r="O6759" s="168">
        <f t="shared" si="3137"/>
        <v>0</v>
      </c>
      <c r="P6759" s="168">
        <f t="shared" si="3137"/>
        <v>0</v>
      </c>
      <c r="Q6759" s="168">
        <f t="shared" si="3137"/>
        <v>0</v>
      </c>
      <c r="R6759" s="168">
        <f t="shared" si="3137"/>
        <v>0</v>
      </c>
      <c r="S6759" s="168">
        <f t="shared" si="3120"/>
        <v>0</v>
      </c>
      <c r="T6759" s="168">
        <f t="shared" si="3138"/>
        <v>0</v>
      </c>
      <c r="U6759" s="168">
        <f t="shared" si="3138"/>
        <v>0</v>
      </c>
      <c r="V6759" s="168">
        <f t="shared" si="3138"/>
        <v>0</v>
      </c>
      <c r="W6759" s="168">
        <f t="shared" si="3138"/>
        <v>0</v>
      </c>
    </row>
    <row r="6760" spans="2:23" ht="16.5" thickTop="1" thickBot="1">
      <c r="B6760" s="164" t="s">
        <v>124</v>
      </c>
      <c r="C6760" s="173" t="s">
        <v>138</v>
      </c>
      <c r="D6760" s="168">
        <f t="shared" si="3116"/>
        <v>5000000</v>
      </c>
      <c r="E6760" s="168">
        <f t="shared" si="3117"/>
        <v>1000000</v>
      </c>
      <c r="F6760" s="168">
        <f t="shared" si="3117"/>
        <v>1500000</v>
      </c>
      <c r="G6760" s="168">
        <f t="shared" si="3117"/>
        <v>1500000</v>
      </c>
      <c r="H6760" s="168">
        <f t="shared" si="3112"/>
        <v>1000000</v>
      </c>
      <c r="I6760" s="168">
        <f t="shared" si="3118"/>
        <v>5000000</v>
      </c>
      <c r="J6760" s="168">
        <f t="shared" si="3136"/>
        <v>1000000</v>
      </c>
      <c r="K6760" s="168">
        <f t="shared" si="3136"/>
        <v>1500000</v>
      </c>
      <c r="L6760" s="168">
        <f t="shared" si="3136"/>
        <v>1500000</v>
      </c>
      <c r="M6760" s="168">
        <f t="shared" si="3136"/>
        <v>1000000</v>
      </c>
      <c r="N6760" s="168">
        <f t="shared" si="3119"/>
        <v>0</v>
      </c>
      <c r="O6760" s="168">
        <f t="shared" si="3137"/>
        <v>0</v>
      </c>
      <c r="P6760" s="168">
        <f t="shared" si="3137"/>
        <v>0</v>
      </c>
      <c r="Q6760" s="168">
        <f t="shared" si="3137"/>
        <v>0</v>
      </c>
      <c r="R6760" s="168">
        <f t="shared" si="3137"/>
        <v>0</v>
      </c>
      <c r="S6760" s="168">
        <f t="shared" si="3120"/>
        <v>0</v>
      </c>
      <c r="T6760" s="168">
        <f t="shared" si="3138"/>
        <v>0</v>
      </c>
      <c r="U6760" s="168">
        <f t="shared" si="3138"/>
        <v>0</v>
      </c>
      <c r="V6760" s="168">
        <f t="shared" si="3138"/>
        <v>0</v>
      </c>
      <c r="W6760" s="168">
        <f t="shared" si="3138"/>
        <v>0</v>
      </c>
    </row>
    <row r="6761" spans="2:23" ht="16.5" thickTop="1" thickBot="1">
      <c r="B6761" s="164" t="s">
        <v>124</v>
      </c>
      <c r="C6761" s="174" t="s">
        <v>148</v>
      </c>
      <c r="D6761" s="168">
        <f t="shared" si="3116"/>
        <v>5000000</v>
      </c>
      <c r="E6761" s="168">
        <f t="shared" si="3117"/>
        <v>1000000</v>
      </c>
      <c r="F6761" s="168">
        <f t="shared" si="3117"/>
        <v>1500000</v>
      </c>
      <c r="G6761" s="168">
        <f t="shared" si="3117"/>
        <v>1500000</v>
      </c>
      <c r="H6761" s="168">
        <f t="shared" si="3112"/>
        <v>1000000</v>
      </c>
      <c r="I6761" s="168">
        <f t="shared" si="3118"/>
        <v>5000000</v>
      </c>
      <c r="J6761" s="168">
        <f t="shared" si="3136"/>
        <v>1000000</v>
      </c>
      <c r="K6761" s="168">
        <f t="shared" si="3136"/>
        <v>1500000</v>
      </c>
      <c r="L6761" s="168">
        <f t="shared" si="3136"/>
        <v>1500000</v>
      </c>
      <c r="M6761" s="168">
        <f t="shared" si="3136"/>
        <v>1000000</v>
      </c>
      <c r="N6761" s="168">
        <f t="shared" si="3119"/>
        <v>0</v>
      </c>
      <c r="O6761" s="168">
        <f t="shared" si="3137"/>
        <v>0</v>
      </c>
      <c r="P6761" s="168">
        <f t="shared" si="3137"/>
        <v>0</v>
      </c>
      <c r="Q6761" s="168">
        <f t="shared" si="3137"/>
        <v>0</v>
      </c>
      <c r="R6761" s="168">
        <f t="shared" si="3137"/>
        <v>0</v>
      </c>
      <c r="S6761" s="168">
        <f t="shared" si="3120"/>
        <v>0</v>
      </c>
      <c r="T6761" s="168">
        <f t="shared" si="3138"/>
        <v>0</v>
      </c>
      <c r="U6761" s="168">
        <f t="shared" si="3138"/>
        <v>0</v>
      </c>
      <c r="V6761" s="168">
        <f t="shared" si="3138"/>
        <v>0</v>
      </c>
      <c r="W6761" s="168">
        <f t="shared" si="3138"/>
        <v>0</v>
      </c>
    </row>
    <row r="6762" spans="2:23" ht="16.5" thickTop="1" thickBot="1">
      <c r="B6762" s="164" t="s">
        <v>124</v>
      </c>
      <c r="C6762" s="175" t="s">
        <v>149</v>
      </c>
      <c r="D6762" s="168">
        <f t="shared" si="3116"/>
        <v>5000000</v>
      </c>
      <c r="E6762" s="168">
        <f t="shared" si="3117"/>
        <v>1000000</v>
      </c>
      <c r="F6762" s="168">
        <f t="shared" si="3117"/>
        <v>1500000</v>
      </c>
      <c r="G6762" s="168">
        <f t="shared" si="3117"/>
        <v>1500000</v>
      </c>
      <c r="H6762" s="168">
        <f t="shared" si="3112"/>
        <v>1000000</v>
      </c>
      <c r="I6762" s="168">
        <f t="shared" si="3118"/>
        <v>5000000</v>
      </c>
      <c r="J6762" s="168">
        <f t="shared" si="3136"/>
        <v>1000000</v>
      </c>
      <c r="K6762" s="168">
        <f t="shared" si="3136"/>
        <v>1500000</v>
      </c>
      <c r="L6762" s="168">
        <f t="shared" si="3136"/>
        <v>1500000</v>
      </c>
      <c r="M6762" s="168">
        <f t="shared" si="3136"/>
        <v>1000000</v>
      </c>
      <c r="N6762" s="168">
        <f t="shared" si="3119"/>
        <v>0</v>
      </c>
      <c r="O6762" s="168">
        <f t="shared" si="3137"/>
        <v>0</v>
      </c>
      <c r="P6762" s="168">
        <f t="shared" si="3137"/>
        <v>0</v>
      </c>
      <c r="Q6762" s="168">
        <f t="shared" si="3137"/>
        <v>0</v>
      </c>
      <c r="R6762" s="168">
        <f t="shared" si="3137"/>
        <v>0</v>
      </c>
      <c r="S6762" s="168">
        <f t="shared" si="3120"/>
        <v>0</v>
      </c>
      <c r="T6762" s="168">
        <f t="shared" si="3138"/>
        <v>0</v>
      </c>
      <c r="U6762" s="168">
        <f t="shared" si="3138"/>
        <v>0</v>
      </c>
      <c r="V6762" s="168">
        <f t="shared" si="3138"/>
        <v>0</v>
      </c>
      <c r="W6762" s="168">
        <f t="shared" si="3138"/>
        <v>0</v>
      </c>
    </row>
    <row r="6763" spans="2:23" ht="16.5" thickTop="1" thickBot="1">
      <c r="B6763" s="164" t="s">
        <v>124</v>
      </c>
      <c r="C6763" s="176" t="s">
        <v>151</v>
      </c>
      <c r="D6763" s="168">
        <f t="shared" si="3116"/>
        <v>5000000</v>
      </c>
      <c r="E6763" s="168">
        <f t="shared" si="3117"/>
        <v>1000000</v>
      </c>
      <c r="F6763" s="168">
        <f t="shared" si="3117"/>
        <v>1500000</v>
      </c>
      <c r="G6763" s="168">
        <f t="shared" si="3117"/>
        <v>1500000</v>
      </c>
      <c r="H6763" s="168">
        <f t="shared" si="3112"/>
        <v>1000000</v>
      </c>
      <c r="I6763" s="168">
        <f t="shared" si="3118"/>
        <v>5000000</v>
      </c>
      <c r="J6763" s="168">
        <f t="shared" si="3136"/>
        <v>1000000</v>
      </c>
      <c r="K6763" s="168">
        <f t="shared" si="3136"/>
        <v>1500000</v>
      </c>
      <c r="L6763" s="168">
        <f t="shared" si="3136"/>
        <v>1500000</v>
      </c>
      <c r="M6763" s="168">
        <f t="shared" si="3136"/>
        <v>1000000</v>
      </c>
      <c r="N6763" s="168">
        <f t="shared" si="3119"/>
        <v>0</v>
      </c>
      <c r="O6763" s="168">
        <f t="shared" si="3137"/>
        <v>0</v>
      </c>
      <c r="P6763" s="168">
        <f t="shared" si="3137"/>
        <v>0</v>
      </c>
      <c r="Q6763" s="168">
        <f t="shared" si="3137"/>
        <v>0</v>
      </c>
      <c r="R6763" s="168">
        <f t="shared" si="3137"/>
        <v>0</v>
      </c>
      <c r="S6763" s="168">
        <f t="shared" si="3120"/>
        <v>0</v>
      </c>
      <c r="T6763" s="168">
        <f t="shared" si="3138"/>
        <v>0</v>
      </c>
      <c r="U6763" s="168">
        <f t="shared" si="3138"/>
        <v>0</v>
      </c>
      <c r="V6763" s="168">
        <f t="shared" si="3138"/>
        <v>0</v>
      </c>
      <c r="W6763" s="168">
        <f t="shared" si="3138"/>
        <v>0</v>
      </c>
    </row>
    <row r="6764" spans="2:23" ht="46.5" thickTop="1" thickBot="1">
      <c r="B6764" s="164" t="s">
        <v>2250</v>
      </c>
      <c r="C6764" s="170" t="s">
        <v>2251</v>
      </c>
      <c r="D6764" s="168">
        <f t="shared" si="3116"/>
        <v>5000000</v>
      </c>
      <c r="E6764" s="168">
        <f t="shared" si="3117"/>
        <v>1000000</v>
      </c>
      <c r="F6764" s="168">
        <f t="shared" si="3117"/>
        <v>1500000</v>
      </c>
      <c r="G6764" s="168">
        <f t="shared" si="3117"/>
        <v>1500000</v>
      </c>
      <c r="H6764" s="168">
        <f t="shared" si="3112"/>
        <v>1000000</v>
      </c>
      <c r="I6764" s="168">
        <f t="shared" si="3118"/>
        <v>5000000</v>
      </c>
      <c r="J6764" s="168">
        <f t="shared" ref="J6764:M6770" si="3139">SUM(J6765)</f>
        <v>1000000</v>
      </c>
      <c r="K6764" s="168">
        <f t="shared" si="3139"/>
        <v>1500000</v>
      </c>
      <c r="L6764" s="168">
        <f t="shared" si="3139"/>
        <v>1500000</v>
      </c>
      <c r="M6764" s="168">
        <f t="shared" si="3139"/>
        <v>1000000</v>
      </c>
      <c r="N6764" s="168">
        <f t="shared" si="3119"/>
        <v>0</v>
      </c>
      <c r="O6764" s="168">
        <f t="shared" ref="O6764:R6770" si="3140">SUM(O6765)</f>
        <v>0</v>
      </c>
      <c r="P6764" s="168">
        <f t="shared" si="3140"/>
        <v>0</v>
      </c>
      <c r="Q6764" s="168">
        <f t="shared" si="3140"/>
        <v>0</v>
      </c>
      <c r="R6764" s="168">
        <f t="shared" si="3140"/>
        <v>0</v>
      </c>
      <c r="S6764" s="168">
        <f t="shared" si="3120"/>
        <v>0</v>
      </c>
      <c r="T6764" s="168">
        <f t="shared" ref="T6764:W6770" si="3141">SUM(T6765)</f>
        <v>0</v>
      </c>
      <c r="U6764" s="168">
        <f t="shared" si="3141"/>
        <v>0</v>
      </c>
      <c r="V6764" s="168">
        <f t="shared" si="3141"/>
        <v>0</v>
      </c>
      <c r="W6764" s="168">
        <f t="shared" si="3141"/>
        <v>0</v>
      </c>
    </row>
    <row r="6765" spans="2:23" ht="16.5" thickTop="1" thickBot="1">
      <c r="B6765" s="164" t="s">
        <v>124</v>
      </c>
      <c r="C6765" s="171" t="s">
        <v>96</v>
      </c>
      <c r="D6765" s="168">
        <f t="shared" si="3116"/>
        <v>5000000</v>
      </c>
      <c r="E6765" s="168">
        <f t="shared" si="3117"/>
        <v>1000000</v>
      </c>
      <c r="F6765" s="168">
        <f t="shared" si="3117"/>
        <v>1500000</v>
      </c>
      <c r="G6765" s="168">
        <f t="shared" si="3117"/>
        <v>1500000</v>
      </c>
      <c r="H6765" s="168">
        <f t="shared" si="3112"/>
        <v>1000000</v>
      </c>
      <c r="I6765" s="168">
        <f t="shared" si="3118"/>
        <v>5000000</v>
      </c>
      <c r="J6765" s="168">
        <f t="shared" si="3139"/>
        <v>1000000</v>
      </c>
      <c r="K6765" s="168">
        <f t="shared" si="3139"/>
        <v>1500000</v>
      </c>
      <c r="L6765" s="168">
        <f t="shared" si="3139"/>
        <v>1500000</v>
      </c>
      <c r="M6765" s="168">
        <f t="shared" si="3139"/>
        <v>1000000</v>
      </c>
      <c r="N6765" s="168">
        <f t="shared" si="3119"/>
        <v>0</v>
      </c>
      <c r="O6765" s="168">
        <f t="shared" si="3140"/>
        <v>0</v>
      </c>
      <c r="P6765" s="168">
        <f t="shared" si="3140"/>
        <v>0</v>
      </c>
      <c r="Q6765" s="168">
        <f t="shared" si="3140"/>
        <v>0</v>
      </c>
      <c r="R6765" s="168">
        <f t="shared" si="3140"/>
        <v>0</v>
      </c>
      <c r="S6765" s="168">
        <f t="shared" si="3120"/>
        <v>0</v>
      </c>
      <c r="T6765" s="168">
        <f t="shared" si="3141"/>
        <v>0</v>
      </c>
      <c r="U6765" s="168">
        <f t="shared" si="3141"/>
        <v>0</v>
      </c>
      <c r="V6765" s="168">
        <f t="shared" si="3141"/>
        <v>0</v>
      </c>
      <c r="W6765" s="168">
        <f t="shared" si="3141"/>
        <v>0</v>
      </c>
    </row>
    <row r="6766" spans="2:23" ht="16.5" thickTop="1" thickBot="1">
      <c r="B6766" s="164" t="s">
        <v>124</v>
      </c>
      <c r="C6766" s="172" t="s">
        <v>15</v>
      </c>
      <c r="D6766" s="168">
        <f t="shared" si="3116"/>
        <v>5000000</v>
      </c>
      <c r="E6766" s="168">
        <f t="shared" si="3117"/>
        <v>1000000</v>
      </c>
      <c r="F6766" s="168">
        <f t="shared" si="3117"/>
        <v>1500000</v>
      </c>
      <c r="G6766" s="168">
        <f t="shared" si="3117"/>
        <v>1500000</v>
      </c>
      <c r="H6766" s="168">
        <f t="shared" si="3112"/>
        <v>1000000</v>
      </c>
      <c r="I6766" s="168">
        <f t="shared" si="3118"/>
        <v>5000000</v>
      </c>
      <c r="J6766" s="168">
        <f t="shared" si="3139"/>
        <v>1000000</v>
      </c>
      <c r="K6766" s="168">
        <f t="shared" si="3139"/>
        <v>1500000</v>
      </c>
      <c r="L6766" s="168">
        <f t="shared" si="3139"/>
        <v>1500000</v>
      </c>
      <c r="M6766" s="168">
        <f t="shared" si="3139"/>
        <v>1000000</v>
      </c>
      <c r="N6766" s="168">
        <f t="shared" si="3119"/>
        <v>0</v>
      </c>
      <c r="O6766" s="168">
        <f t="shared" si="3140"/>
        <v>0</v>
      </c>
      <c r="P6766" s="168">
        <f t="shared" si="3140"/>
        <v>0</v>
      </c>
      <c r="Q6766" s="168">
        <f t="shared" si="3140"/>
        <v>0</v>
      </c>
      <c r="R6766" s="168">
        <f t="shared" si="3140"/>
        <v>0</v>
      </c>
      <c r="S6766" s="168">
        <f t="shared" si="3120"/>
        <v>0</v>
      </c>
      <c r="T6766" s="168">
        <f t="shared" si="3141"/>
        <v>0</v>
      </c>
      <c r="U6766" s="168">
        <f t="shared" si="3141"/>
        <v>0</v>
      </c>
      <c r="V6766" s="168">
        <f t="shared" si="3141"/>
        <v>0</v>
      </c>
      <c r="W6766" s="168">
        <f t="shared" si="3141"/>
        <v>0</v>
      </c>
    </row>
    <row r="6767" spans="2:23" ht="16.5" thickTop="1" thickBot="1">
      <c r="B6767" s="164" t="s">
        <v>124</v>
      </c>
      <c r="C6767" s="173" t="s">
        <v>140</v>
      </c>
      <c r="D6767" s="168">
        <f t="shared" si="3116"/>
        <v>5000000</v>
      </c>
      <c r="E6767" s="168">
        <f t="shared" si="3117"/>
        <v>1000000</v>
      </c>
      <c r="F6767" s="168">
        <f t="shared" si="3117"/>
        <v>1500000</v>
      </c>
      <c r="G6767" s="168">
        <f t="shared" si="3117"/>
        <v>1500000</v>
      </c>
      <c r="H6767" s="168">
        <f t="shared" si="3112"/>
        <v>1000000</v>
      </c>
      <c r="I6767" s="168">
        <f t="shared" si="3118"/>
        <v>5000000</v>
      </c>
      <c r="J6767" s="168">
        <f t="shared" si="3139"/>
        <v>1000000</v>
      </c>
      <c r="K6767" s="168">
        <f t="shared" si="3139"/>
        <v>1500000</v>
      </c>
      <c r="L6767" s="168">
        <f t="shared" si="3139"/>
        <v>1500000</v>
      </c>
      <c r="M6767" s="168">
        <f t="shared" si="3139"/>
        <v>1000000</v>
      </c>
      <c r="N6767" s="168">
        <f t="shared" si="3119"/>
        <v>0</v>
      </c>
      <c r="O6767" s="168">
        <f t="shared" si="3140"/>
        <v>0</v>
      </c>
      <c r="P6767" s="168">
        <f t="shared" si="3140"/>
        <v>0</v>
      </c>
      <c r="Q6767" s="168">
        <f t="shared" si="3140"/>
        <v>0</v>
      </c>
      <c r="R6767" s="168">
        <f t="shared" si="3140"/>
        <v>0</v>
      </c>
      <c r="S6767" s="168">
        <f t="shared" si="3120"/>
        <v>0</v>
      </c>
      <c r="T6767" s="168">
        <f t="shared" si="3141"/>
        <v>0</v>
      </c>
      <c r="U6767" s="168">
        <f t="shared" si="3141"/>
        <v>0</v>
      </c>
      <c r="V6767" s="168">
        <f t="shared" si="3141"/>
        <v>0</v>
      </c>
      <c r="W6767" s="168">
        <f t="shared" si="3141"/>
        <v>0</v>
      </c>
    </row>
    <row r="6768" spans="2:23" ht="16.5" thickTop="1" thickBot="1">
      <c r="B6768" s="164" t="s">
        <v>124</v>
      </c>
      <c r="C6768" s="174" t="s">
        <v>138</v>
      </c>
      <c r="D6768" s="168">
        <f t="shared" si="3116"/>
        <v>5000000</v>
      </c>
      <c r="E6768" s="168">
        <f t="shared" si="3117"/>
        <v>1000000</v>
      </c>
      <c r="F6768" s="168">
        <f t="shared" si="3117"/>
        <v>1500000</v>
      </c>
      <c r="G6768" s="168">
        <f t="shared" si="3117"/>
        <v>1500000</v>
      </c>
      <c r="H6768" s="168">
        <f t="shared" si="3112"/>
        <v>1000000</v>
      </c>
      <c r="I6768" s="168">
        <f t="shared" si="3118"/>
        <v>5000000</v>
      </c>
      <c r="J6768" s="168">
        <f t="shared" si="3139"/>
        <v>1000000</v>
      </c>
      <c r="K6768" s="168">
        <f t="shared" si="3139"/>
        <v>1500000</v>
      </c>
      <c r="L6768" s="168">
        <f t="shared" si="3139"/>
        <v>1500000</v>
      </c>
      <c r="M6768" s="168">
        <f t="shared" si="3139"/>
        <v>1000000</v>
      </c>
      <c r="N6768" s="168">
        <f t="shared" si="3119"/>
        <v>0</v>
      </c>
      <c r="O6768" s="168">
        <f t="shared" si="3140"/>
        <v>0</v>
      </c>
      <c r="P6768" s="168">
        <f t="shared" si="3140"/>
        <v>0</v>
      </c>
      <c r="Q6768" s="168">
        <f t="shared" si="3140"/>
        <v>0</v>
      </c>
      <c r="R6768" s="168">
        <f t="shared" si="3140"/>
        <v>0</v>
      </c>
      <c r="S6768" s="168">
        <f t="shared" si="3120"/>
        <v>0</v>
      </c>
      <c r="T6768" s="168">
        <f t="shared" si="3141"/>
        <v>0</v>
      </c>
      <c r="U6768" s="168">
        <f t="shared" si="3141"/>
        <v>0</v>
      </c>
      <c r="V6768" s="168">
        <f t="shared" si="3141"/>
        <v>0</v>
      </c>
      <c r="W6768" s="168">
        <f t="shared" si="3141"/>
        <v>0</v>
      </c>
    </row>
    <row r="6769" spans="2:23" ht="16.5" thickTop="1" thickBot="1">
      <c r="B6769" s="164" t="s">
        <v>124</v>
      </c>
      <c r="C6769" s="175" t="s">
        <v>148</v>
      </c>
      <c r="D6769" s="168">
        <f t="shared" si="3116"/>
        <v>5000000</v>
      </c>
      <c r="E6769" s="168">
        <f t="shared" si="3117"/>
        <v>1000000</v>
      </c>
      <c r="F6769" s="168">
        <f t="shared" si="3117"/>
        <v>1500000</v>
      </c>
      <c r="G6769" s="168">
        <f t="shared" si="3117"/>
        <v>1500000</v>
      </c>
      <c r="H6769" s="168">
        <f t="shared" si="3112"/>
        <v>1000000</v>
      </c>
      <c r="I6769" s="168">
        <f t="shared" si="3118"/>
        <v>5000000</v>
      </c>
      <c r="J6769" s="168">
        <f t="shared" si="3139"/>
        <v>1000000</v>
      </c>
      <c r="K6769" s="168">
        <f t="shared" si="3139"/>
        <v>1500000</v>
      </c>
      <c r="L6769" s="168">
        <f t="shared" si="3139"/>
        <v>1500000</v>
      </c>
      <c r="M6769" s="168">
        <f t="shared" si="3139"/>
        <v>1000000</v>
      </c>
      <c r="N6769" s="168">
        <f t="shared" si="3119"/>
        <v>0</v>
      </c>
      <c r="O6769" s="168">
        <f t="shared" si="3140"/>
        <v>0</v>
      </c>
      <c r="P6769" s="168">
        <f t="shared" si="3140"/>
        <v>0</v>
      </c>
      <c r="Q6769" s="168">
        <f t="shared" si="3140"/>
        <v>0</v>
      </c>
      <c r="R6769" s="168">
        <f t="shared" si="3140"/>
        <v>0</v>
      </c>
      <c r="S6769" s="168">
        <f t="shared" si="3120"/>
        <v>0</v>
      </c>
      <c r="T6769" s="168">
        <f t="shared" si="3141"/>
        <v>0</v>
      </c>
      <c r="U6769" s="168">
        <f t="shared" si="3141"/>
        <v>0</v>
      </c>
      <c r="V6769" s="168">
        <f t="shared" si="3141"/>
        <v>0</v>
      </c>
      <c r="W6769" s="168">
        <f t="shared" si="3141"/>
        <v>0</v>
      </c>
    </row>
    <row r="6770" spans="2:23" ht="31.5" thickTop="1" thickBot="1">
      <c r="B6770" s="164" t="s">
        <v>124</v>
      </c>
      <c r="C6770" s="176" t="s">
        <v>149</v>
      </c>
      <c r="D6770" s="168">
        <f t="shared" si="3116"/>
        <v>5000000</v>
      </c>
      <c r="E6770" s="168">
        <f t="shared" si="3117"/>
        <v>1000000</v>
      </c>
      <c r="F6770" s="168">
        <f t="shared" si="3117"/>
        <v>1500000</v>
      </c>
      <c r="G6770" s="168">
        <f t="shared" si="3117"/>
        <v>1500000</v>
      </c>
      <c r="H6770" s="168">
        <f t="shared" si="3112"/>
        <v>1000000</v>
      </c>
      <c r="I6770" s="168">
        <f t="shared" si="3118"/>
        <v>5000000</v>
      </c>
      <c r="J6770" s="168">
        <f t="shared" si="3139"/>
        <v>1000000</v>
      </c>
      <c r="K6770" s="168">
        <f t="shared" si="3139"/>
        <v>1500000</v>
      </c>
      <c r="L6770" s="168">
        <f t="shared" si="3139"/>
        <v>1500000</v>
      </c>
      <c r="M6770" s="168">
        <f t="shared" si="3139"/>
        <v>1000000</v>
      </c>
      <c r="N6770" s="168">
        <f t="shared" si="3119"/>
        <v>0</v>
      </c>
      <c r="O6770" s="168">
        <f t="shared" si="3140"/>
        <v>0</v>
      </c>
      <c r="P6770" s="168">
        <f t="shared" si="3140"/>
        <v>0</v>
      </c>
      <c r="Q6770" s="168">
        <f t="shared" si="3140"/>
        <v>0</v>
      </c>
      <c r="R6770" s="168">
        <f t="shared" si="3140"/>
        <v>0</v>
      </c>
      <c r="S6770" s="168">
        <f t="shared" si="3120"/>
        <v>0</v>
      </c>
      <c r="T6770" s="168">
        <f t="shared" si="3141"/>
        <v>0</v>
      </c>
      <c r="U6770" s="168">
        <f t="shared" si="3141"/>
        <v>0</v>
      </c>
      <c r="V6770" s="168">
        <f t="shared" si="3141"/>
        <v>0</v>
      </c>
      <c r="W6770" s="168">
        <f t="shared" si="3141"/>
        <v>0</v>
      </c>
    </row>
    <row r="6771" spans="2:23" ht="16.5" thickTop="1" thickBot="1">
      <c r="B6771" s="164" t="s">
        <v>124</v>
      </c>
      <c r="C6771" s="177" t="s">
        <v>151</v>
      </c>
      <c r="D6771" s="168">
        <f t="shared" si="3116"/>
        <v>5000000</v>
      </c>
      <c r="E6771" s="168">
        <f t="shared" si="3117"/>
        <v>1000000</v>
      </c>
      <c r="F6771" s="168">
        <f t="shared" si="3117"/>
        <v>1500000</v>
      </c>
      <c r="G6771" s="168">
        <f t="shared" si="3117"/>
        <v>1500000</v>
      </c>
      <c r="H6771" s="168">
        <f t="shared" si="3112"/>
        <v>1000000</v>
      </c>
      <c r="I6771" s="168">
        <f t="shared" si="3118"/>
        <v>5000000</v>
      </c>
      <c r="J6771" s="168">
        <v>1000000</v>
      </c>
      <c r="K6771" s="168">
        <v>1500000</v>
      </c>
      <c r="L6771" s="168">
        <v>1500000</v>
      </c>
      <c r="M6771" s="168">
        <v>1000000</v>
      </c>
      <c r="N6771" s="168">
        <f t="shared" si="3119"/>
        <v>0</v>
      </c>
      <c r="O6771" s="168">
        <v>0</v>
      </c>
      <c r="P6771" s="168">
        <v>0</v>
      </c>
      <c r="Q6771" s="168">
        <v>0</v>
      </c>
      <c r="R6771" s="168">
        <v>0</v>
      </c>
      <c r="S6771" s="168">
        <f t="shared" si="3120"/>
        <v>0</v>
      </c>
      <c r="T6771" s="168">
        <v>0</v>
      </c>
      <c r="U6771" s="168">
        <v>0</v>
      </c>
      <c r="V6771" s="168">
        <v>0</v>
      </c>
      <c r="W6771" s="168">
        <v>0</v>
      </c>
    </row>
    <row r="6772" spans="2:23" ht="31.5" thickTop="1" thickBot="1">
      <c r="B6772" s="164" t="s">
        <v>2252</v>
      </c>
      <c r="C6772" s="169" t="s">
        <v>2253</v>
      </c>
      <c r="D6772" s="168">
        <f t="shared" si="3116"/>
        <v>219900000</v>
      </c>
      <c r="E6772" s="168">
        <f t="shared" si="3117"/>
        <v>120000000</v>
      </c>
      <c r="F6772" s="168">
        <f t="shared" si="3117"/>
        <v>57300000</v>
      </c>
      <c r="G6772" s="168">
        <f t="shared" si="3117"/>
        <v>10300000</v>
      </c>
      <c r="H6772" s="168">
        <f t="shared" si="3112"/>
        <v>32300000</v>
      </c>
      <c r="I6772" s="168">
        <f t="shared" si="3118"/>
        <v>33500000</v>
      </c>
      <c r="J6772" s="168">
        <f t="shared" ref="J6772:M6773" si="3142">SUM(J6787,J6798,J6803,J6808,J6813,J6821)</f>
        <v>21500000</v>
      </c>
      <c r="K6772" s="168">
        <f t="shared" si="3142"/>
        <v>2000000</v>
      </c>
      <c r="L6772" s="168">
        <f t="shared" si="3142"/>
        <v>5000000</v>
      </c>
      <c r="M6772" s="168">
        <f t="shared" si="3142"/>
        <v>5000000</v>
      </c>
      <c r="N6772" s="168">
        <f t="shared" si="3119"/>
        <v>24600000</v>
      </c>
      <c r="O6772" s="168">
        <f t="shared" ref="O6772:R6773" si="3143">SUM(O6787,O6798,O6803,O6808,O6813,O6821)</f>
        <v>8500000</v>
      </c>
      <c r="P6772" s="168">
        <f t="shared" si="3143"/>
        <v>8500000</v>
      </c>
      <c r="Q6772" s="168">
        <f t="shared" si="3143"/>
        <v>5300000</v>
      </c>
      <c r="R6772" s="168">
        <f t="shared" si="3143"/>
        <v>2300000</v>
      </c>
      <c r="S6772" s="168">
        <f t="shared" si="3120"/>
        <v>161800000</v>
      </c>
      <c r="T6772" s="168">
        <f t="shared" ref="T6772:W6773" si="3144">SUM(T6787,T6798,T6803,T6808,T6813,T6821)</f>
        <v>90000000</v>
      </c>
      <c r="U6772" s="168">
        <f t="shared" si="3144"/>
        <v>46800000</v>
      </c>
      <c r="V6772" s="168">
        <f t="shared" si="3144"/>
        <v>0</v>
      </c>
      <c r="W6772" s="168">
        <f t="shared" si="3144"/>
        <v>25000000</v>
      </c>
    </row>
    <row r="6773" spans="2:23" ht="16.5" thickTop="1" thickBot="1">
      <c r="B6773" s="164" t="s">
        <v>124</v>
      </c>
      <c r="C6773" s="170" t="s">
        <v>96</v>
      </c>
      <c r="D6773" s="168">
        <f t="shared" si="3116"/>
        <v>58100000</v>
      </c>
      <c r="E6773" s="168">
        <f t="shared" si="3117"/>
        <v>30000000</v>
      </c>
      <c r="F6773" s="168">
        <f t="shared" si="3117"/>
        <v>10500000</v>
      </c>
      <c r="G6773" s="168">
        <f t="shared" si="3117"/>
        <v>10300000</v>
      </c>
      <c r="H6773" s="168">
        <f t="shared" si="3112"/>
        <v>7300000</v>
      </c>
      <c r="I6773" s="168">
        <f t="shared" si="3118"/>
        <v>33500000</v>
      </c>
      <c r="J6773" s="168">
        <f t="shared" si="3142"/>
        <v>21500000</v>
      </c>
      <c r="K6773" s="168">
        <f t="shared" si="3142"/>
        <v>2000000</v>
      </c>
      <c r="L6773" s="168">
        <f t="shared" si="3142"/>
        <v>5000000</v>
      </c>
      <c r="M6773" s="168">
        <f t="shared" si="3142"/>
        <v>5000000</v>
      </c>
      <c r="N6773" s="168">
        <f t="shared" si="3119"/>
        <v>24600000</v>
      </c>
      <c r="O6773" s="168">
        <f t="shared" si="3143"/>
        <v>8500000</v>
      </c>
      <c r="P6773" s="168">
        <f t="shared" si="3143"/>
        <v>8500000</v>
      </c>
      <c r="Q6773" s="168">
        <f t="shared" si="3143"/>
        <v>5300000</v>
      </c>
      <c r="R6773" s="168">
        <f t="shared" si="3143"/>
        <v>2300000</v>
      </c>
      <c r="S6773" s="168">
        <f t="shared" si="3120"/>
        <v>0</v>
      </c>
      <c r="T6773" s="168">
        <f t="shared" si="3144"/>
        <v>0</v>
      </c>
      <c r="U6773" s="168">
        <f t="shared" si="3144"/>
        <v>0</v>
      </c>
      <c r="V6773" s="168">
        <f t="shared" si="3144"/>
        <v>0</v>
      </c>
      <c r="W6773" s="168">
        <f t="shared" si="3144"/>
        <v>0</v>
      </c>
    </row>
    <row r="6774" spans="2:23" ht="16.5" thickTop="1" thickBot="1">
      <c r="B6774" s="164" t="s">
        <v>124</v>
      </c>
      <c r="C6774" s="171" t="s">
        <v>100</v>
      </c>
      <c r="D6774" s="168">
        <f t="shared" si="3116"/>
        <v>6800000</v>
      </c>
      <c r="E6774" s="168">
        <f t="shared" si="3117"/>
        <v>1500000</v>
      </c>
      <c r="F6774" s="168">
        <f t="shared" si="3117"/>
        <v>4000000</v>
      </c>
      <c r="G6774" s="168">
        <f t="shared" si="3117"/>
        <v>1300000</v>
      </c>
      <c r="H6774" s="168">
        <f t="shared" si="3112"/>
        <v>0</v>
      </c>
      <c r="I6774" s="168">
        <f t="shared" si="3118"/>
        <v>0</v>
      </c>
      <c r="J6774" s="168">
        <f t="shared" ref="J6774:M6775" si="3145">SUM(J6800)</f>
        <v>0</v>
      </c>
      <c r="K6774" s="168">
        <f t="shared" si="3145"/>
        <v>0</v>
      </c>
      <c r="L6774" s="168">
        <f t="shared" si="3145"/>
        <v>0</v>
      </c>
      <c r="M6774" s="168">
        <f t="shared" si="3145"/>
        <v>0</v>
      </c>
      <c r="N6774" s="168">
        <f t="shared" si="3119"/>
        <v>6800000</v>
      </c>
      <c r="O6774" s="168">
        <f t="shared" ref="O6774:R6775" si="3146">SUM(O6800)</f>
        <v>1500000</v>
      </c>
      <c r="P6774" s="168">
        <f t="shared" si="3146"/>
        <v>4000000</v>
      </c>
      <c r="Q6774" s="168">
        <f t="shared" si="3146"/>
        <v>1300000</v>
      </c>
      <c r="R6774" s="168">
        <f t="shared" si="3146"/>
        <v>0</v>
      </c>
      <c r="S6774" s="168">
        <f t="shared" si="3120"/>
        <v>0</v>
      </c>
      <c r="T6774" s="168">
        <f t="shared" ref="T6774:W6775" si="3147">SUM(T6800)</f>
        <v>0</v>
      </c>
      <c r="U6774" s="168">
        <f t="shared" si="3147"/>
        <v>0</v>
      </c>
      <c r="V6774" s="168">
        <f t="shared" si="3147"/>
        <v>0</v>
      </c>
      <c r="W6774" s="168">
        <f t="shared" si="3147"/>
        <v>0</v>
      </c>
    </row>
    <row r="6775" spans="2:23" ht="16.5" thickTop="1" thickBot="1">
      <c r="B6775" s="164" t="s">
        <v>124</v>
      </c>
      <c r="C6775" s="172" t="s">
        <v>136</v>
      </c>
      <c r="D6775" s="168">
        <f t="shared" si="3116"/>
        <v>6800000</v>
      </c>
      <c r="E6775" s="168">
        <f t="shared" si="3117"/>
        <v>1500000</v>
      </c>
      <c r="F6775" s="168">
        <f t="shared" si="3117"/>
        <v>4000000</v>
      </c>
      <c r="G6775" s="168">
        <f t="shared" si="3117"/>
        <v>1300000</v>
      </c>
      <c r="H6775" s="168">
        <f t="shared" si="3112"/>
        <v>0</v>
      </c>
      <c r="I6775" s="168">
        <f t="shared" si="3118"/>
        <v>0</v>
      </c>
      <c r="J6775" s="168">
        <f t="shared" si="3145"/>
        <v>0</v>
      </c>
      <c r="K6775" s="168">
        <f t="shared" si="3145"/>
        <v>0</v>
      </c>
      <c r="L6775" s="168">
        <f t="shared" si="3145"/>
        <v>0</v>
      </c>
      <c r="M6775" s="168">
        <f t="shared" si="3145"/>
        <v>0</v>
      </c>
      <c r="N6775" s="168">
        <f t="shared" si="3119"/>
        <v>6800000</v>
      </c>
      <c r="O6775" s="168">
        <f t="shared" si="3146"/>
        <v>1500000</v>
      </c>
      <c r="P6775" s="168">
        <f t="shared" si="3146"/>
        <v>4000000</v>
      </c>
      <c r="Q6775" s="168">
        <f t="shared" si="3146"/>
        <v>1300000</v>
      </c>
      <c r="R6775" s="168">
        <f t="shared" si="3146"/>
        <v>0</v>
      </c>
      <c r="S6775" s="168">
        <f t="shared" si="3120"/>
        <v>0</v>
      </c>
      <c r="T6775" s="168">
        <f t="shared" si="3147"/>
        <v>0</v>
      </c>
      <c r="U6775" s="168">
        <f t="shared" si="3147"/>
        <v>0</v>
      </c>
      <c r="V6775" s="168">
        <f t="shared" si="3147"/>
        <v>0</v>
      </c>
      <c r="W6775" s="168">
        <f t="shared" si="3147"/>
        <v>0</v>
      </c>
    </row>
    <row r="6776" spans="2:23" ht="16.5" thickTop="1" thickBot="1">
      <c r="B6776" s="164" t="s">
        <v>124</v>
      </c>
      <c r="C6776" s="171" t="s">
        <v>15</v>
      </c>
      <c r="D6776" s="168">
        <f t="shared" si="3116"/>
        <v>40800000</v>
      </c>
      <c r="E6776" s="168">
        <f t="shared" si="3117"/>
        <v>24000000</v>
      </c>
      <c r="F6776" s="168">
        <f t="shared" si="3117"/>
        <v>5500000</v>
      </c>
      <c r="G6776" s="168">
        <f t="shared" si="3117"/>
        <v>9000000</v>
      </c>
      <c r="H6776" s="168">
        <f t="shared" si="3112"/>
        <v>2300000</v>
      </c>
      <c r="I6776" s="168">
        <f t="shared" si="3118"/>
        <v>28500000</v>
      </c>
      <c r="J6776" s="168">
        <f t="shared" ref="J6776:M6780" si="3148">SUM(J6789,J6815,J6823)</f>
        <v>21500000</v>
      </c>
      <c r="K6776" s="168">
        <f t="shared" si="3148"/>
        <v>2000000</v>
      </c>
      <c r="L6776" s="168">
        <f t="shared" si="3148"/>
        <v>5000000</v>
      </c>
      <c r="M6776" s="168">
        <f t="shared" si="3148"/>
        <v>0</v>
      </c>
      <c r="N6776" s="168">
        <f t="shared" si="3119"/>
        <v>12300000</v>
      </c>
      <c r="O6776" s="168">
        <f t="shared" ref="O6776:R6780" si="3149">SUM(O6789,O6815,O6823)</f>
        <v>2500000</v>
      </c>
      <c r="P6776" s="168">
        <f t="shared" si="3149"/>
        <v>3500000</v>
      </c>
      <c r="Q6776" s="168">
        <f t="shared" si="3149"/>
        <v>4000000</v>
      </c>
      <c r="R6776" s="168">
        <f t="shared" si="3149"/>
        <v>2300000</v>
      </c>
      <c r="S6776" s="168">
        <f t="shared" si="3120"/>
        <v>0</v>
      </c>
      <c r="T6776" s="168">
        <f t="shared" ref="T6776:W6780" si="3150">SUM(T6789,T6815,T6823)</f>
        <v>0</v>
      </c>
      <c r="U6776" s="168">
        <f t="shared" si="3150"/>
        <v>0</v>
      </c>
      <c r="V6776" s="168">
        <f t="shared" si="3150"/>
        <v>0</v>
      </c>
      <c r="W6776" s="168">
        <f t="shared" si="3150"/>
        <v>0</v>
      </c>
    </row>
    <row r="6777" spans="2:23" ht="16.5" thickTop="1" thickBot="1">
      <c r="B6777" s="164" t="s">
        <v>124</v>
      </c>
      <c r="C6777" s="172" t="s">
        <v>140</v>
      </c>
      <c r="D6777" s="168">
        <f t="shared" si="3116"/>
        <v>40800000</v>
      </c>
      <c r="E6777" s="168">
        <f t="shared" si="3117"/>
        <v>24000000</v>
      </c>
      <c r="F6777" s="168">
        <f t="shared" si="3117"/>
        <v>5500000</v>
      </c>
      <c r="G6777" s="168">
        <f t="shared" si="3117"/>
        <v>9000000</v>
      </c>
      <c r="H6777" s="168">
        <f t="shared" si="3112"/>
        <v>2300000</v>
      </c>
      <c r="I6777" s="168">
        <f t="shared" si="3118"/>
        <v>28500000</v>
      </c>
      <c r="J6777" s="168">
        <f t="shared" si="3148"/>
        <v>21500000</v>
      </c>
      <c r="K6777" s="168">
        <f t="shared" si="3148"/>
        <v>2000000</v>
      </c>
      <c r="L6777" s="168">
        <f t="shared" si="3148"/>
        <v>5000000</v>
      </c>
      <c r="M6777" s="168">
        <f t="shared" si="3148"/>
        <v>0</v>
      </c>
      <c r="N6777" s="168">
        <f t="shared" si="3119"/>
        <v>12300000</v>
      </c>
      <c r="O6777" s="168">
        <f t="shared" si="3149"/>
        <v>2500000</v>
      </c>
      <c r="P6777" s="168">
        <f t="shared" si="3149"/>
        <v>3500000</v>
      </c>
      <c r="Q6777" s="168">
        <f t="shared" si="3149"/>
        <v>4000000</v>
      </c>
      <c r="R6777" s="168">
        <f t="shared" si="3149"/>
        <v>2300000</v>
      </c>
      <c r="S6777" s="168">
        <f t="shared" si="3120"/>
        <v>0</v>
      </c>
      <c r="T6777" s="168">
        <f t="shared" si="3150"/>
        <v>0</v>
      </c>
      <c r="U6777" s="168">
        <f t="shared" si="3150"/>
        <v>0</v>
      </c>
      <c r="V6777" s="168">
        <f t="shared" si="3150"/>
        <v>0</v>
      </c>
      <c r="W6777" s="168">
        <f t="shared" si="3150"/>
        <v>0</v>
      </c>
    </row>
    <row r="6778" spans="2:23" ht="16.5" thickTop="1" thickBot="1">
      <c r="B6778" s="164" t="s">
        <v>124</v>
      </c>
      <c r="C6778" s="173" t="s">
        <v>153</v>
      </c>
      <c r="D6778" s="168">
        <f t="shared" si="3116"/>
        <v>40800000</v>
      </c>
      <c r="E6778" s="168">
        <f t="shared" si="3117"/>
        <v>24000000</v>
      </c>
      <c r="F6778" s="168">
        <f t="shared" si="3117"/>
        <v>5500000</v>
      </c>
      <c r="G6778" s="168">
        <f t="shared" si="3117"/>
        <v>9000000</v>
      </c>
      <c r="H6778" s="168">
        <f t="shared" si="3112"/>
        <v>2300000</v>
      </c>
      <c r="I6778" s="168">
        <f t="shared" si="3118"/>
        <v>28500000</v>
      </c>
      <c r="J6778" s="168">
        <f t="shared" si="3148"/>
        <v>21500000</v>
      </c>
      <c r="K6778" s="168">
        <f t="shared" si="3148"/>
        <v>2000000</v>
      </c>
      <c r="L6778" s="168">
        <f t="shared" si="3148"/>
        <v>5000000</v>
      </c>
      <c r="M6778" s="168">
        <f t="shared" si="3148"/>
        <v>0</v>
      </c>
      <c r="N6778" s="168">
        <f t="shared" si="3119"/>
        <v>12300000</v>
      </c>
      <c r="O6778" s="168">
        <f t="shared" si="3149"/>
        <v>2500000</v>
      </c>
      <c r="P6778" s="168">
        <f t="shared" si="3149"/>
        <v>3500000</v>
      </c>
      <c r="Q6778" s="168">
        <f t="shared" si="3149"/>
        <v>4000000</v>
      </c>
      <c r="R6778" s="168">
        <f t="shared" si="3149"/>
        <v>2300000</v>
      </c>
      <c r="S6778" s="168">
        <f t="shared" si="3120"/>
        <v>0</v>
      </c>
      <c r="T6778" s="168">
        <f t="shared" si="3150"/>
        <v>0</v>
      </c>
      <c r="U6778" s="168">
        <f t="shared" si="3150"/>
        <v>0</v>
      </c>
      <c r="V6778" s="168">
        <f t="shared" si="3150"/>
        <v>0</v>
      </c>
      <c r="W6778" s="168">
        <f t="shared" si="3150"/>
        <v>0</v>
      </c>
    </row>
    <row r="6779" spans="2:23" ht="16.5" thickTop="1" thickBot="1">
      <c r="B6779" s="164" t="s">
        <v>124</v>
      </c>
      <c r="C6779" s="174" t="s">
        <v>148</v>
      </c>
      <c r="D6779" s="168">
        <f t="shared" si="3116"/>
        <v>40800000</v>
      </c>
      <c r="E6779" s="168">
        <f t="shared" si="3117"/>
        <v>24000000</v>
      </c>
      <c r="F6779" s="168">
        <f t="shared" si="3117"/>
        <v>5500000</v>
      </c>
      <c r="G6779" s="168">
        <f t="shared" si="3117"/>
        <v>9000000</v>
      </c>
      <c r="H6779" s="168">
        <f t="shared" si="3112"/>
        <v>2300000</v>
      </c>
      <c r="I6779" s="168">
        <f t="shared" si="3118"/>
        <v>28500000</v>
      </c>
      <c r="J6779" s="168">
        <f t="shared" si="3148"/>
        <v>21500000</v>
      </c>
      <c r="K6779" s="168">
        <f t="shared" si="3148"/>
        <v>2000000</v>
      </c>
      <c r="L6779" s="168">
        <f t="shared" si="3148"/>
        <v>5000000</v>
      </c>
      <c r="M6779" s="168">
        <f t="shared" si="3148"/>
        <v>0</v>
      </c>
      <c r="N6779" s="168">
        <f t="shared" si="3119"/>
        <v>12300000</v>
      </c>
      <c r="O6779" s="168">
        <f t="shared" si="3149"/>
        <v>2500000</v>
      </c>
      <c r="P6779" s="168">
        <f t="shared" si="3149"/>
        <v>3500000</v>
      </c>
      <c r="Q6779" s="168">
        <f t="shared" si="3149"/>
        <v>4000000</v>
      </c>
      <c r="R6779" s="168">
        <f t="shared" si="3149"/>
        <v>2300000</v>
      </c>
      <c r="S6779" s="168">
        <f t="shared" si="3120"/>
        <v>0</v>
      </c>
      <c r="T6779" s="168">
        <f t="shared" si="3150"/>
        <v>0</v>
      </c>
      <c r="U6779" s="168">
        <f t="shared" si="3150"/>
        <v>0</v>
      </c>
      <c r="V6779" s="168">
        <f t="shared" si="3150"/>
        <v>0</v>
      </c>
      <c r="W6779" s="168">
        <f t="shared" si="3150"/>
        <v>0</v>
      </c>
    </row>
    <row r="6780" spans="2:23" ht="16.5" thickTop="1" thickBot="1">
      <c r="B6780" s="164" t="s">
        <v>124</v>
      </c>
      <c r="C6780" s="175" t="s">
        <v>149</v>
      </c>
      <c r="D6780" s="168">
        <f t="shared" si="3116"/>
        <v>40800000</v>
      </c>
      <c r="E6780" s="168">
        <f t="shared" si="3117"/>
        <v>24000000</v>
      </c>
      <c r="F6780" s="168">
        <f t="shared" si="3117"/>
        <v>5500000</v>
      </c>
      <c r="G6780" s="168">
        <f t="shared" si="3117"/>
        <v>9000000</v>
      </c>
      <c r="H6780" s="168">
        <f t="shared" si="3112"/>
        <v>2300000</v>
      </c>
      <c r="I6780" s="168">
        <f t="shared" si="3118"/>
        <v>28500000</v>
      </c>
      <c r="J6780" s="168">
        <f t="shared" si="3148"/>
        <v>21500000</v>
      </c>
      <c r="K6780" s="168">
        <f t="shared" si="3148"/>
        <v>2000000</v>
      </c>
      <c r="L6780" s="168">
        <f t="shared" si="3148"/>
        <v>5000000</v>
      </c>
      <c r="M6780" s="168">
        <f t="shared" si="3148"/>
        <v>0</v>
      </c>
      <c r="N6780" s="168">
        <f t="shared" si="3119"/>
        <v>12300000</v>
      </c>
      <c r="O6780" s="168">
        <f t="shared" si="3149"/>
        <v>2500000</v>
      </c>
      <c r="P6780" s="168">
        <f t="shared" si="3149"/>
        <v>3500000</v>
      </c>
      <c r="Q6780" s="168">
        <f t="shared" si="3149"/>
        <v>4000000</v>
      </c>
      <c r="R6780" s="168">
        <f t="shared" si="3149"/>
        <v>2300000</v>
      </c>
      <c r="S6780" s="168">
        <f t="shared" si="3120"/>
        <v>0</v>
      </c>
      <c r="T6780" s="168">
        <f t="shared" si="3150"/>
        <v>0</v>
      </c>
      <c r="U6780" s="168">
        <f t="shared" si="3150"/>
        <v>0</v>
      </c>
      <c r="V6780" s="168">
        <f t="shared" si="3150"/>
        <v>0</v>
      </c>
      <c r="W6780" s="168">
        <f t="shared" si="3150"/>
        <v>0</v>
      </c>
    </row>
    <row r="6781" spans="2:23" ht="16.5" thickTop="1" thickBot="1">
      <c r="B6781" s="164" t="s">
        <v>124</v>
      </c>
      <c r="C6781" s="176" t="s">
        <v>146</v>
      </c>
      <c r="D6781" s="168">
        <f t="shared" si="3116"/>
        <v>25000000</v>
      </c>
      <c r="E6781" s="168">
        <f t="shared" si="3117"/>
        <v>20000000</v>
      </c>
      <c r="F6781" s="168">
        <f t="shared" si="3117"/>
        <v>5000000</v>
      </c>
      <c r="G6781" s="168">
        <f t="shared" si="3117"/>
        <v>0</v>
      </c>
      <c r="H6781" s="168">
        <f t="shared" si="3112"/>
        <v>0</v>
      </c>
      <c r="I6781" s="168">
        <f t="shared" si="3118"/>
        <v>25000000</v>
      </c>
      <c r="J6781" s="168">
        <f>SUM(J6828)</f>
        <v>20000000</v>
      </c>
      <c r="K6781" s="168">
        <f>SUM(K6828)</f>
        <v>5000000</v>
      </c>
      <c r="L6781" s="168">
        <f>SUM(L6828)</f>
        <v>0</v>
      </c>
      <c r="M6781" s="168">
        <f>SUM(M6828)</f>
        <v>0</v>
      </c>
      <c r="N6781" s="168">
        <f t="shared" si="3119"/>
        <v>0</v>
      </c>
      <c r="O6781" s="168">
        <f>SUM(O6828)</f>
        <v>0</v>
      </c>
      <c r="P6781" s="168">
        <f>SUM(P6828)</f>
        <v>0</v>
      </c>
      <c r="Q6781" s="168">
        <f>SUM(Q6828)</f>
        <v>0</v>
      </c>
      <c r="R6781" s="168">
        <f>SUM(R6828)</f>
        <v>0</v>
      </c>
      <c r="S6781" s="168">
        <f t="shared" si="3120"/>
        <v>0</v>
      </c>
      <c r="T6781" s="168">
        <f>SUM(T6828)</f>
        <v>0</v>
      </c>
      <c r="U6781" s="168">
        <f>SUM(U6828)</f>
        <v>0</v>
      </c>
      <c r="V6781" s="168">
        <f>SUM(V6828)</f>
        <v>0</v>
      </c>
      <c r="W6781" s="168">
        <f>SUM(W6828)</f>
        <v>0</v>
      </c>
    </row>
    <row r="6782" spans="2:23" ht="16.5" thickTop="1" thickBot="1">
      <c r="B6782" s="164" t="s">
        <v>124</v>
      </c>
      <c r="C6782" s="176" t="s">
        <v>151</v>
      </c>
      <c r="D6782" s="168">
        <f t="shared" si="3116"/>
        <v>15800000</v>
      </c>
      <c r="E6782" s="168">
        <f t="shared" si="3117"/>
        <v>4000000</v>
      </c>
      <c r="F6782" s="168">
        <f t="shared" si="3117"/>
        <v>500000</v>
      </c>
      <c r="G6782" s="168">
        <f t="shared" si="3117"/>
        <v>9000000</v>
      </c>
      <c r="H6782" s="168">
        <f t="shared" si="3112"/>
        <v>2300000</v>
      </c>
      <c r="I6782" s="168">
        <f t="shared" si="3118"/>
        <v>3500000</v>
      </c>
      <c r="J6782" s="168">
        <f>SUM(J6794,J6820,J6829)</f>
        <v>1500000</v>
      </c>
      <c r="K6782" s="168">
        <f>SUM(K6794,K6820,K6829)</f>
        <v>-3000000</v>
      </c>
      <c r="L6782" s="168">
        <f>SUM(L6794,L6820,L6829)</f>
        <v>5000000</v>
      </c>
      <c r="M6782" s="168">
        <f>SUM(M6794,M6820,M6829)</f>
        <v>0</v>
      </c>
      <c r="N6782" s="168">
        <f t="shared" si="3119"/>
        <v>12300000</v>
      </c>
      <c r="O6782" s="168">
        <f>SUM(O6794,O6820,O6829)</f>
        <v>2500000</v>
      </c>
      <c r="P6782" s="168">
        <f>SUM(P6794,P6820,P6829)</f>
        <v>3500000</v>
      </c>
      <c r="Q6782" s="168">
        <f>SUM(Q6794,Q6820,Q6829)</f>
        <v>4000000</v>
      </c>
      <c r="R6782" s="168">
        <f>SUM(R6794,R6820,R6829)</f>
        <v>2300000</v>
      </c>
      <c r="S6782" s="168">
        <f t="shared" si="3120"/>
        <v>0</v>
      </c>
      <c r="T6782" s="168">
        <f>SUM(T6794,T6820,T6829)</f>
        <v>0</v>
      </c>
      <c r="U6782" s="168">
        <f>SUM(U6794,U6820,U6829)</f>
        <v>0</v>
      </c>
      <c r="V6782" s="168">
        <f>SUM(V6794,V6820,V6829)</f>
        <v>0</v>
      </c>
      <c r="W6782" s="168">
        <f>SUM(W6794,W6820,W6829)</f>
        <v>0</v>
      </c>
    </row>
    <row r="6783" spans="2:23" ht="16.5" thickTop="1" thickBot="1">
      <c r="B6783" s="164" t="s">
        <v>124</v>
      </c>
      <c r="C6783" s="171" t="s">
        <v>102</v>
      </c>
      <c r="D6783" s="168">
        <f t="shared" si="3116"/>
        <v>10500000</v>
      </c>
      <c r="E6783" s="168">
        <f t="shared" si="3117"/>
        <v>4500000</v>
      </c>
      <c r="F6783" s="168">
        <f t="shared" si="3117"/>
        <v>1000000</v>
      </c>
      <c r="G6783" s="168">
        <f t="shared" si="3117"/>
        <v>0</v>
      </c>
      <c r="H6783" s="168">
        <f t="shared" si="3112"/>
        <v>5000000</v>
      </c>
      <c r="I6783" s="168">
        <f t="shared" si="3118"/>
        <v>5000000</v>
      </c>
      <c r="J6783" s="168">
        <f>SUM(J6795,J6805,J6810)</f>
        <v>0</v>
      </c>
      <c r="K6783" s="168">
        <f>SUM(K6795,K6805,K6810)</f>
        <v>0</v>
      </c>
      <c r="L6783" s="168">
        <f>SUM(L6795,L6805,L6810)</f>
        <v>0</v>
      </c>
      <c r="M6783" s="168">
        <f>SUM(M6795,M6805,M6810)</f>
        <v>5000000</v>
      </c>
      <c r="N6783" s="168">
        <f t="shared" si="3119"/>
        <v>5500000</v>
      </c>
      <c r="O6783" s="168">
        <f>SUM(O6795,O6805,O6810)</f>
        <v>4500000</v>
      </c>
      <c r="P6783" s="168">
        <f>SUM(P6795,P6805,P6810)</f>
        <v>1000000</v>
      </c>
      <c r="Q6783" s="168">
        <f>SUM(Q6795,Q6805,Q6810)</f>
        <v>0</v>
      </c>
      <c r="R6783" s="168">
        <f>SUM(R6795,R6805,R6810)</f>
        <v>0</v>
      </c>
      <c r="S6783" s="168">
        <f t="shared" si="3120"/>
        <v>0</v>
      </c>
      <c r="T6783" s="168">
        <f>SUM(T6795,T6805,T6810)</f>
        <v>0</v>
      </c>
      <c r="U6783" s="168">
        <f>SUM(U6795,U6805,U6810)</f>
        <v>0</v>
      </c>
      <c r="V6783" s="168">
        <f>SUM(V6795,V6805,V6810)</f>
        <v>0</v>
      </c>
      <c r="W6783" s="168">
        <f>SUM(W6795,W6805,W6810)</f>
        <v>0</v>
      </c>
    </row>
    <row r="6784" spans="2:23" ht="31.5" thickTop="1" thickBot="1">
      <c r="B6784" s="164" t="s">
        <v>124</v>
      </c>
      <c r="C6784" s="172" t="s">
        <v>156</v>
      </c>
      <c r="D6784" s="168">
        <f t="shared" si="3116"/>
        <v>4000000</v>
      </c>
      <c r="E6784" s="168">
        <f t="shared" si="3117"/>
        <v>4000000</v>
      </c>
      <c r="F6784" s="168">
        <f t="shared" si="3117"/>
        <v>0</v>
      </c>
      <c r="G6784" s="168">
        <f t="shared" si="3117"/>
        <v>0</v>
      </c>
      <c r="H6784" s="168">
        <f t="shared" si="3112"/>
        <v>0</v>
      </c>
      <c r="I6784" s="168">
        <f t="shared" si="3118"/>
        <v>0</v>
      </c>
      <c r="J6784" s="168">
        <f>SUM(J6806)</f>
        <v>0</v>
      </c>
      <c r="K6784" s="168">
        <f>SUM(K6806)</f>
        <v>0</v>
      </c>
      <c r="L6784" s="168">
        <f>SUM(L6806)</f>
        <v>0</v>
      </c>
      <c r="M6784" s="168">
        <f>SUM(M6806)</f>
        <v>0</v>
      </c>
      <c r="N6784" s="168">
        <f t="shared" si="3119"/>
        <v>4000000</v>
      </c>
      <c r="O6784" s="168">
        <f>SUM(O6806)</f>
        <v>4000000</v>
      </c>
      <c r="P6784" s="168">
        <f>SUM(P6806)</f>
        <v>0</v>
      </c>
      <c r="Q6784" s="168">
        <f>SUM(Q6806)</f>
        <v>0</v>
      </c>
      <c r="R6784" s="168">
        <f>SUM(R6806)</f>
        <v>0</v>
      </c>
      <c r="S6784" s="168">
        <f t="shared" si="3120"/>
        <v>0</v>
      </c>
      <c r="T6784" s="168">
        <f>SUM(T6806)</f>
        <v>0</v>
      </c>
      <c r="U6784" s="168">
        <f>SUM(U6806)</f>
        <v>0</v>
      </c>
      <c r="V6784" s="168">
        <f>SUM(V6806)</f>
        <v>0</v>
      </c>
      <c r="W6784" s="168">
        <f>SUM(W6806)</f>
        <v>0</v>
      </c>
    </row>
    <row r="6785" spans="2:23" ht="31.5" thickTop="1" thickBot="1">
      <c r="B6785" s="164" t="s">
        <v>124</v>
      </c>
      <c r="C6785" s="172" t="s">
        <v>157</v>
      </c>
      <c r="D6785" s="168">
        <f t="shared" si="3116"/>
        <v>6500000</v>
      </c>
      <c r="E6785" s="168">
        <f t="shared" si="3117"/>
        <v>500000</v>
      </c>
      <c r="F6785" s="168">
        <f t="shared" si="3117"/>
        <v>1000000</v>
      </c>
      <c r="G6785" s="168">
        <f t="shared" si="3117"/>
        <v>0</v>
      </c>
      <c r="H6785" s="168">
        <f t="shared" si="3112"/>
        <v>5000000</v>
      </c>
      <c r="I6785" s="168">
        <f t="shared" si="3118"/>
        <v>5000000</v>
      </c>
      <c r="J6785" s="168">
        <f>SUM(J6796,J6811)</f>
        <v>0</v>
      </c>
      <c r="K6785" s="168">
        <f>SUM(K6796,K6811)</f>
        <v>0</v>
      </c>
      <c r="L6785" s="168">
        <f>SUM(L6796,L6811)</f>
        <v>0</v>
      </c>
      <c r="M6785" s="168">
        <f>SUM(M6796,M6811)</f>
        <v>5000000</v>
      </c>
      <c r="N6785" s="168">
        <f t="shared" si="3119"/>
        <v>1500000</v>
      </c>
      <c r="O6785" s="168">
        <f>SUM(O6796,O6811)</f>
        <v>500000</v>
      </c>
      <c r="P6785" s="168">
        <f>SUM(P6796,P6811)</f>
        <v>1000000</v>
      </c>
      <c r="Q6785" s="168">
        <f>SUM(Q6796,Q6811)</f>
        <v>0</v>
      </c>
      <c r="R6785" s="168">
        <f>SUM(R6796,R6811)</f>
        <v>0</v>
      </c>
      <c r="S6785" s="168">
        <f t="shared" si="3120"/>
        <v>0</v>
      </c>
      <c r="T6785" s="168">
        <f>SUM(T6796,T6811)</f>
        <v>0</v>
      </c>
      <c r="U6785" s="168">
        <f>SUM(U6796,U6811)</f>
        <v>0</v>
      </c>
      <c r="V6785" s="168">
        <f>SUM(V6796,V6811)</f>
        <v>0</v>
      </c>
      <c r="W6785" s="168">
        <f>SUM(W6796,W6811)</f>
        <v>0</v>
      </c>
    </row>
    <row r="6786" spans="2:23" ht="16.5" thickTop="1" thickBot="1">
      <c r="B6786" s="164" t="s">
        <v>124</v>
      </c>
      <c r="C6786" s="170" t="s">
        <v>158</v>
      </c>
      <c r="D6786" s="168">
        <f t="shared" si="3116"/>
        <v>161800000</v>
      </c>
      <c r="E6786" s="168">
        <f t="shared" si="3117"/>
        <v>90000000</v>
      </c>
      <c r="F6786" s="168">
        <f t="shared" si="3117"/>
        <v>46800000</v>
      </c>
      <c r="G6786" s="168">
        <f t="shared" si="3117"/>
        <v>0</v>
      </c>
      <c r="H6786" s="168">
        <f t="shared" si="3112"/>
        <v>25000000</v>
      </c>
      <c r="I6786" s="168">
        <f t="shared" si="3118"/>
        <v>0</v>
      </c>
      <c r="J6786" s="168">
        <f>SUM(J6797,J6802,J6807,J6812,J6830)</f>
        <v>0</v>
      </c>
      <c r="K6786" s="168">
        <f>SUM(K6797,K6802,K6807,K6812,K6830)</f>
        <v>0</v>
      </c>
      <c r="L6786" s="168">
        <f>SUM(L6797,L6802,L6807,L6812,L6830)</f>
        <v>0</v>
      </c>
      <c r="M6786" s="168">
        <f>SUM(M6797,M6802,M6807,M6812,M6830)</f>
        <v>0</v>
      </c>
      <c r="N6786" s="168">
        <f t="shared" si="3119"/>
        <v>0</v>
      </c>
      <c r="O6786" s="168">
        <f>SUM(O6797,O6802,O6807,O6812,O6830)</f>
        <v>0</v>
      </c>
      <c r="P6786" s="168">
        <f>SUM(P6797,P6802,P6807,P6812,P6830)</f>
        <v>0</v>
      </c>
      <c r="Q6786" s="168">
        <f>SUM(Q6797,Q6802,Q6807,Q6812,Q6830)</f>
        <v>0</v>
      </c>
      <c r="R6786" s="168">
        <f>SUM(R6797,R6802,R6807,R6812,R6830)</f>
        <v>0</v>
      </c>
      <c r="S6786" s="168">
        <f t="shared" si="3120"/>
        <v>161800000</v>
      </c>
      <c r="T6786" s="168">
        <f>SUM(T6797,T6802,T6807,T6812,T6830)</f>
        <v>90000000</v>
      </c>
      <c r="U6786" s="168">
        <f>SUM(U6797,U6802,U6807,U6812,U6830)</f>
        <v>46800000</v>
      </c>
      <c r="V6786" s="168">
        <f>SUM(V6797,V6802,V6807,V6812,V6830)</f>
        <v>0</v>
      </c>
      <c r="W6786" s="168">
        <f>SUM(W6797,W6802,W6807,W6812,W6830)</f>
        <v>25000000</v>
      </c>
    </row>
    <row r="6787" spans="2:23" ht="31.5" thickTop="1" thickBot="1">
      <c r="B6787" s="164" t="s">
        <v>2254</v>
      </c>
      <c r="C6787" s="170" t="s">
        <v>2255</v>
      </c>
      <c r="D6787" s="168">
        <f t="shared" si="3116"/>
        <v>15000000</v>
      </c>
      <c r="E6787" s="168">
        <f t="shared" si="3117"/>
        <v>5700000</v>
      </c>
      <c r="F6787" s="168">
        <f t="shared" si="3117"/>
        <v>9300000</v>
      </c>
      <c r="G6787" s="168">
        <f t="shared" si="3117"/>
        <v>0</v>
      </c>
      <c r="H6787" s="168">
        <f t="shared" si="3112"/>
        <v>0</v>
      </c>
      <c r="I6787" s="168">
        <f t="shared" si="3118"/>
        <v>3500000</v>
      </c>
      <c r="J6787" s="168">
        <f>SUM(J6788,J6797)</f>
        <v>1500000</v>
      </c>
      <c r="K6787" s="168">
        <f>SUM(K6788,K6797)</f>
        <v>2000000</v>
      </c>
      <c r="L6787" s="168">
        <f>SUM(L6788,L6797)</f>
        <v>0</v>
      </c>
      <c r="M6787" s="168">
        <f>SUM(M6788,M6797)</f>
        <v>0</v>
      </c>
      <c r="N6787" s="168">
        <f t="shared" si="3119"/>
        <v>1500000</v>
      </c>
      <c r="O6787" s="168">
        <f>SUM(O6788,O6797)</f>
        <v>500000</v>
      </c>
      <c r="P6787" s="168">
        <f>SUM(P6788,P6797)</f>
        <v>1000000</v>
      </c>
      <c r="Q6787" s="168">
        <f>SUM(Q6788,Q6797)</f>
        <v>0</v>
      </c>
      <c r="R6787" s="168">
        <f>SUM(R6788,R6797)</f>
        <v>0</v>
      </c>
      <c r="S6787" s="168">
        <f t="shared" si="3120"/>
        <v>10000000</v>
      </c>
      <c r="T6787" s="168">
        <f>SUM(T6788,T6797)</f>
        <v>3700000</v>
      </c>
      <c r="U6787" s="168">
        <f>SUM(U6788,U6797)</f>
        <v>6300000</v>
      </c>
      <c r="V6787" s="168">
        <f>SUM(V6788,V6797)</f>
        <v>0</v>
      </c>
      <c r="W6787" s="168">
        <f>SUM(W6788,W6797)</f>
        <v>0</v>
      </c>
    </row>
    <row r="6788" spans="2:23" ht="16.5" thickTop="1" thickBot="1">
      <c r="B6788" s="164" t="s">
        <v>124</v>
      </c>
      <c r="C6788" s="171" t="s">
        <v>96</v>
      </c>
      <c r="D6788" s="168">
        <f t="shared" si="3116"/>
        <v>5000000</v>
      </c>
      <c r="E6788" s="168">
        <f t="shared" si="3117"/>
        <v>2000000</v>
      </c>
      <c r="F6788" s="168">
        <f t="shared" si="3117"/>
        <v>3000000</v>
      </c>
      <c r="G6788" s="168">
        <f t="shared" si="3117"/>
        <v>0</v>
      </c>
      <c r="H6788" s="168">
        <f t="shared" si="3112"/>
        <v>0</v>
      </c>
      <c r="I6788" s="168">
        <f t="shared" si="3118"/>
        <v>3500000</v>
      </c>
      <c r="J6788" s="168">
        <f>SUM(J6789,J6795)</f>
        <v>1500000</v>
      </c>
      <c r="K6788" s="168">
        <f>SUM(K6789,K6795)</f>
        <v>2000000</v>
      </c>
      <c r="L6788" s="168">
        <f>SUM(L6789,L6795)</f>
        <v>0</v>
      </c>
      <c r="M6788" s="168">
        <f>SUM(M6789,M6795)</f>
        <v>0</v>
      </c>
      <c r="N6788" s="168">
        <f t="shared" si="3119"/>
        <v>1500000</v>
      </c>
      <c r="O6788" s="168">
        <f>SUM(O6789,O6795)</f>
        <v>500000</v>
      </c>
      <c r="P6788" s="168">
        <f>SUM(P6789,P6795)</f>
        <v>1000000</v>
      </c>
      <c r="Q6788" s="168">
        <f>SUM(Q6789,Q6795)</f>
        <v>0</v>
      </c>
      <c r="R6788" s="168">
        <f>SUM(R6789,R6795)</f>
        <v>0</v>
      </c>
      <c r="S6788" s="168">
        <f t="shared" si="3120"/>
        <v>0</v>
      </c>
      <c r="T6788" s="168">
        <f>SUM(T6789,T6795)</f>
        <v>0</v>
      </c>
      <c r="U6788" s="168">
        <f>SUM(U6789,U6795)</f>
        <v>0</v>
      </c>
      <c r="V6788" s="168">
        <f>SUM(V6789,V6795)</f>
        <v>0</v>
      </c>
      <c r="W6788" s="168">
        <f>SUM(W6789,W6795)</f>
        <v>0</v>
      </c>
    </row>
    <row r="6789" spans="2:23" ht="16.5" thickTop="1" thickBot="1">
      <c r="B6789" s="164" t="s">
        <v>124</v>
      </c>
      <c r="C6789" s="172" t="s">
        <v>15</v>
      </c>
      <c r="D6789" s="168">
        <f t="shared" si="3116"/>
        <v>3500000</v>
      </c>
      <c r="E6789" s="168">
        <f t="shared" si="3117"/>
        <v>1500000</v>
      </c>
      <c r="F6789" s="168">
        <f t="shared" si="3117"/>
        <v>2000000</v>
      </c>
      <c r="G6789" s="168">
        <f t="shared" si="3117"/>
        <v>0</v>
      </c>
      <c r="H6789" s="168">
        <f t="shared" si="3117"/>
        <v>0</v>
      </c>
      <c r="I6789" s="168">
        <f t="shared" si="3118"/>
        <v>3500000</v>
      </c>
      <c r="J6789" s="168">
        <f t="shared" ref="J6789:M6793" si="3151">SUM(J6790)</f>
        <v>1500000</v>
      </c>
      <c r="K6789" s="168">
        <f t="shared" si="3151"/>
        <v>2000000</v>
      </c>
      <c r="L6789" s="168">
        <f t="shared" si="3151"/>
        <v>0</v>
      </c>
      <c r="M6789" s="168">
        <f t="shared" si="3151"/>
        <v>0</v>
      </c>
      <c r="N6789" s="168">
        <f t="shared" si="3119"/>
        <v>0</v>
      </c>
      <c r="O6789" s="168">
        <f t="shared" ref="O6789:R6793" si="3152">SUM(O6790)</f>
        <v>0</v>
      </c>
      <c r="P6789" s="168">
        <f t="shared" si="3152"/>
        <v>0</v>
      </c>
      <c r="Q6789" s="168">
        <f t="shared" si="3152"/>
        <v>0</v>
      </c>
      <c r="R6789" s="168">
        <f t="shared" si="3152"/>
        <v>0</v>
      </c>
      <c r="S6789" s="168">
        <f t="shared" si="3120"/>
        <v>0</v>
      </c>
      <c r="T6789" s="168">
        <f t="shared" ref="T6789:W6793" si="3153">SUM(T6790)</f>
        <v>0</v>
      </c>
      <c r="U6789" s="168">
        <f t="shared" si="3153"/>
        <v>0</v>
      </c>
      <c r="V6789" s="168">
        <f t="shared" si="3153"/>
        <v>0</v>
      </c>
      <c r="W6789" s="168">
        <f t="shared" si="3153"/>
        <v>0</v>
      </c>
    </row>
    <row r="6790" spans="2:23" ht="16.5" thickTop="1" thickBot="1">
      <c r="B6790" s="164" t="s">
        <v>124</v>
      </c>
      <c r="C6790" s="173" t="s">
        <v>140</v>
      </c>
      <c r="D6790" s="168">
        <f t="shared" ref="D6790:D6853" si="3154">SUM(E6790:H6790)</f>
        <v>3500000</v>
      </c>
      <c r="E6790" s="168">
        <f t="shared" ref="E6790:H6853" si="3155">SUM(J6790,O6790,T6790)</f>
        <v>1500000</v>
      </c>
      <c r="F6790" s="168">
        <f t="shared" si="3155"/>
        <v>2000000</v>
      </c>
      <c r="G6790" s="168">
        <f t="shared" si="3155"/>
        <v>0</v>
      </c>
      <c r="H6790" s="168">
        <f t="shared" si="3155"/>
        <v>0</v>
      </c>
      <c r="I6790" s="168">
        <f t="shared" ref="I6790:I6853" si="3156">SUM(J6790:M6790)</f>
        <v>3500000</v>
      </c>
      <c r="J6790" s="168">
        <f t="shared" si="3151"/>
        <v>1500000</v>
      </c>
      <c r="K6790" s="168">
        <f t="shared" si="3151"/>
        <v>2000000</v>
      </c>
      <c r="L6790" s="168">
        <f t="shared" si="3151"/>
        <v>0</v>
      </c>
      <c r="M6790" s="168">
        <f t="shared" si="3151"/>
        <v>0</v>
      </c>
      <c r="N6790" s="168">
        <f t="shared" ref="N6790:N6853" si="3157">SUM(O6790:R6790)</f>
        <v>0</v>
      </c>
      <c r="O6790" s="168">
        <f t="shared" si="3152"/>
        <v>0</v>
      </c>
      <c r="P6790" s="168">
        <f t="shared" si="3152"/>
        <v>0</v>
      </c>
      <c r="Q6790" s="168">
        <f t="shared" si="3152"/>
        <v>0</v>
      </c>
      <c r="R6790" s="168">
        <f t="shared" si="3152"/>
        <v>0</v>
      </c>
      <c r="S6790" s="168">
        <f t="shared" ref="S6790:S6853" si="3158">SUM(T6790:W6790)</f>
        <v>0</v>
      </c>
      <c r="T6790" s="168">
        <f t="shared" si="3153"/>
        <v>0</v>
      </c>
      <c r="U6790" s="168">
        <f t="shared" si="3153"/>
        <v>0</v>
      </c>
      <c r="V6790" s="168">
        <f t="shared" si="3153"/>
        <v>0</v>
      </c>
      <c r="W6790" s="168">
        <f t="shared" si="3153"/>
        <v>0</v>
      </c>
    </row>
    <row r="6791" spans="2:23" ht="16.5" thickTop="1" thickBot="1">
      <c r="B6791" s="164" t="s">
        <v>124</v>
      </c>
      <c r="C6791" s="174" t="s">
        <v>153</v>
      </c>
      <c r="D6791" s="168">
        <f t="shared" si="3154"/>
        <v>3500000</v>
      </c>
      <c r="E6791" s="168">
        <f t="shared" si="3155"/>
        <v>1500000</v>
      </c>
      <c r="F6791" s="168">
        <f t="shared" si="3155"/>
        <v>2000000</v>
      </c>
      <c r="G6791" s="168">
        <f t="shared" si="3155"/>
        <v>0</v>
      </c>
      <c r="H6791" s="168">
        <f t="shared" si="3155"/>
        <v>0</v>
      </c>
      <c r="I6791" s="168">
        <f t="shared" si="3156"/>
        <v>3500000</v>
      </c>
      <c r="J6791" s="168">
        <f t="shared" si="3151"/>
        <v>1500000</v>
      </c>
      <c r="K6791" s="168">
        <f t="shared" si="3151"/>
        <v>2000000</v>
      </c>
      <c r="L6791" s="168">
        <f t="shared" si="3151"/>
        <v>0</v>
      </c>
      <c r="M6791" s="168">
        <f t="shared" si="3151"/>
        <v>0</v>
      </c>
      <c r="N6791" s="168">
        <f t="shared" si="3157"/>
        <v>0</v>
      </c>
      <c r="O6791" s="168">
        <f t="shared" si="3152"/>
        <v>0</v>
      </c>
      <c r="P6791" s="168">
        <f t="shared" si="3152"/>
        <v>0</v>
      </c>
      <c r="Q6791" s="168">
        <f t="shared" si="3152"/>
        <v>0</v>
      </c>
      <c r="R6791" s="168">
        <f t="shared" si="3152"/>
        <v>0</v>
      </c>
      <c r="S6791" s="168">
        <f t="shared" si="3158"/>
        <v>0</v>
      </c>
      <c r="T6791" s="168">
        <f t="shared" si="3153"/>
        <v>0</v>
      </c>
      <c r="U6791" s="168">
        <f t="shared" si="3153"/>
        <v>0</v>
      </c>
      <c r="V6791" s="168">
        <f t="shared" si="3153"/>
        <v>0</v>
      </c>
      <c r="W6791" s="168">
        <f t="shared" si="3153"/>
        <v>0</v>
      </c>
    </row>
    <row r="6792" spans="2:23" ht="16.5" thickTop="1" thickBot="1">
      <c r="B6792" s="164" t="s">
        <v>124</v>
      </c>
      <c r="C6792" s="175" t="s">
        <v>148</v>
      </c>
      <c r="D6792" s="168">
        <f t="shared" si="3154"/>
        <v>3500000</v>
      </c>
      <c r="E6792" s="168">
        <f t="shared" si="3155"/>
        <v>1500000</v>
      </c>
      <c r="F6792" s="168">
        <f t="shared" si="3155"/>
        <v>2000000</v>
      </c>
      <c r="G6792" s="168">
        <f t="shared" si="3155"/>
        <v>0</v>
      </c>
      <c r="H6792" s="168">
        <f t="shared" si="3155"/>
        <v>0</v>
      </c>
      <c r="I6792" s="168">
        <f t="shared" si="3156"/>
        <v>3500000</v>
      </c>
      <c r="J6792" s="168">
        <f t="shared" si="3151"/>
        <v>1500000</v>
      </c>
      <c r="K6792" s="168">
        <f t="shared" si="3151"/>
        <v>2000000</v>
      </c>
      <c r="L6792" s="168">
        <f t="shared" si="3151"/>
        <v>0</v>
      </c>
      <c r="M6792" s="168">
        <f t="shared" si="3151"/>
        <v>0</v>
      </c>
      <c r="N6792" s="168">
        <f t="shared" si="3157"/>
        <v>0</v>
      </c>
      <c r="O6792" s="168">
        <f t="shared" si="3152"/>
        <v>0</v>
      </c>
      <c r="P6792" s="168">
        <f t="shared" si="3152"/>
        <v>0</v>
      </c>
      <c r="Q6792" s="168">
        <f t="shared" si="3152"/>
        <v>0</v>
      </c>
      <c r="R6792" s="168">
        <f t="shared" si="3152"/>
        <v>0</v>
      </c>
      <c r="S6792" s="168">
        <f t="shared" si="3158"/>
        <v>0</v>
      </c>
      <c r="T6792" s="168">
        <f t="shared" si="3153"/>
        <v>0</v>
      </c>
      <c r="U6792" s="168">
        <f t="shared" si="3153"/>
        <v>0</v>
      </c>
      <c r="V6792" s="168">
        <f t="shared" si="3153"/>
        <v>0</v>
      </c>
      <c r="W6792" s="168">
        <f t="shared" si="3153"/>
        <v>0</v>
      </c>
    </row>
    <row r="6793" spans="2:23" ht="31.5" thickTop="1" thickBot="1">
      <c r="B6793" s="164" t="s">
        <v>124</v>
      </c>
      <c r="C6793" s="176" t="s">
        <v>149</v>
      </c>
      <c r="D6793" s="168">
        <f t="shared" si="3154"/>
        <v>3500000</v>
      </c>
      <c r="E6793" s="168">
        <f t="shared" si="3155"/>
        <v>1500000</v>
      </c>
      <c r="F6793" s="168">
        <f t="shared" si="3155"/>
        <v>2000000</v>
      </c>
      <c r="G6793" s="168">
        <f t="shared" si="3155"/>
        <v>0</v>
      </c>
      <c r="H6793" s="168">
        <f t="shared" si="3155"/>
        <v>0</v>
      </c>
      <c r="I6793" s="168">
        <f t="shared" si="3156"/>
        <v>3500000</v>
      </c>
      <c r="J6793" s="168">
        <f t="shared" si="3151"/>
        <v>1500000</v>
      </c>
      <c r="K6793" s="168">
        <f t="shared" si="3151"/>
        <v>2000000</v>
      </c>
      <c r="L6793" s="168">
        <f t="shared" si="3151"/>
        <v>0</v>
      </c>
      <c r="M6793" s="168">
        <f t="shared" si="3151"/>
        <v>0</v>
      </c>
      <c r="N6793" s="168">
        <f t="shared" si="3157"/>
        <v>0</v>
      </c>
      <c r="O6793" s="168">
        <f t="shared" si="3152"/>
        <v>0</v>
      </c>
      <c r="P6793" s="168">
        <f t="shared" si="3152"/>
        <v>0</v>
      </c>
      <c r="Q6793" s="168">
        <f t="shared" si="3152"/>
        <v>0</v>
      </c>
      <c r="R6793" s="168">
        <f t="shared" si="3152"/>
        <v>0</v>
      </c>
      <c r="S6793" s="168">
        <f t="shared" si="3158"/>
        <v>0</v>
      </c>
      <c r="T6793" s="168">
        <f t="shared" si="3153"/>
        <v>0</v>
      </c>
      <c r="U6793" s="168">
        <f t="shared" si="3153"/>
        <v>0</v>
      </c>
      <c r="V6793" s="168">
        <f t="shared" si="3153"/>
        <v>0</v>
      </c>
      <c r="W6793" s="168">
        <f t="shared" si="3153"/>
        <v>0</v>
      </c>
    </row>
    <row r="6794" spans="2:23" ht="16.5" thickTop="1" thickBot="1">
      <c r="B6794" s="164" t="s">
        <v>124</v>
      </c>
      <c r="C6794" s="177" t="s">
        <v>151</v>
      </c>
      <c r="D6794" s="168">
        <f t="shared" si="3154"/>
        <v>3500000</v>
      </c>
      <c r="E6794" s="168">
        <f t="shared" si="3155"/>
        <v>1500000</v>
      </c>
      <c r="F6794" s="168">
        <f t="shared" si="3155"/>
        <v>2000000</v>
      </c>
      <c r="G6794" s="168">
        <f t="shared" si="3155"/>
        <v>0</v>
      </c>
      <c r="H6794" s="168">
        <f t="shared" si="3155"/>
        <v>0</v>
      </c>
      <c r="I6794" s="168">
        <f t="shared" si="3156"/>
        <v>3500000</v>
      </c>
      <c r="J6794" s="168">
        <v>1500000</v>
      </c>
      <c r="K6794" s="168">
        <v>2000000</v>
      </c>
      <c r="L6794" s="168">
        <v>0</v>
      </c>
      <c r="M6794" s="168">
        <v>0</v>
      </c>
      <c r="N6794" s="168">
        <f t="shared" si="3157"/>
        <v>0</v>
      </c>
      <c r="O6794" s="168">
        <v>0</v>
      </c>
      <c r="P6794" s="168">
        <v>0</v>
      </c>
      <c r="Q6794" s="168">
        <v>0</v>
      </c>
      <c r="R6794" s="168">
        <v>0</v>
      </c>
      <c r="S6794" s="168">
        <f t="shared" si="3158"/>
        <v>0</v>
      </c>
      <c r="T6794" s="168">
        <v>0</v>
      </c>
      <c r="U6794" s="168">
        <v>0</v>
      </c>
      <c r="V6794" s="168">
        <v>0</v>
      </c>
      <c r="W6794" s="168">
        <v>0</v>
      </c>
    </row>
    <row r="6795" spans="2:23" ht="16.5" thickTop="1" thickBot="1">
      <c r="B6795" s="164" t="s">
        <v>124</v>
      </c>
      <c r="C6795" s="172" t="s">
        <v>102</v>
      </c>
      <c r="D6795" s="168">
        <f t="shared" si="3154"/>
        <v>1500000</v>
      </c>
      <c r="E6795" s="168">
        <f t="shared" si="3155"/>
        <v>500000</v>
      </c>
      <c r="F6795" s="168">
        <f t="shared" si="3155"/>
        <v>1000000</v>
      </c>
      <c r="G6795" s="168">
        <f t="shared" si="3155"/>
        <v>0</v>
      </c>
      <c r="H6795" s="168">
        <f t="shared" si="3155"/>
        <v>0</v>
      </c>
      <c r="I6795" s="168">
        <f t="shared" si="3156"/>
        <v>0</v>
      </c>
      <c r="J6795" s="168">
        <f>SUM(J6796)</f>
        <v>0</v>
      </c>
      <c r="K6795" s="168">
        <f>SUM(K6796)</f>
        <v>0</v>
      </c>
      <c r="L6795" s="168">
        <f>SUM(L6796)</f>
        <v>0</v>
      </c>
      <c r="M6795" s="168">
        <f>SUM(M6796)</f>
        <v>0</v>
      </c>
      <c r="N6795" s="168">
        <f t="shared" si="3157"/>
        <v>1500000</v>
      </c>
      <c r="O6795" s="168">
        <f>SUM(O6796)</f>
        <v>500000</v>
      </c>
      <c r="P6795" s="168">
        <f>SUM(P6796)</f>
        <v>1000000</v>
      </c>
      <c r="Q6795" s="168">
        <f>SUM(Q6796)</f>
        <v>0</v>
      </c>
      <c r="R6795" s="168">
        <f>SUM(R6796)</f>
        <v>0</v>
      </c>
      <c r="S6795" s="168">
        <f t="shared" si="3158"/>
        <v>0</v>
      </c>
      <c r="T6795" s="168">
        <f>SUM(T6796)</f>
        <v>0</v>
      </c>
      <c r="U6795" s="168">
        <f>SUM(U6796)</f>
        <v>0</v>
      </c>
      <c r="V6795" s="168">
        <f>SUM(V6796)</f>
        <v>0</v>
      </c>
      <c r="W6795" s="168">
        <f>SUM(W6796)</f>
        <v>0</v>
      </c>
    </row>
    <row r="6796" spans="2:23" ht="31.5" thickTop="1" thickBot="1">
      <c r="B6796" s="164" t="s">
        <v>124</v>
      </c>
      <c r="C6796" s="173" t="s">
        <v>157</v>
      </c>
      <c r="D6796" s="168">
        <f t="shared" si="3154"/>
        <v>1500000</v>
      </c>
      <c r="E6796" s="168">
        <f t="shared" si="3155"/>
        <v>500000</v>
      </c>
      <c r="F6796" s="168">
        <f t="shared" si="3155"/>
        <v>1000000</v>
      </c>
      <c r="G6796" s="168">
        <f t="shared" si="3155"/>
        <v>0</v>
      </c>
      <c r="H6796" s="168">
        <f t="shared" si="3155"/>
        <v>0</v>
      </c>
      <c r="I6796" s="168">
        <f t="shared" si="3156"/>
        <v>0</v>
      </c>
      <c r="J6796" s="168">
        <v>0</v>
      </c>
      <c r="K6796" s="168">
        <v>0</v>
      </c>
      <c r="L6796" s="168">
        <v>0</v>
      </c>
      <c r="M6796" s="168">
        <v>0</v>
      </c>
      <c r="N6796" s="168">
        <f t="shared" si="3157"/>
        <v>1500000</v>
      </c>
      <c r="O6796" s="168">
        <v>500000</v>
      </c>
      <c r="P6796" s="168">
        <v>1000000</v>
      </c>
      <c r="Q6796" s="168">
        <v>0</v>
      </c>
      <c r="R6796" s="168">
        <v>0</v>
      </c>
      <c r="S6796" s="168">
        <f t="shared" si="3158"/>
        <v>0</v>
      </c>
      <c r="T6796" s="168">
        <v>0</v>
      </c>
      <c r="U6796" s="168">
        <v>0</v>
      </c>
      <c r="V6796" s="168">
        <v>0</v>
      </c>
      <c r="W6796" s="168">
        <v>0</v>
      </c>
    </row>
    <row r="6797" spans="2:23" ht="16.5" thickTop="1" thickBot="1">
      <c r="B6797" s="164" t="s">
        <v>124</v>
      </c>
      <c r="C6797" s="171" t="s">
        <v>158</v>
      </c>
      <c r="D6797" s="168">
        <f t="shared" si="3154"/>
        <v>10000000</v>
      </c>
      <c r="E6797" s="168">
        <f t="shared" si="3155"/>
        <v>3700000</v>
      </c>
      <c r="F6797" s="168">
        <f t="shared" si="3155"/>
        <v>6300000</v>
      </c>
      <c r="G6797" s="168">
        <f t="shared" si="3155"/>
        <v>0</v>
      </c>
      <c r="H6797" s="168">
        <f t="shared" si="3155"/>
        <v>0</v>
      </c>
      <c r="I6797" s="168">
        <f t="shared" si="3156"/>
        <v>0</v>
      </c>
      <c r="J6797" s="168">
        <v>0</v>
      </c>
      <c r="K6797" s="168">
        <v>0</v>
      </c>
      <c r="L6797" s="168">
        <v>0</v>
      </c>
      <c r="M6797" s="168">
        <v>0</v>
      </c>
      <c r="N6797" s="168">
        <f t="shared" si="3157"/>
        <v>0</v>
      </c>
      <c r="O6797" s="168">
        <v>0</v>
      </c>
      <c r="P6797" s="168">
        <v>0</v>
      </c>
      <c r="Q6797" s="168">
        <v>0</v>
      </c>
      <c r="R6797" s="168">
        <v>0</v>
      </c>
      <c r="S6797" s="168">
        <f t="shared" si="3158"/>
        <v>10000000</v>
      </c>
      <c r="T6797" s="168">
        <v>3700000</v>
      </c>
      <c r="U6797" s="168">
        <v>6300000</v>
      </c>
      <c r="V6797" s="168">
        <v>0</v>
      </c>
      <c r="W6797" s="168">
        <v>0</v>
      </c>
    </row>
    <row r="6798" spans="2:23" ht="16.5" thickTop="1" thickBot="1">
      <c r="B6798" s="164" t="s">
        <v>2256</v>
      </c>
      <c r="C6798" s="170" t="s">
        <v>2257</v>
      </c>
      <c r="D6798" s="168">
        <f t="shared" si="3154"/>
        <v>8800000</v>
      </c>
      <c r="E6798" s="168">
        <f t="shared" si="3155"/>
        <v>3000000</v>
      </c>
      <c r="F6798" s="168">
        <f t="shared" si="3155"/>
        <v>4500000</v>
      </c>
      <c r="G6798" s="168">
        <f t="shared" si="3155"/>
        <v>1300000</v>
      </c>
      <c r="H6798" s="168">
        <f t="shared" si="3155"/>
        <v>0</v>
      </c>
      <c r="I6798" s="168">
        <f t="shared" si="3156"/>
        <v>0</v>
      </c>
      <c r="J6798" s="168">
        <f>SUM(J6799,J6802)</f>
        <v>0</v>
      </c>
      <c r="K6798" s="168">
        <f>SUM(K6799,K6802)</f>
        <v>0</v>
      </c>
      <c r="L6798" s="168">
        <f>SUM(L6799,L6802)</f>
        <v>0</v>
      </c>
      <c r="M6798" s="168">
        <f>SUM(M6799,M6802)</f>
        <v>0</v>
      </c>
      <c r="N6798" s="168">
        <f t="shared" si="3157"/>
        <v>6800000</v>
      </c>
      <c r="O6798" s="168">
        <f>SUM(O6799,O6802)</f>
        <v>1500000</v>
      </c>
      <c r="P6798" s="168">
        <f>SUM(P6799,P6802)</f>
        <v>4000000</v>
      </c>
      <c r="Q6798" s="168">
        <f>SUM(Q6799,Q6802)</f>
        <v>1300000</v>
      </c>
      <c r="R6798" s="168">
        <f>SUM(R6799,R6802)</f>
        <v>0</v>
      </c>
      <c r="S6798" s="168">
        <f t="shared" si="3158"/>
        <v>2000000</v>
      </c>
      <c r="T6798" s="168">
        <f>SUM(T6799,T6802)</f>
        <v>1500000</v>
      </c>
      <c r="U6798" s="168">
        <f>SUM(U6799,U6802)</f>
        <v>500000</v>
      </c>
      <c r="V6798" s="168">
        <f>SUM(V6799,V6802)</f>
        <v>0</v>
      </c>
      <c r="W6798" s="168">
        <f>SUM(W6799,W6802)</f>
        <v>0</v>
      </c>
    </row>
    <row r="6799" spans="2:23" ht="16.5" thickTop="1" thickBot="1">
      <c r="B6799" s="164" t="s">
        <v>124</v>
      </c>
      <c r="C6799" s="171" t="s">
        <v>96</v>
      </c>
      <c r="D6799" s="168">
        <f t="shared" si="3154"/>
        <v>6800000</v>
      </c>
      <c r="E6799" s="168">
        <f t="shared" si="3155"/>
        <v>1500000</v>
      </c>
      <c r="F6799" s="168">
        <f t="shared" si="3155"/>
        <v>4000000</v>
      </c>
      <c r="G6799" s="168">
        <f t="shared" si="3155"/>
        <v>1300000</v>
      </c>
      <c r="H6799" s="168">
        <f t="shared" si="3155"/>
        <v>0</v>
      </c>
      <c r="I6799" s="168">
        <f t="shared" si="3156"/>
        <v>0</v>
      </c>
      <c r="J6799" s="168">
        <f t="shared" ref="J6799:M6800" si="3159">SUM(J6800)</f>
        <v>0</v>
      </c>
      <c r="K6799" s="168">
        <f t="shared" si="3159"/>
        <v>0</v>
      </c>
      <c r="L6799" s="168">
        <f t="shared" si="3159"/>
        <v>0</v>
      </c>
      <c r="M6799" s="168">
        <f t="shared" si="3159"/>
        <v>0</v>
      </c>
      <c r="N6799" s="168">
        <f t="shared" si="3157"/>
        <v>6800000</v>
      </c>
      <c r="O6799" s="168">
        <f t="shared" ref="O6799:R6800" si="3160">SUM(O6800)</f>
        <v>1500000</v>
      </c>
      <c r="P6799" s="168">
        <f t="shared" si="3160"/>
        <v>4000000</v>
      </c>
      <c r="Q6799" s="168">
        <f t="shared" si="3160"/>
        <v>1300000</v>
      </c>
      <c r="R6799" s="168">
        <f t="shared" si="3160"/>
        <v>0</v>
      </c>
      <c r="S6799" s="168">
        <f t="shared" si="3158"/>
        <v>0</v>
      </c>
      <c r="T6799" s="168">
        <f t="shared" ref="T6799:W6800" si="3161">SUM(T6800)</f>
        <v>0</v>
      </c>
      <c r="U6799" s="168">
        <f t="shared" si="3161"/>
        <v>0</v>
      </c>
      <c r="V6799" s="168">
        <f t="shared" si="3161"/>
        <v>0</v>
      </c>
      <c r="W6799" s="168">
        <f t="shared" si="3161"/>
        <v>0</v>
      </c>
    </row>
    <row r="6800" spans="2:23" ht="16.5" thickTop="1" thickBot="1">
      <c r="B6800" s="164" t="s">
        <v>124</v>
      </c>
      <c r="C6800" s="172" t="s">
        <v>100</v>
      </c>
      <c r="D6800" s="168">
        <f t="shared" si="3154"/>
        <v>6800000</v>
      </c>
      <c r="E6800" s="168">
        <f t="shared" si="3155"/>
        <v>1500000</v>
      </c>
      <c r="F6800" s="168">
        <f t="shared" si="3155"/>
        <v>4000000</v>
      </c>
      <c r="G6800" s="168">
        <f t="shared" si="3155"/>
        <v>1300000</v>
      </c>
      <c r="H6800" s="168">
        <f t="shared" si="3155"/>
        <v>0</v>
      </c>
      <c r="I6800" s="168">
        <f t="shared" si="3156"/>
        <v>0</v>
      </c>
      <c r="J6800" s="168">
        <f t="shared" si="3159"/>
        <v>0</v>
      </c>
      <c r="K6800" s="168">
        <f t="shared" si="3159"/>
        <v>0</v>
      </c>
      <c r="L6800" s="168">
        <f t="shared" si="3159"/>
        <v>0</v>
      </c>
      <c r="M6800" s="168">
        <f t="shared" si="3159"/>
        <v>0</v>
      </c>
      <c r="N6800" s="168">
        <f t="shared" si="3157"/>
        <v>6800000</v>
      </c>
      <c r="O6800" s="168">
        <f t="shared" si="3160"/>
        <v>1500000</v>
      </c>
      <c r="P6800" s="168">
        <f t="shared" si="3160"/>
        <v>4000000</v>
      </c>
      <c r="Q6800" s="168">
        <f t="shared" si="3160"/>
        <v>1300000</v>
      </c>
      <c r="R6800" s="168">
        <f t="shared" si="3160"/>
        <v>0</v>
      </c>
      <c r="S6800" s="168">
        <f t="shared" si="3158"/>
        <v>0</v>
      </c>
      <c r="T6800" s="168">
        <f t="shared" si="3161"/>
        <v>0</v>
      </c>
      <c r="U6800" s="168">
        <f t="shared" si="3161"/>
        <v>0</v>
      </c>
      <c r="V6800" s="168">
        <f t="shared" si="3161"/>
        <v>0</v>
      </c>
      <c r="W6800" s="168">
        <f t="shared" si="3161"/>
        <v>0</v>
      </c>
    </row>
    <row r="6801" spans="2:23" ht="16.5" thickTop="1" thickBot="1">
      <c r="B6801" s="164" t="s">
        <v>124</v>
      </c>
      <c r="C6801" s="173" t="s">
        <v>136</v>
      </c>
      <c r="D6801" s="168">
        <f t="shared" si="3154"/>
        <v>6800000</v>
      </c>
      <c r="E6801" s="168">
        <f t="shared" si="3155"/>
        <v>1500000</v>
      </c>
      <c r="F6801" s="168">
        <f t="shared" si="3155"/>
        <v>4000000</v>
      </c>
      <c r="G6801" s="168">
        <f t="shared" si="3155"/>
        <v>1300000</v>
      </c>
      <c r="H6801" s="168">
        <f t="shared" si="3155"/>
        <v>0</v>
      </c>
      <c r="I6801" s="168">
        <f t="shared" si="3156"/>
        <v>0</v>
      </c>
      <c r="J6801" s="168">
        <v>0</v>
      </c>
      <c r="K6801" s="168">
        <v>0</v>
      </c>
      <c r="L6801" s="168">
        <v>0</v>
      </c>
      <c r="M6801" s="168">
        <v>0</v>
      </c>
      <c r="N6801" s="168">
        <f t="shared" si="3157"/>
        <v>6800000</v>
      </c>
      <c r="O6801" s="168">
        <v>1500000</v>
      </c>
      <c r="P6801" s="168">
        <v>4000000</v>
      </c>
      <c r="Q6801" s="168">
        <v>1300000</v>
      </c>
      <c r="R6801" s="168">
        <v>0</v>
      </c>
      <c r="S6801" s="168">
        <f t="shared" si="3158"/>
        <v>0</v>
      </c>
      <c r="T6801" s="168">
        <v>0</v>
      </c>
      <c r="U6801" s="168">
        <v>0</v>
      </c>
      <c r="V6801" s="168">
        <v>0</v>
      </c>
      <c r="W6801" s="168">
        <v>0</v>
      </c>
    </row>
    <row r="6802" spans="2:23" ht="16.5" thickTop="1" thickBot="1">
      <c r="B6802" s="164" t="s">
        <v>124</v>
      </c>
      <c r="C6802" s="171" t="s">
        <v>158</v>
      </c>
      <c r="D6802" s="168">
        <f t="shared" si="3154"/>
        <v>2000000</v>
      </c>
      <c r="E6802" s="168">
        <f t="shared" si="3155"/>
        <v>1500000</v>
      </c>
      <c r="F6802" s="168">
        <f t="shared" si="3155"/>
        <v>500000</v>
      </c>
      <c r="G6802" s="168">
        <f t="shared" si="3155"/>
        <v>0</v>
      </c>
      <c r="H6802" s="168">
        <f t="shared" si="3155"/>
        <v>0</v>
      </c>
      <c r="I6802" s="168">
        <f t="shared" si="3156"/>
        <v>0</v>
      </c>
      <c r="J6802" s="168">
        <v>0</v>
      </c>
      <c r="K6802" s="168">
        <v>0</v>
      </c>
      <c r="L6802" s="168">
        <v>0</v>
      </c>
      <c r="M6802" s="168">
        <v>0</v>
      </c>
      <c r="N6802" s="168">
        <f t="shared" si="3157"/>
        <v>0</v>
      </c>
      <c r="O6802" s="168">
        <v>0</v>
      </c>
      <c r="P6802" s="168">
        <v>0</v>
      </c>
      <c r="Q6802" s="168">
        <v>0</v>
      </c>
      <c r="R6802" s="168">
        <v>0</v>
      </c>
      <c r="S6802" s="168">
        <f t="shared" si="3158"/>
        <v>2000000</v>
      </c>
      <c r="T6802" s="168">
        <v>1500000</v>
      </c>
      <c r="U6802" s="168">
        <v>500000</v>
      </c>
      <c r="V6802" s="168">
        <v>0</v>
      </c>
      <c r="W6802" s="168">
        <v>0</v>
      </c>
    </row>
    <row r="6803" spans="2:23" ht="16.5" thickTop="1" thickBot="1">
      <c r="B6803" s="164" t="s">
        <v>2258</v>
      </c>
      <c r="C6803" s="170" t="s">
        <v>2259</v>
      </c>
      <c r="D6803" s="168">
        <f t="shared" si="3154"/>
        <v>8800000</v>
      </c>
      <c r="E6803" s="168">
        <f t="shared" si="3155"/>
        <v>8800000</v>
      </c>
      <c r="F6803" s="168">
        <f t="shared" si="3155"/>
        <v>0</v>
      </c>
      <c r="G6803" s="168">
        <f t="shared" si="3155"/>
        <v>0</v>
      </c>
      <c r="H6803" s="168">
        <f t="shared" si="3155"/>
        <v>0</v>
      </c>
      <c r="I6803" s="168">
        <f t="shared" si="3156"/>
        <v>0</v>
      </c>
      <c r="J6803" s="168">
        <f>SUM(J6804,J6807)</f>
        <v>0</v>
      </c>
      <c r="K6803" s="168">
        <f>SUM(K6804,K6807)</f>
        <v>0</v>
      </c>
      <c r="L6803" s="168">
        <f>SUM(L6804,L6807)</f>
        <v>0</v>
      </c>
      <c r="M6803" s="168">
        <f>SUM(M6804,M6807)</f>
        <v>0</v>
      </c>
      <c r="N6803" s="168">
        <f t="shared" si="3157"/>
        <v>4000000</v>
      </c>
      <c r="O6803" s="168">
        <f>SUM(O6804,O6807)</f>
        <v>4000000</v>
      </c>
      <c r="P6803" s="168">
        <f>SUM(P6804,P6807)</f>
        <v>0</v>
      </c>
      <c r="Q6803" s="168">
        <f>SUM(Q6804,Q6807)</f>
        <v>0</v>
      </c>
      <c r="R6803" s="168">
        <f>SUM(R6804,R6807)</f>
        <v>0</v>
      </c>
      <c r="S6803" s="168">
        <f t="shared" si="3158"/>
        <v>4800000</v>
      </c>
      <c r="T6803" s="168">
        <f>SUM(T6804,T6807)</f>
        <v>4800000</v>
      </c>
      <c r="U6803" s="168">
        <f>SUM(U6804,U6807)</f>
        <v>0</v>
      </c>
      <c r="V6803" s="168">
        <f>SUM(V6804,V6807)</f>
        <v>0</v>
      </c>
      <c r="W6803" s="168">
        <f>SUM(W6804,W6807)</f>
        <v>0</v>
      </c>
    </row>
    <row r="6804" spans="2:23" ht="16.5" thickTop="1" thickBot="1">
      <c r="B6804" s="164" t="s">
        <v>124</v>
      </c>
      <c r="C6804" s="171" t="s">
        <v>96</v>
      </c>
      <c r="D6804" s="168">
        <f t="shared" si="3154"/>
        <v>4000000</v>
      </c>
      <c r="E6804" s="168">
        <f t="shared" si="3155"/>
        <v>4000000</v>
      </c>
      <c r="F6804" s="168">
        <f t="shared" si="3155"/>
        <v>0</v>
      </c>
      <c r="G6804" s="168">
        <f t="shared" si="3155"/>
        <v>0</v>
      </c>
      <c r="H6804" s="168">
        <f t="shared" si="3155"/>
        <v>0</v>
      </c>
      <c r="I6804" s="168">
        <f t="shared" si="3156"/>
        <v>0</v>
      </c>
      <c r="J6804" s="168">
        <f t="shared" ref="J6804:M6805" si="3162">SUM(J6805)</f>
        <v>0</v>
      </c>
      <c r="K6804" s="168">
        <f t="shared" si="3162"/>
        <v>0</v>
      </c>
      <c r="L6804" s="168">
        <f t="shared" si="3162"/>
        <v>0</v>
      </c>
      <c r="M6804" s="168">
        <f t="shared" si="3162"/>
        <v>0</v>
      </c>
      <c r="N6804" s="168">
        <f t="shared" si="3157"/>
        <v>4000000</v>
      </c>
      <c r="O6804" s="168">
        <f t="shared" ref="O6804:R6805" si="3163">SUM(O6805)</f>
        <v>4000000</v>
      </c>
      <c r="P6804" s="168">
        <f t="shared" si="3163"/>
        <v>0</v>
      </c>
      <c r="Q6804" s="168">
        <f t="shared" si="3163"/>
        <v>0</v>
      </c>
      <c r="R6804" s="168">
        <f t="shared" si="3163"/>
        <v>0</v>
      </c>
      <c r="S6804" s="168">
        <f t="shared" si="3158"/>
        <v>0</v>
      </c>
      <c r="T6804" s="168">
        <f t="shared" ref="T6804:W6805" si="3164">SUM(T6805)</f>
        <v>0</v>
      </c>
      <c r="U6804" s="168">
        <f t="shared" si="3164"/>
        <v>0</v>
      </c>
      <c r="V6804" s="168">
        <f t="shared" si="3164"/>
        <v>0</v>
      </c>
      <c r="W6804" s="168">
        <f t="shared" si="3164"/>
        <v>0</v>
      </c>
    </row>
    <row r="6805" spans="2:23" ht="16.5" thickTop="1" thickBot="1">
      <c r="B6805" s="164" t="s">
        <v>124</v>
      </c>
      <c r="C6805" s="172" t="s">
        <v>102</v>
      </c>
      <c r="D6805" s="168">
        <f t="shared" si="3154"/>
        <v>4000000</v>
      </c>
      <c r="E6805" s="168">
        <f t="shared" si="3155"/>
        <v>4000000</v>
      </c>
      <c r="F6805" s="168">
        <f t="shared" si="3155"/>
        <v>0</v>
      </c>
      <c r="G6805" s="168">
        <f t="shared" si="3155"/>
        <v>0</v>
      </c>
      <c r="H6805" s="168">
        <f t="shared" si="3155"/>
        <v>0</v>
      </c>
      <c r="I6805" s="168">
        <f t="shared" si="3156"/>
        <v>0</v>
      </c>
      <c r="J6805" s="168">
        <f t="shared" si="3162"/>
        <v>0</v>
      </c>
      <c r="K6805" s="168">
        <f t="shared" si="3162"/>
        <v>0</v>
      </c>
      <c r="L6805" s="168">
        <f t="shared" si="3162"/>
        <v>0</v>
      </c>
      <c r="M6805" s="168">
        <f t="shared" si="3162"/>
        <v>0</v>
      </c>
      <c r="N6805" s="168">
        <f t="shared" si="3157"/>
        <v>4000000</v>
      </c>
      <c r="O6805" s="168">
        <f t="shared" si="3163"/>
        <v>4000000</v>
      </c>
      <c r="P6805" s="168">
        <f t="shared" si="3163"/>
        <v>0</v>
      </c>
      <c r="Q6805" s="168">
        <f t="shared" si="3163"/>
        <v>0</v>
      </c>
      <c r="R6805" s="168">
        <f t="shared" si="3163"/>
        <v>0</v>
      </c>
      <c r="S6805" s="168">
        <f t="shared" si="3158"/>
        <v>0</v>
      </c>
      <c r="T6805" s="168">
        <f t="shared" si="3164"/>
        <v>0</v>
      </c>
      <c r="U6805" s="168">
        <f t="shared" si="3164"/>
        <v>0</v>
      </c>
      <c r="V6805" s="168">
        <f t="shared" si="3164"/>
        <v>0</v>
      </c>
      <c r="W6805" s="168">
        <f t="shared" si="3164"/>
        <v>0</v>
      </c>
    </row>
    <row r="6806" spans="2:23" ht="31.5" thickTop="1" thickBot="1">
      <c r="B6806" s="164" t="s">
        <v>124</v>
      </c>
      <c r="C6806" s="173" t="s">
        <v>156</v>
      </c>
      <c r="D6806" s="168">
        <f t="shared" si="3154"/>
        <v>4000000</v>
      </c>
      <c r="E6806" s="168">
        <f t="shared" si="3155"/>
        <v>4000000</v>
      </c>
      <c r="F6806" s="168">
        <f t="shared" si="3155"/>
        <v>0</v>
      </c>
      <c r="G6806" s="168">
        <f t="shared" si="3155"/>
        <v>0</v>
      </c>
      <c r="H6806" s="168">
        <f t="shared" si="3155"/>
        <v>0</v>
      </c>
      <c r="I6806" s="168">
        <f t="shared" si="3156"/>
        <v>0</v>
      </c>
      <c r="J6806" s="168">
        <v>0</v>
      </c>
      <c r="K6806" s="168">
        <v>0</v>
      </c>
      <c r="L6806" s="168">
        <v>0</v>
      </c>
      <c r="M6806" s="168">
        <v>0</v>
      </c>
      <c r="N6806" s="168">
        <f t="shared" si="3157"/>
        <v>4000000</v>
      </c>
      <c r="O6806" s="168">
        <v>4000000</v>
      </c>
      <c r="P6806" s="168">
        <v>0</v>
      </c>
      <c r="Q6806" s="168">
        <v>0</v>
      </c>
      <c r="R6806" s="168">
        <v>0</v>
      </c>
      <c r="S6806" s="168">
        <f t="shared" si="3158"/>
        <v>0</v>
      </c>
      <c r="T6806" s="168">
        <v>0</v>
      </c>
      <c r="U6806" s="168">
        <v>0</v>
      </c>
      <c r="V6806" s="168">
        <v>0</v>
      </c>
      <c r="W6806" s="168">
        <v>0</v>
      </c>
    </row>
    <row r="6807" spans="2:23" ht="16.5" thickTop="1" thickBot="1">
      <c r="B6807" s="164" t="s">
        <v>124</v>
      </c>
      <c r="C6807" s="171" t="s">
        <v>158</v>
      </c>
      <c r="D6807" s="168">
        <f t="shared" si="3154"/>
        <v>4800000</v>
      </c>
      <c r="E6807" s="168">
        <f t="shared" si="3155"/>
        <v>4800000</v>
      </c>
      <c r="F6807" s="168">
        <f t="shared" si="3155"/>
        <v>0</v>
      </c>
      <c r="G6807" s="168">
        <f t="shared" si="3155"/>
        <v>0</v>
      </c>
      <c r="H6807" s="168">
        <f t="shared" si="3155"/>
        <v>0</v>
      </c>
      <c r="I6807" s="168">
        <f t="shared" si="3156"/>
        <v>0</v>
      </c>
      <c r="J6807" s="168">
        <v>0</v>
      </c>
      <c r="K6807" s="168">
        <v>0</v>
      </c>
      <c r="L6807" s="168">
        <v>0</v>
      </c>
      <c r="M6807" s="168">
        <v>0</v>
      </c>
      <c r="N6807" s="168">
        <f t="shared" si="3157"/>
        <v>0</v>
      </c>
      <c r="O6807" s="168">
        <v>0</v>
      </c>
      <c r="P6807" s="168">
        <v>0</v>
      </c>
      <c r="Q6807" s="168">
        <v>0</v>
      </c>
      <c r="R6807" s="168">
        <v>0</v>
      </c>
      <c r="S6807" s="168">
        <f t="shared" si="3158"/>
        <v>4800000</v>
      </c>
      <c r="T6807" s="168">
        <v>4800000</v>
      </c>
      <c r="U6807" s="168">
        <v>0</v>
      </c>
      <c r="V6807" s="168">
        <v>0</v>
      </c>
      <c r="W6807" s="168">
        <v>0</v>
      </c>
    </row>
    <row r="6808" spans="2:23" ht="16.5" thickTop="1" thickBot="1">
      <c r="B6808" s="164" t="s">
        <v>2260</v>
      </c>
      <c r="C6808" s="170" t="s">
        <v>2261</v>
      </c>
      <c r="D6808" s="168">
        <f t="shared" si="3154"/>
        <v>30000000</v>
      </c>
      <c r="E6808" s="168">
        <f t="shared" si="3155"/>
        <v>0</v>
      </c>
      <c r="F6808" s="168">
        <f t="shared" si="3155"/>
        <v>0</v>
      </c>
      <c r="G6808" s="168">
        <f t="shared" si="3155"/>
        <v>0</v>
      </c>
      <c r="H6808" s="168">
        <f t="shared" si="3155"/>
        <v>30000000</v>
      </c>
      <c r="I6808" s="168">
        <f t="shared" si="3156"/>
        <v>5000000</v>
      </c>
      <c r="J6808" s="168">
        <f>SUM(J6809,J6812)</f>
        <v>0</v>
      </c>
      <c r="K6808" s="168">
        <f>SUM(K6809,K6812)</f>
        <v>0</v>
      </c>
      <c r="L6808" s="168">
        <f>SUM(L6809,L6812)</f>
        <v>0</v>
      </c>
      <c r="M6808" s="168">
        <f>SUM(M6809,M6812)</f>
        <v>5000000</v>
      </c>
      <c r="N6808" s="168">
        <f t="shared" si="3157"/>
        <v>0</v>
      </c>
      <c r="O6808" s="168">
        <f>SUM(O6809,O6812)</f>
        <v>0</v>
      </c>
      <c r="P6808" s="168">
        <f>SUM(P6809,P6812)</f>
        <v>0</v>
      </c>
      <c r="Q6808" s="168">
        <f>SUM(Q6809,Q6812)</f>
        <v>0</v>
      </c>
      <c r="R6808" s="168">
        <f>SUM(R6809,R6812)</f>
        <v>0</v>
      </c>
      <c r="S6808" s="168">
        <f t="shared" si="3158"/>
        <v>25000000</v>
      </c>
      <c r="T6808" s="168">
        <f>SUM(T6809,T6812)</f>
        <v>0</v>
      </c>
      <c r="U6808" s="168">
        <f>SUM(U6809,U6812)</f>
        <v>0</v>
      </c>
      <c r="V6808" s="168">
        <f>SUM(V6809,V6812)</f>
        <v>0</v>
      </c>
      <c r="W6808" s="168">
        <f>SUM(W6809,W6812)</f>
        <v>25000000</v>
      </c>
    </row>
    <row r="6809" spans="2:23" ht="16.5" thickTop="1" thickBot="1">
      <c r="B6809" s="164" t="s">
        <v>124</v>
      </c>
      <c r="C6809" s="171" t="s">
        <v>96</v>
      </c>
      <c r="D6809" s="168">
        <f t="shared" si="3154"/>
        <v>5000000</v>
      </c>
      <c r="E6809" s="168">
        <f t="shared" si="3155"/>
        <v>0</v>
      </c>
      <c r="F6809" s="168">
        <f t="shared" si="3155"/>
        <v>0</v>
      </c>
      <c r="G6809" s="168">
        <f t="shared" si="3155"/>
        <v>0</v>
      </c>
      <c r="H6809" s="168">
        <f t="shared" si="3155"/>
        <v>5000000</v>
      </c>
      <c r="I6809" s="168">
        <f t="shared" si="3156"/>
        <v>5000000</v>
      </c>
      <c r="J6809" s="168">
        <f t="shared" ref="J6809:M6810" si="3165">SUM(J6810)</f>
        <v>0</v>
      </c>
      <c r="K6809" s="168">
        <f t="shared" si="3165"/>
        <v>0</v>
      </c>
      <c r="L6809" s="168">
        <f t="shared" si="3165"/>
        <v>0</v>
      </c>
      <c r="M6809" s="168">
        <f t="shared" si="3165"/>
        <v>5000000</v>
      </c>
      <c r="N6809" s="168">
        <f t="shared" si="3157"/>
        <v>0</v>
      </c>
      <c r="O6809" s="168">
        <f t="shared" ref="O6809:R6810" si="3166">SUM(O6810)</f>
        <v>0</v>
      </c>
      <c r="P6809" s="168">
        <f t="shared" si="3166"/>
        <v>0</v>
      </c>
      <c r="Q6809" s="168">
        <f t="shared" si="3166"/>
        <v>0</v>
      </c>
      <c r="R6809" s="168">
        <f t="shared" si="3166"/>
        <v>0</v>
      </c>
      <c r="S6809" s="168">
        <f t="shared" si="3158"/>
        <v>0</v>
      </c>
      <c r="T6809" s="168">
        <f t="shared" ref="T6809:W6810" si="3167">SUM(T6810)</f>
        <v>0</v>
      </c>
      <c r="U6809" s="168">
        <f t="shared" si="3167"/>
        <v>0</v>
      </c>
      <c r="V6809" s="168">
        <f t="shared" si="3167"/>
        <v>0</v>
      </c>
      <c r="W6809" s="168">
        <f t="shared" si="3167"/>
        <v>0</v>
      </c>
    </row>
    <row r="6810" spans="2:23" ht="16.5" thickTop="1" thickBot="1">
      <c r="B6810" s="164" t="s">
        <v>124</v>
      </c>
      <c r="C6810" s="172" t="s">
        <v>102</v>
      </c>
      <c r="D6810" s="168">
        <f t="shared" si="3154"/>
        <v>5000000</v>
      </c>
      <c r="E6810" s="168">
        <f t="shared" si="3155"/>
        <v>0</v>
      </c>
      <c r="F6810" s="168">
        <f t="shared" si="3155"/>
        <v>0</v>
      </c>
      <c r="G6810" s="168">
        <f t="shared" si="3155"/>
        <v>0</v>
      </c>
      <c r="H6810" s="168">
        <f t="shared" si="3155"/>
        <v>5000000</v>
      </c>
      <c r="I6810" s="168">
        <f t="shared" si="3156"/>
        <v>5000000</v>
      </c>
      <c r="J6810" s="168">
        <f t="shared" si="3165"/>
        <v>0</v>
      </c>
      <c r="K6810" s="168">
        <f t="shared" si="3165"/>
        <v>0</v>
      </c>
      <c r="L6810" s="168">
        <f t="shared" si="3165"/>
        <v>0</v>
      </c>
      <c r="M6810" s="168">
        <f t="shared" si="3165"/>
        <v>5000000</v>
      </c>
      <c r="N6810" s="168">
        <f t="shared" si="3157"/>
        <v>0</v>
      </c>
      <c r="O6810" s="168">
        <f t="shared" si="3166"/>
        <v>0</v>
      </c>
      <c r="P6810" s="168">
        <f t="shared" si="3166"/>
        <v>0</v>
      </c>
      <c r="Q6810" s="168">
        <f t="shared" si="3166"/>
        <v>0</v>
      </c>
      <c r="R6810" s="168">
        <f t="shared" si="3166"/>
        <v>0</v>
      </c>
      <c r="S6810" s="168">
        <f t="shared" si="3158"/>
        <v>0</v>
      </c>
      <c r="T6810" s="168">
        <f t="shared" si="3167"/>
        <v>0</v>
      </c>
      <c r="U6810" s="168">
        <f t="shared" si="3167"/>
        <v>0</v>
      </c>
      <c r="V6810" s="168">
        <f t="shared" si="3167"/>
        <v>0</v>
      </c>
      <c r="W6810" s="168">
        <f t="shared" si="3167"/>
        <v>0</v>
      </c>
    </row>
    <row r="6811" spans="2:23" ht="31.5" thickTop="1" thickBot="1">
      <c r="B6811" s="164" t="s">
        <v>124</v>
      </c>
      <c r="C6811" s="173" t="s">
        <v>157</v>
      </c>
      <c r="D6811" s="168">
        <f t="shared" si="3154"/>
        <v>5000000</v>
      </c>
      <c r="E6811" s="168">
        <f t="shared" si="3155"/>
        <v>0</v>
      </c>
      <c r="F6811" s="168">
        <f t="shared" si="3155"/>
        <v>0</v>
      </c>
      <c r="G6811" s="168">
        <f t="shared" si="3155"/>
        <v>0</v>
      </c>
      <c r="H6811" s="168">
        <f t="shared" si="3155"/>
        <v>5000000</v>
      </c>
      <c r="I6811" s="168">
        <f t="shared" si="3156"/>
        <v>5000000</v>
      </c>
      <c r="J6811" s="168">
        <v>0</v>
      </c>
      <c r="K6811" s="168">
        <v>0</v>
      </c>
      <c r="L6811" s="168">
        <v>0</v>
      </c>
      <c r="M6811" s="168">
        <v>5000000</v>
      </c>
      <c r="N6811" s="168">
        <f t="shared" si="3157"/>
        <v>0</v>
      </c>
      <c r="O6811" s="168">
        <v>0</v>
      </c>
      <c r="P6811" s="168">
        <v>0</v>
      </c>
      <c r="Q6811" s="168">
        <v>0</v>
      </c>
      <c r="R6811" s="168">
        <v>0</v>
      </c>
      <c r="S6811" s="168">
        <f t="shared" si="3158"/>
        <v>0</v>
      </c>
      <c r="T6811" s="168">
        <v>0</v>
      </c>
      <c r="U6811" s="168">
        <v>0</v>
      </c>
      <c r="V6811" s="168">
        <v>0</v>
      </c>
      <c r="W6811" s="168">
        <v>0</v>
      </c>
    </row>
    <row r="6812" spans="2:23" ht="16.5" thickTop="1" thickBot="1">
      <c r="B6812" s="164" t="s">
        <v>124</v>
      </c>
      <c r="C6812" s="171" t="s">
        <v>158</v>
      </c>
      <c r="D6812" s="168">
        <f t="shared" si="3154"/>
        <v>25000000</v>
      </c>
      <c r="E6812" s="168">
        <f t="shared" si="3155"/>
        <v>0</v>
      </c>
      <c r="F6812" s="168">
        <f t="shared" si="3155"/>
        <v>0</v>
      </c>
      <c r="G6812" s="168">
        <f t="shared" si="3155"/>
        <v>0</v>
      </c>
      <c r="H6812" s="168">
        <f t="shared" si="3155"/>
        <v>25000000</v>
      </c>
      <c r="I6812" s="168">
        <f t="shared" si="3156"/>
        <v>0</v>
      </c>
      <c r="J6812" s="168">
        <v>0</v>
      </c>
      <c r="K6812" s="168">
        <v>0</v>
      </c>
      <c r="L6812" s="168">
        <v>0</v>
      </c>
      <c r="M6812" s="168">
        <v>0</v>
      </c>
      <c r="N6812" s="168">
        <f t="shared" si="3157"/>
        <v>0</v>
      </c>
      <c r="O6812" s="168">
        <v>0</v>
      </c>
      <c r="P6812" s="168">
        <v>0</v>
      </c>
      <c r="Q6812" s="168">
        <v>0</v>
      </c>
      <c r="R6812" s="168">
        <v>0</v>
      </c>
      <c r="S6812" s="168">
        <f t="shared" si="3158"/>
        <v>25000000</v>
      </c>
      <c r="T6812" s="168">
        <v>0</v>
      </c>
      <c r="U6812" s="168">
        <v>0</v>
      </c>
      <c r="V6812" s="168">
        <v>0</v>
      </c>
      <c r="W6812" s="168">
        <v>25000000</v>
      </c>
    </row>
    <row r="6813" spans="2:23" ht="31.5" thickTop="1" thickBot="1">
      <c r="B6813" s="164" t="s">
        <v>2262</v>
      </c>
      <c r="C6813" s="170" t="s">
        <v>2263</v>
      </c>
      <c r="D6813" s="168">
        <f t="shared" si="3154"/>
        <v>12300000</v>
      </c>
      <c r="E6813" s="168">
        <f t="shared" si="3155"/>
        <v>2500000</v>
      </c>
      <c r="F6813" s="168">
        <f t="shared" si="3155"/>
        <v>3500000</v>
      </c>
      <c r="G6813" s="168">
        <f t="shared" si="3155"/>
        <v>4000000</v>
      </c>
      <c r="H6813" s="168">
        <f t="shared" si="3155"/>
        <v>2300000</v>
      </c>
      <c r="I6813" s="168">
        <f t="shared" si="3156"/>
        <v>0</v>
      </c>
      <c r="J6813" s="168">
        <f t="shared" ref="J6813:M6819" si="3168">SUM(J6814)</f>
        <v>0</v>
      </c>
      <c r="K6813" s="168">
        <f t="shared" si="3168"/>
        <v>0</v>
      </c>
      <c r="L6813" s="168">
        <f t="shared" si="3168"/>
        <v>0</v>
      </c>
      <c r="M6813" s="168">
        <f t="shared" si="3168"/>
        <v>0</v>
      </c>
      <c r="N6813" s="168">
        <f t="shared" si="3157"/>
        <v>12300000</v>
      </c>
      <c r="O6813" s="168">
        <f t="shared" ref="O6813:R6819" si="3169">SUM(O6814)</f>
        <v>2500000</v>
      </c>
      <c r="P6813" s="168">
        <f t="shared" si="3169"/>
        <v>3500000</v>
      </c>
      <c r="Q6813" s="168">
        <f t="shared" si="3169"/>
        <v>4000000</v>
      </c>
      <c r="R6813" s="168">
        <f t="shared" si="3169"/>
        <v>2300000</v>
      </c>
      <c r="S6813" s="168">
        <f t="shared" si="3158"/>
        <v>0</v>
      </c>
      <c r="T6813" s="168">
        <f t="shared" ref="T6813:W6819" si="3170">SUM(T6814)</f>
        <v>0</v>
      </c>
      <c r="U6813" s="168">
        <f t="shared" si="3170"/>
        <v>0</v>
      </c>
      <c r="V6813" s="168">
        <f t="shared" si="3170"/>
        <v>0</v>
      </c>
      <c r="W6813" s="168">
        <f t="shared" si="3170"/>
        <v>0</v>
      </c>
    </row>
    <row r="6814" spans="2:23" ht="16.5" thickTop="1" thickBot="1">
      <c r="B6814" s="164" t="s">
        <v>124</v>
      </c>
      <c r="C6814" s="171" t="s">
        <v>96</v>
      </c>
      <c r="D6814" s="168">
        <f t="shared" si="3154"/>
        <v>12300000</v>
      </c>
      <c r="E6814" s="168">
        <f t="shared" si="3155"/>
        <v>2500000</v>
      </c>
      <c r="F6814" s="168">
        <f t="shared" si="3155"/>
        <v>3500000</v>
      </c>
      <c r="G6814" s="168">
        <f t="shared" si="3155"/>
        <v>4000000</v>
      </c>
      <c r="H6814" s="168">
        <f t="shared" si="3155"/>
        <v>2300000</v>
      </c>
      <c r="I6814" s="168">
        <f t="shared" si="3156"/>
        <v>0</v>
      </c>
      <c r="J6814" s="168">
        <f t="shared" si="3168"/>
        <v>0</v>
      </c>
      <c r="K6814" s="168">
        <f t="shared" si="3168"/>
        <v>0</v>
      </c>
      <c r="L6814" s="168">
        <f t="shared" si="3168"/>
        <v>0</v>
      </c>
      <c r="M6814" s="168">
        <f t="shared" si="3168"/>
        <v>0</v>
      </c>
      <c r="N6814" s="168">
        <f t="shared" si="3157"/>
        <v>12300000</v>
      </c>
      <c r="O6814" s="168">
        <f t="shared" si="3169"/>
        <v>2500000</v>
      </c>
      <c r="P6814" s="168">
        <f t="shared" si="3169"/>
        <v>3500000</v>
      </c>
      <c r="Q6814" s="168">
        <f t="shared" si="3169"/>
        <v>4000000</v>
      </c>
      <c r="R6814" s="168">
        <f t="shared" si="3169"/>
        <v>2300000</v>
      </c>
      <c r="S6814" s="168">
        <f t="shared" si="3158"/>
        <v>0</v>
      </c>
      <c r="T6814" s="168">
        <f t="shared" si="3170"/>
        <v>0</v>
      </c>
      <c r="U6814" s="168">
        <f t="shared" si="3170"/>
        <v>0</v>
      </c>
      <c r="V6814" s="168">
        <f t="shared" si="3170"/>
        <v>0</v>
      </c>
      <c r="W6814" s="168">
        <f t="shared" si="3170"/>
        <v>0</v>
      </c>
    </row>
    <row r="6815" spans="2:23" ht="16.5" thickTop="1" thickBot="1">
      <c r="B6815" s="164" t="s">
        <v>124</v>
      </c>
      <c r="C6815" s="172" t="s">
        <v>15</v>
      </c>
      <c r="D6815" s="168">
        <f t="shared" si="3154"/>
        <v>12300000</v>
      </c>
      <c r="E6815" s="168">
        <f t="shared" si="3155"/>
        <v>2500000</v>
      </c>
      <c r="F6815" s="168">
        <f t="shared" si="3155"/>
        <v>3500000</v>
      </c>
      <c r="G6815" s="168">
        <f t="shared" si="3155"/>
        <v>4000000</v>
      </c>
      <c r="H6815" s="168">
        <f t="shared" si="3155"/>
        <v>2300000</v>
      </c>
      <c r="I6815" s="168">
        <f t="shared" si="3156"/>
        <v>0</v>
      </c>
      <c r="J6815" s="168">
        <f t="shared" si="3168"/>
        <v>0</v>
      </c>
      <c r="K6815" s="168">
        <f t="shared" si="3168"/>
        <v>0</v>
      </c>
      <c r="L6815" s="168">
        <f t="shared" si="3168"/>
        <v>0</v>
      </c>
      <c r="M6815" s="168">
        <f t="shared" si="3168"/>
        <v>0</v>
      </c>
      <c r="N6815" s="168">
        <f t="shared" si="3157"/>
        <v>12300000</v>
      </c>
      <c r="O6815" s="168">
        <f t="shared" si="3169"/>
        <v>2500000</v>
      </c>
      <c r="P6815" s="168">
        <f t="shared" si="3169"/>
        <v>3500000</v>
      </c>
      <c r="Q6815" s="168">
        <f t="shared" si="3169"/>
        <v>4000000</v>
      </c>
      <c r="R6815" s="168">
        <f t="shared" si="3169"/>
        <v>2300000</v>
      </c>
      <c r="S6815" s="168">
        <f t="shared" si="3158"/>
        <v>0</v>
      </c>
      <c r="T6815" s="168">
        <f t="shared" si="3170"/>
        <v>0</v>
      </c>
      <c r="U6815" s="168">
        <f t="shared" si="3170"/>
        <v>0</v>
      </c>
      <c r="V6815" s="168">
        <f t="shared" si="3170"/>
        <v>0</v>
      </c>
      <c r="W6815" s="168">
        <f t="shared" si="3170"/>
        <v>0</v>
      </c>
    </row>
    <row r="6816" spans="2:23" ht="16.5" thickTop="1" thickBot="1">
      <c r="B6816" s="164" t="s">
        <v>124</v>
      </c>
      <c r="C6816" s="173" t="s">
        <v>140</v>
      </c>
      <c r="D6816" s="168">
        <f t="shared" si="3154"/>
        <v>12300000</v>
      </c>
      <c r="E6816" s="168">
        <f t="shared" si="3155"/>
        <v>2500000</v>
      </c>
      <c r="F6816" s="168">
        <f t="shared" si="3155"/>
        <v>3500000</v>
      </c>
      <c r="G6816" s="168">
        <f t="shared" si="3155"/>
        <v>4000000</v>
      </c>
      <c r="H6816" s="168">
        <f t="shared" si="3155"/>
        <v>2300000</v>
      </c>
      <c r="I6816" s="168">
        <f t="shared" si="3156"/>
        <v>0</v>
      </c>
      <c r="J6816" s="168">
        <f t="shared" si="3168"/>
        <v>0</v>
      </c>
      <c r="K6816" s="168">
        <f t="shared" si="3168"/>
        <v>0</v>
      </c>
      <c r="L6816" s="168">
        <f t="shared" si="3168"/>
        <v>0</v>
      </c>
      <c r="M6816" s="168">
        <f t="shared" si="3168"/>
        <v>0</v>
      </c>
      <c r="N6816" s="168">
        <f t="shared" si="3157"/>
        <v>12300000</v>
      </c>
      <c r="O6816" s="168">
        <f t="shared" si="3169"/>
        <v>2500000</v>
      </c>
      <c r="P6816" s="168">
        <f t="shared" si="3169"/>
        <v>3500000</v>
      </c>
      <c r="Q6816" s="168">
        <f t="shared" si="3169"/>
        <v>4000000</v>
      </c>
      <c r="R6816" s="168">
        <f t="shared" si="3169"/>
        <v>2300000</v>
      </c>
      <c r="S6816" s="168">
        <f t="shared" si="3158"/>
        <v>0</v>
      </c>
      <c r="T6816" s="168">
        <f t="shared" si="3170"/>
        <v>0</v>
      </c>
      <c r="U6816" s="168">
        <f t="shared" si="3170"/>
        <v>0</v>
      </c>
      <c r="V6816" s="168">
        <f t="shared" si="3170"/>
        <v>0</v>
      </c>
      <c r="W6816" s="168">
        <f t="shared" si="3170"/>
        <v>0</v>
      </c>
    </row>
    <row r="6817" spans="2:23" ht="16.5" thickTop="1" thickBot="1">
      <c r="B6817" s="164" t="s">
        <v>124</v>
      </c>
      <c r="C6817" s="174" t="s">
        <v>153</v>
      </c>
      <c r="D6817" s="168">
        <f t="shared" si="3154"/>
        <v>12300000</v>
      </c>
      <c r="E6817" s="168">
        <f t="shared" si="3155"/>
        <v>2500000</v>
      </c>
      <c r="F6817" s="168">
        <f t="shared" si="3155"/>
        <v>3500000</v>
      </c>
      <c r="G6817" s="168">
        <f t="shared" si="3155"/>
        <v>4000000</v>
      </c>
      <c r="H6817" s="168">
        <f t="shared" si="3155"/>
        <v>2300000</v>
      </c>
      <c r="I6817" s="168">
        <f t="shared" si="3156"/>
        <v>0</v>
      </c>
      <c r="J6817" s="168">
        <f t="shared" si="3168"/>
        <v>0</v>
      </c>
      <c r="K6817" s="168">
        <f t="shared" si="3168"/>
        <v>0</v>
      </c>
      <c r="L6817" s="168">
        <f t="shared" si="3168"/>
        <v>0</v>
      </c>
      <c r="M6817" s="168">
        <f t="shared" si="3168"/>
        <v>0</v>
      </c>
      <c r="N6817" s="168">
        <f t="shared" si="3157"/>
        <v>12300000</v>
      </c>
      <c r="O6817" s="168">
        <f t="shared" si="3169"/>
        <v>2500000</v>
      </c>
      <c r="P6817" s="168">
        <f t="shared" si="3169"/>
        <v>3500000</v>
      </c>
      <c r="Q6817" s="168">
        <f t="shared" si="3169"/>
        <v>4000000</v>
      </c>
      <c r="R6817" s="168">
        <f t="shared" si="3169"/>
        <v>2300000</v>
      </c>
      <c r="S6817" s="168">
        <f t="shared" si="3158"/>
        <v>0</v>
      </c>
      <c r="T6817" s="168">
        <f t="shared" si="3170"/>
        <v>0</v>
      </c>
      <c r="U6817" s="168">
        <f t="shared" si="3170"/>
        <v>0</v>
      </c>
      <c r="V6817" s="168">
        <f t="shared" si="3170"/>
        <v>0</v>
      </c>
      <c r="W6817" s="168">
        <f t="shared" si="3170"/>
        <v>0</v>
      </c>
    </row>
    <row r="6818" spans="2:23" ht="16.5" thickTop="1" thickBot="1">
      <c r="B6818" s="164" t="s">
        <v>124</v>
      </c>
      <c r="C6818" s="175" t="s">
        <v>148</v>
      </c>
      <c r="D6818" s="168">
        <f t="shared" si="3154"/>
        <v>12300000</v>
      </c>
      <c r="E6818" s="168">
        <f t="shared" si="3155"/>
        <v>2500000</v>
      </c>
      <c r="F6818" s="168">
        <f t="shared" si="3155"/>
        <v>3500000</v>
      </c>
      <c r="G6818" s="168">
        <f t="shared" si="3155"/>
        <v>4000000</v>
      </c>
      <c r="H6818" s="168">
        <f t="shared" si="3155"/>
        <v>2300000</v>
      </c>
      <c r="I6818" s="168">
        <f t="shared" si="3156"/>
        <v>0</v>
      </c>
      <c r="J6818" s="168">
        <f t="shared" si="3168"/>
        <v>0</v>
      </c>
      <c r="K6818" s="168">
        <f t="shared" si="3168"/>
        <v>0</v>
      </c>
      <c r="L6818" s="168">
        <f t="shared" si="3168"/>
        <v>0</v>
      </c>
      <c r="M6818" s="168">
        <f t="shared" si="3168"/>
        <v>0</v>
      </c>
      <c r="N6818" s="168">
        <f t="shared" si="3157"/>
        <v>12300000</v>
      </c>
      <c r="O6818" s="168">
        <f t="shared" si="3169"/>
        <v>2500000</v>
      </c>
      <c r="P6818" s="168">
        <f t="shared" si="3169"/>
        <v>3500000</v>
      </c>
      <c r="Q6818" s="168">
        <f t="shared" si="3169"/>
        <v>4000000</v>
      </c>
      <c r="R6818" s="168">
        <f t="shared" si="3169"/>
        <v>2300000</v>
      </c>
      <c r="S6818" s="168">
        <f t="shared" si="3158"/>
        <v>0</v>
      </c>
      <c r="T6818" s="168">
        <f t="shared" si="3170"/>
        <v>0</v>
      </c>
      <c r="U6818" s="168">
        <f t="shared" si="3170"/>
        <v>0</v>
      </c>
      <c r="V6818" s="168">
        <f t="shared" si="3170"/>
        <v>0</v>
      </c>
      <c r="W6818" s="168">
        <f t="shared" si="3170"/>
        <v>0</v>
      </c>
    </row>
    <row r="6819" spans="2:23" ht="31.5" thickTop="1" thickBot="1">
      <c r="B6819" s="164" t="s">
        <v>124</v>
      </c>
      <c r="C6819" s="176" t="s">
        <v>149</v>
      </c>
      <c r="D6819" s="168">
        <f t="shared" si="3154"/>
        <v>12300000</v>
      </c>
      <c r="E6819" s="168">
        <f t="shared" si="3155"/>
        <v>2500000</v>
      </c>
      <c r="F6819" s="168">
        <f t="shared" si="3155"/>
        <v>3500000</v>
      </c>
      <c r="G6819" s="168">
        <f t="shared" si="3155"/>
        <v>4000000</v>
      </c>
      <c r="H6819" s="168">
        <f t="shared" si="3155"/>
        <v>2300000</v>
      </c>
      <c r="I6819" s="168">
        <f t="shared" si="3156"/>
        <v>0</v>
      </c>
      <c r="J6819" s="168">
        <f t="shared" si="3168"/>
        <v>0</v>
      </c>
      <c r="K6819" s="168">
        <f t="shared" si="3168"/>
        <v>0</v>
      </c>
      <c r="L6819" s="168">
        <f t="shared" si="3168"/>
        <v>0</v>
      </c>
      <c r="M6819" s="168">
        <f t="shared" si="3168"/>
        <v>0</v>
      </c>
      <c r="N6819" s="168">
        <f t="shared" si="3157"/>
        <v>12300000</v>
      </c>
      <c r="O6819" s="168">
        <f t="shared" si="3169"/>
        <v>2500000</v>
      </c>
      <c r="P6819" s="168">
        <f t="shared" si="3169"/>
        <v>3500000</v>
      </c>
      <c r="Q6819" s="168">
        <f t="shared" si="3169"/>
        <v>4000000</v>
      </c>
      <c r="R6819" s="168">
        <f t="shared" si="3169"/>
        <v>2300000</v>
      </c>
      <c r="S6819" s="168">
        <f t="shared" si="3158"/>
        <v>0</v>
      </c>
      <c r="T6819" s="168">
        <f t="shared" si="3170"/>
        <v>0</v>
      </c>
      <c r="U6819" s="168">
        <f t="shared" si="3170"/>
        <v>0</v>
      </c>
      <c r="V6819" s="168">
        <f t="shared" si="3170"/>
        <v>0</v>
      </c>
      <c r="W6819" s="168">
        <f t="shared" si="3170"/>
        <v>0</v>
      </c>
    </row>
    <row r="6820" spans="2:23" ht="16.5" thickTop="1" thickBot="1">
      <c r="B6820" s="164" t="s">
        <v>124</v>
      </c>
      <c r="C6820" s="177" t="s">
        <v>151</v>
      </c>
      <c r="D6820" s="168">
        <f t="shared" si="3154"/>
        <v>12300000</v>
      </c>
      <c r="E6820" s="168">
        <f t="shared" si="3155"/>
        <v>2500000</v>
      </c>
      <c r="F6820" s="168">
        <f t="shared" si="3155"/>
        <v>3500000</v>
      </c>
      <c r="G6820" s="168">
        <f t="shared" si="3155"/>
        <v>4000000</v>
      </c>
      <c r="H6820" s="168">
        <f t="shared" si="3155"/>
        <v>2300000</v>
      </c>
      <c r="I6820" s="168">
        <f t="shared" si="3156"/>
        <v>0</v>
      </c>
      <c r="J6820" s="168">
        <v>0</v>
      </c>
      <c r="K6820" s="168">
        <v>0</v>
      </c>
      <c r="L6820" s="168">
        <v>0</v>
      </c>
      <c r="M6820" s="168">
        <v>0</v>
      </c>
      <c r="N6820" s="168">
        <f t="shared" si="3157"/>
        <v>12300000</v>
      </c>
      <c r="O6820" s="168">
        <v>2500000</v>
      </c>
      <c r="P6820" s="168">
        <v>3500000</v>
      </c>
      <c r="Q6820" s="168">
        <v>4000000</v>
      </c>
      <c r="R6820" s="168">
        <v>2300000</v>
      </c>
      <c r="S6820" s="168">
        <f t="shared" si="3158"/>
        <v>0</v>
      </c>
      <c r="T6820" s="168">
        <v>0</v>
      </c>
      <c r="U6820" s="168">
        <v>0</v>
      </c>
      <c r="V6820" s="168">
        <v>0</v>
      </c>
      <c r="W6820" s="168">
        <v>0</v>
      </c>
    </row>
    <row r="6821" spans="2:23" ht="16.5" thickTop="1" thickBot="1">
      <c r="B6821" s="164" t="s">
        <v>2264</v>
      </c>
      <c r="C6821" s="170" t="s">
        <v>2265</v>
      </c>
      <c r="D6821" s="168">
        <f t="shared" si="3154"/>
        <v>145000000</v>
      </c>
      <c r="E6821" s="168">
        <f t="shared" si="3155"/>
        <v>100000000</v>
      </c>
      <c r="F6821" s="168">
        <f t="shared" si="3155"/>
        <v>40000000</v>
      </c>
      <c r="G6821" s="168">
        <f t="shared" si="3155"/>
        <v>5000000</v>
      </c>
      <c r="H6821" s="168">
        <f t="shared" si="3155"/>
        <v>0</v>
      </c>
      <c r="I6821" s="168">
        <f t="shared" si="3156"/>
        <v>25000000</v>
      </c>
      <c r="J6821" s="168">
        <f>SUM(J6822,J6830)</f>
        <v>20000000</v>
      </c>
      <c r="K6821" s="168">
        <f>SUM(K6822,K6830)</f>
        <v>0</v>
      </c>
      <c r="L6821" s="168">
        <f>SUM(L6822,L6830)</f>
        <v>5000000</v>
      </c>
      <c r="M6821" s="168">
        <f>SUM(M6822,M6830)</f>
        <v>0</v>
      </c>
      <c r="N6821" s="168">
        <f t="shared" si="3157"/>
        <v>0</v>
      </c>
      <c r="O6821" s="168">
        <f>SUM(O6822,O6830)</f>
        <v>0</v>
      </c>
      <c r="P6821" s="168">
        <f>SUM(P6822,P6830)</f>
        <v>0</v>
      </c>
      <c r="Q6821" s="168">
        <f>SUM(Q6822,Q6830)</f>
        <v>0</v>
      </c>
      <c r="R6821" s="168">
        <f>SUM(R6822,R6830)</f>
        <v>0</v>
      </c>
      <c r="S6821" s="168">
        <f t="shared" si="3158"/>
        <v>120000000</v>
      </c>
      <c r="T6821" s="168">
        <f>SUM(T6822,T6830)</f>
        <v>80000000</v>
      </c>
      <c r="U6821" s="168">
        <f>SUM(U6822,U6830)</f>
        <v>40000000</v>
      </c>
      <c r="V6821" s="168">
        <f>SUM(V6822,V6830)</f>
        <v>0</v>
      </c>
      <c r="W6821" s="168">
        <f>SUM(W6822,W6830)</f>
        <v>0</v>
      </c>
    </row>
    <row r="6822" spans="2:23" ht="16.5" thickTop="1" thickBot="1">
      <c r="B6822" s="164" t="s">
        <v>124</v>
      </c>
      <c r="C6822" s="171" t="s">
        <v>96</v>
      </c>
      <c r="D6822" s="168">
        <f t="shared" si="3154"/>
        <v>25000000</v>
      </c>
      <c r="E6822" s="168">
        <f t="shared" si="3155"/>
        <v>20000000</v>
      </c>
      <c r="F6822" s="168">
        <f t="shared" si="3155"/>
        <v>0</v>
      </c>
      <c r="G6822" s="168">
        <f t="shared" si="3155"/>
        <v>5000000</v>
      </c>
      <c r="H6822" s="168">
        <f t="shared" si="3155"/>
        <v>0</v>
      </c>
      <c r="I6822" s="168">
        <f t="shared" si="3156"/>
        <v>25000000</v>
      </c>
      <c r="J6822" s="168">
        <f t="shared" ref="J6822:M6826" si="3171">SUM(J6823)</f>
        <v>20000000</v>
      </c>
      <c r="K6822" s="168">
        <f t="shared" si="3171"/>
        <v>0</v>
      </c>
      <c r="L6822" s="168">
        <f t="shared" si="3171"/>
        <v>5000000</v>
      </c>
      <c r="M6822" s="168">
        <f t="shared" si="3171"/>
        <v>0</v>
      </c>
      <c r="N6822" s="168">
        <f t="shared" si="3157"/>
        <v>0</v>
      </c>
      <c r="O6822" s="168">
        <f t="shared" ref="O6822:R6826" si="3172">SUM(O6823)</f>
        <v>0</v>
      </c>
      <c r="P6822" s="168">
        <f t="shared" si="3172"/>
        <v>0</v>
      </c>
      <c r="Q6822" s="168">
        <f t="shared" si="3172"/>
        <v>0</v>
      </c>
      <c r="R6822" s="168">
        <f t="shared" si="3172"/>
        <v>0</v>
      </c>
      <c r="S6822" s="168">
        <f t="shared" si="3158"/>
        <v>0</v>
      </c>
      <c r="T6822" s="168">
        <f t="shared" ref="T6822:W6826" si="3173">SUM(T6823)</f>
        <v>0</v>
      </c>
      <c r="U6822" s="168">
        <f t="shared" si="3173"/>
        <v>0</v>
      </c>
      <c r="V6822" s="168">
        <f t="shared" si="3173"/>
        <v>0</v>
      </c>
      <c r="W6822" s="168">
        <f t="shared" si="3173"/>
        <v>0</v>
      </c>
    </row>
    <row r="6823" spans="2:23" ht="16.5" thickTop="1" thickBot="1">
      <c r="B6823" s="164" t="s">
        <v>124</v>
      </c>
      <c r="C6823" s="172" t="s">
        <v>15</v>
      </c>
      <c r="D6823" s="168">
        <f t="shared" si="3154"/>
        <v>25000000</v>
      </c>
      <c r="E6823" s="168">
        <f t="shared" si="3155"/>
        <v>20000000</v>
      </c>
      <c r="F6823" s="168">
        <f t="shared" si="3155"/>
        <v>0</v>
      </c>
      <c r="G6823" s="168">
        <f t="shared" si="3155"/>
        <v>5000000</v>
      </c>
      <c r="H6823" s="168">
        <f t="shared" si="3155"/>
        <v>0</v>
      </c>
      <c r="I6823" s="168">
        <f t="shared" si="3156"/>
        <v>25000000</v>
      </c>
      <c r="J6823" s="168">
        <f t="shared" si="3171"/>
        <v>20000000</v>
      </c>
      <c r="K6823" s="168">
        <f t="shared" si="3171"/>
        <v>0</v>
      </c>
      <c r="L6823" s="168">
        <f t="shared" si="3171"/>
        <v>5000000</v>
      </c>
      <c r="M6823" s="168">
        <f t="shared" si="3171"/>
        <v>0</v>
      </c>
      <c r="N6823" s="168">
        <f t="shared" si="3157"/>
        <v>0</v>
      </c>
      <c r="O6823" s="168">
        <f t="shared" si="3172"/>
        <v>0</v>
      </c>
      <c r="P6823" s="168">
        <f t="shared" si="3172"/>
        <v>0</v>
      </c>
      <c r="Q6823" s="168">
        <f t="shared" si="3172"/>
        <v>0</v>
      </c>
      <c r="R6823" s="168">
        <f t="shared" si="3172"/>
        <v>0</v>
      </c>
      <c r="S6823" s="168">
        <f t="shared" si="3158"/>
        <v>0</v>
      </c>
      <c r="T6823" s="168">
        <f t="shared" si="3173"/>
        <v>0</v>
      </c>
      <c r="U6823" s="168">
        <f t="shared" si="3173"/>
        <v>0</v>
      </c>
      <c r="V6823" s="168">
        <f t="shared" si="3173"/>
        <v>0</v>
      </c>
      <c r="W6823" s="168">
        <f t="shared" si="3173"/>
        <v>0</v>
      </c>
    </row>
    <row r="6824" spans="2:23" ht="16.5" thickTop="1" thickBot="1">
      <c r="B6824" s="164" t="s">
        <v>124</v>
      </c>
      <c r="C6824" s="173" t="s">
        <v>140</v>
      </c>
      <c r="D6824" s="168">
        <f t="shared" si="3154"/>
        <v>25000000</v>
      </c>
      <c r="E6824" s="168">
        <f t="shared" si="3155"/>
        <v>20000000</v>
      </c>
      <c r="F6824" s="168">
        <f t="shared" si="3155"/>
        <v>0</v>
      </c>
      <c r="G6824" s="168">
        <f t="shared" si="3155"/>
        <v>5000000</v>
      </c>
      <c r="H6824" s="168">
        <f t="shared" si="3155"/>
        <v>0</v>
      </c>
      <c r="I6824" s="168">
        <f t="shared" si="3156"/>
        <v>25000000</v>
      </c>
      <c r="J6824" s="168">
        <f t="shared" si="3171"/>
        <v>20000000</v>
      </c>
      <c r="K6824" s="168">
        <f t="shared" si="3171"/>
        <v>0</v>
      </c>
      <c r="L6824" s="168">
        <f t="shared" si="3171"/>
        <v>5000000</v>
      </c>
      <c r="M6824" s="168">
        <f t="shared" si="3171"/>
        <v>0</v>
      </c>
      <c r="N6824" s="168">
        <f t="shared" si="3157"/>
        <v>0</v>
      </c>
      <c r="O6824" s="168">
        <f t="shared" si="3172"/>
        <v>0</v>
      </c>
      <c r="P6824" s="168">
        <f t="shared" si="3172"/>
        <v>0</v>
      </c>
      <c r="Q6824" s="168">
        <f t="shared" si="3172"/>
        <v>0</v>
      </c>
      <c r="R6824" s="168">
        <f t="shared" si="3172"/>
        <v>0</v>
      </c>
      <c r="S6824" s="168">
        <f t="shared" si="3158"/>
        <v>0</v>
      </c>
      <c r="T6824" s="168">
        <f t="shared" si="3173"/>
        <v>0</v>
      </c>
      <c r="U6824" s="168">
        <f t="shared" si="3173"/>
        <v>0</v>
      </c>
      <c r="V6824" s="168">
        <f t="shared" si="3173"/>
        <v>0</v>
      </c>
      <c r="W6824" s="168">
        <f t="shared" si="3173"/>
        <v>0</v>
      </c>
    </row>
    <row r="6825" spans="2:23" ht="16.5" thickTop="1" thickBot="1">
      <c r="B6825" s="164" t="s">
        <v>124</v>
      </c>
      <c r="C6825" s="174" t="s">
        <v>153</v>
      </c>
      <c r="D6825" s="168">
        <f t="shared" si="3154"/>
        <v>25000000</v>
      </c>
      <c r="E6825" s="168">
        <f t="shared" si="3155"/>
        <v>20000000</v>
      </c>
      <c r="F6825" s="168">
        <f t="shared" si="3155"/>
        <v>0</v>
      </c>
      <c r="G6825" s="168">
        <f t="shared" si="3155"/>
        <v>5000000</v>
      </c>
      <c r="H6825" s="168">
        <f t="shared" si="3155"/>
        <v>0</v>
      </c>
      <c r="I6825" s="168">
        <f t="shared" si="3156"/>
        <v>25000000</v>
      </c>
      <c r="J6825" s="168">
        <f t="shared" si="3171"/>
        <v>20000000</v>
      </c>
      <c r="K6825" s="168">
        <f t="shared" si="3171"/>
        <v>0</v>
      </c>
      <c r="L6825" s="168">
        <f t="shared" si="3171"/>
        <v>5000000</v>
      </c>
      <c r="M6825" s="168">
        <f t="shared" si="3171"/>
        <v>0</v>
      </c>
      <c r="N6825" s="168">
        <f t="shared" si="3157"/>
        <v>0</v>
      </c>
      <c r="O6825" s="168">
        <f t="shared" si="3172"/>
        <v>0</v>
      </c>
      <c r="P6825" s="168">
        <f t="shared" si="3172"/>
        <v>0</v>
      </c>
      <c r="Q6825" s="168">
        <f t="shared" si="3172"/>
        <v>0</v>
      </c>
      <c r="R6825" s="168">
        <f t="shared" si="3172"/>
        <v>0</v>
      </c>
      <c r="S6825" s="168">
        <f t="shared" si="3158"/>
        <v>0</v>
      </c>
      <c r="T6825" s="168">
        <f t="shared" si="3173"/>
        <v>0</v>
      </c>
      <c r="U6825" s="168">
        <f t="shared" si="3173"/>
        <v>0</v>
      </c>
      <c r="V6825" s="168">
        <f t="shared" si="3173"/>
        <v>0</v>
      </c>
      <c r="W6825" s="168">
        <f t="shared" si="3173"/>
        <v>0</v>
      </c>
    </row>
    <row r="6826" spans="2:23" ht="16.5" thickTop="1" thickBot="1">
      <c r="B6826" s="164" t="s">
        <v>124</v>
      </c>
      <c r="C6826" s="175" t="s">
        <v>148</v>
      </c>
      <c r="D6826" s="168">
        <f t="shared" si="3154"/>
        <v>25000000</v>
      </c>
      <c r="E6826" s="168">
        <f t="shared" si="3155"/>
        <v>20000000</v>
      </c>
      <c r="F6826" s="168">
        <f t="shared" si="3155"/>
        <v>0</v>
      </c>
      <c r="G6826" s="168">
        <f t="shared" si="3155"/>
        <v>5000000</v>
      </c>
      <c r="H6826" s="168">
        <f t="shared" si="3155"/>
        <v>0</v>
      </c>
      <c r="I6826" s="168">
        <f t="shared" si="3156"/>
        <v>25000000</v>
      </c>
      <c r="J6826" s="168">
        <f t="shared" si="3171"/>
        <v>20000000</v>
      </c>
      <c r="K6826" s="168">
        <f t="shared" si="3171"/>
        <v>0</v>
      </c>
      <c r="L6826" s="168">
        <f t="shared" si="3171"/>
        <v>5000000</v>
      </c>
      <c r="M6826" s="168">
        <f t="shared" si="3171"/>
        <v>0</v>
      </c>
      <c r="N6826" s="168">
        <f t="shared" si="3157"/>
        <v>0</v>
      </c>
      <c r="O6826" s="168">
        <f t="shared" si="3172"/>
        <v>0</v>
      </c>
      <c r="P6826" s="168">
        <f t="shared" si="3172"/>
        <v>0</v>
      </c>
      <c r="Q6826" s="168">
        <f t="shared" si="3172"/>
        <v>0</v>
      </c>
      <c r="R6826" s="168">
        <f t="shared" si="3172"/>
        <v>0</v>
      </c>
      <c r="S6826" s="168">
        <f t="shared" si="3158"/>
        <v>0</v>
      </c>
      <c r="T6826" s="168">
        <f t="shared" si="3173"/>
        <v>0</v>
      </c>
      <c r="U6826" s="168">
        <f t="shared" si="3173"/>
        <v>0</v>
      </c>
      <c r="V6826" s="168">
        <f t="shared" si="3173"/>
        <v>0</v>
      </c>
      <c r="W6826" s="168">
        <f t="shared" si="3173"/>
        <v>0</v>
      </c>
    </row>
    <row r="6827" spans="2:23" ht="31.5" thickTop="1" thickBot="1">
      <c r="B6827" s="164" t="s">
        <v>124</v>
      </c>
      <c r="C6827" s="176" t="s">
        <v>149</v>
      </c>
      <c r="D6827" s="168">
        <f t="shared" si="3154"/>
        <v>25000000</v>
      </c>
      <c r="E6827" s="168">
        <f t="shared" si="3155"/>
        <v>20000000</v>
      </c>
      <c r="F6827" s="168">
        <f t="shared" si="3155"/>
        <v>0</v>
      </c>
      <c r="G6827" s="168">
        <f t="shared" si="3155"/>
        <v>5000000</v>
      </c>
      <c r="H6827" s="168">
        <f t="shared" si="3155"/>
        <v>0</v>
      </c>
      <c r="I6827" s="168">
        <f t="shared" si="3156"/>
        <v>25000000</v>
      </c>
      <c r="J6827" s="168">
        <f>SUM(J6828:J6829)</f>
        <v>20000000</v>
      </c>
      <c r="K6827" s="168">
        <f>SUM(K6828:K6829)</f>
        <v>0</v>
      </c>
      <c r="L6827" s="168">
        <f>SUM(L6828:L6829)</f>
        <v>5000000</v>
      </c>
      <c r="M6827" s="168">
        <f>SUM(M6828:M6829)</f>
        <v>0</v>
      </c>
      <c r="N6827" s="168">
        <f t="shared" si="3157"/>
        <v>0</v>
      </c>
      <c r="O6827" s="168">
        <f>SUM(O6828:O6829)</f>
        <v>0</v>
      </c>
      <c r="P6827" s="168">
        <f>SUM(P6828:P6829)</f>
        <v>0</v>
      </c>
      <c r="Q6827" s="168">
        <f>SUM(Q6828:Q6829)</f>
        <v>0</v>
      </c>
      <c r="R6827" s="168">
        <f>SUM(R6828:R6829)</f>
        <v>0</v>
      </c>
      <c r="S6827" s="168">
        <f t="shared" si="3158"/>
        <v>0</v>
      </c>
      <c r="T6827" s="168">
        <f>SUM(T6828:T6829)</f>
        <v>0</v>
      </c>
      <c r="U6827" s="168">
        <f>SUM(U6828:U6829)</f>
        <v>0</v>
      </c>
      <c r="V6827" s="168">
        <f>SUM(V6828:V6829)</f>
        <v>0</v>
      </c>
      <c r="W6827" s="168">
        <f>SUM(W6828:W6829)</f>
        <v>0</v>
      </c>
    </row>
    <row r="6828" spans="2:23" ht="16.5" thickTop="1" thickBot="1">
      <c r="B6828" s="164" t="s">
        <v>124</v>
      </c>
      <c r="C6828" s="177" t="s">
        <v>146</v>
      </c>
      <c r="D6828" s="168">
        <f t="shared" si="3154"/>
        <v>25000000</v>
      </c>
      <c r="E6828" s="168">
        <f t="shared" si="3155"/>
        <v>20000000</v>
      </c>
      <c r="F6828" s="168">
        <f t="shared" si="3155"/>
        <v>5000000</v>
      </c>
      <c r="G6828" s="168">
        <f t="shared" si="3155"/>
        <v>0</v>
      </c>
      <c r="H6828" s="168">
        <f t="shared" si="3155"/>
        <v>0</v>
      </c>
      <c r="I6828" s="168">
        <f t="shared" si="3156"/>
        <v>25000000</v>
      </c>
      <c r="J6828" s="168">
        <v>20000000</v>
      </c>
      <c r="K6828" s="168">
        <v>5000000</v>
      </c>
      <c r="L6828" s="168">
        <v>0</v>
      </c>
      <c r="M6828" s="168">
        <v>0</v>
      </c>
      <c r="N6828" s="168">
        <f t="shared" si="3157"/>
        <v>0</v>
      </c>
      <c r="O6828" s="168">
        <v>0</v>
      </c>
      <c r="P6828" s="168">
        <v>0</v>
      </c>
      <c r="Q6828" s="168">
        <v>0</v>
      </c>
      <c r="R6828" s="168">
        <v>0</v>
      </c>
      <c r="S6828" s="168">
        <f t="shared" si="3158"/>
        <v>0</v>
      </c>
      <c r="T6828" s="168">
        <v>0</v>
      </c>
      <c r="U6828" s="168">
        <v>0</v>
      </c>
      <c r="V6828" s="168">
        <v>0</v>
      </c>
      <c r="W6828" s="168">
        <v>0</v>
      </c>
    </row>
    <row r="6829" spans="2:23" ht="16.5" thickTop="1" thickBot="1">
      <c r="B6829" s="164" t="s">
        <v>124</v>
      </c>
      <c r="C6829" s="177" t="s">
        <v>151</v>
      </c>
      <c r="D6829" s="168">
        <f t="shared" si="3154"/>
        <v>0</v>
      </c>
      <c r="E6829" s="168">
        <f t="shared" si="3155"/>
        <v>0</v>
      </c>
      <c r="F6829" s="168">
        <f t="shared" si="3155"/>
        <v>-5000000</v>
      </c>
      <c r="G6829" s="168">
        <f t="shared" si="3155"/>
        <v>5000000</v>
      </c>
      <c r="H6829" s="168">
        <f t="shared" si="3155"/>
        <v>0</v>
      </c>
      <c r="I6829" s="168">
        <f t="shared" si="3156"/>
        <v>0</v>
      </c>
      <c r="J6829" s="168">
        <v>0</v>
      </c>
      <c r="K6829" s="168">
        <v>-5000000</v>
      </c>
      <c r="L6829" s="168">
        <v>5000000</v>
      </c>
      <c r="M6829" s="168">
        <v>0</v>
      </c>
      <c r="N6829" s="168">
        <f t="shared" si="3157"/>
        <v>0</v>
      </c>
      <c r="O6829" s="168">
        <v>0</v>
      </c>
      <c r="P6829" s="168">
        <v>0</v>
      </c>
      <c r="Q6829" s="168">
        <v>0</v>
      </c>
      <c r="R6829" s="168">
        <v>0</v>
      </c>
      <c r="S6829" s="168">
        <f t="shared" si="3158"/>
        <v>0</v>
      </c>
      <c r="T6829" s="168">
        <v>0</v>
      </c>
      <c r="U6829" s="168">
        <v>0</v>
      </c>
      <c r="V6829" s="168">
        <v>0</v>
      </c>
      <c r="W6829" s="168">
        <v>0</v>
      </c>
    </row>
    <row r="6830" spans="2:23" ht="16.5" thickTop="1" thickBot="1">
      <c r="B6830" s="164" t="s">
        <v>124</v>
      </c>
      <c r="C6830" s="171" t="s">
        <v>158</v>
      </c>
      <c r="D6830" s="168">
        <f t="shared" si="3154"/>
        <v>120000000</v>
      </c>
      <c r="E6830" s="168">
        <f t="shared" si="3155"/>
        <v>80000000</v>
      </c>
      <c r="F6830" s="168">
        <f t="shared" si="3155"/>
        <v>40000000</v>
      </c>
      <c r="G6830" s="168">
        <f t="shared" si="3155"/>
        <v>0</v>
      </c>
      <c r="H6830" s="168">
        <f t="shared" si="3155"/>
        <v>0</v>
      </c>
      <c r="I6830" s="168">
        <f t="shared" si="3156"/>
        <v>0</v>
      </c>
      <c r="J6830" s="168">
        <v>0</v>
      </c>
      <c r="K6830" s="168">
        <v>0</v>
      </c>
      <c r="L6830" s="168">
        <v>0</v>
      </c>
      <c r="M6830" s="168">
        <v>0</v>
      </c>
      <c r="N6830" s="168">
        <f t="shared" si="3157"/>
        <v>0</v>
      </c>
      <c r="O6830" s="168">
        <v>0</v>
      </c>
      <c r="P6830" s="168">
        <v>0</v>
      </c>
      <c r="Q6830" s="168">
        <v>0</v>
      </c>
      <c r="R6830" s="168">
        <v>0</v>
      </c>
      <c r="S6830" s="168">
        <f t="shared" si="3158"/>
        <v>120000000</v>
      </c>
      <c r="T6830" s="168">
        <v>80000000</v>
      </c>
      <c r="U6830" s="168">
        <v>40000000</v>
      </c>
      <c r="V6830" s="168">
        <v>0</v>
      </c>
      <c r="W6830" s="168">
        <v>0</v>
      </c>
    </row>
    <row r="6831" spans="2:23" ht="46.5" thickTop="1" thickBot="1">
      <c r="B6831" s="164" t="s">
        <v>2266</v>
      </c>
      <c r="C6831" s="169" t="s">
        <v>2267</v>
      </c>
      <c r="D6831" s="168">
        <f t="shared" si="3154"/>
        <v>30000000</v>
      </c>
      <c r="E6831" s="168">
        <f t="shared" si="3155"/>
        <v>2000000</v>
      </c>
      <c r="F6831" s="168">
        <f t="shared" si="3155"/>
        <v>3000000</v>
      </c>
      <c r="G6831" s="168">
        <f t="shared" si="3155"/>
        <v>10000000</v>
      </c>
      <c r="H6831" s="168">
        <f t="shared" si="3155"/>
        <v>15000000</v>
      </c>
      <c r="I6831" s="168">
        <f t="shared" si="3156"/>
        <v>30000000</v>
      </c>
      <c r="J6831" s="168">
        <f t="shared" ref="J6831:M6838" si="3174">SUM(J6839)</f>
        <v>2000000</v>
      </c>
      <c r="K6831" s="168">
        <f t="shared" si="3174"/>
        <v>3000000</v>
      </c>
      <c r="L6831" s="168">
        <f t="shared" si="3174"/>
        <v>10000000</v>
      </c>
      <c r="M6831" s="168">
        <f t="shared" si="3174"/>
        <v>15000000</v>
      </c>
      <c r="N6831" s="168">
        <f t="shared" si="3157"/>
        <v>0</v>
      </c>
      <c r="O6831" s="168">
        <f t="shared" ref="O6831:R6838" si="3175">SUM(O6839)</f>
        <v>0</v>
      </c>
      <c r="P6831" s="168">
        <f t="shared" si="3175"/>
        <v>0</v>
      </c>
      <c r="Q6831" s="168">
        <f t="shared" si="3175"/>
        <v>0</v>
      </c>
      <c r="R6831" s="168">
        <f t="shared" si="3175"/>
        <v>0</v>
      </c>
      <c r="S6831" s="168">
        <f t="shared" si="3158"/>
        <v>0</v>
      </c>
      <c r="T6831" s="168">
        <f t="shared" ref="T6831:W6838" si="3176">SUM(T6839)</f>
        <v>0</v>
      </c>
      <c r="U6831" s="168">
        <f t="shared" si="3176"/>
        <v>0</v>
      </c>
      <c r="V6831" s="168">
        <f t="shared" si="3176"/>
        <v>0</v>
      </c>
      <c r="W6831" s="168">
        <f t="shared" si="3176"/>
        <v>0</v>
      </c>
    </row>
    <row r="6832" spans="2:23" ht="16.5" thickTop="1" thickBot="1">
      <c r="B6832" s="164" t="s">
        <v>124</v>
      </c>
      <c r="C6832" s="170" t="s">
        <v>96</v>
      </c>
      <c r="D6832" s="168">
        <f t="shared" si="3154"/>
        <v>30000000</v>
      </c>
      <c r="E6832" s="168">
        <f t="shared" si="3155"/>
        <v>2000000</v>
      </c>
      <c r="F6832" s="168">
        <f t="shared" si="3155"/>
        <v>3000000</v>
      </c>
      <c r="G6832" s="168">
        <f t="shared" si="3155"/>
        <v>10000000</v>
      </c>
      <c r="H6832" s="168">
        <f t="shared" si="3155"/>
        <v>15000000</v>
      </c>
      <c r="I6832" s="168">
        <f t="shared" si="3156"/>
        <v>30000000</v>
      </c>
      <c r="J6832" s="168">
        <f t="shared" si="3174"/>
        <v>2000000</v>
      </c>
      <c r="K6832" s="168">
        <f t="shared" si="3174"/>
        <v>3000000</v>
      </c>
      <c r="L6832" s="168">
        <f t="shared" si="3174"/>
        <v>10000000</v>
      </c>
      <c r="M6832" s="168">
        <f t="shared" si="3174"/>
        <v>15000000</v>
      </c>
      <c r="N6832" s="168">
        <f t="shared" si="3157"/>
        <v>0</v>
      </c>
      <c r="O6832" s="168">
        <f t="shared" si="3175"/>
        <v>0</v>
      </c>
      <c r="P6832" s="168">
        <f t="shared" si="3175"/>
        <v>0</v>
      </c>
      <c r="Q6832" s="168">
        <f t="shared" si="3175"/>
        <v>0</v>
      </c>
      <c r="R6832" s="168">
        <f t="shared" si="3175"/>
        <v>0</v>
      </c>
      <c r="S6832" s="168">
        <f t="shared" si="3158"/>
        <v>0</v>
      </c>
      <c r="T6832" s="168">
        <f t="shared" si="3176"/>
        <v>0</v>
      </c>
      <c r="U6832" s="168">
        <f t="shared" si="3176"/>
        <v>0</v>
      </c>
      <c r="V6832" s="168">
        <f t="shared" si="3176"/>
        <v>0</v>
      </c>
      <c r="W6832" s="168">
        <f t="shared" si="3176"/>
        <v>0</v>
      </c>
    </row>
    <row r="6833" spans="2:23" ht="16.5" thickTop="1" thickBot="1">
      <c r="B6833" s="164" t="s">
        <v>124</v>
      </c>
      <c r="C6833" s="171" t="s">
        <v>15</v>
      </c>
      <c r="D6833" s="168">
        <f t="shared" si="3154"/>
        <v>30000000</v>
      </c>
      <c r="E6833" s="168">
        <f t="shared" si="3155"/>
        <v>2000000</v>
      </c>
      <c r="F6833" s="168">
        <f t="shared" si="3155"/>
        <v>3000000</v>
      </c>
      <c r="G6833" s="168">
        <f t="shared" si="3155"/>
        <v>10000000</v>
      </c>
      <c r="H6833" s="168">
        <f t="shared" si="3155"/>
        <v>15000000</v>
      </c>
      <c r="I6833" s="168">
        <f t="shared" si="3156"/>
        <v>30000000</v>
      </c>
      <c r="J6833" s="168">
        <f t="shared" si="3174"/>
        <v>2000000</v>
      </c>
      <c r="K6833" s="168">
        <f t="shared" si="3174"/>
        <v>3000000</v>
      </c>
      <c r="L6833" s="168">
        <f t="shared" si="3174"/>
        <v>10000000</v>
      </c>
      <c r="M6833" s="168">
        <f t="shared" si="3174"/>
        <v>15000000</v>
      </c>
      <c r="N6833" s="168">
        <f t="shared" si="3157"/>
        <v>0</v>
      </c>
      <c r="O6833" s="168">
        <f t="shared" si="3175"/>
        <v>0</v>
      </c>
      <c r="P6833" s="168">
        <f t="shared" si="3175"/>
        <v>0</v>
      </c>
      <c r="Q6833" s="168">
        <f t="shared" si="3175"/>
        <v>0</v>
      </c>
      <c r="R6833" s="168">
        <f t="shared" si="3175"/>
        <v>0</v>
      </c>
      <c r="S6833" s="168">
        <f t="shared" si="3158"/>
        <v>0</v>
      </c>
      <c r="T6833" s="168">
        <f t="shared" si="3176"/>
        <v>0</v>
      </c>
      <c r="U6833" s="168">
        <f t="shared" si="3176"/>
        <v>0</v>
      </c>
      <c r="V6833" s="168">
        <f t="shared" si="3176"/>
        <v>0</v>
      </c>
      <c r="W6833" s="168">
        <f t="shared" si="3176"/>
        <v>0</v>
      </c>
    </row>
    <row r="6834" spans="2:23" ht="16.5" thickTop="1" thickBot="1">
      <c r="B6834" s="164" t="s">
        <v>124</v>
      </c>
      <c r="C6834" s="172" t="s">
        <v>140</v>
      </c>
      <c r="D6834" s="168">
        <f t="shared" si="3154"/>
        <v>30000000</v>
      </c>
      <c r="E6834" s="168">
        <f t="shared" si="3155"/>
        <v>2000000</v>
      </c>
      <c r="F6834" s="168">
        <f t="shared" si="3155"/>
        <v>3000000</v>
      </c>
      <c r="G6834" s="168">
        <f t="shared" si="3155"/>
        <v>10000000</v>
      </c>
      <c r="H6834" s="168">
        <f t="shared" si="3155"/>
        <v>15000000</v>
      </c>
      <c r="I6834" s="168">
        <f t="shared" si="3156"/>
        <v>30000000</v>
      </c>
      <c r="J6834" s="168">
        <f t="shared" si="3174"/>
        <v>2000000</v>
      </c>
      <c r="K6834" s="168">
        <f t="shared" si="3174"/>
        <v>3000000</v>
      </c>
      <c r="L6834" s="168">
        <f t="shared" si="3174"/>
        <v>10000000</v>
      </c>
      <c r="M6834" s="168">
        <f t="shared" si="3174"/>
        <v>15000000</v>
      </c>
      <c r="N6834" s="168">
        <f t="shared" si="3157"/>
        <v>0</v>
      </c>
      <c r="O6834" s="168">
        <f t="shared" si="3175"/>
        <v>0</v>
      </c>
      <c r="P6834" s="168">
        <f t="shared" si="3175"/>
        <v>0</v>
      </c>
      <c r="Q6834" s="168">
        <f t="shared" si="3175"/>
        <v>0</v>
      </c>
      <c r="R6834" s="168">
        <f t="shared" si="3175"/>
        <v>0</v>
      </c>
      <c r="S6834" s="168">
        <f t="shared" si="3158"/>
        <v>0</v>
      </c>
      <c r="T6834" s="168">
        <f t="shared" si="3176"/>
        <v>0</v>
      </c>
      <c r="U6834" s="168">
        <f t="shared" si="3176"/>
        <v>0</v>
      </c>
      <c r="V6834" s="168">
        <f t="shared" si="3176"/>
        <v>0</v>
      </c>
      <c r="W6834" s="168">
        <f t="shared" si="3176"/>
        <v>0</v>
      </c>
    </row>
    <row r="6835" spans="2:23" ht="16.5" thickTop="1" thickBot="1">
      <c r="B6835" s="164" t="s">
        <v>124</v>
      </c>
      <c r="C6835" s="173" t="s">
        <v>153</v>
      </c>
      <c r="D6835" s="168">
        <f t="shared" si="3154"/>
        <v>30000000</v>
      </c>
      <c r="E6835" s="168">
        <f t="shared" si="3155"/>
        <v>2000000</v>
      </c>
      <c r="F6835" s="168">
        <f t="shared" si="3155"/>
        <v>3000000</v>
      </c>
      <c r="G6835" s="168">
        <f t="shared" si="3155"/>
        <v>10000000</v>
      </c>
      <c r="H6835" s="168">
        <f t="shared" si="3155"/>
        <v>15000000</v>
      </c>
      <c r="I6835" s="168">
        <f t="shared" si="3156"/>
        <v>30000000</v>
      </c>
      <c r="J6835" s="168">
        <f t="shared" si="3174"/>
        <v>2000000</v>
      </c>
      <c r="K6835" s="168">
        <f t="shared" si="3174"/>
        <v>3000000</v>
      </c>
      <c r="L6835" s="168">
        <f t="shared" si="3174"/>
        <v>10000000</v>
      </c>
      <c r="M6835" s="168">
        <f t="shared" si="3174"/>
        <v>15000000</v>
      </c>
      <c r="N6835" s="168">
        <f t="shared" si="3157"/>
        <v>0</v>
      </c>
      <c r="O6835" s="168">
        <f t="shared" si="3175"/>
        <v>0</v>
      </c>
      <c r="P6835" s="168">
        <f t="shared" si="3175"/>
        <v>0</v>
      </c>
      <c r="Q6835" s="168">
        <f t="shared" si="3175"/>
        <v>0</v>
      </c>
      <c r="R6835" s="168">
        <f t="shared" si="3175"/>
        <v>0</v>
      </c>
      <c r="S6835" s="168">
        <f t="shared" si="3158"/>
        <v>0</v>
      </c>
      <c r="T6835" s="168">
        <f t="shared" si="3176"/>
        <v>0</v>
      </c>
      <c r="U6835" s="168">
        <f t="shared" si="3176"/>
        <v>0</v>
      </c>
      <c r="V6835" s="168">
        <f t="shared" si="3176"/>
        <v>0</v>
      </c>
      <c r="W6835" s="168">
        <f t="shared" si="3176"/>
        <v>0</v>
      </c>
    </row>
    <row r="6836" spans="2:23" ht="16.5" thickTop="1" thickBot="1">
      <c r="B6836" s="164" t="s">
        <v>124</v>
      </c>
      <c r="C6836" s="174" t="s">
        <v>148</v>
      </c>
      <c r="D6836" s="168">
        <f t="shared" si="3154"/>
        <v>30000000</v>
      </c>
      <c r="E6836" s="168">
        <f t="shared" si="3155"/>
        <v>2000000</v>
      </c>
      <c r="F6836" s="168">
        <f t="shared" si="3155"/>
        <v>3000000</v>
      </c>
      <c r="G6836" s="168">
        <f t="shared" si="3155"/>
        <v>10000000</v>
      </c>
      <c r="H6836" s="168">
        <f t="shared" si="3155"/>
        <v>15000000</v>
      </c>
      <c r="I6836" s="168">
        <f t="shared" si="3156"/>
        <v>30000000</v>
      </c>
      <c r="J6836" s="168">
        <f t="shared" si="3174"/>
        <v>2000000</v>
      </c>
      <c r="K6836" s="168">
        <f t="shared" si="3174"/>
        <v>3000000</v>
      </c>
      <c r="L6836" s="168">
        <f t="shared" si="3174"/>
        <v>10000000</v>
      </c>
      <c r="M6836" s="168">
        <f t="shared" si="3174"/>
        <v>15000000</v>
      </c>
      <c r="N6836" s="168">
        <f t="shared" si="3157"/>
        <v>0</v>
      </c>
      <c r="O6836" s="168">
        <f t="shared" si="3175"/>
        <v>0</v>
      </c>
      <c r="P6836" s="168">
        <f t="shared" si="3175"/>
        <v>0</v>
      </c>
      <c r="Q6836" s="168">
        <f t="shared" si="3175"/>
        <v>0</v>
      </c>
      <c r="R6836" s="168">
        <f t="shared" si="3175"/>
        <v>0</v>
      </c>
      <c r="S6836" s="168">
        <f t="shared" si="3158"/>
        <v>0</v>
      </c>
      <c r="T6836" s="168">
        <f t="shared" si="3176"/>
        <v>0</v>
      </c>
      <c r="U6836" s="168">
        <f t="shared" si="3176"/>
        <v>0</v>
      </c>
      <c r="V6836" s="168">
        <f t="shared" si="3176"/>
        <v>0</v>
      </c>
      <c r="W6836" s="168">
        <f t="shared" si="3176"/>
        <v>0</v>
      </c>
    </row>
    <row r="6837" spans="2:23" ht="16.5" thickTop="1" thickBot="1">
      <c r="B6837" s="164" t="s">
        <v>124</v>
      </c>
      <c r="C6837" s="175" t="s">
        <v>149</v>
      </c>
      <c r="D6837" s="168">
        <f t="shared" si="3154"/>
        <v>30000000</v>
      </c>
      <c r="E6837" s="168">
        <f t="shared" si="3155"/>
        <v>2000000</v>
      </c>
      <c r="F6837" s="168">
        <f t="shared" si="3155"/>
        <v>3000000</v>
      </c>
      <c r="G6837" s="168">
        <f t="shared" si="3155"/>
        <v>10000000</v>
      </c>
      <c r="H6837" s="168">
        <f t="shared" si="3155"/>
        <v>15000000</v>
      </c>
      <c r="I6837" s="168">
        <f t="shared" si="3156"/>
        <v>30000000</v>
      </c>
      <c r="J6837" s="168">
        <f t="shared" si="3174"/>
        <v>2000000</v>
      </c>
      <c r="K6837" s="168">
        <f t="shared" si="3174"/>
        <v>3000000</v>
      </c>
      <c r="L6837" s="168">
        <f t="shared" si="3174"/>
        <v>10000000</v>
      </c>
      <c r="M6837" s="168">
        <f t="shared" si="3174"/>
        <v>15000000</v>
      </c>
      <c r="N6837" s="168">
        <f t="shared" si="3157"/>
        <v>0</v>
      </c>
      <c r="O6837" s="168">
        <f t="shared" si="3175"/>
        <v>0</v>
      </c>
      <c r="P6837" s="168">
        <f t="shared" si="3175"/>
        <v>0</v>
      </c>
      <c r="Q6837" s="168">
        <f t="shared" si="3175"/>
        <v>0</v>
      </c>
      <c r="R6837" s="168">
        <f t="shared" si="3175"/>
        <v>0</v>
      </c>
      <c r="S6837" s="168">
        <f t="shared" si="3158"/>
        <v>0</v>
      </c>
      <c r="T6837" s="168">
        <f t="shared" si="3176"/>
        <v>0</v>
      </c>
      <c r="U6837" s="168">
        <f t="shared" si="3176"/>
        <v>0</v>
      </c>
      <c r="V6837" s="168">
        <f t="shared" si="3176"/>
        <v>0</v>
      </c>
      <c r="W6837" s="168">
        <f t="shared" si="3176"/>
        <v>0</v>
      </c>
    </row>
    <row r="6838" spans="2:23" ht="16.5" thickTop="1" thickBot="1">
      <c r="B6838" s="164" t="s">
        <v>124</v>
      </c>
      <c r="C6838" s="176" t="s">
        <v>151</v>
      </c>
      <c r="D6838" s="168">
        <f t="shared" si="3154"/>
        <v>30000000</v>
      </c>
      <c r="E6838" s="168">
        <f t="shared" si="3155"/>
        <v>2000000</v>
      </c>
      <c r="F6838" s="168">
        <f t="shared" si="3155"/>
        <v>3000000</v>
      </c>
      <c r="G6838" s="168">
        <f t="shared" si="3155"/>
        <v>10000000</v>
      </c>
      <c r="H6838" s="168">
        <f t="shared" si="3155"/>
        <v>15000000</v>
      </c>
      <c r="I6838" s="168">
        <f t="shared" si="3156"/>
        <v>30000000</v>
      </c>
      <c r="J6838" s="168">
        <f t="shared" si="3174"/>
        <v>2000000</v>
      </c>
      <c r="K6838" s="168">
        <f t="shared" si="3174"/>
        <v>3000000</v>
      </c>
      <c r="L6838" s="168">
        <f t="shared" si="3174"/>
        <v>10000000</v>
      </c>
      <c r="M6838" s="168">
        <f t="shared" si="3174"/>
        <v>15000000</v>
      </c>
      <c r="N6838" s="168">
        <f t="shared" si="3157"/>
        <v>0</v>
      </c>
      <c r="O6838" s="168">
        <f t="shared" si="3175"/>
        <v>0</v>
      </c>
      <c r="P6838" s="168">
        <f t="shared" si="3175"/>
        <v>0</v>
      </c>
      <c r="Q6838" s="168">
        <f t="shared" si="3175"/>
        <v>0</v>
      </c>
      <c r="R6838" s="168">
        <f t="shared" si="3175"/>
        <v>0</v>
      </c>
      <c r="S6838" s="168">
        <f t="shared" si="3158"/>
        <v>0</v>
      </c>
      <c r="T6838" s="168">
        <f t="shared" si="3176"/>
        <v>0</v>
      </c>
      <c r="U6838" s="168">
        <f t="shared" si="3176"/>
        <v>0</v>
      </c>
      <c r="V6838" s="168">
        <f t="shared" si="3176"/>
        <v>0</v>
      </c>
      <c r="W6838" s="168">
        <f t="shared" si="3176"/>
        <v>0</v>
      </c>
    </row>
    <row r="6839" spans="2:23" ht="46.5" thickTop="1" thickBot="1">
      <c r="B6839" s="164" t="s">
        <v>2268</v>
      </c>
      <c r="C6839" s="170" t="s">
        <v>2267</v>
      </c>
      <c r="D6839" s="168">
        <f t="shared" si="3154"/>
        <v>30000000</v>
      </c>
      <c r="E6839" s="168">
        <f t="shared" si="3155"/>
        <v>2000000</v>
      </c>
      <c r="F6839" s="168">
        <f t="shared" si="3155"/>
        <v>3000000</v>
      </c>
      <c r="G6839" s="168">
        <f t="shared" si="3155"/>
        <v>10000000</v>
      </c>
      <c r="H6839" s="168">
        <f t="shared" si="3155"/>
        <v>15000000</v>
      </c>
      <c r="I6839" s="168">
        <f t="shared" si="3156"/>
        <v>30000000</v>
      </c>
      <c r="J6839" s="168">
        <f t="shared" ref="J6839:M6845" si="3177">SUM(J6840)</f>
        <v>2000000</v>
      </c>
      <c r="K6839" s="168">
        <f t="shared" si="3177"/>
        <v>3000000</v>
      </c>
      <c r="L6839" s="168">
        <f t="shared" si="3177"/>
        <v>10000000</v>
      </c>
      <c r="M6839" s="168">
        <f t="shared" si="3177"/>
        <v>15000000</v>
      </c>
      <c r="N6839" s="168">
        <f t="shared" si="3157"/>
        <v>0</v>
      </c>
      <c r="O6839" s="168">
        <f t="shared" ref="O6839:R6845" si="3178">SUM(O6840)</f>
        <v>0</v>
      </c>
      <c r="P6839" s="168">
        <f t="shared" si="3178"/>
        <v>0</v>
      </c>
      <c r="Q6839" s="168">
        <f t="shared" si="3178"/>
        <v>0</v>
      </c>
      <c r="R6839" s="168">
        <f t="shared" si="3178"/>
        <v>0</v>
      </c>
      <c r="S6839" s="168">
        <f t="shared" si="3158"/>
        <v>0</v>
      </c>
      <c r="T6839" s="168">
        <f t="shared" ref="T6839:W6845" si="3179">SUM(T6840)</f>
        <v>0</v>
      </c>
      <c r="U6839" s="168">
        <f t="shared" si="3179"/>
        <v>0</v>
      </c>
      <c r="V6839" s="168">
        <f t="shared" si="3179"/>
        <v>0</v>
      </c>
      <c r="W6839" s="168">
        <f t="shared" si="3179"/>
        <v>0</v>
      </c>
    </row>
    <row r="6840" spans="2:23" ht="16.5" thickTop="1" thickBot="1">
      <c r="B6840" s="164" t="s">
        <v>124</v>
      </c>
      <c r="C6840" s="171" t="s">
        <v>96</v>
      </c>
      <c r="D6840" s="168">
        <f t="shared" si="3154"/>
        <v>30000000</v>
      </c>
      <c r="E6840" s="168">
        <f t="shared" si="3155"/>
        <v>2000000</v>
      </c>
      <c r="F6840" s="168">
        <f t="shared" si="3155"/>
        <v>3000000</v>
      </c>
      <c r="G6840" s="168">
        <f t="shared" si="3155"/>
        <v>10000000</v>
      </c>
      <c r="H6840" s="168">
        <f t="shared" si="3155"/>
        <v>15000000</v>
      </c>
      <c r="I6840" s="168">
        <f t="shared" si="3156"/>
        <v>30000000</v>
      </c>
      <c r="J6840" s="168">
        <f t="shared" si="3177"/>
        <v>2000000</v>
      </c>
      <c r="K6840" s="168">
        <f t="shared" si="3177"/>
        <v>3000000</v>
      </c>
      <c r="L6840" s="168">
        <f t="shared" si="3177"/>
        <v>10000000</v>
      </c>
      <c r="M6840" s="168">
        <f t="shared" si="3177"/>
        <v>15000000</v>
      </c>
      <c r="N6840" s="168">
        <f t="shared" si="3157"/>
        <v>0</v>
      </c>
      <c r="O6840" s="168">
        <f t="shared" si="3178"/>
        <v>0</v>
      </c>
      <c r="P6840" s="168">
        <f t="shared" si="3178"/>
        <v>0</v>
      </c>
      <c r="Q6840" s="168">
        <f t="shared" si="3178"/>
        <v>0</v>
      </c>
      <c r="R6840" s="168">
        <f t="shared" si="3178"/>
        <v>0</v>
      </c>
      <c r="S6840" s="168">
        <f t="shared" si="3158"/>
        <v>0</v>
      </c>
      <c r="T6840" s="168">
        <f t="shared" si="3179"/>
        <v>0</v>
      </c>
      <c r="U6840" s="168">
        <f t="shared" si="3179"/>
        <v>0</v>
      </c>
      <c r="V6840" s="168">
        <f t="shared" si="3179"/>
        <v>0</v>
      </c>
      <c r="W6840" s="168">
        <f t="shared" si="3179"/>
        <v>0</v>
      </c>
    </row>
    <row r="6841" spans="2:23" ht="16.5" thickTop="1" thickBot="1">
      <c r="B6841" s="164" t="s">
        <v>124</v>
      </c>
      <c r="C6841" s="172" t="s">
        <v>15</v>
      </c>
      <c r="D6841" s="168">
        <f t="shared" si="3154"/>
        <v>30000000</v>
      </c>
      <c r="E6841" s="168">
        <f t="shared" si="3155"/>
        <v>2000000</v>
      </c>
      <c r="F6841" s="168">
        <f t="shared" si="3155"/>
        <v>3000000</v>
      </c>
      <c r="G6841" s="168">
        <f t="shared" si="3155"/>
        <v>10000000</v>
      </c>
      <c r="H6841" s="168">
        <f t="shared" si="3155"/>
        <v>15000000</v>
      </c>
      <c r="I6841" s="168">
        <f t="shared" si="3156"/>
        <v>30000000</v>
      </c>
      <c r="J6841" s="168">
        <f t="shared" si="3177"/>
        <v>2000000</v>
      </c>
      <c r="K6841" s="168">
        <f t="shared" si="3177"/>
        <v>3000000</v>
      </c>
      <c r="L6841" s="168">
        <f t="shared" si="3177"/>
        <v>10000000</v>
      </c>
      <c r="M6841" s="168">
        <f t="shared" si="3177"/>
        <v>15000000</v>
      </c>
      <c r="N6841" s="168">
        <f t="shared" si="3157"/>
        <v>0</v>
      </c>
      <c r="O6841" s="168">
        <f t="shared" si="3178"/>
        <v>0</v>
      </c>
      <c r="P6841" s="168">
        <f t="shared" si="3178"/>
        <v>0</v>
      </c>
      <c r="Q6841" s="168">
        <f t="shared" si="3178"/>
        <v>0</v>
      </c>
      <c r="R6841" s="168">
        <f t="shared" si="3178"/>
        <v>0</v>
      </c>
      <c r="S6841" s="168">
        <f t="shared" si="3158"/>
        <v>0</v>
      </c>
      <c r="T6841" s="168">
        <f t="shared" si="3179"/>
        <v>0</v>
      </c>
      <c r="U6841" s="168">
        <f t="shared" si="3179"/>
        <v>0</v>
      </c>
      <c r="V6841" s="168">
        <f t="shared" si="3179"/>
        <v>0</v>
      </c>
      <c r="W6841" s="168">
        <f t="shared" si="3179"/>
        <v>0</v>
      </c>
    </row>
    <row r="6842" spans="2:23" ht="16.5" thickTop="1" thickBot="1">
      <c r="B6842" s="164" t="s">
        <v>124</v>
      </c>
      <c r="C6842" s="173" t="s">
        <v>140</v>
      </c>
      <c r="D6842" s="168">
        <f t="shared" si="3154"/>
        <v>30000000</v>
      </c>
      <c r="E6842" s="168">
        <f t="shared" si="3155"/>
        <v>2000000</v>
      </c>
      <c r="F6842" s="168">
        <f t="shared" si="3155"/>
        <v>3000000</v>
      </c>
      <c r="G6842" s="168">
        <f t="shared" si="3155"/>
        <v>10000000</v>
      </c>
      <c r="H6842" s="168">
        <f t="shared" si="3155"/>
        <v>15000000</v>
      </c>
      <c r="I6842" s="168">
        <f t="shared" si="3156"/>
        <v>30000000</v>
      </c>
      <c r="J6842" s="168">
        <f t="shared" si="3177"/>
        <v>2000000</v>
      </c>
      <c r="K6842" s="168">
        <f t="shared" si="3177"/>
        <v>3000000</v>
      </c>
      <c r="L6842" s="168">
        <f t="shared" si="3177"/>
        <v>10000000</v>
      </c>
      <c r="M6842" s="168">
        <f t="shared" si="3177"/>
        <v>15000000</v>
      </c>
      <c r="N6842" s="168">
        <f t="shared" si="3157"/>
        <v>0</v>
      </c>
      <c r="O6842" s="168">
        <f t="shared" si="3178"/>
        <v>0</v>
      </c>
      <c r="P6842" s="168">
        <f t="shared" si="3178"/>
        <v>0</v>
      </c>
      <c r="Q6842" s="168">
        <f t="shared" si="3178"/>
        <v>0</v>
      </c>
      <c r="R6842" s="168">
        <f t="shared" si="3178"/>
        <v>0</v>
      </c>
      <c r="S6842" s="168">
        <f t="shared" si="3158"/>
        <v>0</v>
      </c>
      <c r="T6842" s="168">
        <f t="shared" si="3179"/>
        <v>0</v>
      </c>
      <c r="U6842" s="168">
        <f t="shared" si="3179"/>
        <v>0</v>
      </c>
      <c r="V6842" s="168">
        <f t="shared" si="3179"/>
        <v>0</v>
      </c>
      <c r="W6842" s="168">
        <f t="shared" si="3179"/>
        <v>0</v>
      </c>
    </row>
    <row r="6843" spans="2:23" ht="16.5" thickTop="1" thickBot="1">
      <c r="B6843" s="164" t="s">
        <v>124</v>
      </c>
      <c r="C6843" s="174" t="s">
        <v>153</v>
      </c>
      <c r="D6843" s="168">
        <f t="shared" si="3154"/>
        <v>30000000</v>
      </c>
      <c r="E6843" s="168">
        <f t="shared" si="3155"/>
        <v>2000000</v>
      </c>
      <c r="F6843" s="168">
        <f t="shared" si="3155"/>
        <v>3000000</v>
      </c>
      <c r="G6843" s="168">
        <f t="shared" si="3155"/>
        <v>10000000</v>
      </c>
      <c r="H6843" s="168">
        <f t="shared" si="3155"/>
        <v>15000000</v>
      </c>
      <c r="I6843" s="168">
        <f t="shared" si="3156"/>
        <v>30000000</v>
      </c>
      <c r="J6843" s="168">
        <f t="shared" si="3177"/>
        <v>2000000</v>
      </c>
      <c r="K6843" s="168">
        <f t="shared" si="3177"/>
        <v>3000000</v>
      </c>
      <c r="L6843" s="168">
        <f t="shared" si="3177"/>
        <v>10000000</v>
      </c>
      <c r="M6843" s="168">
        <f t="shared" si="3177"/>
        <v>15000000</v>
      </c>
      <c r="N6843" s="168">
        <f t="shared" si="3157"/>
        <v>0</v>
      </c>
      <c r="O6843" s="168">
        <f t="shared" si="3178"/>
        <v>0</v>
      </c>
      <c r="P6843" s="168">
        <f t="shared" si="3178"/>
        <v>0</v>
      </c>
      <c r="Q6843" s="168">
        <f t="shared" si="3178"/>
        <v>0</v>
      </c>
      <c r="R6843" s="168">
        <f t="shared" si="3178"/>
        <v>0</v>
      </c>
      <c r="S6843" s="168">
        <f t="shared" si="3158"/>
        <v>0</v>
      </c>
      <c r="T6843" s="168">
        <f t="shared" si="3179"/>
        <v>0</v>
      </c>
      <c r="U6843" s="168">
        <f t="shared" si="3179"/>
        <v>0</v>
      </c>
      <c r="V6843" s="168">
        <f t="shared" si="3179"/>
        <v>0</v>
      </c>
      <c r="W6843" s="168">
        <f t="shared" si="3179"/>
        <v>0</v>
      </c>
    </row>
    <row r="6844" spans="2:23" ht="16.5" thickTop="1" thickBot="1">
      <c r="B6844" s="164" t="s">
        <v>124</v>
      </c>
      <c r="C6844" s="175" t="s">
        <v>148</v>
      </c>
      <c r="D6844" s="168">
        <f t="shared" si="3154"/>
        <v>30000000</v>
      </c>
      <c r="E6844" s="168">
        <f t="shared" si="3155"/>
        <v>2000000</v>
      </c>
      <c r="F6844" s="168">
        <f t="shared" si="3155"/>
        <v>3000000</v>
      </c>
      <c r="G6844" s="168">
        <f t="shared" si="3155"/>
        <v>10000000</v>
      </c>
      <c r="H6844" s="168">
        <f t="shared" si="3155"/>
        <v>15000000</v>
      </c>
      <c r="I6844" s="168">
        <f t="shared" si="3156"/>
        <v>30000000</v>
      </c>
      <c r="J6844" s="168">
        <f t="shared" si="3177"/>
        <v>2000000</v>
      </c>
      <c r="K6844" s="168">
        <f t="shared" si="3177"/>
        <v>3000000</v>
      </c>
      <c r="L6844" s="168">
        <f t="shared" si="3177"/>
        <v>10000000</v>
      </c>
      <c r="M6844" s="168">
        <f t="shared" si="3177"/>
        <v>15000000</v>
      </c>
      <c r="N6844" s="168">
        <f t="shared" si="3157"/>
        <v>0</v>
      </c>
      <c r="O6844" s="168">
        <f t="shared" si="3178"/>
        <v>0</v>
      </c>
      <c r="P6844" s="168">
        <f t="shared" si="3178"/>
        <v>0</v>
      </c>
      <c r="Q6844" s="168">
        <f t="shared" si="3178"/>
        <v>0</v>
      </c>
      <c r="R6844" s="168">
        <f t="shared" si="3178"/>
        <v>0</v>
      </c>
      <c r="S6844" s="168">
        <f t="shared" si="3158"/>
        <v>0</v>
      </c>
      <c r="T6844" s="168">
        <f t="shared" si="3179"/>
        <v>0</v>
      </c>
      <c r="U6844" s="168">
        <f t="shared" si="3179"/>
        <v>0</v>
      </c>
      <c r="V6844" s="168">
        <f t="shared" si="3179"/>
        <v>0</v>
      </c>
      <c r="W6844" s="168">
        <f t="shared" si="3179"/>
        <v>0</v>
      </c>
    </row>
    <row r="6845" spans="2:23" ht="31.5" thickTop="1" thickBot="1">
      <c r="B6845" s="164" t="s">
        <v>124</v>
      </c>
      <c r="C6845" s="176" t="s">
        <v>149</v>
      </c>
      <c r="D6845" s="168">
        <f t="shared" si="3154"/>
        <v>30000000</v>
      </c>
      <c r="E6845" s="168">
        <f t="shared" si="3155"/>
        <v>2000000</v>
      </c>
      <c r="F6845" s="168">
        <f t="shared" si="3155"/>
        <v>3000000</v>
      </c>
      <c r="G6845" s="168">
        <f t="shared" si="3155"/>
        <v>10000000</v>
      </c>
      <c r="H6845" s="168">
        <f t="shared" si="3155"/>
        <v>15000000</v>
      </c>
      <c r="I6845" s="168">
        <f t="shared" si="3156"/>
        <v>30000000</v>
      </c>
      <c r="J6845" s="168">
        <f t="shared" si="3177"/>
        <v>2000000</v>
      </c>
      <c r="K6845" s="168">
        <f t="shared" si="3177"/>
        <v>3000000</v>
      </c>
      <c r="L6845" s="168">
        <f t="shared" si="3177"/>
        <v>10000000</v>
      </c>
      <c r="M6845" s="168">
        <f t="shared" si="3177"/>
        <v>15000000</v>
      </c>
      <c r="N6845" s="168">
        <f t="shared" si="3157"/>
        <v>0</v>
      </c>
      <c r="O6845" s="168">
        <f t="shared" si="3178"/>
        <v>0</v>
      </c>
      <c r="P6845" s="168">
        <f t="shared" si="3178"/>
        <v>0</v>
      </c>
      <c r="Q6845" s="168">
        <f t="shared" si="3178"/>
        <v>0</v>
      </c>
      <c r="R6845" s="168">
        <f t="shared" si="3178"/>
        <v>0</v>
      </c>
      <c r="S6845" s="168">
        <f t="shared" si="3158"/>
        <v>0</v>
      </c>
      <c r="T6845" s="168">
        <f t="shared" si="3179"/>
        <v>0</v>
      </c>
      <c r="U6845" s="168">
        <f t="shared" si="3179"/>
        <v>0</v>
      </c>
      <c r="V6845" s="168">
        <f t="shared" si="3179"/>
        <v>0</v>
      </c>
      <c r="W6845" s="168">
        <f t="shared" si="3179"/>
        <v>0</v>
      </c>
    </row>
    <row r="6846" spans="2:23" ht="16.5" thickTop="1" thickBot="1">
      <c r="B6846" s="164" t="s">
        <v>124</v>
      </c>
      <c r="C6846" s="177" t="s">
        <v>151</v>
      </c>
      <c r="D6846" s="168">
        <f t="shared" si="3154"/>
        <v>30000000</v>
      </c>
      <c r="E6846" s="168">
        <f t="shared" si="3155"/>
        <v>2000000</v>
      </c>
      <c r="F6846" s="168">
        <f t="shared" si="3155"/>
        <v>3000000</v>
      </c>
      <c r="G6846" s="168">
        <f t="shared" si="3155"/>
        <v>10000000</v>
      </c>
      <c r="H6846" s="168">
        <f t="shared" si="3155"/>
        <v>15000000</v>
      </c>
      <c r="I6846" s="168">
        <f t="shared" si="3156"/>
        <v>30000000</v>
      </c>
      <c r="J6846" s="168">
        <v>2000000</v>
      </c>
      <c r="K6846" s="168">
        <v>3000000</v>
      </c>
      <c r="L6846" s="168">
        <v>10000000</v>
      </c>
      <c r="M6846" s="168">
        <v>15000000</v>
      </c>
      <c r="N6846" s="168">
        <f t="shared" si="3157"/>
        <v>0</v>
      </c>
      <c r="O6846" s="168">
        <v>0</v>
      </c>
      <c r="P6846" s="168">
        <v>0</v>
      </c>
      <c r="Q6846" s="168">
        <v>0</v>
      </c>
      <c r="R6846" s="168">
        <v>0</v>
      </c>
      <c r="S6846" s="168">
        <f t="shared" si="3158"/>
        <v>0</v>
      </c>
      <c r="T6846" s="168">
        <v>0</v>
      </c>
      <c r="U6846" s="168">
        <v>0</v>
      </c>
      <c r="V6846" s="168">
        <v>0</v>
      </c>
      <c r="W6846" s="168">
        <v>0</v>
      </c>
    </row>
    <row r="6847" spans="2:23" ht="31.5" thickTop="1" thickBot="1">
      <c r="B6847" s="164" t="s">
        <v>2269</v>
      </c>
      <c r="C6847" s="167" t="s">
        <v>2270</v>
      </c>
      <c r="D6847" s="168">
        <f t="shared" si="3154"/>
        <v>0</v>
      </c>
      <c r="E6847" s="168">
        <f t="shared" si="3155"/>
        <v>0</v>
      </c>
      <c r="F6847" s="168">
        <f t="shared" si="3155"/>
        <v>0</v>
      </c>
      <c r="G6847" s="168">
        <f t="shared" si="3155"/>
        <v>0</v>
      </c>
      <c r="H6847" s="168">
        <f t="shared" si="3155"/>
        <v>0</v>
      </c>
      <c r="I6847" s="168">
        <f t="shared" si="3156"/>
        <v>0</v>
      </c>
      <c r="J6847" s="168">
        <f>SUM(J6848,J6861)</f>
        <v>0</v>
      </c>
      <c r="K6847" s="168">
        <f>SUM(K6848,K6861)</f>
        <v>0</v>
      </c>
      <c r="L6847" s="168">
        <f>SUM(L6848,L6861)</f>
        <v>0</v>
      </c>
      <c r="M6847" s="168">
        <f>SUM(M6848,M6861)</f>
        <v>0</v>
      </c>
      <c r="N6847" s="168">
        <f t="shared" si="3157"/>
        <v>0</v>
      </c>
      <c r="O6847" s="168">
        <f>SUM(O6848,O6861)</f>
        <v>0</v>
      </c>
      <c r="P6847" s="168">
        <f>SUM(P6848,P6861)</f>
        <v>0</v>
      </c>
      <c r="Q6847" s="168">
        <f>SUM(Q6848,Q6861)</f>
        <v>0</v>
      </c>
      <c r="R6847" s="168">
        <f>SUM(R6848,R6861)</f>
        <v>0</v>
      </c>
      <c r="S6847" s="168">
        <f t="shared" si="3158"/>
        <v>0</v>
      </c>
      <c r="T6847" s="168">
        <f>SUM(T6848,T6861)</f>
        <v>0</v>
      </c>
      <c r="U6847" s="168">
        <f>SUM(U6848,U6861)</f>
        <v>0</v>
      </c>
      <c r="V6847" s="168">
        <f>SUM(V6848,V6861)</f>
        <v>0</v>
      </c>
      <c r="W6847" s="168">
        <f>SUM(W6848,W6861)</f>
        <v>0</v>
      </c>
    </row>
    <row r="6848" spans="2:23" ht="16.5" thickTop="1" thickBot="1">
      <c r="B6848" s="164" t="s">
        <v>124</v>
      </c>
      <c r="C6848" s="169" t="s">
        <v>96</v>
      </c>
      <c r="D6848" s="168">
        <f t="shared" si="3154"/>
        <v>0</v>
      </c>
      <c r="E6848" s="168">
        <f t="shared" si="3155"/>
        <v>0</v>
      </c>
      <c r="F6848" s="168">
        <f t="shared" si="3155"/>
        <v>0</v>
      </c>
      <c r="G6848" s="168">
        <f t="shared" si="3155"/>
        <v>0</v>
      </c>
      <c r="H6848" s="168">
        <f t="shared" si="3155"/>
        <v>0</v>
      </c>
      <c r="I6848" s="168">
        <f t="shared" si="3156"/>
        <v>0</v>
      </c>
      <c r="J6848" s="168">
        <f>SUM(J6849:J6851,J6858:J6859)</f>
        <v>0</v>
      </c>
      <c r="K6848" s="168">
        <f>SUM(K6849:K6851,K6858:K6859)</f>
        <v>0</v>
      </c>
      <c r="L6848" s="168">
        <f>SUM(L6849:L6851,L6858:L6859)</f>
        <v>0</v>
      </c>
      <c r="M6848" s="168">
        <f>SUM(M6849:M6851,M6858:M6859)</f>
        <v>0</v>
      </c>
      <c r="N6848" s="168">
        <f t="shared" si="3157"/>
        <v>0</v>
      </c>
      <c r="O6848" s="168">
        <f>SUM(O6849:O6851,O6858:O6859)</f>
        <v>0</v>
      </c>
      <c r="P6848" s="168">
        <f>SUM(P6849:P6851,P6858:P6859)</f>
        <v>0</v>
      </c>
      <c r="Q6848" s="168">
        <f>SUM(Q6849:Q6851,Q6858:Q6859)</f>
        <v>0</v>
      </c>
      <c r="R6848" s="168">
        <f>SUM(R6849:R6851,R6858:R6859)</f>
        <v>0</v>
      </c>
      <c r="S6848" s="168">
        <f t="shared" si="3158"/>
        <v>0</v>
      </c>
      <c r="T6848" s="168">
        <f>SUM(T6849:T6851,T6858:T6859)</f>
        <v>0</v>
      </c>
      <c r="U6848" s="168">
        <f>SUM(U6849:U6851,U6858:U6859)</f>
        <v>0</v>
      </c>
      <c r="V6848" s="168">
        <f>SUM(V6849:V6851,V6858:V6859)</f>
        <v>0</v>
      </c>
      <c r="W6848" s="168">
        <f>SUM(W6849:W6851,W6858:W6859)</f>
        <v>0</v>
      </c>
    </row>
    <row r="6849" spans="2:23" ht="16.5" thickTop="1" thickBot="1">
      <c r="B6849" s="164" t="s">
        <v>124</v>
      </c>
      <c r="C6849" s="170" t="s">
        <v>97</v>
      </c>
      <c r="D6849" s="168">
        <f t="shared" si="3154"/>
        <v>0</v>
      </c>
      <c r="E6849" s="168">
        <f t="shared" si="3155"/>
        <v>0</v>
      </c>
      <c r="F6849" s="168">
        <f t="shared" si="3155"/>
        <v>0</v>
      </c>
      <c r="G6849" s="168">
        <f t="shared" si="3155"/>
        <v>0</v>
      </c>
      <c r="H6849" s="168">
        <f t="shared" si="3155"/>
        <v>0</v>
      </c>
      <c r="I6849" s="168">
        <f t="shared" si="3156"/>
        <v>0</v>
      </c>
      <c r="J6849" s="168">
        <v>0</v>
      </c>
      <c r="K6849" s="168">
        <v>0</v>
      </c>
      <c r="L6849" s="168">
        <v>0</v>
      </c>
      <c r="M6849" s="168">
        <v>0</v>
      </c>
      <c r="N6849" s="168">
        <f t="shared" si="3157"/>
        <v>0</v>
      </c>
      <c r="O6849" s="168">
        <v>0</v>
      </c>
      <c r="P6849" s="168">
        <v>0</v>
      </c>
      <c r="Q6849" s="168">
        <v>0</v>
      </c>
      <c r="R6849" s="168">
        <v>0</v>
      </c>
      <c r="S6849" s="168">
        <f t="shared" si="3158"/>
        <v>0</v>
      </c>
      <c r="T6849" s="168">
        <v>0</v>
      </c>
      <c r="U6849" s="168">
        <v>0</v>
      </c>
      <c r="V6849" s="168">
        <v>0</v>
      </c>
      <c r="W6849" s="168">
        <v>0</v>
      </c>
    </row>
    <row r="6850" spans="2:23" ht="16.5" thickTop="1" thickBot="1">
      <c r="B6850" s="164" t="s">
        <v>124</v>
      </c>
      <c r="C6850" s="170" t="s">
        <v>98</v>
      </c>
      <c r="D6850" s="168">
        <f t="shared" si="3154"/>
        <v>0</v>
      </c>
      <c r="E6850" s="168">
        <f t="shared" si="3155"/>
        <v>0</v>
      </c>
      <c r="F6850" s="168">
        <f t="shared" si="3155"/>
        <v>0</v>
      </c>
      <c r="G6850" s="168">
        <f t="shared" si="3155"/>
        <v>0</v>
      </c>
      <c r="H6850" s="168">
        <f t="shared" si="3155"/>
        <v>0</v>
      </c>
      <c r="I6850" s="168">
        <f t="shared" si="3156"/>
        <v>0</v>
      </c>
      <c r="J6850" s="168">
        <v>0</v>
      </c>
      <c r="K6850" s="168">
        <v>0</v>
      </c>
      <c r="L6850" s="168">
        <v>0</v>
      </c>
      <c r="M6850" s="168">
        <v>0</v>
      </c>
      <c r="N6850" s="168">
        <f t="shared" si="3157"/>
        <v>0</v>
      </c>
      <c r="O6850" s="168">
        <v>0</v>
      </c>
      <c r="P6850" s="168">
        <v>0</v>
      </c>
      <c r="Q6850" s="168">
        <v>0</v>
      </c>
      <c r="R6850" s="168">
        <v>0</v>
      </c>
      <c r="S6850" s="168">
        <f t="shared" si="3158"/>
        <v>0</v>
      </c>
      <c r="T6850" s="168">
        <v>0</v>
      </c>
      <c r="U6850" s="168">
        <v>0</v>
      </c>
      <c r="V6850" s="168">
        <v>0</v>
      </c>
      <c r="W6850" s="168">
        <v>0</v>
      </c>
    </row>
    <row r="6851" spans="2:23" ht="16.5" thickTop="1" thickBot="1">
      <c r="B6851" s="164" t="s">
        <v>124</v>
      </c>
      <c r="C6851" s="170" t="s">
        <v>15</v>
      </c>
      <c r="D6851" s="168">
        <f t="shared" si="3154"/>
        <v>0</v>
      </c>
      <c r="E6851" s="168">
        <f t="shared" si="3155"/>
        <v>0</v>
      </c>
      <c r="F6851" s="168">
        <f t="shared" si="3155"/>
        <v>0</v>
      </c>
      <c r="G6851" s="168">
        <f t="shared" si="3155"/>
        <v>0</v>
      </c>
      <c r="H6851" s="168">
        <f t="shared" si="3155"/>
        <v>0</v>
      </c>
      <c r="I6851" s="168">
        <f t="shared" si="3156"/>
        <v>0</v>
      </c>
      <c r="J6851" s="168">
        <f>SUM(J6852,J6854)</f>
        <v>0</v>
      </c>
      <c r="K6851" s="168">
        <f>SUM(K6852,K6854)</f>
        <v>0</v>
      </c>
      <c r="L6851" s="168">
        <f>SUM(L6852,L6854)</f>
        <v>0</v>
      </c>
      <c r="M6851" s="168">
        <f>SUM(M6852,M6854)</f>
        <v>0</v>
      </c>
      <c r="N6851" s="168">
        <f t="shared" si="3157"/>
        <v>0</v>
      </c>
      <c r="O6851" s="168">
        <f>SUM(O6852,O6854)</f>
        <v>0</v>
      </c>
      <c r="P6851" s="168">
        <f>SUM(P6852,P6854)</f>
        <v>0</v>
      </c>
      <c r="Q6851" s="168">
        <f>SUM(Q6852,Q6854)</f>
        <v>0</v>
      </c>
      <c r="R6851" s="168">
        <f>SUM(R6852,R6854)</f>
        <v>0</v>
      </c>
      <c r="S6851" s="168">
        <f t="shared" si="3158"/>
        <v>0</v>
      </c>
      <c r="T6851" s="168">
        <f>SUM(T6852,T6854)</f>
        <v>0</v>
      </c>
      <c r="U6851" s="168">
        <f>SUM(U6852,U6854)</f>
        <v>0</v>
      </c>
      <c r="V6851" s="168">
        <f>SUM(V6852,V6854)</f>
        <v>0</v>
      </c>
      <c r="W6851" s="168">
        <f>SUM(W6852,W6854)</f>
        <v>0</v>
      </c>
    </row>
    <row r="6852" spans="2:23" ht="16.5" thickTop="1" thickBot="1">
      <c r="B6852" s="164" t="s">
        <v>124</v>
      </c>
      <c r="C6852" s="171" t="s">
        <v>139</v>
      </c>
      <c r="D6852" s="168">
        <f t="shared" si="3154"/>
        <v>0</v>
      </c>
      <c r="E6852" s="168">
        <f t="shared" si="3155"/>
        <v>0</v>
      </c>
      <c r="F6852" s="168">
        <f t="shared" si="3155"/>
        <v>0</v>
      </c>
      <c r="G6852" s="168">
        <f t="shared" si="3155"/>
        <v>0</v>
      </c>
      <c r="H6852" s="168">
        <f t="shared" si="3155"/>
        <v>0</v>
      </c>
      <c r="I6852" s="168">
        <f t="shared" si="3156"/>
        <v>0</v>
      </c>
      <c r="J6852" s="168">
        <f>SUM(J6853)</f>
        <v>0</v>
      </c>
      <c r="K6852" s="168">
        <f>SUM(K6853)</f>
        <v>0</v>
      </c>
      <c r="L6852" s="168">
        <f>SUM(L6853)</f>
        <v>0</v>
      </c>
      <c r="M6852" s="168">
        <f>SUM(M6853)</f>
        <v>0</v>
      </c>
      <c r="N6852" s="168">
        <f t="shared" si="3157"/>
        <v>0</v>
      </c>
      <c r="O6852" s="168">
        <f>SUM(O6853)</f>
        <v>0</v>
      </c>
      <c r="P6852" s="168">
        <f>SUM(P6853)</f>
        <v>0</v>
      </c>
      <c r="Q6852" s="168">
        <f>SUM(Q6853)</f>
        <v>0</v>
      </c>
      <c r="R6852" s="168">
        <f>SUM(R6853)</f>
        <v>0</v>
      </c>
      <c r="S6852" s="168">
        <f t="shared" si="3158"/>
        <v>0</v>
      </c>
      <c r="T6852" s="168">
        <f>SUM(T6853)</f>
        <v>0</v>
      </c>
      <c r="U6852" s="168">
        <f>SUM(U6853)</f>
        <v>0</v>
      </c>
      <c r="V6852" s="168">
        <f>SUM(V6853)</f>
        <v>0</v>
      </c>
      <c r="W6852" s="168">
        <f>SUM(W6853)</f>
        <v>0</v>
      </c>
    </row>
    <row r="6853" spans="2:23" ht="16.5" thickTop="1" thickBot="1">
      <c r="B6853" s="164" t="s">
        <v>124</v>
      </c>
      <c r="C6853" s="172" t="s">
        <v>138</v>
      </c>
      <c r="D6853" s="168">
        <f t="shared" si="3154"/>
        <v>0</v>
      </c>
      <c r="E6853" s="168">
        <f t="shared" si="3155"/>
        <v>0</v>
      </c>
      <c r="F6853" s="168">
        <f t="shared" si="3155"/>
        <v>0</v>
      </c>
      <c r="G6853" s="168">
        <f t="shared" si="3155"/>
        <v>0</v>
      </c>
      <c r="H6853" s="168">
        <f t="shared" ref="H6853:H6916" si="3180">SUM(M6853,R6853,W6853)</f>
        <v>0</v>
      </c>
      <c r="I6853" s="168">
        <f t="shared" si="3156"/>
        <v>0</v>
      </c>
      <c r="J6853" s="168">
        <v>0</v>
      </c>
      <c r="K6853" s="168">
        <v>0</v>
      </c>
      <c r="L6853" s="168">
        <v>0</v>
      </c>
      <c r="M6853" s="168">
        <v>0</v>
      </c>
      <c r="N6853" s="168">
        <f t="shared" si="3157"/>
        <v>0</v>
      </c>
      <c r="O6853" s="168">
        <v>0</v>
      </c>
      <c r="P6853" s="168">
        <v>0</v>
      </c>
      <c r="Q6853" s="168">
        <v>0</v>
      </c>
      <c r="R6853" s="168">
        <v>0</v>
      </c>
      <c r="S6853" s="168">
        <f t="shared" si="3158"/>
        <v>0</v>
      </c>
      <c r="T6853" s="168">
        <v>0</v>
      </c>
      <c r="U6853" s="168">
        <v>0</v>
      </c>
      <c r="V6853" s="168">
        <v>0</v>
      </c>
      <c r="W6853" s="168">
        <v>0</v>
      </c>
    </row>
    <row r="6854" spans="2:23" ht="16.5" thickTop="1" thickBot="1">
      <c r="B6854" s="164" t="s">
        <v>124</v>
      </c>
      <c r="C6854" s="171" t="s">
        <v>140</v>
      </c>
      <c r="D6854" s="168">
        <f t="shared" ref="D6854:D6917" si="3181">SUM(E6854:H6854)</f>
        <v>0</v>
      </c>
      <c r="E6854" s="168">
        <f t="shared" ref="E6854:H6917" si="3182">SUM(J6854,O6854,T6854)</f>
        <v>0</v>
      </c>
      <c r="F6854" s="168">
        <f t="shared" si="3182"/>
        <v>0</v>
      </c>
      <c r="G6854" s="168">
        <f t="shared" si="3182"/>
        <v>0</v>
      </c>
      <c r="H6854" s="168">
        <f t="shared" si="3180"/>
        <v>0</v>
      </c>
      <c r="I6854" s="168">
        <f t="shared" ref="I6854:I6917" si="3183">SUM(J6854:M6854)</f>
        <v>0</v>
      </c>
      <c r="J6854" s="168">
        <f t="shared" ref="J6854:M6856" si="3184">SUM(J6855)</f>
        <v>0</v>
      </c>
      <c r="K6854" s="168">
        <f t="shared" si="3184"/>
        <v>0</v>
      </c>
      <c r="L6854" s="168">
        <f t="shared" si="3184"/>
        <v>0</v>
      </c>
      <c r="M6854" s="168">
        <f t="shared" si="3184"/>
        <v>0</v>
      </c>
      <c r="N6854" s="168">
        <f t="shared" ref="N6854:N6917" si="3185">SUM(O6854:R6854)</f>
        <v>0</v>
      </c>
      <c r="O6854" s="168">
        <f t="shared" ref="O6854:R6856" si="3186">SUM(O6855)</f>
        <v>0</v>
      </c>
      <c r="P6854" s="168">
        <f t="shared" si="3186"/>
        <v>0</v>
      </c>
      <c r="Q6854" s="168">
        <f t="shared" si="3186"/>
        <v>0</v>
      </c>
      <c r="R6854" s="168">
        <f t="shared" si="3186"/>
        <v>0</v>
      </c>
      <c r="S6854" s="168">
        <f t="shared" ref="S6854:S6917" si="3187">SUM(T6854:W6854)</f>
        <v>0</v>
      </c>
      <c r="T6854" s="168">
        <f t="shared" ref="T6854:W6856" si="3188">SUM(T6855)</f>
        <v>0</v>
      </c>
      <c r="U6854" s="168">
        <f t="shared" si="3188"/>
        <v>0</v>
      </c>
      <c r="V6854" s="168">
        <f t="shared" si="3188"/>
        <v>0</v>
      </c>
      <c r="W6854" s="168">
        <f t="shared" si="3188"/>
        <v>0</v>
      </c>
    </row>
    <row r="6855" spans="2:23" ht="16.5" thickTop="1" thickBot="1">
      <c r="B6855" s="164" t="s">
        <v>124</v>
      </c>
      <c r="C6855" s="172" t="s">
        <v>138</v>
      </c>
      <c r="D6855" s="168">
        <f t="shared" si="3181"/>
        <v>0</v>
      </c>
      <c r="E6855" s="168">
        <f t="shared" si="3182"/>
        <v>0</v>
      </c>
      <c r="F6855" s="168">
        <f t="shared" si="3182"/>
        <v>0</v>
      </c>
      <c r="G6855" s="168">
        <f t="shared" si="3182"/>
        <v>0</v>
      </c>
      <c r="H6855" s="168">
        <f t="shared" si="3180"/>
        <v>0</v>
      </c>
      <c r="I6855" s="168">
        <f t="shared" si="3183"/>
        <v>0</v>
      </c>
      <c r="J6855" s="168">
        <f t="shared" si="3184"/>
        <v>0</v>
      </c>
      <c r="K6855" s="168">
        <f t="shared" si="3184"/>
        <v>0</v>
      </c>
      <c r="L6855" s="168">
        <f t="shared" si="3184"/>
        <v>0</v>
      </c>
      <c r="M6855" s="168">
        <f t="shared" si="3184"/>
        <v>0</v>
      </c>
      <c r="N6855" s="168">
        <f t="shared" si="3185"/>
        <v>0</v>
      </c>
      <c r="O6855" s="168">
        <f t="shared" si="3186"/>
        <v>0</v>
      </c>
      <c r="P6855" s="168">
        <f t="shared" si="3186"/>
        <v>0</v>
      </c>
      <c r="Q6855" s="168">
        <f t="shared" si="3186"/>
        <v>0</v>
      </c>
      <c r="R6855" s="168">
        <f t="shared" si="3186"/>
        <v>0</v>
      </c>
      <c r="S6855" s="168">
        <f t="shared" si="3187"/>
        <v>0</v>
      </c>
      <c r="T6855" s="168">
        <f t="shared" si="3188"/>
        <v>0</v>
      </c>
      <c r="U6855" s="168">
        <f t="shared" si="3188"/>
        <v>0</v>
      </c>
      <c r="V6855" s="168">
        <f t="shared" si="3188"/>
        <v>0</v>
      </c>
      <c r="W6855" s="168">
        <f t="shared" si="3188"/>
        <v>0</v>
      </c>
    </row>
    <row r="6856" spans="2:23" ht="16.5" thickTop="1" thickBot="1">
      <c r="B6856" s="164" t="s">
        <v>124</v>
      </c>
      <c r="C6856" s="173" t="s">
        <v>141</v>
      </c>
      <c r="D6856" s="168">
        <f t="shared" si="3181"/>
        <v>0</v>
      </c>
      <c r="E6856" s="168">
        <f t="shared" si="3182"/>
        <v>0</v>
      </c>
      <c r="F6856" s="168">
        <f t="shared" si="3182"/>
        <v>0</v>
      </c>
      <c r="G6856" s="168">
        <f t="shared" si="3182"/>
        <v>0</v>
      </c>
      <c r="H6856" s="168">
        <f t="shared" si="3180"/>
        <v>0</v>
      </c>
      <c r="I6856" s="168">
        <f t="shared" si="3183"/>
        <v>0</v>
      </c>
      <c r="J6856" s="168">
        <f t="shared" si="3184"/>
        <v>0</v>
      </c>
      <c r="K6856" s="168">
        <f t="shared" si="3184"/>
        <v>0</v>
      </c>
      <c r="L6856" s="168">
        <f t="shared" si="3184"/>
        <v>0</v>
      </c>
      <c r="M6856" s="168">
        <f t="shared" si="3184"/>
        <v>0</v>
      </c>
      <c r="N6856" s="168">
        <f t="shared" si="3185"/>
        <v>0</v>
      </c>
      <c r="O6856" s="168">
        <f t="shared" si="3186"/>
        <v>0</v>
      </c>
      <c r="P6856" s="168">
        <f t="shared" si="3186"/>
        <v>0</v>
      </c>
      <c r="Q6856" s="168">
        <f t="shared" si="3186"/>
        <v>0</v>
      </c>
      <c r="R6856" s="168">
        <f t="shared" si="3186"/>
        <v>0</v>
      </c>
      <c r="S6856" s="168">
        <f t="shared" si="3187"/>
        <v>0</v>
      </c>
      <c r="T6856" s="168">
        <f t="shared" si="3188"/>
        <v>0</v>
      </c>
      <c r="U6856" s="168">
        <f t="shared" si="3188"/>
        <v>0</v>
      </c>
      <c r="V6856" s="168">
        <f t="shared" si="3188"/>
        <v>0</v>
      </c>
      <c r="W6856" s="168">
        <f t="shared" si="3188"/>
        <v>0</v>
      </c>
    </row>
    <row r="6857" spans="2:23" ht="16.5" thickTop="1" thickBot="1">
      <c r="B6857" s="164" t="s">
        <v>124</v>
      </c>
      <c r="C6857" s="174" t="s">
        <v>142</v>
      </c>
      <c r="D6857" s="168">
        <f t="shared" si="3181"/>
        <v>0</v>
      </c>
      <c r="E6857" s="168">
        <f t="shared" si="3182"/>
        <v>0</v>
      </c>
      <c r="F6857" s="168">
        <f t="shared" si="3182"/>
        <v>0</v>
      </c>
      <c r="G6857" s="168">
        <f t="shared" si="3182"/>
        <v>0</v>
      </c>
      <c r="H6857" s="168">
        <f t="shared" si="3180"/>
        <v>0</v>
      </c>
      <c r="I6857" s="168">
        <f t="shared" si="3183"/>
        <v>0</v>
      </c>
      <c r="J6857" s="168">
        <v>0</v>
      </c>
      <c r="K6857" s="168">
        <v>0</v>
      </c>
      <c r="L6857" s="168">
        <v>0</v>
      </c>
      <c r="M6857" s="168">
        <v>0</v>
      </c>
      <c r="N6857" s="168">
        <f t="shared" si="3185"/>
        <v>0</v>
      </c>
      <c r="O6857" s="168">
        <v>0</v>
      </c>
      <c r="P6857" s="168">
        <v>0</v>
      </c>
      <c r="Q6857" s="168">
        <v>0</v>
      </c>
      <c r="R6857" s="168">
        <v>0</v>
      </c>
      <c r="S6857" s="168">
        <f t="shared" si="3187"/>
        <v>0</v>
      </c>
      <c r="T6857" s="168">
        <v>0</v>
      </c>
      <c r="U6857" s="168">
        <v>0</v>
      </c>
      <c r="V6857" s="168">
        <v>0</v>
      </c>
      <c r="W6857" s="168">
        <v>0</v>
      </c>
    </row>
    <row r="6858" spans="2:23" ht="16.5" thickTop="1" thickBot="1">
      <c r="B6858" s="164" t="s">
        <v>124</v>
      </c>
      <c r="C6858" s="170" t="s">
        <v>101</v>
      </c>
      <c r="D6858" s="168">
        <f t="shared" si="3181"/>
        <v>0</v>
      </c>
      <c r="E6858" s="168">
        <f t="shared" si="3182"/>
        <v>0</v>
      </c>
      <c r="F6858" s="168">
        <f t="shared" si="3182"/>
        <v>0</v>
      </c>
      <c r="G6858" s="168">
        <f t="shared" si="3182"/>
        <v>0</v>
      </c>
      <c r="H6858" s="168">
        <f t="shared" si="3180"/>
        <v>0</v>
      </c>
      <c r="I6858" s="168">
        <f t="shared" si="3183"/>
        <v>0</v>
      </c>
      <c r="J6858" s="168">
        <v>0</v>
      </c>
      <c r="K6858" s="168">
        <v>0</v>
      </c>
      <c r="L6858" s="168">
        <v>0</v>
      </c>
      <c r="M6858" s="168">
        <v>0</v>
      </c>
      <c r="N6858" s="168">
        <f t="shared" si="3185"/>
        <v>0</v>
      </c>
      <c r="O6858" s="168">
        <v>0</v>
      </c>
      <c r="P6858" s="168">
        <v>0</v>
      </c>
      <c r="Q6858" s="168">
        <v>0</v>
      </c>
      <c r="R6858" s="168">
        <v>0</v>
      </c>
      <c r="S6858" s="168">
        <f t="shared" si="3187"/>
        <v>0</v>
      </c>
      <c r="T6858" s="168">
        <v>0</v>
      </c>
      <c r="U6858" s="168">
        <v>0</v>
      </c>
      <c r="V6858" s="168">
        <v>0</v>
      </c>
      <c r="W6858" s="168">
        <v>0</v>
      </c>
    </row>
    <row r="6859" spans="2:23" ht="16.5" thickTop="1" thickBot="1">
      <c r="B6859" s="164" t="s">
        <v>124</v>
      </c>
      <c r="C6859" s="170" t="s">
        <v>102</v>
      </c>
      <c r="D6859" s="168">
        <f t="shared" si="3181"/>
        <v>0</v>
      </c>
      <c r="E6859" s="168">
        <f t="shared" si="3182"/>
        <v>0</v>
      </c>
      <c r="F6859" s="168">
        <f t="shared" si="3182"/>
        <v>0</v>
      </c>
      <c r="G6859" s="168">
        <f t="shared" si="3182"/>
        <v>0</v>
      </c>
      <c r="H6859" s="168">
        <f t="shared" si="3180"/>
        <v>0</v>
      </c>
      <c r="I6859" s="168">
        <f t="shared" si="3183"/>
        <v>0</v>
      </c>
      <c r="J6859" s="168">
        <f>SUM(J6860)</f>
        <v>0</v>
      </c>
      <c r="K6859" s="168">
        <f>SUM(K6860)</f>
        <v>0</v>
      </c>
      <c r="L6859" s="168">
        <f>SUM(L6860)</f>
        <v>0</v>
      </c>
      <c r="M6859" s="168">
        <f>SUM(M6860)</f>
        <v>0</v>
      </c>
      <c r="N6859" s="168">
        <f t="shared" si="3185"/>
        <v>0</v>
      </c>
      <c r="O6859" s="168">
        <f>SUM(O6860)</f>
        <v>0</v>
      </c>
      <c r="P6859" s="168">
        <f>SUM(P6860)</f>
        <v>0</v>
      </c>
      <c r="Q6859" s="168">
        <f>SUM(Q6860)</f>
        <v>0</v>
      </c>
      <c r="R6859" s="168">
        <f>SUM(R6860)</f>
        <v>0</v>
      </c>
      <c r="S6859" s="168">
        <f t="shared" si="3187"/>
        <v>0</v>
      </c>
      <c r="T6859" s="168">
        <f>SUM(T6860)</f>
        <v>0</v>
      </c>
      <c r="U6859" s="168">
        <f>SUM(U6860)</f>
        <v>0</v>
      </c>
      <c r="V6859" s="168">
        <f>SUM(V6860)</f>
        <v>0</v>
      </c>
      <c r="W6859" s="168">
        <f>SUM(W6860)</f>
        <v>0</v>
      </c>
    </row>
    <row r="6860" spans="2:23" ht="31.5" thickTop="1" thickBot="1">
      <c r="B6860" s="164" t="s">
        <v>124</v>
      </c>
      <c r="C6860" s="171" t="s">
        <v>156</v>
      </c>
      <c r="D6860" s="168">
        <f t="shared" si="3181"/>
        <v>0</v>
      </c>
      <c r="E6860" s="168">
        <f t="shared" si="3182"/>
        <v>0</v>
      </c>
      <c r="F6860" s="168">
        <f t="shared" si="3182"/>
        <v>0</v>
      </c>
      <c r="G6860" s="168">
        <f t="shared" si="3182"/>
        <v>0</v>
      </c>
      <c r="H6860" s="168">
        <f t="shared" si="3180"/>
        <v>0</v>
      </c>
      <c r="I6860" s="168">
        <f t="shared" si="3183"/>
        <v>0</v>
      </c>
      <c r="J6860" s="168">
        <v>0</v>
      </c>
      <c r="K6860" s="168">
        <v>0</v>
      </c>
      <c r="L6860" s="168">
        <v>0</v>
      </c>
      <c r="M6860" s="168">
        <v>0</v>
      </c>
      <c r="N6860" s="168">
        <f t="shared" si="3185"/>
        <v>0</v>
      </c>
      <c r="O6860" s="168">
        <v>0</v>
      </c>
      <c r="P6860" s="168">
        <v>0</v>
      </c>
      <c r="Q6860" s="168">
        <v>0</v>
      </c>
      <c r="R6860" s="168">
        <v>0</v>
      </c>
      <c r="S6860" s="168">
        <f t="shared" si="3187"/>
        <v>0</v>
      </c>
      <c r="T6860" s="168">
        <v>0</v>
      </c>
      <c r="U6860" s="168">
        <v>0</v>
      </c>
      <c r="V6860" s="168">
        <v>0</v>
      </c>
      <c r="W6860" s="168">
        <v>0</v>
      </c>
    </row>
    <row r="6861" spans="2:23" ht="16.5" thickTop="1" thickBot="1">
      <c r="B6861" s="164" t="s">
        <v>124</v>
      </c>
      <c r="C6861" s="169" t="s">
        <v>121</v>
      </c>
      <c r="D6861" s="168">
        <f t="shared" si="3181"/>
        <v>0</v>
      </c>
      <c r="E6861" s="168">
        <f t="shared" si="3182"/>
        <v>0</v>
      </c>
      <c r="F6861" s="168">
        <f t="shared" si="3182"/>
        <v>0</v>
      </c>
      <c r="G6861" s="168">
        <f t="shared" si="3182"/>
        <v>0</v>
      </c>
      <c r="H6861" s="168">
        <f t="shared" si="3180"/>
        <v>0</v>
      </c>
      <c r="I6861" s="168">
        <f t="shared" si="3183"/>
        <v>0</v>
      </c>
      <c r="J6861" s="168">
        <v>0</v>
      </c>
      <c r="K6861" s="168">
        <v>0</v>
      </c>
      <c r="L6861" s="168">
        <v>0</v>
      </c>
      <c r="M6861" s="168">
        <v>0</v>
      </c>
      <c r="N6861" s="168">
        <f t="shared" si="3185"/>
        <v>0</v>
      </c>
      <c r="O6861" s="168">
        <v>0</v>
      </c>
      <c r="P6861" s="168">
        <v>0</v>
      </c>
      <c r="Q6861" s="168">
        <v>0</v>
      </c>
      <c r="R6861" s="168">
        <v>0</v>
      </c>
      <c r="S6861" s="168">
        <f t="shared" si="3187"/>
        <v>0</v>
      </c>
      <c r="T6861" s="168">
        <v>0</v>
      </c>
      <c r="U6861" s="168">
        <v>0</v>
      </c>
      <c r="V6861" s="168">
        <v>0</v>
      </c>
      <c r="W6861" s="168">
        <v>0</v>
      </c>
    </row>
    <row r="6862" spans="2:23" ht="16.5" thickTop="1" thickBot="1">
      <c r="B6862" s="164" t="s">
        <v>2271</v>
      </c>
      <c r="C6862" s="167" t="s">
        <v>2272</v>
      </c>
      <c r="D6862" s="168">
        <f t="shared" si="3181"/>
        <v>0</v>
      </c>
      <c r="E6862" s="168">
        <f t="shared" si="3182"/>
        <v>0</v>
      </c>
      <c r="F6862" s="168">
        <f t="shared" si="3182"/>
        <v>0</v>
      </c>
      <c r="G6862" s="168">
        <f t="shared" si="3182"/>
        <v>0</v>
      </c>
      <c r="H6862" s="168">
        <f t="shared" si="3180"/>
        <v>0</v>
      </c>
      <c r="I6862" s="168">
        <f t="shared" si="3183"/>
        <v>0</v>
      </c>
      <c r="J6862" s="168">
        <f t="shared" ref="J6862:M6863" si="3189">SUM(J6868,J6874,J6877)</f>
        <v>0</v>
      </c>
      <c r="K6862" s="168">
        <f t="shared" si="3189"/>
        <v>0</v>
      </c>
      <c r="L6862" s="168">
        <f t="shared" si="3189"/>
        <v>0</v>
      </c>
      <c r="M6862" s="168">
        <f t="shared" si="3189"/>
        <v>0</v>
      </c>
      <c r="N6862" s="168">
        <f t="shared" si="3185"/>
        <v>0</v>
      </c>
      <c r="O6862" s="168">
        <f t="shared" ref="O6862:R6863" si="3190">SUM(O6868,O6874,O6877)</f>
        <v>0</v>
      </c>
      <c r="P6862" s="168">
        <f t="shared" si="3190"/>
        <v>0</v>
      </c>
      <c r="Q6862" s="168">
        <f t="shared" si="3190"/>
        <v>0</v>
      </c>
      <c r="R6862" s="168">
        <f t="shared" si="3190"/>
        <v>0</v>
      </c>
      <c r="S6862" s="168">
        <f t="shared" si="3187"/>
        <v>0</v>
      </c>
      <c r="T6862" s="168">
        <f t="shared" ref="T6862:W6863" si="3191">SUM(T6868,T6874,T6877)</f>
        <v>0</v>
      </c>
      <c r="U6862" s="168">
        <f t="shared" si="3191"/>
        <v>0</v>
      </c>
      <c r="V6862" s="168">
        <f t="shared" si="3191"/>
        <v>0</v>
      </c>
      <c r="W6862" s="168">
        <f t="shared" si="3191"/>
        <v>0</v>
      </c>
    </row>
    <row r="6863" spans="2:23" ht="16.5" thickTop="1" thickBot="1">
      <c r="B6863" s="164" t="s">
        <v>124</v>
      </c>
      <c r="C6863" s="169" t="s">
        <v>96</v>
      </c>
      <c r="D6863" s="168">
        <f t="shared" si="3181"/>
        <v>0</v>
      </c>
      <c r="E6863" s="168">
        <f t="shared" si="3182"/>
        <v>0</v>
      </c>
      <c r="F6863" s="168">
        <f t="shared" si="3182"/>
        <v>0</v>
      </c>
      <c r="G6863" s="168">
        <f t="shared" si="3182"/>
        <v>0</v>
      </c>
      <c r="H6863" s="168">
        <f t="shared" si="3180"/>
        <v>0</v>
      </c>
      <c r="I6863" s="168">
        <f t="shared" si="3183"/>
        <v>0</v>
      </c>
      <c r="J6863" s="168">
        <f t="shared" si="3189"/>
        <v>0</v>
      </c>
      <c r="K6863" s="168">
        <f t="shared" si="3189"/>
        <v>0</v>
      </c>
      <c r="L6863" s="168">
        <f t="shared" si="3189"/>
        <v>0</v>
      </c>
      <c r="M6863" s="168">
        <f t="shared" si="3189"/>
        <v>0</v>
      </c>
      <c r="N6863" s="168">
        <f t="shared" si="3185"/>
        <v>0</v>
      </c>
      <c r="O6863" s="168">
        <f t="shared" si="3190"/>
        <v>0</v>
      </c>
      <c r="P6863" s="168">
        <f t="shared" si="3190"/>
        <v>0</v>
      </c>
      <c r="Q6863" s="168">
        <f t="shared" si="3190"/>
        <v>0</v>
      </c>
      <c r="R6863" s="168">
        <f t="shared" si="3190"/>
        <v>0</v>
      </c>
      <c r="S6863" s="168">
        <f t="shared" si="3187"/>
        <v>0</v>
      </c>
      <c r="T6863" s="168">
        <f t="shared" si="3191"/>
        <v>0</v>
      </c>
      <c r="U6863" s="168">
        <f t="shared" si="3191"/>
        <v>0</v>
      </c>
      <c r="V6863" s="168">
        <f t="shared" si="3191"/>
        <v>0</v>
      </c>
      <c r="W6863" s="168">
        <f t="shared" si="3191"/>
        <v>0</v>
      </c>
    </row>
    <row r="6864" spans="2:23" ht="16.5" thickTop="1" thickBot="1">
      <c r="B6864" s="164" t="s">
        <v>124</v>
      </c>
      <c r="C6864" s="170" t="s">
        <v>97</v>
      </c>
      <c r="D6864" s="168">
        <f t="shared" si="3181"/>
        <v>0</v>
      </c>
      <c r="E6864" s="168">
        <f t="shared" si="3182"/>
        <v>0</v>
      </c>
      <c r="F6864" s="168">
        <f t="shared" si="3182"/>
        <v>0</v>
      </c>
      <c r="G6864" s="168">
        <f t="shared" si="3182"/>
        <v>0</v>
      </c>
      <c r="H6864" s="168">
        <f t="shared" si="3180"/>
        <v>0</v>
      </c>
      <c r="I6864" s="168">
        <f t="shared" si="3183"/>
        <v>0</v>
      </c>
      <c r="J6864" s="168">
        <f>SUM(J6870)</f>
        <v>0</v>
      </c>
      <c r="K6864" s="168">
        <f>SUM(K6870)</f>
        <v>0</v>
      </c>
      <c r="L6864" s="168">
        <f>SUM(L6870)</f>
        <v>0</v>
      </c>
      <c r="M6864" s="168">
        <f>SUM(M6870)</f>
        <v>0</v>
      </c>
      <c r="N6864" s="168">
        <f t="shared" si="3185"/>
        <v>0</v>
      </c>
      <c r="O6864" s="168">
        <f>SUM(O6870)</f>
        <v>0</v>
      </c>
      <c r="P6864" s="168">
        <f>SUM(P6870)</f>
        <v>0</v>
      </c>
      <c r="Q6864" s="168">
        <f>SUM(Q6870)</f>
        <v>0</v>
      </c>
      <c r="R6864" s="168">
        <f>SUM(R6870)</f>
        <v>0</v>
      </c>
      <c r="S6864" s="168">
        <f t="shared" si="3187"/>
        <v>0</v>
      </c>
      <c r="T6864" s="168">
        <f>SUM(T6870)</f>
        <v>0</v>
      </c>
      <c r="U6864" s="168">
        <f>SUM(U6870)</f>
        <v>0</v>
      </c>
      <c r="V6864" s="168">
        <f>SUM(V6870)</f>
        <v>0</v>
      </c>
      <c r="W6864" s="168">
        <f>SUM(W6870)</f>
        <v>0</v>
      </c>
    </row>
    <row r="6865" spans="2:23" ht="16.5" thickTop="1" thickBot="1">
      <c r="B6865" s="164" t="s">
        <v>124</v>
      </c>
      <c r="C6865" s="170" t="s">
        <v>98</v>
      </c>
      <c r="D6865" s="168">
        <f t="shared" si="3181"/>
        <v>0</v>
      </c>
      <c r="E6865" s="168">
        <f t="shared" si="3182"/>
        <v>0</v>
      </c>
      <c r="F6865" s="168">
        <f t="shared" si="3182"/>
        <v>0</v>
      </c>
      <c r="G6865" s="168">
        <f t="shared" si="3182"/>
        <v>0</v>
      </c>
      <c r="H6865" s="168">
        <f t="shared" si="3180"/>
        <v>0</v>
      </c>
      <c r="I6865" s="168">
        <f t="shared" si="3183"/>
        <v>0</v>
      </c>
      <c r="J6865" s="168">
        <f>SUM(J6871,J6876,J6879)</f>
        <v>0</v>
      </c>
      <c r="K6865" s="168">
        <f>SUM(K6871,K6876,K6879)</f>
        <v>0</v>
      </c>
      <c r="L6865" s="168">
        <f>SUM(L6871,L6876,L6879)</f>
        <v>0</v>
      </c>
      <c r="M6865" s="168">
        <f>SUM(M6871,M6876,M6879)</f>
        <v>0</v>
      </c>
      <c r="N6865" s="168">
        <f t="shared" si="3185"/>
        <v>0</v>
      </c>
      <c r="O6865" s="168">
        <f>SUM(O6871,O6876,O6879)</f>
        <v>0</v>
      </c>
      <c r="P6865" s="168">
        <f>SUM(P6871,P6876,P6879)</f>
        <v>0</v>
      </c>
      <c r="Q6865" s="168">
        <f>SUM(Q6871,Q6876,Q6879)</f>
        <v>0</v>
      </c>
      <c r="R6865" s="168">
        <f>SUM(R6871,R6876,R6879)</f>
        <v>0</v>
      </c>
      <c r="S6865" s="168">
        <f t="shared" si="3187"/>
        <v>0</v>
      </c>
      <c r="T6865" s="168">
        <f>SUM(T6871,T6876,T6879)</f>
        <v>0</v>
      </c>
      <c r="U6865" s="168">
        <f>SUM(U6871,U6876,U6879)</f>
        <v>0</v>
      </c>
      <c r="V6865" s="168">
        <f>SUM(V6871,V6876,V6879)</f>
        <v>0</v>
      </c>
      <c r="W6865" s="168">
        <f>SUM(W6871,W6876,W6879)</f>
        <v>0</v>
      </c>
    </row>
    <row r="6866" spans="2:23" ht="16.5" thickTop="1" thickBot="1">
      <c r="B6866" s="164" t="s">
        <v>124</v>
      </c>
      <c r="C6866" s="170" t="s">
        <v>102</v>
      </c>
      <c r="D6866" s="168">
        <f t="shared" si="3181"/>
        <v>0</v>
      </c>
      <c r="E6866" s="168">
        <f t="shared" si="3182"/>
        <v>0</v>
      </c>
      <c r="F6866" s="168">
        <f t="shared" si="3182"/>
        <v>0</v>
      </c>
      <c r="G6866" s="168">
        <f t="shared" si="3182"/>
        <v>0</v>
      </c>
      <c r="H6866" s="168">
        <f t="shared" si="3180"/>
        <v>0</v>
      </c>
      <c r="I6866" s="168">
        <f t="shared" si="3183"/>
        <v>0</v>
      </c>
      <c r="J6866" s="168">
        <f t="shared" ref="J6866:M6867" si="3192">SUM(J6872,J6880)</f>
        <v>0</v>
      </c>
      <c r="K6866" s="168">
        <f t="shared" si="3192"/>
        <v>0</v>
      </c>
      <c r="L6866" s="168">
        <f t="shared" si="3192"/>
        <v>0</v>
      </c>
      <c r="M6866" s="168">
        <f t="shared" si="3192"/>
        <v>0</v>
      </c>
      <c r="N6866" s="168">
        <f t="shared" si="3185"/>
        <v>0</v>
      </c>
      <c r="O6866" s="168">
        <f t="shared" ref="O6866:R6867" si="3193">SUM(O6872,O6880)</f>
        <v>0</v>
      </c>
      <c r="P6866" s="168">
        <f t="shared" si="3193"/>
        <v>0</v>
      </c>
      <c r="Q6866" s="168">
        <f t="shared" si="3193"/>
        <v>0</v>
      </c>
      <c r="R6866" s="168">
        <f t="shared" si="3193"/>
        <v>0</v>
      </c>
      <c r="S6866" s="168">
        <f t="shared" si="3187"/>
        <v>0</v>
      </c>
      <c r="T6866" s="168">
        <f t="shared" ref="T6866:W6867" si="3194">SUM(T6872,T6880)</f>
        <v>0</v>
      </c>
      <c r="U6866" s="168">
        <f t="shared" si="3194"/>
        <v>0</v>
      </c>
      <c r="V6866" s="168">
        <f t="shared" si="3194"/>
        <v>0</v>
      </c>
      <c r="W6866" s="168">
        <f t="shared" si="3194"/>
        <v>0</v>
      </c>
    </row>
    <row r="6867" spans="2:23" ht="31.5" thickTop="1" thickBot="1">
      <c r="B6867" s="164" t="s">
        <v>124</v>
      </c>
      <c r="C6867" s="171" t="s">
        <v>156</v>
      </c>
      <c r="D6867" s="168">
        <f t="shared" si="3181"/>
        <v>0</v>
      </c>
      <c r="E6867" s="168">
        <f t="shared" si="3182"/>
        <v>0</v>
      </c>
      <c r="F6867" s="168">
        <f t="shared" si="3182"/>
        <v>0</v>
      </c>
      <c r="G6867" s="168">
        <f t="shared" si="3182"/>
        <v>0</v>
      </c>
      <c r="H6867" s="168">
        <f t="shared" si="3180"/>
        <v>0</v>
      </c>
      <c r="I6867" s="168">
        <f t="shared" si="3183"/>
        <v>0</v>
      </c>
      <c r="J6867" s="168">
        <f t="shared" si="3192"/>
        <v>0</v>
      </c>
      <c r="K6867" s="168">
        <f t="shared" si="3192"/>
        <v>0</v>
      </c>
      <c r="L6867" s="168">
        <f t="shared" si="3192"/>
        <v>0</v>
      </c>
      <c r="M6867" s="168">
        <f t="shared" si="3192"/>
        <v>0</v>
      </c>
      <c r="N6867" s="168">
        <f t="shared" si="3185"/>
        <v>0</v>
      </c>
      <c r="O6867" s="168">
        <f t="shared" si="3193"/>
        <v>0</v>
      </c>
      <c r="P6867" s="168">
        <f t="shared" si="3193"/>
        <v>0</v>
      </c>
      <c r="Q6867" s="168">
        <f t="shared" si="3193"/>
        <v>0</v>
      </c>
      <c r="R6867" s="168">
        <f t="shared" si="3193"/>
        <v>0</v>
      </c>
      <c r="S6867" s="168">
        <f t="shared" si="3187"/>
        <v>0</v>
      </c>
      <c r="T6867" s="168">
        <f t="shared" si="3194"/>
        <v>0</v>
      </c>
      <c r="U6867" s="168">
        <f t="shared" si="3194"/>
        <v>0</v>
      </c>
      <c r="V6867" s="168">
        <f t="shared" si="3194"/>
        <v>0</v>
      </c>
      <c r="W6867" s="168">
        <f t="shared" si="3194"/>
        <v>0</v>
      </c>
    </row>
    <row r="6868" spans="2:23" ht="16.5" thickTop="1" thickBot="1">
      <c r="B6868" s="164" t="s">
        <v>2273</v>
      </c>
      <c r="C6868" s="169" t="s">
        <v>2274</v>
      </c>
      <c r="D6868" s="168">
        <f t="shared" si="3181"/>
        <v>0</v>
      </c>
      <c r="E6868" s="168">
        <f t="shared" si="3182"/>
        <v>0</v>
      </c>
      <c r="F6868" s="168">
        <f t="shared" si="3182"/>
        <v>0</v>
      </c>
      <c r="G6868" s="168">
        <f t="shared" si="3182"/>
        <v>0</v>
      </c>
      <c r="H6868" s="168">
        <f t="shared" si="3180"/>
        <v>0</v>
      </c>
      <c r="I6868" s="168">
        <f t="shared" si="3183"/>
        <v>0</v>
      </c>
      <c r="J6868" s="168">
        <f>SUM(J6869)</f>
        <v>0</v>
      </c>
      <c r="K6868" s="168">
        <f>SUM(K6869)</f>
        <v>0</v>
      </c>
      <c r="L6868" s="168">
        <f>SUM(L6869)</f>
        <v>0</v>
      </c>
      <c r="M6868" s="168">
        <f>SUM(M6869)</f>
        <v>0</v>
      </c>
      <c r="N6868" s="168">
        <f t="shared" si="3185"/>
        <v>0</v>
      </c>
      <c r="O6868" s="168">
        <f>SUM(O6869)</f>
        <v>0</v>
      </c>
      <c r="P6868" s="168">
        <f>SUM(P6869)</f>
        <v>0</v>
      </c>
      <c r="Q6868" s="168">
        <f>SUM(Q6869)</f>
        <v>0</v>
      </c>
      <c r="R6868" s="168">
        <f>SUM(R6869)</f>
        <v>0</v>
      </c>
      <c r="S6868" s="168">
        <f t="shared" si="3187"/>
        <v>0</v>
      </c>
      <c r="T6868" s="168">
        <f>SUM(T6869)</f>
        <v>0</v>
      </c>
      <c r="U6868" s="168">
        <f>SUM(U6869)</f>
        <v>0</v>
      </c>
      <c r="V6868" s="168">
        <f>SUM(V6869)</f>
        <v>0</v>
      </c>
      <c r="W6868" s="168">
        <f>SUM(W6869)</f>
        <v>0</v>
      </c>
    </row>
    <row r="6869" spans="2:23" ht="16.5" thickTop="1" thickBot="1">
      <c r="B6869" s="164" t="s">
        <v>124</v>
      </c>
      <c r="C6869" s="170" t="s">
        <v>96</v>
      </c>
      <c r="D6869" s="168">
        <f t="shared" si="3181"/>
        <v>0</v>
      </c>
      <c r="E6869" s="168">
        <f t="shared" si="3182"/>
        <v>0</v>
      </c>
      <c r="F6869" s="168">
        <f t="shared" si="3182"/>
        <v>0</v>
      </c>
      <c r="G6869" s="168">
        <f t="shared" si="3182"/>
        <v>0</v>
      </c>
      <c r="H6869" s="168">
        <f t="shared" si="3180"/>
        <v>0</v>
      </c>
      <c r="I6869" s="168">
        <f t="shared" si="3183"/>
        <v>0</v>
      </c>
      <c r="J6869" s="168">
        <f>SUM(J6870:J6872)</f>
        <v>0</v>
      </c>
      <c r="K6869" s="168">
        <f>SUM(K6870:K6872)</f>
        <v>0</v>
      </c>
      <c r="L6869" s="168">
        <f>SUM(L6870:L6872)</f>
        <v>0</v>
      </c>
      <c r="M6869" s="168">
        <f>SUM(M6870:M6872)</f>
        <v>0</v>
      </c>
      <c r="N6869" s="168">
        <f t="shared" si="3185"/>
        <v>0</v>
      </c>
      <c r="O6869" s="168">
        <f>SUM(O6870:O6872)</f>
        <v>0</v>
      </c>
      <c r="P6869" s="168">
        <f>SUM(P6870:P6872)</f>
        <v>0</v>
      </c>
      <c r="Q6869" s="168">
        <f>SUM(Q6870:Q6872)</f>
        <v>0</v>
      </c>
      <c r="R6869" s="168">
        <f>SUM(R6870:R6872)</f>
        <v>0</v>
      </c>
      <c r="S6869" s="168">
        <f t="shared" si="3187"/>
        <v>0</v>
      </c>
      <c r="T6869" s="168">
        <f>SUM(T6870:T6872)</f>
        <v>0</v>
      </c>
      <c r="U6869" s="168">
        <f>SUM(U6870:U6872)</f>
        <v>0</v>
      </c>
      <c r="V6869" s="168">
        <f>SUM(V6870:V6872)</f>
        <v>0</v>
      </c>
      <c r="W6869" s="168">
        <f>SUM(W6870:W6872)</f>
        <v>0</v>
      </c>
    </row>
    <row r="6870" spans="2:23" ht="16.5" thickTop="1" thickBot="1">
      <c r="B6870" s="164" t="s">
        <v>124</v>
      </c>
      <c r="C6870" s="171" t="s">
        <v>97</v>
      </c>
      <c r="D6870" s="168">
        <f t="shared" si="3181"/>
        <v>0</v>
      </c>
      <c r="E6870" s="168">
        <f t="shared" si="3182"/>
        <v>0</v>
      </c>
      <c r="F6870" s="168">
        <f t="shared" si="3182"/>
        <v>0</v>
      </c>
      <c r="G6870" s="168">
        <f t="shared" si="3182"/>
        <v>0</v>
      </c>
      <c r="H6870" s="168">
        <f t="shared" si="3180"/>
        <v>0</v>
      </c>
      <c r="I6870" s="168">
        <f t="shared" si="3183"/>
        <v>0</v>
      </c>
      <c r="J6870" s="168">
        <v>0</v>
      </c>
      <c r="K6870" s="168">
        <v>0</v>
      </c>
      <c r="L6870" s="168">
        <v>0</v>
      </c>
      <c r="M6870" s="168">
        <v>0</v>
      </c>
      <c r="N6870" s="168">
        <f t="shared" si="3185"/>
        <v>0</v>
      </c>
      <c r="O6870" s="168">
        <v>0</v>
      </c>
      <c r="P6870" s="168">
        <v>0</v>
      </c>
      <c r="Q6870" s="168">
        <v>0</v>
      </c>
      <c r="R6870" s="168">
        <v>0</v>
      </c>
      <c r="S6870" s="168">
        <f t="shared" si="3187"/>
        <v>0</v>
      </c>
      <c r="T6870" s="168">
        <v>0</v>
      </c>
      <c r="U6870" s="168">
        <v>0</v>
      </c>
      <c r="V6870" s="168">
        <v>0</v>
      </c>
      <c r="W6870" s="168">
        <v>0</v>
      </c>
    </row>
    <row r="6871" spans="2:23" ht="16.5" thickTop="1" thickBot="1">
      <c r="B6871" s="164" t="s">
        <v>124</v>
      </c>
      <c r="C6871" s="171" t="s">
        <v>98</v>
      </c>
      <c r="D6871" s="168">
        <f t="shared" si="3181"/>
        <v>0</v>
      </c>
      <c r="E6871" s="168">
        <f t="shared" si="3182"/>
        <v>0</v>
      </c>
      <c r="F6871" s="168">
        <f t="shared" si="3182"/>
        <v>0</v>
      </c>
      <c r="G6871" s="168">
        <f t="shared" si="3182"/>
        <v>0</v>
      </c>
      <c r="H6871" s="168">
        <f t="shared" si="3180"/>
        <v>0</v>
      </c>
      <c r="I6871" s="168">
        <f t="shared" si="3183"/>
        <v>0</v>
      </c>
      <c r="J6871" s="168">
        <v>0</v>
      </c>
      <c r="K6871" s="168">
        <v>0</v>
      </c>
      <c r="L6871" s="168">
        <v>0</v>
      </c>
      <c r="M6871" s="168">
        <v>0</v>
      </c>
      <c r="N6871" s="168">
        <f t="shared" si="3185"/>
        <v>0</v>
      </c>
      <c r="O6871" s="168">
        <v>0</v>
      </c>
      <c r="P6871" s="168">
        <v>0</v>
      </c>
      <c r="Q6871" s="168">
        <v>0</v>
      </c>
      <c r="R6871" s="168">
        <v>0</v>
      </c>
      <c r="S6871" s="168">
        <f t="shared" si="3187"/>
        <v>0</v>
      </c>
      <c r="T6871" s="168">
        <v>0</v>
      </c>
      <c r="U6871" s="168">
        <v>0</v>
      </c>
      <c r="V6871" s="168">
        <v>0</v>
      </c>
      <c r="W6871" s="168">
        <v>0</v>
      </c>
    </row>
    <row r="6872" spans="2:23" ht="16.5" thickTop="1" thickBot="1">
      <c r="B6872" s="164" t="s">
        <v>124</v>
      </c>
      <c r="C6872" s="171" t="s">
        <v>102</v>
      </c>
      <c r="D6872" s="168">
        <f t="shared" si="3181"/>
        <v>0</v>
      </c>
      <c r="E6872" s="168">
        <f t="shared" si="3182"/>
        <v>0</v>
      </c>
      <c r="F6872" s="168">
        <f t="shared" si="3182"/>
        <v>0</v>
      </c>
      <c r="G6872" s="168">
        <f t="shared" si="3182"/>
        <v>0</v>
      </c>
      <c r="H6872" s="168">
        <f t="shared" si="3180"/>
        <v>0</v>
      </c>
      <c r="I6872" s="168">
        <f t="shared" si="3183"/>
        <v>0</v>
      </c>
      <c r="J6872" s="168">
        <f>SUM(J6873)</f>
        <v>0</v>
      </c>
      <c r="K6872" s="168">
        <f>SUM(K6873)</f>
        <v>0</v>
      </c>
      <c r="L6872" s="168">
        <f>SUM(L6873)</f>
        <v>0</v>
      </c>
      <c r="M6872" s="168">
        <f>SUM(M6873)</f>
        <v>0</v>
      </c>
      <c r="N6872" s="168">
        <f t="shared" si="3185"/>
        <v>0</v>
      </c>
      <c r="O6872" s="168">
        <f>SUM(O6873)</f>
        <v>0</v>
      </c>
      <c r="P6872" s="168">
        <f>SUM(P6873)</f>
        <v>0</v>
      </c>
      <c r="Q6872" s="168">
        <f>SUM(Q6873)</f>
        <v>0</v>
      </c>
      <c r="R6872" s="168">
        <f>SUM(R6873)</f>
        <v>0</v>
      </c>
      <c r="S6872" s="168">
        <f t="shared" si="3187"/>
        <v>0</v>
      </c>
      <c r="T6872" s="168">
        <f>SUM(T6873)</f>
        <v>0</v>
      </c>
      <c r="U6872" s="168">
        <f>SUM(U6873)</f>
        <v>0</v>
      </c>
      <c r="V6872" s="168">
        <f>SUM(V6873)</f>
        <v>0</v>
      </c>
      <c r="W6872" s="168">
        <f>SUM(W6873)</f>
        <v>0</v>
      </c>
    </row>
    <row r="6873" spans="2:23" ht="31.5" thickTop="1" thickBot="1">
      <c r="B6873" s="164" t="s">
        <v>124</v>
      </c>
      <c r="C6873" s="172" t="s">
        <v>156</v>
      </c>
      <c r="D6873" s="168">
        <f t="shared" si="3181"/>
        <v>0</v>
      </c>
      <c r="E6873" s="168">
        <f t="shared" si="3182"/>
        <v>0</v>
      </c>
      <c r="F6873" s="168">
        <f t="shared" si="3182"/>
        <v>0</v>
      </c>
      <c r="G6873" s="168">
        <f t="shared" si="3182"/>
        <v>0</v>
      </c>
      <c r="H6873" s="168">
        <f t="shared" si="3180"/>
        <v>0</v>
      </c>
      <c r="I6873" s="168">
        <f t="shared" si="3183"/>
        <v>0</v>
      </c>
      <c r="J6873" s="168">
        <v>0</v>
      </c>
      <c r="K6873" s="168">
        <v>0</v>
      </c>
      <c r="L6873" s="168">
        <v>0</v>
      </c>
      <c r="M6873" s="168">
        <v>0</v>
      </c>
      <c r="N6873" s="168">
        <f t="shared" si="3185"/>
        <v>0</v>
      </c>
      <c r="O6873" s="168">
        <v>0</v>
      </c>
      <c r="P6873" s="168">
        <v>0</v>
      </c>
      <c r="Q6873" s="168">
        <v>0</v>
      </c>
      <c r="R6873" s="168">
        <v>0</v>
      </c>
      <c r="S6873" s="168">
        <f t="shared" si="3187"/>
        <v>0</v>
      </c>
      <c r="T6873" s="168">
        <v>0</v>
      </c>
      <c r="U6873" s="168">
        <v>0</v>
      </c>
      <c r="V6873" s="168">
        <v>0</v>
      </c>
      <c r="W6873" s="168">
        <v>0</v>
      </c>
    </row>
    <row r="6874" spans="2:23" ht="16.5" thickTop="1" thickBot="1">
      <c r="B6874" s="164" t="s">
        <v>2275</v>
      </c>
      <c r="C6874" s="169" t="s">
        <v>2276</v>
      </c>
      <c r="D6874" s="168">
        <f t="shared" si="3181"/>
        <v>0</v>
      </c>
      <c r="E6874" s="168">
        <f t="shared" si="3182"/>
        <v>0</v>
      </c>
      <c r="F6874" s="168">
        <f t="shared" si="3182"/>
        <v>0</v>
      </c>
      <c r="G6874" s="168">
        <f t="shared" si="3182"/>
        <v>0</v>
      </c>
      <c r="H6874" s="168">
        <f t="shared" si="3180"/>
        <v>0</v>
      </c>
      <c r="I6874" s="168">
        <f t="shared" si="3183"/>
        <v>0</v>
      </c>
      <c r="J6874" s="168">
        <f t="shared" ref="J6874:M6875" si="3195">SUM(J6875)</f>
        <v>0</v>
      </c>
      <c r="K6874" s="168">
        <f t="shared" si="3195"/>
        <v>0</v>
      </c>
      <c r="L6874" s="168">
        <f t="shared" si="3195"/>
        <v>0</v>
      </c>
      <c r="M6874" s="168">
        <f t="shared" si="3195"/>
        <v>0</v>
      </c>
      <c r="N6874" s="168">
        <f t="shared" si="3185"/>
        <v>0</v>
      </c>
      <c r="O6874" s="168">
        <f t="shared" ref="O6874:R6875" si="3196">SUM(O6875)</f>
        <v>0</v>
      </c>
      <c r="P6874" s="168">
        <f t="shared" si="3196"/>
        <v>0</v>
      </c>
      <c r="Q6874" s="168">
        <f t="shared" si="3196"/>
        <v>0</v>
      </c>
      <c r="R6874" s="168">
        <f t="shared" si="3196"/>
        <v>0</v>
      </c>
      <c r="S6874" s="168">
        <f t="shared" si="3187"/>
        <v>0</v>
      </c>
      <c r="T6874" s="168">
        <f t="shared" ref="T6874:W6875" si="3197">SUM(T6875)</f>
        <v>0</v>
      </c>
      <c r="U6874" s="168">
        <f t="shared" si="3197"/>
        <v>0</v>
      </c>
      <c r="V6874" s="168">
        <f t="shared" si="3197"/>
        <v>0</v>
      </c>
      <c r="W6874" s="168">
        <f t="shared" si="3197"/>
        <v>0</v>
      </c>
    </row>
    <row r="6875" spans="2:23" ht="16.5" thickTop="1" thickBot="1">
      <c r="B6875" s="164" t="s">
        <v>124</v>
      </c>
      <c r="C6875" s="170" t="s">
        <v>96</v>
      </c>
      <c r="D6875" s="168">
        <f t="shared" si="3181"/>
        <v>0</v>
      </c>
      <c r="E6875" s="168">
        <f t="shared" si="3182"/>
        <v>0</v>
      </c>
      <c r="F6875" s="168">
        <f t="shared" si="3182"/>
        <v>0</v>
      </c>
      <c r="G6875" s="168">
        <f t="shared" si="3182"/>
        <v>0</v>
      </c>
      <c r="H6875" s="168">
        <f t="shared" si="3180"/>
        <v>0</v>
      </c>
      <c r="I6875" s="168">
        <f t="shared" si="3183"/>
        <v>0</v>
      </c>
      <c r="J6875" s="168">
        <f t="shared" si="3195"/>
        <v>0</v>
      </c>
      <c r="K6875" s="168">
        <f t="shared" si="3195"/>
        <v>0</v>
      </c>
      <c r="L6875" s="168">
        <f t="shared" si="3195"/>
        <v>0</v>
      </c>
      <c r="M6875" s="168">
        <f t="shared" si="3195"/>
        <v>0</v>
      </c>
      <c r="N6875" s="168">
        <f t="shared" si="3185"/>
        <v>0</v>
      </c>
      <c r="O6875" s="168">
        <f t="shared" si="3196"/>
        <v>0</v>
      </c>
      <c r="P6875" s="168">
        <f t="shared" si="3196"/>
        <v>0</v>
      </c>
      <c r="Q6875" s="168">
        <f t="shared" si="3196"/>
        <v>0</v>
      </c>
      <c r="R6875" s="168">
        <f t="shared" si="3196"/>
        <v>0</v>
      </c>
      <c r="S6875" s="168">
        <f t="shared" si="3187"/>
        <v>0</v>
      </c>
      <c r="T6875" s="168">
        <f t="shared" si="3197"/>
        <v>0</v>
      </c>
      <c r="U6875" s="168">
        <f t="shared" si="3197"/>
        <v>0</v>
      </c>
      <c r="V6875" s="168">
        <f t="shared" si="3197"/>
        <v>0</v>
      </c>
      <c r="W6875" s="168">
        <f t="shared" si="3197"/>
        <v>0</v>
      </c>
    </row>
    <row r="6876" spans="2:23" ht="16.5" thickTop="1" thickBot="1">
      <c r="B6876" s="164" t="s">
        <v>124</v>
      </c>
      <c r="C6876" s="171" t="s">
        <v>98</v>
      </c>
      <c r="D6876" s="168">
        <f t="shared" si="3181"/>
        <v>0</v>
      </c>
      <c r="E6876" s="168">
        <f t="shared" si="3182"/>
        <v>0</v>
      </c>
      <c r="F6876" s="168">
        <f t="shared" si="3182"/>
        <v>0</v>
      </c>
      <c r="G6876" s="168">
        <f t="shared" si="3182"/>
        <v>0</v>
      </c>
      <c r="H6876" s="168">
        <f t="shared" si="3180"/>
        <v>0</v>
      </c>
      <c r="I6876" s="168">
        <f t="shared" si="3183"/>
        <v>0</v>
      </c>
      <c r="J6876" s="168">
        <v>0</v>
      </c>
      <c r="K6876" s="168">
        <v>0</v>
      </c>
      <c r="L6876" s="168">
        <v>0</v>
      </c>
      <c r="M6876" s="168">
        <v>0</v>
      </c>
      <c r="N6876" s="168">
        <f t="shared" si="3185"/>
        <v>0</v>
      </c>
      <c r="O6876" s="168">
        <v>0</v>
      </c>
      <c r="P6876" s="168">
        <v>0</v>
      </c>
      <c r="Q6876" s="168">
        <v>0</v>
      </c>
      <c r="R6876" s="168">
        <v>0</v>
      </c>
      <c r="S6876" s="168">
        <f t="shared" si="3187"/>
        <v>0</v>
      </c>
      <c r="T6876" s="168">
        <v>0</v>
      </c>
      <c r="U6876" s="168">
        <v>0</v>
      </c>
      <c r="V6876" s="168">
        <v>0</v>
      </c>
      <c r="W6876" s="168">
        <v>0</v>
      </c>
    </row>
    <row r="6877" spans="2:23" ht="16.5" thickTop="1" thickBot="1">
      <c r="B6877" s="164" t="s">
        <v>2277</v>
      </c>
      <c r="C6877" s="169" t="s">
        <v>2278</v>
      </c>
      <c r="D6877" s="168">
        <f t="shared" si="3181"/>
        <v>0</v>
      </c>
      <c r="E6877" s="168">
        <f t="shared" si="3182"/>
        <v>0</v>
      </c>
      <c r="F6877" s="168">
        <f t="shared" si="3182"/>
        <v>0</v>
      </c>
      <c r="G6877" s="168">
        <f t="shared" si="3182"/>
        <v>0</v>
      </c>
      <c r="H6877" s="168">
        <f t="shared" si="3180"/>
        <v>0</v>
      </c>
      <c r="I6877" s="168">
        <f t="shared" si="3183"/>
        <v>0</v>
      </c>
      <c r="J6877" s="168">
        <f>SUM(J6878)</f>
        <v>0</v>
      </c>
      <c r="K6877" s="168">
        <f>SUM(K6878)</f>
        <v>0</v>
      </c>
      <c r="L6877" s="168">
        <f>SUM(L6878)</f>
        <v>0</v>
      </c>
      <c r="M6877" s="168">
        <f>SUM(M6878)</f>
        <v>0</v>
      </c>
      <c r="N6877" s="168">
        <f t="shared" si="3185"/>
        <v>0</v>
      </c>
      <c r="O6877" s="168">
        <f>SUM(O6878)</f>
        <v>0</v>
      </c>
      <c r="P6877" s="168">
        <f>SUM(P6878)</f>
        <v>0</v>
      </c>
      <c r="Q6877" s="168">
        <f>SUM(Q6878)</f>
        <v>0</v>
      </c>
      <c r="R6877" s="168">
        <f>SUM(R6878)</f>
        <v>0</v>
      </c>
      <c r="S6877" s="168">
        <f t="shared" si="3187"/>
        <v>0</v>
      </c>
      <c r="T6877" s="168">
        <f>SUM(T6878)</f>
        <v>0</v>
      </c>
      <c r="U6877" s="168">
        <f>SUM(U6878)</f>
        <v>0</v>
      </c>
      <c r="V6877" s="168">
        <f>SUM(V6878)</f>
        <v>0</v>
      </c>
      <c r="W6877" s="168">
        <f>SUM(W6878)</f>
        <v>0</v>
      </c>
    </row>
    <row r="6878" spans="2:23" ht="16.5" thickTop="1" thickBot="1">
      <c r="B6878" s="164" t="s">
        <v>124</v>
      </c>
      <c r="C6878" s="170" t="s">
        <v>96</v>
      </c>
      <c r="D6878" s="168">
        <f t="shared" si="3181"/>
        <v>0</v>
      </c>
      <c r="E6878" s="168">
        <f t="shared" si="3182"/>
        <v>0</v>
      </c>
      <c r="F6878" s="168">
        <f t="shared" si="3182"/>
        <v>0</v>
      </c>
      <c r="G6878" s="168">
        <f t="shared" si="3182"/>
        <v>0</v>
      </c>
      <c r="H6878" s="168">
        <f t="shared" si="3180"/>
        <v>0</v>
      </c>
      <c r="I6878" s="168">
        <f t="shared" si="3183"/>
        <v>0</v>
      </c>
      <c r="J6878" s="168">
        <f>SUM(J6879:J6880)</f>
        <v>0</v>
      </c>
      <c r="K6878" s="168">
        <f>SUM(K6879:K6880)</f>
        <v>0</v>
      </c>
      <c r="L6878" s="168">
        <f>SUM(L6879:L6880)</f>
        <v>0</v>
      </c>
      <c r="M6878" s="168">
        <f>SUM(M6879:M6880)</f>
        <v>0</v>
      </c>
      <c r="N6878" s="168">
        <f t="shared" si="3185"/>
        <v>0</v>
      </c>
      <c r="O6878" s="168">
        <f>SUM(O6879:O6880)</f>
        <v>0</v>
      </c>
      <c r="P6878" s="168">
        <f>SUM(P6879:P6880)</f>
        <v>0</v>
      </c>
      <c r="Q6878" s="168">
        <f>SUM(Q6879:Q6880)</f>
        <v>0</v>
      </c>
      <c r="R6878" s="168">
        <f>SUM(R6879:R6880)</f>
        <v>0</v>
      </c>
      <c r="S6878" s="168">
        <f t="shared" si="3187"/>
        <v>0</v>
      </c>
      <c r="T6878" s="168">
        <f>SUM(T6879:T6880)</f>
        <v>0</v>
      </c>
      <c r="U6878" s="168">
        <f>SUM(U6879:U6880)</f>
        <v>0</v>
      </c>
      <c r="V6878" s="168">
        <f>SUM(V6879:V6880)</f>
        <v>0</v>
      </c>
      <c r="W6878" s="168">
        <f>SUM(W6879:W6880)</f>
        <v>0</v>
      </c>
    </row>
    <row r="6879" spans="2:23" ht="16.5" thickTop="1" thickBot="1">
      <c r="B6879" s="164" t="s">
        <v>124</v>
      </c>
      <c r="C6879" s="171" t="s">
        <v>98</v>
      </c>
      <c r="D6879" s="168">
        <f t="shared" si="3181"/>
        <v>0</v>
      </c>
      <c r="E6879" s="168">
        <f t="shared" si="3182"/>
        <v>0</v>
      </c>
      <c r="F6879" s="168">
        <f t="shared" si="3182"/>
        <v>0</v>
      </c>
      <c r="G6879" s="168">
        <f t="shared" si="3182"/>
        <v>0</v>
      </c>
      <c r="H6879" s="168">
        <f t="shared" si="3180"/>
        <v>0</v>
      </c>
      <c r="I6879" s="168">
        <f t="shared" si="3183"/>
        <v>0</v>
      </c>
      <c r="J6879" s="168">
        <v>0</v>
      </c>
      <c r="K6879" s="168">
        <v>0</v>
      </c>
      <c r="L6879" s="168">
        <v>0</v>
      </c>
      <c r="M6879" s="168">
        <v>0</v>
      </c>
      <c r="N6879" s="168">
        <f t="shared" si="3185"/>
        <v>0</v>
      </c>
      <c r="O6879" s="168">
        <v>0</v>
      </c>
      <c r="P6879" s="168">
        <v>0</v>
      </c>
      <c r="Q6879" s="168">
        <v>0</v>
      </c>
      <c r="R6879" s="168">
        <v>0</v>
      </c>
      <c r="S6879" s="168">
        <f t="shared" si="3187"/>
        <v>0</v>
      </c>
      <c r="T6879" s="168">
        <v>0</v>
      </c>
      <c r="U6879" s="168">
        <v>0</v>
      </c>
      <c r="V6879" s="168">
        <v>0</v>
      </c>
      <c r="W6879" s="168">
        <v>0</v>
      </c>
    </row>
    <row r="6880" spans="2:23" ht="16.5" thickTop="1" thickBot="1">
      <c r="B6880" s="164" t="s">
        <v>124</v>
      </c>
      <c r="C6880" s="171" t="s">
        <v>102</v>
      </c>
      <c r="D6880" s="168">
        <f t="shared" si="3181"/>
        <v>0</v>
      </c>
      <c r="E6880" s="168">
        <f t="shared" si="3182"/>
        <v>0</v>
      </c>
      <c r="F6880" s="168">
        <f t="shared" si="3182"/>
        <v>0</v>
      </c>
      <c r="G6880" s="168">
        <f t="shared" si="3182"/>
        <v>0</v>
      </c>
      <c r="H6880" s="168">
        <f t="shared" si="3180"/>
        <v>0</v>
      </c>
      <c r="I6880" s="168">
        <f t="shared" si="3183"/>
        <v>0</v>
      </c>
      <c r="J6880" s="168">
        <f>SUM(J6881)</f>
        <v>0</v>
      </c>
      <c r="K6880" s="168">
        <f>SUM(K6881)</f>
        <v>0</v>
      </c>
      <c r="L6880" s="168">
        <f>SUM(L6881)</f>
        <v>0</v>
      </c>
      <c r="M6880" s="168">
        <f>SUM(M6881)</f>
        <v>0</v>
      </c>
      <c r="N6880" s="168">
        <f t="shared" si="3185"/>
        <v>0</v>
      </c>
      <c r="O6880" s="168">
        <f>SUM(O6881)</f>
        <v>0</v>
      </c>
      <c r="P6880" s="168">
        <f>SUM(P6881)</f>
        <v>0</v>
      </c>
      <c r="Q6880" s="168">
        <f>SUM(Q6881)</f>
        <v>0</v>
      </c>
      <c r="R6880" s="168">
        <f>SUM(R6881)</f>
        <v>0</v>
      </c>
      <c r="S6880" s="168">
        <f t="shared" si="3187"/>
        <v>0</v>
      </c>
      <c r="T6880" s="168">
        <f>SUM(T6881)</f>
        <v>0</v>
      </c>
      <c r="U6880" s="168">
        <f>SUM(U6881)</f>
        <v>0</v>
      </c>
      <c r="V6880" s="168">
        <f>SUM(V6881)</f>
        <v>0</v>
      </c>
      <c r="W6880" s="168">
        <f>SUM(W6881)</f>
        <v>0</v>
      </c>
    </row>
    <row r="6881" spans="2:23" ht="31.5" thickTop="1" thickBot="1">
      <c r="B6881" s="164" t="s">
        <v>124</v>
      </c>
      <c r="C6881" s="172" t="s">
        <v>156</v>
      </c>
      <c r="D6881" s="168">
        <f t="shared" si="3181"/>
        <v>0</v>
      </c>
      <c r="E6881" s="168">
        <f t="shared" si="3182"/>
        <v>0</v>
      </c>
      <c r="F6881" s="168">
        <f t="shared" si="3182"/>
        <v>0</v>
      </c>
      <c r="G6881" s="168">
        <f t="shared" si="3182"/>
        <v>0</v>
      </c>
      <c r="H6881" s="168">
        <f t="shared" si="3180"/>
        <v>0</v>
      </c>
      <c r="I6881" s="168">
        <f t="shared" si="3183"/>
        <v>0</v>
      </c>
      <c r="J6881" s="168">
        <v>0</v>
      </c>
      <c r="K6881" s="168">
        <v>0</v>
      </c>
      <c r="L6881" s="168">
        <v>0</v>
      </c>
      <c r="M6881" s="168">
        <v>0</v>
      </c>
      <c r="N6881" s="168">
        <f t="shared" si="3185"/>
        <v>0</v>
      </c>
      <c r="O6881" s="168">
        <v>0</v>
      </c>
      <c r="P6881" s="168">
        <v>0</v>
      </c>
      <c r="Q6881" s="168">
        <v>0</v>
      </c>
      <c r="R6881" s="168">
        <v>0</v>
      </c>
      <c r="S6881" s="168">
        <f t="shared" si="3187"/>
        <v>0</v>
      </c>
      <c r="T6881" s="168">
        <v>0</v>
      </c>
      <c r="U6881" s="168">
        <v>0</v>
      </c>
      <c r="V6881" s="168">
        <v>0</v>
      </c>
      <c r="W6881" s="168">
        <v>0</v>
      </c>
    </row>
    <row r="6882" spans="2:23" ht="31.5" thickTop="1" thickBot="1">
      <c r="B6882" s="164" t="s">
        <v>2279</v>
      </c>
      <c r="C6882" s="167" t="s">
        <v>2280</v>
      </c>
      <c r="D6882" s="168">
        <f t="shared" si="3181"/>
        <v>0</v>
      </c>
      <c r="E6882" s="168">
        <f t="shared" si="3182"/>
        <v>0</v>
      </c>
      <c r="F6882" s="168">
        <f t="shared" si="3182"/>
        <v>0</v>
      </c>
      <c r="G6882" s="168">
        <f t="shared" si="3182"/>
        <v>0</v>
      </c>
      <c r="H6882" s="168">
        <f t="shared" si="3180"/>
        <v>0</v>
      </c>
      <c r="I6882" s="168">
        <f t="shared" si="3183"/>
        <v>0</v>
      </c>
      <c r="J6882" s="168">
        <f t="shared" ref="J6882:M6885" si="3198">SUM(J6897,J6912)</f>
        <v>0</v>
      </c>
      <c r="K6882" s="168">
        <f t="shared" si="3198"/>
        <v>0</v>
      </c>
      <c r="L6882" s="168">
        <f t="shared" si="3198"/>
        <v>0</v>
      </c>
      <c r="M6882" s="168">
        <f t="shared" si="3198"/>
        <v>0</v>
      </c>
      <c r="N6882" s="168">
        <f t="shared" si="3185"/>
        <v>0</v>
      </c>
      <c r="O6882" s="168">
        <f t="shared" ref="O6882:R6885" si="3199">SUM(O6897,O6912)</f>
        <v>0</v>
      </c>
      <c r="P6882" s="168">
        <f t="shared" si="3199"/>
        <v>0</v>
      </c>
      <c r="Q6882" s="168">
        <f t="shared" si="3199"/>
        <v>0</v>
      </c>
      <c r="R6882" s="168">
        <f t="shared" si="3199"/>
        <v>0</v>
      </c>
      <c r="S6882" s="168">
        <f t="shared" si="3187"/>
        <v>0</v>
      </c>
      <c r="T6882" s="168">
        <f t="shared" ref="T6882:W6885" si="3200">SUM(T6897,T6912)</f>
        <v>0</v>
      </c>
      <c r="U6882" s="168">
        <f t="shared" si="3200"/>
        <v>0</v>
      </c>
      <c r="V6882" s="168">
        <f t="shared" si="3200"/>
        <v>0</v>
      </c>
      <c r="W6882" s="168">
        <f t="shared" si="3200"/>
        <v>0</v>
      </c>
    </row>
    <row r="6883" spans="2:23" ht="16.5" thickTop="1" thickBot="1">
      <c r="B6883" s="164" t="s">
        <v>124</v>
      </c>
      <c r="C6883" s="169" t="s">
        <v>96</v>
      </c>
      <c r="D6883" s="168">
        <f t="shared" si="3181"/>
        <v>0</v>
      </c>
      <c r="E6883" s="168">
        <f t="shared" si="3182"/>
        <v>0</v>
      </c>
      <c r="F6883" s="168">
        <f t="shared" si="3182"/>
        <v>0</v>
      </c>
      <c r="G6883" s="168">
        <f t="shared" si="3182"/>
        <v>0</v>
      </c>
      <c r="H6883" s="168">
        <f t="shared" si="3180"/>
        <v>0</v>
      </c>
      <c r="I6883" s="168">
        <f t="shared" si="3183"/>
        <v>0</v>
      </c>
      <c r="J6883" s="168">
        <f t="shared" si="3198"/>
        <v>0</v>
      </c>
      <c r="K6883" s="168">
        <f t="shared" si="3198"/>
        <v>0</v>
      </c>
      <c r="L6883" s="168">
        <f t="shared" si="3198"/>
        <v>0</v>
      </c>
      <c r="M6883" s="168">
        <f t="shared" si="3198"/>
        <v>0</v>
      </c>
      <c r="N6883" s="168">
        <f t="shared" si="3185"/>
        <v>0</v>
      </c>
      <c r="O6883" s="168">
        <f t="shared" si="3199"/>
        <v>0</v>
      </c>
      <c r="P6883" s="168">
        <f t="shared" si="3199"/>
        <v>0</v>
      </c>
      <c r="Q6883" s="168">
        <f t="shared" si="3199"/>
        <v>0</v>
      </c>
      <c r="R6883" s="168">
        <f t="shared" si="3199"/>
        <v>0</v>
      </c>
      <c r="S6883" s="168">
        <f t="shared" si="3187"/>
        <v>0</v>
      </c>
      <c r="T6883" s="168">
        <f t="shared" si="3200"/>
        <v>0</v>
      </c>
      <c r="U6883" s="168">
        <f t="shared" si="3200"/>
        <v>0</v>
      </c>
      <c r="V6883" s="168">
        <f t="shared" si="3200"/>
        <v>0</v>
      </c>
      <c r="W6883" s="168">
        <f t="shared" si="3200"/>
        <v>0</v>
      </c>
    </row>
    <row r="6884" spans="2:23" ht="16.5" thickTop="1" thickBot="1">
      <c r="B6884" s="164" t="s">
        <v>124</v>
      </c>
      <c r="C6884" s="170" t="s">
        <v>97</v>
      </c>
      <c r="D6884" s="168">
        <f t="shared" si="3181"/>
        <v>0</v>
      </c>
      <c r="E6884" s="168">
        <f t="shared" si="3182"/>
        <v>0</v>
      </c>
      <c r="F6884" s="168">
        <f t="shared" si="3182"/>
        <v>0</v>
      </c>
      <c r="G6884" s="168">
        <f t="shared" si="3182"/>
        <v>0</v>
      </c>
      <c r="H6884" s="168">
        <f t="shared" si="3180"/>
        <v>0</v>
      </c>
      <c r="I6884" s="168">
        <f t="shared" si="3183"/>
        <v>0</v>
      </c>
      <c r="J6884" s="168">
        <f t="shared" si="3198"/>
        <v>0</v>
      </c>
      <c r="K6884" s="168">
        <f t="shared" si="3198"/>
        <v>0</v>
      </c>
      <c r="L6884" s="168">
        <f t="shared" si="3198"/>
        <v>0</v>
      </c>
      <c r="M6884" s="168">
        <f t="shared" si="3198"/>
        <v>0</v>
      </c>
      <c r="N6884" s="168">
        <f t="shared" si="3185"/>
        <v>0</v>
      </c>
      <c r="O6884" s="168">
        <f t="shared" si="3199"/>
        <v>0</v>
      </c>
      <c r="P6884" s="168">
        <f t="shared" si="3199"/>
        <v>0</v>
      </c>
      <c r="Q6884" s="168">
        <f t="shared" si="3199"/>
        <v>0</v>
      </c>
      <c r="R6884" s="168">
        <f t="shared" si="3199"/>
        <v>0</v>
      </c>
      <c r="S6884" s="168">
        <f t="shared" si="3187"/>
        <v>0</v>
      </c>
      <c r="T6884" s="168">
        <f t="shared" si="3200"/>
        <v>0</v>
      </c>
      <c r="U6884" s="168">
        <f t="shared" si="3200"/>
        <v>0</v>
      </c>
      <c r="V6884" s="168">
        <f t="shared" si="3200"/>
        <v>0</v>
      </c>
      <c r="W6884" s="168">
        <f t="shared" si="3200"/>
        <v>0</v>
      </c>
    </row>
    <row r="6885" spans="2:23" ht="16.5" thickTop="1" thickBot="1">
      <c r="B6885" s="164" t="s">
        <v>124</v>
      </c>
      <c r="C6885" s="170" t="s">
        <v>98</v>
      </c>
      <c r="D6885" s="168">
        <f t="shared" si="3181"/>
        <v>0</v>
      </c>
      <c r="E6885" s="168">
        <f t="shared" si="3182"/>
        <v>0</v>
      </c>
      <c r="F6885" s="168">
        <f t="shared" si="3182"/>
        <v>0</v>
      </c>
      <c r="G6885" s="168">
        <f t="shared" si="3182"/>
        <v>0</v>
      </c>
      <c r="H6885" s="168">
        <f t="shared" si="3180"/>
        <v>0</v>
      </c>
      <c r="I6885" s="168">
        <f t="shared" si="3183"/>
        <v>0</v>
      </c>
      <c r="J6885" s="168">
        <f t="shared" si="3198"/>
        <v>0</v>
      </c>
      <c r="K6885" s="168">
        <f t="shared" si="3198"/>
        <v>0</v>
      </c>
      <c r="L6885" s="168">
        <f t="shared" si="3198"/>
        <v>0</v>
      </c>
      <c r="M6885" s="168">
        <f t="shared" si="3198"/>
        <v>0</v>
      </c>
      <c r="N6885" s="168">
        <f t="shared" si="3185"/>
        <v>0</v>
      </c>
      <c r="O6885" s="168">
        <f t="shared" si="3199"/>
        <v>0</v>
      </c>
      <c r="P6885" s="168">
        <f t="shared" si="3199"/>
        <v>0</v>
      </c>
      <c r="Q6885" s="168">
        <f t="shared" si="3199"/>
        <v>0</v>
      </c>
      <c r="R6885" s="168">
        <f t="shared" si="3199"/>
        <v>0</v>
      </c>
      <c r="S6885" s="168">
        <f t="shared" si="3187"/>
        <v>0</v>
      </c>
      <c r="T6885" s="168">
        <f t="shared" si="3200"/>
        <v>0</v>
      </c>
      <c r="U6885" s="168">
        <f t="shared" si="3200"/>
        <v>0</v>
      </c>
      <c r="V6885" s="168">
        <f t="shared" si="3200"/>
        <v>0</v>
      </c>
      <c r="W6885" s="168">
        <f t="shared" si="3200"/>
        <v>0</v>
      </c>
    </row>
    <row r="6886" spans="2:23" ht="16.5" thickTop="1" thickBot="1">
      <c r="B6886" s="164" t="s">
        <v>124</v>
      </c>
      <c r="C6886" s="170" t="s">
        <v>15</v>
      </c>
      <c r="D6886" s="168">
        <f t="shared" si="3181"/>
        <v>0</v>
      </c>
      <c r="E6886" s="168">
        <f t="shared" si="3182"/>
        <v>0</v>
      </c>
      <c r="F6886" s="168">
        <f t="shared" si="3182"/>
        <v>0</v>
      </c>
      <c r="G6886" s="168">
        <f t="shared" si="3182"/>
        <v>0</v>
      </c>
      <c r="H6886" s="168">
        <f t="shared" si="3180"/>
        <v>0</v>
      </c>
      <c r="I6886" s="168">
        <f t="shared" si="3183"/>
        <v>0</v>
      </c>
      <c r="J6886" s="168">
        <f t="shared" ref="J6886:M6892" si="3201">SUM(J6901)</f>
        <v>0</v>
      </c>
      <c r="K6886" s="168">
        <f t="shared" si="3201"/>
        <v>0</v>
      </c>
      <c r="L6886" s="168">
        <f t="shared" si="3201"/>
        <v>0</v>
      </c>
      <c r="M6886" s="168">
        <f t="shared" si="3201"/>
        <v>0</v>
      </c>
      <c r="N6886" s="168">
        <f t="shared" si="3185"/>
        <v>0</v>
      </c>
      <c r="O6886" s="168">
        <f t="shared" ref="O6886:R6892" si="3202">SUM(O6901)</f>
        <v>0</v>
      </c>
      <c r="P6886" s="168">
        <f t="shared" si="3202"/>
        <v>0</v>
      </c>
      <c r="Q6886" s="168">
        <f t="shared" si="3202"/>
        <v>0</v>
      </c>
      <c r="R6886" s="168">
        <f t="shared" si="3202"/>
        <v>0</v>
      </c>
      <c r="S6886" s="168">
        <f t="shared" si="3187"/>
        <v>0</v>
      </c>
      <c r="T6886" s="168">
        <f t="shared" ref="T6886:W6892" si="3203">SUM(T6901)</f>
        <v>0</v>
      </c>
      <c r="U6886" s="168">
        <f t="shared" si="3203"/>
        <v>0</v>
      </c>
      <c r="V6886" s="168">
        <f t="shared" si="3203"/>
        <v>0</v>
      </c>
      <c r="W6886" s="168">
        <f t="shared" si="3203"/>
        <v>0</v>
      </c>
    </row>
    <row r="6887" spans="2:23" ht="16.5" thickTop="1" thickBot="1">
      <c r="B6887" s="164" t="s">
        <v>124</v>
      </c>
      <c r="C6887" s="171" t="s">
        <v>139</v>
      </c>
      <c r="D6887" s="168">
        <f t="shared" si="3181"/>
        <v>0</v>
      </c>
      <c r="E6887" s="168">
        <f t="shared" si="3182"/>
        <v>0</v>
      </c>
      <c r="F6887" s="168">
        <f t="shared" si="3182"/>
        <v>0</v>
      </c>
      <c r="G6887" s="168">
        <f t="shared" si="3182"/>
        <v>0</v>
      </c>
      <c r="H6887" s="168">
        <f t="shared" si="3180"/>
        <v>0</v>
      </c>
      <c r="I6887" s="168">
        <f t="shared" si="3183"/>
        <v>0</v>
      </c>
      <c r="J6887" s="168">
        <f t="shared" si="3201"/>
        <v>0</v>
      </c>
      <c r="K6887" s="168">
        <f t="shared" si="3201"/>
        <v>0</v>
      </c>
      <c r="L6887" s="168">
        <f t="shared" si="3201"/>
        <v>0</v>
      </c>
      <c r="M6887" s="168">
        <f t="shared" si="3201"/>
        <v>0</v>
      </c>
      <c r="N6887" s="168">
        <f t="shared" si="3185"/>
        <v>0</v>
      </c>
      <c r="O6887" s="168">
        <f t="shared" si="3202"/>
        <v>0</v>
      </c>
      <c r="P6887" s="168">
        <f t="shared" si="3202"/>
        <v>0</v>
      </c>
      <c r="Q6887" s="168">
        <f t="shared" si="3202"/>
        <v>0</v>
      </c>
      <c r="R6887" s="168">
        <f t="shared" si="3202"/>
        <v>0</v>
      </c>
      <c r="S6887" s="168">
        <f t="shared" si="3187"/>
        <v>0</v>
      </c>
      <c r="T6887" s="168">
        <f t="shared" si="3203"/>
        <v>0</v>
      </c>
      <c r="U6887" s="168">
        <f t="shared" si="3203"/>
        <v>0</v>
      </c>
      <c r="V6887" s="168">
        <f t="shared" si="3203"/>
        <v>0</v>
      </c>
      <c r="W6887" s="168">
        <f t="shared" si="3203"/>
        <v>0</v>
      </c>
    </row>
    <row r="6888" spans="2:23" ht="16.5" thickTop="1" thickBot="1">
      <c r="B6888" s="164" t="s">
        <v>124</v>
      </c>
      <c r="C6888" s="172" t="s">
        <v>138</v>
      </c>
      <c r="D6888" s="168">
        <f t="shared" si="3181"/>
        <v>0</v>
      </c>
      <c r="E6888" s="168">
        <f t="shared" si="3182"/>
        <v>0</v>
      </c>
      <c r="F6888" s="168">
        <f t="shared" si="3182"/>
        <v>0</v>
      </c>
      <c r="G6888" s="168">
        <f t="shared" si="3182"/>
        <v>0</v>
      </c>
      <c r="H6888" s="168">
        <f t="shared" si="3180"/>
        <v>0</v>
      </c>
      <c r="I6888" s="168">
        <f t="shared" si="3183"/>
        <v>0</v>
      </c>
      <c r="J6888" s="168">
        <f t="shared" si="3201"/>
        <v>0</v>
      </c>
      <c r="K6888" s="168">
        <f t="shared" si="3201"/>
        <v>0</v>
      </c>
      <c r="L6888" s="168">
        <f t="shared" si="3201"/>
        <v>0</v>
      </c>
      <c r="M6888" s="168">
        <f t="shared" si="3201"/>
        <v>0</v>
      </c>
      <c r="N6888" s="168">
        <f t="shared" si="3185"/>
        <v>0</v>
      </c>
      <c r="O6888" s="168">
        <f t="shared" si="3202"/>
        <v>0</v>
      </c>
      <c r="P6888" s="168">
        <f t="shared" si="3202"/>
        <v>0</v>
      </c>
      <c r="Q6888" s="168">
        <f t="shared" si="3202"/>
        <v>0</v>
      </c>
      <c r="R6888" s="168">
        <f t="shared" si="3202"/>
        <v>0</v>
      </c>
      <c r="S6888" s="168">
        <f t="shared" si="3187"/>
        <v>0</v>
      </c>
      <c r="T6888" s="168">
        <f t="shared" si="3203"/>
        <v>0</v>
      </c>
      <c r="U6888" s="168">
        <f t="shared" si="3203"/>
        <v>0</v>
      </c>
      <c r="V6888" s="168">
        <f t="shared" si="3203"/>
        <v>0</v>
      </c>
      <c r="W6888" s="168">
        <f t="shared" si="3203"/>
        <v>0</v>
      </c>
    </row>
    <row r="6889" spans="2:23" ht="16.5" thickTop="1" thickBot="1">
      <c r="B6889" s="164" t="s">
        <v>124</v>
      </c>
      <c r="C6889" s="171" t="s">
        <v>140</v>
      </c>
      <c r="D6889" s="168">
        <f t="shared" si="3181"/>
        <v>0</v>
      </c>
      <c r="E6889" s="168">
        <f t="shared" si="3182"/>
        <v>0</v>
      </c>
      <c r="F6889" s="168">
        <f t="shared" si="3182"/>
        <v>0</v>
      </c>
      <c r="G6889" s="168">
        <f t="shared" si="3182"/>
        <v>0</v>
      </c>
      <c r="H6889" s="168">
        <f t="shared" si="3180"/>
        <v>0</v>
      </c>
      <c r="I6889" s="168">
        <f t="shared" si="3183"/>
        <v>0</v>
      </c>
      <c r="J6889" s="168">
        <f t="shared" si="3201"/>
        <v>0</v>
      </c>
      <c r="K6889" s="168">
        <f t="shared" si="3201"/>
        <v>0</v>
      </c>
      <c r="L6889" s="168">
        <f t="shared" si="3201"/>
        <v>0</v>
      </c>
      <c r="M6889" s="168">
        <f t="shared" si="3201"/>
        <v>0</v>
      </c>
      <c r="N6889" s="168">
        <f t="shared" si="3185"/>
        <v>0</v>
      </c>
      <c r="O6889" s="168">
        <f t="shared" si="3202"/>
        <v>0</v>
      </c>
      <c r="P6889" s="168">
        <f t="shared" si="3202"/>
        <v>0</v>
      </c>
      <c r="Q6889" s="168">
        <f t="shared" si="3202"/>
        <v>0</v>
      </c>
      <c r="R6889" s="168">
        <f t="shared" si="3202"/>
        <v>0</v>
      </c>
      <c r="S6889" s="168">
        <f t="shared" si="3187"/>
        <v>0</v>
      </c>
      <c r="T6889" s="168">
        <f t="shared" si="3203"/>
        <v>0</v>
      </c>
      <c r="U6889" s="168">
        <f t="shared" si="3203"/>
        <v>0</v>
      </c>
      <c r="V6889" s="168">
        <f t="shared" si="3203"/>
        <v>0</v>
      </c>
      <c r="W6889" s="168">
        <f t="shared" si="3203"/>
        <v>0</v>
      </c>
    </row>
    <row r="6890" spans="2:23" ht="16.5" thickTop="1" thickBot="1">
      <c r="B6890" s="164" t="s">
        <v>124</v>
      </c>
      <c r="C6890" s="172" t="s">
        <v>138</v>
      </c>
      <c r="D6890" s="168">
        <f t="shared" si="3181"/>
        <v>0</v>
      </c>
      <c r="E6890" s="168">
        <f t="shared" si="3182"/>
        <v>0</v>
      </c>
      <c r="F6890" s="168">
        <f t="shared" si="3182"/>
        <v>0</v>
      </c>
      <c r="G6890" s="168">
        <f t="shared" si="3182"/>
        <v>0</v>
      </c>
      <c r="H6890" s="168">
        <f t="shared" si="3180"/>
        <v>0</v>
      </c>
      <c r="I6890" s="168">
        <f t="shared" si="3183"/>
        <v>0</v>
      </c>
      <c r="J6890" s="168">
        <f t="shared" si="3201"/>
        <v>0</v>
      </c>
      <c r="K6890" s="168">
        <f t="shared" si="3201"/>
        <v>0</v>
      </c>
      <c r="L6890" s="168">
        <f t="shared" si="3201"/>
        <v>0</v>
      </c>
      <c r="M6890" s="168">
        <f t="shared" si="3201"/>
        <v>0</v>
      </c>
      <c r="N6890" s="168">
        <f t="shared" si="3185"/>
        <v>0</v>
      </c>
      <c r="O6890" s="168">
        <f t="shared" si="3202"/>
        <v>0</v>
      </c>
      <c r="P6890" s="168">
        <f t="shared" si="3202"/>
        <v>0</v>
      </c>
      <c r="Q6890" s="168">
        <f t="shared" si="3202"/>
        <v>0</v>
      </c>
      <c r="R6890" s="168">
        <f t="shared" si="3202"/>
        <v>0</v>
      </c>
      <c r="S6890" s="168">
        <f t="shared" si="3187"/>
        <v>0</v>
      </c>
      <c r="T6890" s="168">
        <f t="shared" si="3203"/>
        <v>0</v>
      </c>
      <c r="U6890" s="168">
        <f t="shared" si="3203"/>
        <v>0</v>
      </c>
      <c r="V6890" s="168">
        <f t="shared" si="3203"/>
        <v>0</v>
      </c>
      <c r="W6890" s="168">
        <f t="shared" si="3203"/>
        <v>0</v>
      </c>
    </row>
    <row r="6891" spans="2:23" ht="16.5" thickTop="1" thickBot="1">
      <c r="B6891" s="164" t="s">
        <v>124</v>
      </c>
      <c r="C6891" s="173" t="s">
        <v>141</v>
      </c>
      <c r="D6891" s="168">
        <f t="shared" si="3181"/>
        <v>0</v>
      </c>
      <c r="E6891" s="168">
        <f t="shared" si="3182"/>
        <v>0</v>
      </c>
      <c r="F6891" s="168">
        <f t="shared" si="3182"/>
        <v>0</v>
      </c>
      <c r="G6891" s="168">
        <f t="shared" si="3182"/>
        <v>0</v>
      </c>
      <c r="H6891" s="168">
        <f t="shared" si="3180"/>
        <v>0</v>
      </c>
      <c r="I6891" s="168">
        <f t="shared" si="3183"/>
        <v>0</v>
      </c>
      <c r="J6891" s="168">
        <f t="shared" si="3201"/>
        <v>0</v>
      </c>
      <c r="K6891" s="168">
        <f t="shared" si="3201"/>
        <v>0</v>
      </c>
      <c r="L6891" s="168">
        <f t="shared" si="3201"/>
        <v>0</v>
      </c>
      <c r="M6891" s="168">
        <f t="shared" si="3201"/>
        <v>0</v>
      </c>
      <c r="N6891" s="168">
        <f t="shared" si="3185"/>
        <v>0</v>
      </c>
      <c r="O6891" s="168">
        <f t="shared" si="3202"/>
        <v>0</v>
      </c>
      <c r="P6891" s="168">
        <f t="shared" si="3202"/>
        <v>0</v>
      </c>
      <c r="Q6891" s="168">
        <f t="shared" si="3202"/>
        <v>0</v>
      </c>
      <c r="R6891" s="168">
        <f t="shared" si="3202"/>
        <v>0</v>
      </c>
      <c r="S6891" s="168">
        <f t="shared" si="3187"/>
        <v>0</v>
      </c>
      <c r="T6891" s="168">
        <f t="shared" si="3203"/>
        <v>0</v>
      </c>
      <c r="U6891" s="168">
        <f t="shared" si="3203"/>
        <v>0</v>
      </c>
      <c r="V6891" s="168">
        <f t="shared" si="3203"/>
        <v>0</v>
      </c>
      <c r="W6891" s="168">
        <f t="shared" si="3203"/>
        <v>0</v>
      </c>
    </row>
    <row r="6892" spans="2:23" ht="31.5" thickTop="1" thickBot="1">
      <c r="B6892" s="164" t="s">
        <v>124</v>
      </c>
      <c r="C6892" s="174" t="s">
        <v>143</v>
      </c>
      <c r="D6892" s="168">
        <f t="shared" si="3181"/>
        <v>0</v>
      </c>
      <c r="E6892" s="168">
        <f t="shared" si="3182"/>
        <v>0</v>
      </c>
      <c r="F6892" s="168">
        <f t="shared" si="3182"/>
        <v>0</v>
      </c>
      <c r="G6892" s="168">
        <f t="shared" si="3182"/>
        <v>0</v>
      </c>
      <c r="H6892" s="168">
        <f t="shared" si="3180"/>
        <v>0</v>
      </c>
      <c r="I6892" s="168">
        <f t="shared" si="3183"/>
        <v>0</v>
      </c>
      <c r="J6892" s="168">
        <f t="shared" si="3201"/>
        <v>0</v>
      </c>
      <c r="K6892" s="168">
        <f t="shared" si="3201"/>
        <v>0</v>
      </c>
      <c r="L6892" s="168">
        <f t="shared" si="3201"/>
        <v>0</v>
      </c>
      <c r="M6892" s="168">
        <f t="shared" si="3201"/>
        <v>0</v>
      </c>
      <c r="N6892" s="168">
        <f t="shared" si="3185"/>
        <v>0</v>
      </c>
      <c r="O6892" s="168">
        <f t="shared" si="3202"/>
        <v>0</v>
      </c>
      <c r="P6892" s="168">
        <f t="shared" si="3202"/>
        <v>0</v>
      </c>
      <c r="Q6892" s="168">
        <f t="shared" si="3202"/>
        <v>0</v>
      </c>
      <c r="R6892" s="168">
        <f t="shared" si="3202"/>
        <v>0</v>
      </c>
      <c r="S6892" s="168">
        <f t="shared" si="3187"/>
        <v>0</v>
      </c>
      <c r="T6892" s="168">
        <f t="shared" si="3203"/>
        <v>0</v>
      </c>
      <c r="U6892" s="168">
        <f t="shared" si="3203"/>
        <v>0</v>
      </c>
      <c r="V6892" s="168">
        <f t="shared" si="3203"/>
        <v>0</v>
      </c>
      <c r="W6892" s="168">
        <f t="shared" si="3203"/>
        <v>0</v>
      </c>
    </row>
    <row r="6893" spans="2:23" ht="16.5" thickTop="1" thickBot="1">
      <c r="B6893" s="164" t="s">
        <v>124</v>
      </c>
      <c r="C6893" s="170" t="s">
        <v>101</v>
      </c>
      <c r="D6893" s="168">
        <f t="shared" si="3181"/>
        <v>0</v>
      </c>
      <c r="E6893" s="168">
        <f t="shared" si="3182"/>
        <v>0</v>
      </c>
      <c r="F6893" s="168">
        <f t="shared" si="3182"/>
        <v>0</v>
      </c>
      <c r="G6893" s="168">
        <f t="shared" si="3182"/>
        <v>0</v>
      </c>
      <c r="H6893" s="168">
        <f t="shared" si="3180"/>
        <v>0</v>
      </c>
      <c r="I6893" s="168">
        <f t="shared" si="3183"/>
        <v>0</v>
      </c>
      <c r="J6893" s="168">
        <f t="shared" ref="J6893:M6895" si="3204">SUM(J6908,J6916)</f>
        <v>0</v>
      </c>
      <c r="K6893" s="168">
        <f t="shared" si="3204"/>
        <v>0</v>
      </c>
      <c r="L6893" s="168">
        <f t="shared" si="3204"/>
        <v>0</v>
      </c>
      <c r="M6893" s="168">
        <f t="shared" si="3204"/>
        <v>0</v>
      </c>
      <c r="N6893" s="168">
        <f t="shared" si="3185"/>
        <v>0</v>
      </c>
      <c r="O6893" s="168">
        <f t="shared" ref="O6893:R6895" si="3205">SUM(O6908,O6916)</f>
        <v>0</v>
      </c>
      <c r="P6893" s="168">
        <f t="shared" si="3205"/>
        <v>0</v>
      </c>
      <c r="Q6893" s="168">
        <f t="shared" si="3205"/>
        <v>0</v>
      </c>
      <c r="R6893" s="168">
        <f t="shared" si="3205"/>
        <v>0</v>
      </c>
      <c r="S6893" s="168">
        <f t="shared" si="3187"/>
        <v>0</v>
      </c>
      <c r="T6893" s="168">
        <f t="shared" ref="T6893:W6895" si="3206">SUM(T6908,T6916)</f>
        <v>0</v>
      </c>
      <c r="U6893" s="168">
        <f t="shared" si="3206"/>
        <v>0</v>
      </c>
      <c r="V6893" s="168">
        <f t="shared" si="3206"/>
        <v>0</v>
      </c>
      <c r="W6893" s="168">
        <f t="shared" si="3206"/>
        <v>0</v>
      </c>
    </row>
    <row r="6894" spans="2:23" ht="16.5" thickTop="1" thickBot="1">
      <c r="B6894" s="164" t="s">
        <v>124</v>
      </c>
      <c r="C6894" s="170" t="s">
        <v>102</v>
      </c>
      <c r="D6894" s="168">
        <f t="shared" si="3181"/>
        <v>0</v>
      </c>
      <c r="E6894" s="168">
        <f t="shared" si="3182"/>
        <v>0</v>
      </c>
      <c r="F6894" s="168">
        <f t="shared" si="3182"/>
        <v>0</v>
      </c>
      <c r="G6894" s="168">
        <f t="shared" si="3182"/>
        <v>0</v>
      </c>
      <c r="H6894" s="168">
        <f t="shared" si="3180"/>
        <v>0</v>
      </c>
      <c r="I6894" s="168">
        <f t="shared" si="3183"/>
        <v>0</v>
      </c>
      <c r="J6894" s="168">
        <f t="shared" si="3204"/>
        <v>0</v>
      </c>
      <c r="K6894" s="168">
        <f t="shared" si="3204"/>
        <v>0</v>
      </c>
      <c r="L6894" s="168">
        <f t="shared" si="3204"/>
        <v>0</v>
      </c>
      <c r="M6894" s="168">
        <f t="shared" si="3204"/>
        <v>0</v>
      </c>
      <c r="N6894" s="168">
        <f t="shared" si="3185"/>
        <v>0</v>
      </c>
      <c r="O6894" s="168">
        <f t="shared" si="3205"/>
        <v>0</v>
      </c>
      <c r="P6894" s="168">
        <f t="shared" si="3205"/>
        <v>0</v>
      </c>
      <c r="Q6894" s="168">
        <f t="shared" si="3205"/>
        <v>0</v>
      </c>
      <c r="R6894" s="168">
        <f t="shared" si="3205"/>
        <v>0</v>
      </c>
      <c r="S6894" s="168">
        <f t="shared" si="3187"/>
        <v>0</v>
      </c>
      <c r="T6894" s="168">
        <f t="shared" si="3206"/>
        <v>0</v>
      </c>
      <c r="U6894" s="168">
        <f t="shared" si="3206"/>
        <v>0</v>
      </c>
      <c r="V6894" s="168">
        <f t="shared" si="3206"/>
        <v>0</v>
      </c>
      <c r="W6894" s="168">
        <f t="shared" si="3206"/>
        <v>0</v>
      </c>
    </row>
    <row r="6895" spans="2:23" ht="31.5" thickTop="1" thickBot="1">
      <c r="B6895" s="164" t="s">
        <v>124</v>
      </c>
      <c r="C6895" s="171" t="s">
        <v>156</v>
      </c>
      <c r="D6895" s="168">
        <f t="shared" si="3181"/>
        <v>0</v>
      </c>
      <c r="E6895" s="168">
        <f t="shared" si="3182"/>
        <v>0</v>
      </c>
      <c r="F6895" s="168">
        <f t="shared" si="3182"/>
        <v>0</v>
      </c>
      <c r="G6895" s="168">
        <f t="shared" si="3182"/>
        <v>0</v>
      </c>
      <c r="H6895" s="168">
        <f t="shared" si="3180"/>
        <v>0</v>
      </c>
      <c r="I6895" s="168">
        <f t="shared" si="3183"/>
        <v>0</v>
      </c>
      <c r="J6895" s="168">
        <f t="shared" si="3204"/>
        <v>0</v>
      </c>
      <c r="K6895" s="168">
        <f t="shared" si="3204"/>
        <v>0</v>
      </c>
      <c r="L6895" s="168">
        <f t="shared" si="3204"/>
        <v>0</v>
      </c>
      <c r="M6895" s="168">
        <f t="shared" si="3204"/>
        <v>0</v>
      </c>
      <c r="N6895" s="168">
        <f t="shared" si="3185"/>
        <v>0</v>
      </c>
      <c r="O6895" s="168">
        <f t="shared" si="3205"/>
        <v>0</v>
      </c>
      <c r="P6895" s="168">
        <f t="shared" si="3205"/>
        <v>0</v>
      </c>
      <c r="Q6895" s="168">
        <f t="shared" si="3205"/>
        <v>0</v>
      </c>
      <c r="R6895" s="168">
        <f t="shared" si="3205"/>
        <v>0</v>
      </c>
      <c r="S6895" s="168">
        <f t="shared" si="3187"/>
        <v>0</v>
      </c>
      <c r="T6895" s="168">
        <f t="shared" si="3206"/>
        <v>0</v>
      </c>
      <c r="U6895" s="168">
        <f t="shared" si="3206"/>
        <v>0</v>
      </c>
      <c r="V6895" s="168">
        <f t="shared" si="3206"/>
        <v>0</v>
      </c>
      <c r="W6895" s="168">
        <f t="shared" si="3206"/>
        <v>0</v>
      </c>
    </row>
    <row r="6896" spans="2:23" ht="16.5" thickTop="1" thickBot="1">
      <c r="B6896" s="164" t="s">
        <v>124</v>
      </c>
      <c r="C6896" s="169" t="s">
        <v>121</v>
      </c>
      <c r="D6896" s="168">
        <f t="shared" si="3181"/>
        <v>0</v>
      </c>
      <c r="E6896" s="168">
        <f t="shared" si="3182"/>
        <v>0</v>
      </c>
      <c r="F6896" s="168">
        <f t="shared" si="3182"/>
        <v>0</v>
      </c>
      <c r="G6896" s="168">
        <f t="shared" si="3182"/>
        <v>0</v>
      </c>
      <c r="H6896" s="168">
        <f t="shared" si="3180"/>
        <v>0</v>
      </c>
      <c r="I6896" s="168">
        <f t="shared" si="3183"/>
        <v>0</v>
      </c>
      <c r="J6896" s="168">
        <f>SUM(J6911)</f>
        <v>0</v>
      </c>
      <c r="K6896" s="168">
        <f>SUM(K6911)</f>
        <v>0</v>
      </c>
      <c r="L6896" s="168">
        <f>SUM(L6911)</f>
        <v>0</v>
      </c>
      <c r="M6896" s="168">
        <f>SUM(M6911)</f>
        <v>0</v>
      </c>
      <c r="N6896" s="168">
        <f t="shared" si="3185"/>
        <v>0</v>
      </c>
      <c r="O6896" s="168">
        <f>SUM(O6911)</f>
        <v>0</v>
      </c>
      <c r="P6896" s="168">
        <f>SUM(P6911)</f>
        <v>0</v>
      </c>
      <c r="Q6896" s="168">
        <f>SUM(Q6911)</f>
        <v>0</v>
      </c>
      <c r="R6896" s="168">
        <f>SUM(R6911)</f>
        <v>0</v>
      </c>
      <c r="S6896" s="168">
        <f t="shared" si="3187"/>
        <v>0</v>
      </c>
      <c r="T6896" s="168">
        <f>SUM(T6911)</f>
        <v>0</v>
      </c>
      <c r="U6896" s="168">
        <f>SUM(U6911)</f>
        <v>0</v>
      </c>
      <c r="V6896" s="168">
        <f>SUM(V6911)</f>
        <v>0</v>
      </c>
      <c r="W6896" s="168">
        <f>SUM(W6911)</f>
        <v>0</v>
      </c>
    </row>
    <row r="6897" spans="2:23" ht="31.5" thickTop="1" thickBot="1">
      <c r="B6897" s="164" t="s">
        <v>2281</v>
      </c>
      <c r="C6897" s="169" t="s">
        <v>2280</v>
      </c>
      <c r="D6897" s="168">
        <f t="shared" si="3181"/>
        <v>0</v>
      </c>
      <c r="E6897" s="168">
        <f t="shared" si="3182"/>
        <v>0</v>
      </c>
      <c r="F6897" s="168">
        <f t="shared" si="3182"/>
        <v>0</v>
      </c>
      <c r="G6897" s="168">
        <f t="shared" si="3182"/>
        <v>0</v>
      </c>
      <c r="H6897" s="168">
        <f t="shared" si="3180"/>
        <v>0</v>
      </c>
      <c r="I6897" s="168">
        <f t="shared" si="3183"/>
        <v>0</v>
      </c>
      <c r="J6897" s="168">
        <f>SUM(J6898,J6911)</f>
        <v>0</v>
      </c>
      <c r="K6897" s="168">
        <f>SUM(K6898,K6911)</f>
        <v>0</v>
      </c>
      <c r="L6897" s="168">
        <f>SUM(L6898,L6911)</f>
        <v>0</v>
      </c>
      <c r="M6897" s="168">
        <f>SUM(M6898,M6911)</f>
        <v>0</v>
      </c>
      <c r="N6897" s="168">
        <f t="shared" si="3185"/>
        <v>0</v>
      </c>
      <c r="O6897" s="168">
        <f>SUM(O6898,O6911)</f>
        <v>0</v>
      </c>
      <c r="P6897" s="168">
        <f>SUM(P6898,P6911)</f>
        <v>0</v>
      </c>
      <c r="Q6897" s="168">
        <f>SUM(Q6898,Q6911)</f>
        <v>0</v>
      </c>
      <c r="R6897" s="168">
        <f>SUM(R6898,R6911)</f>
        <v>0</v>
      </c>
      <c r="S6897" s="168">
        <f t="shared" si="3187"/>
        <v>0</v>
      </c>
      <c r="T6897" s="168">
        <f>SUM(T6898,T6911)</f>
        <v>0</v>
      </c>
      <c r="U6897" s="168">
        <f>SUM(U6898,U6911)</f>
        <v>0</v>
      </c>
      <c r="V6897" s="168">
        <f>SUM(V6898,V6911)</f>
        <v>0</v>
      </c>
      <c r="W6897" s="168">
        <f>SUM(W6898,W6911)</f>
        <v>0</v>
      </c>
    </row>
    <row r="6898" spans="2:23" ht="16.5" thickTop="1" thickBot="1">
      <c r="B6898" s="164" t="s">
        <v>124</v>
      </c>
      <c r="C6898" s="170" t="s">
        <v>96</v>
      </c>
      <c r="D6898" s="168">
        <f t="shared" si="3181"/>
        <v>0</v>
      </c>
      <c r="E6898" s="168">
        <f t="shared" si="3182"/>
        <v>0</v>
      </c>
      <c r="F6898" s="168">
        <f t="shared" si="3182"/>
        <v>0</v>
      </c>
      <c r="G6898" s="168">
        <f t="shared" si="3182"/>
        <v>0</v>
      </c>
      <c r="H6898" s="168">
        <f t="shared" si="3180"/>
        <v>0</v>
      </c>
      <c r="I6898" s="168">
        <f t="shared" si="3183"/>
        <v>0</v>
      </c>
      <c r="J6898" s="168">
        <f>SUM(J6899:J6901,J6908:J6909)</f>
        <v>0</v>
      </c>
      <c r="K6898" s="168">
        <f>SUM(K6899:K6901,K6908:K6909)</f>
        <v>0</v>
      </c>
      <c r="L6898" s="168">
        <f>SUM(L6899:L6901,L6908:L6909)</f>
        <v>0</v>
      </c>
      <c r="M6898" s="168">
        <f>SUM(M6899:M6901,M6908:M6909)</f>
        <v>0</v>
      </c>
      <c r="N6898" s="168">
        <f t="shared" si="3185"/>
        <v>0</v>
      </c>
      <c r="O6898" s="168">
        <f>SUM(O6899:O6901,O6908:O6909)</f>
        <v>0</v>
      </c>
      <c r="P6898" s="168">
        <f>SUM(P6899:P6901,P6908:P6909)</f>
        <v>0</v>
      </c>
      <c r="Q6898" s="168">
        <f>SUM(Q6899:Q6901,Q6908:Q6909)</f>
        <v>0</v>
      </c>
      <c r="R6898" s="168">
        <f>SUM(R6899:R6901,R6908:R6909)</f>
        <v>0</v>
      </c>
      <c r="S6898" s="168">
        <f t="shared" si="3187"/>
        <v>0</v>
      </c>
      <c r="T6898" s="168">
        <f>SUM(T6899:T6901,T6908:T6909)</f>
        <v>0</v>
      </c>
      <c r="U6898" s="168">
        <f>SUM(U6899:U6901,U6908:U6909)</f>
        <v>0</v>
      </c>
      <c r="V6898" s="168">
        <f>SUM(V6899:V6901,V6908:V6909)</f>
        <v>0</v>
      </c>
      <c r="W6898" s="168">
        <f>SUM(W6899:W6901,W6908:W6909)</f>
        <v>0</v>
      </c>
    </row>
    <row r="6899" spans="2:23" ht="16.5" thickTop="1" thickBot="1">
      <c r="B6899" s="164" t="s">
        <v>124</v>
      </c>
      <c r="C6899" s="171" t="s">
        <v>97</v>
      </c>
      <c r="D6899" s="168">
        <f t="shared" si="3181"/>
        <v>0</v>
      </c>
      <c r="E6899" s="168">
        <f t="shared" si="3182"/>
        <v>0</v>
      </c>
      <c r="F6899" s="168">
        <f t="shared" si="3182"/>
        <v>0</v>
      </c>
      <c r="G6899" s="168">
        <f t="shared" si="3182"/>
        <v>0</v>
      </c>
      <c r="H6899" s="168">
        <f t="shared" si="3180"/>
        <v>0</v>
      </c>
      <c r="I6899" s="168">
        <f t="shared" si="3183"/>
        <v>0</v>
      </c>
      <c r="J6899" s="168">
        <v>0</v>
      </c>
      <c r="K6899" s="168">
        <v>0</v>
      </c>
      <c r="L6899" s="168">
        <v>0</v>
      </c>
      <c r="M6899" s="168">
        <v>0</v>
      </c>
      <c r="N6899" s="168">
        <f t="shared" si="3185"/>
        <v>0</v>
      </c>
      <c r="O6899" s="168">
        <v>0</v>
      </c>
      <c r="P6899" s="168">
        <v>0</v>
      </c>
      <c r="Q6899" s="168">
        <v>0</v>
      </c>
      <c r="R6899" s="168">
        <v>0</v>
      </c>
      <c r="S6899" s="168">
        <f t="shared" si="3187"/>
        <v>0</v>
      </c>
      <c r="T6899" s="168">
        <v>0</v>
      </c>
      <c r="U6899" s="168">
        <v>0</v>
      </c>
      <c r="V6899" s="168">
        <v>0</v>
      </c>
      <c r="W6899" s="168">
        <v>0</v>
      </c>
    </row>
    <row r="6900" spans="2:23" ht="16.5" thickTop="1" thickBot="1">
      <c r="B6900" s="164" t="s">
        <v>124</v>
      </c>
      <c r="C6900" s="171" t="s">
        <v>98</v>
      </c>
      <c r="D6900" s="168">
        <f t="shared" si="3181"/>
        <v>0</v>
      </c>
      <c r="E6900" s="168">
        <f t="shared" si="3182"/>
        <v>0</v>
      </c>
      <c r="F6900" s="168">
        <f t="shared" si="3182"/>
        <v>0</v>
      </c>
      <c r="G6900" s="168">
        <f t="shared" si="3182"/>
        <v>0</v>
      </c>
      <c r="H6900" s="168">
        <f t="shared" si="3180"/>
        <v>0</v>
      </c>
      <c r="I6900" s="168">
        <f t="shared" si="3183"/>
        <v>0</v>
      </c>
      <c r="J6900" s="168">
        <v>0</v>
      </c>
      <c r="K6900" s="168">
        <v>0</v>
      </c>
      <c r="L6900" s="168">
        <v>0</v>
      </c>
      <c r="M6900" s="168">
        <v>0</v>
      </c>
      <c r="N6900" s="168">
        <f t="shared" si="3185"/>
        <v>0</v>
      </c>
      <c r="O6900" s="168">
        <v>0</v>
      </c>
      <c r="P6900" s="168">
        <v>0</v>
      </c>
      <c r="Q6900" s="168">
        <v>0</v>
      </c>
      <c r="R6900" s="168">
        <v>0</v>
      </c>
      <c r="S6900" s="168">
        <f t="shared" si="3187"/>
        <v>0</v>
      </c>
      <c r="T6900" s="168">
        <v>0</v>
      </c>
      <c r="U6900" s="168">
        <v>0</v>
      </c>
      <c r="V6900" s="168">
        <v>0</v>
      </c>
      <c r="W6900" s="168">
        <v>0</v>
      </c>
    </row>
    <row r="6901" spans="2:23" ht="16.5" thickTop="1" thickBot="1">
      <c r="B6901" s="164" t="s">
        <v>124</v>
      </c>
      <c r="C6901" s="171" t="s">
        <v>15</v>
      </c>
      <c r="D6901" s="168">
        <f t="shared" si="3181"/>
        <v>0</v>
      </c>
      <c r="E6901" s="168">
        <f t="shared" si="3182"/>
        <v>0</v>
      </c>
      <c r="F6901" s="168">
        <f t="shared" si="3182"/>
        <v>0</v>
      </c>
      <c r="G6901" s="168">
        <f t="shared" si="3182"/>
        <v>0</v>
      </c>
      <c r="H6901" s="168">
        <f t="shared" si="3180"/>
        <v>0</v>
      </c>
      <c r="I6901" s="168">
        <f t="shared" si="3183"/>
        <v>0</v>
      </c>
      <c r="J6901" s="168">
        <f>SUM(J6902,J6904)</f>
        <v>0</v>
      </c>
      <c r="K6901" s="168">
        <f>SUM(K6902,K6904)</f>
        <v>0</v>
      </c>
      <c r="L6901" s="168">
        <f>SUM(L6902,L6904)</f>
        <v>0</v>
      </c>
      <c r="M6901" s="168">
        <f>SUM(M6902,M6904)</f>
        <v>0</v>
      </c>
      <c r="N6901" s="168">
        <f t="shared" si="3185"/>
        <v>0</v>
      </c>
      <c r="O6901" s="168">
        <f>SUM(O6902,O6904)</f>
        <v>0</v>
      </c>
      <c r="P6901" s="168">
        <f>SUM(P6902,P6904)</f>
        <v>0</v>
      </c>
      <c r="Q6901" s="168">
        <f>SUM(Q6902,Q6904)</f>
        <v>0</v>
      </c>
      <c r="R6901" s="168">
        <f>SUM(R6902,R6904)</f>
        <v>0</v>
      </c>
      <c r="S6901" s="168">
        <f t="shared" si="3187"/>
        <v>0</v>
      </c>
      <c r="T6901" s="168">
        <f>SUM(T6902,T6904)</f>
        <v>0</v>
      </c>
      <c r="U6901" s="168">
        <f>SUM(U6902,U6904)</f>
        <v>0</v>
      </c>
      <c r="V6901" s="168">
        <f>SUM(V6902,V6904)</f>
        <v>0</v>
      </c>
      <c r="W6901" s="168">
        <f>SUM(W6902,W6904)</f>
        <v>0</v>
      </c>
    </row>
    <row r="6902" spans="2:23" ht="16.5" thickTop="1" thickBot="1">
      <c r="B6902" s="164" t="s">
        <v>124</v>
      </c>
      <c r="C6902" s="172" t="s">
        <v>139</v>
      </c>
      <c r="D6902" s="168">
        <f t="shared" si="3181"/>
        <v>0</v>
      </c>
      <c r="E6902" s="168">
        <f t="shared" si="3182"/>
        <v>0</v>
      </c>
      <c r="F6902" s="168">
        <f t="shared" si="3182"/>
        <v>0</v>
      </c>
      <c r="G6902" s="168">
        <f t="shared" si="3182"/>
        <v>0</v>
      </c>
      <c r="H6902" s="168">
        <f t="shared" si="3180"/>
        <v>0</v>
      </c>
      <c r="I6902" s="168">
        <f t="shared" si="3183"/>
        <v>0</v>
      </c>
      <c r="J6902" s="168">
        <f>SUM(J6903)</f>
        <v>0</v>
      </c>
      <c r="K6902" s="168">
        <f>SUM(K6903)</f>
        <v>0</v>
      </c>
      <c r="L6902" s="168">
        <f>SUM(L6903)</f>
        <v>0</v>
      </c>
      <c r="M6902" s="168">
        <f>SUM(M6903)</f>
        <v>0</v>
      </c>
      <c r="N6902" s="168">
        <f t="shared" si="3185"/>
        <v>0</v>
      </c>
      <c r="O6902" s="168">
        <f>SUM(O6903)</f>
        <v>0</v>
      </c>
      <c r="P6902" s="168">
        <f>SUM(P6903)</f>
        <v>0</v>
      </c>
      <c r="Q6902" s="168">
        <f>SUM(Q6903)</f>
        <v>0</v>
      </c>
      <c r="R6902" s="168">
        <f>SUM(R6903)</f>
        <v>0</v>
      </c>
      <c r="S6902" s="168">
        <f t="shared" si="3187"/>
        <v>0</v>
      </c>
      <c r="T6902" s="168">
        <f>SUM(T6903)</f>
        <v>0</v>
      </c>
      <c r="U6902" s="168">
        <f>SUM(U6903)</f>
        <v>0</v>
      </c>
      <c r="V6902" s="168">
        <f>SUM(V6903)</f>
        <v>0</v>
      </c>
      <c r="W6902" s="168">
        <f>SUM(W6903)</f>
        <v>0</v>
      </c>
    </row>
    <row r="6903" spans="2:23" ht="16.5" thickTop="1" thickBot="1">
      <c r="B6903" s="164" t="s">
        <v>124</v>
      </c>
      <c r="C6903" s="173" t="s">
        <v>138</v>
      </c>
      <c r="D6903" s="168">
        <f t="shared" si="3181"/>
        <v>0</v>
      </c>
      <c r="E6903" s="168">
        <f t="shared" si="3182"/>
        <v>0</v>
      </c>
      <c r="F6903" s="168">
        <f t="shared" si="3182"/>
        <v>0</v>
      </c>
      <c r="G6903" s="168">
        <f t="shared" si="3182"/>
        <v>0</v>
      </c>
      <c r="H6903" s="168">
        <f t="shared" si="3180"/>
        <v>0</v>
      </c>
      <c r="I6903" s="168">
        <f t="shared" si="3183"/>
        <v>0</v>
      </c>
      <c r="J6903" s="168">
        <v>0</v>
      </c>
      <c r="K6903" s="168">
        <v>0</v>
      </c>
      <c r="L6903" s="168">
        <v>0</v>
      </c>
      <c r="M6903" s="168">
        <v>0</v>
      </c>
      <c r="N6903" s="168">
        <f t="shared" si="3185"/>
        <v>0</v>
      </c>
      <c r="O6903" s="168">
        <v>0</v>
      </c>
      <c r="P6903" s="168">
        <v>0</v>
      </c>
      <c r="Q6903" s="168">
        <v>0</v>
      </c>
      <c r="R6903" s="168">
        <v>0</v>
      </c>
      <c r="S6903" s="168">
        <f t="shared" si="3187"/>
        <v>0</v>
      </c>
      <c r="T6903" s="168">
        <v>0</v>
      </c>
      <c r="U6903" s="168">
        <v>0</v>
      </c>
      <c r="V6903" s="168">
        <v>0</v>
      </c>
      <c r="W6903" s="168">
        <v>0</v>
      </c>
    </row>
    <row r="6904" spans="2:23" ht="16.5" thickTop="1" thickBot="1">
      <c r="B6904" s="164" t="s">
        <v>124</v>
      </c>
      <c r="C6904" s="172" t="s">
        <v>140</v>
      </c>
      <c r="D6904" s="168">
        <f t="shared" si="3181"/>
        <v>0</v>
      </c>
      <c r="E6904" s="168">
        <f t="shared" si="3182"/>
        <v>0</v>
      </c>
      <c r="F6904" s="168">
        <f t="shared" si="3182"/>
        <v>0</v>
      </c>
      <c r="G6904" s="168">
        <f t="shared" si="3182"/>
        <v>0</v>
      </c>
      <c r="H6904" s="168">
        <f t="shared" si="3180"/>
        <v>0</v>
      </c>
      <c r="I6904" s="168">
        <f t="shared" si="3183"/>
        <v>0</v>
      </c>
      <c r="J6904" s="168">
        <f t="shared" ref="J6904:M6906" si="3207">SUM(J6905)</f>
        <v>0</v>
      </c>
      <c r="K6904" s="168">
        <f t="shared" si="3207"/>
        <v>0</v>
      </c>
      <c r="L6904" s="168">
        <f t="shared" si="3207"/>
        <v>0</v>
      </c>
      <c r="M6904" s="168">
        <f t="shared" si="3207"/>
        <v>0</v>
      </c>
      <c r="N6904" s="168">
        <f t="shared" si="3185"/>
        <v>0</v>
      </c>
      <c r="O6904" s="168">
        <f t="shared" ref="O6904:R6906" si="3208">SUM(O6905)</f>
        <v>0</v>
      </c>
      <c r="P6904" s="168">
        <f t="shared" si="3208"/>
        <v>0</v>
      </c>
      <c r="Q6904" s="168">
        <f t="shared" si="3208"/>
        <v>0</v>
      </c>
      <c r="R6904" s="168">
        <f t="shared" si="3208"/>
        <v>0</v>
      </c>
      <c r="S6904" s="168">
        <f t="shared" si="3187"/>
        <v>0</v>
      </c>
      <c r="T6904" s="168">
        <f t="shared" ref="T6904:W6906" si="3209">SUM(T6905)</f>
        <v>0</v>
      </c>
      <c r="U6904" s="168">
        <f t="shared" si="3209"/>
        <v>0</v>
      </c>
      <c r="V6904" s="168">
        <f t="shared" si="3209"/>
        <v>0</v>
      </c>
      <c r="W6904" s="168">
        <f t="shared" si="3209"/>
        <v>0</v>
      </c>
    </row>
    <row r="6905" spans="2:23" ht="16.5" thickTop="1" thickBot="1">
      <c r="B6905" s="164" t="s">
        <v>124</v>
      </c>
      <c r="C6905" s="173" t="s">
        <v>138</v>
      </c>
      <c r="D6905" s="168">
        <f t="shared" si="3181"/>
        <v>0</v>
      </c>
      <c r="E6905" s="168">
        <f t="shared" si="3182"/>
        <v>0</v>
      </c>
      <c r="F6905" s="168">
        <f t="shared" si="3182"/>
        <v>0</v>
      </c>
      <c r="G6905" s="168">
        <f t="shared" si="3182"/>
        <v>0</v>
      </c>
      <c r="H6905" s="168">
        <f t="shared" si="3180"/>
        <v>0</v>
      </c>
      <c r="I6905" s="168">
        <f t="shared" si="3183"/>
        <v>0</v>
      </c>
      <c r="J6905" s="168">
        <f t="shared" si="3207"/>
        <v>0</v>
      </c>
      <c r="K6905" s="168">
        <f t="shared" si="3207"/>
        <v>0</v>
      </c>
      <c r="L6905" s="168">
        <f t="shared" si="3207"/>
        <v>0</v>
      </c>
      <c r="M6905" s="168">
        <f t="shared" si="3207"/>
        <v>0</v>
      </c>
      <c r="N6905" s="168">
        <f t="shared" si="3185"/>
        <v>0</v>
      </c>
      <c r="O6905" s="168">
        <f t="shared" si="3208"/>
        <v>0</v>
      </c>
      <c r="P6905" s="168">
        <f t="shared" si="3208"/>
        <v>0</v>
      </c>
      <c r="Q6905" s="168">
        <f t="shared" si="3208"/>
        <v>0</v>
      </c>
      <c r="R6905" s="168">
        <f t="shared" si="3208"/>
        <v>0</v>
      </c>
      <c r="S6905" s="168">
        <f t="shared" si="3187"/>
        <v>0</v>
      </c>
      <c r="T6905" s="168">
        <f t="shared" si="3209"/>
        <v>0</v>
      </c>
      <c r="U6905" s="168">
        <f t="shared" si="3209"/>
        <v>0</v>
      </c>
      <c r="V6905" s="168">
        <f t="shared" si="3209"/>
        <v>0</v>
      </c>
      <c r="W6905" s="168">
        <f t="shared" si="3209"/>
        <v>0</v>
      </c>
    </row>
    <row r="6906" spans="2:23" ht="16.5" thickTop="1" thickBot="1">
      <c r="B6906" s="164" t="s">
        <v>124</v>
      </c>
      <c r="C6906" s="174" t="s">
        <v>141</v>
      </c>
      <c r="D6906" s="168">
        <f t="shared" si="3181"/>
        <v>0</v>
      </c>
      <c r="E6906" s="168">
        <f t="shared" si="3182"/>
        <v>0</v>
      </c>
      <c r="F6906" s="168">
        <f t="shared" si="3182"/>
        <v>0</v>
      </c>
      <c r="G6906" s="168">
        <f t="shared" si="3182"/>
        <v>0</v>
      </c>
      <c r="H6906" s="168">
        <f t="shared" si="3180"/>
        <v>0</v>
      </c>
      <c r="I6906" s="168">
        <f t="shared" si="3183"/>
        <v>0</v>
      </c>
      <c r="J6906" s="168">
        <f t="shared" si="3207"/>
        <v>0</v>
      </c>
      <c r="K6906" s="168">
        <f t="shared" si="3207"/>
        <v>0</v>
      </c>
      <c r="L6906" s="168">
        <f t="shared" si="3207"/>
        <v>0</v>
      </c>
      <c r="M6906" s="168">
        <f t="shared" si="3207"/>
        <v>0</v>
      </c>
      <c r="N6906" s="168">
        <f t="shared" si="3185"/>
        <v>0</v>
      </c>
      <c r="O6906" s="168">
        <f t="shared" si="3208"/>
        <v>0</v>
      </c>
      <c r="P6906" s="168">
        <f t="shared" si="3208"/>
        <v>0</v>
      </c>
      <c r="Q6906" s="168">
        <f t="shared" si="3208"/>
        <v>0</v>
      </c>
      <c r="R6906" s="168">
        <f t="shared" si="3208"/>
        <v>0</v>
      </c>
      <c r="S6906" s="168">
        <f t="shared" si="3187"/>
        <v>0</v>
      </c>
      <c r="T6906" s="168">
        <f t="shared" si="3209"/>
        <v>0</v>
      </c>
      <c r="U6906" s="168">
        <f t="shared" si="3209"/>
        <v>0</v>
      </c>
      <c r="V6906" s="168">
        <f t="shared" si="3209"/>
        <v>0</v>
      </c>
      <c r="W6906" s="168">
        <f t="shared" si="3209"/>
        <v>0</v>
      </c>
    </row>
    <row r="6907" spans="2:23" ht="31.5" thickTop="1" thickBot="1">
      <c r="B6907" s="164" t="s">
        <v>124</v>
      </c>
      <c r="C6907" s="175" t="s">
        <v>143</v>
      </c>
      <c r="D6907" s="168">
        <f t="shared" si="3181"/>
        <v>0</v>
      </c>
      <c r="E6907" s="168">
        <f t="shared" si="3182"/>
        <v>0</v>
      </c>
      <c r="F6907" s="168">
        <f t="shared" si="3182"/>
        <v>0</v>
      </c>
      <c r="G6907" s="168">
        <f t="shared" si="3182"/>
        <v>0</v>
      </c>
      <c r="H6907" s="168">
        <f t="shared" si="3180"/>
        <v>0</v>
      </c>
      <c r="I6907" s="168">
        <f t="shared" si="3183"/>
        <v>0</v>
      </c>
      <c r="J6907" s="168">
        <v>0</v>
      </c>
      <c r="K6907" s="168">
        <v>0</v>
      </c>
      <c r="L6907" s="168">
        <v>0</v>
      </c>
      <c r="M6907" s="168">
        <v>0</v>
      </c>
      <c r="N6907" s="168">
        <f t="shared" si="3185"/>
        <v>0</v>
      </c>
      <c r="O6907" s="168">
        <v>0</v>
      </c>
      <c r="P6907" s="168">
        <v>0</v>
      </c>
      <c r="Q6907" s="168">
        <v>0</v>
      </c>
      <c r="R6907" s="168">
        <v>0</v>
      </c>
      <c r="S6907" s="168">
        <f t="shared" si="3187"/>
        <v>0</v>
      </c>
      <c r="T6907" s="168">
        <v>0</v>
      </c>
      <c r="U6907" s="168">
        <v>0</v>
      </c>
      <c r="V6907" s="168">
        <v>0</v>
      </c>
      <c r="W6907" s="168">
        <v>0</v>
      </c>
    </row>
    <row r="6908" spans="2:23" ht="16.5" thickTop="1" thickBot="1">
      <c r="B6908" s="164" t="s">
        <v>124</v>
      </c>
      <c r="C6908" s="171" t="s">
        <v>101</v>
      </c>
      <c r="D6908" s="168">
        <f t="shared" si="3181"/>
        <v>0</v>
      </c>
      <c r="E6908" s="168">
        <f t="shared" si="3182"/>
        <v>0</v>
      </c>
      <c r="F6908" s="168">
        <f t="shared" si="3182"/>
        <v>0</v>
      </c>
      <c r="G6908" s="168">
        <f t="shared" si="3182"/>
        <v>0</v>
      </c>
      <c r="H6908" s="168">
        <f t="shared" si="3180"/>
        <v>0</v>
      </c>
      <c r="I6908" s="168">
        <f t="shared" si="3183"/>
        <v>0</v>
      </c>
      <c r="J6908" s="168">
        <v>0</v>
      </c>
      <c r="K6908" s="168">
        <v>0</v>
      </c>
      <c r="L6908" s="168">
        <v>0</v>
      </c>
      <c r="M6908" s="168">
        <v>0</v>
      </c>
      <c r="N6908" s="168">
        <f t="shared" si="3185"/>
        <v>0</v>
      </c>
      <c r="O6908" s="168">
        <v>0</v>
      </c>
      <c r="P6908" s="168">
        <v>0</v>
      </c>
      <c r="Q6908" s="168">
        <v>0</v>
      </c>
      <c r="R6908" s="168">
        <v>0</v>
      </c>
      <c r="S6908" s="168">
        <f t="shared" si="3187"/>
        <v>0</v>
      </c>
      <c r="T6908" s="168">
        <v>0</v>
      </c>
      <c r="U6908" s="168">
        <v>0</v>
      </c>
      <c r="V6908" s="168">
        <v>0</v>
      </c>
      <c r="W6908" s="168">
        <v>0</v>
      </c>
    </row>
    <row r="6909" spans="2:23" ht="16.5" thickTop="1" thickBot="1">
      <c r="B6909" s="164" t="s">
        <v>124</v>
      </c>
      <c r="C6909" s="171" t="s">
        <v>102</v>
      </c>
      <c r="D6909" s="168">
        <f t="shared" si="3181"/>
        <v>0</v>
      </c>
      <c r="E6909" s="168">
        <f t="shared" si="3182"/>
        <v>0</v>
      </c>
      <c r="F6909" s="168">
        <f t="shared" si="3182"/>
        <v>0</v>
      </c>
      <c r="G6909" s="168">
        <f t="shared" si="3182"/>
        <v>0</v>
      </c>
      <c r="H6909" s="168">
        <f t="shared" si="3180"/>
        <v>0</v>
      </c>
      <c r="I6909" s="168">
        <f t="shared" si="3183"/>
        <v>0</v>
      </c>
      <c r="J6909" s="168">
        <f>SUM(J6910)</f>
        <v>0</v>
      </c>
      <c r="K6909" s="168">
        <f>SUM(K6910)</f>
        <v>0</v>
      </c>
      <c r="L6909" s="168">
        <f>SUM(L6910)</f>
        <v>0</v>
      </c>
      <c r="M6909" s="168">
        <f>SUM(M6910)</f>
        <v>0</v>
      </c>
      <c r="N6909" s="168">
        <f t="shared" si="3185"/>
        <v>0</v>
      </c>
      <c r="O6909" s="168">
        <f>SUM(O6910)</f>
        <v>0</v>
      </c>
      <c r="P6909" s="168">
        <f>SUM(P6910)</f>
        <v>0</v>
      </c>
      <c r="Q6909" s="168">
        <f>SUM(Q6910)</f>
        <v>0</v>
      </c>
      <c r="R6909" s="168">
        <f>SUM(R6910)</f>
        <v>0</v>
      </c>
      <c r="S6909" s="168">
        <f t="shared" si="3187"/>
        <v>0</v>
      </c>
      <c r="T6909" s="168">
        <f>SUM(T6910)</f>
        <v>0</v>
      </c>
      <c r="U6909" s="168">
        <f>SUM(U6910)</f>
        <v>0</v>
      </c>
      <c r="V6909" s="168">
        <f>SUM(V6910)</f>
        <v>0</v>
      </c>
      <c r="W6909" s="168">
        <f>SUM(W6910)</f>
        <v>0</v>
      </c>
    </row>
    <row r="6910" spans="2:23" ht="31.5" thickTop="1" thickBot="1">
      <c r="B6910" s="164" t="s">
        <v>124</v>
      </c>
      <c r="C6910" s="172" t="s">
        <v>156</v>
      </c>
      <c r="D6910" s="168">
        <f t="shared" si="3181"/>
        <v>0</v>
      </c>
      <c r="E6910" s="168">
        <f t="shared" si="3182"/>
        <v>0</v>
      </c>
      <c r="F6910" s="168">
        <f t="shared" si="3182"/>
        <v>0</v>
      </c>
      <c r="G6910" s="168">
        <f t="shared" si="3182"/>
        <v>0</v>
      </c>
      <c r="H6910" s="168">
        <f t="shared" si="3180"/>
        <v>0</v>
      </c>
      <c r="I6910" s="168">
        <f t="shared" si="3183"/>
        <v>0</v>
      </c>
      <c r="J6910" s="168">
        <v>0</v>
      </c>
      <c r="K6910" s="168">
        <v>0</v>
      </c>
      <c r="L6910" s="168">
        <v>0</v>
      </c>
      <c r="M6910" s="168">
        <v>0</v>
      </c>
      <c r="N6910" s="168">
        <f t="shared" si="3185"/>
        <v>0</v>
      </c>
      <c r="O6910" s="168">
        <v>0</v>
      </c>
      <c r="P6910" s="168">
        <v>0</v>
      </c>
      <c r="Q6910" s="168">
        <v>0</v>
      </c>
      <c r="R6910" s="168">
        <v>0</v>
      </c>
      <c r="S6910" s="168">
        <f t="shared" si="3187"/>
        <v>0</v>
      </c>
      <c r="T6910" s="168">
        <v>0</v>
      </c>
      <c r="U6910" s="168">
        <v>0</v>
      </c>
      <c r="V6910" s="168">
        <v>0</v>
      </c>
      <c r="W6910" s="168">
        <v>0</v>
      </c>
    </row>
    <row r="6911" spans="2:23" ht="16.5" thickTop="1" thickBot="1">
      <c r="B6911" s="164" t="s">
        <v>124</v>
      </c>
      <c r="C6911" s="170" t="s">
        <v>121</v>
      </c>
      <c r="D6911" s="168">
        <f t="shared" si="3181"/>
        <v>0</v>
      </c>
      <c r="E6911" s="168">
        <f t="shared" si="3182"/>
        <v>0</v>
      </c>
      <c r="F6911" s="168">
        <f t="shared" si="3182"/>
        <v>0</v>
      </c>
      <c r="G6911" s="168">
        <f t="shared" si="3182"/>
        <v>0</v>
      </c>
      <c r="H6911" s="168">
        <f t="shared" si="3180"/>
        <v>0</v>
      </c>
      <c r="I6911" s="168">
        <f t="shared" si="3183"/>
        <v>0</v>
      </c>
      <c r="J6911" s="168">
        <v>0</v>
      </c>
      <c r="K6911" s="168">
        <v>0</v>
      </c>
      <c r="L6911" s="168">
        <v>0</v>
      </c>
      <c r="M6911" s="168">
        <v>0</v>
      </c>
      <c r="N6911" s="168">
        <f t="shared" si="3185"/>
        <v>0</v>
      </c>
      <c r="O6911" s="168">
        <v>0</v>
      </c>
      <c r="P6911" s="168">
        <v>0</v>
      </c>
      <c r="Q6911" s="168">
        <v>0</v>
      </c>
      <c r="R6911" s="168">
        <v>0</v>
      </c>
      <c r="S6911" s="168">
        <f t="shared" si="3187"/>
        <v>0</v>
      </c>
      <c r="T6911" s="168">
        <v>0</v>
      </c>
      <c r="U6911" s="168">
        <v>0</v>
      </c>
      <c r="V6911" s="168">
        <v>0</v>
      </c>
      <c r="W6911" s="168">
        <v>0</v>
      </c>
    </row>
    <row r="6912" spans="2:23" ht="16.5" thickTop="1" thickBot="1">
      <c r="B6912" s="164" t="s">
        <v>2282</v>
      </c>
      <c r="C6912" s="169" t="s">
        <v>2283</v>
      </c>
      <c r="D6912" s="168">
        <f t="shared" si="3181"/>
        <v>0</v>
      </c>
      <c r="E6912" s="168">
        <f t="shared" si="3182"/>
        <v>0</v>
      </c>
      <c r="F6912" s="168">
        <f t="shared" si="3182"/>
        <v>0</v>
      </c>
      <c r="G6912" s="168">
        <f t="shared" si="3182"/>
        <v>0</v>
      </c>
      <c r="H6912" s="168">
        <f t="shared" si="3180"/>
        <v>0</v>
      </c>
      <c r="I6912" s="168">
        <f t="shared" si="3183"/>
        <v>0</v>
      </c>
      <c r="J6912" s="168">
        <f>SUM(J6913)</f>
        <v>0</v>
      </c>
      <c r="K6912" s="168">
        <f>SUM(K6913)</f>
        <v>0</v>
      </c>
      <c r="L6912" s="168">
        <f>SUM(L6913)</f>
        <v>0</v>
      </c>
      <c r="M6912" s="168">
        <f>SUM(M6913)</f>
        <v>0</v>
      </c>
      <c r="N6912" s="168">
        <f t="shared" si="3185"/>
        <v>0</v>
      </c>
      <c r="O6912" s="168">
        <f>SUM(O6913)</f>
        <v>0</v>
      </c>
      <c r="P6912" s="168">
        <f>SUM(P6913)</f>
        <v>0</v>
      </c>
      <c r="Q6912" s="168">
        <f>SUM(Q6913)</f>
        <v>0</v>
      </c>
      <c r="R6912" s="168">
        <f>SUM(R6913)</f>
        <v>0</v>
      </c>
      <c r="S6912" s="168">
        <f t="shared" si="3187"/>
        <v>0</v>
      </c>
      <c r="T6912" s="168">
        <f>SUM(T6913)</f>
        <v>0</v>
      </c>
      <c r="U6912" s="168">
        <f>SUM(U6913)</f>
        <v>0</v>
      </c>
      <c r="V6912" s="168">
        <f>SUM(V6913)</f>
        <v>0</v>
      </c>
      <c r="W6912" s="168">
        <f>SUM(W6913)</f>
        <v>0</v>
      </c>
    </row>
    <row r="6913" spans="2:23" ht="16.5" thickTop="1" thickBot="1">
      <c r="B6913" s="164" t="s">
        <v>124</v>
      </c>
      <c r="C6913" s="170" t="s">
        <v>96</v>
      </c>
      <c r="D6913" s="168">
        <f t="shared" si="3181"/>
        <v>0</v>
      </c>
      <c r="E6913" s="168">
        <f t="shared" si="3182"/>
        <v>0</v>
      </c>
      <c r="F6913" s="168">
        <f t="shared" si="3182"/>
        <v>0</v>
      </c>
      <c r="G6913" s="168">
        <f t="shared" si="3182"/>
        <v>0</v>
      </c>
      <c r="H6913" s="168">
        <f t="shared" si="3180"/>
        <v>0</v>
      </c>
      <c r="I6913" s="168">
        <f t="shared" si="3183"/>
        <v>0</v>
      </c>
      <c r="J6913" s="168">
        <f>SUM(J6914:J6917)</f>
        <v>0</v>
      </c>
      <c r="K6913" s="168">
        <f>SUM(K6914:K6917)</f>
        <v>0</v>
      </c>
      <c r="L6913" s="168">
        <f>SUM(L6914:L6917)</f>
        <v>0</v>
      </c>
      <c r="M6913" s="168">
        <f>SUM(M6914:M6917)</f>
        <v>0</v>
      </c>
      <c r="N6913" s="168">
        <f t="shared" si="3185"/>
        <v>0</v>
      </c>
      <c r="O6913" s="168">
        <f>SUM(O6914:O6917)</f>
        <v>0</v>
      </c>
      <c r="P6913" s="168">
        <f>SUM(P6914:P6917)</f>
        <v>0</v>
      </c>
      <c r="Q6913" s="168">
        <f>SUM(Q6914:Q6917)</f>
        <v>0</v>
      </c>
      <c r="R6913" s="168">
        <f>SUM(R6914:R6917)</f>
        <v>0</v>
      </c>
      <c r="S6913" s="168">
        <f t="shared" si="3187"/>
        <v>0</v>
      </c>
      <c r="T6913" s="168">
        <f>SUM(T6914:T6917)</f>
        <v>0</v>
      </c>
      <c r="U6913" s="168">
        <f>SUM(U6914:U6917)</f>
        <v>0</v>
      </c>
      <c r="V6913" s="168">
        <f>SUM(V6914:V6917)</f>
        <v>0</v>
      </c>
      <c r="W6913" s="168">
        <f>SUM(W6914:W6917)</f>
        <v>0</v>
      </c>
    </row>
    <row r="6914" spans="2:23" ht="16.5" thickTop="1" thickBot="1">
      <c r="B6914" s="164" t="s">
        <v>124</v>
      </c>
      <c r="C6914" s="171" t="s">
        <v>97</v>
      </c>
      <c r="D6914" s="168">
        <f t="shared" si="3181"/>
        <v>0</v>
      </c>
      <c r="E6914" s="168">
        <f t="shared" si="3182"/>
        <v>0</v>
      </c>
      <c r="F6914" s="168">
        <f t="shared" si="3182"/>
        <v>0</v>
      </c>
      <c r="G6914" s="168">
        <f t="shared" si="3182"/>
        <v>0</v>
      </c>
      <c r="H6914" s="168">
        <f t="shared" si="3180"/>
        <v>0</v>
      </c>
      <c r="I6914" s="168">
        <f t="shared" si="3183"/>
        <v>0</v>
      </c>
      <c r="J6914" s="168">
        <v>0</v>
      </c>
      <c r="K6914" s="168">
        <v>0</v>
      </c>
      <c r="L6914" s="168">
        <v>0</v>
      </c>
      <c r="M6914" s="168">
        <v>0</v>
      </c>
      <c r="N6914" s="168">
        <f t="shared" si="3185"/>
        <v>0</v>
      </c>
      <c r="O6914" s="168">
        <v>0</v>
      </c>
      <c r="P6914" s="168">
        <v>0</v>
      </c>
      <c r="Q6914" s="168">
        <v>0</v>
      </c>
      <c r="R6914" s="168">
        <v>0</v>
      </c>
      <c r="S6914" s="168">
        <f t="shared" si="3187"/>
        <v>0</v>
      </c>
      <c r="T6914" s="168">
        <v>0</v>
      </c>
      <c r="U6914" s="168">
        <v>0</v>
      </c>
      <c r="V6914" s="168">
        <v>0</v>
      </c>
      <c r="W6914" s="168">
        <v>0</v>
      </c>
    </row>
    <row r="6915" spans="2:23" ht="16.5" thickTop="1" thickBot="1">
      <c r="B6915" s="164" t="s">
        <v>124</v>
      </c>
      <c r="C6915" s="171" t="s">
        <v>98</v>
      </c>
      <c r="D6915" s="168">
        <f t="shared" si="3181"/>
        <v>0</v>
      </c>
      <c r="E6915" s="168">
        <f t="shared" si="3182"/>
        <v>0</v>
      </c>
      <c r="F6915" s="168">
        <f t="shared" si="3182"/>
        <v>0</v>
      </c>
      <c r="G6915" s="168">
        <f t="shared" si="3182"/>
        <v>0</v>
      </c>
      <c r="H6915" s="168">
        <f t="shared" si="3180"/>
        <v>0</v>
      </c>
      <c r="I6915" s="168">
        <f t="shared" si="3183"/>
        <v>0</v>
      </c>
      <c r="J6915" s="168">
        <v>0</v>
      </c>
      <c r="K6915" s="168">
        <v>0</v>
      </c>
      <c r="L6915" s="168">
        <v>0</v>
      </c>
      <c r="M6915" s="168">
        <v>0</v>
      </c>
      <c r="N6915" s="168">
        <f t="shared" si="3185"/>
        <v>0</v>
      </c>
      <c r="O6915" s="168">
        <v>0</v>
      </c>
      <c r="P6915" s="168">
        <v>0</v>
      </c>
      <c r="Q6915" s="168">
        <v>0</v>
      </c>
      <c r="R6915" s="168">
        <v>0</v>
      </c>
      <c r="S6915" s="168">
        <f t="shared" si="3187"/>
        <v>0</v>
      </c>
      <c r="T6915" s="168">
        <v>0</v>
      </c>
      <c r="U6915" s="168">
        <v>0</v>
      </c>
      <c r="V6915" s="168">
        <v>0</v>
      </c>
      <c r="W6915" s="168">
        <v>0</v>
      </c>
    </row>
    <row r="6916" spans="2:23" ht="16.5" thickTop="1" thickBot="1">
      <c r="B6916" s="164" t="s">
        <v>124</v>
      </c>
      <c r="C6916" s="171" t="s">
        <v>101</v>
      </c>
      <c r="D6916" s="168">
        <f t="shared" si="3181"/>
        <v>0</v>
      </c>
      <c r="E6916" s="168">
        <f t="shared" si="3182"/>
        <v>0</v>
      </c>
      <c r="F6916" s="168">
        <f t="shared" si="3182"/>
        <v>0</v>
      </c>
      <c r="G6916" s="168">
        <f t="shared" si="3182"/>
        <v>0</v>
      </c>
      <c r="H6916" s="168">
        <f t="shared" si="3180"/>
        <v>0</v>
      </c>
      <c r="I6916" s="168">
        <f t="shared" si="3183"/>
        <v>0</v>
      </c>
      <c r="J6916" s="168">
        <v>0</v>
      </c>
      <c r="K6916" s="168">
        <v>0</v>
      </c>
      <c r="L6916" s="168">
        <v>0</v>
      </c>
      <c r="M6916" s="168">
        <v>0</v>
      </c>
      <c r="N6916" s="168">
        <f t="shared" si="3185"/>
        <v>0</v>
      </c>
      <c r="O6916" s="168">
        <v>0</v>
      </c>
      <c r="P6916" s="168">
        <v>0</v>
      </c>
      <c r="Q6916" s="168">
        <v>0</v>
      </c>
      <c r="R6916" s="168">
        <v>0</v>
      </c>
      <c r="S6916" s="168">
        <f t="shared" si="3187"/>
        <v>0</v>
      </c>
      <c r="T6916" s="168">
        <v>0</v>
      </c>
      <c r="U6916" s="168">
        <v>0</v>
      </c>
      <c r="V6916" s="168">
        <v>0</v>
      </c>
      <c r="W6916" s="168">
        <v>0</v>
      </c>
    </row>
    <row r="6917" spans="2:23" ht="16.5" thickTop="1" thickBot="1">
      <c r="B6917" s="164" t="s">
        <v>124</v>
      </c>
      <c r="C6917" s="171" t="s">
        <v>102</v>
      </c>
      <c r="D6917" s="168">
        <f t="shared" si="3181"/>
        <v>0</v>
      </c>
      <c r="E6917" s="168">
        <f t="shared" si="3182"/>
        <v>0</v>
      </c>
      <c r="F6917" s="168">
        <f t="shared" si="3182"/>
        <v>0</v>
      </c>
      <c r="G6917" s="168">
        <f t="shared" si="3182"/>
        <v>0</v>
      </c>
      <c r="H6917" s="168">
        <f t="shared" si="3182"/>
        <v>0</v>
      </c>
      <c r="I6917" s="168">
        <f t="shared" si="3183"/>
        <v>0</v>
      </c>
      <c r="J6917" s="168">
        <f>SUM(J6918)</f>
        <v>0</v>
      </c>
      <c r="K6917" s="168">
        <f>SUM(K6918)</f>
        <v>0</v>
      </c>
      <c r="L6917" s="168">
        <f>SUM(L6918)</f>
        <v>0</v>
      </c>
      <c r="M6917" s="168">
        <f>SUM(M6918)</f>
        <v>0</v>
      </c>
      <c r="N6917" s="168">
        <f t="shared" si="3185"/>
        <v>0</v>
      </c>
      <c r="O6917" s="168">
        <f>SUM(O6918)</f>
        <v>0</v>
      </c>
      <c r="P6917" s="168">
        <f>SUM(P6918)</f>
        <v>0</v>
      </c>
      <c r="Q6917" s="168">
        <f>SUM(Q6918)</f>
        <v>0</v>
      </c>
      <c r="R6917" s="168">
        <f>SUM(R6918)</f>
        <v>0</v>
      </c>
      <c r="S6917" s="168">
        <f t="shared" si="3187"/>
        <v>0</v>
      </c>
      <c r="T6917" s="168">
        <f>SUM(T6918)</f>
        <v>0</v>
      </c>
      <c r="U6917" s="168">
        <f>SUM(U6918)</f>
        <v>0</v>
      </c>
      <c r="V6917" s="168">
        <f>SUM(V6918)</f>
        <v>0</v>
      </c>
      <c r="W6917" s="168">
        <f>SUM(W6918)</f>
        <v>0</v>
      </c>
    </row>
    <row r="6918" spans="2:23" ht="31.5" thickTop="1" thickBot="1">
      <c r="B6918" s="164" t="s">
        <v>124</v>
      </c>
      <c r="C6918" s="172" t="s">
        <v>156</v>
      </c>
      <c r="D6918" s="168">
        <f t="shared" ref="D6918:D6931" si="3210">SUM(E6918:H6918)</f>
        <v>0</v>
      </c>
      <c r="E6918" s="168">
        <f t="shared" ref="E6918:H6931" si="3211">SUM(J6918,O6918,T6918)</f>
        <v>0</v>
      </c>
      <c r="F6918" s="168">
        <f t="shared" si="3211"/>
        <v>0</v>
      </c>
      <c r="G6918" s="168">
        <f t="shared" si="3211"/>
        <v>0</v>
      </c>
      <c r="H6918" s="168">
        <f t="shared" si="3211"/>
        <v>0</v>
      </c>
      <c r="I6918" s="168">
        <f t="shared" ref="I6918:I6931" si="3212">SUM(J6918:M6918)</f>
        <v>0</v>
      </c>
      <c r="J6918" s="168">
        <v>0</v>
      </c>
      <c r="K6918" s="168">
        <v>0</v>
      </c>
      <c r="L6918" s="168">
        <v>0</v>
      </c>
      <c r="M6918" s="168">
        <v>0</v>
      </c>
      <c r="N6918" s="168">
        <f t="shared" ref="N6918:N6931" si="3213">SUM(O6918:R6918)</f>
        <v>0</v>
      </c>
      <c r="O6918" s="168">
        <v>0</v>
      </c>
      <c r="P6918" s="168">
        <v>0</v>
      </c>
      <c r="Q6918" s="168">
        <v>0</v>
      </c>
      <c r="R6918" s="168">
        <v>0</v>
      </c>
      <c r="S6918" s="168">
        <f t="shared" ref="S6918:S6931" si="3214">SUM(T6918:W6918)</f>
        <v>0</v>
      </c>
      <c r="T6918" s="168">
        <v>0</v>
      </c>
      <c r="U6918" s="168">
        <v>0</v>
      </c>
      <c r="V6918" s="168">
        <v>0</v>
      </c>
      <c r="W6918" s="168">
        <v>0</v>
      </c>
    </row>
    <row r="6919" spans="2:23" ht="16.5" thickTop="1" thickBot="1">
      <c r="B6919" s="164" t="s">
        <v>2284</v>
      </c>
      <c r="C6919" s="167" t="s">
        <v>2285</v>
      </c>
      <c r="D6919" s="168">
        <f t="shared" si="3210"/>
        <v>0</v>
      </c>
      <c r="E6919" s="168">
        <f t="shared" si="3211"/>
        <v>0</v>
      </c>
      <c r="F6919" s="168">
        <f t="shared" si="3211"/>
        <v>0</v>
      </c>
      <c r="G6919" s="168">
        <f t="shared" si="3211"/>
        <v>0</v>
      </c>
      <c r="H6919" s="168">
        <f t="shared" si="3211"/>
        <v>0</v>
      </c>
      <c r="I6919" s="168">
        <f t="shared" si="3212"/>
        <v>0</v>
      </c>
      <c r="J6919" s="168">
        <f>SUM(J6920,J6931)</f>
        <v>0</v>
      </c>
      <c r="K6919" s="168">
        <f>SUM(K6920,K6931)</f>
        <v>0</v>
      </c>
      <c r="L6919" s="168">
        <f>SUM(L6920,L6931)</f>
        <v>0</v>
      </c>
      <c r="M6919" s="168">
        <f>SUM(M6920,M6931)</f>
        <v>0</v>
      </c>
      <c r="N6919" s="168">
        <f t="shared" si="3213"/>
        <v>0</v>
      </c>
      <c r="O6919" s="168">
        <f>SUM(O6920,O6931)</f>
        <v>0</v>
      </c>
      <c r="P6919" s="168">
        <f>SUM(P6920,P6931)</f>
        <v>0</v>
      </c>
      <c r="Q6919" s="168">
        <f>SUM(Q6920,Q6931)</f>
        <v>0</v>
      </c>
      <c r="R6919" s="168">
        <f>SUM(R6920,R6931)</f>
        <v>0</v>
      </c>
      <c r="S6919" s="168">
        <f t="shared" si="3214"/>
        <v>0</v>
      </c>
      <c r="T6919" s="168">
        <f>SUM(T6920,T6931)</f>
        <v>0</v>
      </c>
      <c r="U6919" s="168">
        <f>SUM(U6920,U6931)</f>
        <v>0</v>
      </c>
      <c r="V6919" s="168">
        <f>SUM(V6920,V6931)</f>
        <v>0</v>
      </c>
      <c r="W6919" s="168">
        <f>SUM(W6920,W6931)</f>
        <v>0</v>
      </c>
    </row>
    <row r="6920" spans="2:23" ht="16.5" thickTop="1" thickBot="1">
      <c r="B6920" s="164" t="s">
        <v>124</v>
      </c>
      <c r="C6920" s="169" t="s">
        <v>96</v>
      </c>
      <c r="D6920" s="168">
        <f t="shared" si="3210"/>
        <v>0</v>
      </c>
      <c r="E6920" s="168">
        <f t="shared" si="3211"/>
        <v>0</v>
      </c>
      <c r="F6920" s="168">
        <f t="shared" si="3211"/>
        <v>0</v>
      </c>
      <c r="G6920" s="168">
        <f t="shared" si="3211"/>
        <v>0</v>
      </c>
      <c r="H6920" s="168">
        <f t="shared" si="3211"/>
        <v>0</v>
      </c>
      <c r="I6920" s="168">
        <f t="shared" si="3212"/>
        <v>0</v>
      </c>
      <c r="J6920" s="168">
        <f>SUM(J6921:J6923,J6928:J6929)</f>
        <v>0</v>
      </c>
      <c r="K6920" s="168">
        <f>SUM(K6921:K6923,K6928:K6929)</f>
        <v>0</v>
      </c>
      <c r="L6920" s="168">
        <f>SUM(L6921:L6923,L6928:L6929)</f>
        <v>0</v>
      </c>
      <c r="M6920" s="168">
        <f>SUM(M6921:M6923,M6928:M6929)</f>
        <v>0</v>
      </c>
      <c r="N6920" s="168">
        <f t="shared" si="3213"/>
        <v>0</v>
      </c>
      <c r="O6920" s="168">
        <f>SUM(O6921:O6923,O6928:O6929)</f>
        <v>0</v>
      </c>
      <c r="P6920" s="168">
        <f>SUM(P6921:P6923,P6928:P6929)</f>
        <v>0</v>
      </c>
      <c r="Q6920" s="168">
        <f>SUM(Q6921:Q6923,Q6928:Q6929)</f>
        <v>0</v>
      </c>
      <c r="R6920" s="168">
        <f>SUM(R6921:R6923,R6928:R6929)</f>
        <v>0</v>
      </c>
      <c r="S6920" s="168">
        <f t="shared" si="3214"/>
        <v>0</v>
      </c>
      <c r="T6920" s="168">
        <f>SUM(T6921:T6923,T6928:T6929)</f>
        <v>0</v>
      </c>
      <c r="U6920" s="168">
        <f>SUM(U6921:U6923,U6928:U6929)</f>
        <v>0</v>
      </c>
      <c r="V6920" s="168">
        <f>SUM(V6921:V6923,V6928:V6929)</f>
        <v>0</v>
      </c>
      <c r="W6920" s="168">
        <f>SUM(W6921:W6923,W6928:W6929)</f>
        <v>0</v>
      </c>
    </row>
    <row r="6921" spans="2:23" ht="16.5" thickTop="1" thickBot="1">
      <c r="B6921" s="164" t="s">
        <v>124</v>
      </c>
      <c r="C6921" s="170" t="s">
        <v>97</v>
      </c>
      <c r="D6921" s="168">
        <f t="shared" si="3210"/>
        <v>0</v>
      </c>
      <c r="E6921" s="168">
        <f t="shared" si="3211"/>
        <v>0</v>
      </c>
      <c r="F6921" s="168">
        <f t="shared" si="3211"/>
        <v>0</v>
      </c>
      <c r="G6921" s="168">
        <f t="shared" si="3211"/>
        <v>0</v>
      </c>
      <c r="H6921" s="168">
        <f t="shared" si="3211"/>
        <v>0</v>
      </c>
      <c r="I6921" s="168">
        <f t="shared" si="3212"/>
        <v>0</v>
      </c>
      <c r="J6921" s="168">
        <v>0</v>
      </c>
      <c r="K6921" s="168">
        <v>0</v>
      </c>
      <c r="L6921" s="168">
        <v>0</v>
      </c>
      <c r="M6921" s="168">
        <v>0</v>
      </c>
      <c r="N6921" s="168">
        <f t="shared" si="3213"/>
        <v>0</v>
      </c>
      <c r="O6921" s="168">
        <v>0</v>
      </c>
      <c r="P6921" s="168">
        <v>0</v>
      </c>
      <c r="Q6921" s="168">
        <v>0</v>
      </c>
      <c r="R6921" s="168">
        <v>0</v>
      </c>
      <c r="S6921" s="168">
        <f t="shared" si="3214"/>
        <v>0</v>
      </c>
      <c r="T6921" s="168">
        <v>0</v>
      </c>
      <c r="U6921" s="168">
        <v>0</v>
      </c>
      <c r="V6921" s="168">
        <v>0</v>
      </c>
      <c r="W6921" s="168">
        <v>0</v>
      </c>
    </row>
    <row r="6922" spans="2:23" ht="16.5" thickTop="1" thickBot="1">
      <c r="B6922" s="164" t="s">
        <v>124</v>
      </c>
      <c r="C6922" s="170" t="s">
        <v>98</v>
      </c>
      <c r="D6922" s="168">
        <f t="shared" si="3210"/>
        <v>0</v>
      </c>
      <c r="E6922" s="168">
        <f t="shared" si="3211"/>
        <v>0</v>
      </c>
      <c r="F6922" s="168">
        <f t="shared" si="3211"/>
        <v>0</v>
      </c>
      <c r="G6922" s="168">
        <f t="shared" si="3211"/>
        <v>0</v>
      </c>
      <c r="H6922" s="168">
        <f t="shared" si="3211"/>
        <v>0</v>
      </c>
      <c r="I6922" s="168">
        <f t="shared" si="3212"/>
        <v>0</v>
      </c>
      <c r="J6922" s="168">
        <v>0</v>
      </c>
      <c r="K6922" s="168">
        <v>0</v>
      </c>
      <c r="L6922" s="168">
        <v>0</v>
      </c>
      <c r="M6922" s="168">
        <v>0</v>
      </c>
      <c r="N6922" s="168">
        <f t="shared" si="3213"/>
        <v>0</v>
      </c>
      <c r="O6922" s="168">
        <v>0</v>
      </c>
      <c r="P6922" s="168">
        <v>0</v>
      </c>
      <c r="Q6922" s="168">
        <v>0</v>
      </c>
      <c r="R6922" s="168">
        <v>0</v>
      </c>
      <c r="S6922" s="168">
        <f t="shared" si="3214"/>
        <v>0</v>
      </c>
      <c r="T6922" s="168">
        <v>0</v>
      </c>
      <c r="U6922" s="168">
        <v>0</v>
      </c>
      <c r="V6922" s="168">
        <v>0</v>
      </c>
      <c r="W6922" s="168">
        <v>0</v>
      </c>
    </row>
    <row r="6923" spans="2:23" ht="16.5" thickTop="1" thickBot="1">
      <c r="B6923" s="164" t="s">
        <v>124</v>
      </c>
      <c r="C6923" s="170" t="s">
        <v>15</v>
      </c>
      <c r="D6923" s="168">
        <f t="shared" si="3210"/>
        <v>0</v>
      </c>
      <c r="E6923" s="168">
        <f t="shared" si="3211"/>
        <v>0</v>
      </c>
      <c r="F6923" s="168">
        <f t="shared" si="3211"/>
        <v>0</v>
      </c>
      <c r="G6923" s="168">
        <f t="shared" si="3211"/>
        <v>0</v>
      </c>
      <c r="H6923" s="168">
        <f t="shared" si="3211"/>
        <v>0</v>
      </c>
      <c r="I6923" s="168">
        <f t="shared" si="3212"/>
        <v>0</v>
      </c>
      <c r="J6923" s="168">
        <f t="shared" ref="J6923:M6926" si="3215">SUM(J6924)</f>
        <v>0</v>
      </c>
      <c r="K6923" s="168">
        <f t="shared" si="3215"/>
        <v>0</v>
      </c>
      <c r="L6923" s="168">
        <f t="shared" si="3215"/>
        <v>0</v>
      </c>
      <c r="M6923" s="168">
        <f t="shared" si="3215"/>
        <v>0</v>
      </c>
      <c r="N6923" s="168">
        <f t="shared" si="3213"/>
        <v>0</v>
      </c>
      <c r="O6923" s="168">
        <f t="shared" ref="O6923:R6926" si="3216">SUM(O6924)</f>
        <v>0</v>
      </c>
      <c r="P6923" s="168">
        <f t="shared" si="3216"/>
        <v>0</v>
      </c>
      <c r="Q6923" s="168">
        <f t="shared" si="3216"/>
        <v>0</v>
      </c>
      <c r="R6923" s="168">
        <f t="shared" si="3216"/>
        <v>0</v>
      </c>
      <c r="S6923" s="168">
        <f t="shared" si="3214"/>
        <v>0</v>
      </c>
      <c r="T6923" s="168">
        <f t="shared" ref="T6923:W6926" si="3217">SUM(T6924)</f>
        <v>0</v>
      </c>
      <c r="U6923" s="168">
        <f t="shared" si="3217"/>
        <v>0</v>
      </c>
      <c r="V6923" s="168">
        <f t="shared" si="3217"/>
        <v>0</v>
      </c>
      <c r="W6923" s="168">
        <f t="shared" si="3217"/>
        <v>0</v>
      </c>
    </row>
    <row r="6924" spans="2:23" ht="16.5" thickTop="1" thickBot="1">
      <c r="B6924" s="164" t="s">
        <v>124</v>
      </c>
      <c r="C6924" s="171" t="s">
        <v>140</v>
      </c>
      <c r="D6924" s="168">
        <f t="shared" si="3210"/>
        <v>0</v>
      </c>
      <c r="E6924" s="168">
        <f t="shared" si="3211"/>
        <v>0</v>
      </c>
      <c r="F6924" s="168">
        <f t="shared" si="3211"/>
        <v>0</v>
      </c>
      <c r="G6924" s="168">
        <f t="shared" si="3211"/>
        <v>0</v>
      </c>
      <c r="H6924" s="168">
        <f t="shared" si="3211"/>
        <v>0</v>
      </c>
      <c r="I6924" s="168">
        <f t="shared" si="3212"/>
        <v>0</v>
      </c>
      <c r="J6924" s="168">
        <f t="shared" si="3215"/>
        <v>0</v>
      </c>
      <c r="K6924" s="168">
        <f t="shared" si="3215"/>
        <v>0</v>
      </c>
      <c r="L6924" s="168">
        <f t="shared" si="3215"/>
        <v>0</v>
      </c>
      <c r="M6924" s="168">
        <f t="shared" si="3215"/>
        <v>0</v>
      </c>
      <c r="N6924" s="168">
        <f t="shared" si="3213"/>
        <v>0</v>
      </c>
      <c r="O6924" s="168">
        <f t="shared" si="3216"/>
        <v>0</v>
      </c>
      <c r="P6924" s="168">
        <f t="shared" si="3216"/>
        <v>0</v>
      </c>
      <c r="Q6924" s="168">
        <f t="shared" si="3216"/>
        <v>0</v>
      </c>
      <c r="R6924" s="168">
        <f t="shared" si="3216"/>
        <v>0</v>
      </c>
      <c r="S6924" s="168">
        <f t="shared" si="3214"/>
        <v>0</v>
      </c>
      <c r="T6924" s="168">
        <f t="shared" si="3217"/>
        <v>0</v>
      </c>
      <c r="U6924" s="168">
        <f t="shared" si="3217"/>
        <v>0</v>
      </c>
      <c r="V6924" s="168">
        <f t="shared" si="3217"/>
        <v>0</v>
      </c>
      <c r="W6924" s="168">
        <f t="shared" si="3217"/>
        <v>0</v>
      </c>
    </row>
    <row r="6925" spans="2:23" ht="16.5" thickTop="1" thickBot="1">
      <c r="B6925" s="164" t="s">
        <v>124</v>
      </c>
      <c r="C6925" s="172" t="s">
        <v>138</v>
      </c>
      <c r="D6925" s="168">
        <f t="shared" si="3210"/>
        <v>0</v>
      </c>
      <c r="E6925" s="168">
        <f t="shared" si="3211"/>
        <v>0</v>
      </c>
      <c r="F6925" s="168">
        <f t="shared" si="3211"/>
        <v>0</v>
      </c>
      <c r="G6925" s="168">
        <f t="shared" si="3211"/>
        <v>0</v>
      </c>
      <c r="H6925" s="168">
        <f t="shared" si="3211"/>
        <v>0</v>
      </c>
      <c r="I6925" s="168">
        <f t="shared" si="3212"/>
        <v>0</v>
      </c>
      <c r="J6925" s="168">
        <f t="shared" si="3215"/>
        <v>0</v>
      </c>
      <c r="K6925" s="168">
        <f t="shared" si="3215"/>
        <v>0</v>
      </c>
      <c r="L6925" s="168">
        <f t="shared" si="3215"/>
        <v>0</v>
      </c>
      <c r="M6925" s="168">
        <f t="shared" si="3215"/>
        <v>0</v>
      </c>
      <c r="N6925" s="168">
        <f t="shared" si="3213"/>
        <v>0</v>
      </c>
      <c r="O6925" s="168">
        <f t="shared" si="3216"/>
        <v>0</v>
      </c>
      <c r="P6925" s="168">
        <f t="shared" si="3216"/>
        <v>0</v>
      </c>
      <c r="Q6925" s="168">
        <f t="shared" si="3216"/>
        <v>0</v>
      </c>
      <c r="R6925" s="168">
        <f t="shared" si="3216"/>
        <v>0</v>
      </c>
      <c r="S6925" s="168">
        <f t="shared" si="3214"/>
        <v>0</v>
      </c>
      <c r="T6925" s="168">
        <f t="shared" si="3217"/>
        <v>0</v>
      </c>
      <c r="U6925" s="168">
        <f t="shared" si="3217"/>
        <v>0</v>
      </c>
      <c r="V6925" s="168">
        <f t="shared" si="3217"/>
        <v>0</v>
      </c>
      <c r="W6925" s="168">
        <f t="shared" si="3217"/>
        <v>0</v>
      </c>
    </row>
    <row r="6926" spans="2:23" ht="16.5" thickTop="1" thickBot="1">
      <c r="B6926" s="164" t="s">
        <v>124</v>
      </c>
      <c r="C6926" s="173" t="s">
        <v>141</v>
      </c>
      <c r="D6926" s="168">
        <f t="shared" si="3210"/>
        <v>0</v>
      </c>
      <c r="E6926" s="168">
        <f t="shared" si="3211"/>
        <v>0</v>
      </c>
      <c r="F6926" s="168">
        <f t="shared" si="3211"/>
        <v>0</v>
      </c>
      <c r="G6926" s="168">
        <f t="shared" si="3211"/>
        <v>0</v>
      </c>
      <c r="H6926" s="168">
        <f t="shared" si="3211"/>
        <v>0</v>
      </c>
      <c r="I6926" s="168">
        <f t="shared" si="3212"/>
        <v>0</v>
      </c>
      <c r="J6926" s="168">
        <f t="shared" si="3215"/>
        <v>0</v>
      </c>
      <c r="K6926" s="168">
        <f t="shared" si="3215"/>
        <v>0</v>
      </c>
      <c r="L6926" s="168">
        <f t="shared" si="3215"/>
        <v>0</v>
      </c>
      <c r="M6926" s="168">
        <f t="shared" si="3215"/>
        <v>0</v>
      </c>
      <c r="N6926" s="168">
        <f t="shared" si="3213"/>
        <v>0</v>
      </c>
      <c r="O6926" s="168">
        <f t="shared" si="3216"/>
        <v>0</v>
      </c>
      <c r="P6926" s="168">
        <f t="shared" si="3216"/>
        <v>0</v>
      </c>
      <c r="Q6926" s="168">
        <f t="shared" si="3216"/>
        <v>0</v>
      </c>
      <c r="R6926" s="168">
        <f t="shared" si="3216"/>
        <v>0</v>
      </c>
      <c r="S6926" s="168">
        <f t="shared" si="3214"/>
        <v>0</v>
      </c>
      <c r="T6926" s="168">
        <f t="shared" si="3217"/>
        <v>0</v>
      </c>
      <c r="U6926" s="168">
        <f t="shared" si="3217"/>
        <v>0</v>
      </c>
      <c r="V6926" s="168">
        <f t="shared" si="3217"/>
        <v>0</v>
      </c>
      <c r="W6926" s="168">
        <f t="shared" si="3217"/>
        <v>0</v>
      </c>
    </row>
    <row r="6927" spans="2:23" ht="16.5" thickTop="1" thickBot="1">
      <c r="B6927" s="164" t="s">
        <v>124</v>
      </c>
      <c r="C6927" s="174" t="s">
        <v>142</v>
      </c>
      <c r="D6927" s="168">
        <f t="shared" si="3210"/>
        <v>0</v>
      </c>
      <c r="E6927" s="168">
        <f t="shared" si="3211"/>
        <v>0</v>
      </c>
      <c r="F6927" s="168">
        <f t="shared" si="3211"/>
        <v>0</v>
      </c>
      <c r="G6927" s="168">
        <f t="shared" si="3211"/>
        <v>0</v>
      </c>
      <c r="H6927" s="168">
        <f t="shared" si="3211"/>
        <v>0</v>
      </c>
      <c r="I6927" s="168">
        <f t="shared" si="3212"/>
        <v>0</v>
      </c>
      <c r="J6927" s="168">
        <v>0</v>
      </c>
      <c r="K6927" s="168">
        <v>0</v>
      </c>
      <c r="L6927" s="168">
        <v>0</v>
      </c>
      <c r="M6927" s="168">
        <v>0</v>
      </c>
      <c r="N6927" s="168">
        <f t="shared" si="3213"/>
        <v>0</v>
      </c>
      <c r="O6927" s="168">
        <v>0</v>
      </c>
      <c r="P6927" s="168">
        <v>0</v>
      </c>
      <c r="Q6927" s="168">
        <v>0</v>
      </c>
      <c r="R6927" s="168">
        <v>0</v>
      </c>
      <c r="S6927" s="168">
        <f t="shared" si="3214"/>
        <v>0</v>
      </c>
      <c r="T6927" s="168">
        <v>0</v>
      </c>
      <c r="U6927" s="168">
        <v>0</v>
      </c>
      <c r="V6927" s="168">
        <v>0</v>
      </c>
      <c r="W6927" s="168">
        <v>0</v>
      </c>
    </row>
    <row r="6928" spans="2:23" ht="16.5" thickTop="1" thickBot="1">
      <c r="B6928" s="164" t="s">
        <v>124</v>
      </c>
      <c r="C6928" s="170" t="s">
        <v>101</v>
      </c>
      <c r="D6928" s="168">
        <f t="shared" si="3210"/>
        <v>0</v>
      </c>
      <c r="E6928" s="168">
        <f t="shared" si="3211"/>
        <v>0</v>
      </c>
      <c r="F6928" s="168">
        <f t="shared" si="3211"/>
        <v>0</v>
      </c>
      <c r="G6928" s="168">
        <f t="shared" si="3211"/>
        <v>0</v>
      </c>
      <c r="H6928" s="168">
        <f t="shared" si="3211"/>
        <v>0</v>
      </c>
      <c r="I6928" s="168">
        <f t="shared" si="3212"/>
        <v>0</v>
      </c>
      <c r="J6928" s="168">
        <v>0</v>
      </c>
      <c r="K6928" s="168">
        <v>0</v>
      </c>
      <c r="L6928" s="168">
        <v>0</v>
      </c>
      <c r="M6928" s="168">
        <v>0</v>
      </c>
      <c r="N6928" s="168">
        <f t="shared" si="3213"/>
        <v>0</v>
      </c>
      <c r="O6928" s="168">
        <v>0</v>
      </c>
      <c r="P6928" s="168">
        <v>0</v>
      </c>
      <c r="Q6928" s="168">
        <v>0</v>
      </c>
      <c r="R6928" s="168">
        <v>0</v>
      </c>
      <c r="S6928" s="168">
        <f t="shared" si="3214"/>
        <v>0</v>
      </c>
      <c r="T6928" s="168">
        <v>0</v>
      </c>
      <c r="U6928" s="168">
        <v>0</v>
      </c>
      <c r="V6928" s="168">
        <v>0</v>
      </c>
      <c r="W6928" s="168">
        <v>0</v>
      </c>
    </row>
    <row r="6929" spans="2:23" ht="16.5" thickTop="1" thickBot="1">
      <c r="B6929" s="164" t="s">
        <v>124</v>
      </c>
      <c r="C6929" s="170" t="s">
        <v>102</v>
      </c>
      <c r="D6929" s="168">
        <f t="shared" si="3210"/>
        <v>0</v>
      </c>
      <c r="E6929" s="168">
        <f t="shared" si="3211"/>
        <v>0</v>
      </c>
      <c r="F6929" s="168">
        <f t="shared" si="3211"/>
        <v>0</v>
      </c>
      <c r="G6929" s="168">
        <f t="shared" si="3211"/>
        <v>0</v>
      </c>
      <c r="H6929" s="168">
        <f t="shared" si="3211"/>
        <v>0</v>
      </c>
      <c r="I6929" s="168">
        <f t="shared" si="3212"/>
        <v>0</v>
      </c>
      <c r="J6929" s="168">
        <f>SUM(J6930)</f>
        <v>0</v>
      </c>
      <c r="K6929" s="168">
        <f>SUM(K6930)</f>
        <v>0</v>
      </c>
      <c r="L6929" s="168">
        <f>SUM(L6930)</f>
        <v>0</v>
      </c>
      <c r="M6929" s="168">
        <f>SUM(M6930)</f>
        <v>0</v>
      </c>
      <c r="N6929" s="168">
        <f t="shared" si="3213"/>
        <v>0</v>
      </c>
      <c r="O6929" s="168">
        <f>SUM(O6930)</f>
        <v>0</v>
      </c>
      <c r="P6929" s="168">
        <f>SUM(P6930)</f>
        <v>0</v>
      </c>
      <c r="Q6929" s="168">
        <f>SUM(Q6930)</f>
        <v>0</v>
      </c>
      <c r="R6929" s="168">
        <f>SUM(R6930)</f>
        <v>0</v>
      </c>
      <c r="S6929" s="168">
        <f t="shared" si="3214"/>
        <v>0</v>
      </c>
      <c r="T6929" s="168">
        <f>SUM(T6930)</f>
        <v>0</v>
      </c>
      <c r="U6929" s="168">
        <f>SUM(U6930)</f>
        <v>0</v>
      </c>
      <c r="V6929" s="168">
        <f>SUM(V6930)</f>
        <v>0</v>
      </c>
      <c r="W6929" s="168">
        <f>SUM(W6930)</f>
        <v>0</v>
      </c>
    </row>
    <row r="6930" spans="2:23" ht="31.5" thickTop="1" thickBot="1">
      <c r="B6930" s="164" t="s">
        <v>124</v>
      </c>
      <c r="C6930" s="171" t="s">
        <v>156</v>
      </c>
      <c r="D6930" s="168">
        <f t="shared" si="3210"/>
        <v>0</v>
      </c>
      <c r="E6930" s="168">
        <f t="shared" si="3211"/>
        <v>0</v>
      </c>
      <c r="F6930" s="168">
        <f t="shared" si="3211"/>
        <v>0</v>
      </c>
      <c r="G6930" s="168">
        <f t="shared" si="3211"/>
        <v>0</v>
      </c>
      <c r="H6930" s="168">
        <f t="shared" si="3211"/>
        <v>0</v>
      </c>
      <c r="I6930" s="168">
        <f t="shared" si="3212"/>
        <v>0</v>
      </c>
      <c r="J6930" s="168">
        <v>0</v>
      </c>
      <c r="K6930" s="168">
        <v>0</v>
      </c>
      <c r="L6930" s="168">
        <v>0</v>
      </c>
      <c r="M6930" s="168">
        <v>0</v>
      </c>
      <c r="N6930" s="168">
        <f t="shared" si="3213"/>
        <v>0</v>
      </c>
      <c r="O6930" s="168">
        <v>0</v>
      </c>
      <c r="P6930" s="168">
        <v>0</v>
      </c>
      <c r="Q6930" s="168">
        <v>0</v>
      </c>
      <c r="R6930" s="168">
        <v>0</v>
      </c>
      <c r="S6930" s="168">
        <f t="shared" si="3214"/>
        <v>0</v>
      </c>
      <c r="T6930" s="168">
        <v>0</v>
      </c>
      <c r="U6930" s="168">
        <v>0</v>
      </c>
      <c r="V6930" s="168">
        <v>0</v>
      </c>
      <c r="W6930" s="168">
        <v>0</v>
      </c>
    </row>
    <row r="6931" spans="2:23" ht="16.5" thickTop="1" thickBot="1">
      <c r="B6931" s="164" t="s">
        <v>124</v>
      </c>
      <c r="C6931" s="169" t="s">
        <v>121</v>
      </c>
      <c r="D6931" s="168">
        <f t="shared" si="3210"/>
        <v>0</v>
      </c>
      <c r="E6931" s="168">
        <f t="shared" si="3211"/>
        <v>0</v>
      </c>
      <c r="F6931" s="168">
        <f t="shared" si="3211"/>
        <v>0</v>
      </c>
      <c r="G6931" s="168">
        <f t="shared" si="3211"/>
        <v>0</v>
      </c>
      <c r="H6931" s="168">
        <f t="shared" si="3211"/>
        <v>0</v>
      </c>
      <c r="I6931" s="168">
        <f t="shared" si="3212"/>
        <v>0</v>
      </c>
      <c r="J6931" s="168">
        <v>0</v>
      </c>
      <c r="K6931" s="168">
        <v>0</v>
      </c>
      <c r="L6931" s="168">
        <v>0</v>
      </c>
      <c r="M6931" s="168">
        <v>0</v>
      </c>
      <c r="N6931" s="168">
        <f t="shared" si="3213"/>
        <v>0</v>
      </c>
      <c r="O6931" s="168">
        <v>0</v>
      </c>
      <c r="P6931" s="168">
        <v>0</v>
      </c>
      <c r="Q6931" s="168">
        <v>0</v>
      </c>
      <c r="R6931" s="168">
        <v>0</v>
      </c>
      <c r="S6931" s="168">
        <f t="shared" si="3214"/>
        <v>0</v>
      </c>
      <c r="T6931" s="168">
        <v>0</v>
      </c>
      <c r="U6931" s="168">
        <v>0</v>
      </c>
      <c r="V6931" s="168">
        <v>0</v>
      </c>
      <c r="W6931" s="168">
        <v>0</v>
      </c>
    </row>
    <row r="6932" spans="2:23" ht="0" hidden="1" customHeight="1" thickTop="1"/>
    <row r="6933" spans="2:23" ht="18" customHeight="1" thickTop="1"/>
  </sheetData>
  <mergeCells count="2">
    <mergeCell ref="B2:D2"/>
    <mergeCell ref="D4:W4"/>
  </mergeCells>
  <pageMargins left="1" right="1" top="1" bottom="1" header="1" footer="1"/>
  <pageSetup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61"/>
  <sheetViews>
    <sheetView showGridLines="0" view="pageBreakPreview" zoomScaleNormal="100" zoomScaleSheetLayoutView="100" workbookViewId="0">
      <selection activeCell="B34" sqref="B34"/>
    </sheetView>
  </sheetViews>
  <sheetFormatPr defaultRowHeight="12.75"/>
  <cols>
    <col min="1" max="1" width="9.140625" style="1"/>
    <col min="2" max="2" width="61.7109375" style="1" customWidth="1"/>
    <col min="3" max="7" width="19.7109375" style="1" customWidth="1"/>
    <col min="8" max="16384" width="9.140625" style="1"/>
  </cols>
  <sheetData>
    <row r="2" spans="2:7" ht="15">
      <c r="B2" s="19"/>
      <c r="C2" s="19"/>
      <c r="D2" s="19"/>
      <c r="E2" s="19"/>
      <c r="F2" s="19"/>
      <c r="G2" s="20" t="s">
        <v>61</v>
      </c>
    </row>
    <row r="3" spans="2:7" ht="15">
      <c r="B3" s="125" t="s">
        <v>62</v>
      </c>
      <c r="C3" s="125"/>
      <c r="D3" s="125"/>
      <c r="E3" s="125"/>
      <c r="F3" s="125"/>
      <c r="G3" s="125"/>
    </row>
    <row r="4" spans="2:7" ht="15">
      <c r="B4" s="126" t="s">
        <v>63</v>
      </c>
      <c r="C4" s="126"/>
      <c r="D4" s="126"/>
      <c r="E4" s="126"/>
      <c r="F4" s="126"/>
      <c r="G4" s="126"/>
    </row>
    <row r="5" spans="2:7" ht="30">
      <c r="B5" s="2" t="s">
        <v>53</v>
      </c>
      <c r="C5" s="2" t="s">
        <v>54</v>
      </c>
      <c r="D5" s="2" t="s">
        <v>55</v>
      </c>
      <c r="E5" s="2" t="s">
        <v>56</v>
      </c>
      <c r="F5" s="2" t="s">
        <v>57</v>
      </c>
      <c r="G5" s="2" t="s">
        <v>58</v>
      </c>
    </row>
    <row r="6" spans="2:7" ht="15">
      <c r="B6" s="3" t="s">
        <v>0</v>
      </c>
      <c r="C6" s="11">
        <v>16367293200</v>
      </c>
      <c r="D6" s="11">
        <v>3882809139</v>
      </c>
      <c r="E6" s="11">
        <v>3729463801</v>
      </c>
      <c r="F6" s="11">
        <v>2874451436</v>
      </c>
      <c r="G6" s="11">
        <v>5880568824</v>
      </c>
    </row>
    <row r="7" spans="2:7" ht="15">
      <c r="B7" s="15" t="s">
        <v>1</v>
      </c>
      <c r="C7" s="11">
        <v>12249040000</v>
      </c>
      <c r="D7" s="11">
        <v>2996891700</v>
      </c>
      <c r="E7" s="11">
        <v>2666869000</v>
      </c>
      <c r="F7" s="11">
        <v>3296231600</v>
      </c>
      <c r="G7" s="11">
        <v>3289047700</v>
      </c>
    </row>
    <row r="8" spans="2:7" ht="15">
      <c r="B8" s="16" t="s">
        <v>2</v>
      </c>
      <c r="C8" s="11">
        <v>11062600000</v>
      </c>
      <c r="D8" s="11">
        <v>2661328800</v>
      </c>
      <c r="E8" s="11">
        <v>2343507200</v>
      </c>
      <c r="F8" s="11">
        <v>3015500000</v>
      </c>
      <c r="G8" s="11">
        <v>3042264000</v>
      </c>
    </row>
    <row r="9" spans="2:7" ht="30">
      <c r="B9" s="6" t="s">
        <v>3</v>
      </c>
      <c r="C9" s="11">
        <v>4356000000</v>
      </c>
      <c r="D9" s="12">
        <v>1209457700</v>
      </c>
      <c r="E9" s="12">
        <v>911344600</v>
      </c>
      <c r="F9" s="12">
        <v>1115000000</v>
      </c>
      <c r="G9" s="12">
        <v>1120197700</v>
      </c>
    </row>
    <row r="10" spans="2:7" ht="15">
      <c r="B10" s="7" t="s">
        <v>4</v>
      </c>
      <c r="C10" s="11">
        <v>3405000000</v>
      </c>
      <c r="D10" s="12">
        <v>779457300</v>
      </c>
      <c r="E10" s="12">
        <v>784601500</v>
      </c>
      <c r="F10" s="12">
        <v>907000000</v>
      </c>
      <c r="G10" s="12">
        <v>933941200</v>
      </c>
    </row>
    <row r="11" spans="2:7" ht="15">
      <c r="B11" s="8" t="s">
        <v>5</v>
      </c>
      <c r="C11" s="11">
        <v>3405000000</v>
      </c>
      <c r="D11" s="12">
        <v>779457300</v>
      </c>
      <c r="E11" s="12">
        <v>784601500</v>
      </c>
      <c r="F11" s="12">
        <v>907000000</v>
      </c>
      <c r="G11" s="12">
        <v>933941200</v>
      </c>
    </row>
    <row r="12" spans="2:7" ht="15">
      <c r="B12" s="7" t="s">
        <v>6</v>
      </c>
      <c r="C12" s="11">
        <v>951000000</v>
      </c>
      <c r="D12" s="12">
        <v>430000400</v>
      </c>
      <c r="E12" s="12">
        <v>126743100</v>
      </c>
      <c r="F12" s="12">
        <v>208000000</v>
      </c>
      <c r="G12" s="12">
        <v>186256500</v>
      </c>
    </row>
    <row r="13" spans="2:7" ht="15">
      <c r="B13" s="8" t="s">
        <v>7</v>
      </c>
      <c r="C13" s="11">
        <v>951000000</v>
      </c>
      <c r="D13" s="12">
        <v>430000400</v>
      </c>
      <c r="E13" s="12">
        <v>126743100</v>
      </c>
      <c r="F13" s="12">
        <v>208000000</v>
      </c>
      <c r="G13" s="12">
        <v>186256500</v>
      </c>
    </row>
    <row r="14" spans="2:7" ht="15">
      <c r="B14" s="6" t="s">
        <v>8</v>
      </c>
      <c r="C14" s="11">
        <v>6546600000</v>
      </c>
      <c r="D14" s="12">
        <v>1283072500</v>
      </c>
      <c r="E14" s="12">
        <v>1647185500</v>
      </c>
      <c r="F14" s="12">
        <v>1736500000</v>
      </c>
      <c r="G14" s="12">
        <v>1879842000</v>
      </c>
    </row>
    <row r="15" spans="2:7" ht="15">
      <c r="B15" s="7" t="s">
        <v>9</v>
      </c>
      <c r="C15" s="11">
        <v>4746600000</v>
      </c>
      <c r="D15" s="12">
        <v>976362100</v>
      </c>
      <c r="E15" s="12">
        <v>1199637300</v>
      </c>
      <c r="F15" s="12">
        <v>1255500000</v>
      </c>
      <c r="G15" s="12">
        <v>1315100600</v>
      </c>
    </row>
    <row r="16" spans="2:7" ht="15">
      <c r="B16" s="8" t="s">
        <v>10</v>
      </c>
      <c r="C16" s="11">
        <v>4746600000</v>
      </c>
      <c r="D16" s="12">
        <v>976362100</v>
      </c>
      <c r="E16" s="12">
        <v>1199637300</v>
      </c>
      <c r="F16" s="12">
        <v>1255500000</v>
      </c>
      <c r="G16" s="12">
        <v>1315100600</v>
      </c>
    </row>
    <row r="17" spans="2:7" ht="15">
      <c r="B17" s="7" t="s">
        <v>11</v>
      </c>
      <c r="C17" s="11">
        <v>1800000000</v>
      </c>
      <c r="D17" s="12">
        <v>306710400</v>
      </c>
      <c r="E17" s="12">
        <v>447548200</v>
      </c>
      <c r="F17" s="12">
        <v>481000000</v>
      </c>
      <c r="G17" s="12">
        <v>564741400</v>
      </c>
    </row>
    <row r="18" spans="2:7" ht="30">
      <c r="B18" s="6" t="s">
        <v>12</v>
      </c>
      <c r="C18" s="11">
        <v>80000000</v>
      </c>
      <c r="D18" s="12">
        <v>17034500</v>
      </c>
      <c r="E18" s="12">
        <v>22119200</v>
      </c>
      <c r="F18" s="12">
        <v>20000000</v>
      </c>
      <c r="G18" s="12">
        <v>20846300</v>
      </c>
    </row>
    <row r="19" spans="2:7" ht="15">
      <c r="B19" s="7" t="s">
        <v>13</v>
      </c>
      <c r="C19" s="11">
        <v>80000000</v>
      </c>
      <c r="D19" s="12">
        <v>17034500</v>
      </c>
      <c r="E19" s="12">
        <v>22119200</v>
      </c>
      <c r="F19" s="12">
        <v>20000000</v>
      </c>
      <c r="G19" s="12">
        <v>20846300</v>
      </c>
    </row>
    <row r="20" spans="2:7" ht="15">
      <c r="B20" s="6" t="s">
        <v>14</v>
      </c>
      <c r="C20" s="11">
        <v>80000000</v>
      </c>
      <c r="D20" s="12">
        <v>151764100</v>
      </c>
      <c r="E20" s="12">
        <v>-237142100</v>
      </c>
      <c r="F20" s="12">
        <v>144000000</v>
      </c>
      <c r="G20" s="12">
        <v>21378000</v>
      </c>
    </row>
    <row r="21" spans="2:7" s="17" customFormat="1" ht="15">
      <c r="B21" s="16" t="s">
        <v>15</v>
      </c>
      <c r="C21" s="11">
        <v>386440000</v>
      </c>
      <c r="D21" s="11">
        <v>187788000</v>
      </c>
      <c r="E21" s="11">
        <v>35418000</v>
      </c>
      <c r="F21" s="11">
        <v>105118000</v>
      </c>
      <c r="G21" s="11">
        <v>58116000</v>
      </c>
    </row>
    <row r="22" spans="2:7" ht="15">
      <c r="B22" s="6" t="s">
        <v>16</v>
      </c>
      <c r="C22" s="11">
        <v>336960000</v>
      </c>
      <c r="D22" s="12">
        <v>175000000</v>
      </c>
      <c r="E22" s="12">
        <v>24200000</v>
      </c>
      <c r="F22" s="12">
        <v>94000000</v>
      </c>
      <c r="G22" s="12">
        <v>43760000</v>
      </c>
    </row>
    <row r="23" spans="2:7" ht="15">
      <c r="B23" s="6" t="s">
        <v>17</v>
      </c>
      <c r="C23" s="11">
        <v>49480000</v>
      </c>
      <c r="D23" s="12">
        <v>12788000</v>
      </c>
      <c r="E23" s="12">
        <v>11218000</v>
      </c>
      <c r="F23" s="12">
        <v>11118000</v>
      </c>
      <c r="G23" s="12">
        <v>14356000</v>
      </c>
    </row>
    <row r="24" spans="2:7" s="17" customFormat="1" ht="15">
      <c r="B24" s="16" t="s">
        <v>18</v>
      </c>
      <c r="C24" s="11">
        <v>800000000</v>
      </c>
      <c r="D24" s="11">
        <v>147774900</v>
      </c>
      <c r="E24" s="11">
        <v>287943800</v>
      </c>
      <c r="F24" s="11">
        <v>175613600</v>
      </c>
      <c r="G24" s="11">
        <v>188667700</v>
      </c>
    </row>
    <row r="25" spans="2:7" ht="15">
      <c r="B25" s="6" t="s">
        <v>19</v>
      </c>
      <c r="C25" s="11">
        <v>486000000</v>
      </c>
      <c r="D25" s="12">
        <v>84167200</v>
      </c>
      <c r="E25" s="12">
        <v>194945800</v>
      </c>
      <c r="F25" s="12">
        <v>70758600</v>
      </c>
      <c r="G25" s="12">
        <v>136128400</v>
      </c>
    </row>
    <row r="26" spans="2:7" ht="15">
      <c r="B26" s="7" t="s">
        <v>20</v>
      </c>
      <c r="C26" s="11">
        <v>220000000</v>
      </c>
      <c r="D26" s="12">
        <v>82033900</v>
      </c>
      <c r="E26" s="12">
        <v>50440600</v>
      </c>
      <c r="F26" s="12">
        <v>56500000</v>
      </c>
      <c r="G26" s="12">
        <v>31025500</v>
      </c>
    </row>
    <row r="27" spans="2:7" ht="15">
      <c r="B27" s="7" t="s">
        <v>21</v>
      </c>
      <c r="C27" s="11">
        <v>191000000</v>
      </c>
      <c r="D27" s="12">
        <v>19100</v>
      </c>
      <c r="E27" s="12">
        <v>140322300</v>
      </c>
      <c r="F27" s="12">
        <v>258600</v>
      </c>
      <c r="G27" s="12">
        <v>50400000</v>
      </c>
    </row>
    <row r="28" spans="2:7" ht="30">
      <c r="B28" s="8" t="s">
        <v>22</v>
      </c>
      <c r="C28" s="11">
        <v>51000000</v>
      </c>
      <c r="D28" s="12">
        <v>19100</v>
      </c>
      <c r="E28" s="12">
        <v>322300</v>
      </c>
      <c r="F28" s="12">
        <v>258600</v>
      </c>
      <c r="G28" s="12">
        <v>50400000</v>
      </c>
    </row>
    <row r="29" spans="2:7" ht="15">
      <c r="B29" s="8" t="s">
        <v>23</v>
      </c>
      <c r="C29" s="11">
        <v>140000000</v>
      </c>
      <c r="D29" s="12">
        <v>0</v>
      </c>
      <c r="E29" s="12">
        <v>140000000</v>
      </c>
      <c r="F29" s="12">
        <v>0</v>
      </c>
      <c r="G29" s="12">
        <v>0</v>
      </c>
    </row>
    <row r="30" spans="2:7" ht="15">
      <c r="B30" s="7" t="s">
        <v>24</v>
      </c>
      <c r="C30" s="11">
        <v>75000000</v>
      </c>
      <c r="D30" s="12">
        <v>2114200</v>
      </c>
      <c r="E30" s="12">
        <v>4182900</v>
      </c>
      <c r="F30" s="12">
        <v>14000000</v>
      </c>
      <c r="G30" s="12">
        <v>54702900</v>
      </c>
    </row>
    <row r="31" spans="2:7" ht="15">
      <c r="B31" s="6" t="s">
        <v>25</v>
      </c>
      <c r="C31" s="11">
        <v>74400000</v>
      </c>
      <c r="D31" s="12">
        <v>11533500</v>
      </c>
      <c r="E31" s="12">
        <v>28503000</v>
      </c>
      <c r="F31" s="12">
        <v>21855000</v>
      </c>
      <c r="G31" s="12">
        <v>12508500</v>
      </c>
    </row>
    <row r="32" spans="2:7" ht="15">
      <c r="B32" s="7" t="s">
        <v>26</v>
      </c>
      <c r="C32" s="11">
        <v>71300000</v>
      </c>
      <c r="D32" s="12">
        <v>10840600</v>
      </c>
      <c r="E32" s="12">
        <v>27790400</v>
      </c>
      <c r="F32" s="12">
        <v>21170000</v>
      </c>
      <c r="G32" s="12">
        <v>11499000</v>
      </c>
    </row>
    <row r="33" spans="2:7" ht="15">
      <c r="B33" s="8" t="s">
        <v>27</v>
      </c>
      <c r="C33" s="11">
        <v>500000</v>
      </c>
      <c r="D33" s="12">
        <v>30100</v>
      </c>
      <c r="E33" s="12">
        <v>66800</v>
      </c>
      <c r="F33" s="12">
        <v>100000</v>
      </c>
      <c r="G33" s="12">
        <v>303100</v>
      </c>
    </row>
    <row r="34" spans="2:7" ht="15">
      <c r="B34" s="8" t="s">
        <v>28</v>
      </c>
      <c r="C34" s="11">
        <v>45000000</v>
      </c>
      <c r="D34" s="12">
        <v>5919900</v>
      </c>
      <c r="E34" s="12">
        <v>21407300</v>
      </c>
      <c r="F34" s="12">
        <v>14200000</v>
      </c>
      <c r="G34" s="12">
        <v>3472800</v>
      </c>
    </row>
    <row r="35" spans="2:7" ht="15">
      <c r="B35" s="8" t="s">
        <v>29</v>
      </c>
      <c r="C35" s="11">
        <v>2800000</v>
      </c>
      <c r="D35" s="12">
        <v>438300</v>
      </c>
      <c r="E35" s="12">
        <v>502900</v>
      </c>
      <c r="F35" s="12">
        <v>600000</v>
      </c>
      <c r="G35" s="12">
        <v>1258800</v>
      </c>
    </row>
    <row r="36" spans="2:7" ht="15">
      <c r="B36" s="8" t="s">
        <v>30</v>
      </c>
      <c r="C36" s="11">
        <v>20000000</v>
      </c>
      <c r="D36" s="12">
        <v>3973400</v>
      </c>
      <c r="E36" s="12">
        <v>5020000</v>
      </c>
      <c r="F36" s="12">
        <v>5500000</v>
      </c>
      <c r="G36" s="12">
        <v>5506600</v>
      </c>
    </row>
    <row r="37" spans="2:7" ht="15">
      <c r="B37" s="8" t="s">
        <v>31</v>
      </c>
      <c r="C37" s="11">
        <v>1500000</v>
      </c>
      <c r="D37" s="12">
        <v>258000</v>
      </c>
      <c r="E37" s="12">
        <v>390600</v>
      </c>
      <c r="F37" s="12">
        <v>390000</v>
      </c>
      <c r="G37" s="12">
        <v>461400</v>
      </c>
    </row>
    <row r="38" spans="2:7" ht="30">
      <c r="B38" s="8" t="s">
        <v>32</v>
      </c>
      <c r="C38" s="11">
        <v>1000000</v>
      </c>
      <c r="D38" s="12">
        <v>150200</v>
      </c>
      <c r="E38" s="12">
        <v>299600</v>
      </c>
      <c r="F38" s="12">
        <v>230000</v>
      </c>
      <c r="G38" s="12">
        <v>320200</v>
      </c>
    </row>
    <row r="39" spans="2:7" ht="15">
      <c r="B39" s="8" t="s">
        <v>33</v>
      </c>
      <c r="C39" s="11">
        <v>500000</v>
      </c>
      <c r="D39" s="12">
        <v>70700</v>
      </c>
      <c r="E39" s="12">
        <v>103200</v>
      </c>
      <c r="F39" s="12">
        <v>150000</v>
      </c>
      <c r="G39" s="12">
        <v>176100</v>
      </c>
    </row>
    <row r="40" spans="2:7" ht="15">
      <c r="B40" s="7" t="s">
        <v>34</v>
      </c>
      <c r="C40" s="11">
        <v>3100000</v>
      </c>
      <c r="D40" s="12">
        <v>692900</v>
      </c>
      <c r="E40" s="12">
        <v>712600</v>
      </c>
      <c r="F40" s="12">
        <v>685000</v>
      </c>
      <c r="G40" s="12">
        <v>1009500</v>
      </c>
    </row>
    <row r="41" spans="2:7" ht="15">
      <c r="B41" s="8" t="s">
        <v>35</v>
      </c>
      <c r="C41" s="11">
        <v>50000</v>
      </c>
      <c r="D41" s="12">
        <v>100</v>
      </c>
      <c r="E41" s="12">
        <v>2000</v>
      </c>
      <c r="F41" s="12">
        <v>15000</v>
      </c>
      <c r="G41" s="12">
        <v>32900</v>
      </c>
    </row>
    <row r="42" spans="2:7" ht="15">
      <c r="B42" s="8" t="s">
        <v>36</v>
      </c>
      <c r="C42" s="11">
        <v>3050000</v>
      </c>
      <c r="D42" s="12">
        <v>692800</v>
      </c>
      <c r="E42" s="12">
        <v>710600</v>
      </c>
      <c r="F42" s="12">
        <v>670000</v>
      </c>
      <c r="G42" s="12">
        <v>976600</v>
      </c>
    </row>
    <row r="43" spans="2:7" ht="15">
      <c r="B43" s="6" t="s">
        <v>37</v>
      </c>
      <c r="C43" s="11">
        <v>100000000</v>
      </c>
      <c r="D43" s="12">
        <v>17514600</v>
      </c>
      <c r="E43" s="12">
        <v>24264000</v>
      </c>
      <c r="F43" s="12">
        <v>37000000</v>
      </c>
      <c r="G43" s="12">
        <v>21221400</v>
      </c>
    </row>
    <row r="44" spans="2:7" ht="15">
      <c r="B44" s="6" t="s">
        <v>38</v>
      </c>
      <c r="C44" s="11">
        <v>139600000</v>
      </c>
      <c r="D44" s="12">
        <v>34559600</v>
      </c>
      <c r="E44" s="12">
        <v>40231000</v>
      </c>
      <c r="F44" s="12">
        <v>46000000</v>
      </c>
      <c r="G44" s="12">
        <v>18809400</v>
      </c>
    </row>
    <row r="45" spans="2:7" ht="30">
      <c r="B45" s="7" t="s">
        <v>39</v>
      </c>
      <c r="C45" s="11">
        <v>139600000</v>
      </c>
      <c r="D45" s="12">
        <v>34559600</v>
      </c>
      <c r="E45" s="12">
        <v>40231000</v>
      </c>
      <c r="F45" s="12">
        <v>46000000</v>
      </c>
      <c r="G45" s="12">
        <v>18809400</v>
      </c>
    </row>
    <row r="46" spans="2:7" ht="30">
      <c r="B46" s="8" t="s">
        <v>40</v>
      </c>
      <c r="C46" s="11">
        <v>139600000</v>
      </c>
      <c r="D46" s="12">
        <v>34559600</v>
      </c>
      <c r="E46" s="12">
        <v>40231000</v>
      </c>
      <c r="F46" s="12">
        <v>46000000</v>
      </c>
      <c r="G46" s="12">
        <v>18809400</v>
      </c>
    </row>
    <row r="47" spans="2:7" ht="15">
      <c r="B47" s="9" t="s">
        <v>41</v>
      </c>
      <c r="C47" s="11">
        <v>139600000</v>
      </c>
      <c r="D47" s="12">
        <v>34559600</v>
      </c>
      <c r="E47" s="12">
        <v>40231000</v>
      </c>
      <c r="F47" s="12">
        <v>46000000</v>
      </c>
      <c r="G47" s="12">
        <v>18809400</v>
      </c>
    </row>
    <row r="48" spans="2:7" s="17" customFormat="1" ht="15">
      <c r="B48" s="15" t="s">
        <v>42</v>
      </c>
      <c r="C48" s="11">
        <v>350000000</v>
      </c>
      <c r="D48" s="11">
        <v>18719200</v>
      </c>
      <c r="E48" s="11">
        <v>76670100</v>
      </c>
      <c r="F48" s="11">
        <v>66000000</v>
      </c>
      <c r="G48" s="11">
        <v>188610700</v>
      </c>
    </row>
    <row r="49" spans="2:7" ht="15">
      <c r="B49" s="5" t="s">
        <v>43</v>
      </c>
      <c r="C49" s="11">
        <v>320000000</v>
      </c>
      <c r="D49" s="12">
        <v>15462400</v>
      </c>
      <c r="E49" s="12">
        <v>62013000</v>
      </c>
      <c r="F49" s="12">
        <v>60000000</v>
      </c>
      <c r="G49" s="12">
        <v>182524600</v>
      </c>
    </row>
    <row r="50" spans="2:7" ht="15">
      <c r="B50" s="5" t="s">
        <v>44</v>
      </c>
      <c r="C50" s="11">
        <v>30000000</v>
      </c>
      <c r="D50" s="12">
        <v>3256800</v>
      </c>
      <c r="E50" s="12">
        <v>14657100</v>
      </c>
      <c r="F50" s="12">
        <v>6000000</v>
      </c>
      <c r="G50" s="12">
        <v>6086100</v>
      </c>
    </row>
    <row r="51" spans="2:7" ht="15">
      <c r="B51" s="6" t="s">
        <v>45</v>
      </c>
      <c r="C51" s="11">
        <v>30000000</v>
      </c>
      <c r="D51" s="12">
        <v>3256800</v>
      </c>
      <c r="E51" s="12">
        <v>14657100</v>
      </c>
      <c r="F51" s="12">
        <v>6000000</v>
      </c>
      <c r="G51" s="12">
        <v>6086100</v>
      </c>
    </row>
    <row r="52" spans="2:7" s="17" customFormat="1" ht="15">
      <c r="B52" s="15" t="s">
        <v>46</v>
      </c>
      <c r="C52" s="11">
        <v>210000000</v>
      </c>
      <c r="D52" s="11">
        <v>20002400</v>
      </c>
      <c r="E52" s="11">
        <v>40566900</v>
      </c>
      <c r="F52" s="11">
        <v>40100000</v>
      </c>
      <c r="G52" s="11">
        <v>109330700</v>
      </c>
    </row>
    <row r="53" spans="2:7" ht="15">
      <c r="B53" s="5" t="s">
        <v>47</v>
      </c>
      <c r="C53" s="11">
        <v>210000000</v>
      </c>
      <c r="D53" s="12">
        <v>20002400</v>
      </c>
      <c r="E53" s="12">
        <v>40566900</v>
      </c>
      <c r="F53" s="12">
        <v>40100000</v>
      </c>
      <c r="G53" s="12">
        <v>109330700</v>
      </c>
    </row>
    <row r="54" spans="2:7" ht="15">
      <c r="B54" s="6" t="s">
        <v>48</v>
      </c>
      <c r="C54" s="11">
        <v>210000000</v>
      </c>
      <c r="D54" s="12">
        <v>20002400</v>
      </c>
      <c r="E54" s="12">
        <v>40566900</v>
      </c>
      <c r="F54" s="12">
        <v>40100000</v>
      </c>
      <c r="G54" s="12">
        <v>109330700</v>
      </c>
    </row>
    <row r="55" spans="2:7" s="17" customFormat="1" ht="15">
      <c r="B55" s="15" t="s">
        <v>49</v>
      </c>
      <c r="C55" s="11">
        <v>5123980000</v>
      </c>
      <c r="D55" s="11">
        <v>1064024220</v>
      </c>
      <c r="E55" s="11">
        <v>2158612390</v>
      </c>
      <c r="F55" s="11">
        <v>233074780</v>
      </c>
      <c r="G55" s="11">
        <v>1668268610</v>
      </c>
    </row>
    <row r="56" spans="2:7" ht="15">
      <c r="B56" s="5" t="s">
        <v>47</v>
      </c>
      <c r="C56" s="11">
        <v>-150000000</v>
      </c>
      <c r="D56" s="12">
        <v>-522261480</v>
      </c>
      <c r="E56" s="12">
        <v>-208289360</v>
      </c>
      <c r="F56" s="12">
        <v>-84852970</v>
      </c>
      <c r="G56" s="12">
        <v>665403810</v>
      </c>
    </row>
    <row r="57" spans="2:7" ht="15">
      <c r="B57" s="6" t="s">
        <v>50</v>
      </c>
      <c r="C57" s="11">
        <v>-150000000</v>
      </c>
      <c r="D57" s="12">
        <v>-522261480</v>
      </c>
      <c r="E57" s="12">
        <v>-208289360</v>
      </c>
      <c r="F57" s="12">
        <v>-84852970</v>
      </c>
      <c r="G57" s="12">
        <v>665403810</v>
      </c>
    </row>
    <row r="58" spans="2:7" ht="15">
      <c r="B58" s="5" t="s">
        <v>51</v>
      </c>
      <c r="C58" s="11">
        <v>5273980000</v>
      </c>
      <c r="D58" s="12">
        <v>1586285700</v>
      </c>
      <c r="E58" s="12">
        <v>2366901750</v>
      </c>
      <c r="F58" s="12">
        <v>317927750</v>
      </c>
      <c r="G58" s="12">
        <v>1002864800</v>
      </c>
    </row>
    <row r="59" spans="2:7" ht="15">
      <c r="B59" s="6" t="s">
        <v>48</v>
      </c>
      <c r="C59" s="11">
        <v>5273980000</v>
      </c>
      <c r="D59" s="12">
        <v>1586285700</v>
      </c>
      <c r="E59" s="12">
        <v>2366901750</v>
      </c>
      <c r="F59" s="12">
        <v>317927750</v>
      </c>
      <c r="G59" s="12">
        <v>1002864800</v>
      </c>
    </row>
    <row r="60" spans="2:7" s="17" customFormat="1" ht="15.75" thickBot="1">
      <c r="B60" s="18" t="s">
        <v>52</v>
      </c>
      <c r="C60" s="13">
        <v>-1565726800</v>
      </c>
      <c r="D60" s="13">
        <v>-216828381</v>
      </c>
      <c r="E60" s="13">
        <v>-1213254589</v>
      </c>
      <c r="F60" s="13">
        <v>-760954944</v>
      </c>
      <c r="G60" s="13">
        <v>625311114</v>
      </c>
    </row>
    <row r="61" spans="2:7" ht="13.5" thickTop="1"/>
  </sheetData>
  <autoFilter ref="B5:G5"/>
  <mergeCells count="2">
    <mergeCell ref="B3:G3"/>
    <mergeCell ref="B4:G4"/>
  </mergeCells>
  <printOptions horizontalCentered="1"/>
  <pageMargins left="0.19685039370078741" right="0.19685039370078741" top="0.39370078740157483" bottom="0.39370078740157483" header="0.39370078740157483" footer="0.39370078740157483"/>
  <pageSetup scale="63" fitToHeight="0" orientation="portrait" horizontalDpi="300" verticalDpi="300" r:id="rId1"/>
  <headerFooter alignWithMargins="0">
    <oddFooter>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4566"/>
  <sheetViews>
    <sheetView showGridLines="0" view="pageBreakPreview" zoomScale="85" zoomScaleNormal="100" zoomScaleSheetLayoutView="85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B5" sqref="B5:H5"/>
    </sheetView>
  </sheetViews>
  <sheetFormatPr defaultColWidth="9.140625" defaultRowHeight="15"/>
  <cols>
    <col min="1" max="1" width="9.140625" style="154"/>
    <col min="2" max="2" width="13.7109375" style="154" customWidth="1"/>
    <col min="3" max="3" width="61.7109375" style="154" customWidth="1"/>
    <col min="4" max="8" width="19.85546875" style="154" customWidth="1"/>
    <col min="9" max="16384" width="9.140625" style="154"/>
  </cols>
  <sheetData>
    <row r="2" spans="1:8" ht="27.75" customHeight="1">
      <c r="B2" s="179" t="s">
        <v>2286</v>
      </c>
      <c r="C2" s="180"/>
      <c r="D2" s="180"/>
      <c r="E2" s="180"/>
      <c r="F2" s="180"/>
      <c r="G2" s="180"/>
      <c r="H2" s="180"/>
    </row>
    <row r="3" spans="1:8" ht="27.75" customHeight="1">
      <c r="B3" s="181" t="s">
        <v>2287</v>
      </c>
      <c r="C3" s="180"/>
      <c r="D3" s="180"/>
      <c r="E3" s="180"/>
      <c r="F3" s="180"/>
      <c r="G3" s="180"/>
      <c r="H3" s="180"/>
    </row>
    <row r="4" spans="1:8" ht="27.75" customHeight="1">
      <c r="B4" s="182" t="s">
        <v>63</v>
      </c>
      <c r="C4" s="183"/>
      <c r="D4" s="183"/>
      <c r="E4" s="183"/>
      <c r="F4" s="183"/>
      <c r="G4" s="183"/>
      <c r="H4" s="183"/>
    </row>
    <row r="5" spans="1:8" ht="45">
      <c r="B5" s="184" t="s">
        <v>2288</v>
      </c>
      <c r="C5" s="163" t="s">
        <v>53</v>
      </c>
      <c r="D5" s="163" t="s">
        <v>125</v>
      </c>
      <c r="E5" s="163" t="s">
        <v>128</v>
      </c>
      <c r="F5" s="163" t="s">
        <v>129</v>
      </c>
      <c r="G5" s="163" t="s">
        <v>130</v>
      </c>
      <c r="H5" s="163" t="s">
        <v>131</v>
      </c>
    </row>
    <row r="6" spans="1:8" ht="15.75" thickBot="1">
      <c r="A6" s="185" t="str">
        <f>(IF(OR(D6&lt;&gt;0,E6&lt;&gt;0,F6&lt;&gt;0,G6&lt;&gt;0,H6&lt;&gt;0),"A","B"))</f>
        <v>A</v>
      </c>
      <c r="B6" s="186" t="s">
        <v>135</v>
      </c>
      <c r="C6" s="187" t="s">
        <v>127</v>
      </c>
      <c r="D6" s="188">
        <v>19498746800</v>
      </c>
      <c r="E6" s="188">
        <v>4316465901</v>
      </c>
      <c r="F6" s="188">
        <v>6155972979</v>
      </c>
      <c r="G6" s="188">
        <v>4396361324</v>
      </c>
      <c r="H6" s="188">
        <v>4629946596</v>
      </c>
    </row>
    <row r="7" spans="1:8" ht="15.75" thickTop="1">
      <c r="A7" s="185" t="str">
        <f t="shared" ref="A7:A70" si="0">(IF(OR(D7&lt;&gt;0,E7&lt;&gt;0,F7&lt;&gt;0,G7&lt;&gt;0,H7&lt;&gt;0),"A","B"))</f>
        <v>A</v>
      </c>
      <c r="B7" s="189" t="s">
        <v>124</v>
      </c>
      <c r="C7" s="189" t="s">
        <v>96</v>
      </c>
      <c r="D7" s="190">
        <v>13898912878</v>
      </c>
      <c r="E7" s="190">
        <v>3477322101</v>
      </c>
      <c r="F7" s="190">
        <v>3474263079</v>
      </c>
      <c r="G7" s="190">
        <v>3403267230</v>
      </c>
      <c r="H7" s="190">
        <v>3544060468</v>
      </c>
    </row>
    <row r="8" spans="1:8">
      <c r="A8" s="185" t="str">
        <f t="shared" si="0"/>
        <v>A</v>
      </c>
      <c r="B8" s="191" t="s">
        <v>124</v>
      </c>
      <c r="C8" s="191" t="s">
        <v>97</v>
      </c>
      <c r="D8" s="192">
        <v>1636871100</v>
      </c>
      <c r="E8" s="192">
        <v>421475824</v>
      </c>
      <c r="F8" s="192">
        <v>399955348</v>
      </c>
      <c r="G8" s="192">
        <v>402284424</v>
      </c>
      <c r="H8" s="192">
        <v>413155504</v>
      </c>
    </row>
    <row r="9" spans="1:8">
      <c r="A9" s="185" t="str">
        <f t="shared" si="0"/>
        <v>A</v>
      </c>
      <c r="B9" s="191" t="s">
        <v>124</v>
      </c>
      <c r="C9" s="191" t="s">
        <v>98</v>
      </c>
      <c r="D9" s="192">
        <v>1798865850</v>
      </c>
      <c r="E9" s="192">
        <v>458723952</v>
      </c>
      <c r="F9" s="192">
        <v>474017706</v>
      </c>
      <c r="G9" s="192">
        <v>504172231</v>
      </c>
      <c r="H9" s="192">
        <v>361951961</v>
      </c>
    </row>
    <row r="10" spans="1:8">
      <c r="A10" s="185" t="str">
        <f t="shared" si="0"/>
        <v>A</v>
      </c>
      <c r="B10" s="191" t="s">
        <v>124</v>
      </c>
      <c r="C10" s="191" t="s">
        <v>99</v>
      </c>
      <c r="D10" s="192">
        <v>868045000</v>
      </c>
      <c r="E10" s="192">
        <v>208445000</v>
      </c>
      <c r="F10" s="192">
        <v>260000000</v>
      </c>
      <c r="G10" s="192">
        <v>181600000</v>
      </c>
      <c r="H10" s="192">
        <v>218000000</v>
      </c>
    </row>
    <row r="11" spans="1:8">
      <c r="A11" s="185" t="str">
        <f t="shared" si="0"/>
        <v>A</v>
      </c>
      <c r="B11" s="191" t="s">
        <v>124</v>
      </c>
      <c r="C11" s="191" t="s">
        <v>100</v>
      </c>
      <c r="D11" s="192">
        <v>857953000</v>
      </c>
      <c r="E11" s="192">
        <v>235386100</v>
      </c>
      <c r="F11" s="192">
        <v>151790100</v>
      </c>
      <c r="G11" s="192">
        <v>237753300</v>
      </c>
      <c r="H11" s="192">
        <v>233023500</v>
      </c>
    </row>
    <row r="12" spans="1:8">
      <c r="A12" s="185" t="str">
        <f t="shared" si="0"/>
        <v>A</v>
      </c>
      <c r="B12" s="191" t="s">
        <v>124</v>
      </c>
      <c r="C12" s="191" t="s">
        <v>15</v>
      </c>
      <c r="D12" s="192">
        <v>970378500</v>
      </c>
      <c r="E12" s="192">
        <v>173642500</v>
      </c>
      <c r="F12" s="192">
        <v>139635000</v>
      </c>
      <c r="G12" s="192">
        <v>210351000</v>
      </c>
      <c r="H12" s="192">
        <v>446750000</v>
      </c>
    </row>
    <row r="13" spans="1:8">
      <c r="A13" s="185" t="str">
        <f t="shared" si="0"/>
        <v>A</v>
      </c>
      <c r="B13" s="191" t="s">
        <v>124</v>
      </c>
      <c r="C13" s="191" t="s">
        <v>101</v>
      </c>
      <c r="D13" s="192">
        <v>5655317300</v>
      </c>
      <c r="E13" s="192">
        <v>1479304275</v>
      </c>
      <c r="F13" s="192">
        <v>1566767025</v>
      </c>
      <c r="G13" s="192">
        <v>1253911675</v>
      </c>
      <c r="H13" s="192">
        <v>1355334325</v>
      </c>
    </row>
    <row r="14" spans="1:8">
      <c r="A14" s="185" t="str">
        <f t="shared" si="0"/>
        <v>A</v>
      </c>
      <c r="B14" s="191" t="s">
        <v>124</v>
      </c>
      <c r="C14" s="191" t="s">
        <v>102</v>
      </c>
      <c r="D14" s="192">
        <v>2111482128</v>
      </c>
      <c r="E14" s="192">
        <v>500344450</v>
      </c>
      <c r="F14" s="192">
        <v>482097900</v>
      </c>
      <c r="G14" s="192">
        <v>613194600</v>
      </c>
      <c r="H14" s="192">
        <v>515845178</v>
      </c>
    </row>
    <row r="15" spans="1:8">
      <c r="A15" s="185" t="str">
        <f t="shared" si="0"/>
        <v>A</v>
      </c>
      <c r="B15" s="189" t="s">
        <v>124</v>
      </c>
      <c r="C15" s="189" t="s">
        <v>121</v>
      </c>
      <c r="D15" s="190">
        <v>2546443922</v>
      </c>
      <c r="E15" s="190">
        <v>428443800</v>
      </c>
      <c r="F15" s="190">
        <v>643294900</v>
      </c>
      <c r="G15" s="190">
        <v>716069094</v>
      </c>
      <c r="H15" s="190">
        <v>758636128</v>
      </c>
    </row>
    <row r="16" spans="1:8">
      <c r="A16" s="185" t="str">
        <f t="shared" si="0"/>
        <v>A</v>
      </c>
      <c r="B16" s="189" t="s">
        <v>124</v>
      </c>
      <c r="C16" s="189" t="s">
        <v>158</v>
      </c>
      <c r="D16" s="190">
        <v>316830000</v>
      </c>
      <c r="E16" s="190">
        <v>125665000</v>
      </c>
      <c r="F16" s="190">
        <v>119490000</v>
      </c>
      <c r="G16" s="190">
        <v>15125000</v>
      </c>
      <c r="H16" s="190">
        <v>56550000</v>
      </c>
    </row>
    <row r="17" spans="1:8">
      <c r="A17" s="185" t="str">
        <f t="shared" si="0"/>
        <v>A</v>
      </c>
      <c r="B17" s="189" t="s">
        <v>124</v>
      </c>
      <c r="C17" s="189" t="s">
        <v>123</v>
      </c>
      <c r="D17" s="190">
        <v>2736560000</v>
      </c>
      <c r="E17" s="190">
        <v>285035000</v>
      </c>
      <c r="F17" s="190">
        <v>1918925000</v>
      </c>
      <c r="G17" s="190">
        <v>261900000</v>
      </c>
      <c r="H17" s="190">
        <v>270700000</v>
      </c>
    </row>
    <row r="18" spans="1:8" ht="30.75" thickBot="1">
      <c r="A18" s="185" t="str">
        <f t="shared" si="0"/>
        <v>A</v>
      </c>
      <c r="B18" s="186" t="s">
        <v>159</v>
      </c>
      <c r="C18" s="187" t="s">
        <v>160</v>
      </c>
      <c r="D18" s="188">
        <v>64736000</v>
      </c>
      <c r="E18" s="188">
        <v>16056400</v>
      </c>
      <c r="F18" s="188">
        <v>16732000</v>
      </c>
      <c r="G18" s="188">
        <v>16571000</v>
      </c>
      <c r="H18" s="188">
        <v>15376600</v>
      </c>
    </row>
    <row r="19" spans="1:8" ht="15.75" thickTop="1">
      <c r="A19" s="185" t="str">
        <f t="shared" si="0"/>
        <v>A</v>
      </c>
      <c r="B19" s="189" t="s">
        <v>124</v>
      </c>
      <c r="C19" s="189" t="s">
        <v>96</v>
      </c>
      <c r="D19" s="190">
        <v>59433700</v>
      </c>
      <c r="E19" s="190">
        <v>15153400</v>
      </c>
      <c r="F19" s="190">
        <v>14832000</v>
      </c>
      <c r="G19" s="190">
        <v>14771000</v>
      </c>
      <c r="H19" s="190">
        <v>14677300</v>
      </c>
    </row>
    <row r="20" spans="1:8">
      <c r="A20" s="185" t="str">
        <f t="shared" si="0"/>
        <v>A</v>
      </c>
      <c r="B20" s="191" t="s">
        <v>124</v>
      </c>
      <c r="C20" s="191" t="s">
        <v>97</v>
      </c>
      <c r="D20" s="192">
        <v>32794000</v>
      </c>
      <c r="E20" s="192">
        <v>8212500</v>
      </c>
      <c r="F20" s="192">
        <v>8201500</v>
      </c>
      <c r="G20" s="192">
        <v>8190500</v>
      </c>
      <c r="H20" s="192">
        <v>8189500</v>
      </c>
    </row>
    <row r="21" spans="1:8">
      <c r="A21" s="185" t="str">
        <f t="shared" si="0"/>
        <v>A</v>
      </c>
      <c r="B21" s="191" t="s">
        <v>124</v>
      </c>
      <c r="C21" s="191" t="s">
        <v>98</v>
      </c>
      <c r="D21" s="192">
        <v>23397800</v>
      </c>
      <c r="E21" s="192">
        <v>5871500</v>
      </c>
      <c r="F21" s="192">
        <v>5861500</v>
      </c>
      <c r="G21" s="192">
        <v>5835500</v>
      </c>
      <c r="H21" s="192">
        <v>5829300</v>
      </c>
    </row>
    <row r="22" spans="1:8">
      <c r="A22" s="185" t="str">
        <f t="shared" si="0"/>
        <v>A</v>
      </c>
      <c r="B22" s="191" t="s">
        <v>124</v>
      </c>
      <c r="C22" s="191" t="s">
        <v>15</v>
      </c>
      <c r="D22" s="192">
        <v>87000</v>
      </c>
      <c r="E22" s="192">
        <v>87000</v>
      </c>
      <c r="F22" s="192">
        <v>0</v>
      </c>
      <c r="G22" s="192">
        <v>0</v>
      </c>
      <c r="H22" s="192">
        <v>0</v>
      </c>
    </row>
    <row r="23" spans="1:8">
      <c r="A23" s="185" t="str">
        <f t="shared" si="0"/>
        <v>A</v>
      </c>
      <c r="B23" s="191" t="s">
        <v>124</v>
      </c>
      <c r="C23" s="191" t="s">
        <v>101</v>
      </c>
      <c r="D23" s="192">
        <v>880000</v>
      </c>
      <c r="E23" s="192">
        <v>287500</v>
      </c>
      <c r="F23" s="192">
        <v>242500</v>
      </c>
      <c r="G23" s="192">
        <v>217500</v>
      </c>
      <c r="H23" s="192">
        <v>132500</v>
      </c>
    </row>
    <row r="24" spans="1:8">
      <c r="A24" s="185" t="str">
        <f t="shared" si="0"/>
        <v>A</v>
      </c>
      <c r="B24" s="191" t="s">
        <v>124</v>
      </c>
      <c r="C24" s="191" t="s">
        <v>102</v>
      </c>
      <c r="D24" s="192">
        <v>2274900</v>
      </c>
      <c r="E24" s="192">
        <v>694900</v>
      </c>
      <c r="F24" s="192">
        <v>526500</v>
      </c>
      <c r="G24" s="192">
        <v>527500</v>
      </c>
      <c r="H24" s="192">
        <v>526000</v>
      </c>
    </row>
    <row r="25" spans="1:8">
      <c r="A25" s="185" t="str">
        <f t="shared" si="0"/>
        <v>A</v>
      </c>
      <c r="B25" s="189" t="s">
        <v>124</v>
      </c>
      <c r="C25" s="189" t="s">
        <v>121</v>
      </c>
      <c r="D25" s="190">
        <v>5302300</v>
      </c>
      <c r="E25" s="190">
        <v>903000</v>
      </c>
      <c r="F25" s="190">
        <v>1900000</v>
      </c>
      <c r="G25" s="190">
        <v>1800000</v>
      </c>
      <c r="H25" s="190">
        <v>699300</v>
      </c>
    </row>
    <row r="26" spans="1:8" ht="15.75" thickBot="1">
      <c r="A26" s="185" t="str">
        <f t="shared" si="0"/>
        <v>A</v>
      </c>
      <c r="B26" s="186" t="s">
        <v>161</v>
      </c>
      <c r="C26" s="187" t="s">
        <v>162</v>
      </c>
      <c r="D26" s="188">
        <v>53696000</v>
      </c>
      <c r="E26" s="188">
        <v>13219000</v>
      </c>
      <c r="F26" s="188">
        <v>13841000</v>
      </c>
      <c r="G26" s="188">
        <v>13816000</v>
      </c>
      <c r="H26" s="188">
        <v>12820000</v>
      </c>
    </row>
    <row r="27" spans="1:8" ht="15.75" thickTop="1">
      <c r="A27" s="185" t="str">
        <f t="shared" si="0"/>
        <v>A</v>
      </c>
      <c r="B27" s="189" t="s">
        <v>124</v>
      </c>
      <c r="C27" s="189" t="s">
        <v>96</v>
      </c>
      <c r="D27" s="190">
        <v>49899400</v>
      </c>
      <c r="E27" s="190">
        <v>12719000</v>
      </c>
      <c r="F27" s="190">
        <v>12441000</v>
      </c>
      <c r="G27" s="190">
        <v>12416000</v>
      </c>
      <c r="H27" s="190">
        <v>12323400</v>
      </c>
    </row>
    <row r="28" spans="1:8">
      <c r="A28" s="185" t="str">
        <f t="shared" si="0"/>
        <v>A</v>
      </c>
      <c r="B28" s="191" t="s">
        <v>124</v>
      </c>
      <c r="C28" s="191" t="s">
        <v>97</v>
      </c>
      <c r="D28" s="192">
        <v>25683000</v>
      </c>
      <c r="E28" s="192">
        <v>6420000</v>
      </c>
      <c r="F28" s="192">
        <v>6421000</v>
      </c>
      <c r="G28" s="192">
        <v>6421000</v>
      </c>
      <c r="H28" s="192">
        <v>6421000</v>
      </c>
    </row>
    <row r="29" spans="1:8">
      <c r="A29" s="185" t="str">
        <f t="shared" si="0"/>
        <v>A</v>
      </c>
      <c r="B29" s="191" t="s">
        <v>124</v>
      </c>
      <c r="C29" s="191" t="s">
        <v>98</v>
      </c>
      <c r="D29" s="192">
        <v>21176900</v>
      </c>
      <c r="E29" s="192">
        <v>5295000</v>
      </c>
      <c r="F29" s="192">
        <v>5295000</v>
      </c>
      <c r="G29" s="192">
        <v>5294000</v>
      </c>
      <c r="H29" s="192">
        <v>5292900</v>
      </c>
    </row>
    <row r="30" spans="1:8">
      <c r="A30" s="185" t="str">
        <f t="shared" si="0"/>
        <v>A</v>
      </c>
      <c r="B30" s="191" t="s">
        <v>124</v>
      </c>
      <c r="C30" s="191" t="s">
        <v>15</v>
      </c>
      <c r="D30" s="192">
        <v>80000</v>
      </c>
      <c r="E30" s="192">
        <v>80000</v>
      </c>
      <c r="F30" s="192">
        <v>0</v>
      </c>
      <c r="G30" s="192">
        <v>0</v>
      </c>
      <c r="H30" s="192">
        <v>0</v>
      </c>
    </row>
    <row r="31" spans="1:8">
      <c r="A31" s="185" t="str">
        <f t="shared" si="0"/>
        <v>A</v>
      </c>
      <c r="B31" s="191" t="s">
        <v>124</v>
      </c>
      <c r="C31" s="191" t="s">
        <v>101</v>
      </c>
      <c r="D31" s="192">
        <v>700000</v>
      </c>
      <c r="E31" s="192">
        <v>240000</v>
      </c>
      <c r="F31" s="192">
        <v>200000</v>
      </c>
      <c r="G31" s="192">
        <v>175000</v>
      </c>
      <c r="H31" s="192">
        <v>85000</v>
      </c>
    </row>
    <row r="32" spans="1:8">
      <c r="A32" s="185" t="str">
        <f t="shared" si="0"/>
        <v>A</v>
      </c>
      <c r="B32" s="191" t="s">
        <v>124</v>
      </c>
      <c r="C32" s="191" t="s">
        <v>102</v>
      </c>
      <c r="D32" s="192">
        <v>2259500</v>
      </c>
      <c r="E32" s="192">
        <v>684000</v>
      </c>
      <c r="F32" s="192">
        <v>525000</v>
      </c>
      <c r="G32" s="192">
        <v>526000</v>
      </c>
      <c r="H32" s="192">
        <v>524500</v>
      </c>
    </row>
    <row r="33" spans="1:8">
      <c r="A33" s="185" t="str">
        <f t="shared" si="0"/>
        <v>A</v>
      </c>
      <c r="B33" s="189" t="s">
        <v>124</v>
      </c>
      <c r="C33" s="189" t="s">
        <v>121</v>
      </c>
      <c r="D33" s="190">
        <v>3796600</v>
      </c>
      <c r="E33" s="190">
        <v>500000</v>
      </c>
      <c r="F33" s="190">
        <v>1400000</v>
      </c>
      <c r="G33" s="190">
        <v>1400000</v>
      </c>
      <c r="H33" s="190">
        <v>496600</v>
      </c>
    </row>
    <row r="34" spans="1:8" ht="30.75" thickBot="1">
      <c r="A34" s="185" t="str">
        <f t="shared" si="0"/>
        <v>A</v>
      </c>
      <c r="B34" s="186" t="s">
        <v>163</v>
      </c>
      <c r="C34" s="187" t="s">
        <v>164</v>
      </c>
      <c r="D34" s="188">
        <v>19665200</v>
      </c>
      <c r="E34" s="188">
        <v>4977000</v>
      </c>
      <c r="F34" s="188">
        <v>4896000</v>
      </c>
      <c r="G34" s="188">
        <v>4897000</v>
      </c>
      <c r="H34" s="188">
        <v>4895200</v>
      </c>
    </row>
    <row r="35" spans="1:8" ht="15.75" thickTop="1">
      <c r="A35" s="185" t="str">
        <f t="shared" si="0"/>
        <v>A</v>
      </c>
      <c r="B35" s="189" t="s">
        <v>124</v>
      </c>
      <c r="C35" s="189" t="s">
        <v>96</v>
      </c>
      <c r="D35" s="190">
        <v>19665200</v>
      </c>
      <c r="E35" s="190">
        <v>4977000</v>
      </c>
      <c r="F35" s="190">
        <v>4896000</v>
      </c>
      <c r="G35" s="190">
        <v>4897000</v>
      </c>
      <c r="H35" s="190">
        <v>4895200</v>
      </c>
    </row>
    <row r="36" spans="1:8">
      <c r="A36" s="185" t="str">
        <f t="shared" si="0"/>
        <v>A</v>
      </c>
      <c r="B36" s="191" t="s">
        <v>124</v>
      </c>
      <c r="C36" s="191" t="s">
        <v>97</v>
      </c>
      <c r="D36" s="192">
        <v>16253000</v>
      </c>
      <c r="E36" s="192">
        <v>4063000</v>
      </c>
      <c r="F36" s="192">
        <v>4063000</v>
      </c>
      <c r="G36" s="192">
        <v>4064000</v>
      </c>
      <c r="H36" s="192">
        <v>4063000</v>
      </c>
    </row>
    <row r="37" spans="1:8">
      <c r="A37" s="185" t="str">
        <f t="shared" si="0"/>
        <v>A</v>
      </c>
      <c r="B37" s="191" t="s">
        <v>124</v>
      </c>
      <c r="C37" s="191" t="s">
        <v>98</v>
      </c>
      <c r="D37" s="192">
        <v>2651200</v>
      </c>
      <c r="E37" s="192">
        <v>663000</v>
      </c>
      <c r="F37" s="192">
        <v>663000</v>
      </c>
      <c r="G37" s="192">
        <v>663000</v>
      </c>
      <c r="H37" s="192">
        <v>662200</v>
      </c>
    </row>
    <row r="38" spans="1:8">
      <c r="A38" s="185" t="str">
        <f t="shared" si="0"/>
        <v>A</v>
      </c>
      <c r="B38" s="191" t="s">
        <v>124</v>
      </c>
      <c r="C38" s="191" t="s">
        <v>15</v>
      </c>
      <c r="D38" s="192">
        <v>80000</v>
      </c>
      <c r="E38" s="192">
        <v>80000</v>
      </c>
      <c r="F38" s="192">
        <v>0</v>
      </c>
      <c r="G38" s="192">
        <v>0</v>
      </c>
      <c r="H38" s="192">
        <v>0</v>
      </c>
    </row>
    <row r="39" spans="1:8">
      <c r="A39" s="185" t="str">
        <f t="shared" si="0"/>
        <v>A</v>
      </c>
      <c r="B39" s="191" t="s">
        <v>124</v>
      </c>
      <c r="C39" s="191" t="s">
        <v>102</v>
      </c>
      <c r="D39" s="192">
        <v>681000</v>
      </c>
      <c r="E39" s="192">
        <v>171000</v>
      </c>
      <c r="F39" s="192">
        <v>170000</v>
      </c>
      <c r="G39" s="192">
        <v>170000</v>
      </c>
      <c r="H39" s="192">
        <v>170000</v>
      </c>
    </row>
    <row r="40" spans="1:8" ht="30.75" thickBot="1">
      <c r="A40" s="185" t="str">
        <f t="shared" si="0"/>
        <v>A</v>
      </c>
      <c r="B40" s="186" t="s">
        <v>165</v>
      </c>
      <c r="C40" s="187" t="s">
        <v>166</v>
      </c>
      <c r="D40" s="188">
        <v>6680500</v>
      </c>
      <c r="E40" s="188">
        <v>1671000</v>
      </c>
      <c r="F40" s="188">
        <v>1670000</v>
      </c>
      <c r="G40" s="188">
        <v>1670000</v>
      </c>
      <c r="H40" s="188">
        <v>1669500</v>
      </c>
    </row>
    <row r="41" spans="1:8" ht="15.75" thickTop="1">
      <c r="A41" s="185" t="str">
        <f t="shared" si="0"/>
        <v>A</v>
      </c>
      <c r="B41" s="189" t="s">
        <v>124</v>
      </c>
      <c r="C41" s="189" t="s">
        <v>96</v>
      </c>
      <c r="D41" s="190">
        <v>6680500</v>
      </c>
      <c r="E41" s="190">
        <v>1671000</v>
      </c>
      <c r="F41" s="190">
        <v>1670000</v>
      </c>
      <c r="G41" s="190">
        <v>1670000</v>
      </c>
      <c r="H41" s="190">
        <v>1669500</v>
      </c>
    </row>
    <row r="42" spans="1:8">
      <c r="A42" s="185" t="str">
        <f t="shared" si="0"/>
        <v>A</v>
      </c>
      <c r="B42" s="191" t="s">
        <v>124</v>
      </c>
      <c r="C42" s="191" t="s">
        <v>98</v>
      </c>
      <c r="D42" s="192">
        <v>6134500</v>
      </c>
      <c r="E42" s="192">
        <v>1534000</v>
      </c>
      <c r="F42" s="192">
        <v>1534000</v>
      </c>
      <c r="G42" s="192">
        <v>1533000</v>
      </c>
      <c r="H42" s="192">
        <v>1533500</v>
      </c>
    </row>
    <row r="43" spans="1:8">
      <c r="A43" s="185" t="str">
        <f t="shared" si="0"/>
        <v>A</v>
      </c>
      <c r="B43" s="191" t="s">
        <v>124</v>
      </c>
      <c r="C43" s="191" t="s">
        <v>102</v>
      </c>
      <c r="D43" s="192">
        <v>546000</v>
      </c>
      <c r="E43" s="192">
        <v>137000</v>
      </c>
      <c r="F43" s="192">
        <v>136000</v>
      </c>
      <c r="G43" s="192">
        <v>137000</v>
      </c>
      <c r="H43" s="192">
        <v>136000</v>
      </c>
    </row>
    <row r="44" spans="1:8" ht="30.75" thickBot="1">
      <c r="A44" s="185" t="str">
        <f t="shared" si="0"/>
        <v>A</v>
      </c>
      <c r="B44" s="186" t="s">
        <v>167</v>
      </c>
      <c r="C44" s="187" t="s">
        <v>168</v>
      </c>
      <c r="D44" s="188">
        <v>27350300</v>
      </c>
      <c r="E44" s="188">
        <v>6571000</v>
      </c>
      <c r="F44" s="188">
        <v>7275000</v>
      </c>
      <c r="G44" s="188">
        <v>7249000</v>
      </c>
      <c r="H44" s="188">
        <v>6255300</v>
      </c>
    </row>
    <row r="45" spans="1:8" ht="15.75" thickTop="1">
      <c r="A45" s="185" t="str">
        <f t="shared" si="0"/>
        <v>A</v>
      </c>
      <c r="B45" s="189" t="s">
        <v>124</v>
      </c>
      <c r="C45" s="189" t="s">
        <v>96</v>
      </c>
      <c r="D45" s="190">
        <v>23553700</v>
      </c>
      <c r="E45" s="190">
        <v>6071000</v>
      </c>
      <c r="F45" s="190">
        <v>5875000</v>
      </c>
      <c r="G45" s="190">
        <v>5849000</v>
      </c>
      <c r="H45" s="190">
        <v>5758700</v>
      </c>
    </row>
    <row r="46" spans="1:8">
      <c r="A46" s="185" t="str">
        <f t="shared" si="0"/>
        <v>A</v>
      </c>
      <c r="B46" s="191" t="s">
        <v>124</v>
      </c>
      <c r="C46" s="191" t="s">
        <v>97</v>
      </c>
      <c r="D46" s="192">
        <v>9430000</v>
      </c>
      <c r="E46" s="192">
        <v>2357000</v>
      </c>
      <c r="F46" s="192">
        <v>2358000</v>
      </c>
      <c r="G46" s="192">
        <v>2357000</v>
      </c>
      <c r="H46" s="192">
        <v>2358000</v>
      </c>
    </row>
    <row r="47" spans="1:8">
      <c r="A47" s="185" t="str">
        <f t="shared" si="0"/>
        <v>A</v>
      </c>
      <c r="B47" s="191" t="s">
        <v>124</v>
      </c>
      <c r="C47" s="191" t="s">
        <v>98</v>
      </c>
      <c r="D47" s="192">
        <v>12391200</v>
      </c>
      <c r="E47" s="192">
        <v>3098000</v>
      </c>
      <c r="F47" s="192">
        <v>3098000</v>
      </c>
      <c r="G47" s="192">
        <v>3098000</v>
      </c>
      <c r="H47" s="192">
        <v>3097200</v>
      </c>
    </row>
    <row r="48" spans="1:8">
      <c r="A48" s="185" t="str">
        <f t="shared" si="0"/>
        <v>A</v>
      </c>
      <c r="B48" s="191" t="s">
        <v>124</v>
      </c>
      <c r="C48" s="191" t="s">
        <v>101</v>
      </c>
      <c r="D48" s="192">
        <v>700000</v>
      </c>
      <c r="E48" s="192">
        <v>240000</v>
      </c>
      <c r="F48" s="192">
        <v>200000</v>
      </c>
      <c r="G48" s="192">
        <v>175000</v>
      </c>
      <c r="H48" s="192">
        <v>85000</v>
      </c>
    </row>
    <row r="49" spans="1:8">
      <c r="A49" s="185" t="str">
        <f t="shared" si="0"/>
        <v>A</v>
      </c>
      <c r="B49" s="191" t="s">
        <v>124</v>
      </c>
      <c r="C49" s="191" t="s">
        <v>102</v>
      </c>
      <c r="D49" s="192">
        <v>1032500</v>
      </c>
      <c r="E49" s="192">
        <v>376000</v>
      </c>
      <c r="F49" s="192">
        <v>219000</v>
      </c>
      <c r="G49" s="192">
        <v>219000</v>
      </c>
      <c r="H49" s="192">
        <v>218500</v>
      </c>
    </row>
    <row r="50" spans="1:8">
      <c r="A50" s="185" t="str">
        <f t="shared" si="0"/>
        <v>A</v>
      </c>
      <c r="B50" s="189" t="s">
        <v>124</v>
      </c>
      <c r="C50" s="189" t="s">
        <v>121</v>
      </c>
      <c r="D50" s="190">
        <v>3796600</v>
      </c>
      <c r="E50" s="190">
        <v>500000</v>
      </c>
      <c r="F50" s="190">
        <v>1400000</v>
      </c>
      <c r="G50" s="190">
        <v>1400000</v>
      </c>
      <c r="H50" s="190">
        <v>496600</v>
      </c>
    </row>
    <row r="51" spans="1:8" ht="15.75" thickBot="1">
      <c r="A51" s="185" t="str">
        <f t="shared" si="0"/>
        <v>A</v>
      </c>
      <c r="B51" s="186" t="s">
        <v>169</v>
      </c>
      <c r="C51" s="187" t="s">
        <v>170</v>
      </c>
      <c r="D51" s="188">
        <v>27260300</v>
      </c>
      <c r="E51" s="188">
        <v>6548000</v>
      </c>
      <c r="F51" s="188">
        <v>7253000</v>
      </c>
      <c r="G51" s="188">
        <v>7226000</v>
      </c>
      <c r="H51" s="188">
        <v>6233300</v>
      </c>
    </row>
    <row r="52" spans="1:8" ht="15.75" thickTop="1">
      <c r="A52" s="185" t="str">
        <f t="shared" si="0"/>
        <v>A</v>
      </c>
      <c r="B52" s="189" t="s">
        <v>124</v>
      </c>
      <c r="C52" s="189" t="s">
        <v>96</v>
      </c>
      <c r="D52" s="190">
        <v>23463700</v>
      </c>
      <c r="E52" s="190">
        <v>6048000</v>
      </c>
      <c r="F52" s="190">
        <v>5853000</v>
      </c>
      <c r="G52" s="190">
        <v>5826000</v>
      </c>
      <c r="H52" s="190">
        <v>5736700</v>
      </c>
    </row>
    <row r="53" spans="1:8">
      <c r="A53" s="185" t="str">
        <f t="shared" si="0"/>
        <v>A</v>
      </c>
      <c r="B53" s="191" t="s">
        <v>124</v>
      </c>
      <c r="C53" s="191" t="s">
        <v>97</v>
      </c>
      <c r="D53" s="192">
        <v>9430000</v>
      </c>
      <c r="E53" s="192">
        <v>2357000</v>
      </c>
      <c r="F53" s="192">
        <v>2358000</v>
      </c>
      <c r="G53" s="192">
        <v>2357000</v>
      </c>
      <c r="H53" s="192">
        <v>2358000</v>
      </c>
    </row>
    <row r="54" spans="1:8">
      <c r="A54" s="185" t="str">
        <f t="shared" si="0"/>
        <v>A</v>
      </c>
      <c r="B54" s="191" t="s">
        <v>124</v>
      </c>
      <c r="C54" s="191" t="s">
        <v>98</v>
      </c>
      <c r="D54" s="192">
        <v>12301200</v>
      </c>
      <c r="E54" s="192">
        <v>3075000</v>
      </c>
      <c r="F54" s="192">
        <v>3076000</v>
      </c>
      <c r="G54" s="192">
        <v>3075000</v>
      </c>
      <c r="H54" s="192">
        <v>3075200</v>
      </c>
    </row>
    <row r="55" spans="1:8">
      <c r="A55" s="185" t="str">
        <f t="shared" si="0"/>
        <v>A</v>
      </c>
      <c r="B55" s="191" t="s">
        <v>124</v>
      </c>
      <c r="C55" s="191" t="s">
        <v>101</v>
      </c>
      <c r="D55" s="192">
        <v>700000</v>
      </c>
      <c r="E55" s="192">
        <v>240000</v>
      </c>
      <c r="F55" s="192">
        <v>200000</v>
      </c>
      <c r="G55" s="192">
        <v>175000</v>
      </c>
      <c r="H55" s="192">
        <v>85000</v>
      </c>
    </row>
    <row r="56" spans="1:8">
      <c r="A56" s="185" t="str">
        <f t="shared" si="0"/>
        <v>A</v>
      </c>
      <c r="B56" s="191" t="s">
        <v>124</v>
      </c>
      <c r="C56" s="191" t="s">
        <v>102</v>
      </c>
      <c r="D56" s="192">
        <v>1032500</v>
      </c>
      <c r="E56" s="192">
        <v>376000</v>
      </c>
      <c r="F56" s="192">
        <v>219000</v>
      </c>
      <c r="G56" s="192">
        <v>219000</v>
      </c>
      <c r="H56" s="192">
        <v>218500</v>
      </c>
    </row>
    <row r="57" spans="1:8">
      <c r="A57" s="185" t="str">
        <f t="shared" si="0"/>
        <v>A</v>
      </c>
      <c r="B57" s="189" t="s">
        <v>124</v>
      </c>
      <c r="C57" s="189" t="s">
        <v>121</v>
      </c>
      <c r="D57" s="190">
        <v>3796600</v>
      </c>
      <c r="E57" s="190">
        <v>500000</v>
      </c>
      <c r="F57" s="190">
        <v>1400000</v>
      </c>
      <c r="G57" s="190">
        <v>1400000</v>
      </c>
      <c r="H57" s="190">
        <v>496600</v>
      </c>
    </row>
    <row r="58" spans="1:8" ht="15.75" thickBot="1">
      <c r="A58" s="185" t="str">
        <f t="shared" si="0"/>
        <v>A</v>
      </c>
      <c r="B58" s="186" t="s">
        <v>171</v>
      </c>
      <c r="C58" s="187" t="s">
        <v>172</v>
      </c>
      <c r="D58" s="188">
        <v>90000</v>
      </c>
      <c r="E58" s="188">
        <v>23000</v>
      </c>
      <c r="F58" s="188">
        <v>22000</v>
      </c>
      <c r="G58" s="188">
        <v>23000</v>
      </c>
      <c r="H58" s="188">
        <v>22000</v>
      </c>
    </row>
    <row r="59" spans="1:8" ht="15.75" thickTop="1">
      <c r="A59" s="185" t="str">
        <f t="shared" si="0"/>
        <v>A</v>
      </c>
      <c r="B59" s="189" t="s">
        <v>124</v>
      </c>
      <c r="C59" s="189" t="s">
        <v>96</v>
      </c>
      <c r="D59" s="190">
        <v>90000</v>
      </c>
      <c r="E59" s="190">
        <v>23000</v>
      </c>
      <c r="F59" s="190">
        <v>22000</v>
      </c>
      <c r="G59" s="190">
        <v>23000</v>
      </c>
      <c r="H59" s="190">
        <v>22000</v>
      </c>
    </row>
    <row r="60" spans="1:8">
      <c r="A60" s="185" t="str">
        <f t="shared" si="0"/>
        <v>A</v>
      </c>
      <c r="B60" s="191" t="s">
        <v>124</v>
      </c>
      <c r="C60" s="191" t="s">
        <v>98</v>
      </c>
      <c r="D60" s="192">
        <v>90000</v>
      </c>
      <c r="E60" s="192">
        <v>23000</v>
      </c>
      <c r="F60" s="192">
        <v>22000</v>
      </c>
      <c r="G60" s="192">
        <v>23000</v>
      </c>
      <c r="H60" s="192">
        <v>22000</v>
      </c>
    </row>
    <row r="61" spans="1:8" ht="15.75" thickBot="1">
      <c r="A61" s="185" t="str">
        <f t="shared" si="0"/>
        <v>A</v>
      </c>
      <c r="B61" s="186" t="s">
        <v>173</v>
      </c>
      <c r="C61" s="187" t="s">
        <v>174</v>
      </c>
      <c r="D61" s="188">
        <v>9590000</v>
      </c>
      <c r="E61" s="188">
        <v>2433500</v>
      </c>
      <c r="F61" s="188">
        <v>2515500</v>
      </c>
      <c r="G61" s="188">
        <v>2415500</v>
      </c>
      <c r="H61" s="188">
        <v>2225500</v>
      </c>
    </row>
    <row r="62" spans="1:8" ht="15.75" thickTop="1">
      <c r="A62" s="185" t="str">
        <f t="shared" si="0"/>
        <v>A</v>
      </c>
      <c r="B62" s="189" t="s">
        <v>124</v>
      </c>
      <c r="C62" s="189" t="s">
        <v>96</v>
      </c>
      <c r="D62" s="190">
        <v>8105000</v>
      </c>
      <c r="E62" s="190">
        <v>2038500</v>
      </c>
      <c r="F62" s="190">
        <v>2020500</v>
      </c>
      <c r="G62" s="190">
        <v>2020500</v>
      </c>
      <c r="H62" s="190">
        <v>2025500</v>
      </c>
    </row>
    <row r="63" spans="1:8">
      <c r="A63" s="185" t="str">
        <f t="shared" si="0"/>
        <v>A</v>
      </c>
      <c r="B63" s="191" t="s">
        <v>124</v>
      </c>
      <c r="C63" s="191" t="s">
        <v>97</v>
      </c>
      <c r="D63" s="192">
        <v>6250000</v>
      </c>
      <c r="E63" s="192">
        <v>1562500</v>
      </c>
      <c r="F63" s="192">
        <v>1562500</v>
      </c>
      <c r="G63" s="192">
        <v>1562500</v>
      </c>
      <c r="H63" s="192">
        <v>1562500</v>
      </c>
    </row>
    <row r="64" spans="1:8">
      <c r="A64" s="185" t="str">
        <f t="shared" si="0"/>
        <v>A</v>
      </c>
      <c r="B64" s="191" t="s">
        <v>124</v>
      </c>
      <c r="C64" s="191" t="s">
        <v>98</v>
      </c>
      <c r="D64" s="192">
        <v>1686000</v>
      </c>
      <c r="E64" s="192">
        <v>421500</v>
      </c>
      <c r="F64" s="192">
        <v>421500</v>
      </c>
      <c r="G64" s="192">
        <v>421500</v>
      </c>
      <c r="H64" s="192">
        <v>421500</v>
      </c>
    </row>
    <row r="65" spans="1:8">
      <c r="A65" s="185" t="str">
        <f t="shared" si="0"/>
        <v>A</v>
      </c>
      <c r="B65" s="191" t="s">
        <v>124</v>
      </c>
      <c r="C65" s="191" t="s">
        <v>15</v>
      </c>
      <c r="D65" s="192">
        <v>7000</v>
      </c>
      <c r="E65" s="192">
        <v>7000</v>
      </c>
      <c r="F65" s="192">
        <v>0</v>
      </c>
      <c r="G65" s="192">
        <v>0</v>
      </c>
      <c r="H65" s="192">
        <v>0</v>
      </c>
    </row>
    <row r="66" spans="1:8">
      <c r="A66" s="185" t="str">
        <f t="shared" si="0"/>
        <v>A</v>
      </c>
      <c r="B66" s="191" t="s">
        <v>124</v>
      </c>
      <c r="C66" s="191" t="s">
        <v>101</v>
      </c>
      <c r="D66" s="192">
        <v>150000</v>
      </c>
      <c r="E66" s="192">
        <v>40000</v>
      </c>
      <c r="F66" s="192">
        <v>35000</v>
      </c>
      <c r="G66" s="192">
        <v>35000</v>
      </c>
      <c r="H66" s="192">
        <v>40000</v>
      </c>
    </row>
    <row r="67" spans="1:8">
      <c r="A67" s="185" t="str">
        <f t="shared" si="0"/>
        <v>A</v>
      </c>
      <c r="B67" s="191" t="s">
        <v>124</v>
      </c>
      <c r="C67" s="191" t="s">
        <v>102</v>
      </c>
      <c r="D67" s="192">
        <v>12000</v>
      </c>
      <c r="E67" s="192">
        <v>7500</v>
      </c>
      <c r="F67" s="192">
        <v>1500</v>
      </c>
      <c r="G67" s="192">
        <v>1500</v>
      </c>
      <c r="H67" s="192">
        <v>1500</v>
      </c>
    </row>
    <row r="68" spans="1:8">
      <c r="A68" s="185" t="str">
        <f t="shared" si="0"/>
        <v>A</v>
      </c>
      <c r="B68" s="189" t="s">
        <v>124</v>
      </c>
      <c r="C68" s="189" t="s">
        <v>121</v>
      </c>
      <c r="D68" s="190">
        <v>1485000</v>
      </c>
      <c r="E68" s="190">
        <v>395000</v>
      </c>
      <c r="F68" s="190">
        <v>495000</v>
      </c>
      <c r="G68" s="190">
        <v>395000</v>
      </c>
      <c r="H68" s="190">
        <v>200000</v>
      </c>
    </row>
    <row r="69" spans="1:8" ht="15.75" thickBot="1">
      <c r="A69" s="185" t="str">
        <f t="shared" si="0"/>
        <v>A</v>
      </c>
      <c r="B69" s="186" t="s">
        <v>175</v>
      </c>
      <c r="C69" s="187" t="s">
        <v>176</v>
      </c>
      <c r="D69" s="188">
        <v>450000</v>
      </c>
      <c r="E69" s="188">
        <v>152800</v>
      </c>
      <c r="F69" s="188">
        <v>124000</v>
      </c>
      <c r="G69" s="188">
        <v>88000</v>
      </c>
      <c r="H69" s="188">
        <v>85200</v>
      </c>
    </row>
    <row r="70" spans="1:8" ht="15.75" thickTop="1">
      <c r="A70" s="185" t="str">
        <f t="shared" si="0"/>
        <v>A</v>
      </c>
      <c r="B70" s="189" t="s">
        <v>124</v>
      </c>
      <c r="C70" s="189" t="s">
        <v>96</v>
      </c>
      <c r="D70" s="190">
        <v>445000</v>
      </c>
      <c r="E70" s="190">
        <v>147800</v>
      </c>
      <c r="F70" s="190">
        <v>124000</v>
      </c>
      <c r="G70" s="190">
        <v>88000</v>
      </c>
      <c r="H70" s="190">
        <v>85200</v>
      </c>
    </row>
    <row r="71" spans="1:8">
      <c r="A71" s="185" t="str">
        <f t="shared" ref="A71:A134" si="1">(IF(OR(D71&lt;&gt;0,E71&lt;&gt;0,F71&lt;&gt;0,G71&lt;&gt;0,H71&lt;&gt;0),"A","B"))</f>
        <v>A</v>
      </c>
      <c r="B71" s="191" t="s">
        <v>124</v>
      </c>
      <c r="C71" s="191" t="s">
        <v>97</v>
      </c>
      <c r="D71" s="192">
        <v>286000</v>
      </c>
      <c r="E71" s="192">
        <v>86000</v>
      </c>
      <c r="F71" s="192">
        <v>74000</v>
      </c>
      <c r="G71" s="192">
        <v>63000</v>
      </c>
      <c r="H71" s="192">
        <v>63000</v>
      </c>
    </row>
    <row r="72" spans="1:8">
      <c r="A72" s="185" t="str">
        <f t="shared" si="1"/>
        <v>A</v>
      </c>
      <c r="B72" s="191" t="s">
        <v>124</v>
      </c>
      <c r="C72" s="191" t="s">
        <v>98</v>
      </c>
      <c r="D72" s="192">
        <v>157200</v>
      </c>
      <c r="E72" s="192">
        <v>60000</v>
      </c>
      <c r="F72" s="192">
        <v>50000</v>
      </c>
      <c r="G72" s="192">
        <v>25000</v>
      </c>
      <c r="H72" s="192">
        <v>22200</v>
      </c>
    </row>
    <row r="73" spans="1:8">
      <c r="A73" s="185" t="str">
        <f t="shared" si="1"/>
        <v>A</v>
      </c>
      <c r="B73" s="191" t="s">
        <v>124</v>
      </c>
      <c r="C73" s="191" t="s">
        <v>102</v>
      </c>
      <c r="D73" s="192">
        <v>1800</v>
      </c>
      <c r="E73" s="192">
        <v>1800</v>
      </c>
      <c r="F73" s="192">
        <v>0</v>
      </c>
      <c r="G73" s="192">
        <v>0</v>
      </c>
      <c r="H73" s="192">
        <v>0</v>
      </c>
    </row>
    <row r="74" spans="1:8">
      <c r="A74" s="185" t="str">
        <f t="shared" si="1"/>
        <v>A</v>
      </c>
      <c r="B74" s="189" t="s">
        <v>124</v>
      </c>
      <c r="C74" s="189" t="s">
        <v>121</v>
      </c>
      <c r="D74" s="190">
        <v>5000</v>
      </c>
      <c r="E74" s="190">
        <v>5000</v>
      </c>
      <c r="F74" s="190">
        <v>0</v>
      </c>
      <c r="G74" s="190">
        <v>0</v>
      </c>
      <c r="H74" s="190">
        <v>0</v>
      </c>
    </row>
    <row r="75" spans="1:8" ht="30.75" thickBot="1">
      <c r="A75" s="185" t="str">
        <f t="shared" si="1"/>
        <v>A</v>
      </c>
      <c r="B75" s="186" t="s">
        <v>177</v>
      </c>
      <c r="C75" s="187" t="s">
        <v>178</v>
      </c>
      <c r="D75" s="188">
        <v>1000000</v>
      </c>
      <c r="E75" s="188">
        <v>251100</v>
      </c>
      <c r="F75" s="188">
        <v>251500</v>
      </c>
      <c r="G75" s="188">
        <v>251500</v>
      </c>
      <c r="H75" s="188">
        <v>245900</v>
      </c>
    </row>
    <row r="76" spans="1:8" ht="15.75" thickTop="1">
      <c r="A76" s="185" t="str">
        <f t="shared" si="1"/>
        <v>A</v>
      </c>
      <c r="B76" s="189" t="s">
        <v>124</v>
      </c>
      <c r="C76" s="189" t="s">
        <v>96</v>
      </c>
      <c r="D76" s="190">
        <v>984300</v>
      </c>
      <c r="E76" s="190">
        <v>248100</v>
      </c>
      <c r="F76" s="190">
        <v>246500</v>
      </c>
      <c r="G76" s="190">
        <v>246500</v>
      </c>
      <c r="H76" s="190">
        <v>243200</v>
      </c>
    </row>
    <row r="77" spans="1:8">
      <c r="A77" s="185" t="str">
        <f t="shared" si="1"/>
        <v>A</v>
      </c>
      <c r="B77" s="191" t="s">
        <v>124</v>
      </c>
      <c r="C77" s="191" t="s">
        <v>97</v>
      </c>
      <c r="D77" s="192">
        <v>575000</v>
      </c>
      <c r="E77" s="192">
        <v>144000</v>
      </c>
      <c r="F77" s="192">
        <v>144000</v>
      </c>
      <c r="G77" s="192">
        <v>144000</v>
      </c>
      <c r="H77" s="192">
        <v>143000</v>
      </c>
    </row>
    <row r="78" spans="1:8">
      <c r="A78" s="185" t="str">
        <f t="shared" si="1"/>
        <v>A</v>
      </c>
      <c r="B78" s="191" t="s">
        <v>124</v>
      </c>
      <c r="C78" s="191" t="s">
        <v>98</v>
      </c>
      <c r="D78" s="192">
        <v>377700</v>
      </c>
      <c r="E78" s="192">
        <v>95000</v>
      </c>
      <c r="F78" s="192">
        <v>95000</v>
      </c>
      <c r="G78" s="192">
        <v>95000</v>
      </c>
      <c r="H78" s="192">
        <v>92700</v>
      </c>
    </row>
    <row r="79" spans="1:8">
      <c r="A79" s="185" t="str">
        <f t="shared" si="1"/>
        <v>A</v>
      </c>
      <c r="B79" s="191" t="s">
        <v>124</v>
      </c>
      <c r="C79" s="191" t="s">
        <v>101</v>
      </c>
      <c r="D79" s="192">
        <v>30000</v>
      </c>
      <c r="E79" s="192">
        <v>7500</v>
      </c>
      <c r="F79" s="192">
        <v>7500</v>
      </c>
      <c r="G79" s="192">
        <v>7500</v>
      </c>
      <c r="H79" s="192">
        <v>7500</v>
      </c>
    </row>
    <row r="80" spans="1:8">
      <c r="A80" s="185" t="str">
        <f t="shared" si="1"/>
        <v>A</v>
      </c>
      <c r="B80" s="191" t="s">
        <v>124</v>
      </c>
      <c r="C80" s="191" t="s">
        <v>102</v>
      </c>
      <c r="D80" s="192">
        <v>1600</v>
      </c>
      <c r="E80" s="192">
        <v>1600</v>
      </c>
      <c r="F80" s="192">
        <v>0</v>
      </c>
      <c r="G80" s="192">
        <v>0</v>
      </c>
      <c r="H80" s="192">
        <v>0</v>
      </c>
    </row>
    <row r="81" spans="1:8">
      <c r="A81" s="185" t="str">
        <f t="shared" si="1"/>
        <v>A</v>
      </c>
      <c r="B81" s="189" t="s">
        <v>124</v>
      </c>
      <c r="C81" s="189" t="s">
        <v>121</v>
      </c>
      <c r="D81" s="190">
        <v>15700</v>
      </c>
      <c r="E81" s="190">
        <v>3000</v>
      </c>
      <c r="F81" s="190">
        <v>5000</v>
      </c>
      <c r="G81" s="190">
        <v>5000</v>
      </c>
      <c r="H81" s="190">
        <v>2700</v>
      </c>
    </row>
    <row r="82" spans="1:8" ht="15.75" thickBot="1">
      <c r="A82" s="185" t="str">
        <f t="shared" si="1"/>
        <v>A</v>
      </c>
      <c r="B82" s="186" t="s">
        <v>179</v>
      </c>
      <c r="C82" s="187" t="s">
        <v>180</v>
      </c>
      <c r="D82" s="188">
        <v>6250000</v>
      </c>
      <c r="E82" s="188">
        <v>2078000</v>
      </c>
      <c r="F82" s="188">
        <v>1178000</v>
      </c>
      <c r="G82" s="188">
        <v>1359000</v>
      </c>
      <c r="H82" s="188">
        <v>1635000</v>
      </c>
    </row>
    <row r="83" spans="1:8" ht="15.75" thickTop="1">
      <c r="A83" s="185" t="str">
        <f t="shared" si="1"/>
        <v>A</v>
      </c>
      <c r="B83" s="189" t="s">
        <v>124</v>
      </c>
      <c r="C83" s="189" t="s">
        <v>96</v>
      </c>
      <c r="D83" s="190">
        <v>6150000</v>
      </c>
      <c r="E83" s="190">
        <v>2053000</v>
      </c>
      <c r="F83" s="190">
        <v>1153000</v>
      </c>
      <c r="G83" s="190">
        <v>1334000</v>
      </c>
      <c r="H83" s="190">
        <v>1610000</v>
      </c>
    </row>
    <row r="84" spans="1:8">
      <c r="A84" s="185" t="str">
        <f t="shared" si="1"/>
        <v>A</v>
      </c>
      <c r="B84" s="191" t="s">
        <v>124</v>
      </c>
      <c r="C84" s="191" t="s">
        <v>97</v>
      </c>
      <c r="D84" s="192">
        <v>2500000</v>
      </c>
      <c r="E84" s="192">
        <v>625000</v>
      </c>
      <c r="F84" s="192">
        <v>625000</v>
      </c>
      <c r="G84" s="192">
        <v>625000</v>
      </c>
      <c r="H84" s="192">
        <v>625000</v>
      </c>
    </row>
    <row r="85" spans="1:8">
      <c r="A85" s="185" t="str">
        <f t="shared" si="1"/>
        <v>A</v>
      </c>
      <c r="B85" s="191" t="s">
        <v>124</v>
      </c>
      <c r="C85" s="191" t="s">
        <v>98</v>
      </c>
      <c r="D85" s="192">
        <v>3535000</v>
      </c>
      <c r="E85" s="192">
        <v>1400000</v>
      </c>
      <c r="F85" s="192">
        <v>500000</v>
      </c>
      <c r="G85" s="192">
        <v>680000</v>
      </c>
      <c r="H85" s="192">
        <v>955000</v>
      </c>
    </row>
    <row r="86" spans="1:8">
      <c r="A86" s="185" t="str">
        <f t="shared" si="1"/>
        <v>A</v>
      </c>
      <c r="B86" s="191" t="s">
        <v>124</v>
      </c>
      <c r="C86" s="191" t="s">
        <v>101</v>
      </c>
      <c r="D86" s="192">
        <v>100000</v>
      </c>
      <c r="E86" s="192">
        <v>25000</v>
      </c>
      <c r="F86" s="192">
        <v>25000</v>
      </c>
      <c r="G86" s="192">
        <v>25000</v>
      </c>
      <c r="H86" s="192">
        <v>25000</v>
      </c>
    </row>
    <row r="87" spans="1:8">
      <c r="A87" s="185" t="str">
        <f t="shared" si="1"/>
        <v>A</v>
      </c>
      <c r="B87" s="191" t="s">
        <v>124</v>
      </c>
      <c r="C87" s="191" t="s">
        <v>102</v>
      </c>
      <c r="D87" s="192">
        <v>15000</v>
      </c>
      <c r="E87" s="192">
        <v>3000</v>
      </c>
      <c r="F87" s="192">
        <v>3000</v>
      </c>
      <c r="G87" s="192">
        <v>4000</v>
      </c>
      <c r="H87" s="192">
        <v>5000</v>
      </c>
    </row>
    <row r="88" spans="1:8">
      <c r="A88" s="185" t="str">
        <f t="shared" si="1"/>
        <v>A</v>
      </c>
      <c r="B88" s="189" t="s">
        <v>124</v>
      </c>
      <c r="C88" s="189" t="s">
        <v>121</v>
      </c>
      <c r="D88" s="190">
        <v>100000</v>
      </c>
      <c r="E88" s="190">
        <v>25000</v>
      </c>
      <c r="F88" s="190">
        <v>25000</v>
      </c>
      <c r="G88" s="190">
        <v>25000</v>
      </c>
      <c r="H88" s="190">
        <v>25000</v>
      </c>
    </row>
    <row r="89" spans="1:8" ht="15.75" thickBot="1">
      <c r="A89" s="185" t="str">
        <f t="shared" si="1"/>
        <v>A</v>
      </c>
      <c r="B89" s="186" t="s">
        <v>181</v>
      </c>
      <c r="C89" s="187" t="s">
        <v>182</v>
      </c>
      <c r="D89" s="188">
        <v>700000</v>
      </c>
      <c r="E89" s="188">
        <v>176500</v>
      </c>
      <c r="F89" s="188">
        <v>174500</v>
      </c>
      <c r="G89" s="188">
        <v>174500</v>
      </c>
      <c r="H89" s="188">
        <v>174500</v>
      </c>
    </row>
    <row r="90" spans="1:8" ht="15.75" thickTop="1">
      <c r="A90" s="185" t="str">
        <f t="shared" si="1"/>
        <v>A</v>
      </c>
      <c r="B90" s="189" t="s">
        <v>124</v>
      </c>
      <c r="C90" s="189" t="s">
        <v>96</v>
      </c>
      <c r="D90" s="190">
        <v>698000</v>
      </c>
      <c r="E90" s="190">
        <v>174500</v>
      </c>
      <c r="F90" s="190">
        <v>174500</v>
      </c>
      <c r="G90" s="190">
        <v>174500</v>
      </c>
      <c r="H90" s="190">
        <v>174500</v>
      </c>
    </row>
    <row r="91" spans="1:8">
      <c r="A91" s="185" t="str">
        <f t="shared" si="1"/>
        <v>A</v>
      </c>
      <c r="B91" s="191" t="s">
        <v>124</v>
      </c>
      <c r="C91" s="191" t="s">
        <v>97</v>
      </c>
      <c r="D91" s="192">
        <v>505000</v>
      </c>
      <c r="E91" s="192">
        <v>126250</v>
      </c>
      <c r="F91" s="192">
        <v>126250</v>
      </c>
      <c r="G91" s="192">
        <v>126250</v>
      </c>
      <c r="H91" s="192">
        <v>126250</v>
      </c>
    </row>
    <row r="92" spans="1:8">
      <c r="A92" s="185" t="str">
        <f t="shared" si="1"/>
        <v>A</v>
      </c>
      <c r="B92" s="191" t="s">
        <v>124</v>
      </c>
      <c r="C92" s="191" t="s">
        <v>98</v>
      </c>
      <c r="D92" s="192">
        <v>188000</v>
      </c>
      <c r="E92" s="192">
        <v>47000</v>
      </c>
      <c r="F92" s="192">
        <v>47000</v>
      </c>
      <c r="G92" s="192">
        <v>47000</v>
      </c>
      <c r="H92" s="192">
        <v>47000</v>
      </c>
    </row>
    <row r="93" spans="1:8">
      <c r="A93" s="185" t="str">
        <f t="shared" si="1"/>
        <v>A</v>
      </c>
      <c r="B93" s="191" t="s">
        <v>124</v>
      </c>
      <c r="C93" s="191" t="s">
        <v>101</v>
      </c>
      <c r="D93" s="192">
        <v>3000</v>
      </c>
      <c r="E93" s="192">
        <v>750</v>
      </c>
      <c r="F93" s="192">
        <v>750</v>
      </c>
      <c r="G93" s="192">
        <v>750</v>
      </c>
      <c r="H93" s="192">
        <v>750</v>
      </c>
    </row>
    <row r="94" spans="1:8">
      <c r="A94" s="185" t="str">
        <f t="shared" si="1"/>
        <v>A</v>
      </c>
      <c r="B94" s="191" t="s">
        <v>124</v>
      </c>
      <c r="C94" s="191" t="s">
        <v>102</v>
      </c>
      <c r="D94" s="192">
        <v>2000</v>
      </c>
      <c r="E94" s="192">
        <v>500</v>
      </c>
      <c r="F94" s="192">
        <v>500</v>
      </c>
      <c r="G94" s="192">
        <v>500</v>
      </c>
      <c r="H94" s="192">
        <v>500</v>
      </c>
    </row>
    <row r="95" spans="1:8">
      <c r="A95" s="185" t="str">
        <f t="shared" si="1"/>
        <v>A</v>
      </c>
      <c r="B95" s="189" t="s">
        <v>124</v>
      </c>
      <c r="C95" s="189" t="s">
        <v>121</v>
      </c>
      <c r="D95" s="190">
        <v>2000</v>
      </c>
      <c r="E95" s="190">
        <v>2000</v>
      </c>
      <c r="F95" s="190">
        <v>0</v>
      </c>
      <c r="G95" s="190">
        <v>0</v>
      </c>
      <c r="H95" s="190">
        <v>0</v>
      </c>
    </row>
    <row r="96" spans="1:8" ht="15.75" thickBot="1">
      <c r="A96" s="185" t="str">
        <f t="shared" si="1"/>
        <v>A</v>
      </c>
      <c r="B96" s="186" t="s">
        <v>183</v>
      </c>
      <c r="C96" s="187" t="s">
        <v>184</v>
      </c>
      <c r="D96" s="188">
        <v>16000000</v>
      </c>
      <c r="E96" s="188">
        <v>4120000</v>
      </c>
      <c r="F96" s="188">
        <v>4060000</v>
      </c>
      <c r="G96" s="188">
        <v>4050000</v>
      </c>
      <c r="H96" s="188">
        <v>3770000</v>
      </c>
    </row>
    <row r="97" spans="1:8" ht="15.75" thickTop="1">
      <c r="A97" s="185" t="str">
        <f t="shared" si="1"/>
        <v>A</v>
      </c>
      <c r="B97" s="189" t="s">
        <v>124</v>
      </c>
      <c r="C97" s="189" t="s">
        <v>96</v>
      </c>
      <c r="D97" s="190">
        <v>15900000</v>
      </c>
      <c r="E97" s="190">
        <v>4070000</v>
      </c>
      <c r="F97" s="190">
        <v>4040000</v>
      </c>
      <c r="G97" s="190">
        <v>4030000</v>
      </c>
      <c r="H97" s="190">
        <v>3760000</v>
      </c>
    </row>
    <row r="98" spans="1:8">
      <c r="A98" s="185" t="str">
        <f t="shared" si="1"/>
        <v>A</v>
      </c>
      <c r="B98" s="191" t="s">
        <v>124</v>
      </c>
      <c r="C98" s="191" t="s">
        <v>97</v>
      </c>
      <c r="D98" s="192">
        <v>7200000</v>
      </c>
      <c r="E98" s="192">
        <v>1800000</v>
      </c>
      <c r="F98" s="192">
        <v>1800000</v>
      </c>
      <c r="G98" s="192">
        <v>1800000</v>
      </c>
      <c r="H98" s="192">
        <v>1800000</v>
      </c>
    </row>
    <row r="99" spans="1:8">
      <c r="A99" s="185" t="str">
        <f t="shared" si="1"/>
        <v>A</v>
      </c>
      <c r="B99" s="191" t="s">
        <v>124</v>
      </c>
      <c r="C99" s="191" t="s">
        <v>98</v>
      </c>
      <c r="D99" s="192">
        <v>8530000</v>
      </c>
      <c r="E99" s="192">
        <v>2200000</v>
      </c>
      <c r="F99" s="192">
        <v>2200000</v>
      </c>
      <c r="G99" s="192">
        <v>2200000</v>
      </c>
      <c r="H99" s="192">
        <v>1930000</v>
      </c>
    </row>
    <row r="100" spans="1:8">
      <c r="A100" s="185" t="str">
        <f t="shared" si="1"/>
        <v>A</v>
      </c>
      <c r="B100" s="191" t="s">
        <v>124</v>
      </c>
      <c r="C100" s="191" t="s">
        <v>101</v>
      </c>
      <c r="D100" s="192">
        <v>120000</v>
      </c>
      <c r="E100" s="192">
        <v>50000</v>
      </c>
      <c r="F100" s="192">
        <v>30000</v>
      </c>
      <c r="G100" s="192">
        <v>20000</v>
      </c>
      <c r="H100" s="192">
        <v>20000</v>
      </c>
    </row>
    <row r="101" spans="1:8">
      <c r="A101" s="185" t="str">
        <f t="shared" si="1"/>
        <v>A</v>
      </c>
      <c r="B101" s="191" t="s">
        <v>124</v>
      </c>
      <c r="C101" s="191" t="s">
        <v>102</v>
      </c>
      <c r="D101" s="192">
        <v>50000</v>
      </c>
      <c r="E101" s="192">
        <v>20000</v>
      </c>
      <c r="F101" s="192">
        <v>10000</v>
      </c>
      <c r="G101" s="192">
        <v>10000</v>
      </c>
      <c r="H101" s="192">
        <v>10000</v>
      </c>
    </row>
    <row r="102" spans="1:8">
      <c r="A102" s="185" t="str">
        <f t="shared" si="1"/>
        <v>A</v>
      </c>
      <c r="B102" s="189" t="s">
        <v>124</v>
      </c>
      <c r="C102" s="189" t="s">
        <v>121</v>
      </c>
      <c r="D102" s="190">
        <v>100000</v>
      </c>
      <c r="E102" s="190">
        <v>50000</v>
      </c>
      <c r="F102" s="190">
        <v>20000</v>
      </c>
      <c r="G102" s="190">
        <v>20000</v>
      </c>
      <c r="H102" s="190">
        <v>10000</v>
      </c>
    </row>
    <row r="103" spans="1:8" ht="15.75" thickBot="1">
      <c r="A103" s="185" t="str">
        <f t="shared" si="1"/>
        <v>A</v>
      </c>
      <c r="B103" s="186" t="s">
        <v>185</v>
      </c>
      <c r="C103" s="187" t="s">
        <v>184</v>
      </c>
      <c r="D103" s="188">
        <v>16000000</v>
      </c>
      <c r="E103" s="188">
        <v>4120000</v>
      </c>
      <c r="F103" s="188">
        <v>4060000</v>
      </c>
      <c r="G103" s="188">
        <v>4050000</v>
      </c>
      <c r="H103" s="188">
        <v>3770000</v>
      </c>
    </row>
    <row r="104" spans="1:8" ht="15.75" thickTop="1">
      <c r="A104" s="185" t="str">
        <f t="shared" si="1"/>
        <v>A</v>
      </c>
      <c r="B104" s="189" t="s">
        <v>124</v>
      </c>
      <c r="C104" s="189" t="s">
        <v>96</v>
      </c>
      <c r="D104" s="190">
        <v>15900000</v>
      </c>
      <c r="E104" s="190">
        <v>4070000</v>
      </c>
      <c r="F104" s="190">
        <v>4040000</v>
      </c>
      <c r="G104" s="190">
        <v>4030000</v>
      </c>
      <c r="H104" s="190">
        <v>3760000</v>
      </c>
    </row>
    <row r="105" spans="1:8">
      <c r="A105" s="185" t="str">
        <f t="shared" si="1"/>
        <v>A</v>
      </c>
      <c r="B105" s="191" t="s">
        <v>124</v>
      </c>
      <c r="C105" s="191" t="s">
        <v>97</v>
      </c>
      <c r="D105" s="192">
        <v>7200000</v>
      </c>
      <c r="E105" s="192">
        <v>1800000</v>
      </c>
      <c r="F105" s="192">
        <v>1800000</v>
      </c>
      <c r="G105" s="192">
        <v>1800000</v>
      </c>
      <c r="H105" s="192">
        <v>1800000</v>
      </c>
    </row>
    <row r="106" spans="1:8">
      <c r="A106" s="185" t="str">
        <f t="shared" si="1"/>
        <v>A</v>
      </c>
      <c r="B106" s="191" t="s">
        <v>124</v>
      </c>
      <c r="C106" s="191" t="s">
        <v>98</v>
      </c>
      <c r="D106" s="192">
        <v>8530000</v>
      </c>
      <c r="E106" s="192">
        <v>2200000</v>
      </c>
      <c r="F106" s="192">
        <v>2200000</v>
      </c>
      <c r="G106" s="192">
        <v>2200000</v>
      </c>
      <c r="H106" s="192">
        <v>1930000</v>
      </c>
    </row>
    <row r="107" spans="1:8">
      <c r="A107" s="185" t="str">
        <f t="shared" si="1"/>
        <v>A</v>
      </c>
      <c r="B107" s="191" t="s">
        <v>124</v>
      </c>
      <c r="C107" s="191" t="s">
        <v>101</v>
      </c>
      <c r="D107" s="192">
        <v>120000</v>
      </c>
      <c r="E107" s="192">
        <v>50000</v>
      </c>
      <c r="F107" s="192">
        <v>30000</v>
      </c>
      <c r="G107" s="192">
        <v>20000</v>
      </c>
      <c r="H107" s="192">
        <v>20000</v>
      </c>
    </row>
    <row r="108" spans="1:8">
      <c r="A108" s="185" t="str">
        <f t="shared" si="1"/>
        <v>A</v>
      </c>
      <c r="B108" s="191" t="s">
        <v>124</v>
      </c>
      <c r="C108" s="191" t="s">
        <v>102</v>
      </c>
      <c r="D108" s="192">
        <v>50000</v>
      </c>
      <c r="E108" s="192">
        <v>20000</v>
      </c>
      <c r="F108" s="192">
        <v>10000</v>
      </c>
      <c r="G108" s="192">
        <v>10000</v>
      </c>
      <c r="H108" s="192">
        <v>10000</v>
      </c>
    </row>
    <row r="109" spans="1:8">
      <c r="A109" s="185" t="str">
        <f t="shared" si="1"/>
        <v>A</v>
      </c>
      <c r="B109" s="189" t="s">
        <v>124</v>
      </c>
      <c r="C109" s="189" t="s">
        <v>121</v>
      </c>
      <c r="D109" s="190">
        <v>100000</v>
      </c>
      <c r="E109" s="190">
        <v>50000</v>
      </c>
      <c r="F109" s="190">
        <v>20000</v>
      </c>
      <c r="G109" s="190">
        <v>20000</v>
      </c>
      <c r="H109" s="190">
        <v>10000</v>
      </c>
    </row>
    <row r="110" spans="1:8" ht="15.75" thickBot="1">
      <c r="A110" s="185" t="str">
        <f t="shared" si="1"/>
        <v>A</v>
      </c>
      <c r="B110" s="186" t="s">
        <v>186</v>
      </c>
      <c r="C110" s="187" t="s">
        <v>187</v>
      </c>
      <c r="D110" s="188">
        <v>16811000</v>
      </c>
      <c r="E110" s="188">
        <v>4829500</v>
      </c>
      <c r="F110" s="188">
        <v>4773500</v>
      </c>
      <c r="G110" s="188">
        <v>3566500</v>
      </c>
      <c r="H110" s="188">
        <v>3641500</v>
      </c>
    </row>
    <row r="111" spans="1:8" ht="15.75" thickTop="1">
      <c r="A111" s="185" t="str">
        <f t="shared" si="1"/>
        <v>A</v>
      </c>
      <c r="B111" s="189" t="s">
        <v>124</v>
      </c>
      <c r="C111" s="189" t="s">
        <v>96</v>
      </c>
      <c r="D111" s="190">
        <v>16760000</v>
      </c>
      <c r="E111" s="190">
        <v>4778500</v>
      </c>
      <c r="F111" s="190">
        <v>4773500</v>
      </c>
      <c r="G111" s="190">
        <v>3566500</v>
      </c>
      <c r="H111" s="190">
        <v>3641500</v>
      </c>
    </row>
    <row r="112" spans="1:8">
      <c r="A112" s="185" t="str">
        <f t="shared" si="1"/>
        <v>A</v>
      </c>
      <c r="B112" s="191" t="s">
        <v>124</v>
      </c>
      <c r="C112" s="191" t="s">
        <v>97</v>
      </c>
      <c r="D112" s="192">
        <v>13623000</v>
      </c>
      <c r="E112" s="192">
        <v>3448500</v>
      </c>
      <c r="F112" s="192">
        <v>4048500</v>
      </c>
      <c r="G112" s="192">
        <v>3048500</v>
      </c>
      <c r="H112" s="192">
        <v>3077500</v>
      </c>
    </row>
    <row r="113" spans="1:8">
      <c r="A113" s="185" t="str">
        <f t="shared" si="1"/>
        <v>A</v>
      </c>
      <c r="B113" s="191" t="s">
        <v>124</v>
      </c>
      <c r="C113" s="191" t="s">
        <v>98</v>
      </c>
      <c r="D113" s="192">
        <v>2205000</v>
      </c>
      <c r="E113" s="192">
        <v>1025000</v>
      </c>
      <c r="F113" s="192">
        <v>525000</v>
      </c>
      <c r="G113" s="192">
        <v>323000</v>
      </c>
      <c r="H113" s="192">
        <v>332000</v>
      </c>
    </row>
    <row r="114" spans="1:8">
      <c r="A114" s="185" t="str">
        <f t="shared" si="1"/>
        <v>A</v>
      </c>
      <c r="B114" s="191" t="s">
        <v>124</v>
      </c>
      <c r="C114" s="191" t="s">
        <v>15</v>
      </c>
      <c r="D114" s="192">
        <v>5000</v>
      </c>
      <c r="E114" s="192">
        <v>5000</v>
      </c>
      <c r="F114" s="192">
        <v>0</v>
      </c>
      <c r="G114" s="192">
        <v>0</v>
      </c>
      <c r="H114" s="192">
        <v>0</v>
      </c>
    </row>
    <row r="115" spans="1:8">
      <c r="A115" s="185" t="str">
        <f t="shared" si="1"/>
        <v>A</v>
      </c>
      <c r="B115" s="191" t="s">
        <v>124</v>
      </c>
      <c r="C115" s="191" t="s">
        <v>101</v>
      </c>
      <c r="D115" s="192">
        <v>540000</v>
      </c>
      <c r="E115" s="192">
        <v>200000</v>
      </c>
      <c r="F115" s="192">
        <v>100000</v>
      </c>
      <c r="G115" s="192">
        <v>100000</v>
      </c>
      <c r="H115" s="192">
        <v>140000</v>
      </c>
    </row>
    <row r="116" spans="1:8">
      <c r="A116" s="185" t="str">
        <f t="shared" si="1"/>
        <v>A</v>
      </c>
      <c r="B116" s="191" t="s">
        <v>124</v>
      </c>
      <c r="C116" s="191" t="s">
        <v>102</v>
      </c>
      <c r="D116" s="192">
        <v>387000</v>
      </c>
      <c r="E116" s="192">
        <v>100000</v>
      </c>
      <c r="F116" s="192">
        <v>100000</v>
      </c>
      <c r="G116" s="192">
        <v>95000</v>
      </c>
      <c r="H116" s="192">
        <v>92000</v>
      </c>
    </row>
    <row r="117" spans="1:8">
      <c r="A117" s="185" t="str">
        <f t="shared" si="1"/>
        <v>A</v>
      </c>
      <c r="B117" s="189" t="s">
        <v>124</v>
      </c>
      <c r="C117" s="189" t="s">
        <v>121</v>
      </c>
      <c r="D117" s="190">
        <v>51000</v>
      </c>
      <c r="E117" s="190">
        <v>51000</v>
      </c>
      <c r="F117" s="190">
        <v>0</v>
      </c>
      <c r="G117" s="190">
        <v>0</v>
      </c>
      <c r="H117" s="190">
        <v>0</v>
      </c>
    </row>
    <row r="118" spans="1:8" ht="15.75" thickBot="1">
      <c r="A118" s="185" t="str">
        <f t="shared" si="1"/>
        <v>A</v>
      </c>
      <c r="B118" s="186" t="s">
        <v>188</v>
      </c>
      <c r="C118" s="187" t="s">
        <v>189</v>
      </c>
      <c r="D118" s="188">
        <v>16521000</v>
      </c>
      <c r="E118" s="188">
        <v>4756000</v>
      </c>
      <c r="F118" s="188">
        <v>4700000</v>
      </c>
      <c r="G118" s="188">
        <v>3495000</v>
      </c>
      <c r="H118" s="188">
        <v>3570000</v>
      </c>
    </row>
    <row r="119" spans="1:8" ht="15.75" thickTop="1">
      <c r="A119" s="185" t="str">
        <f t="shared" si="1"/>
        <v>A</v>
      </c>
      <c r="B119" s="189" t="s">
        <v>124</v>
      </c>
      <c r="C119" s="189" t="s">
        <v>96</v>
      </c>
      <c r="D119" s="190">
        <v>16470000</v>
      </c>
      <c r="E119" s="190">
        <v>4705000</v>
      </c>
      <c r="F119" s="190">
        <v>4700000</v>
      </c>
      <c r="G119" s="190">
        <v>3495000</v>
      </c>
      <c r="H119" s="190">
        <v>3570000</v>
      </c>
    </row>
    <row r="120" spans="1:8">
      <c r="A120" s="185" t="str">
        <f t="shared" si="1"/>
        <v>A</v>
      </c>
      <c r="B120" s="191" t="s">
        <v>124</v>
      </c>
      <c r="C120" s="191" t="s">
        <v>97</v>
      </c>
      <c r="D120" s="192">
        <v>13429000</v>
      </c>
      <c r="E120" s="192">
        <v>3400000</v>
      </c>
      <c r="F120" s="192">
        <v>4000000</v>
      </c>
      <c r="G120" s="192">
        <v>3000000</v>
      </c>
      <c r="H120" s="192">
        <v>3029000</v>
      </c>
    </row>
    <row r="121" spans="1:8">
      <c r="A121" s="185" t="str">
        <f t="shared" si="1"/>
        <v>A</v>
      </c>
      <c r="B121" s="191" t="s">
        <v>124</v>
      </c>
      <c r="C121" s="191" t="s">
        <v>98</v>
      </c>
      <c r="D121" s="192">
        <v>2109000</v>
      </c>
      <c r="E121" s="192">
        <v>1000000</v>
      </c>
      <c r="F121" s="192">
        <v>500000</v>
      </c>
      <c r="G121" s="192">
        <v>300000</v>
      </c>
      <c r="H121" s="192">
        <v>309000</v>
      </c>
    </row>
    <row r="122" spans="1:8">
      <c r="A122" s="185" t="str">
        <f t="shared" si="1"/>
        <v>A</v>
      </c>
      <c r="B122" s="191" t="s">
        <v>124</v>
      </c>
      <c r="C122" s="191" t="s">
        <v>15</v>
      </c>
      <c r="D122" s="192">
        <v>5000</v>
      </c>
      <c r="E122" s="192">
        <v>5000</v>
      </c>
      <c r="F122" s="192">
        <v>0</v>
      </c>
      <c r="G122" s="192">
        <v>0</v>
      </c>
      <c r="H122" s="192">
        <v>0</v>
      </c>
    </row>
    <row r="123" spans="1:8">
      <c r="A123" s="185" t="str">
        <f t="shared" si="1"/>
        <v>A</v>
      </c>
      <c r="B123" s="191" t="s">
        <v>124</v>
      </c>
      <c r="C123" s="191" t="s">
        <v>101</v>
      </c>
      <c r="D123" s="192">
        <v>540000</v>
      </c>
      <c r="E123" s="192">
        <v>200000</v>
      </c>
      <c r="F123" s="192">
        <v>100000</v>
      </c>
      <c r="G123" s="192">
        <v>100000</v>
      </c>
      <c r="H123" s="192">
        <v>140000</v>
      </c>
    </row>
    <row r="124" spans="1:8">
      <c r="A124" s="185" t="str">
        <f t="shared" si="1"/>
        <v>A</v>
      </c>
      <c r="B124" s="191" t="s">
        <v>124</v>
      </c>
      <c r="C124" s="191" t="s">
        <v>102</v>
      </c>
      <c r="D124" s="192">
        <v>387000</v>
      </c>
      <c r="E124" s="192">
        <v>100000</v>
      </c>
      <c r="F124" s="192">
        <v>100000</v>
      </c>
      <c r="G124" s="192">
        <v>95000</v>
      </c>
      <c r="H124" s="192">
        <v>92000</v>
      </c>
    </row>
    <row r="125" spans="1:8">
      <c r="A125" s="185" t="str">
        <f t="shared" si="1"/>
        <v>A</v>
      </c>
      <c r="B125" s="189" t="s">
        <v>124</v>
      </c>
      <c r="C125" s="189" t="s">
        <v>121</v>
      </c>
      <c r="D125" s="190">
        <v>51000</v>
      </c>
      <c r="E125" s="190">
        <v>51000</v>
      </c>
      <c r="F125" s="190">
        <v>0</v>
      </c>
      <c r="G125" s="190">
        <v>0</v>
      </c>
      <c r="H125" s="190">
        <v>0</v>
      </c>
    </row>
    <row r="126" spans="1:8" ht="30.75" thickBot="1">
      <c r="A126" s="185" t="str">
        <f t="shared" si="1"/>
        <v>A</v>
      </c>
      <c r="B126" s="186" t="s">
        <v>190</v>
      </c>
      <c r="C126" s="187" t="s">
        <v>191</v>
      </c>
      <c r="D126" s="188">
        <v>290000</v>
      </c>
      <c r="E126" s="188">
        <v>73500</v>
      </c>
      <c r="F126" s="188">
        <v>73500</v>
      </c>
      <c r="G126" s="188">
        <v>71500</v>
      </c>
      <c r="H126" s="188">
        <v>71500</v>
      </c>
    </row>
    <row r="127" spans="1:8" ht="15.75" thickTop="1">
      <c r="A127" s="185" t="str">
        <f t="shared" si="1"/>
        <v>A</v>
      </c>
      <c r="B127" s="189" t="s">
        <v>124</v>
      </c>
      <c r="C127" s="189" t="s">
        <v>96</v>
      </c>
      <c r="D127" s="190">
        <v>290000</v>
      </c>
      <c r="E127" s="190">
        <v>73500</v>
      </c>
      <c r="F127" s="190">
        <v>73500</v>
      </c>
      <c r="G127" s="190">
        <v>71500</v>
      </c>
      <c r="H127" s="190">
        <v>71500</v>
      </c>
    </row>
    <row r="128" spans="1:8">
      <c r="A128" s="185" t="str">
        <f t="shared" si="1"/>
        <v>A</v>
      </c>
      <c r="B128" s="191" t="s">
        <v>124</v>
      </c>
      <c r="C128" s="191" t="s">
        <v>97</v>
      </c>
      <c r="D128" s="192">
        <v>194000</v>
      </c>
      <c r="E128" s="192">
        <v>48500</v>
      </c>
      <c r="F128" s="192">
        <v>48500</v>
      </c>
      <c r="G128" s="192">
        <v>48500</v>
      </c>
      <c r="H128" s="192">
        <v>48500</v>
      </c>
    </row>
    <row r="129" spans="1:8">
      <c r="A129" s="185" t="str">
        <f t="shared" si="1"/>
        <v>A</v>
      </c>
      <c r="B129" s="191" t="s">
        <v>124</v>
      </c>
      <c r="C129" s="191" t="s">
        <v>98</v>
      </c>
      <c r="D129" s="192">
        <v>96000</v>
      </c>
      <c r="E129" s="192">
        <v>25000</v>
      </c>
      <c r="F129" s="192">
        <v>25000</v>
      </c>
      <c r="G129" s="192">
        <v>23000</v>
      </c>
      <c r="H129" s="192">
        <v>23000</v>
      </c>
    </row>
    <row r="130" spans="1:8" ht="15.75" thickBot="1">
      <c r="A130" s="185" t="str">
        <f t="shared" si="1"/>
        <v>A</v>
      </c>
      <c r="B130" s="186" t="s">
        <v>192</v>
      </c>
      <c r="C130" s="187" t="s">
        <v>193</v>
      </c>
      <c r="D130" s="188">
        <v>74455800</v>
      </c>
      <c r="E130" s="188">
        <v>8718050</v>
      </c>
      <c r="F130" s="188">
        <v>10440006</v>
      </c>
      <c r="G130" s="188">
        <v>20816522</v>
      </c>
      <c r="H130" s="188">
        <v>34481222</v>
      </c>
    </row>
    <row r="131" spans="1:8" ht="15.75" thickTop="1">
      <c r="A131" s="185" t="str">
        <f t="shared" si="1"/>
        <v>A</v>
      </c>
      <c r="B131" s="189" t="s">
        <v>124</v>
      </c>
      <c r="C131" s="189" t="s">
        <v>96</v>
      </c>
      <c r="D131" s="190">
        <v>73441800</v>
      </c>
      <c r="E131" s="190">
        <v>8565550</v>
      </c>
      <c r="F131" s="190">
        <v>10178506</v>
      </c>
      <c r="G131" s="190">
        <v>20216522</v>
      </c>
      <c r="H131" s="190">
        <v>34481222</v>
      </c>
    </row>
    <row r="132" spans="1:8">
      <c r="A132" s="185" t="str">
        <f t="shared" si="1"/>
        <v>A</v>
      </c>
      <c r="B132" s="191" t="s">
        <v>124</v>
      </c>
      <c r="C132" s="191" t="s">
        <v>97</v>
      </c>
      <c r="D132" s="192">
        <v>31727600</v>
      </c>
      <c r="E132" s="192">
        <v>2467944</v>
      </c>
      <c r="F132" s="192">
        <v>2565468</v>
      </c>
      <c r="G132" s="192">
        <v>7243344</v>
      </c>
      <c r="H132" s="192">
        <v>19450844</v>
      </c>
    </row>
    <row r="133" spans="1:8">
      <c r="A133" s="185" t="str">
        <f t="shared" si="1"/>
        <v>A</v>
      </c>
      <c r="B133" s="191" t="s">
        <v>124</v>
      </c>
      <c r="C133" s="191" t="s">
        <v>98</v>
      </c>
      <c r="D133" s="192">
        <v>14029800</v>
      </c>
      <c r="E133" s="192">
        <v>2434681</v>
      </c>
      <c r="F133" s="192">
        <v>3948113</v>
      </c>
      <c r="G133" s="192">
        <v>3846853</v>
      </c>
      <c r="H133" s="192">
        <v>3800153</v>
      </c>
    </row>
    <row r="134" spans="1:8">
      <c r="A134" s="185" t="str">
        <f t="shared" si="1"/>
        <v>A</v>
      </c>
      <c r="B134" s="191" t="s">
        <v>124</v>
      </c>
      <c r="C134" s="191" t="s">
        <v>15</v>
      </c>
      <c r="D134" s="192">
        <v>6500</v>
      </c>
      <c r="E134" s="192">
        <v>6500</v>
      </c>
      <c r="F134" s="192">
        <v>0</v>
      </c>
      <c r="G134" s="192">
        <v>0</v>
      </c>
      <c r="H134" s="192">
        <v>0</v>
      </c>
    </row>
    <row r="135" spans="1:8">
      <c r="A135" s="185" t="str">
        <f t="shared" ref="A135:A198" si="2">(IF(OR(D135&lt;&gt;0,E135&lt;&gt;0,F135&lt;&gt;0,G135&lt;&gt;0,H135&lt;&gt;0),"A","B"))</f>
        <v>A</v>
      </c>
      <c r="B135" s="191" t="s">
        <v>124</v>
      </c>
      <c r="C135" s="191" t="s">
        <v>101</v>
      </c>
      <c r="D135" s="192">
        <v>653300</v>
      </c>
      <c r="E135" s="192">
        <v>68225</v>
      </c>
      <c r="F135" s="192">
        <v>66225</v>
      </c>
      <c r="G135" s="192">
        <v>125425</v>
      </c>
      <c r="H135" s="192">
        <v>393425</v>
      </c>
    </row>
    <row r="136" spans="1:8">
      <c r="A136" s="185" t="str">
        <f t="shared" si="2"/>
        <v>A</v>
      </c>
      <c r="B136" s="191" t="s">
        <v>124</v>
      </c>
      <c r="C136" s="191" t="s">
        <v>102</v>
      </c>
      <c r="D136" s="192">
        <v>27024600</v>
      </c>
      <c r="E136" s="192">
        <v>3588200</v>
      </c>
      <c r="F136" s="192">
        <v>3598700</v>
      </c>
      <c r="G136" s="192">
        <v>9000900</v>
      </c>
      <c r="H136" s="192">
        <v>10836800</v>
      </c>
    </row>
    <row r="137" spans="1:8">
      <c r="A137" s="185" t="str">
        <f t="shared" si="2"/>
        <v>A</v>
      </c>
      <c r="B137" s="189" t="s">
        <v>124</v>
      </c>
      <c r="C137" s="189" t="s">
        <v>121</v>
      </c>
      <c r="D137" s="190">
        <v>1014000</v>
      </c>
      <c r="E137" s="190">
        <v>152500</v>
      </c>
      <c r="F137" s="190">
        <v>261500</v>
      </c>
      <c r="G137" s="190">
        <v>600000</v>
      </c>
      <c r="H137" s="190">
        <v>0</v>
      </c>
    </row>
    <row r="138" spans="1:8" ht="15.75" thickBot="1">
      <c r="A138" s="185" t="str">
        <f t="shared" si="2"/>
        <v>A</v>
      </c>
      <c r="B138" s="186" t="s">
        <v>194</v>
      </c>
      <c r="C138" s="187" t="s">
        <v>195</v>
      </c>
      <c r="D138" s="188">
        <v>13844300</v>
      </c>
      <c r="E138" s="188">
        <v>3420800</v>
      </c>
      <c r="F138" s="188">
        <v>3587706</v>
      </c>
      <c r="G138" s="188">
        <v>3746732</v>
      </c>
      <c r="H138" s="188">
        <v>3089062</v>
      </c>
    </row>
    <row r="139" spans="1:8" ht="15.75" thickTop="1">
      <c r="A139" s="185" t="str">
        <f t="shared" si="2"/>
        <v>A</v>
      </c>
      <c r="B139" s="189" t="s">
        <v>124</v>
      </c>
      <c r="C139" s="189" t="s">
        <v>96</v>
      </c>
      <c r="D139" s="190">
        <v>12830300</v>
      </c>
      <c r="E139" s="190">
        <v>3268300</v>
      </c>
      <c r="F139" s="190">
        <v>3326206</v>
      </c>
      <c r="G139" s="190">
        <v>3146732</v>
      </c>
      <c r="H139" s="190">
        <v>3089062</v>
      </c>
    </row>
    <row r="140" spans="1:8">
      <c r="A140" s="185" t="str">
        <f t="shared" si="2"/>
        <v>A</v>
      </c>
      <c r="B140" s="191" t="s">
        <v>124</v>
      </c>
      <c r="C140" s="191" t="s">
        <v>97</v>
      </c>
      <c r="D140" s="192">
        <v>9291300</v>
      </c>
      <c r="E140" s="192">
        <v>2298444</v>
      </c>
      <c r="F140" s="192">
        <v>2395968</v>
      </c>
      <c r="G140" s="192">
        <v>2298444</v>
      </c>
      <c r="H140" s="192">
        <v>2298444</v>
      </c>
    </row>
    <row r="141" spans="1:8">
      <c r="A141" s="185" t="str">
        <f t="shared" si="2"/>
        <v>A</v>
      </c>
      <c r="B141" s="191" t="s">
        <v>124</v>
      </c>
      <c r="C141" s="191" t="s">
        <v>98</v>
      </c>
      <c r="D141" s="192">
        <v>3229600</v>
      </c>
      <c r="E141" s="192">
        <v>893881</v>
      </c>
      <c r="F141" s="192">
        <v>848263</v>
      </c>
      <c r="G141" s="192">
        <v>778813</v>
      </c>
      <c r="H141" s="192">
        <v>708643</v>
      </c>
    </row>
    <row r="142" spans="1:8">
      <c r="A142" s="185" t="str">
        <f t="shared" si="2"/>
        <v>A</v>
      </c>
      <c r="B142" s="191" t="s">
        <v>124</v>
      </c>
      <c r="C142" s="191" t="s">
        <v>15</v>
      </c>
      <c r="D142" s="192">
        <v>6500</v>
      </c>
      <c r="E142" s="192">
        <v>6500</v>
      </c>
      <c r="F142" s="192">
        <v>0</v>
      </c>
      <c r="G142" s="192">
        <v>0</v>
      </c>
      <c r="H142" s="192">
        <v>0</v>
      </c>
    </row>
    <row r="143" spans="1:8">
      <c r="A143" s="185" t="str">
        <f t="shared" si="2"/>
        <v>A</v>
      </c>
      <c r="B143" s="191" t="s">
        <v>124</v>
      </c>
      <c r="C143" s="191" t="s">
        <v>101</v>
      </c>
      <c r="D143" s="192">
        <v>242900</v>
      </c>
      <c r="E143" s="192">
        <v>60725</v>
      </c>
      <c r="F143" s="192">
        <v>60725</v>
      </c>
      <c r="G143" s="192">
        <v>60725</v>
      </c>
      <c r="H143" s="192">
        <v>60725</v>
      </c>
    </row>
    <row r="144" spans="1:8">
      <c r="A144" s="185" t="str">
        <f t="shared" si="2"/>
        <v>A</v>
      </c>
      <c r="B144" s="191" t="s">
        <v>124</v>
      </c>
      <c r="C144" s="191" t="s">
        <v>102</v>
      </c>
      <c r="D144" s="192">
        <v>60000</v>
      </c>
      <c r="E144" s="192">
        <v>8750</v>
      </c>
      <c r="F144" s="192">
        <v>21250</v>
      </c>
      <c r="G144" s="192">
        <v>8750</v>
      </c>
      <c r="H144" s="192">
        <v>21250</v>
      </c>
    </row>
    <row r="145" spans="1:8">
      <c r="A145" s="185" t="str">
        <f t="shared" si="2"/>
        <v>A</v>
      </c>
      <c r="B145" s="189" t="s">
        <v>124</v>
      </c>
      <c r="C145" s="189" t="s">
        <v>121</v>
      </c>
      <c r="D145" s="190">
        <v>1014000</v>
      </c>
      <c r="E145" s="190">
        <v>152500</v>
      </c>
      <c r="F145" s="190">
        <v>261500</v>
      </c>
      <c r="G145" s="190">
        <v>600000</v>
      </c>
      <c r="H145" s="190">
        <v>0</v>
      </c>
    </row>
    <row r="146" spans="1:8" ht="30.75" thickBot="1">
      <c r="A146" s="185" t="str">
        <f t="shared" si="2"/>
        <v>A</v>
      </c>
      <c r="B146" s="186" t="s">
        <v>196</v>
      </c>
      <c r="C146" s="187" t="s">
        <v>197</v>
      </c>
      <c r="D146" s="188">
        <v>1270700</v>
      </c>
      <c r="E146" s="188">
        <v>268600</v>
      </c>
      <c r="F146" s="188">
        <v>428800</v>
      </c>
      <c r="G146" s="188">
        <v>345800</v>
      </c>
      <c r="H146" s="188">
        <v>227500</v>
      </c>
    </row>
    <row r="147" spans="1:8" ht="15.75" thickTop="1">
      <c r="A147" s="185" t="str">
        <f t="shared" si="2"/>
        <v>A</v>
      </c>
      <c r="B147" s="189" t="s">
        <v>124</v>
      </c>
      <c r="C147" s="189" t="s">
        <v>96</v>
      </c>
      <c r="D147" s="190">
        <v>1270700</v>
      </c>
      <c r="E147" s="190">
        <v>268600</v>
      </c>
      <c r="F147" s="190">
        <v>428800</v>
      </c>
      <c r="G147" s="190">
        <v>345800</v>
      </c>
      <c r="H147" s="190">
        <v>227500</v>
      </c>
    </row>
    <row r="148" spans="1:8">
      <c r="A148" s="185" t="str">
        <f t="shared" si="2"/>
        <v>A</v>
      </c>
      <c r="B148" s="191" t="s">
        <v>124</v>
      </c>
      <c r="C148" s="191" t="s">
        <v>97</v>
      </c>
      <c r="D148" s="192">
        <v>678000</v>
      </c>
      <c r="E148" s="192">
        <v>169500</v>
      </c>
      <c r="F148" s="192">
        <v>169500</v>
      </c>
      <c r="G148" s="192">
        <v>169500</v>
      </c>
      <c r="H148" s="192">
        <v>169500</v>
      </c>
    </row>
    <row r="149" spans="1:8">
      <c r="A149" s="185" t="str">
        <f t="shared" si="2"/>
        <v>A</v>
      </c>
      <c r="B149" s="191" t="s">
        <v>124</v>
      </c>
      <c r="C149" s="191" t="s">
        <v>98</v>
      </c>
      <c r="D149" s="192">
        <v>565700</v>
      </c>
      <c r="E149" s="192">
        <v>89350</v>
      </c>
      <c r="F149" s="192">
        <v>253550</v>
      </c>
      <c r="G149" s="192">
        <v>170550</v>
      </c>
      <c r="H149" s="192">
        <v>52250</v>
      </c>
    </row>
    <row r="150" spans="1:8">
      <c r="A150" s="185" t="str">
        <f t="shared" si="2"/>
        <v>A</v>
      </c>
      <c r="B150" s="191" t="s">
        <v>124</v>
      </c>
      <c r="C150" s="191" t="s">
        <v>101</v>
      </c>
      <c r="D150" s="192">
        <v>24000</v>
      </c>
      <c r="E150" s="192">
        <v>7500</v>
      </c>
      <c r="F150" s="192">
        <v>5500</v>
      </c>
      <c r="G150" s="192">
        <v>5500</v>
      </c>
      <c r="H150" s="192">
        <v>5500</v>
      </c>
    </row>
    <row r="151" spans="1:8">
      <c r="A151" s="185" t="str">
        <f t="shared" si="2"/>
        <v>A</v>
      </c>
      <c r="B151" s="191" t="s">
        <v>124</v>
      </c>
      <c r="C151" s="191" t="s">
        <v>102</v>
      </c>
      <c r="D151" s="192">
        <v>3000</v>
      </c>
      <c r="E151" s="192">
        <v>2250</v>
      </c>
      <c r="F151" s="192">
        <v>250</v>
      </c>
      <c r="G151" s="192">
        <v>250</v>
      </c>
      <c r="H151" s="192">
        <v>250</v>
      </c>
    </row>
    <row r="152" spans="1:8" ht="30.75" thickBot="1">
      <c r="A152" s="185" t="str">
        <f t="shared" si="2"/>
        <v>A</v>
      </c>
      <c r="B152" s="186" t="s">
        <v>198</v>
      </c>
      <c r="C152" s="187" t="s">
        <v>199</v>
      </c>
      <c r="D152" s="188">
        <v>14308800</v>
      </c>
      <c r="E152" s="188">
        <v>3577200</v>
      </c>
      <c r="F152" s="188">
        <v>3577200</v>
      </c>
      <c r="G152" s="188">
        <v>3577200</v>
      </c>
      <c r="H152" s="188">
        <v>3577200</v>
      </c>
    </row>
    <row r="153" spans="1:8" ht="15.75" thickTop="1">
      <c r="A153" s="185" t="str">
        <f t="shared" si="2"/>
        <v>A</v>
      </c>
      <c r="B153" s="189" t="s">
        <v>124</v>
      </c>
      <c r="C153" s="189" t="s">
        <v>96</v>
      </c>
      <c r="D153" s="190">
        <v>14308800</v>
      </c>
      <c r="E153" s="190">
        <v>3577200</v>
      </c>
      <c r="F153" s="190">
        <v>3577200</v>
      </c>
      <c r="G153" s="190">
        <v>3577200</v>
      </c>
      <c r="H153" s="190">
        <v>3577200</v>
      </c>
    </row>
    <row r="154" spans="1:8">
      <c r="A154" s="185" t="str">
        <f t="shared" si="2"/>
        <v>A</v>
      </c>
      <c r="B154" s="191" t="s">
        <v>124</v>
      </c>
      <c r="C154" s="191" t="s">
        <v>102</v>
      </c>
      <c r="D154" s="192">
        <v>14308800</v>
      </c>
      <c r="E154" s="192">
        <v>3577200</v>
      </c>
      <c r="F154" s="192">
        <v>3577200</v>
      </c>
      <c r="G154" s="192">
        <v>3577200</v>
      </c>
      <c r="H154" s="192">
        <v>3577200</v>
      </c>
    </row>
    <row r="155" spans="1:8" ht="15.75" thickBot="1">
      <c r="A155" s="185" t="str">
        <f t="shared" si="2"/>
        <v>A</v>
      </c>
      <c r="B155" s="186" t="s">
        <v>200</v>
      </c>
      <c r="C155" s="187" t="s">
        <v>201</v>
      </c>
      <c r="D155" s="188">
        <v>9539200</v>
      </c>
      <c r="E155" s="188">
        <v>2384800</v>
      </c>
      <c r="F155" s="188">
        <v>2384800</v>
      </c>
      <c r="G155" s="188">
        <v>2384800</v>
      </c>
      <c r="H155" s="188">
        <v>2384800</v>
      </c>
    </row>
    <row r="156" spans="1:8" ht="15.75" thickTop="1">
      <c r="A156" s="185" t="str">
        <f t="shared" si="2"/>
        <v>A</v>
      </c>
      <c r="B156" s="189" t="s">
        <v>124</v>
      </c>
      <c r="C156" s="189" t="s">
        <v>96</v>
      </c>
      <c r="D156" s="190">
        <v>9539200</v>
      </c>
      <c r="E156" s="190">
        <v>2384800</v>
      </c>
      <c r="F156" s="190">
        <v>2384800</v>
      </c>
      <c r="G156" s="190">
        <v>2384800</v>
      </c>
      <c r="H156" s="190">
        <v>2384800</v>
      </c>
    </row>
    <row r="157" spans="1:8">
      <c r="A157" s="185" t="str">
        <f t="shared" si="2"/>
        <v>A</v>
      </c>
      <c r="B157" s="191" t="s">
        <v>124</v>
      </c>
      <c r="C157" s="191" t="s">
        <v>102</v>
      </c>
      <c r="D157" s="192">
        <v>9539200</v>
      </c>
      <c r="E157" s="192">
        <v>2384800</v>
      </c>
      <c r="F157" s="192">
        <v>2384800</v>
      </c>
      <c r="G157" s="192">
        <v>2384800</v>
      </c>
      <c r="H157" s="192">
        <v>2384800</v>
      </c>
    </row>
    <row r="158" spans="1:8" ht="15.75" thickBot="1">
      <c r="A158" s="185" t="str">
        <f t="shared" si="2"/>
        <v>A</v>
      </c>
      <c r="B158" s="186" t="s">
        <v>202</v>
      </c>
      <c r="C158" s="187" t="s">
        <v>203</v>
      </c>
      <c r="D158" s="188">
        <v>4769600</v>
      </c>
      <c r="E158" s="188">
        <v>1192400</v>
      </c>
      <c r="F158" s="188">
        <v>1192400</v>
      </c>
      <c r="G158" s="188">
        <v>1192400</v>
      </c>
      <c r="H158" s="188">
        <v>1192400</v>
      </c>
    </row>
    <row r="159" spans="1:8" ht="15.75" thickTop="1">
      <c r="A159" s="185" t="str">
        <f t="shared" si="2"/>
        <v>A</v>
      </c>
      <c r="B159" s="189" t="s">
        <v>124</v>
      </c>
      <c r="C159" s="189" t="s">
        <v>96</v>
      </c>
      <c r="D159" s="190">
        <v>4769600</v>
      </c>
      <c r="E159" s="190">
        <v>1192400</v>
      </c>
      <c r="F159" s="190">
        <v>1192400</v>
      </c>
      <c r="G159" s="190">
        <v>1192400</v>
      </c>
      <c r="H159" s="190">
        <v>1192400</v>
      </c>
    </row>
    <row r="160" spans="1:8">
      <c r="A160" s="185" t="str">
        <f t="shared" si="2"/>
        <v>A</v>
      </c>
      <c r="B160" s="191" t="s">
        <v>124</v>
      </c>
      <c r="C160" s="191" t="s">
        <v>102</v>
      </c>
      <c r="D160" s="192">
        <v>4769600</v>
      </c>
      <c r="E160" s="192">
        <v>1192400</v>
      </c>
      <c r="F160" s="192">
        <v>1192400</v>
      </c>
      <c r="G160" s="192">
        <v>1192400</v>
      </c>
      <c r="H160" s="192">
        <v>1192400</v>
      </c>
    </row>
    <row r="161" spans="1:8" ht="15.75" thickBot="1">
      <c r="A161" s="185" t="str">
        <f t="shared" si="2"/>
        <v>A</v>
      </c>
      <c r="B161" s="186" t="s">
        <v>204</v>
      </c>
      <c r="C161" s="187" t="s">
        <v>205</v>
      </c>
      <c r="D161" s="188">
        <v>45032000</v>
      </c>
      <c r="E161" s="188">
        <v>1451450</v>
      </c>
      <c r="F161" s="188">
        <v>2846300</v>
      </c>
      <c r="G161" s="188">
        <v>13146790</v>
      </c>
      <c r="H161" s="188">
        <v>27587460</v>
      </c>
    </row>
    <row r="162" spans="1:8" ht="15.75" thickTop="1">
      <c r="A162" s="185" t="str">
        <f t="shared" si="2"/>
        <v>A</v>
      </c>
      <c r="B162" s="189" t="s">
        <v>124</v>
      </c>
      <c r="C162" s="189" t="s">
        <v>96</v>
      </c>
      <c r="D162" s="190">
        <v>45032000</v>
      </c>
      <c r="E162" s="190">
        <v>1451450</v>
      </c>
      <c r="F162" s="190">
        <v>2846300</v>
      </c>
      <c r="G162" s="190">
        <v>13146790</v>
      </c>
      <c r="H162" s="190">
        <v>27587460</v>
      </c>
    </row>
    <row r="163" spans="1:8">
      <c r="A163" s="185" t="str">
        <f t="shared" si="2"/>
        <v>A</v>
      </c>
      <c r="B163" s="191" t="s">
        <v>124</v>
      </c>
      <c r="C163" s="191" t="s">
        <v>97</v>
      </c>
      <c r="D163" s="192">
        <v>21758300</v>
      </c>
      <c r="E163" s="192">
        <v>0</v>
      </c>
      <c r="F163" s="192">
        <v>0</v>
      </c>
      <c r="G163" s="192">
        <v>4775400</v>
      </c>
      <c r="H163" s="192">
        <v>16982900</v>
      </c>
    </row>
    <row r="164" spans="1:8">
      <c r="A164" s="185" t="str">
        <f t="shared" si="2"/>
        <v>A</v>
      </c>
      <c r="B164" s="191" t="s">
        <v>124</v>
      </c>
      <c r="C164" s="191" t="s">
        <v>98</v>
      </c>
      <c r="D164" s="192">
        <v>10234500</v>
      </c>
      <c r="E164" s="192">
        <v>1451450</v>
      </c>
      <c r="F164" s="192">
        <v>2846300</v>
      </c>
      <c r="G164" s="192">
        <v>2897490</v>
      </c>
      <c r="H164" s="192">
        <v>3039260</v>
      </c>
    </row>
    <row r="165" spans="1:8">
      <c r="A165" s="185" t="str">
        <f t="shared" si="2"/>
        <v>A</v>
      </c>
      <c r="B165" s="191" t="s">
        <v>124</v>
      </c>
      <c r="C165" s="191" t="s">
        <v>101</v>
      </c>
      <c r="D165" s="192">
        <v>386400</v>
      </c>
      <c r="E165" s="192">
        <v>0</v>
      </c>
      <c r="F165" s="192">
        <v>0</v>
      </c>
      <c r="G165" s="192">
        <v>59200</v>
      </c>
      <c r="H165" s="192">
        <v>327200</v>
      </c>
    </row>
    <row r="166" spans="1:8">
      <c r="A166" s="185" t="str">
        <f t="shared" si="2"/>
        <v>A</v>
      </c>
      <c r="B166" s="191" t="s">
        <v>124</v>
      </c>
      <c r="C166" s="191" t="s">
        <v>102</v>
      </c>
      <c r="D166" s="192">
        <v>12652800</v>
      </c>
      <c r="E166" s="192">
        <v>0</v>
      </c>
      <c r="F166" s="192">
        <v>0</v>
      </c>
      <c r="G166" s="192">
        <v>5414700</v>
      </c>
      <c r="H166" s="192">
        <v>7238100</v>
      </c>
    </row>
    <row r="167" spans="1:8" ht="15.75" thickBot="1">
      <c r="A167" s="185" t="str">
        <f t="shared" si="2"/>
        <v>A</v>
      </c>
      <c r="B167" s="186" t="s">
        <v>206</v>
      </c>
      <c r="C167" s="187" t="s">
        <v>205</v>
      </c>
      <c r="D167" s="188">
        <v>34670100</v>
      </c>
      <c r="E167" s="188">
        <v>1451450</v>
      </c>
      <c r="F167" s="188">
        <v>2846300</v>
      </c>
      <c r="G167" s="188">
        <v>10321350</v>
      </c>
      <c r="H167" s="188">
        <v>20051000</v>
      </c>
    </row>
    <row r="168" spans="1:8" ht="15.75" thickTop="1">
      <c r="A168" s="185" t="str">
        <f t="shared" si="2"/>
        <v>A</v>
      </c>
      <c r="B168" s="189" t="s">
        <v>124</v>
      </c>
      <c r="C168" s="189" t="s">
        <v>96</v>
      </c>
      <c r="D168" s="190">
        <v>34670100</v>
      </c>
      <c r="E168" s="190">
        <v>1451450</v>
      </c>
      <c r="F168" s="190">
        <v>2846300</v>
      </c>
      <c r="G168" s="190">
        <v>10321350</v>
      </c>
      <c r="H168" s="190">
        <v>20051000</v>
      </c>
    </row>
    <row r="169" spans="1:8">
      <c r="A169" s="185" t="str">
        <f t="shared" si="2"/>
        <v>A</v>
      </c>
      <c r="B169" s="191" t="s">
        <v>124</v>
      </c>
      <c r="C169" s="191" t="s">
        <v>97</v>
      </c>
      <c r="D169" s="192">
        <v>21551100</v>
      </c>
      <c r="E169" s="192">
        <v>0</v>
      </c>
      <c r="F169" s="192">
        <v>0</v>
      </c>
      <c r="G169" s="192">
        <v>4605900</v>
      </c>
      <c r="H169" s="192">
        <v>16945200</v>
      </c>
    </row>
    <row r="170" spans="1:8">
      <c r="A170" s="185" t="str">
        <f t="shared" si="2"/>
        <v>A</v>
      </c>
      <c r="B170" s="191" t="s">
        <v>124</v>
      </c>
      <c r="C170" s="191" t="s">
        <v>98</v>
      </c>
      <c r="D170" s="192">
        <v>9446600</v>
      </c>
      <c r="E170" s="192">
        <v>1451450</v>
      </c>
      <c r="F170" s="192">
        <v>2846300</v>
      </c>
      <c r="G170" s="192">
        <v>2362250</v>
      </c>
      <c r="H170" s="192">
        <v>2786600</v>
      </c>
    </row>
    <row r="171" spans="1:8">
      <c r="A171" s="185" t="str">
        <f t="shared" si="2"/>
        <v>A</v>
      </c>
      <c r="B171" s="191" t="s">
        <v>124</v>
      </c>
      <c r="C171" s="191" t="s">
        <v>101</v>
      </c>
      <c r="D171" s="192">
        <v>369400</v>
      </c>
      <c r="E171" s="192">
        <v>0</v>
      </c>
      <c r="F171" s="192">
        <v>0</v>
      </c>
      <c r="G171" s="192">
        <v>50200</v>
      </c>
      <c r="H171" s="192">
        <v>319200</v>
      </c>
    </row>
    <row r="172" spans="1:8">
      <c r="A172" s="185" t="str">
        <f t="shared" si="2"/>
        <v>A</v>
      </c>
      <c r="B172" s="191" t="s">
        <v>124</v>
      </c>
      <c r="C172" s="191" t="s">
        <v>102</v>
      </c>
      <c r="D172" s="192">
        <v>3303000</v>
      </c>
      <c r="E172" s="192">
        <v>0</v>
      </c>
      <c r="F172" s="192">
        <v>0</v>
      </c>
      <c r="G172" s="192">
        <v>3303000</v>
      </c>
      <c r="H172" s="192">
        <v>0</v>
      </c>
    </row>
    <row r="173" spans="1:8" ht="15.75" thickBot="1">
      <c r="A173" s="185" t="str">
        <f t="shared" si="2"/>
        <v>A</v>
      </c>
      <c r="B173" s="186" t="s">
        <v>207</v>
      </c>
      <c r="C173" s="187" t="s">
        <v>208</v>
      </c>
      <c r="D173" s="188">
        <v>1012100</v>
      </c>
      <c r="E173" s="188">
        <v>0</v>
      </c>
      <c r="F173" s="188">
        <v>0</v>
      </c>
      <c r="G173" s="188">
        <v>713740</v>
      </c>
      <c r="H173" s="188">
        <v>298360</v>
      </c>
    </row>
    <row r="174" spans="1:8" ht="15.75" thickTop="1">
      <c r="A174" s="185" t="str">
        <f t="shared" si="2"/>
        <v>A</v>
      </c>
      <c r="B174" s="189" t="s">
        <v>124</v>
      </c>
      <c r="C174" s="189" t="s">
        <v>96</v>
      </c>
      <c r="D174" s="190">
        <v>1012100</v>
      </c>
      <c r="E174" s="190">
        <v>0</v>
      </c>
      <c r="F174" s="190">
        <v>0</v>
      </c>
      <c r="G174" s="190">
        <v>713740</v>
      </c>
      <c r="H174" s="190">
        <v>298360</v>
      </c>
    </row>
    <row r="175" spans="1:8">
      <c r="A175" s="185" t="str">
        <f t="shared" si="2"/>
        <v>A</v>
      </c>
      <c r="B175" s="191" t="s">
        <v>124</v>
      </c>
      <c r="C175" s="191" t="s">
        <v>97</v>
      </c>
      <c r="D175" s="192">
        <v>207200</v>
      </c>
      <c r="E175" s="192">
        <v>0</v>
      </c>
      <c r="F175" s="192">
        <v>0</v>
      </c>
      <c r="G175" s="192">
        <v>169500</v>
      </c>
      <c r="H175" s="192">
        <v>37700</v>
      </c>
    </row>
    <row r="176" spans="1:8">
      <c r="A176" s="185" t="str">
        <f t="shared" si="2"/>
        <v>A</v>
      </c>
      <c r="B176" s="191" t="s">
        <v>124</v>
      </c>
      <c r="C176" s="191" t="s">
        <v>98</v>
      </c>
      <c r="D176" s="192">
        <v>787900</v>
      </c>
      <c r="E176" s="192">
        <v>0</v>
      </c>
      <c r="F176" s="192">
        <v>0</v>
      </c>
      <c r="G176" s="192">
        <v>535240</v>
      </c>
      <c r="H176" s="192">
        <v>252660</v>
      </c>
    </row>
    <row r="177" spans="1:8">
      <c r="A177" s="185" t="str">
        <f t="shared" si="2"/>
        <v>A</v>
      </c>
      <c r="B177" s="191" t="s">
        <v>124</v>
      </c>
      <c r="C177" s="191" t="s">
        <v>101</v>
      </c>
      <c r="D177" s="192">
        <v>17000</v>
      </c>
      <c r="E177" s="192">
        <v>0</v>
      </c>
      <c r="F177" s="192">
        <v>0</v>
      </c>
      <c r="G177" s="192">
        <v>9000</v>
      </c>
      <c r="H177" s="192">
        <v>8000</v>
      </c>
    </row>
    <row r="178" spans="1:8" ht="30.75" thickBot="1">
      <c r="A178" s="185" t="str">
        <f t="shared" si="2"/>
        <v>A</v>
      </c>
      <c r="B178" s="186" t="s">
        <v>209</v>
      </c>
      <c r="C178" s="187" t="s">
        <v>210</v>
      </c>
      <c r="D178" s="188">
        <v>2111700</v>
      </c>
      <c r="E178" s="188">
        <v>0</v>
      </c>
      <c r="F178" s="188">
        <v>0</v>
      </c>
      <c r="G178" s="188">
        <v>2111700</v>
      </c>
      <c r="H178" s="188">
        <v>0</v>
      </c>
    </row>
    <row r="179" spans="1:8" ht="15.75" thickTop="1">
      <c r="A179" s="185" t="str">
        <f t="shared" si="2"/>
        <v>A</v>
      </c>
      <c r="B179" s="189" t="s">
        <v>124</v>
      </c>
      <c r="C179" s="189" t="s">
        <v>96</v>
      </c>
      <c r="D179" s="190">
        <v>2111700</v>
      </c>
      <c r="E179" s="190">
        <v>0</v>
      </c>
      <c r="F179" s="190">
        <v>0</v>
      </c>
      <c r="G179" s="190">
        <v>2111700</v>
      </c>
      <c r="H179" s="190">
        <v>0</v>
      </c>
    </row>
    <row r="180" spans="1:8">
      <c r="A180" s="185" t="str">
        <f t="shared" si="2"/>
        <v>A</v>
      </c>
      <c r="B180" s="191" t="s">
        <v>124</v>
      </c>
      <c r="C180" s="191" t="s">
        <v>102</v>
      </c>
      <c r="D180" s="192">
        <v>2111700</v>
      </c>
      <c r="E180" s="192">
        <v>0</v>
      </c>
      <c r="F180" s="192">
        <v>0</v>
      </c>
      <c r="G180" s="192">
        <v>2111700</v>
      </c>
      <c r="H180" s="192">
        <v>0</v>
      </c>
    </row>
    <row r="181" spans="1:8" ht="15.75" thickBot="1">
      <c r="A181" s="185" t="str">
        <f t="shared" si="2"/>
        <v>A</v>
      </c>
      <c r="B181" s="186" t="s">
        <v>211</v>
      </c>
      <c r="C181" s="187" t="s">
        <v>212</v>
      </c>
      <c r="D181" s="188">
        <v>7238100</v>
      </c>
      <c r="E181" s="188">
        <v>0</v>
      </c>
      <c r="F181" s="188">
        <v>0</v>
      </c>
      <c r="G181" s="188">
        <v>0</v>
      </c>
      <c r="H181" s="188">
        <v>7238100</v>
      </c>
    </row>
    <row r="182" spans="1:8" ht="15.75" thickTop="1">
      <c r="A182" s="185" t="str">
        <f t="shared" si="2"/>
        <v>A</v>
      </c>
      <c r="B182" s="189" t="s">
        <v>124</v>
      </c>
      <c r="C182" s="189" t="s">
        <v>96</v>
      </c>
      <c r="D182" s="190">
        <v>7238100</v>
      </c>
      <c r="E182" s="190">
        <v>0</v>
      </c>
      <c r="F182" s="190">
        <v>0</v>
      </c>
      <c r="G182" s="190">
        <v>0</v>
      </c>
      <c r="H182" s="190">
        <v>7238100</v>
      </c>
    </row>
    <row r="183" spans="1:8">
      <c r="A183" s="185" t="str">
        <f t="shared" si="2"/>
        <v>A</v>
      </c>
      <c r="B183" s="191" t="s">
        <v>124</v>
      </c>
      <c r="C183" s="191" t="s">
        <v>102</v>
      </c>
      <c r="D183" s="192">
        <v>7238100</v>
      </c>
      <c r="E183" s="192">
        <v>0</v>
      </c>
      <c r="F183" s="192">
        <v>0</v>
      </c>
      <c r="G183" s="192">
        <v>0</v>
      </c>
      <c r="H183" s="192">
        <v>7238100</v>
      </c>
    </row>
    <row r="184" spans="1:8" ht="15.75" thickBot="1">
      <c r="A184" s="185" t="str">
        <f t="shared" si="2"/>
        <v>A</v>
      </c>
      <c r="B184" s="186" t="s">
        <v>213</v>
      </c>
      <c r="C184" s="187" t="s">
        <v>214</v>
      </c>
      <c r="D184" s="188">
        <v>4250000</v>
      </c>
      <c r="E184" s="188">
        <v>1094500</v>
      </c>
      <c r="F184" s="188">
        <v>1061000</v>
      </c>
      <c r="G184" s="188">
        <v>1060000</v>
      </c>
      <c r="H184" s="188">
        <v>1034500</v>
      </c>
    </row>
    <row r="185" spans="1:8" ht="15.75" thickTop="1">
      <c r="A185" s="185" t="str">
        <f t="shared" si="2"/>
        <v>A</v>
      </c>
      <c r="B185" s="189" t="s">
        <v>124</v>
      </c>
      <c r="C185" s="189" t="s">
        <v>96</v>
      </c>
      <c r="D185" s="190">
        <v>4150000</v>
      </c>
      <c r="E185" s="190">
        <v>1044500</v>
      </c>
      <c r="F185" s="190">
        <v>1036000</v>
      </c>
      <c r="G185" s="190">
        <v>1035000</v>
      </c>
      <c r="H185" s="190">
        <v>1034500</v>
      </c>
    </row>
    <row r="186" spans="1:8">
      <c r="A186" s="185" t="str">
        <f t="shared" si="2"/>
        <v>A</v>
      </c>
      <c r="B186" s="191" t="s">
        <v>124</v>
      </c>
      <c r="C186" s="191" t="s">
        <v>97</v>
      </c>
      <c r="D186" s="192">
        <v>2762000</v>
      </c>
      <c r="E186" s="192">
        <v>690500</v>
      </c>
      <c r="F186" s="192">
        <v>690500</v>
      </c>
      <c r="G186" s="192">
        <v>690500</v>
      </c>
      <c r="H186" s="192">
        <v>690500</v>
      </c>
    </row>
    <row r="187" spans="1:8">
      <c r="A187" s="185" t="str">
        <f t="shared" si="2"/>
        <v>A</v>
      </c>
      <c r="B187" s="191" t="s">
        <v>124</v>
      </c>
      <c r="C187" s="191" t="s">
        <v>98</v>
      </c>
      <c r="D187" s="192">
        <v>1239000</v>
      </c>
      <c r="E187" s="192">
        <v>310000</v>
      </c>
      <c r="F187" s="192">
        <v>310500</v>
      </c>
      <c r="G187" s="192">
        <v>309500</v>
      </c>
      <c r="H187" s="192">
        <v>309000</v>
      </c>
    </row>
    <row r="188" spans="1:8">
      <c r="A188" s="185" t="str">
        <f t="shared" si="2"/>
        <v>A</v>
      </c>
      <c r="B188" s="191" t="s">
        <v>124</v>
      </c>
      <c r="C188" s="191" t="s">
        <v>15</v>
      </c>
      <c r="D188" s="192">
        <v>4000</v>
      </c>
      <c r="E188" s="192">
        <v>4000</v>
      </c>
      <c r="F188" s="192">
        <v>0</v>
      </c>
      <c r="G188" s="192">
        <v>0</v>
      </c>
      <c r="H188" s="192">
        <v>0</v>
      </c>
    </row>
    <row r="189" spans="1:8">
      <c r="A189" s="185" t="str">
        <f t="shared" si="2"/>
        <v>A</v>
      </c>
      <c r="B189" s="191" t="s">
        <v>124</v>
      </c>
      <c r="C189" s="191" t="s">
        <v>101</v>
      </c>
      <c r="D189" s="192">
        <v>5000</v>
      </c>
      <c r="E189" s="192">
        <v>5000</v>
      </c>
      <c r="F189" s="192">
        <v>0</v>
      </c>
      <c r="G189" s="192">
        <v>0</v>
      </c>
      <c r="H189" s="192">
        <v>0</v>
      </c>
    </row>
    <row r="190" spans="1:8">
      <c r="A190" s="185" t="str">
        <f t="shared" si="2"/>
        <v>A</v>
      </c>
      <c r="B190" s="191" t="s">
        <v>124</v>
      </c>
      <c r="C190" s="191" t="s">
        <v>102</v>
      </c>
      <c r="D190" s="192">
        <v>140000</v>
      </c>
      <c r="E190" s="192">
        <v>35000</v>
      </c>
      <c r="F190" s="192">
        <v>35000</v>
      </c>
      <c r="G190" s="192">
        <v>35000</v>
      </c>
      <c r="H190" s="192">
        <v>35000</v>
      </c>
    </row>
    <row r="191" spans="1:8">
      <c r="A191" s="185" t="str">
        <f t="shared" si="2"/>
        <v>A</v>
      </c>
      <c r="B191" s="189" t="s">
        <v>124</v>
      </c>
      <c r="C191" s="189" t="s">
        <v>121</v>
      </c>
      <c r="D191" s="190">
        <v>100000</v>
      </c>
      <c r="E191" s="190">
        <v>50000</v>
      </c>
      <c r="F191" s="190">
        <v>25000</v>
      </c>
      <c r="G191" s="190">
        <v>25000</v>
      </c>
      <c r="H191" s="190">
        <v>0</v>
      </c>
    </row>
    <row r="192" spans="1:8" ht="15.75" thickBot="1">
      <c r="A192" s="185" t="str">
        <f t="shared" si="2"/>
        <v>A</v>
      </c>
      <c r="B192" s="186" t="s">
        <v>215</v>
      </c>
      <c r="C192" s="187" t="s">
        <v>216</v>
      </c>
      <c r="D192" s="188">
        <v>12500000</v>
      </c>
      <c r="E192" s="188">
        <v>3162500</v>
      </c>
      <c r="F192" s="188">
        <v>3152500</v>
      </c>
      <c r="G192" s="188">
        <v>3262500</v>
      </c>
      <c r="H192" s="188">
        <v>2922500</v>
      </c>
    </row>
    <row r="193" spans="1:8" ht="15.75" thickTop="1">
      <c r="A193" s="185" t="str">
        <f t="shared" si="2"/>
        <v>A</v>
      </c>
      <c r="B193" s="189" t="s">
        <v>124</v>
      </c>
      <c r="C193" s="189" t="s">
        <v>96</v>
      </c>
      <c r="D193" s="190">
        <v>12050000</v>
      </c>
      <c r="E193" s="190">
        <v>3112500</v>
      </c>
      <c r="F193" s="190">
        <v>3112500</v>
      </c>
      <c r="G193" s="190">
        <v>2912500</v>
      </c>
      <c r="H193" s="190">
        <v>2912500</v>
      </c>
    </row>
    <row r="194" spans="1:8">
      <c r="A194" s="185" t="str">
        <f t="shared" si="2"/>
        <v>A</v>
      </c>
      <c r="B194" s="191" t="s">
        <v>124</v>
      </c>
      <c r="C194" s="191" t="s">
        <v>97</v>
      </c>
      <c r="D194" s="192">
        <v>8950000</v>
      </c>
      <c r="E194" s="192">
        <v>2237500</v>
      </c>
      <c r="F194" s="192">
        <v>2237500</v>
      </c>
      <c r="G194" s="192">
        <v>2237500</v>
      </c>
      <c r="H194" s="192">
        <v>2237500</v>
      </c>
    </row>
    <row r="195" spans="1:8">
      <c r="A195" s="185" t="str">
        <f t="shared" si="2"/>
        <v>A</v>
      </c>
      <c r="B195" s="191" t="s">
        <v>124</v>
      </c>
      <c r="C195" s="191" t="s">
        <v>98</v>
      </c>
      <c r="D195" s="192">
        <v>2800000</v>
      </c>
      <c r="E195" s="192">
        <v>800000</v>
      </c>
      <c r="F195" s="192">
        <v>800000</v>
      </c>
      <c r="G195" s="192">
        <v>600000</v>
      </c>
      <c r="H195" s="192">
        <v>600000</v>
      </c>
    </row>
    <row r="196" spans="1:8">
      <c r="A196" s="185" t="str">
        <f t="shared" si="2"/>
        <v>A</v>
      </c>
      <c r="B196" s="191" t="s">
        <v>124</v>
      </c>
      <c r="C196" s="191" t="s">
        <v>101</v>
      </c>
      <c r="D196" s="192">
        <v>80000</v>
      </c>
      <c r="E196" s="192">
        <v>20000</v>
      </c>
      <c r="F196" s="192">
        <v>20000</v>
      </c>
      <c r="G196" s="192">
        <v>20000</v>
      </c>
      <c r="H196" s="192">
        <v>20000</v>
      </c>
    </row>
    <row r="197" spans="1:8">
      <c r="A197" s="185" t="str">
        <f t="shared" si="2"/>
        <v>A</v>
      </c>
      <c r="B197" s="191" t="s">
        <v>124</v>
      </c>
      <c r="C197" s="191" t="s">
        <v>102</v>
      </c>
      <c r="D197" s="192">
        <v>220000</v>
      </c>
      <c r="E197" s="192">
        <v>55000</v>
      </c>
      <c r="F197" s="192">
        <v>55000</v>
      </c>
      <c r="G197" s="192">
        <v>55000</v>
      </c>
      <c r="H197" s="192">
        <v>55000</v>
      </c>
    </row>
    <row r="198" spans="1:8">
      <c r="A198" s="185" t="str">
        <f t="shared" si="2"/>
        <v>A</v>
      </c>
      <c r="B198" s="189" t="s">
        <v>124</v>
      </c>
      <c r="C198" s="189" t="s">
        <v>121</v>
      </c>
      <c r="D198" s="190">
        <v>450000</v>
      </c>
      <c r="E198" s="190">
        <v>50000</v>
      </c>
      <c r="F198" s="190">
        <v>40000</v>
      </c>
      <c r="G198" s="190">
        <v>350000</v>
      </c>
      <c r="H198" s="190">
        <v>10000</v>
      </c>
    </row>
    <row r="199" spans="1:8" ht="15.75" thickBot="1">
      <c r="A199" s="185" t="str">
        <f t="shared" ref="A199:A262" si="3">(IF(OR(D199&lt;&gt;0,E199&lt;&gt;0,F199&lt;&gt;0,G199&lt;&gt;0,H199&lt;&gt;0),"A","B"))</f>
        <v>A</v>
      </c>
      <c r="B199" s="186" t="s">
        <v>217</v>
      </c>
      <c r="C199" s="187" t="s">
        <v>218</v>
      </c>
      <c r="D199" s="188">
        <v>86000000</v>
      </c>
      <c r="E199" s="188">
        <v>18467000</v>
      </c>
      <c r="F199" s="188">
        <v>19511000</v>
      </c>
      <c r="G199" s="188">
        <v>23890000</v>
      </c>
      <c r="H199" s="188">
        <v>24132000</v>
      </c>
    </row>
    <row r="200" spans="1:8" ht="15.75" thickTop="1">
      <c r="A200" s="185" t="str">
        <f t="shared" si="3"/>
        <v>A</v>
      </c>
      <c r="B200" s="189" t="s">
        <v>124</v>
      </c>
      <c r="C200" s="189" t="s">
        <v>96</v>
      </c>
      <c r="D200" s="190">
        <v>69622000</v>
      </c>
      <c r="E200" s="190">
        <v>17737000</v>
      </c>
      <c r="F200" s="190">
        <v>17296000</v>
      </c>
      <c r="G200" s="190">
        <v>17275000</v>
      </c>
      <c r="H200" s="190">
        <v>17314000</v>
      </c>
    </row>
    <row r="201" spans="1:8">
      <c r="A201" s="185" t="str">
        <f t="shared" si="3"/>
        <v>A</v>
      </c>
      <c r="B201" s="191" t="s">
        <v>124</v>
      </c>
      <c r="C201" s="191" t="s">
        <v>97</v>
      </c>
      <c r="D201" s="192">
        <v>51561000</v>
      </c>
      <c r="E201" s="192">
        <v>13225000</v>
      </c>
      <c r="F201" s="192">
        <v>12786000</v>
      </c>
      <c r="G201" s="192">
        <v>12775000</v>
      </c>
      <c r="H201" s="192">
        <v>12775000</v>
      </c>
    </row>
    <row r="202" spans="1:8">
      <c r="A202" s="185" t="str">
        <f t="shared" si="3"/>
        <v>A</v>
      </c>
      <c r="B202" s="191" t="s">
        <v>124</v>
      </c>
      <c r="C202" s="191" t="s">
        <v>98</v>
      </c>
      <c r="D202" s="192">
        <v>15708000</v>
      </c>
      <c r="E202" s="192">
        <v>3925000</v>
      </c>
      <c r="F202" s="192">
        <v>3925000</v>
      </c>
      <c r="G202" s="192">
        <v>3925000</v>
      </c>
      <c r="H202" s="192">
        <v>3933000</v>
      </c>
    </row>
    <row r="203" spans="1:8">
      <c r="A203" s="185" t="str">
        <f t="shared" si="3"/>
        <v>A</v>
      </c>
      <c r="B203" s="191" t="s">
        <v>124</v>
      </c>
      <c r="C203" s="191" t="s">
        <v>101</v>
      </c>
      <c r="D203" s="192">
        <v>850000</v>
      </c>
      <c r="E203" s="192">
        <v>224000</v>
      </c>
      <c r="F203" s="192">
        <v>212000</v>
      </c>
      <c r="G203" s="192">
        <v>202000</v>
      </c>
      <c r="H203" s="192">
        <v>212000</v>
      </c>
    </row>
    <row r="204" spans="1:8">
      <c r="A204" s="185" t="str">
        <f t="shared" si="3"/>
        <v>A</v>
      </c>
      <c r="B204" s="191" t="s">
        <v>124</v>
      </c>
      <c r="C204" s="191" t="s">
        <v>102</v>
      </c>
      <c r="D204" s="192">
        <v>1503000</v>
      </c>
      <c r="E204" s="192">
        <v>363000</v>
      </c>
      <c r="F204" s="192">
        <v>373000</v>
      </c>
      <c r="G204" s="192">
        <v>373000</v>
      </c>
      <c r="H204" s="192">
        <v>394000</v>
      </c>
    </row>
    <row r="205" spans="1:8">
      <c r="A205" s="185" t="str">
        <f t="shared" si="3"/>
        <v>A</v>
      </c>
      <c r="B205" s="189" t="s">
        <v>124</v>
      </c>
      <c r="C205" s="189" t="s">
        <v>121</v>
      </c>
      <c r="D205" s="190">
        <v>16378000</v>
      </c>
      <c r="E205" s="190">
        <v>730000</v>
      </c>
      <c r="F205" s="190">
        <v>2215000</v>
      </c>
      <c r="G205" s="190">
        <v>6615000</v>
      </c>
      <c r="H205" s="190">
        <v>6818000</v>
      </c>
    </row>
    <row r="206" spans="1:8" ht="30.75" thickBot="1">
      <c r="A206" s="185" t="str">
        <f t="shared" si="3"/>
        <v>A</v>
      </c>
      <c r="B206" s="186" t="s">
        <v>219</v>
      </c>
      <c r="C206" s="187" t="s">
        <v>220</v>
      </c>
      <c r="D206" s="188">
        <v>84130000</v>
      </c>
      <c r="E206" s="188">
        <v>18012000</v>
      </c>
      <c r="F206" s="188">
        <v>19030000</v>
      </c>
      <c r="G206" s="188">
        <v>23420000</v>
      </c>
      <c r="H206" s="188">
        <v>23668000</v>
      </c>
    </row>
    <row r="207" spans="1:8" ht="15.75" thickTop="1">
      <c r="A207" s="185" t="str">
        <f t="shared" si="3"/>
        <v>A</v>
      </c>
      <c r="B207" s="189" t="s">
        <v>124</v>
      </c>
      <c r="C207" s="189" t="s">
        <v>96</v>
      </c>
      <c r="D207" s="190">
        <v>67802000</v>
      </c>
      <c r="E207" s="190">
        <v>17292000</v>
      </c>
      <c r="F207" s="190">
        <v>16830000</v>
      </c>
      <c r="G207" s="190">
        <v>16820000</v>
      </c>
      <c r="H207" s="190">
        <v>16860000</v>
      </c>
    </row>
    <row r="208" spans="1:8">
      <c r="A208" s="185" t="str">
        <f t="shared" si="3"/>
        <v>A</v>
      </c>
      <c r="B208" s="191" t="s">
        <v>124</v>
      </c>
      <c r="C208" s="191" t="s">
        <v>97</v>
      </c>
      <c r="D208" s="192">
        <v>50850000</v>
      </c>
      <c r="E208" s="192">
        <v>13050000</v>
      </c>
      <c r="F208" s="192">
        <v>12600000</v>
      </c>
      <c r="G208" s="192">
        <v>12600000</v>
      </c>
      <c r="H208" s="192">
        <v>12600000</v>
      </c>
    </row>
    <row r="209" spans="1:8">
      <c r="A209" s="185" t="str">
        <f t="shared" si="3"/>
        <v>A</v>
      </c>
      <c r="B209" s="191" t="s">
        <v>124</v>
      </c>
      <c r="C209" s="191" t="s">
        <v>98</v>
      </c>
      <c r="D209" s="192">
        <v>15210000</v>
      </c>
      <c r="E209" s="192">
        <v>3800000</v>
      </c>
      <c r="F209" s="192">
        <v>3800000</v>
      </c>
      <c r="G209" s="192">
        <v>3800000</v>
      </c>
      <c r="H209" s="192">
        <v>3810000</v>
      </c>
    </row>
    <row r="210" spans="1:8">
      <c r="A210" s="185" t="str">
        <f t="shared" si="3"/>
        <v>A</v>
      </c>
      <c r="B210" s="191" t="s">
        <v>124</v>
      </c>
      <c r="C210" s="191" t="s">
        <v>101</v>
      </c>
      <c r="D210" s="192">
        <v>830000</v>
      </c>
      <c r="E210" s="192">
        <v>219000</v>
      </c>
      <c r="F210" s="192">
        <v>207000</v>
      </c>
      <c r="G210" s="192">
        <v>197000</v>
      </c>
      <c r="H210" s="192">
        <v>207000</v>
      </c>
    </row>
    <row r="211" spans="1:8">
      <c r="A211" s="185" t="str">
        <f t="shared" si="3"/>
        <v>A</v>
      </c>
      <c r="B211" s="191" t="s">
        <v>124</v>
      </c>
      <c r="C211" s="191" t="s">
        <v>102</v>
      </c>
      <c r="D211" s="192">
        <v>912000</v>
      </c>
      <c r="E211" s="192">
        <v>223000</v>
      </c>
      <c r="F211" s="192">
        <v>223000</v>
      </c>
      <c r="G211" s="192">
        <v>223000</v>
      </c>
      <c r="H211" s="192">
        <v>243000</v>
      </c>
    </row>
    <row r="212" spans="1:8">
      <c r="A212" s="185" t="str">
        <f t="shared" si="3"/>
        <v>A</v>
      </c>
      <c r="B212" s="189" t="s">
        <v>124</v>
      </c>
      <c r="C212" s="189" t="s">
        <v>121</v>
      </c>
      <c r="D212" s="190">
        <v>16328000</v>
      </c>
      <c r="E212" s="190">
        <v>720000</v>
      </c>
      <c r="F212" s="190">
        <v>2200000</v>
      </c>
      <c r="G212" s="190">
        <v>6600000</v>
      </c>
      <c r="H212" s="190">
        <v>6808000</v>
      </c>
    </row>
    <row r="213" spans="1:8" ht="30.75" thickBot="1">
      <c r="A213" s="185" t="str">
        <f t="shared" si="3"/>
        <v>A</v>
      </c>
      <c r="B213" s="186" t="s">
        <v>221</v>
      </c>
      <c r="C213" s="187" t="s">
        <v>222</v>
      </c>
      <c r="D213" s="188">
        <v>2622000</v>
      </c>
      <c r="E213" s="188">
        <v>672000</v>
      </c>
      <c r="F213" s="188">
        <v>650000</v>
      </c>
      <c r="G213" s="188">
        <v>650000</v>
      </c>
      <c r="H213" s="188">
        <v>650000</v>
      </c>
    </row>
    <row r="214" spans="1:8" ht="15.75" thickTop="1">
      <c r="A214" s="185" t="str">
        <f t="shared" si="3"/>
        <v>A</v>
      </c>
      <c r="B214" s="189" t="s">
        <v>124</v>
      </c>
      <c r="C214" s="189" t="s">
        <v>96</v>
      </c>
      <c r="D214" s="190">
        <v>2602000</v>
      </c>
      <c r="E214" s="190">
        <v>652000</v>
      </c>
      <c r="F214" s="190">
        <v>650000</v>
      </c>
      <c r="G214" s="190">
        <v>650000</v>
      </c>
      <c r="H214" s="190">
        <v>650000</v>
      </c>
    </row>
    <row r="215" spans="1:8">
      <c r="A215" s="185" t="str">
        <f t="shared" si="3"/>
        <v>A</v>
      </c>
      <c r="B215" s="191" t="s">
        <v>124</v>
      </c>
      <c r="C215" s="191" t="s">
        <v>97</v>
      </c>
      <c r="D215" s="192">
        <v>1600000</v>
      </c>
      <c r="E215" s="192">
        <v>400000</v>
      </c>
      <c r="F215" s="192">
        <v>400000</v>
      </c>
      <c r="G215" s="192">
        <v>400000</v>
      </c>
      <c r="H215" s="192">
        <v>400000</v>
      </c>
    </row>
    <row r="216" spans="1:8">
      <c r="A216" s="185" t="str">
        <f t="shared" si="3"/>
        <v>A</v>
      </c>
      <c r="B216" s="191" t="s">
        <v>124</v>
      </c>
      <c r="C216" s="191" t="s">
        <v>98</v>
      </c>
      <c r="D216" s="192">
        <v>960000</v>
      </c>
      <c r="E216" s="192">
        <v>240000</v>
      </c>
      <c r="F216" s="192">
        <v>240000</v>
      </c>
      <c r="G216" s="192">
        <v>240000</v>
      </c>
      <c r="H216" s="192">
        <v>240000</v>
      </c>
    </row>
    <row r="217" spans="1:8">
      <c r="A217" s="185" t="str">
        <f t="shared" si="3"/>
        <v>A</v>
      </c>
      <c r="B217" s="191" t="s">
        <v>124</v>
      </c>
      <c r="C217" s="191" t="s">
        <v>101</v>
      </c>
      <c r="D217" s="192">
        <v>30000</v>
      </c>
      <c r="E217" s="192">
        <v>9000</v>
      </c>
      <c r="F217" s="192">
        <v>7000</v>
      </c>
      <c r="G217" s="192">
        <v>7000</v>
      </c>
      <c r="H217" s="192">
        <v>7000</v>
      </c>
    </row>
    <row r="218" spans="1:8">
      <c r="A218" s="185" t="str">
        <f t="shared" si="3"/>
        <v>A</v>
      </c>
      <c r="B218" s="191" t="s">
        <v>124</v>
      </c>
      <c r="C218" s="191" t="s">
        <v>102</v>
      </c>
      <c r="D218" s="192">
        <v>12000</v>
      </c>
      <c r="E218" s="192">
        <v>3000</v>
      </c>
      <c r="F218" s="192">
        <v>3000</v>
      </c>
      <c r="G218" s="192">
        <v>3000</v>
      </c>
      <c r="H218" s="192">
        <v>3000</v>
      </c>
    </row>
    <row r="219" spans="1:8">
      <c r="A219" s="185" t="str">
        <f t="shared" si="3"/>
        <v>A</v>
      </c>
      <c r="B219" s="189" t="s">
        <v>124</v>
      </c>
      <c r="C219" s="189" t="s">
        <v>121</v>
      </c>
      <c r="D219" s="190">
        <v>20000</v>
      </c>
      <c r="E219" s="190">
        <v>20000</v>
      </c>
      <c r="F219" s="190">
        <v>0</v>
      </c>
      <c r="G219" s="190">
        <v>0</v>
      </c>
      <c r="H219" s="190">
        <v>0</v>
      </c>
    </row>
    <row r="220" spans="1:8" ht="15.75" thickBot="1">
      <c r="A220" s="185" t="str">
        <f t="shared" si="3"/>
        <v>A</v>
      </c>
      <c r="B220" s="186" t="s">
        <v>223</v>
      </c>
      <c r="C220" s="187" t="s">
        <v>218</v>
      </c>
      <c r="D220" s="188">
        <v>81508000</v>
      </c>
      <c r="E220" s="188">
        <v>17340000</v>
      </c>
      <c r="F220" s="188">
        <v>18380000</v>
      </c>
      <c r="G220" s="188">
        <v>22770000</v>
      </c>
      <c r="H220" s="188">
        <v>23018000</v>
      </c>
    </row>
    <row r="221" spans="1:8" ht="15.75" thickTop="1">
      <c r="A221" s="185" t="str">
        <f t="shared" si="3"/>
        <v>A</v>
      </c>
      <c r="B221" s="189" t="s">
        <v>124</v>
      </c>
      <c r="C221" s="189" t="s">
        <v>96</v>
      </c>
      <c r="D221" s="190">
        <v>65200000</v>
      </c>
      <c r="E221" s="190">
        <v>16640000</v>
      </c>
      <c r="F221" s="190">
        <v>16180000</v>
      </c>
      <c r="G221" s="190">
        <v>16170000</v>
      </c>
      <c r="H221" s="190">
        <v>16210000</v>
      </c>
    </row>
    <row r="222" spans="1:8">
      <c r="A222" s="185" t="str">
        <f t="shared" si="3"/>
        <v>A</v>
      </c>
      <c r="B222" s="191" t="s">
        <v>124</v>
      </c>
      <c r="C222" s="191" t="s">
        <v>97</v>
      </c>
      <c r="D222" s="192">
        <v>49250000</v>
      </c>
      <c r="E222" s="192">
        <v>12650000</v>
      </c>
      <c r="F222" s="192">
        <v>12200000</v>
      </c>
      <c r="G222" s="192">
        <v>12200000</v>
      </c>
      <c r="H222" s="192">
        <v>12200000</v>
      </c>
    </row>
    <row r="223" spans="1:8">
      <c r="A223" s="185" t="str">
        <f t="shared" si="3"/>
        <v>A</v>
      </c>
      <c r="B223" s="191" t="s">
        <v>124</v>
      </c>
      <c r="C223" s="191" t="s">
        <v>98</v>
      </c>
      <c r="D223" s="192">
        <v>14250000</v>
      </c>
      <c r="E223" s="192">
        <v>3560000</v>
      </c>
      <c r="F223" s="192">
        <v>3560000</v>
      </c>
      <c r="G223" s="192">
        <v>3560000</v>
      </c>
      <c r="H223" s="192">
        <v>3570000</v>
      </c>
    </row>
    <row r="224" spans="1:8">
      <c r="A224" s="185" t="str">
        <f t="shared" si="3"/>
        <v>A</v>
      </c>
      <c r="B224" s="191" t="s">
        <v>124</v>
      </c>
      <c r="C224" s="191" t="s">
        <v>101</v>
      </c>
      <c r="D224" s="192">
        <v>800000</v>
      </c>
      <c r="E224" s="192">
        <v>210000</v>
      </c>
      <c r="F224" s="192">
        <v>200000</v>
      </c>
      <c r="G224" s="192">
        <v>190000</v>
      </c>
      <c r="H224" s="192">
        <v>200000</v>
      </c>
    </row>
    <row r="225" spans="1:8">
      <c r="A225" s="185" t="str">
        <f t="shared" si="3"/>
        <v>A</v>
      </c>
      <c r="B225" s="191" t="s">
        <v>124</v>
      </c>
      <c r="C225" s="191" t="s">
        <v>102</v>
      </c>
      <c r="D225" s="192">
        <v>900000</v>
      </c>
      <c r="E225" s="192">
        <v>220000</v>
      </c>
      <c r="F225" s="192">
        <v>220000</v>
      </c>
      <c r="G225" s="192">
        <v>220000</v>
      </c>
      <c r="H225" s="192">
        <v>240000</v>
      </c>
    </row>
    <row r="226" spans="1:8">
      <c r="A226" s="185" t="str">
        <f t="shared" si="3"/>
        <v>A</v>
      </c>
      <c r="B226" s="189" t="s">
        <v>124</v>
      </c>
      <c r="C226" s="189" t="s">
        <v>121</v>
      </c>
      <c r="D226" s="190">
        <v>16308000</v>
      </c>
      <c r="E226" s="190">
        <v>700000</v>
      </c>
      <c r="F226" s="190">
        <v>2200000</v>
      </c>
      <c r="G226" s="190">
        <v>6600000</v>
      </c>
      <c r="H226" s="190">
        <v>6808000</v>
      </c>
    </row>
    <row r="227" spans="1:8" ht="30.75" thickBot="1">
      <c r="A227" s="185" t="str">
        <f t="shared" si="3"/>
        <v>A</v>
      </c>
      <c r="B227" s="186" t="s">
        <v>224</v>
      </c>
      <c r="C227" s="187" t="s">
        <v>225</v>
      </c>
      <c r="D227" s="188">
        <v>1870000</v>
      </c>
      <c r="E227" s="188">
        <v>455000</v>
      </c>
      <c r="F227" s="188">
        <v>481000</v>
      </c>
      <c r="G227" s="188">
        <v>470000</v>
      </c>
      <c r="H227" s="188">
        <v>464000</v>
      </c>
    </row>
    <row r="228" spans="1:8" ht="15.75" thickTop="1">
      <c r="A228" s="185" t="str">
        <f t="shared" si="3"/>
        <v>A</v>
      </c>
      <c r="B228" s="189" t="s">
        <v>124</v>
      </c>
      <c r="C228" s="189" t="s">
        <v>96</v>
      </c>
      <c r="D228" s="190">
        <v>1820000</v>
      </c>
      <c r="E228" s="190">
        <v>445000</v>
      </c>
      <c r="F228" s="190">
        <v>466000</v>
      </c>
      <c r="G228" s="190">
        <v>455000</v>
      </c>
      <c r="H228" s="190">
        <v>454000</v>
      </c>
    </row>
    <row r="229" spans="1:8">
      <c r="A229" s="185" t="str">
        <f t="shared" si="3"/>
        <v>A</v>
      </c>
      <c r="B229" s="191" t="s">
        <v>124</v>
      </c>
      <c r="C229" s="191" t="s">
        <v>97</v>
      </c>
      <c r="D229" s="192">
        <v>711000</v>
      </c>
      <c r="E229" s="192">
        <v>175000</v>
      </c>
      <c r="F229" s="192">
        <v>186000</v>
      </c>
      <c r="G229" s="192">
        <v>175000</v>
      </c>
      <c r="H229" s="192">
        <v>175000</v>
      </c>
    </row>
    <row r="230" spans="1:8">
      <c r="A230" s="185" t="str">
        <f t="shared" si="3"/>
        <v>A</v>
      </c>
      <c r="B230" s="191" t="s">
        <v>124</v>
      </c>
      <c r="C230" s="191" t="s">
        <v>98</v>
      </c>
      <c r="D230" s="192">
        <v>498000</v>
      </c>
      <c r="E230" s="192">
        <v>125000</v>
      </c>
      <c r="F230" s="192">
        <v>125000</v>
      </c>
      <c r="G230" s="192">
        <v>125000</v>
      </c>
      <c r="H230" s="192">
        <v>123000</v>
      </c>
    </row>
    <row r="231" spans="1:8">
      <c r="A231" s="185" t="str">
        <f t="shared" si="3"/>
        <v>A</v>
      </c>
      <c r="B231" s="191" t="s">
        <v>124</v>
      </c>
      <c r="C231" s="191" t="s">
        <v>101</v>
      </c>
      <c r="D231" s="192">
        <v>20000</v>
      </c>
      <c r="E231" s="192">
        <v>5000</v>
      </c>
      <c r="F231" s="192">
        <v>5000</v>
      </c>
      <c r="G231" s="192">
        <v>5000</v>
      </c>
      <c r="H231" s="192">
        <v>5000</v>
      </c>
    </row>
    <row r="232" spans="1:8">
      <c r="A232" s="185" t="str">
        <f t="shared" si="3"/>
        <v>A</v>
      </c>
      <c r="B232" s="191" t="s">
        <v>124</v>
      </c>
      <c r="C232" s="191" t="s">
        <v>102</v>
      </c>
      <c r="D232" s="192">
        <v>591000</v>
      </c>
      <c r="E232" s="192">
        <v>140000</v>
      </c>
      <c r="F232" s="192">
        <v>150000</v>
      </c>
      <c r="G232" s="192">
        <v>150000</v>
      </c>
      <c r="H232" s="192">
        <v>151000</v>
      </c>
    </row>
    <row r="233" spans="1:8">
      <c r="A233" s="185" t="str">
        <f t="shared" si="3"/>
        <v>A</v>
      </c>
      <c r="B233" s="189" t="s">
        <v>124</v>
      </c>
      <c r="C233" s="189" t="s">
        <v>121</v>
      </c>
      <c r="D233" s="190">
        <v>50000</v>
      </c>
      <c r="E233" s="190">
        <v>10000</v>
      </c>
      <c r="F233" s="190">
        <v>15000</v>
      </c>
      <c r="G233" s="190">
        <v>15000</v>
      </c>
      <c r="H233" s="190">
        <v>10000</v>
      </c>
    </row>
    <row r="234" spans="1:8" ht="15.75" thickBot="1">
      <c r="A234" s="185" t="str">
        <f t="shared" si="3"/>
        <v>A</v>
      </c>
      <c r="B234" s="186" t="s">
        <v>226</v>
      </c>
      <c r="C234" s="187" t="s">
        <v>227</v>
      </c>
      <c r="D234" s="188">
        <v>6500000</v>
      </c>
      <c r="E234" s="188">
        <v>1835000</v>
      </c>
      <c r="F234" s="188">
        <v>1835000</v>
      </c>
      <c r="G234" s="188">
        <v>1535000</v>
      </c>
      <c r="H234" s="188">
        <v>1295000</v>
      </c>
    </row>
    <row r="235" spans="1:8" ht="15.75" thickTop="1">
      <c r="A235" s="185" t="str">
        <f t="shared" si="3"/>
        <v>A</v>
      </c>
      <c r="B235" s="189" t="s">
        <v>124</v>
      </c>
      <c r="C235" s="189" t="s">
        <v>96</v>
      </c>
      <c r="D235" s="190">
        <v>5140000</v>
      </c>
      <c r="E235" s="190">
        <v>1335000</v>
      </c>
      <c r="F235" s="190">
        <v>1335000</v>
      </c>
      <c r="G235" s="190">
        <v>1335000</v>
      </c>
      <c r="H235" s="190">
        <v>1135000</v>
      </c>
    </row>
    <row r="236" spans="1:8">
      <c r="A236" s="185" t="str">
        <f t="shared" si="3"/>
        <v>A</v>
      </c>
      <c r="B236" s="191" t="s">
        <v>124</v>
      </c>
      <c r="C236" s="191" t="s">
        <v>97</v>
      </c>
      <c r="D236" s="192">
        <v>2900000</v>
      </c>
      <c r="E236" s="192">
        <v>725000</v>
      </c>
      <c r="F236" s="192">
        <v>725000</v>
      </c>
      <c r="G236" s="192">
        <v>725000</v>
      </c>
      <c r="H236" s="192">
        <v>725000</v>
      </c>
    </row>
    <row r="237" spans="1:8">
      <c r="A237" s="185" t="str">
        <f t="shared" si="3"/>
        <v>A</v>
      </c>
      <c r="B237" s="191" t="s">
        <v>124</v>
      </c>
      <c r="C237" s="191" t="s">
        <v>98</v>
      </c>
      <c r="D237" s="192">
        <v>2200000</v>
      </c>
      <c r="E237" s="192">
        <v>600000</v>
      </c>
      <c r="F237" s="192">
        <v>600000</v>
      </c>
      <c r="G237" s="192">
        <v>600000</v>
      </c>
      <c r="H237" s="192">
        <v>400000</v>
      </c>
    </row>
    <row r="238" spans="1:8">
      <c r="A238" s="185" t="str">
        <f t="shared" si="3"/>
        <v>A</v>
      </c>
      <c r="B238" s="191" t="s">
        <v>124</v>
      </c>
      <c r="C238" s="191" t="s">
        <v>101</v>
      </c>
      <c r="D238" s="192">
        <v>20000</v>
      </c>
      <c r="E238" s="192">
        <v>5000</v>
      </c>
      <c r="F238" s="192">
        <v>5000</v>
      </c>
      <c r="G238" s="192">
        <v>5000</v>
      </c>
      <c r="H238" s="192">
        <v>5000</v>
      </c>
    </row>
    <row r="239" spans="1:8">
      <c r="A239" s="185" t="str">
        <f t="shared" si="3"/>
        <v>A</v>
      </c>
      <c r="B239" s="191" t="s">
        <v>124</v>
      </c>
      <c r="C239" s="191" t="s">
        <v>102</v>
      </c>
      <c r="D239" s="192">
        <v>20000</v>
      </c>
      <c r="E239" s="192">
        <v>5000</v>
      </c>
      <c r="F239" s="192">
        <v>5000</v>
      </c>
      <c r="G239" s="192">
        <v>5000</v>
      </c>
      <c r="H239" s="192">
        <v>5000</v>
      </c>
    </row>
    <row r="240" spans="1:8">
      <c r="A240" s="185" t="str">
        <f t="shared" si="3"/>
        <v>A</v>
      </c>
      <c r="B240" s="189" t="s">
        <v>124</v>
      </c>
      <c r="C240" s="189" t="s">
        <v>121</v>
      </c>
      <c r="D240" s="190">
        <v>1360000</v>
      </c>
      <c r="E240" s="190">
        <v>500000</v>
      </c>
      <c r="F240" s="190">
        <v>500000</v>
      </c>
      <c r="G240" s="190">
        <v>200000</v>
      </c>
      <c r="H240" s="190">
        <v>160000</v>
      </c>
    </row>
    <row r="241" spans="1:8" ht="60.75" thickBot="1">
      <c r="A241" s="185" t="str">
        <f t="shared" si="3"/>
        <v>A</v>
      </c>
      <c r="B241" s="186" t="s">
        <v>228</v>
      </c>
      <c r="C241" s="187" t="s">
        <v>229</v>
      </c>
      <c r="D241" s="188">
        <v>890000</v>
      </c>
      <c r="E241" s="188">
        <v>225000</v>
      </c>
      <c r="F241" s="188">
        <v>221000</v>
      </c>
      <c r="G241" s="188">
        <v>219000</v>
      </c>
      <c r="H241" s="188">
        <v>225000</v>
      </c>
    </row>
    <row r="242" spans="1:8" ht="15.75" thickTop="1">
      <c r="A242" s="185" t="str">
        <f t="shared" si="3"/>
        <v>A</v>
      </c>
      <c r="B242" s="189" t="s">
        <v>124</v>
      </c>
      <c r="C242" s="189" t="s">
        <v>96</v>
      </c>
      <c r="D242" s="190">
        <v>885000</v>
      </c>
      <c r="E242" s="190">
        <v>220000</v>
      </c>
      <c r="F242" s="190">
        <v>221000</v>
      </c>
      <c r="G242" s="190">
        <v>219000</v>
      </c>
      <c r="H242" s="190">
        <v>225000</v>
      </c>
    </row>
    <row r="243" spans="1:8">
      <c r="A243" s="185" t="str">
        <f t="shared" si="3"/>
        <v>A</v>
      </c>
      <c r="B243" s="191" t="s">
        <v>124</v>
      </c>
      <c r="C243" s="191" t="s">
        <v>97</v>
      </c>
      <c r="D243" s="192">
        <v>600000</v>
      </c>
      <c r="E243" s="192">
        <v>150000</v>
      </c>
      <c r="F243" s="192">
        <v>150000</v>
      </c>
      <c r="G243" s="192">
        <v>150000</v>
      </c>
      <c r="H243" s="192">
        <v>150000</v>
      </c>
    </row>
    <row r="244" spans="1:8">
      <c r="A244" s="185" t="str">
        <f t="shared" si="3"/>
        <v>A</v>
      </c>
      <c r="B244" s="191" t="s">
        <v>124</v>
      </c>
      <c r="C244" s="191" t="s">
        <v>98</v>
      </c>
      <c r="D244" s="192">
        <v>275000</v>
      </c>
      <c r="E244" s="192">
        <v>68000</v>
      </c>
      <c r="F244" s="192">
        <v>69000</v>
      </c>
      <c r="G244" s="192">
        <v>68000</v>
      </c>
      <c r="H244" s="192">
        <v>70000</v>
      </c>
    </row>
    <row r="245" spans="1:8">
      <c r="A245" s="185" t="str">
        <f t="shared" si="3"/>
        <v>A</v>
      </c>
      <c r="B245" s="191" t="s">
        <v>124</v>
      </c>
      <c r="C245" s="191" t="s">
        <v>101</v>
      </c>
      <c r="D245" s="192">
        <v>5000</v>
      </c>
      <c r="E245" s="192">
        <v>1000</v>
      </c>
      <c r="F245" s="192">
        <v>1000</v>
      </c>
      <c r="G245" s="192">
        <v>0</v>
      </c>
      <c r="H245" s="192">
        <v>3000</v>
      </c>
    </row>
    <row r="246" spans="1:8">
      <c r="A246" s="185" t="str">
        <f t="shared" si="3"/>
        <v>A</v>
      </c>
      <c r="B246" s="191" t="s">
        <v>124</v>
      </c>
      <c r="C246" s="191" t="s">
        <v>102</v>
      </c>
      <c r="D246" s="192">
        <v>5000</v>
      </c>
      <c r="E246" s="192">
        <v>1000</v>
      </c>
      <c r="F246" s="192">
        <v>1000</v>
      </c>
      <c r="G246" s="192">
        <v>1000</v>
      </c>
      <c r="H246" s="192">
        <v>2000</v>
      </c>
    </row>
    <row r="247" spans="1:8">
      <c r="A247" s="185" t="str">
        <f t="shared" si="3"/>
        <v>A</v>
      </c>
      <c r="B247" s="189" t="s">
        <v>124</v>
      </c>
      <c r="C247" s="189" t="s">
        <v>121</v>
      </c>
      <c r="D247" s="190">
        <v>5000</v>
      </c>
      <c r="E247" s="190">
        <v>5000</v>
      </c>
      <c r="F247" s="190">
        <v>0</v>
      </c>
      <c r="G247" s="190">
        <v>0</v>
      </c>
      <c r="H247" s="190">
        <v>0</v>
      </c>
    </row>
    <row r="248" spans="1:8" ht="30.75" thickBot="1">
      <c r="A248" s="185" t="str">
        <f t="shared" si="3"/>
        <v>A</v>
      </c>
      <c r="B248" s="186" t="s">
        <v>230</v>
      </c>
      <c r="C248" s="187" t="s">
        <v>231</v>
      </c>
      <c r="D248" s="188">
        <v>680000</v>
      </c>
      <c r="E248" s="188">
        <v>161000</v>
      </c>
      <c r="F248" s="188">
        <v>166000</v>
      </c>
      <c r="G248" s="188">
        <v>163000</v>
      </c>
      <c r="H248" s="188">
        <v>190000</v>
      </c>
    </row>
    <row r="249" spans="1:8" ht="15.75" thickTop="1">
      <c r="A249" s="185" t="str">
        <f t="shared" si="3"/>
        <v>A</v>
      </c>
      <c r="B249" s="189" t="s">
        <v>124</v>
      </c>
      <c r="C249" s="189" t="s">
        <v>96</v>
      </c>
      <c r="D249" s="190">
        <v>675000</v>
      </c>
      <c r="E249" s="190">
        <v>160000</v>
      </c>
      <c r="F249" s="190">
        <v>165000</v>
      </c>
      <c r="G249" s="190">
        <v>160000</v>
      </c>
      <c r="H249" s="190">
        <v>190000</v>
      </c>
    </row>
    <row r="250" spans="1:8">
      <c r="A250" s="185" t="str">
        <f t="shared" si="3"/>
        <v>A</v>
      </c>
      <c r="B250" s="191" t="s">
        <v>124</v>
      </c>
      <c r="C250" s="191" t="s">
        <v>97</v>
      </c>
      <c r="D250" s="192">
        <v>450000</v>
      </c>
      <c r="E250" s="192">
        <v>108000</v>
      </c>
      <c r="F250" s="192">
        <v>108000</v>
      </c>
      <c r="G250" s="192">
        <v>108000</v>
      </c>
      <c r="H250" s="192">
        <v>126000</v>
      </c>
    </row>
    <row r="251" spans="1:8">
      <c r="A251" s="185" t="str">
        <f t="shared" si="3"/>
        <v>A</v>
      </c>
      <c r="B251" s="191" t="s">
        <v>124</v>
      </c>
      <c r="C251" s="191" t="s">
        <v>98</v>
      </c>
      <c r="D251" s="192">
        <v>220000</v>
      </c>
      <c r="E251" s="192">
        <v>51000</v>
      </c>
      <c r="F251" s="192">
        <v>55000</v>
      </c>
      <c r="G251" s="192">
        <v>51000</v>
      </c>
      <c r="H251" s="192">
        <v>63000</v>
      </c>
    </row>
    <row r="252" spans="1:8">
      <c r="A252" s="185" t="str">
        <f t="shared" si="3"/>
        <v>A</v>
      </c>
      <c r="B252" s="191" t="s">
        <v>124</v>
      </c>
      <c r="C252" s="191" t="s">
        <v>101</v>
      </c>
      <c r="D252" s="192">
        <v>5000</v>
      </c>
      <c r="E252" s="192">
        <v>1000</v>
      </c>
      <c r="F252" s="192">
        <v>2000</v>
      </c>
      <c r="G252" s="192">
        <v>1000</v>
      </c>
      <c r="H252" s="192">
        <v>1000</v>
      </c>
    </row>
    <row r="253" spans="1:8">
      <c r="A253" s="185" t="str">
        <f t="shared" si="3"/>
        <v>A</v>
      </c>
      <c r="B253" s="189" t="s">
        <v>124</v>
      </c>
      <c r="C253" s="189" t="s">
        <v>121</v>
      </c>
      <c r="D253" s="190">
        <v>5000</v>
      </c>
      <c r="E253" s="190">
        <v>1000</v>
      </c>
      <c r="F253" s="190">
        <v>1000</v>
      </c>
      <c r="G253" s="190">
        <v>3000</v>
      </c>
      <c r="H253" s="190">
        <v>0</v>
      </c>
    </row>
    <row r="254" spans="1:8" ht="75.75" thickBot="1">
      <c r="A254" s="185" t="str">
        <f t="shared" si="3"/>
        <v>A</v>
      </c>
      <c r="B254" s="186" t="s">
        <v>232</v>
      </c>
      <c r="C254" s="187" t="s">
        <v>233</v>
      </c>
      <c r="D254" s="188">
        <v>790000</v>
      </c>
      <c r="E254" s="188">
        <v>211300</v>
      </c>
      <c r="F254" s="188">
        <v>205300</v>
      </c>
      <c r="G254" s="188">
        <v>189200</v>
      </c>
      <c r="H254" s="188">
        <v>184200</v>
      </c>
    </row>
    <row r="255" spans="1:8" ht="15.75" thickTop="1">
      <c r="A255" s="185" t="str">
        <f t="shared" si="3"/>
        <v>A</v>
      </c>
      <c r="B255" s="189" t="s">
        <v>124</v>
      </c>
      <c r="C255" s="189" t="s">
        <v>96</v>
      </c>
      <c r="D255" s="190">
        <v>780000</v>
      </c>
      <c r="E255" s="190">
        <v>204300</v>
      </c>
      <c r="F255" s="190">
        <v>204300</v>
      </c>
      <c r="G255" s="190">
        <v>188200</v>
      </c>
      <c r="H255" s="190">
        <v>183200</v>
      </c>
    </row>
    <row r="256" spans="1:8">
      <c r="A256" s="185" t="str">
        <f t="shared" si="3"/>
        <v>A</v>
      </c>
      <c r="B256" s="191" t="s">
        <v>124</v>
      </c>
      <c r="C256" s="191" t="s">
        <v>97</v>
      </c>
      <c r="D256" s="192">
        <v>545000</v>
      </c>
      <c r="E256" s="192">
        <v>136300</v>
      </c>
      <c r="F256" s="192">
        <v>136300</v>
      </c>
      <c r="G256" s="192">
        <v>136200</v>
      </c>
      <c r="H256" s="192">
        <v>136200</v>
      </c>
    </row>
    <row r="257" spans="1:8">
      <c r="A257" s="185" t="str">
        <f t="shared" si="3"/>
        <v>A</v>
      </c>
      <c r="B257" s="191" t="s">
        <v>124</v>
      </c>
      <c r="C257" s="191" t="s">
        <v>98</v>
      </c>
      <c r="D257" s="192">
        <v>227000</v>
      </c>
      <c r="E257" s="192">
        <v>65000</v>
      </c>
      <c r="F257" s="192">
        <v>65000</v>
      </c>
      <c r="G257" s="192">
        <v>50000</v>
      </c>
      <c r="H257" s="192">
        <v>47000</v>
      </c>
    </row>
    <row r="258" spans="1:8">
      <c r="A258" s="185" t="str">
        <f t="shared" si="3"/>
        <v>A</v>
      </c>
      <c r="B258" s="191" t="s">
        <v>124</v>
      </c>
      <c r="C258" s="191" t="s">
        <v>101</v>
      </c>
      <c r="D258" s="192">
        <v>5000</v>
      </c>
      <c r="E258" s="192">
        <v>2000</v>
      </c>
      <c r="F258" s="192">
        <v>2000</v>
      </c>
      <c r="G258" s="192">
        <v>1000</v>
      </c>
      <c r="H258" s="192">
        <v>0</v>
      </c>
    </row>
    <row r="259" spans="1:8">
      <c r="A259" s="185" t="str">
        <f t="shared" si="3"/>
        <v>A</v>
      </c>
      <c r="B259" s="191" t="s">
        <v>124</v>
      </c>
      <c r="C259" s="191" t="s">
        <v>102</v>
      </c>
      <c r="D259" s="192">
        <v>3000</v>
      </c>
      <c r="E259" s="192">
        <v>1000</v>
      </c>
      <c r="F259" s="192">
        <v>1000</v>
      </c>
      <c r="G259" s="192">
        <v>1000</v>
      </c>
      <c r="H259" s="192">
        <v>0</v>
      </c>
    </row>
    <row r="260" spans="1:8">
      <c r="A260" s="185" t="str">
        <f t="shared" si="3"/>
        <v>A</v>
      </c>
      <c r="B260" s="189" t="s">
        <v>124</v>
      </c>
      <c r="C260" s="189" t="s">
        <v>121</v>
      </c>
      <c r="D260" s="190">
        <v>10000</v>
      </c>
      <c r="E260" s="190">
        <v>7000</v>
      </c>
      <c r="F260" s="190">
        <v>1000</v>
      </c>
      <c r="G260" s="190">
        <v>1000</v>
      </c>
      <c r="H260" s="190">
        <v>1000</v>
      </c>
    </row>
    <row r="261" spans="1:8" ht="45.75" thickBot="1">
      <c r="A261" s="185" t="str">
        <f t="shared" si="3"/>
        <v>A</v>
      </c>
      <c r="B261" s="186" t="s">
        <v>234</v>
      </c>
      <c r="C261" s="187" t="s">
        <v>235</v>
      </c>
      <c r="D261" s="188">
        <v>760000</v>
      </c>
      <c r="E261" s="188">
        <v>191000</v>
      </c>
      <c r="F261" s="188">
        <v>193000</v>
      </c>
      <c r="G261" s="188">
        <v>189000</v>
      </c>
      <c r="H261" s="188">
        <v>187000</v>
      </c>
    </row>
    <row r="262" spans="1:8" ht="15.75" thickTop="1">
      <c r="A262" s="185" t="str">
        <f t="shared" si="3"/>
        <v>A</v>
      </c>
      <c r="B262" s="189" t="s">
        <v>124</v>
      </c>
      <c r="C262" s="189" t="s">
        <v>96</v>
      </c>
      <c r="D262" s="190">
        <v>755000</v>
      </c>
      <c r="E262" s="190">
        <v>191000</v>
      </c>
      <c r="F262" s="190">
        <v>188000</v>
      </c>
      <c r="G262" s="190">
        <v>189000</v>
      </c>
      <c r="H262" s="190">
        <v>187000</v>
      </c>
    </row>
    <row r="263" spans="1:8">
      <c r="A263" s="185" t="str">
        <f t="shared" ref="A263:A326" si="4">(IF(OR(D263&lt;&gt;0,E263&lt;&gt;0,F263&lt;&gt;0,G263&lt;&gt;0,H263&lt;&gt;0),"A","B"))</f>
        <v>A</v>
      </c>
      <c r="B263" s="191" t="s">
        <v>124</v>
      </c>
      <c r="C263" s="191" t="s">
        <v>97</v>
      </c>
      <c r="D263" s="192">
        <v>500000</v>
      </c>
      <c r="E263" s="192">
        <v>125000</v>
      </c>
      <c r="F263" s="192">
        <v>125000</v>
      </c>
      <c r="G263" s="192">
        <v>125000</v>
      </c>
      <c r="H263" s="192">
        <v>125000</v>
      </c>
    </row>
    <row r="264" spans="1:8">
      <c r="A264" s="185" t="str">
        <f t="shared" si="4"/>
        <v>A</v>
      </c>
      <c r="B264" s="191" t="s">
        <v>124</v>
      </c>
      <c r="C264" s="191" t="s">
        <v>98</v>
      </c>
      <c r="D264" s="192">
        <v>250000</v>
      </c>
      <c r="E264" s="192">
        <v>65000</v>
      </c>
      <c r="F264" s="192">
        <v>62000</v>
      </c>
      <c r="G264" s="192">
        <v>63000</v>
      </c>
      <c r="H264" s="192">
        <v>60000</v>
      </c>
    </row>
    <row r="265" spans="1:8">
      <c r="A265" s="185" t="str">
        <f t="shared" si="4"/>
        <v>A</v>
      </c>
      <c r="B265" s="191" t="s">
        <v>124</v>
      </c>
      <c r="C265" s="191" t="s">
        <v>102</v>
      </c>
      <c r="D265" s="192">
        <v>5000</v>
      </c>
      <c r="E265" s="192">
        <v>1000</v>
      </c>
      <c r="F265" s="192">
        <v>1000</v>
      </c>
      <c r="G265" s="192">
        <v>1000</v>
      </c>
      <c r="H265" s="192">
        <v>2000</v>
      </c>
    </row>
    <row r="266" spans="1:8">
      <c r="A266" s="185" t="str">
        <f t="shared" si="4"/>
        <v>A</v>
      </c>
      <c r="B266" s="189" t="s">
        <v>124</v>
      </c>
      <c r="C266" s="189" t="s">
        <v>121</v>
      </c>
      <c r="D266" s="190">
        <v>5000</v>
      </c>
      <c r="E266" s="190">
        <v>0</v>
      </c>
      <c r="F266" s="190">
        <v>5000</v>
      </c>
      <c r="G266" s="190">
        <v>0</v>
      </c>
      <c r="H266" s="190">
        <v>0</v>
      </c>
    </row>
    <row r="267" spans="1:8" ht="30.75" thickBot="1">
      <c r="A267" s="185" t="str">
        <f t="shared" si="4"/>
        <v>A</v>
      </c>
      <c r="B267" s="186" t="s">
        <v>236</v>
      </c>
      <c r="C267" s="187" t="s">
        <v>237</v>
      </c>
      <c r="D267" s="188">
        <v>650000</v>
      </c>
      <c r="E267" s="188">
        <v>173500</v>
      </c>
      <c r="F267" s="188">
        <v>153500</v>
      </c>
      <c r="G267" s="188">
        <v>150500</v>
      </c>
      <c r="H267" s="188">
        <v>172500</v>
      </c>
    </row>
    <row r="268" spans="1:8" ht="15.75" thickTop="1">
      <c r="A268" s="185" t="str">
        <f t="shared" si="4"/>
        <v>A</v>
      </c>
      <c r="B268" s="189" t="s">
        <v>124</v>
      </c>
      <c r="C268" s="189" t="s">
        <v>96</v>
      </c>
      <c r="D268" s="190">
        <v>644000</v>
      </c>
      <c r="E268" s="190">
        <v>170500</v>
      </c>
      <c r="F268" s="190">
        <v>150500</v>
      </c>
      <c r="G268" s="190">
        <v>150500</v>
      </c>
      <c r="H268" s="190">
        <v>172500</v>
      </c>
    </row>
    <row r="269" spans="1:8">
      <c r="A269" s="185" t="str">
        <f t="shared" si="4"/>
        <v>A</v>
      </c>
      <c r="B269" s="191" t="s">
        <v>124</v>
      </c>
      <c r="C269" s="191" t="s">
        <v>97</v>
      </c>
      <c r="D269" s="192">
        <v>442000</v>
      </c>
      <c r="E269" s="192">
        <v>110000</v>
      </c>
      <c r="F269" s="192">
        <v>110000</v>
      </c>
      <c r="G269" s="192">
        <v>110000</v>
      </c>
      <c r="H269" s="192">
        <v>112000</v>
      </c>
    </row>
    <row r="270" spans="1:8">
      <c r="A270" s="185" t="str">
        <f t="shared" si="4"/>
        <v>A</v>
      </c>
      <c r="B270" s="191" t="s">
        <v>124</v>
      </c>
      <c r="C270" s="191" t="s">
        <v>98</v>
      </c>
      <c r="D270" s="192">
        <v>200000</v>
      </c>
      <c r="E270" s="192">
        <v>60000</v>
      </c>
      <c r="F270" s="192">
        <v>40000</v>
      </c>
      <c r="G270" s="192">
        <v>40000</v>
      </c>
      <c r="H270" s="192">
        <v>60000</v>
      </c>
    </row>
    <row r="271" spans="1:8">
      <c r="A271" s="185" t="str">
        <f t="shared" si="4"/>
        <v>A</v>
      </c>
      <c r="B271" s="191" t="s">
        <v>124</v>
      </c>
      <c r="C271" s="191" t="s">
        <v>102</v>
      </c>
      <c r="D271" s="192">
        <v>2000</v>
      </c>
      <c r="E271" s="192">
        <v>500</v>
      </c>
      <c r="F271" s="192">
        <v>500</v>
      </c>
      <c r="G271" s="192">
        <v>500</v>
      </c>
      <c r="H271" s="192">
        <v>500</v>
      </c>
    </row>
    <row r="272" spans="1:8">
      <c r="A272" s="185" t="str">
        <f t="shared" si="4"/>
        <v>A</v>
      </c>
      <c r="B272" s="189" t="s">
        <v>124</v>
      </c>
      <c r="C272" s="189" t="s">
        <v>121</v>
      </c>
      <c r="D272" s="190">
        <v>6000</v>
      </c>
      <c r="E272" s="190">
        <v>3000</v>
      </c>
      <c r="F272" s="190">
        <v>3000</v>
      </c>
      <c r="G272" s="190">
        <v>0</v>
      </c>
      <c r="H272" s="190">
        <v>0</v>
      </c>
    </row>
    <row r="273" spans="1:8" ht="45.75" thickBot="1">
      <c r="A273" s="185" t="str">
        <f t="shared" si="4"/>
        <v>A</v>
      </c>
      <c r="B273" s="186" t="s">
        <v>238</v>
      </c>
      <c r="C273" s="187" t="s">
        <v>239</v>
      </c>
      <c r="D273" s="188">
        <v>640000</v>
      </c>
      <c r="E273" s="188">
        <v>176000</v>
      </c>
      <c r="F273" s="188">
        <v>159000</v>
      </c>
      <c r="G273" s="188">
        <v>152500</v>
      </c>
      <c r="H273" s="188">
        <v>152500</v>
      </c>
    </row>
    <row r="274" spans="1:8" ht="15.75" thickTop="1">
      <c r="A274" s="185" t="str">
        <f t="shared" si="4"/>
        <v>A</v>
      </c>
      <c r="B274" s="189" t="s">
        <v>124</v>
      </c>
      <c r="C274" s="189" t="s">
        <v>96</v>
      </c>
      <c r="D274" s="190">
        <v>635000</v>
      </c>
      <c r="E274" s="190">
        <v>173000</v>
      </c>
      <c r="F274" s="190">
        <v>158000</v>
      </c>
      <c r="G274" s="190">
        <v>152000</v>
      </c>
      <c r="H274" s="190">
        <v>152000</v>
      </c>
    </row>
    <row r="275" spans="1:8">
      <c r="A275" s="185" t="str">
        <f t="shared" si="4"/>
        <v>A</v>
      </c>
      <c r="B275" s="191" t="s">
        <v>124</v>
      </c>
      <c r="C275" s="191" t="s">
        <v>97</v>
      </c>
      <c r="D275" s="192">
        <v>460000</v>
      </c>
      <c r="E275" s="192">
        <v>115000</v>
      </c>
      <c r="F275" s="192">
        <v>115000</v>
      </c>
      <c r="G275" s="192">
        <v>115000</v>
      </c>
      <c r="H275" s="192">
        <v>115000</v>
      </c>
    </row>
    <row r="276" spans="1:8">
      <c r="A276" s="185" t="str">
        <f t="shared" si="4"/>
        <v>A</v>
      </c>
      <c r="B276" s="191" t="s">
        <v>124</v>
      </c>
      <c r="C276" s="191" t="s">
        <v>98</v>
      </c>
      <c r="D276" s="192">
        <v>165000</v>
      </c>
      <c r="E276" s="192">
        <v>54000</v>
      </c>
      <c r="F276" s="192">
        <v>41000</v>
      </c>
      <c r="G276" s="192">
        <v>35000</v>
      </c>
      <c r="H276" s="192">
        <v>35000</v>
      </c>
    </row>
    <row r="277" spans="1:8">
      <c r="A277" s="185" t="str">
        <f t="shared" si="4"/>
        <v>A</v>
      </c>
      <c r="B277" s="191" t="s">
        <v>124</v>
      </c>
      <c r="C277" s="191" t="s">
        <v>101</v>
      </c>
      <c r="D277" s="192">
        <v>5000</v>
      </c>
      <c r="E277" s="192">
        <v>2000</v>
      </c>
      <c r="F277" s="192">
        <v>1000</v>
      </c>
      <c r="G277" s="192">
        <v>1000</v>
      </c>
      <c r="H277" s="192">
        <v>1000</v>
      </c>
    </row>
    <row r="278" spans="1:8">
      <c r="A278" s="185" t="str">
        <f t="shared" si="4"/>
        <v>A</v>
      </c>
      <c r="B278" s="191" t="s">
        <v>124</v>
      </c>
      <c r="C278" s="191" t="s">
        <v>102</v>
      </c>
      <c r="D278" s="192">
        <v>5000</v>
      </c>
      <c r="E278" s="192">
        <v>2000</v>
      </c>
      <c r="F278" s="192">
        <v>1000</v>
      </c>
      <c r="G278" s="192">
        <v>1000</v>
      </c>
      <c r="H278" s="192">
        <v>1000</v>
      </c>
    </row>
    <row r="279" spans="1:8">
      <c r="A279" s="185" t="str">
        <f t="shared" si="4"/>
        <v>A</v>
      </c>
      <c r="B279" s="189" t="s">
        <v>124</v>
      </c>
      <c r="C279" s="189" t="s">
        <v>121</v>
      </c>
      <c r="D279" s="190">
        <v>5000</v>
      </c>
      <c r="E279" s="190">
        <v>3000</v>
      </c>
      <c r="F279" s="190">
        <v>1000</v>
      </c>
      <c r="G279" s="190">
        <v>500</v>
      </c>
      <c r="H279" s="190">
        <v>500</v>
      </c>
    </row>
    <row r="280" spans="1:8" ht="45.75" thickBot="1">
      <c r="A280" s="185" t="str">
        <f t="shared" si="4"/>
        <v>A</v>
      </c>
      <c r="B280" s="186" t="s">
        <v>240</v>
      </c>
      <c r="C280" s="187" t="s">
        <v>241</v>
      </c>
      <c r="D280" s="188">
        <v>650000</v>
      </c>
      <c r="E280" s="188">
        <v>162000</v>
      </c>
      <c r="F280" s="188">
        <v>166000</v>
      </c>
      <c r="G280" s="188">
        <v>162000</v>
      </c>
      <c r="H280" s="188">
        <v>160000</v>
      </c>
    </row>
    <row r="281" spans="1:8" ht="15.75" thickTop="1">
      <c r="A281" s="185" t="str">
        <f t="shared" si="4"/>
        <v>A</v>
      </c>
      <c r="B281" s="189" t="s">
        <v>124</v>
      </c>
      <c r="C281" s="189" t="s">
        <v>96</v>
      </c>
      <c r="D281" s="190">
        <v>646000</v>
      </c>
      <c r="E281" s="190">
        <v>160000</v>
      </c>
      <c r="F281" s="190">
        <v>164000</v>
      </c>
      <c r="G281" s="190">
        <v>162000</v>
      </c>
      <c r="H281" s="190">
        <v>160000</v>
      </c>
    </row>
    <row r="282" spans="1:8">
      <c r="A282" s="185" t="str">
        <f t="shared" si="4"/>
        <v>A</v>
      </c>
      <c r="B282" s="191" t="s">
        <v>124</v>
      </c>
      <c r="C282" s="191" t="s">
        <v>97</v>
      </c>
      <c r="D282" s="192">
        <v>447000</v>
      </c>
      <c r="E282" s="192">
        <v>112000</v>
      </c>
      <c r="F282" s="192">
        <v>112000</v>
      </c>
      <c r="G282" s="192">
        <v>111000</v>
      </c>
      <c r="H282" s="192">
        <v>112000</v>
      </c>
    </row>
    <row r="283" spans="1:8">
      <c r="A283" s="185" t="str">
        <f t="shared" si="4"/>
        <v>A</v>
      </c>
      <c r="B283" s="191" t="s">
        <v>124</v>
      </c>
      <c r="C283" s="191" t="s">
        <v>98</v>
      </c>
      <c r="D283" s="192">
        <v>194000</v>
      </c>
      <c r="E283" s="192">
        <v>47000</v>
      </c>
      <c r="F283" s="192">
        <v>50000</v>
      </c>
      <c r="G283" s="192">
        <v>50000</v>
      </c>
      <c r="H283" s="192">
        <v>47000</v>
      </c>
    </row>
    <row r="284" spans="1:8">
      <c r="A284" s="185" t="str">
        <f t="shared" si="4"/>
        <v>A</v>
      </c>
      <c r="B284" s="191" t="s">
        <v>124</v>
      </c>
      <c r="C284" s="191" t="s">
        <v>101</v>
      </c>
      <c r="D284" s="192">
        <v>1000</v>
      </c>
      <c r="E284" s="192">
        <v>0</v>
      </c>
      <c r="F284" s="192">
        <v>1000</v>
      </c>
      <c r="G284" s="192">
        <v>0</v>
      </c>
      <c r="H284" s="192">
        <v>0</v>
      </c>
    </row>
    <row r="285" spans="1:8">
      <c r="A285" s="185" t="str">
        <f t="shared" si="4"/>
        <v>A</v>
      </c>
      <c r="B285" s="191" t="s">
        <v>124</v>
      </c>
      <c r="C285" s="191" t="s">
        <v>102</v>
      </c>
      <c r="D285" s="192">
        <v>4000</v>
      </c>
      <c r="E285" s="192">
        <v>1000</v>
      </c>
      <c r="F285" s="192">
        <v>1000</v>
      </c>
      <c r="G285" s="192">
        <v>1000</v>
      </c>
      <c r="H285" s="192">
        <v>1000</v>
      </c>
    </row>
    <row r="286" spans="1:8">
      <c r="A286" s="185" t="str">
        <f t="shared" si="4"/>
        <v>A</v>
      </c>
      <c r="B286" s="189" t="s">
        <v>124</v>
      </c>
      <c r="C286" s="189" t="s">
        <v>121</v>
      </c>
      <c r="D286" s="190">
        <v>4000</v>
      </c>
      <c r="E286" s="190">
        <v>2000</v>
      </c>
      <c r="F286" s="190">
        <v>2000</v>
      </c>
      <c r="G286" s="190">
        <v>0</v>
      </c>
      <c r="H286" s="190">
        <v>0</v>
      </c>
    </row>
    <row r="287" spans="1:8" ht="60.75" thickBot="1">
      <c r="A287" s="185" t="str">
        <f t="shared" si="4"/>
        <v>A</v>
      </c>
      <c r="B287" s="186" t="s">
        <v>242</v>
      </c>
      <c r="C287" s="187" t="s">
        <v>243</v>
      </c>
      <c r="D287" s="188">
        <v>880000</v>
      </c>
      <c r="E287" s="188">
        <v>239000</v>
      </c>
      <c r="F287" s="188">
        <v>232000</v>
      </c>
      <c r="G287" s="188">
        <v>209000</v>
      </c>
      <c r="H287" s="188">
        <v>200000</v>
      </c>
    </row>
    <row r="288" spans="1:8" ht="15.75" thickTop="1">
      <c r="A288" s="185" t="str">
        <f t="shared" si="4"/>
        <v>A</v>
      </c>
      <c r="B288" s="189" t="s">
        <v>124</v>
      </c>
      <c r="C288" s="189" t="s">
        <v>96</v>
      </c>
      <c r="D288" s="190">
        <v>875000</v>
      </c>
      <c r="E288" s="190">
        <v>234000</v>
      </c>
      <c r="F288" s="190">
        <v>232000</v>
      </c>
      <c r="G288" s="190">
        <v>209000</v>
      </c>
      <c r="H288" s="190">
        <v>200000</v>
      </c>
    </row>
    <row r="289" spans="1:8">
      <c r="A289" s="185" t="str">
        <f t="shared" si="4"/>
        <v>A</v>
      </c>
      <c r="B289" s="191" t="s">
        <v>124</v>
      </c>
      <c r="C289" s="191" t="s">
        <v>97</v>
      </c>
      <c r="D289" s="192">
        <v>559000</v>
      </c>
      <c r="E289" s="192">
        <v>140000</v>
      </c>
      <c r="F289" s="192">
        <v>140000</v>
      </c>
      <c r="G289" s="192">
        <v>140000</v>
      </c>
      <c r="H289" s="192">
        <v>139000</v>
      </c>
    </row>
    <row r="290" spans="1:8">
      <c r="A290" s="185" t="str">
        <f t="shared" si="4"/>
        <v>A</v>
      </c>
      <c r="B290" s="191" t="s">
        <v>124</v>
      </c>
      <c r="C290" s="191" t="s">
        <v>98</v>
      </c>
      <c r="D290" s="192">
        <v>306000</v>
      </c>
      <c r="E290" s="192">
        <v>90000</v>
      </c>
      <c r="F290" s="192">
        <v>90000</v>
      </c>
      <c r="G290" s="192">
        <v>66000</v>
      </c>
      <c r="H290" s="192">
        <v>60000</v>
      </c>
    </row>
    <row r="291" spans="1:8">
      <c r="A291" s="185" t="str">
        <f t="shared" si="4"/>
        <v>A</v>
      </c>
      <c r="B291" s="191" t="s">
        <v>124</v>
      </c>
      <c r="C291" s="191" t="s">
        <v>101</v>
      </c>
      <c r="D291" s="192">
        <v>5000</v>
      </c>
      <c r="E291" s="192">
        <v>2000</v>
      </c>
      <c r="F291" s="192">
        <v>1000</v>
      </c>
      <c r="G291" s="192">
        <v>2000</v>
      </c>
      <c r="H291" s="192">
        <v>0</v>
      </c>
    </row>
    <row r="292" spans="1:8">
      <c r="A292" s="185" t="str">
        <f t="shared" si="4"/>
        <v>A</v>
      </c>
      <c r="B292" s="191" t="s">
        <v>124</v>
      </c>
      <c r="C292" s="191" t="s">
        <v>102</v>
      </c>
      <c r="D292" s="192">
        <v>5000</v>
      </c>
      <c r="E292" s="192">
        <v>2000</v>
      </c>
      <c r="F292" s="192">
        <v>1000</v>
      </c>
      <c r="G292" s="192">
        <v>1000</v>
      </c>
      <c r="H292" s="192">
        <v>1000</v>
      </c>
    </row>
    <row r="293" spans="1:8">
      <c r="A293" s="185" t="str">
        <f t="shared" si="4"/>
        <v>A</v>
      </c>
      <c r="B293" s="189" t="s">
        <v>124</v>
      </c>
      <c r="C293" s="189" t="s">
        <v>121</v>
      </c>
      <c r="D293" s="190">
        <v>5000</v>
      </c>
      <c r="E293" s="190">
        <v>5000</v>
      </c>
      <c r="F293" s="190">
        <v>0</v>
      </c>
      <c r="G293" s="190">
        <v>0</v>
      </c>
      <c r="H293" s="190">
        <v>0</v>
      </c>
    </row>
    <row r="294" spans="1:8" ht="30.75" thickBot="1">
      <c r="A294" s="185" t="str">
        <f t="shared" si="4"/>
        <v>A</v>
      </c>
      <c r="B294" s="186" t="s">
        <v>244</v>
      </c>
      <c r="C294" s="187" t="s">
        <v>245</v>
      </c>
      <c r="D294" s="188">
        <v>660000</v>
      </c>
      <c r="E294" s="188">
        <v>173000</v>
      </c>
      <c r="F294" s="188">
        <v>167000</v>
      </c>
      <c r="G294" s="188">
        <v>167000</v>
      </c>
      <c r="H294" s="188">
        <v>153000</v>
      </c>
    </row>
    <row r="295" spans="1:8" ht="15.75" thickTop="1">
      <c r="A295" s="185" t="str">
        <f t="shared" si="4"/>
        <v>A</v>
      </c>
      <c r="B295" s="189" t="s">
        <v>124</v>
      </c>
      <c r="C295" s="189" t="s">
        <v>96</v>
      </c>
      <c r="D295" s="190">
        <v>655000</v>
      </c>
      <c r="E295" s="190">
        <v>168000</v>
      </c>
      <c r="F295" s="190">
        <v>167000</v>
      </c>
      <c r="G295" s="190">
        <v>167000</v>
      </c>
      <c r="H295" s="190">
        <v>153000</v>
      </c>
    </row>
    <row r="296" spans="1:8">
      <c r="A296" s="185" t="str">
        <f t="shared" si="4"/>
        <v>A</v>
      </c>
      <c r="B296" s="191" t="s">
        <v>124</v>
      </c>
      <c r="C296" s="191" t="s">
        <v>97</v>
      </c>
      <c r="D296" s="192">
        <v>465000</v>
      </c>
      <c r="E296" s="192">
        <v>118000</v>
      </c>
      <c r="F296" s="192">
        <v>118000</v>
      </c>
      <c r="G296" s="192">
        <v>118000</v>
      </c>
      <c r="H296" s="192">
        <v>111000</v>
      </c>
    </row>
    <row r="297" spans="1:8">
      <c r="A297" s="185" t="str">
        <f t="shared" si="4"/>
        <v>A</v>
      </c>
      <c r="B297" s="191" t="s">
        <v>124</v>
      </c>
      <c r="C297" s="191" t="s">
        <v>98</v>
      </c>
      <c r="D297" s="192">
        <v>185000</v>
      </c>
      <c r="E297" s="192">
        <v>48000</v>
      </c>
      <c r="F297" s="192">
        <v>48000</v>
      </c>
      <c r="G297" s="192">
        <v>48000</v>
      </c>
      <c r="H297" s="192">
        <v>41000</v>
      </c>
    </row>
    <row r="298" spans="1:8">
      <c r="A298" s="185" t="str">
        <f t="shared" si="4"/>
        <v>A</v>
      </c>
      <c r="B298" s="191" t="s">
        <v>124</v>
      </c>
      <c r="C298" s="191" t="s">
        <v>102</v>
      </c>
      <c r="D298" s="192">
        <v>5000</v>
      </c>
      <c r="E298" s="192">
        <v>2000</v>
      </c>
      <c r="F298" s="192">
        <v>1000</v>
      </c>
      <c r="G298" s="192">
        <v>1000</v>
      </c>
      <c r="H298" s="192">
        <v>1000</v>
      </c>
    </row>
    <row r="299" spans="1:8">
      <c r="A299" s="185" t="str">
        <f t="shared" si="4"/>
        <v>A</v>
      </c>
      <c r="B299" s="189" t="s">
        <v>124</v>
      </c>
      <c r="C299" s="189" t="s">
        <v>121</v>
      </c>
      <c r="D299" s="190">
        <v>5000</v>
      </c>
      <c r="E299" s="190">
        <v>5000</v>
      </c>
      <c r="F299" s="190">
        <v>0</v>
      </c>
      <c r="G299" s="190">
        <v>0</v>
      </c>
      <c r="H299" s="190">
        <v>0</v>
      </c>
    </row>
    <row r="300" spans="1:8" ht="15.75" thickBot="1">
      <c r="A300" s="185" t="str">
        <f t="shared" si="4"/>
        <v>A</v>
      </c>
      <c r="B300" s="186" t="s">
        <v>246</v>
      </c>
      <c r="C300" s="187" t="s">
        <v>247</v>
      </c>
      <c r="D300" s="188">
        <v>137500000</v>
      </c>
      <c r="E300" s="188">
        <v>35303500</v>
      </c>
      <c r="F300" s="188">
        <v>36514500</v>
      </c>
      <c r="G300" s="188">
        <v>35573000</v>
      </c>
      <c r="H300" s="188">
        <v>30109000</v>
      </c>
    </row>
    <row r="301" spans="1:8" ht="15.75" thickTop="1">
      <c r="A301" s="185" t="str">
        <f t="shared" si="4"/>
        <v>A</v>
      </c>
      <c r="B301" s="189" t="s">
        <v>124</v>
      </c>
      <c r="C301" s="189" t="s">
        <v>96</v>
      </c>
      <c r="D301" s="190">
        <v>126659000</v>
      </c>
      <c r="E301" s="190">
        <v>33013000</v>
      </c>
      <c r="F301" s="190">
        <v>33424000</v>
      </c>
      <c r="G301" s="190">
        <v>32368000</v>
      </c>
      <c r="H301" s="190">
        <v>27854000</v>
      </c>
    </row>
    <row r="302" spans="1:8">
      <c r="A302" s="185" t="str">
        <f t="shared" si="4"/>
        <v>A</v>
      </c>
      <c r="B302" s="191" t="s">
        <v>124</v>
      </c>
      <c r="C302" s="191" t="s">
        <v>97</v>
      </c>
      <c r="D302" s="192">
        <v>87000000</v>
      </c>
      <c r="E302" s="192">
        <v>21985000</v>
      </c>
      <c r="F302" s="192">
        <v>21985000</v>
      </c>
      <c r="G302" s="192">
        <v>21985000</v>
      </c>
      <c r="H302" s="192">
        <v>21045000</v>
      </c>
    </row>
    <row r="303" spans="1:8">
      <c r="A303" s="185" t="str">
        <f t="shared" si="4"/>
        <v>A</v>
      </c>
      <c r="B303" s="191" t="s">
        <v>124</v>
      </c>
      <c r="C303" s="191" t="s">
        <v>98</v>
      </c>
      <c r="D303" s="192">
        <v>36101000</v>
      </c>
      <c r="E303" s="192">
        <v>9370000</v>
      </c>
      <c r="F303" s="192">
        <v>10320000</v>
      </c>
      <c r="G303" s="192">
        <v>9960000</v>
      </c>
      <c r="H303" s="192">
        <v>6451000</v>
      </c>
    </row>
    <row r="304" spans="1:8">
      <c r="A304" s="185" t="str">
        <f t="shared" si="4"/>
        <v>A</v>
      </c>
      <c r="B304" s="191" t="s">
        <v>124</v>
      </c>
      <c r="C304" s="191" t="s">
        <v>101</v>
      </c>
      <c r="D304" s="192">
        <v>900000</v>
      </c>
      <c r="E304" s="192">
        <v>262000</v>
      </c>
      <c r="F304" s="192">
        <v>241000</v>
      </c>
      <c r="G304" s="192">
        <v>231000</v>
      </c>
      <c r="H304" s="192">
        <v>166000</v>
      </c>
    </row>
    <row r="305" spans="1:8">
      <c r="A305" s="185" t="str">
        <f t="shared" si="4"/>
        <v>A</v>
      </c>
      <c r="B305" s="191" t="s">
        <v>124</v>
      </c>
      <c r="C305" s="191" t="s">
        <v>102</v>
      </c>
      <c r="D305" s="192">
        <v>2658000</v>
      </c>
      <c r="E305" s="192">
        <v>1396000</v>
      </c>
      <c r="F305" s="192">
        <v>878000</v>
      </c>
      <c r="G305" s="192">
        <v>192000</v>
      </c>
      <c r="H305" s="192">
        <v>192000</v>
      </c>
    </row>
    <row r="306" spans="1:8">
      <c r="A306" s="185" t="str">
        <f t="shared" si="4"/>
        <v>A</v>
      </c>
      <c r="B306" s="189" t="s">
        <v>124</v>
      </c>
      <c r="C306" s="189" t="s">
        <v>121</v>
      </c>
      <c r="D306" s="190">
        <v>10841000</v>
      </c>
      <c r="E306" s="190">
        <v>2290500</v>
      </c>
      <c r="F306" s="190">
        <v>3090500</v>
      </c>
      <c r="G306" s="190">
        <v>3205000</v>
      </c>
      <c r="H306" s="190">
        <v>2255000</v>
      </c>
    </row>
    <row r="307" spans="1:8" ht="15.75" thickBot="1">
      <c r="A307" s="185" t="str">
        <f t="shared" si="4"/>
        <v>A</v>
      </c>
      <c r="B307" s="186" t="s">
        <v>248</v>
      </c>
      <c r="C307" s="187" t="s">
        <v>249</v>
      </c>
      <c r="D307" s="188">
        <v>118000000</v>
      </c>
      <c r="E307" s="188">
        <v>29625000</v>
      </c>
      <c r="F307" s="188">
        <v>30925000</v>
      </c>
      <c r="G307" s="188">
        <v>30925000</v>
      </c>
      <c r="H307" s="188">
        <v>26525000</v>
      </c>
    </row>
    <row r="308" spans="1:8" ht="15.75" thickTop="1">
      <c r="A308" s="185" t="str">
        <f t="shared" si="4"/>
        <v>A</v>
      </c>
      <c r="B308" s="189" t="s">
        <v>124</v>
      </c>
      <c r="C308" s="189" t="s">
        <v>96</v>
      </c>
      <c r="D308" s="190">
        <v>108335000</v>
      </c>
      <c r="E308" s="190">
        <v>27925000</v>
      </c>
      <c r="F308" s="190">
        <v>28410000</v>
      </c>
      <c r="G308" s="190">
        <v>27725000</v>
      </c>
      <c r="H308" s="190">
        <v>24275000</v>
      </c>
    </row>
    <row r="309" spans="1:8">
      <c r="A309" s="185" t="str">
        <f t="shared" si="4"/>
        <v>A</v>
      </c>
      <c r="B309" s="191" t="s">
        <v>124</v>
      </c>
      <c r="C309" s="191" t="s">
        <v>97</v>
      </c>
      <c r="D309" s="192">
        <v>78100000</v>
      </c>
      <c r="E309" s="192">
        <v>19525000</v>
      </c>
      <c r="F309" s="192">
        <v>19525000</v>
      </c>
      <c r="G309" s="192">
        <v>19525000</v>
      </c>
      <c r="H309" s="192">
        <v>19525000</v>
      </c>
    </row>
    <row r="310" spans="1:8">
      <c r="A310" s="185" t="str">
        <f t="shared" si="4"/>
        <v>A</v>
      </c>
      <c r="B310" s="191" t="s">
        <v>124</v>
      </c>
      <c r="C310" s="191" t="s">
        <v>98</v>
      </c>
      <c r="D310" s="192">
        <v>27605000</v>
      </c>
      <c r="E310" s="192">
        <v>7000000</v>
      </c>
      <c r="F310" s="192">
        <v>8000000</v>
      </c>
      <c r="G310" s="192">
        <v>8000000</v>
      </c>
      <c r="H310" s="192">
        <v>4605000</v>
      </c>
    </row>
    <row r="311" spans="1:8">
      <c r="A311" s="185" t="str">
        <f t="shared" si="4"/>
        <v>A</v>
      </c>
      <c r="B311" s="191" t="s">
        <v>124</v>
      </c>
      <c r="C311" s="191" t="s">
        <v>101</v>
      </c>
      <c r="D311" s="192">
        <v>745000</v>
      </c>
      <c r="E311" s="192">
        <v>200000</v>
      </c>
      <c r="F311" s="192">
        <v>200000</v>
      </c>
      <c r="G311" s="192">
        <v>200000</v>
      </c>
      <c r="H311" s="192">
        <v>145000</v>
      </c>
    </row>
    <row r="312" spans="1:8">
      <c r="A312" s="185" t="str">
        <f t="shared" si="4"/>
        <v>A</v>
      </c>
      <c r="B312" s="191" t="s">
        <v>124</v>
      </c>
      <c r="C312" s="191" t="s">
        <v>102</v>
      </c>
      <c r="D312" s="192">
        <v>1885000</v>
      </c>
      <c r="E312" s="192">
        <v>1200000</v>
      </c>
      <c r="F312" s="192">
        <v>685000</v>
      </c>
      <c r="G312" s="192">
        <v>0</v>
      </c>
      <c r="H312" s="192">
        <v>0</v>
      </c>
    </row>
    <row r="313" spans="1:8">
      <c r="A313" s="185" t="str">
        <f t="shared" si="4"/>
        <v>A</v>
      </c>
      <c r="B313" s="189" t="s">
        <v>124</v>
      </c>
      <c r="C313" s="189" t="s">
        <v>121</v>
      </c>
      <c r="D313" s="190">
        <v>9665000</v>
      </c>
      <c r="E313" s="190">
        <v>1700000</v>
      </c>
      <c r="F313" s="190">
        <v>2515000</v>
      </c>
      <c r="G313" s="190">
        <v>3200000</v>
      </c>
      <c r="H313" s="190">
        <v>2250000</v>
      </c>
    </row>
    <row r="314" spans="1:8" ht="15.75" thickBot="1">
      <c r="A314" s="185" t="str">
        <f t="shared" si="4"/>
        <v>A</v>
      </c>
      <c r="B314" s="186" t="s">
        <v>250</v>
      </c>
      <c r="C314" s="187" t="s">
        <v>251</v>
      </c>
      <c r="D314" s="188">
        <v>18500000</v>
      </c>
      <c r="E314" s="188">
        <v>5373500</v>
      </c>
      <c r="F314" s="188">
        <v>5350500</v>
      </c>
      <c r="G314" s="188">
        <v>4420000</v>
      </c>
      <c r="H314" s="188">
        <v>3356000</v>
      </c>
    </row>
    <row r="315" spans="1:8" ht="15.75" thickTop="1">
      <c r="A315" s="185" t="str">
        <f t="shared" si="4"/>
        <v>A</v>
      </c>
      <c r="B315" s="189" t="s">
        <v>124</v>
      </c>
      <c r="C315" s="189" t="s">
        <v>96</v>
      </c>
      <c r="D315" s="190">
        <v>17359000</v>
      </c>
      <c r="E315" s="190">
        <v>4803000</v>
      </c>
      <c r="F315" s="190">
        <v>4780000</v>
      </c>
      <c r="G315" s="190">
        <v>4420000</v>
      </c>
      <c r="H315" s="190">
        <v>3356000</v>
      </c>
    </row>
    <row r="316" spans="1:8">
      <c r="A316" s="185" t="str">
        <f t="shared" si="4"/>
        <v>A</v>
      </c>
      <c r="B316" s="191" t="s">
        <v>124</v>
      </c>
      <c r="C316" s="191" t="s">
        <v>97</v>
      </c>
      <c r="D316" s="192">
        <v>8300000</v>
      </c>
      <c r="E316" s="192">
        <v>2310000</v>
      </c>
      <c r="F316" s="192">
        <v>2310000</v>
      </c>
      <c r="G316" s="192">
        <v>2310000</v>
      </c>
      <c r="H316" s="192">
        <v>1370000</v>
      </c>
    </row>
    <row r="317" spans="1:8">
      <c r="A317" s="185" t="str">
        <f t="shared" si="4"/>
        <v>A</v>
      </c>
      <c r="B317" s="191" t="s">
        <v>124</v>
      </c>
      <c r="C317" s="191" t="s">
        <v>98</v>
      </c>
      <c r="D317" s="192">
        <v>8186000</v>
      </c>
      <c r="E317" s="192">
        <v>2250000</v>
      </c>
      <c r="F317" s="192">
        <v>2250000</v>
      </c>
      <c r="G317" s="192">
        <v>1900000</v>
      </c>
      <c r="H317" s="192">
        <v>1786000</v>
      </c>
    </row>
    <row r="318" spans="1:8">
      <c r="A318" s="185" t="str">
        <f t="shared" si="4"/>
        <v>A</v>
      </c>
      <c r="B318" s="191" t="s">
        <v>124</v>
      </c>
      <c r="C318" s="191" t="s">
        <v>101</v>
      </c>
      <c r="D318" s="192">
        <v>150000</v>
      </c>
      <c r="E318" s="192">
        <v>60000</v>
      </c>
      <c r="F318" s="192">
        <v>40000</v>
      </c>
      <c r="G318" s="192">
        <v>30000</v>
      </c>
      <c r="H318" s="192">
        <v>20000</v>
      </c>
    </row>
    <row r="319" spans="1:8">
      <c r="A319" s="185" t="str">
        <f t="shared" si="4"/>
        <v>A</v>
      </c>
      <c r="B319" s="191" t="s">
        <v>124</v>
      </c>
      <c r="C319" s="191" t="s">
        <v>102</v>
      </c>
      <c r="D319" s="192">
        <v>723000</v>
      </c>
      <c r="E319" s="192">
        <v>183000</v>
      </c>
      <c r="F319" s="192">
        <v>180000</v>
      </c>
      <c r="G319" s="192">
        <v>180000</v>
      </c>
      <c r="H319" s="192">
        <v>180000</v>
      </c>
    </row>
    <row r="320" spans="1:8">
      <c r="A320" s="185" t="str">
        <f t="shared" si="4"/>
        <v>A</v>
      </c>
      <c r="B320" s="189" t="s">
        <v>124</v>
      </c>
      <c r="C320" s="189" t="s">
        <v>121</v>
      </c>
      <c r="D320" s="190">
        <v>1141000</v>
      </c>
      <c r="E320" s="190">
        <v>570500</v>
      </c>
      <c r="F320" s="190">
        <v>570500</v>
      </c>
      <c r="G320" s="190">
        <v>0</v>
      </c>
      <c r="H320" s="190">
        <v>0</v>
      </c>
    </row>
    <row r="321" spans="1:8" ht="30.75" thickBot="1">
      <c r="A321" s="185" t="str">
        <f t="shared" si="4"/>
        <v>A</v>
      </c>
      <c r="B321" s="186" t="s">
        <v>252</v>
      </c>
      <c r="C321" s="187" t="s">
        <v>253</v>
      </c>
      <c r="D321" s="188">
        <v>1000000</v>
      </c>
      <c r="E321" s="188">
        <v>305000</v>
      </c>
      <c r="F321" s="188">
        <v>239000</v>
      </c>
      <c r="G321" s="188">
        <v>228000</v>
      </c>
      <c r="H321" s="188">
        <v>228000</v>
      </c>
    </row>
    <row r="322" spans="1:8" ht="15.75" thickTop="1">
      <c r="A322" s="185" t="str">
        <f t="shared" si="4"/>
        <v>A</v>
      </c>
      <c r="B322" s="189" t="s">
        <v>124</v>
      </c>
      <c r="C322" s="189" t="s">
        <v>96</v>
      </c>
      <c r="D322" s="190">
        <v>965000</v>
      </c>
      <c r="E322" s="190">
        <v>285000</v>
      </c>
      <c r="F322" s="190">
        <v>234000</v>
      </c>
      <c r="G322" s="190">
        <v>223000</v>
      </c>
      <c r="H322" s="190">
        <v>223000</v>
      </c>
    </row>
    <row r="323" spans="1:8">
      <c r="A323" s="185" t="str">
        <f t="shared" si="4"/>
        <v>A</v>
      </c>
      <c r="B323" s="191" t="s">
        <v>124</v>
      </c>
      <c r="C323" s="191" t="s">
        <v>97</v>
      </c>
      <c r="D323" s="192">
        <v>600000</v>
      </c>
      <c r="E323" s="192">
        <v>150000</v>
      </c>
      <c r="F323" s="192">
        <v>150000</v>
      </c>
      <c r="G323" s="192">
        <v>150000</v>
      </c>
      <c r="H323" s="192">
        <v>150000</v>
      </c>
    </row>
    <row r="324" spans="1:8">
      <c r="A324" s="185" t="str">
        <f t="shared" si="4"/>
        <v>A</v>
      </c>
      <c r="B324" s="191" t="s">
        <v>124</v>
      </c>
      <c r="C324" s="191" t="s">
        <v>98</v>
      </c>
      <c r="D324" s="192">
        <v>310000</v>
      </c>
      <c r="E324" s="192">
        <v>120000</v>
      </c>
      <c r="F324" s="192">
        <v>70000</v>
      </c>
      <c r="G324" s="192">
        <v>60000</v>
      </c>
      <c r="H324" s="192">
        <v>60000</v>
      </c>
    </row>
    <row r="325" spans="1:8">
      <c r="A325" s="185" t="str">
        <f t="shared" si="4"/>
        <v>A</v>
      </c>
      <c r="B325" s="191" t="s">
        <v>124</v>
      </c>
      <c r="C325" s="191" t="s">
        <v>101</v>
      </c>
      <c r="D325" s="192">
        <v>5000</v>
      </c>
      <c r="E325" s="192">
        <v>2000</v>
      </c>
      <c r="F325" s="192">
        <v>1000</v>
      </c>
      <c r="G325" s="192">
        <v>1000</v>
      </c>
      <c r="H325" s="192">
        <v>1000</v>
      </c>
    </row>
    <row r="326" spans="1:8">
      <c r="A326" s="185" t="str">
        <f t="shared" si="4"/>
        <v>A</v>
      </c>
      <c r="B326" s="191" t="s">
        <v>124</v>
      </c>
      <c r="C326" s="191" t="s">
        <v>102</v>
      </c>
      <c r="D326" s="192">
        <v>50000</v>
      </c>
      <c r="E326" s="192">
        <v>13000</v>
      </c>
      <c r="F326" s="192">
        <v>13000</v>
      </c>
      <c r="G326" s="192">
        <v>12000</v>
      </c>
      <c r="H326" s="192">
        <v>12000</v>
      </c>
    </row>
    <row r="327" spans="1:8">
      <c r="A327" s="185" t="str">
        <f t="shared" ref="A327:A390" si="5">(IF(OR(D327&lt;&gt;0,E327&lt;&gt;0,F327&lt;&gt;0,G327&lt;&gt;0,H327&lt;&gt;0),"A","B"))</f>
        <v>A</v>
      </c>
      <c r="B327" s="189" t="s">
        <v>124</v>
      </c>
      <c r="C327" s="189" t="s">
        <v>121</v>
      </c>
      <c r="D327" s="190">
        <v>35000</v>
      </c>
      <c r="E327" s="190">
        <v>20000</v>
      </c>
      <c r="F327" s="190">
        <v>5000</v>
      </c>
      <c r="G327" s="190">
        <v>5000</v>
      </c>
      <c r="H327" s="190">
        <v>5000</v>
      </c>
    </row>
    <row r="328" spans="1:8" ht="15.75" thickBot="1">
      <c r="A328" s="185" t="str">
        <f t="shared" si="5"/>
        <v>A</v>
      </c>
      <c r="B328" s="186" t="s">
        <v>254</v>
      </c>
      <c r="C328" s="187" t="s">
        <v>255</v>
      </c>
      <c r="D328" s="188">
        <v>3400000</v>
      </c>
      <c r="E328" s="188">
        <v>1341000</v>
      </c>
      <c r="F328" s="188">
        <v>1306000</v>
      </c>
      <c r="G328" s="188">
        <v>753000</v>
      </c>
      <c r="H328" s="188">
        <v>0</v>
      </c>
    </row>
    <row r="329" spans="1:8" ht="15.75" thickTop="1">
      <c r="A329" s="185" t="str">
        <f t="shared" si="5"/>
        <v>A</v>
      </c>
      <c r="B329" s="189" t="s">
        <v>124</v>
      </c>
      <c r="C329" s="189" t="s">
        <v>96</v>
      </c>
      <c r="D329" s="190">
        <v>3365000</v>
      </c>
      <c r="E329" s="190">
        <v>1306000</v>
      </c>
      <c r="F329" s="190">
        <v>1306000</v>
      </c>
      <c r="G329" s="190">
        <v>753000</v>
      </c>
      <c r="H329" s="190">
        <v>0</v>
      </c>
    </row>
    <row r="330" spans="1:8">
      <c r="A330" s="185" t="str">
        <f t="shared" si="5"/>
        <v>A</v>
      </c>
      <c r="B330" s="191" t="s">
        <v>124</v>
      </c>
      <c r="C330" s="191" t="s">
        <v>97</v>
      </c>
      <c r="D330" s="192">
        <v>2100000</v>
      </c>
      <c r="E330" s="192">
        <v>900000</v>
      </c>
      <c r="F330" s="192">
        <v>900000</v>
      </c>
      <c r="G330" s="192">
        <v>300000</v>
      </c>
      <c r="H330" s="192">
        <v>0</v>
      </c>
    </row>
    <row r="331" spans="1:8">
      <c r="A331" s="185" t="str">
        <f t="shared" si="5"/>
        <v>A</v>
      </c>
      <c r="B331" s="191" t="s">
        <v>124</v>
      </c>
      <c r="C331" s="191" t="s">
        <v>98</v>
      </c>
      <c r="D331" s="192">
        <v>1250000</v>
      </c>
      <c r="E331" s="192">
        <v>400000</v>
      </c>
      <c r="F331" s="192">
        <v>400000</v>
      </c>
      <c r="G331" s="192">
        <v>450000</v>
      </c>
      <c r="H331" s="192">
        <v>0</v>
      </c>
    </row>
    <row r="332" spans="1:8">
      <c r="A332" s="185" t="str">
        <f t="shared" si="5"/>
        <v>A</v>
      </c>
      <c r="B332" s="191" t="s">
        <v>124</v>
      </c>
      <c r="C332" s="191" t="s">
        <v>101</v>
      </c>
      <c r="D332" s="192">
        <v>15000</v>
      </c>
      <c r="E332" s="192">
        <v>6000</v>
      </c>
      <c r="F332" s="192">
        <v>6000</v>
      </c>
      <c r="G332" s="192">
        <v>3000</v>
      </c>
      <c r="H332" s="192">
        <v>0</v>
      </c>
    </row>
    <row r="333" spans="1:8">
      <c r="A333" s="185" t="str">
        <f t="shared" si="5"/>
        <v>A</v>
      </c>
      <c r="B333" s="189" t="s">
        <v>124</v>
      </c>
      <c r="C333" s="189" t="s">
        <v>121</v>
      </c>
      <c r="D333" s="190">
        <v>35000</v>
      </c>
      <c r="E333" s="190">
        <v>35000</v>
      </c>
      <c r="F333" s="190">
        <v>0</v>
      </c>
      <c r="G333" s="190">
        <v>0</v>
      </c>
      <c r="H333" s="190">
        <v>0</v>
      </c>
    </row>
    <row r="334" spans="1:8" ht="30.75" thickBot="1">
      <c r="A334" s="185" t="str">
        <f t="shared" si="5"/>
        <v>A</v>
      </c>
      <c r="B334" s="186" t="s">
        <v>256</v>
      </c>
      <c r="C334" s="187" t="s">
        <v>257</v>
      </c>
      <c r="D334" s="188">
        <v>2550000</v>
      </c>
      <c r="E334" s="188">
        <v>592250</v>
      </c>
      <c r="F334" s="188">
        <v>946250</v>
      </c>
      <c r="G334" s="188">
        <v>434250</v>
      </c>
      <c r="H334" s="188">
        <v>577250</v>
      </c>
    </row>
    <row r="335" spans="1:8" ht="15.75" thickTop="1">
      <c r="A335" s="185" t="str">
        <f t="shared" si="5"/>
        <v>A</v>
      </c>
      <c r="B335" s="189" t="s">
        <v>124</v>
      </c>
      <c r="C335" s="189" t="s">
        <v>96</v>
      </c>
      <c r="D335" s="190">
        <v>2540000</v>
      </c>
      <c r="E335" s="190">
        <v>588250</v>
      </c>
      <c r="F335" s="190">
        <v>944250</v>
      </c>
      <c r="G335" s="190">
        <v>434250</v>
      </c>
      <c r="H335" s="190">
        <v>573250</v>
      </c>
    </row>
    <row r="336" spans="1:8">
      <c r="A336" s="185" t="str">
        <f t="shared" si="5"/>
        <v>A</v>
      </c>
      <c r="B336" s="191" t="s">
        <v>124</v>
      </c>
      <c r="C336" s="191" t="s">
        <v>97</v>
      </c>
      <c r="D336" s="192">
        <v>1125000</v>
      </c>
      <c r="E336" s="192">
        <v>281250</v>
      </c>
      <c r="F336" s="192">
        <v>281250</v>
      </c>
      <c r="G336" s="192">
        <v>281250</v>
      </c>
      <c r="H336" s="192">
        <v>281250</v>
      </c>
    </row>
    <row r="337" spans="1:8">
      <c r="A337" s="185" t="str">
        <f t="shared" si="5"/>
        <v>A</v>
      </c>
      <c r="B337" s="191" t="s">
        <v>124</v>
      </c>
      <c r="C337" s="191" t="s">
        <v>98</v>
      </c>
      <c r="D337" s="192">
        <v>850000</v>
      </c>
      <c r="E337" s="192">
        <v>300000</v>
      </c>
      <c r="F337" s="192">
        <v>250000</v>
      </c>
      <c r="G337" s="192">
        <v>150000</v>
      </c>
      <c r="H337" s="192">
        <v>150000</v>
      </c>
    </row>
    <row r="338" spans="1:8">
      <c r="A338" s="185" t="str">
        <f t="shared" si="5"/>
        <v>A</v>
      </c>
      <c r="B338" s="191" t="s">
        <v>124</v>
      </c>
      <c r="C338" s="191" t="s">
        <v>100</v>
      </c>
      <c r="D338" s="192">
        <v>120000</v>
      </c>
      <c r="E338" s="192">
        <v>0</v>
      </c>
      <c r="F338" s="192">
        <v>120000</v>
      </c>
      <c r="G338" s="192">
        <v>0</v>
      </c>
      <c r="H338" s="192">
        <v>0</v>
      </c>
    </row>
    <row r="339" spans="1:8">
      <c r="A339" s="185" t="str">
        <f t="shared" si="5"/>
        <v>A</v>
      </c>
      <c r="B339" s="191" t="s">
        <v>124</v>
      </c>
      <c r="C339" s="191" t="s">
        <v>15</v>
      </c>
      <c r="D339" s="192">
        <v>200000</v>
      </c>
      <c r="E339" s="192">
        <v>0</v>
      </c>
      <c r="F339" s="192">
        <v>200000</v>
      </c>
      <c r="G339" s="192">
        <v>0</v>
      </c>
      <c r="H339" s="192">
        <v>0</v>
      </c>
    </row>
    <row r="340" spans="1:8">
      <c r="A340" s="185" t="str">
        <f t="shared" si="5"/>
        <v>A</v>
      </c>
      <c r="B340" s="191" t="s">
        <v>124</v>
      </c>
      <c r="C340" s="191" t="s">
        <v>101</v>
      </c>
      <c r="D340" s="192">
        <v>144000</v>
      </c>
      <c r="E340" s="192">
        <v>4000</v>
      </c>
      <c r="F340" s="192">
        <v>0</v>
      </c>
      <c r="G340" s="192">
        <v>0</v>
      </c>
      <c r="H340" s="192">
        <v>140000</v>
      </c>
    </row>
    <row r="341" spans="1:8">
      <c r="A341" s="185" t="str">
        <f t="shared" si="5"/>
        <v>A</v>
      </c>
      <c r="B341" s="191" t="s">
        <v>124</v>
      </c>
      <c r="C341" s="191" t="s">
        <v>102</v>
      </c>
      <c r="D341" s="192">
        <v>101000</v>
      </c>
      <c r="E341" s="192">
        <v>3000</v>
      </c>
      <c r="F341" s="192">
        <v>93000</v>
      </c>
      <c r="G341" s="192">
        <v>3000</v>
      </c>
      <c r="H341" s="192">
        <v>2000</v>
      </c>
    </row>
    <row r="342" spans="1:8">
      <c r="A342" s="185" t="str">
        <f t="shared" si="5"/>
        <v>A</v>
      </c>
      <c r="B342" s="189" t="s">
        <v>124</v>
      </c>
      <c r="C342" s="189" t="s">
        <v>121</v>
      </c>
      <c r="D342" s="190">
        <v>10000</v>
      </c>
      <c r="E342" s="190">
        <v>4000</v>
      </c>
      <c r="F342" s="190">
        <v>2000</v>
      </c>
      <c r="G342" s="190">
        <v>0</v>
      </c>
      <c r="H342" s="190">
        <v>4000</v>
      </c>
    </row>
    <row r="343" spans="1:8" ht="30.75" thickBot="1">
      <c r="A343" s="185" t="str">
        <f t="shared" si="5"/>
        <v>A</v>
      </c>
      <c r="B343" s="186" t="s">
        <v>258</v>
      </c>
      <c r="C343" s="187" t="s">
        <v>257</v>
      </c>
      <c r="D343" s="188">
        <v>1850000</v>
      </c>
      <c r="E343" s="188">
        <v>542250</v>
      </c>
      <c r="F343" s="188">
        <v>486250</v>
      </c>
      <c r="G343" s="188">
        <v>384250</v>
      </c>
      <c r="H343" s="188">
        <v>437250</v>
      </c>
    </row>
    <row r="344" spans="1:8" ht="15.75" thickTop="1">
      <c r="A344" s="185" t="str">
        <f t="shared" si="5"/>
        <v>A</v>
      </c>
      <c r="B344" s="189" t="s">
        <v>124</v>
      </c>
      <c r="C344" s="189" t="s">
        <v>96</v>
      </c>
      <c r="D344" s="190">
        <v>1840000</v>
      </c>
      <c r="E344" s="190">
        <v>538250</v>
      </c>
      <c r="F344" s="190">
        <v>484250</v>
      </c>
      <c r="G344" s="190">
        <v>384250</v>
      </c>
      <c r="H344" s="190">
        <v>433250</v>
      </c>
    </row>
    <row r="345" spans="1:8">
      <c r="A345" s="185" t="str">
        <f t="shared" si="5"/>
        <v>A</v>
      </c>
      <c r="B345" s="191" t="s">
        <v>124</v>
      </c>
      <c r="C345" s="191" t="s">
        <v>97</v>
      </c>
      <c r="D345" s="192">
        <v>1125000</v>
      </c>
      <c r="E345" s="192">
        <v>281250</v>
      </c>
      <c r="F345" s="192">
        <v>281250</v>
      </c>
      <c r="G345" s="192">
        <v>281250</v>
      </c>
      <c r="H345" s="192">
        <v>281250</v>
      </c>
    </row>
    <row r="346" spans="1:8">
      <c r="A346" s="185" t="str">
        <f t="shared" si="5"/>
        <v>A</v>
      </c>
      <c r="B346" s="191" t="s">
        <v>124</v>
      </c>
      <c r="C346" s="191" t="s">
        <v>98</v>
      </c>
      <c r="D346" s="192">
        <v>700000</v>
      </c>
      <c r="E346" s="192">
        <v>250000</v>
      </c>
      <c r="F346" s="192">
        <v>200000</v>
      </c>
      <c r="G346" s="192">
        <v>100000</v>
      </c>
      <c r="H346" s="192">
        <v>150000</v>
      </c>
    </row>
    <row r="347" spans="1:8">
      <c r="A347" s="185" t="str">
        <f t="shared" si="5"/>
        <v>A</v>
      </c>
      <c r="B347" s="191" t="s">
        <v>124</v>
      </c>
      <c r="C347" s="191" t="s">
        <v>101</v>
      </c>
      <c r="D347" s="192">
        <v>4000</v>
      </c>
      <c r="E347" s="192">
        <v>4000</v>
      </c>
      <c r="F347" s="192">
        <v>0</v>
      </c>
      <c r="G347" s="192">
        <v>0</v>
      </c>
      <c r="H347" s="192">
        <v>0</v>
      </c>
    </row>
    <row r="348" spans="1:8">
      <c r="A348" s="185" t="str">
        <f t="shared" si="5"/>
        <v>A</v>
      </c>
      <c r="B348" s="191" t="s">
        <v>124</v>
      </c>
      <c r="C348" s="191" t="s">
        <v>102</v>
      </c>
      <c r="D348" s="192">
        <v>11000</v>
      </c>
      <c r="E348" s="192">
        <v>3000</v>
      </c>
      <c r="F348" s="192">
        <v>3000</v>
      </c>
      <c r="G348" s="192">
        <v>3000</v>
      </c>
      <c r="H348" s="192">
        <v>2000</v>
      </c>
    </row>
    <row r="349" spans="1:8">
      <c r="A349" s="185" t="str">
        <f t="shared" si="5"/>
        <v>A</v>
      </c>
      <c r="B349" s="189" t="s">
        <v>124</v>
      </c>
      <c r="C349" s="189" t="s">
        <v>121</v>
      </c>
      <c r="D349" s="190">
        <v>10000</v>
      </c>
      <c r="E349" s="190">
        <v>4000</v>
      </c>
      <c r="F349" s="190">
        <v>2000</v>
      </c>
      <c r="G349" s="190">
        <v>0</v>
      </c>
      <c r="H349" s="190">
        <v>4000</v>
      </c>
    </row>
    <row r="350" spans="1:8" ht="45.75" thickBot="1">
      <c r="A350" s="185" t="str">
        <f t="shared" si="5"/>
        <v>A</v>
      </c>
      <c r="B350" s="186" t="s">
        <v>259</v>
      </c>
      <c r="C350" s="187" t="s">
        <v>260</v>
      </c>
      <c r="D350" s="188">
        <v>700000</v>
      </c>
      <c r="E350" s="188">
        <v>50000</v>
      </c>
      <c r="F350" s="188">
        <v>460000</v>
      </c>
      <c r="G350" s="188">
        <v>50000</v>
      </c>
      <c r="H350" s="188">
        <v>140000</v>
      </c>
    </row>
    <row r="351" spans="1:8" ht="15.75" thickTop="1">
      <c r="A351" s="185" t="str">
        <f t="shared" si="5"/>
        <v>A</v>
      </c>
      <c r="B351" s="189" t="s">
        <v>124</v>
      </c>
      <c r="C351" s="189" t="s">
        <v>96</v>
      </c>
      <c r="D351" s="190">
        <v>700000</v>
      </c>
      <c r="E351" s="190">
        <v>50000</v>
      </c>
      <c r="F351" s="190">
        <v>460000</v>
      </c>
      <c r="G351" s="190">
        <v>50000</v>
      </c>
      <c r="H351" s="190">
        <v>140000</v>
      </c>
    </row>
    <row r="352" spans="1:8">
      <c r="A352" s="185" t="str">
        <f t="shared" si="5"/>
        <v>A</v>
      </c>
      <c r="B352" s="191" t="s">
        <v>124</v>
      </c>
      <c r="C352" s="191" t="s">
        <v>98</v>
      </c>
      <c r="D352" s="192">
        <v>150000</v>
      </c>
      <c r="E352" s="192">
        <v>50000</v>
      </c>
      <c r="F352" s="192">
        <v>50000</v>
      </c>
      <c r="G352" s="192">
        <v>50000</v>
      </c>
      <c r="H352" s="192">
        <v>0</v>
      </c>
    </row>
    <row r="353" spans="1:8">
      <c r="A353" s="185" t="str">
        <f t="shared" si="5"/>
        <v>A</v>
      </c>
      <c r="B353" s="191" t="s">
        <v>124</v>
      </c>
      <c r="C353" s="191" t="s">
        <v>100</v>
      </c>
      <c r="D353" s="192">
        <v>120000</v>
      </c>
      <c r="E353" s="192">
        <v>0</v>
      </c>
      <c r="F353" s="192">
        <v>120000</v>
      </c>
      <c r="G353" s="192">
        <v>0</v>
      </c>
      <c r="H353" s="192">
        <v>0</v>
      </c>
    </row>
    <row r="354" spans="1:8">
      <c r="A354" s="185" t="str">
        <f t="shared" si="5"/>
        <v>A</v>
      </c>
      <c r="B354" s="191" t="s">
        <v>124</v>
      </c>
      <c r="C354" s="191" t="s">
        <v>15</v>
      </c>
      <c r="D354" s="192">
        <v>200000</v>
      </c>
      <c r="E354" s="192">
        <v>0</v>
      </c>
      <c r="F354" s="192">
        <v>200000</v>
      </c>
      <c r="G354" s="192">
        <v>0</v>
      </c>
      <c r="H354" s="192">
        <v>0</v>
      </c>
    </row>
    <row r="355" spans="1:8">
      <c r="A355" s="185" t="str">
        <f t="shared" si="5"/>
        <v>A</v>
      </c>
      <c r="B355" s="191" t="s">
        <v>124</v>
      </c>
      <c r="C355" s="191" t="s">
        <v>101</v>
      </c>
      <c r="D355" s="192">
        <v>140000</v>
      </c>
      <c r="E355" s="192">
        <v>0</v>
      </c>
      <c r="F355" s="192">
        <v>0</v>
      </c>
      <c r="G355" s="192">
        <v>0</v>
      </c>
      <c r="H355" s="192">
        <v>140000</v>
      </c>
    </row>
    <row r="356" spans="1:8">
      <c r="A356" s="185" t="str">
        <f t="shared" si="5"/>
        <v>A</v>
      </c>
      <c r="B356" s="191" t="s">
        <v>124</v>
      </c>
      <c r="C356" s="191" t="s">
        <v>102</v>
      </c>
      <c r="D356" s="192">
        <v>90000</v>
      </c>
      <c r="E356" s="192">
        <v>0</v>
      </c>
      <c r="F356" s="192">
        <v>90000</v>
      </c>
      <c r="G356" s="192">
        <v>0</v>
      </c>
      <c r="H356" s="192">
        <v>0</v>
      </c>
    </row>
    <row r="357" spans="1:8" ht="15.75" thickBot="1">
      <c r="A357" s="185" t="str">
        <f t="shared" si="5"/>
        <v>A</v>
      </c>
      <c r="B357" s="186" t="s">
        <v>261</v>
      </c>
      <c r="C357" s="187" t="s">
        <v>262</v>
      </c>
      <c r="D357" s="188">
        <v>88900000</v>
      </c>
      <c r="E357" s="188">
        <v>34221000</v>
      </c>
      <c r="F357" s="188">
        <v>16172000</v>
      </c>
      <c r="G357" s="188">
        <v>24950000</v>
      </c>
      <c r="H357" s="188">
        <v>13557000</v>
      </c>
    </row>
    <row r="358" spans="1:8" ht="15.75" thickTop="1">
      <c r="A358" s="185" t="str">
        <f t="shared" si="5"/>
        <v>A</v>
      </c>
      <c r="B358" s="189" t="s">
        <v>124</v>
      </c>
      <c r="C358" s="189" t="s">
        <v>96</v>
      </c>
      <c r="D358" s="190">
        <v>81878000</v>
      </c>
      <c r="E358" s="190">
        <v>30601000</v>
      </c>
      <c r="F358" s="190">
        <v>14857000</v>
      </c>
      <c r="G358" s="190">
        <v>23263000</v>
      </c>
      <c r="H358" s="190">
        <v>13157000</v>
      </c>
    </row>
    <row r="359" spans="1:8">
      <c r="A359" s="185" t="str">
        <f t="shared" si="5"/>
        <v>A</v>
      </c>
      <c r="B359" s="191" t="s">
        <v>124</v>
      </c>
      <c r="C359" s="191" t="s">
        <v>97</v>
      </c>
      <c r="D359" s="192">
        <v>46605000</v>
      </c>
      <c r="E359" s="192">
        <v>24265000</v>
      </c>
      <c r="F359" s="192">
        <v>7765000</v>
      </c>
      <c r="G359" s="192">
        <v>7683000</v>
      </c>
      <c r="H359" s="192">
        <v>6892000</v>
      </c>
    </row>
    <row r="360" spans="1:8">
      <c r="A360" s="185" t="str">
        <f t="shared" si="5"/>
        <v>A</v>
      </c>
      <c r="B360" s="191" t="s">
        <v>124</v>
      </c>
      <c r="C360" s="191" t="s">
        <v>98</v>
      </c>
      <c r="D360" s="192">
        <v>33440000</v>
      </c>
      <c r="E360" s="192">
        <v>5752000</v>
      </c>
      <c r="F360" s="192">
        <v>6685000</v>
      </c>
      <c r="G360" s="192">
        <v>15184000</v>
      </c>
      <c r="H360" s="192">
        <v>5819000</v>
      </c>
    </row>
    <row r="361" spans="1:8">
      <c r="A361" s="185" t="str">
        <f t="shared" si="5"/>
        <v>A</v>
      </c>
      <c r="B361" s="191" t="s">
        <v>124</v>
      </c>
      <c r="C361" s="191" t="s">
        <v>15</v>
      </c>
      <c r="D361" s="192">
        <v>190000</v>
      </c>
      <c r="E361" s="192">
        <v>155000</v>
      </c>
      <c r="F361" s="192">
        <v>0</v>
      </c>
      <c r="G361" s="192">
        <v>0</v>
      </c>
      <c r="H361" s="192">
        <v>35000</v>
      </c>
    </row>
    <row r="362" spans="1:8">
      <c r="A362" s="185" t="str">
        <f t="shared" si="5"/>
        <v>A</v>
      </c>
      <c r="B362" s="191" t="s">
        <v>124</v>
      </c>
      <c r="C362" s="191" t="s">
        <v>101</v>
      </c>
      <c r="D362" s="192">
        <v>390000</v>
      </c>
      <c r="E362" s="192">
        <v>110000</v>
      </c>
      <c r="F362" s="192">
        <v>98000</v>
      </c>
      <c r="G362" s="192">
        <v>93000</v>
      </c>
      <c r="H362" s="192">
        <v>89000</v>
      </c>
    </row>
    <row r="363" spans="1:8">
      <c r="A363" s="185" t="str">
        <f t="shared" si="5"/>
        <v>A</v>
      </c>
      <c r="B363" s="191" t="s">
        <v>124</v>
      </c>
      <c r="C363" s="191" t="s">
        <v>102</v>
      </c>
      <c r="D363" s="192">
        <v>1253000</v>
      </c>
      <c r="E363" s="192">
        <v>319000</v>
      </c>
      <c r="F363" s="192">
        <v>309000</v>
      </c>
      <c r="G363" s="192">
        <v>303000</v>
      </c>
      <c r="H363" s="192">
        <v>322000</v>
      </c>
    </row>
    <row r="364" spans="1:8">
      <c r="A364" s="185" t="str">
        <f t="shared" si="5"/>
        <v>A</v>
      </c>
      <c r="B364" s="189" t="s">
        <v>124</v>
      </c>
      <c r="C364" s="189" t="s">
        <v>121</v>
      </c>
      <c r="D364" s="190">
        <v>7022000</v>
      </c>
      <c r="E364" s="190">
        <v>3620000</v>
      </c>
      <c r="F364" s="190">
        <v>1315000</v>
      </c>
      <c r="G364" s="190">
        <v>1687000</v>
      </c>
      <c r="H364" s="190">
        <v>400000</v>
      </c>
    </row>
    <row r="365" spans="1:8" ht="15.75" thickBot="1">
      <c r="A365" s="185" t="str">
        <f t="shared" si="5"/>
        <v>A</v>
      </c>
      <c r="B365" s="186" t="s">
        <v>263</v>
      </c>
      <c r="C365" s="187" t="s">
        <v>264</v>
      </c>
      <c r="D365" s="188">
        <v>18715000</v>
      </c>
      <c r="E365" s="188">
        <v>4588000</v>
      </c>
      <c r="F365" s="188">
        <v>4663000</v>
      </c>
      <c r="G365" s="188">
        <v>4562000</v>
      </c>
      <c r="H365" s="188">
        <v>4902000</v>
      </c>
    </row>
    <row r="366" spans="1:8" ht="15.75" thickTop="1">
      <c r="A366" s="185" t="str">
        <f t="shared" si="5"/>
        <v>A</v>
      </c>
      <c r="B366" s="189" t="s">
        <v>124</v>
      </c>
      <c r="C366" s="189" t="s">
        <v>96</v>
      </c>
      <c r="D366" s="190">
        <v>17465000</v>
      </c>
      <c r="E366" s="190">
        <v>4388000</v>
      </c>
      <c r="F366" s="190">
        <v>4363000</v>
      </c>
      <c r="G366" s="190">
        <v>4162000</v>
      </c>
      <c r="H366" s="190">
        <v>4552000</v>
      </c>
    </row>
    <row r="367" spans="1:8">
      <c r="A367" s="185" t="str">
        <f t="shared" si="5"/>
        <v>A</v>
      </c>
      <c r="B367" s="191" t="s">
        <v>124</v>
      </c>
      <c r="C367" s="191" t="s">
        <v>97</v>
      </c>
      <c r="D367" s="192">
        <v>8000000</v>
      </c>
      <c r="E367" s="192">
        <v>2000000</v>
      </c>
      <c r="F367" s="192">
        <v>2000000</v>
      </c>
      <c r="G367" s="192">
        <v>2000000</v>
      </c>
      <c r="H367" s="192">
        <v>2000000</v>
      </c>
    </row>
    <row r="368" spans="1:8">
      <c r="A368" s="185" t="str">
        <f t="shared" si="5"/>
        <v>A</v>
      </c>
      <c r="B368" s="191" t="s">
        <v>124</v>
      </c>
      <c r="C368" s="191" t="s">
        <v>98</v>
      </c>
      <c r="D368" s="192">
        <v>8820000</v>
      </c>
      <c r="E368" s="192">
        <v>2105000</v>
      </c>
      <c r="F368" s="192">
        <v>2240000</v>
      </c>
      <c r="G368" s="192">
        <v>2040000</v>
      </c>
      <c r="H368" s="192">
        <v>2435000</v>
      </c>
    </row>
    <row r="369" spans="1:8">
      <c r="A369" s="185" t="str">
        <f t="shared" si="5"/>
        <v>A</v>
      </c>
      <c r="B369" s="191" t="s">
        <v>124</v>
      </c>
      <c r="C369" s="191" t="s">
        <v>15</v>
      </c>
      <c r="D369" s="192">
        <v>155000</v>
      </c>
      <c r="E369" s="192">
        <v>155000</v>
      </c>
      <c r="F369" s="192">
        <v>0</v>
      </c>
      <c r="G369" s="192">
        <v>0</v>
      </c>
      <c r="H369" s="192">
        <v>0</v>
      </c>
    </row>
    <row r="370" spans="1:8">
      <c r="A370" s="185" t="str">
        <f t="shared" si="5"/>
        <v>A</v>
      </c>
      <c r="B370" s="191" t="s">
        <v>124</v>
      </c>
      <c r="C370" s="191" t="s">
        <v>101</v>
      </c>
      <c r="D370" s="192">
        <v>240000</v>
      </c>
      <c r="E370" s="192">
        <v>65000</v>
      </c>
      <c r="F370" s="192">
        <v>60000</v>
      </c>
      <c r="G370" s="192">
        <v>60000</v>
      </c>
      <c r="H370" s="192">
        <v>55000</v>
      </c>
    </row>
    <row r="371" spans="1:8">
      <c r="A371" s="185" t="str">
        <f t="shared" si="5"/>
        <v>A</v>
      </c>
      <c r="B371" s="191" t="s">
        <v>124</v>
      </c>
      <c r="C371" s="191" t="s">
        <v>102</v>
      </c>
      <c r="D371" s="192">
        <v>250000</v>
      </c>
      <c r="E371" s="192">
        <v>63000</v>
      </c>
      <c r="F371" s="192">
        <v>63000</v>
      </c>
      <c r="G371" s="192">
        <v>62000</v>
      </c>
      <c r="H371" s="192">
        <v>62000</v>
      </c>
    </row>
    <row r="372" spans="1:8">
      <c r="A372" s="185" t="str">
        <f t="shared" si="5"/>
        <v>A</v>
      </c>
      <c r="B372" s="189" t="s">
        <v>124</v>
      </c>
      <c r="C372" s="189" t="s">
        <v>121</v>
      </c>
      <c r="D372" s="190">
        <v>1250000</v>
      </c>
      <c r="E372" s="190">
        <v>200000</v>
      </c>
      <c r="F372" s="190">
        <v>300000</v>
      </c>
      <c r="G372" s="190">
        <v>400000</v>
      </c>
      <c r="H372" s="190">
        <v>350000</v>
      </c>
    </row>
    <row r="373" spans="1:8" ht="15.75" thickBot="1">
      <c r="A373" s="185" t="str">
        <f t="shared" si="5"/>
        <v>A</v>
      </c>
      <c r="B373" s="186" t="s">
        <v>265</v>
      </c>
      <c r="C373" s="187" t="s">
        <v>262</v>
      </c>
      <c r="D373" s="188">
        <v>15605000</v>
      </c>
      <c r="E373" s="188">
        <v>3968000</v>
      </c>
      <c r="F373" s="188">
        <v>3763000</v>
      </c>
      <c r="G373" s="188">
        <v>4012000</v>
      </c>
      <c r="H373" s="188">
        <v>3862000</v>
      </c>
    </row>
    <row r="374" spans="1:8" ht="15.75" thickTop="1">
      <c r="A374" s="185" t="str">
        <f t="shared" si="5"/>
        <v>A</v>
      </c>
      <c r="B374" s="189" t="s">
        <v>124</v>
      </c>
      <c r="C374" s="189" t="s">
        <v>96</v>
      </c>
      <c r="D374" s="190">
        <v>14355000</v>
      </c>
      <c r="E374" s="190">
        <v>3768000</v>
      </c>
      <c r="F374" s="190">
        <v>3463000</v>
      </c>
      <c r="G374" s="190">
        <v>3612000</v>
      </c>
      <c r="H374" s="190">
        <v>3512000</v>
      </c>
    </row>
    <row r="375" spans="1:8">
      <c r="A375" s="185" t="str">
        <f t="shared" si="5"/>
        <v>A</v>
      </c>
      <c r="B375" s="191" t="s">
        <v>124</v>
      </c>
      <c r="C375" s="191" t="s">
        <v>97</v>
      </c>
      <c r="D375" s="192">
        <v>6000000</v>
      </c>
      <c r="E375" s="192">
        <v>1500000</v>
      </c>
      <c r="F375" s="192">
        <v>1500000</v>
      </c>
      <c r="G375" s="192">
        <v>1500000</v>
      </c>
      <c r="H375" s="192">
        <v>1500000</v>
      </c>
    </row>
    <row r="376" spans="1:8">
      <c r="A376" s="185" t="str">
        <f t="shared" si="5"/>
        <v>A</v>
      </c>
      <c r="B376" s="191" t="s">
        <v>124</v>
      </c>
      <c r="C376" s="191" t="s">
        <v>98</v>
      </c>
      <c r="D376" s="192">
        <v>7750000</v>
      </c>
      <c r="E376" s="192">
        <v>2000000</v>
      </c>
      <c r="F376" s="192">
        <v>1850000</v>
      </c>
      <c r="G376" s="192">
        <v>2000000</v>
      </c>
      <c r="H376" s="192">
        <v>1900000</v>
      </c>
    </row>
    <row r="377" spans="1:8">
      <c r="A377" s="185" t="str">
        <f t="shared" si="5"/>
        <v>A</v>
      </c>
      <c r="B377" s="191" t="s">
        <v>124</v>
      </c>
      <c r="C377" s="191" t="s">
        <v>15</v>
      </c>
      <c r="D377" s="192">
        <v>155000</v>
      </c>
      <c r="E377" s="192">
        <v>155000</v>
      </c>
      <c r="F377" s="192">
        <v>0</v>
      </c>
      <c r="G377" s="192">
        <v>0</v>
      </c>
      <c r="H377" s="192">
        <v>0</v>
      </c>
    </row>
    <row r="378" spans="1:8">
      <c r="A378" s="185" t="str">
        <f t="shared" si="5"/>
        <v>A</v>
      </c>
      <c r="B378" s="191" t="s">
        <v>124</v>
      </c>
      <c r="C378" s="191" t="s">
        <v>101</v>
      </c>
      <c r="D378" s="192">
        <v>200000</v>
      </c>
      <c r="E378" s="192">
        <v>50000</v>
      </c>
      <c r="F378" s="192">
        <v>50000</v>
      </c>
      <c r="G378" s="192">
        <v>50000</v>
      </c>
      <c r="H378" s="192">
        <v>50000</v>
      </c>
    </row>
    <row r="379" spans="1:8">
      <c r="A379" s="185" t="str">
        <f t="shared" si="5"/>
        <v>A</v>
      </c>
      <c r="B379" s="191" t="s">
        <v>124</v>
      </c>
      <c r="C379" s="191" t="s">
        <v>102</v>
      </c>
      <c r="D379" s="192">
        <v>250000</v>
      </c>
      <c r="E379" s="192">
        <v>63000</v>
      </c>
      <c r="F379" s="192">
        <v>63000</v>
      </c>
      <c r="G379" s="192">
        <v>62000</v>
      </c>
      <c r="H379" s="192">
        <v>62000</v>
      </c>
    </row>
    <row r="380" spans="1:8">
      <c r="A380" s="185" t="str">
        <f t="shared" si="5"/>
        <v>A</v>
      </c>
      <c r="B380" s="189" t="s">
        <v>124</v>
      </c>
      <c r="C380" s="189" t="s">
        <v>121</v>
      </c>
      <c r="D380" s="190">
        <v>1250000</v>
      </c>
      <c r="E380" s="190">
        <v>200000</v>
      </c>
      <c r="F380" s="190">
        <v>300000</v>
      </c>
      <c r="G380" s="190">
        <v>400000</v>
      </c>
      <c r="H380" s="190">
        <v>350000</v>
      </c>
    </row>
    <row r="381" spans="1:8" ht="15.75" thickBot="1">
      <c r="A381" s="185" t="str">
        <f t="shared" si="5"/>
        <v>A</v>
      </c>
      <c r="B381" s="186" t="s">
        <v>266</v>
      </c>
      <c r="C381" s="187" t="s">
        <v>267</v>
      </c>
      <c r="D381" s="188">
        <v>880000</v>
      </c>
      <c r="E381" s="188">
        <v>45000</v>
      </c>
      <c r="F381" s="188">
        <v>340000</v>
      </c>
      <c r="G381" s="188">
        <v>0</v>
      </c>
      <c r="H381" s="188">
        <v>495000</v>
      </c>
    </row>
    <row r="382" spans="1:8" ht="15.75" thickTop="1">
      <c r="A382" s="185" t="str">
        <f t="shared" si="5"/>
        <v>A</v>
      </c>
      <c r="B382" s="189" t="s">
        <v>124</v>
      </c>
      <c r="C382" s="189" t="s">
        <v>96</v>
      </c>
      <c r="D382" s="190">
        <v>880000</v>
      </c>
      <c r="E382" s="190">
        <v>45000</v>
      </c>
      <c r="F382" s="190">
        <v>340000</v>
      </c>
      <c r="G382" s="190">
        <v>0</v>
      </c>
      <c r="H382" s="190">
        <v>495000</v>
      </c>
    </row>
    <row r="383" spans="1:8">
      <c r="A383" s="185" t="str">
        <f t="shared" si="5"/>
        <v>A</v>
      </c>
      <c r="B383" s="191" t="s">
        <v>124</v>
      </c>
      <c r="C383" s="191" t="s">
        <v>98</v>
      </c>
      <c r="D383" s="192">
        <v>880000</v>
      </c>
      <c r="E383" s="192">
        <v>45000</v>
      </c>
      <c r="F383" s="192">
        <v>340000</v>
      </c>
      <c r="G383" s="192">
        <v>0</v>
      </c>
      <c r="H383" s="192">
        <v>495000</v>
      </c>
    </row>
    <row r="384" spans="1:8" ht="30.75" thickBot="1">
      <c r="A384" s="185" t="str">
        <f t="shared" si="5"/>
        <v>A</v>
      </c>
      <c r="B384" s="186" t="s">
        <v>268</v>
      </c>
      <c r="C384" s="187" t="s">
        <v>269</v>
      </c>
      <c r="D384" s="188">
        <v>2230000</v>
      </c>
      <c r="E384" s="188">
        <v>575000</v>
      </c>
      <c r="F384" s="188">
        <v>560000</v>
      </c>
      <c r="G384" s="188">
        <v>550000</v>
      </c>
      <c r="H384" s="188">
        <v>545000</v>
      </c>
    </row>
    <row r="385" spans="1:8" ht="15.75" thickTop="1">
      <c r="A385" s="185" t="str">
        <f t="shared" si="5"/>
        <v>A</v>
      </c>
      <c r="B385" s="189" t="s">
        <v>124</v>
      </c>
      <c r="C385" s="189" t="s">
        <v>96</v>
      </c>
      <c r="D385" s="190">
        <v>2230000</v>
      </c>
      <c r="E385" s="190">
        <v>575000</v>
      </c>
      <c r="F385" s="190">
        <v>560000</v>
      </c>
      <c r="G385" s="190">
        <v>550000</v>
      </c>
      <c r="H385" s="190">
        <v>545000</v>
      </c>
    </row>
    <row r="386" spans="1:8">
      <c r="A386" s="185" t="str">
        <f t="shared" si="5"/>
        <v>A</v>
      </c>
      <c r="B386" s="191" t="s">
        <v>124</v>
      </c>
      <c r="C386" s="191" t="s">
        <v>97</v>
      </c>
      <c r="D386" s="192">
        <v>2000000</v>
      </c>
      <c r="E386" s="192">
        <v>500000</v>
      </c>
      <c r="F386" s="192">
        <v>500000</v>
      </c>
      <c r="G386" s="192">
        <v>500000</v>
      </c>
      <c r="H386" s="192">
        <v>500000</v>
      </c>
    </row>
    <row r="387" spans="1:8">
      <c r="A387" s="185" t="str">
        <f t="shared" si="5"/>
        <v>A</v>
      </c>
      <c r="B387" s="191" t="s">
        <v>124</v>
      </c>
      <c r="C387" s="191" t="s">
        <v>98</v>
      </c>
      <c r="D387" s="192">
        <v>190000</v>
      </c>
      <c r="E387" s="192">
        <v>60000</v>
      </c>
      <c r="F387" s="192">
        <v>50000</v>
      </c>
      <c r="G387" s="192">
        <v>40000</v>
      </c>
      <c r="H387" s="192">
        <v>40000</v>
      </c>
    </row>
    <row r="388" spans="1:8">
      <c r="A388" s="185" t="str">
        <f t="shared" si="5"/>
        <v>A</v>
      </c>
      <c r="B388" s="191" t="s">
        <v>124</v>
      </c>
      <c r="C388" s="191" t="s">
        <v>101</v>
      </c>
      <c r="D388" s="192">
        <v>40000</v>
      </c>
      <c r="E388" s="192">
        <v>15000</v>
      </c>
      <c r="F388" s="192">
        <v>10000</v>
      </c>
      <c r="G388" s="192">
        <v>10000</v>
      </c>
      <c r="H388" s="192">
        <v>5000</v>
      </c>
    </row>
    <row r="389" spans="1:8" ht="30.75" thickBot="1">
      <c r="A389" s="185" t="str">
        <f t="shared" si="5"/>
        <v>A</v>
      </c>
      <c r="B389" s="186" t="s">
        <v>270</v>
      </c>
      <c r="C389" s="187" t="s">
        <v>271</v>
      </c>
      <c r="D389" s="188">
        <v>40000000</v>
      </c>
      <c r="E389" s="188">
        <v>22050000</v>
      </c>
      <c r="F389" s="188">
        <v>4200000</v>
      </c>
      <c r="G389" s="188">
        <v>11700000</v>
      </c>
      <c r="H389" s="188">
        <v>2050000</v>
      </c>
    </row>
    <row r="390" spans="1:8" ht="15.75" thickTop="1">
      <c r="A390" s="185" t="str">
        <f t="shared" si="5"/>
        <v>A</v>
      </c>
      <c r="B390" s="189" t="s">
        <v>124</v>
      </c>
      <c r="C390" s="189" t="s">
        <v>96</v>
      </c>
      <c r="D390" s="190">
        <v>35600000</v>
      </c>
      <c r="E390" s="190">
        <v>18650000</v>
      </c>
      <c r="F390" s="190">
        <v>3200000</v>
      </c>
      <c r="G390" s="190">
        <v>11700000</v>
      </c>
      <c r="H390" s="190">
        <v>2050000</v>
      </c>
    </row>
    <row r="391" spans="1:8">
      <c r="A391" s="185" t="str">
        <f t="shared" ref="A391:A454" si="6">(IF(OR(D391&lt;&gt;0,E391&lt;&gt;0,F391&lt;&gt;0,G391&lt;&gt;0,H391&lt;&gt;0),"A","B"))</f>
        <v>A</v>
      </c>
      <c r="B391" s="191" t="s">
        <v>124</v>
      </c>
      <c r="C391" s="191" t="s">
        <v>97</v>
      </c>
      <c r="D391" s="192">
        <v>16500000</v>
      </c>
      <c r="E391" s="192">
        <v>16500000</v>
      </c>
      <c r="F391" s="192">
        <v>0</v>
      </c>
      <c r="G391" s="192">
        <v>0</v>
      </c>
      <c r="H391" s="192">
        <v>0</v>
      </c>
    </row>
    <row r="392" spans="1:8">
      <c r="A392" s="185" t="str">
        <f t="shared" si="6"/>
        <v>A</v>
      </c>
      <c r="B392" s="191" t="s">
        <v>124</v>
      </c>
      <c r="C392" s="191" t="s">
        <v>98</v>
      </c>
      <c r="D392" s="192">
        <v>19100000</v>
      </c>
      <c r="E392" s="192">
        <v>2150000</v>
      </c>
      <c r="F392" s="192">
        <v>3200000</v>
      </c>
      <c r="G392" s="192">
        <v>11700000</v>
      </c>
      <c r="H392" s="192">
        <v>2050000</v>
      </c>
    </row>
    <row r="393" spans="1:8">
      <c r="A393" s="185" t="str">
        <f t="shared" si="6"/>
        <v>A</v>
      </c>
      <c r="B393" s="189" t="s">
        <v>124</v>
      </c>
      <c r="C393" s="189" t="s">
        <v>121</v>
      </c>
      <c r="D393" s="190">
        <v>4400000</v>
      </c>
      <c r="E393" s="190">
        <v>3400000</v>
      </c>
      <c r="F393" s="190">
        <v>1000000</v>
      </c>
      <c r="G393" s="190">
        <v>0</v>
      </c>
      <c r="H393" s="190">
        <v>0</v>
      </c>
    </row>
    <row r="394" spans="1:8" ht="15.75" thickBot="1">
      <c r="A394" s="185" t="str">
        <f t="shared" si="6"/>
        <v>A</v>
      </c>
      <c r="B394" s="186" t="s">
        <v>272</v>
      </c>
      <c r="C394" s="187" t="s">
        <v>273</v>
      </c>
      <c r="D394" s="188">
        <v>21485000</v>
      </c>
      <c r="E394" s="188">
        <v>5627000</v>
      </c>
      <c r="F394" s="188">
        <v>5316000</v>
      </c>
      <c r="G394" s="188">
        <v>5211000</v>
      </c>
      <c r="H394" s="188">
        <v>5331000</v>
      </c>
    </row>
    <row r="395" spans="1:8" ht="15.75" thickTop="1">
      <c r="A395" s="185" t="str">
        <f t="shared" si="6"/>
        <v>A</v>
      </c>
      <c r="B395" s="189" t="s">
        <v>124</v>
      </c>
      <c r="C395" s="189" t="s">
        <v>96</v>
      </c>
      <c r="D395" s="190">
        <v>21485000</v>
      </c>
      <c r="E395" s="190">
        <v>5627000</v>
      </c>
      <c r="F395" s="190">
        <v>5316000</v>
      </c>
      <c r="G395" s="190">
        <v>5211000</v>
      </c>
      <c r="H395" s="190">
        <v>5331000</v>
      </c>
    </row>
    <row r="396" spans="1:8">
      <c r="A396" s="185" t="str">
        <f t="shared" si="6"/>
        <v>A</v>
      </c>
      <c r="B396" s="191" t="s">
        <v>124</v>
      </c>
      <c r="C396" s="191" t="s">
        <v>97</v>
      </c>
      <c r="D396" s="192">
        <v>18000000</v>
      </c>
      <c r="E396" s="192">
        <v>4500000</v>
      </c>
      <c r="F396" s="192">
        <v>4500000</v>
      </c>
      <c r="G396" s="192">
        <v>4500000</v>
      </c>
      <c r="H396" s="192">
        <v>4500000</v>
      </c>
    </row>
    <row r="397" spans="1:8">
      <c r="A397" s="185" t="str">
        <f t="shared" si="6"/>
        <v>A</v>
      </c>
      <c r="B397" s="191" t="s">
        <v>124</v>
      </c>
      <c r="C397" s="191" t="s">
        <v>98</v>
      </c>
      <c r="D397" s="192">
        <v>2400000</v>
      </c>
      <c r="E397" s="192">
        <v>850000</v>
      </c>
      <c r="F397" s="192">
        <v>550000</v>
      </c>
      <c r="G397" s="192">
        <v>450000</v>
      </c>
      <c r="H397" s="192">
        <v>550000</v>
      </c>
    </row>
    <row r="398" spans="1:8">
      <c r="A398" s="185" t="str">
        <f t="shared" si="6"/>
        <v>A</v>
      </c>
      <c r="B398" s="191" t="s">
        <v>124</v>
      </c>
      <c r="C398" s="191" t="s">
        <v>101</v>
      </c>
      <c r="D398" s="192">
        <v>85000</v>
      </c>
      <c r="E398" s="192">
        <v>22000</v>
      </c>
      <c r="F398" s="192">
        <v>21000</v>
      </c>
      <c r="G398" s="192">
        <v>21000</v>
      </c>
      <c r="H398" s="192">
        <v>21000</v>
      </c>
    </row>
    <row r="399" spans="1:8">
      <c r="A399" s="185" t="str">
        <f t="shared" si="6"/>
        <v>A</v>
      </c>
      <c r="B399" s="191" t="s">
        <v>124</v>
      </c>
      <c r="C399" s="191" t="s">
        <v>102</v>
      </c>
      <c r="D399" s="192">
        <v>1000000</v>
      </c>
      <c r="E399" s="192">
        <v>255000</v>
      </c>
      <c r="F399" s="192">
        <v>245000</v>
      </c>
      <c r="G399" s="192">
        <v>240000</v>
      </c>
      <c r="H399" s="192">
        <v>260000</v>
      </c>
    </row>
    <row r="400" spans="1:8" ht="30.75" thickBot="1">
      <c r="A400" s="185" t="str">
        <f t="shared" si="6"/>
        <v>A</v>
      </c>
      <c r="B400" s="186" t="s">
        <v>274</v>
      </c>
      <c r="C400" s="187" t="s">
        <v>275</v>
      </c>
      <c r="D400" s="188">
        <v>6750000</v>
      </c>
      <c r="E400" s="188">
        <v>1386000</v>
      </c>
      <c r="F400" s="188">
        <v>1461000</v>
      </c>
      <c r="G400" s="188">
        <v>3038000</v>
      </c>
      <c r="H400" s="188">
        <v>865000</v>
      </c>
    </row>
    <row r="401" spans="1:8" ht="15.75" thickTop="1">
      <c r="A401" s="185" t="str">
        <f t="shared" si="6"/>
        <v>A</v>
      </c>
      <c r="B401" s="189" t="s">
        <v>124</v>
      </c>
      <c r="C401" s="189" t="s">
        <v>96</v>
      </c>
      <c r="D401" s="190">
        <v>5388000</v>
      </c>
      <c r="E401" s="190">
        <v>1376000</v>
      </c>
      <c r="F401" s="190">
        <v>1446000</v>
      </c>
      <c r="G401" s="190">
        <v>1751000</v>
      </c>
      <c r="H401" s="190">
        <v>815000</v>
      </c>
    </row>
    <row r="402" spans="1:8">
      <c r="A402" s="185" t="str">
        <f t="shared" si="6"/>
        <v>A</v>
      </c>
      <c r="B402" s="191" t="s">
        <v>124</v>
      </c>
      <c r="C402" s="191" t="s">
        <v>97</v>
      </c>
      <c r="D402" s="192">
        <v>2800000</v>
      </c>
      <c r="E402" s="192">
        <v>880000</v>
      </c>
      <c r="F402" s="192">
        <v>880000</v>
      </c>
      <c r="G402" s="192">
        <v>880000</v>
      </c>
      <c r="H402" s="192">
        <v>160000</v>
      </c>
    </row>
    <row r="403" spans="1:8">
      <c r="A403" s="185" t="str">
        <f t="shared" si="6"/>
        <v>A</v>
      </c>
      <c r="B403" s="191" t="s">
        <v>124</v>
      </c>
      <c r="C403" s="191" t="s">
        <v>98</v>
      </c>
      <c r="D403" s="192">
        <v>2535000</v>
      </c>
      <c r="E403" s="192">
        <v>480000</v>
      </c>
      <c r="F403" s="192">
        <v>550000</v>
      </c>
      <c r="G403" s="192">
        <v>860000</v>
      </c>
      <c r="H403" s="192">
        <v>645000</v>
      </c>
    </row>
    <row r="404" spans="1:8">
      <c r="A404" s="185" t="str">
        <f t="shared" si="6"/>
        <v>A</v>
      </c>
      <c r="B404" s="191" t="s">
        <v>124</v>
      </c>
      <c r="C404" s="191" t="s">
        <v>101</v>
      </c>
      <c r="D404" s="192">
        <v>50000</v>
      </c>
      <c r="E404" s="192">
        <v>15000</v>
      </c>
      <c r="F404" s="192">
        <v>15000</v>
      </c>
      <c r="G404" s="192">
        <v>10000</v>
      </c>
      <c r="H404" s="192">
        <v>10000</v>
      </c>
    </row>
    <row r="405" spans="1:8">
      <c r="A405" s="185" t="str">
        <f t="shared" si="6"/>
        <v>A</v>
      </c>
      <c r="B405" s="191" t="s">
        <v>124</v>
      </c>
      <c r="C405" s="191" t="s">
        <v>102</v>
      </c>
      <c r="D405" s="192">
        <v>3000</v>
      </c>
      <c r="E405" s="192">
        <v>1000</v>
      </c>
      <c r="F405" s="192">
        <v>1000</v>
      </c>
      <c r="G405" s="192">
        <v>1000</v>
      </c>
      <c r="H405" s="192">
        <v>0</v>
      </c>
    </row>
    <row r="406" spans="1:8">
      <c r="A406" s="185" t="str">
        <f t="shared" si="6"/>
        <v>A</v>
      </c>
      <c r="B406" s="189" t="s">
        <v>124</v>
      </c>
      <c r="C406" s="189" t="s">
        <v>121</v>
      </c>
      <c r="D406" s="190">
        <v>1362000</v>
      </c>
      <c r="E406" s="190">
        <v>10000</v>
      </c>
      <c r="F406" s="190">
        <v>15000</v>
      </c>
      <c r="G406" s="190">
        <v>1287000</v>
      </c>
      <c r="H406" s="190">
        <v>50000</v>
      </c>
    </row>
    <row r="407" spans="1:8" ht="30.75" thickBot="1">
      <c r="A407" s="185" t="str">
        <f t="shared" si="6"/>
        <v>A</v>
      </c>
      <c r="B407" s="186" t="s">
        <v>276</v>
      </c>
      <c r="C407" s="187" t="s">
        <v>277</v>
      </c>
      <c r="D407" s="188">
        <v>850000</v>
      </c>
      <c r="E407" s="188">
        <v>290000</v>
      </c>
      <c r="F407" s="188">
        <v>269000</v>
      </c>
      <c r="G407" s="188">
        <v>178000</v>
      </c>
      <c r="H407" s="188">
        <v>113000</v>
      </c>
    </row>
    <row r="408" spans="1:8" ht="15.75" thickTop="1">
      <c r="A408" s="185" t="str">
        <f t="shared" si="6"/>
        <v>A</v>
      </c>
      <c r="B408" s="189" t="s">
        <v>124</v>
      </c>
      <c r="C408" s="189" t="s">
        <v>96</v>
      </c>
      <c r="D408" s="190">
        <v>840000</v>
      </c>
      <c r="E408" s="190">
        <v>280000</v>
      </c>
      <c r="F408" s="190">
        <v>269000</v>
      </c>
      <c r="G408" s="190">
        <v>178000</v>
      </c>
      <c r="H408" s="190">
        <v>113000</v>
      </c>
    </row>
    <row r="409" spans="1:8">
      <c r="A409" s="185" t="str">
        <f t="shared" si="6"/>
        <v>A</v>
      </c>
      <c r="B409" s="191" t="s">
        <v>124</v>
      </c>
      <c r="C409" s="191" t="s">
        <v>97</v>
      </c>
      <c r="D409" s="192">
        <v>375000</v>
      </c>
      <c r="E409" s="192">
        <v>152000</v>
      </c>
      <c r="F409" s="192">
        <v>152000</v>
      </c>
      <c r="G409" s="192">
        <v>71000</v>
      </c>
      <c r="H409" s="192">
        <v>0</v>
      </c>
    </row>
    <row r="410" spans="1:8">
      <c r="A410" s="185" t="str">
        <f t="shared" si="6"/>
        <v>A</v>
      </c>
      <c r="B410" s="191" t="s">
        <v>124</v>
      </c>
      <c r="C410" s="191" t="s">
        <v>98</v>
      </c>
      <c r="D410" s="192">
        <v>455000</v>
      </c>
      <c r="E410" s="192">
        <v>125000</v>
      </c>
      <c r="F410" s="192">
        <v>115000</v>
      </c>
      <c r="G410" s="192">
        <v>105000</v>
      </c>
      <c r="H410" s="192">
        <v>110000</v>
      </c>
    </row>
    <row r="411" spans="1:8">
      <c r="A411" s="185" t="str">
        <f t="shared" si="6"/>
        <v>A</v>
      </c>
      <c r="B411" s="191" t="s">
        <v>124</v>
      </c>
      <c r="C411" s="191" t="s">
        <v>101</v>
      </c>
      <c r="D411" s="192">
        <v>10000</v>
      </c>
      <c r="E411" s="192">
        <v>3000</v>
      </c>
      <c r="F411" s="192">
        <v>2000</v>
      </c>
      <c r="G411" s="192">
        <v>2000</v>
      </c>
      <c r="H411" s="192">
        <v>3000</v>
      </c>
    </row>
    <row r="412" spans="1:8">
      <c r="A412" s="185" t="str">
        <f t="shared" si="6"/>
        <v>A</v>
      </c>
      <c r="B412" s="189" t="s">
        <v>124</v>
      </c>
      <c r="C412" s="189" t="s">
        <v>121</v>
      </c>
      <c r="D412" s="190">
        <v>10000</v>
      </c>
      <c r="E412" s="190">
        <v>10000</v>
      </c>
      <c r="F412" s="190">
        <v>0</v>
      </c>
      <c r="G412" s="190">
        <v>0</v>
      </c>
      <c r="H412" s="190">
        <v>0</v>
      </c>
    </row>
    <row r="413" spans="1:8" ht="30.75" thickBot="1">
      <c r="A413" s="185" t="str">
        <f t="shared" si="6"/>
        <v>A</v>
      </c>
      <c r="B413" s="186" t="s">
        <v>278</v>
      </c>
      <c r="C413" s="187" t="s">
        <v>279</v>
      </c>
      <c r="D413" s="188">
        <v>1100000</v>
      </c>
      <c r="E413" s="188">
        <v>280000</v>
      </c>
      <c r="F413" s="188">
        <v>263000</v>
      </c>
      <c r="G413" s="188">
        <v>261000</v>
      </c>
      <c r="H413" s="188">
        <v>296000</v>
      </c>
    </row>
    <row r="414" spans="1:8" ht="15.75" thickTop="1">
      <c r="A414" s="185" t="str">
        <f t="shared" si="6"/>
        <v>A</v>
      </c>
      <c r="B414" s="189" t="s">
        <v>124</v>
      </c>
      <c r="C414" s="189" t="s">
        <v>96</v>
      </c>
      <c r="D414" s="190">
        <v>1100000</v>
      </c>
      <c r="E414" s="190">
        <v>280000</v>
      </c>
      <c r="F414" s="190">
        <v>263000</v>
      </c>
      <c r="G414" s="190">
        <v>261000</v>
      </c>
      <c r="H414" s="190">
        <v>296000</v>
      </c>
    </row>
    <row r="415" spans="1:8">
      <c r="A415" s="185" t="str">
        <f t="shared" si="6"/>
        <v>A</v>
      </c>
      <c r="B415" s="191" t="s">
        <v>124</v>
      </c>
      <c r="C415" s="191" t="s">
        <v>97</v>
      </c>
      <c r="D415" s="192">
        <v>930000</v>
      </c>
      <c r="E415" s="192">
        <v>233000</v>
      </c>
      <c r="F415" s="192">
        <v>233000</v>
      </c>
      <c r="G415" s="192">
        <v>232000</v>
      </c>
      <c r="H415" s="192">
        <v>232000</v>
      </c>
    </row>
    <row r="416" spans="1:8">
      <c r="A416" s="185" t="str">
        <f t="shared" si="6"/>
        <v>A</v>
      </c>
      <c r="B416" s="191" t="s">
        <v>124</v>
      </c>
      <c r="C416" s="191" t="s">
        <v>98</v>
      </c>
      <c r="D416" s="192">
        <v>130000</v>
      </c>
      <c r="E416" s="192">
        <v>42000</v>
      </c>
      <c r="F416" s="192">
        <v>30000</v>
      </c>
      <c r="G416" s="192">
        <v>29000</v>
      </c>
      <c r="H416" s="192">
        <v>29000</v>
      </c>
    </row>
    <row r="417" spans="1:8">
      <c r="A417" s="185" t="str">
        <f t="shared" si="6"/>
        <v>A</v>
      </c>
      <c r="B417" s="191" t="s">
        <v>124</v>
      </c>
      <c r="C417" s="191" t="s">
        <v>15</v>
      </c>
      <c r="D417" s="192">
        <v>35000</v>
      </c>
      <c r="E417" s="192">
        <v>0</v>
      </c>
      <c r="F417" s="192">
        <v>0</v>
      </c>
      <c r="G417" s="192">
        <v>0</v>
      </c>
      <c r="H417" s="192">
        <v>35000</v>
      </c>
    </row>
    <row r="418" spans="1:8">
      <c r="A418" s="185" t="str">
        <f t="shared" si="6"/>
        <v>A</v>
      </c>
      <c r="B418" s="191" t="s">
        <v>124</v>
      </c>
      <c r="C418" s="191" t="s">
        <v>101</v>
      </c>
      <c r="D418" s="192">
        <v>5000</v>
      </c>
      <c r="E418" s="192">
        <v>5000</v>
      </c>
      <c r="F418" s="192">
        <v>0</v>
      </c>
      <c r="G418" s="192">
        <v>0</v>
      </c>
      <c r="H418" s="192">
        <v>0</v>
      </c>
    </row>
    <row r="419" spans="1:8" ht="30.75" thickBot="1">
      <c r="A419" s="185" t="str">
        <f t="shared" si="6"/>
        <v>A</v>
      </c>
      <c r="B419" s="186" t="s">
        <v>280</v>
      </c>
      <c r="C419" s="187" t="s">
        <v>281</v>
      </c>
      <c r="D419" s="188">
        <v>642815000</v>
      </c>
      <c r="E419" s="188">
        <v>232197600</v>
      </c>
      <c r="F419" s="188">
        <v>132326500</v>
      </c>
      <c r="G419" s="188">
        <v>136217500</v>
      </c>
      <c r="H419" s="188">
        <v>142073400</v>
      </c>
    </row>
    <row r="420" spans="1:8" ht="15.75" thickTop="1">
      <c r="A420" s="185" t="str">
        <f t="shared" si="6"/>
        <v>A</v>
      </c>
      <c r="B420" s="189" t="s">
        <v>124</v>
      </c>
      <c r="C420" s="189" t="s">
        <v>96</v>
      </c>
      <c r="D420" s="190">
        <v>538712000</v>
      </c>
      <c r="E420" s="190">
        <v>216492600</v>
      </c>
      <c r="F420" s="190">
        <v>96162500</v>
      </c>
      <c r="G420" s="190">
        <v>109090500</v>
      </c>
      <c r="H420" s="190">
        <v>116966400</v>
      </c>
    </row>
    <row r="421" spans="1:8">
      <c r="A421" s="185" t="str">
        <f t="shared" si="6"/>
        <v>A</v>
      </c>
      <c r="B421" s="191" t="s">
        <v>124</v>
      </c>
      <c r="C421" s="191" t="s">
        <v>97</v>
      </c>
      <c r="D421" s="192">
        <v>12315000</v>
      </c>
      <c r="E421" s="192">
        <v>3247000</v>
      </c>
      <c r="F421" s="192">
        <v>3147000</v>
      </c>
      <c r="G421" s="192">
        <v>3025000</v>
      </c>
      <c r="H421" s="192">
        <v>2896000</v>
      </c>
    </row>
    <row r="422" spans="1:8">
      <c r="A422" s="185" t="str">
        <f t="shared" si="6"/>
        <v>A</v>
      </c>
      <c r="B422" s="191" t="s">
        <v>124</v>
      </c>
      <c r="C422" s="191" t="s">
        <v>98</v>
      </c>
      <c r="D422" s="192">
        <v>56410000</v>
      </c>
      <c r="E422" s="192">
        <v>25684100</v>
      </c>
      <c r="F422" s="192">
        <v>27519100</v>
      </c>
      <c r="G422" s="192">
        <v>-2197900</v>
      </c>
      <c r="H422" s="192">
        <v>5404700</v>
      </c>
    </row>
    <row r="423" spans="1:8">
      <c r="A423" s="185" t="str">
        <f t="shared" si="6"/>
        <v>A</v>
      </c>
      <c r="B423" s="191" t="s">
        <v>124</v>
      </c>
      <c r="C423" s="191" t="s">
        <v>100</v>
      </c>
      <c r="D423" s="192">
        <v>176420000</v>
      </c>
      <c r="E423" s="192">
        <v>54173800</v>
      </c>
      <c r="F423" s="192">
        <v>37122100</v>
      </c>
      <c r="G423" s="192">
        <v>38252100</v>
      </c>
      <c r="H423" s="192">
        <v>46872000</v>
      </c>
    </row>
    <row r="424" spans="1:8">
      <c r="A424" s="185" t="str">
        <f t="shared" si="6"/>
        <v>A</v>
      </c>
      <c r="B424" s="191" t="s">
        <v>124</v>
      </c>
      <c r="C424" s="191" t="s">
        <v>15</v>
      </c>
      <c r="D424" s="192">
        <v>95680000</v>
      </c>
      <c r="E424" s="192">
        <v>30350000</v>
      </c>
      <c r="F424" s="192">
        <v>10400000</v>
      </c>
      <c r="G424" s="192">
        <v>10500000</v>
      </c>
      <c r="H424" s="192">
        <v>44430000</v>
      </c>
    </row>
    <row r="425" spans="1:8">
      <c r="A425" s="185" t="str">
        <f t="shared" si="6"/>
        <v>A</v>
      </c>
      <c r="B425" s="191" t="s">
        <v>124</v>
      </c>
      <c r="C425" s="191" t="s">
        <v>101</v>
      </c>
      <c r="D425" s="192">
        <v>115292000</v>
      </c>
      <c r="E425" s="192">
        <v>75090500</v>
      </c>
      <c r="F425" s="192">
        <v>15071000</v>
      </c>
      <c r="G425" s="192">
        <v>10068000</v>
      </c>
      <c r="H425" s="192">
        <v>15062500</v>
      </c>
    </row>
    <row r="426" spans="1:8">
      <c r="A426" s="185" t="str">
        <f t="shared" si="6"/>
        <v>A</v>
      </c>
      <c r="B426" s="191" t="s">
        <v>124</v>
      </c>
      <c r="C426" s="191" t="s">
        <v>102</v>
      </c>
      <c r="D426" s="192">
        <v>82595000</v>
      </c>
      <c r="E426" s="192">
        <v>27947200</v>
      </c>
      <c r="F426" s="192">
        <v>2903300</v>
      </c>
      <c r="G426" s="192">
        <v>49443300</v>
      </c>
      <c r="H426" s="192">
        <v>2301200</v>
      </c>
    </row>
    <row r="427" spans="1:8">
      <c r="A427" s="185" t="str">
        <f t="shared" si="6"/>
        <v>A</v>
      </c>
      <c r="B427" s="189" t="s">
        <v>124</v>
      </c>
      <c r="C427" s="189" t="s">
        <v>121</v>
      </c>
      <c r="D427" s="190">
        <v>27078000</v>
      </c>
      <c r="E427" s="190">
        <v>1205000</v>
      </c>
      <c r="F427" s="190">
        <v>2139000</v>
      </c>
      <c r="G427" s="190">
        <v>10627000</v>
      </c>
      <c r="H427" s="190">
        <v>13107000</v>
      </c>
    </row>
    <row r="428" spans="1:8">
      <c r="A428" s="185" t="str">
        <f t="shared" si="6"/>
        <v>A</v>
      </c>
      <c r="B428" s="189" t="s">
        <v>124</v>
      </c>
      <c r="C428" s="189" t="s">
        <v>158</v>
      </c>
      <c r="D428" s="190">
        <v>73300000</v>
      </c>
      <c r="E428" s="190">
        <v>14500000</v>
      </c>
      <c r="F428" s="190">
        <v>32300000</v>
      </c>
      <c r="G428" s="190">
        <v>14500000</v>
      </c>
      <c r="H428" s="190">
        <v>12000000</v>
      </c>
    </row>
    <row r="429" spans="1:8">
      <c r="A429" s="185" t="str">
        <f t="shared" si="6"/>
        <v>A</v>
      </c>
      <c r="B429" s="189" t="s">
        <v>124</v>
      </c>
      <c r="C429" s="189" t="s">
        <v>123</v>
      </c>
      <c r="D429" s="190">
        <v>3725000</v>
      </c>
      <c r="E429" s="190">
        <v>0</v>
      </c>
      <c r="F429" s="190">
        <v>1725000</v>
      </c>
      <c r="G429" s="190">
        <v>2000000</v>
      </c>
      <c r="H429" s="190">
        <v>0</v>
      </c>
    </row>
    <row r="430" spans="1:8" ht="15.75" thickBot="1">
      <c r="A430" s="185" t="str">
        <f t="shared" si="6"/>
        <v>A</v>
      </c>
      <c r="B430" s="186" t="s">
        <v>282</v>
      </c>
      <c r="C430" s="187" t="s">
        <v>283</v>
      </c>
      <c r="D430" s="188">
        <v>13500000</v>
      </c>
      <c r="E430" s="188">
        <v>2530000</v>
      </c>
      <c r="F430" s="188">
        <v>3785000</v>
      </c>
      <c r="G430" s="188">
        <v>3500000</v>
      </c>
      <c r="H430" s="188">
        <v>3685000</v>
      </c>
    </row>
    <row r="431" spans="1:8" ht="15.75" thickTop="1">
      <c r="A431" s="185" t="str">
        <f t="shared" si="6"/>
        <v>A</v>
      </c>
      <c r="B431" s="189" t="s">
        <v>124</v>
      </c>
      <c r="C431" s="189" t="s">
        <v>96</v>
      </c>
      <c r="D431" s="190">
        <v>13400000</v>
      </c>
      <c r="E431" s="190">
        <v>2515000</v>
      </c>
      <c r="F431" s="190">
        <v>3755000</v>
      </c>
      <c r="G431" s="190">
        <v>3475000</v>
      </c>
      <c r="H431" s="190">
        <v>3655000</v>
      </c>
    </row>
    <row r="432" spans="1:8">
      <c r="A432" s="185" t="str">
        <f t="shared" si="6"/>
        <v>A</v>
      </c>
      <c r="B432" s="191" t="s">
        <v>124</v>
      </c>
      <c r="C432" s="191" t="s">
        <v>97</v>
      </c>
      <c r="D432" s="192">
        <v>5650000</v>
      </c>
      <c r="E432" s="192">
        <v>1412500</v>
      </c>
      <c r="F432" s="192">
        <v>1412500</v>
      </c>
      <c r="G432" s="192">
        <v>1412500</v>
      </c>
      <c r="H432" s="192">
        <v>1412500</v>
      </c>
    </row>
    <row r="433" spans="1:8">
      <c r="A433" s="185" t="str">
        <f t="shared" si="6"/>
        <v>A</v>
      </c>
      <c r="B433" s="191" t="s">
        <v>124</v>
      </c>
      <c r="C433" s="191" t="s">
        <v>98</v>
      </c>
      <c r="D433" s="192">
        <v>5890000</v>
      </c>
      <c r="E433" s="192">
        <v>700000</v>
      </c>
      <c r="F433" s="192">
        <v>1900000</v>
      </c>
      <c r="G433" s="192">
        <v>1520000</v>
      </c>
      <c r="H433" s="192">
        <v>1770000</v>
      </c>
    </row>
    <row r="434" spans="1:8">
      <c r="A434" s="185" t="str">
        <f t="shared" si="6"/>
        <v>A</v>
      </c>
      <c r="B434" s="191" t="s">
        <v>124</v>
      </c>
      <c r="C434" s="191" t="s">
        <v>15</v>
      </c>
      <c r="D434" s="192">
        <v>1680000</v>
      </c>
      <c r="E434" s="192">
        <v>350000</v>
      </c>
      <c r="F434" s="192">
        <v>400000</v>
      </c>
      <c r="G434" s="192">
        <v>500000</v>
      </c>
      <c r="H434" s="192">
        <v>430000</v>
      </c>
    </row>
    <row r="435" spans="1:8">
      <c r="A435" s="185" t="str">
        <f t="shared" si="6"/>
        <v>A</v>
      </c>
      <c r="B435" s="191" t="s">
        <v>124</v>
      </c>
      <c r="C435" s="191" t="s">
        <v>101</v>
      </c>
      <c r="D435" s="192">
        <v>130000</v>
      </c>
      <c r="E435" s="192">
        <v>40000</v>
      </c>
      <c r="F435" s="192">
        <v>30000</v>
      </c>
      <c r="G435" s="192">
        <v>30000</v>
      </c>
      <c r="H435" s="192">
        <v>30000</v>
      </c>
    </row>
    <row r="436" spans="1:8">
      <c r="A436" s="185" t="str">
        <f t="shared" si="6"/>
        <v>A</v>
      </c>
      <c r="B436" s="191" t="s">
        <v>124</v>
      </c>
      <c r="C436" s="191" t="s">
        <v>102</v>
      </c>
      <c r="D436" s="192">
        <v>50000</v>
      </c>
      <c r="E436" s="192">
        <v>12500</v>
      </c>
      <c r="F436" s="192">
        <v>12500</v>
      </c>
      <c r="G436" s="192">
        <v>12500</v>
      </c>
      <c r="H436" s="192">
        <v>12500</v>
      </c>
    </row>
    <row r="437" spans="1:8">
      <c r="A437" s="185" t="str">
        <f t="shared" si="6"/>
        <v>A</v>
      </c>
      <c r="B437" s="189" t="s">
        <v>124</v>
      </c>
      <c r="C437" s="189" t="s">
        <v>121</v>
      </c>
      <c r="D437" s="190">
        <v>100000</v>
      </c>
      <c r="E437" s="190">
        <v>15000</v>
      </c>
      <c r="F437" s="190">
        <v>30000</v>
      </c>
      <c r="G437" s="190">
        <v>25000</v>
      </c>
      <c r="H437" s="190">
        <v>30000</v>
      </c>
    </row>
    <row r="438" spans="1:8" ht="30.75" thickBot="1">
      <c r="A438" s="185" t="str">
        <f t="shared" si="6"/>
        <v>A</v>
      </c>
      <c r="B438" s="186" t="s">
        <v>284</v>
      </c>
      <c r="C438" s="187" t="s">
        <v>281</v>
      </c>
      <c r="D438" s="188">
        <v>11050000</v>
      </c>
      <c r="E438" s="188">
        <v>2430000</v>
      </c>
      <c r="F438" s="188">
        <v>2785000</v>
      </c>
      <c r="G438" s="188">
        <v>2880000</v>
      </c>
      <c r="H438" s="188">
        <v>2955000</v>
      </c>
    </row>
    <row r="439" spans="1:8" ht="15.75" thickTop="1">
      <c r="A439" s="185" t="str">
        <f t="shared" si="6"/>
        <v>A</v>
      </c>
      <c r="B439" s="189" t="s">
        <v>124</v>
      </c>
      <c r="C439" s="189" t="s">
        <v>96</v>
      </c>
      <c r="D439" s="190">
        <v>10950000</v>
      </c>
      <c r="E439" s="190">
        <v>2415000</v>
      </c>
      <c r="F439" s="190">
        <v>2755000</v>
      </c>
      <c r="G439" s="190">
        <v>2855000</v>
      </c>
      <c r="H439" s="190">
        <v>2925000</v>
      </c>
    </row>
    <row r="440" spans="1:8">
      <c r="A440" s="185" t="str">
        <f t="shared" si="6"/>
        <v>A</v>
      </c>
      <c r="B440" s="191" t="s">
        <v>124</v>
      </c>
      <c r="C440" s="191" t="s">
        <v>97</v>
      </c>
      <c r="D440" s="192">
        <v>5650000</v>
      </c>
      <c r="E440" s="192">
        <v>1412500</v>
      </c>
      <c r="F440" s="192">
        <v>1412500</v>
      </c>
      <c r="G440" s="192">
        <v>1412500</v>
      </c>
      <c r="H440" s="192">
        <v>1412500</v>
      </c>
    </row>
    <row r="441" spans="1:8">
      <c r="A441" s="185" t="str">
        <f t="shared" si="6"/>
        <v>A</v>
      </c>
      <c r="B441" s="191" t="s">
        <v>124</v>
      </c>
      <c r="C441" s="191" t="s">
        <v>98</v>
      </c>
      <c r="D441" s="192">
        <v>3440000</v>
      </c>
      <c r="E441" s="192">
        <v>600000</v>
      </c>
      <c r="F441" s="192">
        <v>900000</v>
      </c>
      <c r="G441" s="192">
        <v>900000</v>
      </c>
      <c r="H441" s="192">
        <v>1040000</v>
      </c>
    </row>
    <row r="442" spans="1:8">
      <c r="A442" s="185" t="str">
        <f t="shared" si="6"/>
        <v>A</v>
      </c>
      <c r="B442" s="191" t="s">
        <v>124</v>
      </c>
      <c r="C442" s="191" t="s">
        <v>15</v>
      </c>
      <c r="D442" s="192">
        <v>1680000</v>
      </c>
      <c r="E442" s="192">
        <v>350000</v>
      </c>
      <c r="F442" s="192">
        <v>400000</v>
      </c>
      <c r="G442" s="192">
        <v>500000</v>
      </c>
      <c r="H442" s="192">
        <v>430000</v>
      </c>
    </row>
    <row r="443" spans="1:8">
      <c r="A443" s="185" t="str">
        <f t="shared" si="6"/>
        <v>A</v>
      </c>
      <c r="B443" s="191" t="s">
        <v>124</v>
      </c>
      <c r="C443" s="191" t="s">
        <v>101</v>
      </c>
      <c r="D443" s="192">
        <v>130000</v>
      </c>
      <c r="E443" s="192">
        <v>40000</v>
      </c>
      <c r="F443" s="192">
        <v>30000</v>
      </c>
      <c r="G443" s="192">
        <v>30000</v>
      </c>
      <c r="H443" s="192">
        <v>30000</v>
      </c>
    </row>
    <row r="444" spans="1:8">
      <c r="A444" s="185" t="str">
        <f t="shared" si="6"/>
        <v>A</v>
      </c>
      <c r="B444" s="191" t="s">
        <v>124</v>
      </c>
      <c r="C444" s="191" t="s">
        <v>102</v>
      </c>
      <c r="D444" s="192">
        <v>50000</v>
      </c>
      <c r="E444" s="192">
        <v>12500</v>
      </c>
      <c r="F444" s="192">
        <v>12500</v>
      </c>
      <c r="G444" s="192">
        <v>12500</v>
      </c>
      <c r="H444" s="192">
        <v>12500</v>
      </c>
    </row>
    <row r="445" spans="1:8">
      <c r="A445" s="185" t="str">
        <f t="shared" si="6"/>
        <v>A</v>
      </c>
      <c r="B445" s="189" t="s">
        <v>124</v>
      </c>
      <c r="C445" s="189" t="s">
        <v>121</v>
      </c>
      <c r="D445" s="190">
        <v>100000</v>
      </c>
      <c r="E445" s="190">
        <v>15000</v>
      </c>
      <c r="F445" s="190">
        <v>30000</v>
      </c>
      <c r="G445" s="190">
        <v>25000</v>
      </c>
      <c r="H445" s="190">
        <v>30000</v>
      </c>
    </row>
    <row r="446" spans="1:8" ht="15.75" thickBot="1">
      <c r="A446" s="185" t="str">
        <f t="shared" si="6"/>
        <v>A</v>
      </c>
      <c r="B446" s="186" t="s">
        <v>285</v>
      </c>
      <c r="C446" s="187" t="s">
        <v>286</v>
      </c>
      <c r="D446" s="188">
        <v>500000</v>
      </c>
      <c r="E446" s="188">
        <v>0</v>
      </c>
      <c r="F446" s="188">
        <v>0</v>
      </c>
      <c r="G446" s="188">
        <v>100000</v>
      </c>
      <c r="H446" s="188">
        <v>400000</v>
      </c>
    </row>
    <row r="447" spans="1:8" ht="15.75" thickTop="1">
      <c r="A447" s="185" t="str">
        <f t="shared" si="6"/>
        <v>A</v>
      </c>
      <c r="B447" s="189" t="s">
        <v>124</v>
      </c>
      <c r="C447" s="189" t="s">
        <v>96</v>
      </c>
      <c r="D447" s="190">
        <v>500000</v>
      </c>
      <c r="E447" s="190">
        <v>0</v>
      </c>
      <c r="F447" s="190">
        <v>0</v>
      </c>
      <c r="G447" s="190">
        <v>100000</v>
      </c>
      <c r="H447" s="190">
        <v>400000</v>
      </c>
    </row>
    <row r="448" spans="1:8">
      <c r="A448" s="185" t="str">
        <f t="shared" si="6"/>
        <v>A</v>
      </c>
      <c r="B448" s="191" t="s">
        <v>124</v>
      </c>
      <c r="C448" s="191" t="s">
        <v>98</v>
      </c>
      <c r="D448" s="192">
        <v>500000</v>
      </c>
      <c r="E448" s="192">
        <v>0</v>
      </c>
      <c r="F448" s="192">
        <v>0</v>
      </c>
      <c r="G448" s="192">
        <v>100000</v>
      </c>
      <c r="H448" s="192">
        <v>400000</v>
      </c>
    </row>
    <row r="449" spans="1:8" ht="30.75" thickBot="1">
      <c r="A449" s="185" t="str">
        <f t="shared" si="6"/>
        <v>A</v>
      </c>
      <c r="B449" s="186" t="s">
        <v>287</v>
      </c>
      <c r="C449" s="187" t="s">
        <v>288</v>
      </c>
      <c r="D449" s="188">
        <v>150000</v>
      </c>
      <c r="E449" s="188">
        <v>0</v>
      </c>
      <c r="F449" s="188">
        <v>50000</v>
      </c>
      <c r="G449" s="188">
        <v>70000</v>
      </c>
      <c r="H449" s="188">
        <v>30000</v>
      </c>
    </row>
    <row r="450" spans="1:8" ht="15.75" thickTop="1">
      <c r="A450" s="185" t="str">
        <f t="shared" si="6"/>
        <v>A</v>
      </c>
      <c r="B450" s="189" t="s">
        <v>124</v>
      </c>
      <c r="C450" s="189" t="s">
        <v>96</v>
      </c>
      <c r="D450" s="190">
        <v>150000</v>
      </c>
      <c r="E450" s="190">
        <v>0</v>
      </c>
      <c r="F450" s="190">
        <v>50000</v>
      </c>
      <c r="G450" s="190">
        <v>70000</v>
      </c>
      <c r="H450" s="190">
        <v>30000</v>
      </c>
    </row>
    <row r="451" spans="1:8">
      <c r="A451" s="185" t="str">
        <f t="shared" si="6"/>
        <v>A</v>
      </c>
      <c r="B451" s="191" t="s">
        <v>124</v>
      </c>
      <c r="C451" s="191" t="s">
        <v>98</v>
      </c>
      <c r="D451" s="192">
        <v>150000</v>
      </c>
      <c r="E451" s="192">
        <v>0</v>
      </c>
      <c r="F451" s="192">
        <v>50000</v>
      </c>
      <c r="G451" s="192">
        <v>70000</v>
      </c>
      <c r="H451" s="192">
        <v>30000</v>
      </c>
    </row>
    <row r="452" spans="1:8" ht="15.75" thickBot="1">
      <c r="A452" s="185" t="str">
        <f t="shared" si="6"/>
        <v>A</v>
      </c>
      <c r="B452" s="186" t="s">
        <v>289</v>
      </c>
      <c r="C452" s="187" t="s">
        <v>290</v>
      </c>
      <c r="D452" s="188">
        <v>1500000</v>
      </c>
      <c r="E452" s="188">
        <v>100000</v>
      </c>
      <c r="F452" s="188">
        <v>800000</v>
      </c>
      <c r="G452" s="188">
        <v>300000</v>
      </c>
      <c r="H452" s="188">
        <v>300000</v>
      </c>
    </row>
    <row r="453" spans="1:8" ht="15.75" thickTop="1">
      <c r="A453" s="185" t="str">
        <f t="shared" si="6"/>
        <v>A</v>
      </c>
      <c r="B453" s="189" t="s">
        <v>124</v>
      </c>
      <c r="C453" s="189" t="s">
        <v>96</v>
      </c>
      <c r="D453" s="190">
        <v>1500000</v>
      </c>
      <c r="E453" s="190">
        <v>100000</v>
      </c>
      <c r="F453" s="190">
        <v>800000</v>
      </c>
      <c r="G453" s="190">
        <v>300000</v>
      </c>
      <c r="H453" s="190">
        <v>300000</v>
      </c>
    </row>
    <row r="454" spans="1:8">
      <c r="A454" s="185" t="str">
        <f t="shared" si="6"/>
        <v>A</v>
      </c>
      <c r="B454" s="191" t="s">
        <v>124</v>
      </c>
      <c r="C454" s="191" t="s">
        <v>98</v>
      </c>
      <c r="D454" s="192">
        <v>1500000</v>
      </c>
      <c r="E454" s="192">
        <v>100000</v>
      </c>
      <c r="F454" s="192">
        <v>800000</v>
      </c>
      <c r="G454" s="192">
        <v>300000</v>
      </c>
      <c r="H454" s="192">
        <v>300000</v>
      </c>
    </row>
    <row r="455" spans="1:8" ht="15.75" thickBot="1">
      <c r="A455" s="185" t="str">
        <f t="shared" ref="A455:A518" si="7">(IF(OR(D455&lt;&gt;0,E455&lt;&gt;0,F455&lt;&gt;0,G455&lt;&gt;0,H455&lt;&gt;0),"A","B"))</f>
        <v>A</v>
      </c>
      <c r="B455" s="186" t="s">
        <v>291</v>
      </c>
      <c r="C455" s="187" t="s">
        <v>292</v>
      </c>
      <c r="D455" s="188">
        <v>300000</v>
      </c>
      <c r="E455" s="188">
        <v>0</v>
      </c>
      <c r="F455" s="188">
        <v>150000</v>
      </c>
      <c r="G455" s="188">
        <v>150000</v>
      </c>
      <c r="H455" s="188">
        <v>0</v>
      </c>
    </row>
    <row r="456" spans="1:8" ht="15.75" thickTop="1">
      <c r="A456" s="185" t="str">
        <f t="shared" si="7"/>
        <v>A</v>
      </c>
      <c r="B456" s="189" t="s">
        <v>124</v>
      </c>
      <c r="C456" s="189" t="s">
        <v>96</v>
      </c>
      <c r="D456" s="190">
        <v>300000</v>
      </c>
      <c r="E456" s="190">
        <v>0</v>
      </c>
      <c r="F456" s="190">
        <v>150000</v>
      </c>
      <c r="G456" s="190">
        <v>150000</v>
      </c>
      <c r="H456" s="190">
        <v>0</v>
      </c>
    </row>
    <row r="457" spans="1:8">
      <c r="A457" s="185" t="str">
        <f t="shared" si="7"/>
        <v>A</v>
      </c>
      <c r="B457" s="191" t="s">
        <v>124</v>
      </c>
      <c r="C457" s="191" t="s">
        <v>98</v>
      </c>
      <c r="D457" s="192">
        <v>300000</v>
      </c>
      <c r="E457" s="192">
        <v>0</v>
      </c>
      <c r="F457" s="192">
        <v>150000</v>
      </c>
      <c r="G457" s="192">
        <v>150000</v>
      </c>
      <c r="H457" s="192">
        <v>0</v>
      </c>
    </row>
    <row r="458" spans="1:8" ht="15.75" thickBot="1">
      <c r="A458" s="185" t="str">
        <f t="shared" si="7"/>
        <v>A</v>
      </c>
      <c r="B458" s="186" t="s">
        <v>293</v>
      </c>
      <c r="C458" s="187" t="s">
        <v>294</v>
      </c>
      <c r="D458" s="188">
        <v>1540000</v>
      </c>
      <c r="E458" s="188">
        <v>383100</v>
      </c>
      <c r="F458" s="188">
        <v>480100</v>
      </c>
      <c r="G458" s="188">
        <v>383100</v>
      </c>
      <c r="H458" s="188">
        <v>293700</v>
      </c>
    </row>
    <row r="459" spans="1:8" ht="15.75" thickTop="1">
      <c r="A459" s="185" t="str">
        <f t="shared" si="7"/>
        <v>A</v>
      </c>
      <c r="B459" s="189" t="s">
        <v>124</v>
      </c>
      <c r="C459" s="189" t="s">
        <v>96</v>
      </c>
      <c r="D459" s="190">
        <v>1443000</v>
      </c>
      <c r="E459" s="190">
        <v>383100</v>
      </c>
      <c r="F459" s="190">
        <v>383100</v>
      </c>
      <c r="G459" s="190">
        <v>383100</v>
      </c>
      <c r="H459" s="190">
        <v>293700</v>
      </c>
    </row>
    <row r="460" spans="1:8">
      <c r="A460" s="185" t="str">
        <f t="shared" si="7"/>
        <v>A</v>
      </c>
      <c r="B460" s="191" t="s">
        <v>124</v>
      </c>
      <c r="C460" s="191" t="s">
        <v>97</v>
      </c>
      <c r="D460" s="192">
        <v>1040000</v>
      </c>
      <c r="E460" s="192">
        <v>270000</v>
      </c>
      <c r="F460" s="192">
        <v>270000</v>
      </c>
      <c r="G460" s="192">
        <v>270000</v>
      </c>
      <c r="H460" s="192">
        <v>230000</v>
      </c>
    </row>
    <row r="461" spans="1:8">
      <c r="A461" s="185" t="str">
        <f t="shared" si="7"/>
        <v>A</v>
      </c>
      <c r="B461" s="191" t="s">
        <v>124</v>
      </c>
      <c r="C461" s="191" t="s">
        <v>98</v>
      </c>
      <c r="D461" s="192">
        <v>385000</v>
      </c>
      <c r="E461" s="192">
        <v>108600</v>
      </c>
      <c r="F461" s="192">
        <v>108600</v>
      </c>
      <c r="G461" s="192">
        <v>108600</v>
      </c>
      <c r="H461" s="192">
        <v>59200</v>
      </c>
    </row>
    <row r="462" spans="1:8">
      <c r="A462" s="185" t="str">
        <f t="shared" si="7"/>
        <v>A</v>
      </c>
      <c r="B462" s="191" t="s">
        <v>124</v>
      </c>
      <c r="C462" s="191" t="s">
        <v>101</v>
      </c>
      <c r="D462" s="192">
        <v>10000</v>
      </c>
      <c r="E462" s="192">
        <v>2500</v>
      </c>
      <c r="F462" s="192">
        <v>2500</v>
      </c>
      <c r="G462" s="192">
        <v>2500</v>
      </c>
      <c r="H462" s="192">
        <v>2500</v>
      </c>
    </row>
    <row r="463" spans="1:8">
      <c r="A463" s="185" t="str">
        <f t="shared" si="7"/>
        <v>A</v>
      </c>
      <c r="B463" s="191" t="s">
        <v>124</v>
      </c>
      <c r="C463" s="191" t="s">
        <v>102</v>
      </c>
      <c r="D463" s="192">
        <v>8000</v>
      </c>
      <c r="E463" s="192">
        <v>2000</v>
      </c>
      <c r="F463" s="192">
        <v>2000</v>
      </c>
      <c r="G463" s="192">
        <v>2000</v>
      </c>
      <c r="H463" s="192">
        <v>2000</v>
      </c>
    </row>
    <row r="464" spans="1:8">
      <c r="A464" s="185" t="str">
        <f t="shared" si="7"/>
        <v>A</v>
      </c>
      <c r="B464" s="189" t="s">
        <v>124</v>
      </c>
      <c r="C464" s="189" t="s">
        <v>121</v>
      </c>
      <c r="D464" s="190">
        <v>97000</v>
      </c>
      <c r="E464" s="190">
        <v>0</v>
      </c>
      <c r="F464" s="190">
        <v>97000</v>
      </c>
      <c r="G464" s="190">
        <v>0</v>
      </c>
      <c r="H464" s="190">
        <v>0</v>
      </c>
    </row>
    <row r="465" spans="1:8" ht="30.75" thickBot="1">
      <c r="A465" s="185" t="str">
        <f t="shared" si="7"/>
        <v>A</v>
      </c>
      <c r="B465" s="186" t="s">
        <v>295</v>
      </c>
      <c r="C465" s="187" t="s">
        <v>296</v>
      </c>
      <c r="D465" s="188">
        <v>980000</v>
      </c>
      <c r="E465" s="188">
        <v>410000</v>
      </c>
      <c r="F465" s="188">
        <v>370000</v>
      </c>
      <c r="G465" s="188">
        <v>190000</v>
      </c>
      <c r="H465" s="188">
        <v>10000</v>
      </c>
    </row>
    <row r="466" spans="1:8" ht="15.75" thickTop="1">
      <c r="A466" s="185" t="str">
        <f t="shared" si="7"/>
        <v>A</v>
      </c>
      <c r="B466" s="189" t="s">
        <v>124</v>
      </c>
      <c r="C466" s="189" t="s">
        <v>96</v>
      </c>
      <c r="D466" s="190">
        <v>820000</v>
      </c>
      <c r="E466" s="190">
        <v>350000</v>
      </c>
      <c r="F466" s="190">
        <v>270000</v>
      </c>
      <c r="G466" s="190">
        <v>190000</v>
      </c>
      <c r="H466" s="190">
        <v>10000</v>
      </c>
    </row>
    <row r="467" spans="1:8">
      <c r="A467" s="185" t="str">
        <f t="shared" si="7"/>
        <v>A</v>
      </c>
      <c r="B467" s="191" t="s">
        <v>124</v>
      </c>
      <c r="C467" s="191" t="s">
        <v>97</v>
      </c>
      <c r="D467" s="192">
        <v>655000</v>
      </c>
      <c r="E467" s="192">
        <v>315000</v>
      </c>
      <c r="F467" s="192">
        <v>215000</v>
      </c>
      <c r="G467" s="192">
        <v>125000</v>
      </c>
      <c r="H467" s="192">
        <v>0</v>
      </c>
    </row>
    <row r="468" spans="1:8">
      <c r="A468" s="185" t="str">
        <f t="shared" si="7"/>
        <v>A</v>
      </c>
      <c r="B468" s="191" t="s">
        <v>124</v>
      </c>
      <c r="C468" s="191" t="s">
        <v>98</v>
      </c>
      <c r="D468" s="192">
        <v>100000</v>
      </c>
      <c r="E468" s="192">
        <v>10000</v>
      </c>
      <c r="F468" s="192">
        <v>20000</v>
      </c>
      <c r="G468" s="192">
        <v>60000</v>
      </c>
      <c r="H468" s="192">
        <v>10000</v>
      </c>
    </row>
    <row r="469" spans="1:8">
      <c r="A469" s="185" t="str">
        <f t="shared" si="7"/>
        <v>A</v>
      </c>
      <c r="B469" s="191" t="s">
        <v>124</v>
      </c>
      <c r="C469" s="191" t="s">
        <v>101</v>
      </c>
      <c r="D469" s="192">
        <v>15000</v>
      </c>
      <c r="E469" s="192">
        <v>5000</v>
      </c>
      <c r="F469" s="192">
        <v>5000</v>
      </c>
      <c r="G469" s="192">
        <v>5000</v>
      </c>
      <c r="H469" s="192">
        <v>0</v>
      </c>
    </row>
    <row r="470" spans="1:8">
      <c r="A470" s="185" t="str">
        <f t="shared" si="7"/>
        <v>A</v>
      </c>
      <c r="B470" s="191" t="s">
        <v>124</v>
      </c>
      <c r="C470" s="191" t="s">
        <v>102</v>
      </c>
      <c r="D470" s="192">
        <v>50000</v>
      </c>
      <c r="E470" s="192">
        <v>20000</v>
      </c>
      <c r="F470" s="192">
        <v>30000</v>
      </c>
      <c r="G470" s="192">
        <v>0</v>
      </c>
      <c r="H470" s="192">
        <v>0</v>
      </c>
    </row>
    <row r="471" spans="1:8">
      <c r="A471" s="185" t="str">
        <f t="shared" si="7"/>
        <v>A</v>
      </c>
      <c r="B471" s="189" t="s">
        <v>124</v>
      </c>
      <c r="C471" s="189" t="s">
        <v>121</v>
      </c>
      <c r="D471" s="190">
        <v>160000</v>
      </c>
      <c r="E471" s="190">
        <v>60000</v>
      </c>
      <c r="F471" s="190">
        <v>100000</v>
      </c>
      <c r="G471" s="190">
        <v>0</v>
      </c>
      <c r="H471" s="190">
        <v>0</v>
      </c>
    </row>
    <row r="472" spans="1:8" ht="15.75" thickBot="1">
      <c r="A472" s="185" t="str">
        <f t="shared" si="7"/>
        <v>A</v>
      </c>
      <c r="B472" s="186" t="s">
        <v>297</v>
      </c>
      <c r="C472" s="187" t="s">
        <v>298</v>
      </c>
      <c r="D472" s="188">
        <v>140000</v>
      </c>
      <c r="E472" s="188">
        <v>35000</v>
      </c>
      <c r="F472" s="188">
        <v>35000</v>
      </c>
      <c r="G472" s="188">
        <v>35000</v>
      </c>
      <c r="H472" s="188">
        <v>35000</v>
      </c>
    </row>
    <row r="473" spans="1:8" ht="15.75" thickTop="1">
      <c r="A473" s="185" t="str">
        <f t="shared" si="7"/>
        <v>A</v>
      </c>
      <c r="B473" s="189" t="s">
        <v>124</v>
      </c>
      <c r="C473" s="189" t="s">
        <v>96</v>
      </c>
      <c r="D473" s="190">
        <v>140000</v>
      </c>
      <c r="E473" s="190">
        <v>35000</v>
      </c>
      <c r="F473" s="190">
        <v>35000</v>
      </c>
      <c r="G473" s="190">
        <v>35000</v>
      </c>
      <c r="H473" s="190">
        <v>35000</v>
      </c>
    </row>
    <row r="474" spans="1:8">
      <c r="A474" s="185" t="str">
        <f t="shared" si="7"/>
        <v>A</v>
      </c>
      <c r="B474" s="191" t="s">
        <v>124</v>
      </c>
      <c r="C474" s="191" t="s">
        <v>97</v>
      </c>
      <c r="D474" s="192">
        <v>110000</v>
      </c>
      <c r="E474" s="192">
        <v>27500</v>
      </c>
      <c r="F474" s="192">
        <v>27500</v>
      </c>
      <c r="G474" s="192">
        <v>27500</v>
      </c>
      <c r="H474" s="192">
        <v>27500</v>
      </c>
    </row>
    <row r="475" spans="1:8">
      <c r="A475" s="185" t="str">
        <f t="shared" si="7"/>
        <v>A</v>
      </c>
      <c r="B475" s="191" t="s">
        <v>124</v>
      </c>
      <c r="C475" s="191" t="s">
        <v>98</v>
      </c>
      <c r="D475" s="192">
        <v>30000</v>
      </c>
      <c r="E475" s="192">
        <v>7500</v>
      </c>
      <c r="F475" s="192">
        <v>7500</v>
      </c>
      <c r="G475" s="192">
        <v>7500</v>
      </c>
      <c r="H475" s="192">
        <v>7500</v>
      </c>
    </row>
    <row r="476" spans="1:8" ht="15.75" thickBot="1">
      <c r="A476" s="185" t="str">
        <f t="shared" si="7"/>
        <v>A</v>
      </c>
      <c r="B476" s="186" t="s">
        <v>299</v>
      </c>
      <c r="C476" s="187" t="s">
        <v>300</v>
      </c>
      <c r="D476" s="188">
        <v>17680000</v>
      </c>
      <c r="E476" s="188">
        <v>1683000</v>
      </c>
      <c r="F476" s="188">
        <v>2720000</v>
      </c>
      <c r="G476" s="188">
        <v>6373000</v>
      </c>
      <c r="H476" s="188">
        <v>6904000</v>
      </c>
    </row>
    <row r="477" spans="1:8" ht="15.75" thickTop="1">
      <c r="A477" s="185" t="str">
        <f t="shared" si="7"/>
        <v>A</v>
      </c>
      <c r="B477" s="189" t="s">
        <v>124</v>
      </c>
      <c r="C477" s="189" t="s">
        <v>96</v>
      </c>
      <c r="D477" s="190">
        <v>16304000</v>
      </c>
      <c r="E477" s="190">
        <v>1673000</v>
      </c>
      <c r="F477" s="190">
        <v>2163000</v>
      </c>
      <c r="G477" s="190">
        <v>5816000</v>
      </c>
      <c r="H477" s="190">
        <v>6652000</v>
      </c>
    </row>
    <row r="478" spans="1:8">
      <c r="A478" s="185" t="str">
        <f t="shared" si="7"/>
        <v>A</v>
      </c>
      <c r="B478" s="191" t="s">
        <v>124</v>
      </c>
      <c r="C478" s="191" t="s">
        <v>97</v>
      </c>
      <c r="D478" s="192">
        <v>1600000</v>
      </c>
      <c r="E478" s="192">
        <v>400000</v>
      </c>
      <c r="F478" s="192">
        <v>400000</v>
      </c>
      <c r="G478" s="192">
        <v>400000</v>
      </c>
      <c r="H478" s="192">
        <v>400000</v>
      </c>
    </row>
    <row r="479" spans="1:8">
      <c r="A479" s="185" t="str">
        <f t="shared" si="7"/>
        <v>A</v>
      </c>
      <c r="B479" s="191" t="s">
        <v>124</v>
      </c>
      <c r="C479" s="191" t="s">
        <v>98</v>
      </c>
      <c r="D479" s="192">
        <v>14604000</v>
      </c>
      <c r="E479" s="192">
        <v>1240000</v>
      </c>
      <c r="F479" s="192">
        <v>1740000</v>
      </c>
      <c r="G479" s="192">
        <v>5394000</v>
      </c>
      <c r="H479" s="192">
        <v>6230000</v>
      </c>
    </row>
    <row r="480" spans="1:8">
      <c r="A480" s="185" t="str">
        <f t="shared" si="7"/>
        <v>A</v>
      </c>
      <c r="B480" s="191" t="s">
        <v>124</v>
      </c>
      <c r="C480" s="191" t="s">
        <v>101</v>
      </c>
      <c r="D480" s="192">
        <v>90000</v>
      </c>
      <c r="E480" s="192">
        <v>30000</v>
      </c>
      <c r="F480" s="192">
        <v>20000</v>
      </c>
      <c r="G480" s="192">
        <v>20000</v>
      </c>
      <c r="H480" s="192">
        <v>20000</v>
      </c>
    </row>
    <row r="481" spans="1:8">
      <c r="A481" s="185" t="str">
        <f t="shared" si="7"/>
        <v>A</v>
      </c>
      <c r="B481" s="191" t="s">
        <v>124</v>
      </c>
      <c r="C481" s="191" t="s">
        <v>102</v>
      </c>
      <c r="D481" s="192">
        <v>10000</v>
      </c>
      <c r="E481" s="192">
        <v>3000</v>
      </c>
      <c r="F481" s="192">
        <v>3000</v>
      </c>
      <c r="G481" s="192">
        <v>2000</v>
      </c>
      <c r="H481" s="192">
        <v>2000</v>
      </c>
    </row>
    <row r="482" spans="1:8">
      <c r="A482" s="185" t="str">
        <f t="shared" si="7"/>
        <v>A</v>
      </c>
      <c r="B482" s="189" t="s">
        <v>124</v>
      </c>
      <c r="C482" s="189" t="s">
        <v>121</v>
      </c>
      <c r="D482" s="190">
        <v>1376000</v>
      </c>
      <c r="E482" s="190">
        <v>10000</v>
      </c>
      <c r="F482" s="190">
        <v>557000</v>
      </c>
      <c r="G482" s="190">
        <v>557000</v>
      </c>
      <c r="H482" s="190">
        <v>252000</v>
      </c>
    </row>
    <row r="483" spans="1:8" ht="15.75" thickBot="1">
      <c r="A483" s="185" t="str">
        <f t="shared" si="7"/>
        <v>A</v>
      </c>
      <c r="B483" s="186" t="s">
        <v>301</v>
      </c>
      <c r="C483" s="187" t="s">
        <v>302</v>
      </c>
      <c r="D483" s="188">
        <v>2680000</v>
      </c>
      <c r="E483" s="188">
        <v>683000</v>
      </c>
      <c r="F483" s="188">
        <v>670000</v>
      </c>
      <c r="G483" s="188">
        <v>669000</v>
      </c>
      <c r="H483" s="188">
        <v>658000</v>
      </c>
    </row>
    <row r="484" spans="1:8" ht="15.75" thickTop="1">
      <c r="A484" s="185" t="str">
        <f t="shared" si="7"/>
        <v>A</v>
      </c>
      <c r="B484" s="189" t="s">
        <v>124</v>
      </c>
      <c r="C484" s="189" t="s">
        <v>96</v>
      </c>
      <c r="D484" s="190">
        <v>2650000</v>
      </c>
      <c r="E484" s="190">
        <v>673000</v>
      </c>
      <c r="F484" s="190">
        <v>663000</v>
      </c>
      <c r="G484" s="190">
        <v>662000</v>
      </c>
      <c r="H484" s="190">
        <v>652000</v>
      </c>
    </row>
    <row r="485" spans="1:8">
      <c r="A485" s="185" t="str">
        <f t="shared" si="7"/>
        <v>A</v>
      </c>
      <c r="B485" s="191" t="s">
        <v>124</v>
      </c>
      <c r="C485" s="191" t="s">
        <v>97</v>
      </c>
      <c r="D485" s="192">
        <v>1600000</v>
      </c>
      <c r="E485" s="192">
        <v>400000</v>
      </c>
      <c r="F485" s="192">
        <v>400000</v>
      </c>
      <c r="G485" s="192">
        <v>400000</v>
      </c>
      <c r="H485" s="192">
        <v>400000</v>
      </c>
    </row>
    <row r="486" spans="1:8">
      <c r="A486" s="185" t="str">
        <f t="shared" si="7"/>
        <v>A</v>
      </c>
      <c r="B486" s="191" t="s">
        <v>124</v>
      </c>
      <c r="C486" s="191" t="s">
        <v>98</v>
      </c>
      <c r="D486" s="192">
        <v>950000</v>
      </c>
      <c r="E486" s="192">
        <v>240000</v>
      </c>
      <c r="F486" s="192">
        <v>240000</v>
      </c>
      <c r="G486" s="192">
        <v>240000</v>
      </c>
      <c r="H486" s="192">
        <v>230000</v>
      </c>
    </row>
    <row r="487" spans="1:8">
      <c r="A487" s="185" t="str">
        <f t="shared" si="7"/>
        <v>A</v>
      </c>
      <c r="B487" s="191" t="s">
        <v>124</v>
      </c>
      <c r="C487" s="191" t="s">
        <v>101</v>
      </c>
      <c r="D487" s="192">
        <v>90000</v>
      </c>
      <c r="E487" s="192">
        <v>30000</v>
      </c>
      <c r="F487" s="192">
        <v>20000</v>
      </c>
      <c r="G487" s="192">
        <v>20000</v>
      </c>
      <c r="H487" s="192">
        <v>20000</v>
      </c>
    </row>
    <row r="488" spans="1:8">
      <c r="A488" s="185" t="str">
        <f t="shared" si="7"/>
        <v>A</v>
      </c>
      <c r="B488" s="191" t="s">
        <v>124</v>
      </c>
      <c r="C488" s="191" t="s">
        <v>102</v>
      </c>
      <c r="D488" s="192">
        <v>10000</v>
      </c>
      <c r="E488" s="192">
        <v>3000</v>
      </c>
      <c r="F488" s="192">
        <v>3000</v>
      </c>
      <c r="G488" s="192">
        <v>2000</v>
      </c>
      <c r="H488" s="192">
        <v>2000</v>
      </c>
    </row>
    <row r="489" spans="1:8">
      <c r="A489" s="185" t="str">
        <f t="shared" si="7"/>
        <v>A</v>
      </c>
      <c r="B489" s="189" t="s">
        <v>124</v>
      </c>
      <c r="C489" s="189" t="s">
        <v>121</v>
      </c>
      <c r="D489" s="190">
        <v>30000</v>
      </c>
      <c r="E489" s="190">
        <v>10000</v>
      </c>
      <c r="F489" s="190">
        <v>7000</v>
      </c>
      <c r="G489" s="190">
        <v>7000</v>
      </c>
      <c r="H489" s="190">
        <v>6000</v>
      </c>
    </row>
    <row r="490" spans="1:8" ht="30.75" thickBot="1">
      <c r="A490" s="185" t="str">
        <f t="shared" si="7"/>
        <v>A</v>
      </c>
      <c r="B490" s="186" t="s">
        <v>303</v>
      </c>
      <c r="C490" s="187" t="s">
        <v>304</v>
      </c>
      <c r="D490" s="188">
        <v>15000000</v>
      </c>
      <c r="E490" s="188">
        <v>1000000</v>
      </c>
      <c r="F490" s="188">
        <v>2050000</v>
      </c>
      <c r="G490" s="188">
        <v>5704000</v>
      </c>
      <c r="H490" s="188">
        <v>6246000</v>
      </c>
    </row>
    <row r="491" spans="1:8" ht="15.75" thickTop="1">
      <c r="A491" s="185" t="str">
        <f t="shared" si="7"/>
        <v>A</v>
      </c>
      <c r="B491" s="189" t="s">
        <v>124</v>
      </c>
      <c r="C491" s="189" t="s">
        <v>96</v>
      </c>
      <c r="D491" s="190">
        <v>13654000</v>
      </c>
      <c r="E491" s="190">
        <v>1000000</v>
      </c>
      <c r="F491" s="190">
        <v>1500000</v>
      </c>
      <c r="G491" s="190">
        <v>5154000</v>
      </c>
      <c r="H491" s="190">
        <v>6000000</v>
      </c>
    </row>
    <row r="492" spans="1:8">
      <c r="A492" s="185" t="str">
        <f t="shared" si="7"/>
        <v>A</v>
      </c>
      <c r="B492" s="191" t="s">
        <v>124</v>
      </c>
      <c r="C492" s="191" t="s">
        <v>98</v>
      </c>
      <c r="D492" s="192">
        <v>13654000</v>
      </c>
      <c r="E492" s="192">
        <v>1000000</v>
      </c>
      <c r="F492" s="192">
        <v>1500000</v>
      </c>
      <c r="G492" s="192">
        <v>5154000</v>
      </c>
      <c r="H492" s="192">
        <v>6000000</v>
      </c>
    </row>
    <row r="493" spans="1:8">
      <c r="A493" s="185" t="str">
        <f t="shared" si="7"/>
        <v>A</v>
      </c>
      <c r="B493" s="189" t="s">
        <v>124</v>
      </c>
      <c r="C493" s="189" t="s">
        <v>121</v>
      </c>
      <c r="D493" s="190">
        <v>1346000</v>
      </c>
      <c r="E493" s="190">
        <v>0</v>
      </c>
      <c r="F493" s="190">
        <v>550000</v>
      </c>
      <c r="G493" s="190">
        <v>550000</v>
      </c>
      <c r="H493" s="190">
        <v>246000</v>
      </c>
    </row>
    <row r="494" spans="1:8" ht="15.75" thickBot="1">
      <c r="A494" s="185" t="str">
        <f t="shared" si="7"/>
        <v>A</v>
      </c>
      <c r="B494" s="186" t="s">
        <v>305</v>
      </c>
      <c r="C494" s="187" t="s">
        <v>306</v>
      </c>
      <c r="D494" s="188">
        <v>60130000</v>
      </c>
      <c r="E494" s="188">
        <v>8101300</v>
      </c>
      <c r="F494" s="188">
        <v>2429600</v>
      </c>
      <c r="G494" s="188">
        <v>47429600</v>
      </c>
      <c r="H494" s="188">
        <v>2169500</v>
      </c>
    </row>
    <row r="495" spans="1:8" ht="15.75" thickTop="1">
      <c r="A495" s="185" t="str">
        <f t="shared" si="7"/>
        <v>A</v>
      </c>
      <c r="B495" s="189" t="s">
        <v>124</v>
      </c>
      <c r="C495" s="189" t="s">
        <v>96</v>
      </c>
      <c r="D495" s="190">
        <v>60130000</v>
      </c>
      <c r="E495" s="190">
        <v>8101300</v>
      </c>
      <c r="F495" s="190">
        <v>2429600</v>
      </c>
      <c r="G495" s="190">
        <v>47429600</v>
      </c>
      <c r="H495" s="190">
        <v>2169500</v>
      </c>
    </row>
    <row r="496" spans="1:8">
      <c r="A496" s="185" t="str">
        <f t="shared" si="7"/>
        <v>A</v>
      </c>
      <c r="B496" s="191" t="s">
        <v>124</v>
      </c>
      <c r="C496" s="191" t="s">
        <v>98</v>
      </c>
      <c r="D496" s="192">
        <v>5130000</v>
      </c>
      <c r="E496" s="192">
        <v>1347500</v>
      </c>
      <c r="F496" s="192">
        <v>1347500</v>
      </c>
      <c r="G496" s="192">
        <v>1347500</v>
      </c>
      <c r="H496" s="192">
        <v>1087500</v>
      </c>
    </row>
    <row r="497" spans="1:8">
      <c r="A497" s="185" t="str">
        <f t="shared" si="7"/>
        <v>A</v>
      </c>
      <c r="B497" s="191" t="s">
        <v>124</v>
      </c>
      <c r="C497" s="191" t="s">
        <v>100</v>
      </c>
      <c r="D497" s="192">
        <v>5000000</v>
      </c>
      <c r="E497" s="192">
        <v>1753800</v>
      </c>
      <c r="F497" s="192">
        <v>1082100</v>
      </c>
      <c r="G497" s="192">
        <v>1082100</v>
      </c>
      <c r="H497" s="192">
        <v>1082000</v>
      </c>
    </row>
    <row r="498" spans="1:8">
      <c r="A498" s="185" t="str">
        <f t="shared" si="7"/>
        <v>A</v>
      </c>
      <c r="B498" s="191" t="s">
        <v>124</v>
      </c>
      <c r="C498" s="191" t="s">
        <v>102</v>
      </c>
      <c r="D498" s="192">
        <v>50000000</v>
      </c>
      <c r="E498" s="192">
        <v>5000000</v>
      </c>
      <c r="F498" s="192">
        <v>0</v>
      </c>
      <c r="G498" s="192">
        <v>45000000</v>
      </c>
      <c r="H498" s="192">
        <v>0</v>
      </c>
    </row>
    <row r="499" spans="1:8" ht="30.75" thickBot="1">
      <c r="A499" s="185" t="str">
        <f t="shared" si="7"/>
        <v>A</v>
      </c>
      <c r="B499" s="186" t="s">
        <v>307</v>
      </c>
      <c r="C499" s="187" t="s">
        <v>308</v>
      </c>
      <c r="D499" s="188">
        <v>500000</v>
      </c>
      <c r="E499" s="188">
        <v>130000</v>
      </c>
      <c r="F499" s="188">
        <v>130000</v>
      </c>
      <c r="G499" s="188">
        <v>130000</v>
      </c>
      <c r="H499" s="188">
        <v>110000</v>
      </c>
    </row>
    <row r="500" spans="1:8" ht="15.75" thickTop="1">
      <c r="A500" s="185" t="str">
        <f t="shared" si="7"/>
        <v>A</v>
      </c>
      <c r="B500" s="189" t="s">
        <v>124</v>
      </c>
      <c r="C500" s="189" t="s">
        <v>96</v>
      </c>
      <c r="D500" s="190">
        <v>500000</v>
      </c>
      <c r="E500" s="190">
        <v>130000</v>
      </c>
      <c r="F500" s="190">
        <v>130000</v>
      </c>
      <c r="G500" s="190">
        <v>130000</v>
      </c>
      <c r="H500" s="190">
        <v>110000</v>
      </c>
    </row>
    <row r="501" spans="1:8">
      <c r="A501" s="185" t="str">
        <f t="shared" si="7"/>
        <v>A</v>
      </c>
      <c r="B501" s="191" t="s">
        <v>124</v>
      </c>
      <c r="C501" s="191" t="s">
        <v>98</v>
      </c>
      <c r="D501" s="192">
        <v>500000</v>
      </c>
      <c r="E501" s="192">
        <v>130000</v>
      </c>
      <c r="F501" s="192">
        <v>130000</v>
      </c>
      <c r="G501" s="192">
        <v>130000</v>
      </c>
      <c r="H501" s="192">
        <v>110000</v>
      </c>
    </row>
    <row r="502" spans="1:8" ht="30.75" thickBot="1">
      <c r="A502" s="185" t="str">
        <f t="shared" si="7"/>
        <v>A</v>
      </c>
      <c r="B502" s="186" t="s">
        <v>309</v>
      </c>
      <c r="C502" s="187" t="s">
        <v>310</v>
      </c>
      <c r="D502" s="188">
        <v>4500000</v>
      </c>
      <c r="E502" s="188">
        <v>1185000</v>
      </c>
      <c r="F502" s="188">
        <v>1185000</v>
      </c>
      <c r="G502" s="188">
        <v>1185000</v>
      </c>
      <c r="H502" s="188">
        <v>945000</v>
      </c>
    </row>
    <row r="503" spans="1:8" ht="15.75" thickTop="1">
      <c r="A503" s="185" t="str">
        <f t="shared" si="7"/>
        <v>A</v>
      </c>
      <c r="B503" s="189" t="s">
        <v>124</v>
      </c>
      <c r="C503" s="189" t="s">
        <v>96</v>
      </c>
      <c r="D503" s="190">
        <v>4500000</v>
      </c>
      <c r="E503" s="190">
        <v>1185000</v>
      </c>
      <c r="F503" s="190">
        <v>1185000</v>
      </c>
      <c r="G503" s="190">
        <v>1185000</v>
      </c>
      <c r="H503" s="190">
        <v>945000</v>
      </c>
    </row>
    <row r="504" spans="1:8">
      <c r="A504" s="185" t="str">
        <f t="shared" si="7"/>
        <v>A</v>
      </c>
      <c r="B504" s="191" t="s">
        <v>124</v>
      </c>
      <c r="C504" s="191" t="s">
        <v>98</v>
      </c>
      <c r="D504" s="192">
        <v>4500000</v>
      </c>
      <c r="E504" s="192">
        <v>1185000</v>
      </c>
      <c r="F504" s="192">
        <v>1185000</v>
      </c>
      <c r="G504" s="192">
        <v>1185000</v>
      </c>
      <c r="H504" s="192">
        <v>945000</v>
      </c>
    </row>
    <row r="505" spans="1:8" ht="15.75" thickBot="1">
      <c r="A505" s="185" t="str">
        <f t="shared" si="7"/>
        <v>A</v>
      </c>
      <c r="B505" s="186" t="s">
        <v>311</v>
      </c>
      <c r="C505" s="187" t="s">
        <v>312</v>
      </c>
      <c r="D505" s="188">
        <v>130000</v>
      </c>
      <c r="E505" s="188">
        <v>32500</v>
      </c>
      <c r="F505" s="188">
        <v>32500</v>
      </c>
      <c r="G505" s="188">
        <v>32500</v>
      </c>
      <c r="H505" s="188">
        <v>32500</v>
      </c>
    </row>
    <row r="506" spans="1:8" ht="15.75" thickTop="1">
      <c r="A506" s="185" t="str">
        <f t="shared" si="7"/>
        <v>A</v>
      </c>
      <c r="B506" s="189" t="s">
        <v>124</v>
      </c>
      <c r="C506" s="189" t="s">
        <v>96</v>
      </c>
      <c r="D506" s="190">
        <v>130000</v>
      </c>
      <c r="E506" s="190">
        <v>32500</v>
      </c>
      <c r="F506" s="190">
        <v>32500</v>
      </c>
      <c r="G506" s="190">
        <v>32500</v>
      </c>
      <c r="H506" s="190">
        <v>32500</v>
      </c>
    </row>
    <row r="507" spans="1:8">
      <c r="A507" s="185" t="str">
        <f t="shared" si="7"/>
        <v>A</v>
      </c>
      <c r="B507" s="191" t="s">
        <v>124</v>
      </c>
      <c r="C507" s="191" t="s">
        <v>98</v>
      </c>
      <c r="D507" s="192">
        <v>130000</v>
      </c>
      <c r="E507" s="192">
        <v>32500</v>
      </c>
      <c r="F507" s="192">
        <v>32500</v>
      </c>
      <c r="G507" s="192">
        <v>32500</v>
      </c>
      <c r="H507" s="192">
        <v>32500</v>
      </c>
    </row>
    <row r="508" spans="1:8" ht="15.75" thickBot="1">
      <c r="A508" s="185" t="str">
        <f t="shared" si="7"/>
        <v>A</v>
      </c>
      <c r="B508" s="186" t="s">
        <v>313</v>
      </c>
      <c r="C508" s="187" t="s">
        <v>314</v>
      </c>
      <c r="D508" s="188">
        <v>50000000</v>
      </c>
      <c r="E508" s="188">
        <v>5000000</v>
      </c>
      <c r="F508" s="188">
        <v>0</v>
      </c>
      <c r="G508" s="188">
        <v>45000000</v>
      </c>
      <c r="H508" s="188">
        <v>0</v>
      </c>
    </row>
    <row r="509" spans="1:8" ht="15.75" thickTop="1">
      <c r="A509" s="185" t="str">
        <f t="shared" si="7"/>
        <v>A</v>
      </c>
      <c r="B509" s="189" t="s">
        <v>124</v>
      </c>
      <c r="C509" s="189" t="s">
        <v>96</v>
      </c>
      <c r="D509" s="190">
        <v>50000000</v>
      </c>
      <c r="E509" s="190">
        <v>5000000</v>
      </c>
      <c r="F509" s="190">
        <v>0</v>
      </c>
      <c r="G509" s="190">
        <v>45000000</v>
      </c>
      <c r="H509" s="190">
        <v>0</v>
      </c>
    </row>
    <row r="510" spans="1:8">
      <c r="A510" s="185" t="str">
        <f t="shared" si="7"/>
        <v>A</v>
      </c>
      <c r="B510" s="191" t="s">
        <v>124</v>
      </c>
      <c r="C510" s="191" t="s">
        <v>102</v>
      </c>
      <c r="D510" s="192">
        <v>50000000</v>
      </c>
      <c r="E510" s="192">
        <v>5000000</v>
      </c>
      <c r="F510" s="192">
        <v>0</v>
      </c>
      <c r="G510" s="192">
        <v>45000000</v>
      </c>
      <c r="H510" s="192">
        <v>0</v>
      </c>
    </row>
    <row r="511" spans="1:8" ht="15.75" thickBot="1">
      <c r="A511" s="185" t="str">
        <f t="shared" si="7"/>
        <v>A</v>
      </c>
      <c r="B511" s="186" t="s">
        <v>315</v>
      </c>
      <c r="C511" s="187" t="s">
        <v>316</v>
      </c>
      <c r="D511" s="188">
        <v>4000000</v>
      </c>
      <c r="E511" s="188">
        <v>1253800</v>
      </c>
      <c r="F511" s="188">
        <v>582100</v>
      </c>
      <c r="G511" s="188">
        <v>1082100</v>
      </c>
      <c r="H511" s="188">
        <v>1082000</v>
      </c>
    </row>
    <row r="512" spans="1:8" ht="15.75" thickTop="1">
      <c r="A512" s="185" t="str">
        <f t="shared" si="7"/>
        <v>A</v>
      </c>
      <c r="B512" s="189" t="s">
        <v>124</v>
      </c>
      <c r="C512" s="189" t="s">
        <v>96</v>
      </c>
      <c r="D512" s="190">
        <v>4000000</v>
      </c>
      <c r="E512" s="190">
        <v>1253800</v>
      </c>
      <c r="F512" s="190">
        <v>582100</v>
      </c>
      <c r="G512" s="190">
        <v>1082100</v>
      </c>
      <c r="H512" s="190">
        <v>1082000</v>
      </c>
    </row>
    <row r="513" spans="1:8">
      <c r="A513" s="185" t="str">
        <f t="shared" si="7"/>
        <v>A</v>
      </c>
      <c r="B513" s="191" t="s">
        <v>124</v>
      </c>
      <c r="C513" s="191" t="s">
        <v>100</v>
      </c>
      <c r="D513" s="192">
        <v>4000000</v>
      </c>
      <c r="E513" s="192">
        <v>1253800</v>
      </c>
      <c r="F513" s="192">
        <v>582100</v>
      </c>
      <c r="G513" s="192">
        <v>1082100</v>
      </c>
      <c r="H513" s="192">
        <v>1082000</v>
      </c>
    </row>
    <row r="514" spans="1:8" ht="15.75" thickBot="1">
      <c r="A514" s="185" t="str">
        <f t="shared" si="7"/>
        <v>A</v>
      </c>
      <c r="B514" s="186" t="s">
        <v>317</v>
      </c>
      <c r="C514" s="187" t="s">
        <v>318</v>
      </c>
      <c r="D514" s="188">
        <v>1000000</v>
      </c>
      <c r="E514" s="188">
        <v>500000</v>
      </c>
      <c r="F514" s="188">
        <v>500000</v>
      </c>
      <c r="G514" s="188">
        <v>0</v>
      </c>
      <c r="H514" s="188">
        <v>0</v>
      </c>
    </row>
    <row r="515" spans="1:8" ht="15.75" thickTop="1">
      <c r="A515" s="185" t="str">
        <f t="shared" si="7"/>
        <v>A</v>
      </c>
      <c r="B515" s="189" t="s">
        <v>124</v>
      </c>
      <c r="C515" s="189" t="s">
        <v>96</v>
      </c>
      <c r="D515" s="190">
        <v>1000000</v>
      </c>
      <c r="E515" s="190">
        <v>500000</v>
      </c>
      <c r="F515" s="190">
        <v>500000</v>
      </c>
      <c r="G515" s="190">
        <v>0</v>
      </c>
      <c r="H515" s="190">
        <v>0</v>
      </c>
    </row>
    <row r="516" spans="1:8">
      <c r="A516" s="185" t="str">
        <f t="shared" si="7"/>
        <v>A</v>
      </c>
      <c r="B516" s="191" t="s">
        <v>124</v>
      </c>
      <c r="C516" s="191" t="s">
        <v>100</v>
      </c>
      <c r="D516" s="192">
        <v>1000000</v>
      </c>
      <c r="E516" s="192">
        <v>500000</v>
      </c>
      <c r="F516" s="192">
        <v>500000</v>
      </c>
      <c r="G516" s="192">
        <v>0</v>
      </c>
      <c r="H516" s="192">
        <v>0</v>
      </c>
    </row>
    <row r="517" spans="1:8" ht="15.75" thickBot="1">
      <c r="A517" s="185" t="str">
        <f t="shared" si="7"/>
        <v>A</v>
      </c>
      <c r="B517" s="186" t="s">
        <v>321</v>
      </c>
      <c r="C517" s="187" t="s">
        <v>322</v>
      </c>
      <c r="D517" s="188">
        <v>357160000</v>
      </c>
      <c r="E517" s="188">
        <v>150280000</v>
      </c>
      <c r="F517" s="188">
        <v>54320000</v>
      </c>
      <c r="G517" s="188">
        <v>54280000</v>
      </c>
      <c r="H517" s="188">
        <v>98280000</v>
      </c>
    </row>
    <row r="518" spans="1:8" ht="15.75" thickTop="1">
      <c r="A518" s="185" t="str">
        <f t="shared" si="7"/>
        <v>A</v>
      </c>
      <c r="B518" s="189" t="s">
        <v>124</v>
      </c>
      <c r="C518" s="189" t="s">
        <v>96</v>
      </c>
      <c r="D518" s="190">
        <v>357140000</v>
      </c>
      <c r="E518" s="190">
        <v>150275000</v>
      </c>
      <c r="F518" s="190">
        <v>54315000</v>
      </c>
      <c r="G518" s="190">
        <v>54275000</v>
      </c>
      <c r="H518" s="190">
        <v>98275000</v>
      </c>
    </row>
    <row r="519" spans="1:8">
      <c r="A519" s="185" t="str">
        <f t="shared" ref="A519:A582" si="8">(IF(OR(D519&lt;&gt;0,E519&lt;&gt;0,F519&lt;&gt;0,G519&lt;&gt;0,H519&lt;&gt;0),"A","B"))</f>
        <v>A</v>
      </c>
      <c r="B519" s="191" t="s">
        <v>124</v>
      </c>
      <c r="C519" s="191" t="s">
        <v>97</v>
      </c>
      <c r="D519" s="192">
        <v>1760000</v>
      </c>
      <c r="E519" s="192">
        <v>440000</v>
      </c>
      <c r="F519" s="192">
        <v>440000</v>
      </c>
      <c r="G519" s="192">
        <v>440000</v>
      </c>
      <c r="H519" s="192">
        <v>440000</v>
      </c>
    </row>
    <row r="520" spans="1:8">
      <c r="A520" s="185" t="str">
        <f t="shared" si="8"/>
        <v>A</v>
      </c>
      <c r="B520" s="191" t="s">
        <v>124</v>
      </c>
      <c r="C520" s="191" t="s">
        <v>98</v>
      </c>
      <c r="D520" s="192">
        <v>4310000</v>
      </c>
      <c r="E520" s="192">
        <v>1077500</v>
      </c>
      <c r="F520" s="192">
        <v>1077500</v>
      </c>
      <c r="G520" s="192">
        <v>1077500</v>
      </c>
      <c r="H520" s="192">
        <v>1077500</v>
      </c>
    </row>
    <row r="521" spans="1:8">
      <c r="A521" s="185" t="str">
        <f t="shared" si="8"/>
        <v>A</v>
      </c>
      <c r="B521" s="191" t="s">
        <v>124</v>
      </c>
      <c r="C521" s="191" t="s">
        <v>100</v>
      </c>
      <c r="D521" s="192">
        <v>142040000</v>
      </c>
      <c r="E521" s="192">
        <v>43750000</v>
      </c>
      <c r="F521" s="192">
        <v>27790000</v>
      </c>
      <c r="G521" s="192">
        <v>32750000</v>
      </c>
      <c r="H521" s="192">
        <v>37750000</v>
      </c>
    </row>
    <row r="522" spans="1:8">
      <c r="A522" s="185" t="str">
        <f t="shared" si="8"/>
        <v>A</v>
      </c>
      <c r="B522" s="191" t="s">
        <v>124</v>
      </c>
      <c r="C522" s="191" t="s">
        <v>15</v>
      </c>
      <c r="D522" s="192">
        <v>94000000</v>
      </c>
      <c r="E522" s="192">
        <v>30000000</v>
      </c>
      <c r="F522" s="192">
        <v>10000000</v>
      </c>
      <c r="G522" s="192">
        <v>10000000</v>
      </c>
      <c r="H522" s="192">
        <v>44000000</v>
      </c>
    </row>
    <row r="523" spans="1:8">
      <c r="A523" s="185" t="str">
        <f t="shared" si="8"/>
        <v>A</v>
      </c>
      <c r="B523" s="191" t="s">
        <v>124</v>
      </c>
      <c r="C523" s="191" t="s">
        <v>101</v>
      </c>
      <c r="D523" s="192">
        <v>115020000</v>
      </c>
      <c r="E523" s="192">
        <v>75005000</v>
      </c>
      <c r="F523" s="192">
        <v>15005000</v>
      </c>
      <c r="G523" s="192">
        <v>10005000</v>
      </c>
      <c r="H523" s="192">
        <v>15005000</v>
      </c>
    </row>
    <row r="524" spans="1:8">
      <c r="A524" s="185" t="str">
        <f t="shared" si="8"/>
        <v>A</v>
      </c>
      <c r="B524" s="191" t="s">
        <v>124</v>
      </c>
      <c r="C524" s="191" t="s">
        <v>102</v>
      </c>
      <c r="D524" s="192">
        <v>10000</v>
      </c>
      <c r="E524" s="192">
        <v>2500</v>
      </c>
      <c r="F524" s="192">
        <v>2500</v>
      </c>
      <c r="G524" s="192">
        <v>2500</v>
      </c>
      <c r="H524" s="192">
        <v>2500</v>
      </c>
    </row>
    <row r="525" spans="1:8">
      <c r="A525" s="185" t="str">
        <f t="shared" si="8"/>
        <v>A</v>
      </c>
      <c r="B525" s="189" t="s">
        <v>124</v>
      </c>
      <c r="C525" s="189" t="s">
        <v>121</v>
      </c>
      <c r="D525" s="190">
        <v>20000</v>
      </c>
      <c r="E525" s="190">
        <v>5000</v>
      </c>
      <c r="F525" s="190">
        <v>5000</v>
      </c>
      <c r="G525" s="190">
        <v>5000</v>
      </c>
      <c r="H525" s="190">
        <v>5000</v>
      </c>
    </row>
    <row r="526" spans="1:8" ht="15.75" thickBot="1">
      <c r="A526" s="185" t="str">
        <f t="shared" si="8"/>
        <v>A</v>
      </c>
      <c r="B526" s="186" t="s">
        <v>323</v>
      </c>
      <c r="C526" s="187" t="s">
        <v>324</v>
      </c>
      <c r="D526" s="188">
        <v>3160000</v>
      </c>
      <c r="E526" s="188">
        <v>790000</v>
      </c>
      <c r="F526" s="188">
        <v>790000</v>
      </c>
      <c r="G526" s="188">
        <v>790000</v>
      </c>
      <c r="H526" s="188">
        <v>790000</v>
      </c>
    </row>
    <row r="527" spans="1:8" ht="15.75" thickTop="1">
      <c r="A527" s="185" t="str">
        <f t="shared" si="8"/>
        <v>A</v>
      </c>
      <c r="B527" s="189" t="s">
        <v>124</v>
      </c>
      <c r="C527" s="189" t="s">
        <v>96</v>
      </c>
      <c r="D527" s="190">
        <v>3140000</v>
      </c>
      <c r="E527" s="190">
        <v>785000</v>
      </c>
      <c r="F527" s="190">
        <v>785000</v>
      </c>
      <c r="G527" s="190">
        <v>785000</v>
      </c>
      <c r="H527" s="190">
        <v>785000</v>
      </c>
    </row>
    <row r="528" spans="1:8">
      <c r="A528" s="185" t="str">
        <f t="shared" si="8"/>
        <v>A</v>
      </c>
      <c r="B528" s="191" t="s">
        <v>124</v>
      </c>
      <c r="C528" s="191" t="s">
        <v>97</v>
      </c>
      <c r="D528" s="192">
        <v>1760000</v>
      </c>
      <c r="E528" s="192">
        <v>440000</v>
      </c>
      <c r="F528" s="192">
        <v>440000</v>
      </c>
      <c r="G528" s="192">
        <v>440000</v>
      </c>
      <c r="H528" s="192">
        <v>440000</v>
      </c>
    </row>
    <row r="529" spans="1:8">
      <c r="A529" s="185" t="str">
        <f t="shared" si="8"/>
        <v>A</v>
      </c>
      <c r="B529" s="191" t="s">
        <v>124</v>
      </c>
      <c r="C529" s="191" t="s">
        <v>98</v>
      </c>
      <c r="D529" s="192">
        <v>1350000</v>
      </c>
      <c r="E529" s="192">
        <v>337500</v>
      </c>
      <c r="F529" s="192">
        <v>337500</v>
      </c>
      <c r="G529" s="192">
        <v>337500</v>
      </c>
      <c r="H529" s="192">
        <v>337500</v>
      </c>
    </row>
    <row r="530" spans="1:8">
      <c r="A530" s="185" t="str">
        <f t="shared" si="8"/>
        <v>A</v>
      </c>
      <c r="B530" s="191" t="s">
        <v>124</v>
      </c>
      <c r="C530" s="191" t="s">
        <v>101</v>
      </c>
      <c r="D530" s="192">
        <v>20000</v>
      </c>
      <c r="E530" s="192">
        <v>5000</v>
      </c>
      <c r="F530" s="192">
        <v>5000</v>
      </c>
      <c r="G530" s="192">
        <v>5000</v>
      </c>
      <c r="H530" s="192">
        <v>5000</v>
      </c>
    </row>
    <row r="531" spans="1:8">
      <c r="A531" s="185" t="str">
        <f t="shared" si="8"/>
        <v>A</v>
      </c>
      <c r="B531" s="191" t="s">
        <v>124</v>
      </c>
      <c r="C531" s="191" t="s">
        <v>102</v>
      </c>
      <c r="D531" s="192">
        <v>10000</v>
      </c>
      <c r="E531" s="192">
        <v>2500</v>
      </c>
      <c r="F531" s="192">
        <v>2500</v>
      </c>
      <c r="G531" s="192">
        <v>2500</v>
      </c>
      <c r="H531" s="192">
        <v>2500</v>
      </c>
    </row>
    <row r="532" spans="1:8">
      <c r="A532" s="185" t="str">
        <f t="shared" si="8"/>
        <v>A</v>
      </c>
      <c r="B532" s="189" t="s">
        <v>124</v>
      </c>
      <c r="C532" s="189" t="s">
        <v>121</v>
      </c>
      <c r="D532" s="190">
        <v>20000</v>
      </c>
      <c r="E532" s="190">
        <v>5000</v>
      </c>
      <c r="F532" s="190">
        <v>5000</v>
      </c>
      <c r="G532" s="190">
        <v>5000</v>
      </c>
      <c r="H532" s="190">
        <v>5000</v>
      </c>
    </row>
    <row r="533" spans="1:8" ht="15.75" thickBot="1">
      <c r="A533" s="185" t="str">
        <f t="shared" si="8"/>
        <v>A</v>
      </c>
      <c r="B533" s="186" t="s">
        <v>325</v>
      </c>
      <c r="C533" s="187" t="s">
        <v>326</v>
      </c>
      <c r="D533" s="188">
        <v>89000000</v>
      </c>
      <c r="E533" s="188">
        <v>10740000</v>
      </c>
      <c r="F533" s="188">
        <v>7780000</v>
      </c>
      <c r="G533" s="188">
        <v>16740000</v>
      </c>
      <c r="H533" s="188">
        <v>53740000</v>
      </c>
    </row>
    <row r="534" spans="1:8" ht="15.75" thickTop="1">
      <c r="A534" s="185" t="str">
        <f t="shared" si="8"/>
        <v>A</v>
      </c>
      <c r="B534" s="189" t="s">
        <v>124</v>
      </c>
      <c r="C534" s="189" t="s">
        <v>96</v>
      </c>
      <c r="D534" s="190">
        <v>89000000</v>
      </c>
      <c r="E534" s="190">
        <v>10740000</v>
      </c>
      <c r="F534" s="190">
        <v>7780000</v>
      </c>
      <c r="G534" s="190">
        <v>16740000</v>
      </c>
      <c r="H534" s="190">
        <v>53740000</v>
      </c>
    </row>
    <row r="535" spans="1:8">
      <c r="A535" s="185" t="str">
        <f t="shared" si="8"/>
        <v>A</v>
      </c>
      <c r="B535" s="191" t="s">
        <v>124</v>
      </c>
      <c r="C535" s="191" t="s">
        <v>98</v>
      </c>
      <c r="D535" s="192">
        <v>2960000</v>
      </c>
      <c r="E535" s="192">
        <v>740000</v>
      </c>
      <c r="F535" s="192">
        <v>740000</v>
      </c>
      <c r="G535" s="192">
        <v>740000</v>
      </c>
      <c r="H535" s="192">
        <v>740000</v>
      </c>
    </row>
    <row r="536" spans="1:8">
      <c r="A536" s="185" t="str">
        <f t="shared" si="8"/>
        <v>A</v>
      </c>
      <c r="B536" s="191" t="s">
        <v>124</v>
      </c>
      <c r="C536" s="191" t="s">
        <v>100</v>
      </c>
      <c r="D536" s="192">
        <v>42040000</v>
      </c>
      <c r="E536" s="192">
        <v>10000000</v>
      </c>
      <c r="F536" s="192">
        <v>7040000</v>
      </c>
      <c r="G536" s="192">
        <v>11000000</v>
      </c>
      <c r="H536" s="192">
        <v>14000000</v>
      </c>
    </row>
    <row r="537" spans="1:8">
      <c r="A537" s="185" t="str">
        <f t="shared" si="8"/>
        <v>A</v>
      </c>
      <c r="B537" s="191" t="s">
        <v>124</v>
      </c>
      <c r="C537" s="191" t="s">
        <v>15</v>
      </c>
      <c r="D537" s="192">
        <v>44000000</v>
      </c>
      <c r="E537" s="192">
        <v>0</v>
      </c>
      <c r="F537" s="192">
        <v>0</v>
      </c>
      <c r="G537" s="192">
        <v>5000000</v>
      </c>
      <c r="H537" s="192">
        <v>39000000</v>
      </c>
    </row>
    <row r="538" spans="1:8" ht="30.75" thickBot="1">
      <c r="A538" s="185" t="str">
        <f t="shared" si="8"/>
        <v>A</v>
      </c>
      <c r="B538" s="186" t="s">
        <v>327</v>
      </c>
      <c r="C538" s="187" t="s">
        <v>328</v>
      </c>
      <c r="D538" s="188">
        <v>265000000</v>
      </c>
      <c r="E538" s="188">
        <v>138750000</v>
      </c>
      <c r="F538" s="188">
        <v>45750000</v>
      </c>
      <c r="G538" s="188">
        <v>36750000</v>
      </c>
      <c r="H538" s="188">
        <v>43750000</v>
      </c>
    </row>
    <row r="539" spans="1:8" ht="15.75" thickTop="1">
      <c r="A539" s="185" t="str">
        <f t="shared" si="8"/>
        <v>A</v>
      </c>
      <c r="B539" s="189" t="s">
        <v>124</v>
      </c>
      <c r="C539" s="189" t="s">
        <v>96</v>
      </c>
      <c r="D539" s="190">
        <v>265000000</v>
      </c>
      <c r="E539" s="190">
        <v>138750000</v>
      </c>
      <c r="F539" s="190">
        <v>45750000</v>
      </c>
      <c r="G539" s="190">
        <v>36750000</v>
      </c>
      <c r="H539" s="190">
        <v>43750000</v>
      </c>
    </row>
    <row r="540" spans="1:8">
      <c r="A540" s="185" t="str">
        <f t="shared" si="8"/>
        <v>A</v>
      </c>
      <c r="B540" s="191" t="s">
        <v>124</v>
      </c>
      <c r="C540" s="191" t="s">
        <v>100</v>
      </c>
      <c r="D540" s="192">
        <v>100000000</v>
      </c>
      <c r="E540" s="192">
        <v>33750000</v>
      </c>
      <c r="F540" s="192">
        <v>20750000</v>
      </c>
      <c r="G540" s="192">
        <v>21750000</v>
      </c>
      <c r="H540" s="192">
        <v>23750000</v>
      </c>
    </row>
    <row r="541" spans="1:8">
      <c r="A541" s="185" t="str">
        <f t="shared" si="8"/>
        <v>A</v>
      </c>
      <c r="B541" s="191" t="s">
        <v>124</v>
      </c>
      <c r="C541" s="191" t="s">
        <v>15</v>
      </c>
      <c r="D541" s="192">
        <v>50000000</v>
      </c>
      <c r="E541" s="192">
        <v>30000000</v>
      </c>
      <c r="F541" s="192">
        <v>10000000</v>
      </c>
      <c r="G541" s="192">
        <v>5000000</v>
      </c>
      <c r="H541" s="192">
        <v>5000000</v>
      </c>
    </row>
    <row r="542" spans="1:8">
      <c r="A542" s="185" t="str">
        <f t="shared" si="8"/>
        <v>A</v>
      </c>
      <c r="B542" s="191" t="s">
        <v>124</v>
      </c>
      <c r="C542" s="191" t="s">
        <v>101</v>
      </c>
      <c r="D542" s="192">
        <v>115000000</v>
      </c>
      <c r="E542" s="192">
        <v>75000000</v>
      </c>
      <c r="F542" s="192">
        <v>15000000</v>
      </c>
      <c r="G542" s="192">
        <v>10000000</v>
      </c>
      <c r="H542" s="192">
        <v>15000000</v>
      </c>
    </row>
    <row r="543" spans="1:8" ht="15.75" thickBot="1">
      <c r="A543" s="185" t="str">
        <f t="shared" si="8"/>
        <v>A</v>
      </c>
      <c r="B543" s="186" t="s">
        <v>329</v>
      </c>
      <c r="C543" s="187" t="s">
        <v>330</v>
      </c>
      <c r="D543" s="188">
        <v>35000000</v>
      </c>
      <c r="E543" s="188">
        <v>8750000</v>
      </c>
      <c r="F543" s="188">
        <v>8750000</v>
      </c>
      <c r="G543" s="188">
        <v>8750000</v>
      </c>
      <c r="H543" s="188">
        <v>8750000</v>
      </c>
    </row>
    <row r="544" spans="1:8" ht="15.75" thickTop="1">
      <c r="A544" s="185" t="str">
        <f t="shared" si="8"/>
        <v>A</v>
      </c>
      <c r="B544" s="189" t="s">
        <v>124</v>
      </c>
      <c r="C544" s="189" t="s">
        <v>96</v>
      </c>
      <c r="D544" s="190">
        <v>35000000</v>
      </c>
      <c r="E544" s="190">
        <v>8750000</v>
      </c>
      <c r="F544" s="190">
        <v>8750000</v>
      </c>
      <c r="G544" s="190">
        <v>8750000</v>
      </c>
      <c r="H544" s="190">
        <v>8750000</v>
      </c>
    </row>
    <row r="545" spans="1:8">
      <c r="A545" s="185" t="str">
        <f t="shared" si="8"/>
        <v>A</v>
      </c>
      <c r="B545" s="191" t="s">
        <v>124</v>
      </c>
      <c r="C545" s="191" t="s">
        <v>100</v>
      </c>
      <c r="D545" s="192">
        <v>35000000</v>
      </c>
      <c r="E545" s="192">
        <v>8750000</v>
      </c>
      <c r="F545" s="192">
        <v>8750000</v>
      </c>
      <c r="G545" s="192">
        <v>8750000</v>
      </c>
      <c r="H545" s="192">
        <v>8750000</v>
      </c>
    </row>
    <row r="546" spans="1:8" ht="30.75" thickBot="1">
      <c r="A546" s="185" t="str">
        <f t="shared" si="8"/>
        <v>A</v>
      </c>
      <c r="B546" s="186" t="s">
        <v>331</v>
      </c>
      <c r="C546" s="187" t="s">
        <v>332</v>
      </c>
      <c r="D546" s="188">
        <v>35000000</v>
      </c>
      <c r="E546" s="188">
        <v>8750000</v>
      </c>
      <c r="F546" s="188">
        <v>8750000</v>
      </c>
      <c r="G546" s="188">
        <v>8750000</v>
      </c>
      <c r="H546" s="188">
        <v>8750000</v>
      </c>
    </row>
    <row r="547" spans="1:8" ht="15.75" thickTop="1">
      <c r="A547" s="185" t="str">
        <f t="shared" si="8"/>
        <v>A</v>
      </c>
      <c r="B547" s="189" t="s">
        <v>124</v>
      </c>
      <c r="C547" s="189" t="s">
        <v>96</v>
      </c>
      <c r="D547" s="190">
        <v>35000000</v>
      </c>
      <c r="E547" s="190">
        <v>8750000</v>
      </c>
      <c r="F547" s="190">
        <v>8750000</v>
      </c>
      <c r="G547" s="190">
        <v>8750000</v>
      </c>
      <c r="H547" s="190">
        <v>8750000</v>
      </c>
    </row>
    <row r="548" spans="1:8">
      <c r="A548" s="185" t="str">
        <f t="shared" si="8"/>
        <v>A</v>
      </c>
      <c r="B548" s="191" t="s">
        <v>124</v>
      </c>
      <c r="C548" s="191" t="s">
        <v>100</v>
      </c>
      <c r="D548" s="192">
        <v>35000000</v>
      </c>
      <c r="E548" s="192">
        <v>8750000</v>
      </c>
      <c r="F548" s="192">
        <v>8750000</v>
      </c>
      <c r="G548" s="192">
        <v>8750000</v>
      </c>
      <c r="H548" s="192">
        <v>8750000</v>
      </c>
    </row>
    <row r="549" spans="1:8" ht="30.75" thickBot="1">
      <c r="A549" s="185" t="str">
        <f t="shared" si="8"/>
        <v>A</v>
      </c>
      <c r="B549" s="186" t="s">
        <v>333</v>
      </c>
      <c r="C549" s="187" t="s">
        <v>334</v>
      </c>
      <c r="D549" s="188">
        <v>15000000</v>
      </c>
      <c r="E549" s="188">
        <v>15000000</v>
      </c>
      <c r="F549" s="188">
        <v>0</v>
      </c>
      <c r="G549" s="188">
        <v>0</v>
      </c>
      <c r="H549" s="188">
        <v>0</v>
      </c>
    </row>
    <row r="550" spans="1:8" ht="15.75" thickTop="1">
      <c r="A550" s="185" t="str">
        <f t="shared" si="8"/>
        <v>A</v>
      </c>
      <c r="B550" s="189" t="s">
        <v>124</v>
      </c>
      <c r="C550" s="189" t="s">
        <v>96</v>
      </c>
      <c r="D550" s="190">
        <v>15000000</v>
      </c>
      <c r="E550" s="190">
        <v>15000000</v>
      </c>
      <c r="F550" s="190">
        <v>0</v>
      </c>
      <c r="G550" s="190">
        <v>0</v>
      </c>
      <c r="H550" s="190">
        <v>0</v>
      </c>
    </row>
    <row r="551" spans="1:8">
      <c r="A551" s="185" t="str">
        <f t="shared" si="8"/>
        <v>A</v>
      </c>
      <c r="B551" s="191" t="s">
        <v>124</v>
      </c>
      <c r="C551" s="191" t="s">
        <v>100</v>
      </c>
      <c r="D551" s="192">
        <v>15000000</v>
      </c>
      <c r="E551" s="192">
        <v>15000000</v>
      </c>
      <c r="F551" s="192">
        <v>0</v>
      </c>
      <c r="G551" s="192">
        <v>0</v>
      </c>
      <c r="H551" s="192">
        <v>0</v>
      </c>
    </row>
    <row r="552" spans="1:8" ht="15.75" thickBot="1">
      <c r="A552" s="185" t="str">
        <f t="shared" si="8"/>
        <v>A</v>
      </c>
      <c r="B552" s="186" t="s">
        <v>335</v>
      </c>
      <c r="C552" s="187" t="s">
        <v>336</v>
      </c>
      <c r="D552" s="188">
        <v>50000000</v>
      </c>
      <c r="E552" s="188">
        <v>30000000</v>
      </c>
      <c r="F552" s="188">
        <v>10000000</v>
      </c>
      <c r="G552" s="188">
        <v>5000000</v>
      </c>
      <c r="H552" s="188">
        <v>5000000</v>
      </c>
    </row>
    <row r="553" spans="1:8" ht="15.75" thickTop="1">
      <c r="A553" s="185" t="str">
        <f t="shared" si="8"/>
        <v>A</v>
      </c>
      <c r="B553" s="189" t="s">
        <v>124</v>
      </c>
      <c r="C553" s="189" t="s">
        <v>96</v>
      </c>
      <c r="D553" s="190">
        <v>50000000</v>
      </c>
      <c r="E553" s="190">
        <v>30000000</v>
      </c>
      <c r="F553" s="190">
        <v>10000000</v>
      </c>
      <c r="G553" s="190">
        <v>5000000</v>
      </c>
      <c r="H553" s="190">
        <v>5000000</v>
      </c>
    </row>
    <row r="554" spans="1:8">
      <c r="A554" s="185" t="str">
        <f t="shared" si="8"/>
        <v>A</v>
      </c>
      <c r="B554" s="191" t="s">
        <v>124</v>
      </c>
      <c r="C554" s="191" t="s">
        <v>15</v>
      </c>
      <c r="D554" s="192">
        <v>50000000</v>
      </c>
      <c r="E554" s="192">
        <v>30000000</v>
      </c>
      <c r="F554" s="192">
        <v>10000000</v>
      </c>
      <c r="G554" s="192">
        <v>5000000</v>
      </c>
      <c r="H554" s="192">
        <v>5000000</v>
      </c>
    </row>
    <row r="555" spans="1:8" ht="30.75" thickBot="1">
      <c r="A555" s="185" t="str">
        <f t="shared" si="8"/>
        <v>A</v>
      </c>
      <c r="B555" s="186" t="s">
        <v>337</v>
      </c>
      <c r="C555" s="187" t="s">
        <v>338</v>
      </c>
      <c r="D555" s="188">
        <v>165000000</v>
      </c>
      <c r="E555" s="188">
        <v>85000000</v>
      </c>
      <c r="F555" s="188">
        <v>27000000</v>
      </c>
      <c r="G555" s="188">
        <v>23000000</v>
      </c>
      <c r="H555" s="188">
        <v>30000000</v>
      </c>
    </row>
    <row r="556" spans="1:8" ht="15.75" thickTop="1">
      <c r="A556" s="185" t="str">
        <f t="shared" si="8"/>
        <v>A</v>
      </c>
      <c r="B556" s="189" t="s">
        <v>124</v>
      </c>
      <c r="C556" s="189" t="s">
        <v>96</v>
      </c>
      <c r="D556" s="190">
        <v>165000000</v>
      </c>
      <c r="E556" s="190">
        <v>85000000</v>
      </c>
      <c r="F556" s="190">
        <v>27000000</v>
      </c>
      <c r="G556" s="190">
        <v>23000000</v>
      </c>
      <c r="H556" s="190">
        <v>30000000</v>
      </c>
    </row>
    <row r="557" spans="1:8">
      <c r="A557" s="185" t="str">
        <f t="shared" si="8"/>
        <v>A</v>
      </c>
      <c r="B557" s="191" t="s">
        <v>124</v>
      </c>
      <c r="C557" s="191" t="s">
        <v>100</v>
      </c>
      <c r="D557" s="192">
        <v>50000000</v>
      </c>
      <c r="E557" s="192">
        <v>10000000</v>
      </c>
      <c r="F557" s="192">
        <v>12000000</v>
      </c>
      <c r="G557" s="192">
        <v>13000000</v>
      </c>
      <c r="H557" s="192">
        <v>15000000</v>
      </c>
    </row>
    <row r="558" spans="1:8">
      <c r="A558" s="185" t="str">
        <f t="shared" si="8"/>
        <v>A</v>
      </c>
      <c r="B558" s="191" t="s">
        <v>124</v>
      </c>
      <c r="C558" s="191" t="s">
        <v>101</v>
      </c>
      <c r="D558" s="192">
        <v>115000000</v>
      </c>
      <c r="E558" s="192">
        <v>75000000</v>
      </c>
      <c r="F558" s="192">
        <v>15000000</v>
      </c>
      <c r="G558" s="192">
        <v>10000000</v>
      </c>
      <c r="H558" s="192">
        <v>15000000</v>
      </c>
    </row>
    <row r="559" spans="1:8" ht="30.75" thickBot="1">
      <c r="A559" s="185" t="str">
        <f t="shared" si="8"/>
        <v>A</v>
      </c>
      <c r="B559" s="186" t="s">
        <v>339</v>
      </c>
      <c r="C559" s="187" t="s">
        <v>340</v>
      </c>
      <c r="D559" s="188">
        <v>28680000</v>
      </c>
      <c r="E559" s="188">
        <v>1870000</v>
      </c>
      <c r="F559" s="188">
        <v>2240000</v>
      </c>
      <c r="G559" s="188">
        <v>10888000</v>
      </c>
      <c r="H559" s="188">
        <v>13682000</v>
      </c>
    </row>
    <row r="560" spans="1:8" ht="15.75" thickTop="1">
      <c r="A560" s="185" t="str">
        <f t="shared" si="8"/>
        <v>A</v>
      </c>
      <c r="B560" s="189" t="s">
        <v>124</v>
      </c>
      <c r="C560" s="189" t="s">
        <v>96</v>
      </c>
      <c r="D560" s="190">
        <v>3560000</v>
      </c>
      <c r="E560" s="190">
        <v>930000</v>
      </c>
      <c r="F560" s="190">
        <v>900000</v>
      </c>
      <c r="G560" s="190">
        <v>858000</v>
      </c>
      <c r="H560" s="190">
        <v>872000</v>
      </c>
    </row>
    <row r="561" spans="1:8">
      <c r="A561" s="185" t="str">
        <f t="shared" si="8"/>
        <v>A</v>
      </c>
      <c r="B561" s="191" t="s">
        <v>124</v>
      </c>
      <c r="C561" s="191" t="s">
        <v>97</v>
      </c>
      <c r="D561" s="192">
        <v>300000</v>
      </c>
      <c r="E561" s="192">
        <v>75000</v>
      </c>
      <c r="F561" s="192">
        <v>75000</v>
      </c>
      <c r="G561" s="192">
        <v>75000</v>
      </c>
      <c r="H561" s="192">
        <v>75000</v>
      </c>
    </row>
    <row r="562" spans="1:8">
      <c r="A562" s="185" t="str">
        <f t="shared" si="8"/>
        <v>A</v>
      </c>
      <c r="B562" s="191" t="s">
        <v>124</v>
      </c>
      <c r="C562" s="191" t="s">
        <v>98</v>
      </c>
      <c r="D562" s="192">
        <v>2841000</v>
      </c>
      <c r="E562" s="192">
        <v>726000</v>
      </c>
      <c r="F562" s="192">
        <v>720000</v>
      </c>
      <c r="G562" s="192">
        <v>690000</v>
      </c>
      <c r="H562" s="192">
        <v>705000</v>
      </c>
    </row>
    <row r="563" spans="1:8">
      <c r="A563" s="185" t="str">
        <f t="shared" si="8"/>
        <v>A</v>
      </c>
      <c r="B563" s="191" t="s">
        <v>124</v>
      </c>
      <c r="C563" s="191" t="s">
        <v>100</v>
      </c>
      <c r="D563" s="192">
        <v>150000</v>
      </c>
      <c r="E563" s="192">
        <v>70000</v>
      </c>
      <c r="F563" s="192">
        <v>50000</v>
      </c>
      <c r="G563" s="192">
        <v>20000</v>
      </c>
      <c r="H563" s="192">
        <v>10000</v>
      </c>
    </row>
    <row r="564" spans="1:8">
      <c r="A564" s="185" t="str">
        <f t="shared" si="8"/>
        <v>A</v>
      </c>
      <c r="B564" s="191" t="s">
        <v>124</v>
      </c>
      <c r="C564" s="191" t="s">
        <v>101</v>
      </c>
      <c r="D564" s="192">
        <v>10000</v>
      </c>
      <c r="E564" s="192">
        <v>4000</v>
      </c>
      <c r="F564" s="192">
        <v>4000</v>
      </c>
      <c r="G564" s="192">
        <v>1000</v>
      </c>
      <c r="H564" s="192">
        <v>1000</v>
      </c>
    </row>
    <row r="565" spans="1:8">
      <c r="A565" s="185" t="str">
        <f t="shared" si="8"/>
        <v>A</v>
      </c>
      <c r="B565" s="191" t="s">
        <v>124</v>
      </c>
      <c r="C565" s="191" t="s">
        <v>102</v>
      </c>
      <c r="D565" s="192">
        <v>259000</v>
      </c>
      <c r="E565" s="192">
        <v>55000</v>
      </c>
      <c r="F565" s="192">
        <v>51000</v>
      </c>
      <c r="G565" s="192">
        <v>72000</v>
      </c>
      <c r="H565" s="192">
        <v>81000</v>
      </c>
    </row>
    <row r="566" spans="1:8">
      <c r="A566" s="185" t="str">
        <f t="shared" si="8"/>
        <v>A</v>
      </c>
      <c r="B566" s="189" t="s">
        <v>124</v>
      </c>
      <c r="C566" s="189" t="s">
        <v>121</v>
      </c>
      <c r="D566" s="190">
        <v>25120000</v>
      </c>
      <c r="E566" s="190">
        <v>940000</v>
      </c>
      <c r="F566" s="190">
        <v>1340000</v>
      </c>
      <c r="G566" s="190">
        <v>10030000</v>
      </c>
      <c r="H566" s="190">
        <v>12810000</v>
      </c>
    </row>
    <row r="567" spans="1:8" ht="30.75" thickBot="1">
      <c r="A567" s="185" t="str">
        <f t="shared" si="8"/>
        <v>A</v>
      </c>
      <c r="B567" s="186" t="s">
        <v>341</v>
      </c>
      <c r="C567" s="187" t="s">
        <v>342</v>
      </c>
      <c r="D567" s="188">
        <v>1180000</v>
      </c>
      <c r="E567" s="188">
        <v>310000</v>
      </c>
      <c r="F567" s="188">
        <v>300000</v>
      </c>
      <c r="G567" s="188">
        <v>288000</v>
      </c>
      <c r="H567" s="188">
        <v>282000</v>
      </c>
    </row>
    <row r="568" spans="1:8" ht="15.75" thickTop="1">
      <c r="A568" s="185" t="str">
        <f t="shared" si="8"/>
        <v>A</v>
      </c>
      <c r="B568" s="189" t="s">
        <v>124</v>
      </c>
      <c r="C568" s="189" t="s">
        <v>96</v>
      </c>
      <c r="D568" s="190">
        <v>1180000</v>
      </c>
      <c r="E568" s="190">
        <v>310000</v>
      </c>
      <c r="F568" s="190">
        <v>300000</v>
      </c>
      <c r="G568" s="190">
        <v>288000</v>
      </c>
      <c r="H568" s="190">
        <v>282000</v>
      </c>
    </row>
    <row r="569" spans="1:8">
      <c r="A569" s="185" t="str">
        <f t="shared" si="8"/>
        <v>A</v>
      </c>
      <c r="B569" s="191" t="s">
        <v>124</v>
      </c>
      <c r="C569" s="191" t="s">
        <v>97</v>
      </c>
      <c r="D569" s="192">
        <v>300000</v>
      </c>
      <c r="E569" s="192">
        <v>75000</v>
      </c>
      <c r="F569" s="192">
        <v>75000</v>
      </c>
      <c r="G569" s="192">
        <v>75000</v>
      </c>
      <c r="H569" s="192">
        <v>75000</v>
      </c>
    </row>
    <row r="570" spans="1:8">
      <c r="A570" s="185" t="str">
        <f t="shared" si="8"/>
        <v>A</v>
      </c>
      <c r="B570" s="191" t="s">
        <v>124</v>
      </c>
      <c r="C570" s="191" t="s">
        <v>98</v>
      </c>
      <c r="D570" s="192">
        <v>865000</v>
      </c>
      <c r="E570" s="192">
        <v>230000</v>
      </c>
      <c r="F570" s="192">
        <v>220000</v>
      </c>
      <c r="G570" s="192">
        <v>210000</v>
      </c>
      <c r="H570" s="192">
        <v>205000</v>
      </c>
    </row>
    <row r="571" spans="1:8">
      <c r="A571" s="185" t="str">
        <f t="shared" si="8"/>
        <v>A</v>
      </c>
      <c r="B571" s="191" t="s">
        <v>124</v>
      </c>
      <c r="C571" s="191" t="s">
        <v>101</v>
      </c>
      <c r="D571" s="192">
        <v>10000</v>
      </c>
      <c r="E571" s="192">
        <v>4000</v>
      </c>
      <c r="F571" s="192">
        <v>4000</v>
      </c>
      <c r="G571" s="192">
        <v>1000</v>
      </c>
      <c r="H571" s="192">
        <v>1000</v>
      </c>
    </row>
    <row r="572" spans="1:8">
      <c r="A572" s="185" t="str">
        <f t="shared" si="8"/>
        <v>A</v>
      </c>
      <c r="B572" s="191" t="s">
        <v>124</v>
      </c>
      <c r="C572" s="191" t="s">
        <v>102</v>
      </c>
      <c r="D572" s="192">
        <v>5000</v>
      </c>
      <c r="E572" s="192">
        <v>1000</v>
      </c>
      <c r="F572" s="192">
        <v>1000</v>
      </c>
      <c r="G572" s="192">
        <v>2000</v>
      </c>
      <c r="H572" s="192">
        <v>1000</v>
      </c>
    </row>
    <row r="573" spans="1:8" ht="30.75" thickBot="1">
      <c r="A573" s="185" t="str">
        <f t="shared" si="8"/>
        <v>A</v>
      </c>
      <c r="B573" s="186" t="s">
        <v>343</v>
      </c>
      <c r="C573" s="187" t="s">
        <v>344</v>
      </c>
      <c r="D573" s="188">
        <v>2500000</v>
      </c>
      <c r="E573" s="188">
        <v>660000</v>
      </c>
      <c r="F573" s="188">
        <v>640000</v>
      </c>
      <c r="G573" s="188">
        <v>600000</v>
      </c>
      <c r="H573" s="188">
        <v>600000</v>
      </c>
    </row>
    <row r="574" spans="1:8" ht="15.75" thickTop="1">
      <c r="A574" s="185" t="str">
        <f t="shared" si="8"/>
        <v>A</v>
      </c>
      <c r="B574" s="189" t="s">
        <v>124</v>
      </c>
      <c r="C574" s="189" t="s">
        <v>96</v>
      </c>
      <c r="D574" s="190">
        <v>2380000</v>
      </c>
      <c r="E574" s="190">
        <v>620000</v>
      </c>
      <c r="F574" s="190">
        <v>600000</v>
      </c>
      <c r="G574" s="190">
        <v>570000</v>
      </c>
      <c r="H574" s="190">
        <v>590000</v>
      </c>
    </row>
    <row r="575" spans="1:8">
      <c r="A575" s="185" t="str">
        <f t="shared" si="8"/>
        <v>A</v>
      </c>
      <c r="B575" s="191" t="s">
        <v>124</v>
      </c>
      <c r="C575" s="191" t="s">
        <v>98</v>
      </c>
      <c r="D575" s="192">
        <v>1976000</v>
      </c>
      <c r="E575" s="192">
        <v>496000</v>
      </c>
      <c r="F575" s="192">
        <v>500000</v>
      </c>
      <c r="G575" s="192">
        <v>480000</v>
      </c>
      <c r="H575" s="192">
        <v>500000</v>
      </c>
    </row>
    <row r="576" spans="1:8">
      <c r="A576" s="185" t="str">
        <f t="shared" si="8"/>
        <v>A</v>
      </c>
      <c r="B576" s="191" t="s">
        <v>124</v>
      </c>
      <c r="C576" s="191" t="s">
        <v>100</v>
      </c>
      <c r="D576" s="192">
        <v>150000</v>
      </c>
      <c r="E576" s="192">
        <v>70000</v>
      </c>
      <c r="F576" s="192">
        <v>50000</v>
      </c>
      <c r="G576" s="192">
        <v>20000</v>
      </c>
      <c r="H576" s="192">
        <v>10000</v>
      </c>
    </row>
    <row r="577" spans="1:8">
      <c r="A577" s="185" t="str">
        <f t="shared" si="8"/>
        <v>A</v>
      </c>
      <c r="B577" s="191" t="s">
        <v>124</v>
      </c>
      <c r="C577" s="191" t="s">
        <v>102</v>
      </c>
      <c r="D577" s="192">
        <v>254000</v>
      </c>
      <c r="E577" s="192">
        <v>54000</v>
      </c>
      <c r="F577" s="192">
        <v>50000</v>
      </c>
      <c r="G577" s="192">
        <v>70000</v>
      </c>
      <c r="H577" s="192">
        <v>80000</v>
      </c>
    </row>
    <row r="578" spans="1:8">
      <c r="A578" s="185" t="str">
        <f t="shared" si="8"/>
        <v>A</v>
      </c>
      <c r="B578" s="189" t="s">
        <v>124</v>
      </c>
      <c r="C578" s="189" t="s">
        <v>121</v>
      </c>
      <c r="D578" s="190">
        <v>120000</v>
      </c>
      <c r="E578" s="190">
        <v>40000</v>
      </c>
      <c r="F578" s="190">
        <v>40000</v>
      </c>
      <c r="G578" s="190">
        <v>30000</v>
      </c>
      <c r="H578" s="190">
        <v>10000</v>
      </c>
    </row>
    <row r="579" spans="1:8" ht="15.75" thickBot="1">
      <c r="A579" s="185" t="str">
        <f t="shared" si="8"/>
        <v>A</v>
      </c>
      <c r="B579" s="186" t="s">
        <v>345</v>
      </c>
      <c r="C579" s="187" t="s">
        <v>346</v>
      </c>
      <c r="D579" s="188">
        <v>25000000</v>
      </c>
      <c r="E579" s="188">
        <v>900000</v>
      </c>
      <c r="F579" s="188">
        <v>1300000</v>
      </c>
      <c r="G579" s="188">
        <v>10000000</v>
      </c>
      <c r="H579" s="188">
        <v>12800000</v>
      </c>
    </row>
    <row r="580" spans="1:8" ht="15.75" thickTop="1">
      <c r="A580" s="185" t="str">
        <f t="shared" si="8"/>
        <v>A</v>
      </c>
      <c r="B580" s="189" t="s">
        <v>124</v>
      </c>
      <c r="C580" s="189" t="s">
        <v>121</v>
      </c>
      <c r="D580" s="190">
        <v>25000000</v>
      </c>
      <c r="E580" s="190">
        <v>900000</v>
      </c>
      <c r="F580" s="190">
        <v>1300000</v>
      </c>
      <c r="G580" s="190">
        <v>10000000</v>
      </c>
      <c r="H580" s="190">
        <v>12800000</v>
      </c>
    </row>
    <row r="581" spans="1:8" ht="15.75" thickBot="1">
      <c r="A581" s="185" t="str">
        <f t="shared" si="8"/>
        <v>A</v>
      </c>
      <c r="B581" s="186" t="s">
        <v>349</v>
      </c>
      <c r="C581" s="187" t="s">
        <v>350</v>
      </c>
      <c r="D581" s="188">
        <v>580000</v>
      </c>
      <c r="E581" s="188">
        <v>152500</v>
      </c>
      <c r="F581" s="188">
        <v>143000</v>
      </c>
      <c r="G581" s="188">
        <v>143000</v>
      </c>
      <c r="H581" s="188">
        <v>141500</v>
      </c>
    </row>
    <row r="582" spans="1:8" ht="15.75" thickTop="1">
      <c r="A582" s="185" t="str">
        <f t="shared" si="8"/>
        <v>A</v>
      </c>
      <c r="B582" s="189" t="s">
        <v>124</v>
      </c>
      <c r="C582" s="189" t="s">
        <v>96</v>
      </c>
      <c r="D582" s="190">
        <v>580000</v>
      </c>
      <c r="E582" s="190">
        <v>152500</v>
      </c>
      <c r="F582" s="190">
        <v>143000</v>
      </c>
      <c r="G582" s="190">
        <v>143000</v>
      </c>
      <c r="H582" s="190">
        <v>141500</v>
      </c>
    </row>
    <row r="583" spans="1:8">
      <c r="A583" s="185" t="str">
        <f t="shared" ref="A583:A646" si="9">(IF(OR(D583&lt;&gt;0,E583&lt;&gt;0,F583&lt;&gt;0,G583&lt;&gt;0,H583&lt;&gt;0),"A","B"))</f>
        <v>A</v>
      </c>
      <c r="B583" s="191" t="s">
        <v>124</v>
      </c>
      <c r="C583" s="191" t="s">
        <v>97</v>
      </c>
      <c r="D583" s="192">
        <v>500000</v>
      </c>
      <c r="E583" s="192">
        <v>125000</v>
      </c>
      <c r="F583" s="192">
        <v>125000</v>
      </c>
      <c r="G583" s="192">
        <v>125000</v>
      </c>
      <c r="H583" s="192">
        <v>125000</v>
      </c>
    </row>
    <row r="584" spans="1:8">
      <c r="A584" s="185" t="str">
        <f t="shared" si="9"/>
        <v>A</v>
      </c>
      <c r="B584" s="191" t="s">
        <v>124</v>
      </c>
      <c r="C584" s="191" t="s">
        <v>98</v>
      </c>
      <c r="D584" s="192">
        <v>70000</v>
      </c>
      <c r="E584" s="192">
        <v>25000</v>
      </c>
      <c r="F584" s="192">
        <v>15000</v>
      </c>
      <c r="G584" s="192">
        <v>15000</v>
      </c>
      <c r="H584" s="192">
        <v>15000</v>
      </c>
    </row>
    <row r="585" spans="1:8">
      <c r="A585" s="185" t="str">
        <f t="shared" si="9"/>
        <v>A</v>
      </c>
      <c r="B585" s="191" t="s">
        <v>124</v>
      </c>
      <c r="C585" s="191" t="s">
        <v>101</v>
      </c>
      <c r="D585" s="192">
        <v>7000</v>
      </c>
      <c r="E585" s="192">
        <v>1500</v>
      </c>
      <c r="F585" s="192">
        <v>2000</v>
      </c>
      <c r="G585" s="192">
        <v>2000</v>
      </c>
      <c r="H585" s="192">
        <v>1500</v>
      </c>
    </row>
    <row r="586" spans="1:8">
      <c r="A586" s="185" t="str">
        <f t="shared" si="9"/>
        <v>A</v>
      </c>
      <c r="B586" s="191" t="s">
        <v>124</v>
      </c>
      <c r="C586" s="191" t="s">
        <v>102</v>
      </c>
      <c r="D586" s="192">
        <v>3000</v>
      </c>
      <c r="E586" s="192">
        <v>1000</v>
      </c>
      <c r="F586" s="192">
        <v>1000</v>
      </c>
      <c r="G586" s="192">
        <v>1000</v>
      </c>
      <c r="H586" s="192">
        <v>0</v>
      </c>
    </row>
    <row r="587" spans="1:8" ht="45.75" thickBot="1">
      <c r="A587" s="185" t="str">
        <f t="shared" si="9"/>
        <v>A</v>
      </c>
      <c r="B587" s="186" t="s">
        <v>351</v>
      </c>
      <c r="C587" s="187" t="s">
        <v>352</v>
      </c>
      <c r="D587" s="188">
        <v>3000000</v>
      </c>
      <c r="E587" s="188">
        <v>600000</v>
      </c>
      <c r="F587" s="188">
        <v>500000</v>
      </c>
      <c r="G587" s="188">
        <v>1100000</v>
      </c>
      <c r="H587" s="188">
        <v>800000</v>
      </c>
    </row>
    <row r="588" spans="1:8" ht="15.75" thickTop="1">
      <c r="A588" s="185" t="str">
        <f t="shared" si="9"/>
        <v>A</v>
      </c>
      <c r="B588" s="189" t="s">
        <v>124</v>
      </c>
      <c r="C588" s="189" t="s">
        <v>96</v>
      </c>
      <c r="D588" s="190">
        <v>3000000</v>
      </c>
      <c r="E588" s="190">
        <v>600000</v>
      </c>
      <c r="F588" s="190">
        <v>500000</v>
      </c>
      <c r="G588" s="190">
        <v>1100000</v>
      </c>
      <c r="H588" s="190">
        <v>800000</v>
      </c>
    </row>
    <row r="589" spans="1:8">
      <c r="A589" s="185" t="str">
        <f t="shared" si="9"/>
        <v>A</v>
      </c>
      <c r="B589" s="191" t="s">
        <v>124</v>
      </c>
      <c r="C589" s="191" t="s">
        <v>100</v>
      </c>
      <c r="D589" s="192">
        <v>1000000</v>
      </c>
      <c r="E589" s="192">
        <v>350000</v>
      </c>
      <c r="F589" s="192">
        <v>0</v>
      </c>
      <c r="G589" s="192">
        <v>350000</v>
      </c>
      <c r="H589" s="192">
        <v>300000</v>
      </c>
    </row>
    <row r="590" spans="1:8">
      <c r="A590" s="185" t="str">
        <f t="shared" si="9"/>
        <v>A</v>
      </c>
      <c r="B590" s="191" t="s">
        <v>124</v>
      </c>
      <c r="C590" s="191" t="s">
        <v>102</v>
      </c>
      <c r="D590" s="192">
        <v>2000000</v>
      </c>
      <c r="E590" s="192">
        <v>250000</v>
      </c>
      <c r="F590" s="192">
        <v>500000</v>
      </c>
      <c r="G590" s="192">
        <v>750000</v>
      </c>
      <c r="H590" s="192">
        <v>500000</v>
      </c>
    </row>
    <row r="591" spans="1:8" ht="60.75" thickBot="1">
      <c r="A591" s="185" t="str">
        <f t="shared" si="9"/>
        <v>A</v>
      </c>
      <c r="B591" s="186" t="s">
        <v>353</v>
      </c>
      <c r="C591" s="187" t="s">
        <v>354</v>
      </c>
      <c r="D591" s="188">
        <v>8000000</v>
      </c>
      <c r="E591" s="188">
        <v>3000000</v>
      </c>
      <c r="F591" s="188">
        <v>3000000</v>
      </c>
      <c r="G591" s="188">
        <v>0</v>
      </c>
      <c r="H591" s="188">
        <v>2000000</v>
      </c>
    </row>
    <row r="592" spans="1:8" ht="15.75" thickTop="1">
      <c r="A592" s="185" t="str">
        <f t="shared" si="9"/>
        <v>A</v>
      </c>
      <c r="B592" s="189" t="s">
        <v>124</v>
      </c>
      <c r="C592" s="189" t="s">
        <v>96</v>
      </c>
      <c r="D592" s="190">
        <v>8000000</v>
      </c>
      <c r="E592" s="190">
        <v>3000000</v>
      </c>
      <c r="F592" s="190">
        <v>3000000</v>
      </c>
      <c r="G592" s="190">
        <v>0</v>
      </c>
      <c r="H592" s="190">
        <v>2000000</v>
      </c>
    </row>
    <row r="593" spans="1:8">
      <c r="A593" s="185" t="str">
        <f t="shared" si="9"/>
        <v>A</v>
      </c>
      <c r="B593" s="191" t="s">
        <v>124</v>
      </c>
      <c r="C593" s="191" t="s">
        <v>100</v>
      </c>
      <c r="D593" s="192">
        <v>8000000</v>
      </c>
      <c r="E593" s="192">
        <v>3000000</v>
      </c>
      <c r="F593" s="192">
        <v>3000000</v>
      </c>
      <c r="G593" s="192">
        <v>0</v>
      </c>
      <c r="H593" s="192">
        <v>2000000</v>
      </c>
    </row>
    <row r="594" spans="1:8" ht="30.75" thickBot="1">
      <c r="A594" s="185" t="str">
        <f t="shared" si="9"/>
        <v>A</v>
      </c>
      <c r="B594" s="186" t="s">
        <v>355</v>
      </c>
      <c r="C594" s="187" t="s">
        <v>356</v>
      </c>
      <c r="D594" s="188">
        <v>17600000</v>
      </c>
      <c r="E594" s="188">
        <v>5370000</v>
      </c>
      <c r="F594" s="188">
        <v>5000000</v>
      </c>
      <c r="G594" s="188">
        <v>4000000</v>
      </c>
      <c r="H594" s="188">
        <v>3230000</v>
      </c>
    </row>
    <row r="595" spans="1:8" ht="15.75" thickTop="1">
      <c r="A595" s="185" t="str">
        <f t="shared" si="9"/>
        <v>A</v>
      </c>
      <c r="B595" s="189" t="s">
        <v>124</v>
      </c>
      <c r="C595" s="189" t="s">
        <v>96</v>
      </c>
      <c r="D595" s="190">
        <v>17430000</v>
      </c>
      <c r="E595" s="190">
        <v>5200000</v>
      </c>
      <c r="F595" s="190">
        <v>5000000</v>
      </c>
      <c r="G595" s="190">
        <v>4000000</v>
      </c>
      <c r="H595" s="190">
        <v>3230000</v>
      </c>
    </row>
    <row r="596" spans="1:8">
      <c r="A596" s="185" t="str">
        <f t="shared" si="9"/>
        <v>A</v>
      </c>
      <c r="B596" s="191" t="s">
        <v>124</v>
      </c>
      <c r="C596" s="191" t="s">
        <v>100</v>
      </c>
      <c r="D596" s="192">
        <v>17430000</v>
      </c>
      <c r="E596" s="192">
        <v>5200000</v>
      </c>
      <c r="F596" s="192">
        <v>5000000</v>
      </c>
      <c r="G596" s="192">
        <v>4000000</v>
      </c>
      <c r="H596" s="192">
        <v>3230000</v>
      </c>
    </row>
    <row r="597" spans="1:8">
      <c r="A597" s="185" t="str">
        <f t="shared" si="9"/>
        <v>A</v>
      </c>
      <c r="B597" s="189" t="s">
        <v>124</v>
      </c>
      <c r="C597" s="189" t="s">
        <v>121</v>
      </c>
      <c r="D597" s="190">
        <v>170000</v>
      </c>
      <c r="E597" s="190">
        <v>170000</v>
      </c>
      <c r="F597" s="190">
        <v>0</v>
      </c>
      <c r="G597" s="190">
        <v>0</v>
      </c>
      <c r="H597" s="190">
        <v>0</v>
      </c>
    </row>
    <row r="598" spans="1:8" ht="30.75" thickBot="1">
      <c r="A598" s="185" t="str">
        <f t="shared" si="9"/>
        <v>A</v>
      </c>
      <c r="B598" s="186" t="s">
        <v>357</v>
      </c>
      <c r="C598" s="187" t="s">
        <v>358</v>
      </c>
      <c r="D598" s="188">
        <v>32000000</v>
      </c>
      <c r="E598" s="188">
        <v>12500000</v>
      </c>
      <c r="F598" s="188">
        <v>19500000</v>
      </c>
      <c r="G598" s="188">
        <v>0</v>
      </c>
      <c r="H598" s="188">
        <v>0</v>
      </c>
    </row>
    <row r="599" spans="1:8" ht="15.75" thickTop="1">
      <c r="A599" s="185" t="str">
        <f t="shared" si="9"/>
        <v>A</v>
      </c>
      <c r="B599" s="189" t="s">
        <v>124</v>
      </c>
      <c r="C599" s="189" t="s">
        <v>96</v>
      </c>
      <c r="D599" s="190">
        <v>2000000</v>
      </c>
      <c r="E599" s="190">
        <v>2000000</v>
      </c>
      <c r="F599" s="190">
        <v>0</v>
      </c>
      <c r="G599" s="190">
        <v>0</v>
      </c>
      <c r="H599" s="190">
        <v>0</v>
      </c>
    </row>
    <row r="600" spans="1:8">
      <c r="A600" s="185" t="str">
        <f t="shared" si="9"/>
        <v>A</v>
      </c>
      <c r="B600" s="191" t="s">
        <v>124</v>
      </c>
      <c r="C600" s="191" t="s">
        <v>102</v>
      </c>
      <c r="D600" s="192">
        <v>2000000</v>
      </c>
      <c r="E600" s="192">
        <v>2000000</v>
      </c>
      <c r="F600" s="192">
        <v>0</v>
      </c>
      <c r="G600" s="192">
        <v>0</v>
      </c>
      <c r="H600" s="192">
        <v>0</v>
      </c>
    </row>
    <row r="601" spans="1:8">
      <c r="A601" s="185" t="str">
        <f t="shared" si="9"/>
        <v>A</v>
      </c>
      <c r="B601" s="189" t="s">
        <v>124</v>
      </c>
      <c r="C601" s="189" t="s">
        <v>158</v>
      </c>
      <c r="D601" s="190">
        <v>30000000</v>
      </c>
      <c r="E601" s="190">
        <v>10500000</v>
      </c>
      <c r="F601" s="190">
        <v>19500000</v>
      </c>
      <c r="G601" s="190">
        <v>0</v>
      </c>
      <c r="H601" s="190">
        <v>0</v>
      </c>
    </row>
    <row r="602" spans="1:8" ht="30.75" thickBot="1">
      <c r="A602" s="185" t="str">
        <f t="shared" si="9"/>
        <v>A</v>
      </c>
      <c r="B602" s="186" t="s">
        <v>359</v>
      </c>
      <c r="C602" s="187" t="s">
        <v>360</v>
      </c>
      <c r="D602" s="188">
        <v>51500000</v>
      </c>
      <c r="E602" s="188">
        <v>4600000</v>
      </c>
      <c r="F602" s="188">
        <v>15100000</v>
      </c>
      <c r="G602" s="188">
        <v>18100000</v>
      </c>
      <c r="H602" s="188">
        <v>13700000</v>
      </c>
    </row>
    <row r="603" spans="1:8" ht="15.75" thickTop="1">
      <c r="A603" s="185" t="str">
        <f t="shared" si="9"/>
        <v>A</v>
      </c>
      <c r="B603" s="189" t="s">
        <v>124</v>
      </c>
      <c r="C603" s="189" t="s">
        <v>96</v>
      </c>
      <c r="D603" s="190">
        <v>8200000</v>
      </c>
      <c r="E603" s="190">
        <v>600000</v>
      </c>
      <c r="F603" s="190">
        <v>2300000</v>
      </c>
      <c r="G603" s="190">
        <v>3600000</v>
      </c>
      <c r="H603" s="190">
        <v>1700000</v>
      </c>
    </row>
    <row r="604" spans="1:8">
      <c r="A604" s="185" t="str">
        <f t="shared" si="9"/>
        <v>A</v>
      </c>
      <c r="B604" s="191" t="s">
        <v>124</v>
      </c>
      <c r="C604" s="191" t="s">
        <v>102</v>
      </c>
      <c r="D604" s="192">
        <v>8200000</v>
      </c>
      <c r="E604" s="192">
        <v>600000</v>
      </c>
      <c r="F604" s="192">
        <v>2300000</v>
      </c>
      <c r="G604" s="192">
        <v>3600000</v>
      </c>
      <c r="H604" s="192">
        <v>1700000</v>
      </c>
    </row>
    <row r="605" spans="1:8">
      <c r="A605" s="185" t="str">
        <f t="shared" si="9"/>
        <v>A</v>
      </c>
      <c r="B605" s="189" t="s">
        <v>124</v>
      </c>
      <c r="C605" s="189" t="s">
        <v>158</v>
      </c>
      <c r="D605" s="190">
        <v>43300000</v>
      </c>
      <c r="E605" s="190">
        <v>4000000</v>
      </c>
      <c r="F605" s="190">
        <v>12800000</v>
      </c>
      <c r="G605" s="190">
        <v>14500000</v>
      </c>
      <c r="H605" s="190">
        <v>12000000</v>
      </c>
    </row>
    <row r="606" spans="1:8" ht="15.75" thickBot="1">
      <c r="A606" s="185" t="str">
        <f t="shared" si="9"/>
        <v>A</v>
      </c>
      <c r="B606" s="186" t="s">
        <v>361</v>
      </c>
      <c r="C606" s="187" t="s">
        <v>362</v>
      </c>
      <c r="D606" s="188">
        <v>7200000</v>
      </c>
      <c r="E606" s="188">
        <v>600000</v>
      </c>
      <c r="F606" s="188">
        <v>3000000</v>
      </c>
      <c r="G606" s="188">
        <v>600000</v>
      </c>
      <c r="H606" s="188">
        <v>3000000</v>
      </c>
    </row>
    <row r="607" spans="1:8" ht="15.75" thickTop="1">
      <c r="A607" s="185" t="str">
        <f t="shared" si="9"/>
        <v>A</v>
      </c>
      <c r="B607" s="189" t="s">
        <v>124</v>
      </c>
      <c r="C607" s="189" t="s">
        <v>96</v>
      </c>
      <c r="D607" s="190">
        <v>1200000</v>
      </c>
      <c r="E607" s="190">
        <v>600000</v>
      </c>
      <c r="F607" s="190">
        <v>0</v>
      </c>
      <c r="G607" s="190">
        <v>600000</v>
      </c>
      <c r="H607" s="190">
        <v>0</v>
      </c>
    </row>
    <row r="608" spans="1:8">
      <c r="A608" s="185" t="str">
        <f t="shared" si="9"/>
        <v>A</v>
      </c>
      <c r="B608" s="191" t="s">
        <v>124</v>
      </c>
      <c r="C608" s="191" t="s">
        <v>102</v>
      </c>
      <c r="D608" s="192">
        <v>1200000</v>
      </c>
      <c r="E608" s="192">
        <v>600000</v>
      </c>
      <c r="F608" s="192">
        <v>0</v>
      </c>
      <c r="G608" s="192">
        <v>600000</v>
      </c>
      <c r="H608" s="192">
        <v>0</v>
      </c>
    </row>
    <row r="609" spans="1:8">
      <c r="A609" s="185" t="str">
        <f t="shared" si="9"/>
        <v>A</v>
      </c>
      <c r="B609" s="189" t="s">
        <v>124</v>
      </c>
      <c r="C609" s="189" t="s">
        <v>158</v>
      </c>
      <c r="D609" s="190">
        <v>6000000</v>
      </c>
      <c r="E609" s="190">
        <v>0</v>
      </c>
      <c r="F609" s="190">
        <v>3000000</v>
      </c>
      <c r="G609" s="190">
        <v>0</v>
      </c>
      <c r="H609" s="190">
        <v>3000000</v>
      </c>
    </row>
    <row r="610" spans="1:8" ht="15.75" thickBot="1">
      <c r="A610" s="185" t="str">
        <f t="shared" si="9"/>
        <v>A</v>
      </c>
      <c r="B610" s="186" t="s">
        <v>363</v>
      </c>
      <c r="C610" s="187" t="s">
        <v>364</v>
      </c>
      <c r="D610" s="188">
        <v>7200000</v>
      </c>
      <c r="E610" s="188">
        <v>600000</v>
      </c>
      <c r="F610" s="188">
        <v>3000000</v>
      </c>
      <c r="G610" s="188">
        <v>600000</v>
      </c>
      <c r="H610" s="188">
        <v>3000000</v>
      </c>
    </row>
    <row r="611" spans="1:8" ht="15.75" thickTop="1">
      <c r="A611" s="185" t="str">
        <f t="shared" si="9"/>
        <v>A</v>
      </c>
      <c r="B611" s="189" t="s">
        <v>124</v>
      </c>
      <c r="C611" s="189" t="s">
        <v>96</v>
      </c>
      <c r="D611" s="190">
        <v>1200000</v>
      </c>
      <c r="E611" s="190">
        <v>600000</v>
      </c>
      <c r="F611" s="190">
        <v>0</v>
      </c>
      <c r="G611" s="190">
        <v>600000</v>
      </c>
      <c r="H611" s="190">
        <v>0</v>
      </c>
    </row>
    <row r="612" spans="1:8">
      <c r="A612" s="185" t="str">
        <f t="shared" si="9"/>
        <v>A</v>
      </c>
      <c r="B612" s="191" t="s">
        <v>124</v>
      </c>
      <c r="C612" s="191" t="s">
        <v>102</v>
      </c>
      <c r="D612" s="192">
        <v>1200000</v>
      </c>
      <c r="E612" s="192">
        <v>600000</v>
      </c>
      <c r="F612" s="192">
        <v>0</v>
      </c>
      <c r="G612" s="192">
        <v>600000</v>
      </c>
      <c r="H612" s="192">
        <v>0</v>
      </c>
    </row>
    <row r="613" spans="1:8">
      <c r="A613" s="185" t="str">
        <f t="shared" si="9"/>
        <v>A</v>
      </c>
      <c r="B613" s="189" t="s">
        <v>124</v>
      </c>
      <c r="C613" s="189" t="s">
        <v>158</v>
      </c>
      <c r="D613" s="190">
        <v>6000000</v>
      </c>
      <c r="E613" s="190">
        <v>0</v>
      </c>
      <c r="F613" s="190">
        <v>3000000</v>
      </c>
      <c r="G613" s="190">
        <v>0</v>
      </c>
      <c r="H613" s="190">
        <v>3000000</v>
      </c>
    </row>
    <row r="614" spans="1:8" ht="30.75" thickBot="1">
      <c r="A614" s="185" t="str">
        <f t="shared" si="9"/>
        <v>A</v>
      </c>
      <c r="B614" s="186" t="s">
        <v>365</v>
      </c>
      <c r="C614" s="187" t="s">
        <v>366</v>
      </c>
      <c r="D614" s="188">
        <v>6600000</v>
      </c>
      <c r="E614" s="188">
        <v>0</v>
      </c>
      <c r="F614" s="188">
        <v>3800000</v>
      </c>
      <c r="G614" s="188">
        <v>2800000</v>
      </c>
      <c r="H614" s="188">
        <v>0</v>
      </c>
    </row>
    <row r="615" spans="1:8" ht="15.75" thickTop="1">
      <c r="A615" s="185" t="str">
        <f t="shared" si="9"/>
        <v>A</v>
      </c>
      <c r="B615" s="189" t="s">
        <v>124</v>
      </c>
      <c r="C615" s="189" t="s">
        <v>96</v>
      </c>
      <c r="D615" s="190">
        <v>1000000</v>
      </c>
      <c r="E615" s="190">
        <v>0</v>
      </c>
      <c r="F615" s="190">
        <v>0</v>
      </c>
      <c r="G615" s="190">
        <v>1000000</v>
      </c>
      <c r="H615" s="190">
        <v>0</v>
      </c>
    </row>
    <row r="616" spans="1:8">
      <c r="A616" s="185" t="str">
        <f t="shared" si="9"/>
        <v>A</v>
      </c>
      <c r="B616" s="191" t="s">
        <v>124</v>
      </c>
      <c r="C616" s="191" t="s">
        <v>102</v>
      </c>
      <c r="D616" s="192">
        <v>1000000</v>
      </c>
      <c r="E616" s="192">
        <v>0</v>
      </c>
      <c r="F616" s="192">
        <v>0</v>
      </c>
      <c r="G616" s="192">
        <v>1000000</v>
      </c>
      <c r="H616" s="192">
        <v>0</v>
      </c>
    </row>
    <row r="617" spans="1:8">
      <c r="A617" s="185" t="str">
        <f t="shared" si="9"/>
        <v>A</v>
      </c>
      <c r="B617" s="189" t="s">
        <v>124</v>
      </c>
      <c r="C617" s="189" t="s">
        <v>158</v>
      </c>
      <c r="D617" s="190">
        <v>5600000</v>
      </c>
      <c r="E617" s="190">
        <v>0</v>
      </c>
      <c r="F617" s="190">
        <v>3800000</v>
      </c>
      <c r="G617" s="190">
        <v>1800000</v>
      </c>
      <c r="H617" s="190">
        <v>0</v>
      </c>
    </row>
    <row r="618" spans="1:8" ht="30.75" thickBot="1">
      <c r="A618" s="185" t="str">
        <f t="shared" si="9"/>
        <v>A</v>
      </c>
      <c r="B618" s="186" t="s">
        <v>367</v>
      </c>
      <c r="C618" s="187" t="s">
        <v>368</v>
      </c>
      <c r="D618" s="188">
        <v>4800000</v>
      </c>
      <c r="E618" s="188">
        <v>0</v>
      </c>
      <c r="F618" s="188">
        <v>3800000</v>
      </c>
      <c r="G618" s="188">
        <v>1000000</v>
      </c>
      <c r="H618" s="188">
        <v>0</v>
      </c>
    </row>
    <row r="619" spans="1:8" ht="15.75" thickTop="1">
      <c r="A619" s="185" t="str">
        <f t="shared" si="9"/>
        <v>A</v>
      </c>
      <c r="B619" s="189" t="s">
        <v>124</v>
      </c>
      <c r="C619" s="189" t="s">
        <v>96</v>
      </c>
      <c r="D619" s="190">
        <v>1000000</v>
      </c>
      <c r="E619" s="190">
        <v>0</v>
      </c>
      <c r="F619" s="190">
        <v>0</v>
      </c>
      <c r="G619" s="190">
        <v>1000000</v>
      </c>
      <c r="H619" s="190">
        <v>0</v>
      </c>
    </row>
    <row r="620" spans="1:8">
      <c r="A620" s="185" t="str">
        <f t="shared" si="9"/>
        <v>A</v>
      </c>
      <c r="B620" s="191" t="s">
        <v>124</v>
      </c>
      <c r="C620" s="191" t="s">
        <v>102</v>
      </c>
      <c r="D620" s="192">
        <v>1000000</v>
      </c>
      <c r="E620" s="192">
        <v>0</v>
      </c>
      <c r="F620" s="192">
        <v>0</v>
      </c>
      <c r="G620" s="192">
        <v>1000000</v>
      </c>
      <c r="H620" s="192">
        <v>0</v>
      </c>
    </row>
    <row r="621" spans="1:8">
      <c r="A621" s="185" t="str">
        <f t="shared" si="9"/>
        <v>A</v>
      </c>
      <c r="B621" s="189" t="s">
        <v>124</v>
      </c>
      <c r="C621" s="189" t="s">
        <v>158</v>
      </c>
      <c r="D621" s="190">
        <v>3800000</v>
      </c>
      <c r="E621" s="190">
        <v>0</v>
      </c>
      <c r="F621" s="190">
        <v>3800000</v>
      </c>
      <c r="G621" s="190">
        <v>0</v>
      </c>
      <c r="H621" s="190">
        <v>0</v>
      </c>
    </row>
    <row r="622" spans="1:8" ht="15.75" thickBot="1">
      <c r="A622" s="185" t="str">
        <f t="shared" si="9"/>
        <v>A</v>
      </c>
      <c r="B622" s="186" t="s">
        <v>369</v>
      </c>
      <c r="C622" s="187" t="s">
        <v>370</v>
      </c>
      <c r="D622" s="188">
        <v>1800000</v>
      </c>
      <c r="E622" s="188">
        <v>0</v>
      </c>
      <c r="F622" s="188">
        <v>0</v>
      </c>
      <c r="G622" s="188">
        <v>1800000</v>
      </c>
      <c r="H622" s="188">
        <v>0</v>
      </c>
    </row>
    <row r="623" spans="1:8" ht="15.75" thickTop="1">
      <c r="A623" s="185" t="str">
        <f t="shared" si="9"/>
        <v>A</v>
      </c>
      <c r="B623" s="189" t="s">
        <v>124</v>
      </c>
      <c r="C623" s="189" t="s">
        <v>158</v>
      </c>
      <c r="D623" s="190">
        <v>1800000</v>
      </c>
      <c r="E623" s="190">
        <v>0</v>
      </c>
      <c r="F623" s="190">
        <v>0</v>
      </c>
      <c r="G623" s="190">
        <v>1800000</v>
      </c>
      <c r="H623" s="190">
        <v>0</v>
      </c>
    </row>
    <row r="624" spans="1:8" ht="30.75" thickBot="1">
      <c r="A624" s="185" t="str">
        <f t="shared" si="9"/>
        <v>A</v>
      </c>
      <c r="B624" s="186" t="s">
        <v>371</v>
      </c>
      <c r="C624" s="187" t="s">
        <v>372</v>
      </c>
      <c r="D624" s="188">
        <v>37700000</v>
      </c>
      <c r="E624" s="188">
        <v>4000000</v>
      </c>
      <c r="F624" s="188">
        <v>8300000</v>
      </c>
      <c r="G624" s="188">
        <v>14700000</v>
      </c>
      <c r="H624" s="188">
        <v>10700000</v>
      </c>
    </row>
    <row r="625" spans="1:8" ht="15.75" thickTop="1">
      <c r="A625" s="185" t="str">
        <f t="shared" si="9"/>
        <v>A</v>
      </c>
      <c r="B625" s="189" t="s">
        <v>124</v>
      </c>
      <c r="C625" s="189" t="s">
        <v>96</v>
      </c>
      <c r="D625" s="190">
        <v>6000000</v>
      </c>
      <c r="E625" s="190">
        <v>0</v>
      </c>
      <c r="F625" s="190">
        <v>2300000</v>
      </c>
      <c r="G625" s="190">
        <v>2000000</v>
      </c>
      <c r="H625" s="190">
        <v>1700000</v>
      </c>
    </row>
    <row r="626" spans="1:8">
      <c r="A626" s="185" t="str">
        <f t="shared" si="9"/>
        <v>A</v>
      </c>
      <c r="B626" s="191" t="s">
        <v>124</v>
      </c>
      <c r="C626" s="191" t="s">
        <v>102</v>
      </c>
      <c r="D626" s="192">
        <v>6000000</v>
      </c>
      <c r="E626" s="192">
        <v>0</v>
      </c>
      <c r="F626" s="192">
        <v>2300000</v>
      </c>
      <c r="G626" s="192">
        <v>2000000</v>
      </c>
      <c r="H626" s="192">
        <v>1700000</v>
      </c>
    </row>
    <row r="627" spans="1:8">
      <c r="A627" s="185" t="str">
        <f t="shared" si="9"/>
        <v>A</v>
      </c>
      <c r="B627" s="189" t="s">
        <v>124</v>
      </c>
      <c r="C627" s="189" t="s">
        <v>158</v>
      </c>
      <c r="D627" s="190">
        <v>31700000</v>
      </c>
      <c r="E627" s="190">
        <v>4000000</v>
      </c>
      <c r="F627" s="190">
        <v>6000000</v>
      </c>
      <c r="G627" s="190">
        <v>12700000</v>
      </c>
      <c r="H627" s="190">
        <v>9000000</v>
      </c>
    </row>
    <row r="628" spans="1:8" ht="15.75" thickBot="1">
      <c r="A628" s="185" t="str">
        <f t="shared" si="9"/>
        <v>A</v>
      </c>
      <c r="B628" s="186" t="s">
        <v>373</v>
      </c>
      <c r="C628" s="187" t="s">
        <v>374</v>
      </c>
      <c r="D628" s="188">
        <v>9400000</v>
      </c>
      <c r="E628" s="188">
        <v>0</v>
      </c>
      <c r="F628" s="188">
        <v>500000</v>
      </c>
      <c r="G628" s="188">
        <v>8200000</v>
      </c>
      <c r="H628" s="188">
        <v>700000</v>
      </c>
    </row>
    <row r="629" spans="1:8" ht="15.75" thickTop="1">
      <c r="A629" s="185" t="str">
        <f t="shared" si="9"/>
        <v>A</v>
      </c>
      <c r="B629" s="189" t="s">
        <v>124</v>
      </c>
      <c r="C629" s="189" t="s">
        <v>96</v>
      </c>
      <c r="D629" s="190">
        <v>2700000</v>
      </c>
      <c r="E629" s="190">
        <v>0</v>
      </c>
      <c r="F629" s="190">
        <v>500000</v>
      </c>
      <c r="G629" s="190">
        <v>1500000</v>
      </c>
      <c r="H629" s="190">
        <v>700000</v>
      </c>
    </row>
    <row r="630" spans="1:8">
      <c r="A630" s="185" t="str">
        <f t="shared" si="9"/>
        <v>A</v>
      </c>
      <c r="B630" s="191" t="s">
        <v>124</v>
      </c>
      <c r="C630" s="191" t="s">
        <v>102</v>
      </c>
      <c r="D630" s="192">
        <v>2700000</v>
      </c>
      <c r="E630" s="192">
        <v>0</v>
      </c>
      <c r="F630" s="192">
        <v>500000</v>
      </c>
      <c r="G630" s="192">
        <v>1500000</v>
      </c>
      <c r="H630" s="192">
        <v>700000</v>
      </c>
    </row>
    <row r="631" spans="1:8">
      <c r="A631" s="185" t="str">
        <f t="shared" si="9"/>
        <v>A</v>
      </c>
      <c r="B631" s="189" t="s">
        <v>124</v>
      </c>
      <c r="C631" s="189" t="s">
        <v>158</v>
      </c>
      <c r="D631" s="190">
        <v>6700000</v>
      </c>
      <c r="E631" s="190">
        <v>0</v>
      </c>
      <c r="F631" s="190">
        <v>0</v>
      </c>
      <c r="G631" s="190">
        <v>6700000</v>
      </c>
      <c r="H631" s="190">
        <v>0</v>
      </c>
    </row>
    <row r="632" spans="1:8" ht="30.75" thickBot="1">
      <c r="A632" s="185" t="str">
        <f t="shared" si="9"/>
        <v>A</v>
      </c>
      <c r="B632" s="186" t="s">
        <v>375</v>
      </c>
      <c r="C632" s="187" t="s">
        <v>376</v>
      </c>
      <c r="D632" s="188">
        <v>6500000</v>
      </c>
      <c r="E632" s="188">
        <v>0</v>
      </c>
      <c r="F632" s="188">
        <v>0</v>
      </c>
      <c r="G632" s="188">
        <v>6500000</v>
      </c>
      <c r="H632" s="188">
        <v>0</v>
      </c>
    </row>
    <row r="633" spans="1:8" ht="15.75" thickTop="1">
      <c r="A633" s="185" t="str">
        <f t="shared" si="9"/>
        <v>A</v>
      </c>
      <c r="B633" s="189" t="s">
        <v>124</v>
      </c>
      <c r="C633" s="189" t="s">
        <v>96</v>
      </c>
      <c r="D633" s="190">
        <v>500000</v>
      </c>
      <c r="E633" s="190">
        <v>0</v>
      </c>
      <c r="F633" s="190">
        <v>0</v>
      </c>
      <c r="G633" s="190">
        <v>500000</v>
      </c>
      <c r="H633" s="190">
        <v>0</v>
      </c>
    </row>
    <row r="634" spans="1:8">
      <c r="A634" s="185" t="str">
        <f t="shared" si="9"/>
        <v>A</v>
      </c>
      <c r="B634" s="191" t="s">
        <v>124</v>
      </c>
      <c r="C634" s="191" t="s">
        <v>102</v>
      </c>
      <c r="D634" s="192">
        <v>500000</v>
      </c>
      <c r="E634" s="192">
        <v>0</v>
      </c>
      <c r="F634" s="192">
        <v>0</v>
      </c>
      <c r="G634" s="192">
        <v>500000</v>
      </c>
      <c r="H634" s="192">
        <v>0</v>
      </c>
    </row>
    <row r="635" spans="1:8">
      <c r="A635" s="185" t="str">
        <f t="shared" si="9"/>
        <v>A</v>
      </c>
      <c r="B635" s="189" t="s">
        <v>124</v>
      </c>
      <c r="C635" s="189" t="s">
        <v>158</v>
      </c>
      <c r="D635" s="190">
        <v>6000000</v>
      </c>
      <c r="E635" s="190">
        <v>0</v>
      </c>
      <c r="F635" s="190">
        <v>0</v>
      </c>
      <c r="G635" s="190">
        <v>6000000</v>
      </c>
      <c r="H635" s="190">
        <v>0</v>
      </c>
    </row>
    <row r="636" spans="1:8" ht="15.75" thickBot="1">
      <c r="A636" s="185" t="str">
        <f t="shared" si="9"/>
        <v>A</v>
      </c>
      <c r="B636" s="186" t="s">
        <v>377</v>
      </c>
      <c r="C636" s="187" t="s">
        <v>378</v>
      </c>
      <c r="D636" s="188">
        <v>8500000</v>
      </c>
      <c r="E636" s="188">
        <v>4000000</v>
      </c>
      <c r="F636" s="188">
        <v>500000</v>
      </c>
      <c r="G636" s="188">
        <v>0</v>
      </c>
      <c r="H636" s="188">
        <v>4000000</v>
      </c>
    </row>
    <row r="637" spans="1:8" ht="15.75" thickTop="1">
      <c r="A637" s="185" t="str">
        <f t="shared" si="9"/>
        <v>A</v>
      </c>
      <c r="B637" s="189" t="s">
        <v>124</v>
      </c>
      <c r="C637" s="189" t="s">
        <v>96</v>
      </c>
      <c r="D637" s="190">
        <v>500000</v>
      </c>
      <c r="E637" s="190">
        <v>0</v>
      </c>
      <c r="F637" s="190">
        <v>500000</v>
      </c>
      <c r="G637" s="190">
        <v>0</v>
      </c>
      <c r="H637" s="190">
        <v>0</v>
      </c>
    </row>
    <row r="638" spans="1:8">
      <c r="A638" s="185" t="str">
        <f t="shared" si="9"/>
        <v>A</v>
      </c>
      <c r="B638" s="191" t="s">
        <v>124</v>
      </c>
      <c r="C638" s="191" t="s">
        <v>102</v>
      </c>
      <c r="D638" s="192">
        <v>500000</v>
      </c>
      <c r="E638" s="192">
        <v>0</v>
      </c>
      <c r="F638" s="192">
        <v>500000</v>
      </c>
      <c r="G638" s="192">
        <v>0</v>
      </c>
      <c r="H638" s="192">
        <v>0</v>
      </c>
    </row>
    <row r="639" spans="1:8">
      <c r="A639" s="185" t="str">
        <f t="shared" si="9"/>
        <v>A</v>
      </c>
      <c r="B639" s="189" t="s">
        <v>124</v>
      </c>
      <c r="C639" s="189" t="s">
        <v>158</v>
      </c>
      <c r="D639" s="190">
        <v>8000000</v>
      </c>
      <c r="E639" s="190">
        <v>4000000</v>
      </c>
      <c r="F639" s="190">
        <v>0</v>
      </c>
      <c r="G639" s="190">
        <v>0</v>
      </c>
      <c r="H639" s="190">
        <v>4000000</v>
      </c>
    </row>
    <row r="640" spans="1:8" ht="30.75" thickBot="1">
      <c r="A640" s="185" t="str">
        <f t="shared" si="9"/>
        <v>A</v>
      </c>
      <c r="B640" s="186" t="s">
        <v>379</v>
      </c>
      <c r="C640" s="187" t="s">
        <v>380</v>
      </c>
      <c r="D640" s="188">
        <v>7000000</v>
      </c>
      <c r="E640" s="188">
        <v>0</v>
      </c>
      <c r="F640" s="188">
        <v>7000000</v>
      </c>
      <c r="G640" s="188">
        <v>0</v>
      </c>
      <c r="H640" s="188">
        <v>0</v>
      </c>
    </row>
    <row r="641" spans="1:8" ht="15.75" thickTop="1">
      <c r="A641" s="185" t="str">
        <f t="shared" si="9"/>
        <v>A</v>
      </c>
      <c r="B641" s="189" t="s">
        <v>124</v>
      </c>
      <c r="C641" s="189" t="s">
        <v>96</v>
      </c>
      <c r="D641" s="190">
        <v>1000000</v>
      </c>
      <c r="E641" s="190">
        <v>0</v>
      </c>
      <c r="F641" s="190">
        <v>1000000</v>
      </c>
      <c r="G641" s="190">
        <v>0</v>
      </c>
      <c r="H641" s="190">
        <v>0</v>
      </c>
    </row>
    <row r="642" spans="1:8">
      <c r="A642" s="185" t="str">
        <f t="shared" si="9"/>
        <v>A</v>
      </c>
      <c r="B642" s="191" t="s">
        <v>124</v>
      </c>
      <c r="C642" s="191" t="s">
        <v>102</v>
      </c>
      <c r="D642" s="192">
        <v>1000000</v>
      </c>
      <c r="E642" s="192">
        <v>0</v>
      </c>
      <c r="F642" s="192">
        <v>1000000</v>
      </c>
      <c r="G642" s="192">
        <v>0</v>
      </c>
      <c r="H642" s="192">
        <v>0</v>
      </c>
    </row>
    <row r="643" spans="1:8">
      <c r="A643" s="185" t="str">
        <f t="shared" si="9"/>
        <v>A</v>
      </c>
      <c r="B643" s="189" t="s">
        <v>124</v>
      </c>
      <c r="C643" s="189" t="s">
        <v>158</v>
      </c>
      <c r="D643" s="190">
        <v>6000000</v>
      </c>
      <c r="E643" s="190">
        <v>0</v>
      </c>
      <c r="F643" s="190">
        <v>6000000</v>
      </c>
      <c r="G643" s="190">
        <v>0</v>
      </c>
      <c r="H643" s="190">
        <v>0</v>
      </c>
    </row>
    <row r="644" spans="1:8" ht="15.75" thickBot="1">
      <c r="A644" s="185" t="str">
        <f t="shared" si="9"/>
        <v>A</v>
      </c>
      <c r="B644" s="186" t="s">
        <v>381</v>
      </c>
      <c r="C644" s="187" t="s">
        <v>382</v>
      </c>
      <c r="D644" s="188">
        <v>6000000</v>
      </c>
      <c r="E644" s="188">
        <v>0</v>
      </c>
      <c r="F644" s="188">
        <v>0</v>
      </c>
      <c r="G644" s="188">
        <v>0</v>
      </c>
      <c r="H644" s="188">
        <v>6000000</v>
      </c>
    </row>
    <row r="645" spans="1:8" ht="15.75" thickTop="1">
      <c r="A645" s="185" t="str">
        <f t="shared" si="9"/>
        <v>A</v>
      </c>
      <c r="B645" s="189" t="s">
        <v>124</v>
      </c>
      <c r="C645" s="189" t="s">
        <v>96</v>
      </c>
      <c r="D645" s="190">
        <v>1000000</v>
      </c>
      <c r="E645" s="190">
        <v>0</v>
      </c>
      <c r="F645" s="190">
        <v>0</v>
      </c>
      <c r="G645" s="190">
        <v>0</v>
      </c>
      <c r="H645" s="190">
        <v>1000000</v>
      </c>
    </row>
    <row r="646" spans="1:8">
      <c r="A646" s="185" t="str">
        <f t="shared" si="9"/>
        <v>A</v>
      </c>
      <c r="B646" s="191" t="s">
        <v>124</v>
      </c>
      <c r="C646" s="191" t="s">
        <v>102</v>
      </c>
      <c r="D646" s="192">
        <v>1000000</v>
      </c>
      <c r="E646" s="192">
        <v>0</v>
      </c>
      <c r="F646" s="192">
        <v>0</v>
      </c>
      <c r="G646" s="192">
        <v>0</v>
      </c>
      <c r="H646" s="192">
        <v>1000000</v>
      </c>
    </row>
    <row r="647" spans="1:8">
      <c r="A647" s="185" t="str">
        <f t="shared" ref="A647:A710" si="10">(IF(OR(D647&lt;&gt;0,E647&lt;&gt;0,F647&lt;&gt;0,G647&lt;&gt;0,H647&lt;&gt;0),"A","B"))</f>
        <v>A</v>
      </c>
      <c r="B647" s="189" t="s">
        <v>124</v>
      </c>
      <c r="C647" s="189" t="s">
        <v>158</v>
      </c>
      <c r="D647" s="190">
        <v>5000000</v>
      </c>
      <c r="E647" s="190">
        <v>0</v>
      </c>
      <c r="F647" s="190">
        <v>0</v>
      </c>
      <c r="G647" s="190">
        <v>0</v>
      </c>
      <c r="H647" s="190">
        <v>5000000</v>
      </c>
    </row>
    <row r="648" spans="1:8" ht="15.75" thickBot="1">
      <c r="A648" s="185" t="str">
        <f t="shared" si="10"/>
        <v>A</v>
      </c>
      <c r="B648" s="186" t="s">
        <v>383</v>
      </c>
      <c r="C648" s="187" t="s">
        <v>384</v>
      </c>
      <c r="D648" s="188">
        <v>300000</v>
      </c>
      <c r="E648" s="188">
        <v>0</v>
      </c>
      <c r="F648" s="188">
        <v>300000</v>
      </c>
      <c r="G648" s="188">
        <v>0</v>
      </c>
      <c r="H648" s="188">
        <v>0</v>
      </c>
    </row>
    <row r="649" spans="1:8" ht="15.75" thickTop="1">
      <c r="A649" s="185" t="str">
        <f t="shared" si="10"/>
        <v>A</v>
      </c>
      <c r="B649" s="189" t="s">
        <v>124</v>
      </c>
      <c r="C649" s="189" t="s">
        <v>96</v>
      </c>
      <c r="D649" s="190">
        <v>300000</v>
      </c>
      <c r="E649" s="190">
        <v>0</v>
      </c>
      <c r="F649" s="190">
        <v>300000</v>
      </c>
      <c r="G649" s="190">
        <v>0</v>
      </c>
      <c r="H649" s="190">
        <v>0</v>
      </c>
    </row>
    <row r="650" spans="1:8">
      <c r="A650" s="185" t="str">
        <f t="shared" si="10"/>
        <v>A</v>
      </c>
      <c r="B650" s="191" t="s">
        <v>124</v>
      </c>
      <c r="C650" s="191" t="s">
        <v>102</v>
      </c>
      <c r="D650" s="192">
        <v>300000</v>
      </c>
      <c r="E650" s="192">
        <v>0</v>
      </c>
      <c r="F650" s="192">
        <v>300000</v>
      </c>
      <c r="G650" s="192">
        <v>0</v>
      </c>
      <c r="H650" s="192">
        <v>0</v>
      </c>
    </row>
    <row r="651" spans="1:8" ht="30.75" thickBot="1">
      <c r="A651" s="185" t="str">
        <f t="shared" si="10"/>
        <v>A</v>
      </c>
      <c r="B651" s="186" t="s">
        <v>385</v>
      </c>
      <c r="C651" s="187" t="s">
        <v>386</v>
      </c>
      <c r="D651" s="188">
        <v>22800000</v>
      </c>
      <c r="E651" s="188">
        <v>20050000</v>
      </c>
      <c r="F651" s="188">
        <v>200000</v>
      </c>
      <c r="G651" s="188">
        <v>50000</v>
      </c>
      <c r="H651" s="188">
        <v>2500000</v>
      </c>
    </row>
    <row r="652" spans="1:8" ht="15.75" thickTop="1">
      <c r="A652" s="185" t="str">
        <f t="shared" si="10"/>
        <v>A</v>
      </c>
      <c r="B652" s="189" t="s">
        <v>124</v>
      </c>
      <c r="C652" s="189" t="s">
        <v>96</v>
      </c>
      <c r="D652" s="190">
        <v>22800000</v>
      </c>
      <c r="E652" s="190">
        <v>20050000</v>
      </c>
      <c r="F652" s="190">
        <v>200000</v>
      </c>
      <c r="G652" s="190">
        <v>50000</v>
      </c>
      <c r="H652" s="190">
        <v>2500000</v>
      </c>
    </row>
    <row r="653" spans="1:8">
      <c r="A653" s="185" t="str">
        <f t="shared" si="10"/>
        <v>A</v>
      </c>
      <c r="B653" s="191" t="s">
        <v>124</v>
      </c>
      <c r="C653" s="191" t="s">
        <v>100</v>
      </c>
      <c r="D653" s="192">
        <v>2800000</v>
      </c>
      <c r="E653" s="192">
        <v>50000</v>
      </c>
      <c r="F653" s="192">
        <v>200000</v>
      </c>
      <c r="G653" s="192">
        <v>50000</v>
      </c>
      <c r="H653" s="192">
        <v>2500000</v>
      </c>
    </row>
    <row r="654" spans="1:8">
      <c r="A654" s="185" t="str">
        <f t="shared" si="10"/>
        <v>A</v>
      </c>
      <c r="B654" s="191" t="s">
        <v>124</v>
      </c>
      <c r="C654" s="191" t="s">
        <v>102</v>
      </c>
      <c r="D654" s="192">
        <v>20000000</v>
      </c>
      <c r="E654" s="192">
        <v>20000000</v>
      </c>
      <c r="F654" s="192">
        <v>0</v>
      </c>
      <c r="G654" s="192">
        <v>0</v>
      </c>
      <c r="H654" s="192">
        <v>0</v>
      </c>
    </row>
    <row r="655" spans="1:8" ht="15.75" thickBot="1">
      <c r="A655" s="185" t="str">
        <f t="shared" si="10"/>
        <v>A</v>
      </c>
      <c r="B655" s="186" t="s">
        <v>387</v>
      </c>
      <c r="C655" s="187" t="s">
        <v>388</v>
      </c>
      <c r="D655" s="188">
        <v>400000</v>
      </c>
      <c r="E655" s="188">
        <v>100000</v>
      </c>
      <c r="F655" s="188">
        <v>100000</v>
      </c>
      <c r="G655" s="188">
        <v>100000</v>
      </c>
      <c r="H655" s="188">
        <v>100000</v>
      </c>
    </row>
    <row r="656" spans="1:8" ht="15.75" thickTop="1">
      <c r="A656" s="185" t="str">
        <f t="shared" si="10"/>
        <v>A</v>
      </c>
      <c r="B656" s="189" t="s">
        <v>124</v>
      </c>
      <c r="C656" s="189" t="s">
        <v>96</v>
      </c>
      <c r="D656" s="190">
        <v>400000</v>
      </c>
      <c r="E656" s="190">
        <v>100000</v>
      </c>
      <c r="F656" s="190">
        <v>100000</v>
      </c>
      <c r="G656" s="190">
        <v>100000</v>
      </c>
      <c r="H656" s="190">
        <v>100000</v>
      </c>
    </row>
    <row r="657" spans="1:8">
      <c r="A657" s="185" t="str">
        <f t="shared" si="10"/>
        <v>A</v>
      </c>
      <c r="B657" s="191" t="s">
        <v>124</v>
      </c>
      <c r="C657" s="191" t="s">
        <v>98</v>
      </c>
      <c r="D657" s="192">
        <v>400000</v>
      </c>
      <c r="E657" s="192">
        <v>100000</v>
      </c>
      <c r="F657" s="192">
        <v>100000</v>
      </c>
      <c r="G657" s="192">
        <v>100000</v>
      </c>
      <c r="H657" s="192">
        <v>100000</v>
      </c>
    </row>
    <row r="658" spans="1:8" ht="15.75" thickBot="1">
      <c r="A658" s="185" t="str">
        <f t="shared" si="10"/>
        <v>A</v>
      </c>
      <c r="B658" s="186" t="s">
        <v>389</v>
      </c>
      <c r="C658" s="187" t="s">
        <v>390</v>
      </c>
      <c r="D658" s="188">
        <v>1500000</v>
      </c>
      <c r="E658" s="188">
        <v>312000</v>
      </c>
      <c r="F658" s="188">
        <v>452000</v>
      </c>
      <c r="G658" s="188">
        <v>420000</v>
      </c>
      <c r="H658" s="188">
        <v>316000</v>
      </c>
    </row>
    <row r="659" spans="1:8" ht="15.75" thickTop="1">
      <c r="A659" s="185" t="str">
        <f t="shared" si="10"/>
        <v>A</v>
      </c>
      <c r="B659" s="189" t="s">
        <v>124</v>
      </c>
      <c r="C659" s="189" t="s">
        <v>96</v>
      </c>
      <c r="D659" s="190">
        <v>1500000</v>
      </c>
      <c r="E659" s="190">
        <v>312000</v>
      </c>
      <c r="F659" s="190">
        <v>452000</v>
      </c>
      <c r="G659" s="190">
        <v>420000</v>
      </c>
      <c r="H659" s="190">
        <v>316000</v>
      </c>
    </row>
    <row r="660" spans="1:8">
      <c r="A660" s="185" t="str">
        <f t="shared" si="10"/>
        <v>A</v>
      </c>
      <c r="B660" s="191" t="s">
        <v>124</v>
      </c>
      <c r="C660" s="191" t="s">
        <v>97</v>
      </c>
      <c r="D660" s="192">
        <v>100000</v>
      </c>
      <c r="E660" s="192">
        <v>32000</v>
      </c>
      <c r="F660" s="192">
        <v>32000</v>
      </c>
      <c r="G660" s="192">
        <v>0</v>
      </c>
      <c r="H660" s="192">
        <v>36000</v>
      </c>
    </row>
    <row r="661" spans="1:8">
      <c r="A661" s="185" t="str">
        <f t="shared" si="10"/>
        <v>A</v>
      </c>
      <c r="B661" s="191" t="s">
        <v>124</v>
      </c>
      <c r="C661" s="191" t="s">
        <v>98</v>
      </c>
      <c r="D661" s="192">
        <v>1400000</v>
      </c>
      <c r="E661" s="192">
        <v>280000</v>
      </c>
      <c r="F661" s="192">
        <v>420000</v>
      </c>
      <c r="G661" s="192">
        <v>420000</v>
      </c>
      <c r="H661" s="192">
        <v>280000</v>
      </c>
    </row>
    <row r="662" spans="1:8" ht="45.75" thickBot="1">
      <c r="A662" s="185" t="str">
        <f t="shared" si="10"/>
        <v>A</v>
      </c>
      <c r="B662" s="186" t="s">
        <v>391</v>
      </c>
      <c r="C662" s="187" t="s">
        <v>392</v>
      </c>
      <c r="D662" s="188">
        <v>3725000</v>
      </c>
      <c r="E662" s="188">
        <v>0</v>
      </c>
      <c r="F662" s="188">
        <v>1725000</v>
      </c>
      <c r="G662" s="188">
        <v>2000000</v>
      </c>
      <c r="H662" s="188">
        <v>0</v>
      </c>
    </row>
    <row r="663" spans="1:8" ht="15.75" thickTop="1">
      <c r="A663" s="185" t="str">
        <f t="shared" si="10"/>
        <v>A</v>
      </c>
      <c r="B663" s="189" t="s">
        <v>124</v>
      </c>
      <c r="C663" s="189" t="s">
        <v>123</v>
      </c>
      <c r="D663" s="190">
        <v>3725000</v>
      </c>
      <c r="E663" s="190">
        <v>0</v>
      </c>
      <c r="F663" s="190">
        <v>1725000</v>
      </c>
      <c r="G663" s="190">
        <v>2000000</v>
      </c>
      <c r="H663" s="190">
        <v>0</v>
      </c>
    </row>
    <row r="664" spans="1:8" ht="30.75" thickBot="1">
      <c r="A664" s="185" t="str">
        <f t="shared" si="10"/>
        <v>A</v>
      </c>
      <c r="B664" s="186" t="s">
        <v>393</v>
      </c>
      <c r="C664" s="187" t="s">
        <v>394</v>
      </c>
      <c r="D664" s="188">
        <v>900000</v>
      </c>
      <c r="E664" s="188">
        <v>220700</v>
      </c>
      <c r="F664" s="188">
        <v>226800</v>
      </c>
      <c r="G664" s="188">
        <v>225800</v>
      </c>
      <c r="H664" s="188">
        <v>226700</v>
      </c>
    </row>
    <row r="665" spans="1:8" ht="15.75" thickTop="1">
      <c r="A665" s="185" t="str">
        <f t="shared" si="10"/>
        <v>A</v>
      </c>
      <c r="B665" s="189" t="s">
        <v>124</v>
      </c>
      <c r="C665" s="189" t="s">
        <v>96</v>
      </c>
      <c r="D665" s="190">
        <v>865000</v>
      </c>
      <c r="E665" s="190">
        <v>215700</v>
      </c>
      <c r="F665" s="190">
        <v>216800</v>
      </c>
      <c r="G665" s="190">
        <v>215800</v>
      </c>
      <c r="H665" s="190">
        <v>216700</v>
      </c>
    </row>
    <row r="666" spans="1:8">
      <c r="A666" s="185" t="str">
        <f t="shared" si="10"/>
        <v>A</v>
      </c>
      <c r="B666" s="191" t="s">
        <v>124</v>
      </c>
      <c r="C666" s="191" t="s">
        <v>97</v>
      </c>
      <c r="D666" s="192">
        <v>600000</v>
      </c>
      <c r="E666" s="192">
        <v>150000</v>
      </c>
      <c r="F666" s="192">
        <v>150000</v>
      </c>
      <c r="G666" s="192">
        <v>150000</v>
      </c>
      <c r="H666" s="192">
        <v>150000</v>
      </c>
    </row>
    <row r="667" spans="1:8">
      <c r="A667" s="185" t="str">
        <f t="shared" si="10"/>
        <v>A</v>
      </c>
      <c r="B667" s="191" t="s">
        <v>124</v>
      </c>
      <c r="C667" s="191" t="s">
        <v>98</v>
      </c>
      <c r="D667" s="192">
        <v>250000</v>
      </c>
      <c r="E667" s="192">
        <v>62000</v>
      </c>
      <c r="F667" s="192">
        <v>63000</v>
      </c>
      <c r="G667" s="192">
        <v>62000</v>
      </c>
      <c r="H667" s="192">
        <v>63000</v>
      </c>
    </row>
    <row r="668" spans="1:8">
      <c r="A668" s="185" t="str">
        <f t="shared" si="10"/>
        <v>A</v>
      </c>
      <c r="B668" s="191" t="s">
        <v>124</v>
      </c>
      <c r="C668" s="191" t="s">
        <v>101</v>
      </c>
      <c r="D668" s="192">
        <v>10000</v>
      </c>
      <c r="E668" s="192">
        <v>2500</v>
      </c>
      <c r="F668" s="192">
        <v>2500</v>
      </c>
      <c r="G668" s="192">
        <v>2500</v>
      </c>
      <c r="H668" s="192">
        <v>2500</v>
      </c>
    </row>
    <row r="669" spans="1:8">
      <c r="A669" s="185" t="str">
        <f t="shared" si="10"/>
        <v>A</v>
      </c>
      <c r="B669" s="191" t="s">
        <v>124</v>
      </c>
      <c r="C669" s="191" t="s">
        <v>102</v>
      </c>
      <c r="D669" s="192">
        <v>5000</v>
      </c>
      <c r="E669" s="192">
        <v>1200</v>
      </c>
      <c r="F669" s="192">
        <v>1300</v>
      </c>
      <c r="G669" s="192">
        <v>1300</v>
      </c>
      <c r="H669" s="192">
        <v>1200</v>
      </c>
    </row>
    <row r="670" spans="1:8">
      <c r="A670" s="185" t="str">
        <f t="shared" si="10"/>
        <v>A</v>
      </c>
      <c r="B670" s="189" t="s">
        <v>124</v>
      </c>
      <c r="C670" s="189" t="s">
        <v>121</v>
      </c>
      <c r="D670" s="190">
        <v>35000</v>
      </c>
      <c r="E670" s="190">
        <v>5000</v>
      </c>
      <c r="F670" s="190">
        <v>10000</v>
      </c>
      <c r="G670" s="190">
        <v>10000</v>
      </c>
      <c r="H670" s="190">
        <v>10000</v>
      </c>
    </row>
    <row r="671" spans="1:8" ht="30.75" thickBot="1">
      <c r="A671" s="185" t="str">
        <f t="shared" si="10"/>
        <v>A</v>
      </c>
      <c r="B671" s="186" t="s">
        <v>395</v>
      </c>
      <c r="C671" s="187" t="s">
        <v>396</v>
      </c>
      <c r="D671" s="188">
        <v>21000000</v>
      </c>
      <c r="E671" s="188">
        <v>20000000</v>
      </c>
      <c r="F671" s="188">
        <v>20000000</v>
      </c>
      <c r="G671" s="188">
        <v>-13000000</v>
      </c>
      <c r="H671" s="188">
        <v>-6000000</v>
      </c>
    </row>
    <row r="672" spans="1:8" ht="15.75" thickTop="1">
      <c r="A672" s="185" t="str">
        <f t="shared" si="10"/>
        <v>A</v>
      </c>
      <c r="B672" s="189" t="s">
        <v>124</v>
      </c>
      <c r="C672" s="189" t="s">
        <v>96</v>
      </c>
      <c r="D672" s="190">
        <v>21000000</v>
      </c>
      <c r="E672" s="190">
        <v>20000000</v>
      </c>
      <c r="F672" s="190">
        <v>20000000</v>
      </c>
      <c r="G672" s="190">
        <v>-13000000</v>
      </c>
      <c r="H672" s="190">
        <v>-6000000</v>
      </c>
    </row>
    <row r="673" spans="1:8">
      <c r="A673" s="185" t="str">
        <f t="shared" si="10"/>
        <v>A</v>
      </c>
      <c r="B673" s="191" t="s">
        <v>124</v>
      </c>
      <c r="C673" s="191" t="s">
        <v>98</v>
      </c>
      <c r="D673" s="192">
        <v>21000000</v>
      </c>
      <c r="E673" s="192">
        <v>20000000</v>
      </c>
      <c r="F673" s="192">
        <v>20000000</v>
      </c>
      <c r="G673" s="192">
        <v>-13000000</v>
      </c>
      <c r="H673" s="192">
        <v>-6000000</v>
      </c>
    </row>
    <row r="674" spans="1:8" ht="30.75" thickBot="1">
      <c r="A674" s="185" t="str">
        <f t="shared" si="10"/>
        <v>A</v>
      </c>
      <c r="B674" s="186" t="s">
        <v>397</v>
      </c>
      <c r="C674" s="187" t="s">
        <v>398</v>
      </c>
      <c r="D674" s="188">
        <v>21000000</v>
      </c>
      <c r="E674" s="188">
        <v>20000000</v>
      </c>
      <c r="F674" s="188">
        <v>20000000</v>
      </c>
      <c r="G674" s="188">
        <v>-13000000</v>
      </c>
      <c r="H674" s="188">
        <v>-6000000</v>
      </c>
    </row>
    <row r="675" spans="1:8" ht="15.75" thickTop="1">
      <c r="A675" s="185" t="str">
        <f t="shared" si="10"/>
        <v>A</v>
      </c>
      <c r="B675" s="189" t="s">
        <v>124</v>
      </c>
      <c r="C675" s="189" t="s">
        <v>96</v>
      </c>
      <c r="D675" s="190">
        <v>21000000</v>
      </c>
      <c r="E675" s="190">
        <v>20000000</v>
      </c>
      <c r="F675" s="190">
        <v>20000000</v>
      </c>
      <c r="G675" s="190">
        <v>-13000000</v>
      </c>
      <c r="H675" s="190">
        <v>-6000000</v>
      </c>
    </row>
    <row r="676" spans="1:8">
      <c r="A676" s="185" t="str">
        <f t="shared" si="10"/>
        <v>A</v>
      </c>
      <c r="B676" s="191" t="s">
        <v>124</v>
      </c>
      <c r="C676" s="191" t="s">
        <v>98</v>
      </c>
      <c r="D676" s="192">
        <v>21000000</v>
      </c>
      <c r="E676" s="192">
        <v>20000000</v>
      </c>
      <c r="F676" s="192">
        <v>20000000</v>
      </c>
      <c r="G676" s="192">
        <v>-13000000</v>
      </c>
      <c r="H676" s="192">
        <v>-6000000</v>
      </c>
    </row>
    <row r="677" spans="1:8" ht="30.75" thickBot="1">
      <c r="A677" s="185" t="str">
        <f t="shared" si="10"/>
        <v>A</v>
      </c>
      <c r="B677" s="186" t="s">
        <v>409</v>
      </c>
      <c r="C677" s="187" t="s">
        <v>410</v>
      </c>
      <c r="D677" s="188">
        <v>2456630000</v>
      </c>
      <c r="E677" s="188">
        <v>336125000</v>
      </c>
      <c r="F677" s="188">
        <v>601532000</v>
      </c>
      <c r="G677" s="188">
        <v>717660000</v>
      </c>
      <c r="H677" s="188">
        <v>801313000</v>
      </c>
    </row>
    <row r="678" spans="1:8" ht="15.75" thickTop="1">
      <c r="A678" s="185" t="str">
        <f t="shared" si="10"/>
        <v>A</v>
      </c>
      <c r="B678" s="189" t="s">
        <v>124</v>
      </c>
      <c r="C678" s="189" t="s">
        <v>96</v>
      </c>
      <c r="D678" s="190">
        <v>486200000</v>
      </c>
      <c r="E678" s="190">
        <v>87693000</v>
      </c>
      <c r="F678" s="190">
        <v>98857000</v>
      </c>
      <c r="G678" s="190">
        <v>147005000</v>
      </c>
      <c r="H678" s="190">
        <v>152645000</v>
      </c>
    </row>
    <row r="679" spans="1:8">
      <c r="A679" s="185" t="str">
        <f t="shared" si="10"/>
        <v>A</v>
      </c>
      <c r="B679" s="191" t="s">
        <v>124</v>
      </c>
      <c r="C679" s="191" t="s">
        <v>97</v>
      </c>
      <c r="D679" s="192">
        <v>8980000</v>
      </c>
      <c r="E679" s="192">
        <v>2240000</v>
      </c>
      <c r="F679" s="192">
        <v>2245000</v>
      </c>
      <c r="G679" s="192">
        <v>2240000</v>
      </c>
      <c r="H679" s="192">
        <v>2255000</v>
      </c>
    </row>
    <row r="680" spans="1:8">
      <c r="A680" s="185" t="str">
        <f t="shared" si="10"/>
        <v>A</v>
      </c>
      <c r="B680" s="191" t="s">
        <v>124</v>
      </c>
      <c r="C680" s="191" t="s">
        <v>98</v>
      </c>
      <c r="D680" s="192">
        <v>145010000</v>
      </c>
      <c r="E680" s="192">
        <v>24475000</v>
      </c>
      <c r="F680" s="192">
        <v>39880000</v>
      </c>
      <c r="G680" s="192">
        <v>46850000</v>
      </c>
      <c r="H680" s="192">
        <v>33805000</v>
      </c>
    </row>
    <row r="681" spans="1:8">
      <c r="A681" s="185" t="str">
        <f t="shared" si="10"/>
        <v>A</v>
      </c>
      <c r="B681" s="191" t="s">
        <v>124</v>
      </c>
      <c r="C681" s="191" t="s">
        <v>100</v>
      </c>
      <c r="D681" s="192">
        <v>66080000</v>
      </c>
      <c r="E681" s="192">
        <v>8800000</v>
      </c>
      <c r="F681" s="192">
        <v>8325000</v>
      </c>
      <c r="G681" s="192">
        <v>25920000</v>
      </c>
      <c r="H681" s="192">
        <v>23035000</v>
      </c>
    </row>
    <row r="682" spans="1:8">
      <c r="A682" s="185" t="str">
        <f t="shared" si="10"/>
        <v>A</v>
      </c>
      <c r="B682" s="191" t="s">
        <v>124</v>
      </c>
      <c r="C682" s="191" t="s">
        <v>15</v>
      </c>
      <c r="D682" s="192">
        <v>5320000</v>
      </c>
      <c r="E682" s="192">
        <v>2000000</v>
      </c>
      <c r="F682" s="192">
        <v>0</v>
      </c>
      <c r="G682" s="192">
        <v>3300000</v>
      </c>
      <c r="H682" s="192">
        <v>20000</v>
      </c>
    </row>
    <row r="683" spans="1:8">
      <c r="A683" s="185" t="str">
        <f t="shared" si="10"/>
        <v>A</v>
      </c>
      <c r="B683" s="191" t="s">
        <v>124</v>
      </c>
      <c r="C683" s="191" t="s">
        <v>101</v>
      </c>
      <c r="D683" s="192">
        <v>220000</v>
      </c>
      <c r="E683" s="192">
        <v>43000</v>
      </c>
      <c r="F683" s="192">
        <v>29000</v>
      </c>
      <c r="G683" s="192">
        <v>70000</v>
      </c>
      <c r="H683" s="192">
        <v>78000</v>
      </c>
    </row>
    <row r="684" spans="1:8">
      <c r="A684" s="185" t="str">
        <f t="shared" si="10"/>
        <v>A</v>
      </c>
      <c r="B684" s="191" t="s">
        <v>124</v>
      </c>
      <c r="C684" s="191" t="s">
        <v>102</v>
      </c>
      <c r="D684" s="192">
        <v>260590000</v>
      </c>
      <c r="E684" s="192">
        <v>50135000</v>
      </c>
      <c r="F684" s="192">
        <v>48378000</v>
      </c>
      <c r="G684" s="192">
        <v>68625000</v>
      </c>
      <c r="H684" s="192">
        <v>93452000</v>
      </c>
    </row>
    <row r="685" spans="1:8">
      <c r="A685" s="185" t="str">
        <f t="shared" si="10"/>
        <v>A</v>
      </c>
      <c r="B685" s="189" t="s">
        <v>124</v>
      </c>
      <c r="C685" s="189" t="s">
        <v>121</v>
      </c>
      <c r="D685" s="190">
        <v>1888700000</v>
      </c>
      <c r="E685" s="190">
        <v>227267000</v>
      </c>
      <c r="F685" s="190">
        <v>462285000</v>
      </c>
      <c r="G685" s="190">
        <v>570030000</v>
      </c>
      <c r="H685" s="190">
        <v>629118000</v>
      </c>
    </row>
    <row r="686" spans="1:8">
      <c r="A686" s="185" t="str">
        <f t="shared" si="10"/>
        <v>A</v>
      </c>
      <c r="B686" s="189" t="s">
        <v>124</v>
      </c>
      <c r="C686" s="189" t="s">
        <v>158</v>
      </c>
      <c r="D686" s="190">
        <v>81730000</v>
      </c>
      <c r="E686" s="190">
        <v>21165000</v>
      </c>
      <c r="F686" s="190">
        <v>40390000</v>
      </c>
      <c r="G686" s="190">
        <v>625000</v>
      </c>
      <c r="H686" s="190">
        <v>19550000</v>
      </c>
    </row>
    <row r="687" spans="1:8" ht="30.75" thickBot="1">
      <c r="A687" s="185" t="str">
        <f t="shared" si="10"/>
        <v>A</v>
      </c>
      <c r="B687" s="186" t="s">
        <v>411</v>
      </c>
      <c r="C687" s="187" t="s">
        <v>412</v>
      </c>
      <c r="D687" s="188">
        <v>5700000</v>
      </c>
      <c r="E687" s="188">
        <v>1350000</v>
      </c>
      <c r="F687" s="188">
        <v>1237000</v>
      </c>
      <c r="G687" s="188">
        <v>1565000</v>
      </c>
      <c r="H687" s="188">
        <v>1548000</v>
      </c>
    </row>
    <row r="688" spans="1:8" ht="15.75" thickTop="1">
      <c r="A688" s="185" t="str">
        <f t="shared" si="10"/>
        <v>A</v>
      </c>
      <c r="B688" s="189" t="s">
        <v>124</v>
      </c>
      <c r="C688" s="189" t="s">
        <v>96</v>
      </c>
      <c r="D688" s="190">
        <v>5650000</v>
      </c>
      <c r="E688" s="190">
        <v>1343000</v>
      </c>
      <c r="F688" s="190">
        <v>1237000</v>
      </c>
      <c r="G688" s="190">
        <v>1545000</v>
      </c>
      <c r="H688" s="190">
        <v>1525000</v>
      </c>
    </row>
    <row r="689" spans="1:8">
      <c r="A689" s="185" t="str">
        <f t="shared" si="10"/>
        <v>A</v>
      </c>
      <c r="B689" s="191" t="s">
        <v>124</v>
      </c>
      <c r="C689" s="191" t="s">
        <v>97</v>
      </c>
      <c r="D689" s="192">
        <v>3550000</v>
      </c>
      <c r="E689" s="192">
        <v>885000</v>
      </c>
      <c r="F689" s="192">
        <v>885000</v>
      </c>
      <c r="G689" s="192">
        <v>885000</v>
      </c>
      <c r="H689" s="192">
        <v>895000</v>
      </c>
    </row>
    <row r="690" spans="1:8">
      <c r="A690" s="185" t="str">
        <f t="shared" si="10"/>
        <v>A</v>
      </c>
      <c r="B690" s="191" t="s">
        <v>124</v>
      </c>
      <c r="C690" s="191" t="s">
        <v>98</v>
      </c>
      <c r="D690" s="192">
        <v>1680000</v>
      </c>
      <c r="E690" s="192">
        <v>430000</v>
      </c>
      <c r="F690" s="192">
        <v>340000</v>
      </c>
      <c r="G690" s="192">
        <v>330000</v>
      </c>
      <c r="H690" s="192">
        <v>580000</v>
      </c>
    </row>
    <row r="691" spans="1:8">
      <c r="A691" s="185" t="str">
        <f t="shared" si="10"/>
        <v>A</v>
      </c>
      <c r="B691" s="191" t="s">
        <v>124</v>
      </c>
      <c r="C691" s="191" t="s">
        <v>15</v>
      </c>
      <c r="D691" s="192">
        <v>300000</v>
      </c>
      <c r="E691" s="192">
        <v>0</v>
      </c>
      <c r="F691" s="192">
        <v>0</v>
      </c>
      <c r="G691" s="192">
        <v>300000</v>
      </c>
      <c r="H691" s="192">
        <v>0</v>
      </c>
    </row>
    <row r="692" spans="1:8">
      <c r="A692" s="185" t="str">
        <f t="shared" si="10"/>
        <v>A</v>
      </c>
      <c r="B692" s="191" t="s">
        <v>124</v>
      </c>
      <c r="C692" s="191" t="s">
        <v>101</v>
      </c>
      <c r="D692" s="192">
        <v>70000</v>
      </c>
      <c r="E692" s="192">
        <v>18000</v>
      </c>
      <c r="F692" s="192">
        <v>4000</v>
      </c>
      <c r="G692" s="192">
        <v>20000</v>
      </c>
      <c r="H692" s="192">
        <v>28000</v>
      </c>
    </row>
    <row r="693" spans="1:8">
      <c r="A693" s="185" t="str">
        <f t="shared" si="10"/>
        <v>A</v>
      </c>
      <c r="B693" s="191" t="s">
        <v>124</v>
      </c>
      <c r="C693" s="191" t="s">
        <v>102</v>
      </c>
      <c r="D693" s="192">
        <v>50000</v>
      </c>
      <c r="E693" s="192">
        <v>10000</v>
      </c>
      <c r="F693" s="192">
        <v>8000</v>
      </c>
      <c r="G693" s="192">
        <v>10000</v>
      </c>
      <c r="H693" s="192">
        <v>22000</v>
      </c>
    </row>
    <row r="694" spans="1:8">
      <c r="A694" s="185" t="str">
        <f t="shared" si="10"/>
        <v>A</v>
      </c>
      <c r="B694" s="189" t="s">
        <v>124</v>
      </c>
      <c r="C694" s="189" t="s">
        <v>121</v>
      </c>
      <c r="D694" s="190">
        <v>50000</v>
      </c>
      <c r="E694" s="190">
        <v>7000</v>
      </c>
      <c r="F694" s="190">
        <v>0</v>
      </c>
      <c r="G694" s="190">
        <v>20000</v>
      </c>
      <c r="H694" s="190">
        <v>23000</v>
      </c>
    </row>
    <row r="695" spans="1:8" ht="30.75" thickBot="1">
      <c r="A695" s="185" t="str">
        <f t="shared" si="10"/>
        <v>A</v>
      </c>
      <c r="B695" s="186" t="s">
        <v>413</v>
      </c>
      <c r="C695" s="187" t="s">
        <v>414</v>
      </c>
      <c r="D695" s="188">
        <v>5700000</v>
      </c>
      <c r="E695" s="188">
        <v>1350000</v>
      </c>
      <c r="F695" s="188">
        <v>1237000</v>
      </c>
      <c r="G695" s="188">
        <v>1565000</v>
      </c>
      <c r="H695" s="188">
        <v>1548000</v>
      </c>
    </row>
    <row r="696" spans="1:8" ht="15.75" thickTop="1">
      <c r="A696" s="185" t="str">
        <f t="shared" si="10"/>
        <v>A</v>
      </c>
      <c r="B696" s="189" t="s">
        <v>124</v>
      </c>
      <c r="C696" s="189" t="s">
        <v>96</v>
      </c>
      <c r="D696" s="190">
        <v>5650000</v>
      </c>
      <c r="E696" s="190">
        <v>1343000</v>
      </c>
      <c r="F696" s="190">
        <v>1237000</v>
      </c>
      <c r="G696" s="190">
        <v>1545000</v>
      </c>
      <c r="H696" s="190">
        <v>1525000</v>
      </c>
    </row>
    <row r="697" spans="1:8">
      <c r="A697" s="185" t="str">
        <f t="shared" si="10"/>
        <v>A</v>
      </c>
      <c r="B697" s="191" t="s">
        <v>124</v>
      </c>
      <c r="C697" s="191" t="s">
        <v>97</v>
      </c>
      <c r="D697" s="192">
        <v>3550000</v>
      </c>
      <c r="E697" s="192">
        <v>885000</v>
      </c>
      <c r="F697" s="192">
        <v>885000</v>
      </c>
      <c r="G697" s="192">
        <v>885000</v>
      </c>
      <c r="H697" s="192">
        <v>895000</v>
      </c>
    </row>
    <row r="698" spans="1:8">
      <c r="A698" s="185" t="str">
        <f t="shared" si="10"/>
        <v>A</v>
      </c>
      <c r="B698" s="191" t="s">
        <v>124</v>
      </c>
      <c r="C698" s="191" t="s">
        <v>98</v>
      </c>
      <c r="D698" s="192">
        <v>1680000</v>
      </c>
      <c r="E698" s="192">
        <v>430000</v>
      </c>
      <c r="F698" s="192">
        <v>340000</v>
      </c>
      <c r="G698" s="192">
        <v>330000</v>
      </c>
      <c r="H698" s="192">
        <v>580000</v>
      </c>
    </row>
    <row r="699" spans="1:8">
      <c r="A699" s="185" t="str">
        <f t="shared" si="10"/>
        <v>A</v>
      </c>
      <c r="B699" s="191" t="s">
        <v>124</v>
      </c>
      <c r="C699" s="191" t="s">
        <v>15</v>
      </c>
      <c r="D699" s="192">
        <v>300000</v>
      </c>
      <c r="E699" s="192">
        <v>0</v>
      </c>
      <c r="F699" s="192">
        <v>0</v>
      </c>
      <c r="G699" s="192">
        <v>300000</v>
      </c>
      <c r="H699" s="192">
        <v>0</v>
      </c>
    </row>
    <row r="700" spans="1:8">
      <c r="A700" s="185" t="str">
        <f t="shared" si="10"/>
        <v>A</v>
      </c>
      <c r="B700" s="191" t="s">
        <v>124</v>
      </c>
      <c r="C700" s="191" t="s">
        <v>101</v>
      </c>
      <c r="D700" s="192">
        <v>70000</v>
      </c>
      <c r="E700" s="192">
        <v>18000</v>
      </c>
      <c r="F700" s="192">
        <v>4000</v>
      </c>
      <c r="G700" s="192">
        <v>20000</v>
      </c>
      <c r="H700" s="192">
        <v>28000</v>
      </c>
    </row>
    <row r="701" spans="1:8">
      <c r="A701" s="185" t="str">
        <f t="shared" si="10"/>
        <v>A</v>
      </c>
      <c r="B701" s="191" t="s">
        <v>124</v>
      </c>
      <c r="C701" s="191" t="s">
        <v>102</v>
      </c>
      <c r="D701" s="192">
        <v>50000</v>
      </c>
      <c r="E701" s="192">
        <v>10000</v>
      </c>
      <c r="F701" s="192">
        <v>8000</v>
      </c>
      <c r="G701" s="192">
        <v>10000</v>
      </c>
      <c r="H701" s="192">
        <v>22000</v>
      </c>
    </row>
    <row r="702" spans="1:8">
      <c r="A702" s="185" t="str">
        <f t="shared" si="10"/>
        <v>A</v>
      </c>
      <c r="B702" s="189" t="s">
        <v>124</v>
      </c>
      <c r="C702" s="189" t="s">
        <v>121</v>
      </c>
      <c r="D702" s="190">
        <v>50000</v>
      </c>
      <c r="E702" s="190">
        <v>7000</v>
      </c>
      <c r="F702" s="190">
        <v>0</v>
      </c>
      <c r="G702" s="190">
        <v>20000</v>
      </c>
      <c r="H702" s="190">
        <v>23000</v>
      </c>
    </row>
    <row r="703" spans="1:8" ht="15.75" thickBot="1">
      <c r="A703" s="185" t="str">
        <f t="shared" si="10"/>
        <v>A</v>
      </c>
      <c r="B703" s="186" t="s">
        <v>415</v>
      </c>
      <c r="C703" s="187" t="s">
        <v>416</v>
      </c>
      <c r="D703" s="188">
        <v>1538930000</v>
      </c>
      <c r="E703" s="188">
        <v>192925000</v>
      </c>
      <c r="F703" s="188">
        <v>390625000</v>
      </c>
      <c r="G703" s="188">
        <v>457975000</v>
      </c>
      <c r="H703" s="188">
        <v>497405000</v>
      </c>
    </row>
    <row r="704" spans="1:8" ht="15.75" thickTop="1">
      <c r="A704" s="185" t="str">
        <f t="shared" si="10"/>
        <v>A</v>
      </c>
      <c r="B704" s="189" t="s">
        <v>124</v>
      </c>
      <c r="C704" s="189" t="s">
        <v>96</v>
      </c>
      <c r="D704" s="190">
        <v>161480000</v>
      </c>
      <c r="E704" s="190">
        <v>27800000</v>
      </c>
      <c r="F704" s="190">
        <v>43555000</v>
      </c>
      <c r="G704" s="190">
        <v>51055000</v>
      </c>
      <c r="H704" s="190">
        <v>39070000</v>
      </c>
    </row>
    <row r="705" spans="1:8">
      <c r="A705" s="185" t="str">
        <f t="shared" si="10"/>
        <v>A</v>
      </c>
      <c r="B705" s="191" t="s">
        <v>124</v>
      </c>
      <c r="C705" s="191" t="s">
        <v>97</v>
      </c>
      <c r="D705" s="192">
        <v>5430000</v>
      </c>
      <c r="E705" s="192">
        <v>1355000</v>
      </c>
      <c r="F705" s="192">
        <v>1360000</v>
      </c>
      <c r="G705" s="192">
        <v>1355000</v>
      </c>
      <c r="H705" s="192">
        <v>1360000</v>
      </c>
    </row>
    <row r="706" spans="1:8">
      <c r="A706" s="185" t="str">
        <f t="shared" si="10"/>
        <v>A</v>
      </c>
      <c r="B706" s="191" t="s">
        <v>124</v>
      </c>
      <c r="C706" s="191" t="s">
        <v>98</v>
      </c>
      <c r="D706" s="192">
        <v>138330000</v>
      </c>
      <c r="E706" s="192">
        <v>23545000</v>
      </c>
      <c r="F706" s="192">
        <v>39540000</v>
      </c>
      <c r="G706" s="192">
        <v>44520000</v>
      </c>
      <c r="H706" s="192">
        <v>30725000</v>
      </c>
    </row>
    <row r="707" spans="1:8">
      <c r="A707" s="185" t="str">
        <f t="shared" si="10"/>
        <v>A</v>
      </c>
      <c r="B707" s="191" t="s">
        <v>124</v>
      </c>
      <c r="C707" s="191" t="s">
        <v>100</v>
      </c>
      <c r="D707" s="192">
        <v>17350000</v>
      </c>
      <c r="E707" s="192">
        <v>2825000</v>
      </c>
      <c r="F707" s="192">
        <v>2580000</v>
      </c>
      <c r="G707" s="192">
        <v>5080000</v>
      </c>
      <c r="H707" s="192">
        <v>6865000</v>
      </c>
    </row>
    <row r="708" spans="1:8">
      <c r="A708" s="185" t="str">
        <f t="shared" si="10"/>
        <v>A</v>
      </c>
      <c r="B708" s="191" t="s">
        <v>124</v>
      </c>
      <c r="C708" s="191" t="s">
        <v>15</v>
      </c>
      <c r="D708" s="192">
        <v>20000</v>
      </c>
      <c r="E708" s="192">
        <v>0</v>
      </c>
      <c r="F708" s="192">
        <v>0</v>
      </c>
      <c r="G708" s="192">
        <v>0</v>
      </c>
      <c r="H708" s="192">
        <v>20000</v>
      </c>
    </row>
    <row r="709" spans="1:8">
      <c r="A709" s="185" t="str">
        <f t="shared" si="10"/>
        <v>A</v>
      </c>
      <c r="B709" s="191" t="s">
        <v>124</v>
      </c>
      <c r="C709" s="191" t="s">
        <v>101</v>
      </c>
      <c r="D709" s="192">
        <v>150000</v>
      </c>
      <c r="E709" s="192">
        <v>25000</v>
      </c>
      <c r="F709" s="192">
        <v>25000</v>
      </c>
      <c r="G709" s="192">
        <v>50000</v>
      </c>
      <c r="H709" s="192">
        <v>50000</v>
      </c>
    </row>
    <row r="710" spans="1:8">
      <c r="A710" s="185" t="str">
        <f t="shared" si="10"/>
        <v>A</v>
      </c>
      <c r="B710" s="191" t="s">
        <v>124</v>
      </c>
      <c r="C710" s="191" t="s">
        <v>102</v>
      </c>
      <c r="D710" s="192">
        <v>200000</v>
      </c>
      <c r="E710" s="192">
        <v>50000</v>
      </c>
      <c r="F710" s="192">
        <v>50000</v>
      </c>
      <c r="G710" s="192">
        <v>50000</v>
      </c>
      <c r="H710" s="192">
        <v>50000</v>
      </c>
    </row>
    <row r="711" spans="1:8">
      <c r="A711" s="185" t="str">
        <f t="shared" ref="A711:A774" si="11">(IF(OR(D711&lt;&gt;0,E711&lt;&gt;0,F711&lt;&gt;0,G711&lt;&gt;0,H711&lt;&gt;0),"A","B"))</f>
        <v>A</v>
      </c>
      <c r="B711" s="189" t="s">
        <v>124</v>
      </c>
      <c r="C711" s="189" t="s">
        <v>121</v>
      </c>
      <c r="D711" s="190">
        <v>1377450000</v>
      </c>
      <c r="E711" s="190">
        <v>165125000</v>
      </c>
      <c r="F711" s="190">
        <v>347070000</v>
      </c>
      <c r="G711" s="190">
        <v>406920000</v>
      </c>
      <c r="H711" s="190">
        <v>458335000</v>
      </c>
    </row>
    <row r="712" spans="1:8" ht="15.75" thickBot="1">
      <c r="A712" s="185" t="str">
        <f t="shared" si="11"/>
        <v>A</v>
      </c>
      <c r="B712" s="186" t="s">
        <v>417</v>
      </c>
      <c r="C712" s="187" t="s">
        <v>418</v>
      </c>
      <c r="D712" s="188">
        <v>7530000</v>
      </c>
      <c r="E712" s="188">
        <v>1900000</v>
      </c>
      <c r="F712" s="188">
        <v>1900000</v>
      </c>
      <c r="G712" s="188">
        <v>1900000</v>
      </c>
      <c r="H712" s="188">
        <v>1830000</v>
      </c>
    </row>
    <row r="713" spans="1:8" ht="15.75" thickTop="1">
      <c r="A713" s="185" t="str">
        <f t="shared" si="11"/>
        <v>A</v>
      </c>
      <c r="B713" s="189" t="s">
        <v>124</v>
      </c>
      <c r="C713" s="189" t="s">
        <v>96</v>
      </c>
      <c r="D713" s="190">
        <v>7430000</v>
      </c>
      <c r="E713" s="190">
        <v>1875000</v>
      </c>
      <c r="F713" s="190">
        <v>1875000</v>
      </c>
      <c r="G713" s="190">
        <v>1875000</v>
      </c>
      <c r="H713" s="190">
        <v>1805000</v>
      </c>
    </row>
    <row r="714" spans="1:8">
      <c r="A714" s="185" t="str">
        <f t="shared" si="11"/>
        <v>A</v>
      </c>
      <c r="B714" s="191" t="s">
        <v>124</v>
      </c>
      <c r="C714" s="191" t="s">
        <v>97</v>
      </c>
      <c r="D714" s="192">
        <v>5430000</v>
      </c>
      <c r="E714" s="192">
        <v>1355000</v>
      </c>
      <c r="F714" s="192">
        <v>1360000</v>
      </c>
      <c r="G714" s="192">
        <v>1355000</v>
      </c>
      <c r="H714" s="192">
        <v>1360000</v>
      </c>
    </row>
    <row r="715" spans="1:8">
      <c r="A715" s="185" t="str">
        <f t="shared" si="11"/>
        <v>A</v>
      </c>
      <c r="B715" s="191" t="s">
        <v>124</v>
      </c>
      <c r="C715" s="191" t="s">
        <v>98</v>
      </c>
      <c r="D715" s="192">
        <v>1730000</v>
      </c>
      <c r="E715" s="192">
        <v>470000</v>
      </c>
      <c r="F715" s="192">
        <v>465000</v>
      </c>
      <c r="G715" s="192">
        <v>445000</v>
      </c>
      <c r="H715" s="192">
        <v>350000</v>
      </c>
    </row>
    <row r="716" spans="1:8">
      <c r="A716" s="185" t="str">
        <f t="shared" si="11"/>
        <v>A</v>
      </c>
      <c r="B716" s="191" t="s">
        <v>124</v>
      </c>
      <c r="C716" s="191" t="s">
        <v>15</v>
      </c>
      <c r="D716" s="192">
        <v>20000</v>
      </c>
      <c r="E716" s="192">
        <v>0</v>
      </c>
      <c r="F716" s="192">
        <v>0</v>
      </c>
      <c r="G716" s="192">
        <v>0</v>
      </c>
      <c r="H716" s="192">
        <v>20000</v>
      </c>
    </row>
    <row r="717" spans="1:8">
      <c r="A717" s="185" t="str">
        <f t="shared" si="11"/>
        <v>A</v>
      </c>
      <c r="B717" s="191" t="s">
        <v>124</v>
      </c>
      <c r="C717" s="191" t="s">
        <v>101</v>
      </c>
      <c r="D717" s="192">
        <v>150000</v>
      </c>
      <c r="E717" s="192">
        <v>25000</v>
      </c>
      <c r="F717" s="192">
        <v>25000</v>
      </c>
      <c r="G717" s="192">
        <v>50000</v>
      </c>
      <c r="H717" s="192">
        <v>50000</v>
      </c>
    </row>
    <row r="718" spans="1:8">
      <c r="A718" s="185" t="str">
        <f t="shared" si="11"/>
        <v>A</v>
      </c>
      <c r="B718" s="191" t="s">
        <v>124</v>
      </c>
      <c r="C718" s="191" t="s">
        <v>102</v>
      </c>
      <c r="D718" s="192">
        <v>100000</v>
      </c>
      <c r="E718" s="192">
        <v>25000</v>
      </c>
      <c r="F718" s="192">
        <v>25000</v>
      </c>
      <c r="G718" s="192">
        <v>25000</v>
      </c>
      <c r="H718" s="192">
        <v>25000</v>
      </c>
    </row>
    <row r="719" spans="1:8">
      <c r="A719" s="185" t="str">
        <f t="shared" si="11"/>
        <v>A</v>
      </c>
      <c r="B719" s="189" t="s">
        <v>124</v>
      </c>
      <c r="C719" s="189" t="s">
        <v>121</v>
      </c>
      <c r="D719" s="190">
        <v>100000</v>
      </c>
      <c r="E719" s="190">
        <v>25000</v>
      </c>
      <c r="F719" s="190">
        <v>25000</v>
      </c>
      <c r="G719" s="190">
        <v>25000</v>
      </c>
      <c r="H719" s="190">
        <v>25000</v>
      </c>
    </row>
    <row r="720" spans="1:8" ht="15.75" thickBot="1">
      <c r="A720" s="185" t="str">
        <f t="shared" si="11"/>
        <v>A</v>
      </c>
      <c r="B720" s="186" t="s">
        <v>419</v>
      </c>
      <c r="C720" s="187" t="s">
        <v>420</v>
      </c>
      <c r="D720" s="188">
        <v>641400000</v>
      </c>
      <c r="E720" s="188">
        <v>95775000</v>
      </c>
      <c r="F720" s="188">
        <v>182875000</v>
      </c>
      <c r="G720" s="188">
        <v>195325000</v>
      </c>
      <c r="H720" s="188">
        <v>167425000</v>
      </c>
    </row>
    <row r="721" spans="1:8" ht="15.75" thickTop="1">
      <c r="A721" s="185" t="str">
        <f t="shared" si="11"/>
        <v>A</v>
      </c>
      <c r="B721" s="189" t="s">
        <v>124</v>
      </c>
      <c r="C721" s="189" t="s">
        <v>96</v>
      </c>
      <c r="D721" s="190">
        <v>138500000</v>
      </c>
      <c r="E721" s="190">
        <v>23690000</v>
      </c>
      <c r="F721" s="190">
        <v>39390000</v>
      </c>
      <c r="G721" s="190">
        <v>44390000</v>
      </c>
      <c r="H721" s="190">
        <v>31030000</v>
      </c>
    </row>
    <row r="722" spans="1:8">
      <c r="A722" s="185" t="str">
        <f t="shared" si="11"/>
        <v>A</v>
      </c>
      <c r="B722" s="191" t="s">
        <v>124</v>
      </c>
      <c r="C722" s="191" t="s">
        <v>98</v>
      </c>
      <c r="D722" s="192">
        <v>136600000</v>
      </c>
      <c r="E722" s="192">
        <v>23075000</v>
      </c>
      <c r="F722" s="192">
        <v>39075000</v>
      </c>
      <c r="G722" s="192">
        <v>44075000</v>
      </c>
      <c r="H722" s="192">
        <v>30375000</v>
      </c>
    </row>
    <row r="723" spans="1:8">
      <c r="A723" s="185" t="str">
        <f t="shared" si="11"/>
        <v>A</v>
      </c>
      <c r="B723" s="191" t="s">
        <v>124</v>
      </c>
      <c r="C723" s="191" t="s">
        <v>100</v>
      </c>
      <c r="D723" s="192">
        <v>1800000</v>
      </c>
      <c r="E723" s="192">
        <v>590000</v>
      </c>
      <c r="F723" s="192">
        <v>290000</v>
      </c>
      <c r="G723" s="192">
        <v>290000</v>
      </c>
      <c r="H723" s="192">
        <v>630000</v>
      </c>
    </row>
    <row r="724" spans="1:8">
      <c r="A724" s="185" t="str">
        <f t="shared" si="11"/>
        <v>A</v>
      </c>
      <c r="B724" s="191" t="s">
        <v>124</v>
      </c>
      <c r="C724" s="191" t="s">
        <v>102</v>
      </c>
      <c r="D724" s="192">
        <v>100000</v>
      </c>
      <c r="E724" s="192">
        <v>25000</v>
      </c>
      <c r="F724" s="192">
        <v>25000</v>
      </c>
      <c r="G724" s="192">
        <v>25000</v>
      </c>
      <c r="H724" s="192">
        <v>25000</v>
      </c>
    </row>
    <row r="725" spans="1:8">
      <c r="A725" s="185" t="str">
        <f t="shared" si="11"/>
        <v>A</v>
      </c>
      <c r="B725" s="189" t="s">
        <v>124</v>
      </c>
      <c r="C725" s="189" t="s">
        <v>121</v>
      </c>
      <c r="D725" s="190">
        <v>502900000</v>
      </c>
      <c r="E725" s="190">
        <v>72085000</v>
      </c>
      <c r="F725" s="190">
        <v>143485000</v>
      </c>
      <c r="G725" s="190">
        <v>150935000</v>
      </c>
      <c r="H725" s="190">
        <v>136395000</v>
      </c>
    </row>
    <row r="726" spans="1:8" ht="30.75" thickBot="1">
      <c r="A726" s="185" t="str">
        <f t="shared" si="11"/>
        <v>A</v>
      </c>
      <c r="B726" s="186" t="s">
        <v>421</v>
      </c>
      <c r="C726" s="187" t="s">
        <v>422</v>
      </c>
      <c r="D726" s="188">
        <v>280000000</v>
      </c>
      <c r="E726" s="188">
        <v>25000000</v>
      </c>
      <c r="F726" s="188">
        <v>68900000</v>
      </c>
      <c r="G726" s="188">
        <v>108500000</v>
      </c>
      <c r="H726" s="188">
        <v>77600000</v>
      </c>
    </row>
    <row r="727" spans="1:8" ht="15.75" thickTop="1">
      <c r="A727" s="185" t="str">
        <f t="shared" si="11"/>
        <v>A</v>
      </c>
      <c r="B727" s="189" t="s">
        <v>124</v>
      </c>
      <c r="C727" s="189" t="s">
        <v>121</v>
      </c>
      <c r="D727" s="190">
        <v>280000000</v>
      </c>
      <c r="E727" s="190">
        <v>25000000</v>
      </c>
      <c r="F727" s="190">
        <v>68900000</v>
      </c>
      <c r="G727" s="190">
        <v>108500000</v>
      </c>
      <c r="H727" s="190">
        <v>77600000</v>
      </c>
    </row>
    <row r="728" spans="1:8" ht="30.75" thickBot="1">
      <c r="A728" s="185" t="str">
        <f t="shared" si="11"/>
        <v>A</v>
      </c>
      <c r="B728" s="186" t="s">
        <v>423</v>
      </c>
      <c r="C728" s="187" t="s">
        <v>424</v>
      </c>
      <c r="D728" s="188">
        <v>85000000</v>
      </c>
      <c r="E728" s="188">
        <v>15000000</v>
      </c>
      <c r="F728" s="188">
        <v>25000000</v>
      </c>
      <c r="G728" s="188">
        <v>30000000</v>
      </c>
      <c r="H728" s="188">
        <v>15000000</v>
      </c>
    </row>
    <row r="729" spans="1:8" ht="15.75" thickTop="1">
      <c r="A729" s="185" t="str">
        <f t="shared" si="11"/>
        <v>A</v>
      </c>
      <c r="B729" s="189" t="s">
        <v>124</v>
      </c>
      <c r="C729" s="189" t="s">
        <v>96</v>
      </c>
      <c r="D729" s="190">
        <v>85000000</v>
      </c>
      <c r="E729" s="190">
        <v>15000000</v>
      </c>
      <c r="F729" s="190">
        <v>25000000</v>
      </c>
      <c r="G729" s="190">
        <v>30000000</v>
      </c>
      <c r="H729" s="190">
        <v>15000000</v>
      </c>
    </row>
    <row r="730" spans="1:8">
      <c r="A730" s="185" t="str">
        <f t="shared" si="11"/>
        <v>A</v>
      </c>
      <c r="B730" s="191" t="s">
        <v>124</v>
      </c>
      <c r="C730" s="191" t="s">
        <v>98</v>
      </c>
      <c r="D730" s="192">
        <v>85000000</v>
      </c>
      <c r="E730" s="192">
        <v>15000000</v>
      </c>
      <c r="F730" s="192">
        <v>25000000</v>
      </c>
      <c r="G730" s="192">
        <v>30000000</v>
      </c>
      <c r="H730" s="192">
        <v>15000000</v>
      </c>
    </row>
    <row r="731" spans="1:8" ht="15.75" thickBot="1">
      <c r="A731" s="185" t="str">
        <f t="shared" si="11"/>
        <v>A</v>
      </c>
      <c r="B731" s="186" t="s">
        <v>425</v>
      </c>
      <c r="C731" s="187" t="s">
        <v>102</v>
      </c>
      <c r="D731" s="188">
        <v>4500000</v>
      </c>
      <c r="E731" s="188">
        <v>1000000</v>
      </c>
      <c r="F731" s="188">
        <v>1000000</v>
      </c>
      <c r="G731" s="188">
        <v>1000000</v>
      </c>
      <c r="H731" s="188">
        <v>1500000</v>
      </c>
    </row>
    <row r="732" spans="1:8" ht="15.75" thickTop="1">
      <c r="A732" s="185" t="str">
        <f t="shared" si="11"/>
        <v>A</v>
      </c>
      <c r="B732" s="189" t="s">
        <v>124</v>
      </c>
      <c r="C732" s="189" t="s">
        <v>96</v>
      </c>
      <c r="D732" s="190">
        <v>4500000</v>
      </c>
      <c r="E732" s="190">
        <v>1000000</v>
      </c>
      <c r="F732" s="190">
        <v>1000000</v>
      </c>
      <c r="G732" s="190">
        <v>1000000</v>
      </c>
      <c r="H732" s="190">
        <v>1500000</v>
      </c>
    </row>
    <row r="733" spans="1:8">
      <c r="A733" s="185" t="str">
        <f t="shared" si="11"/>
        <v>A</v>
      </c>
      <c r="B733" s="191" t="s">
        <v>124</v>
      </c>
      <c r="C733" s="191" t="s">
        <v>98</v>
      </c>
      <c r="D733" s="192">
        <v>4500000</v>
      </c>
      <c r="E733" s="192">
        <v>1000000</v>
      </c>
      <c r="F733" s="192">
        <v>1000000</v>
      </c>
      <c r="G733" s="192">
        <v>1000000</v>
      </c>
      <c r="H733" s="192">
        <v>1500000</v>
      </c>
    </row>
    <row r="734" spans="1:8" ht="30.75" thickBot="1">
      <c r="A734" s="185" t="str">
        <f t="shared" si="11"/>
        <v>A</v>
      </c>
      <c r="B734" s="186" t="s">
        <v>426</v>
      </c>
      <c r="C734" s="187" t="s">
        <v>427</v>
      </c>
      <c r="D734" s="188">
        <v>25000000</v>
      </c>
      <c r="E734" s="188">
        <v>15000000</v>
      </c>
      <c r="F734" s="188">
        <v>4000000</v>
      </c>
      <c r="G734" s="188">
        <v>3000000</v>
      </c>
      <c r="H734" s="188">
        <v>3000000</v>
      </c>
    </row>
    <row r="735" spans="1:8" ht="15.75" thickTop="1">
      <c r="A735" s="185" t="str">
        <f t="shared" si="11"/>
        <v>A</v>
      </c>
      <c r="B735" s="189" t="s">
        <v>124</v>
      </c>
      <c r="C735" s="189" t="s">
        <v>96</v>
      </c>
      <c r="D735" s="190">
        <v>5000000</v>
      </c>
      <c r="E735" s="190">
        <v>4000000</v>
      </c>
      <c r="F735" s="190">
        <v>1000000</v>
      </c>
      <c r="G735" s="190">
        <v>0</v>
      </c>
      <c r="H735" s="190">
        <v>0</v>
      </c>
    </row>
    <row r="736" spans="1:8">
      <c r="A736" s="185" t="str">
        <f t="shared" si="11"/>
        <v>A</v>
      </c>
      <c r="B736" s="191" t="s">
        <v>124</v>
      </c>
      <c r="C736" s="191" t="s">
        <v>98</v>
      </c>
      <c r="D736" s="192">
        <v>5000000</v>
      </c>
      <c r="E736" s="192">
        <v>4000000</v>
      </c>
      <c r="F736" s="192">
        <v>1000000</v>
      </c>
      <c r="G736" s="192">
        <v>0</v>
      </c>
      <c r="H736" s="192">
        <v>0</v>
      </c>
    </row>
    <row r="737" spans="1:8">
      <c r="A737" s="185" t="str">
        <f t="shared" si="11"/>
        <v>A</v>
      </c>
      <c r="B737" s="189" t="s">
        <v>124</v>
      </c>
      <c r="C737" s="189" t="s">
        <v>121</v>
      </c>
      <c r="D737" s="190">
        <v>20000000</v>
      </c>
      <c r="E737" s="190">
        <v>11000000</v>
      </c>
      <c r="F737" s="190">
        <v>3000000</v>
      </c>
      <c r="G737" s="190">
        <v>3000000</v>
      </c>
      <c r="H737" s="190">
        <v>3000000</v>
      </c>
    </row>
    <row r="738" spans="1:8" ht="30.75" thickBot="1">
      <c r="A738" s="185" t="str">
        <f t="shared" si="11"/>
        <v>A</v>
      </c>
      <c r="B738" s="186" t="s">
        <v>428</v>
      </c>
      <c r="C738" s="187" t="s">
        <v>429</v>
      </c>
      <c r="D738" s="188">
        <v>41800000</v>
      </c>
      <c r="E738" s="188">
        <v>3000000</v>
      </c>
      <c r="F738" s="188">
        <v>12000000</v>
      </c>
      <c r="G738" s="188">
        <v>13000000</v>
      </c>
      <c r="H738" s="188">
        <v>13800000</v>
      </c>
    </row>
    <row r="739" spans="1:8" ht="15.75" thickTop="1">
      <c r="A739" s="185" t="str">
        <f t="shared" si="11"/>
        <v>A</v>
      </c>
      <c r="B739" s="189" t="s">
        <v>124</v>
      </c>
      <c r="C739" s="189" t="s">
        <v>96</v>
      </c>
      <c r="D739" s="190">
        <v>41800000</v>
      </c>
      <c r="E739" s="190">
        <v>3000000</v>
      </c>
      <c r="F739" s="190">
        <v>12000000</v>
      </c>
      <c r="G739" s="190">
        <v>13000000</v>
      </c>
      <c r="H739" s="190">
        <v>13800000</v>
      </c>
    </row>
    <row r="740" spans="1:8">
      <c r="A740" s="185" t="str">
        <f t="shared" si="11"/>
        <v>A</v>
      </c>
      <c r="B740" s="191" t="s">
        <v>124</v>
      </c>
      <c r="C740" s="191" t="s">
        <v>98</v>
      </c>
      <c r="D740" s="192">
        <v>41800000</v>
      </c>
      <c r="E740" s="192">
        <v>3000000</v>
      </c>
      <c r="F740" s="192">
        <v>12000000</v>
      </c>
      <c r="G740" s="192">
        <v>13000000</v>
      </c>
      <c r="H740" s="192">
        <v>13800000</v>
      </c>
    </row>
    <row r="741" spans="1:8" ht="15.75" thickBot="1">
      <c r="A741" s="185" t="str">
        <f t="shared" si="11"/>
        <v>A</v>
      </c>
      <c r="B741" s="186" t="s">
        <v>430</v>
      </c>
      <c r="C741" s="187" t="s">
        <v>431</v>
      </c>
      <c r="D741" s="188">
        <v>300000</v>
      </c>
      <c r="E741" s="188">
        <v>75000</v>
      </c>
      <c r="F741" s="188">
        <v>75000</v>
      </c>
      <c r="G741" s="188">
        <v>75000</v>
      </c>
      <c r="H741" s="188">
        <v>75000</v>
      </c>
    </row>
    <row r="742" spans="1:8" ht="15.75" thickTop="1">
      <c r="A742" s="185" t="str">
        <f t="shared" si="11"/>
        <v>A</v>
      </c>
      <c r="B742" s="189" t="s">
        <v>124</v>
      </c>
      <c r="C742" s="189" t="s">
        <v>96</v>
      </c>
      <c r="D742" s="190">
        <v>300000</v>
      </c>
      <c r="E742" s="190">
        <v>75000</v>
      </c>
      <c r="F742" s="190">
        <v>75000</v>
      </c>
      <c r="G742" s="190">
        <v>75000</v>
      </c>
      <c r="H742" s="190">
        <v>75000</v>
      </c>
    </row>
    <row r="743" spans="1:8">
      <c r="A743" s="185" t="str">
        <f t="shared" si="11"/>
        <v>A</v>
      </c>
      <c r="B743" s="191" t="s">
        <v>124</v>
      </c>
      <c r="C743" s="191" t="s">
        <v>98</v>
      </c>
      <c r="D743" s="192">
        <v>300000</v>
      </c>
      <c r="E743" s="192">
        <v>75000</v>
      </c>
      <c r="F743" s="192">
        <v>75000</v>
      </c>
      <c r="G743" s="192">
        <v>75000</v>
      </c>
      <c r="H743" s="192">
        <v>75000</v>
      </c>
    </row>
    <row r="744" spans="1:8" ht="15.75" thickBot="1">
      <c r="A744" s="185" t="str">
        <f t="shared" si="11"/>
        <v>A</v>
      </c>
      <c r="B744" s="186" t="s">
        <v>432</v>
      </c>
      <c r="C744" s="187" t="s">
        <v>433</v>
      </c>
      <c r="D744" s="188">
        <v>10000000</v>
      </c>
      <c r="E744" s="188">
        <v>1000000</v>
      </c>
      <c r="F744" s="188">
        <v>5000000</v>
      </c>
      <c r="G744" s="188">
        <v>-1000000</v>
      </c>
      <c r="H744" s="188">
        <v>5000000</v>
      </c>
    </row>
    <row r="745" spans="1:8" ht="15.75" thickTop="1">
      <c r="A745" s="185" t="str">
        <f t="shared" si="11"/>
        <v>A</v>
      </c>
      <c r="B745" s="189" t="s">
        <v>124</v>
      </c>
      <c r="C745" s="189" t="s">
        <v>121</v>
      </c>
      <c r="D745" s="190">
        <v>10000000</v>
      </c>
      <c r="E745" s="190">
        <v>1000000</v>
      </c>
      <c r="F745" s="190">
        <v>5000000</v>
      </c>
      <c r="G745" s="190">
        <v>-1000000</v>
      </c>
      <c r="H745" s="190">
        <v>5000000</v>
      </c>
    </row>
    <row r="746" spans="1:8" ht="30.75" thickBot="1">
      <c r="A746" s="185" t="str">
        <f t="shared" si="11"/>
        <v>A</v>
      </c>
      <c r="B746" s="186" t="s">
        <v>434</v>
      </c>
      <c r="C746" s="187" t="s">
        <v>435</v>
      </c>
      <c r="D746" s="188">
        <v>45000000</v>
      </c>
      <c r="E746" s="188">
        <v>10000000</v>
      </c>
      <c r="F746" s="188">
        <v>25000000</v>
      </c>
      <c r="G746" s="188">
        <v>-5000000</v>
      </c>
      <c r="H746" s="188">
        <v>15000000</v>
      </c>
    </row>
    <row r="747" spans="1:8" ht="15.75" thickTop="1">
      <c r="A747" s="185" t="str">
        <f t="shared" si="11"/>
        <v>A</v>
      </c>
      <c r="B747" s="189" t="s">
        <v>124</v>
      </c>
      <c r="C747" s="189" t="s">
        <v>121</v>
      </c>
      <c r="D747" s="190">
        <v>45000000</v>
      </c>
      <c r="E747" s="190">
        <v>10000000</v>
      </c>
      <c r="F747" s="190">
        <v>25000000</v>
      </c>
      <c r="G747" s="190">
        <v>-5000000</v>
      </c>
      <c r="H747" s="190">
        <v>15000000</v>
      </c>
    </row>
    <row r="748" spans="1:8" ht="45.75" thickBot="1">
      <c r="A748" s="185" t="str">
        <f t="shared" si="11"/>
        <v>A</v>
      </c>
      <c r="B748" s="186" t="s">
        <v>436</v>
      </c>
      <c r="C748" s="187" t="s">
        <v>437</v>
      </c>
      <c r="D748" s="188">
        <v>3000000</v>
      </c>
      <c r="E748" s="188">
        <v>0</v>
      </c>
      <c r="F748" s="188">
        <v>1000000</v>
      </c>
      <c r="G748" s="188">
        <v>2000000</v>
      </c>
      <c r="H748" s="188">
        <v>0</v>
      </c>
    </row>
    <row r="749" spans="1:8" ht="15.75" thickTop="1">
      <c r="A749" s="185" t="str">
        <f t="shared" si="11"/>
        <v>A</v>
      </c>
      <c r="B749" s="189" t="s">
        <v>124</v>
      </c>
      <c r="C749" s="189" t="s">
        <v>121</v>
      </c>
      <c r="D749" s="190">
        <v>3000000</v>
      </c>
      <c r="E749" s="190">
        <v>0</v>
      </c>
      <c r="F749" s="190">
        <v>1000000</v>
      </c>
      <c r="G749" s="190">
        <v>2000000</v>
      </c>
      <c r="H749" s="190">
        <v>0</v>
      </c>
    </row>
    <row r="750" spans="1:8" ht="30.75" thickBot="1">
      <c r="A750" s="185" t="str">
        <f t="shared" si="11"/>
        <v>A</v>
      </c>
      <c r="B750" s="186" t="s">
        <v>438</v>
      </c>
      <c r="C750" s="187" t="s">
        <v>439</v>
      </c>
      <c r="D750" s="188">
        <v>46000000</v>
      </c>
      <c r="E750" s="188">
        <v>5000000</v>
      </c>
      <c r="F750" s="188">
        <v>10000000</v>
      </c>
      <c r="G750" s="188">
        <v>21000000</v>
      </c>
      <c r="H750" s="188">
        <v>10000000</v>
      </c>
    </row>
    <row r="751" spans="1:8" ht="15.75" thickTop="1">
      <c r="A751" s="185" t="str">
        <f t="shared" si="11"/>
        <v>A</v>
      </c>
      <c r="B751" s="189" t="s">
        <v>124</v>
      </c>
      <c r="C751" s="189" t="s">
        <v>121</v>
      </c>
      <c r="D751" s="190">
        <v>46000000</v>
      </c>
      <c r="E751" s="190">
        <v>5000000</v>
      </c>
      <c r="F751" s="190">
        <v>10000000</v>
      </c>
      <c r="G751" s="190">
        <v>21000000</v>
      </c>
      <c r="H751" s="190">
        <v>10000000</v>
      </c>
    </row>
    <row r="752" spans="1:8" ht="30.75" thickBot="1">
      <c r="A752" s="185" t="str">
        <f t="shared" si="11"/>
        <v>A</v>
      </c>
      <c r="B752" s="186" t="s">
        <v>440</v>
      </c>
      <c r="C752" s="187" t="s">
        <v>441</v>
      </c>
      <c r="D752" s="188">
        <v>10000000</v>
      </c>
      <c r="E752" s="188">
        <v>0</v>
      </c>
      <c r="F752" s="188">
        <v>0</v>
      </c>
      <c r="G752" s="188">
        <v>0</v>
      </c>
      <c r="H752" s="188">
        <v>10000000</v>
      </c>
    </row>
    <row r="753" spans="1:8" ht="15.75" thickTop="1">
      <c r="A753" s="185" t="str">
        <f t="shared" si="11"/>
        <v>A</v>
      </c>
      <c r="B753" s="189" t="s">
        <v>124</v>
      </c>
      <c r="C753" s="189" t="s">
        <v>121</v>
      </c>
      <c r="D753" s="190">
        <v>10000000</v>
      </c>
      <c r="E753" s="190">
        <v>0</v>
      </c>
      <c r="F753" s="190">
        <v>0</v>
      </c>
      <c r="G753" s="190">
        <v>0</v>
      </c>
      <c r="H753" s="190">
        <v>10000000</v>
      </c>
    </row>
    <row r="754" spans="1:8" ht="30.75" thickBot="1">
      <c r="A754" s="185" t="str">
        <f t="shared" si="11"/>
        <v>A</v>
      </c>
      <c r="B754" s="186" t="s">
        <v>442</v>
      </c>
      <c r="C754" s="187" t="s">
        <v>443</v>
      </c>
      <c r="D754" s="188">
        <v>300000</v>
      </c>
      <c r="E754" s="188">
        <v>300000</v>
      </c>
      <c r="F754" s="188">
        <v>0</v>
      </c>
      <c r="G754" s="188">
        <v>0</v>
      </c>
      <c r="H754" s="188">
        <v>0</v>
      </c>
    </row>
    <row r="755" spans="1:8" ht="15.75" thickTop="1">
      <c r="A755" s="185" t="str">
        <f t="shared" si="11"/>
        <v>A</v>
      </c>
      <c r="B755" s="189" t="s">
        <v>124</v>
      </c>
      <c r="C755" s="189" t="s">
        <v>96</v>
      </c>
      <c r="D755" s="190">
        <v>300000</v>
      </c>
      <c r="E755" s="190">
        <v>300000</v>
      </c>
      <c r="F755" s="190">
        <v>0</v>
      </c>
      <c r="G755" s="190">
        <v>0</v>
      </c>
      <c r="H755" s="190">
        <v>0</v>
      </c>
    </row>
    <row r="756" spans="1:8">
      <c r="A756" s="185" t="str">
        <f t="shared" si="11"/>
        <v>A</v>
      </c>
      <c r="B756" s="191" t="s">
        <v>124</v>
      </c>
      <c r="C756" s="191" t="s">
        <v>100</v>
      </c>
      <c r="D756" s="192">
        <v>300000</v>
      </c>
      <c r="E756" s="192">
        <v>300000</v>
      </c>
      <c r="F756" s="192">
        <v>0</v>
      </c>
      <c r="G756" s="192">
        <v>0</v>
      </c>
      <c r="H756" s="192">
        <v>0</v>
      </c>
    </row>
    <row r="757" spans="1:8" ht="30.75" thickBot="1">
      <c r="A757" s="185" t="str">
        <f t="shared" si="11"/>
        <v>A</v>
      </c>
      <c r="B757" s="186" t="s">
        <v>444</v>
      </c>
      <c r="C757" s="187" t="s">
        <v>445</v>
      </c>
      <c r="D757" s="188">
        <v>16000000</v>
      </c>
      <c r="E757" s="188">
        <v>6000000</v>
      </c>
      <c r="F757" s="188">
        <v>3000000</v>
      </c>
      <c r="G757" s="188">
        <v>3000000</v>
      </c>
      <c r="H757" s="188">
        <v>4000000</v>
      </c>
    </row>
    <row r="758" spans="1:8" ht="15.75" thickTop="1">
      <c r="A758" s="185" t="str">
        <f t="shared" si="11"/>
        <v>A</v>
      </c>
      <c r="B758" s="189" t="s">
        <v>124</v>
      </c>
      <c r="C758" s="189" t="s">
        <v>96</v>
      </c>
      <c r="D758" s="190">
        <v>500000</v>
      </c>
      <c r="E758" s="190">
        <v>125000</v>
      </c>
      <c r="F758" s="190">
        <v>125000</v>
      </c>
      <c r="G758" s="190">
        <v>125000</v>
      </c>
      <c r="H758" s="190">
        <v>125000</v>
      </c>
    </row>
    <row r="759" spans="1:8">
      <c r="A759" s="185" t="str">
        <f t="shared" si="11"/>
        <v>A</v>
      </c>
      <c r="B759" s="191" t="s">
        <v>124</v>
      </c>
      <c r="C759" s="191" t="s">
        <v>100</v>
      </c>
      <c r="D759" s="192">
        <v>500000</v>
      </c>
      <c r="E759" s="192">
        <v>125000</v>
      </c>
      <c r="F759" s="192">
        <v>125000</v>
      </c>
      <c r="G759" s="192">
        <v>125000</v>
      </c>
      <c r="H759" s="192">
        <v>125000</v>
      </c>
    </row>
    <row r="760" spans="1:8">
      <c r="A760" s="185" t="str">
        <f t="shared" si="11"/>
        <v>A</v>
      </c>
      <c r="B760" s="189" t="s">
        <v>124</v>
      </c>
      <c r="C760" s="189" t="s">
        <v>121</v>
      </c>
      <c r="D760" s="190">
        <v>15500000</v>
      </c>
      <c r="E760" s="190">
        <v>5875000</v>
      </c>
      <c r="F760" s="190">
        <v>2875000</v>
      </c>
      <c r="G760" s="190">
        <v>2875000</v>
      </c>
      <c r="H760" s="190">
        <v>3875000</v>
      </c>
    </row>
    <row r="761" spans="1:8" ht="30.75" thickBot="1">
      <c r="A761" s="185" t="str">
        <f t="shared" si="11"/>
        <v>A</v>
      </c>
      <c r="B761" s="186" t="s">
        <v>446</v>
      </c>
      <c r="C761" s="187" t="s">
        <v>447</v>
      </c>
      <c r="D761" s="188">
        <v>25500000</v>
      </c>
      <c r="E761" s="188">
        <v>10000000</v>
      </c>
      <c r="F761" s="188">
        <v>13000000</v>
      </c>
      <c r="G761" s="188">
        <v>1000000</v>
      </c>
      <c r="H761" s="188">
        <v>1500000</v>
      </c>
    </row>
    <row r="762" spans="1:8" ht="15.75" thickTop="1">
      <c r="A762" s="185" t="str">
        <f t="shared" si="11"/>
        <v>A</v>
      </c>
      <c r="B762" s="189" t="s">
        <v>124</v>
      </c>
      <c r="C762" s="189" t="s">
        <v>121</v>
      </c>
      <c r="D762" s="190">
        <v>25500000</v>
      </c>
      <c r="E762" s="190">
        <v>10000000</v>
      </c>
      <c r="F762" s="190">
        <v>13000000</v>
      </c>
      <c r="G762" s="190">
        <v>1000000</v>
      </c>
      <c r="H762" s="190">
        <v>1500000</v>
      </c>
    </row>
    <row r="763" spans="1:8" ht="45.75" thickBot="1">
      <c r="A763" s="185" t="str">
        <f t="shared" si="11"/>
        <v>A</v>
      </c>
      <c r="B763" s="186" t="s">
        <v>448</v>
      </c>
      <c r="C763" s="187" t="s">
        <v>449</v>
      </c>
      <c r="D763" s="188">
        <v>30000000</v>
      </c>
      <c r="E763" s="188">
        <v>3500000</v>
      </c>
      <c r="F763" s="188">
        <v>10000000</v>
      </c>
      <c r="G763" s="188">
        <v>11500000</v>
      </c>
      <c r="H763" s="188">
        <v>5000000</v>
      </c>
    </row>
    <row r="764" spans="1:8" ht="15.75" thickTop="1">
      <c r="A764" s="185" t="str">
        <f t="shared" si="11"/>
        <v>A</v>
      </c>
      <c r="B764" s="189" t="s">
        <v>124</v>
      </c>
      <c r="C764" s="189" t="s">
        <v>96</v>
      </c>
      <c r="D764" s="190">
        <v>100000</v>
      </c>
      <c r="E764" s="190">
        <v>25000</v>
      </c>
      <c r="F764" s="190">
        <v>25000</v>
      </c>
      <c r="G764" s="190">
        <v>25000</v>
      </c>
      <c r="H764" s="190">
        <v>25000</v>
      </c>
    </row>
    <row r="765" spans="1:8">
      <c r="A765" s="185" t="str">
        <f t="shared" si="11"/>
        <v>A</v>
      </c>
      <c r="B765" s="191" t="s">
        <v>124</v>
      </c>
      <c r="C765" s="191" t="s">
        <v>102</v>
      </c>
      <c r="D765" s="192">
        <v>100000</v>
      </c>
      <c r="E765" s="192">
        <v>25000</v>
      </c>
      <c r="F765" s="192">
        <v>25000</v>
      </c>
      <c r="G765" s="192">
        <v>25000</v>
      </c>
      <c r="H765" s="192">
        <v>25000</v>
      </c>
    </row>
    <row r="766" spans="1:8">
      <c r="A766" s="185" t="str">
        <f t="shared" si="11"/>
        <v>A</v>
      </c>
      <c r="B766" s="189" t="s">
        <v>124</v>
      </c>
      <c r="C766" s="189" t="s">
        <v>121</v>
      </c>
      <c r="D766" s="190">
        <v>29900000</v>
      </c>
      <c r="E766" s="190">
        <v>3475000</v>
      </c>
      <c r="F766" s="190">
        <v>9975000</v>
      </c>
      <c r="G766" s="190">
        <v>11475000</v>
      </c>
      <c r="H766" s="190">
        <v>4975000</v>
      </c>
    </row>
    <row r="767" spans="1:8" ht="60.75" thickBot="1">
      <c r="A767" s="185" t="str">
        <f t="shared" si="11"/>
        <v>A</v>
      </c>
      <c r="B767" s="186" t="s">
        <v>450</v>
      </c>
      <c r="C767" s="187" t="s">
        <v>451</v>
      </c>
      <c r="D767" s="188">
        <v>16000000</v>
      </c>
      <c r="E767" s="188">
        <v>500000</v>
      </c>
      <c r="F767" s="188">
        <v>4500000</v>
      </c>
      <c r="G767" s="188">
        <v>6100000</v>
      </c>
      <c r="H767" s="188">
        <v>4900000</v>
      </c>
    </row>
    <row r="768" spans="1:8" ht="15.75" thickTop="1">
      <c r="A768" s="185" t="str">
        <f t="shared" si="11"/>
        <v>A</v>
      </c>
      <c r="B768" s="189" t="s">
        <v>124</v>
      </c>
      <c r="C768" s="189" t="s">
        <v>96</v>
      </c>
      <c r="D768" s="190">
        <v>1000000</v>
      </c>
      <c r="E768" s="190">
        <v>165000</v>
      </c>
      <c r="F768" s="190">
        <v>165000</v>
      </c>
      <c r="G768" s="190">
        <v>165000</v>
      </c>
      <c r="H768" s="190">
        <v>505000</v>
      </c>
    </row>
    <row r="769" spans="1:8">
      <c r="A769" s="185" t="str">
        <f t="shared" si="11"/>
        <v>A</v>
      </c>
      <c r="B769" s="191" t="s">
        <v>124</v>
      </c>
      <c r="C769" s="191" t="s">
        <v>100</v>
      </c>
      <c r="D769" s="192">
        <v>1000000</v>
      </c>
      <c r="E769" s="192">
        <v>165000</v>
      </c>
      <c r="F769" s="192">
        <v>165000</v>
      </c>
      <c r="G769" s="192">
        <v>165000</v>
      </c>
      <c r="H769" s="192">
        <v>505000</v>
      </c>
    </row>
    <row r="770" spans="1:8">
      <c r="A770" s="185" t="str">
        <f t="shared" si="11"/>
        <v>A</v>
      </c>
      <c r="B770" s="189" t="s">
        <v>124</v>
      </c>
      <c r="C770" s="189" t="s">
        <v>121</v>
      </c>
      <c r="D770" s="190">
        <v>15000000</v>
      </c>
      <c r="E770" s="190">
        <v>335000</v>
      </c>
      <c r="F770" s="190">
        <v>4335000</v>
      </c>
      <c r="G770" s="190">
        <v>5935000</v>
      </c>
      <c r="H770" s="190">
        <v>4395000</v>
      </c>
    </row>
    <row r="771" spans="1:8" ht="15.75" thickBot="1">
      <c r="A771" s="185" t="str">
        <f t="shared" si="11"/>
        <v>A</v>
      </c>
      <c r="B771" s="186" t="s">
        <v>452</v>
      </c>
      <c r="C771" s="187" t="s">
        <v>453</v>
      </c>
      <c r="D771" s="188">
        <v>3000000</v>
      </c>
      <c r="E771" s="188">
        <v>400000</v>
      </c>
      <c r="F771" s="188">
        <v>400000</v>
      </c>
      <c r="G771" s="188">
        <v>1150000</v>
      </c>
      <c r="H771" s="188">
        <v>1050000</v>
      </c>
    </row>
    <row r="772" spans="1:8" ht="15.75" thickTop="1">
      <c r="A772" s="185" t="str">
        <f t="shared" si="11"/>
        <v>A</v>
      </c>
      <c r="B772" s="189" t="s">
        <v>124</v>
      </c>
      <c r="C772" s="189" t="s">
        <v>121</v>
      </c>
      <c r="D772" s="190">
        <v>3000000</v>
      </c>
      <c r="E772" s="190">
        <v>400000</v>
      </c>
      <c r="F772" s="190">
        <v>400000</v>
      </c>
      <c r="G772" s="190">
        <v>1150000</v>
      </c>
      <c r="H772" s="190">
        <v>1050000</v>
      </c>
    </row>
    <row r="773" spans="1:8" ht="15.75" thickBot="1">
      <c r="A773" s="185" t="str">
        <f t="shared" si="11"/>
        <v>A</v>
      </c>
      <c r="B773" s="186" t="s">
        <v>454</v>
      </c>
      <c r="C773" s="187" t="s">
        <v>455</v>
      </c>
      <c r="D773" s="188">
        <v>890000000</v>
      </c>
      <c r="E773" s="188">
        <v>95250000</v>
      </c>
      <c r="F773" s="188">
        <v>205850000</v>
      </c>
      <c r="G773" s="188">
        <v>260750000</v>
      </c>
      <c r="H773" s="188">
        <v>328150000</v>
      </c>
    </row>
    <row r="774" spans="1:8" ht="15.75" thickTop="1">
      <c r="A774" s="185" t="str">
        <f t="shared" si="11"/>
        <v>A</v>
      </c>
      <c r="B774" s="189" t="s">
        <v>124</v>
      </c>
      <c r="C774" s="189" t="s">
        <v>96</v>
      </c>
      <c r="D774" s="190">
        <v>15550000</v>
      </c>
      <c r="E774" s="190">
        <v>2235000</v>
      </c>
      <c r="F774" s="190">
        <v>2290000</v>
      </c>
      <c r="G774" s="190">
        <v>4790000</v>
      </c>
      <c r="H774" s="190">
        <v>6235000</v>
      </c>
    </row>
    <row r="775" spans="1:8">
      <c r="A775" s="185" t="str">
        <f t="shared" ref="A775:A838" si="12">(IF(OR(D775&lt;&gt;0,E775&lt;&gt;0,F775&lt;&gt;0,G775&lt;&gt;0,H775&lt;&gt;0),"A","B"))</f>
        <v>A</v>
      </c>
      <c r="B775" s="191" t="s">
        <v>124</v>
      </c>
      <c r="C775" s="191" t="s">
        <v>100</v>
      </c>
      <c r="D775" s="192">
        <v>15550000</v>
      </c>
      <c r="E775" s="192">
        <v>2235000</v>
      </c>
      <c r="F775" s="192">
        <v>2290000</v>
      </c>
      <c r="G775" s="192">
        <v>4790000</v>
      </c>
      <c r="H775" s="192">
        <v>6235000</v>
      </c>
    </row>
    <row r="776" spans="1:8">
      <c r="A776" s="185" t="str">
        <f t="shared" si="12"/>
        <v>A</v>
      </c>
      <c r="B776" s="189" t="s">
        <v>124</v>
      </c>
      <c r="C776" s="189" t="s">
        <v>121</v>
      </c>
      <c r="D776" s="190">
        <v>874450000</v>
      </c>
      <c r="E776" s="190">
        <v>93015000</v>
      </c>
      <c r="F776" s="190">
        <v>203560000</v>
      </c>
      <c r="G776" s="190">
        <v>255960000</v>
      </c>
      <c r="H776" s="190">
        <v>321915000</v>
      </c>
    </row>
    <row r="777" spans="1:8" ht="45.75" thickBot="1">
      <c r="A777" s="185" t="str">
        <f t="shared" si="12"/>
        <v>A</v>
      </c>
      <c r="B777" s="186" t="s">
        <v>456</v>
      </c>
      <c r="C777" s="187" t="s">
        <v>457</v>
      </c>
      <c r="D777" s="188">
        <v>80000000</v>
      </c>
      <c r="E777" s="188">
        <v>8000000</v>
      </c>
      <c r="F777" s="188">
        <v>15000000</v>
      </c>
      <c r="G777" s="188">
        <v>25000000</v>
      </c>
      <c r="H777" s="188">
        <v>32000000</v>
      </c>
    </row>
    <row r="778" spans="1:8" ht="15.75" thickTop="1">
      <c r="A778" s="185" t="str">
        <f t="shared" si="12"/>
        <v>A</v>
      </c>
      <c r="B778" s="189" t="s">
        <v>124</v>
      </c>
      <c r="C778" s="189" t="s">
        <v>96</v>
      </c>
      <c r="D778" s="190">
        <v>300000</v>
      </c>
      <c r="E778" s="190">
        <v>60000</v>
      </c>
      <c r="F778" s="190">
        <v>90000</v>
      </c>
      <c r="G778" s="190">
        <v>90000</v>
      </c>
      <c r="H778" s="190">
        <v>60000</v>
      </c>
    </row>
    <row r="779" spans="1:8">
      <c r="A779" s="185" t="str">
        <f t="shared" si="12"/>
        <v>A</v>
      </c>
      <c r="B779" s="191" t="s">
        <v>124</v>
      </c>
      <c r="C779" s="191" t="s">
        <v>100</v>
      </c>
      <c r="D779" s="192">
        <v>300000</v>
      </c>
      <c r="E779" s="192">
        <v>60000</v>
      </c>
      <c r="F779" s="192">
        <v>90000</v>
      </c>
      <c r="G779" s="192">
        <v>90000</v>
      </c>
      <c r="H779" s="192">
        <v>60000</v>
      </c>
    </row>
    <row r="780" spans="1:8">
      <c r="A780" s="185" t="str">
        <f t="shared" si="12"/>
        <v>A</v>
      </c>
      <c r="B780" s="189" t="s">
        <v>124</v>
      </c>
      <c r="C780" s="189" t="s">
        <v>121</v>
      </c>
      <c r="D780" s="190">
        <v>79700000</v>
      </c>
      <c r="E780" s="190">
        <v>7940000</v>
      </c>
      <c r="F780" s="190">
        <v>14910000</v>
      </c>
      <c r="G780" s="190">
        <v>24910000</v>
      </c>
      <c r="H780" s="190">
        <v>31940000</v>
      </c>
    </row>
    <row r="781" spans="1:8" ht="15.75" thickBot="1">
      <c r="A781" s="185" t="str">
        <f t="shared" si="12"/>
        <v>A</v>
      </c>
      <c r="B781" s="186" t="s">
        <v>458</v>
      </c>
      <c r="C781" s="187" t="s">
        <v>459</v>
      </c>
      <c r="D781" s="188">
        <v>80000000</v>
      </c>
      <c r="E781" s="188">
        <v>10000000</v>
      </c>
      <c r="F781" s="188">
        <v>20000000</v>
      </c>
      <c r="G781" s="188">
        <v>11000000</v>
      </c>
      <c r="H781" s="188">
        <v>39000000</v>
      </c>
    </row>
    <row r="782" spans="1:8" ht="15.75" thickTop="1">
      <c r="A782" s="185" t="str">
        <f t="shared" si="12"/>
        <v>A</v>
      </c>
      <c r="B782" s="189" t="s">
        <v>124</v>
      </c>
      <c r="C782" s="189" t="s">
        <v>96</v>
      </c>
      <c r="D782" s="190">
        <v>2500000</v>
      </c>
      <c r="E782" s="190">
        <v>250000</v>
      </c>
      <c r="F782" s="190">
        <v>250000</v>
      </c>
      <c r="G782" s="190">
        <v>1750000</v>
      </c>
      <c r="H782" s="190">
        <v>250000</v>
      </c>
    </row>
    <row r="783" spans="1:8">
      <c r="A783" s="185" t="str">
        <f t="shared" si="12"/>
        <v>A</v>
      </c>
      <c r="B783" s="191" t="s">
        <v>124</v>
      </c>
      <c r="C783" s="191" t="s">
        <v>100</v>
      </c>
      <c r="D783" s="192">
        <v>2500000</v>
      </c>
      <c r="E783" s="192">
        <v>250000</v>
      </c>
      <c r="F783" s="192">
        <v>250000</v>
      </c>
      <c r="G783" s="192">
        <v>1750000</v>
      </c>
      <c r="H783" s="192">
        <v>250000</v>
      </c>
    </row>
    <row r="784" spans="1:8">
      <c r="A784" s="185" t="str">
        <f t="shared" si="12"/>
        <v>A</v>
      </c>
      <c r="B784" s="189" t="s">
        <v>124</v>
      </c>
      <c r="C784" s="189" t="s">
        <v>121</v>
      </c>
      <c r="D784" s="190">
        <v>77500000</v>
      </c>
      <c r="E784" s="190">
        <v>9750000</v>
      </c>
      <c r="F784" s="190">
        <v>19750000</v>
      </c>
      <c r="G784" s="190">
        <v>9250000</v>
      </c>
      <c r="H784" s="190">
        <v>38750000</v>
      </c>
    </row>
    <row r="785" spans="1:8" ht="30.75" thickBot="1">
      <c r="A785" s="185" t="str">
        <f t="shared" si="12"/>
        <v>A</v>
      </c>
      <c r="B785" s="186" t="s">
        <v>460</v>
      </c>
      <c r="C785" s="187" t="s">
        <v>461</v>
      </c>
      <c r="D785" s="188">
        <v>15000000</v>
      </c>
      <c r="E785" s="188">
        <v>5000000</v>
      </c>
      <c r="F785" s="188">
        <v>10000000</v>
      </c>
      <c r="G785" s="188">
        <v>0</v>
      </c>
      <c r="H785" s="188">
        <v>0</v>
      </c>
    </row>
    <row r="786" spans="1:8" ht="15.75" thickTop="1">
      <c r="A786" s="185" t="str">
        <f t="shared" si="12"/>
        <v>A</v>
      </c>
      <c r="B786" s="189" t="s">
        <v>124</v>
      </c>
      <c r="C786" s="189" t="s">
        <v>121</v>
      </c>
      <c r="D786" s="190">
        <v>15000000</v>
      </c>
      <c r="E786" s="190">
        <v>5000000</v>
      </c>
      <c r="F786" s="190">
        <v>10000000</v>
      </c>
      <c r="G786" s="190">
        <v>0</v>
      </c>
      <c r="H786" s="190">
        <v>0</v>
      </c>
    </row>
    <row r="787" spans="1:8" ht="30.75" thickBot="1">
      <c r="A787" s="185" t="str">
        <f t="shared" si="12"/>
        <v>A</v>
      </c>
      <c r="B787" s="186" t="s">
        <v>462</v>
      </c>
      <c r="C787" s="187" t="s">
        <v>463</v>
      </c>
      <c r="D787" s="188">
        <v>45000000</v>
      </c>
      <c r="E787" s="188">
        <v>2000000</v>
      </c>
      <c r="F787" s="188">
        <v>9000000</v>
      </c>
      <c r="G787" s="188">
        <v>5000000</v>
      </c>
      <c r="H787" s="188">
        <v>29000000</v>
      </c>
    </row>
    <row r="788" spans="1:8" ht="15.75" thickTop="1">
      <c r="A788" s="185" t="str">
        <f t="shared" si="12"/>
        <v>A</v>
      </c>
      <c r="B788" s="189" t="s">
        <v>124</v>
      </c>
      <c r="C788" s="189" t="s">
        <v>96</v>
      </c>
      <c r="D788" s="190">
        <v>500000</v>
      </c>
      <c r="E788" s="190">
        <v>120000</v>
      </c>
      <c r="F788" s="190">
        <v>130000</v>
      </c>
      <c r="G788" s="190">
        <v>130000</v>
      </c>
      <c r="H788" s="190">
        <v>120000</v>
      </c>
    </row>
    <row r="789" spans="1:8">
      <c r="A789" s="185" t="str">
        <f t="shared" si="12"/>
        <v>A</v>
      </c>
      <c r="B789" s="191" t="s">
        <v>124</v>
      </c>
      <c r="C789" s="191" t="s">
        <v>100</v>
      </c>
      <c r="D789" s="192">
        <v>500000</v>
      </c>
      <c r="E789" s="192">
        <v>120000</v>
      </c>
      <c r="F789" s="192">
        <v>130000</v>
      </c>
      <c r="G789" s="192">
        <v>130000</v>
      </c>
      <c r="H789" s="192">
        <v>120000</v>
      </c>
    </row>
    <row r="790" spans="1:8">
      <c r="A790" s="185" t="str">
        <f t="shared" si="12"/>
        <v>A</v>
      </c>
      <c r="B790" s="189" t="s">
        <v>124</v>
      </c>
      <c r="C790" s="189" t="s">
        <v>121</v>
      </c>
      <c r="D790" s="190">
        <v>44500000</v>
      </c>
      <c r="E790" s="190">
        <v>1880000</v>
      </c>
      <c r="F790" s="190">
        <v>8870000</v>
      </c>
      <c r="G790" s="190">
        <v>4870000</v>
      </c>
      <c r="H790" s="190">
        <v>28880000</v>
      </c>
    </row>
    <row r="791" spans="1:8" ht="45.75" thickBot="1">
      <c r="A791" s="185" t="str">
        <f t="shared" si="12"/>
        <v>A</v>
      </c>
      <c r="B791" s="186" t="s">
        <v>464</v>
      </c>
      <c r="C791" s="187" t="s">
        <v>465</v>
      </c>
      <c r="D791" s="188">
        <v>60000000</v>
      </c>
      <c r="E791" s="188">
        <v>5000000</v>
      </c>
      <c r="F791" s="188">
        <v>15000000</v>
      </c>
      <c r="G791" s="188">
        <v>20000000</v>
      </c>
      <c r="H791" s="188">
        <v>20000000</v>
      </c>
    </row>
    <row r="792" spans="1:8" ht="15.75" thickTop="1">
      <c r="A792" s="185" t="str">
        <f t="shared" si="12"/>
        <v>A</v>
      </c>
      <c r="B792" s="189" t="s">
        <v>124</v>
      </c>
      <c r="C792" s="189" t="s">
        <v>96</v>
      </c>
      <c r="D792" s="190">
        <v>150000</v>
      </c>
      <c r="E792" s="190">
        <v>35000</v>
      </c>
      <c r="F792" s="190">
        <v>40000</v>
      </c>
      <c r="G792" s="190">
        <v>40000</v>
      </c>
      <c r="H792" s="190">
        <v>35000</v>
      </c>
    </row>
    <row r="793" spans="1:8">
      <c r="A793" s="185" t="str">
        <f t="shared" si="12"/>
        <v>A</v>
      </c>
      <c r="B793" s="191" t="s">
        <v>124</v>
      </c>
      <c r="C793" s="191" t="s">
        <v>100</v>
      </c>
      <c r="D793" s="192">
        <v>150000</v>
      </c>
      <c r="E793" s="192">
        <v>35000</v>
      </c>
      <c r="F793" s="192">
        <v>40000</v>
      </c>
      <c r="G793" s="192">
        <v>40000</v>
      </c>
      <c r="H793" s="192">
        <v>35000</v>
      </c>
    </row>
    <row r="794" spans="1:8">
      <c r="A794" s="185" t="str">
        <f t="shared" si="12"/>
        <v>A</v>
      </c>
      <c r="B794" s="189" t="s">
        <v>124</v>
      </c>
      <c r="C794" s="189" t="s">
        <v>121</v>
      </c>
      <c r="D794" s="190">
        <v>59850000</v>
      </c>
      <c r="E794" s="190">
        <v>4965000</v>
      </c>
      <c r="F794" s="190">
        <v>14960000</v>
      </c>
      <c r="G794" s="190">
        <v>19960000</v>
      </c>
      <c r="H794" s="190">
        <v>19965000</v>
      </c>
    </row>
    <row r="795" spans="1:8" ht="30.75" thickBot="1">
      <c r="A795" s="185" t="str">
        <f t="shared" si="12"/>
        <v>A</v>
      </c>
      <c r="B795" s="186" t="s">
        <v>466</v>
      </c>
      <c r="C795" s="187" t="s">
        <v>467</v>
      </c>
      <c r="D795" s="188">
        <v>130000000</v>
      </c>
      <c r="E795" s="188">
        <v>20000000</v>
      </c>
      <c r="F795" s="188">
        <v>35000000</v>
      </c>
      <c r="G795" s="188">
        <v>40000000</v>
      </c>
      <c r="H795" s="188">
        <v>35000000</v>
      </c>
    </row>
    <row r="796" spans="1:8" ht="15.75" thickTop="1">
      <c r="A796" s="185" t="str">
        <f t="shared" si="12"/>
        <v>A</v>
      </c>
      <c r="B796" s="189" t="s">
        <v>124</v>
      </c>
      <c r="C796" s="189" t="s">
        <v>96</v>
      </c>
      <c r="D796" s="190">
        <v>2000000</v>
      </c>
      <c r="E796" s="190">
        <v>250000</v>
      </c>
      <c r="F796" s="190">
        <v>250000</v>
      </c>
      <c r="G796" s="190">
        <v>1250000</v>
      </c>
      <c r="H796" s="190">
        <v>250000</v>
      </c>
    </row>
    <row r="797" spans="1:8">
      <c r="A797" s="185" t="str">
        <f t="shared" si="12"/>
        <v>A</v>
      </c>
      <c r="B797" s="191" t="s">
        <v>124</v>
      </c>
      <c r="C797" s="191" t="s">
        <v>100</v>
      </c>
      <c r="D797" s="192">
        <v>2000000</v>
      </c>
      <c r="E797" s="192">
        <v>250000</v>
      </c>
      <c r="F797" s="192">
        <v>250000</v>
      </c>
      <c r="G797" s="192">
        <v>1250000</v>
      </c>
      <c r="H797" s="192">
        <v>250000</v>
      </c>
    </row>
    <row r="798" spans="1:8">
      <c r="A798" s="185" t="str">
        <f t="shared" si="12"/>
        <v>A</v>
      </c>
      <c r="B798" s="189" t="s">
        <v>124</v>
      </c>
      <c r="C798" s="189" t="s">
        <v>121</v>
      </c>
      <c r="D798" s="190">
        <v>128000000</v>
      </c>
      <c r="E798" s="190">
        <v>19750000</v>
      </c>
      <c r="F798" s="190">
        <v>34750000</v>
      </c>
      <c r="G798" s="190">
        <v>38750000</v>
      </c>
      <c r="H798" s="190">
        <v>34750000</v>
      </c>
    </row>
    <row r="799" spans="1:8" ht="30.75" thickBot="1">
      <c r="A799" s="185" t="str">
        <f t="shared" si="12"/>
        <v>A</v>
      </c>
      <c r="B799" s="186" t="s">
        <v>468</v>
      </c>
      <c r="C799" s="187" t="s">
        <v>469</v>
      </c>
      <c r="D799" s="188">
        <v>170000000</v>
      </c>
      <c r="E799" s="188">
        <v>25000000</v>
      </c>
      <c r="F799" s="188">
        <v>40000000</v>
      </c>
      <c r="G799" s="188">
        <v>45000000</v>
      </c>
      <c r="H799" s="188">
        <v>60000000</v>
      </c>
    </row>
    <row r="800" spans="1:8" ht="15.75" thickTop="1">
      <c r="A800" s="185" t="str">
        <f t="shared" si="12"/>
        <v>A</v>
      </c>
      <c r="B800" s="189" t="s">
        <v>124</v>
      </c>
      <c r="C800" s="189" t="s">
        <v>96</v>
      </c>
      <c r="D800" s="190">
        <v>500000</v>
      </c>
      <c r="E800" s="190">
        <v>120000</v>
      </c>
      <c r="F800" s="190">
        <v>130000</v>
      </c>
      <c r="G800" s="190">
        <v>130000</v>
      </c>
      <c r="H800" s="190">
        <v>120000</v>
      </c>
    </row>
    <row r="801" spans="1:8">
      <c r="A801" s="185" t="str">
        <f t="shared" si="12"/>
        <v>A</v>
      </c>
      <c r="B801" s="191" t="s">
        <v>124</v>
      </c>
      <c r="C801" s="191" t="s">
        <v>100</v>
      </c>
      <c r="D801" s="192">
        <v>500000</v>
      </c>
      <c r="E801" s="192">
        <v>120000</v>
      </c>
      <c r="F801" s="192">
        <v>130000</v>
      </c>
      <c r="G801" s="192">
        <v>130000</v>
      </c>
      <c r="H801" s="192">
        <v>120000</v>
      </c>
    </row>
    <row r="802" spans="1:8">
      <c r="A802" s="185" t="str">
        <f t="shared" si="12"/>
        <v>A</v>
      </c>
      <c r="B802" s="189" t="s">
        <v>124</v>
      </c>
      <c r="C802" s="189" t="s">
        <v>121</v>
      </c>
      <c r="D802" s="190">
        <v>169500000</v>
      </c>
      <c r="E802" s="190">
        <v>24880000</v>
      </c>
      <c r="F802" s="190">
        <v>39870000</v>
      </c>
      <c r="G802" s="190">
        <v>44870000</v>
      </c>
      <c r="H802" s="190">
        <v>59880000</v>
      </c>
    </row>
    <row r="803" spans="1:8" ht="45.75" thickBot="1">
      <c r="A803" s="185" t="str">
        <f t="shared" si="12"/>
        <v>A</v>
      </c>
      <c r="B803" s="186" t="s">
        <v>470</v>
      </c>
      <c r="C803" s="187" t="s">
        <v>471</v>
      </c>
      <c r="D803" s="188">
        <v>40000000</v>
      </c>
      <c r="E803" s="188">
        <v>1000000</v>
      </c>
      <c r="F803" s="188">
        <v>10000000</v>
      </c>
      <c r="G803" s="188">
        <v>15000000</v>
      </c>
      <c r="H803" s="188">
        <v>14000000</v>
      </c>
    </row>
    <row r="804" spans="1:8" ht="15.75" thickTop="1">
      <c r="A804" s="185" t="str">
        <f t="shared" si="12"/>
        <v>A</v>
      </c>
      <c r="B804" s="189" t="s">
        <v>124</v>
      </c>
      <c r="C804" s="189" t="s">
        <v>96</v>
      </c>
      <c r="D804" s="190">
        <v>200000</v>
      </c>
      <c r="E804" s="190">
        <v>50000</v>
      </c>
      <c r="F804" s="190">
        <v>50000</v>
      </c>
      <c r="G804" s="190">
        <v>50000</v>
      </c>
      <c r="H804" s="190">
        <v>50000</v>
      </c>
    </row>
    <row r="805" spans="1:8">
      <c r="A805" s="185" t="str">
        <f t="shared" si="12"/>
        <v>A</v>
      </c>
      <c r="B805" s="191" t="s">
        <v>124</v>
      </c>
      <c r="C805" s="191" t="s">
        <v>100</v>
      </c>
      <c r="D805" s="192">
        <v>200000</v>
      </c>
      <c r="E805" s="192">
        <v>50000</v>
      </c>
      <c r="F805" s="192">
        <v>50000</v>
      </c>
      <c r="G805" s="192">
        <v>50000</v>
      </c>
      <c r="H805" s="192">
        <v>50000</v>
      </c>
    </row>
    <row r="806" spans="1:8">
      <c r="A806" s="185" t="str">
        <f t="shared" si="12"/>
        <v>A</v>
      </c>
      <c r="B806" s="189" t="s">
        <v>124</v>
      </c>
      <c r="C806" s="189" t="s">
        <v>121</v>
      </c>
      <c r="D806" s="190">
        <v>39800000</v>
      </c>
      <c r="E806" s="190">
        <v>950000</v>
      </c>
      <c r="F806" s="190">
        <v>9950000</v>
      </c>
      <c r="G806" s="190">
        <v>14950000</v>
      </c>
      <c r="H806" s="190">
        <v>13950000</v>
      </c>
    </row>
    <row r="807" spans="1:8" ht="30.75" thickBot="1">
      <c r="A807" s="185" t="str">
        <f t="shared" si="12"/>
        <v>A</v>
      </c>
      <c r="B807" s="186" t="s">
        <v>472</v>
      </c>
      <c r="C807" s="187" t="s">
        <v>473</v>
      </c>
      <c r="D807" s="188">
        <v>82000000</v>
      </c>
      <c r="E807" s="188">
        <v>5000000</v>
      </c>
      <c r="F807" s="188">
        <v>20000000</v>
      </c>
      <c r="G807" s="188">
        <v>20000000</v>
      </c>
      <c r="H807" s="188">
        <v>37000000</v>
      </c>
    </row>
    <row r="808" spans="1:8" ht="15.75" thickTop="1">
      <c r="A808" s="185" t="str">
        <f t="shared" si="12"/>
        <v>A</v>
      </c>
      <c r="B808" s="189" t="s">
        <v>124</v>
      </c>
      <c r="C808" s="189" t="s">
        <v>96</v>
      </c>
      <c r="D808" s="190">
        <v>200000</v>
      </c>
      <c r="E808" s="190">
        <v>50000</v>
      </c>
      <c r="F808" s="190">
        <v>50000</v>
      </c>
      <c r="G808" s="190">
        <v>50000</v>
      </c>
      <c r="H808" s="190">
        <v>50000</v>
      </c>
    </row>
    <row r="809" spans="1:8">
      <c r="A809" s="185" t="str">
        <f t="shared" si="12"/>
        <v>A</v>
      </c>
      <c r="B809" s="191" t="s">
        <v>124</v>
      </c>
      <c r="C809" s="191" t="s">
        <v>100</v>
      </c>
      <c r="D809" s="192">
        <v>200000</v>
      </c>
      <c r="E809" s="192">
        <v>50000</v>
      </c>
      <c r="F809" s="192">
        <v>50000</v>
      </c>
      <c r="G809" s="192">
        <v>50000</v>
      </c>
      <c r="H809" s="192">
        <v>50000</v>
      </c>
    </row>
    <row r="810" spans="1:8">
      <c r="A810" s="185" t="str">
        <f t="shared" si="12"/>
        <v>A</v>
      </c>
      <c r="B810" s="189" t="s">
        <v>124</v>
      </c>
      <c r="C810" s="189" t="s">
        <v>121</v>
      </c>
      <c r="D810" s="190">
        <v>81800000</v>
      </c>
      <c r="E810" s="190">
        <v>4950000</v>
      </c>
      <c r="F810" s="190">
        <v>19950000</v>
      </c>
      <c r="G810" s="190">
        <v>19950000</v>
      </c>
      <c r="H810" s="190">
        <v>36950000</v>
      </c>
    </row>
    <row r="811" spans="1:8" ht="45.75" thickBot="1">
      <c r="A811" s="185" t="str">
        <f t="shared" si="12"/>
        <v>A</v>
      </c>
      <c r="B811" s="186" t="s">
        <v>474</v>
      </c>
      <c r="C811" s="187" t="s">
        <v>475</v>
      </c>
      <c r="D811" s="188">
        <v>80000000</v>
      </c>
      <c r="E811" s="188">
        <v>11000000</v>
      </c>
      <c r="F811" s="188">
        <v>26100000</v>
      </c>
      <c r="G811" s="188">
        <v>26000000</v>
      </c>
      <c r="H811" s="188">
        <v>16900000</v>
      </c>
    </row>
    <row r="812" spans="1:8" ht="15.75" thickTop="1">
      <c r="A812" s="185" t="str">
        <f t="shared" si="12"/>
        <v>A</v>
      </c>
      <c r="B812" s="189" t="s">
        <v>124</v>
      </c>
      <c r="C812" s="189" t="s">
        <v>96</v>
      </c>
      <c r="D812" s="190">
        <v>200000</v>
      </c>
      <c r="E812" s="190">
        <v>50000</v>
      </c>
      <c r="F812" s="190">
        <v>50000</v>
      </c>
      <c r="G812" s="190">
        <v>50000</v>
      </c>
      <c r="H812" s="190">
        <v>50000</v>
      </c>
    </row>
    <row r="813" spans="1:8">
      <c r="A813" s="185" t="str">
        <f t="shared" si="12"/>
        <v>A</v>
      </c>
      <c r="B813" s="191" t="s">
        <v>124</v>
      </c>
      <c r="C813" s="191" t="s">
        <v>100</v>
      </c>
      <c r="D813" s="192">
        <v>200000</v>
      </c>
      <c r="E813" s="192">
        <v>50000</v>
      </c>
      <c r="F813" s="192">
        <v>50000</v>
      </c>
      <c r="G813" s="192">
        <v>50000</v>
      </c>
      <c r="H813" s="192">
        <v>50000</v>
      </c>
    </row>
    <row r="814" spans="1:8">
      <c r="A814" s="185" t="str">
        <f t="shared" si="12"/>
        <v>A</v>
      </c>
      <c r="B814" s="189" t="s">
        <v>124</v>
      </c>
      <c r="C814" s="189" t="s">
        <v>121</v>
      </c>
      <c r="D814" s="190">
        <v>79800000</v>
      </c>
      <c r="E814" s="190">
        <v>10950000</v>
      </c>
      <c r="F814" s="190">
        <v>26050000</v>
      </c>
      <c r="G814" s="190">
        <v>25950000</v>
      </c>
      <c r="H814" s="190">
        <v>16850000</v>
      </c>
    </row>
    <row r="815" spans="1:8" ht="30.75" thickBot="1">
      <c r="A815" s="185" t="str">
        <f t="shared" si="12"/>
        <v>A</v>
      </c>
      <c r="B815" s="186" t="s">
        <v>476</v>
      </c>
      <c r="C815" s="187" t="s">
        <v>477</v>
      </c>
      <c r="D815" s="188">
        <v>14000000</v>
      </c>
      <c r="E815" s="188">
        <v>1000000</v>
      </c>
      <c r="F815" s="188">
        <v>2000000</v>
      </c>
      <c r="G815" s="188">
        <v>2000000</v>
      </c>
      <c r="H815" s="188">
        <v>9000000</v>
      </c>
    </row>
    <row r="816" spans="1:8" ht="15.75" thickTop="1">
      <c r="A816" s="185" t="str">
        <f t="shared" si="12"/>
        <v>A</v>
      </c>
      <c r="B816" s="189" t="s">
        <v>124</v>
      </c>
      <c r="C816" s="189" t="s">
        <v>96</v>
      </c>
      <c r="D816" s="190">
        <v>1000000</v>
      </c>
      <c r="E816" s="190">
        <v>250000</v>
      </c>
      <c r="F816" s="190">
        <v>250000</v>
      </c>
      <c r="G816" s="190">
        <v>250000</v>
      </c>
      <c r="H816" s="190">
        <v>250000</v>
      </c>
    </row>
    <row r="817" spans="1:8">
      <c r="A817" s="185" t="str">
        <f t="shared" si="12"/>
        <v>A</v>
      </c>
      <c r="B817" s="191" t="s">
        <v>124</v>
      </c>
      <c r="C817" s="191" t="s">
        <v>100</v>
      </c>
      <c r="D817" s="192">
        <v>1000000</v>
      </c>
      <c r="E817" s="192">
        <v>250000</v>
      </c>
      <c r="F817" s="192">
        <v>250000</v>
      </c>
      <c r="G817" s="192">
        <v>250000</v>
      </c>
      <c r="H817" s="192">
        <v>250000</v>
      </c>
    </row>
    <row r="818" spans="1:8">
      <c r="A818" s="185" t="str">
        <f t="shared" si="12"/>
        <v>A</v>
      </c>
      <c r="B818" s="189" t="s">
        <v>124</v>
      </c>
      <c r="C818" s="189" t="s">
        <v>121</v>
      </c>
      <c r="D818" s="190">
        <v>13000000</v>
      </c>
      <c r="E818" s="190">
        <v>750000</v>
      </c>
      <c r="F818" s="190">
        <v>1750000</v>
      </c>
      <c r="G818" s="190">
        <v>1750000</v>
      </c>
      <c r="H818" s="190">
        <v>8750000</v>
      </c>
    </row>
    <row r="819" spans="1:8" ht="15.75" thickBot="1">
      <c r="A819" s="185" t="str">
        <f t="shared" si="12"/>
        <v>A</v>
      </c>
      <c r="B819" s="186" t="s">
        <v>478</v>
      </c>
      <c r="C819" s="187" t="s">
        <v>479</v>
      </c>
      <c r="D819" s="188">
        <v>10000000</v>
      </c>
      <c r="E819" s="188">
        <v>250000</v>
      </c>
      <c r="F819" s="188">
        <v>250000</v>
      </c>
      <c r="G819" s="188">
        <v>250000</v>
      </c>
      <c r="H819" s="188">
        <v>9250000</v>
      </c>
    </row>
    <row r="820" spans="1:8" ht="15.75" thickTop="1">
      <c r="A820" s="185" t="str">
        <f t="shared" si="12"/>
        <v>A</v>
      </c>
      <c r="B820" s="189" t="s">
        <v>124</v>
      </c>
      <c r="C820" s="189" t="s">
        <v>121</v>
      </c>
      <c r="D820" s="190">
        <v>10000000</v>
      </c>
      <c r="E820" s="190">
        <v>250000</v>
      </c>
      <c r="F820" s="190">
        <v>250000</v>
      </c>
      <c r="G820" s="190">
        <v>250000</v>
      </c>
      <c r="H820" s="190">
        <v>9250000</v>
      </c>
    </row>
    <row r="821" spans="1:8" ht="45.75" thickBot="1">
      <c r="A821" s="185" t="str">
        <f t="shared" si="12"/>
        <v>A</v>
      </c>
      <c r="B821" s="186" t="s">
        <v>480</v>
      </c>
      <c r="C821" s="187" t="s">
        <v>481</v>
      </c>
      <c r="D821" s="188">
        <v>3000000</v>
      </c>
      <c r="E821" s="188">
        <v>500000</v>
      </c>
      <c r="F821" s="188">
        <v>1000000</v>
      </c>
      <c r="G821" s="188">
        <v>1000000</v>
      </c>
      <c r="H821" s="188">
        <v>500000</v>
      </c>
    </row>
    <row r="822" spans="1:8" ht="15.75" thickTop="1">
      <c r="A822" s="185" t="str">
        <f t="shared" si="12"/>
        <v>A</v>
      </c>
      <c r="B822" s="189" t="s">
        <v>124</v>
      </c>
      <c r="C822" s="189" t="s">
        <v>96</v>
      </c>
      <c r="D822" s="190">
        <v>1000000</v>
      </c>
      <c r="E822" s="190">
        <v>250000</v>
      </c>
      <c r="F822" s="190">
        <v>250000</v>
      </c>
      <c r="G822" s="190">
        <v>250000</v>
      </c>
      <c r="H822" s="190">
        <v>250000</v>
      </c>
    </row>
    <row r="823" spans="1:8">
      <c r="A823" s="185" t="str">
        <f t="shared" si="12"/>
        <v>A</v>
      </c>
      <c r="B823" s="191" t="s">
        <v>124</v>
      </c>
      <c r="C823" s="191" t="s">
        <v>100</v>
      </c>
      <c r="D823" s="192">
        <v>1000000</v>
      </c>
      <c r="E823" s="192">
        <v>250000</v>
      </c>
      <c r="F823" s="192">
        <v>250000</v>
      </c>
      <c r="G823" s="192">
        <v>250000</v>
      </c>
      <c r="H823" s="192">
        <v>250000</v>
      </c>
    </row>
    <row r="824" spans="1:8">
      <c r="A824" s="185" t="str">
        <f t="shared" si="12"/>
        <v>A</v>
      </c>
      <c r="B824" s="189" t="s">
        <v>124</v>
      </c>
      <c r="C824" s="189" t="s">
        <v>121</v>
      </c>
      <c r="D824" s="190">
        <v>2000000</v>
      </c>
      <c r="E824" s="190">
        <v>250000</v>
      </c>
      <c r="F824" s="190">
        <v>750000</v>
      </c>
      <c r="G824" s="190">
        <v>750000</v>
      </c>
      <c r="H824" s="190">
        <v>250000</v>
      </c>
    </row>
    <row r="825" spans="1:8" ht="30.75" thickBot="1">
      <c r="A825" s="185" t="str">
        <f t="shared" si="12"/>
        <v>A</v>
      </c>
      <c r="B825" s="186" t="s">
        <v>482</v>
      </c>
      <c r="C825" s="187" t="s">
        <v>483</v>
      </c>
      <c r="D825" s="188">
        <v>5000000</v>
      </c>
      <c r="E825" s="188">
        <v>250000</v>
      </c>
      <c r="F825" s="188">
        <v>250000</v>
      </c>
      <c r="G825" s="188">
        <v>250000</v>
      </c>
      <c r="H825" s="188">
        <v>4250000</v>
      </c>
    </row>
    <row r="826" spans="1:8" ht="15.75" thickTop="1">
      <c r="A826" s="185" t="str">
        <f t="shared" si="12"/>
        <v>A</v>
      </c>
      <c r="B826" s="189" t="s">
        <v>124</v>
      </c>
      <c r="C826" s="189" t="s">
        <v>96</v>
      </c>
      <c r="D826" s="190">
        <v>5000000</v>
      </c>
      <c r="E826" s="190">
        <v>250000</v>
      </c>
      <c r="F826" s="190">
        <v>250000</v>
      </c>
      <c r="G826" s="190">
        <v>250000</v>
      </c>
      <c r="H826" s="190">
        <v>4250000</v>
      </c>
    </row>
    <row r="827" spans="1:8">
      <c r="A827" s="185" t="str">
        <f t="shared" si="12"/>
        <v>A</v>
      </c>
      <c r="B827" s="191" t="s">
        <v>124</v>
      </c>
      <c r="C827" s="191" t="s">
        <v>100</v>
      </c>
      <c r="D827" s="192">
        <v>5000000</v>
      </c>
      <c r="E827" s="192">
        <v>250000</v>
      </c>
      <c r="F827" s="192">
        <v>250000</v>
      </c>
      <c r="G827" s="192">
        <v>250000</v>
      </c>
      <c r="H827" s="192">
        <v>4250000</v>
      </c>
    </row>
    <row r="828" spans="1:8" ht="45.75" thickBot="1">
      <c r="A828" s="185" t="str">
        <f t="shared" si="12"/>
        <v>A</v>
      </c>
      <c r="B828" s="186" t="s">
        <v>484</v>
      </c>
      <c r="C828" s="187" t="s">
        <v>485</v>
      </c>
      <c r="D828" s="188">
        <v>75000000</v>
      </c>
      <c r="E828" s="188">
        <v>1000000</v>
      </c>
      <c r="F828" s="188">
        <v>2000000</v>
      </c>
      <c r="G828" s="188">
        <v>50000000</v>
      </c>
      <c r="H828" s="188">
        <v>22000000</v>
      </c>
    </row>
    <row r="829" spans="1:8" ht="15.75" thickTop="1">
      <c r="A829" s="185" t="str">
        <f t="shared" si="12"/>
        <v>A</v>
      </c>
      <c r="B829" s="189" t="s">
        <v>124</v>
      </c>
      <c r="C829" s="189" t="s">
        <v>96</v>
      </c>
      <c r="D829" s="190">
        <v>2000000</v>
      </c>
      <c r="E829" s="190">
        <v>500000</v>
      </c>
      <c r="F829" s="190">
        <v>500000</v>
      </c>
      <c r="G829" s="190">
        <v>500000</v>
      </c>
      <c r="H829" s="190">
        <v>500000</v>
      </c>
    </row>
    <row r="830" spans="1:8">
      <c r="A830" s="185" t="str">
        <f t="shared" si="12"/>
        <v>A</v>
      </c>
      <c r="B830" s="191" t="s">
        <v>124</v>
      </c>
      <c r="C830" s="191" t="s">
        <v>100</v>
      </c>
      <c r="D830" s="192">
        <v>2000000</v>
      </c>
      <c r="E830" s="192">
        <v>500000</v>
      </c>
      <c r="F830" s="192">
        <v>500000</v>
      </c>
      <c r="G830" s="192">
        <v>500000</v>
      </c>
      <c r="H830" s="192">
        <v>500000</v>
      </c>
    </row>
    <row r="831" spans="1:8">
      <c r="A831" s="185" t="str">
        <f t="shared" si="12"/>
        <v>A</v>
      </c>
      <c r="B831" s="189" t="s">
        <v>124</v>
      </c>
      <c r="C831" s="189" t="s">
        <v>121</v>
      </c>
      <c r="D831" s="190">
        <v>73000000</v>
      </c>
      <c r="E831" s="190">
        <v>500000</v>
      </c>
      <c r="F831" s="190">
        <v>1500000</v>
      </c>
      <c r="G831" s="190">
        <v>49500000</v>
      </c>
      <c r="H831" s="190">
        <v>21500000</v>
      </c>
    </row>
    <row r="832" spans="1:8" ht="30.75" thickBot="1">
      <c r="A832" s="185" t="str">
        <f t="shared" si="12"/>
        <v>A</v>
      </c>
      <c r="B832" s="186" t="s">
        <v>486</v>
      </c>
      <c r="C832" s="187" t="s">
        <v>487</v>
      </c>
      <c r="D832" s="188">
        <v>1000000</v>
      </c>
      <c r="E832" s="188">
        <v>250000</v>
      </c>
      <c r="F832" s="188">
        <v>250000</v>
      </c>
      <c r="G832" s="188">
        <v>250000</v>
      </c>
      <c r="H832" s="188">
        <v>250000</v>
      </c>
    </row>
    <row r="833" spans="1:8" ht="15.75" thickTop="1">
      <c r="A833" s="185" t="str">
        <f t="shared" si="12"/>
        <v>A</v>
      </c>
      <c r="B833" s="189" t="s">
        <v>124</v>
      </c>
      <c r="C833" s="189" t="s">
        <v>121</v>
      </c>
      <c r="D833" s="190">
        <v>1000000</v>
      </c>
      <c r="E833" s="190">
        <v>250000</v>
      </c>
      <c r="F833" s="190">
        <v>250000</v>
      </c>
      <c r="G833" s="190">
        <v>250000</v>
      </c>
      <c r="H833" s="190">
        <v>250000</v>
      </c>
    </row>
    <row r="834" spans="1:8" ht="30.75" thickBot="1">
      <c r="A834" s="185" t="str">
        <f t="shared" si="12"/>
        <v>A</v>
      </c>
      <c r="B834" s="186" t="s">
        <v>488</v>
      </c>
      <c r="C834" s="187" t="s">
        <v>489</v>
      </c>
      <c r="D834" s="188">
        <v>334350000</v>
      </c>
      <c r="E834" s="188">
        <v>39150000</v>
      </c>
      <c r="F834" s="188">
        <v>58850000</v>
      </c>
      <c r="G834" s="188">
        <v>108600000</v>
      </c>
      <c r="H834" s="188">
        <v>127750000</v>
      </c>
    </row>
    <row r="835" spans="1:8" ht="15.75" thickTop="1">
      <c r="A835" s="185" t="str">
        <f t="shared" si="12"/>
        <v>A</v>
      </c>
      <c r="B835" s="189" t="s">
        <v>124</v>
      </c>
      <c r="C835" s="189" t="s">
        <v>96</v>
      </c>
      <c r="D835" s="190">
        <v>13450000</v>
      </c>
      <c r="E835" s="190">
        <v>2450000</v>
      </c>
      <c r="F835" s="190">
        <v>1920000</v>
      </c>
      <c r="G835" s="190">
        <v>3600000</v>
      </c>
      <c r="H835" s="190">
        <v>5480000</v>
      </c>
    </row>
    <row r="836" spans="1:8">
      <c r="A836" s="185" t="str">
        <f t="shared" si="12"/>
        <v>A</v>
      </c>
      <c r="B836" s="191" t="s">
        <v>124</v>
      </c>
      <c r="C836" s="191" t="s">
        <v>98</v>
      </c>
      <c r="D836" s="192">
        <v>5000000</v>
      </c>
      <c r="E836" s="192">
        <v>500000</v>
      </c>
      <c r="F836" s="192">
        <v>0</v>
      </c>
      <c r="G836" s="192">
        <v>2000000</v>
      </c>
      <c r="H836" s="192">
        <v>2500000</v>
      </c>
    </row>
    <row r="837" spans="1:8">
      <c r="A837" s="185" t="str">
        <f t="shared" si="12"/>
        <v>A</v>
      </c>
      <c r="B837" s="191" t="s">
        <v>124</v>
      </c>
      <c r="C837" s="191" t="s">
        <v>100</v>
      </c>
      <c r="D837" s="192">
        <v>8450000</v>
      </c>
      <c r="E837" s="192">
        <v>1950000</v>
      </c>
      <c r="F837" s="192">
        <v>1920000</v>
      </c>
      <c r="G837" s="192">
        <v>1600000</v>
      </c>
      <c r="H837" s="192">
        <v>2980000</v>
      </c>
    </row>
    <row r="838" spans="1:8">
      <c r="A838" s="185" t="str">
        <f t="shared" si="12"/>
        <v>A</v>
      </c>
      <c r="B838" s="189" t="s">
        <v>124</v>
      </c>
      <c r="C838" s="189" t="s">
        <v>121</v>
      </c>
      <c r="D838" s="190">
        <v>320900000</v>
      </c>
      <c r="E838" s="190">
        <v>36700000</v>
      </c>
      <c r="F838" s="190">
        <v>56930000</v>
      </c>
      <c r="G838" s="190">
        <v>105000000</v>
      </c>
      <c r="H838" s="190">
        <v>122270000</v>
      </c>
    </row>
    <row r="839" spans="1:8" ht="30.75" thickBot="1">
      <c r="A839" s="185" t="str">
        <f t="shared" ref="A839:A902" si="13">(IF(OR(D839&lt;&gt;0,E839&lt;&gt;0,F839&lt;&gt;0,G839&lt;&gt;0,H839&lt;&gt;0),"A","B"))</f>
        <v>A</v>
      </c>
      <c r="B839" s="186" t="s">
        <v>490</v>
      </c>
      <c r="C839" s="187" t="s">
        <v>491</v>
      </c>
      <c r="D839" s="188">
        <v>61000000</v>
      </c>
      <c r="E839" s="188">
        <v>9000000</v>
      </c>
      <c r="F839" s="188">
        <v>15000000</v>
      </c>
      <c r="G839" s="188">
        <v>21000000</v>
      </c>
      <c r="H839" s="188">
        <v>16000000</v>
      </c>
    </row>
    <row r="840" spans="1:8" ht="15.75" thickTop="1">
      <c r="A840" s="185" t="str">
        <f t="shared" si="13"/>
        <v>A</v>
      </c>
      <c r="B840" s="189" t="s">
        <v>124</v>
      </c>
      <c r="C840" s="189" t="s">
        <v>96</v>
      </c>
      <c r="D840" s="190">
        <v>200000</v>
      </c>
      <c r="E840" s="190">
        <v>50000</v>
      </c>
      <c r="F840" s="190">
        <v>50000</v>
      </c>
      <c r="G840" s="190">
        <v>50000</v>
      </c>
      <c r="H840" s="190">
        <v>50000</v>
      </c>
    </row>
    <row r="841" spans="1:8">
      <c r="A841" s="185" t="str">
        <f t="shared" si="13"/>
        <v>A</v>
      </c>
      <c r="B841" s="191" t="s">
        <v>124</v>
      </c>
      <c r="C841" s="191" t="s">
        <v>100</v>
      </c>
      <c r="D841" s="192">
        <v>200000</v>
      </c>
      <c r="E841" s="192">
        <v>50000</v>
      </c>
      <c r="F841" s="192">
        <v>50000</v>
      </c>
      <c r="G841" s="192">
        <v>50000</v>
      </c>
      <c r="H841" s="192">
        <v>50000</v>
      </c>
    </row>
    <row r="842" spans="1:8">
      <c r="A842" s="185" t="str">
        <f t="shared" si="13"/>
        <v>A</v>
      </c>
      <c r="B842" s="189" t="s">
        <v>124</v>
      </c>
      <c r="C842" s="189" t="s">
        <v>121</v>
      </c>
      <c r="D842" s="190">
        <v>60800000</v>
      </c>
      <c r="E842" s="190">
        <v>8950000</v>
      </c>
      <c r="F842" s="190">
        <v>14950000</v>
      </c>
      <c r="G842" s="190">
        <v>20950000</v>
      </c>
      <c r="H842" s="190">
        <v>15950000</v>
      </c>
    </row>
    <row r="843" spans="1:8" ht="30.75" thickBot="1">
      <c r="A843" s="185" t="str">
        <f t="shared" si="13"/>
        <v>A</v>
      </c>
      <c r="B843" s="186" t="s">
        <v>492</v>
      </c>
      <c r="C843" s="187" t="s">
        <v>493</v>
      </c>
      <c r="D843" s="188">
        <v>5000000</v>
      </c>
      <c r="E843" s="188">
        <v>2000000</v>
      </c>
      <c r="F843" s="188">
        <v>3000000</v>
      </c>
      <c r="G843" s="188">
        <v>0</v>
      </c>
      <c r="H843" s="188">
        <v>0</v>
      </c>
    </row>
    <row r="844" spans="1:8" ht="15.75" thickTop="1">
      <c r="A844" s="185" t="str">
        <f t="shared" si="13"/>
        <v>A</v>
      </c>
      <c r="B844" s="189" t="s">
        <v>124</v>
      </c>
      <c r="C844" s="189" t="s">
        <v>121</v>
      </c>
      <c r="D844" s="190">
        <v>5000000</v>
      </c>
      <c r="E844" s="190">
        <v>2000000</v>
      </c>
      <c r="F844" s="190">
        <v>3000000</v>
      </c>
      <c r="G844" s="190">
        <v>0</v>
      </c>
      <c r="H844" s="190">
        <v>0</v>
      </c>
    </row>
    <row r="845" spans="1:8" ht="30.75" thickBot="1">
      <c r="A845" s="185" t="str">
        <f t="shared" si="13"/>
        <v>A</v>
      </c>
      <c r="B845" s="186" t="s">
        <v>494</v>
      </c>
      <c r="C845" s="187" t="s">
        <v>495</v>
      </c>
      <c r="D845" s="188">
        <v>30000000</v>
      </c>
      <c r="E845" s="188">
        <v>3000000</v>
      </c>
      <c r="F845" s="188">
        <v>9000000</v>
      </c>
      <c r="G845" s="188">
        <v>10550000</v>
      </c>
      <c r="H845" s="188">
        <v>7450000</v>
      </c>
    </row>
    <row r="846" spans="1:8" ht="15.75" thickTop="1">
      <c r="A846" s="185" t="str">
        <f t="shared" si="13"/>
        <v>A</v>
      </c>
      <c r="B846" s="189" t="s">
        <v>124</v>
      </c>
      <c r="C846" s="189" t="s">
        <v>96</v>
      </c>
      <c r="D846" s="190">
        <v>1000000</v>
      </c>
      <c r="E846" s="190">
        <v>250000</v>
      </c>
      <c r="F846" s="190">
        <v>250000</v>
      </c>
      <c r="G846" s="190">
        <v>250000</v>
      </c>
      <c r="H846" s="190">
        <v>250000</v>
      </c>
    </row>
    <row r="847" spans="1:8">
      <c r="A847" s="185" t="str">
        <f t="shared" si="13"/>
        <v>A</v>
      </c>
      <c r="B847" s="191" t="s">
        <v>124</v>
      </c>
      <c r="C847" s="191" t="s">
        <v>100</v>
      </c>
      <c r="D847" s="192">
        <v>1000000</v>
      </c>
      <c r="E847" s="192">
        <v>250000</v>
      </c>
      <c r="F847" s="192">
        <v>250000</v>
      </c>
      <c r="G847" s="192">
        <v>250000</v>
      </c>
      <c r="H847" s="192">
        <v>250000</v>
      </c>
    </row>
    <row r="848" spans="1:8">
      <c r="A848" s="185" t="str">
        <f t="shared" si="13"/>
        <v>A</v>
      </c>
      <c r="B848" s="189" t="s">
        <v>124</v>
      </c>
      <c r="C848" s="189" t="s">
        <v>121</v>
      </c>
      <c r="D848" s="190">
        <v>29000000</v>
      </c>
      <c r="E848" s="190">
        <v>2750000</v>
      </c>
      <c r="F848" s="190">
        <v>8750000</v>
      </c>
      <c r="G848" s="190">
        <v>10300000</v>
      </c>
      <c r="H848" s="190">
        <v>7200000</v>
      </c>
    </row>
    <row r="849" spans="1:8" ht="30.75" thickBot="1">
      <c r="A849" s="185" t="str">
        <f t="shared" si="13"/>
        <v>A</v>
      </c>
      <c r="B849" s="186" t="s">
        <v>496</v>
      </c>
      <c r="C849" s="187" t="s">
        <v>497</v>
      </c>
      <c r="D849" s="188">
        <v>27400000</v>
      </c>
      <c r="E849" s="188">
        <v>2700000</v>
      </c>
      <c r="F849" s="188">
        <v>6900000</v>
      </c>
      <c r="G849" s="188">
        <v>10200000</v>
      </c>
      <c r="H849" s="188">
        <v>7600000</v>
      </c>
    </row>
    <row r="850" spans="1:8" ht="15.75" thickTop="1">
      <c r="A850" s="185" t="str">
        <f t="shared" si="13"/>
        <v>A</v>
      </c>
      <c r="B850" s="189" t="s">
        <v>124</v>
      </c>
      <c r="C850" s="189" t="s">
        <v>96</v>
      </c>
      <c r="D850" s="190">
        <v>3250000</v>
      </c>
      <c r="E850" s="190">
        <v>1050000</v>
      </c>
      <c r="F850" s="190">
        <v>800000</v>
      </c>
      <c r="G850" s="190">
        <v>800000</v>
      </c>
      <c r="H850" s="190">
        <v>600000</v>
      </c>
    </row>
    <row r="851" spans="1:8">
      <c r="A851" s="185" t="str">
        <f t="shared" si="13"/>
        <v>A</v>
      </c>
      <c r="B851" s="191" t="s">
        <v>124</v>
      </c>
      <c r="C851" s="191" t="s">
        <v>100</v>
      </c>
      <c r="D851" s="192">
        <v>3250000</v>
      </c>
      <c r="E851" s="192">
        <v>1050000</v>
      </c>
      <c r="F851" s="192">
        <v>800000</v>
      </c>
      <c r="G851" s="192">
        <v>800000</v>
      </c>
      <c r="H851" s="192">
        <v>600000</v>
      </c>
    </row>
    <row r="852" spans="1:8">
      <c r="A852" s="185" t="str">
        <f t="shared" si="13"/>
        <v>A</v>
      </c>
      <c r="B852" s="189" t="s">
        <v>124</v>
      </c>
      <c r="C852" s="189" t="s">
        <v>121</v>
      </c>
      <c r="D852" s="190">
        <v>24150000</v>
      </c>
      <c r="E852" s="190">
        <v>1650000</v>
      </c>
      <c r="F852" s="190">
        <v>6100000</v>
      </c>
      <c r="G852" s="190">
        <v>9400000</v>
      </c>
      <c r="H852" s="190">
        <v>7000000</v>
      </c>
    </row>
    <row r="853" spans="1:8" ht="30.75" thickBot="1">
      <c r="A853" s="185" t="str">
        <f t="shared" si="13"/>
        <v>A</v>
      </c>
      <c r="B853" s="186" t="s">
        <v>498</v>
      </c>
      <c r="C853" s="187" t="s">
        <v>499</v>
      </c>
      <c r="D853" s="188">
        <v>29500000</v>
      </c>
      <c r="E853" s="188">
        <v>7000000</v>
      </c>
      <c r="F853" s="188">
        <v>7000000</v>
      </c>
      <c r="G853" s="188">
        <v>9000000</v>
      </c>
      <c r="H853" s="188">
        <v>6500000</v>
      </c>
    </row>
    <row r="854" spans="1:8" ht="15.75" thickTop="1">
      <c r="A854" s="185" t="str">
        <f t="shared" si="13"/>
        <v>A</v>
      </c>
      <c r="B854" s="189" t="s">
        <v>124</v>
      </c>
      <c r="C854" s="189" t="s">
        <v>121</v>
      </c>
      <c r="D854" s="190">
        <v>29500000</v>
      </c>
      <c r="E854" s="190">
        <v>7000000</v>
      </c>
      <c r="F854" s="190">
        <v>7000000</v>
      </c>
      <c r="G854" s="190">
        <v>9000000</v>
      </c>
      <c r="H854" s="190">
        <v>6500000</v>
      </c>
    </row>
    <row r="855" spans="1:8" ht="45.75" thickBot="1">
      <c r="A855" s="185" t="str">
        <f t="shared" si="13"/>
        <v>A</v>
      </c>
      <c r="B855" s="186" t="s">
        <v>500</v>
      </c>
      <c r="C855" s="187" t="s">
        <v>501</v>
      </c>
      <c r="D855" s="188">
        <v>2350000</v>
      </c>
      <c r="E855" s="188">
        <v>1000000</v>
      </c>
      <c r="F855" s="188">
        <v>1000000</v>
      </c>
      <c r="G855" s="188">
        <v>350000</v>
      </c>
      <c r="H855" s="188">
        <v>0</v>
      </c>
    </row>
    <row r="856" spans="1:8" ht="15.75" thickTop="1">
      <c r="A856" s="185" t="str">
        <f t="shared" si="13"/>
        <v>A</v>
      </c>
      <c r="B856" s="189" t="s">
        <v>124</v>
      </c>
      <c r="C856" s="189" t="s">
        <v>121</v>
      </c>
      <c r="D856" s="190">
        <v>2350000</v>
      </c>
      <c r="E856" s="190">
        <v>1000000</v>
      </c>
      <c r="F856" s="190">
        <v>1000000</v>
      </c>
      <c r="G856" s="190">
        <v>350000</v>
      </c>
      <c r="H856" s="190">
        <v>0</v>
      </c>
    </row>
    <row r="857" spans="1:8" ht="30.75" thickBot="1">
      <c r="A857" s="185" t="str">
        <f t="shared" si="13"/>
        <v>A</v>
      </c>
      <c r="B857" s="186" t="s">
        <v>502</v>
      </c>
      <c r="C857" s="187" t="s">
        <v>503</v>
      </c>
      <c r="D857" s="188">
        <v>2000000</v>
      </c>
      <c r="E857" s="188">
        <v>300000</v>
      </c>
      <c r="F857" s="188">
        <v>500000</v>
      </c>
      <c r="G857" s="188">
        <v>500000</v>
      </c>
      <c r="H857" s="188">
        <v>700000</v>
      </c>
    </row>
    <row r="858" spans="1:8" ht="15.75" thickTop="1">
      <c r="A858" s="185" t="str">
        <f t="shared" si="13"/>
        <v>A</v>
      </c>
      <c r="B858" s="189" t="s">
        <v>124</v>
      </c>
      <c r="C858" s="189" t="s">
        <v>96</v>
      </c>
      <c r="D858" s="190">
        <v>2000000</v>
      </c>
      <c r="E858" s="190">
        <v>300000</v>
      </c>
      <c r="F858" s="190">
        <v>500000</v>
      </c>
      <c r="G858" s="190">
        <v>500000</v>
      </c>
      <c r="H858" s="190">
        <v>700000</v>
      </c>
    </row>
    <row r="859" spans="1:8">
      <c r="A859" s="185" t="str">
        <f t="shared" si="13"/>
        <v>A</v>
      </c>
      <c r="B859" s="191" t="s">
        <v>124</v>
      </c>
      <c r="C859" s="191" t="s">
        <v>100</v>
      </c>
      <c r="D859" s="192">
        <v>2000000</v>
      </c>
      <c r="E859" s="192">
        <v>300000</v>
      </c>
      <c r="F859" s="192">
        <v>500000</v>
      </c>
      <c r="G859" s="192">
        <v>500000</v>
      </c>
      <c r="H859" s="192">
        <v>700000</v>
      </c>
    </row>
    <row r="860" spans="1:8" ht="30.75" thickBot="1">
      <c r="A860" s="185" t="str">
        <f t="shared" si="13"/>
        <v>A</v>
      </c>
      <c r="B860" s="186" t="s">
        <v>504</v>
      </c>
      <c r="C860" s="187" t="s">
        <v>505</v>
      </c>
      <c r="D860" s="188">
        <v>43000000</v>
      </c>
      <c r="E860" s="188">
        <v>4000000</v>
      </c>
      <c r="F860" s="188">
        <v>9000000</v>
      </c>
      <c r="G860" s="188">
        <v>15000000</v>
      </c>
      <c r="H860" s="188">
        <v>15000000</v>
      </c>
    </row>
    <row r="861" spans="1:8" ht="15.75" thickTop="1">
      <c r="A861" s="185" t="str">
        <f t="shared" si="13"/>
        <v>A</v>
      </c>
      <c r="B861" s="189" t="s">
        <v>124</v>
      </c>
      <c r="C861" s="189" t="s">
        <v>121</v>
      </c>
      <c r="D861" s="190">
        <v>43000000</v>
      </c>
      <c r="E861" s="190">
        <v>4000000</v>
      </c>
      <c r="F861" s="190">
        <v>9000000</v>
      </c>
      <c r="G861" s="190">
        <v>15000000</v>
      </c>
      <c r="H861" s="190">
        <v>15000000</v>
      </c>
    </row>
    <row r="862" spans="1:8" ht="15.75" thickBot="1">
      <c r="A862" s="185" t="str">
        <f t="shared" si="13"/>
        <v>A</v>
      </c>
      <c r="B862" s="186" t="s">
        <v>506</v>
      </c>
      <c r="C862" s="187" t="s">
        <v>507</v>
      </c>
      <c r="D862" s="188">
        <v>31700000</v>
      </c>
      <c r="E862" s="188">
        <v>4700000</v>
      </c>
      <c r="F862" s="188">
        <v>5000000</v>
      </c>
      <c r="G862" s="188">
        <v>0</v>
      </c>
      <c r="H862" s="188">
        <v>22000000</v>
      </c>
    </row>
    <row r="863" spans="1:8" ht="15.75" thickTop="1">
      <c r="A863" s="185" t="str">
        <f t="shared" si="13"/>
        <v>A</v>
      </c>
      <c r="B863" s="189" t="s">
        <v>124</v>
      </c>
      <c r="C863" s="189" t="s">
        <v>96</v>
      </c>
      <c r="D863" s="190">
        <v>2000000</v>
      </c>
      <c r="E863" s="190">
        <v>300000</v>
      </c>
      <c r="F863" s="190">
        <v>320000</v>
      </c>
      <c r="G863" s="190">
        <v>0</v>
      </c>
      <c r="H863" s="190">
        <v>1380000</v>
      </c>
    </row>
    <row r="864" spans="1:8">
      <c r="A864" s="185" t="str">
        <f t="shared" si="13"/>
        <v>A</v>
      </c>
      <c r="B864" s="191" t="s">
        <v>124</v>
      </c>
      <c r="C864" s="191" t="s">
        <v>100</v>
      </c>
      <c r="D864" s="192">
        <v>2000000</v>
      </c>
      <c r="E864" s="192">
        <v>300000</v>
      </c>
      <c r="F864" s="192">
        <v>320000</v>
      </c>
      <c r="G864" s="192">
        <v>0</v>
      </c>
      <c r="H864" s="192">
        <v>1380000</v>
      </c>
    </row>
    <row r="865" spans="1:8">
      <c r="A865" s="185" t="str">
        <f t="shared" si="13"/>
        <v>A</v>
      </c>
      <c r="B865" s="189" t="s">
        <v>124</v>
      </c>
      <c r="C865" s="189" t="s">
        <v>121</v>
      </c>
      <c r="D865" s="190">
        <v>29700000</v>
      </c>
      <c r="E865" s="190">
        <v>4400000</v>
      </c>
      <c r="F865" s="190">
        <v>4680000</v>
      </c>
      <c r="G865" s="190">
        <v>0</v>
      </c>
      <c r="H865" s="190">
        <v>20620000</v>
      </c>
    </row>
    <row r="866" spans="1:8" ht="30.75" thickBot="1">
      <c r="A866" s="185" t="str">
        <f t="shared" si="13"/>
        <v>A</v>
      </c>
      <c r="B866" s="186" t="s">
        <v>508</v>
      </c>
      <c r="C866" s="187" t="s">
        <v>509</v>
      </c>
      <c r="D866" s="188">
        <v>4900000</v>
      </c>
      <c r="E866" s="188">
        <v>2450000</v>
      </c>
      <c r="F866" s="188">
        <v>2450000</v>
      </c>
      <c r="G866" s="188">
        <v>0</v>
      </c>
      <c r="H866" s="188">
        <v>0</v>
      </c>
    </row>
    <row r="867" spans="1:8" ht="15.75" thickTop="1">
      <c r="A867" s="185" t="str">
        <f t="shared" si="13"/>
        <v>A</v>
      </c>
      <c r="B867" s="189" t="s">
        <v>124</v>
      </c>
      <c r="C867" s="189" t="s">
        <v>121</v>
      </c>
      <c r="D867" s="190">
        <v>4900000</v>
      </c>
      <c r="E867" s="190">
        <v>2450000</v>
      </c>
      <c r="F867" s="190">
        <v>2450000</v>
      </c>
      <c r="G867" s="190">
        <v>0</v>
      </c>
      <c r="H867" s="190">
        <v>0</v>
      </c>
    </row>
    <row r="868" spans="1:8" ht="30.75" thickBot="1">
      <c r="A868" s="185" t="str">
        <f t="shared" si="13"/>
        <v>A</v>
      </c>
      <c r="B868" s="186" t="s">
        <v>510</v>
      </c>
      <c r="C868" s="187" t="s">
        <v>511</v>
      </c>
      <c r="D868" s="188">
        <v>1200000</v>
      </c>
      <c r="E868" s="188">
        <v>1200000</v>
      </c>
      <c r="F868" s="188">
        <v>0</v>
      </c>
      <c r="G868" s="188">
        <v>0</v>
      </c>
      <c r="H868" s="188">
        <v>0</v>
      </c>
    </row>
    <row r="869" spans="1:8" ht="15.75" thickTop="1">
      <c r="A869" s="185" t="str">
        <f t="shared" si="13"/>
        <v>A</v>
      </c>
      <c r="B869" s="189" t="s">
        <v>124</v>
      </c>
      <c r="C869" s="189" t="s">
        <v>121</v>
      </c>
      <c r="D869" s="190">
        <v>1200000</v>
      </c>
      <c r="E869" s="190">
        <v>1200000</v>
      </c>
      <c r="F869" s="190">
        <v>0</v>
      </c>
      <c r="G869" s="190">
        <v>0</v>
      </c>
      <c r="H869" s="190">
        <v>0</v>
      </c>
    </row>
    <row r="870" spans="1:8" ht="15.75" thickBot="1">
      <c r="A870" s="185" t="str">
        <f t="shared" si="13"/>
        <v>A</v>
      </c>
      <c r="B870" s="186" t="s">
        <v>512</v>
      </c>
      <c r="C870" s="187" t="s">
        <v>513</v>
      </c>
      <c r="D870" s="188">
        <v>300000</v>
      </c>
      <c r="E870" s="188">
        <v>300000</v>
      </c>
      <c r="F870" s="188">
        <v>0</v>
      </c>
      <c r="G870" s="188">
        <v>0</v>
      </c>
      <c r="H870" s="188">
        <v>0</v>
      </c>
    </row>
    <row r="871" spans="1:8" ht="15.75" thickTop="1">
      <c r="A871" s="185" t="str">
        <f t="shared" si="13"/>
        <v>A</v>
      </c>
      <c r="B871" s="189" t="s">
        <v>124</v>
      </c>
      <c r="C871" s="189" t="s">
        <v>121</v>
      </c>
      <c r="D871" s="190">
        <v>300000</v>
      </c>
      <c r="E871" s="190">
        <v>300000</v>
      </c>
      <c r="F871" s="190">
        <v>0</v>
      </c>
      <c r="G871" s="190">
        <v>0</v>
      </c>
      <c r="H871" s="190">
        <v>0</v>
      </c>
    </row>
    <row r="872" spans="1:8" ht="30.75" thickBot="1">
      <c r="A872" s="185" t="str">
        <f t="shared" si="13"/>
        <v>A</v>
      </c>
      <c r="B872" s="186" t="s">
        <v>514</v>
      </c>
      <c r="C872" s="187" t="s">
        <v>515</v>
      </c>
      <c r="D872" s="188">
        <v>1000000</v>
      </c>
      <c r="E872" s="188">
        <v>1000000</v>
      </c>
      <c r="F872" s="188">
        <v>0</v>
      </c>
      <c r="G872" s="188">
        <v>0</v>
      </c>
      <c r="H872" s="188">
        <v>0</v>
      </c>
    </row>
    <row r="873" spans="1:8" ht="15.75" thickTop="1">
      <c r="A873" s="185" t="str">
        <f t="shared" si="13"/>
        <v>A</v>
      </c>
      <c r="B873" s="189" t="s">
        <v>124</v>
      </c>
      <c r="C873" s="189" t="s">
        <v>121</v>
      </c>
      <c r="D873" s="190">
        <v>1000000</v>
      </c>
      <c r="E873" s="190">
        <v>1000000</v>
      </c>
      <c r="F873" s="190">
        <v>0</v>
      </c>
      <c r="G873" s="190">
        <v>0</v>
      </c>
      <c r="H873" s="190">
        <v>0</v>
      </c>
    </row>
    <row r="874" spans="1:8" ht="15.75" thickBot="1">
      <c r="A874" s="185" t="str">
        <f t="shared" si="13"/>
        <v>A</v>
      </c>
      <c r="B874" s="186" t="s">
        <v>516</v>
      </c>
      <c r="C874" s="187" t="s">
        <v>517</v>
      </c>
      <c r="D874" s="188">
        <v>5000000</v>
      </c>
      <c r="E874" s="188">
        <v>500000</v>
      </c>
      <c r="F874" s="188">
        <v>0</v>
      </c>
      <c r="G874" s="188">
        <v>2000000</v>
      </c>
      <c r="H874" s="188">
        <v>2500000</v>
      </c>
    </row>
    <row r="875" spans="1:8" ht="15.75" thickTop="1">
      <c r="A875" s="185" t="str">
        <f t="shared" si="13"/>
        <v>A</v>
      </c>
      <c r="B875" s="189" t="s">
        <v>124</v>
      </c>
      <c r="C875" s="189" t="s">
        <v>96</v>
      </c>
      <c r="D875" s="190">
        <v>5000000</v>
      </c>
      <c r="E875" s="190">
        <v>500000</v>
      </c>
      <c r="F875" s="190">
        <v>0</v>
      </c>
      <c r="G875" s="190">
        <v>2000000</v>
      </c>
      <c r="H875" s="190">
        <v>2500000</v>
      </c>
    </row>
    <row r="876" spans="1:8">
      <c r="A876" s="185" t="str">
        <f t="shared" si="13"/>
        <v>A</v>
      </c>
      <c r="B876" s="191" t="s">
        <v>124</v>
      </c>
      <c r="C876" s="191" t="s">
        <v>98</v>
      </c>
      <c r="D876" s="192">
        <v>5000000</v>
      </c>
      <c r="E876" s="192">
        <v>500000</v>
      </c>
      <c r="F876" s="192">
        <v>0</v>
      </c>
      <c r="G876" s="192">
        <v>2000000</v>
      </c>
      <c r="H876" s="192">
        <v>2500000</v>
      </c>
    </row>
    <row r="877" spans="1:8" ht="15.75" thickBot="1">
      <c r="A877" s="185" t="str">
        <f t="shared" si="13"/>
        <v>A</v>
      </c>
      <c r="B877" s="186" t="s">
        <v>526</v>
      </c>
      <c r="C877" s="187" t="s">
        <v>527</v>
      </c>
      <c r="D877" s="188">
        <v>90000000</v>
      </c>
      <c r="E877" s="188">
        <v>0</v>
      </c>
      <c r="F877" s="188">
        <v>0</v>
      </c>
      <c r="G877" s="188">
        <v>40000000</v>
      </c>
      <c r="H877" s="188">
        <v>50000000</v>
      </c>
    </row>
    <row r="878" spans="1:8" ht="15.75" thickTop="1">
      <c r="A878" s="185" t="str">
        <f t="shared" si="13"/>
        <v>A</v>
      </c>
      <c r="B878" s="189" t="s">
        <v>124</v>
      </c>
      <c r="C878" s="189" t="s">
        <v>121</v>
      </c>
      <c r="D878" s="190">
        <v>90000000</v>
      </c>
      <c r="E878" s="190">
        <v>0</v>
      </c>
      <c r="F878" s="190">
        <v>0</v>
      </c>
      <c r="G878" s="190">
        <v>40000000</v>
      </c>
      <c r="H878" s="190">
        <v>50000000</v>
      </c>
    </row>
    <row r="879" spans="1:8" ht="30.75" thickBot="1">
      <c r="A879" s="185" t="str">
        <f t="shared" si="13"/>
        <v>A</v>
      </c>
      <c r="B879" s="186" t="s">
        <v>528</v>
      </c>
      <c r="C879" s="187" t="s">
        <v>529</v>
      </c>
      <c r="D879" s="188">
        <v>348600000</v>
      </c>
      <c r="E879" s="188">
        <v>69150000</v>
      </c>
      <c r="F879" s="188">
        <v>80820000</v>
      </c>
      <c r="G879" s="188">
        <v>81580000</v>
      </c>
      <c r="H879" s="188">
        <v>117050000</v>
      </c>
    </row>
    <row r="880" spans="1:8" ht="15.75" thickTop="1">
      <c r="A880" s="185" t="str">
        <f t="shared" si="13"/>
        <v>A</v>
      </c>
      <c r="B880" s="189" t="s">
        <v>124</v>
      </c>
      <c r="C880" s="189" t="s">
        <v>96</v>
      </c>
      <c r="D880" s="190">
        <v>270020000</v>
      </c>
      <c r="E880" s="190">
        <v>47705000</v>
      </c>
      <c r="F880" s="190">
        <v>41430000</v>
      </c>
      <c r="G880" s="190">
        <v>81195000</v>
      </c>
      <c r="H880" s="190">
        <v>99690000</v>
      </c>
    </row>
    <row r="881" spans="1:8">
      <c r="A881" s="185" t="str">
        <f t="shared" si="13"/>
        <v>A</v>
      </c>
      <c r="B881" s="191" t="s">
        <v>124</v>
      </c>
      <c r="C881" s="191" t="s">
        <v>100</v>
      </c>
      <c r="D881" s="192">
        <v>21780000</v>
      </c>
      <c r="E881" s="192">
        <v>0</v>
      </c>
      <c r="F881" s="192">
        <v>0</v>
      </c>
      <c r="G881" s="192">
        <v>15000000</v>
      </c>
      <c r="H881" s="192">
        <v>6780000</v>
      </c>
    </row>
    <row r="882" spans="1:8">
      <c r="A882" s="185" t="str">
        <f t="shared" si="13"/>
        <v>A</v>
      </c>
      <c r="B882" s="191" t="s">
        <v>124</v>
      </c>
      <c r="C882" s="191" t="s">
        <v>102</v>
      </c>
      <c r="D882" s="192">
        <v>248240000</v>
      </c>
      <c r="E882" s="192">
        <v>47705000</v>
      </c>
      <c r="F882" s="192">
        <v>41430000</v>
      </c>
      <c r="G882" s="192">
        <v>66195000</v>
      </c>
      <c r="H882" s="192">
        <v>92910000</v>
      </c>
    </row>
    <row r="883" spans="1:8">
      <c r="A883" s="185" t="str">
        <f t="shared" si="13"/>
        <v>A</v>
      </c>
      <c r="B883" s="189" t="s">
        <v>124</v>
      </c>
      <c r="C883" s="189" t="s">
        <v>121</v>
      </c>
      <c r="D883" s="190">
        <v>1150000</v>
      </c>
      <c r="E883" s="190">
        <v>1150000</v>
      </c>
      <c r="F883" s="190">
        <v>0</v>
      </c>
      <c r="G883" s="190">
        <v>0</v>
      </c>
      <c r="H883" s="190">
        <v>0</v>
      </c>
    </row>
    <row r="884" spans="1:8">
      <c r="A884" s="185" t="str">
        <f t="shared" si="13"/>
        <v>A</v>
      </c>
      <c r="B884" s="189" t="s">
        <v>124</v>
      </c>
      <c r="C884" s="189" t="s">
        <v>158</v>
      </c>
      <c r="D884" s="190">
        <v>77430000</v>
      </c>
      <c r="E884" s="190">
        <v>20295000</v>
      </c>
      <c r="F884" s="190">
        <v>39390000</v>
      </c>
      <c r="G884" s="190">
        <v>385000</v>
      </c>
      <c r="H884" s="190">
        <v>17360000</v>
      </c>
    </row>
    <row r="885" spans="1:8" ht="30.75" thickBot="1">
      <c r="A885" s="185" t="str">
        <f t="shared" si="13"/>
        <v>A</v>
      </c>
      <c r="B885" s="186" t="s">
        <v>530</v>
      </c>
      <c r="C885" s="187" t="s">
        <v>531</v>
      </c>
      <c r="D885" s="188">
        <v>83000000</v>
      </c>
      <c r="E885" s="188">
        <v>20000000</v>
      </c>
      <c r="F885" s="188">
        <v>44320000</v>
      </c>
      <c r="G885" s="188">
        <v>10000000</v>
      </c>
      <c r="H885" s="188">
        <v>8680000</v>
      </c>
    </row>
    <row r="886" spans="1:8" ht="15.75" thickTop="1">
      <c r="A886" s="185" t="str">
        <f t="shared" si="13"/>
        <v>A</v>
      </c>
      <c r="B886" s="189" t="s">
        <v>124</v>
      </c>
      <c r="C886" s="189" t="s">
        <v>96</v>
      </c>
      <c r="D886" s="190">
        <v>15000000</v>
      </c>
      <c r="E886" s="190">
        <v>5000000</v>
      </c>
      <c r="F886" s="190">
        <v>7320000</v>
      </c>
      <c r="G886" s="190">
        <v>6100000</v>
      </c>
      <c r="H886" s="190">
        <v>-3420000</v>
      </c>
    </row>
    <row r="887" spans="1:8">
      <c r="A887" s="185" t="str">
        <f t="shared" si="13"/>
        <v>A</v>
      </c>
      <c r="B887" s="191" t="s">
        <v>124</v>
      </c>
      <c r="C887" s="191" t="s">
        <v>102</v>
      </c>
      <c r="D887" s="192">
        <v>15000000</v>
      </c>
      <c r="E887" s="192">
        <v>5000000</v>
      </c>
      <c r="F887" s="192">
        <v>7320000</v>
      </c>
      <c r="G887" s="192">
        <v>6100000</v>
      </c>
      <c r="H887" s="192">
        <v>-3420000</v>
      </c>
    </row>
    <row r="888" spans="1:8">
      <c r="A888" s="185" t="str">
        <f t="shared" si="13"/>
        <v>A</v>
      </c>
      <c r="B888" s="189" t="s">
        <v>124</v>
      </c>
      <c r="C888" s="189" t="s">
        <v>158</v>
      </c>
      <c r="D888" s="190">
        <v>68000000</v>
      </c>
      <c r="E888" s="190">
        <v>15000000</v>
      </c>
      <c r="F888" s="190">
        <v>37000000</v>
      </c>
      <c r="G888" s="190">
        <v>3900000</v>
      </c>
      <c r="H888" s="190">
        <v>12100000</v>
      </c>
    </row>
    <row r="889" spans="1:8" ht="30.75" thickBot="1">
      <c r="A889" s="185" t="str">
        <f t="shared" si="13"/>
        <v>A</v>
      </c>
      <c r="B889" s="186" t="s">
        <v>532</v>
      </c>
      <c r="C889" s="187" t="s">
        <v>533</v>
      </c>
      <c r="D889" s="188">
        <v>5750000</v>
      </c>
      <c r="E889" s="188">
        <v>1500000</v>
      </c>
      <c r="F889" s="188">
        <v>3000000</v>
      </c>
      <c r="G889" s="188">
        <v>680000</v>
      </c>
      <c r="H889" s="188">
        <v>570000</v>
      </c>
    </row>
    <row r="890" spans="1:8" ht="15.75" thickTop="1">
      <c r="A890" s="185" t="str">
        <f t="shared" si="13"/>
        <v>A</v>
      </c>
      <c r="B890" s="189" t="s">
        <v>124</v>
      </c>
      <c r="C890" s="189" t="s">
        <v>96</v>
      </c>
      <c r="D890" s="190">
        <v>970000</v>
      </c>
      <c r="E890" s="190">
        <v>305000</v>
      </c>
      <c r="F890" s="190">
        <v>610000</v>
      </c>
      <c r="G890" s="190">
        <v>95000</v>
      </c>
      <c r="H890" s="190">
        <v>-40000</v>
      </c>
    </row>
    <row r="891" spans="1:8">
      <c r="A891" s="185" t="str">
        <f t="shared" si="13"/>
        <v>A</v>
      </c>
      <c r="B891" s="191" t="s">
        <v>124</v>
      </c>
      <c r="C891" s="191" t="s">
        <v>102</v>
      </c>
      <c r="D891" s="192">
        <v>970000</v>
      </c>
      <c r="E891" s="192">
        <v>305000</v>
      </c>
      <c r="F891" s="192">
        <v>610000</v>
      </c>
      <c r="G891" s="192">
        <v>95000</v>
      </c>
      <c r="H891" s="192">
        <v>-40000</v>
      </c>
    </row>
    <row r="892" spans="1:8">
      <c r="A892" s="185" t="str">
        <f t="shared" si="13"/>
        <v>A</v>
      </c>
      <c r="B892" s="189" t="s">
        <v>124</v>
      </c>
      <c r="C892" s="189" t="s">
        <v>158</v>
      </c>
      <c r="D892" s="190">
        <v>4780000</v>
      </c>
      <c r="E892" s="190">
        <v>1195000</v>
      </c>
      <c r="F892" s="190">
        <v>2390000</v>
      </c>
      <c r="G892" s="190">
        <v>585000</v>
      </c>
      <c r="H892" s="190">
        <v>610000</v>
      </c>
    </row>
    <row r="893" spans="1:8" ht="30.75" thickBot="1">
      <c r="A893" s="185" t="str">
        <f t="shared" si="13"/>
        <v>A</v>
      </c>
      <c r="B893" s="186" t="s">
        <v>534</v>
      </c>
      <c r="C893" s="187" t="s">
        <v>535</v>
      </c>
      <c r="D893" s="188">
        <v>7800000</v>
      </c>
      <c r="E893" s="188">
        <v>5000000</v>
      </c>
      <c r="F893" s="188">
        <v>0</v>
      </c>
      <c r="G893" s="188">
        <v>-4100000</v>
      </c>
      <c r="H893" s="188">
        <v>6900000</v>
      </c>
    </row>
    <row r="894" spans="1:8" ht="15.75" thickTop="1">
      <c r="A894" s="185" t="str">
        <f t="shared" si="13"/>
        <v>A</v>
      </c>
      <c r="B894" s="189" t="s">
        <v>124</v>
      </c>
      <c r="C894" s="189" t="s">
        <v>96</v>
      </c>
      <c r="D894" s="190">
        <v>4350000</v>
      </c>
      <c r="E894" s="190">
        <v>900000</v>
      </c>
      <c r="F894" s="190">
        <v>0</v>
      </c>
      <c r="G894" s="190">
        <v>0</v>
      </c>
      <c r="H894" s="190">
        <v>3450000</v>
      </c>
    </row>
    <row r="895" spans="1:8">
      <c r="A895" s="185" t="str">
        <f t="shared" si="13"/>
        <v>A</v>
      </c>
      <c r="B895" s="191" t="s">
        <v>124</v>
      </c>
      <c r="C895" s="191" t="s">
        <v>102</v>
      </c>
      <c r="D895" s="192">
        <v>4350000</v>
      </c>
      <c r="E895" s="192">
        <v>900000</v>
      </c>
      <c r="F895" s="192">
        <v>0</v>
      </c>
      <c r="G895" s="192">
        <v>0</v>
      </c>
      <c r="H895" s="192">
        <v>3450000</v>
      </c>
    </row>
    <row r="896" spans="1:8">
      <c r="A896" s="185" t="str">
        <f t="shared" si="13"/>
        <v>A</v>
      </c>
      <c r="B896" s="189" t="s">
        <v>124</v>
      </c>
      <c r="C896" s="189" t="s">
        <v>158</v>
      </c>
      <c r="D896" s="190">
        <v>3450000</v>
      </c>
      <c r="E896" s="190">
        <v>4100000</v>
      </c>
      <c r="F896" s="190">
        <v>0</v>
      </c>
      <c r="G896" s="190">
        <v>-4100000</v>
      </c>
      <c r="H896" s="190">
        <v>3450000</v>
      </c>
    </row>
    <row r="897" spans="1:8" ht="45.75" thickBot="1">
      <c r="A897" s="185" t="str">
        <f t="shared" si="13"/>
        <v>A</v>
      </c>
      <c r="B897" s="186" t="s">
        <v>536</v>
      </c>
      <c r="C897" s="187" t="s">
        <v>537</v>
      </c>
      <c r="D897" s="188">
        <v>1700000</v>
      </c>
      <c r="E897" s="188">
        <v>0</v>
      </c>
      <c r="F897" s="188">
        <v>3500000</v>
      </c>
      <c r="G897" s="188">
        <v>0</v>
      </c>
      <c r="H897" s="188">
        <v>-1800000</v>
      </c>
    </row>
    <row r="898" spans="1:8" ht="15.75" thickTop="1">
      <c r="A898" s="185" t="str">
        <f t="shared" si="13"/>
        <v>A</v>
      </c>
      <c r="B898" s="189" t="s">
        <v>124</v>
      </c>
      <c r="C898" s="189" t="s">
        <v>96</v>
      </c>
      <c r="D898" s="190">
        <v>500000</v>
      </c>
      <c r="E898" s="190">
        <v>0</v>
      </c>
      <c r="F898" s="190">
        <v>3500000</v>
      </c>
      <c r="G898" s="190">
        <v>0</v>
      </c>
      <c r="H898" s="190">
        <v>-3000000</v>
      </c>
    </row>
    <row r="899" spans="1:8">
      <c r="A899" s="185" t="str">
        <f t="shared" si="13"/>
        <v>A</v>
      </c>
      <c r="B899" s="191" t="s">
        <v>124</v>
      </c>
      <c r="C899" s="191" t="s">
        <v>102</v>
      </c>
      <c r="D899" s="192">
        <v>500000</v>
      </c>
      <c r="E899" s="192">
        <v>0</v>
      </c>
      <c r="F899" s="192">
        <v>3500000</v>
      </c>
      <c r="G899" s="192">
        <v>0</v>
      </c>
      <c r="H899" s="192">
        <v>-3000000</v>
      </c>
    </row>
    <row r="900" spans="1:8">
      <c r="A900" s="185" t="str">
        <f t="shared" si="13"/>
        <v>A</v>
      </c>
      <c r="B900" s="189" t="s">
        <v>124</v>
      </c>
      <c r="C900" s="189" t="s">
        <v>158</v>
      </c>
      <c r="D900" s="190">
        <v>1200000</v>
      </c>
      <c r="E900" s="190">
        <v>0</v>
      </c>
      <c r="F900" s="190">
        <v>0</v>
      </c>
      <c r="G900" s="190">
        <v>0</v>
      </c>
      <c r="H900" s="190">
        <v>1200000</v>
      </c>
    </row>
    <row r="901" spans="1:8" ht="15.75" thickBot="1">
      <c r="A901" s="185" t="str">
        <f t="shared" si="13"/>
        <v>A</v>
      </c>
      <c r="B901" s="186" t="s">
        <v>538</v>
      </c>
      <c r="C901" s="187" t="s">
        <v>539</v>
      </c>
      <c r="D901" s="188">
        <v>4200000</v>
      </c>
      <c r="E901" s="188">
        <v>1500000</v>
      </c>
      <c r="F901" s="188">
        <v>0</v>
      </c>
      <c r="G901" s="188">
        <v>0</v>
      </c>
      <c r="H901" s="188">
        <v>2700000</v>
      </c>
    </row>
    <row r="902" spans="1:8" ht="15.75" thickTop="1">
      <c r="A902" s="185" t="str">
        <f t="shared" si="13"/>
        <v>A</v>
      </c>
      <c r="B902" s="189" t="s">
        <v>124</v>
      </c>
      <c r="C902" s="189" t="s">
        <v>96</v>
      </c>
      <c r="D902" s="190">
        <v>4200000</v>
      </c>
      <c r="E902" s="190">
        <v>1500000</v>
      </c>
      <c r="F902" s="190">
        <v>0</v>
      </c>
      <c r="G902" s="190">
        <v>0</v>
      </c>
      <c r="H902" s="190">
        <v>2700000</v>
      </c>
    </row>
    <row r="903" spans="1:8">
      <c r="A903" s="185" t="str">
        <f t="shared" ref="A903:A966" si="14">(IF(OR(D903&lt;&gt;0,E903&lt;&gt;0,F903&lt;&gt;0,G903&lt;&gt;0,H903&lt;&gt;0),"A","B"))</f>
        <v>A</v>
      </c>
      <c r="B903" s="191" t="s">
        <v>124</v>
      </c>
      <c r="C903" s="191" t="s">
        <v>100</v>
      </c>
      <c r="D903" s="192">
        <v>1780000</v>
      </c>
      <c r="E903" s="192">
        <v>0</v>
      </c>
      <c r="F903" s="192">
        <v>0</v>
      </c>
      <c r="G903" s="192">
        <v>0</v>
      </c>
      <c r="H903" s="192">
        <v>1780000</v>
      </c>
    </row>
    <row r="904" spans="1:8">
      <c r="A904" s="185" t="str">
        <f t="shared" si="14"/>
        <v>A</v>
      </c>
      <c r="B904" s="191" t="s">
        <v>124</v>
      </c>
      <c r="C904" s="191" t="s">
        <v>102</v>
      </c>
      <c r="D904" s="192">
        <v>2420000</v>
      </c>
      <c r="E904" s="192">
        <v>1500000</v>
      </c>
      <c r="F904" s="192">
        <v>0</v>
      </c>
      <c r="G904" s="192">
        <v>0</v>
      </c>
      <c r="H904" s="192">
        <v>920000</v>
      </c>
    </row>
    <row r="905" spans="1:8" ht="30.75" thickBot="1">
      <c r="A905" s="185" t="str">
        <f t="shared" si="14"/>
        <v>A</v>
      </c>
      <c r="B905" s="186" t="s">
        <v>540</v>
      </c>
      <c r="C905" s="187" t="s">
        <v>541</v>
      </c>
      <c r="D905" s="188">
        <v>225000000</v>
      </c>
      <c r="E905" s="188">
        <v>40000000</v>
      </c>
      <c r="F905" s="188">
        <v>30000000</v>
      </c>
      <c r="G905" s="188">
        <v>60000000</v>
      </c>
      <c r="H905" s="188">
        <v>95000000</v>
      </c>
    </row>
    <row r="906" spans="1:8" ht="15.75" thickTop="1">
      <c r="A906" s="185" t="str">
        <f t="shared" si="14"/>
        <v>A</v>
      </c>
      <c r="B906" s="189" t="s">
        <v>124</v>
      </c>
      <c r="C906" s="189" t="s">
        <v>96</v>
      </c>
      <c r="D906" s="190">
        <v>225000000</v>
      </c>
      <c r="E906" s="190">
        <v>40000000</v>
      </c>
      <c r="F906" s="190">
        <v>30000000</v>
      </c>
      <c r="G906" s="190">
        <v>60000000</v>
      </c>
      <c r="H906" s="190">
        <v>95000000</v>
      </c>
    </row>
    <row r="907" spans="1:8">
      <c r="A907" s="185" t="str">
        <f t="shared" si="14"/>
        <v>A</v>
      </c>
      <c r="B907" s="191" t="s">
        <v>124</v>
      </c>
      <c r="C907" s="191" t="s">
        <v>102</v>
      </c>
      <c r="D907" s="192">
        <v>225000000</v>
      </c>
      <c r="E907" s="192">
        <v>40000000</v>
      </c>
      <c r="F907" s="192">
        <v>30000000</v>
      </c>
      <c r="G907" s="192">
        <v>60000000</v>
      </c>
      <c r="H907" s="192">
        <v>95000000</v>
      </c>
    </row>
    <row r="908" spans="1:8" ht="30.75" thickBot="1">
      <c r="A908" s="185" t="str">
        <f t="shared" si="14"/>
        <v>A</v>
      </c>
      <c r="B908" s="186" t="s">
        <v>542</v>
      </c>
      <c r="C908" s="187" t="s">
        <v>543</v>
      </c>
      <c r="D908" s="188">
        <v>700000</v>
      </c>
      <c r="E908" s="188">
        <v>700000</v>
      </c>
      <c r="F908" s="188">
        <v>0</v>
      </c>
      <c r="G908" s="188">
        <v>0</v>
      </c>
      <c r="H908" s="188">
        <v>0</v>
      </c>
    </row>
    <row r="909" spans="1:8" ht="15.75" thickTop="1">
      <c r="A909" s="185" t="str">
        <f t="shared" si="14"/>
        <v>A</v>
      </c>
      <c r="B909" s="189" t="s">
        <v>124</v>
      </c>
      <c r="C909" s="189" t="s">
        <v>121</v>
      </c>
      <c r="D909" s="190">
        <v>700000</v>
      </c>
      <c r="E909" s="190">
        <v>700000</v>
      </c>
      <c r="F909" s="190">
        <v>0</v>
      </c>
      <c r="G909" s="190">
        <v>0</v>
      </c>
      <c r="H909" s="190">
        <v>0</v>
      </c>
    </row>
    <row r="910" spans="1:8" ht="30.75" thickBot="1">
      <c r="A910" s="185" t="str">
        <f t="shared" si="14"/>
        <v>A</v>
      </c>
      <c r="B910" s="186" t="s">
        <v>544</v>
      </c>
      <c r="C910" s="187" t="s">
        <v>545</v>
      </c>
      <c r="D910" s="188">
        <v>450000</v>
      </c>
      <c r="E910" s="188">
        <v>450000</v>
      </c>
      <c r="F910" s="188">
        <v>0</v>
      </c>
      <c r="G910" s="188">
        <v>0</v>
      </c>
      <c r="H910" s="188">
        <v>0</v>
      </c>
    </row>
    <row r="911" spans="1:8" ht="15.75" thickTop="1">
      <c r="A911" s="185" t="str">
        <f t="shared" si="14"/>
        <v>A</v>
      </c>
      <c r="B911" s="189" t="s">
        <v>124</v>
      </c>
      <c r="C911" s="189" t="s">
        <v>121</v>
      </c>
      <c r="D911" s="190">
        <v>450000</v>
      </c>
      <c r="E911" s="190">
        <v>450000</v>
      </c>
      <c r="F911" s="190">
        <v>0</v>
      </c>
      <c r="G911" s="190">
        <v>0</v>
      </c>
      <c r="H911" s="190">
        <v>0</v>
      </c>
    </row>
    <row r="912" spans="1:8" ht="30.75" thickBot="1">
      <c r="A912" s="185" t="str">
        <f t="shared" si="14"/>
        <v>A</v>
      </c>
      <c r="B912" s="186" t="s">
        <v>546</v>
      </c>
      <c r="C912" s="187" t="s">
        <v>547</v>
      </c>
      <c r="D912" s="188">
        <v>20000000</v>
      </c>
      <c r="E912" s="188">
        <v>0</v>
      </c>
      <c r="F912" s="188">
        <v>0</v>
      </c>
      <c r="G912" s="188">
        <v>15000000</v>
      </c>
      <c r="H912" s="188">
        <v>5000000</v>
      </c>
    </row>
    <row r="913" spans="1:8" ht="15.75" thickTop="1">
      <c r="A913" s="185" t="str">
        <f t="shared" si="14"/>
        <v>A</v>
      </c>
      <c r="B913" s="189" t="s">
        <v>124</v>
      </c>
      <c r="C913" s="189" t="s">
        <v>96</v>
      </c>
      <c r="D913" s="190">
        <v>20000000</v>
      </c>
      <c r="E913" s="190">
        <v>0</v>
      </c>
      <c r="F913" s="190">
        <v>0</v>
      </c>
      <c r="G913" s="190">
        <v>15000000</v>
      </c>
      <c r="H913" s="190">
        <v>5000000</v>
      </c>
    </row>
    <row r="914" spans="1:8">
      <c r="A914" s="185" t="str">
        <f t="shared" si="14"/>
        <v>A</v>
      </c>
      <c r="B914" s="191" t="s">
        <v>124</v>
      </c>
      <c r="C914" s="191" t="s">
        <v>100</v>
      </c>
      <c r="D914" s="192">
        <v>20000000</v>
      </c>
      <c r="E914" s="192">
        <v>0</v>
      </c>
      <c r="F914" s="192">
        <v>0</v>
      </c>
      <c r="G914" s="192">
        <v>15000000</v>
      </c>
      <c r="H914" s="192">
        <v>5000000</v>
      </c>
    </row>
    <row r="915" spans="1:8" ht="15.75" thickBot="1">
      <c r="A915" s="185" t="str">
        <f t="shared" si="14"/>
        <v>A</v>
      </c>
      <c r="B915" s="186" t="s">
        <v>548</v>
      </c>
      <c r="C915" s="187" t="s">
        <v>549</v>
      </c>
      <c r="D915" s="188">
        <v>33650000</v>
      </c>
      <c r="E915" s="188">
        <v>7100000</v>
      </c>
      <c r="F915" s="188">
        <v>11400000</v>
      </c>
      <c r="G915" s="188">
        <v>6390000</v>
      </c>
      <c r="H915" s="188">
        <v>8760000</v>
      </c>
    </row>
    <row r="916" spans="1:8" ht="15.75" thickTop="1">
      <c r="A916" s="185" t="str">
        <f t="shared" si="14"/>
        <v>A</v>
      </c>
      <c r="B916" s="189" t="s">
        <v>124</v>
      </c>
      <c r="C916" s="189" t="s">
        <v>96</v>
      </c>
      <c r="D916" s="190">
        <v>29350000</v>
      </c>
      <c r="E916" s="190">
        <v>6230000</v>
      </c>
      <c r="F916" s="190">
        <v>10400000</v>
      </c>
      <c r="G916" s="190">
        <v>6150000</v>
      </c>
      <c r="H916" s="190">
        <v>6570000</v>
      </c>
    </row>
    <row r="917" spans="1:8">
      <c r="A917" s="185" t="str">
        <f t="shared" si="14"/>
        <v>A</v>
      </c>
      <c r="B917" s="191" t="s">
        <v>124</v>
      </c>
      <c r="C917" s="191" t="s">
        <v>100</v>
      </c>
      <c r="D917" s="192">
        <v>17250000</v>
      </c>
      <c r="E917" s="192">
        <v>3860000</v>
      </c>
      <c r="F917" s="192">
        <v>3510000</v>
      </c>
      <c r="G917" s="192">
        <v>3780000</v>
      </c>
      <c r="H917" s="192">
        <v>6100000</v>
      </c>
    </row>
    <row r="918" spans="1:8">
      <c r="A918" s="185" t="str">
        <f t="shared" si="14"/>
        <v>A</v>
      </c>
      <c r="B918" s="191" t="s">
        <v>124</v>
      </c>
      <c r="C918" s="191" t="s">
        <v>102</v>
      </c>
      <c r="D918" s="192">
        <v>12100000</v>
      </c>
      <c r="E918" s="192">
        <v>2370000</v>
      </c>
      <c r="F918" s="192">
        <v>6890000</v>
      </c>
      <c r="G918" s="192">
        <v>2370000</v>
      </c>
      <c r="H918" s="192">
        <v>470000</v>
      </c>
    </row>
    <row r="919" spans="1:8">
      <c r="A919" s="185" t="str">
        <f t="shared" si="14"/>
        <v>A</v>
      </c>
      <c r="B919" s="189" t="s">
        <v>124</v>
      </c>
      <c r="C919" s="189" t="s">
        <v>158</v>
      </c>
      <c r="D919" s="190">
        <v>4300000</v>
      </c>
      <c r="E919" s="190">
        <v>870000</v>
      </c>
      <c r="F919" s="190">
        <v>1000000</v>
      </c>
      <c r="G919" s="190">
        <v>240000</v>
      </c>
      <c r="H919" s="190">
        <v>2190000</v>
      </c>
    </row>
    <row r="920" spans="1:8" ht="15.75" thickBot="1">
      <c r="A920" s="185" t="str">
        <f t="shared" si="14"/>
        <v>A</v>
      </c>
      <c r="B920" s="186" t="s">
        <v>550</v>
      </c>
      <c r="C920" s="187" t="s">
        <v>551</v>
      </c>
      <c r="D920" s="188">
        <v>25000000</v>
      </c>
      <c r="E920" s="188">
        <v>5700000</v>
      </c>
      <c r="F920" s="188">
        <v>10000000</v>
      </c>
      <c r="G920" s="188">
        <v>5800000</v>
      </c>
      <c r="H920" s="188">
        <v>3500000</v>
      </c>
    </row>
    <row r="921" spans="1:8" ht="15.75" thickTop="1">
      <c r="A921" s="185" t="str">
        <f t="shared" si="14"/>
        <v>A</v>
      </c>
      <c r="B921" s="189" t="s">
        <v>124</v>
      </c>
      <c r="C921" s="189" t="s">
        <v>96</v>
      </c>
      <c r="D921" s="190">
        <v>25000000</v>
      </c>
      <c r="E921" s="190">
        <v>5700000</v>
      </c>
      <c r="F921" s="190">
        <v>10000000</v>
      </c>
      <c r="G921" s="190">
        <v>5800000</v>
      </c>
      <c r="H921" s="190">
        <v>3500000</v>
      </c>
    </row>
    <row r="922" spans="1:8">
      <c r="A922" s="185" t="str">
        <f t="shared" si="14"/>
        <v>A</v>
      </c>
      <c r="B922" s="191" t="s">
        <v>124</v>
      </c>
      <c r="C922" s="191" t="s">
        <v>100</v>
      </c>
      <c r="D922" s="192">
        <v>14000000</v>
      </c>
      <c r="E922" s="192">
        <v>3500000</v>
      </c>
      <c r="F922" s="192">
        <v>3500000</v>
      </c>
      <c r="G922" s="192">
        <v>3500000</v>
      </c>
      <c r="H922" s="192">
        <v>3500000</v>
      </c>
    </row>
    <row r="923" spans="1:8">
      <c r="A923" s="185" t="str">
        <f t="shared" si="14"/>
        <v>A</v>
      </c>
      <c r="B923" s="191" t="s">
        <v>124</v>
      </c>
      <c r="C923" s="191" t="s">
        <v>102</v>
      </c>
      <c r="D923" s="192">
        <v>11000000</v>
      </c>
      <c r="E923" s="192">
        <v>2200000</v>
      </c>
      <c r="F923" s="192">
        <v>6500000</v>
      </c>
      <c r="G923" s="192">
        <v>2300000</v>
      </c>
      <c r="H923" s="192">
        <v>0</v>
      </c>
    </row>
    <row r="924" spans="1:8" ht="30.75" thickBot="1">
      <c r="A924" s="185" t="str">
        <f t="shared" si="14"/>
        <v>A</v>
      </c>
      <c r="B924" s="186" t="s">
        <v>552</v>
      </c>
      <c r="C924" s="187" t="s">
        <v>553</v>
      </c>
      <c r="D924" s="188">
        <v>2050000</v>
      </c>
      <c r="E924" s="188">
        <v>0</v>
      </c>
      <c r="F924" s="188">
        <v>150000</v>
      </c>
      <c r="G924" s="188">
        <v>0</v>
      </c>
      <c r="H924" s="188">
        <v>1900000</v>
      </c>
    </row>
    <row r="925" spans="1:8" ht="15.75" thickTop="1">
      <c r="A925" s="185" t="str">
        <f t="shared" si="14"/>
        <v>A</v>
      </c>
      <c r="B925" s="189" t="s">
        <v>124</v>
      </c>
      <c r="C925" s="189" t="s">
        <v>96</v>
      </c>
      <c r="D925" s="190">
        <v>1950000</v>
      </c>
      <c r="E925" s="190">
        <v>0</v>
      </c>
      <c r="F925" s="190">
        <v>150000</v>
      </c>
      <c r="G925" s="190">
        <v>0</v>
      </c>
      <c r="H925" s="190">
        <v>1800000</v>
      </c>
    </row>
    <row r="926" spans="1:8">
      <c r="A926" s="185" t="str">
        <f t="shared" si="14"/>
        <v>A</v>
      </c>
      <c r="B926" s="191" t="s">
        <v>124</v>
      </c>
      <c r="C926" s="191" t="s">
        <v>100</v>
      </c>
      <c r="D926" s="192">
        <v>1950000</v>
      </c>
      <c r="E926" s="192">
        <v>0</v>
      </c>
      <c r="F926" s="192">
        <v>0</v>
      </c>
      <c r="G926" s="192">
        <v>0</v>
      </c>
      <c r="H926" s="192">
        <v>1950000</v>
      </c>
    </row>
    <row r="927" spans="1:8">
      <c r="A927" s="185" t="str">
        <f t="shared" si="14"/>
        <v>A</v>
      </c>
      <c r="B927" s="191" t="s">
        <v>124</v>
      </c>
      <c r="C927" s="191" t="s">
        <v>102</v>
      </c>
      <c r="D927" s="192">
        <v>0</v>
      </c>
      <c r="E927" s="192">
        <v>0</v>
      </c>
      <c r="F927" s="192">
        <v>150000</v>
      </c>
      <c r="G927" s="192">
        <v>0</v>
      </c>
      <c r="H927" s="192">
        <v>-150000</v>
      </c>
    </row>
    <row r="928" spans="1:8">
      <c r="A928" s="185" t="str">
        <f t="shared" si="14"/>
        <v>A</v>
      </c>
      <c r="B928" s="189" t="s">
        <v>124</v>
      </c>
      <c r="C928" s="189" t="s">
        <v>158</v>
      </c>
      <c r="D928" s="190">
        <v>100000</v>
      </c>
      <c r="E928" s="190">
        <v>0</v>
      </c>
      <c r="F928" s="190">
        <v>0</v>
      </c>
      <c r="G928" s="190">
        <v>0</v>
      </c>
      <c r="H928" s="190">
        <v>100000</v>
      </c>
    </row>
    <row r="929" spans="1:8" ht="30.75" thickBot="1">
      <c r="A929" s="185" t="str">
        <f t="shared" si="14"/>
        <v>A</v>
      </c>
      <c r="B929" s="186" t="s">
        <v>554</v>
      </c>
      <c r="C929" s="187" t="s">
        <v>555</v>
      </c>
      <c r="D929" s="188">
        <v>600000</v>
      </c>
      <c r="E929" s="188">
        <v>200000</v>
      </c>
      <c r="F929" s="188">
        <v>600000</v>
      </c>
      <c r="G929" s="188">
        <v>240000</v>
      </c>
      <c r="H929" s="188">
        <v>-440000</v>
      </c>
    </row>
    <row r="930" spans="1:8" ht="15.75" thickTop="1">
      <c r="A930" s="185" t="str">
        <f t="shared" si="14"/>
        <v>A</v>
      </c>
      <c r="B930" s="189" t="s">
        <v>124</v>
      </c>
      <c r="C930" s="189" t="s">
        <v>96</v>
      </c>
      <c r="D930" s="190">
        <v>0</v>
      </c>
      <c r="E930" s="190">
        <v>20000</v>
      </c>
      <c r="F930" s="190">
        <v>90000</v>
      </c>
      <c r="G930" s="190">
        <v>0</v>
      </c>
      <c r="H930" s="190">
        <v>-110000</v>
      </c>
    </row>
    <row r="931" spans="1:8">
      <c r="A931" s="185" t="str">
        <f t="shared" si="14"/>
        <v>A</v>
      </c>
      <c r="B931" s="191" t="s">
        <v>124</v>
      </c>
      <c r="C931" s="191" t="s">
        <v>102</v>
      </c>
      <c r="D931" s="192">
        <v>0</v>
      </c>
      <c r="E931" s="192">
        <v>20000</v>
      </c>
      <c r="F931" s="192">
        <v>90000</v>
      </c>
      <c r="G931" s="192">
        <v>0</v>
      </c>
      <c r="H931" s="192">
        <v>-110000</v>
      </c>
    </row>
    <row r="932" spans="1:8">
      <c r="A932" s="185" t="str">
        <f t="shared" si="14"/>
        <v>A</v>
      </c>
      <c r="B932" s="189" t="s">
        <v>124</v>
      </c>
      <c r="C932" s="189" t="s">
        <v>158</v>
      </c>
      <c r="D932" s="190">
        <v>600000</v>
      </c>
      <c r="E932" s="190">
        <v>180000</v>
      </c>
      <c r="F932" s="190">
        <v>510000</v>
      </c>
      <c r="G932" s="190">
        <v>240000</v>
      </c>
      <c r="H932" s="190">
        <v>-330000</v>
      </c>
    </row>
    <row r="933" spans="1:8" ht="30.75" thickBot="1">
      <c r="A933" s="185" t="str">
        <f t="shared" si="14"/>
        <v>A</v>
      </c>
      <c r="B933" s="186" t="s">
        <v>556</v>
      </c>
      <c r="C933" s="187" t="s">
        <v>557</v>
      </c>
      <c r="D933" s="188">
        <v>6000000</v>
      </c>
      <c r="E933" s="188">
        <v>1200000</v>
      </c>
      <c r="F933" s="188">
        <v>650000</v>
      </c>
      <c r="G933" s="188">
        <v>350000</v>
      </c>
      <c r="H933" s="188">
        <v>3800000</v>
      </c>
    </row>
    <row r="934" spans="1:8" ht="15.75" thickTop="1">
      <c r="A934" s="185" t="str">
        <f t="shared" si="14"/>
        <v>A</v>
      </c>
      <c r="B934" s="189" t="s">
        <v>124</v>
      </c>
      <c r="C934" s="189" t="s">
        <v>96</v>
      </c>
      <c r="D934" s="190">
        <v>2400000</v>
      </c>
      <c r="E934" s="190">
        <v>510000</v>
      </c>
      <c r="F934" s="190">
        <v>160000</v>
      </c>
      <c r="G934" s="190">
        <v>350000</v>
      </c>
      <c r="H934" s="190">
        <v>1380000</v>
      </c>
    </row>
    <row r="935" spans="1:8">
      <c r="A935" s="185" t="str">
        <f t="shared" si="14"/>
        <v>A</v>
      </c>
      <c r="B935" s="191" t="s">
        <v>124</v>
      </c>
      <c r="C935" s="191" t="s">
        <v>100</v>
      </c>
      <c r="D935" s="192">
        <v>1300000</v>
      </c>
      <c r="E935" s="192">
        <v>360000</v>
      </c>
      <c r="F935" s="192">
        <v>10000</v>
      </c>
      <c r="G935" s="192">
        <v>280000</v>
      </c>
      <c r="H935" s="192">
        <v>650000</v>
      </c>
    </row>
    <row r="936" spans="1:8">
      <c r="A936" s="185" t="str">
        <f t="shared" si="14"/>
        <v>A</v>
      </c>
      <c r="B936" s="191" t="s">
        <v>124</v>
      </c>
      <c r="C936" s="191" t="s">
        <v>102</v>
      </c>
      <c r="D936" s="192">
        <v>1100000</v>
      </c>
      <c r="E936" s="192">
        <v>150000</v>
      </c>
      <c r="F936" s="192">
        <v>150000</v>
      </c>
      <c r="G936" s="192">
        <v>70000</v>
      </c>
      <c r="H936" s="192">
        <v>730000</v>
      </c>
    </row>
    <row r="937" spans="1:8">
      <c r="A937" s="185" t="str">
        <f t="shared" si="14"/>
        <v>A</v>
      </c>
      <c r="B937" s="189" t="s">
        <v>124</v>
      </c>
      <c r="C937" s="189" t="s">
        <v>158</v>
      </c>
      <c r="D937" s="190">
        <v>3600000</v>
      </c>
      <c r="E937" s="190">
        <v>690000</v>
      </c>
      <c r="F937" s="190">
        <v>490000</v>
      </c>
      <c r="G937" s="190">
        <v>0</v>
      </c>
      <c r="H937" s="190">
        <v>2420000</v>
      </c>
    </row>
    <row r="938" spans="1:8" ht="15.75" thickBot="1">
      <c r="A938" s="185" t="str">
        <f t="shared" si="14"/>
        <v>A</v>
      </c>
      <c r="B938" s="186" t="s">
        <v>558</v>
      </c>
      <c r="C938" s="187" t="s">
        <v>559</v>
      </c>
      <c r="D938" s="188">
        <v>31300000</v>
      </c>
      <c r="E938" s="188">
        <v>5000000</v>
      </c>
      <c r="F938" s="188">
        <v>8000000</v>
      </c>
      <c r="G938" s="188">
        <v>12000000</v>
      </c>
      <c r="H938" s="188">
        <v>6300000</v>
      </c>
    </row>
    <row r="939" spans="1:8" ht="15.75" thickTop="1">
      <c r="A939" s="185" t="str">
        <f t="shared" si="14"/>
        <v>A</v>
      </c>
      <c r="B939" s="189" t="s">
        <v>124</v>
      </c>
      <c r="C939" s="189" t="s">
        <v>121</v>
      </c>
      <c r="D939" s="190">
        <v>31300000</v>
      </c>
      <c r="E939" s="190">
        <v>5000000</v>
      </c>
      <c r="F939" s="190">
        <v>8000000</v>
      </c>
      <c r="G939" s="190">
        <v>12000000</v>
      </c>
      <c r="H939" s="190">
        <v>6300000</v>
      </c>
    </row>
    <row r="940" spans="1:8" ht="30.75" thickBot="1">
      <c r="A940" s="185" t="str">
        <f t="shared" si="14"/>
        <v>A</v>
      </c>
      <c r="B940" s="186" t="s">
        <v>560</v>
      </c>
      <c r="C940" s="187" t="s">
        <v>561</v>
      </c>
      <c r="D940" s="188">
        <v>31300000</v>
      </c>
      <c r="E940" s="188">
        <v>5000000</v>
      </c>
      <c r="F940" s="188">
        <v>8000000</v>
      </c>
      <c r="G940" s="188">
        <v>12000000</v>
      </c>
      <c r="H940" s="188">
        <v>6300000</v>
      </c>
    </row>
    <row r="941" spans="1:8" ht="15.75" thickTop="1">
      <c r="A941" s="185" t="str">
        <f t="shared" si="14"/>
        <v>A</v>
      </c>
      <c r="B941" s="189" t="s">
        <v>124</v>
      </c>
      <c r="C941" s="189" t="s">
        <v>121</v>
      </c>
      <c r="D941" s="190">
        <v>31300000</v>
      </c>
      <c r="E941" s="190">
        <v>5000000</v>
      </c>
      <c r="F941" s="190">
        <v>8000000</v>
      </c>
      <c r="G941" s="190">
        <v>12000000</v>
      </c>
      <c r="H941" s="190">
        <v>6300000</v>
      </c>
    </row>
    <row r="942" spans="1:8" ht="30.75" thickBot="1">
      <c r="A942" s="185" t="str">
        <f t="shared" si="14"/>
        <v>A</v>
      </c>
      <c r="B942" s="186" t="s">
        <v>562</v>
      </c>
      <c r="C942" s="187" t="s">
        <v>563</v>
      </c>
      <c r="D942" s="188">
        <v>164100000</v>
      </c>
      <c r="E942" s="188">
        <v>21450000</v>
      </c>
      <c r="F942" s="188">
        <v>50600000</v>
      </c>
      <c r="G942" s="188">
        <v>49550000</v>
      </c>
      <c r="H942" s="188">
        <v>42500000</v>
      </c>
    </row>
    <row r="943" spans="1:8" ht="15.75" thickTop="1">
      <c r="A943" s="185" t="str">
        <f t="shared" si="14"/>
        <v>A</v>
      </c>
      <c r="B943" s="189" t="s">
        <v>124</v>
      </c>
      <c r="C943" s="189" t="s">
        <v>96</v>
      </c>
      <c r="D943" s="190">
        <v>6250000</v>
      </c>
      <c r="E943" s="190">
        <v>2165000</v>
      </c>
      <c r="F943" s="190">
        <v>315000</v>
      </c>
      <c r="G943" s="190">
        <v>3460000</v>
      </c>
      <c r="H943" s="190">
        <v>310000</v>
      </c>
    </row>
    <row r="944" spans="1:8">
      <c r="A944" s="185" t="str">
        <f t="shared" si="14"/>
        <v>A</v>
      </c>
      <c r="B944" s="191" t="s">
        <v>124</v>
      </c>
      <c r="C944" s="191" t="s">
        <v>100</v>
      </c>
      <c r="D944" s="192">
        <v>1250000</v>
      </c>
      <c r="E944" s="192">
        <v>165000</v>
      </c>
      <c r="F944" s="192">
        <v>315000</v>
      </c>
      <c r="G944" s="192">
        <v>460000</v>
      </c>
      <c r="H944" s="192">
        <v>310000</v>
      </c>
    </row>
    <row r="945" spans="1:8">
      <c r="A945" s="185" t="str">
        <f t="shared" si="14"/>
        <v>A</v>
      </c>
      <c r="B945" s="191" t="s">
        <v>124</v>
      </c>
      <c r="C945" s="191" t="s">
        <v>15</v>
      </c>
      <c r="D945" s="192">
        <v>5000000</v>
      </c>
      <c r="E945" s="192">
        <v>2000000</v>
      </c>
      <c r="F945" s="192">
        <v>0</v>
      </c>
      <c r="G945" s="192">
        <v>3000000</v>
      </c>
      <c r="H945" s="192">
        <v>0</v>
      </c>
    </row>
    <row r="946" spans="1:8">
      <c r="A946" s="185" t="str">
        <f t="shared" si="14"/>
        <v>A</v>
      </c>
      <c r="B946" s="189" t="s">
        <v>124</v>
      </c>
      <c r="C946" s="189" t="s">
        <v>121</v>
      </c>
      <c r="D946" s="190">
        <v>157850000</v>
      </c>
      <c r="E946" s="190">
        <v>19285000</v>
      </c>
      <c r="F946" s="190">
        <v>50285000</v>
      </c>
      <c r="G946" s="190">
        <v>46090000</v>
      </c>
      <c r="H946" s="190">
        <v>42190000</v>
      </c>
    </row>
    <row r="947" spans="1:8" ht="15.75" thickBot="1">
      <c r="A947" s="185" t="str">
        <f t="shared" si="14"/>
        <v>A</v>
      </c>
      <c r="B947" s="186" t="s">
        <v>564</v>
      </c>
      <c r="C947" s="187" t="s">
        <v>565</v>
      </c>
      <c r="D947" s="188">
        <v>150000000</v>
      </c>
      <c r="E947" s="188">
        <v>19000000</v>
      </c>
      <c r="F947" s="188">
        <v>49000000</v>
      </c>
      <c r="G947" s="188">
        <v>42000000</v>
      </c>
      <c r="H947" s="188">
        <v>40000000</v>
      </c>
    </row>
    <row r="948" spans="1:8" ht="15.75" thickTop="1">
      <c r="A948" s="185" t="str">
        <f t="shared" si="14"/>
        <v>A</v>
      </c>
      <c r="B948" s="189" t="s">
        <v>124</v>
      </c>
      <c r="C948" s="189" t="s">
        <v>121</v>
      </c>
      <c r="D948" s="190">
        <v>150000000</v>
      </c>
      <c r="E948" s="190">
        <v>19000000</v>
      </c>
      <c r="F948" s="190">
        <v>49000000</v>
      </c>
      <c r="G948" s="190">
        <v>42000000</v>
      </c>
      <c r="H948" s="190">
        <v>40000000</v>
      </c>
    </row>
    <row r="949" spans="1:8" ht="30.75" thickBot="1">
      <c r="A949" s="185" t="str">
        <f t="shared" si="14"/>
        <v>A</v>
      </c>
      <c r="B949" s="186" t="s">
        <v>566</v>
      </c>
      <c r="C949" s="187" t="s">
        <v>567</v>
      </c>
      <c r="D949" s="188">
        <v>7100000</v>
      </c>
      <c r="E949" s="188">
        <v>250000</v>
      </c>
      <c r="F949" s="188">
        <v>1100000</v>
      </c>
      <c r="G949" s="188">
        <v>3750000</v>
      </c>
      <c r="H949" s="188">
        <v>2000000</v>
      </c>
    </row>
    <row r="950" spans="1:8" ht="15.75" thickTop="1">
      <c r="A950" s="185" t="str">
        <f t="shared" si="14"/>
        <v>A</v>
      </c>
      <c r="B950" s="189" t="s">
        <v>124</v>
      </c>
      <c r="C950" s="189" t="s">
        <v>96</v>
      </c>
      <c r="D950" s="190">
        <v>250000</v>
      </c>
      <c r="E950" s="190">
        <v>65000</v>
      </c>
      <c r="F950" s="190">
        <v>65000</v>
      </c>
      <c r="G950" s="190">
        <v>60000</v>
      </c>
      <c r="H950" s="190">
        <v>60000</v>
      </c>
    </row>
    <row r="951" spans="1:8">
      <c r="A951" s="185" t="str">
        <f t="shared" si="14"/>
        <v>A</v>
      </c>
      <c r="B951" s="191" t="s">
        <v>124</v>
      </c>
      <c r="C951" s="191" t="s">
        <v>100</v>
      </c>
      <c r="D951" s="192">
        <v>250000</v>
      </c>
      <c r="E951" s="192">
        <v>65000</v>
      </c>
      <c r="F951" s="192">
        <v>65000</v>
      </c>
      <c r="G951" s="192">
        <v>60000</v>
      </c>
      <c r="H951" s="192">
        <v>60000</v>
      </c>
    </row>
    <row r="952" spans="1:8">
      <c r="A952" s="185" t="str">
        <f t="shared" si="14"/>
        <v>A</v>
      </c>
      <c r="B952" s="189" t="s">
        <v>124</v>
      </c>
      <c r="C952" s="189" t="s">
        <v>121</v>
      </c>
      <c r="D952" s="190">
        <v>6850000</v>
      </c>
      <c r="E952" s="190">
        <v>185000</v>
      </c>
      <c r="F952" s="190">
        <v>1035000</v>
      </c>
      <c r="G952" s="190">
        <v>3690000</v>
      </c>
      <c r="H952" s="190">
        <v>1940000</v>
      </c>
    </row>
    <row r="953" spans="1:8" ht="30.75" thickBot="1">
      <c r="A953" s="185" t="str">
        <f t="shared" si="14"/>
        <v>A</v>
      </c>
      <c r="B953" s="186" t="s">
        <v>568</v>
      </c>
      <c r="C953" s="187" t="s">
        <v>569</v>
      </c>
      <c r="D953" s="188">
        <v>2000000</v>
      </c>
      <c r="E953" s="188">
        <v>200000</v>
      </c>
      <c r="F953" s="188">
        <v>500000</v>
      </c>
      <c r="G953" s="188">
        <v>800000</v>
      </c>
      <c r="H953" s="188">
        <v>500000</v>
      </c>
    </row>
    <row r="954" spans="1:8" ht="15.75" thickTop="1">
      <c r="A954" s="185" t="str">
        <f t="shared" si="14"/>
        <v>A</v>
      </c>
      <c r="B954" s="189" t="s">
        <v>124</v>
      </c>
      <c r="C954" s="189" t="s">
        <v>96</v>
      </c>
      <c r="D954" s="190">
        <v>1000000</v>
      </c>
      <c r="E954" s="190">
        <v>100000</v>
      </c>
      <c r="F954" s="190">
        <v>250000</v>
      </c>
      <c r="G954" s="190">
        <v>400000</v>
      </c>
      <c r="H954" s="190">
        <v>250000</v>
      </c>
    </row>
    <row r="955" spans="1:8">
      <c r="A955" s="185" t="str">
        <f t="shared" si="14"/>
        <v>A</v>
      </c>
      <c r="B955" s="191" t="s">
        <v>124</v>
      </c>
      <c r="C955" s="191" t="s">
        <v>100</v>
      </c>
      <c r="D955" s="192">
        <v>1000000</v>
      </c>
      <c r="E955" s="192">
        <v>100000</v>
      </c>
      <c r="F955" s="192">
        <v>250000</v>
      </c>
      <c r="G955" s="192">
        <v>400000</v>
      </c>
      <c r="H955" s="192">
        <v>250000</v>
      </c>
    </row>
    <row r="956" spans="1:8">
      <c r="A956" s="185" t="str">
        <f t="shared" si="14"/>
        <v>A</v>
      </c>
      <c r="B956" s="189" t="s">
        <v>124</v>
      </c>
      <c r="C956" s="189" t="s">
        <v>121</v>
      </c>
      <c r="D956" s="190">
        <v>1000000</v>
      </c>
      <c r="E956" s="190">
        <v>100000</v>
      </c>
      <c r="F956" s="190">
        <v>250000</v>
      </c>
      <c r="G956" s="190">
        <v>400000</v>
      </c>
      <c r="H956" s="190">
        <v>250000</v>
      </c>
    </row>
    <row r="957" spans="1:8" ht="30.75" thickBot="1">
      <c r="A957" s="185" t="str">
        <f t="shared" si="14"/>
        <v>A</v>
      </c>
      <c r="B957" s="186" t="s">
        <v>570</v>
      </c>
      <c r="C957" s="187" t="s">
        <v>571</v>
      </c>
      <c r="D957" s="188">
        <v>5000000</v>
      </c>
      <c r="E957" s="188">
        <v>2000000</v>
      </c>
      <c r="F957" s="188">
        <v>0</v>
      </c>
      <c r="G957" s="188">
        <v>3000000</v>
      </c>
      <c r="H957" s="188">
        <v>0</v>
      </c>
    </row>
    <row r="958" spans="1:8" ht="15.75" thickTop="1">
      <c r="A958" s="185" t="str">
        <f t="shared" si="14"/>
        <v>A</v>
      </c>
      <c r="B958" s="189" t="s">
        <v>124</v>
      </c>
      <c r="C958" s="189" t="s">
        <v>96</v>
      </c>
      <c r="D958" s="190">
        <v>5000000</v>
      </c>
      <c r="E958" s="190">
        <v>2000000</v>
      </c>
      <c r="F958" s="190">
        <v>0</v>
      </c>
      <c r="G958" s="190">
        <v>3000000</v>
      </c>
      <c r="H958" s="190">
        <v>0</v>
      </c>
    </row>
    <row r="959" spans="1:8">
      <c r="A959" s="185" t="str">
        <f t="shared" si="14"/>
        <v>A</v>
      </c>
      <c r="B959" s="191" t="s">
        <v>124</v>
      </c>
      <c r="C959" s="191" t="s">
        <v>15</v>
      </c>
      <c r="D959" s="192">
        <v>5000000</v>
      </c>
      <c r="E959" s="192">
        <v>2000000</v>
      </c>
      <c r="F959" s="192">
        <v>0</v>
      </c>
      <c r="G959" s="192">
        <v>3000000</v>
      </c>
      <c r="H959" s="192">
        <v>0</v>
      </c>
    </row>
    <row r="960" spans="1:8" ht="15.75" thickBot="1">
      <c r="A960" s="185" t="str">
        <f t="shared" si="14"/>
        <v>A</v>
      </c>
      <c r="B960" s="186" t="s">
        <v>572</v>
      </c>
      <c r="C960" s="187" t="s">
        <v>573</v>
      </c>
      <c r="D960" s="188">
        <v>296500000</v>
      </c>
      <c r="E960" s="188">
        <v>69018000</v>
      </c>
      <c r="F960" s="188">
        <v>58551050</v>
      </c>
      <c r="G960" s="188">
        <v>87651950</v>
      </c>
      <c r="H960" s="188">
        <v>81279000</v>
      </c>
    </row>
    <row r="961" spans="1:8" ht="15.75" thickTop="1">
      <c r="A961" s="185" t="str">
        <f t="shared" si="14"/>
        <v>A</v>
      </c>
      <c r="B961" s="189" t="s">
        <v>124</v>
      </c>
      <c r="C961" s="189" t="s">
        <v>96</v>
      </c>
      <c r="D961" s="190">
        <v>260240000</v>
      </c>
      <c r="E961" s="190">
        <v>55997000</v>
      </c>
      <c r="F961" s="190">
        <v>52245050</v>
      </c>
      <c r="G961" s="190">
        <v>80348950</v>
      </c>
      <c r="H961" s="190">
        <v>71649000</v>
      </c>
    </row>
    <row r="962" spans="1:8">
      <c r="A962" s="185" t="str">
        <f t="shared" si="14"/>
        <v>A</v>
      </c>
      <c r="B962" s="191" t="s">
        <v>124</v>
      </c>
      <c r="C962" s="191" t="s">
        <v>97</v>
      </c>
      <c r="D962" s="192">
        <v>79984000</v>
      </c>
      <c r="E962" s="192">
        <v>20630000</v>
      </c>
      <c r="F962" s="192">
        <v>20077000</v>
      </c>
      <c r="G962" s="192">
        <v>19790500</v>
      </c>
      <c r="H962" s="192">
        <v>19486500</v>
      </c>
    </row>
    <row r="963" spans="1:8">
      <c r="A963" s="185" t="str">
        <f t="shared" si="14"/>
        <v>A</v>
      </c>
      <c r="B963" s="191" t="s">
        <v>124</v>
      </c>
      <c r="C963" s="191" t="s">
        <v>98</v>
      </c>
      <c r="D963" s="192">
        <v>174551000</v>
      </c>
      <c r="E963" s="192">
        <v>33951500</v>
      </c>
      <c r="F963" s="192">
        <v>30701500</v>
      </c>
      <c r="G963" s="192">
        <v>59106500</v>
      </c>
      <c r="H963" s="192">
        <v>50791500</v>
      </c>
    </row>
    <row r="964" spans="1:8">
      <c r="A964" s="185" t="str">
        <f t="shared" si="14"/>
        <v>A</v>
      </c>
      <c r="B964" s="191" t="s">
        <v>124</v>
      </c>
      <c r="C964" s="191" t="s">
        <v>15</v>
      </c>
      <c r="D964" s="192">
        <v>345000</v>
      </c>
      <c r="E964" s="192">
        <v>155000</v>
      </c>
      <c r="F964" s="192">
        <v>10000</v>
      </c>
      <c r="G964" s="192">
        <v>40000</v>
      </c>
      <c r="H964" s="192">
        <v>140000</v>
      </c>
    </row>
    <row r="965" spans="1:8">
      <c r="A965" s="185" t="str">
        <f t="shared" si="14"/>
        <v>A</v>
      </c>
      <c r="B965" s="191" t="s">
        <v>124</v>
      </c>
      <c r="C965" s="191" t="s">
        <v>101</v>
      </c>
      <c r="D965" s="192">
        <v>2068000</v>
      </c>
      <c r="E965" s="192">
        <v>536000</v>
      </c>
      <c r="F965" s="192">
        <v>513000</v>
      </c>
      <c r="G965" s="192">
        <v>501000</v>
      </c>
      <c r="H965" s="192">
        <v>518000</v>
      </c>
    </row>
    <row r="966" spans="1:8">
      <c r="A966" s="185" t="str">
        <f t="shared" si="14"/>
        <v>A</v>
      </c>
      <c r="B966" s="191" t="s">
        <v>124</v>
      </c>
      <c r="C966" s="191" t="s">
        <v>102</v>
      </c>
      <c r="D966" s="192">
        <v>3292000</v>
      </c>
      <c r="E966" s="192">
        <v>724500</v>
      </c>
      <c r="F966" s="192">
        <v>943550</v>
      </c>
      <c r="G966" s="192">
        <v>910950</v>
      </c>
      <c r="H966" s="192">
        <v>713000</v>
      </c>
    </row>
    <row r="967" spans="1:8">
      <c r="A967" s="185" t="str">
        <f t="shared" ref="A967:A1030" si="15">(IF(OR(D967&lt;&gt;0,E967&lt;&gt;0,F967&lt;&gt;0,G967&lt;&gt;0,H967&lt;&gt;0),"A","B"))</f>
        <v>A</v>
      </c>
      <c r="B967" s="189" t="s">
        <v>124</v>
      </c>
      <c r="C967" s="189" t="s">
        <v>121</v>
      </c>
      <c r="D967" s="190">
        <v>36260000</v>
      </c>
      <c r="E967" s="190">
        <v>13021000</v>
      </c>
      <c r="F967" s="190">
        <v>6306000</v>
      </c>
      <c r="G967" s="190">
        <v>7303000</v>
      </c>
      <c r="H967" s="190">
        <v>9630000</v>
      </c>
    </row>
    <row r="968" spans="1:8" ht="60.75" thickBot="1">
      <c r="A968" s="185" t="str">
        <f t="shared" si="15"/>
        <v>A</v>
      </c>
      <c r="B968" s="186" t="s">
        <v>574</v>
      </c>
      <c r="C968" s="187" t="s">
        <v>575</v>
      </c>
      <c r="D968" s="188">
        <v>85700000</v>
      </c>
      <c r="E968" s="188">
        <v>10216000</v>
      </c>
      <c r="F968" s="188">
        <v>10182000</v>
      </c>
      <c r="G968" s="188">
        <v>38500000</v>
      </c>
      <c r="H968" s="188">
        <v>26802000</v>
      </c>
    </row>
    <row r="969" spans="1:8" ht="15.75" thickTop="1">
      <c r="A969" s="185" t="str">
        <f t="shared" si="15"/>
        <v>A</v>
      </c>
      <c r="B969" s="189" t="s">
        <v>124</v>
      </c>
      <c r="C969" s="189" t="s">
        <v>96</v>
      </c>
      <c r="D969" s="190">
        <v>85330000</v>
      </c>
      <c r="E969" s="190">
        <v>10063000</v>
      </c>
      <c r="F969" s="190">
        <v>9985000</v>
      </c>
      <c r="G969" s="190">
        <v>38480000</v>
      </c>
      <c r="H969" s="190">
        <v>26802000</v>
      </c>
    </row>
    <row r="970" spans="1:8">
      <c r="A970" s="185" t="str">
        <f t="shared" si="15"/>
        <v>A</v>
      </c>
      <c r="B970" s="191" t="s">
        <v>124</v>
      </c>
      <c r="C970" s="191" t="s">
        <v>97</v>
      </c>
      <c r="D970" s="192">
        <v>3900000</v>
      </c>
      <c r="E970" s="192">
        <v>1200000</v>
      </c>
      <c r="F970" s="192">
        <v>1200000</v>
      </c>
      <c r="G970" s="192">
        <v>1200000</v>
      </c>
      <c r="H970" s="192">
        <v>300000</v>
      </c>
    </row>
    <row r="971" spans="1:8">
      <c r="A971" s="185" t="str">
        <f t="shared" si="15"/>
        <v>A</v>
      </c>
      <c r="B971" s="191" t="s">
        <v>124</v>
      </c>
      <c r="C971" s="191" t="s">
        <v>98</v>
      </c>
      <c r="D971" s="192">
        <v>80860000</v>
      </c>
      <c r="E971" s="192">
        <v>8660000</v>
      </c>
      <c r="F971" s="192">
        <v>8715000</v>
      </c>
      <c r="G971" s="192">
        <v>37185000</v>
      </c>
      <c r="H971" s="192">
        <v>26300000</v>
      </c>
    </row>
    <row r="972" spans="1:8">
      <c r="A972" s="185" t="str">
        <f t="shared" si="15"/>
        <v>A</v>
      </c>
      <c r="B972" s="191" t="s">
        <v>124</v>
      </c>
      <c r="C972" s="191" t="s">
        <v>15</v>
      </c>
      <c r="D972" s="192">
        <v>330000</v>
      </c>
      <c r="E972" s="192">
        <v>140000</v>
      </c>
      <c r="F972" s="192">
        <v>10000</v>
      </c>
      <c r="G972" s="192">
        <v>40000</v>
      </c>
      <c r="H972" s="192">
        <v>140000</v>
      </c>
    </row>
    <row r="973" spans="1:8">
      <c r="A973" s="185" t="str">
        <f t="shared" si="15"/>
        <v>A</v>
      </c>
      <c r="B973" s="191" t="s">
        <v>124</v>
      </c>
      <c r="C973" s="191" t="s">
        <v>101</v>
      </c>
      <c r="D973" s="192">
        <v>100000</v>
      </c>
      <c r="E973" s="192">
        <v>30000</v>
      </c>
      <c r="F973" s="192">
        <v>25000</v>
      </c>
      <c r="G973" s="192">
        <v>20000</v>
      </c>
      <c r="H973" s="192">
        <v>25000</v>
      </c>
    </row>
    <row r="974" spans="1:8">
      <c r="A974" s="185" t="str">
        <f t="shared" si="15"/>
        <v>A</v>
      </c>
      <c r="B974" s="191" t="s">
        <v>124</v>
      </c>
      <c r="C974" s="191" t="s">
        <v>102</v>
      </c>
      <c r="D974" s="192">
        <v>140000</v>
      </c>
      <c r="E974" s="192">
        <v>33000</v>
      </c>
      <c r="F974" s="192">
        <v>35000</v>
      </c>
      <c r="G974" s="192">
        <v>35000</v>
      </c>
      <c r="H974" s="192">
        <v>37000</v>
      </c>
    </row>
    <row r="975" spans="1:8">
      <c r="A975" s="185" t="str">
        <f t="shared" si="15"/>
        <v>A</v>
      </c>
      <c r="B975" s="189" t="s">
        <v>124</v>
      </c>
      <c r="C975" s="189" t="s">
        <v>121</v>
      </c>
      <c r="D975" s="190">
        <v>370000</v>
      </c>
      <c r="E975" s="190">
        <v>153000</v>
      </c>
      <c r="F975" s="190">
        <v>197000</v>
      </c>
      <c r="G975" s="190">
        <v>20000</v>
      </c>
      <c r="H975" s="190">
        <v>0</v>
      </c>
    </row>
    <row r="976" spans="1:8" ht="30.75" thickBot="1">
      <c r="A976" s="185" t="str">
        <f t="shared" si="15"/>
        <v>A</v>
      </c>
      <c r="B976" s="186" t="s">
        <v>576</v>
      </c>
      <c r="C976" s="187" t="s">
        <v>577</v>
      </c>
      <c r="D976" s="188">
        <v>7600000</v>
      </c>
      <c r="E976" s="188">
        <v>2191000</v>
      </c>
      <c r="F976" s="188">
        <v>2157000</v>
      </c>
      <c r="G976" s="188">
        <v>1975000</v>
      </c>
      <c r="H976" s="188">
        <v>1277000</v>
      </c>
    </row>
    <row r="977" spans="1:8" ht="15.75" thickTop="1">
      <c r="A977" s="185" t="str">
        <f t="shared" si="15"/>
        <v>A</v>
      </c>
      <c r="B977" s="189" t="s">
        <v>124</v>
      </c>
      <c r="C977" s="189" t="s">
        <v>96</v>
      </c>
      <c r="D977" s="190">
        <v>7230000</v>
      </c>
      <c r="E977" s="190">
        <v>2038000</v>
      </c>
      <c r="F977" s="190">
        <v>1960000</v>
      </c>
      <c r="G977" s="190">
        <v>1955000</v>
      </c>
      <c r="H977" s="190">
        <v>1277000</v>
      </c>
    </row>
    <row r="978" spans="1:8">
      <c r="A978" s="185" t="str">
        <f t="shared" si="15"/>
        <v>A</v>
      </c>
      <c r="B978" s="191" t="s">
        <v>124</v>
      </c>
      <c r="C978" s="191" t="s">
        <v>97</v>
      </c>
      <c r="D978" s="192">
        <v>3900000</v>
      </c>
      <c r="E978" s="192">
        <v>1200000</v>
      </c>
      <c r="F978" s="192">
        <v>1200000</v>
      </c>
      <c r="G978" s="192">
        <v>1200000</v>
      </c>
      <c r="H978" s="192">
        <v>300000</v>
      </c>
    </row>
    <row r="979" spans="1:8">
      <c r="A979" s="185" t="str">
        <f t="shared" si="15"/>
        <v>A</v>
      </c>
      <c r="B979" s="191" t="s">
        <v>124</v>
      </c>
      <c r="C979" s="191" t="s">
        <v>98</v>
      </c>
      <c r="D979" s="192">
        <v>2860000</v>
      </c>
      <c r="E979" s="192">
        <v>660000</v>
      </c>
      <c r="F979" s="192">
        <v>715000</v>
      </c>
      <c r="G979" s="192">
        <v>685000</v>
      </c>
      <c r="H979" s="192">
        <v>800000</v>
      </c>
    </row>
    <row r="980" spans="1:8">
      <c r="A980" s="185" t="str">
        <f t="shared" si="15"/>
        <v>A</v>
      </c>
      <c r="B980" s="191" t="s">
        <v>124</v>
      </c>
      <c r="C980" s="191" t="s">
        <v>15</v>
      </c>
      <c r="D980" s="192">
        <v>330000</v>
      </c>
      <c r="E980" s="192">
        <v>140000</v>
      </c>
      <c r="F980" s="192">
        <v>10000</v>
      </c>
      <c r="G980" s="192">
        <v>40000</v>
      </c>
      <c r="H980" s="192">
        <v>140000</v>
      </c>
    </row>
    <row r="981" spans="1:8">
      <c r="A981" s="185" t="str">
        <f t="shared" si="15"/>
        <v>A</v>
      </c>
      <c r="B981" s="191" t="s">
        <v>124</v>
      </c>
      <c r="C981" s="191" t="s">
        <v>101</v>
      </c>
      <c r="D981" s="192">
        <v>100000</v>
      </c>
      <c r="E981" s="192">
        <v>30000</v>
      </c>
      <c r="F981" s="192">
        <v>25000</v>
      </c>
      <c r="G981" s="192">
        <v>20000</v>
      </c>
      <c r="H981" s="192">
        <v>25000</v>
      </c>
    </row>
    <row r="982" spans="1:8">
      <c r="A982" s="185" t="str">
        <f t="shared" si="15"/>
        <v>A</v>
      </c>
      <c r="B982" s="191" t="s">
        <v>124</v>
      </c>
      <c r="C982" s="191" t="s">
        <v>102</v>
      </c>
      <c r="D982" s="192">
        <v>40000</v>
      </c>
      <c r="E982" s="192">
        <v>8000</v>
      </c>
      <c r="F982" s="192">
        <v>10000</v>
      </c>
      <c r="G982" s="192">
        <v>10000</v>
      </c>
      <c r="H982" s="192">
        <v>12000</v>
      </c>
    </row>
    <row r="983" spans="1:8">
      <c r="A983" s="185" t="str">
        <f t="shared" si="15"/>
        <v>A</v>
      </c>
      <c r="B983" s="189" t="s">
        <v>124</v>
      </c>
      <c r="C983" s="189" t="s">
        <v>121</v>
      </c>
      <c r="D983" s="190">
        <v>370000</v>
      </c>
      <c r="E983" s="190">
        <v>153000</v>
      </c>
      <c r="F983" s="190">
        <v>197000</v>
      </c>
      <c r="G983" s="190">
        <v>20000</v>
      </c>
      <c r="H983" s="190">
        <v>0</v>
      </c>
    </row>
    <row r="984" spans="1:8" ht="45.75" thickBot="1">
      <c r="A984" s="185" t="str">
        <f t="shared" si="15"/>
        <v>A</v>
      </c>
      <c r="B984" s="186" t="s">
        <v>578</v>
      </c>
      <c r="C984" s="187" t="s">
        <v>579</v>
      </c>
      <c r="D984" s="188">
        <v>78100000</v>
      </c>
      <c r="E984" s="188">
        <v>8025000</v>
      </c>
      <c r="F984" s="188">
        <v>8025000</v>
      </c>
      <c r="G984" s="188">
        <v>36525000</v>
      </c>
      <c r="H984" s="188">
        <v>25525000</v>
      </c>
    </row>
    <row r="985" spans="1:8" ht="15.75" thickTop="1">
      <c r="A985" s="185" t="str">
        <f t="shared" si="15"/>
        <v>A</v>
      </c>
      <c r="B985" s="189" t="s">
        <v>124</v>
      </c>
      <c r="C985" s="189" t="s">
        <v>96</v>
      </c>
      <c r="D985" s="190">
        <v>78100000</v>
      </c>
      <c r="E985" s="190">
        <v>8025000</v>
      </c>
      <c r="F985" s="190">
        <v>8025000</v>
      </c>
      <c r="G985" s="190">
        <v>36525000</v>
      </c>
      <c r="H985" s="190">
        <v>25525000</v>
      </c>
    </row>
    <row r="986" spans="1:8">
      <c r="A986" s="185" t="str">
        <f t="shared" si="15"/>
        <v>A</v>
      </c>
      <c r="B986" s="191" t="s">
        <v>124</v>
      </c>
      <c r="C986" s="191" t="s">
        <v>98</v>
      </c>
      <c r="D986" s="192">
        <v>78000000</v>
      </c>
      <c r="E986" s="192">
        <v>8000000</v>
      </c>
      <c r="F986" s="192">
        <v>8000000</v>
      </c>
      <c r="G986" s="192">
        <v>36500000</v>
      </c>
      <c r="H986" s="192">
        <v>25500000</v>
      </c>
    </row>
    <row r="987" spans="1:8">
      <c r="A987" s="185" t="str">
        <f t="shared" si="15"/>
        <v>A</v>
      </c>
      <c r="B987" s="191" t="s">
        <v>124</v>
      </c>
      <c r="C987" s="191" t="s">
        <v>102</v>
      </c>
      <c r="D987" s="192">
        <v>100000</v>
      </c>
      <c r="E987" s="192">
        <v>25000</v>
      </c>
      <c r="F987" s="192">
        <v>25000</v>
      </c>
      <c r="G987" s="192">
        <v>25000</v>
      </c>
      <c r="H987" s="192">
        <v>25000</v>
      </c>
    </row>
    <row r="988" spans="1:8" ht="30.75" thickBot="1">
      <c r="A988" s="185" t="str">
        <f t="shared" si="15"/>
        <v>A</v>
      </c>
      <c r="B988" s="186" t="s">
        <v>580</v>
      </c>
      <c r="C988" s="187" t="s">
        <v>581</v>
      </c>
      <c r="D988" s="188">
        <v>156520000</v>
      </c>
      <c r="E988" s="188">
        <v>34215000</v>
      </c>
      <c r="F988" s="188">
        <v>37700000</v>
      </c>
      <c r="G988" s="188">
        <v>39500000</v>
      </c>
      <c r="H988" s="188">
        <v>45105000</v>
      </c>
    </row>
    <row r="989" spans="1:8" ht="15.75" thickTop="1">
      <c r="A989" s="185" t="str">
        <f t="shared" si="15"/>
        <v>A</v>
      </c>
      <c r="B989" s="189" t="s">
        <v>124</v>
      </c>
      <c r="C989" s="189" t="s">
        <v>96</v>
      </c>
      <c r="D989" s="190">
        <v>136520000</v>
      </c>
      <c r="E989" s="190">
        <v>31715000</v>
      </c>
      <c r="F989" s="190">
        <v>33700000</v>
      </c>
      <c r="G989" s="190">
        <v>34000000</v>
      </c>
      <c r="H989" s="190">
        <v>37105000</v>
      </c>
    </row>
    <row r="990" spans="1:8">
      <c r="A990" s="185" t="str">
        <f t="shared" si="15"/>
        <v>A</v>
      </c>
      <c r="B990" s="191" t="s">
        <v>124</v>
      </c>
      <c r="C990" s="191" t="s">
        <v>97</v>
      </c>
      <c r="D990" s="192">
        <v>64605000</v>
      </c>
      <c r="E990" s="192">
        <v>16000000</v>
      </c>
      <c r="F990" s="192">
        <v>16000000</v>
      </c>
      <c r="G990" s="192">
        <v>16000000</v>
      </c>
      <c r="H990" s="192">
        <v>16605000</v>
      </c>
    </row>
    <row r="991" spans="1:8">
      <c r="A991" s="185" t="str">
        <f t="shared" si="15"/>
        <v>A</v>
      </c>
      <c r="B991" s="191" t="s">
        <v>124</v>
      </c>
      <c r="C991" s="191" t="s">
        <v>98</v>
      </c>
      <c r="D991" s="192">
        <v>67500000</v>
      </c>
      <c r="E991" s="192">
        <v>14700000</v>
      </c>
      <c r="F991" s="192">
        <v>16500000</v>
      </c>
      <c r="G991" s="192">
        <v>16800000</v>
      </c>
      <c r="H991" s="192">
        <v>19500000</v>
      </c>
    </row>
    <row r="992" spans="1:8">
      <c r="A992" s="185" t="str">
        <f t="shared" si="15"/>
        <v>A</v>
      </c>
      <c r="B992" s="191" t="s">
        <v>124</v>
      </c>
      <c r="C992" s="191" t="s">
        <v>15</v>
      </c>
      <c r="D992" s="192">
        <v>15000</v>
      </c>
      <c r="E992" s="192">
        <v>15000</v>
      </c>
      <c r="F992" s="192">
        <v>0</v>
      </c>
      <c r="G992" s="192">
        <v>0</v>
      </c>
      <c r="H992" s="192">
        <v>0</v>
      </c>
    </row>
    <row r="993" spans="1:8">
      <c r="A993" s="185" t="str">
        <f t="shared" si="15"/>
        <v>A</v>
      </c>
      <c r="B993" s="191" t="s">
        <v>124</v>
      </c>
      <c r="C993" s="191" t="s">
        <v>101</v>
      </c>
      <c r="D993" s="192">
        <v>1400000</v>
      </c>
      <c r="E993" s="192">
        <v>350000</v>
      </c>
      <c r="F993" s="192">
        <v>350000</v>
      </c>
      <c r="G993" s="192">
        <v>350000</v>
      </c>
      <c r="H993" s="192">
        <v>350000</v>
      </c>
    </row>
    <row r="994" spans="1:8">
      <c r="A994" s="185" t="str">
        <f t="shared" si="15"/>
        <v>A</v>
      </c>
      <c r="B994" s="191" t="s">
        <v>124</v>
      </c>
      <c r="C994" s="191" t="s">
        <v>102</v>
      </c>
      <c r="D994" s="192">
        <v>3000000</v>
      </c>
      <c r="E994" s="192">
        <v>650000</v>
      </c>
      <c r="F994" s="192">
        <v>850000</v>
      </c>
      <c r="G994" s="192">
        <v>850000</v>
      </c>
      <c r="H994" s="192">
        <v>650000</v>
      </c>
    </row>
    <row r="995" spans="1:8">
      <c r="A995" s="185" t="str">
        <f t="shared" si="15"/>
        <v>A</v>
      </c>
      <c r="B995" s="189" t="s">
        <v>124</v>
      </c>
      <c r="C995" s="189" t="s">
        <v>121</v>
      </c>
      <c r="D995" s="190">
        <v>20000000</v>
      </c>
      <c r="E995" s="190">
        <v>2500000</v>
      </c>
      <c r="F995" s="190">
        <v>4000000</v>
      </c>
      <c r="G995" s="190">
        <v>5500000</v>
      </c>
      <c r="H995" s="190">
        <v>8000000</v>
      </c>
    </row>
    <row r="996" spans="1:8" ht="45.75" thickBot="1">
      <c r="A996" s="185" t="str">
        <f t="shared" si="15"/>
        <v>A</v>
      </c>
      <c r="B996" s="186" t="s">
        <v>582</v>
      </c>
      <c r="C996" s="187" t="s">
        <v>583</v>
      </c>
      <c r="D996" s="188">
        <v>129520000</v>
      </c>
      <c r="E996" s="188">
        <v>30015000</v>
      </c>
      <c r="F996" s="188">
        <v>32200000</v>
      </c>
      <c r="G996" s="188">
        <v>32200000</v>
      </c>
      <c r="H996" s="188">
        <v>35105000</v>
      </c>
    </row>
    <row r="997" spans="1:8" ht="15.75" thickTop="1">
      <c r="A997" s="185" t="str">
        <f t="shared" si="15"/>
        <v>A</v>
      </c>
      <c r="B997" s="189" t="s">
        <v>124</v>
      </c>
      <c r="C997" s="189" t="s">
        <v>96</v>
      </c>
      <c r="D997" s="190">
        <v>129520000</v>
      </c>
      <c r="E997" s="190">
        <v>30015000</v>
      </c>
      <c r="F997" s="190">
        <v>32200000</v>
      </c>
      <c r="G997" s="190">
        <v>32200000</v>
      </c>
      <c r="H997" s="190">
        <v>35105000</v>
      </c>
    </row>
    <row r="998" spans="1:8">
      <c r="A998" s="185" t="str">
        <f t="shared" si="15"/>
        <v>A</v>
      </c>
      <c r="B998" s="191" t="s">
        <v>124</v>
      </c>
      <c r="C998" s="191" t="s">
        <v>97</v>
      </c>
      <c r="D998" s="192">
        <v>64605000</v>
      </c>
      <c r="E998" s="192">
        <v>16000000</v>
      </c>
      <c r="F998" s="192">
        <v>16000000</v>
      </c>
      <c r="G998" s="192">
        <v>16000000</v>
      </c>
      <c r="H998" s="192">
        <v>16605000</v>
      </c>
    </row>
    <row r="999" spans="1:8">
      <c r="A999" s="185" t="str">
        <f t="shared" si="15"/>
        <v>A</v>
      </c>
      <c r="B999" s="191" t="s">
        <v>124</v>
      </c>
      <c r="C999" s="191" t="s">
        <v>98</v>
      </c>
      <c r="D999" s="192">
        <v>60500000</v>
      </c>
      <c r="E999" s="192">
        <v>13000000</v>
      </c>
      <c r="F999" s="192">
        <v>15000000</v>
      </c>
      <c r="G999" s="192">
        <v>15000000</v>
      </c>
      <c r="H999" s="192">
        <v>17500000</v>
      </c>
    </row>
    <row r="1000" spans="1:8">
      <c r="A1000" s="185" t="str">
        <f t="shared" si="15"/>
        <v>A</v>
      </c>
      <c r="B1000" s="191" t="s">
        <v>124</v>
      </c>
      <c r="C1000" s="191" t="s">
        <v>15</v>
      </c>
      <c r="D1000" s="192">
        <v>15000</v>
      </c>
      <c r="E1000" s="192">
        <v>15000</v>
      </c>
      <c r="F1000" s="192">
        <v>0</v>
      </c>
      <c r="G1000" s="192">
        <v>0</v>
      </c>
      <c r="H1000" s="192">
        <v>0</v>
      </c>
    </row>
    <row r="1001" spans="1:8">
      <c r="A1001" s="185" t="str">
        <f t="shared" si="15"/>
        <v>A</v>
      </c>
      <c r="B1001" s="191" t="s">
        <v>124</v>
      </c>
      <c r="C1001" s="191" t="s">
        <v>101</v>
      </c>
      <c r="D1001" s="192">
        <v>1400000</v>
      </c>
      <c r="E1001" s="192">
        <v>350000</v>
      </c>
      <c r="F1001" s="192">
        <v>350000</v>
      </c>
      <c r="G1001" s="192">
        <v>350000</v>
      </c>
      <c r="H1001" s="192">
        <v>350000</v>
      </c>
    </row>
    <row r="1002" spans="1:8">
      <c r="A1002" s="185" t="str">
        <f t="shared" si="15"/>
        <v>A</v>
      </c>
      <c r="B1002" s="191" t="s">
        <v>124</v>
      </c>
      <c r="C1002" s="191" t="s">
        <v>102</v>
      </c>
      <c r="D1002" s="192">
        <v>3000000</v>
      </c>
      <c r="E1002" s="192">
        <v>650000</v>
      </c>
      <c r="F1002" s="192">
        <v>850000</v>
      </c>
      <c r="G1002" s="192">
        <v>850000</v>
      </c>
      <c r="H1002" s="192">
        <v>650000</v>
      </c>
    </row>
    <row r="1003" spans="1:8" ht="30.75" thickBot="1">
      <c r="A1003" s="185" t="str">
        <f t="shared" si="15"/>
        <v>A</v>
      </c>
      <c r="B1003" s="186" t="s">
        <v>584</v>
      </c>
      <c r="C1003" s="187" t="s">
        <v>585</v>
      </c>
      <c r="D1003" s="188">
        <v>7000000</v>
      </c>
      <c r="E1003" s="188">
        <v>1700000</v>
      </c>
      <c r="F1003" s="188">
        <v>1500000</v>
      </c>
      <c r="G1003" s="188">
        <v>1800000</v>
      </c>
      <c r="H1003" s="188">
        <v>2000000</v>
      </c>
    </row>
    <row r="1004" spans="1:8" ht="15.75" thickTop="1">
      <c r="A1004" s="185" t="str">
        <f t="shared" si="15"/>
        <v>A</v>
      </c>
      <c r="B1004" s="189" t="s">
        <v>124</v>
      </c>
      <c r="C1004" s="189" t="s">
        <v>96</v>
      </c>
      <c r="D1004" s="190">
        <v>7000000</v>
      </c>
      <c r="E1004" s="190">
        <v>1700000</v>
      </c>
      <c r="F1004" s="190">
        <v>1500000</v>
      </c>
      <c r="G1004" s="190">
        <v>1800000</v>
      </c>
      <c r="H1004" s="190">
        <v>2000000</v>
      </c>
    </row>
    <row r="1005" spans="1:8">
      <c r="A1005" s="185" t="str">
        <f t="shared" si="15"/>
        <v>A</v>
      </c>
      <c r="B1005" s="191" t="s">
        <v>124</v>
      </c>
      <c r="C1005" s="191" t="s">
        <v>98</v>
      </c>
      <c r="D1005" s="192">
        <v>7000000</v>
      </c>
      <c r="E1005" s="192">
        <v>1700000</v>
      </c>
      <c r="F1005" s="192">
        <v>1500000</v>
      </c>
      <c r="G1005" s="192">
        <v>1800000</v>
      </c>
      <c r="H1005" s="192">
        <v>2000000</v>
      </c>
    </row>
    <row r="1006" spans="1:8" ht="30.75" thickBot="1">
      <c r="A1006" s="185" t="str">
        <f t="shared" si="15"/>
        <v>A</v>
      </c>
      <c r="B1006" s="186" t="s">
        <v>586</v>
      </c>
      <c r="C1006" s="187" t="s">
        <v>587</v>
      </c>
      <c r="D1006" s="188">
        <v>20000000</v>
      </c>
      <c r="E1006" s="188">
        <v>2500000</v>
      </c>
      <c r="F1006" s="188">
        <v>4000000</v>
      </c>
      <c r="G1006" s="188">
        <v>5500000</v>
      </c>
      <c r="H1006" s="188">
        <v>8000000</v>
      </c>
    </row>
    <row r="1007" spans="1:8" ht="15.75" thickTop="1">
      <c r="A1007" s="185" t="str">
        <f t="shared" si="15"/>
        <v>A</v>
      </c>
      <c r="B1007" s="189" t="s">
        <v>124</v>
      </c>
      <c r="C1007" s="189" t="s">
        <v>121</v>
      </c>
      <c r="D1007" s="190">
        <v>20000000</v>
      </c>
      <c r="E1007" s="190">
        <v>2500000</v>
      </c>
      <c r="F1007" s="190">
        <v>4000000</v>
      </c>
      <c r="G1007" s="190">
        <v>5500000</v>
      </c>
      <c r="H1007" s="190">
        <v>8000000</v>
      </c>
    </row>
    <row r="1008" spans="1:8" ht="45.75" thickBot="1">
      <c r="A1008" s="185" t="str">
        <f t="shared" si="15"/>
        <v>A</v>
      </c>
      <c r="B1008" s="186" t="s">
        <v>588</v>
      </c>
      <c r="C1008" s="187" t="s">
        <v>589</v>
      </c>
      <c r="D1008" s="188">
        <v>5900000</v>
      </c>
      <c r="E1008" s="188">
        <v>1481000</v>
      </c>
      <c r="F1008" s="188">
        <v>1472000</v>
      </c>
      <c r="G1008" s="188">
        <v>1470000</v>
      </c>
      <c r="H1008" s="188">
        <v>1477000</v>
      </c>
    </row>
    <row r="1009" spans="1:8" ht="15.75" thickTop="1">
      <c r="A1009" s="185" t="str">
        <f t="shared" si="15"/>
        <v>A</v>
      </c>
      <c r="B1009" s="189" t="s">
        <v>124</v>
      </c>
      <c r="C1009" s="189" t="s">
        <v>96</v>
      </c>
      <c r="D1009" s="190">
        <v>5900000</v>
      </c>
      <c r="E1009" s="190">
        <v>1481000</v>
      </c>
      <c r="F1009" s="190">
        <v>1472000</v>
      </c>
      <c r="G1009" s="190">
        <v>1470000</v>
      </c>
      <c r="H1009" s="190">
        <v>1477000</v>
      </c>
    </row>
    <row r="1010" spans="1:8">
      <c r="A1010" s="185" t="str">
        <f t="shared" si="15"/>
        <v>A</v>
      </c>
      <c r="B1010" s="191" t="s">
        <v>124</v>
      </c>
      <c r="C1010" s="191" t="s">
        <v>97</v>
      </c>
      <c r="D1010" s="192">
        <v>4245000</v>
      </c>
      <c r="E1010" s="192">
        <v>1061000</v>
      </c>
      <c r="F1010" s="192">
        <v>1061000</v>
      </c>
      <c r="G1010" s="192">
        <v>1061000</v>
      </c>
      <c r="H1010" s="192">
        <v>1062000</v>
      </c>
    </row>
    <row r="1011" spans="1:8">
      <c r="A1011" s="185" t="str">
        <f t="shared" si="15"/>
        <v>A</v>
      </c>
      <c r="B1011" s="191" t="s">
        <v>124</v>
      </c>
      <c r="C1011" s="191" t="s">
        <v>98</v>
      </c>
      <c r="D1011" s="192">
        <v>1545000</v>
      </c>
      <c r="E1011" s="192">
        <v>390000</v>
      </c>
      <c r="F1011" s="192">
        <v>385000</v>
      </c>
      <c r="G1011" s="192">
        <v>383000</v>
      </c>
      <c r="H1011" s="192">
        <v>387000</v>
      </c>
    </row>
    <row r="1012" spans="1:8">
      <c r="A1012" s="185" t="str">
        <f t="shared" si="15"/>
        <v>A</v>
      </c>
      <c r="B1012" s="191" t="s">
        <v>124</v>
      </c>
      <c r="C1012" s="191" t="s">
        <v>101</v>
      </c>
      <c r="D1012" s="192">
        <v>110000</v>
      </c>
      <c r="E1012" s="192">
        <v>30000</v>
      </c>
      <c r="F1012" s="192">
        <v>26000</v>
      </c>
      <c r="G1012" s="192">
        <v>26000</v>
      </c>
      <c r="H1012" s="192">
        <v>28000</v>
      </c>
    </row>
    <row r="1013" spans="1:8" ht="30.75" thickBot="1">
      <c r="A1013" s="185" t="str">
        <f t="shared" si="15"/>
        <v>A</v>
      </c>
      <c r="B1013" s="186" t="s">
        <v>590</v>
      </c>
      <c r="C1013" s="187" t="s">
        <v>591</v>
      </c>
      <c r="D1013" s="188">
        <v>2495000</v>
      </c>
      <c r="E1013" s="188">
        <v>670800</v>
      </c>
      <c r="F1013" s="188">
        <v>696800</v>
      </c>
      <c r="G1013" s="188">
        <v>572200</v>
      </c>
      <c r="H1013" s="188">
        <v>555200</v>
      </c>
    </row>
    <row r="1014" spans="1:8" ht="15.75" thickTop="1">
      <c r="A1014" s="185" t="str">
        <f t="shared" si="15"/>
        <v>A</v>
      </c>
      <c r="B1014" s="189" t="s">
        <v>124</v>
      </c>
      <c r="C1014" s="189" t="s">
        <v>96</v>
      </c>
      <c r="D1014" s="190">
        <v>2475000</v>
      </c>
      <c r="E1014" s="190">
        <v>662800</v>
      </c>
      <c r="F1014" s="190">
        <v>687800</v>
      </c>
      <c r="G1014" s="190">
        <v>569200</v>
      </c>
      <c r="H1014" s="190">
        <v>555200</v>
      </c>
    </row>
    <row r="1015" spans="1:8">
      <c r="A1015" s="185" t="str">
        <f t="shared" si="15"/>
        <v>A</v>
      </c>
      <c r="B1015" s="191" t="s">
        <v>124</v>
      </c>
      <c r="C1015" s="191" t="s">
        <v>97</v>
      </c>
      <c r="D1015" s="192">
        <v>1082000</v>
      </c>
      <c r="E1015" s="192">
        <v>301000</v>
      </c>
      <c r="F1015" s="192">
        <v>308000</v>
      </c>
      <c r="G1015" s="192">
        <v>241500</v>
      </c>
      <c r="H1015" s="192">
        <v>231500</v>
      </c>
    </row>
    <row r="1016" spans="1:8">
      <c r="A1016" s="185" t="str">
        <f t="shared" si="15"/>
        <v>A</v>
      </c>
      <c r="B1016" s="191" t="s">
        <v>124</v>
      </c>
      <c r="C1016" s="191" t="s">
        <v>98</v>
      </c>
      <c r="D1016" s="192">
        <v>1278000</v>
      </c>
      <c r="E1016" s="192">
        <v>327500</v>
      </c>
      <c r="F1016" s="192">
        <v>331500</v>
      </c>
      <c r="G1016" s="192">
        <v>311500</v>
      </c>
      <c r="H1016" s="192">
        <v>307500</v>
      </c>
    </row>
    <row r="1017" spans="1:8">
      <c r="A1017" s="185" t="str">
        <f t="shared" si="15"/>
        <v>A</v>
      </c>
      <c r="B1017" s="191" t="s">
        <v>124</v>
      </c>
      <c r="C1017" s="191" t="s">
        <v>101</v>
      </c>
      <c r="D1017" s="192">
        <v>3000</v>
      </c>
      <c r="E1017" s="192">
        <v>3000</v>
      </c>
      <c r="F1017" s="192">
        <v>0</v>
      </c>
      <c r="G1017" s="192">
        <v>0</v>
      </c>
      <c r="H1017" s="192">
        <v>0</v>
      </c>
    </row>
    <row r="1018" spans="1:8">
      <c r="A1018" s="185" t="str">
        <f t="shared" si="15"/>
        <v>A</v>
      </c>
      <c r="B1018" s="191" t="s">
        <v>124</v>
      </c>
      <c r="C1018" s="191" t="s">
        <v>102</v>
      </c>
      <c r="D1018" s="192">
        <v>112000</v>
      </c>
      <c r="E1018" s="192">
        <v>31300</v>
      </c>
      <c r="F1018" s="192">
        <v>48300</v>
      </c>
      <c r="G1018" s="192">
        <v>16200</v>
      </c>
      <c r="H1018" s="192">
        <v>16200</v>
      </c>
    </row>
    <row r="1019" spans="1:8">
      <c r="A1019" s="185" t="str">
        <f t="shared" si="15"/>
        <v>A</v>
      </c>
      <c r="B1019" s="189" t="s">
        <v>124</v>
      </c>
      <c r="C1019" s="189" t="s">
        <v>121</v>
      </c>
      <c r="D1019" s="190">
        <v>20000</v>
      </c>
      <c r="E1019" s="190">
        <v>8000</v>
      </c>
      <c r="F1019" s="190">
        <v>9000</v>
      </c>
      <c r="G1019" s="190">
        <v>3000</v>
      </c>
      <c r="H1019" s="190">
        <v>0</v>
      </c>
    </row>
    <row r="1020" spans="1:8" ht="45.75" thickBot="1">
      <c r="A1020" s="185" t="str">
        <f t="shared" si="15"/>
        <v>A</v>
      </c>
      <c r="B1020" s="186" t="s">
        <v>592</v>
      </c>
      <c r="C1020" s="187" t="s">
        <v>593</v>
      </c>
      <c r="D1020" s="188">
        <v>1795000</v>
      </c>
      <c r="E1020" s="188">
        <v>465000</v>
      </c>
      <c r="F1020" s="188">
        <v>473000</v>
      </c>
      <c r="G1020" s="188">
        <v>437000</v>
      </c>
      <c r="H1020" s="188">
        <v>420000</v>
      </c>
    </row>
    <row r="1021" spans="1:8" ht="15.75" thickTop="1">
      <c r="A1021" s="185" t="str">
        <f t="shared" si="15"/>
        <v>A</v>
      </c>
      <c r="B1021" s="189" t="s">
        <v>124</v>
      </c>
      <c r="C1021" s="189" t="s">
        <v>96</v>
      </c>
      <c r="D1021" s="190">
        <v>1785000</v>
      </c>
      <c r="E1021" s="190">
        <v>460000</v>
      </c>
      <c r="F1021" s="190">
        <v>471000</v>
      </c>
      <c r="G1021" s="190">
        <v>434000</v>
      </c>
      <c r="H1021" s="190">
        <v>420000</v>
      </c>
    </row>
    <row r="1022" spans="1:8">
      <c r="A1022" s="185" t="str">
        <f t="shared" si="15"/>
        <v>A</v>
      </c>
      <c r="B1022" s="191" t="s">
        <v>124</v>
      </c>
      <c r="C1022" s="191" t="s">
        <v>97</v>
      </c>
      <c r="D1022" s="192">
        <v>837000</v>
      </c>
      <c r="E1022" s="192">
        <v>205000</v>
      </c>
      <c r="F1022" s="192">
        <v>212000</v>
      </c>
      <c r="G1022" s="192">
        <v>215000</v>
      </c>
      <c r="H1022" s="192">
        <v>205000</v>
      </c>
    </row>
    <row r="1023" spans="1:8">
      <c r="A1023" s="185" t="str">
        <f t="shared" si="15"/>
        <v>A</v>
      </c>
      <c r="B1023" s="191" t="s">
        <v>124</v>
      </c>
      <c r="C1023" s="191" t="s">
        <v>98</v>
      </c>
      <c r="D1023" s="192">
        <v>948000</v>
      </c>
      <c r="E1023" s="192">
        <v>255000</v>
      </c>
      <c r="F1023" s="192">
        <v>259000</v>
      </c>
      <c r="G1023" s="192">
        <v>219000</v>
      </c>
      <c r="H1023" s="192">
        <v>215000</v>
      </c>
    </row>
    <row r="1024" spans="1:8">
      <c r="A1024" s="185" t="str">
        <f t="shared" si="15"/>
        <v>A</v>
      </c>
      <c r="B1024" s="189" t="s">
        <v>124</v>
      </c>
      <c r="C1024" s="189" t="s">
        <v>121</v>
      </c>
      <c r="D1024" s="190">
        <v>10000</v>
      </c>
      <c r="E1024" s="190">
        <v>5000</v>
      </c>
      <c r="F1024" s="190">
        <v>2000</v>
      </c>
      <c r="G1024" s="190">
        <v>3000</v>
      </c>
      <c r="H1024" s="190">
        <v>0</v>
      </c>
    </row>
    <row r="1025" spans="1:8" ht="30.75" thickBot="1">
      <c r="A1025" s="185" t="str">
        <f t="shared" si="15"/>
        <v>A</v>
      </c>
      <c r="B1025" s="186" t="s">
        <v>594</v>
      </c>
      <c r="C1025" s="187" t="s">
        <v>595</v>
      </c>
      <c r="D1025" s="188">
        <v>700000</v>
      </c>
      <c r="E1025" s="188">
        <v>205800</v>
      </c>
      <c r="F1025" s="188">
        <v>223800</v>
      </c>
      <c r="G1025" s="188">
        <v>135200</v>
      </c>
      <c r="H1025" s="188">
        <v>135200</v>
      </c>
    </row>
    <row r="1026" spans="1:8" ht="15.75" thickTop="1">
      <c r="A1026" s="185" t="str">
        <f t="shared" si="15"/>
        <v>A</v>
      </c>
      <c r="B1026" s="189" t="s">
        <v>124</v>
      </c>
      <c r="C1026" s="189" t="s">
        <v>96</v>
      </c>
      <c r="D1026" s="190">
        <v>690000</v>
      </c>
      <c r="E1026" s="190">
        <v>202800</v>
      </c>
      <c r="F1026" s="190">
        <v>216800</v>
      </c>
      <c r="G1026" s="190">
        <v>135200</v>
      </c>
      <c r="H1026" s="190">
        <v>135200</v>
      </c>
    </row>
    <row r="1027" spans="1:8">
      <c r="A1027" s="185" t="str">
        <f t="shared" si="15"/>
        <v>A</v>
      </c>
      <c r="B1027" s="191" t="s">
        <v>124</v>
      </c>
      <c r="C1027" s="191" t="s">
        <v>97</v>
      </c>
      <c r="D1027" s="192">
        <v>245000</v>
      </c>
      <c r="E1027" s="192">
        <v>96000</v>
      </c>
      <c r="F1027" s="192">
        <v>96000</v>
      </c>
      <c r="G1027" s="192">
        <v>26500</v>
      </c>
      <c r="H1027" s="192">
        <v>26500</v>
      </c>
    </row>
    <row r="1028" spans="1:8">
      <c r="A1028" s="185" t="str">
        <f t="shared" si="15"/>
        <v>A</v>
      </c>
      <c r="B1028" s="191" t="s">
        <v>124</v>
      </c>
      <c r="C1028" s="191" t="s">
        <v>98</v>
      </c>
      <c r="D1028" s="192">
        <v>330000</v>
      </c>
      <c r="E1028" s="192">
        <v>72500</v>
      </c>
      <c r="F1028" s="192">
        <v>72500</v>
      </c>
      <c r="G1028" s="192">
        <v>92500</v>
      </c>
      <c r="H1028" s="192">
        <v>92500</v>
      </c>
    </row>
    <row r="1029" spans="1:8">
      <c r="A1029" s="185" t="str">
        <f t="shared" si="15"/>
        <v>A</v>
      </c>
      <c r="B1029" s="191" t="s">
        <v>124</v>
      </c>
      <c r="C1029" s="191" t="s">
        <v>101</v>
      </c>
      <c r="D1029" s="192">
        <v>3000</v>
      </c>
      <c r="E1029" s="192">
        <v>3000</v>
      </c>
      <c r="F1029" s="192">
        <v>0</v>
      </c>
      <c r="G1029" s="192">
        <v>0</v>
      </c>
      <c r="H1029" s="192">
        <v>0</v>
      </c>
    </row>
    <row r="1030" spans="1:8">
      <c r="A1030" s="185" t="str">
        <f t="shared" si="15"/>
        <v>A</v>
      </c>
      <c r="B1030" s="191" t="s">
        <v>124</v>
      </c>
      <c r="C1030" s="191" t="s">
        <v>102</v>
      </c>
      <c r="D1030" s="192">
        <v>112000</v>
      </c>
      <c r="E1030" s="192">
        <v>31300</v>
      </c>
      <c r="F1030" s="192">
        <v>48300</v>
      </c>
      <c r="G1030" s="192">
        <v>16200</v>
      </c>
      <c r="H1030" s="192">
        <v>16200</v>
      </c>
    </row>
    <row r="1031" spans="1:8">
      <c r="A1031" s="185" t="str">
        <f t="shared" ref="A1031:A1094" si="16">(IF(OR(D1031&lt;&gt;0,E1031&lt;&gt;0,F1031&lt;&gt;0,G1031&lt;&gt;0,H1031&lt;&gt;0),"A","B"))</f>
        <v>A</v>
      </c>
      <c r="B1031" s="189" t="s">
        <v>124</v>
      </c>
      <c r="C1031" s="189" t="s">
        <v>121</v>
      </c>
      <c r="D1031" s="190">
        <v>10000</v>
      </c>
      <c r="E1031" s="190">
        <v>3000</v>
      </c>
      <c r="F1031" s="190">
        <v>7000</v>
      </c>
      <c r="G1031" s="190">
        <v>0</v>
      </c>
      <c r="H1031" s="190">
        <v>0</v>
      </c>
    </row>
    <row r="1032" spans="1:8" ht="15.75" thickBot="1">
      <c r="A1032" s="185" t="str">
        <f t="shared" si="16"/>
        <v>A</v>
      </c>
      <c r="B1032" s="186" t="s">
        <v>596</v>
      </c>
      <c r="C1032" s="187" t="s">
        <v>597</v>
      </c>
      <c r="D1032" s="188">
        <v>2500000</v>
      </c>
      <c r="E1032" s="188">
        <v>1193000</v>
      </c>
      <c r="F1032" s="188">
        <v>629000</v>
      </c>
      <c r="G1032" s="188">
        <v>379000</v>
      </c>
      <c r="H1032" s="188">
        <v>299000</v>
      </c>
    </row>
    <row r="1033" spans="1:8" ht="15.75" thickTop="1">
      <c r="A1033" s="185" t="str">
        <f t="shared" si="16"/>
        <v>A</v>
      </c>
      <c r="B1033" s="189" t="s">
        <v>124</v>
      </c>
      <c r="C1033" s="189" t="s">
        <v>96</v>
      </c>
      <c r="D1033" s="190">
        <v>2500000</v>
      </c>
      <c r="E1033" s="190">
        <v>1193000</v>
      </c>
      <c r="F1033" s="190">
        <v>629000</v>
      </c>
      <c r="G1033" s="190">
        <v>379000</v>
      </c>
      <c r="H1033" s="190">
        <v>299000</v>
      </c>
    </row>
    <row r="1034" spans="1:8">
      <c r="A1034" s="185" t="str">
        <f t="shared" si="16"/>
        <v>A</v>
      </c>
      <c r="B1034" s="191" t="s">
        <v>124</v>
      </c>
      <c r="C1034" s="191" t="s">
        <v>97</v>
      </c>
      <c r="D1034" s="192">
        <v>1000000</v>
      </c>
      <c r="E1034" s="192">
        <v>780000</v>
      </c>
      <c r="F1034" s="192">
        <v>220000</v>
      </c>
      <c r="G1034" s="192">
        <v>0</v>
      </c>
      <c r="H1034" s="192">
        <v>0</v>
      </c>
    </row>
    <row r="1035" spans="1:8">
      <c r="A1035" s="185" t="str">
        <f t="shared" si="16"/>
        <v>A</v>
      </c>
      <c r="B1035" s="191" t="s">
        <v>124</v>
      </c>
      <c r="C1035" s="191" t="s">
        <v>98</v>
      </c>
      <c r="D1035" s="192">
        <v>1500000</v>
      </c>
      <c r="E1035" s="192">
        <v>413000</v>
      </c>
      <c r="F1035" s="192">
        <v>409000</v>
      </c>
      <c r="G1035" s="192">
        <v>379000</v>
      </c>
      <c r="H1035" s="192">
        <v>299000</v>
      </c>
    </row>
    <row r="1036" spans="1:8" ht="15.75" thickBot="1">
      <c r="A1036" s="185" t="str">
        <f t="shared" si="16"/>
        <v>A</v>
      </c>
      <c r="B1036" s="186" t="s">
        <v>598</v>
      </c>
      <c r="C1036" s="187" t="s">
        <v>599</v>
      </c>
      <c r="D1036" s="188">
        <v>2500000</v>
      </c>
      <c r="E1036" s="188">
        <v>1193000</v>
      </c>
      <c r="F1036" s="188">
        <v>629000</v>
      </c>
      <c r="G1036" s="188">
        <v>379000</v>
      </c>
      <c r="H1036" s="188">
        <v>299000</v>
      </c>
    </row>
    <row r="1037" spans="1:8" ht="15.75" thickTop="1">
      <c r="A1037" s="185" t="str">
        <f t="shared" si="16"/>
        <v>A</v>
      </c>
      <c r="B1037" s="189" t="s">
        <v>124</v>
      </c>
      <c r="C1037" s="189" t="s">
        <v>96</v>
      </c>
      <c r="D1037" s="190">
        <v>2500000</v>
      </c>
      <c r="E1037" s="190">
        <v>1193000</v>
      </c>
      <c r="F1037" s="190">
        <v>629000</v>
      </c>
      <c r="G1037" s="190">
        <v>379000</v>
      </c>
      <c r="H1037" s="190">
        <v>299000</v>
      </c>
    </row>
    <row r="1038" spans="1:8">
      <c r="A1038" s="185" t="str">
        <f t="shared" si="16"/>
        <v>A</v>
      </c>
      <c r="B1038" s="191" t="s">
        <v>124</v>
      </c>
      <c r="C1038" s="191" t="s">
        <v>97</v>
      </c>
      <c r="D1038" s="192">
        <v>1000000</v>
      </c>
      <c r="E1038" s="192">
        <v>780000</v>
      </c>
      <c r="F1038" s="192">
        <v>220000</v>
      </c>
      <c r="G1038" s="192">
        <v>0</v>
      </c>
      <c r="H1038" s="192">
        <v>0</v>
      </c>
    </row>
    <row r="1039" spans="1:8">
      <c r="A1039" s="185" t="str">
        <f t="shared" si="16"/>
        <v>A</v>
      </c>
      <c r="B1039" s="191" t="s">
        <v>124</v>
      </c>
      <c r="C1039" s="191" t="s">
        <v>98</v>
      </c>
      <c r="D1039" s="192">
        <v>1500000</v>
      </c>
      <c r="E1039" s="192">
        <v>413000</v>
      </c>
      <c r="F1039" s="192">
        <v>409000</v>
      </c>
      <c r="G1039" s="192">
        <v>379000</v>
      </c>
      <c r="H1039" s="192">
        <v>299000</v>
      </c>
    </row>
    <row r="1040" spans="1:8" ht="30.75" thickBot="1">
      <c r="A1040" s="185" t="str">
        <f t="shared" si="16"/>
        <v>A</v>
      </c>
      <c r="B1040" s="186" t="s">
        <v>600</v>
      </c>
      <c r="C1040" s="187" t="s">
        <v>601</v>
      </c>
      <c r="D1040" s="188">
        <v>6500000</v>
      </c>
      <c r="E1040" s="188">
        <v>1885500</v>
      </c>
      <c r="F1040" s="188">
        <v>1769500</v>
      </c>
      <c r="G1040" s="188">
        <v>1448000</v>
      </c>
      <c r="H1040" s="188">
        <v>1397000</v>
      </c>
    </row>
    <row r="1041" spans="1:8" ht="15.75" thickTop="1">
      <c r="A1041" s="185" t="str">
        <f t="shared" si="16"/>
        <v>A</v>
      </c>
      <c r="B1041" s="189" t="s">
        <v>124</v>
      </c>
      <c r="C1041" s="189" t="s">
        <v>96</v>
      </c>
      <c r="D1041" s="190">
        <v>6500000</v>
      </c>
      <c r="E1041" s="190">
        <v>1885500</v>
      </c>
      <c r="F1041" s="190">
        <v>1769500</v>
      </c>
      <c r="G1041" s="190">
        <v>1448000</v>
      </c>
      <c r="H1041" s="190">
        <v>1397000</v>
      </c>
    </row>
    <row r="1042" spans="1:8">
      <c r="A1042" s="185" t="str">
        <f t="shared" si="16"/>
        <v>A</v>
      </c>
      <c r="B1042" s="191" t="s">
        <v>124</v>
      </c>
      <c r="C1042" s="191" t="s">
        <v>97</v>
      </c>
      <c r="D1042" s="192">
        <v>5152000</v>
      </c>
      <c r="E1042" s="192">
        <v>1288000</v>
      </c>
      <c r="F1042" s="192">
        <v>1288000</v>
      </c>
      <c r="G1042" s="192">
        <v>1288000</v>
      </c>
      <c r="H1042" s="192">
        <v>1288000</v>
      </c>
    </row>
    <row r="1043" spans="1:8">
      <c r="A1043" s="185" t="str">
        <f t="shared" si="16"/>
        <v>A</v>
      </c>
      <c r="B1043" s="191" t="s">
        <v>124</v>
      </c>
      <c r="C1043" s="191" t="s">
        <v>98</v>
      </c>
      <c r="D1043" s="192">
        <v>1168000</v>
      </c>
      <c r="E1043" s="192">
        <v>548000</v>
      </c>
      <c r="F1043" s="192">
        <v>433000</v>
      </c>
      <c r="G1043" s="192">
        <v>119000</v>
      </c>
      <c r="H1043" s="192">
        <v>68000</v>
      </c>
    </row>
    <row r="1044" spans="1:8">
      <c r="A1044" s="185" t="str">
        <f t="shared" si="16"/>
        <v>A</v>
      </c>
      <c r="B1044" s="191" t="s">
        <v>124</v>
      </c>
      <c r="C1044" s="191" t="s">
        <v>101</v>
      </c>
      <c r="D1044" s="192">
        <v>155000</v>
      </c>
      <c r="E1044" s="192">
        <v>43000</v>
      </c>
      <c r="F1044" s="192">
        <v>42000</v>
      </c>
      <c r="G1044" s="192">
        <v>35000</v>
      </c>
      <c r="H1044" s="192">
        <v>35000</v>
      </c>
    </row>
    <row r="1045" spans="1:8">
      <c r="A1045" s="185" t="str">
        <f t="shared" si="16"/>
        <v>A</v>
      </c>
      <c r="B1045" s="191" t="s">
        <v>124</v>
      </c>
      <c r="C1045" s="191" t="s">
        <v>102</v>
      </c>
      <c r="D1045" s="192">
        <v>25000</v>
      </c>
      <c r="E1045" s="192">
        <v>6500</v>
      </c>
      <c r="F1045" s="192">
        <v>6500</v>
      </c>
      <c r="G1045" s="192">
        <v>6000</v>
      </c>
      <c r="H1045" s="192">
        <v>6000</v>
      </c>
    </row>
    <row r="1046" spans="1:8" ht="30.75" thickBot="1">
      <c r="A1046" s="185" t="str">
        <f t="shared" si="16"/>
        <v>A</v>
      </c>
      <c r="B1046" s="186" t="s">
        <v>602</v>
      </c>
      <c r="C1046" s="187" t="s">
        <v>603</v>
      </c>
      <c r="D1046" s="188">
        <v>6500000</v>
      </c>
      <c r="E1046" s="188">
        <v>1885500</v>
      </c>
      <c r="F1046" s="188">
        <v>1769500</v>
      </c>
      <c r="G1046" s="188">
        <v>1448000</v>
      </c>
      <c r="H1046" s="188">
        <v>1397000</v>
      </c>
    </row>
    <row r="1047" spans="1:8" ht="15.75" thickTop="1">
      <c r="A1047" s="185" t="str">
        <f t="shared" si="16"/>
        <v>A</v>
      </c>
      <c r="B1047" s="189" t="s">
        <v>124</v>
      </c>
      <c r="C1047" s="189" t="s">
        <v>96</v>
      </c>
      <c r="D1047" s="190">
        <v>6500000</v>
      </c>
      <c r="E1047" s="190">
        <v>1885500</v>
      </c>
      <c r="F1047" s="190">
        <v>1769500</v>
      </c>
      <c r="G1047" s="190">
        <v>1448000</v>
      </c>
      <c r="H1047" s="190">
        <v>1397000</v>
      </c>
    </row>
    <row r="1048" spans="1:8">
      <c r="A1048" s="185" t="str">
        <f t="shared" si="16"/>
        <v>A</v>
      </c>
      <c r="B1048" s="191" t="s">
        <v>124</v>
      </c>
      <c r="C1048" s="191" t="s">
        <v>97</v>
      </c>
      <c r="D1048" s="192">
        <v>5152000</v>
      </c>
      <c r="E1048" s="192">
        <v>1288000</v>
      </c>
      <c r="F1048" s="192">
        <v>1288000</v>
      </c>
      <c r="G1048" s="192">
        <v>1288000</v>
      </c>
      <c r="H1048" s="192">
        <v>1288000</v>
      </c>
    </row>
    <row r="1049" spans="1:8">
      <c r="A1049" s="185" t="str">
        <f t="shared" si="16"/>
        <v>A</v>
      </c>
      <c r="B1049" s="191" t="s">
        <v>124</v>
      </c>
      <c r="C1049" s="191" t="s">
        <v>98</v>
      </c>
      <c r="D1049" s="192">
        <v>1168000</v>
      </c>
      <c r="E1049" s="192">
        <v>548000</v>
      </c>
      <c r="F1049" s="192">
        <v>433000</v>
      </c>
      <c r="G1049" s="192">
        <v>119000</v>
      </c>
      <c r="H1049" s="192">
        <v>68000</v>
      </c>
    </row>
    <row r="1050" spans="1:8">
      <c r="A1050" s="185" t="str">
        <f t="shared" si="16"/>
        <v>A</v>
      </c>
      <c r="B1050" s="191" t="s">
        <v>124</v>
      </c>
      <c r="C1050" s="191" t="s">
        <v>101</v>
      </c>
      <c r="D1050" s="192">
        <v>155000</v>
      </c>
      <c r="E1050" s="192">
        <v>43000</v>
      </c>
      <c r="F1050" s="192">
        <v>42000</v>
      </c>
      <c r="G1050" s="192">
        <v>35000</v>
      </c>
      <c r="H1050" s="192">
        <v>35000</v>
      </c>
    </row>
    <row r="1051" spans="1:8">
      <c r="A1051" s="185" t="str">
        <f t="shared" si="16"/>
        <v>A</v>
      </c>
      <c r="B1051" s="191" t="s">
        <v>124</v>
      </c>
      <c r="C1051" s="191" t="s">
        <v>102</v>
      </c>
      <c r="D1051" s="192">
        <v>25000</v>
      </c>
      <c r="E1051" s="192">
        <v>6500</v>
      </c>
      <c r="F1051" s="192">
        <v>6500</v>
      </c>
      <c r="G1051" s="192">
        <v>6000</v>
      </c>
      <c r="H1051" s="192">
        <v>6000</v>
      </c>
    </row>
    <row r="1052" spans="1:8" ht="30.75" thickBot="1">
      <c r="A1052" s="185" t="str">
        <f t="shared" si="16"/>
        <v>A</v>
      </c>
      <c r="B1052" s="186" t="s">
        <v>604</v>
      </c>
      <c r="C1052" s="187" t="s">
        <v>605</v>
      </c>
      <c r="D1052" s="188">
        <v>16485000</v>
      </c>
      <c r="E1052" s="188">
        <v>7888000</v>
      </c>
      <c r="F1052" s="188">
        <v>3128000</v>
      </c>
      <c r="G1052" s="188">
        <v>2809000</v>
      </c>
      <c r="H1052" s="188">
        <v>2660000</v>
      </c>
    </row>
    <row r="1053" spans="1:8" ht="15.75" thickTop="1">
      <c r="A1053" s="185" t="str">
        <f t="shared" si="16"/>
        <v>A</v>
      </c>
      <c r="B1053" s="189" t="s">
        <v>124</v>
      </c>
      <c r="C1053" s="189" t="s">
        <v>96</v>
      </c>
      <c r="D1053" s="190">
        <v>4115000</v>
      </c>
      <c r="E1053" s="190">
        <v>1028000</v>
      </c>
      <c r="F1053" s="190">
        <v>1028000</v>
      </c>
      <c r="G1053" s="190">
        <v>1029000</v>
      </c>
      <c r="H1053" s="190">
        <v>1030000</v>
      </c>
    </row>
    <row r="1054" spans="1:8">
      <c r="A1054" s="185" t="str">
        <f t="shared" si="16"/>
        <v>A</v>
      </c>
      <c r="B1054" s="191" t="s">
        <v>124</v>
      </c>
      <c r="C1054" s="191" t="s">
        <v>98</v>
      </c>
      <c r="D1054" s="192">
        <v>4115000</v>
      </c>
      <c r="E1054" s="192">
        <v>1028000</v>
      </c>
      <c r="F1054" s="192">
        <v>1028000</v>
      </c>
      <c r="G1054" s="192">
        <v>1029000</v>
      </c>
      <c r="H1054" s="192">
        <v>1030000</v>
      </c>
    </row>
    <row r="1055" spans="1:8">
      <c r="A1055" s="185" t="str">
        <f t="shared" si="16"/>
        <v>A</v>
      </c>
      <c r="B1055" s="189" t="s">
        <v>124</v>
      </c>
      <c r="C1055" s="189" t="s">
        <v>121</v>
      </c>
      <c r="D1055" s="190">
        <v>12370000</v>
      </c>
      <c r="E1055" s="190">
        <v>6860000</v>
      </c>
      <c r="F1055" s="190">
        <v>2100000</v>
      </c>
      <c r="G1055" s="190">
        <v>1780000</v>
      </c>
      <c r="H1055" s="190">
        <v>1630000</v>
      </c>
    </row>
    <row r="1056" spans="1:8" ht="30.75" thickBot="1">
      <c r="A1056" s="185" t="str">
        <f t="shared" si="16"/>
        <v>A</v>
      </c>
      <c r="B1056" s="186" t="s">
        <v>606</v>
      </c>
      <c r="C1056" s="187" t="s">
        <v>607</v>
      </c>
      <c r="D1056" s="188">
        <v>5000000</v>
      </c>
      <c r="E1056" s="188">
        <v>3580000</v>
      </c>
      <c r="F1056" s="188">
        <v>470000</v>
      </c>
      <c r="G1056" s="188">
        <v>470000</v>
      </c>
      <c r="H1056" s="188">
        <v>480000</v>
      </c>
    </row>
    <row r="1057" spans="1:8" ht="15.75" thickTop="1">
      <c r="A1057" s="185" t="str">
        <f t="shared" si="16"/>
        <v>A</v>
      </c>
      <c r="B1057" s="189" t="s">
        <v>124</v>
      </c>
      <c r="C1057" s="189" t="s">
        <v>96</v>
      </c>
      <c r="D1057" s="190">
        <v>3000000</v>
      </c>
      <c r="E1057" s="190">
        <v>1580000</v>
      </c>
      <c r="F1057" s="190">
        <v>470000</v>
      </c>
      <c r="G1057" s="190">
        <v>470000</v>
      </c>
      <c r="H1057" s="190">
        <v>480000</v>
      </c>
    </row>
    <row r="1058" spans="1:8">
      <c r="A1058" s="185" t="str">
        <f t="shared" si="16"/>
        <v>A</v>
      </c>
      <c r="B1058" s="191" t="s">
        <v>124</v>
      </c>
      <c r="C1058" s="191" t="s">
        <v>98</v>
      </c>
      <c r="D1058" s="192">
        <v>2700000</v>
      </c>
      <c r="E1058" s="192">
        <v>1500000</v>
      </c>
      <c r="F1058" s="192">
        <v>400000</v>
      </c>
      <c r="G1058" s="192">
        <v>400000</v>
      </c>
      <c r="H1058" s="192">
        <v>400000</v>
      </c>
    </row>
    <row r="1059" spans="1:8">
      <c r="A1059" s="185" t="str">
        <f t="shared" si="16"/>
        <v>A</v>
      </c>
      <c r="B1059" s="191" t="s">
        <v>124</v>
      </c>
      <c r="C1059" s="191" t="s">
        <v>101</v>
      </c>
      <c r="D1059" s="192">
        <v>300000</v>
      </c>
      <c r="E1059" s="192">
        <v>80000</v>
      </c>
      <c r="F1059" s="192">
        <v>70000</v>
      </c>
      <c r="G1059" s="192">
        <v>70000</v>
      </c>
      <c r="H1059" s="192">
        <v>80000</v>
      </c>
    </row>
    <row r="1060" spans="1:8">
      <c r="A1060" s="185" t="str">
        <f t="shared" si="16"/>
        <v>A</v>
      </c>
      <c r="B1060" s="189" t="s">
        <v>124</v>
      </c>
      <c r="C1060" s="189" t="s">
        <v>121</v>
      </c>
      <c r="D1060" s="190">
        <v>2000000</v>
      </c>
      <c r="E1060" s="190">
        <v>2000000</v>
      </c>
      <c r="F1060" s="190">
        <v>0</v>
      </c>
      <c r="G1060" s="190">
        <v>0</v>
      </c>
      <c r="H1060" s="190">
        <v>0</v>
      </c>
    </row>
    <row r="1061" spans="1:8" ht="15.75" thickBot="1">
      <c r="A1061" s="185" t="str">
        <f t="shared" si="16"/>
        <v>A</v>
      </c>
      <c r="B1061" s="186" t="s">
        <v>608</v>
      </c>
      <c r="C1061" s="187" t="s">
        <v>609</v>
      </c>
      <c r="D1061" s="188">
        <v>15400000</v>
      </c>
      <c r="E1061" s="188">
        <v>7888700</v>
      </c>
      <c r="F1061" s="188">
        <v>2503750</v>
      </c>
      <c r="G1061" s="188">
        <v>2503750</v>
      </c>
      <c r="H1061" s="188">
        <v>2503800</v>
      </c>
    </row>
    <row r="1062" spans="1:8" ht="15.75" thickTop="1">
      <c r="A1062" s="185" t="str">
        <f t="shared" si="16"/>
        <v>A</v>
      </c>
      <c r="B1062" s="189" t="s">
        <v>124</v>
      </c>
      <c r="C1062" s="189" t="s">
        <v>96</v>
      </c>
      <c r="D1062" s="190">
        <v>13900000</v>
      </c>
      <c r="E1062" s="190">
        <v>6388700</v>
      </c>
      <c r="F1062" s="190">
        <v>2503750</v>
      </c>
      <c r="G1062" s="190">
        <v>2503750</v>
      </c>
      <c r="H1062" s="190">
        <v>2503800</v>
      </c>
    </row>
    <row r="1063" spans="1:8">
      <c r="A1063" s="185" t="str">
        <f t="shared" si="16"/>
        <v>A</v>
      </c>
      <c r="B1063" s="191" t="s">
        <v>124</v>
      </c>
      <c r="C1063" s="191" t="s">
        <v>98</v>
      </c>
      <c r="D1063" s="192">
        <v>13885000</v>
      </c>
      <c r="E1063" s="192">
        <v>6385000</v>
      </c>
      <c r="F1063" s="192">
        <v>2500000</v>
      </c>
      <c r="G1063" s="192">
        <v>2500000</v>
      </c>
      <c r="H1063" s="192">
        <v>2500000</v>
      </c>
    </row>
    <row r="1064" spans="1:8">
      <c r="A1064" s="185" t="str">
        <f t="shared" si="16"/>
        <v>A</v>
      </c>
      <c r="B1064" s="191" t="s">
        <v>124</v>
      </c>
      <c r="C1064" s="191" t="s">
        <v>102</v>
      </c>
      <c r="D1064" s="192">
        <v>15000</v>
      </c>
      <c r="E1064" s="192">
        <v>3700</v>
      </c>
      <c r="F1064" s="192">
        <v>3750</v>
      </c>
      <c r="G1064" s="192">
        <v>3750</v>
      </c>
      <c r="H1064" s="192">
        <v>3800</v>
      </c>
    </row>
    <row r="1065" spans="1:8">
      <c r="A1065" s="185" t="str">
        <f t="shared" si="16"/>
        <v>A</v>
      </c>
      <c r="B1065" s="189" t="s">
        <v>124</v>
      </c>
      <c r="C1065" s="189" t="s">
        <v>121</v>
      </c>
      <c r="D1065" s="190">
        <v>1500000</v>
      </c>
      <c r="E1065" s="190">
        <v>1500000</v>
      </c>
      <c r="F1065" s="190">
        <v>0</v>
      </c>
      <c r="G1065" s="190">
        <v>0</v>
      </c>
      <c r="H1065" s="190">
        <v>0</v>
      </c>
    </row>
    <row r="1066" spans="1:8" ht="45.75" thickBot="1">
      <c r="A1066" s="185" t="str">
        <f t="shared" si="16"/>
        <v>A</v>
      </c>
      <c r="B1066" s="186" t="s">
        <v>616</v>
      </c>
      <c r="C1066" s="187" t="s">
        <v>617</v>
      </c>
      <c r="D1066" s="188">
        <v>6092964000</v>
      </c>
      <c r="E1066" s="188">
        <v>1516166200</v>
      </c>
      <c r="F1066" s="188">
        <v>1671016400</v>
      </c>
      <c r="G1066" s="188">
        <v>1487487600</v>
      </c>
      <c r="H1066" s="188">
        <v>1418293800</v>
      </c>
    </row>
    <row r="1067" spans="1:8" ht="15.75" thickTop="1">
      <c r="A1067" s="185" t="str">
        <f t="shared" si="16"/>
        <v>A</v>
      </c>
      <c r="B1067" s="189" t="s">
        <v>124</v>
      </c>
      <c r="C1067" s="189" t="s">
        <v>96</v>
      </c>
      <c r="D1067" s="190">
        <v>5986591000</v>
      </c>
      <c r="E1067" s="190">
        <v>1510359200</v>
      </c>
      <c r="F1067" s="190">
        <v>1644550400</v>
      </c>
      <c r="G1067" s="190">
        <v>1451017600</v>
      </c>
      <c r="H1067" s="190">
        <v>1380663800</v>
      </c>
    </row>
    <row r="1068" spans="1:8">
      <c r="A1068" s="185" t="str">
        <f t="shared" si="16"/>
        <v>A</v>
      </c>
      <c r="B1068" s="191" t="s">
        <v>124</v>
      </c>
      <c r="C1068" s="191" t="s">
        <v>97</v>
      </c>
      <c r="D1068" s="192">
        <v>41099000</v>
      </c>
      <c r="E1068" s="192">
        <v>10274300</v>
      </c>
      <c r="F1068" s="192">
        <v>10274300</v>
      </c>
      <c r="G1068" s="192">
        <v>10274300</v>
      </c>
      <c r="H1068" s="192">
        <v>10276100</v>
      </c>
    </row>
    <row r="1069" spans="1:8">
      <c r="A1069" s="185" t="str">
        <f t="shared" si="16"/>
        <v>A</v>
      </c>
      <c r="B1069" s="191" t="s">
        <v>124</v>
      </c>
      <c r="C1069" s="191" t="s">
        <v>98</v>
      </c>
      <c r="D1069" s="192">
        <v>453910800</v>
      </c>
      <c r="E1069" s="192">
        <v>124881000</v>
      </c>
      <c r="F1069" s="192">
        <v>144519700</v>
      </c>
      <c r="G1069" s="192">
        <v>119858600</v>
      </c>
      <c r="H1069" s="192">
        <v>64651500</v>
      </c>
    </row>
    <row r="1070" spans="1:8">
      <c r="A1070" s="185" t="str">
        <f t="shared" si="16"/>
        <v>A</v>
      </c>
      <c r="B1070" s="191" t="s">
        <v>124</v>
      </c>
      <c r="C1070" s="191" t="s">
        <v>15</v>
      </c>
      <c r="D1070" s="192">
        <v>770000</v>
      </c>
      <c r="E1070" s="192">
        <v>5000</v>
      </c>
      <c r="F1070" s="192">
        <v>20000</v>
      </c>
      <c r="G1070" s="192">
        <v>740000</v>
      </c>
      <c r="H1070" s="192">
        <v>5000</v>
      </c>
    </row>
    <row r="1071" spans="1:8">
      <c r="A1071" s="185" t="str">
        <f t="shared" si="16"/>
        <v>A</v>
      </c>
      <c r="B1071" s="191" t="s">
        <v>124</v>
      </c>
      <c r="C1071" s="191" t="s">
        <v>101</v>
      </c>
      <c r="D1071" s="192">
        <v>5264141000</v>
      </c>
      <c r="E1071" s="192">
        <v>1333244200</v>
      </c>
      <c r="F1071" s="192">
        <v>1474847400</v>
      </c>
      <c r="G1071" s="192">
        <v>1175139900</v>
      </c>
      <c r="H1071" s="192">
        <v>1280909500</v>
      </c>
    </row>
    <row r="1072" spans="1:8">
      <c r="A1072" s="185" t="str">
        <f t="shared" si="16"/>
        <v>A</v>
      </c>
      <c r="B1072" s="191" t="s">
        <v>124</v>
      </c>
      <c r="C1072" s="191" t="s">
        <v>102</v>
      </c>
      <c r="D1072" s="192">
        <v>226670200</v>
      </c>
      <c r="E1072" s="192">
        <v>41954700</v>
      </c>
      <c r="F1072" s="192">
        <v>14889000</v>
      </c>
      <c r="G1072" s="192">
        <v>145004800</v>
      </c>
      <c r="H1072" s="192">
        <v>24821700</v>
      </c>
    </row>
    <row r="1073" spans="1:8">
      <c r="A1073" s="185" t="str">
        <f t="shared" si="16"/>
        <v>A</v>
      </c>
      <c r="B1073" s="189" t="s">
        <v>124</v>
      </c>
      <c r="C1073" s="189" t="s">
        <v>121</v>
      </c>
      <c r="D1073" s="190">
        <v>106373000</v>
      </c>
      <c r="E1073" s="190">
        <v>5807000</v>
      </c>
      <c r="F1073" s="190">
        <v>26466000</v>
      </c>
      <c r="G1073" s="190">
        <v>36470000</v>
      </c>
      <c r="H1073" s="190">
        <v>37630000</v>
      </c>
    </row>
    <row r="1074" spans="1:8" ht="45.75" thickBot="1">
      <c r="A1074" s="185" t="str">
        <f t="shared" si="16"/>
        <v>A</v>
      </c>
      <c r="B1074" s="186" t="s">
        <v>618</v>
      </c>
      <c r="C1074" s="187" t="s">
        <v>619</v>
      </c>
      <c r="D1074" s="188">
        <v>63853000</v>
      </c>
      <c r="E1074" s="188">
        <v>16043500</v>
      </c>
      <c r="F1074" s="188">
        <v>15808700</v>
      </c>
      <c r="G1074" s="188">
        <v>16285100</v>
      </c>
      <c r="H1074" s="188">
        <v>15715700</v>
      </c>
    </row>
    <row r="1075" spans="1:8" ht="15.75" thickTop="1">
      <c r="A1075" s="185" t="str">
        <f t="shared" si="16"/>
        <v>A</v>
      </c>
      <c r="B1075" s="189" t="s">
        <v>124</v>
      </c>
      <c r="C1075" s="189" t="s">
        <v>96</v>
      </c>
      <c r="D1075" s="190">
        <v>62422000</v>
      </c>
      <c r="E1075" s="190">
        <v>15688500</v>
      </c>
      <c r="F1075" s="190">
        <v>15587700</v>
      </c>
      <c r="G1075" s="190">
        <v>15860100</v>
      </c>
      <c r="H1075" s="190">
        <v>15285700</v>
      </c>
    </row>
    <row r="1076" spans="1:8">
      <c r="A1076" s="185" t="str">
        <f t="shared" si="16"/>
        <v>A</v>
      </c>
      <c r="B1076" s="191" t="s">
        <v>124</v>
      </c>
      <c r="C1076" s="191" t="s">
        <v>97</v>
      </c>
      <c r="D1076" s="192">
        <v>36749000</v>
      </c>
      <c r="E1076" s="192">
        <v>9186800</v>
      </c>
      <c r="F1076" s="192">
        <v>9186800</v>
      </c>
      <c r="G1076" s="192">
        <v>9186800</v>
      </c>
      <c r="H1076" s="192">
        <v>9188600</v>
      </c>
    </row>
    <row r="1077" spans="1:8">
      <c r="A1077" s="185" t="str">
        <f t="shared" si="16"/>
        <v>A</v>
      </c>
      <c r="B1077" s="191" t="s">
        <v>124</v>
      </c>
      <c r="C1077" s="191" t="s">
        <v>98</v>
      </c>
      <c r="D1077" s="192">
        <v>24359000</v>
      </c>
      <c r="E1077" s="192">
        <v>6286800</v>
      </c>
      <c r="F1077" s="192">
        <v>6189800</v>
      </c>
      <c r="G1077" s="192">
        <v>5929800</v>
      </c>
      <c r="H1077" s="192">
        <v>5952600</v>
      </c>
    </row>
    <row r="1078" spans="1:8">
      <c r="A1078" s="185" t="str">
        <f t="shared" si="16"/>
        <v>A</v>
      </c>
      <c r="B1078" s="191" t="s">
        <v>124</v>
      </c>
      <c r="C1078" s="191" t="s">
        <v>15</v>
      </c>
      <c r="D1078" s="192">
        <v>595000</v>
      </c>
      <c r="E1078" s="192">
        <v>5000</v>
      </c>
      <c r="F1078" s="192">
        <v>20000</v>
      </c>
      <c r="G1078" s="192">
        <v>565000</v>
      </c>
      <c r="H1078" s="192">
        <v>5000</v>
      </c>
    </row>
    <row r="1079" spans="1:8">
      <c r="A1079" s="185" t="str">
        <f t="shared" si="16"/>
        <v>A</v>
      </c>
      <c r="B1079" s="191" t="s">
        <v>124</v>
      </c>
      <c r="C1079" s="191" t="s">
        <v>101</v>
      </c>
      <c r="D1079" s="192">
        <v>495000</v>
      </c>
      <c r="E1079" s="192">
        <v>153500</v>
      </c>
      <c r="F1079" s="192">
        <v>122500</v>
      </c>
      <c r="G1079" s="192">
        <v>116500</v>
      </c>
      <c r="H1079" s="192">
        <v>102500</v>
      </c>
    </row>
    <row r="1080" spans="1:8">
      <c r="A1080" s="185" t="str">
        <f t="shared" si="16"/>
        <v>A</v>
      </c>
      <c r="B1080" s="191" t="s">
        <v>124</v>
      </c>
      <c r="C1080" s="191" t="s">
        <v>102</v>
      </c>
      <c r="D1080" s="192">
        <v>224000</v>
      </c>
      <c r="E1080" s="192">
        <v>56400</v>
      </c>
      <c r="F1080" s="192">
        <v>68600</v>
      </c>
      <c r="G1080" s="192">
        <v>62000</v>
      </c>
      <c r="H1080" s="192">
        <v>37000</v>
      </c>
    </row>
    <row r="1081" spans="1:8">
      <c r="A1081" s="185" t="str">
        <f t="shared" si="16"/>
        <v>A</v>
      </c>
      <c r="B1081" s="189" t="s">
        <v>124</v>
      </c>
      <c r="C1081" s="189" t="s">
        <v>121</v>
      </c>
      <c r="D1081" s="190">
        <v>1431000</v>
      </c>
      <c r="E1081" s="190">
        <v>355000</v>
      </c>
      <c r="F1081" s="190">
        <v>221000</v>
      </c>
      <c r="G1081" s="190">
        <v>425000</v>
      </c>
      <c r="H1081" s="190">
        <v>430000</v>
      </c>
    </row>
    <row r="1082" spans="1:8" ht="45.75" thickBot="1">
      <c r="A1082" s="185" t="str">
        <f t="shared" si="16"/>
        <v>A</v>
      </c>
      <c r="B1082" s="186" t="s">
        <v>620</v>
      </c>
      <c r="C1082" s="187" t="s">
        <v>621</v>
      </c>
      <c r="D1082" s="188">
        <v>11016000</v>
      </c>
      <c r="E1082" s="188">
        <v>2574300</v>
      </c>
      <c r="F1082" s="188">
        <v>2501300</v>
      </c>
      <c r="G1082" s="188">
        <v>3150300</v>
      </c>
      <c r="H1082" s="188">
        <v>2790100</v>
      </c>
    </row>
    <row r="1083" spans="1:8" ht="15.75" thickTop="1">
      <c r="A1083" s="185" t="str">
        <f t="shared" si="16"/>
        <v>A</v>
      </c>
      <c r="B1083" s="189" t="s">
        <v>124</v>
      </c>
      <c r="C1083" s="189" t="s">
        <v>96</v>
      </c>
      <c r="D1083" s="190">
        <v>10316000</v>
      </c>
      <c r="E1083" s="190">
        <v>2524300</v>
      </c>
      <c r="F1083" s="190">
        <v>2401300</v>
      </c>
      <c r="G1083" s="190">
        <v>2900300</v>
      </c>
      <c r="H1083" s="190">
        <v>2490100</v>
      </c>
    </row>
    <row r="1084" spans="1:8">
      <c r="A1084" s="185" t="str">
        <f t="shared" si="16"/>
        <v>A</v>
      </c>
      <c r="B1084" s="191" t="s">
        <v>124</v>
      </c>
      <c r="C1084" s="191" t="s">
        <v>97</v>
      </c>
      <c r="D1084" s="192">
        <v>5000000</v>
      </c>
      <c r="E1084" s="192">
        <v>1250000</v>
      </c>
      <c r="F1084" s="192">
        <v>1250000</v>
      </c>
      <c r="G1084" s="192">
        <v>1250000</v>
      </c>
      <c r="H1084" s="192">
        <v>1250000</v>
      </c>
    </row>
    <row r="1085" spans="1:8">
      <c r="A1085" s="185" t="str">
        <f t="shared" si="16"/>
        <v>A</v>
      </c>
      <c r="B1085" s="191" t="s">
        <v>124</v>
      </c>
      <c r="C1085" s="191" t="s">
        <v>98</v>
      </c>
      <c r="D1085" s="192">
        <v>4665000</v>
      </c>
      <c r="E1085" s="192">
        <v>1236300</v>
      </c>
      <c r="F1085" s="192">
        <v>1110300</v>
      </c>
      <c r="G1085" s="192">
        <v>1110300</v>
      </c>
      <c r="H1085" s="192">
        <v>1208100</v>
      </c>
    </row>
    <row r="1086" spans="1:8">
      <c r="A1086" s="185" t="str">
        <f t="shared" si="16"/>
        <v>A</v>
      </c>
      <c r="B1086" s="191" t="s">
        <v>124</v>
      </c>
      <c r="C1086" s="191" t="s">
        <v>15</v>
      </c>
      <c r="D1086" s="192">
        <v>500000</v>
      </c>
      <c r="E1086" s="192">
        <v>0</v>
      </c>
      <c r="F1086" s="192">
        <v>0</v>
      </c>
      <c r="G1086" s="192">
        <v>500000</v>
      </c>
      <c r="H1086" s="192">
        <v>0</v>
      </c>
    </row>
    <row r="1087" spans="1:8">
      <c r="A1087" s="185" t="str">
        <f t="shared" si="16"/>
        <v>A</v>
      </c>
      <c r="B1087" s="191" t="s">
        <v>124</v>
      </c>
      <c r="C1087" s="191" t="s">
        <v>101</v>
      </c>
      <c r="D1087" s="192">
        <v>110000</v>
      </c>
      <c r="E1087" s="192">
        <v>30000</v>
      </c>
      <c r="F1087" s="192">
        <v>30000</v>
      </c>
      <c r="G1087" s="192">
        <v>30000</v>
      </c>
      <c r="H1087" s="192">
        <v>20000</v>
      </c>
    </row>
    <row r="1088" spans="1:8">
      <c r="A1088" s="185" t="str">
        <f t="shared" si="16"/>
        <v>A</v>
      </c>
      <c r="B1088" s="191" t="s">
        <v>124</v>
      </c>
      <c r="C1088" s="191" t="s">
        <v>102</v>
      </c>
      <c r="D1088" s="192">
        <v>41000</v>
      </c>
      <c r="E1088" s="192">
        <v>8000</v>
      </c>
      <c r="F1088" s="192">
        <v>11000</v>
      </c>
      <c r="G1088" s="192">
        <v>10000</v>
      </c>
      <c r="H1088" s="192">
        <v>12000</v>
      </c>
    </row>
    <row r="1089" spans="1:8">
      <c r="A1089" s="185" t="str">
        <f t="shared" si="16"/>
        <v>A</v>
      </c>
      <c r="B1089" s="189" t="s">
        <v>124</v>
      </c>
      <c r="C1089" s="189" t="s">
        <v>121</v>
      </c>
      <c r="D1089" s="190">
        <v>700000</v>
      </c>
      <c r="E1089" s="190">
        <v>50000</v>
      </c>
      <c r="F1089" s="190">
        <v>100000</v>
      </c>
      <c r="G1089" s="190">
        <v>250000</v>
      </c>
      <c r="H1089" s="190">
        <v>300000</v>
      </c>
    </row>
    <row r="1090" spans="1:8" ht="15.75" thickBot="1">
      <c r="A1090" s="185" t="str">
        <f t="shared" si="16"/>
        <v>A</v>
      </c>
      <c r="B1090" s="186" t="s">
        <v>622</v>
      </c>
      <c r="C1090" s="187" t="s">
        <v>623</v>
      </c>
      <c r="D1090" s="188">
        <v>5672000</v>
      </c>
      <c r="E1090" s="188">
        <v>1618500</v>
      </c>
      <c r="F1090" s="188">
        <v>1516500</v>
      </c>
      <c r="G1090" s="188">
        <v>1346500</v>
      </c>
      <c r="H1090" s="188">
        <v>1190500</v>
      </c>
    </row>
    <row r="1091" spans="1:8" ht="15.75" thickTop="1">
      <c r="A1091" s="185" t="str">
        <f t="shared" si="16"/>
        <v>A</v>
      </c>
      <c r="B1091" s="189" t="s">
        <v>124</v>
      </c>
      <c r="C1091" s="189" t="s">
        <v>96</v>
      </c>
      <c r="D1091" s="190">
        <v>5652000</v>
      </c>
      <c r="E1091" s="190">
        <v>1598500</v>
      </c>
      <c r="F1091" s="190">
        <v>1516500</v>
      </c>
      <c r="G1091" s="190">
        <v>1346500</v>
      </c>
      <c r="H1091" s="190">
        <v>1190500</v>
      </c>
    </row>
    <row r="1092" spans="1:8">
      <c r="A1092" s="185" t="str">
        <f t="shared" si="16"/>
        <v>A</v>
      </c>
      <c r="B1092" s="191" t="s">
        <v>124</v>
      </c>
      <c r="C1092" s="191" t="s">
        <v>97</v>
      </c>
      <c r="D1092" s="192">
        <v>3058000</v>
      </c>
      <c r="E1092" s="192">
        <v>764500</v>
      </c>
      <c r="F1092" s="192">
        <v>764500</v>
      </c>
      <c r="G1092" s="192">
        <v>764500</v>
      </c>
      <c r="H1092" s="192">
        <v>764500</v>
      </c>
    </row>
    <row r="1093" spans="1:8">
      <c r="A1093" s="185" t="str">
        <f t="shared" si="16"/>
        <v>A</v>
      </c>
      <c r="B1093" s="191" t="s">
        <v>124</v>
      </c>
      <c r="C1093" s="191" t="s">
        <v>98</v>
      </c>
      <c r="D1093" s="192">
        <v>2570000</v>
      </c>
      <c r="E1093" s="192">
        <v>825000</v>
      </c>
      <c r="F1093" s="192">
        <v>745000</v>
      </c>
      <c r="G1093" s="192">
        <v>575000</v>
      </c>
      <c r="H1093" s="192">
        <v>425000</v>
      </c>
    </row>
    <row r="1094" spans="1:8">
      <c r="A1094" s="185" t="str">
        <f t="shared" si="16"/>
        <v>A</v>
      </c>
      <c r="B1094" s="191" t="s">
        <v>124</v>
      </c>
      <c r="C1094" s="191" t="s">
        <v>101</v>
      </c>
      <c r="D1094" s="192">
        <v>15000</v>
      </c>
      <c r="E1094" s="192">
        <v>5000</v>
      </c>
      <c r="F1094" s="192">
        <v>5000</v>
      </c>
      <c r="G1094" s="192">
        <v>5000</v>
      </c>
      <c r="H1094" s="192">
        <v>0</v>
      </c>
    </row>
    <row r="1095" spans="1:8">
      <c r="A1095" s="185" t="str">
        <f t="shared" ref="A1095:A1158" si="17">(IF(OR(D1095&lt;&gt;0,E1095&lt;&gt;0,F1095&lt;&gt;0,G1095&lt;&gt;0,H1095&lt;&gt;0),"A","B"))</f>
        <v>A</v>
      </c>
      <c r="B1095" s="191" t="s">
        <v>124</v>
      </c>
      <c r="C1095" s="191" t="s">
        <v>102</v>
      </c>
      <c r="D1095" s="192">
        <v>9000</v>
      </c>
      <c r="E1095" s="192">
        <v>4000</v>
      </c>
      <c r="F1095" s="192">
        <v>2000</v>
      </c>
      <c r="G1095" s="192">
        <v>2000</v>
      </c>
      <c r="H1095" s="192">
        <v>1000</v>
      </c>
    </row>
    <row r="1096" spans="1:8">
      <c r="A1096" s="185" t="str">
        <f t="shared" si="17"/>
        <v>A</v>
      </c>
      <c r="B1096" s="189" t="s">
        <v>124</v>
      </c>
      <c r="C1096" s="189" t="s">
        <v>121</v>
      </c>
      <c r="D1096" s="190">
        <v>20000</v>
      </c>
      <c r="E1096" s="190">
        <v>20000</v>
      </c>
      <c r="F1096" s="190">
        <v>0</v>
      </c>
      <c r="G1096" s="190">
        <v>0</v>
      </c>
      <c r="H1096" s="190">
        <v>0</v>
      </c>
    </row>
    <row r="1097" spans="1:8" ht="15.75" thickBot="1">
      <c r="A1097" s="185" t="str">
        <f t="shared" si="17"/>
        <v>A</v>
      </c>
      <c r="B1097" s="186" t="s">
        <v>624</v>
      </c>
      <c r="C1097" s="187" t="s">
        <v>623</v>
      </c>
      <c r="D1097" s="188">
        <v>5422000</v>
      </c>
      <c r="E1097" s="188">
        <v>1591500</v>
      </c>
      <c r="F1097" s="188">
        <v>1469500</v>
      </c>
      <c r="G1097" s="188">
        <v>1269500</v>
      </c>
      <c r="H1097" s="188">
        <v>1091500</v>
      </c>
    </row>
    <row r="1098" spans="1:8" ht="15.75" thickTop="1">
      <c r="A1098" s="185" t="str">
        <f t="shared" si="17"/>
        <v>A</v>
      </c>
      <c r="B1098" s="189" t="s">
        <v>124</v>
      </c>
      <c r="C1098" s="189" t="s">
        <v>96</v>
      </c>
      <c r="D1098" s="190">
        <v>5402000</v>
      </c>
      <c r="E1098" s="190">
        <v>1571500</v>
      </c>
      <c r="F1098" s="190">
        <v>1469500</v>
      </c>
      <c r="G1098" s="190">
        <v>1269500</v>
      </c>
      <c r="H1098" s="190">
        <v>1091500</v>
      </c>
    </row>
    <row r="1099" spans="1:8">
      <c r="A1099" s="185" t="str">
        <f t="shared" si="17"/>
        <v>A</v>
      </c>
      <c r="B1099" s="191" t="s">
        <v>124</v>
      </c>
      <c r="C1099" s="191" t="s">
        <v>97</v>
      </c>
      <c r="D1099" s="192">
        <v>3058000</v>
      </c>
      <c r="E1099" s="192">
        <v>764500</v>
      </c>
      <c r="F1099" s="192">
        <v>764500</v>
      </c>
      <c r="G1099" s="192">
        <v>764500</v>
      </c>
      <c r="H1099" s="192">
        <v>764500</v>
      </c>
    </row>
    <row r="1100" spans="1:8">
      <c r="A1100" s="185" t="str">
        <f t="shared" si="17"/>
        <v>A</v>
      </c>
      <c r="B1100" s="191" t="s">
        <v>124</v>
      </c>
      <c r="C1100" s="191" t="s">
        <v>98</v>
      </c>
      <c r="D1100" s="192">
        <v>2327000</v>
      </c>
      <c r="E1100" s="192">
        <v>800000</v>
      </c>
      <c r="F1100" s="192">
        <v>700000</v>
      </c>
      <c r="G1100" s="192">
        <v>500000</v>
      </c>
      <c r="H1100" s="192">
        <v>327000</v>
      </c>
    </row>
    <row r="1101" spans="1:8">
      <c r="A1101" s="185" t="str">
        <f t="shared" si="17"/>
        <v>A</v>
      </c>
      <c r="B1101" s="191" t="s">
        <v>124</v>
      </c>
      <c r="C1101" s="191" t="s">
        <v>101</v>
      </c>
      <c r="D1101" s="192">
        <v>15000</v>
      </c>
      <c r="E1101" s="192">
        <v>5000</v>
      </c>
      <c r="F1101" s="192">
        <v>5000</v>
      </c>
      <c r="G1101" s="192">
        <v>5000</v>
      </c>
      <c r="H1101" s="192">
        <v>0</v>
      </c>
    </row>
    <row r="1102" spans="1:8">
      <c r="A1102" s="185" t="str">
        <f t="shared" si="17"/>
        <v>A</v>
      </c>
      <c r="B1102" s="191" t="s">
        <v>124</v>
      </c>
      <c r="C1102" s="191" t="s">
        <v>102</v>
      </c>
      <c r="D1102" s="192">
        <v>2000</v>
      </c>
      <c r="E1102" s="192">
        <v>2000</v>
      </c>
      <c r="F1102" s="192">
        <v>0</v>
      </c>
      <c r="G1102" s="192">
        <v>0</v>
      </c>
      <c r="H1102" s="192">
        <v>0</v>
      </c>
    </row>
    <row r="1103" spans="1:8">
      <c r="A1103" s="185" t="str">
        <f t="shared" si="17"/>
        <v>A</v>
      </c>
      <c r="B1103" s="189" t="s">
        <v>124</v>
      </c>
      <c r="C1103" s="189" t="s">
        <v>121</v>
      </c>
      <c r="D1103" s="190">
        <v>20000</v>
      </c>
      <c r="E1103" s="190">
        <v>20000</v>
      </c>
      <c r="F1103" s="190">
        <v>0</v>
      </c>
      <c r="G1103" s="190">
        <v>0</v>
      </c>
      <c r="H1103" s="190">
        <v>0</v>
      </c>
    </row>
    <row r="1104" spans="1:8" ht="15.75" thickBot="1">
      <c r="A1104" s="185" t="str">
        <f t="shared" si="17"/>
        <v>A</v>
      </c>
      <c r="B1104" s="186" t="s">
        <v>625</v>
      </c>
      <c r="C1104" s="187" t="s">
        <v>626</v>
      </c>
      <c r="D1104" s="188">
        <v>100000</v>
      </c>
      <c r="E1104" s="188">
        <v>10000</v>
      </c>
      <c r="F1104" s="188">
        <v>20000</v>
      </c>
      <c r="G1104" s="188">
        <v>30000</v>
      </c>
      <c r="H1104" s="188">
        <v>40000</v>
      </c>
    </row>
    <row r="1105" spans="1:8" ht="15.75" thickTop="1">
      <c r="A1105" s="185" t="str">
        <f t="shared" si="17"/>
        <v>A</v>
      </c>
      <c r="B1105" s="189" t="s">
        <v>124</v>
      </c>
      <c r="C1105" s="189" t="s">
        <v>96</v>
      </c>
      <c r="D1105" s="190">
        <v>100000</v>
      </c>
      <c r="E1105" s="190">
        <v>10000</v>
      </c>
      <c r="F1105" s="190">
        <v>20000</v>
      </c>
      <c r="G1105" s="190">
        <v>30000</v>
      </c>
      <c r="H1105" s="190">
        <v>40000</v>
      </c>
    </row>
    <row r="1106" spans="1:8">
      <c r="A1106" s="185" t="str">
        <f t="shared" si="17"/>
        <v>A</v>
      </c>
      <c r="B1106" s="191" t="s">
        <v>124</v>
      </c>
      <c r="C1106" s="191" t="s">
        <v>98</v>
      </c>
      <c r="D1106" s="192">
        <v>100000</v>
      </c>
      <c r="E1106" s="192">
        <v>10000</v>
      </c>
      <c r="F1106" s="192">
        <v>20000</v>
      </c>
      <c r="G1106" s="192">
        <v>30000</v>
      </c>
      <c r="H1106" s="192">
        <v>40000</v>
      </c>
    </row>
    <row r="1107" spans="1:8" ht="30.75" thickBot="1">
      <c r="A1107" s="185" t="str">
        <f t="shared" si="17"/>
        <v>A</v>
      </c>
      <c r="B1107" s="186" t="s">
        <v>627</v>
      </c>
      <c r="C1107" s="187" t="s">
        <v>628</v>
      </c>
      <c r="D1107" s="188">
        <v>150000</v>
      </c>
      <c r="E1107" s="188">
        <v>17000</v>
      </c>
      <c r="F1107" s="188">
        <v>27000</v>
      </c>
      <c r="G1107" s="188">
        <v>47000</v>
      </c>
      <c r="H1107" s="188">
        <v>59000</v>
      </c>
    </row>
    <row r="1108" spans="1:8" ht="15.75" thickTop="1">
      <c r="A1108" s="185" t="str">
        <f t="shared" si="17"/>
        <v>A</v>
      </c>
      <c r="B1108" s="189" t="s">
        <v>124</v>
      </c>
      <c r="C1108" s="189" t="s">
        <v>96</v>
      </c>
      <c r="D1108" s="190">
        <v>150000</v>
      </c>
      <c r="E1108" s="190">
        <v>17000</v>
      </c>
      <c r="F1108" s="190">
        <v>27000</v>
      </c>
      <c r="G1108" s="190">
        <v>47000</v>
      </c>
      <c r="H1108" s="190">
        <v>59000</v>
      </c>
    </row>
    <row r="1109" spans="1:8">
      <c r="A1109" s="185" t="str">
        <f t="shared" si="17"/>
        <v>A</v>
      </c>
      <c r="B1109" s="191" t="s">
        <v>124</v>
      </c>
      <c r="C1109" s="191" t="s">
        <v>98</v>
      </c>
      <c r="D1109" s="192">
        <v>143000</v>
      </c>
      <c r="E1109" s="192">
        <v>15000</v>
      </c>
      <c r="F1109" s="192">
        <v>25000</v>
      </c>
      <c r="G1109" s="192">
        <v>45000</v>
      </c>
      <c r="H1109" s="192">
        <v>58000</v>
      </c>
    </row>
    <row r="1110" spans="1:8">
      <c r="A1110" s="185" t="str">
        <f t="shared" si="17"/>
        <v>A</v>
      </c>
      <c r="B1110" s="191" t="s">
        <v>124</v>
      </c>
      <c r="C1110" s="191" t="s">
        <v>102</v>
      </c>
      <c r="D1110" s="192">
        <v>7000</v>
      </c>
      <c r="E1110" s="192">
        <v>2000</v>
      </c>
      <c r="F1110" s="192">
        <v>2000</v>
      </c>
      <c r="G1110" s="192">
        <v>2000</v>
      </c>
      <c r="H1110" s="192">
        <v>1000</v>
      </c>
    </row>
    <row r="1111" spans="1:8" ht="30.75" thickBot="1">
      <c r="A1111" s="185" t="str">
        <f t="shared" si="17"/>
        <v>A</v>
      </c>
      <c r="B1111" s="186" t="s">
        <v>629</v>
      </c>
      <c r="C1111" s="187" t="s">
        <v>630</v>
      </c>
      <c r="D1111" s="188">
        <v>11300000</v>
      </c>
      <c r="E1111" s="188">
        <v>2460000</v>
      </c>
      <c r="F1111" s="188">
        <v>2985000</v>
      </c>
      <c r="G1111" s="188">
        <v>2985000</v>
      </c>
      <c r="H1111" s="188">
        <v>2870000</v>
      </c>
    </row>
    <row r="1112" spans="1:8" ht="15.75" thickTop="1">
      <c r="A1112" s="185" t="str">
        <f t="shared" si="17"/>
        <v>A</v>
      </c>
      <c r="B1112" s="189" t="s">
        <v>124</v>
      </c>
      <c r="C1112" s="189" t="s">
        <v>96</v>
      </c>
      <c r="D1112" s="190">
        <v>11210000</v>
      </c>
      <c r="E1112" s="190">
        <v>2430000</v>
      </c>
      <c r="F1112" s="190">
        <v>2955000</v>
      </c>
      <c r="G1112" s="190">
        <v>2955000</v>
      </c>
      <c r="H1112" s="190">
        <v>2870000</v>
      </c>
    </row>
    <row r="1113" spans="1:8">
      <c r="A1113" s="185" t="str">
        <f t="shared" si="17"/>
        <v>A</v>
      </c>
      <c r="B1113" s="191" t="s">
        <v>124</v>
      </c>
      <c r="C1113" s="191" t="s">
        <v>97</v>
      </c>
      <c r="D1113" s="192">
        <v>3560000</v>
      </c>
      <c r="E1113" s="192">
        <v>890000</v>
      </c>
      <c r="F1113" s="192">
        <v>890000</v>
      </c>
      <c r="G1113" s="192">
        <v>890000</v>
      </c>
      <c r="H1113" s="192">
        <v>890000</v>
      </c>
    </row>
    <row r="1114" spans="1:8">
      <c r="A1114" s="185" t="str">
        <f t="shared" si="17"/>
        <v>A</v>
      </c>
      <c r="B1114" s="191" t="s">
        <v>124</v>
      </c>
      <c r="C1114" s="191" t="s">
        <v>98</v>
      </c>
      <c r="D1114" s="192">
        <v>7450000</v>
      </c>
      <c r="E1114" s="192">
        <v>1500000</v>
      </c>
      <c r="F1114" s="192">
        <v>2000000</v>
      </c>
      <c r="G1114" s="192">
        <v>2000000</v>
      </c>
      <c r="H1114" s="192">
        <v>1950000</v>
      </c>
    </row>
    <row r="1115" spans="1:8">
      <c r="A1115" s="185" t="str">
        <f t="shared" si="17"/>
        <v>A</v>
      </c>
      <c r="B1115" s="191" t="s">
        <v>124</v>
      </c>
      <c r="C1115" s="191" t="s">
        <v>15</v>
      </c>
      <c r="D1115" s="192">
        <v>50000</v>
      </c>
      <c r="E1115" s="192">
        <v>5000</v>
      </c>
      <c r="F1115" s="192">
        <v>20000</v>
      </c>
      <c r="G1115" s="192">
        <v>20000</v>
      </c>
      <c r="H1115" s="192">
        <v>5000</v>
      </c>
    </row>
    <row r="1116" spans="1:8">
      <c r="A1116" s="185" t="str">
        <f t="shared" si="17"/>
        <v>A</v>
      </c>
      <c r="B1116" s="191" t="s">
        <v>124</v>
      </c>
      <c r="C1116" s="191" t="s">
        <v>101</v>
      </c>
      <c r="D1116" s="192">
        <v>70000</v>
      </c>
      <c r="E1116" s="192">
        <v>20000</v>
      </c>
      <c r="F1116" s="192">
        <v>15000</v>
      </c>
      <c r="G1116" s="192">
        <v>15000</v>
      </c>
      <c r="H1116" s="192">
        <v>20000</v>
      </c>
    </row>
    <row r="1117" spans="1:8">
      <c r="A1117" s="185" t="str">
        <f t="shared" si="17"/>
        <v>A</v>
      </c>
      <c r="B1117" s="191" t="s">
        <v>124</v>
      </c>
      <c r="C1117" s="191" t="s">
        <v>102</v>
      </c>
      <c r="D1117" s="192">
        <v>80000</v>
      </c>
      <c r="E1117" s="192">
        <v>15000</v>
      </c>
      <c r="F1117" s="192">
        <v>30000</v>
      </c>
      <c r="G1117" s="192">
        <v>30000</v>
      </c>
      <c r="H1117" s="192">
        <v>5000</v>
      </c>
    </row>
    <row r="1118" spans="1:8">
      <c r="A1118" s="185" t="str">
        <f t="shared" si="17"/>
        <v>A</v>
      </c>
      <c r="B1118" s="189" t="s">
        <v>124</v>
      </c>
      <c r="C1118" s="189" t="s">
        <v>121</v>
      </c>
      <c r="D1118" s="190">
        <v>90000</v>
      </c>
      <c r="E1118" s="190">
        <v>30000</v>
      </c>
      <c r="F1118" s="190">
        <v>30000</v>
      </c>
      <c r="G1118" s="190">
        <v>30000</v>
      </c>
      <c r="H1118" s="190">
        <v>0</v>
      </c>
    </row>
    <row r="1119" spans="1:8" ht="15.75" thickBot="1">
      <c r="A1119" s="185" t="str">
        <f t="shared" si="17"/>
        <v>A</v>
      </c>
      <c r="B1119" s="186" t="s">
        <v>631</v>
      </c>
      <c r="C1119" s="187" t="s">
        <v>632</v>
      </c>
      <c r="D1119" s="188">
        <v>13480000</v>
      </c>
      <c r="E1119" s="188">
        <v>3382100</v>
      </c>
      <c r="F1119" s="188">
        <v>3362400</v>
      </c>
      <c r="G1119" s="188">
        <v>3428200</v>
      </c>
      <c r="H1119" s="188">
        <v>3307300</v>
      </c>
    </row>
    <row r="1120" spans="1:8" ht="15.75" thickTop="1">
      <c r="A1120" s="185" t="str">
        <f t="shared" si="17"/>
        <v>A</v>
      </c>
      <c r="B1120" s="189" t="s">
        <v>124</v>
      </c>
      <c r="C1120" s="189" t="s">
        <v>96</v>
      </c>
      <c r="D1120" s="190">
        <v>13230000</v>
      </c>
      <c r="E1120" s="190">
        <v>3362100</v>
      </c>
      <c r="F1120" s="190">
        <v>3332400</v>
      </c>
      <c r="G1120" s="190">
        <v>3328200</v>
      </c>
      <c r="H1120" s="190">
        <v>3207300</v>
      </c>
    </row>
    <row r="1121" spans="1:8">
      <c r="A1121" s="185" t="str">
        <f t="shared" si="17"/>
        <v>A</v>
      </c>
      <c r="B1121" s="191" t="s">
        <v>124</v>
      </c>
      <c r="C1121" s="191" t="s">
        <v>97</v>
      </c>
      <c r="D1121" s="192">
        <v>8520000</v>
      </c>
      <c r="E1121" s="192">
        <v>2130000</v>
      </c>
      <c r="F1121" s="192">
        <v>2130000</v>
      </c>
      <c r="G1121" s="192">
        <v>2130000</v>
      </c>
      <c r="H1121" s="192">
        <v>2130000</v>
      </c>
    </row>
    <row r="1122" spans="1:8">
      <c r="A1122" s="185" t="str">
        <f t="shared" si="17"/>
        <v>A</v>
      </c>
      <c r="B1122" s="191" t="s">
        <v>124</v>
      </c>
      <c r="C1122" s="191" t="s">
        <v>98</v>
      </c>
      <c r="D1122" s="192">
        <v>4500000</v>
      </c>
      <c r="E1122" s="192">
        <v>1177500</v>
      </c>
      <c r="F1122" s="192">
        <v>1158500</v>
      </c>
      <c r="G1122" s="192">
        <v>1119500</v>
      </c>
      <c r="H1122" s="192">
        <v>1044500</v>
      </c>
    </row>
    <row r="1123" spans="1:8">
      <c r="A1123" s="185" t="str">
        <f t="shared" si="17"/>
        <v>A</v>
      </c>
      <c r="B1123" s="191" t="s">
        <v>124</v>
      </c>
      <c r="C1123" s="191" t="s">
        <v>15</v>
      </c>
      <c r="D1123" s="192">
        <v>45000</v>
      </c>
      <c r="E1123" s="192">
        <v>0</v>
      </c>
      <c r="F1123" s="192">
        <v>0</v>
      </c>
      <c r="G1123" s="192">
        <v>45000</v>
      </c>
      <c r="H1123" s="192">
        <v>0</v>
      </c>
    </row>
    <row r="1124" spans="1:8">
      <c r="A1124" s="185" t="str">
        <f t="shared" si="17"/>
        <v>A</v>
      </c>
      <c r="B1124" s="191" t="s">
        <v>124</v>
      </c>
      <c r="C1124" s="191" t="s">
        <v>101</v>
      </c>
      <c r="D1124" s="192">
        <v>120000</v>
      </c>
      <c r="E1124" s="192">
        <v>40000</v>
      </c>
      <c r="F1124" s="192">
        <v>30000</v>
      </c>
      <c r="G1124" s="192">
        <v>25000</v>
      </c>
      <c r="H1124" s="192">
        <v>25000</v>
      </c>
    </row>
    <row r="1125" spans="1:8">
      <c r="A1125" s="185" t="str">
        <f t="shared" si="17"/>
        <v>A</v>
      </c>
      <c r="B1125" s="191" t="s">
        <v>124</v>
      </c>
      <c r="C1125" s="191" t="s">
        <v>102</v>
      </c>
      <c r="D1125" s="192">
        <v>45000</v>
      </c>
      <c r="E1125" s="192">
        <v>14600</v>
      </c>
      <c r="F1125" s="192">
        <v>13900</v>
      </c>
      <c r="G1125" s="192">
        <v>8700</v>
      </c>
      <c r="H1125" s="192">
        <v>7800</v>
      </c>
    </row>
    <row r="1126" spans="1:8">
      <c r="A1126" s="185" t="str">
        <f t="shared" si="17"/>
        <v>A</v>
      </c>
      <c r="B1126" s="189" t="s">
        <v>124</v>
      </c>
      <c r="C1126" s="189" t="s">
        <v>121</v>
      </c>
      <c r="D1126" s="190">
        <v>250000</v>
      </c>
      <c r="E1126" s="190">
        <v>20000</v>
      </c>
      <c r="F1126" s="190">
        <v>30000</v>
      </c>
      <c r="G1126" s="190">
        <v>100000</v>
      </c>
      <c r="H1126" s="190">
        <v>100000</v>
      </c>
    </row>
    <row r="1127" spans="1:8" ht="15.75" thickBot="1">
      <c r="A1127" s="185" t="str">
        <f t="shared" si="17"/>
        <v>A</v>
      </c>
      <c r="B1127" s="186" t="s">
        <v>633</v>
      </c>
      <c r="C1127" s="187" t="s">
        <v>634</v>
      </c>
      <c r="D1127" s="188">
        <v>12735000</v>
      </c>
      <c r="E1127" s="188">
        <v>3142500</v>
      </c>
      <c r="F1127" s="188">
        <v>3142500</v>
      </c>
      <c r="G1127" s="188">
        <v>3247500</v>
      </c>
      <c r="H1127" s="188">
        <v>3202500</v>
      </c>
    </row>
    <row r="1128" spans="1:8" ht="15.75" thickTop="1">
      <c r="A1128" s="185" t="str">
        <f t="shared" si="17"/>
        <v>A</v>
      </c>
      <c r="B1128" s="189" t="s">
        <v>124</v>
      </c>
      <c r="C1128" s="189" t="s">
        <v>96</v>
      </c>
      <c r="D1128" s="190">
        <v>12485000</v>
      </c>
      <c r="E1128" s="190">
        <v>3122500</v>
      </c>
      <c r="F1128" s="190">
        <v>3112500</v>
      </c>
      <c r="G1128" s="190">
        <v>3147500</v>
      </c>
      <c r="H1128" s="190">
        <v>3102500</v>
      </c>
    </row>
    <row r="1129" spans="1:8">
      <c r="A1129" s="185" t="str">
        <f t="shared" si="17"/>
        <v>A</v>
      </c>
      <c r="B1129" s="191" t="s">
        <v>124</v>
      </c>
      <c r="C1129" s="191" t="s">
        <v>97</v>
      </c>
      <c r="D1129" s="192">
        <v>8520000</v>
      </c>
      <c r="E1129" s="192">
        <v>2130000</v>
      </c>
      <c r="F1129" s="192">
        <v>2130000</v>
      </c>
      <c r="G1129" s="192">
        <v>2130000</v>
      </c>
      <c r="H1129" s="192">
        <v>2130000</v>
      </c>
    </row>
    <row r="1130" spans="1:8">
      <c r="A1130" s="185" t="str">
        <f t="shared" si="17"/>
        <v>A</v>
      </c>
      <c r="B1130" s="191" t="s">
        <v>124</v>
      </c>
      <c r="C1130" s="191" t="s">
        <v>98</v>
      </c>
      <c r="D1130" s="192">
        <v>3770000</v>
      </c>
      <c r="E1130" s="192">
        <v>942500</v>
      </c>
      <c r="F1130" s="192">
        <v>942500</v>
      </c>
      <c r="G1130" s="192">
        <v>942500</v>
      </c>
      <c r="H1130" s="192">
        <v>942500</v>
      </c>
    </row>
    <row r="1131" spans="1:8">
      <c r="A1131" s="185" t="str">
        <f t="shared" si="17"/>
        <v>A</v>
      </c>
      <c r="B1131" s="191" t="s">
        <v>124</v>
      </c>
      <c r="C1131" s="191" t="s">
        <v>15</v>
      </c>
      <c r="D1131" s="192">
        <v>45000</v>
      </c>
      <c r="E1131" s="192">
        <v>0</v>
      </c>
      <c r="F1131" s="192">
        <v>0</v>
      </c>
      <c r="G1131" s="192">
        <v>45000</v>
      </c>
      <c r="H1131" s="192">
        <v>0</v>
      </c>
    </row>
    <row r="1132" spans="1:8">
      <c r="A1132" s="185" t="str">
        <f t="shared" si="17"/>
        <v>A</v>
      </c>
      <c r="B1132" s="191" t="s">
        <v>124</v>
      </c>
      <c r="C1132" s="191" t="s">
        <v>101</v>
      </c>
      <c r="D1132" s="192">
        <v>120000</v>
      </c>
      <c r="E1132" s="192">
        <v>40000</v>
      </c>
      <c r="F1132" s="192">
        <v>30000</v>
      </c>
      <c r="G1132" s="192">
        <v>25000</v>
      </c>
      <c r="H1132" s="192">
        <v>25000</v>
      </c>
    </row>
    <row r="1133" spans="1:8">
      <c r="A1133" s="185" t="str">
        <f t="shared" si="17"/>
        <v>A</v>
      </c>
      <c r="B1133" s="191" t="s">
        <v>124</v>
      </c>
      <c r="C1133" s="191" t="s">
        <v>102</v>
      </c>
      <c r="D1133" s="192">
        <v>30000</v>
      </c>
      <c r="E1133" s="192">
        <v>10000</v>
      </c>
      <c r="F1133" s="192">
        <v>10000</v>
      </c>
      <c r="G1133" s="192">
        <v>5000</v>
      </c>
      <c r="H1133" s="192">
        <v>5000</v>
      </c>
    </row>
    <row r="1134" spans="1:8">
      <c r="A1134" s="185" t="str">
        <f t="shared" si="17"/>
        <v>A</v>
      </c>
      <c r="B1134" s="189" t="s">
        <v>124</v>
      </c>
      <c r="C1134" s="189" t="s">
        <v>121</v>
      </c>
      <c r="D1134" s="190">
        <v>250000</v>
      </c>
      <c r="E1134" s="190">
        <v>20000</v>
      </c>
      <c r="F1134" s="190">
        <v>30000</v>
      </c>
      <c r="G1134" s="190">
        <v>100000</v>
      </c>
      <c r="H1134" s="190">
        <v>100000</v>
      </c>
    </row>
    <row r="1135" spans="1:8" ht="30.75" thickBot="1">
      <c r="A1135" s="185" t="str">
        <f t="shared" si="17"/>
        <v>A</v>
      </c>
      <c r="B1135" s="186" t="s">
        <v>635</v>
      </c>
      <c r="C1135" s="187" t="s">
        <v>636</v>
      </c>
      <c r="D1135" s="188">
        <v>161000</v>
      </c>
      <c r="E1135" s="188">
        <v>55500</v>
      </c>
      <c r="F1135" s="188">
        <v>55500</v>
      </c>
      <c r="G1135" s="188">
        <v>35500</v>
      </c>
      <c r="H1135" s="188">
        <v>14500</v>
      </c>
    </row>
    <row r="1136" spans="1:8" ht="15.75" thickTop="1">
      <c r="A1136" s="185" t="str">
        <f t="shared" si="17"/>
        <v>A</v>
      </c>
      <c r="B1136" s="189" t="s">
        <v>124</v>
      </c>
      <c r="C1136" s="189" t="s">
        <v>96</v>
      </c>
      <c r="D1136" s="190">
        <v>161000</v>
      </c>
      <c r="E1136" s="190">
        <v>55500</v>
      </c>
      <c r="F1136" s="190">
        <v>55500</v>
      </c>
      <c r="G1136" s="190">
        <v>35500</v>
      </c>
      <c r="H1136" s="190">
        <v>14500</v>
      </c>
    </row>
    <row r="1137" spans="1:8">
      <c r="A1137" s="185" t="str">
        <f t="shared" si="17"/>
        <v>A</v>
      </c>
      <c r="B1137" s="191" t="s">
        <v>124</v>
      </c>
      <c r="C1137" s="191" t="s">
        <v>98</v>
      </c>
      <c r="D1137" s="192">
        <v>159000</v>
      </c>
      <c r="E1137" s="192">
        <v>55000</v>
      </c>
      <c r="F1137" s="192">
        <v>55000</v>
      </c>
      <c r="G1137" s="192">
        <v>35000</v>
      </c>
      <c r="H1137" s="192">
        <v>14000</v>
      </c>
    </row>
    <row r="1138" spans="1:8">
      <c r="A1138" s="185" t="str">
        <f t="shared" si="17"/>
        <v>A</v>
      </c>
      <c r="B1138" s="191" t="s">
        <v>124</v>
      </c>
      <c r="C1138" s="191" t="s">
        <v>102</v>
      </c>
      <c r="D1138" s="192">
        <v>2000</v>
      </c>
      <c r="E1138" s="192">
        <v>500</v>
      </c>
      <c r="F1138" s="192">
        <v>500</v>
      </c>
      <c r="G1138" s="192">
        <v>500</v>
      </c>
      <c r="H1138" s="192">
        <v>500</v>
      </c>
    </row>
    <row r="1139" spans="1:8" ht="30.75" thickBot="1">
      <c r="A1139" s="185" t="str">
        <f t="shared" si="17"/>
        <v>A</v>
      </c>
      <c r="B1139" s="186" t="s">
        <v>637</v>
      </c>
      <c r="C1139" s="187" t="s">
        <v>638</v>
      </c>
      <c r="D1139" s="188">
        <v>104000</v>
      </c>
      <c r="E1139" s="188">
        <v>35400</v>
      </c>
      <c r="F1139" s="188">
        <v>35200</v>
      </c>
      <c r="G1139" s="188">
        <v>25200</v>
      </c>
      <c r="H1139" s="188">
        <v>8200</v>
      </c>
    </row>
    <row r="1140" spans="1:8" ht="15.75" thickTop="1">
      <c r="A1140" s="185" t="str">
        <f t="shared" si="17"/>
        <v>A</v>
      </c>
      <c r="B1140" s="189" t="s">
        <v>124</v>
      </c>
      <c r="C1140" s="189" t="s">
        <v>96</v>
      </c>
      <c r="D1140" s="190">
        <v>104000</v>
      </c>
      <c r="E1140" s="190">
        <v>35400</v>
      </c>
      <c r="F1140" s="190">
        <v>35200</v>
      </c>
      <c r="G1140" s="190">
        <v>25200</v>
      </c>
      <c r="H1140" s="190">
        <v>8200</v>
      </c>
    </row>
    <row r="1141" spans="1:8">
      <c r="A1141" s="185" t="str">
        <f t="shared" si="17"/>
        <v>A</v>
      </c>
      <c r="B1141" s="191" t="s">
        <v>124</v>
      </c>
      <c r="C1141" s="191" t="s">
        <v>98</v>
      </c>
      <c r="D1141" s="192">
        <v>103000</v>
      </c>
      <c r="E1141" s="192">
        <v>35000</v>
      </c>
      <c r="F1141" s="192">
        <v>35000</v>
      </c>
      <c r="G1141" s="192">
        <v>25000</v>
      </c>
      <c r="H1141" s="192">
        <v>8000</v>
      </c>
    </row>
    <row r="1142" spans="1:8">
      <c r="A1142" s="185" t="str">
        <f t="shared" si="17"/>
        <v>A</v>
      </c>
      <c r="B1142" s="191" t="s">
        <v>124</v>
      </c>
      <c r="C1142" s="191" t="s">
        <v>102</v>
      </c>
      <c r="D1142" s="192">
        <v>1000</v>
      </c>
      <c r="E1142" s="192">
        <v>400</v>
      </c>
      <c r="F1142" s="192">
        <v>200</v>
      </c>
      <c r="G1142" s="192">
        <v>200</v>
      </c>
      <c r="H1142" s="192">
        <v>200</v>
      </c>
    </row>
    <row r="1143" spans="1:8" ht="30.75" thickBot="1">
      <c r="A1143" s="185" t="str">
        <f t="shared" si="17"/>
        <v>A</v>
      </c>
      <c r="B1143" s="186" t="s">
        <v>639</v>
      </c>
      <c r="C1143" s="187" t="s">
        <v>640</v>
      </c>
      <c r="D1143" s="188">
        <v>86000</v>
      </c>
      <c r="E1143" s="188">
        <v>25000</v>
      </c>
      <c r="F1143" s="188">
        <v>25000</v>
      </c>
      <c r="G1143" s="188">
        <v>20000</v>
      </c>
      <c r="H1143" s="188">
        <v>16000</v>
      </c>
    </row>
    <row r="1144" spans="1:8" ht="15.75" thickTop="1">
      <c r="A1144" s="185" t="str">
        <f t="shared" si="17"/>
        <v>A</v>
      </c>
      <c r="B1144" s="189" t="s">
        <v>124</v>
      </c>
      <c r="C1144" s="189" t="s">
        <v>96</v>
      </c>
      <c r="D1144" s="190">
        <v>86000</v>
      </c>
      <c r="E1144" s="190">
        <v>25000</v>
      </c>
      <c r="F1144" s="190">
        <v>25000</v>
      </c>
      <c r="G1144" s="190">
        <v>20000</v>
      </c>
      <c r="H1144" s="190">
        <v>16000</v>
      </c>
    </row>
    <row r="1145" spans="1:8">
      <c r="A1145" s="185" t="str">
        <f t="shared" si="17"/>
        <v>A</v>
      </c>
      <c r="B1145" s="191" t="s">
        <v>124</v>
      </c>
      <c r="C1145" s="191" t="s">
        <v>98</v>
      </c>
      <c r="D1145" s="192">
        <v>86000</v>
      </c>
      <c r="E1145" s="192">
        <v>25000</v>
      </c>
      <c r="F1145" s="192">
        <v>25000</v>
      </c>
      <c r="G1145" s="192">
        <v>20000</v>
      </c>
      <c r="H1145" s="192">
        <v>16000</v>
      </c>
    </row>
    <row r="1146" spans="1:8" ht="30.75" thickBot="1">
      <c r="A1146" s="185" t="str">
        <f t="shared" si="17"/>
        <v>A</v>
      </c>
      <c r="B1146" s="186" t="s">
        <v>641</v>
      </c>
      <c r="C1146" s="187" t="s">
        <v>642</v>
      </c>
      <c r="D1146" s="188">
        <v>56000</v>
      </c>
      <c r="E1146" s="188">
        <v>15300</v>
      </c>
      <c r="F1146" s="188">
        <v>15300</v>
      </c>
      <c r="G1146" s="188">
        <v>15200</v>
      </c>
      <c r="H1146" s="188">
        <v>10200</v>
      </c>
    </row>
    <row r="1147" spans="1:8" ht="15.75" thickTop="1">
      <c r="A1147" s="185" t="str">
        <f t="shared" si="17"/>
        <v>A</v>
      </c>
      <c r="B1147" s="189" t="s">
        <v>124</v>
      </c>
      <c r="C1147" s="189" t="s">
        <v>96</v>
      </c>
      <c r="D1147" s="190">
        <v>56000</v>
      </c>
      <c r="E1147" s="190">
        <v>15300</v>
      </c>
      <c r="F1147" s="190">
        <v>15300</v>
      </c>
      <c r="G1147" s="190">
        <v>15200</v>
      </c>
      <c r="H1147" s="190">
        <v>10200</v>
      </c>
    </row>
    <row r="1148" spans="1:8">
      <c r="A1148" s="185" t="str">
        <f t="shared" si="17"/>
        <v>A</v>
      </c>
      <c r="B1148" s="191" t="s">
        <v>124</v>
      </c>
      <c r="C1148" s="191" t="s">
        <v>98</v>
      </c>
      <c r="D1148" s="192">
        <v>55000</v>
      </c>
      <c r="E1148" s="192">
        <v>15000</v>
      </c>
      <c r="F1148" s="192">
        <v>15000</v>
      </c>
      <c r="G1148" s="192">
        <v>15000</v>
      </c>
      <c r="H1148" s="192">
        <v>10000</v>
      </c>
    </row>
    <row r="1149" spans="1:8">
      <c r="A1149" s="185" t="str">
        <f t="shared" si="17"/>
        <v>A</v>
      </c>
      <c r="B1149" s="191" t="s">
        <v>124</v>
      </c>
      <c r="C1149" s="191" t="s">
        <v>102</v>
      </c>
      <c r="D1149" s="192">
        <v>1000</v>
      </c>
      <c r="E1149" s="192">
        <v>300</v>
      </c>
      <c r="F1149" s="192">
        <v>300</v>
      </c>
      <c r="G1149" s="192">
        <v>200</v>
      </c>
      <c r="H1149" s="192">
        <v>200</v>
      </c>
    </row>
    <row r="1150" spans="1:8" ht="30.75" thickBot="1">
      <c r="A1150" s="185" t="str">
        <f t="shared" si="17"/>
        <v>A</v>
      </c>
      <c r="B1150" s="186" t="s">
        <v>643</v>
      </c>
      <c r="C1150" s="187" t="s">
        <v>644</v>
      </c>
      <c r="D1150" s="188">
        <v>106000</v>
      </c>
      <c r="E1150" s="188">
        <v>36600</v>
      </c>
      <c r="F1150" s="188">
        <v>26600</v>
      </c>
      <c r="G1150" s="188">
        <v>26600</v>
      </c>
      <c r="H1150" s="188">
        <v>16200</v>
      </c>
    </row>
    <row r="1151" spans="1:8" ht="15.75" thickTop="1">
      <c r="A1151" s="185" t="str">
        <f t="shared" si="17"/>
        <v>A</v>
      </c>
      <c r="B1151" s="189" t="s">
        <v>124</v>
      </c>
      <c r="C1151" s="189" t="s">
        <v>96</v>
      </c>
      <c r="D1151" s="190">
        <v>106000</v>
      </c>
      <c r="E1151" s="190">
        <v>36600</v>
      </c>
      <c r="F1151" s="190">
        <v>26600</v>
      </c>
      <c r="G1151" s="190">
        <v>26600</v>
      </c>
      <c r="H1151" s="190">
        <v>16200</v>
      </c>
    </row>
    <row r="1152" spans="1:8">
      <c r="A1152" s="185" t="str">
        <f t="shared" si="17"/>
        <v>A</v>
      </c>
      <c r="B1152" s="191" t="s">
        <v>124</v>
      </c>
      <c r="C1152" s="191" t="s">
        <v>98</v>
      </c>
      <c r="D1152" s="192">
        <v>100000</v>
      </c>
      <c r="E1152" s="192">
        <v>35000</v>
      </c>
      <c r="F1152" s="192">
        <v>25000</v>
      </c>
      <c r="G1152" s="192">
        <v>25000</v>
      </c>
      <c r="H1152" s="192">
        <v>15000</v>
      </c>
    </row>
    <row r="1153" spans="1:8">
      <c r="A1153" s="185" t="str">
        <f t="shared" si="17"/>
        <v>A</v>
      </c>
      <c r="B1153" s="191" t="s">
        <v>124</v>
      </c>
      <c r="C1153" s="191" t="s">
        <v>102</v>
      </c>
      <c r="D1153" s="192">
        <v>6000</v>
      </c>
      <c r="E1153" s="192">
        <v>1600</v>
      </c>
      <c r="F1153" s="192">
        <v>1600</v>
      </c>
      <c r="G1153" s="192">
        <v>1600</v>
      </c>
      <c r="H1153" s="192">
        <v>1200</v>
      </c>
    </row>
    <row r="1154" spans="1:8" ht="30.75" thickBot="1">
      <c r="A1154" s="185" t="str">
        <f t="shared" si="17"/>
        <v>A</v>
      </c>
      <c r="B1154" s="186" t="s">
        <v>645</v>
      </c>
      <c r="C1154" s="187" t="s">
        <v>646</v>
      </c>
      <c r="D1154" s="188">
        <v>45000</v>
      </c>
      <c r="E1154" s="188">
        <v>15300</v>
      </c>
      <c r="F1154" s="188">
        <v>12300</v>
      </c>
      <c r="G1154" s="188">
        <v>10300</v>
      </c>
      <c r="H1154" s="188">
        <v>7100</v>
      </c>
    </row>
    <row r="1155" spans="1:8" ht="15.75" thickTop="1">
      <c r="A1155" s="185" t="str">
        <f t="shared" si="17"/>
        <v>A</v>
      </c>
      <c r="B1155" s="189" t="s">
        <v>124</v>
      </c>
      <c r="C1155" s="189" t="s">
        <v>96</v>
      </c>
      <c r="D1155" s="190">
        <v>45000</v>
      </c>
      <c r="E1155" s="190">
        <v>15300</v>
      </c>
      <c r="F1155" s="190">
        <v>12300</v>
      </c>
      <c r="G1155" s="190">
        <v>10300</v>
      </c>
      <c r="H1155" s="190">
        <v>7100</v>
      </c>
    </row>
    <row r="1156" spans="1:8">
      <c r="A1156" s="185" t="str">
        <f t="shared" si="17"/>
        <v>A</v>
      </c>
      <c r="B1156" s="191" t="s">
        <v>124</v>
      </c>
      <c r="C1156" s="191" t="s">
        <v>98</v>
      </c>
      <c r="D1156" s="192">
        <v>44000</v>
      </c>
      <c r="E1156" s="192">
        <v>15000</v>
      </c>
      <c r="F1156" s="192">
        <v>12000</v>
      </c>
      <c r="G1156" s="192">
        <v>10000</v>
      </c>
      <c r="H1156" s="192">
        <v>7000</v>
      </c>
    </row>
    <row r="1157" spans="1:8">
      <c r="A1157" s="185" t="str">
        <f t="shared" si="17"/>
        <v>A</v>
      </c>
      <c r="B1157" s="191" t="s">
        <v>124</v>
      </c>
      <c r="C1157" s="191" t="s">
        <v>102</v>
      </c>
      <c r="D1157" s="192">
        <v>1000</v>
      </c>
      <c r="E1157" s="192">
        <v>300</v>
      </c>
      <c r="F1157" s="192">
        <v>300</v>
      </c>
      <c r="G1157" s="192">
        <v>300</v>
      </c>
      <c r="H1157" s="192">
        <v>100</v>
      </c>
    </row>
    <row r="1158" spans="1:8" ht="30.75" thickBot="1">
      <c r="A1158" s="185" t="str">
        <f t="shared" si="17"/>
        <v>A</v>
      </c>
      <c r="B1158" s="186" t="s">
        <v>647</v>
      </c>
      <c r="C1158" s="187" t="s">
        <v>648</v>
      </c>
      <c r="D1158" s="188">
        <v>53000</v>
      </c>
      <c r="E1158" s="188">
        <v>15300</v>
      </c>
      <c r="F1158" s="188">
        <v>14300</v>
      </c>
      <c r="G1158" s="188">
        <v>14300</v>
      </c>
      <c r="H1158" s="188">
        <v>9100</v>
      </c>
    </row>
    <row r="1159" spans="1:8" ht="15.75" thickTop="1">
      <c r="A1159" s="185" t="str">
        <f t="shared" ref="A1159:A1222" si="18">(IF(OR(D1159&lt;&gt;0,E1159&lt;&gt;0,F1159&lt;&gt;0,G1159&lt;&gt;0,H1159&lt;&gt;0),"A","B"))</f>
        <v>A</v>
      </c>
      <c r="B1159" s="189" t="s">
        <v>124</v>
      </c>
      <c r="C1159" s="189" t="s">
        <v>96</v>
      </c>
      <c r="D1159" s="190">
        <v>53000</v>
      </c>
      <c r="E1159" s="190">
        <v>15300</v>
      </c>
      <c r="F1159" s="190">
        <v>14300</v>
      </c>
      <c r="G1159" s="190">
        <v>14300</v>
      </c>
      <c r="H1159" s="190">
        <v>9100</v>
      </c>
    </row>
    <row r="1160" spans="1:8">
      <c r="A1160" s="185" t="str">
        <f t="shared" si="18"/>
        <v>A</v>
      </c>
      <c r="B1160" s="191" t="s">
        <v>124</v>
      </c>
      <c r="C1160" s="191" t="s">
        <v>98</v>
      </c>
      <c r="D1160" s="192">
        <v>52000</v>
      </c>
      <c r="E1160" s="192">
        <v>15000</v>
      </c>
      <c r="F1160" s="192">
        <v>14000</v>
      </c>
      <c r="G1160" s="192">
        <v>14000</v>
      </c>
      <c r="H1160" s="192">
        <v>9000</v>
      </c>
    </row>
    <row r="1161" spans="1:8">
      <c r="A1161" s="185" t="str">
        <f t="shared" si="18"/>
        <v>A</v>
      </c>
      <c r="B1161" s="191" t="s">
        <v>124</v>
      </c>
      <c r="C1161" s="191" t="s">
        <v>102</v>
      </c>
      <c r="D1161" s="192">
        <v>1000</v>
      </c>
      <c r="E1161" s="192">
        <v>300</v>
      </c>
      <c r="F1161" s="192">
        <v>300</v>
      </c>
      <c r="G1161" s="192">
        <v>300</v>
      </c>
      <c r="H1161" s="192">
        <v>100</v>
      </c>
    </row>
    <row r="1162" spans="1:8" ht="30.75" thickBot="1">
      <c r="A1162" s="185" t="str">
        <f t="shared" si="18"/>
        <v>A</v>
      </c>
      <c r="B1162" s="186" t="s">
        <v>649</v>
      </c>
      <c r="C1162" s="187" t="s">
        <v>650</v>
      </c>
      <c r="D1162" s="188">
        <v>40000</v>
      </c>
      <c r="E1162" s="188">
        <v>10400</v>
      </c>
      <c r="F1162" s="188">
        <v>10200</v>
      </c>
      <c r="G1162" s="188">
        <v>10200</v>
      </c>
      <c r="H1162" s="188">
        <v>9200</v>
      </c>
    </row>
    <row r="1163" spans="1:8" ht="15.75" thickTop="1">
      <c r="A1163" s="185" t="str">
        <f t="shared" si="18"/>
        <v>A</v>
      </c>
      <c r="B1163" s="189" t="s">
        <v>124</v>
      </c>
      <c r="C1163" s="189" t="s">
        <v>96</v>
      </c>
      <c r="D1163" s="190">
        <v>40000</v>
      </c>
      <c r="E1163" s="190">
        <v>10400</v>
      </c>
      <c r="F1163" s="190">
        <v>10200</v>
      </c>
      <c r="G1163" s="190">
        <v>10200</v>
      </c>
      <c r="H1163" s="190">
        <v>9200</v>
      </c>
    </row>
    <row r="1164" spans="1:8">
      <c r="A1164" s="185" t="str">
        <f t="shared" si="18"/>
        <v>A</v>
      </c>
      <c r="B1164" s="191" t="s">
        <v>124</v>
      </c>
      <c r="C1164" s="191" t="s">
        <v>98</v>
      </c>
      <c r="D1164" s="192">
        <v>39000</v>
      </c>
      <c r="E1164" s="192">
        <v>10000</v>
      </c>
      <c r="F1164" s="192">
        <v>10000</v>
      </c>
      <c r="G1164" s="192">
        <v>10000</v>
      </c>
      <c r="H1164" s="192">
        <v>9000</v>
      </c>
    </row>
    <row r="1165" spans="1:8">
      <c r="A1165" s="185" t="str">
        <f t="shared" si="18"/>
        <v>A</v>
      </c>
      <c r="B1165" s="191" t="s">
        <v>124</v>
      </c>
      <c r="C1165" s="191" t="s">
        <v>102</v>
      </c>
      <c r="D1165" s="192">
        <v>1000</v>
      </c>
      <c r="E1165" s="192">
        <v>400</v>
      </c>
      <c r="F1165" s="192">
        <v>200</v>
      </c>
      <c r="G1165" s="192">
        <v>200</v>
      </c>
      <c r="H1165" s="192">
        <v>200</v>
      </c>
    </row>
    <row r="1166" spans="1:8" ht="30.75" thickBot="1">
      <c r="A1166" s="185" t="str">
        <f t="shared" si="18"/>
        <v>A</v>
      </c>
      <c r="B1166" s="186" t="s">
        <v>651</v>
      </c>
      <c r="C1166" s="187" t="s">
        <v>652</v>
      </c>
      <c r="D1166" s="188">
        <v>34000</v>
      </c>
      <c r="E1166" s="188">
        <v>10400</v>
      </c>
      <c r="F1166" s="188">
        <v>10200</v>
      </c>
      <c r="G1166" s="188">
        <v>9200</v>
      </c>
      <c r="H1166" s="188">
        <v>4200</v>
      </c>
    </row>
    <row r="1167" spans="1:8" ht="15.75" thickTop="1">
      <c r="A1167" s="185" t="str">
        <f t="shared" si="18"/>
        <v>A</v>
      </c>
      <c r="B1167" s="189" t="s">
        <v>124</v>
      </c>
      <c r="C1167" s="189" t="s">
        <v>96</v>
      </c>
      <c r="D1167" s="190">
        <v>34000</v>
      </c>
      <c r="E1167" s="190">
        <v>10400</v>
      </c>
      <c r="F1167" s="190">
        <v>10200</v>
      </c>
      <c r="G1167" s="190">
        <v>9200</v>
      </c>
      <c r="H1167" s="190">
        <v>4200</v>
      </c>
    </row>
    <row r="1168" spans="1:8">
      <c r="A1168" s="185" t="str">
        <f t="shared" si="18"/>
        <v>A</v>
      </c>
      <c r="B1168" s="191" t="s">
        <v>124</v>
      </c>
      <c r="C1168" s="191" t="s">
        <v>98</v>
      </c>
      <c r="D1168" s="192">
        <v>33000</v>
      </c>
      <c r="E1168" s="192">
        <v>10000</v>
      </c>
      <c r="F1168" s="192">
        <v>10000</v>
      </c>
      <c r="G1168" s="192">
        <v>9000</v>
      </c>
      <c r="H1168" s="192">
        <v>4000</v>
      </c>
    </row>
    <row r="1169" spans="1:8">
      <c r="A1169" s="185" t="str">
        <f t="shared" si="18"/>
        <v>A</v>
      </c>
      <c r="B1169" s="191" t="s">
        <v>124</v>
      </c>
      <c r="C1169" s="191" t="s">
        <v>102</v>
      </c>
      <c r="D1169" s="192">
        <v>1000</v>
      </c>
      <c r="E1169" s="192">
        <v>400</v>
      </c>
      <c r="F1169" s="192">
        <v>200</v>
      </c>
      <c r="G1169" s="192">
        <v>200</v>
      </c>
      <c r="H1169" s="192">
        <v>200</v>
      </c>
    </row>
    <row r="1170" spans="1:8" ht="30.75" thickBot="1">
      <c r="A1170" s="185" t="str">
        <f t="shared" si="18"/>
        <v>A</v>
      </c>
      <c r="B1170" s="186" t="s">
        <v>653</v>
      </c>
      <c r="C1170" s="187" t="s">
        <v>654</v>
      </c>
      <c r="D1170" s="188">
        <v>60000</v>
      </c>
      <c r="E1170" s="188">
        <v>20400</v>
      </c>
      <c r="F1170" s="188">
        <v>15300</v>
      </c>
      <c r="G1170" s="188">
        <v>14200</v>
      </c>
      <c r="H1170" s="188">
        <v>10100</v>
      </c>
    </row>
    <row r="1171" spans="1:8" ht="15.75" thickTop="1">
      <c r="A1171" s="185" t="str">
        <f t="shared" si="18"/>
        <v>A</v>
      </c>
      <c r="B1171" s="189" t="s">
        <v>124</v>
      </c>
      <c r="C1171" s="189" t="s">
        <v>96</v>
      </c>
      <c r="D1171" s="190">
        <v>60000</v>
      </c>
      <c r="E1171" s="190">
        <v>20400</v>
      </c>
      <c r="F1171" s="190">
        <v>15300</v>
      </c>
      <c r="G1171" s="190">
        <v>14200</v>
      </c>
      <c r="H1171" s="190">
        <v>10100</v>
      </c>
    </row>
    <row r="1172" spans="1:8">
      <c r="A1172" s="185" t="str">
        <f t="shared" si="18"/>
        <v>A</v>
      </c>
      <c r="B1172" s="191" t="s">
        <v>124</v>
      </c>
      <c r="C1172" s="191" t="s">
        <v>98</v>
      </c>
      <c r="D1172" s="192">
        <v>59000</v>
      </c>
      <c r="E1172" s="192">
        <v>20000</v>
      </c>
      <c r="F1172" s="192">
        <v>15000</v>
      </c>
      <c r="G1172" s="192">
        <v>14000</v>
      </c>
      <c r="H1172" s="192">
        <v>10000</v>
      </c>
    </row>
    <row r="1173" spans="1:8">
      <c r="A1173" s="185" t="str">
        <f t="shared" si="18"/>
        <v>A</v>
      </c>
      <c r="B1173" s="191" t="s">
        <v>124</v>
      </c>
      <c r="C1173" s="191" t="s">
        <v>102</v>
      </c>
      <c r="D1173" s="192">
        <v>1000</v>
      </c>
      <c r="E1173" s="192">
        <v>400</v>
      </c>
      <c r="F1173" s="192">
        <v>300</v>
      </c>
      <c r="G1173" s="192">
        <v>200</v>
      </c>
      <c r="H1173" s="192">
        <v>100</v>
      </c>
    </row>
    <row r="1174" spans="1:8" ht="45.75" thickBot="1">
      <c r="A1174" s="185" t="str">
        <f t="shared" si="18"/>
        <v>A</v>
      </c>
      <c r="B1174" s="186" t="s">
        <v>655</v>
      </c>
      <c r="C1174" s="187" t="s">
        <v>656</v>
      </c>
      <c r="D1174" s="188">
        <v>6927000</v>
      </c>
      <c r="E1174" s="188">
        <v>1878000</v>
      </c>
      <c r="F1174" s="188">
        <v>1687000</v>
      </c>
      <c r="G1174" s="188">
        <v>1681000</v>
      </c>
      <c r="H1174" s="188">
        <v>1681000</v>
      </c>
    </row>
    <row r="1175" spans="1:8" ht="15.75" thickTop="1">
      <c r="A1175" s="185" t="str">
        <f t="shared" si="18"/>
        <v>A</v>
      </c>
      <c r="B1175" s="189" t="s">
        <v>124</v>
      </c>
      <c r="C1175" s="189" t="s">
        <v>96</v>
      </c>
      <c r="D1175" s="190">
        <v>6771000</v>
      </c>
      <c r="E1175" s="190">
        <v>1728000</v>
      </c>
      <c r="F1175" s="190">
        <v>1681000</v>
      </c>
      <c r="G1175" s="190">
        <v>1681000</v>
      </c>
      <c r="H1175" s="190">
        <v>1681000</v>
      </c>
    </row>
    <row r="1176" spans="1:8">
      <c r="A1176" s="185" t="str">
        <f t="shared" si="18"/>
        <v>A</v>
      </c>
      <c r="B1176" s="191" t="s">
        <v>124</v>
      </c>
      <c r="C1176" s="191" t="s">
        <v>97</v>
      </c>
      <c r="D1176" s="192">
        <v>5900000</v>
      </c>
      <c r="E1176" s="192">
        <v>1475000</v>
      </c>
      <c r="F1176" s="192">
        <v>1475000</v>
      </c>
      <c r="G1176" s="192">
        <v>1475000</v>
      </c>
      <c r="H1176" s="192">
        <v>1475000</v>
      </c>
    </row>
    <row r="1177" spans="1:8">
      <c r="A1177" s="185" t="str">
        <f t="shared" si="18"/>
        <v>A</v>
      </c>
      <c r="B1177" s="191" t="s">
        <v>124</v>
      </c>
      <c r="C1177" s="191" t="s">
        <v>98</v>
      </c>
      <c r="D1177" s="192">
        <v>850000</v>
      </c>
      <c r="E1177" s="192">
        <v>238000</v>
      </c>
      <c r="F1177" s="192">
        <v>204000</v>
      </c>
      <c r="G1177" s="192">
        <v>204000</v>
      </c>
      <c r="H1177" s="192">
        <v>204000</v>
      </c>
    </row>
    <row r="1178" spans="1:8">
      <c r="A1178" s="185" t="str">
        <f t="shared" si="18"/>
        <v>A</v>
      </c>
      <c r="B1178" s="191" t="s">
        <v>124</v>
      </c>
      <c r="C1178" s="191" t="s">
        <v>101</v>
      </c>
      <c r="D1178" s="192">
        <v>10000</v>
      </c>
      <c r="E1178" s="192">
        <v>10000</v>
      </c>
      <c r="F1178" s="192">
        <v>0</v>
      </c>
      <c r="G1178" s="192">
        <v>0</v>
      </c>
      <c r="H1178" s="192">
        <v>0</v>
      </c>
    </row>
    <row r="1179" spans="1:8">
      <c r="A1179" s="185" t="str">
        <f t="shared" si="18"/>
        <v>A</v>
      </c>
      <c r="B1179" s="191" t="s">
        <v>124</v>
      </c>
      <c r="C1179" s="191" t="s">
        <v>102</v>
      </c>
      <c r="D1179" s="192">
        <v>11000</v>
      </c>
      <c r="E1179" s="192">
        <v>5000</v>
      </c>
      <c r="F1179" s="192">
        <v>2000</v>
      </c>
      <c r="G1179" s="192">
        <v>2000</v>
      </c>
      <c r="H1179" s="192">
        <v>2000</v>
      </c>
    </row>
    <row r="1180" spans="1:8">
      <c r="A1180" s="185" t="str">
        <f t="shared" si="18"/>
        <v>A</v>
      </c>
      <c r="B1180" s="189" t="s">
        <v>124</v>
      </c>
      <c r="C1180" s="189" t="s">
        <v>121</v>
      </c>
      <c r="D1180" s="190">
        <v>156000</v>
      </c>
      <c r="E1180" s="190">
        <v>150000</v>
      </c>
      <c r="F1180" s="190">
        <v>6000</v>
      </c>
      <c r="G1180" s="190">
        <v>0</v>
      </c>
      <c r="H1180" s="190">
        <v>0</v>
      </c>
    </row>
    <row r="1181" spans="1:8" ht="30.75" thickBot="1">
      <c r="A1181" s="185" t="str">
        <f t="shared" si="18"/>
        <v>A</v>
      </c>
      <c r="B1181" s="186" t="s">
        <v>657</v>
      </c>
      <c r="C1181" s="187" t="s">
        <v>658</v>
      </c>
      <c r="D1181" s="188">
        <v>4255000</v>
      </c>
      <c r="E1181" s="188">
        <v>1143800</v>
      </c>
      <c r="F1181" s="188">
        <v>1048700</v>
      </c>
      <c r="G1181" s="188">
        <v>1038800</v>
      </c>
      <c r="H1181" s="188">
        <v>1023700</v>
      </c>
    </row>
    <row r="1182" spans="1:8" ht="15.75" thickTop="1">
      <c r="A1182" s="185" t="str">
        <f t="shared" si="18"/>
        <v>A</v>
      </c>
      <c r="B1182" s="189" t="s">
        <v>124</v>
      </c>
      <c r="C1182" s="189" t="s">
        <v>96</v>
      </c>
      <c r="D1182" s="190">
        <v>4190000</v>
      </c>
      <c r="E1182" s="190">
        <v>1108800</v>
      </c>
      <c r="F1182" s="190">
        <v>1028700</v>
      </c>
      <c r="G1182" s="190">
        <v>1028800</v>
      </c>
      <c r="H1182" s="190">
        <v>1023700</v>
      </c>
    </row>
    <row r="1183" spans="1:8">
      <c r="A1183" s="185" t="str">
        <f t="shared" si="18"/>
        <v>A</v>
      </c>
      <c r="B1183" s="191" t="s">
        <v>124</v>
      </c>
      <c r="C1183" s="191" t="s">
        <v>97</v>
      </c>
      <c r="D1183" s="192">
        <v>2900000</v>
      </c>
      <c r="E1183" s="192">
        <v>725000</v>
      </c>
      <c r="F1183" s="192">
        <v>725000</v>
      </c>
      <c r="G1183" s="192">
        <v>725000</v>
      </c>
      <c r="H1183" s="192">
        <v>725000</v>
      </c>
    </row>
    <row r="1184" spans="1:8">
      <c r="A1184" s="185" t="str">
        <f t="shared" si="18"/>
        <v>A</v>
      </c>
      <c r="B1184" s="191" t="s">
        <v>124</v>
      </c>
      <c r="C1184" s="191" t="s">
        <v>98</v>
      </c>
      <c r="D1184" s="192">
        <v>1175000</v>
      </c>
      <c r="E1184" s="192">
        <v>350000</v>
      </c>
      <c r="F1184" s="192">
        <v>275000</v>
      </c>
      <c r="G1184" s="192">
        <v>275000</v>
      </c>
      <c r="H1184" s="192">
        <v>275000</v>
      </c>
    </row>
    <row r="1185" spans="1:8">
      <c r="A1185" s="185" t="str">
        <f t="shared" si="18"/>
        <v>A</v>
      </c>
      <c r="B1185" s="191" t="s">
        <v>124</v>
      </c>
      <c r="C1185" s="191" t="s">
        <v>101</v>
      </c>
      <c r="D1185" s="192">
        <v>100000</v>
      </c>
      <c r="E1185" s="192">
        <v>30000</v>
      </c>
      <c r="F1185" s="192">
        <v>25000</v>
      </c>
      <c r="G1185" s="192">
        <v>25000</v>
      </c>
      <c r="H1185" s="192">
        <v>20000</v>
      </c>
    </row>
    <row r="1186" spans="1:8">
      <c r="A1186" s="185" t="str">
        <f t="shared" si="18"/>
        <v>A</v>
      </c>
      <c r="B1186" s="191" t="s">
        <v>124</v>
      </c>
      <c r="C1186" s="191" t="s">
        <v>102</v>
      </c>
      <c r="D1186" s="192">
        <v>15000</v>
      </c>
      <c r="E1186" s="192">
        <v>3800</v>
      </c>
      <c r="F1186" s="192">
        <v>3700</v>
      </c>
      <c r="G1186" s="192">
        <v>3800</v>
      </c>
      <c r="H1186" s="192">
        <v>3700</v>
      </c>
    </row>
    <row r="1187" spans="1:8">
      <c r="A1187" s="185" t="str">
        <f t="shared" si="18"/>
        <v>A</v>
      </c>
      <c r="B1187" s="189" t="s">
        <v>124</v>
      </c>
      <c r="C1187" s="189" t="s">
        <v>121</v>
      </c>
      <c r="D1187" s="190">
        <v>65000</v>
      </c>
      <c r="E1187" s="190">
        <v>35000</v>
      </c>
      <c r="F1187" s="190">
        <v>20000</v>
      </c>
      <c r="G1187" s="190">
        <v>10000</v>
      </c>
      <c r="H1187" s="190">
        <v>0</v>
      </c>
    </row>
    <row r="1188" spans="1:8" ht="30.75" thickBot="1">
      <c r="A1188" s="185" t="str">
        <f t="shared" si="18"/>
        <v>A</v>
      </c>
      <c r="B1188" s="186" t="s">
        <v>659</v>
      </c>
      <c r="C1188" s="187" t="s">
        <v>660</v>
      </c>
      <c r="D1188" s="188">
        <v>5510000</v>
      </c>
      <c r="E1188" s="188">
        <v>1475500</v>
      </c>
      <c r="F1188" s="188">
        <v>1279500</v>
      </c>
      <c r="G1188" s="188">
        <v>1279500</v>
      </c>
      <c r="H1188" s="188">
        <v>1475500</v>
      </c>
    </row>
    <row r="1189" spans="1:8" ht="15.75" thickTop="1">
      <c r="A1189" s="185" t="str">
        <f t="shared" si="18"/>
        <v>A</v>
      </c>
      <c r="B1189" s="189" t="s">
        <v>124</v>
      </c>
      <c r="C1189" s="189" t="s">
        <v>96</v>
      </c>
      <c r="D1189" s="190">
        <v>5460000</v>
      </c>
      <c r="E1189" s="190">
        <v>1465500</v>
      </c>
      <c r="F1189" s="190">
        <v>1264500</v>
      </c>
      <c r="G1189" s="190">
        <v>1264500</v>
      </c>
      <c r="H1189" s="190">
        <v>1465500</v>
      </c>
    </row>
    <row r="1190" spans="1:8">
      <c r="A1190" s="185" t="str">
        <f t="shared" si="18"/>
        <v>A</v>
      </c>
      <c r="B1190" s="191" t="s">
        <v>124</v>
      </c>
      <c r="C1190" s="191" t="s">
        <v>97</v>
      </c>
      <c r="D1190" s="192">
        <v>3450000</v>
      </c>
      <c r="E1190" s="192">
        <v>862500</v>
      </c>
      <c r="F1190" s="192">
        <v>862500</v>
      </c>
      <c r="G1190" s="192">
        <v>862500</v>
      </c>
      <c r="H1190" s="192">
        <v>862500</v>
      </c>
    </row>
    <row r="1191" spans="1:8">
      <c r="A1191" s="185" t="str">
        <f t="shared" si="18"/>
        <v>A</v>
      </c>
      <c r="B1191" s="191" t="s">
        <v>124</v>
      </c>
      <c r="C1191" s="191" t="s">
        <v>98</v>
      </c>
      <c r="D1191" s="192">
        <v>2000000</v>
      </c>
      <c r="E1191" s="192">
        <v>600000</v>
      </c>
      <c r="F1191" s="192">
        <v>400000</v>
      </c>
      <c r="G1191" s="192">
        <v>400000</v>
      </c>
      <c r="H1191" s="192">
        <v>600000</v>
      </c>
    </row>
    <row r="1192" spans="1:8">
      <c r="A1192" s="185" t="str">
        <f t="shared" si="18"/>
        <v>A</v>
      </c>
      <c r="B1192" s="191" t="s">
        <v>124</v>
      </c>
      <c r="C1192" s="191" t="s">
        <v>101</v>
      </c>
      <c r="D1192" s="192">
        <v>10000</v>
      </c>
      <c r="E1192" s="192">
        <v>3000</v>
      </c>
      <c r="F1192" s="192">
        <v>2000</v>
      </c>
      <c r="G1192" s="192">
        <v>2000</v>
      </c>
      <c r="H1192" s="192">
        <v>3000</v>
      </c>
    </row>
    <row r="1193" spans="1:8">
      <c r="A1193" s="185" t="str">
        <f t="shared" si="18"/>
        <v>A</v>
      </c>
      <c r="B1193" s="189" t="s">
        <v>124</v>
      </c>
      <c r="C1193" s="189" t="s">
        <v>121</v>
      </c>
      <c r="D1193" s="190">
        <v>50000</v>
      </c>
      <c r="E1193" s="190">
        <v>10000</v>
      </c>
      <c r="F1193" s="190">
        <v>15000</v>
      </c>
      <c r="G1193" s="190">
        <v>15000</v>
      </c>
      <c r="H1193" s="190">
        <v>10000</v>
      </c>
    </row>
    <row r="1194" spans="1:8" ht="15.75" thickBot="1">
      <c r="A1194" s="185" t="str">
        <f t="shared" si="18"/>
        <v>A</v>
      </c>
      <c r="B1194" s="186" t="s">
        <v>661</v>
      </c>
      <c r="C1194" s="187" t="s">
        <v>662</v>
      </c>
      <c r="D1194" s="188">
        <v>1213000</v>
      </c>
      <c r="E1194" s="188">
        <v>356000</v>
      </c>
      <c r="F1194" s="188">
        <v>306000</v>
      </c>
      <c r="G1194" s="188">
        <v>274500</v>
      </c>
      <c r="H1194" s="188">
        <v>276500</v>
      </c>
    </row>
    <row r="1195" spans="1:8" ht="15.75" thickTop="1">
      <c r="A1195" s="185" t="str">
        <f t="shared" si="18"/>
        <v>A</v>
      </c>
      <c r="B1195" s="189" t="s">
        <v>124</v>
      </c>
      <c r="C1195" s="189" t="s">
        <v>96</v>
      </c>
      <c r="D1195" s="190">
        <v>1113000</v>
      </c>
      <c r="E1195" s="190">
        <v>316000</v>
      </c>
      <c r="F1195" s="190">
        <v>286000</v>
      </c>
      <c r="G1195" s="190">
        <v>254500</v>
      </c>
      <c r="H1195" s="190">
        <v>256500</v>
      </c>
    </row>
    <row r="1196" spans="1:8">
      <c r="A1196" s="185" t="str">
        <f t="shared" si="18"/>
        <v>A</v>
      </c>
      <c r="B1196" s="191" t="s">
        <v>124</v>
      </c>
      <c r="C1196" s="191" t="s">
        <v>97</v>
      </c>
      <c r="D1196" s="192">
        <v>850000</v>
      </c>
      <c r="E1196" s="192">
        <v>212000</v>
      </c>
      <c r="F1196" s="192">
        <v>212000</v>
      </c>
      <c r="G1196" s="192">
        <v>212000</v>
      </c>
      <c r="H1196" s="192">
        <v>214000</v>
      </c>
    </row>
    <row r="1197" spans="1:8">
      <c r="A1197" s="185" t="str">
        <f t="shared" si="18"/>
        <v>A</v>
      </c>
      <c r="B1197" s="191" t="s">
        <v>124</v>
      </c>
      <c r="C1197" s="191" t="s">
        <v>98</v>
      </c>
      <c r="D1197" s="192">
        <v>250000</v>
      </c>
      <c r="E1197" s="192">
        <v>100000</v>
      </c>
      <c r="F1197" s="192">
        <v>70000</v>
      </c>
      <c r="G1197" s="192">
        <v>40000</v>
      </c>
      <c r="H1197" s="192">
        <v>40000</v>
      </c>
    </row>
    <row r="1198" spans="1:8">
      <c r="A1198" s="185" t="str">
        <f t="shared" si="18"/>
        <v>A</v>
      </c>
      <c r="B1198" s="191" t="s">
        <v>124</v>
      </c>
      <c r="C1198" s="191" t="s">
        <v>101</v>
      </c>
      <c r="D1198" s="192">
        <v>10000</v>
      </c>
      <c r="E1198" s="192">
        <v>3000</v>
      </c>
      <c r="F1198" s="192">
        <v>3000</v>
      </c>
      <c r="G1198" s="192">
        <v>2000</v>
      </c>
      <c r="H1198" s="192">
        <v>2000</v>
      </c>
    </row>
    <row r="1199" spans="1:8">
      <c r="A1199" s="185" t="str">
        <f t="shared" si="18"/>
        <v>A</v>
      </c>
      <c r="B1199" s="191" t="s">
        <v>124</v>
      </c>
      <c r="C1199" s="191" t="s">
        <v>102</v>
      </c>
      <c r="D1199" s="192">
        <v>3000</v>
      </c>
      <c r="E1199" s="192">
        <v>1000</v>
      </c>
      <c r="F1199" s="192">
        <v>1000</v>
      </c>
      <c r="G1199" s="192">
        <v>500</v>
      </c>
      <c r="H1199" s="192">
        <v>500</v>
      </c>
    </row>
    <row r="1200" spans="1:8">
      <c r="A1200" s="185" t="str">
        <f t="shared" si="18"/>
        <v>A</v>
      </c>
      <c r="B1200" s="189" t="s">
        <v>124</v>
      </c>
      <c r="C1200" s="189" t="s">
        <v>121</v>
      </c>
      <c r="D1200" s="190">
        <v>100000</v>
      </c>
      <c r="E1200" s="190">
        <v>40000</v>
      </c>
      <c r="F1200" s="190">
        <v>20000</v>
      </c>
      <c r="G1200" s="190">
        <v>20000</v>
      </c>
      <c r="H1200" s="190">
        <v>20000</v>
      </c>
    </row>
    <row r="1201" spans="1:8" ht="15.75" thickBot="1">
      <c r="A1201" s="185" t="str">
        <f t="shared" si="18"/>
        <v>A</v>
      </c>
      <c r="B1201" s="186" t="s">
        <v>663</v>
      </c>
      <c r="C1201" s="187" t="s">
        <v>664</v>
      </c>
      <c r="D1201" s="188">
        <v>4480000</v>
      </c>
      <c r="E1201" s="188">
        <v>1155300</v>
      </c>
      <c r="F1201" s="188">
        <v>1122300</v>
      </c>
      <c r="G1201" s="188">
        <v>1101300</v>
      </c>
      <c r="H1201" s="188">
        <v>1101100</v>
      </c>
    </row>
    <row r="1202" spans="1:8" ht="15.75" thickTop="1">
      <c r="A1202" s="185" t="str">
        <f t="shared" si="18"/>
        <v>A</v>
      </c>
      <c r="B1202" s="189" t="s">
        <v>124</v>
      </c>
      <c r="C1202" s="189" t="s">
        <v>96</v>
      </c>
      <c r="D1202" s="190">
        <v>4480000</v>
      </c>
      <c r="E1202" s="190">
        <v>1155300</v>
      </c>
      <c r="F1202" s="190">
        <v>1122300</v>
      </c>
      <c r="G1202" s="190">
        <v>1101300</v>
      </c>
      <c r="H1202" s="190">
        <v>1101100</v>
      </c>
    </row>
    <row r="1203" spans="1:8">
      <c r="A1203" s="185" t="str">
        <f t="shared" si="18"/>
        <v>A</v>
      </c>
      <c r="B1203" s="191" t="s">
        <v>124</v>
      </c>
      <c r="C1203" s="191" t="s">
        <v>97</v>
      </c>
      <c r="D1203" s="192">
        <v>3511000</v>
      </c>
      <c r="E1203" s="192">
        <v>877800</v>
      </c>
      <c r="F1203" s="192">
        <v>877800</v>
      </c>
      <c r="G1203" s="192">
        <v>877800</v>
      </c>
      <c r="H1203" s="192">
        <v>877600</v>
      </c>
    </row>
    <row r="1204" spans="1:8">
      <c r="A1204" s="185" t="str">
        <f t="shared" si="18"/>
        <v>A</v>
      </c>
      <c r="B1204" s="191" t="s">
        <v>124</v>
      </c>
      <c r="C1204" s="191" t="s">
        <v>98</v>
      </c>
      <c r="D1204" s="192">
        <v>899000</v>
      </c>
      <c r="E1204" s="192">
        <v>260000</v>
      </c>
      <c r="F1204" s="192">
        <v>227000</v>
      </c>
      <c r="G1204" s="192">
        <v>206000</v>
      </c>
      <c r="H1204" s="192">
        <v>206000</v>
      </c>
    </row>
    <row r="1205" spans="1:8">
      <c r="A1205" s="185" t="str">
        <f t="shared" si="18"/>
        <v>A</v>
      </c>
      <c r="B1205" s="191" t="s">
        <v>124</v>
      </c>
      <c r="C1205" s="191" t="s">
        <v>101</v>
      </c>
      <c r="D1205" s="192">
        <v>50000</v>
      </c>
      <c r="E1205" s="192">
        <v>12500</v>
      </c>
      <c r="F1205" s="192">
        <v>12500</v>
      </c>
      <c r="G1205" s="192">
        <v>12500</v>
      </c>
      <c r="H1205" s="192">
        <v>12500</v>
      </c>
    </row>
    <row r="1206" spans="1:8">
      <c r="A1206" s="185" t="str">
        <f t="shared" si="18"/>
        <v>A</v>
      </c>
      <c r="B1206" s="191" t="s">
        <v>124</v>
      </c>
      <c r="C1206" s="191" t="s">
        <v>102</v>
      </c>
      <c r="D1206" s="192">
        <v>20000</v>
      </c>
      <c r="E1206" s="192">
        <v>5000</v>
      </c>
      <c r="F1206" s="192">
        <v>5000</v>
      </c>
      <c r="G1206" s="192">
        <v>5000</v>
      </c>
      <c r="H1206" s="192">
        <v>5000</v>
      </c>
    </row>
    <row r="1207" spans="1:8" ht="15.75" thickBot="1">
      <c r="A1207" s="185" t="str">
        <f t="shared" si="18"/>
        <v>A</v>
      </c>
      <c r="B1207" s="186" t="s">
        <v>665</v>
      </c>
      <c r="C1207" s="187" t="s">
        <v>666</v>
      </c>
      <c r="D1207" s="188">
        <v>3854900000</v>
      </c>
      <c r="E1207" s="188">
        <v>1001134300</v>
      </c>
      <c r="F1207" s="188">
        <v>1033812900</v>
      </c>
      <c r="G1207" s="188">
        <v>882474700</v>
      </c>
      <c r="H1207" s="188">
        <v>937478100</v>
      </c>
    </row>
    <row r="1208" spans="1:8" ht="15.75" thickTop="1">
      <c r="A1208" s="185" t="str">
        <f t="shared" si="18"/>
        <v>A</v>
      </c>
      <c r="B1208" s="189" t="s">
        <v>124</v>
      </c>
      <c r="C1208" s="189" t="s">
        <v>96</v>
      </c>
      <c r="D1208" s="190">
        <v>3854800000</v>
      </c>
      <c r="E1208" s="190">
        <v>1001049300</v>
      </c>
      <c r="F1208" s="190">
        <v>1033797900</v>
      </c>
      <c r="G1208" s="190">
        <v>882474700</v>
      </c>
      <c r="H1208" s="190">
        <v>937478100</v>
      </c>
    </row>
    <row r="1209" spans="1:8">
      <c r="A1209" s="185" t="str">
        <f t="shared" si="18"/>
        <v>A</v>
      </c>
      <c r="B1209" s="191" t="s">
        <v>124</v>
      </c>
      <c r="C1209" s="191" t="s">
        <v>98</v>
      </c>
      <c r="D1209" s="192">
        <v>11650000</v>
      </c>
      <c r="E1209" s="192">
        <v>2858000</v>
      </c>
      <c r="F1209" s="192">
        <v>2987000</v>
      </c>
      <c r="G1209" s="192">
        <v>2614500</v>
      </c>
      <c r="H1209" s="192">
        <v>3190500</v>
      </c>
    </row>
    <row r="1210" spans="1:8">
      <c r="A1210" s="185" t="str">
        <f t="shared" si="18"/>
        <v>A</v>
      </c>
      <c r="B1210" s="191" t="s">
        <v>124</v>
      </c>
      <c r="C1210" s="191" t="s">
        <v>101</v>
      </c>
      <c r="D1210" s="192">
        <v>3839040000</v>
      </c>
      <c r="E1210" s="192">
        <v>997081300</v>
      </c>
      <c r="F1210" s="192">
        <v>1029783900</v>
      </c>
      <c r="G1210" s="192">
        <v>878832700</v>
      </c>
      <c r="H1210" s="192">
        <v>933342100</v>
      </c>
    </row>
    <row r="1211" spans="1:8">
      <c r="A1211" s="185" t="str">
        <f t="shared" si="18"/>
        <v>A</v>
      </c>
      <c r="B1211" s="191" t="s">
        <v>124</v>
      </c>
      <c r="C1211" s="191" t="s">
        <v>102</v>
      </c>
      <c r="D1211" s="192">
        <v>4110000</v>
      </c>
      <c r="E1211" s="192">
        <v>1110000</v>
      </c>
      <c r="F1211" s="192">
        <v>1027000</v>
      </c>
      <c r="G1211" s="192">
        <v>1027500</v>
      </c>
      <c r="H1211" s="192">
        <v>945500</v>
      </c>
    </row>
    <row r="1212" spans="1:8">
      <c r="A1212" s="185" t="str">
        <f t="shared" si="18"/>
        <v>A</v>
      </c>
      <c r="B1212" s="189" t="s">
        <v>124</v>
      </c>
      <c r="C1212" s="189" t="s">
        <v>121</v>
      </c>
      <c r="D1212" s="190">
        <v>100000</v>
      </c>
      <c r="E1212" s="190">
        <v>85000</v>
      </c>
      <c r="F1212" s="190">
        <v>15000</v>
      </c>
      <c r="G1212" s="190">
        <v>0</v>
      </c>
      <c r="H1212" s="190">
        <v>0</v>
      </c>
    </row>
    <row r="1213" spans="1:8" ht="15.75" thickBot="1">
      <c r="A1213" s="185" t="str">
        <f t="shared" si="18"/>
        <v>A</v>
      </c>
      <c r="B1213" s="186" t="s">
        <v>667</v>
      </c>
      <c r="C1213" s="187" t="s">
        <v>668</v>
      </c>
      <c r="D1213" s="188">
        <v>2600000000</v>
      </c>
      <c r="E1213" s="188">
        <v>640000000</v>
      </c>
      <c r="F1213" s="188">
        <v>680000000</v>
      </c>
      <c r="G1213" s="188">
        <v>620000000</v>
      </c>
      <c r="H1213" s="188">
        <v>660000000</v>
      </c>
    </row>
    <row r="1214" spans="1:8" ht="15.75" thickTop="1">
      <c r="A1214" s="185" t="str">
        <f t="shared" si="18"/>
        <v>A</v>
      </c>
      <c r="B1214" s="189" t="s">
        <v>124</v>
      </c>
      <c r="C1214" s="189" t="s">
        <v>96</v>
      </c>
      <c r="D1214" s="190">
        <v>2600000000</v>
      </c>
      <c r="E1214" s="190">
        <v>640000000</v>
      </c>
      <c r="F1214" s="190">
        <v>680000000</v>
      </c>
      <c r="G1214" s="190">
        <v>620000000</v>
      </c>
      <c r="H1214" s="190">
        <v>660000000</v>
      </c>
    </row>
    <row r="1215" spans="1:8">
      <c r="A1215" s="185" t="str">
        <f t="shared" si="18"/>
        <v>A</v>
      </c>
      <c r="B1215" s="191" t="s">
        <v>124</v>
      </c>
      <c r="C1215" s="191" t="s">
        <v>101</v>
      </c>
      <c r="D1215" s="192">
        <v>2600000000</v>
      </c>
      <c r="E1215" s="192">
        <v>640000000</v>
      </c>
      <c r="F1215" s="192">
        <v>680000000</v>
      </c>
      <c r="G1215" s="192">
        <v>620000000</v>
      </c>
      <c r="H1215" s="192">
        <v>660000000</v>
      </c>
    </row>
    <row r="1216" spans="1:8" ht="30.75" thickBot="1">
      <c r="A1216" s="185" t="str">
        <f t="shared" si="18"/>
        <v>A</v>
      </c>
      <c r="B1216" s="186" t="s">
        <v>669</v>
      </c>
      <c r="C1216" s="187" t="s">
        <v>670</v>
      </c>
      <c r="D1216" s="188">
        <v>891000000</v>
      </c>
      <c r="E1216" s="188">
        <v>204000000</v>
      </c>
      <c r="F1216" s="188">
        <v>204000000</v>
      </c>
      <c r="G1216" s="188">
        <v>234000000</v>
      </c>
      <c r="H1216" s="188">
        <v>249000000</v>
      </c>
    </row>
    <row r="1217" spans="1:8" ht="15.75" thickTop="1">
      <c r="A1217" s="185" t="str">
        <f t="shared" si="18"/>
        <v>A</v>
      </c>
      <c r="B1217" s="189" t="s">
        <v>124</v>
      </c>
      <c r="C1217" s="189" t="s">
        <v>96</v>
      </c>
      <c r="D1217" s="190">
        <v>891000000</v>
      </c>
      <c r="E1217" s="190">
        <v>204000000</v>
      </c>
      <c r="F1217" s="190">
        <v>204000000</v>
      </c>
      <c r="G1217" s="190">
        <v>234000000</v>
      </c>
      <c r="H1217" s="190">
        <v>249000000</v>
      </c>
    </row>
    <row r="1218" spans="1:8">
      <c r="A1218" s="185" t="str">
        <f t="shared" si="18"/>
        <v>A</v>
      </c>
      <c r="B1218" s="191" t="s">
        <v>124</v>
      </c>
      <c r="C1218" s="191" t="s">
        <v>98</v>
      </c>
      <c r="D1218" s="192">
        <v>3000000</v>
      </c>
      <c r="E1218" s="192">
        <v>750000</v>
      </c>
      <c r="F1218" s="192">
        <v>750000</v>
      </c>
      <c r="G1218" s="192">
        <v>750000</v>
      </c>
      <c r="H1218" s="192">
        <v>750000</v>
      </c>
    </row>
    <row r="1219" spans="1:8">
      <c r="A1219" s="185" t="str">
        <f t="shared" si="18"/>
        <v>A</v>
      </c>
      <c r="B1219" s="191" t="s">
        <v>124</v>
      </c>
      <c r="C1219" s="191" t="s">
        <v>101</v>
      </c>
      <c r="D1219" s="192">
        <v>888000000</v>
      </c>
      <c r="E1219" s="192">
        <v>203250000</v>
      </c>
      <c r="F1219" s="192">
        <v>203250000</v>
      </c>
      <c r="G1219" s="192">
        <v>233250000</v>
      </c>
      <c r="H1219" s="192">
        <v>248250000</v>
      </c>
    </row>
    <row r="1220" spans="1:8" ht="15.75" thickBot="1">
      <c r="A1220" s="185" t="str">
        <f t="shared" si="18"/>
        <v>A</v>
      </c>
      <c r="B1220" s="186" t="s">
        <v>671</v>
      </c>
      <c r="C1220" s="187" t="s">
        <v>672</v>
      </c>
      <c r="D1220" s="188">
        <v>40000000</v>
      </c>
      <c r="E1220" s="188">
        <v>10796600</v>
      </c>
      <c r="F1220" s="188">
        <v>10000000</v>
      </c>
      <c r="G1220" s="188">
        <v>10000600</v>
      </c>
      <c r="H1220" s="188">
        <v>9202800</v>
      </c>
    </row>
    <row r="1221" spans="1:8" ht="15.75" thickTop="1">
      <c r="A1221" s="185" t="str">
        <f t="shared" si="18"/>
        <v>A</v>
      </c>
      <c r="B1221" s="189" t="s">
        <v>124</v>
      </c>
      <c r="C1221" s="189" t="s">
        <v>96</v>
      </c>
      <c r="D1221" s="190">
        <v>40000000</v>
      </c>
      <c r="E1221" s="190">
        <v>10796600</v>
      </c>
      <c r="F1221" s="190">
        <v>10000000</v>
      </c>
      <c r="G1221" s="190">
        <v>10000600</v>
      </c>
      <c r="H1221" s="190">
        <v>9202800</v>
      </c>
    </row>
    <row r="1222" spans="1:8">
      <c r="A1222" s="185" t="str">
        <f t="shared" si="18"/>
        <v>A</v>
      </c>
      <c r="B1222" s="191" t="s">
        <v>124</v>
      </c>
      <c r="C1222" s="191" t="s">
        <v>98</v>
      </c>
      <c r="D1222" s="192">
        <v>1200000</v>
      </c>
      <c r="E1222" s="192">
        <v>320000</v>
      </c>
      <c r="F1222" s="192">
        <v>300000</v>
      </c>
      <c r="G1222" s="192">
        <v>300000</v>
      </c>
      <c r="H1222" s="192">
        <v>280000</v>
      </c>
    </row>
    <row r="1223" spans="1:8">
      <c r="A1223" s="185" t="str">
        <f t="shared" ref="A1223:A1286" si="19">(IF(OR(D1223&lt;&gt;0,E1223&lt;&gt;0,F1223&lt;&gt;0,G1223&lt;&gt;0,H1223&lt;&gt;0),"A","B"))</f>
        <v>A</v>
      </c>
      <c r="B1223" s="191" t="s">
        <v>124</v>
      </c>
      <c r="C1223" s="191" t="s">
        <v>101</v>
      </c>
      <c r="D1223" s="192">
        <v>34700000</v>
      </c>
      <c r="E1223" s="192">
        <v>9369600</v>
      </c>
      <c r="F1223" s="192">
        <v>8675000</v>
      </c>
      <c r="G1223" s="192">
        <v>8675600</v>
      </c>
      <c r="H1223" s="192">
        <v>7979800</v>
      </c>
    </row>
    <row r="1224" spans="1:8">
      <c r="A1224" s="185" t="str">
        <f t="shared" si="19"/>
        <v>A</v>
      </c>
      <c r="B1224" s="191" t="s">
        <v>124</v>
      </c>
      <c r="C1224" s="191" t="s">
        <v>102</v>
      </c>
      <c r="D1224" s="192">
        <v>4100000</v>
      </c>
      <c r="E1224" s="192">
        <v>1107000</v>
      </c>
      <c r="F1224" s="192">
        <v>1025000</v>
      </c>
      <c r="G1224" s="192">
        <v>1025000</v>
      </c>
      <c r="H1224" s="192">
        <v>943000</v>
      </c>
    </row>
    <row r="1225" spans="1:8" ht="15.75" thickBot="1">
      <c r="A1225" s="185" t="str">
        <f t="shared" si="19"/>
        <v>A</v>
      </c>
      <c r="B1225" s="186" t="s">
        <v>673</v>
      </c>
      <c r="C1225" s="187" t="s">
        <v>674</v>
      </c>
      <c r="D1225" s="188">
        <v>12980000</v>
      </c>
      <c r="E1225" s="188">
        <v>3505200</v>
      </c>
      <c r="F1225" s="188">
        <v>3245000</v>
      </c>
      <c r="G1225" s="188">
        <v>3245600</v>
      </c>
      <c r="H1225" s="188">
        <v>2984200</v>
      </c>
    </row>
    <row r="1226" spans="1:8" ht="15.75" thickTop="1">
      <c r="A1226" s="185" t="str">
        <f t="shared" si="19"/>
        <v>A</v>
      </c>
      <c r="B1226" s="189" t="s">
        <v>124</v>
      </c>
      <c r="C1226" s="189" t="s">
        <v>96</v>
      </c>
      <c r="D1226" s="190">
        <v>12980000</v>
      </c>
      <c r="E1226" s="190">
        <v>3505200</v>
      </c>
      <c r="F1226" s="190">
        <v>3245000</v>
      </c>
      <c r="G1226" s="190">
        <v>3245600</v>
      </c>
      <c r="H1226" s="190">
        <v>2984200</v>
      </c>
    </row>
    <row r="1227" spans="1:8">
      <c r="A1227" s="185" t="str">
        <f t="shared" si="19"/>
        <v>A</v>
      </c>
      <c r="B1227" s="191" t="s">
        <v>124</v>
      </c>
      <c r="C1227" s="191" t="s">
        <v>101</v>
      </c>
      <c r="D1227" s="192">
        <v>8880000</v>
      </c>
      <c r="E1227" s="192">
        <v>2398200</v>
      </c>
      <c r="F1227" s="192">
        <v>2220000</v>
      </c>
      <c r="G1227" s="192">
        <v>2220600</v>
      </c>
      <c r="H1227" s="192">
        <v>2041200</v>
      </c>
    </row>
    <row r="1228" spans="1:8">
      <c r="A1228" s="185" t="str">
        <f t="shared" si="19"/>
        <v>A</v>
      </c>
      <c r="B1228" s="191" t="s">
        <v>124</v>
      </c>
      <c r="C1228" s="191" t="s">
        <v>102</v>
      </c>
      <c r="D1228" s="192">
        <v>4100000</v>
      </c>
      <c r="E1228" s="192">
        <v>1107000</v>
      </c>
      <c r="F1228" s="192">
        <v>1025000</v>
      </c>
      <c r="G1228" s="192">
        <v>1025000</v>
      </c>
      <c r="H1228" s="192">
        <v>943000</v>
      </c>
    </row>
    <row r="1229" spans="1:8" ht="30.75" thickBot="1">
      <c r="A1229" s="185" t="str">
        <f t="shared" si="19"/>
        <v>A</v>
      </c>
      <c r="B1229" s="186" t="s">
        <v>675</v>
      </c>
      <c r="C1229" s="187" t="s">
        <v>676</v>
      </c>
      <c r="D1229" s="188">
        <v>6300000</v>
      </c>
      <c r="E1229" s="188">
        <v>1701000</v>
      </c>
      <c r="F1229" s="188">
        <v>1575000</v>
      </c>
      <c r="G1229" s="188">
        <v>1575000</v>
      </c>
      <c r="H1229" s="188">
        <v>1449000</v>
      </c>
    </row>
    <row r="1230" spans="1:8" ht="15.75" thickTop="1">
      <c r="A1230" s="185" t="str">
        <f t="shared" si="19"/>
        <v>A</v>
      </c>
      <c r="B1230" s="189" t="s">
        <v>124</v>
      </c>
      <c r="C1230" s="189" t="s">
        <v>96</v>
      </c>
      <c r="D1230" s="190">
        <v>6300000</v>
      </c>
      <c r="E1230" s="190">
        <v>1701000</v>
      </c>
      <c r="F1230" s="190">
        <v>1575000</v>
      </c>
      <c r="G1230" s="190">
        <v>1575000</v>
      </c>
      <c r="H1230" s="190">
        <v>1449000</v>
      </c>
    </row>
    <row r="1231" spans="1:8">
      <c r="A1231" s="185" t="str">
        <f t="shared" si="19"/>
        <v>A</v>
      </c>
      <c r="B1231" s="191" t="s">
        <v>124</v>
      </c>
      <c r="C1231" s="191" t="s">
        <v>101</v>
      </c>
      <c r="D1231" s="192">
        <v>6300000</v>
      </c>
      <c r="E1231" s="192">
        <v>1701000</v>
      </c>
      <c r="F1231" s="192">
        <v>1575000</v>
      </c>
      <c r="G1231" s="192">
        <v>1575000</v>
      </c>
      <c r="H1231" s="192">
        <v>1449000</v>
      </c>
    </row>
    <row r="1232" spans="1:8" ht="30.75" thickBot="1">
      <c r="A1232" s="185" t="str">
        <f t="shared" si="19"/>
        <v>A</v>
      </c>
      <c r="B1232" s="186" t="s">
        <v>677</v>
      </c>
      <c r="C1232" s="187" t="s">
        <v>678</v>
      </c>
      <c r="D1232" s="188">
        <v>4100000</v>
      </c>
      <c r="E1232" s="188">
        <v>1107000</v>
      </c>
      <c r="F1232" s="188">
        <v>1025000</v>
      </c>
      <c r="G1232" s="188">
        <v>1025000</v>
      </c>
      <c r="H1232" s="188">
        <v>943000</v>
      </c>
    </row>
    <row r="1233" spans="1:8" ht="15.75" thickTop="1">
      <c r="A1233" s="185" t="str">
        <f t="shared" si="19"/>
        <v>A</v>
      </c>
      <c r="B1233" s="189" t="s">
        <v>124</v>
      </c>
      <c r="C1233" s="189" t="s">
        <v>96</v>
      </c>
      <c r="D1233" s="190">
        <v>4100000</v>
      </c>
      <c r="E1233" s="190">
        <v>1107000</v>
      </c>
      <c r="F1233" s="190">
        <v>1025000</v>
      </c>
      <c r="G1233" s="190">
        <v>1025000</v>
      </c>
      <c r="H1233" s="190">
        <v>943000</v>
      </c>
    </row>
    <row r="1234" spans="1:8">
      <c r="A1234" s="185" t="str">
        <f t="shared" si="19"/>
        <v>A</v>
      </c>
      <c r="B1234" s="191" t="s">
        <v>124</v>
      </c>
      <c r="C1234" s="191" t="s">
        <v>102</v>
      </c>
      <c r="D1234" s="192">
        <v>4100000</v>
      </c>
      <c r="E1234" s="192">
        <v>1107000</v>
      </c>
      <c r="F1234" s="192">
        <v>1025000</v>
      </c>
      <c r="G1234" s="192">
        <v>1025000</v>
      </c>
      <c r="H1234" s="192">
        <v>943000</v>
      </c>
    </row>
    <row r="1235" spans="1:8" ht="30.75" thickBot="1">
      <c r="A1235" s="185" t="str">
        <f t="shared" si="19"/>
        <v>A</v>
      </c>
      <c r="B1235" s="186" t="s">
        <v>679</v>
      </c>
      <c r="C1235" s="187" t="s">
        <v>680</v>
      </c>
      <c r="D1235" s="188">
        <v>60000</v>
      </c>
      <c r="E1235" s="188">
        <v>16200</v>
      </c>
      <c r="F1235" s="188">
        <v>15000</v>
      </c>
      <c r="G1235" s="188">
        <v>15000</v>
      </c>
      <c r="H1235" s="188">
        <v>13800</v>
      </c>
    </row>
    <row r="1236" spans="1:8" ht="15.75" thickTop="1">
      <c r="A1236" s="185" t="str">
        <f t="shared" si="19"/>
        <v>A</v>
      </c>
      <c r="B1236" s="189" t="s">
        <v>124</v>
      </c>
      <c r="C1236" s="189" t="s">
        <v>96</v>
      </c>
      <c r="D1236" s="190">
        <v>60000</v>
      </c>
      <c r="E1236" s="190">
        <v>16200</v>
      </c>
      <c r="F1236" s="190">
        <v>15000</v>
      </c>
      <c r="G1236" s="190">
        <v>15000</v>
      </c>
      <c r="H1236" s="190">
        <v>13800</v>
      </c>
    </row>
    <row r="1237" spans="1:8">
      <c r="A1237" s="185" t="str">
        <f t="shared" si="19"/>
        <v>A</v>
      </c>
      <c r="B1237" s="191" t="s">
        <v>124</v>
      </c>
      <c r="C1237" s="191" t="s">
        <v>101</v>
      </c>
      <c r="D1237" s="192">
        <v>60000</v>
      </c>
      <c r="E1237" s="192">
        <v>16200</v>
      </c>
      <c r="F1237" s="192">
        <v>15000</v>
      </c>
      <c r="G1237" s="192">
        <v>15000</v>
      </c>
      <c r="H1237" s="192">
        <v>13800</v>
      </c>
    </row>
    <row r="1238" spans="1:8" ht="30.75" thickBot="1">
      <c r="A1238" s="185" t="str">
        <f t="shared" si="19"/>
        <v>A</v>
      </c>
      <c r="B1238" s="186" t="s">
        <v>681</v>
      </c>
      <c r="C1238" s="187" t="s">
        <v>682</v>
      </c>
      <c r="D1238" s="188">
        <v>2500000</v>
      </c>
      <c r="E1238" s="188">
        <v>675000</v>
      </c>
      <c r="F1238" s="188">
        <v>625000</v>
      </c>
      <c r="G1238" s="188">
        <v>625000</v>
      </c>
      <c r="H1238" s="188">
        <v>575000</v>
      </c>
    </row>
    <row r="1239" spans="1:8" ht="15.75" thickTop="1">
      <c r="A1239" s="185" t="str">
        <f t="shared" si="19"/>
        <v>A</v>
      </c>
      <c r="B1239" s="189" t="s">
        <v>124</v>
      </c>
      <c r="C1239" s="189" t="s">
        <v>96</v>
      </c>
      <c r="D1239" s="190">
        <v>2500000</v>
      </c>
      <c r="E1239" s="190">
        <v>675000</v>
      </c>
      <c r="F1239" s="190">
        <v>625000</v>
      </c>
      <c r="G1239" s="190">
        <v>625000</v>
      </c>
      <c r="H1239" s="190">
        <v>575000</v>
      </c>
    </row>
    <row r="1240" spans="1:8">
      <c r="A1240" s="185" t="str">
        <f t="shared" si="19"/>
        <v>A</v>
      </c>
      <c r="B1240" s="191" t="s">
        <v>124</v>
      </c>
      <c r="C1240" s="191" t="s">
        <v>101</v>
      </c>
      <c r="D1240" s="192">
        <v>2500000</v>
      </c>
      <c r="E1240" s="192">
        <v>675000</v>
      </c>
      <c r="F1240" s="192">
        <v>625000</v>
      </c>
      <c r="G1240" s="192">
        <v>625000</v>
      </c>
      <c r="H1240" s="192">
        <v>575000</v>
      </c>
    </row>
    <row r="1241" spans="1:8" ht="30.75" thickBot="1">
      <c r="A1241" s="185" t="str">
        <f t="shared" si="19"/>
        <v>A</v>
      </c>
      <c r="B1241" s="186" t="s">
        <v>683</v>
      </c>
      <c r="C1241" s="187" t="s">
        <v>684</v>
      </c>
      <c r="D1241" s="188">
        <v>20000</v>
      </c>
      <c r="E1241" s="188">
        <v>6000</v>
      </c>
      <c r="F1241" s="188">
        <v>5000</v>
      </c>
      <c r="G1241" s="188">
        <v>5600</v>
      </c>
      <c r="H1241" s="188">
        <v>3400</v>
      </c>
    </row>
    <row r="1242" spans="1:8" ht="15.75" thickTop="1">
      <c r="A1242" s="185" t="str">
        <f t="shared" si="19"/>
        <v>A</v>
      </c>
      <c r="B1242" s="189" t="s">
        <v>124</v>
      </c>
      <c r="C1242" s="189" t="s">
        <v>96</v>
      </c>
      <c r="D1242" s="190">
        <v>20000</v>
      </c>
      <c r="E1242" s="190">
        <v>6000</v>
      </c>
      <c r="F1242" s="190">
        <v>5000</v>
      </c>
      <c r="G1242" s="190">
        <v>5600</v>
      </c>
      <c r="H1242" s="190">
        <v>3400</v>
      </c>
    </row>
    <row r="1243" spans="1:8">
      <c r="A1243" s="185" t="str">
        <f t="shared" si="19"/>
        <v>A</v>
      </c>
      <c r="B1243" s="191" t="s">
        <v>124</v>
      </c>
      <c r="C1243" s="191" t="s">
        <v>101</v>
      </c>
      <c r="D1243" s="192">
        <v>20000</v>
      </c>
      <c r="E1243" s="192">
        <v>6000</v>
      </c>
      <c r="F1243" s="192">
        <v>5000</v>
      </c>
      <c r="G1243" s="192">
        <v>5600</v>
      </c>
      <c r="H1243" s="192">
        <v>3400</v>
      </c>
    </row>
    <row r="1244" spans="1:8" ht="15.75" thickBot="1">
      <c r="A1244" s="185" t="str">
        <f t="shared" si="19"/>
        <v>A</v>
      </c>
      <c r="B1244" s="186" t="s">
        <v>685</v>
      </c>
      <c r="C1244" s="187" t="s">
        <v>686</v>
      </c>
      <c r="D1244" s="188">
        <v>27020000</v>
      </c>
      <c r="E1244" s="188">
        <v>7291400</v>
      </c>
      <c r="F1244" s="188">
        <v>6755000</v>
      </c>
      <c r="G1244" s="188">
        <v>6755000</v>
      </c>
      <c r="H1244" s="188">
        <v>6218600</v>
      </c>
    </row>
    <row r="1245" spans="1:8" ht="15.75" thickTop="1">
      <c r="A1245" s="185" t="str">
        <f t="shared" si="19"/>
        <v>A</v>
      </c>
      <c r="B1245" s="189" t="s">
        <v>124</v>
      </c>
      <c r="C1245" s="189" t="s">
        <v>96</v>
      </c>
      <c r="D1245" s="190">
        <v>27020000</v>
      </c>
      <c r="E1245" s="190">
        <v>7291400</v>
      </c>
      <c r="F1245" s="190">
        <v>6755000</v>
      </c>
      <c r="G1245" s="190">
        <v>6755000</v>
      </c>
      <c r="H1245" s="190">
        <v>6218600</v>
      </c>
    </row>
    <row r="1246" spans="1:8">
      <c r="A1246" s="185" t="str">
        <f t="shared" si="19"/>
        <v>A</v>
      </c>
      <c r="B1246" s="191" t="s">
        <v>124</v>
      </c>
      <c r="C1246" s="191" t="s">
        <v>98</v>
      </c>
      <c r="D1246" s="192">
        <v>1200000</v>
      </c>
      <c r="E1246" s="192">
        <v>320000</v>
      </c>
      <c r="F1246" s="192">
        <v>300000</v>
      </c>
      <c r="G1246" s="192">
        <v>300000</v>
      </c>
      <c r="H1246" s="192">
        <v>280000</v>
      </c>
    </row>
    <row r="1247" spans="1:8">
      <c r="A1247" s="185" t="str">
        <f t="shared" si="19"/>
        <v>A</v>
      </c>
      <c r="B1247" s="191" t="s">
        <v>124</v>
      </c>
      <c r="C1247" s="191" t="s">
        <v>101</v>
      </c>
      <c r="D1247" s="192">
        <v>25820000</v>
      </c>
      <c r="E1247" s="192">
        <v>6971400</v>
      </c>
      <c r="F1247" s="192">
        <v>6455000</v>
      </c>
      <c r="G1247" s="192">
        <v>6455000</v>
      </c>
      <c r="H1247" s="192">
        <v>5938600</v>
      </c>
    </row>
    <row r="1248" spans="1:8" ht="30.75" thickBot="1">
      <c r="A1248" s="185" t="str">
        <f t="shared" si="19"/>
        <v>A</v>
      </c>
      <c r="B1248" s="186" t="s">
        <v>687</v>
      </c>
      <c r="C1248" s="187" t="s">
        <v>688</v>
      </c>
      <c r="D1248" s="188">
        <v>3630000</v>
      </c>
      <c r="E1248" s="188">
        <v>980100</v>
      </c>
      <c r="F1248" s="188">
        <v>907500</v>
      </c>
      <c r="G1248" s="188">
        <v>907500</v>
      </c>
      <c r="H1248" s="188">
        <v>834900</v>
      </c>
    </row>
    <row r="1249" spans="1:8" ht="15.75" thickTop="1">
      <c r="A1249" s="185" t="str">
        <f t="shared" si="19"/>
        <v>A</v>
      </c>
      <c r="B1249" s="189" t="s">
        <v>124</v>
      </c>
      <c r="C1249" s="189" t="s">
        <v>96</v>
      </c>
      <c r="D1249" s="190">
        <v>3630000</v>
      </c>
      <c r="E1249" s="190">
        <v>980100</v>
      </c>
      <c r="F1249" s="190">
        <v>907500</v>
      </c>
      <c r="G1249" s="190">
        <v>907500</v>
      </c>
      <c r="H1249" s="190">
        <v>834900</v>
      </c>
    </row>
    <row r="1250" spans="1:8">
      <c r="A1250" s="185" t="str">
        <f t="shared" si="19"/>
        <v>A</v>
      </c>
      <c r="B1250" s="191" t="s">
        <v>124</v>
      </c>
      <c r="C1250" s="191" t="s">
        <v>101</v>
      </c>
      <c r="D1250" s="192">
        <v>3630000</v>
      </c>
      <c r="E1250" s="192">
        <v>980100</v>
      </c>
      <c r="F1250" s="192">
        <v>907500</v>
      </c>
      <c r="G1250" s="192">
        <v>907500</v>
      </c>
      <c r="H1250" s="192">
        <v>834900</v>
      </c>
    </row>
    <row r="1251" spans="1:8" ht="30.75" thickBot="1">
      <c r="A1251" s="185" t="str">
        <f t="shared" si="19"/>
        <v>A</v>
      </c>
      <c r="B1251" s="186" t="s">
        <v>689</v>
      </c>
      <c r="C1251" s="187" t="s">
        <v>690</v>
      </c>
      <c r="D1251" s="188">
        <v>2800000</v>
      </c>
      <c r="E1251" s="188">
        <v>756000</v>
      </c>
      <c r="F1251" s="188">
        <v>700000</v>
      </c>
      <c r="G1251" s="188">
        <v>700000</v>
      </c>
      <c r="H1251" s="188">
        <v>644000</v>
      </c>
    </row>
    <row r="1252" spans="1:8" ht="15.75" thickTop="1">
      <c r="A1252" s="185" t="str">
        <f t="shared" si="19"/>
        <v>A</v>
      </c>
      <c r="B1252" s="189" t="s">
        <v>124</v>
      </c>
      <c r="C1252" s="189" t="s">
        <v>96</v>
      </c>
      <c r="D1252" s="190">
        <v>2800000</v>
      </c>
      <c r="E1252" s="190">
        <v>756000</v>
      </c>
      <c r="F1252" s="190">
        <v>700000</v>
      </c>
      <c r="G1252" s="190">
        <v>700000</v>
      </c>
      <c r="H1252" s="190">
        <v>644000</v>
      </c>
    </row>
    <row r="1253" spans="1:8">
      <c r="A1253" s="185" t="str">
        <f t="shared" si="19"/>
        <v>A</v>
      </c>
      <c r="B1253" s="191" t="s">
        <v>124</v>
      </c>
      <c r="C1253" s="191" t="s">
        <v>101</v>
      </c>
      <c r="D1253" s="192">
        <v>2800000</v>
      </c>
      <c r="E1253" s="192">
        <v>756000</v>
      </c>
      <c r="F1253" s="192">
        <v>700000</v>
      </c>
      <c r="G1253" s="192">
        <v>700000</v>
      </c>
      <c r="H1253" s="192">
        <v>644000</v>
      </c>
    </row>
    <row r="1254" spans="1:8" ht="30.75" thickBot="1">
      <c r="A1254" s="185" t="str">
        <f t="shared" si="19"/>
        <v>A</v>
      </c>
      <c r="B1254" s="186" t="s">
        <v>691</v>
      </c>
      <c r="C1254" s="187" t="s">
        <v>692</v>
      </c>
      <c r="D1254" s="188">
        <v>3600000</v>
      </c>
      <c r="E1254" s="188">
        <v>972000</v>
      </c>
      <c r="F1254" s="188">
        <v>900000</v>
      </c>
      <c r="G1254" s="188">
        <v>900000</v>
      </c>
      <c r="H1254" s="188">
        <v>828000</v>
      </c>
    </row>
    <row r="1255" spans="1:8" ht="15.75" thickTop="1">
      <c r="A1255" s="185" t="str">
        <f t="shared" si="19"/>
        <v>A</v>
      </c>
      <c r="B1255" s="189" t="s">
        <v>124</v>
      </c>
      <c r="C1255" s="189" t="s">
        <v>96</v>
      </c>
      <c r="D1255" s="190">
        <v>3600000</v>
      </c>
      <c r="E1255" s="190">
        <v>972000</v>
      </c>
      <c r="F1255" s="190">
        <v>900000</v>
      </c>
      <c r="G1255" s="190">
        <v>900000</v>
      </c>
      <c r="H1255" s="190">
        <v>828000</v>
      </c>
    </row>
    <row r="1256" spans="1:8">
      <c r="A1256" s="185" t="str">
        <f t="shared" si="19"/>
        <v>A</v>
      </c>
      <c r="B1256" s="191" t="s">
        <v>124</v>
      </c>
      <c r="C1256" s="191" t="s">
        <v>101</v>
      </c>
      <c r="D1256" s="192">
        <v>3600000</v>
      </c>
      <c r="E1256" s="192">
        <v>972000</v>
      </c>
      <c r="F1256" s="192">
        <v>900000</v>
      </c>
      <c r="G1256" s="192">
        <v>900000</v>
      </c>
      <c r="H1256" s="192">
        <v>828000</v>
      </c>
    </row>
    <row r="1257" spans="1:8" ht="30.75" thickBot="1">
      <c r="A1257" s="185" t="str">
        <f t="shared" si="19"/>
        <v>A</v>
      </c>
      <c r="B1257" s="186" t="s">
        <v>693</v>
      </c>
      <c r="C1257" s="187" t="s">
        <v>694</v>
      </c>
      <c r="D1257" s="188">
        <v>600000</v>
      </c>
      <c r="E1257" s="188">
        <v>162000</v>
      </c>
      <c r="F1257" s="188">
        <v>150000</v>
      </c>
      <c r="G1257" s="188">
        <v>150000</v>
      </c>
      <c r="H1257" s="188">
        <v>138000</v>
      </c>
    </row>
    <row r="1258" spans="1:8" ht="15.75" thickTop="1">
      <c r="A1258" s="185" t="str">
        <f t="shared" si="19"/>
        <v>A</v>
      </c>
      <c r="B1258" s="189" t="s">
        <v>124</v>
      </c>
      <c r="C1258" s="189" t="s">
        <v>96</v>
      </c>
      <c r="D1258" s="190">
        <v>600000</v>
      </c>
      <c r="E1258" s="190">
        <v>162000</v>
      </c>
      <c r="F1258" s="190">
        <v>150000</v>
      </c>
      <c r="G1258" s="190">
        <v>150000</v>
      </c>
      <c r="H1258" s="190">
        <v>138000</v>
      </c>
    </row>
    <row r="1259" spans="1:8">
      <c r="A1259" s="185" t="str">
        <f t="shared" si="19"/>
        <v>A</v>
      </c>
      <c r="B1259" s="191" t="s">
        <v>124</v>
      </c>
      <c r="C1259" s="191" t="s">
        <v>101</v>
      </c>
      <c r="D1259" s="192">
        <v>600000</v>
      </c>
      <c r="E1259" s="192">
        <v>162000</v>
      </c>
      <c r="F1259" s="192">
        <v>150000</v>
      </c>
      <c r="G1259" s="192">
        <v>150000</v>
      </c>
      <c r="H1259" s="192">
        <v>138000</v>
      </c>
    </row>
    <row r="1260" spans="1:8" ht="30.75" thickBot="1">
      <c r="A1260" s="185" t="str">
        <f t="shared" si="19"/>
        <v>A</v>
      </c>
      <c r="B1260" s="186" t="s">
        <v>695</v>
      </c>
      <c r="C1260" s="187" t="s">
        <v>696</v>
      </c>
      <c r="D1260" s="188">
        <v>11000000</v>
      </c>
      <c r="E1260" s="188">
        <v>2966000</v>
      </c>
      <c r="F1260" s="188">
        <v>2750000</v>
      </c>
      <c r="G1260" s="188">
        <v>2750000</v>
      </c>
      <c r="H1260" s="188">
        <v>2534000</v>
      </c>
    </row>
    <row r="1261" spans="1:8" ht="15.75" thickTop="1">
      <c r="A1261" s="185" t="str">
        <f t="shared" si="19"/>
        <v>A</v>
      </c>
      <c r="B1261" s="189" t="s">
        <v>124</v>
      </c>
      <c r="C1261" s="189" t="s">
        <v>96</v>
      </c>
      <c r="D1261" s="190">
        <v>11000000</v>
      </c>
      <c r="E1261" s="190">
        <v>2966000</v>
      </c>
      <c r="F1261" s="190">
        <v>2750000</v>
      </c>
      <c r="G1261" s="190">
        <v>2750000</v>
      </c>
      <c r="H1261" s="190">
        <v>2534000</v>
      </c>
    </row>
    <row r="1262" spans="1:8">
      <c r="A1262" s="185" t="str">
        <f t="shared" si="19"/>
        <v>A</v>
      </c>
      <c r="B1262" s="191" t="s">
        <v>124</v>
      </c>
      <c r="C1262" s="191" t="s">
        <v>98</v>
      </c>
      <c r="D1262" s="192">
        <v>200000</v>
      </c>
      <c r="E1262" s="192">
        <v>50000</v>
      </c>
      <c r="F1262" s="192">
        <v>50000</v>
      </c>
      <c r="G1262" s="192">
        <v>50000</v>
      </c>
      <c r="H1262" s="192">
        <v>50000</v>
      </c>
    </row>
    <row r="1263" spans="1:8">
      <c r="A1263" s="185" t="str">
        <f t="shared" si="19"/>
        <v>A</v>
      </c>
      <c r="B1263" s="191" t="s">
        <v>124</v>
      </c>
      <c r="C1263" s="191" t="s">
        <v>101</v>
      </c>
      <c r="D1263" s="192">
        <v>10800000</v>
      </c>
      <c r="E1263" s="192">
        <v>2916000</v>
      </c>
      <c r="F1263" s="192">
        <v>2700000</v>
      </c>
      <c r="G1263" s="192">
        <v>2700000</v>
      </c>
      <c r="H1263" s="192">
        <v>2484000</v>
      </c>
    </row>
    <row r="1264" spans="1:8" ht="30.75" thickBot="1">
      <c r="A1264" s="185" t="str">
        <f t="shared" si="19"/>
        <v>A</v>
      </c>
      <c r="B1264" s="186" t="s">
        <v>697</v>
      </c>
      <c r="C1264" s="187" t="s">
        <v>698</v>
      </c>
      <c r="D1264" s="188">
        <v>2700000</v>
      </c>
      <c r="E1264" s="188">
        <v>729000</v>
      </c>
      <c r="F1264" s="188">
        <v>675000</v>
      </c>
      <c r="G1264" s="188">
        <v>675000</v>
      </c>
      <c r="H1264" s="188">
        <v>621000</v>
      </c>
    </row>
    <row r="1265" spans="1:8" ht="15.75" thickTop="1">
      <c r="A1265" s="185" t="str">
        <f t="shared" si="19"/>
        <v>A</v>
      </c>
      <c r="B1265" s="189" t="s">
        <v>124</v>
      </c>
      <c r="C1265" s="189" t="s">
        <v>96</v>
      </c>
      <c r="D1265" s="190">
        <v>2700000</v>
      </c>
      <c r="E1265" s="190">
        <v>729000</v>
      </c>
      <c r="F1265" s="190">
        <v>675000</v>
      </c>
      <c r="G1265" s="190">
        <v>675000</v>
      </c>
      <c r="H1265" s="190">
        <v>621000</v>
      </c>
    </row>
    <row r="1266" spans="1:8">
      <c r="A1266" s="185" t="str">
        <f t="shared" si="19"/>
        <v>A</v>
      </c>
      <c r="B1266" s="191" t="s">
        <v>124</v>
      </c>
      <c r="C1266" s="191" t="s">
        <v>101</v>
      </c>
      <c r="D1266" s="192">
        <v>2700000</v>
      </c>
      <c r="E1266" s="192">
        <v>729000</v>
      </c>
      <c r="F1266" s="192">
        <v>675000</v>
      </c>
      <c r="G1266" s="192">
        <v>675000</v>
      </c>
      <c r="H1266" s="192">
        <v>621000</v>
      </c>
    </row>
    <row r="1267" spans="1:8" ht="30.75" thickBot="1">
      <c r="A1267" s="185" t="str">
        <f t="shared" si="19"/>
        <v>A</v>
      </c>
      <c r="B1267" s="186" t="s">
        <v>699</v>
      </c>
      <c r="C1267" s="187" t="s">
        <v>700</v>
      </c>
      <c r="D1267" s="188">
        <v>1000000</v>
      </c>
      <c r="E1267" s="188">
        <v>270000</v>
      </c>
      <c r="F1267" s="188">
        <v>250000</v>
      </c>
      <c r="G1267" s="188">
        <v>250000</v>
      </c>
      <c r="H1267" s="188">
        <v>230000</v>
      </c>
    </row>
    <row r="1268" spans="1:8" ht="15.75" thickTop="1">
      <c r="A1268" s="185" t="str">
        <f t="shared" si="19"/>
        <v>A</v>
      </c>
      <c r="B1268" s="189" t="s">
        <v>124</v>
      </c>
      <c r="C1268" s="189" t="s">
        <v>96</v>
      </c>
      <c r="D1268" s="190">
        <v>1000000</v>
      </c>
      <c r="E1268" s="190">
        <v>270000</v>
      </c>
      <c r="F1268" s="190">
        <v>250000</v>
      </c>
      <c r="G1268" s="190">
        <v>250000</v>
      </c>
      <c r="H1268" s="190">
        <v>230000</v>
      </c>
    </row>
    <row r="1269" spans="1:8">
      <c r="A1269" s="185" t="str">
        <f t="shared" si="19"/>
        <v>A</v>
      </c>
      <c r="B1269" s="191" t="s">
        <v>124</v>
      </c>
      <c r="C1269" s="191" t="s">
        <v>98</v>
      </c>
      <c r="D1269" s="192">
        <v>1000000</v>
      </c>
      <c r="E1269" s="192">
        <v>270000</v>
      </c>
      <c r="F1269" s="192">
        <v>250000</v>
      </c>
      <c r="G1269" s="192">
        <v>250000</v>
      </c>
      <c r="H1269" s="192">
        <v>230000</v>
      </c>
    </row>
    <row r="1270" spans="1:8" ht="30.75" thickBot="1">
      <c r="A1270" s="185" t="str">
        <f t="shared" si="19"/>
        <v>A</v>
      </c>
      <c r="B1270" s="186" t="s">
        <v>701</v>
      </c>
      <c r="C1270" s="187" t="s">
        <v>702</v>
      </c>
      <c r="D1270" s="188">
        <v>260000</v>
      </c>
      <c r="E1270" s="188">
        <v>70200</v>
      </c>
      <c r="F1270" s="188">
        <v>65000</v>
      </c>
      <c r="G1270" s="188">
        <v>65000</v>
      </c>
      <c r="H1270" s="188">
        <v>59800</v>
      </c>
    </row>
    <row r="1271" spans="1:8" ht="15.75" thickTop="1">
      <c r="A1271" s="185" t="str">
        <f t="shared" si="19"/>
        <v>A</v>
      </c>
      <c r="B1271" s="189" t="s">
        <v>124</v>
      </c>
      <c r="C1271" s="189" t="s">
        <v>96</v>
      </c>
      <c r="D1271" s="190">
        <v>260000</v>
      </c>
      <c r="E1271" s="190">
        <v>70200</v>
      </c>
      <c r="F1271" s="190">
        <v>65000</v>
      </c>
      <c r="G1271" s="190">
        <v>65000</v>
      </c>
      <c r="H1271" s="190">
        <v>59800</v>
      </c>
    </row>
    <row r="1272" spans="1:8">
      <c r="A1272" s="185" t="str">
        <f t="shared" si="19"/>
        <v>A</v>
      </c>
      <c r="B1272" s="191" t="s">
        <v>124</v>
      </c>
      <c r="C1272" s="191" t="s">
        <v>101</v>
      </c>
      <c r="D1272" s="192">
        <v>260000</v>
      </c>
      <c r="E1272" s="192">
        <v>70200</v>
      </c>
      <c r="F1272" s="192">
        <v>65000</v>
      </c>
      <c r="G1272" s="192">
        <v>65000</v>
      </c>
      <c r="H1272" s="192">
        <v>59800</v>
      </c>
    </row>
    <row r="1273" spans="1:8" ht="45.75" thickBot="1">
      <c r="A1273" s="185" t="str">
        <f t="shared" si="19"/>
        <v>A</v>
      </c>
      <c r="B1273" s="186" t="s">
        <v>703</v>
      </c>
      <c r="C1273" s="187" t="s">
        <v>704</v>
      </c>
      <c r="D1273" s="188">
        <v>260000</v>
      </c>
      <c r="E1273" s="188">
        <v>70200</v>
      </c>
      <c r="F1273" s="188">
        <v>65000</v>
      </c>
      <c r="G1273" s="188">
        <v>65000</v>
      </c>
      <c r="H1273" s="188">
        <v>59800</v>
      </c>
    </row>
    <row r="1274" spans="1:8" ht="15.75" thickTop="1">
      <c r="A1274" s="185" t="str">
        <f t="shared" si="19"/>
        <v>A</v>
      </c>
      <c r="B1274" s="189" t="s">
        <v>124</v>
      </c>
      <c r="C1274" s="189" t="s">
        <v>96</v>
      </c>
      <c r="D1274" s="190">
        <v>260000</v>
      </c>
      <c r="E1274" s="190">
        <v>70200</v>
      </c>
      <c r="F1274" s="190">
        <v>65000</v>
      </c>
      <c r="G1274" s="190">
        <v>65000</v>
      </c>
      <c r="H1274" s="190">
        <v>59800</v>
      </c>
    </row>
    <row r="1275" spans="1:8">
      <c r="A1275" s="185" t="str">
        <f t="shared" si="19"/>
        <v>A</v>
      </c>
      <c r="B1275" s="191" t="s">
        <v>124</v>
      </c>
      <c r="C1275" s="191" t="s">
        <v>101</v>
      </c>
      <c r="D1275" s="192">
        <v>260000</v>
      </c>
      <c r="E1275" s="192">
        <v>70200</v>
      </c>
      <c r="F1275" s="192">
        <v>65000</v>
      </c>
      <c r="G1275" s="192">
        <v>65000</v>
      </c>
      <c r="H1275" s="192">
        <v>59800</v>
      </c>
    </row>
    <row r="1276" spans="1:8" ht="30.75" thickBot="1">
      <c r="A1276" s="185" t="str">
        <f t="shared" si="19"/>
        <v>A</v>
      </c>
      <c r="B1276" s="186" t="s">
        <v>705</v>
      </c>
      <c r="C1276" s="187" t="s">
        <v>706</v>
      </c>
      <c r="D1276" s="188">
        <v>930000</v>
      </c>
      <c r="E1276" s="188">
        <v>251100</v>
      </c>
      <c r="F1276" s="188">
        <v>232500</v>
      </c>
      <c r="G1276" s="188">
        <v>232500</v>
      </c>
      <c r="H1276" s="188">
        <v>213900</v>
      </c>
    </row>
    <row r="1277" spans="1:8" ht="15.75" thickTop="1">
      <c r="A1277" s="185" t="str">
        <f t="shared" si="19"/>
        <v>A</v>
      </c>
      <c r="B1277" s="189" t="s">
        <v>124</v>
      </c>
      <c r="C1277" s="189" t="s">
        <v>96</v>
      </c>
      <c r="D1277" s="190">
        <v>930000</v>
      </c>
      <c r="E1277" s="190">
        <v>251100</v>
      </c>
      <c r="F1277" s="190">
        <v>232500</v>
      </c>
      <c r="G1277" s="190">
        <v>232500</v>
      </c>
      <c r="H1277" s="190">
        <v>213900</v>
      </c>
    </row>
    <row r="1278" spans="1:8">
      <c r="A1278" s="185" t="str">
        <f t="shared" si="19"/>
        <v>A</v>
      </c>
      <c r="B1278" s="191" t="s">
        <v>124</v>
      </c>
      <c r="C1278" s="191" t="s">
        <v>101</v>
      </c>
      <c r="D1278" s="192">
        <v>930000</v>
      </c>
      <c r="E1278" s="192">
        <v>251100</v>
      </c>
      <c r="F1278" s="192">
        <v>232500</v>
      </c>
      <c r="G1278" s="192">
        <v>232500</v>
      </c>
      <c r="H1278" s="192">
        <v>213900</v>
      </c>
    </row>
    <row r="1279" spans="1:8" ht="30.75" thickBot="1">
      <c r="A1279" s="185" t="str">
        <f t="shared" si="19"/>
        <v>A</v>
      </c>
      <c r="B1279" s="186" t="s">
        <v>707</v>
      </c>
      <c r="C1279" s="187" t="s">
        <v>708</v>
      </c>
      <c r="D1279" s="188">
        <v>200000</v>
      </c>
      <c r="E1279" s="188">
        <v>54000</v>
      </c>
      <c r="F1279" s="188">
        <v>50000</v>
      </c>
      <c r="G1279" s="188">
        <v>50000</v>
      </c>
      <c r="H1279" s="188">
        <v>46000</v>
      </c>
    </row>
    <row r="1280" spans="1:8" ht="15.75" thickTop="1">
      <c r="A1280" s="185" t="str">
        <f t="shared" si="19"/>
        <v>A</v>
      </c>
      <c r="B1280" s="189" t="s">
        <v>124</v>
      </c>
      <c r="C1280" s="189" t="s">
        <v>96</v>
      </c>
      <c r="D1280" s="190">
        <v>200000</v>
      </c>
      <c r="E1280" s="190">
        <v>54000</v>
      </c>
      <c r="F1280" s="190">
        <v>50000</v>
      </c>
      <c r="G1280" s="190">
        <v>50000</v>
      </c>
      <c r="H1280" s="190">
        <v>46000</v>
      </c>
    </row>
    <row r="1281" spans="1:8">
      <c r="A1281" s="185" t="str">
        <f t="shared" si="19"/>
        <v>A</v>
      </c>
      <c r="B1281" s="191" t="s">
        <v>124</v>
      </c>
      <c r="C1281" s="191" t="s">
        <v>101</v>
      </c>
      <c r="D1281" s="192">
        <v>200000</v>
      </c>
      <c r="E1281" s="192">
        <v>54000</v>
      </c>
      <c r="F1281" s="192">
        <v>50000</v>
      </c>
      <c r="G1281" s="192">
        <v>50000</v>
      </c>
      <c r="H1281" s="192">
        <v>46000</v>
      </c>
    </row>
    <row r="1282" spans="1:8" ht="30.75" thickBot="1">
      <c r="A1282" s="185" t="str">
        <f t="shared" si="19"/>
        <v>A</v>
      </c>
      <c r="B1282" s="186" t="s">
        <v>709</v>
      </c>
      <c r="C1282" s="187" t="s">
        <v>710</v>
      </c>
      <c r="D1282" s="188">
        <v>40000</v>
      </c>
      <c r="E1282" s="188">
        <v>10800</v>
      </c>
      <c r="F1282" s="188">
        <v>10000</v>
      </c>
      <c r="G1282" s="188">
        <v>10000</v>
      </c>
      <c r="H1282" s="188">
        <v>9200</v>
      </c>
    </row>
    <row r="1283" spans="1:8" ht="15.75" thickTop="1">
      <c r="A1283" s="185" t="str">
        <f t="shared" si="19"/>
        <v>A</v>
      </c>
      <c r="B1283" s="189" t="s">
        <v>124</v>
      </c>
      <c r="C1283" s="189" t="s">
        <v>96</v>
      </c>
      <c r="D1283" s="190">
        <v>40000</v>
      </c>
      <c r="E1283" s="190">
        <v>10800</v>
      </c>
      <c r="F1283" s="190">
        <v>10000</v>
      </c>
      <c r="G1283" s="190">
        <v>10000</v>
      </c>
      <c r="H1283" s="190">
        <v>9200</v>
      </c>
    </row>
    <row r="1284" spans="1:8">
      <c r="A1284" s="185" t="str">
        <f t="shared" si="19"/>
        <v>A</v>
      </c>
      <c r="B1284" s="191" t="s">
        <v>124</v>
      </c>
      <c r="C1284" s="191" t="s">
        <v>101</v>
      </c>
      <c r="D1284" s="192">
        <v>40000</v>
      </c>
      <c r="E1284" s="192">
        <v>10800</v>
      </c>
      <c r="F1284" s="192">
        <v>10000</v>
      </c>
      <c r="G1284" s="192">
        <v>10000</v>
      </c>
      <c r="H1284" s="192">
        <v>9200</v>
      </c>
    </row>
    <row r="1285" spans="1:8" ht="15.75" thickBot="1">
      <c r="A1285" s="185" t="str">
        <f t="shared" si="19"/>
        <v>A</v>
      </c>
      <c r="B1285" s="186" t="s">
        <v>711</v>
      </c>
      <c r="C1285" s="187" t="s">
        <v>712</v>
      </c>
      <c r="D1285" s="188">
        <v>66300000</v>
      </c>
      <c r="E1285" s="188">
        <v>15296700</v>
      </c>
      <c r="F1285" s="188">
        <v>16998900</v>
      </c>
      <c r="G1285" s="188">
        <v>16901100</v>
      </c>
      <c r="H1285" s="188">
        <v>17103300</v>
      </c>
    </row>
    <row r="1286" spans="1:8" ht="15.75" thickTop="1">
      <c r="A1286" s="185" t="str">
        <f t="shared" si="19"/>
        <v>A</v>
      </c>
      <c r="B1286" s="189" t="s">
        <v>124</v>
      </c>
      <c r="C1286" s="189" t="s">
        <v>96</v>
      </c>
      <c r="D1286" s="190">
        <v>66300000</v>
      </c>
      <c r="E1286" s="190">
        <v>15296700</v>
      </c>
      <c r="F1286" s="190">
        <v>16998900</v>
      </c>
      <c r="G1286" s="190">
        <v>16901100</v>
      </c>
      <c r="H1286" s="190">
        <v>17103300</v>
      </c>
    </row>
    <row r="1287" spans="1:8">
      <c r="A1287" s="185" t="str">
        <f t="shared" ref="A1287:A1350" si="20">(IF(OR(D1287&lt;&gt;0,E1287&lt;&gt;0,F1287&lt;&gt;0,G1287&lt;&gt;0,H1287&lt;&gt;0),"A","B"))</f>
        <v>A</v>
      </c>
      <c r="B1287" s="191" t="s">
        <v>124</v>
      </c>
      <c r="C1287" s="191" t="s">
        <v>101</v>
      </c>
      <c r="D1287" s="192">
        <v>66300000</v>
      </c>
      <c r="E1287" s="192">
        <v>15296700</v>
      </c>
      <c r="F1287" s="192">
        <v>16998900</v>
      </c>
      <c r="G1287" s="192">
        <v>16901100</v>
      </c>
      <c r="H1287" s="192">
        <v>17103300</v>
      </c>
    </row>
    <row r="1288" spans="1:8" ht="30.75" thickBot="1">
      <c r="A1288" s="185" t="str">
        <f t="shared" si="20"/>
        <v>A</v>
      </c>
      <c r="B1288" s="186" t="s">
        <v>713</v>
      </c>
      <c r="C1288" s="187" t="s">
        <v>714</v>
      </c>
      <c r="D1288" s="188">
        <v>45000000</v>
      </c>
      <c r="E1288" s="188">
        <v>11246700</v>
      </c>
      <c r="F1288" s="188">
        <v>11248900</v>
      </c>
      <c r="G1288" s="188">
        <v>11251100</v>
      </c>
      <c r="H1288" s="188">
        <v>11253300</v>
      </c>
    </row>
    <row r="1289" spans="1:8" ht="15.75" thickTop="1">
      <c r="A1289" s="185" t="str">
        <f t="shared" si="20"/>
        <v>A</v>
      </c>
      <c r="B1289" s="189" t="s">
        <v>124</v>
      </c>
      <c r="C1289" s="189" t="s">
        <v>96</v>
      </c>
      <c r="D1289" s="190">
        <v>45000000</v>
      </c>
      <c r="E1289" s="190">
        <v>11246700</v>
      </c>
      <c r="F1289" s="190">
        <v>11248900</v>
      </c>
      <c r="G1289" s="190">
        <v>11251100</v>
      </c>
      <c r="H1289" s="190">
        <v>11253300</v>
      </c>
    </row>
    <row r="1290" spans="1:8">
      <c r="A1290" s="185" t="str">
        <f t="shared" si="20"/>
        <v>A</v>
      </c>
      <c r="B1290" s="191" t="s">
        <v>124</v>
      </c>
      <c r="C1290" s="191" t="s">
        <v>101</v>
      </c>
      <c r="D1290" s="192">
        <v>45000000</v>
      </c>
      <c r="E1290" s="192">
        <v>11246700</v>
      </c>
      <c r="F1290" s="192">
        <v>11248900</v>
      </c>
      <c r="G1290" s="192">
        <v>11251100</v>
      </c>
      <c r="H1290" s="192">
        <v>11253300</v>
      </c>
    </row>
    <row r="1291" spans="1:8" ht="30.75" thickBot="1">
      <c r="A1291" s="185" t="str">
        <f t="shared" si="20"/>
        <v>A</v>
      </c>
      <c r="B1291" s="186" t="s">
        <v>715</v>
      </c>
      <c r="C1291" s="187" t="s">
        <v>716</v>
      </c>
      <c r="D1291" s="188">
        <v>5300000</v>
      </c>
      <c r="E1291" s="188">
        <v>1325000</v>
      </c>
      <c r="F1291" s="188">
        <v>1325000</v>
      </c>
      <c r="G1291" s="188">
        <v>1325000</v>
      </c>
      <c r="H1291" s="188">
        <v>1325000</v>
      </c>
    </row>
    <row r="1292" spans="1:8" ht="15.75" thickTop="1">
      <c r="A1292" s="185" t="str">
        <f t="shared" si="20"/>
        <v>A</v>
      </c>
      <c r="B1292" s="189" t="s">
        <v>124</v>
      </c>
      <c r="C1292" s="189" t="s">
        <v>96</v>
      </c>
      <c r="D1292" s="190">
        <v>5300000</v>
      </c>
      <c r="E1292" s="190">
        <v>1325000</v>
      </c>
      <c r="F1292" s="190">
        <v>1325000</v>
      </c>
      <c r="G1292" s="190">
        <v>1325000</v>
      </c>
      <c r="H1292" s="190">
        <v>1325000</v>
      </c>
    </row>
    <row r="1293" spans="1:8">
      <c r="A1293" s="185" t="str">
        <f t="shared" si="20"/>
        <v>A</v>
      </c>
      <c r="B1293" s="191" t="s">
        <v>124</v>
      </c>
      <c r="C1293" s="191" t="s">
        <v>101</v>
      </c>
      <c r="D1293" s="192">
        <v>5300000</v>
      </c>
      <c r="E1293" s="192">
        <v>1325000</v>
      </c>
      <c r="F1293" s="192">
        <v>1325000</v>
      </c>
      <c r="G1293" s="192">
        <v>1325000</v>
      </c>
      <c r="H1293" s="192">
        <v>1325000</v>
      </c>
    </row>
    <row r="1294" spans="1:8" ht="30.75" thickBot="1">
      <c r="A1294" s="185" t="str">
        <f t="shared" si="20"/>
        <v>A</v>
      </c>
      <c r="B1294" s="186" t="s">
        <v>717</v>
      </c>
      <c r="C1294" s="187" t="s">
        <v>718</v>
      </c>
      <c r="D1294" s="188">
        <v>6500000</v>
      </c>
      <c r="E1294" s="188">
        <v>1625000</v>
      </c>
      <c r="F1294" s="188">
        <v>1625000</v>
      </c>
      <c r="G1294" s="188">
        <v>1625000</v>
      </c>
      <c r="H1294" s="188">
        <v>1625000</v>
      </c>
    </row>
    <row r="1295" spans="1:8" ht="15.75" thickTop="1">
      <c r="A1295" s="185" t="str">
        <f t="shared" si="20"/>
        <v>A</v>
      </c>
      <c r="B1295" s="189" t="s">
        <v>124</v>
      </c>
      <c r="C1295" s="189" t="s">
        <v>96</v>
      </c>
      <c r="D1295" s="190">
        <v>6500000</v>
      </c>
      <c r="E1295" s="190">
        <v>1625000</v>
      </c>
      <c r="F1295" s="190">
        <v>1625000</v>
      </c>
      <c r="G1295" s="190">
        <v>1625000</v>
      </c>
      <c r="H1295" s="190">
        <v>1625000</v>
      </c>
    </row>
    <row r="1296" spans="1:8">
      <c r="A1296" s="185" t="str">
        <f t="shared" si="20"/>
        <v>A</v>
      </c>
      <c r="B1296" s="191" t="s">
        <v>124</v>
      </c>
      <c r="C1296" s="191" t="s">
        <v>101</v>
      </c>
      <c r="D1296" s="192">
        <v>6500000</v>
      </c>
      <c r="E1296" s="192">
        <v>1625000</v>
      </c>
      <c r="F1296" s="192">
        <v>1625000</v>
      </c>
      <c r="G1296" s="192">
        <v>1625000</v>
      </c>
      <c r="H1296" s="192">
        <v>1625000</v>
      </c>
    </row>
    <row r="1297" spans="1:8" ht="30.75" thickBot="1">
      <c r="A1297" s="185" t="str">
        <f t="shared" si="20"/>
        <v>A</v>
      </c>
      <c r="B1297" s="186" t="s">
        <v>719</v>
      </c>
      <c r="C1297" s="187" t="s">
        <v>720</v>
      </c>
      <c r="D1297" s="188">
        <v>9500000</v>
      </c>
      <c r="E1297" s="188">
        <v>1100000</v>
      </c>
      <c r="F1297" s="188">
        <v>2800000</v>
      </c>
      <c r="G1297" s="188">
        <v>2700000</v>
      </c>
      <c r="H1297" s="188">
        <v>2900000</v>
      </c>
    </row>
    <row r="1298" spans="1:8" ht="15.75" thickTop="1">
      <c r="A1298" s="185" t="str">
        <f t="shared" si="20"/>
        <v>A</v>
      </c>
      <c r="B1298" s="189" t="s">
        <v>124</v>
      </c>
      <c r="C1298" s="189" t="s">
        <v>96</v>
      </c>
      <c r="D1298" s="190">
        <v>9500000</v>
      </c>
      <c r="E1298" s="190">
        <v>1100000</v>
      </c>
      <c r="F1298" s="190">
        <v>2800000</v>
      </c>
      <c r="G1298" s="190">
        <v>2700000</v>
      </c>
      <c r="H1298" s="190">
        <v>2900000</v>
      </c>
    </row>
    <row r="1299" spans="1:8">
      <c r="A1299" s="185" t="str">
        <f t="shared" si="20"/>
        <v>A</v>
      </c>
      <c r="B1299" s="191" t="s">
        <v>124</v>
      </c>
      <c r="C1299" s="191" t="s">
        <v>101</v>
      </c>
      <c r="D1299" s="192">
        <v>9500000</v>
      </c>
      <c r="E1299" s="192">
        <v>1100000</v>
      </c>
      <c r="F1299" s="192">
        <v>2800000</v>
      </c>
      <c r="G1299" s="192">
        <v>2700000</v>
      </c>
      <c r="H1299" s="192">
        <v>2900000</v>
      </c>
    </row>
    <row r="1300" spans="1:8" ht="45.75" thickBot="1">
      <c r="A1300" s="185" t="str">
        <f t="shared" si="20"/>
        <v>A</v>
      </c>
      <c r="B1300" s="186" t="s">
        <v>721</v>
      </c>
      <c r="C1300" s="187" t="s">
        <v>722</v>
      </c>
      <c r="D1300" s="188">
        <v>7600000</v>
      </c>
      <c r="E1300" s="188">
        <v>1891000</v>
      </c>
      <c r="F1300" s="188">
        <v>1964000</v>
      </c>
      <c r="G1300" s="188">
        <v>1573000</v>
      </c>
      <c r="H1300" s="188">
        <v>2172000</v>
      </c>
    </row>
    <row r="1301" spans="1:8" ht="15.75" thickTop="1">
      <c r="A1301" s="185" t="str">
        <f t="shared" si="20"/>
        <v>A</v>
      </c>
      <c r="B1301" s="189" t="s">
        <v>124</v>
      </c>
      <c r="C1301" s="189" t="s">
        <v>96</v>
      </c>
      <c r="D1301" s="190">
        <v>7500000</v>
      </c>
      <c r="E1301" s="190">
        <v>1806000</v>
      </c>
      <c r="F1301" s="190">
        <v>1949000</v>
      </c>
      <c r="G1301" s="190">
        <v>1573000</v>
      </c>
      <c r="H1301" s="190">
        <v>2172000</v>
      </c>
    </row>
    <row r="1302" spans="1:8">
      <c r="A1302" s="185" t="str">
        <f t="shared" si="20"/>
        <v>A</v>
      </c>
      <c r="B1302" s="191" t="s">
        <v>124</v>
      </c>
      <c r="C1302" s="191" t="s">
        <v>98</v>
      </c>
      <c r="D1302" s="192">
        <v>7450000</v>
      </c>
      <c r="E1302" s="192">
        <v>1788000</v>
      </c>
      <c r="F1302" s="192">
        <v>1937000</v>
      </c>
      <c r="G1302" s="192">
        <v>1564500</v>
      </c>
      <c r="H1302" s="192">
        <v>2160500</v>
      </c>
    </row>
    <row r="1303" spans="1:8">
      <c r="A1303" s="185" t="str">
        <f t="shared" si="20"/>
        <v>A</v>
      </c>
      <c r="B1303" s="191" t="s">
        <v>124</v>
      </c>
      <c r="C1303" s="191" t="s">
        <v>101</v>
      </c>
      <c r="D1303" s="192">
        <v>40000</v>
      </c>
      <c r="E1303" s="192">
        <v>15000</v>
      </c>
      <c r="F1303" s="192">
        <v>10000</v>
      </c>
      <c r="G1303" s="192">
        <v>6000</v>
      </c>
      <c r="H1303" s="192">
        <v>9000</v>
      </c>
    </row>
    <row r="1304" spans="1:8">
      <c r="A1304" s="185" t="str">
        <f t="shared" si="20"/>
        <v>A</v>
      </c>
      <c r="B1304" s="191" t="s">
        <v>124</v>
      </c>
      <c r="C1304" s="191" t="s">
        <v>102</v>
      </c>
      <c r="D1304" s="192">
        <v>10000</v>
      </c>
      <c r="E1304" s="192">
        <v>3000</v>
      </c>
      <c r="F1304" s="192">
        <v>2000</v>
      </c>
      <c r="G1304" s="192">
        <v>2500</v>
      </c>
      <c r="H1304" s="192">
        <v>2500</v>
      </c>
    </row>
    <row r="1305" spans="1:8">
      <c r="A1305" s="185" t="str">
        <f t="shared" si="20"/>
        <v>A</v>
      </c>
      <c r="B1305" s="189" t="s">
        <v>124</v>
      </c>
      <c r="C1305" s="189" t="s">
        <v>121</v>
      </c>
      <c r="D1305" s="190">
        <v>100000</v>
      </c>
      <c r="E1305" s="190">
        <v>85000</v>
      </c>
      <c r="F1305" s="190">
        <v>15000</v>
      </c>
      <c r="G1305" s="190">
        <v>0</v>
      </c>
      <c r="H1305" s="190">
        <v>0</v>
      </c>
    </row>
    <row r="1306" spans="1:8" ht="45.75" thickBot="1">
      <c r="A1306" s="185" t="str">
        <f t="shared" si="20"/>
        <v>A</v>
      </c>
      <c r="B1306" s="186" t="s">
        <v>723</v>
      </c>
      <c r="C1306" s="187" t="s">
        <v>724</v>
      </c>
      <c r="D1306" s="188">
        <v>250000000</v>
      </c>
      <c r="E1306" s="188">
        <v>129150000</v>
      </c>
      <c r="F1306" s="188">
        <v>120850000</v>
      </c>
      <c r="G1306" s="188">
        <v>0</v>
      </c>
      <c r="H1306" s="188">
        <v>0</v>
      </c>
    </row>
    <row r="1307" spans="1:8" ht="15.75" thickTop="1">
      <c r="A1307" s="185" t="str">
        <f t="shared" si="20"/>
        <v>A</v>
      </c>
      <c r="B1307" s="189" t="s">
        <v>124</v>
      </c>
      <c r="C1307" s="189" t="s">
        <v>96</v>
      </c>
      <c r="D1307" s="190">
        <v>250000000</v>
      </c>
      <c r="E1307" s="190">
        <v>129150000</v>
      </c>
      <c r="F1307" s="190">
        <v>120850000</v>
      </c>
      <c r="G1307" s="190">
        <v>0</v>
      </c>
      <c r="H1307" s="190">
        <v>0</v>
      </c>
    </row>
    <row r="1308" spans="1:8">
      <c r="A1308" s="185" t="str">
        <f t="shared" si="20"/>
        <v>A</v>
      </c>
      <c r="B1308" s="191" t="s">
        <v>124</v>
      </c>
      <c r="C1308" s="191" t="s">
        <v>101</v>
      </c>
      <c r="D1308" s="192">
        <v>250000000</v>
      </c>
      <c r="E1308" s="192">
        <v>129150000</v>
      </c>
      <c r="F1308" s="192">
        <v>120850000</v>
      </c>
      <c r="G1308" s="192">
        <v>0</v>
      </c>
      <c r="H1308" s="192">
        <v>0</v>
      </c>
    </row>
    <row r="1309" spans="1:8" ht="60.75" thickBot="1">
      <c r="A1309" s="185" t="str">
        <f t="shared" si="20"/>
        <v>A</v>
      </c>
      <c r="B1309" s="186" t="s">
        <v>725</v>
      </c>
      <c r="C1309" s="187" t="s">
        <v>726</v>
      </c>
      <c r="D1309" s="188">
        <v>100000000</v>
      </c>
      <c r="E1309" s="188">
        <v>49150000</v>
      </c>
      <c r="F1309" s="188">
        <v>50850000</v>
      </c>
      <c r="G1309" s="188">
        <v>0</v>
      </c>
      <c r="H1309" s="188">
        <v>0</v>
      </c>
    </row>
    <row r="1310" spans="1:8" ht="15.75" thickTop="1">
      <c r="A1310" s="185" t="str">
        <f t="shared" si="20"/>
        <v>A</v>
      </c>
      <c r="B1310" s="189" t="s">
        <v>124</v>
      </c>
      <c r="C1310" s="189" t="s">
        <v>96</v>
      </c>
      <c r="D1310" s="190">
        <v>100000000</v>
      </c>
      <c r="E1310" s="190">
        <v>49150000</v>
      </c>
      <c r="F1310" s="190">
        <v>50850000</v>
      </c>
      <c r="G1310" s="190">
        <v>0</v>
      </c>
      <c r="H1310" s="190">
        <v>0</v>
      </c>
    </row>
    <row r="1311" spans="1:8">
      <c r="A1311" s="185" t="str">
        <f t="shared" si="20"/>
        <v>A</v>
      </c>
      <c r="B1311" s="191" t="s">
        <v>124</v>
      </c>
      <c r="C1311" s="191" t="s">
        <v>101</v>
      </c>
      <c r="D1311" s="192">
        <v>100000000</v>
      </c>
      <c r="E1311" s="192">
        <v>49150000</v>
      </c>
      <c r="F1311" s="192">
        <v>50850000</v>
      </c>
      <c r="G1311" s="192">
        <v>0</v>
      </c>
      <c r="H1311" s="192">
        <v>0</v>
      </c>
    </row>
    <row r="1312" spans="1:8" ht="60.75" thickBot="1">
      <c r="A1312" s="185" t="str">
        <f t="shared" si="20"/>
        <v>A</v>
      </c>
      <c r="B1312" s="186" t="s">
        <v>727</v>
      </c>
      <c r="C1312" s="187" t="s">
        <v>728</v>
      </c>
      <c r="D1312" s="188">
        <v>100000000</v>
      </c>
      <c r="E1312" s="188">
        <v>49150000</v>
      </c>
      <c r="F1312" s="188">
        <v>50850000</v>
      </c>
      <c r="G1312" s="188">
        <v>0</v>
      </c>
      <c r="H1312" s="188">
        <v>0</v>
      </c>
    </row>
    <row r="1313" spans="1:8" ht="15.75" thickTop="1">
      <c r="A1313" s="185" t="str">
        <f t="shared" si="20"/>
        <v>A</v>
      </c>
      <c r="B1313" s="189" t="s">
        <v>124</v>
      </c>
      <c r="C1313" s="189" t="s">
        <v>96</v>
      </c>
      <c r="D1313" s="190">
        <v>100000000</v>
      </c>
      <c r="E1313" s="190">
        <v>49150000</v>
      </c>
      <c r="F1313" s="190">
        <v>50850000</v>
      </c>
      <c r="G1313" s="190">
        <v>0</v>
      </c>
      <c r="H1313" s="190">
        <v>0</v>
      </c>
    </row>
    <row r="1314" spans="1:8">
      <c r="A1314" s="185" t="str">
        <f t="shared" si="20"/>
        <v>A</v>
      </c>
      <c r="B1314" s="191" t="s">
        <v>124</v>
      </c>
      <c r="C1314" s="191" t="s">
        <v>101</v>
      </c>
      <c r="D1314" s="192">
        <v>100000000</v>
      </c>
      <c r="E1314" s="192">
        <v>49150000</v>
      </c>
      <c r="F1314" s="192">
        <v>50850000</v>
      </c>
      <c r="G1314" s="192">
        <v>0</v>
      </c>
      <c r="H1314" s="192">
        <v>0</v>
      </c>
    </row>
    <row r="1315" spans="1:8" ht="60.75" thickBot="1">
      <c r="A1315" s="185" t="str">
        <f t="shared" si="20"/>
        <v>A</v>
      </c>
      <c r="B1315" s="186" t="s">
        <v>729</v>
      </c>
      <c r="C1315" s="187" t="s">
        <v>730</v>
      </c>
      <c r="D1315" s="188">
        <v>150000000</v>
      </c>
      <c r="E1315" s="188">
        <v>80000000</v>
      </c>
      <c r="F1315" s="188">
        <v>70000000</v>
      </c>
      <c r="G1315" s="188">
        <v>0</v>
      </c>
      <c r="H1315" s="188">
        <v>0</v>
      </c>
    </row>
    <row r="1316" spans="1:8" ht="15.75" thickTop="1">
      <c r="A1316" s="185" t="str">
        <f t="shared" si="20"/>
        <v>A</v>
      </c>
      <c r="B1316" s="189" t="s">
        <v>124</v>
      </c>
      <c r="C1316" s="189" t="s">
        <v>96</v>
      </c>
      <c r="D1316" s="190">
        <v>150000000</v>
      </c>
      <c r="E1316" s="190">
        <v>80000000</v>
      </c>
      <c r="F1316" s="190">
        <v>70000000</v>
      </c>
      <c r="G1316" s="190">
        <v>0</v>
      </c>
      <c r="H1316" s="190">
        <v>0</v>
      </c>
    </row>
    <row r="1317" spans="1:8">
      <c r="A1317" s="185" t="str">
        <f t="shared" si="20"/>
        <v>A</v>
      </c>
      <c r="B1317" s="191" t="s">
        <v>124</v>
      </c>
      <c r="C1317" s="191" t="s">
        <v>101</v>
      </c>
      <c r="D1317" s="192">
        <v>150000000</v>
      </c>
      <c r="E1317" s="192">
        <v>80000000</v>
      </c>
      <c r="F1317" s="192">
        <v>70000000</v>
      </c>
      <c r="G1317" s="192">
        <v>0</v>
      </c>
      <c r="H1317" s="192">
        <v>0</v>
      </c>
    </row>
    <row r="1318" spans="1:8" ht="60.75" thickBot="1">
      <c r="A1318" s="185" t="str">
        <f t="shared" si="20"/>
        <v>A</v>
      </c>
      <c r="B1318" s="186" t="s">
        <v>731</v>
      </c>
      <c r="C1318" s="187" t="s">
        <v>732</v>
      </c>
      <c r="D1318" s="188">
        <v>150000000</v>
      </c>
      <c r="E1318" s="188">
        <v>80000000</v>
      </c>
      <c r="F1318" s="188">
        <v>70000000</v>
      </c>
      <c r="G1318" s="188">
        <v>0</v>
      </c>
      <c r="H1318" s="188">
        <v>0</v>
      </c>
    </row>
    <row r="1319" spans="1:8" ht="15.75" thickTop="1">
      <c r="A1319" s="185" t="str">
        <f t="shared" si="20"/>
        <v>A</v>
      </c>
      <c r="B1319" s="189" t="s">
        <v>124</v>
      </c>
      <c r="C1319" s="189" t="s">
        <v>96</v>
      </c>
      <c r="D1319" s="190">
        <v>150000000</v>
      </c>
      <c r="E1319" s="190">
        <v>80000000</v>
      </c>
      <c r="F1319" s="190">
        <v>70000000</v>
      </c>
      <c r="G1319" s="190">
        <v>0</v>
      </c>
      <c r="H1319" s="190">
        <v>0</v>
      </c>
    </row>
    <row r="1320" spans="1:8">
      <c r="A1320" s="185" t="str">
        <f t="shared" si="20"/>
        <v>A</v>
      </c>
      <c r="B1320" s="191" t="s">
        <v>124</v>
      </c>
      <c r="C1320" s="191" t="s">
        <v>101</v>
      </c>
      <c r="D1320" s="192">
        <v>150000000</v>
      </c>
      <c r="E1320" s="192">
        <v>80000000</v>
      </c>
      <c r="F1320" s="192">
        <v>70000000</v>
      </c>
      <c r="G1320" s="192">
        <v>0</v>
      </c>
      <c r="H1320" s="192">
        <v>0</v>
      </c>
    </row>
    <row r="1321" spans="1:8" ht="15.75" thickBot="1">
      <c r="A1321" s="185" t="str">
        <f t="shared" si="20"/>
        <v>A</v>
      </c>
      <c r="B1321" s="186" t="s">
        <v>733</v>
      </c>
      <c r="C1321" s="187" t="s">
        <v>734</v>
      </c>
      <c r="D1321" s="188">
        <v>2010516000</v>
      </c>
      <c r="E1321" s="188">
        <v>484756400</v>
      </c>
      <c r="F1321" s="188">
        <v>583649700</v>
      </c>
      <c r="G1321" s="188">
        <v>532977500</v>
      </c>
      <c r="H1321" s="188">
        <v>409132400</v>
      </c>
    </row>
    <row r="1322" spans="1:8" ht="15.75" thickTop="1">
      <c r="A1322" s="185" t="str">
        <f t="shared" si="20"/>
        <v>A</v>
      </c>
      <c r="B1322" s="189" t="s">
        <v>124</v>
      </c>
      <c r="C1322" s="189" t="s">
        <v>96</v>
      </c>
      <c r="D1322" s="190">
        <v>2009991000</v>
      </c>
      <c r="E1322" s="190">
        <v>484506400</v>
      </c>
      <c r="F1322" s="190">
        <v>583419700</v>
      </c>
      <c r="G1322" s="190">
        <v>532932500</v>
      </c>
      <c r="H1322" s="190">
        <v>409132400</v>
      </c>
    </row>
    <row r="1323" spans="1:8">
      <c r="A1323" s="185" t="str">
        <f t="shared" si="20"/>
        <v>A</v>
      </c>
      <c r="B1323" s="191" t="s">
        <v>124</v>
      </c>
      <c r="C1323" s="191" t="s">
        <v>98</v>
      </c>
      <c r="D1323" s="192">
        <v>413991800</v>
      </c>
      <c r="E1323" s="192">
        <v>114440000</v>
      </c>
      <c r="F1323" s="192">
        <v>134405000</v>
      </c>
      <c r="G1323" s="192">
        <v>110481300</v>
      </c>
      <c r="H1323" s="192">
        <v>54665500</v>
      </c>
    </row>
    <row r="1324" spans="1:8">
      <c r="A1324" s="185" t="str">
        <f t="shared" si="20"/>
        <v>A</v>
      </c>
      <c r="B1324" s="191" t="s">
        <v>124</v>
      </c>
      <c r="C1324" s="191" t="s">
        <v>15</v>
      </c>
      <c r="D1324" s="192">
        <v>175000</v>
      </c>
      <c r="E1324" s="192">
        <v>0</v>
      </c>
      <c r="F1324" s="192">
        <v>0</v>
      </c>
      <c r="G1324" s="192">
        <v>175000</v>
      </c>
      <c r="H1324" s="192">
        <v>0</v>
      </c>
    </row>
    <row r="1325" spans="1:8">
      <c r="A1325" s="185" t="str">
        <f t="shared" si="20"/>
        <v>A</v>
      </c>
      <c r="B1325" s="191" t="s">
        <v>124</v>
      </c>
      <c r="C1325" s="191" t="s">
        <v>101</v>
      </c>
      <c r="D1325" s="192">
        <v>1422566000</v>
      </c>
      <c r="E1325" s="192">
        <v>335498100</v>
      </c>
      <c r="F1325" s="192">
        <v>444431300</v>
      </c>
      <c r="G1325" s="192">
        <v>295680900</v>
      </c>
      <c r="H1325" s="192">
        <v>346955700</v>
      </c>
    </row>
    <row r="1326" spans="1:8">
      <c r="A1326" s="185" t="str">
        <f t="shared" si="20"/>
        <v>A</v>
      </c>
      <c r="B1326" s="191" t="s">
        <v>124</v>
      </c>
      <c r="C1326" s="191" t="s">
        <v>102</v>
      </c>
      <c r="D1326" s="192">
        <v>173258200</v>
      </c>
      <c r="E1326" s="192">
        <v>34568300</v>
      </c>
      <c r="F1326" s="192">
        <v>4583400</v>
      </c>
      <c r="G1326" s="192">
        <v>126595300</v>
      </c>
      <c r="H1326" s="192">
        <v>7511200</v>
      </c>
    </row>
    <row r="1327" spans="1:8">
      <c r="A1327" s="185" t="str">
        <f t="shared" si="20"/>
        <v>A</v>
      </c>
      <c r="B1327" s="189" t="s">
        <v>124</v>
      </c>
      <c r="C1327" s="189" t="s">
        <v>121</v>
      </c>
      <c r="D1327" s="190">
        <v>525000</v>
      </c>
      <c r="E1327" s="190">
        <v>250000</v>
      </c>
      <c r="F1327" s="190">
        <v>230000</v>
      </c>
      <c r="G1327" s="190">
        <v>45000</v>
      </c>
      <c r="H1327" s="190">
        <v>0</v>
      </c>
    </row>
    <row r="1328" spans="1:8" ht="15.75" thickBot="1">
      <c r="A1328" s="185" t="str">
        <f t="shared" si="20"/>
        <v>A</v>
      </c>
      <c r="B1328" s="186" t="s">
        <v>735</v>
      </c>
      <c r="C1328" s="187" t="s">
        <v>736</v>
      </c>
      <c r="D1328" s="188">
        <v>800000000</v>
      </c>
      <c r="E1328" s="188">
        <v>196000000</v>
      </c>
      <c r="F1328" s="188">
        <v>291000000</v>
      </c>
      <c r="G1328" s="188">
        <v>106000000</v>
      </c>
      <c r="H1328" s="188">
        <v>207000000</v>
      </c>
    </row>
    <row r="1329" spans="1:8" ht="15.75" thickTop="1">
      <c r="A1329" s="185" t="str">
        <f t="shared" si="20"/>
        <v>A</v>
      </c>
      <c r="B1329" s="189" t="s">
        <v>124</v>
      </c>
      <c r="C1329" s="189" t="s">
        <v>96</v>
      </c>
      <c r="D1329" s="190">
        <v>800000000</v>
      </c>
      <c r="E1329" s="190">
        <v>196000000</v>
      </c>
      <c r="F1329" s="190">
        <v>291000000</v>
      </c>
      <c r="G1329" s="190">
        <v>106000000</v>
      </c>
      <c r="H1329" s="190">
        <v>207000000</v>
      </c>
    </row>
    <row r="1330" spans="1:8">
      <c r="A1330" s="185" t="str">
        <f t="shared" si="20"/>
        <v>A</v>
      </c>
      <c r="B1330" s="191" t="s">
        <v>124</v>
      </c>
      <c r="C1330" s="191" t="s">
        <v>98</v>
      </c>
      <c r="D1330" s="192">
        <v>4000000</v>
      </c>
      <c r="E1330" s="192">
        <v>1000000</v>
      </c>
      <c r="F1330" s="192">
        <v>1000000</v>
      </c>
      <c r="G1330" s="192">
        <v>1000000</v>
      </c>
      <c r="H1330" s="192">
        <v>1000000</v>
      </c>
    </row>
    <row r="1331" spans="1:8">
      <c r="A1331" s="185" t="str">
        <f t="shared" si="20"/>
        <v>A</v>
      </c>
      <c r="B1331" s="191" t="s">
        <v>124</v>
      </c>
      <c r="C1331" s="191" t="s">
        <v>101</v>
      </c>
      <c r="D1331" s="192">
        <v>796000000</v>
      </c>
      <c r="E1331" s="192">
        <v>195000000</v>
      </c>
      <c r="F1331" s="192">
        <v>290000000</v>
      </c>
      <c r="G1331" s="192">
        <v>105000000</v>
      </c>
      <c r="H1331" s="192">
        <v>206000000</v>
      </c>
    </row>
    <row r="1332" spans="1:8" ht="15.75" thickBot="1">
      <c r="A1332" s="185" t="str">
        <f t="shared" si="20"/>
        <v>A</v>
      </c>
      <c r="B1332" s="186" t="s">
        <v>737</v>
      </c>
      <c r="C1332" s="187" t="s">
        <v>738</v>
      </c>
      <c r="D1332" s="188">
        <v>113654000</v>
      </c>
      <c r="E1332" s="188">
        <v>46243000</v>
      </c>
      <c r="F1332" s="188">
        <v>17699900</v>
      </c>
      <c r="G1332" s="188">
        <v>26021500</v>
      </c>
      <c r="H1332" s="188">
        <v>23689600</v>
      </c>
    </row>
    <row r="1333" spans="1:8" ht="15.75" thickTop="1">
      <c r="A1333" s="185" t="str">
        <f t="shared" si="20"/>
        <v>A</v>
      </c>
      <c r="B1333" s="189" t="s">
        <v>124</v>
      </c>
      <c r="C1333" s="189" t="s">
        <v>96</v>
      </c>
      <c r="D1333" s="190">
        <v>113524000</v>
      </c>
      <c r="E1333" s="190">
        <v>46243000</v>
      </c>
      <c r="F1333" s="190">
        <v>17569900</v>
      </c>
      <c r="G1333" s="190">
        <v>26021500</v>
      </c>
      <c r="H1333" s="190">
        <v>23689600</v>
      </c>
    </row>
    <row r="1334" spans="1:8">
      <c r="A1334" s="185" t="str">
        <f t="shared" si="20"/>
        <v>A</v>
      </c>
      <c r="B1334" s="191" t="s">
        <v>124</v>
      </c>
      <c r="C1334" s="191" t="s">
        <v>98</v>
      </c>
      <c r="D1334" s="192">
        <v>7721800</v>
      </c>
      <c r="E1334" s="192">
        <v>2024500</v>
      </c>
      <c r="F1334" s="192">
        <v>2283500</v>
      </c>
      <c r="G1334" s="192">
        <v>2739800</v>
      </c>
      <c r="H1334" s="192">
        <v>674000</v>
      </c>
    </row>
    <row r="1335" spans="1:8">
      <c r="A1335" s="185" t="str">
        <f t="shared" si="20"/>
        <v>A</v>
      </c>
      <c r="B1335" s="191" t="s">
        <v>124</v>
      </c>
      <c r="C1335" s="191" t="s">
        <v>101</v>
      </c>
      <c r="D1335" s="192">
        <v>58169000</v>
      </c>
      <c r="E1335" s="192">
        <v>10551500</v>
      </c>
      <c r="F1335" s="192">
        <v>11609200</v>
      </c>
      <c r="G1335" s="192">
        <v>17292700</v>
      </c>
      <c r="H1335" s="192">
        <v>18715600</v>
      </c>
    </row>
    <row r="1336" spans="1:8">
      <c r="A1336" s="185" t="str">
        <f t="shared" si="20"/>
        <v>A</v>
      </c>
      <c r="B1336" s="191" t="s">
        <v>124</v>
      </c>
      <c r="C1336" s="191" t="s">
        <v>102</v>
      </c>
      <c r="D1336" s="192">
        <v>47633200</v>
      </c>
      <c r="E1336" s="192">
        <v>33667000</v>
      </c>
      <c r="F1336" s="192">
        <v>3677200</v>
      </c>
      <c r="G1336" s="192">
        <v>5989000</v>
      </c>
      <c r="H1336" s="192">
        <v>4300000</v>
      </c>
    </row>
    <row r="1337" spans="1:8">
      <c r="A1337" s="185" t="str">
        <f t="shared" si="20"/>
        <v>A</v>
      </c>
      <c r="B1337" s="189" t="s">
        <v>124</v>
      </c>
      <c r="C1337" s="189" t="s">
        <v>121</v>
      </c>
      <c r="D1337" s="190">
        <v>130000</v>
      </c>
      <c r="E1337" s="190">
        <v>0</v>
      </c>
      <c r="F1337" s="190">
        <v>130000</v>
      </c>
      <c r="G1337" s="190">
        <v>0</v>
      </c>
      <c r="H1337" s="190">
        <v>0</v>
      </c>
    </row>
    <row r="1338" spans="1:8" ht="15.75" thickBot="1">
      <c r="A1338" s="185" t="str">
        <f t="shared" si="20"/>
        <v>A</v>
      </c>
      <c r="B1338" s="186" t="s">
        <v>739</v>
      </c>
      <c r="C1338" s="187" t="s">
        <v>740</v>
      </c>
      <c r="D1338" s="188">
        <v>2800000</v>
      </c>
      <c r="E1338" s="188">
        <v>700000</v>
      </c>
      <c r="F1338" s="188">
        <v>800000</v>
      </c>
      <c r="G1338" s="188">
        <v>800000</v>
      </c>
      <c r="H1338" s="188">
        <v>500000</v>
      </c>
    </row>
    <row r="1339" spans="1:8" ht="15.75" thickTop="1">
      <c r="A1339" s="185" t="str">
        <f t="shared" si="20"/>
        <v>A</v>
      </c>
      <c r="B1339" s="189" t="s">
        <v>124</v>
      </c>
      <c r="C1339" s="189" t="s">
        <v>96</v>
      </c>
      <c r="D1339" s="190">
        <v>2800000</v>
      </c>
      <c r="E1339" s="190">
        <v>700000</v>
      </c>
      <c r="F1339" s="190">
        <v>800000</v>
      </c>
      <c r="G1339" s="190">
        <v>800000</v>
      </c>
      <c r="H1339" s="190">
        <v>500000</v>
      </c>
    </row>
    <row r="1340" spans="1:8">
      <c r="A1340" s="185" t="str">
        <f t="shared" si="20"/>
        <v>A</v>
      </c>
      <c r="B1340" s="191" t="s">
        <v>124</v>
      </c>
      <c r="C1340" s="191" t="s">
        <v>98</v>
      </c>
      <c r="D1340" s="192">
        <v>2800000</v>
      </c>
      <c r="E1340" s="192">
        <v>700000</v>
      </c>
      <c r="F1340" s="192">
        <v>800000</v>
      </c>
      <c r="G1340" s="192">
        <v>800000</v>
      </c>
      <c r="H1340" s="192">
        <v>500000</v>
      </c>
    </row>
    <row r="1341" spans="1:8" ht="15.75" thickBot="1">
      <c r="A1341" s="185" t="str">
        <f t="shared" si="20"/>
        <v>A</v>
      </c>
      <c r="B1341" s="186" t="s">
        <v>741</v>
      </c>
      <c r="C1341" s="187" t="s">
        <v>742</v>
      </c>
      <c r="D1341" s="188">
        <v>43388000</v>
      </c>
      <c r="E1341" s="188">
        <v>27702000</v>
      </c>
      <c r="F1341" s="188">
        <v>459000</v>
      </c>
      <c r="G1341" s="188">
        <v>7779000</v>
      </c>
      <c r="H1341" s="188">
        <v>7448000</v>
      </c>
    </row>
    <row r="1342" spans="1:8" ht="15.75" thickTop="1">
      <c r="A1342" s="185" t="str">
        <f t="shared" si="20"/>
        <v>A</v>
      </c>
      <c r="B1342" s="189" t="s">
        <v>124</v>
      </c>
      <c r="C1342" s="189" t="s">
        <v>96</v>
      </c>
      <c r="D1342" s="190">
        <v>43278000</v>
      </c>
      <c r="E1342" s="190">
        <v>27702000</v>
      </c>
      <c r="F1342" s="190">
        <v>349000</v>
      </c>
      <c r="G1342" s="190">
        <v>7779000</v>
      </c>
      <c r="H1342" s="190">
        <v>7448000</v>
      </c>
    </row>
    <row r="1343" spans="1:8">
      <c r="A1343" s="185" t="str">
        <f t="shared" si="20"/>
        <v>A</v>
      </c>
      <c r="B1343" s="191" t="s">
        <v>124</v>
      </c>
      <c r="C1343" s="191" t="s">
        <v>98</v>
      </c>
      <c r="D1343" s="192">
        <v>165000</v>
      </c>
      <c r="E1343" s="192">
        <v>42000</v>
      </c>
      <c r="F1343" s="192">
        <v>42000</v>
      </c>
      <c r="G1343" s="192">
        <v>42000</v>
      </c>
      <c r="H1343" s="192">
        <v>39000</v>
      </c>
    </row>
    <row r="1344" spans="1:8">
      <c r="A1344" s="185" t="str">
        <f t="shared" si="20"/>
        <v>A</v>
      </c>
      <c r="B1344" s="191" t="s">
        <v>124</v>
      </c>
      <c r="C1344" s="191" t="s">
        <v>101</v>
      </c>
      <c r="D1344" s="192">
        <v>12033000</v>
      </c>
      <c r="E1344" s="192">
        <v>10000</v>
      </c>
      <c r="F1344" s="192">
        <v>7000</v>
      </c>
      <c r="G1344" s="192">
        <v>4607000</v>
      </c>
      <c r="H1344" s="192">
        <v>7409000</v>
      </c>
    </row>
    <row r="1345" spans="1:8">
      <c r="A1345" s="185" t="str">
        <f t="shared" si="20"/>
        <v>A</v>
      </c>
      <c r="B1345" s="191" t="s">
        <v>124</v>
      </c>
      <c r="C1345" s="191" t="s">
        <v>102</v>
      </c>
      <c r="D1345" s="192">
        <v>31080000</v>
      </c>
      <c r="E1345" s="192">
        <v>27650000</v>
      </c>
      <c r="F1345" s="192">
        <v>300000</v>
      </c>
      <c r="G1345" s="192">
        <v>3130000</v>
      </c>
      <c r="H1345" s="192">
        <v>0</v>
      </c>
    </row>
    <row r="1346" spans="1:8">
      <c r="A1346" s="185" t="str">
        <f t="shared" si="20"/>
        <v>A</v>
      </c>
      <c r="B1346" s="189" t="s">
        <v>124</v>
      </c>
      <c r="C1346" s="189" t="s">
        <v>121</v>
      </c>
      <c r="D1346" s="190">
        <v>110000</v>
      </c>
      <c r="E1346" s="190">
        <v>0</v>
      </c>
      <c r="F1346" s="190">
        <v>110000</v>
      </c>
      <c r="G1346" s="190">
        <v>0</v>
      </c>
      <c r="H1346" s="190">
        <v>0</v>
      </c>
    </row>
    <row r="1347" spans="1:8" ht="30.75" thickBot="1">
      <c r="A1347" s="185" t="str">
        <f t="shared" si="20"/>
        <v>A</v>
      </c>
      <c r="B1347" s="186" t="s">
        <v>743</v>
      </c>
      <c r="C1347" s="187" t="s">
        <v>742</v>
      </c>
      <c r="D1347" s="188">
        <v>31388000</v>
      </c>
      <c r="E1347" s="188">
        <v>27702000</v>
      </c>
      <c r="F1347" s="188">
        <v>459000</v>
      </c>
      <c r="G1347" s="188">
        <v>3179000</v>
      </c>
      <c r="H1347" s="188">
        <v>48000</v>
      </c>
    </row>
    <row r="1348" spans="1:8" ht="15.75" thickTop="1">
      <c r="A1348" s="185" t="str">
        <f t="shared" si="20"/>
        <v>A</v>
      </c>
      <c r="B1348" s="189" t="s">
        <v>124</v>
      </c>
      <c r="C1348" s="189" t="s">
        <v>96</v>
      </c>
      <c r="D1348" s="190">
        <v>31278000</v>
      </c>
      <c r="E1348" s="190">
        <v>27702000</v>
      </c>
      <c r="F1348" s="190">
        <v>349000</v>
      </c>
      <c r="G1348" s="190">
        <v>3179000</v>
      </c>
      <c r="H1348" s="190">
        <v>48000</v>
      </c>
    </row>
    <row r="1349" spans="1:8">
      <c r="A1349" s="185" t="str">
        <f t="shared" si="20"/>
        <v>A</v>
      </c>
      <c r="B1349" s="191" t="s">
        <v>124</v>
      </c>
      <c r="C1349" s="191" t="s">
        <v>98</v>
      </c>
      <c r="D1349" s="192">
        <v>165000</v>
      </c>
      <c r="E1349" s="192">
        <v>42000</v>
      </c>
      <c r="F1349" s="192">
        <v>42000</v>
      </c>
      <c r="G1349" s="192">
        <v>42000</v>
      </c>
      <c r="H1349" s="192">
        <v>39000</v>
      </c>
    </row>
    <row r="1350" spans="1:8">
      <c r="A1350" s="185" t="str">
        <f t="shared" si="20"/>
        <v>A</v>
      </c>
      <c r="B1350" s="191" t="s">
        <v>124</v>
      </c>
      <c r="C1350" s="191" t="s">
        <v>101</v>
      </c>
      <c r="D1350" s="192">
        <v>33000</v>
      </c>
      <c r="E1350" s="192">
        <v>10000</v>
      </c>
      <c r="F1350" s="192">
        <v>7000</v>
      </c>
      <c r="G1350" s="192">
        <v>7000</v>
      </c>
      <c r="H1350" s="192">
        <v>9000</v>
      </c>
    </row>
    <row r="1351" spans="1:8">
      <c r="A1351" s="185" t="str">
        <f t="shared" ref="A1351:A1414" si="21">(IF(OR(D1351&lt;&gt;0,E1351&lt;&gt;0,F1351&lt;&gt;0,G1351&lt;&gt;0,H1351&lt;&gt;0),"A","B"))</f>
        <v>A</v>
      </c>
      <c r="B1351" s="191" t="s">
        <v>124</v>
      </c>
      <c r="C1351" s="191" t="s">
        <v>102</v>
      </c>
      <c r="D1351" s="192">
        <v>31080000</v>
      </c>
      <c r="E1351" s="192">
        <v>27650000</v>
      </c>
      <c r="F1351" s="192">
        <v>300000</v>
      </c>
      <c r="G1351" s="192">
        <v>3130000</v>
      </c>
      <c r="H1351" s="192">
        <v>0</v>
      </c>
    </row>
    <row r="1352" spans="1:8">
      <c r="A1352" s="185" t="str">
        <f t="shared" si="21"/>
        <v>A</v>
      </c>
      <c r="B1352" s="189" t="s">
        <v>124</v>
      </c>
      <c r="C1352" s="189" t="s">
        <v>121</v>
      </c>
      <c r="D1352" s="190">
        <v>110000</v>
      </c>
      <c r="E1352" s="190">
        <v>0</v>
      </c>
      <c r="F1352" s="190">
        <v>110000</v>
      </c>
      <c r="G1352" s="190">
        <v>0</v>
      </c>
      <c r="H1352" s="190">
        <v>0</v>
      </c>
    </row>
    <row r="1353" spans="1:8" ht="45.75" thickBot="1">
      <c r="A1353" s="185" t="str">
        <f t="shared" si="21"/>
        <v>A</v>
      </c>
      <c r="B1353" s="186" t="s">
        <v>744</v>
      </c>
      <c r="C1353" s="187" t="s">
        <v>745</v>
      </c>
      <c r="D1353" s="188">
        <v>12000000</v>
      </c>
      <c r="E1353" s="188">
        <v>0</v>
      </c>
      <c r="F1353" s="188">
        <v>0</v>
      </c>
      <c r="G1353" s="188">
        <v>4600000</v>
      </c>
      <c r="H1353" s="188">
        <v>7400000</v>
      </c>
    </row>
    <row r="1354" spans="1:8" ht="15.75" thickTop="1">
      <c r="A1354" s="185" t="str">
        <f t="shared" si="21"/>
        <v>A</v>
      </c>
      <c r="B1354" s="189" t="s">
        <v>124</v>
      </c>
      <c r="C1354" s="189" t="s">
        <v>96</v>
      </c>
      <c r="D1354" s="190">
        <v>12000000</v>
      </c>
      <c r="E1354" s="190">
        <v>0</v>
      </c>
      <c r="F1354" s="190">
        <v>0</v>
      </c>
      <c r="G1354" s="190">
        <v>4600000</v>
      </c>
      <c r="H1354" s="190">
        <v>7400000</v>
      </c>
    </row>
    <row r="1355" spans="1:8">
      <c r="A1355" s="185" t="str">
        <f t="shared" si="21"/>
        <v>A</v>
      </c>
      <c r="B1355" s="191" t="s">
        <v>124</v>
      </c>
      <c r="C1355" s="191" t="s">
        <v>101</v>
      </c>
      <c r="D1355" s="192">
        <v>12000000</v>
      </c>
      <c r="E1355" s="192">
        <v>0</v>
      </c>
      <c r="F1355" s="192">
        <v>0</v>
      </c>
      <c r="G1355" s="192">
        <v>4600000</v>
      </c>
      <c r="H1355" s="192">
        <v>7400000</v>
      </c>
    </row>
    <row r="1356" spans="1:8" ht="15.75" thickBot="1">
      <c r="A1356" s="185" t="str">
        <f t="shared" si="21"/>
        <v>A</v>
      </c>
      <c r="B1356" s="186" t="s">
        <v>746</v>
      </c>
      <c r="C1356" s="187" t="s">
        <v>747</v>
      </c>
      <c r="D1356" s="188">
        <v>2200000</v>
      </c>
      <c r="E1356" s="188">
        <v>700000</v>
      </c>
      <c r="F1356" s="188">
        <v>600000</v>
      </c>
      <c r="G1356" s="188">
        <v>600000</v>
      </c>
      <c r="H1356" s="188">
        <v>300000</v>
      </c>
    </row>
    <row r="1357" spans="1:8" ht="15.75" thickTop="1">
      <c r="A1357" s="185" t="str">
        <f t="shared" si="21"/>
        <v>A</v>
      </c>
      <c r="B1357" s="189" t="s">
        <v>124</v>
      </c>
      <c r="C1357" s="189" t="s">
        <v>96</v>
      </c>
      <c r="D1357" s="190">
        <v>2200000</v>
      </c>
      <c r="E1357" s="190">
        <v>700000</v>
      </c>
      <c r="F1357" s="190">
        <v>600000</v>
      </c>
      <c r="G1357" s="190">
        <v>600000</v>
      </c>
      <c r="H1357" s="190">
        <v>300000</v>
      </c>
    </row>
    <row r="1358" spans="1:8">
      <c r="A1358" s="185" t="str">
        <f t="shared" si="21"/>
        <v>A</v>
      </c>
      <c r="B1358" s="191" t="s">
        <v>124</v>
      </c>
      <c r="C1358" s="191" t="s">
        <v>98</v>
      </c>
      <c r="D1358" s="192">
        <v>975000</v>
      </c>
      <c r="E1358" s="192">
        <v>375000</v>
      </c>
      <c r="F1358" s="192">
        <v>300000</v>
      </c>
      <c r="G1358" s="192">
        <v>300000</v>
      </c>
      <c r="H1358" s="192">
        <v>0</v>
      </c>
    </row>
    <row r="1359" spans="1:8">
      <c r="A1359" s="185" t="str">
        <f t="shared" si="21"/>
        <v>A</v>
      </c>
      <c r="B1359" s="191" t="s">
        <v>124</v>
      </c>
      <c r="C1359" s="191" t="s">
        <v>102</v>
      </c>
      <c r="D1359" s="192">
        <v>1225000</v>
      </c>
      <c r="E1359" s="192">
        <v>325000</v>
      </c>
      <c r="F1359" s="192">
        <v>300000</v>
      </c>
      <c r="G1359" s="192">
        <v>300000</v>
      </c>
      <c r="H1359" s="192">
        <v>300000</v>
      </c>
    </row>
    <row r="1360" spans="1:8" ht="15.75" thickBot="1">
      <c r="A1360" s="185" t="str">
        <f t="shared" si="21"/>
        <v>A</v>
      </c>
      <c r="B1360" s="186" t="s">
        <v>748</v>
      </c>
      <c r="C1360" s="187" t="s">
        <v>749</v>
      </c>
      <c r="D1360" s="188">
        <v>4000000</v>
      </c>
      <c r="E1360" s="188">
        <v>1087000</v>
      </c>
      <c r="F1360" s="188">
        <v>1063000</v>
      </c>
      <c r="G1360" s="188">
        <v>1050000</v>
      </c>
      <c r="H1360" s="188">
        <v>800000</v>
      </c>
    </row>
    <row r="1361" spans="1:8" ht="15.75" thickTop="1">
      <c r="A1361" s="185" t="str">
        <f t="shared" si="21"/>
        <v>A</v>
      </c>
      <c r="B1361" s="189" t="s">
        <v>124</v>
      </c>
      <c r="C1361" s="189" t="s">
        <v>96</v>
      </c>
      <c r="D1361" s="190">
        <v>4000000</v>
      </c>
      <c r="E1361" s="190">
        <v>1087000</v>
      </c>
      <c r="F1361" s="190">
        <v>1063000</v>
      </c>
      <c r="G1361" s="190">
        <v>1050000</v>
      </c>
      <c r="H1361" s="190">
        <v>800000</v>
      </c>
    </row>
    <row r="1362" spans="1:8">
      <c r="A1362" s="185" t="str">
        <f t="shared" si="21"/>
        <v>A</v>
      </c>
      <c r="B1362" s="191" t="s">
        <v>124</v>
      </c>
      <c r="C1362" s="191" t="s">
        <v>98</v>
      </c>
      <c r="D1362" s="192">
        <v>387000</v>
      </c>
      <c r="E1362" s="192">
        <v>87000</v>
      </c>
      <c r="F1362" s="192">
        <v>150000</v>
      </c>
      <c r="G1362" s="192">
        <v>150000</v>
      </c>
      <c r="H1362" s="192">
        <v>0</v>
      </c>
    </row>
    <row r="1363" spans="1:8">
      <c r="A1363" s="185" t="str">
        <f t="shared" si="21"/>
        <v>A</v>
      </c>
      <c r="B1363" s="191" t="s">
        <v>124</v>
      </c>
      <c r="C1363" s="191" t="s">
        <v>102</v>
      </c>
      <c r="D1363" s="192">
        <v>3613000</v>
      </c>
      <c r="E1363" s="192">
        <v>1000000</v>
      </c>
      <c r="F1363" s="192">
        <v>913000</v>
      </c>
      <c r="G1363" s="192">
        <v>900000</v>
      </c>
      <c r="H1363" s="192">
        <v>800000</v>
      </c>
    </row>
    <row r="1364" spans="1:8" ht="45.75" thickBot="1">
      <c r="A1364" s="185" t="str">
        <f t="shared" si="21"/>
        <v>A</v>
      </c>
      <c r="B1364" s="186" t="s">
        <v>750</v>
      </c>
      <c r="C1364" s="187" t="s">
        <v>751</v>
      </c>
      <c r="D1364" s="188">
        <v>260000</v>
      </c>
      <c r="E1364" s="188">
        <v>65000</v>
      </c>
      <c r="F1364" s="188">
        <v>65000</v>
      </c>
      <c r="G1364" s="188">
        <v>65000</v>
      </c>
      <c r="H1364" s="188">
        <v>65000</v>
      </c>
    </row>
    <row r="1365" spans="1:8" ht="15.75" thickTop="1">
      <c r="A1365" s="185" t="str">
        <f t="shared" si="21"/>
        <v>A</v>
      </c>
      <c r="B1365" s="189" t="s">
        <v>124</v>
      </c>
      <c r="C1365" s="189" t="s">
        <v>96</v>
      </c>
      <c r="D1365" s="190">
        <v>260000</v>
      </c>
      <c r="E1365" s="190">
        <v>65000</v>
      </c>
      <c r="F1365" s="190">
        <v>65000</v>
      </c>
      <c r="G1365" s="190">
        <v>65000</v>
      </c>
      <c r="H1365" s="190">
        <v>65000</v>
      </c>
    </row>
    <row r="1366" spans="1:8">
      <c r="A1366" s="185" t="str">
        <f t="shared" si="21"/>
        <v>A</v>
      </c>
      <c r="B1366" s="191" t="s">
        <v>124</v>
      </c>
      <c r="C1366" s="191" t="s">
        <v>98</v>
      </c>
      <c r="D1366" s="192">
        <v>260000</v>
      </c>
      <c r="E1366" s="192">
        <v>65000</v>
      </c>
      <c r="F1366" s="192">
        <v>65000</v>
      </c>
      <c r="G1366" s="192">
        <v>65000</v>
      </c>
      <c r="H1366" s="192">
        <v>65000</v>
      </c>
    </row>
    <row r="1367" spans="1:8" ht="15.75" thickBot="1">
      <c r="A1367" s="185" t="str">
        <f t="shared" si="21"/>
        <v>A</v>
      </c>
      <c r="B1367" s="186" t="s">
        <v>752</v>
      </c>
      <c r="C1367" s="187" t="s">
        <v>753</v>
      </c>
      <c r="D1367" s="188">
        <v>17159000</v>
      </c>
      <c r="E1367" s="188">
        <v>5469700</v>
      </c>
      <c r="F1367" s="188">
        <v>4109800</v>
      </c>
      <c r="G1367" s="188">
        <v>4014800</v>
      </c>
      <c r="H1367" s="188">
        <v>3564700</v>
      </c>
    </row>
    <row r="1368" spans="1:8" ht="15.75" thickTop="1">
      <c r="A1368" s="185" t="str">
        <f t="shared" si="21"/>
        <v>A</v>
      </c>
      <c r="B1368" s="189" t="s">
        <v>124</v>
      </c>
      <c r="C1368" s="189" t="s">
        <v>96</v>
      </c>
      <c r="D1368" s="190">
        <v>17159000</v>
      </c>
      <c r="E1368" s="190">
        <v>5469700</v>
      </c>
      <c r="F1368" s="190">
        <v>4109800</v>
      </c>
      <c r="G1368" s="190">
        <v>4014800</v>
      </c>
      <c r="H1368" s="190">
        <v>3564700</v>
      </c>
    </row>
    <row r="1369" spans="1:8">
      <c r="A1369" s="185" t="str">
        <f t="shared" si="21"/>
        <v>A</v>
      </c>
      <c r="B1369" s="191" t="s">
        <v>124</v>
      </c>
      <c r="C1369" s="191" t="s">
        <v>98</v>
      </c>
      <c r="D1369" s="192">
        <v>710000</v>
      </c>
      <c r="E1369" s="192">
        <v>100000</v>
      </c>
      <c r="F1369" s="192">
        <v>100000</v>
      </c>
      <c r="G1369" s="192">
        <v>510000</v>
      </c>
      <c r="H1369" s="192">
        <v>0</v>
      </c>
    </row>
    <row r="1370" spans="1:8">
      <c r="A1370" s="185" t="str">
        <f t="shared" si="21"/>
        <v>A</v>
      </c>
      <c r="B1370" s="191" t="s">
        <v>124</v>
      </c>
      <c r="C1370" s="191" t="s">
        <v>101</v>
      </c>
      <c r="D1370" s="192">
        <v>12192000</v>
      </c>
      <c r="E1370" s="192">
        <v>2717700</v>
      </c>
      <c r="F1370" s="192">
        <v>3199800</v>
      </c>
      <c r="G1370" s="192">
        <v>3169800</v>
      </c>
      <c r="H1370" s="192">
        <v>3104700</v>
      </c>
    </row>
    <row r="1371" spans="1:8">
      <c r="A1371" s="185" t="str">
        <f t="shared" si="21"/>
        <v>A</v>
      </c>
      <c r="B1371" s="191" t="s">
        <v>124</v>
      </c>
      <c r="C1371" s="191" t="s">
        <v>102</v>
      </c>
      <c r="D1371" s="192">
        <v>4257000</v>
      </c>
      <c r="E1371" s="192">
        <v>2652000</v>
      </c>
      <c r="F1371" s="192">
        <v>810000</v>
      </c>
      <c r="G1371" s="192">
        <v>335000</v>
      </c>
      <c r="H1371" s="192">
        <v>460000</v>
      </c>
    </row>
    <row r="1372" spans="1:8" ht="30.75" thickBot="1">
      <c r="A1372" s="185" t="str">
        <f t="shared" si="21"/>
        <v>A</v>
      </c>
      <c r="B1372" s="186" t="s">
        <v>754</v>
      </c>
      <c r="C1372" s="187" t="s">
        <v>753</v>
      </c>
      <c r="D1372" s="188">
        <v>12192000</v>
      </c>
      <c r="E1372" s="188">
        <v>2717700</v>
      </c>
      <c r="F1372" s="188">
        <v>3199800</v>
      </c>
      <c r="G1372" s="188">
        <v>3169800</v>
      </c>
      <c r="H1372" s="188">
        <v>3104700</v>
      </c>
    </row>
    <row r="1373" spans="1:8" ht="15.75" thickTop="1">
      <c r="A1373" s="185" t="str">
        <f t="shared" si="21"/>
        <v>A</v>
      </c>
      <c r="B1373" s="189" t="s">
        <v>124</v>
      </c>
      <c r="C1373" s="189" t="s">
        <v>96</v>
      </c>
      <c r="D1373" s="190">
        <v>12192000</v>
      </c>
      <c r="E1373" s="190">
        <v>2717700</v>
      </c>
      <c r="F1373" s="190">
        <v>3199800</v>
      </c>
      <c r="G1373" s="190">
        <v>3169800</v>
      </c>
      <c r="H1373" s="190">
        <v>3104700</v>
      </c>
    </row>
    <row r="1374" spans="1:8">
      <c r="A1374" s="185" t="str">
        <f t="shared" si="21"/>
        <v>A</v>
      </c>
      <c r="B1374" s="191" t="s">
        <v>124</v>
      </c>
      <c r="C1374" s="191" t="s">
        <v>101</v>
      </c>
      <c r="D1374" s="192">
        <v>12192000</v>
      </c>
      <c r="E1374" s="192">
        <v>2717700</v>
      </c>
      <c r="F1374" s="192">
        <v>3199800</v>
      </c>
      <c r="G1374" s="192">
        <v>3169800</v>
      </c>
      <c r="H1374" s="192">
        <v>3104700</v>
      </c>
    </row>
    <row r="1375" spans="1:8" ht="45.75" thickBot="1">
      <c r="A1375" s="185" t="str">
        <f t="shared" si="21"/>
        <v>A</v>
      </c>
      <c r="B1375" s="186" t="s">
        <v>755</v>
      </c>
      <c r="C1375" s="187" t="s">
        <v>756</v>
      </c>
      <c r="D1375" s="188">
        <v>1942000</v>
      </c>
      <c r="E1375" s="188">
        <v>682000</v>
      </c>
      <c r="F1375" s="188">
        <v>810000</v>
      </c>
      <c r="G1375" s="188">
        <v>745000</v>
      </c>
      <c r="H1375" s="188">
        <v>-295000</v>
      </c>
    </row>
    <row r="1376" spans="1:8" ht="15.75" thickTop="1">
      <c r="A1376" s="185" t="str">
        <f t="shared" si="21"/>
        <v>A</v>
      </c>
      <c r="B1376" s="189" t="s">
        <v>124</v>
      </c>
      <c r="C1376" s="189" t="s">
        <v>96</v>
      </c>
      <c r="D1376" s="190">
        <v>1942000</v>
      </c>
      <c r="E1376" s="190">
        <v>682000</v>
      </c>
      <c r="F1376" s="190">
        <v>810000</v>
      </c>
      <c r="G1376" s="190">
        <v>745000</v>
      </c>
      <c r="H1376" s="190">
        <v>-295000</v>
      </c>
    </row>
    <row r="1377" spans="1:8">
      <c r="A1377" s="185" t="str">
        <f t="shared" si="21"/>
        <v>A</v>
      </c>
      <c r="B1377" s="191" t="s">
        <v>124</v>
      </c>
      <c r="C1377" s="191" t="s">
        <v>98</v>
      </c>
      <c r="D1377" s="192">
        <v>710000</v>
      </c>
      <c r="E1377" s="192">
        <v>100000</v>
      </c>
      <c r="F1377" s="192">
        <v>100000</v>
      </c>
      <c r="G1377" s="192">
        <v>510000</v>
      </c>
      <c r="H1377" s="192">
        <v>0</v>
      </c>
    </row>
    <row r="1378" spans="1:8">
      <c r="A1378" s="185" t="str">
        <f t="shared" si="21"/>
        <v>A</v>
      </c>
      <c r="B1378" s="191" t="s">
        <v>124</v>
      </c>
      <c r="C1378" s="191" t="s">
        <v>102</v>
      </c>
      <c r="D1378" s="192">
        <v>1232000</v>
      </c>
      <c r="E1378" s="192">
        <v>582000</v>
      </c>
      <c r="F1378" s="192">
        <v>710000</v>
      </c>
      <c r="G1378" s="192">
        <v>235000</v>
      </c>
      <c r="H1378" s="192">
        <v>-295000</v>
      </c>
    </row>
    <row r="1379" spans="1:8" ht="45.75" thickBot="1">
      <c r="A1379" s="185" t="str">
        <f t="shared" si="21"/>
        <v>A</v>
      </c>
      <c r="B1379" s="186" t="s">
        <v>757</v>
      </c>
      <c r="C1379" s="187" t="s">
        <v>758</v>
      </c>
      <c r="D1379" s="188">
        <v>3025000</v>
      </c>
      <c r="E1379" s="188">
        <v>2070000</v>
      </c>
      <c r="F1379" s="188">
        <v>100000</v>
      </c>
      <c r="G1379" s="188">
        <v>100000</v>
      </c>
      <c r="H1379" s="188">
        <v>755000</v>
      </c>
    </row>
    <row r="1380" spans="1:8" ht="15.75" thickTop="1">
      <c r="A1380" s="185" t="str">
        <f t="shared" si="21"/>
        <v>A</v>
      </c>
      <c r="B1380" s="189" t="s">
        <v>124</v>
      </c>
      <c r="C1380" s="189" t="s">
        <v>96</v>
      </c>
      <c r="D1380" s="190">
        <v>3025000</v>
      </c>
      <c r="E1380" s="190">
        <v>2070000</v>
      </c>
      <c r="F1380" s="190">
        <v>100000</v>
      </c>
      <c r="G1380" s="190">
        <v>100000</v>
      </c>
      <c r="H1380" s="190">
        <v>755000</v>
      </c>
    </row>
    <row r="1381" spans="1:8">
      <c r="A1381" s="185" t="str">
        <f t="shared" si="21"/>
        <v>A</v>
      </c>
      <c r="B1381" s="191" t="s">
        <v>124</v>
      </c>
      <c r="C1381" s="191" t="s">
        <v>102</v>
      </c>
      <c r="D1381" s="192">
        <v>3025000</v>
      </c>
      <c r="E1381" s="192">
        <v>2070000</v>
      </c>
      <c r="F1381" s="192">
        <v>100000</v>
      </c>
      <c r="G1381" s="192">
        <v>100000</v>
      </c>
      <c r="H1381" s="192">
        <v>755000</v>
      </c>
    </row>
    <row r="1382" spans="1:8" ht="15.75" thickBot="1">
      <c r="A1382" s="185" t="str">
        <f t="shared" si="21"/>
        <v>A</v>
      </c>
      <c r="B1382" s="186" t="s">
        <v>759</v>
      </c>
      <c r="C1382" s="187" t="s">
        <v>760</v>
      </c>
      <c r="D1382" s="188">
        <v>14060000</v>
      </c>
      <c r="E1382" s="188">
        <v>3732900</v>
      </c>
      <c r="F1382" s="188">
        <v>2916700</v>
      </c>
      <c r="G1382" s="188">
        <v>2806700</v>
      </c>
      <c r="H1382" s="188">
        <v>4603700</v>
      </c>
    </row>
    <row r="1383" spans="1:8" ht="15.75" thickTop="1">
      <c r="A1383" s="185" t="str">
        <f t="shared" si="21"/>
        <v>A</v>
      </c>
      <c r="B1383" s="189" t="s">
        <v>124</v>
      </c>
      <c r="C1383" s="189" t="s">
        <v>96</v>
      </c>
      <c r="D1383" s="190">
        <v>14060000</v>
      </c>
      <c r="E1383" s="190">
        <v>3732900</v>
      </c>
      <c r="F1383" s="190">
        <v>2916700</v>
      </c>
      <c r="G1383" s="190">
        <v>2806700</v>
      </c>
      <c r="H1383" s="190">
        <v>4603700</v>
      </c>
    </row>
    <row r="1384" spans="1:8">
      <c r="A1384" s="185" t="str">
        <f t="shared" si="21"/>
        <v>A</v>
      </c>
      <c r="B1384" s="191" t="s">
        <v>124</v>
      </c>
      <c r="C1384" s="191" t="s">
        <v>101</v>
      </c>
      <c r="D1384" s="192">
        <v>8370000</v>
      </c>
      <c r="E1384" s="192">
        <v>2042900</v>
      </c>
      <c r="F1384" s="192">
        <v>2166700</v>
      </c>
      <c r="G1384" s="192">
        <v>2056700</v>
      </c>
      <c r="H1384" s="192">
        <v>2103700</v>
      </c>
    </row>
    <row r="1385" spans="1:8">
      <c r="A1385" s="185" t="str">
        <f t="shared" si="21"/>
        <v>A</v>
      </c>
      <c r="B1385" s="191" t="s">
        <v>124</v>
      </c>
      <c r="C1385" s="191" t="s">
        <v>102</v>
      </c>
      <c r="D1385" s="192">
        <v>5690000</v>
      </c>
      <c r="E1385" s="192">
        <v>1690000</v>
      </c>
      <c r="F1385" s="192">
        <v>750000</v>
      </c>
      <c r="G1385" s="192">
        <v>750000</v>
      </c>
      <c r="H1385" s="192">
        <v>2500000</v>
      </c>
    </row>
    <row r="1386" spans="1:8" ht="30.75" thickBot="1">
      <c r="A1386" s="185" t="str">
        <f t="shared" si="21"/>
        <v>A</v>
      </c>
      <c r="B1386" s="186" t="s">
        <v>761</v>
      </c>
      <c r="C1386" s="187" t="s">
        <v>762</v>
      </c>
      <c r="D1386" s="188">
        <v>8370000</v>
      </c>
      <c r="E1386" s="188">
        <v>2042900</v>
      </c>
      <c r="F1386" s="188">
        <v>2166700</v>
      </c>
      <c r="G1386" s="188">
        <v>2056700</v>
      </c>
      <c r="H1386" s="188">
        <v>2103700</v>
      </c>
    </row>
    <row r="1387" spans="1:8" ht="15.75" thickTop="1">
      <c r="A1387" s="185" t="str">
        <f t="shared" si="21"/>
        <v>A</v>
      </c>
      <c r="B1387" s="189" t="s">
        <v>124</v>
      </c>
      <c r="C1387" s="189" t="s">
        <v>96</v>
      </c>
      <c r="D1387" s="190">
        <v>8370000</v>
      </c>
      <c r="E1387" s="190">
        <v>2042900</v>
      </c>
      <c r="F1387" s="190">
        <v>2166700</v>
      </c>
      <c r="G1387" s="190">
        <v>2056700</v>
      </c>
      <c r="H1387" s="190">
        <v>2103700</v>
      </c>
    </row>
    <row r="1388" spans="1:8">
      <c r="A1388" s="185" t="str">
        <f t="shared" si="21"/>
        <v>A</v>
      </c>
      <c r="B1388" s="191" t="s">
        <v>124</v>
      </c>
      <c r="C1388" s="191" t="s">
        <v>101</v>
      </c>
      <c r="D1388" s="192">
        <v>8370000</v>
      </c>
      <c r="E1388" s="192">
        <v>2042900</v>
      </c>
      <c r="F1388" s="192">
        <v>2166700</v>
      </c>
      <c r="G1388" s="192">
        <v>2056700</v>
      </c>
      <c r="H1388" s="192">
        <v>2103700</v>
      </c>
    </row>
    <row r="1389" spans="1:8" ht="45.75" thickBot="1">
      <c r="A1389" s="185" t="str">
        <f t="shared" si="21"/>
        <v>A</v>
      </c>
      <c r="B1389" s="186" t="s">
        <v>763</v>
      </c>
      <c r="C1389" s="187" t="s">
        <v>764</v>
      </c>
      <c r="D1389" s="188">
        <v>2590000</v>
      </c>
      <c r="E1389" s="188">
        <v>590000</v>
      </c>
      <c r="F1389" s="188">
        <v>750000</v>
      </c>
      <c r="G1389" s="188">
        <v>750000</v>
      </c>
      <c r="H1389" s="188">
        <v>500000</v>
      </c>
    </row>
    <row r="1390" spans="1:8" ht="15.75" thickTop="1">
      <c r="A1390" s="185" t="str">
        <f t="shared" si="21"/>
        <v>A</v>
      </c>
      <c r="B1390" s="189" t="s">
        <v>124</v>
      </c>
      <c r="C1390" s="189" t="s">
        <v>96</v>
      </c>
      <c r="D1390" s="190">
        <v>2590000</v>
      </c>
      <c r="E1390" s="190">
        <v>590000</v>
      </c>
      <c r="F1390" s="190">
        <v>750000</v>
      </c>
      <c r="G1390" s="190">
        <v>750000</v>
      </c>
      <c r="H1390" s="190">
        <v>500000</v>
      </c>
    </row>
    <row r="1391" spans="1:8">
      <c r="A1391" s="185" t="str">
        <f t="shared" si="21"/>
        <v>A</v>
      </c>
      <c r="B1391" s="191" t="s">
        <v>124</v>
      </c>
      <c r="C1391" s="191" t="s">
        <v>102</v>
      </c>
      <c r="D1391" s="192">
        <v>2590000</v>
      </c>
      <c r="E1391" s="192">
        <v>590000</v>
      </c>
      <c r="F1391" s="192">
        <v>750000</v>
      </c>
      <c r="G1391" s="192">
        <v>750000</v>
      </c>
      <c r="H1391" s="192">
        <v>500000</v>
      </c>
    </row>
    <row r="1392" spans="1:8" ht="75.75" thickBot="1">
      <c r="A1392" s="185" t="str">
        <f t="shared" si="21"/>
        <v>A</v>
      </c>
      <c r="B1392" s="186" t="s">
        <v>765</v>
      </c>
      <c r="C1392" s="187" t="s">
        <v>766</v>
      </c>
      <c r="D1392" s="188">
        <v>3100000</v>
      </c>
      <c r="E1392" s="188">
        <v>1100000</v>
      </c>
      <c r="F1392" s="188">
        <v>0</v>
      </c>
      <c r="G1392" s="188">
        <v>0</v>
      </c>
      <c r="H1392" s="188">
        <v>2000000</v>
      </c>
    </row>
    <row r="1393" spans="1:8" ht="15.75" thickTop="1">
      <c r="A1393" s="185" t="str">
        <f t="shared" si="21"/>
        <v>A</v>
      </c>
      <c r="B1393" s="189" t="s">
        <v>124</v>
      </c>
      <c r="C1393" s="189" t="s">
        <v>96</v>
      </c>
      <c r="D1393" s="190">
        <v>3100000</v>
      </c>
      <c r="E1393" s="190">
        <v>1100000</v>
      </c>
      <c r="F1393" s="190">
        <v>0</v>
      </c>
      <c r="G1393" s="190">
        <v>0</v>
      </c>
      <c r="H1393" s="190">
        <v>2000000</v>
      </c>
    </row>
    <row r="1394" spans="1:8">
      <c r="A1394" s="185" t="str">
        <f t="shared" si="21"/>
        <v>A</v>
      </c>
      <c r="B1394" s="191" t="s">
        <v>124</v>
      </c>
      <c r="C1394" s="191" t="s">
        <v>102</v>
      </c>
      <c r="D1394" s="192">
        <v>3100000</v>
      </c>
      <c r="E1394" s="192">
        <v>1100000</v>
      </c>
      <c r="F1394" s="192">
        <v>0</v>
      </c>
      <c r="G1394" s="192">
        <v>0</v>
      </c>
      <c r="H1394" s="192">
        <v>2000000</v>
      </c>
    </row>
    <row r="1395" spans="1:8" ht="15.75" thickBot="1">
      <c r="A1395" s="185" t="str">
        <f t="shared" si="21"/>
        <v>A</v>
      </c>
      <c r="B1395" s="186" t="s">
        <v>767</v>
      </c>
      <c r="C1395" s="187" t="s">
        <v>768</v>
      </c>
      <c r="D1395" s="188">
        <v>8000000</v>
      </c>
      <c r="E1395" s="188">
        <v>1879900</v>
      </c>
      <c r="F1395" s="188">
        <v>2115700</v>
      </c>
      <c r="G1395" s="188">
        <v>2162700</v>
      </c>
      <c r="H1395" s="188">
        <v>1841700</v>
      </c>
    </row>
    <row r="1396" spans="1:8" ht="15.75" thickTop="1">
      <c r="A1396" s="185" t="str">
        <f t="shared" si="21"/>
        <v>A</v>
      </c>
      <c r="B1396" s="189" t="s">
        <v>124</v>
      </c>
      <c r="C1396" s="189" t="s">
        <v>96</v>
      </c>
      <c r="D1396" s="190">
        <v>8000000</v>
      </c>
      <c r="E1396" s="190">
        <v>1879900</v>
      </c>
      <c r="F1396" s="190">
        <v>2115700</v>
      </c>
      <c r="G1396" s="190">
        <v>2162700</v>
      </c>
      <c r="H1396" s="190">
        <v>1841700</v>
      </c>
    </row>
    <row r="1397" spans="1:8">
      <c r="A1397" s="185" t="str">
        <f t="shared" si="21"/>
        <v>A</v>
      </c>
      <c r="B1397" s="191" t="s">
        <v>124</v>
      </c>
      <c r="C1397" s="191" t="s">
        <v>98</v>
      </c>
      <c r="D1397" s="192">
        <v>100000</v>
      </c>
      <c r="E1397" s="192">
        <v>33000</v>
      </c>
      <c r="F1397" s="192">
        <v>34000</v>
      </c>
      <c r="G1397" s="192">
        <v>33000</v>
      </c>
      <c r="H1397" s="192">
        <v>0</v>
      </c>
    </row>
    <row r="1398" spans="1:8">
      <c r="A1398" s="185" t="str">
        <f t="shared" si="21"/>
        <v>A</v>
      </c>
      <c r="B1398" s="191" t="s">
        <v>124</v>
      </c>
      <c r="C1398" s="191" t="s">
        <v>101</v>
      </c>
      <c r="D1398" s="192">
        <v>7526000</v>
      </c>
      <c r="E1398" s="192">
        <v>1846900</v>
      </c>
      <c r="F1398" s="192">
        <v>1881700</v>
      </c>
      <c r="G1398" s="192">
        <v>1955700</v>
      </c>
      <c r="H1398" s="192">
        <v>1841700</v>
      </c>
    </row>
    <row r="1399" spans="1:8">
      <c r="A1399" s="185" t="str">
        <f t="shared" si="21"/>
        <v>A</v>
      </c>
      <c r="B1399" s="191" t="s">
        <v>124</v>
      </c>
      <c r="C1399" s="191" t="s">
        <v>102</v>
      </c>
      <c r="D1399" s="192">
        <v>374000</v>
      </c>
      <c r="E1399" s="192">
        <v>0</v>
      </c>
      <c r="F1399" s="192">
        <v>200000</v>
      </c>
      <c r="G1399" s="192">
        <v>174000</v>
      </c>
      <c r="H1399" s="192">
        <v>0</v>
      </c>
    </row>
    <row r="1400" spans="1:8" ht="30.75" thickBot="1">
      <c r="A1400" s="185" t="str">
        <f t="shared" si="21"/>
        <v>A</v>
      </c>
      <c r="B1400" s="186" t="s">
        <v>769</v>
      </c>
      <c r="C1400" s="187" t="s">
        <v>768</v>
      </c>
      <c r="D1400" s="188">
        <v>7526000</v>
      </c>
      <c r="E1400" s="188">
        <v>1846900</v>
      </c>
      <c r="F1400" s="188">
        <v>1881700</v>
      </c>
      <c r="G1400" s="188">
        <v>1955700</v>
      </c>
      <c r="H1400" s="188">
        <v>1841700</v>
      </c>
    </row>
    <row r="1401" spans="1:8" ht="15.75" thickTop="1">
      <c r="A1401" s="185" t="str">
        <f t="shared" si="21"/>
        <v>A</v>
      </c>
      <c r="B1401" s="189" t="s">
        <v>124</v>
      </c>
      <c r="C1401" s="189" t="s">
        <v>96</v>
      </c>
      <c r="D1401" s="190">
        <v>7526000</v>
      </c>
      <c r="E1401" s="190">
        <v>1846900</v>
      </c>
      <c r="F1401" s="190">
        <v>1881700</v>
      </c>
      <c r="G1401" s="190">
        <v>1955700</v>
      </c>
      <c r="H1401" s="190">
        <v>1841700</v>
      </c>
    </row>
    <row r="1402" spans="1:8">
      <c r="A1402" s="185" t="str">
        <f t="shared" si="21"/>
        <v>A</v>
      </c>
      <c r="B1402" s="191" t="s">
        <v>124</v>
      </c>
      <c r="C1402" s="191" t="s">
        <v>101</v>
      </c>
      <c r="D1402" s="192">
        <v>7526000</v>
      </c>
      <c r="E1402" s="192">
        <v>1846900</v>
      </c>
      <c r="F1402" s="192">
        <v>1881700</v>
      </c>
      <c r="G1402" s="192">
        <v>1955700</v>
      </c>
      <c r="H1402" s="192">
        <v>1841700</v>
      </c>
    </row>
    <row r="1403" spans="1:8" ht="45.75" thickBot="1">
      <c r="A1403" s="185" t="str">
        <f t="shared" si="21"/>
        <v>A</v>
      </c>
      <c r="B1403" s="186" t="s">
        <v>770</v>
      </c>
      <c r="C1403" s="187" t="s">
        <v>771</v>
      </c>
      <c r="D1403" s="188">
        <v>474000</v>
      </c>
      <c r="E1403" s="188">
        <v>33000</v>
      </c>
      <c r="F1403" s="188">
        <v>234000</v>
      </c>
      <c r="G1403" s="188">
        <v>207000</v>
      </c>
      <c r="H1403" s="188">
        <v>0</v>
      </c>
    </row>
    <row r="1404" spans="1:8" ht="15.75" thickTop="1">
      <c r="A1404" s="185" t="str">
        <f t="shared" si="21"/>
        <v>A</v>
      </c>
      <c r="B1404" s="189" t="s">
        <v>124</v>
      </c>
      <c r="C1404" s="189" t="s">
        <v>96</v>
      </c>
      <c r="D1404" s="190">
        <v>474000</v>
      </c>
      <c r="E1404" s="190">
        <v>33000</v>
      </c>
      <c r="F1404" s="190">
        <v>234000</v>
      </c>
      <c r="G1404" s="190">
        <v>207000</v>
      </c>
      <c r="H1404" s="190">
        <v>0</v>
      </c>
    </row>
    <row r="1405" spans="1:8">
      <c r="A1405" s="185" t="str">
        <f t="shared" si="21"/>
        <v>A</v>
      </c>
      <c r="B1405" s="191" t="s">
        <v>124</v>
      </c>
      <c r="C1405" s="191" t="s">
        <v>98</v>
      </c>
      <c r="D1405" s="192">
        <v>100000</v>
      </c>
      <c r="E1405" s="192">
        <v>33000</v>
      </c>
      <c r="F1405" s="192">
        <v>34000</v>
      </c>
      <c r="G1405" s="192">
        <v>33000</v>
      </c>
      <c r="H1405" s="192">
        <v>0</v>
      </c>
    </row>
    <row r="1406" spans="1:8">
      <c r="A1406" s="185" t="str">
        <f t="shared" si="21"/>
        <v>A</v>
      </c>
      <c r="B1406" s="191" t="s">
        <v>124</v>
      </c>
      <c r="C1406" s="191" t="s">
        <v>102</v>
      </c>
      <c r="D1406" s="192">
        <v>374000</v>
      </c>
      <c r="E1406" s="192">
        <v>0</v>
      </c>
      <c r="F1406" s="192">
        <v>200000</v>
      </c>
      <c r="G1406" s="192">
        <v>174000</v>
      </c>
      <c r="H1406" s="192">
        <v>0</v>
      </c>
    </row>
    <row r="1407" spans="1:8" ht="15.75" thickBot="1">
      <c r="A1407" s="185" t="str">
        <f t="shared" si="21"/>
        <v>A</v>
      </c>
      <c r="B1407" s="186" t="s">
        <v>772</v>
      </c>
      <c r="C1407" s="187" t="s">
        <v>773</v>
      </c>
      <c r="D1407" s="188">
        <v>13402000</v>
      </c>
      <c r="E1407" s="188">
        <v>2777500</v>
      </c>
      <c r="F1407" s="188">
        <v>3197500</v>
      </c>
      <c r="G1407" s="188">
        <v>4339500</v>
      </c>
      <c r="H1407" s="188">
        <v>3087500</v>
      </c>
    </row>
    <row r="1408" spans="1:8" ht="15.75" thickTop="1">
      <c r="A1408" s="185" t="str">
        <f t="shared" si="21"/>
        <v>A</v>
      </c>
      <c r="B1408" s="189" t="s">
        <v>124</v>
      </c>
      <c r="C1408" s="189" t="s">
        <v>96</v>
      </c>
      <c r="D1408" s="190">
        <v>13402000</v>
      </c>
      <c r="E1408" s="190">
        <v>2777500</v>
      </c>
      <c r="F1408" s="190">
        <v>3197500</v>
      </c>
      <c r="G1408" s="190">
        <v>4339500</v>
      </c>
      <c r="H1408" s="190">
        <v>3087500</v>
      </c>
    </row>
    <row r="1409" spans="1:8">
      <c r="A1409" s="185" t="str">
        <f t="shared" si="21"/>
        <v>A</v>
      </c>
      <c r="B1409" s="191" t="s">
        <v>124</v>
      </c>
      <c r="C1409" s="191" t="s">
        <v>98</v>
      </c>
      <c r="D1409" s="192">
        <v>150000</v>
      </c>
      <c r="E1409" s="192">
        <v>42500</v>
      </c>
      <c r="F1409" s="192">
        <v>42500</v>
      </c>
      <c r="G1409" s="192">
        <v>35000</v>
      </c>
      <c r="H1409" s="192">
        <v>30000</v>
      </c>
    </row>
    <row r="1410" spans="1:8">
      <c r="A1410" s="185" t="str">
        <f t="shared" si="21"/>
        <v>A</v>
      </c>
      <c r="B1410" s="191" t="s">
        <v>124</v>
      </c>
      <c r="C1410" s="191" t="s">
        <v>101</v>
      </c>
      <c r="D1410" s="192">
        <v>13252000</v>
      </c>
      <c r="E1410" s="192">
        <v>2735000</v>
      </c>
      <c r="F1410" s="192">
        <v>3155000</v>
      </c>
      <c r="G1410" s="192">
        <v>4304500</v>
      </c>
      <c r="H1410" s="192">
        <v>3057500</v>
      </c>
    </row>
    <row r="1411" spans="1:8" ht="15.75" thickBot="1">
      <c r="A1411" s="185" t="str">
        <f t="shared" si="21"/>
        <v>A</v>
      </c>
      <c r="B1411" s="186" t="s">
        <v>774</v>
      </c>
      <c r="C1411" s="187" t="s">
        <v>775</v>
      </c>
      <c r="D1411" s="188">
        <v>1385000</v>
      </c>
      <c r="E1411" s="188">
        <v>230000</v>
      </c>
      <c r="F1411" s="188">
        <v>524200</v>
      </c>
      <c r="G1411" s="188">
        <v>590800</v>
      </c>
      <c r="H1411" s="188">
        <v>40000</v>
      </c>
    </row>
    <row r="1412" spans="1:8" ht="15.75" thickTop="1">
      <c r="A1412" s="185" t="str">
        <f t="shared" si="21"/>
        <v>A</v>
      </c>
      <c r="B1412" s="189" t="s">
        <v>124</v>
      </c>
      <c r="C1412" s="189" t="s">
        <v>96</v>
      </c>
      <c r="D1412" s="190">
        <v>1365000</v>
      </c>
      <c r="E1412" s="190">
        <v>230000</v>
      </c>
      <c r="F1412" s="190">
        <v>504200</v>
      </c>
      <c r="G1412" s="190">
        <v>590800</v>
      </c>
      <c r="H1412" s="190">
        <v>40000</v>
      </c>
    </row>
    <row r="1413" spans="1:8">
      <c r="A1413" s="185" t="str">
        <f t="shared" si="21"/>
        <v>A</v>
      </c>
      <c r="B1413" s="191" t="s">
        <v>124</v>
      </c>
      <c r="C1413" s="191" t="s">
        <v>98</v>
      </c>
      <c r="D1413" s="192">
        <v>1310800</v>
      </c>
      <c r="E1413" s="192">
        <v>230000</v>
      </c>
      <c r="F1413" s="192">
        <v>450000</v>
      </c>
      <c r="G1413" s="192">
        <v>590800</v>
      </c>
      <c r="H1413" s="192">
        <v>40000</v>
      </c>
    </row>
    <row r="1414" spans="1:8">
      <c r="A1414" s="185" t="str">
        <f t="shared" si="21"/>
        <v>A</v>
      </c>
      <c r="B1414" s="191" t="s">
        <v>124</v>
      </c>
      <c r="C1414" s="191" t="s">
        <v>102</v>
      </c>
      <c r="D1414" s="192">
        <v>54200</v>
      </c>
      <c r="E1414" s="192">
        <v>0</v>
      </c>
      <c r="F1414" s="192">
        <v>54200</v>
      </c>
      <c r="G1414" s="192">
        <v>0</v>
      </c>
      <c r="H1414" s="192">
        <v>0</v>
      </c>
    </row>
    <row r="1415" spans="1:8">
      <c r="A1415" s="185" t="str">
        <f t="shared" ref="A1415:A1478" si="22">(IF(OR(D1415&lt;&gt;0,E1415&lt;&gt;0,F1415&lt;&gt;0,G1415&lt;&gt;0,H1415&lt;&gt;0),"A","B"))</f>
        <v>A</v>
      </c>
      <c r="B1415" s="189" t="s">
        <v>124</v>
      </c>
      <c r="C1415" s="189" t="s">
        <v>121</v>
      </c>
      <c r="D1415" s="190">
        <v>20000</v>
      </c>
      <c r="E1415" s="190">
        <v>0</v>
      </c>
      <c r="F1415" s="190">
        <v>20000</v>
      </c>
      <c r="G1415" s="190">
        <v>0</v>
      </c>
      <c r="H1415" s="190">
        <v>0</v>
      </c>
    </row>
    <row r="1416" spans="1:8" ht="15.75" thickBot="1">
      <c r="A1416" s="185" t="str">
        <f t="shared" si="22"/>
        <v>A</v>
      </c>
      <c r="B1416" s="186" t="s">
        <v>776</v>
      </c>
      <c r="C1416" s="187" t="s">
        <v>777</v>
      </c>
      <c r="D1416" s="188">
        <v>7000000</v>
      </c>
      <c r="E1416" s="188">
        <v>1899000</v>
      </c>
      <c r="F1416" s="188">
        <v>1849000</v>
      </c>
      <c r="G1416" s="188">
        <v>1813000</v>
      </c>
      <c r="H1416" s="188">
        <v>1439000</v>
      </c>
    </row>
    <row r="1417" spans="1:8" ht="15.75" thickTop="1">
      <c r="A1417" s="185" t="str">
        <f t="shared" si="22"/>
        <v>A</v>
      </c>
      <c r="B1417" s="189" t="s">
        <v>124</v>
      </c>
      <c r="C1417" s="189" t="s">
        <v>96</v>
      </c>
      <c r="D1417" s="190">
        <v>7000000</v>
      </c>
      <c r="E1417" s="190">
        <v>1899000</v>
      </c>
      <c r="F1417" s="190">
        <v>1849000</v>
      </c>
      <c r="G1417" s="190">
        <v>1813000</v>
      </c>
      <c r="H1417" s="190">
        <v>1439000</v>
      </c>
    </row>
    <row r="1418" spans="1:8">
      <c r="A1418" s="185" t="str">
        <f t="shared" si="22"/>
        <v>A</v>
      </c>
      <c r="B1418" s="191" t="s">
        <v>124</v>
      </c>
      <c r="C1418" s="191" t="s">
        <v>98</v>
      </c>
      <c r="D1418" s="192">
        <v>864000</v>
      </c>
      <c r="E1418" s="192">
        <v>350000</v>
      </c>
      <c r="F1418" s="192">
        <v>300000</v>
      </c>
      <c r="G1418" s="192">
        <v>214000</v>
      </c>
      <c r="H1418" s="192">
        <v>0</v>
      </c>
    </row>
    <row r="1419" spans="1:8">
      <c r="A1419" s="185" t="str">
        <f t="shared" si="22"/>
        <v>A</v>
      </c>
      <c r="B1419" s="191" t="s">
        <v>124</v>
      </c>
      <c r="C1419" s="191" t="s">
        <v>101</v>
      </c>
      <c r="D1419" s="192">
        <v>4796000</v>
      </c>
      <c r="E1419" s="192">
        <v>1199000</v>
      </c>
      <c r="F1419" s="192">
        <v>1199000</v>
      </c>
      <c r="G1419" s="192">
        <v>1199000</v>
      </c>
      <c r="H1419" s="192">
        <v>1199000</v>
      </c>
    </row>
    <row r="1420" spans="1:8">
      <c r="A1420" s="185" t="str">
        <f t="shared" si="22"/>
        <v>A</v>
      </c>
      <c r="B1420" s="191" t="s">
        <v>124</v>
      </c>
      <c r="C1420" s="191" t="s">
        <v>102</v>
      </c>
      <c r="D1420" s="192">
        <v>1340000</v>
      </c>
      <c r="E1420" s="192">
        <v>350000</v>
      </c>
      <c r="F1420" s="192">
        <v>350000</v>
      </c>
      <c r="G1420" s="192">
        <v>400000</v>
      </c>
      <c r="H1420" s="192">
        <v>240000</v>
      </c>
    </row>
    <row r="1421" spans="1:8" ht="30.75" thickBot="1">
      <c r="A1421" s="185" t="str">
        <f t="shared" si="22"/>
        <v>A</v>
      </c>
      <c r="B1421" s="186" t="s">
        <v>778</v>
      </c>
      <c r="C1421" s="187" t="s">
        <v>777</v>
      </c>
      <c r="D1421" s="188">
        <v>4796000</v>
      </c>
      <c r="E1421" s="188">
        <v>1199000</v>
      </c>
      <c r="F1421" s="188">
        <v>1199000</v>
      </c>
      <c r="G1421" s="188">
        <v>1199000</v>
      </c>
      <c r="H1421" s="188">
        <v>1199000</v>
      </c>
    </row>
    <row r="1422" spans="1:8" ht="15.75" thickTop="1">
      <c r="A1422" s="185" t="str">
        <f t="shared" si="22"/>
        <v>A</v>
      </c>
      <c r="B1422" s="189" t="s">
        <v>124</v>
      </c>
      <c r="C1422" s="189" t="s">
        <v>96</v>
      </c>
      <c r="D1422" s="190">
        <v>4796000</v>
      </c>
      <c r="E1422" s="190">
        <v>1199000</v>
      </c>
      <c r="F1422" s="190">
        <v>1199000</v>
      </c>
      <c r="G1422" s="190">
        <v>1199000</v>
      </c>
      <c r="H1422" s="190">
        <v>1199000</v>
      </c>
    </row>
    <row r="1423" spans="1:8">
      <c r="A1423" s="185" t="str">
        <f t="shared" si="22"/>
        <v>A</v>
      </c>
      <c r="B1423" s="191" t="s">
        <v>124</v>
      </c>
      <c r="C1423" s="191" t="s">
        <v>101</v>
      </c>
      <c r="D1423" s="192">
        <v>4796000</v>
      </c>
      <c r="E1423" s="192">
        <v>1199000</v>
      </c>
      <c r="F1423" s="192">
        <v>1199000</v>
      </c>
      <c r="G1423" s="192">
        <v>1199000</v>
      </c>
      <c r="H1423" s="192">
        <v>1199000</v>
      </c>
    </row>
    <row r="1424" spans="1:8" ht="45.75" thickBot="1">
      <c r="A1424" s="185" t="str">
        <f t="shared" si="22"/>
        <v>A</v>
      </c>
      <c r="B1424" s="186" t="s">
        <v>779</v>
      </c>
      <c r="C1424" s="187" t="s">
        <v>780</v>
      </c>
      <c r="D1424" s="188">
        <v>2204000</v>
      </c>
      <c r="E1424" s="188">
        <v>700000</v>
      </c>
      <c r="F1424" s="188">
        <v>650000</v>
      </c>
      <c r="G1424" s="188">
        <v>614000</v>
      </c>
      <c r="H1424" s="188">
        <v>240000</v>
      </c>
    </row>
    <row r="1425" spans="1:8" ht="15.75" thickTop="1">
      <c r="A1425" s="185" t="str">
        <f t="shared" si="22"/>
        <v>A</v>
      </c>
      <c r="B1425" s="189" t="s">
        <v>124</v>
      </c>
      <c r="C1425" s="189" t="s">
        <v>96</v>
      </c>
      <c r="D1425" s="190">
        <v>2204000</v>
      </c>
      <c r="E1425" s="190">
        <v>700000</v>
      </c>
      <c r="F1425" s="190">
        <v>650000</v>
      </c>
      <c r="G1425" s="190">
        <v>614000</v>
      </c>
      <c r="H1425" s="190">
        <v>240000</v>
      </c>
    </row>
    <row r="1426" spans="1:8">
      <c r="A1426" s="185" t="str">
        <f t="shared" si="22"/>
        <v>A</v>
      </c>
      <c r="B1426" s="191" t="s">
        <v>124</v>
      </c>
      <c r="C1426" s="191" t="s">
        <v>98</v>
      </c>
      <c r="D1426" s="192">
        <v>864000</v>
      </c>
      <c r="E1426" s="192">
        <v>350000</v>
      </c>
      <c r="F1426" s="192">
        <v>300000</v>
      </c>
      <c r="G1426" s="192">
        <v>214000</v>
      </c>
      <c r="H1426" s="192">
        <v>0</v>
      </c>
    </row>
    <row r="1427" spans="1:8">
      <c r="A1427" s="185" t="str">
        <f t="shared" si="22"/>
        <v>A</v>
      </c>
      <c r="B1427" s="191" t="s">
        <v>124</v>
      </c>
      <c r="C1427" s="191" t="s">
        <v>102</v>
      </c>
      <c r="D1427" s="192">
        <v>1340000</v>
      </c>
      <c r="E1427" s="192">
        <v>350000</v>
      </c>
      <c r="F1427" s="192">
        <v>350000</v>
      </c>
      <c r="G1427" s="192">
        <v>400000</v>
      </c>
      <c r="H1427" s="192">
        <v>240000</v>
      </c>
    </row>
    <row r="1428" spans="1:8" ht="30.75" thickBot="1">
      <c r="A1428" s="185" t="str">
        <f t="shared" si="22"/>
        <v>A</v>
      </c>
      <c r="B1428" s="186" t="s">
        <v>781</v>
      </c>
      <c r="C1428" s="187" t="s">
        <v>782</v>
      </c>
      <c r="D1428" s="188">
        <v>1096362000</v>
      </c>
      <c r="E1428" s="188">
        <v>242483400</v>
      </c>
      <c r="F1428" s="188">
        <v>274834800</v>
      </c>
      <c r="G1428" s="188">
        <v>400791000</v>
      </c>
      <c r="H1428" s="188">
        <v>178252800</v>
      </c>
    </row>
    <row r="1429" spans="1:8" ht="15.75" thickTop="1">
      <c r="A1429" s="185" t="str">
        <f t="shared" si="22"/>
        <v>A</v>
      </c>
      <c r="B1429" s="189" t="s">
        <v>124</v>
      </c>
      <c r="C1429" s="189" t="s">
        <v>96</v>
      </c>
      <c r="D1429" s="190">
        <v>1095967000</v>
      </c>
      <c r="E1429" s="190">
        <v>242233400</v>
      </c>
      <c r="F1429" s="190">
        <v>274734800</v>
      </c>
      <c r="G1429" s="190">
        <v>400746000</v>
      </c>
      <c r="H1429" s="190">
        <v>178252800</v>
      </c>
    </row>
    <row r="1430" spans="1:8">
      <c r="A1430" s="185" t="str">
        <f t="shared" si="22"/>
        <v>A</v>
      </c>
      <c r="B1430" s="191" t="s">
        <v>124</v>
      </c>
      <c r="C1430" s="191" t="s">
        <v>98</v>
      </c>
      <c r="D1430" s="192">
        <v>401830000</v>
      </c>
      <c r="E1430" s="192">
        <v>111395500</v>
      </c>
      <c r="F1430" s="192">
        <v>131021500</v>
      </c>
      <c r="G1430" s="192">
        <v>106591500</v>
      </c>
      <c r="H1430" s="192">
        <v>52821500</v>
      </c>
    </row>
    <row r="1431" spans="1:8">
      <c r="A1431" s="185" t="str">
        <f t="shared" si="22"/>
        <v>A</v>
      </c>
      <c r="B1431" s="191" t="s">
        <v>124</v>
      </c>
      <c r="C1431" s="191" t="s">
        <v>15</v>
      </c>
      <c r="D1431" s="192">
        <v>175000</v>
      </c>
      <c r="E1431" s="192">
        <v>0</v>
      </c>
      <c r="F1431" s="192">
        <v>0</v>
      </c>
      <c r="G1431" s="192">
        <v>175000</v>
      </c>
      <c r="H1431" s="192">
        <v>0</v>
      </c>
    </row>
    <row r="1432" spans="1:8">
      <c r="A1432" s="185" t="str">
        <f t="shared" si="22"/>
        <v>A</v>
      </c>
      <c r="B1432" s="191" t="s">
        <v>124</v>
      </c>
      <c r="C1432" s="191" t="s">
        <v>101</v>
      </c>
      <c r="D1432" s="192">
        <v>568397000</v>
      </c>
      <c r="E1432" s="192">
        <v>129946600</v>
      </c>
      <c r="F1432" s="192">
        <v>142822100</v>
      </c>
      <c r="G1432" s="192">
        <v>173388200</v>
      </c>
      <c r="H1432" s="192">
        <v>122240100</v>
      </c>
    </row>
    <row r="1433" spans="1:8">
      <c r="A1433" s="185" t="str">
        <f t="shared" si="22"/>
        <v>A</v>
      </c>
      <c r="B1433" s="191" t="s">
        <v>124</v>
      </c>
      <c r="C1433" s="191" t="s">
        <v>102</v>
      </c>
      <c r="D1433" s="192">
        <v>125565000</v>
      </c>
      <c r="E1433" s="192">
        <v>891300</v>
      </c>
      <c r="F1433" s="192">
        <v>891200</v>
      </c>
      <c r="G1433" s="192">
        <v>120591300</v>
      </c>
      <c r="H1433" s="192">
        <v>3191200</v>
      </c>
    </row>
    <row r="1434" spans="1:8">
      <c r="A1434" s="185" t="str">
        <f t="shared" si="22"/>
        <v>A</v>
      </c>
      <c r="B1434" s="189" t="s">
        <v>124</v>
      </c>
      <c r="C1434" s="189" t="s">
        <v>121</v>
      </c>
      <c r="D1434" s="190">
        <v>395000</v>
      </c>
      <c r="E1434" s="190">
        <v>250000</v>
      </c>
      <c r="F1434" s="190">
        <v>100000</v>
      </c>
      <c r="G1434" s="190">
        <v>45000</v>
      </c>
      <c r="H1434" s="190">
        <v>0</v>
      </c>
    </row>
    <row r="1435" spans="1:8" ht="15.75" thickBot="1">
      <c r="A1435" s="185" t="str">
        <f t="shared" si="22"/>
        <v>A</v>
      </c>
      <c r="B1435" s="186" t="s">
        <v>783</v>
      </c>
      <c r="C1435" s="187" t="s">
        <v>784</v>
      </c>
      <c r="D1435" s="188">
        <v>28900000</v>
      </c>
      <c r="E1435" s="188">
        <v>7113400</v>
      </c>
      <c r="F1435" s="188">
        <v>7262200</v>
      </c>
      <c r="G1435" s="188">
        <v>7262200</v>
      </c>
      <c r="H1435" s="188">
        <v>7262200</v>
      </c>
    </row>
    <row r="1436" spans="1:8" ht="15.75" thickTop="1">
      <c r="A1436" s="185" t="str">
        <f t="shared" si="22"/>
        <v>A</v>
      </c>
      <c r="B1436" s="189" t="s">
        <v>124</v>
      </c>
      <c r="C1436" s="189" t="s">
        <v>96</v>
      </c>
      <c r="D1436" s="190">
        <v>28900000</v>
      </c>
      <c r="E1436" s="190">
        <v>7113400</v>
      </c>
      <c r="F1436" s="190">
        <v>7262200</v>
      </c>
      <c r="G1436" s="190">
        <v>7262200</v>
      </c>
      <c r="H1436" s="190">
        <v>7262200</v>
      </c>
    </row>
    <row r="1437" spans="1:8">
      <c r="A1437" s="185" t="str">
        <f t="shared" si="22"/>
        <v>A</v>
      </c>
      <c r="B1437" s="191" t="s">
        <v>124</v>
      </c>
      <c r="C1437" s="191" t="s">
        <v>101</v>
      </c>
      <c r="D1437" s="192">
        <v>28900000</v>
      </c>
      <c r="E1437" s="192">
        <v>7113400</v>
      </c>
      <c r="F1437" s="192">
        <v>7262200</v>
      </c>
      <c r="G1437" s="192">
        <v>7262200</v>
      </c>
      <c r="H1437" s="192">
        <v>7262200</v>
      </c>
    </row>
    <row r="1438" spans="1:8" ht="15.75" thickBot="1">
      <c r="A1438" s="185" t="str">
        <f t="shared" si="22"/>
        <v>A</v>
      </c>
      <c r="B1438" s="186" t="s">
        <v>785</v>
      </c>
      <c r="C1438" s="187" t="s">
        <v>786</v>
      </c>
      <c r="D1438" s="188">
        <v>19693000</v>
      </c>
      <c r="E1438" s="188">
        <v>2773700</v>
      </c>
      <c r="F1438" s="188">
        <v>4184200</v>
      </c>
      <c r="G1438" s="188">
        <v>11275200</v>
      </c>
      <c r="H1438" s="188">
        <v>1459900</v>
      </c>
    </row>
    <row r="1439" spans="1:8" ht="15.75" thickTop="1">
      <c r="A1439" s="185" t="str">
        <f t="shared" si="22"/>
        <v>A</v>
      </c>
      <c r="B1439" s="189" t="s">
        <v>124</v>
      </c>
      <c r="C1439" s="189" t="s">
        <v>96</v>
      </c>
      <c r="D1439" s="190">
        <v>19693000</v>
      </c>
      <c r="E1439" s="190">
        <v>2773700</v>
      </c>
      <c r="F1439" s="190">
        <v>4184200</v>
      </c>
      <c r="G1439" s="190">
        <v>11275200</v>
      </c>
      <c r="H1439" s="190">
        <v>1459900</v>
      </c>
    </row>
    <row r="1440" spans="1:8">
      <c r="A1440" s="185" t="str">
        <f t="shared" si="22"/>
        <v>A</v>
      </c>
      <c r="B1440" s="191" t="s">
        <v>124</v>
      </c>
      <c r="C1440" s="191" t="s">
        <v>98</v>
      </c>
      <c r="D1440" s="192">
        <v>204000</v>
      </c>
      <c r="E1440" s="192">
        <v>51000</v>
      </c>
      <c r="F1440" s="192">
        <v>51000</v>
      </c>
      <c r="G1440" s="192">
        <v>51000</v>
      </c>
      <c r="H1440" s="192">
        <v>51000</v>
      </c>
    </row>
    <row r="1441" spans="1:8">
      <c r="A1441" s="185" t="str">
        <f t="shared" si="22"/>
        <v>A</v>
      </c>
      <c r="B1441" s="191" t="s">
        <v>124</v>
      </c>
      <c r="C1441" s="191" t="s">
        <v>101</v>
      </c>
      <c r="D1441" s="192">
        <v>19489000</v>
      </c>
      <c r="E1441" s="192">
        <v>2722700</v>
      </c>
      <c r="F1441" s="192">
        <v>4133200</v>
      </c>
      <c r="G1441" s="192">
        <v>11224200</v>
      </c>
      <c r="H1441" s="192">
        <v>1408900</v>
      </c>
    </row>
    <row r="1442" spans="1:8" ht="15.75" thickBot="1">
      <c r="A1442" s="185" t="str">
        <f t="shared" si="22"/>
        <v>A</v>
      </c>
      <c r="B1442" s="186" t="s">
        <v>787</v>
      </c>
      <c r="C1442" s="187" t="s">
        <v>788</v>
      </c>
      <c r="D1442" s="188">
        <v>2000000</v>
      </c>
      <c r="E1442" s="188">
        <v>500000</v>
      </c>
      <c r="F1442" s="188">
        <v>500000</v>
      </c>
      <c r="G1442" s="188">
        <v>500000</v>
      </c>
      <c r="H1442" s="188">
        <v>500000</v>
      </c>
    </row>
    <row r="1443" spans="1:8" ht="15.75" thickTop="1">
      <c r="A1443" s="185" t="str">
        <f t="shared" si="22"/>
        <v>A</v>
      </c>
      <c r="B1443" s="189" t="s">
        <v>124</v>
      </c>
      <c r="C1443" s="189" t="s">
        <v>96</v>
      </c>
      <c r="D1443" s="190">
        <v>2000000</v>
      </c>
      <c r="E1443" s="190">
        <v>500000</v>
      </c>
      <c r="F1443" s="190">
        <v>500000</v>
      </c>
      <c r="G1443" s="190">
        <v>500000</v>
      </c>
      <c r="H1443" s="190">
        <v>500000</v>
      </c>
    </row>
    <row r="1444" spans="1:8">
      <c r="A1444" s="185" t="str">
        <f t="shared" si="22"/>
        <v>A</v>
      </c>
      <c r="B1444" s="191" t="s">
        <v>124</v>
      </c>
      <c r="C1444" s="191" t="s">
        <v>101</v>
      </c>
      <c r="D1444" s="192">
        <v>2000000</v>
      </c>
      <c r="E1444" s="192">
        <v>500000</v>
      </c>
      <c r="F1444" s="192">
        <v>500000</v>
      </c>
      <c r="G1444" s="192">
        <v>500000</v>
      </c>
      <c r="H1444" s="192">
        <v>500000</v>
      </c>
    </row>
    <row r="1445" spans="1:8" ht="15.75" thickBot="1">
      <c r="A1445" s="185" t="str">
        <f t="shared" si="22"/>
        <v>A</v>
      </c>
      <c r="B1445" s="186" t="s">
        <v>789</v>
      </c>
      <c r="C1445" s="187" t="s">
        <v>790</v>
      </c>
      <c r="D1445" s="188">
        <v>53650000</v>
      </c>
      <c r="E1445" s="188">
        <v>8892500</v>
      </c>
      <c r="F1445" s="188">
        <v>10383500</v>
      </c>
      <c r="G1445" s="188">
        <v>21563500</v>
      </c>
      <c r="H1445" s="188">
        <v>12810500</v>
      </c>
    </row>
    <row r="1446" spans="1:8" ht="15.75" thickTop="1">
      <c r="A1446" s="185" t="str">
        <f t="shared" si="22"/>
        <v>A</v>
      </c>
      <c r="B1446" s="189" t="s">
        <v>124</v>
      </c>
      <c r="C1446" s="189" t="s">
        <v>96</v>
      </c>
      <c r="D1446" s="190">
        <v>53650000</v>
      </c>
      <c r="E1446" s="190">
        <v>8892500</v>
      </c>
      <c r="F1446" s="190">
        <v>10383500</v>
      </c>
      <c r="G1446" s="190">
        <v>21563500</v>
      </c>
      <c r="H1446" s="190">
        <v>12810500</v>
      </c>
    </row>
    <row r="1447" spans="1:8">
      <c r="A1447" s="185" t="str">
        <f t="shared" si="22"/>
        <v>A</v>
      </c>
      <c r="B1447" s="191" t="s">
        <v>124</v>
      </c>
      <c r="C1447" s="191" t="s">
        <v>98</v>
      </c>
      <c r="D1447" s="192">
        <v>36000</v>
      </c>
      <c r="E1447" s="192">
        <v>9000</v>
      </c>
      <c r="F1447" s="192">
        <v>9000</v>
      </c>
      <c r="G1447" s="192">
        <v>9000</v>
      </c>
      <c r="H1447" s="192">
        <v>9000</v>
      </c>
    </row>
    <row r="1448" spans="1:8">
      <c r="A1448" s="185" t="str">
        <f t="shared" si="22"/>
        <v>A</v>
      </c>
      <c r="B1448" s="191" t="s">
        <v>124</v>
      </c>
      <c r="C1448" s="191" t="s">
        <v>101</v>
      </c>
      <c r="D1448" s="192">
        <v>53614000</v>
      </c>
      <c r="E1448" s="192">
        <v>8883500</v>
      </c>
      <c r="F1448" s="192">
        <v>10374500</v>
      </c>
      <c r="G1448" s="192">
        <v>21554500</v>
      </c>
      <c r="H1448" s="192">
        <v>12801500</v>
      </c>
    </row>
    <row r="1449" spans="1:8" ht="15.75" thickBot="1">
      <c r="A1449" s="185" t="str">
        <f t="shared" si="22"/>
        <v>A</v>
      </c>
      <c r="B1449" s="186" t="s">
        <v>791</v>
      </c>
      <c r="C1449" s="187" t="s">
        <v>792</v>
      </c>
      <c r="D1449" s="188">
        <v>4480000</v>
      </c>
      <c r="E1449" s="188">
        <v>1021500</v>
      </c>
      <c r="F1449" s="188">
        <v>521500</v>
      </c>
      <c r="G1449" s="188">
        <v>2001500</v>
      </c>
      <c r="H1449" s="188">
        <v>935500</v>
      </c>
    </row>
    <row r="1450" spans="1:8" ht="15.75" thickTop="1">
      <c r="A1450" s="185" t="str">
        <f t="shared" si="22"/>
        <v>A</v>
      </c>
      <c r="B1450" s="189" t="s">
        <v>124</v>
      </c>
      <c r="C1450" s="189" t="s">
        <v>96</v>
      </c>
      <c r="D1450" s="190">
        <v>4480000</v>
      </c>
      <c r="E1450" s="190">
        <v>1021500</v>
      </c>
      <c r="F1450" s="190">
        <v>521500</v>
      </c>
      <c r="G1450" s="190">
        <v>2001500</v>
      </c>
      <c r="H1450" s="190">
        <v>935500</v>
      </c>
    </row>
    <row r="1451" spans="1:8">
      <c r="A1451" s="185" t="str">
        <f t="shared" si="22"/>
        <v>A</v>
      </c>
      <c r="B1451" s="191" t="s">
        <v>124</v>
      </c>
      <c r="C1451" s="191" t="s">
        <v>98</v>
      </c>
      <c r="D1451" s="192">
        <v>290000</v>
      </c>
      <c r="E1451" s="192">
        <v>75500</v>
      </c>
      <c r="F1451" s="192">
        <v>71500</v>
      </c>
      <c r="G1451" s="192">
        <v>71500</v>
      </c>
      <c r="H1451" s="192">
        <v>71500</v>
      </c>
    </row>
    <row r="1452" spans="1:8">
      <c r="A1452" s="185" t="str">
        <f t="shared" si="22"/>
        <v>A</v>
      </c>
      <c r="B1452" s="191" t="s">
        <v>124</v>
      </c>
      <c r="C1452" s="191" t="s">
        <v>101</v>
      </c>
      <c r="D1452" s="192">
        <v>4190000</v>
      </c>
      <c r="E1452" s="192">
        <v>946000</v>
      </c>
      <c r="F1452" s="192">
        <v>450000</v>
      </c>
      <c r="G1452" s="192">
        <v>1930000</v>
      </c>
      <c r="H1452" s="192">
        <v>864000</v>
      </c>
    </row>
    <row r="1453" spans="1:8" ht="30.75" thickBot="1">
      <c r="A1453" s="185" t="str">
        <f t="shared" si="22"/>
        <v>A</v>
      </c>
      <c r="B1453" s="186" t="s">
        <v>793</v>
      </c>
      <c r="C1453" s="187" t="s">
        <v>794</v>
      </c>
      <c r="D1453" s="188">
        <v>15204000</v>
      </c>
      <c r="E1453" s="188">
        <v>4245000</v>
      </c>
      <c r="F1453" s="188">
        <v>3490000</v>
      </c>
      <c r="G1453" s="188">
        <v>5696500</v>
      </c>
      <c r="H1453" s="188">
        <v>1772500</v>
      </c>
    </row>
    <row r="1454" spans="1:8" ht="15.75" thickTop="1">
      <c r="A1454" s="185" t="str">
        <f t="shared" si="22"/>
        <v>A</v>
      </c>
      <c r="B1454" s="189" t="s">
        <v>124</v>
      </c>
      <c r="C1454" s="189" t="s">
        <v>96</v>
      </c>
      <c r="D1454" s="190">
        <v>15204000</v>
      </c>
      <c r="E1454" s="190">
        <v>4245000</v>
      </c>
      <c r="F1454" s="190">
        <v>3490000</v>
      </c>
      <c r="G1454" s="190">
        <v>5696500</v>
      </c>
      <c r="H1454" s="190">
        <v>1772500</v>
      </c>
    </row>
    <row r="1455" spans="1:8">
      <c r="A1455" s="185" t="str">
        <f t="shared" si="22"/>
        <v>A</v>
      </c>
      <c r="B1455" s="191" t="s">
        <v>124</v>
      </c>
      <c r="C1455" s="191" t="s">
        <v>98</v>
      </c>
      <c r="D1455" s="192">
        <v>300000</v>
      </c>
      <c r="E1455" s="192">
        <v>75000</v>
      </c>
      <c r="F1455" s="192">
        <v>75000</v>
      </c>
      <c r="G1455" s="192">
        <v>75000</v>
      </c>
      <c r="H1455" s="192">
        <v>75000</v>
      </c>
    </row>
    <row r="1456" spans="1:8">
      <c r="A1456" s="185" t="str">
        <f t="shared" si="22"/>
        <v>A</v>
      </c>
      <c r="B1456" s="191" t="s">
        <v>124</v>
      </c>
      <c r="C1456" s="191" t="s">
        <v>101</v>
      </c>
      <c r="D1456" s="192">
        <v>14904000</v>
      </c>
      <c r="E1456" s="192">
        <v>4170000</v>
      </c>
      <c r="F1456" s="192">
        <v>3415000</v>
      </c>
      <c r="G1456" s="192">
        <v>5621500</v>
      </c>
      <c r="H1456" s="192">
        <v>1697500</v>
      </c>
    </row>
    <row r="1457" spans="1:8" ht="30.75" thickBot="1">
      <c r="A1457" s="185" t="str">
        <f t="shared" si="22"/>
        <v>A</v>
      </c>
      <c r="B1457" s="186" t="s">
        <v>795</v>
      </c>
      <c r="C1457" s="187" t="s">
        <v>796</v>
      </c>
      <c r="D1457" s="188">
        <v>121435000</v>
      </c>
      <c r="E1457" s="188">
        <v>31766300</v>
      </c>
      <c r="F1457" s="188">
        <v>30916200</v>
      </c>
      <c r="G1457" s="188">
        <v>31036300</v>
      </c>
      <c r="H1457" s="188">
        <v>27716200</v>
      </c>
    </row>
    <row r="1458" spans="1:8" ht="15.75" thickTop="1">
      <c r="A1458" s="185" t="str">
        <f t="shared" si="22"/>
        <v>A</v>
      </c>
      <c r="B1458" s="189" t="s">
        <v>124</v>
      </c>
      <c r="C1458" s="189" t="s">
        <v>96</v>
      </c>
      <c r="D1458" s="190">
        <v>121040000</v>
      </c>
      <c r="E1458" s="190">
        <v>31516300</v>
      </c>
      <c r="F1458" s="190">
        <v>30816200</v>
      </c>
      <c r="G1458" s="190">
        <v>30991300</v>
      </c>
      <c r="H1458" s="190">
        <v>27716200</v>
      </c>
    </row>
    <row r="1459" spans="1:8">
      <c r="A1459" s="185" t="str">
        <f t="shared" si="22"/>
        <v>A</v>
      </c>
      <c r="B1459" s="191" t="s">
        <v>124</v>
      </c>
      <c r="C1459" s="191" t="s">
        <v>98</v>
      </c>
      <c r="D1459" s="192">
        <v>82000000</v>
      </c>
      <c r="E1459" s="192">
        <v>21000000</v>
      </c>
      <c r="F1459" s="192">
        <v>20500000</v>
      </c>
      <c r="G1459" s="192">
        <v>20500000</v>
      </c>
      <c r="H1459" s="192">
        <v>20000000</v>
      </c>
    </row>
    <row r="1460" spans="1:8">
      <c r="A1460" s="185" t="str">
        <f t="shared" si="22"/>
        <v>A</v>
      </c>
      <c r="B1460" s="191" t="s">
        <v>124</v>
      </c>
      <c r="C1460" s="191" t="s">
        <v>15</v>
      </c>
      <c r="D1460" s="192">
        <v>175000</v>
      </c>
      <c r="E1460" s="192">
        <v>0</v>
      </c>
      <c r="F1460" s="192">
        <v>0</v>
      </c>
      <c r="G1460" s="192">
        <v>175000</v>
      </c>
      <c r="H1460" s="192">
        <v>0</v>
      </c>
    </row>
    <row r="1461" spans="1:8">
      <c r="A1461" s="185" t="str">
        <f t="shared" si="22"/>
        <v>A</v>
      </c>
      <c r="B1461" s="191" t="s">
        <v>124</v>
      </c>
      <c r="C1461" s="191" t="s">
        <v>101</v>
      </c>
      <c r="D1461" s="192">
        <v>35300000</v>
      </c>
      <c r="E1461" s="192">
        <v>9625000</v>
      </c>
      <c r="F1461" s="192">
        <v>9425000</v>
      </c>
      <c r="G1461" s="192">
        <v>9425000</v>
      </c>
      <c r="H1461" s="192">
        <v>6825000</v>
      </c>
    </row>
    <row r="1462" spans="1:8">
      <c r="A1462" s="185" t="str">
        <f t="shared" si="22"/>
        <v>A</v>
      </c>
      <c r="B1462" s="191" t="s">
        <v>124</v>
      </c>
      <c r="C1462" s="191" t="s">
        <v>102</v>
      </c>
      <c r="D1462" s="192">
        <v>3565000</v>
      </c>
      <c r="E1462" s="192">
        <v>891300</v>
      </c>
      <c r="F1462" s="192">
        <v>891200</v>
      </c>
      <c r="G1462" s="192">
        <v>891300</v>
      </c>
      <c r="H1462" s="192">
        <v>891200</v>
      </c>
    </row>
    <row r="1463" spans="1:8">
      <c r="A1463" s="185" t="str">
        <f t="shared" si="22"/>
        <v>A</v>
      </c>
      <c r="B1463" s="189" t="s">
        <v>124</v>
      </c>
      <c r="C1463" s="189" t="s">
        <v>121</v>
      </c>
      <c r="D1463" s="190">
        <v>395000</v>
      </c>
      <c r="E1463" s="190">
        <v>250000</v>
      </c>
      <c r="F1463" s="190">
        <v>100000</v>
      </c>
      <c r="G1463" s="190">
        <v>45000</v>
      </c>
      <c r="H1463" s="190">
        <v>0</v>
      </c>
    </row>
    <row r="1464" spans="1:8" ht="30.75" thickBot="1">
      <c r="A1464" s="185" t="str">
        <f t="shared" si="22"/>
        <v>A</v>
      </c>
      <c r="B1464" s="186" t="s">
        <v>797</v>
      </c>
      <c r="C1464" s="187" t="s">
        <v>798</v>
      </c>
      <c r="D1464" s="188">
        <v>114135000</v>
      </c>
      <c r="E1464" s="188">
        <v>29941300</v>
      </c>
      <c r="F1464" s="188">
        <v>29091200</v>
      </c>
      <c r="G1464" s="188">
        <v>29211300</v>
      </c>
      <c r="H1464" s="188">
        <v>25891200</v>
      </c>
    </row>
    <row r="1465" spans="1:8" ht="15.75" thickTop="1">
      <c r="A1465" s="185" t="str">
        <f t="shared" si="22"/>
        <v>A</v>
      </c>
      <c r="B1465" s="189" t="s">
        <v>124</v>
      </c>
      <c r="C1465" s="189" t="s">
        <v>96</v>
      </c>
      <c r="D1465" s="190">
        <v>113740000</v>
      </c>
      <c r="E1465" s="190">
        <v>29691300</v>
      </c>
      <c r="F1465" s="190">
        <v>28991200</v>
      </c>
      <c r="G1465" s="190">
        <v>29166300</v>
      </c>
      <c r="H1465" s="190">
        <v>25891200</v>
      </c>
    </row>
    <row r="1466" spans="1:8">
      <c r="A1466" s="185" t="str">
        <f t="shared" si="22"/>
        <v>A</v>
      </c>
      <c r="B1466" s="191" t="s">
        <v>124</v>
      </c>
      <c r="C1466" s="191" t="s">
        <v>98</v>
      </c>
      <c r="D1466" s="192">
        <v>82000000</v>
      </c>
      <c r="E1466" s="192">
        <v>21000000</v>
      </c>
      <c r="F1466" s="192">
        <v>20500000</v>
      </c>
      <c r="G1466" s="192">
        <v>20500000</v>
      </c>
      <c r="H1466" s="192">
        <v>20000000</v>
      </c>
    </row>
    <row r="1467" spans="1:8">
      <c r="A1467" s="185" t="str">
        <f t="shared" si="22"/>
        <v>A</v>
      </c>
      <c r="B1467" s="191" t="s">
        <v>124</v>
      </c>
      <c r="C1467" s="191" t="s">
        <v>15</v>
      </c>
      <c r="D1467" s="192">
        <v>175000</v>
      </c>
      <c r="E1467" s="192">
        <v>0</v>
      </c>
      <c r="F1467" s="192">
        <v>0</v>
      </c>
      <c r="G1467" s="192">
        <v>175000</v>
      </c>
      <c r="H1467" s="192">
        <v>0</v>
      </c>
    </row>
    <row r="1468" spans="1:8">
      <c r="A1468" s="185" t="str">
        <f t="shared" si="22"/>
        <v>A</v>
      </c>
      <c r="B1468" s="191" t="s">
        <v>124</v>
      </c>
      <c r="C1468" s="191" t="s">
        <v>101</v>
      </c>
      <c r="D1468" s="192">
        <v>28000000</v>
      </c>
      <c r="E1468" s="192">
        <v>7800000</v>
      </c>
      <c r="F1468" s="192">
        <v>7600000</v>
      </c>
      <c r="G1468" s="192">
        <v>7600000</v>
      </c>
      <c r="H1468" s="192">
        <v>5000000</v>
      </c>
    </row>
    <row r="1469" spans="1:8">
      <c r="A1469" s="185" t="str">
        <f t="shared" si="22"/>
        <v>A</v>
      </c>
      <c r="B1469" s="191" t="s">
        <v>124</v>
      </c>
      <c r="C1469" s="191" t="s">
        <v>102</v>
      </c>
      <c r="D1469" s="192">
        <v>3565000</v>
      </c>
      <c r="E1469" s="192">
        <v>891300</v>
      </c>
      <c r="F1469" s="192">
        <v>891200</v>
      </c>
      <c r="G1469" s="192">
        <v>891300</v>
      </c>
      <c r="H1469" s="192">
        <v>891200</v>
      </c>
    </row>
    <row r="1470" spans="1:8">
      <c r="A1470" s="185" t="str">
        <f t="shared" si="22"/>
        <v>A</v>
      </c>
      <c r="B1470" s="189" t="s">
        <v>124</v>
      </c>
      <c r="C1470" s="189" t="s">
        <v>121</v>
      </c>
      <c r="D1470" s="190">
        <v>395000</v>
      </c>
      <c r="E1470" s="190">
        <v>250000</v>
      </c>
      <c r="F1470" s="190">
        <v>100000</v>
      </c>
      <c r="G1470" s="190">
        <v>45000</v>
      </c>
      <c r="H1470" s="190">
        <v>0</v>
      </c>
    </row>
    <row r="1471" spans="1:8" ht="60.75" thickBot="1">
      <c r="A1471" s="185" t="str">
        <f t="shared" si="22"/>
        <v>A</v>
      </c>
      <c r="B1471" s="186" t="s">
        <v>799</v>
      </c>
      <c r="C1471" s="187" t="s">
        <v>800</v>
      </c>
      <c r="D1471" s="188">
        <v>7300000</v>
      </c>
      <c r="E1471" s="188">
        <v>1825000</v>
      </c>
      <c r="F1471" s="188">
        <v>1825000</v>
      </c>
      <c r="G1471" s="188">
        <v>1825000</v>
      </c>
      <c r="H1471" s="188">
        <v>1825000</v>
      </c>
    </row>
    <row r="1472" spans="1:8" ht="15.75" thickTop="1">
      <c r="A1472" s="185" t="str">
        <f t="shared" si="22"/>
        <v>A</v>
      </c>
      <c r="B1472" s="189" t="s">
        <v>124</v>
      </c>
      <c r="C1472" s="189" t="s">
        <v>96</v>
      </c>
      <c r="D1472" s="190">
        <v>7300000</v>
      </c>
      <c r="E1472" s="190">
        <v>1825000</v>
      </c>
      <c r="F1472" s="190">
        <v>1825000</v>
      </c>
      <c r="G1472" s="190">
        <v>1825000</v>
      </c>
      <c r="H1472" s="190">
        <v>1825000</v>
      </c>
    </row>
    <row r="1473" spans="1:8">
      <c r="A1473" s="185" t="str">
        <f t="shared" si="22"/>
        <v>A</v>
      </c>
      <c r="B1473" s="191" t="s">
        <v>124</v>
      </c>
      <c r="C1473" s="191" t="s">
        <v>101</v>
      </c>
      <c r="D1473" s="192">
        <v>7300000</v>
      </c>
      <c r="E1473" s="192">
        <v>1825000</v>
      </c>
      <c r="F1473" s="192">
        <v>1825000</v>
      </c>
      <c r="G1473" s="192">
        <v>1825000</v>
      </c>
      <c r="H1473" s="192">
        <v>1825000</v>
      </c>
    </row>
    <row r="1474" spans="1:8" ht="15.75" thickBot="1">
      <c r="A1474" s="185" t="str">
        <f t="shared" si="22"/>
        <v>A</v>
      </c>
      <c r="B1474" s="186" t="s">
        <v>801</v>
      </c>
      <c r="C1474" s="187" t="s">
        <v>802</v>
      </c>
      <c r="D1474" s="188">
        <v>40000000</v>
      </c>
      <c r="E1474" s="188">
        <v>7367200</v>
      </c>
      <c r="F1474" s="188">
        <v>10881000</v>
      </c>
      <c r="G1474" s="188">
        <v>15870800</v>
      </c>
      <c r="H1474" s="188">
        <v>5881000</v>
      </c>
    </row>
    <row r="1475" spans="1:8" ht="15.75" thickTop="1">
      <c r="A1475" s="185" t="str">
        <f t="shared" si="22"/>
        <v>A</v>
      </c>
      <c r="B1475" s="189" t="s">
        <v>124</v>
      </c>
      <c r="C1475" s="189" t="s">
        <v>96</v>
      </c>
      <c r="D1475" s="190">
        <v>40000000</v>
      </c>
      <c r="E1475" s="190">
        <v>7367200</v>
      </c>
      <c r="F1475" s="190">
        <v>10881000</v>
      </c>
      <c r="G1475" s="190">
        <v>15870800</v>
      </c>
      <c r="H1475" s="190">
        <v>5881000</v>
      </c>
    </row>
    <row r="1476" spans="1:8">
      <c r="A1476" s="185" t="str">
        <f t="shared" si="22"/>
        <v>A</v>
      </c>
      <c r="B1476" s="191" t="s">
        <v>124</v>
      </c>
      <c r="C1476" s="191" t="s">
        <v>101</v>
      </c>
      <c r="D1476" s="192">
        <v>40000000</v>
      </c>
      <c r="E1476" s="192">
        <v>7367200</v>
      </c>
      <c r="F1476" s="192">
        <v>10881000</v>
      </c>
      <c r="G1476" s="192">
        <v>15870800</v>
      </c>
      <c r="H1476" s="192">
        <v>5881000</v>
      </c>
    </row>
    <row r="1477" spans="1:8" ht="30.75" thickBot="1">
      <c r="A1477" s="185" t="str">
        <f t="shared" si="22"/>
        <v>A</v>
      </c>
      <c r="B1477" s="186" t="s">
        <v>803</v>
      </c>
      <c r="C1477" s="187" t="s">
        <v>804</v>
      </c>
      <c r="D1477" s="188">
        <v>1000000</v>
      </c>
      <c r="E1477" s="188">
        <v>185000</v>
      </c>
      <c r="F1477" s="188">
        <v>315000</v>
      </c>
      <c r="G1477" s="188">
        <v>185000</v>
      </c>
      <c r="H1477" s="188">
        <v>315000</v>
      </c>
    </row>
    <row r="1478" spans="1:8" ht="15.75" thickTop="1">
      <c r="A1478" s="185" t="str">
        <f t="shared" si="22"/>
        <v>A</v>
      </c>
      <c r="B1478" s="189" t="s">
        <v>124</v>
      </c>
      <c r="C1478" s="189" t="s">
        <v>96</v>
      </c>
      <c r="D1478" s="190">
        <v>1000000</v>
      </c>
      <c r="E1478" s="190">
        <v>185000</v>
      </c>
      <c r="F1478" s="190">
        <v>315000</v>
      </c>
      <c r="G1478" s="190">
        <v>185000</v>
      </c>
      <c r="H1478" s="190">
        <v>315000</v>
      </c>
    </row>
    <row r="1479" spans="1:8">
      <c r="A1479" s="185" t="str">
        <f t="shared" ref="A1479:A1542" si="23">(IF(OR(D1479&lt;&gt;0,E1479&lt;&gt;0,F1479&lt;&gt;0,G1479&lt;&gt;0,H1479&lt;&gt;0),"A","B"))</f>
        <v>A</v>
      </c>
      <c r="B1479" s="191" t="s">
        <v>124</v>
      </c>
      <c r="C1479" s="191" t="s">
        <v>98</v>
      </c>
      <c r="D1479" s="192">
        <v>1000000</v>
      </c>
      <c r="E1479" s="192">
        <v>185000</v>
      </c>
      <c r="F1479" s="192">
        <v>315000</v>
      </c>
      <c r="G1479" s="192">
        <v>185000</v>
      </c>
      <c r="H1479" s="192">
        <v>315000</v>
      </c>
    </row>
    <row r="1480" spans="1:8" ht="30.75" thickBot="1">
      <c r="A1480" s="185" t="str">
        <f t="shared" si="23"/>
        <v>A</v>
      </c>
      <c r="B1480" s="186" t="s">
        <v>805</v>
      </c>
      <c r="C1480" s="187" t="s">
        <v>806</v>
      </c>
      <c r="D1480" s="188">
        <v>810000000</v>
      </c>
      <c r="E1480" s="188">
        <v>178618800</v>
      </c>
      <c r="F1480" s="188">
        <v>206381200</v>
      </c>
      <c r="G1480" s="188">
        <v>305400000</v>
      </c>
      <c r="H1480" s="188">
        <v>119600000</v>
      </c>
    </row>
    <row r="1481" spans="1:8" ht="15.75" thickTop="1">
      <c r="A1481" s="185" t="str">
        <f t="shared" si="23"/>
        <v>A</v>
      </c>
      <c r="B1481" s="189" t="s">
        <v>124</v>
      </c>
      <c r="C1481" s="189" t="s">
        <v>96</v>
      </c>
      <c r="D1481" s="190">
        <v>810000000</v>
      </c>
      <c r="E1481" s="190">
        <v>178618800</v>
      </c>
      <c r="F1481" s="190">
        <v>206381200</v>
      </c>
      <c r="G1481" s="190">
        <v>305400000</v>
      </c>
      <c r="H1481" s="190">
        <v>119600000</v>
      </c>
    </row>
    <row r="1482" spans="1:8">
      <c r="A1482" s="185" t="str">
        <f t="shared" si="23"/>
        <v>A</v>
      </c>
      <c r="B1482" s="191" t="s">
        <v>124</v>
      </c>
      <c r="C1482" s="191" t="s">
        <v>98</v>
      </c>
      <c r="D1482" s="192">
        <v>318000000</v>
      </c>
      <c r="E1482" s="192">
        <v>90000000</v>
      </c>
      <c r="F1482" s="192">
        <v>110000000</v>
      </c>
      <c r="G1482" s="192">
        <v>85700000</v>
      </c>
      <c r="H1482" s="192">
        <v>32300000</v>
      </c>
    </row>
    <row r="1483" spans="1:8">
      <c r="A1483" s="185" t="str">
        <f t="shared" si="23"/>
        <v>A</v>
      </c>
      <c r="B1483" s="191" t="s">
        <v>124</v>
      </c>
      <c r="C1483" s="191" t="s">
        <v>101</v>
      </c>
      <c r="D1483" s="192">
        <v>370000000</v>
      </c>
      <c r="E1483" s="192">
        <v>88618800</v>
      </c>
      <c r="F1483" s="192">
        <v>96381200</v>
      </c>
      <c r="G1483" s="192">
        <v>100000000</v>
      </c>
      <c r="H1483" s="192">
        <v>85000000</v>
      </c>
    </row>
    <row r="1484" spans="1:8">
      <c r="A1484" s="185" t="str">
        <f t="shared" si="23"/>
        <v>A</v>
      </c>
      <c r="B1484" s="191" t="s">
        <v>124</v>
      </c>
      <c r="C1484" s="191" t="s">
        <v>102</v>
      </c>
      <c r="D1484" s="192">
        <v>122000000</v>
      </c>
      <c r="E1484" s="192">
        <v>0</v>
      </c>
      <c r="F1484" s="192">
        <v>0</v>
      </c>
      <c r="G1484" s="192">
        <v>119700000</v>
      </c>
      <c r="H1484" s="192">
        <v>2300000</v>
      </c>
    </row>
    <row r="1485" spans="1:8" ht="30.75" thickBot="1">
      <c r="A1485" s="185" t="str">
        <f t="shared" si="23"/>
        <v>A</v>
      </c>
      <c r="B1485" s="186" t="s">
        <v>807</v>
      </c>
      <c r="C1485" s="187" t="s">
        <v>808</v>
      </c>
      <c r="D1485" s="188">
        <v>720000000</v>
      </c>
      <c r="E1485" s="188">
        <v>148618800</v>
      </c>
      <c r="F1485" s="188">
        <v>186381200</v>
      </c>
      <c r="G1485" s="188">
        <v>265400000</v>
      </c>
      <c r="H1485" s="188">
        <v>119600000</v>
      </c>
    </row>
    <row r="1486" spans="1:8" ht="15.75" thickTop="1">
      <c r="A1486" s="185" t="str">
        <f t="shared" si="23"/>
        <v>A</v>
      </c>
      <c r="B1486" s="189" t="s">
        <v>124</v>
      </c>
      <c r="C1486" s="189" t="s">
        <v>96</v>
      </c>
      <c r="D1486" s="190">
        <v>720000000</v>
      </c>
      <c r="E1486" s="190">
        <v>148618800</v>
      </c>
      <c r="F1486" s="190">
        <v>186381200</v>
      </c>
      <c r="G1486" s="190">
        <v>265400000</v>
      </c>
      <c r="H1486" s="190">
        <v>119600000</v>
      </c>
    </row>
    <row r="1487" spans="1:8">
      <c r="A1487" s="185" t="str">
        <f t="shared" si="23"/>
        <v>A</v>
      </c>
      <c r="B1487" s="191" t="s">
        <v>124</v>
      </c>
      <c r="C1487" s="191" t="s">
        <v>98</v>
      </c>
      <c r="D1487" s="192">
        <v>228000000</v>
      </c>
      <c r="E1487" s="192">
        <v>60000000</v>
      </c>
      <c r="F1487" s="192">
        <v>90000000</v>
      </c>
      <c r="G1487" s="192">
        <v>45700000</v>
      </c>
      <c r="H1487" s="192">
        <v>32300000</v>
      </c>
    </row>
    <row r="1488" spans="1:8">
      <c r="A1488" s="185" t="str">
        <f t="shared" si="23"/>
        <v>A</v>
      </c>
      <c r="B1488" s="191" t="s">
        <v>124</v>
      </c>
      <c r="C1488" s="191" t="s">
        <v>101</v>
      </c>
      <c r="D1488" s="192">
        <v>370000000</v>
      </c>
      <c r="E1488" s="192">
        <v>88618800</v>
      </c>
      <c r="F1488" s="192">
        <v>96381200</v>
      </c>
      <c r="G1488" s="192">
        <v>100000000</v>
      </c>
      <c r="H1488" s="192">
        <v>85000000</v>
      </c>
    </row>
    <row r="1489" spans="1:8">
      <c r="A1489" s="185" t="str">
        <f t="shared" si="23"/>
        <v>A</v>
      </c>
      <c r="B1489" s="191" t="s">
        <v>124</v>
      </c>
      <c r="C1489" s="191" t="s">
        <v>102</v>
      </c>
      <c r="D1489" s="192">
        <v>122000000</v>
      </c>
      <c r="E1489" s="192">
        <v>0</v>
      </c>
      <c r="F1489" s="192">
        <v>0</v>
      </c>
      <c r="G1489" s="192">
        <v>119700000</v>
      </c>
      <c r="H1489" s="192">
        <v>2300000</v>
      </c>
    </row>
    <row r="1490" spans="1:8" ht="45.75" thickBot="1">
      <c r="A1490" s="185" t="str">
        <f t="shared" si="23"/>
        <v>A</v>
      </c>
      <c r="B1490" s="186" t="s">
        <v>809</v>
      </c>
      <c r="C1490" s="187" t="s">
        <v>810</v>
      </c>
      <c r="D1490" s="188">
        <v>370000000</v>
      </c>
      <c r="E1490" s="188">
        <v>88618800</v>
      </c>
      <c r="F1490" s="188">
        <v>96381200</v>
      </c>
      <c r="G1490" s="188">
        <v>100000000</v>
      </c>
      <c r="H1490" s="188">
        <v>85000000</v>
      </c>
    </row>
    <row r="1491" spans="1:8" ht="15.75" thickTop="1">
      <c r="A1491" s="185" t="str">
        <f t="shared" si="23"/>
        <v>A</v>
      </c>
      <c r="B1491" s="189" t="s">
        <v>124</v>
      </c>
      <c r="C1491" s="189" t="s">
        <v>96</v>
      </c>
      <c r="D1491" s="190">
        <v>370000000</v>
      </c>
      <c r="E1491" s="190">
        <v>88618800</v>
      </c>
      <c r="F1491" s="190">
        <v>96381200</v>
      </c>
      <c r="G1491" s="190">
        <v>100000000</v>
      </c>
      <c r="H1491" s="190">
        <v>85000000</v>
      </c>
    </row>
    <row r="1492" spans="1:8">
      <c r="A1492" s="185" t="str">
        <f t="shared" si="23"/>
        <v>A</v>
      </c>
      <c r="B1492" s="191" t="s">
        <v>124</v>
      </c>
      <c r="C1492" s="191" t="s">
        <v>101</v>
      </c>
      <c r="D1492" s="192">
        <v>370000000</v>
      </c>
      <c r="E1492" s="192">
        <v>88618800</v>
      </c>
      <c r="F1492" s="192">
        <v>96381200</v>
      </c>
      <c r="G1492" s="192">
        <v>100000000</v>
      </c>
      <c r="H1492" s="192">
        <v>85000000</v>
      </c>
    </row>
    <row r="1493" spans="1:8" ht="30.75" thickBot="1">
      <c r="A1493" s="185" t="str">
        <f t="shared" si="23"/>
        <v>A</v>
      </c>
      <c r="B1493" s="186" t="s">
        <v>811</v>
      </c>
      <c r="C1493" s="187" t="s">
        <v>812</v>
      </c>
      <c r="D1493" s="188">
        <v>150000000</v>
      </c>
      <c r="E1493" s="188">
        <v>60000000</v>
      </c>
      <c r="F1493" s="188">
        <v>60000000</v>
      </c>
      <c r="G1493" s="188">
        <v>20000000</v>
      </c>
      <c r="H1493" s="188">
        <v>10000000</v>
      </c>
    </row>
    <row r="1494" spans="1:8" ht="15.75" thickTop="1">
      <c r="A1494" s="185" t="str">
        <f t="shared" si="23"/>
        <v>A</v>
      </c>
      <c r="B1494" s="189" t="s">
        <v>124</v>
      </c>
      <c r="C1494" s="189" t="s">
        <v>96</v>
      </c>
      <c r="D1494" s="190">
        <v>150000000</v>
      </c>
      <c r="E1494" s="190">
        <v>60000000</v>
      </c>
      <c r="F1494" s="190">
        <v>60000000</v>
      </c>
      <c r="G1494" s="190">
        <v>20000000</v>
      </c>
      <c r="H1494" s="190">
        <v>10000000</v>
      </c>
    </row>
    <row r="1495" spans="1:8">
      <c r="A1495" s="185" t="str">
        <f t="shared" si="23"/>
        <v>A</v>
      </c>
      <c r="B1495" s="191" t="s">
        <v>124</v>
      </c>
      <c r="C1495" s="191" t="s">
        <v>98</v>
      </c>
      <c r="D1495" s="192">
        <v>150000000</v>
      </c>
      <c r="E1495" s="192">
        <v>60000000</v>
      </c>
      <c r="F1495" s="192">
        <v>60000000</v>
      </c>
      <c r="G1495" s="192">
        <v>20000000</v>
      </c>
      <c r="H1495" s="192">
        <v>10000000</v>
      </c>
    </row>
    <row r="1496" spans="1:8" ht="45.75" thickBot="1">
      <c r="A1496" s="185" t="str">
        <f t="shared" si="23"/>
        <v>A</v>
      </c>
      <c r="B1496" s="186" t="s">
        <v>813</v>
      </c>
      <c r="C1496" s="187" t="s">
        <v>814</v>
      </c>
      <c r="D1496" s="188">
        <v>30000000</v>
      </c>
      <c r="E1496" s="188">
        <v>0</v>
      </c>
      <c r="F1496" s="188">
        <v>0</v>
      </c>
      <c r="G1496" s="188">
        <v>15000000</v>
      </c>
      <c r="H1496" s="188">
        <v>15000000</v>
      </c>
    </row>
    <row r="1497" spans="1:8" ht="15.75" thickTop="1">
      <c r="A1497" s="185" t="str">
        <f t="shared" si="23"/>
        <v>A</v>
      </c>
      <c r="B1497" s="189" t="s">
        <v>124</v>
      </c>
      <c r="C1497" s="189" t="s">
        <v>96</v>
      </c>
      <c r="D1497" s="190">
        <v>30000000</v>
      </c>
      <c r="E1497" s="190">
        <v>0</v>
      </c>
      <c r="F1497" s="190">
        <v>0</v>
      </c>
      <c r="G1497" s="190">
        <v>15000000</v>
      </c>
      <c r="H1497" s="190">
        <v>15000000</v>
      </c>
    </row>
    <row r="1498" spans="1:8">
      <c r="A1498" s="185" t="str">
        <f t="shared" si="23"/>
        <v>A</v>
      </c>
      <c r="B1498" s="191" t="s">
        <v>124</v>
      </c>
      <c r="C1498" s="191" t="s">
        <v>98</v>
      </c>
      <c r="D1498" s="192">
        <v>30000000</v>
      </c>
      <c r="E1498" s="192">
        <v>0</v>
      </c>
      <c r="F1498" s="192">
        <v>0</v>
      </c>
      <c r="G1498" s="192">
        <v>15000000</v>
      </c>
      <c r="H1498" s="192">
        <v>15000000</v>
      </c>
    </row>
    <row r="1499" spans="1:8" ht="30.75" thickBot="1">
      <c r="A1499" s="185" t="str">
        <f t="shared" si="23"/>
        <v>A</v>
      </c>
      <c r="B1499" s="186" t="s">
        <v>815</v>
      </c>
      <c r="C1499" s="187" t="s">
        <v>816</v>
      </c>
      <c r="D1499" s="188">
        <v>115000000</v>
      </c>
      <c r="E1499" s="188">
        <v>0</v>
      </c>
      <c r="F1499" s="188">
        <v>0</v>
      </c>
      <c r="G1499" s="188">
        <v>115000000</v>
      </c>
      <c r="H1499" s="188">
        <v>0</v>
      </c>
    </row>
    <row r="1500" spans="1:8" ht="15.75" thickTop="1">
      <c r="A1500" s="185" t="str">
        <f t="shared" si="23"/>
        <v>A</v>
      </c>
      <c r="B1500" s="189" t="s">
        <v>124</v>
      </c>
      <c r="C1500" s="189" t="s">
        <v>96</v>
      </c>
      <c r="D1500" s="190">
        <v>115000000</v>
      </c>
      <c r="E1500" s="190">
        <v>0</v>
      </c>
      <c r="F1500" s="190">
        <v>0</v>
      </c>
      <c r="G1500" s="190">
        <v>115000000</v>
      </c>
      <c r="H1500" s="190">
        <v>0</v>
      </c>
    </row>
    <row r="1501" spans="1:8">
      <c r="A1501" s="185" t="str">
        <f t="shared" si="23"/>
        <v>A</v>
      </c>
      <c r="B1501" s="191" t="s">
        <v>124</v>
      </c>
      <c r="C1501" s="191" t="s">
        <v>102</v>
      </c>
      <c r="D1501" s="192">
        <v>115000000</v>
      </c>
      <c r="E1501" s="192">
        <v>0</v>
      </c>
      <c r="F1501" s="192">
        <v>0</v>
      </c>
      <c r="G1501" s="192">
        <v>115000000</v>
      </c>
      <c r="H1501" s="192">
        <v>0</v>
      </c>
    </row>
    <row r="1502" spans="1:8" ht="30.75" thickBot="1">
      <c r="A1502" s="185" t="str">
        <f t="shared" si="23"/>
        <v>A</v>
      </c>
      <c r="B1502" s="186" t="s">
        <v>817</v>
      </c>
      <c r="C1502" s="187" t="s">
        <v>816</v>
      </c>
      <c r="D1502" s="188">
        <v>115000000</v>
      </c>
      <c r="E1502" s="188">
        <v>0</v>
      </c>
      <c r="F1502" s="188">
        <v>0</v>
      </c>
      <c r="G1502" s="188">
        <v>115000000</v>
      </c>
      <c r="H1502" s="188">
        <v>0</v>
      </c>
    </row>
    <row r="1503" spans="1:8" ht="15.75" thickTop="1">
      <c r="A1503" s="185" t="str">
        <f t="shared" si="23"/>
        <v>A</v>
      </c>
      <c r="B1503" s="189" t="s">
        <v>124</v>
      </c>
      <c r="C1503" s="189" t="s">
        <v>96</v>
      </c>
      <c r="D1503" s="190">
        <v>115000000</v>
      </c>
      <c r="E1503" s="190">
        <v>0</v>
      </c>
      <c r="F1503" s="190">
        <v>0</v>
      </c>
      <c r="G1503" s="190">
        <v>115000000</v>
      </c>
      <c r="H1503" s="190">
        <v>0</v>
      </c>
    </row>
    <row r="1504" spans="1:8">
      <c r="A1504" s="185" t="str">
        <f t="shared" si="23"/>
        <v>A</v>
      </c>
      <c r="B1504" s="191" t="s">
        <v>124</v>
      </c>
      <c r="C1504" s="191" t="s">
        <v>102</v>
      </c>
      <c r="D1504" s="192">
        <v>115000000</v>
      </c>
      <c r="E1504" s="192">
        <v>0</v>
      </c>
      <c r="F1504" s="192">
        <v>0</v>
      </c>
      <c r="G1504" s="192">
        <v>115000000</v>
      </c>
      <c r="H1504" s="192">
        <v>0</v>
      </c>
    </row>
    <row r="1505" spans="1:8" ht="45.75" thickBot="1">
      <c r="A1505" s="185" t="str">
        <f t="shared" si="23"/>
        <v>A</v>
      </c>
      <c r="B1505" s="186" t="s">
        <v>818</v>
      </c>
      <c r="C1505" s="187" t="s">
        <v>819</v>
      </c>
      <c r="D1505" s="188">
        <v>35000000</v>
      </c>
      <c r="E1505" s="188">
        <v>0</v>
      </c>
      <c r="F1505" s="188">
        <v>30000000</v>
      </c>
      <c r="G1505" s="188">
        <v>4000000</v>
      </c>
      <c r="H1505" s="188">
        <v>1000000</v>
      </c>
    </row>
    <row r="1506" spans="1:8" ht="15.75" thickTop="1">
      <c r="A1506" s="185" t="str">
        <f t="shared" si="23"/>
        <v>A</v>
      </c>
      <c r="B1506" s="189" t="s">
        <v>124</v>
      </c>
      <c r="C1506" s="189" t="s">
        <v>96</v>
      </c>
      <c r="D1506" s="190">
        <v>35000000</v>
      </c>
      <c r="E1506" s="190">
        <v>0</v>
      </c>
      <c r="F1506" s="190">
        <v>30000000</v>
      </c>
      <c r="G1506" s="190">
        <v>4000000</v>
      </c>
      <c r="H1506" s="190">
        <v>1000000</v>
      </c>
    </row>
    <row r="1507" spans="1:8">
      <c r="A1507" s="185" t="str">
        <f t="shared" si="23"/>
        <v>A</v>
      </c>
      <c r="B1507" s="191" t="s">
        <v>124</v>
      </c>
      <c r="C1507" s="191" t="s">
        <v>98</v>
      </c>
      <c r="D1507" s="192">
        <v>35000000</v>
      </c>
      <c r="E1507" s="192">
        <v>0</v>
      </c>
      <c r="F1507" s="192">
        <v>30000000</v>
      </c>
      <c r="G1507" s="192">
        <v>4000000</v>
      </c>
      <c r="H1507" s="192">
        <v>1000000</v>
      </c>
    </row>
    <row r="1508" spans="1:8" ht="60.75" thickBot="1">
      <c r="A1508" s="185" t="str">
        <f t="shared" si="23"/>
        <v>A</v>
      </c>
      <c r="B1508" s="186" t="s">
        <v>820</v>
      </c>
      <c r="C1508" s="187" t="s">
        <v>821</v>
      </c>
      <c r="D1508" s="188">
        <v>10000000</v>
      </c>
      <c r="E1508" s="188">
        <v>0</v>
      </c>
      <c r="F1508" s="188">
        <v>0</v>
      </c>
      <c r="G1508" s="188">
        <v>5000000</v>
      </c>
      <c r="H1508" s="188">
        <v>5000000</v>
      </c>
    </row>
    <row r="1509" spans="1:8" ht="15.75" thickTop="1">
      <c r="A1509" s="185" t="str">
        <f t="shared" si="23"/>
        <v>A</v>
      </c>
      <c r="B1509" s="189" t="s">
        <v>124</v>
      </c>
      <c r="C1509" s="189" t="s">
        <v>96</v>
      </c>
      <c r="D1509" s="190">
        <v>10000000</v>
      </c>
      <c r="E1509" s="190">
        <v>0</v>
      </c>
      <c r="F1509" s="190">
        <v>0</v>
      </c>
      <c r="G1509" s="190">
        <v>5000000</v>
      </c>
      <c r="H1509" s="190">
        <v>5000000</v>
      </c>
    </row>
    <row r="1510" spans="1:8">
      <c r="A1510" s="185" t="str">
        <f t="shared" si="23"/>
        <v>A</v>
      </c>
      <c r="B1510" s="191" t="s">
        <v>124</v>
      </c>
      <c r="C1510" s="191" t="s">
        <v>98</v>
      </c>
      <c r="D1510" s="192">
        <v>10000000</v>
      </c>
      <c r="E1510" s="192">
        <v>0</v>
      </c>
      <c r="F1510" s="192">
        <v>0</v>
      </c>
      <c r="G1510" s="192">
        <v>5000000</v>
      </c>
      <c r="H1510" s="192">
        <v>5000000</v>
      </c>
    </row>
    <row r="1511" spans="1:8" ht="60.75" thickBot="1">
      <c r="A1511" s="185" t="str">
        <f t="shared" si="23"/>
        <v>A</v>
      </c>
      <c r="B1511" s="186" t="s">
        <v>822</v>
      </c>
      <c r="C1511" s="187" t="s">
        <v>823</v>
      </c>
      <c r="D1511" s="188">
        <v>10000000</v>
      </c>
      <c r="E1511" s="188">
        <v>0</v>
      </c>
      <c r="F1511" s="188">
        <v>0</v>
      </c>
      <c r="G1511" s="188">
        <v>6400000</v>
      </c>
      <c r="H1511" s="188">
        <v>3600000</v>
      </c>
    </row>
    <row r="1512" spans="1:8" ht="15.75" thickTop="1">
      <c r="A1512" s="185" t="str">
        <f t="shared" si="23"/>
        <v>A</v>
      </c>
      <c r="B1512" s="189" t="s">
        <v>124</v>
      </c>
      <c r="C1512" s="189" t="s">
        <v>96</v>
      </c>
      <c r="D1512" s="190">
        <v>10000000</v>
      </c>
      <c r="E1512" s="190">
        <v>0</v>
      </c>
      <c r="F1512" s="190">
        <v>0</v>
      </c>
      <c r="G1512" s="190">
        <v>6400000</v>
      </c>
      <c r="H1512" s="190">
        <v>3600000</v>
      </c>
    </row>
    <row r="1513" spans="1:8">
      <c r="A1513" s="185" t="str">
        <f t="shared" si="23"/>
        <v>A</v>
      </c>
      <c r="B1513" s="191" t="s">
        <v>124</v>
      </c>
      <c r="C1513" s="191" t="s">
        <v>98</v>
      </c>
      <c r="D1513" s="192">
        <v>3000000</v>
      </c>
      <c r="E1513" s="192">
        <v>0</v>
      </c>
      <c r="F1513" s="192">
        <v>0</v>
      </c>
      <c r="G1513" s="192">
        <v>1700000</v>
      </c>
      <c r="H1513" s="192">
        <v>1300000</v>
      </c>
    </row>
    <row r="1514" spans="1:8">
      <c r="A1514" s="185" t="str">
        <f t="shared" si="23"/>
        <v>A</v>
      </c>
      <c r="B1514" s="191" t="s">
        <v>124</v>
      </c>
      <c r="C1514" s="191" t="s">
        <v>102</v>
      </c>
      <c r="D1514" s="192">
        <v>7000000</v>
      </c>
      <c r="E1514" s="192">
        <v>0</v>
      </c>
      <c r="F1514" s="192">
        <v>0</v>
      </c>
      <c r="G1514" s="192">
        <v>4700000</v>
      </c>
      <c r="H1514" s="192">
        <v>2300000</v>
      </c>
    </row>
    <row r="1515" spans="1:8" ht="30.75" thickBot="1">
      <c r="A1515" s="185" t="str">
        <f t="shared" si="23"/>
        <v>A</v>
      </c>
      <c r="B1515" s="186" t="s">
        <v>824</v>
      </c>
      <c r="C1515" s="187" t="s">
        <v>825</v>
      </c>
      <c r="D1515" s="188">
        <v>80000000</v>
      </c>
      <c r="E1515" s="188">
        <v>30000000</v>
      </c>
      <c r="F1515" s="188">
        <v>20000000</v>
      </c>
      <c r="G1515" s="188">
        <v>30000000</v>
      </c>
      <c r="H1515" s="188">
        <v>0</v>
      </c>
    </row>
    <row r="1516" spans="1:8" ht="15.75" thickTop="1">
      <c r="A1516" s="185" t="str">
        <f t="shared" si="23"/>
        <v>A</v>
      </c>
      <c r="B1516" s="189" t="s">
        <v>124</v>
      </c>
      <c r="C1516" s="189" t="s">
        <v>96</v>
      </c>
      <c r="D1516" s="190">
        <v>80000000</v>
      </c>
      <c r="E1516" s="190">
        <v>30000000</v>
      </c>
      <c r="F1516" s="190">
        <v>20000000</v>
      </c>
      <c r="G1516" s="190">
        <v>30000000</v>
      </c>
      <c r="H1516" s="190">
        <v>0</v>
      </c>
    </row>
    <row r="1517" spans="1:8">
      <c r="A1517" s="185" t="str">
        <f t="shared" si="23"/>
        <v>A</v>
      </c>
      <c r="B1517" s="191" t="s">
        <v>124</v>
      </c>
      <c r="C1517" s="191" t="s">
        <v>98</v>
      </c>
      <c r="D1517" s="192">
        <v>80000000</v>
      </c>
      <c r="E1517" s="192">
        <v>30000000</v>
      </c>
      <c r="F1517" s="192">
        <v>20000000</v>
      </c>
      <c r="G1517" s="192">
        <v>30000000</v>
      </c>
      <c r="H1517" s="192">
        <v>0</v>
      </c>
    </row>
    <row r="1518" spans="1:8" ht="30.75" thickBot="1">
      <c r="A1518" s="185" t="str">
        <f t="shared" si="23"/>
        <v>A</v>
      </c>
      <c r="B1518" s="186" t="s">
        <v>826</v>
      </c>
      <c r="C1518" s="187" t="s">
        <v>827</v>
      </c>
      <c r="D1518" s="188">
        <v>10000000</v>
      </c>
      <c r="E1518" s="188">
        <v>0</v>
      </c>
      <c r="F1518" s="188">
        <v>0</v>
      </c>
      <c r="G1518" s="188">
        <v>10000000</v>
      </c>
      <c r="H1518" s="188">
        <v>0</v>
      </c>
    </row>
    <row r="1519" spans="1:8" ht="15.75" thickTop="1">
      <c r="A1519" s="185" t="str">
        <f t="shared" si="23"/>
        <v>A</v>
      </c>
      <c r="B1519" s="189" t="s">
        <v>124</v>
      </c>
      <c r="C1519" s="189" t="s">
        <v>96</v>
      </c>
      <c r="D1519" s="190">
        <v>10000000</v>
      </c>
      <c r="E1519" s="190">
        <v>0</v>
      </c>
      <c r="F1519" s="190">
        <v>0</v>
      </c>
      <c r="G1519" s="190">
        <v>10000000</v>
      </c>
      <c r="H1519" s="190">
        <v>0</v>
      </c>
    </row>
    <row r="1520" spans="1:8">
      <c r="A1520" s="185" t="str">
        <f t="shared" si="23"/>
        <v>A</v>
      </c>
      <c r="B1520" s="191" t="s">
        <v>124</v>
      </c>
      <c r="C1520" s="191" t="s">
        <v>98</v>
      </c>
      <c r="D1520" s="192">
        <v>10000000</v>
      </c>
      <c r="E1520" s="192">
        <v>0</v>
      </c>
      <c r="F1520" s="192">
        <v>0</v>
      </c>
      <c r="G1520" s="192">
        <v>10000000</v>
      </c>
      <c r="H1520" s="192">
        <v>0</v>
      </c>
    </row>
    <row r="1521" spans="1:8" ht="15.75" thickBot="1">
      <c r="A1521" s="185" t="str">
        <f t="shared" si="23"/>
        <v>A</v>
      </c>
      <c r="B1521" s="186" t="s">
        <v>828</v>
      </c>
      <c r="C1521" s="187" t="s">
        <v>829</v>
      </c>
      <c r="D1521" s="188">
        <v>500000</v>
      </c>
      <c r="E1521" s="188">
        <v>30000</v>
      </c>
      <c r="F1521" s="188">
        <v>115000</v>
      </c>
      <c r="G1521" s="188">
        <v>165000</v>
      </c>
      <c r="H1521" s="188">
        <v>190000</v>
      </c>
    </row>
    <row r="1522" spans="1:8" ht="15.75" thickTop="1">
      <c r="A1522" s="185" t="str">
        <f t="shared" si="23"/>
        <v>A</v>
      </c>
      <c r="B1522" s="189" t="s">
        <v>124</v>
      </c>
      <c r="C1522" s="189" t="s">
        <v>96</v>
      </c>
      <c r="D1522" s="190">
        <v>500000</v>
      </c>
      <c r="E1522" s="190">
        <v>30000</v>
      </c>
      <c r="F1522" s="190">
        <v>115000</v>
      </c>
      <c r="G1522" s="190">
        <v>165000</v>
      </c>
      <c r="H1522" s="190">
        <v>190000</v>
      </c>
    </row>
    <row r="1523" spans="1:8">
      <c r="A1523" s="185" t="str">
        <f t="shared" si="23"/>
        <v>A</v>
      </c>
      <c r="B1523" s="191" t="s">
        <v>124</v>
      </c>
      <c r="C1523" s="191" t="s">
        <v>98</v>
      </c>
      <c r="D1523" s="192">
        <v>440000</v>
      </c>
      <c r="E1523" s="192">
        <v>20000</v>
      </c>
      <c r="F1523" s="192">
        <v>100000</v>
      </c>
      <c r="G1523" s="192">
        <v>150000</v>
      </c>
      <c r="H1523" s="192">
        <v>170000</v>
      </c>
    </row>
    <row r="1524" spans="1:8">
      <c r="A1524" s="185" t="str">
        <f t="shared" si="23"/>
        <v>A</v>
      </c>
      <c r="B1524" s="191" t="s">
        <v>124</v>
      </c>
      <c r="C1524" s="191" t="s">
        <v>102</v>
      </c>
      <c r="D1524" s="192">
        <v>60000</v>
      </c>
      <c r="E1524" s="192">
        <v>10000</v>
      </c>
      <c r="F1524" s="192">
        <v>15000</v>
      </c>
      <c r="G1524" s="192">
        <v>15000</v>
      </c>
      <c r="H1524" s="192">
        <v>20000</v>
      </c>
    </row>
    <row r="1525" spans="1:8" ht="15.75" thickBot="1">
      <c r="A1525" s="185" t="str">
        <f t="shared" si="23"/>
        <v>A</v>
      </c>
      <c r="B1525" s="186" t="s">
        <v>830</v>
      </c>
      <c r="C1525" s="187" t="s">
        <v>831</v>
      </c>
      <c r="D1525" s="188">
        <v>58000000</v>
      </c>
      <c r="E1525" s="188">
        <v>2100000</v>
      </c>
      <c r="F1525" s="188">
        <v>15150000</v>
      </c>
      <c r="G1525" s="188">
        <v>25100000</v>
      </c>
      <c r="H1525" s="188">
        <v>15650000</v>
      </c>
    </row>
    <row r="1526" spans="1:8" ht="15.75" thickTop="1">
      <c r="A1526" s="185" t="str">
        <f t="shared" si="23"/>
        <v>A</v>
      </c>
      <c r="B1526" s="189" t="s">
        <v>124</v>
      </c>
      <c r="C1526" s="189" t="s">
        <v>96</v>
      </c>
      <c r="D1526" s="190">
        <v>500000</v>
      </c>
      <c r="E1526" s="190">
        <v>100000</v>
      </c>
      <c r="F1526" s="190">
        <v>150000</v>
      </c>
      <c r="G1526" s="190">
        <v>100000</v>
      </c>
      <c r="H1526" s="190">
        <v>150000</v>
      </c>
    </row>
    <row r="1527" spans="1:8">
      <c r="A1527" s="185" t="str">
        <f t="shared" si="23"/>
        <v>A</v>
      </c>
      <c r="B1527" s="191" t="s">
        <v>124</v>
      </c>
      <c r="C1527" s="191" t="s">
        <v>98</v>
      </c>
      <c r="D1527" s="192">
        <v>500000</v>
      </c>
      <c r="E1527" s="192">
        <v>100000</v>
      </c>
      <c r="F1527" s="192">
        <v>150000</v>
      </c>
      <c r="G1527" s="192">
        <v>100000</v>
      </c>
      <c r="H1527" s="192">
        <v>150000</v>
      </c>
    </row>
    <row r="1528" spans="1:8">
      <c r="A1528" s="185" t="str">
        <f t="shared" si="23"/>
        <v>A</v>
      </c>
      <c r="B1528" s="189" t="s">
        <v>124</v>
      </c>
      <c r="C1528" s="189" t="s">
        <v>121</v>
      </c>
      <c r="D1528" s="190">
        <v>57500000</v>
      </c>
      <c r="E1528" s="190">
        <v>2000000</v>
      </c>
      <c r="F1528" s="190">
        <v>15000000</v>
      </c>
      <c r="G1528" s="190">
        <v>25000000</v>
      </c>
      <c r="H1528" s="190">
        <v>15500000</v>
      </c>
    </row>
    <row r="1529" spans="1:8" ht="15.75" thickBot="1">
      <c r="A1529" s="185" t="str">
        <f t="shared" si="23"/>
        <v>A</v>
      </c>
      <c r="B1529" s="186" t="s">
        <v>832</v>
      </c>
      <c r="C1529" s="187" t="s">
        <v>833</v>
      </c>
      <c r="D1529" s="188">
        <v>30000000</v>
      </c>
      <c r="E1529" s="188">
        <v>2100000</v>
      </c>
      <c r="F1529" s="188">
        <v>7150000</v>
      </c>
      <c r="G1529" s="188">
        <v>7100000</v>
      </c>
      <c r="H1529" s="188">
        <v>13650000</v>
      </c>
    </row>
    <row r="1530" spans="1:8" ht="15.75" thickTop="1">
      <c r="A1530" s="185" t="str">
        <f t="shared" si="23"/>
        <v>A</v>
      </c>
      <c r="B1530" s="189" t="s">
        <v>124</v>
      </c>
      <c r="C1530" s="189" t="s">
        <v>96</v>
      </c>
      <c r="D1530" s="190">
        <v>500000</v>
      </c>
      <c r="E1530" s="190">
        <v>100000</v>
      </c>
      <c r="F1530" s="190">
        <v>150000</v>
      </c>
      <c r="G1530" s="190">
        <v>100000</v>
      </c>
      <c r="H1530" s="190">
        <v>150000</v>
      </c>
    </row>
    <row r="1531" spans="1:8">
      <c r="A1531" s="185" t="str">
        <f t="shared" si="23"/>
        <v>A</v>
      </c>
      <c r="B1531" s="191" t="s">
        <v>124</v>
      </c>
      <c r="C1531" s="191" t="s">
        <v>98</v>
      </c>
      <c r="D1531" s="192">
        <v>500000</v>
      </c>
      <c r="E1531" s="192">
        <v>100000</v>
      </c>
      <c r="F1531" s="192">
        <v>150000</v>
      </c>
      <c r="G1531" s="192">
        <v>100000</v>
      </c>
      <c r="H1531" s="192">
        <v>150000</v>
      </c>
    </row>
    <row r="1532" spans="1:8">
      <c r="A1532" s="185" t="str">
        <f t="shared" si="23"/>
        <v>A</v>
      </c>
      <c r="B1532" s="189" t="s">
        <v>124</v>
      </c>
      <c r="C1532" s="189" t="s">
        <v>121</v>
      </c>
      <c r="D1532" s="190">
        <v>29500000</v>
      </c>
      <c r="E1532" s="190">
        <v>2000000</v>
      </c>
      <c r="F1532" s="190">
        <v>7000000</v>
      </c>
      <c r="G1532" s="190">
        <v>7000000</v>
      </c>
      <c r="H1532" s="190">
        <v>13500000</v>
      </c>
    </row>
    <row r="1533" spans="1:8" ht="45.75" thickBot="1">
      <c r="A1533" s="185" t="str">
        <f t="shared" si="23"/>
        <v>A</v>
      </c>
      <c r="B1533" s="186" t="s">
        <v>834</v>
      </c>
      <c r="C1533" s="187" t="s">
        <v>835</v>
      </c>
      <c r="D1533" s="188">
        <v>28000000</v>
      </c>
      <c r="E1533" s="188">
        <v>0</v>
      </c>
      <c r="F1533" s="188">
        <v>8000000</v>
      </c>
      <c r="G1533" s="188">
        <v>18000000</v>
      </c>
      <c r="H1533" s="188">
        <v>2000000</v>
      </c>
    </row>
    <row r="1534" spans="1:8" ht="15.75" thickTop="1">
      <c r="A1534" s="185" t="str">
        <f t="shared" si="23"/>
        <v>A</v>
      </c>
      <c r="B1534" s="189" t="s">
        <v>124</v>
      </c>
      <c r="C1534" s="189" t="s">
        <v>121</v>
      </c>
      <c r="D1534" s="190">
        <v>28000000</v>
      </c>
      <c r="E1534" s="190">
        <v>0</v>
      </c>
      <c r="F1534" s="190">
        <v>8000000</v>
      </c>
      <c r="G1534" s="190">
        <v>18000000</v>
      </c>
      <c r="H1534" s="190">
        <v>2000000</v>
      </c>
    </row>
    <row r="1535" spans="1:8" ht="15.75" thickBot="1">
      <c r="A1535" s="185" t="str">
        <f t="shared" si="23"/>
        <v>A</v>
      </c>
      <c r="B1535" s="186" t="s">
        <v>836</v>
      </c>
      <c r="C1535" s="187" t="s">
        <v>837</v>
      </c>
      <c r="D1535" s="188">
        <v>8860000</v>
      </c>
      <c r="E1535" s="188">
        <v>2648700</v>
      </c>
      <c r="F1535" s="188">
        <v>2158900</v>
      </c>
      <c r="G1535" s="188">
        <v>2029000</v>
      </c>
      <c r="H1535" s="188">
        <v>2023400</v>
      </c>
    </row>
    <row r="1536" spans="1:8" ht="15.75" thickTop="1">
      <c r="A1536" s="185" t="str">
        <f t="shared" si="23"/>
        <v>A</v>
      </c>
      <c r="B1536" s="189" t="s">
        <v>124</v>
      </c>
      <c r="C1536" s="189" t="s">
        <v>96</v>
      </c>
      <c r="D1536" s="190">
        <v>8743000</v>
      </c>
      <c r="E1536" s="190">
        <v>2531700</v>
      </c>
      <c r="F1536" s="190">
        <v>2158900</v>
      </c>
      <c r="G1536" s="190">
        <v>2029000</v>
      </c>
      <c r="H1536" s="190">
        <v>2023400</v>
      </c>
    </row>
    <row r="1537" spans="1:8">
      <c r="A1537" s="185" t="str">
        <f t="shared" si="23"/>
        <v>A</v>
      </c>
      <c r="B1537" s="191" t="s">
        <v>124</v>
      </c>
      <c r="C1537" s="191" t="s">
        <v>97</v>
      </c>
      <c r="D1537" s="192">
        <v>4350000</v>
      </c>
      <c r="E1537" s="192">
        <v>1087500</v>
      </c>
      <c r="F1537" s="192">
        <v>1087500</v>
      </c>
      <c r="G1537" s="192">
        <v>1087500</v>
      </c>
      <c r="H1537" s="192">
        <v>1087500</v>
      </c>
    </row>
    <row r="1538" spans="1:8">
      <c r="A1538" s="185" t="str">
        <f t="shared" si="23"/>
        <v>A</v>
      </c>
      <c r="B1538" s="191" t="s">
        <v>124</v>
      </c>
      <c r="C1538" s="191" t="s">
        <v>98</v>
      </c>
      <c r="D1538" s="192">
        <v>2063000</v>
      </c>
      <c r="E1538" s="192">
        <v>882900</v>
      </c>
      <c r="F1538" s="192">
        <v>421700</v>
      </c>
      <c r="G1538" s="192">
        <v>381700</v>
      </c>
      <c r="H1538" s="192">
        <v>376700</v>
      </c>
    </row>
    <row r="1539" spans="1:8">
      <c r="A1539" s="185" t="str">
        <f t="shared" si="23"/>
        <v>A</v>
      </c>
      <c r="B1539" s="191" t="s">
        <v>124</v>
      </c>
      <c r="C1539" s="191" t="s">
        <v>101</v>
      </c>
      <c r="D1539" s="192">
        <v>40000</v>
      </c>
      <c r="E1539" s="192">
        <v>11300</v>
      </c>
      <c r="F1539" s="192">
        <v>9700</v>
      </c>
      <c r="G1539" s="192">
        <v>9800</v>
      </c>
      <c r="H1539" s="192">
        <v>9200</v>
      </c>
    </row>
    <row r="1540" spans="1:8">
      <c r="A1540" s="185" t="str">
        <f t="shared" si="23"/>
        <v>A</v>
      </c>
      <c r="B1540" s="191" t="s">
        <v>124</v>
      </c>
      <c r="C1540" s="191" t="s">
        <v>102</v>
      </c>
      <c r="D1540" s="192">
        <v>2290000</v>
      </c>
      <c r="E1540" s="192">
        <v>550000</v>
      </c>
      <c r="F1540" s="192">
        <v>640000</v>
      </c>
      <c r="G1540" s="192">
        <v>550000</v>
      </c>
      <c r="H1540" s="192">
        <v>550000</v>
      </c>
    </row>
    <row r="1541" spans="1:8">
      <c r="A1541" s="185" t="str">
        <f t="shared" si="23"/>
        <v>A</v>
      </c>
      <c r="B1541" s="189" t="s">
        <v>124</v>
      </c>
      <c r="C1541" s="189" t="s">
        <v>121</v>
      </c>
      <c r="D1541" s="190">
        <v>117000</v>
      </c>
      <c r="E1541" s="190">
        <v>117000</v>
      </c>
      <c r="F1541" s="190">
        <v>0</v>
      </c>
      <c r="G1541" s="190">
        <v>0</v>
      </c>
      <c r="H1541" s="190">
        <v>0</v>
      </c>
    </row>
    <row r="1542" spans="1:8" ht="15.75" thickBot="1">
      <c r="A1542" s="185" t="str">
        <f t="shared" si="23"/>
        <v>A</v>
      </c>
      <c r="B1542" s="186" t="s">
        <v>838</v>
      </c>
      <c r="C1542" s="187" t="s">
        <v>839</v>
      </c>
      <c r="D1542" s="188">
        <v>770000</v>
      </c>
      <c r="E1542" s="188">
        <v>215000</v>
      </c>
      <c r="F1542" s="188">
        <v>213500</v>
      </c>
      <c r="G1542" s="188">
        <v>173500</v>
      </c>
      <c r="H1542" s="188">
        <v>168000</v>
      </c>
    </row>
    <row r="1543" spans="1:8" ht="15.75" thickTop="1">
      <c r="A1543" s="185" t="str">
        <f t="shared" ref="A1543:A1606" si="24">(IF(OR(D1543&lt;&gt;0,E1543&lt;&gt;0,F1543&lt;&gt;0,G1543&lt;&gt;0,H1543&lt;&gt;0),"A","B"))</f>
        <v>A</v>
      </c>
      <c r="B1543" s="189" t="s">
        <v>124</v>
      </c>
      <c r="C1543" s="189" t="s">
        <v>96</v>
      </c>
      <c r="D1543" s="190">
        <v>770000</v>
      </c>
      <c r="E1543" s="190">
        <v>215000</v>
      </c>
      <c r="F1543" s="190">
        <v>213500</v>
      </c>
      <c r="G1543" s="190">
        <v>173500</v>
      </c>
      <c r="H1543" s="190">
        <v>168000</v>
      </c>
    </row>
    <row r="1544" spans="1:8">
      <c r="A1544" s="185" t="str">
        <f t="shared" si="24"/>
        <v>A</v>
      </c>
      <c r="B1544" s="191" t="s">
        <v>124</v>
      </c>
      <c r="C1544" s="191" t="s">
        <v>98</v>
      </c>
      <c r="D1544" s="192">
        <v>715000</v>
      </c>
      <c r="E1544" s="192">
        <v>200000</v>
      </c>
      <c r="F1544" s="192">
        <v>200000</v>
      </c>
      <c r="G1544" s="192">
        <v>160000</v>
      </c>
      <c r="H1544" s="192">
        <v>155000</v>
      </c>
    </row>
    <row r="1545" spans="1:8">
      <c r="A1545" s="185" t="str">
        <f t="shared" si="24"/>
        <v>A</v>
      </c>
      <c r="B1545" s="191" t="s">
        <v>124</v>
      </c>
      <c r="C1545" s="191" t="s">
        <v>101</v>
      </c>
      <c r="D1545" s="192">
        <v>5000</v>
      </c>
      <c r="E1545" s="192">
        <v>2500</v>
      </c>
      <c r="F1545" s="192">
        <v>1000</v>
      </c>
      <c r="G1545" s="192">
        <v>1000</v>
      </c>
      <c r="H1545" s="192">
        <v>500</v>
      </c>
    </row>
    <row r="1546" spans="1:8">
      <c r="A1546" s="185" t="str">
        <f t="shared" si="24"/>
        <v>A</v>
      </c>
      <c r="B1546" s="191" t="s">
        <v>124</v>
      </c>
      <c r="C1546" s="191" t="s">
        <v>102</v>
      </c>
      <c r="D1546" s="192">
        <v>50000</v>
      </c>
      <c r="E1546" s="192">
        <v>12500</v>
      </c>
      <c r="F1546" s="192">
        <v>12500</v>
      </c>
      <c r="G1546" s="192">
        <v>12500</v>
      </c>
      <c r="H1546" s="192">
        <v>12500</v>
      </c>
    </row>
    <row r="1547" spans="1:8" ht="15.75" thickBot="1">
      <c r="A1547" s="185" t="str">
        <f t="shared" si="24"/>
        <v>A</v>
      </c>
      <c r="B1547" s="186" t="s">
        <v>840</v>
      </c>
      <c r="C1547" s="187" t="s">
        <v>841</v>
      </c>
      <c r="D1547" s="188">
        <v>6000000</v>
      </c>
      <c r="E1547" s="188">
        <v>1933700</v>
      </c>
      <c r="F1547" s="188">
        <v>1355400</v>
      </c>
      <c r="G1547" s="188">
        <v>1355500</v>
      </c>
      <c r="H1547" s="188">
        <v>1355400</v>
      </c>
    </row>
    <row r="1548" spans="1:8" ht="15.75" thickTop="1">
      <c r="A1548" s="185" t="str">
        <f t="shared" si="24"/>
        <v>A</v>
      </c>
      <c r="B1548" s="189" t="s">
        <v>124</v>
      </c>
      <c r="C1548" s="189" t="s">
        <v>96</v>
      </c>
      <c r="D1548" s="190">
        <v>5883000</v>
      </c>
      <c r="E1548" s="190">
        <v>1816700</v>
      </c>
      <c r="F1548" s="190">
        <v>1355400</v>
      </c>
      <c r="G1548" s="190">
        <v>1355500</v>
      </c>
      <c r="H1548" s="190">
        <v>1355400</v>
      </c>
    </row>
    <row r="1549" spans="1:8">
      <c r="A1549" s="185" t="str">
        <f t="shared" si="24"/>
        <v>A</v>
      </c>
      <c r="B1549" s="191" t="s">
        <v>124</v>
      </c>
      <c r="C1549" s="191" t="s">
        <v>97</v>
      </c>
      <c r="D1549" s="192">
        <v>4350000</v>
      </c>
      <c r="E1549" s="192">
        <v>1087500</v>
      </c>
      <c r="F1549" s="192">
        <v>1087500</v>
      </c>
      <c r="G1549" s="192">
        <v>1087500</v>
      </c>
      <c r="H1549" s="192">
        <v>1087500</v>
      </c>
    </row>
    <row r="1550" spans="1:8">
      <c r="A1550" s="185" t="str">
        <f t="shared" si="24"/>
        <v>A</v>
      </c>
      <c r="B1550" s="191" t="s">
        <v>124</v>
      </c>
      <c r="C1550" s="191" t="s">
        <v>98</v>
      </c>
      <c r="D1550" s="192">
        <v>1348000</v>
      </c>
      <c r="E1550" s="192">
        <v>682900</v>
      </c>
      <c r="F1550" s="192">
        <v>221700</v>
      </c>
      <c r="G1550" s="192">
        <v>221700</v>
      </c>
      <c r="H1550" s="192">
        <v>221700</v>
      </c>
    </row>
    <row r="1551" spans="1:8">
      <c r="A1551" s="185" t="str">
        <f t="shared" si="24"/>
        <v>A</v>
      </c>
      <c r="B1551" s="191" t="s">
        <v>124</v>
      </c>
      <c r="C1551" s="191" t="s">
        <v>101</v>
      </c>
      <c r="D1551" s="192">
        <v>35000</v>
      </c>
      <c r="E1551" s="192">
        <v>8800</v>
      </c>
      <c r="F1551" s="192">
        <v>8700</v>
      </c>
      <c r="G1551" s="192">
        <v>8800</v>
      </c>
      <c r="H1551" s="192">
        <v>8700</v>
      </c>
    </row>
    <row r="1552" spans="1:8">
      <c r="A1552" s="185" t="str">
        <f t="shared" si="24"/>
        <v>A</v>
      </c>
      <c r="B1552" s="191" t="s">
        <v>124</v>
      </c>
      <c r="C1552" s="191" t="s">
        <v>102</v>
      </c>
      <c r="D1552" s="192">
        <v>150000</v>
      </c>
      <c r="E1552" s="192">
        <v>37500</v>
      </c>
      <c r="F1552" s="192">
        <v>37500</v>
      </c>
      <c r="G1552" s="192">
        <v>37500</v>
      </c>
      <c r="H1552" s="192">
        <v>37500</v>
      </c>
    </row>
    <row r="1553" spans="1:8">
      <c r="A1553" s="185" t="str">
        <f t="shared" si="24"/>
        <v>A</v>
      </c>
      <c r="B1553" s="189" t="s">
        <v>124</v>
      </c>
      <c r="C1553" s="189" t="s">
        <v>121</v>
      </c>
      <c r="D1553" s="190">
        <v>117000</v>
      </c>
      <c r="E1553" s="190">
        <v>117000</v>
      </c>
      <c r="F1553" s="190">
        <v>0</v>
      </c>
      <c r="G1553" s="190">
        <v>0</v>
      </c>
      <c r="H1553" s="190">
        <v>0</v>
      </c>
    </row>
    <row r="1554" spans="1:8" ht="30.75" thickBot="1">
      <c r="A1554" s="185" t="str">
        <f t="shared" si="24"/>
        <v>A</v>
      </c>
      <c r="B1554" s="186" t="s">
        <v>842</v>
      </c>
      <c r="C1554" s="187" t="s">
        <v>843</v>
      </c>
      <c r="D1554" s="188">
        <v>2090000</v>
      </c>
      <c r="E1554" s="188">
        <v>500000</v>
      </c>
      <c r="F1554" s="188">
        <v>590000</v>
      </c>
      <c r="G1554" s="188">
        <v>500000</v>
      </c>
      <c r="H1554" s="188">
        <v>500000</v>
      </c>
    </row>
    <row r="1555" spans="1:8" ht="15.75" thickTop="1">
      <c r="A1555" s="185" t="str">
        <f t="shared" si="24"/>
        <v>A</v>
      </c>
      <c r="B1555" s="189" t="s">
        <v>124</v>
      </c>
      <c r="C1555" s="189" t="s">
        <v>96</v>
      </c>
      <c r="D1555" s="190">
        <v>2090000</v>
      </c>
      <c r="E1555" s="190">
        <v>500000</v>
      </c>
      <c r="F1555" s="190">
        <v>590000</v>
      </c>
      <c r="G1555" s="190">
        <v>500000</v>
      </c>
      <c r="H1555" s="190">
        <v>500000</v>
      </c>
    </row>
    <row r="1556" spans="1:8">
      <c r="A1556" s="185" t="str">
        <f t="shared" si="24"/>
        <v>A</v>
      </c>
      <c r="B1556" s="191" t="s">
        <v>124</v>
      </c>
      <c r="C1556" s="191" t="s">
        <v>102</v>
      </c>
      <c r="D1556" s="192">
        <v>2090000</v>
      </c>
      <c r="E1556" s="192">
        <v>500000</v>
      </c>
      <c r="F1556" s="192">
        <v>590000</v>
      </c>
      <c r="G1556" s="192">
        <v>500000</v>
      </c>
      <c r="H1556" s="192">
        <v>500000</v>
      </c>
    </row>
    <row r="1557" spans="1:8" ht="30.75" thickBot="1">
      <c r="A1557" s="185" t="str">
        <f t="shared" si="24"/>
        <v>A</v>
      </c>
      <c r="B1557" s="186" t="s">
        <v>844</v>
      </c>
      <c r="C1557" s="187" t="s">
        <v>845</v>
      </c>
      <c r="D1557" s="188">
        <v>96835000</v>
      </c>
      <c r="E1557" s="188">
        <v>9483300</v>
      </c>
      <c r="F1557" s="188">
        <v>20436200</v>
      </c>
      <c r="G1557" s="188">
        <v>28621300</v>
      </c>
      <c r="H1557" s="188">
        <v>38294200</v>
      </c>
    </row>
    <row r="1558" spans="1:8" ht="15.75" thickTop="1">
      <c r="A1558" s="185" t="str">
        <f t="shared" si="24"/>
        <v>A</v>
      </c>
      <c r="B1558" s="189" t="s">
        <v>124</v>
      </c>
      <c r="C1558" s="189" t="s">
        <v>96</v>
      </c>
      <c r="D1558" s="190">
        <v>50135000</v>
      </c>
      <c r="E1558" s="190">
        <v>6483300</v>
      </c>
      <c r="F1558" s="190">
        <v>9436200</v>
      </c>
      <c r="G1558" s="190">
        <v>17621300</v>
      </c>
      <c r="H1558" s="190">
        <v>16594200</v>
      </c>
    </row>
    <row r="1559" spans="1:8">
      <c r="A1559" s="185" t="str">
        <f t="shared" si="24"/>
        <v>A</v>
      </c>
      <c r="B1559" s="191" t="s">
        <v>124</v>
      </c>
      <c r="C1559" s="191" t="s">
        <v>98</v>
      </c>
      <c r="D1559" s="192">
        <v>1347000</v>
      </c>
      <c r="E1559" s="192">
        <v>313300</v>
      </c>
      <c r="F1559" s="192">
        <v>366200</v>
      </c>
      <c r="G1559" s="192">
        <v>351300</v>
      </c>
      <c r="H1559" s="192">
        <v>316200</v>
      </c>
    </row>
    <row r="1560" spans="1:8">
      <c r="A1560" s="185" t="str">
        <f t="shared" si="24"/>
        <v>A</v>
      </c>
      <c r="B1560" s="191" t="s">
        <v>124</v>
      </c>
      <c r="C1560" s="191" t="s">
        <v>101</v>
      </c>
      <c r="D1560" s="192">
        <v>2000000</v>
      </c>
      <c r="E1560" s="192">
        <v>500000</v>
      </c>
      <c r="F1560" s="192">
        <v>500000</v>
      </c>
      <c r="G1560" s="192">
        <v>500000</v>
      </c>
      <c r="H1560" s="192">
        <v>500000</v>
      </c>
    </row>
    <row r="1561" spans="1:8">
      <c r="A1561" s="185" t="str">
        <f t="shared" si="24"/>
        <v>A</v>
      </c>
      <c r="B1561" s="191" t="s">
        <v>124</v>
      </c>
      <c r="C1561" s="191" t="s">
        <v>102</v>
      </c>
      <c r="D1561" s="192">
        <v>46788000</v>
      </c>
      <c r="E1561" s="192">
        <v>5670000</v>
      </c>
      <c r="F1561" s="192">
        <v>8570000</v>
      </c>
      <c r="G1561" s="192">
        <v>16770000</v>
      </c>
      <c r="H1561" s="192">
        <v>15778000</v>
      </c>
    </row>
    <row r="1562" spans="1:8">
      <c r="A1562" s="185" t="str">
        <f t="shared" si="24"/>
        <v>A</v>
      </c>
      <c r="B1562" s="189" t="s">
        <v>124</v>
      </c>
      <c r="C1562" s="189" t="s">
        <v>121</v>
      </c>
      <c r="D1562" s="190">
        <v>46700000</v>
      </c>
      <c r="E1562" s="190">
        <v>3000000</v>
      </c>
      <c r="F1562" s="190">
        <v>11000000</v>
      </c>
      <c r="G1562" s="190">
        <v>11000000</v>
      </c>
      <c r="H1562" s="190">
        <v>21700000</v>
      </c>
    </row>
    <row r="1563" spans="1:8" ht="30.75" thickBot="1">
      <c r="A1563" s="185" t="str">
        <f t="shared" si="24"/>
        <v>A</v>
      </c>
      <c r="B1563" s="186" t="s">
        <v>846</v>
      </c>
      <c r="C1563" s="187" t="s">
        <v>847</v>
      </c>
      <c r="D1563" s="188">
        <v>650000</v>
      </c>
      <c r="E1563" s="188">
        <v>137000</v>
      </c>
      <c r="F1563" s="188">
        <v>190000</v>
      </c>
      <c r="G1563" s="188">
        <v>180000</v>
      </c>
      <c r="H1563" s="188">
        <v>143000</v>
      </c>
    </row>
    <row r="1564" spans="1:8" ht="15.75" thickTop="1">
      <c r="A1564" s="185" t="str">
        <f t="shared" si="24"/>
        <v>A</v>
      </c>
      <c r="B1564" s="189" t="s">
        <v>124</v>
      </c>
      <c r="C1564" s="189" t="s">
        <v>96</v>
      </c>
      <c r="D1564" s="190">
        <v>650000</v>
      </c>
      <c r="E1564" s="190">
        <v>137000</v>
      </c>
      <c r="F1564" s="190">
        <v>190000</v>
      </c>
      <c r="G1564" s="190">
        <v>180000</v>
      </c>
      <c r="H1564" s="190">
        <v>143000</v>
      </c>
    </row>
    <row r="1565" spans="1:8">
      <c r="A1565" s="185" t="str">
        <f t="shared" si="24"/>
        <v>A</v>
      </c>
      <c r="B1565" s="191" t="s">
        <v>124</v>
      </c>
      <c r="C1565" s="191" t="s">
        <v>98</v>
      </c>
      <c r="D1565" s="192">
        <v>142000</v>
      </c>
      <c r="E1565" s="192">
        <v>37000</v>
      </c>
      <c r="F1565" s="192">
        <v>40000</v>
      </c>
      <c r="G1565" s="192">
        <v>30000</v>
      </c>
      <c r="H1565" s="192">
        <v>35000</v>
      </c>
    </row>
    <row r="1566" spans="1:8">
      <c r="A1566" s="185" t="str">
        <f t="shared" si="24"/>
        <v>A</v>
      </c>
      <c r="B1566" s="191" t="s">
        <v>124</v>
      </c>
      <c r="C1566" s="191" t="s">
        <v>102</v>
      </c>
      <c r="D1566" s="192">
        <v>508000</v>
      </c>
      <c r="E1566" s="192">
        <v>100000</v>
      </c>
      <c r="F1566" s="192">
        <v>150000</v>
      </c>
      <c r="G1566" s="192">
        <v>150000</v>
      </c>
      <c r="H1566" s="192">
        <v>108000</v>
      </c>
    </row>
    <row r="1567" spans="1:8" ht="15.75" thickBot="1">
      <c r="A1567" s="185" t="str">
        <f t="shared" si="24"/>
        <v>A</v>
      </c>
      <c r="B1567" s="186" t="s">
        <v>848</v>
      </c>
      <c r="C1567" s="187" t="s">
        <v>849</v>
      </c>
      <c r="D1567" s="188">
        <v>10000000</v>
      </c>
      <c r="E1567" s="188">
        <v>250000</v>
      </c>
      <c r="F1567" s="188">
        <v>3100000</v>
      </c>
      <c r="G1567" s="188">
        <v>3295000</v>
      </c>
      <c r="H1567" s="188">
        <v>3355000</v>
      </c>
    </row>
    <row r="1568" spans="1:8" ht="15.75" thickTop="1">
      <c r="A1568" s="185" t="str">
        <f t="shared" si="24"/>
        <v>A</v>
      </c>
      <c r="B1568" s="189" t="s">
        <v>124</v>
      </c>
      <c r="C1568" s="189" t="s">
        <v>96</v>
      </c>
      <c r="D1568" s="190">
        <v>10000000</v>
      </c>
      <c r="E1568" s="190">
        <v>250000</v>
      </c>
      <c r="F1568" s="190">
        <v>3100000</v>
      </c>
      <c r="G1568" s="190">
        <v>3295000</v>
      </c>
      <c r="H1568" s="190">
        <v>3355000</v>
      </c>
    </row>
    <row r="1569" spans="1:8">
      <c r="A1569" s="185" t="str">
        <f t="shared" si="24"/>
        <v>A</v>
      </c>
      <c r="B1569" s="191" t="s">
        <v>124</v>
      </c>
      <c r="C1569" s="191" t="s">
        <v>98</v>
      </c>
      <c r="D1569" s="192">
        <v>300000</v>
      </c>
      <c r="E1569" s="192">
        <v>50000</v>
      </c>
      <c r="F1569" s="192">
        <v>100000</v>
      </c>
      <c r="G1569" s="192">
        <v>95000</v>
      </c>
      <c r="H1569" s="192">
        <v>55000</v>
      </c>
    </row>
    <row r="1570" spans="1:8">
      <c r="A1570" s="185" t="str">
        <f t="shared" si="24"/>
        <v>A</v>
      </c>
      <c r="B1570" s="191" t="s">
        <v>124</v>
      </c>
      <c r="C1570" s="191" t="s">
        <v>102</v>
      </c>
      <c r="D1570" s="192">
        <v>9700000</v>
      </c>
      <c r="E1570" s="192">
        <v>200000</v>
      </c>
      <c r="F1570" s="192">
        <v>3000000</v>
      </c>
      <c r="G1570" s="192">
        <v>3200000</v>
      </c>
      <c r="H1570" s="192">
        <v>3300000</v>
      </c>
    </row>
    <row r="1571" spans="1:8" ht="30.75" thickBot="1">
      <c r="A1571" s="185" t="str">
        <f t="shared" si="24"/>
        <v>A</v>
      </c>
      <c r="B1571" s="186" t="s">
        <v>850</v>
      </c>
      <c r="C1571" s="187" t="s">
        <v>851</v>
      </c>
      <c r="D1571" s="188">
        <v>85000000</v>
      </c>
      <c r="E1571" s="188">
        <v>8800000</v>
      </c>
      <c r="F1571" s="188">
        <v>16850000</v>
      </c>
      <c r="G1571" s="188">
        <v>24850000</v>
      </c>
      <c r="H1571" s="188">
        <v>34500000</v>
      </c>
    </row>
    <row r="1572" spans="1:8" ht="15.75" thickTop="1">
      <c r="A1572" s="185" t="str">
        <f t="shared" si="24"/>
        <v>A</v>
      </c>
      <c r="B1572" s="189" t="s">
        <v>124</v>
      </c>
      <c r="C1572" s="189" t="s">
        <v>96</v>
      </c>
      <c r="D1572" s="190">
        <v>38300000</v>
      </c>
      <c r="E1572" s="190">
        <v>5800000</v>
      </c>
      <c r="F1572" s="190">
        <v>5850000</v>
      </c>
      <c r="G1572" s="190">
        <v>13850000</v>
      </c>
      <c r="H1572" s="190">
        <v>12800000</v>
      </c>
    </row>
    <row r="1573" spans="1:8">
      <c r="A1573" s="185" t="str">
        <f t="shared" si="24"/>
        <v>A</v>
      </c>
      <c r="B1573" s="191" t="s">
        <v>124</v>
      </c>
      <c r="C1573" s="191" t="s">
        <v>98</v>
      </c>
      <c r="D1573" s="192">
        <v>800000</v>
      </c>
      <c r="E1573" s="192">
        <v>200000</v>
      </c>
      <c r="F1573" s="192">
        <v>200000</v>
      </c>
      <c r="G1573" s="192">
        <v>200000</v>
      </c>
      <c r="H1573" s="192">
        <v>200000</v>
      </c>
    </row>
    <row r="1574" spans="1:8">
      <c r="A1574" s="185" t="str">
        <f t="shared" si="24"/>
        <v>A</v>
      </c>
      <c r="B1574" s="191" t="s">
        <v>124</v>
      </c>
      <c r="C1574" s="191" t="s">
        <v>101</v>
      </c>
      <c r="D1574" s="192">
        <v>2000000</v>
      </c>
      <c r="E1574" s="192">
        <v>500000</v>
      </c>
      <c r="F1574" s="192">
        <v>500000</v>
      </c>
      <c r="G1574" s="192">
        <v>500000</v>
      </c>
      <c r="H1574" s="192">
        <v>500000</v>
      </c>
    </row>
    <row r="1575" spans="1:8">
      <c r="A1575" s="185" t="str">
        <f t="shared" si="24"/>
        <v>A</v>
      </c>
      <c r="B1575" s="191" t="s">
        <v>124</v>
      </c>
      <c r="C1575" s="191" t="s">
        <v>102</v>
      </c>
      <c r="D1575" s="192">
        <v>35500000</v>
      </c>
      <c r="E1575" s="192">
        <v>5100000</v>
      </c>
      <c r="F1575" s="192">
        <v>5150000</v>
      </c>
      <c r="G1575" s="192">
        <v>13150000</v>
      </c>
      <c r="H1575" s="192">
        <v>12100000</v>
      </c>
    </row>
    <row r="1576" spans="1:8">
      <c r="A1576" s="185" t="str">
        <f t="shared" si="24"/>
        <v>A</v>
      </c>
      <c r="B1576" s="189" t="s">
        <v>124</v>
      </c>
      <c r="C1576" s="189" t="s">
        <v>121</v>
      </c>
      <c r="D1576" s="190">
        <v>46700000</v>
      </c>
      <c r="E1576" s="190">
        <v>3000000</v>
      </c>
      <c r="F1576" s="190">
        <v>11000000</v>
      </c>
      <c r="G1576" s="190">
        <v>11000000</v>
      </c>
      <c r="H1576" s="190">
        <v>21700000</v>
      </c>
    </row>
    <row r="1577" spans="1:8" ht="30.75" thickBot="1">
      <c r="A1577" s="185" t="str">
        <f t="shared" si="24"/>
        <v>A</v>
      </c>
      <c r="B1577" s="186" t="s">
        <v>852</v>
      </c>
      <c r="C1577" s="187" t="s">
        <v>853</v>
      </c>
      <c r="D1577" s="188">
        <v>85000</v>
      </c>
      <c r="E1577" s="188">
        <v>21300</v>
      </c>
      <c r="F1577" s="188">
        <v>21200</v>
      </c>
      <c r="G1577" s="188">
        <v>21300</v>
      </c>
      <c r="H1577" s="188">
        <v>21200</v>
      </c>
    </row>
    <row r="1578" spans="1:8" ht="15.75" thickTop="1">
      <c r="A1578" s="185" t="str">
        <f t="shared" si="24"/>
        <v>A</v>
      </c>
      <c r="B1578" s="189" t="s">
        <v>124</v>
      </c>
      <c r="C1578" s="189" t="s">
        <v>96</v>
      </c>
      <c r="D1578" s="190">
        <v>85000</v>
      </c>
      <c r="E1578" s="190">
        <v>21300</v>
      </c>
      <c r="F1578" s="190">
        <v>21200</v>
      </c>
      <c r="G1578" s="190">
        <v>21300</v>
      </c>
      <c r="H1578" s="190">
        <v>21200</v>
      </c>
    </row>
    <row r="1579" spans="1:8">
      <c r="A1579" s="185" t="str">
        <f t="shared" si="24"/>
        <v>A</v>
      </c>
      <c r="B1579" s="191" t="s">
        <v>124</v>
      </c>
      <c r="C1579" s="191" t="s">
        <v>98</v>
      </c>
      <c r="D1579" s="192">
        <v>85000</v>
      </c>
      <c r="E1579" s="192">
        <v>21300</v>
      </c>
      <c r="F1579" s="192">
        <v>21200</v>
      </c>
      <c r="G1579" s="192">
        <v>21300</v>
      </c>
      <c r="H1579" s="192">
        <v>21200</v>
      </c>
    </row>
    <row r="1580" spans="1:8" ht="15.75" thickBot="1">
      <c r="A1580" s="185" t="str">
        <f t="shared" si="24"/>
        <v>A</v>
      </c>
      <c r="B1580" s="186" t="s">
        <v>854</v>
      </c>
      <c r="C1580" s="187" t="s">
        <v>855</v>
      </c>
      <c r="D1580" s="188">
        <v>1100000</v>
      </c>
      <c r="E1580" s="188">
        <v>275000</v>
      </c>
      <c r="F1580" s="188">
        <v>275000</v>
      </c>
      <c r="G1580" s="188">
        <v>275000</v>
      </c>
      <c r="H1580" s="188">
        <v>275000</v>
      </c>
    </row>
    <row r="1581" spans="1:8" ht="15.75" thickTop="1">
      <c r="A1581" s="185" t="str">
        <f t="shared" si="24"/>
        <v>A</v>
      </c>
      <c r="B1581" s="189" t="s">
        <v>124</v>
      </c>
      <c r="C1581" s="189" t="s">
        <v>96</v>
      </c>
      <c r="D1581" s="190">
        <v>1100000</v>
      </c>
      <c r="E1581" s="190">
        <v>275000</v>
      </c>
      <c r="F1581" s="190">
        <v>275000</v>
      </c>
      <c r="G1581" s="190">
        <v>275000</v>
      </c>
      <c r="H1581" s="190">
        <v>275000</v>
      </c>
    </row>
    <row r="1582" spans="1:8">
      <c r="A1582" s="185" t="str">
        <f t="shared" si="24"/>
        <v>A</v>
      </c>
      <c r="B1582" s="191" t="s">
        <v>124</v>
      </c>
      <c r="C1582" s="191" t="s">
        <v>98</v>
      </c>
      <c r="D1582" s="192">
        <v>20000</v>
      </c>
      <c r="E1582" s="192">
        <v>5000</v>
      </c>
      <c r="F1582" s="192">
        <v>5000</v>
      </c>
      <c r="G1582" s="192">
        <v>5000</v>
      </c>
      <c r="H1582" s="192">
        <v>5000</v>
      </c>
    </row>
    <row r="1583" spans="1:8">
      <c r="A1583" s="185" t="str">
        <f t="shared" si="24"/>
        <v>A</v>
      </c>
      <c r="B1583" s="191" t="s">
        <v>124</v>
      </c>
      <c r="C1583" s="191" t="s">
        <v>102</v>
      </c>
      <c r="D1583" s="192">
        <v>1080000</v>
      </c>
      <c r="E1583" s="192">
        <v>270000</v>
      </c>
      <c r="F1583" s="192">
        <v>270000</v>
      </c>
      <c r="G1583" s="192">
        <v>270000</v>
      </c>
      <c r="H1583" s="192">
        <v>270000</v>
      </c>
    </row>
    <row r="1584" spans="1:8" ht="15.75" thickBot="1">
      <c r="A1584" s="185" t="str">
        <f t="shared" si="24"/>
        <v>A</v>
      </c>
      <c r="B1584" s="186" t="s">
        <v>856</v>
      </c>
      <c r="C1584" s="187" t="s">
        <v>857</v>
      </c>
      <c r="D1584" s="188">
        <v>170700000</v>
      </c>
      <c r="E1584" s="188">
        <v>52786700</v>
      </c>
      <c r="F1584" s="188">
        <v>40940000</v>
      </c>
      <c r="G1584" s="188">
        <v>38983000</v>
      </c>
      <c r="H1584" s="188">
        <v>37990300</v>
      </c>
    </row>
    <row r="1585" spans="1:8" ht="15.75" thickTop="1">
      <c r="A1585" s="185" t="str">
        <f t="shared" si="24"/>
        <v>A</v>
      </c>
      <c r="B1585" s="189" t="s">
        <v>124</v>
      </c>
      <c r="C1585" s="189" t="s">
        <v>96</v>
      </c>
      <c r="D1585" s="190">
        <v>169690000</v>
      </c>
      <c r="E1585" s="190">
        <v>52774700</v>
      </c>
      <c r="F1585" s="190">
        <v>40882000</v>
      </c>
      <c r="G1585" s="190">
        <v>38050000</v>
      </c>
      <c r="H1585" s="190">
        <v>37983300</v>
      </c>
    </row>
    <row r="1586" spans="1:8">
      <c r="A1586" s="185" t="str">
        <f t="shared" si="24"/>
        <v>A</v>
      </c>
      <c r="B1586" s="191" t="s">
        <v>124</v>
      </c>
      <c r="C1586" s="191" t="s">
        <v>97</v>
      </c>
      <c r="D1586" s="192">
        <v>9415000</v>
      </c>
      <c r="E1586" s="192">
        <v>2353800</v>
      </c>
      <c r="F1586" s="192">
        <v>2353700</v>
      </c>
      <c r="G1586" s="192">
        <v>2353700</v>
      </c>
      <c r="H1586" s="192">
        <v>2353800</v>
      </c>
    </row>
    <row r="1587" spans="1:8">
      <c r="A1587" s="185" t="str">
        <f t="shared" si="24"/>
        <v>A</v>
      </c>
      <c r="B1587" s="191" t="s">
        <v>124</v>
      </c>
      <c r="C1587" s="191" t="s">
        <v>98</v>
      </c>
      <c r="D1587" s="192">
        <v>153700000</v>
      </c>
      <c r="E1587" s="192">
        <v>44294000</v>
      </c>
      <c r="F1587" s="192">
        <v>38299000</v>
      </c>
      <c r="G1587" s="192">
        <v>35576500</v>
      </c>
      <c r="H1587" s="192">
        <v>35530500</v>
      </c>
    </row>
    <row r="1588" spans="1:8">
      <c r="A1588" s="185" t="str">
        <f t="shared" si="24"/>
        <v>A</v>
      </c>
      <c r="B1588" s="191" t="s">
        <v>124</v>
      </c>
      <c r="C1588" s="191" t="s">
        <v>15</v>
      </c>
      <c r="D1588" s="192">
        <v>6301000</v>
      </c>
      <c r="E1588" s="192">
        <v>6053000</v>
      </c>
      <c r="F1588" s="192">
        <v>151000</v>
      </c>
      <c r="G1588" s="192">
        <v>58000</v>
      </c>
      <c r="H1588" s="192">
        <v>39000</v>
      </c>
    </row>
    <row r="1589" spans="1:8">
      <c r="A1589" s="185" t="str">
        <f t="shared" si="24"/>
        <v>A</v>
      </c>
      <c r="B1589" s="191" t="s">
        <v>124</v>
      </c>
      <c r="C1589" s="191" t="s">
        <v>101</v>
      </c>
      <c r="D1589" s="192">
        <v>204000</v>
      </c>
      <c r="E1589" s="192">
        <v>52000</v>
      </c>
      <c r="F1589" s="192">
        <v>62000</v>
      </c>
      <c r="G1589" s="192">
        <v>46000</v>
      </c>
      <c r="H1589" s="192">
        <v>44000</v>
      </c>
    </row>
    <row r="1590" spans="1:8">
      <c r="A1590" s="185" t="str">
        <f t="shared" si="24"/>
        <v>A</v>
      </c>
      <c r="B1590" s="191" t="s">
        <v>124</v>
      </c>
      <c r="C1590" s="191" t="s">
        <v>102</v>
      </c>
      <c r="D1590" s="192">
        <v>70000</v>
      </c>
      <c r="E1590" s="192">
        <v>21900</v>
      </c>
      <c r="F1590" s="192">
        <v>16300</v>
      </c>
      <c r="G1590" s="192">
        <v>15800</v>
      </c>
      <c r="H1590" s="192">
        <v>16000</v>
      </c>
    </row>
    <row r="1591" spans="1:8">
      <c r="A1591" s="185" t="str">
        <f t="shared" si="24"/>
        <v>A</v>
      </c>
      <c r="B1591" s="189" t="s">
        <v>124</v>
      </c>
      <c r="C1591" s="189" t="s">
        <v>121</v>
      </c>
      <c r="D1591" s="190">
        <v>1010000</v>
      </c>
      <c r="E1591" s="190">
        <v>12000</v>
      </c>
      <c r="F1591" s="190">
        <v>58000</v>
      </c>
      <c r="G1591" s="190">
        <v>933000</v>
      </c>
      <c r="H1591" s="190">
        <v>7000</v>
      </c>
    </row>
    <row r="1592" spans="1:8" ht="15.75" thickBot="1">
      <c r="A1592" s="185" t="str">
        <f t="shared" si="24"/>
        <v>A</v>
      </c>
      <c r="B1592" s="186" t="s">
        <v>858</v>
      </c>
      <c r="C1592" s="187" t="s">
        <v>859</v>
      </c>
      <c r="D1592" s="188">
        <v>169850000</v>
      </c>
      <c r="E1592" s="188">
        <v>52589700</v>
      </c>
      <c r="F1592" s="188">
        <v>40726000</v>
      </c>
      <c r="G1592" s="188">
        <v>38767000</v>
      </c>
      <c r="H1592" s="188">
        <v>37767300</v>
      </c>
    </row>
    <row r="1593" spans="1:8" ht="15.75" thickTop="1">
      <c r="A1593" s="185" t="str">
        <f t="shared" si="24"/>
        <v>A</v>
      </c>
      <c r="B1593" s="189" t="s">
        <v>124</v>
      </c>
      <c r="C1593" s="189" t="s">
        <v>96</v>
      </c>
      <c r="D1593" s="190">
        <v>168845000</v>
      </c>
      <c r="E1593" s="190">
        <v>52579700</v>
      </c>
      <c r="F1593" s="190">
        <v>40671000</v>
      </c>
      <c r="G1593" s="190">
        <v>37834000</v>
      </c>
      <c r="H1593" s="190">
        <v>37760300</v>
      </c>
    </row>
    <row r="1594" spans="1:8">
      <c r="A1594" s="185" t="str">
        <f t="shared" si="24"/>
        <v>A</v>
      </c>
      <c r="B1594" s="191" t="s">
        <v>124</v>
      </c>
      <c r="C1594" s="191" t="s">
        <v>97</v>
      </c>
      <c r="D1594" s="192">
        <v>9295000</v>
      </c>
      <c r="E1594" s="192">
        <v>2323800</v>
      </c>
      <c r="F1594" s="192">
        <v>2323700</v>
      </c>
      <c r="G1594" s="192">
        <v>2323700</v>
      </c>
      <c r="H1594" s="192">
        <v>2323800</v>
      </c>
    </row>
    <row r="1595" spans="1:8">
      <c r="A1595" s="185" t="str">
        <f t="shared" si="24"/>
        <v>A</v>
      </c>
      <c r="B1595" s="191" t="s">
        <v>124</v>
      </c>
      <c r="C1595" s="191" t="s">
        <v>98</v>
      </c>
      <c r="D1595" s="192">
        <v>152995000</v>
      </c>
      <c r="E1595" s="192">
        <v>44132000</v>
      </c>
      <c r="F1595" s="192">
        <v>38123000</v>
      </c>
      <c r="G1595" s="192">
        <v>35397500</v>
      </c>
      <c r="H1595" s="192">
        <v>35342500</v>
      </c>
    </row>
    <row r="1596" spans="1:8">
      <c r="A1596" s="185" t="str">
        <f t="shared" si="24"/>
        <v>A</v>
      </c>
      <c r="B1596" s="191" t="s">
        <v>124</v>
      </c>
      <c r="C1596" s="191" t="s">
        <v>15</v>
      </c>
      <c r="D1596" s="192">
        <v>6300000</v>
      </c>
      <c r="E1596" s="192">
        <v>6053000</v>
      </c>
      <c r="F1596" s="192">
        <v>150000</v>
      </c>
      <c r="G1596" s="192">
        <v>58000</v>
      </c>
      <c r="H1596" s="192">
        <v>39000</v>
      </c>
    </row>
    <row r="1597" spans="1:8">
      <c r="A1597" s="185" t="str">
        <f t="shared" si="24"/>
        <v>A</v>
      </c>
      <c r="B1597" s="191" t="s">
        <v>124</v>
      </c>
      <c r="C1597" s="191" t="s">
        <v>101</v>
      </c>
      <c r="D1597" s="192">
        <v>190000</v>
      </c>
      <c r="E1597" s="192">
        <v>50000</v>
      </c>
      <c r="F1597" s="192">
        <v>60000</v>
      </c>
      <c r="G1597" s="192">
        <v>40000</v>
      </c>
      <c r="H1597" s="192">
        <v>40000</v>
      </c>
    </row>
    <row r="1598" spans="1:8">
      <c r="A1598" s="185" t="str">
        <f t="shared" si="24"/>
        <v>A</v>
      </c>
      <c r="B1598" s="191" t="s">
        <v>124</v>
      </c>
      <c r="C1598" s="191" t="s">
        <v>102</v>
      </c>
      <c r="D1598" s="192">
        <v>65000</v>
      </c>
      <c r="E1598" s="192">
        <v>20900</v>
      </c>
      <c r="F1598" s="192">
        <v>14300</v>
      </c>
      <c r="G1598" s="192">
        <v>14800</v>
      </c>
      <c r="H1598" s="192">
        <v>15000</v>
      </c>
    </row>
    <row r="1599" spans="1:8">
      <c r="A1599" s="185" t="str">
        <f t="shared" si="24"/>
        <v>A</v>
      </c>
      <c r="B1599" s="189" t="s">
        <v>124</v>
      </c>
      <c r="C1599" s="189" t="s">
        <v>121</v>
      </c>
      <c r="D1599" s="190">
        <v>1005000</v>
      </c>
      <c r="E1599" s="190">
        <v>10000</v>
      </c>
      <c r="F1599" s="190">
        <v>55000</v>
      </c>
      <c r="G1599" s="190">
        <v>933000</v>
      </c>
      <c r="H1599" s="190">
        <v>7000</v>
      </c>
    </row>
    <row r="1600" spans="1:8" ht="15.75" thickBot="1">
      <c r="A1600" s="185" t="str">
        <f t="shared" si="24"/>
        <v>A</v>
      </c>
      <c r="B1600" s="186" t="s">
        <v>860</v>
      </c>
      <c r="C1600" s="187" t="s">
        <v>861</v>
      </c>
      <c r="D1600" s="188">
        <v>161370000</v>
      </c>
      <c r="E1600" s="188">
        <v>45876900</v>
      </c>
      <c r="F1600" s="188">
        <v>39535300</v>
      </c>
      <c r="G1600" s="188">
        <v>38437300</v>
      </c>
      <c r="H1600" s="188">
        <v>37520500</v>
      </c>
    </row>
    <row r="1601" spans="1:8" ht="15.75" thickTop="1">
      <c r="A1601" s="185" t="str">
        <f t="shared" si="24"/>
        <v>A</v>
      </c>
      <c r="B1601" s="189" t="s">
        <v>124</v>
      </c>
      <c r="C1601" s="189" t="s">
        <v>96</v>
      </c>
      <c r="D1601" s="190">
        <v>160370000</v>
      </c>
      <c r="E1601" s="190">
        <v>45871900</v>
      </c>
      <c r="F1601" s="190">
        <v>39480300</v>
      </c>
      <c r="G1601" s="190">
        <v>37504300</v>
      </c>
      <c r="H1601" s="190">
        <v>37513500</v>
      </c>
    </row>
    <row r="1602" spans="1:8">
      <c r="A1602" s="185" t="str">
        <f t="shared" si="24"/>
        <v>A</v>
      </c>
      <c r="B1602" s="191" t="s">
        <v>124</v>
      </c>
      <c r="C1602" s="191" t="s">
        <v>97</v>
      </c>
      <c r="D1602" s="192">
        <v>8900000</v>
      </c>
      <c r="E1602" s="192">
        <v>2225000</v>
      </c>
      <c r="F1602" s="192">
        <v>2225000</v>
      </c>
      <c r="G1602" s="192">
        <v>2225000</v>
      </c>
      <c r="H1602" s="192">
        <v>2225000</v>
      </c>
    </row>
    <row r="1603" spans="1:8">
      <c r="A1603" s="185" t="str">
        <f t="shared" si="24"/>
        <v>A</v>
      </c>
      <c r="B1603" s="191" t="s">
        <v>124</v>
      </c>
      <c r="C1603" s="191" t="s">
        <v>98</v>
      </c>
      <c r="D1603" s="192">
        <v>151230000</v>
      </c>
      <c r="E1603" s="192">
        <v>43591000</v>
      </c>
      <c r="F1603" s="192">
        <v>37181000</v>
      </c>
      <c r="G1603" s="192">
        <v>35224500</v>
      </c>
      <c r="H1603" s="192">
        <v>35233500</v>
      </c>
    </row>
    <row r="1604" spans="1:8">
      <c r="A1604" s="185" t="str">
        <f t="shared" si="24"/>
        <v>A</v>
      </c>
      <c r="B1604" s="191" t="s">
        <v>124</v>
      </c>
      <c r="C1604" s="191" t="s">
        <v>101</v>
      </c>
      <c r="D1604" s="192">
        <v>180000</v>
      </c>
      <c r="E1604" s="192">
        <v>40000</v>
      </c>
      <c r="F1604" s="192">
        <v>60000</v>
      </c>
      <c r="G1604" s="192">
        <v>40000</v>
      </c>
      <c r="H1604" s="192">
        <v>40000</v>
      </c>
    </row>
    <row r="1605" spans="1:8">
      <c r="A1605" s="185" t="str">
        <f t="shared" si="24"/>
        <v>A</v>
      </c>
      <c r="B1605" s="191" t="s">
        <v>124</v>
      </c>
      <c r="C1605" s="191" t="s">
        <v>102</v>
      </c>
      <c r="D1605" s="192">
        <v>60000</v>
      </c>
      <c r="E1605" s="192">
        <v>15900</v>
      </c>
      <c r="F1605" s="192">
        <v>14300</v>
      </c>
      <c r="G1605" s="192">
        <v>14800</v>
      </c>
      <c r="H1605" s="192">
        <v>15000</v>
      </c>
    </row>
    <row r="1606" spans="1:8">
      <c r="A1606" s="185" t="str">
        <f t="shared" si="24"/>
        <v>A</v>
      </c>
      <c r="B1606" s="189" t="s">
        <v>124</v>
      </c>
      <c r="C1606" s="189" t="s">
        <v>121</v>
      </c>
      <c r="D1606" s="190">
        <v>1000000</v>
      </c>
      <c r="E1606" s="190">
        <v>5000</v>
      </c>
      <c r="F1606" s="190">
        <v>55000</v>
      </c>
      <c r="G1606" s="190">
        <v>933000</v>
      </c>
      <c r="H1606" s="190">
        <v>7000</v>
      </c>
    </row>
    <row r="1607" spans="1:8" ht="15.75" thickBot="1">
      <c r="A1607" s="185" t="str">
        <f t="shared" ref="A1607:A1670" si="25">(IF(OR(D1607&lt;&gt;0,E1607&lt;&gt;0,F1607&lt;&gt;0,G1607&lt;&gt;0,H1607&lt;&gt;0),"A","B"))</f>
        <v>A</v>
      </c>
      <c r="B1607" s="186" t="s">
        <v>862</v>
      </c>
      <c r="C1607" s="187" t="s">
        <v>863</v>
      </c>
      <c r="D1607" s="188">
        <v>16390000</v>
      </c>
      <c r="E1607" s="188">
        <v>4376900</v>
      </c>
      <c r="F1607" s="188">
        <v>4055300</v>
      </c>
      <c r="G1607" s="188">
        <v>4437300</v>
      </c>
      <c r="H1607" s="188">
        <v>3520500</v>
      </c>
    </row>
    <row r="1608" spans="1:8" ht="15.75" thickTop="1">
      <c r="A1608" s="185" t="str">
        <f t="shared" si="25"/>
        <v>A</v>
      </c>
      <c r="B1608" s="189" t="s">
        <v>124</v>
      </c>
      <c r="C1608" s="189" t="s">
        <v>96</v>
      </c>
      <c r="D1608" s="190">
        <v>15390000</v>
      </c>
      <c r="E1608" s="190">
        <v>4371900</v>
      </c>
      <c r="F1608" s="190">
        <v>4000300</v>
      </c>
      <c r="G1608" s="190">
        <v>3504300</v>
      </c>
      <c r="H1608" s="190">
        <v>3513500</v>
      </c>
    </row>
    <row r="1609" spans="1:8">
      <c r="A1609" s="185" t="str">
        <f t="shared" si="25"/>
        <v>A</v>
      </c>
      <c r="B1609" s="191" t="s">
        <v>124</v>
      </c>
      <c r="C1609" s="191" t="s">
        <v>97</v>
      </c>
      <c r="D1609" s="192">
        <v>8900000</v>
      </c>
      <c r="E1609" s="192">
        <v>2225000</v>
      </c>
      <c r="F1609" s="192">
        <v>2225000</v>
      </c>
      <c r="G1609" s="192">
        <v>2225000</v>
      </c>
      <c r="H1609" s="192">
        <v>2225000</v>
      </c>
    </row>
    <row r="1610" spans="1:8">
      <c r="A1610" s="185" t="str">
        <f t="shared" si="25"/>
        <v>A</v>
      </c>
      <c r="B1610" s="191" t="s">
        <v>124</v>
      </c>
      <c r="C1610" s="191" t="s">
        <v>98</v>
      </c>
      <c r="D1610" s="192">
        <v>6250000</v>
      </c>
      <c r="E1610" s="192">
        <v>2091000</v>
      </c>
      <c r="F1610" s="192">
        <v>1701000</v>
      </c>
      <c r="G1610" s="192">
        <v>1224500</v>
      </c>
      <c r="H1610" s="192">
        <v>1233500</v>
      </c>
    </row>
    <row r="1611" spans="1:8">
      <c r="A1611" s="185" t="str">
        <f t="shared" si="25"/>
        <v>A</v>
      </c>
      <c r="B1611" s="191" t="s">
        <v>124</v>
      </c>
      <c r="C1611" s="191" t="s">
        <v>101</v>
      </c>
      <c r="D1611" s="192">
        <v>180000</v>
      </c>
      <c r="E1611" s="192">
        <v>40000</v>
      </c>
      <c r="F1611" s="192">
        <v>60000</v>
      </c>
      <c r="G1611" s="192">
        <v>40000</v>
      </c>
      <c r="H1611" s="192">
        <v>40000</v>
      </c>
    </row>
    <row r="1612" spans="1:8">
      <c r="A1612" s="185" t="str">
        <f t="shared" si="25"/>
        <v>A</v>
      </c>
      <c r="B1612" s="191" t="s">
        <v>124</v>
      </c>
      <c r="C1612" s="191" t="s">
        <v>102</v>
      </c>
      <c r="D1612" s="192">
        <v>60000</v>
      </c>
      <c r="E1612" s="192">
        <v>15900</v>
      </c>
      <c r="F1612" s="192">
        <v>14300</v>
      </c>
      <c r="G1612" s="192">
        <v>14800</v>
      </c>
      <c r="H1612" s="192">
        <v>15000</v>
      </c>
    </row>
    <row r="1613" spans="1:8">
      <c r="A1613" s="185" t="str">
        <f t="shared" si="25"/>
        <v>A</v>
      </c>
      <c r="B1613" s="189" t="s">
        <v>124</v>
      </c>
      <c r="C1613" s="189" t="s">
        <v>121</v>
      </c>
      <c r="D1613" s="190">
        <v>1000000</v>
      </c>
      <c r="E1613" s="190">
        <v>5000</v>
      </c>
      <c r="F1613" s="190">
        <v>55000</v>
      </c>
      <c r="G1613" s="190">
        <v>933000</v>
      </c>
      <c r="H1613" s="190">
        <v>7000</v>
      </c>
    </row>
    <row r="1614" spans="1:8" ht="30.75" thickBot="1">
      <c r="A1614" s="185" t="str">
        <f t="shared" si="25"/>
        <v>A</v>
      </c>
      <c r="B1614" s="186" t="s">
        <v>864</v>
      </c>
      <c r="C1614" s="187" t="s">
        <v>865</v>
      </c>
      <c r="D1614" s="188">
        <v>144980000</v>
      </c>
      <c r="E1614" s="188">
        <v>41500000</v>
      </c>
      <c r="F1614" s="188">
        <v>35480000</v>
      </c>
      <c r="G1614" s="188">
        <v>34000000</v>
      </c>
      <c r="H1614" s="188">
        <v>34000000</v>
      </c>
    </row>
    <row r="1615" spans="1:8" ht="15.75" thickTop="1">
      <c r="A1615" s="185" t="str">
        <f t="shared" si="25"/>
        <v>A</v>
      </c>
      <c r="B1615" s="189" t="s">
        <v>124</v>
      </c>
      <c r="C1615" s="189" t="s">
        <v>96</v>
      </c>
      <c r="D1615" s="190">
        <v>144980000</v>
      </c>
      <c r="E1615" s="190">
        <v>41500000</v>
      </c>
      <c r="F1615" s="190">
        <v>35480000</v>
      </c>
      <c r="G1615" s="190">
        <v>34000000</v>
      </c>
      <c r="H1615" s="190">
        <v>34000000</v>
      </c>
    </row>
    <row r="1616" spans="1:8">
      <c r="A1616" s="185" t="str">
        <f t="shared" si="25"/>
        <v>A</v>
      </c>
      <c r="B1616" s="191" t="s">
        <v>124</v>
      </c>
      <c r="C1616" s="191" t="s">
        <v>98</v>
      </c>
      <c r="D1616" s="192">
        <v>144980000</v>
      </c>
      <c r="E1616" s="192">
        <v>41500000</v>
      </c>
      <c r="F1616" s="192">
        <v>35480000</v>
      </c>
      <c r="G1616" s="192">
        <v>34000000</v>
      </c>
      <c r="H1616" s="192">
        <v>34000000</v>
      </c>
    </row>
    <row r="1617" spans="1:8" ht="45.75" thickBot="1">
      <c r="A1617" s="185" t="str">
        <f t="shared" si="25"/>
        <v>A</v>
      </c>
      <c r="B1617" s="186" t="s">
        <v>866</v>
      </c>
      <c r="C1617" s="187" t="s">
        <v>867</v>
      </c>
      <c r="D1617" s="188">
        <v>144980000</v>
      </c>
      <c r="E1617" s="188">
        <v>41500000</v>
      </c>
      <c r="F1617" s="188">
        <v>35480000</v>
      </c>
      <c r="G1617" s="188">
        <v>34000000</v>
      </c>
      <c r="H1617" s="188">
        <v>34000000</v>
      </c>
    </row>
    <row r="1618" spans="1:8" ht="15.75" thickTop="1">
      <c r="A1618" s="185" t="str">
        <f t="shared" si="25"/>
        <v>A</v>
      </c>
      <c r="B1618" s="189" t="s">
        <v>124</v>
      </c>
      <c r="C1618" s="189" t="s">
        <v>96</v>
      </c>
      <c r="D1618" s="190">
        <v>144980000</v>
      </c>
      <c r="E1618" s="190">
        <v>41500000</v>
      </c>
      <c r="F1618" s="190">
        <v>35480000</v>
      </c>
      <c r="G1618" s="190">
        <v>34000000</v>
      </c>
      <c r="H1618" s="190">
        <v>34000000</v>
      </c>
    </row>
    <row r="1619" spans="1:8">
      <c r="A1619" s="185" t="str">
        <f t="shared" si="25"/>
        <v>A</v>
      </c>
      <c r="B1619" s="191" t="s">
        <v>124</v>
      </c>
      <c r="C1619" s="191" t="s">
        <v>98</v>
      </c>
      <c r="D1619" s="192">
        <v>144980000</v>
      </c>
      <c r="E1619" s="192">
        <v>41500000</v>
      </c>
      <c r="F1619" s="192">
        <v>35480000</v>
      </c>
      <c r="G1619" s="192">
        <v>34000000</v>
      </c>
      <c r="H1619" s="192">
        <v>34000000</v>
      </c>
    </row>
    <row r="1620" spans="1:8" ht="30.75" thickBot="1">
      <c r="A1620" s="185" t="str">
        <f t="shared" si="25"/>
        <v>A</v>
      </c>
      <c r="B1620" s="186" t="s">
        <v>868</v>
      </c>
      <c r="C1620" s="187" t="s">
        <v>869</v>
      </c>
      <c r="D1620" s="188">
        <v>6300000</v>
      </c>
      <c r="E1620" s="188">
        <v>6053000</v>
      </c>
      <c r="F1620" s="188">
        <v>150000</v>
      </c>
      <c r="G1620" s="188">
        <v>58000</v>
      </c>
      <c r="H1620" s="188">
        <v>39000</v>
      </c>
    </row>
    <row r="1621" spans="1:8" ht="15.75" thickTop="1">
      <c r="A1621" s="185" t="str">
        <f t="shared" si="25"/>
        <v>A</v>
      </c>
      <c r="B1621" s="189" t="s">
        <v>124</v>
      </c>
      <c r="C1621" s="189" t="s">
        <v>96</v>
      </c>
      <c r="D1621" s="190">
        <v>6300000</v>
      </c>
      <c r="E1621" s="190">
        <v>6053000</v>
      </c>
      <c r="F1621" s="190">
        <v>150000</v>
      </c>
      <c r="G1621" s="190">
        <v>58000</v>
      </c>
      <c r="H1621" s="190">
        <v>39000</v>
      </c>
    </row>
    <row r="1622" spans="1:8">
      <c r="A1622" s="185" t="str">
        <f t="shared" si="25"/>
        <v>A</v>
      </c>
      <c r="B1622" s="191" t="s">
        <v>124</v>
      </c>
      <c r="C1622" s="191" t="s">
        <v>15</v>
      </c>
      <c r="D1622" s="192">
        <v>6300000</v>
      </c>
      <c r="E1622" s="192">
        <v>6053000</v>
      </c>
      <c r="F1622" s="192">
        <v>150000</v>
      </c>
      <c r="G1622" s="192">
        <v>58000</v>
      </c>
      <c r="H1622" s="192">
        <v>39000</v>
      </c>
    </row>
    <row r="1623" spans="1:8" ht="30.75" thickBot="1">
      <c r="A1623" s="185" t="str">
        <f t="shared" si="25"/>
        <v>A</v>
      </c>
      <c r="B1623" s="186" t="s">
        <v>870</v>
      </c>
      <c r="C1623" s="187" t="s">
        <v>871</v>
      </c>
      <c r="D1623" s="188">
        <v>125000</v>
      </c>
      <c r="E1623" s="188">
        <v>40000</v>
      </c>
      <c r="F1623" s="188">
        <v>35000</v>
      </c>
      <c r="G1623" s="188">
        <v>25000</v>
      </c>
      <c r="H1623" s="188">
        <v>25000</v>
      </c>
    </row>
    <row r="1624" spans="1:8" ht="15.75" thickTop="1">
      <c r="A1624" s="185" t="str">
        <f t="shared" si="25"/>
        <v>A</v>
      </c>
      <c r="B1624" s="189" t="s">
        <v>124</v>
      </c>
      <c r="C1624" s="189" t="s">
        <v>96</v>
      </c>
      <c r="D1624" s="190">
        <v>125000</v>
      </c>
      <c r="E1624" s="190">
        <v>40000</v>
      </c>
      <c r="F1624" s="190">
        <v>35000</v>
      </c>
      <c r="G1624" s="190">
        <v>25000</v>
      </c>
      <c r="H1624" s="190">
        <v>25000</v>
      </c>
    </row>
    <row r="1625" spans="1:8">
      <c r="A1625" s="185" t="str">
        <f t="shared" si="25"/>
        <v>A</v>
      </c>
      <c r="B1625" s="191" t="s">
        <v>124</v>
      </c>
      <c r="C1625" s="191" t="s">
        <v>97</v>
      </c>
      <c r="D1625" s="192">
        <v>60000</v>
      </c>
      <c r="E1625" s="192">
        <v>15000</v>
      </c>
      <c r="F1625" s="192">
        <v>15000</v>
      </c>
      <c r="G1625" s="192">
        <v>15000</v>
      </c>
      <c r="H1625" s="192">
        <v>15000</v>
      </c>
    </row>
    <row r="1626" spans="1:8">
      <c r="A1626" s="185" t="str">
        <f t="shared" si="25"/>
        <v>A</v>
      </c>
      <c r="B1626" s="191" t="s">
        <v>124</v>
      </c>
      <c r="C1626" s="191" t="s">
        <v>98</v>
      </c>
      <c r="D1626" s="192">
        <v>65000</v>
      </c>
      <c r="E1626" s="192">
        <v>25000</v>
      </c>
      <c r="F1626" s="192">
        <v>20000</v>
      </c>
      <c r="G1626" s="192">
        <v>10000</v>
      </c>
      <c r="H1626" s="192">
        <v>10000</v>
      </c>
    </row>
    <row r="1627" spans="1:8" ht="15.75" thickBot="1">
      <c r="A1627" s="185" t="str">
        <f t="shared" si="25"/>
        <v>A</v>
      </c>
      <c r="B1627" s="186" t="s">
        <v>872</v>
      </c>
      <c r="C1627" s="187" t="s">
        <v>873</v>
      </c>
      <c r="D1627" s="188">
        <v>1200000</v>
      </c>
      <c r="E1627" s="188">
        <v>335000</v>
      </c>
      <c r="F1627" s="188">
        <v>780000</v>
      </c>
      <c r="G1627" s="188">
        <v>70000</v>
      </c>
      <c r="H1627" s="188">
        <v>15000</v>
      </c>
    </row>
    <row r="1628" spans="1:8" ht="15.75" thickTop="1">
      <c r="A1628" s="185" t="str">
        <f t="shared" si="25"/>
        <v>A</v>
      </c>
      <c r="B1628" s="189" t="s">
        <v>124</v>
      </c>
      <c r="C1628" s="189" t="s">
        <v>96</v>
      </c>
      <c r="D1628" s="190">
        <v>1200000</v>
      </c>
      <c r="E1628" s="190">
        <v>335000</v>
      </c>
      <c r="F1628" s="190">
        <v>780000</v>
      </c>
      <c r="G1628" s="190">
        <v>70000</v>
      </c>
      <c r="H1628" s="190">
        <v>15000</v>
      </c>
    </row>
    <row r="1629" spans="1:8">
      <c r="A1629" s="185" t="str">
        <f t="shared" si="25"/>
        <v>A</v>
      </c>
      <c r="B1629" s="191" t="s">
        <v>124</v>
      </c>
      <c r="C1629" s="191" t="s">
        <v>98</v>
      </c>
      <c r="D1629" s="192">
        <v>1200000</v>
      </c>
      <c r="E1629" s="192">
        <v>335000</v>
      </c>
      <c r="F1629" s="192">
        <v>780000</v>
      </c>
      <c r="G1629" s="192">
        <v>70000</v>
      </c>
      <c r="H1629" s="192">
        <v>15000</v>
      </c>
    </row>
    <row r="1630" spans="1:8" ht="15.75" thickBot="1">
      <c r="A1630" s="185" t="str">
        <f t="shared" si="25"/>
        <v>A</v>
      </c>
      <c r="B1630" s="186" t="s">
        <v>874</v>
      </c>
      <c r="C1630" s="187" t="s">
        <v>875</v>
      </c>
      <c r="D1630" s="188">
        <v>1200000</v>
      </c>
      <c r="E1630" s="188">
        <v>335000</v>
      </c>
      <c r="F1630" s="188">
        <v>780000</v>
      </c>
      <c r="G1630" s="188">
        <v>70000</v>
      </c>
      <c r="H1630" s="188">
        <v>15000</v>
      </c>
    </row>
    <row r="1631" spans="1:8" ht="15.75" thickTop="1">
      <c r="A1631" s="185" t="str">
        <f t="shared" si="25"/>
        <v>A</v>
      </c>
      <c r="B1631" s="189" t="s">
        <v>124</v>
      </c>
      <c r="C1631" s="189" t="s">
        <v>96</v>
      </c>
      <c r="D1631" s="190">
        <v>1200000</v>
      </c>
      <c r="E1631" s="190">
        <v>335000</v>
      </c>
      <c r="F1631" s="190">
        <v>780000</v>
      </c>
      <c r="G1631" s="190">
        <v>70000</v>
      </c>
      <c r="H1631" s="190">
        <v>15000</v>
      </c>
    </row>
    <row r="1632" spans="1:8">
      <c r="A1632" s="185" t="str">
        <f t="shared" si="25"/>
        <v>A</v>
      </c>
      <c r="B1632" s="191" t="s">
        <v>124</v>
      </c>
      <c r="C1632" s="191" t="s">
        <v>98</v>
      </c>
      <c r="D1632" s="192">
        <v>1200000</v>
      </c>
      <c r="E1632" s="192">
        <v>335000</v>
      </c>
      <c r="F1632" s="192">
        <v>780000</v>
      </c>
      <c r="G1632" s="192">
        <v>70000</v>
      </c>
      <c r="H1632" s="192">
        <v>15000</v>
      </c>
    </row>
    <row r="1633" spans="1:8" ht="45.75" thickBot="1">
      <c r="A1633" s="185" t="str">
        <f t="shared" si="25"/>
        <v>A</v>
      </c>
      <c r="B1633" s="186" t="s">
        <v>876</v>
      </c>
      <c r="C1633" s="187" t="s">
        <v>877</v>
      </c>
      <c r="D1633" s="188">
        <v>855000</v>
      </c>
      <c r="E1633" s="188">
        <v>284800</v>
      </c>
      <c r="F1633" s="188">
        <v>225700</v>
      </c>
      <c r="G1633" s="188">
        <v>176700</v>
      </c>
      <c r="H1633" s="188">
        <v>167800</v>
      </c>
    </row>
    <row r="1634" spans="1:8" ht="15.75" thickTop="1">
      <c r="A1634" s="185" t="str">
        <f t="shared" si="25"/>
        <v>A</v>
      </c>
      <c r="B1634" s="189" t="s">
        <v>124</v>
      </c>
      <c r="C1634" s="189" t="s">
        <v>96</v>
      </c>
      <c r="D1634" s="190">
        <v>850000</v>
      </c>
      <c r="E1634" s="190">
        <v>279800</v>
      </c>
      <c r="F1634" s="190">
        <v>225700</v>
      </c>
      <c r="G1634" s="190">
        <v>176700</v>
      </c>
      <c r="H1634" s="190">
        <v>167800</v>
      </c>
    </row>
    <row r="1635" spans="1:8">
      <c r="A1635" s="185" t="str">
        <f t="shared" si="25"/>
        <v>A</v>
      </c>
      <c r="B1635" s="191" t="s">
        <v>124</v>
      </c>
      <c r="C1635" s="191" t="s">
        <v>97</v>
      </c>
      <c r="D1635" s="192">
        <v>335000</v>
      </c>
      <c r="E1635" s="192">
        <v>83800</v>
      </c>
      <c r="F1635" s="192">
        <v>83700</v>
      </c>
      <c r="G1635" s="192">
        <v>83700</v>
      </c>
      <c r="H1635" s="192">
        <v>83800</v>
      </c>
    </row>
    <row r="1636" spans="1:8">
      <c r="A1636" s="185" t="str">
        <f t="shared" si="25"/>
        <v>A</v>
      </c>
      <c r="B1636" s="191" t="s">
        <v>124</v>
      </c>
      <c r="C1636" s="191" t="s">
        <v>98</v>
      </c>
      <c r="D1636" s="192">
        <v>500000</v>
      </c>
      <c r="E1636" s="192">
        <v>181000</v>
      </c>
      <c r="F1636" s="192">
        <v>142000</v>
      </c>
      <c r="G1636" s="192">
        <v>93000</v>
      </c>
      <c r="H1636" s="192">
        <v>84000</v>
      </c>
    </row>
    <row r="1637" spans="1:8">
      <c r="A1637" s="185" t="str">
        <f t="shared" si="25"/>
        <v>A</v>
      </c>
      <c r="B1637" s="191" t="s">
        <v>124</v>
      </c>
      <c r="C1637" s="191" t="s">
        <v>101</v>
      </c>
      <c r="D1637" s="192">
        <v>10000</v>
      </c>
      <c r="E1637" s="192">
        <v>10000</v>
      </c>
      <c r="F1637" s="192">
        <v>0</v>
      </c>
      <c r="G1637" s="192">
        <v>0</v>
      </c>
      <c r="H1637" s="192">
        <v>0</v>
      </c>
    </row>
    <row r="1638" spans="1:8">
      <c r="A1638" s="185" t="str">
        <f t="shared" si="25"/>
        <v>A</v>
      </c>
      <c r="B1638" s="191" t="s">
        <v>124</v>
      </c>
      <c r="C1638" s="191" t="s">
        <v>102</v>
      </c>
      <c r="D1638" s="192">
        <v>5000</v>
      </c>
      <c r="E1638" s="192">
        <v>5000</v>
      </c>
      <c r="F1638" s="192">
        <v>0</v>
      </c>
      <c r="G1638" s="192">
        <v>0</v>
      </c>
      <c r="H1638" s="192">
        <v>0</v>
      </c>
    </row>
    <row r="1639" spans="1:8">
      <c r="A1639" s="185" t="str">
        <f t="shared" si="25"/>
        <v>A</v>
      </c>
      <c r="B1639" s="189" t="s">
        <v>124</v>
      </c>
      <c r="C1639" s="189" t="s">
        <v>121</v>
      </c>
      <c r="D1639" s="190">
        <v>5000</v>
      </c>
      <c r="E1639" s="190">
        <v>5000</v>
      </c>
      <c r="F1639" s="190">
        <v>0</v>
      </c>
      <c r="G1639" s="190">
        <v>0</v>
      </c>
      <c r="H1639" s="190">
        <v>0</v>
      </c>
    </row>
    <row r="1640" spans="1:8" ht="30.75" thickBot="1">
      <c r="A1640" s="185" t="str">
        <f t="shared" si="25"/>
        <v>A</v>
      </c>
      <c r="B1640" s="186" t="s">
        <v>878</v>
      </c>
      <c r="C1640" s="187" t="s">
        <v>879</v>
      </c>
      <c r="D1640" s="188">
        <v>850000</v>
      </c>
      <c r="E1640" s="188">
        <v>197000</v>
      </c>
      <c r="F1640" s="188">
        <v>214000</v>
      </c>
      <c r="G1640" s="188">
        <v>216000</v>
      </c>
      <c r="H1640" s="188">
        <v>223000</v>
      </c>
    </row>
    <row r="1641" spans="1:8" ht="15.75" thickTop="1">
      <c r="A1641" s="185" t="str">
        <f t="shared" si="25"/>
        <v>A</v>
      </c>
      <c r="B1641" s="189" t="s">
        <v>124</v>
      </c>
      <c r="C1641" s="189" t="s">
        <v>96</v>
      </c>
      <c r="D1641" s="190">
        <v>845000</v>
      </c>
      <c r="E1641" s="190">
        <v>195000</v>
      </c>
      <c r="F1641" s="190">
        <v>211000</v>
      </c>
      <c r="G1641" s="190">
        <v>216000</v>
      </c>
      <c r="H1641" s="190">
        <v>223000</v>
      </c>
    </row>
    <row r="1642" spans="1:8">
      <c r="A1642" s="185" t="str">
        <f t="shared" si="25"/>
        <v>A</v>
      </c>
      <c r="B1642" s="191" t="s">
        <v>124</v>
      </c>
      <c r="C1642" s="191" t="s">
        <v>97</v>
      </c>
      <c r="D1642" s="192">
        <v>120000</v>
      </c>
      <c r="E1642" s="192">
        <v>30000</v>
      </c>
      <c r="F1642" s="192">
        <v>30000</v>
      </c>
      <c r="G1642" s="192">
        <v>30000</v>
      </c>
      <c r="H1642" s="192">
        <v>30000</v>
      </c>
    </row>
    <row r="1643" spans="1:8">
      <c r="A1643" s="185" t="str">
        <f t="shared" si="25"/>
        <v>A</v>
      </c>
      <c r="B1643" s="191" t="s">
        <v>124</v>
      </c>
      <c r="C1643" s="191" t="s">
        <v>98</v>
      </c>
      <c r="D1643" s="192">
        <v>705000</v>
      </c>
      <c r="E1643" s="192">
        <v>162000</v>
      </c>
      <c r="F1643" s="192">
        <v>176000</v>
      </c>
      <c r="G1643" s="192">
        <v>179000</v>
      </c>
      <c r="H1643" s="192">
        <v>188000</v>
      </c>
    </row>
    <row r="1644" spans="1:8">
      <c r="A1644" s="185" t="str">
        <f t="shared" si="25"/>
        <v>A</v>
      </c>
      <c r="B1644" s="191" t="s">
        <v>124</v>
      </c>
      <c r="C1644" s="191" t="s">
        <v>15</v>
      </c>
      <c r="D1644" s="192">
        <v>1000</v>
      </c>
      <c r="E1644" s="192">
        <v>0</v>
      </c>
      <c r="F1644" s="192">
        <v>1000</v>
      </c>
      <c r="G1644" s="192">
        <v>0</v>
      </c>
      <c r="H1644" s="192">
        <v>0</v>
      </c>
    </row>
    <row r="1645" spans="1:8">
      <c r="A1645" s="185" t="str">
        <f t="shared" si="25"/>
        <v>A</v>
      </c>
      <c r="B1645" s="191" t="s">
        <v>124</v>
      </c>
      <c r="C1645" s="191" t="s">
        <v>101</v>
      </c>
      <c r="D1645" s="192">
        <v>14000</v>
      </c>
      <c r="E1645" s="192">
        <v>2000</v>
      </c>
      <c r="F1645" s="192">
        <v>2000</v>
      </c>
      <c r="G1645" s="192">
        <v>6000</v>
      </c>
      <c r="H1645" s="192">
        <v>4000</v>
      </c>
    </row>
    <row r="1646" spans="1:8">
      <c r="A1646" s="185" t="str">
        <f t="shared" si="25"/>
        <v>A</v>
      </c>
      <c r="B1646" s="191" t="s">
        <v>124</v>
      </c>
      <c r="C1646" s="191" t="s">
        <v>102</v>
      </c>
      <c r="D1646" s="192">
        <v>5000</v>
      </c>
      <c r="E1646" s="192">
        <v>1000</v>
      </c>
      <c r="F1646" s="192">
        <v>2000</v>
      </c>
      <c r="G1646" s="192">
        <v>1000</v>
      </c>
      <c r="H1646" s="192">
        <v>1000</v>
      </c>
    </row>
    <row r="1647" spans="1:8">
      <c r="A1647" s="185" t="str">
        <f t="shared" si="25"/>
        <v>A</v>
      </c>
      <c r="B1647" s="189" t="s">
        <v>124</v>
      </c>
      <c r="C1647" s="189" t="s">
        <v>121</v>
      </c>
      <c r="D1647" s="190">
        <v>5000</v>
      </c>
      <c r="E1647" s="190">
        <v>2000</v>
      </c>
      <c r="F1647" s="190">
        <v>3000</v>
      </c>
      <c r="G1647" s="190">
        <v>0</v>
      </c>
      <c r="H1647" s="190">
        <v>0</v>
      </c>
    </row>
    <row r="1648" spans="1:8" ht="15.75" thickBot="1">
      <c r="A1648" s="185" t="str">
        <f t="shared" si="25"/>
        <v>A</v>
      </c>
      <c r="B1648" s="186" t="s">
        <v>880</v>
      </c>
      <c r="C1648" s="187" t="s">
        <v>881</v>
      </c>
      <c r="D1648" s="188">
        <v>930000000</v>
      </c>
      <c r="E1648" s="188">
        <v>328550630</v>
      </c>
      <c r="F1648" s="188">
        <v>235208080</v>
      </c>
      <c r="G1648" s="188">
        <v>196290930</v>
      </c>
      <c r="H1648" s="188">
        <v>169950360</v>
      </c>
    </row>
    <row r="1649" spans="1:8" ht="15.75" thickTop="1">
      <c r="A1649" s="185" t="str">
        <f t="shared" si="25"/>
        <v>A</v>
      </c>
      <c r="B1649" s="189" t="s">
        <v>124</v>
      </c>
      <c r="C1649" s="189" t="s">
        <v>96</v>
      </c>
      <c r="D1649" s="190">
        <v>678036400</v>
      </c>
      <c r="E1649" s="190">
        <v>197814630</v>
      </c>
      <c r="F1649" s="190">
        <v>158344080</v>
      </c>
      <c r="G1649" s="190">
        <v>170849430</v>
      </c>
      <c r="H1649" s="190">
        <v>151028260</v>
      </c>
    </row>
    <row r="1650" spans="1:8">
      <c r="A1650" s="185" t="str">
        <f t="shared" si="25"/>
        <v>A</v>
      </c>
      <c r="B1650" s="191" t="s">
        <v>124</v>
      </c>
      <c r="C1650" s="191" t="s">
        <v>97</v>
      </c>
      <c r="D1650" s="192">
        <v>426122500</v>
      </c>
      <c r="E1650" s="192">
        <v>107001130</v>
      </c>
      <c r="F1650" s="192">
        <v>102976130</v>
      </c>
      <c r="G1650" s="192">
        <v>105476130</v>
      </c>
      <c r="H1650" s="192">
        <v>110669110</v>
      </c>
    </row>
    <row r="1651" spans="1:8">
      <c r="A1651" s="185" t="str">
        <f t="shared" si="25"/>
        <v>A</v>
      </c>
      <c r="B1651" s="191" t="s">
        <v>124</v>
      </c>
      <c r="C1651" s="191" t="s">
        <v>98</v>
      </c>
      <c r="D1651" s="192">
        <v>201055400</v>
      </c>
      <c r="E1651" s="192">
        <v>74636500</v>
      </c>
      <c r="F1651" s="192">
        <v>42739200</v>
      </c>
      <c r="G1651" s="192">
        <v>53060800</v>
      </c>
      <c r="H1651" s="192">
        <v>30618900</v>
      </c>
    </row>
    <row r="1652" spans="1:8">
      <c r="A1652" s="185" t="str">
        <f t="shared" si="25"/>
        <v>A</v>
      </c>
      <c r="B1652" s="191" t="s">
        <v>124</v>
      </c>
      <c r="C1652" s="191" t="s">
        <v>101</v>
      </c>
      <c r="D1652" s="192">
        <v>30695000</v>
      </c>
      <c r="E1652" s="192">
        <v>9281000</v>
      </c>
      <c r="F1652" s="192">
        <v>7723250</v>
      </c>
      <c r="G1652" s="192">
        <v>7588500</v>
      </c>
      <c r="H1652" s="192">
        <v>6102250</v>
      </c>
    </row>
    <row r="1653" spans="1:8">
      <c r="A1653" s="185" t="str">
        <f t="shared" si="25"/>
        <v>A</v>
      </c>
      <c r="B1653" s="191" t="s">
        <v>124</v>
      </c>
      <c r="C1653" s="191" t="s">
        <v>102</v>
      </c>
      <c r="D1653" s="192">
        <v>20163500</v>
      </c>
      <c r="E1653" s="192">
        <v>6896000</v>
      </c>
      <c r="F1653" s="192">
        <v>4905500</v>
      </c>
      <c r="G1653" s="192">
        <v>4724000</v>
      </c>
      <c r="H1653" s="192">
        <v>3638000</v>
      </c>
    </row>
    <row r="1654" spans="1:8">
      <c r="A1654" s="185" t="str">
        <f t="shared" si="25"/>
        <v>A</v>
      </c>
      <c r="B1654" s="189" t="s">
        <v>124</v>
      </c>
      <c r="C1654" s="189" t="s">
        <v>121</v>
      </c>
      <c r="D1654" s="190">
        <v>251963600</v>
      </c>
      <c r="E1654" s="190">
        <v>130736000</v>
      </c>
      <c r="F1654" s="190">
        <v>76864000</v>
      </c>
      <c r="G1654" s="190">
        <v>25441500</v>
      </c>
      <c r="H1654" s="190">
        <v>18922100</v>
      </c>
    </row>
    <row r="1655" spans="1:8" ht="15.75" thickBot="1">
      <c r="A1655" s="185" t="str">
        <f t="shared" si="25"/>
        <v>A</v>
      </c>
      <c r="B1655" s="186" t="s">
        <v>882</v>
      </c>
      <c r="C1655" s="187" t="s">
        <v>883</v>
      </c>
      <c r="D1655" s="188">
        <v>356780000</v>
      </c>
      <c r="E1655" s="188">
        <v>88343000</v>
      </c>
      <c r="F1655" s="188">
        <v>84950000</v>
      </c>
      <c r="G1655" s="188">
        <v>86950000</v>
      </c>
      <c r="H1655" s="188">
        <v>96537000</v>
      </c>
    </row>
    <row r="1656" spans="1:8" ht="15.75" thickTop="1">
      <c r="A1656" s="185" t="str">
        <f t="shared" si="25"/>
        <v>A</v>
      </c>
      <c r="B1656" s="189" t="s">
        <v>124</v>
      </c>
      <c r="C1656" s="189" t="s">
        <v>96</v>
      </c>
      <c r="D1656" s="190">
        <v>356780000</v>
      </c>
      <c r="E1656" s="190">
        <v>88343000</v>
      </c>
      <c r="F1656" s="190">
        <v>84950000</v>
      </c>
      <c r="G1656" s="190">
        <v>86950000</v>
      </c>
      <c r="H1656" s="190">
        <v>96537000</v>
      </c>
    </row>
    <row r="1657" spans="1:8">
      <c r="A1657" s="185" t="str">
        <f t="shared" si="25"/>
        <v>A</v>
      </c>
      <c r="B1657" s="191" t="s">
        <v>124</v>
      </c>
      <c r="C1657" s="191" t="s">
        <v>97</v>
      </c>
      <c r="D1657" s="192">
        <v>335000000</v>
      </c>
      <c r="E1657" s="192">
        <v>83200000</v>
      </c>
      <c r="F1657" s="192">
        <v>80000000</v>
      </c>
      <c r="G1657" s="192">
        <v>80000000</v>
      </c>
      <c r="H1657" s="192">
        <v>91800000</v>
      </c>
    </row>
    <row r="1658" spans="1:8">
      <c r="A1658" s="185" t="str">
        <f t="shared" si="25"/>
        <v>A</v>
      </c>
      <c r="B1658" s="191" t="s">
        <v>124</v>
      </c>
      <c r="C1658" s="191" t="s">
        <v>98</v>
      </c>
      <c r="D1658" s="192">
        <v>21780000</v>
      </c>
      <c r="E1658" s="192">
        <v>5143000</v>
      </c>
      <c r="F1658" s="192">
        <v>4950000</v>
      </c>
      <c r="G1658" s="192">
        <v>6950000</v>
      </c>
      <c r="H1658" s="192">
        <v>4737000</v>
      </c>
    </row>
    <row r="1659" spans="1:8" ht="15.75" thickBot="1">
      <c r="A1659" s="185" t="str">
        <f t="shared" si="25"/>
        <v>A</v>
      </c>
      <c r="B1659" s="186" t="s">
        <v>884</v>
      </c>
      <c r="C1659" s="187" t="s">
        <v>885</v>
      </c>
      <c r="D1659" s="188">
        <v>53292000</v>
      </c>
      <c r="E1659" s="188">
        <v>14374850</v>
      </c>
      <c r="F1659" s="188">
        <v>14592500</v>
      </c>
      <c r="G1659" s="188">
        <v>14372250</v>
      </c>
      <c r="H1659" s="188">
        <v>9952400</v>
      </c>
    </row>
    <row r="1660" spans="1:8" ht="15.75" thickTop="1">
      <c r="A1660" s="185" t="str">
        <f t="shared" si="25"/>
        <v>A</v>
      </c>
      <c r="B1660" s="189" t="s">
        <v>124</v>
      </c>
      <c r="C1660" s="189" t="s">
        <v>96</v>
      </c>
      <c r="D1660" s="190">
        <v>52846000</v>
      </c>
      <c r="E1660" s="190">
        <v>14346850</v>
      </c>
      <c r="F1660" s="190">
        <v>14181500</v>
      </c>
      <c r="G1660" s="190">
        <v>14367250</v>
      </c>
      <c r="H1660" s="190">
        <v>9950400</v>
      </c>
    </row>
    <row r="1661" spans="1:8">
      <c r="A1661" s="185" t="str">
        <f t="shared" si="25"/>
        <v>A</v>
      </c>
      <c r="B1661" s="191" t="s">
        <v>124</v>
      </c>
      <c r="C1661" s="191" t="s">
        <v>97</v>
      </c>
      <c r="D1661" s="192">
        <v>45970000</v>
      </c>
      <c r="E1661" s="192">
        <v>12388000</v>
      </c>
      <c r="F1661" s="192">
        <v>12063000</v>
      </c>
      <c r="G1661" s="192">
        <v>13063000</v>
      </c>
      <c r="H1661" s="192">
        <v>8456000</v>
      </c>
    </row>
    <row r="1662" spans="1:8">
      <c r="A1662" s="185" t="str">
        <f t="shared" si="25"/>
        <v>A</v>
      </c>
      <c r="B1662" s="191" t="s">
        <v>124</v>
      </c>
      <c r="C1662" s="191" t="s">
        <v>98</v>
      </c>
      <c r="D1662" s="192">
        <v>6145000</v>
      </c>
      <c r="E1662" s="192">
        <v>1563000</v>
      </c>
      <c r="F1662" s="192">
        <v>1812500</v>
      </c>
      <c r="G1662" s="192">
        <v>1303000</v>
      </c>
      <c r="H1662" s="192">
        <v>1466500</v>
      </c>
    </row>
    <row r="1663" spans="1:8">
      <c r="A1663" s="185" t="str">
        <f t="shared" si="25"/>
        <v>A</v>
      </c>
      <c r="B1663" s="191" t="s">
        <v>124</v>
      </c>
      <c r="C1663" s="191" t="s">
        <v>101</v>
      </c>
      <c r="D1663" s="192">
        <v>305000</v>
      </c>
      <c r="E1663" s="192">
        <v>155000</v>
      </c>
      <c r="F1663" s="192">
        <v>123750</v>
      </c>
      <c r="G1663" s="192">
        <v>0</v>
      </c>
      <c r="H1663" s="192">
        <v>26250</v>
      </c>
    </row>
    <row r="1664" spans="1:8">
      <c r="A1664" s="185" t="str">
        <f t="shared" si="25"/>
        <v>A</v>
      </c>
      <c r="B1664" s="191" t="s">
        <v>124</v>
      </c>
      <c r="C1664" s="191" t="s">
        <v>102</v>
      </c>
      <c r="D1664" s="192">
        <v>426000</v>
      </c>
      <c r="E1664" s="192">
        <v>240850</v>
      </c>
      <c r="F1664" s="192">
        <v>182250</v>
      </c>
      <c r="G1664" s="192">
        <v>1250</v>
      </c>
      <c r="H1664" s="192">
        <v>1650</v>
      </c>
    </row>
    <row r="1665" spans="1:8">
      <c r="A1665" s="185" t="str">
        <f t="shared" si="25"/>
        <v>A</v>
      </c>
      <c r="B1665" s="189" t="s">
        <v>124</v>
      </c>
      <c r="C1665" s="189" t="s">
        <v>121</v>
      </c>
      <c r="D1665" s="190">
        <v>446000</v>
      </c>
      <c r="E1665" s="190">
        <v>28000</v>
      </c>
      <c r="F1665" s="190">
        <v>411000</v>
      </c>
      <c r="G1665" s="190">
        <v>5000</v>
      </c>
      <c r="H1665" s="190">
        <v>2000</v>
      </c>
    </row>
    <row r="1666" spans="1:8" ht="15.75" thickBot="1">
      <c r="A1666" s="185" t="str">
        <f t="shared" si="25"/>
        <v>A</v>
      </c>
      <c r="B1666" s="186" t="s">
        <v>886</v>
      </c>
      <c r="C1666" s="187" t="s">
        <v>887</v>
      </c>
      <c r="D1666" s="188">
        <v>3965000</v>
      </c>
      <c r="E1666" s="188">
        <v>893100</v>
      </c>
      <c r="F1666" s="188">
        <v>1056250</v>
      </c>
      <c r="G1666" s="188">
        <v>1050500</v>
      </c>
      <c r="H1666" s="188">
        <v>965150</v>
      </c>
    </row>
    <row r="1667" spans="1:8" ht="15.75" thickTop="1">
      <c r="A1667" s="185" t="str">
        <f t="shared" si="25"/>
        <v>A</v>
      </c>
      <c r="B1667" s="189" t="s">
        <v>124</v>
      </c>
      <c r="C1667" s="189" t="s">
        <v>96</v>
      </c>
      <c r="D1667" s="190">
        <v>3931000</v>
      </c>
      <c r="E1667" s="190">
        <v>893100</v>
      </c>
      <c r="F1667" s="190">
        <v>1022250</v>
      </c>
      <c r="G1667" s="190">
        <v>1050500</v>
      </c>
      <c r="H1667" s="190">
        <v>965150</v>
      </c>
    </row>
    <row r="1668" spans="1:8">
      <c r="A1668" s="185" t="str">
        <f t="shared" si="25"/>
        <v>A</v>
      </c>
      <c r="B1668" s="191" t="s">
        <v>124</v>
      </c>
      <c r="C1668" s="191" t="s">
        <v>97</v>
      </c>
      <c r="D1668" s="192">
        <v>2849000</v>
      </c>
      <c r="E1668" s="192">
        <v>712250</v>
      </c>
      <c r="F1668" s="192">
        <v>712250</v>
      </c>
      <c r="G1668" s="192">
        <v>712250</v>
      </c>
      <c r="H1668" s="192">
        <v>712250</v>
      </c>
    </row>
    <row r="1669" spans="1:8">
      <c r="A1669" s="185" t="str">
        <f t="shared" si="25"/>
        <v>A</v>
      </c>
      <c r="B1669" s="191" t="s">
        <v>124</v>
      </c>
      <c r="C1669" s="191" t="s">
        <v>98</v>
      </c>
      <c r="D1669" s="192">
        <v>1042000</v>
      </c>
      <c r="E1669" s="192">
        <v>180000</v>
      </c>
      <c r="F1669" s="192">
        <v>300000</v>
      </c>
      <c r="G1669" s="192">
        <v>337000</v>
      </c>
      <c r="H1669" s="192">
        <v>225000</v>
      </c>
    </row>
    <row r="1670" spans="1:8">
      <c r="A1670" s="185" t="str">
        <f t="shared" si="25"/>
        <v>A</v>
      </c>
      <c r="B1670" s="191" t="s">
        <v>124</v>
      </c>
      <c r="C1670" s="191" t="s">
        <v>101</v>
      </c>
      <c r="D1670" s="192">
        <v>35000</v>
      </c>
      <c r="E1670" s="192">
        <v>0</v>
      </c>
      <c r="F1670" s="192">
        <v>8750</v>
      </c>
      <c r="G1670" s="192">
        <v>0</v>
      </c>
      <c r="H1670" s="192">
        <v>26250</v>
      </c>
    </row>
    <row r="1671" spans="1:8">
      <c r="A1671" s="185" t="str">
        <f t="shared" ref="A1671:A1734" si="26">(IF(OR(D1671&lt;&gt;0,E1671&lt;&gt;0,F1671&lt;&gt;0,G1671&lt;&gt;0,H1671&lt;&gt;0),"A","B"))</f>
        <v>A</v>
      </c>
      <c r="B1671" s="191" t="s">
        <v>124</v>
      </c>
      <c r="C1671" s="191" t="s">
        <v>102</v>
      </c>
      <c r="D1671" s="192">
        <v>5000</v>
      </c>
      <c r="E1671" s="192">
        <v>850</v>
      </c>
      <c r="F1671" s="192">
        <v>1250</v>
      </c>
      <c r="G1671" s="192">
        <v>1250</v>
      </c>
      <c r="H1671" s="192">
        <v>1650</v>
      </c>
    </row>
    <row r="1672" spans="1:8">
      <c r="A1672" s="185" t="str">
        <f t="shared" si="26"/>
        <v>A</v>
      </c>
      <c r="B1672" s="189" t="s">
        <v>124</v>
      </c>
      <c r="C1672" s="189" t="s">
        <v>121</v>
      </c>
      <c r="D1672" s="190">
        <v>34000</v>
      </c>
      <c r="E1672" s="190">
        <v>0</v>
      </c>
      <c r="F1672" s="190">
        <v>34000</v>
      </c>
      <c r="G1672" s="190">
        <v>0</v>
      </c>
      <c r="H1672" s="190">
        <v>0</v>
      </c>
    </row>
    <row r="1673" spans="1:8" ht="15.75" thickBot="1">
      <c r="A1673" s="185" t="str">
        <f t="shared" si="26"/>
        <v>A</v>
      </c>
      <c r="B1673" s="186" t="s">
        <v>888</v>
      </c>
      <c r="C1673" s="187" t="s">
        <v>889</v>
      </c>
      <c r="D1673" s="188">
        <v>15180000</v>
      </c>
      <c r="E1673" s="188">
        <v>4873500</v>
      </c>
      <c r="F1673" s="188">
        <v>5228000</v>
      </c>
      <c r="G1673" s="188">
        <v>4042500</v>
      </c>
      <c r="H1673" s="188">
        <v>1036000</v>
      </c>
    </row>
    <row r="1674" spans="1:8" ht="15.75" thickTop="1">
      <c r="A1674" s="185" t="str">
        <f t="shared" si="26"/>
        <v>A</v>
      </c>
      <c r="B1674" s="189" t="s">
        <v>124</v>
      </c>
      <c r="C1674" s="189" t="s">
        <v>96</v>
      </c>
      <c r="D1674" s="190">
        <v>14785000</v>
      </c>
      <c r="E1674" s="190">
        <v>4848500</v>
      </c>
      <c r="F1674" s="190">
        <v>4858000</v>
      </c>
      <c r="G1674" s="190">
        <v>4042500</v>
      </c>
      <c r="H1674" s="190">
        <v>1036000</v>
      </c>
    </row>
    <row r="1675" spans="1:8">
      <c r="A1675" s="185" t="str">
        <f t="shared" si="26"/>
        <v>A</v>
      </c>
      <c r="B1675" s="191" t="s">
        <v>124</v>
      </c>
      <c r="C1675" s="191" t="s">
        <v>97</v>
      </c>
      <c r="D1675" s="192">
        <v>10000000</v>
      </c>
      <c r="E1675" s="192">
        <v>3320500</v>
      </c>
      <c r="F1675" s="192">
        <v>3320500</v>
      </c>
      <c r="G1675" s="192">
        <v>3320500</v>
      </c>
      <c r="H1675" s="192">
        <v>38500</v>
      </c>
    </row>
    <row r="1676" spans="1:8">
      <c r="A1676" s="185" t="str">
        <f t="shared" si="26"/>
        <v>A</v>
      </c>
      <c r="B1676" s="191" t="s">
        <v>124</v>
      </c>
      <c r="C1676" s="191" t="s">
        <v>98</v>
      </c>
      <c r="D1676" s="192">
        <v>4095000</v>
      </c>
      <c r="E1676" s="192">
        <v>1133000</v>
      </c>
      <c r="F1676" s="192">
        <v>1242500</v>
      </c>
      <c r="G1676" s="192">
        <v>722000</v>
      </c>
      <c r="H1676" s="192">
        <v>997500</v>
      </c>
    </row>
    <row r="1677" spans="1:8">
      <c r="A1677" s="185" t="str">
        <f t="shared" si="26"/>
        <v>A</v>
      </c>
      <c r="B1677" s="191" t="s">
        <v>124</v>
      </c>
      <c r="C1677" s="191" t="s">
        <v>101</v>
      </c>
      <c r="D1677" s="192">
        <v>270000</v>
      </c>
      <c r="E1677" s="192">
        <v>155000</v>
      </c>
      <c r="F1677" s="192">
        <v>115000</v>
      </c>
      <c r="G1677" s="192">
        <v>0</v>
      </c>
      <c r="H1677" s="192">
        <v>0</v>
      </c>
    </row>
    <row r="1678" spans="1:8">
      <c r="A1678" s="185" t="str">
        <f t="shared" si="26"/>
        <v>A</v>
      </c>
      <c r="B1678" s="191" t="s">
        <v>124</v>
      </c>
      <c r="C1678" s="191" t="s">
        <v>102</v>
      </c>
      <c r="D1678" s="192">
        <v>420000</v>
      </c>
      <c r="E1678" s="192">
        <v>240000</v>
      </c>
      <c r="F1678" s="192">
        <v>180000</v>
      </c>
      <c r="G1678" s="192">
        <v>0</v>
      </c>
      <c r="H1678" s="192">
        <v>0</v>
      </c>
    </row>
    <row r="1679" spans="1:8">
      <c r="A1679" s="185" t="str">
        <f t="shared" si="26"/>
        <v>A</v>
      </c>
      <c r="B1679" s="189" t="s">
        <v>124</v>
      </c>
      <c r="C1679" s="189" t="s">
        <v>121</v>
      </c>
      <c r="D1679" s="190">
        <v>395000</v>
      </c>
      <c r="E1679" s="190">
        <v>25000</v>
      </c>
      <c r="F1679" s="190">
        <v>370000</v>
      </c>
      <c r="G1679" s="190">
        <v>0</v>
      </c>
      <c r="H1679" s="190">
        <v>0</v>
      </c>
    </row>
    <row r="1680" spans="1:8" ht="15.75" thickBot="1">
      <c r="A1680" s="185" t="str">
        <f t="shared" si="26"/>
        <v>A</v>
      </c>
      <c r="B1680" s="186" t="s">
        <v>890</v>
      </c>
      <c r="C1680" s="187" t="s">
        <v>891</v>
      </c>
      <c r="D1680" s="188">
        <v>1147000</v>
      </c>
      <c r="E1680" s="188">
        <v>258250</v>
      </c>
      <c r="F1680" s="188">
        <v>283250</v>
      </c>
      <c r="G1680" s="188">
        <v>304250</v>
      </c>
      <c r="H1680" s="188">
        <v>301250</v>
      </c>
    </row>
    <row r="1681" spans="1:8" ht="15.75" thickTop="1">
      <c r="A1681" s="185" t="str">
        <f t="shared" si="26"/>
        <v>A</v>
      </c>
      <c r="B1681" s="189" t="s">
        <v>124</v>
      </c>
      <c r="C1681" s="189" t="s">
        <v>96</v>
      </c>
      <c r="D1681" s="190">
        <v>1130000</v>
      </c>
      <c r="E1681" s="190">
        <v>255250</v>
      </c>
      <c r="F1681" s="190">
        <v>276250</v>
      </c>
      <c r="G1681" s="190">
        <v>299250</v>
      </c>
      <c r="H1681" s="190">
        <v>299250</v>
      </c>
    </row>
    <row r="1682" spans="1:8">
      <c r="A1682" s="185" t="str">
        <f t="shared" si="26"/>
        <v>A</v>
      </c>
      <c r="B1682" s="191" t="s">
        <v>124</v>
      </c>
      <c r="C1682" s="191" t="s">
        <v>97</v>
      </c>
      <c r="D1682" s="192">
        <v>621000</v>
      </c>
      <c r="E1682" s="192">
        <v>155250</v>
      </c>
      <c r="F1682" s="192">
        <v>155250</v>
      </c>
      <c r="G1682" s="192">
        <v>155250</v>
      </c>
      <c r="H1682" s="192">
        <v>155250</v>
      </c>
    </row>
    <row r="1683" spans="1:8">
      <c r="A1683" s="185" t="str">
        <f t="shared" si="26"/>
        <v>A</v>
      </c>
      <c r="B1683" s="191" t="s">
        <v>124</v>
      </c>
      <c r="C1683" s="191" t="s">
        <v>98</v>
      </c>
      <c r="D1683" s="192">
        <v>508000</v>
      </c>
      <c r="E1683" s="192">
        <v>100000</v>
      </c>
      <c r="F1683" s="192">
        <v>120000</v>
      </c>
      <c r="G1683" s="192">
        <v>144000</v>
      </c>
      <c r="H1683" s="192">
        <v>144000</v>
      </c>
    </row>
    <row r="1684" spans="1:8">
      <c r="A1684" s="185" t="str">
        <f t="shared" si="26"/>
        <v>A</v>
      </c>
      <c r="B1684" s="191" t="s">
        <v>124</v>
      </c>
      <c r="C1684" s="191" t="s">
        <v>102</v>
      </c>
      <c r="D1684" s="192">
        <v>1000</v>
      </c>
      <c r="E1684" s="192">
        <v>0</v>
      </c>
      <c r="F1684" s="192">
        <v>1000</v>
      </c>
      <c r="G1684" s="192">
        <v>0</v>
      </c>
      <c r="H1684" s="192">
        <v>0</v>
      </c>
    </row>
    <row r="1685" spans="1:8">
      <c r="A1685" s="185" t="str">
        <f t="shared" si="26"/>
        <v>A</v>
      </c>
      <c r="B1685" s="189" t="s">
        <v>124</v>
      </c>
      <c r="C1685" s="189" t="s">
        <v>121</v>
      </c>
      <c r="D1685" s="190">
        <v>17000</v>
      </c>
      <c r="E1685" s="190">
        <v>3000</v>
      </c>
      <c r="F1685" s="190">
        <v>7000</v>
      </c>
      <c r="G1685" s="190">
        <v>5000</v>
      </c>
      <c r="H1685" s="190">
        <v>2000</v>
      </c>
    </row>
    <row r="1686" spans="1:8" ht="15.75" thickBot="1">
      <c r="A1686" s="185" t="str">
        <f t="shared" si="26"/>
        <v>A</v>
      </c>
      <c r="B1686" s="186" t="s">
        <v>892</v>
      </c>
      <c r="C1686" s="187" t="s">
        <v>893</v>
      </c>
      <c r="D1686" s="188">
        <v>32500000</v>
      </c>
      <c r="E1686" s="188">
        <v>8200000</v>
      </c>
      <c r="F1686" s="188">
        <v>7875000</v>
      </c>
      <c r="G1686" s="188">
        <v>8875000</v>
      </c>
      <c r="H1686" s="188">
        <v>7550000</v>
      </c>
    </row>
    <row r="1687" spans="1:8" ht="15.75" thickTop="1">
      <c r="A1687" s="185" t="str">
        <f t="shared" si="26"/>
        <v>A</v>
      </c>
      <c r="B1687" s="189" t="s">
        <v>124</v>
      </c>
      <c r="C1687" s="189" t="s">
        <v>96</v>
      </c>
      <c r="D1687" s="190">
        <v>32500000</v>
      </c>
      <c r="E1687" s="190">
        <v>8200000</v>
      </c>
      <c r="F1687" s="190">
        <v>7875000</v>
      </c>
      <c r="G1687" s="190">
        <v>8875000</v>
      </c>
      <c r="H1687" s="190">
        <v>7550000</v>
      </c>
    </row>
    <row r="1688" spans="1:8">
      <c r="A1688" s="185" t="str">
        <f t="shared" si="26"/>
        <v>A</v>
      </c>
      <c r="B1688" s="191" t="s">
        <v>124</v>
      </c>
      <c r="C1688" s="191" t="s">
        <v>97</v>
      </c>
      <c r="D1688" s="192">
        <v>32500000</v>
      </c>
      <c r="E1688" s="192">
        <v>8200000</v>
      </c>
      <c r="F1688" s="192">
        <v>7875000</v>
      </c>
      <c r="G1688" s="192">
        <v>8875000</v>
      </c>
      <c r="H1688" s="192">
        <v>7550000</v>
      </c>
    </row>
    <row r="1689" spans="1:8" ht="15.75" thickBot="1">
      <c r="A1689" s="185" t="str">
        <f t="shared" si="26"/>
        <v>A</v>
      </c>
      <c r="B1689" s="186" t="s">
        <v>894</v>
      </c>
      <c r="C1689" s="187" t="s">
        <v>895</v>
      </c>
      <c r="D1689" s="188">
        <v>500000</v>
      </c>
      <c r="E1689" s="188">
        <v>150000</v>
      </c>
      <c r="F1689" s="188">
        <v>150000</v>
      </c>
      <c r="G1689" s="188">
        <v>100000</v>
      </c>
      <c r="H1689" s="188">
        <v>100000</v>
      </c>
    </row>
    <row r="1690" spans="1:8" ht="15.75" thickTop="1">
      <c r="A1690" s="185" t="str">
        <f t="shared" si="26"/>
        <v>A</v>
      </c>
      <c r="B1690" s="189" t="s">
        <v>124</v>
      </c>
      <c r="C1690" s="189" t="s">
        <v>96</v>
      </c>
      <c r="D1690" s="190">
        <v>500000</v>
      </c>
      <c r="E1690" s="190">
        <v>150000</v>
      </c>
      <c r="F1690" s="190">
        <v>150000</v>
      </c>
      <c r="G1690" s="190">
        <v>100000</v>
      </c>
      <c r="H1690" s="190">
        <v>100000</v>
      </c>
    </row>
    <row r="1691" spans="1:8">
      <c r="A1691" s="185" t="str">
        <f t="shared" si="26"/>
        <v>A</v>
      </c>
      <c r="B1691" s="191" t="s">
        <v>124</v>
      </c>
      <c r="C1691" s="191" t="s">
        <v>98</v>
      </c>
      <c r="D1691" s="192">
        <v>500000</v>
      </c>
      <c r="E1691" s="192">
        <v>150000</v>
      </c>
      <c r="F1691" s="192">
        <v>150000</v>
      </c>
      <c r="G1691" s="192">
        <v>100000</v>
      </c>
      <c r="H1691" s="192">
        <v>100000</v>
      </c>
    </row>
    <row r="1692" spans="1:8" ht="15.75" thickBot="1">
      <c r="A1692" s="185" t="str">
        <f t="shared" si="26"/>
        <v>A</v>
      </c>
      <c r="B1692" s="186" t="s">
        <v>896</v>
      </c>
      <c r="C1692" s="187" t="s">
        <v>897</v>
      </c>
      <c r="D1692" s="188">
        <v>60720000</v>
      </c>
      <c r="E1692" s="188">
        <v>18442000</v>
      </c>
      <c r="F1692" s="188">
        <v>15236500</v>
      </c>
      <c r="G1692" s="188">
        <v>14820000</v>
      </c>
      <c r="H1692" s="188">
        <v>12221500</v>
      </c>
    </row>
    <row r="1693" spans="1:8" ht="15.75" thickTop="1">
      <c r="A1693" s="185" t="str">
        <f t="shared" si="26"/>
        <v>A</v>
      </c>
      <c r="B1693" s="189" t="s">
        <v>124</v>
      </c>
      <c r="C1693" s="189" t="s">
        <v>96</v>
      </c>
      <c r="D1693" s="190">
        <v>58792000</v>
      </c>
      <c r="E1693" s="190">
        <v>17976000</v>
      </c>
      <c r="F1693" s="190">
        <v>14407500</v>
      </c>
      <c r="G1693" s="190">
        <v>14397000</v>
      </c>
      <c r="H1693" s="190">
        <v>12011500</v>
      </c>
    </row>
    <row r="1694" spans="1:8">
      <c r="A1694" s="185" t="str">
        <f t="shared" si="26"/>
        <v>A</v>
      </c>
      <c r="B1694" s="191" t="s">
        <v>124</v>
      </c>
      <c r="C1694" s="191" t="s">
        <v>97</v>
      </c>
      <c r="D1694" s="192">
        <v>4000000</v>
      </c>
      <c r="E1694" s="192">
        <v>1000000</v>
      </c>
      <c r="F1694" s="192">
        <v>1000000</v>
      </c>
      <c r="G1694" s="192">
        <v>1000000</v>
      </c>
      <c r="H1694" s="192">
        <v>1000000</v>
      </c>
    </row>
    <row r="1695" spans="1:8">
      <c r="A1695" s="185" t="str">
        <f t="shared" si="26"/>
        <v>A</v>
      </c>
      <c r="B1695" s="191" t="s">
        <v>124</v>
      </c>
      <c r="C1695" s="191" t="s">
        <v>98</v>
      </c>
      <c r="D1695" s="192">
        <v>5712000</v>
      </c>
      <c r="E1695" s="192">
        <v>1452500</v>
      </c>
      <c r="F1695" s="192">
        <v>1391500</v>
      </c>
      <c r="G1695" s="192">
        <v>1381000</v>
      </c>
      <c r="H1695" s="192">
        <v>1487000</v>
      </c>
    </row>
    <row r="1696" spans="1:8">
      <c r="A1696" s="185" t="str">
        <f t="shared" si="26"/>
        <v>A</v>
      </c>
      <c r="B1696" s="191" t="s">
        <v>124</v>
      </c>
      <c r="C1696" s="191" t="s">
        <v>101</v>
      </c>
      <c r="D1696" s="192">
        <v>30075000</v>
      </c>
      <c r="E1696" s="192">
        <v>9022500</v>
      </c>
      <c r="F1696" s="192">
        <v>7515000</v>
      </c>
      <c r="G1696" s="192">
        <v>7515000</v>
      </c>
      <c r="H1696" s="192">
        <v>6022500</v>
      </c>
    </row>
    <row r="1697" spans="1:8">
      <c r="A1697" s="185" t="str">
        <f t="shared" si="26"/>
        <v>A</v>
      </c>
      <c r="B1697" s="191" t="s">
        <v>124</v>
      </c>
      <c r="C1697" s="191" t="s">
        <v>102</v>
      </c>
      <c r="D1697" s="192">
        <v>19005000</v>
      </c>
      <c r="E1697" s="192">
        <v>6501000</v>
      </c>
      <c r="F1697" s="192">
        <v>4501000</v>
      </c>
      <c r="G1697" s="192">
        <v>4501000</v>
      </c>
      <c r="H1697" s="192">
        <v>3502000</v>
      </c>
    </row>
    <row r="1698" spans="1:8">
      <c r="A1698" s="185" t="str">
        <f t="shared" si="26"/>
        <v>A</v>
      </c>
      <c r="B1698" s="189" t="s">
        <v>124</v>
      </c>
      <c r="C1698" s="189" t="s">
        <v>121</v>
      </c>
      <c r="D1698" s="190">
        <v>1928000</v>
      </c>
      <c r="E1698" s="190">
        <v>466000</v>
      </c>
      <c r="F1698" s="190">
        <v>829000</v>
      </c>
      <c r="G1698" s="190">
        <v>423000</v>
      </c>
      <c r="H1698" s="190">
        <v>210000</v>
      </c>
    </row>
    <row r="1699" spans="1:8" ht="15.75" thickBot="1">
      <c r="A1699" s="185" t="str">
        <f t="shared" si="26"/>
        <v>A</v>
      </c>
      <c r="B1699" s="186" t="s">
        <v>898</v>
      </c>
      <c r="C1699" s="187" t="s">
        <v>899</v>
      </c>
      <c r="D1699" s="188">
        <v>7840000</v>
      </c>
      <c r="E1699" s="188">
        <v>1814000</v>
      </c>
      <c r="F1699" s="188">
        <v>2284500</v>
      </c>
      <c r="G1699" s="188">
        <v>1820000</v>
      </c>
      <c r="H1699" s="188">
        <v>1921500</v>
      </c>
    </row>
    <row r="1700" spans="1:8" ht="15.75" thickTop="1">
      <c r="A1700" s="185" t="str">
        <f t="shared" si="26"/>
        <v>A</v>
      </c>
      <c r="B1700" s="189" t="s">
        <v>124</v>
      </c>
      <c r="C1700" s="189" t="s">
        <v>96</v>
      </c>
      <c r="D1700" s="190">
        <v>7240000</v>
      </c>
      <c r="E1700" s="190">
        <v>1776000</v>
      </c>
      <c r="F1700" s="190">
        <v>1755500</v>
      </c>
      <c r="G1700" s="190">
        <v>1797000</v>
      </c>
      <c r="H1700" s="190">
        <v>1911500</v>
      </c>
    </row>
    <row r="1701" spans="1:8">
      <c r="A1701" s="185" t="str">
        <f t="shared" si="26"/>
        <v>A</v>
      </c>
      <c r="B1701" s="191" t="s">
        <v>124</v>
      </c>
      <c r="C1701" s="191" t="s">
        <v>97</v>
      </c>
      <c r="D1701" s="192">
        <v>4000000</v>
      </c>
      <c r="E1701" s="192">
        <v>1000000</v>
      </c>
      <c r="F1701" s="192">
        <v>1000000</v>
      </c>
      <c r="G1701" s="192">
        <v>1000000</v>
      </c>
      <c r="H1701" s="192">
        <v>1000000</v>
      </c>
    </row>
    <row r="1702" spans="1:8">
      <c r="A1702" s="185" t="str">
        <f t="shared" si="26"/>
        <v>A</v>
      </c>
      <c r="B1702" s="191" t="s">
        <v>124</v>
      </c>
      <c r="C1702" s="191" t="s">
        <v>98</v>
      </c>
      <c r="D1702" s="192">
        <v>3160000</v>
      </c>
      <c r="E1702" s="192">
        <v>752500</v>
      </c>
      <c r="F1702" s="192">
        <v>739500</v>
      </c>
      <c r="G1702" s="192">
        <v>781000</v>
      </c>
      <c r="H1702" s="192">
        <v>887000</v>
      </c>
    </row>
    <row r="1703" spans="1:8">
      <c r="A1703" s="185" t="str">
        <f t="shared" si="26"/>
        <v>A</v>
      </c>
      <c r="B1703" s="191" t="s">
        <v>124</v>
      </c>
      <c r="C1703" s="191" t="s">
        <v>101</v>
      </c>
      <c r="D1703" s="192">
        <v>75000</v>
      </c>
      <c r="E1703" s="192">
        <v>22500</v>
      </c>
      <c r="F1703" s="192">
        <v>15000</v>
      </c>
      <c r="G1703" s="192">
        <v>15000</v>
      </c>
      <c r="H1703" s="192">
        <v>22500</v>
      </c>
    </row>
    <row r="1704" spans="1:8">
      <c r="A1704" s="185" t="str">
        <f t="shared" si="26"/>
        <v>A</v>
      </c>
      <c r="B1704" s="191" t="s">
        <v>124</v>
      </c>
      <c r="C1704" s="191" t="s">
        <v>102</v>
      </c>
      <c r="D1704" s="192">
        <v>5000</v>
      </c>
      <c r="E1704" s="192">
        <v>1000</v>
      </c>
      <c r="F1704" s="192">
        <v>1000</v>
      </c>
      <c r="G1704" s="192">
        <v>1000</v>
      </c>
      <c r="H1704" s="192">
        <v>2000</v>
      </c>
    </row>
    <row r="1705" spans="1:8">
      <c r="A1705" s="185" t="str">
        <f t="shared" si="26"/>
        <v>A</v>
      </c>
      <c r="B1705" s="189" t="s">
        <v>124</v>
      </c>
      <c r="C1705" s="189" t="s">
        <v>121</v>
      </c>
      <c r="D1705" s="190">
        <v>600000</v>
      </c>
      <c r="E1705" s="190">
        <v>38000</v>
      </c>
      <c r="F1705" s="190">
        <v>529000</v>
      </c>
      <c r="G1705" s="190">
        <v>23000</v>
      </c>
      <c r="H1705" s="190">
        <v>10000</v>
      </c>
    </row>
    <row r="1706" spans="1:8" ht="15.75" thickBot="1">
      <c r="A1706" s="185" t="str">
        <f t="shared" si="26"/>
        <v>A</v>
      </c>
      <c r="B1706" s="186" t="s">
        <v>900</v>
      </c>
      <c r="C1706" s="187" t="s">
        <v>101</v>
      </c>
      <c r="D1706" s="188">
        <v>30000000</v>
      </c>
      <c r="E1706" s="188">
        <v>9000000</v>
      </c>
      <c r="F1706" s="188">
        <v>7500000</v>
      </c>
      <c r="G1706" s="188">
        <v>7500000</v>
      </c>
      <c r="H1706" s="188">
        <v>6000000</v>
      </c>
    </row>
    <row r="1707" spans="1:8" ht="15.75" thickTop="1">
      <c r="A1707" s="185" t="str">
        <f t="shared" si="26"/>
        <v>A</v>
      </c>
      <c r="B1707" s="189" t="s">
        <v>124</v>
      </c>
      <c r="C1707" s="189" t="s">
        <v>96</v>
      </c>
      <c r="D1707" s="190">
        <v>30000000</v>
      </c>
      <c r="E1707" s="190">
        <v>9000000</v>
      </c>
      <c r="F1707" s="190">
        <v>7500000</v>
      </c>
      <c r="G1707" s="190">
        <v>7500000</v>
      </c>
      <c r="H1707" s="190">
        <v>6000000</v>
      </c>
    </row>
    <row r="1708" spans="1:8">
      <c r="A1708" s="185" t="str">
        <f t="shared" si="26"/>
        <v>A</v>
      </c>
      <c r="B1708" s="191" t="s">
        <v>124</v>
      </c>
      <c r="C1708" s="191" t="s">
        <v>101</v>
      </c>
      <c r="D1708" s="192">
        <v>30000000</v>
      </c>
      <c r="E1708" s="192">
        <v>9000000</v>
      </c>
      <c r="F1708" s="192">
        <v>7500000</v>
      </c>
      <c r="G1708" s="192">
        <v>7500000</v>
      </c>
      <c r="H1708" s="192">
        <v>6000000</v>
      </c>
    </row>
    <row r="1709" spans="1:8" ht="15.75" thickBot="1">
      <c r="A1709" s="185" t="str">
        <f t="shared" si="26"/>
        <v>A</v>
      </c>
      <c r="B1709" s="186" t="s">
        <v>901</v>
      </c>
      <c r="C1709" s="187" t="s">
        <v>902</v>
      </c>
      <c r="D1709" s="188">
        <v>22880000</v>
      </c>
      <c r="E1709" s="188">
        <v>7628000</v>
      </c>
      <c r="F1709" s="188">
        <v>5452000</v>
      </c>
      <c r="G1709" s="188">
        <v>5500000</v>
      </c>
      <c r="H1709" s="188">
        <v>4300000</v>
      </c>
    </row>
    <row r="1710" spans="1:8" ht="15.75" thickTop="1">
      <c r="A1710" s="185" t="str">
        <f t="shared" si="26"/>
        <v>A</v>
      </c>
      <c r="B1710" s="189" t="s">
        <v>124</v>
      </c>
      <c r="C1710" s="189" t="s">
        <v>96</v>
      </c>
      <c r="D1710" s="190">
        <v>21552000</v>
      </c>
      <c r="E1710" s="190">
        <v>7200000</v>
      </c>
      <c r="F1710" s="190">
        <v>5152000</v>
      </c>
      <c r="G1710" s="190">
        <v>5100000</v>
      </c>
      <c r="H1710" s="190">
        <v>4100000</v>
      </c>
    </row>
    <row r="1711" spans="1:8">
      <c r="A1711" s="185" t="str">
        <f t="shared" si="26"/>
        <v>A</v>
      </c>
      <c r="B1711" s="191" t="s">
        <v>124</v>
      </c>
      <c r="C1711" s="191" t="s">
        <v>98</v>
      </c>
      <c r="D1711" s="192">
        <v>2552000</v>
      </c>
      <c r="E1711" s="192">
        <v>700000</v>
      </c>
      <c r="F1711" s="192">
        <v>652000</v>
      </c>
      <c r="G1711" s="192">
        <v>600000</v>
      </c>
      <c r="H1711" s="192">
        <v>600000</v>
      </c>
    </row>
    <row r="1712" spans="1:8">
      <c r="A1712" s="185" t="str">
        <f t="shared" si="26"/>
        <v>A</v>
      </c>
      <c r="B1712" s="191" t="s">
        <v>124</v>
      </c>
      <c r="C1712" s="191" t="s">
        <v>102</v>
      </c>
      <c r="D1712" s="192">
        <v>19000000</v>
      </c>
      <c r="E1712" s="192">
        <v>6500000</v>
      </c>
      <c r="F1712" s="192">
        <v>4500000</v>
      </c>
      <c r="G1712" s="192">
        <v>4500000</v>
      </c>
      <c r="H1712" s="192">
        <v>3500000</v>
      </c>
    </row>
    <row r="1713" spans="1:8">
      <c r="A1713" s="185" t="str">
        <f t="shared" si="26"/>
        <v>A</v>
      </c>
      <c r="B1713" s="189" t="s">
        <v>124</v>
      </c>
      <c r="C1713" s="189" t="s">
        <v>121</v>
      </c>
      <c r="D1713" s="190">
        <v>1328000</v>
      </c>
      <c r="E1713" s="190">
        <v>428000</v>
      </c>
      <c r="F1713" s="190">
        <v>300000</v>
      </c>
      <c r="G1713" s="190">
        <v>400000</v>
      </c>
      <c r="H1713" s="190">
        <v>200000</v>
      </c>
    </row>
    <row r="1714" spans="1:8" ht="30.75" thickBot="1">
      <c r="A1714" s="185" t="str">
        <f t="shared" si="26"/>
        <v>A</v>
      </c>
      <c r="B1714" s="186" t="s">
        <v>903</v>
      </c>
      <c r="C1714" s="187" t="s">
        <v>904</v>
      </c>
      <c r="D1714" s="188">
        <v>7800000</v>
      </c>
      <c r="E1714" s="188">
        <v>2656650</v>
      </c>
      <c r="F1714" s="188">
        <v>1906650</v>
      </c>
      <c r="G1714" s="188">
        <v>1780150</v>
      </c>
      <c r="H1714" s="188">
        <v>1456550</v>
      </c>
    </row>
    <row r="1715" spans="1:8" ht="15.75" thickTop="1">
      <c r="A1715" s="185" t="str">
        <f t="shared" si="26"/>
        <v>A</v>
      </c>
      <c r="B1715" s="189" t="s">
        <v>124</v>
      </c>
      <c r="C1715" s="189" t="s">
        <v>96</v>
      </c>
      <c r="D1715" s="190">
        <v>4046600</v>
      </c>
      <c r="E1715" s="190">
        <v>1256650</v>
      </c>
      <c r="F1715" s="190">
        <v>956650</v>
      </c>
      <c r="G1715" s="190">
        <v>956650</v>
      </c>
      <c r="H1715" s="190">
        <v>876650</v>
      </c>
    </row>
    <row r="1716" spans="1:8">
      <c r="A1716" s="185" t="str">
        <f t="shared" si="26"/>
        <v>A</v>
      </c>
      <c r="B1716" s="191" t="s">
        <v>124</v>
      </c>
      <c r="C1716" s="191" t="s">
        <v>97</v>
      </c>
      <c r="D1716" s="192">
        <v>1121400</v>
      </c>
      <c r="E1716" s="192">
        <v>280350</v>
      </c>
      <c r="F1716" s="192">
        <v>280350</v>
      </c>
      <c r="G1716" s="192">
        <v>280350</v>
      </c>
      <c r="H1716" s="192">
        <v>280350</v>
      </c>
    </row>
    <row r="1717" spans="1:8">
      <c r="A1717" s="185" t="str">
        <f t="shared" si="26"/>
        <v>A</v>
      </c>
      <c r="B1717" s="191" t="s">
        <v>124</v>
      </c>
      <c r="C1717" s="191" t="s">
        <v>98</v>
      </c>
      <c r="D1717" s="192">
        <v>2917200</v>
      </c>
      <c r="E1717" s="192">
        <v>974300</v>
      </c>
      <c r="F1717" s="192">
        <v>674300</v>
      </c>
      <c r="G1717" s="192">
        <v>674300</v>
      </c>
      <c r="H1717" s="192">
        <v>594300</v>
      </c>
    </row>
    <row r="1718" spans="1:8">
      <c r="A1718" s="185" t="str">
        <f t="shared" si="26"/>
        <v>A</v>
      </c>
      <c r="B1718" s="191" t="s">
        <v>124</v>
      </c>
      <c r="C1718" s="191" t="s">
        <v>101</v>
      </c>
      <c r="D1718" s="192">
        <v>8000</v>
      </c>
      <c r="E1718" s="192">
        <v>2000</v>
      </c>
      <c r="F1718" s="192">
        <v>2000</v>
      </c>
      <c r="G1718" s="192">
        <v>2000</v>
      </c>
      <c r="H1718" s="192">
        <v>2000</v>
      </c>
    </row>
    <row r="1719" spans="1:8">
      <c r="A1719" s="185" t="str">
        <f t="shared" si="26"/>
        <v>A</v>
      </c>
      <c r="B1719" s="189" t="s">
        <v>124</v>
      </c>
      <c r="C1719" s="189" t="s">
        <v>121</v>
      </c>
      <c r="D1719" s="190">
        <v>3753400</v>
      </c>
      <c r="E1719" s="190">
        <v>1400000</v>
      </c>
      <c r="F1719" s="190">
        <v>950000</v>
      </c>
      <c r="G1719" s="190">
        <v>823500</v>
      </c>
      <c r="H1719" s="190">
        <v>579900</v>
      </c>
    </row>
    <row r="1720" spans="1:8" ht="15.75" thickBot="1">
      <c r="A1720" s="185" t="str">
        <f t="shared" si="26"/>
        <v>A</v>
      </c>
      <c r="B1720" s="186" t="s">
        <v>905</v>
      </c>
      <c r="C1720" s="187" t="s">
        <v>906</v>
      </c>
      <c r="D1720" s="188">
        <v>1800000</v>
      </c>
      <c r="E1720" s="188">
        <v>456650</v>
      </c>
      <c r="F1720" s="188">
        <v>506650</v>
      </c>
      <c r="G1720" s="188">
        <v>480150</v>
      </c>
      <c r="H1720" s="188">
        <v>356550</v>
      </c>
    </row>
    <row r="1721" spans="1:8" ht="15.75" thickTop="1">
      <c r="A1721" s="185" t="str">
        <f t="shared" si="26"/>
        <v>A</v>
      </c>
      <c r="B1721" s="189" t="s">
        <v>124</v>
      </c>
      <c r="C1721" s="189" t="s">
        <v>96</v>
      </c>
      <c r="D1721" s="190">
        <v>1426500</v>
      </c>
      <c r="E1721" s="190">
        <v>356650</v>
      </c>
      <c r="F1721" s="190">
        <v>356650</v>
      </c>
      <c r="G1721" s="190">
        <v>356650</v>
      </c>
      <c r="H1721" s="190">
        <v>356550</v>
      </c>
    </row>
    <row r="1722" spans="1:8">
      <c r="A1722" s="185" t="str">
        <f t="shared" si="26"/>
        <v>A</v>
      </c>
      <c r="B1722" s="191" t="s">
        <v>124</v>
      </c>
      <c r="C1722" s="191" t="s">
        <v>97</v>
      </c>
      <c r="D1722" s="192">
        <v>1121400</v>
      </c>
      <c r="E1722" s="192">
        <v>280350</v>
      </c>
      <c r="F1722" s="192">
        <v>280350</v>
      </c>
      <c r="G1722" s="192">
        <v>280350</v>
      </c>
      <c r="H1722" s="192">
        <v>280350</v>
      </c>
    </row>
    <row r="1723" spans="1:8">
      <c r="A1723" s="185" t="str">
        <f t="shared" si="26"/>
        <v>A</v>
      </c>
      <c r="B1723" s="191" t="s">
        <v>124</v>
      </c>
      <c r="C1723" s="191" t="s">
        <v>98</v>
      </c>
      <c r="D1723" s="192">
        <v>297100</v>
      </c>
      <c r="E1723" s="192">
        <v>74300</v>
      </c>
      <c r="F1723" s="192">
        <v>74300</v>
      </c>
      <c r="G1723" s="192">
        <v>74300</v>
      </c>
      <c r="H1723" s="192">
        <v>74200</v>
      </c>
    </row>
    <row r="1724" spans="1:8">
      <c r="A1724" s="185" t="str">
        <f t="shared" si="26"/>
        <v>A</v>
      </c>
      <c r="B1724" s="191" t="s">
        <v>124</v>
      </c>
      <c r="C1724" s="191" t="s">
        <v>101</v>
      </c>
      <c r="D1724" s="192">
        <v>8000</v>
      </c>
      <c r="E1724" s="192">
        <v>2000</v>
      </c>
      <c r="F1724" s="192">
        <v>2000</v>
      </c>
      <c r="G1724" s="192">
        <v>2000</v>
      </c>
      <c r="H1724" s="192">
        <v>2000</v>
      </c>
    </row>
    <row r="1725" spans="1:8">
      <c r="A1725" s="185" t="str">
        <f t="shared" si="26"/>
        <v>A</v>
      </c>
      <c r="B1725" s="189" t="s">
        <v>124</v>
      </c>
      <c r="C1725" s="189" t="s">
        <v>121</v>
      </c>
      <c r="D1725" s="190">
        <v>373500</v>
      </c>
      <c r="E1725" s="190">
        <v>100000</v>
      </c>
      <c r="F1725" s="190">
        <v>150000</v>
      </c>
      <c r="G1725" s="190">
        <v>123500</v>
      </c>
      <c r="H1725" s="190">
        <v>0</v>
      </c>
    </row>
    <row r="1726" spans="1:8" ht="30.75" thickBot="1">
      <c r="A1726" s="185" t="str">
        <f t="shared" si="26"/>
        <v>A</v>
      </c>
      <c r="B1726" s="186" t="s">
        <v>907</v>
      </c>
      <c r="C1726" s="187" t="s">
        <v>908</v>
      </c>
      <c r="D1726" s="188">
        <v>6000000</v>
      </c>
      <c r="E1726" s="188">
        <v>2200000</v>
      </c>
      <c r="F1726" s="188">
        <v>1400000</v>
      </c>
      <c r="G1726" s="188">
        <v>1300000</v>
      </c>
      <c r="H1726" s="188">
        <v>1100000</v>
      </c>
    </row>
    <row r="1727" spans="1:8" ht="15.75" thickTop="1">
      <c r="A1727" s="185" t="str">
        <f t="shared" si="26"/>
        <v>A</v>
      </c>
      <c r="B1727" s="189" t="s">
        <v>124</v>
      </c>
      <c r="C1727" s="189" t="s">
        <v>96</v>
      </c>
      <c r="D1727" s="190">
        <v>2620100</v>
      </c>
      <c r="E1727" s="190">
        <v>900000</v>
      </c>
      <c r="F1727" s="190">
        <v>600000</v>
      </c>
      <c r="G1727" s="190">
        <v>600000</v>
      </c>
      <c r="H1727" s="190">
        <v>520100</v>
      </c>
    </row>
    <row r="1728" spans="1:8">
      <c r="A1728" s="185" t="str">
        <f t="shared" si="26"/>
        <v>A</v>
      </c>
      <c r="B1728" s="191" t="s">
        <v>124</v>
      </c>
      <c r="C1728" s="191" t="s">
        <v>98</v>
      </c>
      <c r="D1728" s="192">
        <v>2620100</v>
      </c>
      <c r="E1728" s="192">
        <v>900000</v>
      </c>
      <c r="F1728" s="192">
        <v>600000</v>
      </c>
      <c r="G1728" s="192">
        <v>600000</v>
      </c>
      <c r="H1728" s="192">
        <v>520100</v>
      </c>
    </row>
    <row r="1729" spans="1:8">
      <c r="A1729" s="185" t="str">
        <f t="shared" si="26"/>
        <v>A</v>
      </c>
      <c r="B1729" s="189" t="s">
        <v>124</v>
      </c>
      <c r="C1729" s="189" t="s">
        <v>121</v>
      </c>
      <c r="D1729" s="190">
        <v>3379900</v>
      </c>
      <c r="E1729" s="190">
        <v>1300000</v>
      </c>
      <c r="F1729" s="190">
        <v>800000</v>
      </c>
      <c r="G1729" s="190">
        <v>700000</v>
      </c>
      <c r="H1729" s="190">
        <v>579900</v>
      </c>
    </row>
    <row r="1730" spans="1:8" ht="15.75" thickBot="1">
      <c r="A1730" s="185" t="str">
        <f t="shared" si="26"/>
        <v>A</v>
      </c>
      <c r="B1730" s="186" t="s">
        <v>909</v>
      </c>
      <c r="C1730" s="187" t="s">
        <v>910</v>
      </c>
      <c r="D1730" s="188">
        <v>80000000</v>
      </c>
      <c r="E1730" s="188">
        <v>40000000</v>
      </c>
      <c r="F1730" s="188">
        <v>15000000</v>
      </c>
      <c r="G1730" s="188">
        <v>15000000</v>
      </c>
      <c r="H1730" s="188">
        <v>10000000</v>
      </c>
    </row>
    <row r="1731" spans="1:8" ht="15.75" thickTop="1">
      <c r="A1731" s="185" t="str">
        <f t="shared" si="26"/>
        <v>A</v>
      </c>
      <c r="B1731" s="189" t="s">
        <v>124</v>
      </c>
      <c r="C1731" s="189" t="s">
        <v>121</v>
      </c>
      <c r="D1731" s="190">
        <v>80000000</v>
      </c>
      <c r="E1731" s="190">
        <v>40000000</v>
      </c>
      <c r="F1731" s="190">
        <v>15000000</v>
      </c>
      <c r="G1731" s="190">
        <v>15000000</v>
      </c>
      <c r="H1731" s="190">
        <v>10000000</v>
      </c>
    </row>
    <row r="1732" spans="1:8" ht="15.75" thickBot="1">
      <c r="A1732" s="185" t="str">
        <f t="shared" si="26"/>
        <v>A</v>
      </c>
      <c r="B1732" s="186" t="s">
        <v>911</v>
      </c>
      <c r="C1732" s="187" t="s">
        <v>912</v>
      </c>
      <c r="D1732" s="188">
        <v>80000000</v>
      </c>
      <c r="E1732" s="188">
        <v>40000000</v>
      </c>
      <c r="F1732" s="188">
        <v>15000000</v>
      </c>
      <c r="G1732" s="188">
        <v>15000000</v>
      </c>
      <c r="H1732" s="188">
        <v>10000000</v>
      </c>
    </row>
    <row r="1733" spans="1:8" ht="15.75" thickTop="1">
      <c r="A1733" s="185" t="str">
        <f t="shared" si="26"/>
        <v>A</v>
      </c>
      <c r="B1733" s="189" t="s">
        <v>124</v>
      </c>
      <c r="C1733" s="189" t="s">
        <v>121</v>
      </c>
      <c r="D1733" s="190">
        <v>80000000</v>
      </c>
      <c r="E1733" s="190">
        <v>40000000</v>
      </c>
      <c r="F1733" s="190">
        <v>15000000</v>
      </c>
      <c r="G1733" s="190">
        <v>15000000</v>
      </c>
      <c r="H1733" s="190">
        <v>10000000</v>
      </c>
    </row>
    <row r="1734" spans="1:8" ht="15.75" thickBot="1">
      <c r="A1734" s="185" t="str">
        <f t="shared" si="26"/>
        <v>A</v>
      </c>
      <c r="B1734" s="186" t="s">
        <v>913</v>
      </c>
      <c r="C1734" s="187" t="s">
        <v>914</v>
      </c>
      <c r="D1734" s="188">
        <v>33000000</v>
      </c>
      <c r="E1734" s="188">
        <v>13025000</v>
      </c>
      <c r="F1734" s="188">
        <v>10000000</v>
      </c>
      <c r="G1734" s="188">
        <v>9850000</v>
      </c>
      <c r="H1734" s="188">
        <v>125000</v>
      </c>
    </row>
    <row r="1735" spans="1:8" ht="15.75" thickTop="1">
      <c r="A1735" s="185" t="str">
        <f t="shared" ref="A1735:A1798" si="27">(IF(OR(D1735&lt;&gt;0,E1735&lt;&gt;0,F1735&lt;&gt;0,G1735&lt;&gt;0,H1735&lt;&gt;0),"A","B"))</f>
        <v>A</v>
      </c>
      <c r="B1735" s="189" t="s">
        <v>124</v>
      </c>
      <c r="C1735" s="189" t="s">
        <v>96</v>
      </c>
      <c r="D1735" s="190">
        <v>33000000</v>
      </c>
      <c r="E1735" s="190">
        <v>13025000</v>
      </c>
      <c r="F1735" s="190">
        <v>10000000</v>
      </c>
      <c r="G1735" s="190">
        <v>9850000</v>
      </c>
      <c r="H1735" s="190">
        <v>125000</v>
      </c>
    </row>
    <row r="1736" spans="1:8">
      <c r="A1736" s="185" t="str">
        <f t="shared" si="27"/>
        <v>A</v>
      </c>
      <c r="B1736" s="191" t="s">
        <v>124</v>
      </c>
      <c r="C1736" s="191" t="s">
        <v>97</v>
      </c>
      <c r="D1736" s="192">
        <v>500000</v>
      </c>
      <c r="E1736" s="192">
        <v>125000</v>
      </c>
      <c r="F1736" s="192">
        <v>125000</v>
      </c>
      <c r="G1736" s="192">
        <v>125000</v>
      </c>
      <c r="H1736" s="192">
        <v>125000</v>
      </c>
    </row>
    <row r="1737" spans="1:8">
      <c r="A1737" s="185" t="str">
        <f t="shared" si="27"/>
        <v>A</v>
      </c>
      <c r="B1737" s="191" t="s">
        <v>124</v>
      </c>
      <c r="C1737" s="191" t="s">
        <v>98</v>
      </c>
      <c r="D1737" s="192">
        <v>32500000</v>
      </c>
      <c r="E1737" s="192">
        <v>12900000</v>
      </c>
      <c r="F1737" s="192">
        <v>9875000</v>
      </c>
      <c r="G1737" s="192">
        <v>9725000</v>
      </c>
      <c r="H1737" s="192">
        <v>0</v>
      </c>
    </row>
    <row r="1738" spans="1:8" ht="15.75" thickBot="1">
      <c r="A1738" s="185" t="str">
        <f t="shared" si="27"/>
        <v>A</v>
      </c>
      <c r="B1738" s="186" t="s">
        <v>915</v>
      </c>
      <c r="C1738" s="187" t="s">
        <v>916</v>
      </c>
      <c r="D1738" s="188">
        <v>33000000</v>
      </c>
      <c r="E1738" s="188">
        <v>13025000</v>
      </c>
      <c r="F1738" s="188">
        <v>10000000</v>
      </c>
      <c r="G1738" s="188">
        <v>9850000</v>
      </c>
      <c r="H1738" s="188">
        <v>125000</v>
      </c>
    </row>
    <row r="1739" spans="1:8" ht="15.75" thickTop="1">
      <c r="A1739" s="185" t="str">
        <f t="shared" si="27"/>
        <v>A</v>
      </c>
      <c r="B1739" s="189" t="s">
        <v>124</v>
      </c>
      <c r="C1739" s="189" t="s">
        <v>96</v>
      </c>
      <c r="D1739" s="190">
        <v>33000000</v>
      </c>
      <c r="E1739" s="190">
        <v>13025000</v>
      </c>
      <c r="F1739" s="190">
        <v>10000000</v>
      </c>
      <c r="G1739" s="190">
        <v>9850000</v>
      </c>
      <c r="H1739" s="190">
        <v>125000</v>
      </c>
    </row>
    <row r="1740" spans="1:8">
      <c r="A1740" s="185" t="str">
        <f t="shared" si="27"/>
        <v>A</v>
      </c>
      <c r="B1740" s="191" t="s">
        <v>124</v>
      </c>
      <c r="C1740" s="191" t="s">
        <v>97</v>
      </c>
      <c r="D1740" s="192">
        <v>500000</v>
      </c>
      <c r="E1740" s="192">
        <v>125000</v>
      </c>
      <c r="F1740" s="192">
        <v>125000</v>
      </c>
      <c r="G1740" s="192">
        <v>125000</v>
      </c>
      <c r="H1740" s="192">
        <v>125000</v>
      </c>
    </row>
    <row r="1741" spans="1:8">
      <c r="A1741" s="185" t="str">
        <f t="shared" si="27"/>
        <v>A</v>
      </c>
      <c r="B1741" s="191" t="s">
        <v>124</v>
      </c>
      <c r="C1741" s="191" t="s">
        <v>98</v>
      </c>
      <c r="D1741" s="192">
        <v>32500000</v>
      </c>
      <c r="E1741" s="192">
        <v>12900000</v>
      </c>
      <c r="F1741" s="192">
        <v>9875000</v>
      </c>
      <c r="G1741" s="192">
        <v>9725000</v>
      </c>
      <c r="H1741" s="192">
        <v>0</v>
      </c>
    </row>
    <row r="1742" spans="1:8" ht="30.75" thickBot="1">
      <c r="A1742" s="185" t="str">
        <f t="shared" si="27"/>
        <v>A</v>
      </c>
      <c r="B1742" s="186" t="s">
        <v>917</v>
      </c>
      <c r="C1742" s="187" t="s">
        <v>918</v>
      </c>
      <c r="D1742" s="188">
        <v>33530000</v>
      </c>
      <c r="E1742" s="188">
        <v>9254230</v>
      </c>
      <c r="F1742" s="188">
        <v>9083430</v>
      </c>
      <c r="G1742" s="188">
        <v>8579530</v>
      </c>
      <c r="H1742" s="188">
        <v>6612810</v>
      </c>
    </row>
    <row r="1743" spans="1:8" ht="15.75" thickTop="1">
      <c r="A1743" s="185" t="str">
        <f t="shared" si="27"/>
        <v>A</v>
      </c>
      <c r="B1743" s="189" t="s">
        <v>124</v>
      </c>
      <c r="C1743" s="189" t="s">
        <v>96</v>
      </c>
      <c r="D1743" s="190">
        <v>29693800</v>
      </c>
      <c r="E1743" s="190">
        <v>7779230</v>
      </c>
      <c r="F1743" s="190">
        <v>7920430</v>
      </c>
      <c r="G1743" s="190">
        <v>7500530</v>
      </c>
      <c r="H1743" s="190">
        <v>6493610</v>
      </c>
    </row>
    <row r="1744" spans="1:8">
      <c r="A1744" s="185" t="str">
        <f t="shared" si="27"/>
        <v>A</v>
      </c>
      <c r="B1744" s="191" t="s">
        <v>124</v>
      </c>
      <c r="C1744" s="191" t="s">
        <v>97</v>
      </c>
      <c r="D1744" s="192">
        <v>8031100</v>
      </c>
      <c r="E1744" s="192">
        <v>2007780</v>
      </c>
      <c r="F1744" s="192">
        <v>2007780</v>
      </c>
      <c r="G1744" s="192">
        <v>2007780</v>
      </c>
      <c r="H1744" s="192">
        <v>2007760</v>
      </c>
    </row>
    <row r="1745" spans="1:8">
      <c r="A1745" s="185" t="str">
        <f t="shared" si="27"/>
        <v>A</v>
      </c>
      <c r="B1745" s="191" t="s">
        <v>124</v>
      </c>
      <c r="C1745" s="191" t="s">
        <v>98</v>
      </c>
      <c r="D1745" s="192">
        <v>20623200</v>
      </c>
      <c r="E1745" s="192">
        <v>5515800</v>
      </c>
      <c r="F1745" s="192">
        <v>5607900</v>
      </c>
      <c r="G1745" s="192">
        <v>5199500</v>
      </c>
      <c r="H1745" s="192">
        <v>4300000</v>
      </c>
    </row>
    <row r="1746" spans="1:8">
      <c r="A1746" s="185" t="str">
        <f t="shared" si="27"/>
        <v>A</v>
      </c>
      <c r="B1746" s="191" t="s">
        <v>124</v>
      </c>
      <c r="C1746" s="191" t="s">
        <v>101</v>
      </c>
      <c r="D1746" s="192">
        <v>307000</v>
      </c>
      <c r="E1746" s="192">
        <v>101500</v>
      </c>
      <c r="F1746" s="192">
        <v>82500</v>
      </c>
      <c r="G1746" s="192">
        <v>71500</v>
      </c>
      <c r="H1746" s="192">
        <v>51500</v>
      </c>
    </row>
    <row r="1747" spans="1:8">
      <c r="A1747" s="185" t="str">
        <f t="shared" si="27"/>
        <v>A</v>
      </c>
      <c r="B1747" s="191" t="s">
        <v>124</v>
      </c>
      <c r="C1747" s="191" t="s">
        <v>102</v>
      </c>
      <c r="D1747" s="192">
        <v>732500</v>
      </c>
      <c r="E1747" s="192">
        <v>154150</v>
      </c>
      <c r="F1747" s="192">
        <v>222250</v>
      </c>
      <c r="G1747" s="192">
        <v>221750</v>
      </c>
      <c r="H1747" s="192">
        <v>134350</v>
      </c>
    </row>
    <row r="1748" spans="1:8">
      <c r="A1748" s="185" t="str">
        <f t="shared" si="27"/>
        <v>A</v>
      </c>
      <c r="B1748" s="189" t="s">
        <v>124</v>
      </c>
      <c r="C1748" s="189" t="s">
        <v>121</v>
      </c>
      <c r="D1748" s="190">
        <v>3836200</v>
      </c>
      <c r="E1748" s="190">
        <v>1475000</v>
      </c>
      <c r="F1748" s="190">
        <v>1163000</v>
      </c>
      <c r="G1748" s="190">
        <v>1079000</v>
      </c>
      <c r="H1748" s="190">
        <v>119200</v>
      </c>
    </row>
    <row r="1749" spans="1:8" ht="30.75" thickBot="1">
      <c r="A1749" s="185" t="str">
        <f t="shared" si="27"/>
        <v>A</v>
      </c>
      <c r="B1749" s="186" t="s">
        <v>919</v>
      </c>
      <c r="C1749" s="187" t="s">
        <v>920</v>
      </c>
      <c r="D1749" s="188">
        <v>27709700</v>
      </c>
      <c r="E1749" s="188">
        <v>7722030</v>
      </c>
      <c r="F1749" s="188">
        <v>7513830</v>
      </c>
      <c r="G1749" s="188">
        <v>7160030</v>
      </c>
      <c r="H1749" s="188">
        <v>5313810</v>
      </c>
    </row>
    <row r="1750" spans="1:8" ht="15.75" thickTop="1">
      <c r="A1750" s="185" t="str">
        <f t="shared" si="27"/>
        <v>A</v>
      </c>
      <c r="B1750" s="189" t="s">
        <v>124</v>
      </c>
      <c r="C1750" s="189" t="s">
        <v>96</v>
      </c>
      <c r="D1750" s="190">
        <v>24148500</v>
      </c>
      <c r="E1750" s="190">
        <v>6372030</v>
      </c>
      <c r="F1750" s="190">
        <v>6463830</v>
      </c>
      <c r="G1750" s="190">
        <v>6110030</v>
      </c>
      <c r="H1750" s="190">
        <v>5202610</v>
      </c>
    </row>
    <row r="1751" spans="1:8">
      <c r="A1751" s="185" t="str">
        <f t="shared" si="27"/>
        <v>A</v>
      </c>
      <c r="B1751" s="191" t="s">
        <v>124</v>
      </c>
      <c r="C1751" s="191" t="s">
        <v>97</v>
      </c>
      <c r="D1751" s="192">
        <v>3688100</v>
      </c>
      <c r="E1751" s="192">
        <v>922030</v>
      </c>
      <c r="F1751" s="192">
        <v>922030</v>
      </c>
      <c r="G1751" s="192">
        <v>922030</v>
      </c>
      <c r="H1751" s="192">
        <v>922010</v>
      </c>
    </row>
    <row r="1752" spans="1:8">
      <c r="A1752" s="185" t="str">
        <f t="shared" si="27"/>
        <v>A</v>
      </c>
      <c r="B1752" s="191" t="s">
        <v>124</v>
      </c>
      <c r="C1752" s="191" t="s">
        <v>98</v>
      </c>
      <c r="D1752" s="192">
        <v>19443600</v>
      </c>
      <c r="E1752" s="192">
        <v>5200000</v>
      </c>
      <c r="F1752" s="192">
        <v>5243600</v>
      </c>
      <c r="G1752" s="192">
        <v>4900000</v>
      </c>
      <c r="H1752" s="192">
        <v>4100000</v>
      </c>
    </row>
    <row r="1753" spans="1:8">
      <c r="A1753" s="185" t="str">
        <f t="shared" si="27"/>
        <v>A</v>
      </c>
      <c r="B1753" s="191" t="s">
        <v>124</v>
      </c>
      <c r="C1753" s="191" t="s">
        <v>101</v>
      </c>
      <c r="D1753" s="192">
        <v>300000</v>
      </c>
      <c r="E1753" s="192">
        <v>100000</v>
      </c>
      <c r="F1753" s="192">
        <v>80000</v>
      </c>
      <c r="G1753" s="192">
        <v>70000</v>
      </c>
      <c r="H1753" s="192">
        <v>50000</v>
      </c>
    </row>
    <row r="1754" spans="1:8">
      <c r="A1754" s="185" t="str">
        <f t="shared" si="27"/>
        <v>A</v>
      </c>
      <c r="B1754" s="191" t="s">
        <v>124</v>
      </c>
      <c r="C1754" s="191" t="s">
        <v>102</v>
      </c>
      <c r="D1754" s="192">
        <v>716800</v>
      </c>
      <c r="E1754" s="192">
        <v>150000</v>
      </c>
      <c r="F1754" s="192">
        <v>218200</v>
      </c>
      <c r="G1754" s="192">
        <v>218000</v>
      </c>
      <c r="H1754" s="192">
        <v>130600</v>
      </c>
    </row>
    <row r="1755" spans="1:8">
      <c r="A1755" s="185" t="str">
        <f t="shared" si="27"/>
        <v>A</v>
      </c>
      <c r="B1755" s="189" t="s">
        <v>124</v>
      </c>
      <c r="C1755" s="189" t="s">
        <v>121</v>
      </c>
      <c r="D1755" s="190">
        <v>3561200</v>
      </c>
      <c r="E1755" s="190">
        <v>1350000</v>
      </c>
      <c r="F1755" s="190">
        <v>1050000</v>
      </c>
      <c r="G1755" s="190">
        <v>1050000</v>
      </c>
      <c r="H1755" s="190">
        <v>111200</v>
      </c>
    </row>
    <row r="1756" spans="1:8" ht="15.75" thickBot="1">
      <c r="A1756" s="185" t="str">
        <f t="shared" si="27"/>
        <v>A</v>
      </c>
      <c r="B1756" s="186" t="s">
        <v>921</v>
      </c>
      <c r="C1756" s="187" t="s">
        <v>922</v>
      </c>
      <c r="D1756" s="188">
        <v>1627600</v>
      </c>
      <c r="E1756" s="188">
        <v>387900</v>
      </c>
      <c r="F1756" s="188">
        <v>428900</v>
      </c>
      <c r="G1756" s="188">
        <v>433900</v>
      </c>
      <c r="H1756" s="188">
        <v>376900</v>
      </c>
    </row>
    <row r="1757" spans="1:8" ht="15.75" thickTop="1">
      <c r="A1757" s="185" t="str">
        <f t="shared" si="27"/>
        <v>A</v>
      </c>
      <c r="B1757" s="189" t="s">
        <v>124</v>
      </c>
      <c r="C1757" s="189" t="s">
        <v>96</v>
      </c>
      <c r="D1757" s="190">
        <v>1577600</v>
      </c>
      <c r="E1757" s="190">
        <v>382900</v>
      </c>
      <c r="F1757" s="190">
        <v>408900</v>
      </c>
      <c r="G1757" s="190">
        <v>413900</v>
      </c>
      <c r="H1757" s="190">
        <v>371900</v>
      </c>
    </row>
    <row r="1758" spans="1:8">
      <c r="A1758" s="185" t="str">
        <f t="shared" si="27"/>
        <v>A</v>
      </c>
      <c r="B1758" s="191" t="s">
        <v>124</v>
      </c>
      <c r="C1758" s="191" t="s">
        <v>97</v>
      </c>
      <c r="D1758" s="192">
        <v>1287600</v>
      </c>
      <c r="E1758" s="192">
        <v>321900</v>
      </c>
      <c r="F1758" s="192">
        <v>321900</v>
      </c>
      <c r="G1758" s="192">
        <v>321900</v>
      </c>
      <c r="H1758" s="192">
        <v>321900</v>
      </c>
    </row>
    <row r="1759" spans="1:8">
      <c r="A1759" s="185" t="str">
        <f t="shared" si="27"/>
        <v>A</v>
      </c>
      <c r="B1759" s="191" t="s">
        <v>124</v>
      </c>
      <c r="C1759" s="191" t="s">
        <v>98</v>
      </c>
      <c r="D1759" s="192">
        <v>290000</v>
      </c>
      <c r="E1759" s="192">
        <v>61000</v>
      </c>
      <c r="F1759" s="192">
        <v>87000</v>
      </c>
      <c r="G1759" s="192">
        <v>92000</v>
      </c>
      <c r="H1759" s="192">
        <v>50000</v>
      </c>
    </row>
    <row r="1760" spans="1:8">
      <c r="A1760" s="185" t="str">
        <f t="shared" si="27"/>
        <v>A</v>
      </c>
      <c r="B1760" s="189" t="s">
        <v>124</v>
      </c>
      <c r="C1760" s="189" t="s">
        <v>121</v>
      </c>
      <c r="D1760" s="190">
        <v>50000</v>
      </c>
      <c r="E1760" s="190">
        <v>5000</v>
      </c>
      <c r="F1760" s="190">
        <v>20000</v>
      </c>
      <c r="G1760" s="190">
        <v>20000</v>
      </c>
      <c r="H1760" s="190">
        <v>5000</v>
      </c>
    </row>
    <row r="1761" spans="1:8" ht="15.75" thickBot="1">
      <c r="A1761" s="185" t="str">
        <f t="shared" si="27"/>
        <v>A</v>
      </c>
      <c r="B1761" s="186" t="s">
        <v>923</v>
      </c>
      <c r="C1761" s="187" t="s">
        <v>924</v>
      </c>
      <c r="D1761" s="188">
        <v>1000000</v>
      </c>
      <c r="E1761" s="188">
        <v>305250</v>
      </c>
      <c r="F1761" s="188">
        <v>275250</v>
      </c>
      <c r="G1761" s="188">
        <v>214750</v>
      </c>
      <c r="H1761" s="188">
        <v>204750</v>
      </c>
    </row>
    <row r="1762" spans="1:8" ht="15.75" thickTop="1">
      <c r="A1762" s="185" t="str">
        <f t="shared" si="27"/>
        <v>A</v>
      </c>
      <c r="B1762" s="189" t="s">
        <v>124</v>
      </c>
      <c r="C1762" s="189" t="s">
        <v>96</v>
      </c>
      <c r="D1762" s="190">
        <v>915000</v>
      </c>
      <c r="E1762" s="190">
        <v>250250</v>
      </c>
      <c r="F1762" s="190">
        <v>245250</v>
      </c>
      <c r="G1762" s="190">
        <v>214750</v>
      </c>
      <c r="H1762" s="190">
        <v>204750</v>
      </c>
    </row>
    <row r="1763" spans="1:8">
      <c r="A1763" s="185" t="str">
        <f t="shared" si="27"/>
        <v>A</v>
      </c>
      <c r="B1763" s="191" t="s">
        <v>124</v>
      </c>
      <c r="C1763" s="191" t="s">
        <v>97</v>
      </c>
      <c r="D1763" s="192">
        <v>695000</v>
      </c>
      <c r="E1763" s="192">
        <v>173750</v>
      </c>
      <c r="F1763" s="192">
        <v>173750</v>
      </c>
      <c r="G1763" s="192">
        <v>173750</v>
      </c>
      <c r="H1763" s="192">
        <v>173750</v>
      </c>
    </row>
    <row r="1764" spans="1:8">
      <c r="A1764" s="185" t="str">
        <f t="shared" si="27"/>
        <v>A</v>
      </c>
      <c r="B1764" s="191" t="s">
        <v>124</v>
      </c>
      <c r="C1764" s="191" t="s">
        <v>98</v>
      </c>
      <c r="D1764" s="192">
        <v>215000</v>
      </c>
      <c r="E1764" s="192">
        <v>75000</v>
      </c>
      <c r="F1764" s="192">
        <v>70000</v>
      </c>
      <c r="G1764" s="192">
        <v>40000</v>
      </c>
      <c r="H1764" s="192">
        <v>30000</v>
      </c>
    </row>
    <row r="1765" spans="1:8">
      <c r="A1765" s="185" t="str">
        <f t="shared" si="27"/>
        <v>A</v>
      </c>
      <c r="B1765" s="191" t="s">
        <v>124</v>
      </c>
      <c r="C1765" s="191" t="s">
        <v>102</v>
      </c>
      <c r="D1765" s="192">
        <v>5000</v>
      </c>
      <c r="E1765" s="192">
        <v>1500</v>
      </c>
      <c r="F1765" s="192">
        <v>1500</v>
      </c>
      <c r="G1765" s="192">
        <v>1000</v>
      </c>
      <c r="H1765" s="192">
        <v>1000</v>
      </c>
    </row>
    <row r="1766" spans="1:8">
      <c r="A1766" s="185" t="str">
        <f t="shared" si="27"/>
        <v>A</v>
      </c>
      <c r="B1766" s="189" t="s">
        <v>124</v>
      </c>
      <c r="C1766" s="189" t="s">
        <v>121</v>
      </c>
      <c r="D1766" s="190">
        <v>85000</v>
      </c>
      <c r="E1766" s="190">
        <v>55000</v>
      </c>
      <c r="F1766" s="190">
        <v>30000</v>
      </c>
      <c r="G1766" s="190">
        <v>0</v>
      </c>
      <c r="H1766" s="190">
        <v>0</v>
      </c>
    </row>
    <row r="1767" spans="1:8" ht="15.75" thickBot="1">
      <c r="A1767" s="185" t="str">
        <f t="shared" si="27"/>
        <v>A</v>
      </c>
      <c r="B1767" s="186" t="s">
        <v>925</v>
      </c>
      <c r="C1767" s="187" t="s">
        <v>926</v>
      </c>
      <c r="D1767" s="188">
        <v>622700</v>
      </c>
      <c r="E1767" s="188">
        <v>152350</v>
      </c>
      <c r="F1767" s="188">
        <v>157050</v>
      </c>
      <c r="G1767" s="188">
        <v>160150</v>
      </c>
      <c r="H1767" s="188">
        <v>153150</v>
      </c>
    </row>
    <row r="1768" spans="1:8" ht="15.75" thickTop="1">
      <c r="A1768" s="185" t="str">
        <f t="shared" si="27"/>
        <v>A</v>
      </c>
      <c r="B1768" s="189" t="s">
        <v>124</v>
      </c>
      <c r="C1768" s="189" t="s">
        <v>96</v>
      </c>
      <c r="D1768" s="190">
        <v>603700</v>
      </c>
      <c r="E1768" s="190">
        <v>149350</v>
      </c>
      <c r="F1768" s="190">
        <v>152050</v>
      </c>
      <c r="G1768" s="190">
        <v>152150</v>
      </c>
      <c r="H1768" s="190">
        <v>150150</v>
      </c>
    </row>
    <row r="1769" spans="1:8">
      <c r="A1769" s="185" t="str">
        <f t="shared" si="27"/>
        <v>A</v>
      </c>
      <c r="B1769" s="191" t="s">
        <v>124</v>
      </c>
      <c r="C1769" s="191" t="s">
        <v>97</v>
      </c>
      <c r="D1769" s="192">
        <v>525400</v>
      </c>
      <c r="E1769" s="192">
        <v>131350</v>
      </c>
      <c r="F1769" s="192">
        <v>131350</v>
      </c>
      <c r="G1769" s="192">
        <v>131350</v>
      </c>
      <c r="H1769" s="192">
        <v>131350</v>
      </c>
    </row>
    <row r="1770" spans="1:8">
      <c r="A1770" s="185" t="str">
        <f t="shared" si="27"/>
        <v>A</v>
      </c>
      <c r="B1770" s="191" t="s">
        <v>124</v>
      </c>
      <c r="C1770" s="191" t="s">
        <v>98</v>
      </c>
      <c r="D1770" s="192">
        <v>75300</v>
      </c>
      <c r="E1770" s="192">
        <v>17300</v>
      </c>
      <c r="F1770" s="192">
        <v>20000</v>
      </c>
      <c r="G1770" s="192">
        <v>20000</v>
      </c>
      <c r="H1770" s="192">
        <v>18000</v>
      </c>
    </row>
    <row r="1771" spans="1:8">
      <c r="A1771" s="185" t="str">
        <f t="shared" si="27"/>
        <v>A</v>
      </c>
      <c r="B1771" s="191" t="s">
        <v>124</v>
      </c>
      <c r="C1771" s="191" t="s">
        <v>102</v>
      </c>
      <c r="D1771" s="192">
        <v>3000</v>
      </c>
      <c r="E1771" s="192">
        <v>700</v>
      </c>
      <c r="F1771" s="192">
        <v>700</v>
      </c>
      <c r="G1771" s="192">
        <v>800</v>
      </c>
      <c r="H1771" s="192">
        <v>800</v>
      </c>
    </row>
    <row r="1772" spans="1:8">
      <c r="A1772" s="185" t="str">
        <f t="shared" si="27"/>
        <v>A</v>
      </c>
      <c r="B1772" s="189" t="s">
        <v>124</v>
      </c>
      <c r="C1772" s="189" t="s">
        <v>121</v>
      </c>
      <c r="D1772" s="190">
        <v>19000</v>
      </c>
      <c r="E1772" s="190">
        <v>3000</v>
      </c>
      <c r="F1772" s="190">
        <v>5000</v>
      </c>
      <c r="G1772" s="190">
        <v>8000</v>
      </c>
      <c r="H1772" s="190">
        <v>3000</v>
      </c>
    </row>
    <row r="1773" spans="1:8" ht="15.75" thickBot="1">
      <c r="A1773" s="185" t="str">
        <f t="shared" si="27"/>
        <v>A</v>
      </c>
      <c r="B1773" s="186" t="s">
        <v>927</v>
      </c>
      <c r="C1773" s="187" t="s">
        <v>928</v>
      </c>
      <c r="D1773" s="188">
        <v>460000</v>
      </c>
      <c r="E1773" s="188">
        <v>131400</v>
      </c>
      <c r="F1773" s="188">
        <v>111300</v>
      </c>
      <c r="G1773" s="188">
        <v>106400</v>
      </c>
      <c r="H1773" s="188">
        <v>110900</v>
      </c>
    </row>
    <row r="1774" spans="1:8" ht="15.75" thickTop="1">
      <c r="A1774" s="185" t="str">
        <f t="shared" si="27"/>
        <v>A</v>
      </c>
      <c r="B1774" s="189" t="s">
        <v>124</v>
      </c>
      <c r="C1774" s="189" t="s">
        <v>96</v>
      </c>
      <c r="D1774" s="190">
        <v>440000</v>
      </c>
      <c r="E1774" s="190">
        <v>111400</v>
      </c>
      <c r="F1774" s="190">
        <v>111300</v>
      </c>
      <c r="G1774" s="190">
        <v>106400</v>
      </c>
      <c r="H1774" s="190">
        <v>110900</v>
      </c>
    </row>
    <row r="1775" spans="1:8">
      <c r="A1775" s="185" t="str">
        <f t="shared" si="27"/>
        <v>A</v>
      </c>
      <c r="B1775" s="191" t="s">
        <v>124</v>
      </c>
      <c r="C1775" s="191" t="s">
        <v>97</v>
      </c>
      <c r="D1775" s="192">
        <v>270000</v>
      </c>
      <c r="E1775" s="192">
        <v>67500</v>
      </c>
      <c r="F1775" s="192">
        <v>67500</v>
      </c>
      <c r="G1775" s="192">
        <v>67500</v>
      </c>
      <c r="H1775" s="192">
        <v>67500</v>
      </c>
    </row>
    <row r="1776" spans="1:8">
      <c r="A1776" s="185" t="str">
        <f t="shared" si="27"/>
        <v>A</v>
      </c>
      <c r="B1776" s="191" t="s">
        <v>124</v>
      </c>
      <c r="C1776" s="191" t="s">
        <v>98</v>
      </c>
      <c r="D1776" s="192">
        <v>164500</v>
      </c>
      <c r="E1776" s="192">
        <v>42500</v>
      </c>
      <c r="F1776" s="192">
        <v>42500</v>
      </c>
      <c r="G1776" s="192">
        <v>37500</v>
      </c>
      <c r="H1776" s="192">
        <v>42000</v>
      </c>
    </row>
    <row r="1777" spans="1:8">
      <c r="A1777" s="185" t="str">
        <f t="shared" si="27"/>
        <v>A</v>
      </c>
      <c r="B1777" s="191" t="s">
        <v>124</v>
      </c>
      <c r="C1777" s="191" t="s">
        <v>101</v>
      </c>
      <c r="D1777" s="192">
        <v>2000</v>
      </c>
      <c r="E1777" s="192">
        <v>500</v>
      </c>
      <c r="F1777" s="192">
        <v>500</v>
      </c>
      <c r="G1777" s="192">
        <v>500</v>
      </c>
      <c r="H1777" s="192">
        <v>500</v>
      </c>
    </row>
    <row r="1778" spans="1:8">
      <c r="A1778" s="185" t="str">
        <f t="shared" si="27"/>
        <v>A</v>
      </c>
      <c r="B1778" s="191" t="s">
        <v>124</v>
      </c>
      <c r="C1778" s="191" t="s">
        <v>102</v>
      </c>
      <c r="D1778" s="192">
        <v>3500</v>
      </c>
      <c r="E1778" s="192">
        <v>900</v>
      </c>
      <c r="F1778" s="192">
        <v>800</v>
      </c>
      <c r="G1778" s="192">
        <v>900</v>
      </c>
      <c r="H1778" s="192">
        <v>900</v>
      </c>
    </row>
    <row r="1779" spans="1:8">
      <c r="A1779" s="185" t="str">
        <f t="shared" si="27"/>
        <v>A</v>
      </c>
      <c r="B1779" s="189" t="s">
        <v>124</v>
      </c>
      <c r="C1779" s="189" t="s">
        <v>121</v>
      </c>
      <c r="D1779" s="190">
        <v>20000</v>
      </c>
      <c r="E1779" s="190">
        <v>20000</v>
      </c>
      <c r="F1779" s="190">
        <v>0</v>
      </c>
      <c r="G1779" s="190">
        <v>0</v>
      </c>
      <c r="H1779" s="190">
        <v>0</v>
      </c>
    </row>
    <row r="1780" spans="1:8" ht="30.75" thickBot="1">
      <c r="A1780" s="185" t="str">
        <f t="shared" si="27"/>
        <v>A</v>
      </c>
      <c r="B1780" s="186" t="s">
        <v>929</v>
      </c>
      <c r="C1780" s="187" t="s">
        <v>930</v>
      </c>
      <c r="D1780" s="188">
        <v>1470000</v>
      </c>
      <c r="E1780" s="188">
        <v>414050</v>
      </c>
      <c r="F1780" s="188">
        <v>380850</v>
      </c>
      <c r="G1780" s="188">
        <v>348050</v>
      </c>
      <c r="H1780" s="188">
        <v>327050</v>
      </c>
    </row>
    <row r="1781" spans="1:8" ht="15.75" thickTop="1">
      <c r="A1781" s="185" t="str">
        <f t="shared" si="27"/>
        <v>A</v>
      </c>
      <c r="B1781" s="189" t="s">
        <v>124</v>
      </c>
      <c r="C1781" s="189" t="s">
        <v>96</v>
      </c>
      <c r="D1781" s="190">
        <v>1424000</v>
      </c>
      <c r="E1781" s="190">
        <v>372050</v>
      </c>
      <c r="F1781" s="190">
        <v>377850</v>
      </c>
      <c r="G1781" s="190">
        <v>347050</v>
      </c>
      <c r="H1781" s="190">
        <v>327050</v>
      </c>
    </row>
    <row r="1782" spans="1:8">
      <c r="A1782" s="185" t="str">
        <f t="shared" si="27"/>
        <v>A</v>
      </c>
      <c r="B1782" s="191" t="s">
        <v>124</v>
      </c>
      <c r="C1782" s="191" t="s">
        <v>97</v>
      </c>
      <c r="D1782" s="192">
        <v>1140000</v>
      </c>
      <c r="E1782" s="192">
        <v>285000</v>
      </c>
      <c r="F1782" s="192">
        <v>285000</v>
      </c>
      <c r="G1782" s="192">
        <v>285000</v>
      </c>
      <c r="H1782" s="192">
        <v>285000</v>
      </c>
    </row>
    <row r="1783" spans="1:8">
      <c r="A1783" s="185" t="str">
        <f t="shared" si="27"/>
        <v>A</v>
      </c>
      <c r="B1783" s="191" t="s">
        <v>124</v>
      </c>
      <c r="C1783" s="191" t="s">
        <v>98</v>
      </c>
      <c r="D1783" s="192">
        <v>274800</v>
      </c>
      <c r="E1783" s="192">
        <v>85000</v>
      </c>
      <c r="F1783" s="192">
        <v>89800</v>
      </c>
      <c r="G1783" s="192">
        <v>60000</v>
      </c>
      <c r="H1783" s="192">
        <v>40000</v>
      </c>
    </row>
    <row r="1784" spans="1:8">
      <c r="A1784" s="185" t="str">
        <f t="shared" si="27"/>
        <v>A</v>
      </c>
      <c r="B1784" s="191" t="s">
        <v>124</v>
      </c>
      <c r="C1784" s="191" t="s">
        <v>101</v>
      </c>
      <c r="D1784" s="192">
        <v>5000</v>
      </c>
      <c r="E1784" s="192">
        <v>1000</v>
      </c>
      <c r="F1784" s="192">
        <v>2000</v>
      </c>
      <c r="G1784" s="192">
        <v>1000</v>
      </c>
      <c r="H1784" s="192">
        <v>1000</v>
      </c>
    </row>
    <row r="1785" spans="1:8">
      <c r="A1785" s="185" t="str">
        <f t="shared" si="27"/>
        <v>A</v>
      </c>
      <c r="B1785" s="191" t="s">
        <v>124</v>
      </c>
      <c r="C1785" s="191" t="s">
        <v>102</v>
      </c>
      <c r="D1785" s="192">
        <v>4200</v>
      </c>
      <c r="E1785" s="192">
        <v>1050</v>
      </c>
      <c r="F1785" s="192">
        <v>1050</v>
      </c>
      <c r="G1785" s="192">
        <v>1050</v>
      </c>
      <c r="H1785" s="192">
        <v>1050</v>
      </c>
    </row>
    <row r="1786" spans="1:8">
      <c r="A1786" s="185" t="str">
        <f t="shared" si="27"/>
        <v>A</v>
      </c>
      <c r="B1786" s="189" t="s">
        <v>124</v>
      </c>
      <c r="C1786" s="189" t="s">
        <v>121</v>
      </c>
      <c r="D1786" s="190">
        <v>46000</v>
      </c>
      <c r="E1786" s="190">
        <v>42000</v>
      </c>
      <c r="F1786" s="190">
        <v>3000</v>
      </c>
      <c r="G1786" s="190">
        <v>1000</v>
      </c>
      <c r="H1786" s="190">
        <v>0</v>
      </c>
    </row>
    <row r="1787" spans="1:8" ht="15.75" thickBot="1">
      <c r="A1787" s="185" t="str">
        <f t="shared" si="27"/>
        <v>A</v>
      </c>
      <c r="B1787" s="186" t="s">
        <v>931</v>
      </c>
      <c r="C1787" s="187" t="s">
        <v>932</v>
      </c>
      <c r="D1787" s="188">
        <v>640000</v>
      </c>
      <c r="E1787" s="188">
        <v>141250</v>
      </c>
      <c r="F1787" s="188">
        <v>216250</v>
      </c>
      <c r="G1787" s="188">
        <v>156250</v>
      </c>
      <c r="H1787" s="188">
        <v>126250</v>
      </c>
    </row>
    <row r="1788" spans="1:8" ht="15.75" thickTop="1">
      <c r="A1788" s="185" t="str">
        <f t="shared" si="27"/>
        <v>A</v>
      </c>
      <c r="B1788" s="189" t="s">
        <v>124</v>
      </c>
      <c r="C1788" s="189" t="s">
        <v>96</v>
      </c>
      <c r="D1788" s="190">
        <v>585000</v>
      </c>
      <c r="E1788" s="190">
        <v>141250</v>
      </c>
      <c r="F1788" s="190">
        <v>161250</v>
      </c>
      <c r="G1788" s="190">
        <v>156250</v>
      </c>
      <c r="H1788" s="190">
        <v>126250</v>
      </c>
    </row>
    <row r="1789" spans="1:8">
      <c r="A1789" s="185" t="str">
        <f t="shared" si="27"/>
        <v>A</v>
      </c>
      <c r="B1789" s="191" t="s">
        <v>124</v>
      </c>
      <c r="C1789" s="191" t="s">
        <v>97</v>
      </c>
      <c r="D1789" s="192">
        <v>425000</v>
      </c>
      <c r="E1789" s="192">
        <v>106250</v>
      </c>
      <c r="F1789" s="192">
        <v>106250</v>
      </c>
      <c r="G1789" s="192">
        <v>106250</v>
      </c>
      <c r="H1789" s="192">
        <v>106250</v>
      </c>
    </row>
    <row r="1790" spans="1:8">
      <c r="A1790" s="185" t="str">
        <f t="shared" si="27"/>
        <v>A</v>
      </c>
      <c r="B1790" s="191" t="s">
        <v>124</v>
      </c>
      <c r="C1790" s="191" t="s">
        <v>98</v>
      </c>
      <c r="D1790" s="192">
        <v>160000</v>
      </c>
      <c r="E1790" s="192">
        <v>35000</v>
      </c>
      <c r="F1790" s="192">
        <v>55000</v>
      </c>
      <c r="G1790" s="192">
        <v>50000</v>
      </c>
      <c r="H1790" s="192">
        <v>20000</v>
      </c>
    </row>
    <row r="1791" spans="1:8">
      <c r="A1791" s="185" t="str">
        <f t="shared" si="27"/>
        <v>A</v>
      </c>
      <c r="B1791" s="189" t="s">
        <v>124</v>
      </c>
      <c r="C1791" s="189" t="s">
        <v>121</v>
      </c>
      <c r="D1791" s="190">
        <v>55000</v>
      </c>
      <c r="E1791" s="190">
        <v>0</v>
      </c>
      <c r="F1791" s="190">
        <v>55000</v>
      </c>
      <c r="G1791" s="190">
        <v>0</v>
      </c>
      <c r="H1791" s="190">
        <v>0</v>
      </c>
    </row>
    <row r="1792" spans="1:8" ht="15.75" thickBot="1">
      <c r="A1792" s="185" t="str">
        <f t="shared" si="27"/>
        <v>A</v>
      </c>
      <c r="B1792" s="186" t="s">
        <v>933</v>
      </c>
      <c r="C1792" s="187" t="s">
        <v>934</v>
      </c>
      <c r="D1792" s="188">
        <v>110000000</v>
      </c>
      <c r="E1792" s="188">
        <v>86800000</v>
      </c>
      <c r="F1792" s="188">
        <v>8000000</v>
      </c>
      <c r="G1792" s="188">
        <v>7600000</v>
      </c>
      <c r="H1792" s="188">
        <v>7600000</v>
      </c>
    </row>
    <row r="1793" spans="1:8" ht="15.75" thickTop="1">
      <c r="A1793" s="185" t="str">
        <f t="shared" si="27"/>
        <v>A</v>
      </c>
      <c r="B1793" s="189" t="s">
        <v>124</v>
      </c>
      <c r="C1793" s="189" t="s">
        <v>121</v>
      </c>
      <c r="D1793" s="190">
        <v>110000000</v>
      </c>
      <c r="E1793" s="190">
        <v>86800000</v>
      </c>
      <c r="F1793" s="190">
        <v>8000000</v>
      </c>
      <c r="G1793" s="190">
        <v>7600000</v>
      </c>
      <c r="H1793" s="190">
        <v>7600000</v>
      </c>
    </row>
    <row r="1794" spans="1:8" ht="15.75" thickBot="1">
      <c r="A1794" s="185" t="str">
        <f t="shared" si="27"/>
        <v>A</v>
      </c>
      <c r="B1794" s="186" t="s">
        <v>935</v>
      </c>
      <c r="C1794" s="187" t="s">
        <v>936</v>
      </c>
      <c r="D1794" s="188">
        <v>144878000</v>
      </c>
      <c r="E1794" s="188">
        <v>55654900</v>
      </c>
      <c r="F1794" s="188">
        <v>26439000</v>
      </c>
      <c r="G1794" s="188">
        <v>37339000</v>
      </c>
      <c r="H1794" s="188">
        <v>25445100</v>
      </c>
    </row>
    <row r="1795" spans="1:8" ht="15.75" thickTop="1">
      <c r="A1795" s="185" t="str">
        <f t="shared" si="27"/>
        <v>A</v>
      </c>
      <c r="B1795" s="189" t="s">
        <v>124</v>
      </c>
      <c r="C1795" s="189" t="s">
        <v>96</v>
      </c>
      <c r="D1795" s="190">
        <v>142878000</v>
      </c>
      <c r="E1795" s="190">
        <v>55087900</v>
      </c>
      <c r="F1795" s="190">
        <v>25928000</v>
      </c>
      <c r="G1795" s="190">
        <v>36828000</v>
      </c>
      <c r="H1795" s="190">
        <v>25034100</v>
      </c>
    </row>
    <row r="1796" spans="1:8">
      <c r="A1796" s="185" t="str">
        <f t="shared" si="27"/>
        <v>A</v>
      </c>
      <c r="B1796" s="191" t="s">
        <v>124</v>
      </c>
      <c r="C1796" s="191" t="s">
        <v>97</v>
      </c>
      <c r="D1796" s="192">
        <v>31500000</v>
      </c>
      <c r="E1796" s="192">
        <v>8000000</v>
      </c>
      <c r="F1796" s="192">
        <v>7500000</v>
      </c>
      <c r="G1796" s="192">
        <v>9000000</v>
      </c>
      <c r="H1796" s="192">
        <v>7000000</v>
      </c>
    </row>
    <row r="1797" spans="1:8">
      <c r="A1797" s="185" t="str">
        <f t="shared" si="27"/>
        <v>A</v>
      </c>
      <c r="B1797" s="191" t="s">
        <v>124</v>
      </c>
      <c r="C1797" s="191" t="s">
        <v>98</v>
      </c>
      <c r="D1797" s="192">
        <v>111378000</v>
      </c>
      <c r="E1797" s="192">
        <v>47087900</v>
      </c>
      <c r="F1797" s="192">
        <v>18428000</v>
      </c>
      <c r="G1797" s="192">
        <v>27828000</v>
      </c>
      <c r="H1797" s="192">
        <v>18034100</v>
      </c>
    </row>
    <row r="1798" spans="1:8">
      <c r="A1798" s="185" t="str">
        <f t="shared" si="27"/>
        <v>A</v>
      </c>
      <c r="B1798" s="189" t="s">
        <v>124</v>
      </c>
      <c r="C1798" s="189" t="s">
        <v>121</v>
      </c>
      <c r="D1798" s="190">
        <v>2000000</v>
      </c>
      <c r="E1798" s="190">
        <v>567000</v>
      </c>
      <c r="F1798" s="190">
        <v>511000</v>
      </c>
      <c r="G1798" s="190">
        <v>511000</v>
      </c>
      <c r="H1798" s="190">
        <v>411000</v>
      </c>
    </row>
    <row r="1799" spans="1:8" ht="15.75" thickBot="1">
      <c r="A1799" s="185" t="str">
        <f t="shared" ref="A1799:A1862" si="28">(IF(OR(D1799&lt;&gt;0,E1799&lt;&gt;0,F1799&lt;&gt;0,G1799&lt;&gt;0,H1799&lt;&gt;0),"A","B"))</f>
        <v>A</v>
      </c>
      <c r="B1799" s="186" t="s">
        <v>937</v>
      </c>
      <c r="C1799" s="187" t="s">
        <v>938</v>
      </c>
      <c r="D1799" s="188">
        <v>136118100</v>
      </c>
      <c r="E1799" s="188">
        <v>52895000</v>
      </c>
      <c r="F1799" s="188">
        <v>24439000</v>
      </c>
      <c r="G1799" s="188">
        <v>35339000</v>
      </c>
      <c r="H1799" s="188">
        <v>23445100</v>
      </c>
    </row>
    <row r="1800" spans="1:8" ht="15.75" thickTop="1">
      <c r="A1800" s="185" t="str">
        <f t="shared" si="28"/>
        <v>A</v>
      </c>
      <c r="B1800" s="189" t="s">
        <v>124</v>
      </c>
      <c r="C1800" s="189" t="s">
        <v>96</v>
      </c>
      <c r="D1800" s="190">
        <v>134118100</v>
      </c>
      <c r="E1800" s="190">
        <v>52328000</v>
      </c>
      <c r="F1800" s="190">
        <v>23928000</v>
      </c>
      <c r="G1800" s="190">
        <v>34828000</v>
      </c>
      <c r="H1800" s="190">
        <v>23034100</v>
      </c>
    </row>
    <row r="1801" spans="1:8">
      <c r="A1801" s="185" t="str">
        <f t="shared" si="28"/>
        <v>A</v>
      </c>
      <c r="B1801" s="191" t="s">
        <v>124</v>
      </c>
      <c r="C1801" s="191" t="s">
        <v>97</v>
      </c>
      <c r="D1801" s="192">
        <v>31500000</v>
      </c>
      <c r="E1801" s="192">
        <v>8000000</v>
      </c>
      <c r="F1801" s="192">
        <v>7500000</v>
      </c>
      <c r="G1801" s="192">
        <v>9000000</v>
      </c>
      <c r="H1801" s="192">
        <v>7000000</v>
      </c>
    </row>
    <row r="1802" spans="1:8">
      <c r="A1802" s="185" t="str">
        <f t="shared" si="28"/>
        <v>A</v>
      </c>
      <c r="B1802" s="191" t="s">
        <v>124</v>
      </c>
      <c r="C1802" s="191" t="s">
        <v>98</v>
      </c>
      <c r="D1802" s="192">
        <v>102618100</v>
      </c>
      <c r="E1802" s="192">
        <v>44328000</v>
      </c>
      <c r="F1802" s="192">
        <v>16428000</v>
      </c>
      <c r="G1802" s="192">
        <v>25828000</v>
      </c>
      <c r="H1802" s="192">
        <v>16034100</v>
      </c>
    </row>
    <row r="1803" spans="1:8">
      <c r="A1803" s="185" t="str">
        <f t="shared" si="28"/>
        <v>A</v>
      </c>
      <c r="B1803" s="189" t="s">
        <v>124</v>
      </c>
      <c r="C1803" s="189" t="s">
        <v>121</v>
      </c>
      <c r="D1803" s="190">
        <v>2000000</v>
      </c>
      <c r="E1803" s="190">
        <v>567000</v>
      </c>
      <c r="F1803" s="190">
        <v>511000</v>
      </c>
      <c r="G1803" s="190">
        <v>511000</v>
      </c>
      <c r="H1803" s="190">
        <v>411000</v>
      </c>
    </row>
    <row r="1804" spans="1:8" ht="15.75" thickBot="1">
      <c r="A1804" s="185" t="str">
        <f t="shared" si="28"/>
        <v>A</v>
      </c>
      <c r="B1804" s="186" t="s">
        <v>939</v>
      </c>
      <c r="C1804" s="187" t="s">
        <v>940</v>
      </c>
      <c r="D1804" s="188">
        <v>132362100</v>
      </c>
      <c r="E1804" s="188">
        <v>51956000</v>
      </c>
      <c r="F1804" s="188">
        <v>23500000</v>
      </c>
      <c r="G1804" s="188">
        <v>34400000</v>
      </c>
      <c r="H1804" s="188">
        <v>22506100</v>
      </c>
    </row>
    <row r="1805" spans="1:8" ht="15.75" thickTop="1">
      <c r="A1805" s="185" t="str">
        <f t="shared" si="28"/>
        <v>A</v>
      </c>
      <c r="B1805" s="189" t="s">
        <v>124</v>
      </c>
      <c r="C1805" s="189" t="s">
        <v>96</v>
      </c>
      <c r="D1805" s="190">
        <v>130806100</v>
      </c>
      <c r="E1805" s="190">
        <v>51500000</v>
      </c>
      <c r="F1805" s="190">
        <v>23100000</v>
      </c>
      <c r="G1805" s="190">
        <v>34000000</v>
      </c>
      <c r="H1805" s="190">
        <v>22206100</v>
      </c>
    </row>
    <row r="1806" spans="1:8">
      <c r="A1806" s="185" t="str">
        <f t="shared" si="28"/>
        <v>A</v>
      </c>
      <c r="B1806" s="191" t="s">
        <v>124</v>
      </c>
      <c r="C1806" s="191" t="s">
        <v>97</v>
      </c>
      <c r="D1806" s="192">
        <v>31500000</v>
      </c>
      <c r="E1806" s="192">
        <v>8000000</v>
      </c>
      <c r="F1806" s="192">
        <v>7500000</v>
      </c>
      <c r="G1806" s="192">
        <v>9000000</v>
      </c>
      <c r="H1806" s="192">
        <v>7000000</v>
      </c>
    </row>
    <row r="1807" spans="1:8">
      <c r="A1807" s="185" t="str">
        <f t="shared" si="28"/>
        <v>A</v>
      </c>
      <c r="B1807" s="191" t="s">
        <v>124</v>
      </c>
      <c r="C1807" s="191" t="s">
        <v>98</v>
      </c>
      <c r="D1807" s="192">
        <v>99306100</v>
      </c>
      <c r="E1807" s="192">
        <v>43500000</v>
      </c>
      <c r="F1807" s="192">
        <v>15600000</v>
      </c>
      <c r="G1807" s="192">
        <v>25000000</v>
      </c>
      <c r="H1807" s="192">
        <v>15206100</v>
      </c>
    </row>
    <row r="1808" spans="1:8">
      <c r="A1808" s="185" t="str">
        <f t="shared" si="28"/>
        <v>A</v>
      </c>
      <c r="B1808" s="189" t="s">
        <v>124</v>
      </c>
      <c r="C1808" s="189" t="s">
        <v>121</v>
      </c>
      <c r="D1808" s="190">
        <v>1556000</v>
      </c>
      <c r="E1808" s="190">
        <v>456000</v>
      </c>
      <c r="F1808" s="190">
        <v>400000</v>
      </c>
      <c r="G1808" s="190">
        <v>400000</v>
      </c>
      <c r="H1808" s="190">
        <v>300000</v>
      </c>
    </row>
    <row r="1809" spans="1:8" ht="30.75" thickBot="1">
      <c r="A1809" s="185" t="str">
        <f t="shared" si="28"/>
        <v>A</v>
      </c>
      <c r="B1809" s="186" t="s">
        <v>941</v>
      </c>
      <c r="C1809" s="187" t="s">
        <v>942</v>
      </c>
      <c r="D1809" s="188">
        <v>48000</v>
      </c>
      <c r="E1809" s="188">
        <v>12000</v>
      </c>
      <c r="F1809" s="188">
        <v>12000</v>
      </c>
      <c r="G1809" s="188">
        <v>12000</v>
      </c>
      <c r="H1809" s="188">
        <v>12000</v>
      </c>
    </row>
    <row r="1810" spans="1:8" ht="15.75" thickTop="1">
      <c r="A1810" s="185" t="str">
        <f t="shared" si="28"/>
        <v>A</v>
      </c>
      <c r="B1810" s="189" t="s">
        <v>124</v>
      </c>
      <c r="C1810" s="189" t="s">
        <v>96</v>
      </c>
      <c r="D1810" s="190">
        <v>30000</v>
      </c>
      <c r="E1810" s="190">
        <v>7500</v>
      </c>
      <c r="F1810" s="190">
        <v>7500</v>
      </c>
      <c r="G1810" s="190">
        <v>7500</v>
      </c>
      <c r="H1810" s="190">
        <v>7500</v>
      </c>
    </row>
    <row r="1811" spans="1:8">
      <c r="A1811" s="185" t="str">
        <f t="shared" si="28"/>
        <v>A</v>
      </c>
      <c r="B1811" s="191" t="s">
        <v>124</v>
      </c>
      <c r="C1811" s="191" t="s">
        <v>98</v>
      </c>
      <c r="D1811" s="192">
        <v>30000</v>
      </c>
      <c r="E1811" s="192">
        <v>7500</v>
      </c>
      <c r="F1811" s="192">
        <v>7500</v>
      </c>
      <c r="G1811" s="192">
        <v>7500</v>
      </c>
      <c r="H1811" s="192">
        <v>7500</v>
      </c>
    </row>
    <row r="1812" spans="1:8">
      <c r="A1812" s="185" t="str">
        <f t="shared" si="28"/>
        <v>A</v>
      </c>
      <c r="B1812" s="189" t="s">
        <v>124</v>
      </c>
      <c r="C1812" s="189" t="s">
        <v>121</v>
      </c>
      <c r="D1812" s="190">
        <v>18000</v>
      </c>
      <c r="E1812" s="190">
        <v>4500</v>
      </c>
      <c r="F1812" s="190">
        <v>4500</v>
      </c>
      <c r="G1812" s="190">
        <v>4500</v>
      </c>
      <c r="H1812" s="190">
        <v>4500</v>
      </c>
    </row>
    <row r="1813" spans="1:8" ht="30.75" thickBot="1">
      <c r="A1813" s="185" t="str">
        <f t="shared" si="28"/>
        <v>A</v>
      </c>
      <c r="B1813" s="186" t="s">
        <v>943</v>
      </c>
      <c r="C1813" s="187" t="s">
        <v>944</v>
      </c>
      <c r="D1813" s="188">
        <v>54000</v>
      </c>
      <c r="E1813" s="188">
        <v>13500</v>
      </c>
      <c r="F1813" s="188">
        <v>13500</v>
      </c>
      <c r="G1813" s="188">
        <v>13500</v>
      </c>
      <c r="H1813" s="188">
        <v>13500</v>
      </c>
    </row>
    <row r="1814" spans="1:8" ht="15.75" thickTop="1">
      <c r="A1814" s="185" t="str">
        <f t="shared" si="28"/>
        <v>A</v>
      </c>
      <c r="B1814" s="189" t="s">
        <v>124</v>
      </c>
      <c r="C1814" s="189" t="s">
        <v>96</v>
      </c>
      <c r="D1814" s="190">
        <v>54000</v>
      </c>
      <c r="E1814" s="190">
        <v>13500</v>
      </c>
      <c r="F1814" s="190">
        <v>13500</v>
      </c>
      <c r="G1814" s="190">
        <v>13500</v>
      </c>
      <c r="H1814" s="190">
        <v>13500</v>
      </c>
    </row>
    <row r="1815" spans="1:8">
      <c r="A1815" s="185" t="str">
        <f t="shared" si="28"/>
        <v>A</v>
      </c>
      <c r="B1815" s="191" t="s">
        <v>124</v>
      </c>
      <c r="C1815" s="191" t="s">
        <v>98</v>
      </c>
      <c r="D1815" s="192">
        <v>54000</v>
      </c>
      <c r="E1815" s="192">
        <v>13500</v>
      </c>
      <c r="F1815" s="192">
        <v>13500</v>
      </c>
      <c r="G1815" s="192">
        <v>13500</v>
      </c>
      <c r="H1815" s="192">
        <v>13500</v>
      </c>
    </row>
    <row r="1816" spans="1:8" ht="30.75" thickBot="1">
      <c r="A1816" s="185" t="str">
        <f t="shared" si="28"/>
        <v>A</v>
      </c>
      <c r="B1816" s="186" t="s">
        <v>945</v>
      </c>
      <c r="C1816" s="187" t="s">
        <v>946</v>
      </c>
      <c r="D1816" s="188">
        <v>132000</v>
      </c>
      <c r="E1816" s="188">
        <v>33000</v>
      </c>
      <c r="F1816" s="188">
        <v>33000</v>
      </c>
      <c r="G1816" s="188">
        <v>33000</v>
      </c>
      <c r="H1816" s="188">
        <v>33000</v>
      </c>
    </row>
    <row r="1817" spans="1:8" ht="15.75" thickTop="1">
      <c r="A1817" s="185" t="str">
        <f t="shared" si="28"/>
        <v>A</v>
      </c>
      <c r="B1817" s="189" t="s">
        <v>124</v>
      </c>
      <c r="C1817" s="189" t="s">
        <v>96</v>
      </c>
      <c r="D1817" s="190">
        <v>132000</v>
      </c>
      <c r="E1817" s="190">
        <v>33000</v>
      </c>
      <c r="F1817" s="190">
        <v>33000</v>
      </c>
      <c r="G1817" s="190">
        <v>33000</v>
      </c>
      <c r="H1817" s="190">
        <v>33000</v>
      </c>
    </row>
    <row r="1818" spans="1:8">
      <c r="A1818" s="185" t="str">
        <f t="shared" si="28"/>
        <v>A</v>
      </c>
      <c r="B1818" s="191" t="s">
        <v>124</v>
      </c>
      <c r="C1818" s="191" t="s">
        <v>98</v>
      </c>
      <c r="D1818" s="192">
        <v>132000</v>
      </c>
      <c r="E1818" s="192">
        <v>33000</v>
      </c>
      <c r="F1818" s="192">
        <v>33000</v>
      </c>
      <c r="G1818" s="192">
        <v>33000</v>
      </c>
      <c r="H1818" s="192">
        <v>33000</v>
      </c>
    </row>
    <row r="1819" spans="1:8" ht="45.75" thickBot="1">
      <c r="A1819" s="185" t="str">
        <f t="shared" si="28"/>
        <v>A</v>
      </c>
      <c r="B1819" s="186" t="s">
        <v>947</v>
      </c>
      <c r="C1819" s="187" t="s">
        <v>948</v>
      </c>
      <c r="D1819" s="188">
        <v>120000</v>
      </c>
      <c r="E1819" s="188">
        <v>30000</v>
      </c>
      <c r="F1819" s="188">
        <v>30000</v>
      </c>
      <c r="G1819" s="188">
        <v>30000</v>
      </c>
      <c r="H1819" s="188">
        <v>30000</v>
      </c>
    </row>
    <row r="1820" spans="1:8" ht="15.75" thickTop="1">
      <c r="A1820" s="185" t="str">
        <f t="shared" si="28"/>
        <v>A</v>
      </c>
      <c r="B1820" s="189" t="s">
        <v>124</v>
      </c>
      <c r="C1820" s="189" t="s">
        <v>96</v>
      </c>
      <c r="D1820" s="190">
        <v>102000</v>
      </c>
      <c r="E1820" s="190">
        <v>25500</v>
      </c>
      <c r="F1820" s="190">
        <v>25500</v>
      </c>
      <c r="G1820" s="190">
        <v>25500</v>
      </c>
      <c r="H1820" s="190">
        <v>25500</v>
      </c>
    </row>
    <row r="1821" spans="1:8">
      <c r="A1821" s="185" t="str">
        <f t="shared" si="28"/>
        <v>A</v>
      </c>
      <c r="B1821" s="191" t="s">
        <v>124</v>
      </c>
      <c r="C1821" s="191" t="s">
        <v>98</v>
      </c>
      <c r="D1821" s="192">
        <v>102000</v>
      </c>
      <c r="E1821" s="192">
        <v>25500</v>
      </c>
      <c r="F1821" s="192">
        <v>25500</v>
      </c>
      <c r="G1821" s="192">
        <v>25500</v>
      </c>
      <c r="H1821" s="192">
        <v>25500</v>
      </c>
    </row>
    <row r="1822" spans="1:8">
      <c r="A1822" s="185" t="str">
        <f t="shared" si="28"/>
        <v>A</v>
      </c>
      <c r="B1822" s="189" t="s">
        <v>124</v>
      </c>
      <c r="C1822" s="189" t="s">
        <v>121</v>
      </c>
      <c r="D1822" s="190">
        <v>18000</v>
      </c>
      <c r="E1822" s="190">
        <v>4500</v>
      </c>
      <c r="F1822" s="190">
        <v>4500</v>
      </c>
      <c r="G1822" s="190">
        <v>4500</v>
      </c>
      <c r="H1822" s="190">
        <v>4500</v>
      </c>
    </row>
    <row r="1823" spans="1:8" ht="45.75" thickBot="1">
      <c r="A1823" s="185" t="str">
        <f t="shared" si="28"/>
        <v>A</v>
      </c>
      <c r="B1823" s="186" t="s">
        <v>949</v>
      </c>
      <c r="C1823" s="187" t="s">
        <v>950</v>
      </c>
      <c r="D1823" s="188">
        <v>300000</v>
      </c>
      <c r="E1823" s="188">
        <v>75000</v>
      </c>
      <c r="F1823" s="188">
        <v>75000</v>
      </c>
      <c r="G1823" s="188">
        <v>75000</v>
      </c>
      <c r="H1823" s="188">
        <v>75000</v>
      </c>
    </row>
    <row r="1824" spans="1:8" ht="15.75" thickTop="1">
      <c r="A1824" s="185" t="str">
        <f t="shared" si="28"/>
        <v>A</v>
      </c>
      <c r="B1824" s="189" t="s">
        <v>124</v>
      </c>
      <c r="C1824" s="189" t="s">
        <v>96</v>
      </c>
      <c r="D1824" s="190">
        <v>240000</v>
      </c>
      <c r="E1824" s="190">
        <v>60000</v>
      </c>
      <c r="F1824" s="190">
        <v>60000</v>
      </c>
      <c r="G1824" s="190">
        <v>60000</v>
      </c>
      <c r="H1824" s="190">
        <v>60000</v>
      </c>
    </row>
    <row r="1825" spans="1:8">
      <c r="A1825" s="185" t="str">
        <f t="shared" si="28"/>
        <v>A</v>
      </c>
      <c r="B1825" s="191" t="s">
        <v>124</v>
      </c>
      <c r="C1825" s="191" t="s">
        <v>98</v>
      </c>
      <c r="D1825" s="192">
        <v>240000</v>
      </c>
      <c r="E1825" s="192">
        <v>60000</v>
      </c>
      <c r="F1825" s="192">
        <v>60000</v>
      </c>
      <c r="G1825" s="192">
        <v>60000</v>
      </c>
      <c r="H1825" s="192">
        <v>60000</v>
      </c>
    </row>
    <row r="1826" spans="1:8">
      <c r="A1826" s="185" t="str">
        <f t="shared" si="28"/>
        <v>A</v>
      </c>
      <c r="B1826" s="189" t="s">
        <v>124</v>
      </c>
      <c r="C1826" s="189" t="s">
        <v>121</v>
      </c>
      <c r="D1826" s="190">
        <v>60000</v>
      </c>
      <c r="E1826" s="190">
        <v>15000</v>
      </c>
      <c r="F1826" s="190">
        <v>15000</v>
      </c>
      <c r="G1826" s="190">
        <v>15000</v>
      </c>
      <c r="H1826" s="190">
        <v>15000</v>
      </c>
    </row>
    <row r="1827" spans="1:8" ht="30.75" thickBot="1">
      <c r="A1827" s="185" t="str">
        <f t="shared" si="28"/>
        <v>A</v>
      </c>
      <c r="B1827" s="186" t="s">
        <v>951</v>
      </c>
      <c r="C1827" s="187" t="s">
        <v>952</v>
      </c>
      <c r="D1827" s="188">
        <v>240000</v>
      </c>
      <c r="E1827" s="188">
        <v>60000</v>
      </c>
      <c r="F1827" s="188">
        <v>60000</v>
      </c>
      <c r="G1827" s="188">
        <v>60000</v>
      </c>
      <c r="H1827" s="188">
        <v>60000</v>
      </c>
    </row>
    <row r="1828" spans="1:8" ht="15.75" thickTop="1">
      <c r="A1828" s="185" t="str">
        <f t="shared" si="28"/>
        <v>A</v>
      </c>
      <c r="B1828" s="189" t="s">
        <v>124</v>
      </c>
      <c r="C1828" s="189" t="s">
        <v>96</v>
      </c>
      <c r="D1828" s="190">
        <v>204000</v>
      </c>
      <c r="E1828" s="190">
        <v>51000</v>
      </c>
      <c r="F1828" s="190">
        <v>51000</v>
      </c>
      <c r="G1828" s="190">
        <v>51000</v>
      </c>
      <c r="H1828" s="190">
        <v>51000</v>
      </c>
    </row>
    <row r="1829" spans="1:8">
      <c r="A1829" s="185" t="str">
        <f t="shared" si="28"/>
        <v>A</v>
      </c>
      <c r="B1829" s="191" t="s">
        <v>124</v>
      </c>
      <c r="C1829" s="191" t="s">
        <v>98</v>
      </c>
      <c r="D1829" s="192">
        <v>204000</v>
      </c>
      <c r="E1829" s="192">
        <v>51000</v>
      </c>
      <c r="F1829" s="192">
        <v>51000</v>
      </c>
      <c r="G1829" s="192">
        <v>51000</v>
      </c>
      <c r="H1829" s="192">
        <v>51000</v>
      </c>
    </row>
    <row r="1830" spans="1:8">
      <c r="A1830" s="185" t="str">
        <f t="shared" si="28"/>
        <v>A</v>
      </c>
      <c r="B1830" s="189" t="s">
        <v>124</v>
      </c>
      <c r="C1830" s="189" t="s">
        <v>121</v>
      </c>
      <c r="D1830" s="190">
        <v>36000</v>
      </c>
      <c r="E1830" s="190">
        <v>9000</v>
      </c>
      <c r="F1830" s="190">
        <v>9000</v>
      </c>
      <c r="G1830" s="190">
        <v>9000</v>
      </c>
      <c r="H1830" s="190">
        <v>9000</v>
      </c>
    </row>
    <row r="1831" spans="1:8" ht="30.75" thickBot="1">
      <c r="A1831" s="185" t="str">
        <f t="shared" si="28"/>
        <v>A</v>
      </c>
      <c r="B1831" s="186" t="s">
        <v>953</v>
      </c>
      <c r="C1831" s="187" t="s">
        <v>954</v>
      </c>
      <c r="D1831" s="188">
        <v>240000</v>
      </c>
      <c r="E1831" s="188">
        <v>60000</v>
      </c>
      <c r="F1831" s="188">
        <v>60000</v>
      </c>
      <c r="G1831" s="188">
        <v>60000</v>
      </c>
      <c r="H1831" s="188">
        <v>60000</v>
      </c>
    </row>
    <row r="1832" spans="1:8" ht="15.75" thickTop="1">
      <c r="A1832" s="185" t="str">
        <f t="shared" si="28"/>
        <v>A</v>
      </c>
      <c r="B1832" s="189" t="s">
        <v>124</v>
      </c>
      <c r="C1832" s="189" t="s">
        <v>96</v>
      </c>
      <c r="D1832" s="190">
        <v>240000</v>
      </c>
      <c r="E1832" s="190">
        <v>60000</v>
      </c>
      <c r="F1832" s="190">
        <v>60000</v>
      </c>
      <c r="G1832" s="190">
        <v>60000</v>
      </c>
      <c r="H1832" s="190">
        <v>60000</v>
      </c>
    </row>
    <row r="1833" spans="1:8">
      <c r="A1833" s="185" t="str">
        <f t="shared" si="28"/>
        <v>A</v>
      </c>
      <c r="B1833" s="191" t="s">
        <v>124</v>
      </c>
      <c r="C1833" s="191" t="s">
        <v>98</v>
      </c>
      <c r="D1833" s="192">
        <v>240000</v>
      </c>
      <c r="E1833" s="192">
        <v>60000</v>
      </c>
      <c r="F1833" s="192">
        <v>60000</v>
      </c>
      <c r="G1833" s="192">
        <v>60000</v>
      </c>
      <c r="H1833" s="192">
        <v>60000</v>
      </c>
    </row>
    <row r="1834" spans="1:8" ht="45.75" thickBot="1">
      <c r="A1834" s="185" t="str">
        <f t="shared" si="28"/>
        <v>A</v>
      </c>
      <c r="B1834" s="186" t="s">
        <v>955</v>
      </c>
      <c r="C1834" s="187" t="s">
        <v>956</v>
      </c>
      <c r="D1834" s="188">
        <v>264000</v>
      </c>
      <c r="E1834" s="188">
        <v>66000</v>
      </c>
      <c r="F1834" s="188">
        <v>66000</v>
      </c>
      <c r="G1834" s="188">
        <v>66000</v>
      </c>
      <c r="H1834" s="188">
        <v>66000</v>
      </c>
    </row>
    <row r="1835" spans="1:8" ht="15.75" thickTop="1">
      <c r="A1835" s="185" t="str">
        <f t="shared" si="28"/>
        <v>A</v>
      </c>
      <c r="B1835" s="189" t="s">
        <v>124</v>
      </c>
      <c r="C1835" s="189" t="s">
        <v>96</v>
      </c>
      <c r="D1835" s="190">
        <v>204000</v>
      </c>
      <c r="E1835" s="190">
        <v>51000</v>
      </c>
      <c r="F1835" s="190">
        <v>51000</v>
      </c>
      <c r="G1835" s="190">
        <v>51000</v>
      </c>
      <c r="H1835" s="190">
        <v>51000</v>
      </c>
    </row>
    <row r="1836" spans="1:8">
      <c r="A1836" s="185" t="str">
        <f t="shared" si="28"/>
        <v>A</v>
      </c>
      <c r="B1836" s="191" t="s">
        <v>124</v>
      </c>
      <c r="C1836" s="191" t="s">
        <v>98</v>
      </c>
      <c r="D1836" s="192">
        <v>204000</v>
      </c>
      <c r="E1836" s="192">
        <v>51000</v>
      </c>
      <c r="F1836" s="192">
        <v>51000</v>
      </c>
      <c r="G1836" s="192">
        <v>51000</v>
      </c>
      <c r="H1836" s="192">
        <v>51000</v>
      </c>
    </row>
    <row r="1837" spans="1:8">
      <c r="A1837" s="185" t="str">
        <f t="shared" si="28"/>
        <v>A</v>
      </c>
      <c r="B1837" s="189" t="s">
        <v>124</v>
      </c>
      <c r="C1837" s="189" t="s">
        <v>121</v>
      </c>
      <c r="D1837" s="190">
        <v>60000</v>
      </c>
      <c r="E1837" s="190">
        <v>15000</v>
      </c>
      <c r="F1837" s="190">
        <v>15000</v>
      </c>
      <c r="G1837" s="190">
        <v>15000</v>
      </c>
      <c r="H1837" s="190">
        <v>15000</v>
      </c>
    </row>
    <row r="1838" spans="1:8" ht="45.75" thickBot="1">
      <c r="A1838" s="185" t="str">
        <f t="shared" si="28"/>
        <v>A</v>
      </c>
      <c r="B1838" s="186" t="s">
        <v>957</v>
      </c>
      <c r="C1838" s="187" t="s">
        <v>958</v>
      </c>
      <c r="D1838" s="188">
        <v>144000</v>
      </c>
      <c r="E1838" s="188">
        <v>36000</v>
      </c>
      <c r="F1838" s="188">
        <v>36000</v>
      </c>
      <c r="G1838" s="188">
        <v>36000</v>
      </c>
      <c r="H1838" s="188">
        <v>36000</v>
      </c>
    </row>
    <row r="1839" spans="1:8" ht="15.75" thickTop="1">
      <c r="A1839" s="185" t="str">
        <f t="shared" si="28"/>
        <v>A</v>
      </c>
      <c r="B1839" s="189" t="s">
        <v>124</v>
      </c>
      <c r="C1839" s="189" t="s">
        <v>96</v>
      </c>
      <c r="D1839" s="190">
        <v>144000</v>
      </c>
      <c r="E1839" s="190">
        <v>36000</v>
      </c>
      <c r="F1839" s="190">
        <v>36000</v>
      </c>
      <c r="G1839" s="190">
        <v>36000</v>
      </c>
      <c r="H1839" s="190">
        <v>36000</v>
      </c>
    </row>
    <row r="1840" spans="1:8">
      <c r="A1840" s="185" t="str">
        <f t="shared" si="28"/>
        <v>A</v>
      </c>
      <c r="B1840" s="191" t="s">
        <v>124</v>
      </c>
      <c r="C1840" s="191" t="s">
        <v>98</v>
      </c>
      <c r="D1840" s="192">
        <v>144000</v>
      </c>
      <c r="E1840" s="192">
        <v>36000</v>
      </c>
      <c r="F1840" s="192">
        <v>36000</v>
      </c>
      <c r="G1840" s="192">
        <v>36000</v>
      </c>
      <c r="H1840" s="192">
        <v>36000</v>
      </c>
    </row>
    <row r="1841" spans="1:8" ht="45.75" thickBot="1">
      <c r="A1841" s="185" t="str">
        <f t="shared" si="28"/>
        <v>A</v>
      </c>
      <c r="B1841" s="186" t="s">
        <v>959</v>
      </c>
      <c r="C1841" s="187" t="s">
        <v>960</v>
      </c>
      <c r="D1841" s="188">
        <v>120000</v>
      </c>
      <c r="E1841" s="188">
        <v>30000</v>
      </c>
      <c r="F1841" s="188">
        <v>30000</v>
      </c>
      <c r="G1841" s="188">
        <v>30000</v>
      </c>
      <c r="H1841" s="188">
        <v>30000</v>
      </c>
    </row>
    <row r="1842" spans="1:8" ht="15.75" thickTop="1">
      <c r="A1842" s="185" t="str">
        <f t="shared" si="28"/>
        <v>A</v>
      </c>
      <c r="B1842" s="189" t="s">
        <v>124</v>
      </c>
      <c r="C1842" s="189" t="s">
        <v>96</v>
      </c>
      <c r="D1842" s="190">
        <v>120000</v>
      </c>
      <c r="E1842" s="190">
        <v>30000</v>
      </c>
      <c r="F1842" s="190">
        <v>30000</v>
      </c>
      <c r="G1842" s="190">
        <v>30000</v>
      </c>
      <c r="H1842" s="190">
        <v>30000</v>
      </c>
    </row>
    <row r="1843" spans="1:8">
      <c r="A1843" s="185" t="str">
        <f t="shared" si="28"/>
        <v>A</v>
      </c>
      <c r="B1843" s="191" t="s">
        <v>124</v>
      </c>
      <c r="C1843" s="191" t="s">
        <v>98</v>
      </c>
      <c r="D1843" s="192">
        <v>120000</v>
      </c>
      <c r="E1843" s="192">
        <v>30000</v>
      </c>
      <c r="F1843" s="192">
        <v>30000</v>
      </c>
      <c r="G1843" s="192">
        <v>30000</v>
      </c>
      <c r="H1843" s="192">
        <v>30000</v>
      </c>
    </row>
    <row r="1844" spans="1:8" ht="45.75" thickBot="1">
      <c r="A1844" s="185" t="str">
        <f t="shared" si="28"/>
        <v>A</v>
      </c>
      <c r="B1844" s="186" t="s">
        <v>961</v>
      </c>
      <c r="C1844" s="187" t="s">
        <v>962</v>
      </c>
      <c r="D1844" s="188">
        <v>120000</v>
      </c>
      <c r="E1844" s="188">
        <v>30000</v>
      </c>
      <c r="F1844" s="188">
        <v>30000</v>
      </c>
      <c r="G1844" s="188">
        <v>30000</v>
      </c>
      <c r="H1844" s="188">
        <v>30000</v>
      </c>
    </row>
    <row r="1845" spans="1:8" ht="15.75" thickTop="1">
      <c r="A1845" s="185" t="str">
        <f t="shared" si="28"/>
        <v>A</v>
      </c>
      <c r="B1845" s="189" t="s">
        <v>124</v>
      </c>
      <c r="C1845" s="189" t="s">
        <v>96</v>
      </c>
      <c r="D1845" s="190">
        <v>96000</v>
      </c>
      <c r="E1845" s="190">
        <v>24000</v>
      </c>
      <c r="F1845" s="190">
        <v>24000</v>
      </c>
      <c r="G1845" s="190">
        <v>24000</v>
      </c>
      <c r="H1845" s="190">
        <v>24000</v>
      </c>
    </row>
    <row r="1846" spans="1:8">
      <c r="A1846" s="185" t="str">
        <f t="shared" si="28"/>
        <v>A</v>
      </c>
      <c r="B1846" s="191" t="s">
        <v>124</v>
      </c>
      <c r="C1846" s="191" t="s">
        <v>98</v>
      </c>
      <c r="D1846" s="192">
        <v>96000</v>
      </c>
      <c r="E1846" s="192">
        <v>24000</v>
      </c>
      <c r="F1846" s="192">
        <v>24000</v>
      </c>
      <c r="G1846" s="192">
        <v>24000</v>
      </c>
      <c r="H1846" s="192">
        <v>24000</v>
      </c>
    </row>
    <row r="1847" spans="1:8">
      <c r="A1847" s="185" t="str">
        <f t="shared" si="28"/>
        <v>A</v>
      </c>
      <c r="B1847" s="189" t="s">
        <v>124</v>
      </c>
      <c r="C1847" s="189" t="s">
        <v>121</v>
      </c>
      <c r="D1847" s="190">
        <v>24000</v>
      </c>
      <c r="E1847" s="190">
        <v>6000</v>
      </c>
      <c r="F1847" s="190">
        <v>6000</v>
      </c>
      <c r="G1847" s="190">
        <v>6000</v>
      </c>
      <c r="H1847" s="190">
        <v>6000</v>
      </c>
    </row>
    <row r="1848" spans="1:8" ht="45.75" thickBot="1">
      <c r="A1848" s="185" t="str">
        <f t="shared" si="28"/>
        <v>A</v>
      </c>
      <c r="B1848" s="186" t="s">
        <v>963</v>
      </c>
      <c r="C1848" s="187" t="s">
        <v>964</v>
      </c>
      <c r="D1848" s="188">
        <v>60000</v>
      </c>
      <c r="E1848" s="188">
        <v>15000</v>
      </c>
      <c r="F1848" s="188">
        <v>15000</v>
      </c>
      <c r="G1848" s="188">
        <v>15000</v>
      </c>
      <c r="H1848" s="188">
        <v>15000</v>
      </c>
    </row>
    <row r="1849" spans="1:8" ht="15.75" thickTop="1">
      <c r="A1849" s="185" t="str">
        <f t="shared" si="28"/>
        <v>A</v>
      </c>
      <c r="B1849" s="189" t="s">
        <v>124</v>
      </c>
      <c r="C1849" s="189" t="s">
        <v>96</v>
      </c>
      <c r="D1849" s="190">
        <v>60000</v>
      </c>
      <c r="E1849" s="190">
        <v>15000</v>
      </c>
      <c r="F1849" s="190">
        <v>15000</v>
      </c>
      <c r="G1849" s="190">
        <v>15000</v>
      </c>
      <c r="H1849" s="190">
        <v>15000</v>
      </c>
    </row>
    <row r="1850" spans="1:8">
      <c r="A1850" s="185" t="str">
        <f t="shared" si="28"/>
        <v>A</v>
      </c>
      <c r="B1850" s="191" t="s">
        <v>124</v>
      </c>
      <c r="C1850" s="191" t="s">
        <v>98</v>
      </c>
      <c r="D1850" s="192">
        <v>60000</v>
      </c>
      <c r="E1850" s="192">
        <v>15000</v>
      </c>
      <c r="F1850" s="192">
        <v>15000</v>
      </c>
      <c r="G1850" s="192">
        <v>15000</v>
      </c>
      <c r="H1850" s="192">
        <v>15000</v>
      </c>
    </row>
    <row r="1851" spans="1:8" ht="45.75" thickBot="1">
      <c r="A1851" s="185" t="str">
        <f t="shared" si="28"/>
        <v>A</v>
      </c>
      <c r="B1851" s="186" t="s">
        <v>965</v>
      </c>
      <c r="C1851" s="187" t="s">
        <v>966</v>
      </c>
      <c r="D1851" s="188">
        <v>300000</v>
      </c>
      <c r="E1851" s="188">
        <v>75000</v>
      </c>
      <c r="F1851" s="188">
        <v>75000</v>
      </c>
      <c r="G1851" s="188">
        <v>75000</v>
      </c>
      <c r="H1851" s="188">
        <v>75000</v>
      </c>
    </row>
    <row r="1852" spans="1:8" ht="15.75" thickTop="1">
      <c r="A1852" s="185" t="str">
        <f t="shared" si="28"/>
        <v>A</v>
      </c>
      <c r="B1852" s="189" t="s">
        <v>124</v>
      </c>
      <c r="C1852" s="189" t="s">
        <v>96</v>
      </c>
      <c r="D1852" s="190">
        <v>300000</v>
      </c>
      <c r="E1852" s="190">
        <v>75000</v>
      </c>
      <c r="F1852" s="190">
        <v>75000</v>
      </c>
      <c r="G1852" s="190">
        <v>75000</v>
      </c>
      <c r="H1852" s="190">
        <v>75000</v>
      </c>
    </row>
    <row r="1853" spans="1:8">
      <c r="A1853" s="185" t="str">
        <f t="shared" si="28"/>
        <v>A</v>
      </c>
      <c r="B1853" s="191" t="s">
        <v>124</v>
      </c>
      <c r="C1853" s="191" t="s">
        <v>98</v>
      </c>
      <c r="D1853" s="192">
        <v>300000</v>
      </c>
      <c r="E1853" s="192">
        <v>75000</v>
      </c>
      <c r="F1853" s="192">
        <v>75000</v>
      </c>
      <c r="G1853" s="192">
        <v>75000</v>
      </c>
      <c r="H1853" s="192">
        <v>75000</v>
      </c>
    </row>
    <row r="1854" spans="1:8" ht="30.75" thickBot="1">
      <c r="A1854" s="185" t="str">
        <f t="shared" si="28"/>
        <v>A</v>
      </c>
      <c r="B1854" s="186" t="s">
        <v>967</v>
      </c>
      <c r="C1854" s="187" t="s">
        <v>968</v>
      </c>
      <c r="D1854" s="188">
        <v>360000</v>
      </c>
      <c r="E1854" s="188">
        <v>90000</v>
      </c>
      <c r="F1854" s="188">
        <v>90000</v>
      </c>
      <c r="G1854" s="188">
        <v>90000</v>
      </c>
      <c r="H1854" s="188">
        <v>90000</v>
      </c>
    </row>
    <row r="1855" spans="1:8" ht="15.75" thickTop="1">
      <c r="A1855" s="185" t="str">
        <f t="shared" si="28"/>
        <v>A</v>
      </c>
      <c r="B1855" s="189" t="s">
        <v>124</v>
      </c>
      <c r="C1855" s="189" t="s">
        <v>96</v>
      </c>
      <c r="D1855" s="190">
        <v>300000</v>
      </c>
      <c r="E1855" s="190">
        <v>75000</v>
      </c>
      <c r="F1855" s="190">
        <v>75000</v>
      </c>
      <c r="G1855" s="190">
        <v>75000</v>
      </c>
      <c r="H1855" s="190">
        <v>75000</v>
      </c>
    </row>
    <row r="1856" spans="1:8">
      <c r="A1856" s="185" t="str">
        <f t="shared" si="28"/>
        <v>A</v>
      </c>
      <c r="B1856" s="191" t="s">
        <v>124</v>
      </c>
      <c r="C1856" s="191" t="s">
        <v>98</v>
      </c>
      <c r="D1856" s="192">
        <v>300000</v>
      </c>
      <c r="E1856" s="192">
        <v>75000</v>
      </c>
      <c r="F1856" s="192">
        <v>75000</v>
      </c>
      <c r="G1856" s="192">
        <v>75000</v>
      </c>
      <c r="H1856" s="192">
        <v>75000</v>
      </c>
    </row>
    <row r="1857" spans="1:8">
      <c r="A1857" s="185" t="str">
        <f t="shared" si="28"/>
        <v>A</v>
      </c>
      <c r="B1857" s="189" t="s">
        <v>124</v>
      </c>
      <c r="C1857" s="189" t="s">
        <v>121</v>
      </c>
      <c r="D1857" s="190">
        <v>60000</v>
      </c>
      <c r="E1857" s="190">
        <v>15000</v>
      </c>
      <c r="F1857" s="190">
        <v>15000</v>
      </c>
      <c r="G1857" s="190">
        <v>15000</v>
      </c>
      <c r="H1857" s="190">
        <v>15000</v>
      </c>
    </row>
    <row r="1858" spans="1:8" ht="30.75" thickBot="1">
      <c r="A1858" s="185" t="str">
        <f t="shared" si="28"/>
        <v>A</v>
      </c>
      <c r="B1858" s="186" t="s">
        <v>969</v>
      </c>
      <c r="C1858" s="187" t="s">
        <v>970</v>
      </c>
      <c r="D1858" s="188">
        <v>360000</v>
      </c>
      <c r="E1858" s="188">
        <v>90000</v>
      </c>
      <c r="F1858" s="188">
        <v>90000</v>
      </c>
      <c r="G1858" s="188">
        <v>90000</v>
      </c>
      <c r="H1858" s="188">
        <v>90000</v>
      </c>
    </row>
    <row r="1859" spans="1:8" ht="15.75" thickTop="1">
      <c r="A1859" s="185" t="str">
        <f t="shared" si="28"/>
        <v>A</v>
      </c>
      <c r="B1859" s="189" t="s">
        <v>124</v>
      </c>
      <c r="C1859" s="189" t="s">
        <v>96</v>
      </c>
      <c r="D1859" s="190">
        <v>336000</v>
      </c>
      <c r="E1859" s="190">
        <v>84000</v>
      </c>
      <c r="F1859" s="190">
        <v>84000</v>
      </c>
      <c r="G1859" s="190">
        <v>84000</v>
      </c>
      <c r="H1859" s="190">
        <v>84000</v>
      </c>
    </row>
    <row r="1860" spans="1:8">
      <c r="A1860" s="185" t="str">
        <f t="shared" si="28"/>
        <v>A</v>
      </c>
      <c r="B1860" s="191" t="s">
        <v>124</v>
      </c>
      <c r="C1860" s="191" t="s">
        <v>98</v>
      </c>
      <c r="D1860" s="192">
        <v>336000</v>
      </c>
      <c r="E1860" s="192">
        <v>84000</v>
      </c>
      <c r="F1860" s="192">
        <v>84000</v>
      </c>
      <c r="G1860" s="192">
        <v>84000</v>
      </c>
      <c r="H1860" s="192">
        <v>84000</v>
      </c>
    </row>
    <row r="1861" spans="1:8">
      <c r="A1861" s="185" t="str">
        <f t="shared" si="28"/>
        <v>A</v>
      </c>
      <c r="B1861" s="189" t="s">
        <v>124</v>
      </c>
      <c r="C1861" s="189" t="s">
        <v>121</v>
      </c>
      <c r="D1861" s="190">
        <v>24000</v>
      </c>
      <c r="E1861" s="190">
        <v>6000</v>
      </c>
      <c r="F1861" s="190">
        <v>6000</v>
      </c>
      <c r="G1861" s="190">
        <v>6000</v>
      </c>
      <c r="H1861" s="190">
        <v>6000</v>
      </c>
    </row>
    <row r="1862" spans="1:8" ht="30.75" thickBot="1">
      <c r="A1862" s="185" t="str">
        <f t="shared" si="28"/>
        <v>A</v>
      </c>
      <c r="B1862" s="186" t="s">
        <v>971</v>
      </c>
      <c r="C1862" s="187" t="s">
        <v>972</v>
      </c>
      <c r="D1862" s="188">
        <v>18000</v>
      </c>
      <c r="E1862" s="188">
        <v>4500</v>
      </c>
      <c r="F1862" s="188">
        <v>4500</v>
      </c>
      <c r="G1862" s="188">
        <v>4500</v>
      </c>
      <c r="H1862" s="188">
        <v>4500</v>
      </c>
    </row>
    <row r="1863" spans="1:8" ht="15.75" thickTop="1">
      <c r="A1863" s="185" t="str">
        <f t="shared" ref="A1863:A1926" si="29">(IF(OR(D1863&lt;&gt;0,E1863&lt;&gt;0,F1863&lt;&gt;0,G1863&lt;&gt;0,H1863&lt;&gt;0),"A","B"))</f>
        <v>A</v>
      </c>
      <c r="B1863" s="189" t="s">
        <v>124</v>
      </c>
      <c r="C1863" s="189" t="s">
        <v>96</v>
      </c>
      <c r="D1863" s="190">
        <v>18000</v>
      </c>
      <c r="E1863" s="190">
        <v>4500</v>
      </c>
      <c r="F1863" s="190">
        <v>4500</v>
      </c>
      <c r="G1863" s="190">
        <v>4500</v>
      </c>
      <c r="H1863" s="190">
        <v>4500</v>
      </c>
    </row>
    <row r="1864" spans="1:8">
      <c r="A1864" s="185" t="str">
        <f t="shared" si="29"/>
        <v>A</v>
      </c>
      <c r="B1864" s="191" t="s">
        <v>124</v>
      </c>
      <c r="C1864" s="191" t="s">
        <v>98</v>
      </c>
      <c r="D1864" s="192">
        <v>18000</v>
      </c>
      <c r="E1864" s="192">
        <v>4500</v>
      </c>
      <c r="F1864" s="192">
        <v>4500</v>
      </c>
      <c r="G1864" s="192">
        <v>4500</v>
      </c>
      <c r="H1864" s="192">
        <v>4500</v>
      </c>
    </row>
    <row r="1865" spans="1:8" ht="30.75" thickBot="1">
      <c r="A1865" s="185" t="str">
        <f t="shared" si="29"/>
        <v>A</v>
      </c>
      <c r="B1865" s="186" t="s">
        <v>973</v>
      </c>
      <c r="C1865" s="187" t="s">
        <v>974</v>
      </c>
      <c r="D1865" s="188">
        <v>168000</v>
      </c>
      <c r="E1865" s="188">
        <v>42000</v>
      </c>
      <c r="F1865" s="188">
        <v>42000</v>
      </c>
      <c r="G1865" s="188">
        <v>42000</v>
      </c>
      <c r="H1865" s="188">
        <v>42000</v>
      </c>
    </row>
    <row r="1866" spans="1:8" ht="15.75" thickTop="1">
      <c r="A1866" s="185" t="str">
        <f t="shared" si="29"/>
        <v>A</v>
      </c>
      <c r="B1866" s="189" t="s">
        <v>124</v>
      </c>
      <c r="C1866" s="189" t="s">
        <v>96</v>
      </c>
      <c r="D1866" s="190">
        <v>168000</v>
      </c>
      <c r="E1866" s="190">
        <v>42000</v>
      </c>
      <c r="F1866" s="190">
        <v>42000</v>
      </c>
      <c r="G1866" s="190">
        <v>42000</v>
      </c>
      <c r="H1866" s="190">
        <v>42000</v>
      </c>
    </row>
    <row r="1867" spans="1:8">
      <c r="A1867" s="185" t="str">
        <f t="shared" si="29"/>
        <v>A</v>
      </c>
      <c r="B1867" s="191" t="s">
        <v>124</v>
      </c>
      <c r="C1867" s="191" t="s">
        <v>98</v>
      </c>
      <c r="D1867" s="192">
        <v>168000</v>
      </c>
      <c r="E1867" s="192">
        <v>42000</v>
      </c>
      <c r="F1867" s="192">
        <v>42000</v>
      </c>
      <c r="G1867" s="192">
        <v>42000</v>
      </c>
      <c r="H1867" s="192">
        <v>42000</v>
      </c>
    </row>
    <row r="1868" spans="1:8" ht="45.75" thickBot="1">
      <c r="A1868" s="185" t="str">
        <f t="shared" si="29"/>
        <v>A</v>
      </c>
      <c r="B1868" s="186" t="s">
        <v>975</v>
      </c>
      <c r="C1868" s="187" t="s">
        <v>976</v>
      </c>
      <c r="D1868" s="188">
        <v>120000</v>
      </c>
      <c r="E1868" s="188">
        <v>30000</v>
      </c>
      <c r="F1868" s="188">
        <v>30000</v>
      </c>
      <c r="G1868" s="188">
        <v>30000</v>
      </c>
      <c r="H1868" s="188">
        <v>30000</v>
      </c>
    </row>
    <row r="1869" spans="1:8" ht="15.75" thickTop="1">
      <c r="A1869" s="185" t="str">
        <f t="shared" si="29"/>
        <v>A</v>
      </c>
      <c r="B1869" s="189" t="s">
        <v>124</v>
      </c>
      <c r="C1869" s="189" t="s">
        <v>96</v>
      </c>
      <c r="D1869" s="190">
        <v>96000</v>
      </c>
      <c r="E1869" s="190">
        <v>24000</v>
      </c>
      <c r="F1869" s="190">
        <v>24000</v>
      </c>
      <c r="G1869" s="190">
        <v>24000</v>
      </c>
      <c r="H1869" s="190">
        <v>24000</v>
      </c>
    </row>
    <row r="1870" spans="1:8">
      <c r="A1870" s="185" t="str">
        <f t="shared" si="29"/>
        <v>A</v>
      </c>
      <c r="B1870" s="191" t="s">
        <v>124</v>
      </c>
      <c r="C1870" s="191" t="s">
        <v>98</v>
      </c>
      <c r="D1870" s="192">
        <v>96000</v>
      </c>
      <c r="E1870" s="192">
        <v>24000</v>
      </c>
      <c r="F1870" s="192">
        <v>24000</v>
      </c>
      <c r="G1870" s="192">
        <v>24000</v>
      </c>
      <c r="H1870" s="192">
        <v>24000</v>
      </c>
    </row>
    <row r="1871" spans="1:8">
      <c r="A1871" s="185" t="str">
        <f t="shared" si="29"/>
        <v>A</v>
      </c>
      <c r="B1871" s="189" t="s">
        <v>124</v>
      </c>
      <c r="C1871" s="189" t="s">
        <v>121</v>
      </c>
      <c r="D1871" s="190">
        <v>24000</v>
      </c>
      <c r="E1871" s="190">
        <v>6000</v>
      </c>
      <c r="F1871" s="190">
        <v>6000</v>
      </c>
      <c r="G1871" s="190">
        <v>6000</v>
      </c>
      <c r="H1871" s="190">
        <v>6000</v>
      </c>
    </row>
    <row r="1872" spans="1:8" ht="45.75" thickBot="1">
      <c r="A1872" s="185" t="str">
        <f t="shared" si="29"/>
        <v>A</v>
      </c>
      <c r="B1872" s="186" t="s">
        <v>977</v>
      </c>
      <c r="C1872" s="187" t="s">
        <v>978</v>
      </c>
      <c r="D1872" s="188">
        <v>36000</v>
      </c>
      <c r="E1872" s="188">
        <v>9000</v>
      </c>
      <c r="F1872" s="188">
        <v>9000</v>
      </c>
      <c r="G1872" s="188">
        <v>9000</v>
      </c>
      <c r="H1872" s="188">
        <v>9000</v>
      </c>
    </row>
    <row r="1873" spans="1:8" ht="15.75" thickTop="1">
      <c r="A1873" s="185" t="str">
        <f t="shared" si="29"/>
        <v>A</v>
      </c>
      <c r="B1873" s="189" t="s">
        <v>124</v>
      </c>
      <c r="C1873" s="189" t="s">
        <v>96</v>
      </c>
      <c r="D1873" s="190">
        <v>36000</v>
      </c>
      <c r="E1873" s="190">
        <v>9000</v>
      </c>
      <c r="F1873" s="190">
        <v>9000</v>
      </c>
      <c r="G1873" s="190">
        <v>9000</v>
      </c>
      <c r="H1873" s="190">
        <v>9000</v>
      </c>
    </row>
    <row r="1874" spans="1:8">
      <c r="A1874" s="185" t="str">
        <f t="shared" si="29"/>
        <v>A</v>
      </c>
      <c r="B1874" s="191" t="s">
        <v>124</v>
      </c>
      <c r="C1874" s="191" t="s">
        <v>98</v>
      </c>
      <c r="D1874" s="192">
        <v>36000</v>
      </c>
      <c r="E1874" s="192">
        <v>9000</v>
      </c>
      <c r="F1874" s="192">
        <v>9000</v>
      </c>
      <c r="G1874" s="192">
        <v>9000</v>
      </c>
      <c r="H1874" s="192">
        <v>9000</v>
      </c>
    </row>
    <row r="1875" spans="1:8" ht="45.75" thickBot="1">
      <c r="A1875" s="185" t="str">
        <f t="shared" si="29"/>
        <v>A</v>
      </c>
      <c r="B1875" s="186" t="s">
        <v>979</v>
      </c>
      <c r="C1875" s="187" t="s">
        <v>980</v>
      </c>
      <c r="D1875" s="188">
        <v>336000</v>
      </c>
      <c r="E1875" s="188">
        <v>84000</v>
      </c>
      <c r="F1875" s="188">
        <v>84000</v>
      </c>
      <c r="G1875" s="188">
        <v>84000</v>
      </c>
      <c r="H1875" s="188">
        <v>84000</v>
      </c>
    </row>
    <row r="1876" spans="1:8" ht="15.75" thickTop="1">
      <c r="A1876" s="185" t="str">
        <f t="shared" si="29"/>
        <v>A</v>
      </c>
      <c r="B1876" s="189" t="s">
        <v>124</v>
      </c>
      <c r="C1876" s="189" t="s">
        <v>96</v>
      </c>
      <c r="D1876" s="190">
        <v>276000</v>
      </c>
      <c r="E1876" s="190">
        <v>69000</v>
      </c>
      <c r="F1876" s="190">
        <v>69000</v>
      </c>
      <c r="G1876" s="190">
        <v>69000</v>
      </c>
      <c r="H1876" s="190">
        <v>69000</v>
      </c>
    </row>
    <row r="1877" spans="1:8">
      <c r="A1877" s="185" t="str">
        <f t="shared" si="29"/>
        <v>A</v>
      </c>
      <c r="B1877" s="191" t="s">
        <v>124</v>
      </c>
      <c r="C1877" s="191" t="s">
        <v>98</v>
      </c>
      <c r="D1877" s="192">
        <v>276000</v>
      </c>
      <c r="E1877" s="192">
        <v>69000</v>
      </c>
      <c r="F1877" s="192">
        <v>69000</v>
      </c>
      <c r="G1877" s="192">
        <v>69000</v>
      </c>
      <c r="H1877" s="192">
        <v>69000</v>
      </c>
    </row>
    <row r="1878" spans="1:8">
      <c r="A1878" s="185" t="str">
        <f t="shared" si="29"/>
        <v>A</v>
      </c>
      <c r="B1878" s="189" t="s">
        <v>124</v>
      </c>
      <c r="C1878" s="189" t="s">
        <v>121</v>
      </c>
      <c r="D1878" s="190">
        <v>60000</v>
      </c>
      <c r="E1878" s="190">
        <v>15000</v>
      </c>
      <c r="F1878" s="190">
        <v>15000</v>
      </c>
      <c r="G1878" s="190">
        <v>15000</v>
      </c>
      <c r="H1878" s="190">
        <v>15000</v>
      </c>
    </row>
    <row r="1879" spans="1:8" ht="45.75" thickBot="1">
      <c r="A1879" s="185" t="str">
        <f t="shared" si="29"/>
        <v>A</v>
      </c>
      <c r="B1879" s="186" t="s">
        <v>981</v>
      </c>
      <c r="C1879" s="187" t="s">
        <v>982</v>
      </c>
      <c r="D1879" s="188">
        <v>180000</v>
      </c>
      <c r="E1879" s="188">
        <v>45000</v>
      </c>
      <c r="F1879" s="188">
        <v>45000</v>
      </c>
      <c r="G1879" s="188">
        <v>45000</v>
      </c>
      <c r="H1879" s="188">
        <v>45000</v>
      </c>
    </row>
    <row r="1880" spans="1:8" ht="15.75" thickTop="1">
      <c r="A1880" s="185" t="str">
        <f t="shared" si="29"/>
        <v>A</v>
      </c>
      <c r="B1880" s="189" t="s">
        <v>124</v>
      </c>
      <c r="C1880" s="189" t="s">
        <v>96</v>
      </c>
      <c r="D1880" s="190">
        <v>120000</v>
      </c>
      <c r="E1880" s="190">
        <v>30000</v>
      </c>
      <c r="F1880" s="190">
        <v>30000</v>
      </c>
      <c r="G1880" s="190">
        <v>30000</v>
      </c>
      <c r="H1880" s="190">
        <v>30000</v>
      </c>
    </row>
    <row r="1881" spans="1:8">
      <c r="A1881" s="185" t="str">
        <f t="shared" si="29"/>
        <v>A</v>
      </c>
      <c r="B1881" s="191" t="s">
        <v>124</v>
      </c>
      <c r="C1881" s="191" t="s">
        <v>98</v>
      </c>
      <c r="D1881" s="192">
        <v>120000</v>
      </c>
      <c r="E1881" s="192">
        <v>30000</v>
      </c>
      <c r="F1881" s="192">
        <v>30000</v>
      </c>
      <c r="G1881" s="192">
        <v>30000</v>
      </c>
      <c r="H1881" s="192">
        <v>30000</v>
      </c>
    </row>
    <row r="1882" spans="1:8">
      <c r="A1882" s="185" t="str">
        <f t="shared" si="29"/>
        <v>A</v>
      </c>
      <c r="B1882" s="189" t="s">
        <v>124</v>
      </c>
      <c r="C1882" s="189" t="s">
        <v>121</v>
      </c>
      <c r="D1882" s="190">
        <v>60000</v>
      </c>
      <c r="E1882" s="190">
        <v>15000</v>
      </c>
      <c r="F1882" s="190">
        <v>15000</v>
      </c>
      <c r="G1882" s="190">
        <v>15000</v>
      </c>
      <c r="H1882" s="190">
        <v>15000</v>
      </c>
    </row>
    <row r="1883" spans="1:8" ht="45.75" thickBot="1">
      <c r="A1883" s="185" t="str">
        <f t="shared" si="29"/>
        <v>A</v>
      </c>
      <c r="B1883" s="186" t="s">
        <v>983</v>
      </c>
      <c r="C1883" s="187" t="s">
        <v>984</v>
      </c>
      <c r="D1883" s="188">
        <v>36000</v>
      </c>
      <c r="E1883" s="188">
        <v>9000</v>
      </c>
      <c r="F1883" s="188">
        <v>9000</v>
      </c>
      <c r="G1883" s="188">
        <v>9000</v>
      </c>
      <c r="H1883" s="188">
        <v>9000</v>
      </c>
    </row>
    <row r="1884" spans="1:8" ht="15.75" thickTop="1">
      <c r="A1884" s="185" t="str">
        <f t="shared" si="29"/>
        <v>A</v>
      </c>
      <c r="B1884" s="189" t="s">
        <v>124</v>
      </c>
      <c r="C1884" s="189" t="s">
        <v>96</v>
      </c>
      <c r="D1884" s="190">
        <v>36000</v>
      </c>
      <c r="E1884" s="190">
        <v>9000</v>
      </c>
      <c r="F1884" s="190">
        <v>9000</v>
      </c>
      <c r="G1884" s="190">
        <v>9000</v>
      </c>
      <c r="H1884" s="190">
        <v>9000</v>
      </c>
    </row>
    <row r="1885" spans="1:8">
      <c r="A1885" s="185" t="str">
        <f t="shared" si="29"/>
        <v>A</v>
      </c>
      <c r="B1885" s="191" t="s">
        <v>124</v>
      </c>
      <c r="C1885" s="191" t="s">
        <v>98</v>
      </c>
      <c r="D1885" s="192">
        <v>36000</v>
      </c>
      <c r="E1885" s="192">
        <v>9000</v>
      </c>
      <c r="F1885" s="192">
        <v>9000</v>
      </c>
      <c r="G1885" s="192">
        <v>9000</v>
      </c>
      <c r="H1885" s="192">
        <v>9000</v>
      </c>
    </row>
    <row r="1886" spans="1:8" ht="30.75" thickBot="1">
      <c r="A1886" s="185" t="str">
        <f t="shared" si="29"/>
        <v>A</v>
      </c>
      <c r="B1886" s="186" t="s">
        <v>985</v>
      </c>
      <c r="C1886" s="187" t="s">
        <v>986</v>
      </c>
      <c r="D1886" s="188">
        <v>8759900</v>
      </c>
      <c r="E1886" s="188">
        <v>2759900</v>
      </c>
      <c r="F1886" s="188">
        <v>2000000</v>
      </c>
      <c r="G1886" s="188">
        <v>2000000</v>
      </c>
      <c r="H1886" s="188">
        <v>2000000</v>
      </c>
    </row>
    <row r="1887" spans="1:8" ht="15.75" thickTop="1">
      <c r="A1887" s="185" t="str">
        <f t="shared" si="29"/>
        <v>A</v>
      </c>
      <c r="B1887" s="189" t="s">
        <v>124</v>
      </c>
      <c r="C1887" s="189" t="s">
        <v>96</v>
      </c>
      <c r="D1887" s="190">
        <v>8759900</v>
      </c>
      <c r="E1887" s="190">
        <v>2759900</v>
      </c>
      <c r="F1887" s="190">
        <v>2000000</v>
      </c>
      <c r="G1887" s="190">
        <v>2000000</v>
      </c>
      <c r="H1887" s="190">
        <v>2000000</v>
      </c>
    </row>
    <row r="1888" spans="1:8">
      <c r="A1888" s="185" t="str">
        <f t="shared" si="29"/>
        <v>A</v>
      </c>
      <c r="B1888" s="191" t="s">
        <v>124</v>
      </c>
      <c r="C1888" s="191" t="s">
        <v>98</v>
      </c>
      <c r="D1888" s="192">
        <v>8759900</v>
      </c>
      <c r="E1888" s="192">
        <v>2759900</v>
      </c>
      <c r="F1888" s="192">
        <v>2000000</v>
      </c>
      <c r="G1888" s="192">
        <v>2000000</v>
      </c>
      <c r="H1888" s="192">
        <v>2000000</v>
      </c>
    </row>
    <row r="1889" spans="1:8" ht="15.75" thickBot="1">
      <c r="A1889" s="185" t="str">
        <f t="shared" si="29"/>
        <v>A</v>
      </c>
      <c r="B1889" s="186" t="s">
        <v>987</v>
      </c>
      <c r="C1889" s="187" t="s">
        <v>988</v>
      </c>
      <c r="D1889" s="188">
        <v>8759900</v>
      </c>
      <c r="E1889" s="188">
        <v>2759900</v>
      </c>
      <c r="F1889" s="188">
        <v>2000000</v>
      </c>
      <c r="G1889" s="188">
        <v>2000000</v>
      </c>
      <c r="H1889" s="188">
        <v>2000000</v>
      </c>
    </row>
    <row r="1890" spans="1:8" ht="15.75" thickTop="1">
      <c r="A1890" s="185" t="str">
        <f t="shared" si="29"/>
        <v>A</v>
      </c>
      <c r="B1890" s="189" t="s">
        <v>124</v>
      </c>
      <c r="C1890" s="189" t="s">
        <v>96</v>
      </c>
      <c r="D1890" s="190">
        <v>8759900</v>
      </c>
      <c r="E1890" s="190">
        <v>2759900</v>
      </c>
      <c r="F1890" s="190">
        <v>2000000</v>
      </c>
      <c r="G1890" s="190">
        <v>2000000</v>
      </c>
      <c r="H1890" s="190">
        <v>2000000</v>
      </c>
    </row>
    <row r="1891" spans="1:8">
      <c r="A1891" s="185" t="str">
        <f t="shared" si="29"/>
        <v>A</v>
      </c>
      <c r="B1891" s="191" t="s">
        <v>124</v>
      </c>
      <c r="C1891" s="191" t="s">
        <v>98</v>
      </c>
      <c r="D1891" s="192">
        <v>8759900</v>
      </c>
      <c r="E1891" s="192">
        <v>2759900</v>
      </c>
      <c r="F1891" s="192">
        <v>2000000</v>
      </c>
      <c r="G1891" s="192">
        <v>2000000</v>
      </c>
      <c r="H1891" s="192">
        <v>2000000</v>
      </c>
    </row>
    <row r="1892" spans="1:8" ht="30.75" thickBot="1">
      <c r="A1892" s="185" t="str">
        <f t="shared" si="29"/>
        <v>A</v>
      </c>
      <c r="B1892" s="186" t="s">
        <v>989</v>
      </c>
      <c r="C1892" s="187" t="s">
        <v>990</v>
      </c>
      <c r="D1892" s="188">
        <v>50000000</v>
      </c>
      <c r="E1892" s="188">
        <v>0</v>
      </c>
      <c r="F1892" s="188">
        <v>50000000</v>
      </c>
      <c r="G1892" s="188">
        <v>0</v>
      </c>
      <c r="H1892" s="188">
        <v>0</v>
      </c>
    </row>
    <row r="1893" spans="1:8" ht="15.75" thickTop="1">
      <c r="A1893" s="185" t="str">
        <f t="shared" si="29"/>
        <v>A</v>
      </c>
      <c r="B1893" s="189" t="s">
        <v>124</v>
      </c>
      <c r="C1893" s="189" t="s">
        <v>121</v>
      </c>
      <c r="D1893" s="190">
        <v>50000000</v>
      </c>
      <c r="E1893" s="190">
        <v>0</v>
      </c>
      <c r="F1893" s="190">
        <v>50000000</v>
      </c>
      <c r="G1893" s="190">
        <v>0</v>
      </c>
      <c r="H1893" s="190">
        <v>0</v>
      </c>
    </row>
    <row r="1894" spans="1:8" ht="15.75" thickBot="1">
      <c r="A1894" s="185" t="str">
        <f t="shared" si="29"/>
        <v>A</v>
      </c>
      <c r="B1894" s="186" t="s">
        <v>991</v>
      </c>
      <c r="C1894" s="187" t="s">
        <v>992</v>
      </c>
      <c r="D1894" s="188">
        <v>780000000</v>
      </c>
      <c r="E1894" s="188">
        <v>192000000</v>
      </c>
      <c r="F1894" s="188">
        <v>198400000</v>
      </c>
      <c r="G1894" s="188">
        <v>198100000</v>
      </c>
      <c r="H1894" s="188">
        <v>191500000</v>
      </c>
    </row>
    <row r="1895" spans="1:8" ht="15.75" thickTop="1">
      <c r="A1895" s="185" t="str">
        <f t="shared" si="29"/>
        <v>A</v>
      </c>
      <c r="B1895" s="189" t="s">
        <v>124</v>
      </c>
      <c r="C1895" s="189" t="s">
        <v>96</v>
      </c>
      <c r="D1895" s="190">
        <v>737046000</v>
      </c>
      <c r="E1895" s="190">
        <v>176600000</v>
      </c>
      <c r="F1895" s="190">
        <v>186525000</v>
      </c>
      <c r="G1895" s="190">
        <v>190100000</v>
      </c>
      <c r="H1895" s="190">
        <v>183821000</v>
      </c>
    </row>
    <row r="1896" spans="1:8">
      <c r="A1896" s="185" t="str">
        <f t="shared" si="29"/>
        <v>A</v>
      </c>
      <c r="B1896" s="191" t="s">
        <v>124</v>
      </c>
      <c r="C1896" s="191" t="s">
        <v>97</v>
      </c>
      <c r="D1896" s="192">
        <v>525200000</v>
      </c>
      <c r="E1896" s="192">
        <v>131100000</v>
      </c>
      <c r="F1896" s="192">
        <v>131200000</v>
      </c>
      <c r="G1896" s="192">
        <v>131200000</v>
      </c>
      <c r="H1896" s="192">
        <v>131700000</v>
      </c>
    </row>
    <row r="1897" spans="1:8">
      <c r="A1897" s="185" t="str">
        <f t="shared" si="29"/>
        <v>A</v>
      </c>
      <c r="B1897" s="191" t="s">
        <v>124</v>
      </c>
      <c r="C1897" s="191" t="s">
        <v>98</v>
      </c>
      <c r="D1897" s="192">
        <v>173449000</v>
      </c>
      <c r="E1897" s="192">
        <v>36000000</v>
      </c>
      <c r="F1897" s="192">
        <v>45702000</v>
      </c>
      <c r="G1897" s="192">
        <v>49260000</v>
      </c>
      <c r="H1897" s="192">
        <v>42487000</v>
      </c>
    </row>
    <row r="1898" spans="1:8">
      <c r="A1898" s="185" t="str">
        <f t="shared" si="29"/>
        <v>A</v>
      </c>
      <c r="B1898" s="191" t="s">
        <v>124</v>
      </c>
      <c r="C1898" s="191" t="s">
        <v>15</v>
      </c>
      <c r="D1898" s="192">
        <v>150000</v>
      </c>
      <c r="E1898" s="192">
        <v>150000</v>
      </c>
      <c r="F1898" s="192">
        <v>0</v>
      </c>
      <c r="G1898" s="192">
        <v>0</v>
      </c>
      <c r="H1898" s="192">
        <v>0</v>
      </c>
    </row>
    <row r="1899" spans="1:8">
      <c r="A1899" s="185" t="str">
        <f t="shared" si="29"/>
        <v>A</v>
      </c>
      <c r="B1899" s="191" t="s">
        <v>124</v>
      </c>
      <c r="C1899" s="191" t="s">
        <v>101</v>
      </c>
      <c r="D1899" s="192">
        <v>10000000</v>
      </c>
      <c r="E1899" s="192">
        <v>2500000</v>
      </c>
      <c r="F1899" s="192">
        <v>2543000</v>
      </c>
      <c r="G1899" s="192">
        <v>2570000</v>
      </c>
      <c r="H1899" s="192">
        <v>2387000</v>
      </c>
    </row>
    <row r="1900" spans="1:8">
      <c r="A1900" s="185" t="str">
        <f t="shared" si="29"/>
        <v>A</v>
      </c>
      <c r="B1900" s="191" t="s">
        <v>124</v>
      </c>
      <c r="C1900" s="191" t="s">
        <v>102</v>
      </c>
      <c r="D1900" s="192">
        <v>28247000</v>
      </c>
      <c r="E1900" s="192">
        <v>6850000</v>
      </c>
      <c r="F1900" s="192">
        <v>7080000</v>
      </c>
      <c r="G1900" s="192">
        <v>7070000</v>
      </c>
      <c r="H1900" s="192">
        <v>7247000</v>
      </c>
    </row>
    <row r="1901" spans="1:8">
      <c r="A1901" s="185" t="str">
        <f t="shared" si="29"/>
        <v>A</v>
      </c>
      <c r="B1901" s="189" t="s">
        <v>124</v>
      </c>
      <c r="C1901" s="189" t="s">
        <v>121</v>
      </c>
      <c r="D1901" s="190">
        <v>42954000</v>
      </c>
      <c r="E1901" s="190">
        <v>15400000</v>
      </c>
      <c r="F1901" s="190">
        <v>11875000</v>
      </c>
      <c r="G1901" s="190">
        <v>8000000</v>
      </c>
      <c r="H1901" s="190">
        <v>7679000</v>
      </c>
    </row>
    <row r="1902" spans="1:8" ht="30.75" thickBot="1">
      <c r="A1902" s="185" t="str">
        <f t="shared" si="29"/>
        <v>A</v>
      </c>
      <c r="B1902" s="186" t="s">
        <v>993</v>
      </c>
      <c r="C1902" s="187" t="s">
        <v>994</v>
      </c>
      <c r="D1902" s="188">
        <v>584899000</v>
      </c>
      <c r="E1902" s="188">
        <v>141100000</v>
      </c>
      <c r="F1902" s="188">
        <v>148568000</v>
      </c>
      <c r="G1902" s="188">
        <v>149048000</v>
      </c>
      <c r="H1902" s="188">
        <v>146183000</v>
      </c>
    </row>
    <row r="1903" spans="1:8" ht="15.75" thickTop="1">
      <c r="A1903" s="185" t="str">
        <f t="shared" si="29"/>
        <v>A</v>
      </c>
      <c r="B1903" s="189" t="s">
        <v>124</v>
      </c>
      <c r="C1903" s="189" t="s">
        <v>96</v>
      </c>
      <c r="D1903" s="190">
        <v>547950000</v>
      </c>
      <c r="E1903" s="190">
        <v>128490000</v>
      </c>
      <c r="F1903" s="190">
        <v>138268000</v>
      </c>
      <c r="G1903" s="190">
        <v>141878000</v>
      </c>
      <c r="H1903" s="190">
        <v>139314000</v>
      </c>
    </row>
    <row r="1904" spans="1:8">
      <c r="A1904" s="185" t="str">
        <f t="shared" si="29"/>
        <v>A</v>
      </c>
      <c r="B1904" s="191" t="s">
        <v>124</v>
      </c>
      <c r="C1904" s="191" t="s">
        <v>97</v>
      </c>
      <c r="D1904" s="192">
        <v>387309000</v>
      </c>
      <c r="E1904" s="192">
        <v>96840000</v>
      </c>
      <c r="F1904" s="192">
        <v>96828000</v>
      </c>
      <c r="G1904" s="192">
        <v>96837000</v>
      </c>
      <c r="H1904" s="192">
        <v>96804000</v>
      </c>
    </row>
    <row r="1905" spans="1:8">
      <c r="A1905" s="185" t="str">
        <f t="shared" si="29"/>
        <v>A</v>
      </c>
      <c r="B1905" s="191" t="s">
        <v>124</v>
      </c>
      <c r="C1905" s="191" t="s">
        <v>98</v>
      </c>
      <c r="D1905" s="192">
        <v>133953000</v>
      </c>
      <c r="E1905" s="192">
        <v>25150000</v>
      </c>
      <c r="F1905" s="192">
        <v>34834000</v>
      </c>
      <c r="G1905" s="192">
        <v>38374000</v>
      </c>
      <c r="H1905" s="192">
        <v>35595000</v>
      </c>
    </row>
    <row r="1906" spans="1:8">
      <c r="A1906" s="185" t="str">
        <f t="shared" si="29"/>
        <v>A</v>
      </c>
      <c r="B1906" s="191" t="s">
        <v>124</v>
      </c>
      <c r="C1906" s="191" t="s">
        <v>15</v>
      </c>
      <c r="D1906" s="192">
        <v>75000</v>
      </c>
      <c r="E1906" s="192">
        <v>75000</v>
      </c>
      <c r="F1906" s="192">
        <v>0</v>
      </c>
      <c r="G1906" s="192">
        <v>0</v>
      </c>
      <c r="H1906" s="192">
        <v>0</v>
      </c>
    </row>
    <row r="1907" spans="1:8">
      <c r="A1907" s="185" t="str">
        <f t="shared" si="29"/>
        <v>A</v>
      </c>
      <c r="B1907" s="191" t="s">
        <v>124</v>
      </c>
      <c r="C1907" s="191" t="s">
        <v>101</v>
      </c>
      <c r="D1907" s="192">
        <v>6544000</v>
      </c>
      <c r="E1907" s="192">
        <v>1605000</v>
      </c>
      <c r="F1907" s="192">
        <v>1592000</v>
      </c>
      <c r="G1907" s="192">
        <v>1647000</v>
      </c>
      <c r="H1907" s="192">
        <v>1700000</v>
      </c>
    </row>
    <row r="1908" spans="1:8">
      <c r="A1908" s="185" t="str">
        <f t="shared" si="29"/>
        <v>A</v>
      </c>
      <c r="B1908" s="191" t="s">
        <v>124</v>
      </c>
      <c r="C1908" s="191" t="s">
        <v>102</v>
      </c>
      <c r="D1908" s="192">
        <v>20069000</v>
      </c>
      <c r="E1908" s="192">
        <v>4820000</v>
      </c>
      <c r="F1908" s="192">
        <v>5014000</v>
      </c>
      <c r="G1908" s="192">
        <v>5020000</v>
      </c>
      <c r="H1908" s="192">
        <v>5215000</v>
      </c>
    </row>
    <row r="1909" spans="1:8">
      <c r="A1909" s="185" t="str">
        <f t="shared" si="29"/>
        <v>A</v>
      </c>
      <c r="B1909" s="189" t="s">
        <v>124</v>
      </c>
      <c r="C1909" s="189" t="s">
        <v>121</v>
      </c>
      <c r="D1909" s="190">
        <v>36949000</v>
      </c>
      <c r="E1909" s="190">
        <v>12610000</v>
      </c>
      <c r="F1909" s="190">
        <v>10300000</v>
      </c>
      <c r="G1909" s="190">
        <v>7170000</v>
      </c>
      <c r="H1909" s="190">
        <v>6869000</v>
      </c>
    </row>
    <row r="1910" spans="1:8" ht="30.75" thickBot="1">
      <c r="A1910" s="185" t="str">
        <f t="shared" si="29"/>
        <v>A</v>
      </c>
      <c r="B1910" s="186" t="s">
        <v>995</v>
      </c>
      <c r="C1910" s="187" t="s">
        <v>996</v>
      </c>
      <c r="D1910" s="188">
        <v>306089000</v>
      </c>
      <c r="E1910" s="188">
        <v>72150000</v>
      </c>
      <c r="F1910" s="188">
        <v>79654000</v>
      </c>
      <c r="G1910" s="188">
        <v>79118000</v>
      </c>
      <c r="H1910" s="188">
        <v>75167000</v>
      </c>
    </row>
    <row r="1911" spans="1:8" ht="15.75" thickTop="1">
      <c r="A1911" s="185" t="str">
        <f t="shared" si="29"/>
        <v>A</v>
      </c>
      <c r="B1911" s="189" t="s">
        <v>124</v>
      </c>
      <c r="C1911" s="189" t="s">
        <v>96</v>
      </c>
      <c r="D1911" s="190">
        <v>270089000</v>
      </c>
      <c r="E1911" s="190">
        <v>59750000</v>
      </c>
      <c r="F1911" s="190">
        <v>69654000</v>
      </c>
      <c r="G1911" s="190">
        <v>72218000</v>
      </c>
      <c r="H1911" s="190">
        <v>68467000</v>
      </c>
    </row>
    <row r="1912" spans="1:8">
      <c r="A1912" s="185" t="str">
        <f t="shared" si="29"/>
        <v>A</v>
      </c>
      <c r="B1912" s="191" t="s">
        <v>124</v>
      </c>
      <c r="C1912" s="191" t="s">
        <v>97</v>
      </c>
      <c r="D1912" s="192">
        <v>157697000</v>
      </c>
      <c r="E1912" s="192">
        <v>39442000</v>
      </c>
      <c r="F1912" s="192">
        <v>39424000</v>
      </c>
      <c r="G1912" s="192">
        <v>39433000</v>
      </c>
      <c r="H1912" s="192">
        <v>39398000</v>
      </c>
    </row>
    <row r="1913" spans="1:8">
      <c r="A1913" s="185" t="str">
        <f t="shared" si="29"/>
        <v>A</v>
      </c>
      <c r="B1913" s="191" t="s">
        <v>124</v>
      </c>
      <c r="C1913" s="191" t="s">
        <v>98</v>
      </c>
      <c r="D1913" s="192">
        <v>91230000</v>
      </c>
      <c r="E1913" s="192">
        <v>15000000</v>
      </c>
      <c r="F1913" s="192">
        <v>25000000</v>
      </c>
      <c r="G1913" s="192">
        <v>27500000</v>
      </c>
      <c r="H1913" s="192">
        <v>23730000</v>
      </c>
    </row>
    <row r="1914" spans="1:8">
      <c r="A1914" s="185" t="str">
        <f t="shared" si="29"/>
        <v>A</v>
      </c>
      <c r="B1914" s="191" t="s">
        <v>124</v>
      </c>
      <c r="C1914" s="191" t="s">
        <v>15</v>
      </c>
      <c r="D1914" s="192">
        <v>75000</v>
      </c>
      <c r="E1914" s="192">
        <v>75000</v>
      </c>
      <c r="F1914" s="192">
        <v>0</v>
      </c>
      <c r="G1914" s="192">
        <v>0</v>
      </c>
      <c r="H1914" s="192">
        <v>0</v>
      </c>
    </row>
    <row r="1915" spans="1:8">
      <c r="A1915" s="185" t="str">
        <f t="shared" si="29"/>
        <v>A</v>
      </c>
      <c r="B1915" s="191" t="s">
        <v>124</v>
      </c>
      <c r="C1915" s="191" t="s">
        <v>101</v>
      </c>
      <c r="D1915" s="192">
        <v>3487000</v>
      </c>
      <c r="E1915" s="192">
        <v>833000</v>
      </c>
      <c r="F1915" s="192">
        <v>830000</v>
      </c>
      <c r="G1915" s="192">
        <v>885000</v>
      </c>
      <c r="H1915" s="192">
        <v>939000</v>
      </c>
    </row>
    <row r="1916" spans="1:8">
      <c r="A1916" s="185" t="str">
        <f t="shared" si="29"/>
        <v>A</v>
      </c>
      <c r="B1916" s="191" t="s">
        <v>124</v>
      </c>
      <c r="C1916" s="191" t="s">
        <v>102</v>
      </c>
      <c r="D1916" s="192">
        <v>17600000</v>
      </c>
      <c r="E1916" s="192">
        <v>4400000</v>
      </c>
      <c r="F1916" s="192">
        <v>4400000</v>
      </c>
      <c r="G1916" s="192">
        <v>4400000</v>
      </c>
      <c r="H1916" s="192">
        <v>4400000</v>
      </c>
    </row>
    <row r="1917" spans="1:8">
      <c r="A1917" s="185" t="str">
        <f t="shared" si="29"/>
        <v>A</v>
      </c>
      <c r="B1917" s="189" t="s">
        <v>124</v>
      </c>
      <c r="C1917" s="189" t="s">
        <v>121</v>
      </c>
      <c r="D1917" s="190">
        <v>36000000</v>
      </c>
      <c r="E1917" s="190">
        <v>12400000</v>
      </c>
      <c r="F1917" s="190">
        <v>10000000</v>
      </c>
      <c r="G1917" s="190">
        <v>6900000</v>
      </c>
      <c r="H1917" s="190">
        <v>6700000</v>
      </c>
    </row>
    <row r="1918" spans="1:8" ht="30.75" thickBot="1">
      <c r="A1918" s="185" t="str">
        <f t="shared" si="29"/>
        <v>A</v>
      </c>
      <c r="B1918" s="186" t="s">
        <v>997</v>
      </c>
      <c r="C1918" s="187" t="s">
        <v>998</v>
      </c>
      <c r="D1918" s="188">
        <v>108967000</v>
      </c>
      <c r="E1918" s="188">
        <v>25721000</v>
      </c>
      <c r="F1918" s="188">
        <v>25910000</v>
      </c>
      <c r="G1918" s="188">
        <v>27650000</v>
      </c>
      <c r="H1918" s="188">
        <v>29686000</v>
      </c>
    </row>
    <row r="1919" spans="1:8" ht="15.75" thickTop="1">
      <c r="A1919" s="185" t="str">
        <f t="shared" si="29"/>
        <v>A</v>
      </c>
      <c r="B1919" s="189" t="s">
        <v>124</v>
      </c>
      <c r="C1919" s="189" t="s">
        <v>96</v>
      </c>
      <c r="D1919" s="190">
        <v>108567000</v>
      </c>
      <c r="E1919" s="190">
        <v>25644000</v>
      </c>
      <c r="F1919" s="190">
        <v>25829000</v>
      </c>
      <c r="G1919" s="190">
        <v>27514000</v>
      </c>
      <c r="H1919" s="190">
        <v>29580000</v>
      </c>
    </row>
    <row r="1920" spans="1:8">
      <c r="A1920" s="185" t="str">
        <f t="shared" si="29"/>
        <v>A</v>
      </c>
      <c r="B1920" s="191" t="s">
        <v>124</v>
      </c>
      <c r="C1920" s="191" t="s">
        <v>97</v>
      </c>
      <c r="D1920" s="192">
        <v>86555000</v>
      </c>
      <c r="E1920" s="192">
        <v>21638000</v>
      </c>
      <c r="F1920" s="192">
        <v>21639000</v>
      </c>
      <c r="G1920" s="192">
        <v>21639000</v>
      </c>
      <c r="H1920" s="192">
        <v>21639000</v>
      </c>
    </row>
    <row r="1921" spans="1:8">
      <c r="A1921" s="185" t="str">
        <f t="shared" si="29"/>
        <v>A</v>
      </c>
      <c r="B1921" s="191" t="s">
        <v>124</v>
      </c>
      <c r="C1921" s="191" t="s">
        <v>98</v>
      </c>
      <c r="D1921" s="192">
        <v>18600000</v>
      </c>
      <c r="E1921" s="192">
        <v>3350000</v>
      </c>
      <c r="F1921" s="192">
        <v>3340000</v>
      </c>
      <c r="G1921" s="192">
        <v>5020000</v>
      </c>
      <c r="H1921" s="192">
        <v>6890000</v>
      </c>
    </row>
    <row r="1922" spans="1:8">
      <c r="A1922" s="185" t="str">
        <f t="shared" si="29"/>
        <v>A</v>
      </c>
      <c r="B1922" s="191" t="s">
        <v>124</v>
      </c>
      <c r="C1922" s="191" t="s">
        <v>101</v>
      </c>
      <c r="D1922" s="192">
        <v>1000000</v>
      </c>
      <c r="E1922" s="192">
        <v>250000</v>
      </c>
      <c r="F1922" s="192">
        <v>250000</v>
      </c>
      <c r="G1922" s="192">
        <v>250000</v>
      </c>
      <c r="H1922" s="192">
        <v>250000</v>
      </c>
    </row>
    <row r="1923" spans="1:8">
      <c r="A1923" s="185" t="str">
        <f t="shared" si="29"/>
        <v>A</v>
      </c>
      <c r="B1923" s="191" t="s">
        <v>124</v>
      </c>
      <c r="C1923" s="191" t="s">
        <v>102</v>
      </c>
      <c r="D1923" s="192">
        <v>2412000</v>
      </c>
      <c r="E1923" s="192">
        <v>406000</v>
      </c>
      <c r="F1923" s="192">
        <v>600000</v>
      </c>
      <c r="G1923" s="192">
        <v>605000</v>
      </c>
      <c r="H1923" s="192">
        <v>801000</v>
      </c>
    </row>
    <row r="1924" spans="1:8">
      <c r="A1924" s="185" t="str">
        <f t="shared" si="29"/>
        <v>A</v>
      </c>
      <c r="B1924" s="189" t="s">
        <v>124</v>
      </c>
      <c r="C1924" s="189" t="s">
        <v>121</v>
      </c>
      <c r="D1924" s="190">
        <v>400000</v>
      </c>
      <c r="E1924" s="190">
        <v>77000</v>
      </c>
      <c r="F1924" s="190">
        <v>81000</v>
      </c>
      <c r="G1924" s="190">
        <v>136000</v>
      </c>
      <c r="H1924" s="190">
        <v>106000</v>
      </c>
    </row>
    <row r="1925" spans="1:8" ht="30.75" thickBot="1">
      <c r="A1925" s="185" t="str">
        <f t="shared" si="29"/>
        <v>A</v>
      </c>
      <c r="B1925" s="186" t="s">
        <v>999</v>
      </c>
      <c r="C1925" s="187" t="s">
        <v>1000</v>
      </c>
      <c r="D1925" s="188">
        <v>15185000</v>
      </c>
      <c r="E1925" s="188">
        <v>3785000</v>
      </c>
      <c r="F1925" s="188">
        <v>3796000</v>
      </c>
      <c r="G1925" s="188">
        <v>3813000</v>
      </c>
      <c r="H1925" s="188">
        <v>3791000</v>
      </c>
    </row>
    <row r="1926" spans="1:8" ht="15.75" thickTop="1">
      <c r="A1926" s="185" t="str">
        <f t="shared" si="29"/>
        <v>A</v>
      </c>
      <c r="B1926" s="189" t="s">
        <v>124</v>
      </c>
      <c r="C1926" s="189" t="s">
        <v>96</v>
      </c>
      <c r="D1926" s="190">
        <v>15115000</v>
      </c>
      <c r="E1926" s="190">
        <v>3775000</v>
      </c>
      <c r="F1926" s="190">
        <v>3776000</v>
      </c>
      <c r="G1926" s="190">
        <v>3793000</v>
      </c>
      <c r="H1926" s="190">
        <v>3771000</v>
      </c>
    </row>
    <row r="1927" spans="1:8">
      <c r="A1927" s="185" t="str">
        <f t="shared" ref="A1927:A1990" si="30">(IF(OR(D1927&lt;&gt;0,E1927&lt;&gt;0,F1927&lt;&gt;0,G1927&lt;&gt;0,H1927&lt;&gt;0),"A","B"))</f>
        <v>A</v>
      </c>
      <c r="B1927" s="191" t="s">
        <v>124</v>
      </c>
      <c r="C1927" s="191" t="s">
        <v>97</v>
      </c>
      <c r="D1927" s="192">
        <v>13143000</v>
      </c>
      <c r="E1927" s="192">
        <v>3285000</v>
      </c>
      <c r="F1927" s="192">
        <v>3286000</v>
      </c>
      <c r="G1927" s="192">
        <v>3286000</v>
      </c>
      <c r="H1927" s="192">
        <v>3286000</v>
      </c>
    </row>
    <row r="1928" spans="1:8">
      <c r="A1928" s="185" t="str">
        <f t="shared" si="30"/>
        <v>A</v>
      </c>
      <c r="B1928" s="191" t="s">
        <v>124</v>
      </c>
      <c r="C1928" s="191" t="s">
        <v>98</v>
      </c>
      <c r="D1928" s="192">
        <v>1772000</v>
      </c>
      <c r="E1928" s="192">
        <v>440000</v>
      </c>
      <c r="F1928" s="192">
        <v>440000</v>
      </c>
      <c r="G1928" s="192">
        <v>457000</v>
      </c>
      <c r="H1928" s="192">
        <v>435000</v>
      </c>
    </row>
    <row r="1929" spans="1:8">
      <c r="A1929" s="185" t="str">
        <f t="shared" si="30"/>
        <v>A</v>
      </c>
      <c r="B1929" s="191" t="s">
        <v>124</v>
      </c>
      <c r="C1929" s="191" t="s">
        <v>101</v>
      </c>
      <c r="D1929" s="192">
        <v>200000</v>
      </c>
      <c r="E1929" s="192">
        <v>50000</v>
      </c>
      <c r="F1929" s="192">
        <v>50000</v>
      </c>
      <c r="G1929" s="192">
        <v>50000</v>
      </c>
      <c r="H1929" s="192">
        <v>50000</v>
      </c>
    </row>
    <row r="1930" spans="1:8">
      <c r="A1930" s="185" t="str">
        <f t="shared" si="30"/>
        <v>A</v>
      </c>
      <c r="B1930" s="189" t="s">
        <v>124</v>
      </c>
      <c r="C1930" s="189" t="s">
        <v>121</v>
      </c>
      <c r="D1930" s="190">
        <v>70000</v>
      </c>
      <c r="E1930" s="190">
        <v>10000</v>
      </c>
      <c r="F1930" s="190">
        <v>20000</v>
      </c>
      <c r="G1930" s="190">
        <v>20000</v>
      </c>
      <c r="H1930" s="190">
        <v>20000</v>
      </c>
    </row>
    <row r="1931" spans="1:8" ht="30.75" thickBot="1">
      <c r="A1931" s="185" t="str">
        <f t="shared" si="30"/>
        <v>A</v>
      </c>
      <c r="B1931" s="186" t="s">
        <v>1001</v>
      </c>
      <c r="C1931" s="187" t="s">
        <v>1002</v>
      </c>
      <c r="D1931" s="188">
        <v>1615000</v>
      </c>
      <c r="E1931" s="188">
        <v>402000</v>
      </c>
      <c r="F1931" s="188">
        <v>408000</v>
      </c>
      <c r="G1931" s="188">
        <v>402000</v>
      </c>
      <c r="H1931" s="188">
        <v>403000</v>
      </c>
    </row>
    <row r="1932" spans="1:8" ht="15.75" thickTop="1">
      <c r="A1932" s="185" t="str">
        <f t="shared" si="30"/>
        <v>A</v>
      </c>
      <c r="B1932" s="189" t="s">
        <v>124</v>
      </c>
      <c r="C1932" s="189" t="s">
        <v>96</v>
      </c>
      <c r="D1932" s="190">
        <v>1611000</v>
      </c>
      <c r="E1932" s="190">
        <v>402000</v>
      </c>
      <c r="F1932" s="190">
        <v>404000</v>
      </c>
      <c r="G1932" s="190">
        <v>402000</v>
      </c>
      <c r="H1932" s="190">
        <v>403000</v>
      </c>
    </row>
    <row r="1933" spans="1:8">
      <c r="A1933" s="185" t="str">
        <f t="shared" si="30"/>
        <v>A</v>
      </c>
      <c r="B1933" s="191" t="s">
        <v>124</v>
      </c>
      <c r="C1933" s="191" t="s">
        <v>97</v>
      </c>
      <c r="D1933" s="192">
        <v>1319000</v>
      </c>
      <c r="E1933" s="192">
        <v>329000</v>
      </c>
      <c r="F1933" s="192">
        <v>330000</v>
      </c>
      <c r="G1933" s="192">
        <v>330000</v>
      </c>
      <c r="H1933" s="192">
        <v>330000</v>
      </c>
    </row>
    <row r="1934" spans="1:8">
      <c r="A1934" s="185" t="str">
        <f t="shared" si="30"/>
        <v>A</v>
      </c>
      <c r="B1934" s="191" t="s">
        <v>124</v>
      </c>
      <c r="C1934" s="191" t="s">
        <v>98</v>
      </c>
      <c r="D1934" s="192">
        <v>282000</v>
      </c>
      <c r="E1934" s="192">
        <v>71000</v>
      </c>
      <c r="F1934" s="192">
        <v>71000</v>
      </c>
      <c r="G1934" s="192">
        <v>70000</v>
      </c>
      <c r="H1934" s="192">
        <v>70000</v>
      </c>
    </row>
    <row r="1935" spans="1:8">
      <c r="A1935" s="185" t="str">
        <f t="shared" si="30"/>
        <v>A</v>
      </c>
      <c r="B1935" s="191" t="s">
        <v>124</v>
      </c>
      <c r="C1935" s="191" t="s">
        <v>101</v>
      </c>
      <c r="D1935" s="192">
        <v>10000</v>
      </c>
      <c r="E1935" s="192">
        <v>2000</v>
      </c>
      <c r="F1935" s="192">
        <v>3000</v>
      </c>
      <c r="G1935" s="192">
        <v>2000</v>
      </c>
      <c r="H1935" s="192">
        <v>3000</v>
      </c>
    </row>
    <row r="1936" spans="1:8">
      <c r="A1936" s="185" t="str">
        <f t="shared" si="30"/>
        <v>A</v>
      </c>
      <c r="B1936" s="189" t="s">
        <v>124</v>
      </c>
      <c r="C1936" s="189" t="s">
        <v>121</v>
      </c>
      <c r="D1936" s="190">
        <v>4000</v>
      </c>
      <c r="E1936" s="190">
        <v>0</v>
      </c>
      <c r="F1936" s="190">
        <v>4000</v>
      </c>
      <c r="G1936" s="190">
        <v>0</v>
      </c>
      <c r="H1936" s="190">
        <v>0</v>
      </c>
    </row>
    <row r="1937" spans="1:8" ht="30.75" thickBot="1">
      <c r="A1937" s="185" t="str">
        <f t="shared" si="30"/>
        <v>A</v>
      </c>
      <c r="B1937" s="186" t="s">
        <v>1003</v>
      </c>
      <c r="C1937" s="187" t="s">
        <v>1004</v>
      </c>
      <c r="D1937" s="188">
        <v>57729000</v>
      </c>
      <c r="E1937" s="188">
        <v>15250000</v>
      </c>
      <c r="F1937" s="188">
        <v>14601000</v>
      </c>
      <c r="G1937" s="188">
        <v>14236000</v>
      </c>
      <c r="H1937" s="188">
        <v>13642000</v>
      </c>
    </row>
    <row r="1938" spans="1:8" ht="15.75" thickTop="1">
      <c r="A1938" s="185" t="str">
        <f t="shared" si="30"/>
        <v>A</v>
      </c>
      <c r="B1938" s="189" t="s">
        <v>124</v>
      </c>
      <c r="C1938" s="189" t="s">
        <v>96</v>
      </c>
      <c r="D1938" s="190">
        <v>57574000</v>
      </c>
      <c r="E1938" s="190">
        <v>15210000</v>
      </c>
      <c r="F1938" s="190">
        <v>14511000</v>
      </c>
      <c r="G1938" s="190">
        <v>14211000</v>
      </c>
      <c r="H1938" s="190">
        <v>13642000</v>
      </c>
    </row>
    <row r="1939" spans="1:8">
      <c r="A1939" s="185" t="str">
        <f t="shared" si="30"/>
        <v>A</v>
      </c>
      <c r="B1939" s="191" t="s">
        <v>124</v>
      </c>
      <c r="C1939" s="191" t="s">
        <v>97</v>
      </c>
      <c r="D1939" s="192">
        <v>50125000</v>
      </c>
      <c r="E1939" s="192">
        <v>12530000</v>
      </c>
      <c r="F1939" s="192">
        <v>12531000</v>
      </c>
      <c r="G1939" s="192">
        <v>12531000</v>
      </c>
      <c r="H1939" s="192">
        <v>12533000</v>
      </c>
    </row>
    <row r="1940" spans="1:8">
      <c r="A1940" s="185" t="str">
        <f t="shared" si="30"/>
        <v>A</v>
      </c>
      <c r="B1940" s="191" t="s">
        <v>124</v>
      </c>
      <c r="C1940" s="191" t="s">
        <v>98</v>
      </c>
      <c r="D1940" s="192">
        <v>6729000</v>
      </c>
      <c r="E1940" s="192">
        <v>2500000</v>
      </c>
      <c r="F1940" s="192">
        <v>1800000</v>
      </c>
      <c r="G1940" s="192">
        <v>1500000</v>
      </c>
      <c r="H1940" s="192">
        <v>929000</v>
      </c>
    </row>
    <row r="1941" spans="1:8">
      <c r="A1941" s="185" t="str">
        <f t="shared" si="30"/>
        <v>A</v>
      </c>
      <c r="B1941" s="191" t="s">
        <v>124</v>
      </c>
      <c r="C1941" s="191" t="s">
        <v>101</v>
      </c>
      <c r="D1941" s="192">
        <v>680000</v>
      </c>
      <c r="E1941" s="192">
        <v>170000</v>
      </c>
      <c r="F1941" s="192">
        <v>170000</v>
      </c>
      <c r="G1941" s="192">
        <v>170000</v>
      </c>
      <c r="H1941" s="192">
        <v>170000</v>
      </c>
    </row>
    <row r="1942" spans="1:8">
      <c r="A1942" s="185" t="str">
        <f t="shared" si="30"/>
        <v>A</v>
      </c>
      <c r="B1942" s="191" t="s">
        <v>124</v>
      </c>
      <c r="C1942" s="191" t="s">
        <v>102</v>
      </c>
      <c r="D1942" s="192">
        <v>40000</v>
      </c>
      <c r="E1942" s="192">
        <v>10000</v>
      </c>
      <c r="F1942" s="192">
        <v>10000</v>
      </c>
      <c r="G1942" s="192">
        <v>10000</v>
      </c>
      <c r="H1942" s="192">
        <v>10000</v>
      </c>
    </row>
    <row r="1943" spans="1:8">
      <c r="A1943" s="185" t="str">
        <f t="shared" si="30"/>
        <v>A</v>
      </c>
      <c r="B1943" s="189" t="s">
        <v>124</v>
      </c>
      <c r="C1943" s="189" t="s">
        <v>121</v>
      </c>
      <c r="D1943" s="190">
        <v>155000</v>
      </c>
      <c r="E1943" s="190">
        <v>40000</v>
      </c>
      <c r="F1943" s="190">
        <v>90000</v>
      </c>
      <c r="G1943" s="190">
        <v>25000</v>
      </c>
      <c r="H1943" s="190">
        <v>0</v>
      </c>
    </row>
    <row r="1944" spans="1:8" ht="30.75" thickBot="1">
      <c r="A1944" s="185" t="str">
        <f t="shared" si="30"/>
        <v>A</v>
      </c>
      <c r="B1944" s="186" t="s">
        <v>1005</v>
      </c>
      <c r="C1944" s="187" t="s">
        <v>1006</v>
      </c>
      <c r="D1944" s="188">
        <v>6394000</v>
      </c>
      <c r="E1944" s="188">
        <v>1610500</v>
      </c>
      <c r="F1944" s="188">
        <v>1606000</v>
      </c>
      <c r="G1944" s="188">
        <v>1598000</v>
      </c>
      <c r="H1944" s="188">
        <v>1579500</v>
      </c>
    </row>
    <row r="1945" spans="1:8" ht="15.75" thickTop="1">
      <c r="A1945" s="185" t="str">
        <f t="shared" si="30"/>
        <v>A</v>
      </c>
      <c r="B1945" s="189" t="s">
        <v>124</v>
      </c>
      <c r="C1945" s="189" t="s">
        <v>96</v>
      </c>
      <c r="D1945" s="190">
        <v>6354000</v>
      </c>
      <c r="E1945" s="190">
        <v>1595500</v>
      </c>
      <c r="F1945" s="190">
        <v>1596000</v>
      </c>
      <c r="G1945" s="190">
        <v>1588000</v>
      </c>
      <c r="H1945" s="190">
        <v>1574500</v>
      </c>
    </row>
    <row r="1946" spans="1:8">
      <c r="A1946" s="185" t="str">
        <f t="shared" si="30"/>
        <v>A</v>
      </c>
      <c r="B1946" s="191" t="s">
        <v>124</v>
      </c>
      <c r="C1946" s="191" t="s">
        <v>97</v>
      </c>
      <c r="D1946" s="192">
        <v>4898000</v>
      </c>
      <c r="E1946" s="192">
        <v>1224500</v>
      </c>
      <c r="F1946" s="192">
        <v>1224000</v>
      </c>
      <c r="G1946" s="192">
        <v>1225000</v>
      </c>
      <c r="H1946" s="192">
        <v>1224500</v>
      </c>
    </row>
    <row r="1947" spans="1:8">
      <c r="A1947" s="185" t="str">
        <f t="shared" si="30"/>
        <v>A</v>
      </c>
      <c r="B1947" s="191" t="s">
        <v>124</v>
      </c>
      <c r="C1947" s="191" t="s">
        <v>98</v>
      </c>
      <c r="D1947" s="192">
        <v>1369000</v>
      </c>
      <c r="E1947" s="192">
        <v>350000</v>
      </c>
      <c r="F1947" s="192">
        <v>350000</v>
      </c>
      <c r="G1947" s="192">
        <v>339000</v>
      </c>
      <c r="H1947" s="192">
        <v>330000</v>
      </c>
    </row>
    <row r="1948" spans="1:8">
      <c r="A1948" s="185" t="str">
        <f t="shared" si="30"/>
        <v>A</v>
      </c>
      <c r="B1948" s="191" t="s">
        <v>124</v>
      </c>
      <c r="C1948" s="191" t="s">
        <v>101</v>
      </c>
      <c r="D1948" s="192">
        <v>82000</v>
      </c>
      <c r="E1948" s="192">
        <v>20000</v>
      </c>
      <c r="F1948" s="192">
        <v>21000</v>
      </c>
      <c r="G1948" s="192">
        <v>22000</v>
      </c>
      <c r="H1948" s="192">
        <v>19000</v>
      </c>
    </row>
    <row r="1949" spans="1:8">
      <c r="A1949" s="185" t="str">
        <f t="shared" si="30"/>
        <v>A</v>
      </c>
      <c r="B1949" s="191" t="s">
        <v>124</v>
      </c>
      <c r="C1949" s="191" t="s">
        <v>102</v>
      </c>
      <c r="D1949" s="192">
        <v>5000</v>
      </c>
      <c r="E1949" s="192">
        <v>1000</v>
      </c>
      <c r="F1949" s="192">
        <v>1000</v>
      </c>
      <c r="G1949" s="192">
        <v>2000</v>
      </c>
      <c r="H1949" s="192">
        <v>1000</v>
      </c>
    </row>
    <row r="1950" spans="1:8">
      <c r="A1950" s="185" t="str">
        <f t="shared" si="30"/>
        <v>A</v>
      </c>
      <c r="B1950" s="189" t="s">
        <v>124</v>
      </c>
      <c r="C1950" s="189" t="s">
        <v>121</v>
      </c>
      <c r="D1950" s="190">
        <v>40000</v>
      </c>
      <c r="E1950" s="190">
        <v>15000</v>
      </c>
      <c r="F1950" s="190">
        <v>10000</v>
      </c>
      <c r="G1950" s="190">
        <v>10000</v>
      </c>
      <c r="H1950" s="190">
        <v>5000</v>
      </c>
    </row>
    <row r="1951" spans="1:8" ht="30.75" thickBot="1">
      <c r="A1951" s="185" t="str">
        <f t="shared" si="30"/>
        <v>A</v>
      </c>
      <c r="B1951" s="186" t="s">
        <v>1007</v>
      </c>
      <c r="C1951" s="187" t="s">
        <v>1008</v>
      </c>
      <c r="D1951" s="188">
        <v>13621000</v>
      </c>
      <c r="E1951" s="188">
        <v>3207000</v>
      </c>
      <c r="F1951" s="188">
        <v>3531500</v>
      </c>
      <c r="G1951" s="188">
        <v>3409500</v>
      </c>
      <c r="H1951" s="188">
        <v>3473000</v>
      </c>
    </row>
    <row r="1952" spans="1:8" ht="15.75" thickTop="1">
      <c r="A1952" s="185" t="str">
        <f t="shared" si="30"/>
        <v>A</v>
      </c>
      <c r="B1952" s="189" t="s">
        <v>124</v>
      </c>
      <c r="C1952" s="189" t="s">
        <v>96</v>
      </c>
      <c r="D1952" s="190">
        <v>13566000</v>
      </c>
      <c r="E1952" s="190">
        <v>3200000</v>
      </c>
      <c r="F1952" s="190">
        <v>3511500</v>
      </c>
      <c r="G1952" s="190">
        <v>3391500</v>
      </c>
      <c r="H1952" s="190">
        <v>3463000</v>
      </c>
    </row>
    <row r="1953" spans="1:8">
      <c r="A1953" s="185" t="str">
        <f t="shared" si="30"/>
        <v>A</v>
      </c>
      <c r="B1953" s="191" t="s">
        <v>124</v>
      </c>
      <c r="C1953" s="191" t="s">
        <v>97</v>
      </c>
      <c r="D1953" s="192">
        <v>10998000</v>
      </c>
      <c r="E1953" s="192">
        <v>2749500</v>
      </c>
      <c r="F1953" s="192">
        <v>2750000</v>
      </c>
      <c r="G1953" s="192">
        <v>2749000</v>
      </c>
      <c r="H1953" s="192">
        <v>2749500</v>
      </c>
    </row>
    <row r="1954" spans="1:8">
      <c r="A1954" s="185" t="str">
        <f t="shared" si="30"/>
        <v>A</v>
      </c>
      <c r="B1954" s="191" t="s">
        <v>124</v>
      </c>
      <c r="C1954" s="191" t="s">
        <v>98</v>
      </c>
      <c r="D1954" s="192">
        <v>2416000</v>
      </c>
      <c r="E1954" s="192">
        <v>412000</v>
      </c>
      <c r="F1954" s="192">
        <v>724000</v>
      </c>
      <c r="G1954" s="192">
        <v>604000</v>
      </c>
      <c r="H1954" s="192">
        <v>676000</v>
      </c>
    </row>
    <row r="1955" spans="1:8">
      <c r="A1955" s="185" t="str">
        <f t="shared" si="30"/>
        <v>A</v>
      </c>
      <c r="B1955" s="191" t="s">
        <v>124</v>
      </c>
      <c r="C1955" s="191" t="s">
        <v>101</v>
      </c>
      <c r="D1955" s="192">
        <v>150000</v>
      </c>
      <c r="E1955" s="192">
        <v>38000</v>
      </c>
      <c r="F1955" s="192">
        <v>37000</v>
      </c>
      <c r="G1955" s="192">
        <v>38000</v>
      </c>
      <c r="H1955" s="192">
        <v>37000</v>
      </c>
    </row>
    <row r="1956" spans="1:8">
      <c r="A1956" s="185" t="str">
        <f t="shared" si="30"/>
        <v>A</v>
      </c>
      <c r="B1956" s="191" t="s">
        <v>124</v>
      </c>
      <c r="C1956" s="191" t="s">
        <v>102</v>
      </c>
      <c r="D1956" s="192">
        <v>2000</v>
      </c>
      <c r="E1956" s="192">
        <v>500</v>
      </c>
      <c r="F1956" s="192">
        <v>500</v>
      </c>
      <c r="G1956" s="192">
        <v>500</v>
      </c>
      <c r="H1956" s="192">
        <v>500</v>
      </c>
    </row>
    <row r="1957" spans="1:8">
      <c r="A1957" s="185" t="str">
        <f t="shared" si="30"/>
        <v>A</v>
      </c>
      <c r="B1957" s="189" t="s">
        <v>124</v>
      </c>
      <c r="C1957" s="189" t="s">
        <v>121</v>
      </c>
      <c r="D1957" s="190">
        <v>55000</v>
      </c>
      <c r="E1957" s="190">
        <v>7000</v>
      </c>
      <c r="F1957" s="190">
        <v>20000</v>
      </c>
      <c r="G1957" s="190">
        <v>18000</v>
      </c>
      <c r="H1957" s="190">
        <v>10000</v>
      </c>
    </row>
    <row r="1958" spans="1:8" ht="30.75" thickBot="1">
      <c r="A1958" s="185" t="str">
        <f t="shared" si="30"/>
        <v>A</v>
      </c>
      <c r="B1958" s="186" t="s">
        <v>1009</v>
      </c>
      <c r="C1958" s="187" t="s">
        <v>1010</v>
      </c>
      <c r="D1958" s="188">
        <v>15571000</v>
      </c>
      <c r="E1958" s="188">
        <v>3806200</v>
      </c>
      <c r="F1958" s="188">
        <v>3914300</v>
      </c>
      <c r="G1958" s="188">
        <v>3939200</v>
      </c>
      <c r="H1958" s="188">
        <v>3911300</v>
      </c>
    </row>
    <row r="1959" spans="1:8" ht="15.75" thickTop="1">
      <c r="A1959" s="185" t="str">
        <f t="shared" si="30"/>
        <v>A</v>
      </c>
      <c r="B1959" s="189" t="s">
        <v>124</v>
      </c>
      <c r="C1959" s="189" t="s">
        <v>96</v>
      </c>
      <c r="D1959" s="190">
        <v>15536000</v>
      </c>
      <c r="E1959" s="190">
        <v>3797200</v>
      </c>
      <c r="F1959" s="190">
        <v>3904300</v>
      </c>
      <c r="G1959" s="190">
        <v>3929200</v>
      </c>
      <c r="H1959" s="190">
        <v>3905300</v>
      </c>
    </row>
    <row r="1960" spans="1:8">
      <c r="A1960" s="185" t="str">
        <f t="shared" si="30"/>
        <v>A</v>
      </c>
      <c r="B1960" s="191" t="s">
        <v>124</v>
      </c>
      <c r="C1960" s="191" t="s">
        <v>97</v>
      </c>
      <c r="D1960" s="192">
        <v>13334000</v>
      </c>
      <c r="E1960" s="192">
        <v>3332000</v>
      </c>
      <c r="F1960" s="192">
        <v>3334000</v>
      </c>
      <c r="G1960" s="192">
        <v>3334000</v>
      </c>
      <c r="H1960" s="192">
        <v>3334000</v>
      </c>
    </row>
    <row r="1961" spans="1:8">
      <c r="A1961" s="185" t="str">
        <f t="shared" si="30"/>
        <v>A</v>
      </c>
      <c r="B1961" s="191" t="s">
        <v>124</v>
      </c>
      <c r="C1961" s="191" t="s">
        <v>98</v>
      </c>
      <c r="D1961" s="192">
        <v>1981000</v>
      </c>
      <c r="E1961" s="192">
        <v>410000</v>
      </c>
      <c r="F1961" s="192">
        <v>515000</v>
      </c>
      <c r="G1961" s="192">
        <v>540000</v>
      </c>
      <c r="H1961" s="192">
        <v>516000</v>
      </c>
    </row>
    <row r="1962" spans="1:8">
      <c r="A1962" s="185" t="str">
        <f t="shared" si="30"/>
        <v>A</v>
      </c>
      <c r="B1962" s="191" t="s">
        <v>124</v>
      </c>
      <c r="C1962" s="191" t="s">
        <v>101</v>
      </c>
      <c r="D1962" s="192">
        <v>220000</v>
      </c>
      <c r="E1962" s="192">
        <v>55000</v>
      </c>
      <c r="F1962" s="192">
        <v>55000</v>
      </c>
      <c r="G1962" s="192">
        <v>55000</v>
      </c>
      <c r="H1962" s="192">
        <v>55000</v>
      </c>
    </row>
    <row r="1963" spans="1:8">
      <c r="A1963" s="185" t="str">
        <f t="shared" si="30"/>
        <v>A</v>
      </c>
      <c r="B1963" s="191" t="s">
        <v>124</v>
      </c>
      <c r="C1963" s="191" t="s">
        <v>102</v>
      </c>
      <c r="D1963" s="192">
        <v>1000</v>
      </c>
      <c r="E1963" s="192">
        <v>200</v>
      </c>
      <c r="F1963" s="192">
        <v>300</v>
      </c>
      <c r="G1963" s="192">
        <v>200</v>
      </c>
      <c r="H1963" s="192">
        <v>300</v>
      </c>
    </row>
    <row r="1964" spans="1:8">
      <c r="A1964" s="185" t="str">
        <f t="shared" si="30"/>
        <v>A</v>
      </c>
      <c r="B1964" s="189" t="s">
        <v>124</v>
      </c>
      <c r="C1964" s="189" t="s">
        <v>121</v>
      </c>
      <c r="D1964" s="190">
        <v>35000</v>
      </c>
      <c r="E1964" s="190">
        <v>9000</v>
      </c>
      <c r="F1964" s="190">
        <v>10000</v>
      </c>
      <c r="G1964" s="190">
        <v>10000</v>
      </c>
      <c r="H1964" s="190">
        <v>6000</v>
      </c>
    </row>
    <row r="1965" spans="1:8" ht="30.75" thickBot="1">
      <c r="A1965" s="185" t="str">
        <f t="shared" si="30"/>
        <v>A</v>
      </c>
      <c r="B1965" s="186" t="s">
        <v>1011</v>
      </c>
      <c r="C1965" s="187" t="s">
        <v>1012</v>
      </c>
      <c r="D1965" s="188">
        <v>6746000</v>
      </c>
      <c r="E1965" s="188">
        <v>1753500</v>
      </c>
      <c r="F1965" s="188">
        <v>1752500</v>
      </c>
      <c r="G1965" s="188">
        <v>1622500</v>
      </c>
      <c r="H1965" s="188">
        <v>1617500</v>
      </c>
    </row>
    <row r="1966" spans="1:8" ht="15.75" thickTop="1">
      <c r="A1966" s="185" t="str">
        <f t="shared" si="30"/>
        <v>A</v>
      </c>
      <c r="B1966" s="189" t="s">
        <v>124</v>
      </c>
      <c r="C1966" s="189" t="s">
        <v>96</v>
      </c>
      <c r="D1966" s="190">
        <v>6726000</v>
      </c>
      <c r="E1966" s="190">
        <v>1746500</v>
      </c>
      <c r="F1966" s="190">
        <v>1747500</v>
      </c>
      <c r="G1966" s="190">
        <v>1616500</v>
      </c>
      <c r="H1966" s="190">
        <v>1615500</v>
      </c>
    </row>
    <row r="1967" spans="1:8">
      <c r="A1967" s="185" t="str">
        <f t="shared" si="30"/>
        <v>A</v>
      </c>
      <c r="B1967" s="191" t="s">
        <v>124</v>
      </c>
      <c r="C1967" s="191" t="s">
        <v>97</v>
      </c>
      <c r="D1967" s="192">
        <v>5318000</v>
      </c>
      <c r="E1967" s="192">
        <v>1329500</v>
      </c>
      <c r="F1967" s="192">
        <v>1329500</v>
      </c>
      <c r="G1967" s="192">
        <v>1329500</v>
      </c>
      <c r="H1967" s="192">
        <v>1329500</v>
      </c>
    </row>
    <row r="1968" spans="1:8">
      <c r="A1968" s="185" t="str">
        <f t="shared" si="30"/>
        <v>A</v>
      </c>
      <c r="B1968" s="191" t="s">
        <v>124</v>
      </c>
      <c r="C1968" s="191" t="s">
        <v>98</v>
      </c>
      <c r="D1968" s="192">
        <v>1338000</v>
      </c>
      <c r="E1968" s="192">
        <v>400000</v>
      </c>
      <c r="F1968" s="192">
        <v>400000</v>
      </c>
      <c r="G1968" s="192">
        <v>270000</v>
      </c>
      <c r="H1968" s="192">
        <v>268000</v>
      </c>
    </row>
    <row r="1969" spans="1:8">
      <c r="A1969" s="185" t="str">
        <f t="shared" si="30"/>
        <v>A</v>
      </c>
      <c r="B1969" s="191" t="s">
        <v>124</v>
      </c>
      <c r="C1969" s="191" t="s">
        <v>101</v>
      </c>
      <c r="D1969" s="192">
        <v>70000</v>
      </c>
      <c r="E1969" s="192">
        <v>17000</v>
      </c>
      <c r="F1969" s="192">
        <v>18000</v>
      </c>
      <c r="G1969" s="192">
        <v>17000</v>
      </c>
      <c r="H1969" s="192">
        <v>18000</v>
      </c>
    </row>
    <row r="1970" spans="1:8">
      <c r="A1970" s="185" t="str">
        <f t="shared" si="30"/>
        <v>A</v>
      </c>
      <c r="B1970" s="189" t="s">
        <v>124</v>
      </c>
      <c r="C1970" s="189" t="s">
        <v>121</v>
      </c>
      <c r="D1970" s="190">
        <v>20000</v>
      </c>
      <c r="E1970" s="190">
        <v>7000</v>
      </c>
      <c r="F1970" s="190">
        <v>5000</v>
      </c>
      <c r="G1970" s="190">
        <v>6000</v>
      </c>
      <c r="H1970" s="190">
        <v>2000</v>
      </c>
    </row>
    <row r="1971" spans="1:8" ht="30.75" thickBot="1">
      <c r="A1971" s="185" t="str">
        <f t="shared" si="30"/>
        <v>A</v>
      </c>
      <c r="B1971" s="186" t="s">
        <v>1013</v>
      </c>
      <c r="C1971" s="187" t="s">
        <v>1014</v>
      </c>
      <c r="D1971" s="188">
        <v>10805000</v>
      </c>
      <c r="E1971" s="188">
        <v>2790300</v>
      </c>
      <c r="F1971" s="188">
        <v>2760200</v>
      </c>
      <c r="G1971" s="188">
        <v>2632300</v>
      </c>
      <c r="H1971" s="188">
        <v>2622200</v>
      </c>
    </row>
    <row r="1972" spans="1:8" ht="15.75" thickTop="1">
      <c r="A1972" s="185" t="str">
        <f t="shared" si="30"/>
        <v>A</v>
      </c>
      <c r="B1972" s="189" t="s">
        <v>124</v>
      </c>
      <c r="C1972" s="189" t="s">
        <v>96</v>
      </c>
      <c r="D1972" s="190">
        <v>10785000</v>
      </c>
      <c r="E1972" s="190">
        <v>2780300</v>
      </c>
      <c r="F1972" s="190">
        <v>2750200</v>
      </c>
      <c r="G1972" s="190">
        <v>2632300</v>
      </c>
      <c r="H1972" s="190">
        <v>2622200</v>
      </c>
    </row>
    <row r="1973" spans="1:8">
      <c r="A1973" s="185" t="str">
        <f t="shared" si="30"/>
        <v>A</v>
      </c>
      <c r="B1973" s="191" t="s">
        <v>124</v>
      </c>
      <c r="C1973" s="191" t="s">
        <v>97</v>
      </c>
      <c r="D1973" s="192">
        <v>8956000</v>
      </c>
      <c r="E1973" s="192">
        <v>2239000</v>
      </c>
      <c r="F1973" s="192">
        <v>2239000</v>
      </c>
      <c r="G1973" s="192">
        <v>2239000</v>
      </c>
      <c r="H1973" s="192">
        <v>2239000</v>
      </c>
    </row>
    <row r="1974" spans="1:8">
      <c r="A1974" s="185" t="str">
        <f t="shared" si="30"/>
        <v>A</v>
      </c>
      <c r="B1974" s="191" t="s">
        <v>124</v>
      </c>
      <c r="C1974" s="191" t="s">
        <v>98</v>
      </c>
      <c r="D1974" s="192">
        <v>1663000</v>
      </c>
      <c r="E1974" s="192">
        <v>500000</v>
      </c>
      <c r="F1974" s="192">
        <v>470000</v>
      </c>
      <c r="G1974" s="192">
        <v>352000</v>
      </c>
      <c r="H1974" s="192">
        <v>341000</v>
      </c>
    </row>
    <row r="1975" spans="1:8">
      <c r="A1975" s="185" t="str">
        <f t="shared" si="30"/>
        <v>A</v>
      </c>
      <c r="B1975" s="191" t="s">
        <v>124</v>
      </c>
      <c r="C1975" s="191" t="s">
        <v>101</v>
      </c>
      <c r="D1975" s="192">
        <v>165000</v>
      </c>
      <c r="E1975" s="192">
        <v>41000</v>
      </c>
      <c r="F1975" s="192">
        <v>41000</v>
      </c>
      <c r="G1975" s="192">
        <v>41000</v>
      </c>
      <c r="H1975" s="192">
        <v>42000</v>
      </c>
    </row>
    <row r="1976" spans="1:8">
      <c r="A1976" s="185" t="str">
        <f t="shared" si="30"/>
        <v>A</v>
      </c>
      <c r="B1976" s="191" t="s">
        <v>124</v>
      </c>
      <c r="C1976" s="191" t="s">
        <v>102</v>
      </c>
      <c r="D1976" s="192">
        <v>1000</v>
      </c>
      <c r="E1976" s="192">
        <v>300</v>
      </c>
      <c r="F1976" s="192">
        <v>200</v>
      </c>
      <c r="G1976" s="192">
        <v>300</v>
      </c>
      <c r="H1976" s="192">
        <v>200</v>
      </c>
    </row>
    <row r="1977" spans="1:8">
      <c r="A1977" s="185" t="str">
        <f t="shared" si="30"/>
        <v>A</v>
      </c>
      <c r="B1977" s="189" t="s">
        <v>124</v>
      </c>
      <c r="C1977" s="189" t="s">
        <v>121</v>
      </c>
      <c r="D1977" s="190">
        <v>20000</v>
      </c>
      <c r="E1977" s="190">
        <v>10000</v>
      </c>
      <c r="F1977" s="190">
        <v>10000</v>
      </c>
      <c r="G1977" s="190">
        <v>0</v>
      </c>
      <c r="H1977" s="190">
        <v>0</v>
      </c>
    </row>
    <row r="1978" spans="1:8" ht="45.75" thickBot="1">
      <c r="A1978" s="185" t="str">
        <f t="shared" si="30"/>
        <v>A</v>
      </c>
      <c r="B1978" s="186" t="s">
        <v>1015</v>
      </c>
      <c r="C1978" s="187" t="s">
        <v>1016</v>
      </c>
      <c r="D1978" s="188">
        <v>20987000</v>
      </c>
      <c r="E1978" s="188">
        <v>5430500</v>
      </c>
      <c r="F1978" s="188">
        <v>5190500</v>
      </c>
      <c r="G1978" s="188">
        <v>5185500</v>
      </c>
      <c r="H1978" s="188">
        <v>5180500</v>
      </c>
    </row>
    <row r="1979" spans="1:8" ht="15.75" thickTop="1">
      <c r="A1979" s="185" t="str">
        <f t="shared" si="30"/>
        <v>A</v>
      </c>
      <c r="B1979" s="189" t="s">
        <v>124</v>
      </c>
      <c r="C1979" s="189" t="s">
        <v>96</v>
      </c>
      <c r="D1979" s="190">
        <v>20957000</v>
      </c>
      <c r="E1979" s="190">
        <v>5415500</v>
      </c>
      <c r="F1979" s="190">
        <v>5180500</v>
      </c>
      <c r="G1979" s="190">
        <v>5180500</v>
      </c>
      <c r="H1979" s="190">
        <v>5180500</v>
      </c>
    </row>
    <row r="1980" spans="1:8">
      <c r="A1980" s="185" t="str">
        <f t="shared" si="30"/>
        <v>A</v>
      </c>
      <c r="B1980" s="191" t="s">
        <v>124</v>
      </c>
      <c r="C1980" s="191" t="s">
        <v>97</v>
      </c>
      <c r="D1980" s="192">
        <v>17680000</v>
      </c>
      <c r="E1980" s="192">
        <v>4420000</v>
      </c>
      <c r="F1980" s="192">
        <v>4420000</v>
      </c>
      <c r="G1980" s="192">
        <v>4420000</v>
      </c>
      <c r="H1980" s="192">
        <v>4420000</v>
      </c>
    </row>
    <row r="1981" spans="1:8">
      <c r="A1981" s="185" t="str">
        <f t="shared" si="30"/>
        <v>A</v>
      </c>
      <c r="B1981" s="191" t="s">
        <v>124</v>
      </c>
      <c r="C1981" s="191" t="s">
        <v>98</v>
      </c>
      <c r="D1981" s="192">
        <v>3025000</v>
      </c>
      <c r="E1981" s="192">
        <v>925000</v>
      </c>
      <c r="F1981" s="192">
        <v>700000</v>
      </c>
      <c r="G1981" s="192">
        <v>700000</v>
      </c>
      <c r="H1981" s="192">
        <v>700000</v>
      </c>
    </row>
    <row r="1982" spans="1:8">
      <c r="A1982" s="185" t="str">
        <f t="shared" si="30"/>
        <v>A</v>
      </c>
      <c r="B1982" s="191" t="s">
        <v>124</v>
      </c>
      <c r="C1982" s="191" t="s">
        <v>101</v>
      </c>
      <c r="D1982" s="192">
        <v>250000</v>
      </c>
      <c r="E1982" s="192">
        <v>70000</v>
      </c>
      <c r="F1982" s="192">
        <v>60000</v>
      </c>
      <c r="G1982" s="192">
        <v>60000</v>
      </c>
      <c r="H1982" s="192">
        <v>60000</v>
      </c>
    </row>
    <row r="1983" spans="1:8">
      <c r="A1983" s="185" t="str">
        <f t="shared" si="30"/>
        <v>A</v>
      </c>
      <c r="B1983" s="191" t="s">
        <v>124</v>
      </c>
      <c r="C1983" s="191" t="s">
        <v>102</v>
      </c>
      <c r="D1983" s="192">
        <v>2000</v>
      </c>
      <c r="E1983" s="192">
        <v>500</v>
      </c>
      <c r="F1983" s="192">
        <v>500</v>
      </c>
      <c r="G1983" s="192">
        <v>500</v>
      </c>
      <c r="H1983" s="192">
        <v>500</v>
      </c>
    </row>
    <row r="1984" spans="1:8">
      <c r="A1984" s="185" t="str">
        <f t="shared" si="30"/>
        <v>A</v>
      </c>
      <c r="B1984" s="189" t="s">
        <v>124</v>
      </c>
      <c r="C1984" s="189" t="s">
        <v>121</v>
      </c>
      <c r="D1984" s="190">
        <v>30000</v>
      </c>
      <c r="E1984" s="190">
        <v>15000</v>
      </c>
      <c r="F1984" s="190">
        <v>10000</v>
      </c>
      <c r="G1984" s="190">
        <v>5000</v>
      </c>
      <c r="H1984" s="190">
        <v>0</v>
      </c>
    </row>
    <row r="1985" spans="1:8" ht="30.75" thickBot="1">
      <c r="A1985" s="185" t="str">
        <f t="shared" si="30"/>
        <v>A</v>
      </c>
      <c r="B1985" s="186" t="s">
        <v>1017</v>
      </c>
      <c r="C1985" s="187" t="s">
        <v>1018</v>
      </c>
      <c r="D1985" s="188">
        <v>4742000</v>
      </c>
      <c r="E1985" s="188">
        <v>1227000</v>
      </c>
      <c r="F1985" s="188">
        <v>1188000</v>
      </c>
      <c r="G1985" s="188">
        <v>1185000</v>
      </c>
      <c r="H1985" s="188">
        <v>1142000</v>
      </c>
    </row>
    <row r="1986" spans="1:8" ht="15.75" thickTop="1">
      <c r="A1986" s="185" t="str">
        <f t="shared" si="30"/>
        <v>A</v>
      </c>
      <c r="B1986" s="189" t="s">
        <v>124</v>
      </c>
      <c r="C1986" s="189" t="s">
        <v>96</v>
      </c>
      <c r="D1986" s="190">
        <v>4702000</v>
      </c>
      <c r="E1986" s="190">
        <v>1217000</v>
      </c>
      <c r="F1986" s="190">
        <v>1178000</v>
      </c>
      <c r="G1986" s="190">
        <v>1175000</v>
      </c>
      <c r="H1986" s="190">
        <v>1132000</v>
      </c>
    </row>
    <row r="1987" spans="1:8">
      <c r="A1987" s="185" t="str">
        <f t="shared" si="30"/>
        <v>A</v>
      </c>
      <c r="B1987" s="191" t="s">
        <v>124</v>
      </c>
      <c r="C1987" s="191" t="s">
        <v>97</v>
      </c>
      <c r="D1987" s="192">
        <v>3832000</v>
      </c>
      <c r="E1987" s="192">
        <v>958000</v>
      </c>
      <c r="F1987" s="192">
        <v>958000</v>
      </c>
      <c r="G1987" s="192">
        <v>958000</v>
      </c>
      <c r="H1987" s="192">
        <v>958000</v>
      </c>
    </row>
    <row r="1988" spans="1:8">
      <c r="A1988" s="185" t="str">
        <f t="shared" si="30"/>
        <v>A</v>
      </c>
      <c r="B1988" s="191" t="s">
        <v>124</v>
      </c>
      <c r="C1988" s="191" t="s">
        <v>98</v>
      </c>
      <c r="D1988" s="192">
        <v>840000</v>
      </c>
      <c r="E1988" s="192">
        <v>250000</v>
      </c>
      <c r="F1988" s="192">
        <v>213000</v>
      </c>
      <c r="G1988" s="192">
        <v>210000</v>
      </c>
      <c r="H1988" s="192">
        <v>167000</v>
      </c>
    </row>
    <row r="1989" spans="1:8">
      <c r="A1989" s="185" t="str">
        <f t="shared" si="30"/>
        <v>A</v>
      </c>
      <c r="B1989" s="191" t="s">
        <v>124</v>
      </c>
      <c r="C1989" s="191" t="s">
        <v>101</v>
      </c>
      <c r="D1989" s="192">
        <v>30000</v>
      </c>
      <c r="E1989" s="192">
        <v>9000</v>
      </c>
      <c r="F1989" s="192">
        <v>7000</v>
      </c>
      <c r="G1989" s="192">
        <v>7000</v>
      </c>
      <c r="H1989" s="192">
        <v>7000</v>
      </c>
    </row>
    <row r="1990" spans="1:8">
      <c r="A1990" s="185" t="str">
        <f t="shared" si="30"/>
        <v>A</v>
      </c>
      <c r="B1990" s="189" t="s">
        <v>124</v>
      </c>
      <c r="C1990" s="189" t="s">
        <v>121</v>
      </c>
      <c r="D1990" s="190">
        <v>40000</v>
      </c>
      <c r="E1990" s="190">
        <v>10000</v>
      </c>
      <c r="F1990" s="190">
        <v>10000</v>
      </c>
      <c r="G1990" s="190">
        <v>10000</v>
      </c>
      <c r="H1990" s="190">
        <v>10000</v>
      </c>
    </row>
    <row r="1991" spans="1:8" ht="30.75" thickBot="1">
      <c r="A1991" s="185" t="str">
        <f t="shared" ref="A1991:A2054" si="31">(IF(OR(D1991&lt;&gt;0,E1991&lt;&gt;0,F1991&lt;&gt;0,G1991&lt;&gt;0,H1991&lt;&gt;0),"A","B"))</f>
        <v>A</v>
      </c>
      <c r="B1991" s="186" t="s">
        <v>1019</v>
      </c>
      <c r="C1991" s="187" t="s">
        <v>1020</v>
      </c>
      <c r="D1991" s="188">
        <v>16448000</v>
      </c>
      <c r="E1991" s="188">
        <v>3967000</v>
      </c>
      <c r="F1991" s="188">
        <v>4256000</v>
      </c>
      <c r="G1991" s="188">
        <v>4257000</v>
      </c>
      <c r="H1991" s="188">
        <v>3968000</v>
      </c>
    </row>
    <row r="1992" spans="1:8" ht="15.75" thickTop="1">
      <c r="A1992" s="185" t="str">
        <f t="shared" si="31"/>
        <v>A</v>
      </c>
      <c r="B1992" s="189" t="s">
        <v>124</v>
      </c>
      <c r="C1992" s="189" t="s">
        <v>96</v>
      </c>
      <c r="D1992" s="190">
        <v>16368000</v>
      </c>
      <c r="E1992" s="190">
        <v>3957000</v>
      </c>
      <c r="F1992" s="190">
        <v>4226000</v>
      </c>
      <c r="G1992" s="190">
        <v>4227000</v>
      </c>
      <c r="H1992" s="190">
        <v>3958000</v>
      </c>
    </row>
    <row r="1993" spans="1:8">
      <c r="A1993" s="185" t="str">
        <f t="shared" si="31"/>
        <v>A</v>
      </c>
      <c r="B1993" s="191" t="s">
        <v>124</v>
      </c>
      <c r="C1993" s="191" t="s">
        <v>97</v>
      </c>
      <c r="D1993" s="192">
        <v>13454000</v>
      </c>
      <c r="E1993" s="192">
        <v>3363500</v>
      </c>
      <c r="F1993" s="192">
        <v>3363500</v>
      </c>
      <c r="G1993" s="192">
        <v>3363500</v>
      </c>
      <c r="H1993" s="192">
        <v>3363500</v>
      </c>
    </row>
    <row r="1994" spans="1:8">
      <c r="A1994" s="185" t="str">
        <f t="shared" si="31"/>
        <v>A</v>
      </c>
      <c r="B1994" s="191" t="s">
        <v>124</v>
      </c>
      <c r="C1994" s="191" t="s">
        <v>98</v>
      </c>
      <c r="D1994" s="192">
        <v>2708000</v>
      </c>
      <c r="E1994" s="192">
        <v>542000</v>
      </c>
      <c r="F1994" s="192">
        <v>811000</v>
      </c>
      <c r="G1994" s="192">
        <v>812000</v>
      </c>
      <c r="H1994" s="192">
        <v>543000</v>
      </c>
    </row>
    <row r="1995" spans="1:8">
      <c r="A1995" s="185" t="str">
        <f t="shared" si="31"/>
        <v>A</v>
      </c>
      <c r="B1995" s="191" t="s">
        <v>124</v>
      </c>
      <c r="C1995" s="191" t="s">
        <v>101</v>
      </c>
      <c r="D1995" s="192">
        <v>200000</v>
      </c>
      <c r="E1995" s="192">
        <v>50000</v>
      </c>
      <c r="F1995" s="192">
        <v>50000</v>
      </c>
      <c r="G1995" s="192">
        <v>50000</v>
      </c>
      <c r="H1995" s="192">
        <v>50000</v>
      </c>
    </row>
    <row r="1996" spans="1:8">
      <c r="A1996" s="185" t="str">
        <f t="shared" si="31"/>
        <v>A</v>
      </c>
      <c r="B1996" s="191" t="s">
        <v>124</v>
      </c>
      <c r="C1996" s="191" t="s">
        <v>102</v>
      </c>
      <c r="D1996" s="192">
        <v>6000</v>
      </c>
      <c r="E1996" s="192">
        <v>1500</v>
      </c>
      <c r="F1996" s="192">
        <v>1500</v>
      </c>
      <c r="G1996" s="192">
        <v>1500</v>
      </c>
      <c r="H1996" s="192">
        <v>1500</v>
      </c>
    </row>
    <row r="1997" spans="1:8">
      <c r="A1997" s="185" t="str">
        <f t="shared" si="31"/>
        <v>A</v>
      </c>
      <c r="B1997" s="189" t="s">
        <v>124</v>
      </c>
      <c r="C1997" s="189" t="s">
        <v>121</v>
      </c>
      <c r="D1997" s="190">
        <v>80000</v>
      </c>
      <c r="E1997" s="190">
        <v>10000</v>
      </c>
      <c r="F1997" s="190">
        <v>30000</v>
      </c>
      <c r="G1997" s="190">
        <v>30000</v>
      </c>
      <c r="H1997" s="190">
        <v>10000</v>
      </c>
    </row>
    <row r="1998" spans="1:8" ht="15.75" thickBot="1">
      <c r="A1998" s="185" t="str">
        <f t="shared" si="31"/>
        <v>A</v>
      </c>
      <c r="B1998" s="186" t="s">
        <v>1021</v>
      </c>
      <c r="C1998" s="187" t="s">
        <v>1022</v>
      </c>
      <c r="D1998" s="188">
        <v>97097000</v>
      </c>
      <c r="E1998" s="188">
        <v>25711000</v>
      </c>
      <c r="F1998" s="188">
        <v>24565000</v>
      </c>
      <c r="G1998" s="188">
        <v>23801000</v>
      </c>
      <c r="H1998" s="188">
        <v>23020000</v>
      </c>
    </row>
    <row r="1999" spans="1:8" ht="15.75" thickTop="1">
      <c r="A1999" s="185" t="str">
        <f t="shared" si="31"/>
        <v>A</v>
      </c>
      <c r="B1999" s="189" t="s">
        <v>124</v>
      </c>
      <c r="C1999" s="189" t="s">
        <v>96</v>
      </c>
      <c r="D1999" s="190">
        <v>94451000</v>
      </c>
      <c r="E1999" s="190">
        <v>23791000</v>
      </c>
      <c r="F1999" s="190">
        <v>23855000</v>
      </c>
      <c r="G1999" s="190">
        <v>23785000</v>
      </c>
      <c r="H1999" s="190">
        <v>23020000</v>
      </c>
    </row>
    <row r="2000" spans="1:8">
      <c r="A2000" s="185" t="str">
        <f t="shared" si="31"/>
        <v>A</v>
      </c>
      <c r="B2000" s="191" t="s">
        <v>124</v>
      </c>
      <c r="C2000" s="191" t="s">
        <v>97</v>
      </c>
      <c r="D2000" s="192">
        <v>69550000</v>
      </c>
      <c r="E2000" s="192">
        <v>17200000</v>
      </c>
      <c r="F2000" s="192">
        <v>17208000</v>
      </c>
      <c r="G2000" s="192">
        <v>17198000</v>
      </c>
      <c r="H2000" s="192">
        <v>17944000</v>
      </c>
    </row>
    <row r="2001" spans="1:8">
      <c r="A2001" s="185" t="str">
        <f t="shared" si="31"/>
        <v>A</v>
      </c>
      <c r="B2001" s="191" t="s">
        <v>124</v>
      </c>
      <c r="C2001" s="191" t="s">
        <v>98</v>
      </c>
      <c r="D2001" s="192">
        <v>19970000</v>
      </c>
      <c r="E2001" s="192">
        <v>5368000</v>
      </c>
      <c r="F2001" s="192">
        <v>5336000</v>
      </c>
      <c r="G2001" s="192">
        <v>5329000</v>
      </c>
      <c r="H2001" s="192">
        <v>3937000</v>
      </c>
    </row>
    <row r="2002" spans="1:8">
      <c r="A2002" s="185" t="str">
        <f t="shared" si="31"/>
        <v>A</v>
      </c>
      <c r="B2002" s="191" t="s">
        <v>124</v>
      </c>
      <c r="C2002" s="191" t="s">
        <v>101</v>
      </c>
      <c r="D2002" s="192">
        <v>1800000</v>
      </c>
      <c r="E2002" s="192">
        <v>445000</v>
      </c>
      <c r="F2002" s="192">
        <v>495000</v>
      </c>
      <c r="G2002" s="192">
        <v>470000</v>
      </c>
      <c r="H2002" s="192">
        <v>390000</v>
      </c>
    </row>
    <row r="2003" spans="1:8">
      <c r="A2003" s="185" t="str">
        <f t="shared" si="31"/>
        <v>A</v>
      </c>
      <c r="B2003" s="191" t="s">
        <v>124</v>
      </c>
      <c r="C2003" s="191" t="s">
        <v>102</v>
      </c>
      <c r="D2003" s="192">
        <v>3131000</v>
      </c>
      <c r="E2003" s="192">
        <v>778000</v>
      </c>
      <c r="F2003" s="192">
        <v>816000</v>
      </c>
      <c r="G2003" s="192">
        <v>788000</v>
      </c>
      <c r="H2003" s="192">
        <v>749000</v>
      </c>
    </row>
    <row r="2004" spans="1:8">
      <c r="A2004" s="185" t="str">
        <f t="shared" si="31"/>
        <v>A</v>
      </c>
      <c r="B2004" s="189" t="s">
        <v>124</v>
      </c>
      <c r="C2004" s="189" t="s">
        <v>121</v>
      </c>
      <c r="D2004" s="190">
        <v>2646000</v>
      </c>
      <c r="E2004" s="190">
        <v>1920000</v>
      </c>
      <c r="F2004" s="190">
        <v>710000</v>
      </c>
      <c r="G2004" s="190">
        <v>16000</v>
      </c>
      <c r="H2004" s="190">
        <v>0</v>
      </c>
    </row>
    <row r="2005" spans="1:8" ht="30.75" thickBot="1">
      <c r="A2005" s="185" t="str">
        <f t="shared" si="31"/>
        <v>A</v>
      </c>
      <c r="B2005" s="186" t="s">
        <v>1023</v>
      </c>
      <c r="C2005" s="187" t="s">
        <v>1024</v>
      </c>
      <c r="D2005" s="188">
        <v>34892646</v>
      </c>
      <c r="E2005" s="188">
        <v>10419452</v>
      </c>
      <c r="F2005" s="188">
        <v>9333452</v>
      </c>
      <c r="G2005" s="188">
        <v>8643452</v>
      </c>
      <c r="H2005" s="188">
        <v>6496290</v>
      </c>
    </row>
    <row r="2006" spans="1:8" ht="15.75" thickTop="1">
      <c r="A2006" s="185" t="str">
        <f t="shared" si="31"/>
        <v>A</v>
      </c>
      <c r="B2006" s="189" t="s">
        <v>124</v>
      </c>
      <c r="C2006" s="189" t="s">
        <v>96</v>
      </c>
      <c r="D2006" s="190">
        <v>32246646</v>
      </c>
      <c r="E2006" s="190">
        <v>8499452</v>
      </c>
      <c r="F2006" s="190">
        <v>8623452</v>
      </c>
      <c r="G2006" s="190">
        <v>8627452</v>
      </c>
      <c r="H2006" s="190">
        <v>6496290</v>
      </c>
    </row>
    <row r="2007" spans="1:8">
      <c r="A2007" s="185" t="str">
        <f t="shared" si="31"/>
        <v>A</v>
      </c>
      <c r="B2007" s="191" t="s">
        <v>124</v>
      </c>
      <c r="C2007" s="191" t="s">
        <v>97</v>
      </c>
      <c r="D2007" s="192">
        <v>11308646</v>
      </c>
      <c r="E2007" s="192">
        <v>2833000</v>
      </c>
      <c r="F2007" s="192">
        <v>2841000</v>
      </c>
      <c r="G2007" s="192">
        <v>2831000</v>
      </c>
      <c r="H2007" s="192">
        <v>2803646</v>
      </c>
    </row>
    <row r="2008" spans="1:8">
      <c r="A2008" s="185" t="str">
        <f t="shared" si="31"/>
        <v>A</v>
      </c>
      <c r="B2008" s="191" t="s">
        <v>124</v>
      </c>
      <c r="C2008" s="191" t="s">
        <v>98</v>
      </c>
      <c r="D2008" s="192">
        <v>16663000</v>
      </c>
      <c r="E2008" s="192">
        <v>4608000</v>
      </c>
      <c r="F2008" s="192">
        <v>4636000</v>
      </c>
      <c r="G2008" s="192">
        <v>4703000</v>
      </c>
      <c r="H2008" s="192">
        <v>2716000</v>
      </c>
    </row>
    <row r="2009" spans="1:8">
      <c r="A2009" s="185" t="str">
        <f t="shared" si="31"/>
        <v>A</v>
      </c>
      <c r="B2009" s="191" t="s">
        <v>124</v>
      </c>
      <c r="C2009" s="191" t="s">
        <v>101</v>
      </c>
      <c r="D2009" s="192">
        <v>1162000</v>
      </c>
      <c r="E2009" s="192">
        <v>285000</v>
      </c>
      <c r="F2009" s="192">
        <v>335000</v>
      </c>
      <c r="G2009" s="192">
        <v>310000</v>
      </c>
      <c r="H2009" s="192">
        <v>232000</v>
      </c>
    </row>
    <row r="2010" spans="1:8">
      <c r="A2010" s="185" t="str">
        <f t="shared" si="31"/>
        <v>A</v>
      </c>
      <c r="B2010" s="191" t="s">
        <v>124</v>
      </c>
      <c r="C2010" s="191" t="s">
        <v>102</v>
      </c>
      <c r="D2010" s="192">
        <v>3113000</v>
      </c>
      <c r="E2010" s="192">
        <v>773452</v>
      </c>
      <c r="F2010" s="192">
        <v>811452</v>
      </c>
      <c r="G2010" s="192">
        <v>783452</v>
      </c>
      <c r="H2010" s="192">
        <v>744644</v>
      </c>
    </row>
    <row r="2011" spans="1:8">
      <c r="A2011" s="185" t="str">
        <f t="shared" si="31"/>
        <v>A</v>
      </c>
      <c r="B2011" s="189" t="s">
        <v>124</v>
      </c>
      <c r="C2011" s="189" t="s">
        <v>121</v>
      </c>
      <c r="D2011" s="190">
        <v>2646000</v>
      </c>
      <c r="E2011" s="190">
        <v>1920000</v>
      </c>
      <c r="F2011" s="190">
        <v>710000</v>
      </c>
      <c r="G2011" s="190">
        <v>16000</v>
      </c>
      <c r="H2011" s="190">
        <v>0</v>
      </c>
    </row>
    <row r="2012" spans="1:8" ht="45.75" thickBot="1">
      <c r="A2012" s="185" t="str">
        <f t="shared" si="31"/>
        <v>A</v>
      </c>
      <c r="B2012" s="186" t="s">
        <v>1025</v>
      </c>
      <c r="C2012" s="187" t="s">
        <v>1026</v>
      </c>
      <c r="D2012" s="188">
        <v>6849316</v>
      </c>
      <c r="E2012" s="188">
        <v>1654013</v>
      </c>
      <c r="F2012" s="188">
        <v>1649013</v>
      </c>
      <c r="G2012" s="188">
        <v>1649013</v>
      </c>
      <c r="H2012" s="188">
        <v>1897277</v>
      </c>
    </row>
    <row r="2013" spans="1:8" ht="15.75" thickTop="1">
      <c r="A2013" s="185" t="str">
        <f t="shared" si="31"/>
        <v>A</v>
      </c>
      <c r="B2013" s="189" t="s">
        <v>124</v>
      </c>
      <c r="C2013" s="189" t="s">
        <v>96</v>
      </c>
      <c r="D2013" s="190">
        <v>6849316</v>
      </c>
      <c r="E2013" s="190">
        <v>1654013</v>
      </c>
      <c r="F2013" s="190">
        <v>1649013</v>
      </c>
      <c r="G2013" s="190">
        <v>1649013</v>
      </c>
      <c r="H2013" s="190">
        <v>1897277</v>
      </c>
    </row>
    <row r="2014" spans="1:8">
      <c r="A2014" s="185" t="str">
        <f t="shared" si="31"/>
        <v>A</v>
      </c>
      <c r="B2014" s="191" t="s">
        <v>124</v>
      </c>
      <c r="C2014" s="191" t="s">
        <v>97</v>
      </c>
      <c r="D2014" s="192">
        <v>6358316</v>
      </c>
      <c r="E2014" s="192">
        <v>1590000</v>
      </c>
      <c r="F2014" s="192">
        <v>1590000</v>
      </c>
      <c r="G2014" s="192">
        <v>1590000</v>
      </c>
      <c r="H2014" s="192">
        <v>1588316</v>
      </c>
    </row>
    <row r="2015" spans="1:8">
      <c r="A2015" s="185" t="str">
        <f t="shared" si="31"/>
        <v>A</v>
      </c>
      <c r="B2015" s="191" t="s">
        <v>124</v>
      </c>
      <c r="C2015" s="191" t="s">
        <v>98</v>
      </c>
      <c r="D2015" s="192">
        <v>414000</v>
      </c>
      <c r="E2015" s="192">
        <v>45000</v>
      </c>
      <c r="F2015" s="192">
        <v>40000</v>
      </c>
      <c r="G2015" s="192">
        <v>40000</v>
      </c>
      <c r="H2015" s="192">
        <v>289000</v>
      </c>
    </row>
    <row r="2016" spans="1:8">
      <c r="A2016" s="185" t="str">
        <f t="shared" si="31"/>
        <v>A</v>
      </c>
      <c r="B2016" s="191" t="s">
        <v>124</v>
      </c>
      <c r="C2016" s="191" t="s">
        <v>101</v>
      </c>
      <c r="D2016" s="192">
        <v>74000</v>
      </c>
      <c r="E2016" s="192">
        <v>18400</v>
      </c>
      <c r="F2016" s="192">
        <v>18400</v>
      </c>
      <c r="G2016" s="192">
        <v>18400</v>
      </c>
      <c r="H2016" s="192">
        <v>18800</v>
      </c>
    </row>
    <row r="2017" spans="1:8">
      <c r="A2017" s="185" t="str">
        <f t="shared" si="31"/>
        <v>A</v>
      </c>
      <c r="B2017" s="191" t="s">
        <v>124</v>
      </c>
      <c r="C2017" s="191" t="s">
        <v>102</v>
      </c>
      <c r="D2017" s="192">
        <v>3000</v>
      </c>
      <c r="E2017" s="192">
        <v>613</v>
      </c>
      <c r="F2017" s="192">
        <v>613</v>
      </c>
      <c r="G2017" s="192">
        <v>613</v>
      </c>
      <c r="H2017" s="192">
        <v>1161</v>
      </c>
    </row>
    <row r="2018" spans="1:8" ht="30.75" thickBot="1">
      <c r="A2018" s="185" t="str">
        <f t="shared" si="31"/>
        <v>A</v>
      </c>
      <c r="B2018" s="186" t="s">
        <v>1027</v>
      </c>
      <c r="C2018" s="187" t="s">
        <v>1028</v>
      </c>
      <c r="D2018" s="188">
        <v>10787446</v>
      </c>
      <c r="E2018" s="188">
        <v>2634250</v>
      </c>
      <c r="F2018" s="188">
        <v>2599250</v>
      </c>
      <c r="G2018" s="188">
        <v>2594250</v>
      </c>
      <c r="H2018" s="188">
        <v>2959696</v>
      </c>
    </row>
    <row r="2019" spans="1:8" ht="15.75" thickTop="1">
      <c r="A2019" s="185" t="str">
        <f t="shared" si="31"/>
        <v>A</v>
      </c>
      <c r="B2019" s="189" t="s">
        <v>124</v>
      </c>
      <c r="C2019" s="189" t="s">
        <v>96</v>
      </c>
      <c r="D2019" s="190">
        <v>10787446</v>
      </c>
      <c r="E2019" s="190">
        <v>2634250</v>
      </c>
      <c r="F2019" s="190">
        <v>2599250</v>
      </c>
      <c r="G2019" s="190">
        <v>2594250</v>
      </c>
      <c r="H2019" s="190">
        <v>2959696</v>
      </c>
    </row>
    <row r="2020" spans="1:8">
      <c r="A2020" s="185" t="str">
        <f t="shared" si="31"/>
        <v>A</v>
      </c>
      <c r="B2020" s="191" t="s">
        <v>124</v>
      </c>
      <c r="C2020" s="191" t="s">
        <v>97</v>
      </c>
      <c r="D2020" s="192">
        <v>9629446</v>
      </c>
      <c r="E2020" s="192">
        <v>2407000</v>
      </c>
      <c r="F2020" s="192">
        <v>2407000</v>
      </c>
      <c r="G2020" s="192">
        <v>2407000</v>
      </c>
      <c r="H2020" s="192">
        <v>2408446</v>
      </c>
    </row>
    <row r="2021" spans="1:8">
      <c r="A2021" s="185" t="str">
        <f t="shared" si="31"/>
        <v>A</v>
      </c>
      <c r="B2021" s="191" t="s">
        <v>124</v>
      </c>
      <c r="C2021" s="191" t="s">
        <v>98</v>
      </c>
      <c r="D2021" s="192">
        <v>1089000</v>
      </c>
      <c r="E2021" s="192">
        <v>210000</v>
      </c>
      <c r="F2021" s="192">
        <v>175000</v>
      </c>
      <c r="G2021" s="192">
        <v>170000</v>
      </c>
      <c r="H2021" s="192">
        <v>534000</v>
      </c>
    </row>
    <row r="2022" spans="1:8">
      <c r="A2022" s="185" t="str">
        <f t="shared" si="31"/>
        <v>A</v>
      </c>
      <c r="B2022" s="191" t="s">
        <v>124</v>
      </c>
      <c r="C2022" s="191" t="s">
        <v>101</v>
      </c>
      <c r="D2022" s="192">
        <v>66000</v>
      </c>
      <c r="E2022" s="192">
        <v>16500</v>
      </c>
      <c r="F2022" s="192">
        <v>16500</v>
      </c>
      <c r="G2022" s="192">
        <v>16500</v>
      </c>
      <c r="H2022" s="192">
        <v>16500</v>
      </c>
    </row>
    <row r="2023" spans="1:8">
      <c r="A2023" s="185" t="str">
        <f t="shared" si="31"/>
        <v>A</v>
      </c>
      <c r="B2023" s="191" t="s">
        <v>124</v>
      </c>
      <c r="C2023" s="191" t="s">
        <v>102</v>
      </c>
      <c r="D2023" s="192">
        <v>3000</v>
      </c>
      <c r="E2023" s="192">
        <v>750</v>
      </c>
      <c r="F2023" s="192">
        <v>750</v>
      </c>
      <c r="G2023" s="192">
        <v>750</v>
      </c>
      <c r="H2023" s="192">
        <v>750</v>
      </c>
    </row>
    <row r="2024" spans="1:8" ht="45.75" thickBot="1">
      <c r="A2024" s="185" t="str">
        <f t="shared" si="31"/>
        <v>A</v>
      </c>
      <c r="B2024" s="186" t="s">
        <v>1029</v>
      </c>
      <c r="C2024" s="187" t="s">
        <v>1030</v>
      </c>
      <c r="D2024" s="188">
        <v>6128542</v>
      </c>
      <c r="E2024" s="188">
        <v>1536200</v>
      </c>
      <c r="F2024" s="188">
        <v>1519200</v>
      </c>
      <c r="G2024" s="188">
        <v>1456200</v>
      </c>
      <c r="H2024" s="188">
        <v>1616942</v>
      </c>
    </row>
    <row r="2025" spans="1:8" ht="15.75" thickTop="1">
      <c r="A2025" s="185" t="str">
        <f t="shared" si="31"/>
        <v>A</v>
      </c>
      <c r="B2025" s="189" t="s">
        <v>124</v>
      </c>
      <c r="C2025" s="189" t="s">
        <v>96</v>
      </c>
      <c r="D2025" s="190">
        <v>6128542</v>
      </c>
      <c r="E2025" s="190">
        <v>1536200</v>
      </c>
      <c r="F2025" s="190">
        <v>1519200</v>
      </c>
      <c r="G2025" s="190">
        <v>1456200</v>
      </c>
      <c r="H2025" s="190">
        <v>1616942</v>
      </c>
    </row>
    <row r="2026" spans="1:8">
      <c r="A2026" s="185" t="str">
        <f t="shared" si="31"/>
        <v>A</v>
      </c>
      <c r="B2026" s="191" t="s">
        <v>124</v>
      </c>
      <c r="C2026" s="191" t="s">
        <v>97</v>
      </c>
      <c r="D2026" s="192">
        <v>5749542</v>
      </c>
      <c r="E2026" s="192">
        <v>1400000</v>
      </c>
      <c r="F2026" s="192">
        <v>1400000</v>
      </c>
      <c r="G2026" s="192">
        <v>1400000</v>
      </c>
      <c r="H2026" s="192">
        <v>1549542</v>
      </c>
    </row>
    <row r="2027" spans="1:8">
      <c r="A2027" s="185" t="str">
        <f t="shared" si="31"/>
        <v>A</v>
      </c>
      <c r="B2027" s="191" t="s">
        <v>124</v>
      </c>
      <c r="C2027" s="191" t="s">
        <v>98</v>
      </c>
      <c r="D2027" s="192">
        <v>314000</v>
      </c>
      <c r="E2027" s="192">
        <v>120000</v>
      </c>
      <c r="F2027" s="192">
        <v>103000</v>
      </c>
      <c r="G2027" s="192">
        <v>40000</v>
      </c>
      <c r="H2027" s="192">
        <v>51000</v>
      </c>
    </row>
    <row r="2028" spans="1:8">
      <c r="A2028" s="185" t="str">
        <f t="shared" si="31"/>
        <v>A</v>
      </c>
      <c r="B2028" s="191" t="s">
        <v>124</v>
      </c>
      <c r="C2028" s="191" t="s">
        <v>101</v>
      </c>
      <c r="D2028" s="192">
        <v>65000</v>
      </c>
      <c r="E2028" s="192">
        <v>16200</v>
      </c>
      <c r="F2028" s="192">
        <v>16200</v>
      </c>
      <c r="G2028" s="192">
        <v>16200</v>
      </c>
      <c r="H2028" s="192">
        <v>16400</v>
      </c>
    </row>
    <row r="2029" spans="1:8" ht="45.75" thickBot="1">
      <c r="A2029" s="185" t="str">
        <f t="shared" si="31"/>
        <v>A</v>
      </c>
      <c r="B2029" s="186" t="s">
        <v>1031</v>
      </c>
      <c r="C2029" s="187" t="s">
        <v>1032</v>
      </c>
      <c r="D2029" s="188">
        <v>2115860</v>
      </c>
      <c r="E2029" s="188">
        <v>508400</v>
      </c>
      <c r="F2029" s="188">
        <v>508400</v>
      </c>
      <c r="G2029" s="188">
        <v>508400</v>
      </c>
      <c r="H2029" s="188">
        <v>590660</v>
      </c>
    </row>
    <row r="2030" spans="1:8" ht="15.75" thickTop="1">
      <c r="A2030" s="185" t="str">
        <f t="shared" si="31"/>
        <v>A</v>
      </c>
      <c r="B2030" s="189" t="s">
        <v>124</v>
      </c>
      <c r="C2030" s="189" t="s">
        <v>96</v>
      </c>
      <c r="D2030" s="190">
        <v>2115860</v>
      </c>
      <c r="E2030" s="190">
        <v>508400</v>
      </c>
      <c r="F2030" s="190">
        <v>508400</v>
      </c>
      <c r="G2030" s="190">
        <v>508400</v>
      </c>
      <c r="H2030" s="190">
        <v>590660</v>
      </c>
    </row>
    <row r="2031" spans="1:8">
      <c r="A2031" s="185" t="str">
        <f t="shared" si="31"/>
        <v>A</v>
      </c>
      <c r="B2031" s="191" t="s">
        <v>124</v>
      </c>
      <c r="C2031" s="191" t="s">
        <v>97</v>
      </c>
      <c r="D2031" s="192">
        <v>2041860</v>
      </c>
      <c r="E2031" s="192">
        <v>490000</v>
      </c>
      <c r="F2031" s="192">
        <v>490000</v>
      </c>
      <c r="G2031" s="192">
        <v>490000</v>
      </c>
      <c r="H2031" s="192">
        <v>571860</v>
      </c>
    </row>
    <row r="2032" spans="1:8">
      <c r="A2032" s="185" t="str">
        <f t="shared" si="31"/>
        <v>A</v>
      </c>
      <c r="B2032" s="191" t="s">
        <v>124</v>
      </c>
      <c r="C2032" s="191" t="s">
        <v>98</v>
      </c>
      <c r="D2032" s="192">
        <v>60000</v>
      </c>
      <c r="E2032" s="192">
        <v>15000</v>
      </c>
      <c r="F2032" s="192">
        <v>15000</v>
      </c>
      <c r="G2032" s="192">
        <v>15000</v>
      </c>
      <c r="H2032" s="192">
        <v>15000</v>
      </c>
    </row>
    <row r="2033" spans="1:8">
      <c r="A2033" s="185" t="str">
        <f t="shared" si="31"/>
        <v>A</v>
      </c>
      <c r="B2033" s="191" t="s">
        <v>124</v>
      </c>
      <c r="C2033" s="191" t="s">
        <v>101</v>
      </c>
      <c r="D2033" s="192">
        <v>14000</v>
      </c>
      <c r="E2033" s="192">
        <v>3400</v>
      </c>
      <c r="F2033" s="192">
        <v>3400</v>
      </c>
      <c r="G2033" s="192">
        <v>3400</v>
      </c>
      <c r="H2033" s="192">
        <v>3800</v>
      </c>
    </row>
    <row r="2034" spans="1:8" ht="45.75" thickBot="1">
      <c r="A2034" s="185" t="str">
        <f t="shared" si="31"/>
        <v>A</v>
      </c>
      <c r="B2034" s="186" t="s">
        <v>1033</v>
      </c>
      <c r="C2034" s="187" t="s">
        <v>1034</v>
      </c>
      <c r="D2034" s="188">
        <v>7282138</v>
      </c>
      <c r="E2034" s="188">
        <v>1812500</v>
      </c>
      <c r="F2034" s="188">
        <v>1812500</v>
      </c>
      <c r="G2034" s="188">
        <v>1812500</v>
      </c>
      <c r="H2034" s="188">
        <v>1844638</v>
      </c>
    </row>
    <row r="2035" spans="1:8" ht="15.75" thickTop="1">
      <c r="A2035" s="185" t="str">
        <f t="shared" si="31"/>
        <v>A</v>
      </c>
      <c r="B2035" s="189" t="s">
        <v>124</v>
      </c>
      <c r="C2035" s="189" t="s">
        <v>96</v>
      </c>
      <c r="D2035" s="190">
        <v>7282138</v>
      </c>
      <c r="E2035" s="190">
        <v>1812500</v>
      </c>
      <c r="F2035" s="190">
        <v>1812500</v>
      </c>
      <c r="G2035" s="190">
        <v>1812500</v>
      </c>
      <c r="H2035" s="190">
        <v>1844638</v>
      </c>
    </row>
    <row r="2036" spans="1:8">
      <c r="A2036" s="185" t="str">
        <f t="shared" si="31"/>
        <v>A</v>
      </c>
      <c r="B2036" s="191" t="s">
        <v>124</v>
      </c>
      <c r="C2036" s="191" t="s">
        <v>97</v>
      </c>
      <c r="D2036" s="192">
        <v>7017138</v>
      </c>
      <c r="E2036" s="192">
        <v>1755000</v>
      </c>
      <c r="F2036" s="192">
        <v>1755000</v>
      </c>
      <c r="G2036" s="192">
        <v>1755000</v>
      </c>
      <c r="H2036" s="192">
        <v>1752138</v>
      </c>
    </row>
    <row r="2037" spans="1:8">
      <c r="A2037" s="185" t="str">
        <f t="shared" si="31"/>
        <v>A</v>
      </c>
      <c r="B2037" s="191" t="s">
        <v>124</v>
      </c>
      <c r="C2037" s="191" t="s">
        <v>98</v>
      </c>
      <c r="D2037" s="192">
        <v>235000</v>
      </c>
      <c r="E2037" s="192">
        <v>50000</v>
      </c>
      <c r="F2037" s="192">
        <v>50000</v>
      </c>
      <c r="G2037" s="192">
        <v>50000</v>
      </c>
      <c r="H2037" s="192">
        <v>85000</v>
      </c>
    </row>
    <row r="2038" spans="1:8">
      <c r="A2038" s="185" t="str">
        <f t="shared" si="31"/>
        <v>A</v>
      </c>
      <c r="B2038" s="191" t="s">
        <v>124</v>
      </c>
      <c r="C2038" s="191" t="s">
        <v>101</v>
      </c>
      <c r="D2038" s="192">
        <v>26000</v>
      </c>
      <c r="E2038" s="192">
        <v>6500</v>
      </c>
      <c r="F2038" s="192">
        <v>6500</v>
      </c>
      <c r="G2038" s="192">
        <v>6500</v>
      </c>
      <c r="H2038" s="192">
        <v>6500</v>
      </c>
    </row>
    <row r="2039" spans="1:8">
      <c r="A2039" s="185" t="str">
        <f t="shared" si="31"/>
        <v>A</v>
      </c>
      <c r="B2039" s="191" t="s">
        <v>124</v>
      </c>
      <c r="C2039" s="191" t="s">
        <v>102</v>
      </c>
      <c r="D2039" s="192">
        <v>4000</v>
      </c>
      <c r="E2039" s="192">
        <v>1000</v>
      </c>
      <c r="F2039" s="192">
        <v>1000</v>
      </c>
      <c r="G2039" s="192">
        <v>1000</v>
      </c>
      <c r="H2039" s="192">
        <v>1000</v>
      </c>
    </row>
    <row r="2040" spans="1:8" ht="45.75" thickBot="1">
      <c r="A2040" s="185" t="str">
        <f t="shared" si="31"/>
        <v>A</v>
      </c>
      <c r="B2040" s="186" t="s">
        <v>1035</v>
      </c>
      <c r="C2040" s="187" t="s">
        <v>1036</v>
      </c>
      <c r="D2040" s="188">
        <v>3587382</v>
      </c>
      <c r="E2040" s="188">
        <v>903250</v>
      </c>
      <c r="F2040" s="188">
        <v>903250</v>
      </c>
      <c r="G2040" s="188">
        <v>903250</v>
      </c>
      <c r="H2040" s="188">
        <v>877632</v>
      </c>
    </row>
    <row r="2041" spans="1:8" ht="15.75" thickTop="1">
      <c r="A2041" s="185" t="str">
        <f t="shared" si="31"/>
        <v>A</v>
      </c>
      <c r="B2041" s="189" t="s">
        <v>124</v>
      </c>
      <c r="C2041" s="189" t="s">
        <v>96</v>
      </c>
      <c r="D2041" s="190">
        <v>3587382</v>
      </c>
      <c r="E2041" s="190">
        <v>903250</v>
      </c>
      <c r="F2041" s="190">
        <v>903250</v>
      </c>
      <c r="G2041" s="190">
        <v>903250</v>
      </c>
      <c r="H2041" s="190">
        <v>877632</v>
      </c>
    </row>
    <row r="2042" spans="1:8">
      <c r="A2042" s="185" t="str">
        <f t="shared" si="31"/>
        <v>A</v>
      </c>
      <c r="B2042" s="191" t="s">
        <v>124</v>
      </c>
      <c r="C2042" s="191" t="s">
        <v>97</v>
      </c>
      <c r="D2042" s="192">
        <v>3380382</v>
      </c>
      <c r="E2042" s="192">
        <v>845000</v>
      </c>
      <c r="F2042" s="192">
        <v>845000</v>
      </c>
      <c r="G2042" s="192">
        <v>845000</v>
      </c>
      <c r="H2042" s="192">
        <v>845382</v>
      </c>
    </row>
    <row r="2043" spans="1:8">
      <c r="A2043" s="185" t="str">
        <f t="shared" si="31"/>
        <v>A</v>
      </c>
      <c r="B2043" s="191" t="s">
        <v>124</v>
      </c>
      <c r="C2043" s="191" t="s">
        <v>98</v>
      </c>
      <c r="D2043" s="192">
        <v>137000</v>
      </c>
      <c r="E2043" s="192">
        <v>40000</v>
      </c>
      <c r="F2043" s="192">
        <v>40000</v>
      </c>
      <c r="G2043" s="192">
        <v>40000</v>
      </c>
      <c r="H2043" s="192">
        <v>17000</v>
      </c>
    </row>
    <row r="2044" spans="1:8">
      <c r="A2044" s="185" t="str">
        <f t="shared" si="31"/>
        <v>A</v>
      </c>
      <c r="B2044" s="191" t="s">
        <v>124</v>
      </c>
      <c r="C2044" s="191" t="s">
        <v>101</v>
      </c>
      <c r="D2044" s="192">
        <v>69000</v>
      </c>
      <c r="E2044" s="192">
        <v>18000</v>
      </c>
      <c r="F2044" s="192">
        <v>18000</v>
      </c>
      <c r="G2044" s="192">
        <v>18000</v>
      </c>
      <c r="H2044" s="192">
        <v>15000</v>
      </c>
    </row>
    <row r="2045" spans="1:8">
      <c r="A2045" s="185" t="str">
        <f t="shared" si="31"/>
        <v>A</v>
      </c>
      <c r="B2045" s="191" t="s">
        <v>124</v>
      </c>
      <c r="C2045" s="191" t="s">
        <v>102</v>
      </c>
      <c r="D2045" s="192">
        <v>1000</v>
      </c>
      <c r="E2045" s="192">
        <v>250</v>
      </c>
      <c r="F2045" s="192">
        <v>250</v>
      </c>
      <c r="G2045" s="192">
        <v>250</v>
      </c>
      <c r="H2045" s="192">
        <v>250</v>
      </c>
    </row>
    <row r="2046" spans="1:8" ht="45.75" thickBot="1">
      <c r="A2046" s="185" t="str">
        <f t="shared" si="31"/>
        <v>A</v>
      </c>
      <c r="B2046" s="186" t="s">
        <v>1037</v>
      </c>
      <c r="C2046" s="187" t="s">
        <v>1038</v>
      </c>
      <c r="D2046" s="188">
        <v>2419790</v>
      </c>
      <c r="E2046" s="188">
        <v>591750</v>
      </c>
      <c r="F2046" s="188">
        <v>591750</v>
      </c>
      <c r="G2046" s="188">
        <v>591750</v>
      </c>
      <c r="H2046" s="188">
        <v>644540</v>
      </c>
    </row>
    <row r="2047" spans="1:8" ht="15.75" thickTop="1">
      <c r="A2047" s="185" t="str">
        <f t="shared" si="31"/>
        <v>A</v>
      </c>
      <c r="B2047" s="189" t="s">
        <v>124</v>
      </c>
      <c r="C2047" s="189" t="s">
        <v>96</v>
      </c>
      <c r="D2047" s="190">
        <v>2419790</v>
      </c>
      <c r="E2047" s="190">
        <v>591750</v>
      </c>
      <c r="F2047" s="190">
        <v>591750</v>
      </c>
      <c r="G2047" s="190">
        <v>591750</v>
      </c>
      <c r="H2047" s="190">
        <v>644540</v>
      </c>
    </row>
    <row r="2048" spans="1:8">
      <c r="A2048" s="185" t="str">
        <f t="shared" si="31"/>
        <v>A</v>
      </c>
      <c r="B2048" s="191" t="s">
        <v>124</v>
      </c>
      <c r="C2048" s="191" t="s">
        <v>97</v>
      </c>
      <c r="D2048" s="192">
        <v>2252790</v>
      </c>
      <c r="E2048" s="192">
        <v>550000</v>
      </c>
      <c r="F2048" s="192">
        <v>550000</v>
      </c>
      <c r="G2048" s="192">
        <v>550000</v>
      </c>
      <c r="H2048" s="192">
        <v>602790</v>
      </c>
    </row>
    <row r="2049" spans="1:8">
      <c r="A2049" s="185" t="str">
        <f t="shared" si="31"/>
        <v>A</v>
      </c>
      <c r="B2049" s="191" t="s">
        <v>124</v>
      </c>
      <c r="C2049" s="191" t="s">
        <v>98</v>
      </c>
      <c r="D2049" s="192">
        <v>141000</v>
      </c>
      <c r="E2049" s="192">
        <v>35000</v>
      </c>
      <c r="F2049" s="192">
        <v>35000</v>
      </c>
      <c r="G2049" s="192">
        <v>35000</v>
      </c>
      <c r="H2049" s="192">
        <v>36000</v>
      </c>
    </row>
    <row r="2050" spans="1:8">
      <c r="A2050" s="185" t="str">
        <f t="shared" si="31"/>
        <v>A</v>
      </c>
      <c r="B2050" s="191" t="s">
        <v>124</v>
      </c>
      <c r="C2050" s="191" t="s">
        <v>101</v>
      </c>
      <c r="D2050" s="192">
        <v>25000</v>
      </c>
      <c r="E2050" s="192">
        <v>6500</v>
      </c>
      <c r="F2050" s="192">
        <v>6500</v>
      </c>
      <c r="G2050" s="192">
        <v>6500</v>
      </c>
      <c r="H2050" s="192">
        <v>5500</v>
      </c>
    </row>
    <row r="2051" spans="1:8">
      <c r="A2051" s="185" t="str">
        <f t="shared" si="31"/>
        <v>A</v>
      </c>
      <c r="B2051" s="191" t="s">
        <v>124</v>
      </c>
      <c r="C2051" s="191" t="s">
        <v>102</v>
      </c>
      <c r="D2051" s="192">
        <v>1000</v>
      </c>
      <c r="E2051" s="192">
        <v>250</v>
      </c>
      <c r="F2051" s="192">
        <v>250</v>
      </c>
      <c r="G2051" s="192">
        <v>250</v>
      </c>
      <c r="H2051" s="192">
        <v>250</v>
      </c>
    </row>
    <row r="2052" spans="1:8" ht="45.75" thickBot="1">
      <c r="A2052" s="185" t="str">
        <f t="shared" si="31"/>
        <v>A</v>
      </c>
      <c r="B2052" s="186" t="s">
        <v>1039</v>
      </c>
      <c r="C2052" s="187" t="s">
        <v>1040</v>
      </c>
      <c r="D2052" s="188">
        <v>8869098</v>
      </c>
      <c r="E2052" s="188">
        <v>2189000</v>
      </c>
      <c r="F2052" s="188">
        <v>2189000</v>
      </c>
      <c r="G2052" s="188">
        <v>2189000</v>
      </c>
      <c r="H2052" s="188">
        <v>2302098</v>
      </c>
    </row>
    <row r="2053" spans="1:8" ht="15.75" thickTop="1">
      <c r="A2053" s="185" t="str">
        <f t="shared" si="31"/>
        <v>A</v>
      </c>
      <c r="B2053" s="189" t="s">
        <v>124</v>
      </c>
      <c r="C2053" s="189" t="s">
        <v>96</v>
      </c>
      <c r="D2053" s="190">
        <v>8869098</v>
      </c>
      <c r="E2053" s="190">
        <v>2189000</v>
      </c>
      <c r="F2053" s="190">
        <v>2189000</v>
      </c>
      <c r="G2053" s="190">
        <v>2189000</v>
      </c>
      <c r="H2053" s="190">
        <v>2302098</v>
      </c>
    </row>
    <row r="2054" spans="1:8">
      <c r="A2054" s="185" t="str">
        <f t="shared" si="31"/>
        <v>A</v>
      </c>
      <c r="B2054" s="191" t="s">
        <v>124</v>
      </c>
      <c r="C2054" s="191" t="s">
        <v>97</v>
      </c>
      <c r="D2054" s="192">
        <v>8511098</v>
      </c>
      <c r="E2054" s="192">
        <v>2100000</v>
      </c>
      <c r="F2054" s="192">
        <v>2100000</v>
      </c>
      <c r="G2054" s="192">
        <v>2100000</v>
      </c>
      <c r="H2054" s="192">
        <v>2211098</v>
      </c>
    </row>
    <row r="2055" spans="1:8">
      <c r="A2055" s="185" t="str">
        <f t="shared" ref="A2055:A2118" si="32">(IF(OR(D2055&lt;&gt;0,E2055&lt;&gt;0,F2055&lt;&gt;0,G2055&lt;&gt;0,H2055&lt;&gt;0),"A","B"))</f>
        <v>A</v>
      </c>
      <c r="B2055" s="191" t="s">
        <v>124</v>
      </c>
      <c r="C2055" s="191" t="s">
        <v>98</v>
      </c>
      <c r="D2055" s="192">
        <v>331000</v>
      </c>
      <c r="E2055" s="192">
        <v>82000</v>
      </c>
      <c r="F2055" s="192">
        <v>82000</v>
      </c>
      <c r="G2055" s="192">
        <v>82000</v>
      </c>
      <c r="H2055" s="192">
        <v>85000</v>
      </c>
    </row>
    <row r="2056" spans="1:8">
      <c r="A2056" s="185" t="str">
        <f t="shared" si="32"/>
        <v>A</v>
      </c>
      <c r="B2056" s="191" t="s">
        <v>124</v>
      </c>
      <c r="C2056" s="191" t="s">
        <v>101</v>
      </c>
      <c r="D2056" s="192">
        <v>27000</v>
      </c>
      <c r="E2056" s="192">
        <v>7000</v>
      </c>
      <c r="F2056" s="192">
        <v>7000</v>
      </c>
      <c r="G2056" s="192">
        <v>7000</v>
      </c>
      <c r="H2056" s="192">
        <v>6000</v>
      </c>
    </row>
    <row r="2057" spans="1:8" ht="45.75" thickBot="1">
      <c r="A2057" s="185" t="str">
        <f t="shared" si="32"/>
        <v>A</v>
      </c>
      <c r="B2057" s="186" t="s">
        <v>1041</v>
      </c>
      <c r="C2057" s="187" t="s">
        <v>1042</v>
      </c>
      <c r="D2057" s="188">
        <v>3525468</v>
      </c>
      <c r="E2057" s="188">
        <v>822935</v>
      </c>
      <c r="F2057" s="188">
        <v>819935</v>
      </c>
      <c r="G2057" s="188">
        <v>820935</v>
      </c>
      <c r="H2057" s="188">
        <v>1061663</v>
      </c>
    </row>
    <row r="2058" spans="1:8" ht="15.75" thickTop="1">
      <c r="A2058" s="185" t="str">
        <f t="shared" si="32"/>
        <v>A</v>
      </c>
      <c r="B2058" s="189" t="s">
        <v>124</v>
      </c>
      <c r="C2058" s="189" t="s">
        <v>96</v>
      </c>
      <c r="D2058" s="190">
        <v>3525468</v>
      </c>
      <c r="E2058" s="190">
        <v>822935</v>
      </c>
      <c r="F2058" s="190">
        <v>819935</v>
      </c>
      <c r="G2058" s="190">
        <v>820935</v>
      </c>
      <c r="H2058" s="190">
        <v>1061663</v>
      </c>
    </row>
    <row r="2059" spans="1:8">
      <c r="A2059" s="185" t="str">
        <f t="shared" si="32"/>
        <v>A</v>
      </c>
      <c r="B2059" s="191" t="s">
        <v>124</v>
      </c>
      <c r="C2059" s="191" t="s">
        <v>97</v>
      </c>
      <c r="D2059" s="192">
        <v>3239468</v>
      </c>
      <c r="E2059" s="192">
        <v>750000</v>
      </c>
      <c r="F2059" s="192">
        <v>750000</v>
      </c>
      <c r="G2059" s="192">
        <v>750000</v>
      </c>
      <c r="H2059" s="192">
        <v>989468</v>
      </c>
    </row>
    <row r="2060" spans="1:8">
      <c r="A2060" s="185" t="str">
        <f t="shared" si="32"/>
        <v>A</v>
      </c>
      <c r="B2060" s="191" t="s">
        <v>124</v>
      </c>
      <c r="C2060" s="191" t="s">
        <v>98</v>
      </c>
      <c r="D2060" s="192">
        <v>134000</v>
      </c>
      <c r="E2060" s="192">
        <v>36000</v>
      </c>
      <c r="F2060" s="192">
        <v>33000</v>
      </c>
      <c r="G2060" s="192">
        <v>34000</v>
      </c>
      <c r="H2060" s="192">
        <v>31000</v>
      </c>
    </row>
    <row r="2061" spans="1:8">
      <c r="A2061" s="185" t="str">
        <f t="shared" si="32"/>
        <v>A</v>
      </c>
      <c r="B2061" s="191" t="s">
        <v>124</v>
      </c>
      <c r="C2061" s="191" t="s">
        <v>101</v>
      </c>
      <c r="D2061" s="192">
        <v>147000</v>
      </c>
      <c r="E2061" s="192">
        <v>35500</v>
      </c>
      <c r="F2061" s="192">
        <v>35500</v>
      </c>
      <c r="G2061" s="192">
        <v>35500</v>
      </c>
      <c r="H2061" s="192">
        <v>40500</v>
      </c>
    </row>
    <row r="2062" spans="1:8">
      <c r="A2062" s="185" t="str">
        <f t="shared" si="32"/>
        <v>A</v>
      </c>
      <c r="B2062" s="191" t="s">
        <v>124</v>
      </c>
      <c r="C2062" s="191" t="s">
        <v>102</v>
      </c>
      <c r="D2062" s="192">
        <v>5000</v>
      </c>
      <c r="E2062" s="192">
        <v>1435</v>
      </c>
      <c r="F2062" s="192">
        <v>1435</v>
      </c>
      <c r="G2062" s="192">
        <v>1435</v>
      </c>
      <c r="H2062" s="192">
        <v>695</v>
      </c>
    </row>
    <row r="2063" spans="1:8" ht="45.75" thickBot="1">
      <c r="A2063" s="185" t="str">
        <f t="shared" si="32"/>
        <v>A</v>
      </c>
      <c r="B2063" s="186" t="s">
        <v>1043</v>
      </c>
      <c r="C2063" s="187" t="s">
        <v>1044</v>
      </c>
      <c r="D2063" s="188">
        <v>1992216</v>
      </c>
      <c r="E2063" s="188">
        <v>498000</v>
      </c>
      <c r="F2063" s="188">
        <v>498000</v>
      </c>
      <c r="G2063" s="188">
        <v>491000</v>
      </c>
      <c r="H2063" s="188">
        <v>505216</v>
      </c>
    </row>
    <row r="2064" spans="1:8" ht="15.75" thickTop="1">
      <c r="A2064" s="185" t="str">
        <f t="shared" si="32"/>
        <v>A</v>
      </c>
      <c r="B2064" s="189" t="s">
        <v>124</v>
      </c>
      <c r="C2064" s="189" t="s">
        <v>96</v>
      </c>
      <c r="D2064" s="190">
        <v>1992216</v>
      </c>
      <c r="E2064" s="190">
        <v>498000</v>
      </c>
      <c r="F2064" s="190">
        <v>498000</v>
      </c>
      <c r="G2064" s="190">
        <v>491000</v>
      </c>
      <c r="H2064" s="190">
        <v>505216</v>
      </c>
    </row>
    <row r="2065" spans="1:8">
      <c r="A2065" s="185" t="str">
        <f t="shared" si="32"/>
        <v>A</v>
      </c>
      <c r="B2065" s="191" t="s">
        <v>124</v>
      </c>
      <c r="C2065" s="191" t="s">
        <v>97</v>
      </c>
      <c r="D2065" s="192">
        <v>1935216</v>
      </c>
      <c r="E2065" s="192">
        <v>480000</v>
      </c>
      <c r="F2065" s="192">
        <v>480000</v>
      </c>
      <c r="G2065" s="192">
        <v>480000</v>
      </c>
      <c r="H2065" s="192">
        <v>495216</v>
      </c>
    </row>
    <row r="2066" spans="1:8">
      <c r="A2066" s="185" t="str">
        <f t="shared" si="32"/>
        <v>A</v>
      </c>
      <c r="B2066" s="191" t="s">
        <v>124</v>
      </c>
      <c r="C2066" s="191" t="s">
        <v>98</v>
      </c>
      <c r="D2066" s="192">
        <v>14000</v>
      </c>
      <c r="E2066" s="192">
        <v>7000</v>
      </c>
      <c r="F2066" s="192">
        <v>7000</v>
      </c>
      <c r="G2066" s="192">
        <v>0</v>
      </c>
      <c r="H2066" s="192">
        <v>0</v>
      </c>
    </row>
    <row r="2067" spans="1:8">
      <c r="A2067" s="185" t="str">
        <f t="shared" si="32"/>
        <v>A</v>
      </c>
      <c r="B2067" s="191" t="s">
        <v>124</v>
      </c>
      <c r="C2067" s="191" t="s">
        <v>101</v>
      </c>
      <c r="D2067" s="192">
        <v>43000</v>
      </c>
      <c r="E2067" s="192">
        <v>11000</v>
      </c>
      <c r="F2067" s="192">
        <v>11000</v>
      </c>
      <c r="G2067" s="192">
        <v>11000</v>
      </c>
      <c r="H2067" s="192">
        <v>10000</v>
      </c>
    </row>
    <row r="2068" spans="1:8" ht="45.75" thickBot="1">
      <c r="A2068" s="185" t="str">
        <f t="shared" si="32"/>
        <v>A</v>
      </c>
      <c r="B2068" s="186" t="s">
        <v>1045</v>
      </c>
      <c r="C2068" s="187" t="s">
        <v>1046</v>
      </c>
      <c r="D2068" s="188">
        <v>8647098</v>
      </c>
      <c r="E2068" s="188">
        <v>2141250</v>
      </c>
      <c r="F2068" s="188">
        <v>2141250</v>
      </c>
      <c r="G2068" s="188">
        <v>2141250</v>
      </c>
      <c r="H2068" s="188">
        <v>2223348</v>
      </c>
    </row>
    <row r="2069" spans="1:8" ht="15.75" thickTop="1">
      <c r="A2069" s="185" t="str">
        <f t="shared" si="32"/>
        <v>A</v>
      </c>
      <c r="B2069" s="189" t="s">
        <v>124</v>
      </c>
      <c r="C2069" s="189" t="s">
        <v>96</v>
      </c>
      <c r="D2069" s="190">
        <v>8647098</v>
      </c>
      <c r="E2069" s="190">
        <v>2141250</v>
      </c>
      <c r="F2069" s="190">
        <v>2141250</v>
      </c>
      <c r="G2069" s="190">
        <v>2141250</v>
      </c>
      <c r="H2069" s="190">
        <v>2223348</v>
      </c>
    </row>
    <row r="2070" spans="1:8">
      <c r="A2070" s="185" t="str">
        <f t="shared" si="32"/>
        <v>A</v>
      </c>
      <c r="B2070" s="191" t="s">
        <v>124</v>
      </c>
      <c r="C2070" s="191" t="s">
        <v>97</v>
      </c>
      <c r="D2070" s="192">
        <v>8126098</v>
      </c>
      <c r="E2070" s="192">
        <v>2000000</v>
      </c>
      <c r="F2070" s="192">
        <v>2000000</v>
      </c>
      <c r="G2070" s="192">
        <v>2000000</v>
      </c>
      <c r="H2070" s="192">
        <v>2126098</v>
      </c>
    </row>
    <row r="2071" spans="1:8">
      <c r="A2071" s="185" t="str">
        <f t="shared" si="32"/>
        <v>A</v>
      </c>
      <c r="B2071" s="191" t="s">
        <v>124</v>
      </c>
      <c r="C2071" s="191" t="s">
        <v>98</v>
      </c>
      <c r="D2071" s="192">
        <v>438000</v>
      </c>
      <c r="E2071" s="192">
        <v>120000</v>
      </c>
      <c r="F2071" s="192">
        <v>120000</v>
      </c>
      <c r="G2071" s="192">
        <v>120000</v>
      </c>
      <c r="H2071" s="192">
        <v>78000</v>
      </c>
    </row>
    <row r="2072" spans="1:8">
      <c r="A2072" s="185" t="str">
        <f t="shared" si="32"/>
        <v>A</v>
      </c>
      <c r="B2072" s="191" t="s">
        <v>124</v>
      </c>
      <c r="C2072" s="191" t="s">
        <v>101</v>
      </c>
      <c r="D2072" s="192">
        <v>82000</v>
      </c>
      <c r="E2072" s="192">
        <v>21000</v>
      </c>
      <c r="F2072" s="192">
        <v>21000</v>
      </c>
      <c r="G2072" s="192">
        <v>21000</v>
      </c>
      <c r="H2072" s="192">
        <v>19000</v>
      </c>
    </row>
    <row r="2073" spans="1:8">
      <c r="A2073" s="185" t="str">
        <f t="shared" si="32"/>
        <v>A</v>
      </c>
      <c r="B2073" s="191" t="s">
        <v>124</v>
      </c>
      <c r="C2073" s="191" t="s">
        <v>102</v>
      </c>
      <c r="D2073" s="192">
        <v>1000</v>
      </c>
      <c r="E2073" s="192">
        <v>250</v>
      </c>
      <c r="F2073" s="192">
        <v>250</v>
      </c>
      <c r="G2073" s="192">
        <v>250</v>
      </c>
      <c r="H2073" s="192">
        <v>250</v>
      </c>
    </row>
    <row r="2074" spans="1:8" ht="45.75" thickBot="1">
      <c r="A2074" s="185" t="str">
        <f t="shared" si="32"/>
        <v>A</v>
      </c>
      <c r="B2074" s="186" t="s">
        <v>1047</v>
      </c>
      <c r="C2074" s="187" t="s">
        <v>1048</v>
      </c>
      <c r="D2074" s="188">
        <v>11648000</v>
      </c>
      <c r="E2074" s="188">
        <v>2934000</v>
      </c>
      <c r="F2074" s="188">
        <v>2938000</v>
      </c>
      <c r="G2074" s="188">
        <v>2913000</v>
      </c>
      <c r="H2074" s="188">
        <v>2863000</v>
      </c>
    </row>
    <row r="2075" spans="1:8" ht="15.75" thickTop="1">
      <c r="A2075" s="185" t="str">
        <f t="shared" si="32"/>
        <v>A</v>
      </c>
      <c r="B2075" s="189" t="s">
        <v>124</v>
      </c>
      <c r="C2075" s="189" t="s">
        <v>96</v>
      </c>
      <c r="D2075" s="190">
        <v>11598000</v>
      </c>
      <c r="E2075" s="190">
        <v>2923000</v>
      </c>
      <c r="F2075" s="190">
        <v>2923000</v>
      </c>
      <c r="G2075" s="190">
        <v>2899000</v>
      </c>
      <c r="H2075" s="190">
        <v>2853000</v>
      </c>
    </row>
    <row r="2076" spans="1:8">
      <c r="A2076" s="185" t="str">
        <f t="shared" si="32"/>
        <v>A</v>
      </c>
      <c r="B2076" s="191" t="s">
        <v>124</v>
      </c>
      <c r="C2076" s="191" t="s">
        <v>97</v>
      </c>
      <c r="D2076" s="192">
        <v>9683000</v>
      </c>
      <c r="E2076" s="192">
        <v>2420000</v>
      </c>
      <c r="F2076" s="192">
        <v>2421000</v>
      </c>
      <c r="G2076" s="192">
        <v>2421000</v>
      </c>
      <c r="H2076" s="192">
        <v>2421000</v>
      </c>
    </row>
    <row r="2077" spans="1:8">
      <c r="A2077" s="185" t="str">
        <f t="shared" si="32"/>
        <v>A</v>
      </c>
      <c r="B2077" s="191" t="s">
        <v>124</v>
      </c>
      <c r="C2077" s="191" t="s">
        <v>98</v>
      </c>
      <c r="D2077" s="192">
        <v>905000</v>
      </c>
      <c r="E2077" s="192">
        <v>250000</v>
      </c>
      <c r="F2077" s="192">
        <v>250000</v>
      </c>
      <c r="G2077" s="192">
        <v>225000</v>
      </c>
      <c r="H2077" s="192">
        <v>180000</v>
      </c>
    </row>
    <row r="2078" spans="1:8">
      <c r="A2078" s="185" t="str">
        <f t="shared" si="32"/>
        <v>A</v>
      </c>
      <c r="B2078" s="191" t="s">
        <v>124</v>
      </c>
      <c r="C2078" s="191" t="s">
        <v>101</v>
      </c>
      <c r="D2078" s="192">
        <v>300000</v>
      </c>
      <c r="E2078" s="192">
        <v>75000</v>
      </c>
      <c r="F2078" s="192">
        <v>75000</v>
      </c>
      <c r="G2078" s="192">
        <v>75000</v>
      </c>
      <c r="H2078" s="192">
        <v>75000</v>
      </c>
    </row>
    <row r="2079" spans="1:8">
      <c r="A2079" s="185" t="str">
        <f t="shared" si="32"/>
        <v>A</v>
      </c>
      <c r="B2079" s="191" t="s">
        <v>124</v>
      </c>
      <c r="C2079" s="191" t="s">
        <v>102</v>
      </c>
      <c r="D2079" s="192">
        <v>710000</v>
      </c>
      <c r="E2079" s="192">
        <v>178000</v>
      </c>
      <c r="F2079" s="192">
        <v>177000</v>
      </c>
      <c r="G2079" s="192">
        <v>178000</v>
      </c>
      <c r="H2079" s="192">
        <v>177000</v>
      </c>
    </row>
    <row r="2080" spans="1:8">
      <c r="A2080" s="185" t="str">
        <f t="shared" si="32"/>
        <v>A</v>
      </c>
      <c r="B2080" s="189" t="s">
        <v>124</v>
      </c>
      <c r="C2080" s="189" t="s">
        <v>121</v>
      </c>
      <c r="D2080" s="190">
        <v>50000</v>
      </c>
      <c r="E2080" s="190">
        <v>11000</v>
      </c>
      <c r="F2080" s="190">
        <v>15000</v>
      </c>
      <c r="G2080" s="190">
        <v>14000</v>
      </c>
      <c r="H2080" s="190">
        <v>10000</v>
      </c>
    </row>
    <row r="2081" spans="1:8" ht="30.75" thickBot="1">
      <c r="A2081" s="185" t="str">
        <f t="shared" si="32"/>
        <v>A</v>
      </c>
      <c r="B2081" s="186" t="s">
        <v>1049</v>
      </c>
      <c r="C2081" s="187" t="s">
        <v>1050</v>
      </c>
      <c r="D2081" s="188">
        <v>11648000</v>
      </c>
      <c r="E2081" s="188">
        <v>2934000</v>
      </c>
      <c r="F2081" s="188">
        <v>2938000</v>
      </c>
      <c r="G2081" s="188">
        <v>2913000</v>
      </c>
      <c r="H2081" s="188">
        <v>2863000</v>
      </c>
    </row>
    <row r="2082" spans="1:8" ht="15.75" thickTop="1">
      <c r="A2082" s="185" t="str">
        <f t="shared" si="32"/>
        <v>A</v>
      </c>
      <c r="B2082" s="189" t="s">
        <v>124</v>
      </c>
      <c r="C2082" s="189" t="s">
        <v>96</v>
      </c>
      <c r="D2082" s="190">
        <v>11598000</v>
      </c>
      <c r="E2082" s="190">
        <v>2923000</v>
      </c>
      <c r="F2082" s="190">
        <v>2923000</v>
      </c>
      <c r="G2082" s="190">
        <v>2899000</v>
      </c>
      <c r="H2082" s="190">
        <v>2853000</v>
      </c>
    </row>
    <row r="2083" spans="1:8">
      <c r="A2083" s="185" t="str">
        <f t="shared" si="32"/>
        <v>A</v>
      </c>
      <c r="B2083" s="191" t="s">
        <v>124</v>
      </c>
      <c r="C2083" s="191" t="s">
        <v>97</v>
      </c>
      <c r="D2083" s="192">
        <v>9683000</v>
      </c>
      <c r="E2083" s="192">
        <v>2420000</v>
      </c>
      <c r="F2083" s="192">
        <v>2421000</v>
      </c>
      <c r="G2083" s="192">
        <v>2421000</v>
      </c>
      <c r="H2083" s="192">
        <v>2421000</v>
      </c>
    </row>
    <row r="2084" spans="1:8">
      <c r="A2084" s="185" t="str">
        <f t="shared" si="32"/>
        <v>A</v>
      </c>
      <c r="B2084" s="191" t="s">
        <v>124</v>
      </c>
      <c r="C2084" s="191" t="s">
        <v>98</v>
      </c>
      <c r="D2084" s="192">
        <v>905000</v>
      </c>
      <c r="E2084" s="192">
        <v>250000</v>
      </c>
      <c r="F2084" s="192">
        <v>250000</v>
      </c>
      <c r="G2084" s="192">
        <v>225000</v>
      </c>
      <c r="H2084" s="192">
        <v>180000</v>
      </c>
    </row>
    <row r="2085" spans="1:8">
      <c r="A2085" s="185" t="str">
        <f t="shared" si="32"/>
        <v>A</v>
      </c>
      <c r="B2085" s="191" t="s">
        <v>124</v>
      </c>
      <c r="C2085" s="191" t="s">
        <v>101</v>
      </c>
      <c r="D2085" s="192">
        <v>300000</v>
      </c>
      <c r="E2085" s="192">
        <v>75000</v>
      </c>
      <c r="F2085" s="192">
        <v>75000</v>
      </c>
      <c r="G2085" s="192">
        <v>75000</v>
      </c>
      <c r="H2085" s="192">
        <v>75000</v>
      </c>
    </row>
    <row r="2086" spans="1:8">
      <c r="A2086" s="185" t="str">
        <f t="shared" si="32"/>
        <v>A</v>
      </c>
      <c r="B2086" s="191" t="s">
        <v>124</v>
      </c>
      <c r="C2086" s="191" t="s">
        <v>102</v>
      </c>
      <c r="D2086" s="192">
        <v>710000</v>
      </c>
      <c r="E2086" s="192">
        <v>178000</v>
      </c>
      <c r="F2086" s="192">
        <v>177000</v>
      </c>
      <c r="G2086" s="192">
        <v>178000</v>
      </c>
      <c r="H2086" s="192">
        <v>177000</v>
      </c>
    </row>
    <row r="2087" spans="1:8">
      <c r="A2087" s="185" t="str">
        <f t="shared" si="32"/>
        <v>A</v>
      </c>
      <c r="B2087" s="189" t="s">
        <v>124</v>
      </c>
      <c r="C2087" s="189" t="s">
        <v>121</v>
      </c>
      <c r="D2087" s="190">
        <v>50000</v>
      </c>
      <c r="E2087" s="190">
        <v>11000</v>
      </c>
      <c r="F2087" s="190">
        <v>15000</v>
      </c>
      <c r="G2087" s="190">
        <v>14000</v>
      </c>
      <c r="H2087" s="190">
        <v>10000</v>
      </c>
    </row>
    <row r="2088" spans="1:8" ht="15.75" thickBot="1">
      <c r="A2088" s="185" t="str">
        <f t="shared" si="32"/>
        <v>A</v>
      </c>
      <c r="B2088" s="186" t="s">
        <v>1051</v>
      </c>
      <c r="C2088" s="187" t="s">
        <v>1052</v>
      </c>
      <c r="D2088" s="188">
        <v>11648000</v>
      </c>
      <c r="E2088" s="188">
        <v>2934000</v>
      </c>
      <c r="F2088" s="188">
        <v>2938000</v>
      </c>
      <c r="G2088" s="188">
        <v>2913000</v>
      </c>
      <c r="H2088" s="188">
        <v>2863000</v>
      </c>
    </row>
    <row r="2089" spans="1:8" ht="15.75" thickTop="1">
      <c r="A2089" s="185" t="str">
        <f t="shared" si="32"/>
        <v>A</v>
      </c>
      <c r="B2089" s="189" t="s">
        <v>124</v>
      </c>
      <c r="C2089" s="189" t="s">
        <v>96</v>
      </c>
      <c r="D2089" s="190">
        <v>11598000</v>
      </c>
      <c r="E2089" s="190">
        <v>2923000</v>
      </c>
      <c r="F2089" s="190">
        <v>2923000</v>
      </c>
      <c r="G2089" s="190">
        <v>2899000</v>
      </c>
      <c r="H2089" s="190">
        <v>2853000</v>
      </c>
    </row>
    <row r="2090" spans="1:8">
      <c r="A2090" s="185" t="str">
        <f t="shared" si="32"/>
        <v>A</v>
      </c>
      <c r="B2090" s="191" t="s">
        <v>124</v>
      </c>
      <c r="C2090" s="191" t="s">
        <v>97</v>
      </c>
      <c r="D2090" s="192">
        <v>9683000</v>
      </c>
      <c r="E2090" s="192">
        <v>2420000</v>
      </c>
      <c r="F2090" s="192">
        <v>2421000</v>
      </c>
      <c r="G2090" s="192">
        <v>2421000</v>
      </c>
      <c r="H2090" s="192">
        <v>2421000</v>
      </c>
    </row>
    <row r="2091" spans="1:8">
      <c r="A2091" s="185" t="str">
        <f t="shared" si="32"/>
        <v>A</v>
      </c>
      <c r="B2091" s="191" t="s">
        <v>124</v>
      </c>
      <c r="C2091" s="191" t="s">
        <v>98</v>
      </c>
      <c r="D2091" s="192">
        <v>905000</v>
      </c>
      <c r="E2091" s="192">
        <v>250000</v>
      </c>
      <c r="F2091" s="192">
        <v>250000</v>
      </c>
      <c r="G2091" s="192">
        <v>225000</v>
      </c>
      <c r="H2091" s="192">
        <v>180000</v>
      </c>
    </row>
    <row r="2092" spans="1:8">
      <c r="A2092" s="185" t="str">
        <f t="shared" si="32"/>
        <v>A</v>
      </c>
      <c r="B2092" s="191" t="s">
        <v>124</v>
      </c>
      <c r="C2092" s="191" t="s">
        <v>101</v>
      </c>
      <c r="D2092" s="192">
        <v>300000</v>
      </c>
      <c r="E2092" s="192">
        <v>75000</v>
      </c>
      <c r="F2092" s="192">
        <v>75000</v>
      </c>
      <c r="G2092" s="192">
        <v>75000</v>
      </c>
      <c r="H2092" s="192">
        <v>75000</v>
      </c>
    </row>
    <row r="2093" spans="1:8">
      <c r="A2093" s="185" t="str">
        <f t="shared" si="32"/>
        <v>A</v>
      </c>
      <c r="B2093" s="191" t="s">
        <v>124</v>
      </c>
      <c r="C2093" s="191" t="s">
        <v>102</v>
      </c>
      <c r="D2093" s="192">
        <v>710000</v>
      </c>
      <c r="E2093" s="192">
        <v>178000</v>
      </c>
      <c r="F2093" s="192">
        <v>177000</v>
      </c>
      <c r="G2093" s="192">
        <v>178000</v>
      </c>
      <c r="H2093" s="192">
        <v>177000</v>
      </c>
    </row>
    <row r="2094" spans="1:8">
      <c r="A2094" s="185" t="str">
        <f t="shared" si="32"/>
        <v>A</v>
      </c>
      <c r="B2094" s="189" t="s">
        <v>124</v>
      </c>
      <c r="C2094" s="189" t="s">
        <v>121</v>
      </c>
      <c r="D2094" s="190">
        <v>50000</v>
      </c>
      <c r="E2094" s="190">
        <v>11000</v>
      </c>
      <c r="F2094" s="190">
        <v>15000</v>
      </c>
      <c r="G2094" s="190">
        <v>14000</v>
      </c>
      <c r="H2094" s="190">
        <v>10000</v>
      </c>
    </row>
    <row r="2095" spans="1:8" ht="60.75" thickBot="1">
      <c r="A2095" s="185" t="str">
        <f t="shared" si="32"/>
        <v>A</v>
      </c>
      <c r="B2095" s="186" t="s">
        <v>1073</v>
      </c>
      <c r="C2095" s="187" t="s">
        <v>1074</v>
      </c>
      <c r="D2095" s="188">
        <v>6875000</v>
      </c>
      <c r="E2095" s="188">
        <v>1640000</v>
      </c>
      <c r="F2095" s="188">
        <v>1647000</v>
      </c>
      <c r="G2095" s="188">
        <v>1754000</v>
      </c>
      <c r="H2095" s="188">
        <v>1834000</v>
      </c>
    </row>
    <row r="2096" spans="1:8" ht="15.75" thickTop="1">
      <c r="A2096" s="185" t="str">
        <f t="shared" si="32"/>
        <v>A</v>
      </c>
      <c r="B2096" s="189" t="s">
        <v>124</v>
      </c>
      <c r="C2096" s="189" t="s">
        <v>96</v>
      </c>
      <c r="D2096" s="190">
        <v>6575000</v>
      </c>
      <c r="E2096" s="190">
        <v>1540000</v>
      </c>
      <c r="F2096" s="190">
        <v>1547000</v>
      </c>
      <c r="G2096" s="190">
        <v>1704000</v>
      </c>
      <c r="H2096" s="190">
        <v>1784000</v>
      </c>
    </row>
    <row r="2097" spans="1:8">
      <c r="A2097" s="185" t="str">
        <f t="shared" si="32"/>
        <v>A</v>
      </c>
      <c r="B2097" s="191" t="s">
        <v>124</v>
      </c>
      <c r="C2097" s="191" t="s">
        <v>97</v>
      </c>
      <c r="D2097" s="192">
        <v>2875000</v>
      </c>
      <c r="E2097" s="192">
        <v>718000</v>
      </c>
      <c r="F2097" s="192">
        <v>719000</v>
      </c>
      <c r="G2097" s="192">
        <v>719000</v>
      </c>
      <c r="H2097" s="192">
        <v>719000</v>
      </c>
    </row>
    <row r="2098" spans="1:8">
      <c r="A2098" s="185" t="str">
        <f t="shared" si="32"/>
        <v>A</v>
      </c>
      <c r="B2098" s="191" t="s">
        <v>124</v>
      </c>
      <c r="C2098" s="191" t="s">
        <v>98</v>
      </c>
      <c r="D2098" s="192">
        <v>3360000</v>
      </c>
      <c r="E2098" s="192">
        <v>750000</v>
      </c>
      <c r="F2098" s="192">
        <v>750000</v>
      </c>
      <c r="G2098" s="192">
        <v>900000</v>
      </c>
      <c r="H2098" s="192">
        <v>960000</v>
      </c>
    </row>
    <row r="2099" spans="1:8">
      <c r="A2099" s="185" t="str">
        <f t="shared" si="32"/>
        <v>A</v>
      </c>
      <c r="B2099" s="191" t="s">
        <v>124</v>
      </c>
      <c r="C2099" s="191" t="s">
        <v>101</v>
      </c>
      <c r="D2099" s="192">
        <v>95000</v>
      </c>
      <c r="E2099" s="192">
        <v>22000</v>
      </c>
      <c r="F2099" s="192">
        <v>28000</v>
      </c>
      <c r="G2099" s="192">
        <v>25000</v>
      </c>
      <c r="H2099" s="192">
        <v>20000</v>
      </c>
    </row>
    <row r="2100" spans="1:8">
      <c r="A2100" s="185" t="str">
        <f t="shared" si="32"/>
        <v>A</v>
      </c>
      <c r="B2100" s="191" t="s">
        <v>124</v>
      </c>
      <c r="C2100" s="191" t="s">
        <v>102</v>
      </c>
      <c r="D2100" s="192">
        <v>245000</v>
      </c>
      <c r="E2100" s="192">
        <v>50000</v>
      </c>
      <c r="F2100" s="192">
        <v>50000</v>
      </c>
      <c r="G2100" s="192">
        <v>60000</v>
      </c>
      <c r="H2100" s="192">
        <v>85000</v>
      </c>
    </row>
    <row r="2101" spans="1:8">
      <c r="A2101" s="185" t="str">
        <f t="shared" si="32"/>
        <v>A</v>
      </c>
      <c r="B2101" s="189" t="s">
        <v>124</v>
      </c>
      <c r="C2101" s="189" t="s">
        <v>121</v>
      </c>
      <c r="D2101" s="190">
        <v>300000</v>
      </c>
      <c r="E2101" s="190">
        <v>100000</v>
      </c>
      <c r="F2101" s="190">
        <v>100000</v>
      </c>
      <c r="G2101" s="190">
        <v>50000</v>
      </c>
      <c r="H2101" s="190">
        <v>50000</v>
      </c>
    </row>
    <row r="2102" spans="1:8" ht="60.75" thickBot="1">
      <c r="A2102" s="185" t="str">
        <f t="shared" si="32"/>
        <v>A</v>
      </c>
      <c r="B2102" s="186" t="s">
        <v>1075</v>
      </c>
      <c r="C2102" s="187" t="s">
        <v>1076</v>
      </c>
      <c r="D2102" s="188">
        <v>4180000</v>
      </c>
      <c r="E2102" s="188">
        <v>1019000</v>
      </c>
      <c r="F2102" s="188">
        <v>1017000</v>
      </c>
      <c r="G2102" s="188">
        <v>921000</v>
      </c>
      <c r="H2102" s="188">
        <v>1223000</v>
      </c>
    </row>
    <row r="2103" spans="1:8" ht="15.75" thickTop="1">
      <c r="A2103" s="185" t="str">
        <f t="shared" si="32"/>
        <v>A</v>
      </c>
      <c r="B2103" s="189" t="s">
        <v>124</v>
      </c>
      <c r="C2103" s="189" t="s">
        <v>96</v>
      </c>
      <c r="D2103" s="190">
        <v>4177000</v>
      </c>
      <c r="E2103" s="190">
        <v>1016000</v>
      </c>
      <c r="F2103" s="190">
        <v>1017000</v>
      </c>
      <c r="G2103" s="190">
        <v>921000</v>
      </c>
      <c r="H2103" s="190">
        <v>1223000</v>
      </c>
    </row>
    <row r="2104" spans="1:8">
      <c r="A2104" s="185" t="str">
        <f t="shared" si="32"/>
        <v>A</v>
      </c>
      <c r="B2104" s="191" t="s">
        <v>124</v>
      </c>
      <c r="C2104" s="191" t="s">
        <v>97</v>
      </c>
      <c r="D2104" s="192">
        <v>783000</v>
      </c>
      <c r="E2104" s="192">
        <v>194000</v>
      </c>
      <c r="F2104" s="192">
        <v>195000</v>
      </c>
      <c r="G2104" s="192">
        <v>197000</v>
      </c>
      <c r="H2104" s="192">
        <v>197000</v>
      </c>
    </row>
    <row r="2105" spans="1:8">
      <c r="A2105" s="185" t="str">
        <f t="shared" si="32"/>
        <v>A</v>
      </c>
      <c r="B2105" s="191" t="s">
        <v>124</v>
      </c>
      <c r="C2105" s="191" t="s">
        <v>98</v>
      </c>
      <c r="D2105" s="192">
        <v>3304000</v>
      </c>
      <c r="E2105" s="192">
        <v>800000</v>
      </c>
      <c r="F2105" s="192">
        <v>800000</v>
      </c>
      <c r="G2105" s="192">
        <v>700000</v>
      </c>
      <c r="H2105" s="192">
        <v>1004000</v>
      </c>
    </row>
    <row r="2106" spans="1:8">
      <c r="A2106" s="185" t="str">
        <f t="shared" si="32"/>
        <v>A</v>
      </c>
      <c r="B2106" s="191" t="s">
        <v>124</v>
      </c>
      <c r="C2106" s="191" t="s">
        <v>101</v>
      </c>
      <c r="D2106" s="192">
        <v>5000</v>
      </c>
      <c r="E2106" s="192">
        <v>1000</v>
      </c>
      <c r="F2106" s="192">
        <v>1000</v>
      </c>
      <c r="G2106" s="192">
        <v>2000</v>
      </c>
      <c r="H2106" s="192">
        <v>1000</v>
      </c>
    </row>
    <row r="2107" spans="1:8">
      <c r="A2107" s="185" t="str">
        <f t="shared" si="32"/>
        <v>A</v>
      </c>
      <c r="B2107" s="191" t="s">
        <v>124</v>
      </c>
      <c r="C2107" s="191" t="s">
        <v>102</v>
      </c>
      <c r="D2107" s="192">
        <v>85000</v>
      </c>
      <c r="E2107" s="192">
        <v>21000</v>
      </c>
      <c r="F2107" s="192">
        <v>21000</v>
      </c>
      <c r="G2107" s="192">
        <v>22000</v>
      </c>
      <c r="H2107" s="192">
        <v>21000</v>
      </c>
    </row>
    <row r="2108" spans="1:8">
      <c r="A2108" s="185" t="str">
        <f t="shared" si="32"/>
        <v>A</v>
      </c>
      <c r="B2108" s="189" t="s">
        <v>124</v>
      </c>
      <c r="C2108" s="189" t="s">
        <v>121</v>
      </c>
      <c r="D2108" s="190">
        <v>3000</v>
      </c>
      <c r="E2108" s="190">
        <v>3000</v>
      </c>
      <c r="F2108" s="190">
        <v>0</v>
      </c>
      <c r="G2108" s="190">
        <v>0</v>
      </c>
      <c r="H2108" s="190">
        <v>0</v>
      </c>
    </row>
    <row r="2109" spans="1:8" ht="30.75" thickBot="1">
      <c r="A2109" s="185" t="str">
        <f t="shared" si="32"/>
        <v>A</v>
      </c>
      <c r="B2109" s="186" t="s">
        <v>1077</v>
      </c>
      <c r="C2109" s="187" t="s">
        <v>1078</v>
      </c>
      <c r="D2109" s="188">
        <v>75301000</v>
      </c>
      <c r="E2109" s="188">
        <v>19596000</v>
      </c>
      <c r="F2109" s="188">
        <v>19665000</v>
      </c>
      <c r="G2109" s="188">
        <v>19663000</v>
      </c>
      <c r="H2109" s="188">
        <v>16377000</v>
      </c>
    </row>
    <row r="2110" spans="1:8" ht="15.75" thickTop="1">
      <c r="A2110" s="185" t="str">
        <f t="shared" si="32"/>
        <v>A</v>
      </c>
      <c r="B2110" s="189" t="s">
        <v>124</v>
      </c>
      <c r="C2110" s="189" t="s">
        <v>96</v>
      </c>
      <c r="D2110" s="190">
        <v>72295000</v>
      </c>
      <c r="E2110" s="190">
        <v>18840000</v>
      </c>
      <c r="F2110" s="190">
        <v>18915000</v>
      </c>
      <c r="G2110" s="190">
        <v>18913000</v>
      </c>
      <c r="H2110" s="190">
        <v>15627000</v>
      </c>
    </row>
    <row r="2111" spans="1:8">
      <c r="A2111" s="185" t="str">
        <f t="shared" si="32"/>
        <v>A</v>
      </c>
      <c r="B2111" s="191" t="s">
        <v>124</v>
      </c>
      <c r="C2111" s="191" t="s">
        <v>97</v>
      </c>
      <c r="D2111" s="192">
        <v>55000000</v>
      </c>
      <c r="E2111" s="192">
        <v>13728000</v>
      </c>
      <c r="F2111" s="192">
        <v>13829000</v>
      </c>
      <c r="G2111" s="192">
        <v>13828000</v>
      </c>
      <c r="H2111" s="192">
        <v>13615000</v>
      </c>
    </row>
    <row r="2112" spans="1:8">
      <c r="A2112" s="185" t="str">
        <f t="shared" si="32"/>
        <v>A</v>
      </c>
      <c r="B2112" s="191" t="s">
        <v>124</v>
      </c>
      <c r="C2112" s="191" t="s">
        <v>98</v>
      </c>
      <c r="D2112" s="192">
        <v>11957000</v>
      </c>
      <c r="E2112" s="192">
        <v>3682000</v>
      </c>
      <c r="F2112" s="192">
        <v>3732000</v>
      </c>
      <c r="G2112" s="192">
        <v>3732000</v>
      </c>
      <c r="H2112" s="192">
        <v>811000</v>
      </c>
    </row>
    <row r="2113" spans="1:8">
      <c r="A2113" s="185" t="str">
        <f t="shared" si="32"/>
        <v>A</v>
      </c>
      <c r="B2113" s="191" t="s">
        <v>124</v>
      </c>
      <c r="C2113" s="191" t="s">
        <v>15</v>
      </c>
      <c r="D2113" s="192">
        <v>75000</v>
      </c>
      <c r="E2113" s="192">
        <v>75000</v>
      </c>
      <c r="F2113" s="192">
        <v>0</v>
      </c>
      <c r="G2113" s="192">
        <v>0</v>
      </c>
      <c r="H2113" s="192">
        <v>0</v>
      </c>
    </row>
    <row r="2114" spans="1:8">
      <c r="A2114" s="185" t="str">
        <f t="shared" si="32"/>
        <v>A</v>
      </c>
      <c r="B2114" s="191" t="s">
        <v>124</v>
      </c>
      <c r="C2114" s="191" t="s">
        <v>101</v>
      </c>
      <c r="D2114" s="192">
        <v>1256000</v>
      </c>
      <c r="E2114" s="192">
        <v>352000</v>
      </c>
      <c r="F2114" s="192">
        <v>352000</v>
      </c>
      <c r="G2114" s="192">
        <v>351000</v>
      </c>
      <c r="H2114" s="192">
        <v>201000</v>
      </c>
    </row>
    <row r="2115" spans="1:8">
      <c r="A2115" s="185" t="str">
        <f t="shared" si="32"/>
        <v>A</v>
      </c>
      <c r="B2115" s="191" t="s">
        <v>124</v>
      </c>
      <c r="C2115" s="191" t="s">
        <v>102</v>
      </c>
      <c r="D2115" s="192">
        <v>4007000</v>
      </c>
      <c r="E2115" s="192">
        <v>1003000</v>
      </c>
      <c r="F2115" s="192">
        <v>1002000</v>
      </c>
      <c r="G2115" s="192">
        <v>1002000</v>
      </c>
      <c r="H2115" s="192">
        <v>1000000</v>
      </c>
    </row>
    <row r="2116" spans="1:8">
      <c r="A2116" s="185" t="str">
        <f t="shared" si="32"/>
        <v>A</v>
      </c>
      <c r="B2116" s="189" t="s">
        <v>124</v>
      </c>
      <c r="C2116" s="189" t="s">
        <v>121</v>
      </c>
      <c r="D2116" s="190">
        <v>3006000</v>
      </c>
      <c r="E2116" s="190">
        <v>756000</v>
      </c>
      <c r="F2116" s="190">
        <v>750000</v>
      </c>
      <c r="G2116" s="190">
        <v>750000</v>
      </c>
      <c r="H2116" s="190">
        <v>750000</v>
      </c>
    </row>
    <row r="2117" spans="1:8" ht="15.75" thickBot="1">
      <c r="A2117" s="185" t="str">
        <f t="shared" si="32"/>
        <v>A</v>
      </c>
      <c r="B2117" s="186" t="s">
        <v>1079</v>
      </c>
      <c r="C2117" s="187" t="s">
        <v>1080</v>
      </c>
      <c r="D2117" s="188">
        <v>74873000</v>
      </c>
      <c r="E2117" s="188">
        <v>19470000</v>
      </c>
      <c r="F2117" s="188">
        <v>19547000</v>
      </c>
      <c r="G2117" s="188">
        <v>19563000</v>
      </c>
      <c r="H2117" s="188">
        <v>16293000</v>
      </c>
    </row>
    <row r="2118" spans="1:8" ht="15.75" thickTop="1">
      <c r="A2118" s="185" t="str">
        <f t="shared" si="32"/>
        <v>A</v>
      </c>
      <c r="B2118" s="189" t="s">
        <v>124</v>
      </c>
      <c r="C2118" s="189" t="s">
        <v>96</v>
      </c>
      <c r="D2118" s="190">
        <v>71873000</v>
      </c>
      <c r="E2118" s="190">
        <v>18720000</v>
      </c>
      <c r="F2118" s="190">
        <v>18797000</v>
      </c>
      <c r="G2118" s="190">
        <v>18813000</v>
      </c>
      <c r="H2118" s="190">
        <v>15543000</v>
      </c>
    </row>
    <row r="2119" spans="1:8">
      <c r="A2119" s="185" t="str">
        <f t="shared" ref="A2119:A2182" si="33">(IF(OR(D2119&lt;&gt;0,E2119&lt;&gt;0,F2119&lt;&gt;0,G2119&lt;&gt;0,H2119&lt;&gt;0),"A","B"))</f>
        <v>A</v>
      </c>
      <c r="B2119" s="191" t="s">
        <v>124</v>
      </c>
      <c r="C2119" s="191" t="s">
        <v>97</v>
      </c>
      <c r="D2119" s="192">
        <v>54691000</v>
      </c>
      <c r="E2119" s="192">
        <v>13650000</v>
      </c>
      <c r="F2119" s="192">
        <v>13750000</v>
      </c>
      <c r="G2119" s="192">
        <v>13750000</v>
      </c>
      <c r="H2119" s="192">
        <v>13541000</v>
      </c>
    </row>
    <row r="2120" spans="1:8">
      <c r="A2120" s="185" t="str">
        <f t="shared" si="33"/>
        <v>A</v>
      </c>
      <c r="B2120" s="191" t="s">
        <v>124</v>
      </c>
      <c r="C2120" s="191" t="s">
        <v>98</v>
      </c>
      <c r="D2120" s="192">
        <v>11870000</v>
      </c>
      <c r="E2120" s="192">
        <v>3650000</v>
      </c>
      <c r="F2120" s="192">
        <v>3700000</v>
      </c>
      <c r="G2120" s="192">
        <v>3715000</v>
      </c>
      <c r="H2120" s="192">
        <v>805000</v>
      </c>
    </row>
    <row r="2121" spans="1:8">
      <c r="A2121" s="185" t="str">
        <f t="shared" si="33"/>
        <v>A</v>
      </c>
      <c r="B2121" s="191" t="s">
        <v>124</v>
      </c>
      <c r="C2121" s="191" t="s">
        <v>15</v>
      </c>
      <c r="D2121" s="192">
        <v>75000</v>
      </c>
      <c r="E2121" s="192">
        <v>75000</v>
      </c>
      <c r="F2121" s="192">
        <v>0</v>
      </c>
      <c r="G2121" s="192">
        <v>0</v>
      </c>
      <c r="H2121" s="192">
        <v>0</v>
      </c>
    </row>
    <row r="2122" spans="1:8">
      <c r="A2122" s="185" t="str">
        <f t="shared" si="33"/>
        <v>A</v>
      </c>
      <c r="B2122" s="191" t="s">
        <v>124</v>
      </c>
      <c r="C2122" s="191" t="s">
        <v>101</v>
      </c>
      <c r="D2122" s="192">
        <v>1250000</v>
      </c>
      <c r="E2122" s="192">
        <v>350000</v>
      </c>
      <c r="F2122" s="192">
        <v>350000</v>
      </c>
      <c r="G2122" s="192">
        <v>350000</v>
      </c>
      <c r="H2122" s="192">
        <v>200000</v>
      </c>
    </row>
    <row r="2123" spans="1:8">
      <c r="A2123" s="185" t="str">
        <f t="shared" si="33"/>
        <v>A</v>
      </c>
      <c r="B2123" s="191" t="s">
        <v>124</v>
      </c>
      <c r="C2123" s="191" t="s">
        <v>102</v>
      </c>
      <c r="D2123" s="192">
        <v>3987000</v>
      </c>
      <c r="E2123" s="192">
        <v>995000</v>
      </c>
      <c r="F2123" s="192">
        <v>997000</v>
      </c>
      <c r="G2123" s="192">
        <v>998000</v>
      </c>
      <c r="H2123" s="192">
        <v>997000</v>
      </c>
    </row>
    <row r="2124" spans="1:8">
      <c r="A2124" s="185" t="str">
        <f t="shared" si="33"/>
        <v>A</v>
      </c>
      <c r="B2124" s="189" t="s">
        <v>124</v>
      </c>
      <c r="C2124" s="189" t="s">
        <v>121</v>
      </c>
      <c r="D2124" s="190">
        <v>3000000</v>
      </c>
      <c r="E2124" s="190">
        <v>750000</v>
      </c>
      <c r="F2124" s="190">
        <v>750000</v>
      </c>
      <c r="G2124" s="190">
        <v>750000</v>
      </c>
      <c r="H2124" s="190">
        <v>750000</v>
      </c>
    </row>
    <row r="2125" spans="1:8" ht="15.75" thickBot="1">
      <c r="A2125" s="185" t="str">
        <f t="shared" si="33"/>
        <v>A</v>
      </c>
      <c r="B2125" s="186" t="s">
        <v>1081</v>
      </c>
      <c r="C2125" s="187" t="s">
        <v>1082</v>
      </c>
      <c r="D2125" s="188">
        <v>428000</v>
      </c>
      <c r="E2125" s="188">
        <v>126000</v>
      </c>
      <c r="F2125" s="188">
        <v>118000</v>
      </c>
      <c r="G2125" s="188">
        <v>100000</v>
      </c>
      <c r="H2125" s="188">
        <v>84000</v>
      </c>
    </row>
    <row r="2126" spans="1:8" ht="15.75" thickTop="1">
      <c r="A2126" s="185" t="str">
        <f t="shared" si="33"/>
        <v>A</v>
      </c>
      <c r="B2126" s="189" t="s">
        <v>124</v>
      </c>
      <c r="C2126" s="189" t="s">
        <v>96</v>
      </c>
      <c r="D2126" s="190">
        <v>422000</v>
      </c>
      <c r="E2126" s="190">
        <v>120000</v>
      </c>
      <c r="F2126" s="190">
        <v>118000</v>
      </c>
      <c r="G2126" s="190">
        <v>100000</v>
      </c>
      <c r="H2126" s="190">
        <v>84000</v>
      </c>
    </row>
    <row r="2127" spans="1:8">
      <c r="A2127" s="185" t="str">
        <f t="shared" si="33"/>
        <v>A</v>
      </c>
      <c r="B2127" s="191" t="s">
        <v>124</v>
      </c>
      <c r="C2127" s="191" t="s">
        <v>97</v>
      </c>
      <c r="D2127" s="192">
        <v>309000</v>
      </c>
      <c r="E2127" s="192">
        <v>78000</v>
      </c>
      <c r="F2127" s="192">
        <v>79000</v>
      </c>
      <c r="G2127" s="192">
        <v>78000</v>
      </c>
      <c r="H2127" s="192">
        <v>74000</v>
      </c>
    </row>
    <row r="2128" spans="1:8">
      <c r="A2128" s="185" t="str">
        <f t="shared" si="33"/>
        <v>A</v>
      </c>
      <c r="B2128" s="191" t="s">
        <v>124</v>
      </c>
      <c r="C2128" s="191" t="s">
        <v>98</v>
      </c>
      <c r="D2128" s="192">
        <v>87000</v>
      </c>
      <c r="E2128" s="192">
        <v>32000</v>
      </c>
      <c r="F2128" s="192">
        <v>32000</v>
      </c>
      <c r="G2128" s="192">
        <v>17000</v>
      </c>
      <c r="H2128" s="192">
        <v>6000</v>
      </c>
    </row>
    <row r="2129" spans="1:8">
      <c r="A2129" s="185" t="str">
        <f t="shared" si="33"/>
        <v>A</v>
      </c>
      <c r="B2129" s="191" t="s">
        <v>124</v>
      </c>
      <c r="C2129" s="191" t="s">
        <v>101</v>
      </c>
      <c r="D2129" s="192">
        <v>6000</v>
      </c>
      <c r="E2129" s="192">
        <v>2000</v>
      </c>
      <c r="F2129" s="192">
        <v>2000</v>
      </c>
      <c r="G2129" s="192">
        <v>1000</v>
      </c>
      <c r="H2129" s="192">
        <v>1000</v>
      </c>
    </row>
    <row r="2130" spans="1:8">
      <c r="A2130" s="185" t="str">
        <f t="shared" si="33"/>
        <v>A</v>
      </c>
      <c r="B2130" s="191" t="s">
        <v>124</v>
      </c>
      <c r="C2130" s="191" t="s">
        <v>102</v>
      </c>
      <c r="D2130" s="192">
        <v>20000</v>
      </c>
      <c r="E2130" s="192">
        <v>8000</v>
      </c>
      <c r="F2130" s="192">
        <v>5000</v>
      </c>
      <c r="G2130" s="192">
        <v>4000</v>
      </c>
      <c r="H2130" s="192">
        <v>3000</v>
      </c>
    </row>
    <row r="2131" spans="1:8">
      <c r="A2131" s="185" t="str">
        <f t="shared" si="33"/>
        <v>A</v>
      </c>
      <c r="B2131" s="189" t="s">
        <v>124</v>
      </c>
      <c r="C2131" s="189" t="s">
        <v>121</v>
      </c>
      <c r="D2131" s="190">
        <v>6000</v>
      </c>
      <c r="E2131" s="190">
        <v>6000</v>
      </c>
      <c r="F2131" s="190">
        <v>0</v>
      </c>
      <c r="G2131" s="190">
        <v>0</v>
      </c>
      <c r="H2131" s="190">
        <v>0</v>
      </c>
    </row>
    <row r="2132" spans="1:8" ht="30.75" thickBot="1">
      <c r="A2132" s="185" t="str">
        <f t="shared" si="33"/>
        <v>A</v>
      </c>
      <c r="B2132" s="186" t="s">
        <v>1089</v>
      </c>
      <c r="C2132" s="187" t="s">
        <v>1090</v>
      </c>
      <c r="D2132" s="188">
        <v>628575000</v>
      </c>
      <c r="E2132" s="188">
        <v>166409896</v>
      </c>
      <c r="F2132" s="188">
        <v>116538423</v>
      </c>
      <c r="G2132" s="188">
        <v>177513293</v>
      </c>
      <c r="H2132" s="188">
        <v>168113388</v>
      </c>
    </row>
    <row r="2133" spans="1:8" ht="15.75" thickTop="1">
      <c r="A2133" s="185" t="str">
        <f t="shared" si="33"/>
        <v>A</v>
      </c>
      <c r="B2133" s="189" t="s">
        <v>124</v>
      </c>
      <c r="C2133" s="189" t="s">
        <v>96</v>
      </c>
      <c r="D2133" s="190">
        <v>611091000</v>
      </c>
      <c r="E2133" s="190">
        <v>159029596</v>
      </c>
      <c r="F2133" s="190">
        <v>109462723</v>
      </c>
      <c r="G2133" s="190">
        <v>175296793</v>
      </c>
      <c r="H2133" s="190">
        <v>167301888</v>
      </c>
    </row>
    <row r="2134" spans="1:8">
      <c r="A2134" s="185" t="str">
        <f t="shared" si="33"/>
        <v>A</v>
      </c>
      <c r="B2134" s="191" t="s">
        <v>124</v>
      </c>
      <c r="C2134" s="191" t="s">
        <v>97</v>
      </c>
      <c r="D2134" s="192">
        <v>48240000</v>
      </c>
      <c r="E2134" s="192">
        <v>14685500</v>
      </c>
      <c r="F2134" s="192">
        <v>14115500</v>
      </c>
      <c r="G2134" s="192">
        <v>11742500</v>
      </c>
      <c r="H2134" s="192">
        <v>7696500</v>
      </c>
    </row>
    <row r="2135" spans="1:8">
      <c r="A2135" s="185" t="str">
        <f t="shared" si="33"/>
        <v>A</v>
      </c>
      <c r="B2135" s="191" t="s">
        <v>124</v>
      </c>
      <c r="C2135" s="191" t="s">
        <v>98</v>
      </c>
      <c r="D2135" s="192">
        <v>62862000</v>
      </c>
      <c r="E2135" s="192">
        <v>10605296</v>
      </c>
      <c r="F2135" s="192">
        <v>18399123</v>
      </c>
      <c r="G2135" s="192">
        <v>18141993</v>
      </c>
      <c r="H2135" s="192">
        <v>15715588</v>
      </c>
    </row>
    <row r="2136" spans="1:8">
      <c r="A2136" s="185" t="str">
        <f t="shared" si="33"/>
        <v>A</v>
      </c>
      <c r="B2136" s="191" t="s">
        <v>124</v>
      </c>
      <c r="C2136" s="191" t="s">
        <v>100</v>
      </c>
      <c r="D2136" s="192">
        <v>375425000</v>
      </c>
      <c r="E2136" s="192">
        <v>102170000</v>
      </c>
      <c r="F2136" s="192">
        <v>43030000</v>
      </c>
      <c r="G2136" s="192">
        <v>112215000</v>
      </c>
      <c r="H2136" s="192">
        <v>118010000</v>
      </c>
    </row>
    <row r="2137" spans="1:8">
      <c r="A2137" s="185" t="str">
        <f t="shared" si="33"/>
        <v>A</v>
      </c>
      <c r="B2137" s="191" t="s">
        <v>124</v>
      </c>
      <c r="C2137" s="191" t="s">
        <v>15</v>
      </c>
      <c r="D2137" s="192">
        <v>965000</v>
      </c>
      <c r="E2137" s="192">
        <v>415000</v>
      </c>
      <c r="F2137" s="192">
        <v>187000</v>
      </c>
      <c r="G2137" s="192">
        <v>183000</v>
      </c>
      <c r="H2137" s="192">
        <v>180000</v>
      </c>
    </row>
    <row r="2138" spans="1:8">
      <c r="A2138" s="185" t="str">
        <f t="shared" si="33"/>
        <v>A</v>
      </c>
      <c r="B2138" s="191" t="s">
        <v>124</v>
      </c>
      <c r="C2138" s="191" t="s">
        <v>101</v>
      </c>
      <c r="D2138" s="192">
        <v>844000</v>
      </c>
      <c r="E2138" s="192">
        <v>268800</v>
      </c>
      <c r="F2138" s="192">
        <v>192200</v>
      </c>
      <c r="G2138" s="192">
        <v>183300</v>
      </c>
      <c r="H2138" s="192">
        <v>199700</v>
      </c>
    </row>
    <row r="2139" spans="1:8">
      <c r="A2139" s="185" t="str">
        <f t="shared" si="33"/>
        <v>A</v>
      </c>
      <c r="B2139" s="191" t="s">
        <v>124</v>
      </c>
      <c r="C2139" s="191" t="s">
        <v>102</v>
      </c>
      <c r="D2139" s="192">
        <v>122755000</v>
      </c>
      <c r="E2139" s="192">
        <v>30885000</v>
      </c>
      <c r="F2139" s="192">
        <v>33538900</v>
      </c>
      <c r="G2139" s="192">
        <v>32831000</v>
      </c>
      <c r="H2139" s="192">
        <v>25500100</v>
      </c>
    </row>
    <row r="2140" spans="1:8">
      <c r="A2140" s="185" t="str">
        <f t="shared" si="33"/>
        <v>A</v>
      </c>
      <c r="B2140" s="189" t="s">
        <v>124</v>
      </c>
      <c r="C2140" s="189" t="s">
        <v>121</v>
      </c>
      <c r="D2140" s="190">
        <v>17484000</v>
      </c>
      <c r="E2140" s="190">
        <v>7380300</v>
      </c>
      <c r="F2140" s="190">
        <v>7075700</v>
      </c>
      <c r="G2140" s="190">
        <v>2216500</v>
      </c>
      <c r="H2140" s="190">
        <v>811500</v>
      </c>
    </row>
    <row r="2141" spans="1:8" ht="30.75" thickBot="1">
      <c r="A2141" s="185" t="str">
        <f t="shared" si="33"/>
        <v>A</v>
      </c>
      <c r="B2141" s="186" t="s">
        <v>1091</v>
      </c>
      <c r="C2141" s="187" t="s">
        <v>1092</v>
      </c>
      <c r="D2141" s="188">
        <v>10050000</v>
      </c>
      <c r="E2141" s="188">
        <v>2302000</v>
      </c>
      <c r="F2141" s="188">
        <v>2485000</v>
      </c>
      <c r="G2141" s="188">
        <v>2634000</v>
      </c>
      <c r="H2141" s="188">
        <v>2629000</v>
      </c>
    </row>
    <row r="2142" spans="1:8" ht="15.75" thickTop="1">
      <c r="A2142" s="185" t="str">
        <f t="shared" si="33"/>
        <v>A</v>
      </c>
      <c r="B2142" s="189" t="s">
        <v>124</v>
      </c>
      <c r="C2142" s="189" t="s">
        <v>96</v>
      </c>
      <c r="D2142" s="190">
        <v>9950000</v>
      </c>
      <c r="E2142" s="190">
        <v>2277000</v>
      </c>
      <c r="F2142" s="190">
        <v>2460000</v>
      </c>
      <c r="G2142" s="190">
        <v>2609000</v>
      </c>
      <c r="H2142" s="190">
        <v>2604000</v>
      </c>
    </row>
    <row r="2143" spans="1:8">
      <c r="A2143" s="185" t="str">
        <f t="shared" si="33"/>
        <v>A</v>
      </c>
      <c r="B2143" s="191" t="s">
        <v>124</v>
      </c>
      <c r="C2143" s="191" t="s">
        <v>97</v>
      </c>
      <c r="D2143" s="192">
        <v>6070000</v>
      </c>
      <c r="E2143" s="192">
        <v>1518000</v>
      </c>
      <c r="F2143" s="192">
        <v>1517000</v>
      </c>
      <c r="G2143" s="192">
        <v>1518000</v>
      </c>
      <c r="H2143" s="192">
        <v>1517000</v>
      </c>
    </row>
    <row r="2144" spans="1:8">
      <c r="A2144" s="185" t="str">
        <f t="shared" si="33"/>
        <v>A</v>
      </c>
      <c r="B2144" s="191" t="s">
        <v>124</v>
      </c>
      <c r="C2144" s="191" t="s">
        <v>98</v>
      </c>
      <c r="D2144" s="192">
        <v>2945000</v>
      </c>
      <c r="E2144" s="192">
        <v>512000</v>
      </c>
      <c r="F2144" s="192">
        <v>711000</v>
      </c>
      <c r="G2144" s="192">
        <v>861000</v>
      </c>
      <c r="H2144" s="192">
        <v>861000</v>
      </c>
    </row>
    <row r="2145" spans="1:8">
      <c r="A2145" s="185" t="str">
        <f t="shared" si="33"/>
        <v>A</v>
      </c>
      <c r="B2145" s="191" t="s">
        <v>124</v>
      </c>
      <c r="C2145" s="191" t="s">
        <v>15</v>
      </c>
      <c r="D2145" s="192">
        <v>750000</v>
      </c>
      <c r="E2145" s="192">
        <v>200000</v>
      </c>
      <c r="F2145" s="192">
        <v>187000</v>
      </c>
      <c r="G2145" s="192">
        <v>183000</v>
      </c>
      <c r="H2145" s="192">
        <v>180000</v>
      </c>
    </row>
    <row r="2146" spans="1:8">
      <c r="A2146" s="185" t="str">
        <f t="shared" si="33"/>
        <v>A</v>
      </c>
      <c r="B2146" s="191" t="s">
        <v>124</v>
      </c>
      <c r="C2146" s="191" t="s">
        <v>101</v>
      </c>
      <c r="D2146" s="192">
        <v>135000</v>
      </c>
      <c r="E2146" s="192">
        <v>34000</v>
      </c>
      <c r="F2146" s="192">
        <v>33000</v>
      </c>
      <c r="G2146" s="192">
        <v>34000</v>
      </c>
      <c r="H2146" s="192">
        <v>34000</v>
      </c>
    </row>
    <row r="2147" spans="1:8">
      <c r="A2147" s="185" t="str">
        <f t="shared" si="33"/>
        <v>A</v>
      </c>
      <c r="B2147" s="191" t="s">
        <v>124</v>
      </c>
      <c r="C2147" s="191" t="s">
        <v>102</v>
      </c>
      <c r="D2147" s="192">
        <v>50000</v>
      </c>
      <c r="E2147" s="192">
        <v>13000</v>
      </c>
      <c r="F2147" s="192">
        <v>12000</v>
      </c>
      <c r="G2147" s="192">
        <v>13000</v>
      </c>
      <c r="H2147" s="192">
        <v>12000</v>
      </c>
    </row>
    <row r="2148" spans="1:8">
      <c r="A2148" s="185" t="str">
        <f t="shared" si="33"/>
        <v>A</v>
      </c>
      <c r="B2148" s="189" t="s">
        <v>124</v>
      </c>
      <c r="C2148" s="189" t="s">
        <v>121</v>
      </c>
      <c r="D2148" s="190">
        <v>100000</v>
      </c>
      <c r="E2148" s="190">
        <v>25000</v>
      </c>
      <c r="F2148" s="190">
        <v>25000</v>
      </c>
      <c r="G2148" s="190">
        <v>25000</v>
      </c>
      <c r="H2148" s="190">
        <v>25000</v>
      </c>
    </row>
    <row r="2149" spans="1:8" ht="30.75" thickBot="1">
      <c r="A2149" s="185" t="str">
        <f t="shared" si="33"/>
        <v>A</v>
      </c>
      <c r="B2149" s="186" t="s">
        <v>1093</v>
      </c>
      <c r="C2149" s="187" t="s">
        <v>1094</v>
      </c>
      <c r="D2149" s="188">
        <v>8220000</v>
      </c>
      <c r="E2149" s="188">
        <v>2068000</v>
      </c>
      <c r="F2149" s="188">
        <v>2054000</v>
      </c>
      <c r="G2149" s="188">
        <v>2051000</v>
      </c>
      <c r="H2149" s="188">
        <v>2047000</v>
      </c>
    </row>
    <row r="2150" spans="1:8" ht="15.75" thickTop="1">
      <c r="A2150" s="185" t="str">
        <f t="shared" si="33"/>
        <v>A</v>
      </c>
      <c r="B2150" s="189" t="s">
        <v>124</v>
      </c>
      <c r="C2150" s="189" t="s">
        <v>96</v>
      </c>
      <c r="D2150" s="190">
        <v>8120000</v>
      </c>
      <c r="E2150" s="190">
        <v>2043000</v>
      </c>
      <c r="F2150" s="190">
        <v>2029000</v>
      </c>
      <c r="G2150" s="190">
        <v>2026000</v>
      </c>
      <c r="H2150" s="190">
        <v>2022000</v>
      </c>
    </row>
    <row r="2151" spans="1:8">
      <c r="A2151" s="185" t="str">
        <f t="shared" si="33"/>
        <v>A</v>
      </c>
      <c r="B2151" s="191" t="s">
        <v>124</v>
      </c>
      <c r="C2151" s="191" t="s">
        <v>97</v>
      </c>
      <c r="D2151" s="192">
        <v>5300000</v>
      </c>
      <c r="E2151" s="192">
        <v>1325000</v>
      </c>
      <c r="F2151" s="192">
        <v>1325000</v>
      </c>
      <c r="G2151" s="192">
        <v>1325000</v>
      </c>
      <c r="H2151" s="192">
        <v>1325000</v>
      </c>
    </row>
    <row r="2152" spans="1:8">
      <c r="A2152" s="185" t="str">
        <f t="shared" si="33"/>
        <v>A</v>
      </c>
      <c r="B2152" s="191" t="s">
        <v>124</v>
      </c>
      <c r="C2152" s="191" t="s">
        <v>98</v>
      </c>
      <c r="D2152" s="192">
        <v>1900000</v>
      </c>
      <c r="E2152" s="192">
        <v>475000</v>
      </c>
      <c r="F2152" s="192">
        <v>475000</v>
      </c>
      <c r="G2152" s="192">
        <v>475000</v>
      </c>
      <c r="H2152" s="192">
        <v>475000</v>
      </c>
    </row>
    <row r="2153" spans="1:8">
      <c r="A2153" s="185" t="str">
        <f t="shared" si="33"/>
        <v>A</v>
      </c>
      <c r="B2153" s="191" t="s">
        <v>124</v>
      </c>
      <c r="C2153" s="191" t="s">
        <v>15</v>
      </c>
      <c r="D2153" s="192">
        <v>750000</v>
      </c>
      <c r="E2153" s="192">
        <v>200000</v>
      </c>
      <c r="F2153" s="192">
        <v>187000</v>
      </c>
      <c r="G2153" s="192">
        <v>183000</v>
      </c>
      <c r="H2153" s="192">
        <v>180000</v>
      </c>
    </row>
    <row r="2154" spans="1:8">
      <c r="A2154" s="185" t="str">
        <f t="shared" si="33"/>
        <v>A</v>
      </c>
      <c r="B2154" s="191" t="s">
        <v>124</v>
      </c>
      <c r="C2154" s="191" t="s">
        <v>101</v>
      </c>
      <c r="D2154" s="192">
        <v>120000</v>
      </c>
      <c r="E2154" s="192">
        <v>30000</v>
      </c>
      <c r="F2154" s="192">
        <v>30000</v>
      </c>
      <c r="G2154" s="192">
        <v>30000</v>
      </c>
      <c r="H2154" s="192">
        <v>30000</v>
      </c>
    </row>
    <row r="2155" spans="1:8">
      <c r="A2155" s="185" t="str">
        <f t="shared" si="33"/>
        <v>A</v>
      </c>
      <c r="B2155" s="191" t="s">
        <v>124</v>
      </c>
      <c r="C2155" s="191" t="s">
        <v>102</v>
      </c>
      <c r="D2155" s="192">
        <v>50000</v>
      </c>
      <c r="E2155" s="192">
        <v>13000</v>
      </c>
      <c r="F2155" s="192">
        <v>12000</v>
      </c>
      <c r="G2155" s="192">
        <v>13000</v>
      </c>
      <c r="H2155" s="192">
        <v>12000</v>
      </c>
    </row>
    <row r="2156" spans="1:8">
      <c r="A2156" s="185" t="str">
        <f t="shared" si="33"/>
        <v>A</v>
      </c>
      <c r="B2156" s="189" t="s">
        <v>124</v>
      </c>
      <c r="C2156" s="189" t="s">
        <v>121</v>
      </c>
      <c r="D2156" s="190">
        <v>100000</v>
      </c>
      <c r="E2156" s="190">
        <v>25000</v>
      </c>
      <c r="F2156" s="190">
        <v>25000</v>
      </c>
      <c r="G2156" s="190">
        <v>25000</v>
      </c>
      <c r="H2156" s="190">
        <v>25000</v>
      </c>
    </row>
    <row r="2157" spans="1:8" ht="15.75" thickBot="1">
      <c r="A2157" s="185" t="str">
        <f t="shared" si="33"/>
        <v>A</v>
      </c>
      <c r="B2157" s="186" t="s">
        <v>1095</v>
      </c>
      <c r="C2157" s="187" t="s">
        <v>1096</v>
      </c>
      <c r="D2157" s="188">
        <v>930000</v>
      </c>
      <c r="E2157" s="188">
        <v>234000</v>
      </c>
      <c r="F2157" s="188">
        <v>231000</v>
      </c>
      <c r="G2157" s="188">
        <v>233000</v>
      </c>
      <c r="H2157" s="188">
        <v>232000</v>
      </c>
    </row>
    <row r="2158" spans="1:8" ht="15.75" thickTop="1">
      <c r="A2158" s="185" t="str">
        <f t="shared" si="33"/>
        <v>A</v>
      </c>
      <c r="B2158" s="189" t="s">
        <v>124</v>
      </c>
      <c r="C2158" s="189" t="s">
        <v>96</v>
      </c>
      <c r="D2158" s="190">
        <v>930000</v>
      </c>
      <c r="E2158" s="190">
        <v>234000</v>
      </c>
      <c r="F2158" s="190">
        <v>231000</v>
      </c>
      <c r="G2158" s="190">
        <v>233000</v>
      </c>
      <c r="H2158" s="190">
        <v>232000</v>
      </c>
    </row>
    <row r="2159" spans="1:8">
      <c r="A2159" s="185" t="str">
        <f t="shared" si="33"/>
        <v>A</v>
      </c>
      <c r="B2159" s="191" t="s">
        <v>124</v>
      </c>
      <c r="C2159" s="191" t="s">
        <v>97</v>
      </c>
      <c r="D2159" s="192">
        <v>770000</v>
      </c>
      <c r="E2159" s="192">
        <v>193000</v>
      </c>
      <c r="F2159" s="192">
        <v>192000</v>
      </c>
      <c r="G2159" s="192">
        <v>193000</v>
      </c>
      <c r="H2159" s="192">
        <v>192000</v>
      </c>
    </row>
    <row r="2160" spans="1:8">
      <c r="A2160" s="185" t="str">
        <f t="shared" si="33"/>
        <v>A</v>
      </c>
      <c r="B2160" s="191" t="s">
        <v>124</v>
      </c>
      <c r="C2160" s="191" t="s">
        <v>98</v>
      </c>
      <c r="D2160" s="192">
        <v>145000</v>
      </c>
      <c r="E2160" s="192">
        <v>37000</v>
      </c>
      <c r="F2160" s="192">
        <v>36000</v>
      </c>
      <c r="G2160" s="192">
        <v>36000</v>
      </c>
      <c r="H2160" s="192">
        <v>36000</v>
      </c>
    </row>
    <row r="2161" spans="1:8">
      <c r="A2161" s="185" t="str">
        <f t="shared" si="33"/>
        <v>A</v>
      </c>
      <c r="B2161" s="191" t="s">
        <v>124</v>
      </c>
      <c r="C2161" s="191" t="s">
        <v>101</v>
      </c>
      <c r="D2161" s="192">
        <v>15000</v>
      </c>
      <c r="E2161" s="192">
        <v>4000</v>
      </c>
      <c r="F2161" s="192">
        <v>3000</v>
      </c>
      <c r="G2161" s="192">
        <v>4000</v>
      </c>
      <c r="H2161" s="192">
        <v>4000</v>
      </c>
    </row>
    <row r="2162" spans="1:8" ht="15.75" thickBot="1">
      <c r="A2162" s="185" t="str">
        <f t="shared" si="33"/>
        <v>A</v>
      </c>
      <c r="B2162" s="186" t="s">
        <v>1097</v>
      </c>
      <c r="C2162" s="187" t="s">
        <v>1098</v>
      </c>
      <c r="D2162" s="188">
        <v>500000</v>
      </c>
      <c r="E2162" s="188">
        <v>0</v>
      </c>
      <c r="F2162" s="188">
        <v>100000</v>
      </c>
      <c r="G2162" s="188">
        <v>200000</v>
      </c>
      <c r="H2162" s="188">
        <v>200000</v>
      </c>
    </row>
    <row r="2163" spans="1:8" ht="15.75" thickTop="1">
      <c r="A2163" s="185" t="str">
        <f t="shared" si="33"/>
        <v>A</v>
      </c>
      <c r="B2163" s="189" t="s">
        <v>124</v>
      </c>
      <c r="C2163" s="189" t="s">
        <v>96</v>
      </c>
      <c r="D2163" s="190">
        <v>500000</v>
      </c>
      <c r="E2163" s="190">
        <v>0</v>
      </c>
      <c r="F2163" s="190">
        <v>100000</v>
      </c>
      <c r="G2163" s="190">
        <v>200000</v>
      </c>
      <c r="H2163" s="190">
        <v>200000</v>
      </c>
    </row>
    <row r="2164" spans="1:8">
      <c r="A2164" s="185" t="str">
        <f t="shared" si="33"/>
        <v>A</v>
      </c>
      <c r="B2164" s="191" t="s">
        <v>124</v>
      </c>
      <c r="C2164" s="191" t="s">
        <v>98</v>
      </c>
      <c r="D2164" s="192">
        <v>500000</v>
      </c>
      <c r="E2164" s="192">
        <v>0</v>
      </c>
      <c r="F2164" s="192">
        <v>100000</v>
      </c>
      <c r="G2164" s="192">
        <v>200000</v>
      </c>
      <c r="H2164" s="192">
        <v>200000</v>
      </c>
    </row>
    <row r="2165" spans="1:8" ht="15.75" thickBot="1">
      <c r="A2165" s="185" t="str">
        <f t="shared" si="33"/>
        <v>A</v>
      </c>
      <c r="B2165" s="186" t="s">
        <v>1099</v>
      </c>
      <c r="C2165" s="187" t="s">
        <v>1100</v>
      </c>
      <c r="D2165" s="188">
        <v>400000</v>
      </c>
      <c r="E2165" s="188">
        <v>0</v>
      </c>
      <c r="F2165" s="188">
        <v>100000</v>
      </c>
      <c r="G2165" s="188">
        <v>150000</v>
      </c>
      <c r="H2165" s="188">
        <v>150000</v>
      </c>
    </row>
    <row r="2166" spans="1:8" ht="15.75" thickTop="1">
      <c r="A2166" s="185" t="str">
        <f t="shared" si="33"/>
        <v>A</v>
      </c>
      <c r="B2166" s="189" t="s">
        <v>124</v>
      </c>
      <c r="C2166" s="189" t="s">
        <v>96</v>
      </c>
      <c r="D2166" s="190">
        <v>400000</v>
      </c>
      <c r="E2166" s="190">
        <v>0</v>
      </c>
      <c r="F2166" s="190">
        <v>100000</v>
      </c>
      <c r="G2166" s="190">
        <v>150000</v>
      </c>
      <c r="H2166" s="190">
        <v>150000</v>
      </c>
    </row>
    <row r="2167" spans="1:8">
      <c r="A2167" s="185" t="str">
        <f t="shared" si="33"/>
        <v>A</v>
      </c>
      <c r="B2167" s="191" t="s">
        <v>124</v>
      </c>
      <c r="C2167" s="191" t="s">
        <v>98</v>
      </c>
      <c r="D2167" s="192">
        <v>400000</v>
      </c>
      <c r="E2167" s="192">
        <v>0</v>
      </c>
      <c r="F2167" s="192">
        <v>100000</v>
      </c>
      <c r="G2167" s="192">
        <v>150000</v>
      </c>
      <c r="H2167" s="192">
        <v>150000</v>
      </c>
    </row>
    <row r="2168" spans="1:8" ht="30.75" thickBot="1">
      <c r="A2168" s="185" t="str">
        <f t="shared" si="33"/>
        <v>A</v>
      </c>
      <c r="B2168" s="186" t="s">
        <v>1101</v>
      </c>
      <c r="C2168" s="187" t="s">
        <v>1102</v>
      </c>
      <c r="D2168" s="188">
        <v>29855000</v>
      </c>
      <c r="E2168" s="188">
        <v>6344196</v>
      </c>
      <c r="F2168" s="188">
        <v>9950273</v>
      </c>
      <c r="G2168" s="188">
        <v>9558543</v>
      </c>
      <c r="H2168" s="188">
        <v>4001988</v>
      </c>
    </row>
    <row r="2169" spans="1:8" ht="15.75" thickTop="1">
      <c r="A2169" s="185" t="str">
        <f t="shared" si="33"/>
        <v>A</v>
      </c>
      <c r="B2169" s="189" t="s">
        <v>124</v>
      </c>
      <c r="C2169" s="189" t="s">
        <v>96</v>
      </c>
      <c r="D2169" s="190">
        <v>29003000</v>
      </c>
      <c r="E2169" s="190">
        <v>5499196</v>
      </c>
      <c r="F2169" s="190">
        <v>9950273</v>
      </c>
      <c r="G2169" s="190">
        <v>9551543</v>
      </c>
      <c r="H2169" s="190">
        <v>4001988</v>
      </c>
    </row>
    <row r="2170" spans="1:8">
      <c r="A2170" s="185" t="str">
        <f t="shared" si="33"/>
        <v>A</v>
      </c>
      <c r="B2170" s="191" t="s">
        <v>124</v>
      </c>
      <c r="C2170" s="191" t="s">
        <v>97</v>
      </c>
      <c r="D2170" s="192">
        <v>7155000</v>
      </c>
      <c r="E2170" s="192">
        <v>2458000</v>
      </c>
      <c r="F2170" s="192">
        <v>2458000</v>
      </c>
      <c r="G2170" s="192">
        <v>2239000</v>
      </c>
      <c r="H2170" s="192">
        <v>0</v>
      </c>
    </row>
    <row r="2171" spans="1:8">
      <c r="A2171" s="185" t="str">
        <f t="shared" si="33"/>
        <v>A</v>
      </c>
      <c r="B2171" s="191" t="s">
        <v>124</v>
      </c>
      <c r="C2171" s="191" t="s">
        <v>98</v>
      </c>
      <c r="D2171" s="192">
        <v>21165000</v>
      </c>
      <c r="E2171" s="192">
        <v>2748196</v>
      </c>
      <c r="F2171" s="192">
        <v>7359273</v>
      </c>
      <c r="G2171" s="192">
        <v>7185543</v>
      </c>
      <c r="H2171" s="192">
        <v>3871988</v>
      </c>
    </row>
    <row r="2172" spans="1:8">
      <c r="A2172" s="185" t="str">
        <f t="shared" si="33"/>
        <v>A</v>
      </c>
      <c r="B2172" s="191" t="s">
        <v>124</v>
      </c>
      <c r="C2172" s="191" t="s">
        <v>15</v>
      </c>
      <c r="D2172" s="192">
        <v>145000</v>
      </c>
      <c r="E2172" s="192">
        <v>145000</v>
      </c>
      <c r="F2172" s="192">
        <v>0</v>
      </c>
      <c r="G2172" s="192">
        <v>0</v>
      </c>
      <c r="H2172" s="192">
        <v>0</v>
      </c>
    </row>
    <row r="2173" spans="1:8">
      <c r="A2173" s="185" t="str">
        <f t="shared" si="33"/>
        <v>A</v>
      </c>
      <c r="B2173" s="191" t="s">
        <v>124</v>
      </c>
      <c r="C2173" s="191" t="s">
        <v>101</v>
      </c>
      <c r="D2173" s="192">
        <v>40000</v>
      </c>
      <c r="E2173" s="192">
        <v>30000</v>
      </c>
      <c r="F2173" s="192">
        <v>10000</v>
      </c>
      <c r="G2173" s="192">
        <v>0</v>
      </c>
      <c r="H2173" s="192">
        <v>0</v>
      </c>
    </row>
    <row r="2174" spans="1:8">
      <c r="A2174" s="185" t="str">
        <f t="shared" si="33"/>
        <v>A</v>
      </c>
      <c r="B2174" s="191" t="s">
        <v>124</v>
      </c>
      <c r="C2174" s="191" t="s">
        <v>102</v>
      </c>
      <c r="D2174" s="192">
        <v>498000</v>
      </c>
      <c r="E2174" s="192">
        <v>118000</v>
      </c>
      <c r="F2174" s="192">
        <v>123000</v>
      </c>
      <c r="G2174" s="192">
        <v>127000</v>
      </c>
      <c r="H2174" s="192">
        <v>130000</v>
      </c>
    </row>
    <row r="2175" spans="1:8">
      <c r="A2175" s="185" t="str">
        <f t="shared" si="33"/>
        <v>A</v>
      </c>
      <c r="B2175" s="189" t="s">
        <v>124</v>
      </c>
      <c r="C2175" s="189" t="s">
        <v>121</v>
      </c>
      <c r="D2175" s="190">
        <v>852000</v>
      </c>
      <c r="E2175" s="190">
        <v>845000</v>
      </c>
      <c r="F2175" s="190">
        <v>0</v>
      </c>
      <c r="G2175" s="190">
        <v>7000</v>
      </c>
      <c r="H2175" s="190">
        <v>0</v>
      </c>
    </row>
    <row r="2176" spans="1:8" ht="45.75" thickBot="1">
      <c r="A2176" s="185" t="str">
        <f t="shared" si="33"/>
        <v>A</v>
      </c>
      <c r="B2176" s="186" t="s">
        <v>1103</v>
      </c>
      <c r="C2176" s="187" t="s">
        <v>1104</v>
      </c>
      <c r="D2176" s="188">
        <v>8335000</v>
      </c>
      <c r="E2176" s="188">
        <v>2835500</v>
      </c>
      <c r="F2176" s="188">
        <v>2760500</v>
      </c>
      <c r="G2176" s="188">
        <v>2521500</v>
      </c>
      <c r="H2176" s="188">
        <v>217500</v>
      </c>
    </row>
    <row r="2177" spans="1:8" ht="15.75" thickTop="1">
      <c r="A2177" s="185" t="str">
        <f t="shared" si="33"/>
        <v>A</v>
      </c>
      <c r="B2177" s="189" t="s">
        <v>124</v>
      </c>
      <c r="C2177" s="189" t="s">
        <v>96</v>
      </c>
      <c r="D2177" s="190">
        <v>8335000</v>
      </c>
      <c r="E2177" s="190">
        <v>2835500</v>
      </c>
      <c r="F2177" s="190">
        <v>2760500</v>
      </c>
      <c r="G2177" s="190">
        <v>2521500</v>
      </c>
      <c r="H2177" s="190">
        <v>217500</v>
      </c>
    </row>
    <row r="2178" spans="1:8">
      <c r="A2178" s="185" t="str">
        <f t="shared" si="33"/>
        <v>A</v>
      </c>
      <c r="B2178" s="191" t="s">
        <v>124</v>
      </c>
      <c r="C2178" s="191" t="s">
        <v>97</v>
      </c>
      <c r="D2178" s="192">
        <v>7155000</v>
      </c>
      <c r="E2178" s="192">
        <v>2458000</v>
      </c>
      <c r="F2178" s="192">
        <v>2458000</v>
      </c>
      <c r="G2178" s="192">
        <v>2239000</v>
      </c>
      <c r="H2178" s="192">
        <v>0</v>
      </c>
    </row>
    <row r="2179" spans="1:8">
      <c r="A2179" s="185" t="str">
        <f t="shared" si="33"/>
        <v>A</v>
      </c>
      <c r="B2179" s="191" t="s">
        <v>124</v>
      </c>
      <c r="C2179" s="191" t="s">
        <v>98</v>
      </c>
      <c r="D2179" s="192">
        <v>1100000</v>
      </c>
      <c r="E2179" s="192">
        <v>337500</v>
      </c>
      <c r="F2179" s="192">
        <v>282500</v>
      </c>
      <c r="G2179" s="192">
        <v>272500</v>
      </c>
      <c r="H2179" s="192">
        <v>207500</v>
      </c>
    </row>
    <row r="2180" spans="1:8">
      <c r="A2180" s="185" t="str">
        <f t="shared" si="33"/>
        <v>A</v>
      </c>
      <c r="B2180" s="191" t="s">
        <v>124</v>
      </c>
      <c r="C2180" s="191" t="s">
        <v>101</v>
      </c>
      <c r="D2180" s="192">
        <v>40000</v>
      </c>
      <c r="E2180" s="192">
        <v>30000</v>
      </c>
      <c r="F2180" s="192">
        <v>10000</v>
      </c>
      <c r="G2180" s="192">
        <v>0</v>
      </c>
      <c r="H2180" s="192">
        <v>0</v>
      </c>
    </row>
    <row r="2181" spans="1:8">
      <c r="A2181" s="185" t="str">
        <f t="shared" si="33"/>
        <v>A</v>
      </c>
      <c r="B2181" s="191" t="s">
        <v>124</v>
      </c>
      <c r="C2181" s="191" t="s">
        <v>102</v>
      </c>
      <c r="D2181" s="192">
        <v>40000</v>
      </c>
      <c r="E2181" s="192">
        <v>10000</v>
      </c>
      <c r="F2181" s="192">
        <v>10000</v>
      </c>
      <c r="G2181" s="192">
        <v>10000</v>
      </c>
      <c r="H2181" s="192">
        <v>10000</v>
      </c>
    </row>
    <row r="2182" spans="1:8" ht="15.75" thickBot="1">
      <c r="A2182" s="185" t="str">
        <f t="shared" si="33"/>
        <v>A</v>
      </c>
      <c r="B2182" s="186" t="s">
        <v>1105</v>
      </c>
      <c r="C2182" s="187" t="s">
        <v>1106</v>
      </c>
      <c r="D2182" s="188">
        <v>1150000</v>
      </c>
      <c r="E2182" s="188">
        <v>115000</v>
      </c>
      <c r="F2182" s="188">
        <v>232000</v>
      </c>
      <c r="G2182" s="188">
        <v>381000</v>
      </c>
      <c r="H2182" s="188">
        <v>422000</v>
      </c>
    </row>
    <row r="2183" spans="1:8" ht="15.75" thickTop="1">
      <c r="A2183" s="185" t="str">
        <f t="shared" ref="A2183:A2246" si="34">(IF(OR(D2183&lt;&gt;0,E2183&lt;&gt;0,F2183&lt;&gt;0,G2183&lt;&gt;0,H2183&lt;&gt;0),"A","B"))</f>
        <v>A</v>
      </c>
      <c r="B2183" s="189" t="s">
        <v>124</v>
      </c>
      <c r="C2183" s="189" t="s">
        <v>96</v>
      </c>
      <c r="D2183" s="190">
        <v>1150000</v>
      </c>
      <c r="E2183" s="190">
        <v>115000</v>
      </c>
      <c r="F2183" s="190">
        <v>232000</v>
      </c>
      <c r="G2183" s="190">
        <v>381000</v>
      </c>
      <c r="H2183" s="190">
        <v>422000</v>
      </c>
    </row>
    <row r="2184" spans="1:8">
      <c r="A2184" s="185" t="str">
        <f t="shared" si="34"/>
        <v>A</v>
      </c>
      <c r="B2184" s="191" t="s">
        <v>124</v>
      </c>
      <c r="C2184" s="191" t="s">
        <v>98</v>
      </c>
      <c r="D2184" s="192">
        <v>1100000</v>
      </c>
      <c r="E2184" s="192">
        <v>110000</v>
      </c>
      <c r="F2184" s="192">
        <v>222000</v>
      </c>
      <c r="G2184" s="192">
        <v>366000</v>
      </c>
      <c r="H2184" s="192">
        <v>402000</v>
      </c>
    </row>
    <row r="2185" spans="1:8">
      <c r="A2185" s="185" t="str">
        <f t="shared" si="34"/>
        <v>A</v>
      </c>
      <c r="B2185" s="191" t="s">
        <v>124</v>
      </c>
      <c r="C2185" s="191" t="s">
        <v>102</v>
      </c>
      <c r="D2185" s="192">
        <v>50000</v>
      </c>
      <c r="E2185" s="192">
        <v>5000</v>
      </c>
      <c r="F2185" s="192">
        <v>10000</v>
      </c>
      <c r="G2185" s="192">
        <v>15000</v>
      </c>
      <c r="H2185" s="192">
        <v>20000</v>
      </c>
    </row>
    <row r="2186" spans="1:8" ht="15.75" thickBot="1">
      <c r="A2186" s="185" t="str">
        <f t="shared" si="34"/>
        <v>A</v>
      </c>
      <c r="B2186" s="186" t="s">
        <v>1107</v>
      </c>
      <c r="C2186" s="187" t="s">
        <v>1108</v>
      </c>
      <c r="D2186" s="188">
        <v>9450000</v>
      </c>
      <c r="E2186" s="188">
        <v>1767096</v>
      </c>
      <c r="F2186" s="188">
        <v>3104673</v>
      </c>
      <c r="G2186" s="188">
        <v>2799443</v>
      </c>
      <c r="H2186" s="188">
        <v>1778788</v>
      </c>
    </row>
    <row r="2187" spans="1:8" ht="15.75" thickTop="1">
      <c r="A2187" s="185" t="str">
        <f t="shared" si="34"/>
        <v>A</v>
      </c>
      <c r="B2187" s="189" t="s">
        <v>124</v>
      </c>
      <c r="C2187" s="189" t="s">
        <v>96</v>
      </c>
      <c r="D2187" s="190">
        <v>9443000</v>
      </c>
      <c r="E2187" s="190">
        <v>1767096</v>
      </c>
      <c r="F2187" s="190">
        <v>3104673</v>
      </c>
      <c r="G2187" s="190">
        <v>2792443</v>
      </c>
      <c r="H2187" s="190">
        <v>1778788</v>
      </c>
    </row>
    <row r="2188" spans="1:8">
      <c r="A2188" s="185" t="str">
        <f t="shared" si="34"/>
        <v>A</v>
      </c>
      <c r="B2188" s="191" t="s">
        <v>124</v>
      </c>
      <c r="C2188" s="191" t="s">
        <v>98</v>
      </c>
      <c r="D2188" s="192">
        <v>9330000</v>
      </c>
      <c r="E2188" s="192">
        <v>1659096</v>
      </c>
      <c r="F2188" s="192">
        <v>3101673</v>
      </c>
      <c r="G2188" s="192">
        <v>2790443</v>
      </c>
      <c r="H2188" s="192">
        <v>1778788</v>
      </c>
    </row>
    <row r="2189" spans="1:8">
      <c r="A2189" s="185" t="str">
        <f t="shared" si="34"/>
        <v>A</v>
      </c>
      <c r="B2189" s="191" t="s">
        <v>124</v>
      </c>
      <c r="C2189" s="191" t="s">
        <v>15</v>
      </c>
      <c r="D2189" s="192">
        <v>105000</v>
      </c>
      <c r="E2189" s="192">
        <v>105000</v>
      </c>
      <c r="F2189" s="192">
        <v>0</v>
      </c>
      <c r="G2189" s="192">
        <v>0</v>
      </c>
      <c r="H2189" s="192">
        <v>0</v>
      </c>
    </row>
    <row r="2190" spans="1:8">
      <c r="A2190" s="185" t="str">
        <f t="shared" si="34"/>
        <v>A</v>
      </c>
      <c r="B2190" s="191" t="s">
        <v>124</v>
      </c>
      <c r="C2190" s="191" t="s">
        <v>102</v>
      </c>
      <c r="D2190" s="192">
        <v>8000</v>
      </c>
      <c r="E2190" s="192">
        <v>3000</v>
      </c>
      <c r="F2190" s="192">
        <v>3000</v>
      </c>
      <c r="G2190" s="192">
        <v>2000</v>
      </c>
      <c r="H2190" s="192">
        <v>0</v>
      </c>
    </row>
    <row r="2191" spans="1:8">
      <c r="A2191" s="185" t="str">
        <f t="shared" si="34"/>
        <v>A</v>
      </c>
      <c r="B2191" s="189" t="s">
        <v>124</v>
      </c>
      <c r="C2191" s="189" t="s">
        <v>121</v>
      </c>
      <c r="D2191" s="190">
        <v>7000</v>
      </c>
      <c r="E2191" s="190">
        <v>0</v>
      </c>
      <c r="F2191" s="190">
        <v>0</v>
      </c>
      <c r="G2191" s="190">
        <v>7000</v>
      </c>
      <c r="H2191" s="190">
        <v>0</v>
      </c>
    </row>
    <row r="2192" spans="1:8" ht="30.75" thickBot="1">
      <c r="A2192" s="185" t="str">
        <f t="shared" si="34"/>
        <v>A</v>
      </c>
      <c r="B2192" s="186" t="s">
        <v>1109</v>
      </c>
      <c r="C2192" s="187" t="s">
        <v>1110</v>
      </c>
      <c r="D2192" s="188">
        <v>1420000</v>
      </c>
      <c r="E2192" s="188">
        <v>612500</v>
      </c>
      <c r="F2192" s="188">
        <v>500000</v>
      </c>
      <c r="G2192" s="188">
        <v>197500</v>
      </c>
      <c r="H2192" s="188">
        <v>110000</v>
      </c>
    </row>
    <row r="2193" spans="1:8" ht="15.75" thickTop="1">
      <c r="A2193" s="185" t="str">
        <f t="shared" si="34"/>
        <v>A</v>
      </c>
      <c r="B2193" s="189" t="s">
        <v>124</v>
      </c>
      <c r="C2193" s="189" t="s">
        <v>96</v>
      </c>
      <c r="D2193" s="190">
        <v>920000</v>
      </c>
      <c r="E2193" s="190">
        <v>112500</v>
      </c>
      <c r="F2193" s="190">
        <v>500000</v>
      </c>
      <c r="G2193" s="190">
        <v>197500</v>
      </c>
      <c r="H2193" s="190">
        <v>110000</v>
      </c>
    </row>
    <row r="2194" spans="1:8">
      <c r="A2194" s="185" t="str">
        <f t="shared" si="34"/>
        <v>A</v>
      </c>
      <c r="B2194" s="191" t="s">
        <v>124</v>
      </c>
      <c r="C2194" s="191" t="s">
        <v>98</v>
      </c>
      <c r="D2194" s="192">
        <v>850000</v>
      </c>
      <c r="E2194" s="192">
        <v>65000</v>
      </c>
      <c r="F2194" s="192">
        <v>492500</v>
      </c>
      <c r="G2194" s="192">
        <v>190000</v>
      </c>
      <c r="H2194" s="192">
        <v>102500</v>
      </c>
    </row>
    <row r="2195" spans="1:8">
      <c r="A2195" s="185" t="str">
        <f t="shared" si="34"/>
        <v>A</v>
      </c>
      <c r="B2195" s="191" t="s">
        <v>124</v>
      </c>
      <c r="C2195" s="191" t="s">
        <v>15</v>
      </c>
      <c r="D2195" s="192">
        <v>40000</v>
      </c>
      <c r="E2195" s="192">
        <v>40000</v>
      </c>
      <c r="F2195" s="192">
        <v>0</v>
      </c>
      <c r="G2195" s="192">
        <v>0</v>
      </c>
      <c r="H2195" s="192">
        <v>0</v>
      </c>
    </row>
    <row r="2196" spans="1:8">
      <c r="A2196" s="185" t="str">
        <f t="shared" si="34"/>
        <v>A</v>
      </c>
      <c r="B2196" s="191" t="s">
        <v>124</v>
      </c>
      <c r="C2196" s="191" t="s">
        <v>102</v>
      </c>
      <c r="D2196" s="192">
        <v>30000</v>
      </c>
      <c r="E2196" s="192">
        <v>7500</v>
      </c>
      <c r="F2196" s="192">
        <v>7500</v>
      </c>
      <c r="G2196" s="192">
        <v>7500</v>
      </c>
      <c r="H2196" s="192">
        <v>7500</v>
      </c>
    </row>
    <row r="2197" spans="1:8">
      <c r="A2197" s="185" t="str">
        <f t="shared" si="34"/>
        <v>A</v>
      </c>
      <c r="B2197" s="189" t="s">
        <v>124</v>
      </c>
      <c r="C2197" s="189" t="s">
        <v>121</v>
      </c>
      <c r="D2197" s="190">
        <v>500000</v>
      </c>
      <c r="E2197" s="190">
        <v>500000</v>
      </c>
      <c r="F2197" s="190">
        <v>0</v>
      </c>
      <c r="G2197" s="190">
        <v>0</v>
      </c>
      <c r="H2197" s="190">
        <v>0</v>
      </c>
    </row>
    <row r="2198" spans="1:8" ht="30.75" thickBot="1">
      <c r="A2198" s="185" t="str">
        <f t="shared" si="34"/>
        <v>A</v>
      </c>
      <c r="B2198" s="186" t="s">
        <v>1111</v>
      </c>
      <c r="C2198" s="187" t="s">
        <v>1112</v>
      </c>
      <c r="D2198" s="188">
        <v>9500000</v>
      </c>
      <c r="E2198" s="188">
        <v>1014100</v>
      </c>
      <c r="F2198" s="188">
        <v>3353100</v>
      </c>
      <c r="G2198" s="188">
        <v>3659100</v>
      </c>
      <c r="H2198" s="188">
        <v>1473700</v>
      </c>
    </row>
    <row r="2199" spans="1:8" ht="15.75" thickTop="1">
      <c r="A2199" s="185" t="str">
        <f t="shared" si="34"/>
        <v>A</v>
      </c>
      <c r="B2199" s="189" t="s">
        <v>124</v>
      </c>
      <c r="C2199" s="189" t="s">
        <v>96</v>
      </c>
      <c r="D2199" s="190">
        <v>9155000</v>
      </c>
      <c r="E2199" s="190">
        <v>669100</v>
      </c>
      <c r="F2199" s="190">
        <v>3353100</v>
      </c>
      <c r="G2199" s="190">
        <v>3659100</v>
      </c>
      <c r="H2199" s="190">
        <v>1473700</v>
      </c>
    </row>
    <row r="2200" spans="1:8">
      <c r="A2200" s="185" t="str">
        <f t="shared" si="34"/>
        <v>A</v>
      </c>
      <c r="B2200" s="191" t="s">
        <v>124</v>
      </c>
      <c r="C2200" s="191" t="s">
        <v>98</v>
      </c>
      <c r="D2200" s="192">
        <v>8785000</v>
      </c>
      <c r="E2200" s="192">
        <v>576600</v>
      </c>
      <c r="F2200" s="192">
        <v>3260600</v>
      </c>
      <c r="G2200" s="192">
        <v>3566600</v>
      </c>
      <c r="H2200" s="192">
        <v>1381200</v>
      </c>
    </row>
    <row r="2201" spans="1:8">
      <c r="A2201" s="185" t="str">
        <f t="shared" si="34"/>
        <v>A</v>
      </c>
      <c r="B2201" s="191" t="s">
        <v>124</v>
      </c>
      <c r="C2201" s="191" t="s">
        <v>102</v>
      </c>
      <c r="D2201" s="192">
        <v>370000</v>
      </c>
      <c r="E2201" s="192">
        <v>92500</v>
      </c>
      <c r="F2201" s="192">
        <v>92500</v>
      </c>
      <c r="G2201" s="192">
        <v>92500</v>
      </c>
      <c r="H2201" s="192">
        <v>92500</v>
      </c>
    </row>
    <row r="2202" spans="1:8">
      <c r="A2202" s="185" t="str">
        <f t="shared" si="34"/>
        <v>A</v>
      </c>
      <c r="B2202" s="189" t="s">
        <v>124</v>
      </c>
      <c r="C2202" s="189" t="s">
        <v>121</v>
      </c>
      <c r="D2202" s="190">
        <v>345000</v>
      </c>
      <c r="E2202" s="190">
        <v>345000</v>
      </c>
      <c r="F2202" s="190">
        <v>0</v>
      </c>
      <c r="G2202" s="190">
        <v>0</v>
      </c>
      <c r="H2202" s="190">
        <v>0</v>
      </c>
    </row>
    <row r="2203" spans="1:8" ht="15.75" thickBot="1">
      <c r="A2203" s="185" t="str">
        <f t="shared" si="34"/>
        <v>A</v>
      </c>
      <c r="B2203" s="186" t="s">
        <v>1113</v>
      </c>
      <c r="C2203" s="187" t="s">
        <v>1114</v>
      </c>
      <c r="D2203" s="188">
        <v>152800000</v>
      </c>
      <c r="E2203" s="188">
        <v>31545000</v>
      </c>
      <c r="F2203" s="188">
        <v>3963000</v>
      </c>
      <c r="G2203" s="188">
        <v>51663000</v>
      </c>
      <c r="H2203" s="188">
        <v>65629000</v>
      </c>
    </row>
    <row r="2204" spans="1:8" ht="15.75" thickTop="1">
      <c r="A2204" s="185" t="str">
        <f t="shared" si="34"/>
        <v>A</v>
      </c>
      <c r="B2204" s="189" t="s">
        <v>124</v>
      </c>
      <c r="C2204" s="189" t="s">
        <v>96</v>
      </c>
      <c r="D2204" s="190">
        <v>152630000</v>
      </c>
      <c r="E2204" s="190">
        <v>31495000</v>
      </c>
      <c r="F2204" s="190">
        <v>3863000</v>
      </c>
      <c r="G2204" s="190">
        <v>51643000</v>
      </c>
      <c r="H2204" s="190">
        <v>65629000</v>
      </c>
    </row>
    <row r="2205" spans="1:8">
      <c r="A2205" s="185" t="str">
        <f t="shared" si="34"/>
        <v>A</v>
      </c>
      <c r="B2205" s="191" t="s">
        <v>124</v>
      </c>
      <c r="C2205" s="191" t="s">
        <v>97</v>
      </c>
      <c r="D2205" s="192">
        <v>1200000</v>
      </c>
      <c r="E2205" s="192">
        <v>364000</v>
      </c>
      <c r="F2205" s="192">
        <v>364000</v>
      </c>
      <c r="G2205" s="192">
        <v>364000</v>
      </c>
      <c r="H2205" s="192">
        <v>108000</v>
      </c>
    </row>
    <row r="2206" spans="1:8">
      <c r="A2206" s="185" t="str">
        <f t="shared" si="34"/>
        <v>A</v>
      </c>
      <c r="B2206" s="191" t="s">
        <v>124</v>
      </c>
      <c r="C2206" s="191" t="s">
        <v>98</v>
      </c>
      <c r="D2206" s="192">
        <v>13339000</v>
      </c>
      <c r="E2206" s="192">
        <v>1065000</v>
      </c>
      <c r="F2206" s="192">
        <v>3490000</v>
      </c>
      <c r="G2206" s="192">
        <v>3270000</v>
      </c>
      <c r="H2206" s="192">
        <v>5514000</v>
      </c>
    </row>
    <row r="2207" spans="1:8">
      <c r="A2207" s="185" t="str">
        <f t="shared" si="34"/>
        <v>A</v>
      </c>
      <c r="B2207" s="191" t="s">
        <v>124</v>
      </c>
      <c r="C2207" s="191" t="s">
        <v>100</v>
      </c>
      <c r="D2207" s="192">
        <v>138000000</v>
      </c>
      <c r="E2207" s="192">
        <v>30000000</v>
      </c>
      <c r="F2207" s="192">
        <v>0</v>
      </c>
      <c r="G2207" s="192">
        <v>48000000</v>
      </c>
      <c r="H2207" s="192">
        <v>60000000</v>
      </c>
    </row>
    <row r="2208" spans="1:8">
      <c r="A2208" s="185" t="str">
        <f t="shared" si="34"/>
        <v>A</v>
      </c>
      <c r="B2208" s="191" t="s">
        <v>124</v>
      </c>
      <c r="C2208" s="191" t="s">
        <v>15</v>
      </c>
      <c r="D2208" s="192">
        <v>60000</v>
      </c>
      <c r="E2208" s="192">
        <v>60000</v>
      </c>
      <c r="F2208" s="192">
        <v>0</v>
      </c>
      <c r="G2208" s="192">
        <v>0</v>
      </c>
      <c r="H2208" s="192">
        <v>0</v>
      </c>
    </row>
    <row r="2209" spans="1:8">
      <c r="A2209" s="185" t="str">
        <f t="shared" si="34"/>
        <v>A</v>
      </c>
      <c r="B2209" s="191" t="s">
        <v>124</v>
      </c>
      <c r="C2209" s="191" t="s">
        <v>101</v>
      </c>
      <c r="D2209" s="192">
        <v>15000</v>
      </c>
      <c r="E2209" s="192">
        <v>3000</v>
      </c>
      <c r="F2209" s="192">
        <v>3000</v>
      </c>
      <c r="G2209" s="192">
        <v>5000</v>
      </c>
      <c r="H2209" s="192">
        <v>4000</v>
      </c>
    </row>
    <row r="2210" spans="1:8">
      <c r="A2210" s="185" t="str">
        <f t="shared" si="34"/>
        <v>A</v>
      </c>
      <c r="B2210" s="191" t="s">
        <v>124</v>
      </c>
      <c r="C2210" s="191" t="s">
        <v>102</v>
      </c>
      <c r="D2210" s="192">
        <v>16000</v>
      </c>
      <c r="E2210" s="192">
        <v>3000</v>
      </c>
      <c r="F2210" s="192">
        <v>6000</v>
      </c>
      <c r="G2210" s="192">
        <v>4000</v>
      </c>
      <c r="H2210" s="192">
        <v>3000</v>
      </c>
    </row>
    <row r="2211" spans="1:8">
      <c r="A2211" s="185" t="str">
        <f t="shared" si="34"/>
        <v>A</v>
      </c>
      <c r="B2211" s="189" t="s">
        <v>124</v>
      </c>
      <c r="C2211" s="189" t="s">
        <v>121</v>
      </c>
      <c r="D2211" s="190">
        <v>170000</v>
      </c>
      <c r="E2211" s="190">
        <v>50000</v>
      </c>
      <c r="F2211" s="190">
        <v>100000</v>
      </c>
      <c r="G2211" s="190">
        <v>20000</v>
      </c>
      <c r="H2211" s="190">
        <v>0</v>
      </c>
    </row>
    <row r="2212" spans="1:8" ht="30.75" thickBot="1">
      <c r="A2212" s="185" t="str">
        <f t="shared" si="34"/>
        <v>A</v>
      </c>
      <c r="B2212" s="186" t="s">
        <v>1115</v>
      </c>
      <c r="C2212" s="187" t="s">
        <v>1116</v>
      </c>
      <c r="D2212" s="188">
        <v>1900000</v>
      </c>
      <c r="E2212" s="188">
        <v>579000</v>
      </c>
      <c r="F2212" s="188">
        <v>519000</v>
      </c>
      <c r="G2212" s="188">
        <v>541000</v>
      </c>
      <c r="H2212" s="188">
        <v>261000</v>
      </c>
    </row>
    <row r="2213" spans="1:8" ht="15.75" thickTop="1">
      <c r="A2213" s="185" t="str">
        <f t="shared" si="34"/>
        <v>A</v>
      </c>
      <c r="B2213" s="189" t="s">
        <v>124</v>
      </c>
      <c r="C2213" s="189" t="s">
        <v>96</v>
      </c>
      <c r="D2213" s="190">
        <v>1880000</v>
      </c>
      <c r="E2213" s="190">
        <v>579000</v>
      </c>
      <c r="F2213" s="190">
        <v>519000</v>
      </c>
      <c r="G2213" s="190">
        <v>521000</v>
      </c>
      <c r="H2213" s="190">
        <v>261000</v>
      </c>
    </row>
    <row r="2214" spans="1:8">
      <c r="A2214" s="185" t="str">
        <f t="shared" si="34"/>
        <v>A</v>
      </c>
      <c r="B2214" s="191" t="s">
        <v>124</v>
      </c>
      <c r="C2214" s="191" t="s">
        <v>97</v>
      </c>
      <c r="D2214" s="192">
        <v>1200000</v>
      </c>
      <c r="E2214" s="192">
        <v>364000</v>
      </c>
      <c r="F2214" s="192">
        <v>364000</v>
      </c>
      <c r="G2214" s="192">
        <v>364000</v>
      </c>
      <c r="H2214" s="192">
        <v>108000</v>
      </c>
    </row>
    <row r="2215" spans="1:8">
      <c r="A2215" s="185" t="str">
        <f t="shared" si="34"/>
        <v>A</v>
      </c>
      <c r="B2215" s="191" t="s">
        <v>124</v>
      </c>
      <c r="C2215" s="191" t="s">
        <v>98</v>
      </c>
      <c r="D2215" s="192">
        <v>599000</v>
      </c>
      <c r="E2215" s="192">
        <v>150000</v>
      </c>
      <c r="F2215" s="192">
        <v>150000</v>
      </c>
      <c r="G2215" s="192">
        <v>150000</v>
      </c>
      <c r="H2215" s="192">
        <v>149000</v>
      </c>
    </row>
    <row r="2216" spans="1:8">
      <c r="A2216" s="185" t="str">
        <f t="shared" si="34"/>
        <v>A</v>
      </c>
      <c r="B2216" s="191" t="s">
        <v>124</v>
      </c>
      <c r="C2216" s="191" t="s">
        <v>15</v>
      </c>
      <c r="D2216" s="192">
        <v>60000</v>
      </c>
      <c r="E2216" s="192">
        <v>60000</v>
      </c>
      <c r="F2216" s="192">
        <v>0</v>
      </c>
      <c r="G2216" s="192">
        <v>0</v>
      </c>
      <c r="H2216" s="192">
        <v>0</v>
      </c>
    </row>
    <row r="2217" spans="1:8">
      <c r="A2217" s="185" t="str">
        <f t="shared" si="34"/>
        <v>A</v>
      </c>
      <c r="B2217" s="191" t="s">
        <v>124</v>
      </c>
      <c r="C2217" s="191" t="s">
        <v>101</v>
      </c>
      <c r="D2217" s="192">
        <v>15000</v>
      </c>
      <c r="E2217" s="192">
        <v>3000</v>
      </c>
      <c r="F2217" s="192">
        <v>3000</v>
      </c>
      <c r="G2217" s="192">
        <v>5000</v>
      </c>
      <c r="H2217" s="192">
        <v>4000</v>
      </c>
    </row>
    <row r="2218" spans="1:8">
      <c r="A2218" s="185" t="str">
        <f t="shared" si="34"/>
        <v>A</v>
      </c>
      <c r="B2218" s="191" t="s">
        <v>124</v>
      </c>
      <c r="C2218" s="191" t="s">
        <v>102</v>
      </c>
      <c r="D2218" s="192">
        <v>6000</v>
      </c>
      <c r="E2218" s="192">
        <v>2000</v>
      </c>
      <c r="F2218" s="192">
        <v>2000</v>
      </c>
      <c r="G2218" s="192">
        <v>2000</v>
      </c>
      <c r="H2218" s="192">
        <v>0</v>
      </c>
    </row>
    <row r="2219" spans="1:8">
      <c r="A2219" s="185" t="str">
        <f t="shared" si="34"/>
        <v>A</v>
      </c>
      <c r="B2219" s="189" t="s">
        <v>124</v>
      </c>
      <c r="C2219" s="189" t="s">
        <v>121</v>
      </c>
      <c r="D2219" s="190">
        <v>20000</v>
      </c>
      <c r="E2219" s="190">
        <v>0</v>
      </c>
      <c r="F2219" s="190">
        <v>0</v>
      </c>
      <c r="G2219" s="190">
        <v>20000</v>
      </c>
      <c r="H2219" s="190">
        <v>0</v>
      </c>
    </row>
    <row r="2220" spans="1:8" ht="15.75" thickBot="1">
      <c r="A2220" s="185" t="str">
        <f t="shared" si="34"/>
        <v>A</v>
      </c>
      <c r="B2220" s="186" t="s">
        <v>1117</v>
      </c>
      <c r="C2220" s="187" t="s">
        <v>1118</v>
      </c>
      <c r="D2220" s="188">
        <v>700000</v>
      </c>
      <c r="E2220" s="188">
        <v>101000</v>
      </c>
      <c r="F2220" s="188">
        <v>254000</v>
      </c>
      <c r="G2220" s="188">
        <v>122000</v>
      </c>
      <c r="H2220" s="188">
        <v>223000</v>
      </c>
    </row>
    <row r="2221" spans="1:8" ht="15.75" thickTop="1">
      <c r="A2221" s="185" t="str">
        <f t="shared" si="34"/>
        <v>A</v>
      </c>
      <c r="B2221" s="189" t="s">
        <v>124</v>
      </c>
      <c r="C2221" s="189" t="s">
        <v>96</v>
      </c>
      <c r="D2221" s="190">
        <v>700000</v>
      </c>
      <c r="E2221" s="190">
        <v>101000</v>
      </c>
      <c r="F2221" s="190">
        <v>254000</v>
      </c>
      <c r="G2221" s="190">
        <v>122000</v>
      </c>
      <c r="H2221" s="190">
        <v>223000</v>
      </c>
    </row>
    <row r="2222" spans="1:8">
      <c r="A2222" s="185" t="str">
        <f t="shared" si="34"/>
        <v>A</v>
      </c>
      <c r="B2222" s="191" t="s">
        <v>124</v>
      </c>
      <c r="C2222" s="191" t="s">
        <v>98</v>
      </c>
      <c r="D2222" s="192">
        <v>690000</v>
      </c>
      <c r="E2222" s="192">
        <v>100000</v>
      </c>
      <c r="F2222" s="192">
        <v>250000</v>
      </c>
      <c r="G2222" s="192">
        <v>120000</v>
      </c>
      <c r="H2222" s="192">
        <v>220000</v>
      </c>
    </row>
    <row r="2223" spans="1:8">
      <c r="A2223" s="185" t="str">
        <f t="shared" si="34"/>
        <v>A</v>
      </c>
      <c r="B2223" s="191" t="s">
        <v>124</v>
      </c>
      <c r="C2223" s="191" t="s">
        <v>102</v>
      </c>
      <c r="D2223" s="192">
        <v>10000</v>
      </c>
      <c r="E2223" s="192">
        <v>1000</v>
      </c>
      <c r="F2223" s="192">
        <v>4000</v>
      </c>
      <c r="G2223" s="192">
        <v>2000</v>
      </c>
      <c r="H2223" s="192">
        <v>3000</v>
      </c>
    </row>
    <row r="2224" spans="1:8" ht="30.75" thickBot="1">
      <c r="A2224" s="185" t="str">
        <f t="shared" si="34"/>
        <v>A</v>
      </c>
      <c r="B2224" s="186" t="s">
        <v>1119</v>
      </c>
      <c r="C2224" s="187" t="s">
        <v>1120</v>
      </c>
      <c r="D2224" s="188">
        <v>11500000</v>
      </c>
      <c r="E2224" s="188">
        <v>850000</v>
      </c>
      <c r="F2224" s="188">
        <v>2975000</v>
      </c>
      <c r="G2224" s="188">
        <v>2700000</v>
      </c>
      <c r="H2224" s="188">
        <v>4975000</v>
      </c>
    </row>
    <row r="2225" spans="1:8" ht="15.75" thickTop="1">
      <c r="A2225" s="185" t="str">
        <f t="shared" si="34"/>
        <v>A</v>
      </c>
      <c r="B2225" s="189" t="s">
        <v>124</v>
      </c>
      <c r="C2225" s="189" t="s">
        <v>96</v>
      </c>
      <c r="D2225" s="190">
        <v>11450000</v>
      </c>
      <c r="E2225" s="190">
        <v>800000</v>
      </c>
      <c r="F2225" s="190">
        <v>2975000</v>
      </c>
      <c r="G2225" s="190">
        <v>2700000</v>
      </c>
      <c r="H2225" s="190">
        <v>4975000</v>
      </c>
    </row>
    <row r="2226" spans="1:8">
      <c r="A2226" s="185" t="str">
        <f t="shared" si="34"/>
        <v>A</v>
      </c>
      <c r="B2226" s="191" t="s">
        <v>124</v>
      </c>
      <c r="C2226" s="191" t="s">
        <v>98</v>
      </c>
      <c r="D2226" s="192">
        <v>11450000</v>
      </c>
      <c r="E2226" s="192">
        <v>800000</v>
      </c>
      <c r="F2226" s="192">
        <v>2975000</v>
      </c>
      <c r="G2226" s="192">
        <v>2700000</v>
      </c>
      <c r="H2226" s="192">
        <v>4975000</v>
      </c>
    </row>
    <row r="2227" spans="1:8">
      <c r="A2227" s="185" t="str">
        <f t="shared" si="34"/>
        <v>A</v>
      </c>
      <c r="B2227" s="189" t="s">
        <v>124</v>
      </c>
      <c r="C2227" s="189" t="s">
        <v>121</v>
      </c>
      <c r="D2227" s="190">
        <v>50000</v>
      </c>
      <c r="E2227" s="190">
        <v>50000</v>
      </c>
      <c r="F2227" s="190">
        <v>0</v>
      </c>
      <c r="G2227" s="190">
        <v>0</v>
      </c>
      <c r="H2227" s="190">
        <v>0</v>
      </c>
    </row>
    <row r="2228" spans="1:8" ht="15.75" thickBot="1">
      <c r="A2228" s="185" t="str">
        <f t="shared" si="34"/>
        <v>A</v>
      </c>
      <c r="B2228" s="186" t="s">
        <v>1121</v>
      </c>
      <c r="C2228" s="187" t="s">
        <v>1122</v>
      </c>
      <c r="D2228" s="188">
        <v>200000</v>
      </c>
      <c r="E2228" s="188">
        <v>10000</v>
      </c>
      <c r="F2228" s="188">
        <v>170000</v>
      </c>
      <c r="G2228" s="188">
        <v>20000</v>
      </c>
      <c r="H2228" s="188">
        <v>0</v>
      </c>
    </row>
    <row r="2229" spans="1:8" ht="15.75" thickTop="1">
      <c r="A2229" s="185" t="str">
        <f t="shared" si="34"/>
        <v>A</v>
      </c>
      <c r="B2229" s="189" t="s">
        <v>124</v>
      </c>
      <c r="C2229" s="189" t="s">
        <v>96</v>
      </c>
      <c r="D2229" s="190">
        <v>100000</v>
      </c>
      <c r="E2229" s="190">
        <v>10000</v>
      </c>
      <c r="F2229" s="190">
        <v>70000</v>
      </c>
      <c r="G2229" s="190">
        <v>20000</v>
      </c>
      <c r="H2229" s="190">
        <v>0</v>
      </c>
    </row>
    <row r="2230" spans="1:8">
      <c r="A2230" s="185" t="str">
        <f t="shared" si="34"/>
        <v>A</v>
      </c>
      <c r="B2230" s="191" t="s">
        <v>124</v>
      </c>
      <c r="C2230" s="191" t="s">
        <v>98</v>
      </c>
      <c r="D2230" s="192">
        <v>100000</v>
      </c>
      <c r="E2230" s="192">
        <v>10000</v>
      </c>
      <c r="F2230" s="192">
        <v>70000</v>
      </c>
      <c r="G2230" s="192">
        <v>20000</v>
      </c>
      <c r="H2230" s="192">
        <v>0</v>
      </c>
    </row>
    <row r="2231" spans="1:8">
      <c r="A2231" s="185" t="str">
        <f t="shared" si="34"/>
        <v>A</v>
      </c>
      <c r="B2231" s="189" t="s">
        <v>124</v>
      </c>
      <c r="C2231" s="189" t="s">
        <v>121</v>
      </c>
      <c r="D2231" s="190">
        <v>100000</v>
      </c>
      <c r="E2231" s="190">
        <v>0</v>
      </c>
      <c r="F2231" s="190">
        <v>100000</v>
      </c>
      <c r="G2231" s="190">
        <v>0</v>
      </c>
      <c r="H2231" s="190">
        <v>0</v>
      </c>
    </row>
    <row r="2232" spans="1:8" ht="15.75" thickBot="1">
      <c r="A2232" s="185" t="str">
        <f t="shared" si="34"/>
        <v>A</v>
      </c>
      <c r="B2232" s="186" t="s">
        <v>1123</v>
      </c>
      <c r="C2232" s="187" t="s">
        <v>1124</v>
      </c>
      <c r="D2232" s="188">
        <v>138400000</v>
      </c>
      <c r="E2232" s="188">
        <v>30000000</v>
      </c>
      <c r="F2232" s="188">
        <v>5000</v>
      </c>
      <c r="G2232" s="188">
        <v>48250000</v>
      </c>
      <c r="H2232" s="188">
        <v>60145000</v>
      </c>
    </row>
    <row r="2233" spans="1:8" ht="15.75" thickTop="1">
      <c r="A2233" s="185" t="str">
        <f t="shared" si="34"/>
        <v>A</v>
      </c>
      <c r="B2233" s="189" t="s">
        <v>124</v>
      </c>
      <c r="C2233" s="189" t="s">
        <v>96</v>
      </c>
      <c r="D2233" s="190">
        <v>138400000</v>
      </c>
      <c r="E2233" s="190">
        <v>30000000</v>
      </c>
      <c r="F2233" s="190">
        <v>5000</v>
      </c>
      <c r="G2233" s="190">
        <v>48250000</v>
      </c>
      <c r="H2233" s="190">
        <v>60145000</v>
      </c>
    </row>
    <row r="2234" spans="1:8">
      <c r="A2234" s="185" t="str">
        <f t="shared" si="34"/>
        <v>A</v>
      </c>
      <c r="B2234" s="191" t="s">
        <v>124</v>
      </c>
      <c r="C2234" s="191" t="s">
        <v>98</v>
      </c>
      <c r="D2234" s="192">
        <v>400000</v>
      </c>
      <c r="E2234" s="192">
        <v>0</v>
      </c>
      <c r="F2234" s="192">
        <v>5000</v>
      </c>
      <c r="G2234" s="192">
        <v>250000</v>
      </c>
      <c r="H2234" s="192">
        <v>145000</v>
      </c>
    </row>
    <row r="2235" spans="1:8">
      <c r="A2235" s="185" t="str">
        <f t="shared" si="34"/>
        <v>A</v>
      </c>
      <c r="B2235" s="191" t="s">
        <v>124</v>
      </c>
      <c r="C2235" s="191" t="s">
        <v>100</v>
      </c>
      <c r="D2235" s="192">
        <v>138000000</v>
      </c>
      <c r="E2235" s="192">
        <v>30000000</v>
      </c>
      <c r="F2235" s="192">
        <v>0</v>
      </c>
      <c r="G2235" s="192">
        <v>48000000</v>
      </c>
      <c r="H2235" s="192">
        <v>60000000</v>
      </c>
    </row>
    <row r="2236" spans="1:8" ht="45.75" thickBot="1">
      <c r="A2236" s="185" t="str">
        <f t="shared" si="34"/>
        <v>A</v>
      </c>
      <c r="B2236" s="186" t="s">
        <v>1125</v>
      </c>
      <c r="C2236" s="187" t="s">
        <v>1126</v>
      </c>
      <c r="D2236" s="188">
        <v>100000</v>
      </c>
      <c r="E2236" s="188">
        <v>5000</v>
      </c>
      <c r="F2236" s="188">
        <v>40000</v>
      </c>
      <c r="G2236" s="188">
        <v>30000</v>
      </c>
      <c r="H2236" s="188">
        <v>25000</v>
      </c>
    </row>
    <row r="2237" spans="1:8" ht="15.75" thickTop="1">
      <c r="A2237" s="185" t="str">
        <f t="shared" si="34"/>
        <v>A</v>
      </c>
      <c r="B2237" s="189" t="s">
        <v>124</v>
      </c>
      <c r="C2237" s="189" t="s">
        <v>96</v>
      </c>
      <c r="D2237" s="190">
        <v>100000</v>
      </c>
      <c r="E2237" s="190">
        <v>5000</v>
      </c>
      <c r="F2237" s="190">
        <v>40000</v>
      </c>
      <c r="G2237" s="190">
        <v>30000</v>
      </c>
      <c r="H2237" s="190">
        <v>25000</v>
      </c>
    </row>
    <row r="2238" spans="1:8">
      <c r="A2238" s="185" t="str">
        <f t="shared" si="34"/>
        <v>A</v>
      </c>
      <c r="B2238" s="191" t="s">
        <v>124</v>
      </c>
      <c r="C2238" s="191" t="s">
        <v>98</v>
      </c>
      <c r="D2238" s="192">
        <v>100000</v>
      </c>
      <c r="E2238" s="192">
        <v>5000</v>
      </c>
      <c r="F2238" s="192">
        <v>40000</v>
      </c>
      <c r="G2238" s="192">
        <v>30000</v>
      </c>
      <c r="H2238" s="192">
        <v>25000</v>
      </c>
    </row>
    <row r="2239" spans="1:8" ht="30.75" thickBot="1">
      <c r="A2239" s="185" t="str">
        <f t="shared" si="34"/>
        <v>A</v>
      </c>
      <c r="B2239" s="186" t="s">
        <v>1127</v>
      </c>
      <c r="C2239" s="187" t="s">
        <v>1128</v>
      </c>
      <c r="D2239" s="188">
        <v>5850000</v>
      </c>
      <c r="E2239" s="188">
        <v>1246000</v>
      </c>
      <c r="F2239" s="188">
        <v>1947000</v>
      </c>
      <c r="G2239" s="188">
        <v>1457000</v>
      </c>
      <c r="H2239" s="188">
        <v>1200000</v>
      </c>
    </row>
    <row r="2240" spans="1:8" ht="15.75" thickTop="1">
      <c r="A2240" s="185" t="str">
        <f t="shared" si="34"/>
        <v>A</v>
      </c>
      <c r="B2240" s="189" t="s">
        <v>124</v>
      </c>
      <c r="C2240" s="189" t="s">
        <v>96</v>
      </c>
      <c r="D2240" s="190">
        <v>4468000</v>
      </c>
      <c r="E2240" s="190">
        <v>1246000</v>
      </c>
      <c r="F2240" s="190">
        <v>1190000</v>
      </c>
      <c r="G2240" s="190">
        <v>1032000</v>
      </c>
      <c r="H2240" s="190">
        <v>1000000</v>
      </c>
    </row>
    <row r="2241" spans="1:8">
      <c r="A2241" s="185" t="str">
        <f t="shared" si="34"/>
        <v>A</v>
      </c>
      <c r="B2241" s="191" t="s">
        <v>124</v>
      </c>
      <c r="C2241" s="191" t="s">
        <v>97</v>
      </c>
      <c r="D2241" s="192">
        <v>1785000</v>
      </c>
      <c r="E2241" s="192">
        <v>447000</v>
      </c>
      <c r="F2241" s="192">
        <v>446000</v>
      </c>
      <c r="G2241" s="192">
        <v>446000</v>
      </c>
      <c r="H2241" s="192">
        <v>446000</v>
      </c>
    </row>
    <row r="2242" spans="1:8">
      <c r="A2242" s="185" t="str">
        <f t="shared" si="34"/>
        <v>A</v>
      </c>
      <c r="B2242" s="191" t="s">
        <v>124</v>
      </c>
      <c r="C2242" s="191" t="s">
        <v>98</v>
      </c>
      <c r="D2242" s="192">
        <v>2588000</v>
      </c>
      <c r="E2242" s="192">
        <v>770000</v>
      </c>
      <c r="F2242" s="192">
        <v>720000</v>
      </c>
      <c r="G2242" s="192">
        <v>562000</v>
      </c>
      <c r="H2242" s="192">
        <v>536000</v>
      </c>
    </row>
    <row r="2243" spans="1:8">
      <c r="A2243" s="185" t="str">
        <f t="shared" si="34"/>
        <v>A</v>
      </c>
      <c r="B2243" s="191" t="s">
        <v>124</v>
      </c>
      <c r="C2243" s="191" t="s">
        <v>15</v>
      </c>
      <c r="D2243" s="192">
        <v>10000</v>
      </c>
      <c r="E2243" s="192">
        <v>10000</v>
      </c>
      <c r="F2243" s="192">
        <v>0</v>
      </c>
      <c r="G2243" s="192">
        <v>0</v>
      </c>
      <c r="H2243" s="192">
        <v>0</v>
      </c>
    </row>
    <row r="2244" spans="1:8">
      <c r="A2244" s="185" t="str">
        <f t="shared" si="34"/>
        <v>A</v>
      </c>
      <c r="B2244" s="191" t="s">
        <v>124</v>
      </c>
      <c r="C2244" s="191" t="s">
        <v>101</v>
      </c>
      <c r="D2244" s="192">
        <v>70000</v>
      </c>
      <c r="E2244" s="192">
        <v>15000</v>
      </c>
      <c r="F2244" s="192">
        <v>20000</v>
      </c>
      <c r="G2244" s="192">
        <v>20000</v>
      </c>
      <c r="H2244" s="192">
        <v>15000</v>
      </c>
    </row>
    <row r="2245" spans="1:8">
      <c r="A2245" s="185" t="str">
        <f t="shared" si="34"/>
        <v>A</v>
      </c>
      <c r="B2245" s="191" t="s">
        <v>124</v>
      </c>
      <c r="C2245" s="191" t="s">
        <v>102</v>
      </c>
      <c r="D2245" s="192">
        <v>15000</v>
      </c>
      <c r="E2245" s="192">
        <v>4000</v>
      </c>
      <c r="F2245" s="192">
        <v>4000</v>
      </c>
      <c r="G2245" s="192">
        <v>4000</v>
      </c>
      <c r="H2245" s="192">
        <v>3000</v>
      </c>
    </row>
    <row r="2246" spans="1:8">
      <c r="A2246" s="185" t="str">
        <f t="shared" si="34"/>
        <v>A</v>
      </c>
      <c r="B2246" s="189" t="s">
        <v>124</v>
      </c>
      <c r="C2246" s="189" t="s">
        <v>121</v>
      </c>
      <c r="D2246" s="190">
        <v>1382000</v>
      </c>
      <c r="E2246" s="190">
        <v>0</v>
      </c>
      <c r="F2246" s="190">
        <v>757000</v>
      </c>
      <c r="G2246" s="190">
        <v>425000</v>
      </c>
      <c r="H2246" s="190">
        <v>200000</v>
      </c>
    </row>
    <row r="2247" spans="1:8" ht="30.75" thickBot="1">
      <c r="A2247" s="185" t="str">
        <f t="shared" ref="A2247:A2310" si="35">(IF(OR(D2247&lt;&gt;0,E2247&lt;&gt;0,F2247&lt;&gt;0,G2247&lt;&gt;0,H2247&lt;&gt;0),"A","B"))</f>
        <v>A</v>
      </c>
      <c r="B2247" s="186" t="s">
        <v>1129</v>
      </c>
      <c r="C2247" s="187" t="s">
        <v>1130</v>
      </c>
      <c r="D2247" s="188">
        <v>3000000</v>
      </c>
      <c r="E2247" s="188">
        <v>776000</v>
      </c>
      <c r="F2247" s="188">
        <v>770000</v>
      </c>
      <c r="G2247" s="188">
        <v>735000</v>
      </c>
      <c r="H2247" s="188">
        <v>719000</v>
      </c>
    </row>
    <row r="2248" spans="1:8" ht="15.75" thickTop="1">
      <c r="A2248" s="185" t="str">
        <f t="shared" si="35"/>
        <v>A</v>
      </c>
      <c r="B2248" s="189" t="s">
        <v>124</v>
      </c>
      <c r="C2248" s="189" t="s">
        <v>96</v>
      </c>
      <c r="D2248" s="190">
        <v>2980000</v>
      </c>
      <c r="E2248" s="190">
        <v>776000</v>
      </c>
      <c r="F2248" s="190">
        <v>750000</v>
      </c>
      <c r="G2248" s="190">
        <v>735000</v>
      </c>
      <c r="H2248" s="190">
        <v>719000</v>
      </c>
    </row>
    <row r="2249" spans="1:8">
      <c r="A2249" s="185" t="str">
        <f t="shared" si="35"/>
        <v>A</v>
      </c>
      <c r="B2249" s="191" t="s">
        <v>124</v>
      </c>
      <c r="C2249" s="191" t="s">
        <v>97</v>
      </c>
      <c r="D2249" s="192">
        <v>1785000</v>
      </c>
      <c r="E2249" s="192">
        <v>447000</v>
      </c>
      <c r="F2249" s="192">
        <v>446000</v>
      </c>
      <c r="G2249" s="192">
        <v>446000</v>
      </c>
      <c r="H2249" s="192">
        <v>446000</v>
      </c>
    </row>
    <row r="2250" spans="1:8">
      <c r="A2250" s="185" t="str">
        <f t="shared" si="35"/>
        <v>A</v>
      </c>
      <c r="B2250" s="191" t="s">
        <v>124</v>
      </c>
      <c r="C2250" s="191" t="s">
        <v>98</v>
      </c>
      <c r="D2250" s="192">
        <v>1100000</v>
      </c>
      <c r="E2250" s="192">
        <v>300000</v>
      </c>
      <c r="F2250" s="192">
        <v>280000</v>
      </c>
      <c r="G2250" s="192">
        <v>265000</v>
      </c>
      <c r="H2250" s="192">
        <v>255000</v>
      </c>
    </row>
    <row r="2251" spans="1:8">
      <c r="A2251" s="185" t="str">
        <f t="shared" si="35"/>
        <v>A</v>
      </c>
      <c r="B2251" s="191" t="s">
        <v>124</v>
      </c>
      <c r="C2251" s="191" t="s">
        <v>15</v>
      </c>
      <c r="D2251" s="192">
        <v>10000</v>
      </c>
      <c r="E2251" s="192">
        <v>10000</v>
      </c>
      <c r="F2251" s="192">
        <v>0</v>
      </c>
      <c r="G2251" s="192">
        <v>0</v>
      </c>
      <c r="H2251" s="192">
        <v>0</v>
      </c>
    </row>
    <row r="2252" spans="1:8">
      <c r="A2252" s="185" t="str">
        <f t="shared" si="35"/>
        <v>A</v>
      </c>
      <c r="B2252" s="191" t="s">
        <v>124</v>
      </c>
      <c r="C2252" s="191" t="s">
        <v>101</v>
      </c>
      <c r="D2252" s="192">
        <v>70000</v>
      </c>
      <c r="E2252" s="192">
        <v>15000</v>
      </c>
      <c r="F2252" s="192">
        <v>20000</v>
      </c>
      <c r="G2252" s="192">
        <v>20000</v>
      </c>
      <c r="H2252" s="192">
        <v>15000</v>
      </c>
    </row>
    <row r="2253" spans="1:8">
      <c r="A2253" s="185" t="str">
        <f t="shared" si="35"/>
        <v>A</v>
      </c>
      <c r="B2253" s="191" t="s">
        <v>124</v>
      </c>
      <c r="C2253" s="191" t="s">
        <v>102</v>
      </c>
      <c r="D2253" s="192">
        <v>15000</v>
      </c>
      <c r="E2253" s="192">
        <v>4000</v>
      </c>
      <c r="F2253" s="192">
        <v>4000</v>
      </c>
      <c r="G2253" s="192">
        <v>4000</v>
      </c>
      <c r="H2253" s="192">
        <v>3000</v>
      </c>
    </row>
    <row r="2254" spans="1:8">
      <c r="A2254" s="185" t="str">
        <f t="shared" si="35"/>
        <v>A</v>
      </c>
      <c r="B2254" s="189" t="s">
        <v>124</v>
      </c>
      <c r="C2254" s="189" t="s">
        <v>121</v>
      </c>
      <c r="D2254" s="190">
        <v>20000</v>
      </c>
      <c r="E2254" s="190">
        <v>0</v>
      </c>
      <c r="F2254" s="190">
        <v>20000</v>
      </c>
      <c r="G2254" s="190">
        <v>0</v>
      </c>
      <c r="H2254" s="190">
        <v>0</v>
      </c>
    </row>
    <row r="2255" spans="1:8" ht="60.75" thickBot="1">
      <c r="A2255" s="185" t="str">
        <f t="shared" si="35"/>
        <v>A</v>
      </c>
      <c r="B2255" s="186" t="s">
        <v>1131</v>
      </c>
      <c r="C2255" s="187" t="s">
        <v>1132</v>
      </c>
      <c r="D2255" s="188">
        <v>500000</v>
      </c>
      <c r="E2255" s="188">
        <v>185000</v>
      </c>
      <c r="F2255" s="188">
        <v>135000</v>
      </c>
      <c r="G2255" s="188">
        <v>100000</v>
      </c>
      <c r="H2255" s="188">
        <v>80000</v>
      </c>
    </row>
    <row r="2256" spans="1:8" ht="15.75" thickTop="1">
      <c r="A2256" s="185" t="str">
        <f t="shared" si="35"/>
        <v>A</v>
      </c>
      <c r="B2256" s="189" t="s">
        <v>124</v>
      </c>
      <c r="C2256" s="189" t="s">
        <v>96</v>
      </c>
      <c r="D2256" s="190">
        <v>450000</v>
      </c>
      <c r="E2256" s="190">
        <v>185000</v>
      </c>
      <c r="F2256" s="190">
        <v>105000</v>
      </c>
      <c r="G2256" s="190">
        <v>80000</v>
      </c>
      <c r="H2256" s="190">
        <v>80000</v>
      </c>
    </row>
    <row r="2257" spans="1:8">
      <c r="A2257" s="185" t="str">
        <f t="shared" si="35"/>
        <v>A</v>
      </c>
      <c r="B2257" s="191" t="s">
        <v>124</v>
      </c>
      <c r="C2257" s="191" t="s">
        <v>98</v>
      </c>
      <c r="D2257" s="192">
        <v>450000</v>
      </c>
      <c r="E2257" s="192">
        <v>185000</v>
      </c>
      <c r="F2257" s="192">
        <v>105000</v>
      </c>
      <c r="G2257" s="192">
        <v>80000</v>
      </c>
      <c r="H2257" s="192">
        <v>80000</v>
      </c>
    </row>
    <row r="2258" spans="1:8">
      <c r="A2258" s="185" t="str">
        <f t="shared" si="35"/>
        <v>A</v>
      </c>
      <c r="B2258" s="189" t="s">
        <v>124</v>
      </c>
      <c r="C2258" s="189" t="s">
        <v>121</v>
      </c>
      <c r="D2258" s="190">
        <v>50000</v>
      </c>
      <c r="E2258" s="190">
        <v>0</v>
      </c>
      <c r="F2258" s="190">
        <v>30000</v>
      </c>
      <c r="G2258" s="190">
        <v>20000</v>
      </c>
      <c r="H2258" s="190">
        <v>0</v>
      </c>
    </row>
    <row r="2259" spans="1:8" ht="60.75" thickBot="1">
      <c r="A2259" s="185" t="str">
        <f t="shared" si="35"/>
        <v>A</v>
      </c>
      <c r="B2259" s="186" t="s">
        <v>1133</v>
      </c>
      <c r="C2259" s="187" t="s">
        <v>1134</v>
      </c>
      <c r="D2259" s="188">
        <v>2200000</v>
      </c>
      <c r="E2259" s="188">
        <v>240000</v>
      </c>
      <c r="F2259" s="188">
        <v>990000</v>
      </c>
      <c r="G2259" s="188">
        <v>590000</v>
      </c>
      <c r="H2259" s="188">
        <v>380000</v>
      </c>
    </row>
    <row r="2260" spans="1:8" ht="15.75" thickTop="1">
      <c r="A2260" s="185" t="str">
        <f t="shared" si="35"/>
        <v>A</v>
      </c>
      <c r="B2260" s="189" t="s">
        <v>124</v>
      </c>
      <c r="C2260" s="189" t="s">
        <v>96</v>
      </c>
      <c r="D2260" s="190">
        <v>900000</v>
      </c>
      <c r="E2260" s="190">
        <v>240000</v>
      </c>
      <c r="F2260" s="190">
        <v>290000</v>
      </c>
      <c r="G2260" s="190">
        <v>190000</v>
      </c>
      <c r="H2260" s="190">
        <v>180000</v>
      </c>
    </row>
    <row r="2261" spans="1:8">
      <c r="A2261" s="185" t="str">
        <f t="shared" si="35"/>
        <v>A</v>
      </c>
      <c r="B2261" s="191" t="s">
        <v>124</v>
      </c>
      <c r="C2261" s="191" t="s">
        <v>98</v>
      </c>
      <c r="D2261" s="192">
        <v>900000</v>
      </c>
      <c r="E2261" s="192">
        <v>240000</v>
      </c>
      <c r="F2261" s="192">
        <v>290000</v>
      </c>
      <c r="G2261" s="192">
        <v>190000</v>
      </c>
      <c r="H2261" s="192">
        <v>180000</v>
      </c>
    </row>
    <row r="2262" spans="1:8">
      <c r="A2262" s="185" t="str">
        <f t="shared" si="35"/>
        <v>A</v>
      </c>
      <c r="B2262" s="189" t="s">
        <v>124</v>
      </c>
      <c r="C2262" s="189" t="s">
        <v>121</v>
      </c>
      <c r="D2262" s="190">
        <v>1300000</v>
      </c>
      <c r="E2262" s="190">
        <v>0</v>
      </c>
      <c r="F2262" s="190">
        <v>700000</v>
      </c>
      <c r="G2262" s="190">
        <v>400000</v>
      </c>
      <c r="H2262" s="190">
        <v>200000</v>
      </c>
    </row>
    <row r="2263" spans="1:8" ht="30.75" thickBot="1">
      <c r="A2263" s="185" t="str">
        <f t="shared" si="35"/>
        <v>A</v>
      </c>
      <c r="B2263" s="186" t="s">
        <v>1135</v>
      </c>
      <c r="C2263" s="187" t="s">
        <v>1136</v>
      </c>
      <c r="D2263" s="188">
        <v>50000</v>
      </c>
      <c r="E2263" s="188">
        <v>20000</v>
      </c>
      <c r="F2263" s="188">
        <v>12000</v>
      </c>
      <c r="G2263" s="188">
        <v>12000</v>
      </c>
      <c r="H2263" s="188">
        <v>6000</v>
      </c>
    </row>
    <row r="2264" spans="1:8" ht="15.75" thickTop="1">
      <c r="A2264" s="185" t="str">
        <f t="shared" si="35"/>
        <v>A</v>
      </c>
      <c r="B2264" s="189" t="s">
        <v>124</v>
      </c>
      <c r="C2264" s="189" t="s">
        <v>96</v>
      </c>
      <c r="D2264" s="190">
        <v>48000</v>
      </c>
      <c r="E2264" s="190">
        <v>20000</v>
      </c>
      <c r="F2264" s="190">
        <v>10000</v>
      </c>
      <c r="G2264" s="190">
        <v>12000</v>
      </c>
      <c r="H2264" s="190">
        <v>6000</v>
      </c>
    </row>
    <row r="2265" spans="1:8">
      <c r="A2265" s="185" t="str">
        <f t="shared" si="35"/>
        <v>A</v>
      </c>
      <c r="B2265" s="191" t="s">
        <v>124</v>
      </c>
      <c r="C2265" s="191" t="s">
        <v>98</v>
      </c>
      <c r="D2265" s="192">
        <v>48000</v>
      </c>
      <c r="E2265" s="192">
        <v>20000</v>
      </c>
      <c r="F2265" s="192">
        <v>10000</v>
      </c>
      <c r="G2265" s="192">
        <v>12000</v>
      </c>
      <c r="H2265" s="192">
        <v>6000</v>
      </c>
    </row>
    <row r="2266" spans="1:8">
      <c r="A2266" s="185" t="str">
        <f t="shared" si="35"/>
        <v>A</v>
      </c>
      <c r="B2266" s="189" t="s">
        <v>124</v>
      </c>
      <c r="C2266" s="189" t="s">
        <v>121</v>
      </c>
      <c r="D2266" s="190">
        <v>2000</v>
      </c>
      <c r="E2266" s="190">
        <v>0</v>
      </c>
      <c r="F2266" s="190">
        <v>2000</v>
      </c>
      <c r="G2266" s="190">
        <v>0</v>
      </c>
      <c r="H2266" s="190">
        <v>0</v>
      </c>
    </row>
    <row r="2267" spans="1:8" ht="30.75" thickBot="1">
      <c r="A2267" s="185" t="str">
        <f t="shared" si="35"/>
        <v>A</v>
      </c>
      <c r="B2267" s="186" t="s">
        <v>1137</v>
      </c>
      <c r="C2267" s="187" t="s">
        <v>1138</v>
      </c>
      <c r="D2267" s="188">
        <v>100000</v>
      </c>
      <c r="E2267" s="188">
        <v>25000</v>
      </c>
      <c r="F2267" s="188">
        <v>40000</v>
      </c>
      <c r="G2267" s="188">
        <v>20000</v>
      </c>
      <c r="H2267" s="188">
        <v>15000</v>
      </c>
    </row>
    <row r="2268" spans="1:8" ht="15.75" thickTop="1">
      <c r="A2268" s="185" t="str">
        <f t="shared" si="35"/>
        <v>A</v>
      </c>
      <c r="B2268" s="189" t="s">
        <v>124</v>
      </c>
      <c r="C2268" s="189" t="s">
        <v>96</v>
      </c>
      <c r="D2268" s="190">
        <v>90000</v>
      </c>
      <c r="E2268" s="190">
        <v>25000</v>
      </c>
      <c r="F2268" s="190">
        <v>35000</v>
      </c>
      <c r="G2268" s="190">
        <v>15000</v>
      </c>
      <c r="H2268" s="190">
        <v>15000</v>
      </c>
    </row>
    <row r="2269" spans="1:8">
      <c r="A2269" s="185" t="str">
        <f t="shared" si="35"/>
        <v>A</v>
      </c>
      <c r="B2269" s="191" t="s">
        <v>124</v>
      </c>
      <c r="C2269" s="191" t="s">
        <v>98</v>
      </c>
      <c r="D2269" s="192">
        <v>90000</v>
      </c>
      <c r="E2269" s="192">
        <v>25000</v>
      </c>
      <c r="F2269" s="192">
        <v>35000</v>
      </c>
      <c r="G2269" s="192">
        <v>15000</v>
      </c>
      <c r="H2269" s="192">
        <v>15000</v>
      </c>
    </row>
    <row r="2270" spans="1:8">
      <c r="A2270" s="185" t="str">
        <f t="shared" si="35"/>
        <v>A</v>
      </c>
      <c r="B2270" s="189" t="s">
        <v>124</v>
      </c>
      <c r="C2270" s="189" t="s">
        <v>121</v>
      </c>
      <c r="D2270" s="190">
        <v>10000</v>
      </c>
      <c r="E2270" s="190">
        <v>0</v>
      </c>
      <c r="F2270" s="190">
        <v>5000</v>
      </c>
      <c r="G2270" s="190">
        <v>5000</v>
      </c>
      <c r="H2270" s="190">
        <v>0</v>
      </c>
    </row>
    <row r="2271" spans="1:8" ht="15.75" thickBot="1">
      <c r="A2271" s="185" t="str">
        <f t="shared" si="35"/>
        <v>A</v>
      </c>
      <c r="B2271" s="186" t="s">
        <v>1139</v>
      </c>
      <c r="C2271" s="187" t="s">
        <v>1140</v>
      </c>
      <c r="D2271" s="188">
        <v>280680000</v>
      </c>
      <c r="E2271" s="188">
        <v>82500000</v>
      </c>
      <c r="F2271" s="188">
        <v>52370000</v>
      </c>
      <c r="G2271" s="188">
        <v>75300000</v>
      </c>
      <c r="H2271" s="188">
        <v>70510000</v>
      </c>
    </row>
    <row r="2272" spans="1:8" ht="15.75" thickTop="1">
      <c r="A2272" s="185" t="str">
        <f t="shared" si="35"/>
        <v>A</v>
      </c>
      <c r="B2272" s="189" t="s">
        <v>124</v>
      </c>
      <c r="C2272" s="189" t="s">
        <v>96</v>
      </c>
      <c r="D2272" s="190">
        <v>280030000</v>
      </c>
      <c r="E2272" s="190">
        <v>82150000</v>
      </c>
      <c r="F2272" s="190">
        <v>52070000</v>
      </c>
      <c r="G2272" s="190">
        <v>75300000</v>
      </c>
      <c r="H2272" s="190">
        <v>70510000</v>
      </c>
    </row>
    <row r="2273" spans="1:8">
      <c r="A2273" s="185" t="str">
        <f t="shared" si="35"/>
        <v>A</v>
      </c>
      <c r="B2273" s="191" t="s">
        <v>124</v>
      </c>
      <c r="C2273" s="191" t="s">
        <v>97</v>
      </c>
      <c r="D2273" s="192">
        <v>7500000</v>
      </c>
      <c r="E2273" s="192">
        <v>1875000</v>
      </c>
      <c r="F2273" s="192">
        <v>1875000</v>
      </c>
      <c r="G2273" s="192">
        <v>1875000</v>
      </c>
      <c r="H2273" s="192">
        <v>1875000</v>
      </c>
    </row>
    <row r="2274" spans="1:8">
      <c r="A2274" s="185" t="str">
        <f t="shared" si="35"/>
        <v>A</v>
      </c>
      <c r="B2274" s="191" t="s">
        <v>124</v>
      </c>
      <c r="C2274" s="191" t="s">
        <v>98</v>
      </c>
      <c r="D2274" s="192">
        <v>2850000</v>
      </c>
      <c r="E2274" s="192">
        <v>775000</v>
      </c>
      <c r="F2274" s="192">
        <v>895000</v>
      </c>
      <c r="G2274" s="192">
        <v>725000</v>
      </c>
      <c r="H2274" s="192">
        <v>455000</v>
      </c>
    </row>
    <row r="2275" spans="1:8">
      <c r="A2275" s="185" t="str">
        <f t="shared" si="35"/>
        <v>A</v>
      </c>
      <c r="B2275" s="191" t="s">
        <v>124</v>
      </c>
      <c r="C2275" s="191" t="s">
        <v>100</v>
      </c>
      <c r="D2275" s="192">
        <v>216750000</v>
      </c>
      <c r="E2275" s="192">
        <v>68170000</v>
      </c>
      <c r="F2275" s="192">
        <v>37355000</v>
      </c>
      <c r="G2275" s="192">
        <v>56215000</v>
      </c>
      <c r="H2275" s="192">
        <v>55010000</v>
      </c>
    </row>
    <row r="2276" spans="1:8">
      <c r="A2276" s="185" t="str">
        <f t="shared" si="35"/>
        <v>A</v>
      </c>
      <c r="B2276" s="191" t="s">
        <v>124</v>
      </c>
      <c r="C2276" s="191" t="s">
        <v>101</v>
      </c>
      <c r="D2276" s="192">
        <v>220000</v>
      </c>
      <c r="E2276" s="192">
        <v>75000</v>
      </c>
      <c r="F2276" s="192">
        <v>45000</v>
      </c>
      <c r="G2276" s="192">
        <v>45000</v>
      </c>
      <c r="H2276" s="192">
        <v>55000</v>
      </c>
    </row>
    <row r="2277" spans="1:8">
      <c r="A2277" s="185" t="str">
        <f t="shared" si="35"/>
        <v>A</v>
      </c>
      <c r="B2277" s="191" t="s">
        <v>124</v>
      </c>
      <c r="C2277" s="191" t="s">
        <v>102</v>
      </c>
      <c r="D2277" s="192">
        <v>52710000</v>
      </c>
      <c r="E2277" s="192">
        <v>11255000</v>
      </c>
      <c r="F2277" s="192">
        <v>11900000</v>
      </c>
      <c r="G2277" s="192">
        <v>16440000</v>
      </c>
      <c r="H2277" s="192">
        <v>13115000</v>
      </c>
    </row>
    <row r="2278" spans="1:8">
      <c r="A2278" s="185" t="str">
        <f t="shared" si="35"/>
        <v>A</v>
      </c>
      <c r="B2278" s="189" t="s">
        <v>124</v>
      </c>
      <c r="C2278" s="189" t="s">
        <v>121</v>
      </c>
      <c r="D2278" s="190">
        <v>650000</v>
      </c>
      <c r="E2278" s="190">
        <v>350000</v>
      </c>
      <c r="F2278" s="190">
        <v>300000</v>
      </c>
      <c r="G2278" s="190">
        <v>0</v>
      </c>
      <c r="H2278" s="190">
        <v>0</v>
      </c>
    </row>
    <row r="2279" spans="1:8" ht="15.75" thickBot="1">
      <c r="A2279" s="185" t="str">
        <f t="shared" si="35"/>
        <v>A</v>
      </c>
      <c r="B2279" s="186" t="s">
        <v>1141</v>
      </c>
      <c r="C2279" s="187" t="s">
        <v>1142</v>
      </c>
      <c r="D2279" s="188">
        <v>10140000</v>
      </c>
      <c r="E2279" s="188">
        <v>2615000</v>
      </c>
      <c r="F2279" s="188">
        <v>2690000</v>
      </c>
      <c r="G2279" s="188">
        <v>2540000</v>
      </c>
      <c r="H2279" s="188">
        <v>2295000</v>
      </c>
    </row>
    <row r="2280" spans="1:8" ht="15.75" thickTop="1">
      <c r="A2280" s="185" t="str">
        <f t="shared" si="35"/>
        <v>A</v>
      </c>
      <c r="B2280" s="189" t="s">
        <v>124</v>
      </c>
      <c r="C2280" s="189" t="s">
        <v>96</v>
      </c>
      <c r="D2280" s="190">
        <v>10090000</v>
      </c>
      <c r="E2280" s="190">
        <v>2565000</v>
      </c>
      <c r="F2280" s="190">
        <v>2690000</v>
      </c>
      <c r="G2280" s="190">
        <v>2540000</v>
      </c>
      <c r="H2280" s="190">
        <v>2295000</v>
      </c>
    </row>
    <row r="2281" spans="1:8">
      <c r="A2281" s="185" t="str">
        <f t="shared" si="35"/>
        <v>A</v>
      </c>
      <c r="B2281" s="191" t="s">
        <v>124</v>
      </c>
      <c r="C2281" s="191" t="s">
        <v>97</v>
      </c>
      <c r="D2281" s="192">
        <v>7500000</v>
      </c>
      <c r="E2281" s="192">
        <v>1875000</v>
      </c>
      <c r="F2281" s="192">
        <v>1875000</v>
      </c>
      <c r="G2281" s="192">
        <v>1875000</v>
      </c>
      <c r="H2281" s="192">
        <v>1875000</v>
      </c>
    </row>
    <row r="2282" spans="1:8">
      <c r="A2282" s="185" t="str">
        <f t="shared" si="35"/>
        <v>A</v>
      </c>
      <c r="B2282" s="191" t="s">
        <v>124</v>
      </c>
      <c r="C2282" s="191" t="s">
        <v>98</v>
      </c>
      <c r="D2282" s="192">
        <v>2300000</v>
      </c>
      <c r="E2282" s="192">
        <v>600000</v>
      </c>
      <c r="F2282" s="192">
        <v>750000</v>
      </c>
      <c r="G2282" s="192">
        <v>600000</v>
      </c>
      <c r="H2282" s="192">
        <v>350000</v>
      </c>
    </row>
    <row r="2283" spans="1:8">
      <c r="A2283" s="185" t="str">
        <f t="shared" si="35"/>
        <v>A</v>
      </c>
      <c r="B2283" s="191" t="s">
        <v>124</v>
      </c>
      <c r="C2283" s="191" t="s">
        <v>101</v>
      </c>
      <c r="D2283" s="192">
        <v>220000</v>
      </c>
      <c r="E2283" s="192">
        <v>75000</v>
      </c>
      <c r="F2283" s="192">
        <v>45000</v>
      </c>
      <c r="G2283" s="192">
        <v>45000</v>
      </c>
      <c r="H2283" s="192">
        <v>55000</v>
      </c>
    </row>
    <row r="2284" spans="1:8">
      <c r="A2284" s="185" t="str">
        <f t="shared" si="35"/>
        <v>A</v>
      </c>
      <c r="B2284" s="191" t="s">
        <v>124</v>
      </c>
      <c r="C2284" s="191" t="s">
        <v>102</v>
      </c>
      <c r="D2284" s="192">
        <v>70000</v>
      </c>
      <c r="E2284" s="192">
        <v>15000</v>
      </c>
      <c r="F2284" s="192">
        <v>20000</v>
      </c>
      <c r="G2284" s="192">
        <v>20000</v>
      </c>
      <c r="H2284" s="192">
        <v>15000</v>
      </c>
    </row>
    <row r="2285" spans="1:8">
      <c r="A2285" s="185" t="str">
        <f t="shared" si="35"/>
        <v>A</v>
      </c>
      <c r="B2285" s="189" t="s">
        <v>124</v>
      </c>
      <c r="C2285" s="189" t="s">
        <v>121</v>
      </c>
      <c r="D2285" s="190">
        <v>50000</v>
      </c>
      <c r="E2285" s="190">
        <v>50000</v>
      </c>
      <c r="F2285" s="190">
        <v>0</v>
      </c>
      <c r="G2285" s="190">
        <v>0</v>
      </c>
      <c r="H2285" s="190">
        <v>0</v>
      </c>
    </row>
    <row r="2286" spans="1:8" ht="15.75" thickBot="1">
      <c r="A2286" s="185" t="str">
        <f t="shared" si="35"/>
        <v>A</v>
      </c>
      <c r="B2286" s="186" t="s">
        <v>1143</v>
      </c>
      <c r="C2286" s="187" t="s">
        <v>1144</v>
      </c>
      <c r="D2286" s="188">
        <v>153000000</v>
      </c>
      <c r="E2286" s="188">
        <v>50000000</v>
      </c>
      <c r="F2286" s="188">
        <v>30000000</v>
      </c>
      <c r="G2286" s="188">
        <v>35000000</v>
      </c>
      <c r="H2286" s="188">
        <v>38000000</v>
      </c>
    </row>
    <row r="2287" spans="1:8" ht="15.75" thickTop="1">
      <c r="A2287" s="185" t="str">
        <f t="shared" si="35"/>
        <v>A</v>
      </c>
      <c r="B2287" s="189" t="s">
        <v>124</v>
      </c>
      <c r="C2287" s="189" t="s">
        <v>96</v>
      </c>
      <c r="D2287" s="190">
        <v>153000000</v>
      </c>
      <c r="E2287" s="190">
        <v>50000000</v>
      </c>
      <c r="F2287" s="190">
        <v>30000000</v>
      </c>
      <c r="G2287" s="190">
        <v>35000000</v>
      </c>
      <c r="H2287" s="190">
        <v>38000000</v>
      </c>
    </row>
    <row r="2288" spans="1:8">
      <c r="A2288" s="185" t="str">
        <f t="shared" si="35"/>
        <v>A</v>
      </c>
      <c r="B2288" s="191" t="s">
        <v>124</v>
      </c>
      <c r="C2288" s="191" t="s">
        <v>100</v>
      </c>
      <c r="D2288" s="192">
        <v>153000000</v>
      </c>
      <c r="E2288" s="192">
        <v>50000000</v>
      </c>
      <c r="F2288" s="192">
        <v>30000000</v>
      </c>
      <c r="G2288" s="192">
        <v>35000000</v>
      </c>
      <c r="H2288" s="192">
        <v>38000000</v>
      </c>
    </row>
    <row r="2289" spans="1:8" ht="15.75" thickBot="1">
      <c r="A2289" s="185" t="str">
        <f t="shared" si="35"/>
        <v>A</v>
      </c>
      <c r="B2289" s="186" t="s">
        <v>1145</v>
      </c>
      <c r="C2289" s="187" t="s">
        <v>1146</v>
      </c>
      <c r="D2289" s="188">
        <v>11000000</v>
      </c>
      <c r="E2289" s="188">
        <v>1000000</v>
      </c>
      <c r="F2289" s="188">
        <v>100000</v>
      </c>
      <c r="G2289" s="188">
        <v>6000000</v>
      </c>
      <c r="H2289" s="188">
        <v>3900000</v>
      </c>
    </row>
    <row r="2290" spans="1:8" ht="15.75" thickTop="1">
      <c r="A2290" s="185" t="str">
        <f t="shared" si="35"/>
        <v>A</v>
      </c>
      <c r="B2290" s="189" t="s">
        <v>124</v>
      </c>
      <c r="C2290" s="189" t="s">
        <v>96</v>
      </c>
      <c r="D2290" s="190">
        <v>11000000</v>
      </c>
      <c r="E2290" s="190">
        <v>1000000</v>
      </c>
      <c r="F2290" s="190">
        <v>100000</v>
      </c>
      <c r="G2290" s="190">
        <v>6000000</v>
      </c>
      <c r="H2290" s="190">
        <v>3900000</v>
      </c>
    </row>
    <row r="2291" spans="1:8">
      <c r="A2291" s="185" t="str">
        <f t="shared" si="35"/>
        <v>A</v>
      </c>
      <c r="B2291" s="191" t="s">
        <v>124</v>
      </c>
      <c r="C2291" s="191" t="s">
        <v>100</v>
      </c>
      <c r="D2291" s="192">
        <v>11000000</v>
      </c>
      <c r="E2291" s="192">
        <v>1000000</v>
      </c>
      <c r="F2291" s="192">
        <v>100000</v>
      </c>
      <c r="G2291" s="192">
        <v>6000000</v>
      </c>
      <c r="H2291" s="192">
        <v>3900000</v>
      </c>
    </row>
    <row r="2292" spans="1:8" ht="15.75" thickBot="1">
      <c r="A2292" s="185" t="str">
        <f t="shared" si="35"/>
        <v>A</v>
      </c>
      <c r="B2292" s="186" t="s">
        <v>1147</v>
      </c>
      <c r="C2292" s="187" t="s">
        <v>1148</v>
      </c>
      <c r="D2292" s="188">
        <v>40000000</v>
      </c>
      <c r="E2292" s="188">
        <v>7000000</v>
      </c>
      <c r="F2292" s="188">
        <v>5000000</v>
      </c>
      <c r="G2292" s="188">
        <v>15000000</v>
      </c>
      <c r="H2292" s="188">
        <v>13000000</v>
      </c>
    </row>
    <row r="2293" spans="1:8" ht="15.75" thickTop="1">
      <c r="A2293" s="185" t="str">
        <f t="shared" si="35"/>
        <v>A</v>
      </c>
      <c r="B2293" s="189" t="s">
        <v>124</v>
      </c>
      <c r="C2293" s="189" t="s">
        <v>96</v>
      </c>
      <c r="D2293" s="190">
        <v>40000000</v>
      </c>
      <c r="E2293" s="190">
        <v>7000000</v>
      </c>
      <c r="F2293" s="190">
        <v>5000000</v>
      </c>
      <c r="G2293" s="190">
        <v>15000000</v>
      </c>
      <c r="H2293" s="190">
        <v>13000000</v>
      </c>
    </row>
    <row r="2294" spans="1:8">
      <c r="A2294" s="185" t="str">
        <f t="shared" si="35"/>
        <v>A</v>
      </c>
      <c r="B2294" s="191" t="s">
        <v>124</v>
      </c>
      <c r="C2294" s="191" t="s">
        <v>100</v>
      </c>
      <c r="D2294" s="192">
        <v>40000000</v>
      </c>
      <c r="E2294" s="192">
        <v>7000000</v>
      </c>
      <c r="F2294" s="192">
        <v>5000000</v>
      </c>
      <c r="G2294" s="192">
        <v>15000000</v>
      </c>
      <c r="H2294" s="192">
        <v>13000000</v>
      </c>
    </row>
    <row r="2295" spans="1:8" ht="15.75" thickBot="1">
      <c r="A2295" s="185" t="str">
        <f t="shared" si="35"/>
        <v>A</v>
      </c>
      <c r="B2295" s="186" t="s">
        <v>1149</v>
      </c>
      <c r="C2295" s="187" t="s">
        <v>1150</v>
      </c>
      <c r="D2295" s="188">
        <v>500000</v>
      </c>
      <c r="E2295" s="188">
        <v>70000</v>
      </c>
      <c r="F2295" s="188">
        <v>180000</v>
      </c>
      <c r="G2295" s="188">
        <v>170000</v>
      </c>
      <c r="H2295" s="188">
        <v>80000</v>
      </c>
    </row>
    <row r="2296" spans="1:8" ht="15.75" thickTop="1">
      <c r="A2296" s="185" t="str">
        <f t="shared" si="35"/>
        <v>A</v>
      </c>
      <c r="B2296" s="189" t="s">
        <v>124</v>
      </c>
      <c r="C2296" s="189" t="s">
        <v>96</v>
      </c>
      <c r="D2296" s="190">
        <v>500000</v>
      </c>
      <c r="E2296" s="190">
        <v>70000</v>
      </c>
      <c r="F2296" s="190">
        <v>180000</v>
      </c>
      <c r="G2296" s="190">
        <v>170000</v>
      </c>
      <c r="H2296" s="190">
        <v>80000</v>
      </c>
    </row>
    <row r="2297" spans="1:8">
      <c r="A2297" s="185" t="str">
        <f t="shared" si="35"/>
        <v>A</v>
      </c>
      <c r="B2297" s="191" t="s">
        <v>124</v>
      </c>
      <c r="C2297" s="191" t="s">
        <v>100</v>
      </c>
      <c r="D2297" s="192">
        <v>500000</v>
      </c>
      <c r="E2297" s="192">
        <v>70000</v>
      </c>
      <c r="F2297" s="192">
        <v>180000</v>
      </c>
      <c r="G2297" s="192">
        <v>170000</v>
      </c>
      <c r="H2297" s="192">
        <v>80000</v>
      </c>
    </row>
    <row r="2298" spans="1:8" ht="30.75" thickBot="1">
      <c r="A2298" s="185" t="str">
        <f t="shared" si="35"/>
        <v>A</v>
      </c>
      <c r="B2298" s="186" t="s">
        <v>1151</v>
      </c>
      <c r="C2298" s="187" t="s">
        <v>1152</v>
      </c>
      <c r="D2298" s="188">
        <v>22000000</v>
      </c>
      <c r="E2298" s="188">
        <v>1000000</v>
      </c>
      <c r="F2298" s="188">
        <v>3000000</v>
      </c>
      <c r="G2298" s="188">
        <v>9000000</v>
      </c>
      <c r="H2298" s="188">
        <v>9000000</v>
      </c>
    </row>
    <row r="2299" spans="1:8" ht="15.75" thickTop="1">
      <c r="A2299" s="185" t="str">
        <f t="shared" si="35"/>
        <v>A</v>
      </c>
      <c r="B2299" s="189" t="s">
        <v>124</v>
      </c>
      <c r="C2299" s="189" t="s">
        <v>96</v>
      </c>
      <c r="D2299" s="190">
        <v>22000000</v>
      </c>
      <c r="E2299" s="190">
        <v>1000000</v>
      </c>
      <c r="F2299" s="190">
        <v>3000000</v>
      </c>
      <c r="G2299" s="190">
        <v>9000000</v>
      </c>
      <c r="H2299" s="190">
        <v>9000000</v>
      </c>
    </row>
    <row r="2300" spans="1:8">
      <c r="A2300" s="185" t="str">
        <f t="shared" si="35"/>
        <v>A</v>
      </c>
      <c r="B2300" s="191" t="s">
        <v>124</v>
      </c>
      <c r="C2300" s="191" t="s">
        <v>102</v>
      </c>
      <c r="D2300" s="192">
        <v>22000000</v>
      </c>
      <c r="E2300" s="192">
        <v>1000000</v>
      </c>
      <c r="F2300" s="192">
        <v>3000000</v>
      </c>
      <c r="G2300" s="192">
        <v>9000000</v>
      </c>
      <c r="H2300" s="192">
        <v>9000000</v>
      </c>
    </row>
    <row r="2301" spans="1:8" ht="15.75" thickBot="1">
      <c r="A2301" s="185" t="str">
        <f t="shared" si="35"/>
        <v>A</v>
      </c>
      <c r="B2301" s="186" t="s">
        <v>1153</v>
      </c>
      <c r="C2301" s="187" t="s">
        <v>1154</v>
      </c>
      <c r="D2301" s="188">
        <v>300000</v>
      </c>
      <c r="E2301" s="188">
        <v>75000</v>
      </c>
      <c r="F2301" s="188">
        <v>75000</v>
      </c>
      <c r="G2301" s="188">
        <v>75000</v>
      </c>
      <c r="H2301" s="188">
        <v>75000</v>
      </c>
    </row>
    <row r="2302" spans="1:8" ht="15.75" thickTop="1">
      <c r="A2302" s="185" t="str">
        <f t="shared" si="35"/>
        <v>A</v>
      </c>
      <c r="B2302" s="189" t="s">
        <v>124</v>
      </c>
      <c r="C2302" s="189" t="s">
        <v>96</v>
      </c>
      <c r="D2302" s="190">
        <v>300000</v>
      </c>
      <c r="E2302" s="190">
        <v>75000</v>
      </c>
      <c r="F2302" s="190">
        <v>75000</v>
      </c>
      <c r="G2302" s="190">
        <v>75000</v>
      </c>
      <c r="H2302" s="190">
        <v>75000</v>
      </c>
    </row>
    <row r="2303" spans="1:8">
      <c r="A2303" s="185" t="str">
        <f t="shared" si="35"/>
        <v>A</v>
      </c>
      <c r="B2303" s="191" t="s">
        <v>124</v>
      </c>
      <c r="C2303" s="191" t="s">
        <v>98</v>
      </c>
      <c r="D2303" s="192">
        <v>300000</v>
      </c>
      <c r="E2303" s="192">
        <v>75000</v>
      </c>
      <c r="F2303" s="192">
        <v>75000</v>
      </c>
      <c r="G2303" s="192">
        <v>75000</v>
      </c>
      <c r="H2303" s="192">
        <v>75000</v>
      </c>
    </row>
    <row r="2304" spans="1:8" ht="15.75" thickBot="1">
      <c r="A2304" s="185" t="str">
        <f t="shared" si="35"/>
        <v>A</v>
      </c>
      <c r="B2304" s="186" t="s">
        <v>1155</v>
      </c>
      <c r="C2304" s="187" t="s">
        <v>1156</v>
      </c>
      <c r="D2304" s="188">
        <v>500000</v>
      </c>
      <c r="E2304" s="188">
        <v>200000</v>
      </c>
      <c r="F2304" s="188">
        <v>145000</v>
      </c>
      <c r="G2304" s="188">
        <v>95000</v>
      </c>
      <c r="H2304" s="188">
        <v>60000</v>
      </c>
    </row>
    <row r="2305" spans="1:8" ht="15.75" thickTop="1">
      <c r="A2305" s="185" t="str">
        <f t="shared" si="35"/>
        <v>A</v>
      </c>
      <c r="B2305" s="189" t="s">
        <v>124</v>
      </c>
      <c r="C2305" s="189" t="s">
        <v>96</v>
      </c>
      <c r="D2305" s="190">
        <v>500000</v>
      </c>
      <c r="E2305" s="190">
        <v>200000</v>
      </c>
      <c r="F2305" s="190">
        <v>145000</v>
      </c>
      <c r="G2305" s="190">
        <v>95000</v>
      </c>
      <c r="H2305" s="190">
        <v>60000</v>
      </c>
    </row>
    <row r="2306" spans="1:8">
      <c r="A2306" s="185" t="str">
        <f t="shared" si="35"/>
        <v>A</v>
      </c>
      <c r="B2306" s="191" t="s">
        <v>124</v>
      </c>
      <c r="C2306" s="191" t="s">
        <v>98</v>
      </c>
      <c r="D2306" s="192">
        <v>250000</v>
      </c>
      <c r="E2306" s="192">
        <v>100000</v>
      </c>
      <c r="F2306" s="192">
        <v>70000</v>
      </c>
      <c r="G2306" s="192">
        <v>50000</v>
      </c>
      <c r="H2306" s="192">
        <v>30000</v>
      </c>
    </row>
    <row r="2307" spans="1:8">
      <c r="A2307" s="185" t="str">
        <f t="shared" si="35"/>
        <v>A</v>
      </c>
      <c r="B2307" s="191" t="s">
        <v>124</v>
      </c>
      <c r="C2307" s="191" t="s">
        <v>100</v>
      </c>
      <c r="D2307" s="192">
        <v>250000</v>
      </c>
      <c r="E2307" s="192">
        <v>100000</v>
      </c>
      <c r="F2307" s="192">
        <v>75000</v>
      </c>
      <c r="G2307" s="192">
        <v>45000</v>
      </c>
      <c r="H2307" s="192">
        <v>30000</v>
      </c>
    </row>
    <row r="2308" spans="1:8" ht="30.75" thickBot="1">
      <c r="A2308" s="185" t="str">
        <f t="shared" si="35"/>
        <v>A</v>
      </c>
      <c r="B2308" s="186" t="s">
        <v>1157</v>
      </c>
      <c r="C2308" s="187" t="s">
        <v>1158</v>
      </c>
      <c r="D2308" s="188">
        <v>150000</v>
      </c>
      <c r="E2308" s="188">
        <v>0</v>
      </c>
      <c r="F2308" s="188">
        <v>30000</v>
      </c>
      <c r="G2308" s="188">
        <v>70000</v>
      </c>
      <c r="H2308" s="188">
        <v>50000</v>
      </c>
    </row>
    <row r="2309" spans="1:8" ht="15.75" thickTop="1">
      <c r="A2309" s="185" t="str">
        <f t="shared" si="35"/>
        <v>A</v>
      </c>
      <c r="B2309" s="189" t="s">
        <v>124</v>
      </c>
      <c r="C2309" s="189" t="s">
        <v>96</v>
      </c>
      <c r="D2309" s="190">
        <v>150000</v>
      </c>
      <c r="E2309" s="190">
        <v>0</v>
      </c>
      <c r="F2309" s="190">
        <v>30000</v>
      </c>
      <c r="G2309" s="190">
        <v>70000</v>
      </c>
      <c r="H2309" s="190">
        <v>50000</v>
      </c>
    </row>
    <row r="2310" spans="1:8">
      <c r="A2310" s="185" t="str">
        <f t="shared" si="35"/>
        <v>A</v>
      </c>
      <c r="B2310" s="191" t="s">
        <v>124</v>
      </c>
      <c r="C2310" s="191" t="s">
        <v>102</v>
      </c>
      <c r="D2310" s="192">
        <v>150000</v>
      </c>
      <c r="E2310" s="192">
        <v>0</v>
      </c>
      <c r="F2310" s="192">
        <v>30000</v>
      </c>
      <c r="G2310" s="192">
        <v>70000</v>
      </c>
      <c r="H2310" s="192">
        <v>50000</v>
      </c>
    </row>
    <row r="2311" spans="1:8" ht="30.75" thickBot="1">
      <c r="A2311" s="185" t="str">
        <f t="shared" ref="A2311:A2374" si="36">(IF(OR(D2311&lt;&gt;0,E2311&lt;&gt;0,F2311&lt;&gt;0,G2311&lt;&gt;0,H2311&lt;&gt;0),"A","B"))</f>
        <v>A</v>
      </c>
      <c r="B2311" s="186" t="s">
        <v>1159</v>
      </c>
      <c r="C2311" s="187" t="s">
        <v>1160</v>
      </c>
      <c r="D2311" s="188">
        <v>3500000</v>
      </c>
      <c r="E2311" s="188">
        <v>800000</v>
      </c>
      <c r="F2311" s="188">
        <v>1500000</v>
      </c>
      <c r="G2311" s="188">
        <v>500000</v>
      </c>
      <c r="H2311" s="188">
        <v>700000</v>
      </c>
    </row>
    <row r="2312" spans="1:8" ht="15.75" thickTop="1">
      <c r="A2312" s="185" t="str">
        <f t="shared" si="36"/>
        <v>A</v>
      </c>
      <c r="B2312" s="189" t="s">
        <v>124</v>
      </c>
      <c r="C2312" s="189" t="s">
        <v>96</v>
      </c>
      <c r="D2312" s="190">
        <v>3500000</v>
      </c>
      <c r="E2312" s="190">
        <v>800000</v>
      </c>
      <c r="F2312" s="190">
        <v>1500000</v>
      </c>
      <c r="G2312" s="190">
        <v>500000</v>
      </c>
      <c r="H2312" s="190">
        <v>700000</v>
      </c>
    </row>
    <row r="2313" spans="1:8">
      <c r="A2313" s="185" t="str">
        <f t="shared" si="36"/>
        <v>A</v>
      </c>
      <c r="B2313" s="191" t="s">
        <v>124</v>
      </c>
      <c r="C2313" s="191" t="s">
        <v>102</v>
      </c>
      <c r="D2313" s="192">
        <v>3500000</v>
      </c>
      <c r="E2313" s="192">
        <v>800000</v>
      </c>
      <c r="F2313" s="192">
        <v>1500000</v>
      </c>
      <c r="G2313" s="192">
        <v>500000</v>
      </c>
      <c r="H2313" s="192">
        <v>700000</v>
      </c>
    </row>
    <row r="2314" spans="1:8" ht="15.75" thickBot="1">
      <c r="A2314" s="185" t="str">
        <f t="shared" si="36"/>
        <v>A</v>
      </c>
      <c r="B2314" s="186" t="s">
        <v>1161</v>
      </c>
      <c r="C2314" s="187" t="s">
        <v>1162</v>
      </c>
      <c r="D2314" s="188">
        <v>20590000</v>
      </c>
      <c r="E2314" s="188">
        <v>9240000</v>
      </c>
      <c r="F2314" s="188">
        <v>6650000</v>
      </c>
      <c r="G2314" s="188">
        <v>3350000</v>
      </c>
      <c r="H2314" s="188">
        <v>1350000</v>
      </c>
    </row>
    <row r="2315" spans="1:8" ht="15.75" thickTop="1">
      <c r="A2315" s="185" t="str">
        <f t="shared" si="36"/>
        <v>A</v>
      </c>
      <c r="B2315" s="189" t="s">
        <v>124</v>
      </c>
      <c r="C2315" s="189" t="s">
        <v>96</v>
      </c>
      <c r="D2315" s="190">
        <v>19990000</v>
      </c>
      <c r="E2315" s="190">
        <v>8940000</v>
      </c>
      <c r="F2315" s="190">
        <v>6350000</v>
      </c>
      <c r="G2315" s="190">
        <v>3350000</v>
      </c>
      <c r="H2315" s="190">
        <v>1350000</v>
      </c>
    </row>
    <row r="2316" spans="1:8">
      <c r="A2316" s="185" t="str">
        <f t="shared" si="36"/>
        <v>A</v>
      </c>
      <c r="B2316" s="191" t="s">
        <v>124</v>
      </c>
      <c r="C2316" s="191" t="s">
        <v>102</v>
      </c>
      <c r="D2316" s="192">
        <v>19990000</v>
      </c>
      <c r="E2316" s="192">
        <v>8940000</v>
      </c>
      <c r="F2316" s="192">
        <v>6350000</v>
      </c>
      <c r="G2316" s="192">
        <v>3350000</v>
      </c>
      <c r="H2316" s="192">
        <v>1350000</v>
      </c>
    </row>
    <row r="2317" spans="1:8">
      <c r="A2317" s="185" t="str">
        <f t="shared" si="36"/>
        <v>A</v>
      </c>
      <c r="B2317" s="189" t="s">
        <v>124</v>
      </c>
      <c r="C2317" s="189" t="s">
        <v>121</v>
      </c>
      <c r="D2317" s="190">
        <v>600000</v>
      </c>
      <c r="E2317" s="190">
        <v>300000</v>
      </c>
      <c r="F2317" s="190">
        <v>300000</v>
      </c>
      <c r="G2317" s="190">
        <v>0</v>
      </c>
      <c r="H2317" s="190">
        <v>0</v>
      </c>
    </row>
    <row r="2318" spans="1:8" ht="30.75" thickBot="1">
      <c r="A2318" s="185" t="str">
        <f t="shared" si="36"/>
        <v>A</v>
      </c>
      <c r="B2318" s="186" t="s">
        <v>1163</v>
      </c>
      <c r="C2318" s="187" t="s">
        <v>1164</v>
      </c>
      <c r="D2318" s="188">
        <v>590000</v>
      </c>
      <c r="E2318" s="188">
        <v>590000</v>
      </c>
      <c r="F2318" s="188">
        <v>0</v>
      </c>
      <c r="G2318" s="188">
        <v>0</v>
      </c>
      <c r="H2318" s="188">
        <v>0</v>
      </c>
    </row>
    <row r="2319" spans="1:8" ht="15.75" thickTop="1">
      <c r="A2319" s="185" t="str">
        <f t="shared" si="36"/>
        <v>A</v>
      </c>
      <c r="B2319" s="189" t="s">
        <v>124</v>
      </c>
      <c r="C2319" s="189" t="s">
        <v>96</v>
      </c>
      <c r="D2319" s="190">
        <v>590000</v>
      </c>
      <c r="E2319" s="190">
        <v>590000</v>
      </c>
      <c r="F2319" s="190">
        <v>0</v>
      </c>
      <c r="G2319" s="190">
        <v>0</v>
      </c>
      <c r="H2319" s="190">
        <v>0</v>
      </c>
    </row>
    <row r="2320" spans="1:8">
      <c r="A2320" s="185" t="str">
        <f t="shared" si="36"/>
        <v>A</v>
      </c>
      <c r="B2320" s="191" t="s">
        <v>124</v>
      </c>
      <c r="C2320" s="191" t="s">
        <v>102</v>
      </c>
      <c r="D2320" s="192">
        <v>590000</v>
      </c>
      <c r="E2320" s="192">
        <v>590000</v>
      </c>
      <c r="F2320" s="192">
        <v>0</v>
      </c>
      <c r="G2320" s="192">
        <v>0</v>
      </c>
      <c r="H2320" s="192">
        <v>0</v>
      </c>
    </row>
    <row r="2321" spans="1:8" ht="30.75" thickBot="1">
      <c r="A2321" s="185" t="str">
        <f t="shared" si="36"/>
        <v>A</v>
      </c>
      <c r="B2321" s="186" t="s">
        <v>1165</v>
      </c>
      <c r="C2321" s="187" t="s">
        <v>1166</v>
      </c>
      <c r="D2321" s="188">
        <v>590000</v>
      </c>
      <c r="E2321" s="188">
        <v>590000</v>
      </c>
      <c r="F2321" s="188">
        <v>0</v>
      </c>
      <c r="G2321" s="188">
        <v>0</v>
      </c>
      <c r="H2321" s="188">
        <v>0</v>
      </c>
    </row>
    <row r="2322" spans="1:8" ht="15.75" thickTop="1">
      <c r="A2322" s="185" t="str">
        <f t="shared" si="36"/>
        <v>A</v>
      </c>
      <c r="B2322" s="189" t="s">
        <v>124</v>
      </c>
      <c r="C2322" s="189" t="s">
        <v>96</v>
      </c>
      <c r="D2322" s="190">
        <v>590000</v>
      </c>
      <c r="E2322" s="190">
        <v>590000</v>
      </c>
      <c r="F2322" s="190">
        <v>0</v>
      </c>
      <c r="G2322" s="190">
        <v>0</v>
      </c>
      <c r="H2322" s="190">
        <v>0</v>
      </c>
    </row>
    <row r="2323" spans="1:8">
      <c r="A2323" s="185" t="str">
        <f t="shared" si="36"/>
        <v>A</v>
      </c>
      <c r="B2323" s="191" t="s">
        <v>124</v>
      </c>
      <c r="C2323" s="191" t="s">
        <v>102</v>
      </c>
      <c r="D2323" s="192">
        <v>590000</v>
      </c>
      <c r="E2323" s="192">
        <v>590000</v>
      </c>
      <c r="F2323" s="192">
        <v>0</v>
      </c>
      <c r="G2323" s="192">
        <v>0</v>
      </c>
      <c r="H2323" s="192">
        <v>0</v>
      </c>
    </row>
    <row r="2324" spans="1:8" ht="30.75" thickBot="1">
      <c r="A2324" s="185" t="str">
        <f t="shared" si="36"/>
        <v>A</v>
      </c>
      <c r="B2324" s="186" t="s">
        <v>1167</v>
      </c>
      <c r="C2324" s="187" t="s">
        <v>1168</v>
      </c>
      <c r="D2324" s="188">
        <v>20000000</v>
      </c>
      <c r="E2324" s="188">
        <v>8650000</v>
      </c>
      <c r="F2324" s="188">
        <v>6650000</v>
      </c>
      <c r="G2324" s="188">
        <v>3350000</v>
      </c>
      <c r="H2324" s="188">
        <v>1350000</v>
      </c>
    </row>
    <row r="2325" spans="1:8" ht="15.75" thickTop="1">
      <c r="A2325" s="185" t="str">
        <f t="shared" si="36"/>
        <v>A</v>
      </c>
      <c r="B2325" s="189" t="s">
        <v>124</v>
      </c>
      <c r="C2325" s="189" t="s">
        <v>96</v>
      </c>
      <c r="D2325" s="190">
        <v>19400000</v>
      </c>
      <c r="E2325" s="190">
        <v>8350000</v>
      </c>
      <c r="F2325" s="190">
        <v>6350000</v>
      </c>
      <c r="G2325" s="190">
        <v>3350000</v>
      </c>
      <c r="H2325" s="190">
        <v>1350000</v>
      </c>
    </row>
    <row r="2326" spans="1:8">
      <c r="A2326" s="185" t="str">
        <f t="shared" si="36"/>
        <v>A</v>
      </c>
      <c r="B2326" s="191" t="s">
        <v>124</v>
      </c>
      <c r="C2326" s="191" t="s">
        <v>102</v>
      </c>
      <c r="D2326" s="192">
        <v>19400000</v>
      </c>
      <c r="E2326" s="192">
        <v>8350000</v>
      </c>
      <c r="F2326" s="192">
        <v>6350000</v>
      </c>
      <c r="G2326" s="192">
        <v>3350000</v>
      </c>
      <c r="H2326" s="192">
        <v>1350000</v>
      </c>
    </row>
    <row r="2327" spans="1:8">
      <c r="A2327" s="185" t="str">
        <f t="shared" si="36"/>
        <v>A</v>
      </c>
      <c r="B2327" s="189" t="s">
        <v>124</v>
      </c>
      <c r="C2327" s="189" t="s">
        <v>121</v>
      </c>
      <c r="D2327" s="190">
        <v>600000</v>
      </c>
      <c r="E2327" s="190">
        <v>300000</v>
      </c>
      <c r="F2327" s="190">
        <v>300000</v>
      </c>
      <c r="G2327" s="190">
        <v>0</v>
      </c>
      <c r="H2327" s="190">
        <v>0</v>
      </c>
    </row>
    <row r="2328" spans="1:8" ht="30.75" thickBot="1">
      <c r="A2328" s="185" t="str">
        <f t="shared" si="36"/>
        <v>A</v>
      </c>
      <c r="B2328" s="186" t="s">
        <v>1169</v>
      </c>
      <c r="C2328" s="187" t="s">
        <v>1170</v>
      </c>
      <c r="D2328" s="188">
        <v>6000000</v>
      </c>
      <c r="E2328" s="188">
        <v>1650000</v>
      </c>
      <c r="F2328" s="188">
        <v>1650000</v>
      </c>
      <c r="G2328" s="188">
        <v>1350000</v>
      </c>
      <c r="H2328" s="188">
        <v>1350000</v>
      </c>
    </row>
    <row r="2329" spans="1:8" ht="15.75" thickTop="1">
      <c r="A2329" s="185" t="str">
        <f t="shared" si="36"/>
        <v>A</v>
      </c>
      <c r="B2329" s="189" t="s">
        <v>124</v>
      </c>
      <c r="C2329" s="189" t="s">
        <v>96</v>
      </c>
      <c r="D2329" s="190">
        <v>5400000</v>
      </c>
      <c r="E2329" s="190">
        <v>1350000</v>
      </c>
      <c r="F2329" s="190">
        <v>1350000</v>
      </c>
      <c r="G2329" s="190">
        <v>1350000</v>
      </c>
      <c r="H2329" s="190">
        <v>1350000</v>
      </c>
    </row>
    <row r="2330" spans="1:8">
      <c r="A2330" s="185" t="str">
        <f t="shared" si="36"/>
        <v>A</v>
      </c>
      <c r="B2330" s="191" t="s">
        <v>124</v>
      </c>
      <c r="C2330" s="191" t="s">
        <v>102</v>
      </c>
      <c r="D2330" s="192">
        <v>5400000</v>
      </c>
      <c r="E2330" s="192">
        <v>1350000</v>
      </c>
      <c r="F2330" s="192">
        <v>1350000</v>
      </c>
      <c r="G2330" s="192">
        <v>1350000</v>
      </c>
      <c r="H2330" s="192">
        <v>1350000</v>
      </c>
    </row>
    <row r="2331" spans="1:8">
      <c r="A2331" s="185" t="str">
        <f t="shared" si="36"/>
        <v>A</v>
      </c>
      <c r="B2331" s="189" t="s">
        <v>124</v>
      </c>
      <c r="C2331" s="189" t="s">
        <v>121</v>
      </c>
      <c r="D2331" s="190">
        <v>600000</v>
      </c>
      <c r="E2331" s="190">
        <v>300000</v>
      </c>
      <c r="F2331" s="190">
        <v>300000</v>
      </c>
      <c r="G2331" s="190">
        <v>0</v>
      </c>
      <c r="H2331" s="190">
        <v>0</v>
      </c>
    </row>
    <row r="2332" spans="1:8" ht="45.75" thickBot="1">
      <c r="A2332" s="185" t="str">
        <f t="shared" si="36"/>
        <v>A</v>
      </c>
      <c r="B2332" s="186" t="s">
        <v>1171</v>
      </c>
      <c r="C2332" s="187" t="s">
        <v>1172</v>
      </c>
      <c r="D2332" s="188">
        <v>14000000</v>
      </c>
      <c r="E2332" s="188">
        <v>7000000</v>
      </c>
      <c r="F2332" s="188">
        <v>5000000</v>
      </c>
      <c r="G2332" s="188">
        <v>2000000</v>
      </c>
      <c r="H2332" s="188">
        <v>0</v>
      </c>
    </row>
    <row r="2333" spans="1:8" ht="15.75" thickTop="1">
      <c r="A2333" s="185" t="str">
        <f t="shared" si="36"/>
        <v>A</v>
      </c>
      <c r="B2333" s="189" t="s">
        <v>124</v>
      </c>
      <c r="C2333" s="189" t="s">
        <v>96</v>
      </c>
      <c r="D2333" s="190">
        <v>14000000</v>
      </c>
      <c r="E2333" s="190">
        <v>7000000</v>
      </c>
      <c r="F2333" s="190">
        <v>5000000</v>
      </c>
      <c r="G2333" s="190">
        <v>2000000</v>
      </c>
      <c r="H2333" s="190">
        <v>0</v>
      </c>
    </row>
    <row r="2334" spans="1:8">
      <c r="A2334" s="185" t="str">
        <f t="shared" si="36"/>
        <v>A</v>
      </c>
      <c r="B2334" s="191" t="s">
        <v>124</v>
      </c>
      <c r="C2334" s="191" t="s">
        <v>102</v>
      </c>
      <c r="D2334" s="192">
        <v>14000000</v>
      </c>
      <c r="E2334" s="192">
        <v>7000000</v>
      </c>
      <c r="F2334" s="192">
        <v>5000000</v>
      </c>
      <c r="G2334" s="192">
        <v>2000000</v>
      </c>
      <c r="H2334" s="192">
        <v>0</v>
      </c>
    </row>
    <row r="2335" spans="1:8" ht="15.75" thickBot="1">
      <c r="A2335" s="185" t="str">
        <f t="shared" si="36"/>
        <v>A</v>
      </c>
      <c r="B2335" s="186" t="s">
        <v>1173</v>
      </c>
      <c r="C2335" s="187" t="s">
        <v>1174</v>
      </c>
      <c r="D2335" s="188">
        <v>5000000</v>
      </c>
      <c r="E2335" s="188">
        <v>500000</v>
      </c>
      <c r="F2335" s="188">
        <v>1000000</v>
      </c>
      <c r="G2335" s="188">
        <v>1500000</v>
      </c>
      <c r="H2335" s="188">
        <v>2000000</v>
      </c>
    </row>
    <row r="2336" spans="1:8" ht="15.75" thickTop="1">
      <c r="A2336" s="185" t="str">
        <f t="shared" si="36"/>
        <v>A</v>
      </c>
      <c r="B2336" s="189" t="s">
        <v>124</v>
      </c>
      <c r="C2336" s="189" t="s">
        <v>96</v>
      </c>
      <c r="D2336" s="190">
        <v>5000000</v>
      </c>
      <c r="E2336" s="190">
        <v>500000</v>
      </c>
      <c r="F2336" s="190">
        <v>1000000</v>
      </c>
      <c r="G2336" s="190">
        <v>1500000</v>
      </c>
      <c r="H2336" s="190">
        <v>2000000</v>
      </c>
    </row>
    <row r="2337" spans="1:8">
      <c r="A2337" s="185" t="str">
        <f t="shared" si="36"/>
        <v>A</v>
      </c>
      <c r="B2337" s="191" t="s">
        <v>124</v>
      </c>
      <c r="C2337" s="191" t="s">
        <v>102</v>
      </c>
      <c r="D2337" s="192">
        <v>5000000</v>
      </c>
      <c r="E2337" s="192">
        <v>500000</v>
      </c>
      <c r="F2337" s="192">
        <v>1000000</v>
      </c>
      <c r="G2337" s="192">
        <v>1500000</v>
      </c>
      <c r="H2337" s="192">
        <v>2000000</v>
      </c>
    </row>
    <row r="2338" spans="1:8" ht="30.75" thickBot="1">
      <c r="A2338" s="185" t="str">
        <f t="shared" si="36"/>
        <v>A</v>
      </c>
      <c r="B2338" s="186" t="s">
        <v>1175</v>
      </c>
      <c r="C2338" s="187" t="s">
        <v>1176</v>
      </c>
      <c r="D2338" s="188">
        <v>12000000</v>
      </c>
      <c r="E2338" s="188">
        <v>10000000</v>
      </c>
      <c r="F2338" s="188">
        <v>2000000</v>
      </c>
      <c r="G2338" s="188">
        <v>0</v>
      </c>
      <c r="H2338" s="188">
        <v>0</v>
      </c>
    </row>
    <row r="2339" spans="1:8" ht="15.75" thickTop="1">
      <c r="A2339" s="185" t="str">
        <f t="shared" si="36"/>
        <v>A</v>
      </c>
      <c r="B2339" s="189" t="s">
        <v>124</v>
      </c>
      <c r="C2339" s="189" t="s">
        <v>96</v>
      </c>
      <c r="D2339" s="190">
        <v>12000000</v>
      </c>
      <c r="E2339" s="190">
        <v>10000000</v>
      </c>
      <c r="F2339" s="190">
        <v>2000000</v>
      </c>
      <c r="G2339" s="190">
        <v>0</v>
      </c>
      <c r="H2339" s="190">
        <v>0</v>
      </c>
    </row>
    <row r="2340" spans="1:8">
      <c r="A2340" s="185" t="str">
        <f t="shared" si="36"/>
        <v>A</v>
      </c>
      <c r="B2340" s="191" t="s">
        <v>124</v>
      </c>
      <c r="C2340" s="191" t="s">
        <v>100</v>
      </c>
      <c r="D2340" s="192">
        <v>12000000</v>
      </c>
      <c r="E2340" s="192">
        <v>10000000</v>
      </c>
      <c r="F2340" s="192">
        <v>2000000</v>
      </c>
      <c r="G2340" s="192">
        <v>0</v>
      </c>
      <c r="H2340" s="192">
        <v>0</v>
      </c>
    </row>
    <row r="2341" spans="1:8" ht="30.75" thickBot="1">
      <c r="A2341" s="185" t="str">
        <f t="shared" si="36"/>
        <v>A</v>
      </c>
      <c r="B2341" s="186" t="s">
        <v>1177</v>
      </c>
      <c r="C2341" s="187" t="s">
        <v>1178</v>
      </c>
      <c r="D2341" s="188">
        <v>12000000</v>
      </c>
      <c r="E2341" s="188">
        <v>10000000</v>
      </c>
      <c r="F2341" s="188">
        <v>2000000</v>
      </c>
      <c r="G2341" s="188">
        <v>0</v>
      </c>
      <c r="H2341" s="188">
        <v>0</v>
      </c>
    </row>
    <row r="2342" spans="1:8" ht="15.75" thickTop="1">
      <c r="A2342" s="185" t="str">
        <f t="shared" si="36"/>
        <v>A</v>
      </c>
      <c r="B2342" s="189" t="s">
        <v>124</v>
      </c>
      <c r="C2342" s="189" t="s">
        <v>96</v>
      </c>
      <c r="D2342" s="190">
        <v>12000000</v>
      </c>
      <c r="E2342" s="190">
        <v>10000000</v>
      </c>
      <c r="F2342" s="190">
        <v>2000000</v>
      </c>
      <c r="G2342" s="190">
        <v>0</v>
      </c>
      <c r="H2342" s="190">
        <v>0</v>
      </c>
    </row>
    <row r="2343" spans="1:8">
      <c r="A2343" s="185" t="str">
        <f t="shared" si="36"/>
        <v>A</v>
      </c>
      <c r="B2343" s="191" t="s">
        <v>124</v>
      </c>
      <c r="C2343" s="191" t="s">
        <v>100</v>
      </c>
      <c r="D2343" s="192">
        <v>12000000</v>
      </c>
      <c r="E2343" s="192">
        <v>10000000</v>
      </c>
      <c r="F2343" s="192">
        <v>2000000</v>
      </c>
      <c r="G2343" s="192">
        <v>0</v>
      </c>
      <c r="H2343" s="192">
        <v>0</v>
      </c>
    </row>
    <row r="2344" spans="1:8" ht="15.75" thickBot="1">
      <c r="A2344" s="185" t="str">
        <f t="shared" si="36"/>
        <v>A</v>
      </c>
      <c r="B2344" s="186" t="s">
        <v>1179</v>
      </c>
      <c r="C2344" s="187" t="s">
        <v>1180</v>
      </c>
      <c r="D2344" s="188">
        <v>2000000</v>
      </c>
      <c r="E2344" s="188">
        <v>0</v>
      </c>
      <c r="F2344" s="188">
        <v>0</v>
      </c>
      <c r="G2344" s="188">
        <v>2000000</v>
      </c>
      <c r="H2344" s="188">
        <v>0</v>
      </c>
    </row>
    <row r="2345" spans="1:8" ht="15.75" thickTop="1">
      <c r="A2345" s="185" t="str">
        <f t="shared" si="36"/>
        <v>A</v>
      </c>
      <c r="B2345" s="189" t="s">
        <v>124</v>
      </c>
      <c r="C2345" s="189" t="s">
        <v>96</v>
      </c>
      <c r="D2345" s="190">
        <v>2000000</v>
      </c>
      <c r="E2345" s="190">
        <v>0</v>
      </c>
      <c r="F2345" s="190">
        <v>0</v>
      </c>
      <c r="G2345" s="190">
        <v>2000000</v>
      </c>
      <c r="H2345" s="190">
        <v>0</v>
      </c>
    </row>
    <row r="2346" spans="1:8">
      <c r="A2346" s="185" t="str">
        <f t="shared" si="36"/>
        <v>A</v>
      </c>
      <c r="B2346" s="191" t="s">
        <v>124</v>
      </c>
      <c r="C2346" s="191" t="s">
        <v>102</v>
      </c>
      <c r="D2346" s="192">
        <v>2000000</v>
      </c>
      <c r="E2346" s="192">
        <v>0</v>
      </c>
      <c r="F2346" s="192">
        <v>0</v>
      </c>
      <c r="G2346" s="192">
        <v>2000000</v>
      </c>
      <c r="H2346" s="192">
        <v>0</v>
      </c>
    </row>
    <row r="2347" spans="1:8" ht="15.75" thickBot="1">
      <c r="A2347" s="185" t="str">
        <f t="shared" si="36"/>
        <v>A</v>
      </c>
      <c r="B2347" s="186" t="s">
        <v>1181</v>
      </c>
      <c r="C2347" s="187" t="s">
        <v>1182</v>
      </c>
      <c r="D2347" s="188">
        <v>90675000</v>
      </c>
      <c r="E2347" s="188">
        <v>24250000</v>
      </c>
      <c r="F2347" s="188">
        <v>27425000</v>
      </c>
      <c r="G2347" s="188">
        <v>24000000</v>
      </c>
      <c r="H2347" s="188">
        <v>15000000</v>
      </c>
    </row>
    <row r="2348" spans="1:8" ht="15.75" thickTop="1">
      <c r="A2348" s="185" t="str">
        <f t="shared" si="36"/>
        <v>A</v>
      </c>
      <c r="B2348" s="189" t="s">
        <v>124</v>
      </c>
      <c r="C2348" s="189" t="s">
        <v>96</v>
      </c>
      <c r="D2348" s="190">
        <v>89175000</v>
      </c>
      <c r="E2348" s="190">
        <v>23250000</v>
      </c>
      <c r="F2348" s="190">
        <v>26925000</v>
      </c>
      <c r="G2348" s="190">
        <v>24000000</v>
      </c>
      <c r="H2348" s="190">
        <v>15000000</v>
      </c>
    </row>
    <row r="2349" spans="1:8">
      <c r="A2349" s="185" t="str">
        <f t="shared" si="36"/>
        <v>A</v>
      </c>
      <c r="B2349" s="191" t="s">
        <v>124</v>
      </c>
      <c r="C2349" s="191" t="s">
        <v>100</v>
      </c>
      <c r="D2349" s="192">
        <v>20675000</v>
      </c>
      <c r="E2349" s="192">
        <v>4000000</v>
      </c>
      <c r="F2349" s="192">
        <v>5675000</v>
      </c>
      <c r="G2349" s="192">
        <v>8000000</v>
      </c>
      <c r="H2349" s="192">
        <v>3000000</v>
      </c>
    </row>
    <row r="2350" spans="1:8">
      <c r="A2350" s="185" t="str">
        <f t="shared" si="36"/>
        <v>A</v>
      </c>
      <c r="B2350" s="191" t="s">
        <v>124</v>
      </c>
      <c r="C2350" s="191" t="s">
        <v>102</v>
      </c>
      <c r="D2350" s="192">
        <v>68500000</v>
      </c>
      <c r="E2350" s="192">
        <v>19250000</v>
      </c>
      <c r="F2350" s="192">
        <v>21250000</v>
      </c>
      <c r="G2350" s="192">
        <v>16000000</v>
      </c>
      <c r="H2350" s="192">
        <v>12000000</v>
      </c>
    </row>
    <row r="2351" spans="1:8">
      <c r="A2351" s="185" t="str">
        <f t="shared" si="36"/>
        <v>A</v>
      </c>
      <c r="B2351" s="189" t="s">
        <v>124</v>
      </c>
      <c r="C2351" s="189" t="s">
        <v>121</v>
      </c>
      <c r="D2351" s="190">
        <v>1500000</v>
      </c>
      <c r="E2351" s="190">
        <v>1000000</v>
      </c>
      <c r="F2351" s="190">
        <v>500000</v>
      </c>
      <c r="G2351" s="190">
        <v>0</v>
      </c>
      <c r="H2351" s="190">
        <v>0</v>
      </c>
    </row>
    <row r="2352" spans="1:8" ht="30.75" thickBot="1">
      <c r="A2352" s="185" t="str">
        <f t="shared" si="36"/>
        <v>A</v>
      </c>
      <c r="B2352" s="186" t="s">
        <v>1183</v>
      </c>
      <c r="C2352" s="187" t="s">
        <v>1184</v>
      </c>
      <c r="D2352" s="188">
        <v>50000000</v>
      </c>
      <c r="E2352" s="188">
        <v>8000000</v>
      </c>
      <c r="F2352" s="188">
        <v>15000000</v>
      </c>
      <c r="G2352" s="188">
        <v>15000000</v>
      </c>
      <c r="H2352" s="188">
        <v>12000000</v>
      </c>
    </row>
    <row r="2353" spans="1:8" ht="15.75" thickTop="1">
      <c r="A2353" s="185" t="str">
        <f t="shared" si="36"/>
        <v>A</v>
      </c>
      <c r="B2353" s="189" t="s">
        <v>124</v>
      </c>
      <c r="C2353" s="189" t="s">
        <v>96</v>
      </c>
      <c r="D2353" s="190">
        <v>50000000</v>
      </c>
      <c r="E2353" s="190">
        <v>8000000</v>
      </c>
      <c r="F2353" s="190">
        <v>15000000</v>
      </c>
      <c r="G2353" s="190">
        <v>15000000</v>
      </c>
      <c r="H2353" s="190">
        <v>12000000</v>
      </c>
    </row>
    <row r="2354" spans="1:8">
      <c r="A2354" s="185" t="str">
        <f t="shared" si="36"/>
        <v>A</v>
      </c>
      <c r="B2354" s="191" t="s">
        <v>124</v>
      </c>
      <c r="C2354" s="191" t="s">
        <v>102</v>
      </c>
      <c r="D2354" s="192">
        <v>50000000</v>
      </c>
      <c r="E2354" s="192">
        <v>8000000</v>
      </c>
      <c r="F2354" s="192">
        <v>15000000</v>
      </c>
      <c r="G2354" s="192">
        <v>15000000</v>
      </c>
      <c r="H2354" s="192">
        <v>12000000</v>
      </c>
    </row>
    <row r="2355" spans="1:8" ht="30.75" thickBot="1">
      <c r="A2355" s="185" t="str">
        <f t="shared" si="36"/>
        <v>A</v>
      </c>
      <c r="B2355" s="186" t="s">
        <v>1185</v>
      </c>
      <c r="C2355" s="187" t="s">
        <v>1186</v>
      </c>
      <c r="D2355" s="188">
        <v>20675000</v>
      </c>
      <c r="E2355" s="188">
        <v>4000000</v>
      </c>
      <c r="F2355" s="188">
        <v>5675000</v>
      </c>
      <c r="G2355" s="188">
        <v>8000000</v>
      </c>
      <c r="H2355" s="188">
        <v>3000000</v>
      </c>
    </row>
    <row r="2356" spans="1:8" ht="15.75" thickTop="1">
      <c r="A2356" s="185" t="str">
        <f t="shared" si="36"/>
        <v>A</v>
      </c>
      <c r="B2356" s="189" t="s">
        <v>124</v>
      </c>
      <c r="C2356" s="189" t="s">
        <v>96</v>
      </c>
      <c r="D2356" s="190">
        <v>20675000</v>
      </c>
      <c r="E2356" s="190">
        <v>4000000</v>
      </c>
      <c r="F2356" s="190">
        <v>5675000</v>
      </c>
      <c r="G2356" s="190">
        <v>8000000</v>
      </c>
      <c r="H2356" s="190">
        <v>3000000</v>
      </c>
    </row>
    <row r="2357" spans="1:8">
      <c r="A2357" s="185" t="str">
        <f t="shared" si="36"/>
        <v>A</v>
      </c>
      <c r="B2357" s="191" t="s">
        <v>124</v>
      </c>
      <c r="C2357" s="191" t="s">
        <v>100</v>
      </c>
      <c r="D2357" s="192">
        <v>20675000</v>
      </c>
      <c r="E2357" s="192">
        <v>4000000</v>
      </c>
      <c r="F2357" s="192">
        <v>5675000</v>
      </c>
      <c r="G2357" s="192">
        <v>8000000</v>
      </c>
      <c r="H2357" s="192">
        <v>3000000</v>
      </c>
    </row>
    <row r="2358" spans="1:8" ht="15.75" thickBot="1">
      <c r="A2358" s="185" t="str">
        <f t="shared" si="36"/>
        <v>A</v>
      </c>
      <c r="B2358" s="186" t="s">
        <v>1187</v>
      </c>
      <c r="C2358" s="187" t="s">
        <v>1188</v>
      </c>
      <c r="D2358" s="188">
        <v>20000000</v>
      </c>
      <c r="E2358" s="188">
        <v>12250000</v>
      </c>
      <c r="F2358" s="188">
        <v>6750000</v>
      </c>
      <c r="G2358" s="188">
        <v>1000000</v>
      </c>
      <c r="H2358" s="188">
        <v>0</v>
      </c>
    </row>
    <row r="2359" spans="1:8" ht="15.75" thickTop="1">
      <c r="A2359" s="185" t="str">
        <f t="shared" si="36"/>
        <v>A</v>
      </c>
      <c r="B2359" s="189" t="s">
        <v>124</v>
      </c>
      <c r="C2359" s="189" t="s">
        <v>96</v>
      </c>
      <c r="D2359" s="190">
        <v>18500000</v>
      </c>
      <c r="E2359" s="190">
        <v>11250000</v>
      </c>
      <c r="F2359" s="190">
        <v>6250000</v>
      </c>
      <c r="G2359" s="190">
        <v>1000000</v>
      </c>
      <c r="H2359" s="190">
        <v>0</v>
      </c>
    </row>
    <row r="2360" spans="1:8">
      <c r="A2360" s="185" t="str">
        <f t="shared" si="36"/>
        <v>A</v>
      </c>
      <c r="B2360" s="191" t="s">
        <v>124</v>
      </c>
      <c r="C2360" s="191" t="s">
        <v>102</v>
      </c>
      <c r="D2360" s="192">
        <v>18500000</v>
      </c>
      <c r="E2360" s="192">
        <v>11250000</v>
      </c>
      <c r="F2360" s="192">
        <v>6250000</v>
      </c>
      <c r="G2360" s="192">
        <v>1000000</v>
      </c>
      <c r="H2360" s="192">
        <v>0</v>
      </c>
    </row>
    <row r="2361" spans="1:8">
      <c r="A2361" s="185" t="str">
        <f t="shared" si="36"/>
        <v>A</v>
      </c>
      <c r="B2361" s="189" t="s">
        <v>124</v>
      </c>
      <c r="C2361" s="189" t="s">
        <v>121</v>
      </c>
      <c r="D2361" s="190">
        <v>1500000</v>
      </c>
      <c r="E2361" s="190">
        <v>1000000</v>
      </c>
      <c r="F2361" s="190">
        <v>500000</v>
      </c>
      <c r="G2361" s="190">
        <v>0</v>
      </c>
      <c r="H2361" s="190">
        <v>0</v>
      </c>
    </row>
    <row r="2362" spans="1:8" ht="15.75" thickBot="1">
      <c r="A2362" s="185" t="str">
        <f t="shared" si="36"/>
        <v>A</v>
      </c>
      <c r="B2362" s="186" t="s">
        <v>1189</v>
      </c>
      <c r="C2362" s="187" t="s">
        <v>1190</v>
      </c>
      <c r="D2362" s="188">
        <v>16850000</v>
      </c>
      <c r="E2362" s="188">
        <v>4122000</v>
      </c>
      <c r="F2362" s="188">
        <v>4297000</v>
      </c>
      <c r="G2362" s="188">
        <v>4248000</v>
      </c>
      <c r="H2362" s="188">
        <v>4183000</v>
      </c>
    </row>
    <row r="2363" spans="1:8" ht="15.75" thickTop="1">
      <c r="A2363" s="185" t="str">
        <f t="shared" si="36"/>
        <v>A</v>
      </c>
      <c r="B2363" s="189" t="s">
        <v>124</v>
      </c>
      <c r="C2363" s="189" t="s">
        <v>96</v>
      </c>
      <c r="D2363" s="190">
        <v>16550000</v>
      </c>
      <c r="E2363" s="190">
        <v>4122000</v>
      </c>
      <c r="F2363" s="190">
        <v>4147000</v>
      </c>
      <c r="G2363" s="190">
        <v>4148000</v>
      </c>
      <c r="H2363" s="190">
        <v>4133000</v>
      </c>
    </row>
    <row r="2364" spans="1:8">
      <c r="A2364" s="185" t="str">
        <f t="shared" si="36"/>
        <v>A</v>
      </c>
      <c r="B2364" s="191" t="s">
        <v>124</v>
      </c>
      <c r="C2364" s="191" t="s">
        <v>97</v>
      </c>
      <c r="D2364" s="192">
        <v>11000000</v>
      </c>
      <c r="E2364" s="192">
        <v>2750000</v>
      </c>
      <c r="F2364" s="192">
        <v>2750000</v>
      </c>
      <c r="G2364" s="192">
        <v>2750000</v>
      </c>
      <c r="H2364" s="192">
        <v>2750000</v>
      </c>
    </row>
    <row r="2365" spans="1:8">
      <c r="A2365" s="185" t="str">
        <f t="shared" si="36"/>
        <v>A</v>
      </c>
      <c r="B2365" s="191" t="s">
        <v>124</v>
      </c>
      <c r="C2365" s="191" t="s">
        <v>98</v>
      </c>
      <c r="D2365" s="192">
        <v>5000000</v>
      </c>
      <c r="E2365" s="192">
        <v>1236000</v>
      </c>
      <c r="F2365" s="192">
        <v>1258000</v>
      </c>
      <c r="G2365" s="192">
        <v>1259000</v>
      </c>
      <c r="H2365" s="192">
        <v>1247000</v>
      </c>
    </row>
    <row r="2366" spans="1:8">
      <c r="A2366" s="185" t="str">
        <f t="shared" si="36"/>
        <v>A</v>
      </c>
      <c r="B2366" s="191" t="s">
        <v>124</v>
      </c>
      <c r="C2366" s="191" t="s">
        <v>101</v>
      </c>
      <c r="D2366" s="192">
        <v>150000</v>
      </c>
      <c r="E2366" s="192">
        <v>37000</v>
      </c>
      <c r="F2366" s="192">
        <v>38000</v>
      </c>
      <c r="G2366" s="192">
        <v>38000</v>
      </c>
      <c r="H2366" s="192">
        <v>37000</v>
      </c>
    </row>
    <row r="2367" spans="1:8">
      <c r="A2367" s="185" t="str">
        <f t="shared" si="36"/>
        <v>A</v>
      </c>
      <c r="B2367" s="191" t="s">
        <v>124</v>
      </c>
      <c r="C2367" s="191" t="s">
        <v>102</v>
      </c>
      <c r="D2367" s="192">
        <v>400000</v>
      </c>
      <c r="E2367" s="192">
        <v>99000</v>
      </c>
      <c r="F2367" s="192">
        <v>101000</v>
      </c>
      <c r="G2367" s="192">
        <v>101000</v>
      </c>
      <c r="H2367" s="192">
        <v>99000</v>
      </c>
    </row>
    <row r="2368" spans="1:8">
      <c r="A2368" s="185" t="str">
        <f t="shared" si="36"/>
        <v>A</v>
      </c>
      <c r="B2368" s="189" t="s">
        <v>124</v>
      </c>
      <c r="C2368" s="189" t="s">
        <v>121</v>
      </c>
      <c r="D2368" s="190">
        <v>300000</v>
      </c>
      <c r="E2368" s="190">
        <v>0</v>
      </c>
      <c r="F2368" s="190">
        <v>150000</v>
      </c>
      <c r="G2368" s="190">
        <v>100000</v>
      </c>
      <c r="H2368" s="190">
        <v>50000</v>
      </c>
    </row>
    <row r="2369" spans="1:8" ht="30.75" thickBot="1">
      <c r="A2369" s="185" t="str">
        <f t="shared" si="36"/>
        <v>A</v>
      </c>
      <c r="B2369" s="186" t="s">
        <v>1191</v>
      </c>
      <c r="C2369" s="187" t="s">
        <v>1192</v>
      </c>
      <c r="D2369" s="188">
        <v>15180000</v>
      </c>
      <c r="E2369" s="188">
        <v>4664000</v>
      </c>
      <c r="F2369" s="188">
        <v>5400000</v>
      </c>
      <c r="G2369" s="188">
        <v>3553000</v>
      </c>
      <c r="H2369" s="188">
        <v>1563000</v>
      </c>
    </row>
    <row r="2370" spans="1:8" ht="15.75" thickTop="1">
      <c r="A2370" s="185" t="str">
        <f t="shared" si="36"/>
        <v>A</v>
      </c>
      <c r="B2370" s="189" t="s">
        <v>124</v>
      </c>
      <c r="C2370" s="189" t="s">
        <v>96</v>
      </c>
      <c r="D2370" s="190">
        <v>11600000</v>
      </c>
      <c r="E2370" s="190">
        <v>3294000</v>
      </c>
      <c r="F2370" s="190">
        <v>3773000</v>
      </c>
      <c r="G2370" s="190">
        <v>3099000</v>
      </c>
      <c r="H2370" s="190">
        <v>1434000</v>
      </c>
    </row>
    <row r="2371" spans="1:8">
      <c r="A2371" s="185" t="str">
        <f t="shared" si="36"/>
        <v>A</v>
      </c>
      <c r="B2371" s="191" t="s">
        <v>124</v>
      </c>
      <c r="C2371" s="191" t="s">
        <v>97</v>
      </c>
      <c r="D2371" s="192">
        <v>5630000</v>
      </c>
      <c r="E2371" s="192">
        <v>2158000</v>
      </c>
      <c r="F2371" s="192">
        <v>2158000</v>
      </c>
      <c r="G2371" s="192">
        <v>1158000</v>
      </c>
      <c r="H2371" s="192">
        <v>156000</v>
      </c>
    </row>
    <row r="2372" spans="1:8">
      <c r="A2372" s="185" t="str">
        <f t="shared" si="36"/>
        <v>A</v>
      </c>
      <c r="B2372" s="191" t="s">
        <v>124</v>
      </c>
      <c r="C2372" s="191" t="s">
        <v>98</v>
      </c>
      <c r="D2372" s="192">
        <v>5670000</v>
      </c>
      <c r="E2372" s="192">
        <v>1061000</v>
      </c>
      <c r="F2372" s="192">
        <v>1540000</v>
      </c>
      <c r="G2372" s="192">
        <v>1866000</v>
      </c>
      <c r="H2372" s="192">
        <v>1203000</v>
      </c>
    </row>
    <row r="2373" spans="1:8">
      <c r="A2373" s="185" t="str">
        <f t="shared" si="36"/>
        <v>A</v>
      </c>
      <c r="B2373" s="191" t="s">
        <v>124</v>
      </c>
      <c r="C2373" s="191" t="s">
        <v>102</v>
      </c>
      <c r="D2373" s="192">
        <v>300000</v>
      </c>
      <c r="E2373" s="192">
        <v>75000</v>
      </c>
      <c r="F2373" s="192">
        <v>75000</v>
      </c>
      <c r="G2373" s="192">
        <v>75000</v>
      </c>
      <c r="H2373" s="192">
        <v>75000</v>
      </c>
    </row>
    <row r="2374" spans="1:8">
      <c r="A2374" s="185" t="str">
        <f t="shared" si="36"/>
        <v>A</v>
      </c>
      <c r="B2374" s="189" t="s">
        <v>124</v>
      </c>
      <c r="C2374" s="189" t="s">
        <v>121</v>
      </c>
      <c r="D2374" s="190">
        <v>3580000</v>
      </c>
      <c r="E2374" s="190">
        <v>1370000</v>
      </c>
      <c r="F2374" s="190">
        <v>1627000</v>
      </c>
      <c r="G2374" s="190">
        <v>454000</v>
      </c>
      <c r="H2374" s="190">
        <v>129000</v>
      </c>
    </row>
    <row r="2375" spans="1:8" ht="15.75" thickBot="1">
      <c r="A2375" s="185" t="str">
        <f t="shared" ref="A2375:A2438" si="37">(IF(OR(D2375&lt;&gt;0,E2375&lt;&gt;0,F2375&lt;&gt;0,G2375&lt;&gt;0,H2375&lt;&gt;0),"A","B"))</f>
        <v>A</v>
      </c>
      <c r="B2375" s="186" t="s">
        <v>1193</v>
      </c>
      <c r="C2375" s="187" t="s">
        <v>1194</v>
      </c>
      <c r="D2375" s="188">
        <v>9630000</v>
      </c>
      <c r="E2375" s="188">
        <v>2905000</v>
      </c>
      <c r="F2375" s="188">
        <v>3375000</v>
      </c>
      <c r="G2375" s="188">
        <v>2375000</v>
      </c>
      <c r="H2375" s="188">
        <v>975000</v>
      </c>
    </row>
    <row r="2376" spans="1:8" ht="15.75" thickTop="1">
      <c r="A2376" s="185" t="str">
        <f t="shared" si="37"/>
        <v>A</v>
      </c>
      <c r="B2376" s="189" t="s">
        <v>124</v>
      </c>
      <c r="C2376" s="189" t="s">
        <v>96</v>
      </c>
      <c r="D2376" s="190">
        <v>9300000</v>
      </c>
      <c r="E2376" s="190">
        <v>2875000</v>
      </c>
      <c r="F2376" s="190">
        <v>3175000</v>
      </c>
      <c r="G2376" s="190">
        <v>2275000</v>
      </c>
      <c r="H2376" s="190">
        <v>975000</v>
      </c>
    </row>
    <row r="2377" spans="1:8">
      <c r="A2377" s="185" t="str">
        <f t="shared" si="37"/>
        <v>A</v>
      </c>
      <c r="B2377" s="191" t="s">
        <v>124</v>
      </c>
      <c r="C2377" s="191" t="s">
        <v>97</v>
      </c>
      <c r="D2377" s="192">
        <v>5000000</v>
      </c>
      <c r="E2377" s="192">
        <v>2000000</v>
      </c>
      <c r="F2377" s="192">
        <v>2000000</v>
      </c>
      <c r="G2377" s="192">
        <v>1000000</v>
      </c>
      <c r="H2377" s="192">
        <v>0</v>
      </c>
    </row>
    <row r="2378" spans="1:8">
      <c r="A2378" s="185" t="str">
        <f t="shared" si="37"/>
        <v>A</v>
      </c>
      <c r="B2378" s="191" t="s">
        <v>124</v>
      </c>
      <c r="C2378" s="191" t="s">
        <v>98</v>
      </c>
      <c r="D2378" s="192">
        <v>4000000</v>
      </c>
      <c r="E2378" s="192">
        <v>800000</v>
      </c>
      <c r="F2378" s="192">
        <v>1100000</v>
      </c>
      <c r="G2378" s="192">
        <v>1200000</v>
      </c>
      <c r="H2378" s="192">
        <v>900000</v>
      </c>
    </row>
    <row r="2379" spans="1:8">
      <c r="A2379" s="185" t="str">
        <f t="shared" si="37"/>
        <v>A</v>
      </c>
      <c r="B2379" s="191" t="s">
        <v>124</v>
      </c>
      <c r="C2379" s="191" t="s">
        <v>102</v>
      </c>
      <c r="D2379" s="192">
        <v>300000</v>
      </c>
      <c r="E2379" s="192">
        <v>75000</v>
      </c>
      <c r="F2379" s="192">
        <v>75000</v>
      </c>
      <c r="G2379" s="192">
        <v>75000</v>
      </c>
      <c r="H2379" s="192">
        <v>75000</v>
      </c>
    </row>
    <row r="2380" spans="1:8">
      <c r="A2380" s="185" t="str">
        <f t="shared" si="37"/>
        <v>A</v>
      </c>
      <c r="B2380" s="189" t="s">
        <v>124</v>
      </c>
      <c r="C2380" s="189" t="s">
        <v>121</v>
      </c>
      <c r="D2380" s="190">
        <v>330000</v>
      </c>
      <c r="E2380" s="190">
        <v>30000</v>
      </c>
      <c r="F2380" s="190">
        <v>200000</v>
      </c>
      <c r="G2380" s="190">
        <v>100000</v>
      </c>
      <c r="H2380" s="190">
        <v>0</v>
      </c>
    </row>
    <row r="2381" spans="1:8" ht="15.75" thickBot="1">
      <c r="A2381" s="185" t="str">
        <f t="shared" si="37"/>
        <v>A</v>
      </c>
      <c r="B2381" s="186" t="s">
        <v>1195</v>
      </c>
      <c r="C2381" s="187" t="s">
        <v>1196</v>
      </c>
      <c r="D2381" s="188">
        <v>700000</v>
      </c>
      <c r="E2381" s="188">
        <v>10000</v>
      </c>
      <c r="F2381" s="188">
        <v>175000</v>
      </c>
      <c r="G2381" s="188">
        <v>365000</v>
      </c>
      <c r="H2381" s="188">
        <v>150000</v>
      </c>
    </row>
    <row r="2382" spans="1:8" ht="15.75" thickTop="1">
      <c r="A2382" s="185" t="str">
        <f t="shared" si="37"/>
        <v>A</v>
      </c>
      <c r="B2382" s="189" t="s">
        <v>124</v>
      </c>
      <c r="C2382" s="189" t="s">
        <v>96</v>
      </c>
      <c r="D2382" s="190">
        <v>700000</v>
      </c>
      <c r="E2382" s="190">
        <v>10000</v>
      </c>
      <c r="F2382" s="190">
        <v>175000</v>
      </c>
      <c r="G2382" s="190">
        <v>365000</v>
      </c>
      <c r="H2382" s="190">
        <v>150000</v>
      </c>
    </row>
    <row r="2383" spans="1:8">
      <c r="A2383" s="185" t="str">
        <f t="shared" si="37"/>
        <v>A</v>
      </c>
      <c r="B2383" s="191" t="s">
        <v>124</v>
      </c>
      <c r="C2383" s="191" t="s">
        <v>98</v>
      </c>
      <c r="D2383" s="192">
        <v>700000</v>
      </c>
      <c r="E2383" s="192">
        <v>10000</v>
      </c>
      <c r="F2383" s="192">
        <v>175000</v>
      </c>
      <c r="G2383" s="192">
        <v>365000</v>
      </c>
      <c r="H2383" s="192">
        <v>150000</v>
      </c>
    </row>
    <row r="2384" spans="1:8" ht="30.75" thickBot="1">
      <c r="A2384" s="185" t="str">
        <f t="shared" si="37"/>
        <v>A</v>
      </c>
      <c r="B2384" s="186" t="s">
        <v>1197</v>
      </c>
      <c r="C2384" s="187" t="s">
        <v>1198</v>
      </c>
      <c r="D2384" s="188">
        <v>2250000</v>
      </c>
      <c r="E2384" s="188">
        <v>800000</v>
      </c>
      <c r="F2384" s="188">
        <v>1350000</v>
      </c>
      <c r="G2384" s="188">
        <v>100000</v>
      </c>
      <c r="H2384" s="188">
        <v>0</v>
      </c>
    </row>
    <row r="2385" spans="1:8" ht="15.75" thickTop="1">
      <c r="A2385" s="185" t="str">
        <f t="shared" si="37"/>
        <v>A</v>
      </c>
      <c r="B2385" s="189" t="s">
        <v>124</v>
      </c>
      <c r="C2385" s="189" t="s">
        <v>96</v>
      </c>
      <c r="D2385" s="190">
        <v>250000</v>
      </c>
      <c r="E2385" s="190">
        <v>50000</v>
      </c>
      <c r="F2385" s="190">
        <v>100000</v>
      </c>
      <c r="G2385" s="190">
        <v>100000</v>
      </c>
      <c r="H2385" s="190">
        <v>0</v>
      </c>
    </row>
    <row r="2386" spans="1:8">
      <c r="A2386" s="185" t="str">
        <f t="shared" si="37"/>
        <v>A</v>
      </c>
      <c r="B2386" s="191" t="s">
        <v>124</v>
      </c>
      <c r="C2386" s="191" t="s">
        <v>98</v>
      </c>
      <c r="D2386" s="192">
        <v>250000</v>
      </c>
      <c r="E2386" s="192">
        <v>50000</v>
      </c>
      <c r="F2386" s="192">
        <v>100000</v>
      </c>
      <c r="G2386" s="192">
        <v>100000</v>
      </c>
      <c r="H2386" s="192">
        <v>0</v>
      </c>
    </row>
    <row r="2387" spans="1:8">
      <c r="A2387" s="185" t="str">
        <f t="shared" si="37"/>
        <v>A</v>
      </c>
      <c r="B2387" s="189" t="s">
        <v>124</v>
      </c>
      <c r="C2387" s="189" t="s">
        <v>121</v>
      </c>
      <c r="D2387" s="190">
        <v>2000000</v>
      </c>
      <c r="E2387" s="190">
        <v>750000</v>
      </c>
      <c r="F2387" s="190">
        <v>1250000</v>
      </c>
      <c r="G2387" s="190">
        <v>0</v>
      </c>
      <c r="H2387" s="190">
        <v>0</v>
      </c>
    </row>
    <row r="2388" spans="1:8" ht="15.75" thickBot="1">
      <c r="A2388" s="185" t="str">
        <f t="shared" si="37"/>
        <v>A</v>
      </c>
      <c r="B2388" s="186" t="s">
        <v>1199</v>
      </c>
      <c r="C2388" s="187" t="s">
        <v>1200</v>
      </c>
      <c r="D2388" s="188">
        <v>2600000</v>
      </c>
      <c r="E2388" s="188">
        <v>949000</v>
      </c>
      <c r="F2388" s="188">
        <v>500000</v>
      </c>
      <c r="G2388" s="188">
        <v>713000</v>
      </c>
      <c r="H2388" s="188">
        <v>438000</v>
      </c>
    </row>
    <row r="2389" spans="1:8" ht="15.75" thickTop="1">
      <c r="A2389" s="185" t="str">
        <f t="shared" si="37"/>
        <v>A</v>
      </c>
      <c r="B2389" s="189" t="s">
        <v>124</v>
      </c>
      <c r="C2389" s="189" t="s">
        <v>96</v>
      </c>
      <c r="D2389" s="190">
        <v>1350000</v>
      </c>
      <c r="E2389" s="190">
        <v>359000</v>
      </c>
      <c r="F2389" s="190">
        <v>323000</v>
      </c>
      <c r="G2389" s="190">
        <v>359000</v>
      </c>
      <c r="H2389" s="190">
        <v>309000</v>
      </c>
    </row>
    <row r="2390" spans="1:8">
      <c r="A2390" s="185" t="str">
        <f t="shared" si="37"/>
        <v>A</v>
      </c>
      <c r="B2390" s="191" t="s">
        <v>124</v>
      </c>
      <c r="C2390" s="191" t="s">
        <v>97</v>
      </c>
      <c r="D2390" s="192">
        <v>630000</v>
      </c>
      <c r="E2390" s="192">
        <v>158000</v>
      </c>
      <c r="F2390" s="192">
        <v>158000</v>
      </c>
      <c r="G2390" s="192">
        <v>158000</v>
      </c>
      <c r="H2390" s="192">
        <v>156000</v>
      </c>
    </row>
    <row r="2391" spans="1:8">
      <c r="A2391" s="185" t="str">
        <f t="shared" si="37"/>
        <v>A</v>
      </c>
      <c r="B2391" s="191" t="s">
        <v>124</v>
      </c>
      <c r="C2391" s="191" t="s">
        <v>98</v>
      </c>
      <c r="D2391" s="192">
        <v>720000</v>
      </c>
      <c r="E2391" s="192">
        <v>201000</v>
      </c>
      <c r="F2391" s="192">
        <v>165000</v>
      </c>
      <c r="G2391" s="192">
        <v>201000</v>
      </c>
      <c r="H2391" s="192">
        <v>153000</v>
      </c>
    </row>
    <row r="2392" spans="1:8">
      <c r="A2392" s="185" t="str">
        <f t="shared" si="37"/>
        <v>A</v>
      </c>
      <c r="B2392" s="189" t="s">
        <v>124</v>
      </c>
      <c r="C2392" s="189" t="s">
        <v>121</v>
      </c>
      <c r="D2392" s="190">
        <v>1250000</v>
      </c>
      <c r="E2392" s="190">
        <v>590000</v>
      </c>
      <c r="F2392" s="190">
        <v>177000</v>
      </c>
      <c r="G2392" s="190">
        <v>354000</v>
      </c>
      <c r="H2392" s="190">
        <v>129000</v>
      </c>
    </row>
    <row r="2393" spans="1:8" ht="15.75" thickBot="1">
      <c r="A2393" s="185" t="str">
        <f t="shared" si="37"/>
        <v>A</v>
      </c>
      <c r="B2393" s="186" t="s">
        <v>1201</v>
      </c>
      <c r="C2393" s="187" t="s">
        <v>1202</v>
      </c>
      <c r="D2393" s="188">
        <v>7950000</v>
      </c>
      <c r="E2393" s="188">
        <v>2673000</v>
      </c>
      <c r="F2393" s="188">
        <v>3108000</v>
      </c>
      <c r="G2393" s="188">
        <v>1207000</v>
      </c>
      <c r="H2393" s="188">
        <v>962000</v>
      </c>
    </row>
    <row r="2394" spans="1:8" ht="15.75" thickTop="1">
      <c r="A2394" s="185" t="str">
        <f t="shared" si="37"/>
        <v>A</v>
      </c>
      <c r="B2394" s="189" t="s">
        <v>124</v>
      </c>
      <c r="C2394" s="189" t="s">
        <v>96</v>
      </c>
      <c r="D2394" s="190">
        <v>6945000</v>
      </c>
      <c r="E2394" s="190">
        <v>2573000</v>
      </c>
      <c r="F2394" s="190">
        <v>2308000</v>
      </c>
      <c r="G2394" s="190">
        <v>1102000</v>
      </c>
      <c r="H2394" s="190">
        <v>962000</v>
      </c>
    </row>
    <row r="2395" spans="1:8">
      <c r="A2395" s="185" t="str">
        <f t="shared" si="37"/>
        <v>A</v>
      </c>
      <c r="B2395" s="191" t="s">
        <v>124</v>
      </c>
      <c r="C2395" s="191" t="s">
        <v>97</v>
      </c>
      <c r="D2395" s="192">
        <v>2880000</v>
      </c>
      <c r="E2395" s="192">
        <v>1725000</v>
      </c>
      <c r="F2395" s="192">
        <v>1155000</v>
      </c>
      <c r="G2395" s="192">
        <v>0</v>
      </c>
      <c r="H2395" s="192">
        <v>0</v>
      </c>
    </row>
    <row r="2396" spans="1:8">
      <c r="A2396" s="185" t="str">
        <f t="shared" si="37"/>
        <v>A</v>
      </c>
      <c r="B2396" s="191" t="s">
        <v>124</v>
      </c>
      <c r="C2396" s="191" t="s">
        <v>98</v>
      </c>
      <c r="D2396" s="192">
        <v>3735000</v>
      </c>
      <c r="E2396" s="192">
        <v>755000</v>
      </c>
      <c r="F2396" s="192">
        <v>1080000</v>
      </c>
      <c r="G2396" s="192">
        <v>1030000</v>
      </c>
      <c r="H2396" s="192">
        <v>870000</v>
      </c>
    </row>
    <row r="2397" spans="1:8">
      <c r="A2397" s="185" t="str">
        <f t="shared" si="37"/>
        <v>A</v>
      </c>
      <c r="B2397" s="191" t="s">
        <v>124</v>
      </c>
      <c r="C2397" s="191" t="s">
        <v>101</v>
      </c>
      <c r="D2397" s="192">
        <v>100000</v>
      </c>
      <c r="E2397" s="192">
        <v>35000</v>
      </c>
      <c r="F2397" s="192">
        <v>15000</v>
      </c>
      <c r="G2397" s="192">
        <v>15000</v>
      </c>
      <c r="H2397" s="192">
        <v>35000</v>
      </c>
    </row>
    <row r="2398" spans="1:8">
      <c r="A2398" s="185" t="str">
        <f t="shared" si="37"/>
        <v>A</v>
      </c>
      <c r="B2398" s="191" t="s">
        <v>124</v>
      </c>
      <c r="C2398" s="191" t="s">
        <v>102</v>
      </c>
      <c r="D2398" s="192">
        <v>230000</v>
      </c>
      <c r="E2398" s="192">
        <v>58000</v>
      </c>
      <c r="F2398" s="192">
        <v>58000</v>
      </c>
      <c r="G2398" s="192">
        <v>57000</v>
      </c>
      <c r="H2398" s="192">
        <v>57000</v>
      </c>
    </row>
    <row r="2399" spans="1:8">
      <c r="A2399" s="185" t="str">
        <f t="shared" si="37"/>
        <v>A</v>
      </c>
      <c r="B2399" s="189" t="s">
        <v>124</v>
      </c>
      <c r="C2399" s="189" t="s">
        <v>121</v>
      </c>
      <c r="D2399" s="190">
        <v>1005000</v>
      </c>
      <c r="E2399" s="190">
        <v>100000</v>
      </c>
      <c r="F2399" s="190">
        <v>800000</v>
      </c>
      <c r="G2399" s="190">
        <v>105000</v>
      </c>
      <c r="H2399" s="190">
        <v>0</v>
      </c>
    </row>
    <row r="2400" spans="1:8" ht="15.75" thickBot="1">
      <c r="A2400" s="185" t="str">
        <f t="shared" si="37"/>
        <v>A</v>
      </c>
      <c r="B2400" s="186" t="s">
        <v>1203</v>
      </c>
      <c r="C2400" s="187" t="s">
        <v>1204</v>
      </c>
      <c r="D2400" s="188">
        <v>7300000</v>
      </c>
      <c r="E2400" s="188">
        <v>2618000</v>
      </c>
      <c r="F2400" s="188">
        <v>2828000</v>
      </c>
      <c r="G2400" s="188">
        <v>977000</v>
      </c>
      <c r="H2400" s="188">
        <v>877000</v>
      </c>
    </row>
    <row r="2401" spans="1:8" ht="15.75" thickTop="1">
      <c r="A2401" s="185" t="str">
        <f t="shared" si="37"/>
        <v>A</v>
      </c>
      <c r="B2401" s="189" t="s">
        <v>124</v>
      </c>
      <c r="C2401" s="189" t="s">
        <v>96</v>
      </c>
      <c r="D2401" s="190">
        <v>6295000</v>
      </c>
      <c r="E2401" s="190">
        <v>2518000</v>
      </c>
      <c r="F2401" s="190">
        <v>2028000</v>
      </c>
      <c r="G2401" s="190">
        <v>872000</v>
      </c>
      <c r="H2401" s="190">
        <v>877000</v>
      </c>
    </row>
    <row r="2402" spans="1:8">
      <c r="A2402" s="185" t="str">
        <f t="shared" si="37"/>
        <v>A</v>
      </c>
      <c r="B2402" s="191" t="s">
        <v>124</v>
      </c>
      <c r="C2402" s="191" t="s">
        <v>97</v>
      </c>
      <c r="D2402" s="192">
        <v>2880000</v>
      </c>
      <c r="E2402" s="192">
        <v>1725000</v>
      </c>
      <c r="F2402" s="192">
        <v>1155000</v>
      </c>
      <c r="G2402" s="192">
        <v>0</v>
      </c>
      <c r="H2402" s="192">
        <v>0</v>
      </c>
    </row>
    <row r="2403" spans="1:8">
      <c r="A2403" s="185" t="str">
        <f t="shared" si="37"/>
        <v>A</v>
      </c>
      <c r="B2403" s="191" t="s">
        <v>124</v>
      </c>
      <c r="C2403" s="191" t="s">
        <v>98</v>
      </c>
      <c r="D2403" s="192">
        <v>3085000</v>
      </c>
      <c r="E2403" s="192">
        <v>700000</v>
      </c>
      <c r="F2403" s="192">
        <v>800000</v>
      </c>
      <c r="G2403" s="192">
        <v>800000</v>
      </c>
      <c r="H2403" s="192">
        <v>785000</v>
      </c>
    </row>
    <row r="2404" spans="1:8">
      <c r="A2404" s="185" t="str">
        <f t="shared" si="37"/>
        <v>A</v>
      </c>
      <c r="B2404" s="191" t="s">
        <v>124</v>
      </c>
      <c r="C2404" s="191" t="s">
        <v>101</v>
      </c>
      <c r="D2404" s="192">
        <v>100000</v>
      </c>
      <c r="E2404" s="192">
        <v>35000</v>
      </c>
      <c r="F2404" s="192">
        <v>15000</v>
      </c>
      <c r="G2404" s="192">
        <v>15000</v>
      </c>
      <c r="H2404" s="192">
        <v>35000</v>
      </c>
    </row>
    <row r="2405" spans="1:8">
      <c r="A2405" s="185" t="str">
        <f t="shared" si="37"/>
        <v>A</v>
      </c>
      <c r="B2405" s="191" t="s">
        <v>124</v>
      </c>
      <c r="C2405" s="191" t="s">
        <v>102</v>
      </c>
      <c r="D2405" s="192">
        <v>230000</v>
      </c>
      <c r="E2405" s="192">
        <v>58000</v>
      </c>
      <c r="F2405" s="192">
        <v>58000</v>
      </c>
      <c r="G2405" s="192">
        <v>57000</v>
      </c>
      <c r="H2405" s="192">
        <v>57000</v>
      </c>
    </row>
    <row r="2406" spans="1:8">
      <c r="A2406" s="185" t="str">
        <f t="shared" si="37"/>
        <v>A</v>
      </c>
      <c r="B2406" s="189" t="s">
        <v>124</v>
      </c>
      <c r="C2406" s="189" t="s">
        <v>121</v>
      </c>
      <c r="D2406" s="190">
        <v>1005000</v>
      </c>
      <c r="E2406" s="190">
        <v>100000</v>
      </c>
      <c r="F2406" s="190">
        <v>800000</v>
      </c>
      <c r="G2406" s="190">
        <v>105000</v>
      </c>
      <c r="H2406" s="190">
        <v>0</v>
      </c>
    </row>
    <row r="2407" spans="1:8" ht="15.75" thickBot="1">
      <c r="A2407" s="185" t="str">
        <f t="shared" si="37"/>
        <v>A</v>
      </c>
      <c r="B2407" s="186" t="s">
        <v>1205</v>
      </c>
      <c r="C2407" s="187" t="s">
        <v>1206</v>
      </c>
      <c r="D2407" s="188">
        <v>300000</v>
      </c>
      <c r="E2407" s="188">
        <v>25000</v>
      </c>
      <c r="F2407" s="188">
        <v>125000</v>
      </c>
      <c r="G2407" s="188">
        <v>75000</v>
      </c>
      <c r="H2407" s="188">
        <v>75000</v>
      </c>
    </row>
    <row r="2408" spans="1:8" ht="15.75" thickTop="1">
      <c r="A2408" s="185" t="str">
        <f t="shared" si="37"/>
        <v>A</v>
      </c>
      <c r="B2408" s="189" t="s">
        <v>124</v>
      </c>
      <c r="C2408" s="189" t="s">
        <v>96</v>
      </c>
      <c r="D2408" s="190">
        <v>300000</v>
      </c>
      <c r="E2408" s="190">
        <v>25000</v>
      </c>
      <c r="F2408" s="190">
        <v>125000</v>
      </c>
      <c r="G2408" s="190">
        <v>75000</v>
      </c>
      <c r="H2408" s="190">
        <v>75000</v>
      </c>
    </row>
    <row r="2409" spans="1:8">
      <c r="A2409" s="185" t="str">
        <f t="shared" si="37"/>
        <v>A</v>
      </c>
      <c r="B2409" s="191" t="s">
        <v>124</v>
      </c>
      <c r="C2409" s="191" t="s">
        <v>98</v>
      </c>
      <c r="D2409" s="192">
        <v>300000</v>
      </c>
      <c r="E2409" s="192">
        <v>25000</v>
      </c>
      <c r="F2409" s="192">
        <v>125000</v>
      </c>
      <c r="G2409" s="192">
        <v>75000</v>
      </c>
      <c r="H2409" s="192">
        <v>75000</v>
      </c>
    </row>
    <row r="2410" spans="1:8" ht="15.75" thickBot="1">
      <c r="A2410" s="185" t="str">
        <f t="shared" si="37"/>
        <v>A</v>
      </c>
      <c r="B2410" s="186" t="s">
        <v>1207</v>
      </c>
      <c r="C2410" s="187" t="s">
        <v>1208</v>
      </c>
      <c r="D2410" s="188">
        <v>100000</v>
      </c>
      <c r="E2410" s="188">
        <v>30000</v>
      </c>
      <c r="F2410" s="188">
        <v>30000</v>
      </c>
      <c r="G2410" s="188">
        <v>30000</v>
      </c>
      <c r="H2410" s="188">
        <v>10000</v>
      </c>
    </row>
    <row r="2411" spans="1:8" ht="15.75" thickTop="1">
      <c r="A2411" s="185" t="str">
        <f t="shared" si="37"/>
        <v>A</v>
      </c>
      <c r="B2411" s="189" t="s">
        <v>124</v>
      </c>
      <c r="C2411" s="189" t="s">
        <v>96</v>
      </c>
      <c r="D2411" s="190">
        <v>100000</v>
      </c>
      <c r="E2411" s="190">
        <v>30000</v>
      </c>
      <c r="F2411" s="190">
        <v>30000</v>
      </c>
      <c r="G2411" s="190">
        <v>30000</v>
      </c>
      <c r="H2411" s="190">
        <v>10000</v>
      </c>
    </row>
    <row r="2412" spans="1:8">
      <c r="A2412" s="185" t="str">
        <f t="shared" si="37"/>
        <v>A</v>
      </c>
      <c r="B2412" s="191" t="s">
        <v>124</v>
      </c>
      <c r="C2412" s="191" t="s">
        <v>98</v>
      </c>
      <c r="D2412" s="192">
        <v>100000</v>
      </c>
      <c r="E2412" s="192">
        <v>30000</v>
      </c>
      <c r="F2412" s="192">
        <v>30000</v>
      </c>
      <c r="G2412" s="192">
        <v>30000</v>
      </c>
      <c r="H2412" s="192">
        <v>10000</v>
      </c>
    </row>
    <row r="2413" spans="1:8" ht="15.75" thickBot="1">
      <c r="A2413" s="185" t="str">
        <f t="shared" si="37"/>
        <v>A</v>
      </c>
      <c r="B2413" s="186" t="s">
        <v>1209</v>
      </c>
      <c r="C2413" s="187" t="s">
        <v>1210</v>
      </c>
      <c r="D2413" s="188">
        <v>250000</v>
      </c>
      <c r="E2413" s="188">
        <v>0</v>
      </c>
      <c r="F2413" s="188">
        <v>125000</v>
      </c>
      <c r="G2413" s="188">
        <v>125000</v>
      </c>
      <c r="H2413" s="188">
        <v>0</v>
      </c>
    </row>
    <row r="2414" spans="1:8" ht="15.75" thickTop="1">
      <c r="A2414" s="185" t="str">
        <f t="shared" si="37"/>
        <v>A</v>
      </c>
      <c r="B2414" s="189" t="s">
        <v>124</v>
      </c>
      <c r="C2414" s="189" t="s">
        <v>96</v>
      </c>
      <c r="D2414" s="190">
        <v>250000</v>
      </c>
      <c r="E2414" s="190">
        <v>0</v>
      </c>
      <c r="F2414" s="190">
        <v>125000</v>
      </c>
      <c r="G2414" s="190">
        <v>125000</v>
      </c>
      <c r="H2414" s="190">
        <v>0</v>
      </c>
    </row>
    <row r="2415" spans="1:8">
      <c r="A2415" s="185" t="str">
        <f t="shared" si="37"/>
        <v>A</v>
      </c>
      <c r="B2415" s="191" t="s">
        <v>124</v>
      </c>
      <c r="C2415" s="191" t="s">
        <v>98</v>
      </c>
      <c r="D2415" s="192">
        <v>250000</v>
      </c>
      <c r="E2415" s="192">
        <v>0</v>
      </c>
      <c r="F2415" s="192">
        <v>125000</v>
      </c>
      <c r="G2415" s="192">
        <v>125000</v>
      </c>
      <c r="H2415" s="192">
        <v>0</v>
      </c>
    </row>
    <row r="2416" spans="1:8" ht="30.75" thickBot="1">
      <c r="A2416" s="185" t="str">
        <f t="shared" si="37"/>
        <v>A</v>
      </c>
      <c r="B2416" s="186" t="s">
        <v>1211</v>
      </c>
      <c r="C2416" s="187" t="s">
        <v>1212</v>
      </c>
      <c r="D2416" s="188">
        <v>620000</v>
      </c>
      <c r="E2416" s="188">
        <v>176100</v>
      </c>
      <c r="F2416" s="188">
        <v>171850</v>
      </c>
      <c r="G2416" s="188">
        <v>138450</v>
      </c>
      <c r="H2416" s="188">
        <v>133600</v>
      </c>
    </row>
    <row r="2417" spans="1:8" ht="15.75" thickTop="1">
      <c r="A2417" s="185" t="str">
        <f t="shared" si="37"/>
        <v>A</v>
      </c>
      <c r="B2417" s="189" t="s">
        <v>124</v>
      </c>
      <c r="C2417" s="189" t="s">
        <v>96</v>
      </c>
      <c r="D2417" s="190">
        <v>620000</v>
      </c>
      <c r="E2417" s="190">
        <v>176100</v>
      </c>
      <c r="F2417" s="190">
        <v>171850</v>
      </c>
      <c r="G2417" s="190">
        <v>138450</v>
      </c>
      <c r="H2417" s="190">
        <v>133600</v>
      </c>
    </row>
    <row r="2418" spans="1:8">
      <c r="A2418" s="185" t="str">
        <f t="shared" si="37"/>
        <v>A</v>
      </c>
      <c r="B2418" s="191" t="s">
        <v>124</v>
      </c>
      <c r="C2418" s="191" t="s">
        <v>97</v>
      </c>
      <c r="D2418" s="192">
        <v>150000</v>
      </c>
      <c r="E2418" s="192">
        <v>37500</v>
      </c>
      <c r="F2418" s="192">
        <v>37500</v>
      </c>
      <c r="G2418" s="192">
        <v>37500</v>
      </c>
      <c r="H2418" s="192">
        <v>37500</v>
      </c>
    </row>
    <row r="2419" spans="1:8">
      <c r="A2419" s="185" t="str">
        <f t="shared" si="37"/>
        <v>A</v>
      </c>
      <c r="B2419" s="191" t="s">
        <v>124</v>
      </c>
      <c r="C2419" s="191" t="s">
        <v>98</v>
      </c>
      <c r="D2419" s="192">
        <v>470000</v>
      </c>
      <c r="E2419" s="192">
        <v>138600</v>
      </c>
      <c r="F2419" s="192">
        <v>134350</v>
      </c>
      <c r="G2419" s="192">
        <v>100950</v>
      </c>
      <c r="H2419" s="192">
        <v>96100</v>
      </c>
    </row>
    <row r="2420" spans="1:8" ht="30.75" thickBot="1">
      <c r="A2420" s="185" t="str">
        <f t="shared" si="37"/>
        <v>A</v>
      </c>
      <c r="B2420" s="186" t="s">
        <v>1213</v>
      </c>
      <c r="C2420" s="187" t="s">
        <v>1212</v>
      </c>
      <c r="D2420" s="188">
        <v>270000</v>
      </c>
      <c r="E2420" s="188">
        <v>72500</v>
      </c>
      <c r="F2420" s="188">
        <v>67500</v>
      </c>
      <c r="G2420" s="188">
        <v>67500</v>
      </c>
      <c r="H2420" s="188">
        <v>62500</v>
      </c>
    </row>
    <row r="2421" spans="1:8" ht="15.75" thickTop="1">
      <c r="A2421" s="185" t="str">
        <f t="shared" si="37"/>
        <v>A</v>
      </c>
      <c r="B2421" s="189" t="s">
        <v>124</v>
      </c>
      <c r="C2421" s="189" t="s">
        <v>96</v>
      </c>
      <c r="D2421" s="190">
        <v>270000</v>
      </c>
      <c r="E2421" s="190">
        <v>72500</v>
      </c>
      <c r="F2421" s="190">
        <v>67500</v>
      </c>
      <c r="G2421" s="190">
        <v>67500</v>
      </c>
      <c r="H2421" s="190">
        <v>62500</v>
      </c>
    </row>
    <row r="2422" spans="1:8">
      <c r="A2422" s="185" t="str">
        <f t="shared" si="37"/>
        <v>A</v>
      </c>
      <c r="B2422" s="191" t="s">
        <v>124</v>
      </c>
      <c r="C2422" s="191" t="s">
        <v>97</v>
      </c>
      <c r="D2422" s="192">
        <v>150000</v>
      </c>
      <c r="E2422" s="192">
        <v>37500</v>
      </c>
      <c r="F2422" s="192">
        <v>37500</v>
      </c>
      <c r="G2422" s="192">
        <v>37500</v>
      </c>
      <c r="H2422" s="192">
        <v>37500</v>
      </c>
    </row>
    <row r="2423" spans="1:8">
      <c r="A2423" s="185" t="str">
        <f t="shared" si="37"/>
        <v>A</v>
      </c>
      <c r="B2423" s="191" t="s">
        <v>124</v>
      </c>
      <c r="C2423" s="191" t="s">
        <v>98</v>
      </c>
      <c r="D2423" s="192">
        <v>120000</v>
      </c>
      <c r="E2423" s="192">
        <v>35000</v>
      </c>
      <c r="F2423" s="192">
        <v>30000</v>
      </c>
      <c r="G2423" s="192">
        <v>30000</v>
      </c>
      <c r="H2423" s="192">
        <v>25000</v>
      </c>
    </row>
    <row r="2424" spans="1:8" ht="30.75" thickBot="1">
      <c r="A2424" s="185" t="str">
        <f t="shared" si="37"/>
        <v>A</v>
      </c>
      <c r="B2424" s="186" t="s">
        <v>1214</v>
      </c>
      <c r="C2424" s="187" t="s">
        <v>1215</v>
      </c>
      <c r="D2424" s="188">
        <v>350000</v>
      </c>
      <c r="E2424" s="188">
        <v>103600</v>
      </c>
      <c r="F2424" s="188">
        <v>104350</v>
      </c>
      <c r="G2424" s="188">
        <v>70950</v>
      </c>
      <c r="H2424" s="188">
        <v>71100</v>
      </c>
    </row>
    <row r="2425" spans="1:8" ht="15.75" thickTop="1">
      <c r="A2425" s="185" t="str">
        <f t="shared" si="37"/>
        <v>A</v>
      </c>
      <c r="B2425" s="189" t="s">
        <v>124</v>
      </c>
      <c r="C2425" s="189" t="s">
        <v>96</v>
      </c>
      <c r="D2425" s="190">
        <v>350000</v>
      </c>
      <c r="E2425" s="190">
        <v>103600</v>
      </c>
      <c r="F2425" s="190">
        <v>104350</v>
      </c>
      <c r="G2425" s="190">
        <v>70950</v>
      </c>
      <c r="H2425" s="190">
        <v>71100</v>
      </c>
    </row>
    <row r="2426" spans="1:8">
      <c r="A2426" s="185" t="str">
        <f t="shared" si="37"/>
        <v>A</v>
      </c>
      <c r="B2426" s="191" t="s">
        <v>124</v>
      </c>
      <c r="C2426" s="191" t="s">
        <v>98</v>
      </c>
      <c r="D2426" s="192">
        <v>350000</v>
      </c>
      <c r="E2426" s="192">
        <v>103600</v>
      </c>
      <c r="F2426" s="192">
        <v>104350</v>
      </c>
      <c r="G2426" s="192">
        <v>70950</v>
      </c>
      <c r="H2426" s="192">
        <v>71100</v>
      </c>
    </row>
    <row r="2427" spans="1:8" ht="60.75" thickBot="1">
      <c r="A2427" s="185" t="str">
        <f t="shared" si="37"/>
        <v>A</v>
      </c>
      <c r="B2427" s="186" t="s">
        <v>1216</v>
      </c>
      <c r="C2427" s="187" t="s">
        <v>1217</v>
      </c>
      <c r="D2427" s="188">
        <v>4890000</v>
      </c>
      <c r="E2427" s="188">
        <v>1624000</v>
      </c>
      <c r="F2427" s="188">
        <v>1709500</v>
      </c>
      <c r="G2427" s="188">
        <v>1047500</v>
      </c>
      <c r="H2427" s="188">
        <v>509000</v>
      </c>
    </row>
    <row r="2428" spans="1:8" ht="15.75" thickTop="1">
      <c r="A2428" s="185" t="str">
        <f t="shared" si="37"/>
        <v>A</v>
      </c>
      <c r="B2428" s="189" t="s">
        <v>124</v>
      </c>
      <c r="C2428" s="189" t="s">
        <v>96</v>
      </c>
      <c r="D2428" s="190">
        <v>2640000</v>
      </c>
      <c r="E2428" s="190">
        <v>1017000</v>
      </c>
      <c r="F2428" s="190">
        <v>519500</v>
      </c>
      <c r="G2428" s="190">
        <v>594500</v>
      </c>
      <c r="H2428" s="190">
        <v>509000</v>
      </c>
    </row>
    <row r="2429" spans="1:8">
      <c r="A2429" s="185" t="str">
        <f t="shared" si="37"/>
        <v>A</v>
      </c>
      <c r="B2429" s="191" t="s">
        <v>124</v>
      </c>
      <c r="C2429" s="191" t="s">
        <v>97</v>
      </c>
      <c r="D2429" s="192">
        <v>1120000</v>
      </c>
      <c r="E2429" s="192">
        <v>280000</v>
      </c>
      <c r="F2429" s="192">
        <v>280000</v>
      </c>
      <c r="G2429" s="192">
        <v>280000</v>
      </c>
      <c r="H2429" s="192">
        <v>280000</v>
      </c>
    </row>
    <row r="2430" spans="1:8">
      <c r="A2430" s="185" t="str">
        <f t="shared" si="37"/>
        <v>A</v>
      </c>
      <c r="B2430" s="191" t="s">
        <v>124</v>
      </c>
      <c r="C2430" s="191" t="s">
        <v>98</v>
      </c>
      <c r="D2430" s="192">
        <v>1503000</v>
      </c>
      <c r="E2430" s="192">
        <v>726500</v>
      </c>
      <c r="F2430" s="192">
        <v>236500</v>
      </c>
      <c r="G2430" s="192">
        <v>311500</v>
      </c>
      <c r="H2430" s="192">
        <v>228500</v>
      </c>
    </row>
    <row r="2431" spans="1:8">
      <c r="A2431" s="185" t="str">
        <f t="shared" si="37"/>
        <v>A</v>
      </c>
      <c r="B2431" s="191" t="s">
        <v>124</v>
      </c>
      <c r="C2431" s="191" t="s">
        <v>101</v>
      </c>
      <c r="D2431" s="192">
        <v>15000</v>
      </c>
      <c r="E2431" s="192">
        <v>10000</v>
      </c>
      <c r="F2431" s="192">
        <v>2500</v>
      </c>
      <c r="G2431" s="192">
        <v>2500</v>
      </c>
      <c r="H2431" s="192">
        <v>0</v>
      </c>
    </row>
    <row r="2432" spans="1:8">
      <c r="A2432" s="185" t="str">
        <f t="shared" si="37"/>
        <v>A</v>
      </c>
      <c r="B2432" s="191" t="s">
        <v>124</v>
      </c>
      <c r="C2432" s="191" t="s">
        <v>102</v>
      </c>
      <c r="D2432" s="192">
        <v>2000</v>
      </c>
      <c r="E2432" s="192">
        <v>500</v>
      </c>
      <c r="F2432" s="192">
        <v>500</v>
      </c>
      <c r="G2432" s="192">
        <v>500</v>
      </c>
      <c r="H2432" s="192">
        <v>500</v>
      </c>
    </row>
    <row r="2433" spans="1:8">
      <c r="A2433" s="185" t="str">
        <f t="shared" si="37"/>
        <v>A</v>
      </c>
      <c r="B2433" s="189" t="s">
        <v>124</v>
      </c>
      <c r="C2433" s="189" t="s">
        <v>121</v>
      </c>
      <c r="D2433" s="190">
        <v>2250000</v>
      </c>
      <c r="E2433" s="190">
        <v>607000</v>
      </c>
      <c r="F2433" s="190">
        <v>1190000</v>
      </c>
      <c r="G2433" s="190">
        <v>453000</v>
      </c>
      <c r="H2433" s="190">
        <v>0</v>
      </c>
    </row>
    <row r="2434" spans="1:8" ht="45.75" thickBot="1">
      <c r="A2434" s="185" t="str">
        <f t="shared" si="37"/>
        <v>A</v>
      </c>
      <c r="B2434" s="186" t="s">
        <v>1218</v>
      </c>
      <c r="C2434" s="187" t="s">
        <v>1219</v>
      </c>
      <c r="D2434" s="188">
        <v>2060000</v>
      </c>
      <c r="E2434" s="188">
        <v>484500</v>
      </c>
      <c r="F2434" s="188">
        <v>497000</v>
      </c>
      <c r="G2434" s="188">
        <v>592000</v>
      </c>
      <c r="H2434" s="188">
        <v>486500</v>
      </c>
    </row>
    <row r="2435" spans="1:8" ht="15.75" thickTop="1">
      <c r="A2435" s="185" t="str">
        <f t="shared" si="37"/>
        <v>A</v>
      </c>
      <c r="B2435" s="189" t="s">
        <v>124</v>
      </c>
      <c r="C2435" s="189" t="s">
        <v>96</v>
      </c>
      <c r="D2435" s="190">
        <v>2040000</v>
      </c>
      <c r="E2435" s="190">
        <v>484500</v>
      </c>
      <c r="F2435" s="190">
        <v>497000</v>
      </c>
      <c r="G2435" s="190">
        <v>572000</v>
      </c>
      <c r="H2435" s="190">
        <v>486500</v>
      </c>
    </row>
    <row r="2436" spans="1:8">
      <c r="A2436" s="185" t="str">
        <f t="shared" si="37"/>
        <v>A</v>
      </c>
      <c r="B2436" s="191" t="s">
        <v>124</v>
      </c>
      <c r="C2436" s="191" t="s">
        <v>97</v>
      </c>
      <c r="D2436" s="192">
        <v>1120000</v>
      </c>
      <c r="E2436" s="192">
        <v>280000</v>
      </c>
      <c r="F2436" s="192">
        <v>280000</v>
      </c>
      <c r="G2436" s="192">
        <v>280000</v>
      </c>
      <c r="H2436" s="192">
        <v>280000</v>
      </c>
    </row>
    <row r="2437" spans="1:8">
      <c r="A2437" s="185" t="str">
        <f t="shared" si="37"/>
        <v>A</v>
      </c>
      <c r="B2437" s="191" t="s">
        <v>124</v>
      </c>
      <c r="C2437" s="191" t="s">
        <v>98</v>
      </c>
      <c r="D2437" s="192">
        <v>903000</v>
      </c>
      <c r="E2437" s="192">
        <v>194000</v>
      </c>
      <c r="F2437" s="192">
        <v>214000</v>
      </c>
      <c r="G2437" s="192">
        <v>289000</v>
      </c>
      <c r="H2437" s="192">
        <v>206000</v>
      </c>
    </row>
    <row r="2438" spans="1:8">
      <c r="A2438" s="185" t="str">
        <f t="shared" si="37"/>
        <v>A</v>
      </c>
      <c r="B2438" s="191" t="s">
        <v>124</v>
      </c>
      <c r="C2438" s="191" t="s">
        <v>101</v>
      </c>
      <c r="D2438" s="192">
        <v>15000</v>
      </c>
      <c r="E2438" s="192">
        <v>10000</v>
      </c>
      <c r="F2438" s="192">
        <v>2500</v>
      </c>
      <c r="G2438" s="192">
        <v>2500</v>
      </c>
      <c r="H2438" s="192">
        <v>0</v>
      </c>
    </row>
    <row r="2439" spans="1:8">
      <c r="A2439" s="185" t="str">
        <f t="shared" ref="A2439:A2502" si="38">(IF(OR(D2439&lt;&gt;0,E2439&lt;&gt;0,F2439&lt;&gt;0,G2439&lt;&gt;0,H2439&lt;&gt;0),"A","B"))</f>
        <v>A</v>
      </c>
      <c r="B2439" s="191" t="s">
        <v>124</v>
      </c>
      <c r="C2439" s="191" t="s">
        <v>102</v>
      </c>
      <c r="D2439" s="192">
        <v>2000</v>
      </c>
      <c r="E2439" s="192">
        <v>500</v>
      </c>
      <c r="F2439" s="192">
        <v>500</v>
      </c>
      <c r="G2439" s="192">
        <v>500</v>
      </c>
      <c r="H2439" s="192">
        <v>500</v>
      </c>
    </row>
    <row r="2440" spans="1:8">
      <c r="A2440" s="185" t="str">
        <f t="shared" si="38"/>
        <v>A</v>
      </c>
      <c r="B2440" s="189" t="s">
        <v>124</v>
      </c>
      <c r="C2440" s="189" t="s">
        <v>121</v>
      </c>
      <c r="D2440" s="190">
        <v>20000</v>
      </c>
      <c r="E2440" s="190">
        <v>0</v>
      </c>
      <c r="F2440" s="190">
        <v>0</v>
      </c>
      <c r="G2440" s="190">
        <v>20000</v>
      </c>
      <c r="H2440" s="190">
        <v>0</v>
      </c>
    </row>
    <row r="2441" spans="1:8" ht="45.75" thickBot="1">
      <c r="A2441" s="185" t="str">
        <f t="shared" si="38"/>
        <v>A</v>
      </c>
      <c r="B2441" s="186" t="s">
        <v>1220</v>
      </c>
      <c r="C2441" s="187" t="s">
        <v>1219</v>
      </c>
      <c r="D2441" s="188">
        <v>2060000</v>
      </c>
      <c r="E2441" s="188">
        <v>484500</v>
      </c>
      <c r="F2441" s="188">
        <v>497000</v>
      </c>
      <c r="G2441" s="188">
        <v>592000</v>
      </c>
      <c r="H2441" s="188">
        <v>486500</v>
      </c>
    </row>
    <row r="2442" spans="1:8" ht="15.75" thickTop="1">
      <c r="A2442" s="185" t="str">
        <f t="shared" si="38"/>
        <v>A</v>
      </c>
      <c r="B2442" s="189" t="s">
        <v>124</v>
      </c>
      <c r="C2442" s="189" t="s">
        <v>96</v>
      </c>
      <c r="D2442" s="190">
        <v>2040000</v>
      </c>
      <c r="E2442" s="190">
        <v>484500</v>
      </c>
      <c r="F2442" s="190">
        <v>497000</v>
      </c>
      <c r="G2442" s="190">
        <v>572000</v>
      </c>
      <c r="H2442" s="190">
        <v>486500</v>
      </c>
    </row>
    <row r="2443" spans="1:8">
      <c r="A2443" s="185" t="str">
        <f t="shared" si="38"/>
        <v>A</v>
      </c>
      <c r="B2443" s="191" t="s">
        <v>124</v>
      </c>
      <c r="C2443" s="191" t="s">
        <v>97</v>
      </c>
      <c r="D2443" s="192">
        <v>1120000</v>
      </c>
      <c r="E2443" s="192">
        <v>280000</v>
      </c>
      <c r="F2443" s="192">
        <v>280000</v>
      </c>
      <c r="G2443" s="192">
        <v>280000</v>
      </c>
      <c r="H2443" s="192">
        <v>280000</v>
      </c>
    </row>
    <row r="2444" spans="1:8">
      <c r="A2444" s="185" t="str">
        <f t="shared" si="38"/>
        <v>A</v>
      </c>
      <c r="B2444" s="191" t="s">
        <v>124</v>
      </c>
      <c r="C2444" s="191" t="s">
        <v>98</v>
      </c>
      <c r="D2444" s="192">
        <v>903000</v>
      </c>
      <c r="E2444" s="192">
        <v>194000</v>
      </c>
      <c r="F2444" s="192">
        <v>214000</v>
      </c>
      <c r="G2444" s="192">
        <v>289000</v>
      </c>
      <c r="H2444" s="192">
        <v>206000</v>
      </c>
    </row>
    <row r="2445" spans="1:8">
      <c r="A2445" s="185" t="str">
        <f t="shared" si="38"/>
        <v>A</v>
      </c>
      <c r="B2445" s="191" t="s">
        <v>124</v>
      </c>
      <c r="C2445" s="191" t="s">
        <v>101</v>
      </c>
      <c r="D2445" s="192">
        <v>15000</v>
      </c>
      <c r="E2445" s="192">
        <v>10000</v>
      </c>
      <c r="F2445" s="192">
        <v>2500</v>
      </c>
      <c r="G2445" s="192">
        <v>2500</v>
      </c>
      <c r="H2445" s="192">
        <v>0</v>
      </c>
    </row>
    <row r="2446" spans="1:8">
      <c r="A2446" s="185" t="str">
        <f t="shared" si="38"/>
        <v>A</v>
      </c>
      <c r="B2446" s="191" t="s">
        <v>124</v>
      </c>
      <c r="C2446" s="191" t="s">
        <v>102</v>
      </c>
      <c r="D2446" s="192">
        <v>2000</v>
      </c>
      <c r="E2446" s="192">
        <v>500</v>
      </c>
      <c r="F2446" s="192">
        <v>500</v>
      </c>
      <c r="G2446" s="192">
        <v>500</v>
      </c>
      <c r="H2446" s="192">
        <v>500</v>
      </c>
    </row>
    <row r="2447" spans="1:8">
      <c r="A2447" s="185" t="str">
        <f t="shared" si="38"/>
        <v>A</v>
      </c>
      <c r="B2447" s="189" t="s">
        <v>124</v>
      </c>
      <c r="C2447" s="189" t="s">
        <v>121</v>
      </c>
      <c r="D2447" s="190">
        <v>20000</v>
      </c>
      <c r="E2447" s="190">
        <v>0</v>
      </c>
      <c r="F2447" s="190">
        <v>0</v>
      </c>
      <c r="G2447" s="190">
        <v>20000</v>
      </c>
      <c r="H2447" s="190">
        <v>0</v>
      </c>
    </row>
    <row r="2448" spans="1:8" ht="30.75" thickBot="1">
      <c r="A2448" s="185" t="str">
        <f t="shared" si="38"/>
        <v>A</v>
      </c>
      <c r="B2448" s="186" t="s">
        <v>1221</v>
      </c>
      <c r="C2448" s="187" t="s">
        <v>1222</v>
      </c>
      <c r="D2448" s="188">
        <v>2830000</v>
      </c>
      <c r="E2448" s="188">
        <v>1139500</v>
      </c>
      <c r="F2448" s="188">
        <v>1212500</v>
      </c>
      <c r="G2448" s="188">
        <v>455500</v>
      </c>
      <c r="H2448" s="188">
        <v>22500</v>
      </c>
    </row>
    <row r="2449" spans="1:8" ht="15.75" thickTop="1">
      <c r="A2449" s="185" t="str">
        <f t="shared" si="38"/>
        <v>A</v>
      </c>
      <c r="B2449" s="189" t="s">
        <v>124</v>
      </c>
      <c r="C2449" s="189" t="s">
        <v>96</v>
      </c>
      <c r="D2449" s="190">
        <v>600000</v>
      </c>
      <c r="E2449" s="190">
        <v>532500</v>
      </c>
      <c r="F2449" s="190">
        <v>22500</v>
      </c>
      <c r="G2449" s="190">
        <v>22500</v>
      </c>
      <c r="H2449" s="190">
        <v>22500</v>
      </c>
    </row>
    <row r="2450" spans="1:8">
      <c r="A2450" s="185" t="str">
        <f t="shared" si="38"/>
        <v>A</v>
      </c>
      <c r="B2450" s="191" t="s">
        <v>124</v>
      </c>
      <c r="C2450" s="191" t="s">
        <v>98</v>
      </c>
      <c r="D2450" s="192">
        <v>600000</v>
      </c>
      <c r="E2450" s="192">
        <v>532500</v>
      </c>
      <c r="F2450" s="192">
        <v>22500</v>
      </c>
      <c r="G2450" s="192">
        <v>22500</v>
      </c>
      <c r="H2450" s="192">
        <v>22500</v>
      </c>
    </row>
    <row r="2451" spans="1:8">
      <c r="A2451" s="185" t="str">
        <f t="shared" si="38"/>
        <v>A</v>
      </c>
      <c r="B2451" s="189" t="s">
        <v>124</v>
      </c>
      <c r="C2451" s="189" t="s">
        <v>121</v>
      </c>
      <c r="D2451" s="190">
        <v>2230000</v>
      </c>
      <c r="E2451" s="190">
        <v>607000</v>
      </c>
      <c r="F2451" s="190">
        <v>1190000</v>
      </c>
      <c r="G2451" s="190">
        <v>433000</v>
      </c>
      <c r="H2451" s="190">
        <v>0</v>
      </c>
    </row>
    <row r="2452" spans="1:8" ht="15.75" thickBot="1">
      <c r="A2452" s="185" t="str">
        <f t="shared" si="38"/>
        <v>A</v>
      </c>
      <c r="B2452" s="186" t="s">
        <v>1223</v>
      </c>
      <c r="C2452" s="187" t="s">
        <v>1224</v>
      </c>
      <c r="D2452" s="188">
        <v>1100000</v>
      </c>
      <c r="E2452" s="188">
        <v>296000</v>
      </c>
      <c r="F2452" s="188">
        <v>323000</v>
      </c>
      <c r="G2452" s="188">
        <v>248000</v>
      </c>
      <c r="H2452" s="188">
        <v>233000</v>
      </c>
    </row>
    <row r="2453" spans="1:8" ht="15.75" thickTop="1">
      <c r="A2453" s="185" t="str">
        <f t="shared" si="38"/>
        <v>A</v>
      </c>
      <c r="B2453" s="189" t="s">
        <v>124</v>
      </c>
      <c r="C2453" s="189" t="s">
        <v>96</v>
      </c>
      <c r="D2453" s="190">
        <v>1060000</v>
      </c>
      <c r="E2453" s="190">
        <v>287000</v>
      </c>
      <c r="F2453" s="190">
        <v>292000</v>
      </c>
      <c r="G2453" s="190">
        <v>248000</v>
      </c>
      <c r="H2453" s="190">
        <v>233000</v>
      </c>
    </row>
    <row r="2454" spans="1:8">
      <c r="A2454" s="185" t="str">
        <f t="shared" si="38"/>
        <v>A</v>
      </c>
      <c r="B2454" s="191" t="s">
        <v>124</v>
      </c>
      <c r="C2454" s="191" t="s">
        <v>97</v>
      </c>
      <c r="D2454" s="192">
        <v>630000</v>
      </c>
      <c r="E2454" s="192">
        <v>158000</v>
      </c>
      <c r="F2454" s="192">
        <v>160000</v>
      </c>
      <c r="G2454" s="192">
        <v>160000</v>
      </c>
      <c r="H2454" s="192">
        <v>152000</v>
      </c>
    </row>
    <row r="2455" spans="1:8">
      <c r="A2455" s="185" t="str">
        <f t="shared" si="38"/>
        <v>A</v>
      </c>
      <c r="B2455" s="191" t="s">
        <v>124</v>
      </c>
      <c r="C2455" s="191" t="s">
        <v>98</v>
      </c>
      <c r="D2455" s="192">
        <v>420000</v>
      </c>
      <c r="E2455" s="192">
        <v>123000</v>
      </c>
      <c r="F2455" s="192">
        <v>130000</v>
      </c>
      <c r="G2455" s="192">
        <v>86000</v>
      </c>
      <c r="H2455" s="192">
        <v>81000</v>
      </c>
    </row>
    <row r="2456" spans="1:8">
      <c r="A2456" s="185" t="str">
        <f t="shared" si="38"/>
        <v>A</v>
      </c>
      <c r="B2456" s="191" t="s">
        <v>124</v>
      </c>
      <c r="C2456" s="191" t="s">
        <v>101</v>
      </c>
      <c r="D2456" s="192">
        <v>4000</v>
      </c>
      <c r="E2456" s="192">
        <v>4000</v>
      </c>
      <c r="F2456" s="192">
        <v>0</v>
      </c>
      <c r="G2456" s="192">
        <v>0</v>
      </c>
      <c r="H2456" s="192">
        <v>0</v>
      </c>
    </row>
    <row r="2457" spans="1:8">
      <c r="A2457" s="185" t="str">
        <f t="shared" si="38"/>
        <v>A</v>
      </c>
      <c r="B2457" s="191" t="s">
        <v>124</v>
      </c>
      <c r="C2457" s="191" t="s">
        <v>102</v>
      </c>
      <c r="D2457" s="192">
        <v>6000</v>
      </c>
      <c r="E2457" s="192">
        <v>2000</v>
      </c>
      <c r="F2457" s="192">
        <v>2000</v>
      </c>
      <c r="G2457" s="192">
        <v>2000</v>
      </c>
      <c r="H2457" s="192">
        <v>0</v>
      </c>
    </row>
    <row r="2458" spans="1:8">
      <c r="A2458" s="185" t="str">
        <f t="shared" si="38"/>
        <v>A</v>
      </c>
      <c r="B2458" s="189" t="s">
        <v>124</v>
      </c>
      <c r="C2458" s="189" t="s">
        <v>121</v>
      </c>
      <c r="D2458" s="190">
        <v>40000</v>
      </c>
      <c r="E2458" s="190">
        <v>9000</v>
      </c>
      <c r="F2458" s="190">
        <v>31000</v>
      </c>
      <c r="G2458" s="190">
        <v>0</v>
      </c>
      <c r="H2458" s="190">
        <v>0</v>
      </c>
    </row>
    <row r="2459" spans="1:8" ht="30.75" thickBot="1">
      <c r="A2459" s="185" t="str">
        <f t="shared" si="38"/>
        <v>A</v>
      </c>
      <c r="B2459" s="186" t="s">
        <v>1225</v>
      </c>
      <c r="C2459" s="187" t="s">
        <v>1226</v>
      </c>
      <c r="D2459" s="188">
        <v>5325000</v>
      </c>
      <c r="E2459" s="188">
        <v>2974300</v>
      </c>
      <c r="F2459" s="188">
        <v>1485700</v>
      </c>
      <c r="G2459" s="188">
        <v>457500</v>
      </c>
      <c r="H2459" s="188">
        <v>407500</v>
      </c>
    </row>
    <row r="2460" spans="1:8" ht="15.75" thickTop="1">
      <c r="A2460" s="185" t="str">
        <f t="shared" si="38"/>
        <v>A</v>
      </c>
      <c r="B2460" s="189" t="s">
        <v>124</v>
      </c>
      <c r="C2460" s="189" t="s">
        <v>121</v>
      </c>
      <c r="D2460" s="190">
        <v>5325000</v>
      </c>
      <c r="E2460" s="190">
        <v>2974300</v>
      </c>
      <c r="F2460" s="190">
        <v>1485700</v>
      </c>
      <c r="G2460" s="190">
        <v>457500</v>
      </c>
      <c r="H2460" s="190">
        <v>407500</v>
      </c>
    </row>
    <row r="2461" spans="1:8" ht="30.75" thickBot="1">
      <c r="A2461" s="185" t="str">
        <f t="shared" si="38"/>
        <v>A</v>
      </c>
      <c r="B2461" s="186" t="s">
        <v>1227</v>
      </c>
      <c r="C2461" s="187" t="s">
        <v>1228</v>
      </c>
      <c r="D2461" s="188">
        <v>4650000</v>
      </c>
      <c r="E2461" s="188">
        <v>1275700</v>
      </c>
      <c r="F2461" s="188">
        <v>1425700</v>
      </c>
      <c r="G2461" s="188">
        <v>1363700</v>
      </c>
      <c r="H2461" s="188">
        <v>584900</v>
      </c>
    </row>
    <row r="2462" spans="1:8" ht="15.75" thickTop="1">
      <c r="A2462" s="185" t="str">
        <f t="shared" si="38"/>
        <v>A</v>
      </c>
      <c r="B2462" s="189" t="s">
        <v>124</v>
      </c>
      <c r="C2462" s="189" t="s">
        <v>96</v>
      </c>
      <c r="D2462" s="190">
        <v>4450000</v>
      </c>
      <c r="E2462" s="190">
        <v>1225700</v>
      </c>
      <c r="F2462" s="190">
        <v>1375700</v>
      </c>
      <c r="G2462" s="190">
        <v>1263700</v>
      </c>
      <c r="H2462" s="190">
        <v>584900</v>
      </c>
    </row>
    <row r="2463" spans="1:8">
      <c r="A2463" s="185" t="str">
        <f t="shared" si="38"/>
        <v>A</v>
      </c>
      <c r="B2463" s="191" t="s">
        <v>124</v>
      </c>
      <c r="C2463" s="191" t="s">
        <v>97</v>
      </c>
      <c r="D2463" s="192">
        <v>1820000</v>
      </c>
      <c r="E2463" s="192">
        <v>590000</v>
      </c>
      <c r="F2463" s="192">
        <v>590000</v>
      </c>
      <c r="G2463" s="192">
        <v>590000</v>
      </c>
      <c r="H2463" s="192">
        <v>50000</v>
      </c>
    </row>
    <row r="2464" spans="1:8">
      <c r="A2464" s="185" t="str">
        <f t="shared" si="38"/>
        <v>A</v>
      </c>
      <c r="B2464" s="191" t="s">
        <v>124</v>
      </c>
      <c r="C2464" s="191" t="s">
        <v>98</v>
      </c>
      <c r="D2464" s="192">
        <v>2577000</v>
      </c>
      <c r="E2464" s="192">
        <v>620000</v>
      </c>
      <c r="F2464" s="192">
        <v>770000</v>
      </c>
      <c r="G2464" s="192">
        <v>660000</v>
      </c>
      <c r="H2464" s="192">
        <v>527000</v>
      </c>
    </row>
    <row r="2465" spans="1:8">
      <c r="A2465" s="185" t="str">
        <f t="shared" si="38"/>
        <v>A</v>
      </c>
      <c r="B2465" s="191" t="s">
        <v>124</v>
      </c>
      <c r="C2465" s="191" t="s">
        <v>101</v>
      </c>
      <c r="D2465" s="192">
        <v>40000</v>
      </c>
      <c r="E2465" s="192">
        <v>12000</v>
      </c>
      <c r="F2465" s="192">
        <v>12000</v>
      </c>
      <c r="G2465" s="192">
        <v>10000</v>
      </c>
      <c r="H2465" s="192">
        <v>6000</v>
      </c>
    </row>
    <row r="2466" spans="1:8">
      <c r="A2466" s="185" t="str">
        <f t="shared" si="38"/>
        <v>A</v>
      </c>
      <c r="B2466" s="191" t="s">
        <v>124</v>
      </c>
      <c r="C2466" s="191" t="s">
        <v>102</v>
      </c>
      <c r="D2466" s="192">
        <v>13000</v>
      </c>
      <c r="E2466" s="192">
        <v>3700</v>
      </c>
      <c r="F2466" s="192">
        <v>3700</v>
      </c>
      <c r="G2466" s="192">
        <v>3700</v>
      </c>
      <c r="H2466" s="192">
        <v>1900</v>
      </c>
    </row>
    <row r="2467" spans="1:8">
      <c r="A2467" s="185" t="str">
        <f t="shared" si="38"/>
        <v>A</v>
      </c>
      <c r="B2467" s="189" t="s">
        <v>124</v>
      </c>
      <c r="C2467" s="189" t="s">
        <v>121</v>
      </c>
      <c r="D2467" s="190">
        <v>200000</v>
      </c>
      <c r="E2467" s="190">
        <v>50000</v>
      </c>
      <c r="F2467" s="190">
        <v>50000</v>
      </c>
      <c r="G2467" s="190">
        <v>100000</v>
      </c>
      <c r="H2467" s="190">
        <v>0</v>
      </c>
    </row>
    <row r="2468" spans="1:8" ht="30.75" thickBot="1">
      <c r="A2468" s="185" t="str">
        <f t="shared" si="38"/>
        <v>A</v>
      </c>
      <c r="B2468" s="186" t="s">
        <v>1229</v>
      </c>
      <c r="C2468" s="187" t="s">
        <v>1230</v>
      </c>
      <c r="D2468" s="188">
        <v>2100000</v>
      </c>
      <c r="E2468" s="188">
        <v>417600</v>
      </c>
      <c r="F2468" s="188">
        <v>477400</v>
      </c>
      <c r="G2468" s="188">
        <v>637600</v>
      </c>
      <c r="H2468" s="188">
        <v>567400</v>
      </c>
    </row>
    <row r="2469" spans="1:8" ht="15.75" thickTop="1">
      <c r="A2469" s="185" t="str">
        <f t="shared" si="38"/>
        <v>A</v>
      </c>
      <c r="B2469" s="189" t="s">
        <v>124</v>
      </c>
      <c r="C2469" s="189" t="s">
        <v>96</v>
      </c>
      <c r="D2469" s="190">
        <v>1970000</v>
      </c>
      <c r="E2469" s="190">
        <v>417600</v>
      </c>
      <c r="F2469" s="190">
        <v>417400</v>
      </c>
      <c r="G2469" s="190">
        <v>567600</v>
      </c>
      <c r="H2469" s="190">
        <v>567400</v>
      </c>
    </row>
    <row r="2470" spans="1:8">
      <c r="A2470" s="185" t="str">
        <f t="shared" si="38"/>
        <v>A</v>
      </c>
      <c r="B2470" s="191" t="s">
        <v>124</v>
      </c>
      <c r="C2470" s="191" t="s">
        <v>97</v>
      </c>
      <c r="D2470" s="192">
        <v>1300000</v>
      </c>
      <c r="E2470" s="192">
        <v>325000</v>
      </c>
      <c r="F2470" s="192">
        <v>325000</v>
      </c>
      <c r="G2470" s="192">
        <v>325000</v>
      </c>
      <c r="H2470" s="192">
        <v>325000</v>
      </c>
    </row>
    <row r="2471" spans="1:8">
      <c r="A2471" s="185" t="str">
        <f t="shared" si="38"/>
        <v>A</v>
      </c>
      <c r="B2471" s="191" t="s">
        <v>124</v>
      </c>
      <c r="C2471" s="191" t="s">
        <v>98</v>
      </c>
      <c r="D2471" s="192">
        <v>600000</v>
      </c>
      <c r="E2471" s="192">
        <v>75000</v>
      </c>
      <c r="F2471" s="192">
        <v>75000</v>
      </c>
      <c r="G2471" s="192">
        <v>225000</v>
      </c>
      <c r="H2471" s="192">
        <v>225000</v>
      </c>
    </row>
    <row r="2472" spans="1:8">
      <c r="A2472" s="185" t="str">
        <f t="shared" si="38"/>
        <v>A</v>
      </c>
      <c r="B2472" s="191" t="s">
        <v>124</v>
      </c>
      <c r="C2472" s="191" t="s">
        <v>101</v>
      </c>
      <c r="D2472" s="192">
        <v>55000</v>
      </c>
      <c r="E2472" s="192">
        <v>13800</v>
      </c>
      <c r="F2472" s="192">
        <v>13700</v>
      </c>
      <c r="G2472" s="192">
        <v>13800</v>
      </c>
      <c r="H2472" s="192">
        <v>13700</v>
      </c>
    </row>
    <row r="2473" spans="1:8">
      <c r="A2473" s="185" t="str">
        <f t="shared" si="38"/>
        <v>A</v>
      </c>
      <c r="B2473" s="191" t="s">
        <v>124</v>
      </c>
      <c r="C2473" s="191" t="s">
        <v>102</v>
      </c>
      <c r="D2473" s="192">
        <v>15000</v>
      </c>
      <c r="E2473" s="192">
        <v>3800</v>
      </c>
      <c r="F2473" s="192">
        <v>3700</v>
      </c>
      <c r="G2473" s="192">
        <v>3800</v>
      </c>
      <c r="H2473" s="192">
        <v>3700</v>
      </c>
    </row>
    <row r="2474" spans="1:8">
      <c r="A2474" s="185" t="str">
        <f t="shared" si="38"/>
        <v>A</v>
      </c>
      <c r="B2474" s="189" t="s">
        <v>124</v>
      </c>
      <c r="C2474" s="189" t="s">
        <v>121</v>
      </c>
      <c r="D2474" s="190">
        <v>130000</v>
      </c>
      <c r="E2474" s="190">
        <v>0</v>
      </c>
      <c r="F2474" s="190">
        <v>60000</v>
      </c>
      <c r="G2474" s="190">
        <v>70000</v>
      </c>
      <c r="H2474" s="190">
        <v>0</v>
      </c>
    </row>
    <row r="2475" spans="1:8" ht="45.75" thickBot="1">
      <c r="A2475" s="185" t="str">
        <f t="shared" si="38"/>
        <v>A</v>
      </c>
      <c r="B2475" s="186" t="s">
        <v>1231</v>
      </c>
      <c r="C2475" s="187" t="s">
        <v>1232</v>
      </c>
      <c r="D2475" s="188">
        <v>1800000</v>
      </c>
      <c r="E2475" s="188">
        <v>417600</v>
      </c>
      <c r="F2475" s="188">
        <v>477400</v>
      </c>
      <c r="G2475" s="188">
        <v>487600</v>
      </c>
      <c r="H2475" s="188">
        <v>417400</v>
      </c>
    </row>
    <row r="2476" spans="1:8" ht="15.75" thickTop="1">
      <c r="A2476" s="185" t="str">
        <f t="shared" si="38"/>
        <v>A</v>
      </c>
      <c r="B2476" s="189" t="s">
        <v>124</v>
      </c>
      <c r="C2476" s="189" t="s">
        <v>96</v>
      </c>
      <c r="D2476" s="190">
        <v>1670000</v>
      </c>
      <c r="E2476" s="190">
        <v>417600</v>
      </c>
      <c r="F2476" s="190">
        <v>417400</v>
      </c>
      <c r="G2476" s="190">
        <v>417600</v>
      </c>
      <c r="H2476" s="190">
        <v>417400</v>
      </c>
    </row>
    <row r="2477" spans="1:8">
      <c r="A2477" s="185" t="str">
        <f t="shared" si="38"/>
        <v>A</v>
      </c>
      <c r="B2477" s="191" t="s">
        <v>124</v>
      </c>
      <c r="C2477" s="191" t="s">
        <v>97</v>
      </c>
      <c r="D2477" s="192">
        <v>1300000</v>
      </c>
      <c r="E2477" s="192">
        <v>325000</v>
      </c>
      <c r="F2477" s="192">
        <v>325000</v>
      </c>
      <c r="G2477" s="192">
        <v>325000</v>
      </c>
      <c r="H2477" s="192">
        <v>325000</v>
      </c>
    </row>
    <row r="2478" spans="1:8">
      <c r="A2478" s="185" t="str">
        <f t="shared" si="38"/>
        <v>A</v>
      </c>
      <c r="B2478" s="191" t="s">
        <v>124</v>
      </c>
      <c r="C2478" s="191" t="s">
        <v>98</v>
      </c>
      <c r="D2478" s="192">
        <v>300000</v>
      </c>
      <c r="E2478" s="192">
        <v>75000</v>
      </c>
      <c r="F2478" s="192">
        <v>75000</v>
      </c>
      <c r="G2478" s="192">
        <v>75000</v>
      </c>
      <c r="H2478" s="192">
        <v>75000</v>
      </c>
    </row>
    <row r="2479" spans="1:8">
      <c r="A2479" s="185" t="str">
        <f t="shared" si="38"/>
        <v>A</v>
      </c>
      <c r="B2479" s="191" t="s">
        <v>124</v>
      </c>
      <c r="C2479" s="191" t="s">
        <v>101</v>
      </c>
      <c r="D2479" s="192">
        <v>55000</v>
      </c>
      <c r="E2479" s="192">
        <v>13800</v>
      </c>
      <c r="F2479" s="192">
        <v>13700</v>
      </c>
      <c r="G2479" s="192">
        <v>13800</v>
      </c>
      <c r="H2479" s="192">
        <v>13700</v>
      </c>
    </row>
    <row r="2480" spans="1:8">
      <c r="A2480" s="185" t="str">
        <f t="shared" si="38"/>
        <v>A</v>
      </c>
      <c r="B2480" s="191" t="s">
        <v>124</v>
      </c>
      <c r="C2480" s="191" t="s">
        <v>102</v>
      </c>
      <c r="D2480" s="192">
        <v>15000</v>
      </c>
      <c r="E2480" s="192">
        <v>3800</v>
      </c>
      <c r="F2480" s="192">
        <v>3700</v>
      </c>
      <c r="G2480" s="192">
        <v>3800</v>
      </c>
      <c r="H2480" s="192">
        <v>3700</v>
      </c>
    </row>
    <row r="2481" spans="1:8">
      <c r="A2481" s="185" t="str">
        <f t="shared" si="38"/>
        <v>A</v>
      </c>
      <c r="B2481" s="189" t="s">
        <v>124</v>
      </c>
      <c r="C2481" s="189" t="s">
        <v>121</v>
      </c>
      <c r="D2481" s="190">
        <v>130000</v>
      </c>
      <c r="E2481" s="190">
        <v>0</v>
      </c>
      <c r="F2481" s="190">
        <v>60000</v>
      </c>
      <c r="G2481" s="190">
        <v>70000</v>
      </c>
      <c r="H2481" s="190">
        <v>0</v>
      </c>
    </row>
    <row r="2482" spans="1:8" ht="30.75" thickBot="1">
      <c r="A2482" s="185" t="str">
        <f t="shared" si="38"/>
        <v>A</v>
      </c>
      <c r="B2482" s="186" t="s">
        <v>1233</v>
      </c>
      <c r="C2482" s="187" t="s">
        <v>1234</v>
      </c>
      <c r="D2482" s="188">
        <v>300000</v>
      </c>
      <c r="E2482" s="188">
        <v>0</v>
      </c>
      <c r="F2482" s="188">
        <v>0</v>
      </c>
      <c r="G2482" s="188">
        <v>150000</v>
      </c>
      <c r="H2482" s="188">
        <v>150000</v>
      </c>
    </row>
    <row r="2483" spans="1:8" ht="15.75" thickTop="1">
      <c r="A2483" s="185" t="str">
        <f t="shared" si="38"/>
        <v>A</v>
      </c>
      <c r="B2483" s="189" t="s">
        <v>124</v>
      </c>
      <c r="C2483" s="189" t="s">
        <v>96</v>
      </c>
      <c r="D2483" s="190">
        <v>300000</v>
      </c>
      <c r="E2483" s="190">
        <v>0</v>
      </c>
      <c r="F2483" s="190">
        <v>0</v>
      </c>
      <c r="G2483" s="190">
        <v>150000</v>
      </c>
      <c r="H2483" s="190">
        <v>150000</v>
      </c>
    </row>
    <row r="2484" spans="1:8">
      <c r="A2484" s="185" t="str">
        <f t="shared" si="38"/>
        <v>A</v>
      </c>
      <c r="B2484" s="191" t="s">
        <v>124</v>
      </c>
      <c r="C2484" s="191" t="s">
        <v>98</v>
      </c>
      <c r="D2484" s="192">
        <v>300000</v>
      </c>
      <c r="E2484" s="192">
        <v>0</v>
      </c>
      <c r="F2484" s="192">
        <v>0</v>
      </c>
      <c r="G2484" s="192">
        <v>150000</v>
      </c>
      <c r="H2484" s="192">
        <v>150000</v>
      </c>
    </row>
    <row r="2485" spans="1:8" ht="30.75" thickBot="1">
      <c r="A2485" s="185" t="str">
        <f t="shared" si="38"/>
        <v>A</v>
      </c>
      <c r="B2485" s="186" t="s">
        <v>1235</v>
      </c>
      <c r="C2485" s="187" t="s">
        <v>1236</v>
      </c>
      <c r="D2485" s="188">
        <v>1872210000</v>
      </c>
      <c r="E2485" s="188">
        <v>458000655</v>
      </c>
      <c r="F2485" s="188">
        <v>497667400</v>
      </c>
      <c r="G2485" s="188">
        <v>463172689</v>
      </c>
      <c r="H2485" s="188">
        <v>453369256</v>
      </c>
    </row>
    <row r="2486" spans="1:8" ht="15.75" thickTop="1">
      <c r="A2486" s="185" t="str">
        <f t="shared" si="38"/>
        <v>A</v>
      </c>
      <c r="B2486" s="189" t="s">
        <v>124</v>
      </c>
      <c r="C2486" s="189" t="s">
        <v>96</v>
      </c>
      <c r="D2486" s="190">
        <v>1751472478</v>
      </c>
      <c r="E2486" s="190">
        <v>440732155</v>
      </c>
      <c r="F2486" s="190">
        <v>460575700</v>
      </c>
      <c r="G2486" s="190">
        <v>425652595</v>
      </c>
      <c r="H2486" s="190">
        <v>424512028</v>
      </c>
    </row>
    <row r="2487" spans="1:8">
      <c r="A2487" s="185" t="str">
        <f t="shared" si="38"/>
        <v>A</v>
      </c>
      <c r="B2487" s="191" t="s">
        <v>124</v>
      </c>
      <c r="C2487" s="191" t="s">
        <v>97</v>
      </c>
      <c r="D2487" s="192">
        <v>86283000</v>
      </c>
      <c r="E2487" s="192">
        <v>21953300</v>
      </c>
      <c r="F2487" s="192">
        <v>21944400</v>
      </c>
      <c r="G2487" s="192">
        <v>21720200</v>
      </c>
      <c r="H2487" s="192">
        <v>20665100</v>
      </c>
    </row>
    <row r="2488" spans="1:8">
      <c r="A2488" s="185" t="str">
        <f t="shared" si="38"/>
        <v>A</v>
      </c>
      <c r="B2488" s="191" t="s">
        <v>124</v>
      </c>
      <c r="C2488" s="191" t="s">
        <v>98</v>
      </c>
      <c r="D2488" s="192">
        <v>171508750</v>
      </c>
      <c r="E2488" s="192">
        <v>32798555</v>
      </c>
      <c r="F2488" s="192">
        <v>34647600</v>
      </c>
      <c r="G2488" s="192">
        <v>65449595</v>
      </c>
      <c r="H2488" s="192">
        <v>38613000</v>
      </c>
    </row>
    <row r="2489" spans="1:8">
      <c r="A2489" s="185" t="str">
        <f t="shared" si="38"/>
        <v>A</v>
      </c>
      <c r="B2489" s="191" t="s">
        <v>124</v>
      </c>
      <c r="C2489" s="191" t="s">
        <v>100</v>
      </c>
      <c r="D2489" s="192">
        <v>200838000</v>
      </c>
      <c r="E2489" s="192">
        <v>58964000</v>
      </c>
      <c r="F2489" s="192">
        <v>50818300</v>
      </c>
      <c r="G2489" s="192">
        <v>52015700</v>
      </c>
      <c r="H2489" s="192">
        <v>39040000</v>
      </c>
    </row>
    <row r="2490" spans="1:8">
      <c r="A2490" s="185" t="str">
        <f t="shared" si="38"/>
        <v>A</v>
      </c>
      <c r="B2490" s="191" t="s">
        <v>124</v>
      </c>
      <c r="C2490" s="191" t="s">
        <v>15</v>
      </c>
      <c r="D2490" s="192">
        <v>59748000</v>
      </c>
      <c r="E2490" s="192">
        <v>13985000</v>
      </c>
      <c r="F2490" s="192">
        <v>14432000</v>
      </c>
      <c r="G2490" s="192">
        <v>10230000</v>
      </c>
      <c r="H2490" s="192">
        <v>21101000</v>
      </c>
    </row>
    <row r="2491" spans="1:8">
      <c r="A2491" s="185" t="str">
        <f t="shared" si="38"/>
        <v>A</v>
      </c>
      <c r="B2491" s="191" t="s">
        <v>124</v>
      </c>
      <c r="C2491" s="191" t="s">
        <v>101</v>
      </c>
      <c r="D2491" s="192">
        <v>5740000</v>
      </c>
      <c r="E2491" s="192">
        <v>1465800</v>
      </c>
      <c r="F2491" s="192">
        <v>1439700</v>
      </c>
      <c r="G2491" s="192">
        <v>1420800</v>
      </c>
      <c r="H2491" s="192">
        <v>1413700</v>
      </c>
    </row>
    <row r="2492" spans="1:8">
      <c r="A2492" s="185" t="str">
        <f t="shared" si="38"/>
        <v>A</v>
      </c>
      <c r="B2492" s="191" t="s">
        <v>124</v>
      </c>
      <c r="C2492" s="191" t="s">
        <v>102</v>
      </c>
      <c r="D2492" s="192">
        <v>1227354728</v>
      </c>
      <c r="E2492" s="192">
        <v>311565500</v>
      </c>
      <c r="F2492" s="192">
        <v>337293700</v>
      </c>
      <c r="G2492" s="192">
        <v>274816300</v>
      </c>
      <c r="H2492" s="192">
        <v>303679228</v>
      </c>
    </row>
    <row r="2493" spans="1:8">
      <c r="A2493" s="185" t="str">
        <f t="shared" si="38"/>
        <v>A</v>
      </c>
      <c r="B2493" s="189" t="s">
        <v>124</v>
      </c>
      <c r="C2493" s="189" t="s">
        <v>121</v>
      </c>
      <c r="D2493" s="190">
        <v>117937522</v>
      </c>
      <c r="E2493" s="190">
        <v>14468500</v>
      </c>
      <c r="F2493" s="190">
        <v>37091700</v>
      </c>
      <c r="G2493" s="190">
        <v>37520094</v>
      </c>
      <c r="H2493" s="190">
        <v>28857228</v>
      </c>
    </row>
    <row r="2494" spans="1:8">
      <c r="A2494" s="185" t="str">
        <f t="shared" si="38"/>
        <v>A</v>
      </c>
      <c r="B2494" s="189" t="s">
        <v>124</v>
      </c>
      <c r="C2494" s="189" t="s">
        <v>123</v>
      </c>
      <c r="D2494" s="190">
        <v>2800000</v>
      </c>
      <c r="E2494" s="190">
        <v>2800000</v>
      </c>
      <c r="F2494" s="190">
        <v>0</v>
      </c>
      <c r="G2494" s="190">
        <v>0</v>
      </c>
      <c r="H2494" s="190">
        <v>0</v>
      </c>
    </row>
    <row r="2495" spans="1:8" ht="45.75" thickBot="1">
      <c r="A2495" s="185" t="str">
        <f t="shared" si="38"/>
        <v>A</v>
      </c>
      <c r="B2495" s="186" t="s">
        <v>1237</v>
      </c>
      <c r="C2495" s="187" t="s">
        <v>1238</v>
      </c>
      <c r="D2495" s="188">
        <v>42415000</v>
      </c>
      <c r="E2495" s="188">
        <v>8436300</v>
      </c>
      <c r="F2495" s="188">
        <v>15388900</v>
      </c>
      <c r="G2495" s="188">
        <v>10834400</v>
      </c>
      <c r="H2495" s="188">
        <v>7755400</v>
      </c>
    </row>
    <row r="2496" spans="1:8" ht="15.75" thickTop="1">
      <c r="A2496" s="185" t="str">
        <f t="shared" si="38"/>
        <v>A</v>
      </c>
      <c r="B2496" s="189" t="s">
        <v>124</v>
      </c>
      <c r="C2496" s="189" t="s">
        <v>96</v>
      </c>
      <c r="D2496" s="190">
        <v>31800000</v>
      </c>
      <c r="E2496" s="190">
        <v>8391800</v>
      </c>
      <c r="F2496" s="190">
        <v>7441400</v>
      </c>
      <c r="G2496" s="190">
        <v>8218900</v>
      </c>
      <c r="H2496" s="190">
        <v>7747900</v>
      </c>
    </row>
    <row r="2497" spans="1:8">
      <c r="A2497" s="185" t="str">
        <f t="shared" si="38"/>
        <v>A</v>
      </c>
      <c r="B2497" s="191" t="s">
        <v>124</v>
      </c>
      <c r="C2497" s="191" t="s">
        <v>97</v>
      </c>
      <c r="D2497" s="192">
        <v>14477000</v>
      </c>
      <c r="E2497" s="192">
        <v>3607500</v>
      </c>
      <c r="F2497" s="192">
        <v>3603700</v>
      </c>
      <c r="G2497" s="192">
        <v>3605400</v>
      </c>
      <c r="H2497" s="192">
        <v>3660400</v>
      </c>
    </row>
    <row r="2498" spans="1:8">
      <c r="A2498" s="185" t="str">
        <f t="shared" si="38"/>
        <v>A</v>
      </c>
      <c r="B2498" s="191" t="s">
        <v>124</v>
      </c>
      <c r="C2498" s="191" t="s">
        <v>98</v>
      </c>
      <c r="D2498" s="192">
        <v>16474000</v>
      </c>
      <c r="E2498" s="192">
        <v>4556700</v>
      </c>
      <c r="F2498" s="192">
        <v>3668500</v>
      </c>
      <c r="G2498" s="192">
        <v>4248400</v>
      </c>
      <c r="H2498" s="192">
        <v>4000400</v>
      </c>
    </row>
    <row r="2499" spans="1:8">
      <c r="A2499" s="185" t="str">
        <f t="shared" si="38"/>
        <v>A</v>
      </c>
      <c r="B2499" s="191" t="s">
        <v>124</v>
      </c>
      <c r="C2499" s="191" t="s">
        <v>15</v>
      </c>
      <c r="D2499" s="192">
        <v>485000</v>
      </c>
      <c r="E2499" s="192">
        <v>130000</v>
      </c>
      <c r="F2499" s="192">
        <v>80000</v>
      </c>
      <c r="G2499" s="192">
        <v>275000</v>
      </c>
      <c r="H2499" s="192">
        <v>0</v>
      </c>
    </row>
    <row r="2500" spans="1:8">
      <c r="A2500" s="185" t="str">
        <f t="shared" si="38"/>
        <v>A</v>
      </c>
      <c r="B2500" s="191" t="s">
        <v>124</v>
      </c>
      <c r="C2500" s="191" t="s">
        <v>101</v>
      </c>
      <c r="D2500" s="192">
        <v>290000</v>
      </c>
      <c r="E2500" s="192">
        <v>80000</v>
      </c>
      <c r="F2500" s="192">
        <v>69000</v>
      </c>
      <c r="G2500" s="192">
        <v>74000</v>
      </c>
      <c r="H2500" s="192">
        <v>67000</v>
      </c>
    </row>
    <row r="2501" spans="1:8">
      <c r="A2501" s="185" t="str">
        <f t="shared" si="38"/>
        <v>A</v>
      </c>
      <c r="B2501" s="191" t="s">
        <v>124</v>
      </c>
      <c r="C2501" s="191" t="s">
        <v>102</v>
      </c>
      <c r="D2501" s="192">
        <v>74000</v>
      </c>
      <c r="E2501" s="192">
        <v>17600</v>
      </c>
      <c r="F2501" s="192">
        <v>20200</v>
      </c>
      <c r="G2501" s="192">
        <v>16100</v>
      </c>
      <c r="H2501" s="192">
        <v>20100</v>
      </c>
    </row>
    <row r="2502" spans="1:8">
      <c r="A2502" s="185" t="str">
        <f t="shared" si="38"/>
        <v>A</v>
      </c>
      <c r="B2502" s="189" t="s">
        <v>124</v>
      </c>
      <c r="C2502" s="189" t="s">
        <v>121</v>
      </c>
      <c r="D2502" s="190">
        <v>10615000</v>
      </c>
      <c r="E2502" s="190">
        <v>44500</v>
      </c>
      <c r="F2502" s="190">
        <v>7947500</v>
      </c>
      <c r="G2502" s="190">
        <v>2615500</v>
      </c>
      <c r="H2502" s="190">
        <v>7500</v>
      </c>
    </row>
    <row r="2503" spans="1:8" ht="45.75" thickBot="1">
      <c r="A2503" s="185" t="str">
        <f t="shared" ref="A2503:A2566" si="39">(IF(OR(D2503&lt;&gt;0,E2503&lt;&gt;0,F2503&lt;&gt;0,G2503&lt;&gt;0,H2503&lt;&gt;0),"A","B"))</f>
        <v>A</v>
      </c>
      <c r="B2503" s="186" t="s">
        <v>1239</v>
      </c>
      <c r="C2503" s="187" t="s">
        <v>1238</v>
      </c>
      <c r="D2503" s="188">
        <v>13100000</v>
      </c>
      <c r="E2503" s="188">
        <v>2890000</v>
      </c>
      <c r="F2503" s="188">
        <v>3105000</v>
      </c>
      <c r="G2503" s="188">
        <v>3515000</v>
      </c>
      <c r="H2503" s="188">
        <v>3590000</v>
      </c>
    </row>
    <row r="2504" spans="1:8" ht="15.75" thickTop="1">
      <c r="A2504" s="185" t="str">
        <f t="shared" si="39"/>
        <v>A</v>
      </c>
      <c r="B2504" s="189" t="s">
        <v>124</v>
      </c>
      <c r="C2504" s="189" t="s">
        <v>96</v>
      </c>
      <c r="D2504" s="190">
        <v>13050000</v>
      </c>
      <c r="E2504" s="190">
        <v>2870000</v>
      </c>
      <c r="F2504" s="190">
        <v>3075000</v>
      </c>
      <c r="G2504" s="190">
        <v>3515000</v>
      </c>
      <c r="H2504" s="190">
        <v>3590000</v>
      </c>
    </row>
    <row r="2505" spans="1:8">
      <c r="A2505" s="185" t="str">
        <f t="shared" si="39"/>
        <v>A</v>
      </c>
      <c r="B2505" s="191" t="s">
        <v>124</v>
      </c>
      <c r="C2505" s="191" t="s">
        <v>97</v>
      </c>
      <c r="D2505" s="192">
        <v>8100000</v>
      </c>
      <c r="E2505" s="192">
        <v>2010000</v>
      </c>
      <c r="F2505" s="192">
        <v>2010000</v>
      </c>
      <c r="G2505" s="192">
        <v>2010000</v>
      </c>
      <c r="H2505" s="192">
        <v>2070000</v>
      </c>
    </row>
    <row r="2506" spans="1:8">
      <c r="A2506" s="185" t="str">
        <f t="shared" si="39"/>
        <v>A</v>
      </c>
      <c r="B2506" s="191" t="s">
        <v>124</v>
      </c>
      <c r="C2506" s="191" t="s">
        <v>98</v>
      </c>
      <c r="D2506" s="192">
        <v>4700000</v>
      </c>
      <c r="E2506" s="192">
        <v>800000</v>
      </c>
      <c r="F2506" s="192">
        <v>1000000</v>
      </c>
      <c r="G2506" s="192">
        <v>1445000</v>
      </c>
      <c r="H2506" s="192">
        <v>1455000</v>
      </c>
    </row>
    <row r="2507" spans="1:8">
      <c r="A2507" s="185" t="str">
        <f t="shared" si="39"/>
        <v>A</v>
      </c>
      <c r="B2507" s="191" t="s">
        <v>124</v>
      </c>
      <c r="C2507" s="191" t="s">
        <v>101</v>
      </c>
      <c r="D2507" s="192">
        <v>200000</v>
      </c>
      <c r="E2507" s="192">
        <v>50000</v>
      </c>
      <c r="F2507" s="192">
        <v>50000</v>
      </c>
      <c r="G2507" s="192">
        <v>50000</v>
      </c>
      <c r="H2507" s="192">
        <v>50000</v>
      </c>
    </row>
    <row r="2508" spans="1:8">
      <c r="A2508" s="185" t="str">
        <f t="shared" si="39"/>
        <v>A</v>
      </c>
      <c r="B2508" s="191" t="s">
        <v>124</v>
      </c>
      <c r="C2508" s="191" t="s">
        <v>102</v>
      </c>
      <c r="D2508" s="192">
        <v>50000</v>
      </c>
      <c r="E2508" s="192">
        <v>10000</v>
      </c>
      <c r="F2508" s="192">
        <v>15000</v>
      </c>
      <c r="G2508" s="192">
        <v>10000</v>
      </c>
      <c r="H2508" s="192">
        <v>15000</v>
      </c>
    </row>
    <row r="2509" spans="1:8">
      <c r="A2509" s="185" t="str">
        <f t="shared" si="39"/>
        <v>A</v>
      </c>
      <c r="B2509" s="189" t="s">
        <v>124</v>
      </c>
      <c r="C2509" s="189" t="s">
        <v>121</v>
      </c>
      <c r="D2509" s="190">
        <v>50000</v>
      </c>
      <c r="E2509" s="190">
        <v>20000</v>
      </c>
      <c r="F2509" s="190">
        <v>30000</v>
      </c>
      <c r="G2509" s="190">
        <v>0</v>
      </c>
      <c r="H2509" s="190">
        <v>0</v>
      </c>
    </row>
    <row r="2510" spans="1:8" ht="30.75" thickBot="1">
      <c r="A2510" s="185" t="str">
        <f t="shared" si="39"/>
        <v>A</v>
      </c>
      <c r="B2510" s="186" t="s">
        <v>1240</v>
      </c>
      <c r="C2510" s="187" t="s">
        <v>1241</v>
      </c>
      <c r="D2510" s="188">
        <v>13100000</v>
      </c>
      <c r="E2510" s="188">
        <v>2890000</v>
      </c>
      <c r="F2510" s="188">
        <v>3105000</v>
      </c>
      <c r="G2510" s="188">
        <v>3515000</v>
      </c>
      <c r="H2510" s="188">
        <v>3590000</v>
      </c>
    </row>
    <row r="2511" spans="1:8" ht="15.75" thickTop="1">
      <c r="A2511" s="185" t="str">
        <f t="shared" si="39"/>
        <v>A</v>
      </c>
      <c r="B2511" s="189" t="s">
        <v>124</v>
      </c>
      <c r="C2511" s="189" t="s">
        <v>96</v>
      </c>
      <c r="D2511" s="190">
        <v>13050000</v>
      </c>
      <c r="E2511" s="190">
        <v>2870000</v>
      </c>
      <c r="F2511" s="190">
        <v>3075000</v>
      </c>
      <c r="G2511" s="190">
        <v>3515000</v>
      </c>
      <c r="H2511" s="190">
        <v>3590000</v>
      </c>
    </row>
    <row r="2512" spans="1:8">
      <c r="A2512" s="185" t="str">
        <f t="shared" si="39"/>
        <v>A</v>
      </c>
      <c r="B2512" s="191" t="s">
        <v>124</v>
      </c>
      <c r="C2512" s="191" t="s">
        <v>97</v>
      </c>
      <c r="D2512" s="192">
        <v>8100000</v>
      </c>
      <c r="E2512" s="192">
        <v>2010000</v>
      </c>
      <c r="F2512" s="192">
        <v>2010000</v>
      </c>
      <c r="G2512" s="192">
        <v>2010000</v>
      </c>
      <c r="H2512" s="192">
        <v>2070000</v>
      </c>
    </row>
    <row r="2513" spans="1:8">
      <c r="A2513" s="185" t="str">
        <f t="shared" si="39"/>
        <v>A</v>
      </c>
      <c r="B2513" s="191" t="s">
        <v>124</v>
      </c>
      <c r="C2513" s="191" t="s">
        <v>98</v>
      </c>
      <c r="D2513" s="192">
        <v>4700000</v>
      </c>
      <c r="E2513" s="192">
        <v>800000</v>
      </c>
      <c r="F2513" s="192">
        <v>1000000</v>
      </c>
      <c r="G2513" s="192">
        <v>1445000</v>
      </c>
      <c r="H2513" s="192">
        <v>1455000</v>
      </c>
    </row>
    <row r="2514" spans="1:8">
      <c r="A2514" s="185" t="str">
        <f t="shared" si="39"/>
        <v>A</v>
      </c>
      <c r="B2514" s="191" t="s">
        <v>124</v>
      </c>
      <c r="C2514" s="191" t="s">
        <v>101</v>
      </c>
      <c r="D2514" s="192">
        <v>200000</v>
      </c>
      <c r="E2514" s="192">
        <v>50000</v>
      </c>
      <c r="F2514" s="192">
        <v>50000</v>
      </c>
      <c r="G2514" s="192">
        <v>50000</v>
      </c>
      <c r="H2514" s="192">
        <v>50000</v>
      </c>
    </row>
    <row r="2515" spans="1:8">
      <c r="A2515" s="185" t="str">
        <f t="shared" si="39"/>
        <v>A</v>
      </c>
      <c r="B2515" s="191" t="s">
        <v>124</v>
      </c>
      <c r="C2515" s="191" t="s">
        <v>102</v>
      </c>
      <c r="D2515" s="192">
        <v>50000</v>
      </c>
      <c r="E2515" s="192">
        <v>10000</v>
      </c>
      <c r="F2515" s="192">
        <v>15000</v>
      </c>
      <c r="G2515" s="192">
        <v>10000</v>
      </c>
      <c r="H2515" s="192">
        <v>15000</v>
      </c>
    </row>
    <row r="2516" spans="1:8">
      <c r="A2516" s="185" t="str">
        <f t="shared" si="39"/>
        <v>A</v>
      </c>
      <c r="B2516" s="189" t="s">
        <v>124</v>
      </c>
      <c r="C2516" s="189" t="s">
        <v>121</v>
      </c>
      <c r="D2516" s="190">
        <v>50000</v>
      </c>
      <c r="E2516" s="190">
        <v>20000</v>
      </c>
      <c r="F2516" s="190">
        <v>30000</v>
      </c>
      <c r="G2516" s="190">
        <v>0</v>
      </c>
      <c r="H2516" s="190">
        <v>0</v>
      </c>
    </row>
    <row r="2517" spans="1:8" ht="30.75" thickBot="1">
      <c r="A2517" s="185" t="str">
        <f t="shared" si="39"/>
        <v>A</v>
      </c>
      <c r="B2517" s="186" t="s">
        <v>1242</v>
      </c>
      <c r="C2517" s="187" t="s">
        <v>1243</v>
      </c>
      <c r="D2517" s="188">
        <v>6320000</v>
      </c>
      <c r="E2517" s="188">
        <v>1586500</v>
      </c>
      <c r="F2517" s="188">
        <v>1576500</v>
      </c>
      <c r="G2517" s="188">
        <v>1580100</v>
      </c>
      <c r="H2517" s="188">
        <v>1576900</v>
      </c>
    </row>
    <row r="2518" spans="1:8" ht="15.75" thickTop="1">
      <c r="A2518" s="185" t="str">
        <f t="shared" si="39"/>
        <v>A</v>
      </c>
      <c r="B2518" s="189" t="s">
        <v>124</v>
      </c>
      <c r="C2518" s="189" t="s">
        <v>96</v>
      </c>
      <c r="D2518" s="190">
        <v>6310000</v>
      </c>
      <c r="E2518" s="190">
        <v>1584000</v>
      </c>
      <c r="F2518" s="190">
        <v>1574000</v>
      </c>
      <c r="G2518" s="190">
        <v>1577600</v>
      </c>
      <c r="H2518" s="190">
        <v>1574400</v>
      </c>
    </row>
    <row r="2519" spans="1:8">
      <c r="A2519" s="185" t="str">
        <f t="shared" si="39"/>
        <v>A</v>
      </c>
      <c r="B2519" s="191" t="s">
        <v>124</v>
      </c>
      <c r="C2519" s="191" t="s">
        <v>97</v>
      </c>
      <c r="D2519" s="192">
        <v>4107000</v>
      </c>
      <c r="E2519" s="192">
        <v>1029700</v>
      </c>
      <c r="F2519" s="192">
        <v>1025900</v>
      </c>
      <c r="G2519" s="192">
        <v>1027700</v>
      </c>
      <c r="H2519" s="192">
        <v>1023700</v>
      </c>
    </row>
    <row r="2520" spans="1:8">
      <c r="A2520" s="185" t="str">
        <f t="shared" si="39"/>
        <v>A</v>
      </c>
      <c r="B2520" s="191" t="s">
        <v>124</v>
      </c>
      <c r="C2520" s="191" t="s">
        <v>98</v>
      </c>
      <c r="D2520" s="192">
        <v>2153000</v>
      </c>
      <c r="E2520" s="192">
        <v>540600</v>
      </c>
      <c r="F2520" s="192">
        <v>536100</v>
      </c>
      <c r="G2520" s="192">
        <v>537000</v>
      </c>
      <c r="H2520" s="192">
        <v>539300</v>
      </c>
    </row>
    <row r="2521" spans="1:8">
      <c r="A2521" s="185" t="str">
        <f t="shared" si="39"/>
        <v>A</v>
      </c>
      <c r="B2521" s="191" t="s">
        <v>124</v>
      </c>
      <c r="C2521" s="191" t="s">
        <v>101</v>
      </c>
      <c r="D2521" s="192">
        <v>40000</v>
      </c>
      <c r="E2521" s="192">
        <v>10000</v>
      </c>
      <c r="F2521" s="192">
        <v>10000</v>
      </c>
      <c r="G2521" s="192">
        <v>10000</v>
      </c>
      <c r="H2521" s="192">
        <v>10000</v>
      </c>
    </row>
    <row r="2522" spans="1:8">
      <c r="A2522" s="185" t="str">
        <f t="shared" si="39"/>
        <v>A</v>
      </c>
      <c r="B2522" s="191" t="s">
        <v>124</v>
      </c>
      <c r="C2522" s="191" t="s">
        <v>102</v>
      </c>
      <c r="D2522" s="192">
        <v>10000</v>
      </c>
      <c r="E2522" s="192">
        <v>3700</v>
      </c>
      <c r="F2522" s="192">
        <v>2000</v>
      </c>
      <c r="G2522" s="192">
        <v>2900</v>
      </c>
      <c r="H2522" s="192">
        <v>1400</v>
      </c>
    </row>
    <row r="2523" spans="1:8">
      <c r="A2523" s="185" t="str">
        <f t="shared" si="39"/>
        <v>A</v>
      </c>
      <c r="B2523" s="189" t="s">
        <v>124</v>
      </c>
      <c r="C2523" s="189" t="s">
        <v>121</v>
      </c>
      <c r="D2523" s="190">
        <v>10000</v>
      </c>
      <c r="E2523" s="190">
        <v>2500</v>
      </c>
      <c r="F2523" s="190">
        <v>2500</v>
      </c>
      <c r="G2523" s="190">
        <v>2500</v>
      </c>
      <c r="H2523" s="190">
        <v>2500</v>
      </c>
    </row>
    <row r="2524" spans="1:8" ht="30.75" thickBot="1">
      <c r="A2524" s="185" t="str">
        <f t="shared" si="39"/>
        <v>A</v>
      </c>
      <c r="B2524" s="186" t="s">
        <v>1244</v>
      </c>
      <c r="C2524" s="187" t="s">
        <v>1245</v>
      </c>
      <c r="D2524" s="188">
        <v>124200</v>
      </c>
      <c r="E2524" s="188">
        <v>31100</v>
      </c>
      <c r="F2524" s="188">
        <v>31000</v>
      </c>
      <c r="G2524" s="188">
        <v>31100</v>
      </c>
      <c r="H2524" s="188">
        <v>31000</v>
      </c>
    </row>
    <row r="2525" spans="1:8" ht="15.75" thickTop="1">
      <c r="A2525" s="185" t="str">
        <f t="shared" si="39"/>
        <v>A</v>
      </c>
      <c r="B2525" s="189" t="s">
        <v>124</v>
      </c>
      <c r="C2525" s="189" t="s">
        <v>96</v>
      </c>
      <c r="D2525" s="190">
        <v>124200</v>
      </c>
      <c r="E2525" s="190">
        <v>31100</v>
      </c>
      <c r="F2525" s="190">
        <v>31000</v>
      </c>
      <c r="G2525" s="190">
        <v>31100</v>
      </c>
      <c r="H2525" s="190">
        <v>31000</v>
      </c>
    </row>
    <row r="2526" spans="1:8">
      <c r="A2526" s="185" t="str">
        <f t="shared" si="39"/>
        <v>A</v>
      </c>
      <c r="B2526" s="191" t="s">
        <v>124</v>
      </c>
      <c r="C2526" s="191" t="s">
        <v>97</v>
      </c>
      <c r="D2526" s="192">
        <v>65700</v>
      </c>
      <c r="E2526" s="192">
        <v>16500</v>
      </c>
      <c r="F2526" s="192">
        <v>16400</v>
      </c>
      <c r="G2526" s="192">
        <v>16500</v>
      </c>
      <c r="H2526" s="192">
        <v>16300</v>
      </c>
    </row>
    <row r="2527" spans="1:8">
      <c r="A2527" s="185" t="str">
        <f t="shared" si="39"/>
        <v>A</v>
      </c>
      <c r="B2527" s="191" t="s">
        <v>124</v>
      </c>
      <c r="C2527" s="191" t="s">
        <v>98</v>
      </c>
      <c r="D2527" s="192">
        <v>58500</v>
      </c>
      <c r="E2527" s="192">
        <v>14600</v>
      </c>
      <c r="F2527" s="192">
        <v>14600</v>
      </c>
      <c r="G2527" s="192">
        <v>14600</v>
      </c>
      <c r="H2527" s="192">
        <v>14700</v>
      </c>
    </row>
    <row r="2528" spans="1:8" ht="30.75" thickBot="1">
      <c r="A2528" s="185" t="str">
        <f t="shared" si="39"/>
        <v>A</v>
      </c>
      <c r="B2528" s="186" t="s">
        <v>1246</v>
      </c>
      <c r="C2528" s="187" t="s">
        <v>1247</v>
      </c>
      <c r="D2528" s="188">
        <v>116600</v>
      </c>
      <c r="E2528" s="188">
        <v>29300</v>
      </c>
      <c r="F2528" s="188">
        <v>29100</v>
      </c>
      <c r="G2528" s="188">
        <v>29100</v>
      </c>
      <c r="H2528" s="188">
        <v>29100</v>
      </c>
    </row>
    <row r="2529" spans="1:8" ht="15.75" thickTop="1">
      <c r="A2529" s="185" t="str">
        <f t="shared" si="39"/>
        <v>A</v>
      </c>
      <c r="B2529" s="189" t="s">
        <v>124</v>
      </c>
      <c r="C2529" s="189" t="s">
        <v>96</v>
      </c>
      <c r="D2529" s="190">
        <v>116600</v>
      </c>
      <c r="E2529" s="190">
        <v>29300</v>
      </c>
      <c r="F2529" s="190">
        <v>29100</v>
      </c>
      <c r="G2529" s="190">
        <v>29100</v>
      </c>
      <c r="H2529" s="190">
        <v>29100</v>
      </c>
    </row>
    <row r="2530" spans="1:8">
      <c r="A2530" s="185" t="str">
        <f t="shared" si="39"/>
        <v>A</v>
      </c>
      <c r="B2530" s="191" t="s">
        <v>124</v>
      </c>
      <c r="C2530" s="191" t="s">
        <v>97</v>
      </c>
      <c r="D2530" s="192">
        <v>65100</v>
      </c>
      <c r="E2530" s="192">
        <v>16300</v>
      </c>
      <c r="F2530" s="192">
        <v>16300</v>
      </c>
      <c r="G2530" s="192">
        <v>16200</v>
      </c>
      <c r="H2530" s="192">
        <v>16300</v>
      </c>
    </row>
    <row r="2531" spans="1:8">
      <c r="A2531" s="185" t="str">
        <f t="shared" si="39"/>
        <v>A</v>
      </c>
      <c r="B2531" s="191" t="s">
        <v>124</v>
      </c>
      <c r="C2531" s="191" t="s">
        <v>98</v>
      </c>
      <c r="D2531" s="192">
        <v>51300</v>
      </c>
      <c r="E2531" s="192">
        <v>12900</v>
      </c>
      <c r="F2531" s="192">
        <v>12800</v>
      </c>
      <c r="G2531" s="192">
        <v>12800</v>
      </c>
      <c r="H2531" s="192">
        <v>12800</v>
      </c>
    </row>
    <row r="2532" spans="1:8">
      <c r="A2532" s="185" t="str">
        <f t="shared" si="39"/>
        <v>A</v>
      </c>
      <c r="B2532" s="191" t="s">
        <v>124</v>
      </c>
      <c r="C2532" s="191" t="s">
        <v>102</v>
      </c>
      <c r="D2532" s="192">
        <v>200</v>
      </c>
      <c r="E2532" s="192">
        <v>100</v>
      </c>
      <c r="F2532" s="192">
        <v>0</v>
      </c>
      <c r="G2532" s="192">
        <v>100</v>
      </c>
      <c r="H2532" s="192">
        <v>0</v>
      </c>
    </row>
    <row r="2533" spans="1:8" ht="30.75" thickBot="1">
      <c r="A2533" s="185" t="str">
        <f t="shared" si="39"/>
        <v>A</v>
      </c>
      <c r="B2533" s="186" t="s">
        <v>1248</v>
      </c>
      <c r="C2533" s="187" t="s">
        <v>1249</v>
      </c>
      <c r="D2533" s="188">
        <v>104120</v>
      </c>
      <c r="E2533" s="188">
        <v>26300</v>
      </c>
      <c r="F2533" s="188">
        <v>25900</v>
      </c>
      <c r="G2533" s="188">
        <v>25900</v>
      </c>
      <c r="H2533" s="188">
        <v>26020</v>
      </c>
    </row>
    <row r="2534" spans="1:8" ht="15.75" thickTop="1">
      <c r="A2534" s="185" t="str">
        <f t="shared" si="39"/>
        <v>A</v>
      </c>
      <c r="B2534" s="189" t="s">
        <v>124</v>
      </c>
      <c r="C2534" s="189" t="s">
        <v>96</v>
      </c>
      <c r="D2534" s="190">
        <v>104120</v>
      </c>
      <c r="E2534" s="190">
        <v>26300</v>
      </c>
      <c r="F2534" s="190">
        <v>25900</v>
      </c>
      <c r="G2534" s="190">
        <v>25900</v>
      </c>
      <c r="H2534" s="190">
        <v>26020</v>
      </c>
    </row>
    <row r="2535" spans="1:8">
      <c r="A2535" s="185" t="str">
        <f t="shared" si="39"/>
        <v>A</v>
      </c>
      <c r="B2535" s="191" t="s">
        <v>124</v>
      </c>
      <c r="C2535" s="191" t="s">
        <v>97</v>
      </c>
      <c r="D2535" s="192">
        <v>52420</v>
      </c>
      <c r="E2535" s="192">
        <v>13200</v>
      </c>
      <c r="F2535" s="192">
        <v>13100</v>
      </c>
      <c r="G2535" s="192">
        <v>13100</v>
      </c>
      <c r="H2535" s="192">
        <v>13020</v>
      </c>
    </row>
    <row r="2536" spans="1:8">
      <c r="A2536" s="185" t="str">
        <f t="shared" si="39"/>
        <v>A</v>
      </c>
      <c r="B2536" s="191" t="s">
        <v>124</v>
      </c>
      <c r="C2536" s="191" t="s">
        <v>98</v>
      </c>
      <c r="D2536" s="192">
        <v>51600</v>
      </c>
      <c r="E2536" s="192">
        <v>13000</v>
      </c>
      <c r="F2536" s="192">
        <v>12800</v>
      </c>
      <c r="G2536" s="192">
        <v>12800</v>
      </c>
      <c r="H2536" s="192">
        <v>13000</v>
      </c>
    </row>
    <row r="2537" spans="1:8">
      <c r="A2537" s="185" t="str">
        <f t="shared" si="39"/>
        <v>A</v>
      </c>
      <c r="B2537" s="191" t="s">
        <v>124</v>
      </c>
      <c r="C2537" s="191" t="s">
        <v>102</v>
      </c>
      <c r="D2537" s="192">
        <v>100</v>
      </c>
      <c r="E2537" s="192">
        <v>100</v>
      </c>
      <c r="F2537" s="192">
        <v>0</v>
      </c>
      <c r="G2537" s="192">
        <v>0</v>
      </c>
      <c r="H2537" s="192">
        <v>0</v>
      </c>
    </row>
    <row r="2538" spans="1:8" ht="30.75" thickBot="1">
      <c r="A2538" s="185" t="str">
        <f t="shared" si="39"/>
        <v>A</v>
      </c>
      <c r="B2538" s="186" t="s">
        <v>1250</v>
      </c>
      <c r="C2538" s="187" t="s">
        <v>1251</v>
      </c>
      <c r="D2538" s="188">
        <v>124780</v>
      </c>
      <c r="E2538" s="188">
        <v>31300</v>
      </c>
      <c r="F2538" s="188">
        <v>31100</v>
      </c>
      <c r="G2538" s="188">
        <v>31300</v>
      </c>
      <c r="H2538" s="188">
        <v>31080</v>
      </c>
    </row>
    <row r="2539" spans="1:8" ht="15.75" thickTop="1">
      <c r="A2539" s="185" t="str">
        <f t="shared" si="39"/>
        <v>A</v>
      </c>
      <c r="B2539" s="189" t="s">
        <v>124</v>
      </c>
      <c r="C2539" s="189" t="s">
        <v>96</v>
      </c>
      <c r="D2539" s="190">
        <v>124780</v>
      </c>
      <c r="E2539" s="190">
        <v>31300</v>
      </c>
      <c r="F2539" s="190">
        <v>31100</v>
      </c>
      <c r="G2539" s="190">
        <v>31300</v>
      </c>
      <c r="H2539" s="190">
        <v>31080</v>
      </c>
    </row>
    <row r="2540" spans="1:8">
      <c r="A2540" s="185" t="str">
        <f t="shared" si="39"/>
        <v>A</v>
      </c>
      <c r="B2540" s="191" t="s">
        <v>124</v>
      </c>
      <c r="C2540" s="191" t="s">
        <v>97</v>
      </c>
      <c r="D2540" s="192">
        <v>65780</v>
      </c>
      <c r="E2540" s="192">
        <v>16500</v>
      </c>
      <c r="F2540" s="192">
        <v>16400</v>
      </c>
      <c r="G2540" s="192">
        <v>16500</v>
      </c>
      <c r="H2540" s="192">
        <v>16380</v>
      </c>
    </row>
    <row r="2541" spans="1:8">
      <c r="A2541" s="185" t="str">
        <f t="shared" si="39"/>
        <v>A</v>
      </c>
      <c r="B2541" s="191" t="s">
        <v>124</v>
      </c>
      <c r="C2541" s="191" t="s">
        <v>98</v>
      </c>
      <c r="D2541" s="192">
        <v>58700</v>
      </c>
      <c r="E2541" s="192">
        <v>14700</v>
      </c>
      <c r="F2541" s="192">
        <v>14600</v>
      </c>
      <c r="G2541" s="192">
        <v>14700</v>
      </c>
      <c r="H2541" s="192">
        <v>14700</v>
      </c>
    </row>
    <row r="2542" spans="1:8">
      <c r="A2542" s="185" t="str">
        <f t="shared" si="39"/>
        <v>A</v>
      </c>
      <c r="B2542" s="191" t="s">
        <v>124</v>
      </c>
      <c r="C2542" s="191" t="s">
        <v>102</v>
      </c>
      <c r="D2542" s="192">
        <v>300</v>
      </c>
      <c r="E2542" s="192">
        <v>100</v>
      </c>
      <c r="F2542" s="192">
        <v>100</v>
      </c>
      <c r="G2542" s="192">
        <v>100</v>
      </c>
      <c r="H2542" s="192">
        <v>0</v>
      </c>
    </row>
    <row r="2543" spans="1:8" ht="30.75" thickBot="1">
      <c r="A2543" s="185" t="str">
        <f t="shared" si="39"/>
        <v>A</v>
      </c>
      <c r="B2543" s="186" t="s">
        <v>1252</v>
      </c>
      <c r="C2543" s="187" t="s">
        <v>1253</v>
      </c>
      <c r="D2543" s="188">
        <v>119150</v>
      </c>
      <c r="E2543" s="188">
        <v>29900</v>
      </c>
      <c r="F2543" s="188">
        <v>29700</v>
      </c>
      <c r="G2543" s="188">
        <v>29900</v>
      </c>
      <c r="H2543" s="188">
        <v>29650</v>
      </c>
    </row>
    <row r="2544" spans="1:8" ht="15.75" thickTop="1">
      <c r="A2544" s="185" t="str">
        <f t="shared" si="39"/>
        <v>A</v>
      </c>
      <c r="B2544" s="189" t="s">
        <v>124</v>
      </c>
      <c r="C2544" s="189" t="s">
        <v>96</v>
      </c>
      <c r="D2544" s="190">
        <v>119150</v>
      </c>
      <c r="E2544" s="190">
        <v>29900</v>
      </c>
      <c r="F2544" s="190">
        <v>29700</v>
      </c>
      <c r="G2544" s="190">
        <v>29900</v>
      </c>
      <c r="H2544" s="190">
        <v>29650</v>
      </c>
    </row>
    <row r="2545" spans="1:8">
      <c r="A2545" s="185" t="str">
        <f t="shared" si="39"/>
        <v>A</v>
      </c>
      <c r="B2545" s="191" t="s">
        <v>124</v>
      </c>
      <c r="C2545" s="191" t="s">
        <v>97</v>
      </c>
      <c r="D2545" s="192">
        <v>65750</v>
      </c>
      <c r="E2545" s="192">
        <v>16500</v>
      </c>
      <c r="F2545" s="192">
        <v>16400</v>
      </c>
      <c r="G2545" s="192">
        <v>16500</v>
      </c>
      <c r="H2545" s="192">
        <v>16350</v>
      </c>
    </row>
    <row r="2546" spans="1:8">
      <c r="A2546" s="185" t="str">
        <f t="shared" si="39"/>
        <v>A</v>
      </c>
      <c r="B2546" s="191" t="s">
        <v>124</v>
      </c>
      <c r="C2546" s="191" t="s">
        <v>98</v>
      </c>
      <c r="D2546" s="192">
        <v>53200</v>
      </c>
      <c r="E2546" s="192">
        <v>13300</v>
      </c>
      <c r="F2546" s="192">
        <v>13300</v>
      </c>
      <c r="G2546" s="192">
        <v>13300</v>
      </c>
      <c r="H2546" s="192">
        <v>13300</v>
      </c>
    </row>
    <row r="2547" spans="1:8">
      <c r="A2547" s="185" t="str">
        <f t="shared" si="39"/>
        <v>A</v>
      </c>
      <c r="B2547" s="191" t="s">
        <v>124</v>
      </c>
      <c r="C2547" s="191" t="s">
        <v>102</v>
      </c>
      <c r="D2547" s="192">
        <v>200</v>
      </c>
      <c r="E2547" s="192">
        <v>100</v>
      </c>
      <c r="F2547" s="192">
        <v>0</v>
      </c>
      <c r="G2547" s="192">
        <v>100</v>
      </c>
      <c r="H2547" s="192">
        <v>0</v>
      </c>
    </row>
    <row r="2548" spans="1:8" ht="15.75" thickBot="1">
      <c r="A2548" s="185" t="str">
        <f t="shared" si="39"/>
        <v>A</v>
      </c>
      <c r="B2548" s="186" t="s">
        <v>1254</v>
      </c>
      <c r="C2548" s="187" t="s">
        <v>1255</v>
      </c>
      <c r="D2548" s="188">
        <v>128900</v>
      </c>
      <c r="E2548" s="188">
        <v>32300</v>
      </c>
      <c r="F2548" s="188">
        <v>32200</v>
      </c>
      <c r="G2548" s="188">
        <v>32100</v>
      </c>
      <c r="H2548" s="188">
        <v>32300</v>
      </c>
    </row>
    <row r="2549" spans="1:8" ht="15.75" thickTop="1">
      <c r="A2549" s="185" t="str">
        <f t="shared" si="39"/>
        <v>A</v>
      </c>
      <c r="B2549" s="189" t="s">
        <v>124</v>
      </c>
      <c r="C2549" s="189" t="s">
        <v>96</v>
      </c>
      <c r="D2549" s="190">
        <v>128900</v>
      </c>
      <c r="E2549" s="190">
        <v>32300</v>
      </c>
      <c r="F2549" s="190">
        <v>32200</v>
      </c>
      <c r="G2549" s="190">
        <v>32100</v>
      </c>
      <c r="H2549" s="190">
        <v>32300</v>
      </c>
    </row>
    <row r="2550" spans="1:8">
      <c r="A2550" s="185" t="str">
        <f t="shared" si="39"/>
        <v>A</v>
      </c>
      <c r="B2550" s="191" t="s">
        <v>124</v>
      </c>
      <c r="C2550" s="191" t="s">
        <v>97</v>
      </c>
      <c r="D2550" s="192">
        <v>88700</v>
      </c>
      <c r="E2550" s="192">
        <v>22200</v>
      </c>
      <c r="F2550" s="192">
        <v>22200</v>
      </c>
      <c r="G2550" s="192">
        <v>22100</v>
      </c>
      <c r="H2550" s="192">
        <v>22200</v>
      </c>
    </row>
    <row r="2551" spans="1:8">
      <c r="A2551" s="185" t="str">
        <f t="shared" si="39"/>
        <v>A</v>
      </c>
      <c r="B2551" s="191" t="s">
        <v>124</v>
      </c>
      <c r="C2551" s="191" t="s">
        <v>98</v>
      </c>
      <c r="D2551" s="192">
        <v>40200</v>
      </c>
      <c r="E2551" s="192">
        <v>10100</v>
      </c>
      <c r="F2551" s="192">
        <v>10000</v>
      </c>
      <c r="G2551" s="192">
        <v>10000</v>
      </c>
      <c r="H2551" s="192">
        <v>10100</v>
      </c>
    </row>
    <row r="2552" spans="1:8" ht="15.75" thickBot="1">
      <c r="A2552" s="185" t="str">
        <f t="shared" si="39"/>
        <v>A</v>
      </c>
      <c r="B2552" s="186" t="s">
        <v>1256</v>
      </c>
      <c r="C2552" s="187" t="s">
        <v>1257</v>
      </c>
      <c r="D2552" s="188">
        <v>107770</v>
      </c>
      <c r="E2552" s="188">
        <v>27100</v>
      </c>
      <c r="F2552" s="188">
        <v>26900</v>
      </c>
      <c r="G2552" s="188">
        <v>26900</v>
      </c>
      <c r="H2552" s="188">
        <v>26870</v>
      </c>
    </row>
    <row r="2553" spans="1:8" ht="15.75" thickTop="1">
      <c r="A2553" s="185" t="str">
        <f t="shared" si="39"/>
        <v>A</v>
      </c>
      <c r="B2553" s="189" t="s">
        <v>124</v>
      </c>
      <c r="C2553" s="189" t="s">
        <v>96</v>
      </c>
      <c r="D2553" s="190">
        <v>107770</v>
      </c>
      <c r="E2553" s="190">
        <v>27100</v>
      </c>
      <c r="F2553" s="190">
        <v>26900</v>
      </c>
      <c r="G2553" s="190">
        <v>26900</v>
      </c>
      <c r="H2553" s="190">
        <v>26870</v>
      </c>
    </row>
    <row r="2554" spans="1:8">
      <c r="A2554" s="185" t="str">
        <f t="shared" si="39"/>
        <v>A</v>
      </c>
      <c r="B2554" s="191" t="s">
        <v>124</v>
      </c>
      <c r="C2554" s="191" t="s">
        <v>97</v>
      </c>
      <c r="D2554" s="192">
        <v>77570</v>
      </c>
      <c r="E2554" s="192">
        <v>19400</v>
      </c>
      <c r="F2554" s="192">
        <v>19400</v>
      </c>
      <c r="G2554" s="192">
        <v>19400</v>
      </c>
      <c r="H2554" s="192">
        <v>19370</v>
      </c>
    </row>
    <row r="2555" spans="1:8">
      <c r="A2555" s="185" t="str">
        <f t="shared" si="39"/>
        <v>A</v>
      </c>
      <c r="B2555" s="191" t="s">
        <v>124</v>
      </c>
      <c r="C2555" s="191" t="s">
        <v>98</v>
      </c>
      <c r="D2555" s="192">
        <v>30100</v>
      </c>
      <c r="E2555" s="192">
        <v>7600</v>
      </c>
      <c r="F2555" s="192">
        <v>7500</v>
      </c>
      <c r="G2555" s="192">
        <v>7500</v>
      </c>
      <c r="H2555" s="192">
        <v>7500</v>
      </c>
    </row>
    <row r="2556" spans="1:8">
      <c r="A2556" s="185" t="str">
        <f t="shared" si="39"/>
        <v>A</v>
      </c>
      <c r="B2556" s="191" t="s">
        <v>124</v>
      </c>
      <c r="C2556" s="191" t="s">
        <v>102</v>
      </c>
      <c r="D2556" s="192">
        <v>100</v>
      </c>
      <c r="E2556" s="192">
        <v>100</v>
      </c>
      <c r="F2556" s="192">
        <v>0</v>
      </c>
      <c r="G2556" s="192">
        <v>0</v>
      </c>
      <c r="H2556" s="192">
        <v>0</v>
      </c>
    </row>
    <row r="2557" spans="1:8" ht="15.75" thickBot="1">
      <c r="A2557" s="185" t="str">
        <f t="shared" si="39"/>
        <v>A</v>
      </c>
      <c r="B2557" s="186" t="s">
        <v>1258</v>
      </c>
      <c r="C2557" s="187" t="s">
        <v>1259</v>
      </c>
      <c r="D2557" s="188">
        <v>87940</v>
      </c>
      <c r="E2557" s="188">
        <v>22000</v>
      </c>
      <c r="F2557" s="188">
        <v>21900</v>
      </c>
      <c r="G2557" s="188">
        <v>22000</v>
      </c>
      <c r="H2557" s="188">
        <v>22040</v>
      </c>
    </row>
    <row r="2558" spans="1:8" ht="15.75" thickTop="1">
      <c r="A2558" s="185" t="str">
        <f t="shared" si="39"/>
        <v>A</v>
      </c>
      <c r="B2558" s="189" t="s">
        <v>124</v>
      </c>
      <c r="C2558" s="189" t="s">
        <v>96</v>
      </c>
      <c r="D2558" s="190">
        <v>87940</v>
      </c>
      <c r="E2558" s="190">
        <v>22000</v>
      </c>
      <c r="F2558" s="190">
        <v>21900</v>
      </c>
      <c r="G2558" s="190">
        <v>22000</v>
      </c>
      <c r="H2558" s="190">
        <v>22040</v>
      </c>
    </row>
    <row r="2559" spans="1:8">
      <c r="A2559" s="185" t="str">
        <f t="shared" si="39"/>
        <v>A</v>
      </c>
      <c r="B2559" s="191" t="s">
        <v>124</v>
      </c>
      <c r="C2559" s="191" t="s">
        <v>97</v>
      </c>
      <c r="D2559" s="192">
        <v>52340</v>
      </c>
      <c r="E2559" s="192">
        <v>13100</v>
      </c>
      <c r="F2559" s="192">
        <v>13100</v>
      </c>
      <c r="G2559" s="192">
        <v>13100</v>
      </c>
      <c r="H2559" s="192">
        <v>13040</v>
      </c>
    </row>
    <row r="2560" spans="1:8">
      <c r="A2560" s="185" t="str">
        <f t="shared" si="39"/>
        <v>A</v>
      </c>
      <c r="B2560" s="191" t="s">
        <v>124</v>
      </c>
      <c r="C2560" s="191" t="s">
        <v>98</v>
      </c>
      <c r="D2560" s="192">
        <v>35600</v>
      </c>
      <c r="E2560" s="192">
        <v>8900</v>
      </c>
      <c r="F2560" s="192">
        <v>8800</v>
      </c>
      <c r="G2560" s="192">
        <v>8900</v>
      </c>
      <c r="H2560" s="192">
        <v>9000</v>
      </c>
    </row>
    <row r="2561" spans="1:8" ht="15.75" thickBot="1">
      <c r="A2561" s="185" t="str">
        <f t="shared" si="39"/>
        <v>A</v>
      </c>
      <c r="B2561" s="186" t="s">
        <v>1260</v>
      </c>
      <c r="C2561" s="187" t="s">
        <v>1261</v>
      </c>
      <c r="D2561" s="188">
        <v>84220</v>
      </c>
      <c r="E2561" s="188">
        <v>21100</v>
      </c>
      <c r="F2561" s="188">
        <v>21100</v>
      </c>
      <c r="G2561" s="188">
        <v>21000</v>
      </c>
      <c r="H2561" s="188">
        <v>21020</v>
      </c>
    </row>
    <row r="2562" spans="1:8" ht="15.75" thickTop="1">
      <c r="A2562" s="185" t="str">
        <f t="shared" si="39"/>
        <v>A</v>
      </c>
      <c r="B2562" s="189" t="s">
        <v>124</v>
      </c>
      <c r="C2562" s="189" t="s">
        <v>96</v>
      </c>
      <c r="D2562" s="190">
        <v>84220</v>
      </c>
      <c r="E2562" s="190">
        <v>21100</v>
      </c>
      <c r="F2562" s="190">
        <v>21100</v>
      </c>
      <c r="G2562" s="190">
        <v>21000</v>
      </c>
      <c r="H2562" s="190">
        <v>21020</v>
      </c>
    </row>
    <row r="2563" spans="1:8">
      <c r="A2563" s="185" t="str">
        <f t="shared" si="39"/>
        <v>A</v>
      </c>
      <c r="B2563" s="191" t="s">
        <v>124</v>
      </c>
      <c r="C2563" s="191" t="s">
        <v>97</v>
      </c>
      <c r="D2563" s="192">
        <v>63820</v>
      </c>
      <c r="E2563" s="192">
        <v>16000</v>
      </c>
      <c r="F2563" s="192">
        <v>16000</v>
      </c>
      <c r="G2563" s="192">
        <v>15900</v>
      </c>
      <c r="H2563" s="192">
        <v>15920</v>
      </c>
    </row>
    <row r="2564" spans="1:8">
      <c r="A2564" s="185" t="str">
        <f t="shared" si="39"/>
        <v>A</v>
      </c>
      <c r="B2564" s="191" t="s">
        <v>124</v>
      </c>
      <c r="C2564" s="191" t="s">
        <v>98</v>
      </c>
      <c r="D2564" s="192">
        <v>20400</v>
      </c>
      <c r="E2564" s="192">
        <v>5100</v>
      </c>
      <c r="F2564" s="192">
        <v>5100</v>
      </c>
      <c r="G2564" s="192">
        <v>5100</v>
      </c>
      <c r="H2564" s="192">
        <v>5100</v>
      </c>
    </row>
    <row r="2565" spans="1:8" ht="15.75" thickBot="1">
      <c r="A2565" s="185" t="str">
        <f t="shared" si="39"/>
        <v>A</v>
      </c>
      <c r="B2565" s="186" t="s">
        <v>1262</v>
      </c>
      <c r="C2565" s="187" t="s">
        <v>1263</v>
      </c>
      <c r="D2565" s="188">
        <v>85360</v>
      </c>
      <c r="E2565" s="188">
        <v>21400</v>
      </c>
      <c r="F2565" s="188">
        <v>21300</v>
      </c>
      <c r="G2565" s="188">
        <v>21300</v>
      </c>
      <c r="H2565" s="188">
        <v>21360</v>
      </c>
    </row>
    <row r="2566" spans="1:8" ht="15.75" thickTop="1">
      <c r="A2566" s="185" t="str">
        <f t="shared" si="39"/>
        <v>A</v>
      </c>
      <c r="B2566" s="189" t="s">
        <v>124</v>
      </c>
      <c r="C2566" s="189" t="s">
        <v>96</v>
      </c>
      <c r="D2566" s="190">
        <v>85360</v>
      </c>
      <c r="E2566" s="190">
        <v>21400</v>
      </c>
      <c r="F2566" s="190">
        <v>21300</v>
      </c>
      <c r="G2566" s="190">
        <v>21300</v>
      </c>
      <c r="H2566" s="190">
        <v>21360</v>
      </c>
    </row>
    <row r="2567" spans="1:8">
      <c r="A2567" s="185" t="str">
        <f t="shared" ref="A2567:A2630" si="40">(IF(OR(D2567&lt;&gt;0,E2567&lt;&gt;0,F2567&lt;&gt;0,G2567&lt;&gt;0,H2567&lt;&gt;0),"A","B"))</f>
        <v>A</v>
      </c>
      <c r="B2567" s="191" t="s">
        <v>124</v>
      </c>
      <c r="C2567" s="191" t="s">
        <v>97</v>
      </c>
      <c r="D2567" s="192">
        <v>63960</v>
      </c>
      <c r="E2567" s="192">
        <v>16000</v>
      </c>
      <c r="F2567" s="192">
        <v>16000</v>
      </c>
      <c r="G2567" s="192">
        <v>16000</v>
      </c>
      <c r="H2567" s="192">
        <v>15960</v>
      </c>
    </row>
    <row r="2568" spans="1:8">
      <c r="A2568" s="185" t="str">
        <f t="shared" si="40"/>
        <v>A</v>
      </c>
      <c r="B2568" s="191" t="s">
        <v>124</v>
      </c>
      <c r="C2568" s="191" t="s">
        <v>98</v>
      </c>
      <c r="D2568" s="192">
        <v>21400</v>
      </c>
      <c r="E2568" s="192">
        <v>5400</v>
      </c>
      <c r="F2568" s="192">
        <v>5300</v>
      </c>
      <c r="G2568" s="192">
        <v>5300</v>
      </c>
      <c r="H2568" s="192">
        <v>5400</v>
      </c>
    </row>
    <row r="2569" spans="1:8" ht="15.75" thickBot="1">
      <c r="A2569" s="185" t="str">
        <f t="shared" si="40"/>
        <v>A</v>
      </c>
      <c r="B2569" s="186" t="s">
        <v>1264</v>
      </c>
      <c r="C2569" s="187" t="s">
        <v>1265</v>
      </c>
      <c r="D2569" s="188">
        <v>102650</v>
      </c>
      <c r="E2569" s="188">
        <v>25800</v>
      </c>
      <c r="F2569" s="188">
        <v>25700</v>
      </c>
      <c r="G2569" s="188">
        <v>25600</v>
      </c>
      <c r="H2569" s="188">
        <v>25550</v>
      </c>
    </row>
    <row r="2570" spans="1:8" ht="15.75" thickTop="1">
      <c r="A2570" s="185" t="str">
        <f t="shared" si="40"/>
        <v>A</v>
      </c>
      <c r="B2570" s="189" t="s">
        <v>124</v>
      </c>
      <c r="C2570" s="189" t="s">
        <v>96</v>
      </c>
      <c r="D2570" s="190">
        <v>102650</v>
      </c>
      <c r="E2570" s="190">
        <v>25800</v>
      </c>
      <c r="F2570" s="190">
        <v>25700</v>
      </c>
      <c r="G2570" s="190">
        <v>25600</v>
      </c>
      <c r="H2570" s="190">
        <v>25550</v>
      </c>
    </row>
    <row r="2571" spans="1:8">
      <c r="A2571" s="185" t="str">
        <f t="shared" si="40"/>
        <v>A</v>
      </c>
      <c r="B2571" s="191" t="s">
        <v>124</v>
      </c>
      <c r="C2571" s="191" t="s">
        <v>97</v>
      </c>
      <c r="D2571" s="192">
        <v>75350</v>
      </c>
      <c r="E2571" s="192">
        <v>18900</v>
      </c>
      <c r="F2571" s="192">
        <v>18900</v>
      </c>
      <c r="G2571" s="192">
        <v>18800</v>
      </c>
      <c r="H2571" s="192">
        <v>18750</v>
      </c>
    </row>
    <row r="2572" spans="1:8">
      <c r="A2572" s="185" t="str">
        <f t="shared" si="40"/>
        <v>A</v>
      </c>
      <c r="B2572" s="191" t="s">
        <v>124</v>
      </c>
      <c r="C2572" s="191" t="s">
        <v>98</v>
      </c>
      <c r="D2572" s="192">
        <v>27300</v>
      </c>
      <c r="E2572" s="192">
        <v>6900</v>
      </c>
      <c r="F2572" s="192">
        <v>6800</v>
      </c>
      <c r="G2572" s="192">
        <v>6800</v>
      </c>
      <c r="H2572" s="192">
        <v>6800</v>
      </c>
    </row>
    <row r="2573" spans="1:8" ht="15.75" thickBot="1">
      <c r="A2573" s="185" t="str">
        <f t="shared" si="40"/>
        <v>A</v>
      </c>
      <c r="B2573" s="186" t="s">
        <v>1266</v>
      </c>
      <c r="C2573" s="187" t="s">
        <v>1267</v>
      </c>
      <c r="D2573" s="188">
        <v>86870</v>
      </c>
      <c r="E2573" s="188">
        <v>21920</v>
      </c>
      <c r="F2573" s="188">
        <v>21700</v>
      </c>
      <c r="G2573" s="188">
        <v>21600</v>
      </c>
      <c r="H2573" s="188">
        <v>21650</v>
      </c>
    </row>
    <row r="2574" spans="1:8" ht="15.75" thickTop="1">
      <c r="A2574" s="185" t="str">
        <f t="shared" si="40"/>
        <v>A</v>
      </c>
      <c r="B2574" s="189" t="s">
        <v>124</v>
      </c>
      <c r="C2574" s="189" t="s">
        <v>96</v>
      </c>
      <c r="D2574" s="190">
        <v>86870</v>
      </c>
      <c r="E2574" s="190">
        <v>21920</v>
      </c>
      <c r="F2574" s="190">
        <v>21700</v>
      </c>
      <c r="G2574" s="190">
        <v>21600</v>
      </c>
      <c r="H2574" s="190">
        <v>21650</v>
      </c>
    </row>
    <row r="2575" spans="1:8">
      <c r="A2575" s="185" t="str">
        <f t="shared" si="40"/>
        <v>A</v>
      </c>
      <c r="B2575" s="191" t="s">
        <v>124</v>
      </c>
      <c r="C2575" s="191" t="s">
        <v>97</v>
      </c>
      <c r="D2575" s="192">
        <v>52550</v>
      </c>
      <c r="E2575" s="192">
        <v>13200</v>
      </c>
      <c r="F2575" s="192">
        <v>13200</v>
      </c>
      <c r="G2575" s="192">
        <v>13100</v>
      </c>
      <c r="H2575" s="192">
        <v>13050</v>
      </c>
    </row>
    <row r="2576" spans="1:8">
      <c r="A2576" s="185" t="str">
        <f t="shared" si="40"/>
        <v>A</v>
      </c>
      <c r="B2576" s="191" t="s">
        <v>124</v>
      </c>
      <c r="C2576" s="191" t="s">
        <v>98</v>
      </c>
      <c r="D2576" s="192">
        <v>34200</v>
      </c>
      <c r="E2576" s="192">
        <v>8600</v>
      </c>
      <c r="F2576" s="192">
        <v>8500</v>
      </c>
      <c r="G2576" s="192">
        <v>8500</v>
      </c>
      <c r="H2576" s="192">
        <v>8600</v>
      </c>
    </row>
    <row r="2577" spans="1:8">
      <c r="A2577" s="185" t="str">
        <f t="shared" si="40"/>
        <v>A</v>
      </c>
      <c r="B2577" s="191" t="s">
        <v>124</v>
      </c>
      <c r="C2577" s="191" t="s">
        <v>102</v>
      </c>
      <c r="D2577" s="192">
        <v>120</v>
      </c>
      <c r="E2577" s="192">
        <v>120</v>
      </c>
      <c r="F2577" s="192">
        <v>0</v>
      </c>
      <c r="G2577" s="192">
        <v>0</v>
      </c>
      <c r="H2577" s="192">
        <v>0</v>
      </c>
    </row>
    <row r="2578" spans="1:8" ht="15.75" thickBot="1">
      <c r="A2578" s="185" t="str">
        <f t="shared" si="40"/>
        <v>A</v>
      </c>
      <c r="B2578" s="186" t="s">
        <v>1268</v>
      </c>
      <c r="C2578" s="187" t="s">
        <v>1269</v>
      </c>
      <c r="D2578" s="188">
        <v>86160</v>
      </c>
      <c r="E2578" s="188">
        <v>21600</v>
      </c>
      <c r="F2578" s="188">
        <v>21500</v>
      </c>
      <c r="G2578" s="188">
        <v>21600</v>
      </c>
      <c r="H2578" s="188">
        <v>21460</v>
      </c>
    </row>
    <row r="2579" spans="1:8" ht="15.75" thickTop="1">
      <c r="A2579" s="185" t="str">
        <f t="shared" si="40"/>
        <v>A</v>
      </c>
      <c r="B2579" s="189" t="s">
        <v>124</v>
      </c>
      <c r="C2579" s="189" t="s">
        <v>96</v>
      </c>
      <c r="D2579" s="190">
        <v>86160</v>
      </c>
      <c r="E2579" s="190">
        <v>21600</v>
      </c>
      <c r="F2579" s="190">
        <v>21500</v>
      </c>
      <c r="G2579" s="190">
        <v>21600</v>
      </c>
      <c r="H2579" s="190">
        <v>21460</v>
      </c>
    </row>
    <row r="2580" spans="1:8">
      <c r="A2580" s="185" t="str">
        <f t="shared" si="40"/>
        <v>A</v>
      </c>
      <c r="B2580" s="191" t="s">
        <v>124</v>
      </c>
      <c r="C2580" s="191" t="s">
        <v>97</v>
      </c>
      <c r="D2580" s="192">
        <v>52560</v>
      </c>
      <c r="E2580" s="192">
        <v>13200</v>
      </c>
      <c r="F2580" s="192">
        <v>13100</v>
      </c>
      <c r="G2580" s="192">
        <v>13200</v>
      </c>
      <c r="H2580" s="192">
        <v>13060</v>
      </c>
    </row>
    <row r="2581" spans="1:8">
      <c r="A2581" s="185" t="str">
        <f t="shared" si="40"/>
        <v>A</v>
      </c>
      <c r="B2581" s="191" t="s">
        <v>124</v>
      </c>
      <c r="C2581" s="191" t="s">
        <v>98</v>
      </c>
      <c r="D2581" s="192">
        <v>33600</v>
      </c>
      <c r="E2581" s="192">
        <v>8400</v>
      </c>
      <c r="F2581" s="192">
        <v>8400</v>
      </c>
      <c r="G2581" s="192">
        <v>8400</v>
      </c>
      <c r="H2581" s="192">
        <v>8400</v>
      </c>
    </row>
    <row r="2582" spans="1:8" ht="15.75" thickBot="1">
      <c r="A2582" s="185" t="str">
        <f t="shared" si="40"/>
        <v>A</v>
      </c>
      <c r="B2582" s="186" t="s">
        <v>1270</v>
      </c>
      <c r="C2582" s="187" t="s">
        <v>1271</v>
      </c>
      <c r="D2582" s="188">
        <v>111400</v>
      </c>
      <c r="E2582" s="188">
        <v>27900</v>
      </c>
      <c r="F2582" s="188">
        <v>27800</v>
      </c>
      <c r="G2582" s="188">
        <v>27900</v>
      </c>
      <c r="H2582" s="188">
        <v>27800</v>
      </c>
    </row>
    <row r="2583" spans="1:8" ht="15.75" thickTop="1">
      <c r="A2583" s="185" t="str">
        <f t="shared" si="40"/>
        <v>A</v>
      </c>
      <c r="B2583" s="189" t="s">
        <v>124</v>
      </c>
      <c r="C2583" s="189" t="s">
        <v>96</v>
      </c>
      <c r="D2583" s="190">
        <v>111400</v>
      </c>
      <c r="E2583" s="190">
        <v>27900</v>
      </c>
      <c r="F2583" s="190">
        <v>27800</v>
      </c>
      <c r="G2583" s="190">
        <v>27900</v>
      </c>
      <c r="H2583" s="190">
        <v>27800</v>
      </c>
    </row>
    <row r="2584" spans="1:8">
      <c r="A2584" s="185" t="str">
        <f t="shared" si="40"/>
        <v>A</v>
      </c>
      <c r="B2584" s="191" t="s">
        <v>124</v>
      </c>
      <c r="C2584" s="191" t="s">
        <v>97</v>
      </c>
      <c r="D2584" s="192">
        <v>77400</v>
      </c>
      <c r="E2584" s="192">
        <v>19400</v>
      </c>
      <c r="F2584" s="192">
        <v>19300</v>
      </c>
      <c r="G2584" s="192">
        <v>19400</v>
      </c>
      <c r="H2584" s="192">
        <v>19300</v>
      </c>
    </row>
    <row r="2585" spans="1:8">
      <c r="A2585" s="185" t="str">
        <f t="shared" si="40"/>
        <v>A</v>
      </c>
      <c r="B2585" s="191" t="s">
        <v>124</v>
      </c>
      <c r="C2585" s="191" t="s">
        <v>98</v>
      </c>
      <c r="D2585" s="192">
        <v>34000</v>
      </c>
      <c r="E2585" s="192">
        <v>8500</v>
      </c>
      <c r="F2585" s="192">
        <v>8500</v>
      </c>
      <c r="G2585" s="192">
        <v>8500</v>
      </c>
      <c r="H2585" s="192">
        <v>8500</v>
      </c>
    </row>
    <row r="2586" spans="1:8" ht="15.75" thickBot="1">
      <c r="A2586" s="185" t="str">
        <f t="shared" si="40"/>
        <v>A</v>
      </c>
      <c r="B2586" s="186" t="s">
        <v>1272</v>
      </c>
      <c r="C2586" s="187" t="s">
        <v>1273</v>
      </c>
      <c r="D2586" s="188">
        <v>100050</v>
      </c>
      <c r="E2586" s="188">
        <v>25100</v>
      </c>
      <c r="F2586" s="188">
        <v>25000</v>
      </c>
      <c r="G2586" s="188">
        <v>25000</v>
      </c>
      <c r="H2586" s="188">
        <v>24950</v>
      </c>
    </row>
    <row r="2587" spans="1:8" ht="15.75" thickTop="1">
      <c r="A2587" s="185" t="str">
        <f t="shared" si="40"/>
        <v>A</v>
      </c>
      <c r="B2587" s="189" t="s">
        <v>124</v>
      </c>
      <c r="C2587" s="189" t="s">
        <v>96</v>
      </c>
      <c r="D2587" s="190">
        <v>100050</v>
      </c>
      <c r="E2587" s="190">
        <v>25100</v>
      </c>
      <c r="F2587" s="190">
        <v>25000</v>
      </c>
      <c r="G2587" s="190">
        <v>25000</v>
      </c>
      <c r="H2587" s="190">
        <v>24950</v>
      </c>
    </row>
    <row r="2588" spans="1:8">
      <c r="A2588" s="185" t="str">
        <f t="shared" si="40"/>
        <v>A</v>
      </c>
      <c r="B2588" s="191" t="s">
        <v>124</v>
      </c>
      <c r="C2588" s="191" t="s">
        <v>97</v>
      </c>
      <c r="D2588" s="192">
        <v>77150</v>
      </c>
      <c r="E2588" s="192">
        <v>19300</v>
      </c>
      <c r="F2588" s="192">
        <v>19300</v>
      </c>
      <c r="G2588" s="192">
        <v>19300</v>
      </c>
      <c r="H2588" s="192">
        <v>19250</v>
      </c>
    </row>
    <row r="2589" spans="1:8">
      <c r="A2589" s="185" t="str">
        <f t="shared" si="40"/>
        <v>A</v>
      </c>
      <c r="B2589" s="191" t="s">
        <v>124</v>
      </c>
      <c r="C2589" s="191" t="s">
        <v>98</v>
      </c>
      <c r="D2589" s="192">
        <v>22900</v>
      </c>
      <c r="E2589" s="192">
        <v>5800</v>
      </c>
      <c r="F2589" s="192">
        <v>5700</v>
      </c>
      <c r="G2589" s="192">
        <v>5700</v>
      </c>
      <c r="H2589" s="192">
        <v>5700</v>
      </c>
    </row>
    <row r="2590" spans="1:8" ht="15.75" thickBot="1">
      <c r="A2590" s="185" t="str">
        <f t="shared" si="40"/>
        <v>A</v>
      </c>
      <c r="B2590" s="186" t="s">
        <v>1274</v>
      </c>
      <c r="C2590" s="187" t="s">
        <v>1275</v>
      </c>
      <c r="D2590" s="188">
        <v>109480</v>
      </c>
      <c r="E2590" s="188">
        <v>27500</v>
      </c>
      <c r="F2590" s="188">
        <v>27300</v>
      </c>
      <c r="G2590" s="188">
        <v>27300</v>
      </c>
      <c r="H2590" s="188">
        <v>27380</v>
      </c>
    </row>
    <row r="2591" spans="1:8" ht="15.75" thickTop="1">
      <c r="A2591" s="185" t="str">
        <f t="shared" si="40"/>
        <v>A</v>
      </c>
      <c r="B2591" s="189" t="s">
        <v>124</v>
      </c>
      <c r="C2591" s="189" t="s">
        <v>96</v>
      </c>
      <c r="D2591" s="190">
        <v>109480</v>
      </c>
      <c r="E2591" s="190">
        <v>27500</v>
      </c>
      <c r="F2591" s="190">
        <v>27300</v>
      </c>
      <c r="G2591" s="190">
        <v>27300</v>
      </c>
      <c r="H2591" s="190">
        <v>27380</v>
      </c>
    </row>
    <row r="2592" spans="1:8">
      <c r="A2592" s="185" t="str">
        <f t="shared" si="40"/>
        <v>A</v>
      </c>
      <c r="B2592" s="191" t="s">
        <v>124</v>
      </c>
      <c r="C2592" s="191" t="s">
        <v>97</v>
      </c>
      <c r="D2592" s="192">
        <v>77280</v>
      </c>
      <c r="E2592" s="192">
        <v>19400</v>
      </c>
      <c r="F2592" s="192">
        <v>19300</v>
      </c>
      <c r="G2592" s="192">
        <v>19300</v>
      </c>
      <c r="H2592" s="192">
        <v>19280</v>
      </c>
    </row>
    <row r="2593" spans="1:8">
      <c r="A2593" s="185" t="str">
        <f t="shared" si="40"/>
        <v>A</v>
      </c>
      <c r="B2593" s="191" t="s">
        <v>124</v>
      </c>
      <c r="C2593" s="191" t="s">
        <v>98</v>
      </c>
      <c r="D2593" s="192">
        <v>32200</v>
      </c>
      <c r="E2593" s="192">
        <v>8100</v>
      </c>
      <c r="F2593" s="192">
        <v>8000</v>
      </c>
      <c r="G2593" s="192">
        <v>8000</v>
      </c>
      <c r="H2593" s="192">
        <v>8100</v>
      </c>
    </row>
    <row r="2594" spans="1:8" ht="15.75" thickBot="1">
      <c r="A2594" s="185" t="str">
        <f t="shared" si="40"/>
        <v>A</v>
      </c>
      <c r="B2594" s="186" t="s">
        <v>1276</v>
      </c>
      <c r="C2594" s="187" t="s">
        <v>1277</v>
      </c>
      <c r="D2594" s="188">
        <v>112230</v>
      </c>
      <c r="E2594" s="188">
        <v>28200</v>
      </c>
      <c r="F2594" s="188">
        <v>28000</v>
      </c>
      <c r="G2594" s="188">
        <v>28000</v>
      </c>
      <c r="H2594" s="188">
        <v>28030</v>
      </c>
    </row>
    <row r="2595" spans="1:8" ht="15.75" thickTop="1">
      <c r="A2595" s="185" t="str">
        <f t="shared" si="40"/>
        <v>A</v>
      </c>
      <c r="B2595" s="189" t="s">
        <v>124</v>
      </c>
      <c r="C2595" s="189" t="s">
        <v>96</v>
      </c>
      <c r="D2595" s="190">
        <v>112230</v>
      </c>
      <c r="E2595" s="190">
        <v>28200</v>
      </c>
      <c r="F2595" s="190">
        <v>28000</v>
      </c>
      <c r="G2595" s="190">
        <v>28000</v>
      </c>
      <c r="H2595" s="190">
        <v>28030</v>
      </c>
    </row>
    <row r="2596" spans="1:8">
      <c r="A2596" s="185" t="str">
        <f t="shared" si="40"/>
        <v>A</v>
      </c>
      <c r="B2596" s="191" t="s">
        <v>124</v>
      </c>
      <c r="C2596" s="191" t="s">
        <v>97</v>
      </c>
      <c r="D2596" s="192">
        <v>88430</v>
      </c>
      <c r="E2596" s="192">
        <v>22200</v>
      </c>
      <c r="F2596" s="192">
        <v>22100</v>
      </c>
      <c r="G2596" s="192">
        <v>22100</v>
      </c>
      <c r="H2596" s="192">
        <v>22030</v>
      </c>
    </row>
    <row r="2597" spans="1:8">
      <c r="A2597" s="185" t="str">
        <f t="shared" si="40"/>
        <v>A</v>
      </c>
      <c r="B2597" s="191" t="s">
        <v>124</v>
      </c>
      <c r="C2597" s="191" t="s">
        <v>98</v>
      </c>
      <c r="D2597" s="192">
        <v>23800</v>
      </c>
      <c r="E2597" s="192">
        <v>6000</v>
      </c>
      <c r="F2597" s="192">
        <v>5900</v>
      </c>
      <c r="G2597" s="192">
        <v>5900</v>
      </c>
      <c r="H2597" s="192">
        <v>6000</v>
      </c>
    </row>
    <row r="2598" spans="1:8" ht="15.75" thickBot="1">
      <c r="A2598" s="185" t="str">
        <f t="shared" si="40"/>
        <v>A</v>
      </c>
      <c r="B2598" s="186" t="s">
        <v>1278</v>
      </c>
      <c r="C2598" s="187" t="s">
        <v>1279</v>
      </c>
      <c r="D2598" s="188">
        <v>87900</v>
      </c>
      <c r="E2598" s="188">
        <v>22100</v>
      </c>
      <c r="F2598" s="188">
        <v>21900</v>
      </c>
      <c r="G2598" s="188">
        <v>21900</v>
      </c>
      <c r="H2598" s="188">
        <v>22000</v>
      </c>
    </row>
    <row r="2599" spans="1:8" ht="15.75" thickTop="1">
      <c r="A2599" s="185" t="str">
        <f t="shared" si="40"/>
        <v>A</v>
      </c>
      <c r="B2599" s="189" t="s">
        <v>124</v>
      </c>
      <c r="C2599" s="189" t="s">
        <v>96</v>
      </c>
      <c r="D2599" s="190">
        <v>87900</v>
      </c>
      <c r="E2599" s="190">
        <v>22100</v>
      </c>
      <c r="F2599" s="190">
        <v>21900</v>
      </c>
      <c r="G2599" s="190">
        <v>21900</v>
      </c>
      <c r="H2599" s="190">
        <v>22000</v>
      </c>
    </row>
    <row r="2600" spans="1:8">
      <c r="A2600" s="185" t="str">
        <f t="shared" si="40"/>
        <v>A</v>
      </c>
      <c r="B2600" s="191" t="s">
        <v>124</v>
      </c>
      <c r="C2600" s="191" t="s">
        <v>97</v>
      </c>
      <c r="D2600" s="192">
        <v>63600</v>
      </c>
      <c r="E2600" s="192">
        <v>15900</v>
      </c>
      <c r="F2600" s="192">
        <v>15900</v>
      </c>
      <c r="G2600" s="192">
        <v>15900</v>
      </c>
      <c r="H2600" s="192">
        <v>15900</v>
      </c>
    </row>
    <row r="2601" spans="1:8">
      <c r="A2601" s="185" t="str">
        <f t="shared" si="40"/>
        <v>A</v>
      </c>
      <c r="B2601" s="191" t="s">
        <v>124</v>
      </c>
      <c r="C2601" s="191" t="s">
        <v>98</v>
      </c>
      <c r="D2601" s="192">
        <v>24200</v>
      </c>
      <c r="E2601" s="192">
        <v>6100</v>
      </c>
      <c r="F2601" s="192">
        <v>6000</v>
      </c>
      <c r="G2601" s="192">
        <v>6000</v>
      </c>
      <c r="H2601" s="192">
        <v>6100</v>
      </c>
    </row>
    <row r="2602" spans="1:8">
      <c r="A2602" s="185" t="str">
        <f t="shared" si="40"/>
        <v>A</v>
      </c>
      <c r="B2602" s="191" t="s">
        <v>124</v>
      </c>
      <c r="C2602" s="191" t="s">
        <v>102</v>
      </c>
      <c r="D2602" s="192">
        <v>100</v>
      </c>
      <c r="E2602" s="192">
        <v>100</v>
      </c>
      <c r="F2602" s="192">
        <v>0</v>
      </c>
      <c r="G2602" s="192">
        <v>0</v>
      </c>
      <c r="H2602" s="192">
        <v>0</v>
      </c>
    </row>
    <row r="2603" spans="1:8" ht="15.75" thickBot="1">
      <c r="A2603" s="185" t="str">
        <f t="shared" si="40"/>
        <v>A</v>
      </c>
      <c r="B2603" s="186" t="s">
        <v>1280</v>
      </c>
      <c r="C2603" s="187" t="s">
        <v>1281</v>
      </c>
      <c r="D2603" s="188">
        <v>87540</v>
      </c>
      <c r="E2603" s="188">
        <v>22040</v>
      </c>
      <c r="F2603" s="188">
        <v>21800</v>
      </c>
      <c r="G2603" s="188">
        <v>21800</v>
      </c>
      <c r="H2603" s="188">
        <v>21900</v>
      </c>
    </row>
    <row r="2604" spans="1:8" ht="15.75" thickTop="1">
      <c r="A2604" s="185" t="str">
        <f t="shared" si="40"/>
        <v>A</v>
      </c>
      <c r="B2604" s="189" t="s">
        <v>124</v>
      </c>
      <c r="C2604" s="189" t="s">
        <v>96</v>
      </c>
      <c r="D2604" s="190">
        <v>87540</v>
      </c>
      <c r="E2604" s="190">
        <v>22040</v>
      </c>
      <c r="F2604" s="190">
        <v>21800</v>
      </c>
      <c r="G2604" s="190">
        <v>21800</v>
      </c>
      <c r="H2604" s="190">
        <v>21900</v>
      </c>
    </row>
    <row r="2605" spans="1:8">
      <c r="A2605" s="185" t="str">
        <f t="shared" si="40"/>
        <v>A</v>
      </c>
      <c r="B2605" s="191" t="s">
        <v>124</v>
      </c>
      <c r="C2605" s="191" t="s">
        <v>97</v>
      </c>
      <c r="D2605" s="192">
        <v>63600</v>
      </c>
      <c r="E2605" s="192">
        <v>15900</v>
      </c>
      <c r="F2605" s="192">
        <v>15900</v>
      </c>
      <c r="G2605" s="192">
        <v>15900</v>
      </c>
      <c r="H2605" s="192">
        <v>15900</v>
      </c>
    </row>
    <row r="2606" spans="1:8">
      <c r="A2606" s="185" t="str">
        <f t="shared" si="40"/>
        <v>A</v>
      </c>
      <c r="B2606" s="191" t="s">
        <v>124</v>
      </c>
      <c r="C2606" s="191" t="s">
        <v>98</v>
      </c>
      <c r="D2606" s="192">
        <v>23800</v>
      </c>
      <c r="E2606" s="192">
        <v>6000</v>
      </c>
      <c r="F2606" s="192">
        <v>5900</v>
      </c>
      <c r="G2606" s="192">
        <v>5900</v>
      </c>
      <c r="H2606" s="192">
        <v>6000</v>
      </c>
    </row>
    <row r="2607" spans="1:8">
      <c r="A2607" s="185" t="str">
        <f t="shared" si="40"/>
        <v>A</v>
      </c>
      <c r="B2607" s="191" t="s">
        <v>124</v>
      </c>
      <c r="C2607" s="191" t="s">
        <v>102</v>
      </c>
      <c r="D2607" s="192">
        <v>140</v>
      </c>
      <c r="E2607" s="192">
        <v>140</v>
      </c>
      <c r="F2607" s="192">
        <v>0</v>
      </c>
      <c r="G2607" s="192">
        <v>0</v>
      </c>
      <c r="H2607" s="192">
        <v>0</v>
      </c>
    </row>
    <row r="2608" spans="1:8" ht="15.75" thickBot="1">
      <c r="A2608" s="185" t="str">
        <f t="shared" si="40"/>
        <v>A</v>
      </c>
      <c r="B2608" s="186" t="s">
        <v>1282</v>
      </c>
      <c r="C2608" s="187" t="s">
        <v>1283</v>
      </c>
      <c r="D2608" s="188">
        <v>85270</v>
      </c>
      <c r="E2608" s="188">
        <v>21400</v>
      </c>
      <c r="F2608" s="188">
        <v>21300</v>
      </c>
      <c r="G2608" s="188">
        <v>21300</v>
      </c>
      <c r="H2608" s="188">
        <v>21270</v>
      </c>
    </row>
    <row r="2609" spans="1:8" ht="15.75" thickTop="1">
      <c r="A2609" s="185" t="str">
        <f t="shared" si="40"/>
        <v>A</v>
      </c>
      <c r="B2609" s="189" t="s">
        <v>124</v>
      </c>
      <c r="C2609" s="189" t="s">
        <v>96</v>
      </c>
      <c r="D2609" s="190">
        <v>85270</v>
      </c>
      <c r="E2609" s="190">
        <v>21400</v>
      </c>
      <c r="F2609" s="190">
        <v>21300</v>
      </c>
      <c r="G2609" s="190">
        <v>21300</v>
      </c>
      <c r="H2609" s="190">
        <v>21270</v>
      </c>
    </row>
    <row r="2610" spans="1:8">
      <c r="A2610" s="185" t="str">
        <f t="shared" si="40"/>
        <v>A</v>
      </c>
      <c r="B2610" s="191" t="s">
        <v>124</v>
      </c>
      <c r="C2610" s="191" t="s">
        <v>97</v>
      </c>
      <c r="D2610" s="192">
        <v>64070</v>
      </c>
      <c r="E2610" s="192">
        <v>16100</v>
      </c>
      <c r="F2610" s="192">
        <v>16000</v>
      </c>
      <c r="G2610" s="192">
        <v>16000</v>
      </c>
      <c r="H2610" s="192">
        <v>15970</v>
      </c>
    </row>
    <row r="2611" spans="1:8">
      <c r="A2611" s="185" t="str">
        <f t="shared" si="40"/>
        <v>A</v>
      </c>
      <c r="B2611" s="191" t="s">
        <v>124</v>
      </c>
      <c r="C2611" s="191" t="s">
        <v>98</v>
      </c>
      <c r="D2611" s="192">
        <v>21200</v>
      </c>
      <c r="E2611" s="192">
        <v>5300</v>
      </c>
      <c r="F2611" s="192">
        <v>5300</v>
      </c>
      <c r="G2611" s="192">
        <v>5300</v>
      </c>
      <c r="H2611" s="192">
        <v>5300</v>
      </c>
    </row>
    <row r="2612" spans="1:8" ht="15.75" thickBot="1">
      <c r="A2612" s="185" t="str">
        <f t="shared" si="40"/>
        <v>A</v>
      </c>
      <c r="B2612" s="186" t="s">
        <v>1284</v>
      </c>
      <c r="C2612" s="187" t="s">
        <v>1285</v>
      </c>
      <c r="D2612" s="188">
        <v>97760</v>
      </c>
      <c r="E2612" s="188">
        <v>24500</v>
      </c>
      <c r="F2612" s="188">
        <v>24400</v>
      </c>
      <c r="G2612" s="188">
        <v>24500</v>
      </c>
      <c r="H2612" s="188">
        <v>24360</v>
      </c>
    </row>
    <row r="2613" spans="1:8" ht="15.75" thickTop="1">
      <c r="A2613" s="185" t="str">
        <f t="shared" si="40"/>
        <v>A</v>
      </c>
      <c r="B2613" s="189" t="s">
        <v>124</v>
      </c>
      <c r="C2613" s="189" t="s">
        <v>96</v>
      </c>
      <c r="D2613" s="190">
        <v>97760</v>
      </c>
      <c r="E2613" s="190">
        <v>24500</v>
      </c>
      <c r="F2613" s="190">
        <v>24400</v>
      </c>
      <c r="G2613" s="190">
        <v>24500</v>
      </c>
      <c r="H2613" s="190">
        <v>24360</v>
      </c>
    </row>
    <row r="2614" spans="1:8">
      <c r="A2614" s="185" t="str">
        <f t="shared" si="40"/>
        <v>A</v>
      </c>
      <c r="B2614" s="191" t="s">
        <v>124</v>
      </c>
      <c r="C2614" s="191" t="s">
        <v>97</v>
      </c>
      <c r="D2614" s="192">
        <v>63960</v>
      </c>
      <c r="E2614" s="192">
        <v>16000</v>
      </c>
      <c r="F2614" s="192">
        <v>16000</v>
      </c>
      <c r="G2614" s="192">
        <v>16000</v>
      </c>
      <c r="H2614" s="192">
        <v>15960</v>
      </c>
    </row>
    <row r="2615" spans="1:8">
      <c r="A2615" s="185" t="str">
        <f t="shared" si="40"/>
        <v>A</v>
      </c>
      <c r="B2615" s="191" t="s">
        <v>124</v>
      </c>
      <c r="C2615" s="191" t="s">
        <v>98</v>
      </c>
      <c r="D2615" s="192">
        <v>33600</v>
      </c>
      <c r="E2615" s="192">
        <v>8400</v>
      </c>
      <c r="F2615" s="192">
        <v>8400</v>
      </c>
      <c r="G2615" s="192">
        <v>8400</v>
      </c>
      <c r="H2615" s="192">
        <v>8400</v>
      </c>
    </row>
    <row r="2616" spans="1:8">
      <c r="A2616" s="185" t="str">
        <f t="shared" si="40"/>
        <v>A</v>
      </c>
      <c r="B2616" s="191" t="s">
        <v>124</v>
      </c>
      <c r="C2616" s="191" t="s">
        <v>102</v>
      </c>
      <c r="D2616" s="192">
        <v>200</v>
      </c>
      <c r="E2616" s="192">
        <v>100</v>
      </c>
      <c r="F2616" s="192">
        <v>0</v>
      </c>
      <c r="G2616" s="192">
        <v>100</v>
      </c>
      <c r="H2616" s="192">
        <v>0</v>
      </c>
    </row>
    <row r="2617" spans="1:8" ht="15.75" thickBot="1">
      <c r="A2617" s="185" t="str">
        <f t="shared" si="40"/>
        <v>A</v>
      </c>
      <c r="B2617" s="186" t="s">
        <v>1286</v>
      </c>
      <c r="C2617" s="187" t="s">
        <v>1287</v>
      </c>
      <c r="D2617" s="188">
        <v>117030</v>
      </c>
      <c r="E2617" s="188">
        <v>29400</v>
      </c>
      <c r="F2617" s="188">
        <v>29200</v>
      </c>
      <c r="G2617" s="188">
        <v>29200</v>
      </c>
      <c r="H2617" s="188">
        <v>29230</v>
      </c>
    </row>
    <row r="2618" spans="1:8" ht="15.75" thickTop="1">
      <c r="A2618" s="185" t="str">
        <f t="shared" si="40"/>
        <v>A</v>
      </c>
      <c r="B2618" s="189" t="s">
        <v>124</v>
      </c>
      <c r="C2618" s="189" t="s">
        <v>96</v>
      </c>
      <c r="D2618" s="190">
        <v>117030</v>
      </c>
      <c r="E2618" s="190">
        <v>29400</v>
      </c>
      <c r="F2618" s="190">
        <v>29200</v>
      </c>
      <c r="G2618" s="190">
        <v>29200</v>
      </c>
      <c r="H2618" s="190">
        <v>29230</v>
      </c>
    </row>
    <row r="2619" spans="1:8">
      <c r="A2619" s="185" t="str">
        <f t="shared" si="40"/>
        <v>A</v>
      </c>
      <c r="B2619" s="191" t="s">
        <v>124</v>
      </c>
      <c r="C2619" s="191" t="s">
        <v>97</v>
      </c>
      <c r="D2619" s="192">
        <v>88430</v>
      </c>
      <c r="E2619" s="192">
        <v>22200</v>
      </c>
      <c r="F2619" s="192">
        <v>22100</v>
      </c>
      <c r="G2619" s="192">
        <v>22100</v>
      </c>
      <c r="H2619" s="192">
        <v>22030</v>
      </c>
    </row>
    <row r="2620" spans="1:8">
      <c r="A2620" s="185" t="str">
        <f t="shared" si="40"/>
        <v>A</v>
      </c>
      <c r="B2620" s="191" t="s">
        <v>124</v>
      </c>
      <c r="C2620" s="191" t="s">
        <v>98</v>
      </c>
      <c r="D2620" s="192">
        <v>28600</v>
      </c>
      <c r="E2620" s="192">
        <v>7200</v>
      </c>
      <c r="F2620" s="192">
        <v>7100</v>
      </c>
      <c r="G2620" s="192">
        <v>7100</v>
      </c>
      <c r="H2620" s="192">
        <v>7200</v>
      </c>
    </row>
    <row r="2621" spans="1:8" ht="15.75" thickBot="1">
      <c r="A2621" s="185" t="str">
        <f t="shared" si="40"/>
        <v>A</v>
      </c>
      <c r="B2621" s="186" t="s">
        <v>1288</v>
      </c>
      <c r="C2621" s="187" t="s">
        <v>1289</v>
      </c>
      <c r="D2621" s="188">
        <v>98900</v>
      </c>
      <c r="E2621" s="188">
        <v>24800</v>
      </c>
      <c r="F2621" s="188">
        <v>24600</v>
      </c>
      <c r="G2621" s="188">
        <v>24800</v>
      </c>
      <c r="H2621" s="188">
        <v>24700</v>
      </c>
    </row>
    <row r="2622" spans="1:8" ht="15.75" thickTop="1">
      <c r="A2622" s="185" t="str">
        <f t="shared" si="40"/>
        <v>A</v>
      </c>
      <c r="B2622" s="189" t="s">
        <v>124</v>
      </c>
      <c r="C2622" s="189" t="s">
        <v>96</v>
      </c>
      <c r="D2622" s="190">
        <v>98900</v>
      </c>
      <c r="E2622" s="190">
        <v>24800</v>
      </c>
      <c r="F2622" s="190">
        <v>24600</v>
      </c>
      <c r="G2622" s="190">
        <v>24800</v>
      </c>
      <c r="H2622" s="190">
        <v>24700</v>
      </c>
    </row>
    <row r="2623" spans="1:8">
      <c r="A2623" s="185" t="str">
        <f t="shared" si="40"/>
        <v>A</v>
      </c>
      <c r="B2623" s="191" t="s">
        <v>124</v>
      </c>
      <c r="C2623" s="191" t="s">
        <v>97</v>
      </c>
      <c r="D2623" s="192">
        <v>65400</v>
      </c>
      <c r="E2623" s="192">
        <v>16400</v>
      </c>
      <c r="F2623" s="192">
        <v>16300</v>
      </c>
      <c r="G2623" s="192">
        <v>16400</v>
      </c>
      <c r="H2623" s="192">
        <v>16300</v>
      </c>
    </row>
    <row r="2624" spans="1:8">
      <c r="A2624" s="185" t="str">
        <f t="shared" si="40"/>
        <v>A</v>
      </c>
      <c r="B2624" s="191" t="s">
        <v>124</v>
      </c>
      <c r="C2624" s="191" t="s">
        <v>98</v>
      </c>
      <c r="D2624" s="192">
        <v>33500</v>
      </c>
      <c r="E2624" s="192">
        <v>8400</v>
      </c>
      <c r="F2624" s="192">
        <v>8300</v>
      </c>
      <c r="G2624" s="192">
        <v>8400</v>
      </c>
      <c r="H2624" s="192">
        <v>8400</v>
      </c>
    </row>
    <row r="2625" spans="1:8" ht="15.75" thickBot="1">
      <c r="A2625" s="185" t="str">
        <f t="shared" si="40"/>
        <v>A</v>
      </c>
      <c r="B2625" s="186" t="s">
        <v>1290</v>
      </c>
      <c r="C2625" s="187" t="s">
        <v>1291</v>
      </c>
      <c r="D2625" s="188">
        <v>85120</v>
      </c>
      <c r="E2625" s="188">
        <v>21400</v>
      </c>
      <c r="F2625" s="188">
        <v>21300</v>
      </c>
      <c r="G2625" s="188">
        <v>21290</v>
      </c>
      <c r="H2625" s="188">
        <v>21130</v>
      </c>
    </row>
    <row r="2626" spans="1:8" ht="15.75" thickTop="1">
      <c r="A2626" s="185" t="str">
        <f t="shared" si="40"/>
        <v>A</v>
      </c>
      <c r="B2626" s="189" t="s">
        <v>124</v>
      </c>
      <c r="C2626" s="189" t="s">
        <v>96</v>
      </c>
      <c r="D2626" s="190">
        <v>85120</v>
      </c>
      <c r="E2626" s="190">
        <v>21400</v>
      </c>
      <c r="F2626" s="190">
        <v>21300</v>
      </c>
      <c r="G2626" s="190">
        <v>21290</v>
      </c>
      <c r="H2626" s="190">
        <v>21130</v>
      </c>
    </row>
    <row r="2627" spans="1:8">
      <c r="A2627" s="185" t="str">
        <f t="shared" si="40"/>
        <v>A</v>
      </c>
      <c r="B2627" s="191" t="s">
        <v>124</v>
      </c>
      <c r="C2627" s="191" t="s">
        <v>97</v>
      </c>
      <c r="D2627" s="192">
        <v>52730</v>
      </c>
      <c r="E2627" s="192">
        <v>13200</v>
      </c>
      <c r="F2627" s="192">
        <v>13200</v>
      </c>
      <c r="G2627" s="192">
        <v>13200</v>
      </c>
      <c r="H2627" s="192">
        <v>13130</v>
      </c>
    </row>
    <row r="2628" spans="1:8">
      <c r="A2628" s="185" t="str">
        <f t="shared" si="40"/>
        <v>A</v>
      </c>
      <c r="B2628" s="191" t="s">
        <v>124</v>
      </c>
      <c r="C2628" s="191" t="s">
        <v>98</v>
      </c>
      <c r="D2628" s="192">
        <v>32100</v>
      </c>
      <c r="E2628" s="192">
        <v>8100</v>
      </c>
      <c r="F2628" s="192">
        <v>8000</v>
      </c>
      <c r="G2628" s="192">
        <v>8000</v>
      </c>
      <c r="H2628" s="192">
        <v>8000</v>
      </c>
    </row>
    <row r="2629" spans="1:8">
      <c r="A2629" s="185" t="str">
        <f t="shared" si="40"/>
        <v>A</v>
      </c>
      <c r="B2629" s="191" t="s">
        <v>124</v>
      </c>
      <c r="C2629" s="191" t="s">
        <v>102</v>
      </c>
      <c r="D2629" s="192">
        <v>290</v>
      </c>
      <c r="E2629" s="192">
        <v>100</v>
      </c>
      <c r="F2629" s="192">
        <v>100</v>
      </c>
      <c r="G2629" s="192">
        <v>90</v>
      </c>
      <c r="H2629" s="192">
        <v>0</v>
      </c>
    </row>
    <row r="2630" spans="1:8" ht="15.75" thickBot="1">
      <c r="A2630" s="185" t="str">
        <f t="shared" si="40"/>
        <v>A</v>
      </c>
      <c r="B2630" s="186" t="s">
        <v>1292</v>
      </c>
      <c r="C2630" s="187" t="s">
        <v>1293</v>
      </c>
      <c r="D2630" s="188">
        <v>106900</v>
      </c>
      <c r="E2630" s="188">
        <v>26800</v>
      </c>
      <c r="F2630" s="188">
        <v>26700</v>
      </c>
      <c r="G2630" s="188">
        <v>26700</v>
      </c>
      <c r="H2630" s="188">
        <v>26700</v>
      </c>
    </row>
    <row r="2631" spans="1:8" ht="15.75" thickTop="1">
      <c r="A2631" s="185" t="str">
        <f t="shared" ref="A2631:A2694" si="41">(IF(OR(D2631&lt;&gt;0,E2631&lt;&gt;0,F2631&lt;&gt;0,G2631&lt;&gt;0,H2631&lt;&gt;0),"A","B"))</f>
        <v>A</v>
      </c>
      <c r="B2631" s="189" t="s">
        <v>124</v>
      </c>
      <c r="C2631" s="189" t="s">
        <v>96</v>
      </c>
      <c r="D2631" s="190">
        <v>106900</v>
      </c>
      <c r="E2631" s="190">
        <v>26800</v>
      </c>
      <c r="F2631" s="190">
        <v>26700</v>
      </c>
      <c r="G2631" s="190">
        <v>26700</v>
      </c>
      <c r="H2631" s="190">
        <v>26700</v>
      </c>
    </row>
    <row r="2632" spans="1:8">
      <c r="A2632" s="185" t="str">
        <f t="shared" si="41"/>
        <v>A</v>
      </c>
      <c r="B2632" s="191" t="s">
        <v>124</v>
      </c>
      <c r="C2632" s="191" t="s">
        <v>97</v>
      </c>
      <c r="D2632" s="192">
        <v>77130</v>
      </c>
      <c r="E2632" s="192">
        <v>19300</v>
      </c>
      <c r="F2632" s="192">
        <v>19300</v>
      </c>
      <c r="G2632" s="192">
        <v>19300</v>
      </c>
      <c r="H2632" s="192">
        <v>19230</v>
      </c>
    </row>
    <row r="2633" spans="1:8">
      <c r="A2633" s="185" t="str">
        <f t="shared" si="41"/>
        <v>A</v>
      </c>
      <c r="B2633" s="191" t="s">
        <v>124</v>
      </c>
      <c r="C2633" s="191" t="s">
        <v>98</v>
      </c>
      <c r="D2633" s="192">
        <v>29400</v>
      </c>
      <c r="E2633" s="192">
        <v>7400</v>
      </c>
      <c r="F2633" s="192">
        <v>7300</v>
      </c>
      <c r="G2633" s="192">
        <v>7300</v>
      </c>
      <c r="H2633" s="192">
        <v>7400</v>
      </c>
    </row>
    <row r="2634" spans="1:8">
      <c r="A2634" s="185" t="str">
        <f t="shared" si="41"/>
        <v>A</v>
      </c>
      <c r="B2634" s="191" t="s">
        <v>124</v>
      </c>
      <c r="C2634" s="191" t="s">
        <v>102</v>
      </c>
      <c r="D2634" s="192">
        <v>370</v>
      </c>
      <c r="E2634" s="192">
        <v>100</v>
      </c>
      <c r="F2634" s="192">
        <v>100</v>
      </c>
      <c r="G2634" s="192">
        <v>100</v>
      </c>
      <c r="H2634" s="192">
        <v>70</v>
      </c>
    </row>
    <row r="2635" spans="1:8" ht="15.75" thickBot="1">
      <c r="A2635" s="185" t="str">
        <f t="shared" si="41"/>
        <v>A</v>
      </c>
      <c r="B2635" s="186" t="s">
        <v>1294</v>
      </c>
      <c r="C2635" s="187" t="s">
        <v>1295</v>
      </c>
      <c r="D2635" s="188">
        <v>85550</v>
      </c>
      <c r="E2635" s="188">
        <v>21500</v>
      </c>
      <c r="F2635" s="188">
        <v>21400</v>
      </c>
      <c r="G2635" s="188">
        <v>21300</v>
      </c>
      <c r="H2635" s="188">
        <v>21350</v>
      </c>
    </row>
    <row r="2636" spans="1:8" ht="15.75" thickTop="1">
      <c r="A2636" s="185" t="str">
        <f t="shared" si="41"/>
        <v>A</v>
      </c>
      <c r="B2636" s="189" t="s">
        <v>124</v>
      </c>
      <c r="C2636" s="189" t="s">
        <v>96</v>
      </c>
      <c r="D2636" s="190">
        <v>85550</v>
      </c>
      <c r="E2636" s="190">
        <v>21500</v>
      </c>
      <c r="F2636" s="190">
        <v>21400</v>
      </c>
      <c r="G2636" s="190">
        <v>21300</v>
      </c>
      <c r="H2636" s="190">
        <v>21350</v>
      </c>
    </row>
    <row r="2637" spans="1:8">
      <c r="A2637" s="185" t="str">
        <f t="shared" si="41"/>
        <v>A</v>
      </c>
      <c r="B2637" s="191" t="s">
        <v>124</v>
      </c>
      <c r="C2637" s="191" t="s">
        <v>97</v>
      </c>
      <c r="D2637" s="192">
        <v>52550</v>
      </c>
      <c r="E2637" s="192">
        <v>13200</v>
      </c>
      <c r="F2637" s="192">
        <v>13200</v>
      </c>
      <c r="G2637" s="192">
        <v>13100</v>
      </c>
      <c r="H2637" s="192">
        <v>13050</v>
      </c>
    </row>
    <row r="2638" spans="1:8">
      <c r="A2638" s="185" t="str">
        <f t="shared" si="41"/>
        <v>A</v>
      </c>
      <c r="B2638" s="191" t="s">
        <v>124</v>
      </c>
      <c r="C2638" s="191" t="s">
        <v>98</v>
      </c>
      <c r="D2638" s="192">
        <v>33000</v>
      </c>
      <c r="E2638" s="192">
        <v>8300</v>
      </c>
      <c r="F2638" s="192">
        <v>8200</v>
      </c>
      <c r="G2638" s="192">
        <v>8200</v>
      </c>
      <c r="H2638" s="192">
        <v>8300</v>
      </c>
    </row>
    <row r="2639" spans="1:8" ht="15.75" thickBot="1">
      <c r="A2639" s="185" t="str">
        <f t="shared" si="41"/>
        <v>A</v>
      </c>
      <c r="B2639" s="186" t="s">
        <v>1296</v>
      </c>
      <c r="C2639" s="187" t="s">
        <v>1297</v>
      </c>
      <c r="D2639" s="188">
        <v>96860</v>
      </c>
      <c r="E2639" s="188">
        <v>24300</v>
      </c>
      <c r="F2639" s="188">
        <v>24100</v>
      </c>
      <c r="G2639" s="188">
        <v>24300</v>
      </c>
      <c r="H2639" s="188">
        <v>24160</v>
      </c>
    </row>
    <row r="2640" spans="1:8" ht="15.75" thickTop="1">
      <c r="A2640" s="185" t="str">
        <f t="shared" si="41"/>
        <v>A</v>
      </c>
      <c r="B2640" s="189" t="s">
        <v>124</v>
      </c>
      <c r="C2640" s="189" t="s">
        <v>96</v>
      </c>
      <c r="D2640" s="190">
        <v>96860</v>
      </c>
      <c r="E2640" s="190">
        <v>24300</v>
      </c>
      <c r="F2640" s="190">
        <v>24100</v>
      </c>
      <c r="G2640" s="190">
        <v>24300</v>
      </c>
      <c r="H2640" s="190">
        <v>24160</v>
      </c>
    </row>
    <row r="2641" spans="1:8">
      <c r="A2641" s="185" t="str">
        <f t="shared" si="41"/>
        <v>A</v>
      </c>
      <c r="B2641" s="191" t="s">
        <v>124</v>
      </c>
      <c r="C2641" s="191" t="s">
        <v>97</v>
      </c>
      <c r="D2641" s="192">
        <v>75360</v>
      </c>
      <c r="E2641" s="192">
        <v>18900</v>
      </c>
      <c r="F2641" s="192">
        <v>18800</v>
      </c>
      <c r="G2641" s="192">
        <v>18900</v>
      </c>
      <c r="H2641" s="192">
        <v>18760</v>
      </c>
    </row>
    <row r="2642" spans="1:8">
      <c r="A2642" s="185" t="str">
        <f t="shared" si="41"/>
        <v>A</v>
      </c>
      <c r="B2642" s="191" t="s">
        <v>124</v>
      </c>
      <c r="C2642" s="191" t="s">
        <v>98</v>
      </c>
      <c r="D2642" s="192">
        <v>21500</v>
      </c>
      <c r="E2642" s="192">
        <v>5400</v>
      </c>
      <c r="F2642" s="192">
        <v>5300</v>
      </c>
      <c r="G2642" s="192">
        <v>5400</v>
      </c>
      <c r="H2642" s="192">
        <v>5400</v>
      </c>
    </row>
    <row r="2643" spans="1:8" ht="15.75" thickBot="1">
      <c r="A2643" s="185" t="str">
        <f t="shared" si="41"/>
        <v>A</v>
      </c>
      <c r="B2643" s="186" t="s">
        <v>1298</v>
      </c>
      <c r="C2643" s="187" t="s">
        <v>1299</v>
      </c>
      <c r="D2643" s="188">
        <v>93400</v>
      </c>
      <c r="E2643" s="188">
        <v>23400</v>
      </c>
      <c r="F2643" s="188">
        <v>23300</v>
      </c>
      <c r="G2643" s="188">
        <v>23400</v>
      </c>
      <c r="H2643" s="188">
        <v>23300</v>
      </c>
    </row>
    <row r="2644" spans="1:8" ht="15.75" thickTop="1">
      <c r="A2644" s="185" t="str">
        <f t="shared" si="41"/>
        <v>A</v>
      </c>
      <c r="B2644" s="189" t="s">
        <v>124</v>
      </c>
      <c r="C2644" s="189" t="s">
        <v>96</v>
      </c>
      <c r="D2644" s="190">
        <v>93400</v>
      </c>
      <c r="E2644" s="190">
        <v>23400</v>
      </c>
      <c r="F2644" s="190">
        <v>23300</v>
      </c>
      <c r="G2644" s="190">
        <v>23400</v>
      </c>
      <c r="H2644" s="190">
        <v>23300</v>
      </c>
    </row>
    <row r="2645" spans="1:8">
      <c r="A2645" s="185" t="str">
        <f t="shared" si="41"/>
        <v>A</v>
      </c>
      <c r="B2645" s="191" t="s">
        <v>124</v>
      </c>
      <c r="C2645" s="191" t="s">
        <v>97</v>
      </c>
      <c r="D2645" s="192">
        <v>52200</v>
      </c>
      <c r="E2645" s="192">
        <v>13100</v>
      </c>
      <c r="F2645" s="192">
        <v>13000</v>
      </c>
      <c r="G2645" s="192">
        <v>13100</v>
      </c>
      <c r="H2645" s="192">
        <v>13000</v>
      </c>
    </row>
    <row r="2646" spans="1:8">
      <c r="A2646" s="185" t="str">
        <f t="shared" si="41"/>
        <v>A</v>
      </c>
      <c r="B2646" s="191" t="s">
        <v>124</v>
      </c>
      <c r="C2646" s="191" t="s">
        <v>98</v>
      </c>
      <c r="D2646" s="192">
        <v>41200</v>
      </c>
      <c r="E2646" s="192">
        <v>10300</v>
      </c>
      <c r="F2646" s="192">
        <v>10300</v>
      </c>
      <c r="G2646" s="192">
        <v>10300</v>
      </c>
      <c r="H2646" s="192">
        <v>10300</v>
      </c>
    </row>
    <row r="2647" spans="1:8" ht="15.75" thickBot="1">
      <c r="A2647" s="185" t="str">
        <f t="shared" si="41"/>
        <v>A</v>
      </c>
      <c r="B2647" s="186" t="s">
        <v>1300</v>
      </c>
      <c r="C2647" s="187" t="s">
        <v>1301</v>
      </c>
      <c r="D2647" s="188">
        <v>86420</v>
      </c>
      <c r="E2647" s="188">
        <v>21700</v>
      </c>
      <c r="F2647" s="188">
        <v>21600</v>
      </c>
      <c r="G2647" s="188">
        <v>21600</v>
      </c>
      <c r="H2647" s="188">
        <v>21520</v>
      </c>
    </row>
    <row r="2648" spans="1:8" ht="15.75" thickTop="1">
      <c r="A2648" s="185" t="str">
        <f t="shared" si="41"/>
        <v>A</v>
      </c>
      <c r="B2648" s="189" t="s">
        <v>124</v>
      </c>
      <c r="C2648" s="189" t="s">
        <v>96</v>
      </c>
      <c r="D2648" s="190">
        <v>86420</v>
      </c>
      <c r="E2648" s="190">
        <v>21700</v>
      </c>
      <c r="F2648" s="190">
        <v>21600</v>
      </c>
      <c r="G2648" s="190">
        <v>21600</v>
      </c>
      <c r="H2648" s="190">
        <v>21520</v>
      </c>
    </row>
    <row r="2649" spans="1:8">
      <c r="A2649" s="185" t="str">
        <f t="shared" si="41"/>
        <v>A</v>
      </c>
      <c r="B2649" s="191" t="s">
        <v>124</v>
      </c>
      <c r="C2649" s="191" t="s">
        <v>97</v>
      </c>
      <c r="D2649" s="192">
        <v>52420</v>
      </c>
      <c r="E2649" s="192">
        <v>13200</v>
      </c>
      <c r="F2649" s="192">
        <v>13100</v>
      </c>
      <c r="G2649" s="192">
        <v>13100</v>
      </c>
      <c r="H2649" s="192">
        <v>13020</v>
      </c>
    </row>
    <row r="2650" spans="1:8">
      <c r="A2650" s="185" t="str">
        <f t="shared" si="41"/>
        <v>A</v>
      </c>
      <c r="B2650" s="191" t="s">
        <v>124</v>
      </c>
      <c r="C2650" s="191" t="s">
        <v>98</v>
      </c>
      <c r="D2650" s="192">
        <v>34000</v>
      </c>
      <c r="E2650" s="192">
        <v>8500</v>
      </c>
      <c r="F2650" s="192">
        <v>8500</v>
      </c>
      <c r="G2650" s="192">
        <v>8500</v>
      </c>
      <c r="H2650" s="192">
        <v>8500</v>
      </c>
    </row>
    <row r="2651" spans="1:8" ht="15.75" thickBot="1">
      <c r="A2651" s="185" t="str">
        <f t="shared" si="41"/>
        <v>A</v>
      </c>
      <c r="B2651" s="186" t="s">
        <v>1302</v>
      </c>
      <c r="C2651" s="187" t="s">
        <v>1303</v>
      </c>
      <c r="D2651" s="188">
        <v>99800</v>
      </c>
      <c r="E2651" s="188">
        <v>25000</v>
      </c>
      <c r="F2651" s="188">
        <v>24900</v>
      </c>
      <c r="G2651" s="188">
        <v>24900</v>
      </c>
      <c r="H2651" s="188">
        <v>25000</v>
      </c>
    </row>
    <row r="2652" spans="1:8" ht="15.75" thickTop="1">
      <c r="A2652" s="185" t="str">
        <f t="shared" si="41"/>
        <v>A</v>
      </c>
      <c r="B2652" s="189" t="s">
        <v>124</v>
      </c>
      <c r="C2652" s="189" t="s">
        <v>96</v>
      </c>
      <c r="D2652" s="190">
        <v>99800</v>
      </c>
      <c r="E2652" s="190">
        <v>25000</v>
      </c>
      <c r="F2652" s="190">
        <v>24900</v>
      </c>
      <c r="G2652" s="190">
        <v>24900</v>
      </c>
      <c r="H2652" s="190">
        <v>25000</v>
      </c>
    </row>
    <row r="2653" spans="1:8">
      <c r="A2653" s="185" t="str">
        <f t="shared" si="41"/>
        <v>A</v>
      </c>
      <c r="B2653" s="191" t="s">
        <v>124</v>
      </c>
      <c r="C2653" s="191" t="s">
        <v>97</v>
      </c>
      <c r="D2653" s="192">
        <v>63600</v>
      </c>
      <c r="E2653" s="192">
        <v>15900</v>
      </c>
      <c r="F2653" s="192">
        <v>15900</v>
      </c>
      <c r="G2653" s="192">
        <v>15900</v>
      </c>
      <c r="H2653" s="192">
        <v>15900</v>
      </c>
    </row>
    <row r="2654" spans="1:8">
      <c r="A2654" s="185" t="str">
        <f t="shared" si="41"/>
        <v>A</v>
      </c>
      <c r="B2654" s="191" t="s">
        <v>124</v>
      </c>
      <c r="C2654" s="191" t="s">
        <v>98</v>
      </c>
      <c r="D2654" s="192">
        <v>36200</v>
      </c>
      <c r="E2654" s="192">
        <v>9100</v>
      </c>
      <c r="F2654" s="192">
        <v>9000</v>
      </c>
      <c r="G2654" s="192">
        <v>9000</v>
      </c>
      <c r="H2654" s="192">
        <v>9100</v>
      </c>
    </row>
    <row r="2655" spans="1:8" ht="15.75" thickBot="1">
      <c r="A2655" s="185" t="str">
        <f t="shared" si="41"/>
        <v>A</v>
      </c>
      <c r="B2655" s="186" t="s">
        <v>1304</v>
      </c>
      <c r="C2655" s="187" t="s">
        <v>1305</v>
      </c>
      <c r="D2655" s="188">
        <v>89370</v>
      </c>
      <c r="E2655" s="188">
        <v>22500</v>
      </c>
      <c r="F2655" s="188">
        <v>22200</v>
      </c>
      <c r="G2655" s="188">
        <v>22400</v>
      </c>
      <c r="H2655" s="188">
        <v>22270</v>
      </c>
    </row>
    <row r="2656" spans="1:8" ht="15.75" thickTop="1">
      <c r="A2656" s="185" t="str">
        <f t="shared" si="41"/>
        <v>A</v>
      </c>
      <c r="B2656" s="189" t="s">
        <v>124</v>
      </c>
      <c r="C2656" s="189" t="s">
        <v>96</v>
      </c>
      <c r="D2656" s="190">
        <v>89370</v>
      </c>
      <c r="E2656" s="190">
        <v>22500</v>
      </c>
      <c r="F2656" s="190">
        <v>22200</v>
      </c>
      <c r="G2656" s="190">
        <v>22400</v>
      </c>
      <c r="H2656" s="190">
        <v>22270</v>
      </c>
    </row>
    <row r="2657" spans="1:8">
      <c r="A2657" s="185" t="str">
        <f t="shared" si="41"/>
        <v>A</v>
      </c>
      <c r="B2657" s="191" t="s">
        <v>124</v>
      </c>
      <c r="C2657" s="191" t="s">
        <v>97</v>
      </c>
      <c r="D2657" s="192">
        <v>64070</v>
      </c>
      <c r="E2657" s="192">
        <v>16100</v>
      </c>
      <c r="F2657" s="192">
        <v>16000</v>
      </c>
      <c r="G2657" s="192">
        <v>16000</v>
      </c>
      <c r="H2657" s="192">
        <v>15970</v>
      </c>
    </row>
    <row r="2658" spans="1:8">
      <c r="A2658" s="185" t="str">
        <f t="shared" si="41"/>
        <v>A</v>
      </c>
      <c r="B2658" s="191" t="s">
        <v>124</v>
      </c>
      <c r="C2658" s="191" t="s">
        <v>98</v>
      </c>
      <c r="D2658" s="192">
        <v>25100</v>
      </c>
      <c r="E2658" s="192">
        <v>6300</v>
      </c>
      <c r="F2658" s="192">
        <v>6200</v>
      </c>
      <c r="G2658" s="192">
        <v>6300</v>
      </c>
      <c r="H2658" s="192">
        <v>6300</v>
      </c>
    </row>
    <row r="2659" spans="1:8">
      <c r="A2659" s="185" t="str">
        <f t="shared" si="41"/>
        <v>A</v>
      </c>
      <c r="B2659" s="191" t="s">
        <v>124</v>
      </c>
      <c r="C2659" s="191" t="s">
        <v>102</v>
      </c>
      <c r="D2659" s="192">
        <v>200</v>
      </c>
      <c r="E2659" s="192">
        <v>100</v>
      </c>
      <c r="F2659" s="192">
        <v>0</v>
      </c>
      <c r="G2659" s="192">
        <v>100</v>
      </c>
      <c r="H2659" s="192">
        <v>0</v>
      </c>
    </row>
    <row r="2660" spans="1:8" ht="15.75" thickBot="1">
      <c r="A2660" s="185" t="str">
        <f t="shared" si="41"/>
        <v>A</v>
      </c>
      <c r="B2660" s="186" t="s">
        <v>1306</v>
      </c>
      <c r="C2660" s="187" t="s">
        <v>1307</v>
      </c>
      <c r="D2660" s="188">
        <v>83600</v>
      </c>
      <c r="E2660" s="188">
        <v>21000</v>
      </c>
      <c r="F2660" s="188">
        <v>20800</v>
      </c>
      <c r="G2660" s="188">
        <v>20900</v>
      </c>
      <c r="H2660" s="188">
        <v>20900</v>
      </c>
    </row>
    <row r="2661" spans="1:8" ht="15.75" thickTop="1">
      <c r="A2661" s="185" t="str">
        <f t="shared" si="41"/>
        <v>A</v>
      </c>
      <c r="B2661" s="189" t="s">
        <v>124</v>
      </c>
      <c r="C2661" s="189" t="s">
        <v>96</v>
      </c>
      <c r="D2661" s="190">
        <v>83600</v>
      </c>
      <c r="E2661" s="190">
        <v>21000</v>
      </c>
      <c r="F2661" s="190">
        <v>20800</v>
      </c>
      <c r="G2661" s="190">
        <v>20900</v>
      </c>
      <c r="H2661" s="190">
        <v>20900</v>
      </c>
    </row>
    <row r="2662" spans="1:8">
      <c r="A2662" s="185" t="str">
        <f t="shared" si="41"/>
        <v>A</v>
      </c>
      <c r="B2662" s="191" t="s">
        <v>124</v>
      </c>
      <c r="C2662" s="191" t="s">
        <v>97</v>
      </c>
      <c r="D2662" s="192">
        <v>52200</v>
      </c>
      <c r="E2662" s="192">
        <v>13100</v>
      </c>
      <c r="F2662" s="192">
        <v>13000</v>
      </c>
      <c r="G2662" s="192">
        <v>13100</v>
      </c>
      <c r="H2662" s="192">
        <v>13000</v>
      </c>
    </row>
    <row r="2663" spans="1:8">
      <c r="A2663" s="185" t="str">
        <f t="shared" si="41"/>
        <v>A</v>
      </c>
      <c r="B2663" s="191" t="s">
        <v>124</v>
      </c>
      <c r="C2663" s="191" t="s">
        <v>98</v>
      </c>
      <c r="D2663" s="192">
        <v>31400</v>
      </c>
      <c r="E2663" s="192">
        <v>7900</v>
      </c>
      <c r="F2663" s="192">
        <v>7800</v>
      </c>
      <c r="G2663" s="192">
        <v>7800</v>
      </c>
      <c r="H2663" s="192">
        <v>7900</v>
      </c>
    </row>
    <row r="2664" spans="1:8" ht="15.75" thickBot="1">
      <c r="A2664" s="185" t="str">
        <f t="shared" si="41"/>
        <v>A</v>
      </c>
      <c r="B2664" s="186" t="s">
        <v>1308</v>
      </c>
      <c r="C2664" s="187" t="s">
        <v>1309</v>
      </c>
      <c r="D2664" s="188">
        <v>96800</v>
      </c>
      <c r="E2664" s="188">
        <v>24300</v>
      </c>
      <c r="F2664" s="188">
        <v>24100</v>
      </c>
      <c r="G2664" s="188">
        <v>24200</v>
      </c>
      <c r="H2664" s="188">
        <v>24200</v>
      </c>
    </row>
    <row r="2665" spans="1:8" ht="15.75" thickTop="1">
      <c r="A2665" s="185" t="str">
        <f t="shared" si="41"/>
        <v>A</v>
      </c>
      <c r="B2665" s="189" t="s">
        <v>124</v>
      </c>
      <c r="C2665" s="189" t="s">
        <v>96</v>
      </c>
      <c r="D2665" s="190">
        <v>96800</v>
      </c>
      <c r="E2665" s="190">
        <v>24300</v>
      </c>
      <c r="F2665" s="190">
        <v>24100</v>
      </c>
      <c r="G2665" s="190">
        <v>24200</v>
      </c>
      <c r="H2665" s="190">
        <v>24200</v>
      </c>
    </row>
    <row r="2666" spans="1:8">
      <c r="A2666" s="185" t="str">
        <f t="shared" si="41"/>
        <v>A</v>
      </c>
      <c r="B2666" s="191" t="s">
        <v>124</v>
      </c>
      <c r="C2666" s="191" t="s">
        <v>97</v>
      </c>
      <c r="D2666" s="192">
        <v>75000</v>
      </c>
      <c r="E2666" s="192">
        <v>18800</v>
      </c>
      <c r="F2666" s="192">
        <v>18700</v>
      </c>
      <c r="G2666" s="192">
        <v>18800</v>
      </c>
      <c r="H2666" s="192">
        <v>18700</v>
      </c>
    </row>
    <row r="2667" spans="1:8">
      <c r="A2667" s="185" t="str">
        <f t="shared" si="41"/>
        <v>A</v>
      </c>
      <c r="B2667" s="191" t="s">
        <v>124</v>
      </c>
      <c r="C2667" s="191" t="s">
        <v>98</v>
      </c>
      <c r="D2667" s="192">
        <v>21800</v>
      </c>
      <c r="E2667" s="192">
        <v>5500</v>
      </c>
      <c r="F2667" s="192">
        <v>5400</v>
      </c>
      <c r="G2667" s="192">
        <v>5400</v>
      </c>
      <c r="H2667" s="192">
        <v>5500</v>
      </c>
    </row>
    <row r="2668" spans="1:8" ht="15.75" thickBot="1">
      <c r="A2668" s="185" t="str">
        <f t="shared" si="41"/>
        <v>A</v>
      </c>
      <c r="B2668" s="186" t="s">
        <v>1310</v>
      </c>
      <c r="C2668" s="187" t="s">
        <v>1311</v>
      </c>
      <c r="D2668" s="188">
        <v>115800</v>
      </c>
      <c r="E2668" s="188">
        <v>29000</v>
      </c>
      <c r="F2668" s="188">
        <v>28900</v>
      </c>
      <c r="G2668" s="188">
        <v>29000</v>
      </c>
      <c r="H2668" s="188">
        <v>28900</v>
      </c>
    </row>
    <row r="2669" spans="1:8" ht="15.75" thickTop="1">
      <c r="A2669" s="185" t="str">
        <f t="shared" si="41"/>
        <v>A</v>
      </c>
      <c r="B2669" s="189" t="s">
        <v>124</v>
      </c>
      <c r="C2669" s="189" t="s">
        <v>96</v>
      </c>
      <c r="D2669" s="190">
        <v>115800</v>
      </c>
      <c r="E2669" s="190">
        <v>29000</v>
      </c>
      <c r="F2669" s="190">
        <v>28900</v>
      </c>
      <c r="G2669" s="190">
        <v>29000</v>
      </c>
      <c r="H2669" s="190">
        <v>28900</v>
      </c>
    </row>
    <row r="2670" spans="1:8">
      <c r="A2670" s="185" t="str">
        <f t="shared" si="41"/>
        <v>A</v>
      </c>
      <c r="B2670" s="191" t="s">
        <v>124</v>
      </c>
      <c r="C2670" s="191" t="s">
        <v>97</v>
      </c>
      <c r="D2670" s="192">
        <v>75000</v>
      </c>
      <c r="E2670" s="192">
        <v>18800</v>
      </c>
      <c r="F2670" s="192">
        <v>18700</v>
      </c>
      <c r="G2670" s="192">
        <v>18800</v>
      </c>
      <c r="H2670" s="192">
        <v>18700</v>
      </c>
    </row>
    <row r="2671" spans="1:8">
      <c r="A2671" s="185" t="str">
        <f t="shared" si="41"/>
        <v>A</v>
      </c>
      <c r="B2671" s="191" t="s">
        <v>124</v>
      </c>
      <c r="C2671" s="191" t="s">
        <v>98</v>
      </c>
      <c r="D2671" s="192">
        <v>40800</v>
      </c>
      <c r="E2671" s="192">
        <v>10200</v>
      </c>
      <c r="F2671" s="192">
        <v>10200</v>
      </c>
      <c r="G2671" s="192">
        <v>10200</v>
      </c>
      <c r="H2671" s="192">
        <v>10200</v>
      </c>
    </row>
    <row r="2672" spans="1:8" ht="15.75" thickBot="1">
      <c r="A2672" s="185" t="str">
        <f t="shared" si="41"/>
        <v>A</v>
      </c>
      <c r="B2672" s="186" t="s">
        <v>1312</v>
      </c>
      <c r="C2672" s="187" t="s">
        <v>1313</v>
      </c>
      <c r="D2672" s="188">
        <v>100800</v>
      </c>
      <c r="E2672" s="188">
        <v>25300</v>
      </c>
      <c r="F2672" s="188">
        <v>25100</v>
      </c>
      <c r="G2672" s="188">
        <v>25200</v>
      </c>
      <c r="H2672" s="188">
        <v>25200</v>
      </c>
    </row>
    <row r="2673" spans="1:8" ht="15.75" thickTop="1">
      <c r="A2673" s="185" t="str">
        <f t="shared" si="41"/>
        <v>A</v>
      </c>
      <c r="B2673" s="189" t="s">
        <v>124</v>
      </c>
      <c r="C2673" s="189" t="s">
        <v>96</v>
      </c>
      <c r="D2673" s="190">
        <v>100800</v>
      </c>
      <c r="E2673" s="190">
        <v>25300</v>
      </c>
      <c r="F2673" s="190">
        <v>25100</v>
      </c>
      <c r="G2673" s="190">
        <v>25200</v>
      </c>
      <c r="H2673" s="190">
        <v>25200</v>
      </c>
    </row>
    <row r="2674" spans="1:8">
      <c r="A2674" s="185" t="str">
        <f t="shared" si="41"/>
        <v>A</v>
      </c>
      <c r="B2674" s="191" t="s">
        <v>124</v>
      </c>
      <c r="C2674" s="191" t="s">
        <v>97</v>
      </c>
      <c r="D2674" s="192">
        <v>63600</v>
      </c>
      <c r="E2674" s="192">
        <v>15900</v>
      </c>
      <c r="F2674" s="192">
        <v>15900</v>
      </c>
      <c r="G2674" s="192">
        <v>15900</v>
      </c>
      <c r="H2674" s="192">
        <v>15900</v>
      </c>
    </row>
    <row r="2675" spans="1:8">
      <c r="A2675" s="185" t="str">
        <f t="shared" si="41"/>
        <v>A</v>
      </c>
      <c r="B2675" s="191" t="s">
        <v>124</v>
      </c>
      <c r="C2675" s="191" t="s">
        <v>98</v>
      </c>
      <c r="D2675" s="192">
        <v>37100</v>
      </c>
      <c r="E2675" s="192">
        <v>9300</v>
      </c>
      <c r="F2675" s="192">
        <v>9200</v>
      </c>
      <c r="G2675" s="192">
        <v>9300</v>
      </c>
      <c r="H2675" s="192">
        <v>9300</v>
      </c>
    </row>
    <row r="2676" spans="1:8">
      <c r="A2676" s="185" t="str">
        <f t="shared" si="41"/>
        <v>A</v>
      </c>
      <c r="B2676" s="191" t="s">
        <v>124</v>
      </c>
      <c r="C2676" s="191" t="s">
        <v>102</v>
      </c>
      <c r="D2676" s="192">
        <v>100</v>
      </c>
      <c r="E2676" s="192">
        <v>100</v>
      </c>
      <c r="F2676" s="192">
        <v>0</v>
      </c>
      <c r="G2676" s="192">
        <v>0</v>
      </c>
      <c r="H2676" s="192">
        <v>0</v>
      </c>
    </row>
    <row r="2677" spans="1:8" ht="15.75" thickBot="1">
      <c r="A2677" s="185" t="str">
        <f t="shared" si="41"/>
        <v>A</v>
      </c>
      <c r="B2677" s="186" t="s">
        <v>1314</v>
      </c>
      <c r="C2677" s="187" t="s">
        <v>1315</v>
      </c>
      <c r="D2677" s="188">
        <v>90050</v>
      </c>
      <c r="E2677" s="188">
        <v>22600</v>
      </c>
      <c r="F2677" s="188">
        <v>22500</v>
      </c>
      <c r="G2677" s="188">
        <v>22500</v>
      </c>
      <c r="H2677" s="188">
        <v>22450</v>
      </c>
    </row>
    <row r="2678" spans="1:8" ht="15.75" thickTop="1">
      <c r="A2678" s="185" t="str">
        <f t="shared" si="41"/>
        <v>A</v>
      </c>
      <c r="B2678" s="189" t="s">
        <v>124</v>
      </c>
      <c r="C2678" s="189" t="s">
        <v>96</v>
      </c>
      <c r="D2678" s="190">
        <v>90050</v>
      </c>
      <c r="E2678" s="190">
        <v>22600</v>
      </c>
      <c r="F2678" s="190">
        <v>22500</v>
      </c>
      <c r="G2678" s="190">
        <v>22500</v>
      </c>
      <c r="H2678" s="190">
        <v>22450</v>
      </c>
    </row>
    <row r="2679" spans="1:8">
      <c r="A2679" s="185" t="str">
        <f t="shared" si="41"/>
        <v>A</v>
      </c>
      <c r="B2679" s="191" t="s">
        <v>124</v>
      </c>
      <c r="C2679" s="191" t="s">
        <v>97</v>
      </c>
      <c r="D2679" s="192">
        <v>63950</v>
      </c>
      <c r="E2679" s="192">
        <v>16000</v>
      </c>
      <c r="F2679" s="192">
        <v>16000</v>
      </c>
      <c r="G2679" s="192">
        <v>16000</v>
      </c>
      <c r="H2679" s="192">
        <v>15950</v>
      </c>
    </row>
    <row r="2680" spans="1:8">
      <c r="A2680" s="185" t="str">
        <f t="shared" si="41"/>
        <v>A</v>
      </c>
      <c r="B2680" s="191" t="s">
        <v>124</v>
      </c>
      <c r="C2680" s="191" t="s">
        <v>98</v>
      </c>
      <c r="D2680" s="192">
        <v>26100</v>
      </c>
      <c r="E2680" s="192">
        <v>6600</v>
      </c>
      <c r="F2680" s="192">
        <v>6500</v>
      </c>
      <c r="G2680" s="192">
        <v>6500</v>
      </c>
      <c r="H2680" s="192">
        <v>6500</v>
      </c>
    </row>
    <row r="2681" spans="1:8" ht="15.75" thickBot="1">
      <c r="A2681" s="185" t="str">
        <f t="shared" si="41"/>
        <v>A</v>
      </c>
      <c r="B2681" s="186" t="s">
        <v>1316</v>
      </c>
      <c r="C2681" s="187" t="s">
        <v>1317</v>
      </c>
      <c r="D2681" s="188">
        <v>93100</v>
      </c>
      <c r="E2681" s="188">
        <v>23400</v>
      </c>
      <c r="F2681" s="188">
        <v>23200</v>
      </c>
      <c r="G2681" s="188">
        <v>23300</v>
      </c>
      <c r="H2681" s="188">
        <v>23200</v>
      </c>
    </row>
    <row r="2682" spans="1:8" ht="15.75" thickTop="1">
      <c r="A2682" s="185" t="str">
        <f t="shared" si="41"/>
        <v>A</v>
      </c>
      <c r="B2682" s="189" t="s">
        <v>124</v>
      </c>
      <c r="C2682" s="189" t="s">
        <v>96</v>
      </c>
      <c r="D2682" s="190">
        <v>93100</v>
      </c>
      <c r="E2682" s="190">
        <v>23400</v>
      </c>
      <c r="F2682" s="190">
        <v>23200</v>
      </c>
      <c r="G2682" s="190">
        <v>23300</v>
      </c>
      <c r="H2682" s="190">
        <v>23200</v>
      </c>
    </row>
    <row r="2683" spans="1:8">
      <c r="A2683" s="185" t="str">
        <f t="shared" si="41"/>
        <v>A</v>
      </c>
      <c r="B2683" s="191" t="s">
        <v>124</v>
      </c>
      <c r="C2683" s="191" t="s">
        <v>97</v>
      </c>
      <c r="D2683" s="192">
        <v>52200</v>
      </c>
      <c r="E2683" s="192">
        <v>13100</v>
      </c>
      <c r="F2683" s="192">
        <v>13000</v>
      </c>
      <c r="G2683" s="192">
        <v>13100</v>
      </c>
      <c r="H2683" s="192">
        <v>13000</v>
      </c>
    </row>
    <row r="2684" spans="1:8">
      <c r="A2684" s="185" t="str">
        <f t="shared" si="41"/>
        <v>A</v>
      </c>
      <c r="B2684" s="191" t="s">
        <v>124</v>
      </c>
      <c r="C2684" s="191" t="s">
        <v>98</v>
      </c>
      <c r="D2684" s="192">
        <v>40900</v>
      </c>
      <c r="E2684" s="192">
        <v>10300</v>
      </c>
      <c r="F2684" s="192">
        <v>10200</v>
      </c>
      <c r="G2684" s="192">
        <v>10200</v>
      </c>
      <c r="H2684" s="192">
        <v>10200</v>
      </c>
    </row>
    <row r="2685" spans="1:8" ht="15.75" thickBot="1">
      <c r="A2685" s="185" t="str">
        <f t="shared" si="41"/>
        <v>A</v>
      </c>
      <c r="B2685" s="186" t="s">
        <v>1318</v>
      </c>
      <c r="C2685" s="187" t="s">
        <v>1319</v>
      </c>
      <c r="D2685" s="188">
        <v>120080</v>
      </c>
      <c r="E2685" s="188">
        <v>30100</v>
      </c>
      <c r="F2685" s="188">
        <v>30000</v>
      </c>
      <c r="G2685" s="188">
        <v>30000</v>
      </c>
      <c r="H2685" s="188">
        <v>29980</v>
      </c>
    </row>
    <row r="2686" spans="1:8" ht="15.75" thickTop="1">
      <c r="A2686" s="185" t="str">
        <f t="shared" si="41"/>
        <v>A</v>
      </c>
      <c r="B2686" s="189" t="s">
        <v>124</v>
      </c>
      <c r="C2686" s="189" t="s">
        <v>96</v>
      </c>
      <c r="D2686" s="190">
        <v>120080</v>
      </c>
      <c r="E2686" s="190">
        <v>30100</v>
      </c>
      <c r="F2686" s="190">
        <v>30000</v>
      </c>
      <c r="G2686" s="190">
        <v>30000</v>
      </c>
      <c r="H2686" s="190">
        <v>29980</v>
      </c>
    </row>
    <row r="2687" spans="1:8">
      <c r="A2687" s="185" t="str">
        <f t="shared" si="41"/>
        <v>A</v>
      </c>
      <c r="B2687" s="191" t="s">
        <v>124</v>
      </c>
      <c r="C2687" s="191" t="s">
        <v>97</v>
      </c>
      <c r="D2687" s="192">
        <v>77280</v>
      </c>
      <c r="E2687" s="192">
        <v>19400</v>
      </c>
      <c r="F2687" s="192">
        <v>19300</v>
      </c>
      <c r="G2687" s="192">
        <v>19300</v>
      </c>
      <c r="H2687" s="192">
        <v>19280</v>
      </c>
    </row>
    <row r="2688" spans="1:8">
      <c r="A2688" s="185" t="str">
        <f t="shared" si="41"/>
        <v>A</v>
      </c>
      <c r="B2688" s="191" t="s">
        <v>124</v>
      </c>
      <c r="C2688" s="191" t="s">
        <v>98</v>
      </c>
      <c r="D2688" s="192">
        <v>42800</v>
      </c>
      <c r="E2688" s="192">
        <v>10700</v>
      </c>
      <c r="F2688" s="192">
        <v>10700</v>
      </c>
      <c r="G2688" s="192">
        <v>10700</v>
      </c>
      <c r="H2688" s="192">
        <v>10700</v>
      </c>
    </row>
    <row r="2689" spans="1:8" ht="15.75" thickBot="1">
      <c r="A2689" s="185" t="str">
        <f t="shared" si="41"/>
        <v>A</v>
      </c>
      <c r="B2689" s="186" t="s">
        <v>1320</v>
      </c>
      <c r="C2689" s="187" t="s">
        <v>1321</v>
      </c>
      <c r="D2689" s="188">
        <v>88530</v>
      </c>
      <c r="E2689" s="188">
        <v>22200</v>
      </c>
      <c r="F2689" s="188">
        <v>22100</v>
      </c>
      <c r="G2689" s="188">
        <v>22200</v>
      </c>
      <c r="H2689" s="188">
        <v>22030</v>
      </c>
    </row>
    <row r="2690" spans="1:8" ht="15.75" thickTop="1">
      <c r="A2690" s="185" t="str">
        <f t="shared" si="41"/>
        <v>A</v>
      </c>
      <c r="B2690" s="189" t="s">
        <v>124</v>
      </c>
      <c r="C2690" s="189" t="s">
        <v>96</v>
      </c>
      <c r="D2690" s="190">
        <v>88530</v>
      </c>
      <c r="E2690" s="190">
        <v>22200</v>
      </c>
      <c r="F2690" s="190">
        <v>22100</v>
      </c>
      <c r="G2690" s="190">
        <v>22200</v>
      </c>
      <c r="H2690" s="190">
        <v>22030</v>
      </c>
    </row>
    <row r="2691" spans="1:8">
      <c r="A2691" s="185" t="str">
        <f t="shared" si="41"/>
        <v>A</v>
      </c>
      <c r="B2691" s="191" t="s">
        <v>124</v>
      </c>
      <c r="C2691" s="191" t="s">
        <v>97</v>
      </c>
      <c r="D2691" s="192">
        <v>52550</v>
      </c>
      <c r="E2691" s="192">
        <v>13200</v>
      </c>
      <c r="F2691" s="192">
        <v>13100</v>
      </c>
      <c r="G2691" s="192">
        <v>13200</v>
      </c>
      <c r="H2691" s="192">
        <v>13050</v>
      </c>
    </row>
    <row r="2692" spans="1:8">
      <c r="A2692" s="185" t="str">
        <f t="shared" si="41"/>
        <v>A</v>
      </c>
      <c r="B2692" s="191" t="s">
        <v>124</v>
      </c>
      <c r="C2692" s="191" t="s">
        <v>98</v>
      </c>
      <c r="D2692" s="192">
        <v>35600</v>
      </c>
      <c r="E2692" s="192">
        <v>8900</v>
      </c>
      <c r="F2692" s="192">
        <v>8900</v>
      </c>
      <c r="G2692" s="192">
        <v>8900</v>
      </c>
      <c r="H2692" s="192">
        <v>8900</v>
      </c>
    </row>
    <row r="2693" spans="1:8">
      <c r="A2693" s="185" t="str">
        <f t="shared" si="41"/>
        <v>A</v>
      </c>
      <c r="B2693" s="191" t="s">
        <v>124</v>
      </c>
      <c r="C2693" s="191" t="s">
        <v>102</v>
      </c>
      <c r="D2693" s="192">
        <v>380</v>
      </c>
      <c r="E2693" s="192">
        <v>100</v>
      </c>
      <c r="F2693" s="192">
        <v>100</v>
      </c>
      <c r="G2693" s="192">
        <v>100</v>
      </c>
      <c r="H2693" s="192">
        <v>80</v>
      </c>
    </row>
    <row r="2694" spans="1:8" ht="15.75" thickBot="1">
      <c r="A2694" s="185" t="str">
        <f t="shared" si="41"/>
        <v>A</v>
      </c>
      <c r="B2694" s="186" t="s">
        <v>1322</v>
      </c>
      <c r="C2694" s="187" t="s">
        <v>1323</v>
      </c>
      <c r="D2694" s="188">
        <v>81520</v>
      </c>
      <c r="E2694" s="188">
        <v>20500</v>
      </c>
      <c r="F2694" s="188">
        <v>20400</v>
      </c>
      <c r="G2694" s="188">
        <v>20400</v>
      </c>
      <c r="H2694" s="188">
        <v>20220</v>
      </c>
    </row>
    <row r="2695" spans="1:8" ht="15.75" thickTop="1">
      <c r="A2695" s="185" t="str">
        <f t="shared" ref="A2695:A2758" si="42">(IF(OR(D2695&lt;&gt;0,E2695&lt;&gt;0,F2695&lt;&gt;0,G2695&lt;&gt;0,H2695&lt;&gt;0),"A","B"))</f>
        <v>A</v>
      </c>
      <c r="B2695" s="189" t="s">
        <v>124</v>
      </c>
      <c r="C2695" s="189" t="s">
        <v>96</v>
      </c>
      <c r="D2695" s="190">
        <v>81520</v>
      </c>
      <c r="E2695" s="190">
        <v>20500</v>
      </c>
      <c r="F2695" s="190">
        <v>20400</v>
      </c>
      <c r="G2695" s="190">
        <v>20400</v>
      </c>
      <c r="H2695" s="190">
        <v>20220</v>
      </c>
    </row>
    <row r="2696" spans="1:8">
      <c r="A2696" s="185" t="str">
        <f t="shared" si="42"/>
        <v>A</v>
      </c>
      <c r="B2696" s="191" t="s">
        <v>124</v>
      </c>
      <c r="C2696" s="191" t="s">
        <v>97</v>
      </c>
      <c r="D2696" s="192">
        <v>52420</v>
      </c>
      <c r="E2696" s="192">
        <v>13200</v>
      </c>
      <c r="F2696" s="192">
        <v>13100</v>
      </c>
      <c r="G2696" s="192">
        <v>13100</v>
      </c>
      <c r="H2696" s="192">
        <v>13020</v>
      </c>
    </row>
    <row r="2697" spans="1:8">
      <c r="A2697" s="185" t="str">
        <f t="shared" si="42"/>
        <v>A</v>
      </c>
      <c r="B2697" s="191" t="s">
        <v>124</v>
      </c>
      <c r="C2697" s="191" t="s">
        <v>98</v>
      </c>
      <c r="D2697" s="192">
        <v>28800</v>
      </c>
      <c r="E2697" s="192">
        <v>7200</v>
      </c>
      <c r="F2697" s="192">
        <v>7200</v>
      </c>
      <c r="G2697" s="192">
        <v>7200</v>
      </c>
      <c r="H2697" s="192">
        <v>7200</v>
      </c>
    </row>
    <row r="2698" spans="1:8">
      <c r="A2698" s="185" t="str">
        <f t="shared" si="42"/>
        <v>A</v>
      </c>
      <c r="B2698" s="191" t="s">
        <v>124</v>
      </c>
      <c r="C2698" s="191" t="s">
        <v>102</v>
      </c>
      <c r="D2698" s="192">
        <v>300</v>
      </c>
      <c r="E2698" s="192">
        <v>100</v>
      </c>
      <c r="F2698" s="192">
        <v>100</v>
      </c>
      <c r="G2698" s="192">
        <v>100</v>
      </c>
      <c r="H2698" s="192">
        <v>0</v>
      </c>
    </row>
    <row r="2699" spans="1:8" ht="15.75" thickBot="1">
      <c r="A2699" s="185" t="str">
        <f t="shared" si="42"/>
        <v>A</v>
      </c>
      <c r="B2699" s="186" t="s">
        <v>1324</v>
      </c>
      <c r="C2699" s="187" t="s">
        <v>1325</v>
      </c>
      <c r="D2699" s="188">
        <v>91450</v>
      </c>
      <c r="E2699" s="188">
        <v>23000</v>
      </c>
      <c r="F2699" s="188">
        <v>22800</v>
      </c>
      <c r="G2699" s="188">
        <v>23000</v>
      </c>
      <c r="H2699" s="188">
        <v>22650</v>
      </c>
    </row>
    <row r="2700" spans="1:8" ht="15.75" thickTop="1">
      <c r="A2700" s="185" t="str">
        <f t="shared" si="42"/>
        <v>A</v>
      </c>
      <c r="B2700" s="189" t="s">
        <v>124</v>
      </c>
      <c r="C2700" s="189" t="s">
        <v>96</v>
      </c>
      <c r="D2700" s="190">
        <v>91450</v>
      </c>
      <c r="E2700" s="190">
        <v>23000</v>
      </c>
      <c r="F2700" s="190">
        <v>22800</v>
      </c>
      <c r="G2700" s="190">
        <v>23000</v>
      </c>
      <c r="H2700" s="190">
        <v>22650</v>
      </c>
    </row>
    <row r="2701" spans="1:8">
      <c r="A2701" s="185" t="str">
        <f t="shared" si="42"/>
        <v>A</v>
      </c>
      <c r="B2701" s="191" t="s">
        <v>124</v>
      </c>
      <c r="C2701" s="191" t="s">
        <v>97</v>
      </c>
      <c r="D2701" s="192">
        <v>52550</v>
      </c>
      <c r="E2701" s="192">
        <v>13200</v>
      </c>
      <c r="F2701" s="192">
        <v>13100</v>
      </c>
      <c r="G2701" s="192">
        <v>13200</v>
      </c>
      <c r="H2701" s="192">
        <v>13050</v>
      </c>
    </row>
    <row r="2702" spans="1:8">
      <c r="A2702" s="185" t="str">
        <f t="shared" si="42"/>
        <v>A</v>
      </c>
      <c r="B2702" s="191" t="s">
        <v>124</v>
      </c>
      <c r="C2702" s="191" t="s">
        <v>98</v>
      </c>
      <c r="D2702" s="192">
        <v>38600</v>
      </c>
      <c r="E2702" s="192">
        <v>9700</v>
      </c>
      <c r="F2702" s="192">
        <v>9600</v>
      </c>
      <c r="G2702" s="192">
        <v>9700</v>
      </c>
      <c r="H2702" s="192">
        <v>9600</v>
      </c>
    </row>
    <row r="2703" spans="1:8">
      <c r="A2703" s="185" t="str">
        <f t="shared" si="42"/>
        <v>A</v>
      </c>
      <c r="B2703" s="191" t="s">
        <v>124</v>
      </c>
      <c r="C2703" s="191" t="s">
        <v>102</v>
      </c>
      <c r="D2703" s="192">
        <v>300</v>
      </c>
      <c r="E2703" s="192">
        <v>100</v>
      </c>
      <c r="F2703" s="192">
        <v>100</v>
      </c>
      <c r="G2703" s="192">
        <v>100</v>
      </c>
      <c r="H2703" s="192">
        <v>0</v>
      </c>
    </row>
    <row r="2704" spans="1:8" ht="15.75" thickBot="1">
      <c r="A2704" s="185" t="str">
        <f t="shared" si="42"/>
        <v>A</v>
      </c>
      <c r="B2704" s="186" t="s">
        <v>1326</v>
      </c>
      <c r="C2704" s="187" t="s">
        <v>1327</v>
      </c>
      <c r="D2704" s="188">
        <v>97160</v>
      </c>
      <c r="E2704" s="188">
        <v>24300</v>
      </c>
      <c r="F2704" s="188">
        <v>24300</v>
      </c>
      <c r="G2704" s="188">
        <v>24300</v>
      </c>
      <c r="H2704" s="188">
        <v>24260</v>
      </c>
    </row>
    <row r="2705" spans="1:8" ht="15.75" thickTop="1">
      <c r="A2705" s="185" t="str">
        <f t="shared" si="42"/>
        <v>A</v>
      </c>
      <c r="B2705" s="189" t="s">
        <v>124</v>
      </c>
      <c r="C2705" s="189" t="s">
        <v>96</v>
      </c>
      <c r="D2705" s="190">
        <v>97160</v>
      </c>
      <c r="E2705" s="190">
        <v>24300</v>
      </c>
      <c r="F2705" s="190">
        <v>24300</v>
      </c>
      <c r="G2705" s="190">
        <v>24300</v>
      </c>
      <c r="H2705" s="190">
        <v>24260</v>
      </c>
    </row>
    <row r="2706" spans="1:8">
      <c r="A2706" s="185" t="str">
        <f t="shared" si="42"/>
        <v>A</v>
      </c>
      <c r="B2706" s="191" t="s">
        <v>124</v>
      </c>
      <c r="C2706" s="191" t="s">
        <v>97</v>
      </c>
      <c r="D2706" s="192">
        <v>63960</v>
      </c>
      <c r="E2706" s="192">
        <v>16000</v>
      </c>
      <c r="F2706" s="192">
        <v>16000</v>
      </c>
      <c r="G2706" s="192">
        <v>16000</v>
      </c>
      <c r="H2706" s="192">
        <v>15960</v>
      </c>
    </row>
    <row r="2707" spans="1:8">
      <c r="A2707" s="185" t="str">
        <f t="shared" si="42"/>
        <v>A</v>
      </c>
      <c r="B2707" s="191" t="s">
        <v>124</v>
      </c>
      <c r="C2707" s="191" t="s">
        <v>98</v>
      </c>
      <c r="D2707" s="192">
        <v>33200</v>
      </c>
      <c r="E2707" s="192">
        <v>8300</v>
      </c>
      <c r="F2707" s="192">
        <v>8300</v>
      </c>
      <c r="G2707" s="192">
        <v>8300</v>
      </c>
      <c r="H2707" s="192">
        <v>8300</v>
      </c>
    </row>
    <row r="2708" spans="1:8" ht="15.75" thickBot="1">
      <c r="A2708" s="185" t="str">
        <f t="shared" si="42"/>
        <v>A</v>
      </c>
      <c r="B2708" s="186" t="s">
        <v>1328</v>
      </c>
      <c r="C2708" s="187" t="s">
        <v>1329</v>
      </c>
      <c r="D2708" s="188">
        <v>103170</v>
      </c>
      <c r="E2708" s="188">
        <v>25900</v>
      </c>
      <c r="F2708" s="188">
        <v>25800</v>
      </c>
      <c r="G2708" s="188">
        <v>25900</v>
      </c>
      <c r="H2708" s="188">
        <v>25570</v>
      </c>
    </row>
    <row r="2709" spans="1:8" ht="15.75" thickTop="1">
      <c r="A2709" s="185" t="str">
        <f t="shared" si="42"/>
        <v>A</v>
      </c>
      <c r="B2709" s="189" t="s">
        <v>124</v>
      </c>
      <c r="C2709" s="189" t="s">
        <v>96</v>
      </c>
      <c r="D2709" s="190">
        <v>103170</v>
      </c>
      <c r="E2709" s="190">
        <v>25900</v>
      </c>
      <c r="F2709" s="190">
        <v>25800</v>
      </c>
      <c r="G2709" s="190">
        <v>25900</v>
      </c>
      <c r="H2709" s="190">
        <v>25570</v>
      </c>
    </row>
    <row r="2710" spans="1:8">
      <c r="A2710" s="185" t="str">
        <f t="shared" si="42"/>
        <v>A</v>
      </c>
      <c r="B2710" s="191" t="s">
        <v>124</v>
      </c>
      <c r="C2710" s="191" t="s">
        <v>97</v>
      </c>
      <c r="D2710" s="192">
        <v>64070</v>
      </c>
      <c r="E2710" s="192">
        <v>16100</v>
      </c>
      <c r="F2710" s="192">
        <v>16000</v>
      </c>
      <c r="G2710" s="192">
        <v>16100</v>
      </c>
      <c r="H2710" s="192">
        <v>15870</v>
      </c>
    </row>
    <row r="2711" spans="1:8">
      <c r="A2711" s="185" t="str">
        <f t="shared" si="42"/>
        <v>A</v>
      </c>
      <c r="B2711" s="191" t="s">
        <v>124</v>
      </c>
      <c r="C2711" s="191" t="s">
        <v>98</v>
      </c>
      <c r="D2711" s="192">
        <v>38800</v>
      </c>
      <c r="E2711" s="192">
        <v>9700</v>
      </c>
      <c r="F2711" s="192">
        <v>9700</v>
      </c>
      <c r="G2711" s="192">
        <v>9700</v>
      </c>
      <c r="H2711" s="192">
        <v>9700</v>
      </c>
    </row>
    <row r="2712" spans="1:8">
      <c r="A2712" s="185" t="str">
        <f t="shared" si="42"/>
        <v>A</v>
      </c>
      <c r="B2712" s="191" t="s">
        <v>124</v>
      </c>
      <c r="C2712" s="191" t="s">
        <v>102</v>
      </c>
      <c r="D2712" s="192">
        <v>300</v>
      </c>
      <c r="E2712" s="192">
        <v>100</v>
      </c>
      <c r="F2712" s="192">
        <v>100</v>
      </c>
      <c r="G2712" s="192">
        <v>100</v>
      </c>
      <c r="H2712" s="192">
        <v>0</v>
      </c>
    </row>
    <row r="2713" spans="1:8" ht="15.75" thickBot="1">
      <c r="A2713" s="185" t="str">
        <f t="shared" si="42"/>
        <v>A</v>
      </c>
      <c r="B2713" s="186" t="s">
        <v>1330</v>
      </c>
      <c r="C2713" s="187" t="s">
        <v>1331</v>
      </c>
      <c r="D2713" s="188">
        <v>130600</v>
      </c>
      <c r="E2713" s="188">
        <v>32800</v>
      </c>
      <c r="F2713" s="188">
        <v>32600</v>
      </c>
      <c r="G2713" s="188">
        <v>32600</v>
      </c>
      <c r="H2713" s="188">
        <v>32600</v>
      </c>
    </row>
    <row r="2714" spans="1:8" ht="15.75" thickTop="1">
      <c r="A2714" s="185" t="str">
        <f t="shared" si="42"/>
        <v>A</v>
      </c>
      <c r="B2714" s="189" t="s">
        <v>124</v>
      </c>
      <c r="C2714" s="189" t="s">
        <v>96</v>
      </c>
      <c r="D2714" s="190">
        <v>130600</v>
      </c>
      <c r="E2714" s="190">
        <v>32800</v>
      </c>
      <c r="F2714" s="190">
        <v>32600</v>
      </c>
      <c r="G2714" s="190">
        <v>32600</v>
      </c>
      <c r="H2714" s="190">
        <v>32600</v>
      </c>
    </row>
    <row r="2715" spans="1:8">
      <c r="A2715" s="185" t="str">
        <f t="shared" si="42"/>
        <v>A</v>
      </c>
      <c r="B2715" s="191" t="s">
        <v>124</v>
      </c>
      <c r="C2715" s="191" t="s">
        <v>97</v>
      </c>
      <c r="D2715" s="192">
        <v>88800</v>
      </c>
      <c r="E2715" s="192">
        <v>22200</v>
      </c>
      <c r="F2715" s="192">
        <v>22200</v>
      </c>
      <c r="G2715" s="192">
        <v>22200</v>
      </c>
      <c r="H2715" s="192">
        <v>22200</v>
      </c>
    </row>
    <row r="2716" spans="1:8">
      <c r="A2716" s="185" t="str">
        <f t="shared" si="42"/>
        <v>A</v>
      </c>
      <c r="B2716" s="191" t="s">
        <v>124</v>
      </c>
      <c r="C2716" s="191" t="s">
        <v>98</v>
      </c>
      <c r="D2716" s="192">
        <v>41300</v>
      </c>
      <c r="E2716" s="192">
        <v>10400</v>
      </c>
      <c r="F2716" s="192">
        <v>10300</v>
      </c>
      <c r="G2716" s="192">
        <v>10300</v>
      </c>
      <c r="H2716" s="192">
        <v>10300</v>
      </c>
    </row>
    <row r="2717" spans="1:8">
      <c r="A2717" s="185" t="str">
        <f t="shared" si="42"/>
        <v>A</v>
      </c>
      <c r="B2717" s="191" t="s">
        <v>124</v>
      </c>
      <c r="C2717" s="191" t="s">
        <v>102</v>
      </c>
      <c r="D2717" s="192">
        <v>500</v>
      </c>
      <c r="E2717" s="192">
        <v>200</v>
      </c>
      <c r="F2717" s="192">
        <v>100</v>
      </c>
      <c r="G2717" s="192">
        <v>100</v>
      </c>
      <c r="H2717" s="192">
        <v>100</v>
      </c>
    </row>
    <row r="2718" spans="1:8" ht="15.75" thickBot="1">
      <c r="A2718" s="185" t="str">
        <f t="shared" si="42"/>
        <v>A</v>
      </c>
      <c r="B2718" s="186" t="s">
        <v>1332</v>
      </c>
      <c r="C2718" s="187" t="s">
        <v>1333</v>
      </c>
      <c r="D2718" s="188">
        <v>91100</v>
      </c>
      <c r="E2718" s="188">
        <v>22900</v>
      </c>
      <c r="F2718" s="188">
        <v>22600</v>
      </c>
      <c r="G2718" s="188">
        <v>22900</v>
      </c>
      <c r="H2718" s="188">
        <v>22700</v>
      </c>
    </row>
    <row r="2719" spans="1:8" ht="15.75" thickTop="1">
      <c r="A2719" s="185" t="str">
        <f t="shared" si="42"/>
        <v>A</v>
      </c>
      <c r="B2719" s="189" t="s">
        <v>124</v>
      </c>
      <c r="C2719" s="189" t="s">
        <v>96</v>
      </c>
      <c r="D2719" s="190">
        <v>91100</v>
      </c>
      <c r="E2719" s="190">
        <v>22900</v>
      </c>
      <c r="F2719" s="190">
        <v>22600</v>
      </c>
      <c r="G2719" s="190">
        <v>22900</v>
      </c>
      <c r="H2719" s="190">
        <v>22700</v>
      </c>
    </row>
    <row r="2720" spans="1:8">
      <c r="A2720" s="185" t="str">
        <f t="shared" si="42"/>
        <v>A</v>
      </c>
      <c r="B2720" s="191" t="s">
        <v>124</v>
      </c>
      <c r="C2720" s="191" t="s">
        <v>97</v>
      </c>
      <c r="D2720" s="192">
        <v>52200</v>
      </c>
      <c r="E2720" s="192">
        <v>13100</v>
      </c>
      <c r="F2720" s="192">
        <v>13000</v>
      </c>
      <c r="G2720" s="192">
        <v>13100</v>
      </c>
      <c r="H2720" s="192">
        <v>13000</v>
      </c>
    </row>
    <row r="2721" spans="1:8">
      <c r="A2721" s="185" t="str">
        <f t="shared" si="42"/>
        <v>A</v>
      </c>
      <c r="B2721" s="191" t="s">
        <v>124</v>
      </c>
      <c r="C2721" s="191" t="s">
        <v>98</v>
      </c>
      <c r="D2721" s="192">
        <v>38700</v>
      </c>
      <c r="E2721" s="192">
        <v>9700</v>
      </c>
      <c r="F2721" s="192">
        <v>9600</v>
      </c>
      <c r="G2721" s="192">
        <v>9700</v>
      </c>
      <c r="H2721" s="192">
        <v>9700</v>
      </c>
    </row>
    <row r="2722" spans="1:8">
      <c r="A2722" s="185" t="str">
        <f t="shared" si="42"/>
        <v>A</v>
      </c>
      <c r="B2722" s="191" t="s">
        <v>124</v>
      </c>
      <c r="C2722" s="191" t="s">
        <v>102</v>
      </c>
      <c r="D2722" s="192">
        <v>200</v>
      </c>
      <c r="E2722" s="192">
        <v>100</v>
      </c>
      <c r="F2722" s="192">
        <v>0</v>
      </c>
      <c r="G2722" s="192">
        <v>100</v>
      </c>
      <c r="H2722" s="192">
        <v>0</v>
      </c>
    </row>
    <row r="2723" spans="1:8" ht="15.75" thickBot="1">
      <c r="A2723" s="185" t="str">
        <f t="shared" si="42"/>
        <v>A</v>
      </c>
      <c r="B2723" s="186" t="s">
        <v>1334</v>
      </c>
      <c r="C2723" s="187" t="s">
        <v>1335</v>
      </c>
      <c r="D2723" s="188">
        <v>98100</v>
      </c>
      <c r="E2723" s="188">
        <v>24600</v>
      </c>
      <c r="F2723" s="188">
        <v>24500</v>
      </c>
      <c r="G2723" s="188">
        <v>24500</v>
      </c>
      <c r="H2723" s="188">
        <v>24500</v>
      </c>
    </row>
    <row r="2724" spans="1:8" ht="15.75" thickTop="1">
      <c r="A2724" s="185" t="str">
        <f t="shared" si="42"/>
        <v>A</v>
      </c>
      <c r="B2724" s="189" t="s">
        <v>124</v>
      </c>
      <c r="C2724" s="189" t="s">
        <v>96</v>
      </c>
      <c r="D2724" s="190">
        <v>98100</v>
      </c>
      <c r="E2724" s="190">
        <v>24600</v>
      </c>
      <c r="F2724" s="190">
        <v>24500</v>
      </c>
      <c r="G2724" s="190">
        <v>24500</v>
      </c>
      <c r="H2724" s="190">
        <v>24500</v>
      </c>
    </row>
    <row r="2725" spans="1:8">
      <c r="A2725" s="185" t="str">
        <f t="shared" si="42"/>
        <v>A</v>
      </c>
      <c r="B2725" s="191" t="s">
        <v>124</v>
      </c>
      <c r="C2725" s="191" t="s">
        <v>97</v>
      </c>
      <c r="D2725" s="192">
        <v>63600</v>
      </c>
      <c r="E2725" s="192">
        <v>15900</v>
      </c>
      <c r="F2725" s="192">
        <v>15900</v>
      </c>
      <c r="G2725" s="192">
        <v>15900</v>
      </c>
      <c r="H2725" s="192">
        <v>15900</v>
      </c>
    </row>
    <row r="2726" spans="1:8">
      <c r="A2726" s="185" t="str">
        <f t="shared" si="42"/>
        <v>A</v>
      </c>
      <c r="B2726" s="191" t="s">
        <v>124</v>
      </c>
      <c r="C2726" s="191" t="s">
        <v>98</v>
      </c>
      <c r="D2726" s="192">
        <v>34500</v>
      </c>
      <c r="E2726" s="192">
        <v>8700</v>
      </c>
      <c r="F2726" s="192">
        <v>8600</v>
      </c>
      <c r="G2726" s="192">
        <v>8600</v>
      </c>
      <c r="H2726" s="192">
        <v>8600</v>
      </c>
    </row>
    <row r="2727" spans="1:8" ht="15.75" thickBot="1">
      <c r="A2727" s="185" t="str">
        <f t="shared" si="42"/>
        <v>A</v>
      </c>
      <c r="B2727" s="186" t="s">
        <v>1336</v>
      </c>
      <c r="C2727" s="187" t="s">
        <v>1337</v>
      </c>
      <c r="D2727" s="188">
        <v>69300</v>
      </c>
      <c r="E2727" s="188">
        <v>17400</v>
      </c>
      <c r="F2727" s="188">
        <v>17200</v>
      </c>
      <c r="G2727" s="188">
        <v>17400</v>
      </c>
      <c r="H2727" s="188">
        <v>17300</v>
      </c>
    </row>
    <row r="2728" spans="1:8" ht="15.75" thickTop="1">
      <c r="A2728" s="185" t="str">
        <f t="shared" si="42"/>
        <v>A</v>
      </c>
      <c r="B2728" s="189" t="s">
        <v>124</v>
      </c>
      <c r="C2728" s="189" t="s">
        <v>96</v>
      </c>
      <c r="D2728" s="190">
        <v>69300</v>
      </c>
      <c r="E2728" s="190">
        <v>17400</v>
      </c>
      <c r="F2728" s="190">
        <v>17200</v>
      </c>
      <c r="G2728" s="190">
        <v>17400</v>
      </c>
      <c r="H2728" s="190">
        <v>17300</v>
      </c>
    </row>
    <row r="2729" spans="1:8">
      <c r="A2729" s="185" t="str">
        <f t="shared" si="42"/>
        <v>A</v>
      </c>
      <c r="B2729" s="191" t="s">
        <v>124</v>
      </c>
      <c r="C2729" s="191" t="s">
        <v>97</v>
      </c>
      <c r="D2729" s="192">
        <v>52200</v>
      </c>
      <c r="E2729" s="192">
        <v>13100</v>
      </c>
      <c r="F2729" s="192">
        <v>13000</v>
      </c>
      <c r="G2729" s="192">
        <v>13100</v>
      </c>
      <c r="H2729" s="192">
        <v>13000</v>
      </c>
    </row>
    <row r="2730" spans="1:8">
      <c r="A2730" s="185" t="str">
        <f t="shared" si="42"/>
        <v>A</v>
      </c>
      <c r="B2730" s="191" t="s">
        <v>124</v>
      </c>
      <c r="C2730" s="191" t="s">
        <v>98</v>
      </c>
      <c r="D2730" s="192">
        <v>17100</v>
      </c>
      <c r="E2730" s="192">
        <v>4300</v>
      </c>
      <c r="F2730" s="192">
        <v>4200</v>
      </c>
      <c r="G2730" s="192">
        <v>4300</v>
      </c>
      <c r="H2730" s="192">
        <v>4300</v>
      </c>
    </row>
    <row r="2731" spans="1:8" ht="15.75" thickBot="1">
      <c r="A2731" s="185" t="str">
        <f t="shared" si="42"/>
        <v>A</v>
      </c>
      <c r="B2731" s="186" t="s">
        <v>1338</v>
      </c>
      <c r="C2731" s="187" t="s">
        <v>1339</v>
      </c>
      <c r="D2731" s="188">
        <v>106300</v>
      </c>
      <c r="E2731" s="188">
        <v>26700</v>
      </c>
      <c r="F2731" s="188">
        <v>26500</v>
      </c>
      <c r="G2731" s="188">
        <v>26600</v>
      </c>
      <c r="H2731" s="188">
        <v>26500</v>
      </c>
    </row>
    <row r="2732" spans="1:8" ht="15.75" thickTop="1">
      <c r="A2732" s="185" t="str">
        <f t="shared" si="42"/>
        <v>A</v>
      </c>
      <c r="B2732" s="189" t="s">
        <v>124</v>
      </c>
      <c r="C2732" s="189" t="s">
        <v>96</v>
      </c>
      <c r="D2732" s="190">
        <v>106300</v>
      </c>
      <c r="E2732" s="190">
        <v>26700</v>
      </c>
      <c r="F2732" s="190">
        <v>26500</v>
      </c>
      <c r="G2732" s="190">
        <v>26600</v>
      </c>
      <c r="H2732" s="190">
        <v>26500</v>
      </c>
    </row>
    <row r="2733" spans="1:8">
      <c r="A2733" s="185" t="str">
        <f t="shared" si="42"/>
        <v>A</v>
      </c>
      <c r="B2733" s="191" t="s">
        <v>124</v>
      </c>
      <c r="C2733" s="191" t="s">
        <v>97</v>
      </c>
      <c r="D2733" s="192">
        <v>63600</v>
      </c>
      <c r="E2733" s="192">
        <v>15900</v>
      </c>
      <c r="F2733" s="192">
        <v>15900</v>
      </c>
      <c r="G2733" s="192">
        <v>15900</v>
      </c>
      <c r="H2733" s="192">
        <v>15900</v>
      </c>
    </row>
    <row r="2734" spans="1:8">
      <c r="A2734" s="185" t="str">
        <f t="shared" si="42"/>
        <v>A</v>
      </c>
      <c r="B2734" s="191" t="s">
        <v>124</v>
      </c>
      <c r="C2734" s="191" t="s">
        <v>98</v>
      </c>
      <c r="D2734" s="192">
        <v>42500</v>
      </c>
      <c r="E2734" s="192">
        <v>10700</v>
      </c>
      <c r="F2734" s="192">
        <v>10600</v>
      </c>
      <c r="G2734" s="192">
        <v>10600</v>
      </c>
      <c r="H2734" s="192">
        <v>10600</v>
      </c>
    </row>
    <row r="2735" spans="1:8">
      <c r="A2735" s="185" t="str">
        <f t="shared" si="42"/>
        <v>A</v>
      </c>
      <c r="B2735" s="191" t="s">
        <v>124</v>
      </c>
      <c r="C2735" s="191" t="s">
        <v>102</v>
      </c>
      <c r="D2735" s="192">
        <v>200</v>
      </c>
      <c r="E2735" s="192">
        <v>100</v>
      </c>
      <c r="F2735" s="192">
        <v>0</v>
      </c>
      <c r="G2735" s="192">
        <v>100</v>
      </c>
      <c r="H2735" s="192">
        <v>0</v>
      </c>
    </row>
    <row r="2736" spans="1:8" ht="15.75" thickBot="1">
      <c r="A2736" s="185" t="str">
        <f t="shared" si="42"/>
        <v>A</v>
      </c>
      <c r="B2736" s="186" t="s">
        <v>1340</v>
      </c>
      <c r="C2736" s="187" t="s">
        <v>1341</v>
      </c>
      <c r="D2736" s="188">
        <v>98040</v>
      </c>
      <c r="E2736" s="188">
        <v>24600</v>
      </c>
      <c r="F2736" s="188">
        <v>24400</v>
      </c>
      <c r="G2736" s="188">
        <v>24500</v>
      </c>
      <c r="H2736" s="188">
        <v>24540</v>
      </c>
    </row>
    <row r="2737" spans="1:8" ht="15.75" thickTop="1">
      <c r="A2737" s="185" t="str">
        <f t="shared" si="42"/>
        <v>A</v>
      </c>
      <c r="B2737" s="189" t="s">
        <v>124</v>
      </c>
      <c r="C2737" s="189" t="s">
        <v>96</v>
      </c>
      <c r="D2737" s="190">
        <v>98040</v>
      </c>
      <c r="E2737" s="190">
        <v>24600</v>
      </c>
      <c r="F2737" s="190">
        <v>24400</v>
      </c>
      <c r="G2737" s="190">
        <v>24500</v>
      </c>
      <c r="H2737" s="190">
        <v>24540</v>
      </c>
    </row>
    <row r="2738" spans="1:8">
      <c r="A2738" s="185" t="str">
        <f t="shared" si="42"/>
        <v>A</v>
      </c>
      <c r="B2738" s="191" t="s">
        <v>124</v>
      </c>
      <c r="C2738" s="191" t="s">
        <v>97</v>
      </c>
      <c r="D2738" s="192">
        <v>65540</v>
      </c>
      <c r="E2738" s="192">
        <v>16400</v>
      </c>
      <c r="F2738" s="192">
        <v>16300</v>
      </c>
      <c r="G2738" s="192">
        <v>16400</v>
      </c>
      <c r="H2738" s="192">
        <v>16440</v>
      </c>
    </row>
    <row r="2739" spans="1:8">
      <c r="A2739" s="185" t="str">
        <f t="shared" si="42"/>
        <v>A</v>
      </c>
      <c r="B2739" s="191" t="s">
        <v>124</v>
      </c>
      <c r="C2739" s="191" t="s">
        <v>98</v>
      </c>
      <c r="D2739" s="192">
        <v>32500</v>
      </c>
      <c r="E2739" s="192">
        <v>8200</v>
      </c>
      <c r="F2739" s="192">
        <v>8100</v>
      </c>
      <c r="G2739" s="192">
        <v>8100</v>
      </c>
      <c r="H2739" s="192">
        <v>8100</v>
      </c>
    </row>
    <row r="2740" spans="1:8" ht="15.75" thickBot="1">
      <c r="A2740" s="185" t="str">
        <f t="shared" si="42"/>
        <v>A</v>
      </c>
      <c r="B2740" s="186" t="s">
        <v>1342</v>
      </c>
      <c r="C2740" s="187" t="s">
        <v>1343</v>
      </c>
      <c r="D2740" s="188">
        <v>114670</v>
      </c>
      <c r="E2740" s="188">
        <v>28700</v>
      </c>
      <c r="F2740" s="188">
        <v>28700</v>
      </c>
      <c r="G2740" s="188">
        <v>28670</v>
      </c>
      <c r="H2740" s="188">
        <v>28600</v>
      </c>
    </row>
    <row r="2741" spans="1:8" ht="15.75" thickTop="1">
      <c r="A2741" s="185" t="str">
        <f t="shared" si="42"/>
        <v>A</v>
      </c>
      <c r="B2741" s="189" t="s">
        <v>124</v>
      </c>
      <c r="C2741" s="189" t="s">
        <v>96</v>
      </c>
      <c r="D2741" s="190">
        <v>114670</v>
      </c>
      <c r="E2741" s="190">
        <v>28700</v>
      </c>
      <c r="F2741" s="190">
        <v>28700</v>
      </c>
      <c r="G2741" s="190">
        <v>28670</v>
      </c>
      <c r="H2741" s="190">
        <v>28600</v>
      </c>
    </row>
    <row r="2742" spans="1:8">
      <c r="A2742" s="185" t="str">
        <f t="shared" si="42"/>
        <v>A</v>
      </c>
      <c r="B2742" s="191" t="s">
        <v>124</v>
      </c>
      <c r="C2742" s="191" t="s">
        <v>97</v>
      </c>
      <c r="D2742" s="192">
        <v>88670</v>
      </c>
      <c r="E2742" s="192">
        <v>22200</v>
      </c>
      <c r="F2742" s="192">
        <v>22200</v>
      </c>
      <c r="G2742" s="192">
        <v>22170</v>
      </c>
      <c r="H2742" s="192">
        <v>22100</v>
      </c>
    </row>
    <row r="2743" spans="1:8">
      <c r="A2743" s="185" t="str">
        <f t="shared" si="42"/>
        <v>A</v>
      </c>
      <c r="B2743" s="191" t="s">
        <v>124</v>
      </c>
      <c r="C2743" s="191" t="s">
        <v>98</v>
      </c>
      <c r="D2743" s="192">
        <v>26000</v>
      </c>
      <c r="E2743" s="192">
        <v>6500</v>
      </c>
      <c r="F2743" s="192">
        <v>6500</v>
      </c>
      <c r="G2743" s="192">
        <v>6500</v>
      </c>
      <c r="H2743" s="192">
        <v>6500</v>
      </c>
    </row>
    <row r="2744" spans="1:8" ht="15.75" thickBot="1">
      <c r="A2744" s="185" t="str">
        <f t="shared" si="42"/>
        <v>A</v>
      </c>
      <c r="B2744" s="186" t="s">
        <v>1344</v>
      </c>
      <c r="C2744" s="187" t="s">
        <v>1345</v>
      </c>
      <c r="D2744" s="188">
        <v>89250</v>
      </c>
      <c r="E2744" s="188">
        <v>22400</v>
      </c>
      <c r="F2744" s="188">
        <v>22300</v>
      </c>
      <c r="G2744" s="188">
        <v>22300</v>
      </c>
      <c r="H2744" s="188">
        <v>22250</v>
      </c>
    </row>
    <row r="2745" spans="1:8" ht="15.75" thickTop="1">
      <c r="A2745" s="185" t="str">
        <f t="shared" si="42"/>
        <v>A</v>
      </c>
      <c r="B2745" s="189" t="s">
        <v>124</v>
      </c>
      <c r="C2745" s="189" t="s">
        <v>96</v>
      </c>
      <c r="D2745" s="190">
        <v>89250</v>
      </c>
      <c r="E2745" s="190">
        <v>22400</v>
      </c>
      <c r="F2745" s="190">
        <v>22300</v>
      </c>
      <c r="G2745" s="190">
        <v>22300</v>
      </c>
      <c r="H2745" s="190">
        <v>22250</v>
      </c>
    </row>
    <row r="2746" spans="1:8">
      <c r="A2746" s="185" t="str">
        <f t="shared" si="42"/>
        <v>A</v>
      </c>
      <c r="B2746" s="191" t="s">
        <v>124</v>
      </c>
      <c r="C2746" s="191" t="s">
        <v>97</v>
      </c>
      <c r="D2746" s="192">
        <v>52450</v>
      </c>
      <c r="E2746" s="192">
        <v>13200</v>
      </c>
      <c r="F2746" s="192">
        <v>13100</v>
      </c>
      <c r="G2746" s="192">
        <v>13100</v>
      </c>
      <c r="H2746" s="192">
        <v>13050</v>
      </c>
    </row>
    <row r="2747" spans="1:8">
      <c r="A2747" s="185" t="str">
        <f t="shared" si="42"/>
        <v>A</v>
      </c>
      <c r="B2747" s="191" t="s">
        <v>124</v>
      </c>
      <c r="C2747" s="191" t="s">
        <v>98</v>
      </c>
      <c r="D2747" s="192">
        <v>36800</v>
      </c>
      <c r="E2747" s="192">
        <v>9200</v>
      </c>
      <c r="F2747" s="192">
        <v>9200</v>
      </c>
      <c r="G2747" s="192">
        <v>9200</v>
      </c>
      <c r="H2747" s="192">
        <v>9200</v>
      </c>
    </row>
    <row r="2748" spans="1:8" ht="15.75" thickBot="1">
      <c r="A2748" s="185" t="str">
        <f t="shared" si="42"/>
        <v>A</v>
      </c>
      <c r="B2748" s="186" t="s">
        <v>1346</v>
      </c>
      <c r="C2748" s="187" t="s">
        <v>1347</v>
      </c>
      <c r="D2748" s="188">
        <v>113530</v>
      </c>
      <c r="E2748" s="188">
        <v>28500</v>
      </c>
      <c r="F2748" s="188">
        <v>28400</v>
      </c>
      <c r="G2748" s="188">
        <v>28300</v>
      </c>
      <c r="H2748" s="188">
        <v>28330</v>
      </c>
    </row>
    <row r="2749" spans="1:8" ht="15.75" thickTop="1">
      <c r="A2749" s="185" t="str">
        <f t="shared" si="42"/>
        <v>A</v>
      </c>
      <c r="B2749" s="189" t="s">
        <v>124</v>
      </c>
      <c r="C2749" s="189" t="s">
        <v>96</v>
      </c>
      <c r="D2749" s="190">
        <v>113530</v>
      </c>
      <c r="E2749" s="190">
        <v>28500</v>
      </c>
      <c r="F2749" s="190">
        <v>28400</v>
      </c>
      <c r="G2749" s="190">
        <v>28300</v>
      </c>
      <c r="H2749" s="190">
        <v>28330</v>
      </c>
    </row>
    <row r="2750" spans="1:8">
      <c r="A2750" s="185" t="str">
        <f t="shared" si="42"/>
        <v>A</v>
      </c>
      <c r="B2750" s="191" t="s">
        <v>124</v>
      </c>
      <c r="C2750" s="191" t="s">
        <v>97</v>
      </c>
      <c r="D2750" s="192">
        <v>77030</v>
      </c>
      <c r="E2750" s="192">
        <v>19300</v>
      </c>
      <c r="F2750" s="192">
        <v>19300</v>
      </c>
      <c r="G2750" s="192">
        <v>19200</v>
      </c>
      <c r="H2750" s="192">
        <v>19230</v>
      </c>
    </row>
    <row r="2751" spans="1:8">
      <c r="A2751" s="185" t="str">
        <f t="shared" si="42"/>
        <v>A</v>
      </c>
      <c r="B2751" s="191" t="s">
        <v>124</v>
      </c>
      <c r="C2751" s="191" t="s">
        <v>98</v>
      </c>
      <c r="D2751" s="192">
        <v>36500</v>
      </c>
      <c r="E2751" s="192">
        <v>9200</v>
      </c>
      <c r="F2751" s="192">
        <v>9100</v>
      </c>
      <c r="G2751" s="192">
        <v>9100</v>
      </c>
      <c r="H2751" s="192">
        <v>9100</v>
      </c>
    </row>
    <row r="2752" spans="1:8" ht="15.75" thickBot="1">
      <c r="A2752" s="185" t="str">
        <f t="shared" si="42"/>
        <v>A</v>
      </c>
      <c r="B2752" s="186" t="s">
        <v>1348</v>
      </c>
      <c r="C2752" s="187" t="s">
        <v>1349</v>
      </c>
      <c r="D2752" s="188">
        <v>83700</v>
      </c>
      <c r="E2752" s="188">
        <v>21000</v>
      </c>
      <c r="F2752" s="188">
        <v>20900</v>
      </c>
      <c r="G2752" s="188">
        <v>20900</v>
      </c>
      <c r="H2752" s="188">
        <v>20900</v>
      </c>
    </row>
    <row r="2753" spans="1:8" ht="15.75" thickTop="1">
      <c r="A2753" s="185" t="str">
        <f t="shared" si="42"/>
        <v>A</v>
      </c>
      <c r="B2753" s="189" t="s">
        <v>124</v>
      </c>
      <c r="C2753" s="189" t="s">
        <v>96</v>
      </c>
      <c r="D2753" s="190">
        <v>83700</v>
      </c>
      <c r="E2753" s="190">
        <v>21000</v>
      </c>
      <c r="F2753" s="190">
        <v>20900</v>
      </c>
      <c r="G2753" s="190">
        <v>20900</v>
      </c>
      <c r="H2753" s="190">
        <v>20900</v>
      </c>
    </row>
    <row r="2754" spans="1:8">
      <c r="A2754" s="185" t="str">
        <f t="shared" si="42"/>
        <v>A</v>
      </c>
      <c r="B2754" s="191" t="s">
        <v>124</v>
      </c>
      <c r="C2754" s="191" t="s">
        <v>97</v>
      </c>
      <c r="D2754" s="192">
        <v>52500</v>
      </c>
      <c r="E2754" s="192">
        <v>13200</v>
      </c>
      <c r="F2754" s="192">
        <v>13100</v>
      </c>
      <c r="G2754" s="192">
        <v>13100</v>
      </c>
      <c r="H2754" s="192">
        <v>13100</v>
      </c>
    </row>
    <row r="2755" spans="1:8">
      <c r="A2755" s="185" t="str">
        <f t="shared" si="42"/>
        <v>A</v>
      </c>
      <c r="B2755" s="191" t="s">
        <v>124</v>
      </c>
      <c r="C2755" s="191" t="s">
        <v>98</v>
      </c>
      <c r="D2755" s="192">
        <v>31200</v>
      </c>
      <c r="E2755" s="192">
        <v>7800</v>
      </c>
      <c r="F2755" s="192">
        <v>7800</v>
      </c>
      <c r="G2755" s="192">
        <v>7800</v>
      </c>
      <c r="H2755" s="192">
        <v>7800</v>
      </c>
    </row>
    <row r="2756" spans="1:8" ht="15.75" thickBot="1">
      <c r="A2756" s="185" t="str">
        <f t="shared" si="42"/>
        <v>A</v>
      </c>
      <c r="B2756" s="186" t="s">
        <v>1350</v>
      </c>
      <c r="C2756" s="187" t="s">
        <v>1351</v>
      </c>
      <c r="D2756" s="188">
        <v>110760</v>
      </c>
      <c r="E2756" s="188">
        <v>27800</v>
      </c>
      <c r="F2756" s="188">
        <v>27600</v>
      </c>
      <c r="G2756" s="188">
        <v>27700</v>
      </c>
      <c r="H2756" s="188">
        <v>27660</v>
      </c>
    </row>
    <row r="2757" spans="1:8" ht="15.75" thickTop="1">
      <c r="A2757" s="185" t="str">
        <f t="shared" si="42"/>
        <v>A</v>
      </c>
      <c r="B2757" s="189" t="s">
        <v>124</v>
      </c>
      <c r="C2757" s="189" t="s">
        <v>96</v>
      </c>
      <c r="D2757" s="190">
        <v>110760</v>
      </c>
      <c r="E2757" s="190">
        <v>27800</v>
      </c>
      <c r="F2757" s="190">
        <v>27600</v>
      </c>
      <c r="G2757" s="190">
        <v>27700</v>
      </c>
      <c r="H2757" s="190">
        <v>27660</v>
      </c>
    </row>
    <row r="2758" spans="1:8">
      <c r="A2758" s="185" t="str">
        <f t="shared" si="42"/>
        <v>A</v>
      </c>
      <c r="B2758" s="191" t="s">
        <v>124</v>
      </c>
      <c r="C2758" s="191" t="s">
        <v>97</v>
      </c>
      <c r="D2758" s="192">
        <v>88660</v>
      </c>
      <c r="E2758" s="192">
        <v>22200</v>
      </c>
      <c r="F2758" s="192">
        <v>22100</v>
      </c>
      <c r="G2758" s="192">
        <v>22200</v>
      </c>
      <c r="H2758" s="192">
        <v>22160</v>
      </c>
    </row>
    <row r="2759" spans="1:8">
      <c r="A2759" s="185" t="str">
        <f t="shared" ref="A2759:A2822" si="43">(IF(OR(D2759&lt;&gt;0,E2759&lt;&gt;0,F2759&lt;&gt;0,G2759&lt;&gt;0,H2759&lt;&gt;0),"A","B"))</f>
        <v>A</v>
      </c>
      <c r="B2759" s="191" t="s">
        <v>124</v>
      </c>
      <c r="C2759" s="191" t="s">
        <v>98</v>
      </c>
      <c r="D2759" s="192">
        <v>22100</v>
      </c>
      <c r="E2759" s="192">
        <v>5600</v>
      </c>
      <c r="F2759" s="192">
        <v>5500</v>
      </c>
      <c r="G2759" s="192">
        <v>5500</v>
      </c>
      <c r="H2759" s="192">
        <v>5500</v>
      </c>
    </row>
    <row r="2760" spans="1:8" ht="15.75" thickBot="1">
      <c r="A2760" s="185" t="str">
        <f t="shared" si="43"/>
        <v>A</v>
      </c>
      <c r="B2760" s="186" t="s">
        <v>1352</v>
      </c>
      <c r="C2760" s="187" t="s">
        <v>1353</v>
      </c>
      <c r="D2760" s="188">
        <v>99200</v>
      </c>
      <c r="E2760" s="188">
        <v>24900</v>
      </c>
      <c r="F2760" s="188">
        <v>24700</v>
      </c>
      <c r="G2760" s="188">
        <v>24800</v>
      </c>
      <c r="H2760" s="188">
        <v>24800</v>
      </c>
    </row>
    <row r="2761" spans="1:8" ht="15.75" thickTop="1">
      <c r="A2761" s="185" t="str">
        <f t="shared" si="43"/>
        <v>A</v>
      </c>
      <c r="B2761" s="189" t="s">
        <v>124</v>
      </c>
      <c r="C2761" s="189" t="s">
        <v>96</v>
      </c>
      <c r="D2761" s="190">
        <v>99200</v>
      </c>
      <c r="E2761" s="190">
        <v>24900</v>
      </c>
      <c r="F2761" s="190">
        <v>24700</v>
      </c>
      <c r="G2761" s="190">
        <v>24800</v>
      </c>
      <c r="H2761" s="190">
        <v>24800</v>
      </c>
    </row>
    <row r="2762" spans="1:8">
      <c r="A2762" s="185" t="str">
        <f t="shared" si="43"/>
        <v>A</v>
      </c>
      <c r="B2762" s="191" t="s">
        <v>124</v>
      </c>
      <c r="C2762" s="191" t="s">
        <v>97</v>
      </c>
      <c r="D2762" s="192">
        <v>65400</v>
      </c>
      <c r="E2762" s="192">
        <v>16400</v>
      </c>
      <c r="F2762" s="192">
        <v>16300</v>
      </c>
      <c r="G2762" s="192">
        <v>16400</v>
      </c>
      <c r="H2762" s="192">
        <v>16300</v>
      </c>
    </row>
    <row r="2763" spans="1:8">
      <c r="A2763" s="185" t="str">
        <f t="shared" si="43"/>
        <v>A</v>
      </c>
      <c r="B2763" s="191" t="s">
        <v>124</v>
      </c>
      <c r="C2763" s="191" t="s">
        <v>98</v>
      </c>
      <c r="D2763" s="192">
        <v>33800</v>
      </c>
      <c r="E2763" s="192">
        <v>8500</v>
      </c>
      <c r="F2763" s="192">
        <v>8400</v>
      </c>
      <c r="G2763" s="192">
        <v>8400</v>
      </c>
      <c r="H2763" s="192">
        <v>8500</v>
      </c>
    </row>
    <row r="2764" spans="1:8" ht="15.75" thickBot="1">
      <c r="A2764" s="185" t="str">
        <f t="shared" si="43"/>
        <v>A</v>
      </c>
      <c r="B2764" s="186" t="s">
        <v>1354</v>
      </c>
      <c r="C2764" s="187" t="s">
        <v>1355</v>
      </c>
      <c r="D2764" s="188">
        <v>122100</v>
      </c>
      <c r="E2764" s="188">
        <v>30700</v>
      </c>
      <c r="F2764" s="188">
        <v>30400</v>
      </c>
      <c r="G2764" s="188">
        <v>30600</v>
      </c>
      <c r="H2764" s="188">
        <v>30400</v>
      </c>
    </row>
    <row r="2765" spans="1:8" ht="15.75" thickTop="1">
      <c r="A2765" s="185" t="str">
        <f t="shared" si="43"/>
        <v>A</v>
      </c>
      <c r="B2765" s="189" t="s">
        <v>124</v>
      </c>
      <c r="C2765" s="189" t="s">
        <v>96</v>
      </c>
      <c r="D2765" s="190">
        <v>122100</v>
      </c>
      <c r="E2765" s="190">
        <v>30700</v>
      </c>
      <c r="F2765" s="190">
        <v>30400</v>
      </c>
      <c r="G2765" s="190">
        <v>30600</v>
      </c>
      <c r="H2765" s="190">
        <v>30400</v>
      </c>
    </row>
    <row r="2766" spans="1:8">
      <c r="A2766" s="185" t="str">
        <f t="shared" si="43"/>
        <v>A</v>
      </c>
      <c r="B2766" s="191" t="s">
        <v>124</v>
      </c>
      <c r="C2766" s="191" t="s">
        <v>97</v>
      </c>
      <c r="D2766" s="192">
        <v>88600</v>
      </c>
      <c r="E2766" s="192">
        <v>22200</v>
      </c>
      <c r="F2766" s="192">
        <v>22100</v>
      </c>
      <c r="G2766" s="192">
        <v>22200</v>
      </c>
      <c r="H2766" s="192">
        <v>22100</v>
      </c>
    </row>
    <row r="2767" spans="1:8">
      <c r="A2767" s="185" t="str">
        <f t="shared" si="43"/>
        <v>A</v>
      </c>
      <c r="B2767" s="191" t="s">
        <v>124</v>
      </c>
      <c r="C2767" s="191" t="s">
        <v>98</v>
      </c>
      <c r="D2767" s="192">
        <v>33300</v>
      </c>
      <c r="E2767" s="192">
        <v>8400</v>
      </c>
      <c r="F2767" s="192">
        <v>8300</v>
      </c>
      <c r="G2767" s="192">
        <v>8300</v>
      </c>
      <c r="H2767" s="192">
        <v>8300</v>
      </c>
    </row>
    <row r="2768" spans="1:8">
      <c r="A2768" s="185" t="str">
        <f t="shared" si="43"/>
        <v>A</v>
      </c>
      <c r="B2768" s="191" t="s">
        <v>124</v>
      </c>
      <c r="C2768" s="191" t="s">
        <v>102</v>
      </c>
      <c r="D2768" s="192">
        <v>200</v>
      </c>
      <c r="E2768" s="192">
        <v>100</v>
      </c>
      <c r="F2768" s="192">
        <v>0</v>
      </c>
      <c r="G2768" s="192">
        <v>100</v>
      </c>
      <c r="H2768" s="192">
        <v>0</v>
      </c>
    </row>
    <row r="2769" spans="1:8" ht="15.75" thickBot="1">
      <c r="A2769" s="185" t="str">
        <f t="shared" si="43"/>
        <v>A</v>
      </c>
      <c r="B2769" s="186" t="s">
        <v>1356</v>
      </c>
      <c r="C2769" s="187" t="s">
        <v>1357</v>
      </c>
      <c r="D2769" s="188">
        <v>87250</v>
      </c>
      <c r="E2769" s="188">
        <v>22000</v>
      </c>
      <c r="F2769" s="188">
        <v>21800</v>
      </c>
      <c r="G2769" s="188">
        <v>21800</v>
      </c>
      <c r="H2769" s="188">
        <v>21650</v>
      </c>
    </row>
    <row r="2770" spans="1:8" ht="15.75" thickTop="1">
      <c r="A2770" s="185" t="str">
        <f t="shared" si="43"/>
        <v>A</v>
      </c>
      <c r="B2770" s="189" t="s">
        <v>124</v>
      </c>
      <c r="C2770" s="189" t="s">
        <v>96</v>
      </c>
      <c r="D2770" s="190">
        <v>87250</v>
      </c>
      <c r="E2770" s="190">
        <v>22000</v>
      </c>
      <c r="F2770" s="190">
        <v>21800</v>
      </c>
      <c r="G2770" s="190">
        <v>21800</v>
      </c>
      <c r="H2770" s="190">
        <v>21650</v>
      </c>
    </row>
    <row r="2771" spans="1:8">
      <c r="A2771" s="185" t="str">
        <f t="shared" si="43"/>
        <v>A</v>
      </c>
      <c r="B2771" s="191" t="s">
        <v>124</v>
      </c>
      <c r="C2771" s="191" t="s">
        <v>97</v>
      </c>
      <c r="D2771" s="192">
        <v>65650</v>
      </c>
      <c r="E2771" s="192">
        <v>16500</v>
      </c>
      <c r="F2771" s="192">
        <v>16400</v>
      </c>
      <c r="G2771" s="192">
        <v>16400</v>
      </c>
      <c r="H2771" s="192">
        <v>16350</v>
      </c>
    </row>
    <row r="2772" spans="1:8">
      <c r="A2772" s="185" t="str">
        <f t="shared" si="43"/>
        <v>A</v>
      </c>
      <c r="B2772" s="191" t="s">
        <v>124</v>
      </c>
      <c r="C2772" s="191" t="s">
        <v>98</v>
      </c>
      <c r="D2772" s="192">
        <v>21300</v>
      </c>
      <c r="E2772" s="192">
        <v>5400</v>
      </c>
      <c r="F2772" s="192">
        <v>5300</v>
      </c>
      <c r="G2772" s="192">
        <v>5300</v>
      </c>
      <c r="H2772" s="192">
        <v>5300</v>
      </c>
    </row>
    <row r="2773" spans="1:8">
      <c r="A2773" s="185" t="str">
        <f t="shared" si="43"/>
        <v>A</v>
      </c>
      <c r="B2773" s="191" t="s">
        <v>124</v>
      </c>
      <c r="C2773" s="191" t="s">
        <v>102</v>
      </c>
      <c r="D2773" s="192">
        <v>300</v>
      </c>
      <c r="E2773" s="192">
        <v>100</v>
      </c>
      <c r="F2773" s="192">
        <v>100</v>
      </c>
      <c r="G2773" s="192">
        <v>100</v>
      </c>
      <c r="H2773" s="192">
        <v>0</v>
      </c>
    </row>
    <row r="2774" spans="1:8" ht="15.75" thickBot="1">
      <c r="A2774" s="185" t="str">
        <f t="shared" si="43"/>
        <v>A</v>
      </c>
      <c r="B2774" s="186" t="s">
        <v>1358</v>
      </c>
      <c r="C2774" s="187" t="s">
        <v>1359</v>
      </c>
      <c r="D2774" s="188">
        <v>99400</v>
      </c>
      <c r="E2774" s="188">
        <v>25000</v>
      </c>
      <c r="F2774" s="188">
        <v>24700</v>
      </c>
      <c r="G2774" s="188">
        <v>24900</v>
      </c>
      <c r="H2774" s="188">
        <v>24800</v>
      </c>
    </row>
    <row r="2775" spans="1:8" ht="15.75" thickTop="1">
      <c r="A2775" s="185" t="str">
        <f t="shared" si="43"/>
        <v>A</v>
      </c>
      <c r="B2775" s="189" t="s">
        <v>124</v>
      </c>
      <c r="C2775" s="189" t="s">
        <v>96</v>
      </c>
      <c r="D2775" s="190">
        <v>99400</v>
      </c>
      <c r="E2775" s="190">
        <v>25000</v>
      </c>
      <c r="F2775" s="190">
        <v>24700</v>
      </c>
      <c r="G2775" s="190">
        <v>24900</v>
      </c>
      <c r="H2775" s="190">
        <v>24800</v>
      </c>
    </row>
    <row r="2776" spans="1:8">
      <c r="A2776" s="185" t="str">
        <f t="shared" si="43"/>
        <v>A</v>
      </c>
      <c r="B2776" s="191" t="s">
        <v>124</v>
      </c>
      <c r="C2776" s="191" t="s">
        <v>97</v>
      </c>
      <c r="D2776" s="192">
        <v>65400</v>
      </c>
      <c r="E2776" s="192">
        <v>16400</v>
      </c>
      <c r="F2776" s="192">
        <v>16300</v>
      </c>
      <c r="G2776" s="192">
        <v>16400</v>
      </c>
      <c r="H2776" s="192">
        <v>16300</v>
      </c>
    </row>
    <row r="2777" spans="1:8">
      <c r="A2777" s="185" t="str">
        <f t="shared" si="43"/>
        <v>A</v>
      </c>
      <c r="B2777" s="191" t="s">
        <v>124</v>
      </c>
      <c r="C2777" s="191" t="s">
        <v>98</v>
      </c>
      <c r="D2777" s="192">
        <v>33000</v>
      </c>
      <c r="E2777" s="192">
        <v>8300</v>
      </c>
      <c r="F2777" s="192">
        <v>8200</v>
      </c>
      <c r="G2777" s="192">
        <v>8200</v>
      </c>
      <c r="H2777" s="192">
        <v>8300</v>
      </c>
    </row>
    <row r="2778" spans="1:8">
      <c r="A2778" s="185" t="str">
        <f t="shared" si="43"/>
        <v>A</v>
      </c>
      <c r="B2778" s="191" t="s">
        <v>124</v>
      </c>
      <c r="C2778" s="191" t="s">
        <v>102</v>
      </c>
      <c r="D2778" s="192">
        <v>1000</v>
      </c>
      <c r="E2778" s="192">
        <v>300</v>
      </c>
      <c r="F2778" s="192">
        <v>200</v>
      </c>
      <c r="G2778" s="192">
        <v>300</v>
      </c>
      <c r="H2778" s="192">
        <v>200</v>
      </c>
    </row>
    <row r="2779" spans="1:8" ht="15.75" thickBot="1">
      <c r="A2779" s="185" t="str">
        <f t="shared" si="43"/>
        <v>A</v>
      </c>
      <c r="B2779" s="186" t="s">
        <v>1360</v>
      </c>
      <c r="C2779" s="187" t="s">
        <v>1361</v>
      </c>
      <c r="D2779" s="188">
        <v>97920</v>
      </c>
      <c r="E2779" s="188">
        <v>24600</v>
      </c>
      <c r="F2779" s="188">
        <v>24400</v>
      </c>
      <c r="G2779" s="188">
        <v>24500</v>
      </c>
      <c r="H2779" s="188">
        <v>24420</v>
      </c>
    </row>
    <row r="2780" spans="1:8" ht="15.75" thickTop="1">
      <c r="A2780" s="185" t="str">
        <f t="shared" si="43"/>
        <v>A</v>
      </c>
      <c r="B2780" s="189" t="s">
        <v>124</v>
      </c>
      <c r="C2780" s="189" t="s">
        <v>96</v>
      </c>
      <c r="D2780" s="190">
        <v>97920</v>
      </c>
      <c r="E2780" s="190">
        <v>24600</v>
      </c>
      <c r="F2780" s="190">
        <v>24400</v>
      </c>
      <c r="G2780" s="190">
        <v>24500</v>
      </c>
      <c r="H2780" s="190">
        <v>24420</v>
      </c>
    </row>
    <row r="2781" spans="1:8">
      <c r="A2781" s="185" t="str">
        <f t="shared" si="43"/>
        <v>A</v>
      </c>
      <c r="B2781" s="191" t="s">
        <v>124</v>
      </c>
      <c r="C2781" s="191" t="s">
        <v>97</v>
      </c>
      <c r="D2781" s="192">
        <v>76920</v>
      </c>
      <c r="E2781" s="192">
        <v>19300</v>
      </c>
      <c r="F2781" s="192">
        <v>19200</v>
      </c>
      <c r="G2781" s="192">
        <v>19300</v>
      </c>
      <c r="H2781" s="192">
        <v>19120</v>
      </c>
    </row>
    <row r="2782" spans="1:8">
      <c r="A2782" s="185" t="str">
        <f t="shared" si="43"/>
        <v>A</v>
      </c>
      <c r="B2782" s="191" t="s">
        <v>124</v>
      </c>
      <c r="C2782" s="191" t="s">
        <v>98</v>
      </c>
      <c r="D2782" s="192">
        <v>21000</v>
      </c>
      <c r="E2782" s="192">
        <v>5300</v>
      </c>
      <c r="F2782" s="192">
        <v>5200</v>
      </c>
      <c r="G2782" s="192">
        <v>5200</v>
      </c>
      <c r="H2782" s="192">
        <v>5300</v>
      </c>
    </row>
    <row r="2783" spans="1:8" ht="15.75" thickBot="1">
      <c r="A2783" s="185" t="str">
        <f t="shared" si="43"/>
        <v>A</v>
      </c>
      <c r="B2783" s="186" t="s">
        <v>1362</v>
      </c>
      <c r="C2783" s="187" t="s">
        <v>1363</v>
      </c>
      <c r="D2783" s="188">
        <v>100570</v>
      </c>
      <c r="E2783" s="188">
        <v>25300</v>
      </c>
      <c r="F2783" s="188">
        <v>25100</v>
      </c>
      <c r="G2783" s="188">
        <v>25100</v>
      </c>
      <c r="H2783" s="188">
        <v>25070</v>
      </c>
    </row>
    <row r="2784" spans="1:8" ht="15.75" thickTop="1">
      <c r="A2784" s="185" t="str">
        <f t="shared" si="43"/>
        <v>A</v>
      </c>
      <c r="B2784" s="189" t="s">
        <v>124</v>
      </c>
      <c r="C2784" s="189" t="s">
        <v>96</v>
      </c>
      <c r="D2784" s="190">
        <v>100570</v>
      </c>
      <c r="E2784" s="190">
        <v>25300</v>
      </c>
      <c r="F2784" s="190">
        <v>25100</v>
      </c>
      <c r="G2784" s="190">
        <v>25100</v>
      </c>
      <c r="H2784" s="190">
        <v>25070</v>
      </c>
    </row>
    <row r="2785" spans="1:8">
      <c r="A2785" s="185" t="str">
        <f t="shared" si="43"/>
        <v>A</v>
      </c>
      <c r="B2785" s="191" t="s">
        <v>124</v>
      </c>
      <c r="C2785" s="191" t="s">
        <v>97</v>
      </c>
      <c r="D2785" s="192">
        <v>64070</v>
      </c>
      <c r="E2785" s="192">
        <v>16100</v>
      </c>
      <c r="F2785" s="192">
        <v>16000</v>
      </c>
      <c r="G2785" s="192">
        <v>16000</v>
      </c>
      <c r="H2785" s="192">
        <v>15970</v>
      </c>
    </row>
    <row r="2786" spans="1:8">
      <c r="A2786" s="185" t="str">
        <f t="shared" si="43"/>
        <v>A</v>
      </c>
      <c r="B2786" s="191" t="s">
        <v>124</v>
      </c>
      <c r="C2786" s="191" t="s">
        <v>98</v>
      </c>
      <c r="D2786" s="192">
        <v>36500</v>
      </c>
      <c r="E2786" s="192">
        <v>9200</v>
      </c>
      <c r="F2786" s="192">
        <v>9100</v>
      </c>
      <c r="G2786" s="192">
        <v>9100</v>
      </c>
      <c r="H2786" s="192">
        <v>9100</v>
      </c>
    </row>
    <row r="2787" spans="1:8" ht="15.75" thickBot="1">
      <c r="A2787" s="185" t="str">
        <f t="shared" si="43"/>
        <v>A</v>
      </c>
      <c r="B2787" s="186" t="s">
        <v>1364</v>
      </c>
      <c r="C2787" s="187" t="s">
        <v>1365</v>
      </c>
      <c r="D2787" s="188">
        <v>114000</v>
      </c>
      <c r="E2787" s="188">
        <v>28600</v>
      </c>
      <c r="F2787" s="188">
        <v>28400</v>
      </c>
      <c r="G2787" s="188">
        <v>28500</v>
      </c>
      <c r="H2787" s="188">
        <v>28500</v>
      </c>
    </row>
    <row r="2788" spans="1:8" ht="15.75" thickTop="1">
      <c r="A2788" s="185" t="str">
        <f t="shared" si="43"/>
        <v>A</v>
      </c>
      <c r="B2788" s="189" t="s">
        <v>124</v>
      </c>
      <c r="C2788" s="189" t="s">
        <v>96</v>
      </c>
      <c r="D2788" s="190">
        <v>114000</v>
      </c>
      <c r="E2788" s="190">
        <v>28600</v>
      </c>
      <c r="F2788" s="190">
        <v>28400</v>
      </c>
      <c r="G2788" s="190">
        <v>28500</v>
      </c>
      <c r="H2788" s="190">
        <v>28500</v>
      </c>
    </row>
    <row r="2789" spans="1:8">
      <c r="A2789" s="185" t="str">
        <f t="shared" si="43"/>
        <v>A</v>
      </c>
      <c r="B2789" s="191" t="s">
        <v>124</v>
      </c>
      <c r="C2789" s="191" t="s">
        <v>97</v>
      </c>
      <c r="D2789" s="192">
        <v>77400</v>
      </c>
      <c r="E2789" s="192">
        <v>19400</v>
      </c>
      <c r="F2789" s="192">
        <v>19300</v>
      </c>
      <c r="G2789" s="192">
        <v>19400</v>
      </c>
      <c r="H2789" s="192">
        <v>19300</v>
      </c>
    </row>
    <row r="2790" spans="1:8">
      <c r="A2790" s="185" t="str">
        <f t="shared" si="43"/>
        <v>A</v>
      </c>
      <c r="B2790" s="191" t="s">
        <v>124</v>
      </c>
      <c r="C2790" s="191" t="s">
        <v>98</v>
      </c>
      <c r="D2790" s="192">
        <v>36300</v>
      </c>
      <c r="E2790" s="192">
        <v>9100</v>
      </c>
      <c r="F2790" s="192">
        <v>9000</v>
      </c>
      <c r="G2790" s="192">
        <v>9000</v>
      </c>
      <c r="H2790" s="192">
        <v>9200</v>
      </c>
    </row>
    <row r="2791" spans="1:8">
      <c r="A2791" s="185" t="str">
        <f t="shared" si="43"/>
        <v>A</v>
      </c>
      <c r="B2791" s="191" t="s">
        <v>124</v>
      </c>
      <c r="C2791" s="191" t="s">
        <v>102</v>
      </c>
      <c r="D2791" s="192">
        <v>300</v>
      </c>
      <c r="E2791" s="192">
        <v>100</v>
      </c>
      <c r="F2791" s="192">
        <v>100</v>
      </c>
      <c r="G2791" s="192">
        <v>100</v>
      </c>
      <c r="H2791" s="192">
        <v>0</v>
      </c>
    </row>
    <row r="2792" spans="1:8" ht="15.75" thickBot="1">
      <c r="A2792" s="185" t="str">
        <f t="shared" si="43"/>
        <v>A</v>
      </c>
      <c r="B2792" s="186" t="s">
        <v>1366</v>
      </c>
      <c r="C2792" s="187" t="s">
        <v>1367</v>
      </c>
      <c r="D2792" s="188">
        <v>86350</v>
      </c>
      <c r="E2792" s="188">
        <v>21700</v>
      </c>
      <c r="F2792" s="188">
        <v>21500</v>
      </c>
      <c r="G2792" s="188">
        <v>21630</v>
      </c>
      <c r="H2792" s="188">
        <v>21520</v>
      </c>
    </row>
    <row r="2793" spans="1:8" ht="15.75" thickTop="1">
      <c r="A2793" s="185" t="str">
        <f t="shared" si="43"/>
        <v>A</v>
      </c>
      <c r="B2793" s="189" t="s">
        <v>124</v>
      </c>
      <c r="C2793" s="189" t="s">
        <v>96</v>
      </c>
      <c r="D2793" s="190">
        <v>86350</v>
      </c>
      <c r="E2793" s="190">
        <v>21700</v>
      </c>
      <c r="F2793" s="190">
        <v>21500</v>
      </c>
      <c r="G2793" s="190">
        <v>21630</v>
      </c>
      <c r="H2793" s="190">
        <v>21520</v>
      </c>
    </row>
    <row r="2794" spans="1:8">
      <c r="A2794" s="185" t="str">
        <f t="shared" si="43"/>
        <v>A</v>
      </c>
      <c r="B2794" s="191" t="s">
        <v>124</v>
      </c>
      <c r="C2794" s="191" t="s">
        <v>97</v>
      </c>
      <c r="D2794" s="192">
        <v>52550</v>
      </c>
      <c r="E2794" s="192">
        <v>13200</v>
      </c>
      <c r="F2794" s="192">
        <v>13100</v>
      </c>
      <c r="G2794" s="192">
        <v>13230</v>
      </c>
      <c r="H2794" s="192">
        <v>13020</v>
      </c>
    </row>
    <row r="2795" spans="1:8">
      <c r="A2795" s="185" t="str">
        <f t="shared" si="43"/>
        <v>A</v>
      </c>
      <c r="B2795" s="191" t="s">
        <v>124</v>
      </c>
      <c r="C2795" s="191" t="s">
        <v>98</v>
      </c>
      <c r="D2795" s="192">
        <v>33800</v>
      </c>
      <c r="E2795" s="192">
        <v>8500</v>
      </c>
      <c r="F2795" s="192">
        <v>8400</v>
      </c>
      <c r="G2795" s="192">
        <v>8400</v>
      </c>
      <c r="H2795" s="192">
        <v>8500</v>
      </c>
    </row>
    <row r="2796" spans="1:8" ht="45.75" thickBot="1">
      <c r="A2796" s="185" t="str">
        <f t="shared" si="43"/>
        <v>A</v>
      </c>
      <c r="B2796" s="186" t="s">
        <v>1368</v>
      </c>
      <c r="C2796" s="187" t="s">
        <v>1369</v>
      </c>
      <c r="D2796" s="188">
        <v>136100</v>
      </c>
      <c r="E2796" s="188">
        <v>34040</v>
      </c>
      <c r="F2796" s="188">
        <v>33900</v>
      </c>
      <c r="G2796" s="188">
        <v>34010</v>
      </c>
      <c r="H2796" s="188">
        <v>34150</v>
      </c>
    </row>
    <row r="2797" spans="1:8" ht="15.75" thickTop="1">
      <c r="A2797" s="185" t="str">
        <f t="shared" si="43"/>
        <v>A</v>
      </c>
      <c r="B2797" s="189" t="s">
        <v>124</v>
      </c>
      <c r="C2797" s="189" t="s">
        <v>96</v>
      </c>
      <c r="D2797" s="190">
        <v>126100</v>
      </c>
      <c r="E2797" s="190">
        <v>31540</v>
      </c>
      <c r="F2797" s="190">
        <v>31400</v>
      </c>
      <c r="G2797" s="190">
        <v>31510</v>
      </c>
      <c r="H2797" s="190">
        <v>31650</v>
      </c>
    </row>
    <row r="2798" spans="1:8">
      <c r="A2798" s="185" t="str">
        <f t="shared" si="43"/>
        <v>A</v>
      </c>
      <c r="B2798" s="191" t="s">
        <v>124</v>
      </c>
      <c r="C2798" s="191" t="s">
        <v>98</v>
      </c>
      <c r="D2798" s="192">
        <v>82500</v>
      </c>
      <c r="E2798" s="192">
        <v>20600</v>
      </c>
      <c r="F2798" s="192">
        <v>20600</v>
      </c>
      <c r="G2798" s="192">
        <v>20600</v>
      </c>
      <c r="H2798" s="192">
        <v>20700</v>
      </c>
    </row>
    <row r="2799" spans="1:8">
      <c r="A2799" s="185" t="str">
        <f t="shared" si="43"/>
        <v>A</v>
      </c>
      <c r="B2799" s="191" t="s">
        <v>124</v>
      </c>
      <c r="C2799" s="191" t="s">
        <v>101</v>
      </c>
      <c r="D2799" s="192">
        <v>40000</v>
      </c>
      <c r="E2799" s="192">
        <v>10000</v>
      </c>
      <c r="F2799" s="192">
        <v>10000</v>
      </c>
      <c r="G2799" s="192">
        <v>10000</v>
      </c>
      <c r="H2799" s="192">
        <v>10000</v>
      </c>
    </row>
    <row r="2800" spans="1:8">
      <c r="A2800" s="185" t="str">
        <f t="shared" si="43"/>
        <v>A</v>
      </c>
      <c r="B2800" s="191" t="s">
        <v>124</v>
      </c>
      <c r="C2800" s="191" t="s">
        <v>102</v>
      </c>
      <c r="D2800" s="192">
        <v>3600</v>
      </c>
      <c r="E2800" s="192">
        <v>940</v>
      </c>
      <c r="F2800" s="192">
        <v>800</v>
      </c>
      <c r="G2800" s="192">
        <v>910</v>
      </c>
      <c r="H2800" s="192">
        <v>950</v>
      </c>
    </row>
    <row r="2801" spans="1:8">
      <c r="A2801" s="185" t="str">
        <f t="shared" si="43"/>
        <v>A</v>
      </c>
      <c r="B2801" s="189" t="s">
        <v>124</v>
      </c>
      <c r="C2801" s="189" t="s">
        <v>121</v>
      </c>
      <c r="D2801" s="190">
        <v>10000</v>
      </c>
      <c r="E2801" s="190">
        <v>2500</v>
      </c>
      <c r="F2801" s="190">
        <v>2500</v>
      </c>
      <c r="G2801" s="190">
        <v>2500</v>
      </c>
      <c r="H2801" s="190">
        <v>2500</v>
      </c>
    </row>
    <row r="2802" spans="1:8" ht="15.75" thickBot="1">
      <c r="A2802" s="185" t="str">
        <f t="shared" si="43"/>
        <v>A</v>
      </c>
      <c r="B2802" s="186" t="s">
        <v>1370</v>
      </c>
      <c r="C2802" s="187" t="s">
        <v>1371</v>
      </c>
      <c r="D2802" s="188">
        <v>3000000</v>
      </c>
      <c r="E2802" s="188">
        <v>808000</v>
      </c>
      <c r="F2802" s="188">
        <v>732000</v>
      </c>
      <c r="G2802" s="188">
        <v>848000</v>
      </c>
      <c r="H2802" s="188">
        <v>612000</v>
      </c>
    </row>
    <row r="2803" spans="1:8" ht="15.75" thickTop="1">
      <c r="A2803" s="185" t="str">
        <f t="shared" si="43"/>
        <v>A</v>
      </c>
      <c r="B2803" s="189" t="s">
        <v>124</v>
      </c>
      <c r="C2803" s="189" t="s">
        <v>96</v>
      </c>
      <c r="D2803" s="190">
        <v>2975000</v>
      </c>
      <c r="E2803" s="190">
        <v>791000</v>
      </c>
      <c r="F2803" s="190">
        <v>727000</v>
      </c>
      <c r="G2803" s="190">
        <v>845000</v>
      </c>
      <c r="H2803" s="190">
        <v>612000</v>
      </c>
    </row>
    <row r="2804" spans="1:8">
      <c r="A2804" s="185" t="str">
        <f t="shared" si="43"/>
        <v>A</v>
      </c>
      <c r="B2804" s="191" t="s">
        <v>124</v>
      </c>
      <c r="C2804" s="191" t="s">
        <v>97</v>
      </c>
      <c r="D2804" s="192">
        <v>695000</v>
      </c>
      <c r="E2804" s="192">
        <v>174000</v>
      </c>
      <c r="F2804" s="192">
        <v>174000</v>
      </c>
      <c r="G2804" s="192">
        <v>174000</v>
      </c>
      <c r="H2804" s="192">
        <v>173000</v>
      </c>
    </row>
    <row r="2805" spans="1:8">
      <c r="A2805" s="185" t="str">
        <f t="shared" si="43"/>
        <v>A</v>
      </c>
      <c r="B2805" s="191" t="s">
        <v>124</v>
      </c>
      <c r="C2805" s="191" t="s">
        <v>98</v>
      </c>
      <c r="D2805" s="192">
        <v>2195000</v>
      </c>
      <c r="E2805" s="192">
        <v>570000</v>
      </c>
      <c r="F2805" s="192">
        <v>517000</v>
      </c>
      <c r="G2805" s="192">
        <v>670000</v>
      </c>
      <c r="H2805" s="192">
        <v>438000</v>
      </c>
    </row>
    <row r="2806" spans="1:8">
      <c r="A2806" s="185" t="str">
        <f t="shared" si="43"/>
        <v>A</v>
      </c>
      <c r="B2806" s="191" t="s">
        <v>124</v>
      </c>
      <c r="C2806" s="191" t="s">
        <v>15</v>
      </c>
      <c r="D2806" s="192">
        <v>60000</v>
      </c>
      <c r="E2806" s="192">
        <v>30000</v>
      </c>
      <c r="F2806" s="192">
        <v>30000</v>
      </c>
      <c r="G2806" s="192">
        <v>0</v>
      </c>
      <c r="H2806" s="192">
        <v>0</v>
      </c>
    </row>
    <row r="2807" spans="1:8">
      <c r="A2807" s="185" t="str">
        <f t="shared" si="43"/>
        <v>A</v>
      </c>
      <c r="B2807" s="191" t="s">
        <v>124</v>
      </c>
      <c r="C2807" s="191" t="s">
        <v>101</v>
      </c>
      <c r="D2807" s="192">
        <v>20000</v>
      </c>
      <c r="E2807" s="192">
        <v>15000</v>
      </c>
      <c r="F2807" s="192">
        <v>5000</v>
      </c>
      <c r="G2807" s="192">
        <v>0</v>
      </c>
      <c r="H2807" s="192">
        <v>0</v>
      </c>
    </row>
    <row r="2808" spans="1:8">
      <c r="A2808" s="185" t="str">
        <f t="shared" si="43"/>
        <v>A</v>
      </c>
      <c r="B2808" s="191" t="s">
        <v>124</v>
      </c>
      <c r="C2808" s="191" t="s">
        <v>102</v>
      </c>
      <c r="D2808" s="192">
        <v>5000</v>
      </c>
      <c r="E2808" s="192">
        <v>2000</v>
      </c>
      <c r="F2808" s="192">
        <v>1000</v>
      </c>
      <c r="G2808" s="192">
        <v>1000</v>
      </c>
      <c r="H2808" s="192">
        <v>1000</v>
      </c>
    </row>
    <row r="2809" spans="1:8">
      <c r="A2809" s="185" t="str">
        <f t="shared" si="43"/>
        <v>A</v>
      </c>
      <c r="B2809" s="189" t="s">
        <v>124</v>
      </c>
      <c r="C2809" s="189" t="s">
        <v>121</v>
      </c>
      <c r="D2809" s="190">
        <v>25000</v>
      </c>
      <c r="E2809" s="190">
        <v>17000</v>
      </c>
      <c r="F2809" s="190">
        <v>5000</v>
      </c>
      <c r="G2809" s="190">
        <v>3000</v>
      </c>
      <c r="H2809" s="190">
        <v>0</v>
      </c>
    </row>
    <row r="2810" spans="1:8" ht="15.75" thickBot="1">
      <c r="A2810" s="185" t="str">
        <f t="shared" si="43"/>
        <v>A</v>
      </c>
      <c r="B2810" s="186" t="s">
        <v>1372</v>
      </c>
      <c r="C2810" s="187" t="s">
        <v>1373</v>
      </c>
      <c r="D2810" s="188">
        <v>18130000</v>
      </c>
      <c r="E2810" s="188">
        <v>2720600</v>
      </c>
      <c r="F2810" s="188">
        <v>9546600</v>
      </c>
      <c r="G2810" s="188">
        <v>4227500</v>
      </c>
      <c r="H2810" s="188">
        <v>1635300</v>
      </c>
    </row>
    <row r="2811" spans="1:8" ht="15.75" thickTop="1">
      <c r="A2811" s="185" t="str">
        <f t="shared" si="43"/>
        <v>A</v>
      </c>
      <c r="B2811" s="189" t="s">
        <v>124</v>
      </c>
      <c r="C2811" s="189" t="s">
        <v>96</v>
      </c>
      <c r="D2811" s="190">
        <v>7630000</v>
      </c>
      <c r="E2811" s="190">
        <v>2720600</v>
      </c>
      <c r="F2811" s="190">
        <v>1646600</v>
      </c>
      <c r="G2811" s="190">
        <v>1627500</v>
      </c>
      <c r="H2811" s="190">
        <v>1635300</v>
      </c>
    </row>
    <row r="2812" spans="1:8">
      <c r="A2812" s="185" t="str">
        <f t="shared" si="43"/>
        <v>A</v>
      </c>
      <c r="B2812" s="191" t="s">
        <v>124</v>
      </c>
      <c r="C2812" s="191" t="s">
        <v>97</v>
      </c>
      <c r="D2812" s="192">
        <v>605000</v>
      </c>
      <c r="E2812" s="192">
        <v>151300</v>
      </c>
      <c r="F2812" s="192">
        <v>151300</v>
      </c>
      <c r="G2812" s="192">
        <v>151200</v>
      </c>
      <c r="H2812" s="192">
        <v>151200</v>
      </c>
    </row>
    <row r="2813" spans="1:8">
      <c r="A2813" s="185" t="str">
        <f t="shared" si="43"/>
        <v>A</v>
      </c>
      <c r="B2813" s="191" t="s">
        <v>124</v>
      </c>
      <c r="C2813" s="191" t="s">
        <v>98</v>
      </c>
      <c r="D2813" s="192">
        <v>7000000</v>
      </c>
      <c r="E2813" s="192">
        <v>2563400</v>
      </c>
      <c r="F2813" s="192">
        <v>1490100</v>
      </c>
      <c r="G2813" s="192">
        <v>1471100</v>
      </c>
      <c r="H2813" s="192">
        <v>1475400</v>
      </c>
    </row>
    <row r="2814" spans="1:8">
      <c r="A2814" s="185" t="str">
        <f t="shared" si="43"/>
        <v>A</v>
      </c>
      <c r="B2814" s="191" t="s">
        <v>124</v>
      </c>
      <c r="C2814" s="191" t="s">
        <v>101</v>
      </c>
      <c r="D2814" s="192">
        <v>20000</v>
      </c>
      <c r="E2814" s="192">
        <v>5000</v>
      </c>
      <c r="F2814" s="192">
        <v>4000</v>
      </c>
      <c r="G2814" s="192">
        <v>4000</v>
      </c>
      <c r="H2814" s="192">
        <v>7000</v>
      </c>
    </row>
    <row r="2815" spans="1:8">
      <c r="A2815" s="185" t="str">
        <f t="shared" si="43"/>
        <v>A</v>
      </c>
      <c r="B2815" s="191" t="s">
        <v>124</v>
      </c>
      <c r="C2815" s="191" t="s">
        <v>102</v>
      </c>
      <c r="D2815" s="192">
        <v>5000</v>
      </c>
      <c r="E2815" s="192">
        <v>900</v>
      </c>
      <c r="F2815" s="192">
        <v>1200</v>
      </c>
      <c r="G2815" s="192">
        <v>1200</v>
      </c>
      <c r="H2815" s="192">
        <v>1700</v>
      </c>
    </row>
    <row r="2816" spans="1:8">
      <c r="A2816" s="185" t="str">
        <f t="shared" si="43"/>
        <v>A</v>
      </c>
      <c r="B2816" s="189" t="s">
        <v>124</v>
      </c>
      <c r="C2816" s="189" t="s">
        <v>121</v>
      </c>
      <c r="D2816" s="190">
        <v>10500000</v>
      </c>
      <c r="E2816" s="190">
        <v>0</v>
      </c>
      <c r="F2816" s="190">
        <v>7900000</v>
      </c>
      <c r="G2816" s="190">
        <v>2600000</v>
      </c>
      <c r="H2816" s="190">
        <v>0</v>
      </c>
    </row>
    <row r="2817" spans="1:8" ht="30.75" thickBot="1">
      <c r="A2817" s="185" t="str">
        <f t="shared" si="43"/>
        <v>A</v>
      </c>
      <c r="B2817" s="186" t="s">
        <v>1374</v>
      </c>
      <c r="C2817" s="187" t="s">
        <v>1375</v>
      </c>
      <c r="D2817" s="188">
        <v>1415000</v>
      </c>
      <c r="E2817" s="188">
        <v>328700</v>
      </c>
      <c r="F2817" s="188">
        <v>373800</v>
      </c>
      <c r="G2817" s="188">
        <v>383800</v>
      </c>
      <c r="H2817" s="188">
        <v>328700</v>
      </c>
    </row>
    <row r="2818" spans="1:8" ht="15.75" thickTop="1">
      <c r="A2818" s="185" t="str">
        <f t="shared" si="43"/>
        <v>A</v>
      </c>
      <c r="B2818" s="189" t="s">
        <v>124</v>
      </c>
      <c r="C2818" s="189" t="s">
        <v>96</v>
      </c>
      <c r="D2818" s="190">
        <v>1385000</v>
      </c>
      <c r="E2818" s="190">
        <v>323700</v>
      </c>
      <c r="F2818" s="190">
        <v>363800</v>
      </c>
      <c r="G2818" s="190">
        <v>373800</v>
      </c>
      <c r="H2818" s="190">
        <v>323700</v>
      </c>
    </row>
    <row r="2819" spans="1:8">
      <c r="A2819" s="185" t="str">
        <f t="shared" si="43"/>
        <v>A</v>
      </c>
      <c r="B2819" s="191" t="s">
        <v>124</v>
      </c>
      <c r="C2819" s="191" t="s">
        <v>97</v>
      </c>
      <c r="D2819" s="192">
        <v>970000</v>
      </c>
      <c r="E2819" s="192">
        <v>242500</v>
      </c>
      <c r="F2819" s="192">
        <v>242500</v>
      </c>
      <c r="G2819" s="192">
        <v>242500</v>
      </c>
      <c r="H2819" s="192">
        <v>242500</v>
      </c>
    </row>
    <row r="2820" spans="1:8">
      <c r="A2820" s="185" t="str">
        <f t="shared" si="43"/>
        <v>A</v>
      </c>
      <c r="B2820" s="191" t="s">
        <v>124</v>
      </c>
      <c r="C2820" s="191" t="s">
        <v>98</v>
      </c>
      <c r="D2820" s="192">
        <v>401000</v>
      </c>
      <c r="E2820" s="192">
        <v>80200</v>
      </c>
      <c r="F2820" s="192">
        <v>120300</v>
      </c>
      <c r="G2820" s="192">
        <v>120300</v>
      </c>
      <c r="H2820" s="192">
        <v>80200</v>
      </c>
    </row>
    <row r="2821" spans="1:8">
      <c r="A2821" s="185" t="str">
        <f t="shared" si="43"/>
        <v>A</v>
      </c>
      <c r="B2821" s="191" t="s">
        <v>124</v>
      </c>
      <c r="C2821" s="191" t="s">
        <v>101</v>
      </c>
      <c r="D2821" s="192">
        <v>10000</v>
      </c>
      <c r="E2821" s="192">
        <v>0</v>
      </c>
      <c r="F2821" s="192">
        <v>0</v>
      </c>
      <c r="G2821" s="192">
        <v>10000</v>
      </c>
      <c r="H2821" s="192">
        <v>0</v>
      </c>
    </row>
    <row r="2822" spans="1:8">
      <c r="A2822" s="185" t="str">
        <f t="shared" si="43"/>
        <v>A</v>
      </c>
      <c r="B2822" s="191" t="s">
        <v>124</v>
      </c>
      <c r="C2822" s="191" t="s">
        <v>102</v>
      </c>
      <c r="D2822" s="192">
        <v>4000</v>
      </c>
      <c r="E2822" s="192">
        <v>1000</v>
      </c>
      <c r="F2822" s="192">
        <v>1000</v>
      </c>
      <c r="G2822" s="192">
        <v>1000</v>
      </c>
      <c r="H2822" s="192">
        <v>1000</v>
      </c>
    </row>
    <row r="2823" spans="1:8">
      <c r="A2823" s="185" t="str">
        <f t="shared" ref="A2823:A2886" si="44">(IF(OR(D2823&lt;&gt;0,E2823&lt;&gt;0,F2823&lt;&gt;0,G2823&lt;&gt;0,H2823&lt;&gt;0),"A","B"))</f>
        <v>A</v>
      </c>
      <c r="B2823" s="189" t="s">
        <v>124</v>
      </c>
      <c r="C2823" s="189" t="s">
        <v>121</v>
      </c>
      <c r="D2823" s="190">
        <v>30000</v>
      </c>
      <c r="E2823" s="190">
        <v>5000</v>
      </c>
      <c r="F2823" s="190">
        <v>10000</v>
      </c>
      <c r="G2823" s="190">
        <v>10000</v>
      </c>
      <c r="H2823" s="190">
        <v>5000</v>
      </c>
    </row>
    <row r="2824" spans="1:8" ht="15.75" thickBot="1">
      <c r="A2824" s="185" t="str">
        <f t="shared" si="44"/>
        <v>A</v>
      </c>
      <c r="B2824" s="186" t="s">
        <v>1376</v>
      </c>
      <c r="C2824" s="187" t="s">
        <v>1377</v>
      </c>
      <c r="D2824" s="188">
        <v>450000</v>
      </c>
      <c r="E2824" s="188">
        <v>102500</v>
      </c>
      <c r="F2824" s="188">
        <v>55000</v>
      </c>
      <c r="G2824" s="188">
        <v>280000</v>
      </c>
      <c r="H2824" s="188">
        <v>12500</v>
      </c>
    </row>
    <row r="2825" spans="1:8" ht="15.75" thickTop="1">
      <c r="A2825" s="185" t="str">
        <f t="shared" si="44"/>
        <v>A</v>
      </c>
      <c r="B2825" s="189" t="s">
        <v>124</v>
      </c>
      <c r="C2825" s="189" t="s">
        <v>96</v>
      </c>
      <c r="D2825" s="190">
        <v>450000</v>
      </c>
      <c r="E2825" s="190">
        <v>102500</v>
      </c>
      <c r="F2825" s="190">
        <v>55000</v>
      </c>
      <c r="G2825" s="190">
        <v>280000</v>
      </c>
      <c r="H2825" s="190">
        <v>12500</v>
      </c>
    </row>
    <row r="2826" spans="1:8">
      <c r="A2826" s="185" t="str">
        <f t="shared" si="44"/>
        <v>A</v>
      </c>
      <c r="B2826" s="191" t="s">
        <v>124</v>
      </c>
      <c r="C2826" s="191" t="s">
        <v>98</v>
      </c>
      <c r="D2826" s="192">
        <v>25000</v>
      </c>
      <c r="E2826" s="192">
        <v>2500</v>
      </c>
      <c r="F2826" s="192">
        <v>5000</v>
      </c>
      <c r="G2826" s="192">
        <v>5000</v>
      </c>
      <c r="H2826" s="192">
        <v>12500</v>
      </c>
    </row>
    <row r="2827" spans="1:8">
      <c r="A2827" s="185" t="str">
        <f t="shared" si="44"/>
        <v>A</v>
      </c>
      <c r="B2827" s="191" t="s">
        <v>124</v>
      </c>
      <c r="C2827" s="191" t="s">
        <v>15</v>
      </c>
      <c r="D2827" s="192">
        <v>425000</v>
      </c>
      <c r="E2827" s="192">
        <v>100000</v>
      </c>
      <c r="F2827" s="192">
        <v>50000</v>
      </c>
      <c r="G2827" s="192">
        <v>275000</v>
      </c>
      <c r="H2827" s="192">
        <v>0</v>
      </c>
    </row>
    <row r="2828" spans="1:8" ht="45.75" thickBot="1">
      <c r="A2828" s="185" t="str">
        <f t="shared" si="44"/>
        <v>A</v>
      </c>
      <c r="B2828" s="186" t="s">
        <v>1378</v>
      </c>
      <c r="C2828" s="187" t="s">
        <v>1379</v>
      </c>
      <c r="D2828" s="188">
        <v>450000</v>
      </c>
      <c r="E2828" s="188">
        <v>102500</v>
      </c>
      <c r="F2828" s="188">
        <v>55000</v>
      </c>
      <c r="G2828" s="188">
        <v>280000</v>
      </c>
      <c r="H2828" s="188">
        <v>12500</v>
      </c>
    </row>
    <row r="2829" spans="1:8" ht="15.75" thickTop="1">
      <c r="A2829" s="185" t="str">
        <f t="shared" si="44"/>
        <v>A</v>
      </c>
      <c r="B2829" s="189" t="s">
        <v>124</v>
      </c>
      <c r="C2829" s="189" t="s">
        <v>96</v>
      </c>
      <c r="D2829" s="190">
        <v>450000</v>
      </c>
      <c r="E2829" s="190">
        <v>102500</v>
      </c>
      <c r="F2829" s="190">
        <v>55000</v>
      </c>
      <c r="G2829" s="190">
        <v>280000</v>
      </c>
      <c r="H2829" s="190">
        <v>12500</v>
      </c>
    </row>
    <row r="2830" spans="1:8">
      <c r="A2830" s="185" t="str">
        <f t="shared" si="44"/>
        <v>A</v>
      </c>
      <c r="B2830" s="191" t="s">
        <v>124</v>
      </c>
      <c r="C2830" s="191" t="s">
        <v>98</v>
      </c>
      <c r="D2830" s="192">
        <v>25000</v>
      </c>
      <c r="E2830" s="192">
        <v>2500</v>
      </c>
      <c r="F2830" s="192">
        <v>5000</v>
      </c>
      <c r="G2830" s="192">
        <v>5000</v>
      </c>
      <c r="H2830" s="192">
        <v>12500</v>
      </c>
    </row>
    <row r="2831" spans="1:8">
      <c r="A2831" s="185" t="str">
        <f t="shared" si="44"/>
        <v>A</v>
      </c>
      <c r="B2831" s="191" t="s">
        <v>124</v>
      </c>
      <c r="C2831" s="191" t="s">
        <v>15</v>
      </c>
      <c r="D2831" s="192">
        <v>425000</v>
      </c>
      <c r="E2831" s="192">
        <v>100000</v>
      </c>
      <c r="F2831" s="192">
        <v>50000</v>
      </c>
      <c r="G2831" s="192">
        <v>275000</v>
      </c>
      <c r="H2831" s="192">
        <v>0</v>
      </c>
    </row>
    <row r="2832" spans="1:8" ht="15.75" thickBot="1">
      <c r="A2832" s="185" t="str">
        <f t="shared" si="44"/>
        <v>A</v>
      </c>
      <c r="B2832" s="186" t="s">
        <v>1380</v>
      </c>
      <c r="C2832" s="187" t="s">
        <v>1381</v>
      </c>
      <c r="D2832" s="188">
        <v>1056262728</v>
      </c>
      <c r="E2832" s="188">
        <v>268257400</v>
      </c>
      <c r="F2832" s="188">
        <v>258237800</v>
      </c>
      <c r="G2832" s="188">
        <v>271403900</v>
      </c>
      <c r="H2832" s="188">
        <v>258363628</v>
      </c>
    </row>
    <row r="2833" spans="1:8" ht="15.75" thickTop="1">
      <c r="A2833" s="185" t="str">
        <f t="shared" si="44"/>
        <v>A</v>
      </c>
      <c r="B2833" s="189" t="s">
        <v>124</v>
      </c>
      <c r="C2833" s="189" t="s">
        <v>96</v>
      </c>
      <c r="D2833" s="190">
        <v>1056172728</v>
      </c>
      <c r="E2833" s="190">
        <v>268247400</v>
      </c>
      <c r="F2833" s="190">
        <v>258212800</v>
      </c>
      <c r="G2833" s="190">
        <v>271358900</v>
      </c>
      <c r="H2833" s="190">
        <v>258353628</v>
      </c>
    </row>
    <row r="2834" spans="1:8">
      <c r="A2834" s="185" t="str">
        <f t="shared" si="44"/>
        <v>A</v>
      </c>
      <c r="B2834" s="191" t="s">
        <v>124</v>
      </c>
      <c r="C2834" s="191" t="s">
        <v>97</v>
      </c>
      <c r="D2834" s="192">
        <v>2000000</v>
      </c>
      <c r="E2834" s="192">
        <v>492500</v>
      </c>
      <c r="F2834" s="192">
        <v>492500</v>
      </c>
      <c r="G2834" s="192">
        <v>492500</v>
      </c>
      <c r="H2834" s="192">
        <v>522500</v>
      </c>
    </row>
    <row r="2835" spans="1:8">
      <c r="A2835" s="185" t="str">
        <f t="shared" si="44"/>
        <v>A</v>
      </c>
      <c r="B2835" s="191" t="s">
        <v>124</v>
      </c>
      <c r="C2835" s="191" t="s">
        <v>98</v>
      </c>
      <c r="D2835" s="192">
        <v>75395000</v>
      </c>
      <c r="E2835" s="192">
        <v>10467500</v>
      </c>
      <c r="F2835" s="192">
        <v>16456800</v>
      </c>
      <c r="G2835" s="192">
        <v>32682200</v>
      </c>
      <c r="H2835" s="192">
        <v>15788500</v>
      </c>
    </row>
    <row r="2836" spans="1:8">
      <c r="A2836" s="185" t="str">
        <f t="shared" si="44"/>
        <v>A</v>
      </c>
      <c r="B2836" s="191" t="s">
        <v>124</v>
      </c>
      <c r="C2836" s="191" t="s">
        <v>100</v>
      </c>
      <c r="D2836" s="192">
        <v>6985000</v>
      </c>
      <c r="E2836" s="192">
        <v>3365200</v>
      </c>
      <c r="F2836" s="192">
        <v>3266000</v>
      </c>
      <c r="G2836" s="192">
        <v>170900</v>
      </c>
      <c r="H2836" s="192">
        <v>182900</v>
      </c>
    </row>
    <row r="2837" spans="1:8">
      <c r="A2837" s="185" t="str">
        <f t="shared" si="44"/>
        <v>A</v>
      </c>
      <c r="B2837" s="191" t="s">
        <v>124</v>
      </c>
      <c r="C2837" s="191" t="s">
        <v>15</v>
      </c>
      <c r="D2837" s="192">
        <v>15038000</v>
      </c>
      <c r="E2837" s="192">
        <v>512000</v>
      </c>
      <c r="F2837" s="192">
        <v>3609000</v>
      </c>
      <c r="G2837" s="192">
        <v>1512000</v>
      </c>
      <c r="H2837" s="192">
        <v>9405000</v>
      </c>
    </row>
    <row r="2838" spans="1:8">
      <c r="A2838" s="185" t="str">
        <f t="shared" si="44"/>
        <v>A</v>
      </c>
      <c r="B2838" s="191" t="s">
        <v>124</v>
      </c>
      <c r="C2838" s="191" t="s">
        <v>101</v>
      </c>
      <c r="D2838" s="192">
        <v>4310000</v>
      </c>
      <c r="E2838" s="192">
        <v>1080000</v>
      </c>
      <c r="F2838" s="192">
        <v>1075000</v>
      </c>
      <c r="G2838" s="192">
        <v>1080000</v>
      </c>
      <c r="H2838" s="192">
        <v>1075000</v>
      </c>
    </row>
    <row r="2839" spans="1:8">
      <c r="A2839" s="185" t="str">
        <f t="shared" si="44"/>
        <v>A</v>
      </c>
      <c r="B2839" s="191" t="s">
        <v>124</v>
      </c>
      <c r="C2839" s="191" t="s">
        <v>102</v>
      </c>
      <c r="D2839" s="192">
        <v>952444728</v>
      </c>
      <c r="E2839" s="192">
        <v>252330200</v>
      </c>
      <c r="F2839" s="192">
        <v>233313500</v>
      </c>
      <c r="G2839" s="192">
        <v>235421300</v>
      </c>
      <c r="H2839" s="192">
        <v>231379728</v>
      </c>
    </row>
    <row r="2840" spans="1:8">
      <c r="A2840" s="185" t="str">
        <f t="shared" si="44"/>
        <v>A</v>
      </c>
      <c r="B2840" s="189" t="s">
        <v>124</v>
      </c>
      <c r="C2840" s="189" t="s">
        <v>121</v>
      </c>
      <c r="D2840" s="190">
        <v>90000</v>
      </c>
      <c r="E2840" s="190">
        <v>10000</v>
      </c>
      <c r="F2840" s="190">
        <v>25000</v>
      </c>
      <c r="G2840" s="190">
        <v>45000</v>
      </c>
      <c r="H2840" s="190">
        <v>10000</v>
      </c>
    </row>
    <row r="2841" spans="1:8" ht="15.75" thickBot="1">
      <c r="A2841" s="185" t="str">
        <f t="shared" si="44"/>
        <v>A</v>
      </c>
      <c r="B2841" s="186" t="s">
        <v>1382</v>
      </c>
      <c r="C2841" s="187" t="s">
        <v>1383</v>
      </c>
      <c r="D2841" s="188">
        <v>895567963</v>
      </c>
      <c r="E2841" s="188">
        <v>223000000</v>
      </c>
      <c r="F2841" s="188">
        <v>223000000</v>
      </c>
      <c r="G2841" s="188">
        <v>221400000</v>
      </c>
      <c r="H2841" s="188">
        <v>228167963</v>
      </c>
    </row>
    <row r="2842" spans="1:8" ht="15.75" thickTop="1">
      <c r="A2842" s="185" t="str">
        <f t="shared" si="44"/>
        <v>A</v>
      </c>
      <c r="B2842" s="189" t="s">
        <v>124</v>
      </c>
      <c r="C2842" s="189" t="s">
        <v>96</v>
      </c>
      <c r="D2842" s="190">
        <v>895567963</v>
      </c>
      <c r="E2842" s="190">
        <v>223000000</v>
      </c>
      <c r="F2842" s="190">
        <v>223000000</v>
      </c>
      <c r="G2842" s="190">
        <v>221400000</v>
      </c>
      <c r="H2842" s="190">
        <v>228167963</v>
      </c>
    </row>
    <row r="2843" spans="1:8">
      <c r="A2843" s="185" t="str">
        <f t="shared" si="44"/>
        <v>A</v>
      </c>
      <c r="B2843" s="191" t="s">
        <v>124</v>
      </c>
      <c r="C2843" s="191" t="s">
        <v>100</v>
      </c>
      <c r="D2843" s="192">
        <v>6000000</v>
      </c>
      <c r="E2843" s="192">
        <v>3000000</v>
      </c>
      <c r="F2843" s="192">
        <v>3000000</v>
      </c>
      <c r="G2843" s="192">
        <v>0</v>
      </c>
      <c r="H2843" s="192">
        <v>0</v>
      </c>
    </row>
    <row r="2844" spans="1:8">
      <c r="A2844" s="185" t="str">
        <f t="shared" si="44"/>
        <v>A</v>
      </c>
      <c r="B2844" s="191" t="s">
        <v>124</v>
      </c>
      <c r="C2844" s="191" t="s">
        <v>102</v>
      </c>
      <c r="D2844" s="192">
        <v>889567963</v>
      </c>
      <c r="E2844" s="192">
        <v>220000000</v>
      </c>
      <c r="F2844" s="192">
        <v>220000000</v>
      </c>
      <c r="G2844" s="192">
        <v>221400000</v>
      </c>
      <c r="H2844" s="192">
        <v>228167963</v>
      </c>
    </row>
    <row r="2845" spans="1:8" ht="15.75" thickBot="1">
      <c r="A2845" s="185" t="str">
        <f t="shared" si="44"/>
        <v>A</v>
      </c>
      <c r="B2845" s="186" t="s">
        <v>1384</v>
      </c>
      <c r="C2845" s="187" t="s">
        <v>1385</v>
      </c>
      <c r="D2845" s="188">
        <v>10282000</v>
      </c>
      <c r="E2845" s="188">
        <v>2062000</v>
      </c>
      <c r="F2845" s="188">
        <v>2922000</v>
      </c>
      <c r="G2845" s="188">
        <v>2262000</v>
      </c>
      <c r="H2845" s="188">
        <v>3036000</v>
      </c>
    </row>
    <row r="2846" spans="1:8" ht="15.75" thickTop="1">
      <c r="A2846" s="185" t="str">
        <f t="shared" si="44"/>
        <v>A</v>
      </c>
      <c r="B2846" s="189" t="s">
        <v>124</v>
      </c>
      <c r="C2846" s="189" t="s">
        <v>96</v>
      </c>
      <c r="D2846" s="190">
        <v>10257000</v>
      </c>
      <c r="E2846" s="190">
        <v>2062000</v>
      </c>
      <c r="F2846" s="190">
        <v>2907000</v>
      </c>
      <c r="G2846" s="190">
        <v>2262000</v>
      </c>
      <c r="H2846" s="190">
        <v>3026000</v>
      </c>
    </row>
    <row r="2847" spans="1:8">
      <c r="A2847" s="185" t="str">
        <f t="shared" si="44"/>
        <v>A</v>
      </c>
      <c r="B2847" s="191" t="s">
        <v>124</v>
      </c>
      <c r="C2847" s="191" t="s">
        <v>97</v>
      </c>
      <c r="D2847" s="192">
        <v>550000</v>
      </c>
      <c r="E2847" s="192">
        <v>130000</v>
      </c>
      <c r="F2847" s="192">
        <v>130000</v>
      </c>
      <c r="G2847" s="192">
        <v>130000</v>
      </c>
      <c r="H2847" s="192">
        <v>160000</v>
      </c>
    </row>
    <row r="2848" spans="1:8">
      <c r="A2848" s="185" t="str">
        <f t="shared" si="44"/>
        <v>A</v>
      </c>
      <c r="B2848" s="191" t="s">
        <v>124</v>
      </c>
      <c r="C2848" s="191" t="s">
        <v>98</v>
      </c>
      <c r="D2848" s="192">
        <v>9515000</v>
      </c>
      <c r="E2848" s="192">
        <v>1900000</v>
      </c>
      <c r="F2848" s="192">
        <v>2745000</v>
      </c>
      <c r="G2848" s="192">
        <v>2130000</v>
      </c>
      <c r="H2848" s="192">
        <v>2740000</v>
      </c>
    </row>
    <row r="2849" spans="1:8">
      <c r="A2849" s="185" t="str">
        <f t="shared" si="44"/>
        <v>A</v>
      </c>
      <c r="B2849" s="191" t="s">
        <v>124</v>
      </c>
      <c r="C2849" s="191" t="s">
        <v>101</v>
      </c>
      <c r="D2849" s="192">
        <v>5000</v>
      </c>
      <c r="E2849" s="192">
        <v>0</v>
      </c>
      <c r="F2849" s="192">
        <v>0</v>
      </c>
      <c r="G2849" s="192">
        <v>0</v>
      </c>
      <c r="H2849" s="192">
        <v>5000</v>
      </c>
    </row>
    <row r="2850" spans="1:8">
      <c r="A2850" s="185" t="str">
        <f t="shared" si="44"/>
        <v>A</v>
      </c>
      <c r="B2850" s="191" t="s">
        <v>124</v>
      </c>
      <c r="C2850" s="191" t="s">
        <v>102</v>
      </c>
      <c r="D2850" s="192">
        <v>187000</v>
      </c>
      <c r="E2850" s="192">
        <v>32000</v>
      </c>
      <c r="F2850" s="192">
        <v>32000</v>
      </c>
      <c r="G2850" s="192">
        <v>2000</v>
      </c>
      <c r="H2850" s="192">
        <v>121000</v>
      </c>
    </row>
    <row r="2851" spans="1:8">
      <c r="A2851" s="185" t="str">
        <f t="shared" si="44"/>
        <v>A</v>
      </c>
      <c r="B2851" s="189" t="s">
        <v>124</v>
      </c>
      <c r="C2851" s="189" t="s">
        <v>121</v>
      </c>
      <c r="D2851" s="190">
        <v>25000</v>
      </c>
      <c r="E2851" s="190">
        <v>0</v>
      </c>
      <c r="F2851" s="190">
        <v>15000</v>
      </c>
      <c r="G2851" s="190">
        <v>0</v>
      </c>
      <c r="H2851" s="190">
        <v>10000</v>
      </c>
    </row>
    <row r="2852" spans="1:8" ht="30.75" thickBot="1">
      <c r="A2852" s="185" t="str">
        <f t="shared" si="44"/>
        <v>A</v>
      </c>
      <c r="B2852" s="186" t="s">
        <v>1386</v>
      </c>
      <c r="C2852" s="187" t="s">
        <v>1387</v>
      </c>
      <c r="D2852" s="188">
        <v>1082000</v>
      </c>
      <c r="E2852" s="188">
        <v>232000</v>
      </c>
      <c r="F2852" s="188">
        <v>282000</v>
      </c>
      <c r="G2852" s="188">
        <v>262000</v>
      </c>
      <c r="H2852" s="188">
        <v>306000</v>
      </c>
    </row>
    <row r="2853" spans="1:8" ht="15.75" thickTop="1">
      <c r="A2853" s="185" t="str">
        <f t="shared" si="44"/>
        <v>A</v>
      </c>
      <c r="B2853" s="189" t="s">
        <v>124</v>
      </c>
      <c r="C2853" s="189" t="s">
        <v>96</v>
      </c>
      <c r="D2853" s="190">
        <v>1072000</v>
      </c>
      <c r="E2853" s="190">
        <v>232000</v>
      </c>
      <c r="F2853" s="190">
        <v>277000</v>
      </c>
      <c r="G2853" s="190">
        <v>262000</v>
      </c>
      <c r="H2853" s="190">
        <v>301000</v>
      </c>
    </row>
    <row r="2854" spans="1:8">
      <c r="A2854" s="185" t="str">
        <f t="shared" si="44"/>
        <v>A</v>
      </c>
      <c r="B2854" s="191" t="s">
        <v>124</v>
      </c>
      <c r="C2854" s="191" t="s">
        <v>97</v>
      </c>
      <c r="D2854" s="192">
        <v>550000</v>
      </c>
      <c r="E2854" s="192">
        <v>130000</v>
      </c>
      <c r="F2854" s="192">
        <v>130000</v>
      </c>
      <c r="G2854" s="192">
        <v>130000</v>
      </c>
      <c r="H2854" s="192">
        <v>160000</v>
      </c>
    </row>
    <row r="2855" spans="1:8">
      <c r="A2855" s="185" t="str">
        <f t="shared" si="44"/>
        <v>A</v>
      </c>
      <c r="B2855" s="191" t="s">
        <v>124</v>
      </c>
      <c r="C2855" s="191" t="s">
        <v>98</v>
      </c>
      <c r="D2855" s="192">
        <v>510000</v>
      </c>
      <c r="E2855" s="192">
        <v>100000</v>
      </c>
      <c r="F2855" s="192">
        <v>145000</v>
      </c>
      <c r="G2855" s="192">
        <v>130000</v>
      </c>
      <c r="H2855" s="192">
        <v>135000</v>
      </c>
    </row>
    <row r="2856" spans="1:8">
      <c r="A2856" s="185" t="str">
        <f t="shared" si="44"/>
        <v>A</v>
      </c>
      <c r="B2856" s="191" t="s">
        <v>124</v>
      </c>
      <c r="C2856" s="191" t="s">
        <v>101</v>
      </c>
      <c r="D2856" s="192">
        <v>5000</v>
      </c>
      <c r="E2856" s="192">
        <v>0</v>
      </c>
      <c r="F2856" s="192">
        <v>0</v>
      </c>
      <c r="G2856" s="192">
        <v>0</v>
      </c>
      <c r="H2856" s="192">
        <v>5000</v>
      </c>
    </row>
    <row r="2857" spans="1:8">
      <c r="A2857" s="185" t="str">
        <f t="shared" si="44"/>
        <v>A</v>
      </c>
      <c r="B2857" s="191" t="s">
        <v>124</v>
      </c>
      <c r="C2857" s="191" t="s">
        <v>102</v>
      </c>
      <c r="D2857" s="192">
        <v>7000</v>
      </c>
      <c r="E2857" s="192">
        <v>2000</v>
      </c>
      <c r="F2857" s="192">
        <v>2000</v>
      </c>
      <c r="G2857" s="192">
        <v>2000</v>
      </c>
      <c r="H2857" s="192">
        <v>1000</v>
      </c>
    </row>
    <row r="2858" spans="1:8">
      <c r="A2858" s="185" t="str">
        <f t="shared" si="44"/>
        <v>A</v>
      </c>
      <c r="B2858" s="189" t="s">
        <v>124</v>
      </c>
      <c r="C2858" s="189" t="s">
        <v>121</v>
      </c>
      <c r="D2858" s="190">
        <v>10000</v>
      </c>
      <c r="E2858" s="190">
        <v>0</v>
      </c>
      <c r="F2858" s="190">
        <v>5000</v>
      </c>
      <c r="G2858" s="190">
        <v>0</v>
      </c>
      <c r="H2858" s="190">
        <v>5000</v>
      </c>
    </row>
    <row r="2859" spans="1:8" ht="30.75" thickBot="1">
      <c r="A2859" s="185" t="str">
        <f t="shared" si="44"/>
        <v>A</v>
      </c>
      <c r="B2859" s="186" t="s">
        <v>1388</v>
      </c>
      <c r="C2859" s="187" t="s">
        <v>1389</v>
      </c>
      <c r="D2859" s="188">
        <v>9200000</v>
      </c>
      <c r="E2859" s="188">
        <v>1830000</v>
      </c>
      <c r="F2859" s="188">
        <v>2640000</v>
      </c>
      <c r="G2859" s="188">
        <v>2000000</v>
      </c>
      <c r="H2859" s="188">
        <v>2730000</v>
      </c>
    </row>
    <row r="2860" spans="1:8" ht="15.75" thickTop="1">
      <c r="A2860" s="185" t="str">
        <f t="shared" si="44"/>
        <v>A</v>
      </c>
      <c r="B2860" s="189" t="s">
        <v>124</v>
      </c>
      <c r="C2860" s="189" t="s">
        <v>96</v>
      </c>
      <c r="D2860" s="190">
        <v>9185000</v>
      </c>
      <c r="E2860" s="190">
        <v>1830000</v>
      </c>
      <c r="F2860" s="190">
        <v>2630000</v>
      </c>
      <c r="G2860" s="190">
        <v>2000000</v>
      </c>
      <c r="H2860" s="190">
        <v>2725000</v>
      </c>
    </row>
    <row r="2861" spans="1:8">
      <c r="A2861" s="185" t="str">
        <f t="shared" si="44"/>
        <v>A</v>
      </c>
      <c r="B2861" s="191" t="s">
        <v>124</v>
      </c>
      <c r="C2861" s="191" t="s">
        <v>98</v>
      </c>
      <c r="D2861" s="192">
        <v>9005000</v>
      </c>
      <c r="E2861" s="192">
        <v>1800000</v>
      </c>
      <c r="F2861" s="192">
        <v>2600000</v>
      </c>
      <c r="G2861" s="192">
        <v>2000000</v>
      </c>
      <c r="H2861" s="192">
        <v>2605000</v>
      </c>
    </row>
    <row r="2862" spans="1:8">
      <c r="A2862" s="185" t="str">
        <f t="shared" si="44"/>
        <v>A</v>
      </c>
      <c r="B2862" s="191" t="s">
        <v>124</v>
      </c>
      <c r="C2862" s="191" t="s">
        <v>102</v>
      </c>
      <c r="D2862" s="192">
        <v>180000</v>
      </c>
      <c r="E2862" s="192">
        <v>30000</v>
      </c>
      <c r="F2862" s="192">
        <v>30000</v>
      </c>
      <c r="G2862" s="192">
        <v>0</v>
      </c>
      <c r="H2862" s="192">
        <v>120000</v>
      </c>
    </row>
    <row r="2863" spans="1:8">
      <c r="A2863" s="185" t="str">
        <f t="shared" si="44"/>
        <v>A</v>
      </c>
      <c r="B2863" s="189" t="s">
        <v>124</v>
      </c>
      <c r="C2863" s="189" t="s">
        <v>121</v>
      </c>
      <c r="D2863" s="190">
        <v>15000</v>
      </c>
      <c r="E2863" s="190">
        <v>0</v>
      </c>
      <c r="F2863" s="190">
        <v>10000</v>
      </c>
      <c r="G2863" s="190">
        <v>0</v>
      </c>
      <c r="H2863" s="190">
        <v>5000</v>
      </c>
    </row>
    <row r="2864" spans="1:8" ht="15.75" thickBot="1">
      <c r="A2864" s="185" t="str">
        <f t="shared" si="44"/>
        <v>A</v>
      </c>
      <c r="B2864" s="186" t="s">
        <v>1390</v>
      </c>
      <c r="C2864" s="187" t="s">
        <v>1391</v>
      </c>
      <c r="D2864" s="188">
        <v>18750000</v>
      </c>
      <c r="E2864" s="188">
        <v>4683700</v>
      </c>
      <c r="F2864" s="188">
        <v>4679700</v>
      </c>
      <c r="G2864" s="188">
        <v>4714800</v>
      </c>
      <c r="H2864" s="188">
        <v>4671800</v>
      </c>
    </row>
    <row r="2865" spans="1:8" ht="15.75" thickTop="1">
      <c r="A2865" s="185" t="str">
        <f t="shared" si="44"/>
        <v>A</v>
      </c>
      <c r="B2865" s="189" t="s">
        <v>124</v>
      </c>
      <c r="C2865" s="189" t="s">
        <v>96</v>
      </c>
      <c r="D2865" s="190">
        <v>18685000</v>
      </c>
      <c r="E2865" s="190">
        <v>4673700</v>
      </c>
      <c r="F2865" s="190">
        <v>4669700</v>
      </c>
      <c r="G2865" s="190">
        <v>4669800</v>
      </c>
      <c r="H2865" s="190">
        <v>4671800</v>
      </c>
    </row>
    <row r="2866" spans="1:8">
      <c r="A2866" s="185" t="str">
        <f t="shared" si="44"/>
        <v>A</v>
      </c>
      <c r="B2866" s="191" t="s">
        <v>124</v>
      </c>
      <c r="C2866" s="191" t="s">
        <v>97</v>
      </c>
      <c r="D2866" s="192">
        <v>1450000</v>
      </c>
      <c r="E2866" s="192">
        <v>362500</v>
      </c>
      <c r="F2866" s="192">
        <v>362500</v>
      </c>
      <c r="G2866" s="192">
        <v>362500</v>
      </c>
      <c r="H2866" s="192">
        <v>362500</v>
      </c>
    </row>
    <row r="2867" spans="1:8">
      <c r="A2867" s="185" t="str">
        <f t="shared" si="44"/>
        <v>A</v>
      </c>
      <c r="B2867" s="191" t="s">
        <v>124</v>
      </c>
      <c r="C2867" s="191" t="s">
        <v>98</v>
      </c>
      <c r="D2867" s="192">
        <v>16350000</v>
      </c>
      <c r="E2867" s="192">
        <v>4090000</v>
      </c>
      <c r="F2867" s="192">
        <v>4086000</v>
      </c>
      <c r="G2867" s="192">
        <v>4086000</v>
      </c>
      <c r="H2867" s="192">
        <v>4088000</v>
      </c>
    </row>
    <row r="2868" spans="1:8">
      <c r="A2868" s="185" t="str">
        <f t="shared" si="44"/>
        <v>A</v>
      </c>
      <c r="B2868" s="191" t="s">
        <v>124</v>
      </c>
      <c r="C2868" s="191" t="s">
        <v>101</v>
      </c>
      <c r="D2868" s="192">
        <v>120000</v>
      </c>
      <c r="E2868" s="192">
        <v>30000</v>
      </c>
      <c r="F2868" s="192">
        <v>30000</v>
      </c>
      <c r="G2868" s="192">
        <v>30000</v>
      </c>
      <c r="H2868" s="192">
        <v>30000</v>
      </c>
    </row>
    <row r="2869" spans="1:8">
      <c r="A2869" s="185" t="str">
        <f t="shared" si="44"/>
        <v>A</v>
      </c>
      <c r="B2869" s="191" t="s">
        <v>124</v>
      </c>
      <c r="C2869" s="191" t="s">
        <v>102</v>
      </c>
      <c r="D2869" s="192">
        <v>765000</v>
      </c>
      <c r="E2869" s="192">
        <v>191200</v>
      </c>
      <c r="F2869" s="192">
        <v>191200</v>
      </c>
      <c r="G2869" s="192">
        <v>191300</v>
      </c>
      <c r="H2869" s="192">
        <v>191300</v>
      </c>
    </row>
    <row r="2870" spans="1:8">
      <c r="A2870" s="185" t="str">
        <f t="shared" si="44"/>
        <v>A</v>
      </c>
      <c r="B2870" s="189" t="s">
        <v>124</v>
      </c>
      <c r="C2870" s="189" t="s">
        <v>121</v>
      </c>
      <c r="D2870" s="190">
        <v>65000</v>
      </c>
      <c r="E2870" s="190">
        <v>10000</v>
      </c>
      <c r="F2870" s="190">
        <v>10000</v>
      </c>
      <c r="G2870" s="190">
        <v>45000</v>
      </c>
      <c r="H2870" s="190">
        <v>0</v>
      </c>
    </row>
    <row r="2871" spans="1:8" ht="30.75" thickBot="1">
      <c r="A2871" s="185" t="str">
        <f t="shared" si="44"/>
        <v>A</v>
      </c>
      <c r="B2871" s="186" t="s">
        <v>1392</v>
      </c>
      <c r="C2871" s="187" t="s">
        <v>1393</v>
      </c>
      <c r="D2871" s="188">
        <v>2300000</v>
      </c>
      <c r="E2871" s="188">
        <v>571200</v>
      </c>
      <c r="F2871" s="188">
        <v>567200</v>
      </c>
      <c r="G2871" s="188">
        <v>602300</v>
      </c>
      <c r="H2871" s="188">
        <v>559300</v>
      </c>
    </row>
    <row r="2872" spans="1:8" ht="15.75" thickTop="1">
      <c r="A2872" s="185" t="str">
        <f t="shared" si="44"/>
        <v>A</v>
      </c>
      <c r="B2872" s="189" t="s">
        <v>124</v>
      </c>
      <c r="C2872" s="189" t="s">
        <v>96</v>
      </c>
      <c r="D2872" s="190">
        <v>2235000</v>
      </c>
      <c r="E2872" s="190">
        <v>561200</v>
      </c>
      <c r="F2872" s="190">
        <v>557200</v>
      </c>
      <c r="G2872" s="190">
        <v>557300</v>
      </c>
      <c r="H2872" s="190">
        <v>559300</v>
      </c>
    </row>
    <row r="2873" spans="1:8">
      <c r="A2873" s="185" t="str">
        <f t="shared" si="44"/>
        <v>A</v>
      </c>
      <c r="B2873" s="191" t="s">
        <v>124</v>
      </c>
      <c r="C2873" s="191" t="s">
        <v>97</v>
      </c>
      <c r="D2873" s="192">
        <v>1450000</v>
      </c>
      <c r="E2873" s="192">
        <v>362500</v>
      </c>
      <c r="F2873" s="192">
        <v>362500</v>
      </c>
      <c r="G2873" s="192">
        <v>362500</v>
      </c>
      <c r="H2873" s="192">
        <v>362500</v>
      </c>
    </row>
    <row r="2874" spans="1:8">
      <c r="A2874" s="185" t="str">
        <f t="shared" si="44"/>
        <v>A</v>
      </c>
      <c r="B2874" s="191" t="s">
        <v>124</v>
      </c>
      <c r="C2874" s="191" t="s">
        <v>98</v>
      </c>
      <c r="D2874" s="192">
        <v>750000</v>
      </c>
      <c r="E2874" s="192">
        <v>190000</v>
      </c>
      <c r="F2874" s="192">
        <v>186000</v>
      </c>
      <c r="G2874" s="192">
        <v>186000</v>
      </c>
      <c r="H2874" s="192">
        <v>188000</v>
      </c>
    </row>
    <row r="2875" spans="1:8">
      <c r="A2875" s="185" t="str">
        <f t="shared" si="44"/>
        <v>A</v>
      </c>
      <c r="B2875" s="191" t="s">
        <v>124</v>
      </c>
      <c r="C2875" s="191" t="s">
        <v>101</v>
      </c>
      <c r="D2875" s="192">
        <v>20000</v>
      </c>
      <c r="E2875" s="192">
        <v>5000</v>
      </c>
      <c r="F2875" s="192">
        <v>5000</v>
      </c>
      <c r="G2875" s="192">
        <v>5000</v>
      </c>
      <c r="H2875" s="192">
        <v>5000</v>
      </c>
    </row>
    <row r="2876" spans="1:8">
      <c r="A2876" s="185" t="str">
        <f t="shared" si="44"/>
        <v>A</v>
      </c>
      <c r="B2876" s="191" t="s">
        <v>124</v>
      </c>
      <c r="C2876" s="191" t="s">
        <v>102</v>
      </c>
      <c r="D2876" s="192">
        <v>15000</v>
      </c>
      <c r="E2876" s="192">
        <v>3700</v>
      </c>
      <c r="F2876" s="192">
        <v>3700</v>
      </c>
      <c r="G2876" s="192">
        <v>3800</v>
      </c>
      <c r="H2876" s="192">
        <v>3800</v>
      </c>
    </row>
    <row r="2877" spans="1:8">
      <c r="A2877" s="185" t="str">
        <f t="shared" si="44"/>
        <v>A</v>
      </c>
      <c r="B2877" s="189" t="s">
        <v>124</v>
      </c>
      <c r="C2877" s="189" t="s">
        <v>121</v>
      </c>
      <c r="D2877" s="190">
        <v>65000</v>
      </c>
      <c r="E2877" s="190">
        <v>10000</v>
      </c>
      <c r="F2877" s="190">
        <v>10000</v>
      </c>
      <c r="G2877" s="190">
        <v>45000</v>
      </c>
      <c r="H2877" s="190">
        <v>0</v>
      </c>
    </row>
    <row r="2878" spans="1:8" ht="15.75" thickBot="1">
      <c r="A2878" s="185" t="str">
        <f t="shared" si="44"/>
        <v>A</v>
      </c>
      <c r="B2878" s="186" t="s">
        <v>1394</v>
      </c>
      <c r="C2878" s="187" t="s">
        <v>1391</v>
      </c>
      <c r="D2878" s="188">
        <v>16450000</v>
      </c>
      <c r="E2878" s="188">
        <v>4112500</v>
      </c>
      <c r="F2878" s="188">
        <v>4112500</v>
      </c>
      <c r="G2878" s="188">
        <v>4112500</v>
      </c>
      <c r="H2878" s="188">
        <v>4112500</v>
      </c>
    </row>
    <row r="2879" spans="1:8" ht="15.75" thickTop="1">
      <c r="A2879" s="185" t="str">
        <f t="shared" si="44"/>
        <v>A</v>
      </c>
      <c r="B2879" s="189" t="s">
        <v>124</v>
      </c>
      <c r="C2879" s="189" t="s">
        <v>96</v>
      </c>
      <c r="D2879" s="190">
        <v>16450000</v>
      </c>
      <c r="E2879" s="190">
        <v>4112500</v>
      </c>
      <c r="F2879" s="190">
        <v>4112500</v>
      </c>
      <c r="G2879" s="190">
        <v>4112500</v>
      </c>
      <c r="H2879" s="190">
        <v>4112500</v>
      </c>
    </row>
    <row r="2880" spans="1:8">
      <c r="A2880" s="185" t="str">
        <f t="shared" si="44"/>
        <v>A</v>
      </c>
      <c r="B2880" s="191" t="s">
        <v>124</v>
      </c>
      <c r="C2880" s="191" t="s">
        <v>98</v>
      </c>
      <c r="D2880" s="192">
        <v>15600000</v>
      </c>
      <c r="E2880" s="192">
        <v>3900000</v>
      </c>
      <c r="F2880" s="192">
        <v>3900000</v>
      </c>
      <c r="G2880" s="192">
        <v>3900000</v>
      </c>
      <c r="H2880" s="192">
        <v>3900000</v>
      </c>
    </row>
    <row r="2881" spans="1:8">
      <c r="A2881" s="185" t="str">
        <f t="shared" si="44"/>
        <v>A</v>
      </c>
      <c r="B2881" s="191" t="s">
        <v>124</v>
      </c>
      <c r="C2881" s="191" t="s">
        <v>101</v>
      </c>
      <c r="D2881" s="192">
        <v>100000</v>
      </c>
      <c r="E2881" s="192">
        <v>25000</v>
      </c>
      <c r="F2881" s="192">
        <v>25000</v>
      </c>
      <c r="G2881" s="192">
        <v>25000</v>
      </c>
      <c r="H2881" s="192">
        <v>25000</v>
      </c>
    </row>
    <row r="2882" spans="1:8">
      <c r="A2882" s="185" t="str">
        <f t="shared" si="44"/>
        <v>A</v>
      </c>
      <c r="B2882" s="191" t="s">
        <v>124</v>
      </c>
      <c r="C2882" s="191" t="s">
        <v>102</v>
      </c>
      <c r="D2882" s="192">
        <v>750000</v>
      </c>
      <c r="E2882" s="192">
        <v>187500</v>
      </c>
      <c r="F2882" s="192">
        <v>187500</v>
      </c>
      <c r="G2882" s="192">
        <v>187500</v>
      </c>
      <c r="H2882" s="192">
        <v>187500</v>
      </c>
    </row>
    <row r="2883" spans="1:8" ht="15.75" thickBot="1">
      <c r="A2883" s="185" t="str">
        <f t="shared" si="44"/>
        <v>A</v>
      </c>
      <c r="B2883" s="186" t="s">
        <v>1395</v>
      </c>
      <c r="C2883" s="187" t="s">
        <v>1396</v>
      </c>
      <c r="D2883" s="188">
        <v>985000</v>
      </c>
      <c r="E2883" s="188">
        <v>370000</v>
      </c>
      <c r="F2883" s="188">
        <v>283000</v>
      </c>
      <c r="G2883" s="188">
        <v>222000</v>
      </c>
      <c r="H2883" s="188">
        <v>110000</v>
      </c>
    </row>
    <row r="2884" spans="1:8" ht="15.75" thickTop="1">
      <c r="A2884" s="185" t="str">
        <f t="shared" si="44"/>
        <v>A</v>
      </c>
      <c r="B2884" s="189" t="s">
        <v>124</v>
      </c>
      <c r="C2884" s="189" t="s">
        <v>96</v>
      </c>
      <c r="D2884" s="190">
        <v>985000</v>
      </c>
      <c r="E2884" s="190">
        <v>370000</v>
      </c>
      <c r="F2884" s="190">
        <v>283000</v>
      </c>
      <c r="G2884" s="190">
        <v>222000</v>
      </c>
      <c r="H2884" s="190">
        <v>110000</v>
      </c>
    </row>
    <row r="2885" spans="1:8">
      <c r="A2885" s="185" t="str">
        <f t="shared" si="44"/>
        <v>A</v>
      </c>
      <c r="B2885" s="191" t="s">
        <v>124</v>
      </c>
      <c r="C2885" s="191" t="s">
        <v>98</v>
      </c>
      <c r="D2885" s="192">
        <v>710000</v>
      </c>
      <c r="E2885" s="192">
        <v>300000</v>
      </c>
      <c r="F2885" s="192">
        <v>210000</v>
      </c>
      <c r="G2885" s="192">
        <v>100000</v>
      </c>
      <c r="H2885" s="192">
        <v>100000</v>
      </c>
    </row>
    <row r="2886" spans="1:8">
      <c r="A2886" s="185" t="str">
        <f t="shared" si="44"/>
        <v>A</v>
      </c>
      <c r="B2886" s="191" t="s">
        <v>124</v>
      </c>
      <c r="C2886" s="191" t="s">
        <v>100</v>
      </c>
      <c r="D2886" s="192">
        <v>100000</v>
      </c>
      <c r="E2886" s="192">
        <v>20000</v>
      </c>
      <c r="F2886" s="192">
        <v>40000</v>
      </c>
      <c r="G2886" s="192">
        <v>30000</v>
      </c>
      <c r="H2886" s="192">
        <v>10000</v>
      </c>
    </row>
    <row r="2887" spans="1:8">
      <c r="A2887" s="185" t="str">
        <f t="shared" ref="A2887:A2950" si="45">(IF(OR(D2887&lt;&gt;0,E2887&lt;&gt;0,F2887&lt;&gt;0,G2887&lt;&gt;0,H2887&lt;&gt;0),"A","B"))</f>
        <v>A</v>
      </c>
      <c r="B2887" s="191" t="s">
        <v>124</v>
      </c>
      <c r="C2887" s="191" t="s">
        <v>15</v>
      </c>
      <c r="D2887" s="192">
        <v>3000</v>
      </c>
      <c r="E2887" s="192">
        <v>0</v>
      </c>
      <c r="F2887" s="192">
        <v>3000</v>
      </c>
      <c r="G2887" s="192">
        <v>0</v>
      </c>
      <c r="H2887" s="192">
        <v>0</v>
      </c>
    </row>
    <row r="2888" spans="1:8">
      <c r="A2888" s="185" t="str">
        <f t="shared" si="45"/>
        <v>A</v>
      </c>
      <c r="B2888" s="191" t="s">
        <v>124</v>
      </c>
      <c r="C2888" s="191" t="s">
        <v>102</v>
      </c>
      <c r="D2888" s="192">
        <v>172000</v>
      </c>
      <c r="E2888" s="192">
        <v>50000</v>
      </c>
      <c r="F2888" s="192">
        <v>30000</v>
      </c>
      <c r="G2888" s="192">
        <v>92000</v>
      </c>
      <c r="H2888" s="192">
        <v>0</v>
      </c>
    </row>
    <row r="2889" spans="1:8" ht="30.75" thickBot="1">
      <c r="A2889" s="185" t="str">
        <f t="shared" si="45"/>
        <v>A</v>
      </c>
      <c r="B2889" s="186" t="s">
        <v>1397</v>
      </c>
      <c r="C2889" s="187" t="s">
        <v>1398</v>
      </c>
      <c r="D2889" s="188">
        <v>985000</v>
      </c>
      <c r="E2889" s="188">
        <v>370000</v>
      </c>
      <c r="F2889" s="188">
        <v>283000</v>
      </c>
      <c r="G2889" s="188">
        <v>222000</v>
      </c>
      <c r="H2889" s="188">
        <v>110000</v>
      </c>
    </row>
    <row r="2890" spans="1:8" ht="15.75" thickTop="1">
      <c r="A2890" s="185" t="str">
        <f t="shared" si="45"/>
        <v>A</v>
      </c>
      <c r="B2890" s="189" t="s">
        <v>124</v>
      </c>
      <c r="C2890" s="189" t="s">
        <v>96</v>
      </c>
      <c r="D2890" s="190">
        <v>985000</v>
      </c>
      <c r="E2890" s="190">
        <v>370000</v>
      </c>
      <c r="F2890" s="190">
        <v>283000</v>
      </c>
      <c r="G2890" s="190">
        <v>222000</v>
      </c>
      <c r="H2890" s="190">
        <v>110000</v>
      </c>
    </row>
    <row r="2891" spans="1:8">
      <c r="A2891" s="185" t="str">
        <f t="shared" si="45"/>
        <v>A</v>
      </c>
      <c r="B2891" s="191" t="s">
        <v>124</v>
      </c>
      <c r="C2891" s="191" t="s">
        <v>98</v>
      </c>
      <c r="D2891" s="192">
        <v>710000</v>
      </c>
      <c r="E2891" s="192">
        <v>300000</v>
      </c>
      <c r="F2891" s="192">
        <v>210000</v>
      </c>
      <c r="G2891" s="192">
        <v>100000</v>
      </c>
      <c r="H2891" s="192">
        <v>100000</v>
      </c>
    </row>
    <row r="2892" spans="1:8">
      <c r="A2892" s="185" t="str">
        <f t="shared" si="45"/>
        <v>A</v>
      </c>
      <c r="B2892" s="191" t="s">
        <v>124</v>
      </c>
      <c r="C2892" s="191" t="s">
        <v>100</v>
      </c>
      <c r="D2892" s="192">
        <v>100000</v>
      </c>
      <c r="E2892" s="192">
        <v>20000</v>
      </c>
      <c r="F2892" s="192">
        <v>40000</v>
      </c>
      <c r="G2892" s="192">
        <v>30000</v>
      </c>
      <c r="H2892" s="192">
        <v>10000</v>
      </c>
    </row>
    <row r="2893" spans="1:8">
      <c r="A2893" s="185" t="str">
        <f t="shared" si="45"/>
        <v>A</v>
      </c>
      <c r="B2893" s="191" t="s">
        <v>124</v>
      </c>
      <c r="C2893" s="191" t="s">
        <v>15</v>
      </c>
      <c r="D2893" s="192">
        <v>3000</v>
      </c>
      <c r="E2893" s="192">
        <v>0</v>
      </c>
      <c r="F2893" s="192">
        <v>3000</v>
      </c>
      <c r="G2893" s="192">
        <v>0</v>
      </c>
      <c r="H2893" s="192">
        <v>0</v>
      </c>
    </row>
    <row r="2894" spans="1:8">
      <c r="A2894" s="185" t="str">
        <f t="shared" si="45"/>
        <v>A</v>
      </c>
      <c r="B2894" s="191" t="s">
        <v>124</v>
      </c>
      <c r="C2894" s="191" t="s">
        <v>102</v>
      </c>
      <c r="D2894" s="192">
        <v>172000</v>
      </c>
      <c r="E2894" s="192">
        <v>50000</v>
      </c>
      <c r="F2894" s="192">
        <v>30000</v>
      </c>
      <c r="G2894" s="192">
        <v>92000</v>
      </c>
      <c r="H2894" s="192">
        <v>0</v>
      </c>
    </row>
    <row r="2895" spans="1:8" ht="30.75" thickBot="1">
      <c r="A2895" s="185" t="str">
        <f t="shared" si="45"/>
        <v>A</v>
      </c>
      <c r="B2895" s="186" t="s">
        <v>1399</v>
      </c>
      <c r="C2895" s="187" t="s">
        <v>1400</v>
      </c>
      <c r="D2895" s="188">
        <v>240000</v>
      </c>
      <c r="E2895" s="188">
        <v>50000</v>
      </c>
      <c r="F2895" s="188">
        <v>70000</v>
      </c>
      <c r="G2895" s="188">
        <v>60000</v>
      </c>
      <c r="H2895" s="188">
        <v>60000</v>
      </c>
    </row>
    <row r="2896" spans="1:8" ht="15.75" thickTop="1">
      <c r="A2896" s="185" t="str">
        <f t="shared" si="45"/>
        <v>A</v>
      </c>
      <c r="B2896" s="189" t="s">
        <v>124</v>
      </c>
      <c r="C2896" s="189" t="s">
        <v>96</v>
      </c>
      <c r="D2896" s="190">
        <v>240000</v>
      </c>
      <c r="E2896" s="190">
        <v>50000</v>
      </c>
      <c r="F2896" s="190">
        <v>70000</v>
      </c>
      <c r="G2896" s="190">
        <v>60000</v>
      </c>
      <c r="H2896" s="190">
        <v>60000</v>
      </c>
    </row>
    <row r="2897" spans="1:8">
      <c r="A2897" s="185" t="str">
        <f t="shared" si="45"/>
        <v>A</v>
      </c>
      <c r="B2897" s="191" t="s">
        <v>124</v>
      </c>
      <c r="C2897" s="191" t="s">
        <v>100</v>
      </c>
      <c r="D2897" s="192">
        <v>240000</v>
      </c>
      <c r="E2897" s="192">
        <v>50000</v>
      </c>
      <c r="F2897" s="192">
        <v>70000</v>
      </c>
      <c r="G2897" s="192">
        <v>60000</v>
      </c>
      <c r="H2897" s="192">
        <v>60000</v>
      </c>
    </row>
    <row r="2898" spans="1:8" ht="30.75" thickBot="1">
      <c r="A2898" s="185" t="str">
        <f t="shared" si="45"/>
        <v>A</v>
      </c>
      <c r="B2898" s="186" t="s">
        <v>1401</v>
      </c>
      <c r="C2898" s="187" t="s">
        <v>1402</v>
      </c>
      <c r="D2898" s="188">
        <v>240000</v>
      </c>
      <c r="E2898" s="188">
        <v>50000</v>
      </c>
      <c r="F2898" s="188">
        <v>70000</v>
      </c>
      <c r="G2898" s="188">
        <v>60000</v>
      </c>
      <c r="H2898" s="188">
        <v>60000</v>
      </c>
    </row>
    <row r="2899" spans="1:8" ht="15.75" thickTop="1">
      <c r="A2899" s="185" t="str">
        <f t="shared" si="45"/>
        <v>A</v>
      </c>
      <c r="B2899" s="189" t="s">
        <v>124</v>
      </c>
      <c r="C2899" s="189" t="s">
        <v>96</v>
      </c>
      <c r="D2899" s="190">
        <v>240000</v>
      </c>
      <c r="E2899" s="190">
        <v>50000</v>
      </c>
      <c r="F2899" s="190">
        <v>70000</v>
      </c>
      <c r="G2899" s="190">
        <v>60000</v>
      </c>
      <c r="H2899" s="190">
        <v>60000</v>
      </c>
    </row>
    <row r="2900" spans="1:8">
      <c r="A2900" s="185" t="str">
        <f t="shared" si="45"/>
        <v>A</v>
      </c>
      <c r="B2900" s="191" t="s">
        <v>124</v>
      </c>
      <c r="C2900" s="191" t="s">
        <v>100</v>
      </c>
      <c r="D2900" s="192">
        <v>240000</v>
      </c>
      <c r="E2900" s="192">
        <v>50000</v>
      </c>
      <c r="F2900" s="192">
        <v>70000</v>
      </c>
      <c r="G2900" s="192">
        <v>60000</v>
      </c>
      <c r="H2900" s="192">
        <v>60000</v>
      </c>
    </row>
    <row r="2901" spans="1:8" ht="15.75" thickBot="1">
      <c r="A2901" s="185" t="str">
        <f t="shared" si="45"/>
        <v>A</v>
      </c>
      <c r="B2901" s="186" t="s">
        <v>1403</v>
      </c>
      <c r="C2901" s="187" t="s">
        <v>1404</v>
      </c>
      <c r="D2901" s="188">
        <v>28300000</v>
      </c>
      <c r="E2901" s="188">
        <v>133500</v>
      </c>
      <c r="F2901" s="188">
        <v>4023000</v>
      </c>
      <c r="G2901" s="188">
        <v>21409000</v>
      </c>
      <c r="H2901" s="188">
        <v>2734500</v>
      </c>
    </row>
    <row r="2902" spans="1:8" ht="15.75" thickTop="1">
      <c r="A2902" s="185" t="str">
        <f t="shared" si="45"/>
        <v>A</v>
      </c>
      <c r="B2902" s="189" t="s">
        <v>124</v>
      </c>
      <c r="C2902" s="189" t="s">
        <v>96</v>
      </c>
      <c r="D2902" s="190">
        <v>28300000</v>
      </c>
      <c r="E2902" s="190">
        <v>133500</v>
      </c>
      <c r="F2902" s="190">
        <v>4023000</v>
      </c>
      <c r="G2902" s="190">
        <v>21409000</v>
      </c>
      <c r="H2902" s="190">
        <v>2734500</v>
      </c>
    </row>
    <row r="2903" spans="1:8">
      <c r="A2903" s="185" t="str">
        <f t="shared" si="45"/>
        <v>A</v>
      </c>
      <c r="B2903" s="191" t="s">
        <v>124</v>
      </c>
      <c r="C2903" s="191" t="s">
        <v>98</v>
      </c>
      <c r="D2903" s="192">
        <v>28300000</v>
      </c>
      <c r="E2903" s="192">
        <v>133500</v>
      </c>
      <c r="F2903" s="192">
        <v>4023000</v>
      </c>
      <c r="G2903" s="192">
        <v>21409000</v>
      </c>
      <c r="H2903" s="192">
        <v>2734500</v>
      </c>
    </row>
    <row r="2904" spans="1:8" ht="45.75" thickBot="1">
      <c r="A2904" s="185" t="str">
        <f t="shared" si="45"/>
        <v>A</v>
      </c>
      <c r="B2904" s="186" t="s">
        <v>1405</v>
      </c>
      <c r="C2904" s="187" t="s">
        <v>1406</v>
      </c>
      <c r="D2904" s="188">
        <v>27350000</v>
      </c>
      <c r="E2904" s="188">
        <v>133500</v>
      </c>
      <c r="F2904" s="188">
        <v>3548000</v>
      </c>
      <c r="G2904" s="188">
        <v>20934000</v>
      </c>
      <c r="H2904" s="188">
        <v>2734500</v>
      </c>
    </row>
    <row r="2905" spans="1:8" ht="15.75" thickTop="1">
      <c r="A2905" s="185" t="str">
        <f t="shared" si="45"/>
        <v>A</v>
      </c>
      <c r="B2905" s="189" t="s">
        <v>124</v>
      </c>
      <c r="C2905" s="189" t="s">
        <v>96</v>
      </c>
      <c r="D2905" s="190">
        <v>27350000</v>
      </c>
      <c r="E2905" s="190">
        <v>133500</v>
      </c>
      <c r="F2905" s="190">
        <v>3548000</v>
      </c>
      <c r="G2905" s="190">
        <v>20934000</v>
      </c>
      <c r="H2905" s="190">
        <v>2734500</v>
      </c>
    </row>
    <row r="2906" spans="1:8">
      <c r="A2906" s="185" t="str">
        <f t="shared" si="45"/>
        <v>A</v>
      </c>
      <c r="B2906" s="191" t="s">
        <v>124</v>
      </c>
      <c r="C2906" s="191" t="s">
        <v>98</v>
      </c>
      <c r="D2906" s="192">
        <v>27350000</v>
      </c>
      <c r="E2906" s="192">
        <v>133500</v>
      </c>
      <c r="F2906" s="192">
        <v>3548000</v>
      </c>
      <c r="G2906" s="192">
        <v>20934000</v>
      </c>
      <c r="H2906" s="192">
        <v>2734500</v>
      </c>
    </row>
    <row r="2907" spans="1:8" ht="30.75" thickBot="1">
      <c r="A2907" s="185" t="str">
        <f t="shared" si="45"/>
        <v>A</v>
      </c>
      <c r="B2907" s="186" t="s">
        <v>1407</v>
      </c>
      <c r="C2907" s="187" t="s">
        <v>1408</v>
      </c>
      <c r="D2907" s="188">
        <v>950000</v>
      </c>
      <c r="E2907" s="188">
        <v>0</v>
      </c>
      <c r="F2907" s="188">
        <v>475000</v>
      </c>
      <c r="G2907" s="188">
        <v>475000</v>
      </c>
      <c r="H2907" s="188">
        <v>0</v>
      </c>
    </row>
    <row r="2908" spans="1:8" ht="15.75" thickTop="1">
      <c r="A2908" s="185" t="str">
        <f t="shared" si="45"/>
        <v>A</v>
      </c>
      <c r="B2908" s="189" t="s">
        <v>124</v>
      </c>
      <c r="C2908" s="189" t="s">
        <v>96</v>
      </c>
      <c r="D2908" s="190">
        <v>950000</v>
      </c>
      <c r="E2908" s="190">
        <v>0</v>
      </c>
      <c r="F2908" s="190">
        <v>475000</v>
      </c>
      <c r="G2908" s="190">
        <v>475000</v>
      </c>
      <c r="H2908" s="190">
        <v>0</v>
      </c>
    </row>
    <row r="2909" spans="1:8">
      <c r="A2909" s="185" t="str">
        <f t="shared" si="45"/>
        <v>A</v>
      </c>
      <c r="B2909" s="191" t="s">
        <v>124</v>
      </c>
      <c r="C2909" s="191" t="s">
        <v>98</v>
      </c>
      <c r="D2909" s="192">
        <v>950000</v>
      </c>
      <c r="E2909" s="192">
        <v>0</v>
      </c>
      <c r="F2909" s="192">
        <v>475000</v>
      </c>
      <c r="G2909" s="192">
        <v>475000</v>
      </c>
      <c r="H2909" s="192">
        <v>0</v>
      </c>
    </row>
    <row r="2910" spans="1:8" ht="45.75" thickBot="1">
      <c r="A2910" s="185" t="str">
        <f t="shared" si="45"/>
        <v>A</v>
      </c>
      <c r="B2910" s="186" t="s">
        <v>1409</v>
      </c>
      <c r="C2910" s="187" t="s">
        <v>1410</v>
      </c>
      <c r="D2910" s="188">
        <v>4185000</v>
      </c>
      <c r="E2910" s="188">
        <v>1050000</v>
      </c>
      <c r="F2910" s="188">
        <v>1045000</v>
      </c>
      <c r="G2910" s="188">
        <v>1050000</v>
      </c>
      <c r="H2910" s="188">
        <v>1040000</v>
      </c>
    </row>
    <row r="2911" spans="1:8" ht="15.75" thickTop="1">
      <c r="A2911" s="185" t="str">
        <f t="shared" si="45"/>
        <v>A</v>
      </c>
      <c r="B2911" s="189" t="s">
        <v>124</v>
      </c>
      <c r="C2911" s="189" t="s">
        <v>96</v>
      </c>
      <c r="D2911" s="190">
        <v>4185000</v>
      </c>
      <c r="E2911" s="190">
        <v>1050000</v>
      </c>
      <c r="F2911" s="190">
        <v>1045000</v>
      </c>
      <c r="G2911" s="190">
        <v>1050000</v>
      </c>
      <c r="H2911" s="190">
        <v>1040000</v>
      </c>
    </row>
    <row r="2912" spans="1:8">
      <c r="A2912" s="185" t="str">
        <f t="shared" si="45"/>
        <v>A</v>
      </c>
      <c r="B2912" s="191" t="s">
        <v>124</v>
      </c>
      <c r="C2912" s="191" t="s">
        <v>101</v>
      </c>
      <c r="D2912" s="192">
        <v>4185000</v>
      </c>
      <c r="E2912" s="192">
        <v>1050000</v>
      </c>
      <c r="F2912" s="192">
        <v>1045000</v>
      </c>
      <c r="G2912" s="192">
        <v>1050000</v>
      </c>
      <c r="H2912" s="192">
        <v>1040000</v>
      </c>
    </row>
    <row r="2913" spans="1:8" ht="30.75" thickBot="1">
      <c r="A2913" s="185" t="str">
        <f t="shared" si="45"/>
        <v>A</v>
      </c>
      <c r="B2913" s="186" t="s">
        <v>1411</v>
      </c>
      <c r="C2913" s="187" t="s">
        <v>1412</v>
      </c>
      <c r="D2913" s="188">
        <v>250000</v>
      </c>
      <c r="E2913" s="188">
        <v>66600</v>
      </c>
      <c r="F2913" s="188">
        <v>61600</v>
      </c>
      <c r="G2913" s="188">
        <v>62100</v>
      </c>
      <c r="H2913" s="188">
        <v>59700</v>
      </c>
    </row>
    <row r="2914" spans="1:8" ht="15.75" thickTop="1">
      <c r="A2914" s="185" t="str">
        <f t="shared" si="45"/>
        <v>A</v>
      </c>
      <c r="B2914" s="189" t="s">
        <v>124</v>
      </c>
      <c r="C2914" s="189" t="s">
        <v>96</v>
      </c>
      <c r="D2914" s="190">
        <v>250000</v>
      </c>
      <c r="E2914" s="190">
        <v>66600</v>
      </c>
      <c r="F2914" s="190">
        <v>61600</v>
      </c>
      <c r="G2914" s="190">
        <v>62100</v>
      </c>
      <c r="H2914" s="190">
        <v>59700</v>
      </c>
    </row>
    <row r="2915" spans="1:8">
      <c r="A2915" s="185" t="str">
        <f t="shared" si="45"/>
        <v>A</v>
      </c>
      <c r="B2915" s="191" t="s">
        <v>124</v>
      </c>
      <c r="C2915" s="191" t="s">
        <v>98</v>
      </c>
      <c r="D2915" s="192">
        <v>75000</v>
      </c>
      <c r="E2915" s="192">
        <v>21600</v>
      </c>
      <c r="F2915" s="192">
        <v>21600</v>
      </c>
      <c r="G2915" s="192">
        <v>24100</v>
      </c>
      <c r="H2915" s="192">
        <v>7700</v>
      </c>
    </row>
    <row r="2916" spans="1:8">
      <c r="A2916" s="185" t="str">
        <f t="shared" si="45"/>
        <v>A</v>
      </c>
      <c r="B2916" s="191" t="s">
        <v>124</v>
      </c>
      <c r="C2916" s="191" t="s">
        <v>100</v>
      </c>
      <c r="D2916" s="192">
        <v>175000</v>
      </c>
      <c r="E2916" s="192">
        <v>45000</v>
      </c>
      <c r="F2916" s="192">
        <v>40000</v>
      </c>
      <c r="G2916" s="192">
        <v>38000</v>
      </c>
      <c r="H2916" s="192">
        <v>52000</v>
      </c>
    </row>
    <row r="2917" spans="1:8" ht="30.75" thickBot="1">
      <c r="A2917" s="185" t="str">
        <f t="shared" si="45"/>
        <v>A</v>
      </c>
      <c r="B2917" s="186" t="s">
        <v>1413</v>
      </c>
      <c r="C2917" s="187" t="s">
        <v>1414</v>
      </c>
      <c r="D2917" s="188">
        <v>380000</v>
      </c>
      <c r="E2917" s="188">
        <v>75000</v>
      </c>
      <c r="F2917" s="188">
        <v>75000</v>
      </c>
      <c r="G2917" s="188">
        <v>115000</v>
      </c>
      <c r="H2917" s="188">
        <v>115000</v>
      </c>
    </row>
    <row r="2918" spans="1:8" ht="15.75" thickTop="1">
      <c r="A2918" s="185" t="str">
        <f t="shared" si="45"/>
        <v>A</v>
      </c>
      <c r="B2918" s="189" t="s">
        <v>124</v>
      </c>
      <c r="C2918" s="189" t="s">
        <v>96</v>
      </c>
      <c r="D2918" s="190">
        <v>380000</v>
      </c>
      <c r="E2918" s="190">
        <v>75000</v>
      </c>
      <c r="F2918" s="190">
        <v>75000</v>
      </c>
      <c r="G2918" s="190">
        <v>115000</v>
      </c>
      <c r="H2918" s="190">
        <v>115000</v>
      </c>
    </row>
    <row r="2919" spans="1:8">
      <c r="A2919" s="185" t="str">
        <f t="shared" si="45"/>
        <v>A</v>
      </c>
      <c r="B2919" s="191" t="s">
        <v>124</v>
      </c>
      <c r="C2919" s="191" t="s">
        <v>98</v>
      </c>
      <c r="D2919" s="192">
        <v>380000</v>
      </c>
      <c r="E2919" s="192">
        <v>75000</v>
      </c>
      <c r="F2919" s="192">
        <v>75000</v>
      </c>
      <c r="G2919" s="192">
        <v>115000</v>
      </c>
      <c r="H2919" s="192">
        <v>115000</v>
      </c>
    </row>
    <row r="2920" spans="1:8" ht="30.75" thickBot="1">
      <c r="A2920" s="185" t="str">
        <f t="shared" si="45"/>
        <v>A</v>
      </c>
      <c r="B2920" s="186" t="s">
        <v>1415</v>
      </c>
      <c r="C2920" s="187" t="s">
        <v>1416</v>
      </c>
      <c r="D2920" s="188">
        <v>18350000</v>
      </c>
      <c r="E2920" s="188">
        <v>1032000</v>
      </c>
      <c r="F2920" s="188">
        <v>4526000</v>
      </c>
      <c r="G2920" s="188">
        <v>2160000</v>
      </c>
      <c r="H2920" s="188">
        <v>10632000</v>
      </c>
    </row>
    <row r="2921" spans="1:8" ht="15.75" thickTop="1">
      <c r="A2921" s="185" t="str">
        <f t="shared" si="45"/>
        <v>A</v>
      </c>
      <c r="B2921" s="189" t="s">
        <v>124</v>
      </c>
      <c r="C2921" s="189" t="s">
        <v>96</v>
      </c>
      <c r="D2921" s="190">
        <v>18350000</v>
      </c>
      <c r="E2921" s="190">
        <v>1032000</v>
      </c>
      <c r="F2921" s="190">
        <v>4526000</v>
      </c>
      <c r="G2921" s="190">
        <v>2160000</v>
      </c>
      <c r="H2921" s="190">
        <v>10632000</v>
      </c>
    </row>
    <row r="2922" spans="1:8">
      <c r="A2922" s="185" t="str">
        <f t="shared" si="45"/>
        <v>A</v>
      </c>
      <c r="B2922" s="191" t="s">
        <v>124</v>
      </c>
      <c r="C2922" s="191" t="s">
        <v>98</v>
      </c>
      <c r="D2922" s="192">
        <v>3315000</v>
      </c>
      <c r="E2922" s="192">
        <v>520000</v>
      </c>
      <c r="F2922" s="192">
        <v>920000</v>
      </c>
      <c r="G2922" s="192">
        <v>648000</v>
      </c>
      <c r="H2922" s="192">
        <v>1227000</v>
      </c>
    </row>
    <row r="2923" spans="1:8">
      <c r="A2923" s="185" t="str">
        <f t="shared" si="45"/>
        <v>A</v>
      </c>
      <c r="B2923" s="191" t="s">
        <v>124</v>
      </c>
      <c r="C2923" s="191" t="s">
        <v>15</v>
      </c>
      <c r="D2923" s="192">
        <v>15035000</v>
      </c>
      <c r="E2923" s="192">
        <v>512000</v>
      </c>
      <c r="F2923" s="192">
        <v>3606000</v>
      </c>
      <c r="G2923" s="192">
        <v>1512000</v>
      </c>
      <c r="H2923" s="192">
        <v>9405000</v>
      </c>
    </row>
    <row r="2924" spans="1:8" ht="45.75" thickBot="1">
      <c r="A2924" s="185" t="str">
        <f t="shared" si="45"/>
        <v>A</v>
      </c>
      <c r="B2924" s="186" t="s">
        <v>1417</v>
      </c>
      <c r="C2924" s="187" t="s">
        <v>1418</v>
      </c>
      <c r="D2924" s="188">
        <v>15035000</v>
      </c>
      <c r="E2924" s="188">
        <v>512000</v>
      </c>
      <c r="F2924" s="188">
        <v>3606000</v>
      </c>
      <c r="G2924" s="188">
        <v>1512000</v>
      </c>
      <c r="H2924" s="188">
        <v>9405000</v>
      </c>
    </row>
    <row r="2925" spans="1:8" ht="15.75" thickTop="1">
      <c r="A2925" s="185" t="str">
        <f t="shared" si="45"/>
        <v>A</v>
      </c>
      <c r="B2925" s="189" t="s">
        <v>124</v>
      </c>
      <c r="C2925" s="189" t="s">
        <v>96</v>
      </c>
      <c r="D2925" s="190">
        <v>15035000</v>
      </c>
      <c r="E2925" s="190">
        <v>512000</v>
      </c>
      <c r="F2925" s="190">
        <v>3606000</v>
      </c>
      <c r="G2925" s="190">
        <v>1512000</v>
      </c>
      <c r="H2925" s="190">
        <v>9405000</v>
      </c>
    </row>
    <row r="2926" spans="1:8">
      <c r="A2926" s="185" t="str">
        <f t="shared" si="45"/>
        <v>A</v>
      </c>
      <c r="B2926" s="191" t="s">
        <v>124</v>
      </c>
      <c r="C2926" s="191" t="s">
        <v>15</v>
      </c>
      <c r="D2926" s="192">
        <v>15035000</v>
      </c>
      <c r="E2926" s="192">
        <v>512000</v>
      </c>
      <c r="F2926" s="192">
        <v>3606000</v>
      </c>
      <c r="G2926" s="192">
        <v>1512000</v>
      </c>
      <c r="H2926" s="192">
        <v>9405000</v>
      </c>
    </row>
    <row r="2927" spans="1:8" ht="45.75" thickBot="1">
      <c r="A2927" s="185" t="str">
        <f t="shared" si="45"/>
        <v>A</v>
      </c>
      <c r="B2927" s="186" t="s">
        <v>1419</v>
      </c>
      <c r="C2927" s="187" t="s">
        <v>1418</v>
      </c>
      <c r="D2927" s="188">
        <v>3315000</v>
      </c>
      <c r="E2927" s="188">
        <v>520000</v>
      </c>
      <c r="F2927" s="188">
        <v>920000</v>
      </c>
      <c r="G2927" s="188">
        <v>648000</v>
      </c>
      <c r="H2927" s="188">
        <v>1227000</v>
      </c>
    </row>
    <row r="2928" spans="1:8" ht="15.75" thickTop="1">
      <c r="A2928" s="185" t="str">
        <f t="shared" si="45"/>
        <v>A</v>
      </c>
      <c r="B2928" s="189" t="s">
        <v>124</v>
      </c>
      <c r="C2928" s="189" t="s">
        <v>96</v>
      </c>
      <c r="D2928" s="190">
        <v>3315000</v>
      </c>
      <c r="E2928" s="190">
        <v>520000</v>
      </c>
      <c r="F2928" s="190">
        <v>920000</v>
      </c>
      <c r="G2928" s="190">
        <v>648000</v>
      </c>
      <c r="H2928" s="190">
        <v>1227000</v>
      </c>
    </row>
    <row r="2929" spans="1:8">
      <c r="A2929" s="185" t="str">
        <f t="shared" si="45"/>
        <v>A</v>
      </c>
      <c r="B2929" s="191" t="s">
        <v>124</v>
      </c>
      <c r="C2929" s="191" t="s">
        <v>98</v>
      </c>
      <c r="D2929" s="192">
        <v>3315000</v>
      </c>
      <c r="E2929" s="192">
        <v>520000</v>
      </c>
      <c r="F2929" s="192">
        <v>920000</v>
      </c>
      <c r="G2929" s="192">
        <v>648000</v>
      </c>
      <c r="H2929" s="192">
        <v>1227000</v>
      </c>
    </row>
    <row r="2930" spans="1:8" ht="15.75" thickBot="1">
      <c r="A2930" s="185" t="str">
        <f t="shared" si="45"/>
        <v>A</v>
      </c>
      <c r="B2930" s="186" t="s">
        <v>1420</v>
      </c>
      <c r="C2930" s="187" t="s">
        <v>1421</v>
      </c>
      <c r="D2930" s="188">
        <v>57925000</v>
      </c>
      <c r="E2930" s="188">
        <v>32000000</v>
      </c>
      <c r="F2930" s="188">
        <v>12000000</v>
      </c>
      <c r="G2930" s="188">
        <v>12200000</v>
      </c>
      <c r="H2930" s="188">
        <v>1725000</v>
      </c>
    </row>
    <row r="2931" spans="1:8" ht="15.75" thickTop="1">
      <c r="A2931" s="185" t="str">
        <f t="shared" si="45"/>
        <v>A</v>
      </c>
      <c r="B2931" s="189" t="s">
        <v>124</v>
      </c>
      <c r="C2931" s="189" t="s">
        <v>96</v>
      </c>
      <c r="D2931" s="190">
        <v>57925000</v>
      </c>
      <c r="E2931" s="190">
        <v>32000000</v>
      </c>
      <c r="F2931" s="190">
        <v>12000000</v>
      </c>
      <c r="G2931" s="190">
        <v>12200000</v>
      </c>
      <c r="H2931" s="190">
        <v>1725000</v>
      </c>
    </row>
    <row r="2932" spans="1:8">
      <c r="A2932" s="185" t="str">
        <f t="shared" si="45"/>
        <v>A</v>
      </c>
      <c r="B2932" s="191" t="s">
        <v>124</v>
      </c>
      <c r="C2932" s="191" t="s">
        <v>102</v>
      </c>
      <c r="D2932" s="192">
        <v>57925000</v>
      </c>
      <c r="E2932" s="192">
        <v>32000000</v>
      </c>
      <c r="F2932" s="192">
        <v>12000000</v>
      </c>
      <c r="G2932" s="192">
        <v>12200000</v>
      </c>
      <c r="H2932" s="192">
        <v>1725000</v>
      </c>
    </row>
    <row r="2933" spans="1:8" ht="15.75" thickBot="1">
      <c r="A2933" s="185" t="str">
        <f t="shared" si="45"/>
        <v>A</v>
      </c>
      <c r="B2933" s="186" t="s">
        <v>1422</v>
      </c>
      <c r="C2933" s="187" t="s">
        <v>1423</v>
      </c>
      <c r="D2933" s="188">
        <v>5047765</v>
      </c>
      <c r="E2933" s="188">
        <v>464800</v>
      </c>
      <c r="F2933" s="188">
        <v>1543900</v>
      </c>
      <c r="G2933" s="188">
        <v>1646200</v>
      </c>
      <c r="H2933" s="188">
        <v>1392865</v>
      </c>
    </row>
    <row r="2934" spans="1:8" ht="15.75" thickTop="1">
      <c r="A2934" s="185" t="str">
        <f t="shared" si="45"/>
        <v>A</v>
      </c>
      <c r="B2934" s="189" t="s">
        <v>124</v>
      </c>
      <c r="C2934" s="189" t="s">
        <v>96</v>
      </c>
      <c r="D2934" s="190">
        <v>5047765</v>
      </c>
      <c r="E2934" s="190">
        <v>464800</v>
      </c>
      <c r="F2934" s="190">
        <v>1543900</v>
      </c>
      <c r="G2934" s="190">
        <v>1646200</v>
      </c>
      <c r="H2934" s="190">
        <v>1392865</v>
      </c>
    </row>
    <row r="2935" spans="1:8">
      <c r="A2935" s="185" t="str">
        <f t="shared" si="45"/>
        <v>A</v>
      </c>
      <c r="B2935" s="191" t="s">
        <v>124</v>
      </c>
      <c r="C2935" s="191" t="s">
        <v>98</v>
      </c>
      <c r="D2935" s="192">
        <v>750000</v>
      </c>
      <c r="E2935" s="192">
        <v>157600</v>
      </c>
      <c r="F2935" s="192">
        <v>367600</v>
      </c>
      <c r="G2935" s="192">
        <v>67300</v>
      </c>
      <c r="H2935" s="192">
        <v>157500</v>
      </c>
    </row>
    <row r="2936" spans="1:8">
      <c r="A2936" s="185" t="str">
        <f t="shared" si="45"/>
        <v>A</v>
      </c>
      <c r="B2936" s="191" t="s">
        <v>124</v>
      </c>
      <c r="C2936" s="191" t="s">
        <v>100</v>
      </c>
      <c r="D2936" s="192">
        <v>470000</v>
      </c>
      <c r="E2936" s="192">
        <v>250200</v>
      </c>
      <c r="F2936" s="192">
        <v>116000</v>
      </c>
      <c r="G2936" s="192">
        <v>42900</v>
      </c>
      <c r="H2936" s="192">
        <v>60900</v>
      </c>
    </row>
    <row r="2937" spans="1:8">
      <c r="A2937" s="185" t="str">
        <f t="shared" si="45"/>
        <v>A</v>
      </c>
      <c r="B2937" s="191" t="s">
        <v>124</v>
      </c>
      <c r="C2937" s="191" t="s">
        <v>102</v>
      </c>
      <c r="D2937" s="192">
        <v>3827765</v>
      </c>
      <c r="E2937" s="192">
        <v>57000</v>
      </c>
      <c r="F2937" s="192">
        <v>1060300</v>
      </c>
      <c r="G2937" s="192">
        <v>1536000</v>
      </c>
      <c r="H2937" s="192">
        <v>1174465</v>
      </c>
    </row>
    <row r="2938" spans="1:8" ht="30.75" thickBot="1">
      <c r="A2938" s="185" t="str">
        <f t="shared" si="45"/>
        <v>A</v>
      </c>
      <c r="B2938" s="186" t="s">
        <v>1424</v>
      </c>
      <c r="C2938" s="187" t="s">
        <v>1425</v>
      </c>
      <c r="D2938" s="188">
        <v>5047765</v>
      </c>
      <c r="E2938" s="188">
        <v>464800</v>
      </c>
      <c r="F2938" s="188">
        <v>1543900</v>
      </c>
      <c r="G2938" s="188">
        <v>1646200</v>
      </c>
      <c r="H2938" s="188">
        <v>1392865</v>
      </c>
    </row>
    <row r="2939" spans="1:8" ht="15.75" thickTop="1">
      <c r="A2939" s="185" t="str">
        <f t="shared" si="45"/>
        <v>A</v>
      </c>
      <c r="B2939" s="189" t="s">
        <v>124</v>
      </c>
      <c r="C2939" s="189" t="s">
        <v>96</v>
      </c>
      <c r="D2939" s="190">
        <v>5047765</v>
      </c>
      <c r="E2939" s="190">
        <v>464800</v>
      </c>
      <c r="F2939" s="190">
        <v>1543900</v>
      </c>
      <c r="G2939" s="190">
        <v>1646200</v>
      </c>
      <c r="H2939" s="190">
        <v>1392865</v>
      </c>
    </row>
    <row r="2940" spans="1:8">
      <c r="A2940" s="185" t="str">
        <f t="shared" si="45"/>
        <v>A</v>
      </c>
      <c r="B2940" s="191" t="s">
        <v>124</v>
      </c>
      <c r="C2940" s="191" t="s">
        <v>98</v>
      </c>
      <c r="D2940" s="192">
        <v>750000</v>
      </c>
      <c r="E2940" s="192">
        <v>157600</v>
      </c>
      <c r="F2940" s="192">
        <v>367600</v>
      </c>
      <c r="G2940" s="192">
        <v>67300</v>
      </c>
      <c r="H2940" s="192">
        <v>157500</v>
      </c>
    </row>
    <row r="2941" spans="1:8">
      <c r="A2941" s="185" t="str">
        <f t="shared" si="45"/>
        <v>A</v>
      </c>
      <c r="B2941" s="191" t="s">
        <v>124</v>
      </c>
      <c r="C2941" s="191" t="s">
        <v>100</v>
      </c>
      <c r="D2941" s="192">
        <v>470000</v>
      </c>
      <c r="E2941" s="192">
        <v>250200</v>
      </c>
      <c r="F2941" s="192">
        <v>116000</v>
      </c>
      <c r="G2941" s="192">
        <v>42900</v>
      </c>
      <c r="H2941" s="192">
        <v>60900</v>
      </c>
    </row>
    <row r="2942" spans="1:8">
      <c r="A2942" s="185" t="str">
        <f t="shared" si="45"/>
        <v>A</v>
      </c>
      <c r="B2942" s="191" t="s">
        <v>124</v>
      </c>
      <c r="C2942" s="191" t="s">
        <v>102</v>
      </c>
      <c r="D2942" s="192">
        <v>3827765</v>
      </c>
      <c r="E2942" s="192">
        <v>57000</v>
      </c>
      <c r="F2942" s="192">
        <v>1060300</v>
      </c>
      <c r="G2942" s="192">
        <v>1536000</v>
      </c>
      <c r="H2942" s="192">
        <v>1174465</v>
      </c>
    </row>
    <row r="2943" spans="1:8" ht="15.75" thickBot="1">
      <c r="A2943" s="185" t="str">
        <f t="shared" si="45"/>
        <v>A</v>
      </c>
      <c r="B2943" s="186" t="s">
        <v>1426</v>
      </c>
      <c r="C2943" s="187" t="s">
        <v>1427</v>
      </c>
      <c r="D2943" s="188">
        <v>16000000</v>
      </c>
      <c r="E2943" s="188">
        <v>3269800</v>
      </c>
      <c r="F2943" s="188">
        <v>4008600</v>
      </c>
      <c r="G2943" s="188">
        <v>4102800</v>
      </c>
      <c r="H2943" s="188">
        <v>4618800</v>
      </c>
    </row>
    <row r="2944" spans="1:8" ht="15.75" thickTop="1">
      <c r="A2944" s="185" t="str">
        <f t="shared" si="45"/>
        <v>A</v>
      </c>
      <c r="B2944" s="189" t="s">
        <v>124</v>
      </c>
      <c r="C2944" s="189" t="s">
        <v>96</v>
      </c>
      <c r="D2944" s="190">
        <v>16000000</v>
      </c>
      <c r="E2944" s="190">
        <v>3269800</v>
      </c>
      <c r="F2944" s="190">
        <v>4008600</v>
      </c>
      <c r="G2944" s="190">
        <v>4102800</v>
      </c>
      <c r="H2944" s="190">
        <v>4618800</v>
      </c>
    </row>
    <row r="2945" spans="1:8">
      <c r="A2945" s="185" t="str">
        <f t="shared" si="45"/>
        <v>A</v>
      </c>
      <c r="B2945" s="191" t="s">
        <v>124</v>
      </c>
      <c r="C2945" s="191" t="s">
        <v>98</v>
      </c>
      <c r="D2945" s="192">
        <v>16000000</v>
      </c>
      <c r="E2945" s="192">
        <v>3269800</v>
      </c>
      <c r="F2945" s="192">
        <v>4008600</v>
      </c>
      <c r="G2945" s="192">
        <v>4102800</v>
      </c>
      <c r="H2945" s="192">
        <v>4618800</v>
      </c>
    </row>
    <row r="2946" spans="1:8" ht="45.75" thickBot="1">
      <c r="A2946" s="185" t="str">
        <f t="shared" si="45"/>
        <v>A</v>
      </c>
      <c r="B2946" s="186" t="s">
        <v>1428</v>
      </c>
      <c r="C2946" s="187" t="s">
        <v>1429</v>
      </c>
      <c r="D2946" s="188">
        <v>10900000</v>
      </c>
      <c r="E2946" s="188">
        <v>2573000</v>
      </c>
      <c r="F2946" s="188">
        <v>2675000</v>
      </c>
      <c r="G2946" s="188">
        <v>2764000</v>
      </c>
      <c r="H2946" s="188">
        <v>2888000</v>
      </c>
    </row>
    <row r="2947" spans="1:8" ht="15.75" thickTop="1">
      <c r="A2947" s="185" t="str">
        <f t="shared" si="45"/>
        <v>A</v>
      </c>
      <c r="B2947" s="189" t="s">
        <v>124</v>
      </c>
      <c r="C2947" s="189" t="s">
        <v>96</v>
      </c>
      <c r="D2947" s="190">
        <v>10900000</v>
      </c>
      <c r="E2947" s="190">
        <v>2573000</v>
      </c>
      <c r="F2947" s="190">
        <v>2675000</v>
      </c>
      <c r="G2947" s="190">
        <v>2764000</v>
      </c>
      <c r="H2947" s="190">
        <v>2888000</v>
      </c>
    </row>
    <row r="2948" spans="1:8">
      <c r="A2948" s="185" t="str">
        <f t="shared" si="45"/>
        <v>A</v>
      </c>
      <c r="B2948" s="191" t="s">
        <v>124</v>
      </c>
      <c r="C2948" s="191" t="s">
        <v>98</v>
      </c>
      <c r="D2948" s="192">
        <v>10900000</v>
      </c>
      <c r="E2948" s="192">
        <v>2573000</v>
      </c>
      <c r="F2948" s="192">
        <v>2675000</v>
      </c>
      <c r="G2948" s="192">
        <v>2764000</v>
      </c>
      <c r="H2948" s="192">
        <v>2888000</v>
      </c>
    </row>
    <row r="2949" spans="1:8" ht="45.75" thickBot="1">
      <c r="A2949" s="185" t="str">
        <f t="shared" si="45"/>
        <v>A</v>
      </c>
      <c r="B2949" s="186" t="s">
        <v>1430</v>
      </c>
      <c r="C2949" s="187" t="s">
        <v>1431</v>
      </c>
      <c r="D2949" s="188">
        <v>5000000</v>
      </c>
      <c r="E2949" s="188">
        <v>680000</v>
      </c>
      <c r="F2949" s="188">
        <v>1313500</v>
      </c>
      <c r="G2949" s="188">
        <v>1293000</v>
      </c>
      <c r="H2949" s="188">
        <v>1713500</v>
      </c>
    </row>
    <row r="2950" spans="1:8" ht="15.75" thickTop="1">
      <c r="A2950" s="185" t="str">
        <f t="shared" si="45"/>
        <v>A</v>
      </c>
      <c r="B2950" s="189" t="s">
        <v>124</v>
      </c>
      <c r="C2950" s="189" t="s">
        <v>96</v>
      </c>
      <c r="D2950" s="190">
        <v>5000000</v>
      </c>
      <c r="E2950" s="190">
        <v>680000</v>
      </c>
      <c r="F2950" s="190">
        <v>1313500</v>
      </c>
      <c r="G2950" s="190">
        <v>1293000</v>
      </c>
      <c r="H2950" s="190">
        <v>1713500</v>
      </c>
    </row>
    <row r="2951" spans="1:8">
      <c r="A2951" s="185" t="str">
        <f t="shared" ref="A2951:A3014" si="46">(IF(OR(D2951&lt;&gt;0,E2951&lt;&gt;0,F2951&lt;&gt;0,G2951&lt;&gt;0,H2951&lt;&gt;0),"A","B"))</f>
        <v>A</v>
      </c>
      <c r="B2951" s="191" t="s">
        <v>124</v>
      </c>
      <c r="C2951" s="191" t="s">
        <v>98</v>
      </c>
      <c r="D2951" s="192">
        <v>5000000</v>
      </c>
      <c r="E2951" s="192">
        <v>680000</v>
      </c>
      <c r="F2951" s="192">
        <v>1313500</v>
      </c>
      <c r="G2951" s="192">
        <v>1293000</v>
      </c>
      <c r="H2951" s="192">
        <v>1713500</v>
      </c>
    </row>
    <row r="2952" spans="1:8" ht="15.75" thickBot="1">
      <c r="A2952" s="185" t="str">
        <f t="shared" si="46"/>
        <v>A</v>
      </c>
      <c r="B2952" s="186" t="s">
        <v>1432</v>
      </c>
      <c r="C2952" s="187" t="s">
        <v>1433</v>
      </c>
      <c r="D2952" s="188">
        <v>100000</v>
      </c>
      <c r="E2952" s="188">
        <v>16800</v>
      </c>
      <c r="F2952" s="188">
        <v>20100</v>
      </c>
      <c r="G2952" s="188">
        <v>45800</v>
      </c>
      <c r="H2952" s="188">
        <v>17300</v>
      </c>
    </row>
    <row r="2953" spans="1:8" ht="15.75" thickTop="1">
      <c r="A2953" s="185" t="str">
        <f t="shared" si="46"/>
        <v>A</v>
      </c>
      <c r="B2953" s="189" t="s">
        <v>124</v>
      </c>
      <c r="C2953" s="189" t="s">
        <v>96</v>
      </c>
      <c r="D2953" s="190">
        <v>100000</v>
      </c>
      <c r="E2953" s="190">
        <v>16800</v>
      </c>
      <c r="F2953" s="190">
        <v>20100</v>
      </c>
      <c r="G2953" s="190">
        <v>45800</v>
      </c>
      <c r="H2953" s="190">
        <v>17300</v>
      </c>
    </row>
    <row r="2954" spans="1:8">
      <c r="A2954" s="185" t="str">
        <f t="shared" si="46"/>
        <v>A</v>
      </c>
      <c r="B2954" s="191" t="s">
        <v>124</v>
      </c>
      <c r="C2954" s="191" t="s">
        <v>98</v>
      </c>
      <c r="D2954" s="192">
        <v>100000</v>
      </c>
      <c r="E2954" s="192">
        <v>16800</v>
      </c>
      <c r="F2954" s="192">
        <v>20100</v>
      </c>
      <c r="G2954" s="192">
        <v>45800</v>
      </c>
      <c r="H2954" s="192">
        <v>17300</v>
      </c>
    </row>
    <row r="2955" spans="1:8" ht="15.75" thickBot="1">
      <c r="A2955" s="185" t="str">
        <f t="shared" si="46"/>
        <v>A</v>
      </c>
      <c r="B2955" s="186" t="s">
        <v>1434</v>
      </c>
      <c r="C2955" s="187" t="s">
        <v>1435</v>
      </c>
      <c r="D2955" s="188">
        <v>62500000</v>
      </c>
      <c r="E2955" s="188">
        <v>13728000</v>
      </c>
      <c r="F2955" s="188">
        <v>15324000</v>
      </c>
      <c r="G2955" s="188">
        <v>13939000</v>
      </c>
      <c r="H2955" s="188">
        <v>19509000</v>
      </c>
    </row>
    <row r="2956" spans="1:8" ht="15.75" thickTop="1">
      <c r="A2956" s="185" t="str">
        <f t="shared" si="46"/>
        <v>A</v>
      </c>
      <c r="B2956" s="189" t="s">
        <v>124</v>
      </c>
      <c r="C2956" s="189" t="s">
        <v>96</v>
      </c>
      <c r="D2956" s="190">
        <v>61980000</v>
      </c>
      <c r="E2956" s="190">
        <v>13573000</v>
      </c>
      <c r="F2956" s="190">
        <v>15224000</v>
      </c>
      <c r="G2956" s="190">
        <v>13774000</v>
      </c>
      <c r="H2956" s="190">
        <v>19409000</v>
      </c>
    </row>
    <row r="2957" spans="1:8">
      <c r="A2957" s="185" t="str">
        <f t="shared" si="46"/>
        <v>A</v>
      </c>
      <c r="B2957" s="191" t="s">
        <v>124</v>
      </c>
      <c r="C2957" s="191" t="s">
        <v>97</v>
      </c>
      <c r="D2957" s="192">
        <v>270000</v>
      </c>
      <c r="E2957" s="192">
        <v>67000</v>
      </c>
      <c r="F2957" s="192">
        <v>68000</v>
      </c>
      <c r="G2957" s="192">
        <v>68000</v>
      </c>
      <c r="H2957" s="192">
        <v>67000</v>
      </c>
    </row>
    <row r="2958" spans="1:8">
      <c r="A2958" s="185" t="str">
        <f t="shared" si="46"/>
        <v>A</v>
      </c>
      <c r="B2958" s="191" t="s">
        <v>124</v>
      </c>
      <c r="C2958" s="191" t="s">
        <v>98</v>
      </c>
      <c r="D2958" s="192">
        <v>3592000</v>
      </c>
      <c r="E2958" s="192">
        <v>750000</v>
      </c>
      <c r="F2958" s="192">
        <v>850000</v>
      </c>
      <c r="G2958" s="192">
        <v>900000</v>
      </c>
      <c r="H2958" s="192">
        <v>1092000</v>
      </c>
    </row>
    <row r="2959" spans="1:8">
      <c r="A2959" s="185" t="str">
        <f t="shared" si="46"/>
        <v>A</v>
      </c>
      <c r="B2959" s="191" t="s">
        <v>124</v>
      </c>
      <c r="C2959" s="191" t="s">
        <v>100</v>
      </c>
      <c r="D2959" s="192">
        <v>23100000</v>
      </c>
      <c r="E2959" s="192">
        <v>5000000</v>
      </c>
      <c r="F2959" s="192">
        <v>5050000</v>
      </c>
      <c r="G2959" s="192">
        <v>5050000</v>
      </c>
      <c r="H2959" s="192">
        <v>8000000</v>
      </c>
    </row>
    <row r="2960" spans="1:8">
      <c r="A2960" s="185" t="str">
        <f t="shared" si="46"/>
        <v>A</v>
      </c>
      <c r="B2960" s="191" t="s">
        <v>124</v>
      </c>
      <c r="C2960" s="191" t="s">
        <v>15</v>
      </c>
      <c r="D2960" s="192">
        <v>1000000</v>
      </c>
      <c r="E2960" s="192">
        <v>250000</v>
      </c>
      <c r="F2960" s="192">
        <v>250000</v>
      </c>
      <c r="G2960" s="192">
        <v>250000</v>
      </c>
      <c r="H2960" s="192">
        <v>250000</v>
      </c>
    </row>
    <row r="2961" spans="1:8">
      <c r="A2961" s="185" t="str">
        <f t="shared" si="46"/>
        <v>A</v>
      </c>
      <c r="B2961" s="191" t="s">
        <v>124</v>
      </c>
      <c r="C2961" s="191" t="s">
        <v>101</v>
      </c>
      <c r="D2961" s="192">
        <v>15000</v>
      </c>
      <c r="E2961" s="192">
        <v>5000</v>
      </c>
      <c r="F2961" s="192">
        <v>5000</v>
      </c>
      <c r="G2961" s="192">
        <v>5000</v>
      </c>
      <c r="H2961" s="192">
        <v>0</v>
      </c>
    </row>
    <row r="2962" spans="1:8">
      <c r="A2962" s="185" t="str">
        <f t="shared" si="46"/>
        <v>A</v>
      </c>
      <c r="B2962" s="191" t="s">
        <v>124</v>
      </c>
      <c r="C2962" s="191" t="s">
        <v>102</v>
      </c>
      <c r="D2962" s="192">
        <v>34003000</v>
      </c>
      <c r="E2962" s="192">
        <v>7501000</v>
      </c>
      <c r="F2962" s="192">
        <v>9001000</v>
      </c>
      <c r="G2962" s="192">
        <v>7501000</v>
      </c>
      <c r="H2962" s="192">
        <v>10000000</v>
      </c>
    </row>
    <row r="2963" spans="1:8">
      <c r="A2963" s="185" t="str">
        <f t="shared" si="46"/>
        <v>A</v>
      </c>
      <c r="B2963" s="189" t="s">
        <v>124</v>
      </c>
      <c r="C2963" s="189" t="s">
        <v>121</v>
      </c>
      <c r="D2963" s="190">
        <v>520000</v>
      </c>
      <c r="E2963" s="190">
        <v>155000</v>
      </c>
      <c r="F2963" s="190">
        <v>100000</v>
      </c>
      <c r="G2963" s="190">
        <v>165000</v>
      </c>
      <c r="H2963" s="190">
        <v>100000</v>
      </c>
    </row>
    <row r="2964" spans="1:8" ht="15.75" thickBot="1">
      <c r="A2964" s="185" t="str">
        <f t="shared" si="46"/>
        <v>A</v>
      </c>
      <c r="B2964" s="186" t="s">
        <v>1436</v>
      </c>
      <c r="C2964" s="187" t="s">
        <v>1437</v>
      </c>
      <c r="D2964" s="188">
        <v>60000000</v>
      </c>
      <c r="E2964" s="188">
        <v>13150000</v>
      </c>
      <c r="F2964" s="188">
        <v>14700000</v>
      </c>
      <c r="G2964" s="188">
        <v>13300000</v>
      </c>
      <c r="H2964" s="188">
        <v>18850000</v>
      </c>
    </row>
    <row r="2965" spans="1:8" ht="15.75" thickTop="1">
      <c r="A2965" s="185" t="str">
        <f t="shared" si="46"/>
        <v>A</v>
      </c>
      <c r="B2965" s="189" t="s">
        <v>124</v>
      </c>
      <c r="C2965" s="189" t="s">
        <v>96</v>
      </c>
      <c r="D2965" s="190">
        <v>59500000</v>
      </c>
      <c r="E2965" s="190">
        <v>13000000</v>
      </c>
      <c r="F2965" s="190">
        <v>14600000</v>
      </c>
      <c r="G2965" s="190">
        <v>13150000</v>
      </c>
      <c r="H2965" s="190">
        <v>18750000</v>
      </c>
    </row>
    <row r="2966" spans="1:8">
      <c r="A2966" s="185" t="str">
        <f t="shared" si="46"/>
        <v>A</v>
      </c>
      <c r="B2966" s="191" t="s">
        <v>124</v>
      </c>
      <c r="C2966" s="191" t="s">
        <v>98</v>
      </c>
      <c r="D2966" s="192">
        <v>1500000</v>
      </c>
      <c r="E2966" s="192">
        <v>250000</v>
      </c>
      <c r="F2966" s="192">
        <v>350000</v>
      </c>
      <c r="G2966" s="192">
        <v>400000</v>
      </c>
      <c r="H2966" s="192">
        <v>500000</v>
      </c>
    </row>
    <row r="2967" spans="1:8">
      <c r="A2967" s="185" t="str">
        <f t="shared" si="46"/>
        <v>A</v>
      </c>
      <c r="B2967" s="191" t="s">
        <v>124</v>
      </c>
      <c r="C2967" s="191" t="s">
        <v>100</v>
      </c>
      <c r="D2967" s="192">
        <v>23000000</v>
      </c>
      <c r="E2967" s="192">
        <v>5000000</v>
      </c>
      <c r="F2967" s="192">
        <v>5000000</v>
      </c>
      <c r="G2967" s="192">
        <v>5000000</v>
      </c>
      <c r="H2967" s="192">
        <v>8000000</v>
      </c>
    </row>
    <row r="2968" spans="1:8">
      <c r="A2968" s="185" t="str">
        <f t="shared" si="46"/>
        <v>A</v>
      </c>
      <c r="B2968" s="191" t="s">
        <v>124</v>
      </c>
      <c r="C2968" s="191" t="s">
        <v>15</v>
      </c>
      <c r="D2968" s="192">
        <v>1000000</v>
      </c>
      <c r="E2968" s="192">
        <v>250000</v>
      </c>
      <c r="F2968" s="192">
        <v>250000</v>
      </c>
      <c r="G2968" s="192">
        <v>250000</v>
      </c>
      <c r="H2968" s="192">
        <v>250000</v>
      </c>
    </row>
    <row r="2969" spans="1:8">
      <c r="A2969" s="185" t="str">
        <f t="shared" si="46"/>
        <v>A</v>
      </c>
      <c r="B2969" s="191" t="s">
        <v>124</v>
      </c>
      <c r="C2969" s="191" t="s">
        <v>102</v>
      </c>
      <c r="D2969" s="192">
        <v>34000000</v>
      </c>
      <c r="E2969" s="192">
        <v>7500000</v>
      </c>
      <c r="F2969" s="192">
        <v>9000000</v>
      </c>
      <c r="G2969" s="192">
        <v>7500000</v>
      </c>
      <c r="H2969" s="192">
        <v>10000000</v>
      </c>
    </row>
    <row r="2970" spans="1:8">
      <c r="A2970" s="185" t="str">
        <f t="shared" si="46"/>
        <v>A</v>
      </c>
      <c r="B2970" s="189" t="s">
        <v>124</v>
      </c>
      <c r="C2970" s="189" t="s">
        <v>121</v>
      </c>
      <c r="D2970" s="190">
        <v>500000</v>
      </c>
      <c r="E2970" s="190">
        <v>150000</v>
      </c>
      <c r="F2970" s="190">
        <v>100000</v>
      </c>
      <c r="G2970" s="190">
        <v>150000</v>
      </c>
      <c r="H2970" s="190">
        <v>100000</v>
      </c>
    </row>
    <row r="2971" spans="1:8" ht="45.75" thickBot="1">
      <c r="A2971" s="185" t="str">
        <f t="shared" si="46"/>
        <v>A</v>
      </c>
      <c r="B2971" s="186" t="s">
        <v>1438</v>
      </c>
      <c r="C2971" s="187" t="s">
        <v>1439</v>
      </c>
      <c r="D2971" s="188">
        <v>60000000</v>
      </c>
      <c r="E2971" s="188">
        <v>13150000</v>
      </c>
      <c r="F2971" s="188">
        <v>14700000</v>
      </c>
      <c r="G2971" s="188">
        <v>13300000</v>
      </c>
      <c r="H2971" s="188">
        <v>18850000</v>
      </c>
    </row>
    <row r="2972" spans="1:8" ht="15.75" thickTop="1">
      <c r="A2972" s="185" t="str">
        <f t="shared" si="46"/>
        <v>A</v>
      </c>
      <c r="B2972" s="189" t="s">
        <v>124</v>
      </c>
      <c r="C2972" s="189" t="s">
        <v>96</v>
      </c>
      <c r="D2972" s="190">
        <v>59500000</v>
      </c>
      <c r="E2972" s="190">
        <v>13000000</v>
      </c>
      <c r="F2972" s="190">
        <v>14600000</v>
      </c>
      <c r="G2972" s="190">
        <v>13150000</v>
      </c>
      <c r="H2972" s="190">
        <v>18750000</v>
      </c>
    </row>
    <row r="2973" spans="1:8">
      <c r="A2973" s="185" t="str">
        <f t="shared" si="46"/>
        <v>A</v>
      </c>
      <c r="B2973" s="191" t="s">
        <v>124</v>
      </c>
      <c r="C2973" s="191" t="s">
        <v>98</v>
      </c>
      <c r="D2973" s="192">
        <v>1500000</v>
      </c>
      <c r="E2973" s="192">
        <v>250000</v>
      </c>
      <c r="F2973" s="192">
        <v>350000</v>
      </c>
      <c r="G2973" s="192">
        <v>400000</v>
      </c>
      <c r="H2973" s="192">
        <v>500000</v>
      </c>
    </row>
    <row r="2974" spans="1:8">
      <c r="A2974" s="185" t="str">
        <f t="shared" si="46"/>
        <v>A</v>
      </c>
      <c r="B2974" s="191" t="s">
        <v>124</v>
      </c>
      <c r="C2974" s="191" t="s">
        <v>100</v>
      </c>
      <c r="D2974" s="192">
        <v>23000000</v>
      </c>
      <c r="E2974" s="192">
        <v>5000000</v>
      </c>
      <c r="F2974" s="192">
        <v>5000000</v>
      </c>
      <c r="G2974" s="192">
        <v>5000000</v>
      </c>
      <c r="H2974" s="192">
        <v>8000000</v>
      </c>
    </row>
    <row r="2975" spans="1:8">
      <c r="A2975" s="185" t="str">
        <f t="shared" si="46"/>
        <v>A</v>
      </c>
      <c r="B2975" s="191" t="s">
        <v>124</v>
      </c>
      <c r="C2975" s="191" t="s">
        <v>15</v>
      </c>
      <c r="D2975" s="192">
        <v>1000000</v>
      </c>
      <c r="E2975" s="192">
        <v>250000</v>
      </c>
      <c r="F2975" s="192">
        <v>250000</v>
      </c>
      <c r="G2975" s="192">
        <v>250000</v>
      </c>
      <c r="H2975" s="192">
        <v>250000</v>
      </c>
    </row>
    <row r="2976" spans="1:8">
      <c r="A2976" s="185" t="str">
        <f t="shared" si="46"/>
        <v>A</v>
      </c>
      <c r="B2976" s="191" t="s">
        <v>124</v>
      </c>
      <c r="C2976" s="191" t="s">
        <v>102</v>
      </c>
      <c r="D2976" s="192">
        <v>34000000</v>
      </c>
      <c r="E2976" s="192">
        <v>7500000</v>
      </c>
      <c r="F2976" s="192">
        <v>9000000</v>
      </c>
      <c r="G2976" s="192">
        <v>7500000</v>
      </c>
      <c r="H2976" s="192">
        <v>10000000</v>
      </c>
    </row>
    <row r="2977" spans="1:8">
      <c r="A2977" s="185" t="str">
        <f t="shared" si="46"/>
        <v>A</v>
      </c>
      <c r="B2977" s="189" t="s">
        <v>124</v>
      </c>
      <c r="C2977" s="189" t="s">
        <v>121</v>
      </c>
      <c r="D2977" s="190">
        <v>500000</v>
      </c>
      <c r="E2977" s="190">
        <v>150000</v>
      </c>
      <c r="F2977" s="190">
        <v>100000</v>
      </c>
      <c r="G2977" s="190">
        <v>150000</v>
      </c>
      <c r="H2977" s="190">
        <v>100000</v>
      </c>
    </row>
    <row r="2978" spans="1:8" ht="45.75" thickBot="1">
      <c r="A2978" s="185" t="str">
        <f t="shared" si="46"/>
        <v>A</v>
      </c>
      <c r="B2978" s="186" t="s">
        <v>1490</v>
      </c>
      <c r="C2978" s="187" t="s">
        <v>1491</v>
      </c>
      <c r="D2978" s="188">
        <v>100000</v>
      </c>
      <c r="E2978" s="188">
        <v>0</v>
      </c>
      <c r="F2978" s="188">
        <v>50000</v>
      </c>
      <c r="G2978" s="188">
        <v>50000</v>
      </c>
      <c r="H2978" s="188">
        <v>0</v>
      </c>
    </row>
    <row r="2979" spans="1:8" ht="15.75" thickTop="1">
      <c r="A2979" s="185" t="str">
        <f t="shared" si="46"/>
        <v>A</v>
      </c>
      <c r="B2979" s="189" t="s">
        <v>124</v>
      </c>
      <c r="C2979" s="189" t="s">
        <v>96</v>
      </c>
      <c r="D2979" s="190">
        <v>100000</v>
      </c>
      <c r="E2979" s="190">
        <v>0</v>
      </c>
      <c r="F2979" s="190">
        <v>50000</v>
      </c>
      <c r="G2979" s="190">
        <v>50000</v>
      </c>
      <c r="H2979" s="190">
        <v>0</v>
      </c>
    </row>
    <row r="2980" spans="1:8">
      <c r="A2980" s="185" t="str">
        <f t="shared" si="46"/>
        <v>A</v>
      </c>
      <c r="B2980" s="191" t="s">
        <v>124</v>
      </c>
      <c r="C2980" s="191" t="s">
        <v>100</v>
      </c>
      <c r="D2980" s="192">
        <v>100000</v>
      </c>
      <c r="E2980" s="192">
        <v>0</v>
      </c>
      <c r="F2980" s="192">
        <v>50000</v>
      </c>
      <c r="G2980" s="192">
        <v>50000</v>
      </c>
      <c r="H2980" s="192">
        <v>0</v>
      </c>
    </row>
    <row r="2981" spans="1:8" ht="60.75" thickBot="1">
      <c r="A2981" s="185" t="str">
        <f t="shared" si="46"/>
        <v>A</v>
      </c>
      <c r="B2981" s="186" t="s">
        <v>1492</v>
      </c>
      <c r="C2981" s="187" t="s">
        <v>1493</v>
      </c>
      <c r="D2981" s="188">
        <v>100000</v>
      </c>
      <c r="E2981" s="188">
        <v>0</v>
      </c>
      <c r="F2981" s="188">
        <v>50000</v>
      </c>
      <c r="G2981" s="188">
        <v>50000</v>
      </c>
      <c r="H2981" s="188">
        <v>0</v>
      </c>
    </row>
    <row r="2982" spans="1:8" ht="15.75" thickTop="1">
      <c r="A2982" s="185" t="str">
        <f t="shared" si="46"/>
        <v>A</v>
      </c>
      <c r="B2982" s="189" t="s">
        <v>124</v>
      </c>
      <c r="C2982" s="189" t="s">
        <v>96</v>
      </c>
      <c r="D2982" s="190">
        <v>100000</v>
      </c>
      <c r="E2982" s="190">
        <v>0</v>
      </c>
      <c r="F2982" s="190">
        <v>50000</v>
      </c>
      <c r="G2982" s="190">
        <v>50000</v>
      </c>
      <c r="H2982" s="190">
        <v>0</v>
      </c>
    </row>
    <row r="2983" spans="1:8">
      <c r="A2983" s="185" t="str">
        <f t="shared" si="46"/>
        <v>A</v>
      </c>
      <c r="B2983" s="191" t="s">
        <v>124</v>
      </c>
      <c r="C2983" s="191" t="s">
        <v>100</v>
      </c>
      <c r="D2983" s="192">
        <v>100000</v>
      </c>
      <c r="E2983" s="192">
        <v>0</v>
      </c>
      <c r="F2983" s="192">
        <v>50000</v>
      </c>
      <c r="G2983" s="192">
        <v>50000</v>
      </c>
      <c r="H2983" s="192">
        <v>0</v>
      </c>
    </row>
    <row r="2984" spans="1:8" ht="15.75" thickBot="1">
      <c r="A2984" s="185" t="str">
        <f t="shared" si="46"/>
        <v>A</v>
      </c>
      <c r="B2984" s="186" t="s">
        <v>1494</v>
      </c>
      <c r="C2984" s="187" t="s">
        <v>1495</v>
      </c>
      <c r="D2984" s="188">
        <v>2400000</v>
      </c>
      <c r="E2984" s="188">
        <v>578000</v>
      </c>
      <c r="F2984" s="188">
        <v>574000</v>
      </c>
      <c r="G2984" s="188">
        <v>589000</v>
      </c>
      <c r="H2984" s="188">
        <v>659000</v>
      </c>
    </row>
    <row r="2985" spans="1:8" ht="15.75" thickTop="1">
      <c r="A2985" s="185" t="str">
        <f t="shared" si="46"/>
        <v>A</v>
      </c>
      <c r="B2985" s="189" t="s">
        <v>124</v>
      </c>
      <c r="C2985" s="189" t="s">
        <v>96</v>
      </c>
      <c r="D2985" s="190">
        <v>2380000</v>
      </c>
      <c r="E2985" s="190">
        <v>573000</v>
      </c>
      <c r="F2985" s="190">
        <v>574000</v>
      </c>
      <c r="G2985" s="190">
        <v>574000</v>
      </c>
      <c r="H2985" s="190">
        <v>659000</v>
      </c>
    </row>
    <row r="2986" spans="1:8">
      <c r="A2986" s="185" t="str">
        <f t="shared" si="46"/>
        <v>A</v>
      </c>
      <c r="B2986" s="191" t="s">
        <v>124</v>
      </c>
      <c r="C2986" s="191" t="s">
        <v>97</v>
      </c>
      <c r="D2986" s="192">
        <v>270000</v>
      </c>
      <c r="E2986" s="192">
        <v>67000</v>
      </c>
      <c r="F2986" s="192">
        <v>68000</v>
      </c>
      <c r="G2986" s="192">
        <v>68000</v>
      </c>
      <c r="H2986" s="192">
        <v>67000</v>
      </c>
    </row>
    <row r="2987" spans="1:8">
      <c r="A2987" s="185" t="str">
        <f t="shared" si="46"/>
        <v>A</v>
      </c>
      <c r="B2987" s="191" t="s">
        <v>124</v>
      </c>
      <c r="C2987" s="191" t="s">
        <v>98</v>
      </c>
      <c r="D2987" s="192">
        <v>2092000</v>
      </c>
      <c r="E2987" s="192">
        <v>500000</v>
      </c>
      <c r="F2987" s="192">
        <v>500000</v>
      </c>
      <c r="G2987" s="192">
        <v>500000</v>
      </c>
      <c r="H2987" s="192">
        <v>592000</v>
      </c>
    </row>
    <row r="2988" spans="1:8">
      <c r="A2988" s="185" t="str">
        <f t="shared" si="46"/>
        <v>A</v>
      </c>
      <c r="B2988" s="191" t="s">
        <v>124</v>
      </c>
      <c r="C2988" s="191" t="s">
        <v>101</v>
      </c>
      <c r="D2988" s="192">
        <v>15000</v>
      </c>
      <c r="E2988" s="192">
        <v>5000</v>
      </c>
      <c r="F2988" s="192">
        <v>5000</v>
      </c>
      <c r="G2988" s="192">
        <v>5000</v>
      </c>
      <c r="H2988" s="192">
        <v>0</v>
      </c>
    </row>
    <row r="2989" spans="1:8">
      <c r="A2989" s="185" t="str">
        <f t="shared" si="46"/>
        <v>A</v>
      </c>
      <c r="B2989" s="191" t="s">
        <v>124</v>
      </c>
      <c r="C2989" s="191" t="s">
        <v>102</v>
      </c>
      <c r="D2989" s="192">
        <v>3000</v>
      </c>
      <c r="E2989" s="192">
        <v>1000</v>
      </c>
      <c r="F2989" s="192">
        <v>1000</v>
      </c>
      <c r="G2989" s="192">
        <v>1000</v>
      </c>
      <c r="H2989" s="192">
        <v>0</v>
      </c>
    </row>
    <row r="2990" spans="1:8">
      <c r="A2990" s="185" t="str">
        <f t="shared" si="46"/>
        <v>A</v>
      </c>
      <c r="B2990" s="189" t="s">
        <v>124</v>
      </c>
      <c r="C2990" s="189" t="s">
        <v>121</v>
      </c>
      <c r="D2990" s="190">
        <v>20000</v>
      </c>
      <c r="E2990" s="190">
        <v>5000</v>
      </c>
      <c r="F2990" s="190">
        <v>0</v>
      </c>
      <c r="G2990" s="190">
        <v>15000</v>
      </c>
      <c r="H2990" s="190">
        <v>0</v>
      </c>
    </row>
    <row r="2991" spans="1:8" ht="15.75" thickBot="1">
      <c r="A2991" s="185" t="str">
        <f t="shared" si="46"/>
        <v>A</v>
      </c>
      <c r="B2991" s="186" t="s">
        <v>1496</v>
      </c>
      <c r="C2991" s="187" t="s">
        <v>1497</v>
      </c>
      <c r="D2991" s="188">
        <v>153425000</v>
      </c>
      <c r="E2991" s="188">
        <v>30281500</v>
      </c>
      <c r="F2991" s="188">
        <v>67178500</v>
      </c>
      <c r="G2991" s="188">
        <v>17316500</v>
      </c>
      <c r="H2991" s="188">
        <v>38648500</v>
      </c>
    </row>
    <row r="2992" spans="1:8" ht="15.75" thickTop="1">
      <c r="A2992" s="185" t="str">
        <f t="shared" si="46"/>
        <v>A</v>
      </c>
      <c r="B2992" s="189" t="s">
        <v>124</v>
      </c>
      <c r="C2992" s="189" t="s">
        <v>96</v>
      </c>
      <c r="D2992" s="190">
        <v>152982000</v>
      </c>
      <c r="E2992" s="190">
        <v>30205500</v>
      </c>
      <c r="F2992" s="190">
        <v>66843500</v>
      </c>
      <c r="G2992" s="190">
        <v>17285500</v>
      </c>
      <c r="H2992" s="190">
        <v>38647500</v>
      </c>
    </row>
    <row r="2993" spans="1:8">
      <c r="A2993" s="185" t="str">
        <f t="shared" si="46"/>
        <v>A</v>
      </c>
      <c r="B2993" s="191" t="s">
        <v>124</v>
      </c>
      <c r="C2993" s="191" t="s">
        <v>97</v>
      </c>
      <c r="D2993" s="192">
        <v>13006000</v>
      </c>
      <c r="E2993" s="192">
        <v>3582500</v>
      </c>
      <c r="F2993" s="192">
        <v>3603500</v>
      </c>
      <c r="G2993" s="192">
        <v>3419500</v>
      </c>
      <c r="H2993" s="192">
        <v>2400500</v>
      </c>
    </row>
    <row r="2994" spans="1:8">
      <c r="A2994" s="185" t="str">
        <f t="shared" si="46"/>
        <v>A</v>
      </c>
      <c r="B2994" s="191" t="s">
        <v>124</v>
      </c>
      <c r="C2994" s="191" t="s">
        <v>98</v>
      </c>
      <c r="D2994" s="192">
        <v>15354000</v>
      </c>
      <c r="E2994" s="192">
        <v>2112000</v>
      </c>
      <c r="F2994" s="192">
        <v>2730000</v>
      </c>
      <c r="G2994" s="192">
        <v>8281000</v>
      </c>
      <c r="H2994" s="192">
        <v>2231000</v>
      </c>
    </row>
    <row r="2995" spans="1:8">
      <c r="A2995" s="185" t="str">
        <f t="shared" si="46"/>
        <v>A</v>
      </c>
      <c r="B2995" s="191" t="s">
        <v>124</v>
      </c>
      <c r="C2995" s="191" t="s">
        <v>100</v>
      </c>
      <c r="D2995" s="192">
        <v>2200000</v>
      </c>
      <c r="E2995" s="192">
        <v>150000</v>
      </c>
      <c r="F2995" s="192">
        <v>650000</v>
      </c>
      <c r="G2995" s="192">
        <v>1100000</v>
      </c>
      <c r="H2995" s="192">
        <v>300000</v>
      </c>
    </row>
    <row r="2996" spans="1:8">
      <c r="A2996" s="185" t="str">
        <f t="shared" si="46"/>
        <v>A</v>
      </c>
      <c r="B2996" s="191" t="s">
        <v>124</v>
      </c>
      <c r="C2996" s="191" t="s">
        <v>15</v>
      </c>
      <c r="D2996" s="192">
        <v>363000</v>
      </c>
      <c r="E2996" s="192">
        <v>13000</v>
      </c>
      <c r="F2996" s="192">
        <v>0</v>
      </c>
      <c r="G2996" s="192">
        <v>350000</v>
      </c>
      <c r="H2996" s="192">
        <v>0</v>
      </c>
    </row>
    <row r="2997" spans="1:8">
      <c r="A2997" s="185" t="str">
        <f t="shared" si="46"/>
        <v>A</v>
      </c>
      <c r="B2997" s="191" t="s">
        <v>124</v>
      </c>
      <c r="C2997" s="191" t="s">
        <v>101</v>
      </c>
      <c r="D2997" s="192">
        <v>30000</v>
      </c>
      <c r="E2997" s="192">
        <v>6000</v>
      </c>
      <c r="F2997" s="192">
        <v>16000</v>
      </c>
      <c r="G2997" s="192">
        <v>5000</v>
      </c>
      <c r="H2997" s="192">
        <v>3000</v>
      </c>
    </row>
    <row r="2998" spans="1:8">
      <c r="A2998" s="185" t="str">
        <f t="shared" si="46"/>
        <v>A</v>
      </c>
      <c r="B2998" s="191" t="s">
        <v>124</v>
      </c>
      <c r="C2998" s="191" t="s">
        <v>102</v>
      </c>
      <c r="D2998" s="192">
        <v>122029000</v>
      </c>
      <c r="E2998" s="192">
        <v>24342000</v>
      </c>
      <c r="F2998" s="192">
        <v>59844000</v>
      </c>
      <c r="G2998" s="192">
        <v>4130000</v>
      </c>
      <c r="H2998" s="192">
        <v>33713000</v>
      </c>
    </row>
    <row r="2999" spans="1:8">
      <c r="A2999" s="185" t="str">
        <f t="shared" si="46"/>
        <v>A</v>
      </c>
      <c r="B2999" s="189" t="s">
        <v>124</v>
      </c>
      <c r="C2999" s="189" t="s">
        <v>121</v>
      </c>
      <c r="D2999" s="190">
        <v>443000</v>
      </c>
      <c r="E2999" s="190">
        <v>76000</v>
      </c>
      <c r="F2999" s="190">
        <v>335000</v>
      </c>
      <c r="G2999" s="190">
        <v>31000</v>
      </c>
      <c r="H2999" s="190">
        <v>1000</v>
      </c>
    </row>
    <row r="3000" spans="1:8" ht="15.75" thickBot="1">
      <c r="A3000" s="185" t="str">
        <f t="shared" si="46"/>
        <v>A</v>
      </c>
      <c r="B3000" s="186" t="s">
        <v>1498</v>
      </c>
      <c r="C3000" s="187" t="s">
        <v>1499</v>
      </c>
      <c r="D3000" s="188">
        <v>13800000</v>
      </c>
      <c r="E3000" s="188">
        <v>1889000</v>
      </c>
      <c r="F3000" s="188">
        <v>2674000</v>
      </c>
      <c r="G3000" s="188">
        <v>8278000</v>
      </c>
      <c r="H3000" s="188">
        <v>959000</v>
      </c>
    </row>
    <row r="3001" spans="1:8" ht="15.75" thickTop="1">
      <c r="A3001" s="185" t="str">
        <f t="shared" si="46"/>
        <v>A</v>
      </c>
      <c r="B3001" s="189" t="s">
        <v>124</v>
      </c>
      <c r="C3001" s="189" t="s">
        <v>96</v>
      </c>
      <c r="D3001" s="190">
        <v>13547000</v>
      </c>
      <c r="E3001" s="190">
        <v>1889000</v>
      </c>
      <c r="F3001" s="190">
        <v>2439000</v>
      </c>
      <c r="G3001" s="190">
        <v>8260000</v>
      </c>
      <c r="H3001" s="190">
        <v>959000</v>
      </c>
    </row>
    <row r="3002" spans="1:8">
      <c r="A3002" s="185" t="str">
        <f t="shared" si="46"/>
        <v>A</v>
      </c>
      <c r="B3002" s="191" t="s">
        <v>124</v>
      </c>
      <c r="C3002" s="191" t="s">
        <v>97</v>
      </c>
      <c r="D3002" s="192">
        <v>3200000</v>
      </c>
      <c r="E3002" s="192">
        <v>1119000</v>
      </c>
      <c r="F3002" s="192">
        <v>1125000</v>
      </c>
      <c r="G3002" s="192">
        <v>956000</v>
      </c>
      <c r="H3002" s="192">
        <v>0</v>
      </c>
    </row>
    <row r="3003" spans="1:8">
      <c r="A3003" s="185" t="str">
        <f t="shared" si="46"/>
        <v>A</v>
      </c>
      <c r="B3003" s="191" t="s">
        <v>124</v>
      </c>
      <c r="C3003" s="191" t="s">
        <v>98</v>
      </c>
      <c r="D3003" s="192">
        <v>9970000</v>
      </c>
      <c r="E3003" s="192">
        <v>765000</v>
      </c>
      <c r="F3003" s="192">
        <v>1300000</v>
      </c>
      <c r="G3003" s="192">
        <v>6950000</v>
      </c>
      <c r="H3003" s="192">
        <v>955000</v>
      </c>
    </row>
    <row r="3004" spans="1:8">
      <c r="A3004" s="185" t="str">
        <f t="shared" si="46"/>
        <v>A</v>
      </c>
      <c r="B3004" s="191" t="s">
        <v>124</v>
      </c>
      <c r="C3004" s="191" t="s">
        <v>15</v>
      </c>
      <c r="D3004" s="192">
        <v>350000</v>
      </c>
      <c r="E3004" s="192">
        <v>0</v>
      </c>
      <c r="F3004" s="192">
        <v>0</v>
      </c>
      <c r="G3004" s="192">
        <v>350000</v>
      </c>
      <c r="H3004" s="192">
        <v>0</v>
      </c>
    </row>
    <row r="3005" spans="1:8">
      <c r="A3005" s="185" t="str">
        <f t="shared" si="46"/>
        <v>A</v>
      </c>
      <c r="B3005" s="191" t="s">
        <v>124</v>
      </c>
      <c r="C3005" s="191" t="s">
        <v>101</v>
      </c>
      <c r="D3005" s="192">
        <v>10000</v>
      </c>
      <c r="E3005" s="192">
        <v>0</v>
      </c>
      <c r="F3005" s="192">
        <v>10000</v>
      </c>
      <c r="G3005" s="192">
        <v>0</v>
      </c>
      <c r="H3005" s="192">
        <v>0</v>
      </c>
    </row>
    <row r="3006" spans="1:8">
      <c r="A3006" s="185" t="str">
        <f t="shared" si="46"/>
        <v>A</v>
      </c>
      <c r="B3006" s="191" t="s">
        <v>124</v>
      </c>
      <c r="C3006" s="191" t="s">
        <v>102</v>
      </c>
      <c r="D3006" s="192">
        <v>17000</v>
      </c>
      <c r="E3006" s="192">
        <v>5000</v>
      </c>
      <c r="F3006" s="192">
        <v>4000</v>
      </c>
      <c r="G3006" s="192">
        <v>4000</v>
      </c>
      <c r="H3006" s="192">
        <v>4000</v>
      </c>
    </row>
    <row r="3007" spans="1:8">
      <c r="A3007" s="185" t="str">
        <f t="shared" si="46"/>
        <v>A</v>
      </c>
      <c r="B3007" s="189" t="s">
        <v>124</v>
      </c>
      <c r="C3007" s="189" t="s">
        <v>121</v>
      </c>
      <c r="D3007" s="190">
        <v>253000</v>
      </c>
      <c r="E3007" s="190">
        <v>0</v>
      </c>
      <c r="F3007" s="190">
        <v>235000</v>
      </c>
      <c r="G3007" s="190">
        <v>18000</v>
      </c>
      <c r="H3007" s="190">
        <v>0</v>
      </c>
    </row>
    <row r="3008" spans="1:8" ht="30.75" thickBot="1">
      <c r="A3008" s="185" t="str">
        <f t="shared" si="46"/>
        <v>A</v>
      </c>
      <c r="B3008" s="186" t="s">
        <v>1500</v>
      </c>
      <c r="C3008" s="187" t="s">
        <v>1501</v>
      </c>
      <c r="D3008" s="188">
        <v>3800000</v>
      </c>
      <c r="E3008" s="188">
        <v>1239000</v>
      </c>
      <c r="F3008" s="188">
        <v>1244000</v>
      </c>
      <c r="G3008" s="188">
        <v>1128000</v>
      </c>
      <c r="H3008" s="188">
        <v>189000</v>
      </c>
    </row>
    <row r="3009" spans="1:8" ht="15.75" thickTop="1">
      <c r="A3009" s="185" t="str">
        <f t="shared" si="46"/>
        <v>A</v>
      </c>
      <c r="B3009" s="189" t="s">
        <v>124</v>
      </c>
      <c r="C3009" s="189" t="s">
        <v>96</v>
      </c>
      <c r="D3009" s="190">
        <v>3777000</v>
      </c>
      <c r="E3009" s="190">
        <v>1239000</v>
      </c>
      <c r="F3009" s="190">
        <v>1239000</v>
      </c>
      <c r="G3009" s="190">
        <v>1110000</v>
      </c>
      <c r="H3009" s="190">
        <v>189000</v>
      </c>
    </row>
    <row r="3010" spans="1:8">
      <c r="A3010" s="185" t="str">
        <f t="shared" si="46"/>
        <v>A</v>
      </c>
      <c r="B3010" s="191" t="s">
        <v>124</v>
      </c>
      <c r="C3010" s="191" t="s">
        <v>97</v>
      </c>
      <c r="D3010" s="192">
        <v>3200000</v>
      </c>
      <c r="E3010" s="192">
        <v>1119000</v>
      </c>
      <c r="F3010" s="192">
        <v>1125000</v>
      </c>
      <c r="G3010" s="192">
        <v>956000</v>
      </c>
      <c r="H3010" s="192">
        <v>0</v>
      </c>
    </row>
    <row r="3011" spans="1:8">
      <c r="A3011" s="185" t="str">
        <f t="shared" si="46"/>
        <v>A</v>
      </c>
      <c r="B3011" s="191" t="s">
        <v>124</v>
      </c>
      <c r="C3011" s="191" t="s">
        <v>98</v>
      </c>
      <c r="D3011" s="192">
        <v>550000</v>
      </c>
      <c r="E3011" s="192">
        <v>115000</v>
      </c>
      <c r="F3011" s="192">
        <v>100000</v>
      </c>
      <c r="G3011" s="192">
        <v>150000</v>
      </c>
      <c r="H3011" s="192">
        <v>185000</v>
      </c>
    </row>
    <row r="3012" spans="1:8">
      <c r="A3012" s="185" t="str">
        <f t="shared" si="46"/>
        <v>A</v>
      </c>
      <c r="B3012" s="191" t="s">
        <v>124</v>
      </c>
      <c r="C3012" s="191" t="s">
        <v>101</v>
      </c>
      <c r="D3012" s="192">
        <v>10000</v>
      </c>
      <c r="E3012" s="192">
        <v>0</v>
      </c>
      <c r="F3012" s="192">
        <v>10000</v>
      </c>
      <c r="G3012" s="192">
        <v>0</v>
      </c>
      <c r="H3012" s="192">
        <v>0</v>
      </c>
    </row>
    <row r="3013" spans="1:8">
      <c r="A3013" s="185" t="str">
        <f t="shared" si="46"/>
        <v>A</v>
      </c>
      <c r="B3013" s="191" t="s">
        <v>124</v>
      </c>
      <c r="C3013" s="191" t="s">
        <v>102</v>
      </c>
      <c r="D3013" s="192">
        <v>17000</v>
      </c>
      <c r="E3013" s="192">
        <v>5000</v>
      </c>
      <c r="F3013" s="192">
        <v>4000</v>
      </c>
      <c r="G3013" s="192">
        <v>4000</v>
      </c>
      <c r="H3013" s="192">
        <v>4000</v>
      </c>
    </row>
    <row r="3014" spans="1:8">
      <c r="A3014" s="185" t="str">
        <f t="shared" si="46"/>
        <v>A</v>
      </c>
      <c r="B3014" s="189" t="s">
        <v>124</v>
      </c>
      <c r="C3014" s="189" t="s">
        <v>121</v>
      </c>
      <c r="D3014" s="190">
        <v>23000</v>
      </c>
      <c r="E3014" s="190">
        <v>0</v>
      </c>
      <c r="F3014" s="190">
        <v>5000</v>
      </c>
      <c r="G3014" s="190">
        <v>18000</v>
      </c>
      <c r="H3014" s="190">
        <v>0</v>
      </c>
    </row>
    <row r="3015" spans="1:8" ht="30.75" thickBot="1">
      <c r="A3015" s="185" t="str">
        <f t="shared" ref="A3015:A3078" si="47">(IF(OR(D3015&lt;&gt;0,E3015&lt;&gt;0,F3015&lt;&gt;0,G3015&lt;&gt;0,H3015&lt;&gt;0),"A","B"))</f>
        <v>A</v>
      </c>
      <c r="B3015" s="186" t="s">
        <v>1502</v>
      </c>
      <c r="C3015" s="187" t="s">
        <v>1503</v>
      </c>
      <c r="D3015" s="188">
        <v>10000000</v>
      </c>
      <c r="E3015" s="188">
        <v>650000</v>
      </c>
      <c r="F3015" s="188">
        <v>1430000</v>
      </c>
      <c r="G3015" s="188">
        <v>7150000</v>
      </c>
      <c r="H3015" s="188">
        <v>770000</v>
      </c>
    </row>
    <row r="3016" spans="1:8" ht="15.75" thickTop="1">
      <c r="A3016" s="185" t="str">
        <f t="shared" si="47"/>
        <v>A</v>
      </c>
      <c r="B3016" s="189" t="s">
        <v>124</v>
      </c>
      <c r="C3016" s="189" t="s">
        <v>96</v>
      </c>
      <c r="D3016" s="190">
        <v>9770000</v>
      </c>
      <c r="E3016" s="190">
        <v>650000</v>
      </c>
      <c r="F3016" s="190">
        <v>1200000</v>
      </c>
      <c r="G3016" s="190">
        <v>7150000</v>
      </c>
      <c r="H3016" s="190">
        <v>770000</v>
      </c>
    </row>
    <row r="3017" spans="1:8">
      <c r="A3017" s="185" t="str">
        <f t="shared" si="47"/>
        <v>A</v>
      </c>
      <c r="B3017" s="191" t="s">
        <v>124</v>
      </c>
      <c r="C3017" s="191" t="s">
        <v>98</v>
      </c>
      <c r="D3017" s="192">
        <v>9420000</v>
      </c>
      <c r="E3017" s="192">
        <v>650000</v>
      </c>
      <c r="F3017" s="192">
        <v>1200000</v>
      </c>
      <c r="G3017" s="192">
        <v>6800000</v>
      </c>
      <c r="H3017" s="192">
        <v>770000</v>
      </c>
    </row>
    <row r="3018" spans="1:8">
      <c r="A3018" s="185" t="str">
        <f t="shared" si="47"/>
        <v>A</v>
      </c>
      <c r="B3018" s="191" t="s">
        <v>124</v>
      </c>
      <c r="C3018" s="191" t="s">
        <v>15</v>
      </c>
      <c r="D3018" s="192">
        <v>350000</v>
      </c>
      <c r="E3018" s="192">
        <v>0</v>
      </c>
      <c r="F3018" s="192">
        <v>0</v>
      </c>
      <c r="G3018" s="192">
        <v>350000</v>
      </c>
      <c r="H3018" s="192">
        <v>0</v>
      </c>
    </row>
    <row r="3019" spans="1:8">
      <c r="A3019" s="185" t="str">
        <f t="shared" si="47"/>
        <v>A</v>
      </c>
      <c r="B3019" s="189" t="s">
        <v>124</v>
      </c>
      <c r="C3019" s="189" t="s">
        <v>121</v>
      </c>
      <c r="D3019" s="190">
        <v>230000</v>
      </c>
      <c r="E3019" s="190">
        <v>0</v>
      </c>
      <c r="F3019" s="190">
        <v>230000</v>
      </c>
      <c r="G3019" s="190">
        <v>0</v>
      </c>
      <c r="H3019" s="190">
        <v>0</v>
      </c>
    </row>
    <row r="3020" spans="1:8" ht="30.75" thickBot="1">
      <c r="A3020" s="185" t="str">
        <f t="shared" si="47"/>
        <v>A</v>
      </c>
      <c r="B3020" s="186" t="s">
        <v>1504</v>
      </c>
      <c r="C3020" s="187" t="s">
        <v>1505</v>
      </c>
      <c r="D3020" s="188">
        <v>117200000</v>
      </c>
      <c r="E3020" s="188">
        <v>23365000</v>
      </c>
      <c r="F3020" s="188">
        <v>59597000</v>
      </c>
      <c r="G3020" s="188">
        <v>997000</v>
      </c>
      <c r="H3020" s="188">
        <v>33241000</v>
      </c>
    </row>
    <row r="3021" spans="1:8" ht="15.75" thickTop="1">
      <c r="A3021" s="185" t="str">
        <f t="shared" si="47"/>
        <v>A</v>
      </c>
      <c r="B3021" s="189" t="s">
        <v>124</v>
      </c>
      <c r="C3021" s="189" t="s">
        <v>96</v>
      </c>
      <c r="D3021" s="190">
        <v>117200000</v>
      </c>
      <c r="E3021" s="190">
        <v>23365000</v>
      </c>
      <c r="F3021" s="190">
        <v>59597000</v>
      </c>
      <c r="G3021" s="190">
        <v>997000</v>
      </c>
      <c r="H3021" s="190">
        <v>33241000</v>
      </c>
    </row>
    <row r="3022" spans="1:8">
      <c r="A3022" s="185" t="str">
        <f t="shared" si="47"/>
        <v>A</v>
      </c>
      <c r="B3022" s="191" t="s">
        <v>124</v>
      </c>
      <c r="C3022" s="191" t="s">
        <v>98</v>
      </c>
      <c r="D3022" s="192">
        <v>1050000</v>
      </c>
      <c r="E3022" s="192">
        <v>250000</v>
      </c>
      <c r="F3022" s="192">
        <v>275000</v>
      </c>
      <c r="G3022" s="192">
        <v>275000</v>
      </c>
      <c r="H3022" s="192">
        <v>250000</v>
      </c>
    </row>
    <row r="3023" spans="1:8">
      <c r="A3023" s="185" t="str">
        <f t="shared" si="47"/>
        <v>A</v>
      </c>
      <c r="B3023" s="191" t="s">
        <v>124</v>
      </c>
      <c r="C3023" s="191" t="s">
        <v>100</v>
      </c>
      <c r="D3023" s="192">
        <v>200000</v>
      </c>
      <c r="E3023" s="192">
        <v>0</v>
      </c>
      <c r="F3023" s="192">
        <v>100000</v>
      </c>
      <c r="G3023" s="192">
        <v>100000</v>
      </c>
      <c r="H3023" s="192">
        <v>0</v>
      </c>
    </row>
    <row r="3024" spans="1:8">
      <c r="A3024" s="185" t="str">
        <f t="shared" si="47"/>
        <v>A</v>
      </c>
      <c r="B3024" s="191" t="s">
        <v>124</v>
      </c>
      <c r="C3024" s="191" t="s">
        <v>102</v>
      </c>
      <c r="D3024" s="192">
        <v>115950000</v>
      </c>
      <c r="E3024" s="192">
        <v>23115000</v>
      </c>
      <c r="F3024" s="192">
        <v>59222000</v>
      </c>
      <c r="G3024" s="192">
        <v>622000</v>
      </c>
      <c r="H3024" s="192">
        <v>32991000</v>
      </c>
    </row>
    <row r="3025" spans="1:8" ht="15.75" thickBot="1">
      <c r="A3025" s="185" t="str">
        <f t="shared" si="47"/>
        <v>A</v>
      </c>
      <c r="B3025" s="186" t="s">
        <v>1506</v>
      </c>
      <c r="C3025" s="187" t="s">
        <v>1507</v>
      </c>
      <c r="D3025" s="188">
        <v>98000000</v>
      </c>
      <c r="E3025" s="188">
        <v>18000000</v>
      </c>
      <c r="F3025" s="188">
        <v>51300000</v>
      </c>
      <c r="G3025" s="188">
        <v>0</v>
      </c>
      <c r="H3025" s="188">
        <v>28700000</v>
      </c>
    </row>
    <row r="3026" spans="1:8" ht="15.75" thickTop="1">
      <c r="A3026" s="185" t="str">
        <f t="shared" si="47"/>
        <v>A</v>
      </c>
      <c r="B3026" s="189" t="s">
        <v>124</v>
      </c>
      <c r="C3026" s="189" t="s">
        <v>96</v>
      </c>
      <c r="D3026" s="190">
        <v>98000000</v>
      </c>
      <c r="E3026" s="190">
        <v>18000000</v>
      </c>
      <c r="F3026" s="190">
        <v>51300000</v>
      </c>
      <c r="G3026" s="190">
        <v>0</v>
      </c>
      <c r="H3026" s="190">
        <v>28700000</v>
      </c>
    </row>
    <row r="3027" spans="1:8">
      <c r="A3027" s="185" t="str">
        <f t="shared" si="47"/>
        <v>A</v>
      </c>
      <c r="B3027" s="191" t="s">
        <v>124</v>
      </c>
      <c r="C3027" s="191" t="s">
        <v>102</v>
      </c>
      <c r="D3027" s="192">
        <v>98000000</v>
      </c>
      <c r="E3027" s="192">
        <v>18000000</v>
      </c>
      <c r="F3027" s="192">
        <v>51300000</v>
      </c>
      <c r="G3027" s="192">
        <v>0</v>
      </c>
      <c r="H3027" s="192">
        <v>28700000</v>
      </c>
    </row>
    <row r="3028" spans="1:8" ht="15.75" thickBot="1">
      <c r="A3028" s="185" t="str">
        <f t="shared" si="47"/>
        <v>A</v>
      </c>
      <c r="B3028" s="186" t="s">
        <v>1508</v>
      </c>
      <c r="C3028" s="187" t="s">
        <v>1509</v>
      </c>
      <c r="D3028" s="188">
        <v>4500000</v>
      </c>
      <c r="E3028" s="188">
        <v>1050000</v>
      </c>
      <c r="F3028" s="188">
        <v>2250000</v>
      </c>
      <c r="G3028" s="188">
        <v>0</v>
      </c>
      <c r="H3028" s="188">
        <v>1200000</v>
      </c>
    </row>
    <row r="3029" spans="1:8" ht="15.75" thickTop="1">
      <c r="A3029" s="185" t="str">
        <f t="shared" si="47"/>
        <v>A</v>
      </c>
      <c r="B3029" s="189" t="s">
        <v>124</v>
      </c>
      <c r="C3029" s="189" t="s">
        <v>96</v>
      </c>
      <c r="D3029" s="190">
        <v>4500000</v>
      </c>
      <c r="E3029" s="190">
        <v>1050000</v>
      </c>
      <c r="F3029" s="190">
        <v>2250000</v>
      </c>
      <c r="G3029" s="190">
        <v>0</v>
      </c>
      <c r="H3029" s="190">
        <v>1200000</v>
      </c>
    </row>
    <row r="3030" spans="1:8">
      <c r="A3030" s="185" t="str">
        <f t="shared" si="47"/>
        <v>A</v>
      </c>
      <c r="B3030" s="191" t="s">
        <v>124</v>
      </c>
      <c r="C3030" s="191" t="s">
        <v>102</v>
      </c>
      <c r="D3030" s="192">
        <v>4500000</v>
      </c>
      <c r="E3030" s="192">
        <v>1050000</v>
      </c>
      <c r="F3030" s="192">
        <v>2250000</v>
      </c>
      <c r="G3030" s="192">
        <v>0</v>
      </c>
      <c r="H3030" s="192">
        <v>1200000</v>
      </c>
    </row>
    <row r="3031" spans="1:8" ht="30.75" thickBot="1">
      <c r="A3031" s="185" t="str">
        <f t="shared" si="47"/>
        <v>A</v>
      </c>
      <c r="B3031" s="186" t="s">
        <v>1510</v>
      </c>
      <c r="C3031" s="187" t="s">
        <v>1511</v>
      </c>
      <c r="D3031" s="188">
        <v>5000000</v>
      </c>
      <c r="E3031" s="188">
        <v>2500000</v>
      </c>
      <c r="F3031" s="188">
        <v>2500000</v>
      </c>
      <c r="G3031" s="188">
        <v>0</v>
      </c>
      <c r="H3031" s="188">
        <v>0</v>
      </c>
    </row>
    <row r="3032" spans="1:8" ht="15.75" thickTop="1">
      <c r="A3032" s="185" t="str">
        <f t="shared" si="47"/>
        <v>A</v>
      </c>
      <c r="B3032" s="189" t="s">
        <v>124</v>
      </c>
      <c r="C3032" s="189" t="s">
        <v>96</v>
      </c>
      <c r="D3032" s="190">
        <v>5000000</v>
      </c>
      <c r="E3032" s="190">
        <v>2500000</v>
      </c>
      <c r="F3032" s="190">
        <v>2500000</v>
      </c>
      <c r="G3032" s="190">
        <v>0</v>
      </c>
      <c r="H3032" s="190">
        <v>0</v>
      </c>
    </row>
    <row r="3033" spans="1:8">
      <c r="A3033" s="185" t="str">
        <f t="shared" si="47"/>
        <v>A</v>
      </c>
      <c r="B3033" s="191" t="s">
        <v>124</v>
      </c>
      <c r="C3033" s="191" t="s">
        <v>102</v>
      </c>
      <c r="D3033" s="192">
        <v>5000000</v>
      </c>
      <c r="E3033" s="192">
        <v>2500000</v>
      </c>
      <c r="F3033" s="192">
        <v>2500000</v>
      </c>
      <c r="G3033" s="192">
        <v>0</v>
      </c>
      <c r="H3033" s="192">
        <v>0</v>
      </c>
    </row>
    <row r="3034" spans="1:8" ht="45.75" thickBot="1">
      <c r="A3034" s="185" t="str">
        <f t="shared" si="47"/>
        <v>A</v>
      </c>
      <c r="B3034" s="186" t="s">
        <v>1512</v>
      </c>
      <c r="C3034" s="187" t="s">
        <v>1513</v>
      </c>
      <c r="D3034" s="188">
        <v>850000</v>
      </c>
      <c r="E3034" s="188">
        <v>0</v>
      </c>
      <c r="F3034" s="188">
        <v>425000</v>
      </c>
      <c r="G3034" s="188">
        <v>0</v>
      </c>
      <c r="H3034" s="188">
        <v>425000</v>
      </c>
    </row>
    <row r="3035" spans="1:8" ht="15.75" thickTop="1">
      <c r="A3035" s="185" t="str">
        <f t="shared" si="47"/>
        <v>A</v>
      </c>
      <c r="B3035" s="189" t="s">
        <v>124</v>
      </c>
      <c r="C3035" s="189" t="s">
        <v>96</v>
      </c>
      <c r="D3035" s="190">
        <v>850000</v>
      </c>
      <c r="E3035" s="190">
        <v>0</v>
      </c>
      <c r="F3035" s="190">
        <v>425000</v>
      </c>
      <c r="G3035" s="190">
        <v>0</v>
      </c>
      <c r="H3035" s="190">
        <v>425000</v>
      </c>
    </row>
    <row r="3036" spans="1:8">
      <c r="A3036" s="185" t="str">
        <f t="shared" si="47"/>
        <v>A</v>
      </c>
      <c r="B3036" s="191" t="s">
        <v>124</v>
      </c>
      <c r="C3036" s="191" t="s">
        <v>102</v>
      </c>
      <c r="D3036" s="192">
        <v>850000</v>
      </c>
      <c r="E3036" s="192">
        <v>0</v>
      </c>
      <c r="F3036" s="192">
        <v>425000</v>
      </c>
      <c r="G3036" s="192">
        <v>0</v>
      </c>
      <c r="H3036" s="192">
        <v>425000</v>
      </c>
    </row>
    <row r="3037" spans="1:8" ht="30.75" thickBot="1">
      <c r="A3037" s="185" t="str">
        <f t="shared" si="47"/>
        <v>A</v>
      </c>
      <c r="B3037" s="186" t="s">
        <v>1514</v>
      </c>
      <c r="C3037" s="187" t="s">
        <v>1515</v>
      </c>
      <c r="D3037" s="188">
        <v>1900000</v>
      </c>
      <c r="E3037" s="188">
        <v>0</v>
      </c>
      <c r="F3037" s="188">
        <v>982000</v>
      </c>
      <c r="G3037" s="188">
        <v>0</v>
      </c>
      <c r="H3037" s="188">
        <v>918000</v>
      </c>
    </row>
    <row r="3038" spans="1:8" ht="15.75" thickTop="1">
      <c r="A3038" s="185" t="str">
        <f t="shared" si="47"/>
        <v>A</v>
      </c>
      <c r="B3038" s="189" t="s">
        <v>124</v>
      </c>
      <c r="C3038" s="189" t="s">
        <v>96</v>
      </c>
      <c r="D3038" s="190">
        <v>1900000</v>
      </c>
      <c r="E3038" s="190">
        <v>0</v>
      </c>
      <c r="F3038" s="190">
        <v>982000</v>
      </c>
      <c r="G3038" s="190">
        <v>0</v>
      </c>
      <c r="H3038" s="190">
        <v>918000</v>
      </c>
    </row>
    <row r="3039" spans="1:8">
      <c r="A3039" s="185" t="str">
        <f t="shared" si="47"/>
        <v>A</v>
      </c>
      <c r="B3039" s="191" t="s">
        <v>124</v>
      </c>
      <c r="C3039" s="191" t="s">
        <v>102</v>
      </c>
      <c r="D3039" s="192">
        <v>1900000</v>
      </c>
      <c r="E3039" s="192">
        <v>0</v>
      </c>
      <c r="F3039" s="192">
        <v>982000</v>
      </c>
      <c r="G3039" s="192">
        <v>0</v>
      </c>
      <c r="H3039" s="192">
        <v>918000</v>
      </c>
    </row>
    <row r="3040" spans="1:8" ht="15.75" thickBot="1">
      <c r="A3040" s="185" t="str">
        <f t="shared" si="47"/>
        <v>A</v>
      </c>
      <c r="B3040" s="186" t="s">
        <v>1516</v>
      </c>
      <c r="C3040" s="187" t="s">
        <v>1517</v>
      </c>
      <c r="D3040" s="188">
        <v>4700000</v>
      </c>
      <c r="E3040" s="188">
        <v>1415000</v>
      </c>
      <c r="F3040" s="188">
        <v>1415000</v>
      </c>
      <c r="G3040" s="188">
        <v>472000</v>
      </c>
      <c r="H3040" s="188">
        <v>1398000</v>
      </c>
    </row>
    <row r="3041" spans="1:8" ht="15.75" thickTop="1">
      <c r="A3041" s="185" t="str">
        <f t="shared" si="47"/>
        <v>A</v>
      </c>
      <c r="B3041" s="189" t="s">
        <v>124</v>
      </c>
      <c r="C3041" s="189" t="s">
        <v>96</v>
      </c>
      <c r="D3041" s="190">
        <v>4700000</v>
      </c>
      <c r="E3041" s="190">
        <v>1415000</v>
      </c>
      <c r="F3041" s="190">
        <v>1415000</v>
      </c>
      <c r="G3041" s="190">
        <v>472000</v>
      </c>
      <c r="H3041" s="190">
        <v>1398000</v>
      </c>
    </row>
    <row r="3042" spans="1:8">
      <c r="A3042" s="185" t="str">
        <f t="shared" si="47"/>
        <v>A</v>
      </c>
      <c r="B3042" s="191" t="s">
        <v>124</v>
      </c>
      <c r="C3042" s="191" t="s">
        <v>102</v>
      </c>
      <c r="D3042" s="192">
        <v>4700000</v>
      </c>
      <c r="E3042" s="192">
        <v>1415000</v>
      </c>
      <c r="F3042" s="192">
        <v>1415000</v>
      </c>
      <c r="G3042" s="192">
        <v>472000</v>
      </c>
      <c r="H3042" s="192">
        <v>1398000</v>
      </c>
    </row>
    <row r="3043" spans="1:8" ht="30.75" thickBot="1">
      <c r="A3043" s="185" t="str">
        <f t="shared" si="47"/>
        <v>A</v>
      </c>
      <c r="B3043" s="186" t="s">
        <v>1518</v>
      </c>
      <c r="C3043" s="187" t="s">
        <v>1519</v>
      </c>
      <c r="D3043" s="188">
        <v>4700000</v>
      </c>
      <c r="E3043" s="188">
        <v>1415000</v>
      </c>
      <c r="F3043" s="188">
        <v>1415000</v>
      </c>
      <c r="G3043" s="188">
        <v>472000</v>
      </c>
      <c r="H3043" s="188">
        <v>1398000</v>
      </c>
    </row>
    <row r="3044" spans="1:8" ht="15.75" thickTop="1">
      <c r="A3044" s="185" t="str">
        <f t="shared" si="47"/>
        <v>A</v>
      </c>
      <c r="B3044" s="189" t="s">
        <v>124</v>
      </c>
      <c r="C3044" s="189" t="s">
        <v>96</v>
      </c>
      <c r="D3044" s="190">
        <v>4700000</v>
      </c>
      <c r="E3044" s="190">
        <v>1415000</v>
      </c>
      <c r="F3044" s="190">
        <v>1415000</v>
      </c>
      <c r="G3044" s="190">
        <v>472000</v>
      </c>
      <c r="H3044" s="190">
        <v>1398000</v>
      </c>
    </row>
    <row r="3045" spans="1:8">
      <c r="A3045" s="185" t="str">
        <f t="shared" si="47"/>
        <v>A</v>
      </c>
      <c r="B3045" s="191" t="s">
        <v>124</v>
      </c>
      <c r="C3045" s="191" t="s">
        <v>102</v>
      </c>
      <c r="D3045" s="192">
        <v>4700000</v>
      </c>
      <c r="E3045" s="192">
        <v>1415000</v>
      </c>
      <c r="F3045" s="192">
        <v>1415000</v>
      </c>
      <c r="G3045" s="192">
        <v>472000</v>
      </c>
      <c r="H3045" s="192">
        <v>1398000</v>
      </c>
    </row>
    <row r="3046" spans="1:8" ht="15.75" thickBot="1">
      <c r="A3046" s="185" t="str">
        <f t="shared" si="47"/>
        <v>A</v>
      </c>
      <c r="B3046" s="186" t="s">
        <v>1520</v>
      </c>
      <c r="C3046" s="187" t="s">
        <v>1521</v>
      </c>
      <c r="D3046" s="188">
        <v>1000000</v>
      </c>
      <c r="E3046" s="188">
        <v>150000</v>
      </c>
      <c r="F3046" s="188">
        <v>350000</v>
      </c>
      <c r="G3046" s="188">
        <v>150000</v>
      </c>
      <c r="H3046" s="188">
        <v>350000</v>
      </c>
    </row>
    <row r="3047" spans="1:8" ht="15.75" thickTop="1">
      <c r="A3047" s="185" t="str">
        <f t="shared" si="47"/>
        <v>A</v>
      </c>
      <c r="B3047" s="189" t="s">
        <v>124</v>
      </c>
      <c r="C3047" s="189" t="s">
        <v>96</v>
      </c>
      <c r="D3047" s="190">
        <v>1000000</v>
      </c>
      <c r="E3047" s="190">
        <v>150000</v>
      </c>
      <c r="F3047" s="190">
        <v>350000</v>
      </c>
      <c r="G3047" s="190">
        <v>150000</v>
      </c>
      <c r="H3047" s="190">
        <v>350000</v>
      </c>
    </row>
    <row r="3048" spans="1:8">
      <c r="A3048" s="185" t="str">
        <f t="shared" si="47"/>
        <v>A</v>
      </c>
      <c r="B3048" s="191" t="s">
        <v>124</v>
      </c>
      <c r="C3048" s="191" t="s">
        <v>102</v>
      </c>
      <c r="D3048" s="192">
        <v>1000000</v>
      </c>
      <c r="E3048" s="192">
        <v>150000</v>
      </c>
      <c r="F3048" s="192">
        <v>350000</v>
      </c>
      <c r="G3048" s="192">
        <v>150000</v>
      </c>
      <c r="H3048" s="192">
        <v>350000</v>
      </c>
    </row>
    <row r="3049" spans="1:8" ht="15.75" thickBot="1">
      <c r="A3049" s="185" t="str">
        <f t="shared" si="47"/>
        <v>A</v>
      </c>
      <c r="B3049" s="186" t="s">
        <v>1522</v>
      </c>
      <c r="C3049" s="187" t="s">
        <v>1523</v>
      </c>
      <c r="D3049" s="188">
        <v>1000000</v>
      </c>
      <c r="E3049" s="188">
        <v>250000</v>
      </c>
      <c r="F3049" s="188">
        <v>250000</v>
      </c>
      <c r="G3049" s="188">
        <v>250000</v>
      </c>
      <c r="H3049" s="188">
        <v>250000</v>
      </c>
    </row>
    <row r="3050" spans="1:8" ht="15.75" thickTop="1">
      <c r="A3050" s="185" t="str">
        <f t="shared" si="47"/>
        <v>A</v>
      </c>
      <c r="B3050" s="189" t="s">
        <v>124</v>
      </c>
      <c r="C3050" s="189" t="s">
        <v>96</v>
      </c>
      <c r="D3050" s="190">
        <v>1000000</v>
      </c>
      <c r="E3050" s="190">
        <v>250000</v>
      </c>
      <c r="F3050" s="190">
        <v>250000</v>
      </c>
      <c r="G3050" s="190">
        <v>250000</v>
      </c>
      <c r="H3050" s="190">
        <v>250000</v>
      </c>
    </row>
    <row r="3051" spans="1:8">
      <c r="A3051" s="185" t="str">
        <f t="shared" si="47"/>
        <v>A</v>
      </c>
      <c r="B3051" s="191" t="s">
        <v>124</v>
      </c>
      <c r="C3051" s="191" t="s">
        <v>98</v>
      </c>
      <c r="D3051" s="192">
        <v>1000000</v>
      </c>
      <c r="E3051" s="192">
        <v>250000</v>
      </c>
      <c r="F3051" s="192">
        <v>250000</v>
      </c>
      <c r="G3051" s="192">
        <v>250000</v>
      </c>
      <c r="H3051" s="192">
        <v>250000</v>
      </c>
    </row>
    <row r="3052" spans="1:8" ht="30.75" thickBot="1">
      <c r="A3052" s="185" t="str">
        <f t="shared" si="47"/>
        <v>A</v>
      </c>
      <c r="B3052" s="186" t="s">
        <v>1524</v>
      </c>
      <c r="C3052" s="187" t="s">
        <v>1525</v>
      </c>
      <c r="D3052" s="188">
        <v>1000000</v>
      </c>
      <c r="E3052" s="188">
        <v>250000</v>
      </c>
      <c r="F3052" s="188">
        <v>250000</v>
      </c>
      <c r="G3052" s="188">
        <v>250000</v>
      </c>
      <c r="H3052" s="188">
        <v>250000</v>
      </c>
    </row>
    <row r="3053" spans="1:8" ht="15.75" thickTop="1">
      <c r="A3053" s="185" t="str">
        <f t="shared" si="47"/>
        <v>A</v>
      </c>
      <c r="B3053" s="189" t="s">
        <v>124</v>
      </c>
      <c r="C3053" s="189" t="s">
        <v>96</v>
      </c>
      <c r="D3053" s="190">
        <v>1000000</v>
      </c>
      <c r="E3053" s="190">
        <v>250000</v>
      </c>
      <c r="F3053" s="190">
        <v>250000</v>
      </c>
      <c r="G3053" s="190">
        <v>250000</v>
      </c>
      <c r="H3053" s="190">
        <v>250000</v>
      </c>
    </row>
    <row r="3054" spans="1:8">
      <c r="A3054" s="185" t="str">
        <f t="shared" si="47"/>
        <v>A</v>
      </c>
      <c r="B3054" s="191" t="s">
        <v>124</v>
      </c>
      <c r="C3054" s="191" t="s">
        <v>98</v>
      </c>
      <c r="D3054" s="192">
        <v>1000000</v>
      </c>
      <c r="E3054" s="192">
        <v>250000</v>
      </c>
      <c r="F3054" s="192">
        <v>250000</v>
      </c>
      <c r="G3054" s="192">
        <v>250000</v>
      </c>
      <c r="H3054" s="192">
        <v>250000</v>
      </c>
    </row>
    <row r="3055" spans="1:8" ht="15.75" thickBot="1">
      <c r="A3055" s="185" t="str">
        <f t="shared" si="47"/>
        <v>A</v>
      </c>
      <c r="B3055" s="186" t="s">
        <v>1526</v>
      </c>
      <c r="C3055" s="187" t="s">
        <v>1527</v>
      </c>
      <c r="D3055" s="188">
        <v>250000</v>
      </c>
      <c r="E3055" s="188">
        <v>0</v>
      </c>
      <c r="F3055" s="188">
        <v>125000</v>
      </c>
      <c r="G3055" s="188">
        <v>125000</v>
      </c>
      <c r="H3055" s="188">
        <v>0</v>
      </c>
    </row>
    <row r="3056" spans="1:8" ht="15.75" thickTop="1">
      <c r="A3056" s="185" t="str">
        <f t="shared" si="47"/>
        <v>A</v>
      </c>
      <c r="B3056" s="189" t="s">
        <v>124</v>
      </c>
      <c r="C3056" s="189" t="s">
        <v>96</v>
      </c>
      <c r="D3056" s="190">
        <v>250000</v>
      </c>
      <c r="E3056" s="190">
        <v>0</v>
      </c>
      <c r="F3056" s="190">
        <v>125000</v>
      </c>
      <c r="G3056" s="190">
        <v>125000</v>
      </c>
      <c r="H3056" s="190">
        <v>0</v>
      </c>
    </row>
    <row r="3057" spans="1:8">
      <c r="A3057" s="185" t="str">
        <f t="shared" si="47"/>
        <v>A</v>
      </c>
      <c r="B3057" s="191" t="s">
        <v>124</v>
      </c>
      <c r="C3057" s="191" t="s">
        <v>98</v>
      </c>
      <c r="D3057" s="192">
        <v>50000</v>
      </c>
      <c r="E3057" s="192">
        <v>0</v>
      </c>
      <c r="F3057" s="192">
        <v>25000</v>
      </c>
      <c r="G3057" s="192">
        <v>25000</v>
      </c>
      <c r="H3057" s="192">
        <v>0</v>
      </c>
    </row>
    <row r="3058" spans="1:8">
      <c r="A3058" s="185" t="str">
        <f t="shared" si="47"/>
        <v>A</v>
      </c>
      <c r="B3058" s="191" t="s">
        <v>124</v>
      </c>
      <c r="C3058" s="191" t="s">
        <v>100</v>
      </c>
      <c r="D3058" s="192">
        <v>200000</v>
      </c>
      <c r="E3058" s="192">
        <v>0</v>
      </c>
      <c r="F3058" s="192">
        <v>100000</v>
      </c>
      <c r="G3058" s="192">
        <v>100000</v>
      </c>
      <c r="H3058" s="192">
        <v>0</v>
      </c>
    </row>
    <row r="3059" spans="1:8" ht="45.75" thickBot="1">
      <c r="A3059" s="185" t="str">
        <f t="shared" si="47"/>
        <v>A</v>
      </c>
      <c r="B3059" s="186" t="s">
        <v>1528</v>
      </c>
      <c r="C3059" s="187" t="s">
        <v>1529</v>
      </c>
      <c r="D3059" s="188">
        <v>250000</v>
      </c>
      <c r="E3059" s="188">
        <v>0</v>
      </c>
      <c r="F3059" s="188">
        <v>125000</v>
      </c>
      <c r="G3059" s="188">
        <v>125000</v>
      </c>
      <c r="H3059" s="188">
        <v>0</v>
      </c>
    </row>
    <row r="3060" spans="1:8" ht="15.75" thickTop="1">
      <c r="A3060" s="185" t="str">
        <f t="shared" si="47"/>
        <v>A</v>
      </c>
      <c r="B3060" s="189" t="s">
        <v>124</v>
      </c>
      <c r="C3060" s="189" t="s">
        <v>96</v>
      </c>
      <c r="D3060" s="190">
        <v>250000</v>
      </c>
      <c r="E3060" s="190">
        <v>0</v>
      </c>
      <c r="F3060" s="190">
        <v>125000</v>
      </c>
      <c r="G3060" s="190">
        <v>125000</v>
      </c>
      <c r="H3060" s="190">
        <v>0</v>
      </c>
    </row>
    <row r="3061" spans="1:8">
      <c r="A3061" s="185" t="str">
        <f t="shared" si="47"/>
        <v>A</v>
      </c>
      <c r="B3061" s="191" t="s">
        <v>124</v>
      </c>
      <c r="C3061" s="191" t="s">
        <v>98</v>
      </c>
      <c r="D3061" s="192">
        <v>50000</v>
      </c>
      <c r="E3061" s="192">
        <v>0</v>
      </c>
      <c r="F3061" s="192">
        <v>25000</v>
      </c>
      <c r="G3061" s="192">
        <v>25000</v>
      </c>
      <c r="H3061" s="192">
        <v>0</v>
      </c>
    </row>
    <row r="3062" spans="1:8">
      <c r="A3062" s="185" t="str">
        <f t="shared" si="47"/>
        <v>A</v>
      </c>
      <c r="B3062" s="191" t="s">
        <v>124</v>
      </c>
      <c r="C3062" s="191" t="s">
        <v>100</v>
      </c>
      <c r="D3062" s="192">
        <v>200000</v>
      </c>
      <c r="E3062" s="192">
        <v>0</v>
      </c>
      <c r="F3062" s="192">
        <v>100000</v>
      </c>
      <c r="G3062" s="192">
        <v>100000</v>
      </c>
      <c r="H3062" s="192">
        <v>0</v>
      </c>
    </row>
    <row r="3063" spans="1:8" ht="15.75" thickBot="1">
      <c r="A3063" s="185" t="str">
        <f t="shared" si="47"/>
        <v>A</v>
      </c>
      <c r="B3063" s="186" t="s">
        <v>1530</v>
      </c>
      <c r="C3063" s="187" t="s">
        <v>1531</v>
      </c>
      <c r="D3063" s="188">
        <v>200000</v>
      </c>
      <c r="E3063" s="188">
        <v>43000</v>
      </c>
      <c r="F3063" s="188">
        <v>58000</v>
      </c>
      <c r="G3063" s="188">
        <v>59000</v>
      </c>
      <c r="H3063" s="188">
        <v>40000</v>
      </c>
    </row>
    <row r="3064" spans="1:8" ht="15.75" thickTop="1">
      <c r="A3064" s="185" t="str">
        <f t="shared" si="47"/>
        <v>A</v>
      </c>
      <c r="B3064" s="189" t="s">
        <v>124</v>
      </c>
      <c r="C3064" s="189" t="s">
        <v>96</v>
      </c>
      <c r="D3064" s="190">
        <v>200000</v>
      </c>
      <c r="E3064" s="190">
        <v>43000</v>
      </c>
      <c r="F3064" s="190">
        <v>58000</v>
      </c>
      <c r="G3064" s="190">
        <v>59000</v>
      </c>
      <c r="H3064" s="190">
        <v>40000</v>
      </c>
    </row>
    <row r="3065" spans="1:8">
      <c r="A3065" s="185" t="str">
        <f t="shared" si="47"/>
        <v>A</v>
      </c>
      <c r="B3065" s="191" t="s">
        <v>124</v>
      </c>
      <c r="C3065" s="191" t="s">
        <v>98</v>
      </c>
      <c r="D3065" s="192">
        <v>200000</v>
      </c>
      <c r="E3065" s="192">
        <v>43000</v>
      </c>
      <c r="F3065" s="192">
        <v>58000</v>
      </c>
      <c r="G3065" s="192">
        <v>59000</v>
      </c>
      <c r="H3065" s="192">
        <v>40000</v>
      </c>
    </row>
    <row r="3066" spans="1:8" ht="30.75" thickBot="1">
      <c r="A3066" s="185" t="str">
        <f t="shared" si="47"/>
        <v>A</v>
      </c>
      <c r="B3066" s="186" t="s">
        <v>1532</v>
      </c>
      <c r="C3066" s="187" t="s">
        <v>1533</v>
      </c>
      <c r="D3066" s="188">
        <v>200000</v>
      </c>
      <c r="E3066" s="188">
        <v>43000</v>
      </c>
      <c r="F3066" s="188">
        <v>58000</v>
      </c>
      <c r="G3066" s="188">
        <v>59000</v>
      </c>
      <c r="H3066" s="188">
        <v>40000</v>
      </c>
    </row>
    <row r="3067" spans="1:8" ht="15.75" thickTop="1">
      <c r="A3067" s="185" t="str">
        <f t="shared" si="47"/>
        <v>A</v>
      </c>
      <c r="B3067" s="189" t="s">
        <v>124</v>
      </c>
      <c r="C3067" s="189" t="s">
        <v>96</v>
      </c>
      <c r="D3067" s="190">
        <v>200000</v>
      </c>
      <c r="E3067" s="190">
        <v>43000</v>
      </c>
      <c r="F3067" s="190">
        <v>58000</v>
      </c>
      <c r="G3067" s="190">
        <v>59000</v>
      </c>
      <c r="H3067" s="190">
        <v>40000</v>
      </c>
    </row>
    <row r="3068" spans="1:8">
      <c r="A3068" s="185" t="str">
        <f t="shared" si="47"/>
        <v>A</v>
      </c>
      <c r="B3068" s="191" t="s">
        <v>124</v>
      </c>
      <c r="C3068" s="191" t="s">
        <v>98</v>
      </c>
      <c r="D3068" s="192">
        <v>200000</v>
      </c>
      <c r="E3068" s="192">
        <v>43000</v>
      </c>
      <c r="F3068" s="192">
        <v>58000</v>
      </c>
      <c r="G3068" s="192">
        <v>59000</v>
      </c>
      <c r="H3068" s="192">
        <v>40000</v>
      </c>
    </row>
    <row r="3069" spans="1:8" ht="15.75" thickBot="1">
      <c r="A3069" s="185" t="str">
        <f t="shared" si="47"/>
        <v>A</v>
      </c>
      <c r="B3069" s="186" t="s">
        <v>1534</v>
      </c>
      <c r="C3069" s="187" t="s">
        <v>1535</v>
      </c>
      <c r="D3069" s="188">
        <v>7000000</v>
      </c>
      <c r="E3069" s="188">
        <v>1449500</v>
      </c>
      <c r="F3069" s="188">
        <v>854500</v>
      </c>
      <c r="G3069" s="188">
        <v>3759500</v>
      </c>
      <c r="H3069" s="188">
        <v>936500</v>
      </c>
    </row>
    <row r="3070" spans="1:8" ht="15.75" thickTop="1">
      <c r="A3070" s="185" t="str">
        <f t="shared" si="47"/>
        <v>A</v>
      </c>
      <c r="B3070" s="189" t="s">
        <v>124</v>
      </c>
      <c r="C3070" s="189" t="s">
        <v>96</v>
      </c>
      <c r="D3070" s="190">
        <v>6985000</v>
      </c>
      <c r="E3070" s="190">
        <v>1449500</v>
      </c>
      <c r="F3070" s="190">
        <v>849500</v>
      </c>
      <c r="G3070" s="190">
        <v>3749500</v>
      </c>
      <c r="H3070" s="190">
        <v>936500</v>
      </c>
    </row>
    <row r="3071" spans="1:8">
      <c r="A3071" s="185" t="str">
        <f t="shared" si="47"/>
        <v>A</v>
      </c>
      <c r="B3071" s="191" t="s">
        <v>124</v>
      </c>
      <c r="C3071" s="191" t="s">
        <v>97</v>
      </c>
      <c r="D3071" s="192">
        <v>381000</v>
      </c>
      <c r="E3071" s="192">
        <v>95500</v>
      </c>
      <c r="F3071" s="192">
        <v>95500</v>
      </c>
      <c r="G3071" s="192">
        <v>95500</v>
      </c>
      <c r="H3071" s="192">
        <v>94500</v>
      </c>
    </row>
    <row r="3072" spans="1:8">
      <c r="A3072" s="185" t="str">
        <f t="shared" si="47"/>
        <v>A</v>
      </c>
      <c r="B3072" s="191" t="s">
        <v>124</v>
      </c>
      <c r="C3072" s="191" t="s">
        <v>98</v>
      </c>
      <c r="D3072" s="192">
        <v>589000</v>
      </c>
      <c r="E3072" s="192">
        <v>150000</v>
      </c>
      <c r="F3072" s="192">
        <v>150000</v>
      </c>
      <c r="G3072" s="192">
        <v>150000</v>
      </c>
      <c r="H3072" s="192">
        <v>139000</v>
      </c>
    </row>
    <row r="3073" spans="1:8">
      <c r="A3073" s="185" t="str">
        <f t="shared" si="47"/>
        <v>A</v>
      </c>
      <c r="B3073" s="191" t="s">
        <v>124</v>
      </c>
      <c r="C3073" s="191" t="s">
        <v>101</v>
      </c>
      <c r="D3073" s="192">
        <v>15000</v>
      </c>
      <c r="E3073" s="192">
        <v>4000</v>
      </c>
      <c r="F3073" s="192">
        <v>4000</v>
      </c>
      <c r="G3073" s="192">
        <v>4000</v>
      </c>
      <c r="H3073" s="192">
        <v>3000</v>
      </c>
    </row>
    <row r="3074" spans="1:8">
      <c r="A3074" s="185" t="str">
        <f t="shared" si="47"/>
        <v>A</v>
      </c>
      <c r="B3074" s="191" t="s">
        <v>124</v>
      </c>
      <c r="C3074" s="191" t="s">
        <v>102</v>
      </c>
      <c r="D3074" s="192">
        <v>6000000</v>
      </c>
      <c r="E3074" s="192">
        <v>1200000</v>
      </c>
      <c r="F3074" s="192">
        <v>600000</v>
      </c>
      <c r="G3074" s="192">
        <v>3500000</v>
      </c>
      <c r="H3074" s="192">
        <v>700000</v>
      </c>
    </row>
    <row r="3075" spans="1:8">
      <c r="A3075" s="185" t="str">
        <f t="shared" si="47"/>
        <v>A</v>
      </c>
      <c r="B3075" s="189" t="s">
        <v>124</v>
      </c>
      <c r="C3075" s="189" t="s">
        <v>121</v>
      </c>
      <c r="D3075" s="190">
        <v>15000</v>
      </c>
      <c r="E3075" s="190">
        <v>0</v>
      </c>
      <c r="F3075" s="190">
        <v>5000</v>
      </c>
      <c r="G3075" s="190">
        <v>10000</v>
      </c>
      <c r="H3075" s="190">
        <v>0</v>
      </c>
    </row>
    <row r="3076" spans="1:8" ht="30.75" thickBot="1">
      <c r="A3076" s="185" t="str">
        <f t="shared" si="47"/>
        <v>A</v>
      </c>
      <c r="B3076" s="186" t="s">
        <v>1536</v>
      </c>
      <c r="C3076" s="187" t="s">
        <v>1537</v>
      </c>
      <c r="D3076" s="188">
        <v>15225000</v>
      </c>
      <c r="E3076" s="188">
        <v>3535000</v>
      </c>
      <c r="F3076" s="188">
        <v>3995000</v>
      </c>
      <c r="G3076" s="188">
        <v>4223000</v>
      </c>
      <c r="H3076" s="188">
        <v>3472000</v>
      </c>
    </row>
    <row r="3077" spans="1:8" ht="15.75" thickTop="1">
      <c r="A3077" s="185" t="str">
        <f t="shared" si="47"/>
        <v>A</v>
      </c>
      <c r="B3077" s="189" t="s">
        <v>124</v>
      </c>
      <c r="C3077" s="189" t="s">
        <v>96</v>
      </c>
      <c r="D3077" s="190">
        <v>15050000</v>
      </c>
      <c r="E3077" s="190">
        <v>3459000</v>
      </c>
      <c r="F3077" s="190">
        <v>3900000</v>
      </c>
      <c r="G3077" s="190">
        <v>4220000</v>
      </c>
      <c r="H3077" s="190">
        <v>3471000</v>
      </c>
    </row>
    <row r="3078" spans="1:8">
      <c r="A3078" s="185" t="str">
        <f t="shared" si="47"/>
        <v>A</v>
      </c>
      <c r="B3078" s="191" t="s">
        <v>124</v>
      </c>
      <c r="C3078" s="191" t="s">
        <v>97</v>
      </c>
      <c r="D3078" s="192">
        <v>9425000</v>
      </c>
      <c r="E3078" s="192">
        <v>2368000</v>
      </c>
      <c r="F3078" s="192">
        <v>2383000</v>
      </c>
      <c r="G3078" s="192">
        <v>2368000</v>
      </c>
      <c r="H3078" s="192">
        <v>2306000</v>
      </c>
    </row>
    <row r="3079" spans="1:8">
      <c r="A3079" s="185" t="str">
        <f t="shared" ref="A3079:A3142" si="48">(IF(OR(D3079&lt;&gt;0,E3079&lt;&gt;0,F3079&lt;&gt;0,G3079&lt;&gt;0,H3079&lt;&gt;0),"A","B"))</f>
        <v>A</v>
      </c>
      <c r="B3079" s="191" t="s">
        <v>124</v>
      </c>
      <c r="C3079" s="191" t="s">
        <v>98</v>
      </c>
      <c r="D3079" s="192">
        <v>3545000</v>
      </c>
      <c r="E3079" s="192">
        <v>904000</v>
      </c>
      <c r="F3079" s="192">
        <v>947000</v>
      </c>
      <c r="G3079" s="192">
        <v>847000</v>
      </c>
      <c r="H3079" s="192">
        <v>847000</v>
      </c>
    </row>
    <row r="3080" spans="1:8">
      <c r="A3080" s="185" t="str">
        <f t="shared" si="48"/>
        <v>A</v>
      </c>
      <c r="B3080" s="191" t="s">
        <v>124</v>
      </c>
      <c r="C3080" s="191" t="s">
        <v>100</v>
      </c>
      <c r="D3080" s="192">
        <v>2000000</v>
      </c>
      <c r="E3080" s="192">
        <v>150000</v>
      </c>
      <c r="F3080" s="192">
        <v>550000</v>
      </c>
      <c r="G3080" s="192">
        <v>1000000</v>
      </c>
      <c r="H3080" s="192">
        <v>300000</v>
      </c>
    </row>
    <row r="3081" spans="1:8">
      <c r="A3081" s="185" t="str">
        <f t="shared" si="48"/>
        <v>A</v>
      </c>
      <c r="B3081" s="191" t="s">
        <v>124</v>
      </c>
      <c r="C3081" s="191" t="s">
        <v>15</v>
      </c>
      <c r="D3081" s="192">
        <v>13000</v>
      </c>
      <c r="E3081" s="192">
        <v>13000</v>
      </c>
      <c r="F3081" s="192">
        <v>0</v>
      </c>
      <c r="G3081" s="192">
        <v>0</v>
      </c>
      <c r="H3081" s="192">
        <v>0</v>
      </c>
    </row>
    <row r="3082" spans="1:8">
      <c r="A3082" s="185" t="str">
        <f t="shared" si="48"/>
        <v>A</v>
      </c>
      <c r="B3082" s="191" t="s">
        <v>124</v>
      </c>
      <c r="C3082" s="191" t="s">
        <v>101</v>
      </c>
      <c r="D3082" s="192">
        <v>5000</v>
      </c>
      <c r="E3082" s="192">
        <v>2000</v>
      </c>
      <c r="F3082" s="192">
        <v>2000</v>
      </c>
      <c r="G3082" s="192">
        <v>1000</v>
      </c>
      <c r="H3082" s="192">
        <v>0</v>
      </c>
    </row>
    <row r="3083" spans="1:8">
      <c r="A3083" s="185" t="str">
        <f t="shared" si="48"/>
        <v>A</v>
      </c>
      <c r="B3083" s="191" t="s">
        <v>124</v>
      </c>
      <c r="C3083" s="191" t="s">
        <v>102</v>
      </c>
      <c r="D3083" s="192">
        <v>62000</v>
      </c>
      <c r="E3083" s="192">
        <v>22000</v>
      </c>
      <c r="F3083" s="192">
        <v>18000</v>
      </c>
      <c r="G3083" s="192">
        <v>4000</v>
      </c>
      <c r="H3083" s="192">
        <v>18000</v>
      </c>
    </row>
    <row r="3084" spans="1:8">
      <c r="A3084" s="185" t="str">
        <f t="shared" si="48"/>
        <v>A</v>
      </c>
      <c r="B3084" s="189" t="s">
        <v>124</v>
      </c>
      <c r="C3084" s="189" t="s">
        <v>121</v>
      </c>
      <c r="D3084" s="190">
        <v>175000</v>
      </c>
      <c r="E3084" s="190">
        <v>76000</v>
      </c>
      <c r="F3084" s="190">
        <v>95000</v>
      </c>
      <c r="G3084" s="190">
        <v>3000</v>
      </c>
      <c r="H3084" s="190">
        <v>1000</v>
      </c>
    </row>
    <row r="3085" spans="1:8" ht="30.75" thickBot="1">
      <c r="A3085" s="185" t="str">
        <f t="shared" si="48"/>
        <v>A</v>
      </c>
      <c r="B3085" s="186" t="s">
        <v>1538</v>
      </c>
      <c r="C3085" s="187" t="s">
        <v>1539</v>
      </c>
      <c r="D3085" s="188">
        <v>3020000</v>
      </c>
      <c r="E3085" s="188">
        <v>747000</v>
      </c>
      <c r="F3085" s="188">
        <v>745000</v>
      </c>
      <c r="G3085" s="188">
        <v>752000</v>
      </c>
      <c r="H3085" s="188">
        <v>776000</v>
      </c>
    </row>
    <row r="3086" spans="1:8" ht="15.75" thickTop="1">
      <c r="A3086" s="185" t="str">
        <f t="shared" si="48"/>
        <v>A</v>
      </c>
      <c r="B3086" s="189" t="s">
        <v>124</v>
      </c>
      <c r="C3086" s="189" t="s">
        <v>96</v>
      </c>
      <c r="D3086" s="190">
        <v>3010000</v>
      </c>
      <c r="E3086" s="190">
        <v>746000</v>
      </c>
      <c r="F3086" s="190">
        <v>740000</v>
      </c>
      <c r="G3086" s="190">
        <v>749000</v>
      </c>
      <c r="H3086" s="190">
        <v>775000</v>
      </c>
    </row>
    <row r="3087" spans="1:8">
      <c r="A3087" s="185" t="str">
        <f t="shared" si="48"/>
        <v>A</v>
      </c>
      <c r="B3087" s="191" t="s">
        <v>124</v>
      </c>
      <c r="C3087" s="191" t="s">
        <v>97</v>
      </c>
      <c r="D3087" s="192">
        <v>2218000</v>
      </c>
      <c r="E3087" s="192">
        <v>554000</v>
      </c>
      <c r="F3087" s="192">
        <v>555000</v>
      </c>
      <c r="G3087" s="192">
        <v>554000</v>
      </c>
      <c r="H3087" s="192">
        <v>555000</v>
      </c>
    </row>
    <row r="3088" spans="1:8">
      <c r="A3088" s="185" t="str">
        <f t="shared" si="48"/>
        <v>A</v>
      </c>
      <c r="B3088" s="191" t="s">
        <v>124</v>
      </c>
      <c r="C3088" s="191" t="s">
        <v>98</v>
      </c>
      <c r="D3088" s="192">
        <v>780000</v>
      </c>
      <c r="E3088" s="192">
        <v>180000</v>
      </c>
      <c r="F3088" s="192">
        <v>185000</v>
      </c>
      <c r="G3088" s="192">
        <v>195000</v>
      </c>
      <c r="H3088" s="192">
        <v>220000</v>
      </c>
    </row>
    <row r="3089" spans="1:8">
      <c r="A3089" s="185" t="str">
        <f t="shared" si="48"/>
        <v>A</v>
      </c>
      <c r="B3089" s="191" t="s">
        <v>124</v>
      </c>
      <c r="C3089" s="191" t="s">
        <v>15</v>
      </c>
      <c r="D3089" s="192">
        <v>12000</v>
      </c>
      <c r="E3089" s="192">
        <v>12000</v>
      </c>
      <c r="F3089" s="192">
        <v>0</v>
      </c>
      <c r="G3089" s="192">
        <v>0</v>
      </c>
      <c r="H3089" s="192">
        <v>0</v>
      </c>
    </row>
    <row r="3090" spans="1:8">
      <c r="A3090" s="185" t="str">
        <f t="shared" si="48"/>
        <v>A</v>
      </c>
      <c r="B3090" s="189" t="s">
        <v>124</v>
      </c>
      <c r="C3090" s="189" t="s">
        <v>121</v>
      </c>
      <c r="D3090" s="190">
        <v>10000</v>
      </c>
      <c r="E3090" s="190">
        <v>1000</v>
      </c>
      <c r="F3090" s="190">
        <v>5000</v>
      </c>
      <c r="G3090" s="190">
        <v>3000</v>
      </c>
      <c r="H3090" s="190">
        <v>1000</v>
      </c>
    </row>
    <row r="3091" spans="1:8" ht="30.75" thickBot="1">
      <c r="A3091" s="185" t="str">
        <f t="shared" si="48"/>
        <v>A</v>
      </c>
      <c r="B3091" s="186" t="s">
        <v>1540</v>
      </c>
      <c r="C3091" s="187" t="s">
        <v>1541</v>
      </c>
      <c r="D3091" s="188">
        <v>4250000</v>
      </c>
      <c r="E3091" s="188">
        <v>1107000</v>
      </c>
      <c r="F3091" s="188">
        <v>1084000</v>
      </c>
      <c r="G3091" s="188">
        <v>1034000</v>
      </c>
      <c r="H3091" s="188">
        <v>1025000</v>
      </c>
    </row>
    <row r="3092" spans="1:8" ht="15.75" thickTop="1">
      <c r="A3092" s="185" t="str">
        <f t="shared" si="48"/>
        <v>A</v>
      </c>
      <c r="B3092" s="189" t="s">
        <v>124</v>
      </c>
      <c r="C3092" s="189" t="s">
        <v>96</v>
      </c>
      <c r="D3092" s="190">
        <v>4150000</v>
      </c>
      <c r="E3092" s="190">
        <v>1057000</v>
      </c>
      <c r="F3092" s="190">
        <v>1034000</v>
      </c>
      <c r="G3092" s="190">
        <v>1034000</v>
      </c>
      <c r="H3092" s="190">
        <v>1025000</v>
      </c>
    </row>
    <row r="3093" spans="1:8">
      <c r="A3093" s="185" t="str">
        <f t="shared" si="48"/>
        <v>A</v>
      </c>
      <c r="B3093" s="191" t="s">
        <v>124</v>
      </c>
      <c r="C3093" s="191" t="s">
        <v>97</v>
      </c>
      <c r="D3093" s="192">
        <v>3555000</v>
      </c>
      <c r="E3093" s="192">
        <v>889000</v>
      </c>
      <c r="F3093" s="192">
        <v>889000</v>
      </c>
      <c r="G3093" s="192">
        <v>889000</v>
      </c>
      <c r="H3093" s="192">
        <v>888000</v>
      </c>
    </row>
    <row r="3094" spans="1:8">
      <c r="A3094" s="185" t="str">
        <f t="shared" si="48"/>
        <v>A</v>
      </c>
      <c r="B3094" s="191" t="s">
        <v>124</v>
      </c>
      <c r="C3094" s="191" t="s">
        <v>98</v>
      </c>
      <c r="D3094" s="192">
        <v>577000</v>
      </c>
      <c r="E3094" s="192">
        <v>150000</v>
      </c>
      <c r="F3094" s="192">
        <v>145000</v>
      </c>
      <c r="G3094" s="192">
        <v>145000</v>
      </c>
      <c r="H3094" s="192">
        <v>137000</v>
      </c>
    </row>
    <row r="3095" spans="1:8">
      <c r="A3095" s="185" t="str">
        <f t="shared" si="48"/>
        <v>A</v>
      </c>
      <c r="B3095" s="191" t="s">
        <v>124</v>
      </c>
      <c r="C3095" s="191" t="s">
        <v>102</v>
      </c>
      <c r="D3095" s="192">
        <v>18000</v>
      </c>
      <c r="E3095" s="192">
        <v>18000</v>
      </c>
      <c r="F3095" s="192">
        <v>0</v>
      </c>
      <c r="G3095" s="192">
        <v>0</v>
      </c>
      <c r="H3095" s="192">
        <v>0</v>
      </c>
    </row>
    <row r="3096" spans="1:8">
      <c r="A3096" s="185" t="str">
        <f t="shared" si="48"/>
        <v>A</v>
      </c>
      <c r="B3096" s="189" t="s">
        <v>124</v>
      </c>
      <c r="C3096" s="189" t="s">
        <v>121</v>
      </c>
      <c r="D3096" s="190">
        <v>100000</v>
      </c>
      <c r="E3096" s="190">
        <v>50000</v>
      </c>
      <c r="F3096" s="190">
        <v>50000</v>
      </c>
      <c r="G3096" s="190">
        <v>0</v>
      </c>
      <c r="H3096" s="190">
        <v>0</v>
      </c>
    </row>
    <row r="3097" spans="1:8" ht="30.75" thickBot="1">
      <c r="A3097" s="185" t="str">
        <f t="shared" si="48"/>
        <v>A</v>
      </c>
      <c r="B3097" s="186" t="s">
        <v>1542</v>
      </c>
      <c r="C3097" s="187" t="s">
        <v>1543</v>
      </c>
      <c r="D3097" s="188">
        <v>2845000</v>
      </c>
      <c r="E3097" s="188">
        <v>728000</v>
      </c>
      <c r="F3097" s="188">
        <v>745000</v>
      </c>
      <c r="G3097" s="188">
        <v>679000</v>
      </c>
      <c r="H3097" s="188">
        <v>693000</v>
      </c>
    </row>
    <row r="3098" spans="1:8" ht="15.75" thickTop="1">
      <c r="A3098" s="185" t="str">
        <f t="shared" si="48"/>
        <v>A</v>
      </c>
      <c r="B3098" s="189" t="s">
        <v>124</v>
      </c>
      <c r="C3098" s="189" t="s">
        <v>96</v>
      </c>
      <c r="D3098" s="190">
        <v>2795000</v>
      </c>
      <c r="E3098" s="190">
        <v>703000</v>
      </c>
      <c r="F3098" s="190">
        <v>720000</v>
      </c>
      <c r="G3098" s="190">
        <v>679000</v>
      </c>
      <c r="H3098" s="190">
        <v>693000</v>
      </c>
    </row>
    <row r="3099" spans="1:8">
      <c r="A3099" s="185" t="str">
        <f t="shared" si="48"/>
        <v>A</v>
      </c>
      <c r="B3099" s="191" t="s">
        <v>124</v>
      </c>
      <c r="C3099" s="191" t="s">
        <v>97</v>
      </c>
      <c r="D3099" s="192">
        <v>2549000</v>
      </c>
      <c r="E3099" s="192">
        <v>643000</v>
      </c>
      <c r="F3099" s="192">
        <v>643000</v>
      </c>
      <c r="G3099" s="192">
        <v>623000</v>
      </c>
      <c r="H3099" s="192">
        <v>640000</v>
      </c>
    </row>
    <row r="3100" spans="1:8">
      <c r="A3100" s="185" t="str">
        <f t="shared" si="48"/>
        <v>A</v>
      </c>
      <c r="B3100" s="191" t="s">
        <v>124</v>
      </c>
      <c r="C3100" s="191" t="s">
        <v>98</v>
      </c>
      <c r="D3100" s="192">
        <v>211000</v>
      </c>
      <c r="E3100" s="192">
        <v>58000</v>
      </c>
      <c r="F3100" s="192">
        <v>60000</v>
      </c>
      <c r="G3100" s="192">
        <v>55000</v>
      </c>
      <c r="H3100" s="192">
        <v>38000</v>
      </c>
    </row>
    <row r="3101" spans="1:8">
      <c r="A3101" s="185" t="str">
        <f t="shared" si="48"/>
        <v>A</v>
      </c>
      <c r="B3101" s="191" t="s">
        <v>124</v>
      </c>
      <c r="C3101" s="191" t="s">
        <v>101</v>
      </c>
      <c r="D3101" s="192">
        <v>5000</v>
      </c>
      <c r="E3101" s="192">
        <v>2000</v>
      </c>
      <c r="F3101" s="192">
        <v>2000</v>
      </c>
      <c r="G3101" s="192">
        <v>1000</v>
      </c>
      <c r="H3101" s="192">
        <v>0</v>
      </c>
    </row>
    <row r="3102" spans="1:8">
      <c r="A3102" s="185" t="str">
        <f t="shared" si="48"/>
        <v>A</v>
      </c>
      <c r="B3102" s="191" t="s">
        <v>124</v>
      </c>
      <c r="C3102" s="191" t="s">
        <v>102</v>
      </c>
      <c r="D3102" s="192">
        <v>30000</v>
      </c>
      <c r="E3102" s="192">
        <v>0</v>
      </c>
      <c r="F3102" s="192">
        <v>15000</v>
      </c>
      <c r="G3102" s="192">
        <v>0</v>
      </c>
      <c r="H3102" s="192">
        <v>15000</v>
      </c>
    </row>
    <row r="3103" spans="1:8">
      <c r="A3103" s="185" t="str">
        <f t="shared" si="48"/>
        <v>A</v>
      </c>
      <c r="B3103" s="189" t="s">
        <v>124</v>
      </c>
      <c r="C3103" s="189" t="s">
        <v>121</v>
      </c>
      <c r="D3103" s="190">
        <v>50000</v>
      </c>
      <c r="E3103" s="190">
        <v>25000</v>
      </c>
      <c r="F3103" s="190">
        <v>25000</v>
      </c>
      <c r="G3103" s="190">
        <v>0</v>
      </c>
      <c r="H3103" s="190">
        <v>0</v>
      </c>
    </row>
    <row r="3104" spans="1:8" ht="30.75" thickBot="1">
      <c r="A3104" s="185" t="str">
        <f t="shared" si="48"/>
        <v>A</v>
      </c>
      <c r="B3104" s="186" t="s">
        <v>1544</v>
      </c>
      <c r="C3104" s="187" t="s">
        <v>1545</v>
      </c>
      <c r="D3104" s="188">
        <v>1500000</v>
      </c>
      <c r="E3104" s="188">
        <v>389000</v>
      </c>
      <c r="F3104" s="188">
        <v>473000</v>
      </c>
      <c r="G3104" s="188">
        <v>358000</v>
      </c>
      <c r="H3104" s="188">
        <v>280000</v>
      </c>
    </row>
    <row r="3105" spans="1:8" ht="15.75" thickTop="1">
      <c r="A3105" s="185" t="str">
        <f t="shared" si="48"/>
        <v>A</v>
      </c>
      <c r="B3105" s="189" t="s">
        <v>124</v>
      </c>
      <c r="C3105" s="189" t="s">
        <v>96</v>
      </c>
      <c r="D3105" s="190">
        <v>1485000</v>
      </c>
      <c r="E3105" s="190">
        <v>389000</v>
      </c>
      <c r="F3105" s="190">
        <v>458000</v>
      </c>
      <c r="G3105" s="190">
        <v>358000</v>
      </c>
      <c r="H3105" s="190">
        <v>280000</v>
      </c>
    </row>
    <row r="3106" spans="1:8">
      <c r="A3106" s="185" t="str">
        <f t="shared" si="48"/>
        <v>A</v>
      </c>
      <c r="B3106" s="191" t="s">
        <v>124</v>
      </c>
      <c r="C3106" s="191" t="s">
        <v>97</v>
      </c>
      <c r="D3106" s="192">
        <v>550000</v>
      </c>
      <c r="E3106" s="192">
        <v>157000</v>
      </c>
      <c r="F3106" s="192">
        <v>157000</v>
      </c>
      <c r="G3106" s="192">
        <v>157000</v>
      </c>
      <c r="H3106" s="192">
        <v>79000</v>
      </c>
    </row>
    <row r="3107" spans="1:8">
      <c r="A3107" s="185" t="str">
        <f t="shared" si="48"/>
        <v>A</v>
      </c>
      <c r="B3107" s="191" t="s">
        <v>124</v>
      </c>
      <c r="C3107" s="191" t="s">
        <v>98</v>
      </c>
      <c r="D3107" s="192">
        <v>930000</v>
      </c>
      <c r="E3107" s="192">
        <v>230000</v>
      </c>
      <c r="F3107" s="192">
        <v>300000</v>
      </c>
      <c r="G3107" s="192">
        <v>200000</v>
      </c>
      <c r="H3107" s="192">
        <v>200000</v>
      </c>
    </row>
    <row r="3108" spans="1:8">
      <c r="A3108" s="185" t="str">
        <f t="shared" si="48"/>
        <v>A</v>
      </c>
      <c r="B3108" s="191" t="s">
        <v>124</v>
      </c>
      <c r="C3108" s="191" t="s">
        <v>15</v>
      </c>
      <c r="D3108" s="192">
        <v>1000</v>
      </c>
      <c r="E3108" s="192">
        <v>1000</v>
      </c>
      <c r="F3108" s="192">
        <v>0</v>
      </c>
      <c r="G3108" s="192">
        <v>0</v>
      </c>
      <c r="H3108" s="192">
        <v>0</v>
      </c>
    </row>
    <row r="3109" spans="1:8">
      <c r="A3109" s="185" t="str">
        <f t="shared" si="48"/>
        <v>A</v>
      </c>
      <c r="B3109" s="191" t="s">
        <v>124</v>
      </c>
      <c r="C3109" s="191" t="s">
        <v>102</v>
      </c>
      <c r="D3109" s="192">
        <v>4000</v>
      </c>
      <c r="E3109" s="192">
        <v>1000</v>
      </c>
      <c r="F3109" s="192">
        <v>1000</v>
      </c>
      <c r="G3109" s="192">
        <v>1000</v>
      </c>
      <c r="H3109" s="192">
        <v>1000</v>
      </c>
    </row>
    <row r="3110" spans="1:8">
      <c r="A3110" s="185" t="str">
        <f t="shared" si="48"/>
        <v>A</v>
      </c>
      <c r="B3110" s="189" t="s">
        <v>124</v>
      </c>
      <c r="C3110" s="189" t="s">
        <v>121</v>
      </c>
      <c r="D3110" s="190">
        <v>15000</v>
      </c>
      <c r="E3110" s="190">
        <v>0</v>
      </c>
      <c r="F3110" s="190">
        <v>15000</v>
      </c>
      <c r="G3110" s="190">
        <v>0</v>
      </c>
      <c r="H3110" s="190">
        <v>0</v>
      </c>
    </row>
    <row r="3111" spans="1:8" ht="15.75" thickBot="1">
      <c r="A3111" s="185" t="str">
        <f t="shared" si="48"/>
        <v>A</v>
      </c>
      <c r="B3111" s="186" t="s">
        <v>1546</v>
      </c>
      <c r="C3111" s="187" t="s">
        <v>1547</v>
      </c>
      <c r="D3111" s="188">
        <v>400000</v>
      </c>
      <c r="E3111" s="188">
        <v>104000</v>
      </c>
      <c r="F3111" s="188">
        <v>102000</v>
      </c>
      <c r="G3111" s="188">
        <v>98000</v>
      </c>
      <c r="H3111" s="188">
        <v>96000</v>
      </c>
    </row>
    <row r="3112" spans="1:8" ht="15.75" thickTop="1">
      <c r="A3112" s="185" t="str">
        <f t="shared" si="48"/>
        <v>A</v>
      </c>
      <c r="B3112" s="189" t="s">
        <v>124</v>
      </c>
      <c r="C3112" s="189" t="s">
        <v>96</v>
      </c>
      <c r="D3112" s="190">
        <v>400000</v>
      </c>
      <c r="E3112" s="190">
        <v>104000</v>
      </c>
      <c r="F3112" s="190">
        <v>102000</v>
      </c>
      <c r="G3112" s="190">
        <v>98000</v>
      </c>
      <c r="H3112" s="190">
        <v>96000</v>
      </c>
    </row>
    <row r="3113" spans="1:8">
      <c r="A3113" s="185" t="str">
        <f t="shared" si="48"/>
        <v>A</v>
      </c>
      <c r="B3113" s="191" t="s">
        <v>124</v>
      </c>
      <c r="C3113" s="191" t="s">
        <v>97</v>
      </c>
      <c r="D3113" s="192">
        <v>379000</v>
      </c>
      <c r="E3113" s="192">
        <v>95000</v>
      </c>
      <c r="F3113" s="192">
        <v>95000</v>
      </c>
      <c r="G3113" s="192">
        <v>95000</v>
      </c>
      <c r="H3113" s="192">
        <v>94000</v>
      </c>
    </row>
    <row r="3114" spans="1:8">
      <c r="A3114" s="185" t="str">
        <f t="shared" si="48"/>
        <v>A</v>
      </c>
      <c r="B3114" s="191" t="s">
        <v>124</v>
      </c>
      <c r="C3114" s="191" t="s">
        <v>98</v>
      </c>
      <c r="D3114" s="192">
        <v>11000</v>
      </c>
      <c r="E3114" s="192">
        <v>6000</v>
      </c>
      <c r="F3114" s="192">
        <v>5000</v>
      </c>
      <c r="G3114" s="192">
        <v>0</v>
      </c>
      <c r="H3114" s="192">
        <v>0</v>
      </c>
    </row>
    <row r="3115" spans="1:8">
      <c r="A3115" s="185" t="str">
        <f t="shared" si="48"/>
        <v>A</v>
      </c>
      <c r="B3115" s="191" t="s">
        <v>124</v>
      </c>
      <c r="C3115" s="191" t="s">
        <v>102</v>
      </c>
      <c r="D3115" s="192">
        <v>10000</v>
      </c>
      <c r="E3115" s="192">
        <v>3000</v>
      </c>
      <c r="F3115" s="192">
        <v>2000</v>
      </c>
      <c r="G3115" s="192">
        <v>3000</v>
      </c>
      <c r="H3115" s="192">
        <v>2000</v>
      </c>
    </row>
    <row r="3116" spans="1:8" ht="15.75" thickBot="1">
      <c r="A3116" s="185" t="str">
        <f t="shared" si="48"/>
        <v>A</v>
      </c>
      <c r="B3116" s="186" t="s">
        <v>1548</v>
      </c>
      <c r="C3116" s="187" t="s">
        <v>1549</v>
      </c>
      <c r="D3116" s="188">
        <v>210000</v>
      </c>
      <c r="E3116" s="188">
        <v>60000</v>
      </c>
      <c r="F3116" s="188">
        <v>46000</v>
      </c>
      <c r="G3116" s="188">
        <v>52000</v>
      </c>
      <c r="H3116" s="188">
        <v>52000</v>
      </c>
    </row>
    <row r="3117" spans="1:8" ht="15.75" thickTop="1">
      <c r="A3117" s="185" t="str">
        <f t="shared" si="48"/>
        <v>A</v>
      </c>
      <c r="B3117" s="189" t="s">
        <v>124</v>
      </c>
      <c r="C3117" s="189" t="s">
        <v>96</v>
      </c>
      <c r="D3117" s="190">
        <v>210000</v>
      </c>
      <c r="E3117" s="190">
        <v>60000</v>
      </c>
      <c r="F3117" s="190">
        <v>46000</v>
      </c>
      <c r="G3117" s="190">
        <v>52000</v>
      </c>
      <c r="H3117" s="190">
        <v>52000</v>
      </c>
    </row>
    <row r="3118" spans="1:8">
      <c r="A3118" s="185" t="str">
        <f t="shared" si="48"/>
        <v>A</v>
      </c>
      <c r="B3118" s="191" t="s">
        <v>124</v>
      </c>
      <c r="C3118" s="191" t="s">
        <v>97</v>
      </c>
      <c r="D3118" s="192">
        <v>174000</v>
      </c>
      <c r="E3118" s="192">
        <v>30000</v>
      </c>
      <c r="F3118" s="192">
        <v>44000</v>
      </c>
      <c r="G3118" s="192">
        <v>50000</v>
      </c>
      <c r="H3118" s="192">
        <v>50000</v>
      </c>
    </row>
    <row r="3119" spans="1:8">
      <c r="A3119" s="185" t="str">
        <f t="shared" si="48"/>
        <v>A</v>
      </c>
      <c r="B3119" s="191" t="s">
        <v>124</v>
      </c>
      <c r="C3119" s="191" t="s">
        <v>98</v>
      </c>
      <c r="D3119" s="192">
        <v>36000</v>
      </c>
      <c r="E3119" s="192">
        <v>30000</v>
      </c>
      <c r="F3119" s="192">
        <v>2000</v>
      </c>
      <c r="G3119" s="192">
        <v>2000</v>
      </c>
      <c r="H3119" s="192">
        <v>2000</v>
      </c>
    </row>
    <row r="3120" spans="1:8" ht="30.75" thickBot="1">
      <c r="A3120" s="185" t="str">
        <f t="shared" si="48"/>
        <v>A</v>
      </c>
      <c r="B3120" s="186" t="s">
        <v>1550</v>
      </c>
      <c r="C3120" s="187" t="s">
        <v>1551</v>
      </c>
      <c r="D3120" s="188">
        <v>210000</v>
      </c>
      <c r="E3120" s="188">
        <v>60000</v>
      </c>
      <c r="F3120" s="188">
        <v>46000</v>
      </c>
      <c r="G3120" s="188">
        <v>52000</v>
      </c>
      <c r="H3120" s="188">
        <v>52000</v>
      </c>
    </row>
    <row r="3121" spans="1:8" ht="15.75" thickTop="1">
      <c r="A3121" s="185" t="str">
        <f t="shared" si="48"/>
        <v>A</v>
      </c>
      <c r="B3121" s="189" t="s">
        <v>124</v>
      </c>
      <c r="C3121" s="189" t="s">
        <v>96</v>
      </c>
      <c r="D3121" s="190">
        <v>210000</v>
      </c>
      <c r="E3121" s="190">
        <v>60000</v>
      </c>
      <c r="F3121" s="190">
        <v>46000</v>
      </c>
      <c r="G3121" s="190">
        <v>52000</v>
      </c>
      <c r="H3121" s="190">
        <v>52000</v>
      </c>
    </row>
    <row r="3122" spans="1:8">
      <c r="A3122" s="185" t="str">
        <f t="shared" si="48"/>
        <v>A</v>
      </c>
      <c r="B3122" s="191" t="s">
        <v>124</v>
      </c>
      <c r="C3122" s="191" t="s">
        <v>97</v>
      </c>
      <c r="D3122" s="192">
        <v>174000</v>
      </c>
      <c r="E3122" s="192">
        <v>30000</v>
      </c>
      <c r="F3122" s="192">
        <v>44000</v>
      </c>
      <c r="G3122" s="192">
        <v>50000</v>
      </c>
      <c r="H3122" s="192">
        <v>50000</v>
      </c>
    </row>
    <row r="3123" spans="1:8">
      <c r="A3123" s="185" t="str">
        <f t="shared" si="48"/>
        <v>A</v>
      </c>
      <c r="B3123" s="191" t="s">
        <v>124</v>
      </c>
      <c r="C3123" s="191" t="s">
        <v>98</v>
      </c>
      <c r="D3123" s="192">
        <v>36000</v>
      </c>
      <c r="E3123" s="192">
        <v>30000</v>
      </c>
      <c r="F3123" s="192">
        <v>2000</v>
      </c>
      <c r="G3123" s="192">
        <v>2000</v>
      </c>
      <c r="H3123" s="192">
        <v>2000</v>
      </c>
    </row>
    <row r="3124" spans="1:8" ht="45.75" thickBot="1">
      <c r="A3124" s="185" t="str">
        <f t="shared" si="48"/>
        <v>A</v>
      </c>
      <c r="B3124" s="186" t="s">
        <v>1553</v>
      </c>
      <c r="C3124" s="187" t="s">
        <v>1554</v>
      </c>
      <c r="D3124" s="188">
        <v>3000000</v>
      </c>
      <c r="E3124" s="188">
        <v>400000</v>
      </c>
      <c r="F3124" s="188">
        <v>800000</v>
      </c>
      <c r="G3124" s="188">
        <v>1250000</v>
      </c>
      <c r="H3124" s="188">
        <v>550000</v>
      </c>
    </row>
    <row r="3125" spans="1:8" ht="15.75" thickTop="1">
      <c r="A3125" s="185" t="str">
        <f t="shared" si="48"/>
        <v>A</v>
      </c>
      <c r="B3125" s="189" t="s">
        <v>124</v>
      </c>
      <c r="C3125" s="189" t="s">
        <v>96</v>
      </c>
      <c r="D3125" s="190">
        <v>3000000</v>
      </c>
      <c r="E3125" s="190">
        <v>400000</v>
      </c>
      <c r="F3125" s="190">
        <v>800000</v>
      </c>
      <c r="G3125" s="190">
        <v>1250000</v>
      </c>
      <c r="H3125" s="190">
        <v>550000</v>
      </c>
    </row>
    <row r="3126" spans="1:8">
      <c r="A3126" s="185" t="str">
        <f t="shared" si="48"/>
        <v>A</v>
      </c>
      <c r="B3126" s="191" t="s">
        <v>124</v>
      </c>
      <c r="C3126" s="191" t="s">
        <v>98</v>
      </c>
      <c r="D3126" s="192">
        <v>1000000</v>
      </c>
      <c r="E3126" s="192">
        <v>250000</v>
      </c>
      <c r="F3126" s="192">
        <v>250000</v>
      </c>
      <c r="G3126" s="192">
        <v>250000</v>
      </c>
      <c r="H3126" s="192">
        <v>250000</v>
      </c>
    </row>
    <row r="3127" spans="1:8">
      <c r="A3127" s="185" t="str">
        <f t="shared" si="48"/>
        <v>A</v>
      </c>
      <c r="B3127" s="191" t="s">
        <v>124</v>
      </c>
      <c r="C3127" s="191" t="s">
        <v>100</v>
      </c>
      <c r="D3127" s="192">
        <v>2000000</v>
      </c>
      <c r="E3127" s="192">
        <v>150000</v>
      </c>
      <c r="F3127" s="192">
        <v>550000</v>
      </c>
      <c r="G3127" s="192">
        <v>1000000</v>
      </c>
      <c r="H3127" s="192">
        <v>300000</v>
      </c>
    </row>
    <row r="3128" spans="1:8" ht="15.75" thickBot="1">
      <c r="A3128" s="185" t="str">
        <f t="shared" si="48"/>
        <v>A</v>
      </c>
      <c r="B3128" s="186" t="s">
        <v>1601</v>
      </c>
      <c r="C3128" s="187" t="s">
        <v>1602</v>
      </c>
      <c r="D3128" s="188">
        <v>60475000</v>
      </c>
      <c r="E3128" s="188">
        <v>17666600</v>
      </c>
      <c r="F3128" s="188">
        <v>15574800</v>
      </c>
      <c r="G3128" s="188">
        <v>12526800</v>
      </c>
      <c r="H3128" s="188">
        <v>14706800</v>
      </c>
    </row>
    <row r="3129" spans="1:8" ht="15.75" thickTop="1">
      <c r="A3129" s="185" t="str">
        <f t="shared" si="48"/>
        <v>A</v>
      </c>
      <c r="B3129" s="189" t="s">
        <v>124</v>
      </c>
      <c r="C3129" s="189" t="s">
        <v>96</v>
      </c>
      <c r="D3129" s="190">
        <v>57400000</v>
      </c>
      <c r="E3129" s="190">
        <v>17584600</v>
      </c>
      <c r="F3129" s="190">
        <v>15016800</v>
      </c>
      <c r="G3129" s="190">
        <v>11092800</v>
      </c>
      <c r="H3129" s="190">
        <v>13705800</v>
      </c>
    </row>
    <row r="3130" spans="1:8">
      <c r="A3130" s="185" t="str">
        <f t="shared" si="48"/>
        <v>A</v>
      </c>
      <c r="B3130" s="191" t="s">
        <v>124</v>
      </c>
      <c r="C3130" s="191" t="s">
        <v>97</v>
      </c>
      <c r="D3130" s="192">
        <v>5555000</v>
      </c>
      <c r="E3130" s="192">
        <v>1395800</v>
      </c>
      <c r="F3130" s="192">
        <v>1394700</v>
      </c>
      <c r="G3130" s="192">
        <v>1394800</v>
      </c>
      <c r="H3130" s="192">
        <v>1369700</v>
      </c>
    </row>
    <row r="3131" spans="1:8">
      <c r="A3131" s="185" t="str">
        <f t="shared" si="48"/>
        <v>A</v>
      </c>
      <c r="B3131" s="191" t="s">
        <v>124</v>
      </c>
      <c r="C3131" s="191" t="s">
        <v>98</v>
      </c>
      <c r="D3131" s="192">
        <v>6495000</v>
      </c>
      <c r="E3131" s="192">
        <v>823500</v>
      </c>
      <c r="F3131" s="192">
        <v>748500</v>
      </c>
      <c r="G3131" s="192">
        <v>3315500</v>
      </c>
      <c r="H3131" s="192">
        <v>1607500</v>
      </c>
    </row>
    <row r="3132" spans="1:8">
      <c r="A3132" s="185" t="str">
        <f t="shared" si="48"/>
        <v>A</v>
      </c>
      <c r="B3132" s="191" t="s">
        <v>124</v>
      </c>
      <c r="C3132" s="191" t="s">
        <v>100</v>
      </c>
      <c r="D3132" s="192">
        <v>22000000</v>
      </c>
      <c r="E3132" s="192">
        <v>5600000</v>
      </c>
      <c r="F3132" s="192">
        <v>5400000</v>
      </c>
      <c r="G3132" s="192">
        <v>5600000</v>
      </c>
      <c r="H3132" s="192">
        <v>5400000</v>
      </c>
    </row>
    <row r="3133" spans="1:8">
      <c r="A3133" s="185" t="str">
        <f t="shared" si="48"/>
        <v>A</v>
      </c>
      <c r="B3133" s="191" t="s">
        <v>124</v>
      </c>
      <c r="C3133" s="191" t="s">
        <v>15</v>
      </c>
      <c r="D3133" s="192">
        <v>14948000</v>
      </c>
      <c r="E3133" s="192">
        <v>7476000</v>
      </c>
      <c r="F3133" s="192">
        <v>5303000</v>
      </c>
      <c r="G3133" s="192">
        <v>293000</v>
      </c>
      <c r="H3133" s="192">
        <v>1876000</v>
      </c>
    </row>
    <row r="3134" spans="1:8">
      <c r="A3134" s="185" t="str">
        <f t="shared" si="48"/>
        <v>A</v>
      </c>
      <c r="B3134" s="191" t="s">
        <v>124</v>
      </c>
      <c r="C3134" s="191" t="s">
        <v>101</v>
      </c>
      <c r="D3134" s="192">
        <v>19000</v>
      </c>
      <c r="E3134" s="192">
        <v>12000</v>
      </c>
      <c r="F3134" s="192">
        <v>1000</v>
      </c>
      <c r="G3134" s="192">
        <v>3000</v>
      </c>
      <c r="H3134" s="192">
        <v>3000</v>
      </c>
    </row>
    <row r="3135" spans="1:8">
      <c r="A3135" s="185" t="str">
        <f t="shared" si="48"/>
        <v>A</v>
      </c>
      <c r="B3135" s="191" t="s">
        <v>124</v>
      </c>
      <c r="C3135" s="191" t="s">
        <v>102</v>
      </c>
      <c r="D3135" s="192">
        <v>8383000</v>
      </c>
      <c r="E3135" s="192">
        <v>2277300</v>
      </c>
      <c r="F3135" s="192">
        <v>2169600</v>
      </c>
      <c r="G3135" s="192">
        <v>486500</v>
      </c>
      <c r="H3135" s="192">
        <v>3449600</v>
      </c>
    </row>
    <row r="3136" spans="1:8">
      <c r="A3136" s="185" t="str">
        <f t="shared" si="48"/>
        <v>A</v>
      </c>
      <c r="B3136" s="189" t="s">
        <v>124</v>
      </c>
      <c r="C3136" s="189" t="s">
        <v>121</v>
      </c>
      <c r="D3136" s="190">
        <v>3075000</v>
      </c>
      <c r="E3136" s="190">
        <v>82000</v>
      </c>
      <c r="F3136" s="190">
        <v>558000</v>
      </c>
      <c r="G3136" s="190">
        <v>1434000</v>
      </c>
      <c r="H3136" s="190">
        <v>1001000</v>
      </c>
    </row>
    <row r="3137" spans="1:8" ht="30.75" thickBot="1">
      <c r="A3137" s="185" t="str">
        <f t="shared" si="48"/>
        <v>A</v>
      </c>
      <c r="B3137" s="186" t="s">
        <v>1603</v>
      </c>
      <c r="C3137" s="187" t="s">
        <v>1604</v>
      </c>
      <c r="D3137" s="188">
        <v>28065000</v>
      </c>
      <c r="E3137" s="188">
        <v>10189000</v>
      </c>
      <c r="F3137" s="188">
        <v>7827000</v>
      </c>
      <c r="G3137" s="188">
        <v>3407000</v>
      </c>
      <c r="H3137" s="188">
        <v>6642000</v>
      </c>
    </row>
    <row r="3138" spans="1:8" ht="15.75" thickTop="1">
      <c r="A3138" s="185" t="str">
        <f t="shared" si="48"/>
        <v>A</v>
      </c>
      <c r="B3138" s="189" t="s">
        <v>124</v>
      </c>
      <c r="C3138" s="189" t="s">
        <v>96</v>
      </c>
      <c r="D3138" s="190">
        <v>28045000</v>
      </c>
      <c r="E3138" s="190">
        <v>10169000</v>
      </c>
      <c r="F3138" s="190">
        <v>7827000</v>
      </c>
      <c r="G3138" s="190">
        <v>3407000</v>
      </c>
      <c r="H3138" s="190">
        <v>6642000</v>
      </c>
    </row>
    <row r="3139" spans="1:8">
      <c r="A3139" s="185" t="str">
        <f t="shared" si="48"/>
        <v>A</v>
      </c>
      <c r="B3139" s="191" t="s">
        <v>124</v>
      </c>
      <c r="C3139" s="191" t="s">
        <v>97</v>
      </c>
      <c r="D3139" s="192">
        <v>685000</v>
      </c>
      <c r="E3139" s="192">
        <v>175000</v>
      </c>
      <c r="F3139" s="192">
        <v>175000</v>
      </c>
      <c r="G3139" s="192">
        <v>175000</v>
      </c>
      <c r="H3139" s="192">
        <v>160000</v>
      </c>
    </row>
    <row r="3140" spans="1:8">
      <c r="A3140" s="185" t="str">
        <f t="shared" si="48"/>
        <v>A</v>
      </c>
      <c r="B3140" s="191" t="s">
        <v>124</v>
      </c>
      <c r="C3140" s="191" t="s">
        <v>98</v>
      </c>
      <c r="D3140" s="192">
        <v>4212000</v>
      </c>
      <c r="E3140" s="192">
        <v>282000</v>
      </c>
      <c r="F3140" s="192">
        <v>227000</v>
      </c>
      <c r="G3140" s="192">
        <v>2499000</v>
      </c>
      <c r="H3140" s="192">
        <v>1204000</v>
      </c>
    </row>
    <row r="3141" spans="1:8">
      <c r="A3141" s="185" t="str">
        <f t="shared" si="48"/>
        <v>A</v>
      </c>
      <c r="B3141" s="191" t="s">
        <v>124</v>
      </c>
      <c r="C3141" s="191" t="s">
        <v>15</v>
      </c>
      <c r="D3141" s="192">
        <v>14945000</v>
      </c>
      <c r="E3141" s="192">
        <v>7475000</v>
      </c>
      <c r="F3141" s="192">
        <v>5302000</v>
      </c>
      <c r="G3141" s="192">
        <v>293000</v>
      </c>
      <c r="H3141" s="192">
        <v>1875000</v>
      </c>
    </row>
    <row r="3142" spans="1:8">
      <c r="A3142" s="185" t="str">
        <f t="shared" si="48"/>
        <v>A</v>
      </c>
      <c r="B3142" s="191" t="s">
        <v>124</v>
      </c>
      <c r="C3142" s="191" t="s">
        <v>101</v>
      </c>
      <c r="D3142" s="192">
        <v>8000</v>
      </c>
      <c r="E3142" s="192">
        <v>8000</v>
      </c>
      <c r="F3142" s="192">
        <v>0</v>
      </c>
      <c r="G3142" s="192">
        <v>0</v>
      </c>
      <c r="H3142" s="192">
        <v>0</v>
      </c>
    </row>
    <row r="3143" spans="1:8">
      <c r="A3143" s="185" t="str">
        <f t="shared" ref="A3143:A3206" si="49">(IF(OR(D3143&lt;&gt;0,E3143&lt;&gt;0,F3143&lt;&gt;0,G3143&lt;&gt;0,H3143&lt;&gt;0),"A","B"))</f>
        <v>A</v>
      </c>
      <c r="B3143" s="191" t="s">
        <v>124</v>
      </c>
      <c r="C3143" s="191" t="s">
        <v>102</v>
      </c>
      <c r="D3143" s="192">
        <v>8195000</v>
      </c>
      <c r="E3143" s="192">
        <v>2229000</v>
      </c>
      <c r="F3143" s="192">
        <v>2123000</v>
      </c>
      <c r="G3143" s="192">
        <v>440000</v>
      </c>
      <c r="H3143" s="192">
        <v>3403000</v>
      </c>
    </row>
    <row r="3144" spans="1:8">
      <c r="A3144" s="185" t="str">
        <f t="shared" si="49"/>
        <v>A</v>
      </c>
      <c r="B3144" s="189" t="s">
        <v>124</v>
      </c>
      <c r="C3144" s="189" t="s">
        <v>121</v>
      </c>
      <c r="D3144" s="190">
        <v>20000</v>
      </c>
      <c r="E3144" s="190">
        <v>20000</v>
      </c>
      <c r="F3144" s="190">
        <v>0</v>
      </c>
      <c r="G3144" s="190">
        <v>0</v>
      </c>
      <c r="H3144" s="190">
        <v>0</v>
      </c>
    </row>
    <row r="3145" spans="1:8" ht="30.75" thickBot="1">
      <c r="A3145" s="185" t="str">
        <f t="shared" si="49"/>
        <v>A</v>
      </c>
      <c r="B3145" s="186" t="s">
        <v>1605</v>
      </c>
      <c r="C3145" s="187" t="s">
        <v>1606</v>
      </c>
      <c r="D3145" s="188">
        <v>1065000</v>
      </c>
      <c r="E3145" s="188">
        <v>289000</v>
      </c>
      <c r="F3145" s="188">
        <v>266000</v>
      </c>
      <c r="G3145" s="188">
        <v>264000</v>
      </c>
      <c r="H3145" s="188">
        <v>246000</v>
      </c>
    </row>
    <row r="3146" spans="1:8" ht="15.75" thickTop="1">
      <c r="A3146" s="185" t="str">
        <f t="shared" si="49"/>
        <v>A</v>
      </c>
      <c r="B3146" s="189" t="s">
        <v>124</v>
      </c>
      <c r="C3146" s="189" t="s">
        <v>96</v>
      </c>
      <c r="D3146" s="190">
        <v>1045000</v>
      </c>
      <c r="E3146" s="190">
        <v>269000</v>
      </c>
      <c r="F3146" s="190">
        <v>266000</v>
      </c>
      <c r="G3146" s="190">
        <v>264000</v>
      </c>
      <c r="H3146" s="190">
        <v>246000</v>
      </c>
    </row>
    <row r="3147" spans="1:8">
      <c r="A3147" s="185" t="str">
        <f t="shared" si="49"/>
        <v>A</v>
      </c>
      <c r="B3147" s="191" t="s">
        <v>124</v>
      </c>
      <c r="C3147" s="191" t="s">
        <v>97</v>
      </c>
      <c r="D3147" s="192">
        <v>685000</v>
      </c>
      <c r="E3147" s="192">
        <v>175000</v>
      </c>
      <c r="F3147" s="192">
        <v>175000</v>
      </c>
      <c r="G3147" s="192">
        <v>175000</v>
      </c>
      <c r="H3147" s="192">
        <v>160000</v>
      </c>
    </row>
    <row r="3148" spans="1:8">
      <c r="A3148" s="185" t="str">
        <f t="shared" si="49"/>
        <v>A</v>
      </c>
      <c r="B3148" s="191" t="s">
        <v>124</v>
      </c>
      <c r="C3148" s="191" t="s">
        <v>98</v>
      </c>
      <c r="D3148" s="192">
        <v>345000</v>
      </c>
      <c r="E3148" s="192">
        <v>85000</v>
      </c>
      <c r="F3148" s="192">
        <v>90000</v>
      </c>
      <c r="G3148" s="192">
        <v>85000</v>
      </c>
      <c r="H3148" s="192">
        <v>85000</v>
      </c>
    </row>
    <row r="3149" spans="1:8">
      <c r="A3149" s="185" t="str">
        <f t="shared" si="49"/>
        <v>A</v>
      </c>
      <c r="B3149" s="191" t="s">
        <v>124</v>
      </c>
      <c r="C3149" s="191" t="s">
        <v>101</v>
      </c>
      <c r="D3149" s="192">
        <v>5000</v>
      </c>
      <c r="E3149" s="192">
        <v>5000</v>
      </c>
      <c r="F3149" s="192">
        <v>0</v>
      </c>
      <c r="G3149" s="192">
        <v>0</v>
      </c>
      <c r="H3149" s="192">
        <v>0</v>
      </c>
    </row>
    <row r="3150" spans="1:8">
      <c r="A3150" s="185" t="str">
        <f t="shared" si="49"/>
        <v>A</v>
      </c>
      <c r="B3150" s="191" t="s">
        <v>124</v>
      </c>
      <c r="C3150" s="191" t="s">
        <v>102</v>
      </c>
      <c r="D3150" s="192">
        <v>10000</v>
      </c>
      <c r="E3150" s="192">
        <v>4000</v>
      </c>
      <c r="F3150" s="192">
        <v>1000</v>
      </c>
      <c r="G3150" s="192">
        <v>4000</v>
      </c>
      <c r="H3150" s="192">
        <v>1000</v>
      </c>
    </row>
    <row r="3151" spans="1:8">
      <c r="A3151" s="185" t="str">
        <f t="shared" si="49"/>
        <v>A</v>
      </c>
      <c r="B3151" s="189" t="s">
        <v>124</v>
      </c>
      <c r="C3151" s="189" t="s">
        <v>121</v>
      </c>
      <c r="D3151" s="190">
        <v>20000</v>
      </c>
      <c r="E3151" s="190">
        <v>20000</v>
      </c>
      <c r="F3151" s="190">
        <v>0</v>
      </c>
      <c r="G3151" s="190">
        <v>0</v>
      </c>
      <c r="H3151" s="190">
        <v>0</v>
      </c>
    </row>
    <row r="3152" spans="1:8" ht="30.75" thickBot="1">
      <c r="A3152" s="185" t="str">
        <f t="shared" si="49"/>
        <v>A</v>
      </c>
      <c r="B3152" s="186" t="s">
        <v>1607</v>
      </c>
      <c r="C3152" s="187" t="s">
        <v>1608</v>
      </c>
      <c r="D3152" s="188">
        <v>27000000</v>
      </c>
      <c r="E3152" s="188">
        <v>9900000</v>
      </c>
      <c r="F3152" s="188">
        <v>7561000</v>
      </c>
      <c r="G3152" s="188">
        <v>3143000</v>
      </c>
      <c r="H3152" s="188">
        <v>6396000</v>
      </c>
    </row>
    <row r="3153" spans="1:8" ht="15.75" thickTop="1">
      <c r="A3153" s="185" t="str">
        <f t="shared" si="49"/>
        <v>A</v>
      </c>
      <c r="B3153" s="189" t="s">
        <v>124</v>
      </c>
      <c r="C3153" s="189" t="s">
        <v>96</v>
      </c>
      <c r="D3153" s="190">
        <v>27000000</v>
      </c>
      <c r="E3153" s="190">
        <v>9900000</v>
      </c>
      <c r="F3153" s="190">
        <v>7561000</v>
      </c>
      <c r="G3153" s="190">
        <v>3143000</v>
      </c>
      <c r="H3153" s="190">
        <v>6396000</v>
      </c>
    </row>
    <row r="3154" spans="1:8">
      <c r="A3154" s="185" t="str">
        <f t="shared" si="49"/>
        <v>A</v>
      </c>
      <c r="B3154" s="191" t="s">
        <v>124</v>
      </c>
      <c r="C3154" s="191" t="s">
        <v>98</v>
      </c>
      <c r="D3154" s="192">
        <v>3867000</v>
      </c>
      <c r="E3154" s="192">
        <v>197000</v>
      </c>
      <c r="F3154" s="192">
        <v>137000</v>
      </c>
      <c r="G3154" s="192">
        <v>2414000</v>
      </c>
      <c r="H3154" s="192">
        <v>1119000</v>
      </c>
    </row>
    <row r="3155" spans="1:8">
      <c r="A3155" s="185" t="str">
        <f t="shared" si="49"/>
        <v>A</v>
      </c>
      <c r="B3155" s="191" t="s">
        <v>124</v>
      </c>
      <c r="C3155" s="191" t="s">
        <v>15</v>
      </c>
      <c r="D3155" s="192">
        <v>14945000</v>
      </c>
      <c r="E3155" s="192">
        <v>7475000</v>
      </c>
      <c r="F3155" s="192">
        <v>5302000</v>
      </c>
      <c r="G3155" s="192">
        <v>293000</v>
      </c>
      <c r="H3155" s="192">
        <v>1875000</v>
      </c>
    </row>
    <row r="3156" spans="1:8">
      <c r="A3156" s="185" t="str">
        <f t="shared" si="49"/>
        <v>A</v>
      </c>
      <c r="B3156" s="191" t="s">
        <v>124</v>
      </c>
      <c r="C3156" s="191" t="s">
        <v>101</v>
      </c>
      <c r="D3156" s="192">
        <v>3000</v>
      </c>
      <c r="E3156" s="192">
        <v>3000</v>
      </c>
      <c r="F3156" s="192">
        <v>0</v>
      </c>
      <c r="G3156" s="192">
        <v>0</v>
      </c>
      <c r="H3156" s="192">
        <v>0</v>
      </c>
    </row>
    <row r="3157" spans="1:8">
      <c r="A3157" s="185" t="str">
        <f t="shared" si="49"/>
        <v>A</v>
      </c>
      <c r="B3157" s="191" t="s">
        <v>124</v>
      </c>
      <c r="C3157" s="191" t="s">
        <v>102</v>
      </c>
      <c r="D3157" s="192">
        <v>8185000</v>
      </c>
      <c r="E3157" s="192">
        <v>2225000</v>
      </c>
      <c r="F3157" s="192">
        <v>2122000</v>
      </c>
      <c r="G3157" s="192">
        <v>436000</v>
      </c>
      <c r="H3157" s="192">
        <v>3402000</v>
      </c>
    </row>
    <row r="3158" spans="1:8" ht="15.75" thickBot="1">
      <c r="A3158" s="185" t="str">
        <f t="shared" si="49"/>
        <v>A</v>
      </c>
      <c r="B3158" s="186" t="s">
        <v>1609</v>
      </c>
      <c r="C3158" s="187" t="s">
        <v>1610</v>
      </c>
      <c r="D3158" s="188">
        <v>5900000</v>
      </c>
      <c r="E3158" s="188">
        <v>1579600</v>
      </c>
      <c r="F3158" s="188">
        <v>1538800</v>
      </c>
      <c r="G3158" s="188">
        <v>1411800</v>
      </c>
      <c r="H3158" s="188">
        <v>1369800</v>
      </c>
    </row>
    <row r="3159" spans="1:8" ht="15.75" thickTop="1">
      <c r="A3159" s="185" t="str">
        <f t="shared" si="49"/>
        <v>A</v>
      </c>
      <c r="B3159" s="189" t="s">
        <v>124</v>
      </c>
      <c r="C3159" s="189" t="s">
        <v>96</v>
      </c>
      <c r="D3159" s="190">
        <v>5770000</v>
      </c>
      <c r="E3159" s="190">
        <v>1517600</v>
      </c>
      <c r="F3159" s="190">
        <v>1493800</v>
      </c>
      <c r="G3159" s="190">
        <v>1389800</v>
      </c>
      <c r="H3159" s="190">
        <v>1368800</v>
      </c>
    </row>
    <row r="3160" spans="1:8">
      <c r="A3160" s="185" t="str">
        <f t="shared" si="49"/>
        <v>A</v>
      </c>
      <c r="B3160" s="191" t="s">
        <v>124</v>
      </c>
      <c r="C3160" s="191" t="s">
        <v>97</v>
      </c>
      <c r="D3160" s="192">
        <v>3965000</v>
      </c>
      <c r="E3160" s="192">
        <v>993800</v>
      </c>
      <c r="F3160" s="192">
        <v>993700</v>
      </c>
      <c r="G3160" s="192">
        <v>993800</v>
      </c>
      <c r="H3160" s="192">
        <v>983700</v>
      </c>
    </row>
    <row r="3161" spans="1:8">
      <c r="A3161" s="185" t="str">
        <f t="shared" si="49"/>
        <v>A</v>
      </c>
      <c r="B3161" s="191" t="s">
        <v>124</v>
      </c>
      <c r="C3161" s="191" t="s">
        <v>98</v>
      </c>
      <c r="D3161" s="192">
        <v>1783000</v>
      </c>
      <c r="E3161" s="192">
        <v>516500</v>
      </c>
      <c r="F3161" s="192">
        <v>496500</v>
      </c>
      <c r="G3161" s="192">
        <v>391500</v>
      </c>
      <c r="H3161" s="192">
        <v>378500</v>
      </c>
    </row>
    <row r="3162" spans="1:8">
      <c r="A3162" s="185" t="str">
        <f t="shared" si="49"/>
        <v>A</v>
      </c>
      <c r="B3162" s="191" t="s">
        <v>124</v>
      </c>
      <c r="C3162" s="191" t="s">
        <v>15</v>
      </c>
      <c r="D3162" s="192">
        <v>2000</v>
      </c>
      <c r="E3162" s="192">
        <v>0</v>
      </c>
      <c r="F3162" s="192">
        <v>1000</v>
      </c>
      <c r="G3162" s="192">
        <v>0</v>
      </c>
      <c r="H3162" s="192">
        <v>1000</v>
      </c>
    </row>
    <row r="3163" spans="1:8">
      <c r="A3163" s="185" t="str">
        <f t="shared" si="49"/>
        <v>A</v>
      </c>
      <c r="B3163" s="191" t="s">
        <v>124</v>
      </c>
      <c r="C3163" s="191" t="s">
        <v>101</v>
      </c>
      <c r="D3163" s="192">
        <v>8000</v>
      </c>
      <c r="E3163" s="192">
        <v>3000</v>
      </c>
      <c r="F3163" s="192">
        <v>0</v>
      </c>
      <c r="G3163" s="192">
        <v>2000</v>
      </c>
      <c r="H3163" s="192">
        <v>3000</v>
      </c>
    </row>
    <row r="3164" spans="1:8">
      <c r="A3164" s="185" t="str">
        <f t="shared" si="49"/>
        <v>A</v>
      </c>
      <c r="B3164" s="191" t="s">
        <v>124</v>
      </c>
      <c r="C3164" s="191" t="s">
        <v>102</v>
      </c>
      <c r="D3164" s="192">
        <v>12000</v>
      </c>
      <c r="E3164" s="192">
        <v>4300</v>
      </c>
      <c r="F3164" s="192">
        <v>2600</v>
      </c>
      <c r="G3164" s="192">
        <v>2500</v>
      </c>
      <c r="H3164" s="192">
        <v>2600</v>
      </c>
    </row>
    <row r="3165" spans="1:8">
      <c r="A3165" s="185" t="str">
        <f t="shared" si="49"/>
        <v>A</v>
      </c>
      <c r="B3165" s="189" t="s">
        <v>124</v>
      </c>
      <c r="C3165" s="189" t="s">
        <v>121</v>
      </c>
      <c r="D3165" s="190">
        <v>130000</v>
      </c>
      <c r="E3165" s="190">
        <v>62000</v>
      </c>
      <c r="F3165" s="190">
        <v>45000</v>
      </c>
      <c r="G3165" s="190">
        <v>22000</v>
      </c>
      <c r="H3165" s="190">
        <v>1000</v>
      </c>
    </row>
    <row r="3166" spans="1:8" ht="30.75" thickBot="1">
      <c r="A3166" s="185" t="str">
        <f t="shared" si="49"/>
        <v>A</v>
      </c>
      <c r="B3166" s="186" t="s">
        <v>1611</v>
      </c>
      <c r="C3166" s="187" t="s">
        <v>1612</v>
      </c>
      <c r="D3166" s="188">
        <v>1680000</v>
      </c>
      <c r="E3166" s="188">
        <v>451400</v>
      </c>
      <c r="F3166" s="188">
        <v>431200</v>
      </c>
      <c r="G3166" s="188">
        <v>411200</v>
      </c>
      <c r="H3166" s="188">
        <v>386200</v>
      </c>
    </row>
    <row r="3167" spans="1:8" ht="15.75" thickTop="1">
      <c r="A3167" s="185" t="str">
        <f t="shared" si="49"/>
        <v>A</v>
      </c>
      <c r="B3167" s="189" t="s">
        <v>124</v>
      </c>
      <c r="C3167" s="189" t="s">
        <v>96</v>
      </c>
      <c r="D3167" s="190">
        <v>1640000</v>
      </c>
      <c r="E3167" s="190">
        <v>431400</v>
      </c>
      <c r="F3167" s="190">
        <v>411200</v>
      </c>
      <c r="G3167" s="190">
        <v>411200</v>
      </c>
      <c r="H3167" s="190">
        <v>386200</v>
      </c>
    </row>
    <row r="3168" spans="1:8">
      <c r="A3168" s="185" t="str">
        <f t="shared" si="49"/>
        <v>A</v>
      </c>
      <c r="B3168" s="191" t="s">
        <v>124</v>
      </c>
      <c r="C3168" s="191" t="s">
        <v>97</v>
      </c>
      <c r="D3168" s="192">
        <v>1230000</v>
      </c>
      <c r="E3168" s="192">
        <v>310000</v>
      </c>
      <c r="F3168" s="192">
        <v>310000</v>
      </c>
      <c r="G3168" s="192">
        <v>310000</v>
      </c>
      <c r="H3168" s="192">
        <v>300000</v>
      </c>
    </row>
    <row r="3169" spans="1:8">
      <c r="A3169" s="185" t="str">
        <f t="shared" si="49"/>
        <v>A</v>
      </c>
      <c r="B3169" s="191" t="s">
        <v>124</v>
      </c>
      <c r="C3169" s="191" t="s">
        <v>98</v>
      </c>
      <c r="D3169" s="192">
        <v>405000</v>
      </c>
      <c r="E3169" s="192">
        <v>120000</v>
      </c>
      <c r="F3169" s="192">
        <v>100000</v>
      </c>
      <c r="G3169" s="192">
        <v>100000</v>
      </c>
      <c r="H3169" s="192">
        <v>85000</v>
      </c>
    </row>
    <row r="3170" spans="1:8">
      <c r="A3170" s="185" t="str">
        <f t="shared" si="49"/>
        <v>A</v>
      </c>
      <c r="B3170" s="191" t="s">
        <v>124</v>
      </c>
      <c r="C3170" s="191" t="s">
        <v>102</v>
      </c>
      <c r="D3170" s="192">
        <v>5000</v>
      </c>
      <c r="E3170" s="192">
        <v>1400</v>
      </c>
      <c r="F3170" s="192">
        <v>1200</v>
      </c>
      <c r="G3170" s="192">
        <v>1200</v>
      </c>
      <c r="H3170" s="192">
        <v>1200</v>
      </c>
    </row>
    <row r="3171" spans="1:8">
      <c r="A3171" s="185" t="str">
        <f t="shared" si="49"/>
        <v>A</v>
      </c>
      <c r="B3171" s="189" t="s">
        <v>124</v>
      </c>
      <c r="C3171" s="189" t="s">
        <v>121</v>
      </c>
      <c r="D3171" s="190">
        <v>40000</v>
      </c>
      <c r="E3171" s="190">
        <v>20000</v>
      </c>
      <c r="F3171" s="190">
        <v>20000</v>
      </c>
      <c r="G3171" s="190">
        <v>0</v>
      </c>
      <c r="H3171" s="190">
        <v>0</v>
      </c>
    </row>
    <row r="3172" spans="1:8" ht="30.75" thickBot="1">
      <c r="A3172" s="185" t="str">
        <f t="shared" si="49"/>
        <v>A</v>
      </c>
      <c r="B3172" s="186" t="s">
        <v>1613</v>
      </c>
      <c r="C3172" s="187" t="s">
        <v>1612</v>
      </c>
      <c r="D3172" s="188">
        <v>1680000</v>
      </c>
      <c r="E3172" s="188">
        <v>451400</v>
      </c>
      <c r="F3172" s="188">
        <v>431200</v>
      </c>
      <c r="G3172" s="188">
        <v>411200</v>
      </c>
      <c r="H3172" s="188">
        <v>386200</v>
      </c>
    </row>
    <row r="3173" spans="1:8" ht="15.75" thickTop="1">
      <c r="A3173" s="185" t="str">
        <f t="shared" si="49"/>
        <v>A</v>
      </c>
      <c r="B3173" s="189" t="s">
        <v>124</v>
      </c>
      <c r="C3173" s="189" t="s">
        <v>96</v>
      </c>
      <c r="D3173" s="190">
        <v>1640000</v>
      </c>
      <c r="E3173" s="190">
        <v>431400</v>
      </c>
      <c r="F3173" s="190">
        <v>411200</v>
      </c>
      <c r="G3173" s="190">
        <v>411200</v>
      </c>
      <c r="H3173" s="190">
        <v>386200</v>
      </c>
    </row>
    <row r="3174" spans="1:8">
      <c r="A3174" s="185" t="str">
        <f t="shared" si="49"/>
        <v>A</v>
      </c>
      <c r="B3174" s="191" t="s">
        <v>124</v>
      </c>
      <c r="C3174" s="191" t="s">
        <v>97</v>
      </c>
      <c r="D3174" s="192">
        <v>1230000</v>
      </c>
      <c r="E3174" s="192">
        <v>310000</v>
      </c>
      <c r="F3174" s="192">
        <v>310000</v>
      </c>
      <c r="G3174" s="192">
        <v>310000</v>
      </c>
      <c r="H3174" s="192">
        <v>300000</v>
      </c>
    </row>
    <row r="3175" spans="1:8">
      <c r="A3175" s="185" t="str">
        <f t="shared" si="49"/>
        <v>A</v>
      </c>
      <c r="B3175" s="191" t="s">
        <v>124</v>
      </c>
      <c r="C3175" s="191" t="s">
        <v>98</v>
      </c>
      <c r="D3175" s="192">
        <v>405000</v>
      </c>
      <c r="E3175" s="192">
        <v>120000</v>
      </c>
      <c r="F3175" s="192">
        <v>100000</v>
      </c>
      <c r="G3175" s="192">
        <v>100000</v>
      </c>
      <c r="H3175" s="192">
        <v>85000</v>
      </c>
    </row>
    <row r="3176" spans="1:8">
      <c r="A3176" s="185" t="str">
        <f t="shared" si="49"/>
        <v>A</v>
      </c>
      <c r="B3176" s="191" t="s">
        <v>124</v>
      </c>
      <c r="C3176" s="191" t="s">
        <v>102</v>
      </c>
      <c r="D3176" s="192">
        <v>5000</v>
      </c>
      <c r="E3176" s="192">
        <v>1400</v>
      </c>
      <c r="F3176" s="192">
        <v>1200</v>
      </c>
      <c r="G3176" s="192">
        <v>1200</v>
      </c>
      <c r="H3176" s="192">
        <v>1200</v>
      </c>
    </row>
    <row r="3177" spans="1:8">
      <c r="A3177" s="185" t="str">
        <f t="shared" si="49"/>
        <v>A</v>
      </c>
      <c r="B3177" s="189" t="s">
        <v>124</v>
      </c>
      <c r="C3177" s="189" t="s">
        <v>121</v>
      </c>
      <c r="D3177" s="190">
        <v>40000</v>
      </c>
      <c r="E3177" s="190">
        <v>20000</v>
      </c>
      <c r="F3177" s="190">
        <v>20000</v>
      </c>
      <c r="G3177" s="190">
        <v>0</v>
      </c>
      <c r="H3177" s="190">
        <v>0</v>
      </c>
    </row>
    <row r="3178" spans="1:8" ht="30.75" thickBot="1">
      <c r="A3178" s="185" t="str">
        <f t="shared" si="49"/>
        <v>A</v>
      </c>
      <c r="B3178" s="186" t="s">
        <v>1616</v>
      </c>
      <c r="C3178" s="187" t="s">
        <v>1617</v>
      </c>
      <c r="D3178" s="188">
        <v>1870000</v>
      </c>
      <c r="E3178" s="188">
        <v>521000</v>
      </c>
      <c r="F3178" s="188">
        <v>503300</v>
      </c>
      <c r="G3178" s="188">
        <v>418400</v>
      </c>
      <c r="H3178" s="188">
        <v>427300</v>
      </c>
    </row>
    <row r="3179" spans="1:8" ht="15.75" thickTop="1">
      <c r="A3179" s="185" t="str">
        <f t="shared" si="49"/>
        <v>A</v>
      </c>
      <c r="B3179" s="189" t="s">
        <v>124</v>
      </c>
      <c r="C3179" s="189" t="s">
        <v>96</v>
      </c>
      <c r="D3179" s="190">
        <v>1840000</v>
      </c>
      <c r="E3179" s="190">
        <v>501000</v>
      </c>
      <c r="F3179" s="190">
        <v>498300</v>
      </c>
      <c r="G3179" s="190">
        <v>414400</v>
      </c>
      <c r="H3179" s="190">
        <v>426300</v>
      </c>
    </row>
    <row r="3180" spans="1:8">
      <c r="A3180" s="185" t="str">
        <f t="shared" si="49"/>
        <v>A</v>
      </c>
      <c r="B3180" s="191" t="s">
        <v>124</v>
      </c>
      <c r="C3180" s="191" t="s">
        <v>97</v>
      </c>
      <c r="D3180" s="192">
        <v>1191000</v>
      </c>
      <c r="E3180" s="192">
        <v>297800</v>
      </c>
      <c r="F3180" s="192">
        <v>297700</v>
      </c>
      <c r="G3180" s="192">
        <v>297800</v>
      </c>
      <c r="H3180" s="192">
        <v>297700</v>
      </c>
    </row>
    <row r="3181" spans="1:8">
      <c r="A3181" s="185" t="str">
        <f t="shared" si="49"/>
        <v>A</v>
      </c>
      <c r="B3181" s="191" t="s">
        <v>124</v>
      </c>
      <c r="C3181" s="191" t="s">
        <v>98</v>
      </c>
      <c r="D3181" s="192">
        <v>641000</v>
      </c>
      <c r="E3181" s="192">
        <v>200000</v>
      </c>
      <c r="F3181" s="192">
        <v>200000</v>
      </c>
      <c r="G3181" s="192">
        <v>115000</v>
      </c>
      <c r="H3181" s="192">
        <v>126000</v>
      </c>
    </row>
    <row r="3182" spans="1:8">
      <c r="A3182" s="185" t="str">
        <f t="shared" si="49"/>
        <v>A</v>
      </c>
      <c r="B3182" s="191" t="s">
        <v>124</v>
      </c>
      <c r="C3182" s="191" t="s">
        <v>101</v>
      </c>
      <c r="D3182" s="192">
        <v>5000</v>
      </c>
      <c r="E3182" s="192">
        <v>2000</v>
      </c>
      <c r="F3182" s="192">
        <v>0</v>
      </c>
      <c r="G3182" s="192">
        <v>1000</v>
      </c>
      <c r="H3182" s="192">
        <v>2000</v>
      </c>
    </row>
    <row r="3183" spans="1:8">
      <c r="A3183" s="185" t="str">
        <f t="shared" si="49"/>
        <v>A</v>
      </c>
      <c r="B3183" s="191" t="s">
        <v>124</v>
      </c>
      <c r="C3183" s="191" t="s">
        <v>102</v>
      </c>
      <c r="D3183" s="192">
        <v>3000</v>
      </c>
      <c r="E3183" s="192">
        <v>1200</v>
      </c>
      <c r="F3183" s="192">
        <v>600</v>
      </c>
      <c r="G3183" s="192">
        <v>600</v>
      </c>
      <c r="H3183" s="192">
        <v>600</v>
      </c>
    </row>
    <row r="3184" spans="1:8">
      <c r="A3184" s="185" t="str">
        <f t="shared" si="49"/>
        <v>A</v>
      </c>
      <c r="B3184" s="189" t="s">
        <v>124</v>
      </c>
      <c r="C3184" s="189" t="s">
        <v>121</v>
      </c>
      <c r="D3184" s="190">
        <v>30000</v>
      </c>
      <c r="E3184" s="190">
        <v>20000</v>
      </c>
      <c r="F3184" s="190">
        <v>5000</v>
      </c>
      <c r="G3184" s="190">
        <v>4000</v>
      </c>
      <c r="H3184" s="190">
        <v>1000</v>
      </c>
    </row>
    <row r="3185" spans="1:8" ht="30.75" thickBot="1">
      <c r="A3185" s="185" t="str">
        <f t="shared" si="49"/>
        <v>A</v>
      </c>
      <c r="B3185" s="186" t="s">
        <v>1618</v>
      </c>
      <c r="C3185" s="187" t="s">
        <v>1617</v>
      </c>
      <c r="D3185" s="188">
        <v>1870000</v>
      </c>
      <c r="E3185" s="188">
        <v>521000</v>
      </c>
      <c r="F3185" s="188">
        <v>503300</v>
      </c>
      <c r="G3185" s="188">
        <v>418400</v>
      </c>
      <c r="H3185" s="188">
        <v>427300</v>
      </c>
    </row>
    <row r="3186" spans="1:8" ht="15.75" thickTop="1">
      <c r="A3186" s="185" t="str">
        <f t="shared" si="49"/>
        <v>A</v>
      </c>
      <c r="B3186" s="189" t="s">
        <v>124</v>
      </c>
      <c r="C3186" s="189" t="s">
        <v>96</v>
      </c>
      <c r="D3186" s="190">
        <v>1840000</v>
      </c>
      <c r="E3186" s="190">
        <v>501000</v>
      </c>
      <c r="F3186" s="190">
        <v>498300</v>
      </c>
      <c r="G3186" s="190">
        <v>414400</v>
      </c>
      <c r="H3186" s="190">
        <v>426300</v>
      </c>
    </row>
    <row r="3187" spans="1:8">
      <c r="A3187" s="185" t="str">
        <f t="shared" si="49"/>
        <v>A</v>
      </c>
      <c r="B3187" s="191" t="s">
        <v>124</v>
      </c>
      <c r="C3187" s="191" t="s">
        <v>97</v>
      </c>
      <c r="D3187" s="192">
        <v>1191000</v>
      </c>
      <c r="E3187" s="192">
        <v>297800</v>
      </c>
      <c r="F3187" s="192">
        <v>297700</v>
      </c>
      <c r="G3187" s="192">
        <v>297800</v>
      </c>
      <c r="H3187" s="192">
        <v>297700</v>
      </c>
    </row>
    <row r="3188" spans="1:8">
      <c r="A3188" s="185" t="str">
        <f t="shared" si="49"/>
        <v>A</v>
      </c>
      <c r="B3188" s="191" t="s">
        <v>124</v>
      </c>
      <c r="C3188" s="191" t="s">
        <v>98</v>
      </c>
      <c r="D3188" s="192">
        <v>641000</v>
      </c>
      <c r="E3188" s="192">
        <v>200000</v>
      </c>
      <c r="F3188" s="192">
        <v>200000</v>
      </c>
      <c r="G3188" s="192">
        <v>115000</v>
      </c>
      <c r="H3188" s="192">
        <v>126000</v>
      </c>
    </row>
    <row r="3189" spans="1:8">
      <c r="A3189" s="185" t="str">
        <f t="shared" si="49"/>
        <v>A</v>
      </c>
      <c r="B3189" s="191" t="s">
        <v>124</v>
      </c>
      <c r="C3189" s="191" t="s">
        <v>101</v>
      </c>
      <c r="D3189" s="192">
        <v>5000</v>
      </c>
      <c r="E3189" s="192">
        <v>2000</v>
      </c>
      <c r="F3189" s="192">
        <v>0</v>
      </c>
      <c r="G3189" s="192">
        <v>1000</v>
      </c>
      <c r="H3189" s="192">
        <v>2000</v>
      </c>
    </row>
    <row r="3190" spans="1:8">
      <c r="A3190" s="185" t="str">
        <f t="shared" si="49"/>
        <v>A</v>
      </c>
      <c r="B3190" s="191" t="s">
        <v>124</v>
      </c>
      <c r="C3190" s="191" t="s">
        <v>102</v>
      </c>
      <c r="D3190" s="192">
        <v>3000</v>
      </c>
      <c r="E3190" s="192">
        <v>1200</v>
      </c>
      <c r="F3190" s="192">
        <v>600</v>
      </c>
      <c r="G3190" s="192">
        <v>600</v>
      </c>
      <c r="H3190" s="192">
        <v>600</v>
      </c>
    </row>
    <row r="3191" spans="1:8">
      <c r="A3191" s="185" t="str">
        <f t="shared" si="49"/>
        <v>A</v>
      </c>
      <c r="B3191" s="189" t="s">
        <v>124</v>
      </c>
      <c r="C3191" s="189" t="s">
        <v>121</v>
      </c>
      <c r="D3191" s="190">
        <v>30000</v>
      </c>
      <c r="E3191" s="190">
        <v>20000</v>
      </c>
      <c r="F3191" s="190">
        <v>5000</v>
      </c>
      <c r="G3191" s="190">
        <v>4000</v>
      </c>
      <c r="H3191" s="190">
        <v>1000</v>
      </c>
    </row>
    <row r="3192" spans="1:8" ht="30.75" thickBot="1">
      <c r="A3192" s="185" t="str">
        <f t="shared" si="49"/>
        <v>A</v>
      </c>
      <c r="B3192" s="186" t="s">
        <v>1621</v>
      </c>
      <c r="C3192" s="187" t="s">
        <v>1622</v>
      </c>
      <c r="D3192" s="188">
        <v>650000</v>
      </c>
      <c r="E3192" s="188">
        <v>177000</v>
      </c>
      <c r="F3192" s="188">
        <v>174000</v>
      </c>
      <c r="G3192" s="188">
        <v>154000</v>
      </c>
      <c r="H3192" s="188">
        <v>145000</v>
      </c>
    </row>
    <row r="3193" spans="1:8" ht="15.75" thickTop="1">
      <c r="A3193" s="185" t="str">
        <f t="shared" si="49"/>
        <v>A</v>
      </c>
      <c r="B3193" s="189" t="s">
        <v>124</v>
      </c>
      <c r="C3193" s="189" t="s">
        <v>96</v>
      </c>
      <c r="D3193" s="190">
        <v>648000</v>
      </c>
      <c r="E3193" s="190">
        <v>175000</v>
      </c>
      <c r="F3193" s="190">
        <v>174000</v>
      </c>
      <c r="G3193" s="190">
        <v>154000</v>
      </c>
      <c r="H3193" s="190">
        <v>145000</v>
      </c>
    </row>
    <row r="3194" spans="1:8">
      <c r="A3194" s="185" t="str">
        <f t="shared" si="49"/>
        <v>A</v>
      </c>
      <c r="B3194" s="191" t="s">
        <v>124</v>
      </c>
      <c r="C3194" s="191" t="s">
        <v>97</v>
      </c>
      <c r="D3194" s="192">
        <v>336000</v>
      </c>
      <c r="E3194" s="192">
        <v>84000</v>
      </c>
      <c r="F3194" s="192">
        <v>84000</v>
      </c>
      <c r="G3194" s="192">
        <v>84000</v>
      </c>
      <c r="H3194" s="192">
        <v>84000</v>
      </c>
    </row>
    <row r="3195" spans="1:8">
      <c r="A3195" s="185" t="str">
        <f t="shared" si="49"/>
        <v>A</v>
      </c>
      <c r="B3195" s="191" t="s">
        <v>124</v>
      </c>
      <c r="C3195" s="191" t="s">
        <v>98</v>
      </c>
      <c r="D3195" s="192">
        <v>311000</v>
      </c>
      <c r="E3195" s="192">
        <v>90000</v>
      </c>
      <c r="F3195" s="192">
        <v>90000</v>
      </c>
      <c r="G3195" s="192">
        <v>70000</v>
      </c>
      <c r="H3195" s="192">
        <v>61000</v>
      </c>
    </row>
    <row r="3196" spans="1:8">
      <c r="A3196" s="185" t="str">
        <f t="shared" si="49"/>
        <v>A</v>
      </c>
      <c r="B3196" s="191" t="s">
        <v>124</v>
      </c>
      <c r="C3196" s="191" t="s">
        <v>102</v>
      </c>
      <c r="D3196" s="192">
        <v>1000</v>
      </c>
      <c r="E3196" s="192">
        <v>1000</v>
      </c>
      <c r="F3196" s="192">
        <v>0</v>
      </c>
      <c r="G3196" s="192">
        <v>0</v>
      </c>
      <c r="H3196" s="192">
        <v>0</v>
      </c>
    </row>
    <row r="3197" spans="1:8">
      <c r="A3197" s="185" t="str">
        <f t="shared" si="49"/>
        <v>A</v>
      </c>
      <c r="B3197" s="189" t="s">
        <v>124</v>
      </c>
      <c r="C3197" s="189" t="s">
        <v>121</v>
      </c>
      <c r="D3197" s="190">
        <v>2000</v>
      </c>
      <c r="E3197" s="190">
        <v>2000</v>
      </c>
      <c r="F3197" s="190">
        <v>0</v>
      </c>
      <c r="G3197" s="190">
        <v>0</v>
      </c>
      <c r="H3197" s="190">
        <v>0</v>
      </c>
    </row>
    <row r="3198" spans="1:8" ht="30.75" thickBot="1">
      <c r="A3198" s="185" t="str">
        <f t="shared" si="49"/>
        <v>A</v>
      </c>
      <c r="B3198" s="186" t="s">
        <v>1623</v>
      </c>
      <c r="C3198" s="187" t="s">
        <v>1624</v>
      </c>
      <c r="D3198" s="188">
        <v>1700000</v>
      </c>
      <c r="E3198" s="188">
        <v>430200</v>
      </c>
      <c r="F3198" s="188">
        <v>430300</v>
      </c>
      <c r="G3198" s="188">
        <v>428200</v>
      </c>
      <c r="H3198" s="188">
        <v>411300</v>
      </c>
    </row>
    <row r="3199" spans="1:8" ht="15.75" thickTop="1">
      <c r="A3199" s="185" t="str">
        <f t="shared" si="49"/>
        <v>A</v>
      </c>
      <c r="B3199" s="189" t="s">
        <v>124</v>
      </c>
      <c r="C3199" s="189" t="s">
        <v>96</v>
      </c>
      <c r="D3199" s="190">
        <v>1642000</v>
      </c>
      <c r="E3199" s="190">
        <v>410200</v>
      </c>
      <c r="F3199" s="190">
        <v>410300</v>
      </c>
      <c r="G3199" s="190">
        <v>410200</v>
      </c>
      <c r="H3199" s="190">
        <v>411300</v>
      </c>
    </row>
    <row r="3200" spans="1:8">
      <c r="A3200" s="185" t="str">
        <f t="shared" si="49"/>
        <v>A</v>
      </c>
      <c r="B3200" s="191" t="s">
        <v>124</v>
      </c>
      <c r="C3200" s="191" t="s">
        <v>97</v>
      </c>
      <c r="D3200" s="192">
        <v>1208000</v>
      </c>
      <c r="E3200" s="192">
        <v>302000</v>
      </c>
      <c r="F3200" s="192">
        <v>302000</v>
      </c>
      <c r="G3200" s="192">
        <v>302000</v>
      </c>
      <c r="H3200" s="192">
        <v>302000</v>
      </c>
    </row>
    <row r="3201" spans="1:8">
      <c r="A3201" s="185" t="str">
        <f t="shared" si="49"/>
        <v>A</v>
      </c>
      <c r="B3201" s="191" t="s">
        <v>124</v>
      </c>
      <c r="C3201" s="191" t="s">
        <v>98</v>
      </c>
      <c r="D3201" s="192">
        <v>426000</v>
      </c>
      <c r="E3201" s="192">
        <v>106500</v>
      </c>
      <c r="F3201" s="192">
        <v>106500</v>
      </c>
      <c r="G3201" s="192">
        <v>106500</v>
      </c>
      <c r="H3201" s="192">
        <v>106500</v>
      </c>
    </row>
    <row r="3202" spans="1:8">
      <c r="A3202" s="185" t="str">
        <f t="shared" si="49"/>
        <v>A</v>
      </c>
      <c r="B3202" s="191" t="s">
        <v>124</v>
      </c>
      <c r="C3202" s="191" t="s">
        <v>15</v>
      </c>
      <c r="D3202" s="192">
        <v>2000</v>
      </c>
      <c r="E3202" s="192">
        <v>0</v>
      </c>
      <c r="F3202" s="192">
        <v>1000</v>
      </c>
      <c r="G3202" s="192">
        <v>0</v>
      </c>
      <c r="H3202" s="192">
        <v>1000</v>
      </c>
    </row>
    <row r="3203" spans="1:8">
      <c r="A3203" s="185" t="str">
        <f t="shared" si="49"/>
        <v>A</v>
      </c>
      <c r="B3203" s="191" t="s">
        <v>124</v>
      </c>
      <c r="C3203" s="191" t="s">
        <v>101</v>
      </c>
      <c r="D3203" s="192">
        <v>3000</v>
      </c>
      <c r="E3203" s="192">
        <v>1000</v>
      </c>
      <c r="F3203" s="192">
        <v>0</v>
      </c>
      <c r="G3203" s="192">
        <v>1000</v>
      </c>
      <c r="H3203" s="192">
        <v>1000</v>
      </c>
    </row>
    <row r="3204" spans="1:8">
      <c r="A3204" s="185" t="str">
        <f t="shared" si="49"/>
        <v>A</v>
      </c>
      <c r="B3204" s="191" t="s">
        <v>124</v>
      </c>
      <c r="C3204" s="191" t="s">
        <v>102</v>
      </c>
      <c r="D3204" s="192">
        <v>3000</v>
      </c>
      <c r="E3204" s="192">
        <v>700</v>
      </c>
      <c r="F3204" s="192">
        <v>800</v>
      </c>
      <c r="G3204" s="192">
        <v>700</v>
      </c>
      <c r="H3204" s="192">
        <v>800</v>
      </c>
    </row>
    <row r="3205" spans="1:8">
      <c r="A3205" s="185" t="str">
        <f t="shared" si="49"/>
        <v>A</v>
      </c>
      <c r="B3205" s="189" t="s">
        <v>124</v>
      </c>
      <c r="C3205" s="189" t="s">
        <v>121</v>
      </c>
      <c r="D3205" s="190">
        <v>58000</v>
      </c>
      <c r="E3205" s="190">
        <v>20000</v>
      </c>
      <c r="F3205" s="190">
        <v>20000</v>
      </c>
      <c r="G3205" s="190">
        <v>18000</v>
      </c>
      <c r="H3205" s="190">
        <v>0</v>
      </c>
    </row>
    <row r="3206" spans="1:8" ht="30.75" thickBot="1">
      <c r="A3206" s="185" t="str">
        <f t="shared" si="49"/>
        <v>A</v>
      </c>
      <c r="B3206" s="186" t="s">
        <v>1625</v>
      </c>
      <c r="C3206" s="187" t="s">
        <v>1626</v>
      </c>
      <c r="D3206" s="188">
        <v>1110000</v>
      </c>
      <c r="E3206" s="188">
        <v>273000</v>
      </c>
      <c r="F3206" s="188">
        <v>284000</v>
      </c>
      <c r="G3206" s="188">
        <v>283000</v>
      </c>
      <c r="H3206" s="188">
        <v>270000</v>
      </c>
    </row>
    <row r="3207" spans="1:8" ht="15.75" thickTop="1">
      <c r="A3207" s="185" t="str">
        <f t="shared" ref="A3207:A3270" si="50">(IF(OR(D3207&lt;&gt;0,E3207&lt;&gt;0,F3207&lt;&gt;0,G3207&lt;&gt;0,H3207&lt;&gt;0),"A","B"))</f>
        <v>A</v>
      </c>
      <c r="B3207" s="189" t="s">
        <v>124</v>
      </c>
      <c r="C3207" s="189" t="s">
        <v>96</v>
      </c>
      <c r="D3207" s="190">
        <v>1085000</v>
      </c>
      <c r="E3207" s="190">
        <v>273000</v>
      </c>
      <c r="F3207" s="190">
        <v>271000</v>
      </c>
      <c r="G3207" s="190">
        <v>271000</v>
      </c>
      <c r="H3207" s="190">
        <v>270000</v>
      </c>
    </row>
    <row r="3208" spans="1:8">
      <c r="A3208" s="185" t="str">
        <f t="shared" si="50"/>
        <v>A</v>
      </c>
      <c r="B3208" s="191" t="s">
        <v>124</v>
      </c>
      <c r="C3208" s="191" t="s">
        <v>97</v>
      </c>
      <c r="D3208" s="192">
        <v>905000</v>
      </c>
      <c r="E3208" s="192">
        <v>227000</v>
      </c>
      <c r="F3208" s="192">
        <v>226000</v>
      </c>
      <c r="G3208" s="192">
        <v>226000</v>
      </c>
      <c r="H3208" s="192">
        <v>226000</v>
      </c>
    </row>
    <row r="3209" spans="1:8">
      <c r="A3209" s="185" t="str">
        <f t="shared" si="50"/>
        <v>A</v>
      </c>
      <c r="B3209" s="191" t="s">
        <v>124</v>
      </c>
      <c r="C3209" s="191" t="s">
        <v>98</v>
      </c>
      <c r="D3209" s="192">
        <v>100000</v>
      </c>
      <c r="E3209" s="192">
        <v>25000</v>
      </c>
      <c r="F3209" s="192">
        <v>25000</v>
      </c>
      <c r="G3209" s="192">
        <v>25000</v>
      </c>
      <c r="H3209" s="192">
        <v>25000</v>
      </c>
    </row>
    <row r="3210" spans="1:8">
      <c r="A3210" s="185" t="str">
        <f t="shared" si="50"/>
        <v>A</v>
      </c>
      <c r="B3210" s="191" t="s">
        <v>124</v>
      </c>
      <c r="C3210" s="191" t="s">
        <v>15</v>
      </c>
      <c r="D3210" s="192">
        <v>1000</v>
      </c>
      <c r="E3210" s="192">
        <v>1000</v>
      </c>
      <c r="F3210" s="192">
        <v>0</v>
      </c>
      <c r="G3210" s="192">
        <v>0</v>
      </c>
      <c r="H3210" s="192">
        <v>0</v>
      </c>
    </row>
    <row r="3211" spans="1:8">
      <c r="A3211" s="185" t="str">
        <f t="shared" si="50"/>
        <v>A</v>
      </c>
      <c r="B3211" s="191" t="s">
        <v>124</v>
      </c>
      <c r="C3211" s="191" t="s">
        <v>101</v>
      </c>
      <c r="D3211" s="192">
        <v>3000</v>
      </c>
      <c r="E3211" s="192">
        <v>1000</v>
      </c>
      <c r="F3211" s="192">
        <v>1000</v>
      </c>
      <c r="G3211" s="192">
        <v>1000</v>
      </c>
      <c r="H3211" s="192">
        <v>0</v>
      </c>
    </row>
    <row r="3212" spans="1:8">
      <c r="A3212" s="185" t="str">
        <f t="shared" si="50"/>
        <v>A</v>
      </c>
      <c r="B3212" s="191" t="s">
        <v>124</v>
      </c>
      <c r="C3212" s="191" t="s">
        <v>102</v>
      </c>
      <c r="D3212" s="192">
        <v>76000</v>
      </c>
      <c r="E3212" s="192">
        <v>19000</v>
      </c>
      <c r="F3212" s="192">
        <v>19000</v>
      </c>
      <c r="G3212" s="192">
        <v>19000</v>
      </c>
      <c r="H3212" s="192">
        <v>19000</v>
      </c>
    </row>
    <row r="3213" spans="1:8">
      <c r="A3213" s="185" t="str">
        <f t="shared" si="50"/>
        <v>A</v>
      </c>
      <c r="B3213" s="189" t="s">
        <v>124</v>
      </c>
      <c r="C3213" s="189" t="s">
        <v>121</v>
      </c>
      <c r="D3213" s="190">
        <v>25000</v>
      </c>
      <c r="E3213" s="190">
        <v>0</v>
      </c>
      <c r="F3213" s="190">
        <v>13000</v>
      </c>
      <c r="G3213" s="190">
        <v>12000</v>
      </c>
      <c r="H3213" s="190">
        <v>0</v>
      </c>
    </row>
    <row r="3214" spans="1:8" ht="15.75" thickBot="1">
      <c r="A3214" s="185" t="str">
        <f t="shared" si="50"/>
        <v>A</v>
      </c>
      <c r="B3214" s="186" t="s">
        <v>1627</v>
      </c>
      <c r="C3214" s="187" t="s">
        <v>1628</v>
      </c>
      <c r="D3214" s="188">
        <v>25000000</v>
      </c>
      <c r="E3214" s="188">
        <v>5625000</v>
      </c>
      <c r="F3214" s="188">
        <v>5925000</v>
      </c>
      <c r="G3214" s="188">
        <v>7025000</v>
      </c>
      <c r="H3214" s="188">
        <v>6425000</v>
      </c>
    </row>
    <row r="3215" spans="1:8" ht="15.75" thickTop="1">
      <c r="A3215" s="185" t="str">
        <f t="shared" si="50"/>
        <v>A</v>
      </c>
      <c r="B3215" s="189" t="s">
        <v>124</v>
      </c>
      <c r="C3215" s="189" t="s">
        <v>96</v>
      </c>
      <c r="D3215" s="190">
        <v>22100000</v>
      </c>
      <c r="E3215" s="190">
        <v>5625000</v>
      </c>
      <c r="F3215" s="190">
        <v>5425000</v>
      </c>
      <c r="G3215" s="190">
        <v>5625000</v>
      </c>
      <c r="H3215" s="190">
        <v>5425000</v>
      </c>
    </row>
    <row r="3216" spans="1:8">
      <c r="A3216" s="185" t="str">
        <f t="shared" si="50"/>
        <v>A</v>
      </c>
      <c r="B3216" s="191" t="s">
        <v>124</v>
      </c>
      <c r="C3216" s="191" t="s">
        <v>100</v>
      </c>
      <c r="D3216" s="192">
        <v>22000000</v>
      </c>
      <c r="E3216" s="192">
        <v>5600000</v>
      </c>
      <c r="F3216" s="192">
        <v>5400000</v>
      </c>
      <c r="G3216" s="192">
        <v>5600000</v>
      </c>
      <c r="H3216" s="192">
        <v>5400000</v>
      </c>
    </row>
    <row r="3217" spans="1:8">
      <c r="A3217" s="185" t="str">
        <f t="shared" si="50"/>
        <v>A</v>
      </c>
      <c r="B3217" s="191" t="s">
        <v>124</v>
      </c>
      <c r="C3217" s="191" t="s">
        <v>102</v>
      </c>
      <c r="D3217" s="192">
        <v>100000</v>
      </c>
      <c r="E3217" s="192">
        <v>25000</v>
      </c>
      <c r="F3217" s="192">
        <v>25000</v>
      </c>
      <c r="G3217" s="192">
        <v>25000</v>
      </c>
      <c r="H3217" s="192">
        <v>25000</v>
      </c>
    </row>
    <row r="3218" spans="1:8">
      <c r="A3218" s="185" t="str">
        <f t="shared" si="50"/>
        <v>A</v>
      </c>
      <c r="B3218" s="189" t="s">
        <v>124</v>
      </c>
      <c r="C3218" s="189" t="s">
        <v>121</v>
      </c>
      <c r="D3218" s="190">
        <v>2900000</v>
      </c>
      <c r="E3218" s="190">
        <v>0</v>
      </c>
      <c r="F3218" s="190">
        <v>500000</v>
      </c>
      <c r="G3218" s="190">
        <v>1400000</v>
      </c>
      <c r="H3218" s="190">
        <v>1000000</v>
      </c>
    </row>
    <row r="3219" spans="1:8" ht="30.75" thickBot="1">
      <c r="A3219" s="185" t="str">
        <f t="shared" si="50"/>
        <v>A</v>
      </c>
      <c r="B3219" s="186" t="s">
        <v>1629</v>
      </c>
      <c r="C3219" s="187" t="s">
        <v>1630</v>
      </c>
      <c r="D3219" s="188">
        <v>25000000</v>
      </c>
      <c r="E3219" s="188">
        <v>5625000</v>
      </c>
      <c r="F3219" s="188">
        <v>5925000</v>
      </c>
      <c r="G3219" s="188">
        <v>7025000</v>
      </c>
      <c r="H3219" s="188">
        <v>6425000</v>
      </c>
    </row>
    <row r="3220" spans="1:8" ht="15.75" thickTop="1">
      <c r="A3220" s="185" t="str">
        <f t="shared" si="50"/>
        <v>A</v>
      </c>
      <c r="B3220" s="189" t="s">
        <v>124</v>
      </c>
      <c r="C3220" s="189" t="s">
        <v>96</v>
      </c>
      <c r="D3220" s="190">
        <v>22100000</v>
      </c>
      <c r="E3220" s="190">
        <v>5625000</v>
      </c>
      <c r="F3220" s="190">
        <v>5425000</v>
      </c>
      <c r="G3220" s="190">
        <v>5625000</v>
      </c>
      <c r="H3220" s="190">
        <v>5425000</v>
      </c>
    </row>
    <row r="3221" spans="1:8">
      <c r="A3221" s="185" t="str">
        <f t="shared" si="50"/>
        <v>A</v>
      </c>
      <c r="B3221" s="191" t="s">
        <v>124</v>
      </c>
      <c r="C3221" s="191" t="s">
        <v>100</v>
      </c>
      <c r="D3221" s="192">
        <v>22000000</v>
      </c>
      <c r="E3221" s="192">
        <v>5600000</v>
      </c>
      <c r="F3221" s="192">
        <v>5400000</v>
      </c>
      <c r="G3221" s="192">
        <v>5600000</v>
      </c>
      <c r="H3221" s="192">
        <v>5400000</v>
      </c>
    </row>
    <row r="3222" spans="1:8">
      <c r="A3222" s="185" t="str">
        <f t="shared" si="50"/>
        <v>A</v>
      </c>
      <c r="B3222" s="191" t="s">
        <v>124</v>
      </c>
      <c r="C3222" s="191" t="s">
        <v>102</v>
      </c>
      <c r="D3222" s="192">
        <v>100000</v>
      </c>
      <c r="E3222" s="192">
        <v>25000</v>
      </c>
      <c r="F3222" s="192">
        <v>25000</v>
      </c>
      <c r="G3222" s="192">
        <v>25000</v>
      </c>
      <c r="H3222" s="192">
        <v>25000</v>
      </c>
    </row>
    <row r="3223" spans="1:8">
      <c r="A3223" s="185" t="str">
        <f t="shared" si="50"/>
        <v>A</v>
      </c>
      <c r="B3223" s="189" t="s">
        <v>124</v>
      </c>
      <c r="C3223" s="189" t="s">
        <v>121</v>
      </c>
      <c r="D3223" s="190">
        <v>2900000</v>
      </c>
      <c r="E3223" s="190">
        <v>0</v>
      </c>
      <c r="F3223" s="190">
        <v>500000</v>
      </c>
      <c r="G3223" s="190">
        <v>1400000</v>
      </c>
      <c r="H3223" s="190">
        <v>1000000</v>
      </c>
    </row>
    <row r="3224" spans="1:8" ht="15.75" thickBot="1">
      <c r="A3224" s="185" t="str">
        <f t="shared" si="50"/>
        <v>A</v>
      </c>
      <c r="B3224" s="186" t="s">
        <v>1631</v>
      </c>
      <c r="C3224" s="187" t="s">
        <v>1632</v>
      </c>
      <c r="D3224" s="188">
        <v>400000</v>
      </c>
      <c r="E3224" s="188">
        <v>0</v>
      </c>
      <c r="F3224" s="188">
        <v>0</v>
      </c>
      <c r="G3224" s="188">
        <v>400000</v>
      </c>
      <c r="H3224" s="188">
        <v>0</v>
      </c>
    </row>
    <row r="3225" spans="1:8" ht="15.75" thickTop="1">
      <c r="A3225" s="185" t="str">
        <f t="shared" si="50"/>
        <v>A</v>
      </c>
      <c r="B3225" s="189" t="s">
        <v>124</v>
      </c>
      <c r="C3225" s="189" t="s">
        <v>96</v>
      </c>
      <c r="D3225" s="190">
        <v>400000</v>
      </c>
      <c r="E3225" s="190">
        <v>0</v>
      </c>
      <c r="F3225" s="190">
        <v>0</v>
      </c>
      <c r="G3225" s="190">
        <v>400000</v>
      </c>
      <c r="H3225" s="190">
        <v>0</v>
      </c>
    </row>
    <row r="3226" spans="1:8">
      <c r="A3226" s="185" t="str">
        <f t="shared" si="50"/>
        <v>A</v>
      </c>
      <c r="B3226" s="191" t="s">
        <v>124</v>
      </c>
      <c r="C3226" s="191" t="s">
        <v>98</v>
      </c>
      <c r="D3226" s="192">
        <v>400000</v>
      </c>
      <c r="E3226" s="192">
        <v>0</v>
      </c>
      <c r="F3226" s="192">
        <v>0</v>
      </c>
      <c r="G3226" s="192">
        <v>400000</v>
      </c>
      <c r="H3226" s="192">
        <v>0</v>
      </c>
    </row>
    <row r="3227" spans="1:8" ht="15.75" thickBot="1">
      <c r="A3227" s="185" t="str">
        <f t="shared" si="50"/>
        <v>A</v>
      </c>
      <c r="B3227" s="186" t="s">
        <v>1633</v>
      </c>
      <c r="C3227" s="187" t="s">
        <v>1634</v>
      </c>
      <c r="D3227" s="188">
        <v>27115000</v>
      </c>
      <c r="E3227" s="188">
        <v>5719400</v>
      </c>
      <c r="F3227" s="188">
        <v>6095400</v>
      </c>
      <c r="G3227" s="188">
        <v>6167600</v>
      </c>
      <c r="H3227" s="188">
        <v>9132600</v>
      </c>
    </row>
    <row r="3228" spans="1:8" ht="15.75" thickTop="1">
      <c r="A3228" s="185" t="str">
        <f t="shared" si="50"/>
        <v>A</v>
      </c>
      <c r="B3228" s="189" t="s">
        <v>124</v>
      </c>
      <c r="C3228" s="189" t="s">
        <v>96</v>
      </c>
      <c r="D3228" s="190">
        <v>27115000</v>
      </c>
      <c r="E3228" s="190">
        <v>5719400</v>
      </c>
      <c r="F3228" s="190">
        <v>6095400</v>
      </c>
      <c r="G3228" s="190">
        <v>6167600</v>
      </c>
      <c r="H3228" s="190">
        <v>9132600</v>
      </c>
    </row>
    <row r="3229" spans="1:8">
      <c r="A3229" s="185" t="str">
        <f t="shared" si="50"/>
        <v>A</v>
      </c>
      <c r="B3229" s="191" t="s">
        <v>124</v>
      </c>
      <c r="C3229" s="191" t="s">
        <v>98</v>
      </c>
      <c r="D3229" s="192">
        <v>2140000</v>
      </c>
      <c r="E3229" s="192">
        <v>443600</v>
      </c>
      <c r="F3229" s="192">
        <v>610100</v>
      </c>
      <c r="G3229" s="192">
        <v>575800</v>
      </c>
      <c r="H3229" s="192">
        <v>510500</v>
      </c>
    </row>
    <row r="3230" spans="1:8">
      <c r="A3230" s="185" t="str">
        <f t="shared" si="50"/>
        <v>A</v>
      </c>
      <c r="B3230" s="191" t="s">
        <v>124</v>
      </c>
      <c r="C3230" s="191" t="s">
        <v>100</v>
      </c>
      <c r="D3230" s="192">
        <v>3875000</v>
      </c>
      <c r="E3230" s="192">
        <v>975800</v>
      </c>
      <c r="F3230" s="192">
        <v>985300</v>
      </c>
      <c r="G3230" s="192">
        <v>891800</v>
      </c>
      <c r="H3230" s="192">
        <v>1022100</v>
      </c>
    </row>
    <row r="3231" spans="1:8">
      <c r="A3231" s="185" t="str">
        <f t="shared" si="50"/>
        <v>A</v>
      </c>
      <c r="B3231" s="191" t="s">
        <v>124</v>
      </c>
      <c r="C3231" s="191" t="s">
        <v>102</v>
      </c>
      <c r="D3231" s="192">
        <v>21100000</v>
      </c>
      <c r="E3231" s="192">
        <v>4300000</v>
      </c>
      <c r="F3231" s="192">
        <v>4500000</v>
      </c>
      <c r="G3231" s="192">
        <v>4700000</v>
      </c>
      <c r="H3231" s="192">
        <v>7600000</v>
      </c>
    </row>
    <row r="3232" spans="1:8" ht="15.75" thickBot="1">
      <c r="A3232" s="185" t="str">
        <f t="shared" si="50"/>
        <v>A</v>
      </c>
      <c r="B3232" s="186" t="s">
        <v>1635</v>
      </c>
      <c r="C3232" s="187" t="s">
        <v>1636</v>
      </c>
      <c r="D3232" s="188">
        <v>2140000</v>
      </c>
      <c r="E3232" s="188">
        <v>465400</v>
      </c>
      <c r="F3232" s="188">
        <v>603400</v>
      </c>
      <c r="G3232" s="188">
        <v>553600</v>
      </c>
      <c r="H3232" s="188">
        <v>517600</v>
      </c>
    </row>
    <row r="3233" spans="1:8" ht="15.75" thickTop="1">
      <c r="A3233" s="185" t="str">
        <f t="shared" si="50"/>
        <v>A</v>
      </c>
      <c r="B3233" s="189" t="s">
        <v>124</v>
      </c>
      <c r="C3233" s="189" t="s">
        <v>96</v>
      </c>
      <c r="D3233" s="190">
        <v>2140000</v>
      </c>
      <c r="E3233" s="190">
        <v>465400</v>
      </c>
      <c r="F3233" s="190">
        <v>603400</v>
      </c>
      <c r="G3233" s="190">
        <v>553600</v>
      </c>
      <c r="H3233" s="190">
        <v>517600</v>
      </c>
    </row>
    <row r="3234" spans="1:8">
      <c r="A3234" s="185" t="str">
        <f t="shared" si="50"/>
        <v>A</v>
      </c>
      <c r="B3234" s="191" t="s">
        <v>124</v>
      </c>
      <c r="C3234" s="191" t="s">
        <v>98</v>
      </c>
      <c r="D3234" s="192">
        <v>1515000</v>
      </c>
      <c r="E3234" s="192">
        <v>298600</v>
      </c>
      <c r="F3234" s="192">
        <v>440100</v>
      </c>
      <c r="G3234" s="192">
        <v>425800</v>
      </c>
      <c r="H3234" s="192">
        <v>350500</v>
      </c>
    </row>
    <row r="3235" spans="1:8">
      <c r="A3235" s="185" t="str">
        <f t="shared" si="50"/>
        <v>A</v>
      </c>
      <c r="B3235" s="191" t="s">
        <v>124</v>
      </c>
      <c r="C3235" s="191" t="s">
        <v>100</v>
      </c>
      <c r="D3235" s="192">
        <v>625000</v>
      </c>
      <c r="E3235" s="192">
        <v>166800</v>
      </c>
      <c r="F3235" s="192">
        <v>163300</v>
      </c>
      <c r="G3235" s="192">
        <v>127800</v>
      </c>
      <c r="H3235" s="192">
        <v>167100</v>
      </c>
    </row>
    <row r="3236" spans="1:8" ht="30.75" thickBot="1">
      <c r="A3236" s="185" t="str">
        <f t="shared" si="50"/>
        <v>A</v>
      </c>
      <c r="B3236" s="186" t="s">
        <v>1637</v>
      </c>
      <c r="C3236" s="187" t="s">
        <v>1638</v>
      </c>
      <c r="D3236" s="188">
        <v>2140000</v>
      </c>
      <c r="E3236" s="188">
        <v>465400</v>
      </c>
      <c r="F3236" s="188">
        <v>603400</v>
      </c>
      <c r="G3236" s="188">
        <v>553600</v>
      </c>
      <c r="H3236" s="188">
        <v>517600</v>
      </c>
    </row>
    <row r="3237" spans="1:8" ht="15.75" thickTop="1">
      <c r="A3237" s="185" t="str">
        <f t="shared" si="50"/>
        <v>A</v>
      </c>
      <c r="B3237" s="189" t="s">
        <v>124</v>
      </c>
      <c r="C3237" s="189" t="s">
        <v>96</v>
      </c>
      <c r="D3237" s="190">
        <v>2140000</v>
      </c>
      <c r="E3237" s="190">
        <v>465400</v>
      </c>
      <c r="F3237" s="190">
        <v>603400</v>
      </c>
      <c r="G3237" s="190">
        <v>553600</v>
      </c>
      <c r="H3237" s="190">
        <v>517600</v>
      </c>
    </row>
    <row r="3238" spans="1:8">
      <c r="A3238" s="185" t="str">
        <f t="shared" si="50"/>
        <v>A</v>
      </c>
      <c r="B3238" s="191" t="s">
        <v>124</v>
      </c>
      <c r="C3238" s="191" t="s">
        <v>98</v>
      </c>
      <c r="D3238" s="192">
        <v>1515000</v>
      </c>
      <c r="E3238" s="192">
        <v>298600</v>
      </c>
      <c r="F3238" s="192">
        <v>440100</v>
      </c>
      <c r="G3238" s="192">
        <v>425800</v>
      </c>
      <c r="H3238" s="192">
        <v>350500</v>
      </c>
    </row>
    <row r="3239" spans="1:8">
      <c r="A3239" s="185" t="str">
        <f t="shared" si="50"/>
        <v>A</v>
      </c>
      <c r="B3239" s="191" t="s">
        <v>124</v>
      </c>
      <c r="C3239" s="191" t="s">
        <v>100</v>
      </c>
      <c r="D3239" s="192">
        <v>625000</v>
      </c>
      <c r="E3239" s="192">
        <v>166800</v>
      </c>
      <c r="F3239" s="192">
        <v>163300</v>
      </c>
      <c r="G3239" s="192">
        <v>127800</v>
      </c>
      <c r="H3239" s="192">
        <v>167100</v>
      </c>
    </row>
    <row r="3240" spans="1:8" ht="45.75" thickBot="1">
      <c r="A3240" s="185" t="str">
        <f t="shared" si="50"/>
        <v>A</v>
      </c>
      <c r="B3240" s="186" t="s">
        <v>1639</v>
      </c>
      <c r="C3240" s="187" t="s">
        <v>1640</v>
      </c>
      <c r="D3240" s="188">
        <v>3250000</v>
      </c>
      <c r="E3240" s="188">
        <v>809000</v>
      </c>
      <c r="F3240" s="188">
        <v>822000</v>
      </c>
      <c r="G3240" s="188">
        <v>764000</v>
      </c>
      <c r="H3240" s="188">
        <v>855000</v>
      </c>
    </row>
    <row r="3241" spans="1:8" ht="15.75" thickTop="1">
      <c r="A3241" s="185" t="str">
        <f t="shared" si="50"/>
        <v>A</v>
      </c>
      <c r="B3241" s="189" t="s">
        <v>124</v>
      </c>
      <c r="C3241" s="189" t="s">
        <v>96</v>
      </c>
      <c r="D3241" s="190">
        <v>3250000</v>
      </c>
      <c r="E3241" s="190">
        <v>809000</v>
      </c>
      <c r="F3241" s="190">
        <v>822000</v>
      </c>
      <c r="G3241" s="190">
        <v>764000</v>
      </c>
      <c r="H3241" s="190">
        <v>855000</v>
      </c>
    </row>
    <row r="3242" spans="1:8">
      <c r="A3242" s="185" t="str">
        <f t="shared" si="50"/>
        <v>A</v>
      </c>
      <c r="B3242" s="191" t="s">
        <v>124</v>
      </c>
      <c r="C3242" s="191" t="s">
        <v>100</v>
      </c>
      <c r="D3242" s="192">
        <v>3250000</v>
      </c>
      <c r="E3242" s="192">
        <v>809000</v>
      </c>
      <c r="F3242" s="192">
        <v>822000</v>
      </c>
      <c r="G3242" s="192">
        <v>764000</v>
      </c>
      <c r="H3242" s="192">
        <v>855000</v>
      </c>
    </row>
    <row r="3243" spans="1:8" ht="15.75" thickBot="1">
      <c r="A3243" s="185" t="str">
        <f t="shared" si="50"/>
        <v>A</v>
      </c>
      <c r="B3243" s="186" t="s">
        <v>1641</v>
      </c>
      <c r="C3243" s="187" t="s">
        <v>1642</v>
      </c>
      <c r="D3243" s="188">
        <v>704000</v>
      </c>
      <c r="E3243" s="188">
        <v>170000</v>
      </c>
      <c r="F3243" s="188">
        <v>185000</v>
      </c>
      <c r="G3243" s="188">
        <v>135000</v>
      </c>
      <c r="H3243" s="188">
        <v>214000</v>
      </c>
    </row>
    <row r="3244" spans="1:8" ht="15.75" thickTop="1">
      <c r="A3244" s="185" t="str">
        <f t="shared" si="50"/>
        <v>A</v>
      </c>
      <c r="B3244" s="189" t="s">
        <v>124</v>
      </c>
      <c r="C3244" s="189" t="s">
        <v>96</v>
      </c>
      <c r="D3244" s="190">
        <v>704000</v>
      </c>
      <c r="E3244" s="190">
        <v>170000</v>
      </c>
      <c r="F3244" s="190">
        <v>185000</v>
      </c>
      <c r="G3244" s="190">
        <v>135000</v>
      </c>
      <c r="H3244" s="190">
        <v>214000</v>
      </c>
    </row>
    <row r="3245" spans="1:8">
      <c r="A3245" s="185" t="str">
        <f t="shared" si="50"/>
        <v>A</v>
      </c>
      <c r="B3245" s="191" t="s">
        <v>124</v>
      </c>
      <c r="C3245" s="191" t="s">
        <v>100</v>
      </c>
      <c r="D3245" s="192">
        <v>704000</v>
      </c>
      <c r="E3245" s="192">
        <v>170000</v>
      </c>
      <c r="F3245" s="192">
        <v>185000</v>
      </c>
      <c r="G3245" s="192">
        <v>135000</v>
      </c>
      <c r="H3245" s="192">
        <v>214000</v>
      </c>
    </row>
    <row r="3246" spans="1:8" ht="15.75" thickBot="1">
      <c r="A3246" s="185" t="str">
        <f t="shared" si="50"/>
        <v>A</v>
      </c>
      <c r="B3246" s="186" t="s">
        <v>1643</v>
      </c>
      <c r="C3246" s="187" t="s">
        <v>1644</v>
      </c>
      <c r="D3246" s="188">
        <v>250000</v>
      </c>
      <c r="E3246" s="188">
        <v>65000</v>
      </c>
      <c r="F3246" s="188">
        <v>64000</v>
      </c>
      <c r="G3246" s="188">
        <v>57000</v>
      </c>
      <c r="H3246" s="188">
        <v>64000</v>
      </c>
    </row>
    <row r="3247" spans="1:8" ht="15.75" thickTop="1">
      <c r="A3247" s="185" t="str">
        <f t="shared" si="50"/>
        <v>A</v>
      </c>
      <c r="B3247" s="189" t="s">
        <v>124</v>
      </c>
      <c r="C3247" s="189" t="s">
        <v>96</v>
      </c>
      <c r="D3247" s="190">
        <v>250000</v>
      </c>
      <c r="E3247" s="190">
        <v>65000</v>
      </c>
      <c r="F3247" s="190">
        <v>64000</v>
      </c>
      <c r="G3247" s="190">
        <v>57000</v>
      </c>
      <c r="H3247" s="190">
        <v>64000</v>
      </c>
    </row>
    <row r="3248" spans="1:8">
      <c r="A3248" s="185" t="str">
        <f t="shared" si="50"/>
        <v>A</v>
      </c>
      <c r="B3248" s="191" t="s">
        <v>124</v>
      </c>
      <c r="C3248" s="191" t="s">
        <v>100</v>
      </c>
      <c r="D3248" s="192">
        <v>250000</v>
      </c>
      <c r="E3248" s="192">
        <v>65000</v>
      </c>
      <c r="F3248" s="192">
        <v>64000</v>
      </c>
      <c r="G3248" s="192">
        <v>57000</v>
      </c>
      <c r="H3248" s="192">
        <v>64000</v>
      </c>
    </row>
    <row r="3249" spans="1:8" ht="15.75" thickBot="1">
      <c r="A3249" s="185" t="str">
        <f t="shared" si="50"/>
        <v>A</v>
      </c>
      <c r="B3249" s="186" t="s">
        <v>1645</v>
      </c>
      <c r="C3249" s="187" t="s">
        <v>1646</v>
      </c>
      <c r="D3249" s="188">
        <v>273000</v>
      </c>
      <c r="E3249" s="188">
        <v>69000</v>
      </c>
      <c r="F3249" s="188">
        <v>68000</v>
      </c>
      <c r="G3249" s="188">
        <v>67000</v>
      </c>
      <c r="H3249" s="188">
        <v>69000</v>
      </c>
    </row>
    <row r="3250" spans="1:8" ht="15.75" thickTop="1">
      <c r="A3250" s="185" t="str">
        <f t="shared" si="50"/>
        <v>A</v>
      </c>
      <c r="B3250" s="189" t="s">
        <v>124</v>
      </c>
      <c r="C3250" s="189" t="s">
        <v>96</v>
      </c>
      <c r="D3250" s="190">
        <v>273000</v>
      </c>
      <c r="E3250" s="190">
        <v>69000</v>
      </c>
      <c r="F3250" s="190">
        <v>68000</v>
      </c>
      <c r="G3250" s="190">
        <v>67000</v>
      </c>
      <c r="H3250" s="190">
        <v>69000</v>
      </c>
    </row>
    <row r="3251" spans="1:8">
      <c r="A3251" s="185" t="str">
        <f t="shared" si="50"/>
        <v>A</v>
      </c>
      <c r="B3251" s="191" t="s">
        <v>124</v>
      </c>
      <c r="C3251" s="191" t="s">
        <v>100</v>
      </c>
      <c r="D3251" s="192">
        <v>273000</v>
      </c>
      <c r="E3251" s="192">
        <v>69000</v>
      </c>
      <c r="F3251" s="192">
        <v>68000</v>
      </c>
      <c r="G3251" s="192">
        <v>67000</v>
      </c>
      <c r="H3251" s="192">
        <v>69000</v>
      </c>
    </row>
    <row r="3252" spans="1:8" ht="15.75" thickBot="1">
      <c r="A3252" s="185" t="str">
        <f t="shared" si="50"/>
        <v>A</v>
      </c>
      <c r="B3252" s="186" t="s">
        <v>1647</v>
      </c>
      <c r="C3252" s="187" t="s">
        <v>1648</v>
      </c>
      <c r="D3252" s="188">
        <v>306000</v>
      </c>
      <c r="E3252" s="188">
        <v>76000</v>
      </c>
      <c r="F3252" s="188">
        <v>77000</v>
      </c>
      <c r="G3252" s="188">
        <v>77000</v>
      </c>
      <c r="H3252" s="188">
        <v>76000</v>
      </c>
    </row>
    <row r="3253" spans="1:8" ht="15.75" thickTop="1">
      <c r="A3253" s="185" t="str">
        <f t="shared" si="50"/>
        <v>A</v>
      </c>
      <c r="B3253" s="189" t="s">
        <v>124</v>
      </c>
      <c r="C3253" s="189" t="s">
        <v>96</v>
      </c>
      <c r="D3253" s="190">
        <v>306000</v>
      </c>
      <c r="E3253" s="190">
        <v>76000</v>
      </c>
      <c r="F3253" s="190">
        <v>77000</v>
      </c>
      <c r="G3253" s="190">
        <v>77000</v>
      </c>
      <c r="H3253" s="190">
        <v>76000</v>
      </c>
    </row>
    <row r="3254" spans="1:8">
      <c r="A3254" s="185" t="str">
        <f t="shared" si="50"/>
        <v>A</v>
      </c>
      <c r="B3254" s="191" t="s">
        <v>124</v>
      </c>
      <c r="C3254" s="191" t="s">
        <v>100</v>
      </c>
      <c r="D3254" s="192">
        <v>306000</v>
      </c>
      <c r="E3254" s="192">
        <v>76000</v>
      </c>
      <c r="F3254" s="192">
        <v>77000</v>
      </c>
      <c r="G3254" s="192">
        <v>77000</v>
      </c>
      <c r="H3254" s="192">
        <v>76000</v>
      </c>
    </row>
    <row r="3255" spans="1:8" ht="15.75" thickBot="1">
      <c r="A3255" s="185" t="str">
        <f t="shared" si="50"/>
        <v>A</v>
      </c>
      <c r="B3255" s="186" t="s">
        <v>1649</v>
      </c>
      <c r="C3255" s="187" t="s">
        <v>1650</v>
      </c>
      <c r="D3255" s="188">
        <v>587000</v>
      </c>
      <c r="E3255" s="188">
        <v>147000</v>
      </c>
      <c r="F3255" s="188">
        <v>147000</v>
      </c>
      <c r="G3255" s="188">
        <v>146000</v>
      </c>
      <c r="H3255" s="188">
        <v>147000</v>
      </c>
    </row>
    <row r="3256" spans="1:8" ht="15.75" thickTop="1">
      <c r="A3256" s="185" t="str">
        <f t="shared" si="50"/>
        <v>A</v>
      </c>
      <c r="B3256" s="189" t="s">
        <v>124</v>
      </c>
      <c r="C3256" s="189" t="s">
        <v>96</v>
      </c>
      <c r="D3256" s="190">
        <v>587000</v>
      </c>
      <c r="E3256" s="190">
        <v>147000</v>
      </c>
      <c r="F3256" s="190">
        <v>147000</v>
      </c>
      <c r="G3256" s="190">
        <v>146000</v>
      </c>
      <c r="H3256" s="190">
        <v>147000</v>
      </c>
    </row>
    <row r="3257" spans="1:8">
      <c r="A3257" s="185" t="str">
        <f t="shared" si="50"/>
        <v>A</v>
      </c>
      <c r="B3257" s="191" t="s">
        <v>124</v>
      </c>
      <c r="C3257" s="191" t="s">
        <v>100</v>
      </c>
      <c r="D3257" s="192">
        <v>587000</v>
      </c>
      <c r="E3257" s="192">
        <v>147000</v>
      </c>
      <c r="F3257" s="192">
        <v>147000</v>
      </c>
      <c r="G3257" s="192">
        <v>146000</v>
      </c>
      <c r="H3257" s="192">
        <v>147000</v>
      </c>
    </row>
    <row r="3258" spans="1:8" ht="15.75" thickBot="1">
      <c r="A3258" s="185" t="str">
        <f t="shared" si="50"/>
        <v>A</v>
      </c>
      <c r="B3258" s="186" t="s">
        <v>1651</v>
      </c>
      <c r="C3258" s="187" t="s">
        <v>1652</v>
      </c>
      <c r="D3258" s="188">
        <v>278000</v>
      </c>
      <c r="E3258" s="188">
        <v>69000</v>
      </c>
      <c r="F3258" s="188">
        <v>68000</v>
      </c>
      <c r="G3258" s="188">
        <v>69000</v>
      </c>
      <c r="H3258" s="188">
        <v>72000</v>
      </c>
    </row>
    <row r="3259" spans="1:8" ht="15.75" thickTop="1">
      <c r="A3259" s="185" t="str">
        <f t="shared" si="50"/>
        <v>A</v>
      </c>
      <c r="B3259" s="189" t="s">
        <v>124</v>
      </c>
      <c r="C3259" s="189" t="s">
        <v>96</v>
      </c>
      <c r="D3259" s="190">
        <v>278000</v>
      </c>
      <c r="E3259" s="190">
        <v>69000</v>
      </c>
      <c r="F3259" s="190">
        <v>68000</v>
      </c>
      <c r="G3259" s="190">
        <v>69000</v>
      </c>
      <c r="H3259" s="190">
        <v>72000</v>
      </c>
    </row>
    <row r="3260" spans="1:8">
      <c r="A3260" s="185" t="str">
        <f t="shared" si="50"/>
        <v>A</v>
      </c>
      <c r="B3260" s="191" t="s">
        <v>124</v>
      </c>
      <c r="C3260" s="191" t="s">
        <v>100</v>
      </c>
      <c r="D3260" s="192">
        <v>278000</v>
      </c>
      <c r="E3260" s="192">
        <v>69000</v>
      </c>
      <c r="F3260" s="192">
        <v>68000</v>
      </c>
      <c r="G3260" s="192">
        <v>69000</v>
      </c>
      <c r="H3260" s="192">
        <v>72000</v>
      </c>
    </row>
    <row r="3261" spans="1:8" ht="15.75" thickBot="1">
      <c r="A3261" s="185" t="str">
        <f t="shared" si="50"/>
        <v>A</v>
      </c>
      <c r="B3261" s="186" t="s">
        <v>1653</v>
      </c>
      <c r="C3261" s="187" t="s">
        <v>1654</v>
      </c>
      <c r="D3261" s="188">
        <v>264000</v>
      </c>
      <c r="E3261" s="188">
        <v>66000</v>
      </c>
      <c r="F3261" s="188">
        <v>66000</v>
      </c>
      <c r="G3261" s="188">
        <v>66000</v>
      </c>
      <c r="H3261" s="188">
        <v>66000</v>
      </c>
    </row>
    <row r="3262" spans="1:8" ht="15.75" thickTop="1">
      <c r="A3262" s="185" t="str">
        <f t="shared" si="50"/>
        <v>A</v>
      </c>
      <c r="B3262" s="189" t="s">
        <v>124</v>
      </c>
      <c r="C3262" s="189" t="s">
        <v>96</v>
      </c>
      <c r="D3262" s="190">
        <v>264000</v>
      </c>
      <c r="E3262" s="190">
        <v>66000</v>
      </c>
      <c r="F3262" s="190">
        <v>66000</v>
      </c>
      <c r="G3262" s="190">
        <v>66000</v>
      </c>
      <c r="H3262" s="190">
        <v>66000</v>
      </c>
    </row>
    <row r="3263" spans="1:8">
      <c r="A3263" s="185" t="str">
        <f t="shared" si="50"/>
        <v>A</v>
      </c>
      <c r="B3263" s="191" t="s">
        <v>124</v>
      </c>
      <c r="C3263" s="191" t="s">
        <v>100</v>
      </c>
      <c r="D3263" s="192">
        <v>264000</v>
      </c>
      <c r="E3263" s="192">
        <v>66000</v>
      </c>
      <c r="F3263" s="192">
        <v>66000</v>
      </c>
      <c r="G3263" s="192">
        <v>66000</v>
      </c>
      <c r="H3263" s="192">
        <v>66000</v>
      </c>
    </row>
    <row r="3264" spans="1:8" ht="15.75" thickBot="1">
      <c r="A3264" s="185" t="str">
        <f t="shared" si="50"/>
        <v>A</v>
      </c>
      <c r="B3264" s="186" t="s">
        <v>1655</v>
      </c>
      <c r="C3264" s="187" t="s">
        <v>1656</v>
      </c>
      <c r="D3264" s="188">
        <v>388000</v>
      </c>
      <c r="E3264" s="188">
        <v>97000</v>
      </c>
      <c r="F3264" s="188">
        <v>97000</v>
      </c>
      <c r="G3264" s="188">
        <v>97000</v>
      </c>
      <c r="H3264" s="188">
        <v>97000</v>
      </c>
    </row>
    <row r="3265" spans="1:8" ht="15.75" thickTop="1">
      <c r="A3265" s="185" t="str">
        <f t="shared" si="50"/>
        <v>A</v>
      </c>
      <c r="B3265" s="189" t="s">
        <v>124</v>
      </c>
      <c r="C3265" s="189" t="s">
        <v>96</v>
      </c>
      <c r="D3265" s="190">
        <v>388000</v>
      </c>
      <c r="E3265" s="190">
        <v>97000</v>
      </c>
      <c r="F3265" s="190">
        <v>97000</v>
      </c>
      <c r="G3265" s="190">
        <v>97000</v>
      </c>
      <c r="H3265" s="190">
        <v>97000</v>
      </c>
    </row>
    <row r="3266" spans="1:8">
      <c r="A3266" s="185" t="str">
        <f t="shared" si="50"/>
        <v>A</v>
      </c>
      <c r="B3266" s="191" t="s">
        <v>124</v>
      </c>
      <c r="C3266" s="191" t="s">
        <v>100</v>
      </c>
      <c r="D3266" s="192">
        <v>388000</v>
      </c>
      <c r="E3266" s="192">
        <v>97000</v>
      </c>
      <c r="F3266" s="192">
        <v>97000</v>
      </c>
      <c r="G3266" s="192">
        <v>97000</v>
      </c>
      <c r="H3266" s="192">
        <v>97000</v>
      </c>
    </row>
    <row r="3267" spans="1:8" ht="60.75" thickBot="1">
      <c r="A3267" s="185" t="str">
        <f t="shared" si="50"/>
        <v>A</v>
      </c>
      <c r="B3267" s="186" t="s">
        <v>1657</v>
      </c>
      <c r="C3267" s="187" t="s">
        <v>1658</v>
      </c>
      <c r="D3267" s="188">
        <v>200000</v>
      </c>
      <c r="E3267" s="188">
        <v>50000</v>
      </c>
      <c r="F3267" s="188">
        <v>50000</v>
      </c>
      <c r="G3267" s="188">
        <v>50000</v>
      </c>
      <c r="H3267" s="188">
        <v>50000</v>
      </c>
    </row>
    <row r="3268" spans="1:8" ht="15.75" thickTop="1">
      <c r="A3268" s="185" t="str">
        <f t="shared" si="50"/>
        <v>A</v>
      </c>
      <c r="B3268" s="189" t="s">
        <v>124</v>
      </c>
      <c r="C3268" s="189" t="s">
        <v>96</v>
      </c>
      <c r="D3268" s="190">
        <v>200000</v>
      </c>
      <c r="E3268" s="190">
        <v>50000</v>
      </c>
      <c r="F3268" s="190">
        <v>50000</v>
      </c>
      <c r="G3268" s="190">
        <v>50000</v>
      </c>
      <c r="H3268" s="190">
        <v>50000</v>
      </c>
    </row>
    <row r="3269" spans="1:8">
      <c r="A3269" s="185" t="str">
        <f t="shared" si="50"/>
        <v>A</v>
      </c>
      <c r="B3269" s="191" t="s">
        <v>124</v>
      </c>
      <c r="C3269" s="191" t="s">
        <v>100</v>
      </c>
      <c r="D3269" s="192">
        <v>200000</v>
      </c>
      <c r="E3269" s="192">
        <v>50000</v>
      </c>
      <c r="F3269" s="192">
        <v>50000</v>
      </c>
      <c r="G3269" s="192">
        <v>50000</v>
      </c>
      <c r="H3269" s="192">
        <v>50000</v>
      </c>
    </row>
    <row r="3270" spans="1:8" ht="30.75" thickBot="1">
      <c r="A3270" s="185" t="str">
        <f t="shared" si="50"/>
        <v>A</v>
      </c>
      <c r="B3270" s="186" t="s">
        <v>1659</v>
      </c>
      <c r="C3270" s="187" t="s">
        <v>1660</v>
      </c>
      <c r="D3270" s="188">
        <v>21100000</v>
      </c>
      <c r="E3270" s="188">
        <v>4300000</v>
      </c>
      <c r="F3270" s="188">
        <v>4500000</v>
      </c>
      <c r="G3270" s="188">
        <v>4700000</v>
      </c>
      <c r="H3270" s="188">
        <v>7600000</v>
      </c>
    </row>
    <row r="3271" spans="1:8" ht="15.75" thickTop="1">
      <c r="A3271" s="185" t="str">
        <f t="shared" ref="A3271:A3334" si="51">(IF(OR(D3271&lt;&gt;0,E3271&lt;&gt;0,F3271&lt;&gt;0,G3271&lt;&gt;0,H3271&lt;&gt;0),"A","B"))</f>
        <v>A</v>
      </c>
      <c r="B3271" s="189" t="s">
        <v>124</v>
      </c>
      <c r="C3271" s="189" t="s">
        <v>96</v>
      </c>
      <c r="D3271" s="190">
        <v>21100000</v>
      </c>
      <c r="E3271" s="190">
        <v>4300000</v>
      </c>
      <c r="F3271" s="190">
        <v>4500000</v>
      </c>
      <c r="G3271" s="190">
        <v>4700000</v>
      </c>
      <c r="H3271" s="190">
        <v>7600000</v>
      </c>
    </row>
    <row r="3272" spans="1:8">
      <c r="A3272" s="185" t="str">
        <f t="shared" si="51"/>
        <v>A</v>
      </c>
      <c r="B3272" s="191" t="s">
        <v>124</v>
      </c>
      <c r="C3272" s="191" t="s">
        <v>102</v>
      </c>
      <c r="D3272" s="192">
        <v>21100000</v>
      </c>
      <c r="E3272" s="192">
        <v>4300000</v>
      </c>
      <c r="F3272" s="192">
        <v>4500000</v>
      </c>
      <c r="G3272" s="192">
        <v>4700000</v>
      </c>
      <c r="H3272" s="192">
        <v>7600000</v>
      </c>
    </row>
    <row r="3273" spans="1:8" ht="30.75" thickBot="1">
      <c r="A3273" s="185" t="str">
        <f t="shared" si="51"/>
        <v>A</v>
      </c>
      <c r="B3273" s="186" t="s">
        <v>1661</v>
      </c>
      <c r="C3273" s="187" t="s">
        <v>1662</v>
      </c>
      <c r="D3273" s="188">
        <v>625000</v>
      </c>
      <c r="E3273" s="188">
        <v>145000</v>
      </c>
      <c r="F3273" s="188">
        <v>170000</v>
      </c>
      <c r="G3273" s="188">
        <v>150000</v>
      </c>
      <c r="H3273" s="188">
        <v>160000</v>
      </c>
    </row>
    <row r="3274" spans="1:8" ht="15.75" thickTop="1">
      <c r="A3274" s="185" t="str">
        <f t="shared" si="51"/>
        <v>A</v>
      </c>
      <c r="B3274" s="189" t="s">
        <v>124</v>
      </c>
      <c r="C3274" s="189" t="s">
        <v>96</v>
      </c>
      <c r="D3274" s="190">
        <v>625000</v>
      </c>
      <c r="E3274" s="190">
        <v>145000</v>
      </c>
      <c r="F3274" s="190">
        <v>170000</v>
      </c>
      <c r="G3274" s="190">
        <v>150000</v>
      </c>
      <c r="H3274" s="190">
        <v>160000</v>
      </c>
    </row>
    <row r="3275" spans="1:8">
      <c r="A3275" s="185" t="str">
        <f t="shared" si="51"/>
        <v>A</v>
      </c>
      <c r="B3275" s="191" t="s">
        <v>124</v>
      </c>
      <c r="C3275" s="191" t="s">
        <v>98</v>
      </c>
      <c r="D3275" s="192">
        <v>625000</v>
      </c>
      <c r="E3275" s="192">
        <v>145000</v>
      </c>
      <c r="F3275" s="192">
        <v>170000</v>
      </c>
      <c r="G3275" s="192">
        <v>150000</v>
      </c>
      <c r="H3275" s="192">
        <v>160000</v>
      </c>
    </row>
    <row r="3276" spans="1:8" ht="15.75" thickBot="1">
      <c r="A3276" s="185" t="str">
        <f t="shared" si="51"/>
        <v>A</v>
      </c>
      <c r="B3276" s="186" t="s">
        <v>1663</v>
      </c>
      <c r="C3276" s="187" t="s">
        <v>910</v>
      </c>
      <c r="D3276" s="188">
        <v>151790272</v>
      </c>
      <c r="E3276" s="188">
        <v>35530055</v>
      </c>
      <c r="F3276" s="188">
        <v>44523500</v>
      </c>
      <c r="G3276" s="188">
        <v>37432889</v>
      </c>
      <c r="H3276" s="188">
        <v>34303828</v>
      </c>
    </row>
    <row r="3277" spans="1:8" ht="15.75" thickTop="1">
      <c r="A3277" s="185" t="str">
        <f t="shared" si="51"/>
        <v>A</v>
      </c>
      <c r="B3277" s="189" t="s">
        <v>124</v>
      </c>
      <c r="C3277" s="189" t="s">
        <v>96</v>
      </c>
      <c r="D3277" s="190">
        <v>87272750</v>
      </c>
      <c r="E3277" s="190">
        <v>24615055</v>
      </c>
      <c r="F3277" s="190">
        <v>27436500</v>
      </c>
      <c r="G3277" s="190">
        <v>18426495</v>
      </c>
      <c r="H3277" s="190">
        <v>16794700</v>
      </c>
    </row>
    <row r="3278" spans="1:8">
      <c r="A3278" s="185" t="str">
        <f t="shared" si="51"/>
        <v>A</v>
      </c>
      <c r="B3278" s="191" t="s">
        <v>124</v>
      </c>
      <c r="C3278" s="191" t="s">
        <v>98</v>
      </c>
      <c r="D3278" s="192">
        <v>15877750</v>
      </c>
      <c r="E3278" s="192">
        <v>4776055</v>
      </c>
      <c r="F3278" s="192">
        <v>1147500</v>
      </c>
      <c r="G3278" s="192">
        <v>5693495</v>
      </c>
      <c r="H3278" s="192">
        <v>4260700</v>
      </c>
    </row>
    <row r="3279" spans="1:8">
      <c r="A3279" s="185" t="str">
        <f t="shared" si="51"/>
        <v>A</v>
      </c>
      <c r="B3279" s="191" t="s">
        <v>124</v>
      </c>
      <c r="C3279" s="191" t="s">
        <v>15</v>
      </c>
      <c r="D3279" s="192">
        <v>22200000</v>
      </c>
      <c r="E3279" s="192">
        <v>4380000</v>
      </c>
      <c r="F3279" s="192">
        <v>4200000</v>
      </c>
      <c r="G3279" s="192">
        <v>6550000</v>
      </c>
      <c r="H3279" s="192">
        <v>7070000</v>
      </c>
    </row>
    <row r="3280" spans="1:8">
      <c r="A3280" s="185" t="str">
        <f t="shared" si="51"/>
        <v>A</v>
      </c>
      <c r="B3280" s="191" t="s">
        <v>124</v>
      </c>
      <c r="C3280" s="191" t="s">
        <v>101</v>
      </c>
      <c r="D3280" s="192">
        <v>10000</v>
      </c>
      <c r="E3280" s="192">
        <v>0</v>
      </c>
      <c r="F3280" s="192">
        <v>10000</v>
      </c>
      <c r="G3280" s="192">
        <v>0</v>
      </c>
      <c r="H3280" s="192">
        <v>0</v>
      </c>
    </row>
    <row r="3281" spans="1:8">
      <c r="A3281" s="185" t="str">
        <f t="shared" si="51"/>
        <v>A</v>
      </c>
      <c r="B3281" s="191" t="s">
        <v>124</v>
      </c>
      <c r="C3281" s="191" t="s">
        <v>102</v>
      </c>
      <c r="D3281" s="192">
        <v>49185000</v>
      </c>
      <c r="E3281" s="192">
        <v>15459000</v>
      </c>
      <c r="F3281" s="192">
        <v>22079000</v>
      </c>
      <c r="G3281" s="192">
        <v>6183000</v>
      </c>
      <c r="H3281" s="192">
        <v>5464000</v>
      </c>
    </row>
    <row r="3282" spans="1:8">
      <c r="A3282" s="185" t="str">
        <f t="shared" si="51"/>
        <v>A</v>
      </c>
      <c r="B3282" s="189" t="s">
        <v>124</v>
      </c>
      <c r="C3282" s="189" t="s">
        <v>121</v>
      </c>
      <c r="D3282" s="190">
        <v>64517522</v>
      </c>
      <c r="E3282" s="190">
        <v>10915000</v>
      </c>
      <c r="F3282" s="190">
        <v>17087000</v>
      </c>
      <c r="G3282" s="190">
        <v>19006394</v>
      </c>
      <c r="H3282" s="190">
        <v>17509128</v>
      </c>
    </row>
    <row r="3283" spans="1:8" ht="30.75" thickBot="1">
      <c r="A3283" s="185" t="str">
        <f t="shared" si="51"/>
        <v>A</v>
      </c>
      <c r="B3283" s="186" t="s">
        <v>1664</v>
      </c>
      <c r="C3283" s="187" t="s">
        <v>1665</v>
      </c>
      <c r="D3283" s="188">
        <v>44269272</v>
      </c>
      <c r="E3283" s="188">
        <v>6841000</v>
      </c>
      <c r="F3283" s="188">
        <v>9195000</v>
      </c>
      <c r="G3283" s="188">
        <v>13890944</v>
      </c>
      <c r="H3283" s="188">
        <v>14342328</v>
      </c>
    </row>
    <row r="3284" spans="1:8" ht="15.75" thickTop="1">
      <c r="A3284" s="185" t="str">
        <f t="shared" si="51"/>
        <v>A</v>
      </c>
      <c r="B3284" s="189" t="s">
        <v>124</v>
      </c>
      <c r="C3284" s="189" t="s">
        <v>96</v>
      </c>
      <c r="D3284" s="190">
        <v>13851750</v>
      </c>
      <c r="E3284" s="190">
        <v>2679000</v>
      </c>
      <c r="F3284" s="190">
        <v>1108000</v>
      </c>
      <c r="G3284" s="190">
        <v>4903550</v>
      </c>
      <c r="H3284" s="190">
        <v>5161200</v>
      </c>
    </row>
    <row r="3285" spans="1:8">
      <c r="A3285" s="185" t="str">
        <f t="shared" si="51"/>
        <v>A</v>
      </c>
      <c r="B3285" s="191" t="s">
        <v>124</v>
      </c>
      <c r="C3285" s="191" t="s">
        <v>98</v>
      </c>
      <c r="D3285" s="192">
        <v>12341750</v>
      </c>
      <c r="E3285" s="192">
        <v>2579000</v>
      </c>
      <c r="F3285" s="192">
        <v>998000</v>
      </c>
      <c r="G3285" s="192">
        <v>4653550</v>
      </c>
      <c r="H3285" s="192">
        <v>4111200</v>
      </c>
    </row>
    <row r="3286" spans="1:8">
      <c r="A3286" s="185" t="str">
        <f t="shared" si="51"/>
        <v>A</v>
      </c>
      <c r="B3286" s="191" t="s">
        <v>124</v>
      </c>
      <c r="C3286" s="191" t="s">
        <v>101</v>
      </c>
      <c r="D3286" s="192">
        <v>10000</v>
      </c>
      <c r="E3286" s="192">
        <v>0</v>
      </c>
      <c r="F3286" s="192">
        <v>10000</v>
      </c>
      <c r="G3286" s="192">
        <v>0</v>
      </c>
      <c r="H3286" s="192">
        <v>0</v>
      </c>
    </row>
    <row r="3287" spans="1:8">
      <c r="A3287" s="185" t="str">
        <f t="shared" si="51"/>
        <v>A</v>
      </c>
      <c r="B3287" s="191" t="s">
        <v>124</v>
      </c>
      <c r="C3287" s="191" t="s">
        <v>102</v>
      </c>
      <c r="D3287" s="192">
        <v>1500000</v>
      </c>
      <c r="E3287" s="192">
        <v>100000</v>
      </c>
      <c r="F3287" s="192">
        <v>100000</v>
      </c>
      <c r="G3287" s="192">
        <v>250000</v>
      </c>
      <c r="H3287" s="192">
        <v>1050000</v>
      </c>
    </row>
    <row r="3288" spans="1:8">
      <c r="A3288" s="185" t="str">
        <f t="shared" si="51"/>
        <v>A</v>
      </c>
      <c r="B3288" s="189" t="s">
        <v>124</v>
      </c>
      <c r="C3288" s="189" t="s">
        <v>121</v>
      </c>
      <c r="D3288" s="190">
        <v>30417522</v>
      </c>
      <c r="E3288" s="190">
        <v>4162000</v>
      </c>
      <c r="F3288" s="190">
        <v>8087000</v>
      </c>
      <c r="G3288" s="190">
        <v>8987394</v>
      </c>
      <c r="H3288" s="190">
        <v>9181128</v>
      </c>
    </row>
    <row r="3289" spans="1:8" ht="30.75" thickBot="1">
      <c r="A3289" s="185" t="str">
        <f t="shared" si="51"/>
        <v>A</v>
      </c>
      <c r="B3289" s="186" t="s">
        <v>1666</v>
      </c>
      <c r="C3289" s="187" t="s">
        <v>1667</v>
      </c>
      <c r="D3289" s="188">
        <v>25000000</v>
      </c>
      <c r="E3289" s="188">
        <v>7615000</v>
      </c>
      <c r="F3289" s="188">
        <v>5538000</v>
      </c>
      <c r="G3289" s="188">
        <v>6569000</v>
      </c>
      <c r="H3289" s="188">
        <v>5278000</v>
      </c>
    </row>
    <row r="3290" spans="1:8" ht="15.75" thickTop="1">
      <c r="A3290" s="185" t="str">
        <f t="shared" si="51"/>
        <v>A</v>
      </c>
      <c r="B3290" s="189" t="s">
        <v>124</v>
      </c>
      <c r="C3290" s="189" t="s">
        <v>96</v>
      </c>
      <c r="D3290" s="190">
        <v>2200000</v>
      </c>
      <c r="E3290" s="190">
        <v>1900000</v>
      </c>
      <c r="F3290" s="190">
        <v>200000</v>
      </c>
      <c r="G3290" s="190">
        <v>50000</v>
      </c>
      <c r="H3290" s="190">
        <v>50000</v>
      </c>
    </row>
    <row r="3291" spans="1:8">
      <c r="A3291" s="185" t="str">
        <f t="shared" si="51"/>
        <v>A</v>
      </c>
      <c r="B3291" s="191" t="s">
        <v>124</v>
      </c>
      <c r="C3291" s="191" t="s">
        <v>98</v>
      </c>
      <c r="D3291" s="192">
        <v>200000</v>
      </c>
      <c r="E3291" s="192">
        <v>50000</v>
      </c>
      <c r="F3291" s="192">
        <v>50000</v>
      </c>
      <c r="G3291" s="192">
        <v>50000</v>
      </c>
      <c r="H3291" s="192">
        <v>50000</v>
      </c>
    </row>
    <row r="3292" spans="1:8">
      <c r="A3292" s="185" t="str">
        <f t="shared" si="51"/>
        <v>A</v>
      </c>
      <c r="B3292" s="191" t="s">
        <v>124</v>
      </c>
      <c r="C3292" s="191" t="s">
        <v>15</v>
      </c>
      <c r="D3292" s="192">
        <v>2000000</v>
      </c>
      <c r="E3292" s="192">
        <v>1850000</v>
      </c>
      <c r="F3292" s="192">
        <v>150000</v>
      </c>
      <c r="G3292" s="192">
        <v>0</v>
      </c>
      <c r="H3292" s="192">
        <v>0</v>
      </c>
    </row>
    <row r="3293" spans="1:8">
      <c r="A3293" s="185" t="str">
        <f t="shared" si="51"/>
        <v>A</v>
      </c>
      <c r="B3293" s="189" t="s">
        <v>124</v>
      </c>
      <c r="C3293" s="189" t="s">
        <v>121</v>
      </c>
      <c r="D3293" s="190">
        <v>22800000</v>
      </c>
      <c r="E3293" s="190">
        <v>5715000</v>
      </c>
      <c r="F3293" s="190">
        <v>5338000</v>
      </c>
      <c r="G3293" s="190">
        <v>6519000</v>
      </c>
      <c r="H3293" s="190">
        <v>5228000</v>
      </c>
    </row>
    <row r="3294" spans="1:8" ht="45.75" thickBot="1">
      <c r="A3294" s="185" t="str">
        <f t="shared" si="51"/>
        <v>A</v>
      </c>
      <c r="B3294" s="186" t="s">
        <v>1668</v>
      </c>
      <c r="C3294" s="187" t="s">
        <v>1669</v>
      </c>
      <c r="D3294" s="188">
        <v>1500000</v>
      </c>
      <c r="E3294" s="188">
        <v>168000</v>
      </c>
      <c r="F3294" s="188">
        <v>612000</v>
      </c>
      <c r="G3294" s="188">
        <v>450000</v>
      </c>
      <c r="H3294" s="188">
        <v>270000</v>
      </c>
    </row>
    <row r="3295" spans="1:8" ht="15.75" thickTop="1">
      <c r="A3295" s="185" t="str">
        <f t="shared" si="51"/>
        <v>A</v>
      </c>
      <c r="B3295" s="189" t="s">
        <v>124</v>
      </c>
      <c r="C3295" s="189" t="s">
        <v>96</v>
      </c>
      <c r="D3295" s="190">
        <v>200000</v>
      </c>
      <c r="E3295" s="190">
        <v>30000</v>
      </c>
      <c r="F3295" s="190">
        <v>50000</v>
      </c>
      <c r="G3295" s="190">
        <v>50000</v>
      </c>
      <c r="H3295" s="190">
        <v>70000</v>
      </c>
    </row>
    <row r="3296" spans="1:8">
      <c r="A3296" s="185" t="str">
        <f t="shared" si="51"/>
        <v>A</v>
      </c>
      <c r="B3296" s="191" t="s">
        <v>124</v>
      </c>
      <c r="C3296" s="191" t="s">
        <v>15</v>
      </c>
      <c r="D3296" s="192">
        <v>200000</v>
      </c>
      <c r="E3296" s="192">
        <v>30000</v>
      </c>
      <c r="F3296" s="192">
        <v>50000</v>
      </c>
      <c r="G3296" s="192">
        <v>50000</v>
      </c>
      <c r="H3296" s="192">
        <v>70000</v>
      </c>
    </row>
    <row r="3297" spans="1:8">
      <c r="A3297" s="185" t="str">
        <f t="shared" si="51"/>
        <v>A</v>
      </c>
      <c r="B3297" s="189" t="s">
        <v>124</v>
      </c>
      <c r="C3297" s="189" t="s">
        <v>121</v>
      </c>
      <c r="D3297" s="190">
        <v>1300000</v>
      </c>
      <c r="E3297" s="190">
        <v>138000</v>
      </c>
      <c r="F3297" s="190">
        <v>562000</v>
      </c>
      <c r="G3297" s="190">
        <v>400000</v>
      </c>
      <c r="H3297" s="190">
        <v>200000</v>
      </c>
    </row>
    <row r="3298" spans="1:8" ht="30.75" thickBot="1">
      <c r="A3298" s="185" t="str">
        <f t="shared" si="51"/>
        <v>A</v>
      </c>
      <c r="B3298" s="186" t="s">
        <v>1670</v>
      </c>
      <c r="C3298" s="187" t="s">
        <v>1671</v>
      </c>
      <c r="D3298" s="188">
        <v>20000000</v>
      </c>
      <c r="E3298" s="188">
        <v>2500000</v>
      </c>
      <c r="F3298" s="188">
        <v>4000000</v>
      </c>
      <c r="G3298" s="188">
        <v>6500000</v>
      </c>
      <c r="H3298" s="188">
        <v>7000000</v>
      </c>
    </row>
    <row r="3299" spans="1:8" ht="15.75" thickTop="1">
      <c r="A3299" s="185" t="str">
        <f t="shared" si="51"/>
        <v>A</v>
      </c>
      <c r="B3299" s="189" t="s">
        <v>124</v>
      </c>
      <c r="C3299" s="189" t="s">
        <v>96</v>
      </c>
      <c r="D3299" s="190">
        <v>20000000</v>
      </c>
      <c r="E3299" s="190">
        <v>2500000</v>
      </c>
      <c r="F3299" s="190">
        <v>4000000</v>
      </c>
      <c r="G3299" s="190">
        <v>6500000</v>
      </c>
      <c r="H3299" s="190">
        <v>7000000</v>
      </c>
    </row>
    <row r="3300" spans="1:8">
      <c r="A3300" s="185" t="str">
        <f t="shared" si="51"/>
        <v>A</v>
      </c>
      <c r="B3300" s="191" t="s">
        <v>124</v>
      </c>
      <c r="C3300" s="191" t="s">
        <v>15</v>
      </c>
      <c r="D3300" s="192">
        <v>20000000</v>
      </c>
      <c r="E3300" s="192">
        <v>2500000</v>
      </c>
      <c r="F3300" s="192">
        <v>4000000</v>
      </c>
      <c r="G3300" s="192">
        <v>6500000</v>
      </c>
      <c r="H3300" s="192">
        <v>7000000</v>
      </c>
    </row>
    <row r="3301" spans="1:8" ht="30.75" thickBot="1">
      <c r="A3301" s="185" t="str">
        <f t="shared" si="51"/>
        <v>A</v>
      </c>
      <c r="B3301" s="186" t="s">
        <v>1672</v>
      </c>
      <c r="C3301" s="187" t="s">
        <v>1673</v>
      </c>
      <c r="D3301" s="188">
        <v>5336000</v>
      </c>
      <c r="E3301" s="188">
        <v>2547055</v>
      </c>
      <c r="F3301" s="188">
        <v>699500</v>
      </c>
      <c r="G3301" s="188">
        <v>1589945</v>
      </c>
      <c r="H3301" s="188">
        <v>499500</v>
      </c>
    </row>
    <row r="3302" spans="1:8" ht="15.75" thickTop="1">
      <c r="A3302" s="185" t="str">
        <f t="shared" si="51"/>
        <v>A</v>
      </c>
      <c r="B3302" s="189" t="s">
        <v>124</v>
      </c>
      <c r="C3302" s="189" t="s">
        <v>96</v>
      </c>
      <c r="D3302" s="190">
        <v>3336000</v>
      </c>
      <c r="E3302" s="190">
        <v>2147055</v>
      </c>
      <c r="F3302" s="190">
        <v>99500</v>
      </c>
      <c r="G3302" s="190">
        <v>989945</v>
      </c>
      <c r="H3302" s="190">
        <v>99500</v>
      </c>
    </row>
    <row r="3303" spans="1:8">
      <c r="A3303" s="185" t="str">
        <f t="shared" si="51"/>
        <v>A</v>
      </c>
      <c r="B3303" s="191" t="s">
        <v>124</v>
      </c>
      <c r="C3303" s="191" t="s">
        <v>98</v>
      </c>
      <c r="D3303" s="192">
        <v>3336000</v>
      </c>
      <c r="E3303" s="192">
        <v>2147055</v>
      </c>
      <c r="F3303" s="192">
        <v>99500</v>
      </c>
      <c r="G3303" s="192">
        <v>989945</v>
      </c>
      <c r="H3303" s="192">
        <v>99500</v>
      </c>
    </row>
    <row r="3304" spans="1:8">
      <c r="A3304" s="185" t="str">
        <f t="shared" si="51"/>
        <v>A</v>
      </c>
      <c r="B3304" s="189" t="s">
        <v>124</v>
      </c>
      <c r="C3304" s="189" t="s">
        <v>121</v>
      </c>
      <c r="D3304" s="190">
        <v>2000000</v>
      </c>
      <c r="E3304" s="190">
        <v>400000</v>
      </c>
      <c r="F3304" s="190">
        <v>600000</v>
      </c>
      <c r="G3304" s="190">
        <v>600000</v>
      </c>
      <c r="H3304" s="190">
        <v>400000</v>
      </c>
    </row>
    <row r="3305" spans="1:8" ht="30.75" thickBot="1">
      <c r="A3305" s="185" t="str">
        <f t="shared" si="51"/>
        <v>A</v>
      </c>
      <c r="B3305" s="186" t="s">
        <v>1674</v>
      </c>
      <c r="C3305" s="187" t="s">
        <v>1675</v>
      </c>
      <c r="D3305" s="188">
        <v>8000000</v>
      </c>
      <c r="E3305" s="188">
        <v>500000</v>
      </c>
      <c r="F3305" s="188">
        <v>2500000</v>
      </c>
      <c r="G3305" s="188">
        <v>2500000</v>
      </c>
      <c r="H3305" s="188">
        <v>2500000</v>
      </c>
    </row>
    <row r="3306" spans="1:8" ht="15.75" thickTop="1">
      <c r="A3306" s="185" t="str">
        <f t="shared" si="51"/>
        <v>A</v>
      </c>
      <c r="B3306" s="189" t="s">
        <v>124</v>
      </c>
      <c r="C3306" s="189" t="s">
        <v>121</v>
      </c>
      <c r="D3306" s="190">
        <v>8000000</v>
      </c>
      <c r="E3306" s="190">
        <v>500000</v>
      </c>
      <c r="F3306" s="190">
        <v>2500000</v>
      </c>
      <c r="G3306" s="190">
        <v>2500000</v>
      </c>
      <c r="H3306" s="190">
        <v>2500000</v>
      </c>
    </row>
    <row r="3307" spans="1:8" ht="45.75" thickBot="1">
      <c r="A3307" s="185" t="str">
        <f t="shared" si="51"/>
        <v>A</v>
      </c>
      <c r="B3307" s="186" t="s">
        <v>1676</v>
      </c>
      <c r="C3307" s="187" t="s">
        <v>1677</v>
      </c>
      <c r="D3307" s="188">
        <v>8000000</v>
      </c>
      <c r="E3307" s="188">
        <v>500000</v>
      </c>
      <c r="F3307" s="188">
        <v>2500000</v>
      </c>
      <c r="G3307" s="188">
        <v>2500000</v>
      </c>
      <c r="H3307" s="188">
        <v>2500000</v>
      </c>
    </row>
    <row r="3308" spans="1:8" ht="15.75" thickTop="1">
      <c r="A3308" s="185" t="str">
        <f t="shared" si="51"/>
        <v>A</v>
      </c>
      <c r="B3308" s="189" t="s">
        <v>124</v>
      </c>
      <c r="C3308" s="189" t="s">
        <v>121</v>
      </c>
      <c r="D3308" s="190">
        <v>8000000</v>
      </c>
      <c r="E3308" s="190">
        <v>500000</v>
      </c>
      <c r="F3308" s="190">
        <v>2500000</v>
      </c>
      <c r="G3308" s="190">
        <v>2500000</v>
      </c>
      <c r="H3308" s="190">
        <v>2500000</v>
      </c>
    </row>
    <row r="3309" spans="1:8" ht="30.75" thickBot="1">
      <c r="A3309" s="185" t="str">
        <f t="shared" si="51"/>
        <v>A</v>
      </c>
      <c r="B3309" s="186" t="s">
        <v>1678</v>
      </c>
      <c r="C3309" s="187" t="s">
        <v>1679</v>
      </c>
      <c r="D3309" s="188">
        <v>47685000</v>
      </c>
      <c r="E3309" s="188">
        <v>15359000</v>
      </c>
      <c r="F3309" s="188">
        <v>21979000</v>
      </c>
      <c r="G3309" s="188">
        <v>5933000</v>
      </c>
      <c r="H3309" s="188">
        <v>4414000</v>
      </c>
    </row>
    <row r="3310" spans="1:8" ht="15.75" thickTop="1">
      <c r="A3310" s="185" t="str">
        <f t="shared" si="51"/>
        <v>A</v>
      </c>
      <c r="B3310" s="189" t="s">
        <v>124</v>
      </c>
      <c r="C3310" s="189" t="s">
        <v>96</v>
      </c>
      <c r="D3310" s="190">
        <v>47685000</v>
      </c>
      <c r="E3310" s="190">
        <v>15359000</v>
      </c>
      <c r="F3310" s="190">
        <v>21979000</v>
      </c>
      <c r="G3310" s="190">
        <v>5933000</v>
      </c>
      <c r="H3310" s="190">
        <v>4414000</v>
      </c>
    </row>
    <row r="3311" spans="1:8">
      <c r="A3311" s="185" t="str">
        <f t="shared" si="51"/>
        <v>A</v>
      </c>
      <c r="B3311" s="191" t="s">
        <v>124</v>
      </c>
      <c r="C3311" s="191" t="s">
        <v>102</v>
      </c>
      <c r="D3311" s="192">
        <v>47685000</v>
      </c>
      <c r="E3311" s="192">
        <v>15359000</v>
      </c>
      <c r="F3311" s="192">
        <v>21979000</v>
      </c>
      <c r="G3311" s="192">
        <v>5933000</v>
      </c>
      <c r="H3311" s="192">
        <v>4414000</v>
      </c>
    </row>
    <row r="3312" spans="1:8" ht="30.75" thickBot="1">
      <c r="A3312" s="185" t="str">
        <f t="shared" si="51"/>
        <v>A</v>
      </c>
      <c r="B3312" s="186" t="s">
        <v>1680</v>
      </c>
      <c r="C3312" s="187" t="s">
        <v>1681</v>
      </c>
      <c r="D3312" s="188">
        <v>46910000</v>
      </c>
      <c r="E3312" s="188">
        <v>15359000</v>
      </c>
      <c r="F3312" s="188">
        <v>21979000</v>
      </c>
      <c r="G3312" s="188">
        <v>5158000</v>
      </c>
      <c r="H3312" s="188">
        <v>4414000</v>
      </c>
    </row>
    <row r="3313" spans="1:8" ht="15.75" thickTop="1">
      <c r="A3313" s="185" t="str">
        <f t="shared" si="51"/>
        <v>A</v>
      </c>
      <c r="B3313" s="189" t="s">
        <v>124</v>
      </c>
      <c r="C3313" s="189" t="s">
        <v>96</v>
      </c>
      <c r="D3313" s="190">
        <v>46910000</v>
      </c>
      <c r="E3313" s="190">
        <v>15359000</v>
      </c>
      <c r="F3313" s="190">
        <v>21979000</v>
      </c>
      <c r="G3313" s="190">
        <v>5158000</v>
      </c>
      <c r="H3313" s="190">
        <v>4414000</v>
      </c>
    </row>
    <row r="3314" spans="1:8">
      <c r="A3314" s="185" t="str">
        <f t="shared" si="51"/>
        <v>A</v>
      </c>
      <c r="B3314" s="191" t="s">
        <v>124</v>
      </c>
      <c r="C3314" s="191" t="s">
        <v>102</v>
      </c>
      <c r="D3314" s="192">
        <v>46910000</v>
      </c>
      <c r="E3314" s="192">
        <v>15359000</v>
      </c>
      <c r="F3314" s="192">
        <v>21979000</v>
      </c>
      <c r="G3314" s="192">
        <v>5158000</v>
      </c>
      <c r="H3314" s="192">
        <v>4414000</v>
      </c>
    </row>
    <row r="3315" spans="1:8" ht="45.75" thickBot="1">
      <c r="A3315" s="185" t="str">
        <f t="shared" si="51"/>
        <v>A</v>
      </c>
      <c r="B3315" s="186" t="s">
        <v>1682</v>
      </c>
      <c r="C3315" s="187" t="s">
        <v>1683</v>
      </c>
      <c r="D3315" s="188">
        <v>775000</v>
      </c>
      <c r="E3315" s="188">
        <v>0</v>
      </c>
      <c r="F3315" s="188">
        <v>0</v>
      </c>
      <c r="G3315" s="188">
        <v>775000</v>
      </c>
      <c r="H3315" s="188">
        <v>0</v>
      </c>
    </row>
    <row r="3316" spans="1:8" ht="15.75" thickTop="1">
      <c r="A3316" s="185" t="str">
        <f t="shared" si="51"/>
        <v>A</v>
      </c>
      <c r="B3316" s="189" t="s">
        <v>124</v>
      </c>
      <c r="C3316" s="189" t="s">
        <v>96</v>
      </c>
      <c r="D3316" s="190">
        <v>775000</v>
      </c>
      <c r="E3316" s="190">
        <v>0</v>
      </c>
      <c r="F3316" s="190">
        <v>0</v>
      </c>
      <c r="G3316" s="190">
        <v>775000</v>
      </c>
      <c r="H3316" s="190">
        <v>0</v>
      </c>
    </row>
    <row r="3317" spans="1:8">
      <c r="A3317" s="185" t="str">
        <f t="shared" si="51"/>
        <v>A</v>
      </c>
      <c r="B3317" s="191" t="s">
        <v>124</v>
      </c>
      <c r="C3317" s="191" t="s">
        <v>102</v>
      </c>
      <c r="D3317" s="192">
        <v>775000</v>
      </c>
      <c r="E3317" s="192">
        <v>0</v>
      </c>
      <c r="F3317" s="192">
        <v>0</v>
      </c>
      <c r="G3317" s="192">
        <v>775000</v>
      </c>
      <c r="H3317" s="192">
        <v>0</v>
      </c>
    </row>
    <row r="3318" spans="1:8" ht="30.75" thickBot="1">
      <c r="A3318" s="185" t="str">
        <f t="shared" si="51"/>
        <v>A</v>
      </c>
      <c r="B3318" s="186" t="s">
        <v>1684</v>
      </c>
      <c r="C3318" s="187" t="s">
        <v>1685</v>
      </c>
      <c r="D3318" s="188">
        <v>6782000</v>
      </c>
      <c r="E3318" s="188">
        <v>1582000</v>
      </c>
      <c r="F3318" s="188">
        <v>1746000</v>
      </c>
      <c r="G3318" s="188">
        <v>1762000</v>
      </c>
      <c r="H3318" s="188">
        <v>1692000</v>
      </c>
    </row>
    <row r="3319" spans="1:8" ht="15.75" thickTop="1">
      <c r="A3319" s="185" t="str">
        <f t="shared" si="51"/>
        <v>A</v>
      </c>
      <c r="B3319" s="189" t="s">
        <v>124</v>
      </c>
      <c r="C3319" s="189" t="s">
        <v>96</v>
      </c>
      <c r="D3319" s="190">
        <v>6747000</v>
      </c>
      <c r="E3319" s="190">
        <v>1578000</v>
      </c>
      <c r="F3319" s="190">
        <v>1729000</v>
      </c>
      <c r="G3319" s="190">
        <v>1753000</v>
      </c>
      <c r="H3319" s="190">
        <v>1687000</v>
      </c>
    </row>
    <row r="3320" spans="1:8">
      <c r="A3320" s="185" t="str">
        <f t="shared" si="51"/>
        <v>A</v>
      </c>
      <c r="B3320" s="191" t="s">
        <v>124</v>
      </c>
      <c r="C3320" s="191" t="s">
        <v>97</v>
      </c>
      <c r="D3320" s="192">
        <v>4414000</v>
      </c>
      <c r="E3320" s="192">
        <v>1107000</v>
      </c>
      <c r="F3320" s="192">
        <v>1102000</v>
      </c>
      <c r="G3320" s="192">
        <v>1098000</v>
      </c>
      <c r="H3320" s="192">
        <v>1107000</v>
      </c>
    </row>
    <row r="3321" spans="1:8">
      <c r="A3321" s="185" t="str">
        <f t="shared" si="51"/>
        <v>A</v>
      </c>
      <c r="B3321" s="191" t="s">
        <v>124</v>
      </c>
      <c r="C3321" s="191" t="s">
        <v>98</v>
      </c>
      <c r="D3321" s="192">
        <v>2184000</v>
      </c>
      <c r="E3321" s="192">
        <v>428000</v>
      </c>
      <c r="F3321" s="192">
        <v>589000</v>
      </c>
      <c r="G3321" s="192">
        <v>620000</v>
      </c>
      <c r="H3321" s="192">
        <v>547000</v>
      </c>
    </row>
    <row r="3322" spans="1:8">
      <c r="A3322" s="185" t="str">
        <f t="shared" si="51"/>
        <v>A</v>
      </c>
      <c r="B3322" s="191" t="s">
        <v>124</v>
      </c>
      <c r="C3322" s="191" t="s">
        <v>100</v>
      </c>
      <c r="D3322" s="192">
        <v>130000</v>
      </c>
      <c r="E3322" s="192">
        <v>33000</v>
      </c>
      <c r="F3322" s="192">
        <v>33000</v>
      </c>
      <c r="G3322" s="192">
        <v>33000</v>
      </c>
      <c r="H3322" s="192">
        <v>31000</v>
      </c>
    </row>
    <row r="3323" spans="1:8">
      <c r="A3323" s="185" t="str">
        <f t="shared" si="51"/>
        <v>A</v>
      </c>
      <c r="B3323" s="191" t="s">
        <v>124</v>
      </c>
      <c r="C3323" s="191" t="s">
        <v>101</v>
      </c>
      <c r="D3323" s="192">
        <v>6000</v>
      </c>
      <c r="E3323" s="192">
        <v>2000</v>
      </c>
      <c r="F3323" s="192">
        <v>2000</v>
      </c>
      <c r="G3323" s="192">
        <v>1000</v>
      </c>
      <c r="H3323" s="192">
        <v>1000</v>
      </c>
    </row>
    <row r="3324" spans="1:8">
      <c r="A3324" s="185" t="str">
        <f t="shared" si="51"/>
        <v>A</v>
      </c>
      <c r="B3324" s="191" t="s">
        <v>124</v>
      </c>
      <c r="C3324" s="191" t="s">
        <v>102</v>
      </c>
      <c r="D3324" s="192">
        <v>13000</v>
      </c>
      <c r="E3324" s="192">
        <v>8000</v>
      </c>
      <c r="F3324" s="192">
        <v>3000</v>
      </c>
      <c r="G3324" s="192">
        <v>1000</v>
      </c>
      <c r="H3324" s="192">
        <v>1000</v>
      </c>
    </row>
    <row r="3325" spans="1:8">
      <c r="A3325" s="185" t="str">
        <f t="shared" si="51"/>
        <v>A</v>
      </c>
      <c r="B3325" s="189" t="s">
        <v>124</v>
      </c>
      <c r="C3325" s="189" t="s">
        <v>121</v>
      </c>
      <c r="D3325" s="190">
        <v>35000</v>
      </c>
      <c r="E3325" s="190">
        <v>4000</v>
      </c>
      <c r="F3325" s="190">
        <v>17000</v>
      </c>
      <c r="G3325" s="190">
        <v>9000</v>
      </c>
      <c r="H3325" s="190">
        <v>5000</v>
      </c>
    </row>
    <row r="3326" spans="1:8" ht="45.75" thickBot="1">
      <c r="A3326" s="185" t="str">
        <f t="shared" si="51"/>
        <v>A</v>
      </c>
      <c r="B3326" s="186" t="s">
        <v>1686</v>
      </c>
      <c r="C3326" s="187" t="s">
        <v>1687</v>
      </c>
      <c r="D3326" s="188">
        <v>1460000</v>
      </c>
      <c r="E3326" s="188">
        <v>368000</v>
      </c>
      <c r="F3326" s="188">
        <v>368000</v>
      </c>
      <c r="G3326" s="188">
        <v>359000</v>
      </c>
      <c r="H3326" s="188">
        <v>365000</v>
      </c>
    </row>
    <row r="3327" spans="1:8" ht="15.75" thickTop="1">
      <c r="A3327" s="185" t="str">
        <f t="shared" si="51"/>
        <v>A</v>
      </c>
      <c r="B3327" s="189" t="s">
        <v>124</v>
      </c>
      <c r="C3327" s="189" t="s">
        <v>96</v>
      </c>
      <c r="D3327" s="190">
        <v>1455000</v>
      </c>
      <c r="E3327" s="190">
        <v>365000</v>
      </c>
      <c r="F3327" s="190">
        <v>366000</v>
      </c>
      <c r="G3327" s="190">
        <v>359000</v>
      </c>
      <c r="H3327" s="190">
        <v>365000</v>
      </c>
    </row>
    <row r="3328" spans="1:8">
      <c r="A3328" s="185" t="str">
        <f t="shared" si="51"/>
        <v>A</v>
      </c>
      <c r="B3328" s="191" t="s">
        <v>124</v>
      </c>
      <c r="C3328" s="191" t="s">
        <v>97</v>
      </c>
      <c r="D3328" s="192">
        <v>1309000</v>
      </c>
      <c r="E3328" s="192">
        <v>327000</v>
      </c>
      <c r="F3328" s="192">
        <v>327000</v>
      </c>
      <c r="G3328" s="192">
        <v>327000</v>
      </c>
      <c r="H3328" s="192">
        <v>328000</v>
      </c>
    </row>
    <row r="3329" spans="1:8">
      <c r="A3329" s="185" t="str">
        <f t="shared" si="51"/>
        <v>A</v>
      </c>
      <c r="B3329" s="191" t="s">
        <v>124</v>
      </c>
      <c r="C3329" s="191" t="s">
        <v>98</v>
      </c>
      <c r="D3329" s="192">
        <v>144000</v>
      </c>
      <c r="E3329" s="192">
        <v>37000</v>
      </c>
      <c r="F3329" s="192">
        <v>38000</v>
      </c>
      <c r="G3329" s="192">
        <v>32000</v>
      </c>
      <c r="H3329" s="192">
        <v>37000</v>
      </c>
    </row>
    <row r="3330" spans="1:8">
      <c r="A3330" s="185" t="str">
        <f t="shared" si="51"/>
        <v>A</v>
      </c>
      <c r="B3330" s="191" t="s">
        <v>124</v>
      </c>
      <c r="C3330" s="191" t="s">
        <v>102</v>
      </c>
      <c r="D3330" s="192">
        <v>2000</v>
      </c>
      <c r="E3330" s="192">
        <v>1000</v>
      </c>
      <c r="F3330" s="192">
        <v>1000</v>
      </c>
      <c r="G3330" s="192">
        <v>0</v>
      </c>
      <c r="H3330" s="192">
        <v>0</v>
      </c>
    </row>
    <row r="3331" spans="1:8">
      <c r="A3331" s="185" t="str">
        <f t="shared" si="51"/>
        <v>A</v>
      </c>
      <c r="B3331" s="189" t="s">
        <v>124</v>
      </c>
      <c r="C3331" s="189" t="s">
        <v>121</v>
      </c>
      <c r="D3331" s="190">
        <v>5000</v>
      </c>
      <c r="E3331" s="190">
        <v>3000</v>
      </c>
      <c r="F3331" s="190">
        <v>2000</v>
      </c>
      <c r="G3331" s="190">
        <v>0</v>
      </c>
      <c r="H3331" s="190">
        <v>0</v>
      </c>
    </row>
    <row r="3332" spans="1:8" ht="30.75" thickBot="1">
      <c r="A3332" s="185" t="str">
        <f t="shared" si="51"/>
        <v>A</v>
      </c>
      <c r="B3332" s="186" t="s">
        <v>1688</v>
      </c>
      <c r="C3332" s="187" t="s">
        <v>1689</v>
      </c>
      <c r="D3332" s="188">
        <v>2210000</v>
      </c>
      <c r="E3332" s="188">
        <v>410000</v>
      </c>
      <c r="F3332" s="188">
        <v>593000</v>
      </c>
      <c r="G3332" s="188">
        <v>653000</v>
      </c>
      <c r="H3332" s="188">
        <v>554000</v>
      </c>
    </row>
    <row r="3333" spans="1:8" ht="15.75" thickTop="1">
      <c r="A3333" s="185" t="str">
        <f t="shared" si="51"/>
        <v>A</v>
      </c>
      <c r="B3333" s="189" t="s">
        <v>124</v>
      </c>
      <c r="C3333" s="189" t="s">
        <v>96</v>
      </c>
      <c r="D3333" s="190">
        <v>2190000</v>
      </c>
      <c r="E3333" s="190">
        <v>409000</v>
      </c>
      <c r="F3333" s="190">
        <v>585000</v>
      </c>
      <c r="G3333" s="190">
        <v>647000</v>
      </c>
      <c r="H3333" s="190">
        <v>549000</v>
      </c>
    </row>
    <row r="3334" spans="1:8">
      <c r="A3334" s="185" t="str">
        <f t="shared" si="51"/>
        <v>A</v>
      </c>
      <c r="B3334" s="191" t="s">
        <v>124</v>
      </c>
      <c r="C3334" s="191" t="s">
        <v>97</v>
      </c>
      <c r="D3334" s="192">
        <v>700000</v>
      </c>
      <c r="E3334" s="192">
        <v>174000</v>
      </c>
      <c r="F3334" s="192">
        <v>173000</v>
      </c>
      <c r="G3334" s="192">
        <v>174000</v>
      </c>
      <c r="H3334" s="192">
        <v>179000</v>
      </c>
    </row>
    <row r="3335" spans="1:8">
      <c r="A3335" s="185" t="str">
        <f t="shared" ref="A3335:A3398" si="52">(IF(OR(D3335&lt;&gt;0,E3335&lt;&gt;0,F3335&lt;&gt;0,G3335&lt;&gt;0,H3335&lt;&gt;0),"A","B"))</f>
        <v>A</v>
      </c>
      <c r="B3335" s="191" t="s">
        <v>124</v>
      </c>
      <c r="C3335" s="191" t="s">
        <v>98</v>
      </c>
      <c r="D3335" s="192">
        <v>1350000</v>
      </c>
      <c r="E3335" s="192">
        <v>200000</v>
      </c>
      <c r="F3335" s="192">
        <v>375000</v>
      </c>
      <c r="G3335" s="192">
        <v>438000</v>
      </c>
      <c r="H3335" s="192">
        <v>337000</v>
      </c>
    </row>
    <row r="3336" spans="1:8">
      <c r="A3336" s="185" t="str">
        <f t="shared" si="52"/>
        <v>A</v>
      </c>
      <c r="B3336" s="191" t="s">
        <v>124</v>
      </c>
      <c r="C3336" s="191" t="s">
        <v>100</v>
      </c>
      <c r="D3336" s="192">
        <v>130000</v>
      </c>
      <c r="E3336" s="192">
        <v>33000</v>
      </c>
      <c r="F3336" s="192">
        <v>33000</v>
      </c>
      <c r="G3336" s="192">
        <v>33000</v>
      </c>
      <c r="H3336" s="192">
        <v>31000</v>
      </c>
    </row>
    <row r="3337" spans="1:8">
      <c r="A3337" s="185" t="str">
        <f t="shared" si="52"/>
        <v>A</v>
      </c>
      <c r="B3337" s="191" t="s">
        <v>124</v>
      </c>
      <c r="C3337" s="191" t="s">
        <v>101</v>
      </c>
      <c r="D3337" s="192">
        <v>5000</v>
      </c>
      <c r="E3337" s="192">
        <v>1000</v>
      </c>
      <c r="F3337" s="192">
        <v>2000</v>
      </c>
      <c r="G3337" s="192">
        <v>1000</v>
      </c>
      <c r="H3337" s="192">
        <v>1000</v>
      </c>
    </row>
    <row r="3338" spans="1:8">
      <c r="A3338" s="185" t="str">
        <f t="shared" si="52"/>
        <v>A</v>
      </c>
      <c r="B3338" s="191" t="s">
        <v>124</v>
      </c>
      <c r="C3338" s="191" t="s">
        <v>102</v>
      </c>
      <c r="D3338" s="192">
        <v>5000</v>
      </c>
      <c r="E3338" s="192">
        <v>1000</v>
      </c>
      <c r="F3338" s="192">
        <v>2000</v>
      </c>
      <c r="G3338" s="192">
        <v>1000</v>
      </c>
      <c r="H3338" s="192">
        <v>1000</v>
      </c>
    </row>
    <row r="3339" spans="1:8">
      <c r="A3339" s="185" t="str">
        <f t="shared" si="52"/>
        <v>A</v>
      </c>
      <c r="B3339" s="189" t="s">
        <v>124</v>
      </c>
      <c r="C3339" s="189" t="s">
        <v>121</v>
      </c>
      <c r="D3339" s="190">
        <v>20000</v>
      </c>
      <c r="E3339" s="190">
        <v>1000</v>
      </c>
      <c r="F3339" s="190">
        <v>8000</v>
      </c>
      <c r="G3339" s="190">
        <v>6000</v>
      </c>
      <c r="H3339" s="190">
        <v>5000</v>
      </c>
    </row>
    <row r="3340" spans="1:8" ht="30.75" thickBot="1">
      <c r="A3340" s="185" t="str">
        <f t="shared" si="52"/>
        <v>A</v>
      </c>
      <c r="B3340" s="186" t="s">
        <v>1690</v>
      </c>
      <c r="C3340" s="187" t="s">
        <v>1691</v>
      </c>
      <c r="D3340" s="188">
        <v>2080000</v>
      </c>
      <c r="E3340" s="188">
        <v>377000</v>
      </c>
      <c r="F3340" s="188">
        <v>560000</v>
      </c>
      <c r="G3340" s="188">
        <v>620000</v>
      </c>
      <c r="H3340" s="188">
        <v>523000</v>
      </c>
    </row>
    <row r="3341" spans="1:8" ht="15.75" thickTop="1">
      <c r="A3341" s="185" t="str">
        <f t="shared" si="52"/>
        <v>A</v>
      </c>
      <c r="B3341" s="189" t="s">
        <v>124</v>
      </c>
      <c r="C3341" s="189" t="s">
        <v>96</v>
      </c>
      <c r="D3341" s="190">
        <v>2060000</v>
      </c>
      <c r="E3341" s="190">
        <v>376000</v>
      </c>
      <c r="F3341" s="190">
        <v>552000</v>
      </c>
      <c r="G3341" s="190">
        <v>614000</v>
      </c>
      <c r="H3341" s="190">
        <v>518000</v>
      </c>
    </row>
    <row r="3342" spans="1:8">
      <c r="A3342" s="185" t="str">
        <f t="shared" si="52"/>
        <v>A</v>
      </c>
      <c r="B3342" s="191" t="s">
        <v>124</v>
      </c>
      <c r="C3342" s="191" t="s">
        <v>97</v>
      </c>
      <c r="D3342" s="192">
        <v>700000</v>
      </c>
      <c r="E3342" s="192">
        <v>174000</v>
      </c>
      <c r="F3342" s="192">
        <v>173000</v>
      </c>
      <c r="G3342" s="192">
        <v>174000</v>
      </c>
      <c r="H3342" s="192">
        <v>179000</v>
      </c>
    </row>
    <row r="3343" spans="1:8">
      <c r="A3343" s="185" t="str">
        <f t="shared" si="52"/>
        <v>A</v>
      </c>
      <c r="B3343" s="191" t="s">
        <v>124</v>
      </c>
      <c r="C3343" s="191" t="s">
        <v>98</v>
      </c>
      <c r="D3343" s="192">
        <v>1350000</v>
      </c>
      <c r="E3343" s="192">
        <v>200000</v>
      </c>
      <c r="F3343" s="192">
        <v>375000</v>
      </c>
      <c r="G3343" s="192">
        <v>438000</v>
      </c>
      <c r="H3343" s="192">
        <v>337000</v>
      </c>
    </row>
    <row r="3344" spans="1:8">
      <c r="A3344" s="185" t="str">
        <f t="shared" si="52"/>
        <v>A</v>
      </c>
      <c r="B3344" s="191" t="s">
        <v>124</v>
      </c>
      <c r="C3344" s="191" t="s">
        <v>101</v>
      </c>
      <c r="D3344" s="192">
        <v>5000</v>
      </c>
      <c r="E3344" s="192">
        <v>1000</v>
      </c>
      <c r="F3344" s="192">
        <v>2000</v>
      </c>
      <c r="G3344" s="192">
        <v>1000</v>
      </c>
      <c r="H3344" s="192">
        <v>1000</v>
      </c>
    </row>
    <row r="3345" spans="1:8">
      <c r="A3345" s="185" t="str">
        <f t="shared" si="52"/>
        <v>A</v>
      </c>
      <c r="B3345" s="191" t="s">
        <v>124</v>
      </c>
      <c r="C3345" s="191" t="s">
        <v>102</v>
      </c>
      <c r="D3345" s="192">
        <v>5000</v>
      </c>
      <c r="E3345" s="192">
        <v>1000</v>
      </c>
      <c r="F3345" s="192">
        <v>2000</v>
      </c>
      <c r="G3345" s="192">
        <v>1000</v>
      </c>
      <c r="H3345" s="192">
        <v>1000</v>
      </c>
    </row>
    <row r="3346" spans="1:8">
      <c r="A3346" s="185" t="str">
        <f t="shared" si="52"/>
        <v>A</v>
      </c>
      <c r="B3346" s="189" t="s">
        <v>124</v>
      </c>
      <c r="C3346" s="189" t="s">
        <v>121</v>
      </c>
      <c r="D3346" s="190">
        <v>20000</v>
      </c>
      <c r="E3346" s="190">
        <v>1000</v>
      </c>
      <c r="F3346" s="190">
        <v>8000</v>
      </c>
      <c r="G3346" s="190">
        <v>6000</v>
      </c>
      <c r="H3346" s="190">
        <v>5000</v>
      </c>
    </row>
    <row r="3347" spans="1:8" ht="15.75" thickBot="1">
      <c r="A3347" s="185" t="str">
        <f t="shared" si="52"/>
        <v>A</v>
      </c>
      <c r="B3347" s="186" t="s">
        <v>1692</v>
      </c>
      <c r="C3347" s="187" t="s">
        <v>1693</v>
      </c>
      <c r="D3347" s="188">
        <v>130000</v>
      </c>
      <c r="E3347" s="188">
        <v>33000</v>
      </c>
      <c r="F3347" s="188">
        <v>33000</v>
      </c>
      <c r="G3347" s="188">
        <v>33000</v>
      </c>
      <c r="H3347" s="188">
        <v>31000</v>
      </c>
    </row>
    <row r="3348" spans="1:8" ht="15.75" thickTop="1">
      <c r="A3348" s="185" t="str">
        <f t="shared" si="52"/>
        <v>A</v>
      </c>
      <c r="B3348" s="189" t="s">
        <v>124</v>
      </c>
      <c r="C3348" s="189" t="s">
        <v>96</v>
      </c>
      <c r="D3348" s="190">
        <v>130000</v>
      </c>
      <c r="E3348" s="190">
        <v>33000</v>
      </c>
      <c r="F3348" s="190">
        <v>33000</v>
      </c>
      <c r="G3348" s="190">
        <v>33000</v>
      </c>
      <c r="H3348" s="190">
        <v>31000</v>
      </c>
    </row>
    <row r="3349" spans="1:8">
      <c r="A3349" s="185" t="str">
        <f t="shared" si="52"/>
        <v>A</v>
      </c>
      <c r="B3349" s="191" t="s">
        <v>124</v>
      </c>
      <c r="C3349" s="191" t="s">
        <v>100</v>
      </c>
      <c r="D3349" s="192">
        <v>130000</v>
      </c>
      <c r="E3349" s="192">
        <v>33000</v>
      </c>
      <c r="F3349" s="192">
        <v>33000</v>
      </c>
      <c r="G3349" s="192">
        <v>33000</v>
      </c>
      <c r="H3349" s="192">
        <v>31000</v>
      </c>
    </row>
    <row r="3350" spans="1:8" ht="45.75" thickBot="1">
      <c r="A3350" s="185" t="str">
        <f t="shared" si="52"/>
        <v>A</v>
      </c>
      <c r="B3350" s="186" t="s">
        <v>1694</v>
      </c>
      <c r="C3350" s="187" t="s">
        <v>1695</v>
      </c>
      <c r="D3350" s="188">
        <v>1195000</v>
      </c>
      <c r="E3350" s="188">
        <v>304000</v>
      </c>
      <c r="F3350" s="188">
        <v>303000</v>
      </c>
      <c r="G3350" s="188">
        <v>285000</v>
      </c>
      <c r="H3350" s="188">
        <v>303000</v>
      </c>
    </row>
    <row r="3351" spans="1:8" ht="15.75" thickTop="1">
      <c r="A3351" s="185" t="str">
        <f t="shared" si="52"/>
        <v>A</v>
      </c>
      <c r="B3351" s="189" t="s">
        <v>124</v>
      </c>
      <c r="C3351" s="189" t="s">
        <v>96</v>
      </c>
      <c r="D3351" s="190">
        <v>1195000</v>
      </c>
      <c r="E3351" s="190">
        <v>304000</v>
      </c>
      <c r="F3351" s="190">
        <v>303000</v>
      </c>
      <c r="G3351" s="190">
        <v>285000</v>
      </c>
      <c r="H3351" s="190">
        <v>303000</v>
      </c>
    </row>
    <row r="3352" spans="1:8">
      <c r="A3352" s="185" t="str">
        <f t="shared" si="52"/>
        <v>A</v>
      </c>
      <c r="B3352" s="191" t="s">
        <v>124</v>
      </c>
      <c r="C3352" s="191" t="s">
        <v>97</v>
      </c>
      <c r="D3352" s="192">
        <v>1089000</v>
      </c>
      <c r="E3352" s="192">
        <v>273000</v>
      </c>
      <c r="F3352" s="192">
        <v>273000</v>
      </c>
      <c r="G3352" s="192">
        <v>270000</v>
      </c>
      <c r="H3352" s="192">
        <v>273000</v>
      </c>
    </row>
    <row r="3353" spans="1:8">
      <c r="A3353" s="185" t="str">
        <f t="shared" si="52"/>
        <v>A</v>
      </c>
      <c r="B3353" s="191" t="s">
        <v>124</v>
      </c>
      <c r="C3353" s="191" t="s">
        <v>98</v>
      </c>
      <c r="D3353" s="192">
        <v>105000</v>
      </c>
      <c r="E3353" s="192">
        <v>30000</v>
      </c>
      <c r="F3353" s="192">
        <v>30000</v>
      </c>
      <c r="G3353" s="192">
        <v>15000</v>
      </c>
      <c r="H3353" s="192">
        <v>30000</v>
      </c>
    </row>
    <row r="3354" spans="1:8">
      <c r="A3354" s="185" t="str">
        <f t="shared" si="52"/>
        <v>A</v>
      </c>
      <c r="B3354" s="191" t="s">
        <v>124</v>
      </c>
      <c r="C3354" s="191" t="s">
        <v>102</v>
      </c>
      <c r="D3354" s="192">
        <v>1000</v>
      </c>
      <c r="E3354" s="192">
        <v>1000</v>
      </c>
      <c r="F3354" s="192">
        <v>0</v>
      </c>
      <c r="G3354" s="192">
        <v>0</v>
      </c>
      <c r="H3354" s="192">
        <v>0</v>
      </c>
    </row>
    <row r="3355" spans="1:8" ht="30.75" thickBot="1">
      <c r="A3355" s="185" t="str">
        <f t="shared" si="52"/>
        <v>A</v>
      </c>
      <c r="B3355" s="186" t="s">
        <v>1696</v>
      </c>
      <c r="C3355" s="187" t="s">
        <v>1697</v>
      </c>
      <c r="D3355" s="188">
        <v>700000</v>
      </c>
      <c r="E3355" s="188">
        <v>189000</v>
      </c>
      <c r="F3355" s="188">
        <v>180000</v>
      </c>
      <c r="G3355" s="188">
        <v>158000</v>
      </c>
      <c r="H3355" s="188">
        <v>173000</v>
      </c>
    </row>
    <row r="3356" spans="1:8" ht="15.75" thickTop="1">
      <c r="A3356" s="185" t="str">
        <f t="shared" si="52"/>
        <v>A</v>
      </c>
      <c r="B3356" s="189" t="s">
        <v>124</v>
      </c>
      <c r="C3356" s="189" t="s">
        <v>96</v>
      </c>
      <c r="D3356" s="190">
        <v>693000</v>
      </c>
      <c r="E3356" s="190">
        <v>189000</v>
      </c>
      <c r="F3356" s="190">
        <v>173000</v>
      </c>
      <c r="G3356" s="190">
        <v>158000</v>
      </c>
      <c r="H3356" s="190">
        <v>173000</v>
      </c>
    </row>
    <row r="3357" spans="1:8">
      <c r="A3357" s="185" t="str">
        <f t="shared" si="52"/>
        <v>A</v>
      </c>
      <c r="B3357" s="191" t="s">
        <v>124</v>
      </c>
      <c r="C3357" s="191" t="s">
        <v>97</v>
      </c>
      <c r="D3357" s="192">
        <v>523000</v>
      </c>
      <c r="E3357" s="192">
        <v>134000</v>
      </c>
      <c r="F3357" s="192">
        <v>128000</v>
      </c>
      <c r="G3357" s="192">
        <v>126000</v>
      </c>
      <c r="H3357" s="192">
        <v>135000</v>
      </c>
    </row>
    <row r="3358" spans="1:8">
      <c r="A3358" s="185" t="str">
        <f t="shared" si="52"/>
        <v>A</v>
      </c>
      <c r="B3358" s="191" t="s">
        <v>124</v>
      </c>
      <c r="C3358" s="191" t="s">
        <v>98</v>
      </c>
      <c r="D3358" s="192">
        <v>165000</v>
      </c>
      <c r="E3358" s="192">
        <v>50000</v>
      </c>
      <c r="F3358" s="192">
        <v>45000</v>
      </c>
      <c r="G3358" s="192">
        <v>32000</v>
      </c>
      <c r="H3358" s="192">
        <v>38000</v>
      </c>
    </row>
    <row r="3359" spans="1:8">
      <c r="A3359" s="185" t="str">
        <f t="shared" si="52"/>
        <v>A</v>
      </c>
      <c r="B3359" s="191" t="s">
        <v>124</v>
      </c>
      <c r="C3359" s="191" t="s">
        <v>101</v>
      </c>
      <c r="D3359" s="192">
        <v>1000</v>
      </c>
      <c r="E3359" s="192">
        <v>1000</v>
      </c>
      <c r="F3359" s="192">
        <v>0</v>
      </c>
      <c r="G3359" s="192">
        <v>0</v>
      </c>
      <c r="H3359" s="192">
        <v>0</v>
      </c>
    </row>
    <row r="3360" spans="1:8">
      <c r="A3360" s="185" t="str">
        <f t="shared" si="52"/>
        <v>A</v>
      </c>
      <c r="B3360" s="191" t="s">
        <v>124</v>
      </c>
      <c r="C3360" s="191" t="s">
        <v>102</v>
      </c>
      <c r="D3360" s="192">
        <v>4000</v>
      </c>
      <c r="E3360" s="192">
        <v>4000</v>
      </c>
      <c r="F3360" s="192">
        <v>0</v>
      </c>
      <c r="G3360" s="192">
        <v>0</v>
      </c>
      <c r="H3360" s="192">
        <v>0</v>
      </c>
    </row>
    <row r="3361" spans="1:8">
      <c r="A3361" s="185" t="str">
        <f t="shared" si="52"/>
        <v>A</v>
      </c>
      <c r="B3361" s="189" t="s">
        <v>124</v>
      </c>
      <c r="C3361" s="189" t="s">
        <v>121</v>
      </c>
      <c r="D3361" s="190">
        <v>7000</v>
      </c>
      <c r="E3361" s="190">
        <v>0</v>
      </c>
      <c r="F3361" s="190">
        <v>7000</v>
      </c>
      <c r="G3361" s="190">
        <v>0</v>
      </c>
      <c r="H3361" s="190">
        <v>0</v>
      </c>
    </row>
    <row r="3362" spans="1:8" ht="30.75" thickBot="1">
      <c r="A3362" s="185" t="str">
        <f t="shared" si="52"/>
        <v>A</v>
      </c>
      <c r="B3362" s="186" t="s">
        <v>1698</v>
      </c>
      <c r="C3362" s="187" t="s">
        <v>1699</v>
      </c>
      <c r="D3362" s="188">
        <v>130000</v>
      </c>
      <c r="E3362" s="188">
        <v>34000</v>
      </c>
      <c r="F3362" s="188">
        <v>33000</v>
      </c>
      <c r="G3362" s="188">
        <v>34000</v>
      </c>
      <c r="H3362" s="188">
        <v>29000</v>
      </c>
    </row>
    <row r="3363" spans="1:8" ht="15.75" thickTop="1">
      <c r="A3363" s="185" t="str">
        <f t="shared" si="52"/>
        <v>A</v>
      </c>
      <c r="B3363" s="189" t="s">
        <v>124</v>
      </c>
      <c r="C3363" s="189" t="s">
        <v>96</v>
      </c>
      <c r="D3363" s="190">
        <v>130000</v>
      </c>
      <c r="E3363" s="190">
        <v>34000</v>
      </c>
      <c r="F3363" s="190">
        <v>33000</v>
      </c>
      <c r="G3363" s="190">
        <v>34000</v>
      </c>
      <c r="H3363" s="190">
        <v>29000</v>
      </c>
    </row>
    <row r="3364" spans="1:8">
      <c r="A3364" s="185" t="str">
        <f t="shared" si="52"/>
        <v>A</v>
      </c>
      <c r="B3364" s="191" t="s">
        <v>124</v>
      </c>
      <c r="C3364" s="191" t="s">
        <v>97</v>
      </c>
      <c r="D3364" s="192">
        <v>98000</v>
      </c>
      <c r="E3364" s="192">
        <v>25000</v>
      </c>
      <c r="F3364" s="192">
        <v>25000</v>
      </c>
      <c r="G3364" s="192">
        <v>25000</v>
      </c>
      <c r="H3364" s="192">
        <v>23000</v>
      </c>
    </row>
    <row r="3365" spans="1:8">
      <c r="A3365" s="185" t="str">
        <f t="shared" si="52"/>
        <v>A</v>
      </c>
      <c r="B3365" s="191" t="s">
        <v>124</v>
      </c>
      <c r="C3365" s="191" t="s">
        <v>98</v>
      </c>
      <c r="D3365" s="192">
        <v>31000</v>
      </c>
      <c r="E3365" s="192">
        <v>8000</v>
      </c>
      <c r="F3365" s="192">
        <v>8000</v>
      </c>
      <c r="G3365" s="192">
        <v>9000</v>
      </c>
      <c r="H3365" s="192">
        <v>6000</v>
      </c>
    </row>
    <row r="3366" spans="1:8">
      <c r="A3366" s="185" t="str">
        <f t="shared" si="52"/>
        <v>A</v>
      </c>
      <c r="B3366" s="191" t="s">
        <v>124</v>
      </c>
      <c r="C3366" s="191" t="s">
        <v>102</v>
      </c>
      <c r="D3366" s="192">
        <v>1000</v>
      </c>
      <c r="E3366" s="192">
        <v>1000</v>
      </c>
      <c r="F3366" s="192">
        <v>0</v>
      </c>
      <c r="G3366" s="192">
        <v>0</v>
      </c>
      <c r="H3366" s="192">
        <v>0</v>
      </c>
    </row>
    <row r="3367" spans="1:8" ht="30.75" thickBot="1">
      <c r="A3367" s="185" t="str">
        <f t="shared" si="52"/>
        <v>A</v>
      </c>
      <c r="B3367" s="186" t="s">
        <v>1700</v>
      </c>
      <c r="C3367" s="187" t="s">
        <v>1701</v>
      </c>
      <c r="D3367" s="188">
        <v>245000</v>
      </c>
      <c r="E3367" s="188">
        <v>62000</v>
      </c>
      <c r="F3367" s="188">
        <v>61000</v>
      </c>
      <c r="G3367" s="188">
        <v>65000</v>
      </c>
      <c r="H3367" s="188">
        <v>57000</v>
      </c>
    </row>
    <row r="3368" spans="1:8" ht="15.75" thickTop="1">
      <c r="A3368" s="185" t="str">
        <f t="shared" si="52"/>
        <v>A</v>
      </c>
      <c r="B3368" s="189" t="s">
        <v>124</v>
      </c>
      <c r="C3368" s="189" t="s">
        <v>96</v>
      </c>
      <c r="D3368" s="190">
        <v>242000</v>
      </c>
      <c r="E3368" s="190">
        <v>62000</v>
      </c>
      <c r="F3368" s="190">
        <v>61000</v>
      </c>
      <c r="G3368" s="190">
        <v>62000</v>
      </c>
      <c r="H3368" s="190">
        <v>57000</v>
      </c>
    </row>
    <row r="3369" spans="1:8">
      <c r="A3369" s="185" t="str">
        <f t="shared" si="52"/>
        <v>A</v>
      </c>
      <c r="B3369" s="191" t="s">
        <v>124</v>
      </c>
      <c r="C3369" s="191" t="s">
        <v>97</v>
      </c>
      <c r="D3369" s="192">
        <v>212000</v>
      </c>
      <c r="E3369" s="192">
        <v>52000</v>
      </c>
      <c r="F3369" s="192">
        <v>54000</v>
      </c>
      <c r="G3369" s="192">
        <v>55000</v>
      </c>
      <c r="H3369" s="192">
        <v>51000</v>
      </c>
    </row>
    <row r="3370" spans="1:8">
      <c r="A3370" s="185" t="str">
        <f t="shared" si="52"/>
        <v>A</v>
      </c>
      <c r="B3370" s="191" t="s">
        <v>124</v>
      </c>
      <c r="C3370" s="191" t="s">
        <v>98</v>
      </c>
      <c r="D3370" s="192">
        <v>30000</v>
      </c>
      <c r="E3370" s="192">
        <v>10000</v>
      </c>
      <c r="F3370" s="192">
        <v>7000</v>
      </c>
      <c r="G3370" s="192">
        <v>7000</v>
      </c>
      <c r="H3370" s="192">
        <v>6000</v>
      </c>
    </row>
    <row r="3371" spans="1:8">
      <c r="A3371" s="185" t="str">
        <f t="shared" si="52"/>
        <v>A</v>
      </c>
      <c r="B3371" s="189" t="s">
        <v>124</v>
      </c>
      <c r="C3371" s="189" t="s">
        <v>121</v>
      </c>
      <c r="D3371" s="190">
        <v>3000</v>
      </c>
      <c r="E3371" s="190">
        <v>0</v>
      </c>
      <c r="F3371" s="190">
        <v>0</v>
      </c>
      <c r="G3371" s="190">
        <v>3000</v>
      </c>
      <c r="H3371" s="190">
        <v>0</v>
      </c>
    </row>
    <row r="3372" spans="1:8" ht="45.75" thickBot="1">
      <c r="A3372" s="185" t="str">
        <f t="shared" si="52"/>
        <v>A</v>
      </c>
      <c r="B3372" s="186" t="s">
        <v>1702</v>
      </c>
      <c r="C3372" s="187" t="s">
        <v>1703</v>
      </c>
      <c r="D3372" s="188">
        <v>245000</v>
      </c>
      <c r="E3372" s="188">
        <v>65000</v>
      </c>
      <c r="F3372" s="188">
        <v>59000</v>
      </c>
      <c r="G3372" s="188">
        <v>59000</v>
      </c>
      <c r="H3372" s="188">
        <v>62000</v>
      </c>
    </row>
    <row r="3373" spans="1:8" ht="15.75" thickTop="1">
      <c r="A3373" s="185" t="str">
        <f t="shared" si="52"/>
        <v>A</v>
      </c>
      <c r="B3373" s="189" t="s">
        <v>124</v>
      </c>
      <c r="C3373" s="189" t="s">
        <v>96</v>
      </c>
      <c r="D3373" s="190">
        <v>245000</v>
      </c>
      <c r="E3373" s="190">
        <v>65000</v>
      </c>
      <c r="F3373" s="190">
        <v>59000</v>
      </c>
      <c r="G3373" s="190">
        <v>59000</v>
      </c>
      <c r="H3373" s="190">
        <v>62000</v>
      </c>
    </row>
    <row r="3374" spans="1:8">
      <c r="A3374" s="185" t="str">
        <f t="shared" si="52"/>
        <v>A</v>
      </c>
      <c r="B3374" s="191" t="s">
        <v>124</v>
      </c>
      <c r="C3374" s="191" t="s">
        <v>97</v>
      </c>
      <c r="D3374" s="192">
        <v>219000</v>
      </c>
      <c r="E3374" s="192">
        <v>55000</v>
      </c>
      <c r="F3374" s="192">
        <v>55000</v>
      </c>
      <c r="G3374" s="192">
        <v>55000</v>
      </c>
      <c r="H3374" s="192">
        <v>54000</v>
      </c>
    </row>
    <row r="3375" spans="1:8">
      <c r="A3375" s="185" t="str">
        <f t="shared" si="52"/>
        <v>A</v>
      </c>
      <c r="B3375" s="191" t="s">
        <v>124</v>
      </c>
      <c r="C3375" s="191" t="s">
        <v>98</v>
      </c>
      <c r="D3375" s="192">
        <v>26000</v>
      </c>
      <c r="E3375" s="192">
        <v>10000</v>
      </c>
      <c r="F3375" s="192">
        <v>4000</v>
      </c>
      <c r="G3375" s="192">
        <v>4000</v>
      </c>
      <c r="H3375" s="192">
        <v>8000</v>
      </c>
    </row>
    <row r="3376" spans="1:8" ht="30.75" thickBot="1">
      <c r="A3376" s="185" t="str">
        <f t="shared" si="52"/>
        <v>A</v>
      </c>
      <c r="B3376" s="186" t="s">
        <v>1704</v>
      </c>
      <c r="C3376" s="187" t="s">
        <v>1705</v>
      </c>
      <c r="D3376" s="188">
        <v>240000</v>
      </c>
      <c r="E3376" s="188">
        <v>58000</v>
      </c>
      <c r="F3376" s="188">
        <v>58000</v>
      </c>
      <c r="G3376" s="188">
        <v>60000</v>
      </c>
      <c r="H3376" s="188">
        <v>64000</v>
      </c>
    </row>
    <row r="3377" spans="1:8" ht="15.75" thickTop="1">
      <c r="A3377" s="185" t="str">
        <f t="shared" si="52"/>
        <v>A</v>
      </c>
      <c r="B3377" s="189" t="s">
        <v>124</v>
      </c>
      <c r="C3377" s="189" t="s">
        <v>96</v>
      </c>
      <c r="D3377" s="190">
        <v>240000</v>
      </c>
      <c r="E3377" s="190">
        <v>58000</v>
      </c>
      <c r="F3377" s="190">
        <v>58000</v>
      </c>
      <c r="G3377" s="190">
        <v>60000</v>
      </c>
      <c r="H3377" s="190">
        <v>64000</v>
      </c>
    </row>
    <row r="3378" spans="1:8">
      <c r="A3378" s="185" t="str">
        <f t="shared" si="52"/>
        <v>A</v>
      </c>
      <c r="B3378" s="191" t="s">
        <v>124</v>
      </c>
      <c r="C3378" s="191" t="s">
        <v>97</v>
      </c>
      <c r="D3378" s="192">
        <v>166000</v>
      </c>
      <c r="E3378" s="192">
        <v>42000</v>
      </c>
      <c r="F3378" s="192">
        <v>42000</v>
      </c>
      <c r="G3378" s="192">
        <v>41000</v>
      </c>
      <c r="H3378" s="192">
        <v>41000</v>
      </c>
    </row>
    <row r="3379" spans="1:8">
      <c r="A3379" s="185" t="str">
        <f t="shared" si="52"/>
        <v>A</v>
      </c>
      <c r="B3379" s="191" t="s">
        <v>124</v>
      </c>
      <c r="C3379" s="191" t="s">
        <v>98</v>
      </c>
      <c r="D3379" s="192">
        <v>74000</v>
      </c>
      <c r="E3379" s="192">
        <v>16000</v>
      </c>
      <c r="F3379" s="192">
        <v>16000</v>
      </c>
      <c r="G3379" s="192">
        <v>19000</v>
      </c>
      <c r="H3379" s="192">
        <v>23000</v>
      </c>
    </row>
    <row r="3380" spans="1:8" ht="45.75" thickBot="1">
      <c r="A3380" s="185" t="str">
        <f t="shared" si="52"/>
        <v>A</v>
      </c>
      <c r="B3380" s="186" t="s">
        <v>1706</v>
      </c>
      <c r="C3380" s="187" t="s">
        <v>1707</v>
      </c>
      <c r="D3380" s="188">
        <v>77000</v>
      </c>
      <c r="E3380" s="188">
        <v>20000</v>
      </c>
      <c r="F3380" s="188">
        <v>19000</v>
      </c>
      <c r="G3380" s="188">
        <v>18000</v>
      </c>
      <c r="H3380" s="188">
        <v>20000</v>
      </c>
    </row>
    <row r="3381" spans="1:8" ht="15.75" thickTop="1">
      <c r="A3381" s="185" t="str">
        <f t="shared" si="52"/>
        <v>A</v>
      </c>
      <c r="B3381" s="189" t="s">
        <v>124</v>
      </c>
      <c r="C3381" s="189" t="s">
        <v>96</v>
      </c>
      <c r="D3381" s="190">
        <v>77000</v>
      </c>
      <c r="E3381" s="190">
        <v>20000</v>
      </c>
      <c r="F3381" s="190">
        <v>19000</v>
      </c>
      <c r="G3381" s="190">
        <v>18000</v>
      </c>
      <c r="H3381" s="190">
        <v>20000</v>
      </c>
    </row>
    <row r="3382" spans="1:8">
      <c r="A3382" s="185" t="str">
        <f t="shared" si="52"/>
        <v>A</v>
      </c>
      <c r="B3382" s="191" t="s">
        <v>124</v>
      </c>
      <c r="C3382" s="191" t="s">
        <v>97</v>
      </c>
      <c r="D3382" s="192">
        <v>67000</v>
      </c>
      <c r="E3382" s="192">
        <v>17000</v>
      </c>
      <c r="F3382" s="192">
        <v>17000</v>
      </c>
      <c r="G3382" s="192">
        <v>17000</v>
      </c>
      <c r="H3382" s="192">
        <v>16000</v>
      </c>
    </row>
    <row r="3383" spans="1:8">
      <c r="A3383" s="185" t="str">
        <f t="shared" si="52"/>
        <v>A</v>
      </c>
      <c r="B3383" s="191" t="s">
        <v>124</v>
      </c>
      <c r="C3383" s="191" t="s">
        <v>98</v>
      </c>
      <c r="D3383" s="192">
        <v>10000</v>
      </c>
      <c r="E3383" s="192">
        <v>3000</v>
      </c>
      <c r="F3383" s="192">
        <v>2000</v>
      </c>
      <c r="G3383" s="192">
        <v>1000</v>
      </c>
      <c r="H3383" s="192">
        <v>4000</v>
      </c>
    </row>
    <row r="3384" spans="1:8" ht="45.75" thickBot="1">
      <c r="A3384" s="185" t="str">
        <f t="shared" si="52"/>
        <v>A</v>
      </c>
      <c r="B3384" s="186" t="s">
        <v>1708</v>
      </c>
      <c r="C3384" s="187" t="s">
        <v>1709</v>
      </c>
      <c r="D3384" s="188">
        <v>33000</v>
      </c>
      <c r="E3384" s="188">
        <v>9000</v>
      </c>
      <c r="F3384" s="188">
        <v>9000</v>
      </c>
      <c r="G3384" s="188">
        <v>8000</v>
      </c>
      <c r="H3384" s="188">
        <v>7000</v>
      </c>
    </row>
    <row r="3385" spans="1:8" ht="15.75" thickTop="1">
      <c r="A3385" s="185" t="str">
        <f t="shared" si="52"/>
        <v>A</v>
      </c>
      <c r="B3385" s="189" t="s">
        <v>124</v>
      </c>
      <c r="C3385" s="189" t="s">
        <v>96</v>
      </c>
      <c r="D3385" s="190">
        <v>33000</v>
      </c>
      <c r="E3385" s="190">
        <v>9000</v>
      </c>
      <c r="F3385" s="190">
        <v>9000</v>
      </c>
      <c r="G3385" s="190">
        <v>8000</v>
      </c>
      <c r="H3385" s="190">
        <v>7000</v>
      </c>
    </row>
    <row r="3386" spans="1:8">
      <c r="A3386" s="185" t="str">
        <f t="shared" si="52"/>
        <v>A</v>
      </c>
      <c r="B3386" s="191" t="s">
        <v>124</v>
      </c>
      <c r="C3386" s="191" t="s">
        <v>97</v>
      </c>
      <c r="D3386" s="192">
        <v>31000</v>
      </c>
      <c r="E3386" s="192">
        <v>8000</v>
      </c>
      <c r="F3386" s="192">
        <v>8000</v>
      </c>
      <c r="G3386" s="192">
        <v>8000</v>
      </c>
      <c r="H3386" s="192">
        <v>7000</v>
      </c>
    </row>
    <row r="3387" spans="1:8">
      <c r="A3387" s="185" t="str">
        <f t="shared" si="52"/>
        <v>A</v>
      </c>
      <c r="B3387" s="191" t="s">
        <v>124</v>
      </c>
      <c r="C3387" s="191" t="s">
        <v>98</v>
      </c>
      <c r="D3387" s="192">
        <v>2000</v>
      </c>
      <c r="E3387" s="192">
        <v>1000</v>
      </c>
      <c r="F3387" s="192">
        <v>1000</v>
      </c>
      <c r="G3387" s="192">
        <v>0</v>
      </c>
      <c r="H3387" s="192">
        <v>0</v>
      </c>
    </row>
    <row r="3388" spans="1:8" ht="30.75" thickBot="1">
      <c r="A3388" s="185" t="str">
        <f t="shared" si="52"/>
        <v>A</v>
      </c>
      <c r="B3388" s="186" t="s">
        <v>1710</v>
      </c>
      <c r="C3388" s="187" t="s">
        <v>1711</v>
      </c>
      <c r="D3388" s="188">
        <v>92000</v>
      </c>
      <c r="E3388" s="188">
        <v>23000</v>
      </c>
      <c r="F3388" s="188">
        <v>23000</v>
      </c>
      <c r="G3388" s="188">
        <v>23000</v>
      </c>
      <c r="H3388" s="188">
        <v>23000</v>
      </c>
    </row>
    <row r="3389" spans="1:8" ht="15.75" thickTop="1">
      <c r="A3389" s="185" t="str">
        <f t="shared" si="52"/>
        <v>A</v>
      </c>
      <c r="B3389" s="189" t="s">
        <v>124</v>
      </c>
      <c r="C3389" s="189" t="s">
        <v>96</v>
      </c>
      <c r="D3389" s="190">
        <v>92000</v>
      </c>
      <c r="E3389" s="190">
        <v>23000</v>
      </c>
      <c r="F3389" s="190">
        <v>23000</v>
      </c>
      <c r="G3389" s="190">
        <v>23000</v>
      </c>
      <c r="H3389" s="190">
        <v>23000</v>
      </c>
    </row>
    <row r="3390" spans="1:8">
      <c r="A3390" s="185" t="str">
        <f t="shared" si="52"/>
        <v>A</v>
      </c>
      <c r="B3390" s="191" t="s">
        <v>124</v>
      </c>
      <c r="C3390" s="191" t="s">
        <v>98</v>
      </c>
      <c r="D3390" s="192">
        <v>92000</v>
      </c>
      <c r="E3390" s="192">
        <v>23000</v>
      </c>
      <c r="F3390" s="192">
        <v>23000</v>
      </c>
      <c r="G3390" s="192">
        <v>23000</v>
      </c>
      <c r="H3390" s="192">
        <v>23000</v>
      </c>
    </row>
    <row r="3391" spans="1:8" ht="45.75" thickBot="1">
      <c r="A3391" s="185" t="str">
        <f t="shared" si="52"/>
        <v>A</v>
      </c>
      <c r="B3391" s="186" t="s">
        <v>1712</v>
      </c>
      <c r="C3391" s="187" t="s">
        <v>1713</v>
      </c>
      <c r="D3391" s="188">
        <v>155000</v>
      </c>
      <c r="E3391" s="188">
        <v>40000</v>
      </c>
      <c r="F3391" s="188">
        <v>40000</v>
      </c>
      <c r="G3391" s="188">
        <v>40000</v>
      </c>
      <c r="H3391" s="188">
        <v>35000</v>
      </c>
    </row>
    <row r="3392" spans="1:8" ht="15.75" thickTop="1">
      <c r="A3392" s="185" t="str">
        <f t="shared" si="52"/>
        <v>A</v>
      </c>
      <c r="B3392" s="189" t="s">
        <v>124</v>
      </c>
      <c r="C3392" s="189" t="s">
        <v>96</v>
      </c>
      <c r="D3392" s="190">
        <v>155000</v>
      </c>
      <c r="E3392" s="190">
        <v>40000</v>
      </c>
      <c r="F3392" s="190">
        <v>40000</v>
      </c>
      <c r="G3392" s="190">
        <v>40000</v>
      </c>
      <c r="H3392" s="190">
        <v>35000</v>
      </c>
    </row>
    <row r="3393" spans="1:8">
      <c r="A3393" s="185" t="str">
        <f t="shared" si="52"/>
        <v>A</v>
      </c>
      <c r="B3393" s="191" t="s">
        <v>124</v>
      </c>
      <c r="C3393" s="191" t="s">
        <v>98</v>
      </c>
      <c r="D3393" s="192">
        <v>155000</v>
      </c>
      <c r="E3393" s="192">
        <v>40000</v>
      </c>
      <c r="F3393" s="192">
        <v>40000</v>
      </c>
      <c r="G3393" s="192">
        <v>40000</v>
      </c>
      <c r="H3393" s="192">
        <v>35000</v>
      </c>
    </row>
    <row r="3394" spans="1:8" ht="15.75" thickBot="1">
      <c r="A3394" s="185" t="str">
        <f t="shared" si="52"/>
        <v>A</v>
      </c>
      <c r="B3394" s="186" t="s">
        <v>1714</v>
      </c>
      <c r="C3394" s="187" t="s">
        <v>1715</v>
      </c>
      <c r="D3394" s="188">
        <v>70829000</v>
      </c>
      <c r="E3394" s="188">
        <v>19673200</v>
      </c>
      <c r="F3394" s="188">
        <v>17242200</v>
      </c>
      <c r="G3394" s="188">
        <v>18121200</v>
      </c>
      <c r="H3394" s="188">
        <v>15792400</v>
      </c>
    </row>
    <row r="3395" spans="1:8" ht="15.75" thickTop="1">
      <c r="A3395" s="185" t="str">
        <f t="shared" si="52"/>
        <v>A</v>
      </c>
      <c r="B3395" s="189" t="s">
        <v>124</v>
      </c>
      <c r="C3395" s="189" t="s">
        <v>96</v>
      </c>
      <c r="D3395" s="190">
        <v>65950000</v>
      </c>
      <c r="E3395" s="190">
        <v>16654200</v>
      </c>
      <c r="F3395" s="190">
        <v>16397200</v>
      </c>
      <c r="G3395" s="190">
        <v>17106200</v>
      </c>
      <c r="H3395" s="190">
        <v>15792400</v>
      </c>
    </row>
    <row r="3396" spans="1:8">
      <c r="A3396" s="185" t="str">
        <f t="shared" si="52"/>
        <v>A</v>
      </c>
      <c r="B3396" s="191" t="s">
        <v>124</v>
      </c>
      <c r="C3396" s="191" t="s">
        <v>97</v>
      </c>
      <c r="D3396" s="192">
        <v>35227000</v>
      </c>
      <c r="E3396" s="192">
        <v>8859000</v>
      </c>
      <c r="F3396" s="192">
        <v>8845000</v>
      </c>
      <c r="G3396" s="192">
        <v>8806000</v>
      </c>
      <c r="H3396" s="192">
        <v>8717000</v>
      </c>
    </row>
    <row r="3397" spans="1:8">
      <c r="A3397" s="185" t="str">
        <f t="shared" si="52"/>
        <v>A</v>
      </c>
      <c r="B3397" s="191" t="s">
        <v>124</v>
      </c>
      <c r="C3397" s="191" t="s">
        <v>98</v>
      </c>
      <c r="D3397" s="192">
        <v>15515000</v>
      </c>
      <c r="E3397" s="192">
        <v>4877200</v>
      </c>
      <c r="F3397" s="192">
        <v>3777200</v>
      </c>
      <c r="G3397" s="192">
        <v>3609200</v>
      </c>
      <c r="H3397" s="192">
        <v>3251400</v>
      </c>
    </row>
    <row r="3398" spans="1:8">
      <c r="A3398" s="185" t="str">
        <f t="shared" si="52"/>
        <v>A</v>
      </c>
      <c r="B3398" s="191" t="s">
        <v>124</v>
      </c>
      <c r="C3398" s="191" t="s">
        <v>100</v>
      </c>
      <c r="D3398" s="192">
        <v>7698000</v>
      </c>
      <c r="E3398" s="192">
        <v>1700000</v>
      </c>
      <c r="F3398" s="192">
        <v>1734000</v>
      </c>
      <c r="G3398" s="192">
        <v>2600000</v>
      </c>
      <c r="H3398" s="192">
        <v>1664000</v>
      </c>
    </row>
    <row r="3399" spans="1:8">
      <c r="A3399" s="185" t="str">
        <f t="shared" ref="A3399:A3462" si="53">(IF(OR(D3399&lt;&gt;0,E3399&lt;&gt;0,F3399&lt;&gt;0,G3399&lt;&gt;0,H3399&lt;&gt;0),"A","B"))</f>
        <v>A</v>
      </c>
      <c r="B3399" s="191" t="s">
        <v>124</v>
      </c>
      <c r="C3399" s="191" t="s">
        <v>15</v>
      </c>
      <c r="D3399" s="192">
        <v>1200000</v>
      </c>
      <c r="E3399" s="192">
        <v>400000</v>
      </c>
      <c r="F3399" s="192">
        <v>450000</v>
      </c>
      <c r="G3399" s="192">
        <v>250000</v>
      </c>
      <c r="H3399" s="192">
        <v>100000</v>
      </c>
    </row>
    <row r="3400" spans="1:8">
      <c r="A3400" s="185" t="str">
        <f t="shared" si="53"/>
        <v>A</v>
      </c>
      <c r="B3400" s="191" t="s">
        <v>124</v>
      </c>
      <c r="C3400" s="191" t="s">
        <v>101</v>
      </c>
      <c r="D3400" s="192">
        <v>51000</v>
      </c>
      <c r="E3400" s="192">
        <v>21000</v>
      </c>
      <c r="F3400" s="192">
        <v>15000</v>
      </c>
      <c r="G3400" s="192">
        <v>5000</v>
      </c>
      <c r="H3400" s="192">
        <v>10000</v>
      </c>
    </row>
    <row r="3401" spans="1:8">
      <c r="A3401" s="185" t="str">
        <f t="shared" si="53"/>
        <v>A</v>
      </c>
      <c r="B3401" s="191" t="s">
        <v>124</v>
      </c>
      <c r="C3401" s="191" t="s">
        <v>102</v>
      </c>
      <c r="D3401" s="192">
        <v>6259000</v>
      </c>
      <c r="E3401" s="192">
        <v>797000</v>
      </c>
      <c r="F3401" s="192">
        <v>1576000</v>
      </c>
      <c r="G3401" s="192">
        <v>1836000</v>
      </c>
      <c r="H3401" s="192">
        <v>2050000</v>
      </c>
    </row>
    <row r="3402" spans="1:8">
      <c r="A3402" s="185" t="str">
        <f t="shared" si="53"/>
        <v>A</v>
      </c>
      <c r="B3402" s="189" t="s">
        <v>124</v>
      </c>
      <c r="C3402" s="189" t="s">
        <v>121</v>
      </c>
      <c r="D3402" s="190">
        <v>2079000</v>
      </c>
      <c r="E3402" s="190">
        <v>219000</v>
      </c>
      <c r="F3402" s="190">
        <v>845000</v>
      </c>
      <c r="G3402" s="190">
        <v>1015000</v>
      </c>
      <c r="H3402" s="190">
        <v>0</v>
      </c>
    </row>
    <row r="3403" spans="1:8">
      <c r="A3403" s="185" t="str">
        <f t="shared" si="53"/>
        <v>A</v>
      </c>
      <c r="B3403" s="189" t="s">
        <v>124</v>
      </c>
      <c r="C3403" s="189" t="s">
        <v>123</v>
      </c>
      <c r="D3403" s="190">
        <v>2800000</v>
      </c>
      <c r="E3403" s="190">
        <v>2800000</v>
      </c>
      <c r="F3403" s="190">
        <v>0</v>
      </c>
      <c r="G3403" s="190">
        <v>0</v>
      </c>
      <c r="H3403" s="190">
        <v>0</v>
      </c>
    </row>
    <row r="3404" spans="1:8" ht="15.75" thickBot="1">
      <c r="A3404" s="185" t="str">
        <f t="shared" si="53"/>
        <v>A</v>
      </c>
      <c r="B3404" s="186" t="s">
        <v>1716</v>
      </c>
      <c r="C3404" s="187" t="s">
        <v>1717</v>
      </c>
      <c r="D3404" s="188">
        <v>57229000</v>
      </c>
      <c r="E3404" s="188">
        <v>17098200</v>
      </c>
      <c r="F3404" s="188">
        <v>13717200</v>
      </c>
      <c r="G3404" s="188">
        <v>13296200</v>
      </c>
      <c r="H3404" s="188">
        <v>13117400</v>
      </c>
    </row>
    <row r="3405" spans="1:8" ht="15.75" thickTop="1">
      <c r="A3405" s="185" t="str">
        <f t="shared" si="53"/>
        <v>A</v>
      </c>
      <c r="B3405" s="189" t="s">
        <v>124</v>
      </c>
      <c r="C3405" s="189" t="s">
        <v>96</v>
      </c>
      <c r="D3405" s="190">
        <v>53850000</v>
      </c>
      <c r="E3405" s="190">
        <v>14079200</v>
      </c>
      <c r="F3405" s="190">
        <v>13372200</v>
      </c>
      <c r="G3405" s="190">
        <v>13281200</v>
      </c>
      <c r="H3405" s="190">
        <v>13117400</v>
      </c>
    </row>
    <row r="3406" spans="1:8">
      <c r="A3406" s="185" t="str">
        <f t="shared" si="53"/>
        <v>A</v>
      </c>
      <c r="B3406" s="191" t="s">
        <v>124</v>
      </c>
      <c r="C3406" s="191" t="s">
        <v>97</v>
      </c>
      <c r="D3406" s="192">
        <v>35227000</v>
      </c>
      <c r="E3406" s="192">
        <v>8859000</v>
      </c>
      <c r="F3406" s="192">
        <v>8845000</v>
      </c>
      <c r="G3406" s="192">
        <v>8806000</v>
      </c>
      <c r="H3406" s="192">
        <v>8717000</v>
      </c>
    </row>
    <row r="3407" spans="1:8">
      <c r="A3407" s="185" t="str">
        <f t="shared" si="53"/>
        <v>A</v>
      </c>
      <c r="B3407" s="191" t="s">
        <v>124</v>
      </c>
      <c r="C3407" s="191" t="s">
        <v>98</v>
      </c>
      <c r="D3407" s="192">
        <v>11673000</v>
      </c>
      <c r="E3407" s="192">
        <v>3917200</v>
      </c>
      <c r="F3407" s="192">
        <v>2816200</v>
      </c>
      <c r="G3407" s="192">
        <v>2649200</v>
      </c>
      <c r="H3407" s="192">
        <v>2290400</v>
      </c>
    </row>
    <row r="3408" spans="1:8">
      <c r="A3408" s="185" t="str">
        <f t="shared" si="53"/>
        <v>A</v>
      </c>
      <c r="B3408" s="191" t="s">
        <v>124</v>
      </c>
      <c r="C3408" s="191" t="s">
        <v>100</v>
      </c>
      <c r="D3408" s="192">
        <v>1240000</v>
      </c>
      <c r="E3408" s="192">
        <v>335000</v>
      </c>
      <c r="F3408" s="192">
        <v>370000</v>
      </c>
      <c r="G3408" s="192">
        <v>235000</v>
      </c>
      <c r="H3408" s="192">
        <v>300000</v>
      </c>
    </row>
    <row r="3409" spans="1:8">
      <c r="A3409" s="185" t="str">
        <f t="shared" si="53"/>
        <v>A</v>
      </c>
      <c r="B3409" s="191" t="s">
        <v>124</v>
      </c>
      <c r="C3409" s="191" t="s">
        <v>15</v>
      </c>
      <c r="D3409" s="192">
        <v>400000</v>
      </c>
      <c r="E3409" s="192">
        <v>400000</v>
      </c>
      <c r="F3409" s="192">
        <v>0</v>
      </c>
      <c r="G3409" s="192">
        <v>0</v>
      </c>
      <c r="H3409" s="192">
        <v>0</v>
      </c>
    </row>
    <row r="3410" spans="1:8">
      <c r="A3410" s="185" t="str">
        <f t="shared" si="53"/>
        <v>A</v>
      </c>
      <c r="B3410" s="191" t="s">
        <v>124</v>
      </c>
      <c r="C3410" s="191" t="s">
        <v>101</v>
      </c>
      <c r="D3410" s="192">
        <v>51000</v>
      </c>
      <c r="E3410" s="192">
        <v>21000</v>
      </c>
      <c r="F3410" s="192">
        <v>15000</v>
      </c>
      <c r="G3410" s="192">
        <v>5000</v>
      </c>
      <c r="H3410" s="192">
        <v>10000</v>
      </c>
    </row>
    <row r="3411" spans="1:8">
      <c r="A3411" s="185" t="str">
        <f t="shared" si="53"/>
        <v>A</v>
      </c>
      <c r="B3411" s="191" t="s">
        <v>124</v>
      </c>
      <c r="C3411" s="191" t="s">
        <v>102</v>
      </c>
      <c r="D3411" s="192">
        <v>5259000</v>
      </c>
      <c r="E3411" s="192">
        <v>547000</v>
      </c>
      <c r="F3411" s="192">
        <v>1326000</v>
      </c>
      <c r="G3411" s="192">
        <v>1586000</v>
      </c>
      <c r="H3411" s="192">
        <v>1800000</v>
      </c>
    </row>
    <row r="3412" spans="1:8">
      <c r="A3412" s="185" t="str">
        <f t="shared" si="53"/>
        <v>A</v>
      </c>
      <c r="B3412" s="189" t="s">
        <v>124</v>
      </c>
      <c r="C3412" s="189" t="s">
        <v>121</v>
      </c>
      <c r="D3412" s="190">
        <v>579000</v>
      </c>
      <c r="E3412" s="190">
        <v>219000</v>
      </c>
      <c r="F3412" s="190">
        <v>345000</v>
      </c>
      <c r="G3412" s="190">
        <v>15000</v>
      </c>
      <c r="H3412" s="190">
        <v>0</v>
      </c>
    </row>
    <row r="3413" spans="1:8">
      <c r="A3413" s="185" t="str">
        <f t="shared" si="53"/>
        <v>A</v>
      </c>
      <c r="B3413" s="189" t="s">
        <v>124</v>
      </c>
      <c r="C3413" s="189" t="s">
        <v>123</v>
      </c>
      <c r="D3413" s="190">
        <v>2800000</v>
      </c>
      <c r="E3413" s="190">
        <v>2800000</v>
      </c>
      <c r="F3413" s="190">
        <v>0</v>
      </c>
      <c r="G3413" s="190">
        <v>0</v>
      </c>
      <c r="H3413" s="190">
        <v>0</v>
      </c>
    </row>
    <row r="3414" spans="1:8" ht="30.75" thickBot="1">
      <c r="A3414" s="185" t="str">
        <f t="shared" si="53"/>
        <v>A</v>
      </c>
      <c r="B3414" s="186" t="s">
        <v>1718</v>
      </c>
      <c r="C3414" s="187" t="s">
        <v>1719</v>
      </c>
      <c r="D3414" s="188">
        <v>13897980</v>
      </c>
      <c r="E3414" s="188">
        <v>6338000</v>
      </c>
      <c r="F3414" s="188">
        <v>2773000</v>
      </c>
      <c r="G3414" s="188">
        <v>2371000</v>
      </c>
      <c r="H3414" s="188">
        <v>2415980</v>
      </c>
    </row>
    <row r="3415" spans="1:8" ht="15.75" thickTop="1">
      <c r="A3415" s="185" t="str">
        <f t="shared" si="53"/>
        <v>A</v>
      </c>
      <c r="B3415" s="189" t="s">
        <v>124</v>
      </c>
      <c r="C3415" s="189" t="s">
        <v>96</v>
      </c>
      <c r="D3415" s="190">
        <v>10762980</v>
      </c>
      <c r="E3415" s="190">
        <v>3408000</v>
      </c>
      <c r="F3415" s="190">
        <v>2568000</v>
      </c>
      <c r="G3415" s="190">
        <v>2371000</v>
      </c>
      <c r="H3415" s="190">
        <v>2415980</v>
      </c>
    </row>
    <row r="3416" spans="1:8">
      <c r="A3416" s="185" t="str">
        <f t="shared" si="53"/>
        <v>A</v>
      </c>
      <c r="B3416" s="191" t="s">
        <v>124</v>
      </c>
      <c r="C3416" s="191" t="s">
        <v>97</v>
      </c>
      <c r="D3416" s="192">
        <v>7290480</v>
      </c>
      <c r="E3416" s="192">
        <v>1823000</v>
      </c>
      <c r="F3416" s="192">
        <v>1823000</v>
      </c>
      <c r="G3416" s="192">
        <v>1823000</v>
      </c>
      <c r="H3416" s="192">
        <v>1821480</v>
      </c>
    </row>
    <row r="3417" spans="1:8">
      <c r="A3417" s="185" t="str">
        <f t="shared" si="53"/>
        <v>A</v>
      </c>
      <c r="B3417" s="191" t="s">
        <v>124</v>
      </c>
      <c r="C3417" s="191" t="s">
        <v>98</v>
      </c>
      <c r="D3417" s="192">
        <v>3372500</v>
      </c>
      <c r="E3417" s="192">
        <v>1565000</v>
      </c>
      <c r="F3417" s="192">
        <v>710000</v>
      </c>
      <c r="G3417" s="192">
        <v>513000</v>
      </c>
      <c r="H3417" s="192">
        <v>584500</v>
      </c>
    </row>
    <row r="3418" spans="1:8">
      <c r="A3418" s="185" t="str">
        <f t="shared" si="53"/>
        <v>A</v>
      </c>
      <c r="B3418" s="191" t="s">
        <v>124</v>
      </c>
      <c r="C3418" s="191" t="s">
        <v>101</v>
      </c>
      <c r="D3418" s="192">
        <v>50000</v>
      </c>
      <c r="E3418" s="192">
        <v>20000</v>
      </c>
      <c r="F3418" s="192">
        <v>15000</v>
      </c>
      <c r="G3418" s="192">
        <v>5000</v>
      </c>
      <c r="H3418" s="192">
        <v>10000</v>
      </c>
    </row>
    <row r="3419" spans="1:8">
      <c r="A3419" s="185" t="str">
        <f t="shared" si="53"/>
        <v>A</v>
      </c>
      <c r="B3419" s="191" t="s">
        <v>124</v>
      </c>
      <c r="C3419" s="191" t="s">
        <v>102</v>
      </c>
      <c r="D3419" s="192">
        <v>50000</v>
      </c>
      <c r="E3419" s="192">
        <v>0</v>
      </c>
      <c r="F3419" s="192">
        <v>20000</v>
      </c>
      <c r="G3419" s="192">
        <v>30000</v>
      </c>
      <c r="H3419" s="192">
        <v>0</v>
      </c>
    </row>
    <row r="3420" spans="1:8">
      <c r="A3420" s="185" t="str">
        <f t="shared" si="53"/>
        <v>A</v>
      </c>
      <c r="B3420" s="189" t="s">
        <v>124</v>
      </c>
      <c r="C3420" s="189" t="s">
        <v>121</v>
      </c>
      <c r="D3420" s="190">
        <v>335000</v>
      </c>
      <c r="E3420" s="190">
        <v>130000</v>
      </c>
      <c r="F3420" s="190">
        <v>205000</v>
      </c>
      <c r="G3420" s="190">
        <v>0</v>
      </c>
      <c r="H3420" s="190">
        <v>0</v>
      </c>
    </row>
    <row r="3421" spans="1:8">
      <c r="A3421" s="185" t="str">
        <f t="shared" si="53"/>
        <v>A</v>
      </c>
      <c r="B3421" s="189" t="s">
        <v>124</v>
      </c>
      <c r="C3421" s="189" t="s">
        <v>123</v>
      </c>
      <c r="D3421" s="190">
        <v>2800000</v>
      </c>
      <c r="E3421" s="190">
        <v>2800000</v>
      </c>
      <c r="F3421" s="190">
        <v>0</v>
      </c>
      <c r="G3421" s="190">
        <v>0</v>
      </c>
      <c r="H3421" s="190">
        <v>0</v>
      </c>
    </row>
    <row r="3422" spans="1:8" ht="45.75" thickBot="1">
      <c r="A3422" s="185" t="str">
        <f t="shared" si="53"/>
        <v>A</v>
      </c>
      <c r="B3422" s="186" t="s">
        <v>1720</v>
      </c>
      <c r="C3422" s="187" t="s">
        <v>1721</v>
      </c>
      <c r="D3422" s="188">
        <v>8397980</v>
      </c>
      <c r="E3422" s="188">
        <v>2128000</v>
      </c>
      <c r="F3422" s="188">
        <v>2118000</v>
      </c>
      <c r="G3422" s="188">
        <v>2041000</v>
      </c>
      <c r="H3422" s="188">
        <v>2110980</v>
      </c>
    </row>
    <row r="3423" spans="1:8" ht="15.75" thickTop="1">
      <c r="A3423" s="185" t="str">
        <f t="shared" si="53"/>
        <v>A</v>
      </c>
      <c r="B3423" s="189" t="s">
        <v>124</v>
      </c>
      <c r="C3423" s="189" t="s">
        <v>96</v>
      </c>
      <c r="D3423" s="190">
        <v>8397980</v>
      </c>
      <c r="E3423" s="190">
        <v>2128000</v>
      </c>
      <c r="F3423" s="190">
        <v>2118000</v>
      </c>
      <c r="G3423" s="190">
        <v>2041000</v>
      </c>
      <c r="H3423" s="190">
        <v>2110980</v>
      </c>
    </row>
    <row r="3424" spans="1:8">
      <c r="A3424" s="185" t="str">
        <f t="shared" si="53"/>
        <v>A</v>
      </c>
      <c r="B3424" s="191" t="s">
        <v>124</v>
      </c>
      <c r="C3424" s="191" t="s">
        <v>97</v>
      </c>
      <c r="D3424" s="192">
        <v>7290480</v>
      </c>
      <c r="E3424" s="192">
        <v>1823000</v>
      </c>
      <c r="F3424" s="192">
        <v>1823000</v>
      </c>
      <c r="G3424" s="192">
        <v>1823000</v>
      </c>
      <c r="H3424" s="192">
        <v>1821480</v>
      </c>
    </row>
    <row r="3425" spans="1:8">
      <c r="A3425" s="185" t="str">
        <f t="shared" si="53"/>
        <v>A</v>
      </c>
      <c r="B3425" s="191" t="s">
        <v>124</v>
      </c>
      <c r="C3425" s="191" t="s">
        <v>98</v>
      </c>
      <c r="D3425" s="192">
        <v>1057500</v>
      </c>
      <c r="E3425" s="192">
        <v>285000</v>
      </c>
      <c r="F3425" s="192">
        <v>280000</v>
      </c>
      <c r="G3425" s="192">
        <v>213000</v>
      </c>
      <c r="H3425" s="192">
        <v>279500</v>
      </c>
    </row>
    <row r="3426" spans="1:8">
      <c r="A3426" s="185" t="str">
        <f t="shared" si="53"/>
        <v>A</v>
      </c>
      <c r="B3426" s="191" t="s">
        <v>124</v>
      </c>
      <c r="C3426" s="191" t="s">
        <v>101</v>
      </c>
      <c r="D3426" s="192">
        <v>50000</v>
      </c>
      <c r="E3426" s="192">
        <v>20000</v>
      </c>
      <c r="F3426" s="192">
        <v>15000</v>
      </c>
      <c r="G3426" s="192">
        <v>5000</v>
      </c>
      <c r="H3426" s="192">
        <v>10000</v>
      </c>
    </row>
    <row r="3427" spans="1:8" ht="30.75" thickBot="1">
      <c r="A3427" s="185" t="str">
        <f t="shared" si="53"/>
        <v>A</v>
      </c>
      <c r="B3427" s="186" t="s">
        <v>1722</v>
      </c>
      <c r="C3427" s="187" t="s">
        <v>1723</v>
      </c>
      <c r="D3427" s="188">
        <v>1500000</v>
      </c>
      <c r="E3427" s="188">
        <v>210000</v>
      </c>
      <c r="F3427" s="188">
        <v>655000</v>
      </c>
      <c r="G3427" s="188">
        <v>330000</v>
      </c>
      <c r="H3427" s="188">
        <v>305000</v>
      </c>
    </row>
    <row r="3428" spans="1:8" ht="15.75" thickTop="1">
      <c r="A3428" s="185" t="str">
        <f t="shared" si="53"/>
        <v>A</v>
      </c>
      <c r="B3428" s="189" t="s">
        <v>124</v>
      </c>
      <c r="C3428" s="189" t="s">
        <v>96</v>
      </c>
      <c r="D3428" s="190">
        <v>1165000</v>
      </c>
      <c r="E3428" s="190">
        <v>80000</v>
      </c>
      <c r="F3428" s="190">
        <v>450000</v>
      </c>
      <c r="G3428" s="190">
        <v>330000</v>
      </c>
      <c r="H3428" s="190">
        <v>305000</v>
      </c>
    </row>
    <row r="3429" spans="1:8">
      <c r="A3429" s="185" t="str">
        <f t="shared" si="53"/>
        <v>A</v>
      </c>
      <c r="B3429" s="191" t="s">
        <v>124</v>
      </c>
      <c r="C3429" s="191" t="s">
        <v>98</v>
      </c>
      <c r="D3429" s="192">
        <v>1115000</v>
      </c>
      <c r="E3429" s="192">
        <v>80000</v>
      </c>
      <c r="F3429" s="192">
        <v>430000</v>
      </c>
      <c r="G3429" s="192">
        <v>300000</v>
      </c>
      <c r="H3429" s="192">
        <v>305000</v>
      </c>
    </row>
    <row r="3430" spans="1:8">
      <c r="A3430" s="185" t="str">
        <f t="shared" si="53"/>
        <v>A</v>
      </c>
      <c r="B3430" s="191" t="s">
        <v>124</v>
      </c>
      <c r="C3430" s="191" t="s">
        <v>102</v>
      </c>
      <c r="D3430" s="192">
        <v>50000</v>
      </c>
      <c r="E3430" s="192">
        <v>0</v>
      </c>
      <c r="F3430" s="192">
        <v>20000</v>
      </c>
      <c r="G3430" s="192">
        <v>30000</v>
      </c>
      <c r="H3430" s="192">
        <v>0</v>
      </c>
    </row>
    <row r="3431" spans="1:8">
      <c r="A3431" s="185" t="str">
        <f t="shared" si="53"/>
        <v>A</v>
      </c>
      <c r="B3431" s="189" t="s">
        <v>124</v>
      </c>
      <c r="C3431" s="189" t="s">
        <v>121</v>
      </c>
      <c r="D3431" s="190">
        <v>335000</v>
      </c>
      <c r="E3431" s="190">
        <v>130000</v>
      </c>
      <c r="F3431" s="190">
        <v>205000</v>
      </c>
      <c r="G3431" s="190">
        <v>0</v>
      </c>
      <c r="H3431" s="190">
        <v>0</v>
      </c>
    </row>
    <row r="3432" spans="1:8" ht="30.75" thickBot="1">
      <c r="A3432" s="185" t="str">
        <f t="shared" si="53"/>
        <v>A</v>
      </c>
      <c r="B3432" s="186" t="s">
        <v>1724</v>
      </c>
      <c r="C3432" s="187" t="s">
        <v>1725</v>
      </c>
      <c r="D3432" s="188">
        <v>4000000</v>
      </c>
      <c r="E3432" s="188">
        <v>4000000</v>
      </c>
      <c r="F3432" s="188">
        <v>0</v>
      </c>
      <c r="G3432" s="188">
        <v>0</v>
      </c>
      <c r="H3432" s="188">
        <v>0</v>
      </c>
    </row>
    <row r="3433" spans="1:8" ht="15.75" thickTop="1">
      <c r="A3433" s="185" t="str">
        <f t="shared" si="53"/>
        <v>A</v>
      </c>
      <c r="B3433" s="189" t="s">
        <v>124</v>
      </c>
      <c r="C3433" s="189" t="s">
        <v>96</v>
      </c>
      <c r="D3433" s="190">
        <v>1200000</v>
      </c>
      <c r="E3433" s="190">
        <v>1200000</v>
      </c>
      <c r="F3433" s="190">
        <v>0</v>
      </c>
      <c r="G3433" s="190">
        <v>0</v>
      </c>
      <c r="H3433" s="190">
        <v>0</v>
      </c>
    </row>
    <row r="3434" spans="1:8">
      <c r="A3434" s="185" t="str">
        <f t="shared" si="53"/>
        <v>A</v>
      </c>
      <c r="B3434" s="191" t="s">
        <v>124</v>
      </c>
      <c r="C3434" s="191" t="s">
        <v>98</v>
      </c>
      <c r="D3434" s="192">
        <v>1200000</v>
      </c>
      <c r="E3434" s="192">
        <v>1200000</v>
      </c>
      <c r="F3434" s="192">
        <v>0</v>
      </c>
      <c r="G3434" s="192">
        <v>0</v>
      </c>
      <c r="H3434" s="192">
        <v>0</v>
      </c>
    </row>
    <row r="3435" spans="1:8">
      <c r="A3435" s="185" t="str">
        <f t="shared" si="53"/>
        <v>A</v>
      </c>
      <c r="B3435" s="189" t="s">
        <v>124</v>
      </c>
      <c r="C3435" s="189" t="s">
        <v>123</v>
      </c>
      <c r="D3435" s="190">
        <v>2800000</v>
      </c>
      <c r="E3435" s="190">
        <v>2800000</v>
      </c>
      <c r="F3435" s="190">
        <v>0</v>
      </c>
      <c r="G3435" s="190">
        <v>0</v>
      </c>
      <c r="H3435" s="190">
        <v>0</v>
      </c>
    </row>
    <row r="3436" spans="1:8" ht="15.75" thickBot="1">
      <c r="A3436" s="185" t="str">
        <f t="shared" si="53"/>
        <v>A</v>
      </c>
      <c r="B3436" s="186" t="s">
        <v>1726</v>
      </c>
      <c r="C3436" s="187" t="s">
        <v>1727</v>
      </c>
      <c r="D3436" s="188">
        <v>3181200</v>
      </c>
      <c r="E3436" s="188">
        <v>934000</v>
      </c>
      <c r="F3436" s="188">
        <v>754000</v>
      </c>
      <c r="G3436" s="188">
        <v>733000</v>
      </c>
      <c r="H3436" s="188">
        <v>760200</v>
      </c>
    </row>
    <row r="3437" spans="1:8" ht="15.75" thickTop="1">
      <c r="A3437" s="185" t="str">
        <f t="shared" si="53"/>
        <v>A</v>
      </c>
      <c r="B3437" s="189" t="s">
        <v>124</v>
      </c>
      <c r="C3437" s="189" t="s">
        <v>96</v>
      </c>
      <c r="D3437" s="190">
        <v>3181200</v>
      </c>
      <c r="E3437" s="190">
        <v>934000</v>
      </c>
      <c r="F3437" s="190">
        <v>754000</v>
      </c>
      <c r="G3437" s="190">
        <v>733000</v>
      </c>
      <c r="H3437" s="190">
        <v>760200</v>
      </c>
    </row>
    <row r="3438" spans="1:8">
      <c r="A3438" s="185" t="str">
        <f t="shared" si="53"/>
        <v>A</v>
      </c>
      <c r="B3438" s="191" t="s">
        <v>124</v>
      </c>
      <c r="C3438" s="191" t="s">
        <v>97</v>
      </c>
      <c r="D3438" s="192">
        <v>3011200</v>
      </c>
      <c r="E3438" s="192">
        <v>764000</v>
      </c>
      <c r="F3438" s="192">
        <v>754000</v>
      </c>
      <c r="G3438" s="192">
        <v>733000</v>
      </c>
      <c r="H3438" s="192">
        <v>760200</v>
      </c>
    </row>
    <row r="3439" spans="1:8">
      <c r="A3439" s="185" t="str">
        <f t="shared" si="53"/>
        <v>A</v>
      </c>
      <c r="B3439" s="191" t="s">
        <v>124</v>
      </c>
      <c r="C3439" s="191" t="s">
        <v>98</v>
      </c>
      <c r="D3439" s="192">
        <v>170000</v>
      </c>
      <c r="E3439" s="192">
        <v>170000</v>
      </c>
      <c r="F3439" s="192">
        <v>0</v>
      </c>
      <c r="G3439" s="192">
        <v>0</v>
      </c>
      <c r="H3439" s="192">
        <v>0</v>
      </c>
    </row>
    <row r="3440" spans="1:8" ht="30.75" thickBot="1">
      <c r="A3440" s="185" t="str">
        <f t="shared" si="53"/>
        <v>A</v>
      </c>
      <c r="B3440" s="186" t="s">
        <v>1728</v>
      </c>
      <c r="C3440" s="187" t="s">
        <v>1729</v>
      </c>
      <c r="D3440" s="188">
        <v>2571600</v>
      </c>
      <c r="E3440" s="188">
        <v>699000</v>
      </c>
      <c r="F3440" s="188">
        <v>627000</v>
      </c>
      <c r="G3440" s="188">
        <v>605000</v>
      </c>
      <c r="H3440" s="188">
        <v>640600</v>
      </c>
    </row>
    <row r="3441" spans="1:8" ht="15.75" thickTop="1">
      <c r="A3441" s="185" t="str">
        <f t="shared" si="53"/>
        <v>A</v>
      </c>
      <c r="B3441" s="189" t="s">
        <v>124</v>
      </c>
      <c r="C3441" s="189" t="s">
        <v>96</v>
      </c>
      <c r="D3441" s="190">
        <v>2546600</v>
      </c>
      <c r="E3441" s="190">
        <v>674000</v>
      </c>
      <c r="F3441" s="190">
        <v>627000</v>
      </c>
      <c r="G3441" s="190">
        <v>605000</v>
      </c>
      <c r="H3441" s="190">
        <v>640600</v>
      </c>
    </row>
    <row r="3442" spans="1:8">
      <c r="A3442" s="185" t="str">
        <f t="shared" si="53"/>
        <v>A</v>
      </c>
      <c r="B3442" s="191" t="s">
        <v>124</v>
      </c>
      <c r="C3442" s="191" t="s">
        <v>97</v>
      </c>
      <c r="D3442" s="192">
        <v>2166600</v>
      </c>
      <c r="E3442" s="192">
        <v>543000</v>
      </c>
      <c r="F3442" s="192">
        <v>542000</v>
      </c>
      <c r="G3442" s="192">
        <v>541000</v>
      </c>
      <c r="H3442" s="192">
        <v>540600</v>
      </c>
    </row>
    <row r="3443" spans="1:8">
      <c r="A3443" s="185" t="str">
        <f t="shared" si="53"/>
        <v>A</v>
      </c>
      <c r="B3443" s="191" t="s">
        <v>124</v>
      </c>
      <c r="C3443" s="191" t="s">
        <v>98</v>
      </c>
      <c r="D3443" s="192">
        <v>380000</v>
      </c>
      <c r="E3443" s="192">
        <v>131000</v>
      </c>
      <c r="F3443" s="192">
        <v>85000</v>
      </c>
      <c r="G3443" s="192">
        <v>64000</v>
      </c>
      <c r="H3443" s="192">
        <v>100000</v>
      </c>
    </row>
    <row r="3444" spans="1:8">
      <c r="A3444" s="185" t="str">
        <f t="shared" si="53"/>
        <v>A</v>
      </c>
      <c r="B3444" s="189" t="s">
        <v>124</v>
      </c>
      <c r="C3444" s="189" t="s">
        <v>121</v>
      </c>
      <c r="D3444" s="190">
        <v>25000</v>
      </c>
      <c r="E3444" s="190">
        <v>25000</v>
      </c>
      <c r="F3444" s="190">
        <v>0</v>
      </c>
      <c r="G3444" s="190">
        <v>0</v>
      </c>
      <c r="H3444" s="190">
        <v>0</v>
      </c>
    </row>
    <row r="3445" spans="1:8" ht="30.75" thickBot="1">
      <c r="A3445" s="185" t="str">
        <f t="shared" si="53"/>
        <v>A</v>
      </c>
      <c r="B3445" s="186" t="s">
        <v>1730</v>
      </c>
      <c r="C3445" s="187" t="s">
        <v>1731</v>
      </c>
      <c r="D3445" s="188">
        <v>555000</v>
      </c>
      <c r="E3445" s="188">
        <v>165000</v>
      </c>
      <c r="F3445" s="188">
        <v>161000</v>
      </c>
      <c r="G3445" s="188">
        <v>152000</v>
      </c>
      <c r="H3445" s="188">
        <v>77000</v>
      </c>
    </row>
    <row r="3446" spans="1:8" ht="15.75" thickTop="1">
      <c r="A3446" s="185" t="str">
        <f t="shared" si="53"/>
        <v>A</v>
      </c>
      <c r="B3446" s="189" t="s">
        <v>124</v>
      </c>
      <c r="C3446" s="189" t="s">
        <v>96</v>
      </c>
      <c r="D3446" s="190">
        <v>551000</v>
      </c>
      <c r="E3446" s="190">
        <v>161000</v>
      </c>
      <c r="F3446" s="190">
        <v>161000</v>
      </c>
      <c r="G3446" s="190">
        <v>152000</v>
      </c>
      <c r="H3446" s="190">
        <v>77000</v>
      </c>
    </row>
    <row r="3447" spans="1:8">
      <c r="A3447" s="185" t="str">
        <f t="shared" si="53"/>
        <v>A</v>
      </c>
      <c r="B3447" s="191" t="s">
        <v>124</v>
      </c>
      <c r="C3447" s="191" t="s">
        <v>97</v>
      </c>
      <c r="D3447" s="192">
        <v>497000</v>
      </c>
      <c r="E3447" s="192">
        <v>140000</v>
      </c>
      <c r="F3447" s="192">
        <v>140000</v>
      </c>
      <c r="G3447" s="192">
        <v>140000</v>
      </c>
      <c r="H3447" s="192">
        <v>77000</v>
      </c>
    </row>
    <row r="3448" spans="1:8">
      <c r="A3448" s="185" t="str">
        <f t="shared" si="53"/>
        <v>A</v>
      </c>
      <c r="B3448" s="191" t="s">
        <v>124</v>
      </c>
      <c r="C3448" s="191" t="s">
        <v>98</v>
      </c>
      <c r="D3448" s="192">
        <v>54000</v>
      </c>
      <c r="E3448" s="192">
        <v>21000</v>
      </c>
      <c r="F3448" s="192">
        <v>21000</v>
      </c>
      <c r="G3448" s="192">
        <v>12000</v>
      </c>
      <c r="H3448" s="192">
        <v>0</v>
      </c>
    </row>
    <row r="3449" spans="1:8">
      <c r="A3449" s="185" t="str">
        <f t="shared" si="53"/>
        <v>A</v>
      </c>
      <c r="B3449" s="189" t="s">
        <v>124</v>
      </c>
      <c r="C3449" s="189" t="s">
        <v>121</v>
      </c>
      <c r="D3449" s="190">
        <v>4000</v>
      </c>
      <c r="E3449" s="190">
        <v>4000</v>
      </c>
      <c r="F3449" s="190">
        <v>0</v>
      </c>
      <c r="G3449" s="190">
        <v>0</v>
      </c>
      <c r="H3449" s="190">
        <v>0</v>
      </c>
    </row>
    <row r="3450" spans="1:8" ht="30.75" thickBot="1">
      <c r="A3450" s="185" t="str">
        <f t="shared" si="53"/>
        <v>A</v>
      </c>
      <c r="B3450" s="186" t="s">
        <v>1732</v>
      </c>
      <c r="C3450" s="187" t="s">
        <v>1733</v>
      </c>
      <c r="D3450" s="188">
        <v>1875600</v>
      </c>
      <c r="E3450" s="188">
        <v>473000</v>
      </c>
      <c r="F3450" s="188">
        <v>469000</v>
      </c>
      <c r="G3450" s="188">
        <v>468000</v>
      </c>
      <c r="H3450" s="188">
        <v>465600</v>
      </c>
    </row>
    <row r="3451" spans="1:8" ht="15.75" thickTop="1">
      <c r="A3451" s="185" t="str">
        <f t="shared" si="53"/>
        <v>A</v>
      </c>
      <c r="B3451" s="189" t="s">
        <v>124</v>
      </c>
      <c r="C3451" s="189" t="s">
        <v>96</v>
      </c>
      <c r="D3451" s="190">
        <v>1875600</v>
      </c>
      <c r="E3451" s="190">
        <v>473000</v>
      </c>
      <c r="F3451" s="190">
        <v>469000</v>
      </c>
      <c r="G3451" s="190">
        <v>468000</v>
      </c>
      <c r="H3451" s="190">
        <v>465600</v>
      </c>
    </row>
    <row r="3452" spans="1:8">
      <c r="A3452" s="185" t="str">
        <f t="shared" si="53"/>
        <v>A</v>
      </c>
      <c r="B3452" s="191" t="s">
        <v>124</v>
      </c>
      <c r="C3452" s="191" t="s">
        <v>97</v>
      </c>
      <c r="D3452" s="192">
        <v>1809600</v>
      </c>
      <c r="E3452" s="192">
        <v>453000</v>
      </c>
      <c r="F3452" s="192">
        <v>453000</v>
      </c>
      <c r="G3452" s="192">
        <v>453000</v>
      </c>
      <c r="H3452" s="192">
        <v>450600</v>
      </c>
    </row>
    <row r="3453" spans="1:8">
      <c r="A3453" s="185" t="str">
        <f t="shared" si="53"/>
        <v>A</v>
      </c>
      <c r="B3453" s="191" t="s">
        <v>124</v>
      </c>
      <c r="C3453" s="191" t="s">
        <v>98</v>
      </c>
      <c r="D3453" s="192">
        <v>66000</v>
      </c>
      <c r="E3453" s="192">
        <v>20000</v>
      </c>
      <c r="F3453" s="192">
        <v>16000</v>
      </c>
      <c r="G3453" s="192">
        <v>15000</v>
      </c>
      <c r="H3453" s="192">
        <v>15000</v>
      </c>
    </row>
    <row r="3454" spans="1:8" ht="30.75" thickBot="1">
      <c r="A3454" s="185" t="str">
        <f t="shared" si="53"/>
        <v>A</v>
      </c>
      <c r="B3454" s="186" t="s">
        <v>1734</v>
      </c>
      <c r="C3454" s="187" t="s">
        <v>1735</v>
      </c>
      <c r="D3454" s="188">
        <v>1203580</v>
      </c>
      <c r="E3454" s="188">
        <v>310000</v>
      </c>
      <c r="F3454" s="188">
        <v>301000</v>
      </c>
      <c r="G3454" s="188">
        <v>302000</v>
      </c>
      <c r="H3454" s="188">
        <v>290580</v>
      </c>
    </row>
    <row r="3455" spans="1:8" ht="15.75" thickTop="1">
      <c r="A3455" s="185" t="str">
        <f t="shared" si="53"/>
        <v>A</v>
      </c>
      <c r="B3455" s="189" t="s">
        <v>124</v>
      </c>
      <c r="C3455" s="189" t="s">
        <v>96</v>
      </c>
      <c r="D3455" s="190">
        <v>1203580</v>
      </c>
      <c r="E3455" s="190">
        <v>310000</v>
      </c>
      <c r="F3455" s="190">
        <v>301000</v>
      </c>
      <c r="G3455" s="190">
        <v>302000</v>
      </c>
      <c r="H3455" s="190">
        <v>290580</v>
      </c>
    </row>
    <row r="3456" spans="1:8">
      <c r="A3456" s="185" t="str">
        <f t="shared" si="53"/>
        <v>A</v>
      </c>
      <c r="B3456" s="191" t="s">
        <v>124</v>
      </c>
      <c r="C3456" s="191" t="s">
        <v>97</v>
      </c>
      <c r="D3456" s="192">
        <v>1085580</v>
      </c>
      <c r="E3456" s="192">
        <v>272000</v>
      </c>
      <c r="F3456" s="192">
        <v>271000</v>
      </c>
      <c r="G3456" s="192">
        <v>272000</v>
      </c>
      <c r="H3456" s="192">
        <v>270580</v>
      </c>
    </row>
    <row r="3457" spans="1:8">
      <c r="A3457" s="185" t="str">
        <f t="shared" si="53"/>
        <v>A</v>
      </c>
      <c r="B3457" s="191" t="s">
        <v>124</v>
      </c>
      <c r="C3457" s="191" t="s">
        <v>98</v>
      </c>
      <c r="D3457" s="192">
        <v>118000</v>
      </c>
      <c r="E3457" s="192">
        <v>38000</v>
      </c>
      <c r="F3457" s="192">
        <v>30000</v>
      </c>
      <c r="G3457" s="192">
        <v>30000</v>
      </c>
      <c r="H3457" s="192">
        <v>20000</v>
      </c>
    </row>
    <row r="3458" spans="1:8" ht="45.75" thickBot="1">
      <c r="A3458" s="185" t="str">
        <f t="shared" si="53"/>
        <v>A</v>
      </c>
      <c r="B3458" s="186" t="s">
        <v>1736</v>
      </c>
      <c r="C3458" s="187" t="s">
        <v>1737</v>
      </c>
      <c r="D3458" s="188">
        <v>865000</v>
      </c>
      <c r="E3458" s="188">
        <v>218000</v>
      </c>
      <c r="F3458" s="188">
        <v>217000</v>
      </c>
      <c r="G3458" s="188">
        <v>216000</v>
      </c>
      <c r="H3458" s="188">
        <v>214000</v>
      </c>
    </row>
    <row r="3459" spans="1:8" ht="15.75" thickTop="1">
      <c r="A3459" s="185" t="str">
        <f t="shared" si="53"/>
        <v>A</v>
      </c>
      <c r="B3459" s="189" t="s">
        <v>124</v>
      </c>
      <c r="C3459" s="189" t="s">
        <v>96</v>
      </c>
      <c r="D3459" s="190">
        <v>865000</v>
      </c>
      <c r="E3459" s="190">
        <v>218000</v>
      </c>
      <c r="F3459" s="190">
        <v>217000</v>
      </c>
      <c r="G3459" s="190">
        <v>216000</v>
      </c>
      <c r="H3459" s="190">
        <v>214000</v>
      </c>
    </row>
    <row r="3460" spans="1:8">
      <c r="A3460" s="185" t="str">
        <f t="shared" si="53"/>
        <v>A</v>
      </c>
      <c r="B3460" s="191" t="s">
        <v>124</v>
      </c>
      <c r="C3460" s="191" t="s">
        <v>97</v>
      </c>
      <c r="D3460" s="192">
        <v>835000</v>
      </c>
      <c r="E3460" s="192">
        <v>209000</v>
      </c>
      <c r="F3460" s="192">
        <v>209000</v>
      </c>
      <c r="G3460" s="192">
        <v>209000</v>
      </c>
      <c r="H3460" s="192">
        <v>208000</v>
      </c>
    </row>
    <row r="3461" spans="1:8">
      <c r="A3461" s="185" t="str">
        <f t="shared" si="53"/>
        <v>A</v>
      </c>
      <c r="B3461" s="191" t="s">
        <v>124</v>
      </c>
      <c r="C3461" s="191" t="s">
        <v>98</v>
      </c>
      <c r="D3461" s="192">
        <v>30000</v>
      </c>
      <c r="E3461" s="192">
        <v>9000</v>
      </c>
      <c r="F3461" s="192">
        <v>8000</v>
      </c>
      <c r="G3461" s="192">
        <v>7000</v>
      </c>
      <c r="H3461" s="192">
        <v>6000</v>
      </c>
    </row>
    <row r="3462" spans="1:8" ht="30.75" thickBot="1">
      <c r="A3462" s="185" t="str">
        <f t="shared" si="53"/>
        <v>A</v>
      </c>
      <c r="B3462" s="186" t="s">
        <v>1738</v>
      </c>
      <c r="C3462" s="187" t="s">
        <v>1739</v>
      </c>
      <c r="D3462" s="188">
        <v>1125000</v>
      </c>
      <c r="E3462" s="188">
        <v>284000</v>
      </c>
      <c r="F3462" s="188">
        <v>284000</v>
      </c>
      <c r="G3462" s="188">
        <v>279000</v>
      </c>
      <c r="H3462" s="188">
        <v>278000</v>
      </c>
    </row>
    <row r="3463" spans="1:8" ht="15.75" thickTop="1">
      <c r="A3463" s="185" t="str">
        <f t="shared" ref="A3463:A3526" si="54">(IF(OR(D3463&lt;&gt;0,E3463&lt;&gt;0,F3463&lt;&gt;0,G3463&lt;&gt;0,H3463&lt;&gt;0),"A","B"))</f>
        <v>A</v>
      </c>
      <c r="B3463" s="189" t="s">
        <v>124</v>
      </c>
      <c r="C3463" s="189" t="s">
        <v>96</v>
      </c>
      <c r="D3463" s="190">
        <v>1125000</v>
      </c>
      <c r="E3463" s="190">
        <v>284000</v>
      </c>
      <c r="F3463" s="190">
        <v>284000</v>
      </c>
      <c r="G3463" s="190">
        <v>279000</v>
      </c>
      <c r="H3463" s="190">
        <v>278000</v>
      </c>
    </row>
    <row r="3464" spans="1:8">
      <c r="A3464" s="185" t="str">
        <f t="shared" si="54"/>
        <v>A</v>
      </c>
      <c r="B3464" s="191" t="s">
        <v>124</v>
      </c>
      <c r="C3464" s="191" t="s">
        <v>97</v>
      </c>
      <c r="D3464" s="192">
        <v>1046000</v>
      </c>
      <c r="E3464" s="192">
        <v>262000</v>
      </c>
      <c r="F3464" s="192">
        <v>262000</v>
      </c>
      <c r="G3464" s="192">
        <v>261000</v>
      </c>
      <c r="H3464" s="192">
        <v>261000</v>
      </c>
    </row>
    <row r="3465" spans="1:8">
      <c r="A3465" s="185" t="str">
        <f t="shared" si="54"/>
        <v>A</v>
      </c>
      <c r="B3465" s="191" t="s">
        <v>124</v>
      </c>
      <c r="C3465" s="191" t="s">
        <v>98</v>
      </c>
      <c r="D3465" s="192">
        <v>79000</v>
      </c>
      <c r="E3465" s="192">
        <v>22000</v>
      </c>
      <c r="F3465" s="192">
        <v>22000</v>
      </c>
      <c r="G3465" s="192">
        <v>18000</v>
      </c>
      <c r="H3465" s="192">
        <v>17000</v>
      </c>
    </row>
    <row r="3466" spans="1:8" ht="30.75" thickBot="1">
      <c r="A3466" s="185" t="str">
        <f t="shared" si="54"/>
        <v>A</v>
      </c>
      <c r="B3466" s="186" t="s">
        <v>1740</v>
      </c>
      <c r="C3466" s="187" t="s">
        <v>1741</v>
      </c>
      <c r="D3466" s="188">
        <v>925000</v>
      </c>
      <c r="E3466" s="188">
        <v>232000</v>
      </c>
      <c r="F3466" s="188">
        <v>231000</v>
      </c>
      <c r="G3466" s="188">
        <v>232000</v>
      </c>
      <c r="H3466" s="188">
        <v>230000</v>
      </c>
    </row>
    <row r="3467" spans="1:8" ht="15.75" thickTop="1">
      <c r="A3467" s="185" t="str">
        <f t="shared" si="54"/>
        <v>A</v>
      </c>
      <c r="B3467" s="189" t="s">
        <v>124</v>
      </c>
      <c r="C3467" s="189" t="s">
        <v>96</v>
      </c>
      <c r="D3467" s="190">
        <v>925000</v>
      </c>
      <c r="E3467" s="190">
        <v>232000</v>
      </c>
      <c r="F3467" s="190">
        <v>231000</v>
      </c>
      <c r="G3467" s="190">
        <v>232000</v>
      </c>
      <c r="H3467" s="190">
        <v>230000</v>
      </c>
    </row>
    <row r="3468" spans="1:8">
      <c r="A3468" s="185" t="str">
        <f t="shared" si="54"/>
        <v>A</v>
      </c>
      <c r="B3468" s="191" t="s">
        <v>124</v>
      </c>
      <c r="C3468" s="191" t="s">
        <v>97</v>
      </c>
      <c r="D3468" s="192">
        <v>887000</v>
      </c>
      <c r="E3468" s="192">
        <v>222000</v>
      </c>
      <c r="F3468" s="192">
        <v>222000</v>
      </c>
      <c r="G3468" s="192">
        <v>222000</v>
      </c>
      <c r="H3468" s="192">
        <v>221000</v>
      </c>
    </row>
    <row r="3469" spans="1:8">
      <c r="A3469" s="185" t="str">
        <f t="shared" si="54"/>
        <v>A</v>
      </c>
      <c r="B3469" s="191" t="s">
        <v>124</v>
      </c>
      <c r="C3469" s="191" t="s">
        <v>98</v>
      </c>
      <c r="D3469" s="192">
        <v>38000</v>
      </c>
      <c r="E3469" s="192">
        <v>10000</v>
      </c>
      <c r="F3469" s="192">
        <v>9000</v>
      </c>
      <c r="G3469" s="192">
        <v>10000</v>
      </c>
      <c r="H3469" s="192">
        <v>9000</v>
      </c>
    </row>
    <row r="3470" spans="1:8" ht="15.75" thickBot="1">
      <c r="A3470" s="185" t="str">
        <f t="shared" si="54"/>
        <v>A</v>
      </c>
      <c r="B3470" s="186" t="s">
        <v>1742</v>
      </c>
      <c r="C3470" s="187" t="s">
        <v>1743</v>
      </c>
      <c r="D3470" s="188">
        <v>1354500</v>
      </c>
      <c r="E3470" s="188">
        <v>351000</v>
      </c>
      <c r="F3470" s="188">
        <v>335000</v>
      </c>
      <c r="G3470" s="188">
        <v>335000</v>
      </c>
      <c r="H3470" s="188">
        <v>333500</v>
      </c>
    </row>
    <row r="3471" spans="1:8" ht="15.75" thickTop="1">
      <c r="A3471" s="185" t="str">
        <f t="shared" si="54"/>
        <v>A</v>
      </c>
      <c r="B3471" s="189" t="s">
        <v>124</v>
      </c>
      <c r="C3471" s="189" t="s">
        <v>96</v>
      </c>
      <c r="D3471" s="190">
        <v>1354500</v>
      </c>
      <c r="E3471" s="190">
        <v>351000</v>
      </c>
      <c r="F3471" s="190">
        <v>335000</v>
      </c>
      <c r="G3471" s="190">
        <v>335000</v>
      </c>
      <c r="H3471" s="190">
        <v>333500</v>
      </c>
    </row>
    <row r="3472" spans="1:8">
      <c r="A3472" s="185" t="str">
        <f t="shared" si="54"/>
        <v>A</v>
      </c>
      <c r="B3472" s="191" t="s">
        <v>124</v>
      </c>
      <c r="C3472" s="191" t="s">
        <v>97</v>
      </c>
      <c r="D3472" s="192">
        <v>742500</v>
      </c>
      <c r="E3472" s="192">
        <v>186000</v>
      </c>
      <c r="F3472" s="192">
        <v>186000</v>
      </c>
      <c r="G3472" s="192">
        <v>186000</v>
      </c>
      <c r="H3472" s="192">
        <v>184500</v>
      </c>
    </row>
    <row r="3473" spans="1:8">
      <c r="A3473" s="185" t="str">
        <f t="shared" si="54"/>
        <v>A</v>
      </c>
      <c r="B3473" s="191" t="s">
        <v>124</v>
      </c>
      <c r="C3473" s="191" t="s">
        <v>98</v>
      </c>
      <c r="D3473" s="192">
        <v>612000</v>
      </c>
      <c r="E3473" s="192">
        <v>165000</v>
      </c>
      <c r="F3473" s="192">
        <v>149000</v>
      </c>
      <c r="G3473" s="192">
        <v>149000</v>
      </c>
      <c r="H3473" s="192">
        <v>149000</v>
      </c>
    </row>
    <row r="3474" spans="1:8" ht="15.75" thickBot="1">
      <c r="A3474" s="185" t="str">
        <f t="shared" si="54"/>
        <v>A</v>
      </c>
      <c r="B3474" s="186" t="s">
        <v>1744</v>
      </c>
      <c r="C3474" s="187" t="s">
        <v>1745</v>
      </c>
      <c r="D3474" s="188">
        <v>1925000</v>
      </c>
      <c r="E3474" s="188">
        <v>491000</v>
      </c>
      <c r="F3474" s="188">
        <v>491000</v>
      </c>
      <c r="G3474" s="188">
        <v>491000</v>
      </c>
      <c r="H3474" s="188">
        <v>452000</v>
      </c>
    </row>
    <row r="3475" spans="1:8" ht="15.75" thickTop="1">
      <c r="A3475" s="185" t="str">
        <f t="shared" si="54"/>
        <v>A</v>
      </c>
      <c r="B3475" s="189" t="s">
        <v>124</v>
      </c>
      <c r="C3475" s="189" t="s">
        <v>96</v>
      </c>
      <c r="D3475" s="190">
        <v>1925000</v>
      </c>
      <c r="E3475" s="190">
        <v>491000</v>
      </c>
      <c r="F3475" s="190">
        <v>491000</v>
      </c>
      <c r="G3475" s="190">
        <v>491000</v>
      </c>
      <c r="H3475" s="190">
        <v>452000</v>
      </c>
    </row>
    <row r="3476" spans="1:8">
      <c r="A3476" s="185" t="str">
        <f t="shared" si="54"/>
        <v>A</v>
      </c>
      <c r="B3476" s="191" t="s">
        <v>124</v>
      </c>
      <c r="C3476" s="191" t="s">
        <v>97</v>
      </c>
      <c r="D3476" s="192">
        <v>1647000</v>
      </c>
      <c r="E3476" s="192">
        <v>412000</v>
      </c>
      <c r="F3476" s="192">
        <v>412000</v>
      </c>
      <c r="G3476" s="192">
        <v>412000</v>
      </c>
      <c r="H3476" s="192">
        <v>411000</v>
      </c>
    </row>
    <row r="3477" spans="1:8">
      <c r="A3477" s="185" t="str">
        <f t="shared" si="54"/>
        <v>A</v>
      </c>
      <c r="B3477" s="191" t="s">
        <v>124</v>
      </c>
      <c r="C3477" s="191" t="s">
        <v>98</v>
      </c>
      <c r="D3477" s="192">
        <v>278000</v>
      </c>
      <c r="E3477" s="192">
        <v>79000</v>
      </c>
      <c r="F3477" s="192">
        <v>79000</v>
      </c>
      <c r="G3477" s="192">
        <v>79000</v>
      </c>
      <c r="H3477" s="192">
        <v>41000</v>
      </c>
    </row>
    <row r="3478" spans="1:8" ht="30.75" thickBot="1">
      <c r="A3478" s="185" t="str">
        <f t="shared" si="54"/>
        <v>A</v>
      </c>
      <c r="B3478" s="186" t="s">
        <v>1746</v>
      </c>
      <c r="C3478" s="187" t="s">
        <v>1747</v>
      </c>
      <c r="D3478" s="188">
        <v>2745000</v>
      </c>
      <c r="E3478" s="188">
        <v>701000</v>
      </c>
      <c r="F3478" s="188">
        <v>686000</v>
      </c>
      <c r="G3478" s="188">
        <v>675000</v>
      </c>
      <c r="H3478" s="188">
        <v>683000</v>
      </c>
    </row>
    <row r="3479" spans="1:8" ht="15.75" thickTop="1">
      <c r="A3479" s="185" t="str">
        <f t="shared" si="54"/>
        <v>A</v>
      </c>
      <c r="B3479" s="189" t="s">
        <v>124</v>
      </c>
      <c r="C3479" s="189" t="s">
        <v>96</v>
      </c>
      <c r="D3479" s="190">
        <v>2745000</v>
      </c>
      <c r="E3479" s="190">
        <v>701000</v>
      </c>
      <c r="F3479" s="190">
        <v>686000</v>
      </c>
      <c r="G3479" s="190">
        <v>675000</v>
      </c>
      <c r="H3479" s="190">
        <v>683000</v>
      </c>
    </row>
    <row r="3480" spans="1:8">
      <c r="A3480" s="185" t="str">
        <f t="shared" si="54"/>
        <v>A</v>
      </c>
      <c r="B3480" s="191" t="s">
        <v>124</v>
      </c>
      <c r="C3480" s="191" t="s">
        <v>97</v>
      </c>
      <c r="D3480" s="192">
        <v>2429000</v>
      </c>
      <c r="E3480" s="192">
        <v>607000</v>
      </c>
      <c r="F3480" s="192">
        <v>608000</v>
      </c>
      <c r="G3480" s="192">
        <v>607000</v>
      </c>
      <c r="H3480" s="192">
        <v>607000</v>
      </c>
    </row>
    <row r="3481" spans="1:8">
      <c r="A3481" s="185" t="str">
        <f t="shared" si="54"/>
        <v>A</v>
      </c>
      <c r="B3481" s="191" t="s">
        <v>124</v>
      </c>
      <c r="C3481" s="191" t="s">
        <v>98</v>
      </c>
      <c r="D3481" s="192">
        <v>313000</v>
      </c>
      <c r="E3481" s="192">
        <v>93000</v>
      </c>
      <c r="F3481" s="192">
        <v>77000</v>
      </c>
      <c r="G3481" s="192">
        <v>67000</v>
      </c>
      <c r="H3481" s="192">
        <v>76000</v>
      </c>
    </row>
    <row r="3482" spans="1:8">
      <c r="A3482" s="185" t="str">
        <f t="shared" si="54"/>
        <v>A</v>
      </c>
      <c r="B3482" s="191" t="s">
        <v>124</v>
      </c>
      <c r="C3482" s="191" t="s">
        <v>102</v>
      </c>
      <c r="D3482" s="192">
        <v>3000</v>
      </c>
      <c r="E3482" s="192">
        <v>1000</v>
      </c>
      <c r="F3482" s="192">
        <v>1000</v>
      </c>
      <c r="G3482" s="192">
        <v>1000</v>
      </c>
      <c r="H3482" s="192">
        <v>0</v>
      </c>
    </row>
    <row r="3483" spans="1:8" ht="15.75" thickBot="1">
      <c r="A3483" s="185" t="str">
        <f t="shared" si="54"/>
        <v>A</v>
      </c>
      <c r="B3483" s="186" t="s">
        <v>1748</v>
      </c>
      <c r="C3483" s="187" t="s">
        <v>1749</v>
      </c>
      <c r="D3483" s="188">
        <v>7815000</v>
      </c>
      <c r="E3483" s="188">
        <v>1513000</v>
      </c>
      <c r="F3483" s="188">
        <v>2050000</v>
      </c>
      <c r="G3483" s="188">
        <v>2110000</v>
      </c>
      <c r="H3483" s="188">
        <v>2142000</v>
      </c>
    </row>
    <row r="3484" spans="1:8" ht="15.75" thickTop="1">
      <c r="A3484" s="185" t="str">
        <f t="shared" si="54"/>
        <v>A</v>
      </c>
      <c r="B3484" s="189" t="s">
        <v>124</v>
      </c>
      <c r="C3484" s="189" t="s">
        <v>96</v>
      </c>
      <c r="D3484" s="190">
        <v>7610000</v>
      </c>
      <c r="E3484" s="190">
        <v>1463000</v>
      </c>
      <c r="F3484" s="190">
        <v>1910000</v>
      </c>
      <c r="G3484" s="190">
        <v>2095000</v>
      </c>
      <c r="H3484" s="190">
        <v>2142000</v>
      </c>
    </row>
    <row r="3485" spans="1:8">
      <c r="A3485" s="185" t="str">
        <f t="shared" si="54"/>
        <v>A</v>
      </c>
      <c r="B3485" s="191" t="s">
        <v>124</v>
      </c>
      <c r="C3485" s="191" t="s">
        <v>97</v>
      </c>
      <c r="D3485" s="192">
        <v>441000</v>
      </c>
      <c r="E3485" s="192">
        <v>111000</v>
      </c>
      <c r="F3485" s="192">
        <v>110000</v>
      </c>
      <c r="G3485" s="192">
        <v>110000</v>
      </c>
      <c r="H3485" s="192">
        <v>110000</v>
      </c>
    </row>
    <row r="3486" spans="1:8">
      <c r="A3486" s="185" t="str">
        <f t="shared" si="54"/>
        <v>A</v>
      </c>
      <c r="B3486" s="191" t="s">
        <v>124</v>
      </c>
      <c r="C3486" s="191" t="s">
        <v>98</v>
      </c>
      <c r="D3486" s="192">
        <v>987000</v>
      </c>
      <c r="E3486" s="192">
        <v>220000</v>
      </c>
      <c r="F3486" s="192">
        <v>280000</v>
      </c>
      <c r="G3486" s="192">
        <v>250000</v>
      </c>
      <c r="H3486" s="192">
        <v>237000</v>
      </c>
    </row>
    <row r="3487" spans="1:8">
      <c r="A3487" s="185" t="str">
        <f t="shared" si="54"/>
        <v>A</v>
      </c>
      <c r="B3487" s="191" t="s">
        <v>124</v>
      </c>
      <c r="C3487" s="191" t="s">
        <v>100</v>
      </c>
      <c r="D3487" s="192">
        <v>600000</v>
      </c>
      <c r="E3487" s="192">
        <v>195000</v>
      </c>
      <c r="F3487" s="192">
        <v>220000</v>
      </c>
      <c r="G3487" s="192">
        <v>185000</v>
      </c>
      <c r="H3487" s="192">
        <v>0</v>
      </c>
    </row>
    <row r="3488" spans="1:8">
      <c r="A3488" s="185" t="str">
        <f t="shared" si="54"/>
        <v>A</v>
      </c>
      <c r="B3488" s="191" t="s">
        <v>124</v>
      </c>
      <c r="C3488" s="191" t="s">
        <v>15</v>
      </c>
      <c r="D3488" s="192">
        <v>400000</v>
      </c>
      <c r="E3488" s="192">
        <v>400000</v>
      </c>
      <c r="F3488" s="192">
        <v>0</v>
      </c>
      <c r="G3488" s="192">
        <v>0</v>
      </c>
      <c r="H3488" s="192">
        <v>0</v>
      </c>
    </row>
    <row r="3489" spans="1:8">
      <c r="A3489" s="185" t="str">
        <f t="shared" si="54"/>
        <v>A</v>
      </c>
      <c r="B3489" s="191" t="s">
        <v>124</v>
      </c>
      <c r="C3489" s="191" t="s">
        <v>102</v>
      </c>
      <c r="D3489" s="192">
        <v>5182000</v>
      </c>
      <c r="E3489" s="192">
        <v>537000</v>
      </c>
      <c r="F3489" s="192">
        <v>1300000</v>
      </c>
      <c r="G3489" s="192">
        <v>1550000</v>
      </c>
      <c r="H3489" s="192">
        <v>1795000</v>
      </c>
    </row>
    <row r="3490" spans="1:8">
      <c r="A3490" s="185" t="str">
        <f t="shared" si="54"/>
        <v>A</v>
      </c>
      <c r="B3490" s="189" t="s">
        <v>124</v>
      </c>
      <c r="C3490" s="189" t="s">
        <v>121</v>
      </c>
      <c r="D3490" s="190">
        <v>205000</v>
      </c>
      <c r="E3490" s="190">
        <v>50000</v>
      </c>
      <c r="F3490" s="190">
        <v>140000</v>
      </c>
      <c r="G3490" s="190">
        <v>15000</v>
      </c>
      <c r="H3490" s="190">
        <v>0</v>
      </c>
    </row>
    <row r="3491" spans="1:8" ht="15.75" thickBot="1">
      <c r="A3491" s="185" t="str">
        <f t="shared" si="54"/>
        <v>A</v>
      </c>
      <c r="B3491" s="186" t="s">
        <v>1750</v>
      </c>
      <c r="C3491" s="187" t="s">
        <v>1751</v>
      </c>
      <c r="D3491" s="188">
        <v>230000</v>
      </c>
      <c r="E3491" s="188">
        <v>56000</v>
      </c>
      <c r="F3491" s="188">
        <v>71000</v>
      </c>
      <c r="G3491" s="188">
        <v>52000</v>
      </c>
      <c r="H3491" s="188">
        <v>51000</v>
      </c>
    </row>
    <row r="3492" spans="1:8" ht="15.75" thickTop="1">
      <c r="A3492" s="185" t="str">
        <f t="shared" si="54"/>
        <v>A</v>
      </c>
      <c r="B3492" s="189" t="s">
        <v>124</v>
      </c>
      <c r="C3492" s="189" t="s">
        <v>96</v>
      </c>
      <c r="D3492" s="190">
        <v>230000</v>
      </c>
      <c r="E3492" s="190">
        <v>56000</v>
      </c>
      <c r="F3492" s="190">
        <v>71000</v>
      </c>
      <c r="G3492" s="190">
        <v>52000</v>
      </c>
      <c r="H3492" s="190">
        <v>51000</v>
      </c>
    </row>
    <row r="3493" spans="1:8">
      <c r="A3493" s="185" t="str">
        <f t="shared" si="54"/>
        <v>A</v>
      </c>
      <c r="B3493" s="191" t="s">
        <v>124</v>
      </c>
      <c r="C3493" s="191" t="s">
        <v>97</v>
      </c>
      <c r="D3493" s="192">
        <v>184000</v>
      </c>
      <c r="E3493" s="192">
        <v>46000</v>
      </c>
      <c r="F3493" s="192">
        <v>46000</v>
      </c>
      <c r="G3493" s="192">
        <v>46000</v>
      </c>
      <c r="H3493" s="192">
        <v>46000</v>
      </c>
    </row>
    <row r="3494" spans="1:8">
      <c r="A3494" s="185" t="str">
        <f t="shared" si="54"/>
        <v>A</v>
      </c>
      <c r="B3494" s="191" t="s">
        <v>124</v>
      </c>
      <c r="C3494" s="191" t="s">
        <v>98</v>
      </c>
      <c r="D3494" s="192">
        <v>46000</v>
      </c>
      <c r="E3494" s="192">
        <v>10000</v>
      </c>
      <c r="F3494" s="192">
        <v>25000</v>
      </c>
      <c r="G3494" s="192">
        <v>6000</v>
      </c>
      <c r="H3494" s="192">
        <v>5000</v>
      </c>
    </row>
    <row r="3495" spans="1:8" ht="30.75" thickBot="1">
      <c r="A3495" s="185" t="str">
        <f t="shared" si="54"/>
        <v>A</v>
      </c>
      <c r="B3495" s="186" t="s">
        <v>1752</v>
      </c>
      <c r="C3495" s="187" t="s">
        <v>1753</v>
      </c>
      <c r="D3495" s="188">
        <v>369000</v>
      </c>
      <c r="E3495" s="188">
        <v>84000</v>
      </c>
      <c r="F3495" s="188">
        <v>114000</v>
      </c>
      <c r="G3495" s="188">
        <v>96000</v>
      </c>
      <c r="H3495" s="188">
        <v>75000</v>
      </c>
    </row>
    <row r="3496" spans="1:8" ht="15.75" thickTop="1">
      <c r="A3496" s="185" t="str">
        <f t="shared" si="54"/>
        <v>A</v>
      </c>
      <c r="B3496" s="189" t="s">
        <v>124</v>
      </c>
      <c r="C3496" s="189" t="s">
        <v>96</v>
      </c>
      <c r="D3496" s="190">
        <v>369000</v>
      </c>
      <c r="E3496" s="190">
        <v>84000</v>
      </c>
      <c r="F3496" s="190">
        <v>114000</v>
      </c>
      <c r="G3496" s="190">
        <v>96000</v>
      </c>
      <c r="H3496" s="190">
        <v>75000</v>
      </c>
    </row>
    <row r="3497" spans="1:8">
      <c r="A3497" s="185" t="str">
        <f t="shared" si="54"/>
        <v>A</v>
      </c>
      <c r="B3497" s="191" t="s">
        <v>124</v>
      </c>
      <c r="C3497" s="191" t="s">
        <v>97</v>
      </c>
      <c r="D3497" s="192">
        <v>263000</v>
      </c>
      <c r="E3497" s="192">
        <v>66000</v>
      </c>
      <c r="F3497" s="192">
        <v>66000</v>
      </c>
      <c r="G3497" s="192">
        <v>66000</v>
      </c>
      <c r="H3497" s="192">
        <v>65000</v>
      </c>
    </row>
    <row r="3498" spans="1:8">
      <c r="A3498" s="185" t="str">
        <f t="shared" si="54"/>
        <v>A</v>
      </c>
      <c r="B3498" s="191" t="s">
        <v>124</v>
      </c>
      <c r="C3498" s="191" t="s">
        <v>98</v>
      </c>
      <c r="D3498" s="192">
        <v>106000</v>
      </c>
      <c r="E3498" s="192">
        <v>18000</v>
      </c>
      <c r="F3498" s="192">
        <v>48000</v>
      </c>
      <c r="G3498" s="192">
        <v>30000</v>
      </c>
      <c r="H3498" s="192">
        <v>10000</v>
      </c>
    </row>
    <row r="3499" spans="1:8" ht="30.75" thickBot="1">
      <c r="A3499" s="185" t="str">
        <f t="shared" si="54"/>
        <v>A</v>
      </c>
      <c r="B3499" s="186" t="s">
        <v>1754</v>
      </c>
      <c r="C3499" s="187" t="s">
        <v>1755</v>
      </c>
      <c r="D3499" s="188">
        <v>1250000</v>
      </c>
      <c r="E3499" s="188">
        <v>361000</v>
      </c>
      <c r="F3499" s="188">
        <v>340000</v>
      </c>
      <c r="G3499" s="188">
        <v>289000</v>
      </c>
      <c r="H3499" s="188">
        <v>260000</v>
      </c>
    </row>
    <row r="3500" spans="1:8" ht="15.75" thickTop="1">
      <c r="A3500" s="185" t="str">
        <f t="shared" si="54"/>
        <v>A</v>
      </c>
      <c r="B3500" s="189" t="s">
        <v>124</v>
      </c>
      <c r="C3500" s="189" t="s">
        <v>96</v>
      </c>
      <c r="D3500" s="190">
        <v>1250000</v>
      </c>
      <c r="E3500" s="190">
        <v>361000</v>
      </c>
      <c r="F3500" s="190">
        <v>340000</v>
      </c>
      <c r="G3500" s="190">
        <v>289000</v>
      </c>
      <c r="H3500" s="190">
        <v>260000</v>
      </c>
    </row>
    <row r="3501" spans="1:8">
      <c r="A3501" s="185" t="str">
        <f t="shared" si="54"/>
        <v>A</v>
      </c>
      <c r="B3501" s="191" t="s">
        <v>124</v>
      </c>
      <c r="C3501" s="191" t="s">
        <v>97</v>
      </c>
      <c r="D3501" s="192">
        <v>1127000</v>
      </c>
      <c r="E3501" s="192">
        <v>289000</v>
      </c>
      <c r="F3501" s="192">
        <v>289000</v>
      </c>
      <c r="G3501" s="192">
        <v>289000</v>
      </c>
      <c r="H3501" s="192">
        <v>260000</v>
      </c>
    </row>
    <row r="3502" spans="1:8">
      <c r="A3502" s="185" t="str">
        <f t="shared" si="54"/>
        <v>A</v>
      </c>
      <c r="B3502" s="191" t="s">
        <v>124</v>
      </c>
      <c r="C3502" s="191" t="s">
        <v>98</v>
      </c>
      <c r="D3502" s="192">
        <v>123000</v>
      </c>
      <c r="E3502" s="192">
        <v>72000</v>
      </c>
      <c r="F3502" s="192">
        <v>51000</v>
      </c>
      <c r="G3502" s="192">
        <v>0</v>
      </c>
      <c r="H3502" s="192">
        <v>0</v>
      </c>
    </row>
    <row r="3503" spans="1:8" ht="30.75" thickBot="1">
      <c r="A3503" s="185" t="str">
        <f t="shared" si="54"/>
        <v>A</v>
      </c>
      <c r="B3503" s="186" t="s">
        <v>1756</v>
      </c>
      <c r="C3503" s="187" t="s">
        <v>1757</v>
      </c>
      <c r="D3503" s="188">
        <v>1254380</v>
      </c>
      <c r="E3503" s="188">
        <v>327000</v>
      </c>
      <c r="F3503" s="188">
        <v>316000</v>
      </c>
      <c r="G3503" s="188">
        <v>306000</v>
      </c>
      <c r="H3503" s="188">
        <v>305380</v>
      </c>
    </row>
    <row r="3504" spans="1:8" ht="15.75" thickTop="1">
      <c r="A3504" s="185" t="str">
        <f t="shared" si="54"/>
        <v>A</v>
      </c>
      <c r="B3504" s="189" t="s">
        <v>124</v>
      </c>
      <c r="C3504" s="189" t="s">
        <v>96</v>
      </c>
      <c r="D3504" s="190">
        <v>1254380</v>
      </c>
      <c r="E3504" s="190">
        <v>327000</v>
      </c>
      <c r="F3504" s="190">
        <v>316000</v>
      </c>
      <c r="G3504" s="190">
        <v>306000</v>
      </c>
      <c r="H3504" s="190">
        <v>305380</v>
      </c>
    </row>
    <row r="3505" spans="1:8">
      <c r="A3505" s="185" t="str">
        <f t="shared" si="54"/>
        <v>A</v>
      </c>
      <c r="B3505" s="191" t="s">
        <v>124</v>
      </c>
      <c r="C3505" s="191" t="s">
        <v>97</v>
      </c>
      <c r="D3505" s="192">
        <v>1063380</v>
      </c>
      <c r="E3505" s="192">
        <v>267000</v>
      </c>
      <c r="F3505" s="192">
        <v>266000</v>
      </c>
      <c r="G3505" s="192">
        <v>266000</v>
      </c>
      <c r="H3505" s="192">
        <v>264380</v>
      </c>
    </row>
    <row r="3506" spans="1:8">
      <c r="A3506" s="185" t="str">
        <f t="shared" si="54"/>
        <v>A</v>
      </c>
      <c r="B3506" s="191" t="s">
        <v>124</v>
      </c>
      <c r="C3506" s="191" t="s">
        <v>98</v>
      </c>
      <c r="D3506" s="192">
        <v>191000</v>
      </c>
      <c r="E3506" s="192">
        <v>60000</v>
      </c>
      <c r="F3506" s="192">
        <v>50000</v>
      </c>
      <c r="G3506" s="192">
        <v>40000</v>
      </c>
      <c r="H3506" s="192">
        <v>41000</v>
      </c>
    </row>
    <row r="3507" spans="1:8" ht="30.75" thickBot="1">
      <c r="A3507" s="185" t="str">
        <f t="shared" si="54"/>
        <v>A</v>
      </c>
      <c r="B3507" s="186" t="s">
        <v>1758</v>
      </c>
      <c r="C3507" s="187" t="s">
        <v>1759</v>
      </c>
      <c r="D3507" s="188">
        <v>480560</v>
      </c>
      <c r="E3507" s="188">
        <v>128000</v>
      </c>
      <c r="F3507" s="188">
        <v>127000</v>
      </c>
      <c r="G3507" s="188">
        <v>113000</v>
      </c>
      <c r="H3507" s="188">
        <v>112560</v>
      </c>
    </row>
    <row r="3508" spans="1:8" ht="15.75" thickTop="1">
      <c r="A3508" s="185" t="str">
        <f t="shared" si="54"/>
        <v>A</v>
      </c>
      <c r="B3508" s="189" t="s">
        <v>124</v>
      </c>
      <c r="C3508" s="189" t="s">
        <v>96</v>
      </c>
      <c r="D3508" s="190">
        <v>480560</v>
      </c>
      <c r="E3508" s="190">
        <v>128000</v>
      </c>
      <c r="F3508" s="190">
        <v>127000</v>
      </c>
      <c r="G3508" s="190">
        <v>113000</v>
      </c>
      <c r="H3508" s="190">
        <v>112560</v>
      </c>
    </row>
    <row r="3509" spans="1:8">
      <c r="A3509" s="185" t="str">
        <f t="shared" si="54"/>
        <v>A</v>
      </c>
      <c r="B3509" s="191" t="s">
        <v>124</v>
      </c>
      <c r="C3509" s="191" t="s">
        <v>97</v>
      </c>
      <c r="D3509" s="192">
        <v>448560</v>
      </c>
      <c r="E3509" s="192">
        <v>113000</v>
      </c>
      <c r="F3509" s="192">
        <v>112000</v>
      </c>
      <c r="G3509" s="192">
        <v>112000</v>
      </c>
      <c r="H3509" s="192">
        <v>111560</v>
      </c>
    </row>
    <row r="3510" spans="1:8">
      <c r="A3510" s="185" t="str">
        <f t="shared" si="54"/>
        <v>A</v>
      </c>
      <c r="B3510" s="191" t="s">
        <v>124</v>
      </c>
      <c r="C3510" s="191" t="s">
        <v>98</v>
      </c>
      <c r="D3510" s="192">
        <v>32000</v>
      </c>
      <c r="E3510" s="192">
        <v>15000</v>
      </c>
      <c r="F3510" s="192">
        <v>15000</v>
      </c>
      <c r="G3510" s="192">
        <v>1000</v>
      </c>
      <c r="H3510" s="192">
        <v>1000</v>
      </c>
    </row>
    <row r="3511" spans="1:8" ht="30.75" thickBot="1">
      <c r="A3511" s="185" t="str">
        <f t="shared" si="54"/>
        <v>A</v>
      </c>
      <c r="B3511" s="186" t="s">
        <v>1760</v>
      </c>
      <c r="C3511" s="187" t="s">
        <v>1761</v>
      </c>
      <c r="D3511" s="188">
        <v>160800</v>
      </c>
      <c r="E3511" s="188">
        <v>46000</v>
      </c>
      <c r="F3511" s="188">
        <v>37000</v>
      </c>
      <c r="G3511" s="188">
        <v>43000</v>
      </c>
      <c r="H3511" s="188">
        <v>34800</v>
      </c>
    </row>
    <row r="3512" spans="1:8" ht="15.75" thickTop="1">
      <c r="A3512" s="185" t="str">
        <f t="shared" si="54"/>
        <v>A</v>
      </c>
      <c r="B3512" s="189" t="s">
        <v>124</v>
      </c>
      <c r="C3512" s="189" t="s">
        <v>96</v>
      </c>
      <c r="D3512" s="190">
        <v>160800</v>
      </c>
      <c r="E3512" s="190">
        <v>46000</v>
      </c>
      <c r="F3512" s="190">
        <v>37000</v>
      </c>
      <c r="G3512" s="190">
        <v>43000</v>
      </c>
      <c r="H3512" s="190">
        <v>34800</v>
      </c>
    </row>
    <row r="3513" spans="1:8">
      <c r="A3513" s="185" t="str">
        <f t="shared" si="54"/>
        <v>A</v>
      </c>
      <c r="B3513" s="191" t="s">
        <v>124</v>
      </c>
      <c r="C3513" s="191" t="s">
        <v>97</v>
      </c>
      <c r="D3513" s="192">
        <v>130800</v>
      </c>
      <c r="E3513" s="192">
        <v>33000</v>
      </c>
      <c r="F3513" s="192">
        <v>33000</v>
      </c>
      <c r="G3513" s="192">
        <v>33000</v>
      </c>
      <c r="H3513" s="192">
        <v>31800</v>
      </c>
    </row>
    <row r="3514" spans="1:8">
      <c r="A3514" s="185" t="str">
        <f t="shared" si="54"/>
        <v>A</v>
      </c>
      <c r="B3514" s="191" t="s">
        <v>124</v>
      </c>
      <c r="C3514" s="191" t="s">
        <v>98</v>
      </c>
      <c r="D3514" s="192">
        <v>30000</v>
      </c>
      <c r="E3514" s="192">
        <v>13000</v>
      </c>
      <c r="F3514" s="192">
        <v>4000</v>
      </c>
      <c r="G3514" s="192">
        <v>10000</v>
      </c>
      <c r="H3514" s="192">
        <v>3000</v>
      </c>
    </row>
    <row r="3515" spans="1:8" ht="30.75" thickBot="1">
      <c r="A3515" s="185" t="str">
        <f t="shared" si="54"/>
        <v>A</v>
      </c>
      <c r="B3515" s="186" t="s">
        <v>1762</v>
      </c>
      <c r="C3515" s="187" t="s">
        <v>1763</v>
      </c>
      <c r="D3515" s="188">
        <v>518800</v>
      </c>
      <c r="E3515" s="188">
        <v>129000</v>
      </c>
      <c r="F3515" s="188">
        <v>129000</v>
      </c>
      <c r="G3515" s="188">
        <v>129000</v>
      </c>
      <c r="H3515" s="188">
        <v>131800</v>
      </c>
    </row>
    <row r="3516" spans="1:8" ht="15.75" thickTop="1">
      <c r="A3516" s="185" t="str">
        <f t="shared" si="54"/>
        <v>A</v>
      </c>
      <c r="B3516" s="189" t="s">
        <v>124</v>
      </c>
      <c r="C3516" s="189" t="s">
        <v>96</v>
      </c>
      <c r="D3516" s="190">
        <v>518800</v>
      </c>
      <c r="E3516" s="190">
        <v>129000</v>
      </c>
      <c r="F3516" s="190">
        <v>129000</v>
      </c>
      <c r="G3516" s="190">
        <v>129000</v>
      </c>
      <c r="H3516" s="190">
        <v>131800</v>
      </c>
    </row>
    <row r="3517" spans="1:8">
      <c r="A3517" s="185" t="str">
        <f t="shared" si="54"/>
        <v>A</v>
      </c>
      <c r="B3517" s="191" t="s">
        <v>124</v>
      </c>
      <c r="C3517" s="191" t="s">
        <v>97</v>
      </c>
      <c r="D3517" s="192">
        <v>447800</v>
      </c>
      <c r="E3517" s="192">
        <v>112000</v>
      </c>
      <c r="F3517" s="192">
        <v>112000</v>
      </c>
      <c r="G3517" s="192">
        <v>112000</v>
      </c>
      <c r="H3517" s="192">
        <v>111800</v>
      </c>
    </row>
    <row r="3518" spans="1:8">
      <c r="A3518" s="185" t="str">
        <f t="shared" si="54"/>
        <v>A</v>
      </c>
      <c r="B3518" s="191" t="s">
        <v>124</v>
      </c>
      <c r="C3518" s="191" t="s">
        <v>98</v>
      </c>
      <c r="D3518" s="192">
        <v>71000</v>
      </c>
      <c r="E3518" s="192">
        <v>17000</v>
      </c>
      <c r="F3518" s="192">
        <v>17000</v>
      </c>
      <c r="G3518" s="192">
        <v>17000</v>
      </c>
      <c r="H3518" s="192">
        <v>20000</v>
      </c>
    </row>
    <row r="3519" spans="1:8" ht="45.75" thickBot="1">
      <c r="A3519" s="185" t="str">
        <f t="shared" si="54"/>
        <v>A</v>
      </c>
      <c r="B3519" s="186" t="s">
        <v>1764</v>
      </c>
      <c r="C3519" s="187" t="s">
        <v>1765</v>
      </c>
      <c r="D3519" s="188">
        <v>182400</v>
      </c>
      <c r="E3519" s="188">
        <v>46000</v>
      </c>
      <c r="F3519" s="188">
        <v>46000</v>
      </c>
      <c r="G3519" s="188">
        <v>45000</v>
      </c>
      <c r="H3519" s="188">
        <v>45400</v>
      </c>
    </row>
    <row r="3520" spans="1:8" ht="15.75" thickTop="1">
      <c r="A3520" s="185" t="str">
        <f t="shared" si="54"/>
        <v>A</v>
      </c>
      <c r="B3520" s="189" t="s">
        <v>124</v>
      </c>
      <c r="C3520" s="189" t="s">
        <v>96</v>
      </c>
      <c r="D3520" s="190">
        <v>182400</v>
      </c>
      <c r="E3520" s="190">
        <v>46000</v>
      </c>
      <c r="F3520" s="190">
        <v>46000</v>
      </c>
      <c r="G3520" s="190">
        <v>45000</v>
      </c>
      <c r="H3520" s="190">
        <v>45400</v>
      </c>
    </row>
    <row r="3521" spans="1:8">
      <c r="A3521" s="185" t="str">
        <f t="shared" si="54"/>
        <v>A</v>
      </c>
      <c r="B3521" s="191" t="s">
        <v>124</v>
      </c>
      <c r="C3521" s="191" t="s">
        <v>97</v>
      </c>
      <c r="D3521" s="192">
        <v>163400</v>
      </c>
      <c r="E3521" s="192">
        <v>41000</v>
      </c>
      <c r="F3521" s="192">
        <v>41000</v>
      </c>
      <c r="G3521" s="192">
        <v>41000</v>
      </c>
      <c r="H3521" s="192">
        <v>40400</v>
      </c>
    </row>
    <row r="3522" spans="1:8">
      <c r="A3522" s="185" t="str">
        <f t="shared" si="54"/>
        <v>A</v>
      </c>
      <c r="B3522" s="191" t="s">
        <v>124</v>
      </c>
      <c r="C3522" s="191" t="s">
        <v>98</v>
      </c>
      <c r="D3522" s="192">
        <v>19000</v>
      </c>
      <c r="E3522" s="192">
        <v>5000</v>
      </c>
      <c r="F3522" s="192">
        <v>5000</v>
      </c>
      <c r="G3522" s="192">
        <v>4000</v>
      </c>
      <c r="H3522" s="192">
        <v>5000</v>
      </c>
    </row>
    <row r="3523" spans="1:8" ht="30.75" thickBot="1">
      <c r="A3523" s="185" t="str">
        <f t="shared" si="54"/>
        <v>A</v>
      </c>
      <c r="B3523" s="186" t="s">
        <v>1766</v>
      </c>
      <c r="C3523" s="187" t="s">
        <v>1767</v>
      </c>
      <c r="D3523" s="188">
        <v>477000</v>
      </c>
      <c r="E3523" s="188">
        <v>120000</v>
      </c>
      <c r="F3523" s="188">
        <v>119000</v>
      </c>
      <c r="G3523" s="188">
        <v>119000</v>
      </c>
      <c r="H3523" s="188">
        <v>119000</v>
      </c>
    </row>
    <row r="3524" spans="1:8" ht="15.75" thickTop="1">
      <c r="A3524" s="185" t="str">
        <f t="shared" si="54"/>
        <v>A</v>
      </c>
      <c r="B3524" s="189" t="s">
        <v>124</v>
      </c>
      <c r="C3524" s="189" t="s">
        <v>96</v>
      </c>
      <c r="D3524" s="190">
        <v>477000</v>
      </c>
      <c r="E3524" s="190">
        <v>120000</v>
      </c>
      <c r="F3524" s="190">
        <v>119000</v>
      </c>
      <c r="G3524" s="190">
        <v>119000</v>
      </c>
      <c r="H3524" s="190">
        <v>119000</v>
      </c>
    </row>
    <row r="3525" spans="1:8">
      <c r="A3525" s="185" t="str">
        <f t="shared" si="54"/>
        <v>A</v>
      </c>
      <c r="B3525" s="191" t="s">
        <v>124</v>
      </c>
      <c r="C3525" s="191" t="s">
        <v>97</v>
      </c>
      <c r="D3525" s="192">
        <v>467000</v>
      </c>
      <c r="E3525" s="192">
        <v>117000</v>
      </c>
      <c r="F3525" s="192">
        <v>117000</v>
      </c>
      <c r="G3525" s="192">
        <v>117000</v>
      </c>
      <c r="H3525" s="192">
        <v>116000</v>
      </c>
    </row>
    <row r="3526" spans="1:8">
      <c r="A3526" s="185" t="str">
        <f t="shared" si="54"/>
        <v>A</v>
      </c>
      <c r="B3526" s="191" t="s">
        <v>124</v>
      </c>
      <c r="C3526" s="191" t="s">
        <v>98</v>
      </c>
      <c r="D3526" s="192">
        <v>10000</v>
      </c>
      <c r="E3526" s="192">
        <v>3000</v>
      </c>
      <c r="F3526" s="192">
        <v>2000</v>
      </c>
      <c r="G3526" s="192">
        <v>2000</v>
      </c>
      <c r="H3526" s="192">
        <v>3000</v>
      </c>
    </row>
    <row r="3527" spans="1:8" ht="30.75" thickBot="1">
      <c r="A3527" s="185" t="str">
        <f t="shared" ref="A3527:A3590" si="55">(IF(OR(D3527&lt;&gt;0,E3527&lt;&gt;0,F3527&lt;&gt;0,G3527&lt;&gt;0,H3527&lt;&gt;0),"A","B"))</f>
        <v>A</v>
      </c>
      <c r="B3527" s="186" t="s">
        <v>1768</v>
      </c>
      <c r="C3527" s="187" t="s">
        <v>1769</v>
      </c>
      <c r="D3527" s="188">
        <v>140000</v>
      </c>
      <c r="E3527" s="188">
        <v>36000</v>
      </c>
      <c r="F3527" s="188">
        <v>35000</v>
      </c>
      <c r="G3527" s="188">
        <v>35000</v>
      </c>
      <c r="H3527" s="188">
        <v>34000</v>
      </c>
    </row>
    <row r="3528" spans="1:8" ht="15.75" thickTop="1">
      <c r="A3528" s="185" t="str">
        <f t="shared" si="55"/>
        <v>A</v>
      </c>
      <c r="B3528" s="189" t="s">
        <v>124</v>
      </c>
      <c r="C3528" s="189" t="s">
        <v>96</v>
      </c>
      <c r="D3528" s="190">
        <v>140000</v>
      </c>
      <c r="E3528" s="190">
        <v>36000</v>
      </c>
      <c r="F3528" s="190">
        <v>35000</v>
      </c>
      <c r="G3528" s="190">
        <v>35000</v>
      </c>
      <c r="H3528" s="190">
        <v>34000</v>
      </c>
    </row>
    <row r="3529" spans="1:8">
      <c r="A3529" s="185" t="str">
        <f t="shared" si="55"/>
        <v>A</v>
      </c>
      <c r="B3529" s="191" t="s">
        <v>124</v>
      </c>
      <c r="C3529" s="191" t="s">
        <v>97</v>
      </c>
      <c r="D3529" s="192">
        <v>135000</v>
      </c>
      <c r="E3529" s="192">
        <v>34000</v>
      </c>
      <c r="F3529" s="192">
        <v>34000</v>
      </c>
      <c r="G3529" s="192">
        <v>34000</v>
      </c>
      <c r="H3529" s="192">
        <v>33000</v>
      </c>
    </row>
    <row r="3530" spans="1:8">
      <c r="A3530" s="185" t="str">
        <f t="shared" si="55"/>
        <v>A</v>
      </c>
      <c r="B3530" s="191" t="s">
        <v>124</v>
      </c>
      <c r="C3530" s="191" t="s">
        <v>98</v>
      </c>
      <c r="D3530" s="192">
        <v>5000</v>
      </c>
      <c r="E3530" s="192">
        <v>2000</v>
      </c>
      <c r="F3530" s="192">
        <v>1000</v>
      </c>
      <c r="G3530" s="192">
        <v>1000</v>
      </c>
      <c r="H3530" s="192">
        <v>1000</v>
      </c>
    </row>
    <row r="3531" spans="1:8" ht="15.75" thickBot="1">
      <c r="A3531" s="185" t="str">
        <f t="shared" si="55"/>
        <v>A</v>
      </c>
      <c r="B3531" s="186" t="s">
        <v>1770</v>
      </c>
      <c r="C3531" s="187" t="s">
        <v>1771</v>
      </c>
      <c r="D3531" s="188">
        <v>275000</v>
      </c>
      <c r="E3531" s="188">
        <v>75000</v>
      </c>
      <c r="F3531" s="188">
        <v>66000</v>
      </c>
      <c r="G3531" s="188">
        <v>66000</v>
      </c>
      <c r="H3531" s="188">
        <v>68000</v>
      </c>
    </row>
    <row r="3532" spans="1:8" ht="15.75" thickTop="1">
      <c r="A3532" s="185" t="str">
        <f t="shared" si="55"/>
        <v>A</v>
      </c>
      <c r="B3532" s="189" t="s">
        <v>124</v>
      </c>
      <c r="C3532" s="189" t="s">
        <v>96</v>
      </c>
      <c r="D3532" s="190">
        <v>275000</v>
      </c>
      <c r="E3532" s="190">
        <v>75000</v>
      </c>
      <c r="F3532" s="190">
        <v>66000</v>
      </c>
      <c r="G3532" s="190">
        <v>66000</v>
      </c>
      <c r="H3532" s="190">
        <v>68000</v>
      </c>
    </row>
    <row r="3533" spans="1:8">
      <c r="A3533" s="185" t="str">
        <f t="shared" si="55"/>
        <v>A</v>
      </c>
      <c r="B3533" s="191" t="s">
        <v>124</v>
      </c>
      <c r="C3533" s="191" t="s">
        <v>97</v>
      </c>
      <c r="D3533" s="192">
        <v>254000</v>
      </c>
      <c r="E3533" s="192">
        <v>64000</v>
      </c>
      <c r="F3533" s="192">
        <v>64000</v>
      </c>
      <c r="G3533" s="192">
        <v>63000</v>
      </c>
      <c r="H3533" s="192">
        <v>63000</v>
      </c>
    </row>
    <row r="3534" spans="1:8">
      <c r="A3534" s="185" t="str">
        <f t="shared" si="55"/>
        <v>A</v>
      </c>
      <c r="B3534" s="191" t="s">
        <v>124</v>
      </c>
      <c r="C3534" s="191" t="s">
        <v>98</v>
      </c>
      <c r="D3534" s="192">
        <v>20000</v>
      </c>
      <c r="E3534" s="192">
        <v>10000</v>
      </c>
      <c r="F3534" s="192">
        <v>2000</v>
      </c>
      <c r="G3534" s="192">
        <v>3000</v>
      </c>
      <c r="H3534" s="192">
        <v>5000</v>
      </c>
    </row>
    <row r="3535" spans="1:8">
      <c r="A3535" s="185" t="str">
        <f t="shared" si="55"/>
        <v>A</v>
      </c>
      <c r="B3535" s="191" t="s">
        <v>124</v>
      </c>
      <c r="C3535" s="191" t="s">
        <v>102</v>
      </c>
      <c r="D3535" s="192">
        <v>1000</v>
      </c>
      <c r="E3535" s="192">
        <v>1000</v>
      </c>
      <c r="F3535" s="192">
        <v>0</v>
      </c>
      <c r="G3535" s="192">
        <v>0</v>
      </c>
      <c r="H3535" s="192">
        <v>0</v>
      </c>
    </row>
    <row r="3536" spans="1:8" ht="30.75" thickBot="1">
      <c r="A3536" s="185" t="str">
        <f t="shared" si="55"/>
        <v>A</v>
      </c>
      <c r="B3536" s="186" t="s">
        <v>1772</v>
      </c>
      <c r="C3536" s="187" t="s">
        <v>1773</v>
      </c>
      <c r="D3536" s="188">
        <v>127200</v>
      </c>
      <c r="E3536" s="188">
        <v>33000</v>
      </c>
      <c r="F3536" s="188">
        <v>32000</v>
      </c>
      <c r="G3536" s="188">
        <v>32000</v>
      </c>
      <c r="H3536" s="188">
        <v>30200</v>
      </c>
    </row>
    <row r="3537" spans="1:8" ht="15.75" thickTop="1">
      <c r="A3537" s="185" t="str">
        <f t="shared" si="55"/>
        <v>A</v>
      </c>
      <c r="B3537" s="189" t="s">
        <v>124</v>
      </c>
      <c r="C3537" s="189" t="s">
        <v>96</v>
      </c>
      <c r="D3537" s="190">
        <v>127200</v>
      </c>
      <c r="E3537" s="190">
        <v>33000</v>
      </c>
      <c r="F3537" s="190">
        <v>32000</v>
      </c>
      <c r="G3537" s="190">
        <v>32000</v>
      </c>
      <c r="H3537" s="190">
        <v>30200</v>
      </c>
    </row>
    <row r="3538" spans="1:8">
      <c r="A3538" s="185" t="str">
        <f t="shared" si="55"/>
        <v>A</v>
      </c>
      <c r="B3538" s="191" t="s">
        <v>124</v>
      </c>
      <c r="C3538" s="191" t="s">
        <v>97</v>
      </c>
      <c r="D3538" s="192">
        <v>122200</v>
      </c>
      <c r="E3538" s="192">
        <v>31000</v>
      </c>
      <c r="F3538" s="192">
        <v>31000</v>
      </c>
      <c r="G3538" s="192">
        <v>31000</v>
      </c>
      <c r="H3538" s="192">
        <v>29200</v>
      </c>
    </row>
    <row r="3539" spans="1:8">
      <c r="A3539" s="185" t="str">
        <f t="shared" si="55"/>
        <v>A</v>
      </c>
      <c r="B3539" s="191" t="s">
        <v>124</v>
      </c>
      <c r="C3539" s="191" t="s">
        <v>98</v>
      </c>
      <c r="D3539" s="192">
        <v>5000</v>
      </c>
      <c r="E3539" s="192">
        <v>2000</v>
      </c>
      <c r="F3539" s="192">
        <v>1000</v>
      </c>
      <c r="G3539" s="192">
        <v>1000</v>
      </c>
      <c r="H3539" s="192">
        <v>1000</v>
      </c>
    </row>
    <row r="3540" spans="1:8" ht="15.75" thickBot="1">
      <c r="A3540" s="185" t="str">
        <f t="shared" si="55"/>
        <v>A</v>
      </c>
      <c r="B3540" s="186" t="s">
        <v>1774</v>
      </c>
      <c r="C3540" s="187" t="s">
        <v>1775</v>
      </c>
      <c r="D3540" s="188">
        <v>160000</v>
      </c>
      <c r="E3540" s="188">
        <v>44000</v>
      </c>
      <c r="F3540" s="188">
        <v>41000</v>
      </c>
      <c r="G3540" s="188">
        <v>37000</v>
      </c>
      <c r="H3540" s="188">
        <v>38000</v>
      </c>
    </row>
    <row r="3541" spans="1:8" ht="15.75" thickTop="1">
      <c r="A3541" s="185" t="str">
        <f t="shared" si="55"/>
        <v>A</v>
      </c>
      <c r="B3541" s="189" t="s">
        <v>124</v>
      </c>
      <c r="C3541" s="189" t="s">
        <v>96</v>
      </c>
      <c r="D3541" s="190">
        <v>160000</v>
      </c>
      <c r="E3541" s="190">
        <v>44000</v>
      </c>
      <c r="F3541" s="190">
        <v>41000</v>
      </c>
      <c r="G3541" s="190">
        <v>37000</v>
      </c>
      <c r="H3541" s="190">
        <v>38000</v>
      </c>
    </row>
    <row r="3542" spans="1:8">
      <c r="A3542" s="185" t="str">
        <f t="shared" si="55"/>
        <v>A</v>
      </c>
      <c r="B3542" s="191" t="s">
        <v>124</v>
      </c>
      <c r="C3542" s="191" t="s">
        <v>97</v>
      </c>
      <c r="D3542" s="192">
        <v>114000</v>
      </c>
      <c r="E3542" s="192">
        <v>31000</v>
      </c>
      <c r="F3542" s="192">
        <v>29000</v>
      </c>
      <c r="G3542" s="192">
        <v>28000</v>
      </c>
      <c r="H3542" s="192">
        <v>26000</v>
      </c>
    </row>
    <row r="3543" spans="1:8">
      <c r="A3543" s="185" t="str">
        <f t="shared" si="55"/>
        <v>A</v>
      </c>
      <c r="B3543" s="191" t="s">
        <v>124</v>
      </c>
      <c r="C3543" s="191" t="s">
        <v>98</v>
      </c>
      <c r="D3543" s="192">
        <v>45000</v>
      </c>
      <c r="E3543" s="192">
        <v>12000</v>
      </c>
      <c r="F3543" s="192">
        <v>12000</v>
      </c>
      <c r="G3543" s="192">
        <v>9000</v>
      </c>
      <c r="H3543" s="192">
        <v>12000</v>
      </c>
    </row>
    <row r="3544" spans="1:8">
      <c r="A3544" s="185" t="str">
        <f t="shared" si="55"/>
        <v>A</v>
      </c>
      <c r="B3544" s="191" t="s">
        <v>124</v>
      </c>
      <c r="C3544" s="191" t="s">
        <v>102</v>
      </c>
      <c r="D3544" s="192">
        <v>1000</v>
      </c>
      <c r="E3544" s="192">
        <v>1000</v>
      </c>
      <c r="F3544" s="192">
        <v>0</v>
      </c>
      <c r="G3544" s="192">
        <v>0</v>
      </c>
      <c r="H3544" s="192">
        <v>0</v>
      </c>
    </row>
    <row r="3545" spans="1:8" ht="15.75" thickBot="1">
      <c r="A3545" s="185" t="str">
        <f t="shared" si="55"/>
        <v>A</v>
      </c>
      <c r="B3545" s="186" t="s">
        <v>1776</v>
      </c>
      <c r="C3545" s="187" t="s">
        <v>1777</v>
      </c>
      <c r="D3545" s="188">
        <v>388000</v>
      </c>
      <c r="E3545" s="188">
        <v>99000</v>
      </c>
      <c r="F3545" s="188">
        <v>99000</v>
      </c>
      <c r="G3545" s="188">
        <v>96000</v>
      </c>
      <c r="H3545" s="188">
        <v>94000</v>
      </c>
    </row>
    <row r="3546" spans="1:8" ht="15.75" thickTop="1">
      <c r="A3546" s="185" t="str">
        <f t="shared" si="55"/>
        <v>A</v>
      </c>
      <c r="B3546" s="189" t="s">
        <v>124</v>
      </c>
      <c r="C3546" s="189" t="s">
        <v>96</v>
      </c>
      <c r="D3546" s="190">
        <v>388000</v>
      </c>
      <c r="E3546" s="190">
        <v>99000</v>
      </c>
      <c r="F3546" s="190">
        <v>99000</v>
      </c>
      <c r="G3546" s="190">
        <v>96000</v>
      </c>
      <c r="H3546" s="190">
        <v>94000</v>
      </c>
    </row>
    <row r="3547" spans="1:8">
      <c r="A3547" s="185" t="str">
        <f t="shared" si="55"/>
        <v>A</v>
      </c>
      <c r="B3547" s="191" t="s">
        <v>124</v>
      </c>
      <c r="C3547" s="191" t="s">
        <v>97</v>
      </c>
      <c r="D3547" s="192">
        <v>314000</v>
      </c>
      <c r="E3547" s="192">
        <v>79000</v>
      </c>
      <c r="F3547" s="192">
        <v>79000</v>
      </c>
      <c r="G3547" s="192">
        <v>78000</v>
      </c>
      <c r="H3547" s="192">
        <v>78000</v>
      </c>
    </row>
    <row r="3548" spans="1:8">
      <c r="A3548" s="185" t="str">
        <f t="shared" si="55"/>
        <v>A</v>
      </c>
      <c r="B3548" s="191" t="s">
        <v>124</v>
      </c>
      <c r="C3548" s="191" t="s">
        <v>98</v>
      </c>
      <c r="D3548" s="192">
        <v>74000</v>
      </c>
      <c r="E3548" s="192">
        <v>20000</v>
      </c>
      <c r="F3548" s="192">
        <v>20000</v>
      </c>
      <c r="G3548" s="192">
        <v>18000</v>
      </c>
      <c r="H3548" s="192">
        <v>16000</v>
      </c>
    </row>
    <row r="3549" spans="1:8" ht="15.75" thickBot="1">
      <c r="A3549" s="185" t="str">
        <f t="shared" si="55"/>
        <v>A</v>
      </c>
      <c r="B3549" s="186" t="s">
        <v>1778</v>
      </c>
      <c r="C3549" s="187" t="s">
        <v>1779</v>
      </c>
      <c r="D3549" s="188">
        <v>370000</v>
      </c>
      <c r="E3549" s="188">
        <v>88000</v>
      </c>
      <c r="F3549" s="188">
        <v>91000</v>
      </c>
      <c r="G3549" s="188">
        <v>97000</v>
      </c>
      <c r="H3549" s="188">
        <v>94000</v>
      </c>
    </row>
    <row r="3550" spans="1:8" ht="15.75" thickTop="1">
      <c r="A3550" s="185" t="str">
        <f t="shared" si="55"/>
        <v>A</v>
      </c>
      <c r="B3550" s="189" t="s">
        <v>124</v>
      </c>
      <c r="C3550" s="189" t="s">
        <v>96</v>
      </c>
      <c r="D3550" s="190">
        <v>370000</v>
      </c>
      <c r="E3550" s="190">
        <v>88000</v>
      </c>
      <c r="F3550" s="190">
        <v>91000</v>
      </c>
      <c r="G3550" s="190">
        <v>97000</v>
      </c>
      <c r="H3550" s="190">
        <v>94000</v>
      </c>
    </row>
    <row r="3551" spans="1:8">
      <c r="A3551" s="185" t="str">
        <f t="shared" si="55"/>
        <v>A</v>
      </c>
      <c r="B3551" s="191" t="s">
        <v>124</v>
      </c>
      <c r="C3551" s="191" t="s">
        <v>97</v>
      </c>
      <c r="D3551" s="192">
        <v>142000</v>
      </c>
      <c r="E3551" s="192">
        <v>36000</v>
      </c>
      <c r="F3551" s="192">
        <v>36000</v>
      </c>
      <c r="G3551" s="192">
        <v>35000</v>
      </c>
      <c r="H3551" s="192">
        <v>35000</v>
      </c>
    </row>
    <row r="3552" spans="1:8">
      <c r="A3552" s="185" t="str">
        <f t="shared" si="55"/>
        <v>A</v>
      </c>
      <c r="B3552" s="191" t="s">
        <v>124</v>
      </c>
      <c r="C3552" s="191" t="s">
        <v>98</v>
      </c>
      <c r="D3552" s="192">
        <v>226000</v>
      </c>
      <c r="E3552" s="192">
        <v>50000</v>
      </c>
      <c r="F3552" s="192">
        <v>55000</v>
      </c>
      <c r="G3552" s="192">
        <v>62000</v>
      </c>
      <c r="H3552" s="192">
        <v>59000</v>
      </c>
    </row>
    <row r="3553" spans="1:8">
      <c r="A3553" s="185" t="str">
        <f t="shared" si="55"/>
        <v>A</v>
      </c>
      <c r="B3553" s="191" t="s">
        <v>124</v>
      </c>
      <c r="C3553" s="191" t="s">
        <v>101</v>
      </c>
      <c r="D3553" s="192">
        <v>1000</v>
      </c>
      <c r="E3553" s="192">
        <v>1000</v>
      </c>
      <c r="F3553" s="192">
        <v>0</v>
      </c>
      <c r="G3553" s="192">
        <v>0</v>
      </c>
      <c r="H3553" s="192">
        <v>0</v>
      </c>
    </row>
    <row r="3554" spans="1:8">
      <c r="A3554" s="185" t="str">
        <f t="shared" si="55"/>
        <v>A</v>
      </c>
      <c r="B3554" s="191" t="s">
        <v>124</v>
      </c>
      <c r="C3554" s="191" t="s">
        <v>102</v>
      </c>
      <c r="D3554" s="192">
        <v>1000</v>
      </c>
      <c r="E3554" s="192">
        <v>1000</v>
      </c>
      <c r="F3554" s="192">
        <v>0</v>
      </c>
      <c r="G3554" s="192">
        <v>0</v>
      </c>
      <c r="H3554" s="192">
        <v>0</v>
      </c>
    </row>
    <row r="3555" spans="1:8" ht="30.75" thickBot="1">
      <c r="A3555" s="185" t="str">
        <f t="shared" si="55"/>
        <v>A</v>
      </c>
      <c r="B3555" s="186" t="s">
        <v>1780</v>
      </c>
      <c r="C3555" s="187" t="s">
        <v>1781</v>
      </c>
      <c r="D3555" s="188">
        <v>26000</v>
      </c>
      <c r="E3555" s="188">
        <v>8000</v>
      </c>
      <c r="F3555" s="188">
        <v>6000</v>
      </c>
      <c r="G3555" s="188">
        <v>7000</v>
      </c>
      <c r="H3555" s="188">
        <v>5000</v>
      </c>
    </row>
    <row r="3556" spans="1:8" ht="15.75" thickTop="1">
      <c r="A3556" s="185" t="str">
        <f t="shared" si="55"/>
        <v>A</v>
      </c>
      <c r="B3556" s="189" t="s">
        <v>124</v>
      </c>
      <c r="C3556" s="189" t="s">
        <v>96</v>
      </c>
      <c r="D3556" s="190">
        <v>26000</v>
      </c>
      <c r="E3556" s="190">
        <v>8000</v>
      </c>
      <c r="F3556" s="190">
        <v>6000</v>
      </c>
      <c r="G3556" s="190">
        <v>7000</v>
      </c>
      <c r="H3556" s="190">
        <v>5000</v>
      </c>
    </row>
    <row r="3557" spans="1:8">
      <c r="A3557" s="185" t="str">
        <f t="shared" si="55"/>
        <v>A</v>
      </c>
      <c r="B3557" s="191" t="s">
        <v>124</v>
      </c>
      <c r="C3557" s="191" t="s">
        <v>97</v>
      </c>
      <c r="D3557" s="192">
        <v>18000</v>
      </c>
      <c r="E3557" s="192">
        <v>5000</v>
      </c>
      <c r="F3557" s="192">
        <v>4000</v>
      </c>
      <c r="G3557" s="192">
        <v>5000</v>
      </c>
      <c r="H3557" s="192">
        <v>4000</v>
      </c>
    </row>
    <row r="3558" spans="1:8">
      <c r="A3558" s="185" t="str">
        <f t="shared" si="55"/>
        <v>A</v>
      </c>
      <c r="B3558" s="191" t="s">
        <v>124</v>
      </c>
      <c r="C3558" s="191" t="s">
        <v>98</v>
      </c>
      <c r="D3558" s="192">
        <v>8000</v>
      </c>
      <c r="E3558" s="192">
        <v>3000</v>
      </c>
      <c r="F3558" s="192">
        <v>2000</v>
      </c>
      <c r="G3558" s="192">
        <v>2000</v>
      </c>
      <c r="H3558" s="192">
        <v>1000</v>
      </c>
    </row>
    <row r="3559" spans="1:8" ht="30.75" thickBot="1">
      <c r="A3559" s="185" t="str">
        <f t="shared" si="55"/>
        <v>A</v>
      </c>
      <c r="B3559" s="186" t="s">
        <v>1782</v>
      </c>
      <c r="C3559" s="187" t="s">
        <v>1783</v>
      </c>
      <c r="D3559" s="188">
        <v>609660</v>
      </c>
      <c r="E3559" s="188">
        <v>152000</v>
      </c>
      <c r="F3559" s="188">
        <v>177000</v>
      </c>
      <c r="G3559" s="188">
        <v>147000</v>
      </c>
      <c r="H3559" s="188">
        <v>133660</v>
      </c>
    </row>
    <row r="3560" spans="1:8" ht="15.75" thickTop="1">
      <c r="A3560" s="185" t="str">
        <f t="shared" si="55"/>
        <v>A</v>
      </c>
      <c r="B3560" s="189" t="s">
        <v>124</v>
      </c>
      <c r="C3560" s="189" t="s">
        <v>96</v>
      </c>
      <c r="D3560" s="190">
        <v>609660</v>
      </c>
      <c r="E3560" s="190">
        <v>152000</v>
      </c>
      <c r="F3560" s="190">
        <v>177000</v>
      </c>
      <c r="G3560" s="190">
        <v>147000</v>
      </c>
      <c r="H3560" s="190">
        <v>133660</v>
      </c>
    </row>
    <row r="3561" spans="1:8">
      <c r="A3561" s="185" t="str">
        <f t="shared" si="55"/>
        <v>A</v>
      </c>
      <c r="B3561" s="191" t="s">
        <v>124</v>
      </c>
      <c r="C3561" s="191" t="s">
        <v>97</v>
      </c>
      <c r="D3561" s="192">
        <v>404960</v>
      </c>
      <c r="E3561" s="192">
        <v>97000</v>
      </c>
      <c r="F3561" s="192">
        <v>112000</v>
      </c>
      <c r="G3561" s="192">
        <v>97000</v>
      </c>
      <c r="H3561" s="192">
        <v>98960</v>
      </c>
    </row>
    <row r="3562" spans="1:8">
      <c r="A3562" s="185" t="str">
        <f t="shared" si="55"/>
        <v>A</v>
      </c>
      <c r="B3562" s="191" t="s">
        <v>124</v>
      </c>
      <c r="C3562" s="191" t="s">
        <v>98</v>
      </c>
      <c r="D3562" s="192">
        <v>204700</v>
      </c>
      <c r="E3562" s="192">
        <v>55000</v>
      </c>
      <c r="F3562" s="192">
        <v>65000</v>
      </c>
      <c r="G3562" s="192">
        <v>50000</v>
      </c>
      <c r="H3562" s="192">
        <v>34700</v>
      </c>
    </row>
    <row r="3563" spans="1:8" ht="30.75" thickBot="1">
      <c r="A3563" s="185" t="str">
        <f t="shared" si="55"/>
        <v>A</v>
      </c>
      <c r="B3563" s="186" t="s">
        <v>1784</v>
      </c>
      <c r="C3563" s="187" t="s">
        <v>1785</v>
      </c>
      <c r="D3563" s="188">
        <v>1133000</v>
      </c>
      <c r="E3563" s="188">
        <v>285000</v>
      </c>
      <c r="F3563" s="188">
        <v>283000</v>
      </c>
      <c r="G3563" s="188">
        <v>283000</v>
      </c>
      <c r="H3563" s="188">
        <v>282000</v>
      </c>
    </row>
    <row r="3564" spans="1:8" ht="15.75" thickTop="1">
      <c r="A3564" s="185" t="str">
        <f t="shared" si="55"/>
        <v>A</v>
      </c>
      <c r="B3564" s="189" t="s">
        <v>124</v>
      </c>
      <c r="C3564" s="189" t="s">
        <v>96</v>
      </c>
      <c r="D3564" s="190">
        <v>1133000</v>
      </c>
      <c r="E3564" s="190">
        <v>285000</v>
      </c>
      <c r="F3564" s="190">
        <v>283000</v>
      </c>
      <c r="G3564" s="190">
        <v>283000</v>
      </c>
      <c r="H3564" s="190">
        <v>282000</v>
      </c>
    </row>
    <row r="3565" spans="1:8">
      <c r="A3565" s="185" t="str">
        <f t="shared" si="55"/>
        <v>A</v>
      </c>
      <c r="B3565" s="191" t="s">
        <v>124</v>
      </c>
      <c r="C3565" s="191" t="s">
        <v>97</v>
      </c>
      <c r="D3565" s="192">
        <v>817000</v>
      </c>
      <c r="E3565" s="192">
        <v>205000</v>
      </c>
      <c r="F3565" s="192">
        <v>204000</v>
      </c>
      <c r="G3565" s="192">
        <v>204000</v>
      </c>
      <c r="H3565" s="192">
        <v>204000</v>
      </c>
    </row>
    <row r="3566" spans="1:8">
      <c r="A3566" s="185" t="str">
        <f t="shared" si="55"/>
        <v>A</v>
      </c>
      <c r="B3566" s="191" t="s">
        <v>124</v>
      </c>
      <c r="C3566" s="191" t="s">
        <v>98</v>
      </c>
      <c r="D3566" s="192">
        <v>316000</v>
      </c>
      <c r="E3566" s="192">
        <v>80000</v>
      </c>
      <c r="F3566" s="192">
        <v>79000</v>
      </c>
      <c r="G3566" s="192">
        <v>79000</v>
      </c>
      <c r="H3566" s="192">
        <v>78000</v>
      </c>
    </row>
    <row r="3567" spans="1:8" ht="30.75" thickBot="1">
      <c r="A3567" s="185" t="str">
        <f t="shared" si="55"/>
        <v>A</v>
      </c>
      <c r="B3567" s="186" t="s">
        <v>1786</v>
      </c>
      <c r="C3567" s="187" t="s">
        <v>1787</v>
      </c>
      <c r="D3567" s="188">
        <v>303000</v>
      </c>
      <c r="E3567" s="188">
        <v>76000</v>
      </c>
      <c r="F3567" s="188">
        <v>76000</v>
      </c>
      <c r="G3567" s="188">
        <v>76000</v>
      </c>
      <c r="H3567" s="188">
        <v>75000</v>
      </c>
    </row>
    <row r="3568" spans="1:8" ht="15.75" thickTop="1">
      <c r="A3568" s="185" t="str">
        <f t="shared" si="55"/>
        <v>A</v>
      </c>
      <c r="B3568" s="189" t="s">
        <v>124</v>
      </c>
      <c r="C3568" s="189" t="s">
        <v>96</v>
      </c>
      <c r="D3568" s="190">
        <v>303000</v>
      </c>
      <c r="E3568" s="190">
        <v>76000</v>
      </c>
      <c r="F3568" s="190">
        <v>76000</v>
      </c>
      <c r="G3568" s="190">
        <v>76000</v>
      </c>
      <c r="H3568" s="190">
        <v>75000</v>
      </c>
    </row>
    <row r="3569" spans="1:8">
      <c r="A3569" s="185" t="str">
        <f t="shared" si="55"/>
        <v>A</v>
      </c>
      <c r="B3569" s="191" t="s">
        <v>124</v>
      </c>
      <c r="C3569" s="191" t="s">
        <v>97</v>
      </c>
      <c r="D3569" s="192">
        <v>264000</v>
      </c>
      <c r="E3569" s="192">
        <v>66000</v>
      </c>
      <c r="F3569" s="192">
        <v>66000</v>
      </c>
      <c r="G3569" s="192">
        <v>66000</v>
      </c>
      <c r="H3569" s="192">
        <v>66000</v>
      </c>
    </row>
    <row r="3570" spans="1:8">
      <c r="A3570" s="185" t="str">
        <f t="shared" si="55"/>
        <v>A</v>
      </c>
      <c r="B3570" s="191" t="s">
        <v>124</v>
      </c>
      <c r="C3570" s="191" t="s">
        <v>98</v>
      </c>
      <c r="D3570" s="192">
        <v>39000</v>
      </c>
      <c r="E3570" s="192">
        <v>10000</v>
      </c>
      <c r="F3570" s="192">
        <v>10000</v>
      </c>
      <c r="G3570" s="192">
        <v>10000</v>
      </c>
      <c r="H3570" s="192">
        <v>9000</v>
      </c>
    </row>
    <row r="3571" spans="1:8" ht="30.75" thickBot="1">
      <c r="A3571" s="185" t="str">
        <f t="shared" si="55"/>
        <v>A</v>
      </c>
      <c r="B3571" s="186" t="s">
        <v>1788</v>
      </c>
      <c r="C3571" s="187" t="s">
        <v>1789</v>
      </c>
      <c r="D3571" s="188">
        <v>338960</v>
      </c>
      <c r="E3571" s="188">
        <v>94000</v>
      </c>
      <c r="F3571" s="188">
        <v>85000</v>
      </c>
      <c r="G3571" s="188">
        <v>79000</v>
      </c>
      <c r="H3571" s="188">
        <v>80960</v>
      </c>
    </row>
    <row r="3572" spans="1:8" ht="15.75" thickTop="1">
      <c r="A3572" s="185" t="str">
        <f t="shared" si="55"/>
        <v>A</v>
      </c>
      <c r="B3572" s="189" t="s">
        <v>124</v>
      </c>
      <c r="C3572" s="189" t="s">
        <v>96</v>
      </c>
      <c r="D3572" s="190">
        <v>338960</v>
      </c>
      <c r="E3572" s="190">
        <v>94000</v>
      </c>
      <c r="F3572" s="190">
        <v>85000</v>
      </c>
      <c r="G3572" s="190">
        <v>79000</v>
      </c>
      <c r="H3572" s="190">
        <v>80960</v>
      </c>
    </row>
    <row r="3573" spans="1:8">
      <c r="A3573" s="185" t="str">
        <f t="shared" si="55"/>
        <v>A</v>
      </c>
      <c r="B3573" s="191" t="s">
        <v>124</v>
      </c>
      <c r="C3573" s="191" t="s">
        <v>97</v>
      </c>
      <c r="D3573" s="192">
        <v>261960</v>
      </c>
      <c r="E3573" s="192">
        <v>66000</v>
      </c>
      <c r="F3573" s="192">
        <v>65000</v>
      </c>
      <c r="G3573" s="192">
        <v>66000</v>
      </c>
      <c r="H3573" s="192">
        <v>64960</v>
      </c>
    </row>
    <row r="3574" spans="1:8">
      <c r="A3574" s="185" t="str">
        <f t="shared" si="55"/>
        <v>A</v>
      </c>
      <c r="B3574" s="191" t="s">
        <v>124</v>
      </c>
      <c r="C3574" s="191" t="s">
        <v>98</v>
      </c>
      <c r="D3574" s="192">
        <v>77000</v>
      </c>
      <c r="E3574" s="192">
        <v>28000</v>
      </c>
      <c r="F3574" s="192">
        <v>20000</v>
      </c>
      <c r="G3574" s="192">
        <v>13000</v>
      </c>
      <c r="H3574" s="192">
        <v>16000</v>
      </c>
    </row>
    <row r="3575" spans="1:8" ht="30.75" thickBot="1">
      <c r="A3575" s="185" t="str">
        <f t="shared" si="55"/>
        <v>A</v>
      </c>
      <c r="B3575" s="186" t="s">
        <v>1790</v>
      </c>
      <c r="C3575" s="187" t="s">
        <v>1791</v>
      </c>
      <c r="D3575" s="188">
        <v>1263700</v>
      </c>
      <c r="E3575" s="188">
        <v>315000</v>
      </c>
      <c r="F3575" s="188">
        <v>315000</v>
      </c>
      <c r="G3575" s="188">
        <v>315000</v>
      </c>
      <c r="H3575" s="188">
        <v>318700</v>
      </c>
    </row>
    <row r="3576" spans="1:8" ht="15.75" thickTop="1">
      <c r="A3576" s="185" t="str">
        <f t="shared" si="55"/>
        <v>A</v>
      </c>
      <c r="B3576" s="189" t="s">
        <v>124</v>
      </c>
      <c r="C3576" s="189" t="s">
        <v>96</v>
      </c>
      <c r="D3576" s="190">
        <v>1263700</v>
      </c>
      <c r="E3576" s="190">
        <v>315000</v>
      </c>
      <c r="F3576" s="190">
        <v>315000</v>
      </c>
      <c r="G3576" s="190">
        <v>315000</v>
      </c>
      <c r="H3576" s="190">
        <v>318700</v>
      </c>
    </row>
    <row r="3577" spans="1:8">
      <c r="A3577" s="185" t="str">
        <f t="shared" si="55"/>
        <v>A</v>
      </c>
      <c r="B3577" s="191" t="s">
        <v>124</v>
      </c>
      <c r="C3577" s="191" t="s">
        <v>97</v>
      </c>
      <c r="D3577" s="192">
        <v>1145700</v>
      </c>
      <c r="E3577" s="192">
        <v>286000</v>
      </c>
      <c r="F3577" s="192">
        <v>286000</v>
      </c>
      <c r="G3577" s="192">
        <v>286000</v>
      </c>
      <c r="H3577" s="192">
        <v>287700</v>
      </c>
    </row>
    <row r="3578" spans="1:8">
      <c r="A3578" s="185" t="str">
        <f t="shared" si="55"/>
        <v>A</v>
      </c>
      <c r="B3578" s="191" t="s">
        <v>124</v>
      </c>
      <c r="C3578" s="191" t="s">
        <v>98</v>
      </c>
      <c r="D3578" s="192">
        <v>118000</v>
      </c>
      <c r="E3578" s="192">
        <v>29000</v>
      </c>
      <c r="F3578" s="192">
        <v>29000</v>
      </c>
      <c r="G3578" s="192">
        <v>29000</v>
      </c>
      <c r="H3578" s="192">
        <v>31000</v>
      </c>
    </row>
    <row r="3579" spans="1:8" ht="30.75" thickBot="1">
      <c r="A3579" s="185" t="str">
        <f t="shared" si="55"/>
        <v>A</v>
      </c>
      <c r="B3579" s="186" t="s">
        <v>1792</v>
      </c>
      <c r="C3579" s="187" t="s">
        <v>1793</v>
      </c>
      <c r="D3579" s="188">
        <v>68000</v>
      </c>
      <c r="E3579" s="188">
        <v>18000</v>
      </c>
      <c r="F3579" s="188">
        <v>16000</v>
      </c>
      <c r="G3579" s="188">
        <v>18000</v>
      </c>
      <c r="H3579" s="188">
        <v>16000</v>
      </c>
    </row>
    <row r="3580" spans="1:8" ht="15.75" thickTop="1">
      <c r="A3580" s="185" t="str">
        <f t="shared" si="55"/>
        <v>A</v>
      </c>
      <c r="B3580" s="189" t="s">
        <v>124</v>
      </c>
      <c r="C3580" s="189" t="s">
        <v>96</v>
      </c>
      <c r="D3580" s="190">
        <v>68000</v>
      </c>
      <c r="E3580" s="190">
        <v>18000</v>
      </c>
      <c r="F3580" s="190">
        <v>16000</v>
      </c>
      <c r="G3580" s="190">
        <v>18000</v>
      </c>
      <c r="H3580" s="190">
        <v>16000</v>
      </c>
    </row>
    <row r="3581" spans="1:8">
      <c r="A3581" s="185" t="str">
        <f t="shared" si="55"/>
        <v>A</v>
      </c>
      <c r="B3581" s="191" t="s">
        <v>124</v>
      </c>
      <c r="C3581" s="191" t="s">
        <v>97</v>
      </c>
      <c r="D3581" s="192">
        <v>42000</v>
      </c>
      <c r="E3581" s="192">
        <v>11000</v>
      </c>
      <c r="F3581" s="192">
        <v>10000</v>
      </c>
      <c r="G3581" s="192">
        <v>11000</v>
      </c>
      <c r="H3581" s="192">
        <v>10000</v>
      </c>
    </row>
    <row r="3582" spans="1:8">
      <c r="A3582" s="185" t="str">
        <f t="shared" si="55"/>
        <v>A</v>
      </c>
      <c r="B3582" s="191" t="s">
        <v>124</v>
      </c>
      <c r="C3582" s="191" t="s">
        <v>98</v>
      </c>
      <c r="D3582" s="192">
        <v>26000</v>
      </c>
      <c r="E3582" s="192">
        <v>7000</v>
      </c>
      <c r="F3582" s="192">
        <v>6000</v>
      </c>
      <c r="G3582" s="192">
        <v>7000</v>
      </c>
      <c r="H3582" s="192">
        <v>6000</v>
      </c>
    </row>
    <row r="3583" spans="1:8" ht="30.75" thickBot="1">
      <c r="A3583" s="185" t="str">
        <f t="shared" si="55"/>
        <v>A</v>
      </c>
      <c r="B3583" s="186" t="s">
        <v>1794</v>
      </c>
      <c r="C3583" s="187" t="s">
        <v>1795</v>
      </c>
      <c r="D3583" s="188">
        <v>584800</v>
      </c>
      <c r="E3583" s="188">
        <v>186000</v>
      </c>
      <c r="F3583" s="188">
        <v>136000</v>
      </c>
      <c r="G3583" s="188">
        <v>134000</v>
      </c>
      <c r="H3583" s="188">
        <v>128800</v>
      </c>
    </row>
    <row r="3584" spans="1:8" ht="15.75" thickTop="1">
      <c r="A3584" s="185" t="str">
        <f t="shared" si="55"/>
        <v>A</v>
      </c>
      <c r="B3584" s="189" t="s">
        <v>124</v>
      </c>
      <c r="C3584" s="189" t="s">
        <v>96</v>
      </c>
      <c r="D3584" s="190">
        <v>584800</v>
      </c>
      <c r="E3584" s="190">
        <v>186000</v>
      </c>
      <c r="F3584" s="190">
        <v>136000</v>
      </c>
      <c r="G3584" s="190">
        <v>134000</v>
      </c>
      <c r="H3584" s="190">
        <v>128800</v>
      </c>
    </row>
    <row r="3585" spans="1:8">
      <c r="A3585" s="185" t="str">
        <f t="shared" si="55"/>
        <v>A</v>
      </c>
      <c r="B3585" s="191" t="s">
        <v>124</v>
      </c>
      <c r="C3585" s="191" t="s">
        <v>97</v>
      </c>
      <c r="D3585" s="192">
        <v>421800</v>
      </c>
      <c r="E3585" s="192">
        <v>106000</v>
      </c>
      <c r="F3585" s="192">
        <v>105000</v>
      </c>
      <c r="G3585" s="192">
        <v>106000</v>
      </c>
      <c r="H3585" s="192">
        <v>104800</v>
      </c>
    </row>
    <row r="3586" spans="1:8">
      <c r="A3586" s="185" t="str">
        <f t="shared" si="55"/>
        <v>A</v>
      </c>
      <c r="B3586" s="191" t="s">
        <v>124</v>
      </c>
      <c r="C3586" s="191" t="s">
        <v>98</v>
      </c>
      <c r="D3586" s="192">
        <v>163000</v>
      </c>
      <c r="E3586" s="192">
        <v>80000</v>
      </c>
      <c r="F3586" s="192">
        <v>31000</v>
      </c>
      <c r="G3586" s="192">
        <v>28000</v>
      </c>
      <c r="H3586" s="192">
        <v>24000</v>
      </c>
    </row>
    <row r="3587" spans="1:8" ht="30.75" thickBot="1">
      <c r="A3587" s="185" t="str">
        <f t="shared" si="55"/>
        <v>A</v>
      </c>
      <c r="B3587" s="186" t="s">
        <v>1796</v>
      </c>
      <c r="C3587" s="187" t="s">
        <v>1797</v>
      </c>
      <c r="D3587" s="188">
        <v>773180</v>
      </c>
      <c r="E3587" s="188">
        <v>210000</v>
      </c>
      <c r="F3587" s="188">
        <v>189000</v>
      </c>
      <c r="G3587" s="188">
        <v>170000</v>
      </c>
      <c r="H3587" s="188">
        <v>204180</v>
      </c>
    </row>
    <row r="3588" spans="1:8" ht="15.75" thickTop="1">
      <c r="A3588" s="185" t="str">
        <f t="shared" si="55"/>
        <v>A</v>
      </c>
      <c r="B3588" s="189" t="s">
        <v>124</v>
      </c>
      <c r="C3588" s="189" t="s">
        <v>96</v>
      </c>
      <c r="D3588" s="190">
        <v>773180</v>
      </c>
      <c r="E3588" s="190">
        <v>210000</v>
      </c>
      <c r="F3588" s="190">
        <v>189000</v>
      </c>
      <c r="G3588" s="190">
        <v>170000</v>
      </c>
      <c r="H3588" s="190">
        <v>204180</v>
      </c>
    </row>
    <row r="3589" spans="1:8">
      <c r="A3589" s="185" t="str">
        <f t="shared" si="55"/>
        <v>A</v>
      </c>
      <c r="B3589" s="191" t="s">
        <v>124</v>
      </c>
      <c r="C3589" s="191" t="s">
        <v>97</v>
      </c>
      <c r="D3589" s="192">
        <v>417180</v>
      </c>
      <c r="E3589" s="192">
        <v>105000</v>
      </c>
      <c r="F3589" s="192">
        <v>104000</v>
      </c>
      <c r="G3589" s="192">
        <v>104000</v>
      </c>
      <c r="H3589" s="192">
        <v>104180</v>
      </c>
    </row>
    <row r="3590" spans="1:8">
      <c r="A3590" s="185" t="str">
        <f t="shared" si="55"/>
        <v>A</v>
      </c>
      <c r="B3590" s="191" t="s">
        <v>124</v>
      </c>
      <c r="C3590" s="191" t="s">
        <v>98</v>
      </c>
      <c r="D3590" s="192">
        <v>356000</v>
      </c>
      <c r="E3590" s="192">
        <v>105000</v>
      </c>
      <c r="F3590" s="192">
        <v>85000</v>
      </c>
      <c r="G3590" s="192">
        <v>66000</v>
      </c>
      <c r="H3590" s="192">
        <v>100000</v>
      </c>
    </row>
    <row r="3591" spans="1:8" ht="30.75" thickBot="1">
      <c r="A3591" s="185" t="str">
        <f t="shared" ref="A3591:A3654" si="56">(IF(OR(D3591&lt;&gt;0,E3591&lt;&gt;0,F3591&lt;&gt;0,G3591&lt;&gt;0,H3591&lt;&gt;0),"A","B"))</f>
        <v>A</v>
      </c>
      <c r="B3591" s="186" t="s">
        <v>1798</v>
      </c>
      <c r="C3591" s="187" t="s">
        <v>1799</v>
      </c>
      <c r="D3591" s="188">
        <v>530400</v>
      </c>
      <c r="E3591" s="188">
        <v>137000</v>
      </c>
      <c r="F3591" s="188">
        <v>136000</v>
      </c>
      <c r="G3591" s="188">
        <v>134000</v>
      </c>
      <c r="H3591" s="188">
        <v>123400</v>
      </c>
    </row>
    <row r="3592" spans="1:8" ht="15.75" thickTop="1">
      <c r="A3592" s="185" t="str">
        <f t="shared" si="56"/>
        <v>A</v>
      </c>
      <c r="B3592" s="189" t="s">
        <v>124</v>
      </c>
      <c r="C3592" s="189" t="s">
        <v>96</v>
      </c>
      <c r="D3592" s="190">
        <v>530400</v>
      </c>
      <c r="E3592" s="190">
        <v>137000</v>
      </c>
      <c r="F3592" s="190">
        <v>136000</v>
      </c>
      <c r="G3592" s="190">
        <v>134000</v>
      </c>
      <c r="H3592" s="190">
        <v>123400</v>
      </c>
    </row>
    <row r="3593" spans="1:8">
      <c r="A3593" s="185" t="str">
        <f t="shared" si="56"/>
        <v>A</v>
      </c>
      <c r="B3593" s="191" t="s">
        <v>124</v>
      </c>
      <c r="C3593" s="191" t="s">
        <v>97</v>
      </c>
      <c r="D3593" s="192">
        <v>344400</v>
      </c>
      <c r="E3593" s="192">
        <v>87000</v>
      </c>
      <c r="F3593" s="192">
        <v>86000</v>
      </c>
      <c r="G3593" s="192">
        <v>86000</v>
      </c>
      <c r="H3593" s="192">
        <v>85400</v>
      </c>
    </row>
    <row r="3594" spans="1:8">
      <c r="A3594" s="185" t="str">
        <f t="shared" si="56"/>
        <v>A</v>
      </c>
      <c r="B3594" s="191" t="s">
        <v>124</v>
      </c>
      <c r="C3594" s="191" t="s">
        <v>98</v>
      </c>
      <c r="D3594" s="192">
        <v>186000</v>
      </c>
      <c r="E3594" s="192">
        <v>50000</v>
      </c>
      <c r="F3594" s="192">
        <v>50000</v>
      </c>
      <c r="G3594" s="192">
        <v>48000</v>
      </c>
      <c r="H3594" s="192">
        <v>38000</v>
      </c>
    </row>
    <row r="3595" spans="1:8" ht="30.75" thickBot="1">
      <c r="A3595" s="185" t="str">
        <f t="shared" si="56"/>
        <v>A</v>
      </c>
      <c r="B3595" s="186" t="s">
        <v>1800</v>
      </c>
      <c r="C3595" s="187" t="s">
        <v>1801</v>
      </c>
      <c r="D3595" s="188">
        <v>210280</v>
      </c>
      <c r="E3595" s="188">
        <v>54000</v>
      </c>
      <c r="F3595" s="188">
        <v>53000</v>
      </c>
      <c r="G3595" s="188">
        <v>53000</v>
      </c>
      <c r="H3595" s="188">
        <v>50280</v>
      </c>
    </row>
    <row r="3596" spans="1:8" ht="15.75" thickTop="1">
      <c r="A3596" s="185" t="str">
        <f t="shared" si="56"/>
        <v>A</v>
      </c>
      <c r="B3596" s="189" t="s">
        <v>124</v>
      </c>
      <c r="C3596" s="189" t="s">
        <v>96</v>
      </c>
      <c r="D3596" s="190">
        <v>210280</v>
      </c>
      <c r="E3596" s="190">
        <v>54000</v>
      </c>
      <c r="F3596" s="190">
        <v>53000</v>
      </c>
      <c r="G3596" s="190">
        <v>53000</v>
      </c>
      <c r="H3596" s="190">
        <v>50280</v>
      </c>
    </row>
    <row r="3597" spans="1:8">
      <c r="A3597" s="185" t="str">
        <f t="shared" si="56"/>
        <v>A</v>
      </c>
      <c r="B3597" s="191" t="s">
        <v>124</v>
      </c>
      <c r="C3597" s="191" t="s">
        <v>97</v>
      </c>
      <c r="D3597" s="192">
        <v>185280</v>
      </c>
      <c r="E3597" s="192">
        <v>47000</v>
      </c>
      <c r="F3597" s="192">
        <v>47000</v>
      </c>
      <c r="G3597" s="192">
        <v>46000</v>
      </c>
      <c r="H3597" s="192">
        <v>45280</v>
      </c>
    </row>
    <row r="3598" spans="1:8">
      <c r="A3598" s="185" t="str">
        <f t="shared" si="56"/>
        <v>A</v>
      </c>
      <c r="B3598" s="191" t="s">
        <v>124</v>
      </c>
      <c r="C3598" s="191" t="s">
        <v>98</v>
      </c>
      <c r="D3598" s="192">
        <v>25000</v>
      </c>
      <c r="E3598" s="192">
        <v>7000</v>
      </c>
      <c r="F3598" s="192">
        <v>6000</v>
      </c>
      <c r="G3598" s="192">
        <v>7000</v>
      </c>
      <c r="H3598" s="192">
        <v>5000</v>
      </c>
    </row>
    <row r="3599" spans="1:8" ht="30.75" thickBot="1">
      <c r="A3599" s="185" t="str">
        <f t="shared" si="56"/>
        <v>A</v>
      </c>
      <c r="B3599" s="186" t="s">
        <v>1802</v>
      </c>
      <c r="C3599" s="187" t="s">
        <v>1803</v>
      </c>
      <c r="D3599" s="188">
        <v>133600</v>
      </c>
      <c r="E3599" s="188">
        <v>34000</v>
      </c>
      <c r="F3599" s="188">
        <v>33000</v>
      </c>
      <c r="G3599" s="188">
        <v>33000</v>
      </c>
      <c r="H3599" s="188">
        <v>33600</v>
      </c>
    </row>
    <row r="3600" spans="1:8" ht="15.75" thickTop="1">
      <c r="A3600" s="185" t="str">
        <f t="shared" si="56"/>
        <v>A</v>
      </c>
      <c r="B3600" s="189" t="s">
        <v>124</v>
      </c>
      <c r="C3600" s="189" t="s">
        <v>96</v>
      </c>
      <c r="D3600" s="190">
        <v>133600</v>
      </c>
      <c r="E3600" s="190">
        <v>34000</v>
      </c>
      <c r="F3600" s="190">
        <v>33000</v>
      </c>
      <c r="G3600" s="190">
        <v>33000</v>
      </c>
      <c r="H3600" s="190">
        <v>33600</v>
      </c>
    </row>
    <row r="3601" spans="1:8">
      <c r="A3601" s="185" t="str">
        <f t="shared" si="56"/>
        <v>A</v>
      </c>
      <c r="B3601" s="191" t="s">
        <v>124</v>
      </c>
      <c r="C3601" s="191" t="s">
        <v>97</v>
      </c>
      <c r="D3601" s="192">
        <v>111600</v>
      </c>
      <c r="E3601" s="192">
        <v>28000</v>
      </c>
      <c r="F3601" s="192">
        <v>28000</v>
      </c>
      <c r="G3601" s="192">
        <v>28000</v>
      </c>
      <c r="H3601" s="192">
        <v>27600</v>
      </c>
    </row>
    <row r="3602" spans="1:8">
      <c r="A3602" s="185" t="str">
        <f t="shared" si="56"/>
        <v>A</v>
      </c>
      <c r="B3602" s="191" t="s">
        <v>124</v>
      </c>
      <c r="C3602" s="191" t="s">
        <v>98</v>
      </c>
      <c r="D3602" s="192">
        <v>22000</v>
      </c>
      <c r="E3602" s="192">
        <v>6000</v>
      </c>
      <c r="F3602" s="192">
        <v>5000</v>
      </c>
      <c r="G3602" s="192">
        <v>5000</v>
      </c>
      <c r="H3602" s="192">
        <v>6000</v>
      </c>
    </row>
    <row r="3603" spans="1:8" ht="30.75" thickBot="1">
      <c r="A3603" s="185" t="str">
        <f t="shared" si="56"/>
        <v>A</v>
      </c>
      <c r="B3603" s="186" t="s">
        <v>1804</v>
      </c>
      <c r="C3603" s="187" t="s">
        <v>1805</v>
      </c>
      <c r="D3603" s="188">
        <v>898000</v>
      </c>
      <c r="E3603" s="188">
        <v>241000</v>
      </c>
      <c r="F3603" s="188">
        <v>258000</v>
      </c>
      <c r="G3603" s="188">
        <v>201000</v>
      </c>
      <c r="H3603" s="188">
        <v>198000</v>
      </c>
    </row>
    <row r="3604" spans="1:8" ht="15.75" thickTop="1">
      <c r="A3604" s="185" t="str">
        <f t="shared" si="56"/>
        <v>A</v>
      </c>
      <c r="B3604" s="189" t="s">
        <v>124</v>
      </c>
      <c r="C3604" s="189" t="s">
        <v>96</v>
      </c>
      <c r="D3604" s="190">
        <v>898000</v>
      </c>
      <c r="E3604" s="190">
        <v>241000</v>
      </c>
      <c r="F3604" s="190">
        <v>258000</v>
      </c>
      <c r="G3604" s="190">
        <v>201000</v>
      </c>
      <c r="H3604" s="190">
        <v>198000</v>
      </c>
    </row>
    <row r="3605" spans="1:8">
      <c r="A3605" s="185" t="str">
        <f t="shared" si="56"/>
        <v>A</v>
      </c>
      <c r="B3605" s="191" t="s">
        <v>124</v>
      </c>
      <c r="C3605" s="191" t="s">
        <v>97</v>
      </c>
      <c r="D3605" s="192">
        <v>475000</v>
      </c>
      <c r="E3605" s="192">
        <v>119000</v>
      </c>
      <c r="F3605" s="192">
        <v>119000</v>
      </c>
      <c r="G3605" s="192">
        <v>119000</v>
      </c>
      <c r="H3605" s="192">
        <v>118000</v>
      </c>
    </row>
    <row r="3606" spans="1:8">
      <c r="A3606" s="185" t="str">
        <f t="shared" si="56"/>
        <v>A</v>
      </c>
      <c r="B3606" s="191" t="s">
        <v>124</v>
      </c>
      <c r="C3606" s="191" t="s">
        <v>98</v>
      </c>
      <c r="D3606" s="192">
        <v>423000</v>
      </c>
      <c r="E3606" s="192">
        <v>122000</v>
      </c>
      <c r="F3606" s="192">
        <v>139000</v>
      </c>
      <c r="G3606" s="192">
        <v>82000</v>
      </c>
      <c r="H3606" s="192">
        <v>80000</v>
      </c>
    </row>
    <row r="3607" spans="1:8" ht="30.75" thickBot="1">
      <c r="A3607" s="185" t="str">
        <f t="shared" si="56"/>
        <v>A</v>
      </c>
      <c r="B3607" s="186" t="s">
        <v>1806</v>
      </c>
      <c r="C3607" s="187" t="s">
        <v>1807</v>
      </c>
      <c r="D3607" s="188">
        <v>971000</v>
      </c>
      <c r="E3607" s="188">
        <v>248000</v>
      </c>
      <c r="F3607" s="188">
        <v>241000</v>
      </c>
      <c r="G3607" s="188">
        <v>241000</v>
      </c>
      <c r="H3607" s="188">
        <v>241000</v>
      </c>
    </row>
    <row r="3608" spans="1:8" ht="15.75" thickTop="1">
      <c r="A3608" s="185" t="str">
        <f t="shared" si="56"/>
        <v>A</v>
      </c>
      <c r="B3608" s="189" t="s">
        <v>124</v>
      </c>
      <c r="C3608" s="189" t="s">
        <v>96</v>
      </c>
      <c r="D3608" s="190">
        <v>966000</v>
      </c>
      <c r="E3608" s="190">
        <v>243000</v>
      </c>
      <c r="F3608" s="190">
        <v>241000</v>
      </c>
      <c r="G3608" s="190">
        <v>241000</v>
      </c>
      <c r="H3608" s="190">
        <v>241000</v>
      </c>
    </row>
    <row r="3609" spans="1:8">
      <c r="A3609" s="185" t="str">
        <f t="shared" si="56"/>
        <v>A</v>
      </c>
      <c r="B3609" s="191" t="s">
        <v>124</v>
      </c>
      <c r="C3609" s="191" t="s">
        <v>97</v>
      </c>
      <c r="D3609" s="192">
        <v>600000</v>
      </c>
      <c r="E3609" s="192">
        <v>150000</v>
      </c>
      <c r="F3609" s="192">
        <v>150000</v>
      </c>
      <c r="G3609" s="192">
        <v>150000</v>
      </c>
      <c r="H3609" s="192">
        <v>150000</v>
      </c>
    </row>
    <row r="3610" spans="1:8">
      <c r="A3610" s="185" t="str">
        <f t="shared" si="56"/>
        <v>A</v>
      </c>
      <c r="B3610" s="191" t="s">
        <v>124</v>
      </c>
      <c r="C3610" s="191" t="s">
        <v>98</v>
      </c>
      <c r="D3610" s="192">
        <v>365000</v>
      </c>
      <c r="E3610" s="192">
        <v>92000</v>
      </c>
      <c r="F3610" s="192">
        <v>91000</v>
      </c>
      <c r="G3610" s="192">
        <v>91000</v>
      </c>
      <c r="H3610" s="192">
        <v>91000</v>
      </c>
    </row>
    <row r="3611" spans="1:8">
      <c r="A3611" s="185" t="str">
        <f t="shared" si="56"/>
        <v>A</v>
      </c>
      <c r="B3611" s="191" t="s">
        <v>124</v>
      </c>
      <c r="C3611" s="191" t="s">
        <v>102</v>
      </c>
      <c r="D3611" s="192">
        <v>1000</v>
      </c>
      <c r="E3611" s="192">
        <v>1000</v>
      </c>
      <c r="F3611" s="192">
        <v>0</v>
      </c>
      <c r="G3611" s="192">
        <v>0</v>
      </c>
      <c r="H3611" s="192">
        <v>0</v>
      </c>
    </row>
    <row r="3612" spans="1:8">
      <c r="A3612" s="185" t="str">
        <f t="shared" si="56"/>
        <v>A</v>
      </c>
      <c r="B3612" s="189" t="s">
        <v>124</v>
      </c>
      <c r="C3612" s="189" t="s">
        <v>121</v>
      </c>
      <c r="D3612" s="190">
        <v>5000</v>
      </c>
      <c r="E3612" s="190">
        <v>5000</v>
      </c>
      <c r="F3612" s="190">
        <v>0</v>
      </c>
      <c r="G3612" s="190">
        <v>0</v>
      </c>
      <c r="H3612" s="190">
        <v>0</v>
      </c>
    </row>
    <row r="3613" spans="1:8" ht="15.75" thickBot="1">
      <c r="A3613" s="185" t="str">
        <f t="shared" si="56"/>
        <v>A</v>
      </c>
      <c r="B3613" s="186" t="s">
        <v>1808</v>
      </c>
      <c r="C3613" s="187" t="s">
        <v>1809</v>
      </c>
      <c r="D3613" s="188">
        <v>1710000</v>
      </c>
      <c r="E3613" s="188">
        <v>424000</v>
      </c>
      <c r="F3613" s="188">
        <v>442000</v>
      </c>
      <c r="G3613" s="188">
        <v>322000</v>
      </c>
      <c r="H3613" s="188">
        <v>522000</v>
      </c>
    </row>
    <row r="3614" spans="1:8" ht="15.75" thickTop="1">
      <c r="A3614" s="185" t="str">
        <f t="shared" si="56"/>
        <v>A</v>
      </c>
      <c r="B3614" s="189" t="s">
        <v>124</v>
      </c>
      <c r="C3614" s="189" t="s">
        <v>96</v>
      </c>
      <c r="D3614" s="190">
        <v>1705000</v>
      </c>
      <c r="E3614" s="190">
        <v>419000</v>
      </c>
      <c r="F3614" s="190">
        <v>442000</v>
      </c>
      <c r="G3614" s="190">
        <v>322000</v>
      </c>
      <c r="H3614" s="190">
        <v>522000</v>
      </c>
    </row>
    <row r="3615" spans="1:8">
      <c r="A3615" s="185" t="str">
        <f t="shared" si="56"/>
        <v>A</v>
      </c>
      <c r="B3615" s="191" t="s">
        <v>124</v>
      </c>
      <c r="C3615" s="191" t="s">
        <v>97</v>
      </c>
      <c r="D3615" s="192">
        <v>448000</v>
      </c>
      <c r="E3615" s="192">
        <v>112000</v>
      </c>
      <c r="F3615" s="192">
        <v>112000</v>
      </c>
      <c r="G3615" s="192">
        <v>112000</v>
      </c>
      <c r="H3615" s="192">
        <v>112000</v>
      </c>
    </row>
    <row r="3616" spans="1:8">
      <c r="A3616" s="185" t="str">
        <f t="shared" si="56"/>
        <v>A</v>
      </c>
      <c r="B3616" s="191" t="s">
        <v>124</v>
      </c>
      <c r="C3616" s="191" t="s">
        <v>98</v>
      </c>
      <c r="D3616" s="192">
        <v>597000</v>
      </c>
      <c r="E3616" s="192">
        <v>162000</v>
      </c>
      <c r="F3616" s="192">
        <v>175000</v>
      </c>
      <c r="G3616" s="192">
        <v>155000</v>
      </c>
      <c r="H3616" s="192">
        <v>105000</v>
      </c>
    </row>
    <row r="3617" spans="1:8">
      <c r="A3617" s="185" t="str">
        <f t="shared" si="56"/>
        <v>A</v>
      </c>
      <c r="B3617" s="191" t="s">
        <v>124</v>
      </c>
      <c r="C3617" s="191" t="s">
        <v>100</v>
      </c>
      <c r="D3617" s="192">
        <v>640000</v>
      </c>
      <c r="E3617" s="192">
        <v>140000</v>
      </c>
      <c r="F3617" s="192">
        <v>150000</v>
      </c>
      <c r="G3617" s="192">
        <v>50000</v>
      </c>
      <c r="H3617" s="192">
        <v>300000</v>
      </c>
    </row>
    <row r="3618" spans="1:8">
      <c r="A3618" s="185" t="str">
        <f t="shared" si="56"/>
        <v>A</v>
      </c>
      <c r="B3618" s="191" t="s">
        <v>124</v>
      </c>
      <c r="C3618" s="191" t="s">
        <v>102</v>
      </c>
      <c r="D3618" s="192">
        <v>20000</v>
      </c>
      <c r="E3618" s="192">
        <v>5000</v>
      </c>
      <c r="F3618" s="192">
        <v>5000</v>
      </c>
      <c r="G3618" s="192">
        <v>5000</v>
      </c>
      <c r="H3618" s="192">
        <v>5000</v>
      </c>
    </row>
    <row r="3619" spans="1:8">
      <c r="A3619" s="185" t="str">
        <f t="shared" si="56"/>
        <v>A</v>
      </c>
      <c r="B3619" s="189" t="s">
        <v>124</v>
      </c>
      <c r="C3619" s="189" t="s">
        <v>121</v>
      </c>
      <c r="D3619" s="190">
        <v>5000</v>
      </c>
      <c r="E3619" s="190">
        <v>5000</v>
      </c>
      <c r="F3619" s="190">
        <v>0</v>
      </c>
      <c r="G3619" s="190">
        <v>0</v>
      </c>
      <c r="H3619" s="190">
        <v>0</v>
      </c>
    </row>
    <row r="3620" spans="1:8" ht="45.75" thickBot="1">
      <c r="A3620" s="185" t="str">
        <f t="shared" si="56"/>
        <v>A</v>
      </c>
      <c r="B3620" s="186" t="s">
        <v>1810</v>
      </c>
      <c r="C3620" s="187" t="s">
        <v>1811</v>
      </c>
      <c r="D3620" s="188">
        <v>1252820</v>
      </c>
      <c r="E3620" s="188">
        <v>235200</v>
      </c>
      <c r="F3620" s="188">
        <v>229200</v>
      </c>
      <c r="G3620" s="188">
        <v>559200</v>
      </c>
      <c r="H3620" s="188">
        <v>229220</v>
      </c>
    </row>
    <row r="3621" spans="1:8" ht="15.75" thickTop="1">
      <c r="A3621" s="185" t="str">
        <f t="shared" si="56"/>
        <v>A</v>
      </c>
      <c r="B3621" s="189" t="s">
        <v>124</v>
      </c>
      <c r="C3621" s="189" t="s">
        <v>96</v>
      </c>
      <c r="D3621" s="190">
        <v>1252820</v>
      </c>
      <c r="E3621" s="190">
        <v>235200</v>
      </c>
      <c r="F3621" s="190">
        <v>229200</v>
      </c>
      <c r="G3621" s="190">
        <v>559200</v>
      </c>
      <c r="H3621" s="190">
        <v>229220</v>
      </c>
    </row>
    <row r="3622" spans="1:8">
      <c r="A3622" s="185" t="str">
        <f t="shared" si="56"/>
        <v>A</v>
      </c>
      <c r="B3622" s="191" t="s">
        <v>124</v>
      </c>
      <c r="C3622" s="191" t="s">
        <v>97</v>
      </c>
      <c r="D3622" s="192">
        <v>6020</v>
      </c>
      <c r="E3622" s="192">
        <v>6000</v>
      </c>
      <c r="F3622" s="192">
        <v>0</v>
      </c>
      <c r="G3622" s="192">
        <v>0</v>
      </c>
      <c r="H3622" s="192">
        <v>20</v>
      </c>
    </row>
    <row r="3623" spans="1:8">
      <c r="A3623" s="185" t="str">
        <f t="shared" si="56"/>
        <v>A</v>
      </c>
      <c r="B3623" s="191" t="s">
        <v>124</v>
      </c>
      <c r="C3623" s="191" t="s">
        <v>98</v>
      </c>
      <c r="D3623" s="192">
        <v>1246800</v>
      </c>
      <c r="E3623" s="192">
        <v>229200</v>
      </c>
      <c r="F3623" s="192">
        <v>229200</v>
      </c>
      <c r="G3623" s="192">
        <v>559200</v>
      </c>
      <c r="H3623" s="192">
        <v>229200</v>
      </c>
    </row>
    <row r="3624" spans="1:8" ht="15.75" thickBot="1">
      <c r="A3624" s="185" t="str">
        <f t="shared" si="56"/>
        <v>A</v>
      </c>
      <c r="B3624" s="186" t="s">
        <v>1812</v>
      </c>
      <c r="C3624" s="187" t="s">
        <v>1813</v>
      </c>
      <c r="D3624" s="188">
        <v>12800000</v>
      </c>
      <c r="E3624" s="188">
        <v>2575000</v>
      </c>
      <c r="F3624" s="188">
        <v>3075000</v>
      </c>
      <c r="G3624" s="188">
        <v>4575000</v>
      </c>
      <c r="H3624" s="188">
        <v>2575000</v>
      </c>
    </row>
    <row r="3625" spans="1:8" ht="15.75" thickTop="1">
      <c r="A3625" s="185" t="str">
        <f t="shared" si="56"/>
        <v>A</v>
      </c>
      <c r="B3625" s="189" t="s">
        <v>124</v>
      </c>
      <c r="C3625" s="189" t="s">
        <v>96</v>
      </c>
      <c r="D3625" s="190">
        <v>11300000</v>
      </c>
      <c r="E3625" s="190">
        <v>2575000</v>
      </c>
      <c r="F3625" s="190">
        <v>2575000</v>
      </c>
      <c r="G3625" s="190">
        <v>3575000</v>
      </c>
      <c r="H3625" s="190">
        <v>2575000</v>
      </c>
    </row>
    <row r="3626" spans="1:8">
      <c r="A3626" s="185" t="str">
        <f t="shared" si="56"/>
        <v>A</v>
      </c>
      <c r="B3626" s="191" t="s">
        <v>124</v>
      </c>
      <c r="C3626" s="191" t="s">
        <v>98</v>
      </c>
      <c r="D3626" s="192">
        <v>3842000</v>
      </c>
      <c r="E3626" s="192">
        <v>960000</v>
      </c>
      <c r="F3626" s="192">
        <v>961000</v>
      </c>
      <c r="G3626" s="192">
        <v>960000</v>
      </c>
      <c r="H3626" s="192">
        <v>961000</v>
      </c>
    </row>
    <row r="3627" spans="1:8">
      <c r="A3627" s="185" t="str">
        <f t="shared" si="56"/>
        <v>A</v>
      </c>
      <c r="B3627" s="191" t="s">
        <v>124</v>
      </c>
      <c r="C3627" s="191" t="s">
        <v>100</v>
      </c>
      <c r="D3627" s="192">
        <v>6458000</v>
      </c>
      <c r="E3627" s="192">
        <v>1365000</v>
      </c>
      <c r="F3627" s="192">
        <v>1364000</v>
      </c>
      <c r="G3627" s="192">
        <v>2365000</v>
      </c>
      <c r="H3627" s="192">
        <v>1364000</v>
      </c>
    </row>
    <row r="3628" spans="1:8">
      <c r="A3628" s="185" t="str">
        <f t="shared" si="56"/>
        <v>A</v>
      </c>
      <c r="B3628" s="191" t="s">
        <v>124</v>
      </c>
      <c r="C3628" s="191" t="s">
        <v>102</v>
      </c>
      <c r="D3628" s="192">
        <v>1000000</v>
      </c>
      <c r="E3628" s="192">
        <v>250000</v>
      </c>
      <c r="F3628" s="192">
        <v>250000</v>
      </c>
      <c r="G3628" s="192">
        <v>250000</v>
      </c>
      <c r="H3628" s="192">
        <v>250000</v>
      </c>
    </row>
    <row r="3629" spans="1:8">
      <c r="A3629" s="185" t="str">
        <f t="shared" si="56"/>
        <v>A</v>
      </c>
      <c r="B3629" s="189" t="s">
        <v>124</v>
      </c>
      <c r="C3629" s="189" t="s">
        <v>121</v>
      </c>
      <c r="D3629" s="190">
        <v>1500000</v>
      </c>
      <c r="E3629" s="190">
        <v>0</v>
      </c>
      <c r="F3629" s="190">
        <v>500000</v>
      </c>
      <c r="G3629" s="190">
        <v>1000000</v>
      </c>
      <c r="H3629" s="190">
        <v>0</v>
      </c>
    </row>
    <row r="3630" spans="1:8" ht="45.75" thickBot="1">
      <c r="A3630" s="185" t="str">
        <f t="shared" si="56"/>
        <v>A</v>
      </c>
      <c r="B3630" s="186" t="s">
        <v>1814</v>
      </c>
      <c r="C3630" s="187" t="s">
        <v>1815</v>
      </c>
      <c r="D3630" s="188">
        <v>12800000</v>
      </c>
      <c r="E3630" s="188">
        <v>2575000</v>
      </c>
      <c r="F3630" s="188">
        <v>3075000</v>
      </c>
      <c r="G3630" s="188">
        <v>4575000</v>
      </c>
      <c r="H3630" s="188">
        <v>2575000</v>
      </c>
    </row>
    <row r="3631" spans="1:8" ht="15.75" thickTop="1">
      <c r="A3631" s="185" t="str">
        <f t="shared" si="56"/>
        <v>A</v>
      </c>
      <c r="B3631" s="189" t="s">
        <v>124</v>
      </c>
      <c r="C3631" s="189" t="s">
        <v>96</v>
      </c>
      <c r="D3631" s="190">
        <v>11300000</v>
      </c>
      <c r="E3631" s="190">
        <v>2575000</v>
      </c>
      <c r="F3631" s="190">
        <v>2575000</v>
      </c>
      <c r="G3631" s="190">
        <v>3575000</v>
      </c>
      <c r="H3631" s="190">
        <v>2575000</v>
      </c>
    </row>
    <row r="3632" spans="1:8">
      <c r="A3632" s="185" t="str">
        <f t="shared" si="56"/>
        <v>A</v>
      </c>
      <c r="B3632" s="191" t="s">
        <v>124</v>
      </c>
      <c r="C3632" s="191" t="s">
        <v>98</v>
      </c>
      <c r="D3632" s="192">
        <v>3842000</v>
      </c>
      <c r="E3632" s="192">
        <v>960000</v>
      </c>
      <c r="F3632" s="192">
        <v>961000</v>
      </c>
      <c r="G3632" s="192">
        <v>960000</v>
      </c>
      <c r="H3632" s="192">
        <v>961000</v>
      </c>
    </row>
    <row r="3633" spans="1:8">
      <c r="A3633" s="185" t="str">
        <f t="shared" si="56"/>
        <v>A</v>
      </c>
      <c r="B3633" s="191" t="s">
        <v>124</v>
      </c>
      <c r="C3633" s="191" t="s">
        <v>100</v>
      </c>
      <c r="D3633" s="192">
        <v>6458000</v>
      </c>
      <c r="E3633" s="192">
        <v>1365000</v>
      </c>
      <c r="F3633" s="192">
        <v>1364000</v>
      </c>
      <c r="G3633" s="192">
        <v>2365000</v>
      </c>
      <c r="H3633" s="192">
        <v>1364000</v>
      </c>
    </row>
    <row r="3634" spans="1:8">
      <c r="A3634" s="185" t="str">
        <f t="shared" si="56"/>
        <v>A</v>
      </c>
      <c r="B3634" s="191" t="s">
        <v>124</v>
      </c>
      <c r="C3634" s="191" t="s">
        <v>102</v>
      </c>
      <c r="D3634" s="192">
        <v>1000000</v>
      </c>
      <c r="E3634" s="192">
        <v>250000</v>
      </c>
      <c r="F3634" s="192">
        <v>250000</v>
      </c>
      <c r="G3634" s="192">
        <v>250000</v>
      </c>
      <c r="H3634" s="192">
        <v>250000</v>
      </c>
    </row>
    <row r="3635" spans="1:8">
      <c r="A3635" s="185" t="str">
        <f t="shared" si="56"/>
        <v>A</v>
      </c>
      <c r="B3635" s="189" t="s">
        <v>124</v>
      </c>
      <c r="C3635" s="189" t="s">
        <v>121</v>
      </c>
      <c r="D3635" s="190">
        <v>1500000</v>
      </c>
      <c r="E3635" s="190">
        <v>0</v>
      </c>
      <c r="F3635" s="190">
        <v>500000</v>
      </c>
      <c r="G3635" s="190">
        <v>1000000</v>
      </c>
      <c r="H3635" s="190">
        <v>0</v>
      </c>
    </row>
    <row r="3636" spans="1:8" ht="45.75" thickBot="1">
      <c r="A3636" s="185" t="str">
        <f t="shared" si="56"/>
        <v>A</v>
      </c>
      <c r="B3636" s="186" t="s">
        <v>1816</v>
      </c>
      <c r="C3636" s="187" t="s">
        <v>1817</v>
      </c>
      <c r="D3636" s="188">
        <v>11800000</v>
      </c>
      <c r="E3636" s="188">
        <v>2575000</v>
      </c>
      <c r="F3636" s="188">
        <v>3075000</v>
      </c>
      <c r="G3636" s="188">
        <v>3575000</v>
      </c>
      <c r="H3636" s="188">
        <v>2575000</v>
      </c>
    </row>
    <row r="3637" spans="1:8" ht="15.75" thickTop="1">
      <c r="A3637" s="185" t="str">
        <f t="shared" si="56"/>
        <v>A</v>
      </c>
      <c r="B3637" s="189" t="s">
        <v>124</v>
      </c>
      <c r="C3637" s="189" t="s">
        <v>96</v>
      </c>
      <c r="D3637" s="190">
        <v>10300000</v>
      </c>
      <c r="E3637" s="190">
        <v>2575000</v>
      </c>
      <c r="F3637" s="190">
        <v>2575000</v>
      </c>
      <c r="G3637" s="190">
        <v>2575000</v>
      </c>
      <c r="H3637" s="190">
        <v>2575000</v>
      </c>
    </row>
    <row r="3638" spans="1:8">
      <c r="A3638" s="185" t="str">
        <f t="shared" si="56"/>
        <v>A</v>
      </c>
      <c r="B3638" s="191" t="s">
        <v>124</v>
      </c>
      <c r="C3638" s="191" t="s">
        <v>98</v>
      </c>
      <c r="D3638" s="192">
        <v>3842000</v>
      </c>
      <c r="E3638" s="192">
        <v>960000</v>
      </c>
      <c r="F3638" s="192">
        <v>961000</v>
      </c>
      <c r="G3638" s="192">
        <v>960000</v>
      </c>
      <c r="H3638" s="192">
        <v>961000</v>
      </c>
    </row>
    <row r="3639" spans="1:8">
      <c r="A3639" s="185" t="str">
        <f t="shared" si="56"/>
        <v>A</v>
      </c>
      <c r="B3639" s="191" t="s">
        <v>124</v>
      </c>
      <c r="C3639" s="191" t="s">
        <v>100</v>
      </c>
      <c r="D3639" s="192">
        <v>5458000</v>
      </c>
      <c r="E3639" s="192">
        <v>1365000</v>
      </c>
      <c r="F3639" s="192">
        <v>1364000</v>
      </c>
      <c r="G3639" s="192">
        <v>1365000</v>
      </c>
      <c r="H3639" s="192">
        <v>1364000</v>
      </c>
    </row>
    <row r="3640" spans="1:8">
      <c r="A3640" s="185" t="str">
        <f t="shared" si="56"/>
        <v>A</v>
      </c>
      <c r="B3640" s="191" t="s">
        <v>124</v>
      </c>
      <c r="C3640" s="191" t="s">
        <v>102</v>
      </c>
      <c r="D3640" s="192">
        <v>1000000</v>
      </c>
      <c r="E3640" s="192">
        <v>250000</v>
      </c>
      <c r="F3640" s="192">
        <v>250000</v>
      </c>
      <c r="G3640" s="192">
        <v>250000</v>
      </c>
      <c r="H3640" s="192">
        <v>250000</v>
      </c>
    </row>
    <row r="3641" spans="1:8">
      <c r="A3641" s="185" t="str">
        <f t="shared" si="56"/>
        <v>A</v>
      </c>
      <c r="B3641" s="189" t="s">
        <v>124</v>
      </c>
      <c r="C3641" s="189" t="s">
        <v>121</v>
      </c>
      <c r="D3641" s="190">
        <v>1500000</v>
      </c>
      <c r="E3641" s="190">
        <v>0</v>
      </c>
      <c r="F3641" s="190">
        <v>500000</v>
      </c>
      <c r="G3641" s="190">
        <v>1000000</v>
      </c>
      <c r="H3641" s="190">
        <v>0</v>
      </c>
    </row>
    <row r="3642" spans="1:8" ht="30.75" thickBot="1">
      <c r="A3642" s="185" t="str">
        <f t="shared" si="56"/>
        <v>A</v>
      </c>
      <c r="B3642" s="186" t="s">
        <v>1818</v>
      </c>
      <c r="C3642" s="187" t="s">
        <v>1819</v>
      </c>
      <c r="D3642" s="188">
        <v>1000000</v>
      </c>
      <c r="E3642" s="188">
        <v>0</v>
      </c>
      <c r="F3642" s="188">
        <v>0</v>
      </c>
      <c r="G3642" s="188">
        <v>1000000</v>
      </c>
      <c r="H3642" s="188">
        <v>0</v>
      </c>
    </row>
    <row r="3643" spans="1:8" ht="15.75" thickTop="1">
      <c r="A3643" s="185" t="str">
        <f t="shared" si="56"/>
        <v>A</v>
      </c>
      <c r="B3643" s="189" t="s">
        <v>124</v>
      </c>
      <c r="C3643" s="189" t="s">
        <v>96</v>
      </c>
      <c r="D3643" s="190">
        <v>1000000</v>
      </c>
      <c r="E3643" s="190">
        <v>0</v>
      </c>
      <c r="F3643" s="190">
        <v>0</v>
      </c>
      <c r="G3643" s="190">
        <v>1000000</v>
      </c>
      <c r="H3643" s="190">
        <v>0</v>
      </c>
    </row>
    <row r="3644" spans="1:8">
      <c r="A3644" s="185" t="str">
        <f t="shared" si="56"/>
        <v>A</v>
      </c>
      <c r="B3644" s="191" t="s">
        <v>124</v>
      </c>
      <c r="C3644" s="191" t="s">
        <v>100</v>
      </c>
      <c r="D3644" s="192">
        <v>1000000</v>
      </c>
      <c r="E3644" s="192">
        <v>0</v>
      </c>
      <c r="F3644" s="192">
        <v>0</v>
      </c>
      <c r="G3644" s="192">
        <v>1000000</v>
      </c>
      <c r="H3644" s="192">
        <v>0</v>
      </c>
    </row>
    <row r="3645" spans="1:8" ht="30.75" thickBot="1">
      <c r="A3645" s="185" t="str">
        <f t="shared" si="56"/>
        <v>A</v>
      </c>
      <c r="B3645" s="186" t="s">
        <v>1820</v>
      </c>
      <c r="C3645" s="187" t="s">
        <v>1821</v>
      </c>
      <c r="D3645" s="188">
        <v>800000</v>
      </c>
      <c r="E3645" s="188">
        <v>0</v>
      </c>
      <c r="F3645" s="188">
        <v>450000</v>
      </c>
      <c r="G3645" s="188">
        <v>250000</v>
      </c>
      <c r="H3645" s="188">
        <v>100000</v>
      </c>
    </row>
    <row r="3646" spans="1:8" ht="15.75" thickTop="1">
      <c r="A3646" s="185" t="str">
        <f t="shared" si="56"/>
        <v>A</v>
      </c>
      <c r="B3646" s="189" t="s">
        <v>124</v>
      </c>
      <c r="C3646" s="189" t="s">
        <v>96</v>
      </c>
      <c r="D3646" s="190">
        <v>800000</v>
      </c>
      <c r="E3646" s="190">
        <v>0</v>
      </c>
      <c r="F3646" s="190">
        <v>450000</v>
      </c>
      <c r="G3646" s="190">
        <v>250000</v>
      </c>
      <c r="H3646" s="190">
        <v>100000</v>
      </c>
    </row>
    <row r="3647" spans="1:8">
      <c r="A3647" s="185" t="str">
        <f t="shared" si="56"/>
        <v>A</v>
      </c>
      <c r="B3647" s="191" t="s">
        <v>124</v>
      </c>
      <c r="C3647" s="191" t="s">
        <v>15</v>
      </c>
      <c r="D3647" s="192">
        <v>800000</v>
      </c>
      <c r="E3647" s="192">
        <v>0</v>
      </c>
      <c r="F3647" s="192">
        <v>450000</v>
      </c>
      <c r="G3647" s="192">
        <v>250000</v>
      </c>
      <c r="H3647" s="192">
        <v>100000</v>
      </c>
    </row>
    <row r="3648" spans="1:8" ht="45.75" thickBot="1">
      <c r="A3648" s="185" t="str">
        <f t="shared" si="56"/>
        <v>A</v>
      </c>
      <c r="B3648" s="186" t="s">
        <v>1822</v>
      </c>
      <c r="C3648" s="187" t="s">
        <v>1823</v>
      </c>
      <c r="D3648" s="188">
        <v>800000</v>
      </c>
      <c r="E3648" s="188">
        <v>0</v>
      </c>
      <c r="F3648" s="188">
        <v>450000</v>
      </c>
      <c r="G3648" s="188">
        <v>250000</v>
      </c>
      <c r="H3648" s="188">
        <v>100000</v>
      </c>
    </row>
    <row r="3649" spans="1:8" ht="15.75" thickTop="1">
      <c r="A3649" s="185" t="str">
        <f t="shared" si="56"/>
        <v>A</v>
      </c>
      <c r="B3649" s="189" t="s">
        <v>124</v>
      </c>
      <c r="C3649" s="189" t="s">
        <v>96</v>
      </c>
      <c r="D3649" s="190">
        <v>800000</v>
      </c>
      <c r="E3649" s="190">
        <v>0</v>
      </c>
      <c r="F3649" s="190">
        <v>450000</v>
      </c>
      <c r="G3649" s="190">
        <v>250000</v>
      </c>
      <c r="H3649" s="190">
        <v>100000</v>
      </c>
    </row>
    <row r="3650" spans="1:8">
      <c r="A3650" s="185" t="str">
        <f t="shared" si="56"/>
        <v>A</v>
      </c>
      <c r="B3650" s="191" t="s">
        <v>124</v>
      </c>
      <c r="C3650" s="191" t="s">
        <v>15</v>
      </c>
      <c r="D3650" s="192">
        <v>800000</v>
      </c>
      <c r="E3650" s="192">
        <v>0</v>
      </c>
      <c r="F3650" s="192">
        <v>450000</v>
      </c>
      <c r="G3650" s="192">
        <v>250000</v>
      </c>
      <c r="H3650" s="192">
        <v>100000</v>
      </c>
    </row>
    <row r="3651" spans="1:8" ht="30.75" thickBot="1">
      <c r="A3651" s="185" t="str">
        <f t="shared" si="56"/>
        <v>A</v>
      </c>
      <c r="B3651" s="186" t="s">
        <v>1824</v>
      </c>
      <c r="C3651" s="187" t="s">
        <v>1825</v>
      </c>
      <c r="D3651" s="188">
        <v>33694000</v>
      </c>
      <c r="E3651" s="188">
        <v>5005000</v>
      </c>
      <c r="F3651" s="188">
        <v>6611000</v>
      </c>
      <c r="G3651" s="188">
        <v>10810000</v>
      </c>
      <c r="H3651" s="188">
        <v>11268000</v>
      </c>
    </row>
    <row r="3652" spans="1:8" ht="15.75" thickTop="1">
      <c r="A3652" s="185" t="str">
        <f t="shared" si="56"/>
        <v>A</v>
      </c>
      <c r="B3652" s="189" t="s">
        <v>124</v>
      </c>
      <c r="C3652" s="189" t="s">
        <v>96</v>
      </c>
      <c r="D3652" s="190">
        <v>21671000</v>
      </c>
      <c r="E3652" s="190">
        <v>4667000</v>
      </c>
      <c r="F3652" s="190">
        <v>5061000</v>
      </c>
      <c r="G3652" s="190">
        <v>6290000</v>
      </c>
      <c r="H3652" s="190">
        <v>5653000</v>
      </c>
    </row>
    <row r="3653" spans="1:8">
      <c r="A3653" s="185" t="str">
        <f t="shared" si="56"/>
        <v>A</v>
      </c>
      <c r="B3653" s="191" t="s">
        <v>124</v>
      </c>
      <c r="C3653" s="191" t="s">
        <v>97</v>
      </c>
      <c r="D3653" s="192">
        <v>11156000</v>
      </c>
      <c r="E3653" s="192">
        <v>2797000</v>
      </c>
      <c r="F3653" s="192">
        <v>2791000</v>
      </c>
      <c r="G3653" s="192">
        <v>2791000</v>
      </c>
      <c r="H3653" s="192">
        <v>2777000</v>
      </c>
    </row>
    <row r="3654" spans="1:8">
      <c r="A3654" s="185" t="str">
        <f t="shared" si="56"/>
        <v>A</v>
      </c>
      <c r="B3654" s="191" t="s">
        <v>124</v>
      </c>
      <c r="C3654" s="191" t="s">
        <v>98</v>
      </c>
      <c r="D3654" s="192">
        <v>7758000</v>
      </c>
      <c r="E3654" s="192">
        <v>1826000</v>
      </c>
      <c r="F3654" s="192">
        <v>1998000</v>
      </c>
      <c r="G3654" s="192">
        <v>2473000</v>
      </c>
      <c r="H3654" s="192">
        <v>1461000</v>
      </c>
    </row>
    <row r="3655" spans="1:8">
      <c r="A3655" s="185" t="str">
        <f t="shared" ref="A3655:A3718" si="57">(IF(OR(D3655&lt;&gt;0,E3655&lt;&gt;0,F3655&lt;&gt;0,G3655&lt;&gt;0,H3655&lt;&gt;0),"A","B"))</f>
        <v>A</v>
      </c>
      <c r="B3655" s="191" t="s">
        <v>124</v>
      </c>
      <c r="C3655" s="191" t="s">
        <v>15</v>
      </c>
      <c r="D3655" s="192">
        <v>14000</v>
      </c>
      <c r="E3655" s="192">
        <v>14000</v>
      </c>
      <c r="F3655" s="192">
        <v>0</v>
      </c>
      <c r="G3655" s="192">
        <v>0</v>
      </c>
      <c r="H3655" s="192">
        <v>0</v>
      </c>
    </row>
    <row r="3656" spans="1:8">
      <c r="A3656" s="185" t="str">
        <f t="shared" si="57"/>
        <v>A</v>
      </c>
      <c r="B3656" s="191" t="s">
        <v>124</v>
      </c>
      <c r="C3656" s="191" t="s">
        <v>101</v>
      </c>
      <c r="D3656" s="192">
        <v>12000</v>
      </c>
      <c r="E3656" s="192">
        <v>12000</v>
      </c>
      <c r="F3656" s="192">
        <v>0</v>
      </c>
      <c r="G3656" s="192">
        <v>0</v>
      </c>
      <c r="H3656" s="192">
        <v>0</v>
      </c>
    </row>
    <row r="3657" spans="1:8">
      <c r="A3657" s="185" t="str">
        <f t="shared" si="57"/>
        <v>A</v>
      </c>
      <c r="B3657" s="191" t="s">
        <v>124</v>
      </c>
      <c r="C3657" s="191" t="s">
        <v>102</v>
      </c>
      <c r="D3657" s="192">
        <v>2731000</v>
      </c>
      <c r="E3657" s="192">
        <v>18000</v>
      </c>
      <c r="F3657" s="192">
        <v>272000</v>
      </c>
      <c r="G3657" s="192">
        <v>1026000</v>
      </c>
      <c r="H3657" s="192">
        <v>1415000</v>
      </c>
    </row>
    <row r="3658" spans="1:8">
      <c r="A3658" s="185" t="str">
        <f t="shared" si="57"/>
        <v>A</v>
      </c>
      <c r="B3658" s="189" t="s">
        <v>124</v>
      </c>
      <c r="C3658" s="189" t="s">
        <v>121</v>
      </c>
      <c r="D3658" s="190">
        <v>12023000</v>
      </c>
      <c r="E3658" s="190">
        <v>338000</v>
      </c>
      <c r="F3658" s="190">
        <v>1550000</v>
      </c>
      <c r="G3658" s="190">
        <v>4520000</v>
      </c>
      <c r="H3658" s="190">
        <v>5615000</v>
      </c>
    </row>
    <row r="3659" spans="1:8" ht="15.75" thickBot="1">
      <c r="A3659" s="185" t="str">
        <f t="shared" si="57"/>
        <v>A</v>
      </c>
      <c r="B3659" s="186" t="s">
        <v>1826</v>
      </c>
      <c r="C3659" s="187" t="s">
        <v>1827</v>
      </c>
      <c r="D3659" s="188">
        <v>1300000</v>
      </c>
      <c r="E3659" s="188">
        <v>413000</v>
      </c>
      <c r="F3659" s="188">
        <v>501000</v>
      </c>
      <c r="G3659" s="188">
        <v>312000</v>
      </c>
      <c r="H3659" s="188">
        <v>74000</v>
      </c>
    </row>
    <row r="3660" spans="1:8" ht="15.75" thickTop="1">
      <c r="A3660" s="185" t="str">
        <f t="shared" si="57"/>
        <v>A</v>
      </c>
      <c r="B3660" s="189" t="s">
        <v>124</v>
      </c>
      <c r="C3660" s="189" t="s">
        <v>96</v>
      </c>
      <c r="D3660" s="190">
        <v>1300000</v>
      </c>
      <c r="E3660" s="190">
        <v>413000</v>
      </c>
      <c r="F3660" s="190">
        <v>501000</v>
      </c>
      <c r="G3660" s="190">
        <v>312000</v>
      </c>
      <c r="H3660" s="190">
        <v>74000</v>
      </c>
    </row>
    <row r="3661" spans="1:8">
      <c r="A3661" s="185" t="str">
        <f t="shared" si="57"/>
        <v>A</v>
      </c>
      <c r="B3661" s="191" t="s">
        <v>124</v>
      </c>
      <c r="C3661" s="191" t="s">
        <v>98</v>
      </c>
      <c r="D3661" s="192">
        <v>1250000</v>
      </c>
      <c r="E3661" s="192">
        <v>407000</v>
      </c>
      <c r="F3661" s="192">
        <v>485000</v>
      </c>
      <c r="G3661" s="192">
        <v>294000</v>
      </c>
      <c r="H3661" s="192">
        <v>64000</v>
      </c>
    </row>
    <row r="3662" spans="1:8">
      <c r="A3662" s="185" t="str">
        <f t="shared" si="57"/>
        <v>A</v>
      </c>
      <c r="B3662" s="191" t="s">
        <v>124</v>
      </c>
      <c r="C3662" s="191" t="s">
        <v>15</v>
      </c>
      <c r="D3662" s="192">
        <v>2000</v>
      </c>
      <c r="E3662" s="192">
        <v>2000</v>
      </c>
      <c r="F3662" s="192">
        <v>0</v>
      </c>
      <c r="G3662" s="192">
        <v>0</v>
      </c>
      <c r="H3662" s="192">
        <v>0</v>
      </c>
    </row>
    <row r="3663" spans="1:8">
      <c r="A3663" s="185" t="str">
        <f t="shared" si="57"/>
        <v>A</v>
      </c>
      <c r="B3663" s="191" t="s">
        <v>124</v>
      </c>
      <c r="C3663" s="191" t="s">
        <v>102</v>
      </c>
      <c r="D3663" s="192">
        <v>48000</v>
      </c>
      <c r="E3663" s="192">
        <v>4000</v>
      </c>
      <c r="F3663" s="192">
        <v>16000</v>
      </c>
      <c r="G3663" s="192">
        <v>18000</v>
      </c>
      <c r="H3663" s="192">
        <v>10000</v>
      </c>
    </row>
    <row r="3664" spans="1:8" ht="45.75" thickBot="1">
      <c r="A3664" s="185" t="str">
        <f t="shared" si="57"/>
        <v>A</v>
      </c>
      <c r="B3664" s="186" t="s">
        <v>1828</v>
      </c>
      <c r="C3664" s="187" t="s">
        <v>1829</v>
      </c>
      <c r="D3664" s="188">
        <v>1300000</v>
      </c>
      <c r="E3664" s="188">
        <v>413000</v>
      </c>
      <c r="F3664" s="188">
        <v>501000</v>
      </c>
      <c r="G3664" s="188">
        <v>312000</v>
      </c>
      <c r="H3664" s="188">
        <v>74000</v>
      </c>
    </row>
    <row r="3665" spans="1:8" ht="15.75" thickTop="1">
      <c r="A3665" s="185" t="str">
        <f t="shared" si="57"/>
        <v>A</v>
      </c>
      <c r="B3665" s="189" t="s">
        <v>124</v>
      </c>
      <c r="C3665" s="189" t="s">
        <v>96</v>
      </c>
      <c r="D3665" s="190">
        <v>1300000</v>
      </c>
      <c r="E3665" s="190">
        <v>413000</v>
      </c>
      <c r="F3665" s="190">
        <v>501000</v>
      </c>
      <c r="G3665" s="190">
        <v>312000</v>
      </c>
      <c r="H3665" s="190">
        <v>74000</v>
      </c>
    </row>
    <row r="3666" spans="1:8">
      <c r="A3666" s="185" t="str">
        <f t="shared" si="57"/>
        <v>A</v>
      </c>
      <c r="B3666" s="191" t="s">
        <v>124</v>
      </c>
      <c r="C3666" s="191" t="s">
        <v>98</v>
      </c>
      <c r="D3666" s="192">
        <v>1250000</v>
      </c>
      <c r="E3666" s="192">
        <v>407000</v>
      </c>
      <c r="F3666" s="192">
        <v>485000</v>
      </c>
      <c r="G3666" s="192">
        <v>294000</v>
      </c>
      <c r="H3666" s="192">
        <v>64000</v>
      </c>
    </row>
    <row r="3667" spans="1:8">
      <c r="A3667" s="185" t="str">
        <f t="shared" si="57"/>
        <v>A</v>
      </c>
      <c r="B3667" s="191" t="s">
        <v>124</v>
      </c>
      <c r="C3667" s="191" t="s">
        <v>15</v>
      </c>
      <c r="D3667" s="192">
        <v>2000</v>
      </c>
      <c r="E3667" s="192">
        <v>2000</v>
      </c>
      <c r="F3667" s="192">
        <v>0</v>
      </c>
      <c r="G3667" s="192">
        <v>0</v>
      </c>
      <c r="H3667" s="192">
        <v>0</v>
      </c>
    </row>
    <row r="3668" spans="1:8">
      <c r="A3668" s="185" t="str">
        <f t="shared" si="57"/>
        <v>A</v>
      </c>
      <c r="B3668" s="191" t="s">
        <v>124</v>
      </c>
      <c r="C3668" s="191" t="s">
        <v>102</v>
      </c>
      <c r="D3668" s="192">
        <v>48000</v>
      </c>
      <c r="E3668" s="192">
        <v>4000</v>
      </c>
      <c r="F3668" s="192">
        <v>16000</v>
      </c>
      <c r="G3668" s="192">
        <v>18000</v>
      </c>
      <c r="H3668" s="192">
        <v>10000</v>
      </c>
    </row>
    <row r="3669" spans="1:8" ht="45.75" thickBot="1">
      <c r="A3669" s="185" t="str">
        <f t="shared" si="57"/>
        <v>A</v>
      </c>
      <c r="B3669" s="186" t="s">
        <v>1830</v>
      </c>
      <c r="C3669" s="187" t="s">
        <v>1831</v>
      </c>
      <c r="D3669" s="188">
        <v>1300000</v>
      </c>
      <c r="E3669" s="188">
        <v>413000</v>
      </c>
      <c r="F3669" s="188">
        <v>501000</v>
      </c>
      <c r="G3669" s="188">
        <v>312000</v>
      </c>
      <c r="H3669" s="188">
        <v>74000</v>
      </c>
    </row>
    <row r="3670" spans="1:8" ht="15.75" thickTop="1">
      <c r="A3670" s="185" t="str">
        <f t="shared" si="57"/>
        <v>A</v>
      </c>
      <c r="B3670" s="189" t="s">
        <v>124</v>
      </c>
      <c r="C3670" s="189" t="s">
        <v>96</v>
      </c>
      <c r="D3670" s="190">
        <v>1300000</v>
      </c>
      <c r="E3670" s="190">
        <v>413000</v>
      </c>
      <c r="F3670" s="190">
        <v>501000</v>
      </c>
      <c r="G3670" s="190">
        <v>312000</v>
      </c>
      <c r="H3670" s="190">
        <v>74000</v>
      </c>
    </row>
    <row r="3671" spans="1:8">
      <c r="A3671" s="185" t="str">
        <f t="shared" si="57"/>
        <v>A</v>
      </c>
      <c r="B3671" s="191" t="s">
        <v>124</v>
      </c>
      <c r="C3671" s="191" t="s">
        <v>98</v>
      </c>
      <c r="D3671" s="192">
        <v>1250000</v>
      </c>
      <c r="E3671" s="192">
        <v>407000</v>
      </c>
      <c r="F3671" s="192">
        <v>485000</v>
      </c>
      <c r="G3671" s="192">
        <v>294000</v>
      </c>
      <c r="H3671" s="192">
        <v>64000</v>
      </c>
    </row>
    <row r="3672" spans="1:8">
      <c r="A3672" s="185" t="str">
        <f t="shared" si="57"/>
        <v>A</v>
      </c>
      <c r="B3672" s="191" t="s">
        <v>124</v>
      </c>
      <c r="C3672" s="191" t="s">
        <v>15</v>
      </c>
      <c r="D3672" s="192">
        <v>2000</v>
      </c>
      <c r="E3672" s="192">
        <v>2000</v>
      </c>
      <c r="F3672" s="192">
        <v>0</v>
      </c>
      <c r="G3672" s="192">
        <v>0</v>
      </c>
      <c r="H3672" s="192">
        <v>0</v>
      </c>
    </row>
    <row r="3673" spans="1:8">
      <c r="A3673" s="185" t="str">
        <f t="shared" si="57"/>
        <v>A</v>
      </c>
      <c r="B3673" s="191" t="s">
        <v>124</v>
      </c>
      <c r="C3673" s="191" t="s">
        <v>102</v>
      </c>
      <c r="D3673" s="192">
        <v>48000</v>
      </c>
      <c r="E3673" s="192">
        <v>4000</v>
      </c>
      <c r="F3673" s="192">
        <v>16000</v>
      </c>
      <c r="G3673" s="192">
        <v>18000</v>
      </c>
      <c r="H3673" s="192">
        <v>10000</v>
      </c>
    </row>
    <row r="3674" spans="1:8" ht="15.75" thickBot="1">
      <c r="A3674" s="185" t="str">
        <f t="shared" si="57"/>
        <v>A</v>
      </c>
      <c r="B3674" s="186" t="s">
        <v>1832</v>
      </c>
      <c r="C3674" s="187" t="s">
        <v>1833</v>
      </c>
      <c r="D3674" s="188">
        <v>10939000</v>
      </c>
      <c r="E3674" s="188">
        <v>2776000</v>
      </c>
      <c r="F3674" s="188">
        <v>2768000</v>
      </c>
      <c r="G3674" s="188">
        <v>2731000</v>
      </c>
      <c r="H3674" s="188">
        <v>2664000</v>
      </c>
    </row>
    <row r="3675" spans="1:8" ht="15.75" thickTop="1">
      <c r="A3675" s="185" t="str">
        <f t="shared" si="57"/>
        <v>A</v>
      </c>
      <c r="B3675" s="189" t="s">
        <v>124</v>
      </c>
      <c r="C3675" s="189" t="s">
        <v>96</v>
      </c>
      <c r="D3675" s="190">
        <v>10876000</v>
      </c>
      <c r="E3675" s="190">
        <v>2758000</v>
      </c>
      <c r="F3675" s="190">
        <v>2728000</v>
      </c>
      <c r="G3675" s="190">
        <v>2726000</v>
      </c>
      <c r="H3675" s="190">
        <v>2664000</v>
      </c>
    </row>
    <row r="3676" spans="1:8">
      <c r="A3676" s="185" t="str">
        <f t="shared" si="57"/>
        <v>A</v>
      </c>
      <c r="B3676" s="191" t="s">
        <v>124</v>
      </c>
      <c r="C3676" s="191" t="s">
        <v>97</v>
      </c>
      <c r="D3676" s="192">
        <v>8240000</v>
      </c>
      <c r="E3676" s="192">
        <v>2068000</v>
      </c>
      <c r="F3676" s="192">
        <v>2062000</v>
      </c>
      <c r="G3676" s="192">
        <v>2062000</v>
      </c>
      <c r="H3676" s="192">
        <v>2048000</v>
      </c>
    </row>
    <row r="3677" spans="1:8">
      <c r="A3677" s="185" t="str">
        <f t="shared" si="57"/>
        <v>A</v>
      </c>
      <c r="B3677" s="191" t="s">
        <v>124</v>
      </c>
      <c r="C3677" s="191" t="s">
        <v>98</v>
      </c>
      <c r="D3677" s="192">
        <v>2613000</v>
      </c>
      <c r="E3677" s="192">
        <v>679000</v>
      </c>
      <c r="F3677" s="192">
        <v>663000</v>
      </c>
      <c r="G3677" s="192">
        <v>659000</v>
      </c>
      <c r="H3677" s="192">
        <v>612000</v>
      </c>
    </row>
    <row r="3678" spans="1:8">
      <c r="A3678" s="185" t="str">
        <f t="shared" si="57"/>
        <v>A</v>
      </c>
      <c r="B3678" s="191" t="s">
        <v>124</v>
      </c>
      <c r="C3678" s="191" t="s">
        <v>102</v>
      </c>
      <c r="D3678" s="192">
        <v>23000</v>
      </c>
      <c r="E3678" s="192">
        <v>11000</v>
      </c>
      <c r="F3678" s="192">
        <v>3000</v>
      </c>
      <c r="G3678" s="192">
        <v>5000</v>
      </c>
      <c r="H3678" s="192">
        <v>4000</v>
      </c>
    </row>
    <row r="3679" spans="1:8">
      <c r="A3679" s="185" t="str">
        <f t="shared" si="57"/>
        <v>A</v>
      </c>
      <c r="B3679" s="189" t="s">
        <v>124</v>
      </c>
      <c r="C3679" s="189" t="s">
        <v>121</v>
      </c>
      <c r="D3679" s="190">
        <v>63000</v>
      </c>
      <c r="E3679" s="190">
        <v>18000</v>
      </c>
      <c r="F3679" s="190">
        <v>40000</v>
      </c>
      <c r="G3679" s="190">
        <v>5000</v>
      </c>
      <c r="H3679" s="190">
        <v>0</v>
      </c>
    </row>
    <row r="3680" spans="1:8" ht="15.75" thickBot="1">
      <c r="A3680" s="185" t="str">
        <f t="shared" si="57"/>
        <v>A</v>
      </c>
      <c r="B3680" s="186" t="s">
        <v>1834</v>
      </c>
      <c r="C3680" s="187" t="s">
        <v>1835</v>
      </c>
      <c r="D3680" s="188">
        <v>7243000</v>
      </c>
      <c r="E3680" s="188">
        <v>1804000</v>
      </c>
      <c r="F3680" s="188">
        <v>1844000</v>
      </c>
      <c r="G3680" s="188">
        <v>1806000</v>
      </c>
      <c r="H3680" s="188">
        <v>1789000</v>
      </c>
    </row>
    <row r="3681" spans="1:8" ht="15.75" thickTop="1">
      <c r="A3681" s="185" t="str">
        <f t="shared" si="57"/>
        <v>A</v>
      </c>
      <c r="B3681" s="189" t="s">
        <v>124</v>
      </c>
      <c r="C3681" s="189" t="s">
        <v>96</v>
      </c>
      <c r="D3681" s="190">
        <v>7203000</v>
      </c>
      <c r="E3681" s="190">
        <v>1804000</v>
      </c>
      <c r="F3681" s="190">
        <v>1804000</v>
      </c>
      <c r="G3681" s="190">
        <v>1806000</v>
      </c>
      <c r="H3681" s="190">
        <v>1789000</v>
      </c>
    </row>
    <row r="3682" spans="1:8">
      <c r="A3682" s="185" t="str">
        <f t="shared" si="57"/>
        <v>A</v>
      </c>
      <c r="B3682" s="191" t="s">
        <v>124</v>
      </c>
      <c r="C3682" s="191" t="s">
        <v>97</v>
      </c>
      <c r="D3682" s="192">
        <v>5603000</v>
      </c>
      <c r="E3682" s="192">
        <v>1401000</v>
      </c>
      <c r="F3682" s="192">
        <v>1401000</v>
      </c>
      <c r="G3682" s="192">
        <v>1401000</v>
      </c>
      <c r="H3682" s="192">
        <v>1400000</v>
      </c>
    </row>
    <row r="3683" spans="1:8">
      <c r="A3683" s="185" t="str">
        <f t="shared" si="57"/>
        <v>A</v>
      </c>
      <c r="B3683" s="191" t="s">
        <v>124</v>
      </c>
      <c r="C3683" s="191" t="s">
        <v>98</v>
      </c>
      <c r="D3683" s="192">
        <v>1585000</v>
      </c>
      <c r="E3683" s="192">
        <v>400000</v>
      </c>
      <c r="F3683" s="192">
        <v>400000</v>
      </c>
      <c r="G3683" s="192">
        <v>400000</v>
      </c>
      <c r="H3683" s="192">
        <v>385000</v>
      </c>
    </row>
    <row r="3684" spans="1:8">
      <c r="A3684" s="185" t="str">
        <f t="shared" si="57"/>
        <v>A</v>
      </c>
      <c r="B3684" s="191" t="s">
        <v>124</v>
      </c>
      <c r="C3684" s="191" t="s">
        <v>102</v>
      </c>
      <c r="D3684" s="192">
        <v>15000</v>
      </c>
      <c r="E3684" s="192">
        <v>3000</v>
      </c>
      <c r="F3684" s="192">
        <v>3000</v>
      </c>
      <c r="G3684" s="192">
        <v>5000</v>
      </c>
      <c r="H3684" s="192">
        <v>4000</v>
      </c>
    </row>
    <row r="3685" spans="1:8">
      <c r="A3685" s="185" t="str">
        <f t="shared" si="57"/>
        <v>A</v>
      </c>
      <c r="B3685" s="189" t="s">
        <v>124</v>
      </c>
      <c r="C3685" s="189" t="s">
        <v>121</v>
      </c>
      <c r="D3685" s="190">
        <v>40000</v>
      </c>
      <c r="E3685" s="190">
        <v>0</v>
      </c>
      <c r="F3685" s="190">
        <v>40000</v>
      </c>
      <c r="G3685" s="190">
        <v>0</v>
      </c>
      <c r="H3685" s="190">
        <v>0</v>
      </c>
    </row>
    <row r="3686" spans="1:8" ht="30.75" thickBot="1">
      <c r="A3686" s="185" t="str">
        <f t="shared" si="57"/>
        <v>A</v>
      </c>
      <c r="B3686" s="186" t="s">
        <v>1836</v>
      </c>
      <c r="C3686" s="187" t="s">
        <v>1837</v>
      </c>
      <c r="D3686" s="188">
        <v>640000</v>
      </c>
      <c r="E3686" s="188">
        <v>160000</v>
      </c>
      <c r="F3686" s="188">
        <v>160000</v>
      </c>
      <c r="G3686" s="188">
        <v>160000</v>
      </c>
      <c r="H3686" s="188">
        <v>160000</v>
      </c>
    </row>
    <row r="3687" spans="1:8" ht="15.75" thickTop="1">
      <c r="A3687" s="185" t="str">
        <f t="shared" si="57"/>
        <v>A</v>
      </c>
      <c r="B3687" s="189" t="s">
        <v>124</v>
      </c>
      <c r="C3687" s="189" t="s">
        <v>96</v>
      </c>
      <c r="D3687" s="190">
        <v>640000</v>
      </c>
      <c r="E3687" s="190">
        <v>160000</v>
      </c>
      <c r="F3687" s="190">
        <v>160000</v>
      </c>
      <c r="G3687" s="190">
        <v>160000</v>
      </c>
      <c r="H3687" s="190">
        <v>160000</v>
      </c>
    </row>
    <row r="3688" spans="1:8">
      <c r="A3688" s="185" t="str">
        <f t="shared" si="57"/>
        <v>A</v>
      </c>
      <c r="B3688" s="191" t="s">
        <v>124</v>
      </c>
      <c r="C3688" s="191" t="s">
        <v>97</v>
      </c>
      <c r="D3688" s="192">
        <v>504000</v>
      </c>
      <c r="E3688" s="192">
        <v>126000</v>
      </c>
      <c r="F3688" s="192">
        <v>126000</v>
      </c>
      <c r="G3688" s="192">
        <v>126000</v>
      </c>
      <c r="H3688" s="192">
        <v>126000</v>
      </c>
    </row>
    <row r="3689" spans="1:8">
      <c r="A3689" s="185" t="str">
        <f t="shared" si="57"/>
        <v>A</v>
      </c>
      <c r="B3689" s="191" t="s">
        <v>124</v>
      </c>
      <c r="C3689" s="191" t="s">
        <v>98</v>
      </c>
      <c r="D3689" s="192">
        <v>136000</v>
      </c>
      <c r="E3689" s="192">
        <v>34000</v>
      </c>
      <c r="F3689" s="192">
        <v>34000</v>
      </c>
      <c r="G3689" s="192">
        <v>34000</v>
      </c>
      <c r="H3689" s="192">
        <v>34000</v>
      </c>
    </row>
    <row r="3690" spans="1:8" ht="30.75" thickBot="1">
      <c r="A3690" s="185" t="str">
        <f t="shared" si="57"/>
        <v>A</v>
      </c>
      <c r="B3690" s="186" t="s">
        <v>1838</v>
      </c>
      <c r="C3690" s="187" t="s">
        <v>1839</v>
      </c>
      <c r="D3690" s="188">
        <v>305000</v>
      </c>
      <c r="E3690" s="188">
        <v>90000</v>
      </c>
      <c r="F3690" s="188">
        <v>71000</v>
      </c>
      <c r="G3690" s="188">
        <v>76000</v>
      </c>
      <c r="H3690" s="188">
        <v>68000</v>
      </c>
    </row>
    <row r="3691" spans="1:8" ht="15.75" thickTop="1">
      <c r="A3691" s="185" t="str">
        <f t="shared" si="57"/>
        <v>A</v>
      </c>
      <c r="B3691" s="189" t="s">
        <v>124</v>
      </c>
      <c r="C3691" s="189" t="s">
        <v>96</v>
      </c>
      <c r="D3691" s="190">
        <v>300000</v>
      </c>
      <c r="E3691" s="190">
        <v>90000</v>
      </c>
      <c r="F3691" s="190">
        <v>71000</v>
      </c>
      <c r="G3691" s="190">
        <v>71000</v>
      </c>
      <c r="H3691" s="190">
        <v>68000</v>
      </c>
    </row>
    <row r="3692" spans="1:8">
      <c r="A3692" s="185" t="str">
        <f t="shared" si="57"/>
        <v>A</v>
      </c>
      <c r="B3692" s="191" t="s">
        <v>124</v>
      </c>
      <c r="C3692" s="191" t="s">
        <v>97</v>
      </c>
      <c r="D3692" s="192">
        <v>245000</v>
      </c>
      <c r="E3692" s="192">
        <v>62000</v>
      </c>
      <c r="F3692" s="192">
        <v>62000</v>
      </c>
      <c r="G3692" s="192">
        <v>62000</v>
      </c>
      <c r="H3692" s="192">
        <v>59000</v>
      </c>
    </row>
    <row r="3693" spans="1:8">
      <c r="A3693" s="185" t="str">
        <f t="shared" si="57"/>
        <v>A</v>
      </c>
      <c r="B3693" s="191" t="s">
        <v>124</v>
      </c>
      <c r="C3693" s="191" t="s">
        <v>98</v>
      </c>
      <c r="D3693" s="192">
        <v>51000</v>
      </c>
      <c r="E3693" s="192">
        <v>24000</v>
      </c>
      <c r="F3693" s="192">
        <v>9000</v>
      </c>
      <c r="G3693" s="192">
        <v>9000</v>
      </c>
      <c r="H3693" s="192">
        <v>9000</v>
      </c>
    </row>
    <row r="3694" spans="1:8">
      <c r="A3694" s="185" t="str">
        <f t="shared" si="57"/>
        <v>A</v>
      </c>
      <c r="B3694" s="191" t="s">
        <v>124</v>
      </c>
      <c r="C3694" s="191" t="s">
        <v>102</v>
      </c>
      <c r="D3694" s="192">
        <v>4000</v>
      </c>
      <c r="E3694" s="192">
        <v>4000</v>
      </c>
      <c r="F3694" s="192">
        <v>0</v>
      </c>
      <c r="G3694" s="192">
        <v>0</v>
      </c>
      <c r="H3694" s="192">
        <v>0</v>
      </c>
    </row>
    <row r="3695" spans="1:8">
      <c r="A3695" s="185" t="str">
        <f t="shared" si="57"/>
        <v>A</v>
      </c>
      <c r="B3695" s="189" t="s">
        <v>124</v>
      </c>
      <c r="C3695" s="189" t="s">
        <v>121</v>
      </c>
      <c r="D3695" s="190">
        <v>5000</v>
      </c>
      <c r="E3695" s="190">
        <v>0</v>
      </c>
      <c r="F3695" s="190">
        <v>0</v>
      </c>
      <c r="G3695" s="190">
        <v>5000</v>
      </c>
      <c r="H3695" s="190">
        <v>0</v>
      </c>
    </row>
    <row r="3696" spans="1:8" ht="45.75" thickBot="1">
      <c r="A3696" s="185" t="str">
        <f t="shared" si="57"/>
        <v>A</v>
      </c>
      <c r="B3696" s="186" t="s">
        <v>1840</v>
      </c>
      <c r="C3696" s="187" t="s">
        <v>1841</v>
      </c>
      <c r="D3696" s="188">
        <v>430000</v>
      </c>
      <c r="E3696" s="188">
        <v>119000</v>
      </c>
      <c r="F3696" s="188">
        <v>104000</v>
      </c>
      <c r="G3696" s="188">
        <v>103000</v>
      </c>
      <c r="H3696" s="188">
        <v>104000</v>
      </c>
    </row>
    <row r="3697" spans="1:8" ht="15.75" thickTop="1">
      <c r="A3697" s="185" t="str">
        <f t="shared" si="57"/>
        <v>A</v>
      </c>
      <c r="B3697" s="189" t="s">
        <v>124</v>
      </c>
      <c r="C3697" s="189" t="s">
        <v>96</v>
      </c>
      <c r="D3697" s="190">
        <v>416000</v>
      </c>
      <c r="E3697" s="190">
        <v>105000</v>
      </c>
      <c r="F3697" s="190">
        <v>104000</v>
      </c>
      <c r="G3697" s="190">
        <v>103000</v>
      </c>
      <c r="H3697" s="190">
        <v>104000</v>
      </c>
    </row>
    <row r="3698" spans="1:8">
      <c r="A3698" s="185" t="str">
        <f t="shared" si="57"/>
        <v>A</v>
      </c>
      <c r="B3698" s="191" t="s">
        <v>124</v>
      </c>
      <c r="C3698" s="191" t="s">
        <v>97</v>
      </c>
      <c r="D3698" s="192">
        <v>334000</v>
      </c>
      <c r="E3698" s="192">
        <v>84000</v>
      </c>
      <c r="F3698" s="192">
        <v>84000</v>
      </c>
      <c r="G3698" s="192">
        <v>83000</v>
      </c>
      <c r="H3698" s="192">
        <v>83000</v>
      </c>
    </row>
    <row r="3699" spans="1:8">
      <c r="A3699" s="185" t="str">
        <f t="shared" si="57"/>
        <v>A</v>
      </c>
      <c r="B3699" s="191" t="s">
        <v>124</v>
      </c>
      <c r="C3699" s="191" t="s">
        <v>98</v>
      </c>
      <c r="D3699" s="192">
        <v>81000</v>
      </c>
      <c r="E3699" s="192">
        <v>20000</v>
      </c>
      <c r="F3699" s="192">
        <v>20000</v>
      </c>
      <c r="G3699" s="192">
        <v>20000</v>
      </c>
      <c r="H3699" s="192">
        <v>21000</v>
      </c>
    </row>
    <row r="3700" spans="1:8">
      <c r="A3700" s="185" t="str">
        <f t="shared" si="57"/>
        <v>A</v>
      </c>
      <c r="B3700" s="191" t="s">
        <v>124</v>
      </c>
      <c r="C3700" s="191" t="s">
        <v>102</v>
      </c>
      <c r="D3700" s="192">
        <v>1000</v>
      </c>
      <c r="E3700" s="192">
        <v>1000</v>
      </c>
      <c r="F3700" s="192">
        <v>0</v>
      </c>
      <c r="G3700" s="192">
        <v>0</v>
      </c>
      <c r="H3700" s="192">
        <v>0</v>
      </c>
    </row>
    <row r="3701" spans="1:8">
      <c r="A3701" s="185" t="str">
        <f t="shared" si="57"/>
        <v>A</v>
      </c>
      <c r="B3701" s="189" t="s">
        <v>124</v>
      </c>
      <c r="C3701" s="189" t="s">
        <v>121</v>
      </c>
      <c r="D3701" s="190">
        <v>14000</v>
      </c>
      <c r="E3701" s="190">
        <v>14000</v>
      </c>
      <c r="F3701" s="190">
        <v>0</v>
      </c>
      <c r="G3701" s="190">
        <v>0</v>
      </c>
      <c r="H3701" s="190">
        <v>0</v>
      </c>
    </row>
    <row r="3702" spans="1:8" ht="30.75" thickBot="1">
      <c r="A3702" s="185" t="str">
        <f t="shared" si="57"/>
        <v>A</v>
      </c>
      <c r="B3702" s="186" t="s">
        <v>1842</v>
      </c>
      <c r="C3702" s="187" t="s">
        <v>1843</v>
      </c>
      <c r="D3702" s="188">
        <v>317000</v>
      </c>
      <c r="E3702" s="188">
        <v>82000</v>
      </c>
      <c r="F3702" s="188">
        <v>82000</v>
      </c>
      <c r="G3702" s="188">
        <v>82000</v>
      </c>
      <c r="H3702" s="188">
        <v>71000</v>
      </c>
    </row>
    <row r="3703" spans="1:8" ht="15.75" thickTop="1">
      <c r="A3703" s="185" t="str">
        <f t="shared" si="57"/>
        <v>A</v>
      </c>
      <c r="B3703" s="189" t="s">
        <v>124</v>
      </c>
      <c r="C3703" s="189" t="s">
        <v>96</v>
      </c>
      <c r="D3703" s="190">
        <v>317000</v>
      </c>
      <c r="E3703" s="190">
        <v>82000</v>
      </c>
      <c r="F3703" s="190">
        <v>82000</v>
      </c>
      <c r="G3703" s="190">
        <v>82000</v>
      </c>
      <c r="H3703" s="190">
        <v>71000</v>
      </c>
    </row>
    <row r="3704" spans="1:8">
      <c r="A3704" s="185" t="str">
        <f t="shared" si="57"/>
        <v>A</v>
      </c>
      <c r="B3704" s="191" t="s">
        <v>124</v>
      </c>
      <c r="C3704" s="191" t="s">
        <v>97</v>
      </c>
      <c r="D3704" s="192">
        <v>286000</v>
      </c>
      <c r="E3704" s="192">
        <v>72000</v>
      </c>
      <c r="F3704" s="192">
        <v>72000</v>
      </c>
      <c r="G3704" s="192">
        <v>72000</v>
      </c>
      <c r="H3704" s="192">
        <v>70000</v>
      </c>
    </row>
    <row r="3705" spans="1:8">
      <c r="A3705" s="185" t="str">
        <f t="shared" si="57"/>
        <v>A</v>
      </c>
      <c r="B3705" s="191" t="s">
        <v>124</v>
      </c>
      <c r="C3705" s="191" t="s">
        <v>98</v>
      </c>
      <c r="D3705" s="192">
        <v>31000</v>
      </c>
      <c r="E3705" s="192">
        <v>10000</v>
      </c>
      <c r="F3705" s="192">
        <v>10000</v>
      </c>
      <c r="G3705" s="192">
        <v>10000</v>
      </c>
      <c r="H3705" s="192">
        <v>1000</v>
      </c>
    </row>
    <row r="3706" spans="1:8" ht="15.75" thickBot="1">
      <c r="A3706" s="185" t="str">
        <f t="shared" si="57"/>
        <v>A</v>
      </c>
      <c r="B3706" s="186" t="s">
        <v>1844</v>
      </c>
      <c r="C3706" s="187" t="s">
        <v>1845</v>
      </c>
      <c r="D3706" s="188">
        <v>107000</v>
      </c>
      <c r="E3706" s="188">
        <v>29000</v>
      </c>
      <c r="F3706" s="188">
        <v>26000</v>
      </c>
      <c r="G3706" s="188">
        <v>26000</v>
      </c>
      <c r="H3706" s="188">
        <v>26000</v>
      </c>
    </row>
    <row r="3707" spans="1:8" ht="15.75" thickTop="1">
      <c r="A3707" s="185" t="str">
        <f t="shared" si="57"/>
        <v>A</v>
      </c>
      <c r="B3707" s="189" t="s">
        <v>124</v>
      </c>
      <c r="C3707" s="189" t="s">
        <v>96</v>
      </c>
      <c r="D3707" s="190">
        <v>107000</v>
      </c>
      <c r="E3707" s="190">
        <v>29000</v>
      </c>
      <c r="F3707" s="190">
        <v>26000</v>
      </c>
      <c r="G3707" s="190">
        <v>26000</v>
      </c>
      <c r="H3707" s="190">
        <v>26000</v>
      </c>
    </row>
    <row r="3708" spans="1:8">
      <c r="A3708" s="185" t="str">
        <f t="shared" si="57"/>
        <v>A</v>
      </c>
      <c r="B3708" s="191" t="s">
        <v>124</v>
      </c>
      <c r="C3708" s="191" t="s">
        <v>97</v>
      </c>
      <c r="D3708" s="192">
        <v>77000</v>
      </c>
      <c r="E3708" s="192">
        <v>20000</v>
      </c>
      <c r="F3708" s="192">
        <v>19000</v>
      </c>
      <c r="G3708" s="192">
        <v>19000</v>
      </c>
      <c r="H3708" s="192">
        <v>19000</v>
      </c>
    </row>
    <row r="3709" spans="1:8">
      <c r="A3709" s="185" t="str">
        <f t="shared" si="57"/>
        <v>A</v>
      </c>
      <c r="B3709" s="191" t="s">
        <v>124</v>
      </c>
      <c r="C3709" s="191" t="s">
        <v>98</v>
      </c>
      <c r="D3709" s="192">
        <v>29000</v>
      </c>
      <c r="E3709" s="192">
        <v>8000</v>
      </c>
      <c r="F3709" s="192">
        <v>7000</v>
      </c>
      <c r="G3709" s="192">
        <v>7000</v>
      </c>
      <c r="H3709" s="192">
        <v>7000</v>
      </c>
    </row>
    <row r="3710" spans="1:8">
      <c r="A3710" s="185" t="str">
        <f t="shared" si="57"/>
        <v>A</v>
      </c>
      <c r="B3710" s="191" t="s">
        <v>124</v>
      </c>
      <c r="C3710" s="191" t="s">
        <v>102</v>
      </c>
      <c r="D3710" s="192">
        <v>1000</v>
      </c>
      <c r="E3710" s="192">
        <v>1000</v>
      </c>
      <c r="F3710" s="192">
        <v>0</v>
      </c>
      <c r="G3710" s="192">
        <v>0</v>
      </c>
      <c r="H3710" s="192">
        <v>0</v>
      </c>
    </row>
    <row r="3711" spans="1:8" ht="30.75" thickBot="1">
      <c r="A3711" s="185" t="str">
        <f t="shared" si="57"/>
        <v>A</v>
      </c>
      <c r="B3711" s="186" t="s">
        <v>1846</v>
      </c>
      <c r="C3711" s="187" t="s">
        <v>1847</v>
      </c>
      <c r="D3711" s="188">
        <v>414000</v>
      </c>
      <c r="E3711" s="188">
        <v>106000</v>
      </c>
      <c r="F3711" s="188">
        <v>104000</v>
      </c>
      <c r="G3711" s="188">
        <v>103000</v>
      </c>
      <c r="H3711" s="188">
        <v>101000</v>
      </c>
    </row>
    <row r="3712" spans="1:8" ht="15.75" thickTop="1">
      <c r="A3712" s="185" t="str">
        <f t="shared" si="57"/>
        <v>A</v>
      </c>
      <c r="B3712" s="189" t="s">
        <v>124</v>
      </c>
      <c r="C3712" s="189" t="s">
        <v>96</v>
      </c>
      <c r="D3712" s="190">
        <v>414000</v>
      </c>
      <c r="E3712" s="190">
        <v>106000</v>
      </c>
      <c r="F3712" s="190">
        <v>104000</v>
      </c>
      <c r="G3712" s="190">
        <v>103000</v>
      </c>
      <c r="H3712" s="190">
        <v>101000</v>
      </c>
    </row>
    <row r="3713" spans="1:8">
      <c r="A3713" s="185" t="str">
        <f t="shared" si="57"/>
        <v>A</v>
      </c>
      <c r="B3713" s="191" t="s">
        <v>124</v>
      </c>
      <c r="C3713" s="191" t="s">
        <v>97</v>
      </c>
      <c r="D3713" s="192">
        <v>323000</v>
      </c>
      <c r="E3713" s="192">
        <v>81000</v>
      </c>
      <c r="F3713" s="192">
        <v>81000</v>
      </c>
      <c r="G3713" s="192">
        <v>81000</v>
      </c>
      <c r="H3713" s="192">
        <v>80000</v>
      </c>
    </row>
    <row r="3714" spans="1:8">
      <c r="A3714" s="185" t="str">
        <f t="shared" si="57"/>
        <v>A</v>
      </c>
      <c r="B3714" s="191" t="s">
        <v>124</v>
      </c>
      <c r="C3714" s="191" t="s">
        <v>98</v>
      </c>
      <c r="D3714" s="192">
        <v>91000</v>
      </c>
      <c r="E3714" s="192">
        <v>25000</v>
      </c>
      <c r="F3714" s="192">
        <v>23000</v>
      </c>
      <c r="G3714" s="192">
        <v>22000</v>
      </c>
      <c r="H3714" s="192">
        <v>21000</v>
      </c>
    </row>
    <row r="3715" spans="1:8" ht="15.75" thickBot="1">
      <c r="A3715" s="185" t="str">
        <f t="shared" si="57"/>
        <v>A</v>
      </c>
      <c r="B3715" s="186" t="s">
        <v>1848</v>
      </c>
      <c r="C3715" s="187" t="s">
        <v>1849</v>
      </c>
      <c r="D3715" s="188">
        <v>480000</v>
      </c>
      <c r="E3715" s="188">
        <v>121000</v>
      </c>
      <c r="F3715" s="188">
        <v>119000</v>
      </c>
      <c r="G3715" s="188">
        <v>119000</v>
      </c>
      <c r="H3715" s="188">
        <v>121000</v>
      </c>
    </row>
    <row r="3716" spans="1:8" ht="15.75" thickTop="1">
      <c r="A3716" s="185" t="str">
        <f t="shared" si="57"/>
        <v>A</v>
      </c>
      <c r="B3716" s="189" t="s">
        <v>124</v>
      </c>
      <c r="C3716" s="189" t="s">
        <v>96</v>
      </c>
      <c r="D3716" s="190">
        <v>480000</v>
      </c>
      <c r="E3716" s="190">
        <v>121000</v>
      </c>
      <c r="F3716" s="190">
        <v>119000</v>
      </c>
      <c r="G3716" s="190">
        <v>119000</v>
      </c>
      <c r="H3716" s="190">
        <v>121000</v>
      </c>
    </row>
    <row r="3717" spans="1:8">
      <c r="A3717" s="185" t="str">
        <f t="shared" si="57"/>
        <v>A</v>
      </c>
      <c r="B3717" s="191" t="s">
        <v>124</v>
      </c>
      <c r="C3717" s="191" t="s">
        <v>97</v>
      </c>
      <c r="D3717" s="192">
        <v>245000</v>
      </c>
      <c r="E3717" s="192">
        <v>62000</v>
      </c>
      <c r="F3717" s="192">
        <v>61000</v>
      </c>
      <c r="G3717" s="192">
        <v>61000</v>
      </c>
      <c r="H3717" s="192">
        <v>61000</v>
      </c>
    </row>
    <row r="3718" spans="1:8">
      <c r="A3718" s="185" t="str">
        <f t="shared" si="57"/>
        <v>A</v>
      </c>
      <c r="B3718" s="191" t="s">
        <v>124</v>
      </c>
      <c r="C3718" s="191" t="s">
        <v>98</v>
      </c>
      <c r="D3718" s="192">
        <v>235000</v>
      </c>
      <c r="E3718" s="192">
        <v>59000</v>
      </c>
      <c r="F3718" s="192">
        <v>58000</v>
      </c>
      <c r="G3718" s="192">
        <v>58000</v>
      </c>
      <c r="H3718" s="192">
        <v>60000</v>
      </c>
    </row>
    <row r="3719" spans="1:8" ht="15.75" thickBot="1">
      <c r="A3719" s="185" t="str">
        <f t="shared" ref="A3719:A3782" si="58">(IF(OR(D3719&lt;&gt;0,E3719&lt;&gt;0,F3719&lt;&gt;0,G3719&lt;&gt;0,H3719&lt;&gt;0),"A","B"))</f>
        <v>A</v>
      </c>
      <c r="B3719" s="186" t="s">
        <v>1850</v>
      </c>
      <c r="C3719" s="187" t="s">
        <v>1851</v>
      </c>
      <c r="D3719" s="188">
        <v>55000</v>
      </c>
      <c r="E3719" s="188">
        <v>14000</v>
      </c>
      <c r="F3719" s="188">
        <v>15000</v>
      </c>
      <c r="G3719" s="188">
        <v>14000</v>
      </c>
      <c r="H3719" s="188">
        <v>12000</v>
      </c>
    </row>
    <row r="3720" spans="1:8" ht="15.75" thickTop="1">
      <c r="A3720" s="185" t="str">
        <f t="shared" si="58"/>
        <v>A</v>
      </c>
      <c r="B3720" s="189" t="s">
        <v>124</v>
      </c>
      <c r="C3720" s="189" t="s">
        <v>96</v>
      </c>
      <c r="D3720" s="190">
        <v>55000</v>
      </c>
      <c r="E3720" s="190">
        <v>14000</v>
      </c>
      <c r="F3720" s="190">
        <v>15000</v>
      </c>
      <c r="G3720" s="190">
        <v>14000</v>
      </c>
      <c r="H3720" s="190">
        <v>12000</v>
      </c>
    </row>
    <row r="3721" spans="1:8">
      <c r="A3721" s="185" t="str">
        <f t="shared" si="58"/>
        <v>A</v>
      </c>
      <c r="B3721" s="191" t="s">
        <v>124</v>
      </c>
      <c r="C3721" s="191" t="s">
        <v>97</v>
      </c>
      <c r="D3721" s="192">
        <v>43000</v>
      </c>
      <c r="E3721" s="192">
        <v>11000</v>
      </c>
      <c r="F3721" s="192">
        <v>11000</v>
      </c>
      <c r="G3721" s="192">
        <v>11000</v>
      </c>
      <c r="H3721" s="192">
        <v>10000</v>
      </c>
    </row>
    <row r="3722" spans="1:8">
      <c r="A3722" s="185" t="str">
        <f t="shared" si="58"/>
        <v>A</v>
      </c>
      <c r="B3722" s="191" t="s">
        <v>124</v>
      </c>
      <c r="C3722" s="191" t="s">
        <v>98</v>
      </c>
      <c r="D3722" s="192">
        <v>12000</v>
      </c>
      <c r="E3722" s="192">
        <v>3000</v>
      </c>
      <c r="F3722" s="192">
        <v>4000</v>
      </c>
      <c r="G3722" s="192">
        <v>3000</v>
      </c>
      <c r="H3722" s="192">
        <v>2000</v>
      </c>
    </row>
    <row r="3723" spans="1:8" ht="15.75" thickBot="1">
      <c r="A3723" s="185" t="str">
        <f t="shared" si="58"/>
        <v>A</v>
      </c>
      <c r="B3723" s="186" t="s">
        <v>1852</v>
      </c>
      <c r="C3723" s="187" t="s">
        <v>1853</v>
      </c>
      <c r="D3723" s="188">
        <v>115000</v>
      </c>
      <c r="E3723" s="188">
        <v>33000</v>
      </c>
      <c r="F3723" s="188">
        <v>33000</v>
      </c>
      <c r="G3723" s="188">
        <v>31000</v>
      </c>
      <c r="H3723" s="188">
        <v>18000</v>
      </c>
    </row>
    <row r="3724" spans="1:8" ht="15.75" thickTop="1">
      <c r="A3724" s="185" t="str">
        <f t="shared" si="58"/>
        <v>A</v>
      </c>
      <c r="B3724" s="189" t="s">
        <v>124</v>
      </c>
      <c r="C3724" s="189" t="s">
        <v>96</v>
      </c>
      <c r="D3724" s="190">
        <v>114000</v>
      </c>
      <c r="E3724" s="190">
        <v>32000</v>
      </c>
      <c r="F3724" s="190">
        <v>33000</v>
      </c>
      <c r="G3724" s="190">
        <v>31000</v>
      </c>
      <c r="H3724" s="190">
        <v>18000</v>
      </c>
    </row>
    <row r="3725" spans="1:8">
      <c r="A3725" s="185" t="str">
        <f t="shared" si="58"/>
        <v>A</v>
      </c>
      <c r="B3725" s="191" t="s">
        <v>124</v>
      </c>
      <c r="C3725" s="191" t="s">
        <v>97</v>
      </c>
      <c r="D3725" s="192">
        <v>51000</v>
      </c>
      <c r="E3725" s="192">
        <v>13000</v>
      </c>
      <c r="F3725" s="192">
        <v>13000</v>
      </c>
      <c r="G3725" s="192">
        <v>13000</v>
      </c>
      <c r="H3725" s="192">
        <v>12000</v>
      </c>
    </row>
    <row r="3726" spans="1:8">
      <c r="A3726" s="185" t="str">
        <f t="shared" si="58"/>
        <v>A</v>
      </c>
      <c r="B3726" s="191" t="s">
        <v>124</v>
      </c>
      <c r="C3726" s="191" t="s">
        <v>98</v>
      </c>
      <c r="D3726" s="192">
        <v>62000</v>
      </c>
      <c r="E3726" s="192">
        <v>18000</v>
      </c>
      <c r="F3726" s="192">
        <v>20000</v>
      </c>
      <c r="G3726" s="192">
        <v>18000</v>
      </c>
      <c r="H3726" s="192">
        <v>6000</v>
      </c>
    </row>
    <row r="3727" spans="1:8">
      <c r="A3727" s="185" t="str">
        <f t="shared" si="58"/>
        <v>A</v>
      </c>
      <c r="B3727" s="191" t="s">
        <v>124</v>
      </c>
      <c r="C3727" s="191" t="s">
        <v>102</v>
      </c>
      <c r="D3727" s="192">
        <v>1000</v>
      </c>
      <c r="E3727" s="192">
        <v>1000</v>
      </c>
      <c r="F3727" s="192">
        <v>0</v>
      </c>
      <c r="G3727" s="192">
        <v>0</v>
      </c>
      <c r="H3727" s="192">
        <v>0</v>
      </c>
    </row>
    <row r="3728" spans="1:8">
      <c r="A3728" s="185" t="str">
        <f t="shared" si="58"/>
        <v>A</v>
      </c>
      <c r="B3728" s="189" t="s">
        <v>124</v>
      </c>
      <c r="C3728" s="189" t="s">
        <v>121</v>
      </c>
      <c r="D3728" s="190">
        <v>1000</v>
      </c>
      <c r="E3728" s="190">
        <v>1000</v>
      </c>
      <c r="F3728" s="190">
        <v>0</v>
      </c>
      <c r="G3728" s="190">
        <v>0</v>
      </c>
      <c r="H3728" s="190">
        <v>0</v>
      </c>
    </row>
    <row r="3729" spans="1:8" ht="15.75" thickBot="1">
      <c r="A3729" s="185" t="str">
        <f t="shared" si="58"/>
        <v>A</v>
      </c>
      <c r="B3729" s="186" t="s">
        <v>1854</v>
      </c>
      <c r="C3729" s="187" t="s">
        <v>1855</v>
      </c>
      <c r="D3729" s="188">
        <v>125000</v>
      </c>
      <c r="E3729" s="188">
        <v>32000</v>
      </c>
      <c r="F3729" s="188">
        <v>31000</v>
      </c>
      <c r="G3729" s="188">
        <v>32000</v>
      </c>
      <c r="H3729" s="188">
        <v>30000</v>
      </c>
    </row>
    <row r="3730" spans="1:8" ht="15.75" thickTop="1">
      <c r="A3730" s="185" t="str">
        <f t="shared" si="58"/>
        <v>A</v>
      </c>
      <c r="B3730" s="189" t="s">
        <v>124</v>
      </c>
      <c r="C3730" s="189" t="s">
        <v>96</v>
      </c>
      <c r="D3730" s="190">
        <v>125000</v>
      </c>
      <c r="E3730" s="190">
        <v>32000</v>
      </c>
      <c r="F3730" s="190">
        <v>31000</v>
      </c>
      <c r="G3730" s="190">
        <v>32000</v>
      </c>
      <c r="H3730" s="190">
        <v>30000</v>
      </c>
    </row>
    <row r="3731" spans="1:8">
      <c r="A3731" s="185" t="str">
        <f t="shared" si="58"/>
        <v>A</v>
      </c>
      <c r="B3731" s="191" t="s">
        <v>124</v>
      </c>
      <c r="C3731" s="191" t="s">
        <v>97</v>
      </c>
      <c r="D3731" s="192">
        <v>93000</v>
      </c>
      <c r="E3731" s="192">
        <v>24000</v>
      </c>
      <c r="F3731" s="192">
        <v>23000</v>
      </c>
      <c r="G3731" s="192">
        <v>24000</v>
      </c>
      <c r="H3731" s="192">
        <v>22000</v>
      </c>
    </row>
    <row r="3732" spans="1:8">
      <c r="A3732" s="185" t="str">
        <f t="shared" si="58"/>
        <v>A</v>
      </c>
      <c r="B3732" s="191" t="s">
        <v>124</v>
      </c>
      <c r="C3732" s="191" t="s">
        <v>98</v>
      </c>
      <c r="D3732" s="192">
        <v>32000</v>
      </c>
      <c r="E3732" s="192">
        <v>8000</v>
      </c>
      <c r="F3732" s="192">
        <v>8000</v>
      </c>
      <c r="G3732" s="192">
        <v>8000</v>
      </c>
      <c r="H3732" s="192">
        <v>8000</v>
      </c>
    </row>
    <row r="3733" spans="1:8" ht="15.75" thickBot="1">
      <c r="A3733" s="185" t="str">
        <f t="shared" si="58"/>
        <v>A</v>
      </c>
      <c r="B3733" s="186" t="s">
        <v>1856</v>
      </c>
      <c r="C3733" s="187" t="s">
        <v>1857</v>
      </c>
      <c r="D3733" s="188">
        <v>115000</v>
      </c>
      <c r="E3733" s="188">
        <v>30000</v>
      </c>
      <c r="F3733" s="188">
        <v>28000</v>
      </c>
      <c r="G3733" s="188">
        <v>29000</v>
      </c>
      <c r="H3733" s="188">
        <v>28000</v>
      </c>
    </row>
    <row r="3734" spans="1:8" ht="15.75" thickTop="1">
      <c r="A3734" s="185" t="str">
        <f t="shared" si="58"/>
        <v>A</v>
      </c>
      <c r="B3734" s="189" t="s">
        <v>124</v>
      </c>
      <c r="C3734" s="189" t="s">
        <v>96</v>
      </c>
      <c r="D3734" s="190">
        <v>115000</v>
      </c>
      <c r="E3734" s="190">
        <v>30000</v>
      </c>
      <c r="F3734" s="190">
        <v>28000</v>
      </c>
      <c r="G3734" s="190">
        <v>29000</v>
      </c>
      <c r="H3734" s="190">
        <v>28000</v>
      </c>
    </row>
    <row r="3735" spans="1:8">
      <c r="A3735" s="185" t="str">
        <f t="shared" si="58"/>
        <v>A</v>
      </c>
      <c r="B3735" s="191" t="s">
        <v>124</v>
      </c>
      <c r="C3735" s="191" t="s">
        <v>97</v>
      </c>
      <c r="D3735" s="192">
        <v>69000</v>
      </c>
      <c r="E3735" s="192">
        <v>18000</v>
      </c>
      <c r="F3735" s="192">
        <v>17000</v>
      </c>
      <c r="G3735" s="192">
        <v>17000</v>
      </c>
      <c r="H3735" s="192">
        <v>17000</v>
      </c>
    </row>
    <row r="3736" spans="1:8">
      <c r="A3736" s="185" t="str">
        <f t="shared" si="58"/>
        <v>A</v>
      </c>
      <c r="B3736" s="191" t="s">
        <v>124</v>
      </c>
      <c r="C3736" s="191" t="s">
        <v>98</v>
      </c>
      <c r="D3736" s="192">
        <v>46000</v>
      </c>
      <c r="E3736" s="192">
        <v>12000</v>
      </c>
      <c r="F3736" s="192">
        <v>11000</v>
      </c>
      <c r="G3736" s="192">
        <v>12000</v>
      </c>
      <c r="H3736" s="192">
        <v>11000</v>
      </c>
    </row>
    <row r="3737" spans="1:8" ht="15.75" thickBot="1">
      <c r="A3737" s="185" t="str">
        <f t="shared" si="58"/>
        <v>A</v>
      </c>
      <c r="B3737" s="186" t="s">
        <v>1858</v>
      </c>
      <c r="C3737" s="187" t="s">
        <v>1859</v>
      </c>
      <c r="D3737" s="188">
        <v>53000</v>
      </c>
      <c r="E3737" s="188">
        <v>15000</v>
      </c>
      <c r="F3737" s="188">
        <v>13000</v>
      </c>
      <c r="G3737" s="188">
        <v>13000</v>
      </c>
      <c r="H3737" s="188">
        <v>12000</v>
      </c>
    </row>
    <row r="3738" spans="1:8" ht="15.75" thickTop="1">
      <c r="A3738" s="185" t="str">
        <f t="shared" si="58"/>
        <v>A</v>
      </c>
      <c r="B3738" s="189" t="s">
        <v>124</v>
      </c>
      <c r="C3738" s="189" t="s">
        <v>96</v>
      </c>
      <c r="D3738" s="190">
        <v>53000</v>
      </c>
      <c r="E3738" s="190">
        <v>15000</v>
      </c>
      <c r="F3738" s="190">
        <v>13000</v>
      </c>
      <c r="G3738" s="190">
        <v>13000</v>
      </c>
      <c r="H3738" s="190">
        <v>12000</v>
      </c>
    </row>
    <row r="3739" spans="1:8">
      <c r="A3739" s="185" t="str">
        <f t="shared" si="58"/>
        <v>A</v>
      </c>
      <c r="B3739" s="191" t="s">
        <v>124</v>
      </c>
      <c r="C3739" s="191" t="s">
        <v>97</v>
      </c>
      <c r="D3739" s="192">
        <v>37000</v>
      </c>
      <c r="E3739" s="192">
        <v>10000</v>
      </c>
      <c r="F3739" s="192">
        <v>9000</v>
      </c>
      <c r="G3739" s="192">
        <v>9000</v>
      </c>
      <c r="H3739" s="192">
        <v>9000</v>
      </c>
    </row>
    <row r="3740" spans="1:8">
      <c r="A3740" s="185" t="str">
        <f t="shared" si="58"/>
        <v>A</v>
      </c>
      <c r="B3740" s="191" t="s">
        <v>124</v>
      </c>
      <c r="C3740" s="191" t="s">
        <v>98</v>
      </c>
      <c r="D3740" s="192">
        <v>16000</v>
      </c>
      <c r="E3740" s="192">
        <v>5000</v>
      </c>
      <c r="F3740" s="192">
        <v>4000</v>
      </c>
      <c r="G3740" s="192">
        <v>4000</v>
      </c>
      <c r="H3740" s="192">
        <v>3000</v>
      </c>
    </row>
    <row r="3741" spans="1:8" ht="15.75" thickBot="1">
      <c r="A3741" s="185" t="str">
        <f t="shared" si="58"/>
        <v>A</v>
      </c>
      <c r="B3741" s="186" t="s">
        <v>1860</v>
      </c>
      <c r="C3741" s="187" t="s">
        <v>1861</v>
      </c>
      <c r="D3741" s="188">
        <v>68000</v>
      </c>
      <c r="E3741" s="188">
        <v>21000</v>
      </c>
      <c r="F3741" s="188">
        <v>16000</v>
      </c>
      <c r="G3741" s="188">
        <v>16000</v>
      </c>
      <c r="H3741" s="188">
        <v>15000</v>
      </c>
    </row>
    <row r="3742" spans="1:8" ht="15.75" thickTop="1">
      <c r="A3742" s="185" t="str">
        <f t="shared" si="58"/>
        <v>A</v>
      </c>
      <c r="B3742" s="189" t="s">
        <v>124</v>
      </c>
      <c r="C3742" s="189" t="s">
        <v>96</v>
      </c>
      <c r="D3742" s="190">
        <v>65000</v>
      </c>
      <c r="E3742" s="190">
        <v>18000</v>
      </c>
      <c r="F3742" s="190">
        <v>16000</v>
      </c>
      <c r="G3742" s="190">
        <v>16000</v>
      </c>
      <c r="H3742" s="190">
        <v>15000</v>
      </c>
    </row>
    <row r="3743" spans="1:8">
      <c r="A3743" s="185" t="str">
        <f t="shared" si="58"/>
        <v>A</v>
      </c>
      <c r="B3743" s="191" t="s">
        <v>124</v>
      </c>
      <c r="C3743" s="191" t="s">
        <v>97</v>
      </c>
      <c r="D3743" s="192">
        <v>43000</v>
      </c>
      <c r="E3743" s="192">
        <v>11000</v>
      </c>
      <c r="F3743" s="192">
        <v>11000</v>
      </c>
      <c r="G3743" s="192">
        <v>11000</v>
      </c>
      <c r="H3743" s="192">
        <v>10000</v>
      </c>
    </row>
    <row r="3744" spans="1:8">
      <c r="A3744" s="185" t="str">
        <f t="shared" si="58"/>
        <v>A</v>
      </c>
      <c r="B3744" s="191" t="s">
        <v>124</v>
      </c>
      <c r="C3744" s="191" t="s">
        <v>98</v>
      </c>
      <c r="D3744" s="192">
        <v>22000</v>
      </c>
      <c r="E3744" s="192">
        <v>7000</v>
      </c>
      <c r="F3744" s="192">
        <v>5000</v>
      </c>
      <c r="G3744" s="192">
        <v>5000</v>
      </c>
      <c r="H3744" s="192">
        <v>5000</v>
      </c>
    </row>
    <row r="3745" spans="1:8">
      <c r="A3745" s="185" t="str">
        <f t="shared" si="58"/>
        <v>A</v>
      </c>
      <c r="B3745" s="189" t="s">
        <v>124</v>
      </c>
      <c r="C3745" s="189" t="s">
        <v>121</v>
      </c>
      <c r="D3745" s="190">
        <v>3000</v>
      </c>
      <c r="E3745" s="190">
        <v>3000</v>
      </c>
      <c r="F3745" s="190">
        <v>0</v>
      </c>
      <c r="G3745" s="190">
        <v>0</v>
      </c>
      <c r="H3745" s="190">
        <v>0</v>
      </c>
    </row>
    <row r="3746" spans="1:8" ht="15.75" thickBot="1">
      <c r="A3746" s="185" t="str">
        <f t="shared" si="58"/>
        <v>A</v>
      </c>
      <c r="B3746" s="186" t="s">
        <v>1862</v>
      </c>
      <c r="C3746" s="187" t="s">
        <v>1863</v>
      </c>
      <c r="D3746" s="188">
        <v>53000</v>
      </c>
      <c r="E3746" s="188">
        <v>14000</v>
      </c>
      <c r="F3746" s="188">
        <v>13000</v>
      </c>
      <c r="G3746" s="188">
        <v>14000</v>
      </c>
      <c r="H3746" s="188">
        <v>12000</v>
      </c>
    </row>
    <row r="3747" spans="1:8" ht="15.75" thickTop="1">
      <c r="A3747" s="185" t="str">
        <f t="shared" si="58"/>
        <v>A</v>
      </c>
      <c r="B3747" s="189" t="s">
        <v>124</v>
      </c>
      <c r="C3747" s="189" t="s">
        <v>96</v>
      </c>
      <c r="D3747" s="190">
        <v>53000</v>
      </c>
      <c r="E3747" s="190">
        <v>14000</v>
      </c>
      <c r="F3747" s="190">
        <v>13000</v>
      </c>
      <c r="G3747" s="190">
        <v>14000</v>
      </c>
      <c r="H3747" s="190">
        <v>12000</v>
      </c>
    </row>
    <row r="3748" spans="1:8">
      <c r="A3748" s="185" t="str">
        <f t="shared" si="58"/>
        <v>A</v>
      </c>
      <c r="B3748" s="191" t="s">
        <v>124</v>
      </c>
      <c r="C3748" s="191" t="s">
        <v>97</v>
      </c>
      <c r="D3748" s="192">
        <v>51000</v>
      </c>
      <c r="E3748" s="192">
        <v>13000</v>
      </c>
      <c r="F3748" s="192">
        <v>13000</v>
      </c>
      <c r="G3748" s="192">
        <v>13000</v>
      </c>
      <c r="H3748" s="192">
        <v>12000</v>
      </c>
    </row>
    <row r="3749" spans="1:8">
      <c r="A3749" s="185" t="str">
        <f t="shared" si="58"/>
        <v>A</v>
      </c>
      <c r="B3749" s="191" t="s">
        <v>124</v>
      </c>
      <c r="C3749" s="191" t="s">
        <v>98</v>
      </c>
      <c r="D3749" s="192">
        <v>2000</v>
      </c>
      <c r="E3749" s="192">
        <v>1000</v>
      </c>
      <c r="F3749" s="192">
        <v>0</v>
      </c>
      <c r="G3749" s="192">
        <v>1000</v>
      </c>
      <c r="H3749" s="192">
        <v>0</v>
      </c>
    </row>
    <row r="3750" spans="1:8" ht="15.75" thickBot="1">
      <c r="A3750" s="185" t="str">
        <f t="shared" si="58"/>
        <v>A</v>
      </c>
      <c r="B3750" s="186" t="s">
        <v>1864</v>
      </c>
      <c r="C3750" s="187" t="s">
        <v>1865</v>
      </c>
      <c r="D3750" s="188">
        <v>65000</v>
      </c>
      <c r="E3750" s="188">
        <v>20000</v>
      </c>
      <c r="F3750" s="188">
        <v>15000</v>
      </c>
      <c r="G3750" s="188">
        <v>15000</v>
      </c>
      <c r="H3750" s="188">
        <v>15000</v>
      </c>
    </row>
    <row r="3751" spans="1:8" ht="15.75" thickTop="1">
      <c r="A3751" s="185" t="str">
        <f t="shared" si="58"/>
        <v>A</v>
      </c>
      <c r="B3751" s="189" t="s">
        <v>124</v>
      </c>
      <c r="C3751" s="189" t="s">
        <v>96</v>
      </c>
      <c r="D3751" s="190">
        <v>65000</v>
      </c>
      <c r="E3751" s="190">
        <v>20000</v>
      </c>
      <c r="F3751" s="190">
        <v>15000</v>
      </c>
      <c r="G3751" s="190">
        <v>15000</v>
      </c>
      <c r="H3751" s="190">
        <v>15000</v>
      </c>
    </row>
    <row r="3752" spans="1:8">
      <c r="A3752" s="185" t="str">
        <f t="shared" si="58"/>
        <v>A</v>
      </c>
      <c r="B3752" s="191" t="s">
        <v>124</v>
      </c>
      <c r="C3752" s="191" t="s">
        <v>98</v>
      </c>
      <c r="D3752" s="192">
        <v>65000</v>
      </c>
      <c r="E3752" s="192">
        <v>20000</v>
      </c>
      <c r="F3752" s="192">
        <v>15000</v>
      </c>
      <c r="G3752" s="192">
        <v>15000</v>
      </c>
      <c r="H3752" s="192">
        <v>15000</v>
      </c>
    </row>
    <row r="3753" spans="1:8" ht="45.75" thickBot="1">
      <c r="A3753" s="185" t="str">
        <f t="shared" si="58"/>
        <v>A</v>
      </c>
      <c r="B3753" s="186" t="s">
        <v>1866</v>
      </c>
      <c r="C3753" s="187" t="s">
        <v>1867</v>
      </c>
      <c r="D3753" s="188">
        <v>82000</v>
      </c>
      <c r="E3753" s="188">
        <v>19000</v>
      </c>
      <c r="F3753" s="188">
        <v>22000</v>
      </c>
      <c r="G3753" s="188">
        <v>23000</v>
      </c>
      <c r="H3753" s="188">
        <v>18000</v>
      </c>
    </row>
    <row r="3754" spans="1:8" ht="15.75" thickTop="1">
      <c r="A3754" s="185" t="str">
        <f t="shared" si="58"/>
        <v>A</v>
      </c>
      <c r="B3754" s="189" t="s">
        <v>124</v>
      </c>
      <c r="C3754" s="189" t="s">
        <v>96</v>
      </c>
      <c r="D3754" s="190">
        <v>82000</v>
      </c>
      <c r="E3754" s="190">
        <v>19000</v>
      </c>
      <c r="F3754" s="190">
        <v>22000</v>
      </c>
      <c r="G3754" s="190">
        <v>23000</v>
      </c>
      <c r="H3754" s="190">
        <v>18000</v>
      </c>
    </row>
    <row r="3755" spans="1:8">
      <c r="A3755" s="185" t="str">
        <f t="shared" si="58"/>
        <v>A</v>
      </c>
      <c r="B3755" s="191" t="s">
        <v>124</v>
      </c>
      <c r="C3755" s="191" t="s">
        <v>97</v>
      </c>
      <c r="D3755" s="192">
        <v>30000</v>
      </c>
      <c r="E3755" s="192">
        <v>8000</v>
      </c>
      <c r="F3755" s="192">
        <v>7000</v>
      </c>
      <c r="G3755" s="192">
        <v>8000</v>
      </c>
      <c r="H3755" s="192">
        <v>7000</v>
      </c>
    </row>
    <row r="3756" spans="1:8">
      <c r="A3756" s="185" t="str">
        <f t="shared" si="58"/>
        <v>A</v>
      </c>
      <c r="B3756" s="191" t="s">
        <v>124</v>
      </c>
      <c r="C3756" s="191" t="s">
        <v>98</v>
      </c>
      <c r="D3756" s="192">
        <v>52000</v>
      </c>
      <c r="E3756" s="192">
        <v>11000</v>
      </c>
      <c r="F3756" s="192">
        <v>15000</v>
      </c>
      <c r="G3756" s="192">
        <v>15000</v>
      </c>
      <c r="H3756" s="192">
        <v>11000</v>
      </c>
    </row>
    <row r="3757" spans="1:8" ht="15.75" thickBot="1">
      <c r="A3757" s="185" t="str">
        <f t="shared" si="58"/>
        <v>A</v>
      </c>
      <c r="B3757" s="186" t="s">
        <v>1868</v>
      </c>
      <c r="C3757" s="187" t="s">
        <v>1869</v>
      </c>
      <c r="D3757" s="188">
        <v>68000</v>
      </c>
      <c r="E3757" s="188">
        <v>18000</v>
      </c>
      <c r="F3757" s="188">
        <v>16000</v>
      </c>
      <c r="G3757" s="188">
        <v>17000</v>
      </c>
      <c r="H3757" s="188">
        <v>17000</v>
      </c>
    </row>
    <row r="3758" spans="1:8" ht="15.75" thickTop="1">
      <c r="A3758" s="185" t="str">
        <f t="shared" si="58"/>
        <v>A</v>
      </c>
      <c r="B3758" s="189" t="s">
        <v>124</v>
      </c>
      <c r="C3758" s="189" t="s">
        <v>96</v>
      </c>
      <c r="D3758" s="190">
        <v>68000</v>
      </c>
      <c r="E3758" s="190">
        <v>18000</v>
      </c>
      <c r="F3758" s="190">
        <v>16000</v>
      </c>
      <c r="G3758" s="190">
        <v>17000</v>
      </c>
      <c r="H3758" s="190">
        <v>17000</v>
      </c>
    </row>
    <row r="3759" spans="1:8">
      <c r="A3759" s="185" t="str">
        <f t="shared" si="58"/>
        <v>A</v>
      </c>
      <c r="B3759" s="191" t="s">
        <v>124</v>
      </c>
      <c r="C3759" s="191" t="s">
        <v>97</v>
      </c>
      <c r="D3759" s="192">
        <v>60000</v>
      </c>
      <c r="E3759" s="192">
        <v>15000</v>
      </c>
      <c r="F3759" s="192">
        <v>15000</v>
      </c>
      <c r="G3759" s="192">
        <v>15000</v>
      </c>
      <c r="H3759" s="192">
        <v>15000</v>
      </c>
    </row>
    <row r="3760" spans="1:8">
      <c r="A3760" s="185" t="str">
        <f t="shared" si="58"/>
        <v>A</v>
      </c>
      <c r="B3760" s="191" t="s">
        <v>124</v>
      </c>
      <c r="C3760" s="191" t="s">
        <v>98</v>
      </c>
      <c r="D3760" s="192">
        <v>7000</v>
      </c>
      <c r="E3760" s="192">
        <v>2000</v>
      </c>
      <c r="F3760" s="192">
        <v>1000</v>
      </c>
      <c r="G3760" s="192">
        <v>2000</v>
      </c>
      <c r="H3760" s="192">
        <v>2000</v>
      </c>
    </row>
    <row r="3761" spans="1:8">
      <c r="A3761" s="185" t="str">
        <f t="shared" si="58"/>
        <v>A</v>
      </c>
      <c r="B3761" s="191" t="s">
        <v>124</v>
      </c>
      <c r="C3761" s="191" t="s">
        <v>102</v>
      </c>
      <c r="D3761" s="192">
        <v>1000</v>
      </c>
      <c r="E3761" s="192">
        <v>1000</v>
      </c>
      <c r="F3761" s="192">
        <v>0</v>
      </c>
      <c r="G3761" s="192">
        <v>0</v>
      </c>
      <c r="H3761" s="192">
        <v>0</v>
      </c>
    </row>
    <row r="3762" spans="1:8" ht="45.75" thickBot="1">
      <c r="A3762" s="185" t="str">
        <f t="shared" si="58"/>
        <v>A</v>
      </c>
      <c r="B3762" s="186" t="s">
        <v>1870</v>
      </c>
      <c r="C3762" s="187" t="s">
        <v>1871</v>
      </c>
      <c r="D3762" s="188">
        <v>142000</v>
      </c>
      <c r="E3762" s="188">
        <v>33000</v>
      </c>
      <c r="F3762" s="188">
        <v>41000</v>
      </c>
      <c r="G3762" s="188">
        <v>36000</v>
      </c>
      <c r="H3762" s="188">
        <v>32000</v>
      </c>
    </row>
    <row r="3763" spans="1:8" ht="15.75" thickTop="1">
      <c r="A3763" s="185" t="str">
        <f t="shared" si="58"/>
        <v>A</v>
      </c>
      <c r="B3763" s="189" t="s">
        <v>124</v>
      </c>
      <c r="C3763" s="189" t="s">
        <v>96</v>
      </c>
      <c r="D3763" s="190">
        <v>142000</v>
      </c>
      <c r="E3763" s="190">
        <v>33000</v>
      </c>
      <c r="F3763" s="190">
        <v>41000</v>
      </c>
      <c r="G3763" s="190">
        <v>36000</v>
      </c>
      <c r="H3763" s="190">
        <v>32000</v>
      </c>
    </row>
    <row r="3764" spans="1:8">
      <c r="A3764" s="185" t="str">
        <f t="shared" si="58"/>
        <v>A</v>
      </c>
      <c r="B3764" s="191" t="s">
        <v>124</v>
      </c>
      <c r="C3764" s="191" t="s">
        <v>97</v>
      </c>
      <c r="D3764" s="192">
        <v>106000</v>
      </c>
      <c r="E3764" s="192">
        <v>27000</v>
      </c>
      <c r="F3764" s="192">
        <v>27000</v>
      </c>
      <c r="G3764" s="192">
        <v>26000</v>
      </c>
      <c r="H3764" s="192">
        <v>26000</v>
      </c>
    </row>
    <row r="3765" spans="1:8">
      <c r="A3765" s="185" t="str">
        <f t="shared" si="58"/>
        <v>A</v>
      </c>
      <c r="B3765" s="191" t="s">
        <v>124</v>
      </c>
      <c r="C3765" s="191" t="s">
        <v>98</v>
      </c>
      <c r="D3765" s="192">
        <v>36000</v>
      </c>
      <c r="E3765" s="192">
        <v>6000</v>
      </c>
      <c r="F3765" s="192">
        <v>14000</v>
      </c>
      <c r="G3765" s="192">
        <v>10000</v>
      </c>
      <c r="H3765" s="192">
        <v>6000</v>
      </c>
    </row>
    <row r="3766" spans="1:8" ht="30.75" thickBot="1">
      <c r="A3766" s="185" t="str">
        <f t="shared" si="58"/>
        <v>A</v>
      </c>
      <c r="B3766" s="186" t="s">
        <v>1872</v>
      </c>
      <c r="C3766" s="187" t="s">
        <v>1873</v>
      </c>
      <c r="D3766" s="188">
        <v>62000</v>
      </c>
      <c r="E3766" s="188">
        <v>16000</v>
      </c>
      <c r="F3766" s="188">
        <v>15000</v>
      </c>
      <c r="G3766" s="188">
        <v>16000</v>
      </c>
      <c r="H3766" s="188">
        <v>15000</v>
      </c>
    </row>
    <row r="3767" spans="1:8" ht="15.75" thickTop="1">
      <c r="A3767" s="185" t="str">
        <f t="shared" si="58"/>
        <v>A</v>
      </c>
      <c r="B3767" s="189" t="s">
        <v>124</v>
      </c>
      <c r="C3767" s="189" t="s">
        <v>96</v>
      </c>
      <c r="D3767" s="190">
        <v>62000</v>
      </c>
      <c r="E3767" s="190">
        <v>16000</v>
      </c>
      <c r="F3767" s="190">
        <v>15000</v>
      </c>
      <c r="G3767" s="190">
        <v>16000</v>
      </c>
      <c r="H3767" s="190">
        <v>15000</v>
      </c>
    </row>
    <row r="3768" spans="1:8">
      <c r="A3768" s="185" t="str">
        <f t="shared" si="58"/>
        <v>A</v>
      </c>
      <c r="B3768" s="191" t="s">
        <v>124</v>
      </c>
      <c r="C3768" s="191" t="s">
        <v>97</v>
      </c>
      <c r="D3768" s="192">
        <v>40000</v>
      </c>
      <c r="E3768" s="192">
        <v>10000</v>
      </c>
      <c r="F3768" s="192">
        <v>10000</v>
      </c>
      <c r="G3768" s="192">
        <v>10000</v>
      </c>
      <c r="H3768" s="192">
        <v>10000</v>
      </c>
    </row>
    <row r="3769" spans="1:8">
      <c r="A3769" s="185" t="str">
        <f t="shared" si="58"/>
        <v>A</v>
      </c>
      <c r="B3769" s="191" t="s">
        <v>124</v>
      </c>
      <c r="C3769" s="191" t="s">
        <v>98</v>
      </c>
      <c r="D3769" s="192">
        <v>22000</v>
      </c>
      <c r="E3769" s="192">
        <v>6000</v>
      </c>
      <c r="F3769" s="192">
        <v>5000</v>
      </c>
      <c r="G3769" s="192">
        <v>6000</v>
      </c>
      <c r="H3769" s="192">
        <v>5000</v>
      </c>
    </row>
    <row r="3770" spans="1:8" ht="15.75" thickBot="1">
      <c r="A3770" s="185" t="str">
        <f t="shared" si="58"/>
        <v>A</v>
      </c>
      <c r="B3770" s="186" t="s">
        <v>1874</v>
      </c>
      <c r="C3770" s="187" t="s">
        <v>1875</v>
      </c>
      <c r="D3770" s="188">
        <v>17955000</v>
      </c>
      <c r="E3770" s="188">
        <v>1816000</v>
      </c>
      <c r="F3770" s="188">
        <v>3342000</v>
      </c>
      <c r="G3770" s="188">
        <v>6267000</v>
      </c>
      <c r="H3770" s="188">
        <v>6530000</v>
      </c>
    </row>
    <row r="3771" spans="1:8" ht="15.75" thickTop="1">
      <c r="A3771" s="185" t="str">
        <f t="shared" si="58"/>
        <v>A</v>
      </c>
      <c r="B3771" s="189" t="s">
        <v>124</v>
      </c>
      <c r="C3771" s="189" t="s">
        <v>96</v>
      </c>
      <c r="D3771" s="190">
        <v>9495000</v>
      </c>
      <c r="E3771" s="190">
        <v>1496000</v>
      </c>
      <c r="F3771" s="190">
        <v>1832000</v>
      </c>
      <c r="G3771" s="190">
        <v>3252000</v>
      </c>
      <c r="H3771" s="190">
        <v>2915000</v>
      </c>
    </row>
    <row r="3772" spans="1:8">
      <c r="A3772" s="185" t="str">
        <f t="shared" si="58"/>
        <v>A</v>
      </c>
      <c r="B3772" s="191" t="s">
        <v>124</v>
      </c>
      <c r="C3772" s="191" t="s">
        <v>97</v>
      </c>
      <c r="D3772" s="192">
        <v>2916000</v>
      </c>
      <c r="E3772" s="192">
        <v>729000</v>
      </c>
      <c r="F3772" s="192">
        <v>729000</v>
      </c>
      <c r="G3772" s="192">
        <v>729000</v>
      </c>
      <c r="H3772" s="192">
        <v>729000</v>
      </c>
    </row>
    <row r="3773" spans="1:8">
      <c r="A3773" s="185" t="str">
        <f t="shared" si="58"/>
        <v>A</v>
      </c>
      <c r="B3773" s="191" t="s">
        <v>124</v>
      </c>
      <c r="C3773" s="191" t="s">
        <v>98</v>
      </c>
      <c r="D3773" s="192">
        <v>3895000</v>
      </c>
      <c r="E3773" s="192">
        <v>740000</v>
      </c>
      <c r="F3773" s="192">
        <v>850000</v>
      </c>
      <c r="G3773" s="192">
        <v>1520000</v>
      </c>
      <c r="H3773" s="192">
        <v>785000</v>
      </c>
    </row>
    <row r="3774" spans="1:8">
      <c r="A3774" s="185" t="str">
        <f t="shared" si="58"/>
        <v>A</v>
      </c>
      <c r="B3774" s="191" t="s">
        <v>124</v>
      </c>
      <c r="C3774" s="191" t="s">
        <v>15</v>
      </c>
      <c r="D3774" s="192">
        <v>12000</v>
      </c>
      <c r="E3774" s="192">
        <v>12000</v>
      </c>
      <c r="F3774" s="192">
        <v>0</v>
      </c>
      <c r="G3774" s="192">
        <v>0</v>
      </c>
      <c r="H3774" s="192">
        <v>0</v>
      </c>
    </row>
    <row r="3775" spans="1:8">
      <c r="A3775" s="185" t="str">
        <f t="shared" si="58"/>
        <v>A</v>
      </c>
      <c r="B3775" s="191" t="s">
        <v>124</v>
      </c>
      <c r="C3775" s="191" t="s">
        <v>101</v>
      </c>
      <c r="D3775" s="192">
        <v>12000</v>
      </c>
      <c r="E3775" s="192">
        <v>12000</v>
      </c>
      <c r="F3775" s="192">
        <v>0</v>
      </c>
      <c r="G3775" s="192">
        <v>0</v>
      </c>
      <c r="H3775" s="192">
        <v>0</v>
      </c>
    </row>
    <row r="3776" spans="1:8">
      <c r="A3776" s="185" t="str">
        <f t="shared" si="58"/>
        <v>A</v>
      </c>
      <c r="B3776" s="191" t="s">
        <v>124</v>
      </c>
      <c r="C3776" s="191" t="s">
        <v>102</v>
      </c>
      <c r="D3776" s="192">
        <v>2660000</v>
      </c>
      <c r="E3776" s="192">
        <v>3000</v>
      </c>
      <c r="F3776" s="192">
        <v>253000</v>
      </c>
      <c r="G3776" s="192">
        <v>1003000</v>
      </c>
      <c r="H3776" s="192">
        <v>1401000</v>
      </c>
    </row>
    <row r="3777" spans="1:8">
      <c r="A3777" s="185" t="str">
        <f t="shared" si="58"/>
        <v>A</v>
      </c>
      <c r="B3777" s="189" t="s">
        <v>124</v>
      </c>
      <c r="C3777" s="189" t="s">
        <v>121</v>
      </c>
      <c r="D3777" s="190">
        <v>8460000</v>
      </c>
      <c r="E3777" s="190">
        <v>320000</v>
      </c>
      <c r="F3777" s="190">
        <v>1510000</v>
      </c>
      <c r="G3777" s="190">
        <v>3015000</v>
      </c>
      <c r="H3777" s="190">
        <v>3615000</v>
      </c>
    </row>
    <row r="3778" spans="1:8" ht="30.75" thickBot="1">
      <c r="A3778" s="185" t="str">
        <f t="shared" si="58"/>
        <v>A</v>
      </c>
      <c r="B3778" s="186" t="s">
        <v>1876</v>
      </c>
      <c r="C3778" s="187" t="s">
        <v>1877</v>
      </c>
      <c r="D3778" s="188">
        <v>4653000</v>
      </c>
      <c r="E3778" s="188">
        <v>1304000</v>
      </c>
      <c r="F3778" s="188">
        <v>1242000</v>
      </c>
      <c r="G3778" s="188">
        <v>1167000</v>
      </c>
      <c r="H3778" s="188">
        <v>940000</v>
      </c>
    </row>
    <row r="3779" spans="1:8" ht="15.75" thickTop="1">
      <c r="A3779" s="185" t="str">
        <f t="shared" si="58"/>
        <v>A</v>
      </c>
      <c r="B3779" s="189" t="s">
        <v>124</v>
      </c>
      <c r="C3779" s="189" t="s">
        <v>96</v>
      </c>
      <c r="D3779" s="190">
        <v>4593000</v>
      </c>
      <c r="E3779" s="190">
        <v>1284000</v>
      </c>
      <c r="F3779" s="190">
        <v>1232000</v>
      </c>
      <c r="G3779" s="190">
        <v>1152000</v>
      </c>
      <c r="H3779" s="190">
        <v>925000</v>
      </c>
    </row>
    <row r="3780" spans="1:8">
      <c r="A3780" s="185" t="str">
        <f t="shared" si="58"/>
        <v>A</v>
      </c>
      <c r="B3780" s="191" t="s">
        <v>124</v>
      </c>
      <c r="C3780" s="191" t="s">
        <v>97</v>
      </c>
      <c r="D3780" s="192">
        <v>2916000</v>
      </c>
      <c r="E3780" s="192">
        <v>729000</v>
      </c>
      <c r="F3780" s="192">
        <v>729000</v>
      </c>
      <c r="G3780" s="192">
        <v>729000</v>
      </c>
      <c r="H3780" s="192">
        <v>729000</v>
      </c>
    </row>
    <row r="3781" spans="1:8">
      <c r="A3781" s="185" t="str">
        <f t="shared" si="58"/>
        <v>A</v>
      </c>
      <c r="B3781" s="191" t="s">
        <v>124</v>
      </c>
      <c r="C3781" s="191" t="s">
        <v>98</v>
      </c>
      <c r="D3781" s="192">
        <v>1655000</v>
      </c>
      <c r="E3781" s="192">
        <v>540000</v>
      </c>
      <c r="F3781" s="192">
        <v>500000</v>
      </c>
      <c r="G3781" s="192">
        <v>420000</v>
      </c>
      <c r="H3781" s="192">
        <v>195000</v>
      </c>
    </row>
    <row r="3782" spans="1:8">
      <c r="A3782" s="185" t="str">
        <f t="shared" si="58"/>
        <v>A</v>
      </c>
      <c r="B3782" s="191" t="s">
        <v>124</v>
      </c>
      <c r="C3782" s="191" t="s">
        <v>101</v>
      </c>
      <c r="D3782" s="192">
        <v>12000</v>
      </c>
      <c r="E3782" s="192">
        <v>12000</v>
      </c>
      <c r="F3782" s="192">
        <v>0</v>
      </c>
      <c r="G3782" s="192">
        <v>0</v>
      </c>
      <c r="H3782" s="192">
        <v>0</v>
      </c>
    </row>
    <row r="3783" spans="1:8">
      <c r="A3783" s="185" t="str">
        <f t="shared" ref="A3783:A3846" si="59">(IF(OR(D3783&lt;&gt;0,E3783&lt;&gt;0,F3783&lt;&gt;0,G3783&lt;&gt;0,H3783&lt;&gt;0),"A","B"))</f>
        <v>A</v>
      </c>
      <c r="B3783" s="191" t="s">
        <v>124</v>
      </c>
      <c r="C3783" s="191" t="s">
        <v>102</v>
      </c>
      <c r="D3783" s="192">
        <v>10000</v>
      </c>
      <c r="E3783" s="192">
        <v>3000</v>
      </c>
      <c r="F3783" s="192">
        <v>3000</v>
      </c>
      <c r="G3783" s="192">
        <v>3000</v>
      </c>
      <c r="H3783" s="192">
        <v>1000</v>
      </c>
    </row>
    <row r="3784" spans="1:8">
      <c r="A3784" s="185" t="str">
        <f t="shared" si="59"/>
        <v>A</v>
      </c>
      <c r="B3784" s="189" t="s">
        <v>124</v>
      </c>
      <c r="C3784" s="189" t="s">
        <v>121</v>
      </c>
      <c r="D3784" s="190">
        <v>60000</v>
      </c>
      <c r="E3784" s="190">
        <v>20000</v>
      </c>
      <c r="F3784" s="190">
        <v>10000</v>
      </c>
      <c r="G3784" s="190">
        <v>15000</v>
      </c>
      <c r="H3784" s="190">
        <v>15000</v>
      </c>
    </row>
    <row r="3785" spans="1:8" ht="15.75" thickBot="1">
      <c r="A3785" s="185" t="str">
        <f t="shared" si="59"/>
        <v>A</v>
      </c>
      <c r="B3785" s="186" t="s">
        <v>1878</v>
      </c>
      <c r="C3785" s="187" t="s">
        <v>1879</v>
      </c>
      <c r="D3785" s="188">
        <v>13302000</v>
      </c>
      <c r="E3785" s="188">
        <v>512000</v>
      </c>
      <c r="F3785" s="188">
        <v>2100000</v>
      </c>
      <c r="G3785" s="188">
        <v>5100000</v>
      </c>
      <c r="H3785" s="188">
        <v>5590000</v>
      </c>
    </row>
    <row r="3786" spans="1:8" ht="15.75" thickTop="1">
      <c r="A3786" s="185" t="str">
        <f t="shared" si="59"/>
        <v>A</v>
      </c>
      <c r="B3786" s="189" t="s">
        <v>124</v>
      </c>
      <c r="C3786" s="189" t="s">
        <v>96</v>
      </c>
      <c r="D3786" s="190">
        <v>4902000</v>
      </c>
      <c r="E3786" s="190">
        <v>212000</v>
      </c>
      <c r="F3786" s="190">
        <v>600000</v>
      </c>
      <c r="G3786" s="190">
        <v>2100000</v>
      </c>
      <c r="H3786" s="190">
        <v>1990000</v>
      </c>
    </row>
    <row r="3787" spans="1:8">
      <c r="A3787" s="185" t="str">
        <f t="shared" si="59"/>
        <v>A</v>
      </c>
      <c r="B3787" s="191" t="s">
        <v>124</v>
      </c>
      <c r="C3787" s="191" t="s">
        <v>98</v>
      </c>
      <c r="D3787" s="192">
        <v>2240000</v>
      </c>
      <c r="E3787" s="192">
        <v>200000</v>
      </c>
      <c r="F3787" s="192">
        <v>350000</v>
      </c>
      <c r="G3787" s="192">
        <v>1100000</v>
      </c>
      <c r="H3787" s="192">
        <v>590000</v>
      </c>
    </row>
    <row r="3788" spans="1:8">
      <c r="A3788" s="185" t="str">
        <f t="shared" si="59"/>
        <v>A</v>
      </c>
      <c r="B3788" s="191" t="s">
        <v>124</v>
      </c>
      <c r="C3788" s="191" t="s">
        <v>15</v>
      </c>
      <c r="D3788" s="192">
        <v>12000</v>
      </c>
      <c r="E3788" s="192">
        <v>12000</v>
      </c>
      <c r="F3788" s="192">
        <v>0</v>
      </c>
      <c r="G3788" s="192">
        <v>0</v>
      </c>
      <c r="H3788" s="192">
        <v>0</v>
      </c>
    </row>
    <row r="3789" spans="1:8">
      <c r="A3789" s="185" t="str">
        <f t="shared" si="59"/>
        <v>A</v>
      </c>
      <c r="B3789" s="191" t="s">
        <v>124</v>
      </c>
      <c r="C3789" s="191" t="s">
        <v>102</v>
      </c>
      <c r="D3789" s="192">
        <v>2650000</v>
      </c>
      <c r="E3789" s="192">
        <v>0</v>
      </c>
      <c r="F3789" s="192">
        <v>250000</v>
      </c>
      <c r="G3789" s="192">
        <v>1000000</v>
      </c>
      <c r="H3789" s="192">
        <v>1400000</v>
      </c>
    </row>
    <row r="3790" spans="1:8">
      <c r="A3790" s="185" t="str">
        <f t="shared" si="59"/>
        <v>A</v>
      </c>
      <c r="B3790" s="189" t="s">
        <v>124</v>
      </c>
      <c r="C3790" s="189" t="s">
        <v>121</v>
      </c>
      <c r="D3790" s="190">
        <v>8400000</v>
      </c>
      <c r="E3790" s="190">
        <v>300000</v>
      </c>
      <c r="F3790" s="190">
        <v>1500000</v>
      </c>
      <c r="G3790" s="190">
        <v>3000000</v>
      </c>
      <c r="H3790" s="190">
        <v>3600000</v>
      </c>
    </row>
    <row r="3791" spans="1:8" ht="60.75" thickBot="1">
      <c r="A3791" s="185" t="str">
        <f t="shared" si="59"/>
        <v>A</v>
      </c>
      <c r="B3791" s="186" t="s">
        <v>1880</v>
      </c>
      <c r="C3791" s="187" t="s">
        <v>1881</v>
      </c>
      <c r="D3791" s="188">
        <v>3500000</v>
      </c>
      <c r="E3791" s="188">
        <v>0</v>
      </c>
      <c r="F3791" s="188">
        <v>0</v>
      </c>
      <c r="G3791" s="188">
        <v>1500000</v>
      </c>
      <c r="H3791" s="188">
        <v>2000000</v>
      </c>
    </row>
    <row r="3792" spans="1:8" ht="15.75" thickTop="1">
      <c r="A3792" s="185" t="str">
        <f t="shared" si="59"/>
        <v>A</v>
      </c>
      <c r="B3792" s="189" t="s">
        <v>124</v>
      </c>
      <c r="C3792" s="189" t="s">
        <v>121</v>
      </c>
      <c r="D3792" s="190">
        <v>3500000</v>
      </c>
      <c r="E3792" s="190">
        <v>0</v>
      </c>
      <c r="F3792" s="190">
        <v>0</v>
      </c>
      <c r="G3792" s="190">
        <v>1500000</v>
      </c>
      <c r="H3792" s="190">
        <v>2000000</v>
      </c>
    </row>
    <row r="3793" spans="1:8" ht="30.75" thickBot="1">
      <c r="A3793" s="185" t="str">
        <f t="shared" si="59"/>
        <v>A</v>
      </c>
      <c r="B3793" s="186" t="s">
        <v>1882</v>
      </c>
      <c r="C3793" s="187" t="s">
        <v>1883</v>
      </c>
      <c r="D3793" s="188">
        <v>136400000</v>
      </c>
      <c r="E3793" s="188">
        <v>41340000</v>
      </c>
      <c r="F3793" s="188">
        <v>32672000</v>
      </c>
      <c r="G3793" s="188">
        <v>37433000</v>
      </c>
      <c r="H3793" s="188">
        <v>24955000</v>
      </c>
    </row>
    <row r="3794" spans="1:8" ht="15.75" thickTop="1">
      <c r="A3794" s="185" t="str">
        <f t="shared" si="59"/>
        <v>A</v>
      </c>
      <c r="B3794" s="189" t="s">
        <v>124</v>
      </c>
      <c r="C3794" s="189" t="s">
        <v>96</v>
      </c>
      <c r="D3794" s="190">
        <v>136384000</v>
      </c>
      <c r="E3794" s="190">
        <v>41340000</v>
      </c>
      <c r="F3794" s="190">
        <v>32664000</v>
      </c>
      <c r="G3794" s="190">
        <v>37425000</v>
      </c>
      <c r="H3794" s="190">
        <v>24955000</v>
      </c>
    </row>
    <row r="3795" spans="1:8">
      <c r="A3795" s="185" t="str">
        <f t="shared" si="59"/>
        <v>A</v>
      </c>
      <c r="B3795" s="191" t="s">
        <v>124</v>
      </c>
      <c r="C3795" s="191" t="s">
        <v>97</v>
      </c>
      <c r="D3795" s="192">
        <v>178000</v>
      </c>
      <c r="E3795" s="192">
        <v>45000</v>
      </c>
      <c r="F3795" s="192">
        <v>44000</v>
      </c>
      <c r="G3795" s="192">
        <v>45000</v>
      </c>
      <c r="H3795" s="192">
        <v>44000</v>
      </c>
    </row>
    <row r="3796" spans="1:8">
      <c r="A3796" s="185" t="str">
        <f t="shared" si="59"/>
        <v>A</v>
      </c>
      <c r="B3796" s="191" t="s">
        <v>124</v>
      </c>
      <c r="C3796" s="191" t="s">
        <v>98</v>
      </c>
      <c r="D3796" s="192">
        <v>256000</v>
      </c>
      <c r="E3796" s="192">
        <v>65000</v>
      </c>
      <c r="F3796" s="192">
        <v>60000</v>
      </c>
      <c r="G3796" s="192">
        <v>60000</v>
      </c>
      <c r="H3796" s="192">
        <v>71000</v>
      </c>
    </row>
    <row r="3797" spans="1:8">
      <c r="A3797" s="185" t="str">
        <f t="shared" si="59"/>
        <v>A</v>
      </c>
      <c r="B3797" s="191" t="s">
        <v>124</v>
      </c>
      <c r="C3797" s="191" t="s">
        <v>100</v>
      </c>
      <c r="D3797" s="192">
        <v>131450000</v>
      </c>
      <c r="E3797" s="192">
        <v>40420000</v>
      </c>
      <c r="F3797" s="192">
        <v>32020000</v>
      </c>
      <c r="G3797" s="192">
        <v>36570000</v>
      </c>
      <c r="H3797" s="192">
        <v>22440000</v>
      </c>
    </row>
    <row r="3798" spans="1:8">
      <c r="A3798" s="185" t="str">
        <f t="shared" si="59"/>
        <v>A</v>
      </c>
      <c r="B3798" s="191" t="s">
        <v>124</v>
      </c>
      <c r="C3798" s="191" t="s">
        <v>15</v>
      </c>
      <c r="D3798" s="192">
        <v>4500000</v>
      </c>
      <c r="E3798" s="192">
        <v>810000</v>
      </c>
      <c r="F3798" s="192">
        <v>540000</v>
      </c>
      <c r="G3798" s="192">
        <v>750000</v>
      </c>
      <c r="H3798" s="192">
        <v>2400000</v>
      </c>
    </row>
    <row r="3799" spans="1:8">
      <c r="A3799" s="185" t="str">
        <f t="shared" si="59"/>
        <v>A</v>
      </c>
      <c r="B3799" s="189" t="s">
        <v>124</v>
      </c>
      <c r="C3799" s="189" t="s">
        <v>121</v>
      </c>
      <c r="D3799" s="190">
        <v>16000</v>
      </c>
      <c r="E3799" s="190">
        <v>0</v>
      </c>
      <c r="F3799" s="190">
        <v>8000</v>
      </c>
      <c r="G3799" s="190">
        <v>8000</v>
      </c>
      <c r="H3799" s="190">
        <v>0</v>
      </c>
    </row>
    <row r="3800" spans="1:8" ht="15.75" thickBot="1">
      <c r="A3800" s="185" t="str">
        <f t="shared" si="59"/>
        <v>A</v>
      </c>
      <c r="B3800" s="186" t="s">
        <v>1884</v>
      </c>
      <c r="C3800" s="187" t="s">
        <v>1885</v>
      </c>
      <c r="D3800" s="188">
        <v>27500000</v>
      </c>
      <c r="E3800" s="188">
        <v>6000000</v>
      </c>
      <c r="F3800" s="188">
        <v>6000000</v>
      </c>
      <c r="G3800" s="188">
        <v>10000000</v>
      </c>
      <c r="H3800" s="188">
        <v>5500000</v>
      </c>
    </row>
    <row r="3801" spans="1:8" ht="15.75" thickTop="1">
      <c r="A3801" s="185" t="str">
        <f t="shared" si="59"/>
        <v>A</v>
      </c>
      <c r="B3801" s="189" t="s">
        <v>124</v>
      </c>
      <c r="C3801" s="189" t="s">
        <v>96</v>
      </c>
      <c r="D3801" s="190">
        <v>27500000</v>
      </c>
      <c r="E3801" s="190">
        <v>6000000</v>
      </c>
      <c r="F3801" s="190">
        <v>6000000</v>
      </c>
      <c r="G3801" s="190">
        <v>10000000</v>
      </c>
      <c r="H3801" s="190">
        <v>5500000</v>
      </c>
    </row>
    <row r="3802" spans="1:8">
      <c r="A3802" s="185" t="str">
        <f t="shared" si="59"/>
        <v>A</v>
      </c>
      <c r="B3802" s="191" t="s">
        <v>124</v>
      </c>
      <c r="C3802" s="191" t="s">
        <v>100</v>
      </c>
      <c r="D3802" s="192">
        <v>27500000</v>
      </c>
      <c r="E3802" s="192">
        <v>6000000</v>
      </c>
      <c r="F3802" s="192">
        <v>6000000</v>
      </c>
      <c r="G3802" s="192">
        <v>10000000</v>
      </c>
      <c r="H3802" s="192">
        <v>5500000</v>
      </c>
    </row>
    <row r="3803" spans="1:8" ht="30.75" thickBot="1">
      <c r="A3803" s="185" t="str">
        <f t="shared" si="59"/>
        <v>A</v>
      </c>
      <c r="B3803" s="186" t="s">
        <v>1886</v>
      </c>
      <c r="C3803" s="187" t="s">
        <v>1887</v>
      </c>
      <c r="D3803" s="188">
        <v>17500000</v>
      </c>
      <c r="E3803" s="188">
        <v>6000000</v>
      </c>
      <c r="F3803" s="188">
        <v>6000000</v>
      </c>
      <c r="G3803" s="188">
        <v>2500000</v>
      </c>
      <c r="H3803" s="188">
        <v>3000000</v>
      </c>
    </row>
    <row r="3804" spans="1:8" ht="15.75" thickTop="1">
      <c r="A3804" s="185" t="str">
        <f t="shared" si="59"/>
        <v>A</v>
      </c>
      <c r="B3804" s="189" t="s">
        <v>124</v>
      </c>
      <c r="C3804" s="189" t="s">
        <v>96</v>
      </c>
      <c r="D3804" s="190">
        <v>17500000</v>
      </c>
      <c r="E3804" s="190">
        <v>6000000</v>
      </c>
      <c r="F3804" s="190">
        <v>6000000</v>
      </c>
      <c r="G3804" s="190">
        <v>2500000</v>
      </c>
      <c r="H3804" s="190">
        <v>3000000</v>
      </c>
    </row>
    <row r="3805" spans="1:8">
      <c r="A3805" s="185" t="str">
        <f t="shared" si="59"/>
        <v>A</v>
      </c>
      <c r="B3805" s="191" t="s">
        <v>124</v>
      </c>
      <c r="C3805" s="191" t="s">
        <v>100</v>
      </c>
      <c r="D3805" s="192">
        <v>17500000</v>
      </c>
      <c r="E3805" s="192">
        <v>6000000</v>
      </c>
      <c r="F3805" s="192">
        <v>6000000</v>
      </c>
      <c r="G3805" s="192">
        <v>2500000</v>
      </c>
      <c r="H3805" s="192">
        <v>3000000</v>
      </c>
    </row>
    <row r="3806" spans="1:8" ht="45.75" thickBot="1">
      <c r="A3806" s="185" t="str">
        <f t="shared" si="59"/>
        <v>A</v>
      </c>
      <c r="B3806" s="186" t="s">
        <v>1888</v>
      </c>
      <c r="C3806" s="187" t="s">
        <v>1889</v>
      </c>
      <c r="D3806" s="188">
        <v>10000000</v>
      </c>
      <c r="E3806" s="188">
        <v>0</v>
      </c>
      <c r="F3806" s="188">
        <v>0</v>
      </c>
      <c r="G3806" s="188">
        <v>7500000</v>
      </c>
      <c r="H3806" s="188">
        <v>2500000</v>
      </c>
    </row>
    <row r="3807" spans="1:8" ht="15.75" thickTop="1">
      <c r="A3807" s="185" t="str">
        <f t="shared" si="59"/>
        <v>A</v>
      </c>
      <c r="B3807" s="189" t="s">
        <v>124</v>
      </c>
      <c r="C3807" s="189" t="s">
        <v>96</v>
      </c>
      <c r="D3807" s="190">
        <v>10000000</v>
      </c>
      <c r="E3807" s="190">
        <v>0</v>
      </c>
      <c r="F3807" s="190">
        <v>0</v>
      </c>
      <c r="G3807" s="190">
        <v>7500000</v>
      </c>
      <c r="H3807" s="190">
        <v>2500000</v>
      </c>
    </row>
    <row r="3808" spans="1:8">
      <c r="A3808" s="185" t="str">
        <f t="shared" si="59"/>
        <v>A</v>
      </c>
      <c r="B3808" s="191" t="s">
        <v>124</v>
      </c>
      <c r="C3808" s="191" t="s">
        <v>100</v>
      </c>
      <c r="D3808" s="192">
        <v>10000000</v>
      </c>
      <c r="E3808" s="192">
        <v>0</v>
      </c>
      <c r="F3808" s="192">
        <v>0</v>
      </c>
      <c r="G3808" s="192">
        <v>7500000</v>
      </c>
      <c r="H3808" s="192">
        <v>2500000</v>
      </c>
    </row>
    <row r="3809" spans="1:8" ht="15.75" thickBot="1">
      <c r="A3809" s="185" t="str">
        <f t="shared" si="59"/>
        <v>A</v>
      </c>
      <c r="B3809" s="186" t="s">
        <v>1890</v>
      </c>
      <c r="C3809" s="187" t="s">
        <v>1891</v>
      </c>
      <c r="D3809" s="188">
        <v>10000000</v>
      </c>
      <c r="E3809" s="188">
        <v>4000000</v>
      </c>
      <c r="F3809" s="188">
        <v>3000000</v>
      </c>
      <c r="G3809" s="188">
        <v>1000000</v>
      </c>
      <c r="H3809" s="188">
        <v>2000000</v>
      </c>
    </row>
    <row r="3810" spans="1:8" ht="15.75" thickTop="1">
      <c r="A3810" s="185" t="str">
        <f t="shared" si="59"/>
        <v>A</v>
      </c>
      <c r="B3810" s="189" t="s">
        <v>124</v>
      </c>
      <c r="C3810" s="189" t="s">
        <v>96</v>
      </c>
      <c r="D3810" s="190">
        <v>10000000</v>
      </c>
      <c r="E3810" s="190">
        <v>4000000</v>
      </c>
      <c r="F3810" s="190">
        <v>3000000</v>
      </c>
      <c r="G3810" s="190">
        <v>1000000</v>
      </c>
      <c r="H3810" s="190">
        <v>2000000</v>
      </c>
    </row>
    <row r="3811" spans="1:8">
      <c r="A3811" s="185" t="str">
        <f t="shared" si="59"/>
        <v>A</v>
      </c>
      <c r="B3811" s="191" t="s">
        <v>124</v>
      </c>
      <c r="C3811" s="191" t="s">
        <v>100</v>
      </c>
      <c r="D3811" s="192">
        <v>10000000</v>
      </c>
      <c r="E3811" s="192">
        <v>4000000</v>
      </c>
      <c r="F3811" s="192">
        <v>3000000</v>
      </c>
      <c r="G3811" s="192">
        <v>1000000</v>
      </c>
      <c r="H3811" s="192">
        <v>2000000</v>
      </c>
    </row>
    <row r="3812" spans="1:8" ht="30.75" thickBot="1">
      <c r="A3812" s="185" t="str">
        <f t="shared" si="59"/>
        <v>A</v>
      </c>
      <c r="B3812" s="186" t="s">
        <v>1892</v>
      </c>
      <c r="C3812" s="187" t="s">
        <v>1893</v>
      </c>
      <c r="D3812" s="188">
        <v>10000000</v>
      </c>
      <c r="E3812" s="188">
        <v>4000000</v>
      </c>
      <c r="F3812" s="188">
        <v>3000000</v>
      </c>
      <c r="G3812" s="188">
        <v>1000000</v>
      </c>
      <c r="H3812" s="188">
        <v>2000000</v>
      </c>
    </row>
    <row r="3813" spans="1:8" ht="15.75" thickTop="1">
      <c r="A3813" s="185" t="str">
        <f t="shared" si="59"/>
        <v>A</v>
      </c>
      <c r="B3813" s="189" t="s">
        <v>124</v>
      </c>
      <c r="C3813" s="189" t="s">
        <v>96</v>
      </c>
      <c r="D3813" s="190">
        <v>10000000</v>
      </c>
      <c r="E3813" s="190">
        <v>4000000</v>
      </c>
      <c r="F3813" s="190">
        <v>3000000</v>
      </c>
      <c r="G3813" s="190">
        <v>1000000</v>
      </c>
      <c r="H3813" s="190">
        <v>2000000</v>
      </c>
    </row>
    <row r="3814" spans="1:8">
      <c r="A3814" s="185" t="str">
        <f t="shared" si="59"/>
        <v>A</v>
      </c>
      <c r="B3814" s="191" t="s">
        <v>124</v>
      </c>
      <c r="C3814" s="191" t="s">
        <v>100</v>
      </c>
      <c r="D3814" s="192">
        <v>10000000</v>
      </c>
      <c r="E3814" s="192">
        <v>4000000</v>
      </c>
      <c r="F3814" s="192">
        <v>3000000</v>
      </c>
      <c r="G3814" s="192">
        <v>1000000</v>
      </c>
      <c r="H3814" s="192">
        <v>2000000</v>
      </c>
    </row>
    <row r="3815" spans="1:8" ht="15.75" thickBot="1">
      <c r="A3815" s="185" t="str">
        <f t="shared" si="59"/>
        <v>A</v>
      </c>
      <c r="B3815" s="186" t="s">
        <v>1894</v>
      </c>
      <c r="C3815" s="187" t="s">
        <v>1895</v>
      </c>
      <c r="D3815" s="188">
        <v>13900000</v>
      </c>
      <c r="E3815" s="188">
        <v>5015000</v>
      </c>
      <c r="F3815" s="188">
        <v>4010000</v>
      </c>
      <c r="G3815" s="188">
        <v>2860000</v>
      </c>
      <c r="H3815" s="188">
        <v>2015000</v>
      </c>
    </row>
    <row r="3816" spans="1:8" ht="15.75" thickTop="1">
      <c r="A3816" s="185" t="str">
        <f t="shared" si="59"/>
        <v>A</v>
      </c>
      <c r="B3816" s="189" t="s">
        <v>124</v>
      </c>
      <c r="C3816" s="189" t="s">
        <v>96</v>
      </c>
      <c r="D3816" s="190">
        <v>13900000</v>
      </c>
      <c r="E3816" s="190">
        <v>5015000</v>
      </c>
      <c r="F3816" s="190">
        <v>4010000</v>
      </c>
      <c r="G3816" s="190">
        <v>2860000</v>
      </c>
      <c r="H3816" s="190">
        <v>2015000</v>
      </c>
    </row>
    <row r="3817" spans="1:8">
      <c r="A3817" s="185" t="str">
        <f t="shared" si="59"/>
        <v>A</v>
      </c>
      <c r="B3817" s="191" t="s">
        <v>124</v>
      </c>
      <c r="C3817" s="191" t="s">
        <v>98</v>
      </c>
      <c r="D3817" s="192">
        <v>50000</v>
      </c>
      <c r="E3817" s="192">
        <v>15000</v>
      </c>
      <c r="F3817" s="192">
        <v>10000</v>
      </c>
      <c r="G3817" s="192">
        <v>10000</v>
      </c>
      <c r="H3817" s="192">
        <v>15000</v>
      </c>
    </row>
    <row r="3818" spans="1:8">
      <c r="A3818" s="185" t="str">
        <f t="shared" si="59"/>
        <v>A</v>
      </c>
      <c r="B3818" s="191" t="s">
        <v>124</v>
      </c>
      <c r="C3818" s="191" t="s">
        <v>100</v>
      </c>
      <c r="D3818" s="192">
        <v>13850000</v>
      </c>
      <c r="E3818" s="192">
        <v>5000000</v>
      </c>
      <c r="F3818" s="192">
        <v>4000000</v>
      </c>
      <c r="G3818" s="192">
        <v>2850000</v>
      </c>
      <c r="H3818" s="192">
        <v>2000000</v>
      </c>
    </row>
    <row r="3819" spans="1:8" ht="30.75" thickBot="1">
      <c r="A3819" s="185" t="str">
        <f t="shared" si="59"/>
        <v>A</v>
      </c>
      <c r="B3819" s="186" t="s">
        <v>1896</v>
      </c>
      <c r="C3819" s="187" t="s">
        <v>1897</v>
      </c>
      <c r="D3819" s="188">
        <v>13900000</v>
      </c>
      <c r="E3819" s="188">
        <v>5015000</v>
      </c>
      <c r="F3819" s="188">
        <v>4010000</v>
      </c>
      <c r="G3819" s="188">
        <v>2860000</v>
      </c>
      <c r="H3819" s="188">
        <v>2015000</v>
      </c>
    </row>
    <row r="3820" spans="1:8" ht="15.75" thickTop="1">
      <c r="A3820" s="185" t="str">
        <f t="shared" si="59"/>
        <v>A</v>
      </c>
      <c r="B3820" s="189" t="s">
        <v>124</v>
      </c>
      <c r="C3820" s="189" t="s">
        <v>96</v>
      </c>
      <c r="D3820" s="190">
        <v>13900000</v>
      </c>
      <c r="E3820" s="190">
        <v>5015000</v>
      </c>
      <c r="F3820" s="190">
        <v>4010000</v>
      </c>
      <c r="G3820" s="190">
        <v>2860000</v>
      </c>
      <c r="H3820" s="190">
        <v>2015000</v>
      </c>
    </row>
    <row r="3821" spans="1:8">
      <c r="A3821" s="185" t="str">
        <f t="shared" si="59"/>
        <v>A</v>
      </c>
      <c r="B3821" s="191" t="s">
        <v>124</v>
      </c>
      <c r="C3821" s="191" t="s">
        <v>98</v>
      </c>
      <c r="D3821" s="192">
        <v>50000</v>
      </c>
      <c r="E3821" s="192">
        <v>15000</v>
      </c>
      <c r="F3821" s="192">
        <v>10000</v>
      </c>
      <c r="G3821" s="192">
        <v>10000</v>
      </c>
      <c r="H3821" s="192">
        <v>15000</v>
      </c>
    </row>
    <row r="3822" spans="1:8">
      <c r="A3822" s="185" t="str">
        <f t="shared" si="59"/>
        <v>A</v>
      </c>
      <c r="B3822" s="191" t="s">
        <v>124</v>
      </c>
      <c r="C3822" s="191" t="s">
        <v>100</v>
      </c>
      <c r="D3822" s="192">
        <v>13850000</v>
      </c>
      <c r="E3822" s="192">
        <v>5000000</v>
      </c>
      <c r="F3822" s="192">
        <v>4000000</v>
      </c>
      <c r="G3822" s="192">
        <v>2850000</v>
      </c>
      <c r="H3822" s="192">
        <v>2000000</v>
      </c>
    </row>
    <row r="3823" spans="1:8" ht="15.75" thickBot="1">
      <c r="A3823" s="185" t="str">
        <f t="shared" si="59"/>
        <v>A</v>
      </c>
      <c r="B3823" s="186" t="s">
        <v>1898</v>
      </c>
      <c r="C3823" s="187" t="s">
        <v>1899</v>
      </c>
      <c r="D3823" s="188">
        <v>4000000</v>
      </c>
      <c r="E3823" s="188">
        <v>1500000</v>
      </c>
      <c r="F3823" s="188">
        <v>1500000</v>
      </c>
      <c r="G3823" s="188">
        <v>500000</v>
      </c>
      <c r="H3823" s="188">
        <v>500000</v>
      </c>
    </row>
    <row r="3824" spans="1:8" ht="15.75" thickTop="1">
      <c r="A3824" s="185" t="str">
        <f t="shared" si="59"/>
        <v>A</v>
      </c>
      <c r="B3824" s="189" t="s">
        <v>124</v>
      </c>
      <c r="C3824" s="189" t="s">
        <v>96</v>
      </c>
      <c r="D3824" s="190">
        <v>4000000</v>
      </c>
      <c r="E3824" s="190">
        <v>1500000</v>
      </c>
      <c r="F3824" s="190">
        <v>1500000</v>
      </c>
      <c r="G3824" s="190">
        <v>500000</v>
      </c>
      <c r="H3824" s="190">
        <v>500000</v>
      </c>
    </row>
    <row r="3825" spans="1:8">
      <c r="A3825" s="185" t="str">
        <f t="shared" si="59"/>
        <v>A</v>
      </c>
      <c r="B3825" s="191" t="s">
        <v>124</v>
      </c>
      <c r="C3825" s="191" t="s">
        <v>100</v>
      </c>
      <c r="D3825" s="192">
        <v>4000000</v>
      </c>
      <c r="E3825" s="192">
        <v>1500000</v>
      </c>
      <c r="F3825" s="192">
        <v>1500000</v>
      </c>
      <c r="G3825" s="192">
        <v>500000</v>
      </c>
      <c r="H3825" s="192">
        <v>500000</v>
      </c>
    </row>
    <row r="3826" spans="1:8" ht="30.75" thickBot="1">
      <c r="A3826" s="185" t="str">
        <f t="shared" si="59"/>
        <v>A</v>
      </c>
      <c r="B3826" s="186" t="s">
        <v>1900</v>
      </c>
      <c r="C3826" s="187" t="s">
        <v>1901</v>
      </c>
      <c r="D3826" s="188">
        <v>4000000</v>
      </c>
      <c r="E3826" s="188">
        <v>1500000</v>
      </c>
      <c r="F3826" s="188">
        <v>1500000</v>
      </c>
      <c r="G3826" s="188">
        <v>500000</v>
      </c>
      <c r="H3826" s="188">
        <v>500000</v>
      </c>
    </row>
    <row r="3827" spans="1:8" ht="15.75" thickTop="1">
      <c r="A3827" s="185" t="str">
        <f t="shared" si="59"/>
        <v>A</v>
      </c>
      <c r="B3827" s="189" t="s">
        <v>124</v>
      </c>
      <c r="C3827" s="189" t="s">
        <v>96</v>
      </c>
      <c r="D3827" s="190">
        <v>4000000</v>
      </c>
      <c r="E3827" s="190">
        <v>1500000</v>
      </c>
      <c r="F3827" s="190">
        <v>1500000</v>
      </c>
      <c r="G3827" s="190">
        <v>500000</v>
      </c>
      <c r="H3827" s="190">
        <v>500000</v>
      </c>
    </row>
    <row r="3828" spans="1:8">
      <c r="A3828" s="185" t="str">
        <f t="shared" si="59"/>
        <v>A</v>
      </c>
      <c r="B3828" s="191" t="s">
        <v>124</v>
      </c>
      <c r="C3828" s="191" t="s">
        <v>100</v>
      </c>
      <c r="D3828" s="192">
        <v>4000000</v>
      </c>
      <c r="E3828" s="192">
        <v>1500000</v>
      </c>
      <c r="F3828" s="192">
        <v>1500000</v>
      </c>
      <c r="G3828" s="192">
        <v>500000</v>
      </c>
      <c r="H3828" s="192">
        <v>500000</v>
      </c>
    </row>
    <row r="3829" spans="1:8" ht="15.75" thickBot="1">
      <c r="A3829" s="185" t="str">
        <f t="shared" si="59"/>
        <v>A</v>
      </c>
      <c r="B3829" s="186" t="s">
        <v>1902</v>
      </c>
      <c r="C3829" s="187" t="s">
        <v>1903</v>
      </c>
      <c r="D3829" s="188">
        <v>3000000</v>
      </c>
      <c r="E3829" s="188">
        <v>700000</v>
      </c>
      <c r="F3829" s="188">
        <v>1000000</v>
      </c>
      <c r="G3829" s="188">
        <v>800000</v>
      </c>
      <c r="H3829" s="188">
        <v>500000</v>
      </c>
    </row>
    <row r="3830" spans="1:8" ht="15.75" thickTop="1">
      <c r="A3830" s="185" t="str">
        <f t="shared" si="59"/>
        <v>A</v>
      </c>
      <c r="B3830" s="189" t="s">
        <v>124</v>
      </c>
      <c r="C3830" s="189" t="s">
        <v>96</v>
      </c>
      <c r="D3830" s="190">
        <v>3000000</v>
      </c>
      <c r="E3830" s="190">
        <v>700000</v>
      </c>
      <c r="F3830" s="190">
        <v>1000000</v>
      </c>
      <c r="G3830" s="190">
        <v>800000</v>
      </c>
      <c r="H3830" s="190">
        <v>500000</v>
      </c>
    </row>
    <row r="3831" spans="1:8">
      <c r="A3831" s="185" t="str">
        <f t="shared" si="59"/>
        <v>A</v>
      </c>
      <c r="B3831" s="191" t="s">
        <v>124</v>
      </c>
      <c r="C3831" s="191" t="s">
        <v>100</v>
      </c>
      <c r="D3831" s="192">
        <v>3000000</v>
      </c>
      <c r="E3831" s="192">
        <v>700000</v>
      </c>
      <c r="F3831" s="192">
        <v>1000000</v>
      </c>
      <c r="G3831" s="192">
        <v>800000</v>
      </c>
      <c r="H3831" s="192">
        <v>500000</v>
      </c>
    </row>
    <row r="3832" spans="1:8" ht="30.75" thickBot="1">
      <c r="A3832" s="185" t="str">
        <f t="shared" si="59"/>
        <v>A</v>
      </c>
      <c r="B3832" s="186" t="s">
        <v>1904</v>
      </c>
      <c r="C3832" s="187" t="s">
        <v>1905</v>
      </c>
      <c r="D3832" s="188">
        <v>3000000</v>
      </c>
      <c r="E3832" s="188">
        <v>700000</v>
      </c>
      <c r="F3832" s="188">
        <v>1000000</v>
      </c>
      <c r="G3832" s="188">
        <v>800000</v>
      </c>
      <c r="H3832" s="188">
        <v>500000</v>
      </c>
    </row>
    <row r="3833" spans="1:8" ht="15.75" thickTop="1">
      <c r="A3833" s="185" t="str">
        <f t="shared" si="59"/>
        <v>A</v>
      </c>
      <c r="B3833" s="189" t="s">
        <v>124</v>
      </c>
      <c r="C3833" s="189" t="s">
        <v>96</v>
      </c>
      <c r="D3833" s="190">
        <v>3000000</v>
      </c>
      <c r="E3833" s="190">
        <v>700000</v>
      </c>
      <c r="F3833" s="190">
        <v>1000000</v>
      </c>
      <c r="G3833" s="190">
        <v>800000</v>
      </c>
      <c r="H3833" s="190">
        <v>500000</v>
      </c>
    </row>
    <row r="3834" spans="1:8">
      <c r="A3834" s="185" t="str">
        <f t="shared" si="59"/>
        <v>A</v>
      </c>
      <c r="B3834" s="191" t="s">
        <v>124</v>
      </c>
      <c r="C3834" s="191" t="s">
        <v>100</v>
      </c>
      <c r="D3834" s="192">
        <v>3000000</v>
      </c>
      <c r="E3834" s="192">
        <v>700000</v>
      </c>
      <c r="F3834" s="192">
        <v>1000000</v>
      </c>
      <c r="G3834" s="192">
        <v>800000</v>
      </c>
      <c r="H3834" s="192">
        <v>500000</v>
      </c>
    </row>
    <row r="3835" spans="1:8" ht="30.75" thickBot="1">
      <c r="A3835" s="185" t="str">
        <f t="shared" si="59"/>
        <v>A</v>
      </c>
      <c r="B3835" s="186" t="s">
        <v>1906</v>
      </c>
      <c r="C3835" s="187" t="s">
        <v>1907</v>
      </c>
      <c r="D3835" s="188">
        <v>8500000</v>
      </c>
      <c r="E3835" s="188">
        <v>1000000</v>
      </c>
      <c r="F3835" s="188">
        <v>1000000</v>
      </c>
      <c r="G3835" s="188">
        <v>5500000</v>
      </c>
      <c r="H3835" s="188">
        <v>1000000</v>
      </c>
    </row>
    <row r="3836" spans="1:8" ht="15.75" thickTop="1">
      <c r="A3836" s="185" t="str">
        <f t="shared" si="59"/>
        <v>A</v>
      </c>
      <c r="B3836" s="189" t="s">
        <v>124</v>
      </c>
      <c r="C3836" s="189" t="s">
        <v>96</v>
      </c>
      <c r="D3836" s="190">
        <v>8500000</v>
      </c>
      <c r="E3836" s="190">
        <v>1000000</v>
      </c>
      <c r="F3836" s="190">
        <v>1000000</v>
      </c>
      <c r="G3836" s="190">
        <v>5500000</v>
      </c>
      <c r="H3836" s="190">
        <v>1000000</v>
      </c>
    </row>
    <row r="3837" spans="1:8">
      <c r="A3837" s="185" t="str">
        <f t="shared" si="59"/>
        <v>A</v>
      </c>
      <c r="B3837" s="191" t="s">
        <v>124</v>
      </c>
      <c r="C3837" s="191" t="s">
        <v>100</v>
      </c>
      <c r="D3837" s="192">
        <v>8500000</v>
      </c>
      <c r="E3837" s="192">
        <v>1000000</v>
      </c>
      <c r="F3837" s="192">
        <v>1000000</v>
      </c>
      <c r="G3837" s="192">
        <v>5500000</v>
      </c>
      <c r="H3837" s="192">
        <v>1000000</v>
      </c>
    </row>
    <row r="3838" spans="1:8" ht="45.75" thickBot="1">
      <c r="A3838" s="185" t="str">
        <f t="shared" si="59"/>
        <v>A</v>
      </c>
      <c r="B3838" s="186" t="s">
        <v>1908</v>
      </c>
      <c r="C3838" s="187" t="s">
        <v>1909</v>
      </c>
      <c r="D3838" s="188">
        <v>4500000</v>
      </c>
      <c r="E3838" s="188">
        <v>1000000</v>
      </c>
      <c r="F3838" s="188">
        <v>1000000</v>
      </c>
      <c r="G3838" s="188">
        <v>1500000</v>
      </c>
      <c r="H3838" s="188">
        <v>1000000</v>
      </c>
    </row>
    <row r="3839" spans="1:8" ht="15.75" thickTop="1">
      <c r="A3839" s="185" t="str">
        <f t="shared" si="59"/>
        <v>A</v>
      </c>
      <c r="B3839" s="189" t="s">
        <v>124</v>
      </c>
      <c r="C3839" s="189" t="s">
        <v>96</v>
      </c>
      <c r="D3839" s="190">
        <v>4500000</v>
      </c>
      <c r="E3839" s="190">
        <v>1000000</v>
      </c>
      <c r="F3839" s="190">
        <v>1000000</v>
      </c>
      <c r="G3839" s="190">
        <v>1500000</v>
      </c>
      <c r="H3839" s="190">
        <v>1000000</v>
      </c>
    </row>
    <row r="3840" spans="1:8">
      <c r="A3840" s="185" t="str">
        <f t="shared" si="59"/>
        <v>A</v>
      </c>
      <c r="B3840" s="191" t="s">
        <v>124</v>
      </c>
      <c r="C3840" s="191" t="s">
        <v>100</v>
      </c>
      <c r="D3840" s="192">
        <v>4500000</v>
      </c>
      <c r="E3840" s="192">
        <v>1000000</v>
      </c>
      <c r="F3840" s="192">
        <v>1000000</v>
      </c>
      <c r="G3840" s="192">
        <v>1500000</v>
      </c>
      <c r="H3840" s="192">
        <v>1000000</v>
      </c>
    </row>
    <row r="3841" spans="1:8" ht="60.75" thickBot="1">
      <c r="A3841" s="185" t="str">
        <f t="shared" si="59"/>
        <v>A</v>
      </c>
      <c r="B3841" s="186" t="s">
        <v>1910</v>
      </c>
      <c r="C3841" s="187" t="s">
        <v>1911</v>
      </c>
      <c r="D3841" s="188">
        <v>4000000</v>
      </c>
      <c r="E3841" s="188">
        <v>0</v>
      </c>
      <c r="F3841" s="188">
        <v>0</v>
      </c>
      <c r="G3841" s="188">
        <v>4000000</v>
      </c>
      <c r="H3841" s="188">
        <v>0</v>
      </c>
    </row>
    <row r="3842" spans="1:8" ht="15.75" thickTop="1">
      <c r="A3842" s="185" t="str">
        <f t="shared" si="59"/>
        <v>A</v>
      </c>
      <c r="B3842" s="189" t="s">
        <v>124</v>
      </c>
      <c r="C3842" s="189" t="s">
        <v>96</v>
      </c>
      <c r="D3842" s="190">
        <v>4000000</v>
      </c>
      <c r="E3842" s="190">
        <v>0</v>
      </c>
      <c r="F3842" s="190">
        <v>0</v>
      </c>
      <c r="G3842" s="190">
        <v>4000000</v>
      </c>
      <c r="H3842" s="190">
        <v>0</v>
      </c>
    </row>
    <row r="3843" spans="1:8">
      <c r="A3843" s="185" t="str">
        <f t="shared" si="59"/>
        <v>A</v>
      </c>
      <c r="B3843" s="191" t="s">
        <v>124</v>
      </c>
      <c r="C3843" s="191" t="s">
        <v>100</v>
      </c>
      <c r="D3843" s="192">
        <v>4000000</v>
      </c>
      <c r="E3843" s="192">
        <v>0</v>
      </c>
      <c r="F3843" s="192">
        <v>0</v>
      </c>
      <c r="G3843" s="192">
        <v>4000000</v>
      </c>
      <c r="H3843" s="192">
        <v>0</v>
      </c>
    </row>
    <row r="3844" spans="1:8" ht="15.75" thickBot="1">
      <c r="A3844" s="185" t="str">
        <f t="shared" si="59"/>
        <v>A</v>
      </c>
      <c r="B3844" s="186" t="s">
        <v>1912</v>
      </c>
      <c r="C3844" s="187" t="s">
        <v>1913</v>
      </c>
      <c r="D3844" s="188">
        <v>1000000</v>
      </c>
      <c r="E3844" s="188">
        <v>300000</v>
      </c>
      <c r="F3844" s="188">
        <v>300000</v>
      </c>
      <c r="G3844" s="188">
        <v>200000</v>
      </c>
      <c r="H3844" s="188">
        <v>200000</v>
      </c>
    </row>
    <row r="3845" spans="1:8" ht="15.75" thickTop="1">
      <c r="A3845" s="185" t="str">
        <f t="shared" si="59"/>
        <v>A</v>
      </c>
      <c r="B3845" s="189" t="s">
        <v>124</v>
      </c>
      <c r="C3845" s="189" t="s">
        <v>96</v>
      </c>
      <c r="D3845" s="190">
        <v>1000000</v>
      </c>
      <c r="E3845" s="190">
        <v>300000</v>
      </c>
      <c r="F3845" s="190">
        <v>300000</v>
      </c>
      <c r="G3845" s="190">
        <v>200000</v>
      </c>
      <c r="H3845" s="190">
        <v>200000</v>
      </c>
    </row>
    <row r="3846" spans="1:8">
      <c r="A3846" s="185" t="str">
        <f t="shared" si="59"/>
        <v>A</v>
      </c>
      <c r="B3846" s="191" t="s">
        <v>124</v>
      </c>
      <c r="C3846" s="191" t="s">
        <v>100</v>
      </c>
      <c r="D3846" s="192">
        <v>1000000</v>
      </c>
      <c r="E3846" s="192">
        <v>300000</v>
      </c>
      <c r="F3846" s="192">
        <v>300000</v>
      </c>
      <c r="G3846" s="192">
        <v>200000</v>
      </c>
      <c r="H3846" s="192">
        <v>200000</v>
      </c>
    </row>
    <row r="3847" spans="1:8" ht="30.75" thickBot="1">
      <c r="A3847" s="185" t="str">
        <f t="shared" ref="A3847:A3910" si="60">(IF(OR(D3847&lt;&gt;0,E3847&lt;&gt;0,F3847&lt;&gt;0,G3847&lt;&gt;0,H3847&lt;&gt;0),"A","B"))</f>
        <v>A</v>
      </c>
      <c r="B3847" s="186" t="s">
        <v>1914</v>
      </c>
      <c r="C3847" s="187" t="s">
        <v>1915</v>
      </c>
      <c r="D3847" s="188">
        <v>1000000</v>
      </c>
      <c r="E3847" s="188">
        <v>300000</v>
      </c>
      <c r="F3847" s="188">
        <v>300000</v>
      </c>
      <c r="G3847" s="188">
        <v>200000</v>
      </c>
      <c r="H3847" s="188">
        <v>200000</v>
      </c>
    </row>
    <row r="3848" spans="1:8" ht="15.75" thickTop="1">
      <c r="A3848" s="185" t="str">
        <f t="shared" si="60"/>
        <v>A</v>
      </c>
      <c r="B3848" s="189" t="s">
        <v>124</v>
      </c>
      <c r="C3848" s="189" t="s">
        <v>96</v>
      </c>
      <c r="D3848" s="190">
        <v>1000000</v>
      </c>
      <c r="E3848" s="190">
        <v>300000</v>
      </c>
      <c r="F3848" s="190">
        <v>300000</v>
      </c>
      <c r="G3848" s="190">
        <v>200000</v>
      </c>
      <c r="H3848" s="190">
        <v>200000</v>
      </c>
    </row>
    <row r="3849" spans="1:8">
      <c r="A3849" s="185" t="str">
        <f t="shared" si="60"/>
        <v>A</v>
      </c>
      <c r="B3849" s="191" t="s">
        <v>124</v>
      </c>
      <c r="C3849" s="191" t="s">
        <v>100</v>
      </c>
      <c r="D3849" s="192">
        <v>1000000</v>
      </c>
      <c r="E3849" s="192">
        <v>300000</v>
      </c>
      <c r="F3849" s="192">
        <v>300000</v>
      </c>
      <c r="G3849" s="192">
        <v>200000</v>
      </c>
      <c r="H3849" s="192">
        <v>200000</v>
      </c>
    </row>
    <row r="3850" spans="1:8" ht="15.75" thickBot="1">
      <c r="A3850" s="185" t="str">
        <f t="shared" si="60"/>
        <v>A</v>
      </c>
      <c r="B3850" s="186" t="s">
        <v>1916</v>
      </c>
      <c r="C3850" s="187" t="s">
        <v>1917</v>
      </c>
      <c r="D3850" s="188">
        <v>700000</v>
      </c>
      <c r="E3850" s="188">
        <v>300000</v>
      </c>
      <c r="F3850" s="188">
        <v>50000</v>
      </c>
      <c r="G3850" s="188">
        <v>200000</v>
      </c>
      <c r="H3850" s="188">
        <v>150000</v>
      </c>
    </row>
    <row r="3851" spans="1:8" ht="15.75" thickTop="1">
      <c r="A3851" s="185" t="str">
        <f t="shared" si="60"/>
        <v>A</v>
      </c>
      <c r="B3851" s="189" t="s">
        <v>124</v>
      </c>
      <c r="C3851" s="189" t="s">
        <v>96</v>
      </c>
      <c r="D3851" s="190">
        <v>700000</v>
      </c>
      <c r="E3851" s="190">
        <v>300000</v>
      </c>
      <c r="F3851" s="190">
        <v>50000</v>
      </c>
      <c r="G3851" s="190">
        <v>200000</v>
      </c>
      <c r="H3851" s="190">
        <v>150000</v>
      </c>
    </row>
    <row r="3852" spans="1:8">
      <c r="A3852" s="185" t="str">
        <f t="shared" si="60"/>
        <v>A</v>
      </c>
      <c r="B3852" s="191" t="s">
        <v>124</v>
      </c>
      <c r="C3852" s="191" t="s">
        <v>100</v>
      </c>
      <c r="D3852" s="192">
        <v>700000</v>
      </c>
      <c r="E3852" s="192">
        <v>300000</v>
      </c>
      <c r="F3852" s="192">
        <v>50000</v>
      </c>
      <c r="G3852" s="192">
        <v>200000</v>
      </c>
      <c r="H3852" s="192">
        <v>150000</v>
      </c>
    </row>
    <row r="3853" spans="1:8" ht="30.75" thickBot="1">
      <c r="A3853" s="185" t="str">
        <f t="shared" si="60"/>
        <v>A</v>
      </c>
      <c r="B3853" s="186" t="s">
        <v>1918</v>
      </c>
      <c r="C3853" s="187" t="s">
        <v>1919</v>
      </c>
      <c r="D3853" s="188">
        <v>700000</v>
      </c>
      <c r="E3853" s="188">
        <v>300000</v>
      </c>
      <c r="F3853" s="188">
        <v>50000</v>
      </c>
      <c r="G3853" s="188">
        <v>200000</v>
      </c>
      <c r="H3853" s="188">
        <v>150000</v>
      </c>
    </row>
    <row r="3854" spans="1:8" ht="15.75" thickTop="1">
      <c r="A3854" s="185" t="str">
        <f t="shared" si="60"/>
        <v>A</v>
      </c>
      <c r="B3854" s="189" t="s">
        <v>124</v>
      </c>
      <c r="C3854" s="189" t="s">
        <v>96</v>
      </c>
      <c r="D3854" s="190">
        <v>700000</v>
      </c>
      <c r="E3854" s="190">
        <v>300000</v>
      </c>
      <c r="F3854" s="190">
        <v>50000</v>
      </c>
      <c r="G3854" s="190">
        <v>200000</v>
      </c>
      <c r="H3854" s="190">
        <v>150000</v>
      </c>
    </row>
    <row r="3855" spans="1:8">
      <c r="A3855" s="185" t="str">
        <f t="shared" si="60"/>
        <v>A</v>
      </c>
      <c r="B3855" s="191" t="s">
        <v>124</v>
      </c>
      <c r="C3855" s="191" t="s">
        <v>100</v>
      </c>
      <c r="D3855" s="192">
        <v>700000</v>
      </c>
      <c r="E3855" s="192">
        <v>300000</v>
      </c>
      <c r="F3855" s="192">
        <v>50000</v>
      </c>
      <c r="G3855" s="192">
        <v>200000</v>
      </c>
      <c r="H3855" s="192">
        <v>150000</v>
      </c>
    </row>
    <row r="3856" spans="1:8" ht="15.75" thickBot="1">
      <c r="A3856" s="185" t="str">
        <f t="shared" si="60"/>
        <v>A</v>
      </c>
      <c r="B3856" s="186" t="s">
        <v>1920</v>
      </c>
      <c r="C3856" s="187" t="s">
        <v>1921</v>
      </c>
      <c r="D3856" s="188">
        <v>1500000</v>
      </c>
      <c r="E3856" s="188">
        <v>500000</v>
      </c>
      <c r="F3856" s="188">
        <v>500000</v>
      </c>
      <c r="G3856" s="188">
        <v>300000</v>
      </c>
      <c r="H3856" s="188">
        <v>200000</v>
      </c>
    </row>
    <row r="3857" spans="1:8" ht="15.75" thickTop="1">
      <c r="A3857" s="185" t="str">
        <f t="shared" si="60"/>
        <v>A</v>
      </c>
      <c r="B3857" s="189" t="s">
        <v>124</v>
      </c>
      <c r="C3857" s="189" t="s">
        <v>96</v>
      </c>
      <c r="D3857" s="190">
        <v>1500000</v>
      </c>
      <c r="E3857" s="190">
        <v>500000</v>
      </c>
      <c r="F3857" s="190">
        <v>500000</v>
      </c>
      <c r="G3857" s="190">
        <v>300000</v>
      </c>
      <c r="H3857" s="190">
        <v>200000</v>
      </c>
    </row>
    <row r="3858" spans="1:8">
      <c r="A3858" s="185" t="str">
        <f t="shared" si="60"/>
        <v>A</v>
      </c>
      <c r="B3858" s="191" t="s">
        <v>124</v>
      </c>
      <c r="C3858" s="191" t="s">
        <v>100</v>
      </c>
      <c r="D3858" s="192">
        <v>1500000</v>
      </c>
      <c r="E3858" s="192">
        <v>500000</v>
      </c>
      <c r="F3858" s="192">
        <v>500000</v>
      </c>
      <c r="G3858" s="192">
        <v>300000</v>
      </c>
      <c r="H3858" s="192">
        <v>200000</v>
      </c>
    </row>
    <row r="3859" spans="1:8" ht="30.75" thickBot="1">
      <c r="A3859" s="185" t="str">
        <f t="shared" si="60"/>
        <v>A</v>
      </c>
      <c r="B3859" s="186" t="s">
        <v>1922</v>
      </c>
      <c r="C3859" s="187" t="s">
        <v>1923</v>
      </c>
      <c r="D3859" s="188">
        <v>1500000</v>
      </c>
      <c r="E3859" s="188">
        <v>500000</v>
      </c>
      <c r="F3859" s="188">
        <v>500000</v>
      </c>
      <c r="G3859" s="188">
        <v>300000</v>
      </c>
      <c r="H3859" s="188">
        <v>200000</v>
      </c>
    </row>
    <row r="3860" spans="1:8" ht="15.75" thickTop="1">
      <c r="A3860" s="185" t="str">
        <f t="shared" si="60"/>
        <v>A</v>
      </c>
      <c r="B3860" s="189" t="s">
        <v>124</v>
      </c>
      <c r="C3860" s="189" t="s">
        <v>96</v>
      </c>
      <c r="D3860" s="190">
        <v>1500000</v>
      </c>
      <c r="E3860" s="190">
        <v>500000</v>
      </c>
      <c r="F3860" s="190">
        <v>500000</v>
      </c>
      <c r="G3860" s="190">
        <v>300000</v>
      </c>
      <c r="H3860" s="190">
        <v>200000</v>
      </c>
    </row>
    <row r="3861" spans="1:8">
      <c r="A3861" s="185" t="str">
        <f t="shared" si="60"/>
        <v>A</v>
      </c>
      <c r="B3861" s="191" t="s">
        <v>124</v>
      </c>
      <c r="C3861" s="191" t="s">
        <v>100</v>
      </c>
      <c r="D3861" s="192">
        <v>1500000</v>
      </c>
      <c r="E3861" s="192">
        <v>500000</v>
      </c>
      <c r="F3861" s="192">
        <v>500000</v>
      </c>
      <c r="G3861" s="192">
        <v>300000</v>
      </c>
      <c r="H3861" s="192">
        <v>200000</v>
      </c>
    </row>
    <row r="3862" spans="1:8" ht="15.75" thickBot="1">
      <c r="A3862" s="185" t="str">
        <f t="shared" si="60"/>
        <v>A</v>
      </c>
      <c r="B3862" s="186" t="s">
        <v>1924</v>
      </c>
      <c r="C3862" s="187" t="s">
        <v>1925</v>
      </c>
      <c r="D3862" s="188">
        <v>1300000</v>
      </c>
      <c r="E3862" s="188">
        <v>400000</v>
      </c>
      <c r="F3862" s="188">
        <v>400000</v>
      </c>
      <c r="G3862" s="188">
        <v>400000</v>
      </c>
      <c r="H3862" s="188">
        <v>100000</v>
      </c>
    </row>
    <row r="3863" spans="1:8" ht="15.75" thickTop="1">
      <c r="A3863" s="185" t="str">
        <f t="shared" si="60"/>
        <v>A</v>
      </c>
      <c r="B3863" s="189" t="s">
        <v>124</v>
      </c>
      <c r="C3863" s="189" t="s">
        <v>96</v>
      </c>
      <c r="D3863" s="190">
        <v>1300000</v>
      </c>
      <c r="E3863" s="190">
        <v>400000</v>
      </c>
      <c r="F3863" s="190">
        <v>400000</v>
      </c>
      <c r="G3863" s="190">
        <v>400000</v>
      </c>
      <c r="H3863" s="190">
        <v>100000</v>
      </c>
    </row>
    <row r="3864" spans="1:8">
      <c r="A3864" s="185" t="str">
        <f t="shared" si="60"/>
        <v>A</v>
      </c>
      <c r="B3864" s="191" t="s">
        <v>124</v>
      </c>
      <c r="C3864" s="191" t="s">
        <v>100</v>
      </c>
      <c r="D3864" s="192">
        <v>1300000</v>
      </c>
      <c r="E3864" s="192">
        <v>400000</v>
      </c>
      <c r="F3864" s="192">
        <v>400000</v>
      </c>
      <c r="G3864" s="192">
        <v>400000</v>
      </c>
      <c r="H3864" s="192">
        <v>100000</v>
      </c>
    </row>
    <row r="3865" spans="1:8" ht="30.75" thickBot="1">
      <c r="A3865" s="185" t="str">
        <f t="shared" si="60"/>
        <v>A</v>
      </c>
      <c r="B3865" s="186" t="s">
        <v>1926</v>
      </c>
      <c r="C3865" s="187" t="s">
        <v>1927</v>
      </c>
      <c r="D3865" s="188">
        <v>1300000</v>
      </c>
      <c r="E3865" s="188">
        <v>400000</v>
      </c>
      <c r="F3865" s="188">
        <v>400000</v>
      </c>
      <c r="G3865" s="188">
        <v>400000</v>
      </c>
      <c r="H3865" s="188">
        <v>100000</v>
      </c>
    </row>
    <row r="3866" spans="1:8" ht="15.75" thickTop="1">
      <c r="A3866" s="185" t="str">
        <f t="shared" si="60"/>
        <v>A</v>
      </c>
      <c r="B3866" s="189" t="s">
        <v>124</v>
      </c>
      <c r="C3866" s="189" t="s">
        <v>96</v>
      </c>
      <c r="D3866" s="190">
        <v>1300000</v>
      </c>
      <c r="E3866" s="190">
        <v>400000</v>
      </c>
      <c r="F3866" s="190">
        <v>400000</v>
      </c>
      <c r="G3866" s="190">
        <v>400000</v>
      </c>
      <c r="H3866" s="190">
        <v>100000</v>
      </c>
    </row>
    <row r="3867" spans="1:8">
      <c r="A3867" s="185" t="str">
        <f t="shared" si="60"/>
        <v>A</v>
      </c>
      <c r="B3867" s="191" t="s">
        <v>124</v>
      </c>
      <c r="C3867" s="191" t="s">
        <v>100</v>
      </c>
      <c r="D3867" s="192">
        <v>1300000</v>
      </c>
      <c r="E3867" s="192">
        <v>400000</v>
      </c>
      <c r="F3867" s="192">
        <v>400000</v>
      </c>
      <c r="G3867" s="192">
        <v>400000</v>
      </c>
      <c r="H3867" s="192">
        <v>100000</v>
      </c>
    </row>
    <row r="3868" spans="1:8" ht="15.75" thickBot="1">
      <c r="A3868" s="185" t="str">
        <f t="shared" si="60"/>
        <v>A</v>
      </c>
      <c r="B3868" s="186" t="s">
        <v>1928</v>
      </c>
      <c r="C3868" s="187" t="s">
        <v>1929</v>
      </c>
      <c r="D3868" s="188">
        <v>4500000</v>
      </c>
      <c r="E3868" s="188">
        <v>1500000</v>
      </c>
      <c r="F3868" s="188">
        <v>1000000</v>
      </c>
      <c r="G3868" s="188">
        <v>1000000</v>
      </c>
      <c r="H3868" s="188">
        <v>1000000</v>
      </c>
    </row>
    <row r="3869" spans="1:8" ht="15.75" thickTop="1">
      <c r="A3869" s="185" t="str">
        <f t="shared" si="60"/>
        <v>A</v>
      </c>
      <c r="B3869" s="189" t="s">
        <v>124</v>
      </c>
      <c r="C3869" s="189" t="s">
        <v>96</v>
      </c>
      <c r="D3869" s="190">
        <v>4500000</v>
      </c>
      <c r="E3869" s="190">
        <v>1500000</v>
      </c>
      <c r="F3869" s="190">
        <v>1000000</v>
      </c>
      <c r="G3869" s="190">
        <v>1000000</v>
      </c>
      <c r="H3869" s="190">
        <v>1000000</v>
      </c>
    </row>
    <row r="3870" spans="1:8">
      <c r="A3870" s="185" t="str">
        <f t="shared" si="60"/>
        <v>A</v>
      </c>
      <c r="B3870" s="191" t="s">
        <v>124</v>
      </c>
      <c r="C3870" s="191" t="s">
        <v>100</v>
      </c>
      <c r="D3870" s="192">
        <v>4500000</v>
      </c>
      <c r="E3870" s="192">
        <v>1500000</v>
      </c>
      <c r="F3870" s="192">
        <v>1000000</v>
      </c>
      <c r="G3870" s="192">
        <v>1000000</v>
      </c>
      <c r="H3870" s="192">
        <v>1000000</v>
      </c>
    </row>
    <row r="3871" spans="1:8" ht="30.75" thickBot="1">
      <c r="A3871" s="185" t="str">
        <f t="shared" si="60"/>
        <v>A</v>
      </c>
      <c r="B3871" s="186" t="s">
        <v>1930</v>
      </c>
      <c r="C3871" s="187" t="s">
        <v>1931</v>
      </c>
      <c r="D3871" s="188">
        <v>4500000</v>
      </c>
      <c r="E3871" s="188">
        <v>1500000</v>
      </c>
      <c r="F3871" s="188">
        <v>1000000</v>
      </c>
      <c r="G3871" s="188">
        <v>1000000</v>
      </c>
      <c r="H3871" s="188">
        <v>1000000</v>
      </c>
    </row>
    <row r="3872" spans="1:8" ht="15.75" thickTop="1">
      <c r="A3872" s="185" t="str">
        <f t="shared" si="60"/>
        <v>A</v>
      </c>
      <c r="B3872" s="189" t="s">
        <v>124</v>
      </c>
      <c r="C3872" s="189" t="s">
        <v>96</v>
      </c>
      <c r="D3872" s="190">
        <v>4500000</v>
      </c>
      <c r="E3872" s="190">
        <v>1500000</v>
      </c>
      <c r="F3872" s="190">
        <v>1000000</v>
      </c>
      <c r="G3872" s="190">
        <v>1000000</v>
      </c>
      <c r="H3872" s="190">
        <v>1000000</v>
      </c>
    </row>
    <row r="3873" spans="1:8">
      <c r="A3873" s="185" t="str">
        <f t="shared" si="60"/>
        <v>A</v>
      </c>
      <c r="B3873" s="191" t="s">
        <v>124</v>
      </c>
      <c r="C3873" s="191" t="s">
        <v>100</v>
      </c>
      <c r="D3873" s="192">
        <v>4500000</v>
      </c>
      <c r="E3873" s="192">
        <v>1500000</v>
      </c>
      <c r="F3873" s="192">
        <v>1000000</v>
      </c>
      <c r="G3873" s="192">
        <v>1000000</v>
      </c>
      <c r="H3873" s="192">
        <v>1000000</v>
      </c>
    </row>
    <row r="3874" spans="1:8" ht="15.75" thickBot="1">
      <c r="A3874" s="185" t="str">
        <f t="shared" si="60"/>
        <v>A</v>
      </c>
      <c r="B3874" s="186" t="s">
        <v>1932</v>
      </c>
      <c r="C3874" s="187" t="s">
        <v>1933</v>
      </c>
      <c r="D3874" s="188">
        <v>5500000</v>
      </c>
      <c r="E3874" s="188">
        <v>2000000</v>
      </c>
      <c r="F3874" s="188">
        <v>1500000</v>
      </c>
      <c r="G3874" s="188">
        <v>1000000</v>
      </c>
      <c r="H3874" s="188">
        <v>1000000</v>
      </c>
    </row>
    <row r="3875" spans="1:8" ht="15.75" thickTop="1">
      <c r="A3875" s="185" t="str">
        <f t="shared" si="60"/>
        <v>A</v>
      </c>
      <c r="B3875" s="189" t="s">
        <v>124</v>
      </c>
      <c r="C3875" s="189" t="s">
        <v>96</v>
      </c>
      <c r="D3875" s="190">
        <v>5500000</v>
      </c>
      <c r="E3875" s="190">
        <v>2000000</v>
      </c>
      <c r="F3875" s="190">
        <v>1500000</v>
      </c>
      <c r="G3875" s="190">
        <v>1000000</v>
      </c>
      <c r="H3875" s="190">
        <v>1000000</v>
      </c>
    </row>
    <row r="3876" spans="1:8">
      <c r="A3876" s="185" t="str">
        <f t="shared" si="60"/>
        <v>A</v>
      </c>
      <c r="B3876" s="191" t="s">
        <v>124</v>
      </c>
      <c r="C3876" s="191" t="s">
        <v>100</v>
      </c>
      <c r="D3876" s="192">
        <v>5500000</v>
      </c>
      <c r="E3876" s="192">
        <v>2000000</v>
      </c>
      <c r="F3876" s="192">
        <v>1500000</v>
      </c>
      <c r="G3876" s="192">
        <v>1000000</v>
      </c>
      <c r="H3876" s="192">
        <v>1000000</v>
      </c>
    </row>
    <row r="3877" spans="1:8" ht="30.75" thickBot="1">
      <c r="A3877" s="185" t="str">
        <f t="shared" si="60"/>
        <v>A</v>
      </c>
      <c r="B3877" s="186" t="s">
        <v>1934</v>
      </c>
      <c r="C3877" s="187" t="s">
        <v>1935</v>
      </c>
      <c r="D3877" s="188">
        <v>5500000</v>
      </c>
      <c r="E3877" s="188">
        <v>2000000</v>
      </c>
      <c r="F3877" s="188">
        <v>1500000</v>
      </c>
      <c r="G3877" s="188">
        <v>1000000</v>
      </c>
      <c r="H3877" s="188">
        <v>1000000</v>
      </c>
    </row>
    <row r="3878" spans="1:8" ht="15.75" thickTop="1">
      <c r="A3878" s="185" t="str">
        <f t="shared" si="60"/>
        <v>A</v>
      </c>
      <c r="B3878" s="189" t="s">
        <v>124</v>
      </c>
      <c r="C3878" s="189" t="s">
        <v>96</v>
      </c>
      <c r="D3878" s="190">
        <v>5500000</v>
      </c>
      <c r="E3878" s="190">
        <v>2000000</v>
      </c>
      <c r="F3878" s="190">
        <v>1500000</v>
      </c>
      <c r="G3878" s="190">
        <v>1000000</v>
      </c>
      <c r="H3878" s="190">
        <v>1000000</v>
      </c>
    </row>
    <row r="3879" spans="1:8">
      <c r="A3879" s="185" t="str">
        <f t="shared" si="60"/>
        <v>A</v>
      </c>
      <c r="B3879" s="191" t="s">
        <v>124</v>
      </c>
      <c r="C3879" s="191" t="s">
        <v>100</v>
      </c>
      <c r="D3879" s="192">
        <v>5500000</v>
      </c>
      <c r="E3879" s="192">
        <v>2000000</v>
      </c>
      <c r="F3879" s="192">
        <v>1500000</v>
      </c>
      <c r="G3879" s="192">
        <v>1000000</v>
      </c>
      <c r="H3879" s="192">
        <v>1000000</v>
      </c>
    </row>
    <row r="3880" spans="1:8" ht="15.75" thickBot="1">
      <c r="A3880" s="185" t="str">
        <f t="shared" si="60"/>
        <v>A</v>
      </c>
      <c r="B3880" s="186" t="s">
        <v>1936</v>
      </c>
      <c r="C3880" s="187" t="s">
        <v>1937</v>
      </c>
      <c r="D3880" s="188">
        <v>400000</v>
      </c>
      <c r="E3880" s="188">
        <v>70000</v>
      </c>
      <c r="F3880" s="188">
        <v>70000</v>
      </c>
      <c r="G3880" s="188">
        <v>70000</v>
      </c>
      <c r="H3880" s="188">
        <v>190000</v>
      </c>
    </row>
    <row r="3881" spans="1:8" ht="15.75" thickTop="1">
      <c r="A3881" s="185" t="str">
        <f t="shared" si="60"/>
        <v>A</v>
      </c>
      <c r="B3881" s="189" t="s">
        <v>124</v>
      </c>
      <c r="C3881" s="189" t="s">
        <v>96</v>
      </c>
      <c r="D3881" s="190">
        <v>400000</v>
      </c>
      <c r="E3881" s="190">
        <v>70000</v>
      </c>
      <c r="F3881" s="190">
        <v>70000</v>
      </c>
      <c r="G3881" s="190">
        <v>70000</v>
      </c>
      <c r="H3881" s="190">
        <v>190000</v>
      </c>
    </row>
    <row r="3882" spans="1:8">
      <c r="A3882" s="185" t="str">
        <f t="shared" si="60"/>
        <v>A</v>
      </c>
      <c r="B3882" s="191" t="s">
        <v>124</v>
      </c>
      <c r="C3882" s="191" t="s">
        <v>100</v>
      </c>
      <c r="D3882" s="192">
        <v>400000</v>
      </c>
      <c r="E3882" s="192">
        <v>70000</v>
      </c>
      <c r="F3882" s="192">
        <v>70000</v>
      </c>
      <c r="G3882" s="192">
        <v>70000</v>
      </c>
      <c r="H3882" s="192">
        <v>190000</v>
      </c>
    </row>
    <row r="3883" spans="1:8" ht="30.75" thickBot="1">
      <c r="A3883" s="185" t="str">
        <f t="shared" si="60"/>
        <v>A</v>
      </c>
      <c r="B3883" s="186" t="s">
        <v>1938</v>
      </c>
      <c r="C3883" s="187" t="s">
        <v>1939</v>
      </c>
      <c r="D3883" s="188">
        <v>400000</v>
      </c>
      <c r="E3883" s="188">
        <v>70000</v>
      </c>
      <c r="F3883" s="188">
        <v>70000</v>
      </c>
      <c r="G3883" s="188">
        <v>70000</v>
      </c>
      <c r="H3883" s="188">
        <v>190000</v>
      </c>
    </row>
    <row r="3884" spans="1:8" ht="15.75" thickTop="1">
      <c r="A3884" s="185" t="str">
        <f t="shared" si="60"/>
        <v>A</v>
      </c>
      <c r="B3884" s="189" t="s">
        <v>124</v>
      </c>
      <c r="C3884" s="189" t="s">
        <v>96</v>
      </c>
      <c r="D3884" s="190">
        <v>400000</v>
      </c>
      <c r="E3884" s="190">
        <v>70000</v>
      </c>
      <c r="F3884" s="190">
        <v>70000</v>
      </c>
      <c r="G3884" s="190">
        <v>70000</v>
      </c>
      <c r="H3884" s="190">
        <v>190000</v>
      </c>
    </row>
    <row r="3885" spans="1:8">
      <c r="A3885" s="185" t="str">
        <f t="shared" si="60"/>
        <v>A</v>
      </c>
      <c r="B3885" s="191" t="s">
        <v>124</v>
      </c>
      <c r="C3885" s="191" t="s">
        <v>100</v>
      </c>
      <c r="D3885" s="192">
        <v>400000</v>
      </c>
      <c r="E3885" s="192">
        <v>70000</v>
      </c>
      <c r="F3885" s="192">
        <v>70000</v>
      </c>
      <c r="G3885" s="192">
        <v>70000</v>
      </c>
      <c r="H3885" s="192">
        <v>190000</v>
      </c>
    </row>
    <row r="3886" spans="1:8" ht="15.75" thickBot="1">
      <c r="A3886" s="185" t="str">
        <f t="shared" si="60"/>
        <v>A</v>
      </c>
      <c r="B3886" s="186" t="s">
        <v>1940</v>
      </c>
      <c r="C3886" s="187" t="s">
        <v>1941</v>
      </c>
      <c r="D3886" s="188">
        <v>800000</v>
      </c>
      <c r="E3886" s="188">
        <v>400000</v>
      </c>
      <c r="F3886" s="188">
        <v>200000</v>
      </c>
      <c r="G3886" s="188">
        <v>100000</v>
      </c>
      <c r="H3886" s="188">
        <v>100000</v>
      </c>
    </row>
    <row r="3887" spans="1:8" ht="15.75" thickTop="1">
      <c r="A3887" s="185" t="str">
        <f t="shared" si="60"/>
        <v>A</v>
      </c>
      <c r="B3887" s="189" t="s">
        <v>124</v>
      </c>
      <c r="C3887" s="189" t="s">
        <v>96</v>
      </c>
      <c r="D3887" s="190">
        <v>800000</v>
      </c>
      <c r="E3887" s="190">
        <v>400000</v>
      </c>
      <c r="F3887" s="190">
        <v>200000</v>
      </c>
      <c r="G3887" s="190">
        <v>100000</v>
      </c>
      <c r="H3887" s="190">
        <v>100000</v>
      </c>
    </row>
    <row r="3888" spans="1:8">
      <c r="A3888" s="185" t="str">
        <f t="shared" si="60"/>
        <v>A</v>
      </c>
      <c r="B3888" s="191" t="s">
        <v>124</v>
      </c>
      <c r="C3888" s="191" t="s">
        <v>100</v>
      </c>
      <c r="D3888" s="192">
        <v>800000</v>
      </c>
      <c r="E3888" s="192">
        <v>400000</v>
      </c>
      <c r="F3888" s="192">
        <v>200000</v>
      </c>
      <c r="G3888" s="192">
        <v>100000</v>
      </c>
      <c r="H3888" s="192">
        <v>100000</v>
      </c>
    </row>
    <row r="3889" spans="1:8" ht="30.75" thickBot="1">
      <c r="A3889" s="185" t="str">
        <f t="shared" si="60"/>
        <v>A</v>
      </c>
      <c r="B3889" s="186" t="s">
        <v>1942</v>
      </c>
      <c r="C3889" s="187" t="s">
        <v>1943</v>
      </c>
      <c r="D3889" s="188">
        <v>800000</v>
      </c>
      <c r="E3889" s="188">
        <v>400000</v>
      </c>
      <c r="F3889" s="188">
        <v>200000</v>
      </c>
      <c r="G3889" s="188">
        <v>100000</v>
      </c>
      <c r="H3889" s="188">
        <v>100000</v>
      </c>
    </row>
    <row r="3890" spans="1:8" ht="15.75" thickTop="1">
      <c r="A3890" s="185" t="str">
        <f t="shared" si="60"/>
        <v>A</v>
      </c>
      <c r="B3890" s="189" t="s">
        <v>124</v>
      </c>
      <c r="C3890" s="189" t="s">
        <v>96</v>
      </c>
      <c r="D3890" s="190">
        <v>800000</v>
      </c>
      <c r="E3890" s="190">
        <v>400000</v>
      </c>
      <c r="F3890" s="190">
        <v>200000</v>
      </c>
      <c r="G3890" s="190">
        <v>100000</v>
      </c>
      <c r="H3890" s="190">
        <v>100000</v>
      </c>
    </row>
    <row r="3891" spans="1:8">
      <c r="A3891" s="185" t="str">
        <f t="shared" si="60"/>
        <v>A</v>
      </c>
      <c r="B3891" s="191" t="s">
        <v>124</v>
      </c>
      <c r="C3891" s="191" t="s">
        <v>100</v>
      </c>
      <c r="D3891" s="192">
        <v>800000</v>
      </c>
      <c r="E3891" s="192">
        <v>400000</v>
      </c>
      <c r="F3891" s="192">
        <v>200000</v>
      </c>
      <c r="G3891" s="192">
        <v>100000</v>
      </c>
      <c r="H3891" s="192">
        <v>100000</v>
      </c>
    </row>
    <row r="3892" spans="1:8" ht="15.75" thickBot="1">
      <c r="A3892" s="185" t="str">
        <f t="shared" si="60"/>
        <v>A</v>
      </c>
      <c r="B3892" s="186" t="s">
        <v>1944</v>
      </c>
      <c r="C3892" s="187" t="s">
        <v>1945</v>
      </c>
      <c r="D3892" s="188">
        <v>900000</v>
      </c>
      <c r="E3892" s="188">
        <v>300000</v>
      </c>
      <c r="F3892" s="188">
        <v>300000</v>
      </c>
      <c r="G3892" s="188">
        <v>200000</v>
      </c>
      <c r="H3892" s="188">
        <v>100000</v>
      </c>
    </row>
    <row r="3893" spans="1:8" ht="15.75" thickTop="1">
      <c r="A3893" s="185" t="str">
        <f t="shared" si="60"/>
        <v>A</v>
      </c>
      <c r="B3893" s="189" t="s">
        <v>124</v>
      </c>
      <c r="C3893" s="189" t="s">
        <v>96</v>
      </c>
      <c r="D3893" s="190">
        <v>900000</v>
      </c>
      <c r="E3893" s="190">
        <v>300000</v>
      </c>
      <c r="F3893" s="190">
        <v>300000</v>
      </c>
      <c r="G3893" s="190">
        <v>200000</v>
      </c>
      <c r="H3893" s="190">
        <v>100000</v>
      </c>
    </row>
    <row r="3894" spans="1:8">
      <c r="A3894" s="185" t="str">
        <f t="shared" si="60"/>
        <v>A</v>
      </c>
      <c r="B3894" s="191" t="s">
        <v>124</v>
      </c>
      <c r="C3894" s="191" t="s">
        <v>100</v>
      </c>
      <c r="D3894" s="192">
        <v>900000</v>
      </c>
      <c r="E3894" s="192">
        <v>300000</v>
      </c>
      <c r="F3894" s="192">
        <v>300000</v>
      </c>
      <c r="G3894" s="192">
        <v>200000</v>
      </c>
      <c r="H3894" s="192">
        <v>100000</v>
      </c>
    </row>
    <row r="3895" spans="1:8" ht="30.75" thickBot="1">
      <c r="A3895" s="185" t="str">
        <f t="shared" si="60"/>
        <v>A</v>
      </c>
      <c r="B3895" s="186" t="s">
        <v>1946</v>
      </c>
      <c r="C3895" s="187" t="s">
        <v>1947</v>
      </c>
      <c r="D3895" s="188">
        <v>900000</v>
      </c>
      <c r="E3895" s="188">
        <v>300000</v>
      </c>
      <c r="F3895" s="188">
        <v>300000</v>
      </c>
      <c r="G3895" s="188">
        <v>200000</v>
      </c>
      <c r="H3895" s="188">
        <v>100000</v>
      </c>
    </row>
    <row r="3896" spans="1:8" ht="15.75" thickTop="1">
      <c r="A3896" s="185" t="str">
        <f t="shared" si="60"/>
        <v>A</v>
      </c>
      <c r="B3896" s="189" t="s">
        <v>124</v>
      </c>
      <c r="C3896" s="189" t="s">
        <v>96</v>
      </c>
      <c r="D3896" s="190">
        <v>900000</v>
      </c>
      <c r="E3896" s="190">
        <v>300000</v>
      </c>
      <c r="F3896" s="190">
        <v>300000</v>
      </c>
      <c r="G3896" s="190">
        <v>200000</v>
      </c>
      <c r="H3896" s="190">
        <v>100000</v>
      </c>
    </row>
    <row r="3897" spans="1:8">
      <c r="A3897" s="185" t="str">
        <f t="shared" si="60"/>
        <v>A</v>
      </c>
      <c r="B3897" s="191" t="s">
        <v>124</v>
      </c>
      <c r="C3897" s="191" t="s">
        <v>100</v>
      </c>
      <c r="D3897" s="192">
        <v>900000</v>
      </c>
      <c r="E3897" s="192">
        <v>300000</v>
      </c>
      <c r="F3897" s="192">
        <v>300000</v>
      </c>
      <c r="G3897" s="192">
        <v>200000</v>
      </c>
      <c r="H3897" s="192">
        <v>100000</v>
      </c>
    </row>
    <row r="3898" spans="1:8" ht="15.75" thickBot="1">
      <c r="A3898" s="185" t="str">
        <f t="shared" si="60"/>
        <v>A</v>
      </c>
      <c r="B3898" s="186" t="s">
        <v>1948</v>
      </c>
      <c r="C3898" s="187" t="s">
        <v>1949</v>
      </c>
      <c r="D3898" s="188">
        <v>3500000</v>
      </c>
      <c r="E3898" s="188">
        <v>600000</v>
      </c>
      <c r="F3898" s="188">
        <v>500000</v>
      </c>
      <c r="G3898" s="188">
        <v>1400000</v>
      </c>
      <c r="H3898" s="188">
        <v>1000000</v>
      </c>
    </row>
    <row r="3899" spans="1:8" ht="15.75" thickTop="1">
      <c r="A3899" s="185" t="str">
        <f t="shared" si="60"/>
        <v>A</v>
      </c>
      <c r="B3899" s="189" t="s">
        <v>124</v>
      </c>
      <c r="C3899" s="189" t="s">
        <v>96</v>
      </c>
      <c r="D3899" s="190">
        <v>3500000</v>
      </c>
      <c r="E3899" s="190">
        <v>600000</v>
      </c>
      <c r="F3899" s="190">
        <v>500000</v>
      </c>
      <c r="G3899" s="190">
        <v>1400000</v>
      </c>
      <c r="H3899" s="190">
        <v>1000000</v>
      </c>
    </row>
    <row r="3900" spans="1:8">
      <c r="A3900" s="185" t="str">
        <f t="shared" si="60"/>
        <v>A</v>
      </c>
      <c r="B3900" s="191" t="s">
        <v>124</v>
      </c>
      <c r="C3900" s="191" t="s">
        <v>100</v>
      </c>
      <c r="D3900" s="192">
        <v>3500000</v>
      </c>
      <c r="E3900" s="192">
        <v>600000</v>
      </c>
      <c r="F3900" s="192">
        <v>500000</v>
      </c>
      <c r="G3900" s="192">
        <v>1400000</v>
      </c>
      <c r="H3900" s="192">
        <v>1000000</v>
      </c>
    </row>
    <row r="3901" spans="1:8" ht="30.75" thickBot="1">
      <c r="A3901" s="185" t="str">
        <f t="shared" si="60"/>
        <v>A</v>
      </c>
      <c r="B3901" s="186" t="s">
        <v>1950</v>
      </c>
      <c r="C3901" s="187" t="s">
        <v>1951</v>
      </c>
      <c r="D3901" s="188">
        <v>3500000</v>
      </c>
      <c r="E3901" s="188">
        <v>600000</v>
      </c>
      <c r="F3901" s="188">
        <v>500000</v>
      </c>
      <c r="G3901" s="188">
        <v>1400000</v>
      </c>
      <c r="H3901" s="188">
        <v>1000000</v>
      </c>
    </row>
    <row r="3902" spans="1:8" ht="15.75" thickTop="1">
      <c r="A3902" s="185" t="str">
        <f t="shared" si="60"/>
        <v>A</v>
      </c>
      <c r="B3902" s="189" t="s">
        <v>124</v>
      </c>
      <c r="C3902" s="189" t="s">
        <v>96</v>
      </c>
      <c r="D3902" s="190">
        <v>3500000</v>
      </c>
      <c r="E3902" s="190">
        <v>600000</v>
      </c>
      <c r="F3902" s="190">
        <v>500000</v>
      </c>
      <c r="G3902" s="190">
        <v>1400000</v>
      </c>
      <c r="H3902" s="190">
        <v>1000000</v>
      </c>
    </row>
    <row r="3903" spans="1:8">
      <c r="A3903" s="185" t="str">
        <f t="shared" si="60"/>
        <v>A</v>
      </c>
      <c r="B3903" s="191" t="s">
        <v>124</v>
      </c>
      <c r="C3903" s="191" t="s">
        <v>100</v>
      </c>
      <c r="D3903" s="192">
        <v>3500000</v>
      </c>
      <c r="E3903" s="192">
        <v>600000</v>
      </c>
      <c r="F3903" s="192">
        <v>500000</v>
      </c>
      <c r="G3903" s="192">
        <v>1400000</v>
      </c>
      <c r="H3903" s="192">
        <v>1000000</v>
      </c>
    </row>
    <row r="3904" spans="1:8" ht="15.75" thickBot="1">
      <c r="A3904" s="185" t="str">
        <f t="shared" si="60"/>
        <v>A</v>
      </c>
      <c r="B3904" s="186" t="s">
        <v>1952</v>
      </c>
      <c r="C3904" s="187" t="s">
        <v>1953</v>
      </c>
      <c r="D3904" s="188">
        <v>37400000</v>
      </c>
      <c r="E3904" s="188">
        <v>12755000</v>
      </c>
      <c r="F3904" s="188">
        <v>5842000</v>
      </c>
      <c r="G3904" s="188">
        <v>9653000</v>
      </c>
      <c r="H3904" s="188">
        <v>9150000</v>
      </c>
    </row>
    <row r="3905" spans="1:8" ht="15.75" thickTop="1">
      <c r="A3905" s="185" t="str">
        <f t="shared" si="60"/>
        <v>A</v>
      </c>
      <c r="B3905" s="189" t="s">
        <v>124</v>
      </c>
      <c r="C3905" s="189" t="s">
        <v>96</v>
      </c>
      <c r="D3905" s="190">
        <v>37384000</v>
      </c>
      <c r="E3905" s="190">
        <v>12755000</v>
      </c>
      <c r="F3905" s="190">
        <v>5834000</v>
      </c>
      <c r="G3905" s="190">
        <v>9645000</v>
      </c>
      <c r="H3905" s="190">
        <v>9150000</v>
      </c>
    </row>
    <row r="3906" spans="1:8">
      <c r="A3906" s="185" t="str">
        <f t="shared" si="60"/>
        <v>A</v>
      </c>
      <c r="B3906" s="191" t="s">
        <v>124</v>
      </c>
      <c r="C3906" s="191" t="s">
        <v>97</v>
      </c>
      <c r="D3906" s="192">
        <v>178000</v>
      </c>
      <c r="E3906" s="192">
        <v>45000</v>
      </c>
      <c r="F3906" s="192">
        <v>44000</v>
      </c>
      <c r="G3906" s="192">
        <v>45000</v>
      </c>
      <c r="H3906" s="192">
        <v>44000</v>
      </c>
    </row>
    <row r="3907" spans="1:8">
      <c r="A3907" s="185" t="str">
        <f t="shared" si="60"/>
        <v>A</v>
      </c>
      <c r="B3907" s="191" t="s">
        <v>124</v>
      </c>
      <c r="C3907" s="191" t="s">
        <v>98</v>
      </c>
      <c r="D3907" s="192">
        <v>206000</v>
      </c>
      <c r="E3907" s="192">
        <v>50000</v>
      </c>
      <c r="F3907" s="192">
        <v>50000</v>
      </c>
      <c r="G3907" s="192">
        <v>50000</v>
      </c>
      <c r="H3907" s="192">
        <v>56000</v>
      </c>
    </row>
    <row r="3908" spans="1:8">
      <c r="A3908" s="185" t="str">
        <f t="shared" si="60"/>
        <v>A</v>
      </c>
      <c r="B3908" s="191" t="s">
        <v>124</v>
      </c>
      <c r="C3908" s="191" t="s">
        <v>100</v>
      </c>
      <c r="D3908" s="192">
        <v>32500000</v>
      </c>
      <c r="E3908" s="192">
        <v>11850000</v>
      </c>
      <c r="F3908" s="192">
        <v>5200000</v>
      </c>
      <c r="G3908" s="192">
        <v>8800000</v>
      </c>
      <c r="H3908" s="192">
        <v>6650000</v>
      </c>
    </row>
    <row r="3909" spans="1:8">
      <c r="A3909" s="185" t="str">
        <f t="shared" si="60"/>
        <v>A</v>
      </c>
      <c r="B3909" s="191" t="s">
        <v>124</v>
      </c>
      <c r="C3909" s="191" t="s">
        <v>15</v>
      </c>
      <c r="D3909" s="192">
        <v>4500000</v>
      </c>
      <c r="E3909" s="192">
        <v>810000</v>
      </c>
      <c r="F3909" s="192">
        <v>540000</v>
      </c>
      <c r="G3909" s="192">
        <v>750000</v>
      </c>
      <c r="H3909" s="192">
        <v>2400000</v>
      </c>
    </row>
    <row r="3910" spans="1:8">
      <c r="A3910" s="185" t="str">
        <f t="shared" si="60"/>
        <v>A</v>
      </c>
      <c r="B3910" s="189" t="s">
        <v>124</v>
      </c>
      <c r="C3910" s="189" t="s">
        <v>121</v>
      </c>
      <c r="D3910" s="190">
        <v>16000</v>
      </c>
      <c r="E3910" s="190">
        <v>0</v>
      </c>
      <c r="F3910" s="190">
        <v>8000</v>
      </c>
      <c r="G3910" s="190">
        <v>8000</v>
      </c>
      <c r="H3910" s="190">
        <v>0</v>
      </c>
    </row>
    <row r="3911" spans="1:8" ht="15.75" thickBot="1">
      <c r="A3911" s="185" t="str">
        <f t="shared" ref="A3911:A3974" si="61">(IF(OR(D3911&lt;&gt;0,E3911&lt;&gt;0,F3911&lt;&gt;0,G3911&lt;&gt;0,H3911&lt;&gt;0),"A","B"))</f>
        <v>A</v>
      </c>
      <c r="B3911" s="186" t="s">
        <v>1954</v>
      </c>
      <c r="C3911" s="187" t="s">
        <v>1955</v>
      </c>
      <c r="D3911" s="188">
        <v>2000000</v>
      </c>
      <c r="E3911" s="188">
        <v>1000000</v>
      </c>
      <c r="F3911" s="188">
        <v>500000</v>
      </c>
      <c r="G3911" s="188">
        <v>250000</v>
      </c>
      <c r="H3911" s="188">
        <v>250000</v>
      </c>
    </row>
    <row r="3912" spans="1:8" ht="15.75" thickTop="1">
      <c r="A3912" s="185" t="str">
        <f t="shared" si="61"/>
        <v>A</v>
      </c>
      <c r="B3912" s="189" t="s">
        <v>124</v>
      </c>
      <c r="C3912" s="189" t="s">
        <v>96</v>
      </c>
      <c r="D3912" s="190">
        <v>2000000</v>
      </c>
      <c r="E3912" s="190">
        <v>1000000</v>
      </c>
      <c r="F3912" s="190">
        <v>500000</v>
      </c>
      <c r="G3912" s="190">
        <v>250000</v>
      </c>
      <c r="H3912" s="190">
        <v>250000</v>
      </c>
    </row>
    <row r="3913" spans="1:8">
      <c r="A3913" s="185" t="str">
        <f t="shared" si="61"/>
        <v>A</v>
      </c>
      <c r="B3913" s="191" t="s">
        <v>124</v>
      </c>
      <c r="C3913" s="191" t="s">
        <v>100</v>
      </c>
      <c r="D3913" s="192">
        <v>2000000</v>
      </c>
      <c r="E3913" s="192">
        <v>1000000</v>
      </c>
      <c r="F3913" s="192">
        <v>500000</v>
      </c>
      <c r="G3913" s="192">
        <v>250000</v>
      </c>
      <c r="H3913" s="192">
        <v>250000</v>
      </c>
    </row>
    <row r="3914" spans="1:8" ht="30.75" thickBot="1">
      <c r="A3914" s="185" t="str">
        <f t="shared" si="61"/>
        <v>A</v>
      </c>
      <c r="B3914" s="186" t="s">
        <v>1956</v>
      </c>
      <c r="C3914" s="187" t="s">
        <v>1957</v>
      </c>
      <c r="D3914" s="188">
        <v>2000000</v>
      </c>
      <c r="E3914" s="188">
        <v>1000000</v>
      </c>
      <c r="F3914" s="188">
        <v>500000</v>
      </c>
      <c r="G3914" s="188">
        <v>250000</v>
      </c>
      <c r="H3914" s="188">
        <v>250000</v>
      </c>
    </row>
    <row r="3915" spans="1:8" ht="15.75" thickTop="1">
      <c r="A3915" s="185" t="str">
        <f t="shared" si="61"/>
        <v>A</v>
      </c>
      <c r="B3915" s="189" t="s">
        <v>124</v>
      </c>
      <c r="C3915" s="189" t="s">
        <v>96</v>
      </c>
      <c r="D3915" s="190">
        <v>2000000</v>
      </c>
      <c r="E3915" s="190">
        <v>1000000</v>
      </c>
      <c r="F3915" s="190">
        <v>500000</v>
      </c>
      <c r="G3915" s="190">
        <v>250000</v>
      </c>
      <c r="H3915" s="190">
        <v>250000</v>
      </c>
    </row>
    <row r="3916" spans="1:8">
      <c r="A3916" s="185" t="str">
        <f t="shared" si="61"/>
        <v>A</v>
      </c>
      <c r="B3916" s="191" t="s">
        <v>124</v>
      </c>
      <c r="C3916" s="191" t="s">
        <v>100</v>
      </c>
      <c r="D3916" s="192">
        <v>2000000</v>
      </c>
      <c r="E3916" s="192">
        <v>1000000</v>
      </c>
      <c r="F3916" s="192">
        <v>500000</v>
      </c>
      <c r="G3916" s="192">
        <v>250000</v>
      </c>
      <c r="H3916" s="192">
        <v>250000</v>
      </c>
    </row>
    <row r="3917" spans="1:8" ht="30.75" thickBot="1">
      <c r="A3917" s="185" t="str">
        <f t="shared" si="61"/>
        <v>A</v>
      </c>
      <c r="B3917" s="186" t="s">
        <v>1958</v>
      </c>
      <c r="C3917" s="187" t="s">
        <v>1959</v>
      </c>
      <c r="D3917" s="188">
        <v>10000000</v>
      </c>
      <c r="E3917" s="188">
        <v>3000000</v>
      </c>
      <c r="F3917" s="188">
        <v>5000000</v>
      </c>
      <c r="G3917" s="188">
        <v>2000000</v>
      </c>
      <c r="H3917" s="188">
        <v>0</v>
      </c>
    </row>
    <row r="3918" spans="1:8" ht="15.75" thickTop="1">
      <c r="A3918" s="185" t="str">
        <f t="shared" si="61"/>
        <v>A</v>
      </c>
      <c r="B3918" s="189" t="s">
        <v>124</v>
      </c>
      <c r="C3918" s="189" t="s">
        <v>96</v>
      </c>
      <c r="D3918" s="190">
        <v>10000000</v>
      </c>
      <c r="E3918" s="190">
        <v>3000000</v>
      </c>
      <c r="F3918" s="190">
        <v>5000000</v>
      </c>
      <c r="G3918" s="190">
        <v>2000000</v>
      </c>
      <c r="H3918" s="190">
        <v>0</v>
      </c>
    </row>
    <row r="3919" spans="1:8">
      <c r="A3919" s="185" t="str">
        <f t="shared" si="61"/>
        <v>A</v>
      </c>
      <c r="B3919" s="191" t="s">
        <v>124</v>
      </c>
      <c r="C3919" s="191" t="s">
        <v>100</v>
      </c>
      <c r="D3919" s="192">
        <v>10000000</v>
      </c>
      <c r="E3919" s="192">
        <v>3000000</v>
      </c>
      <c r="F3919" s="192">
        <v>5000000</v>
      </c>
      <c r="G3919" s="192">
        <v>2000000</v>
      </c>
      <c r="H3919" s="192">
        <v>0</v>
      </c>
    </row>
    <row r="3920" spans="1:8" ht="30.75" thickBot="1">
      <c r="A3920" s="185" t="str">
        <f t="shared" si="61"/>
        <v>A</v>
      </c>
      <c r="B3920" s="186" t="s">
        <v>1960</v>
      </c>
      <c r="C3920" s="187" t="s">
        <v>1961</v>
      </c>
      <c r="D3920" s="188">
        <v>10000000</v>
      </c>
      <c r="E3920" s="188">
        <v>3000000</v>
      </c>
      <c r="F3920" s="188">
        <v>5000000</v>
      </c>
      <c r="G3920" s="188">
        <v>2000000</v>
      </c>
      <c r="H3920" s="188">
        <v>0</v>
      </c>
    </row>
    <row r="3921" spans="1:8" ht="15.75" thickTop="1">
      <c r="A3921" s="185" t="str">
        <f t="shared" si="61"/>
        <v>A</v>
      </c>
      <c r="B3921" s="189" t="s">
        <v>124</v>
      </c>
      <c r="C3921" s="189" t="s">
        <v>96</v>
      </c>
      <c r="D3921" s="190">
        <v>10000000</v>
      </c>
      <c r="E3921" s="190">
        <v>3000000</v>
      </c>
      <c r="F3921" s="190">
        <v>5000000</v>
      </c>
      <c r="G3921" s="190">
        <v>2000000</v>
      </c>
      <c r="H3921" s="190">
        <v>0</v>
      </c>
    </row>
    <row r="3922" spans="1:8">
      <c r="A3922" s="185" t="str">
        <f t="shared" si="61"/>
        <v>A</v>
      </c>
      <c r="B3922" s="191" t="s">
        <v>124</v>
      </c>
      <c r="C3922" s="191" t="s">
        <v>100</v>
      </c>
      <c r="D3922" s="192">
        <v>10000000</v>
      </c>
      <c r="E3922" s="192">
        <v>3000000</v>
      </c>
      <c r="F3922" s="192">
        <v>5000000</v>
      </c>
      <c r="G3922" s="192">
        <v>2000000</v>
      </c>
      <c r="H3922" s="192">
        <v>0</v>
      </c>
    </row>
    <row r="3923" spans="1:8" ht="30.75" thickBot="1">
      <c r="A3923" s="185" t="str">
        <f t="shared" si="61"/>
        <v>A</v>
      </c>
      <c r="B3923" s="186" t="s">
        <v>1962</v>
      </c>
      <c r="C3923" s="187" t="s">
        <v>1963</v>
      </c>
      <c r="D3923" s="188">
        <v>32122000</v>
      </c>
      <c r="E3923" s="188">
        <v>4761200</v>
      </c>
      <c r="F3923" s="188">
        <v>4760100</v>
      </c>
      <c r="G3923" s="188">
        <v>13761200</v>
      </c>
      <c r="H3923" s="188">
        <v>8839500</v>
      </c>
    </row>
    <row r="3924" spans="1:8" ht="15.75" thickTop="1">
      <c r="A3924" s="185" t="str">
        <f t="shared" si="61"/>
        <v>A</v>
      </c>
      <c r="B3924" s="189" t="s">
        <v>124</v>
      </c>
      <c r="C3924" s="189" t="s">
        <v>96</v>
      </c>
      <c r="D3924" s="190">
        <v>32122000</v>
      </c>
      <c r="E3924" s="190">
        <v>4761200</v>
      </c>
      <c r="F3924" s="190">
        <v>4760100</v>
      </c>
      <c r="G3924" s="190">
        <v>13761200</v>
      </c>
      <c r="H3924" s="190">
        <v>8839500</v>
      </c>
    </row>
    <row r="3925" spans="1:8">
      <c r="A3925" s="185" t="str">
        <f t="shared" si="61"/>
        <v>A</v>
      </c>
      <c r="B3925" s="191" t="s">
        <v>124</v>
      </c>
      <c r="C3925" s="191" t="s">
        <v>101</v>
      </c>
      <c r="D3925" s="192">
        <v>997000</v>
      </c>
      <c r="E3925" s="192">
        <v>247800</v>
      </c>
      <c r="F3925" s="192">
        <v>246700</v>
      </c>
      <c r="G3925" s="192">
        <v>247800</v>
      </c>
      <c r="H3925" s="192">
        <v>254700</v>
      </c>
    </row>
    <row r="3926" spans="1:8">
      <c r="A3926" s="185" t="str">
        <f t="shared" si="61"/>
        <v>A</v>
      </c>
      <c r="B3926" s="191" t="s">
        <v>124</v>
      </c>
      <c r="C3926" s="191" t="s">
        <v>102</v>
      </c>
      <c r="D3926" s="192">
        <v>31125000</v>
      </c>
      <c r="E3926" s="192">
        <v>4513400</v>
      </c>
      <c r="F3926" s="192">
        <v>4513400</v>
      </c>
      <c r="G3926" s="192">
        <v>13513400</v>
      </c>
      <c r="H3926" s="192">
        <v>8584800</v>
      </c>
    </row>
    <row r="3927" spans="1:8" ht="15.75" thickBot="1">
      <c r="A3927" s="185" t="str">
        <f t="shared" si="61"/>
        <v>A</v>
      </c>
      <c r="B3927" s="186" t="s">
        <v>1964</v>
      </c>
      <c r="C3927" s="187" t="s">
        <v>1965</v>
      </c>
      <c r="D3927" s="188">
        <v>1396000</v>
      </c>
      <c r="E3927" s="188">
        <v>349000</v>
      </c>
      <c r="F3927" s="188">
        <v>349000</v>
      </c>
      <c r="G3927" s="188">
        <v>349000</v>
      </c>
      <c r="H3927" s="188">
        <v>349000</v>
      </c>
    </row>
    <row r="3928" spans="1:8" ht="15.75" thickTop="1">
      <c r="A3928" s="185" t="str">
        <f t="shared" si="61"/>
        <v>A</v>
      </c>
      <c r="B3928" s="189" t="s">
        <v>124</v>
      </c>
      <c r="C3928" s="189" t="s">
        <v>96</v>
      </c>
      <c r="D3928" s="190">
        <v>1396000</v>
      </c>
      <c r="E3928" s="190">
        <v>349000</v>
      </c>
      <c r="F3928" s="190">
        <v>349000</v>
      </c>
      <c r="G3928" s="190">
        <v>349000</v>
      </c>
      <c r="H3928" s="190">
        <v>349000</v>
      </c>
    </row>
    <row r="3929" spans="1:8">
      <c r="A3929" s="185" t="str">
        <f t="shared" si="61"/>
        <v>A</v>
      </c>
      <c r="B3929" s="191" t="s">
        <v>124</v>
      </c>
      <c r="C3929" s="191" t="s">
        <v>102</v>
      </c>
      <c r="D3929" s="192">
        <v>1396000</v>
      </c>
      <c r="E3929" s="192">
        <v>349000</v>
      </c>
      <c r="F3929" s="192">
        <v>349000</v>
      </c>
      <c r="G3929" s="192">
        <v>349000</v>
      </c>
      <c r="H3929" s="192">
        <v>349000</v>
      </c>
    </row>
    <row r="3930" spans="1:8" ht="30.75" thickBot="1">
      <c r="A3930" s="185" t="str">
        <f t="shared" si="61"/>
        <v>A</v>
      </c>
      <c r="B3930" s="186" t="s">
        <v>1966</v>
      </c>
      <c r="C3930" s="187" t="s">
        <v>1967</v>
      </c>
      <c r="D3930" s="188">
        <v>1396000</v>
      </c>
      <c r="E3930" s="188">
        <v>349000</v>
      </c>
      <c r="F3930" s="188">
        <v>349000</v>
      </c>
      <c r="G3930" s="188">
        <v>349000</v>
      </c>
      <c r="H3930" s="188">
        <v>349000</v>
      </c>
    </row>
    <row r="3931" spans="1:8" ht="15.75" thickTop="1">
      <c r="A3931" s="185" t="str">
        <f t="shared" si="61"/>
        <v>A</v>
      </c>
      <c r="B3931" s="189" t="s">
        <v>124</v>
      </c>
      <c r="C3931" s="189" t="s">
        <v>96</v>
      </c>
      <c r="D3931" s="190">
        <v>1396000</v>
      </c>
      <c r="E3931" s="190">
        <v>349000</v>
      </c>
      <c r="F3931" s="190">
        <v>349000</v>
      </c>
      <c r="G3931" s="190">
        <v>349000</v>
      </c>
      <c r="H3931" s="190">
        <v>349000</v>
      </c>
    </row>
    <row r="3932" spans="1:8">
      <c r="A3932" s="185" t="str">
        <f t="shared" si="61"/>
        <v>A</v>
      </c>
      <c r="B3932" s="191" t="s">
        <v>124</v>
      </c>
      <c r="C3932" s="191" t="s">
        <v>102</v>
      </c>
      <c r="D3932" s="192">
        <v>1396000</v>
      </c>
      <c r="E3932" s="192">
        <v>349000</v>
      </c>
      <c r="F3932" s="192">
        <v>349000</v>
      </c>
      <c r="G3932" s="192">
        <v>349000</v>
      </c>
      <c r="H3932" s="192">
        <v>349000</v>
      </c>
    </row>
    <row r="3933" spans="1:8" ht="30.75" thickBot="1">
      <c r="A3933" s="185" t="str">
        <f t="shared" si="61"/>
        <v>A</v>
      </c>
      <c r="B3933" s="186" t="s">
        <v>1968</v>
      </c>
      <c r="C3933" s="187" t="s">
        <v>1969</v>
      </c>
      <c r="D3933" s="188">
        <v>675000</v>
      </c>
      <c r="E3933" s="188">
        <v>168800</v>
      </c>
      <c r="F3933" s="188">
        <v>168700</v>
      </c>
      <c r="G3933" s="188">
        <v>168800</v>
      </c>
      <c r="H3933" s="188">
        <v>168700</v>
      </c>
    </row>
    <row r="3934" spans="1:8" ht="15.75" thickTop="1">
      <c r="A3934" s="185" t="str">
        <f t="shared" si="61"/>
        <v>A</v>
      </c>
      <c r="B3934" s="189" t="s">
        <v>124</v>
      </c>
      <c r="C3934" s="189" t="s">
        <v>96</v>
      </c>
      <c r="D3934" s="190">
        <v>675000</v>
      </c>
      <c r="E3934" s="190">
        <v>168800</v>
      </c>
      <c r="F3934" s="190">
        <v>168700</v>
      </c>
      <c r="G3934" s="190">
        <v>168800</v>
      </c>
      <c r="H3934" s="190">
        <v>168700</v>
      </c>
    </row>
    <row r="3935" spans="1:8">
      <c r="A3935" s="185" t="str">
        <f t="shared" si="61"/>
        <v>A</v>
      </c>
      <c r="B3935" s="191" t="s">
        <v>124</v>
      </c>
      <c r="C3935" s="191" t="s">
        <v>101</v>
      </c>
      <c r="D3935" s="192">
        <v>675000</v>
      </c>
      <c r="E3935" s="192">
        <v>168800</v>
      </c>
      <c r="F3935" s="192">
        <v>168700</v>
      </c>
      <c r="G3935" s="192">
        <v>168800</v>
      </c>
      <c r="H3935" s="192">
        <v>168700</v>
      </c>
    </row>
    <row r="3936" spans="1:8" ht="30.75" thickBot="1">
      <c r="A3936" s="185" t="str">
        <f t="shared" si="61"/>
        <v>A</v>
      </c>
      <c r="B3936" s="186" t="s">
        <v>1970</v>
      </c>
      <c r="C3936" s="187" t="s">
        <v>1971</v>
      </c>
      <c r="D3936" s="188">
        <v>675000</v>
      </c>
      <c r="E3936" s="188">
        <v>168800</v>
      </c>
      <c r="F3936" s="188">
        <v>168700</v>
      </c>
      <c r="G3936" s="188">
        <v>168800</v>
      </c>
      <c r="H3936" s="188">
        <v>168700</v>
      </c>
    </row>
    <row r="3937" spans="1:8" ht="15.75" thickTop="1">
      <c r="A3937" s="185" t="str">
        <f t="shared" si="61"/>
        <v>A</v>
      </c>
      <c r="B3937" s="189" t="s">
        <v>124</v>
      </c>
      <c r="C3937" s="189" t="s">
        <v>96</v>
      </c>
      <c r="D3937" s="190">
        <v>675000</v>
      </c>
      <c r="E3937" s="190">
        <v>168800</v>
      </c>
      <c r="F3937" s="190">
        <v>168700</v>
      </c>
      <c r="G3937" s="190">
        <v>168800</v>
      </c>
      <c r="H3937" s="190">
        <v>168700</v>
      </c>
    </row>
    <row r="3938" spans="1:8">
      <c r="A3938" s="185" t="str">
        <f t="shared" si="61"/>
        <v>A</v>
      </c>
      <c r="B3938" s="191" t="s">
        <v>124</v>
      </c>
      <c r="C3938" s="191" t="s">
        <v>101</v>
      </c>
      <c r="D3938" s="192">
        <v>675000</v>
      </c>
      <c r="E3938" s="192">
        <v>168800</v>
      </c>
      <c r="F3938" s="192">
        <v>168700</v>
      </c>
      <c r="G3938" s="192">
        <v>168800</v>
      </c>
      <c r="H3938" s="192">
        <v>168700</v>
      </c>
    </row>
    <row r="3939" spans="1:8" ht="60.75" thickBot="1">
      <c r="A3939" s="185" t="str">
        <f t="shared" si="61"/>
        <v>A</v>
      </c>
      <c r="B3939" s="186" t="s">
        <v>1972</v>
      </c>
      <c r="C3939" s="187" t="s">
        <v>1973</v>
      </c>
      <c r="D3939" s="188">
        <v>29000000</v>
      </c>
      <c r="E3939" s="188">
        <v>4000000</v>
      </c>
      <c r="F3939" s="188">
        <v>4000000</v>
      </c>
      <c r="G3939" s="188">
        <v>13000000</v>
      </c>
      <c r="H3939" s="188">
        <v>8000000</v>
      </c>
    </row>
    <row r="3940" spans="1:8" ht="15.75" thickTop="1">
      <c r="A3940" s="185" t="str">
        <f t="shared" si="61"/>
        <v>A</v>
      </c>
      <c r="B3940" s="189" t="s">
        <v>124</v>
      </c>
      <c r="C3940" s="189" t="s">
        <v>96</v>
      </c>
      <c r="D3940" s="190">
        <v>29000000</v>
      </c>
      <c r="E3940" s="190">
        <v>4000000</v>
      </c>
      <c r="F3940" s="190">
        <v>4000000</v>
      </c>
      <c r="G3940" s="190">
        <v>13000000</v>
      </c>
      <c r="H3940" s="190">
        <v>8000000</v>
      </c>
    </row>
    <row r="3941" spans="1:8">
      <c r="A3941" s="185" t="str">
        <f t="shared" si="61"/>
        <v>A</v>
      </c>
      <c r="B3941" s="191" t="s">
        <v>124</v>
      </c>
      <c r="C3941" s="191" t="s">
        <v>102</v>
      </c>
      <c r="D3941" s="192">
        <v>29000000</v>
      </c>
      <c r="E3941" s="192">
        <v>4000000</v>
      </c>
      <c r="F3941" s="192">
        <v>4000000</v>
      </c>
      <c r="G3941" s="192">
        <v>13000000</v>
      </c>
      <c r="H3941" s="192">
        <v>8000000</v>
      </c>
    </row>
    <row r="3942" spans="1:8" ht="60.75" thickBot="1">
      <c r="A3942" s="185" t="str">
        <f t="shared" si="61"/>
        <v>A</v>
      </c>
      <c r="B3942" s="186" t="s">
        <v>1974</v>
      </c>
      <c r="C3942" s="187" t="s">
        <v>1975</v>
      </c>
      <c r="D3942" s="188">
        <v>14000000</v>
      </c>
      <c r="E3942" s="188">
        <v>4000000</v>
      </c>
      <c r="F3942" s="188">
        <v>4000000</v>
      </c>
      <c r="G3942" s="188">
        <v>3000000</v>
      </c>
      <c r="H3942" s="188">
        <v>3000000</v>
      </c>
    </row>
    <row r="3943" spans="1:8" ht="15.75" thickTop="1">
      <c r="A3943" s="185" t="str">
        <f t="shared" si="61"/>
        <v>A</v>
      </c>
      <c r="B3943" s="189" t="s">
        <v>124</v>
      </c>
      <c r="C3943" s="189" t="s">
        <v>96</v>
      </c>
      <c r="D3943" s="190">
        <v>14000000</v>
      </c>
      <c r="E3943" s="190">
        <v>4000000</v>
      </c>
      <c r="F3943" s="190">
        <v>4000000</v>
      </c>
      <c r="G3943" s="190">
        <v>3000000</v>
      </c>
      <c r="H3943" s="190">
        <v>3000000</v>
      </c>
    </row>
    <row r="3944" spans="1:8">
      <c r="A3944" s="185" t="str">
        <f t="shared" si="61"/>
        <v>A</v>
      </c>
      <c r="B3944" s="191" t="s">
        <v>124</v>
      </c>
      <c r="C3944" s="191" t="s">
        <v>102</v>
      </c>
      <c r="D3944" s="192">
        <v>14000000</v>
      </c>
      <c r="E3944" s="192">
        <v>4000000</v>
      </c>
      <c r="F3944" s="192">
        <v>4000000</v>
      </c>
      <c r="G3944" s="192">
        <v>3000000</v>
      </c>
      <c r="H3944" s="192">
        <v>3000000</v>
      </c>
    </row>
    <row r="3945" spans="1:8" ht="75.75" thickBot="1">
      <c r="A3945" s="185" t="str">
        <f t="shared" si="61"/>
        <v>A</v>
      </c>
      <c r="B3945" s="186" t="s">
        <v>1976</v>
      </c>
      <c r="C3945" s="187" t="s">
        <v>1977</v>
      </c>
      <c r="D3945" s="188">
        <v>15000000</v>
      </c>
      <c r="E3945" s="188">
        <v>0</v>
      </c>
      <c r="F3945" s="188">
        <v>0</v>
      </c>
      <c r="G3945" s="188">
        <v>10000000</v>
      </c>
      <c r="H3945" s="188">
        <v>5000000</v>
      </c>
    </row>
    <row r="3946" spans="1:8" ht="15.75" thickTop="1">
      <c r="A3946" s="185" t="str">
        <f t="shared" si="61"/>
        <v>A</v>
      </c>
      <c r="B3946" s="189" t="s">
        <v>124</v>
      </c>
      <c r="C3946" s="189" t="s">
        <v>96</v>
      </c>
      <c r="D3946" s="190">
        <v>15000000</v>
      </c>
      <c r="E3946" s="190">
        <v>0</v>
      </c>
      <c r="F3946" s="190">
        <v>0</v>
      </c>
      <c r="G3946" s="190">
        <v>10000000</v>
      </c>
      <c r="H3946" s="190">
        <v>5000000</v>
      </c>
    </row>
    <row r="3947" spans="1:8">
      <c r="A3947" s="185" t="str">
        <f t="shared" si="61"/>
        <v>A</v>
      </c>
      <c r="B3947" s="191" t="s">
        <v>124</v>
      </c>
      <c r="C3947" s="191" t="s">
        <v>102</v>
      </c>
      <c r="D3947" s="192">
        <v>15000000</v>
      </c>
      <c r="E3947" s="192">
        <v>0</v>
      </c>
      <c r="F3947" s="192">
        <v>0</v>
      </c>
      <c r="G3947" s="192">
        <v>10000000</v>
      </c>
      <c r="H3947" s="192">
        <v>5000000</v>
      </c>
    </row>
    <row r="3948" spans="1:8" ht="30.75" thickBot="1">
      <c r="A3948" s="185" t="str">
        <f t="shared" si="61"/>
        <v>A</v>
      </c>
      <c r="B3948" s="186" t="s">
        <v>1978</v>
      </c>
      <c r="C3948" s="187" t="s">
        <v>1979</v>
      </c>
      <c r="D3948" s="188">
        <v>251000</v>
      </c>
      <c r="E3948" s="188">
        <v>65000</v>
      </c>
      <c r="F3948" s="188">
        <v>65000</v>
      </c>
      <c r="G3948" s="188">
        <v>65000</v>
      </c>
      <c r="H3948" s="188">
        <v>56000</v>
      </c>
    </row>
    <row r="3949" spans="1:8" ht="15.75" thickTop="1">
      <c r="A3949" s="185" t="str">
        <f t="shared" si="61"/>
        <v>A</v>
      </c>
      <c r="B3949" s="189" t="s">
        <v>124</v>
      </c>
      <c r="C3949" s="189" t="s">
        <v>96</v>
      </c>
      <c r="D3949" s="190">
        <v>251000</v>
      </c>
      <c r="E3949" s="190">
        <v>65000</v>
      </c>
      <c r="F3949" s="190">
        <v>65000</v>
      </c>
      <c r="G3949" s="190">
        <v>65000</v>
      </c>
      <c r="H3949" s="190">
        <v>56000</v>
      </c>
    </row>
    <row r="3950" spans="1:8">
      <c r="A3950" s="185" t="str">
        <f t="shared" si="61"/>
        <v>A</v>
      </c>
      <c r="B3950" s="191" t="s">
        <v>124</v>
      </c>
      <c r="C3950" s="191" t="s">
        <v>101</v>
      </c>
      <c r="D3950" s="192">
        <v>251000</v>
      </c>
      <c r="E3950" s="192">
        <v>65000</v>
      </c>
      <c r="F3950" s="192">
        <v>65000</v>
      </c>
      <c r="G3950" s="192">
        <v>65000</v>
      </c>
      <c r="H3950" s="192">
        <v>56000</v>
      </c>
    </row>
    <row r="3951" spans="1:8" ht="45.75" thickBot="1">
      <c r="A3951" s="185" t="str">
        <f t="shared" si="61"/>
        <v>A</v>
      </c>
      <c r="B3951" s="186" t="s">
        <v>1980</v>
      </c>
      <c r="C3951" s="187" t="s">
        <v>1981</v>
      </c>
      <c r="D3951" s="188">
        <v>251000</v>
      </c>
      <c r="E3951" s="188">
        <v>65000</v>
      </c>
      <c r="F3951" s="188">
        <v>65000</v>
      </c>
      <c r="G3951" s="188">
        <v>65000</v>
      </c>
      <c r="H3951" s="188">
        <v>56000</v>
      </c>
    </row>
    <row r="3952" spans="1:8" ht="15.75" thickTop="1">
      <c r="A3952" s="185" t="str">
        <f t="shared" si="61"/>
        <v>A</v>
      </c>
      <c r="B3952" s="189" t="s">
        <v>124</v>
      </c>
      <c r="C3952" s="189" t="s">
        <v>96</v>
      </c>
      <c r="D3952" s="190">
        <v>251000</v>
      </c>
      <c r="E3952" s="190">
        <v>65000</v>
      </c>
      <c r="F3952" s="190">
        <v>65000</v>
      </c>
      <c r="G3952" s="190">
        <v>65000</v>
      </c>
      <c r="H3952" s="190">
        <v>56000</v>
      </c>
    </row>
    <row r="3953" spans="1:8">
      <c r="A3953" s="185" t="str">
        <f t="shared" si="61"/>
        <v>A</v>
      </c>
      <c r="B3953" s="191" t="s">
        <v>124</v>
      </c>
      <c r="C3953" s="191" t="s">
        <v>101</v>
      </c>
      <c r="D3953" s="192">
        <v>251000</v>
      </c>
      <c r="E3953" s="192">
        <v>65000</v>
      </c>
      <c r="F3953" s="192">
        <v>65000</v>
      </c>
      <c r="G3953" s="192">
        <v>65000</v>
      </c>
      <c r="H3953" s="192">
        <v>56000</v>
      </c>
    </row>
    <row r="3954" spans="1:8" ht="30.75" thickBot="1">
      <c r="A3954" s="185" t="str">
        <f t="shared" si="61"/>
        <v>A</v>
      </c>
      <c r="B3954" s="186" t="s">
        <v>1982</v>
      </c>
      <c r="C3954" s="187" t="s">
        <v>1983</v>
      </c>
      <c r="D3954" s="188">
        <v>800000</v>
      </c>
      <c r="E3954" s="188">
        <v>178400</v>
      </c>
      <c r="F3954" s="188">
        <v>177400</v>
      </c>
      <c r="G3954" s="188">
        <v>178400</v>
      </c>
      <c r="H3954" s="188">
        <v>265800</v>
      </c>
    </row>
    <row r="3955" spans="1:8" ht="15.75" thickTop="1">
      <c r="A3955" s="185" t="str">
        <f t="shared" si="61"/>
        <v>A</v>
      </c>
      <c r="B3955" s="189" t="s">
        <v>124</v>
      </c>
      <c r="C3955" s="189" t="s">
        <v>96</v>
      </c>
      <c r="D3955" s="190">
        <v>800000</v>
      </c>
      <c r="E3955" s="190">
        <v>178400</v>
      </c>
      <c r="F3955" s="190">
        <v>177400</v>
      </c>
      <c r="G3955" s="190">
        <v>178400</v>
      </c>
      <c r="H3955" s="190">
        <v>265800</v>
      </c>
    </row>
    <row r="3956" spans="1:8">
      <c r="A3956" s="185" t="str">
        <f t="shared" si="61"/>
        <v>A</v>
      </c>
      <c r="B3956" s="191" t="s">
        <v>124</v>
      </c>
      <c r="C3956" s="191" t="s">
        <v>101</v>
      </c>
      <c r="D3956" s="192">
        <v>71000</v>
      </c>
      <c r="E3956" s="192">
        <v>14000</v>
      </c>
      <c r="F3956" s="192">
        <v>13000</v>
      </c>
      <c r="G3956" s="192">
        <v>14000</v>
      </c>
      <c r="H3956" s="192">
        <v>30000</v>
      </c>
    </row>
    <row r="3957" spans="1:8">
      <c r="A3957" s="185" t="str">
        <f t="shared" si="61"/>
        <v>A</v>
      </c>
      <c r="B3957" s="191" t="s">
        <v>124</v>
      </c>
      <c r="C3957" s="191" t="s">
        <v>102</v>
      </c>
      <c r="D3957" s="192">
        <v>729000</v>
      </c>
      <c r="E3957" s="192">
        <v>164400</v>
      </c>
      <c r="F3957" s="192">
        <v>164400</v>
      </c>
      <c r="G3957" s="192">
        <v>164400</v>
      </c>
      <c r="H3957" s="192">
        <v>235800</v>
      </c>
    </row>
    <row r="3958" spans="1:8" ht="45.75" thickBot="1">
      <c r="A3958" s="185" t="str">
        <f t="shared" si="61"/>
        <v>A</v>
      </c>
      <c r="B3958" s="186" t="s">
        <v>1984</v>
      </c>
      <c r="C3958" s="187" t="s">
        <v>1985</v>
      </c>
      <c r="D3958" s="188">
        <v>800000</v>
      </c>
      <c r="E3958" s="188">
        <v>178400</v>
      </c>
      <c r="F3958" s="188">
        <v>177400</v>
      </c>
      <c r="G3958" s="188">
        <v>178400</v>
      </c>
      <c r="H3958" s="188">
        <v>265800</v>
      </c>
    </row>
    <row r="3959" spans="1:8" ht="15.75" thickTop="1">
      <c r="A3959" s="185" t="str">
        <f t="shared" si="61"/>
        <v>A</v>
      </c>
      <c r="B3959" s="189" t="s">
        <v>124</v>
      </c>
      <c r="C3959" s="189" t="s">
        <v>96</v>
      </c>
      <c r="D3959" s="190">
        <v>800000</v>
      </c>
      <c r="E3959" s="190">
        <v>178400</v>
      </c>
      <c r="F3959" s="190">
        <v>177400</v>
      </c>
      <c r="G3959" s="190">
        <v>178400</v>
      </c>
      <c r="H3959" s="190">
        <v>265800</v>
      </c>
    </row>
    <row r="3960" spans="1:8">
      <c r="A3960" s="185" t="str">
        <f t="shared" si="61"/>
        <v>A</v>
      </c>
      <c r="B3960" s="191" t="s">
        <v>124</v>
      </c>
      <c r="C3960" s="191" t="s">
        <v>101</v>
      </c>
      <c r="D3960" s="192">
        <v>71000</v>
      </c>
      <c r="E3960" s="192">
        <v>14000</v>
      </c>
      <c r="F3960" s="192">
        <v>13000</v>
      </c>
      <c r="G3960" s="192">
        <v>14000</v>
      </c>
      <c r="H3960" s="192">
        <v>30000</v>
      </c>
    </row>
    <row r="3961" spans="1:8">
      <c r="A3961" s="185" t="str">
        <f t="shared" si="61"/>
        <v>A</v>
      </c>
      <c r="B3961" s="191" t="s">
        <v>124</v>
      </c>
      <c r="C3961" s="191" t="s">
        <v>102</v>
      </c>
      <c r="D3961" s="192">
        <v>729000</v>
      </c>
      <c r="E3961" s="192">
        <v>164400</v>
      </c>
      <c r="F3961" s="192">
        <v>164400</v>
      </c>
      <c r="G3961" s="192">
        <v>164400</v>
      </c>
      <c r="H3961" s="192">
        <v>235800</v>
      </c>
    </row>
    <row r="3962" spans="1:8" ht="30.75" thickBot="1">
      <c r="A3962" s="185" t="str">
        <f t="shared" si="61"/>
        <v>A</v>
      </c>
      <c r="B3962" s="186" t="s">
        <v>1986</v>
      </c>
      <c r="C3962" s="187" t="s">
        <v>1987</v>
      </c>
      <c r="D3962" s="188">
        <v>26500000</v>
      </c>
      <c r="E3962" s="188">
        <v>4175000</v>
      </c>
      <c r="F3962" s="188">
        <v>8023000</v>
      </c>
      <c r="G3962" s="188">
        <v>9054000</v>
      </c>
      <c r="H3962" s="188">
        <v>5248000</v>
      </c>
    </row>
    <row r="3963" spans="1:8" ht="15.75" thickTop="1">
      <c r="A3963" s="185" t="str">
        <f t="shared" si="61"/>
        <v>A</v>
      </c>
      <c r="B3963" s="189" t="s">
        <v>124</v>
      </c>
      <c r="C3963" s="189" t="s">
        <v>96</v>
      </c>
      <c r="D3963" s="190">
        <v>9976000</v>
      </c>
      <c r="E3963" s="190">
        <v>1550000</v>
      </c>
      <c r="F3963" s="190">
        <v>1889000</v>
      </c>
      <c r="G3963" s="190">
        <v>2868000</v>
      </c>
      <c r="H3963" s="190">
        <v>3669000</v>
      </c>
    </row>
    <row r="3964" spans="1:8">
      <c r="A3964" s="185" t="str">
        <f t="shared" si="61"/>
        <v>A</v>
      </c>
      <c r="B3964" s="191" t="s">
        <v>124</v>
      </c>
      <c r="C3964" s="191" t="s">
        <v>98</v>
      </c>
      <c r="D3964" s="192">
        <v>9968000</v>
      </c>
      <c r="E3964" s="192">
        <v>1548000</v>
      </c>
      <c r="F3964" s="192">
        <v>1887000</v>
      </c>
      <c r="G3964" s="192">
        <v>2866000</v>
      </c>
      <c r="H3964" s="192">
        <v>3667000</v>
      </c>
    </row>
    <row r="3965" spans="1:8">
      <c r="A3965" s="185" t="str">
        <f t="shared" si="61"/>
        <v>A</v>
      </c>
      <c r="B3965" s="191" t="s">
        <v>124</v>
      </c>
      <c r="C3965" s="191" t="s">
        <v>102</v>
      </c>
      <c r="D3965" s="192">
        <v>8000</v>
      </c>
      <c r="E3965" s="192">
        <v>2000</v>
      </c>
      <c r="F3965" s="192">
        <v>2000</v>
      </c>
      <c r="G3965" s="192">
        <v>2000</v>
      </c>
      <c r="H3965" s="192">
        <v>2000</v>
      </c>
    </row>
    <row r="3966" spans="1:8">
      <c r="A3966" s="185" t="str">
        <f t="shared" si="61"/>
        <v>A</v>
      </c>
      <c r="B3966" s="189" t="s">
        <v>124</v>
      </c>
      <c r="C3966" s="189" t="s">
        <v>121</v>
      </c>
      <c r="D3966" s="190">
        <v>16524000</v>
      </c>
      <c r="E3966" s="190">
        <v>2625000</v>
      </c>
      <c r="F3966" s="190">
        <v>6134000</v>
      </c>
      <c r="G3966" s="190">
        <v>6186000</v>
      </c>
      <c r="H3966" s="190">
        <v>1579000</v>
      </c>
    </row>
    <row r="3967" spans="1:8" ht="15.75" thickBot="1">
      <c r="A3967" s="185" t="str">
        <f t="shared" si="61"/>
        <v>A</v>
      </c>
      <c r="B3967" s="186" t="s">
        <v>1988</v>
      </c>
      <c r="C3967" s="187" t="s">
        <v>1989</v>
      </c>
      <c r="D3967" s="188">
        <v>8500000</v>
      </c>
      <c r="E3967" s="188">
        <v>125000</v>
      </c>
      <c r="F3967" s="188">
        <v>2610200</v>
      </c>
      <c r="G3967" s="188">
        <v>2610200</v>
      </c>
      <c r="H3967" s="188">
        <v>3154600</v>
      </c>
    </row>
    <row r="3968" spans="1:8" ht="15.75" thickTop="1">
      <c r="A3968" s="185" t="str">
        <f t="shared" si="61"/>
        <v>A</v>
      </c>
      <c r="B3968" s="189" t="s">
        <v>124</v>
      </c>
      <c r="C3968" s="189" t="s">
        <v>96</v>
      </c>
      <c r="D3968" s="190">
        <v>500000</v>
      </c>
      <c r="E3968" s="190">
        <v>125000</v>
      </c>
      <c r="F3968" s="190">
        <v>125000</v>
      </c>
      <c r="G3968" s="190">
        <v>125000</v>
      </c>
      <c r="H3968" s="190">
        <v>125000</v>
      </c>
    </row>
    <row r="3969" spans="1:8">
      <c r="A3969" s="185" t="str">
        <f t="shared" si="61"/>
        <v>A</v>
      </c>
      <c r="B3969" s="191" t="s">
        <v>124</v>
      </c>
      <c r="C3969" s="191" t="s">
        <v>98</v>
      </c>
      <c r="D3969" s="192">
        <v>500000</v>
      </c>
      <c r="E3969" s="192">
        <v>125000</v>
      </c>
      <c r="F3969" s="192">
        <v>125000</v>
      </c>
      <c r="G3969" s="192">
        <v>125000</v>
      </c>
      <c r="H3969" s="192">
        <v>125000</v>
      </c>
    </row>
    <row r="3970" spans="1:8">
      <c r="A3970" s="185" t="str">
        <f t="shared" si="61"/>
        <v>A</v>
      </c>
      <c r="B3970" s="189" t="s">
        <v>124</v>
      </c>
      <c r="C3970" s="189" t="s">
        <v>121</v>
      </c>
      <c r="D3970" s="190">
        <v>8000000</v>
      </c>
      <c r="E3970" s="190">
        <v>0</v>
      </c>
      <c r="F3970" s="190">
        <v>2485200</v>
      </c>
      <c r="G3970" s="190">
        <v>2485200</v>
      </c>
      <c r="H3970" s="190">
        <v>3029600</v>
      </c>
    </row>
    <row r="3971" spans="1:8" ht="15.75" thickBot="1">
      <c r="A3971" s="185" t="str">
        <f t="shared" si="61"/>
        <v>A</v>
      </c>
      <c r="B3971" s="186" t="s">
        <v>1990</v>
      </c>
      <c r="C3971" s="187" t="s">
        <v>1991</v>
      </c>
      <c r="D3971" s="188">
        <v>3400000</v>
      </c>
      <c r="E3971" s="188">
        <v>1720000</v>
      </c>
      <c r="F3971" s="188">
        <v>1680000</v>
      </c>
      <c r="G3971" s="188">
        <v>0</v>
      </c>
      <c r="H3971" s="188">
        <v>0</v>
      </c>
    </row>
    <row r="3972" spans="1:8" ht="15.75" thickTop="1">
      <c r="A3972" s="185" t="str">
        <f t="shared" si="61"/>
        <v>A</v>
      </c>
      <c r="B3972" s="189" t="s">
        <v>124</v>
      </c>
      <c r="C3972" s="189" t="s">
        <v>96</v>
      </c>
      <c r="D3972" s="190">
        <v>3400000</v>
      </c>
      <c r="E3972" s="190">
        <v>1720000</v>
      </c>
      <c r="F3972" s="190">
        <v>1680000</v>
      </c>
      <c r="G3972" s="190">
        <v>0</v>
      </c>
      <c r="H3972" s="190">
        <v>0</v>
      </c>
    </row>
    <row r="3973" spans="1:8">
      <c r="A3973" s="185" t="str">
        <f t="shared" si="61"/>
        <v>A</v>
      </c>
      <c r="B3973" s="191" t="s">
        <v>124</v>
      </c>
      <c r="C3973" s="191" t="s">
        <v>100</v>
      </c>
      <c r="D3973" s="192">
        <v>3400000</v>
      </c>
      <c r="E3973" s="192">
        <v>1720000</v>
      </c>
      <c r="F3973" s="192">
        <v>1680000</v>
      </c>
      <c r="G3973" s="192">
        <v>0</v>
      </c>
      <c r="H3973" s="192">
        <v>0</v>
      </c>
    </row>
    <row r="3974" spans="1:8" ht="15.75" thickBot="1">
      <c r="A3974" s="185" t="str">
        <f t="shared" si="61"/>
        <v>A</v>
      </c>
      <c r="B3974" s="186" t="s">
        <v>1992</v>
      </c>
      <c r="C3974" s="187" t="s">
        <v>1993</v>
      </c>
      <c r="D3974" s="188">
        <v>41400000</v>
      </c>
      <c r="E3974" s="188">
        <v>10608000</v>
      </c>
      <c r="F3974" s="188">
        <v>10375000</v>
      </c>
      <c r="G3974" s="188">
        <v>9827000</v>
      </c>
      <c r="H3974" s="188">
        <v>10590000</v>
      </c>
    </row>
    <row r="3975" spans="1:8" ht="15.75" thickTop="1">
      <c r="A3975" s="185" t="str">
        <f t="shared" ref="A3975:A4038" si="62">(IF(OR(D3975&lt;&gt;0,E3975&lt;&gt;0,F3975&lt;&gt;0,G3975&lt;&gt;0,H3975&lt;&gt;0),"A","B"))</f>
        <v>A</v>
      </c>
      <c r="B3975" s="189" t="s">
        <v>124</v>
      </c>
      <c r="C3975" s="189" t="s">
        <v>96</v>
      </c>
      <c r="D3975" s="190">
        <v>38380000</v>
      </c>
      <c r="E3975" s="190">
        <v>9555000</v>
      </c>
      <c r="F3975" s="190">
        <v>9408000</v>
      </c>
      <c r="G3975" s="190">
        <v>9327000</v>
      </c>
      <c r="H3975" s="190">
        <v>10090000</v>
      </c>
    </row>
    <row r="3976" spans="1:8">
      <c r="A3976" s="185" t="str">
        <f t="shared" si="62"/>
        <v>A</v>
      </c>
      <c r="B3976" s="191" t="s">
        <v>124</v>
      </c>
      <c r="C3976" s="191" t="s">
        <v>97</v>
      </c>
      <c r="D3976" s="192">
        <v>28910000</v>
      </c>
      <c r="E3976" s="192">
        <v>7188000</v>
      </c>
      <c r="F3976" s="192">
        <v>7063000</v>
      </c>
      <c r="G3976" s="192">
        <v>6987000</v>
      </c>
      <c r="H3976" s="192">
        <v>7672000</v>
      </c>
    </row>
    <row r="3977" spans="1:8">
      <c r="A3977" s="185" t="str">
        <f t="shared" si="62"/>
        <v>A</v>
      </c>
      <c r="B3977" s="191" t="s">
        <v>124</v>
      </c>
      <c r="C3977" s="191" t="s">
        <v>98</v>
      </c>
      <c r="D3977" s="192">
        <v>8142000</v>
      </c>
      <c r="E3977" s="192">
        <v>1973000</v>
      </c>
      <c r="F3977" s="192">
        <v>2030000</v>
      </c>
      <c r="G3977" s="192">
        <v>2030000</v>
      </c>
      <c r="H3977" s="192">
        <v>2109000</v>
      </c>
    </row>
    <row r="3978" spans="1:8">
      <c r="A3978" s="185" t="str">
        <f t="shared" si="62"/>
        <v>A</v>
      </c>
      <c r="B3978" s="191" t="s">
        <v>124</v>
      </c>
      <c r="C3978" s="191" t="s">
        <v>15</v>
      </c>
      <c r="D3978" s="192">
        <v>7000</v>
      </c>
      <c r="E3978" s="192">
        <v>7000</v>
      </c>
      <c r="F3978" s="192">
        <v>0</v>
      </c>
      <c r="G3978" s="192">
        <v>0</v>
      </c>
      <c r="H3978" s="192">
        <v>0</v>
      </c>
    </row>
    <row r="3979" spans="1:8">
      <c r="A3979" s="185" t="str">
        <f t="shared" si="62"/>
        <v>A</v>
      </c>
      <c r="B3979" s="191" t="s">
        <v>124</v>
      </c>
      <c r="C3979" s="191" t="s">
        <v>101</v>
      </c>
      <c r="D3979" s="192">
        <v>100000</v>
      </c>
      <c r="E3979" s="192">
        <v>95000</v>
      </c>
      <c r="F3979" s="192">
        <v>5000</v>
      </c>
      <c r="G3979" s="192">
        <v>0</v>
      </c>
      <c r="H3979" s="192">
        <v>0</v>
      </c>
    </row>
    <row r="3980" spans="1:8">
      <c r="A3980" s="185" t="str">
        <f t="shared" si="62"/>
        <v>A</v>
      </c>
      <c r="B3980" s="191" t="s">
        <v>124</v>
      </c>
      <c r="C3980" s="191" t="s">
        <v>102</v>
      </c>
      <c r="D3980" s="192">
        <v>1221000</v>
      </c>
      <c r="E3980" s="192">
        <v>292000</v>
      </c>
      <c r="F3980" s="192">
        <v>310000</v>
      </c>
      <c r="G3980" s="192">
        <v>310000</v>
      </c>
      <c r="H3980" s="192">
        <v>309000</v>
      </c>
    </row>
    <row r="3981" spans="1:8">
      <c r="A3981" s="185" t="str">
        <f t="shared" si="62"/>
        <v>A</v>
      </c>
      <c r="B3981" s="189" t="s">
        <v>124</v>
      </c>
      <c r="C3981" s="189" t="s">
        <v>121</v>
      </c>
      <c r="D3981" s="190">
        <v>3020000</v>
      </c>
      <c r="E3981" s="190">
        <v>1053000</v>
      </c>
      <c r="F3981" s="190">
        <v>967000</v>
      </c>
      <c r="G3981" s="190">
        <v>500000</v>
      </c>
      <c r="H3981" s="190">
        <v>500000</v>
      </c>
    </row>
    <row r="3982" spans="1:8" ht="15.75" thickBot="1">
      <c r="A3982" s="185" t="str">
        <f t="shared" si="62"/>
        <v>A</v>
      </c>
      <c r="B3982" s="186" t="s">
        <v>1994</v>
      </c>
      <c r="C3982" s="187" t="s">
        <v>1995</v>
      </c>
      <c r="D3982" s="188">
        <v>39297000</v>
      </c>
      <c r="E3982" s="188">
        <v>10075000</v>
      </c>
      <c r="F3982" s="188">
        <v>9844000</v>
      </c>
      <c r="G3982" s="188">
        <v>9307000</v>
      </c>
      <c r="H3982" s="188">
        <v>10071000</v>
      </c>
    </row>
    <row r="3983" spans="1:8" ht="15.75" thickTop="1">
      <c r="A3983" s="185" t="str">
        <f t="shared" si="62"/>
        <v>A</v>
      </c>
      <c r="B3983" s="189" t="s">
        <v>124</v>
      </c>
      <c r="C3983" s="189" t="s">
        <v>96</v>
      </c>
      <c r="D3983" s="190">
        <v>36287000</v>
      </c>
      <c r="E3983" s="190">
        <v>9027000</v>
      </c>
      <c r="F3983" s="190">
        <v>8882000</v>
      </c>
      <c r="G3983" s="190">
        <v>8807000</v>
      </c>
      <c r="H3983" s="190">
        <v>9571000</v>
      </c>
    </row>
    <row r="3984" spans="1:8">
      <c r="A3984" s="185" t="str">
        <f t="shared" si="62"/>
        <v>A</v>
      </c>
      <c r="B3984" s="191" t="s">
        <v>124</v>
      </c>
      <c r="C3984" s="191" t="s">
        <v>97</v>
      </c>
      <c r="D3984" s="192">
        <v>27048000</v>
      </c>
      <c r="E3984" s="192">
        <v>6722000</v>
      </c>
      <c r="F3984" s="192">
        <v>6597000</v>
      </c>
      <c r="G3984" s="192">
        <v>6522000</v>
      </c>
      <c r="H3984" s="192">
        <v>7207000</v>
      </c>
    </row>
    <row r="3985" spans="1:8">
      <c r="A3985" s="185" t="str">
        <f t="shared" si="62"/>
        <v>A</v>
      </c>
      <c r="B3985" s="191" t="s">
        <v>124</v>
      </c>
      <c r="C3985" s="191" t="s">
        <v>98</v>
      </c>
      <c r="D3985" s="192">
        <v>7923000</v>
      </c>
      <c r="E3985" s="192">
        <v>1918000</v>
      </c>
      <c r="F3985" s="192">
        <v>1975000</v>
      </c>
      <c r="G3985" s="192">
        <v>1975000</v>
      </c>
      <c r="H3985" s="192">
        <v>2055000</v>
      </c>
    </row>
    <row r="3986" spans="1:8">
      <c r="A3986" s="185" t="str">
        <f t="shared" si="62"/>
        <v>A</v>
      </c>
      <c r="B3986" s="191" t="s">
        <v>124</v>
      </c>
      <c r="C3986" s="191" t="s">
        <v>15</v>
      </c>
      <c r="D3986" s="192">
        <v>7000</v>
      </c>
      <c r="E3986" s="192">
        <v>7000</v>
      </c>
      <c r="F3986" s="192">
        <v>0</v>
      </c>
      <c r="G3986" s="192">
        <v>0</v>
      </c>
      <c r="H3986" s="192">
        <v>0</v>
      </c>
    </row>
    <row r="3987" spans="1:8">
      <c r="A3987" s="185" t="str">
        <f t="shared" si="62"/>
        <v>A</v>
      </c>
      <c r="B3987" s="191" t="s">
        <v>124</v>
      </c>
      <c r="C3987" s="191" t="s">
        <v>101</v>
      </c>
      <c r="D3987" s="192">
        <v>90000</v>
      </c>
      <c r="E3987" s="192">
        <v>90000</v>
      </c>
      <c r="F3987" s="192">
        <v>0</v>
      </c>
      <c r="G3987" s="192">
        <v>0</v>
      </c>
      <c r="H3987" s="192">
        <v>0</v>
      </c>
    </row>
    <row r="3988" spans="1:8">
      <c r="A3988" s="185" t="str">
        <f t="shared" si="62"/>
        <v>A</v>
      </c>
      <c r="B3988" s="191" t="s">
        <v>124</v>
      </c>
      <c r="C3988" s="191" t="s">
        <v>102</v>
      </c>
      <c r="D3988" s="192">
        <v>1219000</v>
      </c>
      <c r="E3988" s="192">
        <v>290000</v>
      </c>
      <c r="F3988" s="192">
        <v>310000</v>
      </c>
      <c r="G3988" s="192">
        <v>310000</v>
      </c>
      <c r="H3988" s="192">
        <v>309000</v>
      </c>
    </row>
    <row r="3989" spans="1:8">
      <c r="A3989" s="185" t="str">
        <f t="shared" si="62"/>
        <v>A</v>
      </c>
      <c r="B3989" s="189" t="s">
        <v>124</v>
      </c>
      <c r="C3989" s="189" t="s">
        <v>121</v>
      </c>
      <c r="D3989" s="190">
        <v>3010000</v>
      </c>
      <c r="E3989" s="190">
        <v>1048000</v>
      </c>
      <c r="F3989" s="190">
        <v>962000</v>
      </c>
      <c r="G3989" s="190">
        <v>500000</v>
      </c>
      <c r="H3989" s="190">
        <v>500000</v>
      </c>
    </row>
    <row r="3990" spans="1:8" ht="15.75" thickBot="1">
      <c r="A3990" s="185" t="str">
        <f t="shared" si="62"/>
        <v>A</v>
      </c>
      <c r="B3990" s="186" t="s">
        <v>1996</v>
      </c>
      <c r="C3990" s="187" t="s">
        <v>1997</v>
      </c>
      <c r="D3990" s="188">
        <v>2103000</v>
      </c>
      <c r="E3990" s="188">
        <v>533000</v>
      </c>
      <c r="F3990" s="188">
        <v>531000</v>
      </c>
      <c r="G3990" s="188">
        <v>520000</v>
      </c>
      <c r="H3990" s="188">
        <v>519000</v>
      </c>
    </row>
    <row r="3991" spans="1:8" ht="15.75" thickTop="1">
      <c r="A3991" s="185" t="str">
        <f t="shared" si="62"/>
        <v>A</v>
      </c>
      <c r="B3991" s="189" t="s">
        <v>124</v>
      </c>
      <c r="C3991" s="189" t="s">
        <v>96</v>
      </c>
      <c r="D3991" s="190">
        <v>2093000</v>
      </c>
      <c r="E3991" s="190">
        <v>528000</v>
      </c>
      <c r="F3991" s="190">
        <v>526000</v>
      </c>
      <c r="G3991" s="190">
        <v>520000</v>
      </c>
      <c r="H3991" s="190">
        <v>519000</v>
      </c>
    </row>
    <row r="3992" spans="1:8">
      <c r="A3992" s="185" t="str">
        <f t="shared" si="62"/>
        <v>A</v>
      </c>
      <c r="B3992" s="191" t="s">
        <v>124</v>
      </c>
      <c r="C3992" s="191" t="s">
        <v>97</v>
      </c>
      <c r="D3992" s="192">
        <v>1862000</v>
      </c>
      <c r="E3992" s="192">
        <v>466000</v>
      </c>
      <c r="F3992" s="192">
        <v>466000</v>
      </c>
      <c r="G3992" s="192">
        <v>465000</v>
      </c>
      <c r="H3992" s="192">
        <v>465000</v>
      </c>
    </row>
    <row r="3993" spans="1:8">
      <c r="A3993" s="185" t="str">
        <f t="shared" si="62"/>
        <v>A</v>
      </c>
      <c r="B3993" s="191" t="s">
        <v>124</v>
      </c>
      <c r="C3993" s="191" t="s">
        <v>98</v>
      </c>
      <c r="D3993" s="192">
        <v>219000</v>
      </c>
      <c r="E3993" s="192">
        <v>55000</v>
      </c>
      <c r="F3993" s="192">
        <v>55000</v>
      </c>
      <c r="G3993" s="192">
        <v>55000</v>
      </c>
      <c r="H3993" s="192">
        <v>54000</v>
      </c>
    </row>
    <row r="3994" spans="1:8">
      <c r="A3994" s="185" t="str">
        <f t="shared" si="62"/>
        <v>A</v>
      </c>
      <c r="B3994" s="191" t="s">
        <v>124</v>
      </c>
      <c r="C3994" s="191" t="s">
        <v>101</v>
      </c>
      <c r="D3994" s="192">
        <v>10000</v>
      </c>
      <c r="E3994" s="192">
        <v>5000</v>
      </c>
      <c r="F3994" s="192">
        <v>5000</v>
      </c>
      <c r="G3994" s="192">
        <v>0</v>
      </c>
      <c r="H3994" s="192">
        <v>0</v>
      </c>
    </row>
    <row r="3995" spans="1:8">
      <c r="A3995" s="185" t="str">
        <f t="shared" si="62"/>
        <v>A</v>
      </c>
      <c r="B3995" s="191" t="s">
        <v>124</v>
      </c>
      <c r="C3995" s="191" t="s">
        <v>102</v>
      </c>
      <c r="D3995" s="192">
        <v>2000</v>
      </c>
      <c r="E3995" s="192">
        <v>2000</v>
      </c>
      <c r="F3995" s="192">
        <v>0</v>
      </c>
      <c r="G3995" s="192">
        <v>0</v>
      </c>
      <c r="H3995" s="192">
        <v>0</v>
      </c>
    </row>
    <row r="3996" spans="1:8">
      <c r="A3996" s="185" t="str">
        <f t="shared" si="62"/>
        <v>A</v>
      </c>
      <c r="B3996" s="189" t="s">
        <v>124</v>
      </c>
      <c r="C3996" s="189" t="s">
        <v>121</v>
      </c>
      <c r="D3996" s="190">
        <v>10000</v>
      </c>
      <c r="E3996" s="190">
        <v>5000</v>
      </c>
      <c r="F3996" s="190">
        <v>5000</v>
      </c>
      <c r="G3996" s="190">
        <v>0</v>
      </c>
      <c r="H3996" s="190">
        <v>0</v>
      </c>
    </row>
    <row r="3997" spans="1:8" ht="15.75" thickBot="1">
      <c r="A3997" s="185" t="str">
        <f t="shared" si="62"/>
        <v>A</v>
      </c>
      <c r="B3997" s="186" t="s">
        <v>1998</v>
      </c>
      <c r="C3997" s="187" t="s">
        <v>1999</v>
      </c>
      <c r="D3997" s="188">
        <v>13800000</v>
      </c>
      <c r="E3997" s="188">
        <v>3800000</v>
      </c>
      <c r="F3997" s="188">
        <v>3300000</v>
      </c>
      <c r="G3997" s="188">
        <v>3300000</v>
      </c>
      <c r="H3997" s="188">
        <v>3400000</v>
      </c>
    </row>
    <row r="3998" spans="1:8" ht="15.75" thickTop="1">
      <c r="A3998" s="185" t="str">
        <f t="shared" si="62"/>
        <v>A</v>
      </c>
      <c r="B3998" s="189" t="s">
        <v>124</v>
      </c>
      <c r="C3998" s="189" t="s">
        <v>96</v>
      </c>
      <c r="D3998" s="190">
        <v>13800000</v>
      </c>
      <c r="E3998" s="190">
        <v>3800000</v>
      </c>
      <c r="F3998" s="190">
        <v>3300000</v>
      </c>
      <c r="G3998" s="190">
        <v>3300000</v>
      </c>
      <c r="H3998" s="190">
        <v>3400000</v>
      </c>
    </row>
    <row r="3999" spans="1:8">
      <c r="A3999" s="185" t="str">
        <f t="shared" si="62"/>
        <v>A</v>
      </c>
      <c r="B3999" s="191" t="s">
        <v>124</v>
      </c>
      <c r="C3999" s="191" t="s">
        <v>98</v>
      </c>
      <c r="D3999" s="192">
        <v>13800000</v>
      </c>
      <c r="E3999" s="192">
        <v>3800000</v>
      </c>
      <c r="F3999" s="192">
        <v>3300000</v>
      </c>
      <c r="G3999" s="192">
        <v>3300000</v>
      </c>
      <c r="H3999" s="192">
        <v>3400000</v>
      </c>
    </row>
    <row r="4000" spans="1:8" ht="15.75" thickBot="1">
      <c r="A4000" s="185" t="str">
        <f t="shared" si="62"/>
        <v>A</v>
      </c>
      <c r="B4000" s="186" t="s">
        <v>2000</v>
      </c>
      <c r="C4000" s="187" t="s">
        <v>2001</v>
      </c>
      <c r="D4000" s="188">
        <v>1400000</v>
      </c>
      <c r="E4000" s="188">
        <v>351500</v>
      </c>
      <c r="F4000" s="188">
        <v>350500</v>
      </c>
      <c r="G4000" s="188">
        <v>348500</v>
      </c>
      <c r="H4000" s="188">
        <v>349500</v>
      </c>
    </row>
    <row r="4001" spans="1:8" ht="15.75" thickTop="1">
      <c r="A4001" s="185" t="str">
        <f t="shared" si="62"/>
        <v>A</v>
      </c>
      <c r="B4001" s="189" t="s">
        <v>124</v>
      </c>
      <c r="C4001" s="189" t="s">
        <v>96</v>
      </c>
      <c r="D4001" s="190">
        <v>1390000</v>
      </c>
      <c r="E4001" s="190">
        <v>349000</v>
      </c>
      <c r="F4001" s="190">
        <v>348000</v>
      </c>
      <c r="G4001" s="190">
        <v>346000</v>
      </c>
      <c r="H4001" s="190">
        <v>347000</v>
      </c>
    </row>
    <row r="4002" spans="1:8">
      <c r="A4002" s="185" t="str">
        <f t="shared" si="62"/>
        <v>A</v>
      </c>
      <c r="B4002" s="191" t="s">
        <v>124</v>
      </c>
      <c r="C4002" s="191" t="s">
        <v>97</v>
      </c>
      <c r="D4002" s="192">
        <v>1015000</v>
      </c>
      <c r="E4002" s="192">
        <v>254000</v>
      </c>
      <c r="F4002" s="192">
        <v>254000</v>
      </c>
      <c r="G4002" s="192">
        <v>254000</v>
      </c>
      <c r="H4002" s="192">
        <v>253000</v>
      </c>
    </row>
    <row r="4003" spans="1:8">
      <c r="A4003" s="185" t="str">
        <f t="shared" si="62"/>
        <v>A</v>
      </c>
      <c r="B4003" s="191" t="s">
        <v>124</v>
      </c>
      <c r="C4003" s="191" t="s">
        <v>98</v>
      </c>
      <c r="D4003" s="192">
        <v>370000</v>
      </c>
      <c r="E4003" s="192">
        <v>93000</v>
      </c>
      <c r="F4003" s="192">
        <v>93000</v>
      </c>
      <c r="G4003" s="192">
        <v>91000</v>
      </c>
      <c r="H4003" s="192">
        <v>93000</v>
      </c>
    </row>
    <row r="4004" spans="1:8">
      <c r="A4004" s="185" t="str">
        <f t="shared" si="62"/>
        <v>A</v>
      </c>
      <c r="B4004" s="191" t="s">
        <v>124</v>
      </c>
      <c r="C4004" s="191" t="s">
        <v>102</v>
      </c>
      <c r="D4004" s="192">
        <v>5000</v>
      </c>
      <c r="E4004" s="192">
        <v>2000</v>
      </c>
      <c r="F4004" s="192">
        <v>1000</v>
      </c>
      <c r="G4004" s="192">
        <v>1000</v>
      </c>
      <c r="H4004" s="192">
        <v>1000</v>
      </c>
    </row>
    <row r="4005" spans="1:8">
      <c r="A4005" s="185" t="str">
        <f t="shared" si="62"/>
        <v>A</v>
      </c>
      <c r="B4005" s="189" t="s">
        <v>124</v>
      </c>
      <c r="C4005" s="189" t="s">
        <v>121</v>
      </c>
      <c r="D4005" s="190">
        <v>10000</v>
      </c>
      <c r="E4005" s="190">
        <v>2500</v>
      </c>
      <c r="F4005" s="190">
        <v>2500</v>
      </c>
      <c r="G4005" s="190">
        <v>2500</v>
      </c>
      <c r="H4005" s="190">
        <v>2500</v>
      </c>
    </row>
    <row r="4006" spans="1:8" ht="15.75" thickBot="1">
      <c r="A4006" s="185" t="str">
        <f t="shared" si="62"/>
        <v>A</v>
      </c>
      <c r="B4006" s="186" t="s">
        <v>2002</v>
      </c>
      <c r="C4006" s="187" t="s">
        <v>2003</v>
      </c>
      <c r="D4006" s="188">
        <v>7300000</v>
      </c>
      <c r="E4006" s="188">
        <v>2378000</v>
      </c>
      <c r="F4006" s="188">
        <v>1565000</v>
      </c>
      <c r="G4006" s="188">
        <v>1661000</v>
      </c>
      <c r="H4006" s="188">
        <v>1696000</v>
      </c>
    </row>
    <row r="4007" spans="1:8" ht="15.75" thickTop="1">
      <c r="A4007" s="185" t="str">
        <f t="shared" si="62"/>
        <v>A</v>
      </c>
      <c r="B4007" s="189" t="s">
        <v>124</v>
      </c>
      <c r="C4007" s="189" t="s">
        <v>96</v>
      </c>
      <c r="D4007" s="190">
        <v>7200000</v>
      </c>
      <c r="E4007" s="190">
        <v>2353000</v>
      </c>
      <c r="F4007" s="190">
        <v>1520000</v>
      </c>
      <c r="G4007" s="190">
        <v>1631000</v>
      </c>
      <c r="H4007" s="190">
        <v>1696000</v>
      </c>
    </row>
    <row r="4008" spans="1:8">
      <c r="A4008" s="185" t="str">
        <f t="shared" si="62"/>
        <v>A</v>
      </c>
      <c r="B4008" s="191" t="s">
        <v>124</v>
      </c>
      <c r="C4008" s="191" t="s">
        <v>97</v>
      </c>
      <c r="D4008" s="192">
        <v>4725000</v>
      </c>
      <c r="E4008" s="192">
        <v>1080000</v>
      </c>
      <c r="F4008" s="192">
        <v>1080000</v>
      </c>
      <c r="G4008" s="192">
        <v>1245000</v>
      </c>
      <c r="H4008" s="192">
        <v>1320000</v>
      </c>
    </row>
    <row r="4009" spans="1:8">
      <c r="A4009" s="185" t="str">
        <f t="shared" si="62"/>
        <v>A</v>
      </c>
      <c r="B4009" s="191" t="s">
        <v>124</v>
      </c>
      <c r="C4009" s="191" t="s">
        <v>98</v>
      </c>
      <c r="D4009" s="192">
        <v>2435000</v>
      </c>
      <c r="E4009" s="192">
        <v>1251000</v>
      </c>
      <c r="F4009" s="192">
        <v>433000</v>
      </c>
      <c r="G4009" s="192">
        <v>380000</v>
      </c>
      <c r="H4009" s="192">
        <v>371000</v>
      </c>
    </row>
    <row r="4010" spans="1:8">
      <c r="A4010" s="185" t="str">
        <f t="shared" si="62"/>
        <v>A</v>
      </c>
      <c r="B4010" s="191" t="s">
        <v>124</v>
      </c>
      <c r="C4010" s="191" t="s">
        <v>101</v>
      </c>
      <c r="D4010" s="192">
        <v>25000</v>
      </c>
      <c r="E4010" s="192">
        <v>10000</v>
      </c>
      <c r="F4010" s="192">
        <v>5000</v>
      </c>
      <c r="G4010" s="192">
        <v>5000</v>
      </c>
      <c r="H4010" s="192">
        <v>5000</v>
      </c>
    </row>
    <row r="4011" spans="1:8">
      <c r="A4011" s="185" t="str">
        <f t="shared" si="62"/>
        <v>A</v>
      </c>
      <c r="B4011" s="191" t="s">
        <v>124</v>
      </c>
      <c r="C4011" s="191" t="s">
        <v>102</v>
      </c>
      <c r="D4011" s="192">
        <v>15000</v>
      </c>
      <c r="E4011" s="192">
        <v>12000</v>
      </c>
      <c r="F4011" s="192">
        <v>2000</v>
      </c>
      <c r="G4011" s="192">
        <v>1000</v>
      </c>
      <c r="H4011" s="192">
        <v>0</v>
      </c>
    </row>
    <row r="4012" spans="1:8">
      <c r="A4012" s="185" t="str">
        <f t="shared" si="62"/>
        <v>A</v>
      </c>
      <c r="B4012" s="189" t="s">
        <v>124</v>
      </c>
      <c r="C4012" s="189" t="s">
        <v>121</v>
      </c>
      <c r="D4012" s="190">
        <v>100000</v>
      </c>
      <c r="E4012" s="190">
        <v>25000</v>
      </c>
      <c r="F4012" s="190">
        <v>45000</v>
      </c>
      <c r="G4012" s="190">
        <v>30000</v>
      </c>
      <c r="H4012" s="190">
        <v>0</v>
      </c>
    </row>
    <row r="4013" spans="1:8" ht="15.75" thickBot="1">
      <c r="A4013" s="185" t="str">
        <f t="shared" si="62"/>
        <v>A</v>
      </c>
      <c r="B4013" s="186" t="s">
        <v>2004</v>
      </c>
      <c r="C4013" s="187" t="s">
        <v>2005</v>
      </c>
      <c r="D4013" s="188">
        <v>7900000</v>
      </c>
      <c r="E4013" s="188">
        <v>1728000</v>
      </c>
      <c r="F4013" s="188">
        <v>1919700</v>
      </c>
      <c r="G4013" s="188">
        <v>2599800</v>
      </c>
      <c r="H4013" s="188">
        <v>1652500</v>
      </c>
    </row>
    <row r="4014" spans="1:8" ht="15.75" thickTop="1">
      <c r="A4014" s="185" t="str">
        <f t="shared" si="62"/>
        <v>A</v>
      </c>
      <c r="B4014" s="189" t="s">
        <v>124</v>
      </c>
      <c r="C4014" s="189" t="s">
        <v>96</v>
      </c>
      <c r="D4014" s="190">
        <v>7679500</v>
      </c>
      <c r="E4014" s="190">
        <v>1702500</v>
      </c>
      <c r="F4014" s="190">
        <v>1819700</v>
      </c>
      <c r="G4014" s="190">
        <v>2504800</v>
      </c>
      <c r="H4014" s="190">
        <v>1652500</v>
      </c>
    </row>
    <row r="4015" spans="1:8">
      <c r="A4015" s="185" t="str">
        <f t="shared" si="62"/>
        <v>A</v>
      </c>
      <c r="B4015" s="191" t="s">
        <v>124</v>
      </c>
      <c r="C4015" s="191" t="s">
        <v>97</v>
      </c>
      <c r="D4015" s="192">
        <v>2030000</v>
      </c>
      <c r="E4015" s="192">
        <v>507500</v>
      </c>
      <c r="F4015" s="192">
        <v>507500</v>
      </c>
      <c r="G4015" s="192">
        <v>507500</v>
      </c>
      <c r="H4015" s="192">
        <v>507500</v>
      </c>
    </row>
    <row r="4016" spans="1:8">
      <c r="A4016" s="185" t="str">
        <f t="shared" si="62"/>
        <v>A</v>
      </c>
      <c r="B4016" s="191" t="s">
        <v>124</v>
      </c>
      <c r="C4016" s="191" t="s">
        <v>98</v>
      </c>
      <c r="D4016" s="192">
        <v>2327300</v>
      </c>
      <c r="E4016" s="192">
        <v>575000</v>
      </c>
      <c r="F4016" s="192">
        <v>575000</v>
      </c>
      <c r="G4016" s="192">
        <v>777300</v>
      </c>
      <c r="H4016" s="192">
        <v>400000</v>
      </c>
    </row>
    <row r="4017" spans="1:8">
      <c r="A4017" s="185" t="str">
        <f t="shared" si="62"/>
        <v>A</v>
      </c>
      <c r="B4017" s="191" t="s">
        <v>124</v>
      </c>
      <c r="C4017" s="191" t="s">
        <v>100</v>
      </c>
      <c r="D4017" s="192">
        <v>800000</v>
      </c>
      <c r="E4017" s="192">
        <v>400000</v>
      </c>
      <c r="F4017" s="192">
        <v>0</v>
      </c>
      <c r="G4017" s="192">
        <v>400000</v>
      </c>
      <c r="H4017" s="192">
        <v>0</v>
      </c>
    </row>
    <row r="4018" spans="1:8">
      <c r="A4018" s="185" t="str">
        <f t="shared" si="62"/>
        <v>A</v>
      </c>
      <c r="B4018" s="191" t="s">
        <v>124</v>
      </c>
      <c r="C4018" s="191" t="s">
        <v>101</v>
      </c>
      <c r="D4018" s="192">
        <v>80000</v>
      </c>
      <c r="E4018" s="192">
        <v>20000</v>
      </c>
      <c r="F4018" s="192">
        <v>20000</v>
      </c>
      <c r="G4018" s="192">
        <v>20000</v>
      </c>
      <c r="H4018" s="192">
        <v>20000</v>
      </c>
    </row>
    <row r="4019" spans="1:8">
      <c r="A4019" s="185" t="str">
        <f t="shared" si="62"/>
        <v>A</v>
      </c>
      <c r="B4019" s="191" t="s">
        <v>124</v>
      </c>
      <c r="C4019" s="191" t="s">
        <v>102</v>
      </c>
      <c r="D4019" s="192">
        <v>2442200</v>
      </c>
      <c r="E4019" s="192">
        <v>200000</v>
      </c>
      <c r="F4019" s="192">
        <v>717200</v>
      </c>
      <c r="G4019" s="192">
        <v>800000</v>
      </c>
      <c r="H4019" s="192">
        <v>725000</v>
      </c>
    </row>
    <row r="4020" spans="1:8">
      <c r="A4020" s="185" t="str">
        <f t="shared" si="62"/>
        <v>A</v>
      </c>
      <c r="B4020" s="189" t="s">
        <v>124</v>
      </c>
      <c r="C4020" s="189" t="s">
        <v>121</v>
      </c>
      <c r="D4020" s="190">
        <v>220500</v>
      </c>
      <c r="E4020" s="190">
        <v>25500</v>
      </c>
      <c r="F4020" s="190">
        <v>100000</v>
      </c>
      <c r="G4020" s="190">
        <v>95000</v>
      </c>
      <c r="H4020" s="190">
        <v>0</v>
      </c>
    </row>
    <row r="4021" spans="1:8" ht="15.75" thickBot="1">
      <c r="A4021" s="185" t="str">
        <f t="shared" si="62"/>
        <v>A</v>
      </c>
      <c r="B4021" s="186" t="s">
        <v>2006</v>
      </c>
      <c r="C4021" s="187" t="s">
        <v>2005</v>
      </c>
      <c r="D4021" s="188">
        <v>7400000</v>
      </c>
      <c r="E4021" s="188">
        <v>1690000</v>
      </c>
      <c r="F4021" s="188">
        <v>1880000</v>
      </c>
      <c r="G4021" s="188">
        <v>2200000</v>
      </c>
      <c r="H4021" s="188">
        <v>1630000</v>
      </c>
    </row>
    <row r="4022" spans="1:8" ht="15.75" thickTop="1">
      <c r="A4022" s="185" t="str">
        <f t="shared" si="62"/>
        <v>A</v>
      </c>
      <c r="B4022" s="189" t="s">
        <v>124</v>
      </c>
      <c r="C4022" s="189" t="s">
        <v>96</v>
      </c>
      <c r="D4022" s="190">
        <v>7195000</v>
      </c>
      <c r="E4022" s="190">
        <v>1680000</v>
      </c>
      <c r="F4022" s="190">
        <v>1780000</v>
      </c>
      <c r="G4022" s="190">
        <v>2105000</v>
      </c>
      <c r="H4022" s="190">
        <v>1630000</v>
      </c>
    </row>
    <row r="4023" spans="1:8">
      <c r="A4023" s="185" t="str">
        <f t="shared" si="62"/>
        <v>A</v>
      </c>
      <c r="B4023" s="191" t="s">
        <v>124</v>
      </c>
      <c r="C4023" s="191" t="s">
        <v>97</v>
      </c>
      <c r="D4023" s="192">
        <v>1940000</v>
      </c>
      <c r="E4023" s="192">
        <v>485000</v>
      </c>
      <c r="F4023" s="192">
        <v>485000</v>
      </c>
      <c r="G4023" s="192">
        <v>485000</v>
      </c>
      <c r="H4023" s="192">
        <v>485000</v>
      </c>
    </row>
    <row r="4024" spans="1:8">
      <c r="A4024" s="185" t="str">
        <f t="shared" si="62"/>
        <v>A</v>
      </c>
      <c r="B4024" s="191" t="s">
        <v>124</v>
      </c>
      <c r="C4024" s="191" t="s">
        <v>98</v>
      </c>
      <c r="D4024" s="192">
        <v>1950000</v>
      </c>
      <c r="E4024" s="192">
        <v>575000</v>
      </c>
      <c r="F4024" s="192">
        <v>575000</v>
      </c>
      <c r="G4024" s="192">
        <v>400000</v>
      </c>
      <c r="H4024" s="192">
        <v>400000</v>
      </c>
    </row>
    <row r="4025" spans="1:8">
      <c r="A4025" s="185" t="str">
        <f t="shared" si="62"/>
        <v>A</v>
      </c>
      <c r="B4025" s="191" t="s">
        <v>124</v>
      </c>
      <c r="C4025" s="191" t="s">
        <v>100</v>
      </c>
      <c r="D4025" s="192">
        <v>800000</v>
      </c>
      <c r="E4025" s="192">
        <v>400000</v>
      </c>
      <c r="F4025" s="192">
        <v>0</v>
      </c>
      <c r="G4025" s="192">
        <v>400000</v>
      </c>
      <c r="H4025" s="192">
        <v>0</v>
      </c>
    </row>
    <row r="4026" spans="1:8">
      <c r="A4026" s="185" t="str">
        <f t="shared" si="62"/>
        <v>A</v>
      </c>
      <c r="B4026" s="191" t="s">
        <v>124</v>
      </c>
      <c r="C4026" s="191" t="s">
        <v>101</v>
      </c>
      <c r="D4026" s="192">
        <v>80000</v>
      </c>
      <c r="E4026" s="192">
        <v>20000</v>
      </c>
      <c r="F4026" s="192">
        <v>20000</v>
      </c>
      <c r="G4026" s="192">
        <v>20000</v>
      </c>
      <c r="H4026" s="192">
        <v>20000</v>
      </c>
    </row>
    <row r="4027" spans="1:8">
      <c r="A4027" s="185" t="str">
        <f t="shared" si="62"/>
        <v>A</v>
      </c>
      <c r="B4027" s="191" t="s">
        <v>124</v>
      </c>
      <c r="C4027" s="191" t="s">
        <v>102</v>
      </c>
      <c r="D4027" s="192">
        <v>2425000</v>
      </c>
      <c r="E4027" s="192">
        <v>200000</v>
      </c>
      <c r="F4027" s="192">
        <v>700000</v>
      </c>
      <c r="G4027" s="192">
        <v>800000</v>
      </c>
      <c r="H4027" s="192">
        <v>725000</v>
      </c>
    </row>
    <row r="4028" spans="1:8">
      <c r="A4028" s="185" t="str">
        <f t="shared" si="62"/>
        <v>A</v>
      </c>
      <c r="B4028" s="189" t="s">
        <v>124</v>
      </c>
      <c r="C4028" s="189" t="s">
        <v>121</v>
      </c>
      <c r="D4028" s="190">
        <v>205000</v>
      </c>
      <c r="E4028" s="190">
        <v>10000</v>
      </c>
      <c r="F4028" s="190">
        <v>100000</v>
      </c>
      <c r="G4028" s="190">
        <v>95000</v>
      </c>
      <c r="H4028" s="190">
        <v>0</v>
      </c>
    </row>
    <row r="4029" spans="1:8" ht="15.75" thickBot="1">
      <c r="A4029" s="185" t="str">
        <f t="shared" si="62"/>
        <v>A</v>
      </c>
      <c r="B4029" s="186" t="s">
        <v>2007</v>
      </c>
      <c r="C4029" s="187" t="s">
        <v>2008</v>
      </c>
      <c r="D4029" s="188">
        <v>500000</v>
      </c>
      <c r="E4029" s="188">
        <v>38000</v>
      </c>
      <c r="F4029" s="188">
        <v>39700</v>
      </c>
      <c r="G4029" s="188">
        <v>399800</v>
      </c>
      <c r="H4029" s="188">
        <v>22500</v>
      </c>
    </row>
    <row r="4030" spans="1:8" ht="15.75" thickTop="1">
      <c r="A4030" s="185" t="str">
        <f t="shared" si="62"/>
        <v>A</v>
      </c>
      <c r="B4030" s="189" t="s">
        <v>124</v>
      </c>
      <c r="C4030" s="189" t="s">
        <v>96</v>
      </c>
      <c r="D4030" s="190">
        <v>484500</v>
      </c>
      <c r="E4030" s="190">
        <v>22500</v>
      </c>
      <c r="F4030" s="190">
        <v>39700</v>
      </c>
      <c r="G4030" s="190">
        <v>399800</v>
      </c>
      <c r="H4030" s="190">
        <v>22500</v>
      </c>
    </row>
    <row r="4031" spans="1:8">
      <c r="A4031" s="185" t="str">
        <f t="shared" si="62"/>
        <v>A</v>
      </c>
      <c r="B4031" s="191" t="s">
        <v>124</v>
      </c>
      <c r="C4031" s="191" t="s">
        <v>97</v>
      </c>
      <c r="D4031" s="192">
        <v>90000</v>
      </c>
      <c r="E4031" s="192">
        <v>22500</v>
      </c>
      <c r="F4031" s="192">
        <v>22500</v>
      </c>
      <c r="G4031" s="192">
        <v>22500</v>
      </c>
      <c r="H4031" s="192">
        <v>22500</v>
      </c>
    </row>
    <row r="4032" spans="1:8">
      <c r="A4032" s="185" t="str">
        <f t="shared" si="62"/>
        <v>A</v>
      </c>
      <c r="B4032" s="191" t="s">
        <v>124</v>
      </c>
      <c r="C4032" s="191" t="s">
        <v>98</v>
      </c>
      <c r="D4032" s="192">
        <v>377300</v>
      </c>
      <c r="E4032" s="192">
        <v>0</v>
      </c>
      <c r="F4032" s="192">
        <v>0</v>
      </c>
      <c r="G4032" s="192">
        <v>377300</v>
      </c>
      <c r="H4032" s="192">
        <v>0</v>
      </c>
    </row>
    <row r="4033" spans="1:8">
      <c r="A4033" s="185" t="str">
        <f t="shared" si="62"/>
        <v>A</v>
      </c>
      <c r="B4033" s="191" t="s">
        <v>124</v>
      </c>
      <c r="C4033" s="191" t="s">
        <v>102</v>
      </c>
      <c r="D4033" s="192">
        <v>17200</v>
      </c>
      <c r="E4033" s="192">
        <v>0</v>
      </c>
      <c r="F4033" s="192">
        <v>17200</v>
      </c>
      <c r="G4033" s="192">
        <v>0</v>
      </c>
      <c r="H4033" s="192">
        <v>0</v>
      </c>
    </row>
    <row r="4034" spans="1:8">
      <c r="A4034" s="185" t="str">
        <f t="shared" si="62"/>
        <v>A</v>
      </c>
      <c r="B4034" s="189" t="s">
        <v>124</v>
      </c>
      <c r="C4034" s="189" t="s">
        <v>121</v>
      </c>
      <c r="D4034" s="190">
        <v>15500</v>
      </c>
      <c r="E4034" s="190">
        <v>15500</v>
      </c>
      <c r="F4034" s="190">
        <v>0</v>
      </c>
      <c r="G4034" s="190">
        <v>0</v>
      </c>
      <c r="H4034" s="190">
        <v>0</v>
      </c>
    </row>
    <row r="4035" spans="1:8" ht="30.75" thickBot="1">
      <c r="A4035" s="185" t="str">
        <f t="shared" si="62"/>
        <v>A</v>
      </c>
      <c r="B4035" s="186" t="s">
        <v>2009</v>
      </c>
      <c r="C4035" s="187" t="s">
        <v>2010</v>
      </c>
      <c r="D4035" s="188">
        <v>2150000</v>
      </c>
      <c r="E4035" s="188">
        <v>569000</v>
      </c>
      <c r="F4035" s="188">
        <v>551000</v>
      </c>
      <c r="G4035" s="188">
        <v>515000</v>
      </c>
      <c r="H4035" s="188">
        <v>515000</v>
      </c>
    </row>
    <row r="4036" spans="1:8" ht="15.75" thickTop="1">
      <c r="A4036" s="185" t="str">
        <f t="shared" si="62"/>
        <v>A</v>
      </c>
      <c r="B4036" s="189" t="s">
        <v>124</v>
      </c>
      <c r="C4036" s="189" t="s">
        <v>96</v>
      </c>
      <c r="D4036" s="190">
        <v>1995000</v>
      </c>
      <c r="E4036" s="190">
        <v>507000</v>
      </c>
      <c r="F4036" s="190">
        <v>520000</v>
      </c>
      <c r="G4036" s="190">
        <v>484000</v>
      </c>
      <c r="H4036" s="190">
        <v>484000</v>
      </c>
    </row>
    <row r="4037" spans="1:8">
      <c r="A4037" s="185" t="str">
        <f t="shared" si="62"/>
        <v>A</v>
      </c>
      <c r="B4037" s="191" t="s">
        <v>124</v>
      </c>
      <c r="C4037" s="191" t="s">
        <v>97</v>
      </c>
      <c r="D4037" s="192">
        <v>1420000</v>
      </c>
      <c r="E4037" s="192">
        <v>355000</v>
      </c>
      <c r="F4037" s="192">
        <v>355000</v>
      </c>
      <c r="G4037" s="192">
        <v>355000</v>
      </c>
      <c r="H4037" s="192">
        <v>355000</v>
      </c>
    </row>
    <row r="4038" spans="1:8">
      <c r="A4038" s="185" t="str">
        <f t="shared" si="62"/>
        <v>A</v>
      </c>
      <c r="B4038" s="191" t="s">
        <v>124</v>
      </c>
      <c r="C4038" s="191" t="s">
        <v>98</v>
      </c>
      <c r="D4038" s="192">
        <v>520000</v>
      </c>
      <c r="E4038" s="192">
        <v>142000</v>
      </c>
      <c r="F4038" s="192">
        <v>140000</v>
      </c>
      <c r="G4038" s="192">
        <v>119000</v>
      </c>
      <c r="H4038" s="192">
        <v>119000</v>
      </c>
    </row>
    <row r="4039" spans="1:8">
      <c r="A4039" s="185" t="str">
        <f t="shared" ref="A4039:A4102" si="63">(IF(OR(D4039&lt;&gt;0,E4039&lt;&gt;0,F4039&lt;&gt;0,G4039&lt;&gt;0,H4039&lt;&gt;0),"A","B"))</f>
        <v>A</v>
      </c>
      <c r="B4039" s="191" t="s">
        <v>124</v>
      </c>
      <c r="C4039" s="191" t="s">
        <v>15</v>
      </c>
      <c r="D4039" s="192">
        <v>15000</v>
      </c>
      <c r="E4039" s="192">
        <v>0</v>
      </c>
      <c r="F4039" s="192">
        <v>15000</v>
      </c>
      <c r="G4039" s="192">
        <v>0</v>
      </c>
      <c r="H4039" s="192">
        <v>0</v>
      </c>
    </row>
    <row r="4040" spans="1:8">
      <c r="A4040" s="185" t="str">
        <f t="shared" si="63"/>
        <v>A</v>
      </c>
      <c r="B4040" s="191" t="s">
        <v>124</v>
      </c>
      <c r="C4040" s="191" t="s">
        <v>102</v>
      </c>
      <c r="D4040" s="192">
        <v>40000</v>
      </c>
      <c r="E4040" s="192">
        <v>10000</v>
      </c>
      <c r="F4040" s="192">
        <v>10000</v>
      </c>
      <c r="G4040" s="192">
        <v>10000</v>
      </c>
      <c r="H4040" s="192">
        <v>10000</v>
      </c>
    </row>
    <row r="4041" spans="1:8">
      <c r="A4041" s="185" t="str">
        <f t="shared" si="63"/>
        <v>A</v>
      </c>
      <c r="B4041" s="189" t="s">
        <v>124</v>
      </c>
      <c r="C4041" s="189" t="s">
        <v>121</v>
      </c>
      <c r="D4041" s="190">
        <v>155000</v>
      </c>
      <c r="E4041" s="190">
        <v>62000</v>
      </c>
      <c r="F4041" s="190">
        <v>31000</v>
      </c>
      <c r="G4041" s="190">
        <v>31000</v>
      </c>
      <c r="H4041" s="190">
        <v>31000</v>
      </c>
    </row>
    <row r="4042" spans="1:8" ht="15.75" thickBot="1">
      <c r="A4042" s="185" t="str">
        <f t="shared" si="63"/>
        <v>A</v>
      </c>
      <c r="B4042" s="186" t="s">
        <v>2011</v>
      </c>
      <c r="C4042" s="187" t="s">
        <v>2012</v>
      </c>
      <c r="D4042" s="188">
        <v>260000</v>
      </c>
      <c r="E4042" s="188">
        <v>67000</v>
      </c>
      <c r="F4042" s="188">
        <v>65000</v>
      </c>
      <c r="G4042" s="188">
        <v>64000</v>
      </c>
      <c r="H4042" s="188">
        <v>64000</v>
      </c>
    </row>
    <row r="4043" spans="1:8" ht="15.75" thickTop="1">
      <c r="A4043" s="185" t="str">
        <f t="shared" si="63"/>
        <v>A</v>
      </c>
      <c r="B4043" s="189" t="s">
        <v>124</v>
      </c>
      <c r="C4043" s="189" t="s">
        <v>96</v>
      </c>
      <c r="D4043" s="190">
        <v>260000</v>
      </c>
      <c r="E4043" s="190">
        <v>67000</v>
      </c>
      <c r="F4043" s="190">
        <v>65000</v>
      </c>
      <c r="G4043" s="190">
        <v>64000</v>
      </c>
      <c r="H4043" s="190">
        <v>64000</v>
      </c>
    </row>
    <row r="4044" spans="1:8">
      <c r="A4044" s="185" t="str">
        <f t="shared" si="63"/>
        <v>A</v>
      </c>
      <c r="B4044" s="191" t="s">
        <v>124</v>
      </c>
      <c r="C4044" s="191" t="s">
        <v>97</v>
      </c>
      <c r="D4044" s="192">
        <v>186000</v>
      </c>
      <c r="E4044" s="192">
        <v>47000</v>
      </c>
      <c r="F4044" s="192">
        <v>47000</v>
      </c>
      <c r="G4044" s="192">
        <v>46000</v>
      </c>
      <c r="H4044" s="192">
        <v>46000</v>
      </c>
    </row>
    <row r="4045" spans="1:8">
      <c r="A4045" s="185" t="str">
        <f t="shared" si="63"/>
        <v>A</v>
      </c>
      <c r="B4045" s="191" t="s">
        <v>124</v>
      </c>
      <c r="C4045" s="191" t="s">
        <v>98</v>
      </c>
      <c r="D4045" s="192">
        <v>74000</v>
      </c>
      <c r="E4045" s="192">
        <v>20000</v>
      </c>
      <c r="F4045" s="192">
        <v>18000</v>
      </c>
      <c r="G4045" s="192">
        <v>18000</v>
      </c>
      <c r="H4045" s="192">
        <v>18000</v>
      </c>
    </row>
    <row r="4046" spans="1:8" ht="30.75" thickBot="1">
      <c r="A4046" s="185" t="str">
        <f t="shared" si="63"/>
        <v>A</v>
      </c>
      <c r="B4046" s="186" t="s">
        <v>2013</v>
      </c>
      <c r="C4046" s="187" t="s">
        <v>2014</v>
      </c>
      <c r="D4046" s="188">
        <v>60400000</v>
      </c>
      <c r="E4046" s="188">
        <v>16269000</v>
      </c>
      <c r="F4046" s="188">
        <v>15137000</v>
      </c>
      <c r="G4046" s="188">
        <v>14757000</v>
      </c>
      <c r="H4046" s="188">
        <v>14237000</v>
      </c>
    </row>
    <row r="4047" spans="1:8" ht="15.75" thickTop="1">
      <c r="A4047" s="185" t="str">
        <f t="shared" si="63"/>
        <v>A</v>
      </c>
      <c r="B4047" s="189" t="s">
        <v>124</v>
      </c>
      <c r="C4047" s="189" t="s">
        <v>96</v>
      </c>
      <c r="D4047" s="190">
        <v>57000000</v>
      </c>
      <c r="E4047" s="190">
        <v>14569000</v>
      </c>
      <c r="F4047" s="190">
        <v>14437000</v>
      </c>
      <c r="G4047" s="190">
        <v>14257000</v>
      </c>
      <c r="H4047" s="190">
        <v>13737000</v>
      </c>
    </row>
    <row r="4048" spans="1:8">
      <c r="A4048" s="185" t="str">
        <f t="shared" si="63"/>
        <v>A</v>
      </c>
      <c r="B4048" s="191" t="s">
        <v>124</v>
      </c>
      <c r="C4048" s="191" t="s">
        <v>97</v>
      </c>
      <c r="D4048" s="192">
        <v>42885000</v>
      </c>
      <c r="E4048" s="192">
        <v>10722000</v>
      </c>
      <c r="F4048" s="192">
        <v>10721000</v>
      </c>
      <c r="G4048" s="192">
        <v>10721000</v>
      </c>
      <c r="H4048" s="192">
        <v>10721000</v>
      </c>
    </row>
    <row r="4049" spans="1:8">
      <c r="A4049" s="185" t="str">
        <f t="shared" si="63"/>
        <v>A</v>
      </c>
      <c r="B4049" s="191" t="s">
        <v>124</v>
      </c>
      <c r="C4049" s="191" t="s">
        <v>98</v>
      </c>
      <c r="D4049" s="192">
        <v>12320000</v>
      </c>
      <c r="E4049" s="192">
        <v>3300000</v>
      </c>
      <c r="F4049" s="192">
        <v>3300000</v>
      </c>
      <c r="G4049" s="192">
        <v>3120000</v>
      </c>
      <c r="H4049" s="192">
        <v>2600000</v>
      </c>
    </row>
    <row r="4050" spans="1:8">
      <c r="A4050" s="185" t="str">
        <f t="shared" si="63"/>
        <v>A</v>
      </c>
      <c r="B4050" s="191" t="s">
        <v>124</v>
      </c>
      <c r="C4050" s="191" t="s">
        <v>101</v>
      </c>
      <c r="D4050" s="192">
        <v>525000</v>
      </c>
      <c r="E4050" s="192">
        <v>132000</v>
      </c>
      <c r="F4050" s="192">
        <v>131000</v>
      </c>
      <c r="G4050" s="192">
        <v>131000</v>
      </c>
      <c r="H4050" s="192">
        <v>131000</v>
      </c>
    </row>
    <row r="4051" spans="1:8">
      <c r="A4051" s="185" t="str">
        <f t="shared" si="63"/>
        <v>A</v>
      </c>
      <c r="B4051" s="191" t="s">
        <v>124</v>
      </c>
      <c r="C4051" s="191" t="s">
        <v>102</v>
      </c>
      <c r="D4051" s="192">
        <v>1270000</v>
      </c>
      <c r="E4051" s="192">
        <v>415000</v>
      </c>
      <c r="F4051" s="192">
        <v>285000</v>
      </c>
      <c r="G4051" s="192">
        <v>285000</v>
      </c>
      <c r="H4051" s="192">
        <v>285000</v>
      </c>
    </row>
    <row r="4052" spans="1:8">
      <c r="A4052" s="185" t="str">
        <f t="shared" si="63"/>
        <v>A</v>
      </c>
      <c r="B4052" s="189" t="s">
        <v>124</v>
      </c>
      <c r="C4052" s="189" t="s">
        <v>121</v>
      </c>
      <c r="D4052" s="190">
        <v>3400000</v>
      </c>
      <c r="E4052" s="190">
        <v>1700000</v>
      </c>
      <c r="F4052" s="190">
        <v>700000</v>
      </c>
      <c r="G4052" s="190">
        <v>500000</v>
      </c>
      <c r="H4052" s="190">
        <v>500000</v>
      </c>
    </row>
    <row r="4053" spans="1:8" ht="30.75" thickBot="1">
      <c r="A4053" s="185" t="str">
        <f t="shared" si="63"/>
        <v>A</v>
      </c>
      <c r="B4053" s="186" t="s">
        <v>2015</v>
      </c>
      <c r="C4053" s="187" t="s">
        <v>2016</v>
      </c>
      <c r="D4053" s="188">
        <v>52400000</v>
      </c>
      <c r="E4053" s="188">
        <v>13925000</v>
      </c>
      <c r="F4053" s="188">
        <v>12825000</v>
      </c>
      <c r="G4053" s="188">
        <v>12825000</v>
      </c>
      <c r="H4053" s="188">
        <v>12825000</v>
      </c>
    </row>
    <row r="4054" spans="1:8" ht="15.75" thickTop="1">
      <c r="A4054" s="185" t="str">
        <f t="shared" si="63"/>
        <v>A</v>
      </c>
      <c r="B4054" s="189" t="s">
        <v>124</v>
      </c>
      <c r="C4054" s="189" t="s">
        <v>96</v>
      </c>
      <c r="D4054" s="190">
        <v>49400000</v>
      </c>
      <c r="E4054" s="190">
        <v>12425000</v>
      </c>
      <c r="F4054" s="190">
        <v>12325000</v>
      </c>
      <c r="G4054" s="190">
        <v>12325000</v>
      </c>
      <c r="H4054" s="190">
        <v>12325000</v>
      </c>
    </row>
    <row r="4055" spans="1:8">
      <c r="A4055" s="185" t="str">
        <f t="shared" si="63"/>
        <v>A</v>
      </c>
      <c r="B4055" s="191" t="s">
        <v>124</v>
      </c>
      <c r="C4055" s="191" t="s">
        <v>97</v>
      </c>
      <c r="D4055" s="192">
        <v>41500000</v>
      </c>
      <c r="E4055" s="192">
        <v>10375000</v>
      </c>
      <c r="F4055" s="192">
        <v>10375000</v>
      </c>
      <c r="G4055" s="192">
        <v>10375000</v>
      </c>
      <c r="H4055" s="192">
        <v>10375000</v>
      </c>
    </row>
    <row r="4056" spans="1:8">
      <c r="A4056" s="185" t="str">
        <f t="shared" si="63"/>
        <v>A</v>
      </c>
      <c r="B4056" s="191" t="s">
        <v>124</v>
      </c>
      <c r="C4056" s="191" t="s">
        <v>98</v>
      </c>
      <c r="D4056" s="192">
        <v>6400000</v>
      </c>
      <c r="E4056" s="192">
        <v>1600000</v>
      </c>
      <c r="F4056" s="192">
        <v>1600000</v>
      </c>
      <c r="G4056" s="192">
        <v>1600000</v>
      </c>
      <c r="H4056" s="192">
        <v>1600000</v>
      </c>
    </row>
    <row r="4057" spans="1:8">
      <c r="A4057" s="185" t="str">
        <f t="shared" si="63"/>
        <v>A</v>
      </c>
      <c r="B4057" s="191" t="s">
        <v>124</v>
      </c>
      <c r="C4057" s="191" t="s">
        <v>101</v>
      </c>
      <c r="D4057" s="192">
        <v>500000</v>
      </c>
      <c r="E4057" s="192">
        <v>125000</v>
      </c>
      <c r="F4057" s="192">
        <v>125000</v>
      </c>
      <c r="G4057" s="192">
        <v>125000</v>
      </c>
      <c r="H4057" s="192">
        <v>125000</v>
      </c>
    </row>
    <row r="4058" spans="1:8">
      <c r="A4058" s="185" t="str">
        <f t="shared" si="63"/>
        <v>A</v>
      </c>
      <c r="B4058" s="191" t="s">
        <v>124</v>
      </c>
      <c r="C4058" s="191" t="s">
        <v>102</v>
      </c>
      <c r="D4058" s="192">
        <v>1000000</v>
      </c>
      <c r="E4058" s="192">
        <v>325000</v>
      </c>
      <c r="F4058" s="192">
        <v>225000</v>
      </c>
      <c r="G4058" s="192">
        <v>225000</v>
      </c>
      <c r="H4058" s="192">
        <v>225000</v>
      </c>
    </row>
    <row r="4059" spans="1:8">
      <c r="A4059" s="185" t="str">
        <f t="shared" si="63"/>
        <v>A</v>
      </c>
      <c r="B4059" s="189" t="s">
        <v>124</v>
      </c>
      <c r="C4059" s="189" t="s">
        <v>121</v>
      </c>
      <c r="D4059" s="190">
        <v>3000000</v>
      </c>
      <c r="E4059" s="190">
        <v>1500000</v>
      </c>
      <c r="F4059" s="190">
        <v>500000</v>
      </c>
      <c r="G4059" s="190">
        <v>500000</v>
      </c>
      <c r="H4059" s="190">
        <v>500000</v>
      </c>
    </row>
    <row r="4060" spans="1:8" ht="15.75" thickBot="1">
      <c r="A4060" s="185" t="str">
        <f t="shared" si="63"/>
        <v>A</v>
      </c>
      <c r="B4060" s="186" t="s">
        <v>2017</v>
      </c>
      <c r="C4060" s="187" t="s">
        <v>2018</v>
      </c>
      <c r="D4060" s="188">
        <v>8000000</v>
      </c>
      <c r="E4060" s="188">
        <v>2344000</v>
      </c>
      <c r="F4060" s="188">
        <v>2312000</v>
      </c>
      <c r="G4060" s="188">
        <v>1932000</v>
      </c>
      <c r="H4060" s="188">
        <v>1412000</v>
      </c>
    </row>
    <row r="4061" spans="1:8" ht="15.75" thickTop="1">
      <c r="A4061" s="185" t="str">
        <f t="shared" si="63"/>
        <v>A</v>
      </c>
      <c r="B4061" s="189" t="s">
        <v>124</v>
      </c>
      <c r="C4061" s="189" t="s">
        <v>96</v>
      </c>
      <c r="D4061" s="190">
        <v>7600000</v>
      </c>
      <c r="E4061" s="190">
        <v>2144000</v>
      </c>
      <c r="F4061" s="190">
        <v>2112000</v>
      </c>
      <c r="G4061" s="190">
        <v>1932000</v>
      </c>
      <c r="H4061" s="190">
        <v>1412000</v>
      </c>
    </row>
    <row r="4062" spans="1:8">
      <c r="A4062" s="185" t="str">
        <f t="shared" si="63"/>
        <v>A</v>
      </c>
      <c r="B4062" s="191" t="s">
        <v>124</v>
      </c>
      <c r="C4062" s="191" t="s">
        <v>97</v>
      </c>
      <c r="D4062" s="192">
        <v>1385000</v>
      </c>
      <c r="E4062" s="192">
        <v>347000</v>
      </c>
      <c r="F4062" s="192">
        <v>346000</v>
      </c>
      <c r="G4062" s="192">
        <v>346000</v>
      </c>
      <c r="H4062" s="192">
        <v>346000</v>
      </c>
    </row>
    <row r="4063" spans="1:8">
      <c r="A4063" s="185" t="str">
        <f t="shared" si="63"/>
        <v>A</v>
      </c>
      <c r="B4063" s="191" t="s">
        <v>124</v>
      </c>
      <c r="C4063" s="191" t="s">
        <v>98</v>
      </c>
      <c r="D4063" s="192">
        <v>5920000</v>
      </c>
      <c r="E4063" s="192">
        <v>1700000</v>
      </c>
      <c r="F4063" s="192">
        <v>1700000</v>
      </c>
      <c r="G4063" s="192">
        <v>1520000</v>
      </c>
      <c r="H4063" s="192">
        <v>1000000</v>
      </c>
    </row>
    <row r="4064" spans="1:8">
      <c r="A4064" s="185" t="str">
        <f t="shared" si="63"/>
        <v>A</v>
      </c>
      <c r="B4064" s="191" t="s">
        <v>124</v>
      </c>
      <c r="C4064" s="191" t="s">
        <v>101</v>
      </c>
      <c r="D4064" s="192">
        <v>25000</v>
      </c>
      <c r="E4064" s="192">
        <v>7000</v>
      </c>
      <c r="F4064" s="192">
        <v>6000</v>
      </c>
      <c r="G4064" s="192">
        <v>6000</v>
      </c>
      <c r="H4064" s="192">
        <v>6000</v>
      </c>
    </row>
    <row r="4065" spans="1:8">
      <c r="A4065" s="185" t="str">
        <f t="shared" si="63"/>
        <v>A</v>
      </c>
      <c r="B4065" s="191" t="s">
        <v>124</v>
      </c>
      <c r="C4065" s="191" t="s">
        <v>102</v>
      </c>
      <c r="D4065" s="192">
        <v>270000</v>
      </c>
      <c r="E4065" s="192">
        <v>90000</v>
      </c>
      <c r="F4065" s="192">
        <v>60000</v>
      </c>
      <c r="G4065" s="192">
        <v>60000</v>
      </c>
      <c r="H4065" s="192">
        <v>60000</v>
      </c>
    </row>
    <row r="4066" spans="1:8">
      <c r="A4066" s="185" t="str">
        <f t="shared" si="63"/>
        <v>A</v>
      </c>
      <c r="B4066" s="189" t="s">
        <v>124</v>
      </c>
      <c r="C4066" s="189" t="s">
        <v>121</v>
      </c>
      <c r="D4066" s="190">
        <v>400000</v>
      </c>
      <c r="E4066" s="190">
        <v>200000</v>
      </c>
      <c r="F4066" s="190">
        <v>200000</v>
      </c>
      <c r="G4066" s="190">
        <v>0</v>
      </c>
      <c r="H4066" s="190">
        <v>0</v>
      </c>
    </row>
    <row r="4067" spans="1:8" ht="15.75" thickBot="1">
      <c r="A4067" s="185" t="str">
        <f t="shared" si="63"/>
        <v>A</v>
      </c>
      <c r="B4067" s="186" t="s">
        <v>2021</v>
      </c>
      <c r="C4067" s="187" t="s">
        <v>2022</v>
      </c>
      <c r="D4067" s="188">
        <v>8500000</v>
      </c>
      <c r="E4067" s="188">
        <v>1807000</v>
      </c>
      <c r="F4067" s="188">
        <v>1597000</v>
      </c>
      <c r="G4067" s="188">
        <v>2447000</v>
      </c>
      <c r="H4067" s="188">
        <v>2649000</v>
      </c>
    </row>
    <row r="4068" spans="1:8" ht="15.75" thickTop="1">
      <c r="A4068" s="185" t="str">
        <f t="shared" si="63"/>
        <v>A</v>
      </c>
      <c r="B4068" s="189" t="s">
        <v>124</v>
      </c>
      <c r="C4068" s="189" t="s">
        <v>96</v>
      </c>
      <c r="D4068" s="190">
        <v>6282000</v>
      </c>
      <c r="E4068" s="190">
        <v>1607000</v>
      </c>
      <c r="F4068" s="190">
        <v>1577000</v>
      </c>
      <c r="G4068" s="190">
        <v>1547000</v>
      </c>
      <c r="H4068" s="190">
        <v>1551000</v>
      </c>
    </row>
    <row r="4069" spans="1:8">
      <c r="A4069" s="185" t="str">
        <f t="shared" si="63"/>
        <v>A</v>
      </c>
      <c r="B4069" s="191" t="s">
        <v>124</v>
      </c>
      <c r="C4069" s="191" t="s">
        <v>97</v>
      </c>
      <c r="D4069" s="192">
        <v>3690000</v>
      </c>
      <c r="E4069" s="192">
        <v>922000</v>
      </c>
      <c r="F4069" s="192">
        <v>922000</v>
      </c>
      <c r="G4069" s="192">
        <v>922000</v>
      </c>
      <c r="H4069" s="192">
        <v>924000</v>
      </c>
    </row>
    <row r="4070" spans="1:8">
      <c r="A4070" s="185" t="str">
        <f t="shared" si="63"/>
        <v>A</v>
      </c>
      <c r="B4070" s="191" t="s">
        <v>124</v>
      </c>
      <c r="C4070" s="191" t="s">
        <v>98</v>
      </c>
      <c r="D4070" s="192">
        <v>2222000</v>
      </c>
      <c r="E4070" s="192">
        <v>555000</v>
      </c>
      <c r="F4070" s="192">
        <v>555000</v>
      </c>
      <c r="G4070" s="192">
        <v>555000</v>
      </c>
      <c r="H4070" s="192">
        <v>557000</v>
      </c>
    </row>
    <row r="4071" spans="1:8">
      <c r="A4071" s="185" t="str">
        <f t="shared" si="63"/>
        <v>A</v>
      </c>
      <c r="B4071" s="191" t="s">
        <v>124</v>
      </c>
      <c r="C4071" s="191" t="s">
        <v>15</v>
      </c>
      <c r="D4071" s="192">
        <v>60000</v>
      </c>
      <c r="E4071" s="192">
        <v>40000</v>
      </c>
      <c r="F4071" s="192">
        <v>20000</v>
      </c>
      <c r="G4071" s="192">
        <v>0</v>
      </c>
      <c r="H4071" s="192">
        <v>0</v>
      </c>
    </row>
    <row r="4072" spans="1:8">
      <c r="A4072" s="185" t="str">
        <f t="shared" si="63"/>
        <v>A</v>
      </c>
      <c r="B4072" s="191" t="s">
        <v>124</v>
      </c>
      <c r="C4072" s="191" t="s">
        <v>101</v>
      </c>
      <c r="D4072" s="192">
        <v>150000</v>
      </c>
      <c r="E4072" s="192">
        <v>50000</v>
      </c>
      <c r="F4072" s="192">
        <v>40000</v>
      </c>
      <c r="G4072" s="192">
        <v>30000</v>
      </c>
      <c r="H4072" s="192">
        <v>30000</v>
      </c>
    </row>
    <row r="4073" spans="1:8">
      <c r="A4073" s="185" t="str">
        <f t="shared" si="63"/>
        <v>A</v>
      </c>
      <c r="B4073" s="191" t="s">
        <v>124</v>
      </c>
      <c r="C4073" s="191" t="s">
        <v>102</v>
      </c>
      <c r="D4073" s="192">
        <v>160000</v>
      </c>
      <c r="E4073" s="192">
        <v>40000</v>
      </c>
      <c r="F4073" s="192">
        <v>40000</v>
      </c>
      <c r="G4073" s="192">
        <v>40000</v>
      </c>
      <c r="H4073" s="192">
        <v>40000</v>
      </c>
    </row>
    <row r="4074" spans="1:8">
      <c r="A4074" s="185" t="str">
        <f t="shared" si="63"/>
        <v>A</v>
      </c>
      <c r="B4074" s="189" t="s">
        <v>124</v>
      </c>
      <c r="C4074" s="189" t="s">
        <v>121</v>
      </c>
      <c r="D4074" s="190">
        <v>2218000</v>
      </c>
      <c r="E4074" s="190">
        <v>200000</v>
      </c>
      <c r="F4074" s="190">
        <v>20000</v>
      </c>
      <c r="G4074" s="190">
        <v>900000</v>
      </c>
      <c r="H4074" s="190">
        <v>1098000</v>
      </c>
    </row>
    <row r="4075" spans="1:8" ht="45.75" thickBot="1">
      <c r="A4075" s="185" t="str">
        <f t="shared" si="63"/>
        <v>A</v>
      </c>
      <c r="B4075" s="186" t="s">
        <v>2023</v>
      </c>
      <c r="C4075" s="187" t="s">
        <v>2024</v>
      </c>
      <c r="D4075" s="188">
        <v>8500000</v>
      </c>
      <c r="E4075" s="188">
        <v>1807000</v>
      </c>
      <c r="F4075" s="188">
        <v>1597000</v>
      </c>
      <c r="G4075" s="188">
        <v>2447000</v>
      </c>
      <c r="H4075" s="188">
        <v>2649000</v>
      </c>
    </row>
    <row r="4076" spans="1:8" ht="15.75" thickTop="1">
      <c r="A4076" s="185" t="str">
        <f t="shared" si="63"/>
        <v>A</v>
      </c>
      <c r="B4076" s="189" t="s">
        <v>124</v>
      </c>
      <c r="C4076" s="189" t="s">
        <v>96</v>
      </c>
      <c r="D4076" s="190">
        <v>6282000</v>
      </c>
      <c r="E4076" s="190">
        <v>1607000</v>
      </c>
      <c r="F4076" s="190">
        <v>1577000</v>
      </c>
      <c r="G4076" s="190">
        <v>1547000</v>
      </c>
      <c r="H4076" s="190">
        <v>1551000</v>
      </c>
    </row>
    <row r="4077" spans="1:8">
      <c r="A4077" s="185" t="str">
        <f t="shared" si="63"/>
        <v>A</v>
      </c>
      <c r="B4077" s="191" t="s">
        <v>124</v>
      </c>
      <c r="C4077" s="191" t="s">
        <v>97</v>
      </c>
      <c r="D4077" s="192">
        <v>3690000</v>
      </c>
      <c r="E4077" s="192">
        <v>922000</v>
      </c>
      <c r="F4077" s="192">
        <v>922000</v>
      </c>
      <c r="G4077" s="192">
        <v>922000</v>
      </c>
      <c r="H4077" s="192">
        <v>924000</v>
      </c>
    </row>
    <row r="4078" spans="1:8">
      <c r="A4078" s="185" t="str">
        <f t="shared" si="63"/>
        <v>A</v>
      </c>
      <c r="B4078" s="191" t="s">
        <v>124</v>
      </c>
      <c r="C4078" s="191" t="s">
        <v>98</v>
      </c>
      <c r="D4078" s="192">
        <v>2222000</v>
      </c>
      <c r="E4078" s="192">
        <v>555000</v>
      </c>
      <c r="F4078" s="192">
        <v>555000</v>
      </c>
      <c r="G4078" s="192">
        <v>555000</v>
      </c>
      <c r="H4078" s="192">
        <v>557000</v>
      </c>
    </row>
    <row r="4079" spans="1:8">
      <c r="A4079" s="185" t="str">
        <f t="shared" si="63"/>
        <v>A</v>
      </c>
      <c r="B4079" s="191" t="s">
        <v>124</v>
      </c>
      <c r="C4079" s="191" t="s">
        <v>15</v>
      </c>
      <c r="D4079" s="192">
        <v>60000</v>
      </c>
      <c r="E4079" s="192">
        <v>40000</v>
      </c>
      <c r="F4079" s="192">
        <v>20000</v>
      </c>
      <c r="G4079" s="192">
        <v>0</v>
      </c>
      <c r="H4079" s="192">
        <v>0</v>
      </c>
    </row>
    <row r="4080" spans="1:8">
      <c r="A4080" s="185" t="str">
        <f t="shared" si="63"/>
        <v>A</v>
      </c>
      <c r="B4080" s="191" t="s">
        <v>124</v>
      </c>
      <c r="C4080" s="191" t="s">
        <v>101</v>
      </c>
      <c r="D4080" s="192">
        <v>150000</v>
      </c>
      <c r="E4080" s="192">
        <v>50000</v>
      </c>
      <c r="F4080" s="192">
        <v>40000</v>
      </c>
      <c r="G4080" s="192">
        <v>30000</v>
      </c>
      <c r="H4080" s="192">
        <v>30000</v>
      </c>
    </row>
    <row r="4081" spans="1:8">
      <c r="A4081" s="185" t="str">
        <f t="shared" si="63"/>
        <v>A</v>
      </c>
      <c r="B4081" s="191" t="s">
        <v>124</v>
      </c>
      <c r="C4081" s="191" t="s">
        <v>102</v>
      </c>
      <c r="D4081" s="192">
        <v>160000</v>
      </c>
      <c r="E4081" s="192">
        <v>40000</v>
      </c>
      <c r="F4081" s="192">
        <v>40000</v>
      </c>
      <c r="G4081" s="192">
        <v>40000</v>
      </c>
      <c r="H4081" s="192">
        <v>40000</v>
      </c>
    </row>
    <row r="4082" spans="1:8">
      <c r="A4082" s="185" t="str">
        <f t="shared" si="63"/>
        <v>A</v>
      </c>
      <c r="B4082" s="189" t="s">
        <v>124</v>
      </c>
      <c r="C4082" s="189" t="s">
        <v>121</v>
      </c>
      <c r="D4082" s="190">
        <v>2218000</v>
      </c>
      <c r="E4082" s="190">
        <v>200000</v>
      </c>
      <c r="F4082" s="190">
        <v>20000</v>
      </c>
      <c r="G4082" s="190">
        <v>900000</v>
      </c>
      <c r="H4082" s="190">
        <v>1098000</v>
      </c>
    </row>
    <row r="4083" spans="1:8" ht="15.75" thickBot="1">
      <c r="A4083" s="185" t="str">
        <f t="shared" si="63"/>
        <v>A</v>
      </c>
      <c r="B4083" s="186" t="s">
        <v>2025</v>
      </c>
      <c r="C4083" s="187" t="s">
        <v>2026</v>
      </c>
      <c r="D4083" s="188">
        <v>69200000</v>
      </c>
      <c r="E4083" s="188">
        <v>17300000</v>
      </c>
      <c r="F4083" s="188">
        <v>17300000</v>
      </c>
      <c r="G4083" s="188">
        <v>17300000</v>
      </c>
      <c r="H4083" s="188">
        <v>17300000</v>
      </c>
    </row>
    <row r="4084" spans="1:8" ht="15.75" thickTop="1">
      <c r="A4084" s="185" t="str">
        <f t="shared" si="63"/>
        <v>A</v>
      </c>
      <c r="B4084" s="189" t="s">
        <v>124</v>
      </c>
      <c r="C4084" s="189" t="s">
        <v>96</v>
      </c>
      <c r="D4084" s="190">
        <v>69200000</v>
      </c>
      <c r="E4084" s="190">
        <v>17300000</v>
      </c>
      <c r="F4084" s="190">
        <v>17300000</v>
      </c>
      <c r="G4084" s="190">
        <v>17300000</v>
      </c>
      <c r="H4084" s="190">
        <v>17300000</v>
      </c>
    </row>
    <row r="4085" spans="1:8">
      <c r="A4085" s="185" t="str">
        <f t="shared" si="63"/>
        <v>A</v>
      </c>
      <c r="B4085" s="191" t="s">
        <v>124</v>
      </c>
      <c r="C4085" s="191" t="s">
        <v>15</v>
      </c>
      <c r="D4085" s="192">
        <v>69200000</v>
      </c>
      <c r="E4085" s="192">
        <v>17300000</v>
      </c>
      <c r="F4085" s="192">
        <v>17300000</v>
      </c>
      <c r="G4085" s="192">
        <v>17300000</v>
      </c>
      <c r="H4085" s="192">
        <v>17300000</v>
      </c>
    </row>
    <row r="4086" spans="1:8" ht="15.75" thickBot="1">
      <c r="A4086" s="185" t="str">
        <f t="shared" si="63"/>
        <v>A</v>
      </c>
      <c r="B4086" s="186" t="s">
        <v>2027</v>
      </c>
      <c r="C4086" s="187" t="s">
        <v>2028</v>
      </c>
      <c r="D4086" s="188">
        <v>69200000</v>
      </c>
      <c r="E4086" s="188">
        <v>17300000</v>
      </c>
      <c r="F4086" s="188">
        <v>17300000</v>
      </c>
      <c r="G4086" s="188">
        <v>17300000</v>
      </c>
      <c r="H4086" s="188">
        <v>17300000</v>
      </c>
    </row>
    <row r="4087" spans="1:8" ht="15.75" thickTop="1">
      <c r="A4087" s="185" t="str">
        <f t="shared" si="63"/>
        <v>A</v>
      </c>
      <c r="B4087" s="189" t="s">
        <v>124</v>
      </c>
      <c r="C4087" s="189" t="s">
        <v>96</v>
      </c>
      <c r="D4087" s="190">
        <v>69200000</v>
      </c>
      <c r="E4087" s="190">
        <v>17300000</v>
      </c>
      <c r="F4087" s="190">
        <v>17300000</v>
      </c>
      <c r="G4087" s="190">
        <v>17300000</v>
      </c>
      <c r="H4087" s="190">
        <v>17300000</v>
      </c>
    </row>
    <row r="4088" spans="1:8">
      <c r="A4088" s="185" t="str">
        <f t="shared" si="63"/>
        <v>A</v>
      </c>
      <c r="B4088" s="191" t="s">
        <v>124</v>
      </c>
      <c r="C4088" s="191" t="s">
        <v>15</v>
      </c>
      <c r="D4088" s="192">
        <v>69200000</v>
      </c>
      <c r="E4088" s="192">
        <v>17300000</v>
      </c>
      <c r="F4088" s="192">
        <v>17300000</v>
      </c>
      <c r="G4088" s="192">
        <v>17300000</v>
      </c>
      <c r="H4088" s="192">
        <v>17300000</v>
      </c>
    </row>
    <row r="4089" spans="1:8" ht="15.75" thickBot="1">
      <c r="A4089" s="185" t="str">
        <f t="shared" si="63"/>
        <v>A</v>
      </c>
      <c r="B4089" s="186" t="s">
        <v>2029</v>
      </c>
      <c r="C4089" s="187" t="s">
        <v>2030</v>
      </c>
      <c r="D4089" s="188">
        <v>58820000</v>
      </c>
      <c r="E4089" s="188">
        <v>14705000</v>
      </c>
      <c r="F4089" s="188">
        <v>14705000</v>
      </c>
      <c r="G4089" s="188">
        <v>14705000</v>
      </c>
      <c r="H4089" s="188">
        <v>14705000</v>
      </c>
    </row>
    <row r="4090" spans="1:8" ht="15.75" thickTop="1">
      <c r="A4090" s="185" t="str">
        <f t="shared" si="63"/>
        <v>A</v>
      </c>
      <c r="B4090" s="189" t="s">
        <v>124</v>
      </c>
      <c r="C4090" s="189" t="s">
        <v>96</v>
      </c>
      <c r="D4090" s="190">
        <v>58820000</v>
      </c>
      <c r="E4090" s="190">
        <v>14705000</v>
      </c>
      <c r="F4090" s="190">
        <v>14705000</v>
      </c>
      <c r="G4090" s="190">
        <v>14705000</v>
      </c>
      <c r="H4090" s="190">
        <v>14705000</v>
      </c>
    </row>
    <row r="4091" spans="1:8">
      <c r="A4091" s="185" t="str">
        <f t="shared" si="63"/>
        <v>A</v>
      </c>
      <c r="B4091" s="191" t="s">
        <v>124</v>
      </c>
      <c r="C4091" s="191" t="s">
        <v>15</v>
      </c>
      <c r="D4091" s="192">
        <v>58820000</v>
      </c>
      <c r="E4091" s="192">
        <v>14705000</v>
      </c>
      <c r="F4091" s="192">
        <v>14705000</v>
      </c>
      <c r="G4091" s="192">
        <v>14705000</v>
      </c>
      <c r="H4091" s="192">
        <v>14705000</v>
      </c>
    </row>
    <row r="4092" spans="1:8" ht="30.75" thickBot="1">
      <c r="A4092" s="185" t="str">
        <f t="shared" si="63"/>
        <v>A</v>
      </c>
      <c r="B4092" s="186" t="s">
        <v>2031</v>
      </c>
      <c r="C4092" s="187" t="s">
        <v>2032</v>
      </c>
      <c r="D4092" s="188">
        <v>10380000</v>
      </c>
      <c r="E4092" s="188">
        <v>2595000</v>
      </c>
      <c r="F4092" s="188">
        <v>2595000</v>
      </c>
      <c r="G4092" s="188">
        <v>2595000</v>
      </c>
      <c r="H4092" s="188">
        <v>2595000</v>
      </c>
    </row>
    <row r="4093" spans="1:8" ht="15.75" thickTop="1">
      <c r="A4093" s="185" t="str">
        <f t="shared" si="63"/>
        <v>A</v>
      </c>
      <c r="B4093" s="189" t="s">
        <v>124</v>
      </c>
      <c r="C4093" s="189" t="s">
        <v>96</v>
      </c>
      <c r="D4093" s="190">
        <v>10380000</v>
      </c>
      <c r="E4093" s="190">
        <v>2595000</v>
      </c>
      <c r="F4093" s="190">
        <v>2595000</v>
      </c>
      <c r="G4093" s="190">
        <v>2595000</v>
      </c>
      <c r="H4093" s="190">
        <v>2595000</v>
      </c>
    </row>
    <row r="4094" spans="1:8">
      <c r="A4094" s="185" t="str">
        <f t="shared" si="63"/>
        <v>A</v>
      </c>
      <c r="B4094" s="191" t="s">
        <v>124</v>
      </c>
      <c r="C4094" s="191" t="s">
        <v>15</v>
      </c>
      <c r="D4094" s="192">
        <v>10380000</v>
      </c>
      <c r="E4094" s="192">
        <v>2595000</v>
      </c>
      <c r="F4094" s="192">
        <v>2595000</v>
      </c>
      <c r="G4094" s="192">
        <v>2595000</v>
      </c>
      <c r="H4094" s="192">
        <v>2595000</v>
      </c>
    </row>
    <row r="4095" spans="1:8" ht="15.75" thickBot="1">
      <c r="A4095" s="185" t="str">
        <f t="shared" si="63"/>
        <v>A</v>
      </c>
      <c r="B4095" s="186" t="s">
        <v>2033</v>
      </c>
      <c r="C4095" s="187" t="s">
        <v>2034</v>
      </c>
      <c r="D4095" s="188">
        <v>2400000</v>
      </c>
      <c r="E4095" s="188">
        <v>865650</v>
      </c>
      <c r="F4095" s="188">
        <v>730550</v>
      </c>
      <c r="G4095" s="188">
        <v>670550</v>
      </c>
      <c r="H4095" s="188">
        <v>133250</v>
      </c>
    </row>
    <row r="4096" spans="1:8" ht="15.75" thickTop="1">
      <c r="A4096" s="185" t="str">
        <f t="shared" si="63"/>
        <v>A</v>
      </c>
      <c r="B4096" s="189" t="s">
        <v>124</v>
      </c>
      <c r="C4096" s="189" t="s">
        <v>96</v>
      </c>
      <c r="D4096" s="190">
        <v>2350000</v>
      </c>
      <c r="E4096" s="190">
        <v>815650</v>
      </c>
      <c r="F4096" s="190">
        <v>730550</v>
      </c>
      <c r="G4096" s="190">
        <v>670550</v>
      </c>
      <c r="H4096" s="190">
        <v>133250</v>
      </c>
    </row>
    <row r="4097" spans="1:8">
      <c r="A4097" s="185" t="str">
        <f t="shared" si="63"/>
        <v>A</v>
      </c>
      <c r="B4097" s="191" t="s">
        <v>124</v>
      </c>
      <c r="C4097" s="191" t="s">
        <v>97</v>
      </c>
      <c r="D4097" s="192">
        <v>1505000</v>
      </c>
      <c r="E4097" s="192">
        <v>475050</v>
      </c>
      <c r="F4097" s="192">
        <v>475050</v>
      </c>
      <c r="G4097" s="192">
        <v>475050</v>
      </c>
      <c r="H4097" s="192">
        <v>79850</v>
      </c>
    </row>
    <row r="4098" spans="1:8">
      <c r="A4098" s="185" t="str">
        <f t="shared" si="63"/>
        <v>A</v>
      </c>
      <c r="B4098" s="191" t="s">
        <v>124</v>
      </c>
      <c r="C4098" s="191" t="s">
        <v>98</v>
      </c>
      <c r="D4098" s="192">
        <v>793000</v>
      </c>
      <c r="E4098" s="192">
        <v>300000</v>
      </c>
      <c r="F4098" s="192">
        <v>250000</v>
      </c>
      <c r="G4098" s="192">
        <v>190000</v>
      </c>
      <c r="H4098" s="192">
        <v>53000</v>
      </c>
    </row>
    <row r="4099" spans="1:8">
      <c r="A4099" s="185" t="str">
        <f t="shared" si="63"/>
        <v>A</v>
      </c>
      <c r="B4099" s="191" t="s">
        <v>124</v>
      </c>
      <c r="C4099" s="191" t="s">
        <v>101</v>
      </c>
      <c r="D4099" s="192">
        <v>50000</v>
      </c>
      <c r="E4099" s="192">
        <v>40000</v>
      </c>
      <c r="F4099" s="192">
        <v>5000</v>
      </c>
      <c r="G4099" s="192">
        <v>5000</v>
      </c>
      <c r="H4099" s="192">
        <v>0</v>
      </c>
    </row>
    <row r="4100" spans="1:8">
      <c r="A4100" s="185" t="str">
        <f t="shared" si="63"/>
        <v>A</v>
      </c>
      <c r="B4100" s="191" t="s">
        <v>124</v>
      </c>
      <c r="C4100" s="191" t="s">
        <v>102</v>
      </c>
      <c r="D4100" s="192">
        <v>2000</v>
      </c>
      <c r="E4100" s="192">
        <v>600</v>
      </c>
      <c r="F4100" s="192">
        <v>500</v>
      </c>
      <c r="G4100" s="192">
        <v>500</v>
      </c>
      <c r="H4100" s="192">
        <v>400</v>
      </c>
    </row>
    <row r="4101" spans="1:8">
      <c r="A4101" s="185" t="str">
        <f t="shared" si="63"/>
        <v>A</v>
      </c>
      <c r="B4101" s="189" t="s">
        <v>124</v>
      </c>
      <c r="C4101" s="189" t="s">
        <v>121</v>
      </c>
      <c r="D4101" s="190">
        <v>50000</v>
      </c>
      <c r="E4101" s="190">
        <v>50000</v>
      </c>
      <c r="F4101" s="190">
        <v>0</v>
      </c>
      <c r="G4101" s="190">
        <v>0</v>
      </c>
      <c r="H4101" s="190">
        <v>0</v>
      </c>
    </row>
    <row r="4102" spans="1:8" ht="60.75" thickBot="1">
      <c r="A4102" s="185" t="str">
        <f t="shared" si="63"/>
        <v>A</v>
      </c>
      <c r="B4102" s="186" t="s">
        <v>2035</v>
      </c>
      <c r="C4102" s="187" t="s">
        <v>2036</v>
      </c>
      <c r="D4102" s="188">
        <v>2460000</v>
      </c>
      <c r="E4102" s="188">
        <v>701000</v>
      </c>
      <c r="F4102" s="188">
        <v>629000</v>
      </c>
      <c r="G4102" s="188">
        <v>605000</v>
      </c>
      <c r="H4102" s="188">
        <v>525000</v>
      </c>
    </row>
    <row r="4103" spans="1:8" ht="15.75" thickTop="1">
      <c r="A4103" s="185" t="str">
        <f t="shared" ref="A4103:A4166" si="64">(IF(OR(D4103&lt;&gt;0,E4103&lt;&gt;0,F4103&lt;&gt;0,G4103&lt;&gt;0,H4103&lt;&gt;0),"A","B"))</f>
        <v>A</v>
      </c>
      <c r="B4103" s="189" t="s">
        <v>124</v>
      </c>
      <c r="C4103" s="189" t="s">
        <v>96</v>
      </c>
      <c r="D4103" s="190">
        <v>2435000</v>
      </c>
      <c r="E4103" s="190">
        <v>686000</v>
      </c>
      <c r="F4103" s="190">
        <v>619000</v>
      </c>
      <c r="G4103" s="190">
        <v>605000</v>
      </c>
      <c r="H4103" s="190">
        <v>525000</v>
      </c>
    </row>
    <row r="4104" spans="1:8">
      <c r="A4104" s="185" t="str">
        <f t="shared" si="64"/>
        <v>A</v>
      </c>
      <c r="B4104" s="191" t="s">
        <v>124</v>
      </c>
      <c r="C4104" s="191" t="s">
        <v>97</v>
      </c>
      <c r="D4104" s="192">
        <v>1360000</v>
      </c>
      <c r="E4104" s="192">
        <v>340000</v>
      </c>
      <c r="F4104" s="192">
        <v>340000</v>
      </c>
      <c r="G4104" s="192">
        <v>340000</v>
      </c>
      <c r="H4104" s="192">
        <v>340000</v>
      </c>
    </row>
    <row r="4105" spans="1:8">
      <c r="A4105" s="185" t="str">
        <f t="shared" si="64"/>
        <v>A</v>
      </c>
      <c r="B4105" s="191" t="s">
        <v>124</v>
      </c>
      <c r="C4105" s="191" t="s">
        <v>98</v>
      </c>
      <c r="D4105" s="192">
        <v>371000</v>
      </c>
      <c r="E4105" s="192">
        <v>101000</v>
      </c>
      <c r="F4105" s="192">
        <v>100000</v>
      </c>
      <c r="G4105" s="192">
        <v>100000</v>
      </c>
      <c r="H4105" s="192">
        <v>70000</v>
      </c>
    </row>
    <row r="4106" spans="1:8">
      <c r="A4106" s="185" t="str">
        <f t="shared" si="64"/>
        <v>A</v>
      </c>
      <c r="B4106" s="191" t="s">
        <v>124</v>
      </c>
      <c r="C4106" s="191" t="s">
        <v>100</v>
      </c>
      <c r="D4106" s="192">
        <v>340000</v>
      </c>
      <c r="E4106" s="192">
        <v>110000</v>
      </c>
      <c r="F4106" s="192">
        <v>100000</v>
      </c>
      <c r="G4106" s="192">
        <v>90000</v>
      </c>
      <c r="H4106" s="192">
        <v>40000</v>
      </c>
    </row>
    <row r="4107" spans="1:8">
      <c r="A4107" s="185" t="str">
        <f t="shared" si="64"/>
        <v>A</v>
      </c>
      <c r="B4107" s="191" t="s">
        <v>124</v>
      </c>
      <c r="C4107" s="191" t="s">
        <v>101</v>
      </c>
      <c r="D4107" s="192">
        <v>250000</v>
      </c>
      <c r="E4107" s="192">
        <v>100000</v>
      </c>
      <c r="F4107" s="192">
        <v>50000</v>
      </c>
      <c r="G4107" s="192">
        <v>50000</v>
      </c>
      <c r="H4107" s="192">
        <v>50000</v>
      </c>
    </row>
    <row r="4108" spans="1:8">
      <c r="A4108" s="185" t="str">
        <f t="shared" si="64"/>
        <v>A</v>
      </c>
      <c r="B4108" s="191" t="s">
        <v>124</v>
      </c>
      <c r="C4108" s="191" t="s">
        <v>102</v>
      </c>
      <c r="D4108" s="192">
        <v>114000</v>
      </c>
      <c r="E4108" s="192">
        <v>35000</v>
      </c>
      <c r="F4108" s="192">
        <v>29000</v>
      </c>
      <c r="G4108" s="192">
        <v>25000</v>
      </c>
      <c r="H4108" s="192">
        <v>25000</v>
      </c>
    </row>
    <row r="4109" spans="1:8">
      <c r="A4109" s="185" t="str">
        <f t="shared" si="64"/>
        <v>A</v>
      </c>
      <c r="B4109" s="189" t="s">
        <v>124</v>
      </c>
      <c r="C4109" s="189" t="s">
        <v>121</v>
      </c>
      <c r="D4109" s="190">
        <v>25000</v>
      </c>
      <c r="E4109" s="190">
        <v>15000</v>
      </c>
      <c r="F4109" s="190">
        <v>10000</v>
      </c>
      <c r="G4109" s="190">
        <v>0</v>
      </c>
      <c r="H4109" s="190">
        <v>0</v>
      </c>
    </row>
    <row r="4110" spans="1:8" ht="60.75" thickBot="1">
      <c r="A4110" s="185" t="str">
        <f t="shared" si="64"/>
        <v>A</v>
      </c>
      <c r="B4110" s="186" t="s">
        <v>2037</v>
      </c>
      <c r="C4110" s="187" t="s">
        <v>2036</v>
      </c>
      <c r="D4110" s="188">
        <v>2120000</v>
      </c>
      <c r="E4110" s="188">
        <v>591000</v>
      </c>
      <c r="F4110" s="188">
        <v>529000</v>
      </c>
      <c r="G4110" s="188">
        <v>515000</v>
      </c>
      <c r="H4110" s="188">
        <v>485000</v>
      </c>
    </row>
    <row r="4111" spans="1:8" ht="15.75" thickTop="1">
      <c r="A4111" s="185" t="str">
        <f t="shared" si="64"/>
        <v>A</v>
      </c>
      <c r="B4111" s="189" t="s">
        <v>124</v>
      </c>
      <c r="C4111" s="189" t="s">
        <v>96</v>
      </c>
      <c r="D4111" s="190">
        <v>2095000</v>
      </c>
      <c r="E4111" s="190">
        <v>576000</v>
      </c>
      <c r="F4111" s="190">
        <v>519000</v>
      </c>
      <c r="G4111" s="190">
        <v>515000</v>
      </c>
      <c r="H4111" s="190">
        <v>485000</v>
      </c>
    </row>
    <row r="4112" spans="1:8">
      <c r="A4112" s="185" t="str">
        <f t="shared" si="64"/>
        <v>A</v>
      </c>
      <c r="B4112" s="191" t="s">
        <v>124</v>
      </c>
      <c r="C4112" s="191" t="s">
        <v>97</v>
      </c>
      <c r="D4112" s="192">
        <v>1360000</v>
      </c>
      <c r="E4112" s="192">
        <v>340000</v>
      </c>
      <c r="F4112" s="192">
        <v>340000</v>
      </c>
      <c r="G4112" s="192">
        <v>340000</v>
      </c>
      <c r="H4112" s="192">
        <v>340000</v>
      </c>
    </row>
    <row r="4113" spans="1:8">
      <c r="A4113" s="185" t="str">
        <f t="shared" si="64"/>
        <v>A</v>
      </c>
      <c r="B4113" s="191" t="s">
        <v>124</v>
      </c>
      <c r="C4113" s="191" t="s">
        <v>98</v>
      </c>
      <c r="D4113" s="192">
        <v>371000</v>
      </c>
      <c r="E4113" s="192">
        <v>101000</v>
      </c>
      <c r="F4113" s="192">
        <v>100000</v>
      </c>
      <c r="G4113" s="192">
        <v>100000</v>
      </c>
      <c r="H4113" s="192">
        <v>70000</v>
      </c>
    </row>
    <row r="4114" spans="1:8">
      <c r="A4114" s="185" t="str">
        <f t="shared" si="64"/>
        <v>A</v>
      </c>
      <c r="B4114" s="191" t="s">
        <v>124</v>
      </c>
      <c r="C4114" s="191" t="s">
        <v>101</v>
      </c>
      <c r="D4114" s="192">
        <v>250000</v>
      </c>
      <c r="E4114" s="192">
        <v>100000</v>
      </c>
      <c r="F4114" s="192">
        <v>50000</v>
      </c>
      <c r="G4114" s="192">
        <v>50000</v>
      </c>
      <c r="H4114" s="192">
        <v>50000</v>
      </c>
    </row>
    <row r="4115" spans="1:8">
      <c r="A4115" s="185" t="str">
        <f t="shared" si="64"/>
        <v>A</v>
      </c>
      <c r="B4115" s="191" t="s">
        <v>124</v>
      </c>
      <c r="C4115" s="191" t="s">
        <v>102</v>
      </c>
      <c r="D4115" s="192">
        <v>114000</v>
      </c>
      <c r="E4115" s="192">
        <v>35000</v>
      </c>
      <c r="F4115" s="192">
        <v>29000</v>
      </c>
      <c r="G4115" s="192">
        <v>25000</v>
      </c>
      <c r="H4115" s="192">
        <v>25000</v>
      </c>
    </row>
    <row r="4116" spans="1:8">
      <c r="A4116" s="185" t="str">
        <f t="shared" si="64"/>
        <v>A</v>
      </c>
      <c r="B4116" s="189" t="s">
        <v>124</v>
      </c>
      <c r="C4116" s="189" t="s">
        <v>121</v>
      </c>
      <c r="D4116" s="190">
        <v>25000</v>
      </c>
      <c r="E4116" s="190">
        <v>15000</v>
      </c>
      <c r="F4116" s="190">
        <v>10000</v>
      </c>
      <c r="G4116" s="190">
        <v>0</v>
      </c>
      <c r="H4116" s="190">
        <v>0</v>
      </c>
    </row>
    <row r="4117" spans="1:8" ht="15.75" thickBot="1">
      <c r="A4117" s="185" t="str">
        <f t="shared" si="64"/>
        <v>A</v>
      </c>
      <c r="B4117" s="186" t="s">
        <v>2038</v>
      </c>
      <c r="C4117" s="187" t="s">
        <v>2039</v>
      </c>
      <c r="D4117" s="188">
        <v>340000</v>
      </c>
      <c r="E4117" s="188">
        <v>110000</v>
      </c>
      <c r="F4117" s="188">
        <v>100000</v>
      </c>
      <c r="G4117" s="188">
        <v>90000</v>
      </c>
      <c r="H4117" s="188">
        <v>40000</v>
      </c>
    </row>
    <row r="4118" spans="1:8" ht="15.75" thickTop="1">
      <c r="A4118" s="185" t="str">
        <f t="shared" si="64"/>
        <v>A</v>
      </c>
      <c r="B4118" s="189" t="s">
        <v>124</v>
      </c>
      <c r="C4118" s="189" t="s">
        <v>96</v>
      </c>
      <c r="D4118" s="190">
        <v>340000</v>
      </c>
      <c r="E4118" s="190">
        <v>110000</v>
      </c>
      <c r="F4118" s="190">
        <v>100000</v>
      </c>
      <c r="G4118" s="190">
        <v>90000</v>
      </c>
      <c r="H4118" s="190">
        <v>40000</v>
      </c>
    </row>
    <row r="4119" spans="1:8">
      <c r="A4119" s="185" t="str">
        <f t="shared" si="64"/>
        <v>A</v>
      </c>
      <c r="B4119" s="191" t="s">
        <v>124</v>
      </c>
      <c r="C4119" s="191" t="s">
        <v>100</v>
      </c>
      <c r="D4119" s="192">
        <v>340000</v>
      </c>
      <c r="E4119" s="192">
        <v>110000</v>
      </c>
      <c r="F4119" s="192">
        <v>100000</v>
      </c>
      <c r="G4119" s="192">
        <v>90000</v>
      </c>
      <c r="H4119" s="192">
        <v>40000</v>
      </c>
    </row>
    <row r="4120" spans="1:8" ht="15.75" thickBot="1">
      <c r="A4120" s="185" t="str">
        <f t="shared" si="64"/>
        <v>A</v>
      </c>
      <c r="B4120" s="186" t="s">
        <v>2040</v>
      </c>
      <c r="C4120" s="187" t="s">
        <v>2041</v>
      </c>
      <c r="D4120" s="188">
        <v>25000000</v>
      </c>
      <c r="E4120" s="188">
        <v>8259500</v>
      </c>
      <c r="F4120" s="188">
        <v>6901000</v>
      </c>
      <c r="G4120" s="188">
        <v>5513000</v>
      </c>
      <c r="H4120" s="188">
        <v>4326500</v>
      </c>
    </row>
    <row r="4121" spans="1:8" ht="15.75" thickTop="1">
      <c r="A4121" s="185" t="str">
        <f t="shared" si="64"/>
        <v>A</v>
      </c>
      <c r="B4121" s="189" t="s">
        <v>124</v>
      </c>
      <c r="C4121" s="189" t="s">
        <v>96</v>
      </c>
      <c r="D4121" s="190">
        <v>24130000</v>
      </c>
      <c r="E4121" s="190">
        <v>7764500</v>
      </c>
      <c r="F4121" s="190">
        <v>6644000</v>
      </c>
      <c r="G4121" s="190">
        <v>5455000</v>
      </c>
      <c r="H4121" s="190">
        <v>4266500</v>
      </c>
    </row>
    <row r="4122" spans="1:8">
      <c r="A4122" s="185" t="str">
        <f t="shared" si="64"/>
        <v>A</v>
      </c>
      <c r="B4122" s="191" t="s">
        <v>124</v>
      </c>
      <c r="C4122" s="191" t="s">
        <v>99</v>
      </c>
      <c r="D4122" s="192">
        <v>45000</v>
      </c>
      <c r="E4122" s="192">
        <v>45000</v>
      </c>
      <c r="F4122" s="192">
        <v>0</v>
      </c>
      <c r="G4122" s="192">
        <v>0</v>
      </c>
      <c r="H4122" s="192">
        <v>0</v>
      </c>
    </row>
    <row r="4123" spans="1:8">
      <c r="A4123" s="185" t="str">
        <f t="shared" si="64"/>
        <v>A</v>
      </c>
      <c r="B4123" s="191" t="s">
        <v>124</v>
      </c>
      <c r="C4123" s="191" t="s">
        <v>100</v>
      </c>
      <c r="D4123" s="192">
        <v>24085000</v>
      </c>
      <c r="E4123" s="192">
        <v>7719500</v>
      </c>
      <c r="F4123" s="192">
        <v>6644000</v>
      </c>
      <c r="G4123" s="192">
        <v>5455000</v>
      </c>
      <c r="H4123" s="192">
        <v>4266500</v>
      </c>
    </row>
    <row r="4124" spans="1:8">
      <c r="A4124" s="185" t="str">
        <f t="shared" si="64"/>
        <v>A</v>
      </c>
      <c r="B4124" s="189" t="s">
        <v>124</v>
      </c>
      <c r="C4124" s="189" t="s">
        <v>121</v>
      </c>
      <c r="D4124" s="190">
        <v>835000</v>
      </c>
      <c r="E4124" s="190">
        <v>460000</v>
      </c>
      <c r="F4124" s="190">
        <v>257000</v>
      </c>
      <c r="G4124" s="190">
        <v>58000</v>
      </c>
      <c r="H4124" s="190">
        <v>60000</v>
      </c>
    </row>
    <row r="4125" spans="1:8">
      <c r="A4125" s="185" t="str">
        <f t="shared" si="64"/>
        <v>A</v>
      </c>
      <c r="B4125" s="189" t="s">
        <v>124</v>
      </c>
      <c r="C4125" s="189" t="s">
        <v>123</v>
      </c>
      <c r="D4125" s="190">
        <v>35000</v>
      </c>
      <c r="E4125" s="190">
        <v>35000</v>
      </c>
      <c r="F4125" s="190">
        <v>0</v>
      </c>
      <c r="G4125" s="190">
        <v>0</v>
      </c>
      <c r="H4125" s="190">
        <v>0</v>
      </c>
    </row>
    <row r="4126" spans="1:8" ht="15.75" thickBot="1">
      <c r="A4126" s="185" t="str">
        <f t="shared" si="64"/>
        <v>A</v>
      </c>
      <c r="B4126" s="186" t="s">
        <v>2042</v>
      </c>
      <c r="C4126" s="187" t="s">
        <v>2043</v>
      </c>
      <c r="D4126" s="188">
        <v>14738000</v>
      </c>
      <c r="E4126" s="188">
        <v>4453250</v>
      </c>
      <c r="F4126" s="188">
        <v>4090750</v>
      </c>
      <c r="G4126" s="188">
        <v>3460750</v>
      </c>
      <c r="H4126" s="188">
        <v>2733250</v>
      </c>
    </row>
    <row r="4127" spans="1:8" ht="15.75" thickTop="1">
      <c r="A4127" s="185" t="str">
        <f t="shared" si="64"/>
        <v>A</v>
      </c>
      <c r="B4127" s="189" t="s">
        <v>124</v>
      </c>
      <c r="C4127" s="189" t="s">
        <v>96</v>
      </c>
      <c r="D4127" s="190">
        <v>14371000</v>
      </c>
      <c r="E4127" s="190">
        <v>4298250</v>
      </c>
      <c r="F4127" s="190">
        <v>3978750</v>
      </c>
      <c r="G4127" s="190">
        <v>3420750</v>
      </c>
      <c r="H4127" s="190">
        <v>2673250</v>
      </c>
    </row>
    <row r="4128" spans="1:8">
      <c r="A4128" s="185" t="str">
        <f t="shared" si="64"/>
        <v>A</v>
      </c>
      <c r="B4128" s="191" t="s">
        <v>124</v>
      </c>
      <c r="C4128" s="191" t="s">
        <v>100</v>
      </c>
      <c r="D4128" s="192">
        <v>14371000</v>
      </c>
      <c r="E4128" s="192">
        <v>4298250</v>
      </c>
      <c r="F4128" s="192">
        <v>3978750</v>
      </c>
      <c r="G4128" s="192">
        <v>3420750</v>
      </c>
      <c r="H4128" s="192">
        <v>2673250</v>
      </c>
    </row>
    <row r="4129" spans="1:8">
      <c r="A4129" s="185" t="str">
        <f t="shared" si="64"/>
        <v>A</v>
      </c>
      <c r="B4129" s="189" t="s">
        <v>124</v>
      </c>
      <c r="C4129" s="189" t="s">
        <v>121</v>
      </c>
      <c r="D4129" s="190">
        <v>367000</v>
      </c>
      <c r="E4129" s="190">
        <v>155000</v>
      </c>
      <c r="F4129" s="190">
        <v>112000</v>
      </c>
      <c r="G4129" s="190">
        <v>40000</v>
      </c>
      <c r="H4129" s="190">
        <v>60000</v>
      </c>
    </row>
    <row r="4130" spans="1:8" ht="75.75" thickBot="1">
      <c r="A4130" s="185" t="str">
        <f t="shared" si="64"/>
        <v>A</v>
      </c>
      <c r="B4130" s="186" t="s">
        <v>2044</v>
      </c>
      <c r="C4130" s="187" t="s">
        <v>2045</v>
      </c>
      <c r="D4130" s="188">
        <v>500000</v>
      </c>
      <c r="E4130" s="188">
        <v>140000</v>
      </c>
      <c r="F4130" s="188">
        <v>140000</v>
      </c>
      <c r="G4130" s="188">
        <v>100000</v>
      </c>
      <c r="H4130" s="188">
        <v>120000</v>
      </c>
    </row>
    <row r="4131" spans="1:8" ht="15.75" thickTop="1">
      <c r="A4131" s="185" t="str">
        <f t="shared" si="64"/>
        <v>A</v>
      </c>
      <c r="B4131" s="189" t="s">
        <v>124</v>
      </c>
      <c r="C4131" s="189" t="s">
        <v>96</v>
      </c>
      <c r="D4131" s="190">
        <v>500000</v>
      </c>
      <c r="E4131" s="190">
        <v>140000</v>
      </c>
      <c r="F4131" s="190">
        <v>140000</v>
      </c>
      <c r="G4131" s="190">
        <v>100000</v>
      </c>
      <c r="H4131" s="190">
        <v>120000</v>
      </c>
    </row>
    <row r="4132" spans="1:8">
      <c r="A4132" s="185" t="str">
        <f t="shared" si="64"/>
        <v>A</v>
      </c>
      <c r="B4132" s="191" t="s">
        <v>124</v>
      </c>
      <c r="C4132" s="191" t="s">
        <v>100</v>
      </c>
      <c r="D4132" s="192">
        <v>500000</v>
      </c>
      <c r="E4132" s="192">
        <v>140000</v>
      </c>
      <c r="F4132" s="192">
        <v>140000</v>
      </c>
      <c r="G4132" s="192">
        <v>100000</v>
      </c>
      <c r="H4132" s="192">
        <v>120000</v>
      </c>
    </row>
    <row r="4133" spans="1:8" ht="30.75" thickBot="1">
      <c r="A4133" s="185" t="str">
        <f t="shared" si="64"/>
        <v>A</v>
      </c>
      <c r="B4133" s="186" t="s">
        <v>2046</v>
      </c>
      <c r="C4133" s="187" t="s">
        <v>2047</v>
      </c>
      <c r="D4133" s="188">
        <v>430000</v>
      </c>
      <c r="E4133" s="188">
        <v>110000</v>
      </c>
      <c r="F4133" s="188">
        <v>110000</v>
      </c>
      <c r="G4133" s="188">
        <v>110000</v>
      </c>
      <c r="H4133" s="188">
        <v>100000</v>
      </c>
    </row>
    <row r="4134" spans="1:8" ht="15.75" thickTop="1">
      <c r="A4134" s="185" t="str">
        <f t="shared" si="64"/>
        <v>A</v>
      </c>
      <c r="B4134" s="189" t="s">
        <v>124</v>
      </c>
      <c r="C4134" s="189" t="s">
        <v>96</v>
      </c>
      <c r="D4134" s="190">
        <v>430000</v>
      </c>
      <c r="E4134" s="190">
        <v>110000</v>
      </c>
      <c r="F4134" s="190">
        <v>110000</v>
      </c>
      <c r="G4134" s="190">
        <v>110000</v>
      </c>
      <c r="H4134" s="190">
        <v>100000</v>
      </c>
    </row>
    <row r="4135" spans="1:8">
      <c r="A4135" s="185" t="str">
        <f t="shared" si="64"/>
        <v>A</v>
      </c>
      <c r="B4135" s="191" t="s">
        <v>124</v>
      </c>
      <c r="C4135" s="191" t="s">
        <v>100</v>
      </c>
      <c r="D4135" s="192">
        <v>430000</v>
      </c>
      <c r="E4135" s="192">
        <v>110000</v>
      </c>
      <c r="F4135" s="192">
        <v>110000</v>
      </c>
      <c r="G4135" s="192">
        <v>110000</v>
      </c>
      <c r="H4135" s="192">
        <v>100000</v>
      </c>
    </row>
    <row r="4136" spans="1:8" ht="15.75" thickBot="1">
      <c r="A4136" s="185" t="str">
        <f t="shared" si="64"/>
        <v>A</v>
      </c>
      <c r="B4136" s="186" t="s">
        <v>2048</v>
      </c>
      <c r="C4136" s="187" t="s">
        <v>2049</v>
      </c>
      <c r="D4136" s="188">
        <v>130000</v>
      </c>
      <c r="E4136" s="188">
        <v>33000</v>
      </c>
      <c r="F4136" s="188">
        <v>33000</v>
      </c>
      <c r="G4136" s="188">
        <v>33000</v>
      </c>
      <c r="H4136" s="188">
        <v>31000</v>
      </c>
    </row>
    <row r="4137" spans="1:8" ht="15.75" thickTop="1">
      <c r="A4137" s="185" t="str">
        <f t="shared" si="64"/>
        <v>A</v>
      </c>
      <c r="B4137" s="189" t="s">
        <v>124</v>
      </c>
      <c r="C4137" s="189" t="s">
        <v>96</v>
      </c>
      <c r="D4137" s="190">
        <v>130000</v>
      </c>
      <c r="E4137" s="190">
        <v>33000</v>
      </c>
      <c r="F4137" s="190">
        <v>33000</v>
      </c>
      <c r="G4137" s="190">
        <v>33000</v>
      </c>
      <c r="H4137" s="190">
        <v>31000</v>
      </c>
    </row>
    <row r="4138" spans="1:8">
      <c r="A4138" s="185" t="str">
        <f t="shared" si="64"/>
        <v>A</v>
      </c>
      <c r="B4138" s="191" t="s">
        <v>124</v>
      </c>
      <c r="C4138" s="191" t="s">
        <v>100</v>
      </c>
      <c r="D4138" s="192">
        <v>130000</v>
      </c>
      <c r="E4138" s="192">
        <v>33000</v>
      </c>
      <c r="F4138" s="192">
        <v>33000</v>
      </c>
      <c r="G4138" s="192">
        <v>33000</v>
      </c>
      <c r="H4138" s="192">
        <v>31000</v>
      </c>
    </row>
    <row r="4139" spans="1:8" ht="45.75" thickBot="1">
      <c r="A4139" s="185" t="str">
        <f t="shared" si="64"/>
        <v>A</v>
      </c>
      <c r="B4139" s="186" t="s">
        <v>2050</v>
      </c>
      <c r="C4139" s="187" t="s">
        <v>2051</v>
      </c>
      <c r="D4139" s="188">
        <v>1932000</v>
      </c>
      <c r="E4139" s="188">
        <v>580000</v>
      </c>
      <c r="F4139" s="188">
        <v>550000</v>
      </c>
      <c r="G4139" s="188">
        <v>460000</v>
      </c>
      <c r="H4139" s="188">
        <v>342000</v>
      </c>
    </row>
    <row r="4140" spans="1:8" ht="15.75" thickTop="1">
      <c r="A4140" s="185" t="str">
        <f t="shared" si="64"/>
        <v>A</v>
      </c>
      <c r="B4140" s="189" t="s">
        <v>124</v>
      </c>
      <c r="C4140" s="189" t="s">
        <v>96</v>
      </c>
      <c r="D4140" s="190">
        <v>1922000</v>
      </c>
      <c r="E4140" s="190">
        <v>570000</v>
      </c>
      <c r="F4140" s="190">
        <v>550000</v>
      </c>
      <c r="G4140" s="190">
        <v>460000</v>
      </c>
      <c r="H4140" s="190">
        <v>342000</v>
      </c>
    </row>
    <row r="4141" spans="1:8">
      <c r="A4141" s="185" t="str">
        <f t="shared" si="64"/>
        <v>A</v>
      </c>
      <c r="B4141" s="191" t="s">
        <v>124</v>
      </c>
      <c r="C4141" s="191" t="s">
        <v>100</v>
      </c>
      <c r="D4141" s="192">
        <v>1922000</v>
      </c>
      <c r="E4141" s="192">
        <v>570000</v>
      </c>
      <c r="F4141" s="192">
        <v>550000</v>
      </c>
      <c r="G4141" s="192">
        <v>460000</v>
      </c>
      <c r="H4141" s="192">
        <v>342000</v>
      </c>
    </row>
    <row r="4142" spans="1:8">
      <c r="A4142" s="185" t="str">
        <f t="shared" si="64"/>
        <v>A</v>
      </c>
      <c r="B4142" s="189" t="s">
        <v>124</v>
      </c>
      <c r="C4142" s="189" t="s">
        <v>121</v>
      </c>
      <c r="D4142" s="190">
        <v>10000</v>
      </c>
      <c r="E4142" s="190">
        <v>10000</v>
      </c>
      <c r="F4142" s="190">
        <v>0</v>
      </c>
      <c r="G4142" s="190">
        <v>0</v>
      </c>
      <c r="H4142" s="190">
        <v>0</v>
      </c>
    </row>
    <row r="4143" spans="1:8" ht="30.75" thickBot="1">
      <c r="A4143" s="185" t="str">
        <f t="shared" si="64"/>
        <v>A</v>
      </c>
      <c r="B4143" s="186" t="s">
        <v>2052</v>
      </c>
      <c r="C4143" s="187" t="s">
        <v>2053</v>
      </c>
      <c r="D4143" s="188">
        <v>236000</v>
      </c>
      <c r="E4143" s="188">
        <v>61000</v>
      </c>
      <c r="F4143" s="188">
        <v>61000</v>
      </c>
      <c r="G4143" s="188">
        <v>61000</v>
      </c>
      <c r="H4143" s="188">
        <v>53000</v>
      </c>
    </row>
    <row r="4144" spans="1:8" ht="15.75" thickTop="1">
      <c r="A4144" s="185" t="str">
        <f t="shared" si="64"/>
        <v>A</v>
      </c>
      <c r="B4144" s="189" t="s">
        <v>124</v>
      </c>
      <c r="C4144" s="189" t="s">
        <v>96</v>
      </c>
      <c r="D4144" s="190">
        <v>236000</v>
      </c>
      <c r="E4144" s="190">
        <v>61000</v>
      </c>
      <c r="F4144" s="190">
        <v>61000</v>
      </c>
      <c r="G4144" s="190">
        <v>61000</v>
      </c>
      <c r="H4144" s="190">
        <v>53000</v>
      </c>
    </row>
    <row r="4145" spans="1:8">
      <c r="A4145" s="185" t="str">
        <f t="shared" si="64"/>
        <v>A</v>
      </c>
      <c r="B4145" s="191" t="s">
        <v>124</v>
      </c>
      <c r="C4145" s="191" t="s">
        <v>100</v>
      </c>
      <c r="D4145" s="192">
        <v>236000</v>
      </c>
      <c r="E4145" s="192">
        <v>61000</v>
      </c>
      <c r="F4145" s="192">
        <v>61000</v>
      </c>
      <c r="G4145" s="192">
        <v>61000</v>
      </c>
      <c r="H4145" s="192">
        <v>53000</v>
      </c>
    </row>
    <row r="4146" spans="1:8" ht="15.75" thickBot="1">
      <c r="A4146" s="185" t="str">
        <f t="shared" si="64"/>
        <v>A</v>
      </c>
      <c r="B4146" s="186" t="s">
        <v>2054</v>
      </c>
      <c r="C4146" s="187" t="s">
        <v>2055</v>
      </c>
      <c r="D4146" s="188">
        <v>360000</v>
      </c>
      <c r="E4146" s="188">
        <v>105000</v>
      </c>
      <c r="F4146" s="188">
        <v>85000</v>
      </c>
      <c r="G4146" s="188">
        <v>85000</v>
      </c>
      <c r="H4146" s="188">
        <v>85000</v>
      </c>
    </row>
    <row r="4147" spans="1:8" ht="15.75" thickTop="1">
      <c r="A4147" s="185" t="str">
        <f t="shared" si="64"/>
        <v>A</v>
      </c>
      <c r="B4147" s="189" t="s">
        <v>124</v>
      </c>
      <c r="C4147" s="189" t="s">
        <v>96</v>
      </c>
      <c r="D4147" s="190">
        <v>340000</v>
      </c>
      <c r="E4147" s="190">
        <v>85000</v>
      </c>
      <c r="F4147" s="190">
        <v>85000</v>
      </c>
      <c r="G4147" s="190">
        <v>85000</v>
      </c>
      <c r="H4147" s="190">
        <v>85000</v>
      </c>
    </row>
    <row r="4148" spans="1:8">
      <c r="A4148" s="185" t="str">
        <f t="shared" si="64"/>
        <v>A</v>
      </c>
      <c r="B4148" s="191" t="s">
        <v>124</v>
      </c>
      <c r="C4148" s="191" t="s">
        <v>100</v>
      </c>
      <c r="D4148" s="192">
        <v>340000</v>
      </c>
      <c r="E4148" s="192">
        <v>85000</v>
      </c>
      <c r="F4148" s="192">
        <v>85000</v>
      </c>
      <c r="G4148" s="192">
        <v>85000</v>
      </c>
      <c r="H4148" s="192">
        <v>85000</v>
      </c>
    </row>
    <row r="4149" spans="1:8">
      <c r="A4149" s="185" t="str">
        <f t="shared" si="64"/>
        <v>A</v>
      </c>
      <c r="B4149" s="189" t="s">
        <v>124</v>
      </c>
      <c r="C4149" s="189" t="s">
        <v>121</v>
      </c>
      <c r="D4149" s="190">
        <v>20000</v>
      </c>
      <c r="E4149" s="190">
        <v>20000</v>
      </c>
      <c r="F4149" s="190">
        <v>0</v>
      </c>
      <c r="G4149" s="190">
        <v>0</v>
      </c>
      <c r="H4149" s="190">
        <v>0</v>
      </c>
    </row>
    <row r="4150" spans="1:8" ht="45.75" thickBot="1">
      <c r="A4150" s="185" t="str">
        <f t="shared" si="64"/>
        <v>A</v>
      </c>
      <c r="B4150" s="186" t="s">
        <v>2056</v>
      </c>
      <c r="C4150" s="187" t="s">
        <v>2057</v>
      </c>
      <c r="D4150" s="188">
        <v>83000</v>
      </c>
      <c r="E4150" s="188">
        <v>20000</v>
      </c>
      <c r="F4150" s="188">
        <v>25000</v>
      </c>
      <c r="G4150" s="188">
        <v>15000</v>
      </c>
      <c r="H4150" s="188">
        <v>23000</v>
      </c>
    </row>
    <row r="4151" spans="1:8" ht="15.75" thickTop="1">
      <c r="A4151" s="185" t="str">
        <f t="shared" si="64"/>
        <v>A</v>
      </c>
      <c r="B4151" s="189" t="s">
        <v>124</v>
      </c>
      <c r="C4151" s="189" t="s">
        <v>96</v>
      </c>
      <c r="D4151" s="190">
        <v>83000</v>
      </c>
      <c r="E4151" s="190">
        <v>20000</v>
      </c>
      <c r="F4151" s="190">
        <v>25000</v>
      </c>
      <c r="G4151" s="190">
        <v>15000</v>
      </c>
      <c r="H4151" s="190">
        <v>23000</v>
      </c>
    </row>
    <row r="4152" spans="1:8">
      <c r="A4152" s="185" t="str">
        <f t="shared" si="64"/>
        <v>A</v>
      </c>
      <c r="B4152" s="191" t="s">
        <v>124</v>
      </c>
      <c r="C4152" s="191" t="s">
        <v>100</v>
      </c>
      <c r="D4152" s="192">
        <v>83000</v>
      </c>
      <c r="E4152" s="192">
        <v>20000</v>
      </c>
      <c r="F4152" s="192">
        <v>25000</v>
      </c>
      <c r="G4152" s="192">
        <v>15000</v>
      </c>
      <c r="H4152" s="192">
        <v>23000</v>
      </c>
    </row>
    <row r="4153" spans="1:8" ht="45.75" thickBot="1">
      <c r="A4153" s="185" t="str">
        <f t="shared" si="64"/>
        <v>A</v>
      </c>
      <c r="B4153" s="186" t="s">
        <v>2058</v>
      </c>
      <c r="C4153" s="187" t="s">
        <v>2059</v>
      </c>
      <c r="D4153" s="188">
        <v>290000</v>
      </c>
      <c r="E4153" s="188">
        <v>58000</v>
      </c>
      <c r="F4153" s="188">
        <v>78000</v>
      </c>
      <c r="G4153" s="188">
        <v>78000</v>
      </c>
      <c r="H4153" s="188">
        <v>76000</v>
      </c>
    </row>
    <row r="4154" spans="1:8" ht="15.75" thickTop="1">
      <c r="A4154" s="185" t="str">
        <f t="shared" si="64"/>
        <v>A</v>
      </c>
      <c r="B4154" s="189" t="s">
        <v>124</v>
      </c>
      <c r="C4154" s="189" t="s">
        <v>96</v>
      </c>
      <c r="D4154" s="190">
        <v>230000</v>
      </c>
      <c r="E4154" s="190">
        <v>58000</v>
      </c>
      <c r="F4154" s="190">
        <v>58000</v>
      </c>
      <c r="G4154" s="190">
        <v>58000</v>
      </c>
      <c r="H4154" s="190">
        <v>56000</v>
      </c>
    </row>
    <row r="4155" spans="1:8">
      <c r="A4155" s="185" t="str">
        <f t="shared" si="64"/>
        <v>A</v>
      </c>
      <c r="B4155" s="191" t="s">
        <v>124</v>
      </c>
      <c r="C4155" s="191" t="s">
        <v>100</v>
      </c>
      <c r="D4155" s="192">
        <v>230000</v>
      </c>
      <c r="E4155" s="192">
        <v>58000</v>
      </c>
      <c r="F4155" s="192">
        <v>58000</v>
      </c>
      <c r="G4155" s="192">
        <v>58000</v>
      </c>
      <c r="H4155" s="192">
        <v>56000</v>
      </c>
    </row>
    <row r="4156" spans="1:8">
      <c r="A4156" s="185" t="str">
        <f t="shared" si="64"/>
        <v>A</v>
      </c>
      <c r="B4156" s="189" t="s">
        <v>124</v>
      </c>
      <c r="C4156" s="189" t="s">
        <v>121</v>
      </c>
      <c r="D4156" s="190">
        <v>60000</v>
      </c>
      <c r="E4156" s="190">
        <v>0</v>
      </c>
      <c r="F4156" s="190">
        <v>20000</v>
      </c>
      <c r="G4156" s="190">
        <v>20000</v>
      </c>
      <c r="H4156" s="190">
        <v>20000</v>
      </c>
    </row>
    <row r="4157" spans="1:8" ht="30.75" thickBot="1">
      <c r="A4157" s="185" t="str">
        <f t="shared" si="64"/>
        <v>A</v>
      </c>
      <c r="B4157" s="186" t="s">
        <v>2060</v>
      </c>
      <c r="C4157" s="187" t="s">
        <v>2061</v>
      </c>
      <c r="D4157" s="188">
        <v>560000</v>
      </c>
      <c r="E4157" s="188">
        <v>187000</v>
      </c>
      <c r="F4157" s="188">
        <v>187000</v>
      </c>
      <c r="G4157" s="188">
        <v>186000</v>
      </c>
      <c r="H4157" s="188">
        <v>0</v>
      </c>
    </row>
    <row r="4158" spans="1:8" ht="15.75" thickTop="1">
      <c r="A4158" s="185" t="str">
        <f t="shared" si="64"/>
        <v>A</v>
      </c>
      <c r="B4158" s="189" t="s">
        <v>124</v>
      </c>
      <c r="C4158" s="189" t="s">
        <v>96</v>
      </c>
      <c r="D4158" s="190">
        <v>560000</v>
      </c>
      <c r="E4158" s="190">
        <v>187000</v>
      </c>
      <c r="F4158" s="190">
        <v>187000</v>
      </c>
      <c r="G4158" s="190">
        <v>186000</v>
      </c>
      <c r="H4158" s="190">
        <v>0</v>
      </c>
    </row>
    <row r="4159" spans="1:8">
      <c r="A4159" s="185" t="str">
        <f t="shared" si="64"/>
        <v>A</v>
      </c>
      <c r="B4159" s="191" t="s">
        <v>124</v>
      </c>
      <c r="C4159" s="191" t="s">
        <v>100</v>
      </c>
      <c r="D4159" s="192">
        <v>560000</v>
      </c>
      <c r="E4159" s="192">
        <v>187000</v>
      </c>
      <c r="F4159" s="192">
        <v>187000</v>
      </c>
      <c r="G4159" s="192">
        <v>186000</v>
      </c>
      <c r="H4159" s="192">
        <v>0</v>
      </c>
    </row>
    <row r="4160" spans="1:8" ht="45.75" thickBot="1">
      <c r="A4160" s="185" t="str">
        <f t="shared" si="64"/>
        <v>A</v>
      </c>
      <c r="B4160" s="186" t="s">
        <v>2062</v>
      </c>
      <c r="C4160" s="187" t="s">
        <v>2063</v>
      </c>
      <c r="D4160" s="188">
        <v>180000</v>
      </c>
      <c r="E4160" s="188">
        <v>45000</v>
      </c>
      <c r="F4160" s="188">
        <v>45000</v>
      </c>
      <c r="G4160" s="188">
        <v>45000</v>
      </c>
      <c r="H4160" s="188">
        <v>45000</v>
      </c>
    </row>
    <row r="4161" spans="1:8" ht="15.75" thickTop="1">
      <c r="A4161" s="185" t="str">
        <f t="shared" si="64"/>
        <v>A</v>
      </c>
      <c r="B4161" s="189" t="s">
        <v>124</v>
      </c>
      <c r="C4161" s="189" t="s">
        <v>96</v>
      </c>
      <c r="D4161" s="190">
        <v>180000</v>
      </c>
      <c r="E4161" s="190">
        <v>45000</v>
      </c>
      <c r="F4161" s="190">
        <v>45000</v>
      </c>
      <c r="G4161" s="190">
        <v>45000</v>
      </c>
      <c r="H4161" s="190">
        <v>45000</v>
      </c>
    </row>
    <row r="4162" spans="1:8">
      <c r="A4162" s="185" t="str">
        <f t="shared" si="64"/>
        <v>A</v>
      </c>
      <c r="B4162" s="191" t="s">
        <v>124</v>
      </c>
      <c r="C4162" s="191" t="s">
        <v>100</v>
      </c>
      <c r="D4162" s="192">
        <v>180000</v>
      </c>
      <c r="E4162" s="192">
        <v>45000</v>
      </c>
      <c r="F4162" s="192">
        <v>45000</v>
      </c>
      <c r="G4162" s="192">
        <v>45000</v>
      </c>
      <c r="H4162" s="192">
        <v>45000</v>
      </c>
    </row>
    <row r="4163" spans="1:8" ht="30.75" thickBot="1">
      <c r="A4163" s="185" t="str">
        <f t="shared" si="64"/>
        <v>A</v>
      </c>
      <c r="B4163" s="186" t="s">
        <v>2064</v>
      </c>
      <c r="C4163" s="187" t="s">
        <v>2065</v>
      </c>
      <c r="D4163" s="188">
        <v>450000</v>
      </c>
      <c r="E4163" s="188">
        <v>112000</v>
      </c>
      <c r="F4163" s="188">
        <v>118500</v>
      </c>
      <c r="G4163" s="188">
        <v>107500</v>
      </c>
      <c r="H4163" s="188">
        <v>112000</v>
      </c>
    </row>
    <row r="4164" spans="1:8" ht="15.75" thickTop="1">
      <c r="A4164" s="185" t="str">
        <f t="shared" si="64"/>
        <v>A</v>
      </c>
      <c r="B4164" s="189" t="s">
        <v>124</v>
      </c>
      <c r="C4164" s="189" t="s">
        <v>96</v>
      </c>
      <c r="D4164" s="190">
        <v>450000</v>
      </c>
      <c r="E4164" s="190">
        <v>112000</v>
      </c>
      <c r="F4164" s="190">
        <v>118500</v>
      </c>
      <c r="G4164" s="190">
        <v>107500</v>
      </c>
      <c r="H4164" s="190">
        <v>112000</v>
      </c>
    </row>
    <row r="4165" spans="1:8">
      <c r="A4165" s="185" t="str">
        <f t="shared" si="64"/>
        <v>A</v>
      </c>
      <c r="B4165" s="191" t="s">
        <v>124</v>
      </c>
      <c r="C4165" s="191" t="s">
        <v>100</v>
      </c>
      <c r="D4165" s="192">
        <v>450000</v>
      </c>
      <c r="E4165" s="192">
        <v>112000</v>
      </c>
      <c r="F4165" s="192">
        <v>118500</v>
      </c>
      <c r="G4165" s="192">
        <v>107500</v>
      </c>
      <c r="H4165" s="192">
        <v>112000</v>
      </c>
    </row>
    <row r="4166" spans="1:8" ht="30.75" thickBot="1">
      <c r="A4166" s="185" t="str">
        <f t="shared" si="64"/>
        <v>A</v>
      </c>
      <c r="B4166" s="186" t="s">
        <v>2066</v>
      </c>
      <c r="C4166" s="187" t="s">
        <v>2067</v>
      </c>
      <c r="D4166" s="188">
        <v>200000</v>
      </c>
      <c r="E4166" s="188">
        <v>67000</v>
      </c>
      <c r="F4166" s="188">
        <v>45000</v>
      </c>
      <c r="G4166" s="188">
        <v>45000</v>
      </c>
      <c r="H4166" s="188">
        <v>43000</v>
      </c>
    </row>
    <row r="4167" spans="1:8" ht="15.75" thickTop="1">
      <c r="A4167" s="185" t="str">
        <f t="shared" ref="A4167:A4230" si="65">(IF(OR(D4167&lt;&gt;0,E4167&lt;&gt;0,F4167&lt;&gt;0,G4167&lt;&gt;0,H4167&lt;&gt;0),"A","B"))</f>
        <v>A</v>
      </c>
      <c r="B4167" s="189" t="s">
        <v>124</v>
      </c>
      <c r="C4167" s="189" t="s">
        <v>96</v>
      </c>
      <c r="D4167" s="190">
        <v>200000</v>
      </c>
      <c r="E4167" s="190">
        <v>67000</v>
      </c>
      <c r="F4167" s="190">
        <v>45000</v>
      </c>
      <c r="G4167" s="190">
        <v>45000</v>
      </c>
      <c r="H4167" s="190">
        <v>43000</v>
      </c>
    </row>
    <row r="4168" spans="1:8">
      <c r="A4168" s="185" t="str">
        <f t="shared" si="65"/>
        <v>A</v>
      </c>
      <c r="B4168" s="191" t="s">
        <v>124</v>
      </c>
      <c r="C4168" s="191" t="s">
        <v>100</v>
      </c>
      <c r="D4168" s="192">
        <v>200000</v>
      </c>
      <c r="E4168" s="192">
        <v>67000</v>
      </c>
      <c r="F4168" s="192">
        <v>45000</v>
      </c>
      <c r="G4168" s="192">
        <v>45000</v>
      </c>
      <c r="H4168" s="192">
        <v>43000</v>
      </c>
    </row>
    <row r="4169" spans="1:8" ht="30.75" thickBot="1">
      <c r="A4169" s="185" t="str">
        <f t="shared" si="65"/>
        <v>A</v>
      </c>
      <c r="B4169" s="186" t="s">
        <v>2068</v>
      </c>
      <c r="C4169" s="187" t="s">
        <v>2069</v>
      </c>
      <c r="D4169" s="188">
        <v>167000</v>
      </c>
      <c r="E4169" s="188">
        <v>60000</v>
      </c>
      <c r="F4169" s="188">
        <v>60000</v>
      </c>
      <c r="G4169" s="188">
        <v>37000</v>
      </c>
      <c r="H4169" s="188">
        <v>10000</v>
      </c>
    </row>
    <row r="4170" spans="1:8" ht="15.75" thickTop="1">
      <c r="A4170" s="185" t="str">
        <f t="shared" si="65"/>
        <v>A</v>
      </c>
      <c r="B4170" s="189" t="s">
        <v>124</v>
      </c>
      <c r="C4170" s="189" t="s">
        <v>96</v>
      </c>
      <c r="D4170" s="190">
        <v>167000</v>
      </c>
      <c r="E4170" s="190">
        <v>60000</v>
      </c>
      <c r="F4170" s="190">
        <v>60000</v>
      </c>
      <c r="G4170" s="190">
        <v>37000</v>
      </c>
      <c r="H4170" s="190">
        <v>10000</v>
      </c>
    </row>
    <row r="4171" spans="1:8">
      <c r="A4171" s="185" t="str">
        <f t="shared" si="65"/>
        <v>A</v>
      </c>
      <c r="B4171" s="191" t="s">
        <v>124</v>
      </c>
      <c r="C4171" s="191" t="s">
        <v>100</v>
      </c>
      <c r="D4171" s="192">
        <v>167000</v>
      </c>
      <c r="E4171" s="192">
        <v>60000</v>
      </c>
      <c r="F4171" s="192">
        <v>60000</v>
      </c>
      <c r="G4171" s="192">
        <v>37000</v>
      </c>
      <c r="H4171" s="192">
        <v>10000</v>
      </c>
    </row>
    <row r="4172" spans="1:8" ht="30.75" thickBot="1">
      <c r="A4172" s="185" t="str">
        <f t="shared" si="65"/>
        <v>A</v>
      </c>
      <c r="B4172" s="186" t="s">
        <v>2070</v>
      </c>
      <c r="C4172" s="187" t="s">
        <v>2071</v>
      </c>
      <c r="D4172" s="188">
        <v>150000</v>
      </c>
      <c r="E4172" s="188">
        <v>50000</v>
      </c>
      <c r="F4172" s="188">
        <v>50000</v>
      </c>
      <c r="G4172" s="188">
        <v>50000</v>
      </c>
      <c r="H4172" s="188">
        <v>0</v>
      </c>
    </row>
    <row r="4173" spans="1:8" ht="15.75" thickTop="1">
      <c r="A4173" s="185" t="str">
        <f t="shared" si="65"/>
        <v>A</v>
      </c>
      <c r="B4173" s="189" t="s">
        <v>124</v>
      </c>
      <c r="C4173" s="189" t="s">
        <v>96</v>
      </c>
      <c r="D4173" s="190">
        <v>150000</v>
      </c>
      <c r="E4173" s="190">
        <v>50000</v>
      </c>
      <c r="F4173" s="190">
        <v>50000</v>
      </c>
      <c r="G4173" s="190">
        <v>50000</v>
      </c>
      <c r="H4173" s="190">
        <v>0</v>
      </c>
    </row>
    <row r="4174" spans="1:8">
      <c r="A4174" s="185" t="str">
        <f t="shared" si="65"/>
        <v>A</v>
      </c>
      <c r="B4174" s="191" t="s">
        <v>124</v>
      </c>
      <c r="C4174" s="191" t="s">
        <v>100</v>
      </c>
      <c r="D4174" s="192">
        <v>150000</v>
      </c>
      <c r="E4174" s="192">
        <v>50000</v>
      </c>
      <c r="F4174" s="192">
        <v>50000</v>
      </c>
      <c r="G4174" s="192">
        <v>50000</v>
      </c>
      <c r="H4174" s="192">
        <v>0</v>
      </c>
    </row>
    <row r="4175" spans="1:8" ht="45.75" thickBot="1">
      <c r="A4175" s="185" t="str">
        <f t="shared" si="65"/>
        <v>A</v>
      </c>
      <c r="B4175" s="186" t="s">
        <v>2072</v>
      </c>
      <c r="C4175" s="187" t="s">
        <v>2073</v>
      </c>
      <c r="D4175" s="188">
        <v>640000</v>
      </c>
      <c r="E4175" s="188">
        <v>145000</v>
      </c>
      <c r="F4175" s="188">
        <v>145000</v>
      </c>
      <c r="G4175" s="188">
        <v>165000</v>
      </c>
      <c r="H4175" s="188">
        <v>185000</v>
      </c>
    </row>
    <row r="4176" spans="1:8" ht="15.75" thickTop="1">
      <c r="A4176" s="185" t="str">
        <f t="shared" si="65"/>
        <v>A</v>
      </c>
      <c r="B4176" s="189" t="s">
        <v>124</v>
      </c>
      <c r="C4176" s="189" t="s">
        <v>96</v>
      </c>
      <c r="D4176" s="190">
        <v>580000</v>
      </c>
      <c r="E4176" s="190">
        <v>145000</v>
      </c>
      <c r="F4176" s="190">
        <v>145000</v>
      </c>
      <c r="G4176" s="190">
        <v>145000</v>
      </c>
      <c r="H4176" s="190">
        <v>145000</v>
      </c>
    </row>
    <row r="4177" spans="1:8">
      <c r="A4177" s="185" t="str">
        <f t="shared" si="65"/>
        <v>A</v>
      </c>
      <c r="B4177" s="191" t="s">
        <v>124</v>
      </c>
      <c r="C4177" s="191" t="s">
        <v>100</v>
      </c>
      <c r="D4177" s="192">
        <v>580000</v>
      </c>
      <c r="E4177" s="192">
        <v>145000</v>
      </c>
      <c r="F4177" s="192">
        <v>145000</v>
      </c>
      <c r="G4177" s="192">
        <v>145000</v>
      </c>
      <c r="H4177" s="192">
        <v>145000</v>
      </c>
    </row>
    <row r="4178" spans="1:8">
      <c r="A4178" s="185" t="str">
        <f t="shared" si="65"/>
        <v>A</v>
      </c>
      <c r="B4178" s="189" t="s">
        <v>124</v>
      </c>
      <c r="C4178" s="189" t="s">
        <v>121</v>
      </c>
      <c r="D4178" s="190">
        <v>60000</v>
      </c>
      <c r="E4178" s="190">
        <v>0</v>
      </c>
      <c r="F4178" s="190">
        <v>0</v>
      </c>
      <c r="G4178" s="190">
        <v>20000</v>
      </c>
      <c r="H4178" s="190">
        <v>40000</v>
      </c>
    </row>
    <row r="4179" spans="1:8" ht="30.75" thickBot="1">
      <c r="A4179" s="185" t="str">
        <f t="shared" si="65"/>
        <v>A</v>
      </c>
      <c r="B4179" s="186" t="s">
        <v>2074</v>
      </c>
      <c r="C4179" s="187" t="s">
        <v>2075</v>
      </c>
      <c r="D4179" s="188">
        <v>180000</v>
      </c>
      <c r="E4179" s="188">
        <v>65000</v>
      </c>
      <c r="F4179" s="188">
        <v>55000</v>
      </c>
      <c r="G4179" s="188">
        <v>30000</v>
      </c>
      <c r="H4179" s="188">
        <v>30000</v>
      </c>
    </row>
    <row r="4180" spans="1:8" ht="15.75" thickTop="1">
      <c r="A4180" s="185" t="str">
        <f t="shared" si="65"/>
        <v>A</v>
      </c>
      <c r="B4180" s="189" t="s">
        <v>124</v>
      </c>
      <c r="C4180" s="189" t="s">
        <v>96</v>
      </c>
      <c r="D4180" s="190">
        <v>175000</v>
      </c>
      <c r="E4180" s="190">
        <v>60000</v>
      </c>
      <c r="F4180" s="190">
        <v>55000</v>
      </c>
      <c r="G4180" s="190">
        <v>30000</v>
      </c>
      <c r="H4180" s="190">
        <v>30000</v>
      </c>
    </row>
    <row r="4181" spans="1:8">
      <c r="A4181" s="185" t="str">
        <f t="shared" si="65"/>
        <v>A</v>
      </c>
      <c r="B4181" s="191" t="s">
        <v>124</v>
      </c>
      <c r="C4181" s="191" t="s">
        <v>100</v>
      </c>
      <c r="D4181" s="192">
        <v>175000</v>
      </c>
      <c r="E4181" s="192">
        <v>60000</v>
      </c>
      <c r="F4181" s="192">
        <v>55000</v>
      </c>
      <c r="G4181" s="192">
        <v>30000</v>
      </c>
      <c r="H4181" s="192">
        <v>30000</v>
      </c>
    </row>
    <row r="4182" spans="1:8">
      <c r="A4182" s="185" t="str">
        <f t="shared" si="65"/>
        <v>A</v>
      </c>
      <c r="B4182" s="189" t="s">
        <v>124</v>
      </c>
      <c r="C4182" s="189" t="s">
        <v>121</v>
      </c>
      <c r="D4182" s="190">
        <v>5000</v>
      </c>
      <c r="E4182" s="190">
        <v>5000</v>
      </c>
      <c r="F4182" s="190">
        <v>0</v>
      </c>
      <c r="G4182" s="190">
        <v>0</v>
      </c>
      <c r="H4182" s="190">
        <v>0</v>
      </c>
    </row>
    <row r="4183" spans="1:8" ht="30.75" thickBot="1">
      <c r="A4183" s="185" t="str">
        <f t="shared" si="65"/>
        <v>A</v>
      </c>
      <c r="B4183" s="186" t="s">
        <v>2076</v>
      </c>
      <c r="C4183" s="187" t="s">
        <v>2077</v>
      </c>
      <c r="D4183" s="188">
        <v>330000</v>
      </c>
      <c r="E4183" s="188">
        <v>100000</v>
      </c>
      <c r="F4183" s="188">
        <v>100000</v>
      </c>
      <c r="G4183" s="188">
        <v>100000</v>
      </c>
      <c r="H4183" s="188">
        <v>30000</v>
      </c>
    </row>
    <row r="4184" spans="1:8" ht="15.75" thickTop="1">
      <c r="A4184" s="185" t="str">
        <f t="shared" si="65"/>
        <v>A</v>
      </c>
      <c r="B4184" s="189" t="s">
        <v>124</v>
      </c>
      <c r="C4184" s="189" t="s">
        <v>96</v>
      </c>
      <c r="D4184" s="190">
        <v>330000</v>
      </c>
      <c r="E4184" s="190">
        <v>100000</v>
      </c>
      <c r="F4184" s="190">
        <v>100000</v>
      </c>
      <c r="G4184" s="190">
        <v>100000</v>
      </c>
      <c r="H4184" s="190">
        <v>30000</v>
      </c>
    </row>
    <row r="4185" spans="1:8">
      <c r="A4185" s="185" t="str">
        <f t="shared" si="65"/>
        <v>A</v>
      </c>
      <c r="B4185" s="191" t="s">
        <v>124</v>
      </c>
      <c r="C4185" s="191" t="s">
        <v>100</v>
      </c>
      <c r="D4185" s="192">
        <v>330000</v>
      </c>
      <c r="E4185" s="192">
        <v>100000</v>
      </c>
      <c r="F4185" s="192">
        <v>100000</v>
      </c>
      <c r="G4185" s="192">
        <v>100000</v>
      </c>
      <c r="H4185" s="192">
        <v>30000</v>
      </c>
    </row>
    <row r="4186" spans="1:8" ht="30.75" thickBot="1">
      <c r="A4186" s="185" t="str">
        <f t="shared" si="65"/>
        <v>A</v>
      </c>
      <c r="B4186" s="186" t="s">
        <v>2078</v>
      </c>
      <c r="C4186" s="187" t="s">
        <v>2079</v>
      </c>
      <c r="D4186" s="188">
        <v>320000</v>
      </c>
      <c r="E4186" s="188">
        <v>85000</v>
      </c>
      <c r="F4186" s="188">
        <v>80000</v>
      </c>
      <c r="G4186" s="188">
        <v>78000</v>
      </c>
      <c r="H4186" s="188">
        <v>77000</v>
      </c>
    </row>
    <row r="4187" spans="1:8" ht="15.75" thickTop="1">
      <c r="A4187" s="185" t="str">
        <f t="shared" si="65"/>
        <v>A</v>
      </c>
      <c r="B4187" s="189" t="s">
        <v>124</v>
      </c>
      <c r="C4187" s="189" t="s">
        <v>96</v>
      </c>
      <c r="D4187" s="190">
        <v>320000</v>
      </c>
      <c r="E4187" s="190">
        <v>85000</v>
      </c>
      <c r="F4187" s="190">
        <v>80000</v>
      </c>
      <c r="G4187" s="190">
        <v>78000</v>
      </c>
      <c r="H4187" s="190">
        <v>77000</v>
      </c>
    </row>
    <row r="4188" spans="1:8">
      <c r="A4188" s="185" t="str">
        <f t="shared" si="65"/>
        <v>A</v>
      </c>
      <c r="B4188" s="191" t="s">
        <v>124</v>
      </c>
      <c r="C4188" s="191" t="s">
        <v>100</v>
      </c>
      <c r="D4188" s="192">
        <v>320000</v>
      </c>
      <c r="E4188" s="192">
        <v>85000</v>
      </c>
      <c r="F4188" s="192">
        <v>80000</v>
      </c>
      <c r="G4188" s="192">
        <v>78000</v>
      </c>
      <c r="H4188" s="192">
        <v>77000</v>
      </c>
    </row>
    <row r="4189" spans="1:8" ht="30.75" thickBot="1">
      <c r="A4189" s="185" t="str">
        <f t="shared" si="65"/>
        <v>A</v>
      </c>
      <c r="B4189" s="186" t="s">
        <v>2080</v>
      </c>
      <c r="C4189" s="187" t="s">
        <v>2081</v>
      </c>
      <c r="D4189" s="188">
        <v>235000</v>
      </c>
      <c r="E4189" s="188">
        <v>73000</v>
      </c>
      <c r="F4189" s="188">
        <v>58000</v>
      </c>
      <c r="G4189" s="188">
        <v>47000</v>
      </c>
      <c r="H4189" s="188">
        <v>57000</v>
      </c>
    </row>
    <row r="4190" spans="1:8" ht="15.75" thickTop="1">
      <c r="A4190" s="185" t="str">
        <f t="shared" si="65"/>
        <v>A</v>
      </c>
      <c r="B4190" s="189" t="s">
        <v>124</v>
      </c>
      <c r="C4190" s="189" t="s">
        <v>96</v>
      </c>
      <c r="D4190" s="190">
        <v>230000</v>
      </c>
      <c r="E4190" s="190">
        <v>68000</v>
      </c>
      <c r="F4190" s="190">
        <v>58000</v>
      </c>
      <c r="G4190" s="190">
        <v>47000</v>
      </c>
      <c r="H4190" s="190">
        <v>57000</v>
      </c>
    </row>
    <row r="4191" spans="1:8">
      <c r="A4191" s="185" t="str">
        <f t="shared" si="65"/>
        <v>A</v>
      </c>
      <c r="B4191" s="191" t="s">
        <v>124</v>
      </c>
      <c r="C4191" s="191" t="s">
        <v>100</v>
      </c>
      <c r="D4191" s="192">
        <v>230000</v>
      </c>
      <c r="E4191" s="192">
        <v>68000</v>
      </c>
      <c r="F4191" s="192">
        <v>58000</v>
      </c>
      <c r="G4191" s="192">
        <v>47000</v>
      </c>
      <c r="H4191" s="192">
        <v>57000</v>
      </c>
    </row>
    <row r="4192" spans="1:8">
      <c r="A4192" s="185" t="str">
        <f t="shared" si="65"/>
        <v>A</v>
      </c>
      <c r="B4192" s="189" t="s">
        <v>124</v>
      </c>
      <c r="C4192" s="189" t="s">
        <v>121</v>
      </c>
      <c r="D4192" s="190">
        <v>5000</v>
      </c>
      <c r="E4192" s="190">
        <v>5000</v>
      </c>
      <c r="F4192" s="190">
        <v>0</v>
      </c>
      <c r="G4192" s="190">
        <v>0</v>
      </c>
      <c r="H4192" s="190">
        <v>0</v>
      </c>
    </row>
    <row r="4193" spans="1:8" ht="30.75" thickBot="1">
      <c r="A4193" s="185" t="str">
        <f t="shared" si="65"/>
        <v>A</v>
      </c>
      <c r="B4193" s="186" t="s">
        <v>2082</v>
      </c>
      <c r="C4193" s="187" t="s">
        <v>2083</v>
      </c>
      <c r="D4193" s="188">
        <v>150000</v>
      </c>
      <c r="E4193" s="188">
        <v>50000</v>
      </c>
      <c r="F4193" s="188">
        <v>50000</v>
      </c>
      <c r="G4193" s="188">
        <v>40000</v>
      </c>
      <c r="H4193" s="188">
        <v>10000</v>
      </c>
    </row>
    <row r="4194" spans="1:8" ht="15.75" thickTop="1">
      <c r="A4194" s="185" t="str">
        <f t="shared" si="65"/>
        <v>A</v>
      </c>
      <c r="B4194" s="189" t="s">
        <v>124</v>
      </c>
      <c r="C4194" s="189" t="s">
        <v>96</v>
      </c>
      <c r="D4194" s="190">
        <v>150000</v>
      </c>
      <c r="E4194" s="190">
        <v>50000</v>
      </c>
      <c r="F4194" s="190">
        <v>50000</v>
      </c>
      <c r="G4194" s="190">
        <v>40000</v>
      </c>
      <c r="H4194" s="190">
        <v>10000</v>
      </c>
    </row>
    <row r="4195" spans="1:8">
      <c r="A4195" s="185" t="str">
        <f t="shared" si="65"/>
        <v>A</v>
      </c>
      <c r="B4195" s="191" t="s">
        <v>124</v>
      </c>
      <c r="C4195" s="191" t="s">
        <v>100</v>
      </c>
      <c r="D4195" s="192">
        <v>150000</v>
      </c>
      <c r="E4195" s="192">
        <v>50000</v>
      </c>
      <c r="F4195" s="192">
        <v>50000</v>
      </c>
      <c r="G4195" s="192">
        <v>40000</v>
      </c>
      <c r="H4195" s="192">
        <v>10000</v>
      </c>
    </row>
    <row r="4196" spans="1:8" ht="30.75" thickBot="1">
      <c r="A4196" s="185" t="str">
        <f t="shared" si="65"/>
        <v>A</v>
      </c>
      <c r="B4196" s="186" t="s">
        <v>2084</v>
      </c>
      <c r="C4196" s="187" t="s">
        <v>2085</v>
      </c>
      <c r="D4196" s="188">
        <v>155000</v>
      </c>
      <c r="E4196" s="188">
        <v>60000</v>
      </c>
      <c r="F4196" s="188">
        <v>50000</v>
      </c>
      <c r="G4196" s="188">
        <v>40000</v>
      </c>
      <c r="H4196" s="188">
        <v>5000</v>
      </c>
    </row>
    <row r="4197" spans="1:8" ht="15.75" thickTop="1">
      <c r="A4197" s="185" t="str">
        <f t="shared" si="65"/>
        <v>A</v>
      </c>
      <c r="B4197" s="189" t="s">
        <v>124</v>
      </c>
      <c r="C4197" s="189" t="s">
        <v>96</v>
      </c>
      <c r="D4197" s="190">
        <v>155000</v>
      </c>
      <c r="E4197" s="190">
        <v>60000</v>
      </c>
      <c r="F4197" s="190">
        <v>50000</v>
      </c>
      <c r="G4197" s="190">
        <v>40000</v>
      </c>
      <c r="H4197" s="190">
        <v>5000</v>
      </c>
    </row>
    <row r="4198" spans="1:8">
      <c r="A4198" s="185" t="str">
        <f t="shared" si="65"/>
        <v>A</v>
      </c>
      <c r="B4198" s="191" t="s">
        <v>124</v>
      </c>
      <c r="C4198" s="191" t="s">
        <v>100</v>
      </c>
      <c r="D4198" s="192">
        <v>155000</v>
      </c>
      <c r="E4198" s="192">
        <v>60000</v>
      </c>
      <c r="F4198" s="192">
        <v>50000</v>
      </c>
      <c r="G4198" s="192">
        <v>40000</v>
      </c>
      <c r="H4198" s="192">
        <v>5000</v>
      </c>
    </row>
    <row r="4199" spans="1:8" ht="30.75" thickBot="1">
      <c r="A4199" s="185" t="str">
        <f t="shared" si="65"/>
        <v>A</v>
      </c>
      <c r="B4199" s="186" t="s">
        <v>2086</v>
      </c>
      <c r="C4199" s="187" t="s">
        <v>2087</v>
      </c>
      <c r="D4199" s="188">
        <v>220000</v>
      </c>
      <c r="E4199" s="188">
        <v>80000</v>
      </c>
      <c r="F4199" s="188">
        <v>70000</v>
      </c>
      <c r="G4199" s="188">
        <v>40000</v>
      </c>
      <c r="H4199" s="188">
        <v>30000</v>
      </c>
    </row>
    <row r="4200" spans="1:8" ht="15.75" thickTop="1">
      <c r="A4200" s="185" t="str">
        <f t="shared" si="65"/>
        <v>A</v>
      </c>
      <c r="B4200" s="189" t="s">
        <v>124</v>
      </c>
      <c r="C4200" s="189" t="s">
        <v>96</v>
      </c>
      <c r="D4200" s="190">
        <v>210000</v>
      </c>
      <c r="E4200" s="190">
        <v>70000</v>
      </c>
      <c r="F4200" s="190">
        <v>70000</v>
      </c>
      <c r="G4200" s="190">
        <v>40000</v>
      </c>
      <c r="H4200" s="190">
        <v>30000</v>
      </c>
    </row>
    <row r="4201" spans="1:8">
      <c r="A4201" s="185" t="str">
        <f t="shared" si="65"/>
        <v>A</v>
      </c>
      <c r="B4201" s="191" t="s">
        <v>124</v>
      </c>
      <c r="C4201" s="191" t="s">
        <v>100</v>
      </c>
      <c r="D4201" s="192">
        <v>210000</v>
      </c>
      <c r="E4201" s="192">
        <v>70000</v>
      </c>
      <c r="F4201" s="192">
        <v>70000</v>
      </c>
      <c r="G4201" s="192">
        <v>40000</v>
      </c>
      <c r="H4201" s="192">
        <v>30000</v>
      </c>
    </row>
    <row r="4202" spans="1:8">
      <c r="A4202" s="185" t="str">
        <f t="shared" si="65"/>
        <v>A</v>
      </c>
      <c r="B4202" s="189" t="s">
        <v>124</v>
      </c>
      <c r="C4202" s="189" t="s">
        <v>121</v>
      </c>
      <c r="D4202" s="190">
        <v>10000</v>
      </c>
      <c r="E4202" s="190">
        <v>10000</v>
      </c>
      <c r="F4202" s="190">
        <v>0</v>
      </c>
      <c r="G4202" s="190">
        <v>0</v>
      </c>
      <c r="H4202" s="190">
        <v>0</v>
      </c>
    </row>
    <row r="4203" spans="1:8" ht="30.75" thickBot="1">
      <c r="A4203" s="185" t="str">
        <f t="shared" si="65"/>
        <v>A</v>
      </c>
      <c r="B4203" s="186" t="s">
        <v>2088</v>
      </c>
      <c r="C4203" s="187" t="s">
        <v>2089</v>
      </c>
      <c r="D4203" s="188">
        <v>420000</v>
      </c>
      <c r="E4203" s="188">
        <v>118000</v>
      </c>
      <c r="F4203" s="188">
        <v>117000</v>
      </c>
      <c r="G4203" s="188">
        <v>93000</v>
      </c>
      <c r="H4203" s="188">
        <v>92000</v>
      </c>
    </row>
    <row r="4204" spans="1:8" ht="15.75" thickTop="1">
      <c r="A4204" s="185" t="str">
        <f t="shared" si="65"/>
        <v>A</v>
      </c>
      <c r="B4204" s="189" t="s">
        <v>124</v>
      </c>
      <c r="C4204" s="189" t="s">
        <v>96</v>
      </c>
      <c r="D4204" s="190">
        <v>370000</v>
      </c>
      <c r="E4204" s="190">
        <v>93000</v>
      </c>
      <c r="F4204" s="190">
        <v>92000</v>
      </c>
      <c r="G4204" s="190">
        <v>93000</v>
      </c>
      <c r="H4204" s="190">
        <v>92000</v>
      </c>
    </row>
    <row r="4205" spans="1:8">
      <c r="A4205" s="185" t="str">
        <f t="shared" si="65"/>
        <v>A</v>
      </c>
      <c r="B4205" s="191" t="s">
        <v>124</v>
      </c>
      <c r="C4205" s="191" t="s">
        <v>100</v>
      </c>
      <c r="D4205" s="192">
        <v>370000</v>
      </c>
      <c r="E4205" s="192">
        <v>93000</v>
      </c>
      <c r="F4205" s="192">
        <v>92000</v>
      </c>
      <c r="G4205" s="192">
        <v>93000</v>
      </c>
      <c r="H4205" s="192">
        <v>92000</v>
      </c>
    </row>
    <row r="4206" spans="1:8">
      <c r="A4206" s="185" t="str">
        <f t="shared" si="65"/>
        <v>A</v>
      </c>
      <c r="B4206" s="189" t="s">
        <v>124</v>
      </c>
      <c r="C4206" s="189" t="s">
        <v>121</v>
      </c>
      <c r="D4206" s="190">
        <v>50000</v>
      </c>
      <c r="E4206" s="190">
        <v>25000</v>
      </c>
      <c r="F4206" s="190">
        <v>25000</v>
      </c>
      <c r="G4206" s="190">
        <v>0</v>
      </c>
      <c r="H4206" s="190">
        <v>0</v>
      </c>
    </row>
    <row r="4207" spans="1:8" ht="60.75" thickBot="1">
      <c r="A4207" s="185" t="str">
        <f t="shared" si="65"/>
        <v>A</v>
      </c>
      <c r="B4207" s="186" t="s">
        <v>2090</v>
      </c>
      <c r="C4207" s="187" t="s">
        <v>2091</v>
      </c>
      <c r="D4207" s="188">
        <v>385000</v>
      </c>
      <c r="E4207" s="188">
        <v>100000</v>
      </c>
      <c r="F4207" s="188">
        <v>95000</v>
      </c>
      <c r="G4207" s="188">
        <v>95000</v>
      </c>
      <c r="H4207" s="188">
        <v>95000</v>
      </c>
    </row>
    <row r="4208" spans="1:8" ht="15.75" thickTop="1">
      <c r="A4208" s="185" t="str">
        <f t="shared" si="65"/>
        <v>A</v>
      </c>
      <c r="B4208" s="189" t="s">
        <v>124</v>
      </c>
      <c r="C4208" s="189" t="s">
        <v>96</v>
      </c>
      <c r="D4208" s="190">
        <v>380000</v>
      </c>
      <c r="E4208" s="190">
        <v>95000</v>
      </c>
      <c r="F4208" s="190">
        <v>95000</v>
      </c>
      <c r="G4208" s="190">
        <v>95000</v>
      </c>
      <c r="H4208" s="190">
        <v>95000</v>
      </c>
    </row>
    <row r="4209" spans="1:8">
      <c r="A4209" s="185" t="str">
        <f t="shared" si="65"/>
        <v>A</v>
      </c>
      <c r="B4209" s="191" t="s">
        <v>124</v>
      </c>
      <c r="C4209" s="191" t="s">
        <v>100</v>
      </c>
      <c r="D4209" s="192">
        <v>380000</v>
      </c>
      <c r="E4209" s="192">
        <v>95000</v>
      </c>
      <c r="F4209" s="192">
        <v>95000</v>
      </c>
      <c r="G4209" s="192">
        <v>95000</v>
      </c>
      <c r="H4209" s="192">
        <v>95000</v>
      </c>
    </row>
    <row r="4210" spans="1:8">
      <c r="A4210" s="185" t="str">
        <f t="shared" si="65"/>
        <v>A</v>
      </c>
      <c r="B4210" s="189" t="s">
        <v>124</v>
      </c>
      <c r="C4210" s="189" t="s">
        <v>121</v>
      </c>
      <c r="D4210" s="190">
        <v>5000</v>
      </c>
      <c r="E4210" s="190">
        <v>5000</v>
      </c>
      <c r="F4210" s="190">
        <v>0</v>
      </c>
      <c r="G4210" s="190">
        <v>0</v>
      </c>
      <c r="H4210" s="190">
        <v>0</v>
      </c>
    </row>
    <row r="4211" spans="1:8" ht="30.75" thickBot="1">
      <c r="A4211" s="185" t="str">
        <f t="shared" si="65"/>
        <v>A</v>
      </c>
      <c r="B4211" s="186" t="s">
        <v>2092</v>
      </c>
      <c r="C4211" s="187" t="s">
        <v>2093</v>
      </c>
      <c r="D4211" s="188">
        <v>470000</v>
      </c>
      <c r="E4211" s="188">
        <v>120000</v>
      </c>
      <c r="F4211" s="188">
        <v>120000</v>
      </c>
      <c r="G4211" s="188">
        <v>110000</v>
      </c>
      <c r="H4211" s="188">
        <v>120000</v>
      </c>
    </row>
    <row r="4212" spans="1:8" ht="15.75" thickTop="1">
      <c r="A4212" s="185" t="str">
        <f t="shared" si="65"/>
        <v>A</v>
      </c>
      <c r="B4212" s="189" t="s">
        <v>124</v>
      </c>
      <c r="C4212" s="189" t="s">
        <v>96</v>
      </c>
      <c r="D4212" s="190">
        <v>470000</v>
      </c>
      <c r="E4212" s="190">
        <v>120000</v>
      </c>
      <c r="F4212" s="190">
        <v>120000</v>
      </c>
      <c r="G4212" s="190">
        <v>110000</v>
      </c>
      <c r="H4212" s="190">
        <v>120000</v>
      </c>
    </row>
    <row r="4213" spans="1:8">
      <c r="A4213" s="185" t="str">
        <f t="shared" si="65"/>
        <v>A</v>
      </c>
      <c r="B4213" s="191" t="s">
        <v>124</v>
      </c>
      <c r="C4213" s="191" t="s">
        <v>100</v>
      </c>
      <c r="D4213" s="192">
        <v>470000</v>
      </c>
      <c r="E4213" s="192">
        <v>120000</v>
      </c>
      <c r="F4213" s="192">
        <v>120000</v>
      </c>
      <c r="G4213" s="192">
        <v>110000</v>
      </c>
      <c r="H4213" s="192">
        <v>120000</v>
      </c>
    </row>
    <row r="4214" spans="1:8" ht="30.75" thickBot="1">
      <c r="A4214" s="185" t="str">
        <f t="shared" si="65"/>
        <v>A</v>
      </c>
      <c r="B4214" s="186" t="s">
        <v>2094</v>
      </c>
      <c r="C4214" s="187" t="s">
        <v>2095</v>
      </c>
      <c r="D4214" s="188">
        <v>64000</v>
      </c>
      <c r="E4214" s="188">
        <v>64000</v>
      </c>
      <c r="F4214" s="188">
        <v>0</v>
      </c>
      <c r="G4214" s="188">
        <v>0</v>
      </c>
      <c r="H4214" s="188">
        <v>0</v>
      </c>
    </row>
    <row r="4215" spans="1:8" ht="15.75" thickTop="1">
      <c r="A4215" s="185" t="str">
        <f t="shared" si="65"/>
        <v>A</v>
      </c>
      <c r="B4215" s="189" t="s">
        <v>124</v>
      </c>
      <c r="C4215" s="189" t="s">
        <v>96</v>
      </c>
      <c r="D4215" s="190">
        <v>64000</v>
      </c>
      <c r="E4215" s="190">
        <v>64000</v>
      </c>
      <c r="F4215" s="190">
        <v>0</v>
      </c>
      <c r="G4215" s="190">
        <v>0</v>
      </c>
      <c r="H4215" s="190">
        <v>0</v>
      </c>
    </row>
    <row r="4216" spans="1:8">
      <c r="A4216" s="185" t="str">
        <f t="shared" si="65"/>
        <v>A</v>
      </c>
      <c r="B4216" s="191" t="s">
        <v>124</v>
      </c>
      <c r="C4216" s="191" t="s">
        <v>100</v>
      </c>
      <c r="D4216" s="192">
        <v>64000</v>
      </c>
      <c r="E4216" s="192">
        <v>64000</v>
      </c>
      <c r="F4216" s="192">
        <v>0</v>
      </c>
      <c r="G4216" s="192">
        <v>0</v>
      </c>
      <c r="H4216" s="192">
        <v>0</v>
      </c>
    </row>
    <row r="4217" spans="1:8" ht="30.75" thickBot="1">
      <c r="A4217" s="185" t="str">
        <f t="shared" si="65"/>
        <v>A</v>
      </c>
      <c r="B4217" s="186" t="s">
        <v>2096</v>
      </c>
      <c r="C4217" s="187" t="s">
        <v>2097</v>
      </c>
      <c r="D4217" s="188">
        <v>168000</v>
      </c>
      <c r="E4217" s="188">
        <v>53000</v>
      </c>
      <c r="F4217" s="188">
        <v>52000</v>
      </c>
      <c r="G4217" s="188">
        <v>32000</v>
      </c>
      <c r="H4217" s="188">
        <v>31000</v>
      </c>
    </row>
    <row r="4218" spans="1:8" ht="15.75" thickTop="1">
      <c r="A4218" s="185" t="str">
        <f t="shared" si="65"/>
        <v>A</v>
      </c>
      <c r="B4218" s="189" t="s">
        <v>124</v>
      </c>
      <c r="C4218" s="189" t="s">
        <v>96</v>
      </c>
      <c r="D4218" s="190">
        <v>168000</v>
      </c>
      <c r="E4218" s="190">
        <v>53000</v>
      </c>
      <c r="F4218" s="190">
        <v>52000</v>
      </c>
      <c r="G4218" s="190">
        <v>32000</v>
      </c>
      <c r="H4218" s="190">
        <v>31000</v>
      </c>
    </row>
    <row r="4219" spans="1:8">
      <c r="A4219" s="185" t="str">
        <f t="shared" si="65"/>
        <v>A</v>
      </c>
      <c r="B4219" s="191" t="s">
        <v>124</v>
      </c>
      <c r="C4219" s="191" t="s">
        <v>100</v>
      </c>
      <c r="D4219" s="192">
        <v>168000</v>
      </c>
      <c r="E4219" s="192">
        <v>53000</v>
      </c>
      <c r="F4219" s="192">
        <v>52000</v>
      </c>
      <c r="G4219" s="192">
        <v>32000</v>
      </c>
      <c r="H4219" s="192">
        <v>31000</v>
      </c>
    </row>
    <row r="4220" spans="1:8" ht="15.75" thickBot="1">
      <c r="A4220" s="185" t="str">
        <f t="shared" si="65"/>
        <v>A</v>
      </c>
      <c r="B4220" s="186" t="s">
        <v>2098</v>
      </c>
      <c r="C4220" s="187" t="s">
        <v>2099</v>
      </c>
      <c r="D4220" s="188">
        <v>130000</v>
      </c>
      <c r="E4220" s="188">
        <v>50000</v>
      </c>
      <c r="F4220" s="188">
        <v>30000</v>
      </c>
      <c r="G4220" s="188">
        <v>30000</v>
      </c>
      <c r="H4220" s="188">
        <v>20000</v>
      </c>
    </row>
    <row r="4221" spans="1:8" ht="15.75" thickTop="1">
      <c r="A4221" s="185" t="str">
        <f t="shared" si="65"/>
        <v>A</v>
      </c>
      <c r="B4221" s="189" t="s">
        <v>124</v>
      </c>
      <c r="C4221" s="189" t="s">
        <v>96</v>
      </c>
      <c r="D4221" s="190">
        <v>120000</v>
      </c>
      <c r="E4221" s="190">
        <v>40000</v>
      </c>
      <c r="F4221" s="190">
        <v>30000</v>
      </c>
      <c r="G4221" s="190">
        <v>30000</v>
      </c>
      <c r="H4221" s="190">
        <v>20000</v>
      </c>
    </row>
    <row r="4222" spans="1:8">
      <c r="A4222" s="185" t="str">
        <f t="shared" si="65"/>
        <v>A</v>
      </c>
      <c r="B4222" s="191" t="s">
        <v>124</v>
      </c>
      <c r="C4222" s="191" t="s">
        <v>100</v>
      </c>
      <c r="D4222" s="192">
        <v>120000</v>
      </c>
      <c r="E4222" s="192">
        <v>40000</v>
      </c>
      <c r="F4222" s="192">
        <v>30000</v>
      </c>
      <c r="G4222" s="192">
        <v>30000</v>
      </c>
      <c r="H4222" s="192">
        <v>20000</v>
      </c>
    </row>
    <row r="4223" spans="1:8">
      <c r="A4223" s="185" t="str">
        <f t="shared" si="65"/>
        <v>A</v>
      </c>
      <c r="B4223" s="189" t="s">
        <v>124</v>
      </c>
      <c r="C4223" s="189" t="s">
        <v>121</v>
      </c>
      <c r="D4223" s="190">
        <v>10000</v>
      </c>
      <c r="E4223" s="190">
        <v>10000</v>
      </c>
      <c r="F4223" s="190">
        <v>0</v>
      </c>
      <c r="G4223" s="190">
        <v>0</v>
      </c>
      <c r="H4223" s="190">
        <v>0</v>
      </c>
    </row>
    <row r="4224" spans="1:8" ht="30.75" thickBot="1">
      <c r="A4224" s="185" t="str">
        <f t="shared" si="65"/>
        <v>A</v>
      </c>
      <c r="B4224" s="186" t="s">
        <v>2100</v>
      </c>
      <c r="C4224" s="187" t="s">
        <v>2101</v>
      </c>
      <c r="D4224" s="188">
        <v>290000</v>
      </c>
      <c r="E4224" s="188">
        <v>110000</v>
      </c>
      <c r="F4224" s="188">
        <v>70000</v>
      </c>
      <c r="G4224" s="188">
        <v>60000</v>
      </c>
      <c r="H4224" s="188">
        <v>50000</v>
      </c>
    </row>
    <row r="4225" spans="1:8" ht="15.75" thickTop="1">
      <c r="A4225" s="185" t="str">
        <f t="shared" si="65"/>
        <v>A</v>
      </c>
      <c r="B4225" s="189" t="s">
        <v>124</v>
      </c>
      <c r="C4225" s="189" t="s">
        <v>96</v>
      </c>
      <c r="D4225" s="190">
        <v>280000</v>
      </c>
      <c r="E4225" s="190">
        <v>100000</v>
      </c>
      <c r="F4225" s="190">
        <v>70000</v>
      </c>
      <c r="G4225" s="190">
        <v>60000</v>
      </c>
      <c r="H4225" s="190">
        <v>50000</v>
      </c>
    </row>
    <row r="4226" spans="1:8">
      <c r="A4226" s="185" t="str">
        <f t="shared" si="65"/>
        <v>A</v>
      </c>
      <c r="B4226" s="191" t="s">
        <v>124</v>
      </c>
      <c r="C4226" s="191" t="s">
        <v>100</v>
      </c>
      <c r="D4226" s="192">
        <v>280000</v>
      </c>
      <c r="E4226" s="192">
        <v>100000</v>
      </c>
      <c r="F4226" s="192">
        <v>70000</v>
      </c>
      <c r="G4226" s="192">
        <v>60000</v>
      </c>
      <c r="H4226" s="192">
        <v>50000</v>
      </c>
    </row>
    <row r="4227" spans="1:8">
      <c r="A4227" s="185" t="str">
        <f t="shared" si="65"/>
        <v>A</v>
      </c>
      <c r="B4227" s="189" t="s">
        <v>124</v>
      </c>
      <c r="C4227" s="189" t="s">
        <v>121</v>
      </c>
      <c r="D4227" s="190">
        <v>10000</v>
      </c>
      <c r="E4227" s="190">
        <v>10000</v>
      </c>
      <c r="F4227" s="190">
        <v>0</v>
      </c>
      <c r="G4227" s="190">
        <v>0</v>
      </c>
      <c r="H4227" s="190">
        <v>0</v>
      </c>
    </row>
    <row r="4228" spans="1:8" ht="30.75" thickBot="1">
      <c r="A4228" s="185" t="str">
        <f t="shared" si="65"/>
        <v>A</v>
      </c>
      <c r="B4228" s="186" t="s">
        <v>2102</v>
      </c>
      <c r="C4228" s="187" t="s">
        <v>2103</v>
      </c>
      <c r="D4228" s="188">
        <v>115000</v>
      </c>
      <c r="E4228" s="188">
        <v>30000</v>
      </c>
      <c r="F4228" s="188">
        <v>30000</v>
      </c>
      <c r="G4228" s="188">
        <v>30000</v>
      </c>
      <c r="H4228" s="188">
        <v>25000</v>
      </c>
    </row>
    <row r="4229" spans="1:8" ht="15.75" thickTop="1">
      <c r="A4229" s="185" t="str">
        <f t="shared" si="65"/>
        <v>A</v>
      </c>
      <c r="B4229" s="189" t="s">
        <v>124</v>
      </c>
      <c r="C4229" s="189" t="s">
        <v>96</v>
      </c>
      <c r="D4229" s="190">
        <v>115000</v>
      </c>
      <c r="E4229" s="190">
        <v>30000</v>
      </c>
      <c r="F4229" s="190">
        <v>30000</v>
      </c>
      <c r="G4229" s="190">
        <v>30000</v>
      </c>
      <c r="H4229" s="190">
        <v>25000</v>
      </c>
    </row>
    <row r="4230" spans="1:8">
      <c r="A4230" s="185" t="str">
        <f t="shared" si="65"/>
        <v>A</v>
      </c>
      <c r="B4230" s="191" t="s">
        <v>124</v>
      </c>
      <c r="C4230" s="191" t="s">
        <v>100</v>
      </c>
      <c r="D4230" s="192">
        <v>115000</v>
      </c>
      <c r="E4230" s="192">
        <v>30000</v>
      </c>
      <c r="F4230" s="192">
        <v>30000</v>
      </c>
      <c r="G4230" s="192">
        <v>30000</v>
      </c>
      <c r="H4230" s="192">
        <v>25000</v>
      </c>
    </row>
    <row r="4231" spans="1:8" ht="15.75" thickBot="1">
      <c r="A4231" s="185" t="str">
        <f t="shared" ref="A4231:A4294" si="66">(IF(OR(D4231&lt;&gt;0,E4231&lt;&gt;0,F4231&lt;&gt;0,G4231&lt;&gt;0,H4231&lt;&gt;0),"A","B"))</f>
        <v>A</v>
      </c>
      <c r="B4231" s="186" t="s">
        <v>2104</v>
      </c>
      <c r="C4231" s="187" t="s">
        <v>2105</v>
      </c>
      <c r="D4231" s="188">
        <v>200000</v>
      </c>
      <c r="E4231" s="188">
        <v>56000</v>
      </c>
      <c r="F4231" s="188">
        <v>70000</v>
      </c>
      <c r="G4231" s="188">
        <v>37000</v>
      </c>
      <c r="H4231" s="188">
        <v>37000</v>
      </c>
    </row>
    <row r="4232" spans="1:8" ht="15.75" thickTop="1">
      <c r="A4232" s="185" t="str">
        <f t="shared" si="66"/>
        <v>A</v>
      </c>
      <c r="B4232" s="189" t="s">
        <v>124</v>
      </c>
      <c r="C4232" s="189" t="s">
        <v>96</v>
      </c>
      <c r="D4232" s="190">
        <v>168000</v>
      </c>
      <c r="E4232" s="190">
        <v>56000</v>
      </c>
      <c r="F4232" s="190">
        <v>38000</v>
      </c>
      <c r="G4232" s="190">
        <v>37000</v>
      </c>
      <c r="H4232" s="190">
        <v>37000</v>
      </c>
    </row>
    <row r="4233" spans="1:8">
      <c r="A4233" s="185" t="str">
        <f t="shared" si="66"/>
        <v>A</v>
      </c>
      <c r="B4233" s="191" t="s">
        <v>124</v>
      </c>
      <c r="C4233" s="191" t="s">
        <v>100</v>
      </c>
      <c r="D4233" s="192">
        <v>168000</v>
      </c>
      <c r="E4233" s="192">
        <v>56000</v>
      </c>
      <c r="F4233" s="192">
        <v>38000</v>
      </c>
      <c r="G4233" s="192">
        <v>37000</v>
      </c>
      <c r="H4233" s="192">
        <v>37000</v>
      </c>
    </row>
    <row r="4234" spans="1:8">
      <c r="A4234" s="185" t="str">
        <f t="shared" si="66"/>
        <v>A</v>
      </c>
      <c r="B4234" s="189" t="s">
        <v>124</v>
      </c>
      <c r="C4234" s="189" t="s">
        <v>121</v>
      </c>
      <c r="D4234" s="190">
        <v>32000</v>
      </c>
      <c r="E4234" s="190">
        <v>0</v>
      </c>
      <c r="F4234" s="190">
        <v>32000</v>
      </c>
      <c r="G4234" s="190">
        <v>0</v>
      </c>
      <c r="H4234" s="190">
        <v>0</v>
      </c>
    </row>
    <row r="4235" spans="1:8" ht="30.75" thickBot="1">
      <c r="A4235" s="185" t="str">
        <f t="shared" si="66"/>
        <v>A</v>
      </c>
      <c r="B4235" s="186" t="s">
        <v>2106</v>
      </c>
      <c r="C4235" s="187" t="s">
        <v>2107</v>
      </c>
      <c r="D4235" s="188">
        <v>170000</v>
      </c>
      <c r="E4235" s="188">
        <v>60000</v>
      </c>
      <c r="F4235" s="188">
        <v>60000</v>
      </c>
      <c r="G4235" s="188">
        <v>25000</v>
      </c>
      <c r="H4235" s="188">
        <v>25000</v>
      </c>
    </row>
    <row r="4236" spans="1:8" ht="15.75" thickTop="1">
      <c r="A4236" s="185" t="str">
        <f t="shared" si="66"/>
        <v>A</v>
      </c>
      <c r="B4236" s="189" t="s">
        <v>124</v>
      </c>
      <c r="C4236" s="189" t="s">
        <v>96</v>
      </c>
      <c r="D4236" s="190">
        <v>100000</v>
      </c>
      <c r="E4236" s="190">
        <v>25000</v>
      </c>
      <c r="F4236" s="190">
        <v>25000</v>
      </c>
      <c r="G4236" s="190">
        <v>25000</v>
      </c>
      <c r="H4236" s="190">
        <v>25000</v>
      </c>
    </row>
    <row r="4237" spans="1:8">
      <c r="A4237" s="185" t="str">
        <f t="shared" si="66"/>
        <v>A</v>
      </c>
      <c r="B4237" s="191" t="s">
        <v>124</v>
      </c>
      <c r="C4237" s="191" t="s">
        <v>100</v>
      </c>
      <c r="D4237" s="192">
        <v>100000</v>
      </c>
      <c r="E4237" s="192">
        <v>25000</v>
      </c>
      <c r="F4237" s="192">
        <v>25000</v>
      </c>
      <c r="G4237" s="192">
        <v>25000</v>
      </c>
      <c r="H4237" s="192">
        <v>25000</v>
      </c>
    </row>
    <row r="4238" spans="1:8">
      <c r="A4238" s="185" t="str">
        <f t="shared" si="66"/>
        <v>A</v>
      </c>
      <c r="B4238" s="189" t="s">
        <v>124</v>
      </c>
      <c r="C4238" s="189" t="s">
        <v>121</v>
      </c>
      <c r="D4238" s="190">
        <v>70000</v>
      </c>
      <c r="E4238" s="190">
        <v>35000</v>
      </c>
      <c r="F4238" s="190">
        <v>35000</v>
      </c>
      <c r="G4238" s="190">
        <v>0</v>
      </c>
      <c r="H4238" s="190">
        <v>0</v>
      </c>
    </row>
    <row r="4239" spans="1:8" ht="30.75" thickBot="1">
      <c r="A4239" s="185" t="str">
        <f t="shared" si="66"/>
        <v>A</v>
      </c>
      <c r="B4239" s="186" t="s">
        <v>2108</v>
      </c>
      <c r="C4239" s="187" t="s">
        <v>2109</v>
      </c>
      <c r="D4239" s="188">
        <v>175000</v>
      </c>
      <c r="E4239" s="188">
        <v>54000</v>
      </c>
      <c r="F4239" s="188">
        <v>54000</v>
      </c>
      <c r="G4239" s="188">
        <v>54000</v>
      </c>
      <c r="H4239" s="188">
        <v>13000</v>
      </c>
    </row>
    <row r="4240" spans="1:8" ht="15.75" thickTop="1">
      <c r="A4240" s="185" t="str">
        <f t="shared" si="66"/>
        <v>A</v>
      </c>
      <c r="B4240" s="189" t="s">
        <v>124</v>
      </c>
      <c r="C4240" s="189" t="s">
        <v>96</v>
      </c>
      <c r="D4240" s="190">
        <v>175000</v>
      </c>
      <c r="E4240" s="190">
        <v>54000</v>
      </c>
      <c r="F4240" s="190">
        <v>54000</v>
      </c>
      <c r="G4240" s="190">
        <v>54000</v>
      </c>
      <c r="H4240" s="190">
        <v>13000</v>
      </c>
    </row>
    <row r="4241" spans="1:8">
      <c r="A4241" s="185" t="str">
        <f t="shared" si="66"/>
        <v>A</v>
      </c>
      <c r="B4241" s="191" t="s">
        <v>124</v>
      </c>
      <c r="C4241" s="191" t="s">
        <v>100</v>
      </c>
      <c r="D4241" s="192">
        <v>175000</v>
      </c>
      <c r="E4241" s="192">
        <v>54000</v>
      </c>
      <c r="F4241" s="192">
        <v>54000</v>
      </c>
      <c r="G4241" s="192">
        <v>54000</v>
      </c>
      <c r="H4241" s="192">
        <v>13000</v>
      </c>
    </row>
    <row r="4242" spans="1:8" ht="30.75" thickBot="1">
      <c r="A4242" s="185" t="str">
        <f t="shared" si="66"/>
        <v>A</v>
      </c>
      <c r="B4242" s="186" t="s">
        <v>2110</v>
      </c>
      <c r="C4242" s="187" t="s">
        <v>2111</v>
      </c>
      <c r="D4242" s="188">
        <v>180000</v>
      </c>
      <c r="E4242" s="188">
        <v>45000</v>
      </c>
      <c r="F4242" s="188">
        <v>45000</v>
      </c>
      <c r="G4242" s="188">
        <v>45000</v>
      </c>
      <c r="H4242" s="188">
        <v>45000</v>
      </c>
    </row>
    <row r="4243" spans="1:8" ht="15.75" thickTop="1">
      <c r="A4243" s="185" t="str">
        <f t="shared" si="66"/>
        <v>A</v>
      </c>
      <c r="B4243" s="189" t="s">
        <v>124</v>
      </c>
      <c r="C4243" s="189" t="s">
        <v>96</v>
      </c>
      <c r="D4243" s="190">
        <v>180000</v>
      </c>
      <c r="E4243" s="190">
        <v>45000</v>
      </c>
      <c r="F4243" s="190">
        <v>45000</v>
      </c>
      <c r="G4243" s="190">
        <v>45000</v>
      </c>
      <c r="H4243" s="190">
        <v>45000</v>
      </c>
    </row>
    <row r="4244" spans="1:8">
      <c r="A4244" s="185" t="str">
        <f t="shared" si="66"/>
        <v>A</v>
      </c>
      <c r="B4244" s="191" t="s">
        <v>124</v>
      </c>
      <c r="C4244" s="191" t="s">
        <v>100</v>
      </c>
      <c r="D4244" s="192">
        <v>180000</v>
      </c>
      <c r="E4244" s="192">
        <v>45000</v>
      </c>
      <c r="F4244" s="192">
        <v>45000</v>
      </c>
      <c r="G4244" s="192">
        <v>45000</v>
      </c>
      <c r="H4244" s="192">
        <v>45000</v>
      </c>
    </row>
    <row r="4245" spans="1:8" ht="30.75" thickBot="1">
      <c r="A4245" s="185" t="str">
        <f t="shared" si="66"/>
        <v>A</v>
      </c>
      <c r="B4245" s="186" t="s">
        <v>2112</v>
      </c>
      <c r="C4245" s="187" t="s">
        <v>2113</v>
      </c>
      <c r="D4245" s="188">
        <v>50000</v>
      </c>
      <c r="E4245" s="188">
        <v>20000</v>
      </c>
      <c r="F4245" s="188">
        <v>10000</v>
      </c>
      <c r="G4245" s="188">
        <v>10000</v>
      </c>
      <c r="H4245" s="188">
        <v>10000</v>
      </c>
    </row>
    <row r="4246" spans="1:8" ht="15.75" thickTop="1">
      <c r="A4246" s="185" t="str">
        <f t="shared" si="66"/>
        <v>A</v>
      </c>
      <c r="B4246" s="189" t="s">
        <v>124</v>
      </c>
      <c r="C4246" s="189" t="s">
        <v>96</v>
      </c>
      <c r="D4246" s="190">
        <v>50000</v>
      </c>
      <c r="E4246" s="190">
        <v>20000</v>
      </c>
      <c r="F4246" s="190">
        <v>10000</v>
      </c>
      <c r="G4246" s="190">
        <v>10000</v>
      </c>
      <c r="H4246" s="190">
        <v>10000</v>
      </c>
    </row>
    <row r="4247" spans="1:8">
      <c r="A4247" s="185" t="str">
        <f t="shared" si="66"/>
        <v>A</v>
      </c>
      <c r="B4247" s="191" t="s">
        <v>124</v>
      </c>
      <c r="C4247" s="191" t="s">
        <v>100</v>
      </c>
      <c r="D4247" s="192">
        <v>50000</v>
      </c>
      <c r="E4247" s="192">
        <v>20000</v>
      </c>
      <c r="F4247" s="192">
        <v>10000</v>
      </c>
      <c r="G4247" s="192">
        <v>10000</v>
      </c>
      <c r="H4247" s="192">
        <v>10000</v>
      </c>
    </row>
    <row r="4248" spans="1:8" ht="15.75" thickBot="1">
      <c r="A4248" s="185" t="str">
        <f t="shared" si="66"/>
        <v>A</v>
      </c>
      <c r="B4248" s="186" t="s">
        <v>2114</v>
      </c>
      <c r="C4248" s="187" t="s">
        <v>2115</v>
      </c>
      <c r="D4248" s="188">
        <v>275000</v>
      </c>
      <c r="E4248" s="188">
        <v>74000</v>
      </c>
      <c r="F4248" s="188">
        <v>67000</v>
      </c>
      <c r="G4248" s="188">
        <v>67000</v>
      </c>
      <c r="H4248" s="188">
        <v>67000</v>
      </c>
    </row>
    <row r="4249" spans="1:8" ht="15.75" thickTop="1">
      <c r="A4249" s="185" t="str">
        <f t="shared" si="66"/>
        <v>A</v>
      </c>
      <c r="B4249" s="189" t="s">
        <v>124</v>
      </c>
      <c r="C4249" s="189" t="s">
        <v>96</v>
      </c>
      <c r="D4249" s="190">
        <v>275000</v>
      </c>
      <c r="E4249" s="190">
        <v>74000</v>
      </c>
      <c r="F4249" s="190">
        <v>67000</v>
      </c>
      <c r="G4249" s="190">
        <v>67000</v>
      </c>
      <c r="H4249" s="190">
        <v>67000</v>
      </c>
    </row>
    <row r="4250" spans="1:8">
      <c r="A4250" s="185" t="str">
        <f t="shared" si="66"/>
        <v>A</v>
      </c>
      <c r="B4250" s="191" t="s">
        <v>124</v>
      </c>
      <c r="C4250" s="191" t="s">
        <v>100</v>
      </c>
      <c r="D4250" s="192">
        <v>275000</v>
      </c>
      <c r="E4250" s="192">
        <v>74000</v>
      </c>
      <c r="F4250" s="192">
        <v>67000</v>
      </c>
      <c r="G4250" s="192">
        <v>67000</v>
      </c>
      <c r="H4250" s="192">
        <v>67000</v>
      </c>
    </row>
    <row r="4251" spans="1:8" ht="45.75" thickBot="1">
      <c r="A4251" s="185" t="str">
        <f t="shared" si="66"/>
        <v>A</v>
      </c>
      <c r="B4251" s="186" t="s">
        <v>2116</v>
      </c>
      <c r="C4251" s="187" t="s">
        <v>2117</v>
      </c>
      <c r="D4251" s="188">
        <v>193000</v>
      </c>
      <c r="E4251" s="188">
        <v>90000</v>
      </c>
      <c r="F4251" s="188">
        <v>50000</v>
      </c>
      <c r="G4251" s="188">
        <v>27000</v>
      </c>
      <c r="H4251" s="188">
        <v>26000</v>
      </c>
    </row>
    <row r="4252" spans="1:8" ht="15.75" thickTop="1">
      <c r="A4252" s="185" t="str">
        <f t="shared" si="66"/>
        <v>A</v>
      </c>
      <c r="B4252" s="189" t="s">
        <v>124</v>
      </c>
      <c r="C4252" s="189" t="s">
        <v>96</v>
      </c>
      <c r="D4252" s="190">
        <v>193000</v>
      </c>
      <c r="E4252" s="190">
        <v>90000</v>
      </c>
      <c r="F4252" s="190">
        <v>50000</v>
      </c>
      <c r="G4252" s="190">
        <v>27000</v>
      </c>
      <c r="H4252" s="190">
        <v>26000</v>
      </c>
    </row>
    <row r="4253" spans="1:8">
      <c r="A4253" s="185" t="str">
        <f t="shared" si="66"/>
        <v>A</v>
      </c>
      <c r="B4253" s="191" t="s">
        <v>124</v>
      </c>
      <c r="C4253" s="191" t="s">
        <v>100</v>
      </c>
      <c r="D4253" s="192">
        <v>193000</v>
      </c>
      <c r="E4253" s="192">
        <v>90000</v>
      </c>
      <c r="F4253" s="192">
        <v>50000</v>
      </c>
      <c r="G4253" s="192">
        <v>27000</v>
      </c>
      <c r="H4253" s="192">
        <v>26000</v>
      </c>
    </row>
    <row r="4254" spans="1:8" ht="30.75" thickBot="1">
      <c r="A4254" s="185" t="str">
        <f t="shared" si="66"/>
        <v>A</v>
      </c>
      <c r="B4254" s="186" t="s">
        <v>2118</v>
      </c>
      <c r="C4254" s="187" t="s">
        <v>2119</v>
      </c>
      <c r="D4254" s="188">
        <v>150000</v>
      </c>
      <c r="E4254" s="188">
        <v>37500</v>
      </c>
      <c r="F4254" s="188">
        <v>37500</v>
      </c>
      <c r="G4254" s="188">
        <v>37500</v>
      </c>
      <c r="H4254" s="188">
        <v>37500</v>
      </c>
    </row>
    <row r="4255" spans="1:8" ht="15.75" thickTop="1">
      <c r="A4255" s="185" t="str">
        <f t="shared" si="66"/>
        <v>A</v>
      </c>
      <c r="B4255" s="189" t="s">
        <v>124</v>
      </c>
      <c r="C4255" s="189" t="s">
        <v>96</v>
      </c>
      <c r="D4255" s="190">
        <v>150000</v>
      </c>
      <c r="E4255" s="190">
        <v>37500</v>
      </c>
      <c r="F4255" s="190">
        <v>37500</v>
      </c>
      <c r="G4255" s="190">
        <v>37500</v>
      </c>
      <c r="H4255" s="190">
        <v>37500</v>
      </c>
    </row>
    <row r="4256" spans="1:8">
      <c r="A4256" s="185" t="str">
        <f t="shared" si="66"/>
        <v>A</v>
      </c>
      <c r="B4256" s="191" t="s">
        <v>124</v>
      </c>
      <c r="C4256" s="191" t="s">
        <v>100</v>
      </c>
      <c r="D4256" s="192">
        <v>150000</v>
      </c>
      <c r="E4256" s="192">
        <v>37500</v>
      </c>
      <c r="F4256" s="192">
        <v>37500</v>
      </c>
      <c r="G4256" s="192">
        <v>37500</v>
      </c>
      <c r="H4256" s="192">
        <v>37500</v>
      </c>
    </row>
    <row r="4257" spans="1:8" ht="45.75" thickBot="1">
      <c r="A4257" s="185" t="str">
        <f t="shared" si="66"/>
        <v>A</v>
      </c>
      <c r="B4257" s="186" t="s">
        <v>2120</v>
      </c>
      <c r="C4257" s="187" t="s">
        <v>2121</v>
      </c>
      <c r="D4257" s="188">
        <v>120000</v>
      </c>
      <c r="E4257" s="188">
        <v>45000</v>
      </c>
      <c r="F4257" s="188">
        <v>25000</v>
      </c>
      <c r="G4257" s="188">
        <v>25000</v>
      </c>
      <c r="H4257" s="188">
        <v>25000</v>
      </c>
    </row>
    <row r="4258" spans="1:8" ht="15.75" thickTop="1">
      <c r="A4258" s="185" t="str">
        <f t="shared" si="66"/>
        <v>A</v>
      </c>
      <c r="B4258" s="189" t="s">
        <v>124</v>
      </c>
      <c r="C4258" s="189" t="s">
        <v>96</v>
      </c>
      <c r="D4258" s="190">
        <v>120000</v>
      </c>
      <c r="E4258" s="190">
        <v>45000</v>
      </c>
      <c r="F4258" s="190">
        <v>25000</v>
      </c>
      <c r="G4258" s="190">
        <v>25000</v>
      </c>
      <c r="H4258" s="190">
        <v>25000</v>
      </c>
    </row>
    <row r="4259" spans="1:8">
      <c r="A4259" s="185" t="str">
        <f t="shared" si="66"/>
        <v>A</v>
      </c>
      <c r="B4259" s="191" t="s">
        <v>124</v>
      </c>
      <c r="C4259" s="191" t="s">
        <v>100</v>
      </c>
      <c r="D4259" s="192">
        <v>120000</v>
      </c>
      <c r="E4259" s="192">
        <v>45000</v>
      </c>
      <c r="F4259" s="192">
        <v>25000</v>
      </c>
      <c r="G4259" s="192">
        <v>25000</v>
      </c>
      <c r="H4259" s="192">
        <v>25000</v>
      </c>
    </row>
    <row r="4260" spans="1:8" ht="30.75" thickBot="1">
      <c r="A4260" s="185" t="str">
        <f t="shared" si="66"/>
        <v>A</v>
      </c>
      <c r="B4260" s="186" t="s">
        <v>2122</v>
      </c>
      <c r="C4260" s="187" t="s">
        <v>2123</v>
      </c>
      <c r="D4260" s="188">
        <v>175000</v>
      </c>
      <c r="E4260" s="188">
        <v>50000</v>
      </c>
      <c r="F4260" s="188">
        <v>50000</v>
      </c>
      <c r="G4260" s="188">
        <v>35000</v>
      </c>
      <c r="H4260" s="188">
        <v>40000</v>
      </c>
    </row>
    <row r="4261" spans="1:8" ht="15.75" thickTop="1">
      <c r="A4261" s="185" t="str">
        <f t="shared" si="66"/>
        <v>A</v>
      </c>
      <c r="B4261" s="189" t="s">
        <v>124</v>
      </c>
      <c r="C4261" s="189" t="s">
        <v>96</v>
      </c>
      <c r="D4261" s="190">
        <v>175000</v>
      </c>
      <c r="E4261" s="190">
        <v>50000</v>
      </c>
      <c r="F4261" s="190">
        <v>50000</v>
      </c>
      <c r="G4261" s="190">
        <v>35000</v>
      </c>
      <c r="H4261" s="190">
        <v>40000</v>
      </c>
    </row>
    <row r="4262" spans="1:8">
      <c r="A4262" s="185" t="str">
        <f t="shared" si="66"/>
        <v>A</v>
      </c>
      <c r="B4262" s="191" t="s">
        <v>124</v>
      </c>
      <c r="C4262" s="191" t="s">
        <v>100</v>
      </c>
      <c r="D4262" s="192">
        <v>175000</v>
      </c>
      <c r="E4262" s="192">
        <v>50000</v>
      </c>
      <c r="F4262" s="192">
        <v>50000</v>
      </c>
      <c r="G4262" s="192">
        <v>35000</v>
      </c>
      <c r="H4262" s="192">
        <v>40000</v>
      </c>
    </row>
    <row r="4263" spans="1:8" ht="30.75" thickBot="1">
      <c r="A4263" s="185" t="str">
        <f t="shared" si="66"/>
        <v>A</v>
      </c>
      <c r="B4263" s="186" t="s">
        <v>2124</v>
      </c>
      <c r="C4263" s="187" t="s">
        <v>2125</v>
      </c>
      <c r="D4263" s="188">
        <v>57000</v>
      </c>
      <c r="E4263" s="188">
        <v>14250</v>
      </c>
      <c r="F4263" s="188">
        <v>14250</v>
      </c>
      <c r="G4263" s="188">
        <v>14250</v>
      </c>
      <c r="H4263" s="188">
        <v>14250</v>
      </c>
    </row>
    <row r="4264" spans="1:8" ht="15.75" thickTop="1">
      <c r="A4264" s="185" t="str">
        <f t="shared" si="66"/>
        <v>A</v>
      </c>
      <c r="B4264" s="189" t="s">
        <v>124</v>
      </c>
      <c r="C4264" s="189" t="s">
        <v>96</v>
      </c>
      <c r="D4264" s="190">
        <v>57000</v>
      </c>
      <c r="E4264" s="190">
        <v>14250</v>
      </c>
      <c r="F4264" s="190">
        <v>14250</v>
      </c>
      <c r="G4264" s="190">
        <v>14250</v>
      </c>
      <c r="H4264" s="190">
        <v>14250</v>
      </c>
    </row>
    <row r="4265" spans="1:8">
      <c r="A4265" s="185" t="str">
        <f t="shared" si="66"/>
        <v>A</v>
      </c>
      <c r="B4265" s="191" t="s">
        <v>124</v>
      </c>
      <c r="C4265" s="191" t="s">
        <v>100</v>
      </c>
      <c r="D4265" s="192">
        <v>57000</v>
      </c>
      <c r="E4265" s="192">
        <v>14250</v>
      </c>
      <c r="F4265" s="192">
        <v>14250</v>
      </c>
      <c r="G4265" s="192">
        <v>14250</v>
      </c>
      <c r="H4265" s="192">
        <v>14250</v>
      </c>
    </row>
    <row r="4266" spans="1:8" ht="15.75" thickBot="1">
      <c r="A4266" s="185" t="str">
        <f t="shared" si="66"/>
        <v>A</v>
      </c>
      <c r="B4266" s="186" t="s">
        <v>2126</v>
      </c>
      <c r="C4266" s="187" t="s">
        <v>2127</v>
      </c>
      <c r="D4266" s="188">
        <v>962000</v>
      </c>
      <c r="E4266" s="188">
        <v>350000</v>
      </c>
      <c r="F4266" s="188">
        <v>350000</v>
      </c>
      <c r="G4266" s="188">
        <v>200000</v>
      </c>
      <c r="H4266" s="188">
        <v>62000</v>
      </c>
    </row>
    <row r="4267" spans="1:8" ht="15.75" thickTop="1">
      <c r="A4267" s="185" t="str">
        <f t="shared" si="66"/>
        <v>A</v>
      </c>
      <c r="B4267" s="189" t="s">
        <v>124</v>
      </c>
      <c r="C4267" s="189" t="s">
        <v>96</v>
      </c>
      <c r="D4267" s="190">
        <v>962000</v>
      </c>
      <c r="E4267" s="190">
        <v>350000</v>
      </c>
      <c r="F4267" s="190">
        <v>350000</v>
      </c>
      <c r="G4267" s="190">
        <v>200000</v>
      </c>
      <c r="H4267" s="190">
        <v>62000</v>
      </c>
    </row>
    <row r="4268" spans="1:8">
      <c r="A4268" s="185" t="str">
        <f t="shared" si="66"/>
        <v>A</v>
      </c>
      <c r="B4268" s="191" t="s">
        <v>124</v>
      </c>
      <c r="C4268" s="191" t="s">
        <v>100</v>
      </c>
      <c r="D4268" s="192">
        <v>962000</v>
      </c>
      <c r="E4268" s="192">
        <v>350000</v>
      </c>
      <c r="F4268" s="192">
        <v>350000</v>
      </c>
      <c r="G4268" s="192">
        <v>200000</v>
      </c>
      <c r="H4268" s="192">
        <v>62000</v>
      </c>
    </row>
    <row r="4269" spans="1:8" ht="60.75" thickBot="1">
      <c r="A4269" s="185" t="str">
        <f t="shared" si="66"/>
        <v>A</v>
      </c>
      <c r="B4269" s="186" t="s">
        <v>2128</v>
      </c>
      <c r="C4269" s="187" t="s">
        <v>2129</v>
      </c>
      <c r="D4269" s="188">
        <v>294000</v>
      </c>
      <c r="E4269" s="188">
        <v>80000</v>
      </c>
      <c r="F4269" s="188">
        <v>80000</v>
      </c>
      <c r="G4269" s="188">
        <v>80000</v>
      </c>
      <c r="H4269" s="188">
        <v>54000</v>
      </c>
    </row>
    <row r="4270" spans="1:8" ht="15.75" thickTop="1">
      <c r="A4270" s="185" t="str">
        <f t="shared" si="66"/>
        <v>A</v>
      </c>
      <c r="B4270" s="189" t="s">
        <v>124</v>
      </c>
      <c r="C4270" s="189" t="s">
        <v>96</v>
      </c>
      <c r="D4270" s="190">
        <v>294000</v>
      </c>
      <c r="E4270" s="190">
        <v>80000</v>
      </c>
      <c r="F4270" s="190">
        <v>80000</v>
      </c>
      <c r="G4270" s="190">
        <v>80000</v>
      </c>
      <c r="H4270" s="190">
        <v>54000</v>
      </c>
    </row>
    <row r="4271" spans="1:8">
      <c r="A4271" s="185" t="str">
        <f t="shared" si="66"/>
        <v>A</v>
      </c>
      <c r="B4271" s="191" t="s">
        <v>124</v>
      </c>
      <c r="C4271" s="191" t="s">
        <v>100</v>
      </c>
      <c r="D4271" s="192">
        <v>294000</v>
      </c>
      <c r="E4271" s="192">
        <v>80000</v>
      </c>
      <c r="F4271" s="192">
        <v>80000</v>
      </c>
      <c r="G4271" s="192">
        <v>80000</v>
      </c>
      <c r="H4271" s="192">
        <v>54000</v>
      </c>
    </row>
    <row r="4272" spans="1:8" ht="30.75" thickBot="1">
      <c r="A4272" s="185" t="str">
        <f t="shared" si="66"/>
        <v>A</v>
      </c>
      <c r="B4272" s="186" t="s">
        <v>2130</v>
      </c>
      <c r="C4272" s="187" t="s">
        <v>2131</v>
      </c>
      <c r="D4272" s="188">
        <v>290000</v>
      </c>
      <c r="E4272" s="188">
        <v>75000</v>
      </c>
      <c r="F4272" s="188">
        <v>75000</v>
      </c>
      <c r="G4272" s="188">
        <v>70000</v>
      </c>
      <c r="H4272" s="188">
        <v>70000</v>
      </c>
    </row>
    <row r="4273" spans="1:8" ht="15.75" thickTop="1">
      <c r="A4273" s="185" t="str">
        <f t="shared" si="66"/>
        <v>A</v>
      </c>
      <c r="B4273" s="189" t="s">
        <v>124</v>
      </c>
      <c r="C4273" s="189" t="s">
        <v>96</v>
      </c>
      <c r="D4273" s="190">
        <v>290000</v>
      </c>
      <c r="E4273" s="190">
        <v>75000</v>
      </c>
      <c r="F4273" s="190">
        <v>75000</v>
      </c>
      <c r="G4273" s="190">
        <v>70000</v>
      </c>
      <c r="H4273" s="190">
        <v>70000</v>
      </c>
    </row>
    <row r="4274" spans="1:8">
      <c r="A4274" s="185" t="str">
        <f t="shared" si="66"/>
        <v>A</v>
      </c>
      <c r="B4274" s="191" t="s">
        <v>124</v>
      </c>
      <c r="C4274" s="191" t="s">
        <v>100</v>
      </c>
      <c r="D4274" s="192">
        <v>290000</v>
      </c>
      <c r="E4274" s="192">
        <v>75000</v>
      </c>
      <c r="F4274" s="192">
        <v>75000</v>
      </c>
      <c r="G4274" s="192">
        <v>70000</v>
      </c>
      <c r="H4274" s="192">
        <v>70000</v>
      </c>
    </row>
    <row r="4275" spans="1:8" ht="45.75" thickBot="1">
      <c r="A4275" s="185" t="str">
        <f t="shared" si="66"/>
        <v>A</v>
      </c>
      <c r="B4275" s="186" t="s">
        <v>2132</v>
      </c>
      <c r="C4275" s="187" t="s">
        <v>2133</v>
      </c>
      <c r="D4275" s="188">
        <v>150000</v>
      </c>
      <c r="E4275" s="188">
        <v>50000</v>
      </c>
      <c r="F4275" s="188">
        <v>50000</v>
      </c>
      <c r="G4275" s="188">
        <v>30000</v>
      </c>
      <c r="H4275" s="188">
        <v>20000</v>
      </c>
    </row>
    <row r="4276" spans="1:8" ht="15.75" thickTop="1">
      <c r="A4276" s="185" t="str">
        <f t="shared" si="66"/>
        <v>A</v>
      </c>
      <c r="B4276" s="189" t="s">
        <v>124</v>
      </c>
      <c r="C4276" s="189" t="s">
        <v>96</v>
      </c>
      <c r="D4276" s="190">
        <v>140000</v>
      </c>
      <c r="E4276" s="190">
        <v>40000</v>
      </c>
      <c r="F4276" s="190">
        <v>50000</v>
      </c>
      <c r="G4276" s="190">
        <v>30000</v>
      </c>
      <c r="H4276" s="190">
        <v>20000</v>
      </c>
    </row>
    <row r="4277" spans="1:8">
      <c r="A4277" s="185" t="str">
        <f t="shared" si="66"/>
        <v>A</v>
      </c>
      <c r="B4277" s="191" t="s">
        <v>124</v>
      </c>
      <c r="C4277" s="191" t="s">
        <v>100</v>
      </c>
      <c r="D4277" s="192">
        <v>140000</v>
      </c>
      <c r="E4277" s="192">
        <v>40000</v>
      </c>
      <c r="F4277" s="192">
        <v>50000</v>
      </c>
      <c r="G4277" s="192">
        <v>30000</v>
      </c>
      <c r="H4277" s="192">
        <v>20000</v>
      </c>
    </row>
    <row r="4278" spans="1:8">
      <c r="A4278" s="185" t="str">
        <f t="shared" si="66"/>
        <v>A</v>
      </c>
      <c r="B4278" s="189" t="s">
        <v>124</v>
      </c>
      <c r="C4278" s="189" t="s">
        <v>121</v>
      </c>
      <c r="D4278" s="190">
        <v>10000</v>
      </c>
      <c r="E4278" s="190">
        <v>10000</v>
      </c>
      <c r="F4278" s="190">
        <v>0</v>
      </c>
      <c r="G4278" s="190">
        <v>0</v>
      </c>
      <c r="H4278" s="190">
        <v>0</v>
      </c>
    </row>
    <row r="4279" spans="1:8" ht="30.75" thickBot="1">
      <c r="A4279" s="185" t="str">
        <f t="shared" si="66"/>
        <v>A</v>
      </c>
      <c r="B4279" s="186" t="s">
        <v>2134</v>
      </c>
      <c r="C4279" s="187" t="s">
        <v>2135</v>
      </c>
      <c r="D4279" s="188">
        <v>50000</v>
      </c>
      <c r="E4279" s="188">
        <v>14000</v>
      </c>
      <c r="F4279" s="188">
        <v>13000</v>
      </c>
      <c r="G4279" s="188">
        <v>11000</v>
      </c>
      <c r="H4279" s="188">
        <v>12000</v>
      </c>
    </row>
    <row r="4280" spans="1:8" ht="15.75" thickTop="1">
      <c r="A4280" s="185" t="str">
        <f t="shared" si="66"/>
        <v>A</v>
      </c>
      <c r="B4280" s="189" t="s">
        <v>124</v>
      </c>
      <c r="C4280" s="189" t="s">
        <v>96</v>
      </c>
      <c r="D4280" s="190">
        <v>50000</v>
      </c>
      <c r="E4280" s="190">
        <v>14000</v>
      </c>
      <c r="F4280" s="190">
        <v>13000</v>
      </c>
      <c r="G4280" s="190">
        <v>11000</v>
      </c>
      <c r="H4280" s="190">
        <v>12000</v>
      </c>
    </row>
    <row r="4281" spans="1:8">
      <c r="A4281" s="185" t="str">
        <f t="shared" si="66"/>
        <v>A</v>
      </c>
      <c r="B4281" s="191" t="s">
        <v>124</v>
      </c>
      <c r="C4281" s="191" t="s">
        <v>100</v>
      </c>
      <c r="D4281" s="192">
        <v>50000</v>
      </c>
      <c r="E4281" s="192">
        <v>14000</v>
      </c>
      <c r="F4281" s="192">
        <v>13000</v>
      </c>
      <c r="G4281" s="192">
        <v>11000</v>
      </c>
      <c r="H4281" s="192">
        <v>12000</v>
      </c>
    </row>
    <row r="4282" spans="1:8" ht="30.75" thickBot="1">
      <c r="A4282" s="185" t="str">
        <f t="shared" si="66"/>
        <v>A</v>
      </c>
      <c r="B4282" s="186" t="s">
        <v>2136</v>
      </c>
      <c r="C4282" s="187" t="s">
        <v>2137</v>
      </c>
      <c r="D4282" s="188">
        <v>70000</v>
      </c>
      <c r="E4282" s="188">
        <v>20000</v>
      </c>
      <c r="F4282" s="188">
        <v>20000</v>
      </c>
      <c r="G4282" s="188">
        <v>15000</v>
      </c>
      <c r="H4282" s="188">
        <v>15000</v>
      </c>
    </row>
    <row r="4283" spans="1:8" ht="15.75" thickTop="1">
      <c r="A4283" s="185" t="str">
        <f t="shared" si="66"/>
        <v>A</v>
      </c>
      <c r="B4283" s="189" t="s">
        <v>124</v>
      </c>
      <c r="C4283" s="189" t="s">
        <v>96</v>
      </c>
      <c r="D4283" s="190">
        <v>70000</v>
      </c>
      <c r="E4283" s="190">
        <v>20000</v>
      </c>
      <c r="F4283" s="190">
        <v>20000</v>
      </c>
      <c r="G4283" s="190">
        <v>15000</v>
      </c>
      <c r="H4283" s="190">
        <v>15000</v>
      </c>
    </row>
    <row r="4284" spans="1:8">
      <c r="A4284" s="185" t="str">
        <f t="shared" si="66"/>
        <v>A</v>
      </c>
      <c r="B4284" s="191" t="s">
        <v>124</v>
      </c>
      <c r="C4284" s="191" t="s">
        <v>100</v>
      </c>
      <c r="D4284" s="192">
        <v>70000</v>
      </c>
      <c r="E4284" s="192">
        <v>20000</v>
      </c>
      <c r="F4284" s="192">
        <v>20000</v>
      </c>
      <c r="G4284" s="192">
        <v>15000</v>
      </c>
      <c r="H4284" s="192">
        <v>15000</v>
      </c>
    </row>
    <row r="4285" spans="1:8" ht="30.75" thickBot="1">
      <c r="A4285" s="185" t="str">
        <f t="shared" si="66"/>
        <v>A</v>
      </c>
      <c r="B4285" s="186" t="s">
        <v>2138</v>
      </c>
      <c r="C4285" s="187" t="s">
        <v>2139</v>
      </c>
      <c r="D4285" s="188">
        <v>70000</v>
      </c>
      <c r="E4285" s="188">
        <v>18000</v>
      </c>
      <c r="F4285" s="188">
        <v>18000</v>
      </c>
      <c r="G4285" s="188">
        <v>18000</v>
      </c>
      <c r="H4285" s="188">
        <v>16000</v>
      </c>
    </row>
    <row r="4286" spans="1:8" ht="15.75" thickTop="1">
      <c r="A4286" s="185" t="str">
        <f t="shared" si="66"/>
        <v>A</v>
      </c>
      <c r="B4286" s="189" t="s">
        <v>124</v>
      </c>
      <c r="C4286" s="189" t="s">
        <v>96</v>
      </c>
      <c r="D4286" s="190">
        <v>70000</v>
      </c>
      <c r="E4286" s="190">
        <v>18000</v>
      </c>
      <c r="F4286" s="190">
        <v>18000</v>
      </c>
      <c r="G4286" s="190">
        <v>18000</v>
      </c>
      <c r="H4286" s="190">
        <v>16000</v>
      </c>
    </row>
    <row r="4287" spans="1:8">
      <c r="A4287" s="185" t="str">
        <f t="shared" si="66"/>
        <v>A</v>
      </c>
      <c r="B4287" s="191" t="s">
        <v>124</v>
      </c>
      <c r="C4287" s="191" t="s">
        <v>100</v>
      </c>
      <c r="D4287" s="192">
        <v>70000</v>
      </c>
      <c r="E4287" s="192">
        <v>18000</v>
      </c>
      <c r="F4287" s="192">
        <v>18000</v>
      </c>
      <c r="G4287" s="192">
        <v>18000</v>
      </c>
      <c r="H4287" s="192">
        <v>16000</v>
      </c>
    </row>
    <row r="4288" spans="1:8" ht="45.75" thickBot="1">
      <c r="A4288" s="185" t="str">
        <f t="shared" si="66"/>
        <v>A</v>
      </c>
      <c r="B4288" s="186" t="s">
        <v>2140</v>
      </c>
      <c r="C4288" s="187" t="s">
        <v>2141</v>
      </c>
      <c r="D4288" s="188">
        <v>90000</v>
      </c>
      <c r="E4288" s="188">
        <v>23000</v>
      </c>
      <c r="F4288" s="188">
        <v>23000</v>
      </c>
      <c r="G4288" s="188">
        <v>22000</v>
      </c>
      <c r="H4288" s="188">
        <v>22000</v>
      </c>
    </row>
    <row r="4289" spans="1:8" ht="15.75" thickTop="1">
      <c r="A4289" s="185" t="str">
        <f t="shared" si="66"/>
        <v>A</v>
      </c>
      <c r="B4289" s="189" t="s">
        <v>124</v>
      </c>
      <c r="C4289" s="189" t="s">
        <v>96</v>
      </c>
      <c r="D4289" s="190">
        <v>90000</v>
      </c>
      <c r="E4289" s="190">
        <v>23000</v>
      </c>
      <c r="F4289" s="190">
        <v>23000</v>
      </c>
      <c r="G4289" s="190">
        <v>22000</v>
      </c>
      <c r="H4289" s="190">
        <v>22000</v>
      </c>
    </row>
    <row r="4290" spans="1:8">
      <c r="A4290" s="185" t="str">
        <f t="shared" si="66"/>
        <v>A</v>
      </c>
      <c r="B4290" s="191" t="s">
        <v>124</v>
      </c>
      <c r="C4290" s="191" t="s">
        <v>100</v>
      </c>
      <c r="D4290" s="192">
        <v>90000</v>
      </c>
      <c r="E4290" s="192">
        <v>23000</v>
      </c>
      <c r="F4290" s="192">
        <v>23000</v>
      </c>
      <c r="G4290" s="192">
        <v>22000</v>
      </c>
      <c r="H4290" s="192">
        <v>22000</v>
      </c>
    </row>
    <row r="4291" spans="1:8" ht="30.75" thickBot="1">
      <c r="A4291" s="185" t="str">
        <f t="shared" si="66"/>
        <v>A</v>
      </c>
      <c r="B4291" s="186" t="s">
        <v>2142</v>
      </c>
      <c r="C4291" s="187" t="s">
        <v>2143</v>
      </c>
      <c r="D4291" s="188">
        <v>100000</v>
      </c>
      <c r="E4291" s="188">
        <v>35000</v>
      </c>
      <c r="F4291" s="188">
        <v>25000</v>
      </c>
      <c r="G4291" s="188">
        <v>25000</v>
      </c>
      <c r="H4291" s="188">
        <v>15000</v>
      </c>
    </row>
    <row r="4292" spans="1:8" ht="15.75" thickTop="1">
      <c r="A4292" s="185" t="str">
        <f t="shared" si="66"/>
        <v>A</v>
      </c>
      <c r="B4292" s="189" t="s">
        <v>124</v>
      </c>
      <c r="C4292" s="189" t="s">
        <v>96</v>
      </c>
      <c r="D4292" s="190">
        <v>100000</v>
      </c>
      <c r="E4292" s="190">
        <v>35000</v>
      </c>
      <c r="F4292" s="190">
        <v>25000</v>
      </c>
      <c r="G4292" s="190">
        <v>25000</v>
      </c>
      <c r="H4292" s="190">
        <v>15000</v>
      </c>
    </row>
    <row r="4293" spans="1:8">
      <c r="A4293" s="185" t="str">
        <f t="shared" si="66"/>
        <v>A</v>
      </c>
      <c r="B4293" s="191" t="s">
        <v>124</v>
      </c>
      <c r="C4293" s="191" t="s">
        <v>100</v>
      </c>
      <c r="D4293" s="192">
        <v>100000</v>
      </c>
      <c r="E4293" s="192">
        <v>35000</v>
      </c>
      <c r="F4293" s="192">
        <v>25000</v>
      </c>
      <c r="G4293" s="192">
        <v>25000</v>
      </c>
      <c r="H4293" s="192">
        <v>15000</v>
      </c>
    </row>
    <row r="4294" spans="1:8" ht="30.75" thickBot="1">
      <c r="A4294" s="185" t="str">
        <f t="shared" si="66"/>
        <v>A</v>
      </c>
      <c r="B4294" s="186" t="s">
        <v>2144</v>
      </c>
      <c r="C4294" s="187" t="s">
        <v>2145</v>
      </c>
      <c r="D4294" s="188">
        <v>153000</v>
      </c>
      <c r="E4294" s="188">
        <v>46000</v>
      </c>
      <c r="F4294" s="188">
        <v>45000</v>
      </c>
      <c r="G4294" s="188">
        <v>31000</v>
      </c>
      <c r="H4294" s="188">
        <v>31000</v>
      </c>
    </row>
    <row r="4295" spans="1:8" ht="15.75" thickTop="1">
      <c r="A4295" s="185" t="str">
        <f t="shared" ref="A4295:A4358" si="67">(IF(OR(D4295&lt;&gt;0,E4295&lt;&gt;0,F4295&lt;&gt;0,G4295&lt;&gt;0,H4295&lt;&gt;0),"A","B"))</f>
        <v>A</v>
      </c>
      <c r="B4295" s="189" t="s">
        <v>124</v>
      </c>
      <c r="C4295" s="189" t="s">
        <v>96</v>
      </c>
      <c r="D4295" s="190">
        <v>153000</v>
      </c>
      <c r="E4295" s="190">
        <v>46000</v>
      </c>
      <c r="F4295" s="190">
        <v>45000</v>
      </c>
      <c r="G4295" s="190">
        <v>31000</v>
      </c>
      <c r="H4295" s="190">
        <v>31000</v>
      </c>
    </row>
    <row r="4296" spans="1:8">
      <c r="A4296" s="185" t="str">
        <f t="shared" si="67"/>
        <v>A</v>
      </c>
      <c r="B4296" s="191" t="s">
        <v>124</v>
      </c>
      <c r="C4296" s="191" t="s">
        <v>100</v>
      </c>
      <c r="D4296" s="192">
        <v>153000</v>
      </c>
      <c r="E4296" s="192">
        <v>46000</v>
      </c>
      <c r="F4296" s="192">
        <v>45000</v>
      </c>
      <c r="G4296" s="192">
        <v>31000</v>
      </c>
      <c r="H4296" s="192">
        <v>31000</v>
      </c>
    </row>
    <row r="4297" spans="1:8" ht="15.75" thickBot="1">
      <c r="A4297" s="185" t="str">
        <f t="shared" si="67"/>
        <v>A</v>
      </c>
      <c r="B4297" s="186" t="s">
        <v>2146</v>
      </c>
      <c r="C4297" s="187" t="s">
        <v>2147</v>
      </c>
      <c r="D4297" s="188">
        <v>100000</v>
      </c>
      <c r="E4297" s="188">
        <v>25000</v>
      </c>
      <c r="F4297" s="188">
        <v>25000</v>
      </c>
      <c r="G4297" s="188">
        <v>25000</v>
      </c>
      <c r="H4297" s="188">
        <v>25000</v>
      </c>
    </row>
    <row r="4298" spans="1:8" ht="15.75" thickTop="1">
      <c r="A4298" s="185" t="str">
        <f t="shared" si="67"/>
        <v>A</v>
      </c>
      <c r="B4298" s="189" t="s">
        <v>124</v>
      </c>
      <c r="C4298" s="189" t="s">
        <v>96</v>
      </c>
      <c r="D4298" s="190">
        <v>100000</v>
      </c>
      <c r="E4298" s="190">
        <v>25000</v>
      </c>
      <c r="F4298" s="190">
        <v>25000</v>
      </c>
      <c r="G4298" s="190">
        <v>25000</v>
      </c>
      <c r="H4298" s="190">
        <v>25000</v>
      </c>
    </row>
    <row r="4299" spans="1:8">
      <c r="A4299" s="185" t="str">
        <f t="shared" si="67"/>
        <v>A</v>
      </c>
      <c r="B4299" s="191" t="s">
        <v>124</v>
      </c>
      <c r="C4299" s="191" t="s">
        <v>100</v>
      </c>
      <c r="D4299" s="192">
        <v>100000</v>
      </c>
      <c r="E4299" s="192">
        <v>25000</v>
      </c>
      <c r="F4299" s="192">
        <v>25000</v>
      </c>
      <c r="G4299" s="192">
        <v>25000</v>
      </c>
      <c r="H4299" s="192">
        <v>25000</v>
      </c>
    </row>
    <row r="4300" spans="1:8" ht="15.75" thickBot="1">
      <c r="A4300" s="185" t="str">
        <f t="shared" si="67"/>
        <v>A</v>
      </c>
      <c r="B4300" s="186" t="s">
        <v>2148</v>
      </c>
      <c r="C4300" s="187" t="s">
        <v>2149</v>
      </c>
      <c r="D4300" s="188">
        <v>100000</v>
      </c>
      <c r="E4300" s="188">
        <v>35000</v>
      </c>
      <c r="F4300" s="188">
        <v>35000</v>
      </c>
      <c r="G4300" s="188">
        <v>15000</v>
      </c>
      <c r="H4300" s="188">
        <v>15000</v>
      </c>
    </row>
    <row r="4301" spans="1:8" ht="15.75" thickTop="1">
      <c r="A4301" s="185" t="str">
        <f t="shared" si="67"/>
        <v>A</v>
      </c>
      <c r="B4301" s="189" t="s">
        <v>124</v>
      </c>
      <c r="C4301" s="189" t="s">
        <v>96</v>
      </c>
      <c r="D4301" s="190">
        <v>100000</v>
      </c>
      <c r="E4301" s="190">
        <v>35000</v>
      </c>
      <c r="F4301" s="190">
        <v>35000</v>
      </c>
      <c r="G4301" s="190">
        <v>15000</v>
      </c>
      <c r="H4301" s="190">
        <v>15000</v>
      </c>
    </row>
    <row r="4302" spans="1:8">
      <c r="A4302" s="185" t="str">
        <f t="shared" si="67"/>
        <v>A</v>
      </c>
      <c r="B4302" s="191" t="s">
        <v>124</v>
      </c>
      <c r="C4302" s="191" t="s">
        <v>100</v>
      </c>
      <c r="D4302" s="192">
        <v>100000</v>
      </c>
      <c r="E4302" s="192">
        <v>35000</v>
      </c>
      <c r="F4302" s="192">
        <v>35000</v>
      </c>
      <c r="G4302" s="192">
        <v>15000</v>
      </c>
      <c r="H4302" s="192">
        <v>15000</v>
      </c>
    </row>
    <row r="4303" spans="1:8" ht="30.75" thickBot="1">
      <c r="A4303" s="185" t="str">
        <f t="shared" si="67"/>
        <v>A</v>
      </c>
      <c r="B4303" s="186" t="s">
        <v>2150</v>
      </c>
      <c r="C4303" s="187" t="s">
        <v>2151</v>
      </c>
      <c r="D4303" s="188">
        <v>469000</v>
      </c>
      <c r="E4303" s="188">
        <v>118000</v>
      </c>
      <c r="F4303" s="188">
        <v>117000</v>
      </c>
      <c r="G4303" s="188">
        <v>117000</v>
      </c>
      <c r="H4303" s="188">
        <v>117000</v>
      </c>
    </row>
    <row r="4304" spans="1:8" ht="15.75" thickTop="1">
      <c r="A4304" s="185" t="str">
        <f t="shared" si="67"/>
        <v>A</v>
      </c>
      <c r="B4304" s="189" t="s">
        <v>124</v>
      </c>
      <c r="C4304" s="189" t="s">
        <v>96</v>
      </c>
      <c r="D4304" s="190">
        <v>469000</v>
      </c>
      <c r="E4304" s="190">
        <v>118000</v>
      </c>
      <c r="F4304" s="190">
        <v>117000</v>
      </c>
      <c r="G4304" s="190">
        <v>117000</v>
      </c>
      <c r="H4304" s="190">
        <v>117000</v>
      </c>
    </row>
    <row r="4305" spans="1:8">
      <c r="A4305" s="185" t="str">
        <f t="shared" si="67"/>
        <v>A</v>
      </c>
      <c r="B4305" s="191" t="s">
        <v>124</v>
      </c>
      <c r="C4305" s="191" t="s">
        <v>100</v>
      </c>
      <c r="D4305" s="192">
        <v>469000</v>
      </c>
      <c r="E4305" s="192">
        <v>118000</v>
      </c>
      <c r="F4305" s="192">
        <v>117000</v>
      </c>
      <c r="G4305" s="192">
        <v>117000</v>
      </c>
      <c r="H4305" s="192">
        <v>117000</v>
      </c>
    </row>
    <row r="4306" spans="1:8" ht="30.75" thickBot="1">
      <c r="A4306" s="185" t="str">
        <f t="shared" si="67"/>
        <v>A</v>
      </c>
      <c r="B4306" s="186" t="s">
        <v>2152</v>
      </c>
      <c r="C4306" s="187" t="s">
        <v>2153</v>
      </c>
      <c r="D4306" s="188">
        <v>100000</v>
      </c>
      <c r="E4306" s="188">
        <v>32500</v>
      </c>
      <c r="F4306" s="188">
        <v>22500</v>
      </c>
      <c r="G4306" s="188">
        <v>22500</v>
      </c>
      <c r="H4306" s="188">
        <v>22500</v>
      </c>
    </row>
    <row r="4307" spans="1:8" ht="15.75" thickTop="1">
      <c r="A4307" s="185" t="str">
        <f t="shared" si="67"/>
        <v>A</v>
      </c>
      <c r="B4307" s="189" t="s">
        <v>124</v>
      </c>
      <c r="C4307" s="189" t="s">
        <v>96</v>
      </c>
      <c r="D4307" s="190">
        <v>90000</v>
      </c>
      <c r="E4307" s="190">
        <v>22500</v>
      </c>
      <c r="F4307" s="190">
        <v>22500</v>
      </c>
      <c r="G4307" s="190">
        <v>22500</v>
      </c>
      <c r="H4307" s="190">
        <v>22500</v>
      </c>
    </row>
    <row r="4308" spans="1:8">
      <c r="A4308" s="185" t="str">
        <f t="shared" si="67"/>
        <v>A</v>
      </c>
      <c r="B4308" s="191" t="s">
        <v>124</v>
      </c>
      <c r="C4308" s="191" t="s">
        <v>100</v>
      </c>
      <c r="D4308" s="192">
        <v>90000</v>
      </c>
      <c r="E4308" s="192">
        <v>22500</v>
      </c>
      <c r="F4308" s="192">
        <v>22500</v>
      </c>
      <c r="G4308" s="192">
        <v>22500</v>
      </c>
      <c r="H4308" s="192">
        <v>22500</v>
      </c>
    </row>
    <row r="4309" spans="1:8">
      <c r="A4309" s="185" t="str">
        <f t="shared" si="67"/>
        <v>A</v>
      </c>
      <c r="B4309" s="189" t="s">
        <v>124</v>
      </c>
      <c r="C4309" s="189" t="s">
        <v>121</v>
      </c>
      <c r="D4309" s="190">
        <v>10000</v>
      </c>
      <c r="E4309" s="190">
        <v>10000</v>
      </c>
      <c r="F4309" s="190">
        <v>0</v>
      </c>
      <c r="G4309" s="190">
        <v>0</v>
      </c>
      <c r="H4309" s="190">
        <v>0</v>
      </c>
    </row>
    <row r="4310" spans="1:8" ht="30.75" thickBot="1">
      <c r="A4310" s="185" t="str">
        <f t="shared" si="67"/>
        <v>A</v>
      </c>
      <c r="B4310" s="186" t="s">
        <v>2154</v>
      </c>
      <c r="C4310" s="187" t="s">
        <v>2155</v>
      </c>
      <c r="D4310" s="188">
        <v>55000</v>
      </c>
      <c r="E4310" s="188">
        <v>55000</v>
      </c>
      <c r="F4310" s="188">
        <v>0</v>
      </c>
      <c r="G4310" s="188">
        <v>0</v>
      </c>
      <c r="H4310" s="188">
        <v>0</v>
      </c>
    </row>
    <row r="4311" spans="1:8" ht="15.75" thickTop="1">
      <c r="A4311" s="185" t="str">
        <f t="shared" si="67"/>
        <v>A</v>
      </c>
      <c r="B4311" s="189" t="s">
        <v>124</v>
      </c>
      <c r="C4311" s="189" t="s">
        <v>96</v>
      </c>
      <c r="D4311" s="190">
        <v>55000</v>
      </c>
      <c r="E4311" s="190">
        <v>55000</v>
      </c>
      <c r="F4311" s="190">
        <v>0</v>
      </c>
      <c r="G4311" s="190">
        <v>0</v>
      </c>
      <c r="H4311" s="190">
        <v>0</v>
      </c>
    </row>
    <row r="4312" spans="1:8">
      <c r="A4312" s="185" t="str">
        <f t="shared" si="67"/>
        <v>A</v>
      </c>
      <c r="B4312" s="191" t="s">
        <v>124</v>
      </c>
      <c r="C4312" s="191" t="s">
        <v>100</v>
      </c>
      <c r="D4312" s="192">
        <v>55000</v>
      </c>
      <c r="E4312" s="192">
        <v>55000</v>
      </c>
      <c r="F4312" s="192">
        <v>0</v>
      </c>
      <c r="G4312" s="192">
        <v>0</v>
      </c>
      <c r="H4312" s="192">
        <v>0</v>
      </c>
    </row>
    <row r="4313" spans="1:8" ht="30.75" thickBot="1">
      <c r="A4313" s="185" t="str">
        <f t="shared" si="67"/>
        <v>A</v>
      </c>
      <c r="B4313" s="186" t="s">
        <v>2156</v>
      </c>
      <c r="C4313" s="187" t="s">
        <v>2157</v>
      </c>
      <c r="D4313" s="188">
        <v>645000</v>
      </c>
      <c r="E4313" s="188">
        <v>205000</v>
      </c>
      <c r="F4313" s="188">
        <v>175000</v>
      </c>
      <c r="G4313" s="188">
        <v>90000</v>
      </c>
      <c r="H4313" s="188">
        <v>175000</v>
      </c>
    </row>
    <row r="4314" spans="1:8" ht="15.75" thickTop="1">
      <c r="A4314" s="185" t="str">
        <f t="shared" si="67"/>
        <v>A</v>
      </c>
      <c r="B4314" s="189" t="s">
        <v>124</v>
      </c>
      <c r="C4314" s="189" t="s">
        <v>96</v>
      </c>
      <c r="D4314" s="190">
        <v>645000</v>
      </c>
      <c r="E4314" s="190">
        <v>205000</v>
      </c>
      <c r="F4314" s="190">
        <v>175000</v>
      </c>
      <c r="G4314" s="190">
        <v>90000</v>
      </c>
      <c r="H4314" s="190">
        <v>175000</v>
      </c>
    </row>
    <row r="4315" spans="1:8">
      <c r="A4315" s="185" t="str">
        <f t="shared" si="67"/>
        <v>A</v>
      </c>
      <c r="B4315" s="191" t="s">
        <v>124</v>
      </c>
      <c r="C4315" s="191" t="s">
        <v>100</v>
      </c>
      <c r="D4315" s="192">
        <v>645000</v>
      </c>
      <c r="E4315" s="192">
        <v>205000</v>
      </c>
      <c r="F4315" s="192">
        <v>175000</v>
      </c>
      <c r="G4315" s="192">
        <v>90000</v>
      </c>
      <c r="H4315" s="192">
        <v>175000</v>
      </c>
    </row>
    <row r="4316" spans="1:8" ht="30.75" thickBot="1">
      <c r="A4316" s="185" t="str">
        <f t="shared" si="67"/>
        <v>A</v>
      </c>
      <c r="B4316" s="186" t="s">
        <v>2158</v>
      </c>
      <c r="C4316" s="187" t="s">
        <v>2159</v>
      </c>
      <c r="D4316" s="188">
        <v>1768000</v>
      </c>
      <c r="E4316" s="188">
        <v>675000</v>
      </c>
      <c r="F4316" s="188">
        <v>535000</v>
      </c>
      <c r="G4316" s="188">
        <v>285000</v>
      </c>
      <c r="H4316" s="188">
        <v>273000</v>
      </c>
    </row>
    <row r="4317" spans="1:8" ht="15.75" thickTop="1">
      <c r="A4317" s="185" t="str">
        <f t="shared" si="67"/>
        <v>A</v>
      </c>
      <c r="B4317" s="189" t="s">
        <v>124</v>
      </c>
      <c r="C4317" s="189" t="s">
        <v>96</v>
      </c>
      <c r="D4317" s="190">
        <v>1510000</v>
      </c>
      <c r="E4317" s="190">
        <v>545000</v>
      </c>
      <c r="F4317" s="190">
        <v>425000</v>
      </c>
      <c r="G4317" s="190">
        <v>267000</v>
      </c>
      <c r="H4317" s="190">
        <v>273000</v>
      </c>
    </row>
    <row r="4318" spans="1:8">
      <c r="A4318" s="185" t="str">
        <f t="shared" si="67"/>
        <v>A</v>
      </c>
      <c r="B4318" s="191" t="s">
        <v>124</v>
      </c>
      <c r="C4318" s="191" t="s">
        <v>100</v>
      </c>
      <c r="D4318" s="192">
        <v>1510000</v>
      </c>
      <c r="E4318" s="192">
        <v>545000</v>
      </c>
      <c r="F4318" s="192">
        <v>425000</v>
      </c>
      <c r="G4318" s="192">
        <v>267000</v>
      </c>
      <c r="H4318" s="192">
        <v>273000</v>
      </c>
    </row>
    <row r="4319" spans="1:8">
      <c r="A4319" s="185" t="str">
        <f t="shared" si="67"/>
        <v>A</v>
      </c>
      <c r="B4319" s="189" t="s">
        <v>124</v>
      </c>
      <c r="C4319" s="189" t="s">
        <v>121</v>
      </c>
      <c r="D4319" s="190">
        <v>258000</v>
      </c>
      <c r="E4319" s="190">
        <v>130000</v>
      </c>
      <c r="F4319" s="190">
        <v>110000</v>
      </c>
      <c r="G4319" s="190">
        <v>18000</v>
      </c>
      <c r="H4319" s="190">
        <v>0</v>
      </c>
    </row>
    <row r="4320" spans="1:8" ht="30.75" thickBot="1">
      <c r="A4320" s="185" t="str">
        <f t="shared" si="67"/>
        <v>A</v>
      </c>
      <c r="B4320" s="186" t="s">
        <v>2160</v>
      </c>
      <c r="C4320" s="187" t="s">
        <v>2161</v>
      </c>
      <c r="D4320" s="188">
        <v>685000</v>
      </c>
      <c r="E4320" s="188">
        <v>287500</v>
      </c>
      <c r="F4320" s="188">
        <v>132500</v>
      </c>
      <c r="G4320" s="188">
        <v>132500</v>
      </c>
      <c r="H4320" s="188">
        <v>132500</v>
      </c>
    </row>
    <row r="4321" spans="1:8" ht="15.75" thickTop="1">
      <c r="A4321" s="185" t="str">
        <f t="shared" si="67"/>
        <v>A</v>
      </c>
      <c r="B4321" s="189" t="s">
        <v>124</v>
      </c>
      <c r="C4321" s="189" t="s">
        <v>96</v>
      </c>
      <c r="D4321" s="190">
        <v>615000</v>
      </c>
      <c r="E4321" s="190">
        <v>217500</v>
      </c>
      <c r="F4321" s="190">
        <v>132500</v>
      </c>
      <c r="G4321" s="190">
        <v>132500</v>
      </c>
      <c r="H4321" s="190">
        <v>132500</v>
      </c>
    </row>
    <row r="4322" spans="1:8">
      <c r="A4322" s="185" t="str">
        <f t="shared" si="67"/>
        <v>A</v>
      </c>
      <c r="B4322" s="191" t="s">
        <v>124</v>
      </c>
      <c r="C4322" s="191" t="s">
        <v>100</v>
      </c>
      <c r="D4322" s="192">
        <v>615000</v>
      </c>
      <c r="E4322" s="192">
        <v>217500</v>
      </c>
      <c r="F4322" s="192">
        <v>132500</v>
      </c>
      <c r="G4322" s="192">
        <v>132500</v>
      </c>
      <c r="H4322" s="192">
        <v>132500</v>
      </c>
    </row>
    <row r="4323" spans="1:8">
      <c r="A4323" s="185" t="str">
        <f t="shared" si="67"/>
        <v>A</v>
      </c>
      <c r="B4323" s="189" t="s">
        <v>124</v>
      </c>
      <c r="C4323" s="189" t="s">
        <v>121</v>
      </c>
      <c r="D4323" s="190">
        <v>70000</v>
      </c>
      <c r="E4323" s="190">
        <v>70000</v>
      </c>
      <c r="F4323" s="190">
        <v>0</v>
      </c>
      <c r="G4323" s="190">
        <v>0</v>
      </c>
      <c r="H4323" s="190">
        <v>0</v>
      </c>
    </row>
    <row r="4324" spans="1:8" ht="30.75" thickBot="1">
      <c r="A4324" s="185" t="str">
        <f t="shared" si="67"/>
        <v>A</v>
      </c>
      <c r="B4324" s="186" t="s">
        <v>2162</v>
      </c>
      <c r="C4324" s="187" t="s">
        <v>2163</v>
      </c>
      <c r="D4324" s="188">
        <v>261000</v>
      </c>
      <c r="E4324" s="188">
        <v>73000</v>
      </c>
      <c r="F4324" s="188">
        <v>63000</v>
      </c>
      <c r="G4324" s="188">
        <v>63000</v>
      </c>
      <c r="H4324" s="188">
        <v>62000</v>
      </c>
    </row>
    <row r="4325" spans="1:8" ht="15.75" thickTop="1">
      <c r="A4325" s="185" t="str">
        <f t="shared" si="67"/>
        <v>A</v>
      </c>
      <c r="B4325" s="189" t="s">
        <v>124</v>
      </c>
      <c r="C4325" s="189" t="s">
        <v>96</v>
      </c>
      <c r="D4325" s="190">
        <v>251000</v>
      </c>
      <c r="E4325" s="190">
        <v>63000</v>
      </c>
      <c r="F4325" s="190">
        <v>63000</v>
      </c>
      <c r="G4325" s="190">
        <v>63000</v>
      </c>
      <c r="H4325" s="190">
        <v>62000</v>
      </c>
    </row>
    <row r="4326" spans="1:8">
      <c r="A4326" s="185" t="str">
        <f t="shared" si="67"/>
        <v>A</v>
      </c>
      <c r="B4326" s="191" t="s">
        <v>124</v>
      </c>
      <c r="C4326" s="191" t="s">
        <v>100</v>
      </c>
      <c r="D4326" s="192">
        <v>251000</v>
      </c>
      <c r="E4326" s="192">
        <v>63000</v>
      </c>
      <c r="F4326" s="192">
        <v>63000</v>
      </c>
      <c r="G4326" s="192">
        <v>63000</v>
      </c>
      <c r="H4326" s="192">
        <v>62000</v>
      </c>
    </row>
    <row r="4327" spans="1:8">
      <c r="A4327" s="185" t="str">
        <f t="shared" si="67"/>
        <v>A</v>
      </c>
      <c r="B4327" s="189" t="s">
        <v>124</v>
      </c>
      <c r="C4327" s="189" t="s">
        <v>121</v>
      </c>
      <c r="D4327" s="190">
        <v>10000</v>
      </c>
      <c r="E4327" s="190">
        <v>10000</v>
      </c>
      <c r="F4327" s="190">
        <v>0</v>
      </c>
      <c r="G4327" s="190">
        <v>0</v>
      </c>
      <c r="H4327" s="190">
        <v>0</v>
      </c>
    </row>
    <row r="4328" spans="1:8" ht="45.75" thickBot="1">
      <c r="A4328" s="185" t="str">
        <f t="shared" si="67"/>
        <v>A</v>
      </c>
      <c r="B4328" s="186" t="s">
        <v>2164</v>
      </c>
      <c r="C4328" s="187" t="s">
        <v>2165</v>
      </c>
      <c r="D4328" s="188">
        <v>870000</v>
      </c>
      <c r="E4328" s="188">
        <v>217500</v>
      </c>
      <c r="F4328" s="188">
        <v>217500</v>
      </c>
      <c r="G4328" s="188">
        <v>217500</v>
      </c>
      <c r="H4328" s="188">
        <v>217500</v>
      </c>
    </row>
    <row r="4329" spans="1:8" ht="15.75" thickTop="1">
      <c r="A4329" s="185" t="str">
        <f t="shared" si="67"/>
        <v>A</v>
      </c>
      <c r="B4329" s="189" t="s">
        <v>124</v>
      </c>
      <c r="C4329" s="189" t="s">
        <v>96</v>
      </c>
      <c r="D4329" s="190">
        <v>870000</v>
      </c>
      <c r="E4329" s="190">
        <v>217500</v>
      </c>
      <c r="F4329" s="190">
        <v>217500</v>
      </c>
      <c r="G4329" s="190">
        <v>217500</v>
      </c>
      <c r="H4329" s="190">
        <v>217500</v>
      </c>
    </row>
    <row r="4330" spans="1:8">
      <c r="A4330" s="185" t="str">
        <f t="shared" si="67"/>
        <v>A</v>
      </c>
      <c r="B4330" s="191" t="s">
        <v>124</v>
      </c>
      <c r="C4330" s="191" t="s">
        <v>100</v>
      </c>
      <c r="D4330" s="192">
        <v>870000</v>
      </c>
      <c r="E4330" s="192">
        <v>217500</v>
      </c>
      <c r="F4330" s="192">
        <v>217500</v>
      </c>
      <c r="G4330" s="192">
        <v>217500</v>
      </c>
      <c r="H4330" s="192">
        <v>217500</v>
      </c>
    </row>
    <row r="4331" spans="1:8" ht="45.75" thickBot="1">
      <c r="A4331" s="185" t="str">
        <f t="shared" si="67"/>
        <v>A</v>
      </c>
      <c r="B4331" s="186" t="s">
        <v>2166</v>
      </c>
      <c r="C4331" s="187" t="s">
        <v>2167</v>
      </c>
      <c r="D4331" s="188">
        <v>230000</v>
      </c>
      <c r="E4331" s="188">
        <v>57500</v>
      </c>
      <c r="F4331" s="188">
        <v>57500</v>
      </c>
      <c r="G4331" s="188">
        <v>57500</v>
      </c>
      <c r="H4331" s="188">
        <v>57500</v>
      </c>
    </row>
    <row r="4332" spans="1:8" ht="15.75" thickTop="1">
      <c r="A4332" s="185" t="str">
        <f t="shared" si="67"/>
        <v>A</v>
      </c>
      <c r="B4332" s="189" t="s">
        <v>124</v>
      </c>
      <c r="C4332" s="189" t="s">
        <v>96</v>
      </c>
      <c r="D4332" s="190">
        <v>230000</v>
      </c>
      <c r="E4332" s="190">
        <v>57500</v>
      </c>
      <c r="F4332" s="190">
        <v>57500</v>
      </c>
      <c r="G4332" s="190">
        <v>57500</v>
      </c>
      <c r="H4332" s="190">
        <v>57500</v>
      </c>
    </row>
    <row r="4333" spans="1:8">
      <c r="A4333" s="185" t="str">
        <f t="shared" si="67"/>
        <v>A</v>
      </c>
      <c r="B4333" s="191" t="s">
        <v>124</v>
      </c>
      <c r="C4333" s="191" t="s">
        <v>100</v>
      </c>
      <c r="D4333" s="192">
        <v>230000</v>
      </c>
      <c r="E4333" s="192">
        <v>57500</v>
      </c>
      <c r="F4333" s="192">
        <v>57500</v>
      </c>
      <c r="G4333" s="192">
        <v>57500</v>
      </c>
      <c r="H4333" s="192">
        <v>57500</v>
      </c>
    </row>
    <row r="4334" spans="1:8" ht="45.75" thickBot="1">
      <c r="A4334" s="185" t="str">
        <f t="shared" si="67"/>
        <v>A</v>
      </c>
      <c r="B4334" s="186" t="s">
        <v>2168</v>
      </c>
      <c r="C4334" s="187" t="s">
        <v>2169</v>
      </c>
      <c r="D4334" s="188">
        <v>1945000</v>
      </c>
      <c r="E4334" s="188">
        <v>500000</v>
      </c>
      <c r="F4334" s="188">
        <v>500000</v>
      </c>
      <c r="G4334" s="188">
        <v>695000</v>
      </c>
      <c r="H4334" s="188">
        <v>250000</v>
      </c>
    </row>
    <row r="4335" spans="1:8" ht="15.75" thickTop="1">
      <c r="A4335" s="185" t="str">
        <f t="shared" si="67"/>
        <v>A</v>
      </c>
      <c r="B4335" s="189" t="s">
        <v>124</v>
      </c>
      <c r="C4335" s="189" t="s">
        <v>96</v>
      </c>
      <c r="D4335" s="190">
        <v>1945000</v>
      </c>
      <c r="E4335" s="190">
        <v>500000</v>
      </c>
      <c r="F4335" s="190">
        <v>500000</v>
      </c>
      <c r="G4335" s="190">
        <v>695000</v>
      </c>
      <c r="H4335" s="190">
        <v>250000</v>
      </c>
    </row>
    <row r="4336" spans="1:8">
      <c r="A4336" s="185" t="str">
        <f t="shared" si="67"/>
        <v>A</v>
      </c>
      <c r="B4336" s="191" t="s">
        <v>124</v>
      </c>
      <c r="C4336" s="191" t="s">
        <v>100</v>
      </c>
      <c r="D4336" s="192">
        <v>1945000</v>
      </c>
      <c r="E4336" s="192">
        <v>500000</v>
      </c>
      <c r="F4336" s="192">
        <v>500000</v>
      </c>
      <c r="G4336" s="192">
        <v>695000</v>
      </c>
      <c r="H4336" s="192">
        <v>250000</v>
      </c>
    </row>
    <row r="4337" spans="1:8" ht="45.75" thickBot="1">
      <c r="A4337" s="185" t="str">
        <f t="shared" si="67"/>
        <v>A</v>
      </c>
      <c r="B4337" s="186" t="s">
        <v>2170</v>
      </c>
      <c r="C4337" s="187" t="s">
        <v>2171</v>
      </c>
      <c r="D4337" s="188">
        <v>1805000</v>
      </c>
      <c r="E4337" s="188">
        <v>710750</v>
      </c>
      <c r="F4337" s="188">
        <v>364750</v>
      </c>
      <c r="G4337" s="188">
        <v>364750</v>
      </c>
      <c r="H4337" s="188">
        <v>364750</v>
      </c>
    </row>
    <row r="4338" spans="1:8" ht="15.75" thickTop="1">
      <c r="A4338" s="185" t="str">
        <f t="shared" si="67"/>
        <v>A</v>
      </c>
      <c r="B4338" s="189" t="s">
        <v>124</v>
      </c>
      <c r="C4338" s="189" t="s">
        <v>96</v>
      </c>
      <c r="D4338" s="190">
        <v>1775000</v>
      </c>
      <c r="E4338" s="190">
        <v>680750</v>
      </c>
      <c r="F4338" s="190">
        <v>364750</v>
      </c>
      <c r="G4338" s="190">
        <v>364750</v>
      </c>
      <c r="H4338" s="190">
        <v>364750</v>
      </c>
    </row>
    <row r="4339" spans="1:8">
      <c r="A4339" s="185" t="str">
        <f t="shared" si="67"/>
        <v>A</v>
      </c>
      <c r="B4339" s="191" t="s">
        <v>124</v>
      </c>
      <c r="C4339" s="191" t="s">
        <v>100</v>
      </c>
      <c r="D4339" s="192">
        <v>1775000</v>
      </c>
      <c r="E4339" s="192">
        <v>680750</v>
      </c>
      <c r="F4339" s="192">
        <v>364750</v>
      </c>
      <c r="G4339" s="192">
        <v>364750</v>
      </c>
      <c r="H4339" s="192">
        <v>364750</v>
      </c>
    </row>
    <row r="4340" spans="1:8">
      <c r="A4340" s="185" t="str">
        <f t="shared" si="67"/>
        <v>A</v>
      </c>
      <c r="B4340" s="189" t="s">
        <v>124</v>
      </c>
      <c r="C4340" s="189" t="s">
        <v>121</v>
      </c>
      <c r="D4340" s="190">
        <v>30000</v>
      </c>
      <c r="E4340" s="190">
        <v>30000</v>
      </c>
      <c r="F4340" s="190">
        <v>0</v>
      </c>
      <c r="G4340" s="190">
        <v>0</v>
      </c>
      <c r="H4340" s="190">
        <v>0</v>
      </c>
    </row>
    <row r="4341" spans="1:8" ht="30.75" thickBot="1">
      <c r="A4341" s="185" t="str">
        <f t="shared" si="67"/>
        <v>A</v>
      </c>
      <c r="B4341" s="186" t="s">
        <v>2172</v>
      </c>
      <c r="C4341" s="187" t="s">
        <v>2173</v>
      </c>
      <c r="D4341" s="188">
        <v>100000</v>
      </c>
      <c r="E4341" s="188">
        <v>30000</v>
      </c>
      <c r="F4341" s="188">
        <v>30000</v>
      </c>
      <c r="G4341" s="188">
        <v>30000</v>
      </c>
      <c r="H4341" s="188">
        <v>10000</v>
      </c>
    </row>
    <row r="4342" spans="1:8" ht="15.75" thickTop="1">
      <c r="A4342" s="185" t="str">
        <f t="shared" si="67"/>
        <v>A</v>
      </c>
      <c r="B4342" s="189" t="s">
        <v>124</v>
      </c>
      <c r="C4342" s="189" t="s">
        <v>96</v>
      </c>
      <c r="D4342" s="190">
        <v>100000</v>
      </c>
      <c r="E4342" s="190">
        <v>30000</v>
      </c>
      <c r="F4342" s="190">
        <v>30000</v>
      </c>
      <c r="G4342" s="190">
        <v>30000</v>
      </c>
      <c r="H4342" s="190">
        <v>10000</v>
      </c>
    </row>
    <row r="4343" spans="1:8">
      <c r="A4343" s="185" t="str">
        <f t="shared" si="67"/>
        <v>A</v>
      </c>
      <c r="B4343" s="191" t="s">
        <v>124</v>
      </c>
      <c r="C4343" s="191" t="s">
        <v>100</v>
      </c>
      <c r="D4343" s="192">
        <v>100000</v>
      </c>
      <c r="E4343" s="192">
        <v>30000</v>
      </c>
      <c r="F4343" s="192">
        <v>30000</v>
      </c>
      <c r="G4343" s="192">
        <v>30000</v>
      </c>
      <c r="H4343" s="192">
        <v>10000</v>
      </c>
    </row>
    <row r="4344" spans="1:8" ht="30.75" thickBot="1">
      <c r="A4344" s="185" t="str">
        <f t="shared" si="67"/>
        <v>A</v>
      </c>
      <c r="B4344" s="186" t="s">
        <v>2174</v>
      </c>
      <c r="C4344" s="187" t="s">
        <v>2175</v>
      </c>
      <c r="D4344" s="188">
        <v>800000</v>
      </c>
      <c r="E4344" s="188">
        <v>400000</v>
      </c>
      <c r="F4344" s="188">
        <v>400000</v>
      </c>
      <c r="G4344" s="188">
        <v>0</v>
      </c>
      <c r="H4344" s="188">
        <v>0</v>
      </c>
    </row>
    <row r="4345" spans="1:8" ht="15.75" thickTop="1">
      <c r="A4345" s="185" t="str">
        <f t="shared" si="67"/>
        <v>A</v>
      </c>
      <c r="B4345" s="189" t="s">
        <v>124</v>
      </c>
      <c r="C4345" s="189" t="s">
        <v>96</v>
      </c>
      <c r="D4345" s="190">
        <v>800000</v>
      </c>
      <c r="E4345" s="190">
        <v>400000</v>
      </c>
      <c r="F4345" s="190">
        <v>400000</v>
      </c>
      <c r="G4345" s="190">
        <v>0</v>
      </c>
      <c r="H4345" s="190">
        <v>0</v>
      </c>
    </row>
    <row r="4346" spans="1:8">
      <c r="A4346" s="185" t="str">
        <f t="shared" si="67"/>
        <v>A</v>
      </c>
      <c r="B4346" s="191" t="s">
        <v>124</v>
      </c>
      <c r="C4346" s="191" t="s">
        <v>100</v>
      </c>
      <c r="D4346" s="192">
        <v>800000</v>
      </c>
      <c r="E4346" s="192">
        <v>400000</v>
      </c>
      <c r="F4346" s="192">
        <v>400000</v>
      </c>
      <c r="G4346" s="192">
        <v>0</v>
      </c>
      <c r="H4346" s="192">
        <v>0</v>
      </c>
    </row>
    <row r="4347" spans="1:8" ht="30.75" thickBot="1">
      <c r="A4347" s="185" t="str">
        <f t="shared" si="67"/>
        <v>A</v>
      </c>
      <c r="B4347" s="186" t="s">
        <v>2176</v>
      </c>
      <c r="C4347" s="187" t="s">
        <v>2177</v>
      </c>
      <c r="D4347" s="188">
        <v>500000</v>
      </c>
      <c r="E4347" s="188">
        <v>300000</v>
      </c>
      <c r="F4347" s="188">
        <v>135000</v>
      </c>
      <c r="G4347" s="188">
        <v>65000</v>
      </c>
      <c r="H4347" s="188">
        <v>0</v>
      </c>
    </row>
    <row r="4348" spans="1:8" ht="15.75" thickTop="1">
      <c r="A4348" s="185" t="str">
        <f t="shared" si="67"/>
        <v>A</v>
      </c>
      <c r="B4348" s="189" t="s">
        <v>124</v>
      </c>
      <c r="C4348" s="189" t="s">
        <v>96</v>
      </c>
      <c r="D4348" s="190">
        <v>365000</v>
      </c>
      <c r="E4348" s="190">
        <v>200000</v>
      </c>
      <c r="F4348" s="190">
        <v>100000</v>
      </c>
      <c r="G4348" s="190">
        <v>65000</v>
      </c>
      <c r="H4348" s="190">
        <v>0</v>
      </c>
    </row>
    <row r="4349" spans="1:8">
      <c r="A4349" s="185" t="str">
        <f t="shared" si="67"/>
        <v>A</v>
      </c>
      <c r="B4349" s="191" t="s">
        <v>124</v>
      </c>
      <c r="C4349" s="191" t="s">
        <v>99</v>
      </c>
      <c r="D4349" s="192">
        <v>45000</v>
      </c>
      <c r="E4349" s="192">
        <v>45000</v>
      </c>
      <c r="F4349" s="192">
        <v>0</v>
      </c>
      <c r="G4349" s="192">
        <v>0</v>
      </c>
      <c r="H4349" s="192">
        <v>0</v>
      </c>
    </row>
    <row r="4350" spans="1:8">
      <c r="A4350" s="185" t="str">
        <f t="shared" si="67"/>
        <v>A</v>
      </c>
      <c r="B4350" s="191" t="s">
        <v>124</v>
      </c>
      <c r="C4350" s="191" t="s">
        <v>100</v>
      </c>
      <c r="D4350" s="192">
        <v>320000</v>
      </c>
      <c r="E4350" s="192">
        <v>155000</v>
      </c>
      <c r="F4350" s="192">
        <v>100000</v>
      </c>
      <c r="G4350" s="192">
        <v>65000</v>
      </c>
      <c r="H4350" s="192">
        <v>0</v>
      </c>
    </row>
    <row r="4351" spans="1:8">
      <c r="A4351" s="185" t="str">
        <f t="shared" si="67"/>
        <v>A</v>
      </c>
      <c r="B4351" s="189" t="s">
        <v>124</v>
      </c>
      <c r="C4351" s="189" t="s">
        <v>121</v>
      </c>
      <c r="D4351" s="190">
        <v>100000</v>
      </c>
      <c r="E4351" s="190">
        <v>65000</v>
      </c>
      <c r="F4351" s="190">
        <v>35000</v>
      </c>
      <c r="G4351" s="190">
        <v>0</v>
      </c>
      <c r="H4351" s="190">
        <v>0</v>
      </c>
    </row>
    <row r="4352" spans="1:8">
      <c r="A4352" s="185" t="str">
        <f t="shared" si="67"/>
        <v>A</v>
      </c>
      <c r="B4352" s="189" t="s">
        <v>124</v>
      </c>
      <c r="C4352" s="189" t="s">
        <v>123</v>
      </c>
      <c r="D4352" s="190">
        <v>35000</v>
      </c>
      <c r="E4352" s="190">
        <v>35000</v>
      </c>
      <c r="F4352" s="190">
        <v>0</v>
      </c>
      <c r="G4352" s="190">
        <v>0</v>
      </c>
      <c r="H4352" s="190">
        <v>0</v>
      </c>
    </row>
    <row r="4353" spans="1:8" ht="30.75" thickBot="1">
      <c r="A4353" s="185" t="str">
        <f t="shared" si="67"/>
        <v>A</v>
      </c>
      <c r="B4353" s="186" t="s">
        <v>2178</v>
      </c>
      <c r="C4353" s="187" t="s">
        <v>2179</v>
      </c>
      <c r="D4353" s="188">
        <v>653000</v>
      </c>
      <c r="E4353" s="188">
        <v>350000</v>
      </c>
      <c r="F4353" s="188">
        <v>200000</v>
      </c>
      <c r="G4353" s="188">
        <v>52000</v>
      </c>
      <c r="H4353" s="188">
        <v>51000</v>
      </c>
    </row>
    <row r="4354" spans="1:8" ht="15.75" thickTop="1">
      <c r="A4354" s="185" t="str">
        <f t="shared" si="67"/>
        <v>A</v>
      </c>
      <c r="B4354" s="189" t="s">
        <v>124</v>
      </c>
      <c r="C4354" s="189" t="s">
        <v>96</v>
      </c>
      <c r="D4354" s="190">
        <v>653000</v>
      </c>
      <c r="E4354" s="190">
        <v>350000</v>
      </c>
      <c r="F4354" s="190">
        <v>200000</v>
      </c>
      <c r="G4354" s="190">
        <v>52000</v>
      </c>
      <c r="H4354" s="190">
        <v>51000</v>
      </c>
    </row>
    <row r="4355" spans="1:8">
      <c r="A4355" s="185" t="str">
        <f t="shared" si="67"/>
        <v>A</v>
      </c>
      <c r="B4355" s="191" t="s">
        <v>124</v>
      </c>
      <c r="C4355" s="191" t="s">
        <v>100</v>
      </c>
      <c r="D4355" s="192">
        <v>653000</v>
      </c>
      <c r="E4355" s="192">
        <v>350000</v>
      </c>
      <c r="F4355" s="192">
        <v>200000</v>
      </c>
      <c r="G4355" s="192">
        <v>52000</v>
      </c>
      <c r="H4355" s="192">
        <v>51000</v>
      </c>
    </row>
    <row r="4356" spans="1:8" ht="30.75" thickBot="1">
      <c r="A4356" s="185" t="str">
        <f t="shared" si="67"/>
        <v>A</v>
      </c>
      <c r="B4356" s="186" t="s">
        <v>2180</v>
      </c>
      <c r="C4356" s="187" t="s">
        <v>2181</v>
      </c>
      <c r="D4356" s="188">
        <v>7000000</v>
      </c>
      <c r="E4356" s="188">
        <v>1950000</v>
      </c>
      <c r="F4356" s="188">
        <v>1900000</v>
      </c>
      <c r="G4356" s="188">
        <v>1800000</v>
      </c>
      <c r="H4356" s="188">
        <v>1350000</v>
      </c>
    </row>
    <row r="4357" spans="1:8" ht="15.75" thickTop="1">
      <c r="A4357" s="185" t="str">
        <f t="shared" si="67"/>
        <v>A</v>
      </c>
      <c r="B4357" s="189" t="s">
        <v>124</v>
      </c>
      <c r="C4357" s="189" t="s">
        <v>96</v>
      </c>
      <c r="D4357" s="190">
        <v>5000000</v>
      </c>
      <c r="E4357" s="190">
        <v>1550000</v>
      </c>
      <c r="F4357" s="190">
        <v>1150000</v>
      </c>
      <c r="G4357" s="190">
        <v>1150000</v>
      </c>
      <c r="H4357" s="190">
        <v>1150000</v>
      </c>
    </row>
    <row r="4358" spans="1:8">
      <c r="A4358" s="185" t="str">
        <f t="shared" si="67"/>
        <v>A</v>
      </c>
      <c r="B4358" s="191" t="s">
        <v>124</v>
      </c>
      <c r="C4358" s="191" t="s">
        <v>98</v>
      </c>
      <c r="D4358" s="192">
        <v>5000000</v>
      </c>
      <c r="E4358" s="192">
        <v>1550000</v>
      </c>
      <c r="F4358" s="192">
        <v>1150000</v>
      </c>
      <c r="G4358" s="192">
        <v>1150000</v>
      </c>
      <c r="H4358" s="192">
        <v>1150000</v>
      </c>
    </row>
    <row r="4359" spans="1:8">
      <c r="A4359" s="185" t="str">
        <f t="shared" ref="A4359:A4422" si="68">(IF(OR(D4359&lt;&gt;0,E4359&lt;&gt;0,F4359&lt;&gt;0,G4359&lt;&gt;0,H4359&lt;&gt;0),"A","B"))</f>
        <v>A</v>
      </c>
      <c r="B4359" s="189" t="s">
        <v>124</v>
      </c>
      <c r="C4359" s="189" t="s">
        <v>121</v>
      </c>
      <c r="D4359" s="190">
        <v>2000000</v>
      </c>
      <c r="E4359" s="190">
        <v>400000</v>
      </c>
      <c r="F4359" s="190">
        <v>750000</v>
      </c>
      <c r="G4359" s="190">
        <v>650000</v>
      </c>
      <c r="H4359" s="190">
        <v>200000</v>
      </c>
    </row>
    <row r="4360" spans="1:8" ht="30.75" thickBot="1">
      <c r="A4360" s="185" t="str">
        <f t="shared" si="68"/>
        <v>A</v>
      </c>
      <c r="B4360" s="186" t="s">
        <v>2182</v>
      </c>
      <c r="C4360" s="187" t="s">
        <v>2183</v>
      </c>
      <c r="D4360" s="188">
        <v>10120000</v>
      </c>
      <c r="E4360" s="188">
        <v>2523820</v>
      </c>
      <c r="F4360" s="188">
        <v>2613370</v>
      </c>
      <c r="G4360" s="188">
        <v>2683990</v>
      </c>
      <c r="H4360" s="188">
        <v>2298820</v>
      </c>
    </row>
    <row r="4361" spans="1:8" ht="15.75" thickTop="1">
      <c r="A4361" s="185" t="str">
        <f t="shared" si="68"/>
        <v>A</v>
      </c>
      <c r="B4361" s="189" t="s">
        <v>124</v>
      </c>
      <c r="C4361" s="189" t="s">
        <v>96</v>
      </c>
      <c r="D4361" s="190">
        <v>10020000</v>
      </c>
      <c r="E4361" s="190">
        <v>2423820</v>
      </c>
      <c r="F4361" s="190">
        <v>2613370</v>
      </c>
      <c r="G4361" s="190">
        <v>2683990</v>
      </c>
      <c r="H4361" s="190">
        <v>2298820</v>
      </c>
    </row>
    <row r="4362" spans="1:8">
      <c r="A4362" s="185" t="str">
        <f t="shared" si="68"/>
        <v>A</v>
      </c>
      <c r="B4362" s="191" t="s">
        <v>124</v>
      </c>
      <c r="C4362" s="191" t="s">
        <v>97</v>
      </c>
      <c r="D4362" s="192">
        <v>4300000</v>
      </c>
      <c r="E4362" s="192">
        <v>1100000</v>
      </c>
      <c r="F4362" s="192">
        <v>1100000</v>
      </c>
      <c r="G4362" s="192">
        <v>1100000</v>
      </c>
      <c r="H4362" s="192">
        <v>1000000</v>
      </c>
    </row>
    <row r="4363" spans="1:8">
      <c r="A4363" s="185" t="str">
        <f t="shared" si="68"/>
        <v>A</v>
      </c>
      <c r="B4363" s="191" t="s">
        <v>124</v>
      </c>
      <c r="C4363" s="191" t="s">
        <v>98</v>
      </c>
      <c r="D4363" s="192">
        <v>5636000</v>
      </c>
      <c r="E4363" s="192">
        <v>1284820</v>
      </c>
      <c r="F4363" s="192">
        <v>1498370</v>
      </c>
      <c r="G4363" s="192">
        <v>1568990</v>
      </c>
      <c r="H4363" s="192">
        <v>1283820</v>
      </c>
    </row>
    <row r="4364" spans="1:8">
      <c r="A4364" s="185" t="str">
        <f t="shared" si="68"/>
        <v>A</v>
      </c>
      <c r="B4364" s="191" t="s">
        <v>124</v>
      </c>
      <c r="C4364" s="191" t="s">
        <v>101</v>
      </c>
      <c r="D4364" s="192">
        <v>64000</v>
      </c>
      <c r="E4364" s="192">
        <v>34000</v>
      </c>
      <c r="F4364" s="192">
        <v>10000</v>
      </c>
      <c r="G4364" s="192">
        <v>10000</v>
      </c>
      <c r="H4364" s="192">
        <v>10000</v>
      </c>
    </row>
    <row r="4365" spans="1:8">
      <c r="A4365" s="185" t="str">
        <f t="shared" si="68"/>
        <v>A</v>
      </c>
      <c r="B4365" s="191" t="s">
        <v>124</v>
      </c>
      <c r="C4365" s="191" t="s">
        <v>102</v>
      </c>
      <c r="D4365" s="192">
        <v>20000</v>
      </c>
      <c r="E4365" s="192">
        <v>5000</v>
      </c>
      <c r="F4365" s="192">
        <v>5000</v>
      </c>
      <c r="G4365" s="192">
        <v>5000</v>
      </c>
      <c r="H4365" s="192">
        <v>5000</v>
      </c>
    </row>
    <row r="4366" spans="1:8">
      <c r="A4366" s="185" t="str">
        <f t="shared" si="68"/>
        <v>A</v>
      </c>
      <c r="B4366" s="189" t="s">
        <v>124</v>
      </c>
      <c r="C4366" s="189" t="s">
        <v>121</v>
      </c>
      <c r="D4366" s="190">
        <v>100000</v>
      </c>
      <c r="E4366" s="190">
        <v>100000</v>
      </c>
      <c r="F4366" s="190">
        <v>0</v>
      </c>
      <c r="G4366" s="190">
        <v>0</v>
      </c>
      <c r="H4366" s="190">
        <v>0</v>
      </c>
    </row>
    <row r="4367" spans="1:8" ht="15.75" thickBot="1">
      <c r="A4367" s="185" t="str">
        <f t="shared" si="68"/>
        <v>A</v>
      </c>
      <c r="B4367" s="186" t="s">
        <v>2184</v>
      </c>
      <c r="C4367" s="187" t="s">
        <v>2185</v>
      </c>
      <c r="D4367" s="188">
        <v>5570000</v>
      </c>
      <c r="E4367" s="188">
        <v>1515000</v>
      </c>
      <c r="F4367" s="188">
        <v>1405000</v>
      </c>
      <c r="G4367" s="188">
        <v>1405000</v>
      </c>
      <c r="H4367" s="188">
        <v>1245000</v>
      </c>
    </row>
    <row r="4368" spans="1:8" ht="15.75" thickTop="1">
      <c r="A4368" s="185" t="str">
        <f t="shared" si="68"/>
        <v>A</v>
      </c>
      <c r="B4368" s="189" t="s">
        <v>124</v>
      </c>
      <c r="C4368" s="189" t="s">
        <v>96</v>
      </c>
      <c r="D4368" s="190">
        <v>5470000</v>
      </c>
      <c r="E4368" s="190">
        <v>1415000</v>
      </c>
      <c r="F4368" s="190">
        <v>1405000</v>
      </c>
      <c r="G4368" s="190">
        <v>1405000</v>
      </c>
      <c r="H4368" s="190">
        <v>1245000</v>
      </c>
    </row>
    <row r="4369" spans="1:8">
      <c r="A4369" s="185" t="str">
        <f t="shared" si="68"/>
        <v>A</v>
      </c>
      <c r="B4369" s="191" t="s">
        <v>124</v>
      </c>
      <c r="C4369" s="191" t="s">
        <v>97</v>
      </c>
      <c r="D4369" s="192">
        <v>4300000</v>
      </c>
      <c r="E4369" s="192">
        <v>1100000</v>
      </c>
      <c r="F4369" s="192">
        <v>1100000</v>
      </c>
      <c r="G4369" s="192">
        <v>1100000</v>
      </c>
      <c r="H4369" s="192">
        <v>1000000</v>
      </c>
    </row>
    <row r="4370" spans="1:8">
      <c r="A4370" s="185" t="str">
        <f t="shared" si="68"/>
        <v>A</v>
      </c>
      <c r="B4370" s="191" t="s">
        <v>124</v>
      </c>
      <c r="C4370" s="191" t="s">
        <v>98</v>
      </c>
      <c r="D4370" s="192">
        <v>1100000</v>
      </c>
      <c r="E4370" s="192">
        <v>290000</v>
      </c>
      <c r="F4370" s="192">
        <v>290000</v>
      </c>
      <c r="G4370" s="192">
        <v>290000</v>
      </c>
      <c r="H4370" s="192">
        <v>230000</v>
      </c>
    </row>
    <row r="4371" spans="1:8">
      <c r="A4371" s="185" t="str">
        <f t="shared" si="68"/>
        <v>A</v>
      </c>
      <c r="B4371" s="191" t="s">
        <v>124</v>
      </c>
      <c r="C4371" s="191" t="s">
        <v>101</v>
      </c>
      <c r="D4371" s="192">
        <v>50000</v>
      </c>
      <c r="E4371" s="192">
        <v>20000</v>
      </c>
      <c r="F4371" s="192">
        <v>10000</v>
      </c>
      <c r="G4371" s="192">
        <v>10000</v>
      </c>
      <c r="H4371" s="192">
        <v>10000</v>
      </c>
    </row>
    <row r="4372" spans="1:8">
      <c r="A4372" s="185" t="str">
        <f t="shared" si="68"/>
        <v>A</v>
      </c>
      <c r="B4372" s="191" t="s">
        <v>124</v>
      </c>
      <c r="C4372" s="191" t="s">
        <v>102</v>
      </c>
      <c r="D4372" s="192">
        <v>20000</v>
      </c>
      <c r="E4372" s="192">
        <v>5000</v>
      </c>
      <c r="F4372" s="192">
        <v>5000</v>
      </c>
      <c r="G4372" s="192">
        <v>5000</v>
      </c>
      <c r="H4372" s="192">
        <v>5000</v>
      </c>
    </row>
    <row r="4373" spans="1:8">
      <c r="A4373" s="185" t="str">
        <f t="shared" si="68"/>
        <v>A</v>
      </c>
      <c r="B4373" s="189" t="s">
        <v>124</v>
      </c>
      <c r="C4373" s="189" t="s">
        <v>121</v>
      </c>
      <c r="D4373" s="190">
        <v>100000</v>
      </c>
      <c r="E4373" s="190">
        <v>100000</v>
      </c>
      <c r="F4373" s="190">
        <v>0</v>
      </c>
      <c r="G4373" s="190">
        <v>0</v>
      </c>
      <c r="H4373" s="190">
        <v>0</v>
      </c>
    </row>
    <row r="4374" spans="1:8" ht="15.75" thickBot="1">
      <c r="A4374" s="185" t="str">
        <f t="shared" si="68"/>
        <v>A</v>
      </c>
      <c r="B4374" s="186" t="s">
        <v>2186</v>
      </c>
      <c r="C4374" s="187" t="s">
        <v>2187</v>
      </c>
      <c r="D4374" s="188">
        <v>4250000</v>
      </c>
      <c r="E4374" s="188">
        <v>957820</v>
      </c>
      <c r="F4374" s="188">
        <v>1139970</v>
      </c>
      <c r="G4374" s="188">
        <v>1195590</v>
      </c>
      <c r="H4374" s="188">
        <v>956620</v>
      </c>
    </row>
    <row r="4375" spans="1:8" ht="15.75" thickTop="1">
      <c r="A4375" s="185" t="str">
        <f t="shared" si="68"/>
        <v>A</v>
      </c>
      <c r="B4375" s="189" t="s">
        <v>124</v>
      </c>
      <c r="C4375" s="189" t="s">
        <v>96</v>
      </c>
      <c r="D4375" s="190">
        <v>4250000</v>
      </c>
      <c r="E4375" s="190">
        <v>957820</v>
      </c>
      <c r="F4375" s="190">
        <v>1139970</v>
      </c>
      <c r="G4375" s="190">
        <v>1195590</v>
      </c>
      <c r="H4375" s="190">
        <v>956620</v>
      </c>
    </row>
    <row r="4376" spans="1:8">
      <c r="A4376" s="185" t="str">
        <f t="shared" si="68"/>
        <v>A</v>
      </c>
      <c r="B4376" s="191" t="s">
        <v>124</v>
      </c>
      <c r="C4376" s="191" t="s">
        <v>98</v>
      </c>
      <c r="D4376" s="192">
        <v>4242000</v>
      </c>
      <c r="E4376" s="192">
        <v>949820</v>
      </c>
      <c r="F4376" s="192">
        <v>1139970</v>
      </c>
      <c r="G4376" s="192">
        <v>1195590</v>
      </c>
      <c r="H4376" s="192">
        <v>956620</v>
      </c>
    </row>
    <row r="4377" spans="1:8">
      <c r="A4377" s="185" t="str">
        <f t="shared" si="68"/>
        <v>A</v>
      </c>
      <c r="B4377" s="191" t="s">
        <v>124</v>
      </c>
      <c r="C4377" s="191" t="s">
        <v>101</v>
      </c>
      <c r="D4377" s="192">
        <v>8000</v>
      </c>
      <c r="E4377" s="192">
        <v>8000</v>
      </c>
      <c r="F4377" s="192">
        <v>0</v>
      </c>
      <c r="G4377" s="192">
        <v>0</v>
      </c>
      <c r="H4377" s="192">
        <v>0</v>
      </c>
    </row>
    <row r="4378" spans="1:8" ht="15.75" thickBot="1">
      <c r="A4378" s="185" t="str">
        <f t="shared" si="68"/>
        <v>A</v>
      </c>
      <c r="B4378" s="186" t="s">
        <v>2188</v>
      </c>
      <c r="C4378" s="187" t="s">
        <v>2189</v>
      </c>
      <c r="D4378" s="188">
        <v>300000</v>
      </c>
      <c r="E4378" s="188">
        <v>51000</v>
      </c>
      <c r="F4378" s="188">
        <v>68400</v>
      </c>
      <c r="G4378" s="188">
        <v>83400</v>
      </c>
      <c r="H4378" s="188">
        <v>97200</v>
      </c>
    </row>
    <row r="4379" spans="1:8" ht="15.75" thickTop="1">
      <c r="A4379" s="185" t="str">
        <f t="shared" si="68"/>
        <v>A</v>
      </c>
      <c r="B4379" s="189" t="s">
        <v>124</v>
      </c>
      <c r="C4379" s="189" t="s">
        <v>96</v>
      </c>
      <c r="D4379" s="190">
        <v>300000</v>
      </c>
      <c r="E4379" s="190">
        <v>51000</v>
      </c>
      <c r="F4379" s="190">
        <v>68400</v>
      </c>
      <c r="G4379" s="190">
        <v>83400</v>
      </c>
      <c r="H4379" s="190">
        <v>97200</v>
      </c>
    </row>
    <row r="4380" spans="1:8">
      <c r="A4380" s="185" t="str">
        <f t="shared" si="68"/>
        <v>A</v>
      </c>
      <c r="B4380" s="191" t="s">
        <v>124</v>
      </c>
      <c r="C4380" s="191" t="s">
        <v>98</v>
      </c>
      <c r="D4380" s="192">
        <v>294000</v>
      </c>
      <c r="E4380" s="192">
        <v>45000</v>
      </c>
      <c r="F4380" s="192">
        <v>68400</v>
      </c>
      <c r="G4380" s="192">
        <v>83400</v>
      </c>
      <c r="H4380" s="192">
        <v>97200</v>
      </c>
    </row>
    <row r="4381" spans="1:8">
      <c r="A4381" s="185" t="str">
        <f t="shared" si="68"/>
        <v>A</v>
      </c>
      <c r="B4381" s="191" t="s">
        <v>124</v>
      </c>
      <c r="C4381" s="191" t="s">
        <v>101</v>
      </c>
      <c r="D4381" s="192">
        <v>6000</v>
      </c>
      <c r="E4381" s="192">
        <v>6000</v>
      </c>
      <c r="F4381" s="192">
        <v>0</v>
      </c>
      <c r="G4381" s="192">
        <v>0</v>
      </c>
      <c r="H4381" s="192">
        <v>0</v>
      </c>
    </row>
    <row r="4382" spans="1:8" ht="15.75" thickBot="1">
      <c r="A4382" s="185" t="str">
        <f t="shared" si="68"/>
        <v>A</v>
      </c>
      <c r="B4382" s="186" t="s">
        <v>2190</v>
      </c>
      <c r="C4382" s="187" t="s">
        <v>2191</v>
      </c>
      <c r="D4382" s="188">
        <v>4250000</v>
      </c>
      <c r="E4382" s="188">
        <v>1082600</v>
      </c>
      <c r="F4382" s="188">
        <v>1057600</v>
      </c>
      <c r="G4382" s="188">
        <v>1052500</v>
      </c>
      <c r="H4382" s="188">
        <v>1057300</v>
      </c>
    </row>
    <row r="4383" spans="1:8" ht="15.75" thickTop="1">
      <c r="A4383" s="185" t="str">
        <f t="shared" si="68"/>
        <v>A</v>
      </c>
      <c r="B4383" s="189" t="s">
        <v>124</v>
      </c>
      <c r="C4383" s="189" t="s">
        <v>96</v>
      </c>
      <c r="D4383" s="190">
        <v>4250000</v>
      </c>
      <c r="E4383" s="190">
        <v>1082600</v>
      </c>
      <c r="F4383" s="190">
        <v>1057600</v>
      </c>
      <c r="G4383" s="190">
        <v>1052500</v>
      </c>
      <c r="H4383" s="190">
        <v>1057300</v>
      </c>
    </row>
    <row r="4384" spans="1:8">
      <c r="A4384" s="185" t="str">
        <f t="shared" si="68"/>
        <v>A</v>
      </c>
      <c r="B4384" s="191" t="s">
        <v>124</v>
      </c>
      <c r="C4384" s="191" t="s">
        <v>97</v>
      </c>
      <c r="D4384" s="192">
        <v>1840000</v>
      </c>
      <c r="E4384" s="192">
        <v>460000</v>
      </c>
      <c r="F4384" s="192">
        <v>460000</v>
      </c>
      <c r="G4384" s="192">
        <v>460000</v>
      </c>
      <c r="H4384" s="192">
        <v>460000</v>
      </c>
    </row>
    <row r="4385" spans="1:8">
      <c r="A4385" s="185" t="str">
        <f t="shared" si="68"/>
        <v>A</v>
      </c>
      <c r="B4385" s="191" t="s">
        <v>124</v>
      </c>
      <c r="C4385" s="191" t="s">
        <v>98</v>
      </c>
      <c r="D4385" s="192">
        <v>380000</v>
      </c>
      <c r="E4385" s="192">
        <v>115000</v>
      </c>
      <c r="F4385" s="192">
        <v>90000</v>
      </c>
      <c r="G4385" s="192">
        <v>85000</v>
      </c>
      <c r="H4385" s="192">
        <v>90000</v>
      </c>
    </row>
    <row r="4386" spans="1:8">
      <c r="A4386" s="185" t="str">
        <f t="shared" si="68"/>
        <v>A</v>
      </c>
      <c r="B4386" s="191" t="s">
        <v>124</v>
      </c>
      <c r="C4386" s="191" t="s">
        <v>102</v>
      </c>
      <c r="D4386" s="192">
        <v>2030000</v>
      </c>
      <c r="E4386" s="192">
        <v>507600</v>
      </c>
      <c r="F4386" s="192">
        <v>507600</v>
      </c>
      <c r="G4386" s="192">
        <v>507500</v>
      </c>
      <c r="H4386" s="192">
        <v>507300</v>
      </c>
    </row>
    <row r="4387" spans="1:8" ht="15.75" thickBot="1">
      <c r="A4387" s="185" t="str">
        <f t="shared" si="68"/>
        <v>A</v>
      </c>
      <c r="B4387" s="186" t="s">
        <v>2192</v>
      </c>
      <c r="C4387" s="187" t="s">
        <v>2193</v>
      </c>
      <c r="D4387" s="188">
        <v>1430000</v>
      </c>
      <c r="E4387" s="188">
        <v>460000</v>
      </c>
      <c r="F4387" s="188">
        <v>434000</v>
      </c>
      <c r="G4387" s="188">
        <v>404000</v>
      </c>
      <c r="H4387" s="188">
        <v>132000</v>
      </c>
    </row>
    <row r="4388" spans="1:8" ht="15.75" thickTop="1">
      <c r="A4388" s="185" t="str">
        <f t="shared" si="68"/>
        <v>A</v>
      </c>
      <c r="B4388" s="189" t="s">
        <v>124</v>
      </c>
      <c r="C4388" s="189" t="s">
        <v>96</v>
      </c>
      <c r="D4388" s="190">
        <v>1423000</v>
      </c>
      <c r="E4388" s="190">
        <v>457000</v>
      </c>
      <c r="F4388" s="190">
        <v>432000</v>
      </c>
      <c r="G4388" s="190">
        <v>402000</v>
      </c>
      <c r="H4388" s="190">
        <v>132000</v>
      </c>
    </row>
    <row r="4389" spans="1:8">
      <c r="A4389" s="185" t="str">
        <f t="shared" si="68"/>
        <v>A</v>
      </c>
      <c r="B4389" s="191" t="s">
        <v>124</v>
      </c>
      <c r="C4389" s="191" t="s">
        <v>97</v>
      </c>
      <c r="D4389" s="192">
        <v>720000</v>
      </c>
      <c r="E4389" s="192">
        <v>220000</v>
      </c>
      <c r="F4389" s="192">
        <v>220000</v>
      </c>
      <c r="G4389" s="192">
        <v>220000</v>
      </c>
      <c r="H4389" s="192">
        <v>60000</v>
      </c>
    </row>
    <row r="4390" spans="1:8">
      <c r="A4390" s="185" t="str">
        <f t="shared" si="68"/>
        <v>A</v>
      </c>
      <c r="B4390" s="191" t="s">
        <v>124</v>
      </c>
      <c r="C4390" s="191" t="s">
        <v>98</v>
      </c>
      <c r="D4390" s="192">
        <v>665000</v>
      </c>
      <c r="E4390" s="192">
        <v>208000</v>
      </c>
      <c r="F4390" s="192">
        <v>208000</v>
      </c>
      <c r="G4390" s="192">
        <v>178000</v>
      </c>
      <c r="H4390" s="192">
        <v>71000</v>
      </c>
    </row>
    <row r="4391" spans="1:8">
      <c r="A4391" s="185" t="str">
        <f t="shared" si="68"/>
        <v>A</v>
      </c>
      <c r="B4391" s="191" t="s">
        <v>124</v>
      </c>
      <c r="C4391" s="191" t="s">
        <v>15</v>
      </c>
      <c r="D4391" s="192">
        <v>25000</v>
      </c>
      <c r="E4391" s="192">
        <v>25000</v>
      </c>
      <c r="F4391" s="192">
        <v>0</v>
      </c>
      <c r="G4391" s="192">
        <v>0</v>
      </c>
      <c r="H4391" s="192">
        <v>0</v>
      </c>
    </row>
    <row r="4392" spans="1:8">
      <c r="A4392" s="185" t="str">
        <f t="shared" si="68"/>
        <v>A</v>
      </c>
      <c r="B4392" s="191" t="s">
        <v>124</v>
      </c>
      <c r="C4392" s="191" t="s">
        <v>101</v>
      </c>
      <c r="D4392" s="192">
        <v>3000</v>
      </c>
      <c r="E4392" s="192">
        <v>1000</v>
      </c>
      <c r="F4392" s="192">
        <v>1000</v>
      </c>
      <c r="G4392" s="192">
        <v>1000</v>
      </c>
      <c r="H4392" s="192">
        <v>0</v>
      </c>
    </row>
    <row r="4393" spans="1:8">
      <c r="A4393" s="185" t="str">
        <f t="shared" si="68"/>
        <v>A</v>
      </c>
      <c r="B4393" s="191" t="s">
        <v>124</v>
      </c>
      <c r="C4393" s="191" t="s">
        <v>102</v>
      </c>
      <c r="D4393" s="192">
        <v>10000</v>
      </c>
      <c r="E4393" s="192">
        <v>3000</v>
      </c>
      <c r="F4393" s="192">
        <v>3000</v>
      </c>
      <c r="G4393" s="192">
        <v>3000</v>
      </c>
      <c r="H4393" s="192">
        <v>1000</v>
      </c>
    </row>
    <row r="4394" spans="1:8">
      <c r="A4394" s="185" t="str">
        <f t="shared" si="68"/>
        <v>A</v>
      </c>
      <c r="B4394" s="189" t="s">
        <v>124</v>
      </c>
      <c r="C4394" s="189" t="s">
        <v>121</v>
      </c>
      <c r="D4394" s="190">
        <v>7000</v>
      </c>
      <c r="E4394" s="190">
        <v>3000</v>
      </c>
      <c r="F4394" s="190">
        <v>2000</v>
      </c>
      <c r="G4394" s="190">
        <v>2000</v>
      </c>
      <c r="H4394" s="190">
        <v>0</v>
      </c>
    </row>
    <row r="4395" spans="1:8" ht="15.75" thickBot="1">
      <c r="A4395" s="185" t="str">
        <f t="shared" si="68"/>
        <v>A</v>
      </c>
      <c r="B4395" s="186" t="s">
        <v>2194</v>
      </c>
      <c r="C4395" s="187" t="s">
        <v>2193</v>
      </c>
      <c r="D4395" s="188">
        <v>1200000</v>
      </c>
      <c r="E4395" s="188">
        <v>402000</v>
      </c>
      <c r="F4395" s="188">
        <v>376000</v>
      </c>
      <c r="G4395" s="188">
        <v>346000</v>
      </c>
      <c r="H4395" s="188">
        <v>76000</v>
      </c>
    </row>
    <row r="4396" spans="1:8" ht="15.75" thickTop="1">
      <c r="A4396" s="185" t="str">
        <f t="shared" si="68"/>
        <v>A</v>
      </c>
      <c r="B4396" s="189" t="s">
        <v>124</v>
      </c>
      <c r="C4396" s="189" t="s">
        <v>96</v>
      </c>
      <c r="D4396" s="190">
        <v>1193000</v>
      </c>
      <c r="E4396" s="190">
        <v>399000</v>
      </c>
      <c r="F4396" s="190">
        <v>374000</v>
      </c>
      <c r="G4396" s="190">
        <v>344000</v>
      </c>
      <c r="H4396" s="190">
        <v>76000</v>
      </c>
    </row>
    <row r="4397" spans="1:8">
      <c r="A4397" s="185" t="str">
        <f t="shared" si="68"/>
        <v>A</v>
      </c>
      <c r="B4397" s="191" t="s">
        <v>124</v>
      </c>
      <c r="C4397" s="191" t="s">
        <v>97</v>
      </c>
      <c r="D4397" s="192">
        <v>600000</v>
      </c>
      <c r="E4397" s="192">
        <v>190000</v>
      </c>
      <c r="F4397" s="192">
        <v>190000</v>
      </c>
      <c r="G4397" s="192">
        <v>190000</v>
      </c>
      <c r="H4397" s="192">
        <v>30000</v>
      </c>
    </row>
    <row r="4398" spans="1:8">
      <c r="A4398" s="185" t="str">
        <f t="shared" si="68"/>
        <v>A</v>
      </c>
      <c r="B4398" s="191" t="s">
        <v>124</v>
      </c>
      <c r="C4398" s="191" t="s">
        <v>98</v>
      </c>
      <c r="D4398" s="192">
        <v>555000</v>
      </c>
      <c r="E4398" s="192">
        <v>180000</v>
      </c>
      <c r="F4398" s="192">
        <v>180000</v>
      </c>
      <c r="G4398" s="192">
        <v>150000</v>
      </c>
      <c r="H4398" s="192">
        <v>45000</v>
      </c>
    </row>
    <row r="4399" spans="1:8">
      <c r="A4399" s="185" t="str">
        <f t="shared" si="68"/>
        <v>A</v>
      </c>
      <c r="B4399" s="191" t="s">
        <v>124</v>
      </c>
      <c r="C4399" s="191" t="s">
        <v>15</v>
      </c>
      <c r="D4399" s="192">
        <v>25000</v>
      </c>
      <c r="E4399" s="192">
        <v>25000</v>
      </c>
      <c r="F4399" s="192">
        <v>0</v>
      </c>
      <c r="G4399" s="192">
        <v>0</v>
      </c>
      <c r="H4399" s="192">
        <v>0</v>
      </c>
    </row>
    <row r="4400" spans="1:8">
      <c r="A4400" s="185" t="str">
        <f t="shared" si="68"/>
        <v>A</v>
      </c>
      <c r="B4400" s="191" t="s">
        <v>124</v>
      </c>
      <c r="C4400" s="191" t="s">
        <v>101</v>
      </c>
      <c r="D4400" s="192">
        <v>3000</v>
      </c>
      <c r="E4400" s="192">
        <v>1000</v>
      </c>
      <c r="F4400" s="192">
        <v>1000</v>
      </c>
      <c r="G4400" s="192">
        <v>1000</v>
      </c>
      <c r="H4400" s="192">
        <v>0</v>
      </c>
    </row>
    <row r="4401" spans="1:8">
      <c r="A4401" s="185" t="str">
        <f t="shared" si="68"/>
        <v>A</v>
      </c>
      <c r="B4401" s="191" t="s">
        <v>124</v>
      </c>
      <c r="C4401" s="191" t="s">
        <v>102</v>
      </c>
      <c r="D4401" s="192">
        <v>10000</v>
      </c>
      <c r="E4401" s="192">
        <v>3000</v>
      </c>
      <c r="F4401" s="192">
        <v>3000</v>
      </c>
      <c r="G4401" s="192">
        <v>3000</v>
      </c>
      <c r="H4401" s="192">
        <v>1000</v>
      </c>
    </row>
    <row r="4402" spans="1:8">
      <c r="A4402" s="185" t="str">
        <f t="shared" si="68"/>
        <v>A</v>
      </c>
      <c r="B4402" s="189" t="s">
        <v>124</v>
      </c>
      <c r="C4402" s="189" t="s">
        <v>121</v>
      </c>
      <c r="D4402" s="190">
        <v>7000</v>
      </c>
      <c r="E4402" s="190">
        <v>3000</v>
      </c>
      <c r="F4402" s="190">
        <v>2000</v>
      </c>
      <c r="G4402" s="190">
        <v>2000</v>
      </c>
      <c r="H4402" s="190">
        <v>0</v>
      </c>
    </row>
    <row r="4403" spans="1:8" ht="15.75" thickBot="1">
      <c r="A4403" s="185" t="str">
        <f t="shared" si="68"/>
        <v>A</v>
      </c>
      <c r="B4403" s="186" t="s">
        <v>2195</v>
      </c>
      <c r="C4403" s="187" t="s">
        <v>2196</v>
      </c>
      <c r="D4403" s="188">
        <v>230000</v>
      </c>
      <c r="E4403" s="188">
        <v>58000</v>
      </c>
      <c r="F4403" s="188">
        <v>58000</v>
      </c>
      <c r="G4403" s="188">
        <v>58000</v>
      </c>
      <c r="H4403" s="188">
        <v>56000</v>
      </c>
    </row>
    <row r="4404" spans="1:8" ht="15.75" thickTop="1">
      <c r="A4404" s="185" t="str">
        <f t="shared" si="68"/>
        <v>A</v>
      </c>
      <c r="B4404" s="189" t="s">
        <v>124</v>
      </c>
      <c r="C4404" s="189" t="s">
        <v>96</v>
      </c>
      <c r="D4404" s="190">
        <v>230000</v>
      </c>
      <c r="E4404" s="190">
        <v>58000</v>
      </c>
      <c r="F4404" s="190">
        <v>58000</v>
      </c>
      <c r="G4404" s="190">
        <v>58000</v>
      </c>
      <c r="H4404" s="190">
        <v>56000</v>
      </c>
    </row>
    <row r="4405" spans="1:8">
      <c r="A4405" s="185" t="str">
        <f t="shared" si="68"/>
        <v>A</v>
      </c>
      <c r="B4405" s="191" t="s">
        <v>124</v>
      </c>
      <c r="C4405" s="191" t="s">
        <v>97</v>
      </c>
      <c r="D4405" s="192">
        <v>120000</v>
      </c>
      <c r="E4405" s="192">
        <v>30000</v>
      </c>
      <c r="F4405" s="192">
        <v>30000</v>
      </c>
      <c r="G4405" s="192">
        <v>30000</v>
      </c>
      <c r="H4405" s="192">
        <v>30000</v>
      </c>
    </row>
    <row r="4406" spans="1:8">
      <c r="A4406" s="185" t="str">
        <f t="shared" si="68"/>
        <v>A</v>
      </c>
      <c r="B4406" s="191" t="s">
        <v>124</v>
      </c>
      <c r="C4406" s="191" t="s">
        <v>98</v>
      </c>
      <c r="D4406" s="192">
        <v>110000</v>
      </c>
      <c r="E4406" s="192">
        <v>28000</v>
      </c>
      <c r="F4406" s="192">
        <v>28000</v>
      </c>
      <c r="G4406" s="192">
        <v>28000</v>
      </c>
      <c r="H4406" s="192">
        <v>26000</v>
      </c>
    </row>
    <row r="4407" spans="1:8" ht="15.75" thickBot="1">
      <c r="A4407" s="185" t="str">
        <f t="shared" si="68"/>
        <v>A</v>
      </c>
      <c r="B4407" s="186" t="s">
        <v>2197</v>
      </c>
      <c r="C4407" s="187" t="s">
        <v>2198</v>
      </c>
      <c r="D4407" s="188">
        <v>5330000</v>
      </c>
      <c r="E4407" s="188">
        <v>1460500</v>
      </c>
      <c r="F4407" s="188">
        <v>1354500</v>
      </c>
      <c r="G4407" s="188">
        <v>1310000</v>
      </c>
      <c r="H4407" s="188">
        <v>1205000</v>
      </c>
    </row>
    <row r="4408" spans="1:8" ht="15.75" thickTop="1">
      <c r="A4408" s="185" t="str">
        <f t="shared" si="68"/>
        <v>A</v>
      </c>
      <c r="B4408" s="189" t="s">
        <v>124</v>
      </c>
      <c r="C4408" s="189" t="s">
        <v>96</v>
      </c>
      <c r="D4408" s="190">
        <v>5320000</v>
      </c>
      <c r="E4408" s="190">
        <v>1455500</v>
      </c>
      <c r="F4408" s="190">
        <v>1354500</v>
      </c>
      <c r="G4408" s="190">
        <v>1305000</v>
      </c>
      <c r="H4408" s="190">
        <v>1205000</v>
      </c>
    </row>
    <row r="4409" spans="1:8">
      <c r="A4409" s="185" t="str">
        <f t="shared" si="68"/>
        <v>A</v>
      </c>
      <c r="B4409" s="191" t="s">
        <v>124</v>
      </c>
      <c r="C4409" s="191" t="s">
        <v>97</v>
      </c>
      <c r="D4409" s="192">
        <v>588000</v>
      </c>
      <c r="E4409" s="192">
        <v>147000</v>
      </c>
      <c r="F4409" s="192">
        <v>147000</v>
      </c>
      <c r="G4409" s="192">
        <v>147000</v>
      </c>
      <c r="H4409" s="192">
        <v>147000</v>
      </c>
    </row>
    <row r="4410" spans="1:8">
      <c r="A4410" s="185" t="str">
        <f t="shared" si="68"/>
        <v>A</v>
      </c>
      <c r="B4410" s="191" t="s">
        <v>124</v>
      </c>
      <c r="C4410" s="191" t="s">
        <v>98</v>
      </c>
      <c r="D4410" s="192">
        <v>220000</v>
      </c>
      <c r="E4410" s="192">
        <v>55000</v>
      </c>
      <c r="F4410" s="192">
        <v>55000</v>
      </c>
      <c r="G4410" s="192">
        <v>55000</v>
      </c>
      <c r="H4410" s="192">
        <v>55000</v>
      </c>
    </row>
    <row r="4411" spans="1:8">
      <c r="A4411" s="185" t="str">
        <f t="shared" si="68"/>
        <v>A</v>
      </c>
      <c r="B4411" s="191" t="s">
        <v>124</v>
      </c>
      <c r="C4411" s="191" t="s">
        <v>100</v>
      </c>
      <c r="D4411" s="192">
        <v>4500000</v>
      </c>
      <c r="E4411" s="192">
        <v>1250000</v>
      </c>
      <c r="F4411" s="192">
        <v>1150000</v>
      </c>
      <c r="G4411" s="192">
        <v>1100000</v>
      </c>
      <c r="H4411" s="192">
        <v>1000000</v>
      </c>
    </row>
    <row r="4412" spans="1:8">
      <c r="A4412" s="185" t="str">
        <f t="shared" si="68"/>
        <v>A</v>
      </c>
      <c r="B4412" s="191" t="s">
        <v>124</v>
      </c>
      <c r="C4412" s="191" t="s">
        <v>101</v>
      </c>
      <c r="D4412" s="192">
        <v>9000</v>
      </c>
      <c r="E4412" s="192">
        <v>2500</v>
      </c>
      <c r="F4412" s="192">
        <v>2000</v>
      </c>
      <c r="G4412" s="192">
        <v>2500</v>
      </c>
      <c r="H4412" s="192">
        <v>2000</v>
      </c>
    </row>
    <row r="4413" spans="1:8">
      <c r="A4413" s="185" t="str">
        <f t="shared" si="68"/>
        <v>A</v>
      </c>
      <c r="B4413" s="191" t="s">
        <v>124</v>
      </c>
      <c r="C4413" s="191" t="s">
        <v>102</v>
      </c>
      <c r="D4413" s="192">
        <v>3000</v>
      </c>
      <c r="E4413" s="192">
        <v>1000</v>
      </c>
      <c r="F4413" s="192">
        <v>500</v>
      </c>
      <c r="G4413" s="192">
        <v>500</v>
      </c>
      <c r="H4413" s="192">
        <v>1000</v>
      </c>
    </row>
    <row r="4414" spans="1:8">
      <c r="A4414" s="185" t="str">
        <f t="shared" si="68"/>
        <v>A</v>
      </c>
      <c r="B4414" s="189" t="s">
        <v>124</v>
      </c>
      <c r="C4414" s="189" t="s">
        <v>121</v>
      </c>
      <c r="D4414" s="190">
        <v>10000</v>
      </c>
      <c r="E4414" s="190">
        <v>5000</v>
      </c>
      <c r="F4414" s="190">
        <v>0</v>
      </c>
      <c r="G4414" s="190">
        <v>5000</v>
      </c>
      <c r="H4414" s="190">
        <v>0</v>
      </c>
    </row>
    <row r="4415" spans="1:8" ht="15.75" thickBot="1">
      <c r="A4415" s="185" t="str">
        <f t="shared" si="68"/>
        <v>A</v>
      </c>
      <c r="B4415" s="186" t="s">
        <v>2199</v>
      </c>
      <c r="C4415" s="187" t="s">
        <v>2200</v>
      </c>
      <c r="D4415" s="188">
        <v>830000</v>
      </c>
      <c r="E4415" s="188">
        <v>210500</v>
      </c>
      <c r="F4415" s="188">
        <v>204500</v>
      </c>
      <c r="G4415" s="188">
        <v>210000</v>
      </c>
      <c r="H4415" s="188">
        <v>205000</v>
      </c>
    </row>
    <row r="4416" spans="1:8" ht="15.75" thickTop="1">
      <c r="A4416" s="185" t="str">
        <f t="shared" si="68"/>
        <v>A</v>
      </c>
      <c r="B4416" s="189" t="s">
        <v>124</v>
      </c>
      <c r="C4416" s="189" t="s">
        <v>96</v>
      </c>
      <c r="D4416" s="190">
        <v>820000</v>
      </c>
      <c r="E4416" s="190">
        <v>205500</v>
      </c>
      <c r="F4416" s="190">
        <v>204500</v>
      </c>
      <c r="G4416" s="190">
        <v>205000</v>
      </c>
      <c r="H4416" s="190">
        <v>205000</v>
      </c>
    </row>
    <row r="4417" spans="1:8">
      <c r="A4417" s="185" t="str">
        <f t="shared" si="68"/>
        <v>A</v>
      </c>
      <c r="B4417" s="191" t="s">
        <v>124</v>
      </c>
      <c r="C4417" s="191" t="s">
        <v>97</v>
      </c>
      <c r="D4417" s="192">
        <v>588000</v>
      </c>
      <c r="E4417" s="192">
        <v>147000</v>
      </c>
      <c r="F4417" s="192">
        <v>147000</v>
      </c>
      <c r="G4417" s="192">
        <v>147000</v>
      </c>
      <c r="H4417" s="192">
        <v>147000</v>
      </c>
    </row>
    <row r="4418" spans="1:8">
      <c r="A4418" s="185" t="str">
        <f t="shared" si="68"/>
        <v>A</v>
      </c>
      <c r="B4418" s="191" t="s">
        <v>124</v>
      </c>
      <c r="C4418" s="191" t="s">
        <v>98</v>
      </c>
      <c r="D4418" s="192">
        <v>220000</v>
      </c>
      <c r="E4418" s="192">
        <v>55000</v>
      </c>
      <c r="F4418" s="192">
        <v>55000</v>
      </c>
      <c r="G4418" s="192">
        <v>55000</v>
      </c>
      <c r="H4418" s="192">
        <v>55000</v>
      </c>
    </row>
    <row r="4419" spans="1:8">
      <c r="A4419" s="185" t="str">
        <f t="shared" si="68"/>
        <v>A</v>
      </c>
      <c r="B4419" s="191" t="s">
        <v>124</v>
      </c>
      <c r="C4419" s="191" t="s">
        <v>101</v>
      </c>
      <c r="D4419" s="192">
        <v>9000</v>
      </c>
      <c r="E4419" s="192">
        <v>2500</v>
      </c>
      <c r="F4419" s="192">
        <v>2000</v>
      </c>
      <c r="G4419" s="192">
        <v>2500</v>
      </c>
      <c r="H4419" s="192">
        <v>2000</v>
      </c>
    </row>
    <row r="4420" spans="1:8">
      <c r="A4420" s="185" t="str">
        <f t="shared" si="68"/>
        <v>A</v>
      </c>
      <c r="B4420" s="191" t="s">
        <v>124</v>
      </c>
      <c r="C4420" s="191" t="s">
        <v>102</v>
      </c>
      <c r="D4420" s="192">
        <v>3000</v>
      </c>
      <c r="E4420" s="192">
        <v>1000</v>
      </c>
      <c r="F4420" s="192">
        <v>500</v>
      </c>
      <c r="G4420" s="192">
        <v>500</v>
      </c>
      <c r="H4420" s="192">
        <v>1000</v>
      </c>
    </row>
    <row r="4421" spans="1:8">
      <c r="A4421" s="185" t="str">
        <f t="shared" si="68"/>
        <v>A</v>
      </c>
      <c r="B4421" s="189" t="s">
        <v>124</v>
      </c>
      <c r="C4421" s="189" t="s">
        <v>121</v>
      </c>
      <c r="D4421" s="190">
        <v>10000</v>
      </c>
      <c r="E4421" s="190">
        <v>5000</v>
      </c>
      <c r="F4421" s="190">
        <v>0</v>
      </c>
      <c r="G4421" s="190">
        <v>5000</v>
      </c>
      <c r="H4421" s="190">
        <v>0</v>
      </c>
    </row>
    <row r="4422" spans="1:8" ht="15.75" thickBot="1">
      <c r="A4422" s="185" t="str">
        <f t="shared" si="68"/>
        <v>A</v>
      </c>
      <c r="B4422" s="186" t="s">
        <v>2201</v>
      </c>
      <c r="C4422" s="187" t="s">
        <v>2202</v>
      </c>
      <c r="D4422" s="188">
        <v>4500000</v>
      </c>
      <c r="E4422" s="188">
        <v>1250000</v>
      </c>
      <c r="F4422" s="188">
        <v>1150000</v>
      </c>
      <c r="G4422" s="188">
        <v>1100000</v>
      </c>
      <c r="H4422" s="188">
        <v>1000000</v>
      </c>
    </row>
    <row r="4423" spans="1:8" ht="15.75" thickTop="1">
      <c r="A4423" s="185" t="str">
        <f t="shared" ref="A4423:A4486" si="69">(IF(OR(D4423&lt;&gt;0,E4423&lt;&gt;0,F4423&lt;&gt;0,G4423&lt;&gt;0,H4423&lt;&gt;0),"A","B"))</f>
        <v>A</v>
      </c>
      <c r="B4423" s="189" t="s">
        <v>124</v>
      </c>
      <c r="C4423" s="189" t="s">
        <v>96</v>
      </c>
      <c r="D4423" s="190">
        <v>4500000</v>
      </c>
      <c r="E4423" s="190">
        <v>1250000</v>
      </c>
      <c r="F4423" s="190">
        <v>1150000</v>
      </c>
      <c r="G4423" s="190">
        <v>1100000</v>
      </c>
      <c r="H4423" s="190">
        <v>1000000</v>
      </c>
    </row>
    <row r="4424" spans="1:8">
      <c r="A4424" s="185" t="str">
        <f t="shared" si="69"/>
        <v>A</v>
      </c>
      <c r="B4424" s="191" t="s">
        <v>124</v>
      </c>
      <c r="C4424" s="191" t="s">
        <v>100</v>
      </c>
      <c r="D4424" s="192">
        <v>4500000</v>
      </c>
      <c r="E4424" s="192">
        <v>1250000</v>
      </c>
      <c r="F4424" s="192">
        <v>1150000</v>
      </c>
      <c r="G4424" s="192">
        <v>1100000</v>
      </c>
      <c r="H4424" s="192">
        <v>1000000</v>
      </c>
    </row>
    <row r="4425" spans="1:8" ht="15.75" thickBot="1">
      <c r="A4425" s="185" t="str">
        <f t="shared" si="69"/>
        <v>A</v>
      </c>
      <c r="B4425" s="186" t="s">
        <v>2203</v>
      </c>
      <c r="C4425" s="187" t="s">
        <v>2204</v>
      </c>
      <c r="D4425" s="188">
        <v>9000000</v>
      </c>
      <c r="E4425" s="188">
        <v>2393500</v>
      </c>
      <c r="F4425" s="188">
        <v>2673500</v>
      </c>
      <c r="G4425" s="188">
        <v>1969500</v>
      </c>
      <c r="H4425" s="188">
        <v>1963500</v>
      </c>
    </row>
    <row r="4426" spans="1:8" ht="15.75" thickTop="1">
      <c r="A4426" s="185" t="str">
        <f t="shared" si="69"/>
        <v>A</v>
      </c>
      <c r="B4426" s="189" t="s">
        <v>124</v>
      </c>
      <c r="C4426" s="189" t="s">
        <v>96</v>
      </c>
      <c r="D4426" s="190">
        <v>7510000</v>
      </c>
      <c r="E4426" s="190">
        <v>1993500</v>
      </c>
      <c r="F4426" s="190">
        <v>1873500</v>
      </c>
      <c r="G4426" s="190">
        <v>1769500</v>
      </c>
      <c r="H4426" s="190">
        <v>1873500</v>
      </c>
    </row>
    <row r="4427" spans="1:8">
      <c r="A4427" s="185" t="str">
        <f t="shared" si="69"/>
        <v>A</v>
      </c>
      <c r="B4427" s="191" t="s">
        <v>124</v>
      </c>
      <c r="C4427" s="191" t="s">
        <v>97</v>
      </c>
      <c r="D4427" s="192">
        <v>5300000</v>
      </c>
      <c r="E4427" s="192">
        <v>1325000</v>
      </c>
      <c r="F4427" s="192">
        <v>1325000</v>
      </c>
      <c r="G4427" s="192">
        <v>1325000</v>
      </c>
      <c r="H4427" s="192">
        <v>1325000</v>
      </c>
    </row>
    <row r="4428" spans="1:8">
      <c r="A4428" s="185" t="str">
        <f t="shared" si="69"/>
        <v>A</v>
      </c>
      <c r="B4428" s="191" t="s">
        <v>124</v>
      </c>
      <c r="C4428" s="191" t="s">
        <v>98</v>
      </c>
      <c r="D4428" s="192">
        <v>2000000</v>
      </c>
      <c r="E4428" s="192">
        <v>600000</v>
      </c>
      <c r="F4428" s="192">
        <v>500000</v>
      </c>
      <c r="G4428" s="192">
        <v>400000</v>
      </c>
      <c r="H4428" s="192">
        <v>500000</v>
      </c>
    </row>
    <row r="4429" spans="1:8">
      <c r="A4429" s="185" t="str">
        <f t="shared" si="69"/>
        <v>A</v>
      </c>
      <c r="B4429" s="191" t="s">
        <v>124</v>
      </c>
      <c r="C4429" s="191" t="s">
        <v>101</v>
      </c>
      <c r="D4429" s="192">
        <v>96000</v>
      </c>
      <c r="E4429" s="192">
        <v>40000</v>
      </c>
      <c r="F4429" s="192">
        <v>20000</v>
      </c>
      <c r="G4429" s="192">
        <v>16000</v>
      </c>
      <c r="H4429" s="192">
        <v>20000</v>
      </c>
    </row>
    <row r="4430" spans="1:8">
      <c r="A4430" s="185" t="str">
        <f t="shared" si="69"/>
        <v>A</v>
      </c>
      <c r="B4430" s="191" t="s">
        <v>124</v>
      </c>
      <c r="C4430" s="191" t="s">
        <v>102</v>
      </c>
      <c r="D4430" s="192">
        <v>114000</v>
      </c>
      <c r="E4430" s="192">
        <v>28500</v>
      </c>
      <c r="F4430" s="192">
        <v>28500</v>
      </c>
      <c r="G4430" s="192">
        <v>28500</v>
      </c>
      <c r="H4430" s="192">
        <v>28500</v>
      </c>
    </row>
    <row r="4431" spans="1:8">
      <c r="A4431" s="185" t="str">
        <f t="shared" si="69"/>
        <v>A</v>
      </c>
      <c r="B4431" s="189" t="s">
        <v>124</v>
      </c>
      <c r="C4431" s="189" t="s">
        <v>121</v>
      </c>
      <c r="D4431" s="190">
        <v>1490000</v>
      </c>
      <c r="E4431" s="190">
        <v>400000</v>
      </c>
      <c r="F4431" s="190">
        <v>800000</v>
      </c>
      <c r="G4431" s="190">
        <v>200000</v>
      </c>
      <c r="H4431" s="190">
        <v>90000</v>
      </c>
    </row>
    <row r="4432" spans="1:8" ht="15.75" thickBot="1">
      <c r="A4432" s="185" t="str">
        <f t="shared" si="69"/>
        <v>A</v>
      </c>
      <c r="B4432" s="186" t="s">
        <v>2205</v>
      </c>
      <c r="C4432" s="187" t="s">
        <v>2206</v>
      </c>
      <c r="D4432" s="188">
        <v>450000</v>
      </c>
      <c r="E4432" s="188">
        <v>112500</v>
      </c>
      <c r="F4432" s="188">
        <v>113000</v>
      </c>
      <c r="G4432" s="188">
        <v>112000</v>
      </c>
      <c r="H4432" s="188">
        <v>112500</v>
      </c>
    </row>
    <row r="4433" spans="1:8" ht="15.75" thickTop="1">
      <c r="A4433" s="185" t="str">
        <f t="shared" si="69"/>
        <v>A</v>
      </c>
      <c r="B4433" s="189" t="s">
        <v>124</v>
      </c>
      <c r="C4433" s="189" t="s">
        <v>96</v>
      </c>
      <c r="D4433" s="190">
        <v>450000</v>
      </c>
      <c r="E4433" s="190">
        <v>112500</v>
      </c>
      <c r="F4433" s="190">
        <v>113000</v>
      </c>
      <c r="G4433" s="190">
        <v>112000</v>
      </c>
      <c r="H4433" s="190">
        <v>112500</v>
      </c>
    </row>
    <row r="4434" spans="1:8">
      <c r="A4434" s="185" t="str">
        <f t="shared" si="69"/>
        <v>A</v>
      </c>
      <c r="B4434" s="191" t="s">
        <v>124</v>
      </c>
      <c r="C4434" s="191" t="s">
        <v>97</v>
      </c>
      <c r="D4434" s="192">
        <v>408000</v>
      </c>
      <c r="E4434" s="192">
        <v>102000</v>
      </c>
      <c r="F4434" s="192">
        <v>102000</v>
      </c>
      <c r="G4434" s="192">
        <v>102000</v>
      </c>
      <c r="H4434" s="192">
        <v>102000</v>
      </c>
    </row>
    <row r="4435" spans="1:8">
      <c r="A4435" s="185" t="str">
        <f t="shared" si="69"/>
        <v>A</v>
      </c>
      <c r="B4435" s="191" t="s">
        <v>124</v>
      </c>
      <c r="C4435" s="191" t="s">
        <v>98</v>
      </c>
      <c r="D4435" s="192">
        <v>41000</v>
      </c>
      <c r="E4435" s="192">
        <v>10000</v>
      </c>
      <c r="F4435" s="192">
        <v>11000</v>
      </c>
      <c r="G4435" s="192">
        <v>10000</v>
      </c>
      <c r="H4435" s="192">
        <v>10000</v>
      </c>
    </row>
    <row r="4436" spans="1:8">
      <c r="A4436" s="185" t="str">
        <f t="shared" si="69"/>
        <v>A</v>
      </c>
      <c r="B4436" s="191" t="s">
        <v>124</v>
      </c>
      <c r="C4436" s="191" t="s">
        <v>102</v>
      </c>
      <c r="D4436" s="192">
        <v>1000</v>
      </c>
      <c r="E4436" s="192">
        <v>500</v>
      </c>
      <c r="F4436" s="192">
        <v>0</v>
      </c>
      <c r="G4436" s="192">
        <v>0</v>
      </c>
      <c r="H4436" s="192">
        <v>500</v>
      </c>
    </row>
    <row r="4437" spans="1:8" ht="15.75" thickBot="1">
      <c r="A4437" s="185" t="str">
        <f t="shared" si="69"/>
        <v>A</v>
      </c>
      <c r="B4437" s="186" t="s">
        <v>2207</v>
      </c>
      <c r="C4437" s="187" t="s">
        <v>2208</v>
      </c>
      <c r="D4437" s="188">
        <v>250000</v>
      </c>
      <c r="E4437" s="188">
        <v>72000</v>
      </c>
      <c r="F4437" s="188">
        <v>60000</v>
      </c>
      <c r="G4437" s="188">
        <v>60000</v>
      </c>
      <c r="H4437" s="188">
        <v>58000</v>
      </c>
    </row>
    <row r="4438" spans="1:8" ht="15.75" thickTop="1">
      <c r="A4438" s="185" t="str">
        <f t="shared" si="69"/>
        <v>A</v>
      </c>
      <c r="B4438" s="189" t="s">
        <v>124</v>
      </c>
      <c r="C4438" s="189" t="s">
        <v>96</v>
      </c>
      <c r="D4438" s="190">
        <v>248000</v>
      </c>
      <c r="E4438" s="190">
        <v>70000</v>
      </c>
      <c r="F4438" s="190">
        <v>60000</v>
      </c>
      <c r="G4438" s="190">
        <v>60000</v>
      </c>
      <c r="H4438" s="190">
        <v>58000</v>
      </c>
    </row>
    <row r="4439" spans="1:8">
      <c r="A4439" s="185" t="str">
        <f t="shared" si="69"/>
        <v>A</v>
      </c>
      <c r="B4439" s="191" t="s">
        <v>124</v>
      </c>
      <c r="C4439" s="191" t="s">
        <v>97</v>
      </c>
      <c r="D4439" s="192">
        <v>200000</v>
      </c>
      <c r="E4439" s="192">
        <v>50000</v>
      </c>
      <c r="F4439" s="192">
        <v>50000</v>
      </c>
      <c r="G4439" s="192">
        <v>50000</v>
      </c>
      <c r="H4439" s="192">
        <v>50000</v>
      </c>
    </row>
    <row r="4440" spans="1:8">
      <c r="A4440" s="185" t="str">
        <f t="shared" si="69"/>
        <v>A</v>
      </c>
      <c r="B4440" s="191" t="s">
        <v>124</v>
      </c>
      <c r="C4440" s="191" t="s">
        <v>98</v>
      </c>
      <c r="D4440" s="192">
        <v>48000</v>
      </c>
      <c r="E4440" s="192">
        <v>20000</v>
      </c>
      <c r="F4440" s="192">
        <v>10000</v>
      </c>
      <c r="G4440" s="192">
        <v>10000</v>
      </c>
      <c r="H4440" s="192">
        <v>8000</v>
      </c>
    </row>
    <row r="4441" spans="1:8">
      <c r="A4441" s="185" t="str">
        <f t="shared" si="69"/>
        <v>A</v>
      </c>
      <c r="B4441" s="189" t="s">
        <v>124</v>
      </c>
      <c r="C4441" s="189" t="s">
        <v>121</v>
      </c>
      <c r="D4441" s="190">
        <v>2000</v>
      </c>
      <c r="E4441" s="190">
        <v>2000</v>
      </c>
      <c r="F4441" s="190">
        <v>0</v>
      </c>
      <c r="G4441" s="190">
        <v>0</v>
      </c>
      <c r="H4441" s="190">
        <v>0</v>
      </c>
    </row>
    <row r="4442" spans="1:8" ht="15.75" thickBot="1">
      <c r="A4442" s="185" t="str">
        <f t="shared" si="69"/>
        <v>A</v>
      </c>
      <c r="B4442" s="186" t="s">
        <v>2209</v>
      </c>
      <c r="C4442" s="187" t="s">
        <v>2210</v>
      </c>
      <c r="D4442" s="188">
        <v>4200000</v>
      </c>
      <c r="E4442" s="188">
        <v>755100</v>
      </c>
      <c r="F4442" s="188">
        <v>880900</v>
      </c>
      <c r="G4442" s="188">
        <v>1201500</v>
      </c>
      <c r="H4442" s="188">
        <v>1362500</v>
      </c>
    </row>
    <row r="4443" spans="1:8" ht="15.75" thickTop="1">
      <c r="A4443" s="185" t="str">
        <f t="shared" si="69"/>
        <v>A</v>
      </c>
      <c r="B4443" s="189" t="s">
        <v>124</v>
      </c>
      <c r="C4443" s="189" t="s">
        <v>96</v>
      </c>
      <c r="D4443" s="190">
        <v>4074000</v>
      </c>
      <c r="E4443" s="190">
        <v>655100</v>
      </c>
      <c r="F4443" s="190">
        <v>867900</v>
      </c>
      <c r="G4443" s="190">
        <v>1188500</v>
      </c>
      <c r="H4443" s="190">
        <v>1362500</v>
      </c>
    </row>
    <row r="4444" spans="1:8">
      <c r="A4444" s="185" t="str">
        <f t="shared" si="69"/>
        <v>A</v>
      </c>
      <c r="B4444" s="191" t="s">
        <v>124</v>
      </c>
      <c r="C4444" s="191" t="s">
        <v>97</v>
      </c>
      <c r="D4444" s="192">
        <v>850000</v>
      </c>
      <c r="E4444" s="192">
        <v>212500</v>
      </c>
      <c r="F4444" s="192">
        <v>212500</v>
      </c>
      <c r="G4444" s="192">
        <v>21500</v>
      </c>
      <c r="H4444" s="192">
        <v>403500</v>
      </c>
    </row>
    <row r="4445" spans="1:8">
      <c r="A4445" s="185" t="str">
        <f t="shared" si="69"/>
        <v>A</v>
      </c>
      <c r="B4445" s="191" t="s">
        <v>124</v>
      </c>
      <c r="C4445" s="191" t="s">
        <v>98</v>
      </c>
      <c r="D4445" s="192">
        <v>500000</v>
      </c>
      <c r="E4445" s="192">
        <v>132000</v>
      </c>
      <c r="F4445" s="192">
        <v>122000</v>
      </c>
      <c r="G4445" s="192">
        <v>122000</v>
      </c>
      <c r="H4445" s="192">
        <v>124000</v>
      </c>
    </row>
    <row r="4446" spans="1:8">
      <c r="A4446" s="185" t="str">
        <f t="shared" si="69"/>
        <v>A</v>
      </c>
      <c r="B4446" s="191" t="s">
        <v>124</v>
      </c>
      <c r="C4446" s="191" t="s">
        <v>100</v>
      </c>
      <c r="D4446" s="192">
        <v>2545000</v>
      </c>
      <c r="E4446" s="192">
        <v>298800</v>
      </c>
      <c r="F4446" s="192">
        <v>480700</v>
      </c>
      <c r="G4446" s="192">
        <v>1005500</v>
      </c>
      <c r="H4446" s="192">
        <v>760000</v>
      </c>
    </row>
    <row r="4447" spans="1:8">
      <c r="A4447" s="185" t="str">
        <f t="shared" si="69"/>
        <v>A</v>
      </c>
      <c r="B4447" s="191" t="s">
        <v>124</v>
      </c>
      <c r="C4447" s="191" t="s">
        <v>101</v>
      </c>
      <c r="D4447" s="192">
        <v>15000</v>
      </c>
      <c r="E4447" s="192">
        <v>3000</v>
      </c>
      <c r="F4447" s="192">
        <v>3000</v>
      </c>
      <c r="G4447" s="192">
        <v>6000</v>
      </c>
      <c r="H4447" s="192">
        <v>3000</v>
      </c>
    </row>
    <row r="4448" spans="1:8">
      <c r="A4448" s="185" t="str">
        <f t="shared" si="69"/>
        <v>A</v>
      </c>
      <c r="B4448" s="191" t="s">
        <v>124</v>
      </c>
      <c r="C4448" s="191" t="s">
        <v>102</v>
      </c>
      <c r="D4448" s="192">
        <v>164000</v>
      </c>
      <c r="E4448" s="192">
        <v>8800</v>
      </c>
      <c r="F4448" s="192">
        <v>49700</v>
      </c>
      <c r="G4448" s="192">
        <v>33500</v>
      </c>
      <c r="H4448" s="192">
        <v>72000</v>
      </c>
    </row>
    <row r="4449" spans="1:8">
      <c r="A4449" s="185" t="str">
        <f t="shared" si="69"/>
        <v>A</v>
      </c>
      <c r="B4449" s="189" t="s">
        <v>124</v>
      </c>
      <c r="C4449" s="189" t="s">
        <v>121</v>
      </c>
      <c r="D4449" s="190">
        <v>126000</v>
      </c>
      <c r="E4449" s="190">
        <v>100000</v>
      </c>
      <c r="F4449" s="190">
        <v>13000</v>
      </c>
      <c r="G4449" s="190">
        <v>13000</v>
      </c>
      <c r="H4449" s="190">
        <v>0</v>
      </c>
    </row>
    <row r="4450" spans="1:8" ht="15.75" thickBot="1">
      <c r="A4450" s="185" t="str">
        <f t="shared" si="69"/>
        <v>A</v>
      </c>
      <c r="B4450" s="186" t="s">
        <v>2211</v>
      </c>
      <c r="C4450" s="187" t="s">
        <v>2212</v>
      </c>
      <c r="D4450" s="188">
        <v>1375000</v>
      </c>
      <c r="E4450" s="188">
        <v>348500</v>
      </c>
      <c r="F4450" s="188">
        <v>341500</v>
      </c>
      <c r="G4450" s="188">
        <v>153500</v>
      </c>
      <c r="H4450" s="188">
        <v>531500</v>
      </c>
    </row>
    <row r="4451" spans="1:8" ht="15.75" thickTop="1">
      <c r="A4451" s="185" t="str">
        <f t="shared" si="69"/>
        <v>A</v>
      </c>
      <c r="B4451" s="189" t="s">
        <v>124</v>
      </c>
      <c r="C4451" s="189" t="s">
        <v>96</v>
      </c>
      <c r="D4451" s="190">
        <v>1369000</v>
      </c>
      <c r="E4451" s="190">
        <v>348500</v>
      </c>
      <c r="F4451" s="190">
        <v>338500</v>
      </c>
      <c r="G4451" s="190">
        <v>150500</v>
      </c>
      <c r="H4451" s="190">
        <v>531500</v>
      </c>
    </row>
    <row r="4452" spans="1:8">
      <c r="A4452" s="185" t="str">
        <f t="shared" si="69"/>
        <v>A</v>
      </c>
      <c r="B4452" s="191" t="s">
        <v>124</v>
      </c>
      <c r="C4452" s="191" t="s">
        <v>97</v>
      </c>
      <c r="D4452" s="192">
        <v>850000</v>
      </c>
      <c r="E4452" s="192">
        <v>212500</v>
      </c>
      <c r="F4452" s="192">
        <v>212500</v>
      </c>
      <c r="G4452" s="192">
        <v>21500</v>
      </c>
      <c r="H4452" s="192">
        <v>403500</v>
      </c>
    </row>
    <row r="4453" spans="1:8">
      <c r="A4453" s="185" t="str">
        <f t="shared" si="69"/>
        <v>A</v>
      </c>
      <c r="B4453" s="191" t="s">
        <v>124</v>
      </c>
      <c r="C4453" s="191" t="s">
        <v>98</v>
      </c>
      <c r="D4453" s="192">
        <v>500000</v>
      </c>
      <c r="E4453" s="192">
        <v>132000</v>
      </c>
      <c r="F4453" s="192">
        <v>122000</v>
      </c>
      <c r="G4453" s="192">
        <v>122000</v>
      </c>
      <c r="H4453" s="192">
        <v>124000</v>
      </c>
    </row>
    <row r="4454" spans="1:8">
      <c r="A4454" s="185" t="str">
        <f t="shared" si="69"/>
        <v>A</v>
      </c>
      <c r="B4454" s="191" t="s">
        <v>124</v>
      </c>
      <c r="C4454" s="191" t="s">
        <v>101</v>
      </c>
      <c r="D4454" s="192">
        <v>15000</v>
      </c>
      <c r="E4454" s="192">
        <v>3000</v>
      </c>
      <c r="F4454" s="192">
        <v>3000</v>
      </c>
      <c r="G4454" s="192">
        <v>6000</v>
      </c>
      <c r="H4454" s="192">
        <v>3000</v>
      </c>
    </row>
    <row r="4455" spans="1:8">
      <c r="A4455" s="185" t="str">
        <f t="shared" si="69"/>
        <v>A</v>
      </c>
      <c r="B4455" s="191" t="s">
        <v>124</v>
      </c>
      <c r="C4455" s="191" t="s">
        <v>102</v>
      </c>
      <c r="D4455" s="192">
        <v>4000</v>
      </c>
      <c r="E4455" s="192">
        <v>1000</v>
      </c>
      <c r="F4455" s="192">
        <v>1000</v>
      </c>
      <c r="G4455" s="192">
        <v>1000</v>
      </c>
      <c r="H4455" s="192">
        <v>1000</v>
      </c>
    </row>
    <row r="4456" spans="1:8">
      <c r="A4456" s="185" t="str">
        <f t="shared" si="69"/>
        <v>A</v>
      </c>
      <c r="B4456" s="189" t="s">
        <v>124</v>
      </c>
      <c r="C4456" s="189" t="s">
        <v>121</v>
      </c>
      <c r="D4456" s="190">
        <v>6000</v>
      </c>
      <c r="E4456" s="190">
        <v>0</v>
      </c>
      <c r="F4456" s="190">
        <v>3000</v>
      </c>
      <c r="G4456" s="190">
        <v>3000</v>
      </c>
      <c r="H4456" s="190">
        <v>0</v>
      </c>
    </row>
    <row r="4457" spans="1:8" ht="15.75" thickBot="1">
      <c r="A4457" s="185" t="str">
        <f t="shared" si="69"/>
        <v>A</v>
      </c>
      <c r="B4457" s="186" t="s">
        <v>2213</v>
      </c>
      <c r="C4457" s="187" t="s">
        <v>2214</v>
      </c>
      <c r="D4457" s="188">
        <v>2825000</v>
      </c>
      <c r="E4457" s="188">
        <v>406600</v>
      </c>
      <c r="F4457" s="188">
        <v>539400</v>
      </c>
      <c r="G4457" s="188">
        <v>1048000</v>
      </c>
      <c r="H4457" s="188">
        <v>831000</v>
      </c>
    </row>
    <row r="4458" spans="1:8" ht="15.75" thickTop="1">
      <c r="A4458" s="185" t="str">
        <f t="shared" si="69"/>
        <v>A</v>
      </c>
      <c r="B4458" s="189" t="s">
        <v>124</v>
      </c>
      <c r="C4458" s="189" t="s">
        <v>96</v>
      </c>
      <c r="D4458" s="190">
        <v>2705000</v>
      </c>
      <c r="E4458" s="190">
        <v>306600</v>
      </c>
      <c r="F4458" s="190">
        <v>529400</v>
      </c>
      <c r="G4458" s="190">
        <v>1038000</v>
      </c>
      <c r="H4458" s="190">
        <v>831000</v>
      </c>
    </row>
    <row r="4459" spans="1:8">
      <c r="A4459" s="185" t="str">
        <f t="shared" si="69"/>
        <v>A</v>
      </c>
      <c r="B4459" s="191" t="s">
        <v>124</v>
      </c>
      <c r="C4459" s="191" t="s">
        <v>100</v>
      </c>
      <c r="D4459" s="192">
        <v>2545000</v>
      </c>
      <c r="E4459" s="192">
        <v>298800</v>
      </c>
      <c r="F4459" s="192">
        <v>480700</v>
      </c>
      <c r="G4459" s="192">
        <v>1005500</v>
      </c>
      <c r="H4459" s="192">
        <v>760000</v>
      </c>
    </row>
    <row r="4460" spans="1:8">
      <c r="A4460" s="185" t="str">
        <f t="shared" si="69"/>
        <v>A</v>
      </c>
      <c r="B4460" s="191" t="s">
        <v>124</v>
      </c>
      <c r="C4460" s="191" t="s">
        <v>102</v>
      </c>
      <c r="D4460" s="192">
        <v>160000</v>
      </c>
      <c r="E4460" s="192">
        <v>7800</v>
      </c>
      <c r="F4460" s="192">
        <v>48700</v>
      </c>
      <c r="G4460" s="192">
        <v>32500</v>
      </c>
      <c r="H4460" s="192">
        <v>71000</v>
      </c>
    </row>
    <row r="4461" spans="1:8">
      <c r="A4461" s="185" t="str">
        <f t="shared" si="69"/>
        <v>A</v>
      </c>
      <c r="B4461" s="189" t="s">
        <v>124</v>
      </c>
      <c r="C4461" s="189" t="s">
        <v>121</v>
      </c>
      <c r="D4461" s="190">
        <v>120000</v>
      </c>
      <c r="E4461" s="190">
        <v>100000</v>
      </c>
      <c r="F4461" s="190">
        <v>10000</v>
      </c>
      <c r="G4461" s="190">
        <v>10000</v>
      </c>
      <c r="H4461" s="190">
        <v>0</v>
      </c>
    </row>
    <row r="4462" spans="1:8" ht="15.75" thickBot="1">
      <c r="A4462" s="185" t="str">
        <f t="shared" si="69"/>
        <v>A</v>
      </c>
      <c r="B4462" s="186" t="s">
        <v>2215</v>
      </c>
      <c r="C4462" s="187" t="s">
        <v>2216</v>
      </c>
      <c r="D4462" s="188">
        <v>2700000</v>
      </c>
      <c r="E4462" s="188">
        <v>792750</v>
      </c>
      <c r="F4462" s="188">
        <v>712750</v>
      </c>
      <c r="G4462" s="188">
        <v>607750</v>
      </c>
      <c r="H4462" s="188">
        <v>586750</v>
      </c>
    </row>
    <row r="4463" spans="1:8" ht="15.75" thickTop="1">
      <c r="A4463" s="185" t="str">
        <f t="shared" si="69"/>
        <v>A</v>
      </c>
      <c r="B4463" s="189" t="s">
        <v>124</v>
      </c>
      <c r="C4463" s="189" t="s">
        <v>96</v>
      </c>
      <c r="D4463" s="190">
        <v>2600000</v>
      </c>
      <c r="E4463" s="190">
        <v>742750</v>
      </c>
      <c r="F4463" s="190">
        <v>682750</v>
      </c>
      <c r="G4463" s="190">
        <v>597750</v>
      </c>
      <c r="H4463" s="190">
        <v>576750</v>
      </c>
    </row>
    <row r="4464" spans="1:8">
      <c r="A4464" s="185" t="str">
        <f t="shared" si="69"/>
        <v>A</v>
      </c>
      <c r="B4464" s="191" t="s">
        <v>124</v>
      </c>
      <c r="C4464" s="191" t="s">
        <v>97</v>
      </c>
      <c r="D4464" s="192">
        <v>1480000</v>
      </c>
      <c r="E4464" s="192">
        <v>380000</v>
      </c>
      <c r="F4464" s="192">
        <v>390000</v>
      </c>
      <c r="G4464" s="192">
        <v>360000</v>
      </c>
      <c r="H4464" s="192">
        <v>350000</v>
      </c>
    </row>
    <row r="4465" spans="1:8">
      <c r="A4465" s="185" t="str">
        <f t="shared" si="69"/>
        <v>A</v>
      </c>
      <c r="B4465" s="191" t="s">
        <v>124</v>
      </c>
      <c r="C4465" s="191" t="s">
        <v>98</v>
      </c>
      <c r="D4465" s="192">
        <v>1049000</v>
      </c>
      <c r="E4465" s="192">
        <v>330000</v>
      </c>
      <c r="F4465" s="192">
        <v>280000</v>
      </c>
      <c r="G4465" s="192">
        <v>225000</v>
      </c>
      <c r="H4465" s="192">
        <v>214000</v>
      </c>
    </row>
    <row r="4466" spans="1:8">
      <c r="A4466" s="185" t="str">
        <f t="shared" si="69"/>
        <v>A</v>
      </c>
      <c r="B4466" s="191" t="s">
        <v>124</v>
      </c>
      <c r="C4466" s="191" t="s">
        <v>101</v>
      </c>
      <c r="D4466" s="192">
        <v>20000</v>
      </c>
      <c r="E4466" s="192">
        <v>20000</v>
      </c>
      <c r="F4466" s="192">
        <v>0</v>
      </c>
      <c r="G4466" s="192">
        <v>0</v>
      </c>
      <c r="H4466" s="192">
        <v>0</v>
      </c>
    </row>
    <row r="4467" spans="1:8">
      <c r="A4467" s="185" t="str">
        <f t="shared" si="69"/>
        <v>A</v>
      </c>
      <c r="B4467" s="191" t="s">
        <v>124</v>
      </c>
      <c r="C4467" s="191" t="s">
        <v>102</v>
      </c>
      <c r="D4467" s="192">
        <v>51000</v>
      </c>
      <c r="E4467" s="192">
        <v>12750</v>
      </c>
      <c r="F4467" s="192">
        <v>12750</v>
      </c>
      <c r="G4467" s="192">
        <v>12750</v>
      </c>
      <c r="H4467" s="192">
        <v>12750</v>
      </c>
    </row>
    <row r="4468" spans="1:8">
      <c r="A4468" s="185" t="str">
        <f t="shared" si="69"/>
        <v>A</v>
      </c>
      <c r="B4468" s="189" t="s">
        <v>124</v>
      </c>
      <c r="C4468" s="189" t="s">
        <v>121</v>
      </c>
      <c r="D4468" s="190">
        <v>100000</v>
      </c>
      <c r="E4468" s="190">
        <v>50000</v>
      </c>
      <c r="F4468" s="190">
        <v>30000</v>
      </c>
      <c r="G4468" s="190">
        <v>10000</v>
      </c>
      <c r="H4468" s="190">
        <v>10000</v>
      </c>
    </row>
    <row r="4469" spans="1:8" ht="30.75" thickBot="1">
      <c r="A4469" s="185" t="str">
        <f t="shared" si="69"/>
        <v>A</v>
      </c>
      <c r="B4469" s="186" t="s">
        <v>2217</v>
      </c>
      <c r="C4469" s="187" t="s">
        <v>2218</v>
      </c>
      <c r="D4469" s="188">
        <v>4814300000</v>
      </c>
      <c r="E4469" s="188">
        <v>755197800</v>
      </c>
      <c r="F4469" s="188">
        <v>2412053700</v>
      </c>
      <c r="G4469" s="188">
        <v>682878800</v>
      </c>
      <c r="H4469" s="188">
        <v>964169700</v>
      </c>
    </row>
    <row r="4470" spans="1:8" ht="15.75" thickTop="1">
      <c r="A4470" s="185" t="str">
        <f t="shared" si="69"/>
        <v>A</v>
      </c>
      <c r="B4470" s="189" t="s">
        <v>124</v>
      </c>
      <c r="C4470" s="189" t="s">
        <v>96</v>
      </c>
      <c r="D4470" s="190">
        <v>1922500000</v>
      </c>
      <c r="E4470" s="190">
        <v>382997800</v>
      </c>
      <c r="F4470" s="190">
        <v>448053700</v>
      </c>
      <c r="G4470" s="190">
        <v>422978800</v>
      </c>
      <c r="H4470" s="190">
        <v>668469700</v>
      </c>
    </row>
    <row r="4471" spans="1:8">
      <c r="A4471" s="185" t="str">
        <f t="shared" si="69"/>
        <v>A</v>
      </c>
      <c r="B4471" s="191" t="s">
        <v>124</v>
      </c>
      <c r="C4471" s="191" t="s">
        <v>99</v>
      </c>
      <c r="D4471" s="192">
        <v>868000000</v>
      </c>
      <c r="E4471" s="192">
        <v>208400000</v>
      </c>
      <c r="F4471" s="192">
        <v>260000000</v>
      </c>
      <c r="G4471" s="192">
        <v>181600000</v>
      </c>
      <c r="H4471" s="192">
        <v>218000000</v>
      </c>
    </row>
    <row r="4472" spans="1:8">
      <c r="A4472" s="185" t="str">
        <f t="shared" si="69"/>
        <v>A</v>
      </c>
      <c r="B4472" s="191" t="s">
        <v>124</v>
      </c>
      <c r="C4472" s="191" t="s">
        <v>100</v>
      </c>
      <c r="D4472" s="192">
        <v>6800000</v>
      </c>
      <c r="E4472" s="192">
        <v>1500000</v>
      </c>
      <c r="F4472" s="192">
        <v>4000000</v>
      </c>
      <c r="G4472" s="192">
        <v>1300000</v>
      </c>
      <c r="H4472" s="192">
        <v>0</v>
      </c>
    </row>
    <row r="4473" spans="1:8">
      <c r="A4473" s="185" t="str">
        <f t="shared" si="69"/>
        <v>A</v>
      </c>
      <c r="B4473" s="191" t="s">
        <v>124</v>
      </c>
      <c r="C4473" s="191" t="s">
        <v>15</v>
      </c>
      <c r="D4473" s="192">
        <v>731300000</v>
      </c>
      <c r="E4473" s="192">
        <v>102900000</v>
      </c>
      <c r="F4473" s="192">
        <v>96900000</v>
      </c>
      <c r="G4473" s="192">
        <v>168000000</v>
      </c>
      <c r="H4473" s="192">
        <v>363500000</v>
      </c>
    </row>
    <row r="4474" spans="1:8">
      <c r="A4474" s="185" t="str">
        <f t="shared" si="69"/>
        <v>A</v>
      </c>
      <c r="B4474" s="191" t="s">
        <v>124</v>
      </c>
      <c r="C4474" s="191" t="s">
        <v>101</v>
      </c>
      <c r="D4474" s="192">
        <v>220000000</v>
      </c>
      <c r="E4474" s="192">
        <v>55000000</v>
      </c>
      <c r="F4474" s="192">
        <v>63000000</v>
      </c>
      <c r="G4474" s="192">
        <v>55000000</v>
      </c>
      <c r="H4474" s="192">
        <v>47000000</v>
      </c>
    </row>
    <row r="4475" spans="1:8">
      <c r="A4475" s="185" t="str">
        <f t="shared" si="69"/>
        <v>A</v>
      </c>
      <c r="B4475" s="191" t="s">
        <v>124</v>
      </c>
      <c r="C4475" s="191" t="s">
        <v>102</v>
      </c>
      <c r="D4475" s="192">
        <v>96400000</v>
      </c>
      <c r="E4475" s="192">
        <v>15197800</v>
      </c>
      <c r="F4475" s="192">
        <v>24153700</v>
      </c>
      <c r="G4475" s="192">
        <v>17078800</v>
      </c>
      <c r="H4475" s="192">
        <v>39969700</v>
      </c>
    </row>
    <row r="4476" spans="1:8">
      <c r="A4476" s="185" t="str">
        <f t="shared" si="69"/>
        <v>A</v>
      </c>
      <c r="B4476" s="189" t="s">
        <v>124</v>
      </c>
      <c r="C4476" s="189" t="s">
        <v>158</v>
      </c>
      <c r="D4476" s="190">
        <v>161800000</v>
      </c>
      <c r="E4476" s="190">
        <v>90000000</v>
      </c>
      <c r="F4476" s="190">
        <v>46800000</v>
      </c>
      <c r="G4476" s="190">
        <v>0</v>
      </c>
      <c r="H4476" s="190">
        <v>25000000</v>
      </c>
    </row>
    <row r="4477" spans="1:8">
      <c r="A4477" s="185" t="str">
        <f t="shared" si="69"/>
        <v>A</v>
      </c>
      <c r="B4477" s="189" t="s">
        <v>124</v>
      </c>
      <c r="C4477" s="189" t="s">
        <v>123</v>
      </c>
      <c r="D4477" s="190">
        <v>2730000000</v>
      </c>
      <c r="E4477" s="190">
        <v>282200000</v>
      </c>
      <c r="F4477" s="190">
        <v>1917200000</v>
      </c>
      <c r="G4477" s="190">
        <v>259900000</v>
      </c>
      <c r="H4477" s="190">
        <v>270700000</v>
      </c>
    </row>
    <row r="4478" spans="1:8" ht="30.75" thickBot="1">
      <c r="A4478" s="185" t="str">
        <f t="shared" si="69"/>
        <v>A</v>
      </c>
      <c r="B4478" s="186" t="s">
        <v>2219</v>
      </c>
      <c r="C4478" s="187" t="s">
        <v>2220</v>
      </c>
      <c r="D4478" s="188">
        <v>3028000000</v>
      </c>
      <c r="E4478" s="188">
        <v>355600000</v>
      </c>
      <c r="F4478" s="188">
        <v>2025200000</v>
      </c>
      <c r="G4478" s="188">
        <v>300500000</v>
      </c>
      <c r="H4478" s="188">
        <v>346700000</v>
      </c>
    </row>
    <row r="4479" spans="1:8" ht="15.75" thickTop="1">
      <c r="A4479" s="185" t="str">
        <f t="shared" si="69"/>
        <v>A</v>
      </c>
      <c r="B4479" s="189" t="s">
        <v>124</v>
      </c>
      <c r="C4479" s="189" t="s">
        <v>96</v>
      </c>
      <c r="D4479" s="190">
        <v>338000000</v>
      </c>
      <c r="E4479" s="190">
        <v>83400000</v>
      </c>
      <c r="F4479" s="190">
        <v>120000000</v>
      </c>
      <c r="G4479" s="190">
        <v>50600000</v>
      </c>
      <c r="H4479" s="190">
        <v>84000000</v>
      </c>
    </row>
    <row r="4480" spans="1:8">
      <c r="A4480" s="185" t="str">
        <f t="shared" si="69"/>
        <v>A</v>
      </c>
      <c r="B4480" s="191" t="s">
        <v>124</v>
      </c>
      <c r="C4480" s="191" t="s">
        <v>99</v>
      </c>
      <c r="D4480" s="192">
        <v>338000000</v>
      </c>
      <c r="E4480" s="192">
        <v>83400000</v>
      </c>
      <c r="F4480" s="192">
        <v>120000000</v>
      </c>
      <c r="G4480" s="192">
        <v>50600000</v>
      </c>
      <c r="H4480" s="192">
        <v>84000000</v>
      </c>
    </row>
    <row r="4481" spans="1:8">
      <c r="A4481" s="185" t="str">
        <f t="shared" si="69"/>
        <v>A</v>
      </c>
      <c r="B4481" s="189" t="s">
        <v>124</v>
      </c>
      <c r="C4481" s="189" t="s">
        <v>123</v>
      </c>
      <c r="D4481" s="190">
        <v>2690000000</v>
      </c>
      <c r="E4481" s="190">
        <v>272200000</v>
      </c>
      <c r="F4481" s="190">
        <v>1905200000</v>
      </c>
      <c r="G4481" s="190">
        <v>249900000</v>
      </c>
      <c r="H4481" s="190">
        <v>262700000</v>
      </c>
    </row>
    <row r="4482" spans="1:8" ht="30.75" thickBot="1">
      <c r="A4482" s="185" t="str">
        <f t="shared" si="69"/>
        <v>A</v>
      </c>
      <c r="B4482" s="186" t="s">
        <v>2221</v>
      </c>
      <c r="C4482" s="187" t="s">
        <v>2222</v>
      </c>
      <c r="D4482" s="188">
        <v>570000000</v>
      </c>
      <c r="E4482" s="188">
        <v>135000000</v>
      </c>
      <c r="F4482" s="188">
        <v>152000000</v>
      </c>
      <c r="G4482" s="188">
        <v>141000000</v>
      </c>
      <c r="H4482" s="188">
        <v>142000000</v>
      </c>
    </row>
    <row r="4483" spans="1:8" ht="15.75" thickTop="1">
      <c r="A4483" s="185" t="str">
        <f t="shared" si="69"/>
        <v>A</v>
      </c>
      <c r="B4483" s="189" t="s">
        <v>124</v>
      </c>
      <c r="C4483" s="189" t="s">
        <v>96</v>
      </c>
      <c r="D4483" s="190">
        <v>530000000</v>
      </c>
      <c r="E4483" s="190">
        <v>125000000</v>
      </c>
      <c r="F4483" s="190">
        <v>140000000</v>
      </c>
      <c r="G4483" s="190">
        <v>131000000</v>
      </c>
      <c r="H4483" s="190">
        <v>134000000</v>
      </c>
    </row>
    <row r="4484" spans="1:8">
      <c r="A4484" s="185" t="str">
        <f t="shared" si="69"/>
        <v>A</v>
      </c>
      <c r="B4484" s="191" t="s">
        <v>124</v>
      </c>
      <c r="C4484" s="191" t="s">
        <v>99</v>
      </c>
      <c r="D4484" s="192">
        <v>530000000</v>
      </c>
      <c r="E4484" s="192">
        <v>125000000</v>
      </c>
      <c r="F4484" s="192">
        <v>140000000</v>
      </c>
      <c r="G4484" s="192">
        <v>131000000</v>
      </c>
      <c r="H4484" s="192">
        <v>134000000</v>
      </c>
    </row>
    <row r="4485" spans="1:8">
      <c r="A4485" s="185" t="str">
        <f t="shared" si="69"/>
        <v>A</v>
      </c>
      <c r="B4485" s="189" t="s">
        <v>124</v>
      </c>
      <c r="C4485" s="189" t="s">
        <v>123</v>
      </c>
      <c r="D4485" s="190">
        <v>40000000</v>
      </c>
      <c r="E4485" s="190">
        <v>10000000</v>
      </c>
      <c r="F4485" s="190">
        <v>12000000</v>
      </c>
      <c r="G4485" s="190">
        <v>10000000</v>
      </c>
      <c r="H4485" s="190">
        <v>8000000</v>
      </c>
    </row>
    <row r="4486" spans="1:8" ht="30.75" thickBot="1">
      <c r="A4486" s="185" t="str">
        <f t="shared" si="69"/>
        <v>A</v>
      </c>
      <c r="B4486" s="186" t="s">
        <v>2223</v>
      </c>
      <c r="C4486" s="187" t="s">
        <v>2224</v>
      </c>
      <c r="D4486" s="188">
        <v>4500000</v>
      </c>
      <c r="E4486" s="188">
        <v>400000</v>
      </c>
      <c r="F4486" s="188">
        <v>400000</v>
      </c>
      <c r="G4486" s="188">
        <v>2000000</v>
      </c>
      <c r="H4486" s="188">
        <v>1700000</v>
      </c>
    </row>
    <row r="4487" spans="1:8" ht="15.75" thickTop="1">
      <c r="A4487" s="185" t="str">
        <f t="shared" ref="A4487:A4550" si="70">(IF(OR(D4487&lt;&gt;0,E4487&lt;&gt;0,F4487&lt;&gt;0,G4487&lt;&gt;0,H4487&lt;&gt;0),"A","B"))</f>
        <v>A</v>
      </c>
      <c r="B4487" s="189" t="s">
        <v>124</v>
      </c>
      <c r="C4487" s="189" t="s">
        <v>96</v>
      </c>
      <c r="D4487" s="190">
        <v>4500000</v>
      </c>
      <c r="E4487" s="190">
        <v>400000</v>
      </c>
      <c r="F4487" s="190">
        <v>400000</v>
      </c>
      <c r="G4487" s="190">
        <v>2000000</v>
      </c>
      <c r="H4487" s="190">
        <v>1700000</v>
      </c>
    </row>
    <row r="4488" spans="1:8">
      <c r="A4488" s="185" t="str">
        <f t="shared" si="70"/>
        <v>A</v>
      </c>
      <c r="B4488" s="191" t="s">
        <v>124</v>
      </c>
      <c r="C4488" s="191" t="s">
        <v>15</v>
      </c>
      <c r="D4488" s="192">
        <v>4500000</v>
      </c>
      <c r="E4488" s="192">
        <v>400000</v>
      </c>
      <c r="F4488" s="192">
        <v>400000</v>
      </c>
      <c r="G4488" s="192">
        <v>2000000</v>
      </c>
      <c r="H4488" s="192">
        <v>1700000</v>
      </c>
    </row>
    <row r="4489" spans="1:8" ht="30.75" thickBot="1">
      <c r="A4489" s="185" t="str">
        <f t="shared" si="70"/>
        <v>A</v>
      </c>
      <c r="B4489" s="186" t="s">
        <v>2225</v>
      </c>
      <c r="C4489" s="187" t="s">
        <v>2226</v>
      </c>
      <c r="D4489" s="188">
        <v>226000000</v>
      </c>
      <c r="E4489" s="188">
        <v>25000000</v>
      </c>
      <c r="F4489" s="188">
        <v>35000000</v>
      </c>
      <c r="G4489" s="188">
        <v>65500000</v>
      </c>
      <c r="H4489" s="188">
        <v>100500000</v>
      </c>
    </row>
    <row r="4490" spans="1:8" ht="15.75" thickTop="1">
      <c r="A4490" s="185" t="str">
        <f t="shared" si="70"/>
        <v>A</v>
      </c>
      <c r="B4490" s="189" t="s">
        <v>124</v>
      </c>
      <c r="C4490" s="189" t="s">
        <v>96</v>
      </c>
      <c r="D4490" s="190">
        <v>226000000</v>
      </c>
      <c r="E4490" s="190">
        <v>25000000</v>
      </c>
      <c r="F4490" s="190">
        <v>35000000</v>
      </c>
      <c r="G4490" s="190">
        <v>65500000</v>
      </c>
      <c r="H4490" s="190">
        <v>100500000</v>
      </c>
    </row>
    <row r="4491" spans="1:8">
      <c r="A4491" s="185" t="str">
        <f t="shared" si="70"/>
        <v>A</v>
      </c>
      <c r="B4491" s="191" t="s">
        <v>124</v>
      </c>
      <c r="C4491" s="191" t="s">
        <v>15</v>
      </c>
      <c r="D4491" s="192">
        <v>226000000</v>
      </c>
      <c r="E4491" s="192">
        <v>25000000</v>
      </c>
      <c r="F4491" s="192">
        <v>35000000</v>
      </c>
      <c r="G4491" s="192">
        <v>65500000</v>
      </c>
      <c r="H4491" s="192">
        <v>100500000</v>
      </c>
    </row>
    <row r="4492" spans="1:8" ht="30.75" thickBot="1">
      <c r="A4492" s="185" t="str">
        <f t="shared" si="70"/>
        <v>A</v>
      </c>
      <c r="B4492" s="186" t="s">
        <v>2227</v>
      </c>
      <c r="C4492" s="187" t="s">
        <v>2228</v>
      </c>
      <c r="D4492" s="188">
        <v>10000000</v>
      </c>
      <c r="E4492" s="188">
        <v>2250000</v>
      </c>
      <c r="F4492" s="188">
        <v>2250000</v>
      </c>
      <c r="G4492" s="188">
        <v>2750000</v>
      </c>
      <c r="H4492" s="188">
        <v>2750000</v>
      </c>
    </row>
    <row r="4493" spans="1:8" ht="15.75" thickTop="1">
      <c r="A4493" s="185" t="str">
        <f t="shared" si="70"/>
        <v>A</v>
      </c>
      <c r="B4493" s="189" t="s">
        <v>124</v>
      </c>
      <c r="C4493" s="189" t="s">
        <v>96</v>
      </c>
      <c r="D4493" s="190">
        <v>10000000</v>
      </c>
      <c r="E4493" s="190">
        <v>2250000</v>
      </c>
      <c r="F4493" s="190">
        <v>2250000</v>
      </c>
      <c r="G4493" s="190">
        <v>2750000</v>
      </c>
      <c r="H4493" s="190">
        <v>2750000</v>
      </c>
    </row>
    <row r="4494" spans="1:8">
      <c r="A4494" s="185" t="str">
        <f t="shared" si="70"/>
        <v>A</v>
      </c>
      <c r="B4494" s="191" t="s">
        <v>124</v>
      </c>
      <c r="C4494" s="191" t="s">
        <v>15</v>
      </c>
      <c r="D4494" s="192">
        <v>10000000</v>
      </c>
      <c r="E4494" s="192">
        <v>2250000</v>
      </c>
      <c r="F4494" s="192">
        <v>2250000</v>
      </c>
      <c r="G4494" s="192">
        <v>2750000</v>
      </c>
      <c r="H4494" s="192">
        <v>2750000</v>
      </c>
    </row>
    <row r="4495" spans="1:8" ht="30.75" thickBot="1">
      <c r="A4495" s="185" t="str">
        <f t="shared" si="70"/>
        <v>A</v>
      </c>
      <c r="B4495" s="186" t="s">
        <v>2229</v>
      </c>
      <c r="C4495" s="187" t="s">
        <v>2230</v>
      </c>
      <c r="D4495" s="188">
        <v>10000000</v>
      </c>
      <c r="E4495" s="188">
        <v>2250000</v>
      </c>
      <c r="F4495" s="188">
        <v>2250000</v>
      </c>
      <c r="G4495" s="188">
        <v>2750000</v>
      </c>
      <c r="H4495" s="188">
        <v>2750000</v>
      </c>
    </row>
    <row r="4496" spans="1:8" ht="15.75" thickTop="1">
      <c r="A4496" s="185" t="str">
        <f t="shared" si="70"/>
        <v>A</v>
      </c>
      <c r="B4496" s="189" t="s">
        <v>124</v>
      </c>
      <c r="C4496" s="189" t="s">
        <v>96</v>
      </c>
      <c r="D4496" s="190">
        <v>10000000</v>
      </c>
      <c r="E4496" s="190">
        <v>2250000</v>
      </c>
      <c r="F4496" s="190">
        <v>2250000</v>
      </c>
      <c r="G4496" s="190">
        <v>2750000</v>
      </c>
      <c r="H4496" s="190">
        <v>2750000</v>
      </c>
    </row>
    <row r="4497" spans="1:8">
      <c r="A4497" s="185" t="str">
        <f t="shared" si="70"/>
        <v>A</v>
      </c>
      <c r="B4497" s="191" t="s">
        <v>124</v>
      </c>
      <c r="C4497" s="191" t="s">
        <v>15</v>
      </c>
      <c r="D4497" s="192">
        <v>10000000</v>
      </c>
      <c r="E4497" s="192">
        <v>2250000</v>
      </c>
      <c r="F4497" s="192">
        <v>2250000</v>
      </c>
      <c r="G4497" s="192">
        <v>2750000</v>
      </c>
      <c r="H4497" s="192">
        <v>2750000</v>
      </c>
    </row>
    <row r="4498" spans="1:8" ht="15.75" thickBot="1">
      <c r="A4498" s="185" t="str">
        <f t="shared" si="70"/>
        <v>A</v>
      </c>
      <c r="B4498" s="186" t="s">
        <v>2231</v>
      </c>
      <c r="C4498" s="187" t="s">
        <v>2232</v>
      </c>
      <c r="D4498" s="188">
        <v>216000000</v>
      </c>
      <c r="E4498" s="188">
        <v>22750000</v>
      </c>
      <c r="F4498" s="188">
        <v>32750000</v>
      </c>
      <c r="G4498" s="188">
        <v>62750000</v>
      </c>
      <c r="H4498" s="188">
        <v>97750000</v>
      </c>
    </row>
    <row r="4499" spans="1:8" ht="15.75" thickTop="1">
      <c r="A4499" s="185" t="str">
        <f t="shared" si="70"/>
        <v>A</v>
      </c>
      <c r="B4499" s="189" t="s">
        <v>124</v>
      </c>
      <c r="C4499" s="189" t="s">
        <v>96</v>
      </c>
      <c r="D4499" s="190">
        <v>216000000</v>
      </c>
      <c r="E4499" s="190">
        <v>22750000</v>
      </c>
      <c r="F4499" s="190">
        <v>32750000</v>
      </c>
      <c r="G4499" s="190">
        <v>62750000</v>
      </c>
      <c r="H4499" s="190">
        <v>97750000</v>
      </c>
    </row>
    <row r="4500" spans="1:8">
      <c r="A4500" s="185" t="str">
        <f t="shared" si="70"/>
        <v>A</v>
      </c>
      <c r="B4500" s="191" t="s">
        <v>124</v>
      </c>
      <c r="C4500" s="191" t="s">
        <v>15</v>
      </c>
      <c r="D4500" s="192">
        <v>216000000</v>
      </c>
      <c r="E4500" s="192">
        <v>22750000</v>
      </c>
      <c r="F4500" s="192">
        <v>32750000</v>
      </c>
      <c r="G4500" s="192">
        <v>62750000</v>
      </c>
      <c r="H4500" s="192">
        <v>97750000</v>
      </c>
    </row>
    <row r="4501" spans="1:8" ht="15.75" thickBot="1">
      <c r="A4501" s="185" t="str">
        <f t="shared" si="70"/>
        <v>A</v>
      </c>
      <c r="B4501" s="186" t="s">
        <v>2233</v>
      </c>
      <c r="C4501" s="187" t="s">
        <v>2234</v>
      </c>
      <c r="D4501" s="188">
        <v>40000000</v>
      </c>
      <c r="E4501" s="188">
        <v>10000000</v>
      </c>
      <c r="F4501" s="188">
        <v>21000000</v>
      </c>
      <c r="G4501" s="188">
        <v>0</v>
      </c>
      <c r="H4501" s="188">
        <v>9000000</v>
      </c>
    </row>
    <row r="4502" spans="1:8" ht="15.75" thickTop="1">
      <c r="A4502" s="185" t="str">
        <f t="shared" si="70"/>
        <v>A</v>
      </c>
      <c r="B4502" s="189" t="s">
        <v>124</v>
      </c>
      <c r="C4502" s="189" t="s">
        <v>96</v>
      </c>
      <c r="D4502" s="190">
        <v>40000000</v>
      </c>
      <c r="E4502" s="190">
        <v>10000000</v>
      </c>
      <c r="F4502" s="190">
        <v>21000000</v>
      </c>
      <c r="G4502" s="190">
        <v>0</v>
      </c>
      <c r="H4502" s="190">
        <v>9000000</v>
      </c>
    </row>
    <row r="4503" spans="1:8">
      <c r="A4503" s="185" t="str">
        <f t="shared" si="70"/>
        <v>A</v>
      </c>
      <c r="B4503" s="191" t="s">
        <v>124</v>
      </c>
      <c r="C4503" s="191" t="s">
        <v>102</v>
      </c>
      <c r="D4503" s="192">
        <v>40000000</v>
      </c>
      <c r="E4503" s="192">
        <v>10000000</v>
      </c>
      <c r="F4503" s="192">
        <v>21000000</v>
      </c>
      <c r="G4503" s="192">
        <v>0</v>
      </c>
      <c r="H4503" s="192">
        <v>9000000</v>
      </c>
    </row>
    <row r="4504" spans="1:8" ht="30.75" thickBot="1">
      <c r="A4504" s="185" t="str">
        <f t="shared" si="70"/>
        <v>A</v>
      </c>
      <c r="B4504" s="186" t="s">
        <v>2235</v>
      </c>
      <c r="C4504" s="187" t="s">
        <v>2236</v>
      </c>
      <c r="D4504" s="188">
        <v>45000000</v>
      </c>
      <c r="E4504" s="188">
        <v>600000</v>
      </c>
      <c r="F4504" s="188">
        <v>1500000</v>
      </c>
      <c r="G4504" s="188">
        <v>17000000</v>
      </c>
      <c r="H4504" s="188">
        <v>25900000</v>
      </c>
    </row>
    <row r="4505" spans="1:8" ht="15.75" thickTop="1">
      <c r="A4505" s="185" t="str">
        <f t="shared" si="70"/>
        <v>A</v>
      </c>
      <c r="B4505" s="189" t="s">
        <v>124</v>
      </c>
      <c r="C4505" s="189" t="s">
        <v>96</v>
      </c>
      <c r="D4505" s="190">
        <v>45000000</v>
      </c>
      <c r="E4505" s="190">
        <v>600000</v>
      </c>
      <c r="F4505" s="190">
        <v>1500000</v>
      </c>
      <c r="G4505" s="190">
        <v>17000000</v>
      </c>
      <c r="H4505" s="190">
        <v>25900000</v>
      </c>
    </row>
    <row r="4506" spans="1:8">
      <c r="A4506" s="185" t="str">
        <f t="shared" si="70"/>
        <v>A</v>
      </c>
      <c r="B4506" s="191" t="s">
        <v>124</v>
      </c>
      <c r="C4506" s="191" t="s">
        <v>102</v>
      </c>
      <c r="D4506" s="192">
        <v>45000000</v>
      </c>
      <c r="E4506" s="192">
        <v>600000</v>
      </c>
      <c r="F4506" s="192">
        <v>1500000</v>
      </c>
      <c r="G4506" s="192">
        <v>17000000</v>
      </c>
      <c r="H4506" s="192">
        <v>25900000</v>
      </c>
    </row>
    <row r="4507" spans="1:8" ht="30.75" thickBot="1">
      <c r="A4507" s="185" t="str">
        <f t="shared" si="70"/>
        <v>A</v>
      </c>
      <c r="B4507" s="186" t="s">
        <v>2237</v>
      </c>
      <c r="C4507" s="187" t="s">
        <v>2236</v>
      </c>
      <c r="D4507" s="188">
        <v>45000000</v>
      </c>
      <c r="E4507" s="188">
        <v>600000</v>
      </c>
      <c r="F4507" s="188">
        <v>1500000</v>
      </c>
      <c r="G4507" s="188">
        <v>17000000</v>
      </c>
      <c r="H4507" s="188">
        <v>25900000</v>
      </c>
    </row>
    <row r="4508" spans="1:8" ht="15.75" thickTop="1">
      <c r="A4508" s="185" t="str">
        <f t="shared" si="70"/>
        <v>A</v>
      </c>
      <c r="B4508" s="189" t="s">
        <v>124</v>
      </c>
      <c r="C4508" s="189" t="s">
        <v>96</v>
      </c>
      <c r="D4508" s="190">
        <v>45000000</v>
      </c>
      <c r="E4508" s="190">
        <v>600000</v>
      </c>
      <c r="F4508" s="190">
        <v>1500000</v>
      </c>
      <c r="G4508" s="190">
        <v>17000000</v>
      </c>
      <c r="H4508" s="190">
        <v>25900000</v>
      </c>
    </row>
    <row r="4509" spans="1:8">
      <c r="A4509" s="185" t="str">
        <f t="shared" si="70"/>
        <v>A</v>
      </c>
      <c r="B4509" s="191" t="s">
        <v>124</v>
      </c>
      <c r="C4509" s="191" t="s">
        <v>102</v>
      </c>
      <c r="D4509" s="192">
        <v>45000000</v>
      </c>
      <c r="E4509" s="192">
        <v>600000</v>
      </c>
      <c r="F4509" s="192">
        <v>1500000</v>
      </c>
      <c r="G4509" s="192">
        <v>17000000</v>
      </c>
      <c r="H4509" s="192">
        <v>25900000</v>
      </c>
    </row>
    <row r="4510" spans="1:8" ht="30.75" thickBot="1">
      <c r="A4510" s="185" t="str">
        <f t="shared" si="70"/>
        <v>A</v>
      </c>
      <c r="B4510" s="186" t="s">
        <v>2238</v>
      </c>
      <c r="C4510" s="187" t="s">
        <v>2239</v>
      </c>
      <c r="D4510" s="188">
        <v>410000000</v>
      </c>
      <c r="E4510" s="188">
        <v>50000000</v>
      </c>
      <c r="F4510" s="188">
        <v>50000000</v>
      </c>
      <c r="G4510" s="188">
        <v>75000000</v>
      </c>
      <c r="H4510" s="188">
        <v>235000000</v>
      </c>
    </row>
    <row r="4511" spans="1:8" ht="15.75" thickTop="1">
      <c r="A4511" s="185" t="str">
        <f t="shared" si="70"/>
        <v>A</v>
      </c>
      <c r="B4511" s="189" t="s">
        <v>124</v>
      </c>
      <c r="C4511" s="189" t="s">
        <v>96</v>
      </c>
      <c r="D4511" s="190">
        <v>410000000</v>
      </c>
      <c r="E4511" s="190">
        <v>50000000</v>
      </c>
      <c r="F4511" s="190">
        <v>50000000</v>
      </c>
      <c r="G4511" s="190">
        <v>75000000</v>
      </c>
      <c r="H4511" s="190">
        <v>235000000</v>
      </c>
    </row>
    <row r="4512" spans="1:8">
      <c r="A4512" s="185" t="str">
        <f t="shared" si="70"/>
        <v>A</v>
      </c>
      <c r="B4512" s="191" t="s">
        <v>124</v>
      </c>
      <c r="C4512" s="191" t="s">
        <v>15</v>
      </c>
      <c r="D4512" s="192">
        <v>410000000</v>
      </c>
      <c r="E4512" s="192">
        <v>50000000</v>
      </c>
      <c r="F4512" s="192">
        <v>50000000</v>
      </c>
      <c r="G4512" s="192">
        <v>75000000</v>
      </c>
      <c r="H4512" s="192">
        <v>235000000</v>
      </c>
    </row>
    <row r="4513" spans="1:8" ht="15.75" thickBot="1">
      <c r="A4513" s="185" t="str">
        <f t="shared" si="70"/>
        <v>A</v>
      </c>
      <c r="B4513" s="186" t="s">
        <v>2240</v>
      </c>
      <c r="C4513" s="187" t="s">
        <v>2241</v>
      </c>
      <c r="D4513" s="188">
        <v>15000000</v>
      </c>
      <c r="E4513" s="188">
        <v>500000</v>
      </c>
      <c r="F4513" s="188">
        <v>1500000</v>
      </c>
      <c r="G4513" s="188">
        <v>5000000</v>
      </c>
      <c r="H4513" s="188">
        <v>8000000</v>
      </c>
    </row>
    <row r="4514" spans="1:8" ht="15.75" thickTop="1">
      <c r="A4514" s="185" t="str">
        <f t="shared" si="70"/>
        <v>A</v>
      </c>
      <c r="B4514" s="189" t="s">
        <v>124</v>
      </c>
      <c r="C4514" s="189" t="s">
        <v>96</v>
      </c>
      <c r="D4514" s="190">
        <v>15000000</v>
      </c>
      <c r="E4514" s="190">
        <v>500000</v>
      </c>
      <c r="F4514" s="190">
        <v>1500000</v>
      </c>
      <c r="G4514" s="190">
        <v>5000000</v>
      </c>
      <c r="H4514" s="190">
        <v>8000000</v>
      </c>
    </row>
    <row r="4515" spans="1:8">
      <c r="A4515" s="185" t="str">
        <f t="shared" si="70"/>
        <v>A</v>
      </c>
      <c r="B4515" s="191" t="s">
        <v>124</v>
      </c>
      <c r="C4515" s="191" t="s">
        <v>15</v>
      </c>
      <c r="D4515" s="192">
        <v>15000000</v>
      </c>
      <c r="E4515" s="192">
        <v>500000</v>
      </c>
      <c r="F4515" s="192">
        <v>1500000</v>
      </c>
      <c r="G4515" s="192">
        <v>5000000</v>
      </c>
      <c r="H4515" s="192">
        <v>8000000</v>
      </c>
    </row>
    <row r="4516" spans="1:8" ht="45.75" thickBot="1">
      <c r="A4516" s="185" t="str">
        <f t="shared" si="70"/>
        <v>A</v>
      </c>
      <c r="B4516" s="186" t="s">
        <v>2242</v>
      </c>
      <c r="C4516" s="187" t="s">
        <v>2243</v>
      </c>
      <c r="D4516" s="188">
        <v>200000</v>
      </c>
      <c r="E4516" s="188">
        <v>50000</v>
      </c>
      <c r="F4516" s="188">
        <v>50000</v>
      </c>
      <c r="G4516" s="188">
        <v>50000</v>
      </c>
      <c r="H4516" s="188">
        <v>50000</v>
      </c>
    </row>
    <row r="4517" spans="1:8" ht="15.75" thickTop="1">
      <c r="A4517" s="185" t="str">
        <f t="shared" si="70"/>
        <v>A</v>
      </c>
      <c r="B4517" s="189" t="s">
        <v>124</v>
      </c>
      <c r="C4517" s="189" t="s">
        <v>96</v>
      </c>
      <c r="D4517" s="190">
        <v>200000</v>
      </c>
      <c r="E4517" s="190">
        <v>50000</v>
      </c>
      <c r="F4517" s="190">
        <v>50000</v>
      </c>
      <c r="G4517" s="190">
        <v>50000</v>
      </c>
      <c r="H4517" s="190">
        <v>50000</v>
      </c>
    </row>
    <row r="4518" spans="1:8">
      <c r="A4518" s="185" t="str">
        <f t="shared" si="70"/>
        <v>A</v>
      </c>
      <c r="B4518" s="191" t="s">
        <v>124</v>
      </c>
      <c r="C4518" s="191" t="s">
        <v>102</v>
      </c>
      <c r="D4518" s="192">
        <v>200000</v>
      </c>
      <c r="E4518" s="192">
        <v>50000</v>
      </c>
      <c r="F4518" s="192">
        <v>50000</v>
      </c>
      <c r="G4518" s="192">
        <v>50000</v>
      </c>
      <c r="H4518" s="192">
        <v>50000</v>
      </c>
    </row>
    <row r="4519" spans="1:8" ht="45.75" thickBot="1">
      <c r="A4519" s="185" t="str">
        <f t="shared" si="70"/>
        <v>A</v>
      </c>
      <c r="B4519" s="186" t="s">
        <v>2244</v>
      </c>
      <c r="C4519" s="187" t="s">
        <v>2245</v>
      </c>
      <c r="D4519" s="188">
        <v>700000</v>
      </c>
      <c r="E4519" s="188">
        <v>47800</v>
      </c>
      <c r="F4519" s="188">
        <v>603700</v>
      </c>
      <c r="G4519" s="188">
        <v>28800</v>
      </c>
      <c r="H4519" s="188">
        <v>19700</v>
      </c>
    </row>
    <row r="4520" spans="1:8" ht="15.75" thickTop="1">
      <c r="A4520" s="185" t="str">
        <f t="shared" si="70"/>
        <v>A</v>
      </c>
      <c r="B4520" s="189" t="s">
        <v>124</v>
      </c>
      <c r="C4520" s="189" t="s">
        <v>96</v>
      </c>
      <c r="D4520" s="190">
        <v>700000</v>
      </c>
      <c r="E4520" s="190">
        <v>47800</v>
      </c>
      <c r="F4520" s="190">
        <v>603700</v>
      </c>
      <c r="G4520" s="190">
        <v>28800</v>
      </c>
      <c r="H4520" s="190">
        <v>19700</v>
      </c>
    </row>
    <row r="4521" spans="1:8">
      <c r="A4521" s="185" t="str">
        <f t="shared" si="70"/>
        <v>A</v>
      </c>
      <c r="B4521" s="191" t="s">
        <v>124</v>
      </c>
      <c r="C4521" s="191" t="s">
        <v>102</v>
      </c>
      <c r="D4521" s="192">
        <v>700000</v>
      </c>
      <c r="E4521" s="192">
        <v>47800</v>
      </c>
      <c r="F4521" s="192">
        <v>603700</v>
      </c>
      <c r="G4521" s="192">
        <v>28800</v>
      </c>
      <c r="H4521" s="192">
        <v>19700</v>
      </c>
    </row>
    <row r="4522" spans="1:8" ht="15.75" thickBot="1">
      <c r="A4522" s="185" t="str">
        <f t="shared" si="70"/>
        <v>A</v>
      </c>
      <c r="B4522" s="186" t="s">
        <v>2246</v>
      </c>
      <c r="C4522" s="187" t="s">
        <v>2247</v>
      </c>
      <c r="D4522" s="188">
        <v>220000000</v>
      </c>
      <c r="E4522" s="188">
        <v>55000000</v>
      </c>
      <c r="F4522" s="188">
        <v>63000000</v>
      </c>
      <c r="G4522" s="188">
        <v>55000000</v>
      </c>
      <c r="H4522" s="188">
        <v>47000000</v>
      </c>
    </row>
    <row r="4523" spans="1:8" ht="15.75" thickTop="1">
      <c r="A4523" s="185" t="str">
        <f t="shared" si="70"/>
        <v>A</v>
      </c>
      <c r="B4523" s="189" t="s">
        <v>124</v>
      </c>
      <c r="C4523" s="189" t="s">
        <v>96</v>
      </c>
      <c r="D4523" s="190">
        <v>220000000</v>
      </c>
      <c r="E4523" s="190">
        <v>55000000</v>
      </c>
      <c r="F4523" s="190">
        <v>63000000</v>
      </c>
      <c r="G4523" s="190">
        <v>55000000</v>
      </c>
      <c r="H4523" s="190">
        <v>47000000</v>
      </c>
    </row>
    <row r="4524" spans="1:8">
      <c r="A4524" s="185" t="str">
        <f t="shared" si="70"/>
        <v>A</v>
      </c>
      <c r="B4524" s="191" t="s">
        <v>124</v>
      </c>
      <c r="C4524" s="191" t="s">
        <v>101</v>
      </c>
      <c r="D4524" s="192">
        <v>220000000</v>
      </c>
      <c r="E4524" s="192">
        <v>55000000</v>
      </c>
      <c r="F4524" s="192">
        <v>63000000</v>
      </c>
      <c r="G4524" s="192">
        <v>55000000</v>
      </c>
      <c r="H4524" s="192">
        <v>47000000</v>
      </c>
    </row>
    <row r="4525" spans="1:8" ht="45.75" thickBot="1">
      <c r="A4525" s="185" t="str">
        <f t="shared" si="70"/>
        <v>A</v>
      </c>
      <c r="B4525" s="186" t="s">
        <v>2248</v>
      </c>
      <c r="C4525" s="187" t="s">
        <v>2249</v>
      </c>
      <c r="D4525" s="188">
        <v>5000000</v>
      </c>
      <c r="E4525" s="188">
        <v>1000000</v>
      </c>
      <c r="F4525" s="188">
        <v>1500000</v>
      </c>
      <c r="G4525" s="188">
        <v>1500000</v>
      </c>
      <c r="H4525" s="188">
        <v>1000000</v>
      </c>
    </row>
    <row r="4526" spans="1:8" ht="15.75" thickTop="1">
      <c r="A4526" s="185" t="str">
        <f t="shared" si="70"/>
        <v>A</v>
      </c>
      <c r="B4526" s="189" t="s">
        <v>124</v>
      </c>
      <c r="C4526" s="189" t="s">
        <v>96</v>
      </c>
      <c r="D4526" s="190">
        <v>5000000</v>
      </c>
      <c r="E4526" s="190">
        <v>1000000</v>
      </c>
      <c r="F4526" s="190">
        <v>1500000</v>
      </c>
      <c r="G4526" s="190">
        <v>1500000</v>
      </c>
      <c r="H4526" s="190">
        <v>1000000</v>
      </c>
    </row>
    <row r="4527" spans="1:8">
      <c r="A4527" s="185" t="str">
        <f t="shared" si="70"/>
        <v>A</v>
      </c>
      <c r="B4527" s="191" t="s">
        <v>124</v>
      </c>
      <c r="C4527" s="191" t="s">
        <v>15</v>
      </c>
      <c r="D4527" s="192">
        <v>5000000</v>
      </c>
      <c r="E4527" s="192">
        <v>1000000</v>
      </c>
      <c r="F4527" s="192">
        <v>1500000</v>
      </c>
      <c r="G4527" s="192">
        <v>1500000</v>
      </c>
      <c r="H4527" s="192">
        <v>1000000</v>
      </c>
    </row>
    <row r="4528" spans="1:8" ht="45.75" thickBot="1">
      <c r="A4528" s="185" t="str">
        <f t="shared" si="70"/>
        <v>A</v>
      </c>
      <c r="B4528" s="186" t="s">
        <v>2250</v>
      </c>
      <c r="C4528" s="187" t="s">
        <v>2251</v>
      </c>
      <c r="D4528" s="188">
        <v>5000000</v>
      </c>
      <c r="E4528" s="188">
        <v>1000000</v>
      </c>
      <c r="F4528" s="188">
        <v>1500000</v>
      </c>
      <c r="G4528" s="188">
        <v>1500000</v>
      </c>
      <c r="H4528" s="188">
        <v>1000000</v>
      </c>
    </row>
    <row r="4529" spans="1:8" ht="15.75" thickTop="1">
      <c r="A4529" s="185" t="str">
        <f t="shared" si="70"/>
        <v>A</v>
      </c>
      <c r="B4529" s="189" t="s">
        <v>124</v>
      </c>
      <c r="C4529" s="189" t="s">
        <v>96</v>
      </c>
      <c r="D4529" s="190">
        <v>5000000</v>
      </c>
      <c r="E4529" s="190">
        <v>1000000</v>
      </c>
      <c r="F4529" s="190">
        <v>1500000</v>
      </c>
      <c r="G4529" s="190">
        <v>1500000</v>
      </c>
      <c r="H4529" s="190">
        <v>1000000</v>
      </c>
    </row>
    <row r="4530" spans="1:8">
      <c r="A4530" s="185" t="str">
        <f t="shared" si="70"/>
        <v>A</v>
      </c>
      <c r="B4530" s="191" t="s">
        <v>124</v>
      </c>
      <c r="C4530" s="191" t="s">
        <v>15</v>
      </c>
      <c r="D4530" s="192">
        <v>5000000</v>
      </c>
      <c r="E4530" s="192">
        <v>1000000</v>
      </c>
      <c r="F4530" s="192">
        <v>1500000</v>
      </c>
      <c r="G4530" s="192">
        <v>1500000</v>
      </c>
      <c r="H4530" s="192">
        <v>1000000</v>
      </c>
    </row>
    <row r="4531" spans="1:8" ht="30.75" thickBot="1">
      <c r="A4531" s="185" t="str">
        <f t="shared" si="70"/>
        <v>A</v>
      </c>
      <c r="B4531" s="186" t="s">
        <v>2252</v>
      </c>
      <c r="C4531" s="187" t="s">
        <v>2253</v>
      </c>
      <c r="D4531" s="188">
        <v>219900000</v>
      </c>
      <c r="E4531" s="188">
        <v>120000000</v>
      </c>
      <c r="F4531" s="188">
        <v>57300000</v>
      </c>
      <c r="G4531" s="188">
        <v>10300000</v>
      </c>
      <c r="H4531" s="188">
        <v>32300000</v>
      </c>
    </row>
    <row r="4532" spans="1:8" ht="15.75" thickTop="1">
      <c r="A4532" s="185" t="str">
        <f t="shared" si="70"/>
        <v>A</v>
      </c>
      <c r="B4532" s="189" t="s">
        <v>124</v>
      </c>
      <c r="C4532" s="189" t="s">
        <v>96</v>
      </c>
      <c r="D4532" s="190">
        <v>58100000</v>
      </c>
      <c r="E4532" s="190">
        <v>30000000</v>
      </c>
      <c r="F4532" s="190">
        <v>10500000</v>
      </c>
      <c r="G4532" s="190">
        <v>10300000</v>
      </c>
      <c r="H4532" s="190">
        <v>7300000</v>
      </c>
    </row>
    <row r="4533" spans="1:8">
      <c r="A4533" s="185" t="str">
        <f t="shared" si="70"/>
        <v>A</v>
      </c>
      <c r="B4533" s="191" t="s">
        <v>124</v>
      </c>
      <c r="C4533" s="191" t="s">
        <v>100</v>
      </c>
      <c r="D4533" s="192">
        <v>6800000</v>
      </c>
      <c r="E4533" s="192">
        <v>1500000</v>
      </c>
      <c r="F4533" s="192">
        <v>4000000</v>
      </c>
      <c r="G4533" s="192">
        <v>1300000</v>
      </c>
      <c r="H4533" s="192">
        <v>0</v>
      </c>
    </row>
    <row r="4534" spans="1:8">
      <c r="A4534" s="185" t="str">
        <f t="shared" si="70"/>
        <v>A</v>
      </c>
      <c r="B4534" s="191" t="s">
        <v>124</v>
      </c>
      <c r="C4534" s="191" t="s">
        <v>15</v>
      </c>
      <c r="D4534" s="192">
        <v>40800000</v>
      </c>
      <c r="E4534" s="192">
        <v>24000000</v>
      </c>
      <c r="F4534" s="192">
        <v>5500000</v>
      </c>
      <c r="G4534" s="192">
        <v>9000000</v>
      </c>
      <c r="H4534" s="192">
        <v>2300000</v>
      </c>
    </row>
    <row r="4535" spans="1:8">
      <c r="A4535" s="185" t="str">
        <f t="shared" si="70"/>
        <v>A</v>
      </c>
      <c r="B4535" s="191" t="s">
        <v>124</v>
      </c>
      <c r="C4535" s="191" t="s">
        <v>102</v>
      </c>
      <c r="D4535" s="192">
        <v>10500000</v>
      </c>
      <c r="E4535" s="192">
        <v>4500000</v>
      </c>
      <c r="F4535" s="192">
        <v>1000000</v>
      </c>
      <c r="G4535" s="192">
        <v>0</v>
      </c>
      <c r="H4535" s="192">
        <v>5000000</v>
      </c>
    </row>
    <row r="4536" spans="1:8">
      <c r="A4536" s="185" t="str">
        <f t="shared" si="70"/>
        <v>A</v>
      </c>
      <c r="B4536" s="189" t="s">
        <v>124</v>
      </c>
      <c r="C4536" s="189" t="s">
        <v>158</v>
      </c>
      <c r="D4536" s="190">
        <v>161800000</v>
      </c>
      <c r="E4536" s="190">
        <v>90000000</v>
      </c>
      <c r="F4536" s="190">
        <v>46800000</v>
      </c>
      <c r="G4536" s="190">
        <v>0</v>
      </c>
      <c r="H4536" s="190">
        <v>25000000</v>
      </c>
    </row>
    <row r="4537" spans="1:8" ht="30.75" thickBot="1">
      <c r="A4537" s="185" t="str">
        <f t="shared" si="70"/>
        <v>A</v>
      </c>
      <c r="B4537" s="186" t="s">
        <v>2254</v>
      </c>
      <c r="C4537" s="187" t="s">
        <v>2255</v>
      </c>
      <c r="D4537" s="188">
        <v>15000000</v>
      </c>
      <c r="E4537" s="188">
        <v>5700000</v>
      </c>
      <c r="F4537" s="188">
        <v>9300000</v>
      </c>
      <c r="G4537" s="188">
        <v>0</v>
      </c>
      <c r="H4537" s="188">
        <v>0</v>
      </c>
    </row>
    <row r="4538" spans="1:8" ht="15.75" thickTop="1">
      <c r="A4538" s="185" t="str">
        <f t="shared" si="70"/>
        <v>A</v>
      </c>
      <c r="B4538" s="189" t="s">
        <v>124</v>
      </c>
      <c r="C4538" s="189" t="s">
        <v>96</v>
      </c>
      <c r="D4538" s="190">
        <v>5000000</v>
      </c>
      <c r="E4538" s="190">
        <v>2000000</v>
      </c>
      <c r="F4538" s="190">
        <v>3000000</v>
      </c>
      <c r="G4538" s="190">
        <v>0</v>
      </c>
      <c r="H4538" s="190">
        <v>0</v>
      </c>
    </row>
    <row r="4539" spans="1:8">
      <c r="A4539" s="185" t="str">
        <f t="shared" si="70"/>
        <v>A</v>
      </c>
      <c r="B4539" s="191" t="s">
        <v>124</v>
      </c>
      <c r="C4539" s="191" t="s">
        <v>15</v>
      </c>
      <c r="D4539" s="192">
        <v>3500000</v>
      </c>
      <c r="E4539" s="192">
        <v>1500000</v>
      </c>
      <c r="F4539" s="192">
        <v>2000000</v>
      </c>
      <c r="G4539" s="192">
        <v>0</v>
      </c>
      <c r="H4539" s="192">
        <v>0</v>
      </c>
    </row>
    <row r="4540" spans="1:8">
      <c r="A4540" s="185" t="str">
        <f t="shared" si="70"/>
        <v>A</v>
      </c>
      <c r="B4540" s="191" t="s">
        <v>124</v>
      </c>
      <c r="C4540" s="191" t="s">
        <v>102</v>
      </c>
      <c r="D4540" s="192">
        <v>1500000</v>
      </c>
      <c r="E4540" s="192">
        <v>500000</v>
      </c>
      <c r="F4540" s="192">
        <v>1000000</v>
      </c>
      <c r="G4540" s="192">
        <v>0</v>
      </c>
      <c r="H4540" s="192">
        <v>0</v>
      </c>
    </row>
    <row r="4541" spans="1:8">
      <c r="A4541" s="185" t="str">
        <f t="shared" si="70"/>
        <v>A</v>
      </c>
      <c r="B4541" s="189" t="s">
        <v>124</v>
      </c>
      <c r="C4541" s="189" t="s">
        <v>158</v>
      </c>
      <c r="D4541" s="190">
        <v>10000000</v>
      </c>
      <c r="E4541" s="190">
        <v>3700000</v>
      </c>
      <c r="F4541" s="190">
        <v>6300000</v>
      </c>
      <c r="G4541" s="190">
        <v>0</v>
      </c>
      <c r="H4541" s="190">
        <v>0</v>
      </c>
    </row>
    <row r="4542" spans="1:8" ht="15.75" thickBot="1">
      <c r="A4542" s="185" t="str">
        <f t="shared" si="70"/>
        <v>A</v>
      </c>
      <c r="B4542" s="186" t="s">
        <v>2256</v>
      </c>
      <c r="C4542" s="187" t="s">
        <v>2257</v>
      </c>
      <c r="D4542" s="188">
        <v>8800000</v>
      </c>
      <c r="E4542" s="188">
        <v>3000000</v>
      </c>
      <c r="F4542" s="188">
        <v>4500000</v>
      </c>
      <c r="G4542" s="188">
        <v>1300000</v>
      </c>
      <c r="H4542" s="188">
        <v>0</v>
      </c>
    </row>
    <row r="4543" spans="1:8" ht="15.75" thickTop="1">
      <c r="A4543" s="185" t="str">
        <f t="shared" si="70"/>
        <v>A</v>
      </c>
      <c r="B4543" s="189" t="s">
        <v>124</v>
      </c>
      <c r="C4543" s="189" t="s">
        <v>96</v>
      </c>
      <c r="D4543" s="190">
        <v>6800000</v>
      </c>
      <c r="E4543" s="190">
        <v>1500000</v>
      </c>
      <c r="F4543" s="190">
        <v>4000000</v>
      </c>
      <c r="G4543" s="190">
        <v>1300000</v>
      </c>
      <c r="H4543" s="190">
        <v>0</v>
      </c>
    </row>
    <row r="4544" spans="1:8">
      <c r="A4544" s="185" t="str">
        <f t="shared" si="70"/>
        <v>A</v>
      </c>
      <c r="B4544" s="191" t="s">
        <v>124</v>
      </c>
      <c r="C4544" s="191" t="s">
        <v>100</v>
      </c>
      <c r="D4544" s="192">
        <v>6800000</v>
      </c>
      <c r="E4544" s="192">
        <v>1500000</v>
      </c>
      <c r="F4544" s="192">
        <v>4000000</v>
      </c>
      <c r="G4544" s="192">
        <v>1300000</v>
      </c>
      <c r="H4544" s="192">
        <v>0</v>
      </c>
    </row>
    <row r="4545" spans="1:8">
      <c r="A4545" s="185" t="str">
        <f t="shared" si="70"/>
        <v>A</v>
      </c>
      <c r="B4545" s="189" t="s">
        <v>124</v>
      </c>
      <c r="C4545" s="189" t="s">
        <v>158</v>
      </c>
      <c r="D4545" s="190">
        <v>2000000</v>
      </c>
      <c r="E4545" s="190">
        <v>1500000</v>
      </c>
      <c r="F4545" s="190">
        <v>500000</v>
      </c>
      <c r="G4545" s="190">
        <v>0</v>
      </c>
      <c r="H4545" s="190">
        <v>0</v>
      </c>
    </row>
    <row r="4546" spans="1:8" ht="15.75" thickBot="1">
      <c r="A4546" s="185" t="str">
        <f t="shared" si="70"/>
        <v>A</v>
      </c>
      <c r="B4546" s="186" t="s">
        <v>2258</v>
      </c>
      <c r="C4546" s="187" t="s">
        <v>2259</v>
      </c>
      <c r="D4546" s="188">
        <v>8800000</v>
      </c>
      <c r="E4546" s="188">
        <v>8800000</v>
      </c>
      <c r="F4546" s="188">
        <v>0</v>
      </c>
      <c r="G4546" s="188">
        <v>0</v>
      </c>
      <c r="H4546" s="188">
        <v>0</v>
      </c>
    </row>
    <row r="4547" spans="1:8" ht="15.75" thickTop="1">
      <c r="A4547" s="185" t="str">
        <f t="shared" si="70"/>
        <v>A</v>
      </c>
      <c r="B4547" s="189" t="s">
        <v>124</v>
      </c>
      <c r="C4547" s="189" t="s">
        <v>96</v>
      </c>
      <c r="D4547" s="190">
        <v>4000000</v>
      </c>
      <c r="E4547" s="190">
        <v>4000000</v>
      </c>
      <c r="F4547" s="190">
        <v>0</v>
      </c>
      <c r="G4547" s="190">
        <v>0</v>
      </c>
      <c r="H4547" s="190">
        <v>0</v>
      </c>
    </row>
    <row r="4548" spans="1:8">
      <c r="A4548" s="185" t="str">
        <f t="shared" si="70"/>
        <v>A</v>
      </c>
      <c r="B4548" s="191" t="s">
        <v>124</v>
      </c>
      <c r="C4548" s="191" t="s">
        <v>102</v>
      </c>
      <c r="D4548" s="192">
        <v>4000000</v>
      </c>
      <c r="E4548" s="192">
        <v>4000000</v>
      </c>
      <c r="F4548" s="192">
        <v>0</v>
      </c>
      <c r="G4548" s="192">
        <v>0</v>
      </c>
      <c r="H4548" s="192">
        <v>0</v>
      </c>
    </row>
    <row r="4549" spans="1:8">
      <c r="A4549" s="185" t="str">
        <f t="shared" si="70"/>
        <v>A</v>
      </c>
      <c r="B4549" s="189" t="s">
        <v>124</v>
      </c>
      <c r="C4549" s="189" t="s">
        <v>158</v>
      </c>
      <c r="D4549" s="190">
        <v>4800000</v>
      </c>
      <c r="E4549" s="190">
        <v>4800000</v>
      </c>
      <c r="F4549" s="190">
        <v>0</v>
      </c>
      <c r="G4549" s="190">
        <v>0</v>
      </c>
      <c r="H4549" s="190">
        <v>0</v>
      </c>
    </row>
    <row r="4550" spans="1:8" ht="15.75" thickBot="1">
      <c r="A4550" s="185" t="str">
        <f t="shared" si="70"/>
        <v>A</v>
      </c>
      <c r="B4550" s="186" t="s">
        <v>2260</v>
      </c>
      <c r="C4550" s="187" t="s">
        <v>2261</v>
      </c>
      <c r="D4550" s="188">
        <v>30000000</v>
      </c>
      <c r="E4550" s="188">
        <v>0</v>
      </c>
      <c r="F4550" s="188">
        <v>0</v>
      </c>
      <c r="G4550" s="188">
        <v>0</v>
      </c>
      <c r="H4550" s="188">
        <v>30000000</v>
      </c>
    </row>
    <row r="4551" spans="1:8" ht="15.75" thickTop="1">
      <c r="A4551" s="185" t="str">
        <f t="shared" ref="A4551:A4566" si="71">(IF(OR(D4551&lt;&gt;0,E4551&lt;&gt;0,F4551&lt;&gt;0,G4551&lt;&gt;0,H4551&lt;&gt;0),"A","B"))</f>
        <v>A</v>
      </c>
      <c r="B4551" s="189" t="s">
        <v>124</v>
      </c>
      <c r="C4551" s="189" t="s">
        <v>96</v>
      </c>
      <c r="D4551" s="190">
        <v>5000000</v>
      </c>
      <c r="E4551" s="190">
        <v>0</v>
      </c>
      <c r="F4551" s="190">
        <v>0</v>
      </c>
      <c r="G4551" s="190">
        <v>0</v>
      </c>
      <c r="H4551" s="190">
        <v>5000000</v>
      </c>
    </row>
    <row r="4552" spans="1:8">
      <c r="A4552" s="185" t="str">
        <f t="shared" si="71"/>
        <v>A</v>
      </c>
      <c r="B4552" s="191" t="s">
        <v>124</v>
      </c>
      <c r="C4552" s="191" t="s">
        <v>102</v>
      </c>
      <c r="D4552" s="192">
        <v>5000000</v>
      </c>
      <c r="E4552" s="192">
        <v>0</v>
      </c>
      <c r="F4552" s="192">
        <v>0</v>
      </c>
      <c r="G4552" s="192">
        <v>0</v>
      </c>
      <c r="H4552" s="192">
        <v>5000000</v>
      </c>
    </row>
    <row r="4553" spans="1:8">
      <c r="A4553" s="185" t="str">
        <f t="shared" si="71"/>
        <v>A</v>
      </c>
      <c r="B4553" s="189" t="s">
        <v>124</v>
      </c>
      <c r="C4553" s="189" t="s">
        <v>158</v>
      </c>
      <c r="D4553" s="190">
        <v>25000000</v>
      </c>
      <c r="E4553" s="190">
        <v>0</v>
      </c>
      <c r="F4553" s="190">
        <v>0</v>
      </c>
      <c r="G4553" s="190">
        <v>0</v>
      </c>
      <c r="H4553" s="190">
        <v>25000000</v>
      </c>
    </row>
    <row r="4554" spans="1:8" ht="30.75" thickBot="1">
      <c r="A4554" s="185" t="str">
        <f t="shared" si="71"/>
        <v>A</v>
      </c>
      <c r="B4554" s="186" t="s">
        <v>2262</v>
      </c>
      <c r="C4554" s="187" t="s">
        <v>2263</v>
      </c>
      <c r="D4554" s="188">
        <v>12300000</v>
      </c>
      <c r="E4554" s="188">
        <v>2500000</v>
      </c>
      <c r="F4554" s="188">
        <v>3500000</v>
      </c>
      <c r="G4554" s="188">
        <v>4000000</v>
      </c>
      <c r="H4554" s="188">
        <v>2300000</v>
      </c>
    </row>
    <row r="4555" spans="1:8" ht="15.75" thickTop="1">
      <c r="A4555" s="185" t="str">
        <f t="shared" si="71"/>
        <v>A</v>
      </c>
      <c r="B4555" s="189" t="s">
        <v>124</v>
      </c>
      <c r="C4555" s="189" t="s">
        <v>96</v>
      </c>
      <c r="D4555" s="190">
        <v>12300000</v>
      </c>
      <c r="E4555" s="190">
        <v>2500000</v>
      </c>
      <c r="F4555" s="190">
        <v>3500000</v>
      </c>
      <c r="G4555" s="190">
        <v>4000000</v>
      </c>
      <c r="H4555" s="190">
        <v>2300000</v>
      </c>
    </row>
    <row r="4556" spans="1:8">
      <c r="A4556" s="185" t="str">
        <f t="shared" si="71"/>
        <v>A</v>
      </c>
      <c r="B4556" s="191" t="s">
        <v>124</v>
      </c>
      <c r="C4556" s="191" t="s">
        <v>15</v>
      </c>
      <c r="D4556" s="192">
        <v>12300000</v>
      </c>
      <c r="E4556" s="192">
        <v>2500000</v>
      </c>
      <c r="F4556" s="192">
        <v>3500000</v>
      </c>
      <c r="G4556" s="192">
        <v>4000000</v>
      </c>
      <c r="H4556" s="192">
        <v>2300000</v>
      </c>
    </row>
    <row r="4557" spans="1:8" ht="15.75" thickBot="1">
      <c r="A4557" s="185" t="str">
        <f t="shared" si="71"/>
        <v>A</v>
      </c>
      <c r="B4557" s="186" t="s">
        <v>2264</v>
      </c>
      <c r="C4557" s="187" t="s">
        <v>2265</v>
      </c>
      <c r="D4557" s="188">
        <v>145000000</v>
      </c>
      <c r="E4557" s="188">
        <v>100000000</v>
      </c>
      <c r="F4557" s="188">
        <v>40000000</v>
      </c>
      <c r="G4557" s="188">
        <v>5000000</v>
      </c>
      <c r="H4557" s="188">
        <v>0</v>
      </c>
    </row>
    <row r="4558" spans="1:8" ht="15.75" thickTop="1">
      <c r="A4558" s="185" t="str">
        <f t="shared" si="71"/>
        <v>A</v>
      </c>
      <c r="B4558" s="189" t="s">
        <v>124</v>
      </c>
      <c r="C4558" s="189" t="s">
        <v>96</v>
      </c>
      <c r="D4558" s="190">
        <v>25000000</v>
      </c>
      <c r="E4558" s="190">
        <v>20000000</v>
      </c>
      <c r="F4558" s="190">
        <v>0</v>
      </c>
      <c r="G4558" s="190">
        <v>5000000</v>
      </c>
      <c r="H4558" s="190">
        <v>0</v>
      </c>
    </row>
    <row r="4559" spans="1:8">
      <c r="A4559" s="185" t="str">
        <f t="shared" si="71"/>
        <v>A</v>
      </c>
      <c r="B4559" s="191" t="s">
        <v>124</v>
      </c>
      <c r="C4559" s="191" t="s">
        <v>15</v>
      </c>
      <c r="D4559" s="192">
        <v>25000000</v>
      </c>
      <c r="E4559" s="192">
        <v>20000000</v>
      </c>
      <c r="F4559" s="192">
        <v>0</v>
      </c>
      <c r="G4559" s="192">
        <v>5000000</v>
      </c>
      <c r="H4559" s="192">
        <v>0</v>
      </c>
    </row>
    <row r="4560" spans="1:8">
      <c r="A4560" s="185" t="str">
        <f t="shared" si="71"/>
        <v>A</v>
      </c>
      <c r="B4560" s="189" t="s">
        <v>124</v>
      </c>
      <c r="C4560" s="189" t="s">
        <v>158</v>
      </c>
      <c r="D4560" s="190">
        <v>120000000</v>
      </c>
      <c r="E4560" s="190">
        <v>80000000</v>
      </c>
      <c r="F4560" s="190">
        <v>40000000</v>
      </c>
      <c r="G4560" s="190">
        <v>0</v>
      </c>
      <c r="H4560" s="190">
        <v>0</v>
      </c>
    </row>
    <row r="4561" spans="1:8" ht="45.75" thickBot="1">
      <c r="A4561" s="185" t="str">
        <f t="shared" si="71"/>
        <v>A</v>
      </c>
      <c r="B4561" s="186" t="s">
        <v>2266</v>
      </c>
      <c r="C4561" s="187" t="s">
        <v>2267</v>
      </c>
      <c r="D4561" s="188">
        <v>30000000</v>
      </c>
      <c r="E4561" s="188">
        <v>2000000</v>
      </c>
      <c r="F4561" s="188">
        <v>3000000</v>
      </c>
      <c r="G4561" s="188">
        <v>10000000</v>
      </c>
      <c r="H4561" s="188">
        <v>15000000</v>
      </c>
    </row>
    <row r="4562" spans="1:8" ht="15.75" thickTop="1">
      <c r="A4562" s="185" t="str">
        <f t="shared" si="71"/>
        <v>A</v>
      </c>
      <c r="B4562" s="189" t="s">
        <v>124</v>
      </c>
      <c r="C4562" s="189" t="s">
        <v>96</v>
      </c>
      <c r="D4562" s="190">
        <v>30000000</v>
      </c>
      <c r="E4562" s="190">
        <v>2000000</v>
      </c>
      <c r="F4562" s="190">
        <v>3000000</v>
      </c>
      <c r="G4562" s="190">
        <v>10000000</v>
      </c>
      <c r="H4562" s="190">
        <v>15000000</v>
      </c>
    </row>
    <row r="4563" spans="1:8">
      <c r="A4563" s="185" t="str">
        <f t="shared" si="71"/>
        <v>A</v>
      </c>
      <c r="B4563" s="191" t="s">
        <v>124</v>
      </c>
      <c r="C4563" s="191" t="s">
        <v>15</v>
      </c>
      <c r="D4563" s="192">
        <v>30000000</v>
      </c>
      <c r="E4563" s="192">
        <v>2000000</v>
      </c>
      <c r="F4563" s="192">
        <v>3000000</v>
      </c>
      <c r="G4563" s="192">
        <v>10000000</v>
      </c>
      <c r="H4563" s="192">
        <v>15000000</v>
      </c>
    </row>
    <row r="4564" spans="1:8" ht="45.75" thickBot="1">
      <c r="A4564" s="185" t="str">
        <f t="shared" si="71"/>
        <v>A</v>
      </c>
      <c r="B4564" s="186" t="s">
        <v>2268</v>
      </c>
      <c r="C4564" s="187" t="s">
        <v>2267</v>
      </c>
      <c r="D4564" s="188">
        <v>30000000</v>
      </c>
      <c r="E4564" s="188">
        <v>2000000</v>
      </c>
      <c r="F4564" s="188">
        <v>3000000</v>
      </c>
      <c r="G4564" s="188">
        <v>10000000</v>
      </c>
      <c r="H4564" s="188">
        <v>15000000</v>
      </c>
    </row>
    <row r="4565" spans="1:8" ht="15.75" thickTop="1">
      <c r="A4565" s="185" t="str">
        <f t="shared" si="71"/>
        <v>A</v>
      </c>
      <c r="B4565" s="189" t="s">
        <v>124</v>
      </c>
      <c r="C4565" s="189" t="s">
        <v>96</v>
      </c>
      <c r="D4565" s="190">
        <v>30000000</v>
      </c>
      <c r="E4565" s="190">
        <v>2000000</v>
      </c>
      <c r="F4565" s="190">
        <v>3000000</v>
      </c>
      <c r="G4565" s="190">
        <v>10000000</v>
      </c>
      <c r="H4565" s="190">
        <v>15000000</v>
      </c>
    </row>
    <row r="4566" spans="1:8">
      <c r="A4566" s="185" t="str">
        <f t="shared" si="71"/>
        <v>A</v>
      </c>
      <c r="B4566" s="191" t="s">
        <v>124</v>
      </c>
      <c r="C4566" s="191" t="s">
        <v>15</v>
      </c>
      <c r="D4566" s="192">
        <v>30000000</v>
      </c>
      <c r="E4566" s="192">
        <v>2000000</v>
      </c>
      <c r="F4566" s="192">
        <v>3000000</v>
      </c>
      <c r="G4566" s="192">
        <v>10000000</v>
      </c>
      <c r="H4566" s="192">
        <v>15000000</v>
      </c>
    </row>
  </sheetData>
  <autoFilter ref="A5:H4566"/>
  <mergeCells count="3">
    <mergeCell ref="B2:H2"/>
    <mergeCell ref="B3:H3"/>
    <mergeCell ref="B4:H4"/>
  </mergeCells>
  <printOptions horizontalCentered="1"/>
  <pageMargins left="0.19685039370078741" right="0.19685039370078741" top="0.39370078740157483" bottom="0.98425196850393704" header="0.19685039370078741" footer="0.59055118110236227"/>
  <pageSetup scale="58" fitToHeight="0" orientation="portrait" horizontalDpi="300" verticalDpi="300" r:id="rId1"/>
  <headerFooter alignWithMargins="0">
    <oddFooter>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B2:G61"/>
  <sheetViews>
    <sheetView showGridLines="0" view="pageBreakPreview" topLeftCell="A31" zoomScaleNormal="100" zoomScaleSheetLayoutView="100" workbookViewId="0">
      <selection activeCell="B5" sqref="B5"/>
    </sheetView>
  </sheetViews>
  <sheetFormatPr defaultRowHeight="12.75"/>
  <cols>
    <col min="1" max="1" width="9.140625" style="1"/>
    <col min="2" max="2" width="61.7109375" style="1" customWidth="1"/>
    <col min="3" max="7" width="19.7109375" style="1" customWidth="1"/>
    <col min="8" max="16384" width="9.140625" style="1"/>
  </cols>
  <sheetData>
    <row r="2" spans="2:7" ht="15">
      <c r="B2" s="127" t="s">
        <v>64</v>
      </c>
      <c r="C2" s="127"/>
      <c r="D2" s="127"/>
      <c r="E2" s="127"/>
      <c r="F2" s="127"/>
      <c r="G2" s="127"/>
    </row>
    <row r="3" spans="2:7" ht="15">
      <c r="B3" s="128" t="s">
        <v>65</v>
      </c>
      <c r="C3" s="128"/>
      <c r="D3" s="128"/>
      <c r="E3" s="128"/>
      <c r="F3" s="128"/>
      <c r="G3" s="128"/>
    </row>
    <row r="4" spans="2:7" ht="15">
      <c r="B4" s="129" t="s">
        <v>63</v>
      </c>
      <c r="C4" s="129"/>
      <c r="D4" s="129"/>
      <c r="E4" s="129"/>
      <c r="F4" s="129"/>
      <c r="G4" s="129"/>
    </row>
    <row r="5" spans="2:7" ht="60">
      <c r="B5" s="2" t="s">
        <v>53</v>
      </c>
      <c r="C5" s="2" t="s">
        <v>59</v>
      </c>
      <c r="D5" s="2" t="s">
        <v>55</v>
      </c>
      <c r="E5" s="2" t="s">
        <v>56</v>
      </c>
      <c r="F5" s="2" t="s">
        <v>57</v>
      </c>
      <c r="G5" s="2" t="s">
        <v>58</v>
      </c>
    </row>
    <row r="6" spans="2:7" ht="15">
      <c r="B6" s="3" t="s">
        <v>0</v>
      </c>
      <c r="C6" s="11">
        <v>14927983200</v>
      </c>
      <c r="D6" s="11">
        <v>3580812439</v>
      </c>
      <c r="E6" s="11">
        <v>3286714051</v>
      </c>
      <c r="F6" s="11">
        <v>2564405686</v>
      </c>
      <c r="G6" s="11">
        <v>5496051024</v>
      </c>
    </row>
    <row r="7" spans="2:7" ht="15">
      <c r="B7" s="15" t="s">
        <v>1</v>
      </c>
      <c r="C7" s="11">
        <v>12199560000</v>
      </c>
      <c r="D7" s="11">
        <v>2984103700</v>
      </c>
      <c r="E7" s="11">
        <v>2655651000</v>
      </c>
      <c r="F7" s="11">
        <v>3285113600</v>
      </c>
      <c r="G7" s="11">
        <v>3274691700</v>
      </c>
    </row>
    <row r="8" spans="2:7" ht="15">
      <c r="B8" s="16" t="s">
        <v>2</v>
      </c>
      <c r="C8" s="11">
        <v>11062600000</v>
      </c>
      <c r="D8" s="11">
        <v>2661328800</v>
      </c>
      <c r="E8" s="11">
        <v>2343507200</v>
      </c>
      <c r="F8" s="11">
        <v>3015500000</v>
      </c>
      <c r="G8" s="11">
        <v>3042264000</v>
      </c>
    </row>
    <row r="9" spans="2:7" ht="30">
      <c r="B9" s="6" t="s">
        <v>3</v>
      </c>
      <c r="C9" s="11">
        <v>4356000000</v>
      </c>
      <c r="D9" s="12">
        <v>1209457700</v>
      </c>
      <c r="E9" s="12">
        <v>911344600</v>
      </c>
      <c r="F9" s="12">
        <v>1115000000</v>
      </c>
      <c r="G9" s="12">
        <v>1120197700</v>
      </c>
    </row>
    <row r="10" spans="2:7" ht="15">
      <c r="B10" s="7" t="s">
        <v>4</v>
      </c>
      <c r="C10" s="11">
        <v>3405000000</v>
      </c>
      <c r="D10" s="12">
        <v>779457300</v>
      </c>
      <c r="E10" s="12">
        <v>784601500</v>
      </c>
      <c r="F10" s="12">
        <v>907000000</v>
      </c>
      <c r="G10" s="12">
        <v>933941200</v>
      </c>
    </row>
    <row r="11" spans="2:7" ht="15">
      <c r="B11" s="8" t="s">
        <v>5</v>
      </c>
      <c r="C11" s="11">
        <v>3405000000</v>
      </c>
      <c r="D11" s="12">
        <v>779457300</v>
      </c>
      <c r="E11" s="12">
        <v>784601500</v>
      </c>
      <c r="F11" s="12">
        <v>907000000</v>
      </c>
      <c r="G11" s="12">
        <v>933941200</v>
      </c>
    </row>
    <row r="12" spans="2:7" ht="15">
      <c r="B12" s="7" t="s">
        <v>6</v>
      </c>
      <c r="C12" s="11">
        <v>951000000</v>
      </c>
      <c r="D12" s="12">
        <v>430000400</v>
      </c>
      <c r="E12" s="12">
        <v>126743100</v>
      </c>
      <c r="F12" s="12">
        <v>208000000</v>
      </c>
      <c r="G12" s="12">
        <v>186256500</v>
      </c>
    </row>
    <row r="13" spans="2:7" ht="15">
      <c r="B13" s="8" t="s">
        <v>7</v>
      </c>
      <c r="C13" s="11">
        <v>951000000</v>
      </c>
      <c r="D13" s="12">
        <v>430000400</v>
      </c>
      <c r="E13" s="12">
        <v>126743100</v>
      </c>
      <c r="F13" s="12">
        <v>208000000</v>
      </c>
      <c r="G13" s="12">
        <v>186256500</v>
      </c>
    </row>
    <row r="14" spans="2:7" ht="15">
      <c r="B14" s="6" t="s">
        <v>8</v>
      </c>
      <c r="C14" s="11">
        <v>6546600000</v>
      </c>
      <c r="D14" s="12">
        <v>1283072500</v>
      </c>
      <c r="E14" s="12">
        <v>1647185500</v>
      </c>
      <c r="F14" s="12">
        <v>1736500000</v>
      </c>
      <c r="G14" s="12">
        <v>1879842000</v>
      </c>
    </row>
    <row r="15" spans="2:7" ht="15">
      <c r="B15" s="7" t="s">
        <v>9</v>
      </c>
      <c r="C15" s="11">
        <v>4746600000</v>
      </c>
      <c r="D15" s="12">
        <v>976362100</v>
      </c>
      <c r="E15" s="12">
        <v>1199637300</v>
      </c>
      <c r="F15" s="12">
        <v>1255500000</v>
      </c>
      <c r="G15" s="12">
        <v>1315100600</v>
      </c>
    </row>
    <row r="16" spans="2:7" ht="15">
      <c r="B16" s="8" t="s">
        <v>10</v>
      </c>
      <c r="C16" s="11">
        <v>4746600000</v>
      </c>
      <c r="D16" s="12">
        <v>976362100</v>
      </c>
      <c r="E16" s="12">
        <v>1199637300</v>
      </c>
      <c r="F16" s="12">
        <v>1255500000</v>
      </c>
      <c r="G16" s="12">
        <v>1315100600</v>
      </c>
    </row>
    <row r="17" spans="2:7" ht="15">
      <c r="B17" s="7" t="s">
        <v>11</v>
      </c>
      <c r="C17" s="11">
        <v>1800000000</v>
      </c>
      <c r="D17" s="12">
        <v>306710400</v>
      </c>
      <c r="E17" s="12">
        <v>447548200</v>
      </c>
      <c r="F17" s="12">
        <v>481000000</v>
      </c>
      <c r="G17" s="12">
        <v>564741400</v>
      </c>
    </row>
    <row r="18" spans="2:7" ht="30">
      <c r="B18" s="6" t="s">
        <v>12</v>
      </c>
      <c r="C18" s="11">
        <v>80000000</v>
      </c>
      <c r="D18" s="12">
        <v>17034500</v>
      </c>
      <c r="E18" s="12">
        <v>22119200</v>
      </c>
      <c r="F18" s="12">
        <v>20000000</v>
      </c>
      <c r="G18" s="12">
        <v>20846300</v>
      </c>
    </row>
    <row r="19" spans="2:7" ht="15">
      <c r="B19" s="7" t="s">
        <v>13</v>
      </c>
      <c r="C19" s="11">
        <v>80000000</v>
      </c>
      <c r="D19" s="12">
        <v>17034500</v>
      </c>
      <c r="E19" s="12">
        <v>22119200</v>
      </c>
      <c r="F19" s="12">
        <v>20000000</v>
      </c>
      <c r="G19" s="12">
        <v>20846300</v>
      </c>
    </row>
    <row r="20" spans="2:7" ht="15">
      <c r="B20" s="6" t="s">
        <v>14</v>
      </c>
      <c r="C20" s="11">
        <v>80000000</v>
      </c>
      <c r="D20" s="12">
        <v>151764100</v>
      </c>
      <c r="E20" s="12">
        <v>-237142100</v>
      </c>
      <c r="F20" s="12">
        <v>144000000</v>
      </c>
      <c r="G20" s="12">
        <v>21378000</v>
      </c>
    </row>
    <row r="21" spans="2:7" s="17" customFormat="1" ht="15">
      <c r="B21" s="16" t="s">
        <v>15</v>
      </c>
      <c r="C21" s="11">
        <v>336960000</v>
      </c>
      <c r="D21" s="11">
        <v>175000000</v>
      </c>
      <c r="E21" s="11">
        <v>24200000</v>
      </c>
      <c r="F21" s="11">
        <v>94000000</v>
      </c>
      <c r="G21" s="11">
        <v>43760000</v>
      </c>
    </row>
    <row r="22" spans="2:7" ht="15">
      <c r="B22" s="6" t="s">
        <v>16</v>
      </c>
      <c r="C22" s="11">
        <v>336960000</v>
      </c>
      <c r="D22" s="12">
        <v>175000000</v>
      </c>
      <c r="E22" s="12">
        <v>24200000</v>
      </c>
      <c r="F22" s="12">
        <v>94000000</v>
      </c>
      <c r="G22" s="12">
        <v>43760000</v>
      </c>
    </row>
    <row r="23" spans="2:7" ht="15" hidden="1">
      <c r="B23" s="6" t="s">
        <v>17</v>
      </c>
      <c r="C23" s="11">
        <v>0</v>
      </c>
      <c r="D23" s="12">
        <v>0</v>
      </c>
      <c r="E23" s="12">
        <v>0</v>
      </c>
      <c r="F23" s="12">
        <v>0</v>
      </c>
      <c r="G23" s="12">
        <v>0</v>
      </c>
    </row>
    <row r="24" spans="2:7" s="17" customFormat="1" ht="15">
      <c r="B24" s="16" t="s">
        <v>18</v>
      </c>
      <c r="C24" s="11">
        <v>800000000</v>
      </c>
      <c r="D24" s="11">
        <v>147774900</v>
      </c>
      <c r="E24" s="11">
        <v>287943800</v>
      </c>
      <c r="F24" s="11">
        <v>175613600</v>
      </c>
      <c r="G24" s="11">
        <v>188667700</v>
      </c>
    </row>
    <row r="25" spans="2:7" ht="15">
      <c r="B25" s="6" t="s">
        <v>19</v>
      </c>
      <c r="C25" s="11">
        <v>486000000</v>
      </c>
      <c r="D25" s="12">
        <v>84167200</v>
      </c>
      <c r="E25" s="12">
        <v>194945800</v>
      </c>
      <c r="F25" s="12">
        <v>70758600</v>
      </c>
      <c r="G25" s="12">
        <v>136128400</v>
      </c>
    </row>
    <row r="26" spans="2:7" ht="15">
      <c r="B26" s="7" t="s">
        <v>20</v>
      </c>
      <c r="C26" s="11">
        <v>220000000</v>
      </c>
      <c r="D26" s="12">
        <v>82033900</v>
      </c>
      <c r="E26" s="12">
        <v>50440600</v>
      </c>
      <c r="F26" s="12">
        <v>56500000</v>
      </c>
      <c r="G26" s="12">
        <v>31025500</v>
      </c>
    </row>
    <row r="27" spans="2:7" ht="15">
      <c r="B27" s="7" t="s">
        <v>21</v>
      </c>
      <c r="C27" s="11">
        <v>191000000</v>
      </c>
      <c r="D27" s="12">
        <v>19100</v>
      </c>
      <c r="E27" s="12">
        <v>140322300</v>
      </c>
      <c r="F27" s="12">
        <v>258600</v>
      </c>
      <c r="G27" s="12">
        <v>50400000</v>
      </c>
    </row>
    <row r="28" spans="2:7" ht="30">
      <c r="B28" s="8" t="s">
        <v>22</v>
      </c>
      <c r="C28" s="11">
        <v>51000000</v>
      </c>
      <c r="D28" s="12">
        <v>19100</v>
      </c>
      <c r="E28" s="12">
        <v>322300</v>
      </c>
      <c r="F28" s="12">
        <v>258600</v>
      </c>
      <c r="G28" s="12">
        <v>50400000</v>
      </c>
    </row>
    <row r="29" spans="2:7" ht="15">
      <c r="B29" s="8" t="s">
        <v>23</v>
      </c>
      <c r="C29" s="11">
        <v>140000000</v>
      </c>
      <c r="D29" s="12">
        <v>0</v>
      </c>
      <c r="E29" s="12">
        <v>140000000</v>
      </c>
      <c r="F29" s="12">
        <v>0</v>
      </c>
      <c r="G29" s="12">
        <v>0</v>
      </c>
    </row>
    <row r="30" spans="2:7" ht="15">
      <c r="B30" s="7" t="s">
        <v>24</v>
      </c>
      <c r="C30" s="11">
        <v>75000000</v>
      </c>
      <c r="D30" s="12">
        <v>2114200</v>
      </c>
      <c r="E30" s="12">
        <v>4182900</v>
      </c>
      <c r="F30" s="12">
        <v>14000000</v>
      </c>
      <c r="G30" s="12">
        <v>54702900</v>
      </c>
    </row>
    <row r="31" spans="2:7" ht="15">
      <c r="B31" s="6" t="s">
        <v>25</v>
      </c>
      <c r="C31" s="11">
        <v>74400000</v>
      </c>
      <c r="D31" s="12">
        <v>11533500</v>
      </c>
      <c r="E31" s="12">
        <v>28503000</v>
      </c>
      <c r="F31" s="12">
        <v>21855000</v>
      </c>
      <c r="G31" s="12">
        <v>12508500</v>
      </c>
    </row>
    <row r="32" spans="2:7" ht="15">
      <c r="B32" s="7" t="s">
        <v>26</v>
      </c>
      <c r="C32" s="11">
        <v>71300000</v>
      </c>
      <c r="D32" s="12">
        <v>10840600</v>
      </c>
      <c r="E32" s="12">
        <v>27790400</v>
      </c>
      <c r="F32" s="12">
        <v>21170000</v>
      </c>
      <c r="G32" s="12">
        <v>11499000</v>
      </c>
    </row>
    <row r="33" spans="2:7" ht="15">
      <c r="B33" s="8" t="s">
        <v>27</v>
      </c>
      <c r="C33" s="11">
        <v>500000</v>
      </c>
      <c r="D33" s="12">
        <v>30100</v>
      </c>
      <c r="E33" s="12">
        <v>66800</v>
      </c>
      <c r="F33" s="12">
        <v>100000</v>
      </c>
      <c r="G33" s="12">
        <v>303100</v>
      </c>
    </row>
    <row r="34" spans="2:7" ht="15">
      <c r="B34" s="8" t="s">
        <v>28</v>
      </c>
      <c r="C34" s="11">
        <v>45000000</v>
      </c>
      <c r="D34" s="12">
        <v>5919900</v>
      </c>
      <c r="E34" s="12">
        <v>21407300</v>
      </c>
      <c r="F34" s="12">
        <v>14200000</v>
      </c>
      <c r="G34" s="12">
        <v>3472800</v>
      </c>
    </row>
    <row r="35" spans="2:7" ht="15">
      <c r="B35" s="8" t="s">
        <v>29</v>
      </c>
      <c r="C35" s="11">
        <v>2800000</v>
      </c>
      <c r="D35" s="12">
        <v>438300</v>
      </c>
      <c r="E35" s="12">
        <v>502900</v>
      </c>
      <c r="F35" s="12">
        <v>600000</v>
      </c>
      <c r="G35" s="12">
        <v>1258800</v>
      </c>
    </row>
    <row r="36" spans="2:7" ht="15">
      <c r="B36" s="8" t="s">
        <v>30</v>
      </c>
      <c r="C36" s="11">
        <v>20000000</v>
      </c>
      <c r="D36" s="12">
        <v>3973400</v>
      </c>
      <c r="E36" s="12">
        <v>5020000</v>
      </c>
      <c r="F36" s="12">
        <v>5500000</v>
      </c>
      <c r="G36" s="12">
        <v>5506600</v>
      </c>
    </row>
    <row r="37" spans="2:7" ht="15">
      <c r="B37" s="8" t="s">
        <v>31</v>
      </c>
      <c r="C37" s="11">
        <v>1500000</v>
      </c>
      <c r="D37" s="12">
        <v>258000</v>
      </c>
      <c r="E37" s="12">
        <v>390600</v>
      </c>
      <c r="F37" s="12">
        <v>390000</v>
      </c>
      <c r="G37" s="12">
        <v>461400</v>
      </c>
    </row>
    <row r="38" spans="2:7" ht="30">
      <c r="B38" s="8" t="s">
        <v>32</v>
      </c>
      <c r="C38" s="11">
        <v>1000000</v>
      </c>
      <c r="D38" s="12">
        <v>150200</v>
      </c>
      <c r="E38" s="12">
        <v>299600</v>
      </c>
      <c r="F38" s="12">
        <v>230000</v>
      </c>
      <c r="G38" s="12">
        <v>320200</v>
      </c>
    </row>
    <row r="39" spans="2:7" ht="15">
      <c r="B39" s="8" t="s">
        <v>33</v>
      </c>
      <c r="C39" s="11">
        <v>500000</v>
      </c>
      <c r="D39" s="12">
        <v>70700</v>
      </c>
      <c r="E39" s="12">
        <v>103200</v>
      </c>
      <c r="F39" s="12">
        <v>150000</v>
      </c>
      <c r="G39" s="12">
        <v>176100</v>
      </c>
    </row>
    <row r="40" spans="2:7" ht="15">
      <c r="B40" s="7" t="s">
        <v>34</v>
      </c>
      <c r="C40" s="11">
        <v>3100000</v>
      </c>
      <c r="D40" s="12">
        <v>692900</v>
      </c>
      <c r="E40" s="12">
        <v>712600</v>
      </c>
      <c r="F40" s="12">
        <v>685000</v>
      </c>
      <c r="G40" s="12">
        <v>1009500</v>
      </c>
    </row>
    <row r="41" spans="2:7" ht="15">
      <c r="B41" s="8" t="s">
        <v>35</v>
      </c>
      <c r="C41" s="11">
        <v>50000</v>
      </c>
      <c r="D41" s="12">
        <v>100</v>
      </c>
      <c r="E41" s="12">
        <v>2000</v>
      </c>
      <c r="F41" s="12">
        <v>15000</v>
      </c>
      <c r="G41" s="12">
        <v>32900</v>
      </c>
    </row>
    <row r="42" spans="2:7" ht="15">
      <c r="B42" s="8" t="s">
        <v>36</v>
      </c>
      <c r="C42" s="11">
        <v>3050000</v>
      </c>
      <c r="D42" s="12">
        <v>692800</v>
      </c>
      <c r="E42" s="12">
        <v>710600</v>
      </c>
      <c r="F42" s="12">
        <v>670000</v>
      </c>
      <c r="G42" s="12">
        <v>976600</v>
      </c>
    </row>
    <row r="43" spans="2:7" ht="15">
      <c r="B43" s="6" t="s">
        <v>37</v>
      </c>
      <c r="C43" s="11">
        <v>100000000</v>
      </c>
      <c r="D43" s="12">
        <v>17514600</v>
      </c>
      <c r="E43" s="12">
        <v>24264000</v>
      </c>
      <c r="F43" s="12">
        <v>37000000</v>
      </c>
      <c r="G43" s="12">
        <v>21221400</v>
      </c>
    </row>
    <row r="44" spans="2:7" ht="15">
      <c r="B44" s="6" t="s">
        <v>38</v>
      </c>
      <c r="C44" s="11">
        <v>139600000</v>
      </c>
      <c r="D44" s="12">
        <v>34559600</v>
      </c>
      <c r="E44" s="12">
        <v>40231000</v>
      </c>
      <c r="F44" s="12">
        <v>46000000</v>
      </c>
      <c r="G44" s="12">
        <v>18809400</v>
      </c>
    </row>
    <row r="45" spans="2:7" ht="30">
      <c r="B45" s="7" t="s">
        <v>39</v>
      </c>
      <c r="C45" s="11">
        <v>139600000</v>
      </c>
      <c r="D45" s="12">
        <v>34559600</v>
      </c>
      <c r="E45" s="12">
        <v>40231000</v>
      </c>
      <c r="F45" s="12">
        <v>46000000</v>
      </c>
      <c r="G45" s="12">
        <v>18809400</v>
      </c>
    </row>
    <row r="46" spans="2:7" ht="30">
      <c r="B46" s="8" t="s">
        <v>40</v>
      </c>
      <c r="C46" s="11">
        <v>139600000</v>
      </c>
      <c r="D46" s="12">
        <v>34559600</v>
      </c>
      <c r="E46" s="12">
        <v>40231000</v>
      </c>
      <c r="F46" s="12">
        <v>46000000</v>
      </c>
      <c r="G46" s="12">
        <v>18809400</v>
      </c>
    </row>
    <row r="47" spans="2:7" ht="15">
      <c r="B47" s="9" t="s">
        <v>41</v>
      </c>
      <c r="C47" s="11">
        <v>139600000</v>
      </c>
      <c r="D47" s="12">
        <v>34559600</v>
      </c>
      <c r="E47" s="12">
        <v>40231000</v>
      </c>
      <c r="F47" s="12">
        <v>46000000</v>
      </c>
      <c r="G47" s="12">
        <v>18809400</v>
      </c>
    </row>
    <row r="48" spans="2:7" s="17" customFormat="1" ht="15">
      <c r="B48" s="15" t="s">
        <v>42</v>
      </c>
      <c r="C48" s="11">
        <v>350000000</v>
      </c>
      <c r="D48" s="11">
        <v>18719200</v>
      </c>
      <c r="E48" s="11">
        <v>76670100</v>
      </c>
      <c r="F48" s="11">
        <v>66000000</v>
      </c>
      <c r="G48" s="11">
        <v>188610700</v>
      </c>
    </row>
    <row r="49" spans="2:7" ht="15">
      <c r="B49" s="5" t="s">
        <v>43</v>
      </c>
      <c r="C49" s="11">
        <v>320000000</v>
      </c>
      <c r="D49" s="12">
        <v>15462400</v>
      </c>
      <c r="E49" s="12">
        <v>62013000</v>
      </c>
      <c r="F49" s="12">
        <v>60000000</v>
      </c>
      <c r="G49" s="12">
        <v>182524600</v>
      </c>
    </row>
    <row r="50" spans="2:7" ht="15">
      <c r="B50" s="5" t="s">
        <v>44</v>
      </c>
      <c r="C50" s="11">
        <v>30000000</v>
      </c>
      <c r="D50" s="12">
        <v>3256800</v>
      </c>
      <c r="E50" s="12">
        <v>14657100</v>
      </c>
      <c r="F50" s="12">
        <v>6000000</v>
      </c>
      <c r="G50" s="12">
        <v>6086100</v>
      </c>
    </row>
    <row r="51" spans="2:7" ht="15">
      <c r="B51" s="6" t="s">
        <v>45</v>
      </c>
      <c r="C51" s="11">
        <v>30000000</v>
      </c>
      <c r="D51" s="12">
        <v>3256800</v>
      </c>
      <c r="E51" s="12">
        <v>14657100</v>
      </c>
      <c r="F51" s="12">
        <v>6000000</v>
      </c>
      <c r="G51" s="12">
        <v>6086100</v>
      </c>
    </row>
    <row r="52" spans="2:7" s="17" customFormat="1" ht="15">
      <c r="B52" s="15" t="s">
        <v>46</v>
      </c>
      <c r="C52" s="11">
        <v>210000000</v>
      </c>
      <c r="D52" s="11">
        <v>20002400</v>
      </c>
      <c r="E52" s="11">
        <v>40566900</v>
      </c>
      <c r="F52" s="11">
        <v>40100000</v>
      </c>
      <c r="G52" s="11">
        <v>109330700</v>
      </c>
    </row>
    <row r="53" spans="2:7" ht="15">
      <c r="B53" s="5" t="s">
        <v>47</v>
      </c>
      <c r="C53" s="11">
        <v>210000000</v>
      </c>
      <c r="D53" s="12">
        <v>20002400</v>
      </c>
      <c r="E53" s="12">
        <v>40566900</v>
      </c>
      <c r="F53" s="12">
        <v>40100000</v>
      </c>
      <c r="G53" s="12">
        <v>109330700</v>
      </c>
    </row>
    <row r="54" spans="2:7" ht="15">
      <c r="B54" s="6" t="s">
        <v>48</v>
      </c>
      <c r="C54" s="11">
        <v>210000000</v>
      </c>
      <c r="D54" s="12">
        <v>20002400</v>
      </c>
      <c r="E54" s="12">
        <v>40566900</v>
      </c>
      <c r="F54" s="12">
        <v>40100000</v>
      </c>
      <c r="G54" s="12">
        <v>109330700</v>
      </c>
    </row>
    <row r="55" spans="2:7" s="17" customFormat="1" ht="15">
      <c r="B55" s="15" t="s">
        <v>49</v>
      </c>
      <c r="C55" s="11">
        <v>3734150000</v>
      </c>
      <c r="D55" s="11">
        <v>774815520</v>
      </c>
      <c r="E55" s="11">
        <v>1727080640</v>
      </c>
      <c r="F55" s="11">
        <v>-65852970</v>
      </c>
      <c r="G55" s="11">
        <v>1298106810</v>
      </c>
    </row>
    <row r="56" spans="2:7" ht="15">
      <c r="B56" s="5" t="s">
        <v>47</v>
      </c>
      <c r="C56" s="11">
        <v>-150000000</v>
      </c>
      <c r="D56" s="12">
        <v>-522261480</v>
      </c>
      <c r="E56" s="12">
        <v>-208289360</v>
      </c>
      <c r="F56" s="12">
        <v>-84852970</v>
      </c>
      <c r="G56" s="12">
        <v>665403810</v>
      </c>
    </row>
    <row r="57" spans="2:7" ht="15">
      <c r="B57" s="6" t="s">
        <v>50</v>
      </c>
      <c r="C57" s="11">
        <v>-150000000</v>
      </c>
      <c r="D57" s="12">
        <v>-522261480</v>
      </c>
      <c r="E57" s="12">
        <v>-208289360</v>
      </c>
      <c r="F57" s="12">
        <v>-84852970</v>
      </c>
      <c r="G57" s="12">
        <v>665403810</v>
      </c>
    </row>
    <row r="58" spans="2:7" ht="15">
      <c r="B58" s="5" t="s">
        <v>51</v>
      </c>
      <c r="C58" s="11">
        <v>3884150000</v>
      </c>
      <c r="D58" s="12">
        <v>1297077000</v>
      </c>
      <c r="E58" s="12">
        <v>1935370000</v>
      </c>
      <c r="F58" s="12">
        <v>19000000</v>
      </c>
      <c r="G58" s="12">
        <v>632703000</v>
      </c>
    </row>
    <row r="59" spans="2:7" ht="15">
      <c r="B59" s="6" t="s">
        <v>48</v>
      </c>
      <c r="C59" s="11">
        <v>3884150000</v>
      </c>
      <c r="D59" s="12">
        <v>1297077000</v>
      </c>
      <c r="E59" s="12">
        <v>1935370000</v>
      </c>
      <c r="F59" s="12">
        <v>19000000</v>
      </c>
      <c r="G59" s="12">
        <v>632703000</v>
      </c>
    </row>
    <row r="60" spans="2:7" s="17" customFormat="1" ht="15.75" thickBot="1">
      <c r="B60" s="18" t="s">
        <v>52</v>
      </c>
      <c r="C60" s="13">
        <v>-1565726800</v>
      </c>
      <c r="D60" s="13">
        <v>-216828381</v>
      </c>
      <c r="E60" s="13">
        <v>-1213254589</v>
      </c>
      <c r="F60" s="13">
        <v>-760954944</v>
      </c>
      <c r="G60" s="13">
        <v>625311114</v>
      </c>
    </row>
    <row r="61" spans="2:7" ht="13.5" thickTop="1"/>
  </sheetData>
  <autoFilter ref="B5:G60">
    <filterColumn colId="1">
      <filters>
        <filter val="1 000 000.0"/>
        <filter val="1 500 000.0"/>
        <filter val="-1 565 726 800.0"/>
        <filter val="1 800 000 000.0"/>
        <filter val="100 000 000.0"/>
        <filter val="11 062 600 000.0"/>
        <filter val="12 199 560 000.0"/>
        <filter val="139 600 000.0"/>
        <filter val="14 927 983 200.0"/>
        <filter val="140 000 000.0"/>
        <filter val="-150 000 000.0"/>
        <filter val="191 000 000.0"/>
        <filter val="2 800 000.0"/>
        <filter val="20 000 000.0"/>
        <filter val="210 000 000.0"/>
        <filter val="220 000 000.0"/>
        <filter val="3 050 000.0"/>
        <filter val="3 100 000.0"/>
        <filter val="3 405 000 000.0"/>
        <filter val="3 734 150 000.0"/>
        <filter val="3 884 150 000.0"/>
        <filter val="30 000 000.0"/>
        <filter val="320 000 000.0"/>
        <filter val="336 960 000.0"/>
        <filter val="350 000 000.0"/>
        <filter val="4 356 000 000.0"/>
        <filter val="4 746 600 000.0"/>
        <filter val="45 000 000.0"/>
        <filter val="486 000 000.0"/>
        <filter val="50 000.0"/>
        <filter val="500 000.0"/>
        <filter val="51 000 000.0"/>
        <filter val="6 546 600 000.0"/>
        <filter val="71 300 000.0"/>
        <filter val="74 400 000.0"/>
        <filter val="75 000 000.0"/>
        <filter val="80 000 000.0"/>
        <filter val="800 000 000.0"/>
        <filter val="951 000 000.0"/>
      </filters>
    </filterColumn>
  </autoFilter>
  <mergeCells count="3">
    <mergeCell ref="B2:G2"/>
    <mergeCell ref="B3:G3"/>
    <mergeCell ref="B4:G4"/>
  </mergeCells>
  <printOptions horizontalCentered="1"/>
  <pageMargins left="0.19685039370078741" right="0.19685039370078741" top="0.39370078740157483" bottom="0.39370078740157483" header="0.39370078740157483" footer="0.39370078740157483"/>
  <pageSetup scale="63" fitToHeight="0" orientation="portrait" horizontalDpi="300" verticalDpi="300" r:id="rId1"/>
  <headerFooter alignWithMargins="0"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2:H4566"/>
  <sheetViews>
    <sheetView showGridLines="0" view="pageBreakPreview" zoomScale="85" zoomScaleNormal="100" zoomScaleSheetLayoutView="85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11" sqref="C11"/>
    </sheetView>
  </sheetViews>
  <sheetFormatPr defaultColWidth="9.140625" defaultRowHeight="15"/>
  <cols>
    <col min="1" max="1" width="9.140625" style="154"/>
    <col min="2" max="2" width="13.7109375" style="154" customWidth="1"/>
    <col min="3" max="3" width="61.7109375" style="154" customWidth="1"/>
    <col min="4" max="8" width="19.85546875" style="154" customWidth="1"/>
    <col min="9" max="16384" width="9.140625" style="154"/>
  </cols>
  <sheetData>
    <row r="2" spans="1:8" ht="27.75" customHeight="1">
      <c r="B2" s="179" t="s">
        <v>2289</v>
      </c>
      <c r="C2" s="180"/>
      <c r="D2" s="180"/>
      <c r="E2" s="180"/>
      <c r="F2" s="180"/>
      <c r="G2" s="180"/>
      <c r="H2" s="180"/>
    </row>
    <row r="3" spans="1:8" ht="27.75" customHeight="1">
      <c r="B3" s="181" t="s">
        <v>2290</v>
      </c>
      <c r="C3" s="180"/>
      <c r="D3" s="180"/>
      <c r="E3" s="180"/>
      <c r="F3" s="180"/>
      <c r="G3" s="180"/>
      <c r="H3" s="180"/>
    </row>
    <row r="4" spans="1:8" ht="27.75" customHeight="1">
      <c r="B4" s="182" t="s">
        <v>63</v>
      </c>
      <c r="C4" s="183"/>
      <c r="D4" s="183"/>
      <c r="E4" s="183"/>
      <c r="F4" s="183"/>
      <c r="G4" s="183"/>
      <c r="H4" s="183"/>
    </row>
    <row r="5" spans="1:8" ht="45">
      <c r="B5" s="184" t="s">
        <v>2288</v>
      </c>
      <c r="C5" s="163" t="s">
        <v>53</v>
      </c>
      <c r="D5" s="163" t="s">
        <v>125</v>
      </c>
      <c r="E5" s="163" t="s">
        <v>128</v>
      </c>
      <c r="F5" s="163" t="s">
        <v>129</v>
      </c>
      <c r="G5" s="163" t="s">
        <v>130</v>
      </c>
      <c r="H5" s="163" t="s">
        <v>131</v>
      </c>
    </row>
    <row r="6" spans="1:8" ht="15.75" thickBot="1">
      <c r="A6" s="185" t="str">
        <f>(IF(OR(D6&lt;&gt;0,E6&lt;&gt;0,F6&lt;&gt;0,G6&lt;&gt;0,H6&lt;&gt;0),"A","B"))</f>
        <v>A</v>
      </c>
      <c r="B6" s="186" t="s">
        <v>135</v>
      </c>
      <c r="C6" s="187" t="s">
        <v>127</v>
      </c>
      <c r="D6" s="188">
        <v>18059436800</v>
      </c>
      <c r="E6" s="188">
        <v>4014469201</v>
      </c>
      <c r="F6" s="188">
        <v>5713223229</v>
      </c>
      <c r="G6" s="188">
        <v>4086315574</v>
      </c>
      <c r="H6" s="188">
        <v>4245428796</v>
      </c>
    </row>
    <row r="7" spans="1:8" ht="15.75" thickTop="1">
      <c r="A7" s="185" t="str">
        <f t="shared" ref="A7:A70" si="0">(IF(OR(D7&lt;&gt;0,E7&lt;&gt;0,F7&lt;&gt;0,G7&lt;&gt;0,H7&lt;&gt;0),"A","B"))</f>
        <v>A</v>
      </c>
      <c r="B7" s="189" t="s">
        <v>124</v>
      </c>
      <c r="C7" s="189" t="s">
        <v>96</v>
      </c>
      <c r="D7" s="190">
        <v>13674486878</v>
      </c>
      <c r="E7" s="190">
        <v>3399105401</v>
      </c>
      <c r="F7" s="190">
        <v>3419017329</v>
      </c>
      <c r="G7" s="190">
        <v>3339072480</v>
      </c>
      <c r="H7" s="190">
        <v>3517291668</v>
      </c>
    </row>
    <row r="8" spans="1:8">
      <c r="A8" s="185" t="str">
        <f t="shared" si="0"/>
        <v>A</v>
      </c>
      <c r="B8" s="191" t="s">
        <v>124</v>
      </c>
      <c r="C8" s="191" t="s">
        <v>97</v>
      </c>
      <c r="D8" s="192">
        <v>1636241100</v>
      </c>
      <c r="E8" s="192">
        <v>421317824</v>
      </c>
      <c r="F8" s="192">
        <v>399797348</v>
      </c>
      <c r="G8" s="192">
        <v>402126424</v>
      </c>
      <c r="H8" s="192">
        <v>412999504</v>
      </c>
    </row>
    <row r="9" spans="1:8">
      <c r="A9" s="185" t="str">
        <f t="shared" si="0"/>
        <v>A</v>
      </c>
      <c r="B9" s="191" t="s">
        <v>124</v>
      </c>
      <c r="C9" s="191" t="s">
        <v>98</v>
      </c>
      <c r="D9" s="192">
        <v>1684402850</v>
      </c>
      <c r="E9" s="192">
        <v>420620952</v>
      </c>
      <c r="F9" s="192">
        <v>449490706</v>
      </c>
      <c r="G9" s="192">
        <v>458636231</v>
      </c>
      <c r="H9" s="192">
        <v>355654961</v>
      </c>
    </row>
    <row r="10" spans="1:8">
      <c r="A10" s="185" t="str">
        <f t="shared" si="0"/>
        <v>A</v>
      </c>
      <c r="B10" s="191" t="s">
        <v>124</v>
      </c>
      <c r="C10" s="191" t="s">
        <v>99</v>
      </c>
      <c r="D10" s="192">
        <v>868045000</v>
      </c>
      <c r="E10" s="192">
        <v>208445000</v>
      </c>
      <c r="F10" s="192">
        <v>260000000</v>
      </c>
      <c r="G10" s="192">
        <v>181600000</v>
      </c>
      <c r="H10" s="192">
        <v>218000000</v>
      </c>
    </row>
    <row r="11" spans="1:8">
      <c r="A11" s="185" t="str">
        <f t="shared" si="0"/>
        <v>A</v>
      </c>
      <c r="B11" s="191" t="s">
        <v>124</v>
      </c>
      <c r="C11" s="191" t="s">
        <v>100</v>
      </c>
      <c r="D11" s="192">
        <v>811643000</v>
      </c>
      <c r="E11" s="192">
        <v>224166100</v>
      </c>
      <c r="F11" s="192">
        <v>138485100</v>
      </c>
      <c r="G11" s="192">
        <v>227258300</v>
      </c>
      <c r="H11" s="192">
        <v>221733500</v>
      </c>
    </row>
    <row r="12" spans="1:8">
      <c r="A12" s="185" t="str">
        <f t="shared" si="0"/>
        <v>A</v>
      </c>
      <c r="B12" s="191" t="s">
        <v>124</v>
      </c>
      <c r="C12" s="191" t="s">
        <v>15</v>
      </c>
      <c r="D12" s="192">
        <v>958078500</v>
      </c>
      <c r="E12" s="192">
        <v>171142500</v>
      </c>
      <c r="F12" s="192">
        <v>136135000</v>
      </c>
      <c r="G12" s="192">
        <v>206351000</v>
      </c>
      <c r="H12" s="192">
        <v>444450000</v>
      </c>
    </row>
    <row r="13" spans="1:8">
      <c r="A13" s="185" t="str">
        <f t="shared" si="0"/>
        <v>A</v>
      </c>
      <c r="B13" s="191" t="s">
        <v>124</v>
      </c>
      <c r="C13" s="191" t="s">
        <v>101</v>
      </c>
      <c r="D13" s="192">
        <v>5655317300</v>
      </c>
      <c r="E13" s="192">
        <v>1479304275</v>
      </c>
      <c r="F13" s="192">
        <v>1566767025</v>
      </c>
      <c r="G13" s="192">
        <v>1253911675</v>
      </c>
      <c r="H13" s="192">
        <v>1355334325</v>
      </c>
    </row>
    <row r="14" spans="1:8">
      <c r="A14" s="185" t="str">
        <f t="shared" si="0"/>
        <v>A</v>
      </c>
      <c r="B14" s="191" t="s">
        <v>124</v>
      </c>
      <c r="C14" s="191" t="s">
        <v>102</v>
      </c>
      <c r="D14" s="192">
        <v>2060759128</v>
      </c>
      <c r="E14" s="192">
        <v>474108750</v>
      </c>
      <c r="F14" s="192">
        <v>468342150</v>
      </c>
      <c r="G14" s="192">
        <v>609188850</v>
      </c>
      <c r="H14" s="192">
        <v>509119378</v>
      </c>
    </row>
    <row r="15" spans="1:8">
      <c r="A15" s="185" t="str">
        <f t="shared" si="0"/>
        <v>A</v>
      </c>
      <c r="B15" s="189" t="s">
        <v>124</v>
      </c>
      <c r="C15" s="189" t="s">
        <v>121</v>
      </c>
      <c r="D15" s="190">
        <v>1648389922</v>
      </c>
      <c r="E15" s="190">
        <v>330328800</v>
      </c>
      <c r="F15" s="190">
        <v>375280900</v>
      </c>
      <c r="G15" s="190">
        <v>485343094</v>
      </c>
      <c r="H15" s="190">
        <v>457437128</v>
      </c>
    </row>
    <row r="16" spans="1:8" hidden="1">
      <c r="A16" s="185" t="str">
        <f t="shared" si="0"/>
        <v>B</v>
      </c>
      <c r="B16" s="189" t="s">
        <v>124</v>
      </c>
      <c r="C16" s="189" t="s">
        <v>158</v>
      </c>
      <c r="D16" s="190">
        <v>0</v>
      </c>
      <c r="E16" s="190">
        <v>0</v>
      </c>
      <c r="F16" s="190">
        <v>0</v>
      </c>
      <c r="G16" s="190">
        <v>0</v>
      </c>
      <c r="H16" s="190">
        <v>0</v>
      </c>
    </row>
    <row r="17" spans="1:8">
      <c r="A17" s="185" t="str">
        <f t="shared" si="0"/>
        <v>A</v>
      </c>
      <c r="B17" s="189" t="s">
        <v>124</v>
      </c>
      <c r="C17" s="189" t="s">
        <v>123</v>
      </c>
      <c r="D17" s="190">
        <v>2736560000</v>
      </c>
      <c r="E17" s="190">
        <v>285035000</v>
      </c>
      <c r="F17" s="190">
        <v>1918925000</v>
      </c>
      <c r="G17" s="190">
        <v>261900000</v>
      </c>
      <c r="H17" s="190">
        <v>270700000</v>
      </c>
    </row>
    <row r="18" spans="1:8" ht="30.75" thickBot="1">
      <c r="A18" s="185" t="str">
        <f t="shared" si="0"/>
        <v>A</v>
      </c>
      <c r="B18" s="186" t="s">
        <v>159</v>
      </c>
      <c r="C18" s="187" t="s">
        <v>160</v>
      </c>
      <c r="D18" s="188">
        <v>64736000</v>
      </c>
      <c r="E18" s="188">
        <v>16056400</v>
      </c>
      <c r="F18" s="188">
        <v>16732000</v>
      </c>
      <c r="G18" s="188">
        <v>16571000</v>
      </c>
      <c r="H18" s="188">
        <v>15376600</v>
      </c>
    </row>
    <row r="19" spans="1:8" ht="15.75" thickTop="1">
      <c r="A19" s="185" t="str">
        <f t="shared" si="0"/>
        <v>A</v>
      </c>
      <c r="B19" s="189" t="s">
        <v>124</v>
      </c>
      <c r="C19" s="189" t="s">
        <v>96</v>
      </c>
      <c r="D19" s="190">
        <v>59433700</v>
      </c>
      <c r="E19" s="190">
        <v>15153400</v>
      </c>
      <c r="F19" s="190">
        <v>14832000</v>
      </c>
      <c r="G19" s="190">
        <v>14771000</v>
      </c>
      <c r="H19" s="190">
        <v>14677300</v>
      </c>
    </row>
    <row r="20" spans="1:8">
      <c r="A20" s="185" t="str">
        <f t="shared" si="0"/>
        <v>A</v>
      </c>
      <c r="B20" s="191" t="s">
        <v>124</v>
      </c>
      <c r="C20" s="191" t="s">
        <v>97</v>
      </c>
      <c r="D20" s="192">
        <v>32794000</v>
      </c>
      <c r="E20" s="192">
        <v>8212500</v>
      </c>
      <c r="F20" s="192">
        <v>8201500</v>
      </c>
      <c r="G20" s="192">
        <v>8190500</v>
      </c>
      <c r="H20" s="192">
        <v>8189500</v>
      </c>
    </row>
    <row r="21" spans="1:8">
      <c r="A21" s="185" t="str">
        <f t="shared" si="0"/>
        <v>A</v>
      </c>
      <c r="B21" s="191" t="s">
        <v>124</v>
      </c>
      <c r="C21" s="191" t="s">
        <v>98</v>
      </c>
      <c r="D21" s="192">
        <v>23397800</v>
      </c>
      <c r="E21" s="192">
        <v>5871500</v>
      </c>
      <c r="F21" s="192">
        <v>5861500</v>
      </c>
      <c r="G21" s="192">
        <v>5835500</v>
      </c>
      <c r="H21" s="192">
        <v>5829300</v>
      </c>
    </row>
    <row r="22" spans="1:8">
      <c r="A22" s="185" t="str">
        <f t="shared" si="0"/>
        <v>A</v>
      </c>
      <c r="B22" s="191" t="s">
        <v>124</v>
      </c>
      <c r="C22" s="191" t="s">
        <v>15</v>
      </c>
      <c r="D22" s="192">
        <v>87000</v>
      </c>
      <c r="E22" s="192">
        <v>87000</v>
      </c>
      <c r="F22" s="192">
        <v>0</v>
      </c>
      <c r="G22" s="192">
        <v>0</v>
      </c>
      <c r="H22" s="192">
        <v>0</v>
      </c>
    </row>
    <row r="23" spans="1:8">
      <c r="A23" s="185" t="str">
        <f t="shared" si="0"/>
        <v>A</v>
      </c>
      <c r="B23" s="191" t="s">
        <v>124</v>
      </c>
      <c r="C23" s="191" t="s">
        <v>101</v>
      </c>
      <c r="D23" s="192">
        <v>880000</v>
      </c>
      <c r="E23" s="192">
        <v>287500</v>
      </c>
      <c r="F23" s="192">
        <v>242500</v>
      </c>
      <c r="G23" s="192">
        <v>217500</v>
      </c>
      <c r="H23" s="192">
        <v>132500</v>
      </c>
    </row>
    <row r="24" spans="1:8">
      <c r="A24" s="185" t="str">
        <f t="shared" si="0"/>
        <v>A</v>
      </c>
      <c r="B24" s="191" t="s">
        <v>124</v>
      </c>
      <c r="C24" s="191" t="s">
        <v>102</v>
      </c>
      <c r="D24" s="192">
        <v>2274900</v>
      </c>
      <c r="E24" s="192">
        <v>694900</v>
      </c>
      <c r="F24" s="192">
        <v>526500</v>
      </c>
      <c r="G24" s="192">
        <v>527500</v>
      </c>
      <c r="H24" s="192">
        <v>526000</v>
      </c>
    </row>
    <row r="25" spans="1:8">
      <c r="A25" s="185" t="str">
        <f t="shared" si="0"/>
        <v>A</v>
      </c>
      <c r="B25" s="189" t="s">
        <v>124</v>
      </c>
      <c r="C25" s="189" t="s">
        <v>121</v>
      </c>
      <c r="D25" s="190">
        <v>5302300</v>
      </c>
      <c r="E25" s="190">
        <v>903000</v>
      </c>
      <c r="F25" s="190">
        <v>1900000</v>
      </c>
      <c r="G25" s="190">
        <v>1800000</v>
      </c>
      <c r="H25" s="190">
        <v>699300</v>
      </c>
    </row>
    <row r="26" spans="1:8" ht="15.75" thickBot="1">
      <c r="A26" s="185" t="str">
        <f t="shared" si="0"/>
        <v>A</v>
      </c>
      <c r="B26" s="186" t="s">
        <v>161</v>
      </c>
      <c r="C26" s="187" t="s">
        <v>162</v>
      </c>
      <c r="D26" s="188">
        <v>53696000</v>
      </c>
      <c r="E26" s="188">
        <v>13219000</v>
      </c>
      <c r="F26" s="188">
        <v>13841000</v>
      </c>
      <c r="G26" s="188">
        <v>13816000</v>
      </c>
      <c r="H26" s="188">
        <v>12820000</v>
      </c>
    </row>
    <row r="27" spans="1:8" ht="15.75" thickTop="1">
      <c r="A27" s="185" t="str">
        <f t="shared" si="0"/>
        <v>A</v>
      </c>
      <c r="B27" s="189" t="s">
        <v>124</v>
      </c>
      <c r="C27" s="189" t="s">
        <v>96</v>
      </c>
      <c r="D27" s="190">
        <v>49899400</v>
      </c>
      <c r="E27" s="190">
        <v>12719000</v>
      </c>
      <c r="F27" s="190">
        <v>12441000</v>
      </c>
      <c r="G27" s="190">
        <v>12416000</v>
      </c>
      <c r="H27" s="190">
        <v>12323400</v>
      </c>
    </row>
    <row r="28" spans="1:8">
      <c r="A28" s="185" t="str">
        <f t="shared" si="0"/>
        <v>A</v>
      </c>
      <c r="B28" s="191" t="s">
        <v>124</v>
      </c>
      <c r="C28" s="191" t="s">
        <v>97</v>
      </c>
      <c r="D28" s="192">
        <v>25683000</v>
      </c>
      <c r="E28" s="192">
        <v>6420000</v>
      </c>
      <c r="F28" s="192">
        <v>6421000</v>
      </c>
      <c r="G28" s="192">
        <v>6421000</v>
      </c>
      <c r="H28" s="192">
        <v>6421000</v>
      </c>
    </row>
    <row r="29" spans="1:8">
      <c r="A29" s="185" t="str">
        <f t="shared" si="0"/>
        <v>A</v>
      </c>
      <c r="B29" s="191" t="s">
        <v>124</v>
      </c>
      <c r="C29" s="191" t="s">
        <v>98</v>
      </c>
      <c r="D29" s="192">
        <v>21176900</v>
      </c>
      <c r="E29" s="192">
        <v>5295000</v>
      </c>
      <c r="F29" s="192">
        <v>5295000</v>
      </c>
      <c r="G29" s="192">
        <v>5294000</v>
      </c>
      <c r="H29" s="192">
        <v>5292900</v>
      </c>
    </row>
    <row r="30" spans="1:8">
      <c r="A30" s="185" t="str">
        <f t="shared" si="0"/>
        <v>A</v>
      </c>
      <c r="B30" s="191" t="s">
        <v>124</v>
      </c>
      <c r="C30" s="191" t="s">
        <v>15</v>
      </c>
      <c r="D30" s="192">
        <v>80000</v>
      </c>
      <c r="E30" s="192">
        <v>80000</v>
      </c>
      <c r="F30" s="192">
        <v>0</v>
      </c>
      <c r="G30" s="192">
        <v>0</v>
      </c>
      <c r="H30" s="192">
        <v>0</v>
      </c>
    </row>
    <row r="31" spans="1:8">
      <c r="A31" s="185" t="str">
        <f t="shared" si="0"/>
        <v>A</v>
      </c>
      <c r="B31" s="191" t="s">
        <v>124</v>
      </c>
      <c r="C31" s="191" t="s">
        <v>101</v>
      </c>
      <c r="D31" s="192">
        <v>700000</v>
      </c>
      <c r="E31" s="192">
        <v>240000</v>
      </c>
      <c r="F31" s="192">
        <v>200000</v>
      </c>
      <c r="G31" s="192">
        <v>175000</v>
      </c>
      <c r="H31" s="192">
        <v>85000</v>
      </c>
    </row>
    <row r="32" spans="1:8">
      <c r="A32" s="185" t="str">
        <f t="shared" si="0"/>
        <v>A</v>
      </c>
      <c r="B32" s="191" t="s">
        <v>124</v>
      </c>
      <c r="C32" s="191" t="s">
        <v>102</v>
      </c>
      <c r="D32" s="192">
        <v>2259500</v>
      </c>
      <c r="E32" s="192">
        <v>684000</v>
      </c>
      <c r="F32" s="192">
        <v>525000</v>
      </c>
      <c r="G32" s="192">
        <v>526000</v>
      </c>
      <c r="H32" s="192">
        <v>524500</v>
      </c>
    </row>
    <row r="33" spans="1:8">
      <c r="A33" s="185" t="str">
        <f t="shared" si="0"/>
        <v>A</v>
      </c>
      <c r="B33" s="189" t="s">
        <v>124</v>
      </c>
      <c r="C33" s="189" t="s">
        <v>121</v>
      </c>
      <c r="D33" s="190">
        <v>3796600</v>
      </c>
      <c r="E33" s="190">
        <v>500000</v>
      </c>
      <c r="F33" s="190">
        <v>1400000</v>
      </c>
      <c r="G33" s="190">
        <v>1400000</v>
      </c>
      <c r="H33" s="190">
        <v>496600</v>
      </c>
    </row>
    <row r="34" spans="1:8" ht="30.75" thickBot="1">
      <c r="A34" s="185" t="str">
        <f t="shared" si="0"/>
        <v>A</v>
      </c>
      <c r="B34" s="186" t="s">
        <v>163</v>
      </c>
      <c r="C34" s="187" t="s">
        <v>164</v>
      </c>
      <c r="D34" s="188">
        <v>19665200</v>
      </c>
      <c r="E34" s="188">
        <v>4977000</v>
      </c>
      <c r="F34" s="188">
        <v>4896000</v>
      </c>
      <c r="G34" s="188">
        <v>4897000</v>
      </c>
      <c r="H34" s="188">
        <v>4895200</v>
      </c>
    </row>
    <row r="35" spans="1:8" ht="15.75" thickTop="1">
      <c r="A35" s="185" t="str">
        <f t="shared" si="0"/>
        <v>A</v>
      </c>
      <c r="B35" s="189" t="s">
        <v>124</v>
      </c>
      <c r="C35" s="189" t="s">
        <v>96</v>
      </c>
      <c r="D35" s="190">
        <v>19665200</v>
      </c>
      <c r="E35" s="190">
        <v>4977000</v>
      </c>
      <c r="F35" s="190">
        <v>4896000</v>
      </c>
      <c r="G35" s="190">
        <v>4897000</v>
      </c>
      <c r="H35" s="190">
        <v>4895200</v>
      </c>
    </row>
    <row r="36" spans="1:8">
      <c r="A36" s="185" t="str">
        <f t="shared" si="0"/>
        <v>A</v>
      </c>
      <c r="B36" s="191" t="s">
        <v>124</v>
      </c>
      <c r="C36" s="191" t="s">
        <v>97</v>
      </c>
      <c r="D36" s="192">
        <v>16253000</v>
      </c>
      <c r="E36" s="192">
        <v>4063000</v>
      </c>
      <c r="F36" s="192">
        <v>4063000</v>
      </c>
      <c r="G36" s="192">
        <v>4064000</v>
      </c>
      <c r="H36" s="192">
        <v>4063000</v>
      </c>
    </row>
    <row r="37" spans="1:8">
      <c r="A37" s="185" t="str">
        <f t="shared" si="0"/>
        <v>A</v>
      </c>
      <c r="B37" s="191" t="s">
        <v>124</v>
      </c>
      <c r="C37" s="191" t="s">
        <v>98</v>
      </c>
      <c r="D37" s="192">
        <v>2651200</v>
      </c>
      <c r="E37" s="192">
        <v>663000</v>
      </c>
      <c r="F37" s="192">
        <v>663000</v>
      </c>
      <c r="G37" s="192">
        <v>663000</v>
      </c>
      <c r="H37" s="192">
        <v>662200</v>
      </c>
    </row>
    <row r="38" spans="1:8">
      <c r="A38" s="185" t="str">
        <f t="shared" si="0"/>
        <v>A</v>
      </c>
      <c r="B38" s="191" t="s">
        <v>124</v>
      </c>
      <c r="C38" s="191" t="s">
        <v>15</v>
      </c>
      <c r="D38" s="192">
        <v>80000</v>
      </c>
      <c r="E38" s="192">
        <v>80000</v>
      </c>
      <c r="F38" s="192">
        <v>0</v>
      </c>
      <c r="G38" s="192">
        <v>0</v>
      </c>
      <c r="H38" s="192">
        <v>0</v>
      </c>
    </row>
    <row r="39" spans="1:8">
      <c r="A39" s="185" t="str">
        <f t="shared" si="0"/>
        <v>A</v>
      </c>
      <c r="B39" s="191" t="s">
        <v>124</v>
      </c>
      <c r="C39" s="191" t="s">
        <v>102</v>
      </c>
      <c r="D39" s="192">
        <v>681000</v>
      </c>
      <c r="E39" s="192">
        <v>171000</v>
      </c>
      <c r="F39" s="192">
        <v>170000</v>
      </c>
      <c r="G39" s="192">
        <v>170000</v>
      </c>
      <c r="H39" s="192">
        <v>170000</v>
      </c>
    </row>
    <row r="40" spans="1:8" ht="30.75" thickBot="1">
      <c r="A40" s="185" t="str">
        <f t="shared" si="0"/>
        <v>A</v>
      </c>
      <c r="B40" s="186" t="s">
        <v>165</v>
      </c>
      <c r="C40" s="187" t="s">
        <v>166</v>
      </c>
      <c r="D40" s="188">
        <v>6680500</v>
      </c>
      <c r="E40" s="188">
        <v>1671000</v>
      </c>
      <c r="F40" s="188">
        <v>1670000</v>
      </c>
      <c r="G40" s="188">
        <v>1670000</v>
      </c>
      <c r="H40" s="188">
        <v>1669500</v>
      </c>
    </row>
    <row r="41" spans="1:8" ht="15.75" thickTop="1">
      <c r="A41" s="185" t="str">
        <f t="shared" si="0"/>
        <v>A</v>
      </c>
      <c r="B41" s="189" t="s">
        <v>124</v>
      </c>
      <c r="C41" s="189" t="s">
        <v>96</v>
      </c>
      <c r="D41" s="190">
        <v>6680500</v>
      </c>
      <c r="E41" s="190">
        <v>1671000</v>
      </c>
      <c r="F41" s="190">
        <v>1670000</v>
      </c>
      <c r="G41" s="190">
        <v>1670000</v>
      </c>
      <c r="H41" s="190">
        <v>1669500</v>
      </c>
    </row>
    <row r="42" spans="1:8">
      <c r="A42" s="185" t="str">
        <f t="shared" si="0"/>
        <v>A</v>
      </c>
      <c r="B42" s="191" t="s">
        <v>124</v>
      </c>
      <c r="C42" s="191" t="s">
        <v>98</v>
      </c>
      <c r="D42" s="192">
        <v>6134500</v>
      </c>
      <c r="E42" s="192">
        <v>1534000</v>
      </c>
      <c r="F42" s="192">
        <v>1534000</v>
      </c>
      <c r="G42" s="192">
        <v>1533000</v>
      </c>
      <c r="H42" s="192">
        <v>1533500</v>
      </c>
    </row>
    <row r="43" spans="1:8">
      <c r="A43" s="185" t="str">
        <f t="shared" si="0"/>
        <v>A</v>
      </c>
      <c r="B43" s="191" t="s">
        <v>124</v>
      </c>
      <c r="C43" s="191" t="s">
        <v>102</v>
      </c>
      <c r="D43" s="192">
        <v>546000</v>
      </c>
      <c r="E43" s="192">
        <v>137000</v>
      </c>
      <c r="F43" s="192">
        <v>136000</v>
      </c>
      <c r="G43" s="192">
        <v>137000</v>
      </c>
      <c r="H43" s="192">
        <v>136000</v>
      </c>
    </row>
    <row r="44" spans="1:8" ht="30.75" thickBot="1">
      <c r="A44" s="185" t="str">
        <f t="shared" si="0"/>
        <v>A</v>
      </c>
      <c r="B44" s="186" t="s">
        <v>167</v>
      </c>
      <c r="C44" s="187" t="s">
        <v>168</v>
      </c>
      <c r="D44" s="188">
        <v>27350300</v>
      </c>
      <c r="E44" s="188">
        <v>6571000</v>
      </c>
      <c r="F44" s="188">
        <v>7275000</v>
      </c>
      <c r="G44" s="188">
        <v>7249000</v>
      </c>
      <c r="H44" s="188">
        <v>6255300</v>
      </c>
    </row>
    <row r="45" spans="1:8" ht="15.75" thickTop="1">
      <c r="A45" s="185" t="str">
        <f t="shared" si="0"/>
        <v>A</v>
      </c>
      <c r="B45" s="189" t="s">
        <v>124</v>
      </c>
      <c r="C45" s="189" t="s">
        <v>96</v>
      </c>
      <c r="D45" s="190">
        <v>23553700</v>
      </c>
      <c r="E45" s="190">
        <v>6071000</v>
      </c>
      <c r="F45" s="190">
        <v>5875000</v>
      </c>
      <c r="G45" s="190">
        <v>5849000</v>
      </c>
      <c r="H45" s="190">
        <v>5758700</v>
      </c>
    </row>
    <row r="46" spans="1:8">
      <c r="A46" s="185" t="str">
        <f t="shared" si="0"/>
        <v>A</v>
      </c>
      <c r="B46" s="191" t="s">
        <v>124</v>
      </c>
      <c r="C46" s="191" t="s">
        <v>97</v>
      </c>
      <c r="D46" s="192">
        <v>9430000</v>
      </c>
      <c r="E46" s="192">
        <v>2357000</v>
      </c>
      <c r="F46" s="192">
        <v>2358000</v>
      </c>
      <c r="G46" s="192">
        <v>2357000</v>
      </c>
      <c r="H46" s="192">
        <v>2358000</v>
      </c>
    </row>
    <row r="47" spans="1:8">
      <c r="A47" s="185" t="str">
        <f t="shared" si="0"/>
        <v>A</v>
      </c>
      <c r="B47" s="191" t="s">
        <v>124</v>
      </c>
      <c r="C47" s="191" t="s">
        <v>98</v>
      </c>
      <c r="D47" s="192">
        <v>12391200</v>
      </c>
      <c r="E47" s="192">
        <v>3098000</v>
      </c>
      <c r="F47" s="192">
        <v>3098000</v>
      </c>
      <c r="G47" s="192">
        <v>3098000</v>
      </c>
      <c r="H47" s="192">
        <v>3097200</v>
      </c>
    </row>
    <row r="48" spans="1:8">
      <c r="A48" s="185" t="str">
        <f t="shared" si="0"/>
        <v>A</v>
      </c>
      <c r="B48" s="191" t="s">
        <v>124</v>
      </c>
      <c r="C48" s="191" t="s">
        <v>101</v>
      </c>
      <c r="D48" s="192">
        <v>700000</v>
      </c>
      <c r="E48" s="192">
        <v>240000</v>
      </c>
      <c r="F48" s="192">
        <v>200000</v>
      </c>
      <c r="G48" s="192">
        <v>175000</v>
      </c>
      <c r="H48" s="192">
        <v>85000</v>
      </c>
    </row>
    <row r="49" spans="1:8">
      <c r="A49" s="185" t="str">
        <f t="shared" si="0"/>
        <v>A</v>
      </c>
      <c r="B49" s="191" t="s">
        <v>124</v>
      </c>
      <c r="C49" s="191" t="s">
        <v>102</v>
      </c>
      <c r="D49" s="192">
        <v>1032500</v>
      </c>
      <c r="E49" s="192">
        <v>376000</v>
      </c>
      <c r="F49" s="192">
        <v>219000</v>
      </c>
      <c r="G49" s="192">
        <v>219000</v>
      </c>
      <c r="H49" s="192">
        <v>218500</v>
      </c>
    </row>
    <row r="50" spans="1:8">
      <c r="A50" s="185" t="str">
        <f t="shared" si="0"/>
        <v>A</v>
      </c>
      <c r="B50" s="189" t="s">
        <v>124</v>
      </c>
      <c r="C50" s="189" t="s">
        <v>121</v>
      </c>
      <c r="D50" s="190">
        <v>3796600</v>
      </c>
      <c r="E50" s="190">
        <v>500000</v>
      </c>
      <c r="F50" s="190">
        <v>1400000</v>
      </c>
      <c r="G50" s="190">
        <v>1400000</v>
      </c>
      <c r="H50" s="190">
        <v>496600</v>
      </c>
    </row>
    <row r="51" spans="1:8" ht="15.75" thickBot="1">
      <c r="A51" s="185" t="str">
        <f t="shared" si="0"/>
        <v>A</v>
      </c>
      <c r="B51" s="186" t="s">
        <v>169</v>
      </c>
      <c r="C51" s="187" t="s">
        <v>170</v>
      </c>
      <c r="D51" s="188">
        <v>27260300</v>
      </c>
      <c r="E51" s="188">
        <v>6548000</v>
      </c>
      <c r="F51" s="188">
        <v>7253000</v>
      </c>
      <c r="G51" s="188">
        <v>7226000</v>
      </c>
      <c r="H51" s="188">
        <v>6233300</v>
      </c>
    </row>
    <row r="52" spans="1:8" ht="15.75" thickTop="1">
      <c r="A52" s="185" t="str">
        <f t="shared" si="0"/>
        <v>A</v>
      </c>
      <c r="B52" s="189" t="s">
        <v>124</v>
      </c>
      <c r="C52" s="189" t="s">
        <v>96</v>
      </c>
      <c r="D52" s="190">
        <v>23463700</v>
      </c>
      <c r="E52" s="190">
        <v>6048000</v>
      </c>
      <c r="F52" s="190">
        <v>5853000</v>
      </c>
      <c r="G52" s="190">
        <v>5826000</v>
      </c>
      <c r="H52" s="190">
        <v>5736700</v>
      </c>
    </row>
    <row r="53" spans="1:8">
      <c r="A53" s="185" t="str">
        <f t="shared" si="0"/>
        <v>A</v>
      </c>
      <c r="B53" s="191" t="s">
        <v>124</v>
      </c>
      <c r="C53" s="191" t="s">
        <v>97</v>
      </c>
      <c r="D53" s="192">
        <v>9430000</v>
      </c>
      <c r="E53" s="192">
        <v>2357000</v>
      </c>
      <c r="F53" s="192">
        <v>2358000</v>
      </c>
      <c r="G53" s="192">
        <v>2357000</v>
      </c>
      <c r="H53" s="192">
        <v>2358000</v>
      </c>
    </row>
    <row r="54" spans="1:8">
      <c r="A54" s="185" t="str">
        <f t="shared" si="0"/>
        <v>A</v>
      </c>
      <c r="B54" s="191" t="s">
        <v>124</v>
      </c>
      <c r="C54" s="191" t="s">
        <v>98</v>
      </c>
      <c r="D54" s="192">
        <v>12301200</v>
      </c>
      <c r="E54" s="192">
        <v>3075000</v>
      </c>
      <c r="F54" s="192">
        <v>3076000</v>
      </c>
      <c r="G54" s="192">
        <v>3075000</v>
      </c>
      <c r="H54" s="192">
        <v>3075200</v>
      </c>
    </row>
    <row r="55" spans="1:8">
      <c r="A55" s="185" t="str">
        <f t="shared" si="0"/>
        <v>A</v>
      </c>
      <c r="B55" s="191" t="s">
        <v>124</v>
      </c>
      <c r="C55" s="191" t="s">
        <v>101</v>
      </c>
      <c r="D55" s="192">
        <v>700000</v>
      </c>
      <c r="E55" s="192">
        <v>240000</v>
      </c>
      <c r="F55" s="192">
        <v>200000</v>
      </c>
      <c r="G55" s="192">
        <v>175000</v>
      </c>
      <c r="H55" s="192">
        <v>85000</v>
      </c>
    </row>
    <row r="56" spans="1:8">
      <c r="A56" s="185" t="str">
        <f t="shared" si="0"/>
        <v>A</v>
      </c>
      <c r="B56" s="191" t="s">
        <v>124</v>
      </c>
      <c r="C56" s="191" t="s">
        <v>102</v>
      </c>
      <c r="D56" s="192">
        <v>1032500</v>
      </c>
      <c r="E56" s="192">
        <v>376000</v>
      </c>
      <c r="F56" s="192">
        <v>219000</v>
      </c>
      <c r="G56" s="192">
        <v>219000</v>
      </c>
      <c r="H56" s="192">
        <v>218500</v>
      </c>
    </row>
    <row r="57" spans="1:8">
      <c r="A57" s="185" t="str">
        <f t="shared" si="0"/>
        <v>A</v>
      </c>
      <c r="B57" s="189" t="s">
        <v>124</v>
      </c>
      <c r="C57" s="189" t="s">
        <v>121</v>
      </c>
      <c r="D57" s="190">
        <v>3796600</v>
      </c>
      <c r="E57" s="190">
        <v>500000</v>
      </c>
      <c r="F57" s="190">
        <v>1400000</v>
      </c>
      <c r="G57" s="190">
        <v>1400000</v>
      </c>
      <c r="H57" s="190">
        <v>496600</v>
      </c>
    </row>
    <row r="58" spans="1:8" ht="15.75" thickBot="1">
      <c r="A58" s="185" t="str">
        <f t="shared" si="0"/>
        <v>A</v>
      </c>
      <c r="B58" s="186" t="s">
        <v>171</v>
      </c>
      <c r="C58" s="187" t="s">
        <v>172</v>
      </c>
      <c r="D58" s="188">
        <v>90000</v>
      </c>
      <c r="E58" s="188">
        <v>23000</v>
      </c>
      <c r="F58" s="188">
        <v>22000</v>
      </c>
      <c r="G58" s="188">
        <v>23000</v>
      </c>
      <c r="H58" s="188">
        <v>22000</v>
      </c>
    </row>
    <row r="59" spans="1:8" ht="15.75" thickTop="1">
      <c r="A59" s="185" t="str">
        <f t="shared" si="0"/>
        <v>A</v>
      </c>
      <c r="B59" s="189" t="s">
        <v>124</v>
      </c>
      <c r="C59" s="189" t="s">
        <v>96</v>
      </c>
      <c r="D59" s="190">
        <v>90000</v>
      </c>
      <c r="E59" s="190">
        <v>23000</v>
      </c>
      <c r="F59" s="190">
        <v>22000</v>
      </c>
      <c r="G59" s="190">
        <v>23000</v>
      </c>
      <c r="H59" s="190">
        <v>22000</v>
      </c>
    </row>
    <row r="60" spans="1:8">
      <c r="A60" s="185" t="str">
        <f t="shared" si="0"/>
        <v>A</v>
      </c>
      <c r="B60" s="191" t="s">
        <v>124</v>
      </c>
      <c r="C60" s="191" t="s">
        <v>98</v>
      </c>
      <c r="D60" s="192">
        <v>90000</v>
      </c>
      <c r="E60" s="192">
        <v>23000</v>
      </c>
      <c r="F60" s="192">
        <v>22000</v>
      </c>
      <c r="G60" s="192">
        <v>23000</v>
      </c>
      <c r="H60" s="192">
        <v>22000</v>
      </c>
    </row>
    <row r="61" spans="1:8" ht="15.75" thickBot="1">
      <c r="A61" s="185" t="str">
        <f t="shared" si="0"/>
        <v>A</v>
      </c>
      <c r="B61" s="186" t="s">
        <v>173</v>
      </c>
      <c r="C61" s="187" t="s">
        <v>174</v>
      </c>
      <c r="D61" s="188">
        <v>9590000</v>
      </c>
      <c r="E61" s="188">
        <v>2433500</v>
      </c>
      <c r="F61" s="188">
        <v>2515500</v>
      </c>
      <c r="G61" s="188">
        <v>2415500</v>
      </c>
      <c r="H61" s="188">
        <v>2225500</v>
      </c>
    </row>
    <row r="62" spans="1:8" ht="15.75" thickTop="1">
      <c r="A62" s="185" t="str">
        <f t="shared" si="0"/>
        <v>A</v>
      </c>
      <c r="B62" s="189" t="s">
        <v>124</v>
      </c>
      <c r="C62" s="189" t="s">
        <v>96</v>
      </c>
      <c r="D62" s="190">
        <v>8105000</v>
      </c>
      <c r="E62" s="190">
        <v>2038500</v>
      </c>
      <c r="F62" s="190">
        <v>2020500</v>
      </c>
      <c r="G62" s="190">
        <v>2020500</v>
      </c>
      <c r="H62" s="190">
        <v>2025500</v>
      </c>
    </row>
    <row r="63" spans="1:8">
      <c r="A63" s="185" t="str">
        <f t="shared" si="0"/>
        <v>A</v>
      </c>
      <c r="B63" s="191" t="s">
        <v>124</v>
      </c>
      <c r="C63" s="191" t="s">
        <v>97</v>
      </c>
      <c r="D63" s="192">
        <v>6250000</v>
      </c>
      <c r="E63" s="192">
        <v>1562500</v>
      </c>
      <c r="F63" s="192">
        <v>1562500</v>
      </c>
      <c r="G63" s="192">
        <v>1562500</v>
      </c>
      <c r="H63" s="192">
        <v>1562500</v>
      </c>
    </row>
    <row r="64" spans="1:8">
      <c r="A64" s="185" t="str">
        <f t="shared" si="0"/>
        <v>A</v>
      </c>
      <c r="B64" s="191" t="s">
        <v>124</v>
      </c>
      <c r="C64" s="191" t="s">
        <v>98</v>
      </c>
      <c r="D64" s="192">
        <v>1686000</v>
      </c>
      <c r="E64" s="192">
        <v>421500</v>
      </c>
      <c r="F64" s="192">
        <v>421500</v>
      </c>
      <c r="G64" s="192">
        <v>421500</v>
      </c>
      <c r="H64" s="192">
        <v>421500</v>
      </c>
    </row>
    <row r="65" spans="1:8">
      <c r="A65" s="185" t="str">
        <f t="shared" si="0"/>
        <v>A</v>
      </c>
      <c r="B65" s="191" t="s">
        <v>124</v>
      </c>
      <c r="C65" s="191" t="s">
        <v>15</v>
      </c>
      <c r="D65" s="192">
        <v>7000</v>
      </c>
      <c r="E65" s="192">
        <v>7000</v>
      </c>
      <c r="F65" s="192">
        <v>0</v>
      </c>
      <c r="G65" s="192">
        <v>0</v>
      </c>
      <c r="H65" s="192">
        <v>0</v>
      </c>
    </row>
    <row r="66" spans="1:8">
      <c r="A66" s="185" t="str">
        <f t="shared" si="0"/>
        <v>A</v>
      </c>
      <c r="B66" s="191" t="s">
        <v>124</v>
      </c>
      <c r="C66" s="191" t="s">
        <v>101</v>
      </c>
      <c r="D66" s="192">
        <v>150000</v>
      </c>
      <c r="E66" s="192">
        <v>40000</v>
      </c>
      <c r="F66" s="192">
        <v>35000</v>
      </c>
      <c r="G66" s="192">
        <v>35000</v>
      </c>
      <c r="H66" s="192">
        <v>40000</v>
      </c>
    </row>
    <row r="67" spans="1:8">
      <c r="A67" s="185" t="str">
        <f t="shared" si="0"/>
        <v>A</v>
      </c>
      <c r="B67" s="191" t="s">
        <v>124</v>
      </c>
      <c r="C67" s="191" t="s">
        <v>102</v>
      </c>
      <c r="D67" s="192">
        <v>12000</v>
      </c>
      <c r="E67" s="192">
        <v>7500</v>
      </c>
      <c r="F67" s="192">
        <v>1500</v>
      </c>
      <c r="G67" s="192">
        <v>1500</v>
      </c>
      <c r="H67" s="192">
        <v>1500</v>
      </c>
    </row>
    <row r="68" spans="1:8">
      <c r="A68" s="185" t="str">
        <f t="shared" si="0"/>
        <v>A</v>
      </c>
      <c r="B68" s="189" t="s">
        <v>124</v>
      </c>
      <c r="C68" s="189" t="s">
        <v>121</v>
      </c>
      <c r="D68" s="190">
        <v>1485000</v>
      </c>
      <c r="E68" s="190">
        <v>395000</v>
      </c>
      <c r="F68" s="190">
        <v>495000</v>
      </c>
      <c r="G68" s="190">
        <v>395000</v>
      </c>
      <c r="H68" s="190">
        <v>200000</v>
      </c>
    </row>
    <row r="69" spans="1:8" ht="15.75" thickBot="1">
      <c r="A69" s="185" t="str">
        <f t="shared" si="0"/>
        <v>A</v>
      </c>
      <c r="B69" s="186" t="s">
        <v>175</v>
      </c>
      <c r="C69" s="187" t="s">
        <v>176</v>
      </c>
      <c r="D69" s="188">
        <v>450000</v>
      </c>
      <c r="E69" s="188">
        <v>152800</v>
      </c>
      <c r="F69" s="188">
        <v>124000</v>
      </c>
      <c r="G69" s="188">
        <v>88000</v>
      </c>
      <c r="H69" s="188">
        <v>85200</v>
      </c>
    </row>
    <row r="70" spans="1:8" ht="15.75" thickTop="1">
      <c r="A70" s="185" t="str">
        <f t="shared" si="0"/>
        <v>A</v>
      </c>
      <c r="B70" s="189" t="s">
        <v>124</v>
      </c>
      <c r="C70" s="189" t="s">
        <v>96</v>
      </c>
      <c r="D70" s="190">
        <v>445000</v>
      </c>
      <c r="E70" s="190">
        <v>147800</v>
      </c>
      <c r="F70" s="190">
        <v>124000</v>
      </c>
      <c r="G70" s="190">
        <v>88000</v>
      </c>
      <c r="H70" s="190">
        <v>85200</v>
      </c>
    </row>
    <row r="71" spans="1:8">
      <c r="A71" s="185" t="str">
        <f t="shared" ref="A71:A134" si="1">(IF(OR(D71&lt;&gt;0,E71&lt;&gt;0,F71&lt;&gt;0,G71&lt;&gt;0,H71&lt;&gt;0),"A","B"))</f>
        <v>A</v>
      </c>
      <c r="B71" s="191" t="s">
        <v>124</v>
      </c>
      <c r="C71" s="191" t="s">
        <v>97</v>
      </c>
      <c r="D71" s="192">
        <v>286000</v>
      </c>
      <c r="E71" s="192">
        <v>86000</v>
      </c>
      <c r="F71" s="192">
        <v>74000</v>
      </c>
      <c r="G71" s="192">
        <v>63000</v>
      </c>
      <c r="H71" s="192">
        <v>63000</v>
      </c>
    </row>
    <row r="72" spans="1:8">
      <c r="A72" s="185" t="str">
        <f t="shared" si="1"/>
        <v>A</v>
      </c>
      <c r="B72" s="191" t="s">
        <v>124</v>
      </c>
      <c r="C72" s="191" t="s">
        <v>98</v>
      </c>
      <c r="D72" s="192">
        <v>157200</v>
      </c>
      <c r="E72" s="192">
        <v>60000</v>
      </c>
      <c r="F72" s="192">
        <v>50000</v>
      </c>
      <c r="G72" s="192">
        <v>25000</v>
      </c>
      <c r="H72" s="192">
        <v>22200</v>
      </c>
    </row>
    <row r="73" spans="1:8">
      <c r="A73" s="185" t="str">
        <f t="shared" si="1"/>
        <v>A</v>
      </c>
      <c r="B73" s="191" t="s">
        <v>124</v>
      </c>
      <c r="C73" s="191" t="s">
        <v>102</v>
      </c>
      <c r="D73" s="192">
        <v>1800</v>
      </c>
      <c r="E73" s="192">
        <v>1800</v>
      </c>
      <c r="F73" s="192">
        <v>0</v>
      </c>
      <c r="G73" s="192">
        <v>0</v>
      </c>
      <c r="H73" s="192">
        <v>0</v>
      </c>
    </row>
    <row r="74" spans="1:8">
      <c r="A74" s="185" t="str">
        <f t="shared" si="1"/>
        <v>A</v>
      </c>
      <c r="B74" s="189" t="s">
        <v>124</v>
      </c>
      <c r="C74" s="189" t="s">
        <v>121</v>
      </c>
      <c r="D74" s="190">
        <v>5000</v>
      </c>
      <c r="E74" s="190">
        <v>5000</v>
      </c>
      <c r="F74" s="190">
        <v>0</v>
      </c>
      <c r="G74" s="190">
        <v>0</v>
      </c>
      <c r="H74" s="190">
        <v>0</v>
      </c>
    </row>
    <row r="75" spans="1:8" ht="30.75" thickBot="1">
      <c r="A75" s="185" t="str">
        <f t="shared" si="1"/>
        <v>A</v>
      </c>
      <c r="B75" s="186" t="s">
        <v>177</v>
      </c>
      <c r="C75" s="187" t="s">
        <v>178</v>
      </c>
      <c r="D75" s="188">
        <v>1000000</v>
      </c>
      <c r="E75" s="188">
        <v>251100</v>
      </c>
      <c r="F75" s="188">
        <v>251500</v>
      </c>
      <c r="G75" s="188">
        <v>251500</v>
      </c>
      <c r="H75" s="188">
        <v>245900</v>
      </c>
    </row>
    <row r="76" spans="1:8" ht="15.75" thickTop="1">
      <c r="A76" s="185" t="str">
        <f t="shared" si="1"/>
        <v>A</v>
      </c>
      <c r="B76" s="189" t="s">
        <v>124</v>
      </c>
      <c r="C76" s="189" t="s">
        <v>96</v>
      </c>
      <c r="D76" s="190">
        <v>984300</v>
      </c>
      <c r="E76" s="190">
        <v>248100</v>
      </c>
      <c r="F76" s="190">
        <v>246500</v>
      </c>
      <c r="G76" s="190">
        <v>246500</v>
      </c>
      <c r="H76" s="190">
        <v>243200</v>
      </c>
    </row>
    <row r="77" spans="1:8">
      <c r="A77" s="185" t="str">
        <f t="shared" si="1"/>
        <v>A</v>
      </c>
      <c r="B77" s="191" t="s">
        <v>124</v>
      </c>
      <c r="C77" s="191" t="s">
        <v>97</v>
      </c>
      <c r="D77" s="192">
        <v>575000</v>
      </c>
      <c r="E77" s="192">
        <v>144000</v>
      </c>
      <c r="F77" s="192">
        <v>144000</v>
      </c>
      <c r="G77" s="192">
        <v>144000</v>
      </c>
      <c r="H77" s="192">
        <v>143000</v>
      </c>
    </row>
    <row r="78" spans="1:8">
      <c r="A78" s="185" t="str">
        <f t="shared" si="1"/>
        <v>A</v>
      </c>
      <c r="B78" s="191" t="s">
        <v>124</v>
      </c>
      <c r="C78" s="191" t="s">
        <v>98</v>
      </c>
      <c r="D78" s="192">
        <v>377700</v>
      </c>
      <c r="E78" s="192">
        <v>95000</v>
      </c>
      <c r="F78" s="192">
        <v>95000</v>
      </c>
      <c r="G78" s="192">
        <v>95000</v>
      </c>
      <c r="H78" s="192">
        <v>92700</v>
      </c>
    </row>
    <row r="79" spans="1:8">
      <c r="A79" s="185" t="str">
        <f t="shared" si="1"/>
        <v>A</v>
      </c>
      <c r="B79" s="191" t="s">
        <v>124</v>
      </c>
      <c r="C79" s="191" t="s">
        <v>101</v>
      </c>
      <c r="D79" s="192">
        <v>30000</v>
      </c>
      <c r="E79" s="192">
        <v>7500</v>
      </c>
      <c r="F79" s="192">
        <v>7500</v>
      </c>
      <c r="G79" s="192">
        <v>7500</v>
      </c>
      <c r="H79" s="192">
        <v>7500</v>
      </c>
    </row>
    <row r="80" spans="1:8">
      <c r="A80" s="185" t="str">
        <f t="shared" si="1"/>
        <v>A</v>
      </c>
      <c r="B80" s="191" t="s">
        <v>124</v>
      </c>
      <c r="C80" s="191" t="s">
        <v>102</v>
      </c>
      <c r="D80" s="192">
        <v>1600</v>
      </c>
      <c r="E80" s="192">
        <v>1600</v>
      </c>
      <c r="F80" s="192">
        <v>0</v>
      </c>
      <c r="G80" s="192">
        <v>0</v>
      </c>
      <c r="H80" s="192">
        <v>0</v>
      </c>
    </row>
    <row r="81" spans="1:8">
      <c r="A81" s="185" t="str">
        <f t="shared" si="1"/>
        <v>A</v>
      </c>
      <c r="B81" s="189" t="s">
        <v>124</v>
      </c>
      <c r="C81" s="189" t="s">
        <v>121</v>
      </c>
      <c r="D81" s="190">
        <v>15700</v>
      </c>
      <c r="E81" s="190">
        <v>3000</v>
      </c>
      <c r="F81" s="190">
        <v>5000</v>
      </c>
      <c r="G81" s="190">
        <v>5000</v>
      </c>
      <c r="H81" s="190">
        <v>2700</v>
      </c>
    </row>
    <row r="82" spans="1:8" ht="15.75" thickBot="1">
      <c r="A82" s="185" t="str">
        <f t="shared" si="1"/>
        <v>A</v>
      </c>
      <c r="B82" s="186" t="s">
        <v>179</v>
      </c>
      <c r="C82" s="187" t="s">
        <v>180</v>
      </c>
      <c r="D82" s="188">
        <v>6250000</v>
      </c>
      <c r="E82" s="188">
        <v>2078000</v>
      </c>
      <c r="F82" s="188">
        <v>1178000</v>
      </c>
      <c r="G82" s="188">
        <v>1359000</v>
      </c>
      <c r="H82" s="188">
        <v>1635000</v>
      </c>
    </row>
    <row r="83" spans="1:8" ht="15.75" thickTop="1">
      <c r="A83" s="185" t="str">
        <f t="shared" si="1"/>
        <v>A</v>
      </c>
      <c r="B83" s="189" t="s">
        <v>124</v>
      </c>
      <c r="C83" s="189" t="s">
        <v>96</v>
      </c>
      <c r="D83" s="190">
        <v>6150000</v>
      </c>
      <c r="E83" s="190">
        <v>2053000</v>
      </c>
      <c r="F83" s="190">
        <v>1153000</v>
      </c>
      <c r="G83" s="190">
        <v>1334000</v>
      </c>
      <c r="H83" s="190">
        <v>1610000</v>
      </c>
    </row>
    <row r="84" spans="1:8">
      <c r="A84" s="185" t="str">
        <f t="shared" si="1"/>
        <v>A</v>
      </c>
      <c r="B84" s="191" t="s">
        <v>124</v>
      </c>
      <c r="C84" s="191" t="s">
        <v>97</v>
      </c>
      <c r="D84" s="192">
        <v>2500000</v>
      </c>
      <c r="E84" s="192">
        <v>625000</v>
      </c>
      <c r="F84" s="192">
        <v>625000</v>
      </c>
      <c r="G84" s="192">
        <v>625000</v>
      </c>
      <c r="H84" s="192">
        <v>625000</v>
      </c>
    </row>
    <row r="85" spans="1:8">
      <c r="A85" s="185" t="str">
        <f t="shared" si="1"/>
        <v>A</v>
      </c>
      <c r="B85" s="191" t="s">
        <v>124</v>
      </c>
      <c r="C85" s="191" t="s">
        <v>98</v>
      </c>
      <c r="D85" s="192">
        <v>3535000</v>
      </c>
      <c r="E85" s="192">
        <v>1400000</v>
      </c>
      <c r="F85" s="192">
        <v>500000</v>
      </c>
      <c r="G85" s="192">
        <v>680000</v>
      </c>
      <c r="H85" s="192">
        <v>955000</v>
      </c>
    </row>
    <row r="86" spans="1:8">
      <c r="A86" s="185" t="str">
        <f t="shared" si="1"/>
        <v>A</v>
      </c>
      <c r="B86" s="191" t="s">
        <v>124</v>
      </c>
      <c r="C86" s="191" t="s">
        <v>101</v>
      </c>
      <c r="D86" s="192">
        <v>100000</v>
      </c>
      <c r="E86" s="192">
        <v>25000</v>
      </c>
      <c r="F86" s="192">
        <v>25000</v>
      </c>
      <c r="G86" s="192">
        <v>25000</v>
      </c>
      <c r="H86" s="192">
        <v>25000</v>
      </c>
    </row>
    <row r="87" spans="1:8">
      <c r="A87" s="185" t="str">
        <f t="shared" si="1"/>
        <v>A</v>
      </c>
      <c r="B87" s="191" t="s">
        <v>124</v>
      </c>
      <c r="C87" s="191" t="s">
        <v>102</v>
      </c>
      <c r="D87" s="192">
        <v>15000</v>
      </c>
      <c r="E87" s="192">
        <v>3000</v>
      </c>
      <c r="F87" s="192">
        <v>3000</v>
      </c>
      <c r="G87" s="192">
        <v>4000</v>
      </c>
      <c r="H87" s="192">
        <v>5000</v>
      </c>
    </row>
    <row r="88" spans="1:8">
      <c r="A88" s="185" t="str">
        <f t="shared" si="1"/>
        <v>A</v>
      </c>
      <c r="B88" s="189" t="s">
        <v>124</v>
      </c>
      <c r="C88" s="189" t="s">
        <v>121</v>
      </c>
      <c r="D88" s="190">
        <v>100000</v>
      </c>
      <c r="E88" s="190">
        <v>25000</v>
      </c>
      <c r="F88" s="190">
        <v>25000</v>
      </c>
      <c r="G88" s="190">
        <v>25000</v>
      </c>
      <c r="H88" s="190">
        <v>25000</v>
      </c>
    </row>
    <row r="89" spans="1:8" ht="15.75" thickBot="1">
      <c r="A89" s="185" t="str">
        <f t="shared" si="1"/>
        <v>A</v>
      </c>
      <c r="B89" s="186" t="s">
        <v>181</v>
      </c>
      <c r="C89" s="187" t="s">
        <v>182</v>
      </c>
      <c r="D89" s="188">
        <v>700000</v>
      </c>
      <c r="E89" s="188">
        <v>176500</v>
      </c>
      <c r="F89" s="188">
        <v>174500</v>
      </c>
      <c r="G89" s="188">
        <v>174500</v>
      </c>
      <c r="H89" s="188">
        <v>174500</v>
      </c>
    </row>
    <row r="90" spans="1:8" ht="15.75" thickTop="1">
      <c r="A90" s="185" t="str">
        <f t="shared" si="1"/>
        <v>A</v>
      </c>
      <c r="B90" s="189" t="s">
        <v>124</v>
      </c>
      <c r="C90" s="189" t="s">
        <v>96</v>
      </c>
      <c r="D90" s="190">
        <v>698000</v>
      </c>
      <c r="E90" s="190">
        <v>174500</v>
      </c>
      <c r="F90" s="190">
        <v>174500</v>
      </c>
      <c r="G90" s="190">
        <v>174500</v>
      </c>
      <c r="H90" s="190">
        <v>174500</v>
      </c>
    </row>
    <row r="91" spans="1:8">
      <c r="A91" s="185" t="str">
        <f t="shared" si="1"/>
        <v>A</v>
      </c>
      <c r="B91" s="191" t="s">
        <v>124</v>
      </c>
      <c r="C91" s="191" t="s">
        <v>97</v>
      </c>
      <c r="D91" s="192">
        <v>505000</v>
      </c>
      <c r="E91" s="192">
        <v>126250</v>
      </c>
      <c r="F91" s="192">
        <v>126250</v>
      </c>
      <c r="G91" s="192">
        <v>126250</v>
      </c>
      <c r="H91" s="192">
        <v>126250</v>
      </c>
    </row>
    <row r="92" spans="1:8">
      <c r="A92" s="185" t="str">
        <f t="shared" si="1"/>
        <v>A</v>
      </c>
      <c r="B92" s="191" t="s">
        <v>124</v>
      </c>
      <c r="C92" s="191" t="s">
        <v>98</v>
      </c>
      <c r="D92" s="192">
        <v>188000</v>
      </c>
      <c r="E92" s="192">
        <v>47000</v>
      </c>
      <c r="F92" s="192">
        <v>47000</v>
      </c>
      <c r="G92" s="192">
        <v>47000</v>
      </c>
      <c r="H92" s="192">
        <v>47000</v>
      </c>
    </row>
    <row r="93" spans="1:8">
      <c r="A93" s="185" t="str">
        <f t="shared" si="1"/>
        <v>A</v>
      </c>
      <c r="B93" s="191" t="s">
        <v>124</v>
      </c>
      <c r="C93" s="191" t="s">
        <v>101</v>
      </c>
      <c r="D93" s="192">
        <v>3000</v>
      </c>
      <c r="E93" s="192">
        <v>750</v>
      </c>
      <c r="F93" s="192">
        <v>750</v>
      </c>
      <c r="G93" s="192">
        <v>750</v>
      </c>
      <c r="H93" s="192">
        <v>750</v>
      </c>
    </row>
    <row r="94" spans="1:8">
      <c r="A94" s="185" t="str">
        <f t="shared" si="1"/>
        <v>A</v>
      </c>
      <c r="B94" s="191" t="s">
        <v>124</v>
      </c>
      <c r="C94" s="191" t="s">
        <v>102</v>
      </c>
      <c r="D94" s="192">
        <v>2000</v>
      </c>
      <c r="E94" s="192">
        <v>500</v>
      </c>
      <c r="F94" s="192">
        <v>500</v>
      </c>
      <c r="G94" s="192">
        <v>500</v>
      </c>
      <c r="H94" s="192">
        <v>500</v>
      </c>
    </row>
    <row r="95" spans="1:8">
      <c r="A95" s="185" t="str">
        <f t="shared" si="1"/>
        <v>A</v>
      </c>
      <c r="B95" s="189" t="s">
        <v>124</v>
      </c>
      <c r="C95" s="189" t="s">
        <v>121</v>
      </c>
      <c r="D95" s="190">
        <v>2000</v>
      </c>
      <c r="E95" s="190">
        <v>2000</v>
      </c>
      <c r="F95" s="190">
        <v>0</v>
      </c>
      <c r="G95" s="190">
        <v>0</v>
      </c>
      <c r="H95" s="190">
        <v>0</v>
      </c>
    </row>
    <row r="96" spans="1:8" ht="15.75" thickBot="1">
      <c r="A96" s="185" t="str">
        <f t="shared" si="1"/>
        <v>A</v>
      </c>
      <c r="B96" s="186" t="s">
        <v>183</v>
      </c>
      <c r="C96" s="187" t="s">
        <v>184</v>
      </c>
      <c r="D96" s="188">
        <v>16000000</v>
      </c>
      <c r="E96" s="188">
        <v>4120000</v>
      </c>
      <c r="F96" s="188">
        <v>4060000</v>
      </c>
      <c r="G96" s="188">
        <v>4050000</v>
      </c>
      <c r="H96" s="188">
        <v>3770000</v>
      </c>
    </row>
    <row r="97" spans="1:8" ht="15.75" thickTop="1">
      <c r="A97" s="185" t="str">
        <f t="shared" si="1"/>
        <v>A</v>
      </c>
      <c r="B97" s="189" t="s">
        <v>124</v>
      </c>
      <c r="C97" s="189" t="s">
        <v>96</v>
      </c>
      <c r="D97" s="190">
        <v>15900000</v>
      </c>
      <c r="E97" s="190">
        <v>4070000</v>
      </c>
      <c r="F97" s="190">
        <v>4040000</v>
      </c>
      <c r="G97" s="190">
        <v>4030000</v>
      </c>
      <c r="H97" s="190">
        <v>3760000</v>
      </c>
    </row>
    <row r="98" spans="1:8">
      <c r="A98" s="185" t="str">
        <f t="shared" si="1"/>
        <v>A</v>
      </c>
      <c r="B98" s="191" t="s">
        <v>124</v>
      </c>
      <c r="C98" s="191" t="s">
        <v>97</v>
      </c>
      <c r="D98" s="192">
        <v>7200000</v>
      </c>
      <c r="E98" s="192">
        <v>1800000</v>
      </c>
      <c r="F98" s="192">
        <v>1800000</v>
      </c>
      <c r="G98" s="192">
        <v>1800000</v>
      </c>
      <c r="H98" s="192">
        <v>1800000</v>
      </c>
    </row>
    <row r="99" spans="1:8">
      <c r="A99" s="185" t="str">
        <f t="shared" si="1"/>
        <v>A</v>
      </c>
      <c r="B99" s="191" t="s">
        <v>124</v>
      </c>
      <c r="C99" s="191" t="s">
        <v>98</v>
      </c>
      <c r="D99" s="192">
        <v>8530000</v>
      </c>
      <c r="E99" s="192">
        <v>2200000</v>
      </c>
      <c r="F99" s="192">
        <v>2200000</v>
      </c>
      <c r="G99" s="192">
        <v>2200000</v>
      </c>
      <c r="H99" s="192">
        <v>1930000</v>
      </c>
    </row>
    <row r="100" spans="1:8">
      <c r="A100" s="185" t="str">
        <f t="shared" si="1"/>
        <v>A</v>
      </c>
      <c r="B100" s="191" t="s">
        <v>124</v>
      </c>
      <c r="C100" s="191" t="s">
        <v>101</v>
      </c>
      <c r="D100" s="192">
        <v>120000</v>
      </c>
      <c r="E100" s="192">
        <v>50000</v>
      </c>
      <c r="F100" s="192">
        <v>30000</v>
      </c>
      <c r="G100" s="192">
        <v>20000</v>
      </c>
      <c r="H100" s="192">
        <v>20000</v>
      </c>
    </row>
    <row r="101" spans="1:8">
      <c r="A101" s="185" t="str">
        <f t="shared" si="1"/>
        <v>A</v>
      </c>
      <c r="B101" s="191" t="s">
        <v>124</v>
      </c>
      <c r="C101" s="191" t="s">
        <v>102</v>
      </c>
      <c r="D101" s="192">
        <v>50000</v>
      </c>
      <c r="E101" s="192">
        <v>20000</v>
      </c>
      <c r="F101" s="192">
        <v>10000</v>
      </c>
      <c r="G101" s="192">
        <v>10000</v>
      </c>
      <c r="H101" s="192">
        <v>10000</v>
      </c>
    </row>
    <row r="102" spans="1:8">
      <c r="A102" s="185" t="str">
        <f t="shared" si="1"/>
        <v>A</v>
      </c>
      <c r="B102" s="189" t="s">
        <v>124</v>
      </c>
      <c r="C102" s="189" t="s">
        <v>121</v>
      </c>
      <c r="D102" s="190">
        <v>100000</v>
      </c>
      <c r="E102" s="190">
        <v>50000</v>
      </c>
      <c r="F102" s="190">
        <v>20000</v>
      </c>
      <c r="G102" s="190">
        <v>20000</v>
      </c>
      <c r="H102" s="190">
        <v>10000</v>
      </c>
    </row>
    <row r="103" spans="1:8" ht="15.75" thickBot="1">
      <c r="A103" s="185" t="str">
        <f t="shared" si="1"/>
        <v>A</v>
      </c>
      <c r="B103" s="186" t="s">
        <v>185</v>
      </c>
      <c r="C103" s="187" t="s">
        <v>184</v>
      </c>
      <c r="D103" s="188">
        <v>16000000</v>
      </c>
      <c r="E103" s="188">
        <v>4120000</v>
      </c>
      <c r="F103" s="188">
        <v>4060000</v>
      </c>
      <c r="G103" s="188">
        <v>4050000</v>
      </c>
      <c r="H103" s="188">
        <v>3770000</v>
      </c>
    </row>
    <row r="104" spans="1:8" ht="15.75" thickTop="1">
      <c r="A104" s="185" t="str">
        <f t="shared" si="1"/>
        <v>A</v>
      </c>
      <c r="B104" s="189" t="s">
        <v>124</v>
      </c>
      <c r="C104" s="189" t="s">
        <v>96</v>
      </c>
      <c r="D104" s="190">
        <v>15900000</v>
      </c>
      <c r="E104" s="190">
        <v>4070000</v>
      </c>
      <c r="F104" s="190">
        <v>4040000</v>
      </c>
      <c r="G104" s="190">
        <v>4030000</v>
      </c>
      <c r="H104" s="190">
        <v>3760000</v>
      </c>
    </row>
    <row r="105" spans="1:8">
      <c r="A105" s="185" t="str">
        <f t="shared" si="1"/>
        <v>A</v>
      </c>
      <c r="B105" s="191" t="s">
        <v>124</v>
      </c>
      <c r="C105" s="191" t="s">
        <v>97</v>
      </c>
      <c r="D105" s="192">
        <v>7200000</v>
      </c>
      <c r="E105" s="192">
        <v>1800000</v>
      </c>
      <c r="F105" s="192">
        <v>1800000</v>
      </c>
      <c r="G105" s="192">
        <v>1800000</v>
      </c>
      <c r="H105" s="192">
        <v>1800000</v>
      </c>
    </row>
    <row r="106" spans="1:8">
      <c r="A106" s="185" t="str">
        <f t="shared" si="1"/>
        <v>A</v>
      </c>
      <c r="B106" s="191" t="s">
        <v>124</v>
      </c>
      <c r="C106" s="191" t="s">
        <v>98</v>
      </c>
      <c r="D106" s="192">
        <v>8530000</v>
      </c>
      <c r="E106" s="192">
        <v>2200000</v>
      </c>
      <c r="F106" s="192">
        <v>2200000</v>
      </c>
      <c r="G106" s="192">
        <v>2200000</v>
      </c>
      <c r="H106" s="192">
        <v>1930000</v>
      </c>
    </row>
    <row r="107" spans="1:8">
      <c r="A107" s="185" t="str">
        <f t="shared" si="1"/>
        <v>A</v>
      </c>
      <c r="B107" s="191" t="s">
        <v>124</v>
      </c>
      <c r="C107" s="191" t="s">
        <v>101</v>
      </c>
      <c r="D107" s="192">
        <v>120000</v>
      </c>
      <c r="E107" s="192">
        <v>50000</v>
      </c>
      <c r="F107" s="192">
        <v>30000</v>
      </c>
      <c r="G107" s="192">
        <v>20000</v>
      </c>
      <c r="H107" s="192">
        <v>20000</v>
      </c>
    </row>
    <row r="108" spans="1:8">
      <c r="A108" s="185" t="str">
        <f t="shared" si="1"/>
        <v>A</v>
      </c>
      <c r="B108" s="191" t="s">
        <v>124</v>
      </c>
      <c r="C108" s="191" t="s">
        <v>102</v>
      </c>
      <c r="D108" s="192">
        <v>50000</v>
      </c>
      <c r="E108" s="192">
        <v>20000</v>
      </c>
      <c r="F108" s="192">
        <v>10000</v>
      </c>
      <c r="G108" s="192">
        <v>10000</v>
      </c>
      <c r="H108" s="192">
        <v>10000</v>
      </c>
    </row>
    <row r="109" spans="1:8">
      <c r="A109" s="185" t="str">
        <f t="shared" si="1"/>
        <v>A</v>
      </c>
      <c r="B109" s="189" t="s">
        <v>124</v>
      </c>
      <c r="C109" s="189" t="s">
        <v>121</v>
      </c>
      <c r="D109" s="190">
        <v>100000</v>
      </c>
      <c r="E109" s="190">
        <v>50000</v>
      </c>
      <c r="F109" s="190">
        <v>20000</v>
      </c>
      <c r="G109" s="190">
        <v>20000</v>
      </c>
      <c r="H109" s="190">
        <v>10000</v>
      </c>
    </row>
    <row r="110" spans="1:8" ht="15.75" thickBot="1">
      <c r="A110" s="185" t="str">
        <f t="shared" si="1"/>
        <v>A</v>
      </c>
      <c r="B110" s="186" t="s">
        <v>186</v>
      </c>
      <c r="C110" s="187" t="s">
        <v>187</v>
      </c>
      <c r="D110" s="188">
        <v>16811000</v>
      </c>
      <c r="E110" s="188">
        <v>4829500</v>
      </c>
      <c r="F110" s="188">
        <v>4773500</v>
      </c>
      <c r="G110" s="188">
        <v>3566500</v>
      </c>
      <c r="H110" s="188">
        <v>3641500</v>
      </c>
    </row>
    <row r="111" spans="1:8" ht="15.75" thickTop="1">
      <c r="A111" s="185" t="str">
        <f t="shared" si="1"/>
        <v>A</v>
      </c>
      <c r="B111" s="189" t="s">
        <v>124</v>
      </c>
      <c r="C111" s="189" t="s">
        <v>96</v>
      </c>
      <c r="D111" s="190">
        <v>16760000</v>
      </c>
      <c r="E111" s="190">
        <v>4778500</v>
      </c>
      <c r="F111" s="190">
        <v>4773500</v>
      </c>
      <c r="G111" s="190">
        <v>3566500</v>
      </c>
      <c r="H111" s="190">
        <v>3641500</v>
      </c>
    </row>
    <row r="112" spans="1:8">
      <c r="A112" s="185" t="str">
        <f t="shared" si="1"/>
        <v>A</v>
      </c>
      <c r="B112" s="191" t="s">
        <v>124</v>
      </c>
      <c r="C112" s="191" t="s">
        <v>97</v>
      </c>
      <c r="D112" s="192">
        <v>13623000</v>
      </c>
      <c r="E112" s="192">
        <v>3448500</v>
      </c>
      <c r="F112" s="192">
        <v>4048500</v>
      </c>
      <c r="G112" s="192">
        <v>3048500</v>
      </c>
      <c r="H112" s="192">
        <v>3077500</v>
      </c>
    </row>
    <row r="113" spans="1:8">
      <c r="A113" s="185" t="str">
        <f t="shared" si="1"/>
        <v>A</v>
      </c>
      <c r="B113" s="191" t="s">
        <v>124</v>
      </c>
      <c r="C113" s="191" t="s">
        <v>98</v>
      </c>
      <c r="D113" s="192">
        <v>2205000</v>
      </c>
      <c r="E113" s="192">
        <v>1025000</v>
      </c>
      <c r="F113" s="192">
        <v>525000</v>
      </c>
      <c r="G113" s="192">
        <v>323000</v>
      </c>
      <c r="H113" s="192">
        <v>332000</v>
      </c>
    </row>
    <row r="114" spans="1:8">
      <c r="A114" s="185" t="str">
        <f t="shared" si="1"/>
        <v>A</v>
      </c>
      <c r="B114" s="191" t="s">
        <v>124</v>
      </c>
      <c r="C114" s="191" t="s">
        <v>15</v>
      </c>
      <c r="D114" s="192">
        <v>5000</v>
      </c>
      <c r="E114" s="192">
        <v>5000</v>
      </c>
      <c r="F114" s="192">
        <v>0</v>
      </c>
      <c r="G114" s="192">
        <v>0</v>
      </c>
      <c r="H114" s="192">
        <v>0</v>
      </c>
    </row>
    <row r="115" spans="1:8">
      <c r="A115" s="185" t="str">
        <f t="shared" si="1"/>
        <v>A</v>
      </c>
      <c r="B115" s="191" t="s">
        <v>124</v>
      </c>
      <c r="C115" s="191" t="s">
        <v>101</v>
      </c>
      <c r="D115" s="192">
        <v>540000</v>
      </c>
      <c r="E115" s="192">
        <v>200000</v>
      </c>
      <c r="F115" s="192">
        <v>100000</v>
      </c>
      <c r="G115" s="192">
        <v>100000</v>
      </c>
      <c r="H115" s="192">
        <v>140000</v>
      </c>
    </row>
    <row r="116" spans="1:8">
      <c r="A116" s="185" t="str">
        <f t="shared" si="1"/>
        <v>A</v>
      </c>
      <c r="B116" s="191" t="s">
        <v>124</v>
      </c>
      <c r="C116" s="191" t="s">
        <v>102</v>
      </c>
      <c r="D116" s="192">
        <v>387000</v>
      </c>
      <c r="E116" s="192">
        <v>100000</v>
      </c>
      <c r="F116" s="192">
        <v>100000</v>
      </c>
      <c r="G116" s="192">
        <v>95000</v>
      </c>
      <c r="H116" s="192">
        <v>92000</v>
      </c>
    </row>
    <row r="117" spans="1:8">
      <c r="A117" s="185" t="str">
        <f t="shared" si="1"/>
        <v>A</v>
      </c>
      <c r="B117" s="189" t="s">
        <v>124</v>
      </c>
      <c r="C117" s="189" t="s">
        <v>121</v>
      </c>
      <c r="D117" s="190">
        <v>51000</v>
      </c>
      <c r="E117" s="190">
        <v>51000</v>
      </c>
      <c r="F117" s="190">
        <v>0</v>
      </c>
      <c r="G117" s="190">
        <v>0</v>
      </c>
      <c r="H117" s="190">
        <v>0</v>
      </c>
    </row>
    <row r="118" spans="1:8" ht="15.75" thickBot="1">
      <c r="A118" s="185" t="str">
        <f t="shared" si="1"/>
        <v>A</v>
      </c>
      <c r="B118" s="186" t="s">
        <v>188</v>
      </c>
      <c r="C118" s="187" t="s">
        <v>189</v>
      </c>
      <c r="D118" s="188">
        <v>16521000</v>
      </c>
      <c r="E118" s="188">
        <v>4756000</v>
      </c>
      <c r="F118" s="188">
        <v>4700000</v>
      </c>
      <c r="G118" s="188">
        <v>3495000</v>
      </c>
      <c r="H118" s="188">
        <v>3570000</v>
      </c>
    </row>
    <row r="119" spans="1:8" ht="15.75" thickTop="1">
      <c r="A119" s="185" t="str">
        <f t="shared" si="1"/>
        <v>A</v>
      </c>
      <c r="B119" s="189" t="s">
        <v>124</v>
      </c>
      <c r="C119" s="189" t="s">
        <v>96</v>
      </c>
      <c r="D119" s="190">
        <v>16470000</v>
      </c>
      <c r="E119" s="190">
        <v>4705000</v>
      </c>
      <c r="F119" s="190">
        <v>4700000</v>
      </c>
      <c r="G119" s="190">
        <v>3495000</v>
      </c>
      <c r="H119" s="190">
        <v>3570000</v>
      </c>
    </row>
    <row r="120" spans="1:8">
      <c r="A120" s="185" t="str">
        <f t="shared" si="1"/>
        <v>A</v>
      </c>
      <c r="B120" s="191" t="s">
        <v>124</v>
      </c>
      <c r="C120" s="191" t="s">
        <v>97</v>
      </c>
      <c r="D120" s="192">
        <v>13429000</v>
      </c>
      <c r="E120" s="192">
        <v>3400000</v>
      </c>
      <c r="F120" s="192">
        <v>4000000</v>
      </c>
      <c r="G120" s="192">
        <v>3000000</v>
      </c>
      <c r="H120" s="192">
        <v>3029000</v>
      </c>
    </row>
    <row r="121" spans="1:8">
      <c r="A121" s="185" t="str">
        <f t="shared" si="1"/>
        <v>A</v>
      </c>
      <c r="B121" s="191" t="s">
        <v>124</v>
      </c>
      <c r="C121" s="191" t="s">
        <v>98</v>
      </c>
      <c r="D121" s="192">
        <v>2109000</v>
      </c>
      <c r="E121" s="192">
        <v>1000000</v>
      </c>
      <c r="F121" s="192">
        <v>500000</v>
      </c>
      <c r="G121" s="192">
        <v>300000</v>
      </c>
      <c r="H121" s="192">
        <v>309000</v>
      </c>
    </row>
    <row r="122" spans="1:8">
      <c r="A122" s="185" t="str">
        <f t="shared" si="1"/>
        <v>A</v>
      </c>
      <c r="B122" s="191" t="s">
        <v>124</v>
      </c>
      <c r="C122" s="191" t="s">
        <v>15</v>
      </c>
      <c r="D122" s="192">
        <v>5000</v>
      </c>
      <c r="E122" s="192">
        <v>5000</v>
      </c>
      <c r="F122" s="192">
        <v>0</v>
      </c>
      <c r="G122" s="192">
        <v>0</v>
      </c>
      <c r="H122" s="192">
        <v>0</v>
      </c>
    </row>
    <row r="123" spans="1:8">
      <c r="A123" s="185" t="str">
        <f t="shared" si="1"/>
        <v>A</v>
      </c>
      <c r="B123" s="191" t="s">
        <v>124</v>
      </c>
      <c r="C123" s="191" t="s">
        <v>101</v>
      </c>
      <c r="D123" s="192">
        <v>540000</v>
      </c>
      <c r="E123" s="192">
        <v>200000</v>
      </c>
      <c r="F123" s="192">
        <v>100000</v>
      </c>
      <c r="G123" s="192">
        <v>100000</v>
      </c>
      <c r="H123" s="192">
        <v>140000</v>
      </c>
    </row>
    <row r="124" spans="1:8">
      <c r="A124" s="185" t="str">
        <f t="shared" si="1"/>
        <v>A</v>
      </c>
      <c r="B124" s="191" t="s">
        <v>124</v>
      </c>
      <c r="C124" s="191" t="s">
        <v>102</v>
      </c>
      <c r="D124" s="192">
        <v>387000</v>
      </c>
      <c r="E124" s="192">
        <v>100000</v>
      </c>
      <c r="F124" s="192">
        <v>100000</v>
      </c>
      <c r="G124" s="192">
        <v>95000</v>
      </c>
      <c r="H124" s="192">
        <v>92000</v>
      </c>
    </row>
    <row r="125" spans="1:8">
      <c r="A125" s="185" t="str">
        <f t="shared" si="1"/>
        <v>A</v>
      </c>
      <c r="B125" s="189" t="s">
        <v>124</v>
      </c>
      <c r="C125" s="189" t="s">
        <v>121</v>
      </c>
      <c r="D125" s="190">
        <v>51000</v>
      </c>
      <c r="E125" s="190">
        <v>51000</v>
      </c>
      <c r="F125" s="190">
        <v>0</v>
      </c>
      <c r="G125" s="190">
        <v>0</v>
      </c>
      <c r="H125" s="190">
        <v>0</v>
      </c>
    </row>
    <row r="126" spans="1:8" ht="30.75" thickBot="1">
      <c r="A126" s="185" t="str">
        <f t="shared" si="1"/>
        <v>A</v>
      </c>
      <c r="B126" s="186" t="s">
        <v>190</v>
      </c>
      <c r="C126" s="187" t="s">
        <v>191</v>
      </c>
      <c r="D126" s="188">
        <v>290000</v>
      </c>
      <c r="E126" s="188">
        <v>73500</v>
      </c>
      <c r="F126" s="188">
        <v>73500</v>
      </c>
      <c r="G126" s="188">
        <v>71500</v>
      </c>
      <c r="H126" s="188">
        <v>71500</v>
      </c>
    </row>
    <row r="127" spans="1:8" ht="15.75" thickTop="1">
      <c r="A127" s="185" t="str">
        <f t="shared" si="1"/>
        <v>A</v>
      </c>
      <c r="B127" s="189" t="s">
        <v>124</v>
      </c>
      <c r="C127" s="189" t="s">
        <v>96</v>
      </c>
      <c r="D127" s="190">
        <v>290000</v>
      </c>
      <c r="E127" s="190">
        <v>73500</v>
      </c>
      <c r="F127" s="190">
        <v>73500</v>
      </c>
      <c r="G127" s="190">
        <v>71500</v>
      </c>
      <c r="H127" s="190">
        <v>71500</v>
      </c>
    </row>
    <row r="128" spans="1:8">
      <c r="A128" s="185" t="str">
        <f t="shared" si="1"/>
        <v>A</v>
      </c>
      <c r="B128" s="191" t="s">
        <v>124</v>
      </c>
      <c r="C128" s="191" t="s">
        <v>97</v>
      </c>
      <c r="D128" s="192">
        <v>194000</v>
      </c>
      <c r="E128" s="192">
        <v>48500</v>
      </c>
      <c r="F128" s="192">
        <v>48500</v>
      </c>
      <c r="G128" s="192">
        <v>48500</v>
      </c>
      <c r="H128" s="192">
        <v>48500</v>
      </c>
    </row>
    <row r="129" spans="1:8">
      <c r="A129" s="185" t="str">
        <f t="shared" si="1"/>
        <v>A</v>
      </c>
      <c r="B129" s="191" t="s">
        <v>124</v>
      </c>
      <c r="C129" s="191" t="s">
        <v>98</v>
      </c>
      <c r="D129" s="192">
        <v>96000</v>
      </c>
      <c r="E129" s="192">
        <v>25000</v>
      </c>
      <c r="F129" s="192">
        <v>25000</v>
      </c>
      <c r="G129" s="192">
        <v>23000</v>
      </c>
      <c r="H129" s="192">
        <v>23000</v>
      </c>
    </row>
    <row r="130" spans="1:8" ht="15.75" thickBot="1">
      <c r="A130" s="185" t="str">
        <f t="shared" si="1"/>
        <v>A</v>
      </c>
      <c r="B130" s="186" t="s">
        <v>192</v>
      </c>
      <c r="C130" s="187" t="s">
        <v>193</v>
      </c>
      <c r="D130" s="188">
        <v>74455800</v>
      </c>
      <c r="E130" s="188">
        <v>8718050</v>
      </c>
      <c r="F130" s="188">
        <v>10440006</v>
      </c>
      <c r="G130" s="188">
        <v>20816522</v>
      </c>
      <c r="H130" s="188">
        <v>34481222</v>
      </c>
    </row>
    <row r="131" spans="1:8" ht="15.75" thickTop="1">
      <c r="A131" s="185" t="str">
        <f t="shared" si="1"/>
        <v>A</v>
      </c>
      <c r="B131" s="189" t="s">
        <v>124</v>
      </c>
      <c r="C131" s="189" t="s">
        <v>96</v>
      </c>
      <c r="D131" s="190">
        <v>73441800</v>
      </c>
      <c r="E131" s="190">
        <v>8565550</v>
      </c>
      <c r="F131" s="190">
        <v>10178506</v>
      </c>
      <c r="G131" s="190">
        <v>20216522</v>
      </c>
      <c r="H131" s="190">
        <v>34481222</v>
      </c>
    </row>
    <row r="132" spans="1:8">
      <c r="A132" s="185" t="str">
        <f t="shared" si="1"/>
        <v>A</v>
      </c>
      <c r="B132" s="191" t="s">
        <v>124</v>
      </c>
      <c r="C132" s="191" t="s">
        <v>97</v>
      </c>
      <c r="D132" s="192">
        <v>31727600</v>
      </c>
      <c r="E132" s="192">
        <v>2467944</v>
      </c>
      <c r="F132" s="192">
        <v>2565468</v>
      </c>
      <c r="G132" s="192">
        <v>7243344</v>
      </c>
      <c r="H132" s="192">
        <v>19450844</v>
      </c>
    </row>
    <row r="133" spans="1:8">
      <c r="A133" s="185" t="str">
        <f t="shared" si="1"/>
        <v>A</v>
      </c>
      <c r="B133" s="191" t="s">
        <v>124</v>
      </c>
      <c r="C133" s="191" t="s">
        <v>98</v>
      </c>
      <c r="D133" s="192">
        <v>14029800</v>
      </c>
      <c r="E133" s="192">
        <v>2434681</v>
      </c>
      <c r="F133" s="192">
        <v>3948113</v>
      </c>
      <c r="G133" s="192">
        <v>3846853</v>
      </c>
      <c r="H133" s="192">
        <v>3800153</v>
      </c>
    </row>
    <row r="134" spans="1:8">
      <c r="A134" s="185" t="str">
        <f t="shared" si="1"/>
        <v>A</v>
      </c>
      <c r="B134" s="191" t="s">
        <v>124</v>
      </c>
      <c r="C134" s="191" t="s">
        <v>15</v>
      </c>
      <c r="D134" s="192">
        <v>6500</v>
      </c>
      <c r="E134" s="192">
        <v>6500</v>
      </c>
      <c r="F134" s="192">
        <v>0</v>
      </c>
      <c r="G134" s="192">
        <v>0</v>
      </c>
      <c r="H134" s="192">
        <v>0</v>
      </c>
    </row>
    <row r="135" spans="1:8">
      <c r="A135" s="185" t="str">
        <f t="shared" ref="A135:A198" si="2">(IF(OR(D135&lt;&gt;0,E135&lt;&gt;0,F135&lt;&gt;0,G135&lt;&gt;0,H135&lt;&gt;0),"A","B"))</f>
        <v>A</v>
      </c>
      <c r="B135" s="191" t="s">
        <v>124</v>
      </c>
      <c r="C135" s="191" t="s">
        <v>101</v>
      </c>
      <c r="D135" s="192">
        <v>653300</v>
      </c>
      <c r="E135" s="192">
        <v>68225</v>
      </c>
      <c r="F135" s="192">
        <v>66225</v>
      </c>
      <c r="G135" s="192">
        <v>125425</v>
      </c>
      <c r="H135" s="192">
        <v>393425</v>
      </c>
    </row>
    <row r="136" spans="1:8">
      <c r="A136" s="185" t="str">
        <f t="shared" si="2"/>
        <v>A</v>
      </c>
      <c r="B136" s="191" t="s">
        <v>124</v>
      </c>
      <c r="C136" s="191" t="s">
        <v>102</v>
      </c>
      <c r="D136" s="192">
        <v>27024600</v>
      </c>
      <c r="E136" s="192">
        <v>3588200</v>
      </c>
      <c r="F136" s="192">
        <v>3598700</v>
      </c>
      <c r="G136" s="192">
        <v>9000900</v>
      </c>
      <c r="H136" s="192">
        <v>10836800</v>
      </c>
    </row>
    <row r="137" spans="1:8">
      <c r="A137" s="185" t="str">
        <f t="shared" si="2"/>
        <v>A</v>
      </c>
      <c r="B137" s="189" t="s">
        <v>124</v>
      </c>
      <c r="C137" s="189" t="s">
        <v>121</v>
      </c>
      <c r="D137" s="190">
        <v>1014000</v>
      </c>
      <c r="E137" s="190">
        <v>152500</v>
      </c>
      <c r="F137" s="190">
        <v>261500</v>
      </c>
      <c r="G137" s="190">
        <v>600000</v>
      </c>
      <c r="H137" s="190">
        <v>0</v>
      </c>
    </row>
    <row r="138" spans="1:8" ht="15.75" thickBot="1">
      <c r="A138" s="185" t="str">
        <f t="shared" si="2"/>
        <v>A</v>
      </c>
      <c r="B138" s="186" t="s">
        <v>194</v>
      </c>
      <c r="C138" s="187" t="s">
        <v>195</v>
      </c>
      <c r="D138" s="188">
        <v>13844300</v>
      </c>
      <c r="E138" s="188">
        <v>3420800</v>
      </c>
      <c r="F138" s="188">
        <v>3587706</v>
      </c>
      <c r="G138" s="188">
        <v>3746732</v>
      </c>
      <c r="H138" s="188">
        <v>3089062</v>
      </c>
    </row>
    <row r="139" spans="1:8" ht="15.75" thickTop="1">
      <c r="A139" s="185" t="str">
        <f t="shared" si="2"/>
        <v>A</v>
      </c>
      <c r="B139" s="189" t="s">
        <v>124</v>
      </c>
      <c r="C139" s="189" t="s">
        <v>96</v>
      </c>
      <c r="D139" s="190">
        <v>12830300</v>
      </c>
      <c r="E139" s="190">
        <v>3268300</v>
      </c>
      <c r="F139" s="190">
        <v>3326206</v>
      </c>
      <c r="G139" s="190">
        <v>3146732</v>
      </c>
      <c r="H139" s="190">
        <v>3089062</v>
      </c>
    </row>
    <row r="140" spans="1:8">
      <c r="A140" s="185" t="str">
        <f t="shared" si="2"/>
        <v>A</v>
      </c>
      <c r="B140" s="191" t="s">
        <v>124</v>
      </c>
      <c r="C140" s="191" t="s">
        <v>97</v>
      </c>
      <c r="D140" s="192">
        <v>9291300</v>
      </c>
      <c r="E140" s="192">
        <v>2298444</v>
      </c>
      <c r="F140" s="192">
        <v>2395968</v>
      </c>
      <c r="G140" s="192">
        <v>2298444</v>
      </c>
      <c r="H140" s="192">
        <v>2298444</v>
      </c>
    </row>
    <row r="141" spans="1:8">
      <c r="A141" s="185" t="str">
        <f t="shared" si="2"/>
        <v>A</v>
      </c>
      <c r="B141" s="191" t="s">
        <v>124</v>
      </c>
      <c r="C141" s="191" t="s">
        <v>98</v>
      </c>
      <c r="D141" s="192">
        <v>3229600</v>
      </c>
      <c r="E141" s="192">
        <v>893881</v>
      </c>
      <c r="F141" s="192">
        <v>848263</v>
      </c>
      <c r="G141" s="192">
        <v>778813</v>
      </c>
      <c r="H141" s="192">
        <v>708643</v>
      </c>
    </row>
    <row r="142" spans="1:8">
      <c r="A142" s="185" t="str">
        <f t="shared" si="2"/>
        <v>A</v>
      </c>
      <c r="B142" s="191" t="s">
        <v>124</v>
      </c>
      <c r="C142" s="191" t="s">
        <v>15</v>
      </c>
      <c r="D142" s="192">
        <v>6500</v>
      </c>
      <c r="E142" s="192">
        <v>6500</v>
      </c>
      <c r="F142" s="192">
        <v>0</v>
      </c>
      <c r="G142" s="192">
        <v>0</v>
      </c>
      <c r="H142" s="192">
        <v>0</v>
      </c>
    </row>
    <row r="143" spans="1:8">
      <c r="A143" s="185" t="str">
        <f t="shared" si="2"/>
        <v>A</v>
      </c>
      <c r="B143" s="191" t="s">
        <v>124</v>
      </c>
      <c r="C143" s="191" t="s">
        <v>101</v>
      </c>
      <c r="D143" s="192">
        <v>242900</v>
      </c>
      <c r="E143" s="192">
        <v>60725</v>
      </c>
      <c r="F143" s="192">
        <v>60725</v>
      </c>
      <c r="G143" s="192">
        <v>60725</v>
      </c>
      <c r="H143" s="192">
        <v>60725</v>
      </c>
    </row>
    <row r="144" spans="1:8">
      <c r="A144" s="185" t="str">
        <f t="shared" si="2"/>
        <v>A</v>
      </c>
      <c r="B144" s="191" t="s">
        <v>124</v>
      </c>
      <c r="C144" s="191" t="s">
        <v>102</v>
      </c>
      <c r="D144" s="192">
        <v>60000</v>
      </c>
      <c r="E144" s="192">
        <v>8750</v>
      </c>
      <c r="F144" s="192">
        <v>21250</v>
      </c>
      <c r="G144" s="192">
        <v>8750</v>
      </c>
      <c r="H144" s="192">
        <v>21250</v>
      </c>
    </row>
    <row r="145" spans="1:8">
      <c r="A145" s="185" t="str">
        <f t="shared" si="2"/>
        <v>A</v>
      </c>
      <c r="B145" s="189" t="s">
        <v>124</v>
      </c>
      <c r="C145" s="189" t="s">
        <v>121</v>
      </c>
      <c r="D145" s="190">
        <v>1014000</v>
      </c>
      <c r="E145" s="190">
        <v>152500</v>
      </c>
      <c r="F145" s="190">
        <v>261500</v>
      </c>
      <c r="G145" s="190">
        <v>600000</v>
      </c>
      <c r="H145" s="190">
        <v>0</v>
      </c>
    </row>
    <row r="146" spans="1:8" ht="30.75" thickBot="1">
      <c r="A146" s="185" t="str">
        <f t="shared" si="2"/>
        <v>A</v>
      </c>
      <c r="B146" s="186" t="s">
        <v>196</v>
      </c>
      <c r="C146" s="187" t="s">
        <v>197</v>
      </c>
      <c r="D146" s="188">
        <v>1270700</v>
      </c>
      <c r="E146" s="188">
        <v>268600</v>
      </c>
      <c r="F146" s="188">
        <v>428800</v>
      </c>
      <c r="G146" s="188">
        <v>345800</v>
      </c>
      <c r="H146" s="188">
        <v>227500</v>
      </c>
    </row>
    <row r="147" spans="1:8" ht="15.75" thickTop="1">
      <c r="A147" s="185" t="str">
        <f t="shared" si="2"/>
        <v>A</v>
      </c>
      <c r="B147" s="189" t="s">
        <v>124</v>
      </c>
      <c r="C147" s="189" t="s">
        <v>96</v>
      </c>
      <c r="D147" s="190">
        <v>1270700</v>
      </c>
      <c r="E147" s="190">
        <v>268600</v>
      </c>
      <c r="F147" s="190">
        <v>428800</v>
      </c>
      <c r="G147" s="190">
        <v>345800</v>
      </c>
      <c r="H147" s="190">
        <v>227500</v>
      </c>
    </row>
    <row r="148" spans="1:8">
      <c r="A148" s="185" t="str">
        <f t="shared" si="2"/>
        <v>A</v>
      </c>
      <c r="B148" s="191" t="s">
        <v>124</v>
      </c>
      <c r="C148" s="191" t="s">
        <v>97</v>
      </c>
      <c r="D148" s="192">
        <v>678000</v>
      </c>
      <c r="E148" s="192">
        <v>169500</v>
      </c>
      <c r="F148" s="192">
        <v>169500</v>
      </c>
      <c r="G148" s="192">
        <v>169500</v>
      </c>
      <c r="H148" s="192">
        <v>169500</v>
      </c>
    </row>
    <row r="149" spans="1:8">
      <c r="A149" s="185" t="str">
        <f t="shared" si="2"/>
        <v>A</v>
      </c>
      <c r="B149" s="191" t="s">
        <v>124</v>
      </c>
      <c r="C149" s="191" t="s">
        <v>98</v>
      </c>
      <c r="D149" s="192">
        <v>565700</v>
      </c>
      <c r="E149" s="192">
        <v>89350</v>
      </c>
      <c r="F149" s="192">
        <v>253550</v>
      </c>
      <c r="G149" s="192">
        <v>170550</v>
      </c>
      <c r="H149" s="192">
        <v>52250</v>
      </c>
    </row>
    <row r="150" spans="1:8">
      <c r="A150" s="185" t="str">
        <f t="shared" si="2"/>
        <v>A</v>
      </c>
      <c r="B150" s="191" t="s">
        <v>124</v>
      </c>
      <c r="C150" s="191" t="s">
        <v>101</v>
      </c>
      <c r="D150" s="192">
        <v>24000</v>
      </c>
      <c r="E150" s="192">
        <v>7500</v>
      </c>
      <c r="F150" s="192">
        <v>5500</v>
      </c>
      <c r="G150" s="192">
        <v>5500</v>
      </c>
      <c r="H150" s="192">
        <v>5500</v>
      </c>
    </row>
    <row r="151" spans="1:8">
      <c r="A151" s="185" t="str">
        <f t="shared" si="2"/>
        <v>A</v>
      </c>
      <c r="B151" s="191" t="s">
        <v>124</v>
      </c>
      <c r="C151" s="191" t="s">
        <v>102</v>
      </c>
      <c r="D151" s="192">
        <v>3000</v>
      </c>
      <c r="E151" s="192">
        <v>2250</v>
      </c>
      <c r="F151" s="192">
        <v>250</v>
      </c>
      <c r="G151" s="192">
        <v>250</v>
      </c>
      <c r="H151" s="192">
        <v>250</v>
      </c>
    </row>
    <row r="152" spans="1:8" ht="30.75" thickBot="1">
      <c r="A152" s="185" t="str">
        <f t="shared" si="2"/>
        <v>A</v>
      </c>
      <c r="B152" s="186" t="s">
        <v>198</v>
      </c>
      <c r="C152" s="187" t="s">
        <v>199</v>
      </c>
      <c r="D152" s="188">
        <v>14308800</v>
      </c>
      <c r="E152" s="188">
        <v>3577200</v>
      </c>
      <c r="F152" s="188">
        <v>3577200</v>
      </c>
      <c r="G152" s="188">
        <v>3577200</v>
      </c>
      <c r="H152" s="188">
        <v>3577200</v>
      </c>
    </row>
    <row r="153" spans="1:8" ht="15.75" thickTop="1">
      <c r="A153" s="185" t="str">
        <f t="shared" si="2"/>
        <v>A</v>
      </c>
      <c r="B153" s="189" t="s">
        <v>124</v>
      </c>
      <c r="C153" s="189" t="s">
        <v>96</v>
      </c>
      <c r="D153" s="190">
        <v>14308800</v>
      </c>
      <c r="E153" s="190">
        <v>3577200</v>
      </c>
      <c r="F153" s="190">
        <v>3577200</v>
      </c>
      <c r="G153" s="190">
        <v>3577200</v>
      </c>
      <c r="H153" s="190">
        <v>3577200</v>
      </c>
    </row>
    <row r="154" spans="1:8">
      <c r="A154" s="185" t="str">
        <f t="shared" si="2"/>
        <v>A</v>
      </c>
      <c r="B154" s="191" t="s">
        <v>124</v>
      </c>
      <c r="C154" s="191" t="s">
        <v>102</v>
      </c>
      <c r="D154" s="192">
        <v>14308800</v>
      </c>
      <c r="E154" s="192">
        <v>3577200</v>
      </c>
      <c r="F154" s="192">
        <v>3577200</v>
      </c>
      <c r="G154" s="192">
        <v>3577200</v>
      </c>
      <c r="H154" s="192">
        <v>3577200</v>
      </c>
    </row>
    <row r="155" spans="1:8" ht="15.75" thickBot="1">
      <c r="A155" s="185" t="str">
        <f t="shared" si="2"/>
        <v>A</v>
      </c>
      <c r="B155" s="186" t="s">
        <v>200</v>
      </c>
      <c r="C155" s="187" t="s">
        <v>201</v>
      </c>
      <c r="D155" s="188">
        <v>9539200</v>
      </c>
      <c r="E155" s="188">
        <v>2384800</v>
      </c>
      <c r="F155" s="188">
        <v>2384800</v>
      </c>
      <c r="G155" s="188">
        <v>2384800</v>
      </c>
      <c r="H155" s="188">
        <v>2384800</v>
      </c>
    </row>
    <row r="156" spans="1:8" ht="15.75" thickTop="1">
      <c r="A156" s="185" t="str">
        <f t="shared" si="2"/>
        <v>A</v>
      </c>
      <c r="B156" s="189" t="s">
        <v>124</v>
      </c>
      <c r="C156" s="189" t="s">
        <v>96</v>
      </c>
      <c r="D156" s="190">
        <v>9539200</v>
      </c>
      <c r="E156" s="190">
        <v>2384800</v>
      </c>
      <c r="F156" s="190">
        <v>2384800</v>
      </c>
      <c r="G156" s="190">
        <v>2384800</v>
      </c>
      <c r="H156" s="190">
        <v>2384800</v>
      </c>
    </row>
    <row r="157" spans="1:8">
      <c r="A157" s="185" t="str">
        <f t="shared" si="2"/>
        <v>A</v>
      </c>
      <c r="B157" s="191" t="s">
        <v>124</v>
      </c>
      <c r="C157" s="191" t="s">
        <v>102</v>
      </c>
      <c r="D157" s="192">
        <v>9539200</v>
      </c>
      <c r="E157" s="192">
        <v>2384800</v>
      </c>
      <c r="F157" s="192">
        <v>2384800</v>
      </c>
      <c r="G157" s="192">
        <v>2384800</v>
      </c>
      <c r="H157" s="192">
        <v>2384800</v>
      </c>
    </row>
    <row r="158" spans="1:8" ht="15.75" thickBot="1">
      <c r="A158" s="185" t="str">
        <f t="shared" si="2"/>
        <v>A</v>
      </c>
      <c r="B158" s="186" t="s">
        <v>202</v>
      </c>
      <c r="C158" s="187" t="s">
        <v>203</v>
      </c>
      <c r="D158" s="188">
        <v>4769600</v>
      </c>
      <c r="E158" s="188">
        <v>1192400</v>
      </c>
      <c r="F158" s="188">
        <v>1192400</v>
      </c>
      <c r="G158" s="188">
        <v>1192400</v>
      </c>
      <c r="H158" s="188">
        <v>1192400</v>
      </c>
    </row>
    <row r="159" spans="1:8" ht="15.75" thickTop="1">
      <c r="A159" s="185" t="str">
        <f t="shared" si="2"/>
        <v>A</v>
      </c>
      <c r="B159" s="189" t="s">
        <v>124</v>
      </c>
      <c r="C159" s="189" t="s">
        <v>96</v>
      </c>
      <c r="D159" s="190">
        <v>4769600</v>
      </c>
      <c r="E159" s="190">
        <v>1192400</v>
      </c>
      <c r="F159" s="190">
        <v>1192400</v>
      </c>
      <c r="G159" s="190">
        <v>1192400</v>
      </c>
      <c r="H159" s="190">
        <v>1192400</v>
      </c>
    </row>
    <row r="160" spans="1:8">
      <c r="A160" s="185" t="str">
        <f t="shared" si="2"/>
        <v>A</v>
      </c>
      <c r="B160" s="191" t="s">
        <v>124</v>
      </c>
      <c r="C160" s="191" t="s">
        <v>102</v>
      </c>
      <c r="D160" s="192">
        <v>4769600</v>
      </c>
      <c r="E160" s="192">
        <v>1192400</v>
      </c>
      <c r="F160" s="192">
        <v>1192400</v>
      </c>
      <c r="G160" s="192">
        <v>1192400</v>
      </c>
      <c r="H160" s="192">
        <v>1192400</v>
      </c>
    </row>
    <row r="161" spans="1:8" ht="15.75" thickBot="1">
      <c r="A161" s="185" t="str">
        <f t="shared" si="2"/>
        <v>A</v>
      </c>
      <c r="B161" s="186" t="s">
        <v>204</v>
      </c>
      <c r="C161" s="187" t="s">
        <v>205</v>
      </c>
      <c r="D161" s="188">
        <v>45032000</v>
      </c>
      <c r="E161" s="188">
        <v>1451450</v>
      </c>
      <c r="F161" s="188">
        <v>2846300</v>
      </c>
      <c r="G161" s="188">
        <v>13146790</v>
      </c>
      <c r="H161" s="188">
        <v>27587460</v>
      </c>
    </row>
    <row r="162" spans="1:8" ht="15.75" thickTop="1">
      <c r="A162" s="185" t="str">
        <f t="shared" si="2"/>
        <v>A</v>
      </c>
      <c r="B162" s="189" t="s">
        <v>124</v>
      </c>
      <c r="C162" s="189" t="s">
        <v>96</v>
      </c>
      <c r="D162" s="190">
        <v>45032000</v>
      </c>
      <c r="E162" s="190">
        <v>1451450</v>
      </c>
      <c r="F162" s="190">
        <v>2846300</v>
      </c>
      <c r="G162" s="190">
        <v>13146790</v>
      </c>
      <c r="H162" s="190">
        <v>27587460</v>
      </c>
    </row>
    <row r="163" spans="1:8">
      <c r="A163" s="185" t="str">
        <f t="shared" si="2"/>
        <v>A</v>
      </c>
      <c r="B163" s="191" t="s">
        <v>124</v>
      </c>
      <c r="C163" s="191" t="s">
        <v>97</v>
      </c>
      <c r="D163" s="192">
        <v>21758300</v>
      </c>
      <c r="E163" s="192">
        <v>0</v>
      </c>
      <c r="F163" s="192">
        <v>0</v>
      </c>
      <c r="G163" s="192">
        <v>4775400</v>
      </c>
      <c r="H163" s="192">
        <v>16982900</v>
      </c>
    </row>
    <row r="164" spans="1:8">
      <c r="A164" s="185" t="str">
        <f t="shared" si="2"/>
        <v>A</v>
      </c>
      <c r="B164" s="191" t="s">
        <v>124</v>
      </c>
      <c r="C164" s="191" t="s">
        <v>98</v>
      </c>
      <c r="D164" s="192">
        <v>10234500</v>
      </c>
      <c r="E164" s="192">
        <v>1451450</v>
      </c>
      <c r="F164" s="192">
        <v>2846300</v>
      </c>
      <c r="G164" s="192">
        <v>2897490</v>
      </c>
      <c r="H164" s="192">
        <v>3039260</v>
      </c>
    </row>
    <row r="165" spans="1:8">
      <c r="A165" s="185" t="str">
        <f t="shared" si="2"/>
        <v>A</v>
      </c>
      <c r="B165" s="191" t="s">
        <v>124</v>
      </c>
      <c r="C165" s="191" t="s">
        <v>101</v>
      </c>
      <c r="D165" s="192">
        <v>386400</v>
      </c>
      <c r="E165" s="192">
        <v>0</v>
      </c>
      <c r="F165" s="192">
        <v>0</v>
      </c>
      <c r="G165" s="192">
        <v>59200</v>
      </c>
      <c r="H165" s="192">
        <v>327200</v>
      </c>
    </row>
    <row r="166" spans="1:8">
      <c r="A166" s="185" t="str">
        <f t="shared" si="2"/>
        <v>A</v>
      </c>
      <c r="B166" s="191" t="s">
        <v>124</v>
      </c>
      <c r="C166" s="191" t="s">
        <v>102</v>
      </c>
      <c r="D166" s="192">
        <v>12652800</v>
      </c>
      <c r="E166" s="192">
        <v>0</v>
      </c>
      <c r="F166" s="192">
        <v>0</v>
      </c>
      <c r="G166" s="192">
        <v>5414700</v>
      </c>
      <c r="H166" s="192">
        <v>7238100</v>
      </c>
    </row>
    <row r="167" spans="1:8" ht="15.75" thickBot="1">
      <c r="A167" s="185" t="str">
        <f t="shared" si="2"/>
        <v>A</v>
      </c>
      <c r="B167" s="186" t="s">
        <v>206</v>
      </c>
      <c r="C167" s="187" t="s">
        <v>205</v>
      </c>
      <c r="D167" s="188">
        <v>34670100</v>
      </c>
      <c r="E167" s="188">
        <v>1451450</v>
      </c>
      <c r="F167" s="188">
        <v>2846300</v>
      </c>
      <c r="G167" s="188">
        <v>10321350</v>
      </c>
      <c r="H167" s="188">
        <v>20051000</v>
      </c>
    </row>
    <row r="168" spans="1:8" ht="15.75" thickTop="1">
      <c r="A168" s="185" t="str">
        <f t="shared" si="2"/>
        <v>A</v>
      </c>
      <c r="B168" s="189" t="s">
        <v>124</v>
      </c>
      <c r="C168" s="189" t="s">
        <v>96</v>
      </c>
      <c r="D168" s="190">
        <v>34670100</v>
      </c>
      <c r="E168" s="190">
        <v>1451450</v>
      </c>
      <c r="F168" s="190">
        <v>2846300</v>
      </c>
      <c r="G168" s="190">
        <v>10321350</v>
      </c>
      <c r="H168" s="190">
        <v>20051000</v>
      </c>
    </row>
    <row r="169" spans="1:8">
      <c r="A169" s="185" t="str">
        <f t="shared" si="2"/>
        <v>A</v>
      </c>
      <c r="B169" s="191" t="s">
        <v>124</v>
      </c>
      <c r="C169" s="191" t="s">
        <v>97</v>
      </c>
      <c r="D169" s="192">
        <v>21551100</v>
      </c>
      <c r="E169" s="192">
        <v>0</v>
      </c>
      <c r="F169" s="192">
        <v>0</v>
      </c>
      <c r="G169" s="192">
        <v>4605900</v>
      </c>
      <c r="H169" s="192">
        <v>16945200</v>
      </c>
    </row>
    <row r="170" spans="1:8">
      <c r="A170" s="185" t="str">
        <f t="shared" si="2"/>
        <v>A</v>
      </c>
      <c r="B170" s="191" t="s">
        <v>124</v>
      </c>
      <c r="C170" s="191" t="s">
        <v>98</v>
      </c>
      <c r="D170" s="192">
        <v>9446600</v>
      </c>
      <c r="E170" s="192">
        <v>1451450</v>
      </c>
      <c r="F170" s="192">
        <v>2846300</v>
      </c>
      <c r="G170" s="192">
        <v>2362250</v>
      </c>
      <c r="H170" s="192">
        <v>2786600</v>
      </c>
    </row>
    <row r="171" spans="1:8">
      <c r="A171" s="185" t="str">
        <f t="shared" si="2"/>
        <v>A</v>
      </c>
      <c r="B171" s="191" t="s">
        <v>124</v>
      </c>
      <c r="C171" s="191" t="s">
        <v>101</v>
      </c>
      <c r="D171" s="192">
        <v>369400</v>
      </c>
      <c r="E171" s="192">
        <v>0</v>
      </c>
      <c r="F171" s="192">
        <v>0</v>
      </c>
      <c r="G171" s="192">
        <v>50200</v>
      </c>
      <c r="H171" s="192">
        <v>319200</v>
      </c>
    </row>
    <row r="172" spans="1:8">
      <c r="A172" s="185" t="str">
        <f t="shared" si="2"/>
        <v>A</v>
      </c>
      <c r="B172" s="191" t="s">
        <v>124</v>
      </c>
      <c r="C172" s="191" t="s">
        <v>102</v>
      </c>
      <c r="D172" s="192">
        <v>3303000</v>
      </c>
      <c r="E172" s="192">
        <v>0</v>
      </c>
      <c r="F172" s="192">
        <v>0</v>
      </c>
      <c r="G172" s="192">
        <v>3303000</v>
      </c>
      <c r="H172" s="192">
        <v>0</v>
      </c>
    </row>
    <row r="173" spans="1:8" ht="15.75" thickBot="1">
      <c r="A173" s="185" t="str">
        <f t="shared" si="2"/>
        <v>A</v>
      </c>
      <c r="B173" s="186" t="s">
        <v>207</v>
      </c>
      <c r="C173" s="187" t="s">
        <v>208</v>
      </c>
      <c r="D173" s="188">
        <v>1012100</v>
      </c>
      <c r="E173" s="188">
        <v>0</v>
      </c>
      <c r="F173" s="188">
        <v>0</v>
      </c>
      <c r="G173" s="188">
        <v>713740</v>
      </c>
      <c r="H173" s="188">
        <v>298360</v>
      </c>
    </row>
    <row r="174" spans="1:8" ht="15.75" thickTop="1">
      <c r="A174" s="185" t="str">
        <f t="shared" si="2"/>
        <v>A</v>
      </c>
      <c r="B174" s="189" t="s">
        <v>124</v>
      </c>
      <c r="C174" s="189" t="s">
        <v>96</v>
      </c>
      <c r="D174" s="190">
        <v>1012100</v>
      </c>
      <c r="E174" s="190">
        <v>0</v>
      </c>
      <c r="F174" s="190">
        <v>0</v>
      </c>
      <c r="G174" s="190">
        <v>713740</v>
      </c>
      <c r="H174" s="190">
        <v>298360</v>
      </c>
    </row>
    <row r="175" spans="1:8">
      <c r="A175" s="185" t="str">
        <f t="shared" si="2"/>
        <v>A</v>
      </c>
      <c r="B175" s="191" t="s">
        <v>124</v>
      </c>
      <c r="C175" s="191" t="s">
        <v>97</v>
      </c>
      <c r="D175" s="192">
        <v>207200</v>
      </c>
      <c r="E175" s="192">
        <v>0</v>
      </c>
      <c r="F175" s="192">
        <v>0</v>
      </c>
      <c r="G175" s="192">
        <v>169500</v>
      </c>
      <c r="H175" s="192">
        <v>37700</v>
      </c>
    </row>
    <row r="176" spans="1:8">
      <c r="A176" s="185" t="str">
        <f t="shared" si="2"/>
        <v>A</v>
      </c>
      <c r="B176" s="191" t="s">
        <v>124</v>
      </c>
      <c r="C176" s="191" t="s">
        <v>98</v>
      </c>
      <c r="D176" s="192">
        <v>787900</v>
      </c>
      <c r="E176" s="192">
        <v>0</v>
      </c>
      <c r="F176" s="192">
        <v>0</v>
      </c>
      <c r="G176" s="192">
        <v>535240</v>
      </c>
      <c r="H176" s="192">
        <v>252660</v>
      </c>
    </row>
    <row r="177" spans="1:8">
      <c r="A177" s="185" t="str">
        <f t="shared" si="2"/>
        <v>A</v>
      </c>
      <c r="B177" s="191" t="s">
        <v>124</v>
      </c>
      <c r="C177" s="191" t="s">
        <v>101</v>
      </c>
      <c r="D177" s="192">
        <v>17000</v>
      </c>
      <c r="E177" s="192">
        <v>0</v>
      </c>
      <c r="F177" s="192">
        <v>0</v>
      </c>
      <c r="G177" s="192">
        <v>9000</v>
      </c>
      <c r="H177" s="192">
        <v>8000</v>
      </c>
    </row>
    <row r="178" spans="1:8" ht="30.75" thickBot="1">
      <c r="A178" s="185" t="str">
        <f t="shared" si="2"/>
        <v>A</v>
      </c>
      <c r="B178" s="186" t="s">
        <v>209</v>
      </c>
      <c r="C178" s="187" t="s">
        <v>210</v>
      </c>
      <c r="D178" s="188">
        <v>2111700</v>
      </c>
      <c r="E178" s="188">
        <v>0</v>
      </c>
      <c r="F178" s="188">
        <v>0</v>
      </c>
      <c r="G178" s="188">
        <v>2111700</v>
      </c>
      <c r="H178" s="188">
        <v>0</v>
      </c>
    </row>
    <row r="179" spans="1:8" ht="15.75" thickTop="1">
      <c r="A179" s="185" t="str">
        <f t="shared" si="2"/>
        <v>A</v>
      </c>
      <c r="B179" s="189" t="s">
        <v>124</v>
      </c>
      <c r="C179" s="189" t="s">
        <v>96</v>
      </c>
      <c r="D179" s="190">
        <v>2111700</v>
      </c>
      <c r="E179" s="190">
        <v>0</v>
      </c>
      <c r="F179" s="190">
        <v>0</v>
      </c>
      <c r="G179" s="190">
        <v>2111700</v>
      </c>
      <c r="H179" s="190">
        <v>0</v>
      </c>
    </row>
    <row r="180" spans="1:8">
      <c r="A180" s="185" t="str">
        <f t="shared" si="2"/>
        <v>A</v>
      </c>
      <c r="B180" s="191" t="s">
        <v>124</v>
      </c>
      <c r="C180" s="191" t="s">
        <v>102</v>
      </c>
      <c r="D180" s="192">
        <v>2111700</v>
      </c>
      <c r="E180" s="192">
        <v>0</v>
      </c>
      <c r="F180" s="192">
        <v>0</v>
      </c>
      <c r="G180" s="192">
        <v>2111700</v>
      </c>
      <c r="H180" s="192">
        <v>0</v>
      </c>
    </row>
    <row r="181" spans="1:8" ht="15.75" thickBot="1">
      <c r="A181" s="185" t="str">
        <f t="shared" si="2"/>
        <v>A</v>
      </c>
      <c r="B181" s="186" t="s">
        <v>211</v>
      </c>
      <c r="C181" s="187" t="s">
        <v>212</v>
      </c>
      <c r="D181" s="188">
        <v>7238100</v>
      </c>
      <c r="E181" s="188">
        <v>0</v>
      </c>
      <c r="F181" s="188">
        <v>0</v>
      </c>
      <c r="G181" s="188">
        <v>0</v>
      </c>
      <c r="H181" s="188">
        <v>7238100</v>
      </c>
    </row>
    <row r="182" spans="1:8" ht="15.75" thickTop="1">
      <c r="A182" s="185" t="str">
        <f t="shared" si="2"/>
        <v>A</v>
      </c>
      <c r="B182" s="189" t="s">
        <v>124</v>
      </c>
      <c r="C182" s="189" t="s">
        <v>96</v>
      </c>
      <c r="D182" s="190">
        <v>7238100</v>
      </c>
      <c r="E182" s="190">
        <v>0</v>
      </c>
      <c r="F182" s="190">
        <v>0</v>
      </c>
      <c r="G182" s="190">
        <v>0</v>
      </c>
      <c r="H182" s="190">
        <v>7238100</v>
      </c>
    </row>
    <row r="183" spans="1:8">
      <c r="A183" s="185" t="str">
        <f t="shared" si="2"/>
        <v>A</v>
      </c>
      <c r="B183" s="191" t="s">
        <v>124</v>
      </c>
      <c r="C183" s="191" t="s">
        <v>102</v>
      </c>
      <c r="D183" s="192">
        <v>7238100</v>
      </c>
      <c r="E183" s="192">
        <v>0</v>
      </c>
      <c r="F183" s="192">
        <v>0</v>
      </c>
      <c r="G183" s="192">
        <v>0</v>
      </c>
      <c r="H183" s="192">
        <v>7238100</v>
      </c>
    </row>
    <row r="184" spans="1:8" ht="15.75" thickBot="1">
      <c r="A184" s="185" t="str">
        <f t="shared" si="2"/>
        <v>A</v>
      </c>
      <c r="B184" s="186" t="s">
        <v>213</v>
      </c>
      <c r="C184" s="187" t="s">
        <v>214</v>
      </c>
      <c r="D184" s="188">
        <v>4250000</v>
      </c>
      <c r="E184" s="188">
        <v>1094500</v>
      </c>
      <c r="F184" s="188">
        <v>1061000</v>
      </c>
      <c r="G184" s="188">
        <v>1060000</v>
      </c>
      <c r="H184" s="188">
        <v>1034500</v>
      </c>
    </row>
    <row r="185" spans="1:8" ht="15.75" thickTop="1">
      <c r="A185" s="185" t="str">
        <f t="shared" si="2"/>
        <v>A</v>
      </c>
      <c r="B185" s="189" t="s">
        <v>124</v>
      </c>
      <c r="C185" s="189" t="s">
        <v>96</v>
      </c>
      <c r="D185" s="190">
        <v>4150000</v>
      </c>
      <c r="E185" s="190">
        <v>1044500</v>
      </c>
      <c r="F185" s="190">
        <v>1036000</v>
      </c>
      <c r="G185" s="190">
        <v>1035000</v>
      </c>
      <c r="H185" s="190">
        <v>1034500</v>
      </c>
    </row>
    <row r="186" spans="1:8">
      <c r="A186" s="185" t="str">
        <f t="shared" si="2"/>
        <v>A</v>
      </c>
      <c r="B186" s="191" t="s">
        <v>124</v>
      </c>
      <c r="C186" s="191" t="s">
        <v>97</v>
      </c>
      <c r="D186" s="192">
        <v>2762000</v>
      </c>
      <c r="E186" s="192">
        <v>690500</v>
      </c>
      <c r="F186" s="192">
        <v>690500</v>
      </c>
      <c r="G186" s="192">
        <v>690500</v>
      </c>
      <c r="H186" s="192">
        <v>690500</v>
      </c>
    </row>
    <row r="187" spans="1:8">
      <c r="A187" s="185" t="str">
        <f t="shared" si="2"/>
        <v>A</v>
      </c>
      <c r="B187" s="191" t="s">
        <v>124</v>
      </c>
      <c r="C187" s="191" t="s">
        <v>98</v>
      </c>
      <c r="D187" s="192">
        <v>1239000</v>
      </c>
      <c r="E187" s="192">
        <v>310000</v>
      </c>
      <c r="F187" s="192">
        <v>310500</v>
      </c>
      <c r="G187" s="192">
        <v>309500</v>
      </c>
      <c r="H187" s="192">
        <v>309000</v>
      </c>
    </row>
    <row r="188" spans="1:8">
      <c r="A188" s="185" t="str">
        <f t="shared" si="2"/>
        <v>A</v>
      </c>
      <c r="B188" s="191" t="s">
        <v>124</v>
      </c>
      <c r="C188" s="191" t="s">
        <v>15</v>
      </c>
      <c r="D188" s="192">
        <v>4000</v>
      </c>
      <c r="E188" s="192">
        <v>4000</v>
      </c>
      <c r="F188" s="192">
        <v>0</v>
      </c>
      <c r="G188" s="192">
        <v>0</v>
      </c>
      <c r="H188" s="192">
        <v>0</v>
      </c>
    </row>
    <row r="189" spans="1:8">
      <c r="A189" s="185" t="str">
        <f t="shared" si="2"/>
        <v>A</v>
      </c>
      <c r="B189" s="191" t="s">
        <v>124</v>
      </c>
      <c r="C189" s="191" t="s">
        <v>101</v>
      </c>
      <c r="D189" s="192">
        <v>5000</v>
      </c>
      <c r="E189" s="192">
        <v>5000</v>
      </c>
      <c r="F189" s="192">
        <v>0</v>
      </c>
      <c r="G189" s="192">
        <v>0</v>
      </c>
      <c r="H189" s="192">
        <v>0</v>
      </c>
    </row>
    <row r="190" spans="1:8">
      <c r="A190" s="185" t="str">
        <f t="shared" si="2"/>
        <v>A</v>
      </c>
      <c r="B190" s="191" t="s">
        <v>124</v>
      </c>
      <c r="C190" s="191" t="s">
        <v>102</v>
      </c>
      <c r="D190" s="192">
        <v>140000</v>
      </c>
      <c r="E190" s="192">
        <v>35000</v>
      </c>
      <c r="F190" s="192">
        <v>35000</v>
      </c>
      <c r="G190" s="192">
        <v>35000</v>
      </c>
      <c r="H190" s="192">
        <v>35000</v>
      </c>
    </row>
    <row r="191" spans="1:8">
      <c r="A191" s="185" t="str">
        <f t="shared" si="2"/>
        <v>A</v>
      </c>
      <c r="B191" s="189" t="s">
        <v>124</v>
      </c>
      <c r="C191" s="189" t="s">
        <v>121</v>
      </c>
      <c r="D191" s="190">
        <v>100000</v>
      </c>
      <c r="E191" s="190">
        <v>50000</v>
      </c>
      <c r="F191" s="190">
        <v>25000</v>
      </c>
      <c r="G191" s="190">
        <v>25000</v>
      </c>
      <c r="H191" s="190">
        <v>0</v>
      </c>
    </row>
    <row r="192" spans="1:8" ht="15.75" thickBot="1">
      <c r="A192" s="185" t="str">
        <f t="shared" si="2"/>
        <v>A</v>
      </c>
      <c r="B192" s="186" t="s">
        <v>215</v>
      </c>
      <c r="C192" s="187" t="s">
        <v>216</v>
      </c>
      <c r="D192" s="188">
        <v>12500000</v>
      </c>
      <c r="E192" s="188">
        <v>3162500</v>
      </c>
      <c r="F192" s="188">
        <v>3152500</v>
      </c>
      <c r="G192" s="188">
        <v>3262500</v>
      </c>
      <c r="H192" s="188">
        <v>2922500</v>
      </c>
    </row>
    <row r="193" spans="1:8" ht="15.75" thickTop="1">
      <c r="A193" s="185" t="str">
        <f t="shared" si="2"/>
        <v>A</v>
      </c>
      <c r="B193" s="189" t="s">
        <v>124</v>
      </c>
      <c r="C193" s="189" t="s">
        <v>96</v>
      </c>
      <c r="D193" s="190">
        <v>12050000</v>
      </c>
      <c r="E193" s="190">
        <v>3112500</v>
      </c>
      <c r="F193" s="190">
        <v>3112500</v>
      </c>
      <c r="G193" s="190">
        <v>2912500</v>
      </c>
      <c r="H193" s="190">
        <v>2912500</v>
      </c>
    </row>
    <row r="194" spans="1:8">
      <c r="A194" s="185" t="str">
        <f t="shared" si="2"/>
        <v>A</v>
      </c>
      <c r="B194" s="191" t="s">
        <v>124</v>
      </c>
      <c r="C194" s="191" t="s">
        <v>97</v>
      </c>
      <c r="D194" s="192">
        <v>8950000</v>
      </c>
      <c r="E194" s="192">
        <v>2237500</v>
      </c>
      <c r="F194" s="192">
        <v>2237500</v>
      </c>
      <c r="G194" s="192">
        <v>2237500</v>
      </c>
      <c r="H194" s="192">
        <v>2237500</v>
      </c>
    </row>
    <row r="195" spans="1:8">
      <c r="A195" s="185" t="str">
        <f t="shared" si="2"/>
        <v>A</v>
      </c>
      <c r="B195" s="191" t="s">
        <v>124</v>
      </c>
      <c r="C195" s="191" t="s">
        <v>98</v>
      </c>
      <c r="D195" s="192">
        <v>2800000</v>
      </c>
      <c r="E195" s="192">
        <v>800000</v>
      </c>
      <c r="F195" s="192">
        <v>800000</v>
      </c>
      <c r="G195" s="192">
        <v>600000</v>
      </c>
      <c r="H195" s="192">
        <v>600000</v>
      </c>
    </row>
    <row r="196" spans="1:8">
      <c r="A196" s="185" t="str">
        <f t="shared" si="2"/>
        <v>A</v>
      </c>
      <c r="B196" s="191" t="s">
        <v>124</v>
      </c>
      <c r="C196" s="191" t="s">
        <v>101</v>
      </c>
      <c r="D196" s="192">
        <v>80000</v>
      </c>
      <c r="E196" s="192">
        <v>20000</v>
      </c>
      <c r="F196" s="192">
        <v>20000</v>
      </c>
      <c r="G196" s="192">
        <v>20000</v>
      </c>
      <c r="H196" s="192">
        <v>20000</v>
      </c>
    </row>
    <row r="197" spans="1:8">
      <c r="A197" s="185" t="str">
        <f t="shared" si="2"/>
        <v>A</v>
      </c>
      <c r="B197" s="191" t="s">
        <v>124</v>
      </c>
      <c r="C197" s="191" t="s">
        <v>102</v>
      </c>
      <c r="D197" s="192">
        <v>220000</v>
      </c>
      <c r="E197" s="192">
        <v>55000</v>
      </c>
      <c r="F197" s="192">
        <v>55000</v>
      </c>
      <c r="G197" s="192">
        <v>55000</v>
      </c>
      <c r="H197" s="192">
        <v>55000</v>
      </c>
    </row>
    <row r="198" spans="1:8">
      <c r="A198" s="185" t="str">
        <f t="shared" si="2"/>
        <v>A</v>
      </c>
      <c r="B198" s="189" t="s">
        <v>124</v>
      </c>
      <c r="C198" s="189" t="s">
        <v>121</v>
      </c>
      <c r="D198" s="190">
        <v>450000</v>
      </c>
      <c r="E198" s="190">
        <v>50000</v>
      </c>
      <c r="F198" s="190">
        <v>40000</v>
      </c>
      <c r="G198" s="190">
        <v>350000</v>
      </c>
      <c r="H198" s="190">
        <v>10000</v>
      </c>
    </row>
    <row r="199" spans="1:8" ht="15.75" thickBot="1">
      <c r="A199" s="185" t="str">
        <f t="shared" ref="A199:A262" si="3">(IF(OR(D199&lt;&gt;0,E199&lt;&gt;0,F199&lt;&gt;0,G199&lt;&gt;0,H199&lt;&gt;0),"A","B"))</f>
        <v>A</v>
      </c>
      <c r="B199" s="186" t="s">
        <v>217</v>
      </c>
      <c r="C199" s="187" t="s">
        <v>218</v>
      </c>
      <c r="D199" s="188">
        <v>86000000</v>
      </c>
      <c r="E199" s="188">
        <v>18467000</v>
      </c>
      <c r="F199" s="188">
        <v>19511000</v>
      </c>
      <c r="G199" s="188">
        <v>23890000</v>
      </c>
      <c r="H199" s="188">
        <v>24132000</v>
      </c>
    </row>
    <row r="200" spans="1:8" ht="15.75" thickTop="1">
      <c r="A200" s="185" t="str">
        <f t="shared" si="3"/>
        <v>A</v>
      </c>
      <c r="B200" s="189" t="s">
        <v>124</v>
      </c>
      <c r="C200" s="189" t="s">
        <v>96</v>
      </c>
      <c r="D200" s="190">
        <v>69622000</v>
      </c>
      <c r="E200" s="190">
        <v>17737000</v>
      </c>
      <c r="F200" s="190">
        <v>17296000</v>
      </c>
      <c r="G200" s="190">
        <v>17275000</v>
      </c>
      <c r="H200" s="190">
        <v>17314000</v>
      </c>
    </row>
    <row r="201" spans="1:8">
      <c r="A201" s="185" t="str">
        <f t="shared" si="3"/>
        <v>A</v>
      </c>
      <c r="B201" s="191" t="s">
        <v>124</v>
      </c>
      <c r="C201" s="191" t="s">
        <v>97</v>
      </c>
      <c r="D201" s="192">
        <v>51561000</v>
      </c>
      <c r="E201" s="192">
        <v>13225000</v>
      </c>
      <c r="F201" s="192">
        <v>12786000</v>
      </c>
      <c r="G201" s="192">
        <v>12775000</v>
      </c>
      <c r="H201" s="192">
        <v>12775000</v>
      </c>
    </row>
    <row r="202" spans="1:8">
      <c r="A202" s="185" t="str">
        <f t="shared" si="3"/>
        <v>A</v>
      </c>
      <c r="B202" s="191" t="s">
        <v>124</v>
      </c>
      <c r="C202" s="191" t="s">
        <v>98</v>
      </c>
      <c r="D202" s="192">
        <v>15708000</v>
      </c>
      <c r="E202" s="192">
        <v>3925000</v>
      </c>
      <c r="F202" s="192">
        <v>3925000</v>
      </c>
      <c r="G202" s="192">
        <v>3925000</v>
      </c>
      <c r="H202" s="192">
        <v>3933000</v>
      </c>
    </row>
    <row r="203" spans="1:8">
      <c r="A203" s="185" t="str">
        <f t="shared" si="3"/>
        <v>A</v>
      </c>
      <c r="B203" s="191" t="s">
        <v>124</v>
      </c>
      <c r="C203" s="191" t="s">
        <v>101</v>
      </c>
      <c r="D203" s="192">
        <v>850000</v>
      </c>
      <c r="E203" s="192">
        <v>224000</v>
      </c>
      <c r="F203" s="192">
        <v>212000</v>
      </c>
      <c r="G203" s="192">
        <v>202000</v>
      </c>
      <c r="H203" s="192">
        <v>212000</v>
      </c>
    </row>
    <row r="204" spans="1:8">
      <c r="A204" s="185" t="str">
        <f t="shared" si="3"/>
        <v>A</v>
      </c>
      <c r="B204" s="191" t="s">
        <v>124</v>
      </c>
      <c r="C204" s="191" t="s">
        <v>102</v>
      </c>
      <c r="D204" s="192">
        <v>1503000</v>
      </c>
      <c r="E204" s="192">
        <v>363000</v>
      </c>
      <c r="F204" s="192">
        <v>373000</v>
      </c>
      <c r="G204" s="192">
        <v>373000</v>
      </c>
      <c r="H204" s="192">
        <v>394000</v>
      </c>
    </row>
    <row r="205" spans="1:8">
      <c r="A205" s="185" t="str">
        <f t="shared" si="3"/>
        <v>A</v>
      </c>
      <c r="B205" s="189" t="s">
        <v>124</v>
      </c>
      <c r="C205" s="189" t="s">
        <v>121</v>
      </c>
      <c r="D205" s="190">
        <v>16378000</v>
      </c>
      <c r="E205" s="190">
        <v>730000</v>
      </c>
      <c r="F205" s="190">
        <v>2215000</v>
      </c>
      <c r="G205" s="190">
        <v>6615000</v>
      </c>
      <c r="H205" s="190">
        <v>6818000</v>
      </c>
    </row>
    <row r="206" spans="1:8" ht="30.75" thickBot="1">
      <c r="A206" s="185" t="str">
        <f t="shared" si="3"/>
        <v>A</v>
      </c>
      <c r="B206" s="186" t="s">
        <v>219</v>
      </c>
      <c r="C206" s="187" t="s">
        <v>220</v>
      </c>
      <c r="D206" s="188">
        <v>84130000</v>
      </c>
      <c r="E206" s="188">
        <v>18012000</v>
      </c>
      <c r="F206" s="188">
        <v>19030000</v>
      </c>
      <c r="G206" s="188">
        <v>23420000</v>
      </c>
      <c r="H206" s="188">
        <v>23668000</v>
      </c>
    </row>
    <row r="207" spans="1:8" ht="15.75" thickTop="1">
      <c r="A207" s="185" t="str">
        <f t="shared" si="3"/>
        <v>A</v>
      </c>
      <c r="B207" s="189" t="s">
        <v>124</v>
      </c>
      <c r="C207" s="189" t="s">
        <v>96</v>
      </c>
      <c r="D207" s="190">
        <v>67802000</v>
      </c>
      <c r="E207" s="190">
        <v>17292000</v>
      </c>
      <c r="F207" s="190">
        <v>16830000</v>
      </c>
      <c r="G207" s="190">
        <v>16820000</v>
      </c>
      <c r="H207" s="190">
        <v>16860000</v>
      </c>
    </row>
    <row r="208" spans="1:8">
      <c r="A208" s="185" t="str">
        <f t="shared" si="3"/>
        <v>A</v>
      </c>
      <c r="B208" s="191" t="s">
        <v>124</v>
      </c>
      <c r="C208" s="191" t="s">
        <v>97</v>
      </c>
      <c r="D208" s="192">
        <v>50850000</v>
      </c>
      <c r="E208" s="192">
        <v>13050000</v>
      </c>
      <c r="F208" s="192">
        <v>12600000</v>
      </c>
      <c r="G208" s="192">
        <v>12600000</v>
      </c>
      <c r="H208" s="192">
        <v>12600000</v>
      </c>
    </row>
    <row r="209" spans="1:8">
      <c r="A209" s="185" t="str">
        <f t="shared" si="3"/>
        <v>A</v>
      </c>
      <c r="B209" s="191" t="s">
        <v>124</v>
      </c>
      <c r="C209" s="191" t="s">
        <v>98</v>
      </c>
      <c r="D209" s="192">
        <v>15210000</v>
      </c>
      <c r="E209" s="192">
        <v>3800000</v>
      </c>
      <c r="F209" s="192">
        <v>3800000</v>
      </c>
      <c r="G209" s="192">
        <v>3800000</v>
      </c>
      <c r="H209" s="192">
        <v>3810000</v>
      </c>
    </row>
    <row r="210" spans="1:8">
      <c r="A210" s="185" t="str">
        <f t="shared" si="3"/>
        <v>A</v>
      </c>
      <c r="B210" s="191" t="s">
        <v>124</v>
      </c>
      <c r="C210" s="191" t="s">
        <v>101</v>
      </c>
      <c r="D210" s="192">
        <v>830000</v>
      </c>
      <c r="E210" s="192">
        <v>219000</v>
      </c>
      <c r="F210" s="192">
        <v>207000</v>
      </c>
      <c r="G210" s="192">
        <v>197000</v>
      </c>
      <c r="H210" s="192">
        <v>207000</v>
      </c>
    </row>
    <row r="211" spans="1:8">
      <c r="A211" s="185" t="str">
        <f t="shared" si="3"/>
        <v>A</v>
      </c>
      <c r="B211" s="191" t="s">
        <v>124</v>
      </c>
      <c r="C211" s="191" t="s">
        <v>102</v>
      </c>
      <c r="D211" s="192">
        <v>912000</v>
      </c>
      <c r="E211" s="192">
        <v>223000</v>
      </c>
      <c r="F211" s="192">
        <v>223000</v>
      </c>
      <c r="G211" s="192">
        <v>223000</v>
      </c>
      <c r="H211" s="192">
        <v>243000</v>
      </c>
    </row>
    <row r="212" spans="1:8">
      <c r="A212" s="185" t="str">
        <f t="shared" si="3"/>
        <v>A</v>
      </c>
      <c r="B212" s="189" t="s">
        <v>124</v>
      </c>
      <c r="C212" s="189" t="s">
        <v>121</v>
      </c>
      <c r="D212" s="190">
        <v>16328000</v>
      </c>
      <c r="E212" s="190">
        <v>720000</v>
      </c>
      <c r="F212" s="190">
        <v>2200000</v>
      </c>
      <c r="G212" s="190">
        <v>6600000</v>
      </c>
      <c r="H212" s="190">
        <v>6808000</v>
      </c>
    </row>
    <row r="213" spans="1:8" ht="30.75" thickBot="1">
      <c r="A213" s="185" t="str">
        <f t="shared" si="3"/>
        <v>A</v>
      </c>
      <c r="B213" s="186" t="s">
        <v>221</v>
      </c>
      <c r="C213" s="187" t="s">
        <v>222</v>
      </c>
      <c r="D213" s="188">
        <v>2622000</v>
      </c>
      <c r="E213" s="188">
        <v>672000</v>
      </c>
      <c r="F213" s="188">
        <v>650000</v>
      </c>
      <c r="G213" s="188">
        <v>650000</v>
      </c>
      <c r="H213" s="188">
        <v>650000</v>
      </c>
    </row>
    <row r="214" spans="1:8" ht="15.75" thickTop="1">
      <c r="A214" s="185" t="str">
        <f t="shared" si="3"/>
        <v>A</v>
      </c>
      <c r="B214" s="189" t="s">
        <v>124</v>
      </c>
      <c r="C214" s="189" t="s">
        <v>96</v>
      </c>
      <c r="D214" s="190">
        <v>2602000</v>
      </c>
      <c r="E214" s="190">
        <v>652000</v>
      </c>
      <c r="F214" s="190">
        <v>650000</v>
      </c>
      <c r="G214" s="190">
        <v>650000</v>
      </c>
      <c r="H214" s="190">
        <v>650000</v>
      </c>
    </row>
    <row r="215" spans="1:8">
      <c r="A215" s="185" t="str">
        <f t="shared" si="3"/>
        <v>A</v>
      </c>
      <c r="B215" s="191" t="s">
        <v>124</v>
      </c>
      <c r="C215" s="191" t="s">
        <v>97</v>
      </c>
      <c r="D215" s="192">
        <v>1600000</v>
      </c>
      <c r="E215" s="192">
        <v>400000</v>
      </c>
      <c r="F215" s="192">
        <v>400000</v>
      </c>
      <c r="G215" s="192">
        <v>400000</v>
      </c>
      <c r="H215" s="192">
        <v>400000</v>
      </c>
    </row>
    <row r="216" spans="1:8">
      <c r="A216" s="185" t="str">
        <f t="shared" si="3"/>
        <v>A</v>
      </c>
      <c r="B216" s="191" t="s">
        <v>124</v>
      </c>
      <c r="C216" s="191" t="s">
        <v>98</v>
      </c>
      <c r="D216" s="192">
        <v>960000</v>
      </c>
      <c r="E216" s="192">
        <v>240000</v>
      </c>
      <c r="F216" s="192">
        <v>240000</v>
      </c>
      <c r="G216" s="192">
        <v>240000</v>
      </c>
      <c r="H216" s="192">
        <v>240000</v>
      </c>
    </row>
    <row r="217" spans="1:8">
      <c r="A217" s="185" t="str">
        <f t="shared" si="3"/>
        <v>A</v>
      </c>
      <c r="B217" s="191" t="s">
        <v>124</v>
      </c>
      <c r="C217" s="191" t="s">
        <v>101</v>
      </c>
      <c r="D217" s="192">
        <v>30000</v>
      </c>
      <c r="E217" s="192">
        <v>9000</v>
      </c>
      <c r="F217" s="192">
        <v>7000</v>
      </c>
      <c r="G217" s="192">
        <v>7000</v>
      </c>
      <c r="H217" s="192">
        <v>7000</v>
      </c>
    </row>
    <row r="218" spans="1:8">
      <c r="A218" s="185" t="str">
        <f t="shared" si="3"/>
        <v>A</v>
      </c>
      <c r="B218" s="191" t="s">
        <v>124</v>
      </c>
      <c r="C218" s="191" t="s">
        <v>102</v>
      </c>
      <c r="D218" s="192">
        <v>12000</v>
      </c>
      <c r="E218" s="192">
        <v>3000</v>
      </c>
      <c r="F218" s="192">
        <v>3000</v>
      </c>
      <c r="G218" s="192">
        <v>3000</v>
      </c>
      <c r="H218" s="192">
        <v>3000</v>
      </c>
    </row>
    <row r="219" spans="1:8">
      <c r="A219" s="185" t="str">
        <f t="shared" si="3"/>
        <v>A</v>
      </c>
      <c r="B219" s="189" t="s">
        <v>124</v>
      </c>
      <c r="C219" s="189" t="s">
        <v>121</v>
      </c>
      <c r="D219" s="190">
        <v>20000</v>
      </c>
      <c r="E219" s="190">
        <v>20000</v>
      </c>
      <c r="F219" s="190">
        <v>0</v>
      </c>
      <c r="G219" s="190">
        <v>0</v>
      </c>
      <c r="H219" s="190">
        <v>0</v>
      </c>
    </row>
    <row r="220" spans="1:8" ht="15.75" thickBot="1">
      <c r="A220" s="185" t="str">
        <f t="shared" si="3"/>
        <v>A</v>
      </c>
      <c r="B220" s="186" t="s">
        <v>223</v>
      </c>
      <c r="C220" s="187" t="s">
        <v>218</v>
      </c>
      <c r="D220" s="188">
        <v>81508000</v>
      </c>
      <c r="E220" s="188">
        <v>17340000</v>
      </c>
      <c r="F220" s="188">
        <v>18380000</v>
      </c>
      <c r="G220" s="188">
        <v>22770000</v>
      </c>
      <c r="H220" s="188">
        <v>23018000</v>
      </c>
    </row>
    <row r="221" spans="1:8" ht="15.75" thickTop="1">
      <c r="A221" s="185" t="str">
        <f t="shared" si="3"/>
        <v>A</v>
      </c>
      <c r="B221" s="189" t="s">
        <v>124</v>
      </c>
      <c r="C221" s="189" t="s">
        <v>96</v>
      </c>
      <c r="D221" s="190">
        <v>65200000</v>
      </c>
      <c r="E221" s="190">
        <v>16640000</v>
      </c>
      <c r="F221" s="190">
        <v>16180000</v>
      </c>
      <c r="G221" s="190">
        <v>16170000</v>
      </c>
      <c r="H221" s="190">
        <v>16210000</v>
      </c>
    </row>
    <row r="222" spans="1:8">
      <c r="A222" s="185" t="str">
        <f t="shared" si="3"/>
        <v>A</v>
      </c>
      <c r="B222" s="191" t="s">
        <v>124</v>
      </c>
      <c r="C222" s="191" t="s">
        <v>97</v>
      </c>
      <c r="D222" s="192">
        <v>49250000</v>
      </c>
      <c r="E222" s="192">
        <v>12650000</v>
      </c>
      <c r="F222" s="192">
        <v>12200000</v>
      </c>
      <c r="G222" s="192">
        <v>12200000</v>
      </c>
      <c r="H222" s="192">
        <v>12200000</v>
      </c>
    </row>
    <row r="223" spans="1:8">
      <c r="A223" s="185" t="str">
        <f t="shared" si="3"/>
        <v>A</v>
      </c>
      <c r="B223" s="191" t="s">
        <v>124</v>
      </c>
      <c r="C223" s="191" t="s">
        <v>98</v>
      </c>
      <c r="D223" s="192">
        <v>14250000</v>
      </c>
      <c r="E223" s="192">
        <v>3560000</v>
      </c>
      <c r="F223" s="192">
        <v>3560000</v>
      </c>
      <c r="G223" s="192">
        <v>3560000</v>
      </c>
      <c r="H223" s="192">
        <v>3570000</v>
      </c>
    </row>
    <row r="224" spans="1:8">
      <c r="A224" s="185" t="str">
        <f t="shared" si="3"/>
        <v>A</v>
      </c>
      <c r="B224" s="191" t="s">
        <v>124</v>
      </c>
      <c r="C224" s="191" t="s">
        <v>101</v>
      </c>
      <c r="D224" s="192">
        <v>800000</v>
      </c>
      <c r="E224" s="192">
        <v>210000</v>
      </c>
      <c r="F224" s="192">
        <v>200000</v>
      </c>
      <c r="G224" s="192">
        <v>190000</v>
      </c>
      <c r="H224" s="192">
        <v>200000</v>
      </c>
    </row>
    <row r="225" spans="1:8">
      <c r="A225" s="185" t="str">
        <f t="shared" si="3"/>
        <v>A</v>
      </c>
      <c r="B225" s="191" t="s">
        <v>124</v>
      </c>
      <c r="C225" s="191" t="s">
        <v>102</v>
      </c>
      <c r="D225" s="192">
        <v>900000</v>
      </c>
      <c r="E225" s="192">
        <v>220000</v>
      </c>
      <c r="F225" s="192">
        <v>220000</v>
      </c>
      <c r="G225" s="192">
        <v>220000</v>
      </c>
      <c r="H225" s="192">
        <v>240000</v>
      </c>
    </row>
    <row r="226" spans="1:8">
      <c r="A226" s="185" t="str">
        <f t="shared" si="3"/>
        <v>A</v>
      </c>
      <c r="B226" s="189" t="s">
        <v>124</v>
      </c>
      <c r="C226" s="189" t="s">
        <v>121</v>
      </c>
      <c r="D226" s="190">
        <v>16308000</v>
      </c>
      <c r="E226" s="190">
        <v>700000</v>
      </c>
      <c r="F226" s="190">
        <v>2200000</v>
      </c>
      <c r="G226" s="190">
        <v>6600000</v>
      </c>
      <c r="H226" s="190">
        <v>6808000</v>
      </c>
    </row>
    <row r="227" spans="1:8" ht="30.75" thickBot="1">
      <c r="A227" s="185" t="str">
        <f t="shared" si="3"/>
        <v>A</v>
      </c>
      <c r="B227" s="186" t="s">
        <v>224</v>
      </c>
      <c r="C227" s="187" t="s">
        <v>225</v>
      </c>
      <c r="D227" s="188">
        <v>1870000</v>
      </c>
      <c r="E227" s="188">
        <v>455000</v>
      </c>
      <c r="F227" s="188">
        <v>481000</v>
      </c>
      <c r="G227" s="188">
        <v>470000</v>
      </c>
      <c r="H227" s="188">
        <v>464000</v>
      </c>
    </row>
    <row r="228" spans="1:8" ht="15.75" thickTop="1">
      <c r="A228" s="185" t="str">
        <f t="shared" si="3"/>
        <v>A</v>
      </c>
      <c r="B228" s="189" t="s">
        <v>124</v>
      </c>
      <c r="C228" s="189" t="s">
        <v>96</v>
      </c>
      <c r="D228" s="190">
        <v>1820000</v>
      </c>
      <c r="E228" s="190">
        <v>445000</v>
      </c>
      <c r="F228" s="190">
        <v>466000</v>
      </c>
      <c r="G228" s="190">
        <v>455000</v>
      </c>
      <c r="H228" s="190">
        <v>454000</v>
      </c>
    </row>
    <row r="229" spans="1:8">
      <c r="A229" s="185" t="str">
        <f t="shared" si="3"/>
        <v>A</v>
      </c>
      <c r="B229" s="191" t="s">
        <v>124</v>
      </c>
      <c r="C229" s="191" t="s">
        <v>97</v>
      </c>
      <c r="D229" s="192">
        <v>711000</v>
      </c>
      <c r="E229" s="192">
        <v>175000</v>
      </c>
      <c r="F229" s="192">
        <v>186000</v>
      </c>
      <c r="G229" s="192">
        <v>175000</v>
      </c>
      <c r="H229" s="192">
        <v>175000</v>
      </c>
    </row>
    <row r="230" spans="1:8">
      <c r="A230" s="185" t="str">
        <f t="shared" si="3"/>
        <v>A</v>
      </c>
      <c r="B230" s="191" t="s">
        <v>124</v>
      </c>
      <c r="C230" s="191" t="s">
        <v>98</v>
      </c>
      <c r="D230" s="192">
        <v>498000</v>
      </c>
      <c r="E230" s="192">
        <v>125000</v>
      </c>
      <c r="F230" s="192">
        <v>125000</v>
      </c>
      <c r="G230" s="192">
        <v>125000</v>
      </c>
      <c r="H230" s="192">
        <v>123000</v>
      </c>
    </row>
    <row r="231" spans="1:8">
      <c r="A231" s="185" t="str">
        <f t="shared" si="3"/>
        <v>A</v>
      </c>
      <c r="B231" s="191" t="s">
        <v>124</v>
      </c>
      <c r="C231" s="191" t="s">
        <v>101</v>
      </c>
      <c r="D231" s="192">
        <v>20000</v>
      </c>
      <c r="E231" s="192">
        <v>5000</v>
      </c>
      <c r="F231" s="192">
        <v>5000</v>
      </c>
      <c r="G231" s="192">
        <v>5000</v>
      </c>
      <c r="H231" s="192">
        <v>5000</v>
      </c>
    </row>
    <row r="232" spans="1:8">
      <c r="A232" s="185" t="str">
        <f t="shared" si="3"/>
        <v>A</v>
      </c>
      <c r="B232" s="191" t="s">
        <v>124</v>
      </c>
      <c r="C232" s="191" t="s">
        <v>102</v>
      </c>
      <c r="D232" s="192">
        <v>591000</v>
      </c>
      <c r="E232" s="192">
        <v>140000</v>
      </c>
      <c r="F232" s="192">
        <v>150000</v>
      </c>
      <c r="G232" s="192">
        <v>150000</v>
      </c>
      <c r="H232" s="192">
        <v>151000</v>
      </c>
    </row>
    <row r="233" spans="1:8">
      <c r="A233" s="185" t="str">
        <f t="shared" si="3"/>
        <v>A</v>
      </c>
      <c r="B233" s="189" t="s">
        <v>124</v>
      </c>
      <c r="C233" s="189" t="s">
        <v>121</v>
      </c>
      <c r="D233" s="190">
        <v>50000</v>
      </c>
      <c r="E233" s="190">
        <v>10000</v>
      </c>
      <c r="F233" s="190">
        <v>15000</v>
      </c>
      <c r="G233" s="190">
        <v>15000</v>
      </c>
      <c r="H233" s="190">
        <v>10000</v>
      </c>
    </row>
    <row r="234" spans="1:8" ht="15.75" thickBot="1">
      <c r="A234" s="185" t="str">
        <f t="shared" si="3"/>
        <v>A</v>
      </c>
      <c r="B234" s="186" t="s">
        <v>226</v>
      </c>
      <c r="C234" s="187" t="s">
        <v>227</v>
      </c>
      <c r="D234" s="188">
        <v>6500000</v>
      </c>
      <c r="E234" s="188">
        <v>1835000</v>
      </c>
      <c r="F234" s="188">
        <v>1835000</v>
      </c>
      <c r="G234" s="188">
        <v>1535000</v>
      </c>
      <c r="H234" s="188">
        <v>1295000</v>
      </c>
    </row>
    <row r="235" spans="1:8" ht="15.75" thickTop="1">
      <c r="A235" s="185" t="str">
        <f t="shared" si="3"/>
        <v>A</v>
      </c>
      <c r="B235" s="189" t="s">
        <v>124</v>
      </c>
      <c r="C235" s="189" t="s">
        <v>96</v>
      </c>
      <c r="D235" s="190">
        <v>5140000</v>
      </c>
      <c r="E235" s="190">
        <v>1335000</v>
      </c>
      <c r="F235" s="190">
        <v>1335000</v>
      </c>
      <c r="G235" s="190">
        <v>1335000</v>
      </c>
      <c r="H235" s="190">
        <v>1135000</v>
      </c>
    </row>
    <row r="236" spans="1:8">
      <c r="A236" s="185" t="str">
        <f t="shared" si="3"/>
        <v>A</v>
      </c>
      <c r="B236" s="191" t="s">
        <v>124</v>
      </c>
      <c r="C236" s="191" t="s">
        <v>97</v>
      </c>
      <c r="D236" s="192">
        <v>2900000</v>
      </c>
      <c r="E236" s="192">
        <v>725000</v>
      </c>
      <c r="F236" s="192">
        <v>725000</v>
      </c>
      <c r="G236" s="192">
        <v>725000</v>
      </c>
      <c r="H236" s="192">
        <v>725000</v>
      </c>
    </row>
    <row r="237" spans="1:8">
      <c r="A237" s="185" t="str">
        <f t="shared" si="3"/>
        <v>A</v>
      </c>
      <c r="B237" s="191" t="s">
        <v>124</v>
      </c>
      <c r="C237" s="191" t="s">
        <v>98</v>
      </c>
      <c r="D237" s="192">
        <v>2200000</v>
      </c>
      <c r="E237" s="192">
        <v>600000</v>
      </c>
      <c r="F237" s="192">
        <v>600000</v>
      </c>
      <c r="G237" s="192">
        <v>600000</v>
      </c>
      <c r="H237" s="192">
        <v>400000</v>
      </c>
    </row>
    <row r="238" spans="1:8">
      <c r="A238" s="185" t="str">
        <f t="shared" si="3"/>
        <v>A</v>
      </c>
      <c r="B238" s="191" t="s">
        <v>124</v>
      </c>
      <c r="C238" s="191" t="s">
        <v>101</v>
      </c>
      <c r="D238" s="192">
        <v>20000</v>
      </c>
      <c r="E238" s="192">
        <v>5000</v>
      </c>
      <c r="F238" s="192">
        <v>5000</v>
      </c>
      <c r="G238" s="192">
        <v>5000</v>
      </c>
      <c r="H238" s="192">
        <v>5000</v>
      </c>
    </row>
    <row r="239" spans="1:8">
      <c r="A239" s="185" t="str">
        <f t="shared" si="3"/>
        <v>A</v>
      </c>
      <c r="B239" s="191" t="s">
        <v>124</v>
      </c>
      <c r="C239" s="191" t="s">
        <v>102</v>
      </c>
      <c r="D239" s="192">
        <v>20000</v>
      </c>
      <c r="E239" s="192">
        <v>5000</v>
      </c>
      <c r="F239" s="192">
        <v>5000</v>
      </c>
      <c r="G239" s="192">
        <v>5000</v>
      </c>
      <c r="H239" s="192">
        <v>5000</v>
      </c>
    </row>
    <row r="240" spans="1:8">
      <c r="A240" s="185" t="str">
        <f t="shared" si="3"/>
        <v>A</v>
      </c>
      <c r="B240" s="189" t="s">
        <v>124</v>
      </c>
      <c r="C240" s="189" t="s">
        <v>121</v>
      </c>
      <c r="D240" s="190">
        <v>1360000</v>
      </c>
      <c r="E240" s="190">
        <v>500000</v>
      </c>
      <c r="F240" s="190">
        <v>500000</v>
      </c>
      <c r="G240" s="190">
        <v>200000</v>
      </c>
      <c r="H240" s="190">
        <v>160000</v>
      </c>
    </row>
    <row r="241" spans="1:8" ht="60.75" thickBot="1">
      <c r="A241" s="185" t="str">
        <f t="shared" si="3"/>
        <v>A</v>
      </c>
      <c r="B241" s="186" t="s">
        <v>228</v>
      </c>
      <c r="C241" s="187" t="s">
        <v>229</v>
      </c>
      <c r="D241" s="188">
        <v>890000</v>
      </c>
      <c r="E241" s="188">
        <v>225000</v>
      </c>
      <c r="F241" s="188">
        <v>221000</v>
      </c>
      <c r="G241" s="188">
        <v>219000</v>
      </c>
      <c r="H241" s="188">
        <v>225000</v>
      </c>
    </row>
    <row r="242" spans="1:8" ht="15.75" thickTop="1">
      <c r="A242" s="185" t="str">
        <f t="shared" si="3"/>
        <v>A</v>
      </c>
      <c r="B242" s="189" t="s">
        <v>124</v>
      </c>
      <c r="C242" s="189" t="s">
        <v>96</v>
      </c>
      <c r="D242" s="190">
        <v>885000</v>
      </c>
      <c r="E242" s="190">
        <v>220000</v>
      </c>
      <c r="F242" s="190">
        <v>221000</v>
      </c>
      <c r="G242" s="190">
        <v>219000</v>
      </c>
      <c r="H242" s="190">
        <v>225000</v>
      </c>
    </row>
    <row r="243" spans="1:8">
      <c r="A243" s="185" t="str">
        <f t="shared" si="3"/>
        <v>A</v>
      </c>
      <c r="B243" s="191" t="s">
        <v>124</v>
      </c>
      <c r="C243" s="191" t="s">
        <v>97</v>
      </c>
      <c r="D243" s="192">
        <v>600000</v>
      </c>
      <c r="E243" s="192">
        <v>150000</v>
      </c>
      <c r="F243" s="192">
        <v>150000</v>
      </c>
      <c r="G243" s="192">
        <v>150000</v>
      </c>
      <c r="H243" s="192">
        <v>150000</v>
      </c>
    </row>
    <row r="244" spans="1:8">
      <c r="A244" s="185" t="str">
        <f t="shared" si="3"/>
        <v>A</v>
      </c>
      <c r="B244" s="191" t="s">
        <v>124</v>
      </c>
      <c r="C244" s="191" t="s">
        <v>98</v>
      </c>
      <c r="D244" s="192">
        <v>275000</v>
      </c>
      <c r="E244" s="192">
        <v>68000</v>
      </c>
      <c r="F244" s="192">
        <v>69000</v>
      </c>
      <c r="G244" s="192">
        <v>68000</v>
      </c>
      <c r="H244" s="192">
        <v>70000</v>
      </c>
    </row>
    <row r="245" spans="1:8">
      <c r="A245" s="185" t="str">
        <f t="shared" si="3"/>
        <v>A</v>
      </c>
      <c r="B245" s="191" t="s">
        <v>124</v>
      </c>
      <c r="C245" s="191" t="s">
        <v>101</v>
      </c>
      <c r="D245" s="192">
        <v>5000</v>
      </c>
      <c r="E245" s="192">
        <v>1000</v>
      </c>
      <c r="F245" s="192">
        <v>1000</v>
      </c>
      <c r="G245" s="192">
        <v>0</v>
      </c>
      <c r="H245" s="192">
        <v>3000</v>
      </c>
    </row>
    <row r="246" spans="1:8">
      <c r="A246" s="185" t="str">
        <f t="shared" si="3"/>
        <v>A</v>
      </c>
      <c r="B246" s="191" t="s">
        <v>124</v>
      </c>
      <c r="C246" s="191" t="s">
        <v>102</v>
      </c>
      <c r="D246" s="192">
        <v>5000</v>
      </c>
      <c r="E246" s="192">
        <v>1000</v>
      </c>
      <c r="F246" s="192">
        <v>1000</v>
      </c>
      <c r="G246" s="192">
        <v>1000</v>
      </c>
      <c r="H246" s="192">
        <v>2000</v>
      </c>
    </row>
    <row r="247" spans="1:8">
      <c r="A247" s="185" t="str">
        <f t="shared" si="3"/>
        <v>A</v>
      </c>
      <c r="B247" s="189" t="s">
        <v>124</v>
      </c>
      <c r="C247" s="189" t="s">
        <v>121</v>
      </c>
      <c r="D247" s="190">
        <v>5000</v>
      </c>
      <c r="E247" s="190">
        <v>5000</v>
      </c>
      <c r="F247" s="190">
        <v>0</v>
      </c>
      <c r="G247" s="190">
        <v>0</v>
      </c>
      <c r="H247" s="190">
        <v>0</v>
      </c>
    </row>
    <row r="248" spans="1:8" ht="30.75" thickBot="1">
      <c r="A248" s="185" t="str">
        <f t="shared" si="3"/>
        <v>A</v>
      </c>
      <c r="B248" s="186" t="s">
        <v>230</v>
      </c>
      <c r="C248" s="187" t="s">
        <v>231</v>
      </c>
      <c r="D248" s="188">
        <v>680000</v>
      </c>
      <c r="E248" s="188">
        <v>161000</v>
      </c>
      <c r="F248" s="188">
        <v>166000</v>
      </c>
      <c r="G248" s="188">
        <v>163000</v>
      </c>
      <c r="H248" s="188">
        <v>190000</v>
      </c>
    </row>
    <row r="249" spans="1:8" ht="15.75" thickTop="1">
      <c r="A249" s="185" t="str">
        <f t="shared" si="3"/>
        <v>A</v>
      </c>
      <c r="B249" s="189" t="s">
        <v>124</v>
      </c>
      <c r="C249" s="189" t="s">
        <v>96</v>
      </c>
      <c r="D249" s="190">
        <v>675000</v>
      </c>
      <c r="E249" s="190">
        <v>160000</v>
      </c>
      <c r="F249" s="190">
        <v>165000</v>
      </c>
      <c r="G249" s="190">
        <v>160000</v>
      </c>
      <c r="H249" s="190">
        <v>190000</v>
      </c>
    </row>
    <row r="250" spans="1:8">
      <c r="A250" s="185" t="str">
        <f t="shared" si="3"/>
        <v>A</v>
      </c>
      <c r="B250" s="191" t="s">
        <v>124</v>
      </c>
      <c r="C250" s="191" t="s">
        <v>97</v>
      </c>
      <c r="D250" s="192">
        <v>450000</v>
      </c>
      <c r="E250" s="192">
        <v>108000</v>
      </c>
      <c r="F250" s="192">
        <v>108000</v>
      </c>
      <c r="G250" s="192">
        <v>108000</v>
      </c>
      <c r="H250" s="192">
        <v>126000</v>
      </c>
    </row>
    <row r="251" spans="1:8">
      <c r="A251" s="185" t="str">
        <f t="shared" si="3"/>
        <v>A</v>
      </c>
      <c r="B251" s="191" t="s">
        <v>124</v>
      </c>
      <c r="C251" s="191" t="s">
        <v>98</v>
      </c>
      <c r="D251" s="192">
        <v>220000</v>
      </c>
      <c r="E251" s="192">
        <v>51000</v>
      </c>
      <c r="F251" s="192">
        <v>55000</v>
      </c>
      <c r="G251" s="192">
        <v>51000</v>
      </c>
      <c r="H251" s="192">
        <v>63000</v>
      </c>
    </row>
    <row r="252" spans="1:8">
      <c r="A252" s="185" t="str">
        <f t="shared" si="3"/>
        <v>A</v>
      </c>
      <c r="B252" s="191" t="s">
        <v>124</v>
      </c>
      <c r="C252" s="191" t="s">
        <v>101</v>
      </c>
      <c r="D252" s="192">
        <v>5000</v>
      </c>
      <c r="E252" s="192">
        <v>1000</v>
      </c>
      <c r="F252" s="192">
        <v>2000</v>
      </c>
      <c r="G252" s="192">
        <v>1000</v>
      </c>
      <c r="H252" s="192">
        <v>1000</v>
      </c>
    </row>
    <row r="253" spans="1:8">
      <c r="A253" s="185" t="str">
        <f t="shared" si="3"/>
        <v>A</v>
      </c>
      <c r="B253" s="189" t="s">
        <v>124</v>
      </c>
      <c r="C253" s="189" t="s">
        <v>121</v>
      </c>
      <c r="D253" s="190">
        <v>5000</v>
      </c>
      <c r="E253" s="190">
        <v>1000</v>
      </c>
      <c r="F253" s="190">
        <v>1000</v>
      </c>
      <c r="G253" s="190">
        <v>3000</v>
      </c>
      <c r="H253" s="190">
        <v>0</v>
      </c>
    </row>
    <row r="254" spans="1:8" ht="75.75" thickBot="1">
      <c r="A254" s="185" t="str">
        <f t="shared" si="3"/>
        <v>A</v>
      </c>
      <c r="B254" s="186" t="s">
        <v>232</v>
      </c>
      <c r="C254" s="187" t="s">
        <v>233</v>
      </c>
      <c r="D254" s="188">
        <v>790000</v>
      </c>
      <c r="E254" s="188">
        <v>211300</v>
      </c>
      <c r="F254" s="188">
        <v>205300</v>
      </c>
      <c r="G254" s="188">
        <v>189200</v>
      </c>
      <c r="H254" s="188">
        <v>184200</v>
      </c>
    </row>
    <row r="255" spans="1:8" ht="15.75" thickTop="1">
      <c r="A255" s="185" t="str">
        <f t="shared" si="3"/>
        <v>A</v>
      </c>
      <c r="B255" s="189" t="s">
        <v>124</v>
      </c>
      <c r="C255" s="189" t="s">
        <v>96</v>
      </c>
      <c r="D255" s="190">
        <v>780000</v>
      </c>
      <c r="E255" s="190">
        <v>204300</v>
      </c>
      <c r="F255" s="190">
        <v>204300</v>
      </c>
      <c r="G255" s="190">
        <v>188200</v>
      </c>
      <c r="H255" s="190">
        <v>183200</v>
      </c>
    </row>
    <row r="256" spans="1:8">
      <c r="A256" s="185" t="str">
        <f t="shared" si="3"/>
        <v>A</v>
      </c>
      <c r="B256" s="191" t="s">
        <v>124</v>
      </c>
      <c r="C256" s="191" t="s">
        <v>97</v>
      </c>
      <c r="D256" s="192">
        <v>545000</v>
      </c>
      <c r="E256" s="192">
        <v>136300</v>
      </c>
      <c r="F256" s="192">
        <v>136300</v>
      </c>
      <c r="G256" s="192">
        <v>136200</v>
      </c>
      <c r="H256" s="192">
        <v>136200</v>
      </c>
    </row>
    <row r="257" spans="1:8">
      <c r="A257" s="185" t="str">
        <f t="shared" si="3"/>
        <v>A</v>
      </c>
      <c r="B257" s="191" t="s">
        <v>124</v>
      </c>
      <c r="C257" s="191" t="s">
        <v>98</v>
      </c>
      <c r="D257" s="192">
        <v>227000</v>
      </c>
      <c r="E257" s="192">
        <v>65000</v>
      </c>
      <c r="F257" s="192">
        <v>65000</v>
      </c>
      <c r="G257" s="192">
        <v>50000</v>
      </c>
      <c r="H257" s="192">
        <v>47000</v>
      </c>
    </row>
    <row r="258" spans="1:8">
      <c r="A258" s="185" t="str">
        <f t="shared" si="3"/>
        <v>A</v>
      </c>
      <c r="B258" s="191" t="s">
        <v>124</v>
      </c>
      <c r="C258" s="191" t="s">
        <v>101</v>
      </c>
      <c r="D258" s="192">
        <v>5000</v>
      </c>
      <c r="E258" s="192">
        <v>2000</v>
      </c>
      <c r="F258" s="192">
        <v>2000</v>
      </c>
      <c r="G258" s="192">
        <v>1000</v>
      </c>
      <c r="H258" s="192">
        <v>0</v>
      </c>
    </row>
    <row r="259" spans="1:8">
      <c r="A259" s="185" t="str">
        <f t="shared" si="3"/>
        <v>A</v>
      </c>
      <c r="B259" s="191" t="s">
        <v>124</v>
      </c>
      <c r="C259" s="191" t="s">
        <v>102</v>
      </c>
      <c r="D259" s="192">
        <v>3000</v>
      </c>
      <c r="E259" s="192">
        <v>1000</v>
      </c>
      <c r="F259" s="192">
        <v>1000</v>
      </c>
      <c r="G259" s="192">
        <v>1000</v>
      </c>
      <c r="H259" s="192">
        <v>0</v>
      </c>
    </row>
    <row r="260" spans="1:8">
      <c r="A260" s="185" t="str">
        <f t="shared" si="3"/>
        <v>A</v>
      </c>
      <c r="B260" s="189" t="s">
        <v>124</v>
      </c>
      <c r="C260" s="189" t="s">
        <v>121</v>
      </c>
      <c r="D260" s="190">
        <v>10000</v>
      </c>
      <c r="E260" s="190">
        <v>7000</v>
      </c>
      <c r="F260" s="190">
        <v>1000</v>
      </c>
      <c r="G260" s="190">
        <v>1000</v>
      </c>
      <c r="H260" s="190">
        <v>1000</v>
      </c>
    </row>
    <row r="261" spans="1:8" ht="45.75" thickBot="1">
      <c r="A261" s="185" t="str">
        <f t="shared" si="3"/>
        <v>A</v>
      </c>
      <c r="B261" s="186" t="s">
        <v>234</v>
      </c>
      <c r="C261" s="187" t="s">
        <v>235</v>
      </c>
      <c r="D261" s="188">
        <v>760000</v>
      </c>
      <c r="E261" s="188">
        <v>191000</v>
      </c>
      <c r="F261" s="188">
        <v>193000</v>
      </c>
      <c r="G261" s="188">
        <v>189000</v>
      </c>
      <c r="H261" s="188">
        <v>187000</v>
      </c>
    </row>
    <row r="262" spans="1:8" ht="15.75" thickTop="1">
      <c r="A262" s="185" t="str">
        <f t="shared" si="3"/>
        <v>A</v>
      </c>
      <c r="B262" s="189" t="s">
        <v>124</v>
      </c>
      <c r="C262" s="189" t="s">
        <v>96</v>
      </c>
      <c r="D262" s="190">
        <v>755000</v>
      </c>
      <c r="E262" s="190">
        <v>191000</v>
      </c>
      <c r="F262" s="190">
        <v>188000</v>
      </c>
      <c r="G262" s="190">
        <v>189000</v>
      </c>
      <c r="H262" s="190">
        <v>187000</v>
      </c>
    </row>
    <row r="263" spans="1:8">
      <c r="A263" s="185" t="str">
        <f t="shared" ref="A263:A326" si="4">(IF(OR(D263&lt;&gt;0,E263&lt;&gt;0,F263&lt;&gt;0,G263&lt;&gt;0,H263&lt;&gt;0),"A","B"))</f>
        <v>A</v>
      </c>
      <c r="B263" s="191" t="s">
        <v>124</v>
      </c>
      <c r="C263" s="191" t="s">
        <v>97</v>
      </c>
      <c r="D263" s="192">
        <v>500000</v>
      </c>
      <c r="E263" s="192">
        <v>125000</v>
      </c>
      <c r="F263" s="192">
        <v>125000</v>
      </c>
      <c r="G263" s="192">
        <v>125000</v>
      </c>
      <c r="H263" s="192">
        <v>125000</v>
      </c>
    </row>
    <row r="264" spans="1:8">
      <c r="A264" s="185" t="str">
        <f t="shared" si="4"/>
        <v>A</v>
      </c>
      <c r="B264" s="191" t="s">
        <v>124</v>
      </c>
      <c r="C264" s="191" t="s">
        <v>98</v>
      </c>
      <c r="D264" s="192">
        <v>250000</v>
      </c>
      <c r="E264" s="192">
        <v>65000</v>
      </c>
      <c r="F264" s="192">
        <v>62000</v>
      </c>
      <c r="G264" s="192">
        <v>63000</v>
      </c>
      <c r="H264" s="192">
        <v>60000</v>
      </c>
    </row>
    <row r="265" spans="1:8">
      <c r="A265" s="185" t="str">
        <f t="shared" si="4"/>
        <v>A</v>
      </c>
      <c r="B265" s="191" t="s">
        <v>124</v>
      </c>
      <c r="C265" s="191" t="s">
        <v>102</v>
      </c>
      <c r="D265" s="192">
        <v>5000</v>
      </c>
      <c r="E265" s="192">
        <v>1000</v>
      </c>
      <c r="F265" s="192">
        <v>1000</v>
      </c>
      <c r="G265" s="192">
        <v>1000</v>
      </c>
      <c r="H265" s="192">
        <v>2000</v>
      </c>
    </row>
    <row r="266" spans="1:8">
      <c r="A266" s="185" t="str">
        <f t="shared" si="4"/>
        <v>A</v>
      </c>
      <c r="B266" s="189" t="s">
        <v>124</v>
      </c>
      <c r="C266" s="189" t="s">
        <v>121</v>
      </c>
      <c r="D266" s="190">
        <v>5000</v>
      </c>
      <c r="E266" s="190">
        <v>0</v>
      </c>
      <c r="F266" s="190">
        <v>5000</v>
      </c>
      <c r="G266" s="190">
        <v>0</v>
      </c>
      <c r="H266" s="190">
        <v>0</v>
      </c>
    </row>
    <row r="267" spans="1:8" ht="30.75" thickBot="1">
      <c r="A267" s="185" t="str">
        <f t="shared" si="4"/>
        <v>A</v>
      </c>
      <c r="B267" s="186" t="s">
        <v>236</v>
      </c>
      <c r="C267" s="187" t="s">
        <v>237</v>
      </c>
      <c r="D267" s="188">
        <v>650000</v>
      </c>
      <c r="E267" s="188">
        <v>173500</v>
      </c>
      <c r="F267" s="188">
        <v>153500</v>
      </c>
      <c r="G267" s="188">
        <v>150500</v>
      </c>
      <c r="H267" s="188">
        <v>172500</v>
      </c>
    </row>
    <row r="268" spans="1:8" ht="15.75" thickTop="1">
      <c r="A268" s="185" t="str">
        <f t="shared" si="4"/>
        <v>A</v>
      </c>
      <c r="B268" s="189" t="s">
        <v>124</v>
      </c>
      <c r="C268" s="189" t="s">
        <v>96</v>
      </c>
      <c r="D268" s="190">
        <v>644000</v>
      </c>
      <c r="E268" s="190">
        <v>170500</v>
      </c>
      <c r="F268" s="190">
        <v>150500</v>
      </c>
      <c r="G268" s="190">
        <v>150500</v>
      </c>
      <c r="H268" s="190">
        <v>172500</v>
      </c>
    </row>
    <row r="269" spans="1:8">
      <c r="A269" s="185" t="str">
        <f t="shared" si="4"/>
        <v>A</v>
      </c>
      <c r="B269" s="191" t="s">
        <v>124</v>
      </c>
      <c r="C269" s="191" t="s">
        <v>97</v>
      </c>
      <c r="D269" s="192">
        <v>442000</v>
      </c>
      <c r="E269" s="192">
        <v>110000</v>
      </c>
      <c r="F269" s="192">
        <v>110000</v>
      </c>
      <c r="G269" s="192">
        <v>110000</v>
      </c>
      <c r="H269" s="192">
        <v>112000</v>
      </c>
    </row>
    <row r="270" spans="1:8">
      <c r="A270" s="185" t="str">
        <f t="shared" si="4"/>
        <v>A</v>
      </c>
      <c r="B270" s="191" t="s">
        <v>124</v>
      </c>
      <c r="C270" s="191" t="s">
        <v>98</v>
      </c>
      <c r="D270" s="192">
        <v>200000</v>
      </c>
      <c r="E270" s="192">
        <v>60000</v>
      </c>
      <c r="F270" s="192">
        <v>40000</v>
      </c>
      <c r="G270" s="192">
        <v>40000</v>
      </c>
      <c r="H270" s="192">
        <v>60000</v>
      </c>
    </row>
    <row r="271" spans="1:8">
      <c r="A271" s="185" t="str">
        <f t="shared" si="4"/>
        <v>A</v>
      </c>
      <c r="B271" s="191" t="s">
        <v>124</v>
      </c>
      <c r="C271" s="191" t="s">
        <v>102</v>
      </c>
      <c r="D271" s="192">
        <v>2000</v>
      </c>
      <c r="E271" s="192">
        <v>500</v>
      </c>
      <c r="F271" s="192">
        <v>500</v>
      </c>
      <c r="G271" s="192">
        <v>500</v>
      </c>
      <c r="H271" s="192">
        <v>500</v>
      </c>
    </row>
    <row r="272" spans="1:8">
      <c r="A272" s="185" t="str">
        <f t="shared" si="4"/>
        <v>A</v>
      </c>
      <c r="B272" s="189" t="s">
        <v>124</v>
      </c>
      <c r="C272" s="189" t="s">
        <v>121</v>
      </c>
      <c r="D272" s="190">
        <v>6000</v>
      </c>
      <c r="E272" s="190">
        <v>3000</v>
      </c>
      <c r="F272" s="190">
        <v>3000</v>
      </c>
      <c r="G272" s="190">
        <v>0</v>
      </c>
      <c r="H272" s="190">
        <v>0</v>
      </c>
    </row>
    <row r="273" spans="1:8" ht="45.75" thickBot="1">
      <c r="A273" s="185" t="str">
        <f t="shared" si="4"/>
        <v>A</v>
      </c>
      <c r="B273" s="186" t="s">
        <v>238</v>
      </c>
      <c r="C273" s="187" t="s">
        <v>239</v>
      </c>
      <c r="D273" s="188">
        <v>640000</v>
      </c>
      <c r="E273" s="188">
        <v>176000</v>
      </c>
      <c r="F273" s="188">
        <v>159000</v>
      </c>
      <c r="G273" s="188">
        <v>152500</v>
      </c>
      <c r="H273" s="188">
        <v>152500</v>
      </c>
    </row>
    <row r="274" spans="1:8" ht="15.75" thickTop="1">
      <c r="A274" s="185" t="str">
        <f t="shared" si="4"/>
        <v>A</v>
      </c>
      <c r="B274" s="189" t="s">
        <v>124</v>
      </c>
      <c r="C274" s="189" t="s">
        <v>96</v>
      </c>
      <c r="D274" s="190">
        <v>635000</v>
      </c>
      <c r="E274" s="190">
        <v>173000</v>
      </c>
      <c r="F274" s="190">
        <v>158000</v>
      </c>
      <c r="G274" s="190">
        <v>152000</v>
      </c>
      <c r="H274" s="190">
        <v>152000</v>
      </c>
    </row>
    <row r="275" spans="1:8">
      <c r="A275" s="185" t="str">
        <f t="shared" si="4"/>
        <v>A</v>
      </c>
      <c r="B275" s="191" t="s">
        <v>124</v>
      </c>
      <c r="C275" s="191" t="s">
        <v>97</v>
      </c>
      <c r="D275" s="192">
        <v>460000</v>
      </c>
      <c r="E275" s="192">
        <v>115000</v>
      </c>
      <c r="F275" s="192">
        <v>115000</v>
      </c>
      <c r="G275" s="192">
        <v>115000</v>
      </c>
      <c r="H275" s="192">
        <v>115000</v>
      </c>
    </row>
    <row r="276" spans="1:8">
      <c r="A276" s="185" t="str">
        <f t="shared" si="4"/>
        <v>A</v>
      </c>
      <c r="B276" s="191" t="s">
        <v>124</v>
      </c>
      <c r="C276" s="191" t="s">
        <v>98</v>
      </c>
      <c r="D276" s="192">
        <v>165000</v>
      </c>
      <c r="E276" s="192">
        <v>54000</v>
      </c>
      <c r="F276" s="192">
        <v>41000</v>
      </c>
      <c r="G276" s="192">
        <v>35000</v>
      </c>
      <c r="H276" s="192">
        <v>35000</v>
      </c>
    </row>
    <row r="277" spans="1:8">
      <c r="A277" s="185" t="str">
        <f t="shared" si="4"/>
        <v>A</v>
      </c>
      <c r="B277" s="191" t="s">
        <v>124</v>
      </c>
      <c r="C277" s="191" t="s">
        <v>101</v>
      </c>
      <c r="D277" s="192">
        <v>5000</v>
      </c>
      <c r="E277" s="192">
        <v>2000</v>
      </c>
      <c r="F277" s="192">
        <v>1000</v>
      </c>
      <c r="G277" s="192">
        <v>1000</v>
      </c>
      <c r="H277" s="192">
        <v>1000</v>
      </c>
    </row>
    <row r="278" spans="1:8">
      <c r="A278" s="185" t="str">
        <f t="shared" si="4"/>
        <v>A</v>
      </c>
      <c r="B278" s="191" t="s">
        <v>124</v>
      </c>
      <c r="C278" s="191" t="s">
        <v>102</v>
      </c>
      <c r="D278" s="192">
        <v>5000</v>
      </c>
      <c r="E278" s="192">
        <v>2000</v>
      </c>
      <c r="F278" s="192">
        <v>1000</v>
      </c>
      <c r="G278" s="192">
        <v>1000</v>
      </c>
      <c r="H278" s="192">
        <v>1000</v>
      </c>
    </row>
    <row r="279" spans="1:8">
      <c r="A279" s="185" t="str">
        <f t="shared" si="4"/>
        <v>A</v>
      </c>
      <c r="B279" s="189" t="s">
        <v>124</v>
      </c>
      <c r="C279" s="189" t="s">
        <v>121</v>
      </c>
      <c r="D279" s="190">
        <v>5000</v>
      </c>
      <c r="E279" s="190">
        <v>3000</v>
      </c>
      <c r="F279" s="190">
        <v>1000</v>
      </c>
      <c r="G279" s="190">
        <v>500</v>
      </c>
      <c r="H279" s="190">
        <v>500</v>
      </c>
    </row>
    <row r="280" spans="1:8" ht="45.75" thickBot="1">
      <c r="A280" s="185" t="str">
        <f t="shared" si="4"/>
        <v>A</v>
      </c>
      <c r="B280" s="186" t="s">
        <v>240</v>
      </c>
      <c r="C280" s="187" t="s">
        <v>241</v>
      </c>
      <c r="D280" s="188">
        <v>650000</v>
      </c>
      <c r="E280" s="188">
        <v>162000</v>
      </c>
      <c r="F280" s="188">
        <v>166000</v>
      </c>
      <c r="G280" s="188">
        <v>162000</v>
      </c>
      <c r="H280" s="188">
        <v>160000</v>
      </c>
    </row>
    <row r="281" spans="1:8" ht="15.75" thickTop="1">
      <c r="A281" s="185" t="str">
        <f t="shared" si="4"/>
        <v>A</v>
      </c>
      <c r="B281" s="189" t="s">
        <v>124</v>
      </c>
      <c r="C281" s="189" t="s">
        <v>96</v>
      </c>
      <c r="D281" s="190">
        <v>646000</v>
      </c>
      <c r="E281" s="190">
        <v>160000</v>
      </c>
      <c r="F281" s="190">
        <v>164000</v>
      </c>
      <c r="G281" s="190">
        <v>162000</v>
      </c>
      <c r="H281" s="190">
        <v>160000</v>
      </c>
    </row>
    <row r="282" spans="1:8">
      <c r="A282" s="185" t="str">
        <f t="shared" si="4"/>
        <v>A</v>
      </c>
      <c r="B282" s="191" t="s">
        <v>124</v>
      </c>
      <c r="C282" s="191" t="s">
        <v>97</v>
      </c>
      <c r="D282" s="192">
        <v>447000</v>
      </c>
      <c r="E282" s="192">
        <v>112000</v>
      </c>
      <c r="F282" s="192">
        <v>112000</v>
      </c>
      <c r="G282" s="192">
        <v>111000</v>
      </c>
      <c r="H282" s="192">
        <v>112000</v>
      </c>
    </row>
    <row r="283" spans="1:8">
      <c r="A283" s="185" t="str">
        <f t="shared" si="4"/>
        <v>A</v>
      </c>
      <c r="B283" s="191" t="s">
        <v>124</v>
      </c>
      <c r="C283" s="191" t="s">
        <v>98</v>
      </c>
      <c r="D283" s="192">
        <v>194000</v>
      </c>
      <c r="E283" s="192">
        <v>47000</v>
      </c>
      <c r="F283" s="192">
        <v>50000</v>
      </c>
      <c r="G283" s="192">
        <v>50000</v>
      </c>
      <c r="H283" s="192">
        <v>47000</v>
      </c>
    </row>
    <row r="284" spans="1:8">
      <c r="A284" s="185" t="str">
        <f t="shared" si="4"/>
        <v>A</v>
      </c>
      <c r="B284" s="191" t="s">
        <v>124</v>
      </c>
      <c r="C284" s="191" t="s">
        <v>101</v>
      </c>
      <c r="D284" s="192">
        <v>1000</v>
      </c>
      <c r="E284" s="192">
        <v>0</v>
      </c>
      <c r="F284" s="192">
        <v>1000</v>
      </c>
      <c r="G284" s="192">
        <v>0</v>
      </c>
      <c r="H284" s="192">
        <v>0</v>
      </c>
    </row>
    <row r="285" spans="1:8">
      <c r="A285" s="185" t="str">
        <f t="shared" si="4"/>
        <v>A</v>
      </c>
      <c r="B285" s="191" t="s">
        <v>124</v>
      </c>
      <c r="C285" s="191" t="s">
        <v>102</v>
      </c>
      <c r="D285" s="192">
        <v>4000</v>
      </c>
      <c r="E285" s="192">
        <v>1000</v>
      </c>
      <c r="F285" s="192">
        <v>1000</v>
      </c>
      <c r="G285" s="192">
        <v>1000</v>
      </c>
      <c r="H285" s="192">
        <v>1000</v>
      </c>
    </row>
    <row r="286" spans="1:8">
      <c r="A286" s="185" t="str">
        <f t="shared" si="4"/>
        <v>A</v>
      </c>
      <c r="B286" s="189" t="s">
        <v>124</v>
      </c>
      <c r="C286" s="189" t="s">
        <v>121</v>
      </c>
      <c r="D286" s="190">
        <v>4000</v>
      </c>
      <c r="E286" s="190">
        <v>2000</v>
      </c>
      <c r="F286" s="190">
        <v>2000</v>
      </c>
      <c r="G286" s="190">
        <v>0</v>
      </c>
      <c r="H286" s="190">
        <v>0</v>
      </c>
    </row>
    <row r="287" spans="1:8" ht="60.75" thickBot="1">
      <c r="A287" s="185" t="str">
        <f t="shared" si="4"/>
        <v>A</v>
      </c>
      <c r="B287" s="186" t="s">
        <v>242</v>
      </c>
      <c r="C287" s="187" t="s">
        <v>243</v>
      </c>
      <c r="D287" s="188">
        <v>880000</v>
      </c>
      <c r="E287" s="188">
        <v>239000</v>
      </c>
      <c r="F287" s="188">
        <v>232000</v>
      </c>
      <c r="G287" s="188">
        <v>209000</v>
      </c>
      <c r="H287" s="188">
        <v>200000</v>
      </c>
    </row>
    <row r="288" spans="1:8" ht="15.75" thickTop="1">
      <c r="A288" s="185" t="str">
        <f t="shared" si="4"/>
        <v>A</v>
      </c>
      <c r="B288" s="189" t="s">
        <v>124</v>
      </c>
      <c r="C288" s="189" t="s">
        <v>96</v>
      </c>
      <c r="D288" s="190">
        <v>875000</v>
      </c>
      <c r="E288" s="190">
        <v>234000</v>
      </c>
      <c r="F288" s="190">
        <v>232000</v>
      </c>
      <c r="G288" s="190">
        <v>209000</v>
      </c>
      <c r="H288" s="190">
        <v>200000</v>
      </c>
    </row>
    <row r="289" spans="1:8">
      <c r="A289" s="185" t="str">
        <f t="shared" si="4"/>
        <v>A</v>
      </c>
      <c r="B289" s="191" t="s">
        <v>124</v>
      </c>
      <c r="C289" s="191" t="s">
        <v>97</v>
      </c>
      <c r="D289" s="192">
        <v>559000</v>
      </c>
      <c r="E289" s="192">
        <v>140000</v>
      </c>
      <c r="F289" s="192">
        <v>140000</v>
      </c>
      <c r="G289" s="192">
        <v>140000</v>
      </c>
      <c r="H289" s="192">
        <v>139000</v>
      </c>
    </row>
    <row r="290" spans="1:8">
      <c r="A290" s="185" t="str">
        <f t="shared" si="4"/>
        <v>A</v>
      </c>
      <c r="B290" s="191" t="s">
        <v>124</v>
      </c>
      <c r="C290" s="191" t="s">
        <v>98</v>
      </c>
      <c r="D290" s="192">
        <v>306000</v>
      </c>
      <c r="E290" s="192">
        <v>90000</v>
      </c>
      <c r="F290" s="192">
        <v>90000</v>
      </c>
      <c r="G290" s="192">
        <v>66000</v>
      </c>
      <c r="H290" s="192">
        <v>60000</v>
      </c>
    </row>
    <row r="291" spans="1:8">
      <c r="A291" s="185" t="str">
        <f t="shared" si="4"/>
        <v>A</v>
      </c>
      <c r="B291" s="191" t="s">
        <v>124</v>
      </c>
      <c r="C291" s="191" t="s">
        <v>101</v>
      </c>
      <c r="D291" s="192">
        <v>5000</v>
      </c>
      <c r="E291" s="192">
        <v>2000</v>
      </c>
      <c r="F291" s="192">
        <v>1000</v>
      </c>
      <c r="G291" s="192">
        <v>2000</v>
      </c>
      <c r="H291" s="192">
        <v>0</v>
      </c>
    </row>
    <row r="292" spans="1:8">
      <c r="A292" s="185" t="str">
        <f t="shared" si="4"/>
        <v>A</v>
      </c>
      <c r="B292" s="191" t="s">
        <v>124</v>
      </c>
      <c r="C292" s="191" t="s">
        <v>102</v>
      </c>
      <c r="D292" s="192">
        <v>5000</v>
      </c>
      <c r="E292" s="192">
        <v>2000</v>
      </c>
      <c r="F292" s="192">
        <v>1000</v>
      </c>
      <c r="G292" s="192">
        <v>1000</v>
      </c>
      <c r="H292" s="192">
        <v>1000</v>
      </c>
    </row>
    <row r="293" spans="1:8">
      <c r="A293" s="185" t="str">
        <f t="shared" si="4"/>
        <v>A</v>
      </c>
      <c r="B293" s="189" t="s">
        <v>124</v>
      </c>
      <c r="C293" s="189" t="s">
        <v>121</v>
      </c>
      <c r="D293" s="190">
        <v>5000</v>
      </c>
      <c r="E293" s="190">
        <v>5000</v>
      </c>
      <c r="F293" s="190">
        <v>0</v>
      </c>
      <c r="G293" s="190">
        <v>0</v>
      </c>
      <c r="H293" s="190">
        <v>0</v>
      </c>
    </row>
    <row r="294" spans="1:8" ht="30.75" thickBot="1">
      <c r="A294" s="185" t="str">
        <f t="shared" si="4"/>
        <v>A</v>
      </c>
      <c r="B294" s="186" t="s">
        <v>244</v>
      </c>
      <c r="C294" s="187" t="s">
        <v>245</v>
      </c>
      <c r="D294" s="188">
        <v>660000</v>
      </c>
      <c r="E294" s="188">
        <v>173000</v>
      </c>
      <c r="F294" s="188">
        <v>167000</v>
      </c>
      <c r="G294" s="188">
        <v>167000</v>
      </c>
      <c r="H294" s="188">
        <v>153000</v>
      </c>
    </row>
    <row r="295" spans="1:8" ht="15.75" thickTop="1">
      <c r="A295" s="185" t="str">
        <f t="shared" si="4"/>
        <v>A</v>
      </c>
      <c r="B295" s="189" t="s">
        <v>124</v>
      </c>
      <c r="C295" s="189" t="s">
        <v>96</v>
      </c>
      <c r="D295" s="190">
        <v>655000</v>
      </c>
      <c r="E295" s="190">
        <v>168000</v>
      </c>
      <c r="F295" s="190">
        <v>167000</v>
      </c>
      <c r="G295" s="190">
        <v>167000</v>
      </c>
      <c r="H295" s="190">
        <v>153000</v>
      </c>
    </row>
    <row r="296" spans="1:8">
      <c r="A296" s="185" t="str">
        <f t="shared" si="4"/>
        <v>A</v>
      </c>
      <c r="B296" s="191" t="s">
        <v>124</v>
      </c>
      <c r="C296" s="191" t="s">
        <v>97</v>
      </c>
      <c r="D296" s="192">
        <v>465000</v>
      </c>
      <c r="E296" s="192">
        <v>118000</v>
      </c>
      <c r="F296" s="192">
        <v>118000</v>
      </c>
      <c r="G296" s="192">
        <v>118000</v>
      </c>
      <c r="H296" s="192">
        <v>111000</v>
      </c>
    </row>
    <row r="297" spans="1:8">
      <c r="A297" s="185" t="str">
        <f t="shared" si="4"/>
        <v>A</v>
      </c>
      <c r="B297" s="191" t="s">
        <v>124</v>
      </c>
      <c r="C297" s="191" t="s">
        <v>98</v>
      </c>
      <c r="D297" s="192">
        <v>185000</v>
      </c>
      <c r="E297" s="192">
        <v>48000</v>
      </c>
      <c r="F297" s="192">
        <v>48000</v>
      </c>
      <c r="G297" s="192">
        <v>48000</v>
      </c>
      <c r="H297" s="192">
        <v>41000</v>
      </c>
    </row>
    <row r="298" spans="1:8">
      <c r="A298" s="185" t="str">
        <f t="shared" si="4"/>
        <v>A</v>
      </c>
      <c r="B298" s="191" t="s">
        <v>124</v>
      </c>
      <c r="C298" s="191" t="s">
        <v>102</v>
      </c>
      <c r="D298" s="192">
        <v>5000</v>
      </c>
      <c r="E298" s="192">
        <v>2000</v>
      </c>
      <c r="F298" s="192">
        <v>1000</v>
      </c>
      <c r="G298" s="192">
        <v>1000</v>
      </c>
      <c r="H298" s="192">
        <v>1000</v>
      </c>
    </row>
    <row r="299" spans="1:8">
      <c r="A299" s="185" t="str">
        <f t="shared" si="4"/>
        <v>A</v>
      </c>
      <c r="B299" s="189" t="s">
        <v>124</v>
      </c>
      <c r="C299" s="189" t="s">
        <v>121</v>
      </c>
      <c r="D299" s="190">
        <v>5000</v>
      </c>
      <c r="E299" s="190">
        <v>5000</v>
      </c>
      <c r="F299" s="190">
        <v>0</v>
      </c>
      <c r="G299" s="190">
        <v>0</v>
      </c>
      <c r="H299" s="190">
        <v>0</v>
      </c>
    </row>
    <row r="300" spans="1:8" ht="15.75" thickBot="1">
      <c r="A300" s="185" t="str">
        <f t="shared" si="4"/>
        <v>A</v>
      </c>
      <c r="B300" s="186" t="s">
        <v>246</v>
      </c>
      <c r="C300" s="187" t="s">
        <v>247</v>
      </c>
      <c r="D300" s="188">
        <v>137500000</v>
      </c>
      <c r="E300" s="188">
        <v>35303500</v>
      </c>
      <c r="F300" s="188">
        <v>36514500</v>
      </c>
      <c r="G300" s="188">
        <v>35573000</v>
      </c>
      <c r="H300" s="188">
        <v>30109000</v>
      </c>
    </row>
    <row r="301" spans="1:8" ht="15.75" thickTop="1">
      <c r="A301" s="185" t="str">
        <f t="shared" si="4"/>
        <v>A</v>
      </c>
      <c r="B301" s="189" t="s">
        <v>124</v>
      </c>
      <c r="C301" s="189" t="s">
        <v>96</v>
      </c>
      <c r="D301" s="190">
        <v>126659000</v>
      </c>
      <c r="E301" s="190">
        <v>33013000</v>
      </c>
      <c r="F301" s="190">
        <v>33424000</v>
      </c>
      <c r="G301" s="190">
        <v>32368000</v>
      </c>
      <c r="H301" s="190">
        <v>27854000</v>
      </c>
    </row>
    <row r="302" spans="1:8">
      <c r="A302" s="185" t="str">
        <f t="shared" si="4"/>
        <v>A</v>
      </c>
      <c r="B302" s="191" t="s">
        <v>124</v>
      </c>
      <c r="C302" s="191" t="s">
        <v>97</v>
      </c>
      <c r="D302" s="192">
        <v>87000000</v>
      </c>
      <c r="E302" s="192">
        <v>21985000</v>
      </c>
      <c r="F302" s="192">
        <v>21985000</v>
      </c>
      <c r="G302" s="192">
        <v>21985000</v>
      </c>
      <c r="H302" s="192">
        <v>21045000</v>
      </c>
    </row>
    <row r="303" spans="1:8">
      <c r="A303" s="185" t="str">
        <f t="shared" si="4"/>
        <v>A</v>
      </c>
      <c r="B303" s="191" t="s">
        <v>124</v>
      </c>
      <c r="C303" s="191" t="s">
        <v>98</v>
      </c>
      <c r="D303" s="192">
        <v>36101000</v>
      </c>
      <c r="E303" s="192">
        <v>9370000</v>
      </c>
      <c r="F303" s="192">
        <v>10320000</v>
      </c>
      <c r="G303" s="192">
        <v>9960000</v>
      </c>
      <c r="H303" s="192">
        <v>6451000</v>
      </c>
    </row>
    <row r="304" spans="1:8">
      <c r="A304" s="185" t="str">
        <f t="shared" si="4"/>
        <v>A</v>
      </c>
      <c r="B304" s="191" t="s">
        <v>124</v>
      </c>
      <c r="C304" s="191" t="s">
        <v>101</v>
      </c>
      <c r="D304" s="192">
        <v>900000</v>
      </c>
      <c r="E304" s="192">
        <v>262000</v>
      </c>
      <c r="F304" s="192">
        <v>241000</v>
      </c>
      <c r="G304" s="192">
        <v>231000</v>
      </c>
      <c r="H304" s="192">
        <v>166000</v>
      </c>
    </row>
    <row r="305" spans="1:8">
      <c r="A305" s="185" t="str">
        <f t="shared" si="4"/>
        <v>A</v>
      </c>
      <c r="B305" s="191" t="s">
        <v>124</v>
      </c>
      <c r="C305" s="191" t="s">
        <v>102</v>
      </c>
      <c r="D305" s="192">
        <v>2658000</v>
      </c>
      <c r="E305" s="192">
        <v>1396000</v>
      </c>
      <c r="F305" s="192">
        <v>878000</v>
      </c>
      <c r="G305" s="192">
        <v>192000</v>
      </c>
      <c r="H305" s="192">
        <v>192000</v>
      </c>
    </row>
    <row r="306" spans="1:8">
      <c r="A306" s="185" t="str">
        <f t="shared" si="4"/>
        <v>A</v>
      </c>
      <c r="B306" s="189" t="s">
        <v>124</v>
      </c>
      <c r="C306" s="189" t="s">
        <v>121</v>
      </c>
      <c r="D306" s="190">
        <v>10841000</v>
      </c>
      <c r="E306" s="190">
        <v>2290500</v>
      </c>
      <c r="F306" s="190">
        <v>3090500</v>
      </c>
      <c r="G306" s="190">
        <v>3205000</v>
      </c>
      <c r="H306" s="190">
        <v>2255000</v>
      </c>
    </row>
    <row r="307" spans="1:8" ht="15.75" thickBot="1">
      <c r="A307" s="185" t="str">
        <f t="shared" si="4"/>
        <v>A</v>
      </c>
      <c r="B307" s="186" t="s">
        <v>248</v>
      </c>
      <c r="C307" s="187" t="s">
        <v>249</v>
      </c>
      <c r="D307" s="188">
        <v>118000000</v>
      </c>
      <c r="E307" s="188">
        <v>29625000</v>
      </c>
      <c r="F307" s="188">
        <v>30925000</v>
      </c>
      <c r="G307" s="188">
        <v>30925000</v>
      </c>
      <c r="H307" s="188">
        <v>26525000</v>
      </c>
    </row>
    <row r="308" spans="1:8" ht="15.75" thickTop="1">
      <c r="A308" s="185" t="str">
        <f t="shared" si="4"/>
        <v>A</v>
      </c>
      <c r="B308" s="189" t="s">
        <v>124</v>
      </c>
      <c r="C308" s="189" t="s">
        <v>96</v>
      </c>
      <c r="D308" s="190">
        <v>108335000</v>
      </c>
      <c r="E308" s="190">
        <v>27925000</v>
      </c>
      <c r="F308" s="190">
        <v>28410000</v>
      </c>
      <c r="G308" s="190">
        <v>27725000</v>
      </c>
      <c r="H308" s="190">
        <v>24275000</v>
      </c>
    </row>
    <row r="309" spans="1:8">
      <c r="A309" s="185" t="str">
        <f t="shared" si="4"/>
        <v>A</v>
      </c>
      <c r="B309" s="191" t="s">
        <v>124</v>
      </c>
      <c r="C309" s="191" t="s">
        <v>97</v>
      </c>
      <c r="D309" s="192">
        <v>78100000</v>
      </c>
      <c r="E309" s="192">
        <v>19525000</v>
      </c>
      <c r="F309" s="192">
        <v>19525000</v>
      </c>
      <c r="G309" s="192">
        <v>19525000</v>
      </c>
      <c r="H309" s="192">
        <v>19525000</v>
      </c>
    </row>
    <row r="310" spans="1:8">
      <c r="A310" s="185" t="str">
        <f t="shared" si="4"/>
        <v>A</v>
      </c>
      <c r="B310" s="191" t="s">
        <v>124</v>
      </c>
      <c r="C310" s="191" t="s">
        <v>98</v>
      </c>
      <c r="D310" s="192">
        <v>27605000</v>
      </c>
      <c r="E310" s="192">
        <v>7000000</v>
      </c>
      <c r="F310" s="192">
        <v>8000000</v>
      </c>
      <c r="G310" s="192">
        <v>8000000</v>
      </c>
      <c r="H310" s="192">
        <v>4605000</v>
      </c>
    </row>
    <row r="311" spans="1:8">
      <c r="A311" s="185" t="str">
        <f t="shared" si="4"/>
        <v>A</v>
      </c>
      <c r="B311" s="191" t="s">
        <v>124</v>
      </c>
      <c r="C311" s="191" t="s">
        <v>101</v>
      </c>
      <c r="D311" s="192">
        <v>745000</v>
      </c>
      <c r="E311" s="192">
        <v>200000</v>
      </c>
      <c r="F311" s="192">
        <v>200000</v>
      </c>
      <c r="G311" s="192">
        <v>200000</v>
      </c>
      <c r="H311" s="192">
        <v>145000</v>
      </c>
    </row>
    <row r="312" spans="1:8">
      <c r="A312" s="185" t="str">
        <f t="shared" si="4"/>
        <v>A</v>
      </c>
      <c r="B312" s="191" t="s">
        <v>124</v>
      </c>
      <c r="C312" s="191" t="s">
        <v>102</v>
      </c>
      <c r="D312" s="192">
        <v>1885000</v>
      </c>
      <c r="E312" s="192">
        <v>1200000</v>
      </c>
      <c r="F312" s="192">
        <v>685000</v>
      </c>
      <c r="G312" s="192">
        <v>0</v>
      </c>
      <c r="H312" s="192">
        <v>0</v>
      </c>
    </row>
    <row r="313" spans="1:8">
      <c r="A313" s="185" t="str">
        <f t="shared" si="4"/>
        <v>A</v>
      </c>
      <c r="B313" s="189" t="s">
        <v>124</v>
      </c>
      <c r="C313" s="189" t="s">
        <v>121</v>
      </c>
      <c r="D313" s="190">
        <v>9665000</v>
      </c>
      <c r="E313" s="190">
        <v>1700000</v>
      </c>
      <c r="F313" s="190">
        <v>2515000</v>
      </c>
      <c r="G313" s="190">
        <v>3200000</v>
      </c>
      <c r="H313" s="190">
        <v>2250000</v>
      </c>
    </row>
    <row r="314" spans="1:8" ht="15.75" thickBot="1">
      <c r="A314" s="185" t="str">
        <f t="shared" si="4"/>
        <v>A</v>
      </c>
      <c r="B314" s="186" t="s">
        <v>250</v>
      </c>
      <c r="C314" s="187" t="s">
        <v>251</v>
      </c>
      <c r="D314" s="188">
        <v>18500000</v>
      </c>
      <c r="E314" s="188">
        <v>5373500</v>
      </c>
      <c r="F314" s="188">
        <v>5350500</v>
      </c>
      <c r="G314" s="188">
        <v>4420000</v>
      </c>
      <c r="H314" s="188">
        <v>3356000</v>
      </c>
    </row>
    <row r="315" spans="1:8" ht="15.75" thickTop="1">
      <c r="A315" s="185" t="str">
        <f t="shared" si="4"/>
        <v>A</v>
      </c>
      <c r="B315" s="189" t="s">
        <v>124</v>
      </c>
      <c r="C315" s="189" t="s">
        <v>96</v>
      </c>
      <c r="D315" s="190">
        <v>17359000</v>
      </c>
      <c r="E315" s="190">
        <v>4803000</v>
      </c>
      <c r="F315" s="190">
        <v>4780000</v>
      </c>
      <c r="G315" s="190">
        <v>4420000</v>
      </c>
      <c r="H315" s="190">
        <v>3356000</v>
      </c>
    </row>
    <row r="316" spans="1:8">
      <c r="A316" s="185" t="str">
        <f t="shared" si="4"/>
        <v>A</v>
      </c>
      <c r="B316" s="191" t="s">
        <v>124</v>
      </c>
      <c r="C316" s="191" t="s">
        <v>97</v>
      </c>
      <c r="D316" s="192">
        <v>8300000</v>
      </c>
      <c r="E316" s="192">
        <v>2310000</v>
      </c>
      <c r="F316" s="192">
        <v>2310000</v>
      </c>
      <c r="G316" s="192">
        <v>2310000</v>
      </c>
      <c r="H316" s="192">
        <v>1370000</v>
      </c>
    </row>
    <row r="317" spans="1:8">
      <c r="A317" s="185" t="str">
        <f t="shared" si="4"/>
        <v>A</v>
      </c>
      <c r="B317" s="191" t="s">
        <v>124</v>
      </c>
      <c r="C317" s="191" t="s">
        <v>98</v>
      </c>
      <c r="D317" s="192">
        <v>8186000</v>
      </c>
      <c r="E317" s="192">
        <v>2250000</v>
      </c>
      <c r="F317" s="192">
        <v>2250000</v>
      </c>
      <c r="G317" s="192">
        <v>1900000</v>
      </c>
      <c r="H317" s="192">
        <v>1786000</v>
      </c>
    </row>
    <row r="318" spans="1:8">
      <c r="A318" s="185" t="str">
        <f t="shared" si="4"/>
        <v>A</v>
      </c>
      <c r="B318" s="191" t="s">
        <v>124</v>
      </c>
      <c r="C318" s="191" t="s">
        <v>101</v>
      </c>
      <c r="D318" s="192">
        <v>150000</v>
      </c>
      <c r="E318" s="192">
        <v>60000</v>
      </c>
      <c r="F318" s="192">
        <v>40000</v>
      </c>
      <c r="G318" s="192">
        <v>30000</v>
      </c>
      <c r="H318" s="192">
        <v>20000</v>
      </c>
    </row>
    <row r="319" spans="1:8">
      <c r="A319" s="185" t="str">
        <f t="shared" si="4"/>
        <v>A</v>
      </c>
      <c r="B319" s="191" t="s">
        <v>124</v>
      </c>
      <c r="C319" s="191" t="s">
        <v>102</v>
      </c>
      <c r="D319" s="192">
        <v>723000</v>
      </c>
      <c r="E319" s="192">
        <v>183000</v>
      </c>
      <c r="F319" s="192">
        <v>180000</v>
      </c>
      <c r="G319" s="192">
        <v>180000</v>
      </c>
      <c r="H319" s="192">
        <v>180000</v>
      </c>
    </row>
    <row r="320" spans="1:8">
      <c r="A320" s="185" t="str">
        <f t="shared" si="4"/>
        <v>A</v>
      </c>
      <c r="B320" s="189" t="s">
        <v>124</v>
      </c>
      <c r="C320" s="189" t="s">
        <v>121</v>
      </c>
      <c r="D320" s="190">
        <v>1141000</v>
      </c>
      <c r="E320" s="190">
        <v>570500</v>
      </c>
      <c r="F320" s="190">
        <v>570500</v>
      </c>
      <c r="G320" s="190">
        <v>0</v>
      </c>
      <c r="H320" s="190">
        <v>0</v>
      </c>
    </row>
    <row r="321" spans="1:8" ht="30.75" thickBot="1">
      <c r="A321" s="185" t="str">
        <f t="shared" si="4"/>
        <v>A</v>
      </c>
      <c r="B321" s="186" t="s">
        <v>252</v>
      </c>
      <c r="C321" s="187" t="s">
        <v>253</v>
      </c>
      <c r="D321" s="188">
        <v>1000000</v>
      </c>
      <c r="E321" s="188">
        <v>305000</v>
      </c>
      <c r="F321" s="188">
        <v>239000</v>
      </c>
      <c r="G321" s="188">
        <v>228000</v>
      </c>
      <c r="H321" s="188">
        <v>228000</v>
      </c>
    </row>
    <row r="322" spans="1:8" ht="15.75" thickTop="1">
      <c r="A322" s="185" t="str">
        <f t="shared" si="4"/>
        <v>A</v>
      </c>
      <c r="B322" s="189" t="s">
        <v>124</v>
      </c>
      <c r="C322" s="189" t="s">
        <v>96</v>
      </c>
      <c r="D322" s="190">
        <v>965000</v>
      </c>
      <c r="E322" s="190">
        <v>285000</v>
      </c>
      <c r="F322" s="190">
        <v>234000</v>
      </c>
      <c r="G322" s="190">
        <v>223000</v>
      </c>
      <c r="H322" s="190">
        <v>223000</v>
      </c>
    </row>
    <row r="323" spans="1:8">
      <c r="A323" s="185" t="str">
        <f t="shared" si="4"/>
        <v>A</v>
      </c>
      <c r="B323" s="191" t="s">
        <v>124</v>
      </c>
      <c r="C323" s="191" t="s">
        <v>97</v>
      </c>
      <c r="D323" s="192">
        <v>600000</v>
      </c>
      <c r="E323" s="192">
        <v>150000</v>
      </c>
      <c r="F323" s="192">
        <v>150000</v>
      </c>
      <c r="G323" s="192">
        <v>150000</v>
      </c>
      <c r="H323" s="192">
        <v>150000</v>
      </c>
    </row>
    <row r="324" spans="1:8">
      <c r="A324" s="185" t="str">
        <f t="shared" si="4"/>
        <v>A</v>
      </c>
      <c r="B324" s="191" t="s">
        <v>124</v>
      </c>
      <c r="C324" s="191" t="s">
        <v>98</v>
      </c>
      <c r="D324" s="192">
        <v>310000</v>
      </c>
      <c r="E324" s="192">
        <v>120000</v>
      </c>
      <c r="F324" s="192">
        <v>70000</v>
      </c>
      <c r="G324" s="192">
        <v>60000</v>
      </c>
      <c r="H324" s="192">
        <v>60000</v>
      </c>
    </row>
    <row r="325" spans="1:8">
      <c r="A325" s="185" t="str">
        <f t="shared" si="4"/>
        <v>A</v>
      </c>
      <c r="B325" s="191" t="s">
        <v>124</v>
      </c>
      <c r="C325" s="191" t="s">
        <v>101</v>
      </c>
      <c r="D325" s="192">
        <v>5000</v>
      </c>
      <c r="E325" s="192">
        <v>2000</v>
      </c>
      <c r="F325" s="192">
        <v>1000</v>
      </c>
      <c r="G325" s="192">
        <v>1000</v>
      </c>
      <c r="H325" s="192">
        <v>1000</v>
      </c>
    </row>
    <row r="326" spans="1:8">
      <c r="A326" s="185" t="str">
        <f t="shared" si="4"/>
        <v>A</v>
      </c>
      <c r="B326" s="191" t="s">
        <v>124</v>
      </c>
      <c r="C326" s="191" t="s">
        <v>102</v>
      </c>
      <c r="D326" s="192">
        <v>50000</v>
      </c>
      <c r="E326" s="192">
        <v>13000</v>
      </c>
      <c r="F326" s="192">
        <v>13000</v>
      </c>
      <c r="G326" s="192">
        <v>12000</v>
      </c>
      <c r="H326" s="192">
        <v>12000</v>
      </c>
    </row>
    <row r="327" spans="1:8">
      <c r="A327" s="185" t="str">
        <f t="shared" ref="A327:A390" si="5">(IF(OR(D327&lt;&gt;0,E327&lt;&gt;0,F327&lt;&gt;0,G327&lt;&gt;0,H327&lt;&gt;0),"A","B"))</f>
        <v>A</v>
      </c>
      <c r="B327" s="189" t="s">
        <v>124</v>
      </c>
      <c r="C327" s="189" t="s">
        <v>121</v>
      </c>
      <c r="D327" s="190">
        <v>35000</v>
      </c>
      <c r="E327" s="190">
        <v>20000</v>
      </c>
      <c r="F327" s="190">
        <v>5000</v>
      </c>
      <c r="G327" s="190">
        <v>5000</v>
      </c>
      <c r="H327" s="190">
        <v>5000</v>
      </c>
    </row>
    <row r="328" spans="1:8" ht="15.75" thickBot="1">
      <c r="A328" s="185" t="str">
        <f t="shared" si="5"/>
        <v>A</v>
      </c>
      <c r="B328" s="186" t="s">
        <v>254</v>
      </c>
      <c r="C328" s="187" t="s">
        <v>255</v>
      </c>
      <c r="D328" s="188">
        <v>3400000</v>
      </c>
      <c r="E328" s="188">
        <v>1341000</v>
      </c>
      <c r="F328" s="188">
        <v>1306000</v>
      </c>
      <c r="G328" s="188">
        <v>753000</v>
      </c>
      <c r="H328" s="188">
        <v>0</v>
      </c>
    </row>
    <row r="329" spans="1:8" ht="15.75" thickTop="1">
      <c r="A329" s="185" t="str">
        <f t="shared" si="5"/>
        <v>A</v>
      </c>
      <c r="B329" s="189" t="s">
        <v>124</v>
      </c>
      <c r="C329" s="189" t="s">
        <v>96</v>
      </c>
      <c r="D329" s="190">
        <v>3365000</v>
      </c>
      <c r="E329" s="190">
        <v>1306000</v>
      </c>
      <c r="F329" s="190">
        <v>1306000</v>
      </c>
      <c r="G329" s="190">
        <v>753000</v>
      </c>
      <c r="H329" s="190">
        <v>0</v>
      </c>
    </row>
    <row r="330" spans="1:8">
      <c r="A330" s="185" t="str">
        <f t="shared" si="5"/>
        <v>A</v>
      </c>
      <c r="B330" s="191" t="s">
        <v>124</v>
      </c>
      <c r="C330" s="191" t="s">
        <v>97</v>
      </c>
      <c r="D330" s="192">
        <v>2100000</v>
      </c>
      <c r="E330" s="192">
        <v>900000</v>
      </c>
      <c r="F330" s="192">
        <v>900000</v>
      </c>
      <c r="G330" s="192">
        <v>300000</v>
      </c>
      <c r="H330" s="192">
        <v>0</v>
      </c>
    </row>
    <row r="331" spans="1:8">
      <c r="A331" s="185" t="str">
        <f t="shared" si="5"/>
        <v>A</v>
      </c>
      <c r="B331" s="191" t="s">
        <v>124</v>
      </c>
      <c r="C331" s="191" t="s">
        <v>98</v>
      </c>
      <c r="D331" s="192">
        <v>1250000</v>
      </c>
      <c r="E331" s="192">
        <v>400000</v>
      </c>
      <c r="F331" s="192">
        <v>400000</v>
      </c>
      <c r="G331" s="192">
        <v>450000</v>
      </c>
      <c r="H331" s="192">
        <v>0</v>
      </c>
    </row>
    <row r="332" spans="1:8">
      <c r="A332" s="185" t="str">
        <f t="shared" si="5"/>
        <v>A</v>
      </c>
      <c r="B332" s="191" t="s">
        <v>124</v>
      </c>
      <c r="C332" s="191" t="s">
        <v>101</v>
      </c>
      <c r="D332" s="192">
        <v>15000</v>
      </c>
      <c r="E332" s="192">
        <v>6000</v>
      </c>
      <c r="F332" s="192">
        <v>6000</v>
      </c>
      <c r="G332" s="192">
        <v>3000</v>
      </c>
      <c r="H332" s="192">
        <v>0</v>
      </c>
    </row>
    <row r="333" spans="1:8">
      <c r="A333" s="185" t="str">
        <f t="shared" si="5"/>
        <v>A</v>
      </c>
      <c r="B333" s="189" t="s">
        <v>124</v>
      </c>
      <c r="C333" s="189" t="s">
        <v>121</v>
      </c>
      <c r="D333" s="190">
        <v>35000</v>
      </c>
      <c r="E333" s="190">
        <v>35000</v>
      </c>
      <c r="F333" s="190">
        <v>0</v>
      </c>
      <c r="G333" s="190">
        <v>0</v>
      </c>
      <c r="H333" s="190">
        <v>0</v>
      </c>
    </row>
    <row r="334" spans="1:8" ht="30.75" thickBot="1">
      <c r="A334" s="185" t="str">
        <f t="shared" si="5"/>
        <v>A</v>
      </c>
      <c r="B334" s="186" t="s">
        <v>256</v>
      </c>
      <c r="C334" s="187" t="s">
        <v>257</v>
      </c>
      <c r="D334" s="188">
        <v>2550000</v>
      </c>
      <c r="E334" s="188">
        <v>592250</v>
      </c>
      <c r="F334" s="188">
        <v>946250</v>
      </c>
      <c r="G334" s="188">
        <v>434250</v>
      </c>
      <c r="H334" s="188">
        <v>577250</v>
      </c>
    </row>
    <row r="335" spans="1:8" ht="15.75" thickTop="1">
      <c r="A335" s="185" t="str">
        <f t="shared" si="5"/>
        <v>A</v>
      </c>
      <c r="B335" s="189" t="s">
        <v>124</v>
      </c>
      <c r="C335" s="189" t="s">
        <v>96</v>
      </c>
      <c r="D335" s="190">
        <v>2540000</v>
      </c>
      <c r="E335" s="190">
        <v>588250</v>
      </c>
      <c r="F335" s="190">
        <v>944250</v>
      </c>
      <c r="G335" s="190">
        <v>434250</v>
      </c>
      <c r="H335" s="190">
        <v>573250</v>
      </c>
    </row>
    <row r="336" spans="1:8">
      <c r="A336" s="185" t="str">
        <f t="shared" si="5"/>
        <v>A</v>
      </c>
      <c r="B336" s="191" t="s">
        <v>124</v>
      </c>
      <c r="C336" s="191" t="s">
        <v>97</v>
      </c>
      <c r="D336" s="192">
        <v>1125000</v>
      </c>
      <c r="E336" s="192">
        <v>281250</v>
      </c>
      <c r="F336" s="192">
        <v>281250</v>
      </c>
      <c r="G336" s="192">
        <v>281250</v>
      </c>
      <c r="H336" s="192">
        <v>281250</v>
      </c>
    </row>
    <row r="337" spans="1:8">
      <c r="A337" s="185" t="str">
        <f t="shared" si="5"/>
        <v>A</v>
      </c>
      <c r="B337" s="191" t="s">
        <v>124</v>
      </c>
      <c r="C337" s="191" t="s">
        <v>98</v>
      </c>
      <c r="D337" s="192">
        <v>850000</v>
      </c>
      <c r="E337" s="192">
        <v>300000</v>
      </c>
      <c r="F337" s="192">
        <v>250000</v>
      </c>
      <c r="G337" s="192">
        <v>150000</v>
      </c>
      <c r="H337" s="192">
        <v>150000</v>
      </c>
    </row>
    <row r="338" spans="1:8">
      <c r="A338" s="185" t="str">
        <f t="shared" si="5"/>
        <v>A</v>
      </c>
      <c r="B338" s="191" t="s">
        <v>124</v>
      </c>
      <c r="C338" s="191" t="s">
        <v>100</v>
      </c>
      <c r="D338" s="192">
        <v>120000</v>
      </c>
      <c r="E338" s="192">
        <v>0</v>
      </c>
      <c r="F338" s="192">
        <v>120000</v>
      </c>
      <c r="G338" s="192">
        <v>0</v>
      </c>
      <c r="H338" s="192">
        <v>0</v>
      </c>
    </row>
    <row r="339" spans="1:8">
      <c r="A339" s="185" t="str">
        <f t="shared" si="5"/>
        <v>A</v>
      </c>
      <c r="B339" s="191" t="s">
        <v>124</v>
      </c>
      <c r="C339" s="191" t="s">
        <v>15</v>
      </c>
      <c r="D339" s="192">
        <v>200000</v>
      </c>
      <c r="E339" s="192">
        <v>0</v>
      </c>
      <c r="F339" s="192">
        <v>200000</v>
      </c>
      <c r="G339" s="192">
        <v>0</v>
      </c>
      <c r="H339" s="192">
        <v>0</v>
      </c>
    </row>
    <row r="340" spans="1:8">
      <c r="A340" s="185" t="str">
        <f t="shared" si="5"/>
        <v>A</v>
      </c>
      <c r="B340" s="191" t="s">
        <v>124</v>
      </c>
      <c r="C340" s="191" t="s">
        <v>101</v>
      </c>
      <c r="D340" s="192">
        <v>144000</v>
      </c>
      <c r="E340" s="192">
        <v>4000</v>
      </c>
      <c r="F340" s="192">
        <v>0</v>
      </c>
      <c r="G340" s="192">
        <v>0</v>
      </c>
      <c r="H340" s="192">
        <v>140000</v>
      </c>
    </row>
    <row r="341" spans="1:8">
      <c r="A341" s="185" t="str">
        <f t="shared" si="5"/>
        <v>A</v>
      </c>
      <c r="B341" s="191" t="s">
        <v>124</v>
      </c>
      <c r="C341" s="191" t="s">
        <v>102</v>
      </c>
      <c r="D341" s="192">
        <v>101000</v>
      </c>
      <c r="E341" s="192">
        <v>3000</v>
      </c>
      <c r="F341" s="192">
        <v>93000</v>
      </c>
      <c r="G341" s="192">
        <v>3000</v>
      </c>
      <c r="H341" s="192">
        <v>2000</v>
      </c>
    </row>
    <row r="342" spans="1:8">
      <c r="A342" s="185" t="str">
        <f t="shared" si="5"/>
        <v>A</v>
      </c>
      <c r="B342" s="189" t="s">
        <v>124</v>
      </c>
      <c r="C342" s="189" t="s">
        <v>121</v>
      </c>
      <c r="D342" s="190">
        <v>10000</v>
      </c>
      <c r="E342" s="190">
        <v>4000</v>
      </c>
      <c r="F342" s="190">
        <v>2000</v>
      </c>
      <c r="G342" s="190">
        <v>0</v>
      </c>
      <c r="H342" s="190">
        <v>4000</v>
      </c>
    </row>
    <row r="343" spans="1:8" ht="30.75" thickBot="1">
      <c r="A343" s="185" t="str">
        <f t="shared" si="5"/>
        <v>A</v>
      </c>
      <c r="B343" s="186" t="s">
        <v>258</v>
      </c>
      <c r="C343" s="187" t="s">
        <v>257</v>
      </c>
      <c r="D343" s="188">
        <v>1850000</v>
      </c>
      <c r="E343" s="188">
        <v>542250</v>
      </c>
      <c r="F343" s="188">
        <v>486250</v>
      </c>
      <c r="G343" s="188">
        <v>384250</v>
      </c>
      <c r="H343" s="188">
        <v>437250</v>
      </c>
    </row>
    <row r="344" spans="1:8" ht="15.75" thickTop="1">
      <c r="A344" s="185" t="str">
        <f t="shared" si="5"/>
        <v>A</v>
      </c>
      <c r="B344" s="189" t="s">
        <v>124</v>
      </c>
      <c r="C344" s="189" t="s">
        <v>96</v>
      </c>
      <c r="D344" s="190">
        <v>1840000</v>
      </c>
      <c r="E344" s="190">
        <v>538250</v>
      </c>
      <c r="F344" s="190">
        <v>484250</v>
      </c>
      <c r="G344" s="190">
        <v>384250</v>
      </c>
      <c r="H344" s="190">
        <v>433250</v>
      </c>
    </row>
    <row r="345" spans="1:8">
      <c r="A345" s="185" t="str">
        <f t="shared" si="5"/>
        <v>A</v>
      </c>
      <c r="B345" s="191" t="s">
        <v>124</v>
      </c>
      <c r="C345" s="191" t="s">
        <v>97</v>
      </c>
      <c r="D345" s="192">
        <v>1125000</v>
      </c>
      <c r="E345" s="192">
        <v>281250</v>
      </c>
      <c r="F345" s="192">
        <v>281250</v>
      </c>
      <c r="G345" s="192">
        <v>281250</v>
      </c>
      <c r="H345" s="192">
        <v>281250</v>
      </c>
    </row>
    <row r="346" spans="1:8">
      <c r="A346" s="185" t="str">
        <f t="shared" si="5"/>
        <v>A</v>
      </c>
      <c r="B346" s="191" t="s">
        <v>124</v>
      </c>
      <c r="C346" s="191" t="s">
        <v>98</v>
      </c>
      <c r="D346" s="192">
        <v>700000</v>
      </c>
      <c r="E346" s="192">
        <v>250000</v>
      </c>
      <c r="F346" s="192">
        <v>200000</v>
      </c>
      <c r="G346" s="192">
        <v>100000</v>
      </c>
      <c r="H346" s="192">
        <v>150000</v>
      </c>
    </row>
    <row r="347" spans="1:8">
      <c r="A347" s="185" t="str">
        <f t="shared" si="5"/>
        <v>A</v>
      </c>
      <c r="B347" s="191" t="s">
        <v>124</v>
      </c>
      <c r="C347" s="191" t="s">
        <v>101</v>
      </c>
      <c r="D347" s="192">
        <v>4000</v>
      </c>
      <c r="E347" s="192">
        <v>4000</v>
      </c>
      <c r="F347" s="192">
        <v>0</v>
      </c>
      <c r="G347" s="192">
        <v>0</v>
      </c>
      <c r="H347" s="192">
        <v>0</v>
      </c>
    </row>
    <row r="348" spans="1:8">
      <c r="A348" s="185" t="str">
        <f t="shared" si="5"/>
        <v>A</v>
      </c>
      <c r="B348" s="191" t="s">
        <v>124</v>
      </c>
      <c r="C348" s="191" t="s">
        <v>102</v>
      </c>
      <c r="D348" s="192">
        <v>11000</v>
      </c>
      <c r="E348" s="192">
        <v>3000</v>
      </c>
      <c r="F348" s="192">
        <v>3000</v>
      </c>
      <c r="G348" s="192">
        <v>3000</v>
      </c>
      <c r="H348" s="192">
        <v>2000</v>
      </c>
    </row>
    <row r="349" spans="1:8">
      <c r="A349" s="185" t="str">
        <f t="shared" si="5"/>
        <v>A</v>
      </c>
      <c r="B349" s="189" t="s">
        <v>124</v>
      </c>
      <c r="C349" s="189" t="s">
        <v>121</v>
      </c>
      <c r="D349" s="190">
        <v>10000</v>
      </c>
      <c r="E349" s="190">
        <v>4000</v>
      </c>
      <c r="F349" s="190">
        <v>2000</v>
      </c>
      <c r="G349" s="190">
        <v>0</v>
      </c>
      <c r="H349" s="190">
        <v>4000</v>
      </c>
    </row>
    <row r="350" spans="1:8" ht="45.75" thickBot="1">
      <c r="A350" s="185" t="str">
        <f t="shared" si="5"/>
        <v>A</v>
      </c>
      <c r="B350" s="186" t="s">
        <v>259</v>
      </c>
      <c r="C350" s="187" t="s">
        <v>260</v>
      </c>
      <c r="D350" s="188">
        <v>700000</v>
      </c>
      <c r="E350" s="188">
        <v>50000</v>
      </c>
      <c r="F350" s="188">
        <v>460000</v>
      </c>
      <c r="G350" s="188">
        <v>50000</v>
      </c>
      <c r="H350" s="188">
        <v>140000</v>
      </c>
    </row>
    <row r="351" spans="1:8" ht="15.75" thickTop="1">
      <c r="A351" s="185" t="str">
        <f t="shared" si="5"/>
        <v>A</v>
      </c>
      <c r="B351" s="189" t="s">
        <v>124</v>
      </c>
      <c r="C351" s="189" t="s">
        <v>96</v>
      </c>
      <c r="D351" s="190">
        <v>700000</v>
      </c>
      <c r="E351" s="190">
        <v>50000</v>
      </c>
      <c r="F351" s="190">
        <v>460000</v>
      </c>
      <c r="G351" s="190">
        <v>50000</v>
      </c>
      <c r="H351" s="190">
        <v>140000</v>
      </c>
    </row>
    <row r="352" spans="1:8">
      <c r="A352" s="185" t="str">
        <f t="shared" si="5"/>
        <v>A</v>
      </c>
      <c r="B352" s="191" t="s">
        <v>124</v>
      </c>
      <c r="C352" s="191" t="s">
        <v>98</v>
      </c>
      <c r="D352" s="192">
        <v>150000</v>
      </c>
      <c r="E352" s="192">
        <v>50000</v>
      </c>
      <c r="F352" s="192">
        <v>50000</v>
      </c>
      <c r="G352" s="192">
        <v>50000</v>
      </c>
      <c r="H352" s="192">
        <v>0</v>
      </c>
    </row>
    <row r="353" spans="1:8">
      <c r="A353" s="185" t="str">
        <f t="shared" si="5"/>
        <v>A</v>
      </c>
      <c r="B353" s="191" t="s">
        <v>124</v>
      </c>
      <c r="C353" s="191" t="s">
        <v>100</v>
      </c>
      <c r="D353" s="192">
        <v>120000</v>
      </c>
      <c r="E353" s="192">
        <v>0</v>
      </c>
      <c r="F353" s="192">
        <v>120000</v>
      </c>
      <c r="G353" s="192">
        <v>0</v>
      </c>
      <c r="H353" s="192">
        <v>0</v>
      </c>
    </row>
    <row r="354" spans="1:8">
      <c r="A354" s="185" t="str">
        <f t="shared" si="5"/>
        <v>A</v>
      </c>
      <c r="B354" s="191" t="s">
        <v>124</v>
      </c>
      <c r="C354" s="191" t="s">
        <v>15</v>
      </c>
      <c r="D354" s="192">
        <v>200000</v>
      </c>
      <c r="E354" s="192">
        <v>0</v>
      </c>
      <c r="F354" s="192">
        <v>200000</v>
      </c>
      <c r="G354" s="192">
        <v>0</v>
      </c>
      <c r="H354" s="192">
        <v>0</v>
      </c>
    </row>
    <row r="355" spans="1:8">
      <c r="A355" s="185" t="str">
        <f t="shared" si="5"/>
        <v>A</v>
      </c>
      <c r="B355" s="191" t="s">
        <v>124</v>
      </c>
      <c r="C355" s="191" t="s">
        <v>101</v>
      </c>
      <c r="D355" s="192">
        <v>140000</v>
      </c>
      <c r="E355" s="192">
        <v>0</v>
      </c>
      <c r="F355" s="192">
        <v>0</v>
      </c>
      <c r="G355" s="192">
        <v>0</v>
      </c>
      <c r="H355" s="192">
        <v>140000</v>
      </c>
    </row>
    <row r="356" spans="1:8">
      <c r="A356" s="185" t="str">
        <f t="shared" si="5"/>
        <v>A</v>
      </c>
      <c r="B356" s="191" t="s">
        <v>124</v>
      </c>
      <c r="C356" s="191" t="s">
        <v>102</v>
      </c>
      <c r="D356" s="192">
        <v>90000</v>
      </c>
      <c r="E356" s="192">
        <v>0</v>
      </c>
      <c r="F356" s="192">
        <v>90000</v>
      </c>
      <c r="G356" s="192">
        <v>0</v>
      </c>
      <c r="H356" s="192">
        <v>0</v>
      </c>
    </row>
    <row r="357" spans="1:8" ht="15.75" thickBot="1">
      <c r="A357" s="185" t="str">
        <f t="shared" si="5"/>
        <v>A</v>
      </c>
      <c r="B357" s="186" t="s">
        <v>261</v>
      </c>
      <c r="C357" s="187" t="s">
        <v>262</v>
      </c>
      <c r="D357" s="188">
        <v>88900000</v>
      </c>
      <c r="E357" s="188">
        <v>34221000</v>
      </c>
      <c r="F357" s="188">
        <v>16172000</v>
      </c>
      <c r="G357" s="188">
        <v>24950000</v>
      </c>
      <c r="H357" s="188">
        <v>13557000</v>
      </c>
    </row>
    <row r="358" spans="1:8" ht="15.75" thickTop="1">
      <c r="A358" s="185" t="str">
        <f t="shared" si="5"/>
        <v>A</v>
      </c>
      <c r="B358" s="189" t="s">
        <v>124</v>
      </c>
      <c r="C358" s="189" t="s">
        <v>96</v>
      </c>
      <c r="D358" s="190">
        <v>81878000</v>
      </c>
      <c r="E358" s="190">
        <v>30601000</v>
      </c>
      <c r="F358" s="190">
        <v>14857000</v>
      </c>
      <c r="G358" s="190">
        <v>23263000</v>
      </c>
      <c r="H358" s="190">
        <v>13157000</v>
      </c>
    </row>
    <row r="359" spans="1:8">
      <c r="A359" s="185" t="str">
        <f t="shared" si="5"/>
        <v>A</v>
      </c>
      <c r="B359" s="191" t="s">
        <v>124</v>
      </c>
      <c r="C359" s="191" t="s">
        <v>97</v>
      </c>
      <c r="D359" s="192">
        <v>46605000</v>
      </c>
      <c r="E359" s="192">
        <v>24265000</v>
      </c>
      <c r="F359" s="192">
        <v>7765000</v>
      </c>
      <c r="G359" s="192">
        <v>7683000</v>
      </c>
      <c r="H359" s="192">
        <v>6892000</v>
      </c>
    </row>
    <row r="360" spans="1:8">
      <c r="A360" s="185" t="str">
        <f t="shared" si="5"/>
        <v>A</v>
      </c>
      <c r="B360" s="191" t="s">
        <v>124</v>
      </c>
      <c r="C360" s="191" t="s">
        <v>98</v>
      </c>
      <c r="D360" s="192">
        <v>33440000</v>
      </c>
      <c r="E360" s="192">
        <v>5752000</v>
      </c>
      <c r="F360" s="192">
        <v>6685000</v>
      </c>
      <c r="G360" s="192">
        <v>15184000</v>
      </c>
      <c r="H360" s="192">
        <v>5819000</v>
      </c>
    </row>
    <row r="361" spans="1:8">
      <c r="A361" s="185" t="str">
        <f t="shared" si="5"/>
        <v>A</v>
      </c>
      <c r="B361" s="191" t="s">
        <v>124</v>
      </c>
      <c r="C361" s="191" t="s">
        <v>15</v>
      </c>
      <c r="D361" s="192">
        <v>190000</v>
      </c>
      <c r="E361" s="192">
        <v>155000</v>
      </c>
      <c r="F361" s="192">
        <v>0</v>
      </c>
      <c r="G361" s="192">
        <v>0</v>
      </c>
      <c r="H361" s="192">
        <v>35000</v>
      </c>
    </row>
    <row r="362" spans="1:8">
      <c r="A362" s="185" t="str">
        <f t="shared" si="5"/>
        <v>A</v>
      </c>
      <c r="B362" s="191" t="s">
        <v>124</v>
      </c>
      <c r="C362" s="191" t="s">
        <v>101</v>
      </c>
      <c r="D362" s="192">
        <v>390000</v>
      </c>
      <c r="E362" s="192">
        <v>110000</v>
      </c>
      <c r="F362" s="192">
        <v>98000</v>
      </c>
      <c r="G362" s="192">
        <v>93000</v>
      </c>
      <c r="H362" s="192">
        <v>89000</v>
      </c>
    </row>
    <row r="363" spans="1:8">
      <c r="A363" s="185" t="str">
        <f t="shared" si="5"/>
        <v>A</v>
      </c>
      <c r="B363" s="191" t="s">
        <v>124</v>
      </c>
      <c r="C363" s="191" t="s">
        <v>102</v>
      </c>
      <c r="D363" s="192">
        <v>1253000</v>
      </c>
      <c r="E363" s="192">
        <v>319000</v>
      </c>
      <c r="F363" s="192">
        <v>309000</v>
      </c>
      <c r="G363" s="192">
        <v>303000</v>
      </c>
      <c r="H363" s="192">
        <v>322000</v>
      </c>
    </row>
    <row r="364" spans="1:8">
      <c r="A364" s="185" t="str">
        <f t="shared" si="5"/>
        <v>A</v>
      </c>
      <c r="B364" s="189" t="s">
        <v>124</v>
      </c>
      <c r="C364" s="189" t="s">
        <v>121</v>
      </c>
      <c r="D364" s="190">
        <v>7022000</v>
      </c>
      <c r="E364" s="190">
        <v>3620000</v>
      </c>
      <c r="F364" s="190">
        <v>1315000</v>
      </c>
      <c r="G364" s="190">
        <v>1687000</v>
      </c>
      <c r="H364" s="190">
        <v>400000</v>
      </c>
    </row>
    <row r="365" spans="1:8" ht="15.75" thickBot="1">
      <c r="A365" s="185" t="str">
        <f t="shared" si="5"/>
        <v>A</v>
      </c>
      <c r="B365" s="186" t="s">
        <v>263</v>
      </c>
      <c r="C365" s="187" t="s">
        <v>264</v>
      </c>
      <c r="D365" s="188">
        <v>18715000</v>
      </c>
      <c r="E365" s="188">
        <v>4588000</v>
      </c>
      <c r="F365" s="188">
        <v>4663000</v>
      </c>
      <c r="G365" s="188">
        <v>4562000</v>
      </c>
      <c r="H365" s="188">
        <v>4902000</v>
      </c>
    </row>
    <row r="366" spans="1:8" ht="15.75" thickTop="1">
      <c r="A366" s="185" t="str">
        <f t="shared" si="5"/>
        <v>A</v>
      </c>
      <c r="B366" s="189" t="s">
        <v>124</v>
      </c>
      <c r="C366" s="189" t="s">
        <v>96</v>
      </c>
      <c r="D366" s="190">
        <v>17465000</v>
      </c>
      <c r="E366" s="190">
        <v>4388000</v>
      </c>
      <c r="F366" s="190">
        <v>4363000</v>
      </c>
      <c r="G366" s="190">
        <v>4162000</v>
      </c>
      <c r="H366" s="190">
        <v>4552000</v>
      </c>
    </row>
    <row r="367" spans="1:8">
      <c r="A367" s="185" t="str">
        <f t="shared" si="5"/>
        <v>A</v>
      </c>
      <c r="B367" s="191" t="s">
        <v>124</v>
      </c>
      <c r="C367" s="191" t="s">
        <v>97</v>
      </c>
      <c r="D367" s="192">
        <v>8000000</v>
      </c>
      <c r="E367" s="192">
        <v>2000000</v>
      </c>
      <c r="F367" s="192">
        <v>2000000</v>
      </c>
      <c r="G367" s="192">
        <v>2000000</v>
      </c>
      <c r="H367" s="192">
        <v>2000000</v>
      </c>
    </row>
    <row r="368" spans="1:8">
      <c r="A368" s="185" t="str">
        <f t="shared" si="5"/>
        <v>A</v>
      </c>
      <c r="B368" s="191" t="s">
        <v>124</v>
      </c>
      <c r="C368" s="191" t="s">
        <v>98</v>
      </c>
      <c r="D368" s="192">
        <v>8820000</v>
      </c>
      <c r="E368" s="192">
        <v>2105000</v>
      </c>
      <c r="F368" s="192">
        <v>2240000</v>
      </c>
      <c r="G368" s="192">
        <v>2040000</v>
      </c>
      <c r="H368" s="192">
        <v>2435000</v>
      </c>
    </row>
    <row r="369" spans="1:8">
      <c r="A369" s="185" t="str">
        <f t="shared" si="5"/>
        <v>A</v>
      </c>
      <c r="B369" s="191" t="s">
        <v>124</v>
      </c>
      <c r="C369" s="191" t="s">
        <v>15</v>
      </c>
      <c r="D369" s="192">
        <v>155000</v>
      </c>
      <c r="E369" s="192">
        <v>155000</v>
      </c>
      <c r="F369" s="192">
        <v>0</v>
      </c>
      <c r="G369" s="192">
        <v>0</v>
      </c>
      <c r="H369" s="192">
        <v>0</v>
      </c>
    </row>
    <row r="370" spans="1:8">
      <c r="A370" s="185" t="str">
        <f t="shared" si="5"/>
        <v>A</v>
      </c>
      <c r="B370" s="191" t="s">
        <v>124</v>
      </c>
      <c r="C370" s="191" t="s">
        <v>101</v>
      </c>
      <c r="D370" s="192">
        <v>240000</v>
      </c>
      <c r="E370" s="192">
        <v>65000</v>
      </c>
      <c r="F370" s="192">
        <v>60000</v>
      </c>
      <c r="G370" s="192">
        <v>60000</v>
      </c>
      <c r="H370" s="192">
        <v>55000</v>
      </c>
    </row>
    <row r="371" spans="1:8">
      <c r="A371" s="185" t="str">
        <f t="shared" si="5"/>
        <v>A</v>
      </c>
      <c r="B371" s="191" t="s">
        <v>124</v>
      </c>
      <c r="C371" s="191" t="s">
        <v>102</v>
      </c>
      <c r="D371" s="192">
        <v>250000</v>
      </c>
      <c r="E371" s="192">
        <v>63000</v>
      </c>
      <c r="F371" s="192">
        <v>63000</v>
      </c>
      <c r="G371" s="192">
        <v>62000</v>
      </c>
      <c r="H371" s="192">
        <v>62000</v>
      </c>
    </row>
    <row r="372" spans="1:8">
      <c r="A372" s="185" t="str">
        <f t="shared" si="5"/>
        <v>A</v>
      </c>
      <c r="B372" s="189" t="s">
        <v>124</v>
      </c>
      <c r="C372" s="189" t="s">
        <v>121</v>
      </c>
      <c r="D372" s="190">
        <v>1250000</v>
      </c>
      <c r="E372" s="190">
        <v>200000</v>
      </c>
      <c r="F372" s="190">
        <v>300000</v>
      </c>
      <c r="G372" s="190">
        <v>400000</v>
      </c>
      <c r="H372" s="190">
        <v>350000</v>
      </c>
    </row>
    <row r="373" spans="1:8" ht="15.75" thickBot="1">
      <c r="A373" s="185" t="str">
        <f t="shared" si="5"/>
        <v>A</v>
      </c>
      <c r="B373" s="186" t="s">
        <v>265</v>
      </c>
      <c r="C373" s="187" t="s">
        <v>262</v>
      </c>
      <c r="D373" s="188">
        <v>15605000</v>
      </c>
      <c r="E373" s="188">
        <v>3968000</v>
      </c>
      <c r="F373" s="188">
        <v>3763000</v>
      </c>
      <c r="G373" s="188">
        <v>4012000</v>
      </c>
      <c r="H373" s="188">
        <v>3862000</v>
      </c>
    </row>
    <row r="374" spans="1:8" ht="15.75" thickTop="1">
      <c r="A374" s="185" t="str">
        <f t="shared" si="5"/>
        <v>A</v>
      </c>
      <c r="B374" s="189" t="s">
        <v>124</v>
      </c>
      <c r="C374" s="189" t="s">
        <v>96</v>
      </c>
      <c r="D374" s="190">
        <v>14355000</v>
      </c>
      <c r="E374" s="190">
        <v>3768000</v>
      </c>
      <c r="F374" s="190">
        <v>3463000</v>
      </c>
      <c r="G374" s="190">
        <v>3612000</v>
      </c>
      <c r="H374" s="190">
        <v>3512000</v>
      </c>
    </row>
    <row r="375" spans="1:8">
      <c r="A375" s="185" t="str">
        <f t="shared" si="5"/>
        <v>A</v>
      </c>
      <c r="B375" s="191" t="s">
        <v>124</v>
      </c>
      <c r="C375" s="191" t="s">
        <v>97</v>
      </c>
      <c r="D375" s="192">
        <v>6000000</v>
      </c>
      <c r="E375" s="192">
        <v>1500000</v>
      </c>
      <c r="F375" s="192">
        <v>1500000</v>
      </c>
      <c r="G375" s="192">
        <v>1500000</v>
      </c>
      <c r="H375" s="192">
        <v>1500000</v>
      </c>
    </row>
    <row r="376" spans="1:8">
      <c r="A376" s="185" t="str">
        <f t="shared" si="5"/>
        <v>A</v>
      </c>
      <c r="B376" s="191" t="s">
        <v>124</v>
      </c>
      <c r="C376" s="191" t="s">
        <v>98</v>
      </c>
      <c r="D376" s="192">
        <v>7750000</v>
      </c>
      <c r="E376" s="192">
        <v>2000000</v>
      </c>
      <c r="F376" s="192">
        <v>1850000</v>
      </c>
      <c r="G376" s="192">
        <v>2000000</v>
      </c>
      <c r="H376" s="192">
        <v>1900000</v>
      </c>
    </row>
    <row r="377" spans="1:8">
      <c r="A377" s="185" t="str">
        <f t="shared" si="5"/>
        <v>A</v>
      </c>
      <c r="B377" s="191" t="s">
        <v>124</v>
      </c>
      <c r="C377" s="191" t="s">
        <v>15</v>
      </c>
      <c r="D377" s="192">
        <v>155000</v>
      </c>
      <c r="E377" s="192">
        <v>155000</v>
      </c>
      <c r="F377" s="192">
        <v>0</v>
      </c>
      <c r="G377" s="192">
        <v>0</v>
      </c>
      <c r="H377" s="192">
        <v>0</v>
      </c>
    </row>
    <row r="378" spans="1:8">
      <c r="A378" s="185" t="str">
        <f t="shared" si="5"/>
        <v>A</v>
      </c>
      <c r="B378" s="191" t="s">
        <v>124</v>
      </c>
      <c r="C378" s="191" t="s">
        <v>101</v>
      </c>
      <c r="D378" s="192">
        <v>200000</v>
      </c>
      <c r="E378" s="192">
        <v>50000</v>
      </c>
      <c r="F378" s="192">
        <v>50000</v>
      </c>
      <c r="G378" s="192">
        <v>50000</v>
      </c>
      <c r="H378" s="192">
        <v>50000</v>
      </c>
    </row>
    <row r="379" spans="1:8">
      <c r="A379" s="185" t="str">
        <f t="shared" si="5"/>
        <v>A</v>
      </c>
      <c r="B379" s="191" t="s">
        <v>124</v>
      </c>
      <c r="C379" s="191" t="s">
        <v>102</v>
      </c>
      <c r="D379" s="192">
        <v>250000</v>
      </c>
      <c r="E379" s="192">
        <v>63000</v>
      </c>
      <c r="F379" s="192">
        <v>63000</v>
      </c>
      <c r="G379" s="192">
        <v>62000</v>
      </c>
      <c r="H379" s="192">
        <v>62000</v>
      </c>
    </row>
    <row r="380" spans="1:8">
      <c r="A380" s="185" t="str">
        <f t="shared" si="5"/>
        <v>A</v>
      </c>
      <c r="B380" s="189" t="s">
        <v>124</v>
      </c>
      <c r="C380" s="189" t="s">
        <v>121</v>
      </c>
      <c r="D380" s="190">
        <v>1250000</v>
      </c>
      <c r="E380" s="190">
        <v>200000</v>
      </c>
      <c r="F380" s="190">
        <v>300000</v>
      </c>
      <c r="G380" s="190">
        <v>400000</v>
      </c>
      <c r="H380" s="190">
        <v>350000</v>
      </c>
    </row>
    <row r="381" spans="1:8" ht="15.75" thickBot="1">
      <c r="A381" s="185" t="str">
        <f t="shared" si="5"/>
        <v>A</v>
      </c>
      <c r="B381" s="186" t="s">
        <v>266</v>
      </c>
      <c r="C381" s="187" t="s">
        <v>267</v>
      </c>
      <c r="D381" s="188">
        <v>880000</v>
      </c>
      <c r="E381" s="188">
        <v>45000</v>
      </c>
      <c r="F381" s="188">
        <v>340000</v>
      </c>
      <c r="G381" s="188">
        <v>0</v>
      </c>
      <c r="H381" s="188">
        <v>495000</v>
      </c>
    </row>
    <row r="382" spans="1:8" ht="15.75" thickTop="1">
      <c r="A382" s="185" t="str">
        <f t="shared" si="5"/>
        <v>A</v>
      </c>
      <c r="B382" s="189" t="s">
        <v>124</v>
      </c>
      <c r="C382" s="189" t="s">
        <v>96</v>
      </c>
      <c r="D382" s="190">
        <v>880000</v>
      </c>
      <c r="E382" s="190">
        <v>45000</v>
      </c>
      <c r="F382" s="190">
        <v>340000</v>
      </c>
      <c r="G382" s="190">
        <v>0</v>
      </c>
      <c r="H382" s="190">
        <v>495000</v>
      </c>
    </row>
    <row r="383" spans="1:8">
      <c r="A383" s="185" t="str">
        <f t="shared" si="5"/>
        <v>A</v>
      </c>
      <c r="B383" s="191" t="s">
        <v>124</v>
      </c>
      <c r="C383" s="191" t="s">
        <v>98</v>
      </c>
      <c r="D383" s="192">
        <v>880000</v>
      </c>
      <c r="E383" s="192">
        <v>45000</v>
      </c>
      <c r="F383" s="192">
        <v>340000</v>
      </c>
      <c r="G383" s="192">
        <v>0</v>
      </c>
      <c r="H383" s="192">
        <v>495000</v>
      </c>
    </row>
    <row r="384" spans="1:8" ht="30.75" thickBot="1">
      <c r="A384" s="185" t="str">
        <f t="shared" si="5"/>
        <v>A</v>
      </c>
      <c r="B384" s="186" t="s">
        <v>268</v>
      </c>
      <c r="C384" s="187" t="s">
        <v>269</v>
      </c>
      <c r="D384" s="188">
        <v>2230000</v>
      </c>
      <c r="E384" s="188">
        <v>575000</v>
      </c>
      <c r="F384" s="188">
        <v>560000</v>
      </c>
      <c r="G384" s="188">
        <v>550000</v>
      </c>
      <c r="H384" s="188">
        <v>545000</v>
      </c>
    </row>
    <row r="385" spans="1:8" ht="15.75" thickTop="1">
      <c r="A385" s="185" t="str">
        <f t="shared" si="5"/>
        <v>A</v>
      </c>
      <c r="B385" s="189" t="s">
        <v>124</v>
      </c>
      <c r="C385" s="189" t="s">
        <v>96</v>
      </c>
      <c r="D385" s="190">
        <v>2230000</v>
      </c>
      <c r="E385" s="190">
        <v>575000</v>
      </c>
      <c r="F385" s="190">
        <v>560000</v>
      </c>
      <c r="G385" s="190">
        <v>550000</v>
      </c>
      <c r="H385" s="190">
        <v>545000</v>
      </c>
    </row>
    <row r="386" spans="1:8">
      <c r="A386" s="185" t="str">
        <f t="shared" si="5"/>
        <v>A</v>
      </c>
      <c r="B386" s="191" t="s">
        <v>124</v>
      </c>
      <c r="C386" s="191" t="s">
        <v>97</v>
      </c>
      <c r="D386" s="192">
        <v>2000000</v>
      </c>
      <c r="E386" s="192">
        <v>500000</v>
      </c>
      <c r="F386" s="192">
        <v>500000</v>
      </c>
      <c r="G386" s="192">
        <v>500000</v>
      </c>
      <c r="H386" s="192">
        <v>500000</v>
      </c>
    </row>
    <row r="387" spans="1:8">
      <c r="A387" s="185" t="str">
        <f t="shared" si="5"/>
        <v>A</v>
      </c>
      <c r="B387" s="191" t="s">
        <v>124</v>
      </c>
      <c r="C387" s="191" t="s">
        <v>98</v>
      </c>
      <c r="D387" s="192">
        <v>190000</v>
      </c>
      <c r="E387" s="192">
        <v>60000</v>
      </c>
      <c r="F387" s="192">
        <v>50000</v>
      </c>
      <c r="G387" s="192">
        <v>40000</v>
      </c>
      <c r="H387" s="192">
        <v>40000</v>
      </c>
    </row>
    <row r="388" spans="1:8">
      <c r="A388" s="185" t="str">
        <f t="shared" si="5"/>
        <v>A</v>
      </c>
      <c r="B388" s="191" t="s">
        <v>124</v>
      </c>
      <c r="C388" s="191" t="s">
        <v>101</v>
      </c>
      <c r="D388" s="192">
        <v>40000</v>
      </c>
      <c r="E388" s="192">
        <v>15000</v>
      </c>
      <c r="F388" s="192">
        <v>10000</v>
      </c>
      <c r="G388" s="192">
        <v>10000</v>
      </c>
      <c r="H388" s="192">
        <v>5000</v>
      </c>
    </row>
    <row r="389" spans="1:8" ht="30.75" thickBot="1">
      <c r="A389" s="185" t="str">
        <f t="shared" si="5"/>
        <v>A</v>
      </c>
      <c r="B389" s="186" t="s">
        <v>270</v>
      </c>
      <c r="C389" s="187" t="s">
        <v>271</v>
      </c>
      <c r="D389" s="188">
        <v>40000000</v>
      </c>
      <c r="E389" s="188">
        <v>22050000</v>
      </c>
      <c r="F389" s="188">
        <v>4200000</v>
      </c>
      <c r="G389" s="188">
        <v>11700000</v>
      </c>
      <c r="H389" s="188">
        <v>2050000</v>
      </c>
    </row>
    <row r="390" spans="1:8" ht="15.75" thickTop="1">
      <c r="A390" s="185" t="str">
        <f t="shared" si="5"/>
        <v>A</v>
      </c>
      <c r="B390" s="189" t="s">
        <v>124</v>
      </c>
      <c r="C390" s="189" t="s">
        <v>96</v>
      </c>
      <c r="D390" s="190">
        <v>35600000</v>
      </c>
      <c r="E390" s="190">
        <v>18650000</v>
      </c>
      <c r="F390" s="190">
        <v>3200000</v>
      </c>
      <c r="G390" s="190">
        <v>11700000</v>
      </c>
      <c r="H390" s="190">
        <v>2050000</v>
      </c>
    </row>
    <row r="391" spans="1:8">
      <c r="A391" s="185" t="str">
        <f t="shared" ref="A391:A454" si="6">(IF(OR(D391&lt;&gt;0,E391&lt;&gt;0,F391&lt;&gt;0,G391&lt;&gt;0,H391&lt;&gt;0),"A","B"))</f>
        <v>A</v>
      </c>
      <c r="B391" s="191" t="s">
        <v>124</v>
      </c>
      <c r="C391" s="191" t="s">
        <v>97</v>
      </c>
      <c r="D391" s="192">
        <v>16500000</v>
      </c>
      <c r="E391" s="192">
        <v>16500000</v>
      </c>
      <c r="F391" s="192">
        <v>0</v>
      </c>
      <c r="G391" s="192">
        <v>0</v>
      </c>
      <c r="H391" s="192">
        <v>0</v>
      </c>
    </row>
    <row r="392" spans="1:8">
      <c r="A392" s="185" t="str">
        <f t="shared" si="6"/>
        <v>A</v>
      </c>
      <c r="B392" s="191" t="s">
        <v>124</v>
      </c>
      <c r="C392" s="191" t="s">
        <v>98</v>
      </c>
      <c r="D392" s="192">
        <v>19100000</v>
      </c>
      <c r="E392" s="192">
        <v>2150000</v>
      </c>
      <c r="F392" s="192">
        <v>3200000</v>
      </c>
      <c r="G392" s="192">
        <v>11700000</v>
      </c>
      <c r="H392" s="192">
        <v>2050000</v>
      </c>
    </row>
    <row r="393" spans="1:8">
      <c r="A393" s="185" t="str">
        <f t="shared" si="6"/>
        <v>A</v>
      </c>
      <c r="B393" s="189" t="s">
        <v>124</v>
      </c>
      <c r="C393" s="189" t="s">
        <v>121</v>
      </c>
      <c r="D393" s="190">
        <v>4400000</v>
      </c>
      <c r="E393" s="190">
        <v>3400000</v>
      </c>
      <c r="F393" s="190">
        <v>1000000</v>
      </c>
      <c r="G393" s="190">
        <v>0</v>
      </c>
      <c r="H393" s="190">
        <v>0</v>
      </c>
    </row>
    <row r="394" spans="1:8" ht="15.75" thickBot="1">
      <c r="A394" s="185" t="str">
        <f t="shared" si="6"/>
        <v>A</v>
      </c>
      <c r="B394" s="186" t="s">
        <v>272</v>
      </c>
      <c r="C394" s="187" t="s">
        <v>273</v>
      </c>
      <c r="D394" s="188">
        <v>21485000</v>
      </c>
      <c r="E394" s="188">
        <v>5627000</v>
      </c>
      <c r="F394" s="188">
        <v>5316000</v>
      </c>
      <c r="G394" s="188">
        <v>5211000</v>
      </c>
      <c r="H394" s="188">
        <v>5331000</v>
      </c>
    </row>
    <row r="395" spans="1:8" ht="15.75" thickTop="1">
      <c r="A395" s="185" t="str">
        <f t="shared" si="6"/>
        <v>A</v>
      </c>
      <c r="B395" s="189" t="s">
        <v>124</v>
      </c>
      <c r="C395" s="189" t="s">
        <v>96</v>
      </c>
      <c r="D395" s="190">
        <v>21485000</v>
      </c>
      <c r="E395" s="190">
        <v>5627000</v>
      </c>
      <c r="F395" s="190">
        <v>5316000</v>
      </c>
      <c r="G395" s="190">
        <v>5211000</v>
      </c>
      <c r="H395" s="190">
        <v>5331000</v>
      </c>
    </row>
    <row r="396" spans="1:8">
      <c r="A396" s="185" t="str">
        <f t="shared" si="6"/>
        <v>A</v>
      </c>
      <c r="B396" s="191" t="s">
        <v>124</v>
      </c>
      <c r="C396" s="191" t="s">
        <v>97</v>
      </c>
      <c r="D396" s="192">
        <v>18000000</v>
      </c>
      <c r="E396" s="192">
        <v>4500000</v>
      </c>
      <c r="F396" s="192">
        <v>4500000</v>
      </c>
      <c r="G396" s="192">
        <v>4500000</v>
      </c>
      <c r="H396" s="192">
        <v>4500000</v>
      </c>
    </row>
    <row r="397" spans="1:8">
      <c r="A397" s="185" t="str">
        <f t="shared" si="6"/>
        <v>A</v>
      </c>
      <c r="B397" s="191" t="s">
        <v>124</v>
      </c>
      <c r="C397" s="191" t="s">
        <v>98</v>
      </c>
      <c r="D397" s="192">
        <v>2400000</v>
      </c>
      <c r="E397" s="192">
        <v>850000</v>
      </c>
      <c r="F397" s="192">
        <v>550000</v>
      </c>
      <c r="G397" s="192">
        <v>450000</v>
      </c>
      <c r="H397" s="192">
        <v>550000</v>
      </c>
    </row>
    <row r="398" spans="1:8">
      <c r="A398" s="185" t="str">
        <f t="shared" si="6"/>
        <v>A</v>
      </c>
      <c r="B398" s="191" t="s">
        <v>124</v>
      </c>
      <c r="C398" s="191" t="s">
        <v>101</v>
      </c>
      <c r="D398" s="192">
        <v>85000</v>
      </c>
      <c r="E398" s="192">
        <v>22000</v>
      </c>
      <c r="F398" s="192">
        <v>21000</v>
      </c>
      <c r="G398" s="192">
        <v>21000</v>
      </c>
      <c r="H398" s="192">
        <v>21000</v>
      </c>
    </row>
    <row r="399" spans="1:8">
      <c r="A399" s="185" t="str">
        <f t="shared" si="6"/>
        <v>A</v>
      </c>
      <c r="B399" s="191" t="s">
        <v>124</v>
      </c>
      <c r="C399" s="191" t="s">
        <v>102</v>
      </c>
      <c r="D399" s="192">
        <v>1000000</v>
      </c>
      <c r="E399" s="192">
        <v>255000</v>
      </c>
      <c r="F399" s="192">
        <v>245000</v>
      </c>
      <c r="G399" s="192">
        <v>240000</v>
      </c>
      <c r="H399" s="192">
        <v>260000</v>
      </c>
    </row>
    <row r="400" spans="1:8" ht="30.75" thickBot="1">
      <c r="A400" s="185" t="str">
        <f t="shared" si="6"/>
        <v>A</v>
      </c>
      <c r="B400" s="186" t="s">
        <v>274</v>
      </c>
      <c r="C400" s="187" t="s">
        <v>275</v>
      </c>
      <c r="D400" s="188">
        <v>6750000</v>
      </c>
      <c r="E400" s="188">
        <v>1386000</v>
      </c>
      <c r="F400" s="188">
        <v>1461000</v>
      </c>
      <c r="G400" s="188">
        <v>3038000</v>
      </c>
      <c r="H400" s="188">
        <v>865000</v>
      </c>
    </row>
    <row r="401" spans="1:8" ht="15.75" thickTop="1">
      <c r="A401" s="185" t="str">
        <f t="shared" si="6"/>
        <v>A</v>
      </c>
      <c r="B401" s="189" t="s">
        <v>124</v>
      </c>
      <c r="C401" s="189" t="s">
        <v>96</v>
      </c>
      <c r="D401" s="190">
        <v>5388000</v>
      </c>
      <c r="E401" s="190">
        <v>1376000</v>
      </c>
      <c r="F401" s="190">
        <v>1446000</v>
      </c>
      <c r="G401" s="190">
        <v>1751000</v>
      </c>
      <c r="H401" s="190">
        <v>815000</v>
      </c>
    </row>
    <row r="402" spans="1:8">
      <c r="A402" s="185" t="str">
        <f t="shared" si="6"/>
        <v>A</v>
      </c>
      <c r="B402" s="191" t="s">
        <v>124</v>
      </c>
      <c r="C402" s="191" t="s">
        <v>97</v>
      </c>
      <c r="D402" s="192">
        <v>2800000</v>
      </c>
      <c r="E402" s="192">
        <v>880000</v>
      </c>
      <c r="F402" s="192">
        <v>880000</v>
      </c>
      <c r="G402" s="192">
        <v>880000</v>
      </c>
      <c r="H402" s="192">
        <v>160000</v>
      </c>
    </row>
    <row r="403" spans="1:8">
      <c r="A403" s="185" t="str">
        <f t="shared" si="6"/>
        <v>A</v>
      </c>
      <c r="B403" s="191" t="s">
        <v>124</v>
      </c>
      <c r="C403" s="191" t="s">
        <v>98</v>
      </c>
      <c r="D403" s="192">
        <v>2535000</v>
      </c>
      <c r="E403" s="192">
        <v>480000</v>
      </c>
      <c r="F403" s="192">
        <v>550000</v>
      </c>
      <c r="G403" s="192">
        <v>860000</v>
      </c>
      <c r="H403" s="192">
        <v>645000</v>
      </c>
    </row>
    <row r="404" spans="1:8">
      <c r="A404" s="185" t="str">
        <f t="shared" si="6"/>
        <v>A</v>
      </c>
      <c r="B404" s="191" t="s">
        <v>124</v>
      </c>
      <c r="C404" s="191" t="s">
        <v>101</v>
      </c>
      <c r="D404" s="192">
        <v>50000</v>
      </c>
      <c r="E404" s="192">
        <v>15000</v>
      </c>
      <c r="F404" s="192">
        <v>15000</v>
      </c>
      <c r="G404" s="192">
        <v>10000</v>
      </c>
      <c r="H404" s="192">
        <v>10000</v>
      </c>
    </row>
    <row r="405" spans="1:8">
      <c r="A405" s="185" t="str">
        <f t="shared" si="6"/>
        <v>A</v>
      </c>
      <c r="B405" s="191" t="s">
        <v>124</v>
      </c>
      <c r="C405" s="191" t="s">
        <v>102</v>
      </c>
      <c r="D405" s="192">
        <v>3000</v>
      </c>
      <c r="E405" s="192">
        <v>1000</v>
      </c>
      <c r="F405" s="192">
        <v>1000</v>
      </c>
      <c r="G405" s="192">
        <v>1000</v>
      </c>
      <c r="H405" s="192">
        <v>0</v>
      </c>
    </row>
    <row r="406" spans="1:8">
      <c r="A406" s="185" t="str">
        <f t="shared" si="6"/>
        <v>A</v>
      </c>
      <c r="B406" s="189" t="s">
        <v>124</v>
      </c>
      <c r="C406" s="189" t="s">
        <v>121</v>
      </c>
      <c r="D406" s="190">
        <v>1362000</v>
      </c>
      <c r="E406" s="190">
        <v>10000</v>
      </c>
      <c r="F406" s="190">
        <v>15000</v>
      </c>
      <c r="G406" s="190">
        <v>1287000</v>
      </c>
      <c r="H406" s="190">
        <v>50000</v>
      </c>
    </row>
    <row r="407" spans="1:8" ht="30.75" thickBot="1">
      <c r="A407" s="185" t="str">
        <f t="shared" si="6"/>
        <v>A</v>
      </c>
      <c r="B407" s="186" t="s">
        <v>276</v>
      </c>
      <c r="C407" s="187" t="s">
        <v>277</v>
      </c>
      <c r="D407" s="188">
        <v>850000</v>
      </c>
      <c r="E407" s="188">
        <v>290000</v>
      </c>
      <c r="F407" s="188">
        <v>269000</v>
      </c>
      <c r="G407" s="188">
        <v>178000</v>
      </c>
      <c r="H407" s="188">
        <v>113000</v>
      </c>
    </row>
    <row r="408" spans="1:8" ht="15.75" thickTop="1">
      <c r="A408" s="185" t="str">
        <f t="shared" si="6"/>
        <v>A</v>
      </c>
      <c r="B408" s="189" t="s">
        <v>124</v>
      </c>
      <c r="C408" s="189" t="s">
        <v>96</v>
      </c>
      <c r="D408" s="190">
        <v>840000</v>
      </c>
      <c r="E408" s="190">
        <v>280000</v>
      </c>
      <c r="F408" s="190">
        <v>269000</v>
      </c>
      <c r="G408" s="190">
        <v>178000</v>
      </c>
      <c r="H408" s="190">
        <v>113000</v>
      </c>
    </row>
    <row r="409" spans="1:8">
      <c r="A409" s="185" t="str">
        <f t="shared" si="6"/>
        <v>A</v>
      </c>
      <c r="B409" s="191" t="s">
        <v>124</v>
      </c>
      <c r="C409" s="191" t="s">
        <v>97</v>
      </c>
      <c r="D409" s="192">
        <v>375000</v>
      </c>
      <c r="E409" s="192">
        <v>152000</v>
      </c>
      <c r="F409" s="192">
        <v>152000</v>
      </c>
      <c r="G409" s="192">
        <v>71000</v>
      </c>
      <c r="H409" s="192">
        <v>0</v>
      </c>
    </row>
    <row r="410" spans="1:8">
      <c r="A410" s="185" t="str">
        <f t="shared" si="6"/>
        <v>A</v>
      </c>
      <c r="B410" s="191" t="s">
        <v>124</v>
      </c>
      <c r="C410" s="191" t="s">
        <v>98</v>
      </c>
      <c r="D410" s="192">
        <v>455000</v>
      </c>
      <c r="E410" s="192">
        <v>125000</v>
      </c>
      <c r="F410" s="192">
        <v>115000</v>
      </c>
      <c r="G410" s="192">
        <v>105000</v>
      </c>
      <c r="H410" s="192">
        <v>110000</v>
      </c>
    </row>
    <row r="411" spans="1:8">
      <c r="A411" s="185" t="str">
        <f t="shared" si="6"/>
        <v>A</v>
      </c>
      <c r="B411" s="191" t="s">
        <v>124</v>
      </c>
      <c r="C411" s="191" t="s">
        <v>101</v>
      </c>
      <c r="D411" s="192">
        <v>10000</v>
      </c>
      <c r="E411" s="192">
        <v>3000</v>
      </c>
      <c r="F411" s="192">
        <v>2000</v>
      </c>
      <c r="G411" s="192">
        <v>2000</v>
      </c>
      <c r="H411" s="192">
        <v>3000</v>
      </c>
    </row>
    <row r="412" spans="1:8">
      <c r="A412" s="185" t="str">
        <f t="shared" si="6"/>
        <v>A</v>
      </c>
      <c r="B412" s="189" t="s">
        <v>124</v>
      </c>
      <c r="C412" s="189" t="s">
        <v>121</v>
      </c>
      <c r="D412" s="190">
        <v>10000</v>
      </c>
      <c r="E412" s="190">
        <v>10000</v>
      </c>
      <c r="F412" s="190">
        <v>0</v>
      </c>
      <c r="G412" s="190">
        <v>0</v>
      </c>
      <c r="H412" s="190">
        <v>0</v>
      </c>
    </row>
    <row r="413" spans="1:8" ht="30.75" thickBot="1">
      <c r="A413" s="185" t="str">
        <f t="shared" si="6"/>
        <v>A</v>
      </c>
      <c r="B413" s="186" t="s">
        <v>278</v>
      </c>
      <c r="C413" s="187" t="s">
        <v>279</v>
      </c>
      <c r="D413" s="188">
        <v>1100000</v>
      </c>
      <c r="E413" s="188">
        <v>280000</v>
      </c>
      <c r="F413" s="188">
        <v>263000</v>
      </c>
      <c r="G413" s="188">
        <v>261000</v>
      </c>
      <c r="H413" s="188">
        <v>296000</v>
      </c>
    </row>
    <row r="414" spans="1:8" ht="15.75" thickTop="1">
      <c r="A414" s="185" t="str">
        <f t="shared" si="6"/>
        <v>A</v>
      </c>
      <c r="B414" s="189" t="s">
        <v>124</v>
      </c>
      <c r="C414" s="189" t="s">
        <v>96</v>
      </c>
      <c r="D414" s="190">
        <v>1100000</v>
      </c>
      <c r="E414" s="190">
        <v>280000</v>
      </c>
      <c r="F414" s="190">
        <v>263000</v>
      </c>
      <c r="G414" s="190">
        <v>261000</v>
      </c>
      <c r="H414" s="190">
        <v>296000</v>
      </c>
    </row>
    <row r="415" spans="1:8">
      <c r="A415" s="185" t="str">
        <f t="shared" si="6"/>
        <v>A</v>
      </c>
      <c r="B415" s="191" t="s">
        <v>124</v>
      </c>
      <c r="C415" s="191" t="s">
        <v>97</v>
      </c>
      <c r="D415" s="192">
        <v>930000</v>
      </c>
      <c r="E415" s="192">
        <v>233000</v>
      </c>
      <c r="F415" s="192">
        <v>233000</v>
      </c>
      <c r="G415" s="192">
        <v>232000</v>
      </c>
      <c r="H415" s="192">
        <v>232000</v>
      </c>
    </row>
    <row r="416" spans="1:8">
      <c r="A416" s="185" t="str">
        <f t="shared" si="6"/>
        <v>A</v>
      </c>
      <c r="B416" s="191" t="s">
        <v>124</v>
      </c>
      <c r="C416" s="191" t="s">
        <v>98</v>
      </c>
      <c r="D416" s="192">
        <v>130000</v>
      </c>
      <c r="E416" s="192">
        <v>42000</v>
      </c>
      <c r="F416" s="192">
        <v>30000</v>
      </c>
      <c r="G416" s="192">
        <v>29000</v>
      </c>
      <c r="H416" s="192">
        <v>29000</v>
      </c>
    </row>
    <row r="417" spans="1:8">
      <c r="A417" s="185" t="str">
        <f t="shared" si="6"/>
        <v>A</v>
      </c>
      <c r="B417" s="191" t="s">
        <v>124</v>
      </c>
      <c r="C417" s="191" t="s">
        <v>15</v>
      </c>
      <c r="D417" s="192">
        <v>35000</v>
      </c>
      <c r="E417" s="192">
        <v>0</v>
      </c>
      <c r="F417" s="192">
        <v>0</v>
      </c>
      <c r="G417" s="192">
        <v>0</v>
      </c>
      <c r="H417" s="192">
        <v>35000</v>
      </c>
    </row>
    <row r="418" spans="1:8">
      <c r="A418" s="185" t="str">
        <f t="shared" si="6"/>
        <v>A</v>
      </c>
      <c r="B418" s="191" t="s">
        <v>124</v>
      </c>
      <c r="C418" s="191" t="s">
        <v>101</v>
      </c>
      <c r="D418" s="192">
        <v>5000</v>
      </c>
      <c r="E418" s="192">
        <v>5000</v>
      </c>
      <c r="F418" s="192">
        <v>0</v>
      </c>
      <c r="G418" s="192">
        <v>0</v>
      </c>
      <c r="H418" s="192">
        <v>0</v>
      </c>
    </row>
    <row r="419" spans="1:8" ht="30.75" thickBot="1">
      <c r="A419" s="185" t="str">
        <f t="shared" si="6"/>
        <v>A</v>
      </c>
      <c r="B419" s="186" t="s">
        <v>280</v>
      </c>
      <c r="C419" s="187" t="s">
        <v>281</v>
      </c>
      <c r="D419" s="188">
        <v>533715000</v>
      </c>
      <c r="E419" s="188">
        <v>210227600</v>
      </c>
      <c r="F419" s="188">
        <v>93926500</v>
      </c>
      <c r="G419" s="188">
        <v>110217500</v>
      </c>
      <c r="H419" s="188">
        <v>119343400</v>
      </c>
    </row>
    <row r="420" spans="1:8" ht="15.75" thickTop="1">
      <c r="A420" s="185" t="str">
        <f t="shared" si="6"/>
        <v>A</v>
      </c>
      <c r="B420" s="189" t="s">
        <v>124</v>
      </c>
      <c r="C420" s="189" t="s">
        <v>96</v>
      </c>
      <c r="D420" s="190">
        <v>518082000</v>
      </c>
      <c r="E420" s="190">
        <v>209292600</v>
      </c>
      <c r="F420" s="190">
        <v>90662500</v>
      </c>
      <c r="G420" s="190">
        <v>105090500</v>
      </c>
      <c r="H420" s="190">
        <v>113036400</v>
      </c>
    </row>
    <row r="421" spans="1:8">
      <c r="A421" s="185" t="str">
        <f t="shared" si="6"/>
        <v>A</v>
      </c>
      <c r="B421" s="191" t="s">
        <v>124</v>
      </c>
      <c r="C421" s="191" t="s">
        <v>97</v>
      </c>
      <c r="D421" s="192">
        <v>12315000</v>
      </c>
      <c r="E421" s="192">
        <v>3247000</v>
      </c>
      <c r="F421" s="192">
        <v>3147000</v>
      </c>
      <c r="G421" s="192">
        <v>3025000</v>
      </c>
      <c r="H421" s="192">
        <v>2896000</v>
      </c>
    </row>
    <row r="422" spans="1:8">
      <c r="A422" s="185" t="str">
        <f t="shared" si="6"/>
        <v>A</v>
      </c>
      <c r="B422" s="191" t="s">
        <v>124</v>
      </c>
      <c r="C422" s="191" t="s">
        <v>98</v>
      </c>
      <c r="D422" s="192">
        <v>56410000</v>
      </c>
      <c r="E422" s="192">
        <v>25684100</v>
      </c>
      <c r="F422" s="192">
        <v>27519100</v>
      </c>
      <c r="G422" s="192">
        <v>-2197900</v>
      </c>
      <c r="H422" s="192">
        <v>5404700</v>
      </c>
    </row>
    <row r="423" spans="1:8">
      <c r="A423" s="185" t="str">
        <f t="shared" si="6"/>
        <v>A</v>
      </c>
      <c r="B423" s="191" t="s">
        <v>124</v>
      </c>
      <c r="C423" s="191" t="s">
        <v>100</v>
      </c>
      <c r="D423" s="192">
        <v>158990000</v>
      </c>
      <c r="E423" s="192">
        <v>48973800</v>
      </c>
      <c r="F423" s="192">
        <v>32122100</v>
      </c>
      <c r="G423" s="192">
        <v>34252100</v>
      </c>
      <c r="H423" s="192">
        <v>43642000</v>
      </c>
    </row>
    <row r="424" spans="1:8">
      <c r="A424" s="185" t="str">
        <f t="shared" si="6"/>
        <v>A</v>
      </c>
      <c r="B424" s="191" t="s">
        <v>124</v>
      </c>
      <c r="C424" s="191" t="s">
        <v>15</v>
      </c>
      <c r="D424" s="192">
        <v>95680000</v>
      </c>
      <c r="E424" s="192">
        <v>30350000</v>
      </c>
      <c r="F424" s="192">
        <v>10400000</v>
      </c>
      <c r="G424" s="192">
        <v>10500000</v>
      </c>
      <c r="H424" s="192">
        <v>44430000</v>
      </c>
    </row>
    <row r="425" spans="1:8">
      <c r="A425" s="185" t="str">
        <f t="shared" si="6"/>
        <v>A</v>
      </c>
      <c r="B425" s="191" t="s">
        <v>124</v>
      </c>
      <c r="C425" s="191" t="s">
        <v>101</v>
      </c>
      <c r="D425" s="192">
        <v>115292000</v>
      </c>
      <c r="E425" s="192">
        <v>75090500</v>
      </c>
      <c r="F425" s="192">
        <v>15071000</v>
      </c>
      <c r="G425" s="192">
        <v>10068000</v>
      </c>
      <c r="H425" s="192">
        <v>15062500</v>
      </c>
    </row>
    <row r="426" spans="1:8">
      <c r="A426" s="185" t="str">
        <f t="shared" si="6"/>
        <v>A</v>
      </c>
      <c r="B426" s="191" t="s">
        <v>124</v>
      </c>
      <c r="C426" s="191" t="s">
        <v>102</v>
      </c>
      <c r="D426" s="192">
        <v>79395000</v>
      </c>
      <c r="E426" s="192">
        <v>25947200</v>
      </c>
      <c r="F426" s="192">
        <v>2403300</v>
      </c>
      <c r="G426" s="192">
        <v>49443300</v>
      </c>
      <c r="H426" s="192">
        <v>1601200</v>
      </c>
    </row>
    <row r="427" spans="1:8">
      <c r="A427" s="185" t="str">
        <f t="shared" si="6"/>
        <v>A</v>
      </c>
      <c r="B427" s="189" t="s">
        <v>124</v>
      </c>
      <c r="C427" s="189" t="s">
        <v>121</v>
      </c>
      <c r="D427" s="190">
        <v>11908000</v>
      </c>
      <c r="E427" s="190">
        <v>935000</v>
      </c>
      <c r="F427" s="190">
        <v>1539000</v>
      </c>
      <c r="G427" s="190">
        <v>3127000</v>
      </c>
      <c r="H427" s="190">
        <v>6307000</v>
      </c>
    </row>
    <row r="428" spans="1:8" hidden="1">
      <c r="A428" s="185" t="str">
        <f t="shared" si="6"/>
        <v>B</v>
      </c>
      <c r="B428" s="189" t="s">
        <v>124</v>
      </c>
      <c r="C428" s="189" t="s">
        <v>158</v>
      </c>
      <c r="D428" s="190">
        <v>0</v>
      </c>
      <c r="E428" s="190">
        <v>0</v>
      </c>
      <c r="F428" s="190">
        <v>0</v>
      </c>
      <c r="G428" s="190">
        <v>0</v>
      </c>
      <c r="H428" s="190">
        <v>0</v>
      </c>
    </row>
    <row r="429" spans="1:8">
      <c r="A429" s="185" t="str">
        <f t="shared" si="6"/>
        <v>A</v>
      </c>
      <c r="B429" s="189" t="s">
        <v>124</v>
      </c>
      <c r="C429" s="189" t="s">
        <v>123</v>
      </c>
      <c r="D429" s="190">
        <v>3725000</v>
      </c>
      <c r="E429" s="190">
        <v>0</v>
      </c>
      <c r="F429" s="190">
        <v>1725000</v>
      </c>
      <c r="G429" s="190">
        <v>2000000</v>
      </c>
      <c r="H429" s="190">
        <v>0</v>
      </c>
    </row>
    <row r="430" spans="1:8" ht="15.75" thickBot="1">
      <c r="A430" s="185" t="str">
        <f t="shared" si="6"/>
        <v>A</v>
      </c>
      <c r="B430" s="186" t="s">
        <v>282</v>
      </c>
      <c r="C430" s="187" t="s">
        <v>283</v>
      </c>
      <c r="D430" s="188">
        <v>13500000</v>
      </c>
      <c r="E430" s="188">
        <v>2530000</v>
      </c>
      <c r="F430" s="188">
        <v>3785000</v>
      </c>
      <c r="G430" s="188">
        <v>3500000</v>
      </c>
      <c r="H430" s="188">
        <v>3685000</v>
      </c>
    </row>
    <row r="431" spans="1:8" ht="15.75" thickTop="1">
      <c r="A431" s="185" t="str">
        <f t="shared" si="6"/>
        <v>A</v>
      </c>
      <c r="B431" s="189" t="s">
        <v>124</v>
      </c>
      <c r="C431" s="189" t="s">
        <v>96</v>
      </c>
      <c r="D431" s="190">
        <v>13400000</v>
      </c>
      <c r="E431" s="190">
        <v>2515000</v>
      </c>
      <c r="F431" s="190">
        <v>3755000</v>
      </c>
      <c r="G431" s="190">
        <v>3475000</v>
      </c>
      <c r="H431" s="190">
        <v>3655000</v>
      </c>
    </row>
    <row r="432" spans="1:8">
      <c r="A432" s="185" t="str">
        <f t="shared" si="6"/>
        <v>A</v>
      </c>
      <c r="B432" s="191" t="s">
        <v>124</v>
      </c>
      <c r="C432" s="191" t="s">
        <v>97</v>
      </c>
      <c r="D432" s="192">
        <v>5650000</v>
      </c>
      <c r="E432" s="192">
        <v>1412500</v>
      </c>
      <c r="F432" s="192">
        <v>1412500</v>
      </c>
      <c r="G432" s="192">
        <v>1412500</v>
      </c>
      <c r="H432" s="192">
        <v>1412500</v>
      </c>
    </row>
    <row r="433" spans="1:8">
      <c r="A433" s="185" t="str">
        <f t="shared" si="6"/>
        <v>A</v>
      </c>
      <c r="B433" s="191" t="s">
        <v>124</v>
      </c>
      <c r="C433" s="191" t="s">
        <v>98</v>
      </c>
      <c r="D433" s="192">
        <v>5890000</v>
      </c>
      <c r="E433" s="192">
        <v>700000</v>
      </c>
      <c r="F433" s="192">
        <v>1900000</v>
      </c>
      <c r="G433" s="192">
        <v>1520000</v>
      </c>
      <c r="H433" s="192">
        <v>1770000</v>
      </c>
    </row>
    <row r="434" spans="1:8">
      <c r="A434" s="185" t="str">
        <f t="shared" si="6"/>
        <v>A</v>
      </c>
      <c r="B434" s="191" t="s">
        <v>124</v>
      </c>
      <c r="C434" s="191" t="s">
        <v>15</v>
      </c>
      <c r="D434" s="192">
        <v>1680000</v>
      </c>
      <c r="E434" s="192">
        <v>350000</v>
      </c>
      <c r="F434" s="192">
        <v>400000</v>
      </c>
      <c r="G434" s="192">
        <v>500000</v>
      </c>
      <c r="H434" s="192">
        <v>430000</v>
      </c>
    </row>
    <row r="435" spans="1:8">
      <c r="A435" s="185" t="str">
        <f t="shared" si="6"/>
        <v>A</v>
      </c>
      <c r="B435" s="191" t="s">
        <v>124</v>
      </c>
      <c r="C435" s="191" t="s">
        <v>101</v>
      </c>
      <c r="D435" s="192">
        <v>130000</v>
      </c>
      <c r="E435" s="192">
        <v>40000</v>
      </c>
      <c r="F435" s="192">
        <v>30000</v>
      </c>
      <c r="G435" s="192">
        <v>30000</v>
      </c>
      <c r="H435" s="192">
        <v>30000</v>
      </c>
    </row>
    <row r="436" spans="1:8">
      <c r="A436" s="185" t="str">
        <f t="shared" si="6"/>
        <v>A</v>
      </c>
      <c r="B436" s="191" t="s">
        <v>124</v>
      </c>
      <c r="C436" s="191" t="s">
        <v>102</v>
      </c>
      <c r="D436" s="192">
        <v>50000</v>
      </c>
      <c r="E436" s="192">
        <v>12500</v>
      </c>
      <c r="F436" s="192">
        <v>12500</v>
      </c>
      <c r="G436" s="192">
        <v>12500</v>
      </c>
      <c r="H436" s="192">
        <v>12500</v>
      </c>
    </row>
    <row r="437" spans="1:8">
      <c r="A437" s="185" t="str">
        <f t="shared" si="6"/>
        <v>A</v>
      </c>
      <c r="B437" s="189" t="s">
        <v>124</v>
      </c>
      <c r="C437" s="189" t="s">
        <v>121</v>
      </c>
      <c r="D437" s="190">
        <v>100000</v>
      </c>
      <c r="E437" s="190">
        <v>15000</v>
      </c>
      <c r="F437" s="190">
        <v>30000</v>
      </c>
      <c r="G437" s="190">
        <v>25000</v>
      </c>
      <c r="H437" s="190">
        <v>30000</v>
      </c>
    </row>
    <row r="438" spans="1:8" ht="30.75" thickBot="1">
      <c r="A438" s="185" t="str">
        <f t="shared" si="6"/>
        <v>A</v>
      </c>
      <c r="B438" s="186" t="s">
        <v>284</v>
      </c>
      <c r="C438" s="187" t="s">
        <v>281</v>
      </c>
      <c r="D438" s="188">
        <v>11050000</v>
      </c>
      <c r="E438" s="188">
        <v>2430000</v>
      </c>
      <c r="F438" s="188">
        <v>2785000</v>
      </c>
      <c r="G438" s="188">
        <v>2880000</v>
      </c>
      <c r="H438" s="188">
        <v>2955000</v>
      </c>
    </row>
    <row r="439" spans="1:8" ht="15.75" thickTop="1">
      <c r="A439" s="185" t="str">
        <f t="shared" si="6"/>
        <v>A</v>
      </c>
      <c r="B439" s="189" t="s">
        <v>124</v>
      </c>
      <c r="C439" s="189" t="s">
        <v>96</v>
      </c>
      <c r="D439" s="190">
        <v>10950000</v>
      </c>
      <c r="E439" s="190">
        <v>2415000</v>
      </c>
      <c r="F439" s="190">
        <v>2755000</v>
      </c>
      <c r="G439" s="190">
        <v>2855000</v>
      </c>
      <c r="H439" s="190">
        <v>2925000</v>
      </c>
    </row>
    <row r="440" spans="1:8">
      <c r="A440" s="185" t="str">
        <f t="shared" si="6"/>
        <v>A</v>
      </c>
      <c r="B440" s="191" t="s">
        <v>124</v>
      </c>
      <c r="C440" s="191" t="s">
        <v>97</v>
      </c>
      <c r="D440" s="192">
        <v>5650000</v>
      </c>
      <c r="E440" s="192">
        <v>1412500</v>
      </c>
      <c r="F440" s="192">
        <v>1412500</v>
      </c>
      <c r="G440" s="192">
        <v>1412500</v>
      </c>
      <c r="H440" s="192">
        <v>1412500</v>
      </c>
    </row>
    <row r="441" spans="1:8">
      <c r="A441" s="185" t="str">
        <f t="shared" si="6"/>
        <v>A</v>
      </c>
      <c r="B441" s="191" t="s">
        <v>124</v>
      </c>
      <c r="C441" s="191" t="s">
        <v>98</v>
      </c>
      <c r="D441" s="192">
        <v>3440000</v>
      </c>
      <c r="E441" s="192">
        <v>600000</v>
      </c>
      <c r="F441" s="192">
        <v>900000</v>
      </c>
      <c r="G441" s="192">
        <v>900000</v>
      </c>
      <c r="H441" s="192">
        <v>1040000</v>
      </c>
    </row>
    <row r="442" spans="1:8">
      <c r="A442" s="185" t="str">
        <f t="shared" si="6"/>
        <v>A</v>
      </c>
      <c r="B442" s="191" t="s">
        <v>124</v>
      </c>
      <c r="C442" s="191" t="s">
        <v>15</v>
      </c>
      <c r="D442" s="192">
        <v>1680000</v>
      </c>
      <c r="E442" s="192">
        <v>350000</v>
      </c>
      <c r="F442" s="192">
        <v>400000</v>
      </c>
      <c r="G442" s="192">
        <v>500000</v>
      </c>
      <c r="H442" s="192">
        <v>430000</v>
      </c>
    </row>
    <row r="443" spans="1:8">
      <c r="A443" s="185" t="str">
        <f t="shared" si="6"/>
        <v>A</v>
      </c>
      <c r="B443" s="191" t="s">
        <v>124</v>
      </c>
      <c r="C443" s="191" t="s">
        <v>101</v>
      </c>
      <c r="D443" s="192">
        <v>130000</v>
      </c>
      <c r="E443" s="192">
        <v>40000</v>
      </c>
      <c r="F443" s="192">
        <v>30000</v>
      </c>
      <c r="G443" s="192">
        <v>30000</v>
      </c>
      <c r="H443" s="192">
        <v>30000</v>
      </c>
    </row>
    <row r="444" spans="1:8">
      <c r="A444" s="185" t="str">
        <f t="shared" si="6"/>
        <v>A</v>
      </c>
      <c r="B444" s="191" t="s">
        <v>124</v>
      </c>
      <c r="C444" s="191" t="s">
        <v>102</v>
      </c>
      <c r="D444" s="192">
        <v>50000</v>
      </c>
      <c r="E444" s="192">
        <v>12500</v>
      </c>
      <c r="F444" s="192">
        <v>12500</v>
      </c>
      <c r="G444" s="192">
        <v>12500</v>
      </c>
      <c r="H444" s="192">
        <v>12500</v>
      </c>
    </row>
    <row r="445" spans="1:8">
      <c r="A445" s="185" t="str">
        <f t="shared" si="6"/>
        <v>A</v>
      </c>
      <c r="B445" s="189" t="s">
        <v>124</v>
      </c>
      <c r="C445" s="189" t="s">
        <v>121</v>
      </c>
      <c r="D445" s="190">
        <v>100000</v>
      </c>
      <c r="E445" s="190">
        <v>15000</v>
      </c>
      <c r="F445" s="190">
        <v>30000</v>
      </c>
      <c r="G445" s="190">
        <v>25000</v>
      </c>
      <c r="H445" s="190">
        <v>30000</v>
      </c>
    </row>
    <row r="446" spans="1:8" ht="15.75" thickBot="1">
      <c r="A446" s="185" t="str">
        <f t="shared" si="6"/>
        <v>A</v>
      </c>
      <c r="B446" s="186" t="s">
        <v>285</v>
      </c>
      <c r="C446" s="187" t="s">
        <v>286</v>
      </c>
      <c r="D446" s="188">
        <v>500000</v>
      </c>
      <c r="E446" s="188">
        <v>0</v>
      </c>
      <c r="F446" s="188">
        <v>0</v>
      </c>
      <c r="G446" s="188">
        <v>100000</v>
      </c>
      <c r="H446" s="188">
        <v>400000</v>
      </c>
    </row>
    <row r="447" spans="1:8" ht="15.75" thickTop="1">
      <c r="A447" s="185" t="str">
        <f t="shared" si="6"/>
        <v>A</v>
      </c>
      <c r="B447" s="189" t="s">
        <v>124</v>
      </c>
      <c r="C447" s="189" t="s">
        <v>96</v>
      </c>
      <c r="D447" s="190">
        <v>500000</v>
      </c>
      <c r="E447" s="190">
        <v>0</v>
      </c>
      <c r="F447" s="190">
        <v>0</v>
      </c>
      <c r="G447" s="190">
        <v>100000</v>
      </c>
      <c r="H447" s="190">
        <v>400000</v>
      </c>
    </row>
    <row r="448" spans="1:8">
      <c r="A448" s="185" t="str">
        <f t="shared" si="6"/>
        <v>A</v>
      </c>
      <c r="B448" s="191" t="s">
        <v>124</v>
      </c>
      <c r="C448" s="191" t="s">
        <v>98</v>
      </c>
      <c r="D448" s="192">
        <v>500000</v>
      </c>
      <c r="E448" s="192">
        <v>0</v>
      </c>
      <c r="F448" s="192">
        <v>0</v>
      </c>
      <c r="G448" s="192">
        <v>100000</v>
      </c>
      <c r="H448" s="192">
        <v>400000</v>
      </c>
    </row>
    <row r="449" spans="1:8" ht="30.75" thickBot="1">
      <c r="A449" s="185" t="str">
        <f t="shared" si="6"/>
        <v>A</v>
      </c>
      <c r="B449" s="186" t="s">
        <v>287</v>
      </c>
      <c r="C449" s="187" t="s">
        <v>288</v>
      </c>
      <c r="D449" s="188">
        <v>150000</v>
      </c>
      <c r="E449" s="188">
        <v>0</v>
      </c>
      <c r="F449" s="188">
        <v>50000</v>
      </c>
      <c r="G449" s="188">
        <v>70000</v>
      </c>
      <c r="H449" s="188">
        <v>30000</v>
      </c>
    </row>
    <row r="450" spans="1:8" ht="15.75" thickTop="1">
      <c r="A450" s="185" t="str">
        <f t="shared" si="6"/>
        <v>A</v>
      </c>
      <c r="B450" s="189" t="s">
        <v>124</v>
      </c>
      <c r="C450" s="189" t="s">
        <v>96</v>
      </c>
      <c r="D450" s="190">
        <v>150000</v>
      </c>
      <c r="E450" s="190">
        <v>0</v>
      </c>
      <c r="F450" s="190">
        <v>50000</v>
      </c>
      <c r="G450" s="190">
        <v>70000</v>
      </c>
      <c r="H450" s="190">
        <v>30000</v>
      </c>
    </row>
    <row r="451" spans="1:8">
      <c r="A451" s="185" t="str">
        <f t="shared" si="6"/>
        <v>A</v>
      </c>
      <c r="B451" s="191" t="s">
        <v>124</v>
      </c>
      <c r="C451" s="191" t="s">
        <v>98</v>
      </c>
      <c r="D451" s="192">
        <v>150000</v>
      </c>
      <c r="E451" s="192">
        <v>0</v>
      </c>
      <c r="F451" s="192">
        <v>50000</v>
      </c>
      <c r="G451" s="192">
        <v>70000</v>
      </c>
      <c r="H451" s="192">
        <v>30000</v>
      </c>
    </row>
    <row r="452" spans="1:8" ht="15.75" thickBot="1">
      <c r="A452" s="185" t="str">
        <f t="shared" si="6"/>
        <v>A</v>
      </c>
      <c r="B452" s="186" t="s">
        <v>289</v>
      </c>
      <c r="C452" s="187" t="s">
        <v>290</v>
      </c>
      <c r="D452" s="188">
        <v>1500000</v>
      </c>
      <c r="E452" s="188">
        <v>100000</v>
      </c>
      <c r="F452" s="188">
        <v>800000</v>
      </c>
      <c r="G452" s="188">
        <v>300000</v>
      </c>
      <c r="H452" s="188">
        <v>300000</v>
      </c>
    </row>
    <row r="453" spans="1:8" ht="15.75" thickTop="1">
      <c r="A453" s="185" t="str">
        <f t="shared" si="6"/>
        <v>A</v>
      </c>
      <c r="B453" s="189" t="s">
        <v>124</v>
      </c>
      <c r="C453" s="189" t="s">
        <v>96</v>
      </c>
      <c r="D453" s="190">
        <v>1500000</v>
      </c>
      <c r="E453" s="190">
        <v>100000</v>
      </c>
      <c r="F453" s="190">
        <v>800000</v>
      </c>
      <c r="G453" s="190">
        <v>300000</v>
      </c>
      <c r="H453" s="190">
        <v>300000</v>
      </c>
    </row>
    <row r="454" spans="1:8">
      <c r="A454" s="185" t="str">
        <f t="shared" si="6"/>
        <v>A</v>
      </c>
      <c r="B454" s="191" t="s">
        <v>124</v>
      </c>
      <c r="C454" s="191" t="s">
        <v>98</v>
      </c>
      <c r="D454" s="192">
        <v>1500000</v>
      </c>
      <c r="E454" s="192">
        <v>100000</v>
      </c>
      <c r="F454" s="192">
        <v>800000</v>
      </c>
      <c r="G454" s="192">
        <v>300000</v>
      </c>
      <c r="H454" s="192">
        <v>300000</v>
      </c>
    </row>
    <row r="455" spans="1:8" ht="15.75" thickBot="1">
      <c r="A455" s="185" t="str">
        <f t="shared" ref="A455:A518" si="7">(IF(OR(D455&lt;&gt;0,E455&lt;&gt;0,F455&lt;&gt;0,G455&lt;&gt;0,H455&lt;&gt;0),"A","B"))</f>
        <v>A</v>
      </c>
      <c r="B455" s="186" t="s">
        <v>291</v>
      </c>
      <c r="C455" s="187" t="s">
        <v>292</v>
      </c>
      <c r="D455" s="188">
        <v>300000</v>
      </c>
      <c r="E455" s="188">
        <v>0</v>
      </c>
      <c r="F455" s="188">
        <v>150000</v>
      </c>
      <c r="G455" s="188">
        <v>150000</v>
      </c>
      <c r="H455" s="188">
        <v>0</v>
      </c>
    </row>
    <row r="456" spans="1:8" ht="15.75" thickTop="1">
      <c r="A456" s="185" t="str">
        <f t="shared" si="7"/>
        <v>A</v>
      </c>
      <c r="B456" s="189" t="s">
        <v>124</v>
      </c>
      <c r="C456" s="189" t="s">
        <v>96</v>
      </c>
      <c r="D456" s="190">
        <v>300000</v>
      </c>
      <c r="E456" s="190">
        <v>0</v>
      </c>
      <c r="F456" s="190">
        <v>150000</v>
      </c>
      <c r="G456" s="190">
        <v>150000</v>
      </c>
      <c r="H456" s="190">
        <v>0</v>
      </c>
    </row>
    <row r="457" spans="1:8">
      <c r="A457" s="185" t="str">
        <f t="shared" si="7"/>
        <v>A</v>
      </c>
      <c r="B457" s="191" t="s">
        <v>124</v>
      </c>
      <c r="C457" s="191" t="s">
        <v>98</v>
      </c>
      <c r="D457" s="192">
        <v>300000</v>
      </c>
      <c r="E457" s="192">
        <v>0</v>
      </c>
      <c r="F457" s="192">
        <v>150000</v>
      </c>
      <c r="G457" s="192">
        <v>150000</v>
      </c>
      <c r="H457" s="192">
        <v>0</v>
      </c>
    </row>
    <row r="458" spans="1:8" ht="15.75" thickBot="1">
      <c r="A458" s="185" t="str">
        <f t="shared" si="7"/>
        <v>A</v>
      </c>
      <c r="B458" s="186" t="s">
        <v>293</v>
      </c>
      <c r="C458" s="187" t="s">
        <v>294</v>
      </c>
      <c r="D458" s="188">
        <v>1540000</v>
      </c>
      <c r="E458" s="188">
        <v>383100</v>
      </c>
      <c r="F458" s="188">
        <v>480100</v>
      </c>
      <c r="G458" s="188">
        <v>383100</v>
      </c>
      <c r="H458" s="188">
        <v>293700</v>
      </c>
    </row>
    <row r="459" spans="1:8" ht="15.75" thickTop="1">
      <c r="A459" s="185" t="str">
        <f t="shared" si="7"/>
        <v>A</v>
      </c>
      <c r="B459" s="189" t="s">
        <v>124</v>
      </c>
      <c r="C459" s="189" t="s">
        <v>96</v>
      </c>
      <c r="D459" s="190">
        <v>1443000</v>
      </c>
      <c r="E459" s="190">
        <v>383100</v>
      </c>
      <c r="F459" s="190">
        <v>383100</v>
      </c>
      <c r="G459" s="190">
        <v>383100</v>
      </c>
      <c r="H459" s="190">
        <v>293700</v>
      </c>
    </row>
    <row r="460" spans="1:8">
      <c r="A460" s="185" t="str">
        <f t="shared" si="7"/>
        <v>A</v>
      </c>
      <c r="B460" s="191" t="s">
        <v>124</v>
      </c>
      <c r="C460" s="191" t="s">
        <v>97</v>
      </c>
      <c r="D460" s="192">
        <v>1040000</v>
      </c>
      <c r="E460" s="192">
        <v>270000</v>
      </c>
      <c r="F460" s="192">
        <v>270000</v>
      </c>
      <c r="G460" s="192">
        <v>270000</v>
      </c>
      <c r="H460" s="192">
        <v>230000</v>
      </c>
    </row>
    <row r="461" spans="1:8">
      <c r="A461" s="185" t="str">
        <f t="shared" si="7"/>
        <v>A</v>
      </c>
      <c r="B461" s="191" t="s">
        <v>124</v>
      </c>
      <c r="C461" s="191" t="s">
        <v>98</v>
      </c>
      <c r="D461" s="192">
        <v>385000</v>
      </c>
      <c r="E461" s="192">
        <v>108600</v>
      </c>
      <c r="F461" s="192">
        <v>108600</v>
      </c>
      <c r="G461" s="192">
        <v>108600</v>
      </c>
      <c r="H461" s="192">
        <v>59200</v>
      </c>
    </row>
    <row r="462" spans="1:8">
      <c r="A462" s="185" t="str">
        <f t="shared" si="7"/>
        <v>A</v>
      </c>
      <c r="B462" s="191" t="s">
        <v>124</v>
      </c>
      <c r="C462" s="191" t="s">
        <v>101</v>
      </c>
      <c r="D462" s="192">
        <v>10000</v>
      </c>
      <c r="E462" s="192">
        <v>2500</v>
      </c>
      <c r="F462" s="192">
        <v>2500</v>
      </c>
      <c r="G462" s="192">
        <v>2500</v>
      </c>
      <c r="H462" s="192">
        <v>2500</v>
      </c>
    </row>
    <row r="463" spans="1:8">
      <c r="A463" s="185" t="str">
        <f t="shared" si="7"/>
        <v>A</v>
      </c>
      <c r="B463" s="191" t="s">
        <v>124</v>
      </c>
      <c r="C463" s="191" t="s">
        <v>102</v>
      </c>
      <c r="D463" s="192">
        <v>8000</v>
      </c>
      <c r="E463" s="192">
        <v>2000</v>
      </c>
      <c r="F463" s="192">
        <v>2000</v>
      </c>
      <c r="G463" s="192">
        <v>2000</v>
      </c>
      <c r="H463" s="192">
        <v>2000</v>
      </c>
    </row>
    <row r="464" spans="1:8">
      <c r="A464" s="185" t="str">
        <f t="shared" si="7"/>
        <v>A</v>
      </c>
      <c r="B464" s="189" t="s">
        <v>124</v>
      </c>
      <c r="C464" s="189" t="s">
        <v>121</v>
      </c>
      <c r="D464" s="190">
        <v>97000</v>
      </c>
      <c r="E464" s="190">
        <v>0</v>
      </c>
      <c r="F464" s="190">
        <v>97000</v>
      </c>
      <c r="G464" s="190">
        <v>0</v>
      </c>
      <c r="H464" s="190">
        <v>0</v>
      </c>
    </row>
    <row r="465" spans="1:8" ht="30.75" thickBot="1">
      <c r="A465" s="185" t="str">
        <f t="shared" si="7"/>
        <v>A</v>
      </c>
      <c r="B465" s="186" t="s">
        <v>295</v>
      </c>
      <c r="C465" s="187" t="s">
        <v>296</v>
      </c>
      <c r="D465" s="188">
        <v>980000</v>
      </c>
      <c r="E465" s="188">
        <v>410000</v>
      </c>
      <c r="F465" s="188">
        <v>370000</v>
      </c>
      <c r="G465" s="188">
        <v>190000</v>
      </c>
      <c r="H465" s="188">
        <v>10000</v>
      </c>
    </row>
    <row r="466" spans="1:8" ht="15.75" thickTop="1">
      <c r="A466" s="185" t="str">
        <f t="shared" si="7"/>
        <v>A</v>
      </c>
      <c r="B466" s="189" t="s">
        <v>124</v>
      </c>
      <c r="C466" s="189" t="s">
        <v>96</v>
      </c>
      <c r="D466" s="190">
        <v>820000</v>
      </c>
      <c r="E466" s="190">
        <v>350000</v>
      </c>
      <c r="F466" s="190">
        <v>270000</v>
      </c>
      <c r="G466" s="190">
        <v>190000</v>
      </c>
      <c r="H466" s="190">
        <v>10000</v>
      </c>
    </row>
    <row r="467" spans="1:8">
      <c r="A467" s="185" t="str">
        <f t="shared" si="7"/>
        <v>A</v>
      </c>
      <c r="B467" s="191" t="s">
        <v>124</v>
      </c>
      <c r="C467" s="191" t="s">
        <v>97</v>
      </c>
      <c r="D467" s="192">
        <v>655000</v>
      </c>
      <c r="E467" s="192">
        <v>315000</v>
      </c>
      <c r="F467" s="192">
        <v>215000</v>
      </c>
      <c r="G467" s="192">
        <v>125000</v>
      </c>
      <c r="H467" s="192">
        <v>0</v>
      </c>
    </row>
    <row r="468" spans="1:8">
      <c r="A468" s="185" t="str">
        <f t="shared" si="7"/>
        <v>A</v>
      </c>
      <c r="B468" s="191" t="s">
        <v>124</v>
      </c>
      <c r="C468" s="191" t="s">
        <v>98</v>
      </c>
      <c r="D468" s="192">
        <v>100000</v>
      </c>
      <c r="E468" s="192">
        <v>10000</v>
      </c>
      <c r="F468" s="192">
        <v>20000</v>
      </c>
      <c r="G468" s="192">
        <v>60000</v>
      </c>
      <c r="H468" s="192">
        <v>10000</v>
      </c>
    </row>
    <row r="469" spans="1:8">
      <c r="A469" s="185" t="str">
        <f t="shared" si="7"/>
        <v>A</v>
      </c>
      <c r="B469" s="191" t="s">
        <v>124</v>
      </c>
      <c r="C469" s="191" t="s">
        <v>101</v>
      </c>
      <c r="D469" s="192">
        <v>15000</v>
      </c>
      <c r="E469" s="192">
        <v>5000</v>
      </c>
      <c r="F469" s="192">
        <v>5000</v>
      </c>
      <c r="G469" s="192">
        <v>5000</v>
      </c>
      <c r="H469" s="192">
        <v>0</v>
      </c>
    </row>
    <row r="470" spans="1:8">
      <c r="A470" s="185" t="str">
        <f t="shared" si="7"/>
        <v>A</v>
      </c>
      <c r="B470" s="191" t="s">
        <v>124</v>
      </c>
      <c r="C470" s="191" t="s">
        <v>102</v>
      </c>
      <c r="D470" s="192">
        <v>50000</v>
      </c>
      <c r="E470" s="192">
        <v>20000</v>
      </c>
      <c r="F470" s="192">
        <v>30000</v>
      </c>
      <c r="G470" s="192">
        <v>0</v>
      </c>
      <c r="H470" s="192">
        <v>0</v>
      </c>
    </row>
    <row r="471" spans="1:8">
      <c r="A471" s="185" t="str">
        <f t="shared" si="7"/>
        <v>A</v>
      </c>
      <c r="B471" s="189" t="s">
        <v>124</v>
      </c>
      <c r="C471" s="189" t="s">
        <v>121</v>
      </c>
      <c r="D471" s="190">
        <v>160000</v>
      </c>
      <c r="E471" s="190">
        <v>60000</v>
      </c>
      <c r="F471" s="190">
        <v>100000</v>
      </c>
      <c r="G471" s="190">
        <v>0</v>
      </c>
      <c r="H471" s="190">
        <v>0</v>
      </c>
    </row>
    <row r="472" spans="1:8" ht="15.75" thickBot="1">
      <c r="A472" s="185" t="str">
        <f t="shared" si="7"/>
        <v>A</v>
      </c>
      <c r="B472" s="186" t="s">
        <v>297</v>
      </c>
      <c r="C472" s="187" t="s">
        <v>298</v>
      </c>
      <c r="D472" s="188">
        <v>140000</v>
      </c>
      <c r="E472" s="188">
        <v>35000</v>
      </c>
      <c r="F472" s="188">
        <v>35000</v>
      </c>
      <c r="G472" s="188">
        <v>35000</v>
      </c>
      <c r="H472" s="188">
        <v>35000</v>
      </c>
    </row>
    <row r="473" spans="1:8" ht="15.75" thickTop="1">
      <c r="A473" s="185" t="str">
        <f t="shared" si="7"/>
        <v>A</v>
      </c>
      <c r="B473" s="189" t="s">
        <v>124</v>
      </c>
      <c r="C473" s="189" t="s">
        <v>96</v>
      </c>
      <c r="D473" s="190">
        <v>140000</v>
      </c>
      <c r="E473" s="190">
        <v>35000</v>
      </c>
      <c r="F473" s="190">
        <v>35000</v>
      </c>
      <c r="G473" s="190">
        <v>35000</v>
      </c>
      <c r="H473" s="190">
        <v>35000</v>
      </c>
    </row>
    <row r="474" spans="1:8">
      <c r="A474" s="185" t="str">
        <f t="shared" si="7"/>
        <v>A</v>
      </c>
      <c r="B474" s="191" t="s">
        <v>124</v>
      </c>
      <c r="C474" s="191" t="s">
        <v>97</v>
      </c>
      <c r="D474" s="192">
        <v>110000</v>
      </c>
      <c r="E474" s="192">
        <v>27500</v>
      </c>
      <c r="F474" s="192">
        <v>27500</v>
      </c>
      <c r="G474" s="192">
        <v>27500</v>
      </c>
      <c r="H474" s="192">
        <v>27500</v>
      </c>
    </row>
    <row r="475" spans="1:8">
      <c r="A475" s="185" t="str">
        <f t="shared" si="7"/>
        <v>A</v>
      </c>
      <c r="B475" s="191" t="s">
        <v>124</v>
      </c>
      <c r="C475" s="191" t="s">
        <v>98</v>
      </c>
      <c r="D475" s="192">
        <v>30000</v>
      </c>
      <c r="E475" s="192">
        <v>7500</v>
      </c>
      <c r="F475" s="192">
        <v>7500</v>
      </c>
      <c r="G475" s="192">
        <v>7500</v>
      </c>
      <c r="H475" s="192">
        <v>7500</v>
      </c>
    </row>
    <row r="476" spans="1:8" ht="15.75" thickBot="1">
      <c r="A476" s="185" t="str">
        <f t="shared" si="7"/>
        <v>A</v>
      </c>
      <c r="B476" s="186" t="s">
        <v>299</v>
      </c>
      <c r="C476" s="187" t="s">
        <v>300</v>
      </c>
      <c r="D476" s="188">
        <v>17680000</v>
      </c>
      <c r="E476" s="188">
        <v>1683000</v>
      </c>
      <c r="F476" s="188">
        <v>2720000</v>
      </c>
      <c r="G476" s="188">
        <v>6373000</v>
      </c>
      <c r="H476" s="188">
        <v>6904000</v>
      </c>
    </row>
    <row r="477" spans="1:8" ht="15.75" thickTop="1">
      <c r="A477" s="185" t="str">
        <f t="shared" si="7"/>
        <v>A</v>
      </c>
      <c r="B477" s="189" t="s">
        <v>124</v>
      </c>
      <c r="C477" s="189" t="s">
        <v>96</v>
      </c>
      <c r="D477" s="190">
        <v>16304000</v>
      </c>
      <c r="E477" s="190">
        <v>1673000</v>
      </c>
      <c r="F477" s="190">
        <v>2163000</v>
      </c>
      <c r="G477" s="190">
        <v>5816000</v>
      </c>
      <c r="H477" s="190">
        <v>6652000</v>
      </c>
    </row>
    <row r="478" spans="1:8">
      <c r="A478" s="185" t="str">
        <f t="shared" si="7"/>
        <v>A</v>
      </c>
      <c r="B478" s="191" t="s">
        <v>124</v>
      </c>
      <c r="C478" s="191" t="s">
        <v>97</v>
      </c>
      <c r="D478" s="192">
        <v>1600000</v>
      </c>
      <c r="E478" s="192">
        <v>400000</v>
      </c>
      <c r="F478" s="192">
        <v>400000</v>
      </c>
      <c r="G478" s="192">
        <v>400000</v>
      </c>
      <c r="H478" s="192">
        <v>400000</v>
      </c>
    </row>
    <row r="479" spans="1:8">
      <c r="A479" s="185" t="str">
        <f t="shared" si="7"/>
        <v>A</v>
      </c>
      <c r="B479" s="191" t="s">
        <v>124</v>
      </c>
      <c r="C479" s="191" t="s">
        <v>98</v>
      </c>
      <c r="D479" s="192">
        <v>14604000</v>
      </c>
      <c r="E479" s="192">
        <v>1240000</v>
      </c>
      <c r="F479" s="192">
        <v>1740000</v>
      </c>
      <c r="G479" s="192">
        <v>5394000</v>
      </c>
      <c r="H479" s="192">
        <v>6230000</v>
      </c>
    </row>
    <row r="480" spans="1:8">
      <c r="A480" s="185" t="str">
        <f t="shared" si="7"/>
        <v>A</v>
      </c>
      <c r="B480" s="191" t="s">
        <v>124</v>
      </c>
      <c r="C480" s="191" t="s">
        <v>101</v>
      </c>
      <c r="D480" s="192">
        <v>90000</v>
      </c>
      <c r="E480" s="192">
        <v>30000</v>
      </c>
      <c r="F480" s="192">
        <v>20000</v>
      </c>
      <c r="G480" s="192">
        <v>20000</v>
      </c>
      <c r="H480" s="192">
        <v>20000</v>
      </c>
    </row>
    <row r="481" spans="1:8">
      <c r="A481" s="185" t="str">
        <f t="shared" si="7"/>
        <v>A</v>
      </c>
      <c r="B481" s="191" t="s">
        <v>124</v>
      </c>
      <c r="C481" s="191" t="s">
        <v>102</v>
      </c>
      <c r="D481" s="192">
        <v>10000</v>
      </c>
      <c r="E481" s="192">
        <v>3000</v>
      </c>
      <c r="F481" s="192">
        <v>3000</v>
      </c>
      <c r="G481" s="192">
        <v>2000</v>
      </c>
      <c r="H481" s="192">
        <v>2000</v>
      </c>
    </row>
    <row r="482" spans="1:8">
      <c r="A482" s="185" t="str">
        <f t="shared" si="7"/>
        <v>A</v>
      </c>
      <c r="B482" s="189" t="s">
        <v>124</v>
      </c>
      <c r="C482" s="189" t="s">
        <v>121</v>
      </c>
      <c r="D482" s="190">
        <v>1376000</v>
      </c>
      <c r="E482" s="190">
        <v>10000</v>
      </c>
      <c r="F482" s="190">
        <v>557000</v>
      </c>
      <c r="G482" s="190">
        <v>557000</v>
      </c>
      <c r="H482" s="190">
        <v>252000</v>
      </c>
    </row>
    <row r="483" spans="1:8" ht="15.75" thickBot="1">
      <c r="A483" s="185" t="str">
        <f t="shared" si="7"/>
        <v>A</v>
      </c>
      <c r="B483" s="186" t="s">
        <v>301</v>
      </c>
      <c r="C483" s="187" t="s">
        <v>302</v>
      </c>
      <c r="D483" s="188">
        <v>2680000</v>
      </c>
      <c r="E483" s="188">
        <v>683000</v>
      </c>
      <c r="F483" s="188">
        <v>670000</v>
      </c>
      <c r="G483" s="188">
        <v>669000</v>
      </c>
      <c r="H483" s="188">
        <v>658000</v>
      </c>
    </row>
    <row r="484" spans="1:8" ht="15.75" thickTop="1">
      <c r="A484" s="185" t="str">
        <f t="shared" si="7"/>
        <v>A</v>
      </c>
      <c r="B484" s="189" t="s">
        <v>124</v>
      </c>
      <c r="C484" s="189" t="s">
        <v>96</v>
      </c>
      <c r="D484" s="190">
        <v>2650000</v>
      </c>
      <c r="E484" s="190">
        <v>673000</v>
      </c>
      <c r="F484" s="190">
        <v>663000</v>
      </c>
      <c r="G484" s="190">
        <v>662000</v>
      </c>
      <c r="H484" s="190">
        <v>652000</v>
      </c>
    </row>
    <row r="485" spans="1:8">
      <c r="A485" s="185" t="str">
        <f t="shared" si="7"/>
        <v>A</v>
      </c>
      <c r="B485" s="191" t="s">
        <v>124</v>
      </c>
      <c r="C485" s="191" t="s">
        <v>97</v>
      </c>
      <c r="D485" s="192">
        <v>1600000</v>
      </c>
      <c r="E485" s="192">
        <v>400000</v>
      </c>
      <c r="F485" s="192">
        <v>400000</v>
      </c>
      <c r="G485" s="192">
        <v>400000</v>
      </c>
      <c r="H485" s="192">
        <v>400000</v>
      </c>
    </row>
    <row r="486" spans="1:8">
      <c r="A486" s="185" t="str">
        <f t="shared" si="7"/>
        <v>A</v>
      </c>
      <c r="B486" s="191" t="s">
        <v>124</v>
      </c>
      <c r="C486" s="191" t="s">
        <v>98</v>
      </c>
      <c r="D486" s="192">
        <v>950000</v>
      </c>
      <c r="E486" s="192">
        <v>240000</v>
      </c>
      <c r="F486" s="192">
        <v>240000</v>
      </c>
      <c r="G486" s="192">
        <v>240000</v>
      </c>
      <c r="H486" s="192">
        <v>230000</v>
      </c>
    </row>
    <row r="487" spans="1:8">
      <c r="A487" s="185" t="str">
        <f t="shared" si="7"/>
        <v>A</v>
      </c>
      <c r="B487" s="191" t="s">
        <v>124</v>
      </c>
      <c r="C487" s="191" t="s">
        <v>101</v>
      </c>
      <c r="D487" s="192">
        <v>90000</v>
      </c>
      <c r="E487" s="192">
        <v>30000</v>
      </c>
      <c r="F487" s="192">
        <v>20000</v>
      </c>
      <c r="G487" s="192">
        <v>20000</v>
      </c>
      <c r="H487" s="192">
        <v>20000</v>
      </c>
    </row>
    <row r="488" spans="1:8">
      <c r="A488" s="185" t="str">
        <f t="shared" si="7"/>
        <v>A</v>
      </c>
      <c r="B488" s="191" t="s">
        <v>124</v>
      </c>
      <c r="C488" s="191" t="s">
        <v>102</v>
      </c>
      <c r="D488" s="192">
        <v>10000</v>
      </c>
      <c r="E488" s="192">
        <v>3000</v>
      </c>
      <c r="F488" s="192">
        <v>3000</v>
      </c>
      <c r="G488" s="192">
        <v>2000</v>
      </c>
      <c r="H488" s="192">
        <v>2000</v>
      </c>
    </row>
    <row r="489" spans="1:8">
      <c r="A489" s="185" t="str">
        <f t="shared" si="7"/>
        <v>A</v>
      </c>
      <c r="B489" s="189" t="s">
        <v>124</v>
      </c>
      <c r="C489" s="189" t="s">
        <v>121</v>
      </c>
      <c r="D489" s="190">
        <v>30000</v>
      </c>
      <c r="E489" s="190">
        <v>10000</v>
      </c>
      <c r="F489" s="190">
        <v>7000</v>
      </c>
      <c r="G489" s="190">
        <v>7000</v>
      </c>
      <c r="H489" s="190">
        <v>6000</v>
      </c>
    </row>
    <row r="490" spans="1:8" ht="30.75" thickBot="1">
      <c r="A490" s="185" t="str">
        <f t="shared" si="7"/>
        <v>A</v>
      </c>
      <c r="B490" s="186" t="s">
        <v>303</v>
      </c>
      <c r="C490" s="187" t="s">
        <v>304</v>
      </c>
      <c r="D490" s="188">
        <v>15000000</v>
      </c>
      <c r="E490" s="188">
        <v>1000000</v>
      </c>
      <c r="F490" s="188">
        <v>2050000</v>
      </c>
      <c r="G490" s="188">
        <v>5704000</v>
      </c>
      <c r="H490" s="188">
        <v>6246000</v>
      </c>
    </row>
    <row r="491" spans="1:8" ht="15.75" thickTop="1">
      <c r="A491" s="185" t="str">
        <f t="shared" si="7"/>
        <v>A</v>
      </c>
      <c r="B491" s="189" t="s">
        <v>124</v>
      </c>
      <c r="C491" s="189" t="s">
        <v>96</v>
      </c>
      <c r="D491" s="190">
        <v>13654000</v>
      </c>
      <c r="E491" s="190">
        <v>1000000</v>
      </c>
      <c r="F491" s="190">
        <v>1500000</v>
      </c>
      <c r="G491" s="190">
        <v>5154000</v>
      </c>
      <c r="H491" s="190">
        <v>6000000</v>
      </c>
    </row>
    <row r="492" spans="1:8">
      <c r="A492" s="185" t="str">
        <f t="shared" si="7"/>
        <v>A</v>
      </c>
      <c r="B492" s="191" t="s">
        <v>124</v>
      </c>
      <c r="C492" s="191" t="s">
        <v>98</v>
      </c>
      <c r="D492" s="192">
        <v>13654000</v>
      </c>
      <c r="E492" s="192">
        <v>1000000</v>
      </c>
      <c r="F492" s="192">
        <v>1500000</v>
      </c>
      <c r="G492" s="192">
        <v>5154000</v>
      </c>
      <c r="H492" s="192">
        <v>6000000</v>
      </c>
    </row>
    <row r="493" spans="1:8">
      <c r="A493" s="185" t="str">
        <f t="shared" si="7"/>
        <v>A</v>
      </c>
      <c r="B493" s="189" t="s">
        <v>124</v>
      </c>
      <c r="C493" s="189" t="s">
        <v>121</v>
      </c>
      <c r="D493" s="190">
        <v>1346000</v>
      </c>
      <c r="E493" s="190">
        <v>0</v>
      </c>
      <c r="F493" s="190">
        <v>550000</v>
      </c>
      <c r="G493" s="190">
        <v>550000</v>
      </c>
      <c r="H493" s="190">
        <v>246000</v>
      </c>
    </row>
    <row r="494" spans="1:8" ht="15.75" thickBot="1">
      <c r="A494" s="185" t="str">
        <f t="shared" si="7"/>
        <v>A</v>
      </c>
      <c r="B494" s="186" t="s">
        <v>305</v>
      </c>
      <c r="C494" s="187" t="s">
        <v>306</v>
      </c>
      <c r="D494" s="188">
        <v>60130000</v>
      </c>
      <c r="E494" s="188">
        <v>8101300</v>
      </c>
      <c r="F494" s="188">
        <v>2429600</v>
      </c>
      <c r="G494" s="188">
        <v>47429600</v>
      </c>
      <c r="H494" s="188">
        <v>2169500</v>
      </c>
    </row>
    <row r="495" spans="1:8" ht="15.75" thickTop="1">
      <c r="A495" s="185" t="str">
        <f t="shared" si="7"/>
        <v>A</v>
      </c>
      <c r="B495" s="189" t="s">
        <v>124</v>
      </c>
      <c r="C495" s="189" t="s">
        <v>96</v>
      </c>
      <c r="D495" s="190">
        <v>60130000</v>
      </c>
      <c r="E495" s="190">
        <v>8101300</v>
      </c>
      <c r="F495" s="190">
        <v>2429600</v>
      </c>
      <c r="G495" s="190">
        <v>47429600</v>
      </c>
      <c r="H495" s="190">
        <v>2169500</v>
      </c>
    </row>
    <row r="496" spans="1:8">
      <c r="A496" s="185" t="str">
        <f t="shared" si="7"/>
        <v>A</v>
      </c>
      <c r="B496" s="191" t="s">
        <v>124</v>
      </c>
      <c r="C496" s="191" t="s">
        <v>98</v>
      </c>
      <c r="D496" s="192">
        <v>5130000</v>
      </c>
      <c r="E496" s="192">
        <v>1347500</v>
      </c>
      <c r="F496" s="192">
        <v>1347500</v>
      </c>
      <c r="G496" s="192">
        <v>1347500</v>
      </c>
      <c r="H496" s="192">
        <v>1087500</v>
      </c>
    </row>
    <row r="497" spans="1:8">
      <c r="A497" s="185" t="str">
        <f t="shared" si="7"/>
        <v>A</v>
      </c>
      <c r="B497" s="191" t="s">
        <v>124</v>
      </c>
      <c r="C497" s="191" t="s">
        <v>100</v>
      </c>
      <c r="D497" s="192">
        <v>5000000</v>
      </c>
      <c r="E497" s="192">
        <v>1753800</v>
      </c>
      <c r="F497" s="192">
        <v>1082100</v>
      </c>
      <c r="G497" s="192">
        <v>1082100</v>
      </c>
      <c r="H497" s="192">
        <v>1082000</v>
      </c>
    </row>
    <row r="498" spans="1:8">
      <c r="A498" s="185" t="str">
        <f t="shared" si="7"/>
        <v>A</v>
      </c>
      <c r="B498" s="191" t="s">
        <v>124</v>
      </c>
      <c r="C498" s="191" t="s">
        <v>102</v>
      </c>
      <c r="D498" s="192">
        <v>50000000</v>
      </c>
      <c r="E498" s="192">
        <v>5000000</v>
      </c>
      <c r="F498" s="192">
        <v>0</v>
      </c>
      <c r="G498" s="192">
        <v>45000000</v>
      </c>
      <c r="H498" s="192">
        <v>0</v>
      </c>
    </row>
    <row r="499" spans="1:8" ht="30.75" thickBot="1">
      <c r="A499" s="185" t="str">
        <f t="shared" si="7"/>
        <v>A</v>
      </c>
      <c r="B499" s="186" t="s">
        <v>307</v>
      </c>
      <c r="C499" s="187" t="s">
        <v>308</v>
      </c>
      <c r="D499" s="188">
        <v>500000</v>
      </c>
      <c r="E499" s="188">
        <v>130000</v>
      </c>
      <c r="F499" s="188">
        <v>130000</v>
      </c>
      <c r="G499" s="188">
        <v>130000</v>
      </c>
      <c r="H499" s="188">
        <v>110000</v>
      </c>
    </row>
    <row r="500" spans="1:8" ht="15.75" thickTop="1">
      <c r="A500" s="185" t="str">
        <f t="shared" si="7"/>
        <v>A</v>
      </c>
      <c r="B500" s="189" t="s">
        <v>124</v>
      </c>
      <c r="C500" s="189" t="s">
        <v>96</v>
      </c>
      <c r="D500" s="190">
        <v>500000</v>
      </c>
      <c r="E500" s="190">
        <v>130000</v>
      </c>
      <c r="F500" s="190">
        <v>130000</v>
      </c>
      <c r="G500" s="190">
        <v>130000</v>
      </c>
      <c r="H500" s="190">
        <v>110000</v>
      </c>
    </row>
    <row r="501" spans="1:8">
      <c r="A501" s="185" t="str">
        <f t="shared" si="7"/>
        <v>A</v>
      </c>
      <c r="B501" s="191" t="s">
        <v>124</v>
      </c>
      <c r="C501" s="191" t="s">
        <v>98</v>
      </c>
      <c r="D501" s="192">
        <v>500000</v>
      </c>
      <c r="E501" s="192">
        <v>130000</v>
      </c>
      <c r="F501" s="192">
        <v>130000</v>
      </c>
      <c r="G501" s="192">
        <v>130000</v>
      </c>
      <c r="H501" s="192">
        <v>110000</v>
      </c>
    </row>
    <row r="502" spans="1:8" ht="30.75" thickBot="1">
      <c r="A502" s="185" t="str">
        <f t="shared" si="7"/>
        <v>A</v>
      </c>
      <c r="B502" s="186" t="s">
        <v>309</v>
      </c>
      <c r="C502" s="187" t="s">
        <v>310</v>
      </c>
      <c r="D502" s="188">
        <v>4500000</v>
      </c>
      <c r="E502" s="188">
        <v>1185000</v>
      </c>
      <c r="F502" s="188">
        <v>1185000</v>
      </c>
      <c r="G502" s="188">
        <v>1185000</v>
      </c>
      <c r="H502" s="188">
        <v>945000</v>
      </c>
    </row>
    <row r="503" spans="1:8" ht="15.75" thickTop="1">
      <c r="A503" s="185" t="str">
        <f t="shared" si="7"/>
        <v>A</v>
      </c>
      <c r="B503" s="189" t="s">
        <v>124</v>
      </c>
      <c r="C503" s="189" t="s">
        <v>96</v>
      </c>
      <c r="D503" s="190">
        <v>4500000</v>
      </c>
      <c r="E503" s="190">
        <v>1185000</v>
      </c>
      <c r="F503" s="190">
        <v>1185000</v>
      </c>
      <c r="G503" s="190">
        <v>1185000</v>
      </c>
      <c r="H503" s="190">
        <v>945000</v>
      </c>
    </row>
    <row r="504" spans="1:8">
      <c r="A504" s="185" t="str">
        <f t="shared" si="7"/>
        <v>A</v>
      </c>
      <c r="B504" s="191" t="s">
        <v>124</v>
      </c>
      <c r="C504" s="191" t="s">
        <v>98</v>
      </c>
      <c r="D504" s="192">
        <v>4500000</v>
      </c>
      <c r="E504" s="192">
        <v>1185000</v>
      </c>
      <c r="F504" s="192">
        <v>1185000</v>
      </c>
      <c r="G504" s="192">
        <v>1185000</v>
      </c>
      <c r="H504" s="192">
        <v>945000</v>
      </c>
    </row>
    <row r="505" spans="1:8" ht="15.75" thickBot="1">
      <c r="A505" s="185" t="str">
        <f t="shared" si="7"/>
        <v>A</v>
      </c>
      <c r="B505" s="186" t="s">
        <v>311</v>
      </c>
      <c r="C505" s="187" t="s">
        <v>312</v>
      </c>
      <c r="D505" s="188">
        <v>130000</v>
      </c>
      <c r="E505" s="188">
        <v>32500</v>
      </c>
      <c r="F505" s="188">
        <v>32500</v>
      </c>
      <c r="G505" s="188">
        <v>32500</v>
      </c>
      <c r="H505" s="188">
        <v>32500</v>
      </c>
    </row>
    <row r="506" spans="1:8" ht="15.75" thickTop="1">
      <c r="A506" s="185" t="str">
        <f t="shared" si="7"/>
        <v>A</v>
      </c>
      <c r="B506" s="189" t="s">
        <v>124</v>
      </c>
      <c r="C506" s="189" t="s">
        <v>96</v>
      </c>
      <c r="D506" s="190">
        <v>130000</v>
      </c>
      <c r="E506" s="190">
        <v>32500</v>
      </c>
      <c r="F506" s="190">
        <v>32500</v>
      </c>
      <c r="G506" s="190">
        <v>32500</v>
      </c>
      <c r="H506" s="190">
        <v>32500</v>
      </c>
    </row>
    <row r="507" spans="1:8">
      <c r="A507" s="185" t="str">
        <f t="shared" si="7"/>
        <v>A</v>
      </c>
      <c r="B507" s="191" t="s">
        <v>124</v>
      </c>
      <c r="C507" s="191" t="s">
        <v>98</v>
      </c>
      <c r="D507" s="192">
        <v>130000</v>
      </c>
      <c r="E507" s="192">
        <v>32500</v>
      </c>
      <c r="F507" s="192">
        <v>32500</v>
      </c>
      <c r="G507" s="192">
        <v>32500</v>
      </c>
      <c r="H507" s="192">
        <v>32500</v>
      </c>
    </row>
    <row r="508" spans="1:8" ht="15.75" thickBot="1">
      <c r="A508" s="185" t="str">
        <f t="shared" si="7"/>
        <v>A</v>
      </c>
      <c r="B508" s="186" t="s">
        <v>313</v>
      </c>
      <c r="C508" s="187" t="s">
        <v>314</v>
      </c>
      <c r="D508" s="188">
        <v>50000000</v>
      </c>
      <c r="E508" s="188">
        <v>5000000</v>
      </c>
      <c r="F508" s="188">
        <v>0</v>
      </c>
      <c r="G508" s="188">
        <v>45000000</v>
      </c>
      <c r="H508" s="188">
        <v>0</v>
      </c>
    </row>
    <row r="509" spans="1:8" ht="15.75" thickTop="1">
      <c r="A509" s="185" t="str">
        <f t="shared" si="7"/>
        <v>A</v>
      </c>
      <c r="B509" s="189" t="s">
        <v>124</v>
      </c>
      <c r="C509" s="189" t="s">
        <v>96</v>
      </c>
      <c r="D509" s="190">
        <v>50000000</v>
      </c>
      <c r="E509" s="190">
        <v>5000000</v>
      </c>
      <c r="F509" s="190">
        <v>0</v>
      </c>
      <c r="G509" s="190">
        <v>45000000</v>
      </c>
      <c r="H509" s="190">
        <v>0</v>
      </c>
    </row>
    <row r="510" spans="1:8">
      <c r="A510" s="185" t="str">
        <f t="shared" si="7"/>
        <v>A</v>
      </c>
      <c r="B510" s="191" t="s">
        <v>124</v>
      </c>
      <c r="C510" s="191" t="s">
        <v>102</v>
      </c>
      <c r="D510" s="192">
        <v>50000000</v>
      </c>
      <c r="E510" s="192">
        <v>5000000</v>
      </c>
      <c r="F510" s="192">
        <v>0</v>
      </c>
      <c r="G510" s="192">
        <v>45000000</v>
      </c>
      <c r="H510" s="192">
        <v>0</v>
      </c>
    </row>
    <row r="511" spans="1:8" ht="15.75" thickBot="1">
      <c r="A511" s="185" t="str">
        <f t="shared" si="7"/>
        <v>A</v>
      </c>
      <c r="B511" s="186" t="s">
        <v>315</v>
      </c>
      <c r="C511" s="187" t="s">
        <v>316</v>
      </c>
      <c r="D511" s="188">
        <v>4000000</v>
      </c>
      <c r="E511" s="188">
        <v>1253800</v>
      </c>
      <c r="F511" s="188">
        <v>582100</v>
      </c>
      <c r="G511" s="188">
        <v>1082100</v>
      </c>
      <c r="H511" s="188">
        <v>1082000</v>
      </c>
    </row>
    <row r="512" spans="1:8" ht="15.75" thickTop="1">
      <c r="A512" s="185" t="str">
        <f t="shared" si="7"/>
        <v>A</v>
      </c>
      <c r="B512" s="189" t="s">
        <v>124</v>
      </c>
      <c r="C512" s="189" t="s">
        <v>96</v>
      </c>
      <c r="D512" s="190">
        <v>4000000</v>
      </c>
      <c r="E512" s="190">
        <v>1253800</v>
      </c>
      <c r="F512" s="190">
        <v>582100</v>
      </c>
      <c r="G512" s="190">
        <v>1082100</v>
      </c>
      <c r="H512" s="190">
        <v>1082000</v>
      </c>
    </row>
    <row r="513" spans="1:8">
      <c r="A513" s="185" t="str">
        <f t="shared" si="7"/>
        <v>A</v>
      </c>
      <c r="B513" s="191" t="s">
        <v>124</v>
      </c>
      <c r="C513" s="191" t="s">
        <v>100</v>
      </c>
      <c r="D513" s="192">
        <v>4000000</v>
      </c>
      <c r="E513" s="192">
        <v>1253800</v>
      </c>
      <c r="F513" s="192">
        <v>582100</v>
      </c>
      <c r="G513" s="192">
        <v>1082100</v>
      </c>
      <c r="H513" s="192">
        <v>1082000</v>
      </c>
    </row>
    <row r="514" spans="1:8" ht="15.75" thickBot="1">
      <c r="A514" s="185" t="str">
        <f t="shared" si="7"/>
        <v>A</v>
      </c>
      <c r="B514" s="186" t="s">
        <v>317</v>
      </c>
      <c r="C514" s="187" t="s">
        <v>318</v>
      </c>
      <c r="D514" s="188">
        <v>1000000</v>
      </c>
      <c r="E514" s="188">
        <v>500000</v>
      </c>
      <c r="F514" s="188">
        <v>500000</v>
      </c>
      <c r="G514" s="188">
        <v>0</v>
      </c>
      <c r="H514" s="188">
        <v>0</v>
      </c>
    </row>
    <row r="515" spans="1:8" ht="15.75" thickTop="1">
      <c r="A515" s="185" t="str">
        <f t="shared" si="7"/>
        <v>A</v>
      </c>
      <c r="B515" s="189" t="s">
        <v>124</v>
      </c>
      <c r="C515" s="189" t="s">
        <v>96</v>
      </c>
      <c r="D515" s="190">
        <v>1000000</v>
      </c>
      <c r="E515" s="190">
        <v>500000</v>
      </c>
      <c r="F515" s="190">
        <v>500000</v>
      </c>
      <c r="G515" s="190">
        <v>0</v>
      </c>
      <c r="H515" s="190">
        <v>0</v>
      </c>
    </row>
    <row r="516" spans="1:8">
      <c r="A516" s="185" t="str">
        <f t="shared" si="7"/>
        <v>A</v>
      </c>
      <c r="B516" s="191" t="s">
        <v>124</v>
      </c>
      <c r="C516" s="191" t="s">
        <v>100</v>
      </c>
      <c r="D516" s="192">
        <v>1000000</v>
      </c>
      <c r="E516" s="192">
        <v>500000</v>
      </c>
      <c r="F516" s="192">
        <v>500000</v>
      </c>
      <c r="G516" s="192">
        <v>0</v>
      </c>
      <c r="H516" s="192">
        <v>0</v>
      </c>
    </row>
    <row r="517" spans="1:8" ht="15.75" thickBot="1">
      <c r="A517" s="185" t="str">
        <f t="shared" si="7"/>
        <v>A</v>
      </c>
      <c r="B517" s="186" t="s">
        <v>321</v>
      </c>
      <c r="C517" s="187" t="s">
        <v>322</v>
      </c>
      <c r="D517" s="188">
        <v>357160000</v>
      </c>
      <c r="E517" s="188">
        <v>150280000</v>
      </c>
      <c r="F517" s="188">
        <v>54320000</v>
      </c>
      <c r="G517" s="188">
        <v>54280000</v>
      </c>
      <c r="H517" s="188">
        <v>98280000</v>
      </c>
    </row>
    <row r="518" spans="1:8" ht="15.75" thickTop="1">
      <c r="A518" s="185" t="str">
        <f t="shared" si="7"/>
        <v>A</v>
      </c>
      <c r="B518" s="189" t="s">
        <v>124</v>
      </c>
      <c r="C518" s="189" t="s">
        <v>96</v>
      </c>
      <c r="D518" s="190">
        <v>357140000</v>
      </c>
      <c r="E518" s="190">
        <v>150275000</v>
      </c>
      <c r="F518" s="190">
        <v>54315000</v>
      </c>
      <c r="G518" s="190">
        <v>54275000</v>
      </c>
      <c r="H518" s="190">
        <v>98275000</v>
      </c>
    </row>
    <row r="519" spans="1:8">
      <c r="A519" s="185" t="str">
        <f t="shared" ref="A519:A582" si="8">(IF(OR(D519&lt;&gt;0,E519&lt;&gt;0,F519&lt;&gt;0,G519&lt;&gt;0,H519&lt;&gt;0),"A","B"))</f>
        <v>A</v>
      </c>
      <c r="B519" s="191" t="s">
        <v>124</v>
      </c>
      <c r="C519" s="191" t="s">
        <v>97</v>
      </c>
      <c r="D519" s="192">
        <v>1760000</v>
      </c>
      <c r="E519" s="192">
        <v>440000</v>
      </c>
      <c r="F519" s="192">
        <v>440000</v>
      </c>
      <c r="G519" s="192">
        <v>440000</v>
      </c>
      <c r="H519" s="192">
        <v>440000</v>
      </c>
    </row>
    <row r="520" spans="1:8">
      <c r="A520" s="185" t="str">
        <f t="shared" si="8"/>
        <v>A</v>
      </c>
      <c r="B520" s="191" t="s">
        <v>124</v>
      </c>
      <c r="C520" s="191" t="s">
        <v>98</v>
      </c>
      <c r="D520" s="192">
        <v>4310000</v>
      </c>
      <c r="E520" s="192">
        <v>1077500</v>
      </c>
      <c r="F520" s="192">
        <v>1077500</v>
      </c>
      <c r="G520" s="192">
        <v>1077500</v>
      </c>
      <c r="H520" s="192">
        <v>1077500</v>
      </c>
    </row>
    <row r="521" spans="1:8">
      <c r="A521" s="185" t="str">
        <f t="shared" si="8"/>
        <v>A</v>
      </c>
      <c r="B521" s="191" t="s">
        <v>124</v>
      </c>
      <c r="C521" s="191" t="s">
        <v>100</v>
      </c>
      <c r="D521" s="192">
        <v>142040000</v>
      </c>
      <c r="E521" s="192">
        <v>43750000</v>
      </c>
      <c r="F521" s="192">
        <v>27790000</v>
      </c>
      <c r="G521" s="192">
        <v>32750000</v>
      </c>
      <c r="H521" s="192">
        <v>37750000</v>
      </c>
    </row>
    <row r="522" spans="1:8">
      <c r="A522" s="185" t="str">
        <f t="shared" si="8"/>
        <v>A</v>
      </c>
      <c r="B522" s="191" t="s">
        <v>124</v>
      </c>
      <c r="C522" s="191" t="s">
        <v>15</v>
      </c>
      <c r="D522" s="192">
        <v>94000000</v>
      </c>
      <c r="E522" s="192">
        <v>30000000</v>
      </c>
      <c r="F522" s="192">
        <v>10000000</v>
      </c>
      <c r="G522" s="192">
        <v>10000000</v>
      </c>
      <c r="H522" s="192">
        <v>44000000</v>
      </c>
    </row>
    <row r="523" spans="1:8">
      <c r="A523" s="185" t="str">
        <f t="shared" si="8"/>
        <v>A</v>
      </c>
      <c r="B523" s="191" t="s">
        <v>124</v>
      </c>
      <c r="C523" s="191" t="s">
        <v>101</v>
      </c>
      <c r="D523" s="192">
        <v>115020000</v>
      </c>
      <c r="E523" s="192">
        <v>75005000</v>
      </c>
      <c r="F523" s="192">
        <v>15005000</v>
      </c>
      <c r="G523" s="192">
        <v>10005000</v>
      </c>
      <c r="H523" s="192">
        <v>15005000</v>
      </c>
    </row>
    <row r="524" spans="1:8">
      <c r="A524" s="185" t="str">
        <f t="shared" si="8"/>
        <v>A</v>
      </c>
      <c r="B524" s="191" t="s">
        <v>124</v>
      </c>
      <c r="C524" s="191" t="s">
        <v>102</v>
      </c>
      <c r="D524" s="192">
        <v>10000</v>
      </c>
      <c r="E524" s="192">
        <v>2500</v>
      </c>
      <c r="F524" s="192">
        <v>2500</v>
      </c>
      <c r="G524" s="192">
        <v>2500</v>
      </c>
      <c r="H524" s="192">
        <v>2500</v>
      </c>
    </row>
    <row r="525" spans="1:8">
      <c r="A525" s="185" t="str">
        <f t="shared" si="8"/>
        <v>A</v>
      </c>
      <c r="B525" s="189" t="s">
        <v>124</v>
      </c>
      <c r="C525" s="189" t="s">
        <v>121</v>
      </c>
      <c r="D525" s="190">
        <v>20000</v>
      </c>
      <c r="E525" s="190">
        <v>5000</v>
      </c>
      <c r="F525" s="190">
        <v>5000</v>
      </c>
      <c r="G525" s="190">
        <v>5000</v>
      </c>
      <c r="H525" s="190">
        <v>5000</v>
      </c>
    </row>
    <row r="526" spans="1:8" ht="15.75" thickBot="1">
      <c r="A526" s="185" t="str">
        <f t="shared" si="8"/>
        <v>A</v>
      </c>
      <c r="B526" s="186" t="s">
        <v>323</v>
      </c>
      <c r="C526" s="187" t="s">
        <v>324</v>
      </c>
      <c r="D526" s="188">
        <v>3160000</v>
      </c>
      <c r="E526" s="188">
        <v>790000</v>
      </c>
      <c r="F526" s="188">
        <v>790000</v>
      </c>
      <c r="G526" s="188">
        <v>790000</v>
      </c>
      <c r="H526" s="188">
        <v>790000</v>
      </c>
    </row>
    <row r="527" spans="1:8" ht="15.75" thickTop="1">
      <c r="A527" s="185" t="str">
        <f t="shared" si="8"/>
        <v>A</v>
      </c>
      <c r="B527" s="189" t="s">
        <v>124</v>
      </c>
      <c r="C527" s="189" t="s">
        <v>96</v>
      </c>
      <c r="D527" s="190">
        <v>3140000</v>
      </c>
      <c r="E527" s="190">
        <v>785000</v>
      </c>
      <c r="F527" s="190">
        <v>785000</v>
      </c>
      <c r="G527" s="190">
        <v>785000</v>
      </c>
      <c r="H527" s="190">
        <v>785000</v>
      </c>
    </row>
    <row r="528" spans="1:8">
      <c r="A528" s="185" t="str">
        <f t="shared" si="8"/>
        <v>A</v>
      </c>
      <c r="B528" s="191" t="s">
        <v>124</v>
      </c>
      <c r="C528" s="191" t="s">
        <v>97</v>
      </c>
      <c r="D528" s="192">
        <v>1760000</v>
      </c>
      <c r="E528" s="192">
        <v>440000</v>
      </c>
      <c r="F528" s="192">
        <v>440000</v>
      </c>
      <c r="G528" s="192">
        <v>440000</v>
      </c>
      <c r="H528" s="192">
        <v>440000</v>
      </c>
    </row>
    <row r="529" spans="1:8">
      <c r="A529" s="185" t="str">
        <f t="shared" si="8"/>
        <v>A</v>
      </c>
      <c r="B529" s="191" t="s">
        <v>124</v>
      </c>
      <c r="C529" s="191" t="s">
        <v>98</v>
      </c>
      <c r="D529" s="192">
        <v>1350000</v>
      </c>
      <c r="E529" s="192">
        <v>337500</v>
      </c>
      <c r="F529" s="192">
        <v>337500</v>
      </c>
      <c r="G529" s="192">
        <v>337500</v>
      </c>
      <c r="H529" s="192">
        <v>337500</v>
      </c>
    </row>
    <row r="530" spans="1:8">
      <c r="A530" s="185" t="str">
        <f t="shared" si="8"/>
        <v>A</v>
      </c>
      <c r="B530" s="191" t="s">
        <v>124</v>
      </c>
      <c r="C530" s="191" t="s">
        <v>101</v>
      </c>
      <c r="D530" s="192">
        <v>20000</v>
      </c>
      <c r="E530" s="192">
        <v>5000</v>
      </c>
      <c r="F530" s="192">
        <v>5000</v>
      </c>
      <c r="G530" s="192">
        <v>5000</v>
      </c>
      <c r="H530" s="192">
        <v>5000</v>
      </c>
    </row>
    <row r="531" spans="1:8">
      <c r="A531" s="185" t="str">
        <f t="shared" si="8"/>
        <v>A</v>
      </c>
      <c r="B531" s="191" t="s">
        <v>124</v>
      </c>
      <c r="C531" s="191" t="s">
        <v>102</v>
      </c>
      <c r="D531" s="192">
        <v>10000</v>
      </c>
      <c r="E531" s="192">
        <v>2500</v>
      </c>
      <c r="F531" s="192">
        <v>2500</v>
      </c>
      <c r="G531" s="192">
        <v>2500</v>
      </c>
      <c r="H531" s="192">
        <v>2500</v>
      </c>
    </row>
    <row r="532" spans="1:8">
      <c r="A532" s="185" t="str">
        <f t="shared" si="8"/>
        <v>A</v>
      </c>
      <c r="B532" s="189" t="s">
        <v>124</v>
      </c>
      <c r="C532" s="189" t="s">
        <v>121</v>
      </c>
      <c r="D532" s="190">
        <v>20000</v>
      </c>
      <c r="E532" s="190">
        <v>5000</v>
      </c>
      <c r="F532" s="190">
        <v>5000</v>
      </c>
      <c r="G532" s="190">
        <v>5000</v>
      </c>
      <c r="H532" s="190">
        <v>5000</v>
      </c>
    </row>
    <row r="533" spans="1:8" ht="15.75" thickBot="1">
      <c r="A533" s="185" t="str">
        <f t="shared" si="8"/>
        <v>A</v>
      </c>
      <c r="B533" s="186" t="s">
        <v>325</v>
      </c>
      <c r="C533" s="187" t="s">
        <v>326</v>
      </c>
      <c r="D533" s="188">
        <v>89000000</v>
      </c>
      <c r="E533" s="188">
        <v>10740000</v>
      </c>
      <c r="F533" s="188">
        <v>7780000</v>
      </c>
      <c r="G533" s="188">
        <v>16740000</v>
      </c>
      <c r="H533" s="188">
        <v>53740000</v>
      </c>
    </row>
    <row r="534" spans="1:8" ht="15.75" thickTop="1">
      <c r="A534" s="185" t="str">
        <f t="shared" si="8"/>
        <v>A</v>
      </c>
      <c r="B534" s="189" t="s">
        <v>124</v>
      </c>
      <c r="C534" s="189" t="s">
        <v>96</v>
      </c>
      <c r="D534" s="190">
        <v>89000000</v>
      </c>
      <c r="E534" s="190">
        <v>10740000</v>
      </c>
      <c r="F534" s="190">
        <v>7780000</v>
      </c>
      <c r="G534" s="190">
        <v>16740000</v>
      </c>
      <c r="H534" s="190">
        <v>53740000</v>
      </c>
    </row>
    <row r="535" spans="1:8">
      <c r="A535" s="185" t="str">
        <f t="shared" si="8"/>
        <v>A</v>
      </c>
      <c r="B535" s="191" t="s">
        <v>124</v>
      </c>
      <c r="C535" s="191" t="s">
        <v>98</v>
      </c>
      <c r="D535" s="192">
        <v>2960000</v>
      </c>
      <c r="E535" s="192">
        <v>740000</v>
      </c>
      <c r="F535" s="192">
        <v>740000</v>
      </c>
      <c r="G535" s="192">
        <v>740000</v>
      </c>
      <c r="H535" s="192">
        <v>740000</v>
      </c>
    </row>
    <row r="536" spans="1:8">
      <c r="A536" s="185" t="str">
        <f t="shared" si="8"/>
        <v>A</v>
      </c>
      <c r="B536" s="191" t="s">
        <v>124</v>
      </c>
      <c r="C536" s="191" t="s">
        <v>100</v>
      </c>
      <c r="D536" s="192">
        <v>42040000</v>
      </c>
      <c r="E536" s="192">
        <v>10000000</v>
      </c>
      <c r="F536" s="192">
        <v>7040000</v>
      </c>
      <c r="G536" s="192">
        <v>11000000</v>
      </c>
      <c r="H536" s="192">
        <v>14000000</v>
      </c>
    </row>
    <row r="537" spans="1:8">
      <c r="A537" s="185" t="str">
        <f t="shared" si="8"/>
        <v>A</v>
      </c>
      <c r="B537" s="191" t="s">
        <v>124</v>
      </c>
      <c r="C537" s="191" t="s">
        <v>15</v>
      </c>
      <c r="D537" s="192">
        <v>44000000</v>
      </c>
      <c r="E537" s="192">
        <v>0</v>
      </c>
      <c r="F537" s="192">
        <v>0</v>
      </c>
      <c r="G537" s="192">
        <v>5000000</v>
      </c>
      <c r="H537" s="192">
        <v>39000000</v>
      </c>
    </row>
    <row r="538" spans="1:8" ht="30.75" thickBot="1">
      <c r="A538" s="185" t="str">
        <f t="shared" si="8"/>
        <v>A</v>
      </c>
      <c r="B538" s="186" t="s">
        <v>327</v>
      </c>
      <c r="C538" s="187" t="s">
        <v>328</v>
      </c>
      <c r="D538" s="188">
        <v>265000000</v>
      </c>
      <c r="E538" s="188">
        <v>138750000</v>
      </c>
      <c r="F538" s="188">
        <v>45750000</v>
      </c>
      <c r="G538" s="188">
        <v>36750000</v>
      </c>
      <c r="H538" s="188">
        <v>43750000</v>
      </c>
    </row>
    <row r="539" spans="1:8" ht="15.75" thickTop="1">
      <c r="A539" s="185" t="str">
        <f t="shared" si="8"/>
        <v>A</v>
      </c>
      <c r="B539" s="189" t="s">
        <v>124</v>
      </c>
      <c r="C539" s="189" t="s">
        <v>96</v>
      </c>
      <c r="D539" s="190">
        <v>265000000</v>
      </c>
      <c r="E539" s="190">
        <v>138750000</v>
      </c>
      <c r="F539" s="190">
        <v>45750000</v>
      </c>
      <c r="G539" s="190">
        <v>36750000</v>
      </c>
      <c r="H539" s="190">
        <v>43750000</v>
      </c>
    </row>
    <row r="540" spans="1:8">
      <c r="A540" s="185" t="str">
        <f t="shared" si="8"/>
        <v>A</v>
      </c>
      <c r="B540" s="191" t="s">
        <v>124</v>
      </c>
      <c r="C540" s="191" t="s">
        <v>100</v>
      </c>
      <c r="D540" s="192">
        <v>100000000</v>
      </c>
      <c r="E540" s="192">
        <v>33750000</v>
      </c>
      <c r="F540" s="192">
        <v>20750000</v>
      </c>
      <c r="G540" s="192">
        <v>21750000</v>
      </c>
      <c r="H540" s="192">
        <v>23750000</v>
      </c>
    </row>
    <row r="541" spans="1:8">
      <c r="A541" s="185" t="str">
        <f t="shared" si="8"/>
        <v>A</v>
      </c>
      <c r="B541" s="191" t="s">
        <v>124</v>
      </c>
      <c r="C541" s="191" t="s">
        <v>15</v>
      </c>
      <c r="D541" s="192">
        <v>50000000</v>
      </c>
      <c r="E541" s="192">
        <v>30000000</v>
      </c>
      <c r="F541" s="192">
        <v>10000000</v>
      </c>
      <c r="G541" s="192">
        <v>5000000</v>
      </c>
      <c r="H541" s="192">
        <v>5000000</v>
      </c>
    </row>
    <row r="542" spans="1:8">
      <c r="A542" s="185" t="str">
        <f t="shared" si="8"/>
        <v>A</v>
      </c>
      <c r="B542" s="191" t="s">
        <v>124</v>
      </c>
      <c r="C542" s="191" t="s">
        <v>101</v>
      </c>
      <c r="D542" s="192">
        <v>115000000</v>
      </c>
      <c r="E542" s="192">
        <v>75000000</v>
      </c>
      <c r="F542" s="192">
        <v>15000000</v>
      </c>
      <c r="G542" s="192">
        <v>10000000</v>
      </c>
      <c r="H542" s="192">
        <v>15000000</v>
      </c>
    </row>
    <row r="543" spans="1:8" ht="15.75" thickBot="1">
      <c r="A543" s="185" t="str">
        <f t="shared" si="8"/>
        <v>A</v>
      </c>
      <c r="B543" s="186" t="s">
        <v>329</v>
      </c>
      <c r="C543" s="187" t="s">
        <v>330</v>
      </c>
      <c r="D543" s="188">
        <v>35000000</v>
      </c>
      <c r="E543" s="188">
        <v>8750000</v>
      </c>
      <c r="F543" s="188">
        <v>8750000</v>
      </c>
      <c r="G543" s="188">
        <v>8750000</v>
      </c>
      <c r="H543" s="188">
        <v>8750000</v>
      </c>
    </row>
    <row r="544" spans="1:8" ht="15.75" thickTop="1">
      <c r="A544" s="185" t="str">
        <f t="shared" si="8"/>
        <v>A</v>
      </c>
      <c r="B544" s="189" t="s">
        <v>124</v>
      </c>
      <c r="C544" s="189" t="s">
        <v>96</v>
      </c>
      <c r="D544" s="190">
        <v>35000000</v>
      </c>
      <c r="E544" s="190">
        <v>8750000</v>
      </c>
      <c r="F544" s="190">
        <v>8750000</v>
      </c>
      <c r="G544" s="190">
        <v>8750000</v>
      </c>
      <c r="H544" s="190">
        <v>8750000</v>
      </c>
    </row>
    <row r="545" spans="1:8">
      <c r="A545" s="185" t="str">
        <f t="shared" si="8"/>
        <v>A</v>
      </c>
      <c r="B545" s="191" t="s">
        <v>124</v>
      </c>
      <c r="C545" s="191" t="s">
        <v>100</v>
      </c>
      <c r="D545" s="192">
        <v>35000000</v>
      </c>
      <c r="E545" s="192">
        <v>8750000</v>
      </c>
      <c r="F545" s="192">
        <v>8750000</v>
      </c>
      <c r="G545" s="192">
        <v>8750000</v>
      </c>
      <c r="H545" s="192">
        <v>8750000</v>
      </c>
    </row>
    <row r="546" spans="1:8" ht="30.75" thickBot="1">
      <c r="A546" s="185" t="str">
        <f t="shared" si="8"/>
        <v>A</v>
      </c>
      <c r="B546" s="186" t="s">
        <v>331</v>
      </c>
      <c r="C546" s="187" t="s">
        <v>332</v>
      </c>
      <c r="D546" s="188">
        <v>35000000</v>
      </c>
      <c r="E546" s="188">
        <v>8750000</v>
      </c>
      <c r="F546" s="188">
        <v>8750000</v>
      </c>
      <c r="G546" s="188">
        <v>8750000</v>
      </c>
      <c r="H546" s="188">
        <v>8750000</v>
      </c>
    </row>
    <row r="547" spans="1:8" ht="15.75" thickTop="1">
      <c r="A547" s="185" t="str">
        <f t="shared" si="8"/>
        <v>A</v>
      </c>
      <c r="B547" s="189" t="s">
        <v>124</v>
      </c>
      <c r="C547" s="189" t="s">
        <v>96</v>
      </c>
      <c r="D547" s="190">
        <v>35000000</v>
      </c>
      <c r="E547" s="190">
        <v>8750000</v>
      </c>
      <c r="F547" s="190">
        <v>8750000</v>
      </c>
      <c r="G547" s="190">
        <v>8750000</v>
      </c>
      <c r="H547" s="190">
        <v>8750000</v>
      </c>
    </row>
    <row r="548" spans="1:8">
      <c r="A548" s="185" t="str">
        <f t="shared" si="8"/>
        <v>A</v>
      </c>
      <c r="B548" s="191" t="s">
        <v>124</v>
      </c>
      <c r="C548" s="191" t="s">
        <v>100</v>
      </c>
      <c r="D548" s="192">
        <v>35000000</v>
      </c>
      <c r="E548" s="192">
        <v>8750000</v>
      </c>
      <c r="F548" s="192">
        <v>8750000</v>
      </c>
      <c r="G548" s="192">
        <v>8750000</v>
      </c>
      <c r="H548" s="192">
        <v>8750000</v>
      </c>
    </row>
    <row r="549" spans="1:8" ht="30.75" thickBot="1">
      <c r="A549" s="185" t="str">
        <f t="shared" si="8"/>
        <v>A</v>
      </c>
      <c r="B549" s="186" t="s">
        <v>333</v>
      </c>
      <c r="C549" s="187" t="s">
        <v>334</v>
      </c>
      <c r="D549" s="188">
        <v>15000000</v>
      </c>
      <c r="E549" s="188">
        <v>15000000</v>
      </c>
      <c r="F549" s="188">
        <v>0</v>
      </c>
      <c r="G549" s="188">
        <v>0</v>
      </c>
      <c r="H549" s="188">
        <v>0</v>
      </c>
    </row>
    <row r="550" spans="1:8" ht="15.75" thickTop="1">
      <c r="A550" s="185" t="str">
        <f t="shared" si="8"/>
        <v>A</v>
      </c>
      <c r="B550" s="189" t="s">
        <v>124</v>
      </c>
      <c r="C550" s="189" t="s">
        <v>96</v>
      </c>
      <c r="D550" s="190">
        <v>15000000</v>
      </c>
      <c r="E550" s="190">
        <v>15000000</v>
      </c>
      <c r="F550" s="190">
        <v>0</v>
      </c>
      <c r="G550" s="190">
        <v>0</v>
      </c>
      <c r="H550" s="190">
        <v>0</v>
      </c>
    </row>
    <row r="551" spans="1:8">
      <c r="A551" s="185" t="str">
        <f t="shared" si="8"/>
        <v>A</v>
      </c>
      <c r="B551" s="191" t="s">
        <v>124</v>
      </c>
      <c r="C551" s="191" t="s">
        <v>100</v>
      </c>
      <c r="D551" s="192">
        <v>15000000</v>
      </c>
      <c r="E551" s="192">
        <v>15000000</v>
      </c>
      <c r="F551" s="192">
        <v>0</v>
      </c>
      <c r="G551" s="192">
        <v>0</v>
      </c>
      <c r="H551" s="192">
        <v>0</v>
      </c>
    </row>
    <row r="552" spans="1:8" ht="15.75" thickBot="1">
      <c r="A552" s="185" t="str">
        <f t="shared" si="8"/>
        <v>A</v>
      </c>
      <c r="B552" s="186" t="s">
        <v>335</v>
      </c>
      <c r="C552" s="187" t="s">
        <v>336</v>
      </c>
      <c r="D552" s="188">
        <v>50000000</v>
      </c>
      <c r="E552" s="188">
        <v>30000000</v>
      </c>
      <c r="F552" s="188">
        <v>10000000</v>
      </c>
      <c r="G552" s="188">
        <v>5000000</v>
      </c>
      <c r="H552" s="188">
        <v>5000000</v>
      </c>
    </row>
    <row r="553" spans="1:8" ht="15.75" thickTop="1">
      <c r="A553" s="185" t="str">
        <f t="shared" si="8"/>
        <v>A</v>
      </c>
      <c r="B553" s="189" t="s">
        <v>124</v>
      </c>
      <c r="C553" s="189" t="s">
        <v>96</v>
      </c>
      <c r="D553" s="190">
        <v>50000000</v>
      </c>
      <c r="E553" s="190">
        <v>30000000</v>
      </c>
      <c r="F553" s="190">
        <v>10000000</v>
      </c>
      <c r="G553" s="190">
        <v>5000000</v>
      </c>
      <c r="H553" s="190">
        <v>5000000</v>
      </c>
    </row>
    <row r="554" spans="1:8">
      <c r="A554" s="185" t="str">
        <f t="shared" si="8"/>
        <v>A</v>
      </c>
      <c r="B554" s="191" t="s">
        <v>124</v>
      </c>
      <c r="C554" s="191" t="s">
        <v>15</v>
      </c>
      <c r="D554" s="192">
        <v>50000000</v>
      </c>
      <c r="E554" s="192">
        <v>30000000</v>
      </c>
      <c r="F554" s="192">
        <v>10000000</v>
      </c>
      <c r="G554" s="192">
        <v>5000000</v>
      </c>
      <c r="H554" s="192">
        <v>5000000</v>
      </c>
    </row>
    <row r="555" spans="1:8" ht="30.75" thickBot="1">
      <c r="A555" s="185" t="str">
        <f t="shared" si="8"/>
        <v>A</v>
      </c>
      <c r="B555" s="186" t="s">
        <v>337</v>
      </c>
      <c r="C555" s="187" t="s">
        <v>338</v>
      </c>
      <c r="D555" s="188">
        <v>165000000</v>
      </c>
      <c r="E555" s="188">
        <v>85000000</v>
      </c>
      <c r="F555" s="188">
        <v>27000000</v>
      </c>
      <c r="G555" s="188">
        <v>23000000</v>
      </c>
      <c r="H555" s="188">
        <v>30000000</v>
      </c>
    </row>
    <row r="556" spans="1:8" ht="15.75" thickTop="1">
      <c r="A556" s="185" t="str">
        <f t="shared" si="8"/>
        <v>A</v>
      </c>
      <c r="B556" s="189" t="s">
        <v>124</v>
      </c>
      <c r="C556" s="189" t="s">
        <v>96</v>
      </c>
      <c r="D556" s="190">
        <v>165000000</v>
      </c>
      <c r="E556" s="190">
        <v>85000000</v>
      </c>
      <c r="F556" s="190">
        <v>27000000</v>
      </c>
      <c r="G556" s="190">
        <v>23000000</v>
      </c>
      <c r="H556" s="190">
        <v>30000000</v>
      </c>
    </row>
    <row r="557" spans="1:8">
      <c r="A557" s="185" t="str">
        <f t="shared" si="8"/>
        <v>A</v>
      </c>
      <c r="B557" s="191" t="s">
        <v>124</v>
      </c>
      <c r="C557" s="191" t="s">
        <v>100</v>
      </c>
      <c r="D557" s="192">
        <v>50000000</v>
      </c>
      <c r="E557" s="192">
        <v>10000000</v>
      </c>
      <c r="F557" s="192">
        <v>12000000</v>
      </c>
      <c r="G557" s="192">
        <v>13000000</v>
      </c>
      <c r="H557" s="192">
        <v>15000000</v>
      </c>
    </row>
    <row r="558" spans="1:8">
      <c r="A558" s="185" t="str">
        <f t="shared" si="8"/>
        <v>A</v>
      </c>
      <c r="B558" s="191" t="s">
        <v>124</v>
      </c>
      <c r="C558" s="191" t="s">
        <v>101</v>
      </c>
      <c r="D558" s="192">
        <v>115000000</v>
      </c>
      <c r="E558" s="192">
        <v>75000000</v>
      </c>
      <c r="F558" s="192">
        <v>15000000</v>
      </c>
      <c r="G558" s="192">
        <v>10000000</v>
      </c>
      <c r="H558" s="192">
        <v>15000000</v>
      </c>
    </row>
    <row r="559" spans="1:8" ht="30.75" thickBot="1">
      <c r="A559" s="185" t="str">
        <f t="shared" si="8"/>
        <v>A</v>
      </c>
      <c r="B559" s="186" t="s">
        <v>339</v>
      </c>
      <c r="C559" s="187" t="s">
        <v>340</v>
      </c>
      <c r="D559" s="188">
        <v>13680000</v>
      </c>
      <c r="E559" s="188">
        <v>1770000</v>
      </c>
      <c r="F559" s="188">
        <v>1640000</v>
      </c>
      <c r="G559" s="188">
        <v>3388000</v>
      </c>
      <c r="H559" s="188">
        <v>6882000</v>
      </c>
    </row>
    <row r="560" spans="1:8" ht="15.75" thickTop="1">
      <c r="A560" s="185" t="str">
        <f t="shared" si="8"/>
        <v>A</v>
      </c>
      <c r="B560" s="189" t="s">
        <v>124</v>
      </c>
      <c r="C560" s="189" t="s">
        <v>96</v>
      </c>
      <c r="D560" s="190">
        <v>3560000</v>
      </c>
      <c r="E560" s="190">
        <v>930000</v>
      </c>
      <c r="F560" s="190">
        <v>900000</v>
      </c>
      <c r="G560" s="190">
        <v>858000</v>
      </c>
      <c r="H560" s="190">
        <v>872000</v>
      </c>
    </row>
    <row r="561" spans="1:8">
      <c r="A561" s="185" t="str">
        <f t="shared" si="8"/>
        <v>A</v>
      </c>
      <c r="B561" s="191" t="s">
        <v>124</v>
      </c>
      <c r="C561" s="191" t="s">
        <v>97</v>
      </c>
      <c r="D561" s="192">
        <v>300000</v>
      </c>
      <c r="E561" s="192">
        <v>75000</v>
      </c>
      <c r="F561" s="192">
        <v>75000</v>
      </c>
      <c r="G561" s="192">
        <v>75000</v>
      </c>
      <c r="H561" s="192">
        <v>75000</v>
      </c>
    </row>
    <row r="562" spans="1:8">
      <c r="A562" s="185" t="str">
        <f t="shared" si="8"/>
        <v>A</v>
      </c>
      <c r="B562" s="191" t="s">
        <v>124</v>
      </c>
      <c r="C562" s="191" t="s">
        <v>98</v>
      </c>
      <c r="D562" s="192">
        <v>2841000</v>
      </c>
      <c r="E562" s="192">
        <v>726000</v>
      </c>
      <c r="F562" s="192">
        <v>720000</v>
      </c>
      <c r="G562" s="192">
        <v>690000</v>
      </c>
      <c r="H562" s="192">
        <v>705000</v>
      </c>
    </row>
    <row r="563" spans="1:8">
      <c r="A563" s="185" t="str">
        <f t="shared" si="8"/>
        <v>A</v>
      </c>
      <c r="B563" s="191" t="s">
        <v>124</v>
      </c>
      <c r="C563" s="191" t="s">
        <v>100</v>
      </c>
      <c r="D563" s="192">
        <v>150000</v>
      </c>
      <c r="E563" s="192">
        <v>70000</v>
      </c>
      <c r="F563" s="192">
        <v>50000</v>
      </c>
      <c r="G563" s="192">
        <v>20000</v>
      </c>
      <c r="H563" s="192">
        <v>10000</v>
      </c>
    </row>
    <row r="564" spans="1:8">
      <c r="A564" s="185" t="str">
        <f t="shared" si="8"/>
        <v>A</v>
      </c>
      <c r="B564" s="191" t="s">
        <v>124</v>
      </c>
      <c r="C564" s="191" t="s">
        <v>101</v>
      </c>
      <c r="D564" s="192">
        <v>10000</v>
      </c>
      <c r="E564" s="192">
        <v>4000</v>
      </c>
      <c r="F564" s="192">
        <v>4000</v>
      </c>
      <c r="G564" s="192">
        <v>1000</v>
      </c>
      <c r="H564" s="192">
        <v>1000</v>
      </c>
    </row>
    <row r="565" spans="1:8">
      <c r="A565" s="185" t="str">
        <f t="shared" si="8"/>
        <v>A</v>
      </c>
      <c r="B565" s="191" t="s">
        <v>124</v>
      </c>
      <c r="C565" s="191" t="s">
        <v>102</v>
      </c>
      <c r="D565" s="192">
        <v>259000</v>
      </c>
      <c r="E565" s="192">
        <v>55000</v>
      </c>
      <c r="F565" s="192">
        <v>51000</v>
      </c>
      <c r="G565" s="192">
        <v>72000</v>
      </c>
      <c r="H565" s="192">
        <v>81000</v>
      </c>
    </row>
    <row r="566" spans="1:8">
      <c r="A566" s="185" t="str">
        <f t="shared" si="8"/>
        <v>A</v>
      </c>
      <c r="B566" s="189" t="s">
        <v>124</v>
      </c>
      <c r="C566" s="189" t="s">
        <v>121</v>
      </c>
      <c r="D566" s="190">
        <v>10120000</v>
      </c>
      <c r="E566" s="190">
        <v>840000</v>
      </c>
      <c r="F566" s="190">
        <v>740000</v>
      </c>
      <c r="G566" s="190">
        <v>2530000</v>
      </c>
      <c r="H566" s="190">
        <v>6010000</v>
      </c>
    </row>
    <row r="567" spans="1:8" ht="30.75" thickBot="1">
      <c r="A567" s="185" t="str">
        <f t="shared" si="8"/>
        <v>A</v>
      </c>
      <c r="B567" s="186" t="s">
        <v>341</v>
      </c>
      <c r="C567" s="187" t="s">
        <v>342</v>
      </c>
      <c r="D567" s="188">
        <v>1180000</v>
      </c>
      <c r="E567" s="188">
        <v>310000</v>
      </c>
      <c r="F567" s="188">
        <v>300000</v>
      </c>
      <c r="G567" s="188">
        <v>288000</v>
      </c>
      <c r="H567" s="188">
        <v>282000</v>
      </c>
    </row>
    <row r="568" spans="1:8" ht="15.75" thickTop="1">
      <c r="A568" s="185" t="str">
        <f t="shared" si="8"/>
        <v>A</v>
      </c>
      <c r="B568" s="189" t="s">
        <v>124</v>
      </c>
      <c r="C568" s="189" t="s">
        <v>96</v>
      </c>
      <c r="D568" s="190">
        <v>1180000</v>
      </c>
      <c r="E568" s="190">
        <v>310000</v>
      </c>
      <c r="F568" s="190">
        <v>300000</v>
      </c>
      <c r="G568" s="190">
        <v>288000</v>
      </c>
      <c r="H568" s="190">
        <v>282000</v>
      </c>
    </row>
    <row r="569" spans="1:8">
      <c r="A569" s="185" t="str">
        <f t="shared" si="8"/>
        <v>A</v>
      </c>
      <c r="B569" s="191" t="s">
        <v>124</v>
      </c>
      <c r="C569" s="191" t="s">
        <v>97</v>
      </c>
      <c r="D569" s="192">
        <v>300000</v>
      </c>
      <c r="E569" s="192">
        <v>75000</v>
      </c>
      <c r="F569" s="192">
        <v>75000</v>
      </c>
      <c r="G569" s="192">
        <v>75000</v>
      </c>
      <c r="H569" s="192">
        <v>75000</v>
      </c>
    </row>
    <row r="570" spans="1:8">
      <c r="A570" s="185" t="str">
        <f t="shared" si="8"/>
        <v>A</v>
      </c>
      <c r="B570" s="191" t="s">
        <v>124</v>
      </c>
      <c r="C570" s="191" t="s">
        <v>98</v>
      </c>
      <c r="D570" s="192">
        <v>865000</v>
      </c>
      <c r="E570" s="192">
        <v>230000</v>
      </c>
      <c r="F570" s="192">
        <v>220000</v>
      </c>
      <c r="G570" s="192">
        <v>210000</v>
      </c>
      <c r="H570" s="192">
        <v>205000</v>
      </c>
    </row>
    <row r="571" spans="1:8">
      <c r="A571" s="185" t="str">
        <f t="shared" si="8"/>
        <v>A</v>
      </c>
      <c r="B571" s="191" t="s">
        <v>124</v>
      </c>
      <c r="C571" s="191" t="s">
        <v>101</v>
      </c>
      <c r="D571" s="192">
        <v>10000</v>
      </c>
      <c r="E571" s="192">
        <v>4000</v>
      </c>
      <c r="F571" s="192">
        <v>4000</v>
      </c>
      <c r="G571" s="192">
        <v>1000</v>
      </c>
      <c r="H571" s="192">
        <v>1000</v>
      </c>
    </row>
    <row r="572" spans="1:8">
      <c r="A572" s="185" t="str">
        <f t="shared" si="8"/>
        <v>A</v>
      </c>
      <c r="B572" s="191" t="s">
        <v>124</v>
      </c>
      <c r="C572" s="191" t="s">
        <v>102</v>
      </c>
      <c r="D572" s="192">
        <v>5000</v>
      </c>
      <c r="E572" s="192">
        <v>1000</v>
      </c>
      <c r="F572" s="192">
        <v>1000</v>
      </c>
      <c r="G572" s="192">
        <v>2000</v>
      </c>
      <c r="H572" s="192">
        <v>1000</v>
      </c>
    </row>
    <row r="573" spans="1:8" ht="30.75" thickBot="1">
      <c r="A573" s="185" t="str">
        <f t="shared" si="8"/>
        <v>A</v>
      </c>
      <c r="B573" s="186" t="s">
        <v>343</v>
      </c>
      <c r="C573" s="187" t="s">
        <v>344</v>
      </c>
      <c r="D573" s="188">
        <v>2500000</v>
      </c>
      <c r="E573" s="188">
        <v>660000</v>
      </c>
      <c r="F573" s="188">
        <v>640000</v>
      </c>
      <c r="G573" s="188">
        <v>600000</v>
      </c>
      <c r="H573" s="188">
        <v>600000</v>
      </c>
    </row>
    <row r="574" spans="1:8" ht="15.75" thickTop="1">
      <c r="A574" s="185" t="str">
        <f t="shared" si="8"/>
        <v>A</v>
      </c>
      <c r="B574" s="189" t="s">
        <v>124</v>
      </c>
      <c r="C574" s="189" t="s">
        <v>96</v>
      </c>
      <c r="D574" s="190">
        <v>2380000</v>
      </c>
      <c r="E574" s="190">
        <v>620000</v>
      </c>
      <c r="F574" s="190">
        <v>600000</v>
      </c>
      <c r="G574" s="190">
        <v>570000</v>
      </c>
      <c r="H574" s="190">
        <v>590000</v>
      </c>
    </row>
    <row r="575" spans="1:8">
      <c r="A575" s="185" t="str">
        <f t="shared" si="8"/>
        <v>A</v>
      </c>
      <c r="B575" s="191" t="s">
        <v>124</v>
      </c>
      <c r="C575" s="191" t="s">
        <v>98</v>
      </c>
      <c r="D575" s="192">
        <v>1976000</v>
      </c>
      <c r="E575" s="192">
        <v>496000</v>
      </c>
      <c r="F575" s="192">
        <v>500000</v>
      </c>
      <c r="G575" s="192">
        <v>480000</v>
      </c>
      <c r="H575" s="192">
        <v>500000</v>
      </c>
    </row>
    <row r="576" spans="1:8">
      <c r="A576" s="185" t="str">
        <f t="shared" si="8"/>
        <v>A</v>
      </c>
      <c r="B576" s="191" t="s">
        <v>124</v>
      </c>
      <c r="C576" s="191" t="s">
        <v>100</v>
      </c>
      <c r="D576" s="192">
        <v>150000</v>
      </c>
      <c r="E576" s="192">
        <v>70000</v>
      </c>
      <c r="F576" s="192">
        <v>50000</v>
      </c>
      <c r="G576" s="192">
        <v>20000</v>
      </c>
      <c r="H576" s="192">
        <v>10000</v>
      </c>
    </row>
    <row r="577" spans="1:8">
      <c r="A577" s="185" t="str">
        <f t="shared" si="8"/>
        <v>A</v>
      </c>
      <c r="B577" s="191" t="s">
        <v>124</v>
      </c>
      <c r="C577" s="191" t="s">
        <v>102</v>
      </c>
      <c r="D577" s="192">
        <v>254000</v>
      </c>
      <c r="E577" s="192">
        <v>54000</v>
      </c>
      <c r="F577" s="192">
        <v>50000</v>
      </c>
      <c r="G577" s="192">
        <v>70000</v>
      </c>
      <c r="H577" s="192">
        <v>80000</v>
      </c>
    </row>
    <row r="578" spans="1:8">
      <c r="A578" s="185" t="str">
        <f t="shared" si="8"/>
        <v>A</v>
      </c>
      <c r="B578" s="189" t="s">
        <v>124</v>
      </c>
      <c r="C578" s="189" t="s">
        <v>121</v>
      </c>
      <c r="D578" s="190">
        <v>120000</v>
      </c>
      <c r="E578" s="190">
        <v>40000</v>
      </c>
      <c r="F578" s="190">
        <v>40000</v>
      </c>
      <c r="G578" s="190">
        <v>30000</v>
      </c>
      <c r="H578" s="190">
        <v>10000</v>
      </c>
    </row>
    <row r="579" spans="1:8" ht="15.75" thickBot="1">
      <c r="A579" s="185" t="str">
        <f t="shared" si="8"/>
        <v>A</v>
      </c>
      <c r="B579" s="186" t="s">
        <v>345</v>
      </c>
      <c r="C579" s="187" t="s">
        <v>346</v>
      </c>
      <c r="D579" s="188">
        <v>10000000</v>
      </c>
      <c r="E579" s="188">
        <v>800000</v>
      </c>
      <c r="F579" s="188">
        <v>700000</v>
      </c>
      <c r="G579" s="188">
        <v>2500000</v>
      </c>
      <c r="H579" s="188">
        <v>6000000</v>
      </c>
    </row>
    <row r="580" spans="1:8" ht="15.75" thickTop="1">
      <c r="A580" s="185" t="str">
        <f t="shared" si="8"/>
        <v>A</v>
      </c>
      <c r="B580" s="189" t="s">
        <v>124</v>
      </c>
      <c r="C580" s="189" t="s">
        <v>121</v>
      </c>
      <c r="D580" s="190">
        <v>10000000</v>
      </c>
      <c r="E580" s="190">
        <v>800000</v>
      </c>
      <c r="F580" s="190">
        <v>700000</v>
      </c>
      <c r="G580" s="190">
        <v>2500000</v>
      </c>
      <c r="H580" s="190">
        <v>6000000</v>
      </c>
    </row>
    <row r="581" spans="1:8" ht="15.75" thickBot="1">
      <c r="A581" s="185" t="str">
        <f t="shared" si="8"/>
        <v>A</v>
      </c>
      <c r="B581" s="186" t="s">
        <v>349</v>
      </c>
      <c r="C581" s="187" t="s">
        <v>350</v>
      </c>
      <c r="D581" s="188">
        <v>580000</v>
      </c>
      <c r="E581" s="188">
        <v>152500</v>
      </c>
      <c r="F581" s="188">
        <v>143000</v>
      </c>
      <c r="G581" s="188">
        <v>143000</v>
      </c>
      <c r="H581" s="188">
        <v>141500</v>
      </c>
    </row>
    <row r="582" spans="1:8" ht="15.75" thickTop="1">
      <c r="A582" s="185" t="str">
        <f t="shared" si="8"/>
        <v>A</v>
      </c>
      <c r="B582" s="189" t="s">
        <v>124</v>
      </c>
      <c r="C582" s="189" t="s">
        <v>96</v>
      </c>
      <c r="D582" s="190">
        <v>580000</v>
      </c>
      <c r="E582" s="190">
        <v>152500</v>
      </c>
      <c r="F582" s="190">
        <v>143000</v>
      </c>
      <c r="G582" s="190">
        <v>143000</v>
      </c>
      <c r="H582" s="190">
        <v>141500</v>
      </c>
    </row>
    <row r="583" spans="1:8">
      <c r="A583" s="185" t="str">
        <f t="shared" ref="A583:A646" si="9">(IF(OR(D583&lt;&gt;0,E583&lt;&gt;0,F583&lt;&gt;0,G583&lt;&gt;0,H583&lt;&gt;0),"A","B"))</f>
        <v>A</v>
      </c>
      <c r="B583" s="191" t="s">
        <v>124</v>
      </c>
      <c r="C583" s="191" t="s">
        <v>97</v>
      </c>
      <c r="D583" s="192">
        <v>500000</v>
      </c>
      <c r="E583" s="192">
        <v>125000</v>
      </c>
      <c r="F583" s="192">
        <v>125000</v>
      </c>
      <c r="G583" s="192">
        <v>125000</v>
      </c>
      <c r="H583" s="192">
        <v>125000</v>
      </c>
    </row>
    <row r="584" spans="1:8">
      <c r="A584" s="185" t="str">
        <f t="shared" si="9"/>
        <v>A</v>
      </c>
      <c r="B584" s="191" t="s">
        <v>124</v>
      </c>
      <c r="C584" s="191" t="s">
        <v>98</v>
      </c>
      <c r="D584" s="192">
        <v>70000</v>
      </c>
      <c r="E584" s="192">
        <v>25000</v>
      </c>
      <c r="F584" s="192">
        <v>15000</v>
      </c>
      <c r="G584" s="192">
        <v>15000</v>
      </c>
      <c r="H584" s="192">
        <v>15000</v>
      </c>
    </row>
    <row r="585" spans="1:8">
      <c r="A585" s="185" t="str">
        <f t="shared" si="9"/>
        <v>A</v>
      </c>
      <c r="B585" s="191" t="s">
        <v>124</v>
      </c>
      <c r="C585" s="191" t="s">
        <v>101</v>
      </c>
      <c r="D585" s="192">
        <v>7000</v>
      </c>
      <c r="E585" s="192">
        <v>1500</v>
      </c>
      <c r="F585" s="192">
        <v>2000</v>
      </c>
      <c r="G585" s="192">
        <v>2000</v>
      </c>
      <c r="H585" s="192">
        <v>1500</v>
      </c>
    </row>
    <row r="586" spans="1:8">
      <c r="A586" s="185" t="str">
        <f t="shared" si="9"/>
        <v>A</v>
      </c>
      <c r="B586" s="191" t="s">
        <v>124</v>
      </c>
      <c r="C586" s="191" t="s">
        <v>102</v>
      </c>
      <c r="D586" s="192">
        <v>3000</v>
      </c>
      <c r="E586" s="192">
        <v>1000</v>
      </c>
      <c r="F586" s="192">
        <v>1000</v>
      </c>
      <c r="G586" s="192">
        <v>1000</v>
      </c>
      <c r="H586" s="192">
        <v>0</v>
      </c>
    </row>
    <row r="587" spans="1:8" ht="45.75" thickBot="1">
      <c r="A587" s="185" t="str">
        <f t="shared" si="9"/>
        <v>A</v>
      </c>
      <c r="B587" s="186" t="s">
        <v>351</v>
      </c>
      <c r="C587" s="187" t="s">
        <v>352</v>
      </c>
      <c r="D587" s="188">
        <v>3000000</v>
      </c>
      <c r="E587" s="188">
        <v>600000</v>
      </c>
      <c r="F587" s="188">
        <v>500000</v>
      </c>
      <c r="G587" s="188">
        <v>1100000</v>
      </c>
      <c r="H587" s="188">
        <v>800000</v>
      </c>
    </row>
    <row r="588" spans="1:8" ht="15.75" thickTop="1">
      <c r="A588" s="185" t="str">
        <f t="shared" si="9"/>
        <v>A</v>
      </c>
      <c r="B588" s="189" t="s">
        <v>124</v>
      </c>
      <c r="C588" s="189" t="s">
        <v>96</v>
      </c>
      <c r="D588" s="190">
        <v>3000000</v>
      </c>
      <c r="E588" s="190">
        <v>600000</v>
      </c>
      <c r="F588" s="190">
        <v>500000</v>
      </c>
      <c r="G588" s="190">
        <v>1100000</v>
      </c>
      <c r="H588" s="190">
        <v>800000</v>
      </c>
    </row>
    <row r="589" spans="1:8">
      <c r="A589" s="185" t="str">
        <f t="shared" si="9"/>
        <v>A</v>
      </c>
      <c r="B589" s="191" t="s">
        <v>124</v>
      </c>
      <c r="C589" s="191" t="s">
        <v>100</v>
      </c>
      <c r="D589" s="192">
        <v>1000000</v>
      </c>
      <c r="E589" s="192">
        <v>350000</v>
      </c>
      <c r="F589" s="192">
        <v>0</v>
      </c>
      <c r="G589" s="192">
        <v>350000</v>
      </c>
      <c r="H589" s="192">
        <v>300000</v>
      </c>
    </row>
    <row r="590" spans="1:8">
      <c r="A590" s="185" t="str">
        <f t="shared" si="9"/>
        <v>A</v>
      </c>
      <c r="B590" s="191" t="s">
        <v>124</v>
      </c>
      <c r="C590" s="191" t="s">
        <v>102</v>
      </c>
      <c r="D590" s="192">
        <v>2000000</v>
      </c>
      <c r="E590" s="192">
        <v>250000</v>
      </c>
      <c r="F590" s="192">
        <v>500000</v>
      </c>
      <c r="G590" s="192">
        <v>750000</v>
      </c>
      <c r="H590" s="192">
        <v>500000</v>
      </c>
    </row>
    <row r="591" spans="1:8" ht="60.75" thickBot="1">
      <c r="A591" s="185" t="str">
        <f t="shared" si="9"/>
        <v>A</v>
      </c>
      <c r="B591" s="186" t="s">
        <v>353</v>
      </c>
      <c r="C591" s="187" t="s">
        <v>354</v>
      </c>
      <c r="D591" s="188">
        <v>8000000</v>
      </c>
      <c r="E591" s="188">
        <v>3000000</v>
      </c>
      <c r="F591" s="188">
        <v>3000000</v>
      </c>
      <c r="G591" s="188">
        <v>0</v>
      </c>
      <c r="H591" s="188">
        <v>2000000</v>
      </c>
    </row>
    <row r="592" spans="1:8" ht="15.75" thickTop="1">
      <c r="A592" s="185" t="str">
        <f t="shared" si="9"/>
        <v>A</v>
      </c>
      <c r="B592" s="189" t="s">
        <v>124</v>
      </c>
      <c r="C592" s="189" t="s">
        <v>96</v>
      </c>
      <c r="D592" s="190">
        <v>8000000</v>
      </c>
      <c r="E592" s="190">
        <v>3000000</v>
      </c>
      <c r="F592" s="190">
        <v>3000000</v>
      </c>
      <c r="G592" s="190">
        <v>0</v>
      </c>
      <c r="H592" s="190">
        <v>2000000</v>
      </c>
    </row>
    <row r="593" spans="1:8">
      <c r="A593" s="185" t="str">
        <f t="shared" si="9"/>
        <v>A</v>
      </c>
      <c r="B593" s="191" t="s">
        <v>124</v>
      </c>
      <c r="C593" s="191" t="s">
        <v>100</v>
      </c>
      <c r="D593" s="192">
        <v>8000000</v>
      </c>
      <c r="E593" s="192">
        <v>3000000</v>
      </c>
      <c r="F593" s="192">
        <v>3000000</v>
      </c>
      <c r="G593" s="192">
        <v>0</v>
      </c>
      <c r="H593" s="192">
        <v>2000000</v>
      </c>
    </row>
    <row r="594" spans="1:8" ht="30.75" hidden="1" thickBot="1">
      <c r="A594" s="185" t="str">
        <f t="shared" si="9"/>
        <v>B</v>
      </c>
      <c r="B594" s="186" t="s">
        <v>355</v>
      </c>
      <c r="C594" s="187" t="s">
        <v>356</v>
      </c>
      <c r="D594" s="188">
        <v>0</v>
      </c>
      <c r="E594" s="188">
        <v>0</v>
      </c>
      <c r="F594" s="188">
        <v>0</v>
      </c>
      <c r="G594" s="188">
        <v>0</v>
      </c>
      <c r="H594" s="188">
        <v>0</v>
      </c>
    </row>
    <row r="595" spans="1:8" hidden="1">
      <c r="A595" s="185" t="str">
        <f t="shared" si="9"/>
        <v>B</v>
      </c>
      <c r="B595" s="189" t="s">
        <v>124</v>
      </c>
      <c r="C595" s="189" t="s">
        <v>96</v>
      </c>
      <c r="D595" s="190">
        <v>0</v>
      </c>
      <c r="E595" s="190">
        <v>0</v>
      </c>
      <c r="F595" s="190">
        <v>0</v>
      </c>
      <c r="G595" s="190">
        <v>0</v>
      </c>
      <c r="H595" s="190">
        <v>0</v>
      </c>
    </row>
    <row r="596" spans="1:8" hidden="1">
      <c r="A596" s="185" t="str">
        <f t="shared" si="9"/>
        <v>B</v>
      </c>
      <c r="B596" s="191" t="s">
        <v>124</v>
      </c>
      <c r="C596" s="191" t="s">
        <v>100</v>
      </c>
      <c r="D596" s="192">
        <v>0</v>
      </c>
      <c r="E596" s="192">
        <v>0</v>
      </c>
      <c r="F596" s="192">
        <v>0</v>
      </c>
      <c r="G596" s="192">
        <v>0</v>
      </c>
      <c r="H596" s="192">
        <v>0</v>
      </c>
    </row>
    <row r="597" spans="1:8" hidden="1">
      <c r="A597" s="185" t="str">
        <f t="shared" si="9"/>
        <v>B</v>
      </c>
      <c r="B597" s="189" t="s">
        <v>124</v>
      </c>
      <c r="C597" s="189" t="s">
        <v>121</v>
      </c>
      <c r="D597" s="190">
        <v>0</v>
      </c>
      <c r="E597" s="190">
        <v>0</v>
      </c>
      <c r="F597" s="190">
        <v>0</v>
      </c>
      <c r="G597" s="190">
        <v>0</v>
      </c>
      <c r="H597" s="190">
        <v>0</v>
      </c>
    </row>
    <row r="598" spans="1:8" ht="30.75" hidden="1" thickBot="1">
      <c r="A598" s="185" t="str">
        <f t="shared" si="9"/>
        <v>B</v>
      </c>
      <c r="B598" s="186" t="s">
        <v>357</v>
      </c>
      <c r="C598" s="187" t="s">
        <v>358</v>
      </c>
      <c r="D598" s="188">
        <v>0</v>
      </c>
      <c r="E598" s="188">
        <v>0</v>
      </c>
      <c r="F598" s="188">
        <v>0</v>
      </c>
      <c r="G598" s="188">
        <v>0</v>
      </c>
      <c r="H598" s="188">
        <v>0</v>
      </c>
    </row>
    <row r="599" spans="1:8" hidden="1">
      <c r="A599" s="185" t="str">
        <f t="shared" si="9"/>
        <v>B</v>
      </c>
      <c r="B599" s="189" t="s">
        <v>124</v>
      </c>
      <c r="C599" s="189" t="s">
        <v>96</v>
      </c>
      <c r="D599" s="190">
        <v>0</v>
      </c>
      <c r="E599" s="190">
        <v>0</v>
      </c>
      <c r="F599" s="190">
        <v>0</v>
      </c>
      <c r="G599" s="190">
        <v>0</v>
      </c>
      <c r="H599" s="190">
        <v>0</v>
      </c>
    </row>
    <row r="600" spans="1:8" hidden="1">
      <c r="A600" s="185" t="str">
        <f t="shared" si="9"/>
        <v>B</v>
      </c>
      <c r="B600" s="191" t="s">
        <v>124</v>
      </c>
      <c r="C600" s="191" t="s">
        <v>102</v>
      </c>
      <c r="D600" s="192">
        <v>0</v>
      </c>
      <c r="E600" s="192">
        <v>0</v>
      </c>
      <c r="F600" s="192">
        <v>0</v>
      </c>
      <c r="G600" s="192">
        <v>0</v>
      </c>
      <c r="H600" s="192">
        <v>0</v>
      </c>
    </row>
    <row r="601" spans="1:8" hidden="1">
      <c r="A601" s="185" t="str">
        <f t="shared" si="9"/>
        <v>B</v>
      </c>
      <c r="B601" s="189" t="s">
        <v>124</v>
      </c>
      <c r="C601" s="189" t="s">
        <v>158</v>
      </c>
      <c r="D601" s="190">
        <v>0</v>
      </c>
      <c r="E601" s="190">
        <v>0</v>
      </c>
      <c r="F601" s="190">
        <v>0</v>
      </c>
      <c r="G601" s="190">
        <v>0</v>
      </c>
      <c r="H601" s="190">
        <v>0</v>
      </c>
    </row>
    <row r="602" spans="1:8" ht="30.75" thickBot="1">
      <c r="A602" s="185" t="str">
        <f t="shared" si="9"/>
        <v>A</v>
      </c>
      <c r="B602" s="186" t="s">
        <v>359</v>
      </c>
      <c r="C602" s="187" t="s">
        <v>360</v>
      </c>
      <c r="D602" s="188">
        <v>7000000</v>
      </c>
      <c r="E602" s="188">
        <v>600000</v>
      </c>
      <c r="F602" s="188">
        <v>1800000</v>
      </c>
      <c r="G602" s="188">
        <v>3600000</v>
      </c>
      <c r="H602" s="188">
        <v>1000000</v>
      </c>
    </row>
    <row r="603" spans="1:8" ht="15.75" thickTop="1">
      <c r="A603" s="185" t="str">
        <f t="shared" si="9"/>
        <v>A</v>
      </c>
      <c r="B603" s="189" t="s">
        <v>124</v>
      </c>
      <c r="C603" s="189" t="s">
        <v>96</v>
      </c>
      <c r="D603" s="190">
        <v>7000000</v>
      </c>
      <c r="E603" s="190">
        <v>600000</v>
      </c>
      <c r="F603" s="190">
        <v>1800000</v>
      </c>
      <c r="G603" s="190">
        <v>3600000</v>
      </c>
      <c r="H603" s="190">
        <v>1000000</v>
      </c>
    </row>
    <row r="604" spans="1:8">
      <c r="A604" s="185" t="str">
        <f t="shared" si="9"/>
        <v>A</v>
      </c>
      <c r="B604" s="191" t="s">
        <v>124</v>
      </c>
      <c r="C604" s="191" t="s">
        <v>102</v>
      </c>
      <c r="D604" s="192">
        <v>7000000</v>
      </c>
      <c r="E604" s="192">
        <v>600000</v>
      </c>
      <c r="F604" s="192">
        <v>1800000</v>
      </c>
      <c r="G604" s="192">
        <v>3600000</v>
      </c>
      <c r="H604" s="192">
        <v>1000000</v>
      </c>
    </row>
    <row r="605" spans="1:8" hidden="1">
      <c r="A605" s="185" t="str">
        <f t="shared" si="9"/>
        <v>B</v>
      </c>
      <c r="B605" s="189" t="s">
        <v>124</v>
      </c>
      <c r="C605" s="189" t="s">
        <v>158</v>
      </c>
      <c r="D605" s="190">
        <v>0</v>
      </c>
      <c r="E605" s="190">
        <v>0</v>
      </c>
      <c r="F605" s="190">
        <v>0</v>
      </c>
      <c r="G605" s="190">
        <v>0</v>
      </c>
      <c r="H605" s="190">
        <v>0</v>
      </c>
    </row>
    <row r="606" spans="1:8" ht="15.75" thickBot="1">
      <c r="A606" s="185" t="str">
        <f t="shared" si="9"/>
        <v>A</v>
      </c>
      <c r="B606" s="186" t="s">
        <v>361</v>
      </c>
      <c r="C606" s="187" t="s">
        <v>362</v>
      </c>
      <c r="D606" s="188">
        <v>1200000</v>
      </c>
      <c r="E606" s="188">
        <v>600000</v>
      </c>
      <c r="F606" s="188">
        <v>0</v>
      </c>
      <c r="G606" s="188">
        <v>600000</v>
      </c>
      <c r="H606" s="188">
        <v>0</v>
      </c>
    </row>
    <row r="607" spans="1:8" ht="15.75" thickTop="1">
      <c r="A607" s="185" t="str">
        <f t="shared" si="9"/>
        <v>A</v>
      </c>
      <c r="B607" s="189" t="s">
        <v>124</v>
      </c>
      <c r="C607" s="189" t="s">
        <v>96</v>
      </c>
      <c r="D607" s="190">
        <v>1200000</v>
      </c>
      <c r="E607" s="190">
        <v>600000</v>
      </c>
      <c r="F607" s="190">
        <v>0</v>
      </c>
      <c r="G607" s="190">
        <v>600000</v>
      </c>
      <c r="H607" s="190">
        <v>0</v>
      </c>
    </row>
    <row r="608" spans="1:8">
      <c r="A608" s="185" t="str">
        <f t="shared" si="9"/>
        <v>A</v>
      </c>
      <c r="B608" s="191" t="s">
        <v>124</v>
      </c>
      <c r="C608" s="191" t="s">
        <v>102</v>
      </c>
      <c r="D608" s="192">
        <v>1200000</v>
      </c>
      <c r="E608" s="192">
        <v>600000</v>
      </c>
      <c r="F608" s="192">
        <v>0</v>
      </c>
      <c r="G608" s="192">
        <v>600000</v>
      </c>
      <c r="H608" s="192">
        <v>0</v>
      </c>
    </row>
    <row r="609" spans="1:8" hidden="1">
      <c r="A609" s="185" t="str">
        <f t="shared" si="9"/>
        <v>B</v>
      </c>
      <c r="B609" s="189" t="s">
        <v>124</v>
      </c>
      <c r="C609" s="189" t="s">
        <v>158</v>
      </c>
      <c r="D609" s="190">
        <v>0</v>
      </c>
      <c r="E609" s="190">
        <v>0</v>
      </c>
      <c r="F609" s="190">
        <v>0</v>
      </c>
      <c r="G609" s="190">
        <v>0</v>
      </c>
      <c r="H609" s="190">
        <v>0</v>
      </c>
    </row>
    <row r="610" spans="1:8" ht="15.75" thickBot="1">
      <c r="A610" s="185" t="str">
        <f t="shared" si="9"/>
        <v>A</v>
      </c>
      <c r="B610" s="186" t="s">
        <v>363</v>
      </c>
      <c r="C610" s="187" t="s">
        <v>364</v>
      </c>
      <c r="D610" s="188">
        <v>1200000</v>
      </c>
      <c r="E610" s="188">
        <v>600000</v>
      </c>
      <c r="F610" s="188">
        <v>0</v>
      </c>
      <c r="G610" s="188">
        <v>600000</v>
      </c>
      <c r="H610" s="188">
        <v>0</v>
      </c>
    </row>
    <row r="611" spans="1:8" ht="15.75" thickTop="1">
      <c r="A611" s="185" t="str">
        <f t="shared" si="9"/>
        <v>A</v>
      </c>
      <c r="B611" s="189" t="s">
        <v>124</v>
      </c>
      <c r="C611" s="189" t="s">
        <v>96</v>
      </c>
      <c r="D611" s="190">
        <v>1200000</v>
      </c>
      <c r="E611" s="190">
        <v>600000</v>
      </c>
      <c r="F611" s="190">
        <v>0</v>
      </c>
      <c r="G611" s="190">
        <v>600000</v>
      </c>
      <c r="H611" s="190">
        <v>0</v>
      </c>
    </row>
    <row r="612" spans="1:8">
      <c r="A612" s="185" t="str">
        <f t="shared" si="9"/>
        <v>A</v>
      </c>
      <c r="B612" s="191" t="s">
        <v>124</v>
      </c>
      <c r="C612" s="191" t="s">
        <v>102</v>
      </c>
      <c r="D612" s="192">
        <v>1200000</v>
      </c>
      <c r="E612" s="192">
        <v>600000</v>
      </c>
      <c r="F612" s="192">
        <v>0</v>
      </c>
      <c r="G612" s="192">
        <v>600000</v>
      </c>
      <c r="H612" s="192">
        <v>0</v>
      </c>
    </row>
    <row r="613" spans="1:8" hidden="1">
      <c r="A613" s="185" t="str">
        <f t="shared" si="9"/>
        <v>B</v>
      </c>
      <c r="B613" s="189" t="s">
        <v>124</v>
      </c>
      <c r="C613" s="189" t="s">
        <v>158</v>
      </c>
      <c r="D613" s="190">
        <v>0</v>
      </c>
      <c r="E613" s="190">
        <v>0</v>
      </c>
      <c r="F613" s="190">
        <v>0</v>
      </c>
      <c r="G613" s="190">
        <v>0</v>
      </c>
      <c r="H613" s="190">
        <v>0</v>
      </c>
    </row>
    <row r="614" spans="1:8" ht="30.75" thickBot="1">
      <c r="A614" s="185" t="str">
        <f t="shared" si="9"/>
        <v>A</v>
      </c>
      <c r="B614" s="186" t="s">
        <v>365</v>
      </c>
      <c r="C614" s="187" t="s">
        <v>366</v>
      </c>
      <c r="D614" s="188">
        <v>1000000</v>
      </c>
      <c r="E614" s="188">
        <v>0</v>
      </c>
      <c r="F614" s="188">
        <v>0</v>
      </c>
      <c r="G614" s="188">
        <v>1000000</v>
      </c>
      <c r="H614" s="188">
        <v>0</v>
      </c>
    </row>
    <row r="615" spans="1:8" ht="15.75" thickTop="1">
      <c r="A615" s="185" t="str">
        <f t="shared" si="9"/>
        <v>A</v>
      </c>
      <c r="B615" s="189" t="s">
        <v>124</v>
      </c>
      <c r="C615" s="189" t="s">
        <v>96</v>
      </c>
      <c r="D615" s="190">
        <v>1000000</v>
      </c>
      <c r="E615" s="190">
        <v>0</v>
      </c>
      <c r="F615" s="190">
        <v>0</v>
      </c>
      <c r="G615" s="190">
        <v>1000000</v>
      </c>
      <c r="H615" s="190">
        <v>0</v>
      </c>
    </row>
    <row r="616" spans="1:8">
      <c r="A616" s="185" t="str">
        <f t="shared" si="9"/>
        <v>A</v>
      </c>
      <c r="B616" s="191" t="s">
        <v>124</v>
      </c>
      <c r="C616" s="191" t="s">
        <v>102</v>
      </c>
      <c r="D616" s="192">
        <v>1000000</v>
      </c>
      <c r="E616" s="192">
        <v>0</v>
      </c>
      <c r="F616" s="192">
        <v>0</v>
      </c>
      <c r="G616" s="192">
        <v>1000000</v>
      </c>
      <c r="H616" s="192">
        <v>0</v>
      </c>
    </row>
    <row r="617" spans="1:8" hidden="1">
      <c r="A617" s="185" t="str">
        <f t="shared" si="9"/>
        <v>B</v>
      </c>
      <c r="B617" s="189" t="s">
        <v>124</v>
      </c>
      <c r="C617" s="189" t="s">
        <v>158</v>
      </c>
      <c r="D617" s="190">
        <v>0</v>
      </c>
      <c r="E617" s="190">
        <v>0</v>
      </c>
      <c r="F617" s="190">
        <v>0</v>
      </c>
      <c r="G617" s="190">
        <v>0</v>
      </c>
      <c r="H617" s="190">
        <v>0</v>
      </c>
    </row>
    <row r="618" spans="1:8" ht="30.75" thickBot="1">
      <c r="A618" s="185" t="str">
        <f t="shared" si="9"/>
        <v>A</v>
      </c>
      <c r="B618" s="186" t="s">
        <v>367</v>
      </c>
      <c r="C618" s="187" t="s">
        <v>368</v>
      </c>
      <c r="D618" s="188">
        <v>1000000</v>
      </c>
      <c r="E618" s="188">
        <v>0</v>
      </c>
      <c r="F618" s="188">
        <v>0</v>
      </c>
      <c r="G618" s="188">
        <v>1000000</v>
      </c>
      <c r="H618" s="188">
        <v>0</v>
      </c>
    </row>
    <row r="619" spans="1:8" ht="15.75" thickTop="1">
      <c r="A619" s="185" t="str">
        <f t="shared" si="9"/>
        <v>A</v>
      </c>
      <c r="B619" s="189" t="s">
        <v>124</v>
      </c>
      <c r="C619" s="189" t="s">
        <v>96</v>
      </c>
      <c r="D619" s="190">
        <v>1000000</v>
      </c>
      <c r="E619" s="190">
        <v>0</v>
      </c>
      <c r="F619" s="190">
        <v>0</v>
      </c>
      <c r="G619" s="190">
        <v>1000000</v>
      </c>
      <c r="H619" s="190">
        <v>0</v>
      </c>
    </row>
    <row r="620" spans="1:8">
      <c r="A620" s="185" t="str">
        <f t="shared" si="9"/>
        <v>A</v>
      </c>
      <c r="B620" s="191" t="s">
        <v>124</v>
      </c>
      <c r="C620" s="191" t="s">
        <v>102</v>
      </c>
      <c r="D620" s="192">
        <v>1000000</v>
      </c>
      <c r="E620" s="192">
        <v>0</v>
      </c>
      <c r="F620" s="192">
        <v>0</v>
      </c>
      <c r="G620" s="192">
        <v>1000000</v>
      </c>
      <c r="H620" s="192">
        <v>0</v>
      </c>
    </row>
    <row r="621" spans="1:8" hidden="1">
      <c r="A621" s="185" t="str">
        <f t="shared" si="9"/>
        <v>B</v>
      </c>
      <c r="B621" s="189" t="s">
        <v>124</v>
      </c>
      <c r="C621" s="189" t="s">
        <v>158</v>
      </c>
      <c r="D621" s="190">
        <v>0</v>
      </c>
      <c r="E621" s="190">
        <v>0</v>
      </c>
      <c r="F621" s="190">
        <v>0</v>
      </c>
      <c r="G621" s="190">
        <v>0</v>
      </c>
      <c r="H621" s="190">
        <v>0</v>
      </c>
    </row>
    <row r="622" spans="1:8" ht="15.75" hidden="1" thickBot="1">
      <c r="A622" s="185" t="str">
        <f t="shared" si="9"/>
        <v>B</v>
      </c>
      <c r="B622" s="186" t="s">
        <v>369</v>
      </c>
      <c r="C622" s="187" t="s">
        <v>370</v>
      </c>
      <c r="D622" s="188">
        <v>0</v>
      </c>
      <c r="E622" s="188">
        <v>0</v>
      </c>
      <c r="F622" s="188">
        <v>0</v>
      </c>
      <c r="G622" s="188">
        <v>0</v>
      </c>
      <c r="H622" s="188">
        <v>0</v>
      </c>
    </row>
    <row r="623" spans="1:8" hidden="1">
      <c r="A623" s="185" t="str">
        <f t="shared" si="9"/>
        <v>B</v>
      </c>
      <c r="B623" s="189" t="s">
        <v>124</v>
      </c>
      <c r="C623" s="189" t="s">
        <v>158</v>
      </c>
      <c r="D623" s="190">
        <v>0</v>
      </c>
      <c r="E623" s="190">
        <v>0</v>
      </c>
      <c r="F623" s="190">
        <v>0</v>
      </c>
      <c r="G623" s="190">
        <v>0</v>
      </c>
      <c r="H623" s="190">
        <v>0</v>
      </c>
    </row>
    <row r="624" spans="1:8" ht="30.75" thickBot="1">
      <c r="A624" s="185" t="str">
        <f t="shared" si="9"/>
        <v>A</v>
      </c>
      <c r="B624" s="186" t="s">
        <v>371</v>
      </c>
      <c r="C624" s="187" t="s">
        <v>372</v>
      </c>
      <c r="D624" s="188">
        <v>4800000</v>
      </c>
      <c r="E624" s="188">
        <v>0</v>
      </c>
      <c r="F624" s="188">
        <v>1800000</v>
      </c>
      <c r="G624" s="188">
        <v>2000000</v>
      </c>
      <c r="H624" s="188">
        <v>1000000</v>
      </c>
    </row>
    <row r="625" spans="1:8" ht="15.75" thickTop="1">
      <c r="A625" s="185" t="str">
        <f t="shared" si="9"/>
        <v>A</v>
      </c>
      <c r="B625" s="189" t="s">
        <v>124</v>
      </c>
      <c r="C625" s="189" t="s">
        <v>96</v>
      </c>
      <c r="D625" s="190">
        <v>4800000</v>
      </c>
      <c r="E625" s="190">
        <v>0</v>
      </c>
      <c r="F625" s="190">
        <v>1800000</v>
      </c>
      <c r="G625" s="190">
        <v>2000000</v>
      </c>
      <c r="H625" s="190">
        <v>1000000</v>
      </c>
    </row>
    <row r="626" spans="1:8">
      <c r="A626" s="185" t="str">
        <f t="shared" si="9"/>
        <v>A</v>
      </c>
      <c r="B626" s="191" t="s">
        <v>124</v>
      </c>
      <c r="C626" s="191" t="s">
        <v>102</v>
      </c>
      <c r="D626" s="192">
        <v>4800000</v>
      </c>
      <c r="E626" s="192">
        <v>0</v>
      </c>
      <c r="F626" s="192">
        <v>1800000</v>
      </c>
      <c r="G626" s="192">
        <v>2000000</v>
      </c>
      <c r="H626" s="192">
        <v>1000000</v>
      </c>
    </row>
    <row r="627" spans="1:8" hidden="1">
      <c r="A627" s="185" t="str">
        <f t="shared" si="9"/>
        <v>B</v>
      </c>
      <c r="B627" s="189" t="s">
        <v>124</v>
      </c>
      <c r="C627" s="189" t="s">
        <v>158</v>
      </c>
      <c r="D627" s="190">
        <v>0</v>
      </c>
      <c r="E627" s="190">
        <v>0</v>
      </c>
      <c r="F627" s="190">
        <v>0</v>
      </c>
      <c r="G627" s="190">
        <v>0</v>
      </c>
      <c r="H627" s="190">
        <v>0</v>
      </c>
    </row>
    <row r="628" spans="1:8" ht="15.75" thickBot="1">
      <c r="A628" s="185" t="str">
        <f t="shared" si="9"/>
        <v>A</v>
      </c>
      <c r="B628" s="186" t="s">
        <v>373</v>
      </c>
      <c r="C628" s="187" t="s">
        <v>374</v>
      </c>
      <c r="D628" s="188">
        <v>1500000</v>
      </c>
      <c r="E628" s="188">
        <v>0</v>
      </c>
      <c r="F628" s="188">
        <v>0</v>
      </c>
      <c r="G628" s="188">
        <v>1500000</v>
      </c>
      <c r="H628" s="188">
        <v>0</v>
      </c>
    </row>
    <row r="629" spans="1:8" ht="15.75" thickTop="1">
      <c r="A629" s="185" t="str">
        <f t="shared" si="9"/>
        <v>A</v>
      </c>
      <c r="B629" s="189" t="s">
        <v>124</v>
      </c>
      <c r="C629" s="189" t="s">
        <v>96</v>
      </c>
      <c r="D629" s="190">
        <v>1500000</v>
      </c>
      <c r="E629" s="190">
        <v>0</v>
      </c>
      <c r="F629" s="190">
        <v>0</v>
      </c>
      <c r="G629" s="190">
        <v>1500000</v>
      </c>
      <c r="H629" s="190">
        <v>0</v>
      </c>
    </row>
    <row r="630" spans="1:8">
      <c r="A630" s="185" t="str">
        <f t="shared" si="9"/>
        <v>A</v>
      </c>
      <c r="B630" s="191" t="s">
        <v>124</v>
      </c>
      <c r="C630" s="191" t="s">
        <v>102</v>
      </c>
      <c r="D630" s="192">
        <v>1500000</v>
      </c>
      <c r="E630" s="192">
        <v>0</v>
      </c>
      <c r="F630" s="192">
        <v>0</v>
      </c>
      <c r="G630" s="192">
        <v>1500000</v>
      </c>
      <c r="H630" s="192">
        <v>0</v>
      </c>
    </row>
    <row r="631" spans="1:8" hidden="1">
      <c r="A631" s="185" t="str">
        <f t="shared" si="9"/>
        <v>B</v>
      </c>
      <c r="B631" s="189" t="s">
        <v>124</v>
      </c>
      <c r="C631" s="189" t="s">
        <v>158</v>
      </c>
      <c r="D631" s="190">
        <v>0</v>
      </c>
      <c r="E631" s="190">
        <v>0</v>
      </c>
      <c r="F631" s="190">
        <v>0</v>
      </c>
      <c r="G631" s="190">
        <v>0</v>
      </c>
      <c r="H631" s="190">
        <v>0</v>
      </c>
    </row>
    <row r="632" spans="1:8" ht="30.75" thickBot="1">
      <c r="A632" s="185" t="str">
        <f t="shared" si="9"/>
        <v>A</v>
      </c>
      <c r="B632" s="186" t="s">
        <v>375</v>
      </c>
      <c r="C632" s="187" t="s">
        <v>376</v>
      </c>
      <c r="D632" s="188">
        <v>500000</v>
      </c>
      <c r="E632" s="188">
        <v>0</v>
      </c>
      <c r="F632" s="188">
        <v>0</v>
      </c>
      <c r="G632" s="188">
        <v>500000</v>
      </c>
      <c r="H632" s="188">
        <v>0</v>
      </c>
    </row>
    <row r="633" spans="1:8" ht="15.75" thickTop="1">
      <c r="A633" s="185" t="str">
        <f t="shared" si="9"/>
        <v>A</v>
      </c>
      <c r="B633" s="189" t="s">
        <v>124</v>
      </c>
      <c r="C633" s="189" t="s">
        <v>96</v>
      </c>
      <c r="D633" s="190">
        <v>500000</v>
      </c>
      <c r="E633" s="190">
        <v>0</v>
      </c>
      <c r="F633" s="190">
        <v>0</v>
      </c>
      <c r="G633" s="190">
        <v>500000</v>
      </c>
      <c r="H633" s="190">
        <v>0</v>
      </c>
    </row>
    <row r="634" spans="1:8">
      <c r="A634" s="185" t="str">
        <f t="shared" si="9"/>
        <v>A</v>
      </c>
      <c r="B634" s="191" t="s">
        <v>124</v>
      </c>
      <c r="C634" s="191" t="s">
        <v>102</v>
      </c>
      <c r="D634" s="192">
        <v>500000</v>
      </c>
      <c r="E634" s="192">
        <v>0</v>
      </c>
      <c r="F634" s="192">
        <v>0</v>
      </c>
      <c r="G634" s="192">
        <v>500000</v>
      </c>
      <c r="H634" s="192">
        <v>0</v>
      </c>
    </row>
    <row r="635" spans="1:8" hidden="1">
      <c r="A635" s="185" t="str">
        <f t="shared" si="9"/>
        <v>B</v>
      </c>
      <c r="B635" s="189" t="s">
        <v>124</v>
      </c>
      <c r="C635" s="189" t="s">
        <v>158</v>
      </c>
      <c r="D635" s="190">
        <v>0</v>
      </c>
      <c r="E635" s="190">
        <v>0</v>
      </c>
      <c r="F635" s="190">
        <v>0</v>
      </c>
      <c r="G635" s="190">
        <v>0</v>
      </c>
      <c r="H635" s="190">
        <v>0</v>
      </c>
    </row>
    <row r="636" spans="1:8" ht="15.75" thickBot="1">
      <c r="A636" s="185" t="str">
        <f t="shared" si="9"/>
        <v>A</v>
      </c>
      <c r="B636" s="186" t="s">
        <v>377</v>
      </c>
      <c r="C636" s="187" t="s">
        <v>378</v>
      </c>
      <c r="D636" s="188">
        <v>500000</v>
      </c>
      <c r="E636" s="188">
        <v>0</v>
      </c>
      <c r="F636" s="188">
        <v>500000</v>
      </c>
      <c r="G636" s="188">
        <v>0</v>
      </c>
      <c r="H636" s="188">
        <v>0</v>
      </c>
    </row>
    <row r="637" spans="1:8" ht="15.75" thickTop="1">
      <c r="A637" s="185" t="str">
        <f t="shared" si="9"/>
        <v>A</v>
      </c>
      <c r="B637" s="189" t="s">
        <v>124</v>
      </c>
      <c r="C637" s="189" t="s">
        <v>96</v>
      </c>
      <c r="D637" s="190">
        <v>500000</v>
      </c>
      <c r="E637" s="190">
        <v>0</v>
      </c>
      <c r="F637" s="190">
        <v>500000</v>
      </c>
      <c r="G637" s="190">
        <v>0</v>
      </c>
      <c r="H637" s="190">
        <v>0</v>
      </c>
    </row>
    <row r="638" spans="1:8">
      <c r="A638" s="185" t="str">
        <f t="shared" si="9"/>
        <v>A</v>
      </c>
      <c r="B638" s="191" t="s">
        <v>124</v>
      </c>
      <c r="C638" s="191" t="s">
        <v>102</v>
      </c>
      <c r="D638" s="192">
        <v>500000</v>
      </c>
      <c r="E638" s="192">
        <v>0</v>
      </c>
      <c r="F638" s="192">
        <v>500000</v>
      </c>
      <c r="G638" s="192">
        <v>0</v>
      </c>
      <c r="H638" s="192">
        <v>0</v>
      </c>
    </row>
    <row r="639" spans="1:8" hidden="1">
      <c r="A639" s="185" t="str">
        <f t="shared" si="9"/>
        <v>B</v>
      </c>
      <c r="B639" s="189" t="s">
        <v>124</v>
      </c>
      <c r="C639" s="189" t="s">
        <v>158</v>
      </c>
      <c r="D639" s="190">
        <v>0</v>
      </c>
      <c r="E639" s="190">
        <v>0</v>
      </c>
      <c r="F639" s="190">
        <v>0</v>
      </c>
      <c r="G639" s="190">
        <v>0</v>
      </c>
      <c r="H639" s="190">
        <v>0</v>
      </c>
    </row>
    <row r="640" spans="1:8" ht="30.75" thickBot="1">
      <c r="A640" s="185" t="str">
        <f t="shared" si="9"/>
        <v>A</v>
      </c>
      <c r="B640" s="186" t="s">
        <v>379</v>
      </c>
      <c r="C640" s="187" t="s">
        <v>380</v>
      </c>
      <c r="D640" s="188">
        <v>1000000</v>
      </c>
      <c r="E640" s="188">
        <v>0</v>
      </c>
      <c r="F640" s="188">
        <v>1000000</v>
      </c>
      <c r="G640" s="188">
        <v>0</v>
      </c>
      <c r="H640" s="188">
        <v>0</v>
      </c>
    </row>
    <row r="641" spans="1:8" ht="15.75" thickTop="1">
      <c r="A641" s="185" t="str">
        <f t="shared" si="9"/>
        <v>A</v>
      </c>
      <c r="B641" s="189" t="s">
        <v>124</v>
      </c>
      <c r="C641" s="189" t="s">
        <v>96</v>
      </c>
      <c r="D641" s="190">
        <v>1000000</v>
      </c>
      <c r="E641" s="190">
        <v>0</v>
      </c>
      <c r="F641" s="190">
        <v>1000000</v>
      </c>
      <c r="G641" s="190">
        <v>0</v>
      </c>
      <c r="H641" s="190">
        <v>0</v>
      </c>
    </row>
    <row r="642" spans="1:8">
      <c r="A642" s="185" t="str">
        <f t="shared" si="9"/>
        <v>A</v>
      </c>
      <c r="B642" s="191" t="s">
        <v>124</v>
      </c>
      <c r="C642" s="191" t="s">
        <v>102</v>
      </c>
      <c r="D642" s="192">
        <v>1000000</v>
      </c>
      <c r="E642" s="192">
        <v>0</v>
      </c>
      <c r="F642" s="192">
        <v>1000000</v>
      </c>
      <c r="G642" s="192">
        <v>0</v>
      </c>
      <c r="H642" s="192">
        <v>0</v>
      </c>
    </row>
    <row r="643" spans="1:8" hidden="1">
      <c r="A643" s="185" t="str">
        <f t="shared" si="9"/>
        <v>B</v>
      </c>
      <c r="B643" s="189" t="s">
        <v>124</v>
      </c>
      <c r="C643" s="189" t="s">
        <v>158</v>
      </c>
      <c r="D643" s="190">
        <v>0</v>
      </c>
      <c r="E643" s="190">
        <v>0</v>
      </c>
      <c r="F643" s="190">
        <v>0</v>
      </c>
      <c r="G643" s="190">
        <v>0</v>
      </c>
      <c r="H643" s="190">
        <v>0</v>
      </c>
    </row>
    <row r="644" spans="1:8" ht="15.75" thickBot="1">
      <c r="A644" s="185" t="str">
        <f t="shared" si="9"/>
        <v>A</v>
      </c>
      <c r="B644" s="186" t="s">
        <v>381</v>
      </c>
      <c r="C644" s="187" t="s">
        <v>382</v>
      </c>
      <c r="D644" s="188">
        <v>1000000</v>
      </c>
      <c r="E644" s="188">
        <v>0</v>
      </c>
      <c r="F644" s="188">
        <v>0</v>
      </c>
      <c r="G644" s="188">
        <v>0</v>
      </c>
      <c r="H644" s="188">
        <v>1000000</v>
      </c>
    </row>
    <row r="645" spans="1:8" ht="15.75" thickTop="1">
      <c r="A645" s="185" t="str">
        <f t="shared" si="9"/>
        <v>A</v>
      </c>
      <c r="B645" s="189" t="s">
        <v>124</v>
      </c>
      <c r="C645" s="189" t="s">
        <v>96</v>
      </c>
      <c r="D645" s="190">
        <v>1000000</v>
      </c>
      <c r="E645" s="190">
        <v>0</v>
      </c>
      <c r="F645" s="190">
        <v>0</v>
      </c>
      <c r="G645" s="190">
        <v>0</v>
      </c>
      <c r="H645" s="190">
        <v>1000000</v>
      </c>
    </row>
    <row r="646" spans="1:8">
      <c r="A646" s="185" t="str">
        <f t="shared" si="9"/>
        <v>A</v>
      </c>
      <c r="B646" s="191" t="s">
        <v>124</v>
      </c>
      <c r="C646" s="191" t="s">
        <v>102</v>
      </c>
      <c r="D646" s="192">
        <v>1000000</v>
      </c>
      <c r="E646" s="192">
        <v>0</v>
      </c>
      <c r="F646" s="192">
        <v>0</v>
      </c>
      <c r="G646" s="192">
        <v>0</v>
      </c>
      <c r="H646" s="192">
        <v>1000000</v>
      </c>
    </row>
    <row r="647" spans="1:8" hidden="1">
      <c r="A647" s="185" t="str">
        <f t="shared" ref="A647:A710" si="10">(IF(OR(D647&lt;&gt;0,E647&lt;&gt;0,F647&lt;&gt;0,G647&lt;&gt;0,H647&lt;&gt;0),"A","B"))</f>
        <v>B</v>
      </c>
      <c r="B647" s="189" t="s">
        <v>124</v>
      </c>
      <c r="C647" s="189" t="s">
        <v>158</v>
      </c>
      <c r="D647" s="190">
        <v>0</v>
      </c>
      <c r="E647" s="190">
        <v>0</v>
      </c>
      <c r="F647" s="190">
        <v>0</v>
      </c>
      <c r="G647" s="190">
        <v>0</v>
      </c>
      <c r="H647" s="190">
        <v>0</v>
      </c>
    </row>
    <row r="648" spans="1:8" ht="15.75" thickBot="1">
      <c r="A648" s="185" t="str">
        <f t="shared" si="10"/>
        <v>A</v>
      </c>
      <c r="B648" s="186" t="s">
        <v>383</v>
      </c>
      <c r="C648" s="187" t="s">
        <v>384</v>
      </c>
      <c r="D648" s="188">
        <v>300000</v>
      </c>
      <c r="E648" s="188">
        <v>0</v>
      </c>
      <c r="F648" s="188">
        <v>300000</v>
      </c>
      <c r="G648" s="188">
        <v>0</v>
      </c>
      <c r="H648" s="188">
        <v>0</v>
      </c>
    </row>
    <row r="649" spans="1:8" ht="15.75" thickTop="1">
      <c r="A649" s="185" t="str">
        <f t="shared" si="10"/>
        <v>A</v>
      </c>
      <c r="B649" s="189" t="s">
        <v>124</v>
      </c>
      <c r="C649" s="189" t="s">
        <v>96</v>
      </c>
      <c r="D649" s="190">
        <v>300000</v>
      </c>
      <c r="E649" s="190">
        <v>0</v>
      </c>
      <c r="F649" s="190">
        <v>300000</v>
      </c>
      <c r="G649" s="190">
        <v>0</v>
      </c>
      <c r="H649" s="190">
        <v>0</v>
      </c>
    </row>
    <row r="650" spans="1:8">
      <c r="A650" s="185" t="str">
        <f t="shared" si="10"/>
        <v>A</v>
      </c>
      <c r="B650" s="191" t="s">
        <v>124</v>
      </c>
      <c r="C650" s="191" t="s">
        <v>102</v>
      </c>
      <c r="D650" s="192">
        <v>300000</v>
      </c>
      <c r="E650" s="192">
        <v>0</v>
      </c>
      <c r="F650" s="192">
        <v>300000</v>
      </c>
      <c r="G650" s="192">
        <v>0</v>
      </c>
      <c r="H650" s="192">
        <v>0</v>
      </c>
    </row>
    <row r="651" spans="1:8" ht="30.75" thickBot="1">
      <c r="A651" s="185" t="str">
        <f t="shared" si="10"/>
        <v>A</v>
      </c>
      <c r="B651" s="186" t="s">
        <v>385</v>
      </c>
      <c r="C651" s="187" t="s">
        <v>386</v>
      </c>
      <c r="D651" s="188">
        <v>22800000</v>
      </c>
      <c r="E651" s="188">
        <v>20050000</v>
      </c>
      <c r="F651" s="188">
        <v>200000</v>
      </c>
      <c r="G651" s="188">
        <v>50000</v>
      </c>
      <c r="H651" s="188">
        <v>2500000</v>
      </c>
    </row>
    <row r="652" spans="1:8" ht="15.75" thickTop="1">
      <c r="A652" s="185" t="str">
        <f t="shared" si="10"/>
        <v>A</v>
      </c>
      <c r="B652" s="189" t="s">
        <v>124</v>
      </c>
      <c r="C652" s="189" t="s">
        <v>96</v>
      </c>
      <c r="D652" s="190">
        <v>22800000</v>
      </c>
      <c r="E652" s="190">
        <v>20050000</v>
      </c>
      <c r="F652" s="190">
        <v>200000</v>
      </c>
      <c r="G652" s="190">
        <v>50000</v>
      </c>
      <c r="H652" s="190">
        <v>2500000</v>
      </c>
    </row>
    <row r="653" spans="1:8">
      <c r="A653" s="185" t="str">
        <f t="shared" si="10"/>
        <v>A</v>
      </c>
      <c r="B653" s="191" t="s">
        <v>124</v>
      </c>
      <c r="C653" s="191" t="s">
        <v>100</v>
      </c>
      <c r="D653" s="192">
        <v>2800000</v>
      </c>
      <c r="E653" s="192">
        <v>50000</v>
      </c>
      <c r="F653" s="192">
        <v>200000</v>
      </c>
      <c r="G653" s="192">
        <v>50000</v>
      </c>
      <c r="H653" s="192">
        <v>2500000</v>
      </c>
    </row>
    <row r="654" spans="1:8">
      <c r="A654" s="185" t="str">
        <f t="shared" si="10"/>
        <v>A</v>
      </c>
      <c r="B654" s="191" t="s">
        <v>124</v>
      </c>
      <c r="C654" s="191" t="s">
        <v>102</v>
      </c>
      <c r="D654" s="192">
        <v>20000000</v>
      </c>
      <c r="E654" s="192">
        <v>20000000</v>
      </c>
      <c r="F654" s="192">
        <v>0</v>
      </c>
      <c r="G654" s="192">
        <v>0</v>
      </c>
      <c r="H654" s="192">
        <v>0</v>
      </c>
    </row>
    <row r="655" spans="1:8" ht="15.75" thickBot="1">
      <c r="A655" s="185" t="str">
        <f t="shared" si="10"/>
        <v>A</v>
      </c>
      <c r="B655" s="186" t="s">
        <v>387</v>
      </c>
      <c r="C655" s="187" t="s">
        <v>388</v>
      </c>
      <c r="D655" s="188">
        <v>400000</v>
      </c>
      <c r="E655" s="188">
        <v>100000</v>
      </c>
      <c r="F655" s="188">
        <v>100000</v>
      </c>
      <c r="G655" s="188">
        <v>100000</v>
      </c>
      <c r="H655" s="188">
        <v>100000</v>
      </c>
    </row>
    <row r="656" spans="1:8" ht="15.75" thickTop="1">
      <c r="A656" s="185" t="str">
        <f t="shared" si="10"/>
        <v>A</v>
      </c>
      <c r="B656" s="189" t="s">
        <v>124</v>
      </c>
      <c r="C656" s="189" t="s">
        <v>96</v>
      </c>
      <c r="D656" s="190">
        <v>400000</v>
      </c>
      <c r="E656" s="190">
        <v>100000</v>
      </c>
      <c r="F656" s="190">
        <v>100000</v>
      </c>
      <c r="G656" s="190">
        <v>100000</v>
      </c>
      <c r="H656" s="190">
        <v>100000</v>
      </c>
    </row>
    <row r="657" spans="1:8">
      <c r="A657" s="185" t="str">
        <f t="shared" si="10"/>
        <v>A</v>
      </c>
      <c r="B657" s="191" t="s">
        <v>124</v>
      </c>
      <c r="C657" s="191" t="s">
        <v>98</v>
      </c>
      <c r="D657" s="192">
        <v>400000</v>
      </c>
      <c r="E657" s="192">
        <v>100000</v>
      </c>
      <c r="F657" s="192">
        <v>100000</v>
      </c>
      <c r="G657" s="192">
        <v>100000</v>
      </c>
      <c r="H657" s="192">
        <v>100000</v>
      </c>
    </row>
    <row r="658" spans="1:8" ht="15.75" thickBot="1">
      <c r="A658" s="185" t="str">
        <f t="shared" si="10"/>
        <v>A</v>
      </c>
      <c r="B658" s="186" t="s">
        <v>389</v>
      </c>
      <c r="C658" s="187" t="s">
        <v>390</v>
      </c>
      <c r="D658" s="188">
        <v>1500000</v>
      </c>
      <c r="E658" s="188">
        <v>312000</v>
      </c>
      <c r="F658" s="188">
        <v>452000</v>
      </c>
      <c r="G658" s="188">
        <v>420000</v>
      </c>
      <c r="H658" s="188">
        <v>316000</v>
      </c>
    </row>
    <row r="659" spans="1:8" ht="15.75" thickTop="1">
      <c r="A659" s="185" t="str">
        <f t="shared" si="10"/>
        <v>A</v>
      </c>
      <c r="B659" s="189" t="s">
        <v>124</v>
      </c>
      <c r="C659" s="189" t="s">
        <v>96</v>
      </c>
      <c r="D659" s="190">
        <v>1500000</v>
      </c>
      <c r="E659" s="190">
        <v>312000</v>
      </c>
      <c r="F659" s="190">
        <v>452000</v>
      </c>
      <c r="G659" s="190">
        <v>420000</v>
      </c>
      <c r="H659" s="190">
        <v>316000</v>
      </c>
    </row>
    <row r="660" spans="1:8">
      <c r="A660" s="185" t="str">
        <f t="shared" si="10"/>
        <v>A</v>
      </c>
      <c r="B660" s="191" t="s">
        <v>124</v>
      </c>
      <c r="C660" s="191" t="s">
        <v>97</v>
      </c>
      <c r="D660" s="192">
        <v>100000</v>
      </c>
      <c r="E660" s="192">
        <v>32000</v>
      </c>
      <c r="F660" s="192">
        <v>32000</v>
      </c>
      <c r="G660" s="192">
        <v>0</v>
      </c>
      <c r="H660" s="192">
        <v>36000</v>
      </c>
    </row>
    <row r="661" spans="1:8">
      <c r="A661" s="185" t="str">
        <f t="shared" si="10"/>
        <v>A</v>
      </c>
      <c r="B661" s="191" t="s">
        <v>124</v>
      </c>
      <c r="C661" s="191" t="s">
        <v>98</v>
      </c>
      <c r="D661" s="192">
        <v>1400000</v>
      </c>
      <c r="E661" s="192">
        <v>280000</v>
      </c>
      <c r="F661" s="192">
        <v>420000</v>
      </c>
      <c r="G661" s="192">
        <v>420000</v>
      </c>
      <c r="H661" s="192">
        <v>280000</v>
      </c>
    </row>
    <row r="662" spans="1:8" ht="45.75" thickBot="1">
      <c r="A662" s="185" t="str">
        <f t="shared" si="10"/>
        <v>A</v>
      </c>
      <c r="B662" s="186" t="s">
        <v>391</v>
      </c>
      <c r="C662" s="187" t="s">
        <v>392</v>
      </c>
      <c r="D662" s="188">
        <v>3725000</v>
      </c>
      <c r="E662" s="188">
        <v>0</v>
      </c>
      <c r="F662" s="188">
        <v>1725000</v>
      </c>
      <c r="G662" s="188">
        <v>2000000</v>
      </c>
      <c r="H662" s="188">
        <v>0</v>
      </c>
    </row>
    <row r="663" spans="1:8" ht="15.75" thickTop="1">
      <c r="A663" s="185" t="str">
        <f t="shared" si="10"/>
        <v>A</v>
      </c>
      <c r="B663" s="189" t="s">
        <v>124</v>
      </c>
      <c r="C663" s="189" t="s">
        <v>123</v>
      </c>
      <c r="D663" s="190">
        <v>3725000</v>
      </c>
      <c r="E663" s="190">
        <v>0</v>
      </c>
      <c r="F663" s="190">
        <v>1725000</v>
      </c>
      <c r="G663" s="190">
        <v>2000000</v>
      </c>
      <c r="H663" s="190">
        <v>0</v>
      </c>
    </row>
    <row r="664" spans="1:8" ht="30.75" thickBot="1">
      <c r="A664" s="185" t="str">
        <f t="shared" si="10"/>
        <v>A</v>
      </c>
      <c r="B664" s="186" t="s">
        <v>393</v>
      </c>
      <c r="C664" s="187" t="s">
        <v>394</v>
      </c>
      <c r="D664" s="188">
        <v>900000</v>
      </c>
      <c r="E664" s="188">
        <v>220700</v>
      </c>
      <c r="F664" s="188">
        <v>226800</v>
      </c>
      <c r="G664" s="188">
        <v>225800</v>
      </c>
      <c r="H664" s="188">
        <v>226700</v>
      </c>
    </row>
    <row r="665" spans="1:8" ht="15.75" thickTop="1">
      <c r="A665" s="185" t="str">
        <f t="shared" si="10"/>
        <v>A</v>
      </c>
      <c r="B665" s="189" t="s">
        <v>124</v>
      </c>
      <c r="C665" s="189" t="s">
        <v>96</v>
      </c>
      <c r="D665" s="190">
        <v>865000</v>
      </c>
      <c r="E665" s="190">
        <v>215700</v>
      </c>
      <c r="F665" s="190">
        <v>216800</v>
      </c>
      <c r="G665" s="190">
        <v>215800</v>
      </c>
      <c r="H665" s="190">
        <v>216700</v>
      </c>
    </row>
    <row r="666" spans="1:8">
      <c r="A666" s="185" t="str">
        <f t="shared" si="10"/>
        <v>A</v>
      </c>
      <c r="B666" s="191" t="s">
        <v>124</v>
      </c>
      <c r="C666" s="191" t="s">
        <v>97</v>
      </c>
      <c r="D666" s="192">
        <v>600000</v>
      </c>
      <c r="E666" s="192">
        <v>150000</v>
      </c>
      <c r="F666" s="192">
        <v>150000</v>
      </c>
      <c r="G666" s="192">
        <v>150000</v>
      </c>
      <c r="H666" s="192">
        <v>150000</v>
      </c>
    </row>
    <row r="667" spans="1:8">
      <c r="A667" s="185" t="str">
        <f t="shared" si="10"/>
        <v>A</v>
      </c>
      <c r="B667" s="191" t="s">
        <v>124</v>
      </c>
      <c r="C667" s="191" t="s">
        <v>98</v>
      </c>
      <c r="D667" s="192">
        <v>250000</v>
      </c>
      <c r="E667" s="192">
        <v>62000</v>
      </c>
      <c r="F667" s="192">
        <v>63000</v>
      </c>
      <c r="G667" s="192">
        <v>62000</v>
      </c>
      <c r="H667" s="192">
        <v>63000</v>
      </c>
    </row>
    <row r="668" spans="1:8">
      <c r="A668" s="185" t="str">
        <f t="shared" si="10"/>
        <v>A</v>
      </c>
      <c r="B668" s="191" t="s">
        <v>124</v>
      </c>
      <c r="C668" s="191" t="s">
        <v>101</v>
      </c>
      <c r="D668" s="192">
        <v>10000</v>
      </c>
      <c r="E668" s="192">
        <v>2500</v>
      </c>
      <c r="F668" s="192">
        <v>2500</v>
      </c>
      <c r="G668" s="192">
        <v>2500</v>
      </c>
      <c r="H668" s="192">
        <v>2500</v>
      </c>
    </row>
    <row r="669" spans="1:8">
      <c r="A669" s="185" t="str">
        <f t="shared" si="10"/>
        <v>A</v>
      </c>
      <c r="B669" s="191" t="s">
        <v>124</v>
      </c>
      <c r="C669" s="191" t="s">
        <v>102</v>
      </c>
      <c r="D669" s="192">
        <v>5000</v>
      </c>
      <c r="E669" s="192">
        <v>1200</v>
      </c>
      <c r="F669" s="192">
        <v>1300</v>
      </c>
      <c r="G669" s="192">
        <v>1300</v>
      </c>
      <c r="H669" s="192">
        <v>1200</v>
      </c>
    </row>
    <row r="670" spans="1:8">
      <c r="A670" s="185" t="str">
        <f t="shared" si="10"/>
        <v>A</v>
      </c>
      <c r="B670" s="189" t="s">
        <v>124</v>
      </c>
      <c r="C670" s="189" t="s">
        <v>121</v>
      </c>
      <c r="D670" s="190">
        <v>35000</v>
      </c>
      <c r="E670" s="190">
        <v>5000</v>
      </c>
      <c r="F670" s="190">
        <v>10000</v>
      </c>
      <c r="G670" s="190">
        <v>10000</v>
      </c>
      <c r="H670" s="190">
        <v>10000</v>
      </c>
    </row>
    <row r="671" spans="1:8" ht="30.75" thickBot="1">
      <c r="A671" s="185" t="str">
        <f t="shared" si="10"/>
        <v>A</v>
      </c>
      <c r="B671" s="186" t="s">
        <v>395</v>
      </c>
      <c r="C671" s="187" t="s">
        <v>396</v>
      </c>
      <c r="D671" s="188">
        <v>21000000</v>
      </c>
      <c r="E671" s="188">
        <v>20000000</v>
      </c>
      <c r="F671" s="188">
        <v>20000000</v>
      </c>
      <c r="G671" s="188">
        <v>-13000000</v>
      </c>
      <c r="H671" s="188">
        <v>-6000000</v>
      </c>
    </row>
    <row r="672" spans="1:8" ht="15.75" thickTop="1">
      <c r="A672" s="185" t="str">
        <f t="shared" si="10"/>
        <v>A</v>
      </c>
      <c r="B672" s="189" t="s">
        <v>124</v>
      </c>
      <c r="C672" s="189" t="s">
        <v>96</v>
      </c>
      <c r="D672" s="190">
        <v>21000000</v>
      </c>
      <c r="E672" s="190">
        <v>20000000</v>
      </c>
      <c r="F672" s="190">
        <v>20000000</v>
      </c>
      <c r="G672" s="190">
        <v>-13000000</v>
      </c>
      <c r="H672" s="190">
        <v>-6000000</v>
      </c>
    </row>
    <row r="673" spans="1:8">
      <c r="A673" s="185" t="str">
        <f t="shared" si="10"/>
        <v>A</v>
      </c>
      <c r="B673" s="191" t="s">
        <v>124</v>
      </c>
      <c r="C673" s="191" t="s">
        <v>98</v>
      </c>
      <c r="D673" s="192">
        <v>21000000</v>
      </c>
      <c r="E673" s="192">
        <v>20000000</v>
      </c>
      <c r="F673" s="192">
        <v>20000000</v>
      </c>
      <c r="G673" s="192">
        <v>-13000000</v>
      </c>
      <c r="H673" s="192">
        <v>-6000000</v>
      </c>
    </row>
    <row r="674" spans="1:8" ht="30.75" thickBot="1">
      <c r="A674" s="185" t="str">
        <f t="shared" si="10"/>
        <v>A</v>
      </c>
      <c r="B674" s="186" t="s">
        <v>397</v>
      </c>
      <c r="C674" s="187" t="s">
        <v>398</v>
      </c>
      <c r="D674" s="188">
        <v>21000000</v>
      </c>
      <c r="E674" s="188">
        <v>20000000</v>
      </c>
      <c r="F674" s="188">
        <v>20000000</v>
      </c>
      <c r="G674" s="188">
        <v>-13000000</v>
      </c>
      <c r="H674" s="188">
        <v>-6000000</v>
      </c>
    </row>
    <row r="675" spans="1:8" ht="15.75" thickTop="1">
      <c r="A675" s="185" t="str">
        <f t="shared" si="10"/>
        <v>A</v>
      </c>
      <c r="B675" s="189" t="s">
        <v>124</v>
      </c>
      <c r="C675" s="189" t="s">
        <v>96</v>
      </c>
      <c r="D675" s="190">
        <v>21000000</v>
      </c>
      <c r="E675" s="190">
        <v>20000000</v>
      </c>
      <c r="F675" s="190">
        <v>20000000</v>
      </c>
      <c r="G675" s="190">
        <v>-13000000</v>
      </c>
      <c r="H675" s="190">
        <v>-6000000</v>
      </c>
    </row>
    <row r="676" spans="1:8">
      <c r="A676" s="185" t="str">
        <f t="shared" si="10"/>
        <v>A</v>
      </c>
      <c r="B676" s="191" t="s">
        <v>124</v>
      </c>
      <c r="C676" s="191" t="s">
        <v>98</v>
      </c>
      <c r="D676" s="192">
        <v>21000000</v>
      </c>
      <c r="E676" s="192">
        <v>20000000</v>
      </c>
      <c r="F676" s="192">
        <v>20000000</v>
      </c>
      <c r="G676" s="192">
        <v>-13000000</v>
      </c>
      <c r="H676" s="192">
        <v>-6000000</v>
      </c>
    </row>
    <row r="677" spans="1:8" ht="30.75" thickBot="1">
      <c r="A677" s="185" t="str">
        <f t="shared" si="10"/>
        <v>A</v>
      </c>
      <c r="B677" s="186" t="s">
        <v>409</v>
      </c>
      <c r="C677" s="187" t="s">
        <v>410</v>
      </c>
      <c r="D677" s="188">
        <v>1546200000</v>
      </c>
      <c r="E677" s="188">
        <v>220190000</v>
      </c>
      <c r="F677" s="188">
        <v>350417000</v>
      </c>
      <c r="G677" s="188">
        <v>497380000</v>
      </c>
      <c r="H677" s="188">
        <v>478213000</v>
      </c>
    </row>
    <row r="678" spans="1:8" ht="15.75" thickTop="1">
      <c r="A678" s="185" t="str">
        <f t="shared" si="10"/>
        <v>A</v>
      </c>
      <c r="B678" s="189" t="s">
        <v>124</v>
      </c>
      <c r="C678" s="189" t="s">
        <v>96</v>
      </c>
      <c r="D678" s="190">
        <v>462500000</v>
      </c>
      <c r="E678" s="190">
        <v>84893000</v>
      </c>
      <c r="F678" s="190">
        <v>96232000</v>
      </c>
      <c r="G678" s="190">
        <v>141810000</v>
      </c>
      <c r="H678" s="190">
        <v>139565000</v>
      </c>
    </row>
    <row r="679" spans="1:8">
      <c r="A679" s="185" t="str">
        <f t="shared" si="10"/>
        <v>A</v>
      </c>
      <c r="B679" s="191" t="s">
        <v>124</v>
      </c>
      <c r="C679" s="191" t="s">
        <v>97</v>
      </c>
      <c r="D679" s="192">
        <v>8980000</v>
      </c>
      <c r="E679" s="192">
        <v>2240000</v>
      </c>
      <c r="F679" s="192">
        <v>2245000</v>
      </c>
      <c r="G679" s="192">
        <v>2240000</v>
      </c>
      <c r="H679" s="192">
        <v>2255000</v>
      </c>
    </row>
    <row r="680" spans="1:8">
      <c r="A680" s="185" t="str">
        <f t="shared" si="10"/>
        <v>A</v>
      </c>
      <c r="B680" s="191" t="s">
        <v>124</v>
      </c>
      <c r="C680" s="191" t="s">
        <v>98</v>
      </c>
      <c r="D680" s="192">
        <v>145010000</v>
      </c>
      <c r="E680" s="192">
        <v>24475000</v>
      </c>
      <c r="F680" s="192">
        <v>39880000</v>
      </c>
      <c r="G680" s="192">
        <v>46850000</v>
      </c>
      <c r="H680" s="192">
        <v>33805000</v>
      </c>
    </row>
    <row r="681" spans="1:8">
      <c r="A681" s="185" t="str">
        <f t="shared" si="10"/>
        <v>A</v>
      </c>
      <c r="B681" s="191" t="s">
        <v>124</v>
      </c>
      <c r="C681" s="191" t="s">
        <v>100</v>
      </c>
      <c r="D681" s="192">
        <v>47400000</v>
      </c>
      <c r="E681" s="192">
        <v>6000000</v>
      </c>
      <c r="F681" s="192">
        <v>5700000</v>
      </c>
      <c r="G681" s="192">
        <v>20725000</v>
      </c>
      <c r="H681" s="192">
        <v>14975000</v>
      </c>
    </row>
    <row r="682" spans="1:8">
      <c r="A682" s="185" t="str">
        <f t="shared" si="10"/>
        <v>A</v>
      </c>
      <c r="B682" s="191" t="s">
        <v>124</v>
      </c>
      <c r="C682" s="191" t="s">
        <v>15</v>
      </c>
      <c r="D682" s="192">
        <v>5320000</v>
      </c>
      <c r="E682" s="192">
        <v>2000000</v>
      </c>
      <c r="F682" s="192">
        <v>0</v>
      </c>
      <c r="G682" s="192">
        <v>3300000</v>
      </c>
      <c r="H682" s="192">
        <v>20000</v>
      </c>
    </row>
    <row r="683" spans="1:8">
      <c r="A683" s="185" t="str">
        <f t="shared" si="10"/>
        <v>A</v>
      </c>
      <c r="B683" s="191" t="s">
        <v>124</v>
      </c>
      <c r="C683" s="191" t="s">
        <v>101</v>
      </c>
      <c r="D683" s="192">
        <v>220000</v>
      </c>
      <c r="E683" s="192">
        <v>43000</v>
      </c>
      <c r="F683" s="192">
        <v>29000</v>
      </c>
      <c r="G683" s="192">
        <v>70000</v>
      </c>
      <c r="H683" s="192">
        <v>78000</v>
      </c>
    </row>
    <row r="684" spans="1:8">
      <c r="A684" s="185" t="str">
        <f t="shared" si="10"/>
        <v>A</v>
      </c>
      <c r="B684" s="191" t="s">
        <v>124</v>
      </c>
      <c r="C684" s="191" t="s">
        <v>102</v>
      </c>
      <c r="D684" s="192">
        <v>255570000</v>
      </c>
      <c r="E684" s="192">
        <v>50135000</v>
      </c>
      <c r="F684" s="192">
        <v>48378000</v>
      </c>
      <c r="G684" s="192">
        <v>68625000</v>
      </c>
      <c r="H684" s="192">
        <v>88432000</v>
      </c>
    </row>
    <row r="685" spans="1:8">
      <c r="A685" s="185" t="str">
        <f t="shared" si="10"/>
        <v>A</v>
      </c>
      <c r="B685" s="189" t="s">
        <v>124</v>
      </c>
      <c r="C685" s="189" t="s">
        <v>121</v>
      </c>
      <c r="D685" s="190">
        <v>1083700000</v>
      </c>
      <c r="E685" s="190">
        <v>135297000</v>
      </c>
      <c r="F685" s="190">
        <v>254185000</v>
      </c>
      <c r="G685" s="190">
        <v>355570000</v>
      </c>
      <c r="H685" s="190">
        <v>338648000</v>
      </c>
    </row>
    <row r="686" spans="1:8" hidden="1">
      <c r="A686" s="185" t="str">
        <f t="shared" si="10"/>
        <v>B</v>
      </c>
      <c r="B686" s="189" t="s">
        <v>124</v>
      </c>
      <c r="C686" s="189" t="s">
        <v>158</v>
      </c>
      <c r="D686" s="190">
        <v>0</v>
      </c>
      <c r="E686" s="190">
        <v>0</v>
      </c>
      <c r="F686" s="190">
        <v>0</v>
      </c>
      <c r="G686" s="190">
        <v>0</v>
      </c>
      <c r="H686" s="190">
        <v>0</v>
      </c>
    </row>
    <row r="687" spans="1:8" ht="30.75" thickBot="1">
      <c r="A687" s="185" t="str">
        <f t="shared" si="10"/>
        <v>A</v>
      </c>
      <c r="B687" s="186" t="s">
        <v>411</v>
      </c>
      <c r="C687" s="187" t="s">
        <v>412</v>
      </c>
      <c r="D687" s="188">
        <v>5700000</v>
      </c>
      <c r="E687" s="188">
        <v>1350000</v>
      </c>
      <c r="F687" s="188">
        <v>1237000</v>
      </c>
      <c r="G687" s="188">
        <v>1565000</v>
      </c>
      <c r="H687" s="188">
        <v>1548000</v>
      </c>
    </row>
    <row r="688" spans="1:8" ht="15.75" thickTop="1">
      <c r="A688" s="185" t="str">
        <f t="shared" si="10"/>
        <v>A</v>
      </c>
      <c r="B688" s="189" t="s">
        <v>124</v>
      </c>
      <c r="C688" s="189" t="s">
        <v>96</v>
      </c>
      <c r="D688" s="190">
        <v>5650000</v>
      </c>
      <c r="E688" s="190">
        <v>1343000</v>
      </c>
      <c r="F688" s="190">
        <v>1237000</v>
      </c>
      <c r="G688" s="190">
        <v>1545000</v>
      </c>
      <c r="H688" s="190">
        <v>1525000</v>
      </c>
    </row>
    <row r="689" spans="1:8">
      <c r="A689" s="185" t="str">
        <f t="shared" si="10"/>
        <v>A</v>
      </c>
      <c r="B689" s="191" t="s">
        <v>124</v>
      </c>
      <c r="C689" s="191" t="s">
        <v>97</v>
      </c>
      <c r="D689" s="192">
        <v>3550000</v>
      </c>
      <c r="E689" s="192">
        <v>885000</v>
      </c>
      <c r="F689" s="192">
        <v>885000</v>
      </c>
      <c r="G689" s="192">
        <v>885000</v>
      </c>
      <c r="H689" s="192">
        <v>895000</v>
      </c>
    </row>
    <row r="690" spans="1:8">
      <c r="A690" s="185" t="str">
        <f t="shared" si="10"/>
        <v>A</v>
      </c>
      <c r="B690" s="191" t="s">
        <v>124</v>
      </c>
      <c r="C690" s="191" t="s">
        <v>98</v>
      </c>
      <c r="D690" s="192">
        <v>1680000</v>
      </c>
      <c r="E690" s="192">
        <v>430000</v>
      </c>
      <c r="F690" s="192">
        <v>340000</v>
      </c>
      <c r="G690" s="192">
        <v>330000</v>
      </c>
      <c r="H690" s="192">
        <v>580000</v>
      </c>
    </row>
    <row r="691" spans="1:8">
      <c r="A691" s="185" t="str">
        <f t="shared" si="10"/>
        <v>A</v>
      </c>
      <c r="B691" s="191" t="s">
        <v>124</v>
      </c>
      <c r="C691" s="191" t="s">
        <v>15</v>
      </c>
      <c r="D691" s="192">
        <v>300000</v>
      </c>
      <c r="E691" s="192">
        <v>0</v>
      </c>
      <c r="F691" s="192">
        <v>0</v>
      </c>
      <c r="G691" s="192">
        <v>300000</v>
      </c>
      <c r="H691" s="192">
        <v>0</v>
      </c>
    </row>
    <row r="692" spans="1:8">
      <c r="A692" s="185" t="str">
        <f t="shared" si="10"/>
        <v>A</v>
      </c>
      <c r="B692" s="191" t="s">
        <v>124</v>
      </c>
      <c r="C692" s="191" t="s">
        <v>101</v>
      </c>
      <c r="D692" s="192">
        <v>70000</v>
      </c>
      <c r="E692" s="192">
        <v>18000</v>
      </c>
      <c r="F692" s="192">
        <v>4000</v>
      </c>
      <c r="G692" s="192">
        <v>20000</v>
      </c>
      <c r="H692" s="192">
        <v>28000</v>
      </c>
    </row>
    <row r="693" spans="1:8">
      <c r="A693" s="185" t="str">
        <f t="shared" si="10"/>
        <v>A</v>
      </c>
      <c r="B693" s="191" t="s">
        <v>124</v>
      </c>
      <c r="C693" s="191" t="s">
        <v>102</v>
      </c>
      <c r="D693" s="192">
        <v>50000</v>
      </c>
      <c r="E693" s="192">
        <v>10000</v>
      </c>
      <c r="F693" s="192">
        <v>8000</v>
      </c>
      <c r="G693" s="192">
        <v>10000</v>
      </c>
      <c r="H693" s="192">
        <v>22000</v>
      </c>
    </row>
    <row r="694" spans="1:8">
      <c r="A694" s="185" t="str">
        <f t="shared" si="10"/>
        <v>A</v>
      </c>
      <c r="B694" s="189" t="s">
        <v>124</v>
      </c>
      <c r="C694" s="189" t="s">
        <v>121</v>
      </c>
      <c r="D694" s="190">
        <v>50000</v>
      </c>
      <c r="E694" s="190">
        <v>7000</v>
      </c>
      <c r="F694" s="190">
        <v>0</v>
      </c>
      <c r="G694" s="190">
        <v>20000</v>
      </c>
      <c r="H694" s="190">
        <v>23000</v>
      </c>
    </row>
    <row r="695" spans="1:8" ht="30.75" thickBot="1">
      <c r="A695" s="185" t="str">
        <f t="shared" si="10"/>
        <v>A</v>
      </c>
      <c r="B695" s="186" t="s">
        <v>413</v>
      </c>
      <c r="C695" s="187" t="s">
        <v>414</v>
      </c>
      <c r="D695" s="188">
        <v>5700000</v>
      </c>
      <c r="E695" s="188">
        <v>1350000</v>
      </c>
      <c r="F695" s="188">
        <v>1237000</v>
      </c>
      <c r="G695" s="188">
        <v>1565000</v>
      </c>
      <c r="H695" s="188">
        <v>1548000</v>
      </c>
    </row>
    <row r="696" spans="1:8" ht="15.75" thickTop="1">
      <c r="A696" s="185" t="str">
        <f t="shared" si="10"/>
        <v>A</v>
      </c>
      <c r="B696" s="189" t="s">
        <v>124</v>
      </c>
      <c r="C696" s="189" t="s">
        <v>96</v>
      </c>
      <c r="D696" s="190">
        <v>5650000</v>
      </c>
      <c r="E696" s="190">
        <v>1343000</v>
      </c>
      <c r="F696" s="190">
        <v>1237000</v>
      </c>
      <c r="G696" s="190">
        <v>1545000</v>
      </c>
      <c r="H696" s="190">
        <v>1525000</v>
      </c>
    </row>
    <row r="697" spans="1:8">
      <c r="A697" s="185" t="str">
        <f t="shared" si="10"/>
        <v>A</v>
      </c>
      <c r="B697" s="191" t="s">
        <v>124</v>
      </c>
      <c r="C697" s="191" t="s">
        <v>97</v>
      </c>
      <c r="D697" s="192">
        <v>3550000</v>
      </c>
      <c r="E697" s="192">
        <v>885000</v>
      </c>
      <c r="F697" s="192">
        <v>885000</v>
      </c>
      <c r="G697" s="192">
        <v>885000</v>
      </c>
      <c r="H697" s="192">
        <v>895000</v>
      </c>
    </row>
    <row r="698" spans="1:8">
      <c r="A698" s="185" t="str">
        <f t="shared" si="10"/>
        <v>A</v>
      </c>
      <c r="B698" s="191" t="s">
        <v>124</v>
      </c>
      <c r="C698" s="191" t="s">
        <v>98</v>
      </c>
      <c r="D698" s="192">
        <v>1680000</v>
      </c>
      <c r="E698" s="192">
        <v>430000</v>
      </c>
      <c r="F698" s="192">
        <v>340000</v>
      </c>
      <c r="G698" s="192">
        <v>330000</v>
      </c>
      <c r="H698" s="192">
        <v>580000</v>
      </c>
    </row>
    <row r="699" spans="1:8">
      <c r="A699" s="185" t="str">
        <f t="shared" si="10"/>
        <v>A</v>
      </c>
      <c r="B699" s="191" t="s">
        <v>124</v>
      </c>
      <c r="C699" s="191" t="s">
        <v>15</v>
      </c>
      <c r="D699" s="192">
        <v>300000</v>
      </c>
      <c r="E699" s="192">
        <v>0</v>
      </c>
      <c r="F699" s="192">
        <v>0</v>
      </c>
      <c r="G699" s="192">
        <v>300000</v>
      </c>
      <c r="H699" s="192">
        <v>0</v>
      </c>
    </row>
    <row r="700" spans="1:8">
      <c r="A700" s="185" t="str">
        <f t="shared" si="10"/>
        <v>A</v>
      </c>
      <c r="B700" s="191" t="s">
        <v>124</v>
      </c>
      <c r="C700" s="191" t="s">
        <v>101</v>
      </c>
      <c r="D700" s="192">
        <v>70000</v>
      </c>
      <c r="E700" s="192">
        <v>18000</v>
      </c>
      <c r="F700" s="192">
        <v>4000</v>
      </c>
      <c r="G700" s="192">
        <v>20000</v>
      </c>
      <c r="H700" s="192">
        <v>28000</v>
      </c>
    </row>
    <row r="701" spans="1:8">
      <c r="A701" s="185" t="str">
        <f t="shared" si="10"/>
        <v>A</v>
      </c>
      <c r="B701" s="191" t="s">
        <v>124</v>
      </c>
      <c r="C701" s="191" t="s">
        <v>102</v>
      </c>
      <c r="D701" s="192">
        <v>50000</v>
      </c>
      <c r="E701" s="192">
        <v>10000</v>
      </c>
      <c r="F701" s="192">
        <v>8000</v>
      </c>
      <c r="G701" s="192">
        <v>10000</v>
      </c>
      <c r="H701" s="192">
        <v>22000</v>
      </c>
    </row>
    <row r="702" spans="1:8">
      <c r="A702" s="185" t="str">
        <f t="shared" si="10"/>
        <v>A</v>
      </c>
      <c r="B702" s="189" t="s">
        <v>124</v>
      </c>
      <c r="C702" s="189" t="s">
        <v>121</v>
      </c>
      <c r="D702" s="190">
        <v>50000</v>
      </c>
      <c r="E702" s="190">
        <v>7000</v>
      </c>
      <c r="F702" s="190">
        <v>0</v>
      </c>
      <c r="G702" s="190">
        <v>20000</v>
      </c>
      <c r="H702" s="190">
        <v>23000</v>
      </c>
    </row>
    <row r="703" spans="1:8" ht="30.75" thickBot="1">
      <c r="A703" s="185" t="str">
        <f t="shared" si="10"/>
        <v>A</v>
      </c>
      <c r="B703" s="186" t="s">
        <v>415</v>
      </c>
      <c r="C703" s="187" t="s">
        <v>416</v>
      </c>
      <c r="D703" s="188">
        <v>858080000</v>
      </c>
      <c r="E703" s="188">
        <v>119425000</v>
      </c>
      <c r="F703" s="188">
        <v>214760000</v>
      </c>
      <c r="G703" s="188">
        <v>280370000</v>
      </c>
      <c r="H703" s="188">
        <v>243525000</v>
      </c>
    </row>
    <row r="704" spans="1:8" ht="15.75" thickTop="1">
      <c r="A704" s="185" t="str">
        <f t="shared" si="10"/>
        <v>A</v>
      </c>
      <c r="B704" s="189" t="s">
        <v>124</v>
      </c>
      <c r="C704" s="189" t="s">
        <v>96</v>
      </c>
      <c r="D704" s="190">
        <v>155530000</v>
      </c>
      <c r="E704" s="190">
        <v>27040000</v>
      </c>
      <c r="F704" s="190">
        <v>42760000</v>
      </c>
      <c r="G704" s="190">
        <v>47760000</v>
      </c>
      <c r="H704" s="190">
        <v>37970000</v>
      </c>
    </row>
    <row r="705" spans="1:8">
      <c r="A705" s="185" t="str">
        <f t="shared" si="10"/>
        <v>A</v>
      </c>
      <c r="B705" s="191" t="s">
        <v>124</v>
      </c>
      <c r="C705" s="191" t="s">
        <v>97</v>
      </c>
      <c r="D705" s="192">
        <v>5430000</v>
      </c>
      <c r="E705" s="192">
        <v>1355000</v>
      </c>
      <c r="F705" s="192">
        <v>1360000</v>
      </c>
      <c r="G705" s="192">
        <v>1355000</v>
      </c>
      <c r="H705" s="192">
        <v>1360000</v>
      </c>
    </row>
    <row r="706" spans="1:8">
      <c r="A706" s="185" t="str">
        <f t="shared" si="10"/>
        <v>A</v>
      </c>
      <c r="B706" s="191" t="s">
        <v>124</v>
      </c>
      <c r="C706" s="191" t="s">
        <v>98</v>
      </c>
      <c r="D706" s="192">
        <v>138330000</v>
      </c>
      <c r="E706" s="192">
        <v>23545000</v>
      </c>
      <c r="F706" s="192">
        <v>39540000</v>
      </c>
      <c r="G706" s="192">
        <v>44520000</v>
      </c>
      <c r="H706" s="192">
        <v>30725000</v>
      </c>
    </row>
    <row r="707" spans="1:8">
      <c r="A707" s="185" t="str">
        <f t="shared" si="10"/>
        <v>A</v>
      </c>
      <c r="B707" s="191" t="s">
        <v>124</v>
      </c>
      <c r="C707" s="191" t="s">
        <v>100</v>
      </c>
      <c r="D707" s="192">
        <v>11400000</v>
      </c>
      <c r="E707" s="192">
        <v>2065000</v>
      </c>
      <c r="F707" s="192">
        <v>1785000</v>
      </c>
      <c r="G707" s="192">
        <v>1785000</v>
      </c>
      <c r="H707" s="192">
        <v>5765000</v>
      </c>
    </row>
    <row r="708" spans="1:8">
      <c r="A708" s="185" t="str">
        <f t="shared" si="10"/>
        <v>A</v>
      </c>
      <c r="B708" s="191" t="s">
        <v>124</v>
      </c>
      <c r="C708" s="191" t="s">
        <v>15</v>
      </c>
      <c r="D708" s="192">
        <v>20000</v>
      </c>
      <c r="E708" s="192">
        <v>0</v>
      </c>
      <c r="F708" s="192">
        <v>0</v>
      </c>
      <c r="G708" s="192">
        <v>0</v>
      </c>
      <c r="H708" s="192">
        <v>20000</v>
      </c>
    </row>
    <row r="709" spans="1:8">
      <c r="A709" s="185" t="str">
        <f t="shared" si="10"/>
        <v>A</v>
      </c>
      <c r="B709" s="191" t="s">
        <v>124</v>
      </c>
      <c r="C709" s="191" t="s">
        <v>101</v>
      </c>
      <c r="D709" s="192">
        <v>150000</v>
      </c>
      <c r="E709" s="192">
        <v>25000</v>
      </c>
      <c r="F709" s="192">
        <v>25000</v>
      </c>
      <c r="G709" s="192">
        <v>50000</v>
      </c>
      <c r="H709" s="192">
        <v>50000</v>
      </c>
    </row>
    <row r="710" spans="1:8">
      <c r="A710" s="185" t="str">
        <f t="shared" si="10"/>
        <v>A</v>
      </c>
      <c r="B710" s="191" t="s">
        <v>124</v>
      </c>
      <c r="C710" s="191" t="s">
        <v>102</v>
      </c>
      <c r="D710" s="192">
        <v>200000</v>
      </c>
      <c r="E710" s="192">
        <v>50000</v>
      </c>
      <c r="F710" s="192">
        <v>50000</v>
      </c>
      <c r="G710" s="192">
        <v>50000</v>
      </c>
      <c r="H710" s="192">
        <v>50000</v>
      </c>
    </row>
    <row r="711" spans="1:8">
      <c r="A711" s="185" t="str">
        <f t="shared" ref="A711:A774" si="11">(IF(OR(D711&lt;&gt;0,E711&lt;&gt;0,F711&lt;&gt;0,G711&lt;&gt;0,H711&lt;&gt;0),"A","B"))</f>
        <v>A</v>
      </c>
      <c r="B711" s="189" t="s">
        <v>124</v>
      </c>
      <c r="C711" s="189" t="s">
        <v>121</v>
      </c>
      <c r="D711" s="190">
        <v>702550000</v>
      </c>
      <c r="E711" s="190">
        <v>92385000</v>
      </c>
      <c r="F711" s="190">
        <v>172000000</v>
      </c>
      <c r="G711" s="190">
        <v>232610000</v>
      </c>
      <c r="H711" s="190">
        <v>205555000</v>
      </c>
    </row>
    <row r="712" spans="1:8" ht="15.75" thickBot="1">
      <c r="A712" s="185" t="str">
        <f t="shared" si="11"/>
        <v>A</v>
      </c>
      <c r="B712" s="186" t="s">
        <v>417</v>
      </c>
      <c r="C712" s="187" t="s">
        <v>418</v>
      </c>
      <c r="D712" s="188">
        <v>7530000</v>
      </c>
      <c r="E712" s="188">
        <v>1900000</v>
      </c>
      <c r="F712" s="188">
        <v>1900000</v>
      </c>
      <c r="G712" s="188">
        <v>1900000</v>
      </c>
      <c r="H712" s="188">
        <v>1830000</v>
      </c>
    </row>
    <row r="713" spans="1:8" ht="15.75" thickTop="1">
      <c r="A713" s="185" t="str">
        <f t="shared" si="11"/>
        <v>A</v>
      </c>
      <c r="B713" s="189" t="s">
        <v>124</v>
      </c>
      <c r="C713" s="189" t="s">
        <v>96</v>
      </c>
      <c r="D713" s="190">
        <v>7430000</v>
      </c>
      <c r="E713" s="190">
        <v>1875000</v>
      </c>
      <c r="F713" s="190">
        <v>1875000</v>
      </c>
      <c r="G713" s="190">
        <v>1875000</v>
      </c>
      <c r="H713" s="190">
        <v>1805000</v>
      </c>
    </row>
    <row r="714" spans="1:8">
      <c r="A714" s="185" t="str">
        <f t="shared" si="11"/>
        <v>A</v>
      </c>
      <c r="B714" s="191" t="s">
        <v>124</v>
      </c>
      <c r="C714" s="191" t="s">
        <v>97</v>
      </c>
      <c r="D714" s="192">
        <v>5430000</v>
      </c>
      <c r="E714" s="192">
        <v>1355000</v>
      </c>
      <c r="F714" s="192">
        <v>1360000</v>
      </c>
      <c r="G714" s="192">
        <v>1355000</v>
      </c>
      <c r="H714" s="192">
        <v>1360000</v>
      </c>
    </row>
    <row r="715" spans="1:8">
      <c r="A715" s="185" t="str">
        <f t="shared" si="11"/>
        <v>A</v>
      </c>
      <c r="B715" s="191" t="s">
        <v>124</v>
      </c>
      <c r="C715" s="191" t="s">
        <v>98</v>
      </c>
      <c r="D715" s="192">
        <v>1730000</v>
      </c>
      <c r="E715" s="192">
        <v>470000</v>
      </c>
      <c r="F715" s="192">
        <v>465000</v>
      </c>
      <c r="G715" s="192">
        <v>445000</v>
      </c>
      <c r="H715" s="192">
        <v>350000</v>
      </c>
    </row>
    <row r="716" spans="1:8">
      <c r="A716" s="185" t="str">
        <f t="shared" si="11"/>
        <v>A</v>
      </c>
      <c r="B716" s="191" t="s">
        <v>124</v>
      </c>
      <c r="C716" s="191" t="s">
        <v>15</v>
      </c>
      <c r="D716" s="192">
        <v>20000</v>
      </c>
      <c r="E716" s="192">
        <v>0</v>
      </c>
      <c r="F716" s="192">
        <v>0</v>
      </c>
      <c r="G716" s="192">
        <v>0</v>
      </c>
      <c r="H716" s="192">
        <v>20000</v>
      </c>
    </row>
    <row r="717" spans="1:8">
      <c r="A717" s="185" t="str">
        <f t="shared" si="11"/>
        <v>A</v>
      </c>
      <c r="B717" s="191" t="s">
        <v>124</v>
      </c>
      <c r="C717" s="191" t="s">
        <v>101</v>
      </c>
      <c r="D717" s="192">
        <v>150000</v>
      </c>
      <c r="E717" s="192">
        <v>25000</v>
      </c>
      <c r="F717" s="192">
        <v>25000</v>
      </c>
      <c r="G717" s="192">
        <v>50000</v>
      </c>
      <c r="H717" s="192">
        <v>50000</v>
      </c>
    </row>
    <row r="718" spans="1:8">
      <c r="A718" s="185" t="str">
        <f t="shared" si="11"/>
        <v>A</v>
      </c>
      <c r="B718" s="191" t="s">
        <v>124</v>
      </c>
      <c r="C718" s="191" t="s">
        <v>102</v>
      </c>
      <c r="D718" s="192">
        <v>100000</v>
      </c>
      <c r="E718" s="192">
        <v>25000</v>
      </c>
      <c r="F718" s="192">
        <v>25000</v>
      </c>
      <c r="G718" s="192">
        <v>25000</v>
      </c>
      <c r="H718" s="192">
        <v>25000</v>
      </c>
    </row>
    <row r="719" spans="1:8">
      <c r="A719" s="185" t="str">
        <f t="shared" si="11"/>
        <v>A</v>
      </c>
      <c r="B719" s="189" t="s">
        <v>124</v>
      </c>
      <c r="C719" s="189" t="s">
        <v>121</v>
      </c>
      <c r="D719" s="190">
        <v>100000</v>
      </c>
      <c r="E719" s="190">
        <v>25000</v>
      </c>
      <c r="F719" s="190">
        <v>25000</v>
      </c>
      <c r="G719" s="190">
        <v>25000</v>
      </c>
      <c r="H719" s="190">
        <v>25000</v>
      </c>
    </row>
    <row r="720" spans="1:8" ht="15.75" thickBot="1">
      <c r="A720" s="185" t="str">
        <f t="shared" si="11"/>
        <v>A</v>
      </c>
      <c r="B720" s="186" t="s">
        <v>419</v>
      </c>
      <c r="C720" s="187" t="s">
        <v>420</v>
      </c>
      <c r="D720" s="188">
        <v>574900000</v>
      </c>
      <c r="E720" s="188">
        <v>79850000</v>
      </c>
      <c r="F720" s="188">
        <v>159675000</v>
      </c>
      <c r="G720" s="188">
        <v>182625000</v>
      </c>
      <c r="H720" s="188">
        <v>152750000</v>
      </c>
    </row>
    <row r="721" spans="1:8" ht="15.75" thickTop="1">
      <c r="A721" s="185" t="str">
        <f t="shared" si="11"/>
        <v>A</v>
      </c>
      <c r="B721" s="189" t="s">
        <v>124</v>
      </c>
      <c r="C721" s="189" t="s">
        <v>96</v>
      </c>
      <c r="D721" s="190">
        <v>137200000</v>
      </c>
      <c r="E721" s="190">
        <v>23450000</v>
      </c>
      <c r="F721" s="190">
        <v>39150000</v>
      </c>
      <c r="G721" s="190">
        <v>44150000</v>
      </c>
      <c r="H721" s="190">
        <v>30450000</v>
      </c>
    </row>
    <row r="722" spans="1:8">
      <c r="A722" s="185" t="str">
        <f t="shared" si="11"/>
        <v>A</v>
      </c>
      <c r="B722" s="191" t="s">
        <v>124</v>
      </c>
      <c r="C722" s="191" t="s">
        <v>98</v>
      </c>
      <c r="D722" s="192">
        <v>136600000</v>
      </c>
      <c r="E722" s="192">
        <v>23075000</v>
      </c>
      <c r="F722" s="192">
        <v>39075000</v>
      </c>
      <c r="G722" s="192">
        <v>44075000</v>
      </c>
      <c r="H722" s="192">
        <v>30375000</v>
      </c>
    </row>
    <row r="723" spans="1:8">
      <c r="A723" s="185" t="str">
        <f t="shared" si="11"/>
        <v>A</v>
      </c>
      <c r="B723" s="191" t="s">
        <v>124</v>
      </c>
      <c r="C723" s="191" t="s">
        <v>100</v>
      </c>
      <c r="D723" s="192">
        <v>500000</v>
      </c>
      <c r="E723" s="192">
        <v>350000</v>
      </c>
      <c r="F723" s="192">
        <v>50000</v>
      </c>
      <c r="G723" s="192">
        <v>50000</v>
      </c>
      <c r="H723" s="192">
        <v>50000</v>
      </c>
    </row>
    <row r="724" spans="1:8">
      <c r="A724" s="185" t="str">
        <f t="shared" si="11"/>
        <v>A</v>
      </c>
      <c r="B724" s="191" t="s">
        <v>124</v>
      </c>
      <c r="C724" s="191" t="s">
        <v>102</v>
      </c>
      <c r="D724" s="192">
        <v>100000</v>
      </c>
      <c r="E724" s="192">
        <v>25000</v>
      </c>
      <c r="F724" s="192">
        <v>25000</v>
      </c>
      <c r="G724" s="192">
        <v>25000</v>
      </c>
      <c r="H724" s="192">
        <v>25000</v>
      </c>
    </row>
    <row r="725" spans="1:8">
      <c r="A725" s="185" t="str">
        <f t="shared" si="11"/>
        <v>A</v>
      </c>
      <c r="B725" s="189" t="s">
        <v>124</v>
      </c>
      <c r="C725" s="189" t="s">
        <v>121</v>
      </c>
      <c r="D725" s="190">
        <v>437700000</v>
      </c>
      <c r="E725" s="190">
        <v>56400000</v>
      </c>
      <c r="F725" s="190">
        <v>120525000</v>
      </c>
      <c r="G725" s="190">
        <v>138475000</v>
      </c>
      <c r="H725" s="190">
        <v>122300000</v>
      </c>
    </row>
    <row r="726" spans="1:8" ht="30.75" thickBot="1">
      <c r="A726" s="185" t="str">
        <f t="shared" si="11"/>
        <v>A</v>
      </c>
      <c r="B726" s="186" t="s">
        <v>421</v>
      </c>
      <c r="C726" s="187" t="s">
        <v>422</v>
      </c>
      <c r="D726" s="188">
        <v>280000000</v>
      </c>
      <c r="E726" s="188">
        <v>25000000</v>
      </c>
      <c r="F726" s="188">
        <v>68900000</v>
      </c>
      <c r="G726" s="188">
        <v>108500000</v>
      </c>
      <c r="H726" s="188">
        <v>77600000</v>
      </c>
    </row>
    <row r="727" spans="1:8" ht="15.75" thickTop="1">
      <c r="A727" s="185" t="str">
        <f t="shared" si="11"/>
        <v>A</v>
      </c>
      <c r="B727" s="189" t="s">
        <v>124</v>
      </c>
      <c r="C727" s="189" t="s">
        <v>121</v>
      </c>
      <c r="D727" s="190">
        <v>280000000</v>
      </c>
      <c r="E727" s="190">
        <v>25000000</v>
      </c>
      <c r="F727" s="190">
        <v>68900000</v>
      </c>
      <c r="G727" s="190">
        <v>108500000</v>
      </c>
      <c r="H727" s="190">
        <v>77600000</v>
      </c>
    </row>
    <row r="728" spans="1:8" ht="30.75" thickBot="1">
      <c r="A728" s="185" t="str">
        <f t="shared" si="11"/>
        <v>A</v>
      </c>
      <c r="B728" s="186" t="s">
        <v>423</v>
      </c>
      <c r="C728" s="187" t="s">
        <v>424</v>
      </c>
      <c r="D728" s="188">
        <v>85000000</v>
      </c>
      <c r="E728" s="188">
        <v>15000000</v>
      </c>
      <c r="F728" s="188">
        <v>25000000</v>
      </c>
      <c r="G728" s="188">
        <v>30000000</v>
      </c>
      <c r="H728" s="188">
        <v>15000000</v>
      </c>
    </row>
    <row r="729" spans="1:8" ht="15.75" thickTop="1">
      <c r="A729" s="185" t="str">
        <f t="shared" si="11"/>
        <v>A</v>
      </c>
      <c r="B729" s="189" t="s">
        <v>124</v>
      </c>
      <c r="C729" s="189" t="s">
        <v>96</v>
      </c>
      <c r="D729" s="190">
        <v>85000000</v>
      </c>
      <c r="E729" s="190">
        <v>15000000</v>
      </c>
      <c r="F729" s="190">
        <v>25000000</v>
      </c>
      <c r="G729" s="190">
        <v>30000000</v>
      </c>
      <c r="H729" s="190">
        <v>15000000</v>
      </c>
    </row>
    <row r="730" spans="1:8">
      <c r="A730" s="185" t="str">
        <f t="shared" si="11"/>
        <v>A</v>
      </c>
      <c r="B730" s="191" t="s">
        <v>124</v>
      </c>
      <c r="C730" s="191" t="s">
        <v>98</v>
      </c>
      <c r="D730" s="192">
        <v>85000000</v>
      </c>
      <c r="E730" s="192">
        <v>15000000</v>
      </c>
      <c r="F730" s="192">
        <v>25000000</v>
      </c>
      <c r="G730" s="192">
        <v>30000000</v>
      </c>
      <c r="H730" s="192">
        <v>15000000</v>
      </c>
    </row>
    <row r="731" spans="1:8" ht="15.75" thickBot="1">
      <c r="A731" s="185" t="str">
        <f t="shared" si="11"/>
        <v>A</v>
      </c>
      <c r="B731" s="186" t="s">
        <v>425</v>
      </c>
      <c r="C731" s="187" t="s">
        <v>102</v>
      </c>
      <c r="D731" s="188">
        <v>4500000</v>
      </c>
      <c r="E731" s="188">
        <v>1000000</v>
      </c>
      <c r="F731" s="188">
        <v>1000000</v>
      </c>
      <c r="G731" s="188">
        <v>1000000</v>
      </c>
      <c r="H731" s="188">
        <v>1500000</v>
      </c>
    </row>
    <row r="732" spans="1:8" ht="15.75" thickTop="1">
      <c r="A732" s="185" t="str">
        <f t="shared" si="11"/>
        <v>A</v>
      </c>
      <c r="B732" s="189" t="s">
        <v>124</v>
      </c>
      <c r="C732" s="189" t="s">
        <v>96</v>
      </c>
      <c r="D732" s="190">
        <v>4500000</v>
      </c>
      <c r="E732" s="190">
        <v>1000000</v>
      </c>
      <c r="F732" s="190">
        <v>1000000</v>
      </c>
      <c r="G732" s="190">
        <v>1000000</v>
      </c>
      <c r="H732" s="190">
        <v>1500000</v>
      </c>
    </row>
    <row r="733" spans="1:8">
      <c r="A733" s="185" t="str">
        <f t="shared" si="11"/>
        <v>A</v>
      </c>
      <c r="B733" s="191" t="s">
        <v>124</v>
      </c>
      <c r="C733" s="191" t="s">
        <v>98</v>
      </c>
      <c r="D733" s="192">
        <v>4500000</v>
      </c>
      <c r="E733" s="192">
        <v>1000000</v>
      </c>
      <c r="F733" s="192">
        <v>1000000</v>
      </c>
      <c r="G733" s="192">
        <v>1000000</v>
      </c>
      <c r="H733" s="192">
        <v>1500000</v>
      </c>
    </row>
    <row r="734" spans="1:8" ht="30.75" thickBot="1">
      <c r="A734" s="185" t="str">
        <f t="shared" si="11"/>
        <v>A</v>
      </c>
      <c r="B734" s="186" t="s">
        <v>426</v>
      </c>
      <c r="C734" s="187" t="s">
        <v>427</v>
      </c>
      <c r="D734" s="188">
        <v>25000000</v>
      </c>
      <c r="E734" s="188">
        <v>15000000</v>
      </c>
      <c r="F734" s="188">
        <v>4000000</v>
      </c>
      <c r="G734" s="188">
        <v>3000000</v>
      </c>
      <c r="H734" s="188">
        <v>3000000</v>
      </c>
    </row>
    <row r="735" spans="1:8" ht="15.75" thickTop="1">
      <c r="A735" s="185" t="str">
        <f t="shared" si="11"/>
        <v>A</v>
      </c>
      <c r="B735" s="189" t="s">
        <v>124</v>
      </c>
      <c r="C735" s="189" t="s">
        <v>96</v>
      </c>
      <c r="D735" s="190">
        <v>5000000</v>
      </c>
      <c r="E735" s="190">
        <v>4000000</v>
      </c>
      <c r="F735" s="190">
        <v>1000000</v>
      </c>
      <c r="G735" s="190">
        <v>0</v>
      </c>
      <c r="H735" s="190">
        <v>0</v>
      </c>
    </row>
    <row r="736" spans="1:8">
      <c r="A736" s="185" t="str">
        <f t="shared" si="11"/>
        <v>A</v>
      </c>
      <c r="B736" s="191" t="s">
        <v>124</v>
      </c>
      <c r="C736" s="191" t="s">
        <v>98</v>
      </c>
      <c r="D736" s="192">
        <v>5000000</v>
      </c>
      <c r="E736" s="192">
        <v>4000000</v>
      </c>
      <c r="F736" s="192">
        <v>1000000</v>
      </c>
      <c r="G736" s="192">
        <v>0</v>
      </c>
      <c r="H736" s="192">
        <v>0</v>
      </c>
    </row>
    <row r="737" spans="1:8">
      <c r="A737" s="185" t="str">
        <f t="shared" si="11"/>
        <v>A</v>
      </c>
      <c r="B737" s="189" t="s">
        <v>124</v>
      </c>
      <c r="C737" s="189" t="s">
        <v>121</v>
      </c>
      <c r="D737" s="190">
        <v>20000000</v>
      </c>
      <c r="E737" s="190">
        <v>11000000</v>
      </c>
      <c r="F737" s="190">
        <v>3000000</v>
      </c>
      <c r="G737" s="190">
        <v>3000000</v>
      </c>
      <c r="H737" s="190">
        <v>3000000</v>
      </c>
    </row>
    <row r="738" spans="1:8" ht="30.75" thickBot="1">
      <c r="A738" s="185" t="str">
        <f t="shared" si="11"/>
        <v>A</v>
      </c>
      <c r="B738" s="186" t="s">
        <v>428</v>
      </c>
      <c r="C738" s="187" t="s">
        <v>429</v>
      </c>
      <c r="D738" s="188">
        <v>41800000</v>
      </c>
      <c r="E738" s="188">
        <v>3000000</v>
      </c>
      <c r="F738" s="188">
        <v>12000000</v>
      </c>
      <c r="G738" s="188">
        <v>13000000</v>
      </c>
      <c r="H738" s="188">
        <v>13800000</v>
      </c>
    </row>
    <row r="739" spans="1:8" ht="15.75" thickTop="1">
      <c r="A739" s="185" t="str">
        <f t="shared" si="11"/>
        <v>A</v>
      </c>
      <c r="B739" s="189" t="s">
        <v>124</v>
      </c>
      <c r="C739" s="189" t="s">
        <v>96</v>
      </c>
      <c r="D739" s="190">
        <v>41800000</v>
      </c>
      <c r="E739" s="190">
        <v>3000000</v>
      </c>
      <c r="F739" s="190">
        <v>12000000</v>
      </c>
      <c r="G739" s="190">
        <v>13000000</v>
      </c>
      <c r="H739" s="190">
        <v>13800000</v>
      </c>
    </row>
    <row r="740" spans="1:8">
      <c r="A740" s="185" t="str">
        <f t="shared" si="11"/>
        <v>A</v>
      </c>
      <c r="B740" s="191" t="s">
        <v>124</v>
      </c>
      <c r="C740" s="191" t="s">
        <v>98</v>
      </c>
      <c r="D740" s="192">
        <v>41800000</v>
      </c>
      <c r="E740" s="192">
        <v>3000000</v>
      </c>
      <c r="F740" s="192">
        <v>12000000</v>
      </c>
      <c r="G740" s="192">
        <v>13000000</v>
      </c>
      <c r="H740" s="192">
        <v>13800000</v>
      </c>
    </row>
    <row r="741" spans="1:8" ht="15.75" thickBot="1">
      <c r="A741" s="185" t="str">
        <f t="shared" si="11"/>
        <v>A</v>
      </c>
      <c r="B741" s="186" t="s">
        <v>430</v>
      </c>
      <c r="C741" s="187" t="s">
        <v>431</v>
      </c>
      <c r="D741" s="188">
        <v>300000</v>
      </c>
      <c r="E741" s="188">
        <v>75000</v>
      </c>
      <c r="F741" s="188">
        <v>75000</v>
      </c>
      <c r="G741" s="188">
        <v>75000</v>
      </c>
      <c r="H741" s="188">
        <v>75000</v>
      </c>
    </row>
    <row r="742" spans="1:8" ht="15.75" thickTop="1">
      <c r="A742" s="185" t="str">
        <f t="shared" si="11"/>
        <v>A</v>
      </c>
      <c r="B742" s="189" t="s">
        <v>124</v>
      </c>
      <c r="C742" s="189" t="s">
        <v>96</v>
      </c>
      <c r="D742" s="190">
        <v>300000</v>
      </c>
      <c r="E742" s="190">
        <v>75000</v>
      </c>
      <c r="F742" s="190">
        <v>75000</v>
      </c>
      <c r="G742" s="190">
        <v>75000</v>
      </c>
      <c r="H742" s="190">
        <v>75000</v>
      </c>
    </row>
    <row r="743" spans="1:8">
      <c r="A743" s="185" t="str">
        <f t="shared" si="11"/>
        <v>A</v>
      </c>
      <c r="B743" s="191" t="s">
        <v>124</v>
      </c>
      <c r="C743" s="191" t="s">
        <v>98</v>
      </c>
      <c r="D743" s="192">
        <v>300000</v>
      </c>
      <c r="E743" s="192">
        <v>75000</v>
      </c>
      <c r="F743" s="192">
        <v>75000</v>
      </c>
      <c r="G743" s="192">
        <v>75000</v>
      </c>
      <c r="H743" s="192">
        <v>75000</v>
      </c>
    </row>
    <row r="744" spans="1:8" ht="15.75" thickBot="1">
      <c r="A744" s="185" t="str">
        <f t="shared" si="11"/>
        <v>A</v>
      </c>
      <c r="B744" s="186" t="s">
        <v>432</v>
      </c>
      <c r="C744" s="187" t="s">
        <v>433</v>
      </c>
      <c r="D744" s="188">
        <v>10000000</v>
      </c>
      <c r="E744" s="188">
        <v>1000000</v>
      </c>
      <c r="F744" s="188">
        <v>5000000</v>
      </c>
      <c r="G744" s="188">
        <v>-1000000</v>
      </c>
      <c r="H744" s="188">
        <v>5000000</v>
      </c>
    </row>
    <row r="745" spans="1:8" ht="15.75" thickTop="1">
      <c r="A745" s="185" t="str">
        <f t="shared" si="11"/>
        <v>A</v>
      </c>
      <c r="B745" s="189" t="s">
        <v>124</v>
      </c>
      <c r="C745" s="189" t="s">
        <v>121</v>
      </c>
      <c r="D745" s="190">
        <v>10000000</v>
      </c>
      <c r="E745" s="190">
        <v>1000000</v>
      </c>
      <c r="F745" s="190">
        <v>5000000</v>
      </c>
      <c r="G745" s="190">
        <v>-1000000</v>
      </c>
      <c r="H745" s="190">
        <v>5000000</v>
      </c>
    </row>
    <row r="746" spans="1:8" ht="30.75" thickBot="1">
      <c r="A746" s="185" t="str">
        <f t="shared" si="11"/>
        <v>A</v>
      </c>
      <c r="B746" s="186" t="s">
        <v>434</v>
      </c>
      <c r="C746" s="187" t="s">
        <v>435</v>
      </c>
      <c r="D746" s="188">
        <v>45000000</v>
      </c>
      <c r="E746" s="188">
        <v>10000000</v>
      </c>
      <c r="F746" s="188">
        <v>25000000</v>
      </c>
      <c r="G746" s="188">
        <v>-5000000</v>
      </c>
      <c r="H746" s="188">
        <v>15000000</v>
      </c>
    </row>
    <row r="747" spans="1:8" ht="15.75" thickTop="1">
      <c r="A747" s="185" t="str">
        <f t="shared" si="11"/>
        <v>A</v>
      </c>
      <c r="B747" s="189" t="s">
        <v>124</v>
      </c>
      <c r="C747" s="189" t="s">
        <v>121</v>
      </c>
      <c r="D747" s="190">
        <v>45000000</v>
      </c>
      <c r="E747" s="190">
        <v>10000000</v>
      </c>
      <c r="F747" s="190">
        <v>25000000</v>
      </c>
      <c r="G747" s="190">
        <v>-5000000</v>
      </c>
      <c r="H747" s="190">
        <v>15000000</v>
      </c>
    </row>
    <row r="748" spans="1:8" ht="45.75" thickBot="1">
      <c r="A748" s="185" t="str">
        <f t="shared" si="11"/>
        <v>A</v>
      </c>
      <c r="B748" s="186" t="s">
        <v>436</v>
      </c>
      <c r="C748" s="187" t="s">
        <v>437</v>
      </c>
      <c r="D748" s="188">
        <v>3000000</v>
      </c>
      <c r="E748" s="188">
        <v>0</v>
      </c>
      <c r="F748" s="188">
        <v>1000000</v>
      </c>
      <c r="G748" s="188">
        <v>2000000</v>
      </c>
      <c r="H748" s="188">
        <v>0</v>
      </c>
    </row>
    <row r="749" spans="1:8" ht="15.75" thickTop="1">
      <c r="A749" s="185" t="str">
        <f t="shared" si="11"/>
        <v>A</v>
      </c>
      <c r="B749" s="189" t="s">
        <v>124</v>
      </c>
      <c r="C749" s="189" t="s">
        <v>121</v>
      </c>
      <c r="D749" s="190">
        <v>3000000</v>
      </c>
      <c r="E749" s="190">
        <v>0</v>
      </c>
      <c r="F749" s="190">
        <v>1000000</v>
      </c>
      <c r="G749" s="190">
        <v>2000000</v>
      </c>
      <c r="H749" s="190">
        <v>0</v>
      </c>
    </row>
    <row r="750" spans="1:8" ht="30.75" thickBot="1">
      <c r="A750" s="185" t="str">
        <f t="shared" si="11"/>
        <v>A</v>
      </c>
      <c r="B750" s="186" t="s">
        <v>438</v>
      </c>
      <c r="C750" s="187" t="s">
        <v>439</v>
      </c>
      <c r="D750" s="188">
        <v>46000000</v>
      </c>
      <c r="E750" s="188">
        <v>5000000</v>
      </c>
      <c r="F750" s="188">
        <v>10000000</v>
      </c>
      <c r="G750" s="188">
        <v>21000000</v>
      </c>
      <c r="H750" s="188">
        <v>10000000</v>
      </c>
    </row>
    <row r="751" spans="1:8" ht="15.75" thickTop="1">
      <c r="A751" s="185" t="str">
        <f t="shared" si="11"/>
        <v>A</v>
      </c>
      <c r="B751" s="189" t="s">
        <v>124</v>
      </c>
      <c r="C751" s="189" t="s">
        <v>121</v>
      </c>
      <c r="D751" s="190">
        <v>46000000</v>
      </c>
      <c r="E751" s="190">
        <v>5000000</v>
      </c>
      <c r="F751" s="190">
        <v>10000000</v>
      </c>
      <c r="G751" s="190">
        <v>21000000</v>
      </c>
      <c r="H751" s="190">
        <v>10000000</v>
      </c>
    </row>
    <row r="752" spans="1:8" ht="30.75" thickBot="1">
      <c r="A752" s="185" t="str">
        <f t="shared" si="11"/>
        <v>A</v>
      </c>
      <c r="B752" s="186" t="s">
        <v>440</v>
      </c>
      <c r="C752" s="187" t="s">
        <v>441</v>
      </c>
      <c r="D752" s="188">
        <v>10000000</v>
      </c>
      <c r="E752" s="188">
        <v>0</v>
      </c>
      <c r="F752" s="188">
        <v>0</v>
      </c>
      <c r="G752" s="188">
        <v>0</v>
      </c>
      <c r="H752" s="188">
        <v>10000000</v>
      </c>
    </row>
    <row r="753" spans="1:8" ht="15.75" thickTop="1">
      <c r="A753" s="185" t="str">
        <f t="shared" si="11"/>
        <v>A</v>
      </c>
      <c r="B753" s="189" t="s">
        <v>124</v>
      </c>
      <c r="C753" s="189" t="s">
        <v>121</v>
      </c>
      <c r="D753" s="190">
        <v>10000000</v>
      </c>
      <c r="E753" s="190">
        <v>0</v>
      </c>
      <c r="F753" s="190">
        <v>0</v>
      </c>
      <c r="G753" s="190">
        <v>0</v>
      </c>
      <c r="H753" s="190">
        <v>10000000</v>
      </c>
    </row>
    <row r="754" spans="1:8" ht="30.75" thickBot="1">
      <c r="A754" s="185" t="str">
        <f t="shared" si="11"/>
        <v>A</v>
      </c>
      <c r="B754" s="186" t="s">
        <v>442</v>
      </c>
      <c r="C754" s="187" t="s">
        <v>443</v>
      </c>
      <c r="D754" s="188">
        <v>300000</v>
      </c>
      <c r="E754" s="188">
        <v>300000</v>
      </c>
      <c r="F754" s="188">
        <v>0</v>
      </c>
      <c r="G754" s="188">
        <v>0</v>
      </c>
      <c r="H754" s="188">
        <v>0</v>
      </c>
    </row>
    <row r="755" spans="1:8" ht="15.75" thickTop="1">
      <c r="A755" s="185" t="str">
        <f t="shared" si="11"/>
        <v>A</v>
      </c>
      <c r="B755" s="189" t="s">
        <v>124</v>
      </c>
      <c r="C755" s="189" t="s">
        <v>96</v>
      </c>
      <c r="D755" s="190">
        <v>300000</v>
      </c>
      <c r="E755" s="190">
        <v>300000</v>
      </c>
      <c r="F755" s="190">
        <v>0</v>
      </c>
      <c r="G755" s="190">
        <v>0</v>
      </c>
      <c r="H755" s="190">
        <v>0</v>
      </c>
    </row>
    <row r="756" spans="1:8">
      <c r="A756" s="185" t="str">
        <f t="shared" si="11"/>
        <v>A</v>
      </c>
      <c r="B756" s="191" t="s">
        <v>124</v>
      </c>
      <c r="C756" s="191" t="s">
        <v>100</v>
      </c>
      <c r="D756" s="192">
        <v>300000</v>
      </c>
      <c r="E756" s="192">
        <v>300000</v>
      </c>
      <c r="F756" s="192">
        <v>0</v>
      </c>
      <c r="G756" s="192">
        <v>0</v>
      </c>
      <c r="H756" s="192">
        <v>0</v>
      </c>
    </row>
    <row r="757" spans="1:8" ht="30.75" thickBot="1">
      <c r="A757" s="185" t="str">
        <f t="shared" si="11"/>
        <v>A</v>
      </c>
      <c r="B757" s="186" t="s">
        <v>444</v>
      </c>
      <c r="C757" s="187" t="s">
        <v>445</v>
      </c>
      <c r="D757" s="188">
        <v>4000000</v>
      </c>
      <c r="E757" s="188">
        <v>1200000</v>
      </c>
      <c r="F757" s="188">
        <v>600000</v>
      </c>
      <c r="G757" s="188">
        <v>1400000</v>
      </c>
      <c r="H757" s="188">
        <v>800000</v>
      </c>
    </row>
    <row r="758" spans="1:8" ht="15.75" thickTop="1">
      <c r="A758" s="185" t="str">
        <f t="shared" si="11"/>
        <v>A</v>
      </c>
      <c r="B758" s="189" t="s">
        <v>124</v>
      </c>
      <c r="C758" s="189" t="s">
        <v>96</v>
      </c>
      <c r="D758" s="190">
        <v>100000</v>
      </c>
      <c r="E758" s="190">
        <v>25000</v>
      </c>
      <c r="F758" s="190">
        <v>25000</v>
      </c>
      <c r="G758" s="190">
        <v>25000</v>
      </c>
      <c r="H758" s="190">
        <v>25000</v>
      </c>
    </row>
    <row r="759" spans="1:8">
      <c r="A759" s="185" t="str">
        <f t="shared" si="11"/>
        <v>A</v>
      </c>
      <c r="B759" s="191" t="s">
        <v>124</v>
      </c>
      <c r="C759" s="191" t="s">
        <v>100</v>
      </c>
      <c r="D759" s="192">
        <v>100000</v>
      </c>
      <c r="E759" s="192">
        <v>25000</v>
      </c>
      <c r="F759" s="192">
        <v>25000</v>
      </c>
      <c r="G759" s="192">
        <v>25000</v>
      </c>
      <c r="H759" s="192">
        <v>25000</v>
      </c>
    </row>
    <row r="760" spans="1:8">
      <c r="A760" s="185" t="str">
        <f t="shared" si="11"/>
        <v>A</v>
      </c>
      <c r="B760" s="189" t="s">
        <v>124</v>
      </c>
      <c r="C760" s="189" t="s">
        <v>121</v>
      </c>
      <c r="D760" s="190">
        <v>3900000</v>
      </c>
      <c r="E760" s="190">
        <v>1175000</v>
      </c>
      <c r="F760" s="190">
        <v>575000</v>
      </c>
      <c r="G760" s="190">
        <v>1375000</v>
      </c>
      <c r="H760" s="190">
        <v>775000</v>
      </c>
    </row>
    <row r="761" spans="1:8" ht="30.75" thickBot="1">
      <c r="A761" s="185" t="str">
        <f t="shared" si="11"/>
        <v>A</v>
      </c>
      <c r="B761" s="186" t="s">
        <v>446</v>
      </c>
      <c r="C761" s="187" t="s">
        <v>447</v>
      </c>
      <c r="D761" s="188">
        <v>500000</v>
      </c>
      <c r="E761" s="188">
        <v>0</v>
      </c>
      <c r="F761" s="188">
        <v>0</v>
      </c>
      <c r="G761" s="188">
        <v>0</v>
      </c>
      <c r="H761" s="188">
        <v>500000</v>
      </c>
    </row>
    <row r="762" spans="1:8" ht="15.75" thickTop="1">
      <c r="A762" s="185" t="str">
        <f t="shared" si="11"/>
        <v>A</v>
      </c>
      <c r="B762" s="189" t="s">
        <v>124</v>
      </c>
      <c r="C762" s="189" t="s">
        <v>121</v>
      </c>
      <c r="D762" s="190">
        <v>500000</v>
      </c>
      <c r="E762" s="190">
        <v>0</v>
      </c>
      <c r="F762" s="190">
        <v>0</v>
      </c>
      <c r="G762" s="190">
        <v>0</v>
      </c>
      <c r="H762" s="190">
        <v>500000</v>
      </c>
    </row>
    <row r="763" spans="1:8" ht="45.75" thickBot="1">
      <c r="A763" s="185" t="str">
        <f t="shared" si="11"/>
        <v>A</v>
      </c>
      <c r="B763" s="186" t="s">
        <v>448</v>
      </c>
      <c r="C763" s="187" t="s">
        <v>449</v>
      </c>
      <c r="D763" s="188">
        <v>16000000</v>
      </c>
      <c r="E763" s="188">
        <v>3000000</v>
      </c>
      <c r="F763" s="188">
        <v>6000000</v>
      </c>
      <c r="G763" s="188">
        <v>7000000</v>
      </c>
      <c r="H763" s="188">
        <v>0</v>
      </c>
    </row>
    <row r="764" spans="1:8" ht="15.75" thickTop="1">
      <c r="A764" s="185" t="str">
        <f t="shared" si="11"/>
        <v>A</v>
      </c>
      <c r="B764" s="189" t="s">
        <v>124</v>
      </c>
      <c r="C764" s="189" t="s">
        <v>96</v>
      </c>
      <c r="D764" s="190">
        <v>100000</v>
      </c>
      <c r="E764" s="190">
        <v>25000</v>
      </c>
      <c r="F764" s="190">
        <v>25000</v>
      </c>
      <c r="G764" s="190">
        <v>25000</v>
      </c>
      <c r="H764" s="190">
        <v>25000</v>
      </c>
    </row>
    <row r="765" spans="1:8">
      <c r="A765" s="185" t="str">
        <f t="shared" si="11"/>
        <v>A</v>
      </c>
      <c r="B765" s="191" t="s">
        <v>124</v>
      </c>
      <c r="C765" s="191" t="s">
        <v>102</v>
      </c>
      <c r="D765" s="192">
        <v>100000</v>
      </c>
      <c r="E765" s="192">
        <v>25000</v>
      </c>
      <c r="F765" s="192">
        <v>25000</v>
      </c>
      <c r="G765" s="192">
        <v>25000</v>
      </c>
      <c r="H765" s="192">
        <v>25000</v>
      </c>
    </row>
    <row r="766" spans="1:8">
      <c r="A766" s="185" t="str">
        <f t="shared" si="11"/>
        <v>A</v>
      </c>
      <c r="B766" s="189" t="s">
        <v>124</v>
      </c>
      <c r="C766" s="189" t="s">
        <v>121</v>
      </c>
      <c r="D766" s="190">
        <v>15900000</v>
      </c>
      <c r="E766" s="190">
        <v>2975000</v>
      </c>
      <c r="F766" s="190">
        <v>5975000</v>
      </c>
      <c r="G766" s="190">
        <v>6975000</v>
      </c>
      <c r="H766" s="190">
        <v>-25000</v>
      </c>
    </row>
    <row r="767" spans="1:8" ht="60.75" thickBot="1">
      <c r="A767" s="185" t="str">
        <f t="shared" si="11"/>
        <v>A</v>
      </c>
      <c r="B767" s="186" t="s">
        <v>450</v>
      </c>
      <c r="C767" s="187" t="s">
        <v>451</v>
      </c>
      <c r="D767" s="188">
        <v>3000000</v>
      </c>
      <c r="E767" s="188">
        <v>175000</v>
      </c>
      <c r="F767" s="188">
        <v>1000000</v>
      </c>
      <c r="G767" s="188">
        <v>1500000</v>
      </c>
      <c r="H767" s="188">
        <v>325000</v>
      </c>
    </row>
    <row r="768" spans="1:8" ht="15.75" thickTop="1">
      <c r="A768" s="185" t="str">
        <f t="shared" si="11"/>
        <v>A</v>
      </c>
      <c r="B768" s="189" t="s">
        <v>124</v>
      </c>
      <c r="C768" s="189" t="s">
        <v>96</v>
      </c>
      <c r="D768" s="190">
        <v>100000</v>
      </c>
      <c r="E768" s="190">
        <v>25000</v>
      </c>
      <c r="F768" s="190">
        <v>25000</v>
      </c>
      <c r="G768" s="190">
        <v>25000</v>
      </c>
      <c r="H768" s="190">
        <v>25000</v>
      </c>
    </row>
    <row r="769" spans="1:8">
      <c r="A769" s="185" t="str">
        <f t="shared" si="11"/>
        <v>A</v>
      </c>
      <c r="B769" s="191" t="s">
        <v>124</v>
      </c>
      <c r="C769" s="191" t="s">
        <v>100</v>
      </c>
      <c r="D769" s="192">
        <v>100000</v>
      </c>
      <c r="E769" s="192">
        <v>25000</v>
      </c>
      <c r="F769" s="192">
        <v>25000</v>
      </c>
      <c r="G769" s="192">
        <v>25000</v>
      </c>
      <c r="H769" s="192">
        <v>25000</v>
      </c>
    </row>
    <row r="770" spans="1:8">
      <c r="A770" s="185" t="str">
        <f t="shared" si="11"/>
        <v>A</v>
      </c>
      <c r="B770" s="189" t="s">
        <v>124</v>
      </c>
      <c r="C770" s="189" t="s">
        <v>121</v>
      </c>
      <c r="D770" s="190">
        <v>2900000</v>
      </c>
      <c r="E770" s="190">
        <v>150000</v>
      </c>
      <c r="F770" s="190">
        <v>975000</v>
      </c>
      <c r="G770" s="190">
        <v>1475000</v>
      </c>
      <c r="H770" s="190">
        <v>300000</v>
      </c>
    </row>
    <row r="771" spans="1:8" ht="15.75" thickBot="1">
      <c r="A771" s="185" t="str">
        <f t="shared" si="11"/>
        <v>A</v>
      </c>
      <c r="B771" s="186" t="s">
        <v>452</v>
      </c>
      <c r="C771" s="187" t="s">
        <v>453</v>
      </c>
      <c r="D771" s="188">
        <v>500000</v>
      </c>
      <c r="E771" s="188">
        <v>100000</v>
      </c>
      <c r="F771" s="188">
        <v>100000</v>
      </c>
      <c r="G771" s="188">
        <v>150000</v>
      </c>
      <c r="H771" s="188">
        <v>150000</v>
      </c>
    </row>
    <row r="772" spans="1:8" ht="15.75" thickTop="1">
      <c r="A772" s="185" t="str">
        <f t="shared" si="11"/>
        <v>A</v>
      </c>
      <c r="B772" s="189" t="s">
        <v>124</v>
      </c>
      <c r="C772" s="189" t="s">
        <v>121</v>
      </c>
      <c r="D772" s="190">
        <v>500000</v>
      </c>
      <c r="E772" s="190">
        <v>100000</v>
      </c>
      <c r="F772" s="190">
        <v>100000</v>
      </c>
      <c r="G772" s="190">
        <v>150000</v>
      </c>
      <c r="H772" s="190">
        <v>150000</v>
      </c>
    </row>
    <row r="773" spans="1:8" ht="15.75" thickBot="1">
      <c r="A773" s="185" t="str">
        <f t="shared" si="11"/>
        <v>A</v>
      </c>
      <c r="B773" s="186" t="s">
        <v>454</v>
      </c>
      <c r="C773" s="187" t="s">
        <v>455</v>
      </c>
      <c r="D773" s="188">
        <v>275650000</v>
      </c>
      <c r="E773" s="188">
        <v>37675000</v>
      </c>
      <c r="F773" s="188">
        <v>53185000</v>
      </c>
      <c r="G773" s="188">
        <v>95845000</v>
      </c>
      <c r="H773" s="188">
        <v>88945000</v>
      </c>
    </row>
    <row r="774" spans="1:8" ht="15.75" thickTop="1">
      <c r="A774" s="185" t="str">
        <f t="shared" si="11"/>
        <v>A</v>
      </c>
      <c r="B774" s="189" t="s">
        <v>124</v>
      </c>
      <c r="C774" s="189" t="s">
        <v>96</v>
      </c>
      <c r="D774" s="190">
        <v>10900000</v>
      </c>
      <c r="E774" s="190">
        <v>1715000</v>
      </c>
      <c r="F774" s="190">
        <v>1735000</v>
      </c>
      <c r="G774" s="190">
        <v>1735000</v>
      </c>
      <c r="H774" s="190">
        <v>5715000</v>
      </c>
    </row>
    <row r="775" spans="1:8">
      <c r="A775" s="185" t="str">
        <f t="shared" ref="A775:A838" si="12">(IF(OR(D775&lt;&gt;0,E775&lt;&gt;0,F775&lt;&gt;0,G775&lt;&gt;0,H775&lt;&gt;0),"A","B"))</f>
        <v>A</v>
      </c>
      <c r="B775" s="191" t="s">
        <v>124</v>
      </c>
      <c r="C775" s="191" t="s">
        <v>100</v>
      </c>
      <c r="D775" s="192">
        <v>10900000</v>
      </c>
      <c r="E775" s="192">
        <v>1715000</v>
      </c>
      <c r="F775" s="192">
        <v>1735000</v>
      </c>
      <c r="G775" s="192">
        <v>1735000</v>
      </c>
      <c r="H775" s="192">
        <v>5715000</v>
      </c>
    </row>
    <row r="776" spans="1:8">
      <c r="A776" s="185" t="str">
        <f t="shared" si="12"/>
        <v>A</v>
      </c>
      <c r="B776" s="189" t="s">
        <v>124</v>
      </c>
      <c r="C776" s="189" t="s">
        <v>121</v>
      </c>
      <c r="D776" s="190">
        <v>264750000</v>
      </c>
      <c r="E776" s="190">
        <v>35960000</v>
      </c>
      <c r="F776" s="190">
        <v>51450000</v>
      </c>
      <c r="G776" s="190">
        <v>94110000</v>
      </c>
      <c r="H776" s="190">
        <v>83230000</v>
      </c>
    </row>
    <row r="777" spans="1:8" ht="45.75" thickBot="1">
      <c r="A777" s="185" t="str">
        <f t="shared" si="12"/>
        <v>A</v>
      </c>
      <c r="B777" s="186" t="s">
        <v>456</v>
      </c>
      <c r="C777" s="187" t="s">
        <v>457</v>
      </c>
      <c r="D777" s="188">
        <v>12200000</v>
      </c>
      <c r="E777" s="188">
        <v>500000</v>
      </c>
      <c r="F777" s="188">
        <v>2000000</v>
      </c>
      <c r="G777" s="188">
        <v>4500000</v>
      </c>
      <c r="H777" s="188">
        <v>5200000</v>
      </c>
    </row>
    <row r="778" spans="1:8" ht="15.75" thickTop="1">
      <c r="A778" s="185" t="str">
        <f t="shared" si="12"/>
        <v>A</v>
      </c>
      <c r="B778" s="189" t="s">
        <v>124</v>
      </c>
      <c r="C778" s="189" t="s">
        <v>96</v>
      </c>
      <c r="D778" s="190">
        <v>50000</v>
      </c>
      <c r="E778" s="190">
        <v>10000</v>
      </c>
      <c r="F778" s="190">
        <v>15000</v>
      </c>
      <c r="G778" s="190">
        <v>15000</v>
      </c>
      <c r="H778" s="190">
        <v>10000</v>
      </c>
    </row>
    <row r="779" spans="1:8">
      <c r="A779" s="185" t="str">
        <f t="shared" si="12"/>
        <v>A</v>
      </c>
      <c r="B779" s="191" t="s">
        <v>124</v>
      </c>
      <c r="C779" s="191" t="s">
        <v>100</v>
      </c>
      <c r="D779" s="192">
        <v>50000</v>
      </c>
      <c r="E779" s="192">
        <v>10000</v>
      </c>
      <c r="F779" s="192">
        <v>15000</v>
      </c>
      <c r="G779" s="192">
        <v>15000</v>
      </c>
      <c r="H779" s="192">
        <v>10000</v>
      </c>
    </row>
    <row r="780" spans="1:8">
      <c r="A780" s="185" t="str">
        <f t="shared" si="12"/>
        <v>A</v>
      </c>
      <c r="B780" s="189" t="s">
        <v>124</v>
      </c>
      <c r="C780" s="189" t="s">
        <v>121</v>
      </c>
      <c r="D780" s="190">
        <v>12150000</v>
      </c>
      <c r="E780" s="190">
        <v>490000</v>
      </c>
      <c r="F780" s="190">
        <v>1985000</v>
      </c>
      <c r="G780" s="190">
        <v>4485000</v>
      </c>
      <c r="H780" s="190">
        <v>5190000</v>
      </c>
    </row>
    <row r="781" spans="1:8" ht="15.75" thickBot="1">
      <c r="A781" s="185" t="str">
        <f t="shared" si="12"/>
        <v>A</v>
      </c>
      <c r="B781" s="186" t="s">
        <v>458</v>
      </c>
      <c r="C781" s="187" t="s">
        <v>459</v>
      </c>
      <c r="D781" s="188">
        <v>20000000</v>
      </c>
      <c r="E781" s="188">
        <v>2245000</v>
      </c>
      <c r="F781" s="188">
        <v>4015000</v>
      </c>
      <c r="G781" s="188">
        <v>4705000</v>
      </c>
      <c r="H781" s="188">
        <v>9035000</v>
      </c>
    </row>
    <row r="782" spans="1:8" ht="15.75" thickTop="1">
      <c r="A782" s="185" t="str">
        <f t="shared" si="12"/>
        <v>A</v>
      </c>
      <c r="B782" s="189" t="s">
        <v>124</v>
      </c>
      <c r="C782" s="189" t="s">
        <v>96</v>
      </c>
      <c r="D782" s="190">
        <v>500000</v>
      </c>
      <c r="E782" s="190">
        <v>125000</v>
      </c>
      <c r="F782" s="190">
        <v>125000</v>
      </c>
      <c r="G782" s="190">
        <v>125000</v>
      </c>
      <c r="H782" s="190">
        <v>125000</v>
      </c>
    </row>
    <row r="783" spans="1:8">
      <c r="A783" s="185" t="str">
        <f t="shared" si="12"/>
        <v>A</v>
      </c>
      <c r="B783" s="191" t="s">
        <v>124</v>
      </c>
      <c r="C783" s="191" t="s">
        <v>100</v>
      </c>
      <c r="D783" s="192">
        <v>500000</v>
      </c>
      <c r="E783" s="192">
        <v>125000</v>
      </c>
      <c r="F783" s="192">
        <v>125000</v>
      </c>
      <c r="G783" s="192">
        <v>125000</v>
      </c>
      <c r="H783" s="192">
        <v>125000</v>
      </c>
    </row>
    <row r="784" spans="1:8">
      <c r="A784" s="185" t="str">
        <f t="shared" si="12"/>
        <v>A</v>
      </c>
      <c r="B784" s="189" t="s">
        <v>124</v>
      </c>
      <c r="C784" s="189" t="s">
        <v>121</v>
      </c>
      <c r="D784" s="190">
        <v>19500000</v>
      </c>
      <c r="E784" s="190">
        <v>2120000</v>
      </c>
      <c r="F784" s="190">
        <v>3890000</v>
      </c>
      <c r="G784" s="190">
        <v>4580000</v>
      </c>
      <c r="H784" s="190">
        <v>8910000</v>
      </c>
    </row>
    <row r="785" spans="1:8" ht="30.75" thickBot="1">
      <c r="A785" s="185" t="str">
        <f t="shared" si="12"/>
        <v>A</v>
      </c>
      <c r="B785" s="186" t="s">
        <v>460</v>
      </c>
      <c r="C785" s="187" t="s">
        <v>461</v>
      </c>
      <c r="D785" s="188">
        <v>15000000</v>
      </c>
      <c r="E785" s="188">
        <v>5000000</v>
      </c>
      <c r="F785" s="188">
        <v>10000000</v>
      </c>
      <c r="G785" s="188">
        <v>0</v>
      </c>
      <c r="H785" s="188">
        <v>0</v>
      </c>
    </row>
    <row r="786" spans="1:8" ht="15.75" thickTop="1">
      <c r="A786" s="185" t="str">
        <f t="shared" si="12"/>
        <v>A</v>
      </c>
      <c r="B786" s="189" t="s">
        <v>124</v>
      </c>
      <c r="C786" s="189" t="s">
        <v>121</v>
      </c>
      <c r="D786" s="190">
        <v>15000000</v>
      </c>
      <c r="E786" s="190">
        <v>5000000</v>
      </c>
      <c r="F786" s="190">
        <v>10000000</v>
      </c>
      <c r="G786" s="190">
        <v>0</v>
      </c>
      <c r="H786" s="190">
        <v>0</v>
      </c>
    </row>
    <row r="787" spans="1:8" ht="30.75" thickBot="1">
      <c r="A787" s="185" t="str">
        <f t="shared" si="12"/>
        <v>A</v>
      </c>
      <c r="B787" s="186" t="s">
        <v>462</v>
      </c>
      <c r="C787" s="187" t="s">
        <v>463</v>
      </c>
      <c r="D787" s="188">
        <v>18000000</v>
      </c>
      <c r="E787" s="188">
        <v>500000</v>
      </c>
      <c r="F787" s="188">
        <v>2045000</v>
      </c>
      <c r="G787" s="188">
        <v>3570000</v>
      </c>
      <c r="H787" s="188">
        <v>11885000</v>
      </c>
    </row>
    <row r="788" spans="1:8" ht="15.75" thickTop="1">
      <c r="A788" s="185" t="str">
        <f t="shared" si="12"/>
        <v>A</v>
      </c>
      <c r="B788" s="189" t="s">
        <v>124</v>
      </c>
      <c r="C788" s="189" t="s">
        <v>96</v>
      </c>
      <c r="D788" s="190">
        <v>150000</v>
      </c>
      <c r="E788" s="190">
        <v>35000</v>
      </c>
      <c r="F788" s="190">
        <v>40000</v>
      </c>
      <c r="G788" s="190">
        <v>40000</v>
      </c>
      <c r="H788" s="190">
        <v>35000</v>
      </c>
    </row>
    <row r="789" spans="1:8">
      <c r="A789" s="185" t="str">
        <f t="shared" si="12"/>
        <v>A</v>
      </c>
      <c r="B789" s="191" t="s">
        <v>124</v>
      </c>
      <c r="C789" s="191" t="s">
        <v>100</v>
      </c>
      <c r="D789" s="192">
        <v>150000</v>
      </c>
      <c r="E789" s="192">
        <v>35000</v>
      </c>
      <c r="F789" s="192">
        <v>40000</v>
      </c>
      <c r="G789" s="192">
        <v>40000</v>
      </c>
      <c r="H789" s="192">
        <v>35000</v>
      </c>
    </row>
    <row r="790" spans="1:8">
      <c r="A790" s="185" t="str">
        <f t="shared" si="12"/>
        <v>A</v>
      </c>
      <c r="B790" s="189" t="s">
        <v>124</v>
      </c>
      <c r="C790" s="189" t="s">
        <v>121</v>
      </c>
      <c r="D790" s="190">
        <v>17850000</v>
      </c>
      <c r="E790" s="190">
        <v>465000</v>
      </c>
      <c r="F790" s="190">
        <v>2005000</v>
      </c>
      <c r="G790" s="190">
        <v>3530000</v>
      </c>
      <c r="H790" s="190">
        <v>11850000</v>
      </c>
    </row>
    <row r="791" spans="1:8" ht="45.75" thickBot="1">
      <c r="A791" s="185" t="str">
        <f t="shared" si="12"/>
        <v>A</v>
      </c>
      <c r="B791" s="186" t="s">
        <v>464</v>
      </c>
      <c r="C791" s="187" t="s">
        <v>465</v>
      </c>
      <c r="D791" s="188">
        <v>9150000</v>
      </c>
      <c r="E791" s="188">
        <v>865000</v>
      </c>
      <c r="F791" s="188">
        <v>2540000</v>
      </c>
      <c r="G791" s="188">
        <v>3375000</v>
      </c>
      <c r="H791" s="188">
        <v>2370000</v>
      </c>
    </row>
    <row r="792" spans="1:8" ht="15.75" thickTop="1">
      <c r="A792" s="185" t="str">
        <f t="shared" si="12"/>
        <v>A</v>
      </c>
      <c r="B792" s="189" t="s">
        <v>124</v>
      </c>
      <c r="C792" s="189" t="s">
        <v>96</v>
      </c>
      <c r="D792" s="190">
        <v>150000</v>
      </c>
      <c r="E792" s="190">
        <v>35000</v>
      </c>
      <c r="F792" s="190">
        <v>40000</v>
      </c>
      <c r="G792" s="190">
        <v>40000</v>
      </c>
      <c r="H792" s="190">
        <v>35000</v>
      </c>
    </row>
    <row r="793" spans="1:8">
      <c r="A793" s="185" t="str">
        <f t="shared" si="12"/>
        <v>A</v>
      </c>
      <c r="B793" s="191" t="s">
        <v>124</v>
      </c>
      <c r="C793" s="191" t="s">
        <v>100</v>
      </c>
      <c r="D793" s="192">
        <v>150000</v>
      </c>
      <c r="E793" s="192">
        <v>35000</v>
      </c>
      <c r="F793" s="192">
        <v>40000</v>
      </c>
      <c r="G793" s="192">
        <v>40000</v>
      </c>
      <c r="H793" s="192">
        <v>35000</v>
      </c>
    </row>
    <row r="794" spans="1:8">
      <c r="A794" s="185" t="str">
        <f t="shared" si="12"/>
        <v>A</v>
      </c>
      <c r="B794" s="189" t="s">
        <v>124</v>
      </c>
      <c r="C794" s="189" t="s">
        <v>121</v>
      </c>
      <c r="D794" s="190">
        <v>9000000</v>
      </c>
      <c r="E794" s="190">
        <v>830000</v>
      </c>
      <c r="F794" s="190">
        <v>2500000</v>
      </c>
      <c r="G794" s="190">
        <v>3335000</v>
      </c>
      <c r="H794" s="190">
        <v>2335000</v>
      </c>
    </row>
    <row r="795" spans="1:8" ht="30.75" thickBot="1">
      <c r="A795" s="185" t="str">
        <f t="shared" si="12"/>
        <v>A</v>
      </c>
      <c r="B795" s="186" t="s">
        <v>466</v>
      </c>
      <c r="C795" s="187" t="s">
        <v>467</v>
      </c>
      <c r="D795" s="188">
        <v>38000000</v>
      </c>
      <c r="E795" s="188">
        <v>9585000</v>
      </c>
      <c r="F795" s="188">
        <v>8440000</v>
      </c>
      <c r="G795" s="188">
        <v>9405000</v>
      </c>
      <c r="H795" s="188">
        <v>10570000</v>
      </c>
    </row>
    <row r="796" spans="1:8" ht="15.75" thickTop="1">
      <c r="A796" s="185" t="str">
        <f t="shared" si="12"/>
        <v>A</v>
      </c>
      <c r="B796" s="189" t="s">
        <v>124</v>
      </c>
      <c r="C796" s="189" t="s">
        <v>96</v>
      </c>
      <c r="D796" s="190">
        <v>200000</v>
      </c>
      <c r="E796" s="190">
        <v>50000</v>
      </c>
      <c r="F796" s="190">
        <v>50000</v>
      </c>
      <c r="G796" s="190">
        <v>50000</v>
      </c>
      <c r="H796" s="190">
        <v>50000</v>
      </c>
    </row>
    <row r="797" spans="1:8">
      <c r="A797" s="185" t="str">
        <f t="shared" si="12"/>
        <v>A</v>
      </c>
      <c r="B797" s="191" t="s">
        <v>124</v>
      </c>
      <c r="C797" s="191" t="s">
        <v>100</v>
      </c>
      <c r="D797" s="192">
        <v>200000</v>
      </c>
      <c r="E797" s="192">
        <v>50000</v>
      </c>
      <c r="F797" s="192">
        <v>50000</v>
      </c>
      <c r="G797" s="192">
        <v>50000</v>
      </c>
      <c r="H797" s="192">
        <v>50000</v>
      </c>
    </row>
    <row r="798" spans="1:8">
      <c r="A798" s="185" t="str">
        <f t="shared" si="12"/>
        <v>A</v>
      </c>
      <c r="B798" s="189" t="s">
        <v>124</v>
      </c>
      <c r="C798" s="189" t="s">
        <v>121</v>
      </c>
      <c r="D798" s="190">
        <v>37800000</v>
      </c>
      <c r="E798" s="190">
        <v>9535000</v>
      </c>
      <c r="F798" s="190">
        <v>8390000</v>
      </c>
      <c r="G798" s="190">
        <v>9355000</v>
      </c>
      <c r="H798" s="190">
        <v>10520000</v>
      </c>
    </row>
    <row r="799" spans="1:8" ht="30.75" thickBot="1">
      <c r="A799" s="185" t="str">
        <f t="shared" si="12"/>
        <v>A</v>
      </c>
      <c r="B799" s="186" t="s">
        <v>468</v>
      </c>
      <c r="C799" s="187" t="s">
        <v>469</v>
      </c>
      <c r="D799" s="188">
        <v>26000000</v>
      </c>
      <c r="E799" s="188">
        <v>10125000</v>
      </c>
      <c r="F799" s="188">
        <v>6145000</v>
      </c>
      <c r="G799" s="188">
        <v>6670000</v>
      </c>
      <c r="H799" s="188">
        <v>3060000</v>
      </c>
    </row>
    <row r="800" spans="1:8" ht="15.75" thickTop="1">
      <c r="A800" s="185" t="str">
        <f t="shared" si="12"/>
        <v>A</v>
      </c>
      <c r="B800" s="189" t="s">
        <v>124</v>
      </c>
      <c r="C800" s="189" t="s">
        <v>96</v>
      </c>
      <c r="D800" s="190">
        <v>250000</v>
      </c>
      <c r="E800" s="190">
        <v>60000</v>
      </c>
      <c r="F800" s="190">
        <v>65000</v>
      </c>
      <c r="G800" s="190">
        <v>65000</v>
      </c>
      <c r="H800" s="190">
        <v>60000</v>
      </c>
    </row>
    <row r="801" spans="1:8">
      <c r="A801" s="185" t="str">
        <f t="shared" si="12"/>
        <v>A</v>
      </c>
      <c r="B801" s="191" t="s">
        <v>124</v>
      </c>
      <c r="C801" s="191" t="s">
        <v>100</v>
      </c>
      <c r="D801" s="192">
        <v>250000</v>
      </c>
      <c r="E801" s="192">
        <v>60000</v>
      </c>
      <c r="F801" s="192">
        <v>65000</v>
      </c>
      <c r="G801" s="192">
        <v>65000</v>
      </c>
      <c r="H801" s="192">
        <v>60000</v>
      </c>
    </row>
    <row r="802" spans="1:8">
      <c r="A802" s="185" t="str">
        <f t="shared" si="12"/>
        <v>A</v>
      </c>
      <c r="B802" s="189" t="s">
        <v>124</v>
      </c>
      <c r="C802" s="189" t="s">
        <v>121</v>
      </c>
      <c r="D802" s="190">
        <v>25750000</v>
      </c>
      <c r="E802" s="190">
        <v>10065000</v>
      </c>
      <c r="F802" s="190">
        <v>6080000</v>
      </c>
      <c r="G802" s="190">
        <v>6605000</v>
      </c>
      <c r="H802" s="190">
        <v>3000000</v>
      </c>
    </row>
    <row r="803" spans="1:8" ht="45.75" thickBot="1">
      <c r="A803" s="185" t="str">
        <f t="shared" si="12"/>
        <v>A</v>
      </c>
      <c r="B803" s="186" t="s">
        <v>470</v>
      </c>
      <c r="C803" s="187" t="s">
        <v>471</v>
      </c>
      <c r="D803" s="188">
        <v>6100000</v>
      </c>
      <c r="E803" s="188">
        <v>500000</v>
      </c>
      <c r="F803" s="188">
        <v>1500000</v>
      </c>
      <c r="G803" s="188">
        <v>2500000</v>
      </c>
      <c r="H803" s="188">
        <v>1600000</v>
      </c>
    </row>
    <row r="804" spans="1:8" ht="15.75" thickTop="1">
      <c r="A804" s="185" t="str">
        <f t="shared" si="12"/>
        <v>A</v>
      </c>
      <c r="B804" s="189" t="s">
        <v>124</v>
      </c>
      <c r="C804" s="189" t="s">
        <v>96</v>
      </c>
      <c r="D804" s="190">
        <v>200000</v>
      </c>
      <c r="E804" s="190">
        <v>50000</v>
      </c>
      <c r="F804" s="190">
        <v>50000</v>
      </c>
      <c r="G804" s="190">
        <v>50000</v>
      </c>
      <c r="H804" s="190">
        <v>50000</v>
      </c>
    </row>
    <row r="805" spans="1:8">
      <c r="A805" s="185" t="str">
        <f t="shared" si="12"/>
        <v>A</v>
      </c>
      <c r="B805" s="191" t="s">
        <v>124</v>
      </c>
      <c r="C805" s="191" t="s">
        <v>100</v>
      </c>
      <c r="D805" s="192">
        <v>200000</v>
      </c>
      <c r="E805" s="192">
        <v>50000</v>
      </c>
      <c r="F805" s="192">
        <v>50000</v>
      </c>
      <c r="G805" s="192">
        <v>50000</v>
      </c>
      <c r="H805" s="192">
        <v>50000</v>
      </c>
    </row>
    <row r="806" spans="1:8">
      <c r="A806" s="185" t="str">
        <f t="shared" si="12"/>
        <v>A</v>
      </c>
      <c r="B806" s="189" t="s">
        <v>124</v>
      </c>
      <c r="C806" s="189" t="s">
        <v>121</v>
      </c>
      <c r="D806" s="190">
        <v>5900000</v>
      </c>
      <c r="E806" s="190">
        <v>450000</v>
      </c>
      <c r="F806" s="190">
        <v>1450000</v>
      </c>
      <c r="G806" s="190">
        <v>2450000</v>
      </c>
      <c r="H806" s="190">
        <v>1550000</v>
      </c>
    </row>
    <row r="807" spans="1:8" ht="30.75" thickBot="1">
      <c r="A807" s="185" t="str">
        <f t="shared" si="12"/>
        <v>A</v>
      </c>
      <c r="B807" s="186" t="s">
        <v>472</v>
      </c>
      <c r="C807" s="187" t="s">
        <v>473</v>
      </c>
      <c r="D807" s="188">
        <v>15700000</v>
      </c>
      <c r="E807" s="188">
        <v>2575000</v>
      </c>
      <c r="F807" s="188">
        <v>3095000</v>
      </c>
      <c r="G807" s="188">
        <v>3095000</v>
      </c>
      <c r="H807" s="188">
        <v>6935000</v>
      </c>
    </row>
    <row r="808" spans="1:8" ht="15.75" thickTop="1">
      <c r="A808" s="185" t="str">
        <f t="shared" si="12"/>
        <v>A</v>
      </c>
      <c r="B808" s="189" t="s">
        <v>124</v>
      </c>
      <c r="C808" s="189" t="s">
        <v>96</v>
      </c>
      <c r="D808" s="190">
        <v>200000</v>
      </c>
      <c r="E808" s="190">
        <v>50000</v>
      </c>
      <c r="F808" s="190">
        <v>50000</v>
      </c>
      <c r="G808" s="190">
        <v>50000</v>
      </c>
      <c r="H808" s="190">
        <v>50000</v>
      </c>
    </row>
    <row r="809" spans="1:8">
      <c r="A809" s="185" t="str">
        <f t="shared" si="12"/>
        <v>A</v>
      </c>
      <c r="B809" s="191" t="s">
        <v>124</v>
      </c>
      <c r="C809" s="191" t="s">
        <v>100</v>
      </c>
      <c r="D809" s="192">
        <v>200000</v>
      </c>
      <c r="E809" s="192">
        <v>50000</v>
      </c>
      <c r="F809" s="192">
        <v>50000</v>
      </c>
      <c r="G809" s="192">
        <v>50000</v>
      </c>
      <c r="H809" s="192">
        <v>50000</v>
      </c>
    </row>
    <row r="810" spans="1:8">
      <c r="A810" s="185" t="str">
        <f t="shared" si="12"/>
        <v>A</v>
      </c>
      <c r="B810" s="189" t="s">
        <v>124</v>
      </c>
      <c r="C810" s="189" t="s">
        <v>121</v>
      </c>
      <c r="D810" s="190">
        <v>15500000</v>
      </c>
      <c r="E810" s="190">
        <v>2525000</v>
      </c>
      <c r="F810" s="190">
        <v>3045000</v>
      </c>
      <c r="G810" s="190">
        <v>3045000</v>
      </c>
      <c r="H810" s="190">
        <v>6885000</v>
      </c>
    </row>
    <row r="811" spans="1:8" ht="45.75" thickBot="1">
      <c r="A811" s="185" t="str">
        <f t="shared" si="12"/>
        <v>A</v>
      </c>
      <c r="B811" s="186" t="s">
        <v>474</v>
      </c>
      <c r="C811" s="187" t="s">
        <v>475</v>
      </c>
      <c r="D811" s="188">
        <v>21000000</v>
      </c>
      <c r="E811" s="188">
        <v>2530000</v>
      </c>
      <c r="F811" s="188">
        <v>7655000</v>
      </c>
      <c r="G811" s="188">
        <v>4275000</v>
      </c>
      <c r="H811" s="188">
        <v>6540000</v>
      </c>
    </row>
    <row r="812" spans="1:8" ht="15.75" thickTop="1">
      <c r="A812" s="185" t="str">
        <f t="shared" si="12"/>
        <v>A</v>
      </c>
      <c r="B812" s="189" t="s">
        <v>124</v>
      </c>
      <c r="C812" s="189" t="s">
        <v>96</v>
      </c>
      <c r="D812" s="190">
        <v>200000</v>
      </c>
      <c r="E812" s="190">
        <v>50000</v>
      </c>
      <c r="F812" s="190">
        <v>50000</v>
      </c>
      <c r="G812" s="190">
        <v>50000</v>
      </c>
      <c r="H812" s="190">
        <v>50000</v>
      </c>
    </row>
    <row r="813" spans="1:8">
      <c r="A813" s="185" t="str">
        <f t="shared" si="12"/>
        <v>A</v>
      </c>
      <c r="B813" s="191" t="s">
        <v>124</v>
      </c>
      <c r="C813" s="191" t="s">
        <v>100</v>
      </c>
      <c r="D813" s="192">
        <v>200000</v>
      </c>
      <c r="E813" s="192">
        <v>50000</v>
      </c>
      <c r="F813" s="192">
        <v>50000</v>
      </c>
      <c r="G813" s="192">
        <v>50000</v>
      </c>
      <c r="H813" s="192">
        <v>50000</v>
      </c>
    </row>
    <row r="814" spans="1:8">
      <c r="A814" s="185" t="str">
        <f t="shared" si="12"/>
        <v>A</v>
      </c>
      <c r="B814" s="189" t="s">
        <v>124</v>
      </c>
      <c r="C814" s="189" t="s">
        <v>121</v>
      </c>
      <c r="D814" s="190">
        <v>20800000</v>
      </c>
      <c r="E814" s="190">
        <v>2480000</v>
      </c>
      <c r="F814" s="190">
        <v>7605000</v>
      </c>
      <c r="G814" s="190">
        <v>4225000</v>
      </c>
      <c r="H814" s="190">
        <v>6490000</v>
      </c>
    </row>
    <row r="815" spans="1:8" ht="30.75" thickBot="1">
      <c r="A815" s="185" t="str">
        <f t="shared" si="12"/>
        <v>A</v>
      </c>
      <c r="B815" s="186" t="s">
        <v>476</v>
      </c>
      <c r="C815" s="187" t="s">
        <v>477</v>
      </c>
      <c r="D815" s="188">
        <v>8000000</v>
      </c>
      <c r="E815" s="188">
        <v>1000000</v>
      </c>
      <c r="F815" s="188">
        <v>2000000</v>
      </c>
      <c r="G815" s="188">
        <v>2000000</v>
      </c>
      <c r="H815" s="188">
        <v>3000000</v>
      </c>
    </row>
    <row r="816" spans="1:8" ht="15.75" thickTop="1">
      <c r="A816" s="185" t="str">
        <f t="shared" si="12"/>
        <v>A</v>
      </c>
      <c r="B816" s="189" t="s">
        <v>124</v>
      </c>
      <c r="C816" s="189" t="s">
        <v>96</v>
      </c>
      <c r="D816" s="190">
        <v>1000000</v>
      </c>
      <c r="E816" s="190">
        <v>250000</v>
      </c>
      <c r="F816" s="190">
        <v>250000</v>
      </c>
      <c r="G816" s="190">
        <v>250000</v>
      </c>
      <c r="H816" s="190">
        <v>250000</v>
      </c>
    </row>
    <row r="817" spans="1:8">
      <c r="A817" s="185" t="str">
        <f t="shared" si="12"/>
        <v>A</v>
      </c>
      <c r="B817" s="191" t="s">
        <v>124</v>
      </c>
      <c r="C817" s="191" t="s">
        <v>100</v>
      </c>
      <c r="D817" s="192">
        <v>1000000</v>
      </c>
      <c r="E817" s="192">
        <v>250000</v>
      </c>
      <c r="F817" s="192">
        <v>250000</v>
      </c>
      <c r="G817" s="192">
        <v>250000</v>
      </c>
      <c r="H817" s="192">
        <v>250000</v>
      </c>
    </row>
    <row r="818" spans="1:8">
      <c r="A818" s="185" t="str">
        <f t="shared" si="12"/>
        <v>A</v>
      </c>
      <c r="B818" s="189" t="s">
        <v>124</v>
      </c>
      <c r="C818" s="189" t="s">
        <v>121</v>
      </c>
      <c r="D818" s="190">
        <v>7000000</v>
      </c>
      <c r="E818" s="190">
        <v>750000</v>
      </c>
      <c r="F818" s="190">
        <v>1750000</v>
      </c>
      <c r="G818" s="190">
        <v>1750000</v>
      </c>
      <c r="H818" s="190">
        <v>2750000</v>
      </c>
    </row>
    <row r="819" spans="1:8" ht="15.75" thickBot="1">
      <c r="A819" s="185" t="str">
        <f t="shared" si="12"/>
        <v>A</v>
      </c>
      <c r="B819" s="186" t="s">
        <v>478</v>
      </c>
      <c r="C819" s="187" t="s">
        <v>479</v>
      </c>
      <c r="D819" s="188">
        <v>2500000</v>
      </c>
      <c r="E819" s="188">
        <v>250000</v>
      </c>
      <c r="F819" s="188">
        <v>250000</v>
      </c>
      <c r="G819" s="188">
        <v>250000</v>
      </c>
      <c r="H819" s="188">
        <v>1750000</v>
      </c>
    </row>
    <row r="820" spans="1:8" ht="15.75" thickTop="1">
      <c r="A820" s="185" t="str">
        <f t="shared" si="12"/>
        <v>A</v>
      </c>
      <c r="B820" s="189" t="s">
        <v>124</v>
      </c>
      <c r="C820" s="189" t="s">
        <v>121</v>
      </c>
      <c r="D820" s="190">
        <v>2500000</v>
      </c>
      <c r="E820" s="190">
        <v>250000</v>
      </c>
      <c r="F820" s="190">
        <v>250000</v>
      </c>
      <c r="G820" s="190">
        <v>250000</v>
      </c>
      <c r="H820" s="190">
        <v>1750000</v>
      </c>
    </row>
    <row r="821" spans="1:8" ht="45.75" thickBot="1">
      <c r="A821" s="185" t="str">
        <f t="shared" si="12"/>
        <v>A</v>
      </c>
      <c r="B821" s="186" t="s">
        <v>480</v>
      </c>
      <c r="C821" s="187" t="s">
        <v>481</v>
      </c>
      <c r="D821" s="188">
        <v>3000000</v>
      </c>
      <c r="E821" s="188">
        <v>500000</v>
      </c>
      <c r="F821" s="188">
        <v>1000000</v>
      </c>
      <c r="G821" s="188">
        <v>1000000</v>
      </c>
      <c r="H821" s="188">
        <v>500000</v>
      </c>
    </row>
    <row r="822" spans="1:8" ht="15.75" thickTop="1">
      <c r="A822" s="185" t="str">
        <f t="shared" si="12"/>
        <v>A</v>
      </c>
      <c r="B822" s="189" t="s">
        <v>124</v>
      </c>
      <c r="C822" s="189" t="s">
        <v>96</v>
      </c>
      <c r="D822" s="190">
        <v>1000000</v>
      </c>
      <c r="E822" s="190">
        <v>250000</v>
      </c>
      <c r="F822" s="190">
        <v>250000</v>
      </c>
      <c r="G822" s="190">
        <v>250000</v>
      </c>
      <c r="H822" s="190">
        <v>250000</v>
      </c>
    </row>
    <row r="823" spans="1:8">
      <c r="A823" s="185" t="str">
        <f t="shared" si="12"/>
        <v>A</v>
      </c>
      <c r="B823" s="191" t="s">
        <v>124</v>
      </c>
      <c r="C823" s="191" t="s">
        <v>100</v>
      </c>
      <c r="D823" s="192">
        <v>1000000</v>
      </c>
      <c r="E823" s="192">
        <v>250000</v>
      </c>
      <c r="F823" s="192">
        <v>250000</v>
      </c>
      <c r="G823" s="192">
        <v>250000</v>
      </c>
      <c r="H823" s="192">
        <v>250000</v>
      </c>
    </row>
    <row r="824" spans="1:8">
      <c r="A824" s="185" t="str">
        <f t="shared" si="12"/>
        <v>A</v>
      </c>
      <c r="B824" s="189" t="s">
        <v>124</v>
      </c>
      <c r="C824" s="189" t="s">
        <v>121</v>
      </c>
      <c r="D824" s="190">
        <v>2000000</v>
      </c>
      <c r="E824" s="190">
        <v>250000</v>
      </c>
      <c r="F824" s="190">
        <v>750000</v>
      </c>
      <c r="G824" s="190">
        <v>750000</v>
      </c>
      <c r="H824" s="190">
        <v>250000</v>
      </c>
    </row>
    <row r="825" spans="1:8" ht="30.75" thickBot="1">
      <c r="A825" s="185" t="str">
        <f t="shared" si="12"/>
        <v>A</v>
      </c>
      <c r="B825" s="186" t="s">
        <v>482</v>
      </c>
      <c r="C825" s="187" t="s">
        <v>483</v>
      </c>
      <c r="D825" s="188">
        <v>5000000</v>
      </c>
      <c r="E825" s="188">
        <v>250000</v>
      </c>
      <c r="F825" s="188">
        <v>250000</v>
      </c>
      <c r="G825" s="188">
        <v>250000</v>
      </c>
      <c r="H825" s="188">
        <v>4250000</v>
      </c>
    </row>
    <row r="826" spans="1:8" ht="15.75" thickTop="1">
      <c r="A826" s="185" t="str">
        <f t="shared" si="12"/>
        <v>A</v>
      </c>
      <c r="B826" s="189" t="s">
        <v>124</v>
      </c>
      <c r="C826" s="189" t="s">
        <v>96</v>
      </c>
      <c r="D826" s="190">
        <v>5000000</v>
      </c>
      <c r="E826" s="190">
        <v>250000</v>
      </c>
      <c r="F826" s="190">
        <v>250000</v>
      </c>
      <c r="G826" s="190">
        <v>250000</v>
      </c>
      <c r="H826" s="190">
        <v>4250000</v>
      </c>
    </row>
    <row r="827" spans="1:8">
      <c r="A827" s="185" t="str">
        <f t="shared" si="12"/>
        <v>A</v>
      </c>
      <c r="B827" s="191" t="s">
        <v>124</v>
      </c>
      <c r="C827" s="191" t="s">
        <v>100</v>
      </c>
      <c r="D827" s="192">
        <v>5000000</v>
      </c>
      <c r="E827" s="192">
        <v>250000</v>
      </c>
      <c r="F827" s="192">
        <v>250000</v>
      </c>
      <c r="G827" s="192">
        <v>250000</v>
      </c>
      <c r="H827" s="192">
        <v>4250000</v>
      </c>
    </row>
    <row r="828" spans="1:8" ht="45.75" thickBot="1">
      <c r="A828" s="185" t="str">
        <f t="shared" si="12"/>
        <v>A</v>
      </c>
      <c r="B828" s="186" t="s">
        <v>484</v>
      </c>
      <c r="C828" s="187" t="s">
        <v>485</v>
      </c>
      <c r="D828" s="188">
        <v>75000000</v>
      </c>
      <c r="E828" s="188">
        <v>1000000</v>
      </c>
      <c r="F828" s="188">
        <v>2000000</v>
      </c>
      <c r="G828" s="188">
        <v>50000000</v>
      </c>
      <c r="H828" s="188">
        <v>22000000</v>
      </c>
    </row>
    <row r="829" spans="1:8" ht="15.75" thickTop="1">
      <c r="A829" s="185" t="str">
        <f t="shared" si="12"/>
        <v>A</v>
      </c>
      <c r="B829" s="189" t="s">
        <v>124</v>
      </c>
      <c r="C829" s="189" t="s">
        <v>96</v>
      </c>
      <c r="D829" s="190">
        <v>2000000</v>
      </c>
      <c r="E829" s="190">
        <v>500000</v>
      </c>
      <c r="F829" s="190">
        <v>500000</v>
      </c>
      <c r="G829" s="190">
        <v>500000</v>
      </c>
      <c r="H829" s="190">
        <v>500000</v>
      </c>
    </row>
    <row r="830" spans="1:8">
      <c r="A830" s="185" t="str">
        <f t="shared" si="12"/>
        <v>A</v>
      </c>
      <c r="B830" s="191" t="s">
        <v>124</v>
      </c>
      <c r="C830" s="191" t="s">
        <v>100</v>
      </c>
      <c r="D830" s="192">
        <v>2000000</v>
      </c>
      <c r="E830" s="192">
        <v>500000</v>
      </c>
      <c r="F830" s="192">
        <v>500000</v>
      </c>
      <c r="G830" s="192">
        <v>500000</v>
      </c>
      <c r="H830" s="192">
        <v>500000</v>
      </c>
    </row>
    <row r="831" spans="1:8">
      <c r="A831" s="185" t="str">
        <f t="shared" si="12"/>
        <v>A</v>
      </c>
      <c r="B831" s="189" t="s">
        <v>124</v>
      </c>
      <c r="C831" s="189" t="s">
        <v>121</v>
      </c>
      <c r="D831" s="190">
        <v>73000000</v>
      </c>
      <c r="E831" s="190">
        <v>500000</v>
      </c>
      <c r="F831" s="190">
        <v>1500000</v>
      </c>
      <c r="G831" s="190">
        <v>49500000</v>
      </c>
      <c r="H831" s="190">
        <v>21500000</v>
      </c>
    </row>
    <row r="832" spans="1:8" ht="30.75" thickBot="1">
      <c r="A832" s="185" t="str">
        <f t="shared" si="12"/>
        <v>A</v>
      </c>
      <c r="B832" s="186" t="s">
        <v>486</v>
      </c>
      <c r="C832" s="187" t="s">
        <v>487</v>
      </c>
      <c r="D832" s="188">
        <v>1000000</v>
      </c>
      <c r="E832" s="188">
        <v>250000</v>
      </c>
      <c r="F832" s="188">
        <v>250000</v>
      </c>
      <c r="G832" s="188">
        <v>250000</v>
      </c>
      <c r="H832" s="188">
        <v>250000</v>
      </c>
    </row>
    <row r="833" spans="1:8" ht="15.75" thickTop="1">
      <c r="A833" s="185" t="str">
        <f t="shared" si="12"/>
        <v>A</v>
      </c>
      <c r="B833" s="189" t="s">
        <v>124</v>
      </c>
      <c r="C833" s="189" t="s">
        <v>121</v>
      </c>
      <c r="D833" s="190">
        <v>1000000</v>
      </c>
      <c r="E833" s="190">
        <v>250000</v>
      </c>
      <c r="F833" s="190">
        <v>250000</v>
      </c>
      <c r="G833" s="190">
        <v>250000</v>
      </c>
      <c r="H833" s="190">
        <v>250000</v>
      </c>
    </row>
    <row r="834" spans="1:8" ht="30.75" thickBot="1">
      <c r="A834" s="185" t="str">
        <f t="shared" si="12"/>
        <v>A</v>
      </c>
      <c r="B834" s="186" t="s">
        <v>488</v>
      </c>
      <c r="C834" s="187" t="s">
        <v>489</v>
      </c>
      <c r="D834" s="188">
        <v>203750000</v>
      </c>
      <c r="E834" s="188">
        <v>18550000</v>
      </c>
      <c r="F834" s="188">
        <v>25200000</v>
      </c>
      <c r="G834" s="188">
        <v>70770000</v>
      </c>
      <c r="H834" s="188">
        <v>89230000</v>
      </c>
    </row>
    <row r="835" spans="1:8" ht="15.75" thickTop="1">
      <c r="A835" s="185" t="str">
        <f t="shared" si="12"/>
        <v>A</v>
      </c>
      <c r="B835" s="189" t="s">
        <v>124</v>
      </c>
      <c r="C835" s="189" t="s">
        <v>96</v>
      </c>
      <c r="D835" s="190">
        <v>6750000</v>
      </c>
      <c r="E835" s="190">
        <v>900000</v>
      </c>
      <c r="F835" s="190">
        <v>350000</v>
      </c>
      <c r="G835" s="190">
        <v>2350000</v>
      </c>
      <c r="H835" s="190">
        <v>3150000</v>
      </c>
    </row>
    <row r="836" spans="1:8">
      <c r="A836" s="185" t="str">
        <f t="shared" si="12"/>
        <v>A</v>
      </c>
      <c r="B836" s="191" t="s">
        <v>124</v>
      </c>
      <c r="C836" s="191" t="s">
        <v>98</v>
      </c>
      <c r="D836" s="192">
        <v>5000000</v>
      </c>
      <c r="E836" s="192">
        <v>500000</v>
      </c>
      <c r="F836" s="192">
        <v>0</v>
      </c>
      <c r="G836" s="192">
        <v>2000000</v>
      </c>
      <c r="H836" s="192">
        <v>2500000</v>
      </c>
    </row>
    <row r="837" spans="1:8">
      <c r="A837" s="185" t="str">
        <f t="shared" si="12"/>
        <v>A</v>
      </c>
      <c r="B837" s="191" t="s">
        <v>124</v>
      </c>
      <c r="C837" s="191" t="s">
        <v>100</v>
      </c>
      <c r="D837" s="192">
        <v>1750000</v>
      </c>
      <c r="E837" s="192">
        <v>400000</v>
      </c>
      <c r="F837" s="192">
        <v>350000</v>
      </c>
      <c r="G837" s="192">
        <v>350000</v>
      </c>
      <c r="H837" s="192">
        <v>650000</v>
      </c>
    </row>
    <row r="838" spans="1:8">
      <c r="A838" s="185" t="str">
        <f t="shared" si="12"/>
        <v>A</v>
      </c>
      <c r="B838" s="189" t="s">
        <v>124</v>
      </c>
      <c r="C838" s="189" t="s">
        <v>121</v>
      </c>
      <c r="D838" s="190">
        <v>197000000</v>
      </c>
      <c r="E838" s="190">
        <v>17650000</v>
      </c>
      <c r="F838" s="190">
        <v>24850000</v>
      </c>
      <c r="G838" s="190">
        <v>68420000</v>
      </c>
      <c r="H838" s="190">
        <v>86080000</v>
      </c>
    </row>
    <row r="839" spans="1:8" ht="30.75" thickBot="1">
      <c r="A839" s="185" t="str">
        <f t="shared" ref="A839:A902" si="13">(IF(OR(D839&lt;&gt;0,E839&lt;&gt;0,F839&lt;&gt;0,G839&lt;&gt;0,H839&lt;&gt;0),"A","B"))</f>
        <v>A</v>
      </c>
      <c r="B839" s="186" t="s">
        <v>490</v>
      </c>
      <c r="C839" s="187" t="s">
        <v>491</v>
      </c>
      <c r="D839" s="188">
        <v>61000000</v>
      </c>
      <c r="E839" s="188">
        <v>9000000</v>
      </c>
      <c r="F839" s="188">
        <v>15000000</v>
      </c>
      <c r="G839" s="188">
        <v>21000000</v>
      </c>
      <c r="H839" s="188">
        <v>16000000</v>
      </c>
    </row>
    <row r="840" spans="1:8" ht="15.75" thickTop="1">
      <c r="A840" s="185" t="str">
        <f t="shared" si="13"/>
        <v>A</v>
      </c>
      <c r="B840" s="189" t="s">
        <v>124</v>
      </c>
      <c r="C840" s="189" t="s">
        <v>96</v>
      </c>
      <c r="D840" s="190">
        <v>200000</v>
      </c>
      <c r="E840" s="190">
        <v>50000</v>
      </c>
      <c r="F840" s="190">
        <v>50000</v>
      </c>
      <c r="G840" s="190">
        <v>50000</v>
      </c>
      <c r="H840" s="190">
        <v>50000</v>
      </c>
    </row>
    <row r="841" spans="1:8">
      <c r="A841" s="185" t="str">
        <f t="shared" si="13"/>
        <v>A</v>
      </c>
      <c r="B841" s="191" t="s">
        <v>124</v>
      </c>
      <c r="C841" s="191" t="s">
        <v>100</v>
      </c>
      <c r="D841" s="192">
        <v>200000</v>
      </c>
      <c r="E841" s="192">
        <v>50000</v>
      </c>
      <c r="F841" s="192">
        <v>50000</v>
      </c>
      <c r="G841" s="192">
        <v>50000</v>
      </c>
      <c r="H841" s="192">
        <v>50000</v>
      </c>
    </row>
    <row r="842" spans="1:8">
      <c r="A842" s="185" t="str">
        <f t="shared" si="13"/>
        <v>A</v>
      </c>
      <c r="B842" s="189" t="s">
        <v>124</v>
      </c>
      <c r="C842" s="189" t="s">
        <v>121</v>
      </c>
      <c r="D842" s="190">
        <v>60800000</v>
      </c>
      <c r="E842" s="190">
        <v>8950000</v>
      </c>
      <c r="F842" s="190">
        <v>14950000</v>
      </c>
      <c r="G842" s="190">
        <v>20950000</v>
      </c>
      <c r="H842" s="190">
        <v>15950000</v>
      </c>
    </row>
    <row r="843" spans="1:8" ht="30.75" thickBot="1">
      <c r="A843" s="185" t="str">
        <f t="shared" si="13"/>
        <v>A</v>
      </c>
      <c r="B843" s="186" t="s">
        <v>492</v>
      </c>
      <c r="C843" s="187" t="s">
        <v>493</v>
      </c>
      <c r="D843" s="188">
        <v>5000000</v>
      </c>
      <c r="E843" s="188">
        <v>2000000</v>
      </c>
      <c r="F843" s="188">
        <v>3000000</v>
      </c>
      <c r="G843" s="188">
        <v>0</v>
      </c>
      <c r="H843" s="188">
        <v>0</v>
      </c>
    </row>
    <row r="844" spans="1:8" ht="15.75" thickTop="1">
      <c r="A844" s="185" t="str">
        <f t="shared" si="13"/>
        <v>A</v>
      </c>
      <c r="B844" s="189" t="s">
        <v>124</v>
      </c>
      <c r="C844" s="189" t="s">
        <v>121</v>
      </c>
      <c r="D844" s="190">
        <v>5000000</v>
      </c>
      <c r="E844" s="190">
        <v>2000000</v>
      </c>
      <c r="F844" s="190">
        <v>3000000</v>
      </c>
      <c r="G844" s="190">
        <v>0</v>
      </c>
      <c r="H844" s="190">
        <v>0</v>
      </c>
    </row>
    <row r="845" spans="1:8" ht="30.75" thickBot="1">
      <c r="A845" s="185" t="str">
        <f t="shared" si="13"/>
        <v>A</v>
      </c>
      <c r="B845" s="186" t="s">
        <v>494</v>
      </c>
      <c r="C845" s="187" t="s">
        <v>495</v>
      </c>
      <c r="D845" s="188">
        <v>9300000</v>
      </c>
      <c r="E845" s="188">
        <v>600000</v>
      </c>
      <c r="F845" s="188">
        <v>1850000</v>
      </c>
      <c r="G845" s="188">
        <v>2100000</v>
      </c>
      <c r="H845" s="188">
        <v>4750000</v>
      </c>
    </row>
    <row r="846" spans="1:8" ht="15.75" thickTop="1">
      <c r="A846" s="185" t="str">
        <f t="shared" si="13"/>
        <v>A</v>
      </c>
      <c r="B846" s="189" t="s">
        <v>124</v>
      </c>
      <c r="C846" s="189" t="s">
        <v>96</v>
      </c>
      <c r="D846" s="190">
        <v>200000</v>
      </c>
      <c r="E846" s="190">
        <v>50000</v>
      </c>
      <c r="F846" s="190">
        <v>50000</v>
      </c>
      <c r="G846" s="190">
        <v>50000</v>
      </c>
      <c r="H846" s="190">
        <v>50000</v>
      </c>
    </row>
    <row r="847" spans="1:8">
      <c r="A847" s="185" t="str">
        <f t="shared" si="13"/>
        <v>A</v>
      </c>
      <c r="B847" s="191" t="s">
        <v>124</v>
      </c>
      <c r="C847" s="191" t="s">
        <v>100</v>
      </c>
      <c r="D847" s="192">
        <v>200000</v>
      </c>
      <c r="E847" s="192">
        <v>50000</v>
      </c>
      <c r="F847" s="192">
        <v>50000</v>
      </c>
      <c r="G847" s="192">
        <v>50000</v>
      </c>
      <c r="H847" s="192">
        <v>50000</v>
      </c>
    </row>
    <row r="848" spans="1:8">
      <c r="A848" s="185" t="str">
        <f t="shared" si="13"/>
        <v>A</v>
      </c>
      <c r="B848" s="189" t="s">
        <v>124</v>
      </c>
      <c r="C848" s="189" t="s">
        <v>121</v>
      </c>
      <c r="D848" s="190">
        <v>9100000</v>
      </c>
      <c r="E848" s="190">
        <v>550000</v>
      </c>
      <c r="F848" s="190">
        <v>1800000</v>
      </c>
      <c r="G848" s="190">
        <v>2050000</v>
      </c>
      <c r="H848" s="190">
        <v>4700000</v>
      </c>
    </row>
    <row r="849" spans="1:8" ht="30.75" thickBot="1">
      <c r="A849" s="185" t="str">
        <f t="shared" si="13"/>
        <v>A</v>
      </c>
      <c r="B849" s="186" t="s">
        <v>496</v>
      </c>
      <c r="C849" s="187" t="s">
        <v>497</v>
      </c>
      <c r="D849" s="188">
        <v>5000000</v>
      </c>
      <c r="E849" s="188">
        <v>500000</v>
      </c>
      <c r="F849" s="188">
        <v>1250000</v>
      </c>
      <c r="G849" s="188">
        <v>1870000</v>
      </c>
      <c r="H849" s="188">
        <v>1380000</v>
      </c>
    </row>
    <row r="850" spans="1:8" ht="15.75" thickTop="1">
      <c r="A850" s="185" t="str">
        <f t="shared" si="13"/>
        <v>A</v>
      </c>
      <c r="B850" s="189" t="s">
        <v>124</v>
      </c>
      <c r="C850" s="189" t="s">
        <v>96</v>
      </c>
      <c r="D850" s="190">
        <v>650000</v>
      </c>
      <c r="E850" s="190">
        <v>200000</v>
      </c>
      <c r="F850" s="190">
        <v>150000</v>
      </c>
      <c r="G850" s="190">
        <v>200000</v>
      </c>
      <c r="H850" s="190">
        <v>100000</v>
      </c>
    </row>
    <row r="851" spans="1:8">
      <c r="A851" s="185" t="str">
        <f t="shared" si="13"/>
        <v>A</v>
      </c>
      <c r="B851" s="191" t="s">
        <v>124</v>
      </c>
      <c r="C851" s="191" t="s">
        <v>100</v>
      </c>
      <c r="D851" s="192">
        <v>650000</v>
      </c>
      <c r="E851" s="192">
        <v>200000</v>
      </c>
      <c r="F851" s="192">
        <v>150000</v>
      </c>
      <c r="G851" s="192">
        <v>200000</v>
      </c>
      <c r="H851" s="192">
        <v>100000</v>
      </c>
    </row>
    <row r="852" spans="1:8">
      <c r="A852" s="185" t="str">
        <f t="shared" si="13"/>
        <v>A</v>
      </c>
      <c r="B852" s="189" t="s">
        <v>124</v>
      </c>
      <c r="C852" s="189" t="s">
        <v>121</v>
      </c>
      <c r="D852" s="190">
        <v>4350000</v>
      </c>
      <c r="E852" s="190">
        <v>300000</v>
      </c>
      <c r="F852" s="190">
        <v>1100000</v>
      </c>
      <c r="G852" s="190">
        <v>1670000</v>
      </c>
      <c r="H852" s="190">
        <v>1280000</v>
      </c>
    </row>
    <row r="853" spans="1:8" ht="30.75" thickBot="1">
      <c r="A853" s="185" t="str">
        <f t="shared" si="13"/>
        <v>A</v>
      </c>
      <c r="B853" s="186" t="s">
        <v>498</v>
      </c>
      <c r="C853" s="187" t="s">
        <v>499</v>
      </c>
      <c r="D853" s="188">
        <v>6000000</v>
      </c>
      <c r="E853" s="188">
        <v>1400000</v>
      </c>
      <c r="F853" s="188">
        <v>1200000</v>
      </c>
      <c r="G853" s="188">
        <v>1400000</v>
      </c>
      <c r="H853" s="188">
        <v>2000000</v>
      </c>
    </row>
    <row r="854" spans="1:8" ht="15.75" thickTop="1">
      <c r="A854" s="185" t="str">
        <f t="shared" si="13"/>
        <v>A</v>
      </c>
      <c r="B854" s="189" t="s">
        <v>124</v>
      </c>
      <c r="C854" s="189" t="s">
        <v>121</v>
      </c>
      <c r="D854" s="190">
        <v>6000000</v>
      </c>
      <c r="E854" s="190">
        <v>1400000</v>
      </c>
      <c r="F854" s="190">
        <v>1200000</v>
      </c>
      <c r="G854" s="190">
        <v>1400000</v>
      </c>
      <c r="H854" s="190">
        <v>2000000</v>
      </c>
    </row>
    <row r="855" spans="1:8" ht="45.75" thickBot="1">
      <c r="A855" s="185" t="str">
        <f t="shared" si="13"/>
        <v>A</v>
      </c>
      <c r="B855" s="186" t="s">
        <v>500</v>
      </c>
      <c r="C855" s="187" t="s">
        <v>501</v>
      </c>
      <c r="D855" s="188">
        <v>450000</v>
      </c>
      <c r="E855" s="188">
        <v>200000</v>
      </c>
      <c r="F855" s="188">
        <v>200000</v>
      </c>
      <c r="G855" s="188">
        <v>50000</v>
      </c>
      <c r="H855" s="188">
        <v>0</v>
      </c>
    </row>
    <row r="856" spans="1:8" ht="15.75" thickTop="1">
      <c r="A856" s="185" t="str">
        <f t="shared" si="13"/>
        <v>A</v>
      </c>
      <c r="B856" s="189" t="s">
        <v>124</v>
      </c>
      <c r="C856" s="189" t="s">
        <v>121</v>
      </c>
      <c r="D856" s="190">
        <v>450000</v>
      </c>
      <c r="E856" s="190">
        <v>200000</v>
      </c>
      <c r="F856" s="190">
        <v>200000</v>
      </c>
      <c r="G856" s="190">
        <v>50000</v>
      </c>
      <c r="H856" s="190">
        <v>0</v>
      </c>
    </row>
    <row r="857" spans="1:8" ht="30.75" thickBot="1">
      <c r="A857" s="185" t="str">
        <f t="shared" si="13"/>
        <v>A</v>
      </c>
      <c r="B857" s="186" t="s">
        <v>502</v>
      </c>
      <c r="C857" s="187" t="s">
        <v>503</v>
      </c>
      <c r="D857" s="188">
        <v>400000</v>
      </c>
      <c r="E857" s="188">
        <v>50000</v>
      </c>
      <c r="F857" s="188">
        <v>50000</v>
      </c>
      <c r="G857" s="188">
        <v>50000</v>
      </c>
      <c r="H857" s="188">
        <v>250000</v>
      </c>
    </row>
    <row r="858" spans="1:8" ht="15.75" thickTop="1">
      <c r="A858" s="185" t="str">
        <f t="shared" si="13"/>
        <v>A</v>
      </c>
      <c r="B858" s="189" t="s">
        <v>124</v>
      </c>
      <c r="C858" s="189" t="s">
        <v>96</v>
      </c>
      <c r="D858" s="190">
        <v>400000</v>
      </c>
      <c r="E858" s="190">
        <v>50000</v>
      </c>
      <c r="F858" s="190">
        <v>50000</v>
      </c>
      <c r="G858" s="190">
        <v>50000</v>
      </c>
      <c r="H858" s="190">
        <v>250000</v>
      </c>
    </row>
    <row r="859" spans="1:8">
      <c r="A859" s="185" t="str">
        <f t="shared" si="13"/>
        <v>A</v>
      </c>
      <c r="B859" s="191" t="s">
        <v>124</v>
      </c>
      <c r="C859" s="191" t="s">
        <v>100</v>
      </c>
      <c r="D859" s="192">
        <v>400000</v>
      </c>
      <c r="E859" s="192">
        <v>50000</v>
      </c>
      <c r="F859" s="192">
        <v>50000</v>
      </c>
      <c r="G859" s="192">
        <v>50000</v>
      </c>
      <c r="H859" s="192">
        <v>250000</v>
      </c>
    </row>
    <row r="860" spans="1:8" ht="30.75" thickBot="1">
      <c r="A860" s="185" t="str">
        <f t="shared" si="13"/>
        <v>A</v>
      </c>
      <c r="B860" s="186" t="s">
        <v>504</v>
      </c>
      <c r="C860" s="187" t="s">
        <v>505</v>
      </c>
      <c r="D860" s="188">
        <v>11600000</v>
      </c>
      <c r="E860" s="188">
        <v>600000</v>
      </c>
      <c r="F860" s="188">
        <v>1400000</v>
      </c>
      <c r="G860" s="188">
        <v>2300000</v>
      </c>
      <c r="H860" s="188">
        <v>7300000</v>
      </c>
    </row>
    <row r="861" spans="1:8" ht="15.75" thickTop="1">
      <c r="A861" s="185" t="str">
        <f t="shared" si="13"/>
        <v>A</v>
      </c>
      <c r="B861" s="189" t="s">
        <v>124</v>
      </c>
      <c r="C861" s="189" t="s">
        <v>121</v>
      </c>
      <c r="D861" s="190">
        <v>11600000</v>
      </c>
      <c r="E861" s="190">
        <v>600000</v>
      </c>
      <c r="F861" s="190">
        <v>1400000</v>
      </c>
      <c r="G861" s="190">
        <v>2300000</v>
      </c>
      <c r="H861" s="190">
        <v>7300000</v>
      </c>
    </row>
    <row r="862" spans="1:8" ht="15.75" thickBot="1">
      <c r="A862" s="185" t="str">
        <f t="shared" si="13"/>
        <v>A</v>
      </c>
      <c r="B862" s="186" t="s">
        <v>506</v>
      </c>
      <c r="C862" s="187" t="s">
        <v>507</v>
      </c>
      <c r="D862" s="188">
        <v>6500000</v>
      </c>
      <c r="E862" s="188">
        <v>700000</v>
      </c>
      <c r="F862" s="188">
        <v>750000</v>
      </c>
      <c r="G862" s="188">
        <v>0</v>
      </c>
      <c r="H862" s="188">
        <v>5050000</v>
      </c>
    </row>
    <row r="863" spans="1:8" ht="15.75" thickTop="1">
      <c r="A863" s="185" t="str">
        <f t="shared" si="13"/>
        <v>A</v>
      </c>
      <c r="B863" s="189" t="s">
        <v>124</v>
      </c>
      <c r="C863" s="189" t="s">
        <v>96</v>
      </c>
      <c r="D863" s="190">
        <v>300000</v>
      </c>
      <c r="E863" s="190">
        <v>50000</v>
      </c>
      <c r="F863" s="190">
        <v>50000</v>
      </c>
      <c r="G863" s="190">
        <v>0</v>
      </c>
      <c r="H863" s="190">
        <v>200000</v>
      </c>
    </row>
    <row r="864" spans="1:8">
      <c r="A864" s="185" t="str">
        <f t="shared" si="13"/>
        <v>A</v>
      </c>
      <c r="B864" s="191" t="s">
        <v>124</v>
      </c>
      <c r="C864" s="191" t="s">
        <v>100</v>
      </c>
      <c r="D864" s="192">
        <v>300000</v>
      </c>
      <c r="E864" s="192">
        <v>50000</v>
      </c>
      <c r="F864" s="192">
        <v>50000</v>
      </c>
      <c r="G864" s="192">
        <v>0</v>
      </c>
      <c r="H864" s="192">
        <v>200000</v>
      </c>
    </row>
    <row r="865" spans="1:8">
      <c r="A865" s="185" t="str">
        <f t="shared" si="13"/>
        <v>A</v>
      </c>
      <c r="B865" s="189" t="s">
        <v>124</v>
      </c>
      <c r="C865" s="189" t="s">
        <v>121</v>
      </c>
      <c r="D865" s="190">
        <v>6200000</v>
      </c>
      <c r="E865" s="190">
        <v>650000</v>
      </c>
      <c r="F865" s="190">
        <v>700000</v>
      </c>
      <c r="G865" s="190">
        <v>0</v>
      </c>
      <c r="H865" s="190">
        <v>4850000</v>
      </c>
    </row>
    <row r="866" spans="1:8" ht="30.75" thickBot="1">
      <c r="A866" s="185" t="str">
        <f t="shared" si="13"/>
        <v>A</v>
      </c>
      <c r="B866" s="186" t="s">
        <v>508</v>
      </c>
      <c r="C866" s="187" t="s">
        <v>509</v>
      </c>
      <c r="D866" s="188">
        <v>1000000</v>
      </c>
      <c r="E866" s="188">
        <v>500000</v>
      </c>
      <c r="F866" s="188">
        <v>500000</v>
      </c>
      <c r="G866" s="188">
        <v>0</v>
      </c>
      <c r="H866" s="188">
        <v>0</v>
      </c>
    </row>
    <row r="867" spans="1:8" ht="15.75" thickTop="1">
      <c r="A867" s="185" t="str">
        <f t="shared" si="13"/>
        <v>A</v>
      </c>
      <c r="B867" s="189" t="s">
        <v>124</v>
      </c>
      <c r="C867" s="189" t="s">
        <v>121</v>
      </c>
      <c r="D867" s="190">
        <v>1000000</v>
      </c>
      <c r="E867" s="190">
        <v>500000</v>
      </c>
      <c r="F867" s="190">
        <v>500000</v>
      </c>
      <c r="G867" s="190">
        <v>0</v>
      </c>
      <c r="H867" s="190">
        <v>0</v>
      </c>
    </row>
    <row r="868" spans="1:8" ht="30.75" thickBot="1">
      <c r="A868" s="185" t="str">
        <f t="shared" si="13"/>
        <v>A</v>
      </c>
      <c r="B868" s="186" t="s">
        <v>510</v>
      </c>
      <c r="C868" s="187" t="s">
        <v>511</v>
      </c>
      <c r="D868" s="188">
        <v>1200000</v>
      </c>
      <c r="E868" s="188">
        <v>1200000</v>
      </c>
      <c r="F868" s="188">
        <v>0</v>
      </c>
      <c r="G868" s="188">
        <v>0</v>
      </c>
      <c r="H868" s="188">
        <v>0</v>
      </c>
    </row>
    <row r="869" spans="1:8" ht="15.75" thickTop="1">
      <c r="A869" s="185" t="str">
        <f t="shared" si="13"/>
        <v>A</v>
      </c>
      <c r="B869" s="189" t="s">
        <v>124</v>
      </c>
      <c r="C869" s="189" t="s">
        <v>121</v>
      </c>
      <c r="D869" s="190">
        <v>1200000</v>
      </c>
      <c r="E869" s="190">
        <v>1200000</v>
      </c>
      <c r="F869" s="190">
        <v>0</v>
      </c>
      <c r="G869" s="190">
        <v>0</v>
      </c>
      <c r="H869" s="190">
        <v>0</v>
      </c>
    </row>
    <row r="870" spans="1:8" ht="15.75" thickBot="1">
      <c r="A870" s="185" t="str">
        <f t="shared" si="13"/>
        <v>A</v>
      </c>
      <c r="B870" s="186" t="s">
        <v>512</v>
      </c>
      <c r="C870" s="187" t="s">
        <v>513</v>
      </c>
      <c r="D870" s="188">
        <v>300000</v>
      </c>
      <c r="E870" s="188">
        <v>300000</v>
      </c>
      <c r="F870" s="188">
        <v>0</v>
      </c>
      <c r="G870" s="188">
        <v>0</v>
      </c>
      <c r="H870" s="188">
        <v>0</v>
      </c>
    </row>
    <row r="871" spans="1:8" ht="15.75" thickTop="1">
      <c r="A871" s="185" t="str">
        <f t="shared" si="13"/>
        <v>A</v>
      </c>
      <c r="B871" s="189" t="s">
        <v>124</v>
      </c>
      <c r="C871" s="189" t="s">
        <v>121</v>
      </c>
      <c r="D871" s="190">
        <v>300000</v>
      </c>
      <c r="E871" s="190">
        <v>300000</v>
      </c>
      <c r="F871" s="190">
        <v>0</v>
      </c>
      <c r="G871" s="190">
        <v>0</v>
      </c>
      <c r="H871" s="190">
        <v>0</v>
      </c>
    </row>
    <row r="872" spans="1:8" ht="30.75" thickBot="1">
      <c r="A872" s="185" t="str">
        <f t="shared" si="13"/>
        <v>A</v>
      </c>
      <c r="B872" s="186" t="s">
        <v>514</v>
      </c>
      <c r="C872" s="187" t="s">
        <v>515</v>
      </c>
      <c r="D872" s="188">
        <v>1000000</v>
      </c>
      <c r="E872" s="188">
        <v>1000000</v>
      </c>
      <c r="F872" s="188">
        <v>0</v>
      </c>
      <c r="G872" s="188">
        <v>0</v>
      </c>
      <c r="H872" s="188">
        <v>0</v>
      </c>
    </row>
    <row r="873" spans="1:8" ht="15.75" thickTop="1">
      <c r="A873" s="185" t="str">
        <f t="shared" si="13"/>
        <v>A</v>
      </c>
      <c r="B873" s="189" t="s">
        <v>124</v>
      </c>
      <c r="C873" s="189" t="s">
        <v>121</v>
      </c>
      <c r="D873" s="190">
        <v>1000000</v>
      </c>
      <c r="E873" s="190">
        <v>1000000</v>
      </c>
      <c r="F873" s="190">
        <v>0</v>
      </c>
      <c r="G873" s="190">
        <v>0</v>
      </c>
      <c r="H873" s="190">
        <v>0</v>
      </c>
    </row>
    <row r="874" spans="1:8" ht="15.75" thickBot="1">
      <c r="A874" s="185" t="str">
        <f t="shared" si="13"/>
        <v>A</v>
      </c>
      <c r="B874" s="186" t="s">
        <v>516</v>
      </c>
      <c r="C874" s="187" t="s">
        <v>517</v>
      </c>
      <c r="D874" s="188">
        <v>5000000</v>
      </c>
      <c r="E874" s="188">
        <v>500000</v>
      </c>
      <c r="F874" s="188">
        <v>0</v>
      </c>
      <c r="G874" s="188">
        <v>2000000</v>
      </c>
      <c r="H874" s="188">
        <v>2500000</v>
      </c>
    </row>
    <row r="875" spans="1:8" ht="15.75" thickTop="1">
      <c r="A875" s="185" t="str">
        <f t="shared" si="13"/>
        <v>A</v>
      </c>
      <c r="B875" s="189" t="s">
        <v>124</v>
      </c>
      <c r="C875" s="189" t="s">
        <v>96</v>
      </c>
      <c r="D875" s="190">
        <v>5000000</v>
      </c>
      <c r="E875" s="190">
        <v>500000</v>
      </c>
      <c r="F875" s="190">
        <v>0</v>
      </c>
      <c r="G875" s="190">
        <v>2000000</v>
      </c>
      <c r="H875" s="190">
        <v>2500000</v>
      </c>
    </row>
    <row r="876" spans="1:8">
      <c r="A876" s="185" t="str">
        <f t="shared" si="13"/>
        <v>A</v>
      </c>
      <c r="B876" s="191" t="s">
        <v>124</v>
      </c>
      <c r="C876" s="191" t="s">
        <v>98</v>
      </c>
      <c r="D876" s="192">
        <v>5000000</v>
      </c>
      <c r="E876" s="192">
        <v>500000</v>
      </c>
      <c r="F876" s="192">
        <v>0</v>
      </c>
      <c r="G876" s="192">
        <v>2000000</v>
      </c>
      <c r="H876" s="192">
        <v>2500000</v>
      </c>
    </row>
    <row r="877" spans="1:8" ht="15.75" thickBot="1">
      <c r="A877" s="185" t="str">
        <f t="shared" si="13"/>
        <v>A</v>
      </c>
      <c r="B877" s="186" t="s">
        <v>526</v>
      </c>
      <c r="C877" s="187" t="s">
        <v>527</v>
      </c>
      <c r="D877" s="188">
        <v>90000000</v>
      </c>
      <c r="E877" s="188">
        <v>0</v>
      </c>
      <c r="F877" s="188">
        <v>0</v>
      </c>
      <c r="G877" s="188">
        <v>40000000</v>
      </c>
      <c r="H877" s="188">
        <v>50000000</v>
      </c>
    </row>
    <row r="878" spans="1:8" ht="15.75" thickTop="1">
      <c r="A878" s="185" t="str">
        <f t="shared" si="13"/>
        <v>A</v>
      </c>
      <c r="B878" s="189" t="s">
        <v>124</v>
      </c>
      <c r="C878" s="189" t="s">
        <v>121</v>
      </c>
      <c r="D878" s="190">
        <v>90000000</v>
      </c>
      <c r="E878" s="190">
        <v>0</v>
      </c>
      <c r="F878" s="190">
        <v>0</v>
      </c>
      <c r="G878" s="190">
        <v>40000000</v>
      </c>
      <c r="H878" s="190">
        <v>50000000</v>
      </c>
    </row>
    <row r="879" spans="1:8" ht="30.75" thickBot="1">
      <c r="A879" s="185" t="str">
        <f t="shared" si="13"/>
        <v>A</v>
      </c>
      <c r="B879" s="186" t="s">
        <v>528</v>
      </c>
      <c r="C879" s="187" t="s">
        <v>529</v>
      </c>
      <c r="D879" s="188">
        <v>264370000</v>
      </c>
      <c r="E879" s="188">
        <v>48855000</v>
      </c>
      <c r="F879" s="188">
        <v>41430000</v>
      </c>
      <c r="G879" s="188">
        <v>81195000</v>
      </c>
      <c r="H879" s="188">
        <v>92890000</v>
      </c>
    </row>
    <row r="880" spans="1:8" ht="15.75" thickTop="1">
      <c r="A880" s="185" t="str">
        <f t="shared" si="13"/>
        <v>A</v>
      </c>
      <c r="B880" s="189" t="s">
        <v>124</v>
      </c>
      <c r="C880" s="189" t="s">
        <v>96</v>
      </c>
      <c r="D880" s="190">
        <v>263220000</v>
      </c>
      <c r="E880" s="190">
        <v>47705000</v>
      </c>
      <c r="F880" s="190">
        <v>41430000</v>
      </c>
      <c r="G880" s="190">
        <v>81195000</v>
      </c>
      <c r="H880" s="190">
        <v>92890000</v>
      </c>
    </row>
    <row r="881" spans="1:8">
      <c r="A881" s="185" t="str">
        <f t="shared" si="13"/>
        <v>A</v>
      </c>
      <c r="B881" s="191" t="s">
        <v>124</v>
      </c>
      <c r="C881" s="191" t="s">
        <v>100</v>
      </c>
      <c r="D881" s="192">
        <v>20000000</v>
      </c>
      <c r="E881" s="192">
        <v>0</v>
      </c>
      <c r="F881" s="192">
        <v>0</v>
      </c>
      <c r="G881" s="192">
        <v>15000000</v>
      </c>
      <c r="H881" s="192">
        <v>5000000</v>
      </c>
    </row>
    <row r="882" spans="1:8">
      <c r="A882" s="185" t="str">
        <f t="shared" si="13"/>
        <v>A</v>
      </c>
      <c r="B882" s="191" t="s">
        <v>124</v>
      </c>
      <c r="C882" s="191" t="s">
        <v>102</v>
      </c>
      <c r="D882" s="192">
        <v>243220000</v>
      </c>
      <c r="E882" s="192">
        <v>47705000</v>
      </c>
      <c r="F882" s="192">
        <v>41430000</v>
      </c>
      <c r="G882" s="192">
        <v>66195000</v>
      </c>
      <c r="H882" s="192">
        <v>87890000</v>
      </c>
    </row>
    <row r="883" spans="1:8">
      <c r="A883" s="185" t="str">
        <f t="shared" si="13"/>
        <v>A</v>
      </c>
      <c r="B883" s="189" t="s">
        <v>124</v>
      </c>
      <c r="C883" s="189" t="s">
        <v>121</v>
      </c>
      <c r="D883" s="190">
        <v>1150000</v>
      </c>
      <c r="E883" s="190">
        <v>1150000</v>
      </c>
      <c r="F883" s="190">
        <v>0</v>
      </c>
      <c r="G883" s="190">
        <v>0</v>
      </c>
      <c r="H883" s="190">
        <v>0</v>
      </c>
    </row>
    <row r="884" spans="1:8" hidden="1">
      <c r="A884" s="185" t="str">
        <f t="shared" si="13"/>
        <v>B</v>
      </c>
      <c r="B884" s="189" t="s">
        <v>124</v>
      </c>
      <c r="C884" s="189" t="s">
        <v>158</v>
      </c>
      <c r="D884" s="190">
        <v>0</v>
      </c>
      <c r="E884" s="190">
        <v>0</v>
      </c>
      <c r="F884" s="190">
        <v>0</v>
      </c>
      <c r="G884" s="190">
        <v>0</v>
      </c>
      <c r="H884" s="190">
        <v>0</v>
      </c>
    </row>
    <row r="885" spans="1:8" ht="30.75" thickBot="1">
      <c r="A885" s="185" t="str">
        <f t="shared" si="13"/>
        <v>A</v>
      </c>
      <c r="B885" s="186" t="s">
        <v>530</v>
      </c>
      <c r="C885" s="187" t="s">
        <v>531</v>
      </c>
      <c r="D885" s="188">
        <v>15000000</v>
      </c>
      <c r="E885" s="188">
        <v>5000000</v>
      </c>
      <c r="F885" s="188">
        <v>7320000</v>
      </c>
      <c r="G885" s="188">
        <v>6100000</v>
      </c>
      <c r="H885" s="188">
        <v>-3420000</v>
      </c>
    </row>
    <row r="886" spans="1:8" ht="15.75" thickTop="1">
      <c r="A886" s="185" t="str">
        <f t="shared" si="13"/>
        <v>A</v>
      </c>
      <c r="B886" s="189" t="s">
        <v>124</v>
      </c>
      <c r="C886" s="189" t="s">
        <v>96</v>
      </c>
      <c r="D886" s="190">
        <v>15000000</v>
      </c>
      <c r="E886" s="190">
        <v>5000000</v>
      </c>
      <c r="F886" s="190">
        <v>7320000</v>
      </c>
      <c r="G886" s="190">
        <v>6100000</v>
      </c>
      <c r="H886" s="190">
        <v>-3420000</v>
      </c>
    </row>
    <row r="887" spans="1:8">
      <c r="A887" s="185" t="str">
        <f t="shared" si="13"/>
        <v>A</v>
      </c>
      <c r="B887" s="191" t="s">
        <v>124</v>
      </c>
      <c r="C887" s="191" t="s">
        <v>102</v>
      </c>
      <c r="D887" s="192">
        <v>15000000</v>
      </c>
      <c r="E887" s="192">
        <v>5000000</v>
      </c>
      <c r="F887" s="192">
        <v>7320000</v>
      </c>
      <c r="G887" s="192">
        <v>6100000</v>
      </c>
      <c r="H887" s="192">
        <v>-3420000</v>
      </c>
    </row>
    <row r="888" spans="1:8" hidden="1">
      <c r="A888" s="185" t="str">
        <f t="shared" si="13"/>
        <v>B</v>
      </c>
      <c r="B888" s="189" t="s">
        <v>124</v>
      </c>
      <c r="C888" s="189" t="s">
        <v>158</v>
      </c>
      <c r="D888" s="190">
        <v>0</v>
      </c>
      <c r="E888" s="190">
        <v>0</v>
      </c>
      <c r="F888" s="190">
        <v>0</v>
      </c>
      <c r="G888" s="190">
        <v>0</v>
      </c>
      <c r="H888" s="190">
        <v>0</v>
      </c>
    </row>
    <row r="889" spans="1:8" ht="30.75" thickBot="1">
      <c r="A889" s="185" t="str">
        <f t="shared" si="13"/>
        <v>A</v>
      </c>
      <c r="B889" s="186" t="s">
        <v>532</v>
      </c>
      <c r="C889" s="187" t="s">
        <v>533</v>
      </c>
      <c r="D889" s="188">
        <v>970000</v>
      </c>
      <c r="E889" s="188">
        <v>305000</v>
      </c>
      <c r="F889" s="188">
        <v>610000</v>
      </c>
      <c r="G889" s="188">
        <v>95000</v>
      </c>
      <c r="H889" s="188">
        <v>-40000</v>
      </c>
    </row>
    <row r="890" spans="1:8" ht="15.75" thickTop="1">
      <c r="A890" s="185" t="str">
        <f t="shared" si="13"/>
        <v>A</v>
      </c>
      <c r="B890" s="189" t="s">
        <v>124</v>
      </c>
      <c r="C890" s="189" t="s">
        <v>96</v>
      </c>
      <c r="D890" s="190">
        <v>970000</v>
      </c>
      <c r="E890" s="190">
        <v>305000</v>
      </c>
      <c r="F890" s="190">
        <v>610000</v>
      </c>
      <c r="G890" s="190">
        <v>95000</v>
      </c>
      <c r="H890" s="190">
        <v>-40000</v>
      </c>
    </row>
    <row r="891" spans="1:8">
      <c r="A891" s="185" t="str">
        <f t="shared" si="13"/>
        <v>A</v>
      </c>
      <c r="B891" s="191" t="s">
        <v>124</v>
      </c>
      <c r="C891" s="191" t="s">
        <v>102</v>
      </c>
      <c r="D891" s="192">
        <v>970000</v>
      </c>
      <c r="E891" s="192">
        <v>305000</v>
      </c>
      <c r="F891" s="192">
        <v>610000</v>
      </c>
      <c r="G891" s="192">
        <v>95000</v>
      </c>
      <c r="H891" s="192">
        <v>-40000</v>
      </c>
    </row>
    <row r="892" spans="1:8" hidden="1">
      <c r="A892" s="185" t="str">
        <f t="shared" si="13"/>
        <v>B</v>
      </c>
      <c r="B892" s="189" t="s">
        <v>124</v>
      </c>
      <c r="C892" s="189" t="s">
        <v>158</v>
      </c>
      <c r="D892" s="190">
        <v>0</v>
      </c>
      <c r="E892" s="190">
        <v>0</v>
      </c>
      <c r="F892" s="190">
        <v>0</v>
      </c>
      <c r="G892" s="190">
        <v>0</v>
      </c>
      <c r="H892" s="190">
        <v>0</v>
      </c>
    </row>
    <row r="893" spans="1:8" ht="30.75" thickBot="1">
      <c r="A893" s="185" t="str">
        <f t="shared" si="13"/>
        <v>A</v>
      </c>
      <c r="B893" s="186" t="s">
        <v>534</v>
      </c>
      <c r="C893" s="187" t="s">
        <v>535</v>
      </c>
      <c r="D893" s="188">
        <v>1100000</v>
      </c>
      <c r="E893" s="188">
        <v>900000</v>
      </c>
      <c r="F893" s="188">
        <v>0</v>
      </c>
      <c r="G893" s="188">
        <v>0</v>
      </c>
      <c r="H893" s="188">
        <v>200000</v>
      </c>
    </row>
    <row r="894" spans="1:8" ht="15.75" thickTop="1">
      <c r="A894" s="185" t="str">
        <f t="shared" si="13"/>
        <v>A</v>
      </c>
      <c r="B894" s="189" t="s">
        <v>124</v>
      </c>
      <c r="C894" s="189" t="s">
        <v>96</v>
      </c>
      <c r="D894" s="190">
        <v>1100000</v>
      </c>
      <c r="E894" s="190">
        <v>900000</v>
      </c>
      <c r="F894" s="190">
        <v>0</v>
      </c>
      <c r="G894" s="190">
        <v>0</v>
      </c>
      <c r="H894" s="190">
        <v>200000</v>
      </c>
    </row>
    <row r="895" spans="1:8">
      <c r="A895" s="185" t="str">
        <f t="shared" si="13"/>
        <v>A</v>
      </c>
      <c r="B895" s="191" t="s">
        <v>124</v>
      </c>
      <c r="C895" s="191" t="s">
        <v>102</v>
      </c>
      <c r="D895" s="192">
        <v>1100000</v>
      </c>
      <c r="E895" s="192">
        <v>900000</v>
      </c>
      <c r="F895" s="192">
        <v>0</v>
      </c>
      <c r="G895" s="192">
        <v>0</v>
      </c>
      <c r="H895" s="192">
        <v>200000</v>
      </c>
    </row>
    <row r="896" spans="1:8" hidden="1">
      <c r="A896" s="185" t="str">
        <f t="shared" si="13"/>
        <v>B</v>
      </c>
      <c r="B896" s="189" t="s">
        <v>124</v>
      </c>
      <c r="C896" s="189" t="s">
        <v>158</v>
      </c>
      <c r="D896" s="190">
        <v>0</v>
      </c>
      <c r="E896" s="190">
        <v>0</v>
      </c>
      <c r="F896" s="190">
        <v>0</v>
      </c>
      <c r="G896" s="190">
        <v>0</v>
      </c>
      <c r="H896" s="190">
        <v>0</v>
      </c>
    </row>
    <row r="897" spans="1:8" ht="45.75" thickBot="1">
      <c r="A897" s="185" t="str">
        <f t="shared" si="13"/>
        <v>A</v>
      </c>
      <c r="B897" s="186" t="s">
        <v>536</v>
      </c>
      <c r="C897" s="187" t="s">
        <v>537</v>
      </c>
      <c r="D897" s="188">
        <v>500000</v>
      </c>
      <c r="E897" s="188">
        <v>0</v>
      </c>
      <c r="F897" s="188">
        <v>3500000</v>
      </c>
      <c r="G897" s="188">
        <v>0</v>
      </c>
      <c r="H897" s="188">
        <v>-3000000</v>
      </c>
    </row>
    <row r="898" spans="1:8" ht="15.75" thickTop="1">
      <c r="A898" s="185" t="str">
        <f t="shared" si="13"/>
        <v>A</v>
      </c>
      <c r="B898" s="189" t="s">
        <v>124</v>
      </c>
      <c r="C898" s="189" t="s">
        <v>96</v>
      </c>
      <c r="D898" s="190">
        <v>500000</v>
      </c>
      <c r="E898" s="190">
        <v>0</v>
      </c>
      <c r="F898" s="190">
        <v>3500000</v>
      </c>
      <c r="G898" s="190">
        <v>0</v>
      </c>
      <c r="H898" s="190">
        <v>-3000000</v>
      </c>
    </row>
    <row r="899" spans="1:8">
      <c r="A899" s="185" t="str">
        <f t="shared" si="13"/>
        <v>A</v>
      </c>
      <c r="B899" s="191" t="s">
        <v>124</v>
      </c>
      <c r="C899" s="191" t="s">
        <v>102</v>
      </c>
      <c r="D899" s="192">
        <v>500000</v>
      </c>
      <c r="E899" s="192">
        <v>0</v>
      </c>
      <c r="F899" s="192">
        <v>3500000</v>
      </c>
      <c r="G899" s="192">
        <v>0</v>
      </c>
      <c r="H899" s="192">
        <v>-3000000</v>
      </c>
    </row>
    <row r="900" spans="1:8" hidden="1">
      <c r="A900" s="185" t="str">
        <f t="shared" si="13"/>
        <v>B</v>
      </c>
      <c r="B900" s="189" t="s">
        <v>124</v>
      </c>
      <c r="C900" s="189" t="s">
        <v>158</v>
      </c>
      <c r="D900" s="190">
        <v>0</v>
      </c>
      <c r="E900" s="190">
        <v>0</v>
      </c>
      <c r="F900" s="190">
        <v>0</v>
      </c>
      <c r="G900" s="190">
        <v>0</v>
      </c>
      <c r="H900" s="190">
        <v>0</v>
      </c>
    </row>
    <row r="901" spans="1:8" ht="15.75" thickBot="1">
      <c r="A901" s="185" t="str">
        <f t="shared" si="13"/>
        <v>A</v>
      </c>
      <c r="B901" s="186" t="s">
        <v>538</v>
      </c>
      <c r="C901" s="187" t="s">
        <v>539</v>
      </c>
      <c r="D901" s="188">
        <v>650000</v>
      </c>
      <c r="E901" s="188">
        <v>1500000</v>
      </c>
      <c r="F901" s="188">
        <v>0</v>
      </c>
      <c r="G901" s="188">
        <v>0</v>
      </c>
      <c r="H901" s="188">
        <v>-850000</v>
      </c>
    </row>
    <row r="902" spans="1:8" ht="15.75" thickTop="1">
      <c r="A902" s="185" t="str">
        <f t="shared" si="13"/>
        <v>A</v>
      </c>
      <c r="B902" s="189" t="s">
        <v>124</v>
      </c>
      <c r="C902" s="189" t="s">
        <v>96</v>
      </c>
      <c r="D902" s="190">
        <v>650000</v>
      </c>
      <c r="E902" s="190">
        <v>1500000</v>
      </c>
      <c r="F902" s="190">
        <v>0</v>
      </c>
      <c r="G902" s="190">
        <v>0</v>
      </c>
      <c r="H902" s="190">
        <v>-850000</v>
      </c>
    </row>
    <row r="903" spans="1:8" hidden="1">
      <c r="A903" s="185" t="str">
        <f t="shared" ref="A903:A966" si="14">(IF(OR(D903&lt;&gt;0,E903&lt;&gt;0,F903&lt;&gt;0,G903&lt;&gt;0,H903&lt;&gt;0),"A","B"))</f>
        <v>B</v>
      </c>
      <c r="B903" s="191" t="s">
        <v>124</v>
      </c>
      <c r="C903" s="191" t="s">
        <v>100</v>
      </c>
      <c r="D903" s="192">
        <v>0</v>
      </c>
      <c r="E903" s="192">
        <v>0</v>
      </c>
      <c r="F903" s="192">
        <v>0</v>
      </c>
      <c r="G903" s="192">
        <v>0</v>
      </c>
      <c r="H903" s="192">
        <v>0</v>
      </c>
    </row>
    <row r="904" spans="1:8">
      <c r="A904" s="185" t="str">
        <f t="shared" si="14"/>
        <v>A</v>
      </c>
      <c r="B904" s="191" t="s">
        <v>124</v>
      </c>
      <c r="C904" s="191" t="s">
        <v>102</v>
      </c>
      <c r="D904" s="192">
        <v>650000</v>
      </c>
      <c r="E904" s="192">
        <v>1500000</v>
      </c>
      <c r="F904" s="192">
        <v>0</v>
      </c>
      <c r="G904" s="192">
        <v>0</v>
      </c>
      <c r="H904" s="192">
        <v>-850000</v>
      </c>
    </row>
    <row r="905" spans="1:8" ht="30.75" thickBot="1">
      <c r="A905" s="185" t="str">
        <f t="shared" si="14"/>
        <v>A</v>
      </c>
      <c r="B905" s="186" t="s">
        <v>540</v>
      </c>
      <c r="C905" s="187" t="s">
        <v>541</v>
      </c>
      <c r="D905" s="188">
        <v>225000000</v>
      </c>
      <c r="E905" s="188">
        <v>40000000</v>
      </c>
      <c r="F905" s="188">
        <v>30000000</v>
      </c>
      <c r="G905" s="188">
        <v>60000000</v>
      </c>
      <c r="H905" s="188">
        <v>95000000</v>
      </c>
    </row>
    <row r="906" spans="1:8" ht="15.75" thickTop="1">
      <c r="A906" s="185" t="str">
        <f t="shared" si="14"/>
        <v>A</v>
      </c>
      <c r="B906" s="189" t="s">
        <v>124</v>
      </c>
      <c r="C906" s="189" t="s">
        <v>96</v>
      </c>
      <c r="D906" s="190">
        <v>225000000</v>
      </c>
      <c r="E906" s="190">
        <v>40000000</v>
      </c>
      <c r="F906" s="190">
        <v>30000000</v>
      </c>
      <c r="G906" s="190">
        <v>60000000</v>
      </c>
      <c r="H906" s="190">
        <v>95000000</v>
      </c>
    </row>
    <row r="907" spans="1:8">
      <c r="A907" s="185" t="str">
        <f t="shared" si="14"/>
        <v>A</v>
      </c>
      <c r="B907" s="191" t="s">
        <v>124</v>
      </c>
      <c r="C907" s="191" t="s">
        <v>102</v>
      </c>
      <c r="D907" s="192">
        <v>225000000</v>
      </c>
      <c r="E907" s="192">
        <v>40000000</v>
      </c>
      <c r="F907" s="192">
        <v>30000000</v>
      </c>
      <c r="G907" s="192">
        <v>60000000</v>
      </c>
      <c r="H907" s="192">
        <v>95000000</v>
      </c>
    </row>
    <row r="908" spans="1:8" ht="30.75" thickBot="1">
      <c r="A908" s="185" t="str">
        <f t="shared" si="14"/>
        <v>A</v>
      </c>
      <c r="B908" s="186" t="s">
        <v>542</v>
      </c>
      <c r="C908" s="187" t="s">
        <v>543</v>
      </c>
      <c r="D908" s="188">
        <v>700000</v>
      </c>
      <c r="E908" s="188">
        <v>700000</v>
      </c>
      <c r="F908" s="188">
        <v>0</v>
      </c>
      <c r="G908" s="188">
        <v>0</v>
      </c>
      <c r="H908" s="188">
        <v>0</v>
      </c>
    </row>
    <row r="909" spans="1:8" ht="15.75" thickTop="1">
      <c r="A909" s="185" t="str">
        <f t="shared" si="14"/>
        <v>A</v>
      </c>
      <c r="B909" s="189" t="s">
        <v>124</v>
      </c>
      <c r="C909" s="189" t="s">
        <v>121</v>
      </c>
      <c r="D909" s="190">
        <v>700000</v>
      </c>
      <c r="E909" s="190">
        <v>700000</v>
      </c>
      <c r="F909" s="190">
        <v>0</v>
      </c>
      <c r="G909" s="190">
        <v>0</v>
      </c>
      <c r="H909" s="190">
        <v>0</v>
      </c>
    </row>
    <row r="910" spans="1:8" ht="30.75" thickBot="1">
      <c r="A910" s="185" t="str">
        <f t="shared" si="14"/>
        <v>A</v>
      </c>
      <c r="B910" s="186" t="s">
        <v>544</v>
      </c>
      <c r="C910" s="187" t="s">
        <v>545</v>
      </c>
      <c r="D910" s="188">
        <v>450000</v>
      </c>
      <c r="E910" s="188">
        <v>450000</v>
      </c>
      <c r="F910" s="188">
        <v>0</v>
      </c>
      <c r="G910" s="188">
        <v>0</v>
      </c>
      <c r="H910" s="188">
        <v>0</v>
      </c>
    </row>
    <row r="911" spans="1:8" ht="15.75" thickTop="1">
      <c r="A911" s="185" t="str">
        <f t="shared" si="14"/>
        <v>A</v>
      </c>
      <c r="B911" s="189" t="s">
        <v>124</v>
      </c>
      <c r="C911" s="189" t="s">
        <v>121</v>
      </c>
      <c r="D911" s="190">
        <v>450000</v>
      </c>
      <c r="E911" s="190">
        <v>450000</v>
      </c>
      <c r="F911" s="190">
        <v>0</v>
      </c>
      <c r="G911" s="190">
        <v>0</v>
      </c>
      <c r="H911" s="190">
        <v>0</v>
      </c>
    </row>
    <row r="912" spans="1:8" ht="30.75" thickBot="1">
      <c r="A912" s="185" t="str">
        <f t="shared" si="14"/>
        <v>A</v>
      </c>
      <c r="B912" s="186" t="s">
        <v>546</v>
      </c>
      <c r="C912" s="187" t="s">
        <v>547</v>
      </c>
      <c r="D912" s="188">
        <v>20000000</v>
      </c>
      <c r="E912" s="188">
        <v>0</v>
      </c>
      <c r="F912" s="188">
        <v>0</v>
      </c>
      <c r="G912" s="188">
        <v>15000000</v>
      </c>
      <c r="H912" s="188">
        <v>5000000</v>
      </c>
    </row>
    <row r="913" spans="1:8" ht="15.75" thickTop="1">
      <c r="A913" s="185" t="str">
        <f t="shared" si="14"/>
        <v>A</v>
      </c>
      <c r="B913" s="189" t="s">
        <v>124</v>
      </c>
      <c r="C913" s="189" t="s">
        <v>96</v>
      </c>
      <c r="D913" s="190">
        <v>20000000</v>
      </c>
      <c r="E913" s="190">
        <v>0</v>
      </c>
      <c r="F913" s="190">
        <v>0</v>
      </c>
      <c r="G913" s="190">
        <v>15000000</v>
      </c>
      <c r="H913" s="190">
        <v>5000000</v>
      </c>
    </row>
    <row r="914" spans="1:8">
      <c r="A914" s="185" t="str">
        <f t="shared" si="14"/>
        <v>A</v>
      </c>
      <c r="B914" s="191" t="s">
        <v>124</v>
      </c>
      <c r="C914" s="191" t="s">
        <v>100</v>
      </c>
      <c r="D914" s="192">
        <v>20000000</v>
      </c>
      <c r="E914" s="192">
        <v>0</v>
      </c>
      <c r="F914" s="192">
        <v>0</v>
      </c>
      <c r="G914" s="192">
        <v>15000000</v>
      </c>
      <c r="H914" s="192">
        <v>5000000</v>
      </c>
    </row>
    <row r="915" spans="1:8" ht="15.75" thickBot="1">
      <c r="A915" s="185" t="str">
        <f t="shared" si="14"/>
        <v>A</v>
      </c>
      <c r="B915" s="186" t="s">
        <v>548</v>
      </c>
      <c r="C915" s="187" t="s">
        <v>549</v>
      </c>
      <c r="D915" s="188">
        <v>26100000</v>
      </c>
      <c r="E915" s="188">
        <v>5870000</v>
      </c>
      <c r="F915" s="188">
        <v>10390000</v>
      </c>
      <c r="G915" s="188">
        <v>5870000</v>
      </c>
      <c r="H915" s="188">
        <v>3970000</v>
      </c>
    </row>
    <row r="916" spans="1:8" ht="15.75" thickTop="1">
      <c r="A916" s="185" t="str">
        <f t="shared" si="14"/>
        <v>A</v>
      </c>
      <c r="B916" s="189" t="s">
        <v>124</v>
      </c>
      <c r="C916" s="189" t="s">
        <v>96</v>
      </c>
      <c r="D916" s="190">
        <v>26100000</v>
      </c>
      <c r="E916" s="190">
        <v>5870000</v>
      </c>
      <c r="F916" s="190">
        <v>10390000</v>
      </c>
      <c r="G916" s="190">
        <v>5870000</v>
      </c>
      <c r="H916" s="190">
        <v>3970000</v>
      </c>
    </row>
    <row r="917" spans="1:8">
      <c r="A917" s="185" t="str">
        <f t="shared" si="14"/>
        <v>A</v>
      </c>
      <c r="B917" s="191" t="s">
        <v>124</v>
      </c>
      <c r="C917" s="191" t="s">
        <v>100</v>
      </c>
      <c r="D917" s="192">
        <v>14000000</v>
      </c>
      <c r="E917" s="192">
        <v>3500000</v>
      </c>
      <c r="F917" s="192">
        <v>3500000</v>
      </c>
      <c r="G917" s="192">
        <v>3500000</v>
      </c>
      <c r="H917" s="192">
        <v>3500000</v>
      </c>
    </row>
    <row r="918" spans="1:8">
      <c r="A918" s="185" t="str">
        <f t="shared" si="14"/>
        <v>A</v>
      </c>
      <c r="B918" s="191" t="s">
        <v>124</v>
      </c>
      <c r="C918" s="191" t="s">
        <v>102</v>
      </c>
      <c r="D918" s="192">
        <v>12100000</v>
      </c>
      <c r="E918" s="192">
        <v>2370000</v>
      </c>
      <c r="F918" s="192">
        <v>6890000</v>
      </c>
      <c r="G918" s="192">
        <v>2370000</v>
      </c>
      <c r="H918" s="192">
        <v>470000</v>
      </c>
    </row>
    <row r="919" spans="1:8" hidden="1">
      <c r="A919" s="185" t="str">
        <f t="shared" si="14"/>
        <v>B</v>
      </c>
      <c r="B919" s="189" t="s">
        <v>124</v>
      </c>
      <c r="C919" s="189" t="s">
        <v>158</v>
      </c>
      <c r="D919" s="190">
        <v>0</v>
      </c>
      <c r="E919" s="190">
        <v>0</v>
      </c>
      <c r="F919" s="190">
        <v>0</v>
      </c>
      <c r="G919" s="190">
        <v>0</v>
      </c>
      <c r="H919" s="190">
        <v>0</v>
      </c>
    </row>
    <row r="920" spans="1:8" ht="15.75" thickBot="1">
      <c r="A920" s="185" t="str">
        <f t="shared" si="14"/>
        <v>A</v>
      </c>
      <c r="B920" s="186" t="s">
        <v>550</v>
      </c>
      <c r="C920" s="187" t="s">
        <v>551</v>
      </c>
      <c r="D920" s="188">
        <v>25000000</v>
      </c>
      <c r="E920" s="188">
        <v>5700000</v>
      </c>
      <c r="F920" s="188">
        <v>10000000</v>
      </c>
      <c r="G920" s="188">
        <v>5800000</v>
      </c>
      <c r="H920" s="188">
        <v>3500000</v>
      </c>
    </row>
    <row r="921" spans="1:8" ht="15.75" thickTop="1">
      <c r="A921" s="185" t="str">
        <f t="shared" si="14"/>
        <v>A</v>
      </c>
      <c r="B921" s="189" t="s">
        <v>124</v>
      </c>
      <c r="C921" s="189" t="s">
        <v>96</v>
      </c>
      <c r="D921" s="190">
        <v>25000000</v>
      </c>
      <c r="E921" s="190">
        <v>5700000</v>
      </c>
      <c r="F921" s="190">
        <v>10000000</v>
      </c>
      <c r="G921" s="190">
        <v>5800000</v>
      </c>
      <c r="H921" s="190">
        <v>3500000</v>
      </c>
    </row>
    <row r="922" spans="1:8">
      <c r="A922" s="185" t="str">
        <f t="shared" si="14"/>
        <v>A</v>
      </c>
      <c r="B922" s="191" t="s">
        <v>124</v>
      </c>
      <c r="C922" s="191" t="s">
        <v>100</v>
      </c>
      <c r="D922" s="192">
        <v>14000000</v>
      </c>
      <c r="E922" s="192">
        <v>3500000</v>
      </c>
      <c r="F922" s="192">
        <v>3500000</v>
      </c>
      <c r="G922" s="192">
        <v>3500000</v>
      </c>
      <c r="H922" s="192">
        <v>3500000</v>
      </c>
    </row>
    <row r="923" spans="1:8">
      <c r="A923" s="185" t="str">
        <f t="shared" si="14"/>
        <v>A</v>
      </c>
      <c r="B923" s="191" t="s">
        <v>124</v>
      </c>
      <c r="C923" s="191" t="s">
        <v>102</v>
      </c>
      <c r="D923" s="192">
        <v>11000000</v>
      </c>
      <c r="E923" s="192">
        <v>2200000</v>
      </c>
      <c r="F923" s="192">
        <v>6500000</v>
      </c>
      <c r="G923" s="192">
        <v>2300000</v>
      </c>
      <c r="H923" s="192">
        <v>0</v>
      </c>
    </row>
    <row r="924" spans="1:8" ht="30.75" thickBot="1">
      <c r="A924" s="185" t="str">
        <f t="shared" si="14"/>
        <v>A</v>
      </c>
      <c r="B924" s="186" t="s">
        <v>552</v>
      </c>
      <c r="C924" s="187" t="s">
        <v>553</v>
      </c>
      <c r="D924" s="188">
        <v>0</v>
      </c>
      <c r="E924" s="188">
        <v>0</v>
      </c>
      <c r="F924" s="188">
        <v>150000</v>
      </c>
      <c r="G924" s="188">
        <v>0</v>
      </c>
      <c r="H924" s="188">
        <v>-150000</v>
      </c>
    </row>
    <row r="925" spans="1:8" ht="15.75" thickTop="1">
      <c r="A925" s="185" t="str">
        <f t="shared" si="14"/>
        <v>A</v>
      </c>
      <c r="B925" s="189" t="s">
        <v>124</v>
      </c>
      <c r="C925" s="189" t="s">
        <v>96</v>
      </c>
      <c r="D925" s="190">
        <v>0</v>
      </c>
      <c r="E925" s="190">
        <v>0</v>
      </c>
      <c r="F925" s="190">
        <v>150000</v>
      </c>
      <c r="G925" s="190">
        <v>0</v>
      </c>
      <c r="H925" s="190">
        <v>-150000</v>
      </c>
    </row>
    <row r="926" spans="1:8" hidden="1">
      <c r="A926" s="185" t="str">
        <f t="shared" si="14"/>
        <v>B</v>
      </c>
      <c r="B926" s="191" t="s">
        <v>124</v>
      </c>
      <c r="C926" s="191" t="s">
        <v>100</v>
      </c>
      <c r="D926" s="192">
        <v>0</v>
      </c>
      <c r="E926" s="192">
        <v>0</v>
      </c>
      <c r="F926" s="192">
        <v>0</v>
      </c>
      <c r="G926" s="192">
        <v>0</v>
      </c>
      <c r="H926" s="192">
        <v>0</v>
      </c>
    </row>
    <row r="927" spans="1:8">
      <c r="A927" s="185" t="str">
        <f t="shared" si="14"/>
        <v>A</v>
      </c>
      <c r="B927" s="191" t="s">
        <v>124</v>
      </c>
      <c r="C927" s="191" t="s">
        <v>102</v>
      </c>
      <c r="D927" s="192">
        <v>0</v>
      </c>
      <c r="E927" s="192">
        <v>0</v>
      </c>
      <c r="F927" s="192">
        <v>150000</v>
      </c>
      <c r="G927" s="192">
        <v>0</v>
      </c>
      <c r="H927" s="192">
        <v>-150000</v>
      </c>
    </row>
    <row r="928" spans="1:8" hidden="1">
      <c r="A928" s="185" t="str">
        <f t="shared" si="14"/>
        <v>B</v>
      </c>
      <c r="B928" s="189" t="s">
        <v>124</v>
      </c>
      <c r="C928" s="189" t="s">
        <v>158</v>
      </c>
      <c r="D928" s="190">
        <v>0</v>
      </c>
      <c r="E928" s="190">
        <v>0</v>
      </c>
      <c r="F928" s="190">
        <v>0</v>
      </c>
      <c r="G928" s="190">
        <v>0</v>
      </c>
      <c r="H928" s="190">
        <v>0</v>
      </c>
    </row>
    <row r="929" spans="1:8" ht="30.75" thickBot="1">
      <c r="A929" s="185" t="str">
        <f t="shared" si="14"/>
        <v>A</v>
      </c>
      <c r="B929" s="186" t="s">
        <v>554</v>
      </c>
      <c r="C929" s="187" t="s">
        <v>555</v>
      </c>
      <c r="D929" s="188">
        <v>0</v>
      </c>
      <c r="E929" s="188">
        <v>20000</v>
      </c>
      <c r="F929" s="188">
        <v>90000</v>
      </c>
      <c r="G929" s="188">
        <v>0</v>
      </c>
      <c r="H929" s="188">
        <v>-110000</v>
      </c>
    </row>
    <row r="930" spans="1:8" ht="15.75" thickTop="1">
      <c r="A930" s="185" t="str">
        <f t="shared" si="14"/>
        <v>A</v>
      </c>
      <c r="B930" s="189" t="s">
        <v>124</v>
      </c>
      <c r="C930" s="189" t="s">
        <v>96</v>
      </c>
      <c r="D930" s="190">
        <v>0</v>
      </c>
      <c r="E930" s="190">
        <v>20000</v>
      </c>
      <c r="F930" s="190">
        <v>90000</v>
      </c>
      <c r="G930" s="190">
        <v>0</v>
      </c>
      <c r="H930" s="190">
        <v>-110000</v>
      </c>
    </row>
    <row r="931" spans="1:8">
      <c r="A931" s="185" t="str">
        <f t="shared" si="14"/>
        <v>A</v>
      </c>
      <c r="B931" s="191" t="s">
        <v>124</v>
      </c>
      <c r="C931" s="191" t="s">
        <v>102</v>
      </c>
      <c r="D931" s="192">
        <v>0</v>
      </c>
      <c r="E931" s="192">
        <v>20000</v>
      </c>
      <c r="F931" s="192">
        <v>90000</v>
      </c>
      <c r="G931" s="192">
        <v>0</v>
      </c>
      <c r="H931" s="192">
        <v>-110000</v>
      </c>
    </row>
    <row r="932" spans="1:8" hidden="1">
      <c r="A932" s="185" t="str">
        <f t="shared" si="14"/>
        <v>B</v>
      </c>
      <c r="B932" s="189" t="s">
        <v>124</v>
      </c>
      <c r="C932" s="189" t="s">
        <v>158</v>
      </c>
      <c r="D932" s="190">
        <v>0</v>
      </c>
      <c r="E932" s="190">
        <v>0</v>
      </c>
      <c r="F932" s="190">
        <v>0</v>
      </c>
      <c r="G932" s="190">
        <v>0</v>
      </c>
      <c r="H932" s="190">
        <v>0</v>
      </c>
    </row>
    <row r="933" spans="1:8" ht="30.75" thickBot="1">
      <c r="A933" s="185" t="str">
        <f t="shared" si="14"/>
        <v>A</v>
      </c>
      <c r="B933" s="186" t="s">
        <v>556</v>
      </c>
      <c r="C933" s="187" t="s">
        <v>557</v>
      </c>
      <c r="D933" s="188">
        <v>1100000</v>
      </c>
      <c r="E933" s="188">
        <v>150000</v>
      </c>
      <c r="F933" s="188">
        <v>150000</v>
      </c>
      <c r="G933" s="188">
        <v>70000</v>
      </c>
      <c r="H933" s="188">
        <v>730000</v>
      </c>
    </row>
    <row r="934" spans="1:8" ht="15.75" thickTop="1">
      <c r="A934" s="185" t="str">
        <f t="shared" si="14"/>
        <v>A</v>
      </c>
      <c r="B934" s="189" t="s">
        <v>124</v>
      </c>
      <c r="C934" s="189" t="s">
        <v>96</v>
      </c>
      <c r="D934" s="190">
        <v>1100000</v>
      </c>
      <c r="E934" s="190">
        <v>150000</v>
      </c>
      <c r="F934" s="190">
        <v>150000</v>
      </c>
      <c r="G934" s="190">
        <v>70000</v>
      </c>
      <c r="H934" s="190">
        <v>730000</v>
      </c>
    </row>
    <row r="935" spans="1:8" hidden="1">
      <c r="A935" s="185" t="str">
        <f t="shared" si="14"/>
        <v>B</v>
      </c>
      <c r="B935" s="191" t="s">
        <v>124</v>
      </c>
      <c r="C935" s="191" t="s">
        <v>100</v>
      </c>
      <c r="D935" s="192">
        <v>0</v>
      </c>
      <c r="E935" s="192">
        <v>0</v>
      </c>
      <c r="F935" s="192">
        <v>0</v>
      </c>
      <c r="G935" s="192">
        <v>0</v>
      </c>
      <c r="H935" s="192">
        <v>0</v>
      </c>
    </row>
    <row r="936" spans="1:8">
      <c r="A936" s="185" t="str">
        <f t="shared" si="14"/>
        <v>A</v>
      </c>
      <c r="B936" s="191" t="s">
        <v>124</v>
      </c>
      <c r="C936" s="191" t="s">
        <v>102</v>
      </c>
      <c r="D936" s="192">
        <v>1100000</v>
      </c>
      <c r="E936" s="192">
        <v>150000</v>
      </c>
      <c r="F936" s="192">
        <v>150000</v>
      </c>
      <c r="G936" s="192">
        <v>70000</v>
      </c>
      <c r="H936" s="192">
        <v>730000</v>
      </c>
    </row>
    <row r="937" spans="1:8" hidden="1">
      <c r="A937" s="185" t="str">
        <f t="shared" si="14"/>
        <v>B</v>
      </c>
      <c r="B937" s="189" t="s">
        <v>124</v>
      </c>
      <c r="C937" s="189" t="s">
        <v>158</v>
      </c>
      <c r="D937" s="190">
        <v>0</v>
      </c>
      <c r="E937" s="190">
        <v>0</v>
      </c>
      <c r="F937" s="190">
        <v>0</v>
      </c>
      <c r="G937" s="190">
        <v>0</v>
      </c>
      <c r="H937" s="190">
        <v>0</v>
      </c>
    </row>
    <row r="938" spans="1:8" ht="15.75" thickBot="1">
      <c r="A938" s="185" t="str">
        <f t="shared" si="14"/>
        <v>A</v>
      </c>
      <c r="B938" s="186" t="s">
        <v>558</v>
      </c>
      <c r="C938" s="187" t="s">
        <v>559</v>
      </c>
      <c r="D938" s="188">
        <v>31300000</v>
      </c>
      <c r="E938" s="188">
        <v>5000000</v>
      </c>
      <c r="F938" s="188">
        <v>8000000</v>
      </c>
      <c r="G938" s="188">
        <v>12000000</v>
      </c>
      <c r="H938" s="188">
        <v>6300000</v>
      </c>
    </row>
    <row r="939" spans="1:8" ht="15.75" thickTop="1">
      <c r="A939" s="185" t="str">
        <f t="shared" si="14"/>
        <v>A</v>
      </c>
      <c r="B939" s="189" t="s">
        <v>124</v>
      </c>
      <c r="C939" s="189" t="s">
        <v>121</v>
      </c>
      <c r="D939" s="190">
        <v>31300000</v>
      </c>
      <c r="E939" s="190">
        <v>5000000</v>
      </c>
      <c r="F939" s="190">
        <v>8000000</v>
      </c>
      <c r="G939" s="190">
        <v>12000000</v>
      </c>
      <c r="H939" s="190">
        <v>6300000</v>
      </c>
    </row>
    <row r="940" spans="1:8" ht="30.75" thickBot="1">
      <c r="A940" s="185" t="str">
        <f t="shared" si="14"/>
        <v>A</v>
      </c>
      <c r="B940" s="186" t="s">
        <v>560</v>
      </c>
      <c r="C940" s="187" t="s">
        <v>561</v>
      </c>
      <c r="D940" s="188">
        <v>31300000</v>
      </c>
      <c r="E940" s="188">
        <v>5000000</v>
      </c>
      <c r="F940" s="188">
        <v>8000000</v>
      </c>
      <c r="G940" s="188">
        <v>12000000</v>
      </c>
      <c r="H940" s="188">
        <v>6300000</v>
      </c>
    </row>
    <row r="941" spans="1:8" ht="15.75" thickTop="1">
      <c r="A941" s="185" t="str">
        <f t="shared" si="14"/>
        <v>A</v>
      </c>
      <c r="B941" s="189" t="s">
        <v>124</v>
      </c>
      <c r="C941" s="189" t="s">
        <v>121</v>
      </c>
      <c r="D941" s="190">
        <v>31300000</v>
      </c>
      <c r="E941" s="190">
        <v>5000000</v>
      </c>
      <c r="F941" s="190">
        <v>8000000</v>
      </c>
      <c r="G941" s="190">
        <v>12000000</v>
      </c>
      <c r="H941" s="190">
        <v>6300000</v>
      </c>
    </row>
    <row r="942" spans="1:8" ht="30.75" thickBot="1">
      <c r="A942" s="185" t="str">
        <f t="shared" si="14"/>
        <v>A</v>
      </c>
      <c r="B942" s="186" t="s">
        <v>562</v>
      </c>
      <c r="C942" s="187" t="s">
        <v>563</v>
      </c>
      <c r="D942" s="188">
        <v>156900000</v>
      </c>
      <c r="E942" s="188">
        <v>21140000</v>
      </c>
      <c r="F942" s="188">
        <v>49400000</v>
      </c>
      <c r="G942" s="188">
        <v>45610000</v>
      </c>
      <c r="H942" s="188">
        <v>40750000</v>
      </c>
    </row>
    <row r="943" spans="1:8" ht="15.75" thickTop="1">
      <c r="A943" s="185" t="str">
        <f t="shared" si="14"/>
        <v>A</v>
      </c>
      <c r="B943" s="189" t="s">
        <v>124</v>
      </c>
      <c r="C943" s="189" t="s">
        <v>96</v>
      </c>
      <c r="D943" s="190">
        <v>5250000</v>
      </c>
      <c r="E943" s="190">
        <v>2035000</v>
      </c>
      <c r="F943" s="190">
        <v>65000</v>
      </c>
      <c r="G943" s="190">
        <v>3090000</v>
      </c>
      <c r="H943" s="190">
        <v>60000</v>
      </c>
    </row>
    <row r="944" spans="1:8">
      <c r="A944" s="185" t="str">
        <f t="shared" si="14"/>
        <v>A</v>
      </c>
      <c r="B944" s="191" t="s">
        <v>124</v>
      </c>
      <c r="C944" s="191" t="s">
        <v>100</v>
      </c>
      <c r="D944" s="192">
        <v>250000</v>
      </c>
      <c r="E944" s="192">
        <v>35000</v>
      </c>
      <c r="F944" s="192">
        <v>65000</v>
      </c>
      <c r="G944" s="192">
        <v>90000</v>
      </c>
      <c r="H944" s="192">
        <v>60000</v>
      </c>
    </row>
    <row r="945" spans="1:8">
      <c r="A945" s="185" t="str">
        <f t="shared" si="14"/>
        <v>A</v>
      </c>
      <c r="B945" s="191" t="s">
        <v>124</v>
      </c>
      <c r="C945" s="191" t="s">
        <v>15</v>
      </c>
      <c r="D945" s="192">
        <v>5000000</v>
      </c>
      <c r="E945" s="192">
        <v>2000000</v>
      </c>
      <c r="F945" s="192">
        <v>0</v>
      </c>
      <c r="G945" s="192">
        <v>3000000</v>
      </c>
      <c r="H945" s="192">
        <v>0</v>
      </c>
    </row>
    <row r="946" spans="1:8">
      <c r="A946" s="185" t="str">
        <f t="shared" si="14"/>
        <v>A</v>
      </c>
      <c r="B946" s="189" t="s">
        <v>124</v>
      </c>
      <c r="C946" s="189" t="s">
        <v>121</v>
      </c>
      <c r="D946" s="190">
        <v>151650000</v>
      </c>
      <c r="E946" s="190">
        <v>19105000</v>
      </c>
      <c r="F946" s="190">
        <v>49335000</v>
      </c>
      <c r="G946" s="190">
        <v>42520000</v>
      </c>
      <c r="H946" s="190">
        <v>40690000</v>
      </c>
    </row>
    <row r="947" spans="1:8" ht="15.75" thickBot="1">
      <c r="A947" s="185" t="str">
        <f t="shared" si="14"/>
        <v>A</v>
      </c>
      <c r="B947" s="186" t="s">
        <v>564</v>
      </c>
      <c r="C947" s="187" t="s">
        <v>565</v>
      </c>
      <c r="D947" s="188">
        <v>150000000</v>
      </c>
      <c r="E947" s="188">
        <v>19000000</v>
      </c>
      <c r="F947" s="188">
        <v>49000000</v>
      </c>
      <c r="G947" s="188">
        <v>42000000</v>
      </c>
      <c r="H947" s="188">
        <v>40000000</v>
      </c>
    </row>
    <row r="948" spans="1:8" ht="15.75" thickTop="1">
      <c r="A948" s="185" t="str">
        <f t="shared" si="14"/>
        <v>A</v>
      </c>
      <c r="B948" s="189" t="s">
        <v>124</v>
      </c>
      <c r="C948" s="189" t="s">
        <v>121</v>
      </c>
      <c r="D948" s="190">
        <v>150000000</v>
      </c>
      <c r="E948" s="190">
        <v>19000000</v>
      </c>
      <c r="F948" s="190">
        <v>49000000</v>
      </c>
      <c r="G948" s="190">
        <v>42000000</v>
      </c>
      <c r="H948" s="190">
        <v>40000000</v>
      </c>
    </row>
    <row r="949" spans="1:8" ht="30.75" thickBot="1">
      <c r="A949" s="185" t="str">
        <f t="shared" si="14"/>
        <v>A</v>
      </c>
      <c r="B949" s="186" t="s">
        <v>566</v>
      </c>
      <c r="C949" s="187" t="s">
        <v>567</v>
      </c>
      <c r="D949" s="188">
        <v>1500000</v>
      </c>
      <c r="E949" s="188">
        <v>100000</v>
      </c>
      <c r="F949" s="188">
        <v>300000</v>
      </c>
      <c r="G949" s="188">
        <v>450000</v>
      </c>
      <c r="H949" s="188">
        <v>650000</v>
      </c>
    </row>
    <row r="950" spans="1:8" ht="15.75" thickTop="1">
      <c r="A950" s="185" t="str">
        <f t="shared" si="14"/>
        <v>A</v>
      </c>
      <c r="B950" s="189" t="s">
        <v>124</v>
      </c>
      <c r="C950" s="189" t="s">
        <v>96</v>
      </c>
      <c r="D950" s="190">
        <v>50000</v>
      </c>
      <c r="E950" s="190">
        <v>15000</v>
      </c>
      <c r="F950" s="190">
        <v>15000</v>
      </c>
      <c r="G950" s="190">
        <v>10000</v>
      </c>
      <c r="H950" s="190">
        <v>10000</v>
      </c>
    </row>
    <row r="951" spans="1:8">
      <c r="A951" s="185" t="str">
        <f t="shared" si="14"/>
        <v>A</v>
      </c>
      <c r="B951" s="191" t="s">
        <v>124</v>
      </c>
      <c r="C951" s="191" t="s">
        <v>100</v>
      </c>
      <c r="D951" s="192">
        <v>50000</v>
      </c>
      <c r="E951" s="192">
        <v>15000</v>
      </c>
      <c r="F951" s="192">
        <v>15000</v>
      </c>
      <c r="G951" s="192">
        <v>10000</v>
      </c>
      <c r="H951" s="192">
        <v>10000</v>
      </c>
    </row>
    <row r="952" spans="1:8">
      <c r="A952" s="185" t="str">
        <f t="shared" si="14"/>
        <v>A</v>
      </c>
      <c r="B952" s="189" t="s">
        <v>124</v>
      </c>
      <c r="C952" s="189" t="s">
        <v>121</v>
      </c>
      <c r="D952" s="190">
        <v>1450000</v>
      </c>
      <c r="E952" s="190">
        <v>85000</v>
      </c>
      <c r="F952" s="190">
        <v>285000</v>
      </c>
      <c r="G952" s="190">
        <v>440000</v>
      </c>
      <c r="H952" s="190">
        <v>640000</v>
      </c>
    </row>
    <row r="953" spans="1:8" ht="30.75" thickBot="1">
      <c r="A953" s="185" t="str">
        <f t="shared" si="14"/>
        <v>A</v>
      </c>
      <c r="B953" s="186" t="s">
        <v>568</v>
      </c>
      <c r="C953" s="187" t="s">
        <v>569</v>
      </c>
      <c r="D953" s="188">
        <v>400000</v>
      </c>
      <c r="E953" s="188">
        <v>40000</v>
      </c>
      <c r="F953" s="188">
        <v>100000</v>
      </c>
      <c r="G953" s="188">
        <v>160000</v>
      </c>
      <c r="H953" s="188">
        <v>100000</v>
      </c>
    </row>
    <row r="954" spans="1:8" ht="15.75" thickTop="1">
      <c r="A954" s="185" t="str">
        <f t="shared" si="14"/>
        <v>A</v>
      </c>
      <c r="B954" s="189" t="s">
        <v>124</v>
      </c>
      <c r="C954" s="189" t="s">
        <v>96</v>
      </c>
      <c r="D954" s="190">
        <v>200000</v>
      </c>
      <c r="E954" s="190">
        <v>20000</v>
      </c>
      <c r="F954" s="190">
        <v>50000</v>
      </c>
      <c r="G954" s="190">
        <v>80000</v>
      </c>
      <c r="H954" s="190">
        <v>50000</v>
      </c>
    </row>
    <row r="955" spans="1:8">
      <c r="A955" s="185" t="str">
        <f t="shared" si="14"/>
        <v>A</v>
      </c>
      <c r="B955" s="191" t="s">
        <v>124</v>
      </c>
      <c r="C955" s="191" t="s">
        <v>100</v>
      </c>
      <c r="D955" s="192">
        <v>200000</v>
      </c>
      <c r="E955" s="192">
        <v>20000</v>
      </c>
      <c r="F955" s="192">
        <v>50000</v>
      </c>
      <c r="G955" s="192">
        <v>80000</v>
      </c>
      <c r="H955" s="192">
        <v>50000</v>
      </c>
    </row>
    <row r="956" spans="1:8">
      <c r="A956" s="185" t="str">
        <f t="shared" si="14"/>
        <v>A</v>
      </c>
      <c r="B956" s="189" t="s">
        <v>124</v>
      </c>
      <c r="C956" s="189" t="s">
        <v>121</v>
      </c>
      <c r="D956" s="190">
        <v>200000</v>
      </c>
      <c r="E956" s="190">
        <v>20000</v>
      </c>
      <c r="F956" s="190">
        <v>50000</v>
      </c>
      <c r="G956" s="190">
        <v>80000</v>
      </c>
      <c r="H956" s="190">
        <v>50000</v>
      </c>
    </row>
    <row r="957" spans="1:8" ht="30.75" thickBot="1">
      <c r="A957" s="185" t="str">
        <f t="shared" si="14"/>
        <v>A</v>
      </c>
      <c r="B957" s="186" t="s">
        <v>570</v>
      </c>
      <c r="C957" s="187" t="s">
        <v>571</v>
      </c>
      <c r="D957" s="188">
        <v>5000000</v>
      </c>
      <c r="E957" s="188">
        <v>2000000</v>
      </c>
      <c r="F957" s="188">
        <v>0</v>
      </c>
      <c r="G957" s="188">
        <v>3000000</v>
      </c>
      <c r="H957" s="188">
        <v>0</v>
      </c>
    </row>
    <row r="958" spans="1:8" ht="15.75" thickTop="1">
      <c r="A958" s="185" t="str">
        <f t="shared" si="14"/>
        <v>A</v>
      </c>
      <c r="B958" s="189" t="s">
        <v>124</v>
      </c>
      <c r="C958" s="189" t="s">
        <v>96</v>
      </c>
      <c r="D958" s="190">
        <v>5000000</v>
      </c>
      <c r="E958" s="190">
        <v>2000000</v>
      </c>
      <c r="F958" s="190">
        <v>0</v>
      </c>
      <c r="G958" s="190">
        <v>3000000</v>
      </c>
      <c r="H958" s="190">
        <v>0</v>
      </c>
    </row>
    <row r="959" spans="1:8">
      <c r="A959" s="185" t="str">
        <f t="shared" si="14"/>
        <v>A</v>
      </c>
      <c r="B959" s="191" t="s">
        <v>124</v>
      </c>
      <c r="C959" s="191" t="s">
        <v>15</v>
      </c>
      <c r="D959" s="192">
        <v>5000000</v>
      </c>
      <c r="E959" s="192">
        <v>2000000</v>
      </c>
      <c r="F959" s="192">
        <v>0</v>
      </c>
      <c r="G959" s="192">
        <v>3000000</v>
      </c>
      <c r="H959" s="192">
        <v>0</v>
      </c>
    </row>
    <row r="960" spans="1:8" ht="15.75" thickBot="1">
      <c r="A960" s="185" t="str">
        <f t="shared" si="14"/>
        <v>A</v>
      </c>
      <c r="B960" s="186" t="s">
        <v>572</v>
      </c>
      <c r="C960" s="187" t="s">
        <v>573</v>
      </c>
      <c r="D960" s="188">
        <v>281100000</v>
      </c>
      <c r="E960" s="188">
        <v>61129300</v>
      </c>
      <c r="F960" s="188">
        <v>56047300</v>
      </c>
      <c r="G960" s="188">
        <v>85148200</v>
      </c>
      <c r="H960" s="188">
        <v>78775200</v>
      </c>
    </row>
    <row r="961" spans="1:8" ht="15.75" thickTop="1">
      <c r="A961" s="185" t="str">
        <f t="shared" si="14"/>
        <v>A</v>
      </c>
      <c r="B961" s="189" t="s">
        <v>124</v>
      </c>
      <c r="C961" s="189" t="s">
        <v>96</v>
      </c>
      <c r="D961" s="190">
        <v>246340000</v>
      </c>
      <c r="E961" s="190">
        <v>49608300</v>
      </c>
      <c r="F961" s="190">
        <v>49741300</v>
      </c>
      <c r="G961" s="190">
        <v>77845200</v>
      </c>
      <c r="H961" s="190">
        <v>69145200</v>
      </c>
    </row>
    <row r="962" spans="1:8">
      <c r="A962" s="185" t="str">
        <f t="shared" si="14"/>
        <v>A</v>
      </c>
      <c r="B962" s="191" t="s">
        <v>124</v>
      </c>
      <c r="C962" s="191" t="s">
        <v>97</v>
      </c>
      <c r="D962" s="192">
        <v>79984000</v>
      </c>
      <c r="E962" s="192">
        <v>20630000</v>
      </c>
      <c r="F962" s="192">
        <v>20077000</v>
      </c>
      <c r="G962" s="192">
        <v>19790500</v>
      </c>
      <c r="H962" s="192">
        <v>19486500</v>
      </c>
    </row>
    <row r="963" spans="1:8">
      <c r="A963" s="185" t="str">
        <f t="shared" si="14"/>
        <v>A</v>
      </c>
      <c r="B963" s="191" t="s">
        <v>124</v>
      </c>
      <c r="C963" s="191" t="s">
        <v>98</v>
      </c>
      <c r="D963" s="192">
        <v>160666000</v>
      </c>
      <c r="E963" s="192">
        <v>27566500</v>
      </c>
      <c r="F963" s="192">
        <v>28201500</v>
      </c>
      <c r="G963" s="192">
        <v>56606500</v>
      </c>
      <c r="H963" s="192">
        <v>48291500</v>
      </c>
    </row>
    <row r="964" spans="1:8">
      <c r="A964" s="185" t="str">
        <f t="shared" si="14"/>
        <v>A</v>
      </c>
      <c r="B964" s="191" t="s">
        <v>124</v>
      </c>
      <c r="C964" s="191" t="s">
        <v>15</v>
      </c>
      <c r="D964" s="192">
        <v>345000</v>
      </c>
      <c r="E964" s="192">
        <v>155000</v>
      </c>
      <c r="F964" s="192">
        <v>10000</v>
      </c>
      <c r="G964" s="192">
        <v>40000</v>
      </c>
      <c r="H964" s="192">
        <v>140000</v>
      </c>
    </row>
    <row r="965" spans="1:8">
      <c r="A965" s="185" t="str">
        <f t="shared" si="14"/>
        <v>A</v>
      </c>
      <c r="B965" s="191" t="s">
        <v>124</v>
      </c>
      <c r="C965" s="191" t="s">
        <v>101</v>
      </c>
      <c r="D965" s="192">
        <v>2068000</v>
      </c>
      <c r="E965" s="192">
        <v>536000</v>
      </c>
      <c r="F965" s="192">
        <v>513000</v>
      </c>
      <c r="G965" s="192">
        <v>501000</v>
      </c>
      <c r="H965" s="192">
        <v>518000</v>
      </c>
    </row>
    <row r="966" spans="1:8">
      <c r="A966" s="185" t="str">
        <f t="shared" si="14"/>
        <v>A</v>
      </c>
      <c r="B966" s="191" t="s">
        <v>124</v>
      </c>
      <c r="C966" s="191" t="s">
        <v>102</v>
      </c>
      <c r="D966" s="192">
        <v>3277000</v>
      </c>
      <c r="E966" s="192">
        <v>720800</v>
      </c>
      <c r="F966" s="192">
        <v>939800</v>
      </c>
      <c r="G966" s="192">
        <v>907200</v>
      </c>
      <c r="H966" s="192">
        <v>709200</v>
      </c>
    </row>
    <row r="967" spans="1:8">
      <c r="A967" s="185" t="str">
        <f t="shared" ref="A967:A1030" si="15">(IF(OR(D967&lt;&gt;0,E967&lt;&gt;0,F967&lt;&gt;0,G967&lt;&gt;0,H967&lt;&gt;0),"A","B"))</f>
        <v>A</v>
      </c>
      <c r="B967" s="189" t="s">
        <v>124</v>
      </c>
      <c r="C967" s="189" t="s">
        <v>121</v>
      </c>
      <c r="D967" s="190">
        <v>34760000</v>
      </c>
      <c r="E967" s="190">
        <v>11521000</v>
      </c>
      <c r="F967" s="190">
        <v>6306000</v>
      </c>
      <c r="G967" s="190">
        <v>7303000</v>
      </c>
      <c r="H967" s="190">
        <v>9630000</v>
      </c>
    </row>
    <row r="968" spans="1:8" ht="60.75" thickBot="1">
      <c r="A968" s="185" t="str">
        <f t="shared" si="15"/>
        <v>A</v>
      </c>
      <c r="B968" s="186" t="s">
        <v>574</v>
      </c>
      <c r="C968" s="187" t="s">
        <v>575</v>
      </c>
      <c r="D968" s="188">
        <v>85700000</v>
      </c>
      <c r="E968" s="188">
        <v>10216000</v>
      </c>
      <c r="F968" s="188">
        <v>10182000</v>
      </c>
      <c r="G968" s="188">
        <v>38500000</v>
      </c>
      <c r="H968" s="188">
        <v>26802000</v>
      </c>
    </row>
    <row r="969" spans="1:8" ht="15.75" thickTop="1">
      <c r="A969" s="185" t="str">
        <f t="shared" si="15"/>
        <v>A</v>
      </c>
      <c r="B969" s="189" t="s">
        <v>124</v>
      </c>
      <c r="C969" s="189" t="s">
        <v>96</v>
      </c>
      <c r="D969" s="190">
        <v>85330000</v>
      </c>
      <c r="E969" s="190">
        <v>10063000</v>
      </c>
      <c r="F969" s="190">
        <v>9985000</v>
      </c>
      <c r="G969" s="190">
        <v>38480000</v>
      </c>
      <c r="H969" s="190">
        <v>26802000</v>
      </c>
    </row>
    <row r="970" spans="1:8">
      <c r="A970" s="185" t="str">
        <f t="shared" si="15"/>
        <v>A</v>
      </c>
      <c r="B970" s="191" t="s">
        <v>124</v>
      </c>
      <c r="C970" s="191" t="s">
        <v>97</v>
      </c>
      <c r="D970" s="192">
        <v>3900000</v>
      </c>
      <c r="E970" s="192">
        <v>1200000</v>
      </c>
      <c r="F970" s="192">
        <v>1200000</v>
      </c>
      <c r="G970" s="192">
        <v>1200000</v>
      </c>
      <c r="H970" s="192">
        <v>300000</v>
      </c>
    </row>
    <row r="971" spans="1:8">
      <c r="A971" s="185" t="str">
        <f t="shared" si="15"/>
        <v>A</v>
      </c>
      <c r="B971" s="191" t="s">
        <v>124</v>
      </c>
      <c r="C971" s="191" t="s">
        <v>98</v>
      </c>
      <c r="D971" s="192">
        <v>80860000</v>
      </c>
      <c r="E971" s="192">
        <v>8660000</v>
      </c>
      <c r="F971" s="192">
        <v>8715000</v>
      </c>
      <c r="G971" s="192">
        <v>37185000</v>
      </c>
      <c r="H971" s="192">
        <v>26300000</v>
      </c>
    </row>
    <row r="972" spans="1:8">
      <c r="A972" s="185" t="str">
        <f t="shared" si="15"/>
        <v>A</v>
      </c>
      <c r="B972" s="191" t="s">
        <v>124</v>
      </c>
      <c r="C972" s="191" t="s">
        <v>15</v>
      </c>
      <c r="D972" s="192">
        <v>330000</v>
      </c>
      <c r="E972" s="192">
        <v>140000</v>
      </c>
      <c r="F972" s="192">
        <v>10000</v>
      </c>
      <c r="G972" s="192">
        <v>40000</v>
      </c>
      <c r="H972" s="192">
        <v>140000</v>
      </c>
    </row>
    <row r="973" spans="1:8">
      <c r="A973" s="185" t="str">
        <f t="shared" si="15"/>
        <v>A</v>
      </c>
      <c r="B973" s="191" t="s">
        <v>124</v>
      </c>
      <c r="C973" s="191" t="s">
        <v>101</v>
      </c>
      <c r="D973" s="192">
        <v>100000</v>
      </c>
      <c r="E973" s="192">
        <v>30000</v>
      </c>
      <c r="F973" s="192">
        <v>25000</v>
      </c>
      <c r="G973" s="192">
        <v>20000</v>
      </c>
      <c r="H973" s="192">
        <v>25000</v>
      </c>
    </row>
    <row r="974" spans="1:8">
      <c r="A974" s="185" t="str">
        <f t="shared" si="15"/>
        <v>A</v>
      </c>
      <c r="B974" s="191" t="s">
        <v>124</v>
      </c>
      <c r="C974" s="191" t="s">
        <v>102</v>
      </c>
      <c r="D974" s="192">
        <v>140000</v>
      </c>
      <c r="E974" s="192">
        <v>33000</v>
      </c>
      <c r="F974" s="192">
        <v>35000</v>
      </c>
      <c r="G974" s="192">
        <v>35000</v>
      </c>
      <c r="H974" s="192">
        <v>37000</v>
      </c>
    </row>
    <row r="975" spans="1:8">
      <c r="A975" s="185" t="str">
        <f t="shared" si="15"/>
        <v>A</v>
      </c>
      <c r="B975" s="189" t="s">
        <v>124</v>
      </c>
      <c r="C975" s="189" t="s">
        <v>121</v>
      </c>
      <c r="D975" s="190">
        <v>370000</v>
      </c>
      <c r="E975" s="190">
        <v>153000</v>
      </c>
      <c r="F975" s="190">
        <v>197000</v>
      </c>
      <c r="G975" s="190">
        <v>20000</v>
      </c>
      <c r="H975" s="190">
        <v>0</v>
      </c>
    </row>
    <row r="976" spans="1:8" ht="30.75" thickBot="1">
      <c r="A976" s="185" t="str">
        <f t="shared" si="15"/>
        <v>A</v>
      </c>
      <c r="B976" s="186" t="s">
        <v>576</v>
      </c>
      <c r="C976" s="187" t="s">
        <v>577</v>
      </c>
      <c r="D976" s="188">
        <v>7600000</v>
      </c>
      <c r="E976" s="188">
        <v>2191000</v>
      </c>
      <c r="F976" s="188">
        <v>2157000</v>
      </c>
      <c r="G976" s="188">
        <v>1975000</v>
      </c>
      <c r="H976" s="188">
        <v>1277000</v>
      </c>
    </row>
    <row r="977" spans="1:8" ht="15.75" thickTop="1">
      <c r="A977" s="185" t="str">
        <f t="shared" si="15"/>
        <v>A</v>
      </c>
      <c r="B977" s="189" t="s">
        <v>124</v>
      </c>
      <c r="C977" s="189" t="s">
        <v>96</v>
      </c>
      <c r="D977" s="190">
        <v>7230000</v>
      </c>
      <c r="E977" s="190">
        <v>2038000</v>
      </c>
      <c r="F977" s="190">
        <v>1960000</v>
      </c>
      <c r="G977" s="190">
        <v>1955000</v>
      </c>
      <c r="H977" s="190">
        <v>1277000</v>
      </c>
    </row>
    <row r="978" spans="1:8">
      <c r="A978" s="185" t="str">
        <f t="shared" si="15"/>
        <v>A</v>
      </c>
      <c r="B978" s="191" t="s">
        <v>124</v>
      </c>
      <c r="C978" s="191" t="s">
        <v>97</v>
      </c>
      <c r="D978" s="192">
        <v>3900000</v>
      </c>
      <c r="E978" s="192">
        <v>1200000</v>
      </c>
      <c r="F978" s="192">
        <v>1200000</v>
      </c>
      <c r="G978" s="192">
        <v>1200000</v>
      </c>
      <c r="H978" s="192">
        <v>300000</v>
      </c>
    </row>
    <row r="979" spans="1:8">
      <c r="A979" s="185" t="str">
        <f t="shared" si="15"/>
        <v>A</v>
      </c>
      <c r="B979" s="191" t="s">
        <v>124</v>
      </c>
      <c r="C979" s="191" t="s">
        <v>98</v>
      </c>
      <c r="D979" s="192">
        <v>2860000</v>
      </c>
      <c r="E979" s="192">
        <v>660000</v>
      </c>
      <c r="F979" s="192">
        <v>715000</v>
      </c>
      <c r="G979" s="192">
        <v>685000</v>
      </c>
      <c r="H979" s="192">
        <v>800000</v>
      </c>
    </row>
    <row r="980" spans="1:8">
      <c r="A980" s="185" t="str">
        <f t="shared" si="15"/>
        <v>A</v>
      </c>
      <c r="B980" s="191" t="s">
        <v>124</v>
      </c>
      <c r="C980" s="191" t="s">
        <v>15</v>
      </c>
      <c r="D980" s="192">
        <v>330000</v>
      </c>
      <c r="E980" s="192">
        <v>140000</v>
      </c>
      <c r="F980" s="192">
        <v>10000</v>
      </c>
      <c r="G980" s="192">
        <v>40000</v>
      </c>
      <c r="H980" s="192">
        <v>140000</v>
      </c>
    </row>
    <row r="981" spans="1:8">
      <c r="A981" s="185" t="str">
        <f t="shared" si="15"/>
        <v>A</v>
      </c>
      <c r="B981" s="191" t="s">
        <v>124</v>
      </c>
      <c r="C981" s="191" t="s">
        <v>101</v>
      </c>
      <c r="D981" s="192">
        <v>100000</v>
      </c>
      <c r="E981" s="192">
        <v>30000</v>
      </c>
      <c r="F981" s="192">
        <v>25000</v>
      </c>
      <c r="G981" s="192">
        <v>20000</v>
      </c>
      <c r="H981" s="192">
        <v>25000</v>
      </c>
    </row>
    <row r="982" spans="1:8">
      <c r="A982" s="185" t="str">
        <f t="shared" si="15"/>
        <v>A</v>
      </c>
      <c r="B982" s="191" t="s">
        <v>124</v>
      </c>
      <c r="C982" s="191" t="s">
        <v>102</v>
      </c>
      <c r="D982" s="192">
        <v>40000</v>
      </c>
      <c r="E982" s="192">
        <v>8000</v>
      </c>
      <c r="F982" s="192">
        <v>10000</v>
      </c>
      <c r="G982" s="192">
        <v>10000</v>
      </c>
      <c r="H982" s="192">
        <v>12000</v>
      </c>
    </row>
    <row r="983" spans="1:8">
      <c r="A983" s="185" t="str">
        <f t="shared" si="15"/>
        <v>A</v>
      </c>
      <c r="B983" s="189" t="s">
        <v>124</v>
      </c>
      <c r="C983" s="189" t="s">
        <v>121</v>
      </c>
      <c r="D983" s="190">
        <v>370000</v>
      </c>
      <c r="E983" s="190">
        <v>153000</v>
      </c>
      <c r="F983" s="190">
        <v>197000</v>
      </c>
      <c r="G983" s="190">
        <v>20000</v>
      </c>
      <c r="H983" s="190">
        <v>0</v>
      </c>
    </row>
    <row r="984" spans="1:8" ht="45.75" thickBot="1">
      <c r="A984" s="185" t="str">
        <f t="shared" si="15"/>
        <v>A</v>
      </c>
      <c r="B984" s="186" t="s">
        <v>578</v>
      </c>
      <c r="C984" s="187" t="s">
        <v>579</v>
      </c>
      <c r="D984" s="188">
        <v>78100000</v>
      </c>
      <c r="E984" s="188">
        <v>8025000</v>
      </c>
      <c r="F984" s="188">
        <v>8025000</v>
      </c>
      <c r="G984" s="188">
        <v>36525000</v>
      </c>
      <c r="H984" s="188">
        <v>25525000</v>
      </c>
    </row>
    <row r="985" spans="1:8" ht="15.75" thickTop="1">
      <c r="A985" s="185" t="str">
        <f t="shared" si="15"/>
        <v>A</v>
      </c>
      <c r="B985" s="189" t="s">
        <v>124</v>
      </c>
      <c r="C985" s="189" t="s">
        <v>96</v>
      </c>
      <c r="D985" s="190">
        <v>78100000</v>
      </c>
      <c r="E985" s="190">
        <v>8025000</v>
      </c>
      <c r="F985" s="190">
        <v>8025000</v>
      </c>
      <c r="G985" s="190">
        <v>36525000</v>
      </c>
      <c r="H985" s="190">
        <v>25525000</v>
      </c>
    </row>
    <row r="986" spans="1:8">
      <c r="A986" s="185" t="str">
        <f t="shared" si="15"/>
        <v>A</v>
      </c>
      <c r="B986" s="191" t="s">
        <v>124</v>
      </c>
      <c r="C986" s="191" t="s">
        <v>98</v>
      </c>
      <c r="D986" s="192">
        <v>78000000</v>
      </c>
      <c r="E986" s="192">
        <v>8000000</v>
      </c>
      <c r="F986" s="192">
        <v>8000000</v>
      </c>
      <c r="G986" s="192">
        <v>36500000</v>
      </c>
      <c r="H986" s="192">
        <v>25500000</v>
      </c>
    </row>
    <row r="987" spans="1:8">
      <c r="A987" s="185" t="str">
        <f t="shared" si="15"/>
        <v>A</v>
      </c>
      <c r="B987" s="191" t="s">
        <v>124</v>
      </c>
      <c r="C987" s="191" t="s">
        <v>102</v>
      </c>
      <c r="D987" s="192">
        <v>100000</v>
      </c>
      <c r="E987" s="192">
        <v>25000</v>
      </c>
      <c r="F987" s="192">
        <v>25000</v>
      </c>
      <c r="G987" s="192">
        <v>25000</v>
      </c>
      <c r="H987" s="192">
        <v>25000</v>
      </c>
    </row>
    <row r="988" spans="1:8" ht="30.75" thickBot="1">
      <c r="A988" s="185" t="str">
        <f t="shared" si="15"/>
        <v>A</v>
      </c>
      <c r="B988" s="186" t="s">
        <v>580</v>
      </c>
      <c r="C988" s="187" t="s">
        <v>581</v>
      </c>
      <c r="D988" s="188">
        <v>156520000</v>
      </c>
      <c r="E988" s="188">
        <v>34215000</v>
      </c>
      <c r="F988" s="188">
        <v>37700000</v>
      </c>
      <c r="G988" s="188">
        <v>39500000</v>
      </c>
      <c r="H988" s="188">
        <v>45105000</v>
      </c>
    </row>
    <row r="989" spans="1:8" ht="15.75" thickTop="1">
      <c r="A989" s="185" t="str">
        <f t="shared" si="15"/>
        <v>A</v>
      </c>
      <c r="B989" s="189" t="s">
        <v>124</v>
      </c>
      <c r="C989" s="189" t="s">
        <v>96</v>
      </c>
      <c r="D989" s="190">
        <v>136520000</v>
      </c>
      <c r="E989" s="190">
        <v>31715000</v>
      </c>
      <c r="F989" s="190">
        <v>33700000</v>
      </c>
      <c r="G989" s="190">
        <v>34000000</v>
      </c>
      <c r="H989" s="190">
        <v>37105000</v>
      </c>
    </row>
    <row r="990" spans="1:8">
      <c r="A990" s="185" t="str">
        <f t="shared" si="15"/>
        <v>A</v>
      </c>
      <c r="B990" s="191" t="s">
        <v>124</v>
      </c>
      <c r="C990" s="191" t="s">
        <v>97</v>
      </c>
      <c r="D990" s="192">
        <v>64605000</v>
      </c>
      <c r="E990" s="192">
        <v>16000000</v>
      </c>
      <c r="F990" s="192">
        <v>16000000</v>
      </c>
      <c r="G990" s="192">
        <v>16000000</v>
      </c>
      <c r="H990" s="192">
        <v>16605000</v>
      </c>
    </row>
    <row r="991" spans="1:8">
      <c r="A991" s="185" t="str">
        <f t="shared" si="15"/>
        <v>A</v>
      </c>
      <c r="B991" s="191" t="s">
        <v>124</v>
      </c>
      <c r="C991" s="191" t="s">
        <v>98</v>
      </c>
      <c r="D991" s="192">
        <v>67500000</v>
      </c>
      <c r="E991" s="192">
        <v>14700000</v>
      </c>
      <c r="F991" s="192">
        <v>16500000</v>
      </c>
      <c r="G991" s="192">
        <v>16800000</v>
      </c>
      <c r="H991" s="192">
        <v>19500000</v>
      </c>
    </row>
    <row r="992" spans="1:8">
      <c r="A992" s="185" t="str">
        <f t="shared" si="15"/>
        <v>A</v>
      </c>
      <c r="B992" s="191" t="s">
        <v>124</v>
      </c>
      <c r="C992" s="191" t="s">
        <v>15</v>
      </c>
      <c r="D992" s="192">
        <v>15000</v>
      </c>
      <c r="E992" s="192">
        <v>15000</v>
      </c>
      <c r="F992" s="192">
        <v>0</v>
      </c>
      <c r="G992" s="192">
        <v>0</v>
      </c>
      <c r="H992" s="192">
        <v>0</v>
      </c>
    </row>
    <row r="993" spans="1:8">
      <c r="A993" s="185" t="str">
        <f t="shared" si="15"/>
        <v>A</v>
      </c>
      <c r="B993" s="191" t="s">
        <v>124</v>
      </c>
      <c r="C993" s="191" t="s">
        <v>101</v>
      </c>
      <c r="D993" s="192">
        <v>1400000</v>
      </c>
      <c r="E993" s="192">
        <v>350000</v>
      </c>
      <c r="F993" s="192">
        <v>350000</v>
      </c>
      <c r="G993" s="192">
        <v>350000</v>
      </c>
      <c r="H993" s="192">
        <v>350000</v>
      </c>
    </row>
    <row r="994" spans="1:8">
      <c r="A994" s="185" t="str">
        <f t="shared" si="15"/>
        <v>A</v>
      </c>
      <c r="B994" s="191" t="s">
        <v>124</v>
      </c>
      <c r="C994" s="191" t="s">
        <v>102</v>
      </c>
      <c r="D994" s="192">
        <v>3000000</v>
      </c>
      <c r="E994" s="192">
        <v>650000</v>
      </c>
      <c r="F994" s="192">
        <v>850000</v>
      </c>
      <c r="G994" s="192">
        <v>850000</v>
      </c>
      <c r="H994" s="192">
        <v>650000</v>
      </c>
    </row>
    <row r="995" spans="1:8">
      <c r="A995" s="185" t="str">
        <f t="shared" si="15"/>
        <v>A</v>
      </c>
      <c r="B995" s="189" t="s">
        <v>124</v>
      </c>
      <c r="C995" s="189" t="s">
        <v>121</v>
      </c>
      <c r="D995" s="190">
        <v>20000000</v>
      </c>
      <c r="E995" s="190">
        <v>2500000</v>
      </c>
      <c r="F995" s="190">
        <v>4000000</v>
      </c>
      <c r="G995" s="190">
        <v>5500000</v>
      </c>
      <c r="H995" s="190">
        <v>8000000</v>
      </c>
    </row>
    <row r="996" spans="1:8" ht="45.75" thickBot="1">
      <c r="A996" s="185" t="str">
        <f t="shared" si="15"/>
        <v>A</v>
      </c>
      <c r="B996" s="186" t="s">
        <v>582</v>
      </c>
      <c r="C996" s="187" t="s">
        <v>583</v>
      </c>
      <c r="D996" s="188">
        <v>129520000</v>
      </c>
      <c r="E996" s="188">
        <v>30015000</v>
      </c>
      <c r="F996" s="188">
        <v>32200000</v>
      </c>
      <c r="G996" s="188">
        <v>32200000</v>
      </c>
      <c r="H996" s="188">
        <v>35105000</v>
      </c>
    </row>
    <row r="997" spans="1:8" ht="15.75" thickTop="1">
      <c r="A997" s="185" t="str">
        <f t="shared" si="15"/>
        <v>A</v>
      </c>
      <c r="B997" s="189" t="s">
        <v>124</v>
      </c>
      <c r="C997" s="189" t="s">
        <v>96</v>
      </c>
      <c r="D997" s="190">
        <v>129520000</v>
      </c>
      <c r="E997" s="190">
        <v>30015000</v>
      </c>
      <c r="F997" s="190">
        <v>32200000</v>
      </c>
      <c r="G997" s="190">
        <v>32200000</v>
      </c>
      <c r="H997" s="190">
        <v>35105000</v>
      </c>
    </row>
    <row r="998" spans="1:8">
      <c r="A998" s="185" t="str">
        <f t="shared" si="15"/>
        <v>A</v>
      </c>
      <c r="B998" s="191" t="s">
        <v>124</v>
      </c>
      <c r="C998" s="191" t="s">
        <v>97</v>
      </c>
      <c r="D998" s="192">
        <v>64605000</v>
      </c>
      <c r="E998" s="192">
        <v>16000000</v>
      </c>
      <c r="F998" s="192">
        <v>16000000</v>
      </c>
      <c r="G998" s="192">
        <v>16000000</v>
      </c>
      <c r="H998" s="192">
        <v>16605000</v>
      </c>
    </row>
    <row r="999" spans="1:8">
      <c r="A999" s="185" t="str">
        <f t="shared" si="15"/>
        <v>A</v>
      </c>
      <c r="B999" s="191" t="s">
        <v>124</v>
      </c>
      <c r="C999" s="191" t="s">
        <v>98</v>
      </c>
      <c r="D999" s="192">
        <v>60500000</v>
      </c>
      <c r="E999" s="192">
        <v>13000000</v>
      </c>
      <c r="F999" s="192">
        <v>15000000</v>
      </c>
      <c r="G999" s="192">
        <v>15000000</v>
      </c>
      <c r="H999" s="192">
        <v>17500000</v>
      </c>
    </row>
    <row r="1000" spans="1:8">
      <c r="A1000" s="185" t="str">
        <f t="shared" si="15"/>
        <v>A</v>
      </c>
      <c r="B1000" s="191" t="s">
        <v>124</v>
      </c>
      <c r="C1000" s="191" t="s">
        <v>15</v>
      </c>
      <c r="D1000" s="192">
        <v>15000</v>
      </c>
      <c r="E1000" s="192">
        <v>15000</v>
      </c>
      <c r="F1000" s="192">
        <v>0</v>
      </c>
      <c r="G1000" s="192">
        <v>0</v>
      </c>
      <c r="H1000" s="192">
        <v>0</v>
      </c>
    </row>
    <row r="1001" spans="1:8">
      <c r="A1001" s="185" t="str">
        <f t="shared" si="15"/>
        <v>A</v>
      </c>
      <c r="B1001" s="191" t="s">
        <v>124</v>
      </c>
      <c r="C1001" s="191" t="s">
        <v>101</v>
      </c>
      <c r="D1001" s="192">
        <v>1400000</v>
      </c>
      <c r="E1001" s="192">
        <v>350000</v>
      </c>
      <c r="F1001" s="192">
        <v>350000</v>
      </c>
      <c r="G1001" s="192">
        <v>350000</v>
      </c>
      <c r="H1001" s="192">
        <v>350000</v>
      </c>
    </row>
    <row r="1002" spans="1:8">
      <c r="A1002" s="185" t="str">
        <f t="shared" si="15"/>
        <v>A</v>
      </c>
      <c r="B1002" s="191" t="s">
        <v>124</v>
      </c>
      <c r="C1002" s="191" t="s">
        <v>102</v>
      </c>
      <c r="D1002" s="192">
        <v>3000000</v>
      </c>
      <c r="E1002" s="192">
        <v>650000</v>
      </c>
      <c r="F1002" s="192">
        <v>850000</v>
      </c>
      <c r="G1002" s="192">
        <v>850000</v>
      </c>
      <c r="H1002" s="192">
        <v>650000</v>
      </c>
    </row>
    <row r="1003" spans="1:8" ht="30.75" thickBot="1">
      <c r="A1003" s="185" t="str">
        <f t="shared" si="15"/>
        <v>A</v>
      </c>
      <c r="B1003" s="186" t="s">
        <v>584</v>
      </c>
      <c r="C1003" s="187" t="s">
        <v>585</v>
      </c>
      <c r="D1003" s="188">
        <v>7000000</v>
      </c>
      <c r="E1003" s="188">
        <v>1700000</v>
      </c>
      <c r="F1003" s="188">
        <v>1500000</v>
      </c>
      <c r="G1003" s="188">
        <v>1800000</v>
      </c>
      <c r="H1003" s="188">
        <v>2000000</v>
      </c>
    </row>
    <row r="1004" spans="1:8" ht="15.75" thickTop="1">
      <c r="A1004" s="185" t="str">
        <f t="shared" si="15"/>
        <v>A</v>
      </c>
      <c r="B1004" s="189" t="s">
        <v>124</v>
      </c>
      <c r="C1004" s="189" t="s">
        <v>96</v>
      </c>
      <c r="D1004" s="190">
        <v>7000000</v>
      </c>
      <c r="E1004" s="190">
        <v>1700000</v>
      </c>
      <c r="F1004" s="190">
        <v>1500000</v>
      </c>
      <c r="G1004" s="190">
        <v>1800000</v>
      </c>
      <c r="H1004" s="190">
        <v>2000000</v>
      </c>
    </row>
    <row r="1005" spans="1:8">
      <c r="A1005" s="185" t="str">
        <f t="shared" si="15"/>
        <v>A</v>
      </c>
      <c r="B1005" s="191" t="s">
        <v>124</v>
      </c>
      <c r="C1005" s="191" t="s">
        <v>98</v>
      </c>
      <c r="D1005" s="192">
        <v>7000000</v>
      </c>
      <c r="E1005" s="192">
        <v>1700000</v>
      </c>
      <c r="F1005" s="192">
        <v>1500000</v>
      </c>
      <c r="G1005" s="192">
        <v>1800000</v>
      </c>
      <c r="H1005" s="192">
        <v>2000000</v>
      </c>
    </row>
    <row r="1006" spans="1:8" ht="30.75" thickBot="1">
      <c r="A1006" s="185" t="str">
        <f t="shared" si="15"/>
        <v>A</v>
      </c>
      <c r="B1006" s="186" t="s">
        <v>586</v>
      </c>
      <c r="C1006" s="187" t="s">
        <v>587</v>
      </c>
      <c r="D1006" s="188">
        <v>20000000</v>
      </c>
      <c r="E1006" s="188">
        <v>2500000</v>
      </c>
      <c r="F1006" s="188">
        <v>4000000</v>
      </c>
      <c r="G1006" s="188">
        <v>5500000</v>
      </c>
      <c r="H1006" s="188">
        <v>8000000</v>
      </c>
    </row>
    <row r="1007" spans="1:8" ht="15.75" thickTop="1">
      <c r="A1007" s="185" t="str">
        <f t="shared" si="15"/>
        <v>A</v>
      </c>
      <c r="B1007" s="189" t="s">
        <v>124</v>
      </c>
      <c r="C1007" s="189" t="s">
        <v>121</v>
      </c>
      <c r="D1007" s="190">
        <v>20000000</v>
      </c>
      <c r="E1007" s="190">
        <v>2500000</v>
      </c>
      <c r="F1007" s="190">
        <v>4000000</v>
      </c>
      <c r="G1007" s="190">
        <v>5500000</v>
      </c>
      <c r="H1007" s="190">
        <v>8000000</v>
      </c>
    </row>
    <row r="1008" spans="1:8" ht="45.75" thickBot="1">
      <c r="A1008" s="185" t="str">
        <f t="shared" si="15"/>
        <v>A</v>
      </c>
      <c r="B1008" s="186" t="s">
        <v>588</v>
      </c>
      <c r="C1008" s="187" t="s">
        <v>589</v>
      </c>
      <c r="D1008" s="188">
        <v>5900000</v>
      </c>
      <c r="E1008" s="188">
        <v>1481000</v>
      </c>
      <c r="F1008" s="188">
        <v>1472000</v>
      </c>
      <c r="G1008" s="188">
        <v>1470000</v>
      </c>
      <c r="H1008" s="188">
        <v>1477000</v>
      </c>
    </row>
    <row r="1009" spans="1:8" ht="15.75" thickTop="1">
      <c r="A1009" s="185" t="str">
        <f t="shared" si="15"/>
        <v>A</v>
      </c>
      <c r="B1009" s="189" t="s">
        <v>124</v>
      </c>
      <c r="C1009" s="189" t="s">
        <v>96</v>
      </c>
      <c r="D1009" s="190">
        <v>5900000</v>
      </c>
      <c r="E1009" s="190">
        <v>1481000</v>
      </c>
      <c r="F1009" s="190">
        <v>1472000</v>
      </c>
      <c r="G1009" s="190">
        <v>1470000</v>
      </c>
      <c r="H1009" s="190">
        <v>1477000</v>
      </c>
    </row>
    <row r="1010" spans="1:8">
      <c r="A1010" s="185" t="str">
        <f t="shared" si="15"/>
        <v>A</v>
      </c>
      <c r="B1010" s="191" t="s">
        <v>124</v>
      </c>
      <c r="C1010" s="191" t="s">
        <v>97</v>
      </c>
      <c r="D1010" s="192">
        <v>4245000</v>
      </c>
      <c r="E1010" s="192">
        <v>1061000</v>
      </c>
      <c r="F1010" s="192">
        <v>1061000</v>
      </c>
      <c r="G1010" s="192">
        <v>1061000</v>
      </c>
      <c r="H1010" s="192">
        <v>1062000</v>
      </c>
    </row>
    <row r="1011" spans="1:8">
      <c r="A1011" s="185" t="str">
        <f t="shared" si="15"/>
        <v>A</v>
      </c>
      <c r="B1011" s="191" t="s">
        <v>124</v>
      </c>
      <c r="C1011" s="191" t="s">
        <v>98</v>
      </c>
      <c r="D1011" s="192">
        <v>1545000</v>
      </c>
      <c r="E1011" s="192">
        <v>390000</v>
      </c>
      <c r="F1011" s="192">
        <v>385000</v>
      </c>
      <c r="G1011" s="192">
        <v>383000</v>
      </c>
      <c r="H1011" s="192">
        <v>387000</v>
      </c>
    </row>
    <row r="1012" spans="1:8">
      <c r="A1012" s="185" t="str">
        <f t="shared" si="15"/>
        <v>A</v>
      </c>
      <c r="B1012" s="191" t="s">
        <v>124</v>
      </c>
      <c r="C1012" s="191" t="s">
        <v>101</v>
      </c>
      <c r="D1012" s="192">
        <v>110000</v>
      </c>
      <c r="E1012" s="192">
        <v>30000</v>
      </c>
      <c r="F1012" s="192">
        <v>26000</v>
      </c>
      <c r="G1012" s="192">
        <v>26000</v>
      </c>
      <c r="H1012" s="192">
        <v>28000</v>
      </c>
    </row>
    <row r="1013" spans="1:8" ht="30.75" thickBot="1">
      <c r="A1013" s="185" t="str">
        <f t="shared" si="15"/>
        <v>A</v>
      </c>
      <c r="B1013" s="186" t="s">
        <v>590</v>
      </c>
      <c r="C1013" s="187" t="s">
        <v>591</v>
      </c>
      <c r="D1013" s="188">
        <v>2495000</v>
      </c>
      <c r="E1013" s="188">
        <v>670800</v>
      </c>
      <c r="F1013" s="188">
        <v>696800</v>
      </c>
      <c r="G1013" s="188">
        <v>572200</v>
      </c>
      <c r="H1013" s="188">
        <v>555200</v>
      </c>
    </row>
    <row r="1014" spans="1:8" ht="15.75" thickTop="1">
      <c r="A1014" s="185" t="str">
        <f t="shared" si="15"/>
        <v>A</v>
      </c>
      <c r="B1014" s="189" t="s">
        <v>124</v>
      </c>
      <c r="C1014" s="189" t="s">
        <v>96</v>
      </c>
      <c r="D1014" s="190">
        <v>2475000</v>
      </c>
      <c r="E1014" s="190">
        <v>662800</v>
      </c>
      <c r="F1014" s="190">
        <v>687800</v>
      </c>
      <c r="G1014" s="190">
        <v>569200</v>
      </c>
      <c r="H1014" s="190">
        <v>555200</v>
      </c>
    </row>
    <row r="1015" spans="1:8">
      <c r="A1015" s="185" t="str">
        <f t="shared" si="15"/>
        <v>A</v>
      </c>
      <c r="B1015" s="191" t="s">
        <v>124</v>
      </c>
      <c r="C1015" s="191" t="s">
        <v>97</v>
      </c>
      <c r="D1015" s="192">
        <v>1082000</v>
      </c>
      <c r="E1015" s="192">
        <v>301000</v>
      </c>
      <c r="F1015" s="192">
        <v>308000</v>
      </c>
      <c r="G1015" s="192">
        <v>241500</v>
      </c>
      <c r="H1015" s="192">
        <v>231500</v>
      </c>
    </row>
    <row r="1016" spans="1:8">
      <c r="A1016" s="185" t="str">
        <f t="shared" si="15"/>
        <v>A</v>
      </c>
      <c r="B1016" s="191" t="s">
        <v>124</v>
      </c>
      <c r="C1016" s="191" t="s">
        <v>98</v>
      </c>
      <c r="D1016" s="192">
        <v>1278000</v>
      </c>
      <c r="E1016" s="192">
        <v>327500</v>
      </c>
      <c r="F1016" s="192">
        <v>331500</v>
      </c>
      <c r="G1016" s="192">
        <v>311500</v>
      </c>
      <c r="H1016" s="192">
        <v>307500</v>
      </c>
    </row>
    <row r="1017" spans="1:8">
      <c r="A1017" s="185" t="str">
        <f t="shared" si="15"/>
        <v>A</v>
      </c>
      <c r="B1017" s="191" t="s">
        <v>124</v>
      </c>
      <c r="C1017" s="191" t="s">
        <v>101</v>
      </c>
      <c r="D1017" s="192">
        <v>3000</v>
      </c>
      <c r="E1017" s="192">
        <v>3000</v>
      </c>
      <c r="F1017" s="192">
        <v>0</v>
      </c>
      <c r="G1017" s="192">
        <v>0</v>
      </c>
      <c r="H1017" s="192">
        <v>0</v>
      </c>
    </row>
    <row r="1018" spans="1:8">
      <c r="A1018" s="185" t="str">
        <f t="shared" si="15"/>
        <v>A</v>
      </c>
      <c r="B1018" s="191" t="s">
        <v>124</v>
      </c>
      <c r="C1018" s="191" t="s">
        <v>102</v>
      </c>
      <c r="D1018" s="192">
        <v>112000</v>
      </c>
      <c r="E1018" s="192">
        <v>31300</v>
      </c>
      <c r="F1018" s="192">
        <v>48300</v>
      </c>
      <c r="G1018" s="192">
        <v>16200</v>
      </c>
      <c r="H1018" s="192">
        <v>16200</v>
      </c>
    </row>
    <row r="1019" spans="1:8">
      <c r="A1019" s="185" t="str">
        <f t="shared" si="15"/>
        <v>A</v>
      </c>
      <c r="B1019" s="189" t="s">
        <v>124</v>
      </c>
      <c r="C1019" s="189" t="s">
        <v>121</v>
      </c>
      <c r="D1019" s="190">
        <v>20000</v>
      </c>
      <c r="E1019" s="190">
        <v>8000</v>
      </c>
      <c r="F1019" s="190">
        <v>9000</v>
      </c>
      <c r="G1019" s="190">
        <v>3000</v>
      </c>
      <c r="H1019" s="190">
        <v>0</v>
      </c>
    </row>
    <row r="1020" spans="1:8" ht="45.75" thickBot="1">
      <c r="A1020" s="185" t="str">
        <f t="shared" si="15"/>
        <v>A</v>
      </c>
      <c r="B1020" s="186" t="s">
        <v>592</v>
      </c>
      <c r="C1020" s="187" t="s">
        <v>593</v>
      </c>
      <c r="D1020" s="188">
        <v>1795000</v>
      </c>
      <c r="E1020" s="188">
        <v>465000</v>
      </c>
      <c r="F1020" s="188">
        <v>473000</v>
      </c>
      <c r="G1020" s="188">
        <v>437000</v>
      </c>
      <c r="H1020" s="188">
        <v>420000</v>
      </c>
    </row>
    <row r="1021" spans="1:8" ht="15.75" thickTop="1">
      <c r="A1021" s="185" t="str">
        <f t="shared" si="15"/>
        <v>A</v>
      </c>
      <c r="B1021" s="189" t="s">
        <v>124</v>
      </c>
      <c r="C1021" s="189" t="s">
        <v>96</v>
      </c>
      <c r="D1021" s="190">
        <v>1785000</v>
      </c>
      <c r="E1021" s="190">
        <v>460000</v>
      </c>
      <c r="F1021" s="190">
        <v>471000</v>
      </c>
      <c r="G1021" s="190">
        <v>434000</v>
      </c>
      <c r="H1021" s="190">
        <v>420000</v>
      </c>
    </row>
    <row r="1022" spans="1:8">
      <c r="A1022" s="185" t="str">
        <f t="shared" si="15"/>
        <v>A</v>
      </c>
      <c r="B1022" s="191" t="s">
        <v>124</v>
      </c>
      <c r="C1022" s="191" t="s">
        <v>97</v>
      </c>
      <c r="D1022" s="192">
        <v>837000</v>
      </c>
      <c r="E1022" s="192">
        <v>205000</v>
      </c>
      <c r="F1022" s="192">
        <v>212000</v>
      </c>
      <c r="G1022" s="192">
        <v>215000</v>
      </c>
      <c r="H1022" s="192">
        <v>205000</v>
      </c>
    </row>
    <row r="1023" spans="1:8">
      <c r="A1023" s="185" t="str">
        <f t="shared" si="15"/>
        <v>A</v>
      </c>
      <c r="B1023" s="191" t="s">
        <v>124</v>
      </c>
      <c r="C1023" s="191" t="s">
        <v>98</v>
      </c>
      <c r="D1023" s="192">
        <v>948000</v>
      </c>
      <c r="E1023" s="192">
        <v>255000</v>
      </c>
      <c r="F1023" s="192">
        <v>259000</v>
      </c>
      <c r="G1023" s="192">
        <v>219000</v>
      </c>
      <c r="H1023" s="192">
        <v>215000</v>
      </c>
    </row>
    <row r="1024" spans="1:8">
      <c r="A1024" s="185" t="str">
        <f t="shared" si="15"/>
        <v>A</v>
      </c>
      <c r="B1024" s="189" t="s">
        <v>124</v>
      </c>
      <c r="C1024" s="189" t="s">
        <v>121</v>
      </c>
      <c r="D1024" s="190">
        <v>10000</v>
      </c>
      <c r="E1024" s="190">
        <v>5000</v>
      </c>
      <c r="F1024" s="190">
        <v>2000</v>
      </c>
      <c r="G1024" s="190">
        <v>3000</v>
      </c>
      <c r="H1024" s="190">
        <v>0</v>
      </c>
    </row>
    <row r="1025" spans="1:8" ht="30.75" thickBot="1">
      <c r="A1025" s="185" t="str">
        <f t="shared" si="15"/>
        <v>A</v>
      </c>
      <c r="B1025" s="186" t="s">
        <v>594</v>
      </c>
      <c r="C1025" s="187" t="s">
        <v>595</v>
      </c>
      <c r="D1025" s="188">
        <v>700000</v>
      </c>
      <c r="E1025" s="188">
        <v>205800</v>
      </c>
      <c r="F1025" s="188">
        <v>223800</v>
      </c>
      <c r="G1025" s="188">
        <v>135200</v>
      </c>
      <c r="H1025" s="188">
        <v>135200</v>
      </c>
    </row>
    <row r="1026" spans="1:8" ht="15.75" thickTop="1">
      <c r="A1026" s="185" t="str">
        <f t="shared" si="15"/>
        <v>A</v>
      </c>
      <c r="B1026" s="189" t="s">
        <v>124</v>
      </c>
      <c r="C1026" s="189" t="s">
        <v>96</v>
      </c>
      <c r="D1026" s="190">
        <v>690000</v>
      </c>
      <c r="E1026" s="190">
        <v>202800</v>
      </c>
      <c r="F1026" s="190">
        <v>216800</v>
      </c>
      <c r="G1026" s="190">
        <v>135200</v>
      </c>
      <c r="H1026" s="190">
        <v>135200</v>
      </c>
    </row>
    <row r="1027" spans="1:8">
      <c r="A1027" s="185" t="str">
        <f t="shared" si="15"/>
        <v>A</v>
      </c>
      <c r="B1027" s="191" t="s">
        <v>124</v>
      </c>
      <c r="C1027" s="191" t="s">
        <v>97</v>
      </c>
      <c r="D1027" s="192">
        <v>245000</v>
      </c>
      <c r="E1027" s="192">
        <v>96000</v>
      </c>
      <c r="F1027" s="192">
        <v>96000</v>
      </c>
      <c r="G1027" s="192">
        <v>26500</v>
      </c>
      <c r="H1027" s="192">
        <v>26500</v>
      </c>
    </row>
    <row r="1028" spans="1:8">
      <c r="A1028" s="185" t="str">
        <f t="shared" si="15"/>
        <v>A</v>
      </c>
      <c r="B1028" s="191" t="s">
        <v>124</v>
      </c>
      <c r="C1028" s="191" t="s">
        <v>98</v>
      </c>
      <c r="D1028" s="192">
        <v>330000</v>
      </c>
      <c r="E1028" s="192">
        <v>72500</v>
      </c>
      <c r="F1028" s="192">
        <v>72500</v>
      </c>
      <c r="G1028" s="192">
        <v>92500</v>
      </c>
      <c r="H1028" s="192">
        <v>92500</v>
      </c>
    </row>
    <row r="1029" spans="1:8">
      <c r="A1029" s="185" t="str">
        <f t="shared" si="15"/>
        <v>A</v>
      </c>
      <c r="B1029" s="191" t="s">
        <v>124</v>
      </c>
      <c r="C1029" s="191" t="s">
        <v>101</v>
      </c>
      <c r="D1029" s="192">
        <v>3000</v>
      </c>
      <c r="E1029" s="192">
        <v>3000</v>
      </c>
      <c r="F1029" s="192">
        <v>0</v>
      </c>
      <c r="G1029" s="192">
        <v>0</v>
      </c>
      <c r="H1029" s="192">
        <v>0</v>
      </c>
    </row>
    <row r="1030" spans="1:8">
      <c r="A1030" s="185" t="str">
        <f t="shared" si="15"/>
        <v>A</v>
      </c>
      <c r="B1030" s="191" t="s">
        <v>124</v>
      </c>
      <c r="C1030" s="191" t="s">
        <v>102</v>
      </c>
      <c r="D1030" s="192">
        <v>112000</v>
      </c>
      <c r="E1030" s="192">
        <v>31300</v>
      </c>
      <c r="F1030" s="192">
        <v>48300</v>
      </c>
      <c r="G1030" s="192">
        <v>16200</v>
      </c>
      <c r="H1030" s="192">
        <v>16200</v>
      </c>
    </row>
    <row r="1031" spans="1:8">
      <c r="A1031" s="185" t="str">
        <f t="shared" ref="A1031:A1094" si="16">(IF(OR(D1031&lt;&gt;0,E1031&lt;&gt;0,F1031&lt;&gt;0,G1031&lt;&gt;0,H1031&lt;&gt;0),"A","B"))</f>
        <v>A</v>
      </c>
      <c r="B1031" s="189" t="s">
        <v>124</v>
      </c>
      <c r="C1031" s="189" t="s">
        <v>121</v>
      </c>
      <c r="D1031" s="190">
        <v>10000</v>
      </c>
      <c r="E1031" s="190">
        <v>3000</v>
      </c>
      <c r="F1031" s="190">
        <v>7000</v>
      </c>
      <c r="G1031" s="190">
        <v>0</v>
      </c>
      <c r="H1031" s="190">
        <v>0</v>
      </c>
    </row>
    <row r="1032" spans="1:8" ht="15.75" thickBot="1">
      <c r="A1032" s="185" t="str">
        <f t="shared" si="16"/>
        <v>A</v>
      </c>
      <c r="B1032" s="186" t="s">
        <v>596</v>
      </c>
      <c r="C1032" s="187" t="s">
        <v>597</v>
      </c>
      <c r="D1032" s="188">
        <v>2500000</v>
      </c>
      <c r="E1032" s="188">
        <v>1193000</v>
      </c>
      <c r="F1032" s="188">
        <v>629000</v>
      </c>
      <c r="G1032" s="188">
        <v>379000</v>
      </c>
      <c r="H1032" s="188">
        <v>299000</v>
      </c>
    </row>
    <row r="1033" spans="1:8" ht="15.75" thickTop="1">
      <c r="A1033" s="185" t="str">
        <f t="shared" si="16"/>
        <v>A</v>
      </c>
      <c r="B1033" s="189" t="s">
        <v>124</v>
      </c>
      <c r="C1033" s="189" t="s">
        <v>96</v>
      </c>
      <c r="D1033" s="190">
        <v>2500000</v>
      </c>
      <c r="E1033" s="190">
        <v>1193000</v>
      </c>
      <c r="F1033" s="190">
        <v>629000</v>
      </c>
      <c r="G1033" s="190">
        <v>379000</v>
      </c>
      <c r="H1033" s="190">
        <v>299000</v>
      </c>
    </row>
    <row r="1034" spans="1:8">
      <c r="A1034" s="185" t="str">
        <f t="shared" si="16"/>
        <v>A</v>
      </c>
      <c r="B1034" s="191" t="s">
        <v>124</v>
      </c>
      <c r="C1034" s="191" t="s">
        <v>97</v>
      </c>
      <c r="D1034" s="192">
        <v>1000000</v>
      </c>
      <c r="E1034" s="192">
        <v>780000</v>
      </c>
      <c r="F1034" s="192">
        <v>220000</v>
      </c>
      <c r="G1034" s="192">
        <v>0</v>
      </c>
      <c r="H1034" s="192">
        <v>0</v>
      </c>
    </row>
    <row r="1035" spans="1:8">
      <c r="A1035" s="185" t="str">
        <f t="shared" si="16"/>
        <v>A</v>
      </c>
      <c r="B1035" s="191" t="s">
        <v>124</v>
      </c>
      <c r="C1035" s="191" t="s">
        <v>98</v>
      </c>
      <c r="D1035" s="192">
        <v>1500000</v>
      </c>
      <c r="E1035" s="192">
        <v>413000</v>
      </c>
      <c r="F1035" s="192">
        <v>409000</v>
      </c>
      <c r="G1035" s="192">
        <v>379000</v>
      </c>
      <c r="H1035" s="192">
        <v>299000</v>
      </c>
    </row>
    <row r="1036" spans="1:8" ht="15.75" thickBot="1">
      <c r="A1036" s="185" t="str">
        <f t="shared" si="16"/>
        <v>A</v>
      </c>
      <c r="B1036" s="186" t="s">
        <v>598</v>
      </c>
      <c r="C1036" s="187" t="s">
        <v>599</v>
      </c>
      <c r="D1036" s="188">
        <v>2500000</v>
      </c>
      <c r="E1036" s="188">
        <v>1193000</v>
      </c>
      <c r="F1036" s="188">
        <v>629000</v>
      </c>
      <c r="G1036" s="188">
        <v>379000</v>
      </c>
      <c r="H1036" s="188">
        <v>299000</v>
      </c>
    </row>
    <row r="1037" spans="1:8" ht="15.75" thickTop="1">
      <c r="A1037" s="185" t="str">
        <f t="shared" si="16"/>
        <v>A</v>
      </c>
      <c r="B1037" s="189" t="s">
        <v>124</v>
      </c>
      <c r="C1037" s="189" t="s">
        <v>96</v>
      </c>
      <c r="D1037" s="190">
        <v>2500000</v>
      </c>
      <c r="E1037" s="190">
        <v>1193000</v>
      </c>
      <c r="F1037" s="190">
        <v>629000</v>
      </c>
      <c r="G1037" s="190">
        <v>379000</v>
      </c>
      <c r="H1037" s="190">
        <v>299000</v>
      </c>
    </row>
    <row r="1038" spans="1:8">
      <c r="A1038" s="185" t="str">
        <f t="shared" si="16"/>
        <v>A</v>
      </c>
      <c r="B1038" s="191" t="s">
        <v>124</v>
      </c>
      <c r="C1038" s="191" t="s">
        <v>97</v>
      </c>
      <c r="D1038" s="192">
        <v>1000000</v>
      </c>
      <c r="E1038" s="192">
        <v>780000</v>
      </c>
      <c r="F1038" s="192">
        <v>220000</v>
      </c>
      <c r="G1038" s="192">
        <v>0</v>
      </c>
      <c r="H1038" s="192">
        <v>0</v>
      </c>
    </row>
    <row r="1039" spans="1:8">
      <c r="A1039" s="185" t="str">
        <f t="shared" si="16"/>
        <v>A</v>
      </c>
      <c r="B1039" s="191" t="s">
        <v>124</v>
      </c>
      <c r="C1039" s="191" t="s">
        <v>98</v>
      </c>
      <c r="D1039" s="192">
        <v>1500000</v>
      </c>
      <c r="E1039" s="192">
        <v>413000</v>
      </c>
      <c r="F1039" s="192">
        <v>409000</v>
      </c>
      <c r="G1039" s="192">
        <v>379000</v>
      </c>
      <c r="H1039" s="192">
        <v>299000</v>
      </c>
    </row>
    <row r="1040" spans="1:8" ht="30.75" thickBot="1">
      <c r="A1040" s="185" t="str">
        <f t="shared" si="16"/>
        <v>A</v>
      </c>
      <c r="B1040" s="186" t="s">
        <v>600</v>
      </c>
      <c r="C1040" s="187" t="s">
        <v>601</v>
      </c>
      <c r="D1040" s="188">
        <v>6500000</v>
      </c>
      <c r="E1040" s="188">
        <v>1885500</v>
      </c>
      <c r="F1040" s="188">
        <v>1769500</v>
      </c>
      <c r="G1040" s="188">
        <v>1448000</v>
      </c>
      <c r="H1040" s="188">
        <v>1397000</v>
      </c>
    </row>
    <row r="1041" spans="1:8" ht="15.75" thickTop="1">
      <c r="A1041" s="185" t="str">
        <f t="shared" si="16"/>
        <v>A</v>
      </c>
      <c r="B1041" s="189" t="s">
        <v>124</v>
      </c>
      <c r="C1041" s="189" t="s">
        <v>96</v>
      </c>
      <c r="D1041" s="190">
        <v>6500000</v>
      </c>
      <c r="E1041" s="190">
        <v>1885500</v>
      </c>
      <c r="F1041" s="190">
        <v>1769500</v>
      </c>
      <c r="G1041" s="190">
        <v>1448000</v>
      </c>
      <c r="H1041" s="190">
        <v>1397000</v>
      </c>
    </row>
    <row r="1042" spans="1:8">
      <c r="A1042" s="185" t="str">
        <f t="shared" si="16"/>
        <v>A</v>
      </c>
      <c r="B1042" s="191" t="s">
        <v>124</v>
      </c>
      <c r="C1042" s="191" t="s">
        <v>97</v>
      </c>
      <c r="D1042" s="192">
        <v>5152000</v>
      </c>
      <c r="E1042" s="192">
        <v>1288000</v>
      </c>
      <c r="F1042" s="192">
        <v>1288000</v>
      </c>
      <c r="G1042" s="192">
        <v>1288000</v>
      </c>
      <c r="H1042" s="192">
        <v>1288000</v>
      </c>
    </row>
    <row r="1043" spans="1:8">
      <c r="A1043" s="185" t="str">
        <f t="shared" si="16"/>
        <v>A</v>
      </c>
      <c r="B1043" s="191" t="s">
        <v>124</v>
      </c>
      <c r="C1043" s="191" t="s">
        <v>98</v>
      </c>
      <c r="D1043" s="192">
        <v>1168000</v>
      </c>
      <c r="E1043" s="192">
        <v>548000</v>
      </c>
      <c r="F1043" s="192">
        <v>433000</v>
      </c>
      <c r="G1043" s="192">
        <v>119000</v>
      </c>
      <c r="H1043" s="192">
        <v>68000</v>
      </c>
    </row>
    <row r="1044" spans="1:8">
      <c r="A1044" s="185" t="str">
        <f t="shared" si="16"/>
        <v>A</v>
      </c>
      <c r="B1044" s="191" t="s">
        <v>124</v>
      </c>
      <c r="C1044" s="191" t="s">
        <v>101</v>
      </c>
      <c r="D1044" s="192">
        <v>155000</v>
      </c>
      <c r="E1044" s="192">
        <v>43000</v>
      </c>
      <c r="F1044" s="192">
        <v>42000</v>
      </c>
      <c r="G1044" s="192">
        <v>35000</v>
      </c>
      <c r="H1044" s="192">
        <v>35000</v>
      </c>
    </row>
    <row r="1045" spans="1:8">
      <c r="A1045" s="185" t="str">
        <f t="shared" si="16"/>
        <v>A</v>
      </c>
      <c r="B1045" s="191" t="s">
        <v>124</v>
      </c>
      <c r="C1045" s="191" t="s">
        <v>102</v>
      </c>
      <c r="D1045" s="192">
        <v>25000</v>
      </c>
      <c r="E1045" s="192">
        <v>6500</v>
      </c>
      <c r="F1045" s="192">
        <v>6500</v>
      </c>
      <c r="G1045" s="192">
        <v>6000</v>
      </c>
      <c r="H1045" s="192">
        <v>6000</v>
      </c>
    </row>
    <row r="1046" spans="1:8" ht="30.75" thickBot="1">
      <c r="A1046" s="185" t="str">
        <f t="shared" si="16"/>
        <v>A</v>
      </c>
      <c r="B1046" s="186" t="s">
        <v>602</v>
      </c>
      <c r="C1046" s="187" t="s">
        <v>603</v>
      </c>
      <c r="D1046" s="188">
        <v>6500000</v>
      </c>
      <c r="E1046" s="188">
        <v>1885500</v>
      </c>
      <c r="F1046" s="188">
        <v>1769500</v>
      </c>
      <c r="G1046" s="188">
        <v>1448000</v>
      </c>
      <c r="H1046" s="188">
        <v>1397000</v>
      </c>
    </row>
    <row r="1047" spans="1:8" ht="15.75" thickTop="1">
      <c r="A1047" s="185" t="str">
        <f t="shared" si="16"/>
        <v>A</v>
      </c>
      <c r="B1047" s="189" t="s">
        <v>124</v>
      </c>
      <c r="C1047" s="189" t="s">
        <v>96</v>
      </c>
      <c r="D1047" s="190">
        <v>6500000</v>
      </c>
      <c r="E1047" s="190">
        <v>1885500</v>
      </c>
      <c r="F1047" s="190">
        <v>1769500</v>
      </c>
      <c r="G1047" s="190">
        <v>1448000</v>
      </c>
      <c r="H1047" s="190">
        <v>1397000</v>
      </c>
    </row>
    <row r="1048" spans="1:8">
      <c r="A1048" s="185" t="str">
        <f t="shared" si="16"/>
        <v>A</v>
      </c>
      <c r="B1048" s="191" t="s">
        <v>124</v>
      </c>
      <c r="C1048" s="191" t="s">
        <v>97</v>
      </c>
      <c r="D1048" s="192">
        <v>5152000</v>
      </c>
      <c r="E1048" s="192">
        <v>1288000</v>
      </c>
      <c r="F1048" s="192">
        <v>1288000</v>
      </c>
      <c r="G1048" s="192">
        <v>1288000</v>
      </c>
      <c r="H1048" s="192">
        <v>1288000</v>
      </c>
    </row>
    <row r="1049" spans="1:8">
      <c r="A1049" s="185" t="str">
        <f t="shared" si="16"/>
        <v>A</v>
      </c>
      <c r="B1049" s="191" t="s">
        <v>124</v>
      </c>
      <c r="C1049" s="191" t="s">
        <v>98</v>
      </c>
      <c r="D1049" s="192">
        <v>1168000</v>
      </c>
      <c r="E1049" s="192">
        <v>548000</v>
      </c>
      <c r="F1049" s="192">
        <v>433000</v>
      </c>
      <c r="G1049" s="192">
        <v>119000</v>
      </c>
      <c r="H1049" s="192">
        <v>68000</v>
      </c>
    </row>
    <row r="1050" spans="1:8">
      <c r="A1050" s="185" t="str">
        <f t="shared" si="16"/>
        <v>A</v>
      </c>
      <c r="B1050" s="191" t="s">
        <v>124</v>
      </c>
      <c r="C1050" s="191" t="s">
        <v>101</v>
      </c>
      <c r="D1050" s="192">
        <v>155000</v>
      </c>
      <c r="E1050" s="192">
        <v>43000</v>
      </c>
      <c r="F1050" s="192">
        <v>42000</v>
      </c>
      <c r="G1050" s="192">
        <v>35000</v>
      </c>
      <c r="H1050" s="192">
        <v>35000</v>
      </c>
    </row>
    <row r="1051" spans="1:8">
      <c r="A1051" s="185" t="str">
        <f t="shared" si="16"/>
        <v>A</v>
      </c>
      <c r="B1051" s="191" t="s">
        <v>124</v>
      </c>
      <c r="C1051" s="191" t="s">
        <v>102</v>
      </c>
      <c r="D1051" s="192">
        <v>25000</v>
      </c>
      <c r="E1051" s="192">
        <v>6500</v>
      </c>
      <c r="F1051" s="192">
        <v>6500</v>
      </c>
      <c r="G1051" s="192">
        <v>6000</v>
      </c>
      <c r="H1051" s="192">
        <v>6000</v>
      </c>
    </row>
    <row r="1052" spans="1:8" ht="30.75" thickBot="1">
      <c r="A1052" s="185" t="str">
        <f t="shared" si="16"/>
        <v>A</v>
      </c>
      <c r="B1052" s="186" t="s">
        <v>604</v>
      </c>
      <c r="C1052" s="187" t="s">
        <v>605</v>
      </c>
      <c r="D1052" s="188">
        <v>16485000</v>
      </c>
      <c r="E1052" s="188">
        <v>7888000</v>
      </c>
      <c r="F1052" s="188">
        <v>3128000</v>
      </c>
      <c r="G1052" s="188">
        <v>2809000</v>
      </c>
      <c r="H1052" s="188">
        <v>2660000</v>
      </c>
    </row>
    <row r="1053" spans="1:8" ht="15.75" thickTop="1">
      <c r="A1053" s="185" t="str">
        <f t="shared" si="16"/>
        <v>A</v>
      </c>
      <c r="B1053" s="189" t="s">
        <v>124</v>
      </c>
      <c r="C1053" s="189" t="s">
        <v>96</v>
      </c>
      <c r="D1053" s="190">
        <v>4115000</v>
      </c>
      <c r="E1053" s="190">
        <v>1028000</v>
      </c>
      <c r="F1053" s="190">
        <v>1028000</v>
      </c>
      <c r="G1053" s="190">
        <v>1029000</v>
      </c>
      <c r="H1053" s="190">
        <v>1030000</v>
      </c>
    </row>
    <row r="1054" spans="1:8">
      <c r="A1054" s="185" t="str">
        <f t="shared" si="16"/>
        <v>A</v>
      </c>
      <c r="B1054" s="191" t="s">
        <v>124</v>
      </c>
      <c r="C1054" s="191" t="s">
        <v>98</v>
      </c>
      <c r="D1054" s="192">
        <v>4115000</v>
      </c>
      <c r="E1054" s="192">
        <v>1028000</v>
      </c>
      <c r="F1054" s="192">
        <v>1028000</v>
      </c>
      <c r="G1054" s="192">
        <v>1029000</v>
      </c>
      <c r="H1054" s="192">
        <v>1030000</v>
      </c>
    </row>
    <row r="1055" spans="1:8">
      <c r="A1055" s="185" t="str">
        <f t="shared" si="16"/>
        <v>A</v>
      </c>
      <c r="B1055" s="189" t="s">
        <v>124</v>
      </c>
      <c r="C1055" s="189" t="s">
        <v>121</v>
      </c>
      <c r="D1055" s="190">
        <v>12370000</v>
      </c>
      <c r="E1055" s="190">
        <v>6860000</v>
      </c>
      <c r="F1055" s="190">
        <v>2100000</v>
      </c>
      <c r="G1055" s="190">
        <v>1780000</v>
      </c>
      <c r="H1055" s="190">
        <v>1630000</v>
      </c>
    </row>
    <row r="1056" spans="1:8" ht="30.75" thickBot="1">
      <c r="A1056" s="185" t="str">
        <f t="shared" si="16"/>
        <v>A</v>
      </c>
      <c r="B1056" s="186" t="s">
        <v>606</v>
      </c>
      <c r="C1056" s="187" t="s">
        <v>607</v>
      </c>
      <c r="D1056" s="188">
        <v>5000000</v>
      </c>
      <c r="E1056" s="188">
        <v>3580000</v>
      </c>
      <c r="F1056" s="188">
        <v>470000</v>
      </c>
      <c r="G1056" s="188">
        <v>470000</v>
      </c>
      <c r="H1056" s="188">
        <v>480000</v>
      </c>
    </row>
    <row r="1057" spans="1:8" ht="15.75" thickTop="1">
      <c r="A1057" s="185" t="str">
        <f t="shared" si="16"/>
        <v>A</v>
      </c>
      <c r="B1057" s="189" t="s">
        <v>124</v>
      </c>
      <c r="C1057" s="189" t="s">
        <v>96</v>
      </c>
      <c r="D1057" s="190">
        <v>3000000</v>
      </c>
      <c r="E1057" s="190">
        <v>1580000</v>
      </c>
      <c r="F1057" s="190">
        <v>470000</v>
      </c>
      <c r="G1057" s="190">
        <v>470000</v>
      </c>
      <c r="H1057" s="190">
        <v>480000</v>
      </c>
    </row>
    <row r="1058" spans="1:8">
      <c r="A1058" s="185" t="str">
        <f t="shared" si="16"/>
        <v>A</v>
      </c>
      <c r="B1058" s="191" t="s">
        <v>124</v>
      </c>
      <c r="C1058" s="191" t="s">
        <v>98</v>
      </c>
      <c r="D1058" s="192">
        <v>2700000</v>
      </c>
      <c r="E1058" s="192">
        <v>1500000</v>
      </c>
      <c r="F1058" s="192">
        <v>400000</v>
      </c>
      <c r="G1058" s="192">
        <v>400000</v>
      </c>
      <c r="H1058" s="192">
        <v>400000</v>
      </c>
    </row>
    <row r="1059" spans="1:8">
      <c r="A1059" s="185" t="str">
        <f t="shared" si="16"/>
        <v>A</v>
      </c>
      <c r="B1059" s="191" t="s">
        <v>124</v>
      </c>
      <c r="C1059" s="191" t="s">
        <v>101</v>
      </c>
      <c r="D1059" s="192">
        <v>300000</v>
      </c>
      <c r="E1059" s="192">
        <v>80000</v>
      </c>
      <c r="F1059" s="192">
        <v>70000</v>
      </c>
      <c r="G1059" s="192">
        <v>70000</v>
      </c>
      <c r="H1059" s="192">
        <v>80000</v>
      </c>
    </row>
    <row r="1060" spans="1:8">
      <c r="A1060" s="185" t="str">
        <f t="shared" si="16"/>
        <v>A</v>
      </c>
      <c r="B1060" s="189" t="s">
        <v>124</v>
      </c>
      <c r="C1060" s="189" t="s">
        <v>121</v>
      </c>
      <c r="D1060" s="190">
        <v>2000000</v>
      </c>
      <c r="E1060" s="190">
        <v>2000000</v>
      </c>
      <c r="F1060" s="190">
        <v>0</v>
      </c>
      <c r="G1060" s="190">
        <v>0</v>
      </c>
      <c r="H1060" s="190">
        <v>0</v>
      </c>
    </row>
    <row r="1061" spans="1:8" ht="15.75" hidden="1" thickBot="1">
      <c r="A1061" s="185" t="str">
        <f t="shared" si="16"/>
        <v>B</v>
      </c>
      <c r="B1061" s="186" t="s">
        <v>608</v>
      </c>
      <c r="C1061" s="187" t="s">
        <v>609</v>
      </c>
      <c r="D1061" s="188">
        <v>0</v>
      </c>
      <c r="E1061" s="188">
        <v>0</v>
      </c>
      <c r="F1061" s="188">
        <v>0</v>
      </c>
      <c r="G1061" s="188">
        <v>0</v>
      </c>
      <c r="H1061" s="188">
        <v>0</v>
      </c>
    </row>
    <row r="1062" spans="1:8" hidden="1">
      <c r="A1062" s="185" t="str">
        <f t="shared" si="16"/>
        <v>B</v>
      </c>
      <c r="B1062" s="189" t="s">
        <v>124</v>
      </c>
      <c r="C1062" s="189" t="s">
        <v>96</v>
      </c>
      <c r="D1062" s="190">
        <v>0</v>
      </c>
      <c r="E1062" s="190">
        <v>0</v>
      </c>
      <c r="F1062" s="190">
        <v>0</v>
      </c>
      <c r="G1062" s="190">
        <v>0</v>
      </c>
      <c r="H1062" s="190">
        <v>0</v>
      </c>
    </row>
    <row r="1063" spans="1:8" hidden="1">
      <c r="A1063" s="185" t="str">
        <f t="shared" si="16"/>
        <v>B</v>
      </c>
      <c r="B1063" s="191" t="s">
        <v>124</v>
      </c>
      <c r="C1063" s="191" t="s">
        <v>98</v>
      </c>
      <c r="D1063" s="192">
        <v>0</v>
      </c>
      <c r="E1063" s="192">
        <v>0</v>
      </c>
      <c r="F1063" s="192">
        <v>0</v>
      </c>
      <c r="G1063" s="192">
        <v>0</v>
      </c>
      <c r="H1063" s="192">
        <v>0</v>
      </c>
    </row>
    <row r="1064" spans="1:8" hidden="1">
      <c r="A1064" s="185" t="str">
        <f t="shared" si="16"/>
        <v>B</v>
      </c>
      <c r="B1064" s="191" t="s">
        <v>124</v>
      </c>
      <c r="C1064" s="191" t="s">
        <v>102</v>
      </c>
      <c r="D1064" s="192">
        <v>0</v>
      </c>
      <c r="E1064" s="192">
        <v>0</v>
      </c>
      <c r="F1064" s="192">
        <v>0</v>
      </c>
      <c r="G1064" s="192">
        <v>0</v>
      </c>
      <c r="H1064" s="192">
        <v>0</v>
      </c>
    </row>
    <row r="1065" spans="1:8" hidden="1">
      <c r="A1065" s="185" t="str">
        <f t="shared" si="16"/>
        <v>B</v>
      </c>
      <c r="B1065" s="189" t="s">
        <v>124</v>
      </c>
      <c r="C1065" s="189" t="s">
        <v>121</v>
      </c>
      <c r="D1065" s="190">
        <v>0</v>
      </c>
      <c r="E1065" s="190">
        <v>0</v>
      </c>
      <c r="F1065" s="190">
        <v>0</v>
      </c>
      <c r="G1065" s="190">
        <v>0</v>
      </c>
      <c r="H1065" s="190">
        <v>0</v>
      </c>
    </row>
    <row r="1066" spans="1:8" ht="45.75" thickBot="1">
      <c r="A1066" s="185" t="str">
        <f t="shared" si="16"/>
        <v>A</v>
      </c>
      <c r="B1066" s="186" t="s">
        <v>616</v>
      </c>
      <c r="C1066" s="187" t="s">
        <v>617</v>
      </c>
      <c r="D1066" s="188">
        <v>6002964000</v>
      </c>
      <c r="E1066" s="188">
        <v>1486166200</v>
      </c>
      <c r="F1066" s="188">
        <v>1651016400</v>
      </c>
      <c r="G1066" s="188">
        <v>1447487600</v>
      </c>
      <c r="H1066" s="188">
        <v>1418293800</v>
      </c>
    </row>
    <row r="1067" spans="1:8" ht="15.75" thickTop="1">
      <c r="A1067" s="185" t="str">
        <f t="shared" si="16"/>
        <v>A</v>
      </c>
      <c r="B1067" s="189" t="s">
        <v>124</v>
      </c>
      <c r="C1067" s="189" t="s">
        <v>96</v>
      </c>
      <c r="D1067" s="190">
        <v>5896591000</v>
      </c>
      <c r="E1067" s="190">
        <v>1480359200</v>
      </c>
      <c r="F1067" s="190">
        <v>1624550400</v>
      </c>
      <c r="G1067" s="190">
        <v>1411017600</v>
      </c>
      <c r="H1067" s="190">
        <v>1380663800</v>
      </c>
    </row>
    <row r="1068" spans="1:8">
      <c r="A1068" s="185" t="str">
        <f t="shared" si="16"/>
        <v>A</v>
      </c>
      <c r="B1068" s="191" t="s">
        <v>124</v>
      </c>
      <c r="C1068" s="191" t="s">
        <v>97</v>
      </c>
      <c r="D1068" s="192">
        <v>41099000</v>
      </c>
      <c r="E1068" s="192">
        <v>10274300</v>
      </c>
      <c r="F1068" s="192">
        <v>10274300</v>
      </c>
      <c r="G1068" s="192">
        <v>10274300</v>
      </c>
      <c r="H1068" s="192">
        <v>10276100</v>
      </c>
    </row>
    <row r="1069" spans="1:8">
      <c r="A1069" s="185" t="str">
        <f t="shared" si="16"/>
        <v>A</v>
      </c>
      <c r="B1069" s="191" t="s">
        <v>124</v>
      </c>
      <c r="C1069" s="191" t="s">
        <v>98</v>
      </c>
      <c r="D1069" s="192">
        <v>363910800</v>
      </c>
      <c r="E1069" s="192">
        <v>94881000</v>
      </c>
      <c r="F1069" s="192">
        <v>124519700</v>
      </c>
      <c r="G1069" s="192">
        <v>79858600</v>
      </c>
      <c r="H1069" s="192">
        <v>64651500</v>
      </c>
    </row>
    <row r="1070" spans="1:8">
      <c r="A1070" s="185" t="str">
        <f t="shared" si="16"/>
        <v>A</v>
      </c>
      <c r="B1070" s="191" t="s">
        <v>124</v>
      </c>
      <c r="C1070" s="191" t="s">
        <v>15</v>
      </c>
      <c r="D1070" s="192">
        <v>770000</v>
      </c>
      <c r="E1070" s="192">
        <v>5000</v>
      </c>
      <c r="F1070" s="192">
        <v>20000</v>
      </c>
      <c r="G1070" s="192">
        <v>740000</v>
      </c>
      <c r="H1070" s="192">
        <v>5000</v>
      </c>
    </row>
    <row r="1071" spans="1:8">
      <c r="A1071" s="185" t="str">
        <f t="shared" si="16"/>
        <v>A</v>
      </c>
      <c r="B1071" s="191" t="s">
        <v>124</v>
      </c>
      <c r="C1071" s="191" t="s">
        <v>101</v>
      </c>
      <c r="D1071" s="192">
        <v>5264141000</v>
      </c>
      <c r="E1071" s="192">
        <v>1333244200</v>
      </c>
      <c r="F1071" s="192">
        <v>1474847400</v>
      </c>
      <c r="G1071" s="192">
        <v>1175139900</v>
      </c>
      <c r="H1071" s="192">
        <v>1280909500</v>
      </c>
    </row>
    <row r="1072" spans="1:8">
      <c r="A1072" s="185" t="str">
        <f t="shared" si="16"/>
        <v>A</v>
      </c>
      <c r="B1072" s="191" t="s">
        <v>124</v>
      </c>
      <c r="C1072" s="191" t="s">
        <v>102</v>
      </c>
      <c r="D1072" s="192">
        <v>226670200</v>
      </c>
      <c r="E1072" s="192">
        <v>41954700</v>
      </c>
      <c r="F1072" s="192">
        <v>14889000</v>
      </c>
      <c r="G1072" s="192">
        <v>145004800</v>
      </c>
      <c r="H1072" s="192">
        <v>24821700</v>
      </c>
    </row>
    <row r="1073" spans="1:8">
      <c r="A1073" s="185" t="str">
        <f t="shared" si="16"/>
        <v>A</v>
      </c>
      <c r="B1073" s="189" t="s">
        <v>124</v>
      </c>
      <c r="C1073" s="189" t="s">
        <v>121</v>
      </c>
      <c r="D1073" s="190">
        <v>106373000</v>
      </c>
      <c r="E1073" s="190">
        <v>5807000</v>
      </c>
      <c r="F1073" s="190">
        <v>26466000</v>
      </c>
      <c r="G1073" s="190">
        <v>36470000</v>
      </c>
      <c r="H1073" s="190">
        <v>37630000</v>
      </c>
    </row>
    <row r="1074" spans="1:8" ht="45.75" thickBot="1">
      <c r="A1074" s="185" t="str">
        <f t="shared" si="16"/>
        <v>A</v>
      </c>
      <c r="B1074" s="186" t="s">
        <v>618</v>
      </c>
      <c r="C1074" s="187" t="s">
        <v>619</v>
      </c>
      <c r="D1074" s="188">
        <v>63853000</v>
      </c>
      <c r="E1074" s="188">
        <v>16043500</v>
      </c>
      <c r="F1074" s="188">
        <v>15808700</v>
      </c>
      <c r="G1074" s="188">
        <v>16285100</v>
      </c>
      <c r="H1074" s="188">
        <v>15715700</v>
      </c>
    </row>
    <row r="1075" spans="1:8" ht="15.75" thickTop="1">
      <c r="A1075" s="185" t="str">
        <f t="shared" si="16"/>
        <v>A</v>
      </c>
      <c r="B1075" s="189" t="s">
        <v>124</v>
      </c>
      <c r="C1075" s="189" t="s">
        <v>96</v>
      </c>
      <c r="D1075" s="190">
        <v>62422000</v>
      </c>
      <c r="E1075" s="190">
        <v>15688500</v>
      </c>
      <c r="F1075" s="190">
        <v>15587700</v>
      </c>
      <c r="G1075" s="190">
        <v>15860100</v>
      </c>
      <c r="H1075" s="190">
        <v>15285700</v>
      </c>
    </row>
    <row r="1076" spans="1:8">
      <c r="A1076" s="185" t="str">
        <f t="shared" si="16"/>
        <v>A</v>
      </c>
      <c r="B1076" s="191" t="s">
        <v>124</v>
      </c>
      <c r="C1076" s="191" t="s">
        <v>97</v>
      </c>
      <c r="D1076" s="192">
        <v>36749000</v>
      </c>
      <c r="E1076" s="192">
        <v>9186800</v>
      </c>
      <c r="F1076" s="192">
        <v>9186800</v>
      </c>
      <c r="G1076" s="192">
        <v>9186800</v>
      </c>
      <c r="H1076" s="192">
        <v>9188600</v>
      </c>
    </row>
    <row r="1077" spans="1:8">
      <c r="A1077" s="185" t="str">
        <f t="shared" si="16"/>
        <v>A</v>
      </c>
      <c r="B1077" s="191" t="s">
        <v>124</v>
      </c>
      <c r="C1077" s="191" t="s">
        <v>98</v>
      </c>
      <c r="D1077" s="192">
        <v>24359000</v>
      </c>
      <c r="E1077" s="192">
        <v>6286800</v>
      </c>
      <c r="F1077" s="192">
        <v>6189800</v>
      </c>
      <c r="G1077" s="192">
        <v>5929800</v>
      </c>
      <c r="H1077" s="192">
        <v>5952600</v>
      </c>
    </row>
    <row r="1078" spans="1:8">
      <c r="A1078" s="185" t="str">
        <f t="shared" si="16"/>
        <v>A</v>
      </c>
      <c r="B1078" s="191" t="s">
        <v>124</v>
      </c>
      <c r="C1078" s="191" t="s">
        <v>15</v>
      </c>
      <c r="D1078" s="192">
        <v>595000</v>
      </c>
      <c r="E1078" s="192">
        <v>5000</v>
      </c>
      <c r="F1078" s="192">
        <v>20000</v>
      </c>
      <c r="G1078" s="192">
        <v>565000</v>
      </c>
      <c r="H1078" s="192">
        <v>5000</v>
      </c>
    </row>
    <row r="1079" spans="1:8">
      <c r="A1079" s="185" t="str">
        <f t="shared" si="16"/>
        <v>A</v>
      </c>
      <c r="B1079" s="191" t="s">
        <v>124</v>
      </c>
      <c r="C1079" s="191" t="s">
        <v>101</v>
      </c>
      <c r="D1079" s="192">
        <v>495000</v>
      </c>
      <c r="E1079" s="192">
        <v>153500</v>
      </c>
      <c r="F1079" s="192">
        <v>122500</v>
      </c>
      <c r="G1079" s="192">
        <v>116500</v>
      </c>
      <c r="H1079" s="192">
        <v>102500</v>
      </c>
    </row>
    <row r="1080" spans="1:8">
      <c r="A1080" s="185" t="str">
        <f t="shared" si="16"/>
        <v>A</v>
      </c>
      <c r="B1080" s="191" t="s">
        <v>124</v>
      </c>
      <c r="C1080" s="191" t="s">
        <v>102</v>
      </c>
      <c r="D1080" s="192">
        <v>224000</v>
      </c>
      <c r="E1080" s="192">
        <v>56400</v>
      </c>
      <c r="F1080" s="192">
        <v>68600</v>
      </c>
      <c r="G1080" s="192">
        <v>62000</v>
      </c>
      <c r="H1080" s="192">
        <v>37000</v>
      </c>
    </row>
    <row r="1081" spans="1:8">
      <c r="A1081" s="185" t="str">
        <f t="shared" si="16"/>
        <v>A</v>
      </c>
      <c r="B1081" s="189" t="s">
        <v>124</v>
      </c>
      <c r="C1081" s="189" t="s">
        <v>121</v>
      </c>
      <c r="D1081" s="190">
        <v>1431000</v>
      </c>
      <c r="E1081" s="190">
        <v>355000</v>
      </c>
      <c r="F1081" s="190">
        <v>221000</v>
      </c>
      <c r="G1081" s="190">
        <v>425000</v>
      </c>
      <c r="H1081" s="190">
        <v>430000</v>
      </c>
    </row>
    <row r="1082" spans="1:8" ht="45.75" thickBot="1">
      <c r="A1082" s="185" t="str">
        <f t="shared" si="16"/>
        <v>A</v>
      </c>
      <c r="B1082" s="186" t="s">
        <v>620</v>
      </c>
      <c r="C1082" s="187" t="s">
        <v>621</v>
      </c>
      <c r="D1082" s="188">
        <v>11016000</v>
      </c>
      <c r="E1082" s="188">
        <v>2574300</v>
      </c>
      <c r="F1082" s="188">
        <v>2501300</v>
      </c>
      <c r="G1082" s="188">
        <v>3150300</v>
      </c>
      <c r="H1082" s="188">
        <v>2790100</v>
      </c>
    </row>
    <row r="1083" spans="1:8" ht="15.75" thickTop="1">
      <c r="A1083" s="185" t="str">
        <f t="shared" si="16"/>
        <v>A</v>
      </c>
      <c r="B1083" s="189" t="s">
        <v>124</v>
      </c>
      <c r="C1083" s="189" t="s">
        <v>96</v>
      </c>
      <c r="D1083" s="190">
        <v>10316000</v>
      </c>
      <c r="E1083" s="190">
        <v>2524300</v>
      </c>
      <c r="F1083" s="190">
        <v>2401300</v>
      </c>
      <c r="G1083" s="190">
        <v>2900300</v>
      </c>
      <c r="H1083" s="190">
        <v>2490100</v>
      </c>
    </row>
    <row r="1084" spans="1:8">
      <c r="A1084" s="185" t="str">
        <f t="shared" si="16"/>
        <v>A</v>
      </c>
      <c r="B1084" s="191" t="s">
        <v>124</v>
      </c>
      <c r="C1084" s="191" t="s">
        <v>97</v>
      </c>
      <c r="D1084" s="192">
        <v>5000000</v>
      </c>
      <c r="E1084" s="192">
        <v>1250000</v>
      </c>
      <c r="F1084" s="192">
        <v>1250000</v>
      </c>
      <c r="G1084" s="192">
        <v>1250000</v>
      </c>
      <c r="H1084" s="192">
        <v>1250000</v>
      </c>
    </row>
    <row r="1085" spans="1:8">
      <c r="A1085" s="185" t="str">
        <f t="shared" si="16"/>
        <v>A</v>
      </c>
      <c r="B1085" s="191" t="s">
        <v>124</v>
      </c>
      <c r="C1085" s="191" t="s">
        <v>98</v>
      </c>
      <c r="D1085" s="192">
        <v>4665000</v>
      </c>
      <c r="E1085" s="192">
        <v>1236300</v>
      </c>
      <c r="F1085" s="192">
        <v>1110300</v>
      </c>
      <c r="G1085" s="192">
        <v>1110300</v>
      </c>
      <c r="H1085" s="192">
        <v>1208100</v>
      </c>
    </row>
    <row r="1086" spans="1:8">
      <c r="A1086" s="185" t="str">
        <f t="shared" si="16"/>
        <v>A</v>
      </c>
      <c r="B1086" s="191" t="s">
        <v>124</v>
      </c>
      <c r="C1086" s="191" t="s">
        <v>15</v>
      </c>
      <c r="D1086" s="192">
        <v>500000</v>
      </c>
      <c r="E1086" s="192">
        <v>0</v>
      </c>
      <c r="F1086" s="192">
        <v>0</v>
      </c>
      <c r="G1086" s="192">
        <v>500000</v>
      </c>
      <c r="H1086" s="192">
        <v>0</v>
      </c>
    </row>
    <row r="1087" spans="1:8">
      <c r="A1087" s="185" t="str">
        <f t="shared" si="16"/>
        <v>A</v>
      </c>
      <c r="B1087" s="191" t="s">
        <v>124</v>
      </c>
      <c r="C1087" s="191" t="s">
        <v>101</v>
      </c>
      <c r="D1087" s="192">
        <v>110000</v>
      </c>
      <c r="E1087" s="192">
        <v>30000</v>
      </c>
      <c r="F1087" s="192">
        <v>30000</v>
      </c>
      <c r="G1087" s="192">
        <v>30000</v>
      </c>
      <c r="H1087" s="192">
        <v>20000</v>
      </c>
    </row>
    <row r="1088" spans="1:8">
      <c r="A1088" s="185" t="str">
        <f t="shared" si="16"/>
        <v>A</v>
      </c>
      <c r="B1088" s="191" t="s">
        <v>124</v>
      </c>
      <c r="C1088" s="191" t="s">
        <v>102</v>
      </c>
      <c r="D1088" s="192">
        <v>41000</v>
      </c>
      <c r="E1088" s="192">
        <v>8000</v>
      </c>
      <c r="F1088" s="192">
        <v>11000</v>
      </c>
      <c r="G1088" s="192">
        <v>10000</v>
      </c>
      <c r="H1088" s="192">
        <v>12000</v>
      </c>
    </row>
    <row r="1089" spans="1:8">
      <c r="A1089" s="185" t="str">
        <f t="shared" si="16"/>
        <v>A</v>
      </c>
      <c r="B1089" s="189" t="s">
        <v>124</v>
      </c>
      <c r="C1089" s="189" t="s">
        <v>121</v>
      </c>
      <c r="D1089" s="190">
        <v>700000</v>
      </c>
      <c r="E1089" s="190">
        <v>50000</v>
      </c>
      <c r="F1089" s="190">
        <v>100000</v>
      </c>
      <c r="G1089" s="190">
        <v>250000</v>
      </c>
      <c r="H1089" s="190">
        <v>300000</v>
      </c>
    </row>
    <row r="1090" spans="1:8" ht="15.75" thickBot="1">
      <c r="A1090" s="185" t="str">
        <f t="shared" si="16"/>
        <v>A</v>
      </c>
      <c r="B1090" s="186" t="s">
        <v>622</v>
      </c>
      <c r="C1090" s="187" t="s">
        <v>623</v>
      </c>
      <c r="D1090" s="188">
        <v>5672000</v>
      </c>
      <c r="E1090" s="188">
        <v>1618500</v>
      </c>
      <c r="F1090" s="188">
        <v>1516500</v>
      </c>
      <c r="G1090" s="188">
        <v>1346500</v>
      </c>
      <c r="H1090" s="188">
        <v>1190500</v>
      </c>
    </row>
    <row r="1091" spans="1:8" ht="15.75" thickTop="1">
      <c r="A1091" s="185" t="str">
        <f t="shared" si="16"/>
        <v>A</v>
      </c>
      <c r="B1091" s="189" t="s">
        <v>124</v>
      </c>
      <c r="C1091" s="189" t="s">
        <v>96</v>
      </c>
      <c r="D1091" s="190">
        <v>5652000</v>
      </c>
      <c r="E1091" s="190">
        <v>1598500</v>
      </c>
      <c r="F1091" s="190">
        <v>1516500</v>
      </c>
      <c r="G1091" s="190">
        <v>1346500</v>
      </c>
      <c r="H1091" s="190">
        <v>1190500</v>
      </c>
    </row>
    <row r="1092" spans="1:8">
      <c r="A1092" s="185" t="str">
        <f t="shared" si="16"/>
        <v>A</v>
      </c>
      <c r="B1092" s="191" t="s">
        <v>124</v>
      </c>
      <c r="C1092" s="191" t="s">
        <v>97</v>
      </c>
      <c r="D1092" s="192">
        <v>3058000</v>
      </c>
      <c r="E1092" s="192">
        <v>764500</v>
      </c>
      <c r="F1092" s="192">
        <v>764500</v>
      </c>
      <c r="G1092" s="192">
        <v>764500</v>
      </c>
      <c r="H1092" s="192">
        <v>764500</v>
      </c>
    </row>
    <row r="1093" spans="1:8">
      <c r="A1093" s="185" t="str">
        <f t="shared" si="16"/>
        <v>A</v>
      </c>
      <c r="B1093" s="191" t="s">
        <v>124</v>
      </c>
      <c r="C1093" s="191" t="s">
        <v>98</v>
      </c>
      <c r="D1093" s="192">
        <v>2570000</v>
      </c>
      <c r="E1093" s="192">
        <v>825000</v>
      </c>
      <c r="F1093" s="192">
        <v>745000</v>
      </c>
      <c r="G1093" s="192">
        <v>575000</v>
      </c>
      <c r="H1093" s="192">
        <v>425000</v>
      </c>
    </row>
    <row r="1094" spans="1:8">
      <c r="A1094" s="185" t="str">
        <f t="shared" si="16"/>
        <v>A</v>
      </c>
      <c r="B1094" s="191" t="s">
        <v>124</v>
      </c>
      <c r="C1094" s="191" t="s">
        <v>101</v>
      </c>
      <c r="D1094" s="192">
        <v>15000</v>
      </c>
      <c r="E1094" s="192">
        <v>5000</v>
      </c>
      <c r="F1094" s="192">
        <v>5000</v>
      </c>
      <c r="G1094" s="192">
        <v>5000</v>
      </c>
      <c r="H1094" s="192">
        <v>0</v>
      </c>
    </row>
    <row r="1095" spans="1:8">
      <c r="A1095" s="185" t="str">
        <f t="shared" ref="A1095:A1158" si="17">(IF(OR(D1095&lt;&gt;0,E1095&lt;&gt;0,F1095&lt;&gt;0,G1095&lt;&gt;0,H1095&lt;&gt;0),"A","B"))</f>
        <v>A</v>
      </c>
      <c r="B1095" s="191" t="s">
        <v>124</v>
      </c>
      <c r="C1095" s="191" t="s">
        <v>102</v>
      </c>
      <c r="D1095" s="192">
        <v>9000</v>
      </c>
      <c r="E1095" s="192">
        <v>4000</v>
      </c>
      <c r="F1095" s="192">
        <v>2000</v>
      </c>
      <c r="G1095" s="192">
        <v>2000</v>
      </c>
      <c r="H1095" s="192">
        <v>1000</v>
      </c>
    </row>
    <row r="1096" spans="1:8">
      <c r="A1096" s="185" t="str">
        <f t="shared" si="17"/>
        <v>A</v>
      </c>
      <c r="B1096" s="189" t="s">
        <v>124</v>
      </c>
      <c r="C1096" s="189" t="s">
        <v>121</v>
      </c>
      <c r="D1096" s="190">
        <v>20000</v>
      </c>
      <c r="E1096" s="190">
        <v>20000</v>
      </c>
      <c r="F1096" s="190">
        <v>0</v>
      </c>
      <c r="G1096" s="190">
        <v>0</v>
      </c>
      <c r="H1096" s="190">
        <v>0</v>
      </c>
    </row>
    <row r="1097" spans="1:8" ht="15.75" thickBot="1">
      <c r="A1097" s="185" t="str">
        <f t="shared" si="17"/>
        <v>A</v>
      </c>
      <c r="B1097" s="186" t="s">
        <v>624</v>
      </c>
      <c r="C1097" s="187" t="s">
        <v>623</v>
      </c>
      <c r="D1097" s="188">
        <v>5422000</v>
      </c>
      <c r="E1097" s="188">
        <v>1591500</v>
      </c>
      <c r="F1097" s="188">
        <v>1469500</v>
      </c>
      <c r="G1097" s="188">
        <v>1269500</v>
      </c>
      <c r="H1097" s="188">
        <v>1091500</v>
      </c>
    </row>
    <row r="1098" spans="1:8" ht="15.75" thickTop="1">
      <c r="A1098" s="185" t="str">
        <f t="shared" si="17"/>
        <v>A</v>
      </c>
      <c r="B1098" s="189" t="s">
        <v>124</v>
      </c>
      <c r="C1098" s="189" t="s">
        <v>96</v>
      </c>
      <c r="D1098" s="190">
        <v>5402000</v>
      </c>
      <c r="E1098" s="190">
        <v>1571500</v>
      </c>
      <c r="F1098" s="190">
        <v>1469500</v>
      </c>
      <c r="G1098" s="190">
        <v>1269500</v>
      </c>
      <c r="H1098" s="190">
        <v>1091500</v>
      </c>
    </row>
    <row r="1099" spans="1:8">
      <c r="A1099" s="185" t="str">
        <f t="shared" si="17"/>
        <v>A</v>
      </c>
      <c r="B1099" s="191" t="s">
        <v>124</v>
      </c>
      <c r="C1099" s="191" t="s">
        <v>97</v>
      </c>
      <c r="D1099" s="192">
        <v>3058000</v>
      </c>
      <c r="E1099" s="192">
        <v>764500</v>
      </c>
      <c r="F1099" s="192">
        <v>764500</v>
      </c>
      <c r="G1099" s="192">
        <v>764500</v>
      </c>
      <c r="H1099" s="192">
        <v>764500</v>
      </c>
    </row>
    <row r="1100" spans="1:8">
      <c r="A1100" s="185" t="str">
        <f t="shared" si="17"/>
        <v>A</v>
      </c>
      <c r="B1100" s="191" t="s">
        <v>124</v>
      </c>
      <c r="C1100" s="191" t="s">
        <v>98</v>
      </c>
      <c r="D1100" s="192">
        <v>2327000</v>
      </c>
      <c r="E1100" s="192">
        <v>800000</v>
      </c>
      <c r="F1100" s="192">
        <v>700000</v>
      </c>
      <c r="G1100" s="192">
        <v>500000</v>
      </c>
      <c r="H1100" s="192">
        <v>327000</v>
      </c>
    </row>
    <row r="1101" spans="1:8">
      <c r="A1101" s="185" t="str">
        <f t="shared" si="17"/>
        <v>A</v>
      </c>
      <c r="B1101" s="191" t="s">
        <v>124</v>
      </c>
      <c r="C1101" s="191" t="s">
        <v>101</v>
      </c>
      <c r="D1101" s="192">
        <v>15000</v>
      </c>
      <c r="E1101" s="192">
        <v>5000</v>
      </c>
      <c r="F1101" s="192">
        <v>5000</v>
      </c>
      <c r="G1101" s="192">
        <v>5000</v>
      </c>
      <c r="H1101" s="192">
        <v>0</v>
      </c>
    </row>
    <row r="1102" spans="1:8">
      <c r="A1102" s="185" t="str">
        <f t="shared" si="17"/>
        <v>A</v>
      </c>
      <c r="B1102" s="191" t="s">
        <v>124</v>
      </c>
      <c r="C1102" s="191" t="s">
        <v>102</v>
      </c>
      <c r="D1102" s="192">
        <v>2000</v>
      </c>
      <c r="E1102" s="192">
        <v>2000</v>
      </c>
      <c r="F1102" s="192">
        <v>0</v>
      </c>
      <c r="G1102" s="192">
        <v>0</v>
      </c>
      <c r="H1102" s="192">
        <v>0</v>
      </c>
    </row>
    <row r="1103" spans="1:8">
      <c r="A1103" s="185" t="str">
        <f t="shared" si="17"/>
        <v>A</v>
      </c>
      <c r="B1103" s="189" t="s">
        <v>124</v>
      </c>
      <c r="C1103" s="189" t="s">
        <v>121</v>
      </c>
      <c r="D1103" s="190">
        <v>20000</v>
      </c>
      <c r="E1103" s="190">
        <v>20000</v>
      </c>
      <c r="F1103" s="190">
        <v>0</v>
      </c>
      <c r="G1103" s="190">
        <v>0</v>
      </c>
      <c r="H1103" s="190">
        <v>0</v>
      </c>
    </row>
    <row r="1104" spans="1:8" ht="15.75" thickBot="1">
      <c r="A1104" s="185" t="str">
        <f t="shared" si="17"/>
        <v>A</v>
      </c>
      <c r="B1104" s="186" t="s">
        <v>625</v>
      </c>
      <c r="C1104" s="187" t="s">
        <v>626</v>
      </c>
      <c r="D1104" s="188">
        <v>100000</v>
      </c>
      <c r="E1104" s="188">
        <v>10000</v>
      </c>
      <c r="F1104" s="188">
        <v>20000</v>
      </c>
      <c r="G1104" s="188">
        <v>30000</v>
      </c>
      <c r="H1104" s="188">
        <v>40000</v>
      </c>
    </row>
    <row r="1105" spans="1:8" ht="15.75" thickTop="1">
      <c r="A1105" s="185" t="str">
        <f t="shared" si="17"/>
        <v>A</v>
      </c>
      <c r="B1105" s="189" t="s">
        <v>124</v>
      </c>
      <c r="C1105" s="189" t="s">
        <v>96</v>
      </c>
      <c r="D1105" s="190">
        <v>100000</v>
      </c>
      <c r="E1105" s="190">
        <v>10000</v>
      </c>
      <c r="F1105" s="190">
        <v>20000</v>
      </c>
      <c r="G1105" s="190">
        <v>30000</v>
      </c>
      <c r="H1105" s="190">
        <v>40000</v>
      </c>
    </row>
    <row r="1106" spans="1:8">
      <c r="A1106" s="185" t="str">
        <f t="shared" si="17"/>
        <v>A</v>
      </c>
      <c r="B1106" s="191" t="s">
        <v>124</v>
      </c>
      <c r="C1106" s="191" t="s">
        <v>98</v>
      </c>
      <c r="D1106" s="192">
        <v>100000</v>
      </c>
      <c r="E1106" s="192">
        <v>10000</v>
      </c>
      <c r="F1106" s="192">
        <v>20000</v>
      </c>
      <c r="G1106" s="192">
        <v>30000</v>
      </c>
      <c r="H1106" s="192">
        <v>40000</v>
      </c>
    </row>
    <row r="1107" spans="1:8" ht="30.75" thickBot="1">
      <c r="A1107" s="185" t="str">
        <f t="shared" si="17"/>
        <v>A</v>
      </c>
      <c r="B1107" s="186" t="s">
        <v>627</v>
      </c>
      <c r="C1107" s="187" t="s">
        <v>628</v>
      </c>
      <c r="D1107" s="188">
        <v>150000</v>
      </c>
      <c r="E1107" s="188">
        <v>17000</v>
      </c>
      <c r="F1107" s="188">
        <v>27000</v>
      </c>
      <c r="G1107" s="188">
        <v>47000</v>
      </c>
      <c r="H1107" s="188">
        <v>59000</v>
      </c>
    </row>
    <row r="1108" spans="1:8" ht="15.75" thickTop="1">
      <c r="A1108" s="185" t="str">
        <f t="shared" si="17"/>
        <v>A</v>
      </c>
      <c r="B1108" s="189" t="s">
        <v>124</v>
      </c>
      <c r="C1108" s="189" t="s">
        <v>96</v>
      </c>
      <c r="D1108" s="190">
        <v>150000</v>
      </c>
      <c r="E1108" s="190">
        <v>17000</v>
      </c>
      <c r="F1108" s="190">
        <v>27000</v>
      </c>
      <c r="G1108" s="190">
        <v>47000</v>
      </c>
      <c r="H1108" s="190">
        <v>59000</v>
      </c>
    </row>
    <row r="1109" spans="1:8">
      <c r="A1109" s="185" t="str">
        <f t="shared" si="17"/>
        <v>A</v>
      </c>
      <c r="B1109" s="191" t="s">
        <v>124</v>
      </c>
      <c r="C1109" s="191" t="s">
        <v>98</v>
      </c>
      <c r="D1109" s="192">
        <v>143000</v>
      </c>
      <c r="E1109" s="192">
        <v>15000</v>
      </c>
      <c r="F1109" s="192">
        <v>25000</v>
      </c>
      <c r="G1109" s="192">
        <v>45000</v>
      </c>
      <c r="H1109" s="192">
        <v>58000</v>
      </c>
    </row>
    <row r="1110" spans="1:8">
      <c r="A1110" s="185" t="str">
        <f t="shared" si="17"/>
        <v>A</v>
      </c>
      <c r="B1110" s="191" t="s">
        <v>124</v>
      </c>
      <c r="C1110" s="191" t="s">
        <v>102</v>
      </c>
      <c r="D1110" s="192">
        <v>7000</v>
      </c>
      <c r="E1110" s="192">
        <v>2000</v>
      </c>
      <c r="F1110" s="192">
        <v>2000</v>
      </c>
      <c r="G1110" s="192">
        <v>2000</v>
      </c>
      <c r="H1110" s="192">
        <v>1000</v>
      </c>
    </row>
    <row r="1111" spans="1:8" ht="30.75" thickBot="1">
      <c r="A1111" s="185" t="str">
        <f t="shared" si="17"/>
        <v>A</v>
      </c>
      <c r="B1111" s="186" t="s">
        <v>629</v>
      </c>
      <c r="C1111" s="187" t="s">
        <v>630</v>
      </c>
      <c r="D1111" s="188">
        <v>11300000</v>
      </c>
      <c r="E1111" s="188">
        <v>2460000</v>
      </c>
      <c r="F1111" s="188">
        <v>2985000</v>
      </c>
      <c r="G1111" s="188">
        <v>2985000</v>
      </c>
      <c r="H1111" s="188">
        <v>2870000</v>
      </c>
    </row>
    <row r="1112" spans="1:8" ht="15.75" thickTop="1">
      <c r="A1112" s="185" t="str">
        <f t="shared" si="17"/>
        <v>A</v>
      </c>
      <c r="B1112" s="189" t="s">
        <v>124</v>
      </c>
      <c r="C1112" s="189" t="s">
        <v>96</v>
      </c>
      <c r="D1112" s="190">
        <v>11210000</v>
      </c>
      <c r="E1112" s="190">
        <v>2430000</v>
      </c>
      <c r="F1112" s="190">
        <v>2955000</v>
      </c>
      <c r="G1112" s="190">
        <v>2955000</v>
      </c>
      <c r="H1112" s="190">
        <v>2870000</v>
      </c>
    </row>
    <row r="1113" spans="1:8">
      <c r="A1113" s="185" t="str">
        <f t="shared" si="17"/>
        <v>A</v>
      </c>
      <c r="B1113" s="191" t="s">
        <v>124</v>
      </c>
      <c r="C1113" s="191" t="s">
        <v>97</v>
      </c>
      <c r="D1113" s="192">
        <v>3560000</v>
      </c>
      <c r="E1113" s="192">
        <v>890000</v>
      </c>
      <c r="F1113" s="192">
        <v>890000</v>
      </c>
      <c r="G1113" s="192">
        <v>890000</v>
      </c>
      <c r="H1113" s="192">
        <v>890000</v>
      </c>
    </row>
    <row r="1114" spans="1:8">
      <c r="A1114" s="185" t="str">
        <f t="shared" si="17"/>
        <v>A</v>
      </c>
      <c r="B1114" s="191" t="s">
        <v>124</v>
      </c>
      <c r="C1114" s="191" t="s">
        <v>98</v>
      </c>
      <c r="D1114" s="192">
        <v>7450000</v>
      </c>
      <c r="E1114" s="192">
        <v>1500000</v>
      </c>
      <c r="F1114" s="192">
        <v>2000000</v>
      </c>
      <c r="G1114" s="192">
        <v>2000000</v>
      </c>
      <c r="H1114" s="192">
        <v>1950000</v>
      </c>
    </row>
    <row r="1115" spans="1:8">
      <c r="A1115" s="185" t="str">
        <f t="shared" si="17"/>
        <v>A</v>
      </c>
      <c r="B1115" s="191" t="s">
        <v>124</v>
      </c>
      <c r="C1115" s="191" t="s">
        <v>15</v>
      </c>
      <c r="D1115" s="192">
        <v>50000</v>
      </c>
      <c r="E1115" s="192">
        <v>5000</v>
      </c>
      <c r="F1115" s="192">
        <v>20000</v>
      </c>
      <c r="G1115" s="192">
        <v>20000</v>
      </c>
      <c r="H1115" s="192">
        <v>5000</v>
      </c>
    </row>
    <row r="1116" spans="1:8">
      <c r="A1116" s="185" t="str">
        <f t="shared" si="17"/>
        <v>A</v>
      </c>
      <c r="B1116" s="191" t="s">
        <v>124</v>
      </c>
      <c r="C1116" s="191" t="s">
        <v>101</v>
      </c>
      <c r="D1116" s="192">
        <v>70000</v>
      </c>
      <c r="E1116" s="192">
        <v>20000</v>
      </c>
      <c r="F1116" s="192">
        <v>15000</v>
      </c>
      <c r="G1116" s="192">
        <v>15000</v>
      </c>
      <c r="H1116" s="192">
        <v>20000</v>
      </c>
    </row>
    <row r="1117" spans="1:8">
      <c r="A1117" s="185" t="str">
        <f t="shared" si="17"/>
        <v>A</v>
      </c>
      <c r="B1117" s="191" t="s">
        <v>124</v>
      </c>
      <c r="C1117" s="191" t="s">
        <v>102</v>
      </c>
      <c r="D1117" s="192">
        <v>80000</v>
      </c>
      <c r="E1117" s="192">
        <v>15000</v>
      </c>
      <c r="F1117" s="192">
        <v>30000</v>
      </c>
      <c r="G1117" s="192">
        <v>30000</v>
      </c>
      <c r="H1117" s="192">
        <v>5000</v>
      </c>
    </row>
    <row r="1118" spans="1:8">
      <c r="A1118" s="185" t="str">
        <f t="shared" si="17"/>
        <v>A</v>
      </c>
      <c r="B1118" s="189" t="s">
        <v>124</v>
      </c>
      <c r="C1118" s="189" t="s">
        <v>121</v>
      </c>
      <c r="D1118" s="190">
        <v>90000</v>
      </c>
      <c r="E1118" s="190">
        <v>30000</v>
      </c>
      <c r="F1118" s="190">
        <v>30000</v>
      </c>
      <c r="G1118" s="190">
        <v>30000</v>
      </c>
      <c r="H1118" s="190">
        <v>0</v>
      </c>
    </row>
    <row r="1119" spans="1:8" ht="15.75" thickBot="1">
      <c r="A1119" s="185" t="str">
        <f t="shared" si="17"/>
        <v>A</v>
      </c>
      <c r="B1119" s="186" t="s">
        <v>631</v>
      </c>
      <c r="C1119" s="187" t="s">
        <v>632</v>
      </c>
      <c r="D1119" s="188">
        <v>13480000</v>
      </c>
      <c r="E1119" s="188">
        <v>3382100</v>
      </c>
      <c r="F1119" s="188">
        <v>3362400</v>
      </c>
      <c r="G1119" s="188">
        <v>3428200</v>
      </c>
      <c r="H1119" s="188">
        <v>3307300</v>
      </c>
    </row>
    <row r="1120" spans="1:8" ht="15.75" thickTop="1">
      <c r="A1120" s="185" t="str">
        <f t="shared" si="17"/>
        <v>A</v>
      </c>
      <c r="B1120" s="189" t="s">
        <v>124</v>
      </c>
      <c r="C1120" s="189" t="s">
        <v>96</v>
      </c>
      <c r="D1120" s="190">
        <v>13230000</v>
      </c>
      <c r="E1120" s="190">
        <v>3362100</v>
      </c>
      <c r="F1120" s="190">
        <v>3332400</v>
      </c>
      <c r="G1120" s="190">
        <v>3328200</v>
      </c>
      <c r="H1120" s="190">
        <v>3207300</v>
      </c>
    </row>
    <row r="1121" spans="1:8">
      <c r="A1121" s="185" t="str">
        <f t="shared" si="17"/>
        <v>A</v>
      </c>
      <c r="B1121" s="191" t="s">
        <v>124</v>
      </c>
      <c r="C1121" s="191" t="s">
        <v>97</v>
      </c>
      <c r="D1121" s="192">
        <v>8520000</v>
      </c>
      <c r="E1121" s="192">
        <v>2130000</v>
      </c>
      <c r="F1121" s="192">
        <v>2130000</v>
      </c>
      <c r="G1121" s="192">
        <v>2130000</v>
      </c>
      <c r="H1121" s="192">
        <v>2130000</v>
      </c>
    </row>
    <row r="1122" spans="1:8">
      <c r="A1122" s="185" t="str">
        <f t="shared" si="17"/>
        <v>A</v>
      </c>
      <c r="B1122" s="191" t="s">
        <v>124</v>
      </c>
      <c r="C1122" s="191" t="s">
        <v>98</v>
      </c>
      <c r="D1122" s="192">
        <v>4500000</v>
      </c>
      <c r="E1122" s="192">
        <v>1177500</v>
      </c>
      <c r="F1122" s="192">
        <v>1158500</v>
      </c>
      <c r="G1122" s="192">
        <v>1119500</v>
      </c>
      <c r="H1122" s="192">
        <v>1044500</v>
      </c>
    </row>
    <row r="1123" spans="1:8">
      <c r="A1123" s="185" t="str">
        <f t="shared" si="17"/>
        <v>A</v>
      </c>
      <c r="B1123" s="191" t="s">
        <v>124</v>
      </c>
      <c r="C1123" s="191" t="s">
        <v>15</v>
      </c>
      <c r="D1123" s="192">
        <v>45000</v>
      </c>
      <c r="E1123" s="192">
        <v>0</v>
      </c>
      <c r="F1123" s="192">
        <v>0</v>
      </c>
      <c r="G1123" s="192">
        <v>45000</v>
      </c>
      <c r="H1123" s="192">
        <v>0</v>
      </c>
    </row>
    <row r="1124" spans="1:8">
      <c r="A1124" s="185" t="str">
        <f t="shared" si="17"/>
        <v>A</v>
      </c>
      <c r="B1124" s="191" t="s">
        <v>124</v>
      </c>
      <c r="C1124" s="191" t="s">
        <v>101</v>
      </c>
      <c r="D1124" s="192">
        <v>120000</v>
      </c>
      <c r="E1124" s="192">
        <v>40000</v>
      </c>
      <c r="F1124" s="192">
        <v>30000</v>
      </c>
      <c r="G1124" s="192">
        <v>25000</v>
      </c>
      <c r="H1124" s="192">
        <v>25000</v>
      </c>
    </row>
    <row r="1125" spans="1:8">
      <c r="A1125" s="185" t="str">
        <f t="shared" si="17"/>
        <v>A</v>
      </c>
      <c r="B1125" s="191" t="s">
        <v>124</v>
      </c>
      <c r="C1125" s="191" t="s">
        <v>102</v>
      </c>
      <c r="D1125" s="192">
        <v>45000</v>
      </c>
      <c r="E1125" s="192">
        <v>14600</v>
      </c>
      <c r="F1125" s="192">
        <v>13900</v>
      </c>
      <c r="G1125" s="192">
        <v>8700</v>
      </c>
      <c r="H1125" s="192">
        <v>7800</v>
      </c>
    </row>
    <row r="1126" spans="1:8">
      <c r="A1126" s="185" t="str">
        <f t="shared" si="17"/>
        <v>A</v>
      </c>
      <c r="B1126" s="189" t="s">
        <v>124</v>
      </c>
      <c r="C1126" s="189" t="s">
        <v>121</v>
      </c>
      <c r="D1126" s="190">
        <v>250000</v>
      </c>
      <c r="E1126" s="190">
        <v>20000</v>
      </c>
      <c r="F1126" s="190">
        <v>30000</v>
      </c>
      <c r="G1126" s="190">
        <v>100000</v>
      </c>
      <c r="H1126" s="190">
        <v>100000</v>
      </c>
    </row>
    <row r="1127" spans="1:8" ht="15.75" thickBot="1">
      <c r="A1127" s="185" t="str">
        <f t="shared" si="17"/>
        <v>A</v>
      </c>
      <c r="B1127" s="186" t="s">
        <v>633</v>
      </c>
      <c r="C1127" s="187" t="s">
        <v>634</v>
      </c>
      <c r="D1127" s="188">
        <v>12735000</v>
      </c>
      <c r="E1127" s="188">
        <v>3142500</v>
      </c>
      <c r="F1127" s="188">
        <v>3142500</v>
      </c>
      <c r="G1127" s="188">
        <v>3247500</v>
      </c>
      <c r="H1127" s="188">
        <v>3202500</v>
      </c>
    </row>
    <row r="1128" spans="1:8" ht="15.75" thickTop="1">
      <c r="A1128" s="185" t="str">
        <f t="shared" si="17"/>
        <v>A</v>
      </c>
      <c r="B1128" s="189" t="s">
        <v>124</v>
      </c>
      <c r="C1128" s="189" t="s">
        <v>96</v>
      </c>
      <c r="D1128" s="190">
        <v>12485000</v>
      </c>
      <c r="E1128" s="190">
        <v>3122500</v>
      </c>
      <c r="F1128" s="190">
        <v>3112500</v>
      </c>
      <c r="G1128" s="190">
        <v>3147500</v>
      </c>
      <c r="H1128" s="190">
        <v>3102500</v>
      </c>
    </row>
    <row r="1129" spans="1:8">
      <c r="A1129" s="185" t="str">
        <f t="shared" si="17"/>
        <v>A</v>
      </c>
      <c r="B1129" s="191" t="s">
        <v>124</v>
      </c>
      <c r="C1129" s="191" t="s">
        <v>97</v>
      </c>
      <c r="D1129" s="192">
        <v>8520000</v>
      </c>
      <c r="E1129" s="192">
        <v>2130000</v>
      </c>
      <c r="F1129" s="192">
        <v>2130000</v>
      </c>
      <c r="G1129" s="192">
        <v>2130000</v>
      </c>
      <c r="H1129" s="192">
        <v>2130000</v>
      </c>
    </row>
    <row r="1130" spans="1:8">
      <c r="A1130" s="185" t="str">
        <f t="shared" si="17"/>
        <v>A</v>
      </c>
      <c r="B1130" s="191" t="s">
        <v>124</v>
      </c>
      <c r="C1130" s="191" t="s">
        <v>98</v>
      </c>
      <c r="D1130" s="192">
        <v>3770000</v>
      </c>
      <c r="E1130" s="192">
        <v>942500</v>
      </c>
      <c r="F1130" s="192">
        <v>942500</v>
      </c>
      <c r="G1130" s="192">
        <v>942500</v>
      </c>
      <c r="H1130" s="192">
        <v>942500</v>
      </c>
    </row>
    <row r="1131" spans="1:8">
      <c r="A1131" s="185" t="str">
        <f t="shared" si="17"/>
        <v>A</v>
      </c>
      <c r="B1131" s="191" t="s">
        <v>124</v>
      </c>
      <c r="C1131" s="191" t="s">
        <v>15</v>
      </c>
      <c r="D1131" s="192">
        <v>45000</v>
      </c>
      <c r="E1131" s="192">
        <v>0</v>
      </c>
      <c r="F1131" s="192">
        <v>0</v>
      </c>
      <c r="G1131" s="192">
        <v>45000</v>
      </c>
      <c r="H1131" s="192">
        <v>0</v>
      </c>
    </row>
    <row r="1132" spans="1:8">
      <c r="A1132" s="185" t="str">
        <f t="shared" si="17"/>
        <v>A</v>
      </c>
      <c r="B1132" s="191" t="s">
        <v>124</v>
      </c>
      <c r="C1132" s="191" t="s">
        <v>101</v>
      </c>
      <c r="D1132" s="192">
        <v>120000</v>
      </c>
      <c r="E1132" s="192">
        <v>40000</v>
      </c>
      <c r="F1132" s="192">
        <v>30000</v>
      </c>
      <c r="G1132" s="192">
        <v>25000</v>
      </c>
      <c r="H1132" s="192">
        <v>25000</v>
      </c>
    </row>
    <row r="1133" spans="1:8">
      <c r="A1133" s="185" t="str">
        <f t="shared" si="17"/>
        <v>A</v>
      </c>
      <c r="B1133" s="191" t="s">
        <v>124</v>
      </c>
      <c r="C1133" s="191" t="s">
        <v>102</v>
      </c>
      <c r="D1133" s="192">
        <v>30000</v>
      </c>
      <c r="E1133" s="192">
        <v>10000</v>
      </c>
      <c r="F1133" s="192">
        <v>10000</v>
      </c>
      <c r="G1133" s="192">
        <v>5000</v>
      </c>
      <c r="H1133" s="192">
        <v>5000</v>
      </c>
    </row>
    <row r="1134" spans="1:8">
      <c r="A1134" s="185" t="str">
        <f t="shared" si="17"/>
        <v>A</v>
      </c>
      <c r="B1134" s="189" t="s">
        <v>124</v>
      </c>
      <c r="C1134" s="189" t="s">
        <v>121</v>
      </c>
      <c r="D1134" s="190">
        <v>250000</v>
      </c>
      <c r="E1134" s="190">
        <v>20000</v>
      </c>
      <c r="F1134" s="190">
        <v>30000</v>
      </c>
      <c r="G1134" s="190">
        <v>100000</v>
      </c>
      <c r="H1134" s="190">
        <v>100000</v>
      </c>
    </row>
    <row r="1135" spans="1:8" ht="30.75" thickBot="1">
      <c r="A1135" s="185" t="str">
        <f t="shared" si="17"/>
        <v>A</v>
      </c>
      <c r="B1135" s="186" t="s">
        <v>635</v>
      </c>
      <c r="C1135" s="187" t="s">
        <v>636</v>
      </c>
      <c r="D1135" s="188">
        <v>161000</v>
      </c>
      <c r="E1135" s="188">
        <v>55500</v>
      </c>
      <c r="F1135" s="188">
        <v>55500</v>
      </c>
      <c r="G1135" s="188">
        <v>35500</v>
      </c>
      <c r="H1135" s="188">
        <v>14500</v>
      </c>
    </row>
    <row r="1136" spans="1:8" ht="15.75" thickTop="1">
      <c r="A1136" s="185" t="str">
        <f t="shared" si="17"/>
        <v>A</v>
      </c>
      <c r="B1136" s="189" t="s">
        <v>124</v>
      </c>
      <c r="C1136" s="189" t="s">
        <v>96</v>
      </c>
      <c r="D1136" s="190">
        <v>161000</v>
      </c>
      <c r="E1136" s="190">
        <v>55500</v>
      </c>
      <c r="F1136" s="190">
        <v>55500</v>
      </c>
      <c r="G1136" s="190">
        <v>35500</v>
      </c>
      <c r="H1136" s="190">
        <v>14500</v>
      </c>
    </row>
    <row r="1137" spans="1:8">
      <c r="A1137" s="185" t="str">
        <f t="shared" si="17"/>
        <v>A</v>
      </c>
      <c r="B1137" s="191" t="s">
        <v>124</v>
      </c>
      <c r="C1137" s="191" t="s">
        <v>98</v>
      </c>
      <c r="D1137" s="192">
        <v>159000</v>
      </c>
      <c r="E1137" s="192">
        <v>55000</v>
      </c>
      <c r="F1137" s="192">
        <v>55000</v>
      </c>
      <c r="G1137" s="192">
        <v>35000</v>
      </c>
      <c r="H1137" s="192">
        <v>14000</v>
      </c>
    </row>
    <row r="1138" spans="1:8">
      <c r="A1138" s="185" t="str">
        <f t="shared" si="17"/>
        <v>A</v>
      </c>
      <c r="B1138" s="191" t="s">
        <v>124</v>
      </c>
      <c r="C1138" s="191" t="s">
        <v>102</v>
      </c>
      <c r="D1138" s="192">
        <v>2000</v>
      </c>
      <c r="E1138" s="192">
        <v>500</v>
      </c>
      <c r="F1138" s="192">
        <v>500</v>
      </c>
      <c r="G1138" s="192">
        <v>500</v>
      </c>
      <c r="H1138" s="192">
        <v>500</v>
      </c>
    </row>
    <row r="1139" spans="1:8" ht="30.75" thickBot="1">
      <c r="A1139" s="185" t="str">
        <f t="shared" si="17"/>
        <v>A</v>
      </c>
      <c r="B1139" s="186" t="s">
        <v>637</v>
      </c>
      <c r="C1139" s="187" t="s">
        <v>638</v>
      </c>
      <c r="D1139" s="188">
        <v>104000</v>
      </c>
      <c r="E1139" s="188">
        <v>35400</v>
      </c>
      <c r="F1139" s="188">
        <v>35200</v>
      </c>
      <c r="G1139" s="188">
        <v>25200</v>
      </c>
      <c r="H1139" s="188">
        <v>8200</v>
      </c>
    </row>
    <row r="1140" spans="1:8" ht="15.75" thickTop="1">
      <c r="A1140" s="185" t="str">
        <f t="shared" si="17"/>
        <v>A</v>
      </c>
      <c r="B1140" s="189" t="s">
        <v>124</v>
      </c>
      <c r="C1140" s="189" t="s">
        <v>96</v>
      </c>
      <c r="D1140" s="190">
        <v>104000</v>
      </c>
      <c r="E1140" s="190">
        <v>35400</v>
      </c>
      <c r="F1140" s="190">
        <v>35200</v>
      </c>
      <c r="G1140" s="190">
        <v>25200</v>
      </c>
      <c r="H1140" s="190">
        <v>8200</v>
      </c>
    </row>
    <row r="1141" spans="1:8">
      <c r="A1141" s="185" t="str">
        <f t="shared" si="17"/>
        <v>A</v>
      </c>
      <c r="B1141" s="191" t="s">
        <v>124</v>
      </c>
      <c r="C1141" s="191" t="s">
        <v>98</v>
      </c>
      <c r="D1141" s="192">
        <v>103000</v>
      </c>
      <c r="E1141" s="192">
        <v>35000</v>
      </c>
      <c r="F1141" s="192">
        <v>35000</v>
      </c>
      <c r="G1141" s="192">
        <v>25000</v>
      </c>
      <c r="H1141" s="192">
        <v>8000</v>
      </c>
    </row>
    <row r="1142" spans="1:8">
      <c r="A1142" s="185" t="str">
        <f t="shared" si="17"/>
        <v>A</v>
      </c>
      <c r="B1142" s="191" t="s">
        <v>124</v>
      </c>
      <c r="C1142" s="191" t="s">
        <v>102</v>
      </c>
      <c r="D1142" s="192">
        <v>1000</v>
      </c>
      <c r="E1142" s="192">
        <v>400</v>
      </c>
      <c r="F1142" s="192">
        <v>200</v>
      </c>
      <c r="G1142" s="192">
        <v>200</v>
      </c>
      <c r="H1142" s="192">
        <v>200</v>
      </c>
    </row>
    <row r="1143" spans="1:8" ht="30.75" thickBot="1">
      <c r="A1143" s="185" t="str">
        <f t="shared" si="17"/>
        <v>A</v>
      </c>
      <c r="B1143" s="186" t="s">
        <v>639</v>
      </c>
      <c r="C1143" s="187" t="s">
        <v>640</v>
      </c>
      <c r="D1143" s="188">
        <v>86000</v>
      </c>
      <c r="E1143" s="188">
        <v>25000</v>
      </c>
      <c r="F1143" s="188">
        <v>25000</v>
      </c>
      <c r="G1143" s="188">
        <v>20000</v>
      </c>
      <c r="H1143" s="188">
        <v>16000</v>
      </c>
    </row>
    <row r="1144" spans="1:8" ht="15.75" thickTop="1">
      <c r="A1144" s="185" t="str">
        <f t="shared" si="17"/>
        <v>A</v>
      </c>
      <c r="B1144" s="189" t="s">
        <v>124</v>
      </c>
      <c r="C1144" s="189" t="s">
        <v>96</v>
      </c>
      <c r="D1144" s="190">
        <v>86000</v>
      </c>
      <c r="E1144" s="190">
        <v>25000</v>
      </c>
      <c r="F1144" s="190">
        <v>25000</v>
      </c>
      <c r="G1144" s="190">
        <v>20000</v>
      </c>
      <c r="H1144" s="190">
        <v>16000</v>
      </c>
    </row>
    <row r="1145" spans="1:8">
      <c r="A1145" s="185" t="str">
        <f t="shared" si="17"/>
        <v>A</v>
      </c>
      <c r="B1145" s="191" t="s">
        <v>124</v>
      </c>
      <c r="C1145" s="191" t="s">
        <v>98</v>
      </c>
      <c r="D1145" s="192">
        <v>86000</v>
      </c>
      <c r="E1145" s="192">
        <v>25000</v>
      </c>
      <c r="F1145" s="192">
        <v>25000</v>
      </c>
      <c r="G1145" s="192">
        <v>20000</v>
      </c>
      <c r="H1145" s="192">
        <v>16000</v>
      </c>
    </row>
    <row r="1146" spans="1:8" ht="30.75" thickBot="1">
      <c r="A1146" s="185" t="str">
        <f t="shared" si="17"/>
        <v>A</v>
      </c>
      <c r="B1146" s="186" t="s">
        <v>641</v>
      </c>
      <c r="C1146" s="187" t="s">
        <v>642</v>
      </c>
      <c r="D1146" s="188">
        <v>56000</v>
      </c>
      <c r="E1146" s="188">
        <v>15300</v>
      </c>
      <c r="F1146" s="188">
        <v>15300</v>
      </c>
      <c r="G1146" s="188">
        <v>15200</v>
      </c>
      <c r="H1146" s="188">
        <v>10200</v>
      </c>
    </row>
    <row r="1147" spans="1:8" ht="15.75" thickTop="1">
      <c r="A1147" s="185" t="str">
        <f t="shared" si="17"/>
        <v>A</v>
      </c>
      <c r="B1147" s="189" t="s">
        <v>124</v>
      </c>
      <c r="C1147" s="189" t="s">
        <v>96</v>
      </c>
      <c r="D1147" s="190">
        <v>56000</v>
      </c>
      <c r="E1147" s="190">
        <v>15300</v>
      </c>
      <c r="F1147" s="190">
        <v>15300</v>
      </c>
      <c r="G1147" s="190">
        <v>15200</v>
      </c>
      <c r="H1147" s="190">
        <v>10200</v>
      </c>
    </row>
    <row r="1148" spans="1:8">
      <c r="A1148" s="185" t="str">
        <f t="shared" si="17"/>
        <v>A</v>
      </c>
      <c r="B1148" s="191" t="s">
        <v>124</v>
      </c>
      <c r="C1148" s="191" t="s">
        <v>98</v>
      </c>
      <c r="D1148" s="192">
        <v>55000</v>
      </c>
      <c r="E1148" s="192">
        <v>15000</v>
      </c>
      <c r="F1148" s="192">
        <v>15000</v>
      </c>
      <c r="G1148" s="192">
        <v>15000</v>
      </c>
      <c r="H1148" s="192">
        <v>10000</v>
      </c>
    </row>
    <row r="1149" spans="1:8">
      <c r="A1149" s="185" t="str">
        <f t="shared" si="17"/>
        <v>A</v>
      </c>
      <c r="B1149" s="191" t="s">
        <v>124</v>
      </c>
      <c r="C1149" s="191" t="s">
        <v>102</v>
      </c>
      <c r="D1149" s="192">
        <v>1000</v>
      </c>
      <c r="E1149" s="192">
        <v>300</v>
      </c>
      <c r="F1149" s="192">
        <v>300</v>
      </c>
      <c r="G1149" s="192">
        <v>200</v>
      </c>
      <c r="H1149" s="192">
        <v>200</v>
      </c>
    </row>
    <row r="1150" spans="1:8" ht="30.75" thickBot="1">
      <c r="A1150" s="185" t="str">
        <f t="shared" si="17"/>
        <v>A</v>
      </c>
      <c r="B1150" s="186" t="s">
        <v>643</v>
      </c>
      <c r="C1150" s="187" t="s">
        <v>644</v>
      </c>
      <c r="D1150" s="188">
        <v>106000</v>
      </c>
      <c r="E1150" s="188">
        <v>36600</v>
      </c>
      <c r="F1150" s="188">
        <v>26600</v>
      </c>
      <c r="G1150" s="188">
        <v>26600</v>
      </c>
      <c r="H1150" s="188">
        <v>16200</v>
      </c>
    </row>
    <row r="1151" spans="1:8" ht="15.75" thickTop="1">
      <c r="A1151" s="185" t="str">
        <f t="shared" si="17"/>
        <v>A</v>
      </c>
      <c r="B1151" s="189" t="s">
        <v>124</v>
      </c>
      <c r="C1151" s="189" t="s">
        <v>96</v>
      </c>
      <c r="D1151" s="190">
        <v>106000</v>
      </c>
      <c r="E1151" s="190">
        <v>36600</v>
      </c>
      <c r="F1151" s="190">
        <v>26600</v>
      </c>
      <c r="G1151" s="190">
        <v>26600</v>
      </c>
      <c r="H1151" s="190">
        <v>16200</v>
      </c>
    </row>
    <row r="1152" spans="1:8">
      <c r="A1152" s="185" t="str">
        <f t="shared" si="17"/>
        <v>A</v>
      </c>
      <c r="B1152" s="191" t="s">
        <v>124</v>
      </c>
      <c r="C1152" s="191" t="s">
        <v>98</v>
      </c>
      <c r="D1152" s="192">
        <v>100000</v>
      </c>
      <c r="E1152" s="192">
        <v>35000</v>
      </c>
      <c r="F1152" s="192">
        <v>25000</v>
      </c>
      <c r="G1152" s="192">
        <v>25000</v>
      </c>
      <c r="H1152" s="192">
        <v>15000</v>
      </c>
    </row>
    <row r="1153" spans="1:8">
      <c r="A1153" s="185" t="str">
        <f t="shared" si="17"/>
        <v>A</v>
      </c>
      <c r="B1153" s="191" t="s">
        <v>124</v>
      </c>
      <c r="C1153" s="191" t="s">
        <v>102</v>
      </c>
      <c r="D1153" s="192">
        <v>6000</v>
      </c>
      <c r="E1153" s="192">
        <v>1600</v>
      </c>
      <c r="F1153" s="192">
        <v>1600</v>
      </c>
      <c r="G1153" s="192">
        <v>1600</v>
      </c>
      <c r="H1153" s="192">
        <v>1200</v>
      </c>
    </row>
    <row r="1154" spans="1:8" ht="30.75" thickBot="1">
      <c r="A1154" s="185" t="str">
        <f t="shared" si="17"/>
        <v>A</v>
      </c>
      <c r="B1154" s="186" t="s">
        <v>645</v>
      </c>
      <c r="C1154" s="187" t="s">
        <v>646</v>
      </c>
      <c r="D1154" s="188">
        <v>45000</v>
      </c>
      <c r="E1154" s="188">
        <v>15300</v>
      </c>
      <c r="F1154" s="188">
        <v>12300</v>
      </c>
      <c r="G1154" s="188">
        <v>10300</v>
      </c>
      <c r="H1154" s="188">
        <v>7100</v>
      </c>
    </row>
    <row r="1155" spans="1:8" ht="15.75" thickTop="1">
      <c r="A1155" s="185" t="str">
        <f t="shared" si="17"/>
        <v>A</v>
      </c>
      <c r="B1155" s="189" t="s">
        <v>124</v>
      </c>
      <c r="C1155" s="189" t="s">
        <v>96</v>
      </c>
      <c r="D1155" s="190">
        <v>45000</v>
      </c>
      <c r="E1155" s="190">
        <v>15300</v>
      </c>
      <c r="F1155" s="190">
        <v>12300</v>
      </c>
      <c r="G1155" s="190">
        <v>10300</v>
      </c>
      <c r="H1155" s="190">
        <v>7100</v>
      </c>
    </row>
    <row r="1156" spans="1:8">
      <c r="A1156" s="185" t="str">
        <f t="shared" si="17"/>
        <v>A</v>
      </c>
      <c r="B1156" s="191" t="s">
        <v>124</v>
      </c>
      <c r="C1156" s="191" t="s">
        <v>98</v>
      </c>
      <c r="D1156" s="192">
        <v>44000</v>
      </c>
      <c r="E1156" s="192">
        <v>15000</v>
      </c>
      <c r="F1156" s="192">
        <v>12000</v>
      </c>
      <c r="G1156" s="192">
        <v>10000</v>
      </c>
      <c r="H1156" s="192">
        <v>7000</v>
      </c>
    </row>
    <row r="1157" spans="1:8">
      <c r="A1157" s="185" t="str">
        <f t="shared" si="17"/>
        <v>A</v>
      </c>
      <c r="B1157" s="191" t="s">
        <v>124</v>
      </c>
      <c r="C1157" s="191" t="s">
        <v>102</v>
      </c>
      <c r="D1157" s="192">
        <v>1000</v>
      </c>
      <c r="E1157" s="192">
        <v>300</v>
      </c>
      <c r="F1157" s="192">
        <v>300</v>
      </c>
      <c r="G1157" s="192">
        <v>300</v>
      </c>
      <c r="H1157" s="192">
        <v>100</v>
      </c>
    </row>
    <row r="1158" spans="1:8" ht="30.75" thickBot="1">
      <c r="A1158" s="185" t="str">
        <f t="shared" si="17"/>
        <v>A</v>
      </c>
      <c r="B1158" s="186" t="s">
        <v>647</v>
      </c>
      <c r="C1158" s="187" t="s">
        <v>648</v>
      </c>
      <c r="D1158" s="188">
        <v>53000</v>
      </c>
      <c r="E1158" s="188">
        <v>15300</v>
      </c>
      <c r="F1158" s="188">
        <v>14300</v>
      </c>
      <c r="G1158" s="188">
        <v>14300</v>
      </c>
      <c r="H1158" s="188">
        <v>9100</v>
      </c>
    </row>
    <row r="1159" spans="1:8" ht="15.75" thickTop="1">
      <c r="A1159" s="185" t="str">
        <f t="shared" ref="A1159:A1222" si="18">(IF(OR(D1159&lt;&gt;0,E1159&lt;&gt;0,F1159&lt;&gt;0,G1159&lt;&gt;0,H1159&lt;&gt;0),"A","B"))</f>
        <v>A</v>
      </c>
      <c r="B1159" s="189" t="s">
        <v>124</v>
      </c>
      <c r="C1159" s="189" t="s">
        <v>96</v>
      </c>
      <c r="D1159" s="190">
        <v>53000</v>
      </c>
      <c r="E1159" s="190">
        <v>15300</v>
      </c>
      <c r="F1159" s="190">
        <v>14300</v>
      </c>
      <c r="G1159" s="190">
        <v>14300</v>
      </c>
      <c r="H1159" s="190">
        <v>9100</v>
      </c>
    </row>
    <row r="1160" spans="1:8">
      <c r="A1160" s="185" t="str">
        <f t="shared" si="18"/>
        <v>A</v>
      </c>
      <c r="B1160" s="191" t="s">
        <v>124</v>
      </c>
      <c r="C1160" s="191" t="s">
        <v>98</v>
      </c>
      <c r="D1160" s="192">
        <v>52000</v>
      </c>
      <c r="E1160" s="192">
        <v>15000</v>
      </c>
      <c r="F1160" s="192">
        <v>14000</v>
      </c>
      <c r="G1160" s="192">
        <v>14000</v>
      </c>
      <c r="H1160" s="192">
        <v>9000</v>
      </c>
    </row>
    <row r="1161" spans="1:8">
      <c r="A1161" s="185" t="str">
        <f t="shared" si="18"/>
        <v>A</v>
      </c>
      <c r="B1161" s="191" t="s">
        <v>124</v>
      </c>
      <c r="C1161" s="191" t="s">
        <v>102</v>
      </c>
      <c r="D1161" s="192">
        <v>1000</v>
      </c>
      <c r="E1161" s="192">
        <v>300</v>
      </c>
      <c r="F1161" s="192">
        <v>300</v>
      </c>
      <c r="G1161" s="192">
        <v>300</v>
      </c>
      <c r="H1161" s="192">
        <v>100</v>
      </c>
    </row>
    <row r="1162" spans="1:8" ht="30.75" thickBot="1">
      <c r="A1162" s="185" t="str">
        <f t="shared" si="18"/>
        <v>A</v>
      </c>
      <c r="B1162" s="186" t="s">
        <v>649</v>
      </c>
      <c r="C1162" s="187" t="s">
        <v>650</v>
      </c>
      <c r="D1162" s="188">
        <v>40000</v>
      </c>
      <c r="E1162" s="188">
        <v>10400</v>
      </c>
      <c r="F1162" s="188">
        <v>10200</v>
      </c>
      <c r="G1162" s="188">
        <v>10200</v>
      </c>
      <c r="H1162" s="188">
        <v>9200</v>
      </c>
    </row>
    <row r="1163" spans="1:8" ht="15.75" thickTop="1">
      <c r="A1163" s="185" t="str">
        <f t="shared" si="18"/>
        <v>A</v>
      </c>
      <c r="B1163" s="189" t="s">
        <v>124</v>
      </c>
      <c r="C1163" s="189" t="s">
        <v>96</v>
      </c>
      <c r="D1163" s="190">
        <v>40000</v>
      </c>
      <c r="E1163" s="190">
        <v>10400</v>
      </c>
      <c r="F1163" s="190">
        <v>10200</v>
      </c>
      <c r="G1163" s="190">
        <v>10200</v>
      </c>
      <c r="H1163" s="190">
        <v>9200</v>
      </c>
    </row>
    <row r="1164" spans="1:8">
      <c r="A1164" s="185" t="str">
        <f t="shared" si="18"/>
        <v>A</v>
      </c>
      <c r="B1164" s="191" t="s">
        <v>124</v>
      </c>
      <c r="C1164" s="191" t="s">
        <v>98</v>
      </c>
      <c r="D1164" s="192">
        <v>39000</v>
      </c>
      <c r="E1164" s="192">
        <v>10000</v>
      </c>
      <c r="F1164" s="192">
        <v>10000</v>
      </c>
      <c r="G1164" s="192">
        <v>10000</v>
      </c>
      <c r="H1164" s="192">
        <v>9000</v>
      </c>
    </row>
    <row r="1165" spans="1:8">
      <c r="A1165" s="185" t="str">
        <f t="shared" si="18"/>
        <v>A</v>
      </c>
      <c r="B1165" s="191" t="s">
        <v>124</v>
      </c>
      <c r="C1165" s="191" t="s">
        <v>102</v>
      </c>
      <c r="D1165" s="192">
        <v>1000</v>
      </c>
      <c r="E1165" s="192">
        <v>400</v>
      </c>
      <c r="F1165" s="192">
        <v>200</v>
      </c>
      <c r="G1165" s="192">
        <v>200</v>
      </c>
      <c r="H1165" s="192">
        <v>200</v>
      </c>
    </row>
    <row r="1166" spans="1:8" ht="30.75" thickBot="1">
      <c r="A1166" s="185" t="str">
        <f t="shared" si="18"/>
        <v>A</v>
      </c>
      <c r="B1166" s="186" t="s">
        <v>651</v>
      </c>
      <c r="C1166" s="187" t="s">
        <v>652</v>
      </c>
      <c r="D1166" s="188">
        <v>34000</v>
      </c>
      <c r="E1166" s="188">
        <v>10400</v>
      </c>
      <c r="F1166" s="188">
        <v>10200</v>
      </c>
      <c r="G1166" s="188">
        <v>9200</v>
      </c>
      <c r="H1166" s="188">
        <v>4200</v>
      </c>
    </row>
    <row r="1167" spans="1:8" ht="15.75" thickTop="1">
      <c r="A1167" s="185" t="str">
        <f t="shared" si="18"/>
        <v>A</v>
      </c>
      <c r="B1167" s="189" t="s">
        <v>124</v>
      </c>
      <c r="C1167" s="189" t="s">
        <v>96</v>
      </c>
      <c r="D1167" s="190">
        <v>34000</v>
      </c>
      <c r="E1167" s="190">
        <v>10400</v>
      </c>
      <c r="F1167" s="190">
        <v>10200</v>
      </c>
      <c r="G1167" s="190">
        <v>9200</v>
      </c>
      <c r="H1167" s="190">
        <v>4200</v>
      </c>
    </row>
    <row r="1168" spans="1:8">
      <c r="A1168" s="185" t="str">
        <f t="shared" si="18"/>
        <v>A</v>
      </c>
      <c r="B1168" s="191" t="s">
        <v>124</v>
      </c>
      <c r="C1168" s="191" t="s">
        <v>98</v>
      </c>
      <c r="D1168" s="192">
        <v>33000</v>
      </c>
      <c r="E1168" s="192">
        <v>10000</v>
      </c>
      <c r="F1168" s="192">
        <v>10000</v>
      </c>
      <c r="G1168" s="192">
        <v>9000</v>
      </c>
      <c r="H1168" s="192">
        <v>4000</v>
      </c>
    </row>
    <row r="1169" spans="1:8">
      <c r="A1169" s="185" t="str">
        <f t="shared" si="18"/>
        <v>A</v>
      </c>
      <c r="B1169" s="191" t="s">
        <v>124</v>
      </c>
      <c r="C1169" s="191" t="s">
        <v>102</v>
      </c>
      <c r="D1169" s="192">
        <v>1000</v>
      </c>
      <c r="E1169" s="192">
        <v>400</v>
      </c>
      <c r="F1169" s="192">
        <v>200</v>
      </c>
      <c r="G1169" s="192">
        <v>200</v>
      </c>
      <c r="H1169" s="192">
        <v>200</v>
      </c>
    </row>
    <row r="1170" spans="1:8" ht="30.75" thickBot="1">
      <c r="A1170" s="185" t="str">
        <f t="shared" si="18"/>
        <v>A</v>
      </c>
      <c r="B1170" s="186" t="s">
        <v>653</v>
      </c>
      <c r="C1170" s="187" t="s">
        <v>654</v>
      </c>
      <c r="D1170" s="188">
        <v>60000</v>
      </c>
      <c r="E1170" s="188">
        <v>20400</v>
      </c>
      <c r="F1170" s="188">
        <v>15300</v>
      </c>
      <c r="G1170" s="188">
        <v>14200</v>
      </c>
      <c r="H1170" s="188">
        <v>10100</v>
      </c>
    </row>
    <row r="1171" spans="1:8" ht="15.75" thickTop="1">
      <c r="A1171" s="185" t="str">
        <f t="shared" si="18"/>
        <v>A</v>
      </c>
      <c r="B1171" s="189" t="s">
        <v>124</v>
      </c>
      <c r="C1171" s="189" t="s">
        <v>96</v>
      </c>
      <c r="D1171" s="190">
        <v>60000</v>
      </c>
      <c r="E1171" s="190">
        <v>20400</v>
      </c>
      <c r="F1171" s="190">
        <v>15300</v>
      </c>
      <c r="G1171" s="190">
        <v>14200</v>
      </c>
      <c r="H1171" s="190">
        <v>10100</v>
      </c>
    </row>
    <row r="1172" spans="1:8">
      <c r="A1172" s="185" t="str">
        <f t="shared" si="18"/>
        <v>A</v>
      </c>
      <c r="B1172" s="191" t="s">
        <v>124</v>
      </c>
      <c r="C1172" s="191" t="s">
        <v>98</v>
      </c>
      <c r="D1172" s="192">
        <v>59000</v>
      </c>
      <c r="E1172" s="192">
        <v>20000</v>
      </c>
      <c r="F1172" s="192">
        <v>15000</v>
      </c>
      <c r="G1172" s="192">
        <v>14000</v>
      </c>
      <c r="H1172" s="192">
        <v>10000</v>
      </c>
    </row>
    <row r="1173" spans="1:8">
      <c r="A1173" s="185" t="str">
        <f t="shared" si="18"/>
        <v>A</v>
      </c>
      <c r="B1173" s="191" t="s">
        <v>124</v>
      </c>
      <c r="C1173" s="191" t="s">
        <v>102</v>
      </c>
      <c r="D1173" s="192">
        <v>1000</v>
      </c>
      <c r="E1173" s="192">
        <v>400</v>
      </c>
      <c r="F1173" s="192">
        <v>300</v>
      </c>
      <c r="G1173" s="192">
        <v>200</v>
      </c>
      <c r="H1173" s="192">
        <v>100</v>
      </c>
    </row>
    <row r="1174" spans="1:8" ht="45.75" thickBot="1">
      <c r="A1174" s="185" t="str">
        <f t="shared" si="18"/>
        <v>A</v>
      </c>
      <c r="B1174" s="186" t="s">
        <v>655</v>
      </c>
      <c r="C1174" s="187" t="s">
        <v>656</v>
      </c>
      <c r="D1174" s="188">
        <v>6927000</v>
      </c>
      <c r="E1174" s="188">
        <v>1878000</v>
      </c>
      <c r="F1174" s="188">
        <v>1687000</v>
      </c>
      <c r="G1174" s="188">
        <v>1681000</v>
      </c>
      <c r="H1174" s="188">
        <v>1681000</v>
      </c>
    </row>
    <row r="1175" spans="1:8" ht="15.75" thickTop="1">
      <c r="A1175" s="185" t="str">
        <f t="shared" si="18"/>
        <v>A</v>
      </c>
      <c r="B1175" s="189" t="s">
        <v>124</v>
      </c>
      <c r="C1175" s="189" t="s">
        <v>96</v>
      </c>
      <c r="D1175" s="190">
        <v>6771000</v>
      </c>
      <c r="E1175" s="190">
        <v>1728000</v>
      </c>
      <c r="F1175" s="190">
        <v>1681000</v>
      </c>
      <c r="G1175" s="190">
        <v>1681000</v>
      </c>
      <c r="H1175" s="190">
        <v>1681000</v>
      </c>
    </row>
    <row r="1176" spans="1:8">
      <c r="A1176" s="185" t="str">
        <f t="shared" si="18"/>
        <v>A</v>
      </c>
      <c r="B1176" s="191" t="s">
        <v>124</v>
      </c>
      <c r="C1176" s="191" t="s">
        <v>97</v>
      </c>
      <c r="D1176" s="192">
        <v>5900000</v>
      </c>
      <c r="E1176" s="192">
        <v>1475000</v>
      </c>
      <c r="F1176" s="192">
        <v>1475000</v>
      </c>
      <c r="G1176" s="192">
        <v>1475000</v>
      </c>
      <c r="H1176" s="192">
        <v>1475000</v>
      </c>
    </row>
    <row r="1177" spans="1:8">
      <c r="A1177" s="185" t="str">
        <f t="shared" si="18"/>
        <v>A</v>
      </c>
      <c r="B1177" s="191" t="s">
        <v>124</v>
      </c>
      <c r="C1177" s="191" t="s">
        <v>98</v>
      </c>
      <c r="D1177" s="192">
        <v>850000</v>
      </c>
      <c r="E1177" s="192">
        <v>238000</v>
      </c>
      <c r="F1177" s="192">
        <v>204000</v>
      </c>
      <c r="G1177" s="192">
        <v>204000</v>
      </c>
      <c r="H1177" s="192">
        <v>204000</v>
      </c>
    </row>
    <row r="1178" spans="1:8">
      <c r="A1178" s="185" t="str">
        <f t="shared" si="18"/>
        <v>A</v>
      </c>
      <c r="B1178" s="191" t="s">
        <v>124</v>
      </c>
      <c r="C1178" s="191" t="s">
        <v>101</v>
      </c>
      <c r="D1178" s="192">
        <v>10000</v>
      </c>
      <c r="E1178" s="192">
        <v>10000</v>
      </c>
      <c r="F1178" s="192">
        <v>0</v>
      </c>
      <c r="G1178" s="192">
        <v>0</v>
      </c>
      <c r="H1178" s="192">
        <v>0</v>
      </c>
    </row>
    <row r="1179" spans="1:8">
      <c r="A1179" s="185" t="str">
        <f t="shared" si="18"/>
        <v>A</v>
      </c>
      <c r="B1179" s="191" t="s">
        <v>124</v>
      </c>
      <c r="C1179" s="191" t="s">
        <v>102</v>
      </c>
      <c r="D1179" s="192">
        <v>11000</v>
      </c>
      <c r="E1179" s="192">
        <v>5000</v>
      </c>
      <c r="F1179" s="192">
        <v>2000</v>
      </c>
      <c r="G1179" s="192">
        <v>2000</v>
      </c>
      <c r="H1179" s="192">
        <v>2000</v>
      </c>
    </row>
    <row r="1180" spans="1:8">
      <c r="A1180" s="185" t="str">
        <f t="shared" si="18"/>
        <v>A</v>
      </c>
      <c r="B1180" s="189" t="s">
        <v>124</v>
      </c>
      <c r="C1180" s="189" t="s">
        <v>121</v>
      </c>
      <c r="D1180" s="190">
        <v>156000</v>
      </c>
      <c r="E1180" s="190">
        <v>150000</v>
      </c>
      <c r="F1180" s="190">
        <v>6000</v>
      </c>
      <c r="G1180" s="190">
        <v>0</v>
      </c>
      <c r="H1180" s="190">
        <v>0</v>
      </c>
    </row>
    <row r="1181" spans="1:8" ht="30.75" thickBot="1">
      <c r="A1181" s="185" t="str">
        <f t="shared" si="18"/>
        <v>A</v>
      </c>
      <c r="B1181" s="186" t="s">
        <v>657</v>
      </c>
      <c r="C1181" s="187" t="s">
        <v>658</v>
      </c>
      <c r="D1181" s="188">
        <v>4255000</v>
      </c>
      <c r="E1181" s="188">
        <v>1143800</v>
      </c>
      <c r="F1181" s="188">
        <v>1048700</v>
      </c>
      <c r="G1181" s="188">
        <v>1038800</v>
      </c>
      <c r="H1181" s="188">
        <v>1023700</v>
      </c>
    </row>
    <row r="1182" spans="1:8" ht="15.75" thickTop="1">
      <c r="A1182" s="185" t="str">
        <f t="shared" si="18"/>
        <v>A</v>
      </c>
      <c r="B1182" s="189" t="s">
        <v>124</v>
      </c>
      <c r="C1182" s="189" t="s">
        <v>96</v>
      </c>
      <c r="D1182" s="190">
        <v>4190000</v>
      </c>
      <c r="E1182" s="190">
        <v>1108800</v>
      </c>
      <c r="F1182" s="190">
        <v>1028700</v>
      </c>
      <c r="G1182" s="190">
        <v>1028800</v>
      </c>
      <c r="H1182" s="190">
        <v>1023700</v>
      </c>
    </row>
    <row r="1183" spans="1:8">
      <c r="A1183" s="185" t="str">
        <f t="shared" si="18"/>
        <v>A</v>
      </c>
      <c r="B1183" s="191" t="s">
        <v>124</v>
      </c>
      <c r="C1183" s="191" t="s">
        <v>97</v>
      </c>
      <c r="D1183" s="192">
        <v>2900000</v>
      </c>
      <c r="E1183" s="192">
        <v>725000</v>
      </c>
      <c r="F1183" s="192">
        <v>725000</v>
      </c>
      <c r="G1183" s="192">
        <v>725000</v>
      </c>
      <c r="H1183" s="192">
        <v>725000</v>
      </c>
    </row>
    <row r="1184" spans="1:8">
      <c r="A1184" s="185" t="str">
        <f t="shared" si="18"/>
        <v>A</v>
      </c>
      <c r="B1184" s="191" t="s">
        <v>124</v>
      </c>
      <c r="C1184" s="191" t="s">
        <v>98</v>
      </c>
      <c r="D1184" s="192">
        <v>1175000</v>
      </c>
      <c r="E1184" s="192">
        <v>350000</v>
      </c>
      <c r="F1184" s="192">
        <v>275000</v>
      </c>
      <c r="G1184" s="192">
        <v>275000</v>
      </c>
      <c r="H1184" s="192">
        <v>275000</v>
      </c>
    </row>
    <row r="1185" spans="1:8">
      <c r="A1185" s="185" t="str">
        <f t="shared" si="18"/>
        <v>A</v>
      </c>
      <c r="B1185" s="191" t="s">
        <v>124</v>
      </c>
      <c r="C1185" s="191" t="s">
        <v>101</v>
      </c>
      <c r="D1185" s="192">
        <v>100000</v>
      </c>
      <c r="E1185" s="192">
        <v>30000</v>
      </c>
      <c r="F1185" s="192">
        <v>25000</v>
      </c>
      <c r="G1185" s="192">
        <v>25000</v>
      </c>
      <c r="H1185" s="192">
        <v>20000</v>
      </c>
    </row>
    <row r="1186" spans="1:8">
      <c r="A1186" s="185" t="str">
        <f t="shared" si="18"/>
        <v>A</v>
      </c>
      <c r="B1186" s="191" t="s">
        <v>124</v>
      </c>
      <c r="C1186" s="191" t="s">
        <v>102</v>
      </c>
      <c r="D1186" s="192">
        <v>15000</v>
      </c>
      <c r="E1186" s="192">
        <v>3800</v>
      </c>
      <c r="F1186" s="192">
        <v>3700</v>
      </c>
      <c r="G1186" s="192">
        <v>3800</v>
      </c>
      <c r="H1186" s="192">
        <v>3700</v>
      </c>
    </row>
    <row r="1187" spans="1:8">
      <c r="A1187" s="185" t="str">
        <f t="shared" si="18"/>
        <v>A</v>
      </c>
      <c r="B1187" s="189" t="s">
        <v>124</v>
      </c>
      <c r="C1187" s="189" t="s">
        <v>121</v>
      </c>
      <c r="D1187" s="190">
        <v>65000</v>
      </c>
      <c r="E1187" s="190">
        <v>35000</v>
      </c>
      <c r="F1187" s="190">
        <v>20000</v>
      </c>
      <c r="G1187" s="190">
        <v>10000</v>
      </c>
      <c r="H1187" s="190">
        <v>0</v>
      </c>
    </row>
    <row r="1188" spans="1:8" ht="30.75" thickBot="1">
      <c r="A1188" s="185" t="str">
        <f t="shared" si="18"/>
        <v>A</v>
      </c>
      <c r="B1188" s="186" t="s">
        <v>659</v>
      </c>
      <c r="C1188" s="187" t="s">
        <v>660</v>
      </c>
      <c r="D1188" s="188">
        <v>5510000</v>
      </c>
      <c r="E1188" s="188">
        <v>1475500</v>
      </c>
      <c r="F1188" s="188">
        <v>1279500</v>
      </c>
      <c r="G1188" s="188">
        <v>1279500</v>
      </c>
      <c r="H1188" s="188">
        <v>1475500</v>
      </c>
    </row>
    <row r="1189" spans="1:8" ht="15.75" thickTop="1">
      <c r="A1189" s="185" t="str">
        <f t="shared" si="18"/>
        <v>A</v>
      </c>
      <c r="B1189" s="189" t="s">
        <v>124</v>
      </c>
      <c r="C1189" s="189" t="s">
        <v>96</v>
      </c>
      <c r="D1189" s="190">
        <v>5460000</v>
      </c>
      <c r="E1189" s="190">
        <v>1465500</v>
      </c>
      <c r="F1189" s="190">
        <v>1264500</v>
      </c>
      <c r="G1189" s="190">
        <v>1264500</v>
      </c>
      <c r="H1189" s="190">
        <v>1465500</v>
      </c>
    </row>
    <row r="1190" spans="1:8">
      <c r="A1190" s="185" t="str">
        <f t="shared" si="18"/>
        <v>A</v>
      </c>
      <c r="B1190" s="191" t="s">
        <v>124</v>
      </c>
      <c r="C1190" s="191" t="s">
        <v>97</v>
      </c>
      <c r="D1190" s="192">
        <v>3450000</v>
      </c>
      <c r="E1190" s="192">
        <v>862500</v>
      </c>
      <c r="F1190" s="192">
        <v>862500</v>
      </c>
      <c r="G1190" s="192">
        <v>862500</v>
      </c>
      <c r="H1190" s="192">
        <v>862500</v>
      </c>
    </row>
    <row r="1191" spans="1:8">
      <c r="A1191" s="185" t="str">
        <f t="shared" si="18"/>
        <v>A</v>
      </c>
      <c r="B1191" s="191" t="s">
        <v>124</v>
      </c>
      <c r="C1191" s="191" t="s">
        <v>98</v>
      </c>
      <c r="D1191" s="192">
        <v>2000000</v>
      </c>
      <c r="E1191" s="192">
        <v>600000</v>
      </c>
      <c r="F1191" s="192">
        <v>400000</v>
      </c>
      <c r="G1191" s="192">
        <v>400000</v>
      </c>
      <c r="H1191" s="192">
        <v>600000</v>
      </c>
    </row>
    <row r="1192" spans="1:8">
      <c r="A1192" s="185" t="str">
        <f t="shared" si="18"/>
        <v>A</v>
      </c>
      <c r="B1192" s="191" t="s">
        <v>124</v>
      </c>
      <c r="C1192" s="191" t="s">
        <v>101</v>
      </c>
      <c r="D1192" s="192">
        <v>10000</v>
      </c>
      <c r="E1192" s="192">
        <v>3000</v>
      </c>
      <c r="F1192" s="192">
        <v>2000</v>
      </c>
      <c r="G1192" s="192">
        <v>2000</v>
      </c>
      <c r="H1192" s="192">
        <v>3000</v>
      </c>
    </row>
    <row r="1193" spans="1:8">
      <c r="A1193" s="185" t="str">
        <f t="shared" si="18"/>
        <v>A</v>
      </c>
      <c r="B1193" s="189" t="s">
        <v>124</v>
      </c>
      <c r="C1193" s="189" t="s">
        <v>121</v>
      </c>
      <c r="D1193" s="190">
        <v>50000</v>
      </c>
      <c r="E1193" s="190">
        <v>10000</v>
      </c>
      <c r="F1193" s="190">
        <v>15000</v>
      </c>
      <c r="G1193" s="190">
        <v>15000</v>
      </c>
      <c r="H1193" s="190">
        <v>10000</v>
      </c>
    </row>
    <row r="1194" spans="1:8" ht="15.75" thickBot="1">
      <c r="A1194" s="185" t="str">
        <f t="shared" si="18"/>
        <v>A</v>
      </c>
      <c r="B1194" s="186" t="s">
        <v>661</v>
      </c>
      <c r="C1194" s="187" t="s">
        <v>662</v>
      </c>
      <c r="D1194" s="188">
        <v>1213000</v>
      </c>
      <c r="E1194" s="188">
        <v>356000</v>
      </c>
      <c r="F1194" s="188">
        <v>306000</v>
      </c>
      <c r="G1194" s="188">
        <v>274500</v>
      </c>
      <c r="H1194" s="188">
        <v>276500</v>
      </c>
    </row>
    <row r="1195" spans="1:8" ht="15.75" thickTop="1">
      <c r="A1195" s="185" t="str">
        <f t="shared" si="18"/>
        <v>A</v>
      </c>
      <c r="B1195" s="189" t="s">
        <v>124</v>
      </c>
      <c r="C1195" s="189" t="s">
        <v>96</v>
      </c>
      <c r="D1195" s="190">
        <v>1113000</v>
      </c>
      <c r="E1195" s="190">
        <v>316000</v>
      </c>
      <c r="F1195" s="190">
        <v>286000</v>
      </c>
      <c r="G1195" s="190">
        <v>254500</v>
      </c>
      <c r="H1195" s="190">
        <v>256500</v>
      </c>
    </row>
    <row r="1196" spans="1:8">
      <c r="A1196" s="185" t="str">
        <f t="shared" si="18"/>
        <v>A</v>
      </c>
      <c r="B1196" s="191" t="s">
        <v>124</v>
      </c>
      <c r="C1196" s="191" t="s">
        <v>97</v>
      </c>
      <c r="D1196" s="192">
        <v>850000</v>
      </c>
      <c r="E1196" s="192">
        <v>212000</v>
      </c>
      <c r="F1196" s="192">
        <v>212000</v>
      </c>
      <c r="G1196" s="192">
        <v>212000</v>
      </c>
      <c r="H1196" s="192">
        <v>214000</v>
      </c>
    </row>
    <row r="1197" spans="1:8">
      <c r="A1197" s="185" t="str">
        <f t="shared" si="18"/>
        <v>A</v>
      </c>
      <c r="B1197" s="191" t="s">
        <v>124</v>
      </c>
      <c r="C1197" s="191" t="s">
        <v>98</v>
      </c>
      <c r="D1197" s="192">
        <v>250000</v>
      </c>
      <c r="E1197" s="192">
        <v>100000</v>
      </c>
      <c r="F1197" s="192">
        <v>70000</v>
      </c>
      <c r="G1197" s="192">
        <v>40000</v>
      </c>
      <c r="H1197" s="192">
        <v>40000</v>
      </c>
    </row>
    <row r="1198" spans="1:8">
      <c r="A1198" s="185" t="str">
        <f t="shared" si="18"/>
        <v>A</v>
      </c>
      <c r="B1198" s="191" t="s">
        <v>124</v>
      </c>
      <c r="C1198" s="191" t="s">
        <v>101</v>
      </c>
      <c r="D1198" s="192">
        <v>10000</v>
      </c>
      <c r="E1198" s="192">
        <v>3000</v>
      </c>
      <c r="F1198" s="192">
        <v>3000</v>
      </c>
      <c r="G1198" s="192">
        <v>2000</v>
      </c>
      <c r="H1198" s="192">
        <v>2000</v>
      </c>
    </row>
    <row r="1199" spans="1:8">
      <c r="A1199" s="185" t="str">
        <f t="shared" si="18"/>
        <v>A</v>
      </c>
      <c r="B1199" s="191" t="s">
        <v>124</v>
      </c>
      <c r="C1199" s="191" t="s">
        <v>102</v>
      </c>
      <c r="D1199" s="192">
        <v>3000</v>
      </c>
      <c r="E1199" s="192">
        <v>1000</v>
      </c>
      <c r="F1199" s="192">
        <v>1000</v>
      </c>
      <c r="G1199" s="192">
        <v>500</v>
      </c>
      <c r="H1199" s="192">
        <v>500</v>
      </c>
    </row>
    <row r="1200" spans="1:8">
      <c r="A1200" s="185" t="str">
        <f t="shared" si="18"/>
        <v>A</v>
      </c>
      <c r="B1200" s="189" t="s">
        <v>124</v>
      </c>
      <c r="C1200" s="189" t="s">
        <v>121</v>
      </c>
      <c r="D1200" s="190">
        <v>100000</v>
      </c>
      <c r="E1200" s="190">
        <v>40000</v>
      </c>
      <c r="F1200" s="190">
        <v>20000</v>
      </c>
      <c r="G1200" s="190">
        <v>20000</v>
      </c>
      <c r="H1200" s="190">
        <v>20000</v>
      </c>
    </row>
    <row r="1201" spans="1:8" ht="15.75" thickBot="1">
      <c r="A1201" s="185" t="str">
        <f t="shared" si="18"/>
        <v>A</v>
      </c>
      <c r="B1201" s="186" t="s">
        <v>663</v>
      </c>
      <c r="C1201" s="187" t="s">
        <v>664</v>
      </c>
      <c r="D1201" s="188">
        <v>4480000</v>
      </c>
      <c r="E1201" s="188">
        <v>1155300</v>
      </c>
      <c r="F1201" s="188">
        <v>1122300</v>
      </c>
      <c r="G1201" s="188">
        <v>1101300</v>
      </c>
      <c r="H1201" s="188">
        <v>1101100</v>
      </c>
    </row>
    <row r="1202" spans="1:8" ht="15.75" thickTop="1">
      <c r="A1202" s="185" t="str">
        <f t="shared" si="18"/>
        <v>A</v>
      </c>
      <c r="B1202" s="189" t="s">
        <v>124</v>
      </c>
      <c r="C1202" s="189" t="s">
        <v>96</v>
      </c>
      <c r="D1202" s="190">
        <v>4480000</v>
      </c>
      <c r="E1202" s="190">
        <v>1155300</v>
      </c>
      <c r="F1202" s="190">
        <v>1122300</v>
      </c>
      <c r="G1202" s="190">
        <v>1101300</v>
      </c>
      <c r="H1202" s="190">
        <v>1101100</v>
      </c>
    </row>
    <row r="1203" spans="1:8">
      <c r="A1203" s="185" t="str">
        <f t="shared" si="18"/>
        <v>A</v>
      </c>
      <c r="B1203" s="191" t="s">
        <v>124</v>
      </c>
      <c r="C1203" s="191" t="s">
        <v>97</v>
      </c>
      <c r="D1203" s="192">
        <v>3511000</v>
      </c>
      <c r="E1203" s="192">
        <v>877800</v>
      </c>
      <c r="F1203" s="192">
        <v>877800</v>
      </c>
      <c r="G1203" s="192">
        <v>877800</v>
      </c>
      <c r="H1203" s="192">
        <v>877600</v>
      </c>
    </row>
    <row r="1204" spans="1:8">
      <c r="A1204" s="185" t="str">
        <f t="shared" si="18"/>
        <v>A</v>
      </c>
      <c r="B1204" s="191" t="s">
        <v>124</v>
      </c>
      <c r="C1204" s="191" t="s">
        <v>98</v>
      </c>
      <c r="D1204" s="192">
        <v>899000</v>
      </c>
      <c r="E1204" s="192">
        <v>260000</v>
      </c>
      <c r="F1204" s="192">
        <v>227000</v>
      </c>
      <c r="G1204" s="192">
        <v>206000</v>
      </c>
      <c r="H1204" s="192">
        <v>206000</v>
      </c>
    </row>
    <row r="1205" spans="1:8">
      <c r="A1205" s="185" t="str">
        <f t="shared" si="18"/>
        <v>A</v>
      </c>
      <c r="B1205" s="191" t="s">
        <v>124</v>
      </c>
      <c r="C1205" s="191" t="s">
        <v>101</v>
      </c>
      <c r="D1205" s="192">
        <v>50000</v>
      </c>
      <c r="E1205" s="192">
        <v>12500</v>
      </c>
      <c r="F1205" s="192">
        <v>12500</v>
      </c>
      <c r="G1205" s="192">
        <v>12500</v>
      </c>
      <c r="H1205" s="192">
        <v>12500</v>
      </c>
    </row>
    <row r="1206" spans="1:8">
      <c r="A1206" s="185" t="str">
        <f t="shared" si="18"/>
        <v>A</v>
      </c>
      <c r="B1206" s="191" t="s">
        <v>124</v>
      </c>
      <c r="C1206" s="191" t="s">
        <v>102</v>
      </c>
      <c r="D1206" s="192">
        <v>20000</v>
      </c>
      <c r="E1206" s="192">
        <v>5000</v>
      </c>
      <c r="F1206" s="192">
        <v>5000</v>
      </c>
      <c r="G1206" s="192">
        <v>5000</v>
      </c>
      <c r="H1206" s="192">
        <v>5000</v>
      </c>
    </row>
    <row r="1207" spans="1:8" ht="15.75" thickBot="1">
      <c r="A1207" s="185" t="str">
        <f t="shared" si="18"/>
        <v>A</v>
      </c>
      <c r="B1207" s="186" t="s">
        <v>665</v>
      </c>
      <c r="C1207" s="187" t="s">
        <v>666</v>
      </c>
      <c r="D1207" s="188">
        <v>3854900000</v>
      </c>
      <c r="E1207" s="188">
        <v>1001134300</v>
      </c>
      <c r="F1207" s="188">
        <v>1033812900</v>
      </c>
      <c r="G1207" s="188">
        <v>882474700</v>
      </c>
      <c r="H1207" s="188">
        <v>937478100</v>
      </c>
    </row>
    <row r="1208" spans="1:8" ht="15.75" thickTop="1">
      <c r="A1208" s="185" t="str">
        <f t="shared" si="18"/>
        <v>A</v>
      </c>
      <c r="B1208" s="189" t="s">
        <v>124</v>
      </c>
      <c r="C1208" s="189" t="s">
        <v>96</v>
      </c>
      <c r="D1208" s="190">
        <v>3854800000</v>
      </c>
      <c r="E1208" s="190">
        <v>1001049300</v>
      </c>
      <c r="F1208" s="190">
        <v>1033797900</v>
      </c>
      <c r="G1208" s="190">
        <v>882474700</v>
      </c>
      <c r="H1208" s="190">
        <v>937478100</v>
      </c>
    </row>
    <row r="1209" spans="1:8">
      <c r="A1209" s="185" t="str">
        <f t="shared" si="18"/>
        <v>A</v>
      </c>
      <c r="B1209" s="191" t="s">
        <v>124</v>
      </c>
      <c r="C1209" s="191" t="s">
        <v>98</v>
      </c>
      <c r="D1209" s="192">
        <v>11650000</v>
      </c>
      <c r="E1209" s="192">
        <v>2858000</v>
      </c>
      <c r="F1209" s="192">
        <v>2987000</v>
      </c>
      <c r="G1209" s="192">
        <v>2614500</v>
      </c>
      <c r="H1209" s="192">
        <v>3190500</v>
      </c>
    </row>
    <row r="1210" spans="1:8">
      <c r="A1210" s="185" t="str">
        <f t="shared" si="18"/>
        <v>A</v>
      </c>
      <c r="B1210" s="191" t="s">
        <v>124</v>
      </c>
      <c r="C1210" s="191" t="s">
        <v>101</v>
      </c>
      <c r="D1210" s="192">
        <v>3839040000</v>
      </c>
      <c r="E1210" s="192">
        <v>997081300</v>
      </c>
      <c r="F1210" s="192">
        <v>1029783900</v>
      </c>
      <c r="G1210" s="192">
        <v>878832700</v>
      </c>
      <c r="H1210" s="192">
        <v>933342100</v>
      </c>
    </row>
    <row r="1211" spans="1:8">
      <c r="A1211" s="185" t="str">
        <f t="shared" si="18"/>
        <v>A</v>
      </c>
      <c r="B1211" s="191" t="s">
        <v>124</v>
      </c>
      <c r="C1211" s="191" t="s">
        <v>102</v>
      </c>
      <c r="D1211" s="192">
        <v>4110000</v>
      </c>
      <c r="E1211" s="192">
        <v>1110000</v>
      </c>
      <c r="F1211" s="192">
        <v>1027000</v>
      </c>
      <c r="G1211" s="192">
        <v>1027500</v>
      </c>
      <c r="H1211" s="192">
        <v>945500</v>
      </c>
    </row>
    <row r="1212" spans="1:8">
      <c r="A1212" s="185" t="str">
        <f t="shared" si="18"/>
        <v>A</v>
      </c>
      <c r="B1212" s="189" t="s">
        <v>124</v>
      </c>
      <c r="C1212" s="189" t="s">
        <v>121</v>
      </c>
      <c r="D1212" s="190">
        <v>100000</v>
      </c>
      <c r="E1212" s="190">
        <v>85000</v>
      </c>
      <c r="F1212" s="190">
        <v>15000</v>
      </c>
      <c r="G1212" s="190">
        <v>0</v>
      </c>
      <c r="H1212" s="190">
        <v>0</v>
      </c>
    </row>
    <row r="1213" spans="1:8" ht="15.75" thickBot="1">
      <c r="A1213" s="185" t="str">
        <f t="shared" si="18"/>
        <v>A</v>
      </c>
      <c r="B1213" s="186" t="s">
        <v>667</v>
      </c>
      <c r="C1213" s="187" t="s">
        <v>668</v>
      </c>
      <c r="D1213" s="188">
        <v>2600000000</v>
      </c>
      <c r="E1213" s="188">
        <v>640000000</v>
      </c>
      <c r="F1213" s="188">
        <v>680000000</v>
      </c>
      <c r="G1213" s="188">
        <v>620000000</v>
      </c>
      <c r="H1213" s="188">
        <v>660000000</v>
      </c>
    </row>
    <row r="1214" spans="1:8" ht="15.75" thickTop="1">
      <c r="A1214" s="185" t="str">
        <f t="shared" si="18"/>
        <v>A</v>
      </c>
      <c r="B1214" s="189" t="s">
        <v>124</v>
      </c>
      <c r="C1214" s="189" t="s">
        <v>96</v>
      </c>
      <c r="D1214" s="190">
        <v>2600000000</v>
      </c>
      <c r="E1214" s="190">
        <v>640000000</v>
      </c>
      <c r="F1214" s="190">
        <v>680000000</v>
      </c>
      <c r="G1214" s="190">
        <v>620000000</v>
      </c>
      <c r="H1214" s="190">
        <v>660000000</v>
      </c>
    </row>
    <row r="1215" spans="1:8">
      <c r="A1215" s="185" t="str">
        <f t="shared" si="18"/>
        <v>A</v>
      </c>
      <c r="B1215" s="191" t="s">
        <v>124</v>
      </c>
      <c r="C1215" s="191" t="s">
        <v>101</v>
      </c>
      <c r="D1215" s="192">
        <v>2600000000</v>
      </c>
      <c r="E1215" s="192">
        <v>640000000</v>
      </c>
      <c r="F1215" s="192">
        <v>680000000</v>
      </c>
      <c r="G1215" s="192">
        <v>620000000</v>
      </c>
      <c r="H1215" s="192">
        <v>660000000</v>
      </c>
    </row>
    <row r="1216" spans="1:8" ht="30.75" thickBot="1">
      <c r="A1216" s="185" t="str">
        <f t="shared" si="18"/>
        <v>A</v>
      </c>
      <c r="B1216" s="186" t="s">
        <v>669</v>
      </c>
      <c r="C1216" s="187" t="s">
        <v>670</v>
      </c>
      <c r="D1216" s="188">
        <v>891000000</v>
      </c>
      <c r="E1216" s="188">
        <v>204000000</v>
      </c>
      <c r="F1216" s="188">
        <v>204000000</v>
      </c>
      <c r="G1216" s="188">
        <v>234000000</v>
      </c>
      <c r="H1216" s="188">
        <v>249000000</v>
      </c>
    </row>
    <row r="1217" spans="1:8" ht="15.75" thickTop="1">
      <c r="A1217" s="185" t="str">
        <f t="shared" si="18"/>
        <v>A</v>
      </c>
      <c r="B1217" s="189" t="s">
        <v>124</v>
      </c>
      <c r="C1217" s="189" t="s">
        <v>96</v>
      </c>
      <c r="D1217" s="190">
        <v>891000000</v>
      </c>
      <c r="E1217" s="190">
        <v>204000000</v>
      </c>
      <c r="F1217" s="190">
        <v>204000000</v>
      </c>
      <c r="G1217" s="190">
        <v>234000000</v>
      </c>
      <c r="H1217" s="190">
        <v>249000000</v>
      </c>
    </row>
    <row r="1218" spans="1:8">
      <c r="A1218" s="185" t="str">
        <f t="shared" si="18"/>
        <v>A</v>
      </c>
      <c r="B1218" s="191" t="s">
        <v>124</v>
      </c>
      <c r="C1218" s="191" t="s">
        <v>98</v>
      </c>
      <c r="D1218" s="192">
        <v>3000000</v>
      </c>
      <c r="E1218" s="192">
        <v>750000</v>
      </c>
      <c r="F1218" s="192">
        <v>750000</v>
      </c>
      <c r="G1218" s="192">
        <v>750000</v>
      </c>
      <c r="H1218" s="192">
        <v>750000</v>
      </c>
    </row>
    <row r="1219" spans="1:8">
      <c r="A1219" s="185" t="str">
        <f t="shared" si="18"/>
        <v>A</v>
      </c>
      <c r="B1219" s="191" t="s">
        <v>124</v>
      </c>
      <c r="C1219" s="191" t="s">
        <v>101</v>
      </c>
      <c r="D1219" s="192">
        <v>888000000</v>
      </c>
      <c r="E1219" s="192">
        <v>203250000</v>
      </c>
      <c r="F1219" s="192">
        <v>203250000</v>
      </c>
      <c r="G1219" s="192">
        <v>233250000</v>
      </c>
      <c r="H1219" s="192">
        <v>248250000</v>
      </c>
    </row>
    <row r="1220" spans="1:8" ht="15.75" thickBot="1">
      <c r="A1220" s="185" t="str">
        <f t="shared" si="18"/>
        <v>A</v>
      </c>
      <c r="B1220" s="186" t="s">
        <v>671</v>
      </c>
      <c r="C1220" s="187" t="s">
        <v>672</v>
      </c>
      <c r="D1220" s="188">
        <v>40000000</v>
      </c>
      <c r="E1220" s="188">
        <v>10796600</v>
      </c>
      <c r="F1220" s="188">
        <v>10000000</v>
      </c>
      <c r="G1220" s="188">
        <v>10000600</v>
      </c>
      <c r="H1220" s="188">
        <v>9202800</v>
      </c>
    </row>
    <row r="1221" spans="1:8" ht="15.75" thickTop="1">
      <c r="A1221" s="185" t="str">
        <f t="shared" si="18"/>
        <v>A</v>
      </c>
      <c r="B1221" s="189" t="s">
        <v>124</v>
      </c>
      <c r="C1221" s="189" t="s">
        <v>96</v>
      </c>
      <c r="D1221" s="190">
        <v>40000000</v>
      </c>
      <c r="E1221" s="190">
        <v>10796600</v>
      </c>
      <c r="F1221" s="190">
        <v>10000000</v>
      </c>
      <c r="G1221" s="190">
        <v>10000600</v>
      </c>
      <c r="H1221" s="190">
        <v>9202800</v>
      </c>
    </row>
    <row r="1222" spans="1:8">
      <c r="A1222" s="185" t="str">
        <f t="shared" si="18"/>
        <v>A</v>
      </c>
      <c r="B1222" s="191" t="s">
        <v>124</v>
      </c>
      <c r="C1222" s="191" t="s">
        <v>98</v>
      </c>
      <c r="D1222" s="192">
        <v>1200000</v>
      </c>
      <c r="E1222" s="192">
        <v>320000</v>
      </c>
      <c r="F1222" s="192">
        <v>300000</v>
      </c>
      <c r="G1222" s="192">
        <v>300000</v>
      </c>
      <c r="H1222" s="192">
        <v>280000</v>
      </c>
    </row>
    <row r="1223" spans="1:8">
      <c r="A1223" s="185" t="str">
        <f t="shared" ref="A1223:A1286" si="19">(IF(OR(D1223&lt;&gt;0,E1223&lt;&gt;0,F1223&lt;&gt;0,G1223&lt;&gt;0,H1223&lt;&gt;0),"A","B"))</f>
        <v>A</v>
      </c>
      <c r="B1223" s="191" t="s">
        <v>124</v>
      </c>
      <c r="C1223" s="191" t="s">
        <v>101</v>
      </c>
      <c r="D1223" s="192">
        <v>34700000</v>
      </c>
      <c r="E1223" s="192">
        <v>9369600</v>
      </c>
      <c r="F1223" s="192">
        <v>8675000</v>
      </c>
      <c r="G1223" s="192">
        <v>8675600</v>
      </c>
      <c r="H1223" s="192">
        <v>7979800</v>
      </c>
    </row>
    <row r="1224" spans="1:8">
      <c r="A1224" s="185" t="str">
        <f t="shared" si="19"/>
        <v>A</v>
      </c>
      <c r="B1224" s="191" t="s">
        <v>124</v>
      </c>
      <c r="C1224" s="191" t="s">
        <v>102</v>
      </c>
      <c r="D1224" s="192">
        <v>4100000</v>
      </c>
      <c r="E1224" s="192">
        <v>1107000</v>
      </c>
      <c r="F1224" s="192">
        <v>1025000</v>
      </c>
      <c r="G1224" s="192">
        <v>1025000</v>
      </c>
      <c r="H1224" s="192">
        <v>943000</v>
      </c>
    </row>
    <row r="1225" spans="1:8" ht="15.75" thickBot="1">
      <c r="A1225" s="185" t="str">
        <f t="shared" si="19"/>
        <v>A</v>
      </c>
      <c r="B1225" s="186" t="s">
        <v>673</v>
      </c>
      <c r="C1225" s="187" t="s">
        <v>674</v>
      </c>
      <c r="D1225" s="188">
        <v>12980000</v>
      </c>
      <c r="E1225" s="188">
        <v>3505200</v>
      </c>
      <c r="F1225" s="188">
        <v>3245000</v>
      </c>
      <c r="G1225" s="188">
        <v>3245600</v>
      </c>
      <c r="H1225" s="188">
        <v>2984200</v>
      </c>
    </row>
    <row r="1226" spans="1:8" ht="15.75" thickTop="1">
      <c r="A1226" s="185" t="str">
        <f t="shared" si="19"/>
        <v>A</v>
      </c>
      <c r="B1226" s="189" t="s">
        <v>124</v>
      </c>
      <c r="C1226" s="189" t="s">
        <v>96</v>
      </c>
      <c r="D1226" s="190">
        <v>12980000</v>
      </c>
      <c r="E1226" s="190">
        <v>3505200</v>
      </c>
      <c r="F1226" s="190">
        <v>3245000</v>
      </c>
      <c r="G1226" s="190">
        <v>3245600</v>
      </c>
      <c r="H1226" s="190">
        <v>2984200</v>
      </c>
    </row>
    <row r="1227" spans="1:8">
      <c r="A1227" s="185" t="str">
        <f t="shared" si="19"/>
        <v>A</v>
      </c>
      <c r="B1227" s="191" t="s">
        <v>124</v>
      </c>
      <c r="C1227" s="191" t="s">
        <v>101</v>
      </c>
      <c r="D1227" s="192">
        <v>8880000</v>
      </c>
      <c r="E1227" s="192">
        <v>2398200</v>
      </c>
      <c r="F1227" s="192">
        <v>2220000</v>
      </c>
      <c r="G1227" s="192">
        <v>2220600</v>
      </c>
      <c r="H1227" s="192">
        <v>2041200</v>
      </c>
    </row>
    <row r="1228" spans="1:8">
      <c r="A1228" s="185" t="str">
        <f t="shared" si="19"/>
        <v>A</v>
      </c>
      <c r="B1228" s="191" t="s">
        <v>124</v>
      </c>
      <c r="C1228" s="191" t="s">
        <v>102</v>
      </c>
      <c r="D1228" s="192">
        <v>4100000</v>
      </c>
      <c r="E1228" s="192">
        <v>1107000</v>
      </c>
      <c r="F1228" s="192">
        <v>1025000</v>
      </c>
      <c r="G1228" s="192">
        <v>1025000</v>
      </c>
      <c r="H1228" s="192">
        <v>943000</v>
      </c>
    </row>
    <row r="1229" spans="1:8" ht="30.75" thickBot="1">
      <c r="A1229" s="185" t="str">
        <f t="shared" si="19"/>
        <v>A</v>
      </c>
      <c r="B1229" s="186" t="s">
        <v>675</v>
      </c>
      <c r="C1229" s="187" t="s">
        <v>676</v>
      </c>
      <c r="D1229" s="188">
        <v>6300000</v>
      </c>
      <c r="E1229" s="188">
        <v>1701000</v>
      </c>
      <c r="F1229" s="188">
        <v>1575000</v>
      </c>
      <c r="G1229" s="188">
        <v>1575000</v>
      </c>
      <c r="H1229" s="188">
        <v>1449000</v>
      </c>
    </row>
    <row r="1230" spans="1:8" ht="15.75" thickTop="1">
      <c r="A1230" s="185" t="str">
        <f t="shared" si="19"/>
        <v>A</v>
      </c>
      <c r="B1230" s="189" t="s">
        <v>124</v>
      </c>
      <c r="C1230" s="189" t="s">
        <v>96</v>
      </c>
      <c r="D1230" s="190">
        <v>6300000</v>
      </c>
      <c r="E1230" s="190">
        <v>1701000</v>
      </c>
      <c r="F1230" s="190">
        <v>1575000</v>
      </c>
      <c r="G1230" s="190">
        <v>1575000</v>
      </c>
      <c r="H1230" s="190">
        <v>1449000</v>
      </c>
    </row>
    <row r="1231" spans="1:8">
      <c r="A1231" s="185" t="str">
        <f t="shared" si="19"/>
        <v>A</v>
      </c>
      <c r="B1231" s="191" t="s">
        <v>124</v>
      </c>
      <c r="C1231" s="191" t="s">
        <v>101</v>
      </c>
      <c r="D1231" s="192">
        <v>6300000</v>
      </c>
      <c r="E1231" s="192">
        <v>1701000</v>
      </c>
      <c r="F1231" s="192">
        <v>1575000</v>
      </c>
      <c r="G1231" s="192">
        <v>1575000</v>
      </c>
      <c r="H1231" s="192">
        <v>1449000</v>
      </c>
    </row>
    <row r="1232" spans="1:8" ht="30.75" thickBot="1">
      <c r="A1232" s="185" t="str">
        <f t="shared" si="19"/>
        <v>A</v>
      </c>
      <c r="B1232" s="186" t="s">
        <v>677</v>
      </c>
      <c r="C1232" s="187" t="s">
        <v>678</v>
      </c>
      <c r="D1232" s="188">
        <v>4100000</v>
      </c>
      <c r="E1232" s="188">
        <v>1107000</v>
      </c>
      <c r="F1232" s="188">
        <v>1025000</v>
      </c>
      <c r="G1232" s="188">
        <v>1025000</v>
      </c>
      <c r="H1232" s="188">
        <v>943000</v>
      </c>
    </row>
    <row r="1233" spans="1:8" ht="15.75" thickTop="1">
      <c r="A1233" s="185" t="str">
        <f t="shared" si="19"/>
        <v>A</v>
      </c>
      <c r="B1233" s="189" t="s">
        <v>124</v>
      </c>
      <c r="C1233" s="189" t="s">
        <v>96</v>
      </c>
      <c r="D1233" s="190">
        <v>4100000</v>
      </c>
      <c r="E1233" s="190">
        <v>1107000</v>
      </c>
      <c r="F1233" s="190">
        <v>1025000</v>
      </c>
      <c r="G1233" s="190">
        <v>1025000</v>
      </c>
      <c r="H1233" s="190">
        <v>943000</v>
      </c>
    </row>
    <row r="1234" spans="1:8">
      <c r="A1234" s="185" t="str">
        <f t="shared" si="19"/>
        <v>A</v>
      </c>
      <c r="B1234" s="191" t="s">
        <v>124</v>
      </c>
      <c r="C1234" s="191" t="s">
        <v>102</v>
      </c>
      <c r="D1234" s="192">
        <v>4100000</v>
      </c>
      <c r="E1234" s="192">
        <v>1107000</v>
      </c>
      <c r="F1234" s="192">
        <v>1025000</v>
      </c>
      <c r="G1234" s="192">
        <v>1025000</v>
      </c>
      <c r="H1234" s="192">
        <v>943000</v>
      </c>
    </row>
    <row r="1235" spans="1:8" ht="30.75" thickBot="1">
      <c r="A1235" s="185" t="str">
        <f t="shared" si="19"/>
        <v>A</v>
      </c>
      <c r="B1235" s="186" t="s">
        <v>679</v>
      </c>
      <c r="C1235" s="187" t="s">
        <v>680</v>
      </c>
      <c r="D1235" s="188">
        <v>60000</v>
      </c>
      <c r="E1235" s="188">
        <v>16200</v>
      </c>
      <c r="F1235" s="188">
        <v>15000</v>
      </c>
      <c r="G1235" s="188">
        <v>15000</v>
      </c>
      <c r="H1235" s="188">
        <v>13800</v>
      </c>
    </row>
    <row r="1236" spans="1:8" ht="15.75" thickTop="1">
      <c r="A1236" s="185" t="str">
        <f t="shared" si="19"/>
        <v>A</v>
      </c>
      <c r="B1236" s="189" t="s">
        <v>124</v>
      </c>
      <c r="C1236" s="189" t="s">
        <v>96</v>
      </c>
      <c r="D1236" s="190">
        <v>60000</v>
      </c>
      <c r="E1236" s="190">
        <v>16200</v>
      </c>
      <c r="F1236" s="190">
        <v>15000</v>
      </c>
      <c r="G1236" s="190">
        <v>15000</v>
      </c>
      <c r="H1236" s="190">
        <v>13800</v>
      </c>
    </row>
    <row r="1237" spans="1:8">
      <c r="A1237" s="185" t="str">
        <f t="shared" si="19"/>
        <v>A</v>
      </c>
      <c r="B1237" s="191" t="s">
        <v>124</v>
      </c>
      <c r="C1237" s="191" t="s">
        <v>101</v>
      </c>
      <c r="D1237" s="192">
        <v>60000</v>
      </c>
      <c r="E1237" s="192">
        <v>16200</v>
      </c>
      <c r="F1237" s="192">
        <v>15000</v>
      </c>
      <c r="G1237" s="192">
        <v>15000</v>
      </c>
      <c r="H1237" s="192">
        <v>13800</v>
      </c>
    </row>
    <row r="1238" spans="1:8" ht="30.75" thickBot="1">
      <c r="A1238" s="185" t="str">
        <f t="shared" si="19"/>
        <v>A</v>
      </c>
      <c r="B1238" s="186" t="s">
        <v>681</v>
      </c>
      <c r="C1238" s="187" t="s">
        <v>682</v>
      </c>
      <c r="D1238" s="188">
        <v>2500000</v>
      </c>
      <c r="E1238" s="188">
        <v>675000</v>
      </c>
      <c r="F1238" s="188">
        <v>625000</v>
      </c>
      <c r="G1238" s="188">
        <v>625000</v>
      </c>
      <c r="H1238" s="188">
        <v>575000</v>
      </c>
    </row>
    <row r="1239" spans="1:8" ht="15.75" thickTop="1">
      <c r="A1239" s="185" t="str">
        <f t="shared" si="19"/>
        <v>A</v>
      </c>
      <c r="B1239" s="189" t="s">
        <v>124</v>
      </c>
      <c r="C1239" s="189" t="s">
        <v>96</v>
      </c>
      <c r="D1239" s="190">
        <v>2500000</v>
      </c>
      <c r="E1239" s="190">
        <v>675000</v>
      </c>
      <c r="F1239" s="190">
        <v>625000</v>
      </c>
      <c r="G1239" s="190">
        <v>625000</v>
      </c>
      <c r="H1239" s="190">
        <v>575000</v>
      </c>
    </row>
    <row r="1240" spans="1:8">
      <c r="A1240" s="185" t="str">
        <f t="shared" si="19"/>
        <v>A</v>
      </c>
      <c r="B1240" s="191" t="s">
        <v>124</v>
      </c>
      <c r="C1240" s="191" t="s">
        <v>101</v>
      </c>
      <c r="D1240" s="192">
        <v>2500000</v>
      </c>
      <c r="E1240" s="192">
        <v>675000</v>
      </c>
      <c r="F1240" s="192">
        <v>625000</v>
      </c>
      <c r="G1240" s="192">
        <v>625000</v>
      </c>
      <c r="H1240" s="192">
        <v>575000</v>
      </c>
    </row>
    <row r="1241" spans="1:8" ht="30.75" thickBot="1">
      <c r="A1241" s="185" t="str">
        <f t="shared" si="19"/>
        <v>A</v>
      </c>
      <c r="B1241" s="186" t="s">
        <v>683</v>
      </c>
      <c r="C1241" s="187" t="s">
        <v>684</v>
      </c>
      <c r="D1241" s="188">
        <v>20000</v>
      </c>
      <c r="E1241" s="188">
        <v>6000</v>
      </c>
      <c r="F1241" s="188">
        <v>5000</v>
      </c>
      <c r="G1241" s="188">
        <v>5600</v>
      </c>
      <c r="H1241" s="188">
        <v>3400</v>
      </c>
    </row>
    <row r="1242" spans="1:8" ht="15.75" thickTop="1">
      <c r="A1242" s="185" t="str">
        <f t="shared" si="19"/>
        <v>A</v>
      </c>
      <c r="B1242" s="189" t="s">
        <v>124</v>
      </c>
      <c r="C1242" s="189" t="s">
        <v>96</v>
      </c>
      <c r="D1242" s="190">
        <v>20000</v>
      </c>
      <c r="E1242" s="190">
        <v>6000</v>
      </c>
      <c r="F1242" s="190">
        <v>5000</v>
      </c>
      <c r="G1242" s="190">
        <v>5600</v>
      </c>
      <c r="H1242" s="190">
        <v>3400</v>
      </c>
    </row>
    <row r="1243" spans="1:8">
      <c r="A1243" s="185" t="str">
        <f t="shared" si="19"/>
        <v>A</v>
      </c>
      <c r="B1243" s="191" t="s">
        <v>124</v>
      </c>
      <c r="C1243" s="191" t="s">
        <v>101</v>
      </c>
      <c r="D1243" s="192">
        <v>20000</v>
      </c>
      <c r="E1243" s="192">
        <v>6000</v>
      </c>
      <c r="F1243" s="192">
        <v>5000</v>
      </c>
      <c r="G1243" s="192">
        <v>5600</v>
      </c>
      <c r="H1243" s="192">
        <v>3400</v>
      </c>
    </row>
    <row r="1244" spans="1:8" ht="15.75" thickBot="1">
      <c r="A1244" s="185" t="str">
        <f t="shared" si="19"/>
        <v>A</v>
      </c>
      <c r="B1244" s="186" t="s">
        <v>685</v>
      </c>
      <c r="C1244" s="187" t="s">
        <v>686</v>
      </c>
      <c r="D1244" s="188">
        <v>27020000</v>
      </c>
      <c r="E1244" s="188">
        <v>7291400</v>
      </c>
      <c r="F1244" s="188">
        <v>6755000</v>
      </c>
      <c r="G1244" s="188">
        <v>6755000</v>
      </c>
      <c r="H1244" s="188">
        <v>6218600</v>
      </c>
    </row>
    <row r="1245" spans="1:8" ht="15.75" thickTop="1">
      <c r="A1245" s="185" t="str">
        <f t="shared" si="19"/>
        <v>A</v>
      </c>
      <c r="B1245" s="189" t="s">
        <v>124</v>
      </c>
      <c r="C1245" s="189" t="s">
        <v>96</v>
      </c>
      <c r="D1245" s="190">
        <v>27020000</v>
      </c>
      <c r="E1245" s="190">
        <v>7291400</v>
      </c>
      <c r="F1245" s="190">
        <v>6755000</v>
      </c>
      <c r="G1245" s="190">
        <v>6755000</v>
      </c>
      <c r="H1245" s="190">
        <v>6218600</v>
      </c>
    </row>
    <row r="1246" spans="1:8">
      <c r="A1246" s="185" t="str">
        <f t="shared" si="19"/>
        <v>A</v>
      </c>
      <c r="B1246" s="191" t="s">
        <v>124</v>
      </c>
      <c r="C1246" s="191" t="s">
        <v>98</v>
      </c>
      <c r="D1246" s="192">
        <v>1200000</v>
      </c>
      <c r="E1246" s="192">
        <v>320000</v>
      </c>
      <c r="F1246" s="192">
        <v>300000</v>
      </c>
      <c r="G1246" s="192">
        <v>300000</v>
      </c>
      <c r="H1246" s="192">
        <v>280000</v>
      </c>
    </row>
    <row r="1247" spans="1:8">
      <c r="A1247" s="185" t="str">
        <f t="shared" si="19"/>
        <v>A</v>
      </c>
      <c r="B1247" s="191" t="s">
        <v>124</v>
      </c>
      <c r="C1247" s="191" t="s">
        <v>101</v>
      </c>
      <c r="D1247" s="192">
        <v>25820000</v>
      </c>
      <c r="E1247" s="192">
        <v>6971400</v>
      </c>
      <c r="F1247" s="192">
        <v>6455000</v>
      </c>
      <c r="G1247" s="192">
        <v>6455000</v>
      </c>
      <c r="H1247" s="192">
        <v>5938600</v>
      </c>
    </row>
    <row r="1248" spans="1:8" ht="30.75" thickBot="1">
      <c r="A1248" s="185" t="str">
        <f t="shared" si="19"/>
        <v>A</v>
      </c>
      <c r="B1248" s="186" t="s">
        <v>687</v>
      </c>
      <c r="C1248" s="187" t="s">
        <v>688</v>
      </c>
      <c r="D1248" s="188">
        <v>3630000</v>
      </c>
      <c r="E1248" s="188">
        <v>980100</v>
      </c>
      <c r="F1248" s="188">
        <v>907500</v>
      </c>
      <c r="G1248" s="188">
        <v>907500</v>
      </c>
      <c r="H1248" s="188">
        <v>834900</v>
      </c>
    </row>
    <row r="1249" spans="1:8" ht="15.75" thickTop="1">
      <c r="A1249" s="185" t="str">
        <f t="shared" si="19"/>
        <v>A</v>
      </c>
      <c r="B1249" s="189" t="s">
        <v>124</v>
      </c>
      <c r="C1249" s="189" t="s">
        <v>96</v>
      </c>
      <c r="D1249" s="190">
        <v>3630000</v>
      </c>
      <c r="E1249" s="190">
        <v>980100</v>
      </c>
      <c r="F1249" s="190">
        <v>907500</v>
      </c>
      <c r="G1249" s="190">
        <v>907500</v>
      </c>
      <c r="H1249" s="190">
        <v>834900</v>
      </c>
    </row>
    <row r="1250" spans="1:8">
      <c r="A1250" s="185" t="str">
        <f t="shared" si="19"/>
        <v>A</v>
      </c>
      <c r="B1250" s="191" t="s">
        <v>124</v>
      </c>
      <c r="C1250" s="191" t="s">
        <v>101</v>
      </c>
      <c r="D1250" s="192">
        <v>3630000</v>
      </c>
      <c r="E1250" s="192">
        <v>980100</v>
      </c>
      <c r="F1250" s="192">
        <v>907500</v>
      </c>
      <c r="G1250" s="192">
        <v>907500</v>
      </c>
      <c r="H1250" s="192">
        <v>834900</v>
      </c>
    </row>
    <row r="1251" spans="1:8" ht="30.75" thickBot="1">
      <c r="A1251" s="185" t="str">
        <f t="shared" si="19"/>
        <v>A</v>
      </c>
      <c r="B1251" s="186" t="s">
        <v>689</v>
      </c>
      <c r="C1251" s="187" t="s">
        <v>690</v>
      </c>
      <c r="D1251" s="188">
        <v>2800000</v>
      </c>
      <c r="E1251" s="188">
        <v>756000</v>
      </c>
      <c r="F1251" s="188">
        <v>700000</v>
      </c>
      <c r="G1251" s="188">
        <v>700000</v>
      </c>
      <c r="H1251" s="188">
        <v>644000</v>
      </c>
    </row>
    <row r="1252" spans="1:8" ht="15.75" thickTop="1">
      <c r="A1252" s="185" t="str">
        <f t="shared" si="19"/>
        <v>A</v>
      </c>
      <c r="B1252" s="189" t="s">
        <v>124</v>
      </c>
      <c r="C1252" s="189" t="s">
        <v>96</v>
      </c>
      <c r="D1252" s="190">
        <v>2800000</v>
      </c>
      <c r="E1252" s="190">
        <v>756000</v>
      </c>
      <c r="F1252" s="190">
        <v>700000</v>
      </c>
      <c r="G1252" s="190">
        <v>700000</v>
      </c>
      <c r="H1252" s="190">
        <v>644000</v>
      </c>
    </row>
    <row r="1253" spans="1:8">
      <c r="A1253" s="185" t="str">
        <f t="shared" si="19"/>
        <v>A</v>
      </c>
      <c r="B1253" s="191" t="s">
        <v>124</v>
      </c>
      <c r="C1253" s="191" t="s">
        <v>101</v>
      </c>
      <c r="D1253" s="192">
        <v>2800000</v>
      </c>
      <c r="E1253" s="192">
        <v>756000</v>
      </c>
      <c r="F1253" s="192">
        <v>700000</v>
      </c>
      <c r="G1253" s="192">
        <v>700000</v>
      </c>
      <c r="H1253" s="192">
        <v>644000</v>
      </c>
    </row>
    <row r="1254" spans="1:8" ht="30.75" thickBot="1">
      <c r="A1254" s="185" t="str">
        <f t="shared" si="19"/>
        <v>A</v>
      </c>
      <c r="B1254" s="186" t="s">
        <v>691</v>
      </c>
      <c r="C1254" s="187" t="s">
        <v>692</v>
      </c>
      <c r="D1254" s="188">
        <v>3600000</v>
      </c>
      <c r="E1254" s="188">
        <v>972000</v>
      </c>
      <c r="F1254" s="188">
        <v>900000</v>
      </c>
      <c r="G1254" s="188">
        <v>900000</v>
      </c>
      <c r="H1254" s="188">
        <v>828000</v>
      </c>
    </row>
    <row r="1255" spans="1:8" ht="15.75" thickTop="1">
      <c r="A1255" s="185" t="str">
        <f t="shared" si="19"/>
        <v>A</v>
      </c>
      <c r="B1255" s="189" t="s">
        <v>124</v>
      </c>
      <c r="C1255" s="189" t="s">
        <v>96</v>
      </c>
      <c r="D1255" s="190">
        <v>3600000</v>
      </c>
      <c r="E1255" s="190">
        <v>972000</v>
      </c>
      <c r="F1255" s="190">
        <v>900000</v>
      </c>
      <c r="G1255" s="190">
        <v>900000</v>
      </c>
      <c r="H1255" s="190">
        <v>828000</v>
      </c>
    </row>
    <row r="1256" spans="1:8">
      <c r="A1256" s="185" t="str">
        <f t="shared" si="19"/>
        <v>A</v>
      </c>
      <c r="B1256" s="191" t="s">
        <v>124</v>
      </c>
      <c r="C1256" s="191" t="s">
        <v>101</v>
      </c>
      <c r="D1256" s="192">
        <v>3600000</v>
      </c>
      <c r="E1256" s="192">
        <v>972000</v>
      </c>
      <c r="F1256" s="192">
        <v>900000</v>
      </c>
      <c r="G1256" s="192">
        <v>900000</v>
      </c>
      <c r="H1256" s="192">
        <v>828000</v>
      </c>
    </row>
    <row r="1257" spans="1:8" ht="30.75" thickBot="1">
      <c r="A1257" s="185" t="str">
        <f t="shared" si="19"/>
        <v>A</v>
      </c>
      <c r="B1257" s="186" t="s">
        <v>693</v>
      </c>
      <c r="C1257" s="187" t="s">
        <v>694</v>
      </c>
      <c r="D1257" s="188">
        <v>600000</v>
      </c>
      <c r="E1257" s="188">
        <v>162000</v>
      </c>
      <c r="F1257" s="188">
        <v>150000</v>
      </c>
      <c r="G1257" s="188">
        <v>150000</v>
      </c>
      <c r="H1257" s="188">
        <v>138000</v>
      </c>
    </row>
    <row r="1258" spans="1:8" ht="15.75" thickTop="1">
      <c r="A1258" s="185" t="str">
        <f t="shared" si="19"/>
        <v>A</v>
      </c>
      <c r="B1258" s="189" t="s">
        <v>124</v>
      </c>
      <c r="C1258" s="189" t="s">
        <v>96</v>
      </c>
      <c r="D1258" s="190">
        <v>600000</v>
      </c>
      <c r="E1258" s="190">
        <v>162000</v>
      </c>
      <c r="F1258" s="190">
        <v>150000</v>
      </c>
      <c r="G1258" s="190">
        <v>150000</v>
      </c>
      <c r="H1258" s="190">
        <v>138000</v>
      </c>
    </row>
    <row r="1259" spans="1:8">
      <c r="A1259" s="185" t="str">
        <f t="shared" si="19"/>
        <v>A</v>
      </c>
      <c r="B1259" s="191" t="s">
        <v>124</v>
      </c>
      <c r="C1259" s="191" t="s">
        <v>101</v>
      </c>
      <c r="D1259" s="192">
        <v>600000</v>
      </c>
      <c r="E1259" s="192">
        <v>162000</v>
      </c>
      <c r="F1259" s="192">
        <v>150000</v>
      </c>
      <c r="G1259" s="192">
        <v>150000</v>
      </c>
      <c r="H1259" s="192">
        <v>138000</v>
      </c>
    </row>
    <row r="1260" spans="1:8" ht="30.75" thickBot="1">
      <c r="A1260" s="185" t="str">
        <f t="shared" si="19"/>
        <v>A</v>
      </c>
      <c r="B1260" s="186" t="s">
        <v>695</v>
      </c>
      <c r="C1260" s="187" t="s">
        <v>696</v>
      </c>
      <c r="D1260" s="188">
        <v>11000000</v>
      </c>
      <c r="E1260" s="188">
        <v>2966000</v>
      </c>
      <c r="F1260" s="188">
        <v>2750000</v>
      </c>
      <c r="G1260" s="188">
        <v>2750000</v>
      </c>
      <c r="H1260" s="188">
        <v>2534000</v>
      </c>
    </row>
    <row r="1261" spans="1:8" ht="15.75" thickTop="1">
      <c r="A1261" s="185" t="str">
        <f t="shared" si="19"/>
        <v>A</v>
      </c>
      <c r="B1261" s="189" t="s">
        <v>124</v>
      </c>
      <c r="C1261" s="189" t="s">
        <v>96</v>
      </c>
      <c r="D1261" s="190">
        <v>11000000</v>
      </c>
      <c r="E1261" s="190">
        <v>2966000</v>
      </c>
      <c r="F1261" s="190">
        <v>2750000</v>
      </c>
      <c r="G1261" s="190">
        <v>2750000</v>
      </c>
      <c r="H1261" s="190">
        <v>2534000</v>
      </c>
    </row>
    <row r="1262" spans="1:8">
      <c r="A1262" s="185" t="str">
        <f t="shared" si="19"/>
        <v>A</v>
      </c>
      <c r="B1262" s="191" t="s">
        <v>124</v>
      </c>
      <c r="C1262" s="191" t="s">
        <v>98</v>
      </c>
      <c r="D1262" s="192">
        <v>200000</v>
      </c>
      <c r="E1262" s="192">
        <v>50000</v>
      </c>
      <c r="F1262" s="192">
        <v>50000</v>
      </c>
      <c r="G1262" s="192">
        <v>50000</v>
      </c>
      <c r="H1262" s="192">
        <v>50000</v>
      </c>
    </row>
    <row r="1263" spans="1:8">
      <c r="A1263" s="185" t="str">
        <f t="shared" si="19"/>
        <v>A</v>
      </c>
      <c r="B1263" s="191" t="s">
        <v>124</v>
      </c>
      <c r="C1263" s="191" t="s">
        <v>101</v>
      </c>
      <c r="D1263" s="192">
        <v>10800000</v>
      </c>
      <c r="E1263" s="192">
        <v>2916000</v>
      </c>
      <c r="F1263" s="192">
        <v>2700000</v>
      </c>
      <c r="G1263" s="192">
        <v>2700000</v>
      </c>
      <c r="H1263" s="192">
        <v>2484000</v>
      </c>
    </row>
    <row r="1264" spans="1:8" ht="30.75" thickBot="1">
      <c r="A1264" s="185" t="str">
        <f t="shared" si="19"/>
        <v>A</v>
      </c>
      <c r="B1264" s="186" t="s">
        <v>697</v>
      </c>
      <c r="C1264" s="187" t="s">
        <v>698</v>
      </c>
      <c r="D1264" s="188">
        <v>2700000</v>
      </c>
      <c r="E1264" s="188">
        <v>729000</v>
      </c>
      <c r="F1264" s="188">
        <v>675000</v>
      </c>
      <c r="G1264" s="188">
        <v>675000</v>
      </c>
      <c r="H1264" s="188">
        <v>621000</v>
      </c>
    </row>
    <row r="1265" spans="1:8" ht="15.75" thickTop="1">
      <c r="A1265" s="185" t="str">
        <f t="shared" si="19"/>
        <v>A</v>
      </c>
      <c r="B1265" s="189" t="s">
        <v>124</v>
      </c>
      <c r="C1265" s="189" t="s">
        <v>96</v>
      </c>
      <c r="D1265" s="190">
        <v>2700000</v>
      </c>
      <c r="E1265" s="190">
        <v>729000</v>
      </c>
      <c r="F1265" s="190">
        <v>675000</v>
      </c>
      <c r="G1265" s="190">
        <v>675000</v>
      </c>
      <c r="H1265" s="190">
        <v>621000</v>
      </c>
    </row>
    <row r="1266" spans="1:8">
      <c r="A1266" s="185" t="str">
        <f t="shared" si="19"/>
        <v>A</v>
      </c>
      <c r="B1266" s="191" t="s">
        <v>124</v>
      </c>
      <c r="C1266" s="191" t="s">
        <v>101</v>
      </c>
      <c r="D1266" s="192">
        <v>2700000</v>
      </c>
      <c r="E1266" s="192">
        <v>729000</v>
      </c>
      <c r="F1266" s="192">
        <v>675000</v>
      </c>
      <c r="G1266" s="192">
        <v>675000</v>
      </c>
      <c r="H1266" s="192">
        <v>621000</v>
      </c>
    </row>
    <row r="1267" spans="1:8" ht="30.75" thickBot="1">
      <c r="A1267" s="185" t="str">
        <f t="shared" si="19"/>
        <v>A</v>
      </c>
      <c r="B1267" s="186" t="s">
        <v>699</v>
      </c>
      <c r="C1267" s="187" t="s">
        <v>700</v>
      </c>
      <c r="D1267" s="188">
        <v>1000000</v>
      </c>
      <c r="E1267" s="188">
        <v>270000</v>
      </c>
      <c r="F1267" s="188">
        <v>250000</v>
      </c>
      <c r="G1267" s="188">
        <v>250000</v>
      </c>
      <c r="H1267" s="188">
        <v>230000</v>
      </c>
    </row>
    <row r="1268" spans="1:8" ht="15.75" thickTop="1">
      <c r="A1268" s="185" t="str">
        <f t="shared" si="19"/>
        <v>A</v>
      </c>
      <c r="B1268" s="189" t="s">
        <v>124</v>
      </c>
      <c r="C1268" s="189" t="s">
        <v>96</v>
      </c>
      <c r="D1268" s="190">
        <v>1000000</v>
      </c>
      <c r="E1268" s="190">
        <v>270000</v>
      </c>
      <c r="F1268" s="190">
        <v>250000</v>
      </c>
      <c r="G1268" s="190">
        <v>250000</v>
      </c>
      <c r="H1268" s="190">
        <v>230000</v>
      </c>
    </row>
    <row r="1269" spans="1:8">
      <c r="A1269" s="185" t="str">
        <f t="shared" si="19"/>
        <v>A</v>
      </c>
      <c r="B1269" s="191" t="s">
        <v>124</v>
      </c>
      <c r="C1269" s="191" t="s">
        <v>98</v>
      </c>
      <c r="D1269" s="192">
        <v>1000000</v>
      </c>
      <c r="E1269" s="192">
        <v>270000</v>
      </c>
      <c r="F1269" s="192">
        <v>250000</v>
      </c>
      <c r="G1269" s="192">
        <v>250000</v>
      </c>
      <c r="H1269" s="192">
        <v>230000</v>
      </c>
    </row>
    <row r="1270" spans="1:8" ht="30.75" thickBot="1">
      <c r="A1270" s="185" t="str">
        <f t="shared" si="19"/>
        <v>A</v>
      </c>
      <c r="B1270" s="186" t="s">
        <v>701</v>
      </c>
      <c r="C1270" s="187" t="s">
        <v>702</v>
      </c>
      <c r="D1270" s="188">
        <v>260000</v>
      </c>
      <c r="E1270" s="188">
        <v>70200</v>
      </c>
      <c r="F1270" s="188">
        <v>65000</v>
      </c>
      <c r="G1270" s="188">
        <v>65000</v>
      </c>
      <c r="H1270" s="188">
        <v>59800</v>
      </c>
    </row>
    <row r="1271" spans="1:8" ht="15.75" thickTop="1">
      <c r="A1271" s="185" t="str">
        <f t="shared" si="19"/>
        <v>A</v>
      </c>
      <c r="B1271" s="189" t="s">
        <v>124</v>
      </c>
      <c r="C1271" s="189" t="s">
        <v>96</v>
      </c>
      <c r="D1271" s="190">
        <v>260000</v>
      </c>
      <c r="E1271" s="190">
        <v>70200</v>
      </c>
      <c r="F1271" s="190">
        <v>65000</v>
      </c>
      <c r="G1271" s="190">
        <v>65000</v>
      </c>
      <c r="H1271" s="190">
        <v>59800</v>
      </c>
    </row>
    <row r="1272" spans="1:8">
      <c r="A1272" s="185" t="str">
        <f t="shared" si="19"/>
        <v>A</v>
      </c>
      <c r="B1272" s="191" t="s">
        <v>124</v>
      </c>
      <c r="C1272" s="191" t="s">
        <v>101</v>
      </c>
      <c r="D1272" s="192">
        <v>260000</v>
      </c>
      <c r="E1272" s="192">
        <v>70200</v>
      </c>
      <c r="F1272" s="192">
        <v>65000</v>
      </c>
      <c r="G1272" s="192">
        <v>65000</v>
      </c>
      <c r="H1272" s="192">
        <v>59800</v>
      </c>
    </row>
    <row r="1273" spans="1:8" ht="45.75" thickBot="1">
      <c r="A1273" s="185" t="str">
        <f t="shared" si="19"/>
        <v>A</v>
      </c>
      <c r="B1273" s="186" t="s">
        <v>703</v>
      </c>
      <c r="C1273" s="187" t="s">
        <v>704</v>
      </c>
      <c r="D1273" s="188">
        <v>260000</v>
      </c>
      <c r="E1273" s="188">
        <v>70200</v>
      </c>
      <c r="F1273" s="188">
        <v>65000</v>
      </c>
      <c r="G1273" s="188">
        <v>65000</v>
      </c>
      <c r="H1273" s="188">
        <v>59800</v>
      </c>
    </row>
    <row r="1274" spans="1:8" ht="15.75" thickTop="1">
      <c r="A1274" s="185" t="str">
        <f t="shared" si="19"/>
        <v>A</v>
      </c>
      <c r="B1274" s="189" t="s">
        <v>124</v>
      </c>
      <c r="C1274" s="189" t="s">
        <v>96</v>
      </c>
      <c r="D1274" s="190">
        <v>260000</v>
      </c>
      <c r="E1274" s="190">
        <v>70200</v>
      </c>
      <c r="F1274" s="190">
        <v>65000</v>
      </c>
      <c r="G1274" s="190">
        <v>65000</v>
      </c>
      <c r="H1274" s="190">
        <v>59800</v>
      </c>
    </row>
    <row r="1275" spans="1:8">
      <c r="A1275" s="185" t="str">
        <f t="shared" si="19"/>
        <v>A</v>
      </c>
      <c r="B1275" s="191" t="s">
        <v>124</v>
      </c>
      <c r="C1275" s="191" t="s">
        <v>101</v>
      </c>
      <c r="D1275" s="192">
        <v>260000</v>
      </c>
      <c r="E1275" s="192">
        <v>70200</v>
      </c>
      <c r="F1275" s="192">
        <v>65000</v>
      </c>
      <c r="G1275" s="192">
        <v>65000</v>
      </c>
      <c r="H1275" s="192">
        <v>59800</v>
      </c>
    </row>
    <row r="1276" spans="1:8" ht="30.75" thickBot="1">
      <c r="A1276" s="185" t="str">
        <f t="shared" si="19"/>
        <v>A</v>
      </c>
      <c r="B1276" s="186" t="s">
        <v>705</v>
      </c>
      <c r="C1276" s="187" t="s">
        <v>706</v>
      </c>
      <c r="D1276" s="188">
        <v>930000</v>
      </c>
      <c r="E1276" s="188">
        <v>251100</v>
      </c>
      <c r="F1276" s="188">
        <v>232500</v>
      </c>
      <c r="G1276" s="188">
        <v>232500</v>
      </c>
      <c r="H1276" s="188">
        <v>213900</v>
      </c>
    </row>
    <row r="1277" spans="1:8" ht="15.75" thickTop="1">
      <c r="A1277" s="185" t="str">
        <f t="shared" si="19"/>
        <v>A</v>
      </c>
      <c r="B1277" s="189" t="s">
        <v>124</v>
      </c>
      <c r="C1277" s="189" t="s">
        <v>96</v>
      </c>
      <c r="D1277" s="190">
        <v>930000</v>
      </c>
      <c r="E1277" s="190">
        <v>251100</v>
      </c>
      <c r="F1277" s="190">
        <v>232500</v>
      </c>
      <c r="G1277" s="190">
        <v>232500</v>
      </c>
      <c r="H1277" s="190">
        <v>213900</v>
      </c>
    </row>
    <row r="1278" spans="1:8">
      <c r="A1278" s="185" t="str">
        <f t="shared" si="19"/>
        <v>A</v>
      </c>
      <c r="B1278" s="191" t="s">
        <v>124</v>
      </c>
      <c r="C1278" s="191" t="s">
        <v>101</v>
      </c>
      <c r="D1278" s="192">
        <v>930000</v>
      </c>
      <c r="E1278" s="192">
        <v>251100</v>
      </c>
      <c r="F1278" s="192">
        <v>232500</v>
      </c>
      <c r="G1278" s="192">
        <v>232500</v>
      </c>
      <c r="H1278" s="192">
        <v>213900</v>
      </c>
    </row>
    <row r="1279" spans="1:8" ht="30.75" thickBot="1">
      <c r="A1279" s="185" t="str">
        <f t="shared" si="19"/>
        <v>A</v>
      </c>
      <c r="B1279" s="186" t="s">
        <v>707</v>
      </c>
      <c r="C1279" s="187" t="s">
        <v>708</v>
      </c>
      <c r="D1279" s="188">
        <v>200000</v>
      </c>
      <c r="E1279" s="188">
        <v>54000</v>
      </c>
      <c r="F1279" s="188">
        <v>50000</v>
      </c>
      <c r="G1279" s="188">
        <v>50000</v>
      </c>
      <c r="H1279" s="188">
        <v>46000</v>
      </c>
    </row>
    <row r="1280" spans="1:8" ht="15.75" thickTop="1">
      <c r="A1280" s="185" t="str">
        <f t="shared" si="19"/>
        <v>A</v>
      </c>
      <c r="B1280" s="189" t="s">
        <v>124</v>
      </c>
      <c r="C1280" s="189" t="s">
        <v>96</v>
      </c>
      <c r="D1280" s="190">
        <v>200000</v>
      </c>
      <c r="E1280" s="190">
        <v>54000</v>
      </c>
      <c r="F1280" s="190">
        <v>50000</v>
      </c>
      <c r="G1280" s="190">
        <v>50000</v>
      </c>
      <c r="H1280" s="190">
        <v>46000</v>
      </c>
    </row>
    <row r="1281" spans="1:8">
      <c r="A1281" s="185" t="str">
        <f t="shared" si="19"/>
        <v>A</v>
      </c>
      <c r="B1281" s="191" t="s">
        <v>124</v>
      </c>
      <c r="C1281" s="191" t="s">
        <v>101</v>
      </c>
      <c r="D1281" s="192">
        <v>200000</v>
      </c>
      <c r="E1281" s="192">
        <v>54000</v>
      </c>
      <c r="F1281" s="192">
        <v>50000</v>
      </c>
      <c r="G1281" s="192">
        <v>50000</v>
      </c>
      <c r="H1281" s="192">
        <v>46000</v>
      </c>
    </row>
    <row r="1282" spans="1:8" ht="30.75" thickBot="1">
      <c r="A1282" s="185" t="str">
        <f t="shared" si="19"/>
        <v>A</v>
      </c>
      <c r="B1282" s="186" t="s">
        <v>709</v>
      </c>
      <c r="C1282" s="187" t="s">
        <v>710</v>
      </c>
      <c r="D1282" s="188">
        <v>40000</v>
      </c>
      <c r="E1282" s="188">
        <v>10800</v>
      </c>
      <c r="F1282" s="188">
        <v>10000</v>
      </c>
      <c r="G1282" s="188">
        <v>10000</v>
      </c>
      <c r="H1282" s="188">
        <v>9200</v>
      </c>
    </row>
    <row r="1283" spans="1:8" ht="15.75" thickTop="1">
      <c r="A1283" s="185" t="str">
        <f t="shared" si="19"/>
        <v>A</v>
      </c>
      <c r="B1283" s="189" t="s">
        <v>124</v>
      </c>
      <c r="C1283" s="189" t="s">
        <v>96</v>
      </c>
      <c r="D1283" s="190">
        <v>40000</v>
      </c>
      <c r="E1283" s="190">
        <v>10800</v>
      </c>
      <c r="F1283" s="190">
        <v>10000</v>
      </c>
      <c r="G1283" s="190">
        <v>10000</v>
      </c>
      <c r="H1283" s="190">
        <v>9200</v>
      </c>
    </row>
    <row r="1284" spans="1:8">
      <c r="A1284" s="185" t="str">
        <f t="shared" si="19"/>
        <v>A</v>
      </c>
      <c r="B1284" s="191" t="s">
        <v>124</v>
      </c>
      <c r="C1284" s="191" t="s">
        <v>101</v>
      </c>
      <c r="D1284" s="192">
        <v>40000</v>
      </c>
      <c r="E1284" s="192">
        <v>10800</v>
      </c>
      <c r="F1284" s="192">
        <v>10000</v>
      </c>
      <c r="G1284" s="192">
        <v>10000</v>
      </c>
      <c r="H1284" s="192">
        <v>9200</v>
      </c>
    </row>
    <row r="1285" spans="1:8" ht="15.75" thickBot="1">
      <c r="A1285" s="185" t="str">
        <f t="shared" si="19"/>
        <v>A</v>
      </c>
      <c r="B1285" s="186" t="s">
        <v>711</v>
      </c>
      <c r="C1285" s="187" t="s">
        <v>712</v>
      </c>
      <c r="D1285" s="188">
        <v>66300000</v>
      </c>
      <c r="E1285" s="188">
        <v>15296700</v>
      </c>
      <c r="F1285" s="188">
        <v>16998900</v>
      </c>
      <c r="G1285" s="188">
        <v>16901100</v>
      </c>
      <c r="H1285" s="188">
        <v>17103300</v>
      </c>
    </row>
    <row r="1286" spans="1:8" ht="15.75" thickTop="1">
      <c r="A1286" s="185" t="str">
        <f t="shared" si="19"/>
        <v>A</v>
      </c>
      <c r="B1286" s="189" t="s">
        <v>124</v>
      </c>
      <c r="C1286" s="189" t="s">
        <v>96</v>
      </c>
      <c r="D1286" s="190">
        <v>66300000</v>
      </c>
      <c r="E1286" s="190">
        <v>15296700</v>
      </c>
      <c r="F1286" s="190">
        <v>16998900</v>
      </c>
      <c r="G1286" s="190">
        <v>16901100</v>
      </c>
      <c r="H1286" s="190">
        <v>17103300</v>
      </c>
    </row>
    <row r="1287" spans="1:8">
      <c r="A1287" s="185" t="str">
        <f t="shared" ref="A1287:A1350" si="20">(IF(OR(D1287&lt;&gt;0,E1287&lt;&gt;0,F1287&lt;&gt;0,G1287&lt;&gt;0,H1287&lt;&gt;0),"A","B"))</f>
        <v>A</v>
      </c>
      <c r="B1287" s="191" t="s">
        <v>124</v>
      </c>
      <c r="C1287" s="191" t="s">
        <v>101</v>
      </c>
      <c r="D1287" s="192">
        <v>66300000</v>
      </c>
      <c r="E1287" s="192">
        <v>15296700</v>
      </c>
      <c r="F1287" s="192">
        <v>16998900</v>
      </c>
      <c r="G1287" s="192">
        <v>16901100</v>
      </c>
      <c r="H1287" s="192">
        <v>17103300</v>
      </c>
    </row>
    <row r="1288" spans="1:8" ht="30.75" thickBot="1">
      <c r="A1288" s="185" t="str">
        <f t="shared" si="20"/>
        <v>A</v>
      </c>
      <c r="B1288" s="186" t="s">
        <v>713</v>
      </c>
      <c r="C1288" s="187" t="s">
        <v>714</v>
      </c>
      <c r="D1288" s="188">
        <v>45000000</v>
      </c>
      <c r="E1288" s="188">
        <v>11246700</v>
      </c>
      <c r="F1288" s="188">
        <v>11248900</v>
      </c>
      <c r="G1288" s="188">
        <v>11251100</v>
      </c>
      <c r="H1288" s="188">
        <v>11253300</v>
      </c>
    </row>
    <row r="1289" spans="1:8" ht="15.75" thickTop="1">
      <c r="A1289" s="185" t="str">
        <f t="shared" si="20"/>
        <v>A</v>
      </c>
      <c r="B1289" s="189" t="s">
        <v>124</v>
      </c>
      <c r="C1289" s="189" t="s">
        <v>96</v>
      </c>
      <c r="D1289" s="190">
        <v>45000000</v>
      </c>
      <c r="E1289" s="190">
        <v>11246700</v>
      </c>
      <c r="F1289" s="190">
        <v>11248900</v>
      </c>
      <c r="G1289" s="190">
        <v>11251100</v>
      </c>
      <c r="H1289" s="190">
        <v>11253300</v>
      </c>
    </row>
    <row r="1290" spans="1:8">
      <c r="A1290" s="185" t="str">
        <f t="shared" si="20"/>
        <v>A</v>
      </c>
      <c r="B1290" s="191" t="s">
        <v>124</v>
      </c>
      <c r="C1290" s="191" t="s">
        <v>101</v>
      </c>
      <c r="D1290" s="192">
        <v>45000000</v>
      </c>
      <c r="E1290" s="192">
        <v>11246700</v>
      </c>
      <c r="F1290" s="192">
        <v>11248900</v>
      </c>
      <c r="G1290" s="192">
        <v>11251100</v>
      </c>
      <c r="H1290" s="192">
        <v>11253300</v>
      </c>
    </row>
    <row r="1291" spans="1:8" ht="30.75" thickBot="1">
      <c r="A1291" s="185" t="str">
        <f t="shared" si="20"/>
        <v>A</v>
      </c>
      <c r="B1291" s="186" t="s">
        <v>715</v>
      </c>
      <c r="C1291" s="187" t="s">
        <v>716</v>
      </c>
      <c r="D1291" s="188">
        <v>5300000</v>
      </c>
      <c r="E1291" s="188">
        <v>1325000</v>
      </c>
      <c r="F1291" s="188">
        <v>1325000</v>
      </c>
      <c r="G1291" s="188">
        <v>1325000</v>
      </c>
      <c r="H1291" s="188">
        <v>1325000</v>
      </c>
    </row>
    <row r="1292" spans="1:8" ht="15.75" thickTop="1">
      <c r="A1292" s="185" t="str">
        <f t="shared" si="20"/>
        <v>A</v>
      </c>
      <c r="B1292" s="189" t="s">
        <v>124</v>
      </c>
      <c r="C1292" s="189" t="s">
        <v>96</v>
      </c>
      <c r="D1292" s="190">
        <v>5300000</v>
      </c>
      <c r="E1292" s="190">
        <v>1325000</v>
      </c>
      <c r="F1292" s="190">
        <v>1325000</v>
      </c>
      <c r="G1292" s="190">
        <v>1325000</v>
      </c>
      <c r="H1292" s="190">
        <v>1325000</v>
      </c>
    </row>
    <row r="1293" spans="1:8">
      <c r="A1293" s="185" t="str">
        <f t="shared" si="20"/>
        <v>A</v>
      </c>
      <c r="B1293" s="191" t="s">
        <v>124</v>
      </c>
      <c r="C1293" s="191" t="s">
        <v>101</v>
      </c>
      <c r="D1293" s="192">
        <v>5300000</v>
      </c>
      <c r="E1293" s="192">
        <v>1325000</v>
      </c>
      <c r="F1293" s="192">
        <v>1325000</v>
      </c>
      <c r="G1293" s="192">
        <v>1325000</v>
      </c>
      <c r="H1293" s="192">
        <v>1325000</v>
      </c>
    </row>
    <row r="1294" spans="1:8" ht="30.75" thickBot="1">
      <c r="A1294" s="185" t="str">
        <f t="shared" si="20"/>
        <v>A</v>
      </c>
      <c r="B1294" s="186" t="s">
        <v>717</v>
      </c>
      <c r="C1294" s="187" t="s">
        <v>718</v>
      </c>
      <c r="D1294" s="188">
        <v>6500000</v>
      </c>
      <c r="E1294" s="188">
        <v>1625000</v>
      </c>
      <c r="F1294" s="188">
        <v>1625000</v>
      </c>
      <c r="G1294" s="188">
        <v>1625000</v>
      </c>
      <c r="H1294" s="188">
        <v>1625000</v>
      </c>
    </row>
    <row r="1295" spans="1:8" ht="15.75" thickTop="1">
      <c r="A1295" s="185" t="str">
        <f t="shared" si="20"/>
        <v>A</v>
      </c>
      <c r="B1295" s="189" t="s">
        <v>124</v>
      </c>
      <c r="C1295" s="189" t="s">
        <v>96</v>
      </c>
      <c r="D1295" s="190">
        <v>6500000</v>
      </c>
      <c r="E1295" s="190">
        <v>1625000</v>
      </c>
      <c r="F1295" s="190">
        <v>1625000</v>
      </c>
      <c r="G1295" s="190">
        <v>1625000</v>
      </c>
      <c r="H1295" s="190">
        <v>1625000</v>
      </c>
    </row>
    <row r="1296" spans="1:8">
      <c r="A1296" s="185" t="str">
        <f t="shared" si="20"/>
        <v>A</v>
      </c>
      <c r="B1296" s="191" t="s">
        <v>124</v>
      </c>
      <c r="C1296" s="191" t="s">
        <v>101</v>
      </c>
      <c r="D1296" s="192">
        <v>6500000</v>
      </c>
      <c r="E1296" s="192">
        <v>1625000</v>
      </c>
      <c r="F1296" s="192">
        <v>1625000</v>
      </c>
      <c r="G1296" s="192">
        <v>1625000</v>
      </c>
      <c r="H1296" s="192">
        <v>1625000</v>
      </c>
    </row>
    <row r="1297" spans="1:8" ht="30.75" thickBot="1">
      <c r="A1297" s="185" t="str">
        <f t="shared" si="20"/>
        <v>A</v>
      </c>
      <c r="B1297" s="186" t="s">
        <v>719</v>
      </c>
      <c r="C1297" s="187" t="s">
        <v>720</v>
      </c>
      <c r="D1297" s="188">
        <v>9500000</v>
      </c>
      <c r="E1297" s="188">
        <v>1100000</v>
      </c>
      <c r="F1297" s="188">
        <v>2800000</v>
      </c>
      <c r="G1297" s="188">
        <v>2700000</v>
      </c>
      <c r="H1297" s="188">
        <v>2900000</v>
      </c>
    </row>
    <row r="1298" spans="1:8" ht="15.75" thickTop="1">
      <c r="A1298" s="185" t="str">
        <f t="shared" si="20"/>
        <v>A</v>
      </c>
      <c r="B1298" s="189" t="s">
        <v>124</v>
      </c>
      <c r="C1298" s="189" t="s">
        <v>96</v>
      </c>
      <c r="D1298" s="190">
        <v>9500000</v>
      </c>
      <c r="E1298" s="190">
        <v>1100000</v>
      </c>
      <c r="F1298" s="190">
        <v>2800000</v>
      </c>
      <c r="G1298" s="190">
        <v>2700000</v>
      </c>
      <c r="H1298" s="190">
        <v>2900000</v>
      </c>
    </row>
    <row r="1299" spans="1:8">
      <c r="A1299" s="185" t="str">
        <f t="shared" si="20"/>
        <v>A</v>
      </c>
      <c r="B1299" s="191" t="s">
        <v>124</v>
      </c>
      <c r="C1299" s="191" t="s">
        <v>101</v>
      </c>
      <c r="D1299" s="192">
        <v>9500000</v>
      </c>
      <c r="E1299" s="192">
        <v>1100000</v>
      </c>
      <c r="F1299" s="192">
        <v>2800000</v>
      </c>
      <c r="G1299" s="192">
        <v>2700000</v>
      </c>
      <c r="H1299" s="192">
        <v>2900000</v>
      </c>
    </row>
    <row r="1300" spans="1:8" ht="45.75" thickBot="1">
      <c r="A1300" s="185" t="str">
        <f t="shared" si="20"/>
        <v>A</v>
      </c>
      <c r="B1300" s="186" t="s">
        <v>721</v>
      </c>
      <c r="C1300" s="187" t="s">
        <v>722</v>
      </c>
      <c r="D1300" s="188">
        <v>7600000</v>
      </c>
      <c r="E1300" s="188">
        <v>1891000</v>
      </c>
      <c r="F1300" s="188">
        <v>1964000</v>
      </c>
      <c r="G1300" s="188">
        <v>1573000</v>
      </c>
      <c r="H1300" s="188">
        <v>2172000</v>
      </c>
    </row>
    <row r="1301" spans="1:8" ht="15.75" thickTop="1">
      <c r="A1301" s="185" t="str">
        <f t="shared" si="20"/>
        <v>A</v>
      </c>
      <c r="B1301" s="189" t="s">
        <v>124</v>
      </c>
      <c r="C1301" s="189" t="s">
        <v>96</v>
      </c>
      <c r="D1301" s="190">
        <v>7500000</v>
      </c>
      <c r="E1301" s="190">
        <v>1806000</v>
      </c>
      <c r="F1301" s="190">
        <v>1949000</v>
      </c>
      <c r="G1301" s="190">
        <v>1573000</v>
      </c>
      <c r="H1301" s="190">
        <v>2172000</v>
      </c>
    </row>
    <row r="1302" spans="1:8">
      <c r="A1302" s="185" t="str">
        <f t="shared" si="20"/>
        <v>A</v>
      </c>
      <c r="B1302" s="191" t="s">
        <v>124</v>
      </c>
      <c r="C1302" s="191" t="s">
        <v>98</v>
      </c>
      <c r="D1302" s="192">
        <v>7450000</v>
      </c>
      <c r="E1302" s="192">
        <v>1788000</v>
      </c>
      <c r="F1302" s="192">
        <v>1937000</v>
      </c>
      <c r="G1302" s="192">
        <v>1564500</v>
      </c>
      <c r="H1302" s="192">
        <v>2160500</v>
      </c>
    </row>
    <row r="1303" spans="1:8">
      <c r="A1303" s="185" t="str">
        <f t="shared" si="20"/>
        <v>A</v>
      </c>
      <c r="B1303" s="191" t="s">
        <v>124</v>
      </c>
      <c r="C1303" s="191" t="s">
        <v>101</v>
      </c>
      <c r="D1303" s="192">
        <v>40000</v>
      </c>
      <c r="E1303" s="192">
        <v>15000</v>
      </c>
      <c r="F1303" s="192">
        <v>10000</v>
      </c>
      <c r="G1303" s="192">
        <v>6000</v>
      </c>
      <c r="H1303" s="192">
        <v>9000</v>
      </c>
    </row>
    <row r="1304" spans="1:8">
      <c r="A1304" s="185" t="str">
        <f t="shared" si="20"/>
        <v>A</v>
      </c>
      <c r="B1304" s="191" t="s">
        <v>124</v>
      </c>
      <c r="C1304" s="191" t="s">
        <v>102</v>
      </c>
      <c r="D1304" s="192">
        <v>10000</v>
      </c>
      <c r="E1304" s="192">
        <v>3000</v>
      </c>
      <c r="F1304" s="192">
        <v>2000</v>
      </c>
      <c r="G1304" s="192">
        <v>2500</v>
      </c>
      <c r="H1304" s="192">
        <v>2500</v>
      </c>
    </row>
    <row r="1305" spans="1:8">
      <c r="A1305" s="185" t="str">
        <f t="shared" si="20"/>
        <v>A</v>
      </c>
      <c r="B1305" s="189" t="s">
        <v>124</v>
      </c>
      <c r="C1305" s="189" t="s">
        <v>121</v>
      </c>
      <c r="D1305" s="190">
        <v>100000</v>
      </c>
      <c r="E1305" s="190">
        <v>85000</v>
      </c>
      <c r="F1305" s="190">
        <v>15000</v>
      </c>
      <c r="G1305" s="190">
        <v>0</v>
      </c>
      <c r="H1305" s="190">
        <v>0</v>
      </c>
    </row>
    <row r="1306" spans="1:8" ht="45.75" thickBot="1">
      <c r="A1306" s="185" t="str">
        <f t="shared" si="20"/>
        <v>A</v>
      </c>
      <c r="B1306" s="186" t="s">
        <v>723</v>
      </c>
      <c r="C1306" s="187" t="s">
        <v>724</v>
      </c>
      <c r="D1306" s="188">
        <v>250000000</v>
      </c>
      <c r="E1306" s="188">
        <v>129150000</v>
      </c>
      <c r="F1306" s="188">
        <v>120850000</v>
      </c>
      <c r="G1306" s="188">
        <v>0</v>
      </c>
      <c r="H1306" s="188">
        <v>0</v>
      </c>
    </row>
    <row r="1307" spans="1:8" ht="15.75" thickTop="1">
      <c r="A1307" s="185" t="str">
        <f t="shared" si="20"/>
        <v>A</v>
      </c>
      <c r="B1307" s="189" t="s">
        <v>124</v>
      </c>
      <c r="C1307" s="189" t="s">
        <v>96</v>
      </c>
      <c r="D1307" s="190">
        <v>250000000</v>
      </c>
      <c r="E1307" s="190">
        <v>129150000</v>
      </c>
      <c r="F1307" s="190">
        <v>120850000</v>
      </c>
      <c r="G1307" s="190">
        <v>0</v>
      </c>
      <c r="H1307" s="190">
        <v>0</v>
      </c>
    </row>
    <row r="1308" spans="1:8">
      <c r="A1308" s="185" t="str">
        <f t="shared" si="20"/>
        <v>A</v>
      </c>
      <c r="B1308" s="191" t="s">
        <v>124</v>
      </c>
      <c r="C1308" s="191" t="s">
        <v>101</v>
      </c>
      <c r="D1308" s="192">
        <v>250000000</v>
      </c>
      <c r="E1308" s="192">
        <v>129150000</v>
      </c>
      <c r="F1308" s="192">
        <v>120850000</v>
      </c>
      <c r="G1308" s="192">
        <v>0</v>
      </c>
      <c r="H1308" s="192">
        <v>0</v>
      </c>
    </row>
    <row r="1309" spans="1:8" ht="60.75" thickBot="1">
      <c r="A1309" s="185" t="str">
        <f t="shared" si="20"/>
        <v>A</v>
      </c>
      <c r="B1309" s="186" t="s">
        <v>725</v>
      </c>
      <c r="C1309" s="187" t="s">
        <v>726</v>
      </c>
      <c r="D1309" s="188">
        <v>100000000</v>
      </c>
      <c r="E1309" s="188">
        <v>49150000</v>
      </c>
      <c r="F1309" s="188">
        <v>50850000</v>
      </c>
      <c r="G1309" s="188">
        <v>0</v>
      </c>
      <c r="H1309" s="188">
        <v>0</v>
      </c>
    </row>
    <row r="1310" spans="1:8" ht="15.75" thickTop="1">
      <c r="A1310" s="185" t="str">
        <f t="shared" si="20"/>
        <v>A</v>
      </c>
      <c r="B1310" s="189" t="s">
        <v>124</v>
      </c>
      <c r="C1310" s="189" t="s">
        <v>96</v>
      </c>
      <c r="D1310" s="190">
        <v>100000000</v>
      </c>
      <c r="E1310" s="190">
        <v>49150000</v>
      </c>
      <c r="F1310" s="190">
        <v>50850000</v>
      </c>
      <c r="G1310" s="190">
        <v>0</v>
      </c>
      <c r="H1310" s="190">
        <v>0</v>
      </c>
    </row>
    <row r="1311" spans="1:8">
      <c r="A1311" s="185" t="str">
        <f t="shared" si="20"/>
        <v>A</v>
      </c>
      <c r="B1311" s="191" t="s">
        <v>124</v>
      </c>
      <c r="C1311" s="191" t="s">
        <v>101</v>
      </c>
      <c r="D1311" s="192">
        <v>100000000</v>
      </c>
      <c r="E1311" s="192">
        <v>49150000</v>
      </c>
      <c r="F1311" s="192">
        <v>50850000</v>
      </c>
      <c r="G1311" s="192">
        <v>0</v>
      </c>
      <c r="H1311" s="192">
        <v>0</v>
      </c>
    </row>
    <row r="1312" spans="1:8" ht="60.75" thickBot="1">
      <c r="A1312" s="185" t="str">
        <f t="shared" si="20"/>
        <v>A</v>
      </c>
      <c r="B1312" s="186" t="s">
        <v>727</v>
      </c>
      <c r="C1312" s="187" t="s">
        <v>728</v>
      </c>
      <c r="D1312" s="188">
        <v>100000000</v>
      </c>
      <c r="E1312" s="188">
        <v>49150000</v>
      </c>
      <c r="F1312" s="188">
        <v>50850000</v>
      </c>
      <c r="G1312" s="188">
        <v>0</v>
      </c>
      <c r="H1312" s="188">
        <v>0</v>
      </c>
    </row>
    <row r="1313" spans="1:8" ht="15.75" thickTop="1">
      <c r="A1313" s="185" t="str">
        <f t="shared" si="20"/>
        <v>A</v>
      </c>
      <c r="B1313" s="189" t="s">
        <v>124</v>
      </c>
      <c r="C1313" s="189" t="s">
        <v>96</v>
      </c>
      <c r="D1313" s="190">
        <v>100000000</v>
      </c>
      <c r="E1313" s="190">
        <v>49150000</v>
      </c>
      <c r="F1313" s="190">
        <v>50850000</v>
      </c>
      <c r="G1313" s="190">
        <v>0</v>
      </c>
      <c r="H1313" s="190">
        <v>0</v>
      </c>
    </row>
    <row r="1314" spans="1:8">
      <c r="A1314" s="185" t="str">
        <f t="shared" si="20"/>
        <v>A</v>
      </c>
      <c r="B1314" s="191" t="s">
        <v>124</v>
      </c>
      <c r="C1314" s="191" t="s">
        <v>101</v>
      </c>
      <c r="D1314" s="192">
        <v>100000000</v>
      </c>
      <c r="E1314" s="192">
        <v>49150000</v>
      </c>
      <c r="F1314" s="192">
        <v>50850000</v>
      </c>
      <c r="G1314" s="192">
        <v>0</v>
      </c>
      <c r="H1314" s="192">
        <v>0</v>
      </c>
    </row>
    <row r="1315" spans="1:8" ht="60.75" thickBot="1">
      <c r="A1315" s="185" t="str">
        <f t="shared" si="20"/>
        <v>A</v>
      </c>
      <c r="B1315" s="186" t="s">
        <v>729</v>
      </c>
      <c r="C1315" s="187" t="s">
        <v>730</v>
      </c>
      <c r="D1315" s="188">
        <v>150000000</v>
      </c>
      <c r="E1315" s="188">
        <v>80000000</v>
      </c>
      <c r="F1315" s="188">
        <v>70000000</v>
      </c>
      <c r="G1315" s="188">
        <v>0</v>
      </c>
      <c r="H1315" s="188">
        <v>0</v>
      </c>
    </row>
    <row r="1316" spans="1:8" ht="15.75" thickTop="1">
      <c r="A1316" s="185" t="str">
        <f t="shared" si="20"/>
        <v>A</v>
      </c>
      <c r="B1316" s="189" t="s">
        <v>124</v>
      </c>
      <c r="C1316" s="189" t="s">
        <v>96</v>
      </c>
      <c r="D1316" s="190">
        <v>150000000</v>
      </c>
      <c r="E1316" s="190">
        <v>80000000</v>
      </c>
      <c r="F1316" s="190">
        <v>70000000</v>
      </c>
      <c r="G1316" s="190">
        <v>0</v>
      </c>
      <c r="H1316" s="190">
        <v>0</v>
      </c>
    </row>
    <row r="1317" spans="1:8">
      <c r="A1317" s="185" t="str">
        <f t="shared" si="20"/>
        <v>A</v>
      </c>
      <c r="B1317" s="191" t="s">
        <v>124</v>
      </c>
      <c r="C1317" s="191" t="s">
        <v>101</v>
      </c>
      <c r="D1317" s="192">
        <v>150000000</v>
      </c>
      <c r="E1317" s="192">
        <v>80000000</v>
      </c>
      <c r="F1317" s="192">
        <v>70000000</v>
      </c>
      <c r="G1317" s="192">
        <v>0</v>
      </c>
      <c r="H1317" s="192">
        <v>0</v>
      </c>
    </row>
    <row r="1318" spans="1:8" ht="60.75" thickBot="1">
      <c r="A1318" s="185" t="str">
        <f t="shared" si="20"/>
        <v>A</v>
      </c>
      <c r="B1318" s="186" t="s">
        <v>731</v>
      </c>
      <c r="C1318" s="187" t="s">
        <v>732</v>
      </c>
      <c r="D1318" s="188">
        <v>150000000</v>
      </c>
      <c r="E1318" s="188">
        <v>80000000</v>
      </c>
      <c r="F1318" s="188">
        <v>70000000</v>
      </c>
      <c r="G1318" s="188">
        <v>0</v>
      </c>
      <c r="H1318" s="188">
        <v>0</v>
      </c>
    </row>
    <row r="1319" spans="1:8" ht="15.75" thickTop="1">
      <c r="A1319" s="185" t="str">
        <f t="shared" si="20"/>
        <v>A</v>
      </c>
      <c r="B1319" s="189" t="s">
        <v>124</v>
      </c>
      <c r="C1319" s="189" t="s">
        <v>96</v>
      </c>
      <c r="D1319" s="190">
        <v>150000000</v>
      </c>
      <c r="E1319" s="190">
        <v>80000000</v>
      </c>
      <c r="F1319" s="190">
        <v>70000000</v>
      </c>
      <c r="G1319" s="190">
        <v>0</v>
      </c>
      <c r="H1319" s="190">
        <v>0</v>
      </c>
    </row>
    <row r="1320" spans="1:8">
      <c r="A1320" s="185" t="str">
        <f t="shared" si="20"/>
        <v>A</v>
      </c>
      <c r="B1320" s="191" t="s">
        <v>124</v>
      </c>
      <c r="C1320" s="191" t="s">
        <v>101</v>
      </c>
      <c r="D1320" s="192">
        <v>150000000</v>
      </c>
      <c r="E1320" s="192">
        <v>80000000</v>
      </c>
      <c r="F1320" s="192">
        <v>70000000</v>
      </c>
      <c r="G1320" s="192">
        <v>0</v>
      </c>
      <c r="H1320" s="192">
        <v>0</v>
      </c>
    </row>
    <row r="1321" spans="1:8" ht="15.75" thickBot="1">
      <c r="A1321" s="185" t="str">
        <f t="shared" si="20"/>
        <v>A</v>
      </c>
      <c r="B1321" s="186" t="s">
        <v>733</v>
      </c>
      <c r="C1321" s="187" t="s">
        <v>734</v>
      </c>
      <c r="D1321" s="188">
        <v>1920516000</v>
      </c>
      <c r="E1321" s="188">
        <v>454756400</v>
      </c>
      <c r="F1321" s="188">
        <v>563649700</v>
      </c>
      <c r="G1321" s="188">
        <v>492977500</v>
      </c>
      <c r="H1321" s="188">
        <v>409132400</v>
      </c>
    </row>
    <row r="1322" spans="1:8" ht="15.75" thickTop="1">
      <c r="A1322" s="185" t="str">
        <f t="shared" si="20"/>
        <v>A</v>
      </c>
      <c r="B1322" s="189" t="s">
        <v>124</v>
      </c>
      <c r="C1322" s="189" t="s">
        <v>96</v>
      </c>
      <c r="D1322" s="190">
        <v>1919991000</v>
      </c>
      <c r="E1322" s="190">
        <v>454506400</v>
      </c>
      <c r="F1322" s="190">
        <v>563419700</v>
      </c>
      <c r="G1322" s="190">
        <v>492932500</v>
      </c>
      <c r="H1322" s="190">
        <v>409132400</v>
      </c>
    </row>
    <row r="1323" spans="1:8">
      <c r="A1323" s="185" t="str">
        <f t="shared" si="20"/>
        <v>A</v>
      </c>
      <c r="B1323" s="191" t="s">
        <v>124</v>
      </c>
      <c r="C1323" s="191" t="s">
        <v>98</v>
      </c>
      <c r="D1323" s="192">
        <v>323991800</v>
      </c>
      <c r="E1323" s="192">
        <v>84440000</v>
      </c>
      <c r="F1323" s="192">
        <v>114405000</v>
      </c>
      <c r="G1323" s="192">
        <v>70481300</v>
      </c>
      <c r="H1323" s="192">
        <v>54665500</v>
      </c>
    </row>
    <row r="1324" spans="1:8">
      <c r="A1324" s="185" t="str">
        <f t="shared" si="20"/>
        <v>A</v>
      </c>
      <c r="B1324" s="191" t="s">
        <v>124</v>
      </c>
      <c r="C1324" s="191" t="s">
        <v>15</v>
      </c>
      <c r="D1324" s="192">
        <v>175000</v>
      </c>
      <c r="E1324" s="192">
        <v>0</v>
      </c>
      <c r="F1324" s="192">
        <v>0</v>
      </c>
      <c r="G1324" s="192">
        <v>175000</v>
      </c>
      <c r="H1324" s="192">
        <v>0</v>
      </c>
    </row>
    <row r="1325" spans="1:8">
      <c r="A1325" s="185" t="str">
        <f t="shared" si="20"/>
        <v>A</v>
      </c>
      <c r="B1325" s="191" t="s">
        <v>124</v>
      </c>
      <c r="C1325" s="191" t="s">
        <v>101</v>
      </c>
      <c r="D1325" s="192">
        <v>1422566000</v>
      </c>
      <c r="E1325" s="192">
        <v>335498100</v>
      </c>
      <c r="F1325" s="192">
        <v>444431300</v>
      </c>
      <c r="G1325" s="192">
        <v>295680900</v>
      </c>
      <c r="H1325" s="192">
        <v>346955700</v>
      </c>
    </row>
    <row r="1326" spans="1:8">
      <c r="A1326" s="185" t="str">
        <f t="shared" si="20"/>
        <v>A</v>
      </c>
      <c r="B1326" s="191" t="s">
        <v>124</v>
      </c>
      <c r="C1326" s="191" t="s">
        <v>102</v>
      </c>
      <c r="D1326" s="192">
        <v>173258200</v>
      </c>
      <c r="E1326" s="192">
        <v>34568300</v>
      </c>
      <c r="F1326" s="192">
        <v>4583400</v>
      </c>
      <c r="G1326" s="192">
        <v>126595300</v>
      </c>
      <c r="H1326" s="192">
        <v>7511200</v>
      </c>
    </row>
    <row r="1327" spans="1:8">
      <c r="A1327" s="185" t="str">
        <f t="shared" si="20"/>
        <v>A</v>
      </c>
      <c r="B1327" s="189" t="s">
        <v>124</v>
      </c>
      <c r="C1327" s="189" t="s">
        <v>121</v>
      </c>
      <c r="D1327" s="190">
        <v>525000</v>
      </c>
      <c r="E1327" s="190">
        <v>250000</v>
      </c>
      <c r="F1327" s="190">
        <v>230000</v>
      </c>
      <c r="G1327" s="190">
        <v>45000</v>
      </c>
      <c r="H1327" s="190">
        <v>0</v>
      </c>
    </row>
    <row r="1328" spans="1:8" ht="15.75" thickBot="1">
      <c r="A1328" s="185" t="str">
        <f t="shared" si="20"/>
        <v>A</v>
      </c>
      <c r="B1328" s="186" t="s">
        <v>735</v>
      </c>
      <c r="C1328" s="187" t="s">
        <v>736</v>
      </c>
      <c r="D1328" s="188">
        <v>800000000</v>
      </c>
      <c r="E1328" s="188">
        <v>196000000</v>
      </c>
      <c r="F1328" s="188">
        <v>291000000</v>
      </c>
      <c r="G1328" s="188">
        <v>106000000</v>
      </c>
      <c r="H1328" s="188">
        <v>207000000</v>
      </c>
    </row>
    <row r="1329" spans="1:8" ht="15.75" thickTop="1">
      <c r="A1329" s="185" t="str">
        <f t="shared" si="20"/>
        <v>A</v>
      </c>
      <c r="B1329" s="189" t="s">
        <v>124</v>
      </c>
      <c r="C1329" s="189" t="s">
        <v>96</v>
      </c>
      <c r="D1329" s="190">
        <v>800000000</v>
      </c>
      <c r="E1329" s="190">
        <v>196000000</v>
      </c>
      <c r="F1329" s="190">
        <v>291000000</v>
      </c>
      <c r="G1329" s="190">
        <v>106000000</v>
      </c>
      <c r="H1329" s="190">
        <v>207000000</v>
      </c>
    </row>
    <row r="1330" spans="1:8">
      <c r="A1330" s="185" t="str">
        <f t="shared" si="20"/>
        <v>A</v>
      </c>
      <c r="B1330" s="191" t="s">
        <v>124</v>
      </c>
      <c r="C1330" s="191" t="s">
        <v>98</v>
      </c>
      <c r="D1330" s="192">
        <v>4000000</v>
      </c>
      <c r="E1330" s="192">
        <v>1000000</v>
      </c>
      <c r="F1330" s="192">
        <v>1000000</v>
      </c>
      <c r="G1330" s="192">
        <v>1000000</v>
      </c>
      <c r="H1330" s="192">
        <v>1000000</v>
      </c>
    </row>
    <row r="1331" spans="1:8">
      <c r="A1331" s="185" t="str">
        <f t="shared" si="20"/>
        <v>A</v>
      </c>
      <c r="B1331" s="191" t="s">
        <v>124</v>
      </c>
      <c r="C1331" s="191" t="s">
        <v>101</v>
      </c>
      <c r="D1331" s="192">
        <v>796000000</v>
      </c>
      <c r="E1331" s="192">
        <v>195000000</v>
      </c>
      <c r="F1331" s="192">
        <v>290000000</v>
      </c>
      <c r="G1331" s="192">
        <v>105000000</v>
      </c>
      <c r="H1331" s="192">
        <v>206000000</v>
      </c>
    </row>
    <row r="1332" spans="1:8" ht="15.75" thickBot="1">
      <c r="A1332" s="185" t="str">
        <f t="shared" si="20"/>
        <v>A</v>
      </c>
      <c r="B1332" s="186" t="s">
        <v>737</v>
      </c>
      <c r="C1332" s="187" t="s">
        <v>738</v>
      </c>
      <c r="D1332" s="188">
        <v>113654000</v>
      </c>
      <c r="E1332" s="188">
        <v>46243000</v>
      </c>
      <c r="F1332" s="188">
        <v>17699900</v>
      </c>
      <c r="G1332" s="188">
        <v>26021500</v>
      </c>
      <c r="H1332" s="188">
        <v>23689600</v>
      </c>
    </row>
    <row r="1333" spans="1:8" ht="15.75" thickTop="1">
      <c r="A1333" s="185" t="str">
        <f t="shared" si="20"/>
        <v>A</v>
      </c>
      <c r="B1333" s="189" t="s">
        <v>124</v>
      </c>
      <c r="C1333" s="189" t="s">
        <v>96</v>
      </c>
      <c r="D1333" s="190">
        <v>113524000</v>
      </c>
      <c r="E1333" s="190">
        <v>46243000</v>
      </c>
      <c r="F1333" s="190">
        <v>17569900</v>
      </c>
      <c r="G1333" s="190">
        <v>26021500</v>
      </c>
      <c r="H1333" s="190">
        <v>23689600</v>
      </c>
    </row>
    <row r="1334" spans="1:8">
      <c r="A1334" s="185" t="str">
        <f t="shared" si="20"/>
        <v>A</v>
      </c>
      <c r="B1334" s="191" t="s">
        <v>124</v>
      </c>
      <c r="C1334" s="191" t="s">
        <v>98</v>
      </c>
      <c r="D1334" s="192">
        <v>7721800</v>
      </c>
      <c r="E1334" s="192">
        <v>2024500</v>
      </c>
      <c r="F1334" s="192">
        <v>2283500</v>
      </c>
      <c r="G1334" s="192">
        <v>2739800</v>
      </c>
      <c r="H1334" s="192">
        <v>674000</v>
      </c>
    </row>
    <row r="1335" spans="1:8">
      <c r="A1335" s="185" t="str">
        <f t="shared" si="20"/>
        <v>A</v>
      </c>
      <c r="B1335" s="191" t="s">
        <v>124</v>
      </c>
      <c r="C1335" s="191" t="s">
        <v>101</v>
      </c>
      <c r="D1335" s="192">
        <v>58169000</v>
      </c>
      <c r="E1335" s="192">
        <v>10551500</v>
      </c>
      <c r="F1335" s="192">
        <v>11609200</v>
      </c>
      <c r="G1335" s="192">
        <v>17292700</v>
      </c>
      <c r="H1335" s="192">
        <v>18715600</v>
      </c>
    </row>
    <row r="1336" spans="1:8">
      <c r="A1336" s="185" t="str">
        <f t="shared" si="20"/>
        <v>A</v>
      </c>
      <c r="B1336" s="191" t="s">
        <v>124</v>
      </c>
      <c r="C1336" s="191" t="s">
        <v>102</v>
      </c>
      <c r="D1336" s="192">
        <v>47633200</v>
      </c>
      <c r="E1336" s="192">
        <v>33667000</v>
      </c>
      <c r="F1336" s="192">
        <v>3677200</v>
      </c>
      <c r="G1336" s="192">
        <v>5989000</v>
      </c>
      <c r="H1336" s="192">
        <v>4300000</v>
      </c>
    </row>
    <row r="1337" spans="1:8">
      <c r="A1337" s="185" t="str">
        <f t="shared" si="20"/>
        <v>A</v>
      </c>
      <c r="B1337" s="189" t="s">
        <v>124</v>
      </c>
      <c r="C1337" s="189" t="s">
        <v>121</v>
      </c>
      <c r="D1337" s="190">
        <v>130000</v>
      </c>
      <c r="E1337" s="190">
        <v>0</v>
      </c>
      <c r="F1337" s="190">
        <v>130000</v>
      </c>
      <c r="G1337" s="190">
        <v>0</v>
      </c>
      <c r="H1337" s="190">
        <v>0</v>
      </c>
    </row>
    <row r="1338" spans="1:8" ht="15.75" thickBot="1">
      <c r="A1338" s="185" t="str">
        <f t="shared" si="20"/>
        <v>A</v>
      </c>
      <c r="B1338" s="186" t="s">
        <v>739</v>
      </c>
      <c r="C1338" s="187" t="s">
        <v>740</v>
      </c>
      <c r="D1338" s="188">
        <v>2800000</v>
      </c>
      <c r="E1338" s="188">
        <v>700000</v>
      </c>
      <c r="F1338" s="188">
        <v>800000</v>
      </c>
      <c r="G1338" s="188">
        <v>800000</v>
      </c>
      <c r="H1338" s="188">
        <v>500000</v>
      </c>
    </row>
    <row r="1339" spans="1:8" ht="15.75" thickTop="1">
      <c r="A1339" s="185" t="str">
        <f t="shared" si="20"/>
        <v>A</v>
      </c>
      <c r="B1339" s="189" t="s">
        <v>124</v>
      </c>
      <c r="C1339" s="189" t="s">
        <v>96</v>
      </c>
      <c r="D1339" s="190">
        <v>2800000</v>
      </c>
      <c r="E1339" s="190">
        <v>700000</v>
      </c>
      <c r="F1339" s="190">
        <v>800000</v>
      </c>
      <c r="G1339" s="190">
        <v>800000</v>
      </c>
      <c r="H1339" s="190">
        <v>500000</v>
      </c>
    </row>
    <row r="1340" spans="1:8">
      <c r="A1340" s="185" t="str">
        <f t="shared" si="20"/>
        <v>A</v>
      </c>
      <c r="B1340" s="191" t="s">
        <v>124</v>
      </c>
      <c r="C1340" s="191" t="s">
        <v>98</v>
      </c>
      <c r="D1340" s="192">
        <v>2800000</v>
      </c>
      <c r="E1340" s="192">
        <v>700000</v>
      </c>
      <c r="F1340" s="192">
        <v>800000</v>
      </c>
      <c r="G1340" s="192">
        <v>800000</v>
      </c>
      <c r="H1340" s="192">
        <v>500000</v>
      </c>
    </row>
    <row r="1341" spans="1:8" ht="15.75" thickBot="1">
      <c r="A1341" s="185" t="str">
        <f t="shared" si="20"/>
        <v>A</v>
      </c>
      <c r="B1341" s="186" t="s">
        <v>741</v>
      </c>
      <c r="C1341" s="187" t="s">
        <v>742</v>
      </c>
      <c r="D1341" s="188">
        <v>43388000</v>
      </c>
      <c r="E1341" s="188">
        <v>27702000</v>
      </c>
      <c r="F1341" s="188">
        <v>459000</v>
      </c>
      <c r="G1341" s="188">
        <v>7779000</v>
      </c>
      <c r="H1341" s="188">
        <v>7448000</v>
      </c>
    </row>
    <row r="1342" spans="1:8" ht="15.75" thickTop="1">
      <c r="A1342" s="185" t="str">
        <f t="shared" si="20"/>
        <v>A</v>
      </c>
      <c r="B1342" s="189" t="s">
        <v>124</v>
      </c>
      <c r="C1342" s="189" t="s">
        <v>96</v>
      </c>
      <c r="D1342" s="190">
        <v>43278000</v>
      </c>
      <c r="E1342" s="190">
        <v>27702000</v>
      </c>
      <c r="F1342" s="190">
        <v>349000</v>
      </c>
      <c r="G1342" s="190">
        <v>7779000</v>
      </c>
      <c r="H1342" s="190">
        <v>7448000</v>
      </c>
    </row>
    <row r="1343" spans="1:8">
      <c r="A1343" s="185" t="str">
        <f t="shared" si="20"/>
        <v>A</v>
      </c>
      <c r="B1343" s="191" t="s">
        <v>124</v>
      </c>
      <c r="C1343" s="191" t="s">
        <v>98</v>
      </c>
      <c r="D1343" s="192">
        <v>165000</v>
      </c>
      <c r="E1343" s="192">
        <v>42000</v>
      </c>
      <c r="F1343" s="192">
        <v>42000</v>
      </c>
      <c r="G1343" s="192">
        <v>42000</v>
      </c>
      <c r="H1343" s="192">
        <v>39000</v>
      </c>
    </row>
    <row r="1344" spans="1:8">
      <c r="A1344" s="185" t="str">
        <f t="shared" si="20"/>
        <v>A</v>
      </c>
      <c r="B1344" s="191" t="s">
        <v>124</v>
      </c>
      <c r="C1344" s="191" t="s">
        <v>101</v>
      </c>
      <c r="D1344" s="192">
        <v>12033000</v>
      </c>
      <c r="E1344" s="192">
        <v>10000</v>
      </c>
      <c r="F1344" s="192">
        <v>7000</v>
      </c>
      <c r="G1344" s="192">
        <v>4607000</v>
      </c>
      <c r="H1344" s="192">
        <v>7409000</v>
      </c>
    </row>
    <row r="1345" spans="1:8">
      <c r="A1345" s="185" t="str">
        <f t="shared" si="20"/>
        <v>A</v>
      </c>
      <c r="B1345" s="191" t="s">
        <v>124</v>
      </c>
      <c r="C1345" s="191" t="s">
        <v>102</v>
      </c>
      <c r="D1345" s="192">
        <v>31080000</v>
      </c>
      <c r="E1345" s="192">
        <v>27650000</v>
      </c>
      <c r="F1345" s="192">
        <v>300000</v>
      </c>
      <c r="G1345" s="192">
        <v>3130000</v>
      </c>
      <c r="H1345" s="192">
        <v>0</v>
      </c>
    </row>
    <row r="1346" spans="1:8">
      <c r="A1346" s="185" t="str">
        <f t="shared" si="20"/>
        <v>A</v>
      </c>
      <c r="B1346" s="189" t="s">
        <v>124</v>
      </c>
      <c r="C1346" s="189" t="s">
        <v>121</v>
      </c>
      <c r="D1346" s="190">
        <v>110000</v>
      </c>
      <c r="E1346" s="190">
        <v>0</v>
      </c>
      <c r="F1346" s="190">
        <v>110000</v>
      </c>
      <c r="G1346" s="190">
        <v>0</v>
      </c>
      <c r="H1346" s="190">
        <v>0</v>
      </c>
    </row>
    <row r="1347" spans="1:8" ht="30.75" thickBot="1">
      <c r="A1347" s="185" t="str">
        <f t="shared" si="20"/>
        <v>A</v>
      </c>
      <c r="B1347" s="186" t="s">
        <v>743</v>
      </c>
      <c r="C1347" s="187" t="s">
        <v>742</v>
      </c>
      <c r="D1347" s="188">
        <v>31388000</v>
      </c>
      <c r="E1347" s="188">
        <v>27702000</v>
      </c>
      <c r="F1347" s="188">
        <v>459000</v>
      </c>
      <c r="G1347" s="188">
        <v>3179000</v>
      </c>
      <c r="H1347" s="188">
        <v>48000</v>
      </c>
    </row>
    <row r="1348" spans="1:8" ht="15.75" thickTop="1">
      <c r="A1348" s="185" t="str">
        <f t="shared" si="20"/>
        <v>A</v>
      </c>
      <c r="B1348" s="189" t="s">
        <v>124</v>
      </c>
      <c r="C1348" s="189" t="s">
        <v>96</v>
      </c>
      <c r="D1348" s="190">
        <v>31278000</v>
      </c>
      <c r="E1348" s="190">
        <v>27702000</v>
      </c>
      <c r="F1348" s="190">
        <v>349000</v>
      </c>
      <c r="G1348" s="190">
        <v>3179000</v>
      </c>
      <c r="H1348" s="190">
        <v>48000</v>
      </c>
    </row>
    <row r="1349" spans="1:8">
      <c r="A1349" s="185" t="str">
        <f t="shared" si="20"/>
        <v>A</v>
      </c>
      <c r="B1349" s="191" t="s">
        <v>124</v>
      </c>
      <c r="C1349" s="191" t="s">
        <v>98</v>
      </c>
      <c r="D1349" s="192">
        <v>165000</v>
      </c>
      <c r="E1349" s="192">
        <v>42000</v>
      </c>
      <c r="F1349" s="192">
        <v>42000</v>
      </c>
      <c r="G1349" s="192">
        <v>42000</v>
      </c>
      <c r="H1349" s="192">
        <v>39000</v>
      </c>
    </row>
    <row r="1350" spans="1:8">
      <c r="A1350" s="185" t="str">
        <f t="shared" si="20"/>
        <v>A</v>
      </c>
      <c r="B1350" s="191" t="s">
        <v>124</v>
      </c>
      <c r="C1350" s="191" t="s">
        <v>101</v>
      </c>
      <c r="D1350" s="192">
        <v>33000</v>
      </c>
      <c r="E1350" s="192">
        <v>10000</v>
      </c>
      <c r="F1350" s="192">
        <v>7000</v>
      </c>
      <c r="G1350" s="192">
        <v>7000</v>
      </c>
      <c r="H1350" s="192">
        <v>9000</v>
      </c>
    </row>
    <row r="1351" spans="1:8">
      <c r="A1351" s="185" t="str">
        <f t="shared" ref="A1351:A1414" si="21">(IF(OR(D1351&lt;&gt;0,E1351&lt;&gt;0,F1351&lt;&gt;0,G1351&lt;&gt;0,H1351&lt;&gt;0),"A","B"))</f>
        <v>A</v>
      </c>
      <c r="B1351" s="191" t="s">
        <v>124</v>
      </c>
      <c r="C1351" s="191" t="s">
        <v>102</v>
      </c>
      <c r="D1351" s="192">
        <v>31080000</v>
      </c>
      <c r="E1351" s="192">
        <v>27650000</v>
      </c>
      <c r="F1351" s="192">
        <v>300000</v>
      </c>
      <c r="G1351" s="192">
        <v>3130000</v>
      </c>
      <c r="H1351" s="192">
        <v>0</v>
      </c>
    </row>
    <row r="1352" spans="1:8">
      <c r="A1352" s="185" t="str">
        <f t="shared" si="21"/>
        <v>A</v>
      </c>
      <c r="B1352" s="189" t="s">
        <v>124</v>
      </c>
      <c r="C1352" s="189" t="s">
        <v>121</v>
      </c>
      <c r="D1352" s="190">
        <v>110000</v>
      </c>
      <c r="E1352" s="190">
        <v>0</v>
      </c>
      <c r="F1352" s="190">
        <v>110000</v>
      </c>
      <c r="G1352" s="190">
        <v>0</v>
      </c>
      <c r="H1352" s="190">
        <v>0</v>
      </c>
    </row>
    <row r="1353" spans="1:8" ht="45.75" thickBot="1">
      <c r="A1353" s="185" t="str">
        <f t="shared" si="21"/>
        <v>A</v>
      </c>
      <c r="B1353" s="186" t="s">
        <v>744</v>
      </c>
      <c r="C1353" s="187" t="s">
        <v>745</v>
      </c>
      <c r="D1353" s="188">
        <v>12000000</v>
      </c>
      <c r="E1353" s="188">
        <v>0</v>
      </c>
      <c r="F1353" s="188">
        <v>0</v>
      </c>
      <c r="G1353" s="188">
        <v>4600000</v>
      </c>
      <c r="H1353" s="188">
        <v>7400000</v>
      </c>
    </row>
    <row r="1354" spans="1:8" ht="15.75" thickTop="1">
      <c r="A1354" s="185" t="str">
        <f t="shared" si="21"/>
        <v>A</v>
      </c>
      <c r="B1354" s="189" t="s">
        <v>124</v>
      </c>
      <c r="C1354" s="189" t="s">
        <v>96</v>
      </c>
      <c r="D1354" s="190">
        <v>12000000</v>
      </c>
      <c r="E1354" s="190">
        <v>0</v>
      </c>
      <c r="F1354" s="190">
        <v>0</v>
      </c>
      <c r="G1354" s="190">
        <v>4600000</v>
      </c>
      <c r="H1354" s="190">
        <v>7400000</v>
      </c>
    </row>
    <row r="1355" spans="1:8">
      <c r="A1355" s="185" t="str">
        <f t="shared" si="21"/>
        <v>A</v>
      </c>
      <c r="B1355" s="191" t="s">
        <v>124</v>
      </c>
      <c r="C1355" s="191" t="s">
        <v>101</v>
      </c>
      <c r="D1355" s="192">
        <v>12000000</v>
      </c>
      <c r="E1355" s="192">
        <v>0</v>
      </c>
      <c r="F1355" s="192">
        <v>0</v>
      </c>
      <c r="G1355" s="192">
        <v>4600000</v>
      </c>
      <c r="H1355" s="192">
        <v>7400000</v>
      </c>
    </row>
    <row r="1356" spans="1:8" ht="15.75" thickBot="1">
      <c r="A1356" s="185" t="str">
        <f t="shared" si="21"/>
        <v>A</v>
      </c>
      <c r="B1356" s="186" t="s">
        <v>746</v>
      </c>
      <c r="C1356" s="187" t="s">
        <v>747</v>
      </c>
      <c r="D1356" s="188">
        <v>2200000</v>
      </c>
      <c r="E1356" s="188">
        <v>700000</v>
      </c>
      <c r="F1356" s="188">
        <v>600000</v>
      </c>
      <c r="G1356" s="188">
        <v>600000</v>
      </c>
      <c r="H1356" s="188">
        <v>300000</v>
      </c>
    </row>
    <row r="1357" spans="1:8" ht="15.75" thickTop="1">
      <c r="A1357" s="185" t="str">
        <f t="shared" si="21"/>
        <v>A</v>
      </c>
      <c r="B1357" s="189" t="s">
        <v>124</v>
      </c>
      <c r="C1357" s="189" t="s">
        <v>96</v>
      </c>
      <c r="D1357" s="190">
        <v>2200000</v>
      </c>
      <c r="E1357" s="190">
        <v>700000</v>
      </c>
      <c r="F1357" s="190">
        <v>600000</v>
      </c>
      <c r="G1357" s="190">
        <v>600000</v>
      </c>
      <c r="H1357" s="190">
        <v>300000</v>
      </c>
    </row>
    <row r="1358" spans="1:8">
      <c r="A1358" s="185" t="str">
        <f t="shared" si="21"/>
        <v>A</v>
      </c>
      <c r="B1358" s="191" t="s">
        <v>124</v>
      </c>
      <c r="C1358" s="191" t="s">
        <v>98</v>
      </c>
      <c r="D1358" s="192">
        <v>975000</v>
      </c>
      <c r="E1358" s="192">
        <v>375000</v>
      </c>
      <c r="F1358" s="192">
        <v>300000</v>
      </c>
      <c r="G1358" s="192">
        <v>300000</v>
      </c>
      <c r="H1358" s="192">
        <v>0</v>
      </c>
    </row>
    <row r="1359" spans="1:8">
      <c r="A1359" s="185" t="str">
        <f t="shared" si="21"/>
        <v>A</v>
      </c>
      <c r="B1359" s="191" t="s">
        <v>124</v>
      </c>
      <c r="C1359" s="191" t="s">
        <v>102</v>
      </c>
      <c r="D1359" s="192">
        <v>1225000</v>
      </c>
      <c r="E1359" s="192">
        <v>325000</v>
      </c>
      <c r="F1359" s="192">
        <v>300000</v>
      </c>
      <c r="G1359" s="192">
        <v>300000</v>
      </c>
      <c r="H1359" s="192">
        <v>300000</v>
      </c>
    </row>
    <row r="1360" spans="1:8" ht="15.75" thickBot="1">
      <c r="A1360" s="185" t="str">
        <f t="shared" si="21"/>
        <v>A</v>
      </c>
      <c r="B1360" s="186" t="s">
        <v>748</v>
      </c>
      <c r="C1360" s="187" t="s">
        <v>749</v>
      </c>
      <c r="D1360" s="188">
        <v>4000000</v>
      </c>
      <c r="E1360" s="188">
        <v>1087000</v>
      </c>
      <c r="F1360" s="188">
        <v>1063000</v>
      </c>
      <c r="G1360" s="188">
        <v>1050000</v>
      </c>
      <c r="H1360" s="188">
        <v>800000</v>
      </c>
    </row>
    <row r="1361" spans="1:8" ht="15.75" thickTop="1">
      <c r="A1361" s="185" t="str">
        <f t="shared" si="21"/>
        <v>A</v>
      </c>
      <c r="B1361" s="189" t="s">
        <v>124</v>
      </c>
      <c r="C1361" s="189" t="s">
        <v>96</v>
      </c>
      <c r="D1361" s="190">
        <v>4000000</v>
      </c>
      <c r="E1361" s="190">
        <v>1087000</v>
      </c>
      <c r="F1361" s="190">
        <v>1063000</v>
      </c>
      <c r="G1361" s="190">
        <v>1050000</v>
      </c>
      <c r="H1361" s="190">
        <v>800000</v>
      </c>
    </row>
    <row r="1362" spans="1:8">
      <c r="A1362" s="185" t="str">
        <f t="shared" si="21"/>
        <v>A</v>
      </c>
      <c r="B1362" s="191" t="s">
        <v>124</v>
      </c>
      <c r="C1362" s="191" t="s">
        <v>98</v>
      </c>
      <c r="D1362" s="192">
        <v>387000</v>
      </c>
      <c r="E1362" s="192">
        <v>87000</v>
      </c>
      <c r="F1362" s="192">
        <v>150000</v>
      </c>
      <c r="G1362" s="192">
        <v>150000</v>
      </c>
      <c r="H1362" s="192">
        <v>0</v>
      </c>
    </row>
    <row r="1363" spans="1:8">
      <c r="A1363" s="185" t="str">
        <f t="shared" si="21"/>
        <v>A</v>
      </c>
      <c r="B1363" s="191" t="s">
        <v>124</v>
      </c>
      <c r="C1363" s="191" t="s">
        <v>102</v>
      </c>
      <c r="D1363" s="192">
        <v>3613000</v>
      </c>
      <c r="E1363" s="192">
        <v>1000000</v>
      </c>
      <c r="F1363" s="192">
        <v>913000</v>
      </c>
      <c r="G1363" s="192">
        <v>900000</v>
      </c>
      <c r="H1363" s="192">
        <v>800000</v>
      </c>
    </row>
    <row r="1364" spans="1:8" ht="45.75" thickBot="1">
      <c r="A1364" s="185" t="str">
        <f t="shared" si="21"/>
        <v>A</v>
      </c>
      <c r="B1364" s="186" t="s">
        <v>750</v>
      </c>
      <c r="C1364" s="187" t="s">
        <v>751</v>
      </c>
      <c r="D1364" s="188">
        <v>260000</v>
      </c>
      <c r="E1364" s="188">
        <v>65000</v>
      </c>
      <c r="F1364" s="188">
        <v>65000</v>
      </c>
      <c r="G1364" s="188">
        <v>65000</v>
      </c>
      <c r="H1364" s="188">
        <v>65000</v>
      </c>
    </row>
    <row r="1365" spans="1:8" ht="15.75" thickTop="1">
      <c r="A1365" s="185" t="str">
        <f t="shared" si="21"/>
        <v>A</v>
      </c>
      <c r="B1365" s="189" t="s">
        <v>124</v>
      </c>
      <c r="C1365" s="189" t="s">
        <v>96</v>
      </c>
      <c r="D1365" s="190">
        <v>260000</v>
      </c>
      <c r="E1365" s="190">
        <v>65000</v>
      </c>
      <c r="F1365" s="190">
        <v>65000</v>
      </c>
      <c r="G1365" s="190">
        <v>65000</v>
      </c>
      <c r="H1365" s="190">
        <v>65000</v>
      </c>
    </row>
    <row r="1366" spans="1:8">
      <c r="A1366" s="185" t="str">
        <f t="shared" si="21"/>
        <v>A</v>
      </c>
      <c r="B1366" s="191" t="s">
        <v>124</v>
      </c>
      <c r="C1366" s="191" t="s">
        <v>98</v>
      </c>
      <c r="D1366" s="192">
        <v>260000</v>
      </c>
      <c r="E1366" s="192">
        <v>65000</v>
      </c>
      <c r="F1366" s="192">
        <v>65000</v>
      </c>
      <c r="G1366" s="192">
        <v>65000</v>
      </c>
      <c r="H1366" s="192">
        <v>65000</v>
      </c>
    </row>
    <row r="1367" spans="1:8" ht="15.75" thickBot="1">
      <c r="A1367" s="185" t="str">
        <f t="shared" si="21"/>
        <v>A</v>
      </c>
      <c r="B1367" s="186" t="s">
        <v>752</v>
      </c>
      <c r="C1367" s="187" t="s">
        <v>753</v>
      </c>
      <c r="D1367" s="188">
        <v>17159000</v>
      </c>
      <c r="E1367" s="188">
        <v>5469700</v>
      </c>
      <c r="F1367" s="188">
        <v>4109800</v>
      </c>
      <c r="G1367" s="188">
        <v>4014800</v>
      </c>
      <c r="H1367" s="188">
        <v>3564700</v>
      </c>
    </row>
    <row r="1368" spans="1:8" ht="15.75" thickTop="1">
      <c r="A1368" s="185" t="str">
        <f t="shared" si="21"/>
        <v>A</v>
      </c>
      <c r="B1368" s="189" t="s">
        <v>124</v>
      </c>
      <c r="C1368" s="189" t="s">
        <v>96</v>
      </c>
      <c r="D1368" s="190">
        <v>17159000</v>
      </c>
      <c r="E1368" s="190">
        <v>5469700</v>
      </c>
      <c r="F1368" s="190">
        <v>4109800</v>
      </c>
      <c r="G1368" s="190">
        <v>4014800</v>
      </c>
      <c r="H1368" s="190">
        <v>3564700</v>
      </c>
    </row>
    <row r="1369" spans="1:8">
      <c r="A1369" s="185" t="str">
        <f t="shared" si="21"/>
        <v>A</v>
      </c>
      <c r="B1369" s="191" t="s">
        <v>124</v>
      </c>
      <c r="C1369" s="191" t="s">
        <v>98</v>
      </c>
      <c r="D1369" s="192">
        <v>710000</v>
      </c>
      <c r="E1369" s="192">
        <v>100000</v>
      </c>
      <c r="F1369" s="192">
        <v>100000</v>
      </c>
      <c r="G1369" s="192">
        <v>510000</v>
      </c>
      <c r="H1369" s="192">
        <v>0</v>
      </c>
    </row>
    <row r="1370" spans="1:8">
      <c r="A1370" s="185" t="str">
        <f t="shared" si="21"/>
        <v>A</v>
      </c>
      <c r="B1370" s="191" t="s">
        <v>124</v>
      </c>
      <c r="C1370" s="191" t="s">
        <v>101</v>
      </c>
      <c r="D1370" s="192">
        <v>12192000</v>
      </c>
      <c r="E1370" s="192">
        <v>2717700</v>
      </c>
      <c r="F1370" s="192">
        <v>3199800</v>
      </c>
      <c r="G1370" s="192">
        <v>3169800</v>
      </c>
      <c r="H1370" s="192">
        <v>3104700</v>
      </c>
    </row>
    <row r="1371" spans="1:8">
      <c r="A1371" s="185" t="str">
        <f t="shared" si="21"/>
        <v>A</v>
      </c>
      <c r="B1371" s="191" t="s">
        <v>124</v>
      </c>
      <c r="C1371" s="191" t="s">
        <v>102</v>
      </c>
      <c r="D1371" s="192">
        <v>4257000</v>
      </c>
      <c r="E1371" s="192">
        <v>2652000</v>
      </c>
      <c r="F1371" s="192">
        <v>810000</v>
      </c>
      <c r="G1371" s="192">
        <v>335000</v>
      </c>
      <c r="H1371" s="192">
        <v>460000</v>
      </c>
    </row>
    <row r="1372" spans="1:8" ht="30.75" thickBot="1">
      <c r="A1372" s="185" t="str">
        <f t="shared" si="21"/>
        <v>A</v>
      </c>
      <c r="B1372" s="186" t="s">
        <v>754</v>
      </c>
      <c r="C1372" s="187" t="s">
        <v>753</v>
      </c>
      <c r="D1372" s="188">
        <v>12192000</v>
      </c>
      <c r="E1372" s="188">
        <v>2717700</v>
      </c>
      <c r="F1372" s="188">
        <v>3199800</v>
      </c>
      <c r="G1372" s="188">
        <v>3169800</v>
      </c>
      <c r="H1372" s="188">
        <v>3104700</v>
      </c>
    </row>
    <row r="1373" spans="1:8" ht="15.75" thickTop="1">
      <c r="A1373" s="185" t="str">
        <f t="shared" si="21"/>
        <v>A</v>
      </c>
      <c r="B1373" s="189" t="s">
        <v>124</v>
      </c>
      <c r="C1373" s="189" t="s">
        <v>96</v>
      </c>
      <c r="D1373" s="190">
        <v>12192000</v>
      </c>
      <c r="E1373" s="190">
        <v>2717700</v>
      </c>
      <c r="F1373" s="190">
        <v>3199800</v>
      </c>
      <c r="G1373" s="190">
        <v>3169800</v>
      </c>
      <c r="H1373" s="190">
        <v>3104700</v>
      </c>
    </row>
    <row r="1374" spans="1:8">
      <c r="A1374" s="185" t="str">
        <f t="shared" si="21"/>
        <v>A</v>
      </c>
      <c r="B1374" s="191" t="s">
        <v>124</v>
      </c>
      <c r="C1374" s="191" t="s">
        <v>101</v>
      </c>
      <c r="D1374" s="192">
        <v>12192000</v>
      </c>
      <c r="E1374" s="192">
        <v>2717700</v>
      </c>
      <c r="F1374" s="192">
        <v>3199800</v>
      </c>
      <c r="G1374" s="192">
        <v>3169800</v>
      </c>
      <c r="H1374" s="192">
        <v>3104700</v>
      </c>
    </row>
    <row r="1375" spans="1:8" ht="45.75" thickBot="1">
      <c r="A1375" s="185" t="str">
        <f t="shared" si="21"/>
        <v>A</v>
      </c>
      <c r="B1375" s="186" t="s">
        <v>755</v>
      </c>
      <c r="C1375" s="187" t="s">
        <v>756</v>
      </c>
      <c r="D1375" s="188">
        <v>1942000</v>
      </c>
      <c r="E1375" s="188">
        <v>682000</v>
      </c>
      <c r="F1375" s="188">
        <v>810000</v>
      </c>
      <c r="G1375" s="188">
        <v>745000</v>
      </c>
      <c r="H1375" s="188">
        <v>-295000</v>
      </c>
    </row>
    <row r="1376" spans="1:8" ht="15.75" thickTop="1">
      <c r="A1376" s="185" t="str">
        <f t="shared" si="21"/>
        <v>A</v>
      </c>
      <c r="B1376" s="189" t="s">
        <v>124</v>
      </c>
      <c r="C1376" s="189" t="s">
        <v>96</v>
      </c>
      <c r="D1376" s="190">
        <v>1942000</v>
      </c>
      <c r="E1376" s="190">
        <v>682000</v>
      </c>
      <c r="F1376" s="190">
        <v>810000</v>
      </c>
      <c r="G1376" s="190">
        <v>745000</v>
      </c>
      <c r="H1376" s="190">
        <v>-295000</v>
      </c>
    </row>
    <row r="1377" spans="1:8">
      <c r="A1377" s="185" t="str">
        <f t="shared" si="21"/>
        <v>A</v>
      </c>
      <c r="B1377" s="191" t="s">
        <v>124</v>
      </c>
      <c r="C1377" s="191" t="s">
        <v>98</v>
      </c>
      <c r="D1377" s="192">
        <v>710000</v>
      </c>
      <c r="E1377" s="192">
        <v>100000</v>
      </c>
      <c r="F1377" s="192">
        <v>100000</v>
      </c>
      <c r="G1377" s="192">
        <v>510000</v>
      </c>
      <c r="H1377" s="192">
        <v>0</v>
      </c>
    </row>
    <row r="1378" spans="1:8">
      <c r="A1378" s="185" t="str">
        <f t="shared" si="21"/>
        <v>A</v>
      </c>
      <c r="B1378" s="191" t="s">
        <v>124</v>
      </c>
      <c r="C1378" s="191" t="s">
        <v>102</v>
      </c>
      <c r="D1378" s="192">
        <v>1232000</v>
      </c>
      <c r="E1378" s="192">
        <v>582000</v>
      </c>
      <c r="F1378" s="192">
        <v>710000</v>
      </c>
      <c r="G1378" s="192">
        <v>235000</v>
      </c>
      <c r="H1378" s="192">
        <v>-295000</v>
      </c>
    </row>
    <row r="1379" spans="1:8" ht="45.75" thickBot="1">
      <c r="A1379" s="185" t="str">
        <f t="shared" si="21"/>
        <v>A</v>
      </c>
      <c r="B1379" s="186" t="s">
        <v>757</v>
      </c>
      <c r="C1379" s="187" t="s">
        <v>758</v>
      </c>
      <c r="D1379" s="188">
        <v>3025000</v>
      </c>
      <c r="E1379" s="188">
        <v>2070000</v>
      </c>
      <c r="F1379" s="188">
        <v>100000</v>
      </c>
      <c r="G1379" s="188">
        <v>100000</v>
      </c>
      <c r="H1379" s="188">
        <v>755000</v>
      </c>
    </row>
    <row r="1380" spans="1:8" ht="15.75" thickTop="1">
      <c r="A1380" s="185" t="str">
        <f t="shared" si="21"/>
        <v>A</v>
      </c>
      <c r="B1380" s="189" t="s">
        <v>124</v>
      </c>
      <c r="C1380" s="189" t="s">
        <v>96</v>
      </c>
      <c r="D1380" s="190">
        <v>3025000</v>
      </c>
      <c r="E1380" s="190">
        <v>2070000</v>
      </c>
      <c r="F1380" s="190">
        <v>100000</v>
      </c>
      <c r="G1380" s="190">
        <v>100000</v>
      </c>
      <c r="H1380" s="190">
        <v>755000</v>
      </c>
    </row>
    <row r="1381" spans="1:8">
      <c r="A1381" s="185" t="str">
        <f t="shared" si="21"/>
        <v>A</v>
      </c>
      <c r="B1381" s="191" t="s">
        <v>124</v>
      </c>
      <c r="C1381" s="191" t="s">
        <v>102</v>
      </c>
      <c r="D1381" s="192">
        <v>3025000</v>
      </c>
      <c r="E1381" s="192">
        <v>2070000</v>
      </c>
      <c r="F1381" s="192">
        <v>100000</v>
      </c>
      <c r="G1381" s="192">
        <v>100000</v>
      </c>
      <c r="H1381" s="192">
        <v>755000</v>
      </c>
    </row>
    <row r="1382" spans="1:8" ht="15.75" thickBot="1">
      <c r="A1382" s="185" t="str">
        <f t="shared" si="21"/>
        <v>A</v>
      </c>
      <c r="B1382" s="186" t="s">
        <v>759</v>
      </c>
      <c r="C1382" s="187" t="s">
        <v>760</v>
      </c>
      <c r="D1382" s="188">
        <v>14060000</v>
      </c>
      <c r="E1382" s="188">
        <v>3732900</v>
      </c>
      <c r="F1382" s="188">
        <v>2916700</v>
      </c>
      <c r="G1382" s="188">
        <v>2806700</v>
      </c>
      <c r="H1382" s="188">
        <v>4603700</v>
      </c>
    </row>
    <row r="1383" spans="1:8" ht="15.75" thickTop="1">
      <c r="A1383" s="185" t="str">
        <f t="shared" si="21"/>
        <v>A</v>
      </c>
      <c r="B1383" s="189" t="s">
        <v>124</v>
      </c>
      <c r="C1383" s="189" t="s">
        <v>96</v>
      </c>
      <c r="D1383" s="190">
        <v>14060000</v>
      </c>
      <c r="E1383" s="190">
        <v>3732900</v>
      </c>
      <c r="F1383" s="190">
        <v>2916700</v>
      </c>
      <c r="G1383" s="190">
        <v>2806700</v>
      </c>
      <c r="H1383" s="190">
        <v>4603700</v>
      </c>
    </row>
    <row r="1384" spans="1:8">
      <c r="A1384" s="185" t="str">
        <f t="shared" si="21"/>
        <v>A</v>
      </c>
      <c r="B1384" s="191" t="s">
        <v>124</v>
      </c>
      <c r="C1384" s="191" t="s">
        <v>101</v>
      </c>
      <c r="D1384" s="192">
        <v>8370000</v>
      </c>
      <c r="E1384" s="192">
        <v>2042900</v>
      </c>
      <c r="F1384" s="192">
        <v>2166700</v>
      </c>
      <c r="G1384" s="192">
        <v>2056700</v>
      </c>
      <c r="H1384" s="192">
        <v>2103700</v>
      </c>
    </row>
    <row r="1385" spans="1:8">
      <c r="A1385" s="185" t="str">
        <f t="shared" si="21"/>
        <v>A</v>
      </c>
      <c r="B1385" s="191" t="s">
        <v>124</v>
      </c>
      <c r="C1385" s="191" t="s">
        <v>102</v>
      </c>
      <c r="D1385" s="192">
        <v>5690000</v>
      </c>
      <c r="E1385" s="192">
        <v>1690000</v>
      </c>
      <c r="F1385" s="192">
        <v>750000</v>
      </c>
      <c r="G1385" s="192">
        <v>750000</v>
      </c>
      <c r="H1385" s="192">
        <v>2500000</v>
      </c>
    </row>
    <row r="1386" spans="1:8" ht="30.75" thickBot="1">
      <c r="A1386" s="185" t="str">
        <f t="shared" si="21"/>
        <v>A</v>
      </c>
      <c r="B1386" s="186" t="s">
        <v>761</v>
      </c>
      <c r="C1386" s="187" t="s">
        <v>762</v>
      </c>
      <c r="D1386" s="188">
        <v>8370000</v>
      </c>
      <c r="E1386" s="188">
        <v>2042900</v>
      </c>
      <c r="F1386" s="188">
        <v>2166700</v>
      </c>
      <c r="G1386" s="188">
        <v>2056700</v>
      </c>
      <c r="H1386" s="188">
        <v>2103700</v>
      </c>
    </row>
    <row r="1387" spans="1:8" ht="15.75" thickTop="1">
      <c r="A1387" s="185" t="str">
        <f t="shared" si="21"/>
        <v>A</v>
      </c>
      <c r="B1387" s="189" t="s">
        <v>124</v>
      </c>
      <c r="C1387" s="189" t="s">
        <v>96</v>
      </c>
      <c r="D1387" s="190">
        <v>8370000</v>
      </c>
      <c r="E1387" s="190">
        <v>2042900</v>
      </c>
      <c r="F1387" s="190">
        <v>2166700</v>
      </c>
      <c r="G1387" s="190">
        <v>2056700</v>
      </c>
      <c r="H1387" s="190">
        <v>2103700</v>
      </c>
    </row>
    <row r="1388" spans="1:8">
      <c r="A1388" s="185" t="str">
        <f t="shared" si="21"/>
        <v>A</v>
      </c>
      <c r="B1388" s="191" t="s">
        <v>124</v>
      </c>
      <c r="C1388" s="191" t="s">
        <v>101</v>
      </c>
      <c r="D1388" s="192">
        <v>8370000</v>
      </c>
      <c r="E1388" s="192">
        <v>2042900</v>
      </c>
      <c r="F1388" s="192">
        <v>2166700</v>
      </c>
      <c r="G1388" s="192">
        <v>2056700</v>
      </c>
      <c r="H1388" s="192">
        <v>2103700</v>
      </c>
    </row>
    <row r="1389" spans="1:8" ht="45.75" thickBot="1">
      <c r="A1389" s="185" t="str">
        <f t="shared" si="21"/>
        <v>A</v>
      </c>
      <c r="B1389" s="186" t="s">
        <v>763</v>
      </c>
      <c r="C1389" s="187" t="s">
        <v>764</v>
      </c>
      <c r="D1389" s="188">
        <v>2590000</v>
      </c>
      <c r="E1389" s="188">
        <v>590000</v>
      </c>
      <c r="F1389" s="188">
        <v>750000</v>
      </c>
      <c r="G1389" s="188">
        <v>750000</v>
      </c>
      <c r="H1389" s="188">
        <v>500000</v>
      </c>
    </row>
    <row r="1390" spans="1:8" ht="15.75" thickTop="1">
      <c r="A1390" s="185" t="str">
        <f t="shared" si="21"/>
        <v>A</v>
      </c>
      <c r="B1390" s="189" t="s">
        <v>124</v>
      </c>
      <c r="C1390" s="189" t="s">
        <v>96</v>
      </c>
      <c r="D1390" s="190">
        <v>2590000</v>
      </c>
      <c r="E1390" s="190">
        <v>590000</v>
      </c>
      <c r="F1390" s="190">
        <v>750000</v>
      </c>
      <c r="G1390" s="190">
        <v>750000</v>
      </c>
      <c r="H1390" s="190">
        <v>500000</v>
      </c>
    </row>
    <row r="1391" spans="1:8">
      <c r="A1391" s="185" t="str">
        <f t="shared" si="21"/>
        <v>A</v>
      </c>
      <c r="B1391" s="191" t="s">
        <v>124</v>
      </c>
      <c r="C1391" s="191" t="s">
        <v>102</v>
      </c>
      <c r="D1391" s="192">
        <v>2590000</v>
      </c>
      <c r="E1391" s="192">
        <v>590000</v>
      </c>
      <c r="F1391" s="192">
        <v>750000</v>
      </c>
      <c r="G1391" s="192">
        <v>750000</v>
      </c>
      <c r="H1391" s="192">
        <v>500000</v>
      </c>
    </row>
    <row r="1392" spans="1:8" ht="75.75" thickBot="1">
      <c r="A1392" s="185" t="str">
        <f t="shared" si="21"/>
        <v>A</v>
      </c>
      <c r="B1392" s="186" t="s">
        <v>765</v>
      </c>
      <c r="C1392" s="187" t="s">
        <v>766</v>
      </c>
      <c r="D1392" s="188">
        <v>3100000</v>
      </c>
      <c r="E1392" s="188">
        <v>1100000</v>
      </c>
      <c r="F1392" s="188">
        <v>0</v>
      </c>
      <c r="G1392" s="188">
        <v>0</v>
      </c>
      <c r="H1392" s="188">
        <v>2000000</v>
      </c>
    </row>
    <row r="1393" spans="1:8" ht="15.75" thickTop="1">
      <c r="A1393" s="185" t="str">
        <f t="shared" si="21"/>
        <v>A</v>
      </c>
      <c r="B1393" s="189" t="s">
        <v>124</v>
      </c>
      <c r="C1393" s="189" t="s">
        <v>96</v>
      </c>
      <c r="D1393" s="190">
        <v>3100000</v>
      </c>
      <c r="E1393" s="190">
        <v>1100000</v>
      </c>
      <c r="F1393" s="190">
        <v>0</v>
      </c>
      <c r="G1393" s="190">
        <v>0</v>
      </c>
      <c r="H1393" s="190">
        <v>2000000</v>
      </c>
    </row>
    <row r="1394" spans="1:8">
      <c r="A1394" s="185" t="str">
        <f t="shared" si="21"/>
        <v>A</v>
      </c>
      <c r="B1394" s="191" t="s">
        <v>124</v>
      </c>
      <c r="C1394" s="191" t="s">
        <v>102</v>
      </c>
      <c r="D1394" s="192">
        <v>3100000</v>
      </c>
      <c r="E1394" s="192">
        <v>1100000</v>
      </c>
      <c r="F1394" s="192">
        <v>0</v>
      </c>
      <c r="G1394" s="192">
        <v>0</v>
      </c>
      <c r="H1394" s="192">
        <v>2000000</v>
      </c>
    </row>
    <row r="1395" spans="1:8" ht="15.75" thickBot="1">
      <c r="A1395" s="185" t="str">
        <f t="shared" si="21"/>
        <v>A</v>
      </c>
      <c r="B1395" s="186" t="s">
        <v>767</v>
      </c>
      <c r="C1395" s="187" t="s">
        <v>768</v>
      </c>
      <c r="D1395" s="188">
        <v>8000000</v>
      </c>
      <c r="E1395" s="188">
        <v>1879900</v>
      </c>
      <c r="F1395" s="188">
        <v>2115700</v>
      </c>
      <c r="G1395" s="188">
        <v>2162700</v>
      </c>
      <c r="H1395" s="188">
        <v>1841700</v>
      </c>
    </row>
    <row r="1396" spans="1:8" ht="15.75" thickTop="1">
      <c r="A1396" s="185" t="str">
        <f t="shared" si="21"/>
        <v>A</v>
      </c>
      <c r="B1396" s="189" t="s">
        <v>124</v>
      </c>
      <c r="C1396" s="189" t="s">
        <v>96</v>
      </c>
      <c r="D1396" s="190">
        <v>8000000</v>
      </c>
      <c r="E1396" s="190">
        <v>1879900</v>
      </c>
      <c r="F1396" s="190">
        <v>2115700</v>
      </c>
      <c r="G1396" s="190">
        <v>2162700</v>
      </c>
      <c r="H1396" s="190">
        <v>1841700</v>
      </c>
    </row>
    <row r="1397" spans="1:8">
      <c r="A1397" s="185" t="str">
        <f t="shared" si="21"/>
        <v>A</v>
      </c>
      <c r="B1397" s="191" t="s">
        <v>124</v>
      </c>
      <c r="C1397" s="191" t="s">
        <v>98</v>
      </c>
      <c r="D1397" s="192">
        <v>100000</v>
      </c>
      <c r="E1397" s="192">
        <v>33000</v>
      </c>
      <c r="F1397" s="192">
        <v>34000</v>
      </c>
      <c r="G1397" s="192">
        <v>33000</v>
      </c>
      <c r="H1397" s="192">
        <v>0</v>
      </c>
    </row>
    <row r="1398" spans="1:8">
      <c r="A1398" s="185" t="str">
        <f t="shared" si="21"/>
        <v>A</v>
      </c>
      <c r="B1398" s="191" t="s">
        <v>124</v>
      </c>
      <c r="C1398" s="191" t="s">
        <v>101</v>
      </c>
      <c r="D1398" s="192">
        <v>7526000</v>
      </c>
      <c r="E1398" s="192">
        <v>1846900</v>
      </c>
      <c r="F1398" s="192">
        <v>1881700</v>
      </c>
      <c r="G1398" s="192">
        <v>1955700</v>
      </c>
      <c r="H1398" s="192">
        <v>1841700</v>
      </c>
    </row>
    <row r="1399" spans="1:8">
      <c r="A1399" s="185" t="str">
        <f t="shared" si="21"/>
        <v>A</v>
      </c>
      <c r="B1399" s="191" t="s">
        <v>124</v>
      </c>
      <c r="C1399" s="191" t="s">
        <v>102</v>
      </c>
      <c r="D1399" s="192">
        <v>374000</v>
      </c>
      <c r="E1399" s="192">
        <v>0</v>
      </c>
      <c r="F1399" s="192">
        <v>200000</v>
      </c>
      <c r="G1399" s="192">
        <v>174000</v>
      </c>
      <c r="H1399" s="192">
        <v>0</v>
      </c>
    </row>
    <row r="1400" spans="1:8" ht="30.75" thickBot="1">
      <c r="A1400" s="185" t="str">
        <f t="shared" si="21"/>
        <v>A</v>
      </c>
      <c r="B1400" s="186" t="s">
        <v>769</v>
      </c>
      <c r="C1400" s="187" t="s">
        <v>768</v>
      </c>
      <c r="D1400" s="188">
        <v>7526000</v>
      </c>
      <c r="E1400" s="188">
        <v>1846900</v>
      </c>
      <c r="F1400" s="188">
        <v>1881700</v>
      </c>
      <c r="G1400" s="188">
        <v>1955700</v>
      </c>
      <c r="H1400" s="188">
        <v>1841700</v>
      </c>
    </row>
    <row r="1401" spans="1:8" ht="15.75" thickTop="1">
      <c r="A1401" s="185" t="str">
        <f t="shared" si="21"/>
        <v>A</v>
      </c>
      <c r="B1401" s="189" t="s">
        <v>124</v>
      </c>
      <c r="C1401" s="189" t="s">
        <v>96</v>
      </c>
      <c r="D1401" s="190">
        <v>7526000</v>
      </c>
      <c r="E1401" s="190">
        <v>1846900</v>
      </c>
      <c r="F1401" s="190">
        <v>1881700</v>
      </c>
      <c r="G1401" s="190">
        <v>1955700</v>
      </c>
      <c r="H1401" s="190">
        <v>1841700</v>
      </c>
    </row>
    <row r="1402" spans="1:8">
      <c r="A1402" s="185" t="str">
        <f t="shared" si="21"/>
        <v>A</v>
      </c>
      <c r="B1402" s="191" t="s">
        <v>124</v>
      </c>
      <c r="C1402" s="191" t="s">
        <v>101</v>
      </c>
      <c r="D1402" s="192">
        <v>7526000</v>
      </c>
      <c r="E1402" s="192">
        <v>1846900</v>
      </c>
      <c r="F1402" s="192">
        <v>1881700</v>
      </c>
      <c r="G1402" s="192">
        <v>1955700</v>
      </c>
      <c r="H1402" s="192">
        <v>1841700</v>
      </c>
    </row>
    <row r="1403" spans="1:8" ht="45.75" thickBot="1">
      <c r="A1403" s="185" t="str">
        <f t="shared" si="21"/>
        <v>A</v>
      </c>
      <c r="B1403" s="186" t="s">
        <v>770</v>
      </c>
      <c r="C1403" s="187" t="s">
        <v>771</v>
      </c>
      <c r="D1403" s="188">
        <v>474000</v>
      </c>
      <c r="E1403" s="188">
        <v>33000</v>
      </c>
      <c r="F1403" s="188">
        <v>234000</v>
      </c>
      <c r="G1403" s="188">
        <v>207000</v>
      </c>
      <c r="H1403" s="188">
        <v>0</v>
      </c>
    </row>
    <row r="1404" spans="1:8" ht="15.75" thickTop="1">
      <c r="A1404" s="185" t="str">
        <f t="shared" si="21"/>
        <v>A</v>
      </c>
      <c r="B1404" s="189" t="s">
        <v>124</v>
      </c>
      <c r="C1404" s="189" t="s">
        <v>96</v>
      </c>
      <c r="D1404" s="190">
        <v>474000</v>
      </c>
      <c r="E1404" s="190">
        <v>33000</v>
      </c>
      <c r="F1404" s="190">
        <v>234000</v>
      </c>
      <c r="G1404" s="190">
        <v>207000</v>
      </c>
      <c r="H1404" s="190">
        <v>0</v>
      </c>
    </row>
    <row r="1405" spans="1:8">
      <c r="A1405" s="185" t="str">
        <f t="shared" si="21"/>
        <v>A</v>
      </c>
      <c r="B1405" s="191" t="s">
        <v>124</v>
      </c>
      <c r="C1405" s="191" t="s">
        <v>98</v>
      </c>
      <c r="D1405" s="192">
        <v>100000</v>
      </c>
      <c r="E1405" s="192">
        <v>33000</v>
      </c>
      <c r="F1405" s="192">
        <v>34000</v>
      </c>
      <c r="G1405" s="192">
        <v>33000</v>
      </c>
      <c r="H1405" s="192">
        <v>0</v>
      </c>
    </row>
    <row r="1406" spans="1:8">
      <c r="A1406" s="185" t="str">
        <f t="shared" si="21"/>
        <v>A</v>
      </c>
      <c r="B1406" s="191" t="s">
        <v>124</v>
      </c>
      <c r="C1406" s="191" t="s">
        <v>102</v>
      </c>
      <c r="D1406" s="192">
        <v>374000</v>
      </c>
      <c r="E1406" s="192">
        <v>0</v>
      </c>
      <c r="F1406" s="192">
        <v>200000</v>
      </c>
      <c r="G1406" s="192">
        <v>174000</v>
      </c>
      <c r="H1406" s="192">
        <v>0</v>
      </c>
    </row>
    <row r="1407" spans="1:8" ht="15.75" thickBot="1">
      <c r="A1407" s="185" t="str">
        <f t="shared" si="21"/>
        <v>A</v>
      </c>
      <c r="B1407" s="186" t="s">
        <v>772</v>
      </c>
      <c r="C1407" s="187" t="s">
        <v>773</v>
      </c>
      <c r="D1407" s="188">
        <v>13402000</v>
      </c>
      <c r="E1407" s="188">
        <v>2777500</v>
      </c>
      <c r="F1407" s="188">
        <v>3197500</v>
      </c>
      <c r="G1407" s="188">
        <v>4339500</v>
      </c>
      <c r="H1407" s="188">
        <v>3087500</v>
      </c>
    </row>
    <row r="1408" spans="1:8" ht="15.75" thickTop="1">
      <c r="A1408" s="185" t="str">
        <f t="shared" si="21"/>
        <v>A</v>
      </c>
      <c r="B1408" s="189" t="s">
        <v>124</v>
      </c>
      <c r="C1408" s="189" t="s">
        <v>96</v>
      </c>
      <c r="D1408" s="190">
        <v>13402000</v>
      </c>
      <c r="E1408" s="190">
        <v>2777500</v>
      </c>
      <c r="F1408" s="190">
        <v>3197500</v>
      </c>
      <c r="G1408" s="190">
        <v>4339500</v>
      </c>
      <c r="H1408" s="190">
        <v>3087500</v>
      </c>
    </row>
    <row r="1409" spans="1:8">
      <c r="A1409" s="185" t="str">
        <f t="shared" si="21"/>
        <v>A</v>
      </c>
      <c r="B1409" s="191" t="s">
        <v>124</v>
      </c>
      <c r="C1409" s="191" t="s">
        <v>98</v>
      </c>
      <c r="D1409" s="192">
        <v>150000</v>
      </c>
      <c r="E1409" s="192">
        <v>42500</v>
      </c>
      <c r="F1409" s="192">
        <v>42500</v>
      </c>
      <c r="G1409" s="192">
        <v>35000</v>
      </c>
      <c r="H1409" s="192">
        <v>30000</v>
      </c>
    </row>
    <row r="1410" spans="1:8">
      <c r="A1410" s="185" t="str">
        <f t="shared" si="21"/>
        <v>A</v>
      </c>
      <c r="B1410" s="191" t="s">
        <v>124</v>
      </c>
      <c r="C1410" s="191" t="s">
        <v>101</v>
      </c>
      <c r="D1410" s="192">
        <v>13252000</v>
      </c>
      <c r="E1410" s="192">
        <v>2735000</v>
      </c>
      <c r="F1410" s="192">
        <v>3155000</v>
      </c>
      <c r="G1410" s="192">
        <v>4304500</v>
      </c>
      <c r="H1410" s="192">
        <v>3057500</v>
      </c>
    </row>
    <row r="1411" spans="1:8" ht="15.75" thickBot="1">
      <c r="A1411" s="185" t="str">
        <f t="shared" si="21"/>
        <v>A</v>
      </c>
      <c r="B1411" s="186" t="s">
        <v>774</v>
      </c>
      <c r="C1411" s="187" t="s">
        <v>775</v>
      </c>
      <c r="D1411" s="188">
        <v>1385000</v>
      </c>
      <c r="E1411" s="188">
        <v>230000</v>
      </c>
      <c r="F1411" s="188">
        <v>524200</v>
      </c>
      <c r="G1411" s="188">
        <v>590800</v>
      </c>
      <c r="H1411" s="188">
        <v>40000</v>
      </c>
    </row>
    <row r="1412" spans="1:8" ht="15.75" thickTop="1">
      <c r="A1412" s="185" t="str">
        <f t="shared" si="21"/>
        <v>A</v>
      </c>
      <c r="B1412" s="189" t="s">
        <v>124</v>
      </c>
      <c r="C1412" s="189" t="s">
        <v>96</v>
      </c>
      <c r="D1412" s="190">
        <v>1365000</v>
      </c>
      <c r="E1412" s="190">
        <v>230000</v>
      </c>
      <c r="F1412" s="190">
        <v>504200</v>
      </c>
      <c r="G1412" s="190">
        <v>590800</v>
      </c>
      <c r="H1412" s="190">
        <v>40000</v>
      </c>
    </row>
    <row r="1413" spans="1:8">
      <c r="A1413" s="185" t="str">
        <f t="shared" si="21"/>
        <v>A</v>
      </c>
      <c r="B1413" s="191" t="s">
        <v>124</v>
      </c>
      <c r="C1413" s="191" t="s">
        <v>98</v>
      </c>
      <c r="D1413" s="192">
        <v>1310800</v>
      </c>
      <c r="E1413" s="192">
        <v>230000</v>
      </c>
      <c r="F1413" s="192">
        <v>450000</v>
      </c>
      <c r="G1413" s="192">
        <v>590800</v>
      </c>
      <c r="H1413" s="192">
        <v>40000</v>
      </c>
    </row>
    <row r="1414" spans="1:8">
      <c r="A1414" s="185" t="str">
        <f t="shared" si="21"/>
        <v>A</v>
      </c>
      <c r="B1414" s="191" t="s">
        <v>124</v>
      </c>
      <c r="C1414" s="191" t="s">
        <v>102</v>
      </c>
      <c r="D1414" s="192">
        <v>54200</v>
      </c>
      <c r="E1414" s="192">
        <v>0</v>
      </c>
      <c r="F1414" s="192">
        <v>54200</v>
      </c>
      <c r="G1414" s="192">
        <v>0</v>
      </c>
      <c r="H1414" s="192">
        <v>0</v>
      </c>
    </row>
    <row r="1415" spans="1:8">
      <c r="A1415" s="185" t="str">
        <f t="shared" ref="A1415:A1478" si="22">(IF(OR(D1415&lt;&gt;0,E1415&lt;&gt;0,F1415&lt;&gt;0,G1415&lt;&gt;0,H1415&lt;&gt;0),"A","B"))</f>
        <v>A</v>
      </c>
      <c r="B1415" s="189" t="s">
        <v>124</v>
      </c>
      <c r="C1415" s="189" t="s">
        <v>121</v>
      </c>
      <c r="D1415" s="190">
        <v>20000</v>
      </c>
      <c r="E1415" s="190">
        <v>0</v>
      </c>
      <c r="F1415" s="190">
        <v>20000</v>
      </c>
      <c r="G1415" s="190">
        <v>0</v>
      </c>
      <c r="H1415" s="190">
        <v>0</v>
      </c>
    </row>
    <row r="1416" spans="1:8" ht="15.75" thickBot="1">
      <c r="A1416" s="185" t="str">
        <f t="shared" si="22"/>
        <v>A</v>
      </c>
      <c r="B1416" s="186" t="s">
        <v>776</v>
      </c>
      <c r="C1416" s="187" t="s">
        <v>777</v>
      </c>
      <c r="D1416" s="188">
        <v>7000000</v>
      </c>
      <c r="E1416" s="188">
        <v>1899000</v>
      </c>
      <c r="F1416" s="188">
        <v>1849000</v>
      </c>
      <c r="G1416" s="188">
        <v>1813000</v>
      </c>
      <c r="H1416" s="188">
        <v>1439000</v>
      </c>
    </row>
    <row r="1417" spans="1:8" ht="15.75" thickTop="1">
      <c r="A1417" s="185" t="str">
        <f t="shared" si="22"/>
        <v>A</v>
      </c>
      <c r="B1417" s="189" t="s">
        <v>124</v>
      </c>
      <c r="C1417" s="189" t="s">
        <v>96</v>
      </c>
      <c r="D1417" s="190">
        <v>7000000</v>
      </c>
      <c r="E1417" s="190">
        <v>1899000</v>
      </c>
      <c r="F1417" s="190">
        <v>1849000</v>
      </c>
      <c r="G1417" s="190">
        <v>1813000</v>
      </c>
      <c r="H1417" s="190">
        <v>1439000</v>
      </c>
    </row>
    <row r="1418" spans="1:8">
      <c r="A1418" s="185" t="str">
        <f t="shared" si="22"/>
        <v>A</v>
      </c>
      <c r="B1418" s="191" t="s">
        <v>124</v>
      </c>
      <c r="C1418" s="191" t="s">
        <v>98</v>
      </c>
      <c r="D1418" s="192">
        <v>864000</v>
      </c>
      <c r="E1418" s="192">
        <v>350000</v>
      </c>
      <c r="F1418" s="192">
        <v>300000</v>
      </c>
      <c r="G1418" s="192">
        <v>214000</v>
      </c>
      <c r="H1418" s="192">
        <v>0</v>
      </c>
    </row>
    <row r="1419" spans="1:8">
      <c r="A1419" s="185" t="str">
        <f t="shared" si="22"/>
        <v>A</v>
      </c>
      <c r="B1419" s="191" t="s">
        <v>124</v>
      </c>
      <c r="C1419" s="191" t="s">
        <v>101</v>
      </c>
      <c r="D1419" s="192">
        <v>4796000</v>
      </c>
      <c r="E1419" s="192">
        <v>1199000</v>
      </c>
      <c r="F1419" s="192">
        <v>1199000</v>
      </c>
      <c r="G1419" s="192">
        <v>1199000</v>
      </c>
      <c r="H1419" s="192">
        <v>1199000</v>
      </c>
    </row>
    <row r="1420" spans="1:8">
      <c r="A1420" s="185" t="str">
        <f t="shared" si="22"/>
        <v>A</v>
      </c>
      <c r="B1420" s="191" t="s">
        <v>124</v>
      </c>
      <c r="C1420" s="191" t="s">
        <v>102</v>
      </c>
      <c r="D1420" s="192">
        <v>1340000</v>
      </c>
      <c r="E1420" s="192">
        <v>350000</v>
      </c>
      <c r="F1420" s="192">
        <v>350000</v>
      </c>
      <c r="G1420" s="192">
        <v>400000</v>
      </c>
      <c r="H1420" s="192">
        <v>240000</v>
      </c>
    </row>
    <row r="1421" spans="1:8" ht="30.75" thickBot="1">
      <c r="A1421" s="185" t="str">
        <f t="shared" si="22"/>
        <v>A</v>
      </c>
      <c r="B1421" s="186" t="s">
        <v>778</v>
      </c>
      <c r="C1421" s="187" t="s">
        <v>777</v>
      </c>
      <c r="D1421" s="188">
        <v>4796000</v>
      </c>
      <c r="E1421" s="188">
        <v>1199000</v>
      </c>
      <c r="F1421" s="188">
        <v>1199000</v>
      </c>
      <c r="G1421" s="188">
        <v>1199000</v>
      </c>
      <c r="H1421" s="188">
        <v>1199000</v>
      </c>
    </row>
    <row r="1422" spans="1:8" ht="15.75" thickTop="1">
      <c r="A1422" s="185" t="str">
        <f t="shared" si="22"/>
        <v>A</v>
      </c>
      <c r="B1422" s="189" t="s">
        <v>124</v>
      </c>
      <c r="C1422" s="189" t="s">
        <v>96</v>
      </c>
      <c r="D1422" s="190">
        <v>4796000</v>
      </c>
      <c r="E1422" s="190">
        <v>1199000</v>
      </c>
      <c r="F1422" s="190">
        <v>1199000</v>
      </c>
      <c r="G1422" s="190">
        <v>1199000</v>
      </c>
      <c r="H1422" s="190">
        <v>1199000</v>
      </c>
    </row>
    <row r="1423" spans="1:8">
      <c r="A1423" s="185" t="str">
        <f t="shared" si="22"/>
        <v>A</v>
      </c>
      <c r="B1423" s="191" t="s">
        <v>124</v>
      </c>
      <c r="C1423" s="191" t="s">
        <v>101</v>
      </c>
      <c r="D1423" s="192">
        <v>4796000</v>
      </c>
      <c r="E1423" s="192">
        <v>1199000</v>
      </c>
      <c r="F1423" s="192">
        <v>1199000</v>
      </c>
      <c r="G1423" s="192">
        <v>1199000</v>
      </c>
      <c r="H1423" s="192">
        <v>1199000</v>
      </c>
    </row>
    <row r="1424" spans="1:8" ht="45.75" thickBot="1">
      <c r="A1424" s="185" t="str">
        <f t="shared" si="22"/>
        <v>A</v>
      </c>
      <c r="B1424" s="186" t="s">
        <v>779</v>
      </c>
      <c r="C1424" s="187" t="s">
        <v>780</v>
      </c>
      <c r="D1424" s="188">
        <v>2204000</v>
      </c>
      <c r="E1424" s="188">
        <v>700000</v>
      </c>
      <c r="F1424" s="188">
        <v>650000</v>
      </c>
      <c r="G1424" s="188">
        <v>614000</v>
      </c>
      <c r="H1424" s="188">
        <v>240000</v>
      </c>
    </row>
    <row r="1425" spans="1:8" ht="15.75" thickTop="1">
      <c r="A1425" s="185" t="str">
        <f t="shared" si="22"/>
        <v>A</v>
      </c>
      <c r="B1425" s="189" t="s">
        <v>124</v>
      </c>
      <c r="C1425" s="189" t="s">
        <v>96</v>
      </c>
      <c r="D1425" s="190">
        <v>2204000</v>
      </c>
      <c r="E1425" s="190">
        <v>700000</v>
      </c>
      <c r="F1425" s="190">
        <v>650000</v>
      </c>
      <c r="G1425" s="190">
        <v>614000</v>
      </c>
      <c r="H1425" s="190">
        <v>240000</v>
      </c>
    </row>
    <row r="1426" spans="1:8">
      <c r="A1426" s="185" t="str">
        <f t="shared" si="22"/>
        <v>A</v>
      </c>
      <c r="B1426" s="191" t="s">
        <v>124</v>
      </c>
      <c r="C1426" s="191" t="s">
        <v>98</v>
      </c>
      <c r="D1426" s="192">
        <v>864000</v>
      </c>
      <c r="E1426" s="192">
        <v>350000</v>
      </c>
      <c r="F1426" s="192">
        <v>300000</v>
      </c>
      <c r="G1426" s="192">
        <v>214000</v>
      </c>
      <c r="H1426" s="192">
        <v>0</v>
      </c>
    </row>
    <row r="1427" spans="1:8">
      <c r="A1427" s="185" t="str">
        <f t="shared" si="22"/>
        <v>A</v>
      </c>
      <c r="B1427" s="191" t="s">
        <v>124</v>
      </c>
      <c r="C1427" s="191" t="s">
        <v>102</v>
      </c>
      <c r="D1427" s="192">
        <v>1340000</v>
      </c>
      <c r="E1427" s="192">
        <v>350000</v>
      </c>
      <c r="F1427" s="192">
        <v>350000</v>
      </c>
      <c r="G1427" s="192">
        <v>400000</v>
      </c>
      <c r="H1427" s="192">
        <v>240000</v>
      </c>
    </row>
    <row r="1428" spans="1:8" ht="30.75" thickBot="1">
      <c r="A1428" s="185" t="str">
        <f t="shared" si="22"/>
        <v>A</v>
      </c>
      <c r="B1428" s="186" t="s">
        <v>781</v>
      </c>
      <c r="C1428" s="187" t="s">
        <v>782</v>
      </c>
      <c r="D1428" s="188">
        <v>1006362000</v>
      </c>
      <c r="E1428" s="188">
        <v>212483400</v>
      </c>
      <c r="F1428" s="188">
        <v>254834800</v>
      </c>
      <c r="G1428" s="188">
        <v>360791000</v>
      </c>
      <c r="H1428" s="188">
        <v>178252800</v>
      </c>
    </row>
    <row r="1429" spans="1:8" ht="15.75" thickTop="1">
      <c r="A1429" s="185" t="str">
        <f t="shared" si="22"/>
        <v>A</v>
      </c>
      <c r="B1429" s="189" t="s">
        <v>124</v>
      </c>
      <c r="C1429" s="189" t="s">
        <v>96</v>
      </c>
      <c r="D1429" s="190">
        <v>1005967000</v>
      </c>
      <c r="E1429" s="190">
        <v>212233400</v>
      </c>
      <c r="F1429" s="190">
        <v>254734800</v>
      </c>
      <c r="G1429" s="190">
        <v>360746000</v>
      </c>
      <c r="H1429" s="190">
        <v>178252800</v>
      </c>
    </row>
    <row r="1430" spans="1:8">
      <c r="A1430" s="185" t="str">
        <f t="shared" si="22"/>
        <v>A</v>
      </c>
      <c r="B1430" s="191" t="s">
        <v>124</v>
      </c>
      <c r="C1430" s="191" t="s">
        <v>98</v>
      </c>
      <c r="D1430" s="192">
        <v>311830000</v>
      </c>
      <c r="E1430" s="192">
        <v>81395500</v>
      </c>
      <c r="F1430" s="192">
        <v>111021500</v>
      </c>
      <c r="G1430" s="192">
        <v>66591500</v>
      </c>
      <c r="H1430" s="192">
        <v>52821500</v>
      </c>
    </row>
    <row r="1431" spans="1:8">
      <c r="A1431" s="185" t="str">
        <f t="shared" si="22"/>
        <v>A</v>
      </c>
      <c r="B1431" s="191" t="s">
        <v>124</v>
      </c>
      <c r="C1431" s="191" t="s">
        <v>15</v>
      </c>
      <c r="D1431" s="192">
        <v>175000</v>
      </c>
      <c r="E1431" s="192">
        <v>0</v>
      </c>
      <c r="F1431" s="192">
        <v>0</v>
      </c>
      <c r="G1431" s="192">
        <v>175000</v>
      </c>
      <c r="H1431" s="192">
        <v>0</v>
      </c>
    </row>
    <row r="1432" spans="1:8">
      <c r="A1432" s="185" t="str">
        <f t="shared" si="22"/>
        <v>A</v>
      </c>
      <c r="B1432" s="191" t="s">
        <v>124</v>
      </c>
      <c r="C1432" s="191" t="s">
        <v>101</v>
      </c>
      <c r="D1432" s="192">
        <v>568397000</v>
      </c>
      <c r="E1432" s="192">
        <v>129946600</v>
      </c>
      <c r="F1432" s="192">
        <v>142822100</v>
      </c>
      <c r="G1432" s="192">
        <v>173388200</v>
      </c>
      <c r="H1432" s="192">
        <v>122240100</v>
      </c>
    </row>
    <row r="1433" spans="1:8">
      <c r="A1433" s="185" t="str">
        <f t="shared" si="22"/>
        <v>A</v>
      </c>
      <c r="B1433" s="191" t="s">
        <v>124</v>
      </c>
      <c r="C1433" s="191" t="s">
        <v>102</v>
      </c>
      <c r="D1433" s="192">
        <v>125565000</v>
      </c>
      <c r="E1433" s="192">
        <v>891300</v>
      </c>
      <c r="F1433" s="192">
        <v>891200</v>
      </c>
      <c r="G1433" s="192">
        <v>120591300</v>
      </c>
      <c r="H1433" s="192">
        <v>3191200</v>
      </c>
    </row>
    <row r="1434" spans="1:8">
      <c r="A1434" s="185" t="str">
        <f t="shared" si="22"/>
        <v>A</v>
      </c>
      <c r="B1434" s="189" t="s">
        <v>124</v>
      </c>
      <c r="C1434" s="189" t="s">
        <v>121</v>
      </c>
      <c r="D1434" s="190">
        <v>395000</v>
      </c>
      <c r="E1434" s="190">
        <v>250000</v>
      </c>
      <c r="F1434" s="190">
        <v>100000</v>
      </c>
      <c r="G1434" s="190">
        <v>45000</v>
      </c>
      <c r="H1434" s="190">
        <v>0</v>
      </c>
    </row>
    <row r="1435" spans="1:8" ht="15.75" thickBot="1">
      <c r="A1435" s="185" t="str">
        <f t="shared" si="22"/>
        <v>A</v>
      </c>
      <c r="B1435" s="186" t="s">
        <v>783</v>
      </c>
      <c r="C1435" s="187" t="s">
        <v>784</v>
      </c>
      <c r="D1435" s="188">
        <v>28900000</v>
      </c>
      <c r="E1435" s="188">
        <v>7113400</v>
      </c>
      <c r="F1435" s="188">
        <v>7262200</v>
      </c>
      <c r="G1435" s="188">
        <v>7262200</v>
      </c>
      <c r="H1435" s="188">
        <v>7262200</v>
      </c>
    </row>
    <row r="1436" spans="1:8" ht="15.75" thickTop="1">
      <c r="A1436" s="185" t="str">
        <f t="shared" si="22"/>
        <v>A</v>
      </c>
      <c r="B1436" s="189" t="s">
        <v>124</v>
      </c>
      <c r="C1436" s="189" t="s">
        <v>96</v>
      </c>
      <c r="D1436" s="190">
        <v>28900000</v>
      </c>
      <c r="E1436" s="190">
        <v>7113400</v>
      </c>
      <c r="F1436" s="190">
        <v>7262200</v>
      </c>
      <c r="G1436" s="190">
        <v>7262200</v>
      </c>
      <c r="H1436" s="190">
        <v>7262200</v>
      </c>
    </row>
    <row r="1437" spans="1:8">
      <c r="A1437" s="185" t="str">
        <f t="shared" si="22"/>
        <v>A</v>
      </c>
      <c r="B1437" s="191" t="s">
        <v>124</v>
      </c>
      <c r="C1437" s="191" t="s">
        <v>101</v>
      </c>
      <c r="D1437" s="192">
        <v>28900000</v>
      </c>
      <c r="E1437" s="192">
        <v>7113400</v>
      </c>
      <c r="F1437" s="192">
        <v>7262200</v>
      </c>
      <c r="G1437" s="192">
        <v>7262200</v>
      </c>
      <c r="H1437" s="192">
        <v>7262200</v>
      </c>
    </row>
    <row r="1438" spans="1:8" ht="15.75" thickBot="1">
      <c r="A1438" s="185" t="str">
        <f t="shared" si="22"/>
        <v>A</v>
      </c>
      <c r="B1438" s="186" t="s">
        <v>785</v>
      </c>
      <c r="C1438" s="187" t="s">
        <v>786</v>
      </c>
      <c r="D1438" s="188">
        <v>19693000</v>
      </c>
      <c r="E1438" s="188">
        <v>2773700</v>
      </c>
      <c r="F1438" s="188">
        <v>4184200</v>
      </c>
      <c r="G1438" s="188">
        <v>11275200</v>
      </c>
      <c r="H1438" s="188">
        <v>1459900</v>
      </c>
    </row>
    <row r="1439" spans="1:8" ht="15.75" thickTop="1">
      <c r="A1439" s="185" t="str">
        <f t="shared" si="22"/>
        <v>A</v>
      </c>
      <c r="B1439" s="189" t="s">
        <v>124</v>
      </c>
      <c r="C1439" s="189" t="s">
        <v>96</v>
      </c>
      <c r="D1439" s="190">
        <v>19693000</v>
      </c>
      <c r="E1439" s="190">
        <v>2773700</v>
      </c>
      <c r="F1439" s="190">
        <v>4184200</v>
      </c>
      <c r="G1439" s="190">
        <v>11275200</v>
      </c>
      <c r="H1439" s="190">
        <v>1459900</v>
      </c>
    </row>
    <row r="1440" spans="1:8">
      <c r="A1440" s="185" t="str">
        <f t="shared" si="22"/>
        <v>A</v>
      </c>
      <c r="B1440" s="191" t="s">
        <v>124</v>
      </c>
      <c r="C1440" s="191" t="s">
        <v>98</v>
      </c>
      <c r="D1440" s="192">
        <v>204000</v>
      </c>
      <c r="E1440" s="192">
        <v>51000</v>
      </c>
      <c r="F1440" s="192">
        <v>51000</v>
      </c>
      <c r="G1440" s="192">
        <v>51000</v>
      </c>
      <c r="H1440" s="192">
        <v>51000</v>
      </c>
    </row>
    <row r="1441" spans="1:8">
      <c r="A1441" s="185" t="str">
        <f t="shared" si="22"/>
        <v>A</v>
      </c>
      <c r="B1441" s="191" t="s">
        <v>124</v>
      </c>
      <c r="C1441" s="191" t="s">
        <v>101</v>
      </c>
      <c r="D1441" s="192">
        <v>19489000</v>
      </c>
      <c r="E1441" s="192">
        <v>2722700</v>
      </c>
      <c r="F1441" s="192">
        <v>4133200</v>
      </c>
      <c r="G1441" s="192">
        <v>11224200</v>
      </c>
      <c r="H1441" s="192">
        <v>1408900</v>
      </c>
    </row>
    <row r="1442" spans="1:8" ht="15.75" thickBot="1">
      <c r="A1442" s="185" t="str">
        <f t="shared" si="22"/>
        <v>A</v>
      </c>
      <c r="B1442" s="186" t="s">
        <v>787</v>
      </c>
      <c r="C1442" s="187" t="s">
        <v>788</v>
      </c>
      <c r="D1442" s="188">
        <v>2000000</v>
      </c>
      <c r="E1442" s="188">
        <v>500000</v>
      </c>
      <c r="F1442" s="188">
        <v>500000</v>
      </c>
      <c r="G1442" s="188">
        <v>500000</v>
      </c>
      <c r="H1442" s="188">
        <v>500000</v>
      </c>
    </row>
    <row r="1443" spans="1:8" ht="15.75" thickTop="1">
      <c r="A1443" s="185" t="str">
        <f t="shared" si="22"/>
        <v>A</v>
      </c>
      <c r="B1443" s="189" t="s">
        <v>124</v>
      </c>
      <c r="C1443" s="189" t="s">
        <v>96</v>
      </c>
      <c r="D1443" s="190">
        <v>2000000</v>
      </c>
      <c r="E1443" s="190">
        <v>500000</v>
      </c>
      <c r="F1443" s="190">
        <v>500000</v>
      </c>
      <c r="G1443" s="190">
        <v>500000</v>
      </c>
      <c r="H1443" s="190">
        <v>500000</v>
      </c>
    </row>
    <row r="1444" spans="1:8">
      <c r="A1444" s="185" t="str">
        <f t="shared" si="22"/>
        <v>A</v>
      </c>
      <c r="B1444" s="191" t="s">
        <v>124</v>
      </c>
      <c r="C1444" s="191" t="s">
        <v>101</v>
      </c>
      <c r="D1444" s="192">
        <v>2000000</v>
      </c>
      <c r="E1444" s="192">
        <v>500000</v>
      </c>
      <c r="F1444" s="192">
        <v>500000</v>
      </c>
      <c r="G1444" s="192">
        <v>500000</v>
      </c>
      <c r="H1444" s="192">
        <v>500000</v>
      </c>
    </row>
    <row r="1445" spans="1:8" ht="15.75" thickBot="1">
      <c r="A1445" s="185" t="str">
        <f t="shared" si="22"/>
        <v>A</v>
      </c>
      <c r="B1445" s="186" t="s">
        <v>789</v>
      </c>
      <c r="C1445" s="187" t="s">
        <v>790</v>
      </c>
      <c r="D1445" s="188">
        <v>53650000</v>
      </c>
      <c r="E1445" s="188">
        <v>8892500</v>
      </c>
      <c r="F1445" s="188">
        <v>10383500</v>
      </c>
      <c r="G1445" s="188">
        <v>21563500</v>
      </c>
      <c r="H1445" s="188">
        <v>12810500</v>
      </c>
    </row>
    <row r="1446" spans="1:8" ht="15.75" thickTop="1">
      <c r="A1446" s="185" t="str">
        <f t="shared" si="22"/>
        <v>A</v>
      </c>
      <c r="B1446" s="189" t="s">
        <v>124</v>
      </c>
      <c r="C1446" s="189" t="s">
        <v>96</v>
      </c>
      <c r="D1446" s="190">
        <v>53650000</v>
      </c>
      <c r="E1446" s="190">
        <v>8892500</v>
      </c>
      <c r="F1446" s="190">
        <v>10383500</v>
      </c>
      <c r="G1446" s="190">
        <v>21563500</v>
      </c>
      <c r="H1446" s="190">
        <v>12810500</v>
      </c>
    </row>
    <row r="1447" spans="1:8">
      <c r="A1447" s="185" t="str">
        <f t="shared" si="22"/>
        <v>A</v>
      </c>
      <c r="B1447" s="191" t="s">
        <v>124</v>
      </c>
      <c r="C1447" s="191" t="s">
        <v>98</v>
      </c>
      <c r="D1447" s="192">
        <v>36000</v>
      </c>
      <c r="E1447" s="192">
        <v>9000</v>
      </c>
      <c r="F1447" s="192">
        <v>9000</v>
      </c>
      <c r="G1447" s="192">
        <v>9000</v>
      </c>
      <c r="H1447" s="192">
        <v>9000</v>
      </c>
    </row>
    <row r="1448" spans="1:8">
      <c r="A1448" s="185" t="str">
        <f t="shared" si="22"/>
        <v>A</v>
      </c>
      <c r="B1448" s="191" t="s">
        <v>124</v>
      </c>
      <c r="C1448" s="191" t="s">
        <v>101</v>
      </c>
      <c r="D1448" s="192">
        <v>53614000</v>
      </c>
      <c r="E1448" s="192">
        <v>8883500</v>
      </c>
      <c r="F1448" s="192">
        <v>10374500</v>
      </c>
      <c r="G1448" s="192">
        <v>21554500</v>
      </c>
      <c r="H1448" s="192">
        <v>12801500</v>
      </c>
    </row>
    <row r="1449" spans="1:8" ht="15.75" thickBot="1">
      <c r="A1449" s="185" t="str">
        <f t="shared" si="22"/>
        <v>A</v>
      </c>
      <c r="B1449" s="186" t="s">
        <v>791</v>
      </c>
      <c r="C1449" s="187" t="s">
        <v>792</v>
      </c>
      <c r="D1449" s="188">
        <v>4480000</v>
      </c>
      <c r="E1449" s="188">
        <v>1021500</v>
      </c>
      <c r="F1449" s="188">
        <v>521500</v>
      </c>
      <c r="G1449" s="188">
        <v>2001500</v>
      </c>
      <c r="H1449" s="188">
        <v>935500</v>
      </c>
    </row>
    <row r="1450" spans="1:8" ht="15.75" thickTop="1">
      <c r="A1450" s="185" t="str">
        <f t="shared" si="22"/>
        <v>A</v>
      </c>
      <c r="B1450" s="189" t="s">
        <v>124</v>
      </c>
      <c r="C1450" s="189" t="s">
        <v>96</v>
      </c>
      <c r="D1450" s="190">
        <v>4480000</v>
      </c>
      <c r="E1450" s="190">
        <v>1021500</v>
      </c>
      <c r="F1450" s="190">
        <v>521500</v>
      </c>
      <c r="G1450" s="190">
        <v>2001500</v>
      </c>
      <c r="H1450" s="190">
        <v>935500</v>
      </c>
    </row>
    <row r="1451" spans="1:8">
      <c r="A1451" s="185" t="str">
        <f t="shared" si="22"/>
        <v>A</v>
      </c>
      <c r="B1451" s="191" t="s">
        <v>124</v>
      </c>
      <c r="C1451" s="191" t="s">
        <v>98</v>
      </c>
      <c r="D1451" s="192">
        <v>290000</v>
      </c>
      <c r="E1451" s="192">
        <v>75500</v>
      </c>
      <c r="F1451" s="192">
        <v>71500</v>
      </c>
      <c r="G1451" s="192">
        <v>71500</v>
      </c>
      <c r="H1451" s="192">
        <v>71500</v>
      </c>
    </row>
    <row r="1452" spans="1:8">
      <c r="A1452" s="185" t="str">
        <f t="shared" si="22"/>
        <v>A</v>
      </c>
      <c r="B1452" s="191" t="s">
        <v>124</v>
      </c>
      <c r="C1452" s="191" t="s">
        <v>101</v>
      </c>
      <c r="D1452" s="192">
        <v>4190000</v>
      </c>
      <c r="E1452" s="192">
        <v>946000</v>
      </c>
      <c r="F1452" s="192">
        <v>450000</v>
      </c>
      <c r="G1452" s="192">
        <v>1930000</v>
      </c>
      <c r="H1452" s="192">
        <v>864000</v>
      </c>
    </row>
    <row r="1453" spans="1:8" ht="30.75" thickBot="1">
      <c r="A1453" s="185" t="str">
        <f t="shared" si="22"/>
        <v>A</v>
      </c>
      <c r="B1453" s="186" t="s">
        <v>793</v>
      </c>
      <c r="C1453" s="187" t="s">
        <v>794</v>
      </c>
      <c r="D1453" s="188">
        <v>15204000</v>
      </c>
      <c r="E1453" s="188">
        <v>4245000</v>
      </c>
      <c r="F1453" s="188">
        <v>3490000</v>
      </c>
      <c r="G1453" s="188">
        <v>5696500</v>
      </c>
      <c r="H1453" s="188">
        <v>1772500</v>
      </c>
    </row>
    <row r="1454" spans="1:8" ht="15.75" thickTop="1">
      <c r="A1454" s="185" t="str">
        <f t="shared" si="22"/>
        <v>A</v>
      </c>
      <c r="B1454" s="189" t="s">
        <v>124</v>
      </c>
      <c r="C1454" s="189" t="s">
        <v>96</v>
      </c>
      <c r="D1454" s="190">
        <v>15204000</v>
      </c>
      <c r="E1454" s="190">
        <v>4245000</v>
      </c>
      <c r="F1454" s="190">
        <v>3490000</v>
      </c>
      <c r="G1454" s="190">
        <v>5696500</v>
      </c>
      <c r="H1454" s="190">
        <v>1772500</v>
      </c>
    </row>
    <row r="1455" spans="1:8">
      <c r="A1455" s="185" t="str">
        <f t="shared" si="22"/>
        <v>A</v>
      </c>
      <c r="B1455" s="191" t="s">
        <v>124</v>
      </c>
      <c r="C1455" s="191" t="s">
        <v>98</v>
      </c>
      <c r="D1455" s="192">
        <v>300000</v>
      </c>
      <c r="E1455" s="192">
        <v>75000</v>
      </c>
      <c r="F1455" s="192">
        <v>75000</v>
      </c>
      <c r="G1455" s="192">
        <v>75000</v>
      </c>
      <c r="H1455" s="192">
        <v>75000</v>
      </c>
    </row>
    <row r="1456" spans="1:8">
      <c r="A1456" s="185" t="str">
        <f t="shared" si="22"/>
        <v>A</v>
      </c>
      <c r="B1456" s="191" t="s">
        <v>124</v>
      </c>
      <c r="C1456" s="191" t="s">
        <v>101</v>
      </c>
      <c r="D1456" s="192">
        <v>14904000</v>
      </c>
      <c r="E1456" s="192">
        <v>4170000</v>
      </c>
      <c r="F1456" s="192">
        <v>3415000</v>
      </c>
      <c r="G1456" s="192">
        <v>5621500</v>
      </c>
      <c r="H1456" s="192">
        <v>1697500</v>
      </c>
    </row>
    <row r="1457" spans="1:8" ht="30.75" thickBot="1">
      <c r="A1457" s="185" t="str">
        <f t="shared" si="22"/>
        <v>A</v>
      </c>
      <c r="B1457" s="186" t="s">
        <v>795</v>
      </c>
      <c r="C1457" s="187" t="s">
        <v>796</v>
      </c>
      <c r="D1457" s="188">
        <v>121435000</v>
      </c>
      <c r="E1457" s="188">
        <v>31766300</v>
      </c>
      <c r="F1457" s="188">
        <v>30916200</v>
      </c>
      <c r="G1457" s="188">
        <v>31036300</v>
      </c>
      <c r="H1457" s="188">
        <v>27716200</v>
      </c>
    </row>
    <row r="1458" spans="1:8" ht="15.75" thickTop="1">
      <c r="A1458" s="185" t="str">
        <f t="shared" si="22"/>
        <v>A</v>
      </c>
      <c r="B1458" s="189" t="s">
        <v>124</v>
      </c>
      <c r="C1458" s="189" t="s">
        <v>96</v>
      </c>
      <c r="D1458" s="190">
        <v>121040000</v>
      </c>
      <c r="E1458" s="190">
        <v>31516300</v>
      </c>
      <c r="F1458" s="190">
        <v>30816200</v>
      </c>
      <c r="G1458" s="190">
        <v>30991300</v>
      </c>
      <c r="H1458" s="190">
        <v>27716200</v>
      </c>
    </row>
    <row r="1459" spans="1:8">
      <c r="A1459" s="185" t="str">
        <f t="shared" si="22"/>
        <v>A</v>
      </c>
      <c r="B1459" s="191" t="s">
        <v>124</v>
      </c>
      <c r="C1459" s="191" t="s">
        <v>98</v>
      </c>
      <c r="D1459" s="192">
        <v>82000000</v>
      </c>
      <c r="E1459" s="192">
        <v>21000000</v>
      </c>
      <c r="F1459" s="192">
        <v>20500000</v>
      </c>
      <c r="G1459" s="192">
        <v>20500000</v>
      </c>
      <c r="H1459" s="192">
        <v>20000000</v>
      </c>
    </row>
    <row r="1460" spans="1:8">
      <c r="A1460" s="185" t="str">
        <f t="shared" si="22"/>
        <v>A</v>
      </c>
      <c r="B1460" s="191" t="s">
        <v>124</v>
      </c>
      <c r="C1460" s="191" t="s">
        <v>15</v>
      </c>
      <c r="D1460" s="192">
        <v>175000</v>
      </c>
      <c r="E1460" s="192">
        <v>0</v>
      </c>
      <c r="F1460" s="192">
        <v>0</v>
      </c>
      <c r="G1460" s="192">
        <v>175000</v>
      </c>
      <c r="H1460" s="192">
        <v>0</v>
      </c>
    </row>
    <row r="1461" spans="1:8">
      <c r="A1461" s="185" t="str">
        <f t="shared" si="22"/>
        <v>A</v>
      </c>
      <c r="B1461" s="191" t="s">
        <v>124</v>
      </c>
      <c r="C1461" s="191" t="s">
        <v>101</v>
      </c>
      <c r="D1461" s="192">
        <v>35300000</v>
      </c>
      <c r="E1461" s="192">
        <v>9625000</v>
      </c>
      <c r="F1461" s="192">
        <v>9425000</v>
      </c>
      <c r="G1461" s="192">
        <v>9425000</v>
      </c>
      <c r="H1461" s="192">
        <v>6825000</v>
      </c>
    </row>
    <row r="1462" spans="1:8">
      <c r="A1462" s="185" t="str">
        <f t="shared" si="22"/>
        <v>A</v>
      </c>
      <c r="B1462" s="191" t="s">
        <v>124</v>
      </c>
      <c r="C1462" s="191" t="s">
        <v>102</v>
      </c>
      <c r="D1462" s="192">
        <v>3565000</v>
      </c>
      <c r="E1462" s="192">
        <v>891300</v>
      </c>
      <c r="F1462" s="192">
        <v>891200</v>
      </c>
      <c r="G1462" s="192">
        <v>891300</v>
      </c>
      <c r="H1462" s="192">
        <v>891200</v>
      </c>
    </row>
    <row r="1463" spans="1:8">
      <c r="A1463" s="185" t="str">
        <f t="shared" si="22"/>
        <v>A</v>
      </c>
      <c r="B1463" s="189" t="s">
        <v>124</v>
      </c>
      <c r="C1463" s="189" t="s">
        <v>121</v>
      </c>
      <c r="D1463" s="190">
        <v>395000</v>
      </c>
      <c r="E1463" s="190">
        <v>250000</v>
      </c>
      <c r="F1463" s="190">
        <v>100000</v>
      </c>
      <c r="G1463" s="190">
        <v>45000</v>
      </c>
      <c r="H1463" s="190">
        <v>0</v>
      </c>
    </row>
    <row r="1464" spans="1:8" ht="30.75" thickBot="1">
      <c r="A1464" s="185" t="str">
        <f t="shared" si="22"/>
        <v>A</v>
      </c>
      <c r="B1464" s="186" t="s">
        <v>797</v>
      </c>
      <c r="C1464" s="187" t="s">
        <v>798</v>
      </c>
      <c r="D1464" s="188">
        <v>114135000</v>
      </c>
      <c r="E1464" s="188">
        <v>29941300</v>
      </c>
      <c r="F1464" s="188">
        <v>29091200</v>
      </c>
      <c r="G1464" s="188">
        <v>29211300</v>
      </c>
      <c r="H1464" s="188">
        <v>25891200</v>
      </c>
    </row>
    <row r="1465" spans="1:8" ht="15.75" thickTop="1">
      <c r="A1465" s="185" t="str">
        <f t="shared" si="22"/>
        <v>A</v>
      </c>
      <c r="B1465" s="189" t="s">
        <v>124</v>
      </c>
      <c r="C1465" s="189" t="s">
        <v>96</v>
      </c>
      <c r="D1465" s="190">
        <v>113740000</v>
      </c>
      <c r="E1465" s="190">
        <v>29691300</v>
      </c>
      <c r="F1465" s="190">
        <v>28991200</v>
      </c>
      <c r="G1465" s="190">
        <v>29166300</v>
      </c>
      <c r="H1465" s="190">
        <v>25891200</v>
      </c>
    </row>
    <row r="1466" spans="1:8">
      <c r="A1466" s="185" t="str">
        <f t="shared" si="22"/>
        <v>A</v>
      </c>
      <c r="B1466" s="191" t="s">
        <v>124</v>
      </c>
      <c r="C1466" s="191" t="s">
        <v>98</v>
      </c>
      <c r="D1466" s="192">
        <v>82000000</v>
      </c>
      <c r="E1466" s="192">
        <v>21000000</v>
      </c>
      <c r="F1466" s="192">
        <v>20500000</v>
      </c>
      <c r="G1466" s="192">
        <v>20500000</v>
      </c>
      <c r="H1466" s="192">
        <v>20000000</v>
      </c>
    </row>
    <row r="1467" spans="1:8">
      <c r="A1467" s="185" t="str">
        <f t="shared" si="22"/>
        <v>A</v>
      </c>
      <c r="B1467" s="191" t="s">
        <v>124</v>
      </c>
      <c r="C1467" s="191" t="s">
        <v>15</v>
      </c>
      <c r="D1467" s="192">
        <v>175000</v>
      </c>
      <c r="E1467" s="192">
        <v>0</v>
      </c>
      <c r="F1467" s="192">
        <v>0</v>
      </c>
      <c r="G1467" s="192">
        <v>175000</v>
      </c>
      <c r="H1467" s="192">
        <v>0</v>
      </c>
    </row>
    <row r="1468" spans="1:8">
      <c r="A1468" s="185" t="str">
        <f t="shared" si="22"/>
        <v>A</v>
      </c>
      <c r="B1468" s="191" t="s">
        <v>124</v>
      </c>
      <c r="C1468" s="191" t="s">
        <v>101</v>
      </c>
      <c r="D1468" s="192">
        <v>28000000</v>
      </c>
      <c r="E1468" s="192">
        <v>7800000</v>
      </c>
      <c r="F1468" s="192">
        <v>7600000</v>
      </c>
      <c r="G1468" s="192">
        <v>7600000</v>
      </c>
      <c r="H1468" s="192">
        <v>5000000</v>
      </c>
    </row>
    <row r="1469" spans="1:8">
      <c r="A1469" s="185" t="str">
        <f t="shared" si="22"/>
        <v>A</v>
      </c>
      <c r="B1469" s="191" t="s">
        <v>124</v>
      </c>
      <c r="C1469" s="191" t="s">
        <v>102</v>
      </c>
      <c r="D1469" s="192">
        <v>3565000</v>
      </c>
      <c r="E1469" s="192">
        <v>891300</v>
      </c>
      <c r="F1469" s="192">
        <v>891200</v>
      </c>
      <c r="G1469" s="192">
        <v>891300</v>
      </c>
      <c r="H1469" s="192">
        <v>891200</v>
      </c>
    </row>
    <row r="1470" spans="1:8">
      <c r="A1470" s="185" t="str">
        <f t="shared" si="22"/>
        <v>A</v>
      </c>
      <c r="B1470" s="189" t="s">
        <v>124</v>
      </c>
      <c r="C1470" s="189" t="s">
        <v>121</v>
      </c>
      <c r="D1470" s="190">
        <v>395000</v>
      </c>
      <c r="E1470" s="190">
        <v>250000</v>
      </c>
      <c r="F1470" s="190">
        <v>100000</v>
      </c>
      <c r="G1470" s="190">
        <v>45000</v>
      </c>
      <c r="H1470" s="190">
        <v>0</v>
      </c>
    </row>
    <row r="1471" spans="1:8" ht="60.75" thickBot="1">
      <c r="A1471" s="185" t="str">
        <f t="shared" si="22"/>
        <v>A</v>
      </c>
      <c r="B1471" s="186" t="s">
        <v>799</v>
      </c>
      <c r="C1471" s="187" t="s">
        <v>800</v>
      </c>
      <c r="D1471" s="188">
        <v>7300000</v>
      </c>
      <c r="E1471" s="188">
        <v>1825000</v>
      </c>
      <c r="F1471" s="188">
        <v>1825000</v>
      </c>
      <c r="G1471" s="188">
        <v>1825000</v>
      </c>
      <c r="H1471" s="188">
        <v>1825000</v>
      </c>
    </row>
    <row r="1472" spans="1:8" ht="15.75" thickTop="1">
      <c r="A1472" s="185" t="str">
        <f t="shared" si="22"/>
        <v>A</v>
      </c>
      <c r="B1472" s="189" t="s">
        <v>124</v>
      </c>
      <c r="C1472" s="189" t="s">
        <v>96</v>
      </c>
      <c r="D1472" s="190">
        <v>7300000</v>
      </c>
      <c r="E1472" s="190">
        <v>1825000</v>
      </c>
      <c r="F1472" s="190">
        <v>1825000</v>
      </c>
      <c r="G1472" s="190">
        <v>1825000</v>
      </c>
      <c r="H1472" s="190">
        <v>1825000</v>
      </c>
    </row>
    <row r="1473" spans="1:8">
      <c r="A1473" s="185" t="str">
        <f t="shared" si="22"/>
        <v>A</v>
      </c>
      <c r="B1473" s="191" t="s">
        <v>124</v>
      </c>
      <c r="C1473" s="191" t="s">
        <v>101</v>
      </c>
      <c r="D1473" s="192">
        <v>7300000</v>
      </c>
      <c r="E1473" s="192">
        <v>1825000</v>
      </c>
      <c r="F1473" s="192">
        <v>1825000</v>
      </c>
      <c r="G1473" s="192">
        <v>1825000</v>
      </c>
      <c r="H1473" s="192">
        <v>1825000</v>
      </c>
    </row>
    <row r="1474" spans="1:8" ht="15.75" thickBot="1">
      <c r="A1474" s="185" t="str">
        <f t="shared" si="22"/>
        <v>A</v>
      </c>
      <c r="B1474" s="186" t="s">
        <v>801</v>
      </c>
      <c r="C1474" s="187" t="s">
        <v>802</v>
      </c>
      <c r="D1474" s="188">
        <v>40000000</v>
      </c>
      <c r="E1474" s="188">
        <v>7367200</v>
      </c>
      <c r="F1474" s="188">
        <v>10881000</v>
      </c>
      <c r="G1474" s="188">
        <v>15870800</v>
      </c>
      <c r="H1474" s="188">
        <v>5881000</v>
      </c>
    </row>
    <row r="1475" spans="1:8" ht="15.75" thickTop="1">
      <c r="A1475" s="185" t="str">
        <f t="shared" si="22"/>
        <v>A</v>
      </c>
      <c r="B1475" s="189" t="s">
        <v>124</v>
      </c>
      <c r="C1475" s="189" t="s">
        <v>96</v>
      </c>
      <c r="D1475" s="190">
        <v>40000000</v>
      </c>
      <c r="E1475" s="190">
        <v>7367200</v>
      </c>
      <c r="F1475" s="190">
        <v>10881000</v>
      </c>
      <c r="G1475" s="190">
        <v>15870800</v>
      </c>
      <c r="H1475" s="190">
        <v>5881000</v>
      </c>
    </row>
    <row r="1476" spans="1:8">
      <c r="A1476" s="185" t="str">
        <f t="shared" si="22"/>
        <v>A</v>
      </c>
      <c r="B1476" s="191" t="s">
        <v>124</v>
      </c>
      <c r="C1476" s="191" t="s">
        <v>101</v>
      </c>
      <c r="D1476" s="192">
        <v>40000000</v>
      </c>
      <c r="E1476" s="192">
        <v>7367200</v>
      </c>
      <c r="F1476" s="192">
        <v>10881000</v>
      </c>
      <c r="G1476" s="192">
        <v>15870800</v>
      </c>
      <c r="H1476" s="192">
        <v>5881000</v>
      </c>
    </row>
    <row r="1477" spans="1:8" ht="30.75" thickBot="1">
      <c r="A1477" s="185" t="str">
        <f t="shared" si="22"/>
        <v>A</v>
      </c>
      <c r="B1477" s="186" t="s">
        <v>803</v>
      </c>
      <c r="C1477" s="187" t="s">
        <v>804</v>
      </c>
      <c r="D1477" s="188">
        <v>1000000</v>
      </c>
      <c r="E1477" s="188">
        <v>185000</v>
      </c>
      <c r="F1477" s="188">
        <v>315000</v>
      </c>
      <c r="G1477" s="188">
        <v>185000</v>
      </c>
      <c r="H1477" s="188">
        <v>315000</v>
      </c>
    </row>
    <row r="1478" spans="1:8" ht="15.75" thickTop="1">
      <c r="A1478" s="185" t="str">
        <f t="shared" si="22"/>
        <v>A</v>
      </c>
      <c r="B1478" s="189" t="s">
        <v>124</v>
      </c>
      <c r="C1478" s="189" t="s">
        <v>96</v>
      </c>
      <c r="D1478" s="190">
        <v>1000000</v>
      </c>
      <c r="E1478" s="190">
        <v>185000</v>
      </c>
      <c r="F1478" s="190">
        <v>315000</v>
      </c>
      <c r="G1478" s="190">
        <v>185000</v>
      </c>
      <c r="H1478" s="190">
        <v>315000</v>
      </c>
    </row>
    <row r="1479" spans="1:8">
      <c r="A1479" s="185" t="str">
        <f t="shared" ref="A1479:A1542" si="23">(IF(OR(D1479&lt;&gt;0,E1479&lt;&gt;0,F1479&lt;&gt;0,G1479&lt;&gt;0,H1479&lt;&gt;0),"A","B"))</f>
        <v>A</v>
      </c>
      <c r="B1479" s="191" t="s">
        <v>124</v>
      </c>
      <c r="C1479" s="191" t="s">
        <v>98</v>
      </c>
      <c r="D1479" s="192">
        <v>1000000</v>
      </c>
      <c r="E1479" s="192">
        <v>185000</v>
      </c>
      <c r="F1479" s="192">
        <v>315000</v>
      </c>
      <c r="G1479" s="192">
        <v>185000</v>
      </c>
      <c r="H1479" s="192">
        <v>315000</v>
      </c>
    </row>
    <row r="1480" spans="1:8" ht="30.75" thickBot="1">
      <c r="A1480" s="185" t="str">
        <f t="shared" si="23"/>
        <v>A</v>
      </c>
      <c r="B1480" s="186" t="s">
        <v>805</v>
      </c>
      <c r="C1480" s="187" t="s">
        <v>806</v>
      </c>
      <c r="D1480" s="188">
        <v>720000000</v>
      </c>
      <c r="E1480" s="188">
        <v>148618800</v>
      </c>
      <c r="F1480" s="188">
        <v>186381200</v>
      </c>
      <c r="G1480" s="188">
        <v>265400000</v>
      </c>
      <c r="H1480" s="188">
        <v>119600000</v>
      </c>
    </row>
    <row r="1481" spans="1:8" ht="15.75" thickTop="1">
      <c r="A1481" s="185" t="str">
        <f t="shared" si="23"/>
        <v>A</v>
      </c>
      <c r="B1481" s="189" t="s">
        <v>124</v>
      </c>
      <c r="C1481" s="189" t="s">
        <v>96</v>
      </c>
      <c r="D1481" s="190">
        <v>720000000</v>
      </c>
      <c r="E1481" s="190">
        <v>148618800</v>
      </c>
      <c r="F1481" s="190">
        <v>186381200</v>
      </c>
      <c r="G1481" s="190">
        <v>265400000</v>
      </c>
      <c r="H1481" s="190">
        <v>119600000</v>
      </c>
    </row>
    <row r="1482" spans="1:8">
      <c r="A1482" s="185" t="str">
        <f t="shared" si="23"/>
        <v>A</v>
      </c>
      <c r="B1482" s="191" t="s">
        <v>124</v>
      </c>
      <c r="C1482" s="191" t="s">
        <v>98</v>
      </c>
      <c r="D1482" s="192">
        <v>228000000</v>
      </c>
      <c r="E1482" s="192">
        <v>60000000</v>
      </c>
      <c r="F1482" s="192">
        <v>90000000</v>
      </c>
      <c r="G1482" s="192">
        <v>45700000</v>
      </c>
      <c r="H1482" s="192">
        <v>32300000</v>
      </c>
    </row>
    <row r="1483" spans="1:8">
      <c r="A1483" s="185" t="str">
        <f t="shared" si="23"/>
        <v>A</v>
      </c>
      <c r="B1483" s="191" t="s">
        <v>124</v>
      </c>
      <c r="C1483" s="191" t="s">
        <v>101</v>
      </c>
      <c r="D1483" s="192">
        <v>370000000</v>
      </c>
      <c r="E1483" s="192">
        <v>88618800</v>
      </c>
      <c r="F1483" s="192">
        <v>96381200</v>
      </c>
      <c r="G1483" s="192">
        <v>100000000</v>
      </c>
      <c r="H1483" s="192">
        <v>85000000</v>
      </c>
    </row>
    <row r="1484" spans="1:8">
      <c r="A1484" s="185" t="str">
        <f t="shared" si="23"/>
        <v>A</v>
      </c>
      <c r="B1484" s="191" t="s">
        <v>124</v>
      </c>
      <c r="C1484" s="191" t="s">
        <v>102</v>
      </c>
      <c r="D1484" s="192">
        <v>122000000</v>
      </c>
      <c r="E1484" s="192">
        <v>0</v>
      </c>
      <c r="F1484" s="192">
        <v>0</v>
      </c>
      <c r="G1484" s="192">
        <v>119700000</v>
      </c>
      <c r="H1484" s="192">
        <v>2300000</v>
      </c>
    </row>
    <row r="1485" spans="1:8" ht="30.75" thickBot="1">
      <c r="A1485" s="185" t="str">
        <f t="shared" si="23"/>
        <v>A</v>
      </c>
      <c r="B1485" s="186" t="s">
        <v>807</v>
      </c>
      <c r="C1485" s="187" t="s">
        <v>808</v>
      </c>
      <c r="D1485" s="188">
        <v>720000000</v>
      </c>
      <c r="E1485" s="188">
        <v>148618800</v>
      </c>
      <c r="F1485" s="188">
        <v>186381200</v>
      </c>
      <c r="G1485" s="188">
        <v>265400000</v>
      </c>
      <c r="H1485" s="188">
        <v>119600000</v>
      </c>
    </row>
    <row r="1486" spans="1:8" ht="15.75" thickTop="1">
      <c r="A1486" s="185" t="str">
        <f t="shared" si="23"/>
        <v>A</v>
      </c>
      <c r="B1486" s="189" t="s">
        <v>124</v>
      </c>
      <c r="C1486" s="189" t="s">
        <v>96</v>
      </c>
      <c r="D1486" s="190">
        <v>720000000</v>
      </c>
      <c r="E1486" s="190">
        <v>148618800</v>
      </c>
      <c r="F1486" s="190">
        <v>186381200</v>
      </c>
      <c r="G1486" s="190">
        <v>265400000</v>
      </c>
      <c r="H1486" s="190">
        <v>119600000</v>
      </c>
    </row>
    <row r="1487" spans="1:8">
      <c r="A1487" s="185" t="str">
        <f t="shared" si="23"/>
        <v>A</v>
      </c>
      <c r="B1487" s="191" t="s">
        <v>124</v>
      </c>
      <c r="C1487" s="191" t="s">
        <v>98</v>
      </c>
      <c r="D1487" s="192">
        <v>228000000</v>
      </c>
      <c r="E1487" s="192">
        <v>60000000</v>
      </c>
      <c r="F1487" s="192">
        <v>90000000</v>
      </c>
      <c r="G1487" s="192">
        <v>45700000</v>
      </c>
      <c r="H1487" s="192">
        <v>32300000</v>
      </c>
    </row>
    <row r="1488" spans="1:8">
      <c r="A1488" s="185" t="str">
        <f t="shared" si="23"/>
        <v>A</v>
      </c>
      <c r="B1488" s="191" t="s">
        <v>124</v>
      </c>
      <c r="C1488" s="191" t="s">
        <v>101</v>
      </c>
      <c r="D1488" s="192">
        <v>370000000</v>
      </c>
      <c r="E1488" s="192">
        <v>88618800</v>
      </c>
      <c r="F1488" s="192">
        <v>96381200</v>
      </c>
      <c r="G1488" s="192">
        <v>100000000</v>
      </c>
      <c r="H1488" s="192">
        <v>85000000</v>
      </c>
    </row>
    <row r="1489" spans="1:8">
      <c r="A1489" s="185" t="str">
        <f t="shared" si="23"/>
        <v>A</v>
      </c>
      <c r="B1489" s="191" t="s">
        <v>124</v>
      </c>
      <c r="C1489" s="191" t="s">
        <v>102</v>
      </c>
      <c r="D1489" s="192">
        <v>122000000</v>
      </c>
      <c r="E1489" s="192">
        <v>0</v>
      </c>
      <c r="F1489" s="192">
        <v>0</v>
      </c>
      <c r="G1489" s="192">
        <v>119700000</v>
      </c>
      <c r="H1489" s="192">
        <v>2300000</v>
      </c>
    </row>
    <row r="1490" spans="1:8" ht="45.75" thickBot="1">
      <c r="A1490" s="185" t="str">
        <f t="shared" si="23"/>
        <v>A</v>
      </c>
      <c r="B1490" s="186" t="s">
        <v>809</v>
      </c>
      <c r="C1490" s="187" t="s">
        <v>810</v>
      </c>
      <c r="D1490" s="188">
        <v>370000000</v>
      </c>
      <c r="E1490" s="188">
        <v>88618800</v>
      </c>
      <c r="F1490" s="188">
        <v>96381200</v>
      </c>
      <c r="G1490" s="188">
        <v>100000000</v>
      </c>
      <c r="H1490" s="188">
        <v>85000000</v>
      </c>
    </row>
    <row r="1491" spans="1:8" ht="15.75" thickTop="1">
      <c r="A1491" s="185" t="str">
        <f t="shared" si="23"/>
        <v>A</v>
      </c>
      <c r="B1491" s="189" t="s">
        <v>124</v>
      </c>
      <c r="C1491" s="189" t="s">
        <v>96</v>
      </c>
      <c r="D1491" s="190">
        <v>370000000</v>
      </c>
      <c r="E1491" s="190">
        <v>88618800</v>
      </c>
      <c r="F1491" s="190">
        <v>96381200</v>
      </c>
      <c r="G1491" s="190">
        <v>100000000</v>
      </c>
      <c r="H1491" s="190">
        <v>85000000</v>
      </c>
    </row>
    <row r="1492" spans="1:8">
      <c r="A1492" s="185" t="str">
        <f t="shared" si="23"/>
        <v>A</v>
      </c>
      <c r="B1492" s="191" t="s">
        <v>124</v>
      </c>
      <c r="C1492" s="191" t="s">
        <v>101</v>
      </c>
      <c r="D1492" s="192">
        <v>370000000</v>
      </c>
      <c r="E1492" s="192">
        <v>88618800</v>
      </c>
      <c r="F1492" s="192">
        <v>96381200</v>
      </c>
      <c r="G1492" s="192">
        <v>100000000</v>
      </c>
      <c r="H1492" s="192">
        <v>85000000</v>
      </c>
    </row>
    <row r="1493" spans="1:8" ht="30.75" thickBot="1">
      <c r="A1493" s="185" t="str">
        <f t="shared" si="23"/>
        <v>A</v>
      </c>
      <c r="B1493" s="186" t="s">
        <v>811</v>
      </c>
      <c r="C1493" s="187" t="s">
        <v>812</v>
      </c>
      <c r="D1493" s="188">
        <v>150000000</v>
      </c>
      <c r="E1493" s="188">
        <v>60000000</v>
      </c>
      <c r="F1493" s="188">
        <v>60000000</v>
      </c>
      <c r="G1493" s="188">
        <v>20000000</v>
      </c>
      <c r="H1493" s="188">
        <v>10000000</v>
      </c>
    </row>
    <row r="1494" spans="1:8" ht="15.75" thickTop="1">
      <c r="A1494" s="185" t="str">
        <f t="shared" si="23"/>
        <v>A</v>
      </c>
      <c r="B1494" s="189" t="s">
        <v>124</v>
      </c>
      <c r="C1494" s="189" t="s">
        <v>96</v>
      </c>
      <c r="D1494" s="190">
        <v>150000000</v>
      </c>
      <c r="E1494" s="190">
        <v>60000000</v>
      </c>
      <c r="F1494" s="190">
        <v>60000000</v>
      </c>
      <c r="G1494" s="190">
        <v>20000000</v>
      </c>
      <c r="H1494" s="190">
        <v>10000000</v>
      </c>
    </row>
    <row r="1495" spans="1:8">
      <c r="A1495" s="185" t="str">
        <f t="shared" si="23"/>
        <v>A</v>
      </c>
      <c r="B1495" s="191" t="s">
        <v>124</v>
      </c>
      <c r="C1495" s="191" t="s">
        <v>98</v>
      </c>
      <c r="D1495" s="192">
        <v>150000000</v>
      </c>
      <c r="E1495" s="192">
        <v>60000000</v>
      </c>
      <c r="F1495" s="192">
        <v>60000000</v>
      </c>
      <c r="G1495" s="192">
        <v>20000000</v>
      </c>
      <c r="H1495" s="192">
        <v>10000000</v>
      </c>
    </row>
    <row r="1496" spans="1:8" ht="45.75" thickBot="1">
      <c r="A1496" s="185" t="str">
        <f t="shared" si="23"/>
        <v>A</v>
      </c>
      <c r="B1496" s="186" t="s">
        <v>813</v>
      </c>
      <c r="C1496" s="187" t="s">
        <v>814</v>
      </c>
      <c r="D1496" s="188">
        <v>30000000</v>
      </c>
      <c r="E1496" s="188">
        <v>0</v>
      </c>
      <c r="F1496" s="188">
        <v>0</v>
      </c>
      <c r="G1496" s="188">
        <v>15000000</v>
      </c>
      <c r="H1496" s="188">
        <v>15000000</v>
      </c>
    </row>
    <row r="1497" spans="1:8" ht="15.75" thickTop="1">
      <c r="A1497" s="185" t="str">
        <f t="shared" si="23"/>
        <v>A</v>
      </c>
      <c r="B1497" s="189" t="s">
        <v>124</v>
      </c>
      <c r="C1497" s="189" t="s">
        <v>96</v>
      </c>
      <c r="D1497" s="190">
        <v>30000000</v>
      </c>
      <c r="E1497" s="190">
        <v>0</v>
      </c>
      <c r="F1497" s="190">
        <v>0</v>
      </c>
      <c r="G1497" s="190">
        <v>15000000</v>
      </c>
      <c r="H1497" s="190">
        <v>15000000</v>
      </c>
    </row>
    <row r="1498" spans="1:8">
      <c r="A1498" s="185" t="str">
        <f t="shared" si="23"/>
        <v>A</v>
      </c>
      <c r="B1498" s="191" t="s">
        <v>124</v>
      </c>
      <c r="C1498" s="191" t="s">
        <v>98</v>
      </c>
      <c r="D1498" s="192">
        <v>30000000</v>
      </c>
      <c r="E1498" s="192">
        <v>0</v>
      </c>
      <c r="F1498" s="192">
        <v>0</v>
      </c>
      <c r="G1498" s="192">
        <v>15000000</v>
      </c>
      <c r="H1498" s="192">
        <v>15000000</v>
      </c>
    </row>
    <row r="1499" spans="1:8" ht="30.75" thickBot="1">
      <c r="A1499" s="185" t="str">
        <f t="shared" si="23"/>
        <v>A</v>
      </c>
      <c r="B1499" s="186" t="s">
        <v>815</v>
      </c>
      <c r="C1499" s="187" t="s">
        <v>816</v>
      </c>
      <c r="D1499" s="188">
        <v>115000000</v>
      </c>
      <c r="E1499" s="188">
        <v>0</v>
      </c>
      <c r="F1499" s="188">
        <v>0</v>
      </c>
      <c r="G1499" s="188">
        <v>115000000</v>
      </c>
      <c r="H1499" s="188">
        <v>0</v>
      </c>
    </row>
    <row r="1500" spans="1:8" ht="15.75" thickTop="1">
      <c r="A1500" s="185" t="str">
        <f t="shared" si="23"/>
        <v>A</v>
      </c>
      <c r="B1500" s="189" t="s">
        <v>124</v>
      </c>
      <c r="C1500" s="189" t="s">
        <v>96</v>
      </c>
      <c r="D1500" s="190">
        <v>115000000</v>
      </c>
      <c r="E1500" s="190">
        <v>0</v>
      </c>
      <c r="F1500" s="190">
        <v>0</v>
      </c>
      <c r="G1500" s="190">
        <v>115000000</v>
      </c>
      <c r="H1500" s="190">
        <v>0</v>
      </c>
    </row>
    <row r="1501" spans="1:8">
      <c r="A1501" s="185" t="str">
        <f t="shared" si="23"/>
        <v>A</v>
      </c>
      <c r="B1501" s="191" t="s">
        <v>124</v>
      </c>
      <c r="C1501" s="191" t="s">
        <v>102</v>
      </c>
      <c r="D1501" s="192">
        <v>115000000</v>
      </c>
      <c r="E1501" s="192">
        <v>0</v>
      </c>
      <c r="F1501" s="192">
        <v>0</v>
      </c>
      <c r="G1501" s="192">
        <v>115000000</v>
      </c>
      <c r="H1501" s="192">
        <v>0</v>
      </c>
    </row>
    <row r="1502" spans="1:8" ht="30.75" thickBot="1">
      <c r="A1502" s="185" t="str">
        <f t="shared" si="23"/>
        <v>A</v>
      </c>
      <c r="B1502" s="186" t="s">
        <v>817</v>
      </c>
      <c r="C1502" s="187" t="s">
        <v>816</v>
      </c>
      <c r="D1502" s="188">
        <v>115000000</v>
      </c>
      <c r="E1502" s="188">
        <v>0</v>
      </c>
      <c r="F1502" s="188">
        <v>0</v>
      </c>
      <c r="G1502" s="188">
        <v>115000000</v>
      </c>
      <c r="H1502" s="188">
        <v>0</v>
      </c>
    </row>
    <row r="1503" spans="1:8" ht="15.75" thickTop="1">
      <c r="A1503" s="185" t="str">
        <f t="shared" si="23"/>
        <v>A</v>
      </c>
      <c r="B1503" s="189" t="s">
        <v>124</v>
      </c>
      <c r="C1503" s="189" t="s">
        <v>96</v>
      </c>
      <c r="D1503" s="190">
        <v>115000000</v>
      </c>
      <c r="E1503" s="190">
        <v>0</v>
      </c>
      <c r="F1503" s="190">
        <v>0</v>
      </c>
      <c r="G1503" s="190">
        <v>115000000</v>
      </c>
      <c r="H1503" s="190">
        <v>0</v>
      </c>
    </row>
    <row r="1504" spans="1:8">
      <c r="A1504" s="185" t="str">
        <f t="shared" si="23"/>
        <v>A</v>
      </c>
      <c r="B1504" s="191" t="s">
        <v>124</v>
      </c>
      <c r="C1504" s="191" t="s">
        <v>102</v>
      </c>
      <c r="D1504" s="192">
        <v>115000000</v>
      </c>
      <c r="E1504" s="192">
        <v>0</v>
      </c>
      <c r="F1504" s="192">
        <v>0</v>
      </c>
      <c r="G1504" s="192">
        <v>115000000</v>
      </c>
      <c r="H1504" s="192">
        <v>0</v>
      </c>
    </row>
    <row r="1505" spans="1:8" ht="45.75" thickBot="1">
      <c r="A1505" s="185" t="str">
        <f t="shared" si="23"/>
        <v>A</v>
      </c>
      <c r="B1505" s="186" t="s">
        <v>818</v>
      </c>
      <c r="C1505" s="187" t="s">
        <v>819</v>
      </c>
      <c r="D1505" s="188">
        <v>35000000</v>
      </c>
      <c r="E1505" s="188">
        <v>0</v>
      </c>
      <c r="F1505" s="188">
        <v>30000000</v>
      </c>
      <c r="G1505" s="188">
        <v>4000000</v>
      </c>
      <c r="H1505" s="188">
        <v>1000000</v>
      </c>
    </row>
    <row r="1506" spans="1:8" ht="15.75" thickTop="1">
      <c r="A1506" s="185" t="str">
        <f t="shared" si="23"/>
        <v>A</v>
      </c>
      <c r="B1506" s="189" t="s">
        <v>124</v>
      </c>
      <c r="C1506" s="189" t="s">
        <v>96</v>
      </c>
      <c r="D1506" s="190">
        <v>35000000</v>
      </c>
      <c r="E1506" s="190">
        <v>0</v>
      </c>
      <c r="F1506" s="190">
        <v>30000000</v>
      </c>
      <c r="G1506" s="190">
        <v>4000000</v>
      </c>
      <c r="H1506" s="190">
        <v>1000000</v>
      </c>
    </row>
    <row r="1507" spans="1:8">
      <c r="A1507" s="185" t="str">
        <f t="shared" si="23"/>
        <v>A</v>
      </c>
      <c r="B1507" s="191" t="s">
        <v>124</v>
      </c>
      <c r="C1507" s="191" t="s">
        <v>98</v>
      </c>
      <c r="D1507" s="192">
        <v>35000000</v>
      </c>
      <c r="E1507" s="192">
        <v>0</v>
      </c>
      <c r="F1507" s="192">
        <v>30000000</v>
      </c>
      <c r="G1507" s="192">
        <v>4000000</v>
      </c>
      <c r="H1507" s="192">
        <v>1000000</v>
      </c>
    </row>
    <row r="1508" spans="1:8" ht="60.75" thickBot="1">
      <c r="A1508" s="185" t="str">
        <f t="shared" si="23"/>
        <v>A</v>
      </c>
      <c r="B1508" s="186" t="s">
        <v>820</v>
      </c>
      <c r="C1508" s="187" t="s">
        <v>821</v>
      </c>
      <c r="D1508" s="188">
        <v>10000000</v>
      </c>
      <c r="E1508" s="188">
        <v>0</v>
      </c>
      <c r="F1508" s="188">
        <v>0</v>
      </c>
      <c r="G1508" s="188">
        <v>5000000</v>
      </c>
      <c r="H1508" s="188">
        <v>5000000</v>
      </c>
    </row>
    <row r="1509" spans="1:8" ht="15.75" thickTop="1">
      <c r="A1509" s="185" t="str">
        <f t="shared" si="23"/>
        <v>A</v>
      </c>
      <c r="B1509" s="189" t="s">
        <v>124</v>
      </c>
      <c r="C1509" s="189" t="s">
        <v>96</v>
      </c>
      <c r="D1509" s="190">
        <v>10000000</v>
      </c>
      <c r="E1509" s="190">
        <v>0</v>
      </c>
      <c r="F1509" s="190">
        <v>0</v>
      </c>
      <c r="G1509" s="190">
        <v>5000000</v>
      </c>
      <c r="H1509" s="190">
        <v>5000000</v>
      </c>
    </row>
    <row r="1510" spans="1:8">
      <c r="A1510" s="185" t="str">
        <f t="shared" si="23"/>
        <v>A</v>
      </c>
      <c r="B1510" s="191" t="s">
        <v>124</v>
      </c>
      <c r="C1510" s="191" t="s">
        <v>98</v>
      </c>
      <c r="D1510" s="192">
        <v>10000000</v>
      </c>
      <c r="E1510" s="192">
        <v>0</v>
      </c>
      <c r="F1510" s="192">
        <v>0</v>
      </c>
      <c r="G1510" s="192">
        <v>5000000</v>
      </c>
      <c r="H1510" s="192">
        <v>5000000</v>
      </c>
    </row>
    <row r="1511" spans="1:8" ht="60.75" thickBot="1">
      <c r="A1511" s="185" t="str">
        <f t="shared" si="23"/>
        <v>A</v>
      </c>
      <c r="B1511" s="186" t="s">
        <v>822</v>
      </c>
      <c r="C1511" s="187" t="s">
        <v>823</v>
      </c>
      <c r="D1511" s="188">
        <v>10000000</v>
      </c>
      <c r="E1511" s="188">
        <v>0</v>
      </c>
      <c r="F1511" s="188">
        <v>0</v>
      </c>
      <c r="G1511" s="188">
        <v>6400000</v>
      </c>
      <c r="H1511" s="188">
        <v>3600000</v>
      </c>
    </row>
    <row r="1512" spans="1:8" ht="15.75" thickTop="1">
      <c r="A1512" s="185" t="str">
        <f t="shared" si="23"/>
        <v>A</v>
      </c>
      <c r="B1512" s="189" t="s">
        <v>124</v>
      </c>
      <c r="C1512" s="189" t="s">
        <v>96</v>
      </c>
      <c r="D1512" s="190">
        <v>10000000</v>
      </c>
      <c r="E1512" s="190">
        <v>0</v>
      </c>
      <c r="F1512" s="190">
        <v>0</v>
      </c>
      <c r="G1512" s="190">
        <v>6400000</v>
      </c>
      <c r="H1512" s="190">
        <v>3600000</v>
      </c>
    </row>
    <row r="1513" spans="1:8">
      <c r="A1513" s="185" t="str">
        <f t="shared" si="23"/>
        <v>A</v>
      </c>
      <c r="B1513" s="191" t="s">
        <v>124</v>
      </c>
      <c r="C1513" s="191" t="s">
        <v>98</v>
      </c>
      <c r="D1513" s="192">
        <v>3000000</v>
      </c>
      <c r="E1513" s="192">
        <v>0</v>
      </c>
      <c r="F1513" s="192">
        <v>0</v>
      </c>
      <c r="G1513" s="192">
        <v>1700000</v>
      </c>
      <c r="H1513" s="192">
        <v>1300000</v>
      </c>
    </row>
    <row r="1514" spans="1:8">
      <c r="A1514" s="185" t="str">
        <f t="shared" si="23"/>
        <v>A</v>
      </c>
      <c r="B1514" s="191" t="s">
        <v>124</v>
      </c>
      <c r="C1514" s="191" t="s">
        <v>102</v>
      </c>
      <c r="D1514" s="192">
        <v>7000000</v>
      </c>
      <c r="E1514" s="192">
        <v>0</v>
      </c>
      <c r="F1514" s="192">
        <v>0</v>
      </c>
      <c r="G1514" s="192">
        <v>4700000</v>
      </c>
      <c r="H1514" s="192">
        <v>2300000</v>
      </c>
    </row>
    <row r="1515" spans="1:8" ht="30.75" hidden="1" thickBot="1">
      <c r="A1515" s="185" t="str">
        <f t="shared" si="23"/>
        <v>B</v>
      </c>
      <c r="B1515" s="186" t="s">
        <v>824</v>
      </c>
      <c r="C1515" s="187" t="s">
        <v>825</v>
      </c>
      <c r="D1515" s="188">
        <v>0</v>
      </c>
      <c r="E1515" s="188">
        <v>0</v>
      </c>
      <c r="F1515" s="188">
        <v>0</v>
      </c>
      <c r="G1515" s="188">
        <v>0</v>
      </c>
      <c r="H1515" s="188">
        <v>0</v>
      </c>
    </row>
    <row r="1516" spans="1:8" hidden="1">
      <c r="A1516" s="185" t="str">
        <f t="shared" si="23"/>
        <v>B</v>
      </c>
      <c r="B1516" s="189" t="s">
        <v>124</v>
      </c>
      <c r="C1516" s="189" t="s">
        <v>96</v>
      </c>
      <c r="D1516" s="190">
        <v>0</v>
      </c>
      <c r="E1516" s="190">
        <v>0</v>
      </c>
      <c r="F1516" s="190">
        <v>0</v>
      </c>
      <c r="G1516" s="190">
        <v>0</v>
      </c>
      <c r="H1516" s="190">
        <v>0</v>
      </c>
    </row>
    <row r="1517" spans="1:8" hidden="1">
      <c r="A1517" s="185" t="str">
        <f t="shared" si="23"/>
        <v>B</v>
      </c>
      <c r="B1517" s="191" t="s">
        <v>124</v>
      </c>
      <c r="C1517" s="191" t="s">
        <v>98</v>
      </c>
      <c r="D1517" s="192">
        <v>0</v>
      </c>
      <c r="E1517" s="192">
        <v>0</v>
      </c>
      <c r="F1517" s="192">
        <v>0</v>
      </c>
      <c r="G1517" s="192">
        <v>0</v>
      </c>
      <c r="H1517" s="192">
        <v>0</v>
      </c>
    </row>
    <row r="1518" spans="1:8" ht="30.75" hidden="1" thickBot="1">
      <c r="A1518" s="185" t="str">
        <f t="shared" si="23"/>
        <v>B</v>
      </c>
      <c r="B1518" s="186" t="s">
        <v>826</v>
      </c>
      <c r="C1518" s="187" t="s">
        <v>827</v>
      </c>
      <c r="D1518" s="188">
        <v>0</v>
      </c>
      <c r="E1518" s="188">
        <v>0</v>
      </c>
      <c r="F1518" s="188">
        <v>0</v>
      </c>
      <c r="G1518" s="188">
        <v>0</v>
      </c>
      <c r="H1518" s="188">
        <v>0</v>
      </c>
    </row>
    <row r="1519" spans="1:8" hidden="1">
      <c r="A1519" s="185" t="str">
        <f t="shared" si="23"/>
        <v>B</v>
      </c>
      <c r="B1519" s="189" t="s">
        <v>124</v>
      </c>
      <c r="C1519" s="189" t="s">
        <v>96</v>
      </c>
      <c r="D1519" s="190">
        <v>0</v>
      </c>
      <c r="E1519" s="190">
        <v>0</v>
      </c>
      <c r="F1519" s="190">
        <v>0</v>
      </c>
      <c r="G1519" s="190">
        <v>0</v>
      </c>
      <c r="H1519" s="190">
        <v>0</v>
      </c>
    </row>
    <row r="1520" spans="1:8" hidden="1">
      <c r="A1520" s="185" t="str">
        <f t="shared" si="23"/>
        <v>B</v>
      </c>
      <c r="B1520" s="191" t="s">
        <v>124</v>
      </c>
      <c r="C1520" s="191" t="s">
        <v>98</v>
      </c>
      <c r="D1520" s="192">
        <v>0</v>
      </c>
      <c r="E1520" s="192">
        <v>0</v>
      </c>
      <c r="F1520" s="192">
        <v>0</v>
      </c>
      <c r="G1520" s="192">
        <v>0</v>
      </c>
      <c r="H1520" s="192">
        <v>0</v>
      </c>
    </row>
    <row r="1521" spans="1:8" ht="15.75" thickBot="1">
      <c r="A1521" s="185" t="str">
        <f t="shared" si="23"/>
        <v>A</v>
      </c>
      <c r="B1521" s="186" t="s">
        <v>828</v>
      </c>
      <c r="C1521" s="187" t="s">
        <v>829</v>
      </c>
      <c r="D1521" s="188">
        <v>500000</v>
      </c>
      <c r="E1521" s="188">
        <v>30000</v>
      </c>
      <c r="F1521" s="188">
        <v>115000</v>
      </c>
      <c r="G1521" s="188">
        <v>165000</v>
      </c>
      <c r="H1521" s="188">
        <v>190000</v>
      </c>
    </row>
    <row r="1522" spans="1:8" ht="15.75" thickTop="1">
      <c r="A1522" s="185" t="str">
        <f t="shared" si="23"/>
        <v>A</v>
      </c>
      <c r="B1522" s="189" t="s">
        <v>124</v>
      </c>
      <c r="C1522" s="189" t="s">
        <v>96</v>
      </c>
      <c r="D1522" s="190">
        <v>500000</v>
      </c>
      <c r="E1522" s="190">
        <v>30000</v>
      </c>
      <c r="F1522" s="190">
        <v>115000</v>
      </c>
      <c r="G1522" s="190">
        <v>165000</v>
      </c>
      <c r="H1522" s="190">
        <v>190000</v>
      </c>
    </row>
    <row r="1523" spans="1:8">
      <c r="A1523" s="185" t="str">
        <f t="shared" si="23"/>
        <v>A</v>
      </c>
      <c r="B1523" s="191" t="s">
        <v>124</v>
      </c>
      <c r="C1523" s="191" t="s">
        <v>98</v>
      </c>
      <c r="D1523" s="192">
        <v>440000</v>
      </c>
      <c r="E1523" s="192">
        <v>20000</v>
      </c>
      <c r="F1523" s="192">
        <v>100000</v>
      </c>
      <c r="G1523" s="192">
        <v>150000</v>
      </c>
      <c r="H1523" s="192">
        <v>170000</v>
      </c>
    </row>
    <row r="1524" spans="1:8">
      <c r="A1524" s="185" t="str">
        <f t="shared" si="23"/>
        <v>A</v>
      </c>
      <c r="B1524" s="191" t="s">
        <v>124</v>
      </c>
      <c r="C1524" s="191" t="s">
        <v>102</v>
      </c>
      <c r="D1524" s="192">
        <v>60000</v>
      </c>
      <c r="E1524" s="192">
        <v>10000</v>
      </c>
      <c r="F1524" s="192">
        <v>15000</v>
      </c>
      <c r="G1524" s="192">
        <v>15000</v>
      </c>
      <c r="H1524" s="192">
        <v>20000</v>
      </c>
    </row>
    <row r="1525" spans="1:8" ht="30.75" thickBot="1">
      <c r="A1525" s="185" t="str">
        <f t="shared" si="23"/>
        <v>A</v>
      </c>
      <c r="B1525" s="186" t="s">
        <v>830</v>
      </c>
      <c r="C1525" s="187" t="s">
        <v>831</v>
      </c>
      <c r="D1525" s="188">
        <v>58000000</v>
      </c>
      <c r="E1525" s="188">
        <v>2100000</v>
      </c>
      <c r="F1525" s="188">
        <v>15150000</v>
      </c>
      <c r="G1525" s="188">
        <v>25100000</v>
      </c>
      <c r="H1525" s="188">
        <v>15650000</v>
      </c>
    </row>
    <row r="1526" spans="1:8" ht="15.75" thickTop="1">
      <c r="A1526" s="185" t="str">
        <f t="shared" si="23"/>
        <v>A</v>
      </c>
      <c r="B1526" s="189" t="s">
        <v>124</v>
      </c>
      <c r="C1526" s="189" t="s">
        <v>96</v>
      </c>
      <c r="D1526" s="190">
        <v>500000</v>
      </c>
      <c r="E1526" s="190">
        <v>100000</v>
      </c>
      <c r="F1526" s="190">
        <v>150000</v>
      </c>
      <c r="G1526" s="190">
        <v>100000</v>
      </c>
      <c r="H1526" s="190">
        <v>150000</v>
      </c>
    </row>
    <row r="1527" spans="1:8">
      <c r="A1527" s="185" t="str">
        <f t="shared" si="23"/>
        <v>A</v>
      </c>
      <c r="B1527" s="191" t="s">
        <v>124</v>
      </c>
      <c r="C1527" s="191" t="s">
        <v>98</v>
      </c>
      <c r="D1527" s="192">
        <v>500000</v>
      </c>
      <c r="E1527" s="192">
        <v>100000</v>
      </c>
      <c r="F1527" s="192">
        <v>150000</v>
      </c>
      <c r="G1527" s="192">
        <v>100000</v>
      </c>
      <c r="H1527" s="192">
        <v>150000</v>
      </c>
    </row>
    <row r="1528" spans="1:8">
      <c r="A1528" s="185" t="str">
        <f t="shared" si="23"/>
        <v>A</v>
      </c>
      <c r="B1528" s="189" t="s">
        <v>124</v>
      </c>
      <c r="C1528" s="189" t="s">
        <v>121</v>
      </c>
      <c r="D1528" s="190">
        <v>57500000</v>
      </c>
      <c r="E1528" s="190">
        <v>2000000</v>
      </c>
      <c r="F1528" s="190">
        <v>15000000</v>
      </c>
      <c r="G1528" s="190">
        <v>25000000</v>
      </c>
      <c r="H1528" s="190">
        <v>15500000</v>
      </c>
    </row>
    <row r="1529" spans="1:8" ht="30.75" thickBot="1">
      <c r="A1529" s="185" t="str">
        <f t="shared" si="23"/>
        <v>A</v>
      </c>
      <c r="B1529" s="186" t="s">
        <v>832</v>
      </c>
      <c r="C1529" s="187" t="s">
        <v>833</v>
      </c>
      <c r="D1529" s="188">
        <v>30000000</v>
      </c>
      <c r="E1529" s="188">
        <v>2100000</v>
      </c>
      <c r="F1529" s="188">
        <v>7150000</v>
      </c>
      <c r="G1529" s="188">
        <v>7100000</v>
      </c>
      <c r="H1529" s="188">
        <v>13650000</v>
      </c>
    </row>
    <row r="1530" spans="1:8" ht="15.75" thickTop="1">
      <c r="A1530" s="185" t="str">
        <f t="shared" si="23"/>
        <v>A</v>
      </c>
      <c r="B1530" s="189" t="s">
        <v>124</v>
      </c>
      <c r="C1530" s="189" t="s">
        <v>96</v>
      </c>
      <c r="D1530" s="190">
        <v>500000</v>
      </c>
      <c r="E1530" s="190">
        <v>100000</v>
      </c>
      <c r="F1530" s="190">
        <v>150000</v>
      </c>
      <c r="G1530" s="190">
        <v>100000</v>
      </c>
      <c r="H1530" s="190">
        <v>150000</v>
      </c>
    </row>
    <row r="1531" spans="1:8">
      <c r="A1531" s="185" t="str">
        <f t="shared" si="23"/>
        <v>A</v>
      </c>
      <c r="B1531" s="191" t="s">
        <v>124</v>
      </c>
      <c r="C1531" s="191" t="s">
        <v>98</v>
      </c>
      <c r="D1531" s="192">
        <v>500000</v>
      </c>
      <c r="E1531" s="192">
        <v>100000</v>
      </c>
      <c r="F1531" s="192">
        <v>150000</v>
      </c>
      <c r="G1531" s="192">
        <v>100000</v>
      </c>
      <c r="H1531" s="192">
        <v>150000</v>
      </c>
    </row>
    <row r="1532" spans="1:8">
      <c r="A1532" s="185" t="str">
        <f t="shared" si="23"/>
        <v>A</v>
      </c>
      <c r="B1532" s="189" t="s">
        <v>124</v>
      </c>
      <c r="C1532" s="189" t="s">
        <v>121</v>
      </c>
      <c r="D1532" s="190">
        <v>29500000</v>
      </c>
      <c r="E1532" s="190">
        <v>2000000</v>
      </c>
      <c r="F1532" s="190">
        <v>7000000</v>
      </c>
      <c r="G1532" s="190">
        <v>7000000</v>
      </c>
      <c r="H1532" s="190">
        <v>13500000</v>
      </c>
    </row>
    <row r="1533" spans="1:8" ht="45.75" thickBot="1">
      <c r="A1533" s="185" t="str">
        <f t="shared" si="23"/>
        <v>A</v>
      </c>
      <c r="B1533" s="186" t="s">
        <v>834</v>
      </c>
      <c r="C1533" s="187" t="s">
        <v>835</v>
      </c>
      <c r="D1533" s="188">
        <v>28000000</v>
      </c>
      <c r="E1533" s="188">
        <v>0</v>
      </c>
      <c r="F1533" s="188">
        <v>8000000</v>
      </c>
      <c r="G1533" s="188">
        <v>18000000</v>
      </c>
      <c r="H1533" s="188">
        <v>2000000</v>
      </c>
    </row>
    <row r="1534" spans="1:8" ht="15.75" thickTop="1">
      <c r="A1534" s="185" t="str">
        <f t="shared" si="23"/>
        <v>A</v>
      </c>
      <c r="B1534" s="189" t="s">
        <v>124</v>
      </c>
      <c r="C1534" s="189" t="s">
        <v>121</v>
      </c>
      <c r="D1534" s="190">
        <v>28000000</v>
      </c>
      <c r="E1534" s="190">
        <v>0</v>
      </c>
      <c r="F1534" s="190">
        <v>8000000</v>
      </c>
      <c r="G1534" s="190">
        <v>18000000</v>
      </c>
      <c r="H1534" s="190">
        <v>2000000</v>
      </c>
    </row>
    <row r="1535" spans="1:8" ht="15.75" thickBot="1">
      <c r="A1535" s="185" t="str">
        <f t="shared" si="23"/>
        <v>A</v>
      </c>
      <c r="B1535" s="186" t="s">
        <v>836</v>
      </c>
      <c r="C1535" s="187" t="s">
        <v>837</v>
      </c>
      <c r="D1535" s="188">
        <v>8860000</v>
      </c>
      <c r="E1535" s="188">
        <v>2648700</v>
      </c>
      <c r="F1535" s="188">
        <v>2158900</v>
      </c>
      <c r="G1535" s="188">
        <v>2029000</v>
      </c>
      <c r="H1535" s="188">
        <v>2023400</v>
      </c>
    </row>
    <row r="1536" spans="1:8" ht="15.75" thickTop="1">
      <c r="A1536" s="185" t="str">
        <f t="shared" si="23"/>
        <v>A</v>
      </c>
      <c r="B1536" s="189" t="s">
        <v>124</v>
      </c>
      <c r="C1536" s="189" t="s">
        <v>96</v>
      </c>
      <c r="D1536" s="190">
        <v>8743000</v>
      </c>
      <c r="E1536" s="190">
        <v>2531700</v>
      </c>
      <c r="F1536" s="190">
        <v>2158900</v>
      </c>
      <c r="G1536" s="190">
        <v>2029000</v>
      </c>
      <c r="H1536" s="190">
        <v>2023400</v>
      </c>
    </row>
    <row r="1537" spans="1:8">
      <c r="A1537" s="185" t="str">
        <f t="shared" si="23"/>
        <v>A</v>
      </c>
      <c r="B1537" s="191" t="s">
        <v>124</v>
      </c>
      <c r="C1537" s="191" t="s">
        <v>97</v>
      </c>
      <c r="D1537" s="192">
        <v>4350000</v>
      </c>
      <c r="E1537" s="192">
        <v>1087500</v>
      </c>
      <c r="F1537" s="192">
        <v>1087500</v>
      </c>
      <c r="G1537" s="192">
        <v>1087500</v>
      </c>
      <c r="H1537" s="192">
        <v>1087500</v>
      </c>
    </row>
    <row r="1538" spans="1:8">
      <c r="A1538" s="185" t="str">
        <f t="shared" si="23"/>
        <v>A</v>
      </c>
      <c r="B1538" s="191" t="s">
        <v>124</v>
      </c>
      <c r="C1538" s="191" t="s">
        <v>98</v>
      </c>
      <c r="D1538" s="192">
        <v>2063000</v>
      </c>
      <c r="E1538" s="192">
        <v>882900</v>
      </c>
      <c r="F1538" s="192">
        <v>421700</v>
      </c>
      <c r="G1538" s="192">
        <v>381700</v>
      </c>
      <c r="H1538" s="192">
        <v>376700</v>
      </c>
    </row>
    <row r="1539" spans="1:8">
      <c r="A1539" s="185" t="str">
        <f t="shared" si="23"/>
        <v>A</v>
      </c>
      <c r="B1539" s="191" t="s">
        <v>124</v>
      </c>
      <c r="C1539" s="191" t="s">
        <v>101</v>
      </c>
      <c r="D1539" s="192">
        <v>40000</v>
      </c>
      <c r="E1539" s="192">
        <v>11300</v>
      </c>
      <c r="F1539" s="192">
        <v>9700</v>
      </c>
      <c r="G1539" s="192">
        <v>9800</v>
      </c>
      <c r="H1539" s="192">
        <v>9200</v>
      </c>
    </row>
    <row r="1540" spans="1:8">
      <c r="A1540" s="185" t="str">
        <f t="shared" si="23"/>
        <v>A</v>
      </c>
      <c r="B1540" s="191" t="s">
        <v>124</v>
      </c>
      <c r="C1540" s="191" t="s">
        <v>102</v>
      </c>
      <c r="D1540" s="192">
        <v>2290000</v>
      </c>
      <c r="E1540" s="192">
        <v>550000</v>
      </c>
      <c r="F1540" s="192">
        <v>640000</v>
      </c>
      <c r="G1540" s="192">
        <v>550000</v>
      </c>
      <c r="H1540" s="192">
        <v>550000</v>
      </c>
    </row>
    <row r="1541" spans="1:8">
      <c r="A1541" s="185" t="str">
        <f t="shared" si="23"/>
        <v>A</v>
      </c>
      <c r="B1541" s="189" t="s">
        <v>124</v>
      </c>
      <c r="C1541" s="189" t="s">
        <v>121</v>
      </c>
      <c r="D1541" s="190">
        <v>117000</v>
      </c>
      <c r="E1541" s="190">
        <v>117000</v>
      </c>
      <c r="F1541" s="190">
        <v>0</v>
      </c>
      <c r="G1541" s="190">
        <v>0</v>
      </c>
      <c r="H1541" s="190">
        <v>0</v>
      </c>
    </row>
    <row r="1542" spans="1:8" ht="15.75" thickBot="1">
      <c r="A1542" s="185" t="str">
        <f t="shared" si="23"/>
        <v>A</v>
      </c>
      <c r="B1542" s="186" t="s">
        <v>838</v>
      </c>
      <c r="C1542" s="187" t="s">
        <v>839</v>
      </c>
      <c r="D1542" s="188">
        <v>770000</v>
      </c>
      <c r="E1542" s="188">
        <v>215000</v>
      </c>
      <c r="F1542" s="188">
        <v>213500</v>
      </c>
      <c r="G1542" s="188">
        <v>173500</v>
      </c>
      <c r="H1542" s="188">
        <v>168000</v>
      </c>
    </row>
    <row r="1543" spans="1:8" ht="15.75" thickTop="1">
      <c r="A1543" s="185" t="str">
        <f t="shared" ref="A1543:A1606" si="24">(IF(OR(D1543&lt;&gt;0,E1543&lt;&gt;0,F1543&lt;&gt;0,G1543&lt;&gt;0,H1543&lt;&gt;0),"A","B"))</f>
        <v>A</v>
      </c>
      <c r="B1543" s="189" t="s">
        <v>124</v>
      </c>
      <c r="C1543" s="189" t="s">
        <v>96</v>
      </c>
      <c r="D1543" s="190">
        <v>770000</v>
      </c>
      <c r="E1543" s="190">
        <v>215000</v>
      </c>
      <c r="F1543" s="190">
        <v>213500</v>
      </c>
      <c r="G1543" s="190">
        <v>173500</v>
      </c>
      <c r="H1543" s="190">
        <v>168000</v>
      </c>
    </row>
    <row r="1544" spans="1:8">
      <c r="A1544" s="185" t="str">
        <f t="shared" si="24"/>
        <v>A</v>
      </c>
      <c r="B1544" s="191" t="s">
        <v>124</v>
      </c>
      <c r="C1544" s="191" t="s">
        <v>98</v>
      </c>
      <c r="D1544" s="192">
        <v>715000</v>
      </c>
      <c r="E1544" s="192">
        <v>200000</v>
      </c>
      <c r="F1544" s="192">
        <v>200000</v>
      </c>
      <c r="G1544" s="192">
        <v>160000</v>
      </c>
      <c r="H1544" s="192">
        <v>155000</v>
      </c>
    </row>
    <row r="1545" spans="1:8">
      <c r="A1545" s="185" t="str">
        <f t="shared" si="24"/>
        <v>A</v>
      </c>
      <c r="B1545" s="191" t="s">
        <v>124</v>
      </c>
      <c r="C1545" s="191" t="s">
        <v>101</v>
      </c>
      <c r="D1545" s="192">
        <v>5000</v>
      </c>
      <c r="E1545" s="192">
        <v>2500</v>
      </c>
      <c r="F1545" s="192">
        <v>1000</v>
      </c>
      <c r="G1545" s="192">
        <v>1000</v>
      </c>
      <c r="H1545" s="192">
        <v>500</v>
      </c>
    </row>
    <row r="1546" spans="1:8">
      <c r="A1546" s="185" t="str">
        <f t="shared" si="24"/>
        <v>A</v>
      </c>
      <c r="B1546" s="191" t="s">
        <v>124</v>
      </c>
      <c r="C1546" s="191" t="s">
        <v>102</v>
      </c>
      <c r="D1546" s="192">
        <v>50000</v>
      </c>
      <c r="E1546" s="192">
        <v>12500</v>
      </c>
      <c r="F1546" s="192">
        <v>12500</v>
      </c>
      <c r="G1546" s="192">
        <v>12500</v>
      </c>
      <c r="H1546" s="192">
        <v>12500</v>
      </c>
    </row>
    <row r="1547" spans="1:8" ht="15.75" thickBot="1">
      <c r="A1547" s="185" t="str">
        <f t="shared" si="24"/>
        <v>A</v>
      </c>
      <c r="B1547" s="186" t="s">
        <v>840</v>
      </c>
      <c r="C1547" s="187" t="s">
        <v>841</v>
      </c>
      <c r="D1547" s="188">
        <v>6000000</v>
      </c>
      <c r="E1547" s="188">
        <v>1933700</v>
      </c>
      <c r="F1547" s="188">
        <v>1355400</v>
      </c>
      <c r="G1547" s="188">
        <v>1355500</v>
      </c>
      <c r="H1547" s="188">
        <v>1355400</v>
      </c>
    </row>
    <row r="1548" spans="1:8" ht="15.75" thickTop="1">
      <c r="A1548" s="185" t="str">
        <f t="shared" si="24"/>
        <v>A</v>
      </c>
      <c r="B1548" s="189" t="s">
        <v>124</v>
      </c>
      <c r="C1548" s="189" t="s">
        <v>96</v>
      </c>
      <c r="D1548" s="190">
        <v>5883000</v>
      </c>
      <c r="E1548" s="190">
        <v>1816700</v>
      </c>
      <c r="F1548" s="190">
        <v>1355400</v>
      </c>
      <c r="G1548" s="190">
        <v>1355500</v>
      </c>
      <c r="H1548" s="190">
        <v>1355400</v>
      </c>
    </row>
    <row r="1549" spans="1:8">
      <c r="A1549" s="185" t="str">
        <f t="shared" si="24"/>
        <v>A</v>
      </c>
      <c r="B1549" s="191" t="s">
        <v>124</v>
      </c>
      <c r="C1549" s="191" t="s">
        <v>97</v>
      </c>
      <c r="D1549" s="192">
        <v>4350000</v>
      </c>
      <c r="E1549" s="192">
        <v>1087500</v>
      </c>
      <c r="F1549" s="192">
        <v>1087500</v>
      </c>
      <c r="G1549" s="192">
        <v>1087500</v>
      </c>
      <c r="H1549" s="192">
        <v>1087500</v>
      </c>
    </row>
    <row r="1550" spans="1:8">
      <c r="A1550" s="185" t="str">
        <f t="shared" si="24"/>
        <v>A</v>
      </c>
      <c r="B1550" s="191" t="s">
        <v>124</v>
      </c>
      <c r="C1550" s="191" t="s">
        <v>98</v>
      </c>
      <c r="D1550" s="192">
        <v>1348000</v>
      </c>
      <c r="E1550" s="192">
        <v>682900</v>
      </c>
      <c r="F1550" s="192">
        <v>221700</v>
      </c>
      <c r="G1550" s="192">
        <v>221700</v>
      </c>
      <c r="H1550" s="192">
        <v>221700</v>
      </c>
    </row>
    <row r="1551" spans="1:8">
      <c r="A1551" s="185" t="str">
        <f t="shared" si="24"/>
        <v>A</v>
      </c>
      <c r="B1551" s="191" t="s">
        <v>124</v>
      </c>
      <c r="C1551" s="191" t="s">
        <v>101</v>
      </c>
      <c r="D1551" s="192">
        <v>35000</v>
      </c>
      <c r="E1551" s="192">
        <v>8800</v>
      </c>
      <c r="F1551" s="192">
        <v>8700</v>
      </c>
      <c r="G1551" s="192">
        <v>8800</v>
      </c>
      <c r="H1551" s="192">
        <v>8700</v>
      </c>
    </row>
    <row r="1552" spans="1:8">
      <c r="A1552" s="185" t="str">
        <f t="shared" si="24"/>
        <v>A</v>
      </c>
      <c r="B1552" s="191" t="s">
        <v>124</v>
      </c>
      <c r="C1552" s="191" t="s">
        <v>102</v>
      </c>
      <c r="D1552" s="192">
        <v>150000</v>
      </c>
      <c r="E1552" s="192">
        <v>37500</v>
      </c>
      <c r="F1552" s="192">
        <v>37500</v>
      </c>
      <c r="G1552" s="192">
        <v>37500</v>
      </c>
      <c r="H1552" s="192">
        <v>37500</v>
      </c>
    </row>
    <row r="1553" spans="1:8">
      <c r="A1553" s="185" t="str">
        <f t="shared" si="24"/>
        <v>A</v>
      </c>
      <c r="B1553" s="189" t="s">
        <v>124</v>
      </c>
      <c r="C1553" s="189" t="s">
        <v>121</v>
      </c>
      <c r="D1553" s="190">
        <v>117000</v>
      </c>
      <c r="E1553" s="190">
        <v>117000</v>
      </c>
      <c r="F1553" s="190">
        <v>0</v>
      </c>
      <c r="G1553" s="190">
        <v>0</v>
      </c>
      <c r="H1553" s="190">
        <v>0</v>
      </c>
    </row>
    <row r="1554" spans="1:8" ht="30.75" thickBot="1">
      <c r="A1554" s="185" t="str">
        <f t="shared" si="24"/>
        <v>A</v>
      </c>
      <c r="B1554" s="186" t="s">
        <v>842</v>
      </c>
      <c r="C1554" s="187" t="s">
        <v>843</v>
      </c>
      <c r="D1554" s="188">
        <v>2090000</v>
      </c>
      <c r="E1554" s="188">
        <v>500000</v>
      </c>
      <c r="F1554" s="188">
        <v>590000</v>
      </c>
      <c r="G1554" s="188">
        <v>500000</v>
      </c>
      <c r="H1554" s="188">
        <v>500000</v>
      </c>
    </row>
    <row r="1555" spans="1:8" ht="15.75" thickTop="1">
      <c r="A1555" s="185" t="str">
        <f t="shared" si="24"/>
        <v>A</v>
      </c>
      <c r="B1555" s="189" t="s">
        <v>124</v>
      </c>
      <c r="C1555" s="189" t="s">
        <v>96</v>
      </c>
      <c r="D1555" s="190">
        <v>2090000</v>
      </c>
      <c r="E1555" s="190">
        <v>500000</v>
      </c>
      <c r="F1555" s="190">
        <v>590000</v>
      </c>
      <c r="G1555" s="190">
        <v>500000</v>
      </c>
      <c r="H1555" s="190">
        <v>500000</v>
      </c>
    </row>
    <row r="1556" spans="1:8">
      <c r="A1556" s="185" t="str">
        <f t="shared" si="24"/>
        <v>A</v>
      </c>
      <c r="B1556" s="191" t="s">
        <v>124</v>
      </c>
      <c r="C1556" s="191" t="s">
        <v>102</v>
      </c>
      <c r="D1556" s="192">
        <v>2090000</v>
      </c>
      <c r="E1556" s="192">
        <v>500000</v>
      </c>
      <c r="F1556" s="192">
        <v>590000</v>
      </c>
      <c r="G1556" s="192">
        <v>500000</v>
      </c>
      <c r="H1556" s="192">
        <v>500000</v>
      </c>
    </row>
    <row r="1557" spans="1:8" ht="30.75" thickBot="1">
      <c r="A1557" s="185" t="str">
        <f t="shared" si="24"/>
        <v>A</v>
      </c>
      <c r="B1557" s="186" t="s">
        <v>844</v>
      </c>
      <c r="C1557" s="187" t="s">
        <v>845</v>
      </c>
      <c r="D1557" s="188">
        <v>96835000</v>
      </c>
      <c r="E1557" s="188">
        <v>9483300</v>
      </c>
      <c r="F1557" s="188">
        <v>20436200</v>
      </c>
      <c r="G1557" s="188">
        <v>28621300</v>
      </c>
      <c r="H1557" s="188">
        <v>38294200</v>
      </c>
    </row>
    <row r="1558" spans="1:8" ht="15.75" thickTop="1">
      <c r="A1558" s="185" t="str">
        <f t="shared" si="24"/>
        <v>A</v>
      </c>
      <c r="B1558" s="189" t="s">
        <v>124</v>
      </c>
      <c r="C1558" s="189" t="s">
        <v>96</v>
      </c>
      <c r="D1558" s="190">
        <v>50135000</v>
      </c>
      <c r="E1558" s="190">
        <v>6483300</v>
      </c>
      <c r="F1558" s="190">
        <v>9436200</v>
      </c>
      <c r="G1558" s="190">
        <v>17621300</v>
      </c>
      <c r="H1558" s="190">
        <v>16594200</v>
      </c>
    </row>
    <row r="1559" spans="1:8">
      <c r="A1559" s="185" t="str">
        <f t="shared" si="24"/>
        <v>A</v>
      </c>
      <c r="B1559" s="191" t="s">
        <v>124</v>
      </c>
      <c r="C1559" s="191" t="s">
        <v>98</v>
      </c>
      <c r="D1559" s="192">
        <v>1347000</v>
      </c>
      <c r="E1559" s="192">
        <v>313300</v>
      </c>
      <c r="F1559" s="192">
        <v>366200</v>
      </c>
      <c r="G1559" s="192">
        <v>351300</v>
      </c>
      <c r="H1559" s="192">
        <v>316200</v>
      </c>
    </row>
    <row r="1560" spans="1:8">
      <c r="A1560" s="185" t="str">
        <f t="shared" si="24"/>
        <v>A</v>
      </c>
      <c r="B1560" s="191" t="s">
        <v>124</v>
      </c>
      <c r="C1560" s="191" t="s">
        <v>101</v>
      </c>
      <c r="D1560" s="192">
        <v>2000000</v>
      </c>
      <c r="E1560" s="192">
        <v>500000</v>
      </c>
      <c r="F1560" s="192">
        <v>500000</v>
      </c>
      <c r="G1560" s="192">
        <v>500000</v>
      </c>
      <c r="H1560" s="192">
        <v>500000</v>
      </c>
    </row>
    <row r="1561" spans="1:8">
      <c r="A1561" s="185" t="str">
        <f t="shared" si="24"/>
        <v>A</v>
      </c>
      <c r="B1561" s="191" t="s">
        <v>124</v>
      </c>
      <c r="C1561" s="191" t="s">
        <v>102</v>
      </c>
      <c r="D1561" s="192">
        <v>46788000</v>
      </c>
      <c r="E1561" s="192">
        <v>5670000</v>
      </c>
      <c r="F1561" s="192">
        <v>8570000</v>
      </c>
      <c r="G1561" s="192">
        <v>16770000</v>
      </c>
      <c r="H1561" s="192">
        <v>15778000</v>
      </c>
    </row>
    <row r="1562" spans="1:8">
      <c r="A1562" s="185" t="str">
        <f t="shared" si="24"/>
        <v>A</v>
      </c>
      <c r="B1562" s="189" t="s">
        <v>124</v>
      </c>
      <c r="C1562" s="189" t="s">
        <v>121</v>
      </c>
      <c r="D1562" s="190">
        <v>46700000</v>
      </c>
      <c r="E1562" s="190">
        <v>3000000</v>
      </c>
      <c r="F1562" s="190">
        <v>11000000</v>
      </c>
      <c r="G1562" s="190">
        <v>11000000</v>
      </c>
      <c r="H1562" s="190">
        <v>21700000</v>
      </c>
    </row>
    <row r="1563" spans="1:8" ht="30.75" thickBot="1">
      <c r="A1563" s="185" t="str">
        <f t="shared" si="24"/>
        <v>A</v>
      </c>
      <c r="B1563" s="186" t="s">
        <v>846</v>
      </c>
      <c r="C1563" s="187" t="s">
        <v>847</v>
      </c>
      <c r="D1563" s="188">
        <v>650000</v>
      </c>
      <c r="E1563" s="188">
        <v>137000</v>
      </c>
      <c r="F1563" s="188">
        <v>190000</v>
      </c>
      <c r="G1563" s="188">
        <v>180000</v>
      </c>
      <c r="H1563" s="188">
        <v>143000</v>
      </c>
    </row>
    <row r="1564" spans="1:8" ht="15.75" thickTop="1">
      <c r="A1564" s="185" t="str">
        <f t="shared" si="24"/>
        <v>A</v>
      </c>
      <c r="B1564" s="189" t="s">
        <v>124</v>
      </c>
      <c r="C1564" s="189" t="s">
        <v>96</v>
      </c>
      <c r="D1564" s="190">
        <v>650000</v>
      </c>
      <c r="E1564" s="190">
        <v>137000</v>
      </c>
      <c r="F1564" s="190">
        <v>190000</v>
      </c>
      <c r="G1564" s="190">
        <v>180000</v>
      </c>
      <c r="H1564" s="190">
        <v>143000</v>
      </c>
    </row>
    <row r="1565" spans="1:8">
      <c r="A1565" s="185" t="str">
        <f t="shared" si="24"/>
        <v>A</v>
      </c>
      <c r="B1565" s="191" t="s">
        <v>124</v>
      </c>
      <c r="C1565" s="191" t="s">
        <v>98</v>
      </c>
      <c r="D1565" s="192">
        <v>142000</v>
      </c>
      <c r="E1565" s="192">
        <v>37000</v>
      </c>
      <c r="F1565" s="192">
        <v>40000</v>
      </c>
      <c r="G1565" s="192">
        <v>30000</v>
      </c>
      <c r="H1565" s="192">
        <v>35000</v>
      </c>
    </row>
    <row r="1566" spans="1:8">
      <c r="A1566" s="185" t="str">
        <f t="shared" si="24"/>
        <v>A</v>
      </c>
      <c r="B1566" s="191" t="s">
        <v>124</v>
      </c>
      <c r="C1566" s="191" t="s">
        <v>102</v>
      </c>
      <c r="D1566" s="192">
        <v>508000</v>
      </c>
      <c r="E1566" s="192">
        <v>100000</v>
      </c>
      <c r="F1566" s="192">
        <v>150000</v>
      </c>
      <c r="G1566" s="192">
        <v>150000</v>
      </c>
      <c r="H1566" s="192">
        <v>108000</v>
      </c>
    </row>
    <row r="1567" spans="1:8" ht="15.75" thickBot="1">
      <c r="A1567" s="185" t="str">
        <f t="shared" si="24"/>
        <v>A</v>
      </c>
      <c r="B1567" s="186" t="s">
        <v>848</v>
      </c>
      <c r="C1567" s="187" t="s">
        <v>849</v>
      </c>
      <c r="D1567" s="188">
        <v>10000000</v>
      </c>
      <c r="E1567" s="188">
        <v>250000</v>
      </c>
      <c r="F1567" s="188">
        <v>3100000</v>
      </c>
      <c r="G1567" s="188">
        <v>3295000</v>
      </c>
      <c r="H1567" s="188">
        <v>3355000</v>
      </c>
    </row>
    <row r="1568" spans="1:8" ht="15.75" thickTop="1">
      <c r="A1568" s="185" t="str">
        <f t="shared" si="24"/>
        <v>A</v>
      </c>
      <c r="B1568" s="189" t="s">
        <v>124</v>
      </c>
      <c r="C1568" s="189" t="s">
        <v>96</v>
      </c>
      <c r="D1568" s="190">
        <v>10000000</v>
      </c>
      <c r="E1568" s="190">
        <v>250000</v>
      </c>
      <c r="F1568" s="190">
        <v>3100000</v>
      </c>
      <c r="G1568" s="190">
        <v>3295000</v>
      </c>
      <c r="H1568" s="190">
        <v>3355000</v>
      </c>
    </row>
    <row r="1569" spans="1:8">
      <c r="A1569" s="185" t="str">
        <f t="shared" si="24"/>
        <v>A</v>
      </c>
      <c r="B1569" s="191" t="s">
        <v>124</v>
      </c>
      <c r="C1569" s="191" t="s">
        <v>98</v>
      </c>
      <c r="D1569" s="192">
        <v>300000</v>
      </c>
      <c r="E1569" s="192">
        <v>50000</v>
      </c>
      <c r="F1569" s="192">
        <v>100000</v>
      </c>
      <c r="G1569" s="192">
        <v>95000</v>
      </c>
      <c r="H1569" s="192">
        <v>55000</v>
      </c>
    </row>
    <row r="1570" spans="1:8">
      <c r="A1570" s="185" t="str">
        <f t="shared" si="24"/>
        <v>A</v>
      </c>
      <c r="B1570" s="191" t="s">
        <v>124</v>
      </c>
      <c r="C1570" s="191" t="s">
        <v>102</v>
      </c>
      <c r="D1570" s="192">
        <v>9700000</v>
      </c>
      <c r="E1570" s="192">
        <v>200000</v>
      </c>
      <c r="F1570" s="192">
        <v>3000000</v>
      </c>
      <c r="G1570" s="192">
        <v>3200000</v>
      </c>
      <c r="H1570" s="192">
        <v>3300000</v>
      </c>
    </row>
    <row r="1571" spans="1:8" ht="30.75" thickBot="1">
      <c r="A1571" s="185" t="str">
        <f t="shared" si="24"/>
        <v>A</v>
      </c>
      <c r="B1571" s="186" t="s">
        <v>850</v>
      </c>
      <c r="C1571" s="187" t="s">
        <v>851</v>
      </c>
      <c r="D1571" s="188">
        <v>85000000</v>
      </c>
      <c r="E1571" s="188">
        <v>8800000</v>
      </c>
      <c r="F1571" s="188">
        <v>16850000</v>
      </c>
      <c r="G1571" s="188">
        <v>24850000</v>
      </c>
      <c r="H1571" s="188">
        <v>34500000</v>
      </c>
    </row>
    <row r="1572" spans="1:8" ht="15.75" thickTop="1">
      <c r="A1572" s="185" t="str">
        <f t="shared" si="24"/>
        <v>A</v>
      </c>
      <c r="B1572" s="189" t="s">
        <v>124</v>
      </c>
      <c r="C1572" s="189" t="s">
        <v>96</v>
      </c>
      <c r="D1572" s="190">
        <v>38300000</v>
      </c>
      <c r="E1572" s="190">
        <v>5800000</v>
      </c>
      <c r="F1572" s="190">
        <v>5850000</v>
      </c>
      <c r="G1572" s="190">
        <v>13850000</v>
      </c>
      <c r="H1572" s="190">
        <v>12800000</v>
      </c>
    </row>
    <row r="1573" spans="1:8">
      <c r="A1573" s="185" t="str">
        <f t="shared" si="24"/>
        <v>A</v>
      </c>
      <c r="B1573" s="191" t="s">
        <v>124</v>
      </c>
      <c r="C1573" s="191" t="s">
        <v>98</v>
      </c>
      <c r="D1573" s="192">
        <v>800000</v>
      </c>
      <c r="E1573" s="192">
        <v>200000</v>
      </c>
      <c r="F1573" s="192">
        <v>200000</v>
      </c>
      <c r="G1573" s="192">
        <v>200000</v>
      </c>
      <c r="H1573" s="192">
        <v>200000</v>
      </c>
    </row>
    <row r="1574" spans="1:8">
      <c r="A1574" s="185" t="str">
        <f t="shared" si="24"/>
        <v>A</v>
      </c>
      <c r="B1574" s="191" t="s">
        <v>124</v>
      </c>
      <c r="C1574" s="191" t="s">
        <v>101</v>
      </c>
      <c r="D1574" s="192">
        <v>2000000</v>
      </c>
      <c r="E1574" s="192">
        <v>500000</v>
      </c>
      <c r="F1574" s="192">
        <v>500000</v>
      </c>
      <c r="G1574" s="192">
        <v>500000</v>
      </c>
      <c r="H1574" s="192">
        <v>500000</v>
      </c>
    </row>
    <row r="1575" spans="1:8">
      <c r="A1575" s="185" t="str">
        <f t="shared" si="24"/>
        <v>A</v>
      </c>
      <c r="B1575" s="191" t="s">
        <v>124</v>
      </c>
      <c r="C1575" s="191" t="s">
        <v>102</v>
      </c>
      <c r="D1575" s="192">
        <v>35500000</v>
      </c>
      <c r="E1575" s="192">
        <v>5100000</v>
      </c>
      <c r="F1575" s="192">
        <v>5150000</v>
      </c>
      <c r="G1575" s="192">
        <v>13150000</v>
      </c>
      <c r="H1575" s="192">
        <v>12100000</v>
      </c>
    </row>
    <row r="1576" spans="1:8">
      <c r="A1576" s="185" t="str">
        <f t="shared" si="24"/>
        <v>A</v>
      </c>
      <c r="B1576" s="189" t="s">
        <v>124</v>
      </c>
      <c r="C1576" s="189" t="s">
        <v>121</v>
      </c>
      <c r="D1576" s="190">
        <v>46700000</v>
      </c>
      <c r="E1576" s="190">
        <v>3000000</v>
      </c>
      <c r="F1576" s="190">
        <v>11000000</v>
      </c>
      <c r="G1576" s="190">
        <v>11000000</v>
      </c>
      <c r="H1576" s="190">
        <v>21700000</v>
      </c>
    </row>
    <row r="1577" spans="1:8" ht="30.75" thickBot="1">
      <c r="A1577" s="185" t="str">
        <f t="shared" si="24"/>
        <v>A</v>
      </c>
      <c r="B1577" s="186" t="s">
        <v>852</v>
      </c>
      <c r="C1577" s="187" t="s">
        <v>853</v>
      </c>
      <c r="D1577" s="188">
        <v>85000</v>
      </c>
      <c r="E1577" s="188">
        <v>21300</v>
      </c>
      <c r="F1577" s="188">
        <v>21200</v>
      </c>
      <c r="G1577" s="188">
        <v>21300</v>
      </c>
      <c r="H1577" s="188">
        <v>21200</v>
      </c>
    </row>
    <row r="1578" spans="1:8" ht="15.75" thickTop="1">
      <c r="A1578" s="185" t="str">
        <f t="shared" si="24"/>
        <v>A</v>
      </c>
      <c r="B1578" s="189" t="s">
        <v>124</v>
      </c>
      <c r="C1578" s="189" t="s">
        <v>96</v>
      </c>
      <c r="D1578" s="190">
        <v>85000</v>
      </c>
      <c r="E1578" s="190">
        <v>21300</v>
      </c>
      <c r="F1578" s="190">
        <v>21200</v>
      </c>
      <c r="G1578" s="190">
        <v>21300</v>
      </c>
      <c r="H1578" s="190">
        <v>21200</v>
      </c>
    </row>
    <row r="1579" spans="1:8">
      <c r="A1579" s="185" t="str">
        <f t="shared" si="24"/>
        <v>A</v>
      </c>
      <c r="B1579" s="191" t="s">
        <v>124</v>
      </c>
      <c r="C1579" s="191" t="s">
        <v>98</v>
      </c>
      <c r="D1579" s="192">
        <v>85000</v>
      </c>
      <c r="E1579" s="192">
        <v>21300</v>
      </c>
      <c r="F1579" s="192">
        <v>21200</v>
      </c>
      <c r="G1579" s="192">
        <v>21300</v>
      </c>
      <c r="H1579" s="192">
        <v>21200</v>
      </c>
    </row>
    <row r="1580" spans="1:8" ht="15.75" thickBot="1">
      <c r="A1580" s="185" t="str">
        <f t="shared" si="24"/>
        <v>A</v>
      </c>
      <c r="B1580" s="186" t="s">
        <v>854</v>
      </c>
      <c r="C1580" s="187" t="s">
        <v>855</v>
      </c>
      <c r="D1580" s="188">
        <v>1100000</v>
      </c>
      <c r="E1580" s="188">
        <v>275000</v>
      </c>
      <c r="F1580" s="188">
        <v>275000</v>
      </c>
      <c r="G1580" s="188">
        <v>275000</v>
      </c>
      <c r="H1580" s="188">
        <v>275000</v>
      </c>
    </row>
    <row r="1581" spans="1:8" ht="15.75" thickTop="1">
      <c r="A1581" s="185" t="str">
        <f t="shared" si="24"/>
        <v>A</v>
      </c>
      <c r="B1581" s="189" t="s">
        <v>124</v>
      </c>
      <c r="C1581" s="189" t="s">
        <v>96</v>
      </c>
      <c r="D1581" s="190">
        <v>1100000</v>
      </c>
      <c r="E1581" s="190">
        <v>275000</v>
      </c>
      <c r="F1581" s="190">
        <v>275000</v>
      </c>
      <c r="G1581" s="190">
        <v>275000</v>
      </c>
      <c r="H1581" s="190">
        <v>275000</v>
      </c>
    </row>
    <row r="1582" spans="1:8">
      <c r="A1582" s="185" t="str">
        <f t="shared" si="24"/>
        <v>A</v>
      </c>
      <c r="B1582" s="191" t="s">
        <v>124</v>
      </c>
      <c r="C1582" s="191" t="s">
        <v>98</v>
      </c>
      <c r="D1582" s="192">
        <v>20000</v>
      </c>
      <c r="E1582" s="192">
        <v>5000</v>
      </c>
      <c r="F1582" s="192">
        <v>5000</v>
      </c>
      <c r="G1582" s="192">
        <v>5000</v>
      </c>
      <c r="H1582" s="192">
        <v>5000</v>
      </c>
    </row>
    <row r="1583" spans="1:8">
      <c r="A1583" s="185" t="str">
        <f t="shared" si="24"/>
        <v>A</v>
      </c>
      <c r="B1583" s="191" t="s">
        <v>124</v>
      </c>
      <c r="C1583" s="191" t="s">
        <v>102</v>
      </c>
      <c r="D1583" s="192">
        <v>1080000</v>
      </c>
      <c r="E1583" s="192">
        <v>270000</v>
      </c>
      <c r="F1583" s="192">
        <v>270000</v>
      </c>
      <c r="G1583" s="192">
        <v>270000</v>
      </c>
      <c r="H1583" s="192">
        <v>270000</v>
      </c>
    </row>
    <row r="1584" spans="1:8" ht="15.75" thickBot="1">
      <c r="A1584" s="185" t="str">
        <f t="shared" si="24"/>
        <v>A</v>
      </c>
      <c r="B1584" s="186" t="s">
        <v>856</v>
      </c>
      <c r="C1584" s="187" t="s">
        <v>857</v>
      </c>
      <c r="D1584" s="188">
        <v>170700000</v>
      </c>
      <c r="E1584" s="188">
        <v>52786700</v>
      </c>
      <c r="F1584" s="188">
        <v>40940000</v>
      </c>
      <c r="G1584" s="188">
        <v>38983000</v>
      </c>
      <c r="H1584" s="188">
        <v>37990300</v>
      </c>
    </row>
    <row r="1585" spans="1:8" ht="15.75" thickTop="1">
      <c r="A1585" s="185" t="str">
        <f t="shared" si="24"/>
        <v>A</v>
      </c>
      <c r="B1585" s="189" t="s">
        <v>124</v>
      </c>
      <c r="C1585" s="189" t="s">
        <v>96</v>
      </c>
      <c r="D1585" s="190">
        <v>169690000</v>
      </c>
      <c r="E1585" s="190">
        <v>52774700</v>
      </c>
      <c r="F1585" s="190">
        <v>40882000</v>
      </c>
      <c r="G1585" s="190">
        <v>38050000</v>
      </c>
      <c r="H1585" s="190">
        <v>37983300</v>
      </c>
    </row>
    <row r="1586" spans="1:8">
      <c r="A1586" s="185" t="str">
        <f t="shared" si="24"/>
        <v>A</v>
      </c>
      <c r="B1586" s="191" t="s">
        <v>124</v>
      </c>
      <c r="C1586" s="191" t="s">
        <v>97</v>
      </c>
      <c r="D1586" s="192">
        <v>9415000</v>
      </c>
      <c r="E1586" s="192">
        <v>2353800</v>
      </c>
      <c r="F1586" s="192">
        <v>2353700</v>
      </c>
      <c r="G1586" s="192">
        <v>2353700</v>
      </c>
      <c r="H1586" s="192">
        <v>2353800</v>
      </c>
    </row>
    <row r="1587" spans="1:8">
      <c r="A1587" s="185" t="str">
        <f t="shared" si="24"/>
        <v>A</v>
      </c>
      <c r="B1587" s="191" t="s">
        <v>124</v>
      </c>
      <c r="C1587" s="191" t="s">
        <v>98</v>
      </c>
      <c r="D1587" s="192">
        <v>153700000</v>
      </c>
      <c r="E1587" s="192">
        <v>44294000</v>
      </c>
      <c r="F1587" s="192">
        <v>38299000</v>
      </c>
      <c r="G1587" s="192">
        <v>35576500</v>
      </c>
      <c r="H1587" s="192">
        <v>35530500</v>
      </c>
    </row>
    <row r="1588" spans="1:8">
      <c r="A1588" s="185" t="str">
        <f t="shared" si="24"/>
        <v>A</v>
      </c>
      <c r="B1588" s="191" t="s">
        <v>124</v>
      </c>
      <c r="C1588" s="191" t="s">
        <v>15</v>
      </c>
      <c r="D1588" s="192">
        <v>6301000</v>
      </c>
      <c r="E1588" s="192">
        <v>6053000</v>
      </c>
      <c r="F1588" s="192">
        <v>151000</v>
      </c>
      <c r="G1588" s="192">
        <v>58000</v>
      </c>
      <c r="H1588" s="192">
        <v>39000</v>
      </c>
    </row>
    <row r="1589" spans="1:8">
      <c r="A1589" s="185" t="str">
        <f t="shared" si="24"/>
        <v>A</v>
      </c>
      <c r="B1589" s="191" t="s">
        <v>124</v>
      </c>
      <c r="C1589" s="191" t="s">
        <v>101</v>
      </c>
      <c r="D1589" s="192">
        <v>204000</v>
      </c>
      <c r="E1589" s="192">
        <v>52000</v>
      </c>
      <c r="F1589" s="192">
        <v>62000</v>
      </c>
      <c r="G1589" s="192">
        <v>46000</v>
      </c>
      <c r="H1589" s="192">
        <v>44000</v>
      </c>
    </row>
    <row r="1590" spans="1:8">
      <c r="A1590" s="185" t="str">
        <f t="shared" si="24"/>
        <v>A</v>
      </c>
      <c r="B1590" s="191" t="s">
        <v>124</v>
      </c>
      <c r="C1590" s="191" t="s">
        <v>102</v>
      </c>
      <c r="D1590" s="192">
        <v>70000</v>
      </c>
      <c r="E1590" s="192">
        <v>21900</v>
      </c>
      <c r="F1590" s="192">
        <v>16300</v>
      </c>
      <c r="G1590" s="192">
        <v>15800</v>
      </c>
      <c r="H1590" s="192">
        <v>16000</v>
      </c>
    </row>
    <row r="1591" spans="1:8">
      <c r="A1591" s="185" t="str">
        <f t="shared" si="24"/>
        <v>A</v>
      </c>
      <c r="B1591" s="189" t="s">
        <v>124</v>
      </c>
      <c r="C1591" s="189" t="s">
        <v>121</v>
      </c>
      <c r="D1591" s="190">
        <v>1010000</v>
      </c>
      <c r="E1591" s="190">
        <v>12000</v>
      </c>
      <c r="F1591" s="190">
        <v>58000</v>
      </c>
      <c r="G1591" s="190">
        <v>933000</v>
      </c>
      <c r="H1591" s="190">
        <v>7000</v>
      </c>
    </row>
    <row r="1592" spans="1:8" ht="15.75" thickBot="1">
      <c r="A1592" s="185" t="str">
        <f t="shared" si="24"/>
        <v>A</v>
      </c>
      <c r="B1592" s="186" t="s">
        <v>858</v>
      </c>
      <c r="C1592" s="187" t="s">
        <v>859</v>
      </c>
      <c r="D1592" s="188">
        <v>169850000</v>
      </c>
      <c r="E1592" s="188">
        <v>52589700</v>
      </c>
      <c r="F1592" s="188">
        <v>40726000</v>
      </c>
      <c r="G1592" s="188">
        <v>38767000</v>
      </c>
      <c r="H1592" s="188">
        <v>37767300</v>
      </c>
    </row>
    <row r="1593" spans="1:8" ht="15.75" thickTop="1">
      <c r="A1593" s="185" t="str">
        <f t="shared" si="24"/>
        <v>A</v>
      </c>
      <c r="B1593" s="189" t="s">
        <v>124</v>
      </c>
      <c r="C1593" s="189" t="s">
        <v>96</v>
      </c>
      <c r="D1593" s="190">
        <v>168845000</v>
      </c>
      <c r="E1593" s="190">
        <v>52579700</v>
      </c>
      <c r="F1593" s="190">
        <v>40671000</v>
      </c>
      <c r="G1593" s="190">
        <v>37834000</v>
      </c>
      <c r="H1593" s="190">
        <v>37760300</v>
      </c>
    </row>
    <row r="1594" spans="1:8">
      <c r="A1594" s="185" t="str">
        <f t="shared" si="24"/>
        <v>A</v>
      </c>
      <c r="B1594" s="191" t="s">
        <v>124</v>
      </c>
      <c r="C1594" s="191" t="s">
        <v>97</v>
      </c>
      <c r="D1594" s="192">
        <v>9295000</v>
      </c>
      <c r="E1594" s="192">
        <v>2323800</v>
      </c>
      <c r="F1594" s="192">
        <v>2323700</v>
      </c>
      <c r="G1594" s="192">
        <v>2323700</v>
      </c>
      <c r="H1594" s="192">
        <v>2323800</v>
      </c>
    </row>
    <row r="1595" spans="1:8">
      <c r="A1595" s="185" t="str">
        <f t="shared" si="24"/>
        <v>A</v>
      </c>
      <c r="B1595" s="191" t="s">
        <v>124</v>
      </c>
      <c r="C1595" s="191" t="s">
        <v>98</v>
      </c>
      <c r="D1595" s="192">
        <v>152995000</v>
      </c>
      <c r="E1595" s="192">
        <v>44132000</v>
      </c>
      <c r="F1595" s="192">
        <v>38123000</v>
      </c>
      <c r="G1595" s="192">
        <v>35397500</v>
      </c>
      <c r="H1595" s="192">
        <v>35342500</v>
      </c>
    </row>
    <row r="1596" spans="1:8">
      <c r="A1596" s="185" t="str">
        <f t="shared" si="24"/>
        <v>A</v>
      </c>
      <c r="B1596" s="191" t="s">
        <v>124</v>
      </c>
      <c r="C1596" s="191" t="s">
        <v>15</v>
      </c>
      <c r="D1596" s="192">
        <v>6300000</v>
      </c>
      <c r="E1596" s="192">
        <v>6053000</v>
      </c>
      <c r="F1596" s="192">
        <v>150000</v>
      </c>
      <c r="G1596" s="192">
        <v>58000</v>
      </c>
      <c r="H1596" s="192">
        <v>39000</v>
      </c>
    </row>
    <row r="1597" spans="1:8">
      <c r="A1597" s="185" t="str">
        <f t="shared" si="24"/>
        <v>A</v>
      </c>
      <c r="B1597" s="191" t="s">
        <v>124</v>
      </c>
      <c r="C1597" s="191" t="s">
        <v>101</v>
      </c>
      <c r="D1597" s="192">
        <v>190000</v>
      </c>
      <c r="E1597" s="192">
        <v>50000</v>
      </c>
      <c r="F1597" s="192">
        <v>60000</v>
      </c>
      <c r="G1597" s="192">
        <v>40000</v>
      </c>
      <c r="H1597" s="192">
        <v>40000</v>
      </c>
    </row>
    <row r="1598" spans="1:8">
      <c r="A1598" s="185" t="str">
        <f t="shared" si="24"/>
        <v>A</v>
      </c>
      <c r="B1598" s="191" t="s">
        <v>124</v>
      </c>
      <c r="C1598" s="191" t="s">
        <v>102</v>
      </c>
      <c r="D1598" s="192">
        <v>65000</v>
      </c>
      <c r="E1598" s="192">
        <v>20900</v>
      </c>
      <c r="F1598" s="192">
        <v>14300</v>
      </c>
      <c r="G1598" s="192">
        <v>14800</v>
      </c>
      <c r="H1598" s="192">
        <v>15000</v>
      </c>
    </row>
    <row r="1599" spans="1:8">
      <c r="A1599" s="185" t="str">
        <f t="shared" si="24"/>
        <v>A</v>
      </c>
      <c r="B1599" s="189" t="s">
        <v>124</v>
      </c>
      <c r="C1599" s="189" t="s">
        <v>121</v>
      </c>
      <c r="D1599" s="190">
        <v>1005000</v>
      </c>
      <c r="E1599" s="190">
        <v>10000</v>
      </c>
      <c r="F1599" s="190">
        <v>55000</v>
      </c>
      <c r="G1599" s="190">
        <v>933000</v>
      </c>
      <c r="H1599" s="190">
        <v>7000</v>
      </c>
    </row>
    <row r="1600" spans="1:8" ht="15.75" thickBot="1">
      <c r="A1600" s="185" t="str">
        <f t="shared" si="24"/>
        <v>A</v>
      </c>
      <c r="B1600" s="186" t="s">
        <v>860</v>
      </c>
      <c r="C1600" s="187" t="s">
        <v>861</v>
      </c>
      <c r="D1600" s="188">
        <v>161370000</v>
      </c>
      <c r="E1600" s="188">
        <v>45876900</v>
      </c>
      <c r="F1600" s="188">
        <v>39535300</v>
      </c>
      <c r="G1600" s="188">
        <v>38437300</v>
      </c>
      <c r="H1600" s="188">
        <v>37520500</v>
      </c>
    </row>
    <row r="1601" spans="1:8" ht="15.75" thickTop="1">
      <c r="A1601" s="185" t="str">
        <f t="shared" si="24"/>
        <v>A</v>
      </c>
      <c r="B1601" s="189" t="s">
        <v>124</v>
      </c>
      <c r="C1601" s="189" t="s">
        <v>96</v>
      </c>
      <c r="D1601" s="190">
        <v>160370000</v>
      </c>
      <c r="E1601" s="190">
        <v>45871900</v>
      </c>
      <c r="F1601" s="190">
        <v>39480300</v>
      </c>
      <c r="G1601" s="190">
        <v>37504300</v>
      </c>
      <c r="H1601" s="190">
        <v>37513500</v>
      </c>
    </row>
    <row r="1602" spans="1:8">
      <c r="A1602" s="185" t="str">
        <f t="shared" si="24"/>
        <v>A</v>
      </c>
      <c r="B1602" s="191" t="s">
        <v>124</v>
      </c>
      <c r="C1602" s="191" t="s">
        <v>97</v>
      </c>
      <c r="D1602" s="192">
        <v>8900000</v>
      </c>
      <c r="E1602" s="192">
        <v>2225000</v>
      </c>
      <c r="F1602" s="192">
        <v>2225000</v>
      </c>
      <c r="G1602" s="192">
        <v>2225000</v>
      </c>
      <c r="H1602" s="192">
        <v>2225000</v>
      </c>
    </row>
    <row r="1603" spans="1:8">
      <c r="A1603" s="185" t="str">
        <f t="shared" si="24"/>
        <v>A</v>
      </c>
      <c r="B1603" s="191" t="s">
        <v>124</v>
      </c>
      <c r="C1603" s="191" t="s">
        <v>98</v>
      </c>
      <c r="D1603" s="192">
        <v>151230000</v>
      </c>
      <c r="E1603" s="192">
        <v>43591000</v>
      </c>
      <c r="F1603" s="192">
        <v>37181000</v>
      </c>
      <c r="G1603" s="192">
        <v>35224500</v>
      </c>
      <c r="H1603" s="192">
        <v>35233500</v>
      </c>
    </row>
    <row r="1604" spans="1:8">
      <c r="A1604" s="185" t="str">
        <f t="shared" si="24"/>
        <v>A</v>
      </c>
      <c r="B1604" s="191" t="s">
        <v>124</v>
      </c>
      <c r="C1604" s="191" t="s">
        <v>101</v>
      </c>
      <c r="D1604" s="192">
        <v>180000</v>
      </c>
      <c r="E1604" s="192">
        <v>40000</v>
      </c>
      <c r="F1604" s="192">
        <v>60000</v>
      </c>
      <c r="G1604" s="192">
        <v>40000</v>
      </c>
      <c r="H1604" s="192">
        <v>40000</v>
      </c>
    </row>
    <row r="1605" spans="1:8">
      <c r="A1605" s="185" t="str">
        <f t="shared" si="24"/>
        <v>A</v>
      </c>
      <c r="B1605" s="191" t="s">
        <v>124</v>
      </c>
      <c r="C1605" s="191" t="s">
        <v>102</v>
      </c>
      <c r="D1605" s="192">
        <v>60000</v>
      </c>
      <c r="E1605" s="192">
        <v>15900</v>
      </c>
      <c r="F1605" s="192">
        <v>14300</v>
      </c>
      <c r="G1605" s="192">
        <v>14800</v>
      </c>
      <c r="H1605" s="192">
        <v>15000</v>
      </c>
    </row>
    <row r="1606" spans="1:8">
      <c r="A1606" s="185" t="str">
        <f t="shared" si="24"/>
        <v>A</v>
      </c>
      <c r="B1606" s="189" t="s">
        <v>124</v>
      </c>
      <c r="C1606" s="189" t="s">
        <v>121</v>
      </c>
      <c r="D1606" s="190">
        <v>1000000</v>
      </c>
      <c r="E1606" s="190">
        <v>5000</v>
      </c>
      <c r="F1606" s="190">
        <v>55000</v>
      </c>
      <c r="G1606" s="190">
        <v>933000</v>
      </c>
      <c r="H1606" s="190">
        <v>7000</v>
      </c>
    </row>
    <row r="1607" spans="1:8" ht="15.75" thickBot="1">
      <c r="A1607" s="185" t="str">
        <f t="shared" ref="A1607:A1670" si="25">(IF(OR(D1607&lt;&gt;0,E1607&lt;&gt;0,F1607&lt;&gt;0,G1607&lt;&gt;0,H1607&lt;&gt;0),"A","B"))</f>
        <v>A</v>
      </c>
      <c r="B1607" s="186" t="s">
        <v>862</v>
      </c>
      <c r="C1607" s="187" t="s">
        <v>863</v>
      </c>
      <c r="D1607" s="188">
        <v>16390000</v>
      </c>
      <c r="E1607" s="188">
        <v>4376900</v>
      </c>
      <c r="F1607" s="188">
        <v>4055300</v>
      </c>
      <c r="G1607" s="188">
        <v>4437300</v>
      </c>
      <c r="H1607" s="188">
        <v>3520500</v>
      </c>
    </row>
    <row r="1608" spans="1:8" ht="15.75" thickTop="1">
      <c r="A1608" s="185" t="str">
        <f t="shared" si="25"/>
        <v>A</v>
      </c>
      <c r="B1608" s="189" t="s">
        <v>124</v>
      </c>
      <c r="C1608" s="189" t="s">
        <v>96</v>
      </c>
      <c r="D1608" s="190">
        <v>15390000</v>
      </c>
      <c r="E1608" s="190">
        <v>4371900</v>
      </c>
      <c r="F1608" s="190">
        <v>4000300</v>
      </c>
      <c r="G1608" s="190">
        <v>3504300</v>
      </c>
      <c r="H1608" s="190">
        <v>3513500</v>
      </c>
    </row>
    <row r="1609" spans="1:8">
      <c r="A1609" s="185" t="str">
        <f t="shared" si="25"/>
        <v>A</v>
      </c>
      <c r="B1609" s="191" t="s">
        <v>124</v>
      </c>
      <c r="C1609" s="191" t="s">
        <v>97</v>
      </c>
      <c r="D1609" s="192">
        <v>8900000</v>
      </c>
      <c r="E1609" s="192">
        <v>2225000</v>
      </c>
      <c r="F1609" s="192">
        <v>2225000</v>
      </c>
      <c r="G1609" s="192">
        <v>2225000</v>
      </c>
      <c r="H1609" s="192">
        <v>2225000</v>
      </c>
    </row>
    <row r="1610" spans="1:8">
      <c r="A1610" s="185" t="str">
        <f t="shared" si="25"/>
        <v>A</v>
      </c>
      <c r="B1610" s="191" t="s">
        <v>124</v>
      </c>
      <c r="C1610" s="191" t="s">
        <v>98</v>
      </c>
      <c r="D1610" s="192">
        <v>6250000</v>
      </c>
      <c r="E1610" s="192">
        <v>2091000</v>
      </c>
      <c r="F1610" s="192">
        <v>1701000</v>
      </c>
      <c r="G1610" s="192">
        <v>1224500</v>
      </c>
      <c r="H1610" s="192">
        <v>1233500</v>
      </c>
    </row>
    <row r="1611" spans="1:8">
      <c r="A1611" s="185" t="str">
        <f t="shared" si="25"/>
        <v>A</v>
      </c>
      <c r="B1611" s="191" t="s">
        <v>124</v>
      </c>
      <c r="C1611" s="191" t="s">
        <v>101</v>
      </c>
      <c r="D1611" s="192">
        <v>180000</v>
      </c>
      <c r="E1611" s="192">
        <v>40000</v>
      </c>
      <c r="F1611" s="192">
        <v>60000</v>
      </c>
      <c r="G1611" s="192">
        <v>40000</v>
      </c>
      <c r="H1611" s="192">
        <v>40000</v>
      </c>
    </row>
    <row r="1612" spans="1:8">
      <c r="A1612" s="185" t="str">
        <f t="shared" si="25"/>
        <v>A</v>
      </c>
      <c r="B1612" s="191" t="s">
        <v>124</v>
      </c>
      <c r="C1612" s="191" t="s">
        <v>102</v>
      </c>
      <c r="D1612" s="192">
        <v>60000</v>
      </c>
      <c r="E1612" s="192">
        <v>15900</v>
      </c>
      <c r="F1612" s="192">
        <v>14300</v>
      </c>
      <c r="G1612" s="192">
        <v>14800</v>
      </c>
      <c r="H1612" s="192">
        <v>15000</v>
      </c>
    </row>
    <row r="1613" spans="1:8">
      <c r="A1613" s="185" t="str">
        <f t="shared" si="25"/>
        <v>A</v>
      </c>
      <c r="B1613" s="189" t="s">
        <v>124</v>
      </c>
      <c r="C1613" s="189" t="s">
        <v>121</v>
      </c>
      <c r="D1613" s="190">
        <v>1000000</v>
      </c>
      <c r="E1613" s="190">
        <v>5000</v>
      </c>
      <c r="F1613" s="190">
        <v>55000</v>
      </c>
      <c r="G1613" s="190">
        <v>933000</v>
      </c>
      <c r="H1613" s="190">
        <v>7000</v>
      </c>
    </row>
    <row r="1614" spans="1:8" ht="30.75" thickBot="1">
      <c r="A1614" s="185" t="str">
        <f t="shared" si="25"/>
        <v>A</v>
      </c>
      <c r="B1614" s="186" t="s">
        <v>864</v>
      </c>
      <c r="C1614" s="187" t="s">
        <v>865</v>
      </c>
      <c r="D1614" s="188">
        <v>144980000</v>
      </c>
      <c r="E1614" s="188">
        <v>41500000</v>
      </c>
      <c r="F1614" s="188">
        <v>35480000</v>
      </c>
      <c r="G1614" s="188">
        <v>34000000</v>
      </c>
      <c r="H1614" s="188">
        <v>34000000</v>
      </c>
    </row>
    <row r="1615" spans="1:8" ht="15.75" thickTop="1">
      <c r="A1615" s="185" t="str">
        <f t="shared" si="25"/>
        <v>A</v>
      </c>
      <c r="B1615" s="189" t="s">
        <v>124</v>
      </c>
      <c r="C1615" s="189" t="s">
        <v>96</v>
      </c>
      <c r="D1615" s="190">
        <v>144980000</v>
      </c>
      <c r="E1615" s="190">
        <v>41500000</v>
      </c>
      <c r="F1615" s="190">
        <v>35480000</v>
      </c>
      <c r="G1615" s="190">
        <v>34000000</v>
      </c>
      <c r="H1615" s="190">
        <v>34000000</v>
      </c>
    </row>
    <row r="1616" spans="1:8">
      <c r="A1616" s="185" t="str">
        <f t="shared" si="25"/>
        <v>A</v>
      </c>
      <c r="B1616" s="191" t="s">
        <v>124</v>
      </c>
      <c r="C1616" s="191" t="s">
        <v>98</v>
      </c>
      <c r="D1616" s="192">
        <v>144980000</v>
      </c>
      <c r="E1616" s="192">
        <v>41500000</v>
      </c>
      <c r="F1616" s="192">
        <v>35480000</v>
      </c>
      <c r="G1616" s="192">
        <v>34000000</v>
      </c>
      <c r="H1616" s="192">
        <v>34000000</v>
      </c>
    </row>
    <row r="1617" spans="1:8" ht="45.75" thickBot="1">
      <c r="A1617" s="185" t="str">
        <f t="shared" si="25"/>
        <v>A</v>
      </c>
      <c r="B1617" s="186" t="s">
        <v>866</v>
      </c>
      <c r="C1617" s="187" t="s">
        <v>867</v>
      </c>
      <c r="D1617" s="188">
        <v>144980000</v>
      </c>
      <c r="E1617" s="188">
        <v>41500000</v>
      </c>
      <c r="F1617" s="188">
        <v>35480000</v>
      </c>
      <c r="G1617" s="188">
        <v>34000000</v>
      </c>
      <c r="H1617" s="188">
        <v>34000000</v>
      </c>
    </row>
    <row r="1618" spans="1:8" ht="15.75" thickTop="1">
      <c r="A1618" s="185" t="str">
        <f t="shared" si="25"/>
        <v>A</v>
      </c>
      <c r="B1618" s="189" t="s">
        <v>124</v>
      </c>
      <c r="C1618" s="189" t="s">
        <v>96</v>
      </c>
      <c r="D1618" s="190">
        <v>144980000</v>
      </c>
      <c r="E1618" s="190">
        <v>41500000</v>
      </c>
      <c r="F1618" s="190">
        <v>35480000</v>
      </c>
      <c r="G1618" s="190">
        <v>34000000</v>
      </c>
      <c r="H1618" s="190">
        <v>34000000</v>
      </c>
    </row>
    <row r="1619" spans="1:8">
      <c r="A1619" s="185" t="str">
        <f t="shared" si="25"/>
        <v>A</v>
      </c>
      <c r="B1619" s="191" t="s">
        <v>124</v>
      </c>
      <c r="C1619" s="191" t="s">
        <v>98</v>
      </c>
      <c r="D1619" s="192">
        <v>144980000</v>
      </c>
      <c r="E1619" s="192">
        <v>41500000</v>
      </c>
      <c r="F1619" s="192">
        <v>35480000</v>
      </c>
      <c r="G1619" s="192">
        <v>34000000</v>
      </c>
      <c r="H1619" s="192">
        <v>34000000</v>
      </c>
    </row>
    <row r="1620" spans="1:8" ht="30.75" thickBot="1">
      <c r="A1620" s="185" t="str">
        <f t="shared" si="25"/>
        <v>A</v>
      </c>
      <c r="B1620" s="186" t="s">
        <v>868</v>
      </c>
      <c r="C1620" s="187" t="s">
        <v>869</v>
      </c>
      <c r="D1620" s="188">
        <v>6300000</v>
      </c>
      <c r="E1620" s="188">
        <v>6053000</v>
      </c>
      <c r="F1620" s="188">
        <v>150000</v>
      </c>
      <c r="G1620" s="188">
        <v>58000</v>
      </c>
      <c r="H1620" s="188">
        <v>39000</v>
      </c>
    </row>
    <row r="1621" spans="1:8" ht="15.75" thickTop="1">
      <c r="A1621" s="185" t="str">
        <f t="shared" si="25"/>
        <v>A</v>
      </c>
      <c r="B1621" s="189" t="s">
        <v>124</v>
      </c>
      <c r="C1621" s="189" t="s">
        <v>96</v>
      </c>
      <c r="D1621" s="190">
        <v>6300000</v>
      </c>
      <c r="E1621" s="190">
        <v>6053000</v>
      </c>
      <c r="F1621" s="190">
        <v>150000</v>
      </c>
      <c r="G1621" s="190">
        <v>58000</v>
      </c>
      <c r="H1621" s="190">
        <v>39000</v>
      </c>
    </row>
    <row r="1622" spans="1:8">
      <c r="A1622" s="185" t="str">
        <f t="shared" si="25"/>
        <v>A</v>
      </c>
      <c r="B1622" s="191" t="s">
        <v>124</v>
      </c>
      <c r="C1622" s="191" t="s">
        <v>15</v>
      </c>
      <c r="D1622" s="192">
        <v>6300000</v>
      </c>
      <c r="E1622" s="192">
        <v>6053000</v>
      </c>
      <c r="F1622" s="192">
        <v>150000</v>
      </c>
      <c r="G1622" s="192">
        <v>58000</v>
      </c>
      <c r="H1622" s="192">
        <v>39000</v>
      </c>
    </row>
    <row r="1623" spans="1:8" ht="30.75" thickBot="1">
      <c r="A1623" s="185" t="str">
        <f t="shared" si="25"/>
        <v>A</v>
      </c>
      <c r="B1623" s="186" t="s">
        <v>870</v>
      </c>
      <c r="C1623" s="187" t="s">
        <v>871</v>
      </c>
      <c r="D1623" s="188">
        <v>125000</v>
      </c>
      <c r="E1623" s="188">
        <v>40000</v>
      </c>
      <c r="F1623" s="188">
        <v>35000</v>
      </c>
      <c r="G1623" s="188">
        <v>25000</v>
      </c>
      <c r="H1623" s="188">
        <v>25000</v>
      </c>
    </row>
    <row r="1624" spans="1:8" ht="15.75" thickTop="1">
      <c r="A1624" s="185" t="str">
        <f t="shared" si="25"/>
        <v>A</v>
      </c>
      <c r="B1624" s="189" t="s">
        <v>124</v>
      </c>
      <c r="C1624" s="189" t="s">
        <v>96</v>
      </c>
      <c r="D1624" s="190">
        <v>125000</v>
      </c>
      <c r="E1624" s="190">
        <v>40000</v>
      </c>
      <c r="F1624" s="190">
        <v>35000</v>
      </c>
      <c r="G1624" s="190">
        <v>25000</v>
      </c>
      <c r="H1624" s="190">
        <v>25000</v>
      </c>
    </row>
    <row r="1625" spans="1:8">
      <c r="A1625" s="185" t="str">
        <f t="shared" si="25"/>
        <v>A</v>
      </c>
      <c r="B1625" s="191" t="s">
        <v>124</v>
      </c>
      <c r="C1625" s="191" t="s">
        <v>97</v>
      </c>
      <c r="D1625" s="192">
        <v>60000</v>
      </c>
      <c r="E1625" s="192">
        <v>15000</v>
      </c>
      <c r="F1625" s="192">
        <v>15000</v>
      </c>
      <c r="G1625" s="192">
        <v>15000</v>
      </c>
      <c r="H1625" s="192">
        <v>15000</v>
      </c>
    </row>
    <row r="1626" spans="1:8">
      <c r="A1626" s="185" t="str">
        <f t="shared" si="25"/>
        <v>A</v>
      </c>
      <c r="B1626" s="191" t="s">
        <v>124</v>
      </c>
      <c r="C1626" s="191" t="s">
        <v>98</v>
      </c>
      <c r="D1626" s="192">
        <v>65000</v>
      </c>
      <c r="E1626" s="192">
        <v>25000</v>
      </c>
      <c r="F1626" s="192">
        <v>20000</v>
      </c>
      <c r="G1626" s="192">
        <v>10000</v>
      </c>
      <c r="H1626" s="192">
        <v>10000</v>
      </c>
    </row>
    <row r="1627" spans="1:8" ht="15.75" thickBot="1">
      <c r="A1627" s="185" t="str">
        <f t="shared" si="25"/>
        <v>A</v>
      </c>
      <c r="B1627" s="186" t="s">
        <v>872</v>
      </c>
      <c r="C1627" s="187" t="s">
        <v>873</v>
      </c>
      <c r="D1627" s="188">
        <v>1200000</v>
      </c>
      <c r="E1627" s="188">
        <v>335000</v>
      </c>
      <c r="F1627" s="188">
        <v>780000</v>
      </c>
      <c r="G1627" s="188">
        <v>70000</v>
      </c>
      <c r="H1627" s="188">
        <v>15000</v>
      </c>
    </row>
    <row r="1628" spans="1:8" ht="15.75" thickTop="1">
      <c r="A1628" s="185" t="str">
        <f t="shared" si="25"/>
        <v>A</v>
      </c>
      <c r="B1628" s="189" t="s">
        <v>124</v>
      </c>
      <c r="C1628" s="189" t="s">
        <v>96</v>
      </c>
      <c r="D1628" s="190">
        <v>1200000</v>
      </c>
      <c r="E1628" s="190">
        <v>335000</v>
      </c>
      <c r="F1628" s="190">
        <v>780000</v>
      </c>
      <c r="G1628" s="190">
        <v>70000</v>
      </c>
      <c r="H1628" s="190">
        <v>15000</v>
      </c>
    </row>
    <row r="1629" spans="1:8">
      <c r="A1629" s="185" t="str">
        <f t="shared" si="25"/>
        <v>A</v>
      </c>
      <c r="B1629" s="191" t="s">
        <v>124</v>
      </c>
      <c r="C1629" s="191" t="s">
        <v>98</v>
      </c>
      <c r="D1629" s="192">
        <v>1200000</v>
      </c>
      <c r="E1629" s="192">
        <v>335000</v>
      </c>
      <c r="F1629" s="192">
        <v>780000</v>
      </c>
      <c r="G1629" s="192">
        <v>70000</v>
      </c>
      <c r="H1629" s="192">
        <v>15000</v>
      </c>
    </row>
    <row r="1630" spans="1:8" ht="15.75" thickBot="1">
      <c r="A1630" s="185" t="str">
        <f t="shared" si="25"/>
        <v>A</v>
      </c>
      <c r="B1630" s="186" t="s">
        <v>874</v>
      </c>
      <c r="C1630" s="187" t="s">
        <v>875</v>
      </c>
      <c r="D1630" s="188">
        <v>1200000</v>
      </c>
      <c r="E1630" s="188">
        <v>335000</v>
      </c>
      <c r="F1630" s="188">
        <v>780000</v>
      </c>
      <c r="G1630" s="188">
        <v>70000</v>
      </c>
      <c r="H1630" s="188">
        <v>15000</v>
      </c>
    </row>
    <row r="1631" spans="1:8" ht="15.75" thickTop="1">
      <c r="A1631" s="185" t="str">
        <f t="shared" si="25"/>
        <v>A</v>
      </c>
      <c r="B1631" s="189" t="s">
        <v>124</v>
      </c>
      <c r="C1631" s="189" t="s">
        <v>96</v>
      </c>
      <c r="D1631" s="190">
        <v>1200000</v>
      </c>
      <c r="E1631" s="190">
        <v>335000</v>
      </c>
      <c r="F1631" s="190">
        <v>780000</v>
      </c>
      <c r="G1631" s="190">
        <v>70000</v>
      </c>
      <c r="H1631" s="190">
        <v>15000</v>
      </c>
    </row>
    <row r="1632" spans="1:8">
      <c r="A1632" s="185" t="str">
        <f t="shared" si="25"/>
        <v>A</v>
      </c>
      <c r="B1632" s="191" t="s">
        <v>124</v>
      </c>
      <c r="C1632" s="191" t="s">
        <v>98</v>
      </c>
      <c r="D1632" s="192">
        <v>1200000</v>
      </c>
      <c r="E1632" s="192">
        <v>335000</v>
      </c>
      <c r="F1632" s="192">
        <v>780000</v>
      </c>
      <c r="G1632" s="192">
        <v>70000</v>
      </c>
      <c r="H1632" s="192">
        <v>15000</v>
      </c>
    </row>
    <row r="1633" spans="1:8" ht="45.75" thickBot="1">
      <c r="A1633" s="185" t="str">
        <f t="shared" si="25"/>
        <v>A</v>
      </c>
      <c r="B1633" s="186" t="s">
        <v>876</v>
      </c>
      <c r="C1633" s="187" t="s">
        <v>877</v>
      </c>
      <c r="D1633" s="188">
        <v>855000</v>
      </c>
      <c r="E1633" s="188">
        <v>284800</v>
      </c>
      <c r="F1633" s="188">
        <v>225700</v>
      </c>
      <c r="G1633" s="188">
        <v>176700</v>
      </c>
      <c r="H1633" s="188">
        <v>167800</v>
      </c>
    </row>
    <row r="1634" spans="1:8" ht="15.75" thickTop="1">
      <c r="A1634" s="185" t="str">
        <f t="shared" si="25"/>
        <v>A</v>
      </c>
      <c r="B1634" s="189" t="s">
        <v>124</v>
      </c>
      <c r="C1634" s="189" t="s">
        <v>96</v>
      </c>
      <c r="D1634" s="190">
        <v>850000</v>
      </c>
      <c r="E1634" s="190">
        <v>279800</v>
      </c>
      <c r="F1634" s="190">
        <v>225700</v>
      </c>
      <c r="G1634" s="190">
        <v>176700</v>
      </c>
      <c r="H1634" s="190">
        <v>167800</v>
      </c>
    </row>
    <row r="1635" spans="1:8">
      <c r="A1635" s="185" t="str">
        <f t="shared" si="25"/>
        <v>A</v>
      </c>
      <c r="B1635" s="191" t="s">
        <v>124</v>
      </c>
      <c r="C1635" s="191" t="s">
        <v>97</v>
      </c>
      <c r="D1635" s="192">
        <v>335000</v>
      </c>
      <c r="E1635" s="192">
        <v>83800</v>
      </c>
      <c r="F1635" s="192">
        <v>83700</v>
      </c>
      <c r="G1635" s="192">
        <v>83700</v>
      </c>
      <c r="H1635" s="192">
        <v>83800</v>
      </c>
    </row>
    <row r="1636" spans="1:8">
      <c r="A1636" s="185" t="str">
        <f t="shared" si="25"/>
        <v>A</v>
      </c>
      <c r="B1636" s="191" t="s">
        <v>124</v>
      </c>
      <c r="C1636" s="191" t="s">
        <v>98</v>
      </c>
      <c r="D1636" s="192">
        <v>500000</v>
      </c>
      <c r="E1636" s="192">
        <v>181000</v>
      </c>
      <c r="F1636" s="192">
        <v>142000</v>
      </c>
      <c r="G1636" s="192">
        <v>93000</v>
      </c>
      <c r="H1636" s="192">
        <v>84000</v>
      </c>
    </row>
    <row r="1637" spans="1:8">
      <c r="A1637" s="185" t="str">
        <f t="shared" si="25"/>
        <v>A</v>
      </c>
      <c r="B1637" s="191" t="s">
        <v>124</v>
      </c>
      <c r="C1637" s="191" t="s">
        <v>101</v>
      </c>
      <c r="D1637" s="192">
        <v>10000</v>
      </c>
      <c r="E1637" s="192">
        <v>10000</v>
      </c>
      <c r="F1637" s="192">
        <v>0</v>
      </c>
      <c r="G1637" s="192">
        <v>0</v>
      </c>
      <c r="H1637" s="192">
        <v>0</v>
      </c>
    </row>
    <row r="1638" spans="1:8">
      <c r="A1638" s="185" t="str">
        <f t="shared" si="25"/>
        <v>A</v>
      </c>
      <c r="B1638" s="191" t="s">
        <v>124</v>
      </c>
      <c r="C1638" s="191" t="s">
        <v>102</v>
      </c>
      <c r="D1638" s="192">
        <v>5000</v>
      </c>
      <c r="E1638" s="192">
        <v>5000</v>
      </c>
      <c r="F1638" s="192">
        <v>0</v>
      </c>
      <c r="G1638" s="192">
        <v>0</v>
      </c>
      <c r="H1638" s="192">
        <v>0</v>
      </c>
    </row>
    <row r="1639" spans="1:8">
      <c r="A1639" s="185" t="str">
        <f t="shared" si="25"/>
        <v>A</v>
      </c>
      <c r="B1639" s="189" t="s">
        <v>124</v>
      </c>
      <c r="C1639" s="189" t="s">
        <v>121</v>
      </c>
      <c r="D1639" s="190">
        <v>5000</v>
      </c>
      <c r="E1639" s="190">
        <v>5000</v>
      </c>
      <c r="F1639" s="190">
        <v>0</v>
      </c>
      <c r="G1639" s="190">
        <v>0</v>
      </c>
      <c r="H1639" s="190">
        <v>0</v>
      </c>
    </row>
    <row r="1640" spans="1:8" ht="30.75" thickBot="1">
      <c r="A1640" s="185" t="str">
        <f t="shared" si="25"/>
        <v>A</v>
      </c>
      <c r="B1640" s="186" t="s">
        <v>878</v>
      </c>
      <c r="C1640" s="187" t="s">
        <v>879</v>
      </c>
      <c r="D1640" s="188">
        <v>850000</v>
      </c>
      <c r="E1640" s="188">
        <v>197000</v>
      </c>
      <c r="F1640" s="188">
        <v>214000</v>
      </c>
      <c r="G1640" s="188">
        <v>216000</v>
      </c>
      <c r="H1640" s="188">
        <v>223000</v>
      </c>
    </row>
    <row r="1641" spans="1:8" ht="15.75" thickTop="1">
      <c r="A1641" s="185" t="str">
        <f t="shared" si="25"/>
        <v>A</v>
      </c>
      <c r="B1641" s="189" t="s">
        <v>124</v>
      </c>
      <c r="C1641" s="189" t="s">
        <v>96</v>
      </c>
      <c r="D1641" s="190">
        <v>845000</v>
      </c>
      <c r="E1641" s="190">
        <v>195000</v>
      </c>
      <c r="F1641" s="190">
        <v>211000</v>
      </c>
      <c r="G1641" s="190">
        <v>216000</v>
      </c>
      <c r="H1641" s="190">
        <v>223000</v>
      </c>
    </row>
    <row r="1642" spans="1:8">
      <c r="A1642" s="185" t="str">
        <f t="shared" si="25"/>
        <v>A</v>
      </c>
      <c r="B1642" s="191" t="s">
        <v>124</v>
      </c>
      <c r="C1642" s="191" t="s">
        <v>97</v>
      </c>
      <c r="D1642" s="192">
        <v>120000</v>
      </c>
      <c r="E1642" s="192">
        <v>30000</v>
      </c>
      <c r="F1642" s="192">
        <v>30000</v>
      </c>
      <c r="G1642" s="192">
        <v>30000</v>
      </c>
      <c r="H1642" s="192">
        <v>30000</v>
      </c>
    </row>
    <row r="1643" spans="1:8">
      <c r="A1643" s="185" t="str">
        <f t="shared" si="25"/>
        <v>A</v>
      </c>
      <c r="B1643" s="191" t="s">
        <v>124</v>
      </c>
      <c r="C1643" s="191" t="s">
        <v>98</v>
      </c>
      <c r="D1643" s="192">
        <v>705000</v>
      </c>
      <c r="E1643" s="192">
        <v>162000</v>
      </c>
      <c r="F1643" s="192">
        <v>176000</v>
      </c>
      <c r="G1643" s="192">
        <v>179000</v>
      </c>
      <c r="H1643" s="192">
        <v>188000</v>
      </c>
    </row>
    <row r="1644" spans="1:8">
      <c r="A1644" s="185" t="str">
        <f t="shared" si="25"/>
        <v>A</v>
      </c>
      <c r="B1644" s="191" t="s">
        <v>124</v>
      </c>
      <c r="C1644" s="191" t="s">
        <v>15</v>
      </c>
      <c r="D1644" s="192">
        <v>1000</v>
      </c>
      <c r="E1644" s="192">
        <v>0</v>
      </c>
      <c r="F1644" s="192">
        <v>1000</v>
      </c>
      <c r="G1644" s="192">
        <v>0</v>
      </c>
      <c r="H1644" s="192">
        <v>0</v>
      </c>
    </row>
    <row r="1645" spans="1:8">
      <c r="A1645" s="185" t="str">
        <f t="shared" si="25"/>
        <v>A</v>
      </c>
      <c r="B1645" s="191" t="s">
        <v>124</v>
      </c>
      <c r="C1645" s="191" t="s">
        <v>101</v>
      </c>
      <c r="D1645" s="192">
        <v>14000</v>
      </c>
      <c r="E1645" s="192">
        <v>2000</v>
      </c>
      <c r="F1645" s="192">
        <v>2000</v>
      </c>
      <c r="G1645" s="192">
        <v>6000</v>
      </c>
      <c r="H1645" s="192">
        <v>4000</v>
      </c>
    </row>
    <row r="1646" spans="1:8">
      <c r="A1646" s="185" t="str">
        <f t="shared" si="25"/>
        <v>A</v>
      </c>
      <c r="B1646" s="191" t="s">
        <v>124</v>
      </c>
      <c r="C1646" s="191" t="s">
        <v>102</v>
      </c>
      <c r="D1646" s="192">
        <v>5000</v>
      </c>
      <c r="E1646" s="192">
        <v>1000</v>
      </c>
      <c r="F1646" s="192">
        <v>2000</v>
      </c>
      <c r="G1646" s="192">
        <v>1000</v>
      </c>
      <c r="H1646" s="192">
        <v>1000</v>
      </c>
    </row>
    <row r="1647" spans="1:8">
      <c r="A1647" s="185" t="str">
        <f t="shared" si="25"/>
        <v>A</v>
      </c>
      <c r="B1647" s="189" t="s">
        <v>124</v>
      </c>
      <c r="C1647" s="189" t="s">
        <v>121</v>
      </c>
      <c r="D1647" s="190">
        <v>5000</v>
      </c>
      <c r="E1647" s="190">
        <v>2000</v>
      </c>
      <c r="F1647" s="190">
        <v>3000</v>
      </c>
      <c r="G1647" s="190">
        <v>0</v>
      </c>
      <c r="H1647" s="190">
        <v>0</v>
      </c>
    </row>
    <row r="1648" spans="1:8" ht="15.75" thickBot="1">
      <c r="A1648" s="185" t="str">
        <f t="shared" si="25"/>
        <v>A</v>
      </c>
      <c r="B1648" s="186" t="s">
        <v>880</v>
      </c>
      <c r="C1648" s="187" t="s">
        <v>881</v>
      </c>
      <c r="D1648" s="188">
        <v>880000000</v>
      </c>
      <c r="E1648" s="188">
        <v>328550630</v>
      </c>
      <c r="F1648" s="188">
        <v>185208080</v>
      </c>
      <c r="G1648" s="188">
        <v>196290930</v>
      </c>
      <c r="H1648" s="188">
        <v>169950360</v>
      </c>
    </row>
    <row r="1649" spans="1:8" ht="15.75" thickTop="1">
      <c r="A1649" s="185" t="str">
        <f t="shared" si="25"/>
        <v>A</v>
      </c>
      <c r="B1649" s="189" t="s">
        <v>124</v>
      </c>
      <c r="C1649" s="189" t="s">
        <v>96</v>
      </c>
      <c r="D1649" s="190">
        <v>678036400</v>
      </c>
      <c r="E1649" s="190">
        <v>197814630</v>
      </c>
      <c r="F1649" s="190">
        <v>158344080</v>
      </c>
      <c r="G1649" s="190">
        <v>170849430</v>
      </c>
      <c r="H1649" s="190">
        <v>151028260</v>
      </c>
    </row>
    <row r="1650" spans="1:8">
      <c r="A1650" s="185" t="str">
        <f t="shared" si="25"/>
        <v>A</v>
      </c>
      <c r="B1650" s="191" t="s">
        <v>124</v>
      </c>
      <c r="C1650" s="191" t="s">
        <v>97</v>
      </c>
      <c r="D1650" s="192">
        <v>426122500</v>
      </c>
      <c r="E1650" s="192">
        <v>107001130</v>
      </c>
      <c r="F1650" s="192">
        <v>102976130</v>
      </c>
      <c r="G1650" s="192">
        <v>105476130</v>
      </c>
      <c r="H1650" s="192">
        <v>110669110</v>
      </c>
    </row>
    <row r="1651" spans="1:8">
      <c r="A1651" s="185" t="str">
        <f t="shared" si="25"/>
        <v>A</v>
      </c>
      <c r="B1651" s="191" t="s">
        <v>124</v>
      </c>
      <c r="C1651" s="191" t="s">
        <v>98</v>
      </c>
      <c r="D1651" s="192">
        <v>201055400</v>
      </c>
      <c r="E1651" s="192">
        <v>74636500</v>
      </c>
      <c r="F1651" s="192">
        <v>42739200</v>
      </c>
      <c r="G1651" s="192">
        <v>53060800</v>
      </c>
      <c r="H1651" s="192">
        <v>30618900</v>
      </c>
    </row>
    <row r="1652" spans="1:8">
      <c r="A1652" s="185" t="str">
        <f t="shared" si="25"/>
        <v>A</v>
      </c>
      <c r="B1652" s="191" t="s">
        <v>124</v>
      </c>
      <c r="C1652" s="191" t="s">
        <v>101</v>
      </c>
      <c r="D1652" s="192">
        <v>30695000</v>
      </c>
      <c r="E1652" s="192">
        <v>9281000</v>
      </c>
      <c r="F1652" s="192">
        <v>7723250</v>
      </c>
      <c r="G1652" s="192">
        <v>7588500</v>
      </c>
      <c r="H1652" s="192">
        <v>6102250</v>
      </c>
    </row>
    <row r="1653" spans="1:8">
      <c r="A1653" s="185" t="str">
        <f t="shared" si="25"/>
        <v>A</v>
      </c>
      <c r="B1653" s="191" t="s">
        <v>124</v>
      </c>
      <c r="C1653" s="191" t="s">
        <v>102</v>
      </c>
      <c r="D1653" s="192">
        <v>20163500</v>
      </c>
      <c r="E1653" s="192">
        <v>6896000</v>
      </c>
      <c r="F1653" s="192">
        <v>4905500</v>
      </c>
      <c r="G1653" s="192">
        <v>4724000</v>
      </c>
      <c r="H1653" s="192">
        <v>3638000</v>
      </c>
    </row>
    <row r="1654" spans="1:8">
      <c r="A1654" s="185" t="str">
        <f t="shared" si="25"/>
        <v>A</v>
      </c>
      <c r="B1654" s="189" t="s">
        <v>124</v>
      </c>
      <c r="C1654" s="189" t="s">
        <v>121</v>
      </c>
      <c r="D1654" s="190">
        <v>201963600</v>
      </c>
      <c r="E1654" s="190">
        <v>130736000</v>
      </c>
      <c r="F1654" s="190">
        <v>26864000</v>
      </c>
      <c r="G1654" s="190">
        <v>25441500</v>
      </c>
      <c r="H1654" s="190">
        <v>18922100</v>
      </c>
    </row>
    <row r="1655" spans="1:8" ht="15.75" thickBot="1">
      <c r="A1655" s="185" t="str">
        <f t="shared" si="25"/>
        <v>A</v>
      </c>
      <c r="B1655" s="186" t="s">
        <v>882</v>
      </c>
      <c r="C1655" s="187" t="s">
        <v>883</v>
      </c>
      <c r="D1655" s="188">
        <v>356780000</v>
      </c>
      <c r="E1655" s="188">
        <v>88343000</v>
      </c>
      <c r="F1655" s="188">
        <v>84950000</v>
      </c>
      <c r="G1655" s="188">
        <v>86950000</v>
      </c>
      <c r="H1655" s="188">
        <v>96537000</v>
      </c>
    </row>
    <row r="1656" spans="1:8" ht="15.75" thickTop="1">
      <c r="A1656" s="185" t="str">
        <f t="shared" si="25"/>
        <v>A</v>
      </c>
      <c r="B1656" s="189" t="s">
        <v>124</v>
      </c>
      <c r="C1656" s="189" t="s">
        <v>96</v>
      </c>
      <c r="D1656" s="190">
        <v>356780000</v>
      </c>
      <c r="E1656" s="190">
        <v>88343000</v>
      </c>
      <c r="F1656" s="190">
        <v>84950000</v>
      </c>
      <c r="G1656" s="190">
        <v>86950000</v>
      </c>
      <c r="H1656" s="190">
        <v>96537000</v>
      </c>
    </row>
    <row r="1657" spans="1:8">
      <c r="A1657" s="185" t="str">
        <f t="shared" si="25"/>
        <v>A</v>
      </c>
      <c r="B1657" s="191" t="s">
        <v>124</v>
      </c>
      <c r="C1657" s="191" t="s">
        <v>97</v>
      </c>
      <c r="D1657" s="192">
        <v>335000000</v>
      </c>
      <c r="E1657" s="192">
        <v>83200000</v>
      </c>
      <c r="F1657" s="192">
        <v>80000000</v>
      </c>
      <c r="G1657" s="192">
        <v>80000000</v>
      </c>
      <c r="H1657" s="192">
        <v>91800000</v>
      </c>
    </row>
    <row r="1658" spans="1:8">
      <c r="A1658" s="185" t="str">
        <f t="shared" si="25"/>
        <v>A</v>
      </c>
      <c r="B1658" s="191" t="s">
        <v>124</v>
      </c>
      <c r="C1658" s="191" t="s">
        <v>98</v>
      </c>
      <c r="D1658" s="192">
        <v>21780000</v>
      </c>
      <c r="E1658" s="192">
        <v>5143000</v>
      </c>
      <c r="F1658" s="192">
        <v>4950000</v>
      </c>
      <c r="G1658" s="192">
        <v>6950000</v>
      </c>
      <c r="H1658" s="192">
        <v>4737000</v>
      </c>
    </row>
    <row r="1659" spans="1:8" ht="15.75" thickBot="1">
      <c r="A1659" s="185" t="str">
        <f t="shared" si="25"/>
        <v>A</v>
      </c>
      <c r="B1659" s="186" t="s">
        <v>884</v>
      </c>
      <c r="C1659" s="187" t="s">
        <v>885</v>
      </c>
      <c r="D1659" s="188">
        <v>53292000</v>
      </c>
      <c r="E1659" s="188">
        <v>14374850</v>
      </c>
      <c r="F1659" s="188">
        <v>14592500</v>
      </c>
      <c r="G1659" s="188">
        <v>14372250</v>
      </c>
      <c r="H1659" s="188">
        <v>9952400</v>
      </c>
    </row>
    <row r="1660" spans="1:8" ht="15.75" thickTop="1">
      <c r="A1660" s="185" t="str">
        <f t="shared" si="25"/>
        <v>A</v>
      </c>
      <c r="B1660" s="189" t="s">
        <v>124</v>
      </c>
      <c r="C1660" s="189" t="s">
        <v>96</v>
      </c>
      <c r="D1660" s="190">
        <v>52846000</v>
      </c>
      <c r="E1660" s="190">
        <v>14346850</v>
      </c>
      <c r="F1660" s="190">
        <v>14181500</v>
      </c>
      <c r="G1660" s="190">
        <v>14367250</v>
      </c>
      <c r="H1660" s="190">
        <v>9950400</v>
      </c>
    </row>
    <row r="1661" spans="1:8">
      <c r="A1661" s="185" t="str">
        <f t="shared" si="25"/>
        <v>A</v>
      </c>
      <c r="B1661" s="191" t="s">
        <v>124</v>
      </c>
      <c r="C1661" s="191" t="s">
        <v>97</v>
      </c>
      <c r="D1661" s="192">
        <v>45970000</v>
      </c>
      <c r="E1661" s="192">
        <v>12388000</v>
      </c>
      <c r="F1661" s="192">
        <v>12063000</v>
      </c>
      <c r="G1661" s="192">
        <v>13063000</v>
      </c>
      <c r="H1661" s="192">
        <v>8456000</v>
      </c>
    </row>
    <row r="1662" spans="1:8">
      <c r="A1662" s="185" t="str">
        <f t="shared" si="25"/>
        <v>A</v>
      </c>
      <c r="B1662" s="191" t="s">
        <v>124</v>
      </c>
      <c r="C1662" s="191" t="s">
        <v>98</v>
      </c>
      <c r="D1662" s="192">
        <v>6145000</v>
      </c>
      <c r="E1662" s="192">
        <v>1563000</v>
      </c>
      <c r="F1662" s="192">
        <v>1812500</v>
      </c>
      <c r="G1662" s="192">
        <v>1303000</v>
      </c>
      <c r="H1662" s="192">
        <v>1466500</v>
      </c>
    </row>
    <row r="1663" spans="1:8">
      <c r="A1663" s="185" t="str">
        <f t="shared" si="25"/>
        <v>A</v>
      </c>
      <c r="B1663" s="191" t="s">
        <v>124</v>
      </c>
      <c r="C1663" s="191" t="s">
        <v>101</v>
      </c>
      <c r="D1663" s="192">
        <v>305000</v>
      </c>
      <c r="E1663" s="192">
        <v>155000</v>
      </c>
      <c r="F1663" s="192">
        <v>123750</v>
      </c>
      <c r="G1663" s="192">
        <v>0</v>
      </c>
      <c r="H1663" s="192">
        <v>26250</v>
      </c>
    </row>
    <row r="1664" spans="1:8">
      <c r="A1664" s="185" t="str">
        <f t="shared" si="25"/>
        <v>A</v>
      </c>
      <c r="B1664" s="191" t="s">
        <v>124</v>
      </c>
      <c r="C1664" s="191" t="s">
        <v>102</v>
      </c>
      <c r="D1664" s="192">
        <v>426000</v>
      </c>
      <c r="E1664" s="192">
        <v>240850</v>
      </c>
      <c r="F1664" s="192">
        <v>182250</v>
      </c>
      <c r="G1664" s="192">
        <v>1250</v>
      </c>
      <c r="H1664" s="192">
        <v>1650</v>
      </c>
    </row>
    <row r="1665" spans="1:8">
      <c r="A1665" s="185" t="str">
        <f t="shared" si="25"/>
        <v>A</v>
      </c>
      <c r="B1665" s="189" t="s">
        <v>124</v>
      </c>
      <c r="C1665" s="189" t="s">
        <v>121</v>
      </c>
      <c r="D1665" s="190">
        <v>446000</v>
      </c>
      <c r="E1665" s="190">
        <v>28000</v>
      </c>
      <c r="F1665" s="190">
        <v>411000</v>
      </c>
      <c r="G1665" s="190">
        <v>5000</v>
      </c>
      <c r="H1665" s="190">
        <v>2000</v>
      </c>
    </row>
    <row r="1666" spans="1:8" ht="15.75" thickBot="1">
      <c r="A1666" s="185" t="str">
        <f t="shared" si="25"/>
        <v>A</v>
      </c>
      <c r="B1666" s="186" t="s">
        <v>886</v>
      </c>
      <c r="C1666" s="187" t="s">
        <v>887</v>
      </c>
      <c r="D1666" s="188">
        <v>3965000</v>
      </c>
      <c r="E1666" s="188">
        <v>893100</v>
      </c>
      <c r="F1666" s="188">
        <v>1056250</v>
      </c>
      <c r="G1666" s="188">
        <v>1050500</v>
      </c>
      <c r="H1666" s="188">
        <v>965150</v>
      </c>
    </row>
    <row r="1667" spans="1:8" ht="15.75" thickTop="1">
      <c r="A1667" s="185" t="str">
        <f t="shared" si="25"/>
        <v>A</v>
      </c>
      <c r="B1667" s="189" t="s">
        <v>124</v>
      </c>
      <c r="C1667" s="189" t="s">
        <v>96</v>
      </c>
      <c r="D1667" s="190">
        <v>3931000</v>
      </c>
      <c r="E1667" s="190">
        <v>893100</v>
      </c>
      <c r="F1667" s="190">
        <v>1022250</v>
      </c>
      <c r="G1667" s="190">
        <v>1050500</v>
      </c>
      <c r="H1667" s="190">
        <v>965150</v>
      </c>
    </row>
    <row r="1668" spans="1:8">
      <c r="A1668" s="185" t="str">
        <f t="shared" si="25"/>
        <v>A</v>
      </c>
      <c r="B1668" s="191" t="s">
        <v>124</v>
      </c>
      <c r="C1668" s="191" t="s">
        <v>97</v>
      </c>
      <c r="D1668" s="192">
        <v>2849000</v>
      </c>
      <c r="E1668" s="192">
        <v>712250</v>
      </c>
      <c r="F1668" s="192">
        <v>712250</v>
      </c>
      <c r="G1668" s="192">
        <v>712250</v>
      </c>
      <c r="H1668" s="192">
        <v>712250</v>
      </c>
    </row>
    <row r="1669" spans="1:8">
      <c r="A1669" s="185" t="str">
        <f t="shared" si="25"/>
        <v>A</v>
      </c>
      <c r="B1669" s="191" t="s">
        <v>124</v>
      </c>
      <c r="C1669" s="191" t="s">
        <v>98</v>
      </c>
      <c r="D1669" s="192">
        <v>1042000</v>
      </c>
      <c r="E1669" s="192">
        <v>180000</v>
      </c>
      <c r="F1669" s="192">
        <v>300000</v>
      </c>
      <c r="G1669" s="192">
        <v>337000</v>
      </c>
      <c r="H1669" s="192">
        <v>225000</v>
      </c>
    </row>
    <row r="1670" spans="1:8">
      <c r="A1670" s="185" t="str">
        <f t="shared" si="25"/>
        <v>A</v>
      </c>
      <c r="B1670" s="191" t="s">
        <v>124</v>
      </c>
      <c r="C1670" s="191" t="s">
        <v>101</v>
      </c>
      <c r="D1670" s="192">
        <v>35000</v>
      </c>
      <c r="E1670" s="192">
        <v>0</v>
      </c>
      <c r="F1670" s="192">
        <v>8750</v>
      </c>
      <c r="G1670" s="192">
        <v>0</v>
      </c>
      <c r="H1670" s="192">
        <v>26250</v>
      </c>
    </row>
    <row r="1671" spans="1:8">
      <c r="A1671" s="185" t="str">
        <f t="shared" ref="A1671:A1734" si="26">(IF(OR(D1671&lt;&gt;0,E1671&lt;&gt;0,F1671&lt;&gt;0,G1671&lt;&gt;0,H1671&lt;&gt;0),"A","B"))</f>
        <v>A</v>
      </c>
      <c r="B1671" s="191" t="s">
        <v>124</v>
      </c>
      <c r="C1671" s="191" t="s">
        <v>102</v>
      </c>
      <c r="D1671" s="192">
        <v>5000</v>
      </c>
      <c r="E1671" s="192">
        <v>850</v>
      </c>
      <c r="F1671" s="192">
        <v>1250</v>
      </c>
      <c r="G1671" s="192">
        <v>1250</v>
      </c>
      <c r="H1671" s="192">
        <v>1650</v>
      </c>
    </row>
    <row r="1672" spans="1:8">
      <c r="A1672" s="185" t="str">
        <f t="shared" si="26"/>
        <v>A</v>
      </c>
      <c r="B1672" s="189" t="s">
        <v>124</v>
      </c>
      <c r="C1672" s="189" t="s">
        <v>121</v>
      </c>
      <c r="D1672" s="190">
        <v>34000</v>
      </c>
      <c r="E1672" s="190">
        <v>0</v>
      </c>
      <c r="F1672" s="190">
        <v>34000</v>
      </c>
      <c r="G1672" s="190">
        <v>0</v>
      </c>
      <c r="H1672" s="190">
        <v>0</v>
      </c>
    </row>
    <row r="1673" spans="1:8" ht="15.75" thickBot="1">
      <c r="A1673" s="185" t="str">
        <f t="shared" si="26"/>
        <v>A</v>
      </c>
      <c r="B1673" s="186" t="s">
        <v>888</v>
      </c>
      <c r="C1673" s="187" t="s">
        <v>889</v>
      </c>
      <c r="D1673" s="188">
        <v>15180000</v>
      </c>
      <c r="E1673" s="188">
        <v>4873500</v>
      </c>
      <c r="F1673" s="188">
        <v>5228000</v>
      </c>
      <c r="G1673" s="188">
        <v>4042500</v>
      </c>
      <c r="H1673" s="188">
        <v>1036000</v>
      </c>
    </row>
    <row r="1674" spans="1:8" ht="15.75" thickTop="1">
      <c r="A1674" s="185" t="str">
        <f t="shared" si="26"/>
        <v>A</v>
      </c>
      <c r="B1674" s="189" t="s">
        <v>124</v>
      </c>
      <c r="C1674" s="189" t="s">
        <v>96</v>
      </c>
      <c r="D1674" s="190">
        <v>14785000</v>
      </c>
      <c r="E1674" s="190">
        <v>4848500</v>
      </c>
      <c r="F1674" s="190">
        <v>4858000</v>
      </c>
      <c r="G1674" s="190">
        <v>4042500</v>
      </c>
      <c r="H1674" s="190">
        <v>1036000</v>
      </c>
    </row>
    <row r="1675" spans="1:8">
      <c r="A1675" s="185" t="str">
        <f t="shared" si="26"/>
        <v>A</v>
      </c>
      <c r="B1675" s="191" t="s">
        <v>124</v>
      </c>
      <c r="C1675" s="191" t="s">
        <v>97</v>
      </c>
      <c r="D1675" s="192">
        <v>10000000</v>
      </c>
      <c r="E1675" s="192">
        <v>3320500</v>
      </c>
      <c r="F1675" s="192">
        <v>3320500</v>
      </c>
      <c r="G1675" s="192">
        <v>3320500</v>
      </c>
      <c r="H1675" s="192">
        <v>38500</v>
      </c>
    </row>
    <row r="1676" spans="1:8">
      <c r="A1676" s="185" t="str">
        <f t="shared" si="26"/>
        <v>A</v>
      </c>
      <c r="B1676" s="191" t="s">
        <v>124</v>
      </c>
      <c r="C1676" s="191" t="s">
        <v>98</v>
      </c>
      <c r="D1676" s="192">
        <v>4095000</v>
      </c>
      <c r="E1676" s="192">
        <v>1133000</v>
      </c>
      <c r="F1676" s="192">
        <v>1242500</v>
      </c>
      <c r="G1676" s="192">
        <v>722000</v>
      </c>
      <c r="H1676" s="192">
        <v>997500</v>
      </c>
    </row>
    <row r="1677" spans="1:8">
      <c r="A1677" s="185" t="str">
        <f t="shared" si="26"/>
        <v>A</v>
      </c>
      <c r="B1677" s="191" t="s">
        <v>124</v>
      </c>
      <c r="C1677" s="191" t="s">
        <v>101</v>
      </c>
      <c r="D1677" s="192">
        <v>270000</v>
      </c>
      <c r="E1677" s="192">
        <v>155000</v>
      </c>
      <c r="F1677" s="192">
        <v>115000</v>
      </c>
      <c r="G1677" s="192">
        <v>0</v>
      </c>
      <c r="H1677" s="192">
        <v>0</v>
      </c>
    </row>
    <row r="1678" spans="1:8">
      <c r="A1678" s="185" t="str">
        <f t="shared" si="26"/>
        <v>A</v>
      </c>
      <c r="B1678" s="191" t="s">
        <v>124</v>
      </c>
      <c r="C1678" s="191" t="s">
        <v>102</v>
      </c>
      <c r="D1678" s="192">
        <v>420000</v>
      </c>
      <c r="E1678" s="192">
        <v>240000</v>
      </c>
      <c r="F1678" s="192">
        <v>180000</v>
      </c>
      <c r="G1678" s="192">
        <v>0</v>
      </c>
      <c r="H1678" s="192">
        <v>0</v>
      </c>
    </row>
    <row r="1679" spans="1:8">
      <c r="A1679" s="185" t="str">
        <f t="shared" si="26"/>
        <v>A</v>
      </c>
      <c r="B1679" s="189" t="s">
        <v>124</v>
      </c>
      <c r="C1679" s="189" t="s">
        <v>121</v>
      </c>
      <c r="D1679" s="190">
        <v>395000</v>
      </c>
      <c r="E1679" s="190">
        <v>25000</v>
      </c>
      <c r="F1679" s="190">
        <v>370000</v>
      </c>
      <c r="G1679" s="190">
        <v>0</v>
      </c>
      <c r="H1679" s="190">
        <v>0</v>
      </c>
    </row>
    <row r="1680" spans="1:8" ht="15.75" thickBot="1">
      <c r="A1680" s="185" t="str">
        <f t="shared" si="26"/>
        <v>A</v>
      </c>
      <c r="B1680" s="186" t="s">
        <v>890</v>
      </c>
      <c r="C1680" s="187" t="s">
        <v>891</v>
      </c>
      <c r="D1680" s="188">
        <v>1147000</v>
      </c>
      <c r="E1680" s="188">
        <v>258250</v>
      </c>
      <c r="F1680" s="188">
        <v>283250</v>
      </c>
      <c r="G1680" s="188">
        <v>304250</v>
      </c>
      <c r="H1680" s="188">
        <v>301250</v>
      </c>
    </row>
    <row r="1681" spans="1:8" ht="15.75" thickTop="1">
      <c r="A1681" s="185" t="str">
        <f t="shared" si="26"/>
        <v>A</v>
      </c>
      <c r="B1681" s="189" t="s">
        <v>124</v>
      </c>
      <c r="C1681" s="189" t="s">
        <v>96</v>
      </c>
      <c r="D1681" s="190">
        <v>1130000</v>
      </c>
      <c r="E1681" s="190">
        <v>255250</v>
      </c>
      <c r="F1681" s="190">
        <v>276250</v>
      </c>
      <c r="G1681" s="190">
        <v>299250</v>
      </c>
      <c r="H1681" s="190">
        <v>299250</v>
      </c>
    </row>
    <row r="1682" spans="1:8">
      <c r="A1682" s="185" t="str">
        <f t="shared" si="26"/>
        <v>A</v>
      </c>
      <c r="B1682" s="191" t="s">
        <v>124</v>
      </c>
      <c r="C1682" s="191" t="s">
        <v>97</v>
      </c>
      <c r="D1682" s="192">
        <v>621000</v>
      </c>
      <c r="E1682" s="192">
        <v>155250</v>
      </c>
      <c r="F1682" s="192">
        <v>155250</v>
      </c>
      <c r="G1682" s="192">
        <v>155250</v>
      </c>
      <c r="H1682" s="192">
        <v>155250</v>
      </c>
    </row>
    <row r="1683" spans="1:8">
      <c r="A1683" s="185" t="str">
        <f t="shared" si="26"/>
        <v>A</v>
      </c>
      <c r="B1683" s="191" t="s">
        <v>124</v>
      </c>
      <c r="C1683" s="191" t="s">
        <v>98</v>
      </c>
      <c r="D1683" s="192">
        <v>508000</v>
      </c>
      <c r="E1683" s="192">
        <v>100000</v>
      </c>
      <c r="F1683" s="192">
        <v>120000</v>
      </c>
      <c r="G1683" s="192">
        <v>144000</v>
      </c>
      <c r="H1683" s="192">
        <v>144000</v>
      </c>
    </row>
    <row r="1684" spans="1:8">
      <c r="A1684" s="185" t="str">
        <f t="shared" si="26"/>
        <v>A</v>
      </c>
      <c r="B1684" s="191" t="s">
        <v>124</v>
      </c>
      <c r="C1684" s="191" t="s">
        <v>102</v>
      </c>
      <c r="D1684" s="192">
        <v>1000</v>
      </c>
      <c r="E1684" s="192">
        <v>0</v>
      </c>
      <c r="F1684" s="192">
        <v>1000</v>
      </c>
      <c r="G1684" s="192">
        <v>0</v>
      </c>
      <c r="H1684" s="192">
        <v>0</v>
      </c>
    </row>
    <row r="1685" spans="1:8">
      <c r="A1685" s="185" t="str">
        <f t="shared" si="26"/>
        <v>A</v>
      </c>
      <c r="B1685" s="189" t="s">
        <v>124</v>
      </c>
      <c r="C1685" s="189" t="s">
        <v>121</v>
      </c>
      <c r="D1685" s="190">
        <v>17000</v>
      </c>
      <c r="E1685" s="190">
        <v>3000</v>
      </c>
      <c r="F1685" s="190">
        <v>7000</v>
      </c>
      <c r="G1685" s="190">
        <v>5000</v>
      </c>
      <c r="H1685" s="190">
        <v>2000</v>
      </c>
    </row>
    <row r="1686" spans="1:8" ht="15.75" thickBot="1">
      <c r="A1686" s="185" t="str">
        <f t="shared" si="26"/>
        <v>A</v>
      </c>
      <c r="B1686" s="186" t="s">
        <v>892</v>
      </c>
      <c r="C1686" s="187" t="s">
        <v>893</v>
      </c>
      <c r="D1686" s="188">
        <v>32500000</v>
      </c>
      <c r="E1686" s="188">
        <v>8200000</v>
      </c>
      <c r="F1686" s="188">
        <v>7875000</v>
      </c>
      <c r="G1686" s="188">
        <v>8875000</v>
      </c>
      <c r="H1686" s="188">
        <v>7550000</v>
      </c>
    </row>
    <row r="1687" spans="1:8" ht="15.75" thickTop="1">
      <c r="A1687" s="185" t="str">
        <f t="shared" si="26"/>
        <v>A</v>
      </c>
      <c r="B1687" s="189" t="s">
        <v>124</v>
      </c>
      <c r="C1687" s="189" t="s">
        <v>96</v>
      </c>
      <c r="D1687" s="190">
        <v>32500000</v>
      </c>
      <c r="E1687" s="190">
        <v>8200000</v>
      </c>
      <c r="F1687" s="190">
        <v>7875000</v>
      </c>
      <c r="G1687" s="190">
        <v>8875000</v>
      </c>
      <c r="H1687" s="190">
        <v>7550000</v>
      </c>
    </row>
    <row r="1688" spans="1:8">
      <c r="A1688" s="185" t="str">
        <f t="shared" si="26"/>
        <v>A</v>
      </c>
      <c r="B1688" s="191" t="s">
        <v>124</v>
      </c>
      <c r="C1688" s="191" t="s">
        <v>97</v>
      </c>
      <c r="D1688" s="192">
        <v>32500000</v>
      </c>
      <c r="E1688" s="192">
        <v>8200000</v>
      </c>
      <c r="F1688" s="192">
        <v>7875000</v>
      </c>
      <c r="G1688" s="192">
        <v>8875000</v>
      </c>
      <c r="H1688" s="192">
        <v>7550000</v>
      </c>
    </row>
    <row r="1689" spans="1:8" ht="15.75" thickBot="1">
      <c r="A1689" s="185" t="str">
        <f t="shared" si="26"/>
        <v>A</v>
      </c>
      <c r="B1689" s="186" t="s">
        <v>894</v>
      </c>
      <c r="C1689" s="187" t="s">
        <v>895</v>
      </c>
      <c r="D1689" s="188">
        <v>500000</v>
      </c>
      <c r="E1689" s="188">
        <v>150000</v>
      </c>
      <c r="F1689" s="188">
        <v>150000</v>
      </c>
      <c r="G1689" s="188">
        <v>100000</v>
      </c>
      <c r="H1689" s="188">
        <v>100000</v>
      </c>
    </row>
    <row r="1690" spans="1:8" ht="15.75" thickTop="1">
      <c r="A1690" s="185" t="str">
        <f t="shared" si="26"/>
        <v>A</v>
      </c>
      <c r="B1690" s="189" t="s">
        <v>124</v>
      </c>
      <c r="C1690" s="189" t="s">
        <v>96</v>
      </c>
      <c r="D1690" s="190">
        <v>500000</v>
      </c>
      <c r="E1690" s="190">
        <v>150000</v>
      </c>
      <c r="F1690" s="190">
        <v>150000</v>
      </c>
      <c r="G1690" s="190">
        <v>100000</v>
      </c>
      <c r="H1690" s="190">
        <v>100000</v>
      </c>
    </row>
    <row r="1691" spans="1:8">
      <c r="A1691" s="185" t="str">
        <f t="shared" si="26"/>
        <v>A</v>
      </c>
      <c r="B1691" s="191" t="s">
        <v>124</v>
      </c>
      <c r="C1691" s="191" t="s">
        <v>98</v>
      </c>
      <c r="D1691" s="192">
        <v>500000</v>
      </c>
      <c r="E1691" s="192">
        <v>150000</v>
      </c>
      <c r="F1691" s="192">
        <v>150000</v>
      </c>
      <c r="G1691" s="192">
        <v>100000</v>
      </c>
      <c r="H1691" s="192">
        <v>100000</v>
      </c>
    </row>
    <row r="1692" spans="1:8" ht="15.75" thickBot="1">
      <c r="A1692" s="185" t="str">
        <f t="shared" si="26"/>
        <v>A</v>
      </c>
      <c r="B1692" s="186" t="s">
        <v>896</v>
      </c>
      <c r="C1692" s="187" t="s">
        <v>897</v>
      </c>
      <c r="D1692" s="188">
        <v>60720000</v>
      </c>
      <c r="E1692" s="188">
        <v>18442000</v>
      </c>
      <c r="F1692" s="188">
        <v>15236500</v>
      </c>
      <c r="G1692" s="188">
        <v>14820000</v>
      </c>
      <c r="H1692" s="188">
        <v>12221500</v>
      </c>
    </row>
    <row r="1693" spans="1:8" ht="15.75" thickTop="1">
      <c r="A1693" s="185" t="str">
        <f t="shared" si="26"/>
        <v>A</v>
      </c>
      <c r="B1693" s="189" t="s">
        <v>124</v>
      </c>
      <c r="C1693" s="189" t="s">
        <v>96</v>
      </c>
      <c r="D1693" s="190">
        <v>58792000</v>
      </c>
      <c r="E1693" s="190">
        <v>17976000</v>
      </c>
      <c r="F1693" s="190">
        <v>14407500</v>
      </c>
      <c r="G1693" s="190">
        <v>14397000</v>
      </c>
      <c r="H1693" s="190">
        <v>12011500</v>
      </c>
    </row>
    <row r="1694" spans="1:8">
      <c r="A1694" s="185" t="str">
        <f t="shared" si="26"/>
        <v>A</v>
      </c>
      <c r="B1694" s="191" t="s">
        <v>124</v>
      </c>
      <c r="C1694" s="191" t="s">
        <v>97</v>
      </c>
      <c r="D1694" s="192">
        <v>4000000</v>
      </c>
      <c r="E1694" s="192">
        <v>1000000</v>
      </c>
      <c r="F1694" s="192">
        <v>1000000</v>
      </c>
      <c r="G1694" s="192">
        <v>1000000</v>
      </c>
      <c r="H1694" s="192">
        <v>1000000</v>
      </c>
    </row>
    <row r="1695" spans="1:8">
      <c r="A1695" s="185" t="str">
        <f t="shared" si="26"/>
        <v>A</v>
      </c>
      <c r="B1695" s="191" t="s">
        <v>124</v>
      </c>
      <c r="C1695" s="191" t="s">
        <v>98</v>
      </c>
      <c r="D1695" s="192">
        <v>5712000</v>
      </c>
      <c r="E1695" s="192">
        <v>1452500</v>
      </c>
      <c r="F1695" s="192">
        <v>1391500</v>
      </c>
      <c r="G1695" s="192">
        <v>1381000</v>
      </c>
      <c r="H1695" s="192">
        <v>1487000</v>
      </c>
    </row>
    <row r="1696" spans="1:8">
      <c r="A1696" s="185" t="str">
        <f t="shared" si="26"/>
        <v>A</v>
      </c>
      <c r="B1696" s="191" t="s">
        <v>124</v>
      </c>
      <c r="C1696" s="191" t="s">
        <v>101</v>
      </c>
      <c r="D1696" s="192">
        <v>30075000</v>
      </c>
      <c r="E1696" s="192">
        <v>9022500</v>
      </c>
      <c r="F1696" s="192">
        <v>7515000</v>
      </c>
      <c r="G1696" s="192">
        <v>7515000</v>
      </c>
      <c r="H1696" s="192">
        <v>6022500</v>
      </c>
    </row>
    <row r="1697" spans="1:8">
      <c r="A1697" s="185" t="str">
        <f t="shared" si="26"/>
        <v>A</v>
      </c>
      <c r="B1697" s="191" t="s">
        <v>124</v>
      </c>
      <c r="C1697" s="191" t="s">
        <v>102</v>
      </c>
      <c r="D1697" s="192">
        <v>19005000</v>
      </c>
      <c r="E1697" s="192">
        <v>6501000</v>
      </c>
      <c r="F1697" s="192">
        <v>4501000</v>
      </c>
      <c r="G1697" s="192">
        <v>4501000</v>
      </c>
      <c r="H1697" s="192">
        <v>3502000</v>
      </c>
    </row>
    <row r="1698" spans="1:8">
      <c r="A1698" s="185" t="str">
        <f t="shared" si="26"/>
        <v>A</v>
      </c>
      <c r="B1698" s="189" t="s">
        <v>124</v>
      </c>
      <c r="C1698" s="189" t="s">
        <v>121</v>
      </c>
      <c r="D1698" s="190">
        <v>1928000</v>
      </c>
      <c r="E1698" s="190">
        <v>466000</v>
      </c>
      <c r="F1698" s="190">
        <v>829000</v>
      </c>
      <c r="G1698" s="190">
        <v>423000</v>
      </c>
      <c r="H1698" s="190">
        <v>210000</v>
      </c>
    </row>
    <row r="1699" spans="1:8" ht="15.75" thickBot="1">
      <c r="A1699" s="185" t="str">
        <f t="shared" si="26"/>
        <v>A</v>
      </c>
      <c r="B1699" s="186" t="s">
        <v>898</v>
      </c>
      <c r="C1699" s="187" t="s">
        <v>899</v>
      </c>
      <c r="D1699" s="188">
        <v>7840000</v>
      </c>
      <c r="E1699" s="188">
        <v>1814000</v>
      </c>
      <c r="F1699" s="188">
        <v>2284500</v>
      </c>
      <c r="G1699" s="188">
        <v>1820000</v>
      </c>
      <c r="H1699" s="188">
        <v>1921500</v>
      </c>
    </row>
    <row r="1700" spans="1:8" ht="15.75" thickTop="1">
      <c r="A1700" s="185" t="str">
        <f t="shared" si="26"/>
        <v>A</v>
      </c>
      <c r="B1700" s="189" t="s">
        <v>124</v>
      </c>
      <c r="C1700" s="189" t="s">
        <v>96</v>
      </c>
      <c r="D1700" s="190">
        <v>7240000</v>
      </c>
      <c r="E1700" s="190">
        <v>1776000</v>
      </c>
      <c r="F1700" s="190">
        <v>1755500</v>
      </c>
      <c r="G1700" s="190">
        <v>1797000</v>
      </c>
      <c r="H1700" s="190">
        <v>1911500</v>
      </c>
    </row>
    <row r="1701" spans="1:8">
      <c r="A1701" s="185" t="str">
        <f t="shared" si="26"/>
        <v>A</v>
      </c>
      <c r="B1701" s="191" t="s">
        <v>124</v>
      </c>
      <c r="C1701" s="191" t="s">
        <v>97</v>
      </c>
      <c r="D1701" s="192">
        <v>4000000</v>
      </c>
      <c r="E1701" s="192">
        <v>1000000</v>
      </c>
      <c r="F1701" s="192">
        <v>1000000</v>
      </c>
      <c r="G1701" s="192">
        <v>1000000</v>
      </c>
      <c r="H1701" s="192">
        <v>1000000</v>
      </c>
    </row>
    <row r="1702" spans="1:8">
      <c r="A1702" s="185" t="str">
        <f t="shared" si="26"/>
        <v>A</v>
      </c>
      <c r="B1702" s="191" t="s">
        <v>124</v>
      </c>
      <c r="C1702" s="191" t="s">
        <v>98</v>
      </c>
      <c r="D1702" s="192">
        <v>3160000</v>
      </c>
      <c r="E1702" s="192">
        <v>752500</v>
      </c>
      <c r="F1702" s="192">
        <v>739500</v>
      </c>
      <c r="G1702" s="192">
        <v>781000</v>
      </c>
      <c r="H1702" s="192">
        <v>887000</v>
      </c>
    </row>
    <row r="1703" spans="1:8">
      <c r="A1703" s="185" t="str">
        <f t="shared" si="26"/>
        <v>A</v>
      </c>
      <c r="B1703" s="191" t="s">
        <v>124</v>
      </c>
      <c r="C1703" s="191" t="s">
        <v>101</v>
      </c>
      <c r="D1703" s="192">
        <v>75000</v>
      </c>
      <c r="E1703" s="192">
        <v>22500</v>
      </c>
      <c r="F1703" s="192">
        <v>15000</v>
      </c>
      <c r="G1703" s="192">
        <v>15000</v>
      </c>
      <c r="H1703" s="192">
        <v>22500</v>
      </c>
    </row>
    <row r="1704" spans="1:8">
      <c r="A1704" s="185" t="str">
        <f t="shared" si="26"/>
        <v>A</v>
      </c>
      <c r="B1704" s="191" t="s">
        <v>124</v>
      </c>
      <c r="C1704" s="191" t="s">
        <v>102</v>
      </c>
      <c r="D1704" s="192">
        <v>5000</v>
      </c>
      <c r="E1704" s="192">
        <v>1000</v>
      </c>
      <c r="F1704" s="192">
        <v>1000</v>
      </c>
      <c r="G1704" s="192">
        <v>1000</v>
      </c>
      <c r="H1704" s="192">
        <v>2000</v>
      </c>
    </row>
    <row r="1705" spans="1:8">
      <c r="A1705" s="185" t="str">
        <f t="shared" si="26"/>
        <v>A</v>
      </c>
      <c r="B1705" s="189" t="s">
        <v>124</v>
      </c>
      <c r="C1705" s="189" t="s">
        <v>121</v>
      </c>
      <c r="D1705" s="190">
        <v>600000</v>
      </c>
      <c r="E1705" s="190">
        <v>38000</v>
      </c>
      <c r="F1705" s="190">
        <v>529000</v>
      </c>
      <c r="G1705" s="190">
        <v>23000</v>
      </c>
      <c r="H1705" s="190">
        <v>10000</v>
      </c>
    </row>
    <row r="1706" spans="1:8" ht="15.75" thickBot="1">
      <c r="A1706" s="185" t="str">
        <f t="shared" si="26"/>
        <v>A</v>
      </c>
      <c r="B1706" s="186" t="s">
        <v>900</v>
      </c>
      <c r="C1706" s="187" t="s">
        <v>101</v>
      </c>
      <c r="D1706" s="188">
        <v>30000000</v>
      </c>
      <c r="E1706" s="188">
        <v>9000000</v>
      </c>
      <c r="F1706" s="188">
        <v>7500000</v>
      </c>
      <c r="G1706" s="188">
        <v>7500000</v>
      </c>
      <c r="H1706" s="188">
        <v>6000000</v>
      </c>
    </row>
    <row r="1707" spans="1:8" ht="15.75" thickTop="1">
      <c r="A1707" s="185" t="str">
        <f t="shared" si="26"/>
        <v>A</v>
      </c>
      <c r="B1707" s="189" t="s">
        <v>124</v>
      </c>
      <c r="C1707" s="189" t="s">
        <v>96</v>
      </c>
      <c r="D1707" s="190">
        <v>30000000</v>
      </c>
      <c r="E1707" s="190">
        <v>9000000</v>
      </c>
      <c r="F1707" s="190">
        <v>7500000</v>
      </c>
      <c r="G1707" s="190">
        <v>7500000</v>
      </c>
      <c r="H1707" s="190">
        <v>6000000</v>
      </c>
    </row>
    <row r="1708" spans="1:8">
      <c r="A1708" s="185" t="str">
        <f t="shared" si="26"/>
        <v>A</v>
      </c>
      <c r="B1708" s="191" t="s">
        <v>124</v>
      </c>
      <c r="C1708" s="191" t="s">
        <v>101</v>
      </c>
      <c r="D1708" s="192">
        <v>30000000</v>
      </c>
      <c r="E1708" s="192">
        <v>9000000</v>
      </c>
      <c r="F1708" s="192">
        <v>7500000</v>
      </c>
      <c r="G1708" s="192">
        <v>7500000</v>
      </c>
      <c r="H1708" s="192">
        <v>6000000</v>
      </c>
    </row>
    <row r="1709" spans="1:8" ht="15.75" thickBot="1">
      <c r="A1709" s="185" t="str">
        <f t="shared" si="26"/>
        <v>A</v>
      </c>
      <c r="B1709" s="186" t="s">
        <v>901</v>
      </c>
      <c r="C1709" s="187" t="s">
        <v>902</v>
      </c>
      <c r="D1709" s="188">
        <v>22880000</v>
      </c>
      <c r="E1709" s="188">
        <v>7628000</v>
      </c>
      <c r="F1709" s="188">
        <v>5452000</v>
      </c>
      <c r="G1709" s="188">
        <v>5500000</v>
      </c>
      <c r="H1709" s="188">
        <v>4300000</v>
      </c>
    </row>
    <row r="1710" spans="1:8" ht="15.75" thickTop="1">
      <c r="A1710" s="185" t="str">
        <f t="shared" si="26"/>
        <v>A</v>
      </c>
      <c r="B1710" s="189" t="s">
        <v>124</v>
      </c>
      <c r="C1710" s="189" t="s">
        <v>96</v>
      </c>
      <c r="D1710" s="190">
        <v>21552000</v>
      </c>
      <c r="E1710" s="190">
        <v>7200000</v>
      </c>
      <c r="F1710" s="190">
        <v>5152000</v>
      </c>
      <c r="G1710" s="190">
        <v>5100000</v>
      </c>
      <c r="H1710" s="190">
        <v>4100000</v>
      </c>
    </row>
    <row r="1711" spans="1:8">
      <c r="A1711" s="185" t="str">
        <f t="shared" si="26"/>
        <v>A</v>
      </c>
      <c r="B1711" s="191" t="s">
        <v>124</v>
      </c>
      <c r="C1711" s="191" t="s">
        <v>98</v>
      </c>
      <c r="D1711" s="192">
        <v>2552000</v>
      </c>
      <c r="E1711" s="192">
        <v>700000</v>
      </c>
      <c r="F1711" s="192">
        <v>652000</v>
      </c>
      <c r="G1711" s="192">
        <v>600000</v>
      </c>
      <c r="H1711" s="192">
        <v>600000</v>
      </c>
    </row>
    <row r="1712" spans="1:8">
      <c r="A1712" s="185" t="str">
        <f t="shared" si="26"/>
        <v>A</v>
      </c>
      <c r="B1712" s="191" t="s">
        <v>124</v>
      </c>
      <c r="C1712" s="191" t="s">
        <v>102</v>
      </c>
      <c r="D1712" s="192">
        <v>19000000</v>
      </c>
      <c r="E1712" s="192">
        <v>6500000</v>
      </c>
      <c r="F1712" s="192">
        <v>4500000</v>
      </c>
      <c r="G1712" s="192">
        <v>4500000</v>
      </c>
      <c r="H1712" s="192">
        <v>3500000</v>
      </c>
    </row>
    <row r="1713" spans="1:8">
      <c r="A1713" s="185" t="str">
        <f t="shared" si="26"/>
        <v>A</v>
      </c>
      <c r="B1713" s="189" t="s">
        <v>124</v>
      </c>
      <c r="C1713" s="189" t="s">
        <v>121</v>
      </c>
      <c r="D1713" s="190">
        <v>1328000</v>
      </c>
      <c r="E1713" s="190">
        <v>428000</v>
      </c>
      <c r="F1713" s="190">
        <v>300000</v>
      </c>
      <c r="G1713" s="190">
        <v>400000</v>
      </c>
      <c r="H1713" s="190">
        <v>200000</v>
      </c>
    </row>
    <row r="1714" spans="1:8" ht="30.75" thickBot="1">
      <c r="A1714" s="185" t="str">
        <f t="shared" si="26"/>
        <v>A</v>
      </c>
      <c r="B1714" s="186" t="s">
        <v>903</v>
      </c>
      <c r="C1714" s="187" t="s">
        <v>904</v>
      </c>
      <c r="D1714" s="188">
        <v>7800000</v>
      </c>
      <c r="E1714" s="188">
        <v>2656650</v>
      </c>
      <c r="F1714" s="188">
        <v>1906650</v>
      </c>
      <c r="G1714" s="188">
        <v>1780150</v>
      </c>
      <c r="H1714" s="188">
        <v>1456550</v>
      </c>
    </row>
    <row r="1715" spans="1:8" ht="15.75" thickTop="1">
      <c r="A1715" s="185" t="str">
        <f t="shared" si="26"/>
        <v>A</v>
      </c>
      <c r="B1715" s="189" t="s">
        <v>124</v>
      </c>
      <c r="C1715" s="189" t="s">
        <v>96</v>
      </c>
      <c r="D1715" s="190">
        <v>4046600</v>
      </c>
      <c r="E1715" s="190">
        <v>1256650</v>
      </c>
      <c r="F1715" s="190">
        <v>956650</v>
      </c>
      <c r="G1715" s="190">
        <v>956650</v>
      </c>
      <c r="H1715" s="190">
        <v>876650</v>
      </c>
    </row>
    <row r="1716" spans="1:8">
      <c r="A1716" s="185" t="str">
        <f t="shared" si="26"/>
        <v>A</v>
      </c>
      <c r="B1716" s="191" t="s">
        <v>124</v>
      </c>
      <c r="C1716" s="191" t="s">
        <v>97</v>
      </c>
      <c r="D1716" s="192">
        <v>1121400</v>
      </c>
      <c r="E1716" s="192">
        <v>280350</v>
      </c>
      <c r="F1716" s="192">
        <v>280350</v>
      </c>
      <c r="G1716" s="192">
        <v>280350</v>
      </c>
      <c r="H1716" s="192">
        <v>280350</v>
      </c>
    </row>
    <row r="1717" spans="1:8">
      <c r="A1717" s="185" t="str">
        <f t="shared" si="26"/>
        <v>A</v>
      </c>
      <c r="B1717" s="191" t="s">
        <v>124</v>
      </c>
      <c r="C1717" s="191" t="s">
        <v>98</v>
      </c>
      <c r="D1717" s="192">
        <v>2917200</v>
      </c>
      <c r="E1717" s="192">
        <v>974300</v>
      </c>
      <c r="F1717" s="192">
        <v>674300</v>
      </c>
      <c r="G1717" s="192">
        <v>674300</v>
      </c>
      <c r="H1717" s="192">
        <v>594300</v>
      </c>
    </row>
    <row r="1718" spans="1:8">
      <c r="A1718" s="185" t="str">
        <f t="shared" si="26"/>
        <v>A</v>
      </c>
      <c r="B1718" s="191" t="s">
        <v>124</v>
      </c>
      <c r="C1718" s="191" t="s">
        <v>101</v>
      </c>
      <c r="D1718" s="192">
        <v>8000</v>
      </c>
      <c r="E1718" s="192">
        <v>2000</v>
      </c>
      <c r="F1718" s="192">
        <v>2000</v>
      </c>
      <c r="G1718" s="192">
        <v>2000</v>
      </c>
      <c r="H1718" s="192">
        <v>2000</v>
      </c>
    </row>
    <row r="1719" spans="1:8">
      <c r="A1719" s="185" t="str">
        <f t="shared" si="26"/>
        <v>A</v>
      </c>
      <c r="B1719" s="189" t="s">
        <v>124</v>
      </c>
      <c r="C1719" s="189" t="s">
        <v>121</v>
      </c>
      <c r="D1719" s="190">
        <v>3753400</v>
      </c>
      <c r="E1719" s="190">
        <v>1400000</v>
      </c>
      <c r="F1719" s="190">
        <v>950000</v>
      </c>
      <c r="G1719" s="190">
        <v>823500</v>
      </c>
      <c r="H1719" s="190">
        <v>579900</v>
      </c>
    </row>
    <row r="1720" spans="1:8" ht="15.75" thickBot="1">
      <c r="A1720" s="185" t="str">
        <f t="shared" si="26"/>
        <v>A</v>
      </c>
      <c r="B1720" s="186" t="s">
        <v>905</v>
      </c>
      <c r="C1720" s="187" t="s">
        <v>906</v>
      </c>
      <c r="D1720" s="188">
        <v>1800000</v>
      </c>
      <c r="E1720" s="188">
        <v>456650</v>
      </c>
      <c r="F1720" s="188">
        <v>506650</v>
      </c>
      <c r="G1720" s="188">
        <v>480150</v>
      </c>
      <c r="H1720" s="188">
        <v>356550</v>
      </c>
    </row>
    <row r="1721" spans="1:8" ht="15.75" thickTop="1">
      <c r="A1721" s="185" t="str">
        <f t="shared" si="26"/>
        <v>A</v>
      </c>
      <c r="B1721" s="189" t="s">
        <v>124</v>
      </c>
      <c r="C1721" s="189" t="s">
        <v>96</v>
      </c>
      <c r="D1721" s="190">
        <v>1426500</v>
      </c>
      <c r="E1721" s="190">
        <v>356650</v>
      </c>
      <c r="F1721" s="190">
        <v>356650</v>
      </c>
      <c r="G1721" s="190">
        <v>356650</v>
      </c>
      <c r="H1721" s="190">
        <v>356550</v>
      </c>
    </row>
    <row r="1722" spans="1:8">
      <c r="A1722" s="185" t="str">
        <f t="shared" si="26"/>
        <v>A</v>
      </c>
      <c r="B1722" s="191" t="s">
        <v>124</v>
      </c>
      <c r="C1722" s="191" t="s">
        <v>97</v>
      </c>
      <c r="D1722" s="192">
        <v>1121400</v>
      </c>
      <c r="E1722" s="192">
        <v>280350</v>
      </c>
      <c r="F1722" s="192">
        <v>280350</v>
      </c>
      <c r="G1722" s="192">
        <v>280350</v>
      </c>
      <c r="H1722" s="192">
        <v>280350</v>
      </c>
    </row>
    <row r="1723" spans="1:8">
      <c r="A1723" s="185" t="str">
        <f t="shared" si="26"/>
        <v>A</v>
      </c>
      <c r="B1723" s="191" t="s">
        <v>124</v>
      </c>
      <c r="C1723" s="191" t="s">
        <v>98</v>
      </c>
      <c r="D1723" s="192">
        <v>297100</v>
      </c>
      <c r="E1723" s="192">
        <v>74300</v>
      </c>
      <c r="F1723" s="192">
        <v>74300</v>
      </c>
      <c r="G1723" s="192">
        <v>74300</v>
      </c>
      <c r="H1723" s="192">
        <v>74200</v>
      </c>
    </row>
    <row r="1724" spans="1:8">
      <c r="A1724" s="185" t="str">
        <f t="shared" si="26"/>
        <v>A</v>
      </c>
      <c r="B1724" s="191" t="s">
        <v>124</v>
      </c>
      <c r="C1724" s="191" t="s">
        <v>101</v>
      </c>
      <c r="D1724" s="192">
        <v>8000</v>
      </c>
      <c r="E1724" s="192">
        <v>2000</v>
      </c>
      <c r="F1724" s="192">
        <v>2000</v>
      </c>
      <c r="G1724" s="192">
        <v>2000</v>
      </c>
      <c r="H1724" s="192">
        <v>2000</v>
      </c>
    </row>
    <row r="1725" spans="1:8">
      <c r="A1725" s="185" t="str">
        <f t="shared" si="26"/>
        <v>A</v>
      </c>
      <c r="B1725" s="189" t="s">
        <v>124</v>
      </c>
      <c r="C1725" s="189" t="s">
        <v>121</v>
      </c>
      <c r="D1725" s="190">
        <v>373500</v>
      </c>
      <c r="E1725" s="190">
        <v>100000</v>
      </c>
      <c r="F1725" s="190">
        <v>150000</v>
      </c>
      <c r="G1725" s="190">
        <v>123500</v>
      </c>
      <c r="H1725" s="190">
        <v>0</v>
      </c>
    </row>
    <row r="1726" spans="1:8" ht="30.75" thickBot="1">
      <c r="A1726" s="185" t="str">
        <f t="shared" si="26"/>
        <v>A</v>
      </c>
      <c r="B1726" s="186" t="s">
        <v>907</v>
      </c>
      <c r="C1726" s="187" t="s">
        <v>908</v>
      </c>
      <c r="D1726" s="188">
        <v>6000000</v>
      </c>
      <c r="E1726" s="188">
        <v>2200000</v>
      </c>
      <c r="F1726" s="188">
        <v>1400000</v>
      </c>
      <c r="G1726" s="188">
        <v>1300000</v>
      </c>
      <c r="H1726" s="188">
        <v>1100000</v>
      </c>
    </row>
    <row r="1727" spans="1:8" ht="15.75" thickTop="1">
      <c r="A1727" s="185" t="str">
        <f t="shared" si="26"/>
        <v>A</v>
      </c>
      <c r="B1727" s="189" t="s">
        <v>124</v>
      </c>
      <c r="C1727" s="189" t="s">
        <v>96</v>
      </c>
      <c r="D1727" s="190">
        <v>2620100</v>
      </c>
      <c r="E1727" s="190">
        <v>900000</v>
      </c>
      <c r="F1727" s="190">
        <v>600000</v>
      </c>
      <c r="G1727" s="190">
        <v>600000</v>
      </c>
      <c r="H1727" s="190">
        <v>520100</v>
      </c>
    </row>
    <row r="1728" spans="1:8">
      <c r="A1728" s="185" t="str">
        <f t="shared" si="26"/>
        <v>A</v>
      </c>
      <c r="B1728" s="191" t="s">
        <v>124</v>
      </c>
      <c r="C1728" s="191" t="s">
        <v>98</v>
      </c>
      <c r="D1728" s="192">
        <v>2620100</v>
      </c>
      <c r="E1728" s="192">
        <v>900000</v>
      </c>
      <c r="F1728" s="192">
        <v>600000</v>
      </c>
      <c r="G1728" s="192">
        <v>600000</v>
      </c>
      <c r="H1728" s="192">
        <v>520100</v>
      </c>
    </row>
    <row r="1729" spans="1:8">
      <c r="A1729" s="185" t="str">
        <f t="shared" si="26"/>
        <v>A</v>
      </c>
      <c r="B1729" s="189" t="s">
        <v>124</v>
      </c>
      <c r="C1729" s="189" t="s">
        <v>121</v>
      </c>
      <c r="D1729" s="190">
        <v>3379900</v>
      </c>
      <c r="E1729" s="190">
        <v>1300000</v>
      </c>
      <c r="F1729" s="190">
        <v>800000</v>
      </c>
      <c r="G1729" s="190">
        <v>700000</v>
      </c>
      <c r="H1729" s="190">
        <v>579900</v>
      </c>
    </row>
    <row r="1730" spans="1:8" ht="15.75" thickBot="1">
      <c r="A1730" s="185" t="str">
        <f t="shared" si="26"/>
        <v>A</v>
      </c>
      <c r="B1730" s="186" t="s">
        <v>909</v>
      </c>
      <c r="C1730" s="187" t="s">
        <v>910</v>
      </c>
      <c r="D1730" s="188">
        <v>80000000</v>
      </c>
      <c r="E1730" s="188">
        <v>40000000</v>
      </c>
      <c r="F1730" s="188">
        <v>15000000</v>
      </c>
      <c r="G1730" s="188">
        <v>15000000</v>
      </c>
      <c r="H1730" s="188">
        <v>10000000</v>
      </c>
    </row>
    <row r="1731" spans="1:8" ht="15.75" thickTop="1">
      <c r="A1731" s="185" t="str">
        <f t="shared" si="26"/>
        <v>A</v>
      </c>
      <c r="B1731" s="189" t="s">
        <v>124</v>
      </c>
      <c r="C1731" s="189" t="s">
        <v>121</v>
      </c>
      <c r="D1731" s="190">
        <v>80000000</v>
      </c>
      <c r="E1731" s="190">
        <v>40000000</v>
      </c>
      <c r="F1731" s="190">
        <v>15000000</v>
      </c>
      <c r="G1731" s="190">
        <v>15000000</v>
      </c>
      <c r="H1731" s="190">
        <v>10000000</v>
      </c>
    </row>
    <row r="1732" spans="1:8" ht="15.75" thickBot="1">
      <c r="A1732" s="185" t="str">
        <f t="shared" si="26"/>
        <v>A</v>
      </c>
      <c r="B1732" s="186" t="s">
        <v>911</v>
      </c>
      <c r="C1732" s="187" t="s">
        <v>912</v>
      </c>
      <c r="D1732" s="188">
        <v>80000000</v>
      </c>
      <c r="E1732" s="188">
        <v>40000000</v>
      </c>
      <c r="F1732" s="188">
        <v>15000000</v>
      </c>
      <c r="G1732" s="188">
        <v>15000000</v>
      </c>
      <c r="H1732" s="188">
        <v>10000000</v>
      </c>
    </row>
    <row r="1733" spans="1:8" ht="15.75" thickTop="1">
      <c r="A1733" s="185" t="str">
        <f t="shared" si="26"/>
        <v>A</v>
      </c>
      <c r="B1733" s="189" t="s">
        <v>124</v>
      </c>
      <c r="C1733" s="189" t="s">
        <v>121</v>
      </c>
      <c r="D1733" s="190">
        <v>80000000</v>
      </c>
      <c r="E1733" s="190">
        <v>40000000</v>
      </c>
      <c r="F1733" s="190">
        <v>15000000</v>
      </c>
      <c r="G1733" s="190">
        <v>15000000</v>
      </c>
      <c r="H1733" s="190">
        <v>10000000</v>
      </c>
    </row>
    <row r="1734" spans="1:8" ht="15.75" thickBot="1">
      <c r="A1734" s="185" t="str">
        <f t="shared" si="26"/>
        <v>A</v>
      </c>
      <c r="B1734" s="186" t="s">
        <v>913</v>
      </c>
      <c r="C1734" s="187" t="s">
        <v>914</v>
      </c>
      <c r="D1734" s="188">
        <v>33000000</v>
      </c>
      <c r="E1734" s="188">
        <v>13025000</v>
      </c>
      <c r="F1734" s="188">
        <v>10000000</v>
      </c>
      <c r="G1734" s="188">
        <v>9850000</v>
      </c>
      <c r="H1734" s="188">
        <v>125000</v>
      </c>
    </row>
    <row r="1735" spans="1:8" ht="15.75" thickTop="1">
      <c r="A1735" s="185" t="str">
        <f t="shared" ref="A1735:A1798" si="27">(IF(OR(D1735&lt;&gt;0,E1735&lt;&gt;0,F1735&lt;&gt;0,G1735&lt;&gt;0,H1735&lt;&gt;0),"A","B"))</f>
        <v>A</v>
      </c>
      <c r="B1735" s="189" t="s">
        <v>124</v>
      </c>
      <c r="C1735" s="189" t="s">
        <v>96</v>
      </c>
      <c r="D1735" s="190">
        <v>33000000</v>
      </c>
      <c r="E1735" s="190">
        <v>13025000</v>
      </c>
      <c r="F1735" s="190">
        <v>10000000</v>
      </c>
      <c r="G1735" s="190">
        <v>9850000</v>
      </c>
      <c r="H1735" s="190">
        <v>125000</v>
      </c>
    </row>
    <row r="1736" spans="1:8">
      <c r="A1736" s="185" t="str">
        <f t="shared" si="27"/>
        <v>A</v>
      </c>
      <c r="B1736" s="191" t="s">
        <v>124</v>
      </c>
      <c r="C1736" s="191" t="s">
        <v>97</v>
      </c>
      <c r="D1736" s="192">
        <v>500000</v>
      </c>
      <c r="E1736" s="192">
        <v>125000</v>
      </c>
      <c r="F1736" s="192">
        <v>125000</v>
      </c>
      <c r="G1736" s="192">
        <v>125000</v>
      </c>
      <c r="H1736" s="192">
        <v>125000</v>
      </c>
    </row>
    <row r="1737" spans="1:8">
      <c r="A1737" s="185" t="str">
        <f t="shared" si="27"/>
        <v>A</v>
      </c>
      <c r="B1737" s="191" t="s">
        <v>124</v>
      </c>
      <c r="C1737" s="191" t="s">
        <v>98</v>
      </c>
      <c r="D1737" s="192">
        <v>32500000</v>
      </c>
      <c r="E1737" s="192">
        <v>12900000</v>
      </c>
      <c r="F1737" s="192">
        <v>9875000</v>
      </c>
      <c r="G1737" s="192">
        <v>9725000</v>
      </c>
      <c r="H1737" s="192">
        <v>0</v>
      </c>
    </row>
    <row r="1738" spans="1:8" ht="15.75" thickBot="1">
      <c r="A1738" s="185" t="str">
        <f t="shared" si="27"/>
        <v>A</v>
      </c>
      <c r="B1738" s="186" t="s">
        <v>915</v>
      </c>
      <c r="C1738" s="187" t="s">
        <v>916</v>
      </c>
      <c r="D1738" s="188">
        <v>33000000</v>
      </c>
      <c r="E1738" s="188">
        <v>13025000</v>
      </c>
      <c r="F1738" s="188">
        <v>10000000</v>
      </c>
      <c r="G1738" s="188">
        <v>9850000</v>
      </c>
      <c r="H1738" s="188">
        <v>125000</v>
      </c>
    </row>
    <row r="1739" spans="1:8" ht="15.75" thickTop="1">
      <c r="A1739" s="185" t="str">
        <f t="shared" si="27"/>
        <v>A</v>
      </c>
      <c r="B1739" s="189" t="s">
        <v>124</v>
      </c>
      <c r="C1739" s="189" t="s">
        <v>96</v>
      </c>
      <c r="D1739" s="190">
        <v>33000000</v>
      </c>
      <c r="E1739" s="190">
        <v>13025000</v>
      </c>
      <c r="F1739" s="190">
        <v>10000000</v>
      </c>
      <c r="G1739" s="190">
        <v>9850000</v>
      </c>
      <c r="H1739" s="190">
        <v>125000</v>
      </c>
    </row>
    <row r="1740" spans="1:8">
      <c r="A1740" s="185" t="str">
        <f t="shared" si="27"/>
        <v>A</v>
      </c>
      <c r="B1740" s="191" t="s">
        <v>124</v>
      </c>
      <c r="C1740" s="191" t="s">
        <v>97</v>
      </c>
      <c r="D1740" s="192">
        <v>500000</v>
      </c>
      <c r="E1740" s="192">
        <v>125000</v>
      </c>
      <c r="F1740" s="192">
        <v>125000</v>
      </c>
      <c r="G1740" s="192">
        <v>125000</v>
      </c>
      <c r="H1740" s="192">
        <v>125000</v>
      </c>
    </row>
    <row r="1741" spans="1:8">
      <c r="A1741" s="185" t="str">
        <f t="shared" si="27"/>
        <v>A</v>
      </c>
      <c r="B1741" s="191" t="s">
        <v>124</v>
      </c>
      <c r="C1741" s="191" t="s">
        <v>98</v>
      </c>
      <c r="D1741" s="192">
        <v>32500000</v>
      </c>
      <c r="E1741" s="192">
        <v>12900000</v>
      </c>
      <c r="F1741" s="192">
        <v>9875000</v>
      </c>
      <c r="G1741" s="192">
        <v>9725000</v>
      </c>
      <c r="H1741" s="192">
        <v>0</v>
      </c>
    </row>
    <row r="1742" spans="1:8" ht="30.75" thickBot="1">
      <c r="A1742" s="185" t="str">
        <f t="shared" si="27"/>
        <v>A</v>
      </c>
      <c r="B1742" s="186" t="s">
        <v>917</v>
      </c>
      <c r="C1742" s="187" t="s">
        <v>918</v>
      </c>
      <c r="D1742" s="188">
        <v>33530000</v>
      </c>
      <c r="E1742" s="188">
        <v>9254230</v>
      </c>
      <c r="F1742" s="188">
        <v>9083430</v>
      </c>
      <c r="G1742" s="188">
        <v>8579530</v>
      </c>
      <c r="H1742" s="188">
        <v>6612810</v>
      </c>
    </row>
    <row r="1743" spans="1:8" ht="15.75" thickTop="1">
      <c r="A1743" s="185" t="str">
        <f t="shared" si="27"/>
        <v>A</v>
      </c>
      <c r="B1743" s="189" t="s">
        <v>124</v>
      </c>
      <c r="C1743" s="189" t="s">
        <v>96</v>
      </c>
      <c r="D1743" s="190">
        <v>29693800</v>
      </c>
      <c r="E1743" s="190">
        <v>7779230</v>
      </c>
      <c r="F1743" s="190">
        <v>7920430</v>
      </c>
      <c r="G1743" s="190">
        <v>7500530</v>
      </c>
      <c r="H1743" s="190">
        <v>6493610</v>
      </c>
    </row>
    <row r="1744" spans="1:8">
      <c r="A1744" s="185" t="str">
        <f t="shared" si="27"/>
        <v>A</v>
      </c>
      <c r="B1744" s="191" t="s">
        <v>124</v>
      </c>
      <c r="C1744" s="191" t="s">
        <v>97</v>
      </c>
      <c r="D1744" s="192">
        <v>8031100</v>
      </c>
      <c r="E1744" s="192">
        <v>2007780</v>
      </c>
      <c r="F1744" s="192">
        <v>2007780</v>
      </c>
      <c r="G1744" s="192">
        <v>2007780</v>
      </c>
      <c r="H1744" s="192">
        <v>2007760</v>
      </c>
    </row>
    <row r="1745" spans="1:8">
      <c r="A1745" s="185" t="str">
        <f t="shared" si="27"/>
        <v>A</v>
      </c>
      <c r="B1745" s="191" t="s">
        <v>124</v>
      </c>
      <c r="C1745" s="191" t="s">
        <v>98</v>
      </c>
      <c r="D1745" s="192">
        <v>20623200</v>
      </c>
      <c r="E1745" s="192">
        <v>5515800</v>
      </c>
      <c r="F1745" s="192">
        <v>5607900</v>
      </c>
      <c r="G1745" s="192">
        <v>5199500</v>
      </c>
      <c r="H1745" s="192">
        <v>4300000</v>
      </c>
    </row>
    <row r="1746" spans="1:8">
      <c r="A1746" s="185" t="str">
        <f t="shared" si="27"/>
        <v>A</v>
      </c>
      <c r="B1746" s="191" t="s">
        <v>124</v>
      </c>
      <c r="C1746" s="191" t="s">
        <v>101</v>
      </c>
      <c r="D1746" s="192">
        <v>307000</v>
      </c>
      <c r="E1746" s="192">
        <v>101500</v>
      </c>
      <c r="F1746" s="192">
        <v>82500</v>
      </c>
      <c r="G1746" s="192">
        <v>71500</v>
      </c>
      <c r="H1746" s="192">
        <v>51500</v>
      </c>
    </row>
    <row r="1747" spans="1:8">
      <c r="A1747" s="185" t="str">
        <f t="shared" si="27"/>
        <v>A</v>
      </c>
      <c r="B1747" s="191" t="s">
        <v>124</v>
      </c>
      <c r="C1747" s="191" t="s">
        <v>102</v>
      </c>
      <c r="D1747" s="192">
        <v>732500</v>
      </c>
      <c r="E1747" s="192">
        <v>154150</v>
      </c>
      <c r="F1747" s="192">
        <v>222250</v>
      </c>
      <c r="G1747" s="192">
        <v>221750</v>
      </c>
      <c r="H1747" s="192">
        <v>134350</v>
      </c>
    </row>
    <row r="1748" spans="1:8">
      <c r="A1748" s="185" t="str">
        <f t="shared" si="27"/>
        <v>A</v>
      </c>
      <c r="B1748" s="189" t="s">
        <v>124</v>
      </c>
      <c r="C1748" s="189" t="s">
        <v>121</v>
      </c>
      <c r="D1748" s="190">
        <v>3836200</v>
      </c>
      <c r="E1748" s="190">
        <v>1475000</v>
      </c>
      <c r="F1748" s="190">
        <v>1163000</v>
      </c>
      <c r="G1748" s="190">
        <v>1079000</v>
      </c>
      <c r="H1748" s="190">
        <v>119200</v>
      </c>
    </row>
    <row r="1749" spans="1:8" ht="30.75" thickBot="1">
      <c r="A1749" s="185" t="str">
        <f t="shared" si="27"/>
        <v>A</v>
      </c>
      <c r="B1749" s="186" t="s">
        <v>919</v>
      </c>
      <c r="C1749" s="187" t="s">
        <v>920</v>
      </c>
      <c r="D1749" s="188">
        <v>27709700</v>
      </c>
      <c r="E1749" s="188">
        <v>7722030</v>
      </c>
      <c r="F1749" s="188">
        <v>7513830</v>
      </c>
      <c r="G1749" s="188">
        <v>7160030</v>
      </c>
      <c r="H1749" s="188">
        <v>5313810</v>
      </c>
    </row>
    <row r="1750" spans="1:8" ht="15.75" thickTop="1">
      <c r="A1750" s="185" t="str">
        <f t="shared" si="27"/>
        <v>A</v>
      </c>
      <c r="B1750" s="189" t="s">
        <v>124</v>
      </c>
      <c r="C1750" s="189" t="s">
        <v>96</v>
      </c>
      <c r="D1750" s="190">
        <v>24148500</v>
      </c>
      <c r="E1750" s="190">
        <v>6372030</v>
      </c>
      <c r="F1750" s="190">
        <v>6463830</v>
      </c>
      <c r="G1750" s="190">
        <v>6110030</v>
      </c>
      <c r="H1750" s="190">
        <v>5202610</v>
      </c>
    </row>
    <row r="1751" spans="1:8">
      <c r="A1751" s="185" t="str">
        <f t="shared" si="27"/>
        <v>A</v>
      </c>
      <c r="B1751" s="191" t="s">
        <v>124</v>
      </c>
      <c r="C1751" s="191" t="s">
        <v>97</v>
      </c>
      <c r="D1751" s="192">
        <v>3688100</v>
      </c>
      <c r="E1751" s="192">
        <v>922030</v>
      </c>
      <c r="F1751" s="192">
        <v>922030</v>
      </c>
      <c r="G1751" s="192">
        <v>922030</v>
      </c>
      <c r="H1751" s="192">
        <v>922010</v>
      </c>
    </row>
    <row r="1752" spans="1:8">
      <c r="A1752" s="185" t="str">
        <f t="shared" si="27"/>
        <v>A</v>
      </c>
      <c r="B1752" s="191" t="s">
        <v>124</v>
      </c>
      <c r="C1752" s="191" t="s">
        <v>98</v>
      </c>
      <c r="D1752" s="192">
        <v>19443600</v>
      </c>
      <c r="E1752" s="192">
        <v>5200000</v>
      </c>
      <c r="F1752" s="192">
        <v>5243600</v>
      </c>
      <c r="G1752" s="192">
        <v>4900000</v>
      </c>
      <c r="H1752" s="192">
        <v>4100000</v>
      </c>
    </row>
    <row r="1753" spans="1:8">
      <c r="A1753" s="185" t="str">
        <f t="shared" si="27"/>
        <v>A</v>
      </c>
      <c r="B1753" s="191" t="s">
        <v>124</v>
      </c>
      <c r="C1753" s="191" t="s">
        <v>101</v>
      </c>
      <c r="D1753" s="192">
        <v>300000</v>
      </c>
      <c r="E1753" s="192">
        <v>100000</v>
      </c>
      <c r="F1753" s="192">
        <v>80000</v>
      </c>
      <c r="G1753" s="192">
        <v>70000</v>
      </c>
      <c r="H1753" s="192">
        <v>50000</v>
      </c>
    </row>
    <row r="1754" spans="1:8">
      <c r="A1754" s="185" t="str">
        <f t="shared" si="27"/>
        <v>A</v>
      </c>
      <c r="B1754" s="191" t="s">
        <v>124</v>
      </c>
      <c r="C1754" s="191" t="s">
        <v>102</v>
      </c>
      <c r="D1754" s="192">
        <v>716800</v>
      </c>
      <c r="E1754" s="192">
        <v>150000</v>
      </c>
      <c r="F1754" s="192">
        <v>218200</v>
      </c>
      <c r="G1754" s="192">
        <v>218000</v>
      </c>
      <c r="H1754" s="192">
        <v>130600</v>
      </c>
    </row>
    <row r="1755" spans="1:8">
      <c r="A1755" s="185" t="str">
        <f t="shared" si="27"/>
        <v>A</v>
      </c>
      <c r="B1755" s="189" t="s">
        <v>124</v>
      </c>
      <c r="C1755" s="189" t="s">
        <v>121</v>
      </c>
      <c r="D1755" s="190">
        <v>3561200</v>
      </c>
      <c r="E1755" s="190">
        <v>1350000</v>
      </c>
      <c r="F1755" s="190">
        <v>1050000</v>
      </c>
      <c r="G1755" s="190">
        <v>1050000</v>
      </c>
      <c r="H1755" s="190">
        <v>111200</v>
      </c>
    </row>
    <row r="1756" spans="1:8" ht="15.75" thickBot="1">
      <c r="A1756" s="185" t="str">
        <f t="shared" si="27"/>
        <v>A</v>
      </c>
      <c r="B1756" s="186" t="s">
        <v>921</v>
      </c>
      <c r="C1756" s="187" t="s">
        <v>922</v>
      </c>
      <c r="D1756" s="188">
        <v>1627600</v>
      </c>
      <c r="E1756" s="188">
        <v>387900</v>
      </c>
      <c r="F1756" s="188">
        <v>428900</v>
      </c>
      <c r="G1756" s="188">
        <v>433900</v>
      </c>
      <c r="H1756" s="188">
        <v>376900</v>
      </c>
    </row>
    <row r="1757" spans="1:8" ht="15.75" thickTop="1">
      <c r="A1757" s="185" t="str">
        <f t="shared" si="27"/>
        <v>A</v>
      </c>
      <c r="B1757" s="189" t="s">
        <v>124</v>
      </c>
      <c r="C1757" s="189" t="s">
        <v>96</v>
      </c>
      <c r="D1757" s="190">
        <v>1577600</v>
      </c>
      <c r="E1757" s="190">
        <v>382900</v>
      </c>
      <c r="F1757" s="190">
        <v>408900</v>
      </c>
      <c r="G1757" s="190">
        <v>413900</v>
      </c>
      <c r="H1757" s="190">
        <v>371900</v>
      </c>
    </row>
    <row r="1758" spans="1:8">
      <c r="A1758" s="185" t="str">
        <f t="shared" si="27"/>
        <v>A</v>
      </c>
      <c r="B1758" s="191" t="s">
        <v>124</v>
      </c>
      <c r="C1758" s="191" t="s">
        <v>97</v>
      </c>
      <c r="D1758" s="192">
        <v>1287600</v>
      </c>
      <c r="E1758" s="192">
        <v>321900</v>
      </c>
      <c r="F1758" s="192">
        <v>321900</v>
      </c>
      <c r="G1758" s="192">
        <v>321900</v>
      </c>
      <c r="H1758" s="192">
        <v>321900</v>
      </c>
    </row>
    <row r="1759" spans="1:8">
      <c r="A1759" s="185" t="str">
        <f t="shared" si="27"/>
        <v>A</v>
      </c>
      <c r="B1759" s="191" t="s">
        <v>124</v>
      </c>
      <c r="C1759" s="191" t="s">
        <v>98</v>
      </c>
      <c r="D1759" s="192">
        <v>290000</v>
      </c>
      <c r="E1759" s="192">
        <v>61000</v>
      </c>
      <c r="F1759" s="192">
        <v>87000</v>
      </c>
      <c r="G1759" s="192">
        <v>92000</v>
      </c>
      <c r="H1759" s="192">
        <v>50000</v>
      </c>
    </row>
    <row r="1760" spans="1:8">
      <c r="A1760" s="185" t="str">
        <f t="shared" si="27"/>
        <v>A</v>
      </c>
      <c r="B1760" s="189" t="s">
        <v>124</v>
      </c>
      <c r="C1760" s="189" t="s">
        <v>121</v>
      </c>
      <c r="D1760" s="190">
        <v>50000</v>
      </c>
      <c r="E1760" s="190">
        <v>5000</v>
      </c>
      <c r="F1760" s="190">
        <v>20000</v>
      </c>
      <c r="G1760" s="190">
        <v>20000</v>
      </c>
      <c r="H1760" s="190">
        <v>5000</v>
      </c>
    </row>
    <row r="1761" spans="1:8" ht="15.75" thickBot="1">
      <c r="A1761" s="185" t="str">
        <f t="shared" si="27"/>
        <v>A</v>
      </c>
      <c r="B1761" s="186" t="s">
        <v>923</v>
      </c>
      <c r="C1761" s="187" t="s">
        <v>924</v>
      </c>
      <c r="D1761" s="188">
        <v>1000000</v>
      </c>
      <c r="E1761" s="188">
        <v>305250</v>
      </c>
      <c r="F1761" s="188">
        <v>275250</v>
      </c>
      <c r="G1761" s="188">
        <v>214750</v>
      </c>
      <c r="H1761" s="188">
        <v>204750</v>
      </c>
    </row>
    <row r="1762" spans="1:8" ht="15.75" thickTop="1">
      <c r="A1762" s="185" t="str">
        <f t="shared" si="27"/>
        <v>A</v>
      </c>
      <c r="B1762" s="189" t="s">
        <v>124</v>
      </c>
      <c r="C1762" s="189" t="s">
        <v>96</v>
      </c>
      <c r="D1762" s="190">
        <v>915000</v>
      </c>
      <c r="E1762" s="190">
        <v>250250</v>
      </c>
      <c r="F1762" s="190">
        <v>245250</v>
      </c>
      <c r="G1762" s="190">
        <v>214750</v>
      </c>
      <c r="H1762" s="190">
        <v>204750</v>
      </c>
    </row>
    <row r="1763" spans="1:8">
      <c r="A1763" s="185" t="str">
        <f t="shared" si="27"/>
        <v>A</v>
      </c>
      <c r="B1763" s="191" t="s">
        <v>124</v>
      </c>
      <c r="C1763" s="191" t="s">
        <v>97</v>
      </c>
      <c r="D1763" s="192">
        <v>695000</v>
      </c>
      <c r="E1763" s="192">
        <v>173750</v>
      </c>
      <c r="F1763" s="192">
        <v>173750</v>
      </c>
      <c r="G1763" s="192">
        <v>173750</v>
      </c>
      <c r="H1763" s="192">
        <v>173750</v>
      </c>
    </row>
    <row r="1764" spans="1:8">
      <c r="A1764" s="185" t="str">
        <f t="shared" si="27"/>
        <v>A</v>
      </c>
      <c r="B1764" s="191" t="s">
        <v>124</v>
      </c>
      <c r="C1764" s="191" t="s">
        <v>98</v>
      </c>
      <c r="D1764" s="192">
        <v>215000</v>
      </c>
      <c r="E1764" s="192">
        <v>75000</v>
      </c>
      <c r="F1764" s="192">
        <v>70000</v>
      </c>
      <c r="G1764" s="192">
        <v>40000</v>
      </c>
      <c r="H1764" s="192">
        <v>30000</v>
      </c>
    </row>
    <row r="1765" spans="1:8">
      <c r="A1765" s="185" t="str">
        <f t="shared" si="27"/>
        <v>A</v>
      </c>
      <c r="B1765" s="191" t="s">
        <v>124</v>
      </c>
      <c r="C1765" s="191" t="s">
        <v>102</v>
      </c>
      <c r="D1765" s="192">
        <v>5000</v>
      </c>
      <c r="E1765" s="192">
        <v>1500</v>
      </c>
      <c r="F1765" s="192">
        <v>1500</v>
      </c>
      <c r="G1765" s="192">
        <v>1000</v>
      </c>
      <c r="H1765" s="192">
        <v>1000</v>
      </c>
    </row>
    <row r="1766" spans="1:8">
      <c r="A1766" s="185" t="str">
        <f t="shared" si="27"/>
        <v>A</v>
      </c>
      <c r="B1766" s="189" t="s">
        <v>124</v>
      </c>
      <c r="C1766" s="189" t="s">
        <v>121</v>
      </c>
      <c r="D1766" s="190">
        <v>85000</v>
      </c>
      <c r="E1766" s="190">
        <v>55000</v>
      </c>
      <c r="F1766" s="190">
        <v>30000</v>
      </c>
      <c r="G1766" s="190">
        <v>0</v>
      </c>
      <c r="H1766" s="190">
        <v>0</v>
      </c>
    </row>
    <row r="1767" spans="1:8" ht="15.75" thickBot="1">
      <c r="A1767" s="185" t="str">
        <f t="shared" si="27"/>
        <v>A</v>
      </c>
      <c r="B1767" s="186" t="s">
        <v>925</v>
      </c>
      <c r="C1767" s="187" t="s">
        <v>926</v>
      </c>
      <c r="D1767" s="188">
        <v>622700</v>
      </c>
      <c r="E1767" s="188">
        <v>152350</v>
      </c>
      <c r="F1767" s="188">
        <v>157050</v>
      </c>
      <c r="G1767" s="188">
        <v>160150</v>
      </c>
      <c r="H1767" s="188">
        <v>153150</v>
      </c>
    </row>
    <row r="1768" spans="1:8" ht="15.75" thickTop="1">
      <c r="A1768" s="185" t="str">
        <f t="shared" si="27"/>
        <v>A</v>
      </c>
      <c r="B1768" s="189" t="s">
        <v>124</v>
      </c>
      <c r="C1768" s="189" t="s">
        <v>96</v>
      </c>
      <c r="D1768" s="190">
        <v>603700</v>
      </c>
      <c r="E1768" s="190">
        <v>149350</v>
      </c>
      <c r="F1768" s="190">
        <v>152050</v>
      </c>
      <c r="G1768" s="190">
        <v>152150</v>
      </c>
      <c r="H1768" s="190">
        <v>150150</v>
      </c>
    </row>
    <row r="1769" spans="1:8">
      <c r="A1769" s="185" t="str">
        <f t="shared" si="27"/>
        <v>A</v>
      </c>
      <c r="B1769" s="191" t="s">
        <v>124</v>
      </c>
      <c r="C1769" s="191" t="s">
        <v>97</v>
      </c>
      <c r="D1769" s="192">
        <v>525400</v>
      </c>
      <c r="E1769" s="192">
        <v>131350</v>
      </c>
      <c r="F1769" s="192">
        <v>131350</v>
      </c>
      <c r="G1769" s="192">
        <v>131350</v>
      </c>
      <c r="H1769" s="192">
        <v>131350</v>
      </c>
    </row>
    <row r="1770" spans="1:8">
      <c r="A1770" s="185" t="str">
        <f t="shared" si="27"/>
        <v>A</v>
      </c>
      <c r="B1770" s="191" t="s">
        <v>124</v>
      </c>
      <c r="C1770" s="191" t="s">
        <v>98</v>
      </c>
      <c r="D1770" s="192">
        <v>75300</v>
      </c>
      <c r="E1770" s="192">
        <v>17300</v>
      </c>
      <c r="F1770" s="192">
        <v>20000</v>
      </c>
      <c r="G1770" s="192">
        <v>20000</v>
      </c>
      <c r="H1770" s="192">
        <v>18000</v>
      </c>
    </row>
    <row r="1771" spans="1:8">
      <c r="A1771" s="185" t="str">
        <f t="shared" si="27"/>
        <v>A</v>
      </c>
      <c r="B1771" s="191" t="s">
        <v>124</v>
      </c>
      <c r="C1771" s="191" t="s">
        <v>102</v>
      </c>
      <c r="D1771" s="192">
        <v>3000</v>
      </c>
      <c r="E1771" s="192">
        <v>700</v>
      </c>
      <c r="F1771" s="192">
        <v>700</v>
      </c>
      <c r="G1771" s="192">
        <v>800</v>
      </c>
      <c r="H1771" s="192">
        <v>800</v>
      </c>
    </row>
    <row r="1772" spans="1:8">
      <c r="A1772" s="185" t="str">
        <f t="shared" si="27"/>
        <v>A</v>
      </c>
      <c r="B1772" s="189" t="s">
        <v>124</v>
      </c>
      <c r="C1772" s="189" t="s">
        <v>121</v>
      </c>
      <c r="D1772" s="190">
        <v>19000</v>
      </c>
      <c r="E1772" s="190">
        <v>3000</v>
      </c>
      <c r="F1772" s="190">
        <v>5000</v>
      </c>
      <c r="G1772" s="190">
        <v>8000</v>
      </c>
      <c r="H1772" s="190">
        <v>3000</v>
      </c>
    </row>
    <row r="1773" spans="1:8" ht="15.75" thickBot="1">
      <c r="A1773" s="185" t="str">
        <f t="shared" si="27"/>
        <v>A</v>
      </c>
      <c r="B1773" s="186" t="s">
        <v>927</v>
      </c>
      <c r="C1773" s="187" t="s">
        <v>928</v>
      </c>
      <c r="D1773" s="188">
        <v>460000</v>
      </c>
      <c r="E1773" s="188">
        <v>131400</v>
      </c>
      <c r="F1773" s="188">
        <v>111300</v>
      </c>
      <c r="G1773" s="188">
        <v>106400</v>
      </c>
      <c r="H1773" s="188">
        <v>110900</v>
      </c>
    </row>
    <row r="1774" spans="1:8" ht="15.75" thickTop="1">
      <c r="A1774" s="185" t="str">
        <f t="shared" si="27"/>
        <v>A</v>
      </c>
      <c r="B1774" s="189" t="s">
        <v>124</v>
      </c>
      <c r="C1774" s="189" t="s">
        <v>96</v>
      </c>
      <c r="D1774" s="190">
        <v>440000</v>
      </c>
      <c r="E1774" s="190">
        <v>111400</v>
      </c>
      <c r="F1774" s="190">
        <v>111300</v>
      </c>
      <c r="G1774" s="190">
        <v>106400</v>
      </c>
      <c r="H1774" s="190">
        <v>110900</v>
      </c>
    </row>
    <row r="1775" spans="1:8">
      <c r="A1775" s="185" t="str">
        <f t="shared" si="27"/>
        <v>A</v>
      </c>
      <c r="B1775" s="191" t="s">
        <v>124</v>
      </c>
      <c r="C1775" s="191" t="s">
        <v>97</v>
      </c>
      <c r="D1775" s="192">
        <v>270000</v>
      </c>
      <c r="E1775" s="192">
        <v>67500</v>
      </c>
      <c r="F1775" s="192">
        <v>67500</v>
      </c>
      <c r="G1775" s="192">
        <v>67500</v>
      </c>
      <c r="H1775" s="192">
        <v>67500</v>
      </c>
    </row>
    <row r="1776" spans="1:8">
      <c r="A1776" s="185" t="str">
        <f t="shared" si="27"/>
        <v>A</v>
      </c>
      <c r="B1776" s="191" t="s">
        <v>124</v>
      </c>
      <c r="C1776" s="191" t="s">
        <v>98</v>
      </c>
      <c r="D1776" s="192">
        <v>164500</v>
      </c>
      <c r="E1776" s="192">
        <v>42500</v>
      </c>
      <c r="F1776" s="192">
        <v>42500</v>
      </c>
      <c r="G1776" s="192">
        <v>37500</v>
      </c>
      <c r="H1776" s="192">
        <v>42000</v>
      </c>
    </row>
    <row r="1777" spans="1:8">
      <c r="A1777" s="185" t="str">
        <f t="shared" si="27"/>
        <v>A</v>
      </c>
      <c r="B1777" s="191" t="s">
        <v>124</v>
      </c>
      <c r="C1777" s="191" t="s">
        <v>101</v>
      </c>
      <c r="D1777" s="192">
        <v>2000</v>
      </c>
      <c r="E1777" s="192">
        <v>500</v>
      </c>
      <c r="F1777" s="192">
        <v>500</v>
      </c>
      <c r="G1777" s="192">
        <v>500</v>
      </c>
      <c r="H1777" s="192">
        <v>500</v>
      </c>
    </row>
    <row r="1778" spans="1:8">
      <c r="A1778" s="185" t="str">
        <f t="shared" si="27"/>
        <v>A</v>
      </c>
      <c r="B1778" s="191" t="s">
        <v>124</v>
      </c>
      <c r="C1778" s="191" t="s">
        <v>102</v>
      </c>
      <c r="D1778" s="192">
        <v>3500</v>
      </c>
      <c r="E1778" s="192">
        <v>900</v>
      </c>
      <c r="F1778" s="192">
        <v>800</v>
      </c>
      <c r="G1778" s="192">
        <v>900</v>
      </c>
      <c r="H1778" s="192">
        <v>900</v>
      </c>
    </row>
    <row r="1779" spans="1:8">
      <c r="A1779" s="185" t="str">
        <f t="shared" si="27"/>
        <v>A</v>
      </c>
      <c r="B1779" s="189" t="s">
        <v>124</v>
      </c>
      <c r="C1779" s="189" t="s">
        <v>121</v>
      </c>
      <c r="D1779" s="190">
        <v>20000</v>
      </c>
      <c r="E1779" s="190">
        <v>20000</v>
      </c>
      <c r="F1779" s="190">
        <v>0</v>
      </c>
      <c r="G1779" s="190">
        <v>0</v>
      </c>
      <c r="H1779" s="190">
        <v>0</v>
      </c>
    </row>
    <row r="1780" spans="1:8" ht="30.75" thickBot="1">
      <c r="A1780" s="185" t="str">
        <f t="shared" si="27"/>
        <v>A</v>
      </c>
      <c r="B1780" s="186" t="s">
        <v>929</v>
      </c>
      <c r="C1780" s="187" t="s">
        <v>930</v>
      </c>
      <c r="D1780" s="188">
        <v>1470000</v>
      </c>
      <c r="E1780" s="188">
        <v>414050</v>
      </c>
      <c r="F1780" s="188">
        <v>380850</v>
      </c>
      <c r="G1780" s="188">
        <v>348050</v>
      </c>
      <c r="H1780" s="188">
        <v>327050</v>
      </c>
    </row>
    <row r="1781" spans="1:8" ht="15.75" thickTop="1">
      <c r="A1781" s="185" t="str">
        <f t="shared" si="27"/>
        <v>A</v>
      </c>
      <c r="B1781" s="189" t="s">
        <v>124</v>
      </c>
      <c r="C1781" s="189" t="s">
        <v>96</v>
      </c>
      <c r="D1781" s="190">
        <v>1424000</v>
      </c>
      <c r="E1781" s="190">
        <v>372050</v>
      </c>
      <c r="F1781" s="190">
        <v>377850</v>
      </c>
      <c r="G1781" s="190">
        <v>347050</v>
      </c>
      <c r="H1781" s="190">
        <v>327050</v>
      </c>
    </row>
    <row r="1782" spans="1:8">
      <c r="A1782" s="185" t="str">
        <f t="shared" si="27"/>
        <v>A</v>
      </c>
      <c r="B1782" s="191" t="s">
        <v>124</v>
      </c>
      <c r="C1782" s="191" t="s">
        <v>97</v>
      </c>
      <c r="D1782" s="192">
        <v>1140000</v>
      </c>
      <c r="E1782" s="192">
        <v>285000</v>
      </c>
      <c r="F1782" s="192">
        <v>285000</v>
      </c>
      <c r="G1782" s="192">
        <v>285000</v>
      </c>
      <c r="H1782" s="192">
        <v>285000</v>
      </c>
    </row>
    <row r="1783" spans="1:8">
      <c r="A1783" s="185" t="str">
        <f t="shared" si="27"/>
        <v>A</v>
      </c>
      <c r="B1783" s="191" t="s">
        <v>124</v>
      </c>
      <c r="C1783" s="191" t="s">
        <v>98</v>
      </c>
      <c r="D1783" s="192">
        <v>274800</v>
      </c>
      <c r="E1783" s="192">
        <v>85000</v>
      </c>
      <c r="F1783" s="192">
        <v>89800</v>
      </c>
      <c r="G1783" s="192">
        <v>60000</v>
      </c>
      <c r="H1783" s="192">
        <v>40000</v>
      </c>
    </row>
    <row r="1784" spans="1:8">
      <c r="A1784" s="185" t="str">
        <f t="shared" si="27"/>
        <v>A</v>
      </c>
      <c r="B1784" s="191" t="s">
        <v>124</v>
      </c>
      <c r="C1784" s="191" t="s">
        <v>101</v>
      </c>
      <c r="D1784" s="192">
        <v>5000</v>
      </c>
      <c r="E1784" s="192">
        <v>1000</v>
      </c>
      <c r="F1784" s="192">
        <v>2000</v>
      </c>
      <c r="G1784" s="192">
        <v>1000</v>
      </c>
      <c r="H1784" s="192">
        <v>1000</v>
      </c>
    </row>
    <row r="1785" spans="1:8">
      <c r="A1785" s="185" t="str">
        <f t="shared" si="27"/>
        <v>A</v>
      </c>
      <c r="B1785" s="191" t="s">
        <v>124</v>
      </c>
      <c r="C1785" s="191" t="s">
        <v>102</v>
      </c>
      <c r="D1785" s="192">
        <v>4200</v>
      </c>
      <c r="E1785" s="192">
        <v>1050</v>
      </c>
      <c r="F1785" s="192">
        <v>1050</v>
      </c>
      <c r="G1785" s="192">
        <v>1050</v>
      </c>
      <c r="H1785" s="192">
        <v>1050</v>
      </c>
    </row>
    <row r="1786" spans="1:8">
      <c r="A1786" s="185" t="str">
        <f t="shared" si="27"/>
        <v>A</v>
      </c>
      <c r="B1786" s="189" t="s">
        <v>124</v>
      </c>
      <c r="C1786" s="189" t="s">
        <v>121</v>
      </c>
      <c r="D1786" s="190">
        <v>46000</v>
      </c>
      <c r="E1786" s="190">
        <v>42000</v>
      </c>
      <c r="F1786" s="190">
        <v>3000</v>
      </c>
      <c r="G1786" s="190">
        <v>1000</v>
      </c>
      <c r="H1786" s="190">
        <v>0</v>
      </c>
    </row>
    <row r="1787" spans="1:8" ht="15.75" thickBot="1">
      <c r="A1787" s="185" t="str">
        <f t="shared" si="27"/>
        <v>A</v>
      </c>
      <c r="B1787" s="186" t="s">
        <v>931</v>
      </c>
      <c r="C1787" s="187" t="s">
        <v>932</v>
      </c>
      <c r="D1787" s="188">
        <v>640000</v>
      </c>
      <c r="E1787" s="188">
        <v>141250</v>
      </c>
      <c r="F1787" s="188">
        <v>216250</v>
      </c>
      <c r="G1787" s="188">
        <v>156250</v>
      </c>
      <c r="H1787" s="188">
        <v>126250</v>
      </c>
    </row>
    <row r="1788" spans="1:8" ht="15.75" thickTop="1">
      <c r="A1788" s="185" t="str">
        <f t="shared" si="27"/>
        <v>A</v>
      </c>
      <c r="B1788" s="189" t="s">
        <v>124</v>
      </c>
      <c r="C1788" s="189" t="s">
        <v>96</v>
      </c>
      <c r="D1788" s="190">
        <v>585000</v>
      </c>
      <c r="E1788" s="190">
        <v>141250</v>
      </c>
      <c r="F1788" s="190">
        <v>161250</v>
      </c>
      <c r="G1788" s="190">
        <v>156250</v>
      </c>
      <c r="H1788" s="190">
        <v>126250</v>
      </c>
    </row>
    <row r="1789" spans="1:8">
      <c r="A1789" s="185" t="str">
        <f t="shared" si="27"/>
        <v>A</v>
      </c>
      <c r="B1789" s="191" t="s">
        <v>124</v>
      </c>
      <c r="C1789" s="191" t="s">
        <v>97</v>
      </c>
      <c r="D1789" s="192">
        <v>425000</v>
      </c>
      <c r="E1789" s="192">
        <v>106250</v>
      </c>
      <c r="F1789" s="192">
        <v>106250</v>
      </c>
      <c r="G1789" s="192">
        <v>106250</v>
      </c>
      <c r="H1789" s="192">
        <v>106250</v>
      </c>
    </row>
    <row r="1790" spans="1:8">
      <c r="A1790" s="185" t="str">
        <f t="shared" si="27"/>
        <v>A</v>
      </c>
      <c r="B1790" s="191" t="s">
        <v>124</v>
      </c>
      <c r="C1790" s="191" t="s">
        <v>98</v>
      </c>
      <c r="D1790" s="192">
        <v>160000</v>
      </c>
      <c r="E1790" s="192">
        <v>35000</v>
      </c>
      <c r="F1790" s="192">
        <v>55000</v>
      </c>
      <c r="G1790" s="192">
        <v>50000</v>
      </c>
      <c r="H1790" s="192">
        <v>20000</v>
      </c>
    </row>
    <row r="1791" spans="1:8">
      <c r="A1791" s="185" t="str">
        <f t="shared" si="27"/>
        <v>A</v>
      </c>
      <c r="B1791" s="189" t="s">
        <v>124</v>
      </c>
      <c r="C1791" s="189" t="s">
        <v>121</v>
      </c>
      <c r="D1791" s="190">
        <v>55000</v>
      </c>
      <c r="E1791" s="190">
        <v>0</v>
      </c>
      <c r="F1791" s="190">
        <v>55000</v>
      </c>
      <c r="G1791" s="190">
        <v>0</v>
      </c>
      <c r="H1791" s="190">
        <v>0</v>
      </c>
    </row>
    <row r="1792" spans="1:8" ht="15.75" thickBot="1">
      <c r="A1792" s="185" t="str">
        <f t="shared" si="27"/>
        <v>A</v>
      </c>
      <c r="B1792" s="186" t="s">
        <v>933</v>
      </c>
      <c r="C1792" s="187" t="s">
        <v>934</v>
      </c>
      <c r="D1792" s="188">
        <v>110000000</v>
      </c>
      <c r="E1792" s="188">
        <v>86800000</v>
      </c>
      <c r="F1792" s="188">
        <v>8000000</v>
      </c>
      <c r="G1792" s="188">
        <v>7600000</v>
      </c>
      <c r="H1792" s="188">
        <v>7600000</v>
      </c>
    </row>
    <row r="1793" spans="1:8" ht="15.75" thickTop="1">
      <c r="A1793" s="185" t="str">
        <f t="shared" si="27"/>
        <v>A</v>
      </c>
      <c r="B1793" s="189" t="s">
        <v>124</v>
      </c>
      <c r="C1793" s="189" t="s">
        <v>121</v>
      </c>
      <c r="D1793" s="190">
        <v>110000000</v>
      </c>
      <c r="E1793" s="190">
        <v>86800000</v>
      </c>
      <c r="F1793" s="190">
        <v>8000000</v>
      </c>
      <c r="G1793" s="190">
        <v>7600000</v>
      </c>
      <c r="H1793" s="190">
        <v>7600000</v>
      </c>
    </row>
    <row r="1794" spans="1:8" ht="15.75" thickBot="1">
      <c r="A1794" s="185" t="str">
        <f t="shared" si="27"/>
        <v>A</v>
      </c>
      <c r="B1794" s="186" t="s">
        <v>935</v>
      </c>
      <c r="C1794" s="187" t="s">
        <v>936</v>
      </c>
      <c r="D1794" s="188">
        <v>144878000</v>
      </c>
      <c r="E1794" s="188">
        <v>55654900</v>
      </c>
      <c r="F1794" s="188">
        <v>26439000</v>
      </c>
      <c r="G1794" s="188">
        <v>37339000</v>
      </c>
      <c r="H1794" s="188">
        <v>25445100</v>
      </c>
    </row>
    <row r="1795" spans="1:8" ht="15.75" thickTop="1">
      <c r="A1795" s="185" t="str">
        <f t="shared" si="27"/>
        <v>A</v>
      </c>
      <c r="B1795" s="189" t="s">
        <v>124</v>
      </c>
      <c r="C1795" s="189" t="s">
        <v>96</v>
      </c>
      <c r="D1795" s="190">
        <v>142878000</v>
      </c>
      <c r="E1795" s="190">
        <v>55087900</v>
      </c>
      <c r="F1795" s="190">
        <v>25928000</v>
      </c>
      <c r="G1795" s="190">
        <v>36828000</v>
      </c>
      <c r="H1795" s="190">
        <v>25034100</v>
      </c>
    </row>
    <row r="1796" spans="1:8">
      <c r="A1796" s="185" t="str">
        <f t="shared" si="27"/>
        <v>A</v>
      </c>
      <c r="B1796" s="191" t="s">
        <v>124</v>
      </c>
      <c r="C1796" s="191" t="s">
        <v>97</v>
      </c>
      <c r="D1796" s="192">
        <v>31500000</v>
      </c>
      <c r="E1796" s="192">
        <v>8000000</v>
      </c>
      <c r="F1796" s="192">
        <v>7500000</v>
      </c>
      <c r="G1796" s="192">
        <v>9000000</v>
      </c>
      <c r="H1796" s="192">
        <v>7000000</v>
      </c>
    </row>
    <row r="1797" spans="1:8">
      <c r="A1797" s="185" t="str">
        <f t="shared" si="27"/>
        <v>A</v>
      </c>
      <c r="B1797" s="191" t="s">
        <v>124</v>
      </c>
      <c r="C1797" s="191" t="s">
        <v>98</v>
      </c>
      <c r="D1797" s="192">
        <v>111378000</v>
      </c>
      <c r="E1797" s="192">
        <v>47087900</v>
      </c>
      <c r="F1797" s="192">
        <v>18428000</v>
      </c>
      <c r="G1797" s="192">
        <v>27828000</v>
      </c>
      <c r="H1797" s="192">
        <v>18034100</v>
      </c>
    </row>
    <row r="1798" spans="1:8">
      <c r="A1798" s="185" t="str">
        <f t="shared" si="27"/>
        <v>A</v>
      </c>
      <c r="B1798" s="189" t="s">
        <v>124</v>
      </c>
      <c r="C1798" s="189" t="s">
        <v>121</v>
      </c>
      <c r="D1798" s="190">
        <v>2000000</v>
      </c>
      <c r="E1798" s="190">
        <v>567000</v>
      </c>
      <c r="F1798" s="190">
        <v>511000</v>
      </c>
      <c r="G1798" s="190">
        <v>511000</v>
      </c>
      <c r="H1798" s="190">
        <v>411000</v>
      </c>
    </row>
    <row r="1799" spans="1:8" ht="15.75" thickBot="1">
      <c r="A1799" s="185" t="str">
        <f t="shared" ref="A1799:A1862" si="28">(IF(OR(D1799&lt;&gt;0,E1799&lt;&gt;0,F1799&lt;&gt;0,G1799&lt;&gt;0,H1799&lt;&gt;0),"A","B"))</f>
        <v>A</v>
      </c>
      <c r="B1799" s="186" t="s">
        <v>937</v>
      </c>
      <c r="C1799" s="187" t="s">
        <v>938</v>
      </c>
      <c r="D1799" s="188">
        <v>136118100</v>
      </c>
      <c r="E1799" s="188">
        <v>52895000</v>
      </c>
      <c r="F1799" s="188">
        <v>24439000</v>
      </c>
      <c r="G1799" s="188">
        <v>35339000</v>
      </c>
      <c r="H1799" s="188">
        <v>23445100</v>
      </c>
    </row>
    <row r="1800" spans="1:8" ht="15.75" thickTop="1">
      <c r="A1800" s="185" t="str">
        <f t="shared" si="28"/>
        <v>A</v>
      </c>
      <c r="B1800" s="189" t="s">
        <v>124</v>
      </c>
      <c r="C1800" s="189" t="s">
        <v>96</v>
      </c>
      <c r="D1800" s="190">
        <v>134118100</v>
      </c>
      <c r="E1800" s="190">
        <v>52328000</v>
      </c>
      <c r="F1800" s="190">
        <v>23928000</v>
      </c>
      <c r="G1800" s="190">
        <v>34828000</v>
      </c>
      <c r="H1800" s="190">
        <v>23034100</v>
      </c>
    </row>
    <row r="1801" spans="1:8">
      <c r="A1801" s="185" t="str">
        <f t="shared" si="28"/>
        <v>A</v>
      </c>
      <c r="B1801" s="191" t="s">
        <v>124</v>
      </c>
      <c r="C1801" s="191" t="s">
        <v>97</v>
      </c>
      <c r="D1801" s="192">
        <v>31500000</v>
      </c>
      <c r="E1801" s="192">
        <v>8000000</v>
      </c>
      <c r="F1801" s="192">
        <v>7500000</v>
      </c>
      <c r="G1801" s="192">
        <v>9000000</v>
      </c>
      <c r="H1801" s="192">
        <v>7000000</v>
      </c>
    </row>
    <row r="1802" spans="1:8">
      <c r="A1802" s="185" t="str">
        <f t="shared" si="28"/>
        <v>A</v>
      </c>
      <c r="B1802" s="191" t="s">
        <v>124</v>
      </c>
      <c r="C1802" s="191" t="s">
        <v>98</v>
      </c>
      <c r="D1802" s="192">
        <v>102618100</v>
      </c>
      <c r="E1802" s="192">
        <v>44328000</v>
      </c>
      <c r="F1802" s="192">
        <v>16428000</v>
      </c>
      <c r="G1802" s="192">
        <v>25828000</v>
      </c>
      <c r="H1802" s="192">
        <v>16034100</v>
      </c>
    </row>
    <row r="1803" spans="1:8">
      <c r="A1803" s="185" t="str">
        <f t="shared" si="28"/>
        <v>A</v>
      </c>
      <c r="B1803" s="189" t="s">
        <v>124</v>
      </c>
      <c r="C1803" s="189" t="s">
        <v>121</v>
      </c>
      <c r="D1803" s="190">
        <v>2000000</v>
      </c>
      <c r="E1803" s="190">
        <v>567000</v>
      </c>
      <c r="F1803" s="190">
        <v>511000</v>
      </c>
      <c r="G1803" s="190">
        <v>511000</v>
      </c>
      <c r="H1803" s="190">
        <v>411000</v>
      </c>
    </row>
    <row r="1804" spans="1:8" ht="15.75" thickBot="1">
      <c r="A1804" s="185" t="str">
        <f t="shared" si="28"/>
        <v>A</v>
      </c>
      <c r="B1804" s="186" t="s">
        <v>939</v>
      </c>
      <c r="C1804" s="187" t="s">
        <v>940</v>
      </c>
      <c r="D1804" s="188">
        <v>132362100</v>
      </c>
      <c r="E1804" s="188">
        <v>51956000</v>
      </c>
      <c r="F1804" s="188">
        <v>23500000</v>
      </c>
      <c r="G1804" s="188">
        <v>34400000</v>
      </c>
      <c r="H1804" s="188">
        <v>22506100</v>
      </c>
    </row>
    <row r="1805" spans="1:8" ht="15.75" thickTop="1">
      <c r="A1805" s="185" t="str">
        <f t="shared" si="28"/>
        <v>A</v>
      </c>
      <c r="B1805" s="189" t="s">
        <v>124</v>
      </c>
      <c r="C1805" s="189" t="s">
        <v>96</v>
      </c>
      <c r="D1805" s="190">
        <v>130806100</v>
      </c>
      <c r="E1805" s="190">
        <v>51500000</v>
      </c>
      <c r="F1805" s="190">
        <v>23100000</v>
      </c>
      <c r="G1805" s="190">
        <v>34000000</v>
      </c>
      <c r="H1805" s="190">
        <v>22206100</v>
      </c>
    </row>
    <row r="1806" spans="1:8">
      <c r="A1806" s="185" t="str">
        <f t="shared" si="28"/>
        <v>A</v>
      </c>
      <c r="B1806" s="191" t="s">
        <v>124</v>
      </c>
      <c r="C1806" s="191" t="s">
        <v>97</v>
      </c>
      <c r="D1806" s="192">
        <v>31500000</v>
      </c>
      <c r="E1806" s="192">
        <v>8000000</v>
      </c>
      <c r="F1806" s="192">
        <v>7500000</v>
      </c>
      <c r="G1806" s="192">
        <v>9000000</v>
      </c>
      <c r="H1806" s="192">
        <v>7000000</v>
      </c>
    </row>
    <row r="1807" spans="1:8">
      <c r="A1807" s="185" t="str">
        <f t="shared" si="28"/>
        <v>A</v>
      </c>
      <c r="B1807" s="191" t="s">
        <v>124</v>
      </c>
      <c r="C1807" s="191" t="s">
        <v>98</v>
      </c>
      <c r="D1807" s="192">
        <v>99306100</v>
      </c>
      <c r="E1807" s="192">
        <v>43500000</v>
      </c>
      <c r="F1807" s="192">
        <v>15600000</v>
      </c>
      <c r="G1807" s="192">
        <v>25000000</v>
      </c>
      <c r="H1807" s="192">
        <v>15206100</v>
      </c>
    </row>
    <row r="1808" spans="1:8">
      <c r="A1808" s="185" t="str">
        <f t="shared" si="28"/>
        <v>A</v>
      </c>
      <c r="B1808" s="189" t="s">
        <v>124</v>
      </c>
      <c r="C1808" s="189" t="s">
        <v>121</v>
      </c>
      <c r="D1808" s="190">
        <v>1556000</v>
      </c>
      <c r="E1808" s="190">
        <v>456000</v>
      </c>
      <c r="F1808" s="190">
        <v>400000</v>
      </c>
      <c r="G1808" s="190">
        <v>400000</v>
      </c>
      <c r="H1808" s="190">
        <v>300000</v>
      </c>
    </row>
    <row r="1809" spans="1:8" ht="30.75" thickBot="1">
      <c r="A1809" s="185" t="str">
        <f t="shared" si="28"/>
        <v>A</v>
      </c>
      <c r="B1809" s="186" t="s">
        <v>941</v>
      </c>
      <c r="C1809" s="187" t="s">
        <v>942</v>
      </c>
      <c r="D1809" s="188">
        <v>48000</v>
      </c>
      <c r="E1809" s="188">
        <v>12000</v>
      </c>
      <c r="F1809" s="188">
        <v>12000</v>
      </c>
      <c r="G1809" s="188">
        <v>12000</v>
      </c>
      <c r="H1809" s="188">
        <v>12000</v>
      </c>
    </row>
    <row r="1810" spans="1:8" ht="15.75" thickTop="1">
      <c r="A1810" s="185" t="str">
        <f t="shared" si="28"/>
        <v>A</v>
      </c>
      <c r="B1810" s="189" t="s">
        <v>124</v>
      </c>
      <c r="C1810" s="189" t="s">
        <v>96</v>
      </c>
      <c r="D1810" s="190">
        <v>30000</v>
      </c>
      <c r="E1810" s="190">
        <v>7500</v>
      </c>
      <c r="F1810" s="190">
        <v>7500</v>
      </c>
      <c r="G1810" s="190">
        <v>7500</v>
      </c>
      <c r="H1810" s="190">
        <v>7500</v>
      </c>
    </row>
    <row r="1811" spans="1:8">
      <c r="A1811" s="185" t="str">
        <f t="shared" si="28"/>
        <v>A</v>
      </c>
      <c r="B1811" s="191" t="s">
        <v>124</v>
      </c>
      <c r="C1811" s="191" t="s">
        <v>98</v>
      </c>
      <c r="D1811" s="192">
        <v>30000</v>
      </c>
      <c r="E1811" s="192">
        <v>7500</v>
      </c>
      <c r="F1811" s="192">
        <v>7500</v>
      </c>
      <c r="G1811" s="192">
        <v>7500</v>
      </c>
      <c r="H1811" s="192">
        <v>7500</v>
      </c>
    </row>
    <row r="1812" spans="1:8">
      <c r="A1812" s="185" t="str">
        <f t="shared" si="28"/>
        <v>A</v>
      </c>
      <c r="B1812" s="189" t="s">
        <v>124</v>
      </c>
      <c r="C1812" s="189" t="s">
        <v>121</v>
      </c>
      <c r="D1812" s="190">
        <v>18000</v>
      </c>
      <c r="E1812" s="190">
        <v>4500</v>
      </c>
      <c r="F1812" s="190">
        <v>4500</v>
      </c>
      <c r="G1812" s="190">
        <v>4500</v>
      </c>
      <c r="H1812" s="190">
        <v>4500</v>
      </c>
    </row>
    <row r="1813" spans="1:8" ht="30.75" thickBot="1">
      <c r="A1813" s="185" t="str">
        <f t="shared" si="28"/>
        <v>A</v>
      </c>
      <c r="B1813" s="186" t="s">
        <v>943</v>
      </c>
      <c r="C1813" s="187" t="s">
        <v>944</v>
      </c>
      <c r="D1813" s="188">
        <v>54000</v>
      </c>
      <c r="E1813" s="188">
        <v>13500</v>
      </c>
      <c r="F1813" s="188">
        <v>13500</v>
      </c>
      <c r="G1813" s="188">
        <v>13500</v>
      </c>
      <c r="H1813" s="188">
        <v>13500</v>
      </c>
    </row>
    <row r="1814" spans="1:8" ht="15.75" thickTop="1">
      <c r="A1814" s="185" t="str">
        <f t="shared" si="28"/>
        <v>A</v>
      </c>
      <c r="B1814" s="189" t="s">
        <v>124</v>
      </c>
      <c r="C1814" s="189" t="s">
        <v>96</v>
      </c>
      <c r="D1814" s="190">
        <v>54000</v>
      </c>
      <c r="E1814" s="190">
        <v>13500</v>
      </c>
      <c r="F1814" s="190">
        <v>13500</v>
      </c>
      <c r="G1814" s="190">
        <v>13500</v>
      </c>
      <c r="H1814" s="190">
        <v>13500</v>
      </c>
    </row>
    <row r="1815" spans="1:8">
      <c r="A1815" s="185" t="str">
        <f t="shared" si="28"/>
        <v>A</v>
      </c>
      <c r="B1815" s="191" t="s">
        <v>124</v>
      </c>
      <c r="C1815" s="191" t="s">
        <v>98</v>
      </c>
      <c r="D1815" s="192">
        <v>54000</v>
      </c>
      <c r="E1815" s="192">
        <v>13500</v>
      </c>
      <c r="F1815" s="192">
        <v>13500</v>
      </c>
      <c r="G1815" s="192">
        <v>13500</v>
      </c>
      <c r="H1815" s="192">
        <v>13500</v>
      </c>
    </row>
    <row r="1816" spans="1:8" ht="30.75" thickBot="1">
      <c r="A1816" s="185" t="str">
        <f t="shared" si="28"/>
        <v>A</v>
      </c>
      <c r="B1816" s="186" t="s">
        <v>945</v>
      </c>
      <c r="C1816" s="187" t="s">
        <v>946</v>
      </c>
      <c r="D1816" s="188">
        <v>132000</v>
      </c>
      <c r="E1816" s="188">
        <v>33000</v>
      </c>
      <c r="F1816" s="188">
        <v>33000</v>
      </c>
      <c r="G1816" s="188">
        <v>33000</v>
      </c>
      <c r="H1816" s="188">
        <v>33000</v>
      </c>
    </row>
    <row r="1817" spans="1:8" ht="15.75" thickTop="1">
      <c r="A1817" s="185" t="str">
        <f t="shared" si="28"/>
        <v>A</v>
      </c>
      <c r="B1817" s="189" t="s">
        <v>124</v>
      </c>
      <c r="C1817" s="189" t="s">
        <v>96</v>
      </c>
      <c r="D1817" s="190">
        <v>132000</v>
      </c>
      <c r="E1817" s="190">
        <v>33000</v>
      </c>
      <c r="F1817" s="190">
        <v>33000</v>
      </c>
      <c r="G1817" s="190">
        <v>33000</v>
      </c>
      <c r="H1817" s="190">
        <v>33000</v>
      </c>
    </row>
    <row r="1818" spans="1:8">
      <c r="A1818" s="185" t="str">
        <f t="shared" si="28"/>
        <v>A</v>
      </c>
      <c r="B1818" s="191" t="s">
        <v>124</v>
      </c>
      <c r="C1818" s="191" t="s">
        <v>98</v>
      </c>
      <c r="D1818" s="192">
        <v>132000</v>
      </c>
      <c r="E1818" s="192">
        <v>33000</v>
      </c>
      <c r="F1818" s="192">
        <v>33000</v>
      </c>
      <c r="G1818" s="192">
        <v>33000</v>
      </c>
      <c r="H1818" s="192">
        <v>33000</v>
      </c>
    </row>
    <row r="1819" spans="1:8" ht="45.75" thickBot="1">
      <c r="A1819" s="185" t="str">
        <f t="shared" si="28"/>
        <v>A</v>
      </c>
      <c r="B1819" s="186" t="s">
        <v>947</v>
      </c>
      <c r="C1819" s="187" t="s">
        <v>948</v>
      </c>
      <c r="D1819" s="188">
        <v>120000</v>
      </c>
      <c r="E1819" s="188">
        <v>30000</v>
      </c>
      <c r="F1819" s="188">
        <v>30000</v>
      </c>
      <c r="G1819" s="188">
        <v>30000</v>
      </c>
      <c r="H1819" s="188">
        <v>30000</v>
      </c>
    </row>
    <row r="1820" spans="1:8" ht="15.75" thickTop="1">
      <c r="A1820" s="185" t="str">
        <f t="shared" si="28"/>
        <v>A</v>
      </c>
      <c r="B1820" s="189" t="s">
        <v>124</v>
      </c>
      <c r="C1820" s="189" t="s">
        <v>96</v>
      </c>
      <c r="D1820" s="190">
        <v>102000</v>
      </c>
      <c r="E1820" s="190">
        <v>25500</v>
      </c>
      <c r="F1820" s="190">
        <v>25500</v>
      </c>
      <c r="G1820" s="190">
        <v>25500</v>
      </c>
      <c r="H1820" s="190">
        <v>25500</v>
      </c>
    </row>
    <row r="1821" spans="1:8">
      <c r="A1821" s="185" t="str">
        <f t="shared" si="28"/>
        <v>A</v>
      </c>
      <c r="B1821" s="191" t="s">
        <v>124</v>
      </c>
      <c r="C1821" s="191" t="s">
        <v>98</v>
      </c>
      <c r="D1821" s="192">
        <v>102000</v>
      </c>
      <c r="E1821" s="192">
        <v>25500</v>
      </c>
      <c r="F1821" s="192">
        <v>25500</v>
      </c>
      <c r="G1821" s="192">
        <v>25500</v>
      </c>
      <c r="H1821" s="192">
        <v>25500</v>
      </c>
    </row>
    <row r="1822" spans="1:8">
      <c r="A1822" s="185" t="str">
        <f t="shared" si="28"/>
        <v>A</v>
      </c>
      <c r="B1822" s="189" t="s">
        <v>124</v>
      </c>
      <c r="C1822" s="189" t="s">
        <v>121</v>
      </c>
      <c r="D1822" s="190">
        <v>18000</v>
      </c>
      <c r="E1822" s="190">
        <v>4500</v>
      </c>
      <c r="F1822" s="190">
        <v>4500</v>
      </c>
      <c r="G1822" s="190">
        <v>4500</v>
      </c>
      <c r="H1822" s="190">
        <v>4500</v>
      </c>
    </row>
    <row r="1823" spans="1:8" ht="45.75" thickBot="1">
      <c r="A1823" s="185" t="str">
        <f t="shared" si="28"/>
        <v>A</v>
      </c>
      <c r="B1823" s="186" t="s">
        <v>949</v>
      </c>
      <c r="C1823" s="187" t="s">
        <v>950</v>
      </c>
      <c r="D1823" s="188">
        <v>300000</v>
      </c>
      <c r="E1823" s="188">
        <v>75000</v>
      </c>
      <c r="F1823" s="188">
        <v>75000</v>
      </c>
      <c r="G1823" s="188">
        <v>75000</v>
      </c>
      <c r="H1823" s="188">
        <v>75000</v>
      </c>
    </row>
    <row r="1824" spans="1:8" ht="15.75" thickTop="1">
      <c r="A1824" s="185" t="str">
        <f t="shared" si="28"/>
        <v>A</v>
      </c>
      <c r="B1824" s="189" t="s">
        <v>124</v>
      </c>
      <c r="C1824" s="189" t="s">
        <v>96</v>
      </c>
      <c r="D1824" s="190">
        <v>240000</v>
      </c>
      <c r="E1824" s="190">
        <v>60000</v>
      </c>
      <c r="F1824" s="190">
        <v>60000</v>
      </c>
      <c r="G1824" s="190">
        <v>60000</v>
      </c>
      <c r="H1824" s="190">
        <v>60000</v>
      </c>
    </row>
    <row r="1825" spans="1:8">
      <c r="A1825" s="185" t="str">
        <f t="shared" si="28"/>
        <v>A</v>
      </c>
      <c r="B1825" s="191" t="s">
        <v>124</v>
      </c>
      <c r="C1825" s="191" t="s">
        <v>98</v>
      </c>
      <c r="D1825" s="192">
        <v>240000</v>
      </c>
      <c r="E1825" s="192">
        <v>60000</v>
      </c>
      <c r="F1825" s="192">
        <v>60000</v>
      </c>
      <c r="G1825" s="192">
        <v>60000</v>
      </c>
      <c r="H1825" s="192">
        <v>60000</v>
      </c>
    </row>
    <row r="1826" spans="1:8">
      <c r="A1826" s="185" t="str">
        <f t="shared" si="28"/>
        <v>A</v>
      </c>
      <c r="B1826" s="189" t="s">
        <v>124</v>
      </c>
      <c r="C1826" s="189" t="s">
        <v>121</v>
      </c>
      <c r="D1826" s="190">
        <v>60000</v>
      </c>
      <c r="E1826" s="190">
        <v>15000</v>
      </c>
      <c r="F1826" s="190">
        <v>15000</v>
      </c>
      <c r="G1826" s="190">
        <v>15000</v>
      </c>
      <c r="H1826" s="190">
        <v>15000</v>
      </c>
    </row>
    <row r="1827" spans="1:8" ht="30.75" thickBot="1">
      <c r="A1827" s="185" t="str">
        <f t="shared" si="28"/>
        <v>A</v>
      </c>
      <c r="B1827" s="186" t="s">
        <v>951</v>
      </c>
      <c r="C1827" s="187" t="s">
        <v>952</v>
      </c>
      <c r="D1827" s="188">
        <v>240000</v>
      </c>
      <c r="E1827" s="188">
        <v>60000</v>
      </c>
      <c r="F1827" s="188">
        <v>60000</v>
      </c>
      <c r="G1827" s="188">
        <v>60000</v>
      </c>
      <c r="H1827" s="188">
        <v>60000</v>
      </c>
    </row>
    <row r="1828" spans="1:8" ht="15.75" thickTop="1">
      <c r="A1828" s="185" t="str">
        <f t="shared" si="28"/>
        <v>A</v>
      </c>
      <c r="B1828" s="189" t="s">
        <v>124</v>
      </c>
      <c r="C1828" s="189" t="s">
        <v>96</v>
      </c>
      <c r="D1828" s="190">
        <v>204000</v>
      </c>
      <c r="E1828" s="190">
        <v>51000</v>
      </c>
      <c r="F1828" s="190">
        <v>51000</v>
      </c>
      <c r="G1828" s="190">
        <v>51000</v>
      </c>
      <c r="H1828" s="190">
        <v>51000</v>
      </c>
    </row>
    <row r="1829" spans="1:8">
      <c r="A1829" s="185" t="str">
        <f t="shared" si="28"/>
        <v>A</v>
      </c>
      <c r="B1829" s="191" t="s">
        <v>124</v>
      </c>
      <c r="C1829" s="191" t="s">
        <v>98</v>
      </c>
      <c r="D1829" s="192">
        <v>204000</v>
      </c>
      <c r="E1829" s="192">
        <v>51000</v>
      </c>
      <c r="F1829" s="192">
        <v>51000</v>
      </c>
      <c r="G1829" s="192">
        <v>51000</v>
      </c>
      <c r="H1829" s="192">
        <v>51000</v>
      </c>
    </row>
    <row r="1830" spans="1:8">
      <c r="A1830" s="185" t="str">
        <f t="shared" si="28"/>
        <v>A</v>
      </c>
      <c r="B1830" s="189" t="s">
        <v>124</v>
      </c>
      <c r="C1830" s="189" t="s">
        <v>121</v>
      </c>
      <c r="D1830" s="190">
        <v>36000</v>
      </c>
      <c r="E1830" s="190">
        <v>9000</v>
      </c>
      <c r="F1830" s="190">
        <v>9000</v>
      </c>
      <c r="G1830" s="190">
        <v>9000</v>
      </c>
      <c r="H1830" s="190">
        <v>9000</v>
      </c>
    </row>
    <row r="1831" spans="1:8" ht="30.75" thickBot="1">
      <c r="A1831" s="185" t="str">
        <f t="shared" si="28"/>
        <v>A</v>
      </c>
      <c r="B1831" s="186" t="s">
        <v>953</v>
      </c>
      <c r="C1831" s="187" t="s">
        <v>954</v>
      </c>
      <c r="D1831" s="188">
        <v>240000</v>
      </c>
      <c r="E1831" s="188">
        <v>60000</v>
      </c>
      <c r="F1831" s="188">
        <v>60000</v>
      </c>
      <c r="G1831" s="188">
        <v>60000</v>
      </c>
      <c r="H1831" s="188">
        <v>60000</v>
      </c>
    </row>
    <row r="1832" spans="1:8" ht="15.75" thickTop="1">
      <c r="A1832" s="185" t="str">
        <f t="shared" si="28"/>
        <v>A</v>
      </c>
      <c r="B1832" s="189" t="s">
        <v>124</v>
      </c>
      <c r="C1832" s="189" t="s">
        <v>96</v>
      </c>
      <c r="D1832" s="190">
        <v>240000</v>
      </c>
      <c r="E1832" s="190">
        <v>60000</v>
      </c>
      <c r="F1832" s="190">
        <v>60000</v>
      </c>
      <c r="G1832" s="190">
        <v>60000</v>
      </c>
      <c r="H1832" s="190">
        <v>60000</v>
      </c>
    </row>
    <row r="1833" spans="1:8">
      <c r="A1833" s="185" t="str">
        <f t="shared" si="28"/>
        <v>A</v>
      </c>
      <c r="B1833" s="191" t="s">
        <v>124</v>
      </c>
      <c r="C1833" s="191" t="s">
        <v>98</v>
      </c>
      <c r="D1833" s="192">
        <v>240000</v>
      </c>
      <c r="E1833" s="192">
        <v>60000</v>
      </c>
      <c r="F1833" s="192">
        <v>60000</v>
      </c>
      <c r="G1833" s="192">
        <v>60000</v>
      </c>
      <c r="H1833" s="192">
        <v>60000</v>
      </c>
    </row>
    <row r="1834" spans="1:8" ht="45.75" thickBot="1">
      <c r="A1834" s="185" t="str">
        <f t="shared" si="28"/>
        <v>A</v>
      </c>
      <c r="B1834" s="186" t="s">
        <v>955</v>
      </c>
      <c r="C1834" s="187" t="s">
        <v>956</v>
      </c>
      <c r="D1834" s="188">
        <v>264000</v>
      </c>
      <c r="E1834" s="188">
        <v>66000</v>
      </c>
      <c r="F1834" s="188">
        <v>66000</v>
      </c>
      <c r="G1834" s="188">
        <v>66000</v>
      </c>
      <c r="H1834" s="188">
        <v>66000</v>
      </c>
    </row>
    <row r="1835" spans="1:8" ht="15.75" thickTop="1">
      <c r="A1835" s="185" t="str">
        <f t="shared" si="28"/>
        <v>A</v>
      </c>
      <c r="B1835" s="189" t="s">
        <v>124</v>
      </c>
      <c r="C1835" s="189" t="s">
        <v>96</v>
      </c>
      <c r="D1835" s="190">
        <v>204000</v>
      </c>
      <c r="E1835" s="190">
        <v>51000</v>
      </c>
      <c r="F1835" s="190">
        <v>51000</v>
      </c>
      <c r="G1835" s="190">
        <v>51000</v>
      </c>
      <c r="H1835" s="190">
        <v>51000</v>
      </c>
    </row>
    <row r="1836" spans="1:8">
      <c r="A1836" s="185" t="str">
        <f t="shared" si="28"/>
        <v>A</v>
      </c>
      <c r="B1836" s="191" t="s">
        <v>124</v>
      </c>
      <c r="C1836" s="191" t="s">
        <v>98</v>
      </c>
      <c r="D1836" s="192">
        <v>204000</v>
      </c>
      <c r="E1836" s="192">
        <v>51000</v>
      </c>
      <c r="F1836" s="192">
        <v>51000</v>
      </c>
      <c r="G1836" s="192">
        <v>51000</v>
      </c>
      <c r="H1836" s="192">
        <v>51000</v>
      </c>
    </row>
    <row r="1837" spans="1:8">
      <c r="A1837" s="185" t="str">
        <f t="shared" si="28"/>
        <v>A</v>
      </c>
      <c r="B1837" s="189" t="s">
        <v>124</v>
      </c>
      <c r="C1837" s="189" t="s">
        <v>121</v>
      </c>
      <c r="D1837" s="190">
        <v>60000</v>
      </c>
      <c r="E1837" s="190">
        <v>15000</v>
      </c>
      <c r="F1837" s="190">
        <v>15000</v>
      </c>
      <c r="G1837" s="190">
        <v>15000</v>
      </c>
      <c r="H1837" s="190">
        <v>15000</v>
      </c>
    </row>
    <row r="1838" spans="1:8" ht="45.75" thickBot="1">
      <c r="A1838" s="185" t="str">
        <f t="shared" si="28"/>
        <v>A</v>
      </c>
      <c r="B1838" s="186" t="s">
        <v>957</v>
      </c>
      <c r="C1838" s="187" t="s">
        <v>958</v>
      </c>
      <c r="D1838" s="188">
        <v>144000</v>
      </c>
      <c r="E1838" s="188">
        <v>36000</v>
      </c>
      <c r="F1838" s="188">
        <v>36000</v>
      </c>
      <c r="G1838" s="188">
        <v>36000</v>
      </c>
      <c r="H1838" s="188">
        <v>36000</v>
      </c>
    </row>
    <row r="1839" spans="1:8" ht="15.75" thickTop="1">
      <c r="A1839" s="185" t="str">
        <f t="shared" si="28"/>
        <v>A</v>
      </c>
      <c r="B1839" s="189" t="s">
        <v>124</v>
      </c>
      <c r="C1839" s="189" t="s">
        <v>96</v>
      </c>
      <c r="D1839" s="190">
        <v>144000</v>
      </c>
      <c r="E1839" s="190">
        <v>36000</v>
      </c>
      <c r="F1839" s="190">
        <v>36000</v>
      </c>
      <c r="G1839" s="190">
        <v>36000</v>
      </c>
      <c r="H1839" s="190">
        <v>36000</v>
      </c>
    </row>
    <row r="1840" spans="1:8">
      <c r="A1840" s="185" t="str">
        <f t="shared" si="28"/>
        <v>A</v>
      </c>
      <c r="B1840" s="191" t="s">
        <v>124</v>
      </c>
      <c r="C1840" s="191" t="s">
        <v>98</v>
      </c>
      <c r="D1840" s="192">
        <v>144000</v>
      </c>
      <c r="E1840" s="192">
        <v>36000</v>
      </c>
      <c r="F1840" s="192">
        <v>36000</v>
      </c>
      <c r="G1840" s="192">
        <v>36000</v>
      </c>
      <c r="H1840" s="192">
        <v>36000</v>
      </c>
    </row>
    <row r="1841" spans="1:8" ht="45.75" thickBot="1">
      <c r="A1841" s="185" t="str">
        <f t="shared" si="28"/>
        <v>A</v>
      </c>
      <c r="B1841" s="186" t="s">
        <v>959</v>
      </c>
      <c r="C1841" s="187" t="s">
        <v>960</v>
      </c>
      <c r="D1841" s="188">
        <v>120000</v>
      </c>
      <c r="E1841" s="188">
        <v>30000</v>
      </c>
      <c r="F1841" s="188">
        <v>30000</v>
      </c>
      <c r="G1841" s="188">
        <v>30000</v>
      </c>
      <c r="H1841" s="188">
        <v>30000</v>
      </c>
    </row>
    <row r="1842" spans="1:8" ht="15.75" thickTop="1">
      <c r="A1842" s="185" t="str">
        <f t="shared" si="28"/>
        <v>A</v>
      </c>
      <c r="B1842" s="189" t="s">
        <v>124</v>
      </c>
      <c r="C1842" s="189" t="s">
        <v>96</v>
      </c>
      <c r="D1842" s="190">
        <v>120000</v>
      </c>
      <c r="E1842" s="190">
        <v>30000</v>
      </c>
      <c r="F1842" s="190">
        <v>30000</v>
      </c>
      <c r="G1842" s="190">
        <v>30000</v>
      </c>
      <c r="H1842" s="190">
        <v>30000</v>
      </c>
    </row>
    <row r="1843" spans="1:8">
      <c r="A1843" s="185" t="str">
        <f t="shared" si="28"/>
        <v>A</v>
      </c>
      <c r="B1843" s="191" t="s">
        <v>124</v>
      </c>
      <c r="C1843" s="191" t="s">
        <v>98</v>
      </c>
      <c r="D1843" s="192">
        <v>120000</v>
      </c>
      <c r="E1843" s="192">
        <v>30000</v>
      </c>
      <c r="F1843" s="192">
        <v>30000</v>
      </c>
      <c r="G1843" s="192">
        <v>30000</v>
      </c>
      <c r="H1843" s="192">
        <v>30000</v>
      </c>
    </row>
    <row r="1844" spans="1:8" ht="45.75" thickBot="1">
      <c r="A1844" s="185" t="str">
        <f t="shared" si="28"/>
        <v>A</v>
      </c>
      <c r="B1844" s="186" t="s">
        <v>961</v>
      </c>
      <c r="C1844" s="187" t="s">
        <v>962</v>
      </c>
      <c r="D1844" s="188">
        <v>120000</v>
      </c>
      <c r="E1844" s="188">
        <v>30000</v>
      </c>
      <c r="F1844" s="188">
        <v>30000</v>
      </c>
      <c r="G1844" s="188">
        <v>30000</v>
      </c>
      <c r="H1844" s="188">
        <v>30000</v>
      </c>
    </row>
    <row r="1845" spans="1:8" ht="15.75" thickTop="1">
      <c r="A1845" s="185" t="str">
        <f t="shared" si="28"/>
        <v>A</v>
      </c>
      <c r="B1845" s="189" t="s">
        <v>124</v>
      </c>
      <c r="C1845" s="189" t="s">
        <v>96</v>
      </c>
      <c r="D1845" s="190">
        <v>96000</v>
      </c>
      <c r="E1845" s="190">
        <v>24000</v>
      </c>
      <c r="F1845" s="190">
        <v>24000</v>
      </c>
      <c r="G1845" s="190">
        <v>24000</v>
      </c>
      <c r="H1845" s="190">
        <v>24000</v>
      </c>
    </row>
    <row r="1846" spans="1:8">
      <c r="A1846" s="185" t="str">
        <f t="shared" si="28"/>
        <v>A</v>
      </c>
      <c r="B1846" s="191" t="s">
        <v>124</v>
      </c>
      <c r="C1846" s="191" t="s">
        <v>98</v>
      </c>
      <c r="D1846" s="192">
        <v>96000</v>
      </c>
      <c r="E1846" s="192">
        <v>24000</v>
      </c>
      <c r="F1846" s="192">
        <v>24000</v>
      </c>
      <c r="G1846" s="192">
        <v>24000</v>
      </c>
      <c r="H1846" s="192">
        <v>24000</v>
      </c>
    </row>
    <row r="1847" spans="1:8">
      <c r="A1847" s="185" t="str">
        <f t="shared" si="28"/>
        <v>A</v>
      </c>
      <c r="B1847" s="189" t="s">
        <v>124</v>
      </c>
      <c r="C1847" s="189" t="s">
        <v>121</v>
      </c>
      <c r="D1847" s="190">
        <v>24000</v>
      </c>
      <c r="E1847" s="190">
        <v>6000</v>
      </c>
      <c r="F1847" s="190">
        <v>6000</v>
      </c>
      <c r="G1847" s="190">
        <v>6000</v>
      </c>
      <c r="H1847" s="190">
        <v>6000</v>
      </c>
    </row>
    <row r="1848" spans="1:8" ht="45.75" thickBot="1">
      <c r="A1848" s="185" t="str">
        <f t="shared" si="28"/>
        <v>A</v>
      </c>
      <c r="B1848" s="186" t="s">
        <v>963</v>
      </c>
      <c r="C1848" s="187" t="s">
        <v>964</v>
      </c>
      <c r="D1848" s="188">
        <v>60000</v>
      </c>
      <c r="E1848" s="188">
        <v>15000</v>
      </c>
      <c r="F1848" s="188">
        <v>15000</v>
      </c>
      <c r="G1848" s="188">
        <v>15000</v>
      </c>
      <c r="H1848" s="188">
        <v>15000</v>
      </c>
    </row>
    <row r="1849" spans="1:8" ht="15.75" thickTop="1">
      <c r="A1849" s="185" t="str">
        <f t="shared" si="28"/>
        <v>A</v>
      </c>
      <c r="B1849" s="189" t="s">
        <v>124</v>
      </c>
      <c r="C1849" s="189" t="s">
        <v>96</v>
      </c>
      <c r="D1849" s="190">
        <v>60000</v>
      </c>
      <c r="E1849" s="190">
        <v>15000</v>
      </c>
      <c r="F1849" s="190">
        <v>15000</v>
      </c>
      <c r="G1849" s="190">
        <v>15000</v>
      </c>
      <c r="H1849" s="190">
        <v>15000</v>
      </c>
    </row>
    <row r="1850" spans="1:8">
      <c r="A1850" s="185" t="str">
        <f t="shared" si="28"/>
        <v>A</v>
      </c>
      <c r="B1850" s="191" t="s">
        <v>124</v>
      </c>
      <c r="C1850" s="191" t="s">
        <v>98</v>
      </c>
      <c r="D1850" s="192">
        <v>60000</v>
      </c>
      <c r="E1850" s="192">
        <v>15000</v>
      </c>
      <c r="F1850" s="192">
        <v>15000</v>
      </c>
      <c r="G1850" s="192">
        <v>15000</v>
      </c>
      <c r="H1850" s="192">
        <v>15000</v>
      </c>
    </row>
    <row r="1851" spans="1:8" ht="45.75" thickBot="1">
      <c r="A1851" s="185" t="str">
        <f t="shared" si="28"/>
        <v>A</v>
      </c>
      <c r="B1851" s="186" t="s">
        <v>965</v>
      </c>
      <c r="C1851" s="187" t="s">
        <v>966</v>
      </c>
      <c r="D1851" s="188">
        <v>300000</v>
      </c>
      <c r="E1851" s="188">
        <v>75000</v>
      </c>
      <c r="F1851" s="188">
        <v>75000</v>
      </c>
      <c r="G1851" s="188">
        <v>75000</v>
      </c>
      <c r="H1851" s="188">
        <v>75000</v>
      </c>
    </row>
    <row r="1852" spans="1:8" ht="15.75" thickTop="1">
      <c r="A1852" s="185" t="str">
        <f t="shared" si="28"/>
        <v>A</v>
      </c>
      <c r="B1852" s="189" t="s">
        <v>124</v>
      </c>
      <c r="C1852" s="189" t="s">
        <v>96</v>
      </c>
      <c r="D1852" s="190">
        <v>300000</v>
      </c>
      <c r="E1852" s="190">
        <v>75000</v>
      </c>
      <c r="F1852" s="190">
        <v>75000</v>
      </c>
      <c r="G1852" s="190">
        <v>75000</v>
      </c>
      <c r="H1852" s="190">
        <v>75000</v>
      </c>
    </row>
    <row r="1853" spans="1:8">
      <c r="A1853" s="185" t="str">
        <f t="shared" si="28"/>
        <v>A</v>
      </c>
      <c r="B1853" s="191" t="s">
        <v>124</v>
      </c>
      <c r="C1853" s="191" t="s">
        <v>98</v>
      </c>
      <c r="D1853" s="192">
        <v>300000</v>
      </c>
      <c r="E1853" s="192">
        <v>75000</v>
      </c>
      <c r="F1853" s="192">
        <v>75000</v>
      </c>
      <c r="G1853" s="192">
        <v>75000</v>
      </c>
      <c r="H1853" s="192">
        <v>75000</v>
      </c>
    </row>
    <row r="1854" spans="1:8" ht="30.75" thickBot="1">
      <c r="A1854" s="185" t="str">
        <f t="shared" si="28"/>
        <v>A</v>
      </c>
      <c r="B1854" s="186" t="s">
        <v>967</v>
      </c>
      <c r="C1854" s="187" t="s">
        <v>968</v>
      </c>
      <c r="D1854" s="188">
        <v>360000</v>
      </c>
      <c r="E1854" s="188">
        <v>90000</v>
      </c>
      <c r="F1854" s="188">
        <v>90000</v>
      </c>
      <c r="G1854" s="188">
        <v>90000</v>
      </c>
      <c r="H1854" s="188">
        <v>90000</v>
      </c>
    </row>
    <row r="1855" spans="1:8" ht="15.75" thickTop="1">
      <c r="A1855" s="185" t="str">
        <f t="shared" si="28"/>
        <v>A</v>
      </c>
      <c r="B1855" s="189" t="s">
        <v>124</v>
      </c>
      <c r="C1855" s="189" t="s">
        <v>96</v>
      </c>
      <c r="D1855" s="190">
        <v>300000</v>
      </c>
      <c r="E1855" s="190">
        <v>75000</v>
      </c>
      <c r="F1855" s="190">
        <v>75000</v>
      </c>
      <c r="G1855" s="190">
        <v>75000</v>
      </c>
      <c r="H1855" s="190">
        <v>75000</v>
      </c>
    </row>
    <row r="1856" spans="1:8">
      <c r="A1856" s="185" t="str">
        <f t="shared" si="28"/>
        <v>A</v>
      </c>
      <c r="B1856" s="191" t="s">
        <v>124</v>
      </c>
      <c r="C1856" s="191" t="s">
        <v>98</v>
      </c>
      <c r="D1856" s="192">
        <v>300000</v>
      </c>
      <c r="E1856" s="192">
        <v>75000</v>
      </c>
      <c r="F1856" s="192">
        <v>75000</v>
      </c>
      <c r="G1856" s="192">
        <v>75000</v>
      </c>
      <c r="H1856" s="192">
        <v>75000</v>
      </c>
    </row>
    <row r="1857" spans="1:8">
      <c r="A1857" s="185" t="str">
        <f t="shared" si="28"/>
        <v>A</v>
      </c>
      <c r="B1857" s="189" t="s">
        <v>124</v>
      </c>
      <c r="C1857" s="189" t="s">
        <v>121</v>
      </c>
      <c r="D1857" s="190">
        <v>60000</v>
      </c>
      <c r="E1857" s="190">
        <v>15000</v>
      </c>
      <c r="F1857" s="190">
        <v>15000</v>
      </c>
      <c r="G1857" s="190">
        <v>15000</v>
      </c>
      <c r="H1857" s="190">
        <v>15000</v>
      </c>
    </row>
    <row r="1858" spans="1:8" ht="30.75" thickBot="1">
      <c r="A1858" s="185" t="str">
        <f t="shared" si="28"/>
        <v>A</v>
      </c>
      <c r="B1858" s="186" t="s">
        <v>969</v>
      </c>
      <c r="C1858" s="187" t="s">
        <v>970</v>
      </c>
      <c r="D1858" s="188">
        <v>360000</v>
      </c>
      <c r="E1858" s="188">
        <v>90000</v>
      </c>
      <c r="F1858" s="188">
        <v>90000</v>
      </c>
      <c r="G1858" s="188">
        <v>90000</v>
      </c>
      <c r="H1858" s="188">
        <v>90000</v>
      </c>
    </row>
    <row r="1859" spans="1:8" ht="15.75" thickTop="1">
      <c r="A1859" s="185" t="str">
        <f t="shared" si="28"/>
        <v>A</v>
      </c>
      <c r="B1859" s="189" t="s">
        <v>124</v>
      </c>
      <c r="C1859" s="189" t="s">
        <v>96</v>
      </c>
      <c r="D1859" s="190">
        <v>336000</v>
      </c>
      <c r="E1859" s="190">
        <v>84000</v>
      </c>
      <c r="F1859" s="190">
        <v>84000</v>
      </c>
      <c r="G1859" s="190">
        <v>84000</v>
      </c>
      <c r="H1859" s="190">
        <v>84000</v>
      </c>
    </row>
    <row r="1860" spans="1:8">
      <c r="A1860" s="185" t="str">
        <f t="shared" si="28"/>
        <v>A</v>
      </c>
      <c r="B1860" s="191" t="s">
        <v>124</v>
      </c>
      <c r="C1860" s="191" t="s">
        <v>98</v>
      </c>
      <c r="D1860" s="192">
        <v>336000</v>
      </c>
      <c r="E1860" s="192">
        <v>84000</v>
      </c>
      <c r="F1860" s="192">
        <v>84000</v>
      </c>
      <c r="G1860" s="192">
        <v>84000</v>
      </c>
      <c r="H1860" s="192">
        <v>84000</v>
      </c>
    </row>
    <row r="1861" spans="1:8">
      <c r="A1861" s="185" t="str">
        <f t="shared" si="28"/>
        <v>A</v>
      </c>
      <c r="B1861" s="189" t="s">
        <v>124</v>
      </c>
      <c r="C1861" s="189" t="s">
        <v>121</v>
      </c>
      <c r="D1861" s="190">
        <v>24000</v>
      </c>
      <c r="E1861" s="190">
        <v>6000</v>
      </c>
      <c r="F1861" s="190">
        <v>6000</v>
      </c>
      <c r="G1861" s="190">
        <v>6000</v>
      </c>
      <c r="H1861" s="190">
        <v>6000</v>
      </c>
    </row>
    <row r="1862" spans="1:8" ht="30.75" thickBot="1">
      <c r="A1862" s="185" t="str">
        <f t="shared" si="28"/>
        <v>A</v>
      </c>
      <c r="B1862" s="186" t="s">
        <v>971</v>
      </c>
      <c r="C1862" s="187" t="s">
        <v>972</v>
      </c>
      <c r="D1862" s="188">
        <v>18000</v>
      </c>
      <c r="E1862" s="188">
        <v>4500</v>
      </c>
      <c r="F1862" s="188">
        <v>4500</v>
      </c>
      <c r="G1862" s="188">
        <v>4500</v>
      </c>
      <c r="H1862" s="188">
        <v>4500</v>
      </c>
    </row>
    <row r="1863" spans="1:8" ht="15.75" thickTop="1">
      <c r="A1863" s="185" t="str">
        <f t="shared" ref="A1863:A1926" si="29">(IF(OR(D1863&lt;&gt;0,E1863&lt;&gt;0,F1863&lt;&gt;0,G1863&lt;&gt;0,H1863&lt;&gt;0),"A","B"))</f>
        <v>A</v>
      </c>
      <c r="B1863" s="189" t="s">
        <v>124</v>
      </c>
      <c r="C1863" s="189" t="s">
        <v>96</v>
      </c>
      <c r="D1863" s="190">
        <v>18000</v>
      </c>
      <c r="E1863" s="190">
        <v>4500</v>
      </c>
      <c r="F1863" s="190">
        <v>4500</v>
      </c>
      <c r="G1863" s="190">
        <v>4500</v>
      </c>
      <c r="H1863" s="190">
        <v>4500</v>
      </c>
    </row>
    <row r="1864" spans="1:8">
      <c r="A1864" s="185" t="str">
        <f t="shared" si="29"/>
        <v>A</v>
      </c>
      <c r="B1864" s="191" t="s">
        <v>124</v>
      </c>
      <c r="C1864" s="191" t="s">
        <v>98</v>
      </c>
      <c r="D1864" s="192">
        <v>18000</v>
      </c>
      <c r="E1864" s="192">
        <v>4500</v>
      </c>
      <c r="F1864" s="192">
        <v>4500</v>
      </c>
      <c r="G1864" s="192">
        <v>4500</v>
      </c>
      <c r="H1864" s="192">
        <v>4500</v>
      </c>
    </row>
    <row r="1865" spans="1:8" ht="30.75" thickBot="1">
      <c r="A1865" s="185" t="str">
        <f t="shared" si="29"/>
        <v>A</v>
      </c>
      <c r="B1865" s="186" t="s">
        <v>973</v>
      </c>
      <c r="C1865" s="187" t="s">
        <v>974</v>
      </c>
      <c r="D1865" s="188">
        <v>168000</v>
      </c>
      <c r="E1865" s="188">
        <v>42000</v>
      </c>
      <c r="F1865" s="188">
        <v>42000</v>
      </c>
      <c r="G1865" s="188">
        <v>42000</v>
      </c>
      <c r="H1865" s="188">
        <v>42000</v>
      </c>
    </row>
    <row r="1866" spans="1:8" ht="15.75" thickTop="1">
      <c r="A1866" s="185" t="str">
        <f t="shared" si="29"/>
        <v>A</v>
      </c>
      <c r="B1866" s="189" t="s">
        <v>124</v>
      </c>
      <c r="C1866" s="189" t="s">
        <v>96</v>
      </c>
      <c r="D1866" s="190">
        <v>168000</v>
      </c>
      <c r="E1866" s="190">
        <v>42000</v>
      </c>
      <c r="F1866" s="190">
        <v>42000</v>
      </c>
      <c r="G1866" s="190">
        <v>42000</v>
      </c>
      <c r="H1866" s="190">
        <v>42000</v>
      </c>
    </row>
    <row r="1867" spans="1:8">
      <c r="A1867" s="185" t="str">
        <f t="shared" si="29"/>
        <v>A</v>
      </c>
      <c r="B1867" s="191" t="s">
        <v>124</v>
      </c>
      <c r="C1867" s="191" t="s">
        <v>98</v>
      </c>
      <c r="D1867" s="192">
        <v>168000</v>
      </c>
      <c r="E1867" s="192">
        <v>42000</v>
      </c>
      <c r="F1867" s="192">
        <v>42000</v>
      </c>
      <c r="G1867" s="192">
        <v>42000</v>
      </c>
      <c r="H1867" s="192">
        <v>42000</v>
      </c>
    </row>
    <row r="1868" spans="1:8" ht="45.75" thickBot="1">
      <c r="A1868" s="185" t="str">
        <f t="shared" si="29"/>
        <v>A</v>
      </c>
      <c r="B1868" s="186" t="s">
        <v>975</v>
      </c>
      <c r="C1868" s="187" t="s">
        <v>976</v>
      </c>
      <c r="D1868" s="188">
        <v>120000</v>
      </c>
      <c r="E1868" s="188">
        <v>30000</v>
      </c>
      <c r="F1868" s="188">
        <v>30000</v>
      </c>
      <c r="G1868" s="188">
        <v>30000</v>
      </c>
      <c r="H1868" s="188">
        <v>30000</v>
      </c>
    </row>
    <row r="1869" spans="1:8" ht="15.75" thickTop="1">
      <c r="A1869" s="185" t="str">
        <f t="shared" si="29"/>
        <v>A</v>
      </c>
      <c r="B1869" s="189" t="s">
        <v>124</v>
      </c>
      <c r="C1869" s="189" t="s">
        <v>96</v>
      </c>
      <c r="D1869" s="190">
        <v>96000</v>
      </c>
      <c r="E1869" s="190">
        <v>24000</v>
      </c>
      <c r="F1869" s="190">
        <v>24000</v>
      </c>
      <c r="G1869" s="190">
        <v>24000</v>
      </c>
      <c r="H1869" s="190">
        <v>24000</v>
      </c>
    </row>
    <row r="1870" spans="1:8">
      <c r="A1870" s="185" t="str">
        <f t="shared" si="29"/>
        <v>A</v>
      </c>
      <c r="B1870" s="191" t="s">
        <v>124</v>
      </c>
      <c r="C1870" s="191" t="s">
        <v>98</v>
      </c>
      <c r="D1870" s="192">
        <v>96000</v>
      </c>
      <c r="E1870" s="192">
        <v>24000</v>
      </c>
      <c r="F1870" s="192">
        <v>24000</v>
      </c>
      <c r="G1870" s="192">
        <v>24000</v>
      </c>
      <c r="H1870" s="192">
        <v>24000</v>
      </c>
    </row>
    <row r="1871" spans="1:8">
      <c r="A1871" s="185" t="str">
        <f t="shared" si="29"/>
        <v>A</v>
      </c>
      <c r="B1871" s="189" t="s">
        <v>124</v>
      </c>
      <c r="C1871" s="189" t="s">
        <v>121</v>
      </c>
      <c r="D1871" s="190">
        <v>24000</v>
      </c>
      <c r="E1871" s="190">
        <v>6000</v>
      </c>
      <c r="F1871" s="190">
        <v>6000</v>
      </c>
      <c r="G1871" s="190">
        <v>6000</v>
      </c>
      <c r="H1871" s="190">
        <v>6000</v>
      </c>
    </row>
    <row r="1872" spans="1:8" ht="45.75" thickBot="1">
      <c r="A1872" s="185" t="str">
        <f t="shared" si="29"/>
        <v>A</v>
      </c>
      <c r="B1872" s="186" t="s">
        <v>977</v>
      </c>
      <c r="C1872" s="187" t="s">
        <v>978</v>
      </c>
      <c r="D1872" s="188">
        <v>36000</v>
      </c>
      <c r="E1872" s="188">
        <v>9000</v>
      </c>
      <c r="F1872" s="188">
        <v>9000</v>
      </c>
      <c r="G1872" s="188">
        <v>9000</v>
      </c>
      <c r="H1872" s="188">
        <v>9000</v>
      </c>
    </row>
    <row r="1873" spans="1:8" ht="15.75" thickTop="1">
      <c r="A1873" s="185" t="str">
        <f t="shared" si="29"/>
        <v>A</v>
      </c>
      <c r="B1873" s="189" t="s">
        <v>124</v>
      </c>
      <c r="C1873" s="189" t="s">
        <v>96</v>
      </c>
      <c r="D1873" s="190">
        <v>36000</v>
      </c>
      <c r="E1873" s="190">
        <v>9000</v>
      </c>
      <c r="F1873" s="190">
        <v>9000</v>
      </c>
      <c r="G1873" s="190">
        <v>9000</v>
      </c>
      <c r="H1873" s="190">
        <v>9000</v>
      </c>
    </row>
    <row r="1874" spans="1:8">
      <c r="A1874" s="185" t="str">
        <f t="shared" si="29"/>
        <v>A</v>
      </c>
      <c r="B1874" s="191" t="s">
        <v>124</v>
      </c>
      <c r="C1874" s="191" t="s">
        <v>98</v>
      </c>
      <c r="D1874" s="192">
        <v>36000</v>
      </c>
      <c r="E1874" s="192">
        <v>9000</v>
      </c>
      <c r="F1874" s="192">
        <v>9000</v>
      </c>
      <c r="G1874" s="192">
        <v>9000</v>
      </c>
      <c r="H1874" s="192">
        <v>9000</v>
      </c>
    </row>
    <row r="1875" spans="1:8" ht="45.75" thickBot="1">
      <c r="A1875" s="185" t="str">
        <f t="shared" si="29"/>
        <v>A</v>
      </c>
      <c r="B1875" s="186" t="s">
        <v>979</v>
      </c>
      <c r="C1875" s="187" t="s">
        <v>980</v>
      </c>
      <c r="D1875" s="188">
        <v>336000</v>
      </c>
      <c r="E1875" s="188">
        <v>84000</v>
      </c>
      <c r="F1875" s="188">
        <v>84000</v>
      </c>
      <c r="G1875" s="188">
        <v>84000</v>
      </c>
      <c r="H1875" s="188">
        <v>84000</v>
      </c>
    </row>
    <row r="1876" spans="1:8" ht="15.75" thickTop="1">
      <c r="A1876" s="185" t="str">
        <f t="shared" si="29"/>
        <v>A</v>
      </c>
      <c r="B1876" s="189" t="s">
        <v>124</v>
      </c>
      <c r="C1876" s="189" t="s">
        <v>96</v>
      </c>
      <c r="D1876" s="190">
        <v>276000</v>
      </c>
      <c r="E1876" s="190">
        <v>69000</v>
      </c>
      <c r="F1876" s="190">
        <v>69000</v>
      </c>
      <c r="G1876" s="190">
        <v>69000</v>
      </c>
      <c r="H1876" s="190">
        <v>69000</v>
      </c>
    </row>
    <row r="1877" spans="1:8">
      <c r="A1877" s="185" t="str">
        <f t="shared" si="29"/>
        <v>A</v>
      </c>
      <c r="B1877" s="191" t="s">
        <v>124</v>
      </c>
      <c r="C1877" s="191" t="s">
        <v>98</v>
      </c>
      <c r="D1877" s="192">
        <v>276000</v>
      </c>
      <c r="E1877" s="192">
        <v>69000</v>
      </c>
      <c r="F1877" s="192">
        <v>69000</v>
      </c>
      <c r="G1877" s="192">
        <v>69000</v>
      </c>
      <c r="H1877" s="192">
        <v>69000</v>
      </c>
    </row>
    <row r="1878" spans="1:8">
      <c r="A1878" s="185" t="str">
        <f t="shared" si="29"/>
        <v>A</v>
      </c>
      <c r="B1878" s="189" t="s">
        <v>124</v>
      </c>
      <c r="C1878" s="189" t="s">
        <v>121</v>
      </c>
      <c r="D1878" s="190">
        <v>60000</v>
      </c>
      <c r="E1878" s="190">
        <v>15000</v>
      </c>
      <c r="F1878" s="190">
        <v>15000</v>
      </c>
      <c r="G1878" s="190">
        <v>15000</v>
      </c>
      <c r="H1878" s="190">
        <v>15000</v>
      </c>
    </row>
    <row r="1879" spans="1:8" ht="45.75" thickBot="1">
      <c r="A1879" s="185" t="str">
        <f t="shared" si="29"/>
        <v>A</v>
      </c>
      <c r="B1879" s="186" t="s">
        <v>981</v>
      </c>
      <c r="C1879" s="187" t="s">
        <v>982</v>
      </c>
      <c r="D1879" s="188">
        <v>180000</v>
      </c>
      <c r="E1879" s="188">
        <v>45000</v>
      </c>
      <c r="F1879" s="188">
        <v>45000</v>
      </c>
      <c r="G1879" s="188">
        <v>45000</v>
      </c>
      <c r="H1879" s="188">
        <v>45000</v>
      </c>
    </row>
    <row r="1880" spans="1:8" ht="15.75" thickTop="1">
      <c r="A1880" s="185" t="str">
        <f t="shared" si="29"/>
        <v>A</v>
      </c>
      <c r="B1880" s="189" t="s">
        <v>124</v>
      </c>
      <c r="C1880" s="189" t="s">
        <v>96</v>
      </c>
      <c r="D1880" s="190">
        <v>120000</v>
      </c>
      <c r="E1880" s="190">
        <v>30000</v>
      </c>
      <c r="F1880" s="190">
        <v>30000</v>
      </c>
      <c r="G1880" s="190">
        <v>30000</v>
      </c>
      <c r="H1880" s="190">
        <v>30000</v>
      </c>
    </row>
    <row r="1881" spans="1:8">
      <c r="A1881" s="185" t="str">
        <f t="shared" si="29"/>
        <v>A</v>
      </c>
      <c r="B1881" s="191" t="s">
        <v>124</v>
      </c>
      <c r="C1881" s="191" t="s">
        <v>98</v>
      </c>
      <c r="D1881" s="192">
        <v>120000</v>
      </c>
      <c r="E1881" s="192">
        <v>30000</v>
      </c>
      <c r="F1881" s="192">
        <v>30000</v>
      </c>
      <c r="G1881" s="192">
        <v>30000</v>
      </c>
      <c r="H1881" s="192">
        <v>30000</v>
      </c>
    </row>
    <row r="1882" spans="1:8">
      <c r="A1882" s="185" t="str">
        <f t="shared" si="29"/>
        <v>A</v>
      </c>
      <c r="B1882" s="189" t="s">
        <v>124</v>
      </c>
      <c r="C1882" s="189" t="s">
        <v>121</v>
      </c>
      <c r="D1882" s="190">
        <v>60000</v>
      </c>
      <c r="E1882" s="190">
        <v>15000</v>
      </c>
      <c r="F1882" s="190">
        <v>15000</v>
      </c>
      <c r="G1882" s="190">
        <v>15000</v>
      </c>
      <c r="H1882" s="190">
        <v>15000</v>
      </c>
    </row>
    <row r="1883" spans="1:8" ht="45.75" thickBot="1">
      <c r="A1883" s="185" t="str">
        <f t="shared" si="29"/>
        <v>A</v>
      </c>
      <c r="B1883" s="186" t="s">
        <v>983</v>
      </c>
      <c r="C1883" s="187" t="s">
        <v>984</v>
      </c>
      <c r="D1883" s="188">
        <v>36000</v>
      </c>
      <c r="E1883" s="188">
        <v>9000</v>
      </c>
      <c r="F1883" s="188">
        <v>9000</v>
      </c>
      <c r="G1883" s="188">
        <v>9000</v>
      </c>
      <c r="H1883" s="188">
        <v>9000</v>
      </c>
    </row>
    <row r="1884" spans="1:8" ht="15.75" thickTop="1">
      <c r="A1884" s="185" t="str">
        <f t="shared" si="29"/>
        <v>A</v>
      </c>
      <c r="B1884" s="189" t="s">
        <v>124</v>
      </c>
      <c r="C1884" s="189" t="s">
        <v>96</v>
      </c>
      <c r="D1884" s="190">
        <v>36000</v>
      </c>
      <c r="E1884" s="190">
        <v>9000</v>
      </c>
      <c r="F1884" s="190">
        <v>9000</v>
      </c>
      <c r="G1884" s="190">
        <v>9000</v>
      </c>
      <c r="H1884" s="190">
        <v>9000</v>
      </c>
    </row>
    <row r="1885" spans="1:8">
      <c r="A1885" s="185" t="str">
        <f t="shared" si="29"/>
        <v>A</v>
      </c>
      <c r="B1885" s="191" t="s">
        <v>124</v>
      </c>
      <c r="C1885" s="191" t="s">
        <v>98</v>
      </c>
      <c r="D1885" s="192">
        <v>36000</v>
      </c>
      <c r="E1885" s="192">
        <v>9000</v>
      </c>
      <c r="F1885" s="192">
        <v>9000</v>
      </c>
      <c r="G1885" s="192">
        <v>9000</v>
      </c>
      <c r="H1885" s="192">
        <v>9000</v>
      </c>
    </row>
    <row r="1886" spans="1:8" ht="30.75" thickBot="1">
      <c r="A1886" s="185" t="str">
        <f t="shared" si="29"/>
        <v>A</v>
      </c>
      <c r="B1886" s="186" t="s">
        <v>985</v>
      </c>
      <c r="C1886" s="187" t="s">
        <v>986</v>
      </c>
      <c r="D1886" s="188">
        <v>8759900</v>
      </c>
      <c r="E1886" s="188">
        <v>2759900</v>
      </c>
      <c r="F1886" s="188">
        <v>2000000</v>
      </c>
      <c r="G1886" s="188">
        <v>2000000</v>
      </c>
      <c r="H1886" s="188">
        <v>2000000</v>
      </c>
    </row>
    <row r="1887" spans="1:8" ht="15.75" thickTop="1">
      <c r="A1887" s="185" t="str">
        <f t="shared" si="29"/>
        <v>A</v>
      </c>
      <c r="B1887" s="189" t="s">
        <v>124</v>
      </c>
      <c r="C1887" s="189" t="s">
        <v>96</v>
      </c>
      <c r="D1887" s="190">
        <v>8759900</v>
      </c>
      <c r="E1887" s="190">
        <v>2759900</v>
      </c>
      <c r="F1887" s="190">
        <v>2000000</v>
      </c>
      <c r="G1887" s="190">
        <v>2000000</v>
      </c>
      <c r="H1887" s="190">
        <v>2000000</v>
      </c>
    </row>
    <row r="1888" spans="1:8">
      <c r="A1888" s="185" t="str">
        <f t="shared" si="29"/>
        <v>A</v>
      </c>
      <c r="B1888" s="191" t="s">
        <v>124</v>
      </c>
      <c r="C1888" s="191" t="s">
        <v>98</v>
      </c>
      <c r="D1888" s="192">
        <v>8759900</v>
      </c>
      <c r="E1888" s="192">
        <v>2759900</v>
      </c>
      <c r="F1888" s="192">
        <v>2000000</v>
      </c>
      <c r="G1888" s="192">
        <v>2000000</v>
      </c>
      <c r="H1888" s="192">
        <v>2000000</v>
      </c>
    </row>
    <row r="1889" spans="1:8" ht="15.75" thickBot="1">
      <c r="A1889" s="185" t="str">
        <f t="shared" si="29"/>
        <v>A</v>
      </c>
      <c r="B1889" s="186" t="s">
        <v>987</v>
      </c>
      <c r="C1889" s="187" t="s">
        <v>988</v>
      </c>
      <c r="D1889" s="188">
        <v>8759900</v>
      </c>
      <c r="E1889" s="188">
        <v>2759900</v>
      </c>
      <c r="F1889" s="188">
        <v>2000000</v>
      </c>
      <c r="G1889" s="188">
        <v>2000000</v>
      </c>
      <c r="H1889" s="188">
        <v>2000000</v>
      </c>
    </row>
    <row r="1890" spans="1:8" ht="15.75" thickTop="1">
      <c r="A1890" s="185" t="str">
        <f t="shared" si="29"/>
        <v>A</v>
      </c>
      <c r="B1890" s="189" t="s">
        <v>124</v>
      </c>
      <c r="C1890" s="189" t="s">
        <v>96</v>
      </c>
      <c r="D1890" s="190">
        <v>8759900</v>
      </c>
      <c r="E1890" s="190">
        <v>2759900</v>
      </c>
      <c r="F1890" s="190">
        <v>2000000</v>
      </c>
      <c r="G1890" s="190">
        <v>2000000</v>
      </c>
      <c r="H1890" s="190">
        <v>2000000</v>
      </c>
    </row>
    <row r="1891" spans="1:8">
      <c r="A1891" s="185" t="str">
        <f t="shared" si="29"/>
        <v>A</v>
      </c>
      <c r="B1891" s="191" t="s">
        <v>124</v>
      </c>
      <c r="C1891" s="191" t="s">
        <v>98</v>
      </c>
      <c r="D1891" s="192">
        <v>8759900</v>
      </c>
      <c r="E1891" s="192">
        <v>2759900</v>
      </c>
      <c r="F1891" s="192">
        <v>2000000</v>
      </c>
      <c r="G1891" s="192">
        <v>2000000</v>
      </c>
      <c r="H1891" s="192">
        <v>2000000</v>
      </c>
    </row>
    <row r="1892" spans="1:8" ht="30.75" hidden="1" thickBot="1">
      <c r="A1892" s="185" t="str">
        <f t="shared" si="29"/>
        <v>B</v>
      </c>
      <c r="B1892" s="186" t="s">
        <v>989</v>
      </c>
      <c r="C1892" s="187" t="s">
        <v>990</v>
      </c>
      <c r="D1892" s="188">
        <v>0</v>
      </c>
      <c r="E1892" s="188">
        <v>0</v>
      </c>
      <c r="F1892" s="188">
        <v>0</v>
      </c>
      <c r="G1892" s="188">
        <v>0</v>
      </c>
      <c r="H1892" s="188">
        <v>0</v>
      </c>
    </row>
    <row r="1893" spans="1:8" hidden="1">
      <c r="A1893" s="185" t="str">
        <f t="shared" si="29"/>
        <v>B</v>
      </c>
      <c r="B1893" s="189" t="s">
        <v>124</v>
      </c>
      <c r="C1893" s="189" t="s">
        <v>121</v>
      </c>
      <c r="D1893" s="190">
        <v>0</v>
      </c>
      <c r="E1893" s="190">
        <v>0</v>
      </c>
      <c r="F1893" s="190">
        <v>0</v>
      </c>
      <c r="G1893" s="190">
        <v>0</v>
      </c>
      <c r="H1893" s="190">
        <v>0</v>
      </c>
    </row>
    <row r="1894" spans="1:8" ht="15.75" thickBot="1">
      <c r="A1894" s="185" t="str">
        <f t="shared" si="29"/>
        <v>A</v>
      </c>
      <c r="B1894" s="186" t="s">
        <v>991</v>
      </c>
      <c r="C1894" s="187" t="s">
        <v>992</v>
      </c>
      <c r="D1894" s="188">
        <v>780000000</v>
      </c>
      <c r="E1894" s="188">
        <v>192000000</v>
      </c>
      <c r="F1894" s="188">
        <v>198400000</v>
      </c>
      <c r="G1894" s="188">
        <v>198100000</v>
      </c>
      <c r="H1894" s="188">
        <v>191500000</v>
      </c>
    </row>
    <row r="1895" spans="1:8" ht="15.75" thickTop="1">
      <c r="A1895" s="185" t="str">
        <f t="shared" si="29"/>
        <v>A</v>
      </c>
      <c r="B1895" s="189" t="s">
        <v>124</v>
      </c>
      <c r="C1895" s="189" t="s">
        <v>96</v>
      </c>
      <c r="D1895" s="190">
        <v>737046000</v>
      </c>
      <c r="E1895" s="190">
        <v>176600000</v>
      </c>
      <c r="F1895" s="190">
        <v>186525000</v>
      </c>
      <c r="G1895" s="190">
        <v>190100000</v>
      </c>
      <c r="H1895" s="190">
        <v>183821000</v>
      </c>
    </row>
    <row r="1896" spans="1:8">
      <c r="A1896" s="185" t="str">
        <f t="shared" si="29"/>
        <v>A</v>
      </c>
      <c r="B1896" s="191" t="s">
        <v>124</v>
      </c>
      <c r="C1896" s="191" t="s">
        <v>97</v>
      </c>
      <c r="D1896" s="192">
        <v>525200000</v>
      </c>
      <c r="E1896" s="192">
        <v>131100000</v>
      </c>
      <c r="F1896" s="192">
        <v>131200000</v>
      </c>
      <c r="G1896" s="192">
        <v>131200000</v>
      </c>
      <c r="H1896" s="192">
        <v>131700000</v>
      </c>
    </row>
    <row r="1897" spans="1:8">
      <c r="A1897" s="185" t="str">
        <f t="shared" si="29"/>
        <v>A</v>
      </c>
      <c r="B1897" s="191" t="s">
        <v>124</v>
      </c>
      <c r="C1897" s="191" t="s">
        <v>98</v>
      </c>
      <c r="D1897" s="192">
        <v>173449000</v>
      </c>
      <c r="E1897" s="192">
        <v>36000000</v>
      </c>
      <c r="F1897" s="192">
        <v>45702000</v>
      </c>
      <c r="G1897" s="192">
        <v>49260000</v>
      </c>
      <c r="H1897" s="192">
        <v>42487000</v>
      </c>
    </row>
    <row r="1898" spans="1:8">
      <c r="A1898" s="185" t="str">
        <f t="shared" si="29"/>
        <v>A</v>
      </c>
      <c r="B1898" s="191" t="s">
        <v>124</v>
      </c>
      <c r="C1898" s="191" t="s">
        <v>15</v>
      </c>
      <c r="D1898" s="192">
        <v>150000</v>
      </c>
      <c r="E1898" s="192">
        <v>150000</v>
      </c>
      <c r="F1898" s="192">
        <v>0</v>
      </c>
      <c r="G1898" s="192">
        <v>0</v>
      </c>
      <c r="H1898" s="192">
        <v>0</v>
      </c>
    </row>
    <row r="1899" spans="1:8">
      <c r="A1899" s="185" t="str">
        <f t="shared" si="29"/>
        <v>A</v>
      </c>
      <c r="B1899" s="191" t="s">
        <v>124</v>
      </c>
      <c r="C1899" s="191" t="s">
        <v>101</v>
      </c>
      <c r="D1899" s="192">
        <v>10000000</v>
      </c>
      <c r="E1899" s="192">
        <v>2500000</v>
      </c>
      <c r="F1899" s="192">
        <v>2543000</v>
      </c>
      <c r="G1899" s="192">
        <v>2570000</v>
      </c>
      <c r="H1899" s="192">
        <v>2387000</v>
      </c>
    </row>
    <row r="1900" spans="1:8">
      <c r="A1900" s="185" t="str">
        <f t="shared" si="29"/>
        <v>A</v>
      </c>
      <c r="B1900" s="191" t="s">
        <v>124</v>
      </c>
      <c r="C1900" s="191" t="s">
        <v>102</v>
      </c>
      <c r="D1900" s="192">
        <v>28247000</v>
      </c>
      <c r="E1900" s="192">
        <v>6850000</v>
      </c>
      <c r="F1900" s="192">
        <v>7080000</v>
      </c>
      <c r="G1900" s="192">
        <v>7070000</v>
      </c>
      <c r="H1900" s="192">
        <v>7247000</v>
      </c>
    </row>
    <row r="1901" spans="1:8">
      <c r="A1901" s="185" t="str">
        <f t="shared" si="29"/>
        <v>A</v>
      </c>
      <c r="B1901" s="189" t="s">
        <v>124</v>
      </c>
      <c r="C1901" s="189" t="s">
        <v>121</v>
      </c>
      <c r="D1901" s="190">
        <v>42954000</v>
      </c>
      <c r="E1901" s="190">
        <v>15400000</v>
      </c>
      <c r="F1901" s="190">
        <v>11875000</v>
      </c>
      <c r="G1901" s="190">
        <v>8000000</v>
      </c>
      <c r="H1901" s="190">
        <v>7679000</v>
      </c>
    </row>
    <row r="1902" spans="1:8" ht="30.75" thickBot="1">
      <c r="A1902" s="185" t="str">
        <f t="shared" si="29"/>
        <v>A</v>
      </c>
      <c r="B1902" s="186" t="s">
        <v>993</v>
      </c>
      <c r="C1902" s="187" t="s">
        <v>994</v>
      </c>
      <c r="D1902" s="188">
        <v>584899000</v>
      </c>
      <c r="E1902" s="188">
        <v>141100000</v>
      </c>
      <c r="F1902" s="188">
        <v>148568000</v>
      </c>
      <c r="G1902" s="188">
        <v>149048000</v>
      </c>
      <c r="H1902" s="188">
        <v>146183000</v>
      </c>
    </row>
    <row r="1903" spans="1:8" ht="15.75" thickTop="1">
      <c r="A1903" s="185" t="str">
        <f t="shared" si="29"/>
        <v>A</v>
      </c>
      <c r="B1903" s="189" t="s">
        <v>124</v>
      </c>
      <c r="C1903" s="189" t="s">
        <v>96</v>
      </c>
      <c r="D1903" s="190">
        <v>547950000</v>
      </c>
      <c r="E1903" s="190">
        <v>128490000</v>
      </c>
      <c r="F1903" s="190">
        <v>138268000</v>
      </c>
      <c r="G1903" s="190">
        <v>141878000</v>
      </c>
      <c r="H1903" s="190">
        <v>139314000</v>
      </c>
    </row>
    <row r="1904" spans="1:8">
      <c r="A1904" s="185" t="str">
        <f t="shared" si="29"/>
        <v>A</v>
      </c>
      <c r="B1904" s="191" t="s">
        <v>124</v>
      </c>
      <c r="C1904" s="191" t="s">
        <v>97</v>
      </c>
      <c r="D1904" s="192">
        <v>387309000</v>
      </c>
      <c r="E1904" s="192">
        <v>96840000</v>
      </c>
      <c r="F1904" s="192">
        <v>96828000</v>
      </c>
      <c r="G1904" s="192">
        <v>96837000</v>
      </c>
      <c r="H1904" s="192">
        <v>96804000</v>
      </c>
    </row>
    <row r="1905" spans="1:8">
      <c r="A1905" s="185" t="str">
        <f t="shared" si="29"/>
        <v>A</v>
      </c>
      <c r="B1905" s="191" t="s">
        <v>124</v>
      </c>
      <c r="C1905" s="191" t="s">
        <v>98</v>
      </c>
      <c r="D1905" s="192">
        <v>133953000</v>
      </c>
      <c r="E1905" s="192">
        <v>25150000</v>
      </c>
      <c r="F1905" s="192">
        <v>34834000</v>
      </c>
      <c r="G1905" s="192">
        <v>38374000</v>
      </c>
      <c r="H1905" s="192">
        <v>35595000</v>
      </c>
    </row>
    <row r="1906" spans="1:8">
      <c r="A1906" s="185" t="str">
        <f t="shared" si="29"/>
        <v>A</v>
      </c>
      <c r="B1906" s="191" t="s">
        <v>124</v>
      </c>
      <c r="C1906" s="191" t="s">
        <v>15</v>
      </c>
      <c r="D1906" s="192">
        <v>75000</v>
      </c>
      <c r="E1906" s="192">
        <v>75000</v>
      </c>
      <c r="F1906" s="192">
        <v>0</v>
      </c>
      <c r="G1906" s="192">
        <v>0</v>
      </c>
      <c r="H1906" s="192">
        <v>0</v>
      </c>
    </row>
    <row r="1907" spans="1:8">
      <c r="A1907" s="185" t="str">
        <f t="shared" si="29"/>
        <v>A</v>
      </c>
      <c r="B1907" s="191" t="s">
        <v>124</v>
      </c>
      <c r="C1907" s="191" t="s">
        <v>101</v>
      </c>
      <c r="D1907" s="192">
        <v>6544000</v>
      </c>
      <c r="E1907" s="192">
        <v>1605000</v>
      </c>
      <c r="F1907" s="192">
        <v>1592000</v>
      </c>
      <c r="G1907" s="192">
        <v>1647000</v>
      </c>
      <c r="H1907" s="192">
        <v>1700000</v>
      </c>
    </row>
    <row r="1908" spans="1:8">
      <c r="A1908" s="185" t="str">
        <f t="shared" si="29"/>
        <v>A</v>
      </c>
      <c r="B1908" s="191" t="s">
        <v>124</v>
      </c>
      <c r="C1908" s="191" t="s">
        <v>102</v>
      </c>
      <c r="D1908" s="192">
        <v>20069000</v>
      </c>
      <c r="E1908" s="192">
        <v>4820000</v>
      </c>
      <c r="F1908" s="192">
        <v>5014000</v>
      </c>
      <c r="G1908" s="192">
        <v>5020000</v>
      </c>
      <c r="H1908" s="192">
        <v>5215000</v>
      </c>
    </row>
    <row r="1909" spans="1:8">
      <c r="A1909" s="185" t="str">
        <f t="shared" si="29"/>
        <v>A</v>
      </c>
      <c r="B1909" s="189" t="s">
        <v>124</v>
      </c>
      <c r="C1909" s="189" t="s">
        <v>121</v>
      </c>
      <c r="D1909" s="190">
        <v>36949000</v>
      </c>
      <c r="E1909" s="190">
        <v>12610000</v>
      </c>
      <c r="F1909" s="190">
        <v>10300000</v>
      </c>
      <c r="G1909" s="190">
        <v>7170000</v>
      </c>
      <c r="H1909" s="190">
        <v>6869000</v>
      </c>
    </row>
    <row r="1910" spans="1:8" ht="30.75" thickBot="1">
      <c r="A1910" s="185" t="str">
        <f t="shared" si="29"/>
        <v>A</v>
      </c>
      <c r="B1910" s="186" t="s">
        <v>995</v>
      </c>
      <c r="C1910" s="187" t="s">
        <v>996</v>
      </c>
      <c r="D1910" s="188">
        <v>306089000</v>
      </c>
      <c r="E1910" s="188">
        <v>72150000</v>
      </c>
      <c r="F1910" s="188">
        <v>79654000</v>
      </c>
      <c r="G1910" s="188">
        <v>79118000</v>
      </c>
      <c r="H1910" s="188">
        <v>75167000</v>
      </c>
    </row>
    <row r="1911" spans="1:8" ht="15.75" thickTop="1">
      <c r="A1911" s="185" t="str">
        <f t="shared" si="29"/>
        <v>A</v>
      </c>
      <c r="B1911" s="189" t="s">
        <v>124</v>
      </c>
      <c r="C1911" s="189" t="s">
        <v>96</v>
      </c>
      <c r="D1911" s="190">
        <v>270089000</v>
      </c>
      <c r="E1911" s="190">
        <v>59750000</v>
      </c>
      <c r="F1911" s="190">
        <v>69654000</v>
      </c>
      <c r="G1911" s="190">
        <v>72218000</v>
      </c>
      <c r="H1911" s="190">
        <v>68467000</v>
      </c>
    </row>
    <row r="1912" spans="1:8">
      <c r="A1912" s="185" t="str">
        <f t="shared" si="29"/>
        <v>A</v>
      </c>
      <c r="B1912" s="191" t="s">
        <v>124</v>
      </c>
      <c r="C1912" s="191" t="s">
        <v>97</v>
      </c>
      <c r="D1912" s="192">
        <v>157697000</v>
      </c>
      <c r="E1912" s="192">
        <v>39442000</v>
      </c>
      <c r="F1912" s="192">
        <v>39424000</v>
      </c>
      <c r="G1912" s="192">
        <v>39433000</v>
      </c>
      <c r="H1912" s="192">
        <v>39398000</v>
      </c>
    </row>
    <row r="1913" spans="1:8">
      <c r="A1913" s="185" t="str">
        <f t="shared" si="29"/>
        <v>A</v>
      </c>
      <c r="B1913" s="191" t="s">
        <v>124</v>
      </c>
      <c r="C1913" s="191" t="s">
        <v>98</v>
      </c>
      <c r="D1913" s="192">
        <v>91230000</v>
      </c>
      <c r="E1913" s="192">
        <v>15000000</v>
      </c>
      <c r="F1913" s="192">
        <v>25000000</v>
      </c>
      <c r="G1913" s="192">
        <v>27500000</v>
      </c>
      <c r="H1913" s="192">
        <v>23730000</v>
      </c>
    </row>
    <row r="1914" spans="1:8">
      <c r="A1914" s="185" t="str">
        <f t="shared" si="29"/>
        <v>A</v>
      </c>
      <c r="B1914" s="191" t="s">
        <v>124</v>
      </c>
      <c r="C1914" s="191" t="s">
        <v>15</v>
      </c>
      <c r="D1914" s="192">
        <v>75000</v>
      </c>
      <c r="E1914" s="192">
        <v>75000</v>
      </c>
      <c r="F1914" s="192">
        <v>0</v>
      </c>
      <c r="G1914" s="192">
        <v>0</v>
      </c>
      <c r="H1914" s="192">
        <v>0</v>
      </c>
    </row>
    <row r="1915" spans="1:8">
      <c r="A1915" s="185" t="str">
        <f t="shared" si="29"/>
        <v>A</v>
      </c>
      <c r="B1915" s="191" t="s">
        <v>124</v>
      </c>
      <c r="C1915" s="191" t="s">
        <v>101</v>
      </c>
      <c r="D1915" s="192">
        <v>3487000</v>
      </c>
      <c r="E1915" s="192">
        <v>833000</v>
      </c>
      <c r="F1915" s="192">
        <v>830000</v>
      </c>
      <c r="G1915" s="192">
        <v>885000</v>
      </c>
      <c r="H1915" s="192">
        <v>939000</v>
      </c>
    </row>
    <row r="1916" spans="1:8">
      <c r="A1916" s="185" t="str">
        <f t="shared" si="29"/>
        <v>A</v>
      </c>
      <c r="B1916" s="191" t="s">
        <v>124</v>
      </c>
      <c r="C1916" s="191" t="s">
        <v>102</v>
      </c>
      <c r="D1916" s="192">
        <v>17600000</v>
      </c>
      <c r="E1916" s="192">
        <v>4400000</v>
      </c>
      <c r="F1916" s="192">
        <v>4400000</v>
      </c>
      <c r="G1916" s="192">
        <v>4400000</v>
      </c>
      <c r="H1916" s="192">
        <v>4400000</v>
      </c>
    </row>
    <row r="1917" spans="1:8">
      <c r="A1917" s="185" t="str">
        <f t="shared" si="29"/>
        <v>A</v>
      </c>
      <c r="B1917" s="189" t="s">
        <v>124</v>
      </c>
      <c r="C1917" s="189" t="s">
        <v>121</v>
      </c>
      <c r="D1917" s="190">
        <v>36000000</v>
      </c>
      <c r="E1917" s="190">
        <v>12400000</v>
      </c>
      <c r="F1917" s="190">
        <v>10000000</v>
      </c>
      <c r="G1917" s="190">
        <v>6900000</v>
      </c>
      <c r="H1917" s="190">
        <v>6700000</v>
      </c>
    </row>
    <row r="1918" spans="1:8" ht="30.75" thickBot="1">
      <c r="A1918" s="185" t="str">
        <f t="shared" si="29"/>
        <v>A</v>
      </c>
      <c r="B1918" s="186" t="s">
        <v>997</v>
      </c>
      <c r="C1918" s="187" t="s">
        <v>998</v>
      </c>
      <c r="D1918" s="188">
        <v>108967000</v>
      </c>
      <c r="E1918" s="188">
        <v>25721000</v>
      </c>
      <c r="F1918" s="188">
        <v>25910000</v>
      </c>
      <c r="G1918" s="188">
        <v>27650000</v>
      </c>
      <c r="H1918" s="188">
        <v>29686000</v>
      </c>
    </row>
    <row r="1919" spans="1:8" ht="15.75" thickTop="1">
      <c r="A1919" s="185" t="str">
        <f t="shared" si="29"/>
        <v>A</v>
      </c>
      <c r="B1919" s="189" t="s">
        <v>124</v>
      </c>
      <c r="C1919" s="189" t="s">
        <v>96</v>
      </c>
      <c r="D1919" s="190">
        <v>108567000</v>
      </c>
      <c r="E1919" s="190">
        <v>25644000</v>
      </c>
      <c r="F1919" s="190">
        <v>25829000</v>
      </c>
      <c r="G1919" s="190">
        <v>27514000</v>
      </c>
      <c r="H1919" s="190">
        <v>29580000</v>
      </c>
    </row>
    <row r="1920" spans="1:8">
      <c r="A1920" s="185" t="str">
        <f t="shared" si="29"/>
        <v>A</v>
      </c>
      <c r="B1920" s="191" t="s">
        <v>124</v>
      </c>
      <c r="C1920" s="191" t="s">
        <v>97</v>
      </c>
      <c r="D1920" s="192">
        <v>86555000</v>
      </c>
      <c r="E1920" s="192">
        <v>21638000</v>
      </c>
      <c r="F1920" s="192">
        <v>21639000</v>
      </c>
      <c r="G1920" s="192">
        <v>21639000</v>
      </c>
      <c r="H1920" s="192">
        <v>21639000</v>
      </c>
    </row>
    <row r="1921" spans="1:8">
      <c r="A1921" s="185" t="str">
        <f t="shared" si="29"/>
        <v>A</v>
      </c>
      <c r="B1921" s="191" t="s">
        <v>124</v>
      </c>
      <c r="C1921" s="191" t="s">
        <v>98</v>
      </c>
      <c r="D1921" s="192">
        <v>18600000</v>
      </c>
      <c r="E1921" s="192">
        <v>3350000</v>
      </c>
      <c r="F1921" s="192">
        <v>3340000</v>
      </c>
      <c r="G1921" s="192">
        <v>5020000</v>
      </c>
      <c r="H1921" s="192">
        <v>6890000</v>
      </c>
    </row>
    <row r="1922" spans="1:8">
      <c r="A1922" s="185" t="str">
        <f t="shared" si="29"/>
        <v>A</v>
      </c>
      <c r="B1922" s="191" t="s">
        <v>124</v>
      </c>
      <c r="C1922" s="191" t="s">
        <v>101</v>
      </c>
      <c r="D1922" s="192">
        <v>1000000</v>
      </c>
      <c r="E1922" s="192">
        <v>250000</v>
      </c>
      <c r="F1922" s="192">
        <v>250000</v>
      </c>
      <c r="G1922" s="192">
        <v>250000</v>
      </c>
      <c r="H1922" s="192">
        <v>250000</v>
      </c>
    </row>
    <row r="1923" spans="1:8">
      <c r="A1923" s="185" t="str">
        <f t="shared" si="29"/>
        <v>A</v>
      </c>
      <c r="B1923" s="191" t="s">
        <v>124</v>
      </c>
      <c r="C1923" s="191" t="s">
        <v>102</v>
      </c>
      <c r="D1923" s="192">
        <v>2412000</v>
      </c>
      <c r="E1923" s="192">
        <v>406000</v>
      </c>
      <c r="F1923" s="192">
        <v>600000</v>
      </c>
      <c r="G1923" s="192">
        <v>605000</v>
      </c>
      <c r="H1923" s="192">
        <v>801000</v>
      </c>
    </row>
    <row r="1924" spans="1:8">
      <c r="A1924" s="185" t="str">
        <f t="shared" si="29"/>
        <v>A</v>
      </c>
      <c r="B1924" s="189" t="s">
        <v>124</v>
      </c>
      <c r="C1924" s="189" t="s">
        <v>121</v>
      </c>
      <c r="D1924" s="190">
        <v>400000</v>
      </c>
      <c r="E1924" s="190">
        <v>77000</v>
      </c>
      <c r="F1924" s="190">
        <v>81000</v>
      </c>
      <c r="G1924" s="190">
        <v>136000</v>
      </c>
      <c r="H1924" s="190">
        <v>106000</v>
      </c>
    </row>
    <row r="1925" spans="1:8" ht="30.75" thickBot="1">
      <c r="A1925" s="185" t="str">
        <f t="shared" si="29"/>
        <v>A</v>
      </c>
      <c r="B1925" s="186" t="s">
        <v>999</v>
      </c>
      <c r="C1925" s="187" t="s">
        <v>1000</v>
      </c>
      <c r="D1925" s="188">
        <v>15185000</v>
      </c>
      <c r="E1925" s="188">
        <v>3785000</v>
      </c>
      <c r="F1925" s="188">
        <v>3796000</v>
      </c>
      <c r="G1925" s="188">
        <v>3813000</v>
      </c>
      <c r="H1925" s="188">
        <v>3791000</v>
      </c>
    </row>
    <row r="1926" spans="1:8" ht="15.75" thickTop="1">
      <c r="A1926" s="185" t="str">
        <f t="shared" si="29"/>
        <v>A</v>
      </c>
      <c r="B1926" s="189" t="s">
        <v>124</v>
      </c>
      <c r="C1926" s="189" t="s">
        <v>96</v>
      </c>
      <c r="D1926" s="190">
        <v>15115000</v>
      </c>
      <c r="E1926" s="190">
        <v>3775000</v>
      </c>
      <c r="F1926" s="190">
        <v>3776000</v>
      </c>
      <c r="G1926" s="190">
        <v>3793000</v>
      </c>
      <c r="H1926" s="190">
        <v>3771000</v>
      </c>
    </row>
    <row r="1927" spans="1:8">
      <c r="A1927" s="185" t="str">
        <f t="shared" ref="A1927:A1990" si="30">(IF(OR(D1927&lt;&gt;0,E1927&lt;&gt;0,F1927&lt;&gt;0,G1927&lt;&gt;0,H1927&lt;&gt;0),"A","B"))</f>
        <v>A</v>
      </c>
      <c r="B1927" s="191" t="s">
        <v>124</v>
      </c>
      <c r="C1927" s="191" t="s">
        <v>97</v>
      </c>
      <c r="D1927" s="192">
        <v>13143000</v>
      </c>
      <c r="E1927" s="192">
        <v>3285000</v>
      </c>
      <c r="F1927" s="192">
        <v>3286000</v>
      </c>
      <c r="G1927" s="192">
        <v>3286000</v>
      </c>
      <c r="H1927" s="192">
        <v>3286000</v>
      </c>
    </row>
    <row r="1928" spans="1:8">
      <c r="A1928" s="185" t="str">
        <f t="shared" si="30"/>
        <v>A</v>
      </c>
      <c r="B1928" s="191" t="s">
        <v>124</v>
      </c>
      <c r="C1928" s="191" t="s">
        <v>98</v>
      </c>
      <c r="D1928" s="192">
        <v>1772000</v>
      </c>
      <c r="E1928" s="192">
        <v>440000</v>
      </c>
      <c r="F1928" s="192">
        <v>440000</v>
      </c>
      <c r="G1928" s="192">
        <v>457000</v>
      </c>
      <c r="H1928" s="192">
        <v>435000</v>
      </c>
    </row>
    <row r="1929" spans="1:8">
      <c r="A1929" s="185" t="str">
        <f t="shared" si="30"/>
        <v>A</v>
      </c>
      <c r="B1929" s="191" t="s">
        <v>124</v>
      </c>
      <c r="C1929" s="191" t="s">
        <v>101</v>
      </c>
      <c r="D1929" s="192">
        <v>200000</v>
      </c>
      <c r="E1929" s="192">
        <v>50000</v>
      </c>
      <c r="F1929" s="192">
        <v>50000</v>
      </c>
      <c r="G1929" s="192">
        <v>50000</v>
      </c>
      <c r="H1929" s="192">
        <v>50000</v>
      </c>
    </row>
    <row r="1930" spans="1:8">
      <c r="A1930" s="185" t="str">
        <f t="shared" si="30"/>
        <v>A</v>
      </c>
      <c r="B1930" s="189" t="s">
        <v>124</v>
      </c>
      <c r="C1930" s="189" t="s">
        <v>121</v>
      </c>
      <c r="D1930" s="190">
        <v>70000</v>
      </c>
      <c r="E1930" s="190">
        <v>10000</v>
      </c>
      <c r="F1930" s="190">
        <v>20000</v>
      </c>
      <c r="G1930" s="190">
        <v>20000</v>
      </c>
      <c r="H1930" s="190">
        <v>20000</v>
      </c>
    </row>
    <row r="1931" spans="1:8" ht="30.75" thickBot="1">
      <c r="A1931" s="185" t="str">
        <f t="shared" si="30"/>
        <v>A</v>
      </c>
      <c r="B1931" s="186" t="s">
        <v>1001</v>
      </c>
      <c r="C1931" s="187" t="s">
        <v>1002</v>
      </c>
      <c r="D1931" s="188">
        <v>1615000</v>
      </c>
      <c r="E1931" s="188">
        <v>402000</v>
      </c>
      <c r="F1931" s="188">
        <v>408000</v>
      </c>
      <c r="G1931" s="188">
        <v>402000</v>
      </c>
      <c r="H1931" s="188">
        <v>403000</v>
      </c>
    </row>
    <row r="1932" spans="1:8" ht="15.75" thickTop="1">
      <c r="A1932" s="185" t="str">
        <f t="shared" si="30"/>
        <v>A</v>
      </c>
      <c r="B1932" s="189" t="s">
        <v>124</v>
      </c>
      <c r="C1932" s="189" t="s">
        <v>96</v>
      </c>
      <c r="D1932" s="190">
        <v>1611000</v>
      </c>
      <c r="E1932" s="190">
        <v>402000</v>
      </c>
      <c r="F1932" s="190">
        <v>404000</v>
      </c>
      <c r="G1932" s="190">
        <v>402000</v>
      </c>
      <c r="H1932" s="190">
        <v>403000</v>
      </c>
    </row>
    <row r="1933" spans="1:8">
      <c r="A1933" s="185" t="str">
        <f t="shared" si="30"/>
        <v>A</v>
      </c>
      <c r="B1933" s="191" t="s">
        <v>124</v>
      </c>
      <c r="C1933" s="191" t="s">
        <v>97</v>
      </c>
      <c r="D1933" s="192">
        <v>1319000</v>
      </c>
      <c r="E1933" s="192">
        <v>329000</v>
      </c>
      <c r="F1933" s="192">
        <v>330000</v>
      </c>
      <c r="G1933" s="192">
        <v>330000</v>
      </c>
      <c r="H1933" s="192">
        <v>330000</v>
      </c>
    </row>
    <row r="1934" spans="1:8">
      <c r="A1934" s="185" t="str">
        <f t="shared" si="30"/>
        <v>A</v>
      </c>
      <c r="B1934" s="191" t="s">
        <v>124</v>
      </c>
      <c r="C1934" s="191" t="s">
        <v>98</v>
      </c>
      <c r="D1934" s="192">
        <v>282000</v>
      </c>
      <c r="E1934" s="192">
        <v>71000</v>
      </c>
      <c r="F1934" s="192">
        <v>71000</v>
      </c>
      <c r="G1934" s="192">
        <v>70000</v>
      </c>
      <c r="H1934" s="192">
        <v>70000</v>
      </c>
    </row>
    <row r="1935" spans="1:8">
      <c r="A1935" s="185" t="str">
        <f t="shared" si="30"/>
        <v>A</v>
      </c>
      <c r="B1935" s="191" t="s">
        <v>124</v>
      </c>
      <c r="C1935" s="191" t="s">
        <v>101</v>
      </c>
      <c r="D1935" s="192">
        <v>10000</v>
      </c>
      <c r="E1935" s="192">
        <v>2000</v>
      </c>
      <c r="F1935" s="192">
        <v>3000</v>
      </c>
      <c r="G1935" s="192">
        <v>2000</v>
      </c>
      <c r="H1935" s="192">
        <v>3000</v>
      </c>
    </row>
    <row r="1936" spans="1:8">
      <c r="A1936" s="185" t="str">
        <f t="shared" si="30"/>
        <v>A</v>
      </c>
      <c r="B1936" s="189" t="s">
        <v>124</v>
      </c>
      <c r="C1936" s="189" t="s">
        <v>121</v>
      </c>
      <c r="D1936" s="190">
        <v>4000</v>
      </c>
      <c r="E1936" s="190">
        <v>0</v>
      </c>
      <c r="F1936" s="190">
        <v>4000</v>
      </c>
      <c r="G1936" s="190">
        <v>0</v>
      </c>
      <c r="H1936" s="190">
        <v>0</v>
      </c>
    </row>
    <row r="1937" spans="1:8" ht="30.75" thickBot="1">
      <c r="A1937" s="185" t="str">
        <f t="shared" si="30"/>
        <v>A</v>
      </c>
      <c r="B1937" s="186" t="s">
        <v>1003</v>
      </c>
      <c r="C1937" s="187" t="s">
        <v>1004</v>
      </c>
      <c r="D1937" s="188">
        <v>57729000</v>
      </c>
      <c r="E1937" s="188">
        <v>15250000</v>
      </c>
      <c r="F1937" s="188">
        <v>14601000</v>
      </c>
      <c r="G1937" s="188">
        <v>14236000</v>
      </c>
      <c r="H1937" s="188">
        <v>13642000</v>
      </c>
    </row>
    <row r="1938" spans="1:8" ht="15.75" thickTop="1">
      <c r="A1938" s="185" t="str">
        <f t="shared" si="30"/>
        <v>A</v>
      </c>
      <c r="B1938" s="189" t="s">
        <v>124</v>
      </c>
      <c r="C1938" s="189" t="s">
        <v>96</v>
      </c>
      <c r="D1938" s="190">
        <v>57574000</v>
      </c>
      <c r="E1938" s="190">
        <v>15210000</v>
      </c>
      <c r="F1938" s="190">
        <v>14511000</v>
      </c>
      <c r="G1938" s="190">
        <v>14211000</v>
      </c>
      <c r="H1938" s="190">
        <v>13642000</v>
      </c>
    </row>
    <row r="1939" spans="1:8">
      <c r="A1939" s="185" t="str">
        <f t="shared" si="30"/>
        <v>A</v>
      </c>
      <c r="B1939" s="191" t="s">
        <v>124</v>
      </c>
      <c r="C1939" s="191" t="s">
        <v>97</v>
      </c>
      <c r="D1939" s="192">
        <v>50125000</v>
      </c>
      <c r="E1939" s="192">
        <v>12530000</v>
      </c>
      <c r="F1939" s="192">
        <v>12531000</v>
      </c>
      <c r="G1939" s="192">
        <v>12531000</v>
      </c>
      <c r="H1939" s="192">
        <v>12533000</v>
      </c>
    </row>
    <row r="1940" spans="1:8">
      <c r="A1940" s="185" t="str">
        <f t="shared" si="30"/>
        <v>A</v>
      </c>
      <c r="B1940" s="191" t="s">
        <v>124</v>
      </c>
      <c r="C1940" s="191" t="s">
        <v>98</v>
      </c>
      <c r="D1940" s="192">
        <v>6729000</v>
      </c>
      <c r="E1940" s="192">
        <v>2500000</v>
      </c>
      <c r="F1940" s="192">
        <v>1800000</v>
      </c>
      <c r="G1940" s="192">
        <v>1500000</v>
      </c>
      <c r="H1940" s="192">
        <v>929000</v>
      </c>
    </row>
    <row r="1941" spans="1:8">
      <c r="A1941" s="185" t="str">
        <f t="shared" si="30"/>
        <v>A</v>
      </c>
      <c r="B1941" s="191" t="s">
        <v>124</v>
      </c>
      <c r="C1941" s="191" t="s">
        <v>101</v>
      </c>
      <c r="D1941" s="192">
        <v>680000</v>
      </c>
      <c r="E1941" s="192">
        <v>170000</v>
      </c>
      <c r="F1941" s="192">
        <v>170000</v>
      </c>
      <c r="G1941" s="192">
        <v>170000</v>
      </c>
      <c r="H1941" s="192">
        <v>170000</v>
      </c>
    </row>
    <row r="1942" spans="1:8">
      <c r="A1942" s="185" t="str">
        <f t="shared" si="30"/>
        <v>A</v>
      </c>
      <c r="B1942" s="191" t="s">
        <v>124</v>
      </c>
      <c r="C1942" s="191" t="s">
        <v>102</v>
      </c>
      <c r="D1942" s="192">
        <v>40000</v>
      </c>
      <c r="E1942" s="192">
        <v>10000</v>
      </c>
      <c r="F1942" s="192">
        <v>10000</v>
      </c>
      <c r="G1942" s="192">
        <v>10000</v>
      </c>
      <c r="H1942" s="192">
        <v>10000</v>
      </c>
    </row>
    <row r="1943" spans="1:8">
      <c r="A1943" s="185" t="str">
        <f t="shared" si="30"/>
        <v>A</v>
      </c>
      <c r="B1943" s="189" t="s">
        <v>124</v>
      </c>
      <c r="C1943" s="189" t="s">
        <v>121</v>
      </c>
      <c r="D1943" s="190">
        <v>155000</v>
      </c>
      <c r="E1943" s="190">
        <v>40000</v>
      </c>
      <c r="F1943" s="190">
        <v>90000</v>
      </c>
      <c r="G1943" s="190">
        <v>25000</v>
      </c>
      <c r="H1943" s="190">
        <v>0</v>
      </c>
    </row>
    <row r="1944" spans="1:8" ht="30.75" thickBot="1">
      <c r="A1944" s="185" t="str">
        <f t="shared" si="30"/>
        <v>A</v>
      </c>
      <c r="B1944" s="186" t="s">
        <v>1005</v>
      </c>
      <c r="C1944" s="187" t="s">
        <v>1006</v>
      </c>
      <c r="D1944" s="188">
        <v>6394000</v>
      </c>
      <c r="E1944" s="188">
        <v>1610500</v>
      </c>
      <c r="F1944" s="188">
        <v>1606000</v>
      </c>
      <c r="G1944" s="188">
        <v>1598000</v>
      </c>
      <c r="H1944" s="188">
        <v>1579500</v>
      </c>
    </row>
    <row r="1945" spans="1:8" ht="15.75" thickTop="1">
      <c r="A1945" s="185" t="str">
        <f t="shared" si="30"/>
        <v>A</v>
      </c>
      <c r="B1945" s="189" t="s">
        <v>124</v>
      </c>
      <c r="C1945" s="189" t="s">
        <v>96</v>
      </c>
      <c r="D1945" s="190">
        <v>6354000</v>
      </c>
      <c r="E1945" s="190">
        <v>1595500</v>
      </c>
      <c r="F1945" s="190">
        <v>1596000</v>
      </c>
      <c r="G1945" s="190">
        <v>1588000</v>
      </c>
      <c r="H1945" s="190">
        <v>1574500</v>
      </c>
    </row>
    <row r="1946" spans="1:8">
      <c r="A1946" s="185" t="str">
        <f t="shared" si="30"/>
        <v>A</v>
      </c>
      <c r="B1946" s="191" t="s">
        <v>124</v>
      </c>
      <c r="C1946" s="191" t="s">
        <v>97</v>
      </c>
      <c r="D1946" s="192">
        <v>4898000</v>
      </c>
      <c r="E1946" s="192">
        <v>1224500</v>
      </c>
      <c r="F1946" s="192">
        <v>1224000</v>
      </c>
      <c r="G1946" s="192">
        <v>1225000</v>
      </c>
      <c r="H1946" s="192">
        <v>1224500</v>
      </c>
    </row>
    <row r="1947" spans="1:8">
      <c r="A1947" s="185" t="str">
        <f t="shared" si="30"/>
        <v>A</v>
      </c>
      <c r="B1947" s="191" t="s">
        <v>124</v>
      </c>
      <c r="C1947" s="191" t="s">
        <v>98</v>
      </c>
      <c r="D1947" s="192">
        <v>1369000</v>
      </c>
      <c r="E1947" s="192">
        <v>350000</v>
      </c>
      <c r="F1947" s="192">
        <v>350000</v>
      </c>
      <c r="G1947" s="192">
        <v>339000</v>
      </c>
      <c r="H1947" s="192">
        <v>330000</v>
      </c>
    </row>
    <row r="1948" spans="1:8">
      <c r="A1948" s="185" t="str">
        <f t="shared" si="30"/>
        <v>A</v>
      </c>
      <c r="B1948" s="191" t="s">
        <v>124</v>
      </c>
      <c r="C1948" s="191" t="s">
        <v>101</v>
      </c>
      <c r="D1948" s="192">
        <v>82000</v>
      </c>
      <c r="E1948" s="192">
        <v>20000</v>
      </c>
      <c r="F1948" s="192">
        <v>21000</v>
      </c>
      <c r="G1948" s="192">
        <v>22000</v>
      </c>
      <c r="H1948" s="192">
        <v>19000</v>
      </c>
    </row>
    <row r="1949" spans="1:8">
      <c r="A1949" s="185" t="str">
        <f t="shared" si="30"/>
        <v>A</v>
      </c>
      <c r="B1949" s="191" t="s">
        <v>124</v>
      </c>
      <c r="C1949" s="191" t="s">
        <v>102</v>
      </c>
      <c r="D1949" s="192">
        <v>5000</v>
      </c>
      <c r="E1949" s="192">
        <v>1000</v>
      </c>
      <c r="F1949" s="192">
        <v>1000</v>
      </c>
      <c r="G1949" s="192">
        <v>2000</v>
      </c>
      <c r="H1949" s="192">
        <v>1000</v>
      </c>
    </row>
    <row r="1950" spans="1:8">
      <c r="A1950" s="185" t="str">
        <f t="shared" si="30"/>
        <v>A</v>
      </c>
      <c r="B1950" s="189" t="s">
        <v>124</v>
      </c>
      <c r="C1950" s="189" t="s">
        <v>121</v>
      </c>
      <c r="D1950" s="190">
        <v>40000</v>
      </c>
      <c r="E1950" s="190">
        <v>15000</v>
      </c>
      <c r="F1950" s="190">
        <v>10000</v>
      </c>
      <c r="G1950" s="190">
        <v>10000</v>
      </c>
      <c r="H1950" s="190">
        <v>5000</v>
      </c>
    </row>
    <row r="1951" spans="1:8" ht="30.75" thickBot="1">
      <c r="A1951" s="185" t="str">
        <f t="shared" si="30"/>
        <v>A</v>
      </c>
      <c r="B1951" s="186" t="s">
        <v>1007</v>
      </c>
      <c r="C1951" s="187" t="s">
        <v>1008</v>
      </c>
      <c r="D1951" s="188">
        <v>13621000</v>
      </c>
      <c r="E1951" s="188">
        <v>3207000</v>
      </c>
      <c r="F1951" s="188">
        <v>3531500</v>
      </c>
      <c r="G1951" s="188">
        <v>3409500</v>
      </c>
      <c r="H1951" s="188">
        <v>3473000</v>
      </c>
    </row>
    <row r="1952" spans="1:8" ht="15.75" thickTop="1">
      <c r="A1952" s="185" t="str">
        <f t="shared" si="30"/>
        <v>A</v>
      </c>
      <c r="B1952" s="189" t="s">
        <v>124</v>
      </c>
      <c r="C1952" s="189" t="s">
        <v>96</v>
      </c>
      <c r="D1952" s="190">
        <v>13566000</v>
      </c>
      <c r="E1952" s="190">
        <v>3200000</v>
      </c>
      <c r="F1952" s="190">
        <v>3511500</v>
      </c>
      <c r="G1952" s="190">
        <v>3391500</v>
      </c>
      <c r="H1952" s="190">
        <v>3463000</v>
      </c>
    </row>
    <row r="1953" spans="1:8">
      <c r="A1953" s="185" t="str">
        <f t="shared" si="30"/>
        <v>A</v>
      </c>
      <c r="B1953" s="191" t="s">
        <v>124</v>
      </c>
      <c r="C1953" s="191" t="s">
        <v>97</v>
      </c>
      <c r="D1953" s="192">
        <v>10998000</v>
      </c>
      <c r="E1953" s="192">
        <v>2749500</v>
      </c>
      <c r="F1953" s="192">
        <v>2750000</v>
      </c>
      <c r="G1953" s="192">
        <v>2749000</v>
      </c>
      <c r="H1953" s="192">
        <v>2749500</v>
      </c>
    </row>
    <row r="1954" spans="1:8">
      <c r="A1954" s="185" t="str">
        <f t="shared" si="30"/>
        <v>A</v>
      </c>
      <c r="B1954" s="191" t="s">
        <v>124</v>
      </c>
      <c r="C1954" s="191" t="s">
        <v>98</v>
      </c>
      <c r="D1954" s="192">
        <v>2416000</v>
      </c>
      <c r="E1954" s="192">
        <v>412000</v>
      </c>
      <c r="F1954" s="192">
        <v>724000</v>
      </c>
      <c r="G1954" s="192">
        <v>604000</v>
      </c>
      <c r="H1954" s="192">
        <v>676000</v>
      </c>
    </row>
    <row r="1955" spans="1:8">
      <c r="A1955" s="185" t="str">
        <f t="shared" si="30"/>
        <v>A</v>
      </c>
      <c r="B1955" s="191" t="s">
        <v>124</v>
      </c>
      <c r="C1955" s="191" t="s">
        <v>101</v>
      </c>
      <c r="D1955" s="192">
        <v>150000</v>
      </c>
      <c r="E1955" s="192">
        <v>38000</v>
      </c>
      <c r="F1955" s="192">
        <v>37000</v>
      </c>
      <c r="G1955" s="192">
        <v>38000</v>
      </c>
      <c r="H1955" s="192">
        <v>37000</v>
      </c>
    </row>
    <row r="1956" spans="1:8">
      <c r="A1956" s="185" t="str">
        <f t="shared" si="30"/>
        <v>A</v>
      </c>
      <c r="B1956" s="191" t="s">
        <v>124</v>
      </c>
      <c r="C1956" s="191" t="s">
        <v>102</v>
      </c>
      <c r="D1956" s="192">
        <v>2000</v>
      </c>
      <c r="E1956" s="192">
        <v>500</v>
      </c>
      <c r="F1956" s="192">
        <v>500</v>
      </c>
      <c r="G1956" s="192">
        <v>500</v>
      </c>
      <c r="H1956" s="192">
        <v>500</v>
      </c>
    </row>
    <row r="1957" spans="1:8">
      <c r="A1957" s="185" t="str">
        <f t="shared" si="30"/>
        <v>A</v>
      </c>
      <c r="B1957" s="189" t="s">
        <v>124</v>
      </c>
      <c r="C1957" s="189" t="s">
        <v>121</v>
      </c>
      <c r="D1957" s="190">
        <v>55000</v>
      </c>
      <c r="E1957" s="190">
        <v>7000</v>
      </c>
      <c r="F1957" s="190">
        <v>20000</v>
      </c>
      <c r="G1957" s="190">
        <v>18000</v>
      </c>
      <c r="H1957" s="190">
        <v>10000</v>
      </c>
    </row>
    <row r="1958" spans="1:8" ht="30.75" thickBot="1">
      <c r="A1958" s="185" t="str">
        <f t="shared" si="30"/>
        <v>A</v>
      </c>
      <c r="B1958" s="186" t="s">
        <v>1009</v>
      </c>
      <c r="C1958" s="187" t="s">
        <v>1010</v>
      </c>
      <c r="D1958" s="188">
        <v>15571000</v>
      </c>
      <c r="E1958" s="188">
        <v>3806200</v>
      </c>
      <c r="F1958" s="188">
        <v>3914300</v>
      </c>
      <c r="G1958" s="188">
        <v>3939200</v>
      </c>
      <c r="H1958" s="188">
        <v>3911300</v>
      </c>
    </row>
    <row r="1959" spans="1:8" ht="15.75" thickTop="1">
      <c r="A1959" s="185" t="str">
        <f t="shared" si="30"/>
        <v>A</v>
      </c>
      <c r="B1959" s="189" t="s">
        <v>124</v>
      </c>
      <c r="C1959" s="189" t="s">
        <v>96</v>
      </c>
      <c r="D1959" s="190">
        <v>15536000</v>
      </c>
      <c r="E1959" s="190">
        <v>3797200</v>
      </c>
      <c r="F1959" s="190">
        <v>3904300</v>
      </c>
      <c r="G1959" s="190">
        <v>3929200</v>
      </c>
      <c r="H1959" s="190">
        <v>3905300</v>
      </c>
    </row>
    <row r="1960" spans="1:8">
      <c r="A1960" s="185" t="str">
        <f t="shared" si="30"/>
        <v>A</v>
      </c>
      <c r="B1960" s="191" t="s">
        <v>124</v>
      </c>
      <c r="C1960" s="191" t="s">
        <v>97</v>
      </c>
      <c r="D1960" s="192">
        <v>13334000</v>
      </c>
      <c r="E1960" s="192">
        <v>3332000</v>
      </c>
      <c r="F1960" s="192">
        <v>3334000</v>
      </c>
      <c r="G1960" s="192">
        <v>3334000</v>
      </c>
      <c r="H1960" s="192">
        <v>3334000</v>
      </c>
    </row>
    <row r="1961" spans="1:8">
      <c r="A1961" s="185" t="str">
        <f t="shared" si="30"/>
        <v>A</v>
      </c>
      <c r="B1961" s="191" t="s">
        <v>124</v>
      </c>
      <c r="C1961" s="191" t="s">
        <v>98</v>
      </c>
      <c r="D1961" s="192">
        <v>1981000</v>
      </c>
      <c r="E1961" s="192">
        <v>410000</v>
      </c>
      <c r="F1961" s="192">
        <v>515000</v>
      </c>
      <c r="G1961" s="192">
        <v>540000</v>
      </c>
      <c r="H1961" s="192">
        <v>516000</v>
      </c>
    </row>
    <row r="1962" spans="1:8">
      <c r="A1962" s="185" t="str">
        <f t="shared" si="30"/>
        <v>A</v>
      </c>
      <c r="B1962" s="191" t="s">
        <v>124</v>
      </c>
      <c r="C1962" s="191" t="s">
        <v>101</v>
      </c>
      <c r="D1962" s="192">
        <v>220000</v>
      </c>
      <c r="E1962" s="192">
        <v>55000</v>
      </c>
      <c r="F1962" s="192">
        <v>55000</v>
      </c>
      <c r="G1962" s="192">
        <v>55000</v>
      </c>
      <c r="H1962" s="192">
        <v>55000</v>
      </c>
    </row>
    <row r="1963" spans="1:8">
      <c r="A1963" s="185" t="str">
        <f t="shared" si="30"/>
        <v>A</v>
      </c>
      <c r="B1963" s="191" t="s">
        <v>124</v>
      </c>
      <c r="C1963" s="191" t="s">
        <v>102</v>
      </c>
      <c r="D1963" s="192">
        <v>1000</v>
      </c>
      <c r="E1963" s="192">
        <v>200</v>
      </c>
      <c r="F1963" s="192">
        <v>300</v>
      </c>
      <c r="G1963" s="192">
        <v>200</v>
      </c>
      <c r="H1963" s="192">
        <v>300</v>
      </c>
    </row>
    <row r="1964" spans="1:8">
      <c r="A1964" s="185" t="str">
        <f t="shared" si="30"/>
        <v>A</v>
      </c>
      <c r="B1964" s="189" t="s">
        <v>124</v>
      </c>
      <c r="C1964" s="189" t="s">
        <v>121</v>
      </c>
      <c r="D1964" s="190">
        <v>35000</v>
      </c>
      <c r="E1964" s="190">
        <v>9000</v>
      </c>
      <c r="F1964" s="190">
        <v>10000</v>
      </c>
      <c r="G1964" s="190">
        <v>10000</v>
      </c>
      <c r="H1964" s="190">
        <v>6000</v>
      </c>
    </row>
    <row r="1965" spans="1:8" ht="30.75" thickBot="1">
      <c r="A1965" s="185" t="str">
        <f t="shared" si="30"/>
        <v>A</v>
      </c>
      <c r="B1965" s="186" t="s">
        <v>1011</v>
      </c>
      <c r="C1965" s="187" t="s">
        <v>1012</v>
      </c>
      <c r="D1965" s="188">
        <v>6746000</v>
      </c>
      <c r="E1965" s="188">
        <v>1753500</v>
      </c>
      <c r="F1965" s="188">
        <v>1752500</v>
      </c>
      <c r="G1965" s="188">
        <v>1622500</v>
      </c>
      <c r="H1965" s="188">
        <v>1617500</v>
      </c>
    </row>
    <row r="1966" spans="1:8" ht="15.75" thickTop="1">
      <c r="A1966" s="185" t="str">
        <f t="shared" si="30"/>
        <v>A</v>
      </c>
      <c r="B1966" s="189" t="s">
        <v>124</v>
      </c>
      <c r="C1966" s="189" t="s">
        <v>96</v>
      </c>
      <c r="D1966" s="190">
        <v>6726000</v>
      </c>
      <c r="E1966" s="190">
        <v>1746500</v>
      </c>
      <c r="F1966" s="190">
        <v>1747500</v>
      </c>
      <c r="G1966" s="190">
        <v>1616500</v>
      </c>
      <c r="H1966" s="190">
        <v>1615500</v>
      </c>
    </row>
    <row r="1967" spans="1:8">
      <c r="A1967" s="185" t="str">
        <f t="shared" si="30"/>
        <v>A</v>
      </c>
      <c r="B1967" s="191" t="s">
        <v>124</v>
      </c>
      <c r="C1967" s="191" t="s">
        <v>97</v>
      </c>
      <c r="D1967" s="192">
        <v>5318000</v>
      </c>
      <c r="E1967" s="192">
        <v>1329500</v>
      </c>
      <c r="F1967" s="192">
        <v>1329500</v>
      </c>
      <c r="G1967" s="192">
        <v>1329500</v>
      </c>
      <c r="H1967" s="192">
        <v>1329500</v>
      </c>
    </row>
    <row r="1968" spans="1:8">
      <c r="A1968" s="185" t="str">
        <f t="shared" si="30"/>
        <v>A</v>
      </c>
      <c r="B1968" s="191" t="s">
        <v>124</v>
      </c>
      <c r="C1968" s="191" t="s">
        <v>98</v>
      </c>
      <c r="D1968" s="192">
        <v>1338000</v>
      </c>
      <c r="E1968" s="192">
        <v>400000</v>
      </c>
      <c r="F1968" s="192">
        <v>400000</v>
      </c>
      <c r="G1968" s="192">
        <v>270000</v>
      </c>
      <c r="H1968" s="192">
        <v>268000</v>
      </c>
    </row>
    <row r="1969" spans="1:8">
      <c r="A1969" s="185" t="str">
        <f t="shared" si="30"/>
        <v>A</v>
      </c>
      <c r="B1969" s="191" t="s">
        <v>124</v>
      </c>
      <c r="C1969" s="191" t="s">
        <v>101</v>
      </c>
      <c r="D1969" s="192">
        <v>70000</v>
      </c>
      <c r="E1969" s="192">
        <v>17000</v>
      </c>
      <c r="F1969" s="192">
        <v>18000</v>
      </c>
      <c r="G1969" s="192">
        <v>17000</v>
      </c>
      <c r="H1969" s="192">
        <v>18000</v>
      </c>
    </row>
    <row r="1970" spans="1:8">
      <c r="A1970" s="185" t="str">
        <f t="shared" si="30"/>
        <v>A</v>
      </c>
      <c r="B1970" s="189" t="s">
        <v>124</v>
      </c>
      <c r="C1970" s="189" t="s">
        <v>121</v>
      </c>
      <c r="D1970" s="190">
        <v>20000</v>
      </c>
      <c r="E1970" s="190">
        <v>7000</v>
      </c>
      <c r="F1970" s="190">
        <v>5000</v>
      </c>
      <c r="G1970" s="190">
        <v>6000</v>
      </c>
      <c r="H1970" s="190">
        <v>2000</v>
      </c>
    </row>
    <row r="1971" spans="1:8" ht="30.75" thickBot="1">
      <c r="A1971" s="185" t="str">
        <f t="shared" si="30"/>
        <v>A</v>
      </c>
      <c r="B1971" s="186" t="s">
        <v>1013</v>
      </c>
      <c r="C1971" s="187" t="s">
        <v>1014</v>
      </c>
      <c r="D1971" s="188">
        <v>10805000</v>
      </c>
      <c r="E1971" s="188">
        <v>2790300</v>
      </c>
      <c r="F1971" s="188">
        <v>2760200</v>
      </c>
      <c r="G1971" s="188">
        <v>2632300</v>
      </c>
      <c r="H1971" s="188">
        <v>2622200</v>
      </c>
    </row>
    <row r="1972" spans="1:8" ht="15.75" thickTop="1">
      <c r="A1972" s="185" t="str">
        <f t="shared" si="30"/>
        <v>A</v>
      </c>
      <c r="B1972" s="189" t="s">
        <v>124</v>
      </c>
      <c r="C1972" s="189" t="s">
        <v>96</v>
      </c>
      <c r="D1972" s="190">
        <v>10785000</v>
      </c>
      <c r="E1972" s="190">
        <v>2780300</v>
      </c>
      <c r="F1972" s="190">
        <v>2750200</v>
      </c>
      <c r="G1972" s="190">
        <v>2632300</v>
      </c>
      <c r="H1972" s="190">
        <v>2622200</v>
      </c>
    </row>
    <row r="1973" spans="1:8">
      <c r="A1973" s="185" t="str">
        <f t="shared" si="30"/>
        <v>A</v>
      </c>
      <c r="B1973" s="191" t="s">
        <v>124</v>
      </c>
      <c r="C1973" s="191" t="s">
        <v>97</v>
      </c>
      <c r="D1973" s="192">
        <v>8956000</v>
      </c>
      <c r="E1973" s="192">
        <v>2239000</v>
      </c>
      <c r="F1973" s="192">
        <v>2239000</v>
      </c>
      <c r="G1973" s="192">
        <v>2239000</v>
      </c>
      <c r="H1973" s="192">
        <v>2239000</v>
      </c>
    </row>
    <row r="1974" spans="1:8">
      <c r="A1974" s="185" t="str">
        <f t="shared" si="30"/>
        <v>A</v>
      </c>
      <c r="B1974" s="191" t="s">
        <v>124</v>
      </c>
      <c r="C1974" s="191" t="s">
        <v>98</v>
      </c>
      <c r="D1974" s="192">
        <v>1663000</v>
      </c>
      <c r="E1974" s="192">
        <v>500000</v>
      </c>
      <c r="F1974" s="192">
        <v>470000</v>
      </c>
      <c r="G1974" s="192">
        <v>352000</v>
      </c>
      <c r="H1974" s="192">
        <v>341000</v>
      </c>
    </row>
    <row r="1975" spans="1:8">
      <c r="A1975" s="185" t="str">
        <f t="shared" si="30"/>
        <v>A</v>
      </c>
      <c r="B1975" s="191" t="s">
        <v>124</v>
      </c>
      <c r="C1975" s="191" t="s">
        <v>101</v>
      </c>
      <c r="D1975" s="192">
        <v>165000</v>
      </c>
      <c r="E1975" s="192">
        <v>41000</v>
      </c>
      <c r="F1975" s="192">
        <v>41000</v>
      </c>
      <c r="G1975" s="192">
        <v>41000</v>
      </c>
      <c r="H1975" s="192">
        <v>42000</v>
      </c>
    </row>
    <row r="1976" spans="1:8">
      <c r="A1976" s="185" t="str">
        <f t="shared" si="30"/>
        <v>A</v>
      </c>
      <c r="B1976" s="191" t="s">
        <v>124</v>
      </c>
      <c r="C1976" s="191" t="s">
        <v>102</v>
      </c>
      <c r="D1976" s="192">
        <v>1000</v>
      </c>
      <c r="E1976" s="192">
        <v>300</v>
      </c>
      <c r="F1976" s="192">
        <v>200</v>
      </c>
      <c r="G1976" s="192">
        <v>300</v>
      </c>
      <c r="H1976" s="192">
        <v>200</v>
      </c>
    </row>
    <row r="1977" spans="1:8">
      <c r="A1977" s="185" t="str">
        <f t="shared" si="30"/>
        <v>A</v>
      </c>
      <c r="B1977" s="189" t="s">
        <v>124</v>
      </c>
      <c r="C1977" s="189" t="s">
        <v>121</v>
      </c>
      <c r="D1977" s="190">
        <v>20000</v>
      </c>
      <c r="E1977" s="190">
        <v>10000</v>
      </c>
      <c r="F1977" s="190">
        <v>10000</v>
      </c>
      <c r="G1977" s="190">
        <v>0</v>
      </c>
      <c r="H1977" s="190">
        <v>0</v>
      </c>
    </row>
    <row r="1978" spans="1:8" ht="45.75" thickBot="1">
      <c r="A1978" s="185" t="str">
        <f t="shared" si="30"/>
        <v>A</v>
      </c>
      <c r="B1978" s="186" t="s">
        <v>1015</v>
      </c>
      <c r="C1978" s="187" t="s">
        <v>1016</v>
      </c>
      <c r="D1978" s="188">
        <v>20987000</v>
      </c>
      <c r="E1978" s="188">
        <v>5430500</v>
      </c>
      <c r="F1978" s="188">
        <v>5190500</v>
      </c>
      <c r="G1978" s="188">
        <v>5185500</v>
      </c>
      <c r="H1978" s="188">
        <v>5180500</v>
      </c>
    </row>
    <row r="1979" spans="1:8" ht="15.75" thickTop="1">
      <c r="A1979" s="185" t="str">
        <f t="shared" si="30"/>
        <v>A</v>
      </c>
      <c r="B1979" s="189" t="s">
        <v>124</v>
      </c>
      <c r="C1979" s="189" t="s">
        <v>96</v>
      </c>
      <c r="D1979" s="190">
        <v>20957000</v>
      </c>
      <c r="E1979" s="190">
        <v>5415500</v>
      </c>
      <c r="F1979" s="190">
        <v>5180500</v>
      </c>
      <c r="G1979" s="190">
        <v>5180500</v>
      </c>
      <c r="H1979" s="190">
        <v>5180500</v>
      </c>
    </row>
    <row r="1980" spans="1:8">
      <c r="A1980" s="185" t="str">
        <f t="shared" si="30"/>
        <v>A</v>
      </c>
      <c r="B1980" s="191" t="s">
        <v>124</v>
      </c>
      <c r="C1980" s="191" t="s">
        <v>97</v>
      </c>
      <c r="D1980" s="192">
        <v>17680000</v>
      </c>
      <c r="E1980" s="192">
        <v>4420000</v>
      </c>
      <c r="F1980" s="192">
        <v>4420000</v>
      </c>
      <c r="G1980" s="192">
        <v>4420000</v>
      </c>
      <c r="H1980" s="192">
        <v>4420000</v>
      </c>
    </row>
    <row r="1981" spans="1:8">
      <c r="A1981" s="185" t="str">
        <f t="shared" si="30"/>
        <v>A</v>
      </c>
      <c r="B1981" s="191" t="s">
        <v>124</v>
      </c>
      <c r="C1981" s="191" t="s">
        <v>98</v>
      </c>
      <c r="D1981" s="192">
        <v>3025000</v>
      </c>
      <c r="E1981" s="192">
        <v>925000</v>
      </c>
      <c r="F1981" s="192">
        <v>700000</v>
      </c>
      <c r="G1981" s="192">
        <v>700000</v>
      </c>
      <c r="H1981" s="192">
        <v>700000</v>
      </c>
    </row>
    <row r="1982" spans="1:8">
      <c r="A1982" s="185" t="str">
        <f t="shared" si="30"/>
        <v>A</v>
      </c>
      <c r="B1982" s="191" t="s">
        <v>124</v>
      </c>
      <c r="C1982" s="191" t="s">
        <v>101</v>
      </c>
      <c r="D1982" s="192">
        <v>250000</v>
      </c>
      <c r="E1982" s="192">
        <v>70000</v>
      </c>
      <c r="F1982" s="192">
        <v>60000</v>
      </c>
      <c r="G1982" s="192">
        <v>60000</v>
      </c>
      <c r="H1982" s="192">
        <v>60000</v>
      </c>
    </row>
    <row r="1983" spans="1:8">
      <c r="A1983" s="185" t="str">
        <f t="shared" si="30"/>
        <v>A</v>
      </c>
      <c r="B1983" s="191" t="s">
        <v>124</v>
      </c>
      <c r="C1983" s="191" t="s">
        <v>102</v>
      </c>
      <c r="D1983" s="192">
        <v>2000</v>
      </c>
      <c r="E1983" s="192">
        <v>500</v>
      </c>
      <c r="F1983" s="192">
        <v>500</v>
      </c>
      <c r="G1983" s="192">
        <v>500</v>
      </c>
      <c r="H1983" s="192">
        <v>500</v>
      </c>
    </row>
    <row r="1984" spans="1:8">
      <c r="A1984" s="185" t="str">
        <f t="shared" si="30"/>
        <v>A</v>
      </c>
      <c r="B1984" s="189" t="s">
        <v>124</v>
      </c>
      <c r="C1984" s="189" t="s">
        <v>121</v>
      </c>
      <c r="D1984" s="190">
        <v>30000</v>
      </c>
      <c r="E1984" s="190">
        <v>15000</v>
      </c>
      <c r="F1984" s="190">
        <v>10000</v>
      </c>
      <c r="G1984" s="190">
        <v>5000</v>
      </c>
      <c r="H1984" s="190">
        <v>0</v>
      </c>
    </row>
    <row r="1985" spans="1:8" ht="30.75" thickBot="1">
      <c r="A1985" s="185" t="str">
        <f t="shared" si="30"/>
        <v>A</v>
      </c>
      <c r="B1985" s="186" t="s">
        <v>1017</v>
      </c>
      <c r="C1985" s="187" t="s">
        <v>1018</v>
      </c>
      <c r="D1985" s="188">
        <v>4742000</v>
      </c>
      <c r="E1985" s="188">
        <v>1227000</v>
      </c>
      <c r="F1985" s="188">
        <v>1188000</v>
      </c>
      <c r="G1985" s="188">
        <v>1185000</v>
      </c>
      <c r="H1985" s="188">
        <v>1142000</v>
      </c>
    </row>
    <row r="1986" spans="1:8" ht="15.75" thickTop="1">
      <c r="A1986" s="185" t="str">
        <f t="shared" si="30"/>
        <v>A</v>
      </c>
      <c r="B1986" s="189" t="s">
        <v>124</v>
      </c>
      <c r="C1986" s="189" t="s">
        <v>96</v>
      </c>
      <c r="D1986" s="190">
        <v>4702000</v>
      </c>
      <c r="E1986" s="190">
        <v>1217000</v>
      </c>
      <c r="F1986" s="190">
        <v>1178000</v>
      </c>
      <c r="G1986" s="190">
        <v>1175000</v>
      </c>
      <c r="H1986" s="190">
        <v>1132000</v>
      </c>
    </row>
    <row r="1987" spans="1:8">
      <c r="A1987" s="185" t="str">
        <f t="shared" si="30"/>
        <v>A</v>
      </c>
      <c r="B1987" s="191" t="s">
        <v>124</v>
      </c>
      <c r="C1987" s="191" t="s">
        <v>97</v>
      </c>
      <c r="D1987" s="192">
        <v>3832000</v>
      </c>
      <c r="E1987" s="192">
        <v>958000</v>
      </c>
      <c r="F1987" s="192">
        <v>958000</v>
      </c>
      <c r="G1987" s="192">
        <v>958000</v>
      </c>
      <c r="H1987" s="192">
        <v>958000</v>
      </c>
    </row>
    <row r="1988" spans="1:8">
      <c r="A1988" s="185" t="str">
        <f t="shared" si="30"/>
        <v>A</v>
      </c>
      <c r="B1988" s="191" t="s">
        <v>124</v>
      </c>
      <c r="C1988" s="191" t="s">
        <v>98</v>
      </c>
      <c r="D1988" s="192">
        <v>840000</v>
      </c>
      <c r="E1988" s="192">
        <v>250000</v>
      </c>
      <c r="F1988" s="192">
        <v>213000</v>
      </c>
      <c r="G1988" s="192">
        <v>210000</v>
      </c>
      <c r="H1988" s="192">
        <v>167000</v>
      </c>
    </row>
    <row r="1989" spans="1:8">
      <c r="A1989" s="185" t="str">
        <f t="shared" si="30"/>
        <v>A</v>
      </c>
      <c r="B1989" s="191" t="s">
        <v>124</v>
      </c>
      <c r="C1989" s="191" t="s">
        <v>101</v>
      </c>
      <c r="D1989" s="192">
        <v>30000</v>
      </c>
      <c r="E1989" s="192">
        <v>9000</v>
      </c>
      <c r="F1989" s="192">
        <v>7000</v>
      </c>
      <c r="G1989" s="192">
        <v>7000</v>
      </c>
      <c r="H1989" s="192">
        <v>7000</v>
      </c>
    </row>
    <row r="1990" spans="1:8">
      <c r="A1990" s="185" t="str">
        <f t="shared" si="30"/>
        <v>A</v>
      </c>
      <c r="B1990" s="189" t="s">
        <v>124</v>
      </c>
      <c r="C1990" s="189" t="s">
        <v>121</v>
      </c>
      <c r="D1990" s="190">
        <v>40000</v>
      </c>
      <c r="E1990" s="190">
        <v>10000</v>
      </c>
      <c r="F1990" s="190">
        <v>10000</v>
      </c>
      <c r="G1990" s="190">
        <v>10000</v>
      </c>
      <c r="H1990" s="190">
        <v>10000</v>
      </c>
    </row>
    <row r="1991" spans="1:8" ht="30.75" thickBot="1">
      <c r="A1991" s="185" t="str">
        <f t="shared" ref="A1991:A2054" si="31">(IF(OR(D1991&lt;&gt;0,E1991&lt;&gt;0,F1991&lt;&gt;0,G1991&lt;&gt;0,H1991&lt;&gt;0),"A","B"))</f>
        <v>A</v>
      </c>
      <c r="B1991" s="186" t="s">
        <v>1019</v>
      </c>
      <c r="C1991" s="187" t="s">
        <v>1020</v>
      </c>
      <c r="D1991" s="188">
        <v>16448000</v>
      </c>
      <c r="E1991" s="188">
        <v>3967000</v>
      </c>
      <c r="F1991" s="188">
        <v>4256000</v>
      </c>
      <c r="G1991" s="188">
        <v>4257000</v>
      </c>
      <c r="H1991" s="188">
        <v>3968000</v>
      </c>
    </row>
    <row r="1992" spans="1:8" ht="15.75" thickTop="1">
      <c r="A1992" s="185" t="str">
        <f t="shared" si="31"/>
        <v>A</v>
      </c>
      <c r="B1992" s="189" t="s">
        <v>124</v>
      </c>
      <c r="C1992" s="189" t="s">
        <v>96</v>
      </c>
      <c r="D1992" s="190">
        <v>16368000</v>
      </c>
      <c r="E1992" s="190">
        <v>3957000</v>
      </c>
      <c r="F1992" s="190">
        <v>4226000</v>
      </c>
      <c r="G1992" s="190">
        <v>4227000</v>
      </c>
      <c r="H1992" s="190">
        <v>3958000</v>
      </c>
    </row>
    <row r="1993" spans="1:8">
      <c r="A1993" s="185" t="str">
        <f t="shared" si="31"/>
        <v>A</v>
      </c>
      <c r="B1993" s="191" t="s">
        <v>124</v>
      </c>
      <c r="C1993" s="191" t="s">
        <v>97</v>
      </c>
      <c r="D1993" s="192">
        <v>13454000</v>
      </c>
      <c r="E1993" s="192">
        <v>3363500</v>
      </c>
      <c r="F1993" s="192">
        <v>3363500</v>
      </c>
      <c r="G1993" s="192">
        <v>3363500</v>
      </c>
      <c r="H1993" s="192">
        <v>3363500</v>
      </c>
    </row>
    <row r="1994" spans="1:8">
      <c r="A1994" s="185" t="str">
        <f t="shared" si="31"/>
        <v>A</v>
      </c>
      <c r="B1994" s="191" t="s">
        <v>124</v>
      </c>
      <c r="C1994" s="191" t="s">
        <v>98</v>
      </c>
      <c r="D1994" s="192">
        <v>2708000</v>
      </c>
      <c r="E1994" s="192">
        <v>542000</v>
      </c>
      <c r="F1994" s="192">
        <v>811000</v>
      </c>
      <c r="G1994" s="192">
        <v>812000</v>
      </c>
      <c r="H1994" s="192">
        <v>543000</v>
      </c>
    </row>
    <row r="1995" spans="1:8">
      <c r="A1995" s="185" t="str">
        <f t="shared" si="31"/>
        <v>A</v>
      </c>
      <c r="B1995" s="191" t="s">
        <v>124</v>
      </c>
      <c r="C1995" s="191" t="s">
        <v>101</v>
      </c>
      <c r="D1995" s="192">
        <v>200000</v>
      </c>
      <c r="E1995" s="192">
        <v>50000</v>
      </c>
      <c r="F1995" s="192">
        <v>50000</v>
      </c>
      <c r="G1995" s="192">
        <v>50000</v>
      </c>
      <c r="H1995" s="192">
        <v>50000</v>
      </c>
    </row>
    <row r="1996" spans="1:8">
      <c r="A1996" s="185" t="str">
        <f t="shared" si="31"/>
        <v>A</v>
      </c>
      <c r="B1996" s="191" t="s">
        <v>124</v>
      </c>
      <c r="C1996" s="191" t="s">
        <v>102</v>
      </c>
      <c r="D1996" s="192">
        <v>6000</v>
      </c>
      <c r="E1996" s="192">
        <v>1500</v>
      </c>
      <c r="F1996" s="192">
        <v>1500</v>
      </c>
      <c r="G1996" s="192">
        <v>1500</v>
      </c>
      <c r="H1996" s="192">
        <v>1500</v>
      </c>
    </row>
    <row r="1997" spans="1:8">
      <c r="A1997" s="185" t="str">
        <f t="shared" si="31"/>
        <v>A</v>
      </c>
      <c r="B1997" s="189" t="s">
        <v>124</v>
      </c>
      <c r="C1997" s="189" t="s">
        <v>121</v>
      </c>
      <c r="D1997" s="190">
        <v>80000</v>
      </c>
      <c r="E1997" s="190">
        <v>10000</v>
      </c>
      <c r="F1997" s="190">
        <v>30000</v>
      </c>
      <c r="G1997" s="190">
        <v>30000</v>
      </c>
      <c r="H1997" s="190">
        <v>10000</v>
      </c>
    </row>
    <row r="1998" spans="1:8" ht="15.75" thickBot="1">
      <c r="A1998" s="185" t="str">
        <f t="shared" si="31"/>
        <v>A</v>
      </c>
      <c r="B1998" s="186" t="s">
        <v>1021</v>
      </c>
      <c r="C1998" s="187" t="s">
        <v>1022</v>
      </c>
      <c r="D1998" s="188">
        <v>97097000</v>
      </c>
      <c r="E1998" s="188">
        <v>25711000</v>
      </c>
      <c r="F1998" s="188">
        <v>24565000</v>
      </c>
      <c r="G1998" s="188">
        <v>23801000</v>
      </c>
      <c r="H1998" s="188">
        <v>23020000</v>
      </c>
    </row>
    <row r="1999" spans="1:8" ht="15.75" thickTop="1">
      <c r="A1999" s="185" t="str">
        <f t="shared" si="31"/>
        <v>A</v>
      </c>
      <c r="B1999" s="189" t="s">
        <v>124</v>
      </c>
      <c r="C1999" s="189" t="s">
        <v>96</v>
      </c>
      <c r="D1999" s="190">
        <v>94451000</v>
      </c>
      <c r="E1999" s="190">
        <v>23791000</v>
      </c>
      <c r="F1999" s="190">
        <v>23855000</v>
      </c>
      <c r="G1999" s="190">
        <v>23785000</v>
      </c>
      <c r="H1999" s="190">
        <v>23020000</v>
      </c>
    </row>
    <row r="2000" spans="1:8">
      <c r="A2000" s="185" t="str">
        <f t="shared" si="31"/>
        <v>A</v>
      </c>
      <c r="B2000" s="191" t="s">
        <v>124</v>
      </c>
      <c r="C2000" s="191" t="s">
        <v>97</v>
      </c>
      <c r="D2000" s="192">
        <v>69550000</v>
      </c>
      <c r="E2000" s="192">
        <v>17200000</v>
      </c>
      <c r="F2000" s="192">
        <v>17208000</v>
      </c>
      <c r="G2000" s="192">
        <v>17198000</v>
      </c>
      <c r="H2000" s="192">
        <v>17944000</v>
      </c>
    </row>
    <row r="2001" spans="1:8">
      <c r="A2001" s="185" t="str">
        <f t="shared" si="31"/>
        <v>A</v>
      </c>
      <c r="B2001" s="191" t="s">
        <v>124</v>
      </c>
      <c r="C2001" s="191" t="s">
        <v>98</v>
      </c>
      <c r="D2001" s="192">
        <v>19970000</v>
      </c>
      <c r="E2001" s="192">
        <v>5368000</v>
      </c>
      <c r="F2001" s="192">
        <v>5336000</v>
      </c>
      <c r="G2001" s="192">
        <v>5329000</v>
      </c>
      <c r="H2001" s="192">
        <v>3937000</v>
      </c>
    </row>
    <row r="2002" spans="1:8">
      <c r="A2002" s="185" t="str">
        <f t="shared" si="31"/>
        <v>A</v>
      </c>
      <c r="B2002" s="191" t="s">
        <v>124</v>
      </c>
      <c r="C2002" s="191" t="s">
        <v>101</v>
      </c>
      <c r="D2002" s="192">
        <v>1800000</v>
      </c>
      <c r="E2002" s="192">
        <v>445000</v>
      </c>
      <c r="F2002" s="192">
        <v>495000</v>
      </c>
      <c r="G2002" s="192">
        <v>470000</v>
      </c>
      <c r="H2002" s="192">
        <v>390000</v>
      </c>
    </row>
    <row r="2003" spans="1:8">
      <c r="A2003" s="185" t="str">
        <f t="shared" si="31"/>
        <v>A</v>
      </c>
      <c r="B2003" s="191" t="s">
        <v>124</v>
      </c>
      <c r="C2003" s="191" t="s">
        <v>102</v>
      </c>
      <c r="D2003" s="192">
        <v>3131000</v>
      </c>
      <c r="E2003" s="192">
        <v>778000</v>
      </c>
      <c r="F2003" s="192">
        <v>816000</v>
      </c>
      <c r="G2003" s="192">
        <v>788000</v>
      </c>
      <c r="H2003" s="192">
        <v>749000</v>
      </c>
    </row>
    <row r="2004" spans="1:8">
      <c r="A2004" s="185" t="str">
        <f t="shared" si="31"/>
        <v>A</v>
      </c>
      <c r="B2004" s="189" t="s">
        <v>124</v>
      </c>
      <c r="C2004" s="189" t="s">
        <v>121</v>
      </c>
      <c r="D2004" s="190">
        <v>2646000</v>
      </c>
      <c r="E2004" s="190">
        <v>1920000</v>
      </c>
      <c r="F2004" s="190">
        <v>710000</v>
      </c>
      <c r="G2004" s="190">
        <v>16000</v>
      </c>
      <c r="H2004" s="190">
        <v>0</v>
      </c>
    </row>
    <row r="2005" spans="1:8" ht="30.75" thickBot="1">
      <c r="A2005" s="185" t="str">
        <f t="shared" si="31"/>
        <v>A</v>
      </c>
      <c r="B2005" s="186" t="s">
        <v>1023</v>
      </c>
      <c r="C2005" s="187" t="s">
        <v>1024</v>
      </c>
      <c r="D2005" s="188">
        <v>34892646</v>
      </c>
      <c r="E2005" s="188">
        <v>10419452</v>
      </c>
      <c r="F2005" s="188">
        <v>9333452</v>
      </c>
      <c r="G2005" s="188">
        <v>8643452</v>
      </c>
      <c r="H2005" s="188">
        <v>6496290</v>
      </c>
    </row>
    <row r="2006" spans="1:8" ht="15.75" thickTop="1">
      <c r="A2006" s="185" t="str">
        <f t="shared" si="31"/>
        <v>A</v>
      </c>
      <c r="B2006" s="189" t="s">
        <v>124</v>
      </c>
      <c r="C2006" s="189" t="s">
        <v>96</v>
      </c>
      <c r="D2006" s="190">
        <v>32246646</v>
      </c>
      <c r="E2006" s="190">
        <v>8499452</v>
      </c>
      <c r="F2006" s="190">
        <v>8623452</v>
      </c>
      <c r="G2006" s="190">
        <v>8627452</v>
      </c>
      <c r="H2006" s="190">
        <v>6496290</v>
      </c>
    </row>
    <row r="2007" spans="1:8">
      <c r="A2007" s="185" t="str">
        <f t="shared" si="31"/>
        <v>A</v>
      </c>
      <c r="B2007" s="191" t="s">
        <v>124</v>
      </c>
      <c r="C2007" s="191" t="s">
        <v>97</v>
      </c>
      <c r="D2007" s="192">
        <v>11308646</v>
      </c>
      <c r="E2007" s="192">
        <v>2833000</v>
      </c>
      <c r="F2007" s="192">
        <v>2841000</v>
      </c>
      <c r="G2007" s="192">
        <v>2831000</v>
      </c>
      <c r="H2007" s="192">
        <v>2803646</v>
      </c>
    </row>
    <row r="2008" spans="1:8">
      <c r="A2008" s="185" t="str">
        <f t="shared" si="31"/>
        <v>A</v>
      </c>
      <c r="B2008" s="191" t="s">
        <v>124</v>
      </c>
      <c r="C2008" s="191" t="s">
        <v>98</v>
      </c>
      <c r="D2008" s="192">
        <v>16663000</v>
      </c>
      <c r="E2008" s="192">
        <v>4608000</v>
      </c>
      <c r="F2008" s="192">
        <v>4636000</v>
      </c>
      <c r="G2008" s="192">
        <v>4703000</v>
      </c>
      <c r="H2008" s="192">
        <v>2716000</v>
      </c>
    </row>
    <row r="2009" spans="1:8">
      <c r="A2009" s="185" t="str">
        <f t="shared" si="31"/>
        <v>A</v>
      </c>
      <c r="B2009" s="191" t="s">
        <v>124</v>
      </c>
      <c r="C2009" s="191" t="s">
        <v>101</v>
      </c>
      <c r="D2009" s="192">
        <v>1162000</v>
      </c>
      <c r="E2009" s="192">
        <v>285000</v>
      </c>
      <c r="F2009" s="192">
        <v>335000</v>
      </c>
      <c r="G2009" s="192">
        <v>310000</v>
      </c>
      <c r="H2009" s="192">
        <v>232000</v>
      </c>
    </row>
    <row r="2010" spans="1:8">
      <c r="A2010" s="185" t="str">
        <f t="shared" si="31"/>
        <v>A</v>
      </c>
      <c r="B2010" s="191" t="s">
        <v>124</v>
      </c>
      <c r="C2010" s="191" t="s">
        <v>102</v>
      </c>
      <c r="D2010" s="192">
        <v>3113000</v>
      </c>
      <c r="E2010" s="192">
        <v>773452</v>
      </c>
      <c r="F2010" s="192">
        <v>811452</v>
      </c>
      <c r="G2010" s="192">
        <v>783452</v>
      </c>
      <c r="H2010" s="192">
        <v>744644</v>
      </c>
    </row>
    <row r="2011" spans="1:8">
      <c r="A2011" s="185" t="str">
        <f t="shared" si="31"/>
        <v>A</v>
      </c>
      <c r="B2011" s="189" t="s">
        <v>124</v>
      </c>
      <c r="C2011" s="189" t="s">
        <v>121</v>
      </c>
      <c r="D2011" s="190">
        <v>2646000</v>
      </c>
      <c r="E2011" s="190">
        <v>1920000</v>
      </c>
      <c r="F2011" s="190">
        <v>710000</v>
      </c>
      <c r="G2011" s="190">
        <v>16000</v>
      </c>
      <c r="H2011" s="190">
        <v>0</v>
      </c>
    </row>
    <row r="2012" spans="1:8" ht="45.75" thickBot="1">
      <c r="A2012" s="185" t="str">
        <f t="shared" si="31"/>
        <v>A</v>
      </c>
      <c r="B2012" s="186" t="s">
        <v>1025</v>
      </c>
      <c r="C2012" s="187" t="s">
        <v>1026</v>
      </c>
      <c r="D2012" s="188">
        <v>6849316</v>
      </c>
      <c r="E2012" s="188">
        <v>1654013</v>
      </c>
      <c r="F2012" s="188">
        <v>1649013</v>
      </c>
      <c r="G2012" s="188">
        <v>1649013</v>
      </c>
      <c r="H2012" s="188">
        <v>1897277</v>
      </c>
    </row>
    <row r="2013" spans="1:8" ht="15.75" thickTop="1">
      <c r="A2013" s="185" t="str">
        <f t="shared" si="31"/>
        <v>A</v>
      </c>
      <c r="B2013" s="189" t="s">
        <v>124</v>
      </c>
      <c r="C2013" s="189" t="s">
        <v>96</v>
      </c>
      <c r="D2013" s="190">
        <v>6849316</v>
      </c>
      <c r="E2013" s="190">
        <v>1654013</v>
      </c>
      <c r="F2013" s="190">
        <v>1649013</v>
      </c>
      <c r="G2013" s="190">
        <v>1649013</v>
      </c>
      <c r="H2013" s="190">
        <v>1897277</v>
      </c>
    </row>
    <row r="2014" spans="1:8">
      <c r="A2014" s="185" t="str">
        <f t="shared" si="31"/>
        <v>A</v>
      </c>
      <c r="B2014" s="191" t="s">
        <v>124</v>
      </c>
      <c r="C2014" s="191" t="s">
        <v>97</v>
      </c>
      <c r="D2014" s="192">
        <v>6358316</v>
      </c>
      <c r="E2014" s="192">
        <v>1590000</v>
      </c>
      <c r="F2014" s="192">
        <v>1590000</v>
      </c>
      <c r="G2014" s="192">
        <v>1590000</v>
      </c>
      <c r="H2014" s="192">
        <v>1588316</v>
      </c>
    </row>
    <row r="2015" spans="1:8">
      <c r="A2015" s="185" t="str">
        <f t="shared" si="31"/>
        <v>A</v>
      </c>
      <c r="B2015" s="191" t="s">
        <v>124</v>
      </c>
      <c r="C2015" s="191" t="s">
        <v>98</v>
      </c>
      <c r="D2015" s="192">
        <v>414000</v>
      </c>
      <c r="E2015" s="192">
        <v>45000</v>
      </c>
      <c r="F2015" s="192">
        <v>40000</v>
      </c>
      <c r="G2015" s="192">
        <v>40000</v>
      </c>
      <c r="H2015" s="192">
        <v>289000</v>
      </c>
    </row>
    <row r="2016" spans="1:8">
      <c r="A2016" s="185" t="str">
        <f t="shared" si="31"/>
        <v>A</v>
      </c>
      <c r="B2016" s="191" t="s">
        <v>124</v>
      </c>
      <c r="C2016" s="191" t="s">
        <v>101</v>
      </c>
      <c r="D2016" s="192">
        <v>74000</v>
      </c>
      <c r="E2016" s="192">
        <v>18400</v>
      </c>
      <c r="F2016" s="192">
        <v>18400</v>
      </c>
      <c r="G2016" s="192">
        <v>18400</v>
      </c>
      <c r="H2016" s="192">
        <v>18800</v>
      </c>
    </row>
    <row r="2017" spans="1:8">
      <c r="A2017" s="185" t="str">
        <f t="shared" si="31"/>
        <v>A</v>
      </c>
      <c r="B2017" s="191" t="s">
        <v>124</v>
      </c>
      <c r="C2017" s="191" t="s">
        <v>102</v>
      </c>
      <c r="D2017" s="192">
        <v>3000</v>
      </c>
      <c r="E2017" s="192">
        <v>613</v>
      </c>
      <c r="F2017" s="192">
        <v>613</v>
      </c>
      <c r="G2017" s="192">
        <v>613</v>
      </c>
      <c r="H2017" s="192">
        <v>1161</v>
      </c>
    </row>
    <row r="2018" spans="1:8" ht="30.75" thickBot="1">
      <c r="A2018" s="185" t="str">
        <f t="shared" si="31"/>
        <v>A</v>
      </c>
      <c r="B2018" s="186" t="s">
        <v>1027</v>
      </c>
      <c r="C2018" s="187" t="s">
        <v>1028</v>
      </c>
      <c r="D2018" s="188">
        <v>10787446</v>
      </c>
      <c r="E2018" s="188">
        <v>2634250</v>
      </c>
      <c r="F2018" s="188">
        <v>2599250</v>
      </c>
      <c r="G2018" s="188">
        <v>2594250</v>
      </c>
      <c r="H2018" s="188">
        <v>2959696</v>
      </c>
    </row>
    <row r="2019" spans="1:8" ht="15.75" thickTop="1">
      <c r="A2019" s="185" t="str">
        <f t="shared" si="31"/>
        <v>A</v>
      </c>
      <c r="B2019" s="189" t="s">
        <v>124</v>
      </c>
      <c r="C2019" s="189" t="s">
        <v>96</v>
      </c>
      <c r="D2019" s="190">
        <v>10787446</v>
      </c>
      <c r="E2019" s="190">
        <v>2634250</v>
      </c>
      <c r="F2019" s="190">
        <v>2599250</v>
      </c>
      <c r="G2019" s="190">
        <v>2594250</v>
      </c>
      <c r="H2019" s="190">
        <v>2959696</v>
      </c>
    </row>
    <row r="2020" spans="1:8">
      <c r="A2020" s="185" t="str">
        <f t="shared" si="31"/>
        <v>A</v>
      </c>
      <c r="B2020" s="191" t="s">
        <v>124</v>
      </c>
      <c r="C2020" s="191" t="s">
        <v>97</v>
      </c>
      <c r="D2020" s="192">
        <v>9629446</v>
      </c>
      <c r="E2020" s="192">
        <v>2407000</v>
      </c>
      <c r="F2020" s="192">
        <v>2407000</v>
      </c>
      <c r="G2020" s="192">
        <v>2407000</v>
      </c>
      <c r="H2020" s="192">
        <v>2408446</v>
      </c>
    </row>
    <row r="2021" spans="1:8">
      <c r="A2021" s="185" t="str">
        <f t="shared" si="31"/>
        <v>A</v>
      </c>
      <c r="B2021" s="191" t="s">
        <v>124</v>
      </c>
      <c r="C2021" s="191" t="s">
        <v>98</v>
      </c>
      <c r="D2021" s="192">
        <v>1089000</v>
      </c>
      <c r="E2021" s="192">
        <v>210000</v>
      </c>
      <c r="F2021" s="192">
        <v>175000</v>
      </c>
      <c r="G2021" s="192">
        <v>170000</v>
      </c>
      <c r="H2021" s="192">
        <v>534000</v>
      </c>
    </row>
    <row r="2022" spans="1:8">
      <c r="A2022" s="185" t="str">
        <f t="shared" si="31"/>
        <v>A</v>
      </c>
      <c r="B2022" s="191" t="s">
        <v>124</v>
      </c>
      <c r="C2022" s="191" t="s">
        <v>101</v>
      </c>
      <c r="D2022" s="192">
        <v>66000</v>
      </c>
      <c r="E2022" s="192">
        <v>16500</v>
      </c>
      <c r="F2022" s="192">
        <v>16500</v>
      </c>
      <c r="G2022" s="192">
        <v>16500</v>
      </c>
      <c r="H2022" s="192">
        <v>16500</v>
      </c>
    </row>
    <row r="2023" spans="1:8">
      <c r="A2023" s="185" t="str">
        <f t="shared" si="31"/>
        <v>A</v>
      </c>
      <c r="B2023" s="191" t="s">
        <v>124</v>
      </c>
      <c r="C2023" s="191" t="s">
        <v>102</v>
      </c>
      <c r="D2023" s="192">
        <v>3000</v>
      </c>
      <c r="E2023" s="192">
        <v>750</v>
      </c>
      <c r="F2023" s="192">
        <v>750</v>
      </c>
      <c r="G2023" s="192">
        <v>750</v>
      </c>
      <c r="H2023" s="192">
        <v>750</v>
      </c>
    </row>
    <row r="2024" spans="1:8" ht="45.75" thickBot="1">
      <c r="A2024" s="185" t="str">
        <f t="shared" si="31"/>
        <v>A</v>
      </c>
      <c r="B2024" s="186" t="s">
        <v>1029</v>
      </c>
      <c r="C2024" s="187" t="s">
        <v>1030</v>
      </c>
      <c r="D2024" s="188">
        <v>6128542</v>
      </c>
      <c r="E2024" s="188">
        <v>1536200</v>
      </c>
      <c r="F2024" s="188">
        <v>1519200</v>
      </c>
      <c r="G2024" s="188">
        <v>1456200</v>
      </c>
      <c r="H2024" s="188">
        <v>1616942</v>
      </c>
    </row>
    <row r="2025" spans="1:8" ht="15.75" thickTop="1">
      <c r="A2025" s="185" t="str">
        <f t="shared" si="31"/>
        <v>A</v>
      </c>
      <c r="B2025" s="189" t="s">
        <v>124</v>
      </c>
      <c r="C2025" s="189" t="s">
        <v>96</v>
      </c>
      <c r="D2025" s="190">
        <v>6128542</v>
      </c>
      <c r="E2025" s="190">
        <v>1536200</v>
      </c>
      <c r="F2025" s="190">
        <v>1519200</v>
      </c>
      <c r="G2025" s="190">
        <v>1456200</v>
      </c>
      <c r="H2025" s="190">
        <v>1616942</v>
      </c>
    </row>
    <row r="2026" spans="1:8">
      <c r="A2026" s="185" t="str">
        <f t="shared" si="31"/>
        <v>A</v>
      </c>
      <c r="B2026" s="191" t="s">
        <v>124</v>
      </c>
      <c r="C2026" s="191" t="s">
        <v>97</v>
      </c>
      <c r="D2026" s="192">
        <v>5749542</v>
      </c>
      <c r="E2026" s="192">
        <v>1400000</v>
      </c>
      <c r="F2026" s="192">
        <v>1400000</v>
      </c>
      <c r="G2026" s="192">
        <v>1400000</v>
      </c>
      <c r="H2026" s="192">
        <v>1549542</v>
      </c>
    </row>
    <row r="2027" spans="1:8">
      <c r="A2027" s="185" t="str">
        <f t="shared" si="31"/>
        <v>A</v>
      </c>
      <c r="B2027" s="191" t="s">
        <v>124</v>
      </c>
      <c r="C2027" s="191" t="s">
        <v>98</v>
      </c>
      <c r="D2027" s="192">
        <v>314000</v>
      </c>
      <c r="E2027" s="192">
        <v>120000</v>
      </c>
      <c r="F2027" s="192">
        <v>103000</v>
      </c>
      <c r="G2027" s="192">
        <v>40000</v>
      </c>
      <c r="H2027" s="192">
        <v>51000</v>
      </c>
    </row>
    <row r="2028" spans="1:8">
      <c r="A2028" s="185" t="str">
        <f t="shared" si="31"/>
        <v>A</v>
      </c>
      <c r="B2028" s="191" t="s">
        <v>124</v>
      </c>
      <c r="C2028" s="191" t="s">
        <v>101</v>
      </c>
      <c r="D2028" s="192">
        <v>65000</v>
      </c>
      <c r="E2028" s="192">
        <v>16200</v>
      </c>
      <c r="F2028" s="192">
        <v>16200</v>
      </c>
      <c r="G2028" s="192">
        <v>16200</v>
      </c>
      <c r="H2028" s="192">
        <v>16400</v>
      </c>
    </row>
    <row r="2029" spans="1:8" ht="45.75" thickBot="1">
      <c r="A2029" s="185" t="str">
        <f t="shared" si="31"/>
        <v>A</v>
      </c>
      <c r="B2029" s="186" t="s">
        <v>1031</v>
      </c>
      <c r="C2029" s="187" t="s">
        <v>1032</v>
      </c>
      <c r="D2029" s="188">
        <v>2115860</v>
      </c>
      <c r="E2029" s="188">
        <v>508400</v>
      </c>
      <c r="F2029" s="188">
        <v>508400</v>
      </c>
      <c r="G2029" s="188">
        <v>508400</v>
      </c>
      <c r="H2029" s="188">
        <v>590660</v>
      </c>
    </row>
    <row r="2030" spans="1:8" ht="15.75" thickTop="1">
      <c r="A2030" s="185" t="str">
        <f t="shared" si="31"/>
        <v>A</v>
      </c>
      <c r="B2030" s="189" t="s">
        <v>124</v>
      </c>
      <c r="C2030" s="189" t="s">
        <v>96</v>
      </c>
      <c r="D2030" s="190">
        <v>2115860</v>
      </c>
      <c r="E2030" s="190">
        <v>508400</v>
      </c>
      <c r="F2030" s="190">
        <v>508400</v>
      </c>
      <c r="G2030" s="190">
        <v>508400</v>
      </c>
      <c r="H2030" s="190">
        <v>590660</v>
      </c>
    </row>
    <row r="2031" spans="1:8">
      <c r="A2031" s="185" t="str">
        <f t="shared" si="31"/>
        <v>A</v>
      </c>
      <c r="B2031" s="191" t="s">
        <v>124</v>
      </c>
      <c r="C2031" s="191" t="s">
        <v>97</v>
      </c>
      <c r="D2031" s="192">
        <v>2041860</v>
      </c>
      <c r="E2031" s="192">
        <v>490000</v>
      </c>
      <c r="F2031" s="192">
        <v>490000</v>
      </c>
      <c r="G2031" s="192">
        <v>490000</v>
      </c>
      <c r="H2031" s="192">
        <v>571860</v>
      </c>
    </row>
    <row r="2032" spans="1:8">
      <c r="A2032" s="185" t="str">
        <f t="shared" si="31"/>
        <v>A</v>
      </c>
      <c r="B2032" s="191" t="s">
        <v>124</v>
      </c>
      <c r="C2032" s="191" t="s">
        <v>98</v>
      </c>
      <c r="D2032" s="192">
        <v>60000</v>
      </c>
      <c r="E2032" s="192">
        <v>15000</v>
      </c>
      <c r="F2032" s="192">
        <v>15000</v>
      </c>
      <c r="G2032" s="192">
        <v>15000</v>
      </c>
      <c r="H2032" s="192">
        <v>15000</v>
      </c>
    </row>
    <row r="2033" spans="1:8">
      <c r="A2033" s="185" t="str">
        <f t="shared" si="31"/>
        <v>A</v>
      </c>
      <c r="B2033" s="191" t="s">
        <v>124</v>
      </c>
      <c r="C2033" s="191" t="s">
        <v>101</v>
      </c>
      <c r="D2033" s="192">
        <v>14000</v>
      </c>
      <c r="E2033" s="192">
        <v>3400</v>
      </c>
      <c r="F2033" s="192">
        <v>3400</v>
      </c>
      <c r="G2033" s="192">
        <v>3400</v>
      </c>
      <c r="H2033" s="192">
        <v>3800</v>
      </c>
    </row>
    <row r="2034" spans="1:8" ht="45.75" thickBot="1">
      <c r="A2034" s="185" t="str">
        <f t="shared" si="31"/>
        <v>A</v>
      </c>
      <c r="B2034" s="186" t="s">
        <v>1033</v>
      </c>
      <c r="C2034" s="187" t="s">
        <v>1034</v>
      </c>
      <c r="D2034" s="188">
        <v>7282138</v>
      </c>
      <c r="E2034" s="188">
        <v>1812500</v>
      </c>
      <c r="F2034" s="188">
        <v>1812500</v>
      </c>
      <c r="G2034" s="188">
        <v>1812500</v>
      </c>
      <c r="H2034" s="188">
        <v>1844638</v>
      </c>
    </row>
    <row r="2035" spans="1:8" ht="15.75" thickTop="1">
      <c r="A2035" s="185" t="str">
        <f t="shared" si="31"/>
        <v>A</v>
      </c>
      <c r="B2035" s="189" t="s">
        <v>124</v>
      </c>
      <c r="C2035" s="189" t="s">
        <v>96</v>
      </c>
      <c r="D2035" s="190">
        <v>7282138</v>
      </c>
      <c r="E2035" s="190">
        <v>1812500</v>
      </c>
      <c r="F2035" s="190">
        <v>1812500</v>
      </c>
      <c r="G2035" s="190">
        <v>1812500</v>
      </c>
      <c r="H2035" s="190">
        <v>1844638</v>
      </c>
    </row>
    <row r="2036" spans="1:8">
      <c r="A2036" s="185" t="str">
        <f t="shared" si="31"/>
        <v>A</v>
      </c>
      <c r="B2036" s="191" t="s">
        <v>124</v>
      </c>
      <c r="C2036" s="191" t="s">
        <v>97</v>
      </c>
      <c r="D2036" s="192">
        <v>7017138</v>
      </c>
      <c r="E2036" s="192">
        <v>1755000</v>
      </c>
      <c r="F2036" s="192">
        <v>1755000</v>
      </c>
      <c r="G2036" s="192">
        <v>1755000</v>
      </c>
      <c r="H2036" s="192">
        <v>1752138</v>
      </c>
    </row>
    <row r="2037" spans="1:8">
      <c r="A2037" s="185" t="str">
        <f t="shared" si="31"/>
        <v>A</v>
      </c>
      <c r="B2037" s="191" t="s">
        <v>124</v>
      </c>
      <c r="C2037" s="191" t="s">
        <v>98</v>
      </c>
      <c r="D2037" s="192">
        <v>235000</v>
      </c>
      <c r="E2037" s="192">
        <v>50000</v>
      </c>
      <c r="F2037" s="192">
        <v>50000</v>
      </c>
      <c r="G2037" s="192">
        <v>50000</v>
      </c>
      <c r="H2037" s="192">
        <v>85000</v>
      </c>
    </row>
    <row r="2038" spans="1:8">
      <c r="A2038" s="185" t="str">
        <f t="shared" si="31"/>
        <v>A</v>
      </c>
      <c r="B2038" s="191" t="s">
        <v>124</v>
      </c>
      <c r="C2038" s="191" t="s">
        <v>101</v>
      </c>
      <c r="D2038" s="192">
        <v>26000</v>
      </c>
      <c r="E2038" s="192">
        <v>6500</v>
      </c>
      <c r="F2038" s="192">
        <v>6500</v>
      </c>
      <c r="G2038" s="192">
        <v>6500</v>
      </c>
      <c r="H2038" s="192">
        <v>6500</v>
      </c>
    </row>
    <row r="2039" spans="1:8">
      <c r="A2039" s="185" t="str">
        <f t="shared" si="31"/>
        <v>A</v>
      </c>
      <c r="B2039" s="191" t="s">
        <v>124</v>
      </c>
      <c r="C2039" s="191" t="s">
        <v>102</v>
      </c>
      <c r="D2039" s="192">
        <v>4000</v>
      </c>
      <c r="E2039" s="192">
        <v>1000</v>
      </c>
      <c r="F2039" s="192">
        <v>1000</v>
      </c>
      <c r="G2039" s="192">
        <v>1000</v>
      </c>
      <c r="H2039" s="192">
        <v>1000</v>
      </c>
    </row>
    <row r="2040" spans="1:8" ht="45.75" thickBot="1">
      <c r="A2040" s="185" t="str">
        <f t="shared" si="31"/>
        <v>A</v>
      </c>
      <c r="B2040" s="186" t="s">
        <v>1035</v>
      </c>
      <c r="C2040" s="187" t="s">
        <v>1036</v>
      </c>
      <c r="D2040" s="188">
        <v>3587382</v>
      </c>
      <c r="E2040" s="188">
        <v>903250</v>
      </c>
      <c r="F2040" s="188">
        <v>903250</v>
      </c>
      <c r="G2040" s="188">
        <v>903250</v>
      </c>
      <c r="H2040" s="188">
        <v>877632</v>
      </c>
    </row>
    <row r="2041" spans="1:8" ht="15.75" thickTop="1">
      <c r="A2041" s="185" t="str">
        <f t="shared" si="31"/>
        <v>A</v>
      </c>
      <c r="B2041" s="189" t="s">
        <v>124</v>
      </c>
      <c r="C2041" s="189" t="s">
        <v>96</v>
      </c>
      <c r="D2041" s="190">
        <v>3587382</v>
      </c>
      <c r="E2041" s="190">
        <v>903250</v>
      </c>
      <c r="F2041" s="190">
        <v>903250</v>
      </c>
      <c r="G2041" s="190">
        <v>903250</v>
      </c>
      <c r="H2041" s="190">
        <v>877632</v>
      </c>
    </row>
    <row r="2042" spans="1:8">
      <c r="A2042" s="185" t="str">
        <f t="shared" si="31"/>
        <v>A</v>
      </c>
      <c r="B2042" s="191" t="s">
        <v>124</v>
      </c>
      <c r="C2042" s="191" t="s">
        <v>97</v>
      </c>
      <c r="D2042" s="192">
        <v>3380382</v>
      </c>
      <c r="E2042" s="192">
        <v>845000</v>
      </c>
      <c r="F2042" s="192">
        <v>845000</v>
      </c>
      <c r="G2042" s="192">
        <v>845000</v>
      </c>
      <c r="H2042" s="192">
        <v>845382</v>
      </c>
    </row>
    <row r="2043" spans="1:8">
      <c r="A2043" s="185" t="str">
        <f t="shared" si="31"/>
        <v>A</v>
      </c>
      <c r="B2043" s="191" t="s">
        <v>124</v>
      </c>
      <c r="C2043" s="191" t="s">
        <v>98</v>
      </c>
      <c r="D2043" s="192">
        <v>137000</v>
      </c>
      <c r="E2043" s="192">
        <v>40000</v>
      </c>
      <c r="F2043" s="192">
        <v>40000</v>
      </c>
      <c r="G2043" s="192">
        <v>40000</v>
      </c>
      <c r="H2043" s="192">
        <v>17000</v>
      </c>
    </row>
    <row r="2044" spans="1:8">
      <c r="A2044" s="185" t="str">
        <f t="shared" si="31"/>
        <v>A</v>
      </c>
      <c r="B2044" s="191" t="s">
        <v>124</v>
      </c>
      <c r="C2044" s="191" t="s">
        <v>101</v>
      </c>
      <c r="D2044" s="192">
        <v>69000</v>
      </c>
      <c r="E2044" s="192">
        <v>18000</v>
      </c>
      <c r="F2044" s="192">
        <v>18000</v>
      </c>
      <c r="G2044" s="192">
        <v>18000</v>
      </c>
      <c r="H2044" s="192">
        <v>15000</v>
      </c>
    </row>
    <row r="2045" spans="1:8">
      <c r="A2045" s="185" t="str">
        <f t="shared" si="31"/>
        <v>A</v>
      </c>
      <c r="B2045" s="191" t="s">
        <v>124</v>
      </c>
      <c r="C2045" s="191" t="s">
        <v>102</v>
      </c>
      <c r="D2045" s="192">
        <v>1000</v>
      </c>
      <c r="E2045" s="192">
        <v>250</v>
      </c>
      <c r="F2045" s="192">
        <v>250</v>
      </c>
      <c r="G2045" s="192">
        <v>250</v>
      </c>
      <c r="H2045" s="192">
        <v>250</v>
      </c>
    </row>
    <row r="2046" spans="1:8" ht="45.75" thickBot="1">
      <c r="A2046" s="185" t="str">
        <f t="shared" si="31"/>
        <v>A</v>
      </c>
      <c r="B2046" s="186" t="s">
        <v>1037</v>
      </c>
      <c r="C2046" s="187" t="s">
        <v>1038</v>
      </c>
      <c r="D2046" s="188">
        <v>2419790</v>
      </c>
      <c r="E2046" s="188">
        <v>591750</v>
      </c>
      <c r="F2046" s="188">
        <v>591750</v>
      </c>
      <c r="G2046" s="188">
        <v>591750</v>
      </c>
      <c r="H2046" s="188">
        <v>644540</v>
      </c>
    </row>
    <row r="2047" spans="1:8" ht="15.75" thickTop="1">
      <c r="A2047" s="185" t="str">
        <f t="shared" si="31"/>
        <v>A</v>
      </c>
      <c r="B2047" s="189" t="s">
        <v>124</v>
      </c>
      <c r="C2047" s="189" t="s">
        <v>96</v>
      </c>
      <c r="D2047" s="190">
        <v>2419790</v>
      </c>
      <c r="E2047" s="190">
        <v>591750</v>
      </c>
      <c r="F2047" s="190">
        <v>591750</v>
      </c>
      <c r="G2047" s="190">
        <v>591750</v>
      </c>
      <c r="H2047" s="190">
        <v>644540</v>
      </c>
    </row>
    <row r="2048" spans="1:8">
      <c r="A2048" s="185" t="str">
        <f t="shared" si="31"/>
        <v>A</v>
      </c>
      <c r="B2048" s="191" t="s">
        <v>124</v>
      </c>
      <c r="C2048" s="191" t="s">
        <v>97</v>
      </c>
      <c r="D2048" s="192">
        <v>2252790</v>
      </c>
      <c r="E2048" s="192">
        <v>550000</v>
      </c>
      <c r="F2048" s="192">
        <v>550000</v>
      </c>
      <c r="G2048" s="192">
        <v>550000</v>
      </c>
      <c r="H2048" s="192">
        <v>602790</v>
      </c>
    </row>
    <row r="2049" spans="1:8">
      <c r="A2049" s="185" t="str">
        <f t="shared" si="31"/>
        <v>A</v>
      </c>
      <c r="B2049" s="191" t="s">
        <v>124</v>
      </c>
      <c r="C2049" s="191" t="s">
        <v>98</v>
      </c>
      <c r="D2049" s="192">
        <v>141000</v>
      </c>
      <c r="E2049" s="192">
        <v>35000</v>
      </c>
      <c r="F2049" s="192">
        <v>35000</v>
      </c>
      <c r="G2049" s="192">
        <v>35000</v>
      </c>
      <c r="H2049" s="192">
        <v>36000</v>
      </c>
    </row>
    <row r="2050" spans="1:8">
      <c r="A2050" s="185" t="str">
        <f t="shared" si="31"/>
        <v>A</v>
      </c>
      <c r="B2050" s="191" t="s">
        <v>124</v>
      </c>
      <c r="C2050" s="191" t="s">
        <v>101</v>
      </c>
      <c r="D2050" s="192">
        <v>25000</v>
      </c>
      <c r="E2050" s="192">
        <v>6500</v>
      </c>
      <c r="F2050" s="192">
        <v>6500</v>
      </c>
      <c r="G2050" s="192">
        <v>6500</v>
      </c>
      <c r="H2050" s="192">
        <v>5500</v>
      </c>
    </row>
    <row r="2051" spans="1:8">
      <c r="A2051" s="185" t="str">
        <f t="shared" si="31"/>
        <v>A</v>
      </c>
      <c r="B2051" s="191" t="s">
        <v>124</v>
      </c>
      <c r="C2051" s="191" t="s">
        <v>102</v>
      </c>
      <c r="D2051" s="192">
        <v>1000</v>
      </c>
      <c r="E2051" s="192">
        <v>250</v>
      </c>
      <c r="F2051" s="192">
        <v>250</v>
      </c>
      <c r="G2051" s="192">
        <v>250</v>
      </c>
      <c r="H2051" s="192">
        <v>250</v>
      </c>
    </row>
    <row r="2052" spans="1:8" ht="45.75" thickBot="1">
      <c r="A2052" s="185" t="str">
        <f t="shared" si="31"/>
        <v>A</v>
      </c>
      <c r="B2052" s="186" t="s">
        <v>1039</v>
      </c>
      <c r="C2052" s="187" t="s">
        <v>1040</v>
      </c>
      <c r="D2052" s="188">
        <v>8869098</v>
      </c>
      <c r="E2052" s="188">
        <v>2189000</v>
      </c>
      <c r="F2052" s="188">
        <v>2189000</v>
      </c>
      <c r="G2052" s="188">
        <v>2189000</v>
      </c>
      <c r="H2052" s="188">
        <v>2302098</v>
      </c>
    </row>
    <row r="2053" spans="1:8" ht="15.75" thickTop="1">
      <c r="A2053" s="185" t="str">
        <f t="shared" si="31"/>
        <v>A</v>
      </c>
      <c r="B2053" s="189" t="s">
        <v>124</v>
      </c>
      <c r="C2053" s="189" t="s">
        <v>96</v>
      </c>
      <c r="D2053" s="190">
        <v>8869098</v>
      </c>
      <c r="E2053" s="190">
        <v>2189000</v>
      </c>
      <c r="F2053" s="190">
        <v>2189000</v>
      </c>
      <c r="G2053" s="190">
        <v>2189000</v>
      </c>
      <c r="H2053" s="190">
        <v>2302098</v>
      </c>
    </row>
    <row r="2054" spans="1:8">
      <c r="A2054" s="185" t="str">
        <f t="shared" si="31"/>
        <v>A</v>
      </c>
      <c r="B2054" s="191" t="s">
        <v>124</v>
      </c>
      <c r="C2054" s="191" t="s">
        <v>97</v>
      </c>
      <c r="D2054" s="192">
        <v>8511098</v>
      </c>
      <c r="E2054" s="192">
        <v>2100000</v>
      </c>
      <c r="F2054" s="192">
        <v>2100000</v>
      </c>
      <c r="G2054" s="192">
        <v>2100000</v>
      </c>
      <c r="H2054" s="192">
        <v>2211098</v>
      </c>
    </row>
    <row r="2055" spans="1:8">
      <c r="A2055" s="185" t="str">
        <f t="shared" ref="A2055:A2118" si="32">(IF(OR(D2055&lt;&gt;0,E2055&lt;&gt;0,F2055&lt;&gt;0,G2055&lt;&gt;0,H2055&lt;&gt;0),"A","B"))</f>
        <v>A</v>
      </c>
      <c r="B2055" s="191" t="s">
        <v>124</v>
      </c>
      <c r="C2055" s="191" t="s">
        <v>98</v>
      </c>
      <c r="D2055" s="192">
        <v>331000</v>
      </c>
      <c r="E2055" s="192">
        <v>82000</v>
      </c>
      <c r="F2055" s="192">
        <v>82000</v>
      </c>
      <c r="G2055" s="192">
        <v>82000</v>
      </c>
      <c r="H2055" s="192">
        <v>85000</v>
      </c>
    </row>
    <row r="2056" spans="1:8">
      <c r="A2056" s="185" t="str">
        <f t="shared" si="32"/>
        <v>A</v>
      </c>
      <c r="B2056" s="191" t="s">
        <v>124</v>
      </c>
      <c r="C2056" s="191" t="s">
        <v>101</v>
      </c>
      <c r="D2056" s="192">
        <v>27000</v>
      </c>
      <c r="E2056" s="192">
        <v>7000</v>
      </c>
      <c r="F2056" s="192">
        <v>7000</v>
      </c>
      <c r="G2056" s="192">
        <v>7000</v>
      </c>
      <c r="H2056" s="192">
        <v>6000</v>
      </c>
    </row>
    <row r="2057" spans="1:8" ht="45.75" thickBot="1">
      <c r="A2057" s="185" t="str">
        <f t="shared" si="32"/>
        <v>A</v>
      </c>
      <c r="B2057" s="186" t="s">
        <v>1041</v>
      </c>
      <c r="C2057" s="187" t="s">
        <v>1042</v>
      </c>
      <c r="D2057" s="188">
        <v>3525468</v>
      </c>
      <c r="E2057" s="188">
        <v>822935</v>
      </c>
      <c r="F2057" s="188">
        <v>819935</v>
      </c>
      <c r="G2057" s="188">
        <v>820935</v>
      </c>
      <c r="H2057" s="188">
        <v>1061663</v>
      </c>
    </row>
    <row r="2058" spans="1:8" ht="15.75" thickTop="1">
      <c r="A2058" s="185" t="str">
        <f t="shared" si="32"/>
        <v>A</v>
      </c>
      <c r="B2058" s="189" t="s">
        <v>124</v>
      </c>
      <c r="C2058" s="189" t="s">
        <v>96</v>
      </c>
      <c r="D2058" s="190">
        <v>3525468</v>
      </c>
      <c r="E2058" s="190">
        <v>822935</v>
      </c>
      <c r="F2058" s="190">
        <v>819935</v>
      </c>
      <c r="G2058" s="190">
        <v>820935</v>
      </c>
      <c r="H2058" s="190">
        <v>1061663</v>
      </c>
    </row>
    <row r="2059" spans="1:8">
      <c r="A2059" s="185" t="str">
        <f t="shared" si="32"/>
        <v>A</v>
      </c>
      <c r="B2059" s="191" t="s">
        <v>124</v>
      </c>
      <c r="C2059" s="191" t="s">
        <v>97</v>
      </c>
      <c r="D2059" s="192">
        <v>3239468</v>
      </c>
      <c r="E2059" s="192">
        <v>750000</v>
      </c>
      <c r="F2059" s="192">
        <v>750000</v>
      </c>
      <c r="G2059" s="192">
        <v>750000</v>
      </c>
      <c r="H2059" s="192">
        <v>989468</v>
      </c>
    </row>
    <row r="2060" spans="1:8">
      <c r="A2060" s="185" t="str">
        <f t="shared" si="32"/>
        <v>A</v>
      </c>
      <c r="B2060" s="191" t="s">
        <v>124</v>
      </c>
      <c r="C2060" s="191" t="s">
        <v>98</v>
      </c>
      <c r="D2060" s="192">
        <v>134000</v>
      </c>
      <c r="E2060" s="192">
        <v>36000</v>
      </c>
      <c r="F2060" s="192">
        <v>33000</v>
      </c>
      <c r="G2060" s="192">
        <v>34000</v>
      </c>
      <c r="H2060" s="192">
        <v>31000</v>
      </c>
    </row>
    <row r="2061" spans="1:8">
      <c r="A2061" s="185" t="str">
        <f t="shared" si="32"/>
        <v>A</v>
      </c>
      <c r="B2061" s="191" t="s">
        <v>124</v>
      </c>
      <c r="C2061" s="191" t="s">
        <v>101</v>
      </c>
      <c r="D2061" s="192">
        <v>147000</v>
      </c>
      <c r="E2061" s="192">
        <v>35500</v>
      </c>
      <c r="F2061" s="192">
        <v>35500</v>
      </c>
      <c r="G2061" s="192">
        <v>35500</v>
      </c>
      <c r="H2061" s="192">
        <v>40500</v>
      </c>
    </row>
    <row r="2062" spans="1:8">
      <c r="A2062" s="185" t="str">
        <f t="shared" si="32"/>
        <v>A</v>
      </c>
      <c r="B2062" s="191" t="s">
        <v>124</v>
      </c>
      <c r="C2062" s="191" t="s">
        <v>102</v>
      </c>
      <c r="D2062" s="192">
        <v>5000</v>
      </c>
      <c r="E2062" s="192">
        <v>1435</v>
      </c>
      <c r="F2062" s="192">
        <v>1435</v>
      </c>
      <c r="G2062" s="192">
        <v>1435</v>
      </c>
      <c r="H2062" s="192">
        <v>695</v>
      </c>
    </row>
    <row r="2063" spans="1:8" ht="45.75" thickBot="1">
      <c r="A2063" s="185" t="str">
        <f t="shared" si="32"/>
        <v>A</v>
      </c>
      <c r="B2063" s="186" t="s">
        <v>1043</v>
      </c>
      <c r="C2063" s="187" t="s">
        <v>1044</v>
      </c>
      <c r="D2063" s="188">
        <v>1992216</v>
      </c>
      <c r="E2063" s="188">
        <v>498000</v>
      </c>
      <c r="F2063" s="188">
        <v>498000</v>
      </c>
      <c r="G2063" s="188">
        <v>491000</v>
      </c>
      <c r="H2063" s="188">
        <v>505216</v>
      </c>
    </row>
    <row r="2064" spans="1:8" ht="15.75" thickTop="1">
      <c r="A2064" s="185" t="str">
        <f t="shared" si="32"/>
        <v>A</v>
      </c>
      <c r="B2064" s="189" t="s">
        <v>124</v>
      </c>
      <c r="C2064" s="189" t="s">
        <v>96</v>
      </c>
      <c r="D2064" s="190">
        <v>1992216</v>
      </c>
      <c r="E2064" s="190">
        <v>498000</v>
      </c>
      <c r="F2064" s="190">
        <v>498000</v>
      </c>
      <c r="G2064" s="190">
        <v>491000</v>
      </c>
      <c r="H2064" s="190">
        <v>505216</v>
      </c>
    </row>
    <row r="2065" spans="1:8">
      <c r="A2065" s="185" t="str">
        <f t="shared" si="32"/>
        <v>A</v>
      </c>
      <c r="B2065" s="191" t="s">
        <v>124</v>
      </c>
      <c r="C2065" s="191" t="s">
        <v>97</v>
      </c>
      <c r="D2065" s="192">
        <v>1935216</v>
      </c>
      <c r="E2065" s="192">
        <v>480000</v>
      </c>
      <c r="F2065" s="192">
        <v>480000</v>
      </c>
      <c r="G2065" s="192">
        <v>480000</v>
      </c>
      <c r="H2065" s="192">
        <v>495216</v>
      </c>
    </row>
    <row r="2066" spans="1:8">
      <c r="A2066" s="185" t="str">
        <f t="shared" si="32"/>
        <v>A</v>
      </c>
      <c r="B2066" s="191" t="s">
        <v>124</v>
      </c>
      <c r="C2066" s="191" t="s">
        <v>98</v>
      </c>
      <c r="D2066" s="192">
        <v>14000</v>
      </c>
      <c r="E2066" s="192">
        <v>7000</v>
      </c>
      <c r="F2066" s="192">
        <v>7000</v>
      </c>
      <c r="G2066" s="192">
        <v>0</v>
      </c>
      <c r="H2066" s="192">
        <v>0</v>
      </c>
    </row>
    <row r="2067" spans="1:8">
      <c r="A2067" s="185" t="str">
        <f t="shared" si="32"/>
        <v>A</v>
      </c>
      <c r="B2067" s="191" t="s">
        <v>124</v>
      </c>
      <c r="C2067" s="191" t="s">
        <v>101</v>
      </c>
      <c r="D2067" s="192">
        <v>43000</v>
      </c>
      <c r="E2067" s="192">
        <v>11000</v>
      </c>
      <c r="F2067" s="192">
        <v>11000</v>
      </c>
      <c r="G2067" s="192">
        <v>11000</v>
      </c>
      <c r="H2067" s="192">
        <v>10000</v>
      </c>
    </row>
    <row r="2068" spans="1:8" ht="45.75" thickBot="1">
      <c r="A2068" s="185" t="str">
        <f t="shared" si="32"/>
        <v>A</v>
      </c>
      <c r="B2068" s="186" t="s">
        <v>1045</v>
      </c>
      <c r="C2068" s="187" t="s">
        <v>1046</v>
      </c>
      <c r="D2068" s="188">
        <v>8647098</v>
      </c>
      <c r="E2068" s="188">
        <v>2141250</v>
      </c>
      <c r="F2068" s="188">
        <v>2141250</v>
      </c>
      <c r="G2068" s="188">
        <v>2141250</v>
      </c>
      <c r="H2068" s="188">
        <v>2223348</v>
      </c>
    </row>
    <row r="2069" spans="1:8" ht="15.75" thickTop="1">
      <c r="A2069" s="185" t="str">
        <f t="shared" si="32"/>
        <v>A</v>
      </c>
      <c r="B2069" s="189" t="s">
        <v>124</v>
      </c>
      <c r="C2069" s="189" t="s">
        <v>96</v>
      </c>
      <c r="D2069" s="190">
        <v>8647098</v>
      </c>
      <c r="E2069" s="190">
        <v>2141250</v>
      </c>
      <c r="F2069" s="190">
        <v>2141250</v>
      </c>
      <c r="G2069" s="190">
        <v>2141250</v>
      </c>
      <c r="H2069" s="190">
        <v>2223348</v>
      </c>
    </row>
    <row r="2070" spans="1:8">
      <c r="A2070" s="185" t="str">
        <f t="shared" si="32"/>
        <v>A</v>
      </c>
      <c r="B2070" s="191" t="s">
        <v>124</v>
      </c>
      <c r="C2070" s="191" t="s">
        <v>97</v>
      </c>
      <c r="D2070" s="192">
        <v>8126098</v>
      </c>
      <c r="E2070" s="192">
        <v>2000000</v>
      </c>
      <c r="F2070" s="192">
        <v>2000000</v>
      </c>
      <c r="G2070" s="192">
        <v>2000000</v>
      </c>
      <c r="H2070" s="192">
        <v>2126098</v>
      </c>
    </row>
    <row r="2071" spans="1:8">
      <c r="A2071" s="185" t="str">
        <f t="shared" si="32"/>
        <v>A</v>
      </c>
      <c r="B2071" s="191" t="s">
        <v>124</v>
      </c>
      <c r="C2071" s="191" t="s">
        <v>98</v>
      </c>
      <c r="D2071" s="192">
        <v>438000</v>
      </c>
      <c r="E2071" s="192">
        <v>120000</v>
      </c>
      <c r="F2071" s="192">
        <v>120000</v>
      </c>
      <c r="G2071" s="192">
        <v>120000</v>
      </c>
      <c r="H2071" s="192">
        <v>78000</v>
      </c>
    </row>
    <row r="2072" spans="1:8">
      <c r="A2072" s="185" t="str">
        <f t="shared" si="32"/>
        <v>A</v>
      </c>
      <c r="B2072" s="191" t="s">
        <v>124</v>
      </c>
      <c r="C2072" s="191" t="s">
        <v>101</v>
      </c>
      <c r="D2072" s="192">
        <v>82000</v>
      </c>
      <c r="E2072" s="192">
        <v>21000</v>
      </c>
      <c r="F2072" s="192">
        <v>21000</v>
      </c>
      <c r="G2072" s="192">
        <v>21000</v>
      </c>
      <c r="H2072" s="192">
        <v>19000</v>
      </c>
    </row>
    <row r="2073" spans="1:8">
      <c r="A2073" s="185" t="str">
        <f t="shared" si="32"/>
        <v>A</v>
      </c>
      <c r="B2073" s="191" t="s">
        <v>124</v>
      </c>
      <c r="C2073" s="191" t="s">
        <v>102</v>
      </c>
      <c r="D2073" s="192">
        <v>1000</v>
      </c>
      <c r="E2073" s="192">
        <v>250</v>
      </c>
      <c r="F2073" s="192">
        <v>250</v>
      </c>
      <c r="G2073" s="192">
        <v>250</v>
      </c>
      <c r="H2073" s="192">
        <v>250</v>
      </c>
    </row>
    <row r="2074" spans="1:8" ht="45.75" thickBot="1">
      <c r="A2074" s="185" t="str">
        <f t="shared" si="32"/>
        <v>A</v>
      </c>
      <c r="B2074" s="186" t="s">
        <v>1047</v>
      </c>
      <c r="C2074" s="187" t="s">
        <v>1048</v>
      </c>
      <c r="D2074" s="188">
        <v>11648000</v>
      </c>
      <c r="E2074" s="188">
        <v>2934000</v>
      </c>
      <c r="F2074" s="188">
        <v>2938000</v>
      </c>
      <c r="G2074" s="188">
        <v>2913000</v>
      </c>
      <c r="H2074" s="188">
        <v>2863000</v>
      </c>
    </row>
    <row r="2075" spans="1:8" ht="15.75" thickTop="1">
      <c r="A2075" s="185" t="str">
        <f t="shared" si="32"/>
        <v>A</v>
      </c>
      <c r="B2075" s="189" t="s">
        <v>124</v>
      </c>
      <c r="C2075" s="189" t="s">
        <v>96</v>
      </c>
      <c r="D2075" s="190">
        <v>11598000</v>
      </c>
      <c r="E2075" s="190">
        <v>2923000</v>
      </c>
      <c r="F2075" s="190">
        <v>2923000</v>
      </c>
      <c r="G2075" s="190">
        <v>2899000</v>
      </c>
      <c r="H2075" s="190">
        <v>2853000</v>
      </c>
    </row>
    <row r="2076" spans="1:8">
      <c r="A2076" s="185" t="str">
        <f t="shared" si="32"/>
        <v>A</v>
      </c>
      <c r="B2076" s="191" t="s">
        <v>124</v>
      </c>
      <c r="C2076" s="191" t="s">
        <v>97</v>
      </c>
      <c r="D2076" s="192">
        <v>9683000</v>
      </c>
      <c r="E2076" s="192">
        <v>2420000</v>
      </c>
      <c r="F2076" s="192">
        <v>2421000</v>
      </c>
      <c r="G2076" s="192">
        <v>2421000</v>
      </c>
      <c r="H2076" s="192">
        <v>2421000</v>
      </c>
    </row>
    <row r="2077" spans="1:8">
      <c r="A2077" s="185" t="str">
        <f t="shared" si="32"/>
        <v>A</v>
      </c>
      <c r="B2077" s="191" t="s">
        <v>124</v>
      </c>
      <c r="C2077" s="191" t="s">
        <v>98</v>
      </c>
      <c r="D2077" s="192">
        <v>905000</v>
      </c>
      <c r="E2077" s="192">
        <v>250000</v>
      </c>
      <c r="F2077" s="192">
        <v>250000</v>
      </c>
      <c r="G2077" s="192">
        <v>225000</v>
      </c>
      <c r="H2077" s="192">
        <v>180000</v>
      </c>
    </row>
    <row r="2078" spans="1:8">
      <c r="A2078" s="185" t="str">
        <f t="shared" si="32"/>
        <v>A</v>
      </c>
      <c r="B2078" s="191" t="s">
        <v>124</v>
      </c>
      <c r="C2078" s="191" t="s">
        <v>101</v>
      </c>
      <c r="D2078" s="192">
        <v>300000</v>
      </c>
      <c r="E2078" s="192">
        <v>75000</v>
      </c>
      <c r="F2078" s="192">
        <v>75000</v>
      </c>
      <c r="G2078" s="192">
        <v>75000</v>
      </c>
      <c r="H2078" s="192">
        <v>75000</v>
      </c>
    </row>
    <row r="2079" spans="1:8">
      <c r="A2079" s="185" t="str">
        <f t="shared" si="32"/>
        <v>A</v>
      </c>
      <c r="B2079" s="191" t="s">
        <v>124</v>
      </c>
      <c r="C2079" s="191" t="s">
        <v>102</v>
      </c>
      <c r="D2079" s="192">
        <v>710000</v>
      </c>
      <c r="E2079" s="192">
        <v>178000</v>
      </c>
      <c r="F2079" s="192">
        <v>177000</v>
      </c>
      <c r="G2079" s="192">
        <v>178000</v>
      </c>
      <c r="H2079" s="192">
        <v>177000</v>
      </c>
    </row>
    <row r="2080" spans="1:8">
      <c r="A2080" s="185" t="str">
        <f t="shared" si="32"/>
        <v>A</v>
      </c>
      <c r="B2080" s="189" t="s">
        <v>124</v>
      </c>
      <c r="C2080" s="189" t="s">
        <v>121</v>
      </c>
      <c r="D2080" s="190">
        <v>50000</v>
      </c>
      <c r="E2080" s="190">
        <v>11000</v>
      </c>
      <c r="F2080" s="190">
        <v>15000</v>
      </c>
      <c r="G2080" s="190">
        <v>14000</v>
      </c>
      <c r="H2080" s="190">
        <v>10000</v>
      </c>
    </row>
    <row r="2081" spans="1:8" ht="30.75" thickBot="1">
      <c r="A2081" s="185" t="str">
        <f t="shared" si="32"/>
        <v>A</v>
      </c>
      <c r="B2081" s="186" t="s">
        <v>1049</v>
      </c>
      <c r="C2081" s="187" t="s">
        <v>1050</v>
      </c>
      <c r="D2081" s="188">
        <v>11648000</v>
      </c>
      <c r="E2081" s="188">
        <v>2934000</v>
      </c>
      <c r="F2081" s="188">
        <v>2938000</v>
      </c>
      <c r="G2081" s="188">
        <v>2913000</v>
      </c>
      <c r="H2081" s="188">
        <v>2863000</v>
      </c>
    </row>
    <row r="2082" spans="1:8" ht="15.75" thickTop="1">
      <c r="A2082" s="185" t="str">
        <f t="shared" si="32"/>
        <v>A</v>
      </c>
      <c r="B2082" s="189" t="s">
        <v>124</v>
      </c>
      <c r="C2082" s="189" t="s">
        <v>96</v>
      </c>
      <c r="D2082" s="190">
        <v>11598000</v>
      </c>
      <c r="E2082" s="190">
        <v>2923000</v>
      </c>
      <c r="F2082" s="190">
        <v>2923000</v>
      </c>
      <c r="G2082" s="190">
        <v>2899000</v>
      </c>
      <c r="H2082" s="190">
        <v>2853000</v>
      </c>
    </row>
    <row r="2083" spans="1:8">
      <c r="A2083" s="185" t="str">
        <f t="shared" si="32"/>
        <v>A</v>
      </c>
      <c r="B2083" s="191" t="s">
        <v>124</v>
      </c>
      <c r="C2083" s="191" t="s">
        <v>97</v>
      </c>
      <c r="D2083" s="192">
        <v>9683000</v>
      </c>
      <c r="E2083" s="192">
        <v>2420000</v>
      </c>
      <c r="F2083" s="192">
        <v>2421000</v>
      </c>
      <c r="G2083" s="192">
        <v>2421000</v>
      </c>
      <c r="H2083" s="192">
        <v>2421000</v>
      </c>
    </row>
    <row r="2084" spans="1:8">
      <c r="A2084" s="185" t="str">
        <f t="shared" si="32"/>
        <v>A</v>
      </c>
      <c r="B2084" s="191" t="s">
        <v>124</v>
      </c>
      <c r="C2084" s="191" t="s">
        <v>98</v>
      </c>
      <c r="D2084" s="192">
        <v>905000</v>
      </c>
      <c r="E2084" s="192">
        <v>250000</v>
      </c>
      <c r="F2084" s="192">
        <v>250000</v>
      </c>
      <c r="G2084" s="192">
        <v>225000</v>
      </c>
      <c r="H2084" s="192">
        <v>180000</v>
      </c>
    </row>
    <row r="2085" spans="1:8">
      <c r="A2085" s="185" t="str">
        <f t="shared" si="32"/>
        <v>A</v>
      </c>
      <c r="B2085" s="191" t="s">
        <v>124</v>
      </c>
      <c r="C2085" s="191" t="s">
        <v>101</v>
      </c>
      <c r="D2085" s="192">
        <v>300000</v>
      </c>
      <c r="E2085" s="192">
        <v>75000</v>
      </c>
      <c r="F2085" s="192">
        <v>75000</v>
      </c>
      <c r="G2085" s="192">
        <v>75000</v>
      </c>
      <c r="H2085" s="192">
        <v>75000</v>
      </c>
    </row>
    <row r="2086" spans="1:8">
      <c r="A2086" s="185" t="str">
        <f t="shared" si="32"/>
        <v>A</v>
      </c>
      <c r="B2086" s="191" t="s">
        <v>124</v>
      </c>
      <c r="C2086" s="191" t="s">
        <v>102</v>
      </c>
      <c r="D2086" s="192">
        <v>710000</v>
      </c>
      <c r="E2086" s="192">
        <v>178000</v>
      </c>
      <c r="F2086" s="192">
        <v>177000</v>
      </c>
      <c r="G2086" s="192">
        <v>178000</v>
      </c>
      <c r="H2086" s="192">
        <v>177000</v>
      </c>
    </row>
    <row r="2087" spans="1:8">
      <c r="A2087" s="185" t="str">
        <f t="shared" si="32"/>
        <v>A</v>
      </c>
      <c r="B2087" s="189" t="s">
        <v>124</v>
      </c>
      <c r="C2087" s="189" t="s">
        <v>121</v>
      </c>
      <c r="D2087" s="190">
        <v>50000</v>
      </c>
      <c r="E2087" s="190">
        <v>11000</v>
      </c>
      <c r="F2087" s="190">
        <v>15000</v>
      </c>
      <c r="G2087" s="190">
        <v>14000</v>
      </c>
      <c r="H2087" s="190">
        <v>10000</v>
      </c>
    </row>
    <row r="2088" spans="1:8" ht="15.75" thickBot="1">
      <c r="A2088" s="185" t="str">
        <f t="shared" si="32"/>
        <v>A</v>
      </c>
      <c r="B2088" s="186" t="s">
        <v>1051</v>
      </c>
      <c r="C2088" s="187" t="s">
        <v>1052</v>
      </c>
      <c r="D2088" s="188">
        <v>11648000</v>
      </c>
      <c r="E2088" s="188">
        <v>2934000</v>
      </c>
      <c r="F2088" s="188">
        <v>2938000</v>
      </c>
      <c r="G2088" s="188">
        <v>2913000</v>
      </c>
      <c r="H2088" s="188">
        <v>2863000</v>
      </c>
    </row>
    <row r="2089" spans="1:8" ht="15.75" thickTop="1">
      <c r="A2089" s="185" t="str">
        <f t="shared" si="32"/>
        <v>A</v>
      </c>
      <c r="B2089" s="189" t="s">
        <v>124</v>
      </c>
      <c r="C2089" s="189" t="s">
        <v>96</v>
      </c>
      <c r="D2089" s="190">
        <v>11598000</v>
      </c>
      <c r="E2089" s="190">
        <v>2923000</v>
      </c>
      <c r="F2089" s="190">
        <v>2923000</v>
      </c>
      <c r="G2089" s="190">
        <v>2899000</v>
      </c>
      <c r="H2089" s="190">
        <v>2853000</v>
      </c>
    </row>
    <row r="2090" spans="1:8">
      <c r="A2090" s="185" t="str">
        <f t="shared" si="32"/>
        <v>A</v>
      </c>
      <c r="B2090" s="191" t="s">
        <v>124</v>
      </c>
      <c r="C2090" s="191" t="s">
        <v>97</v>
      </c>
      <c r="D2090" s="192">
        <v>9683000</v>
      </c>
      <c r="E2090" s="192">
        <v>2420000</v>
      </c>
      <c r="F2090" s="192">
        <v>2421000</v>
      </c>
      <c r="G2090" s="192">
        <v>2421000</v>
      </c>
      <c r="H2090" s="192">
        <v>2421000</v>
      </c>
    </row>
    <row r="2091" spans="1:8">
      <c r="A2091" s="185" t="str">
        <f t="shared" si="32"/>
        <v>A</v>
      </c>
      <c r="B2091" s="191" t="s">
        <v>124</v>
      </c>
      <c r="C2091" s="191" t="s">
        <v>98</v>
      </c>
      <c r="D2091" s="192">
        <v>905000</v>
      </c>
      <c r="E2091" s="192">
        <v>250000</v>
      </c>
      <c r="F2091" s="192">
        <v>250000</v>
      </c>
      <c r="G2091" s="192">
        <v>225000</v>
      </c>
      <c r="H2091" s="192">
        <v>180000</v>
      </c>
    </row>
    <row r="2092" spans="1:8">
      <c r="A2092" s="185" t="str">
        <f t="shared" si="32"/>
        <v>A</v>
      </c>
      <c r="B2092" s="191" t="s">
        <v>124</v>
      </c>
      <c r="C2092" s="191" t="s">
        <v>101</v>
      </c>
      <c r="D2092" s="192">
        <v>300000</v>
      </c>
      <c r="E2092" s="192">
        <v>75000</v>
      </c>
      <c r="F2092" s="192">
        <v>75000</v>
      </c>
      <c r="G2092" s="192">
        <v>75000</v>
      </c>
      <c r="H2092" s="192">
        <v>75000</v>
      </c>
    </row>
    <row r="2093" spans="1:8">
      <c r="A2093" s="185" t="str">
        <f t="shared" si="32"/>
        <v>A</v>
      </c>
      <c r="B2093" s="191" t="s">
        <v>124</v>
      </c>
      <c r="C2093" s="191" t="s">
        <v>102</v>
      </c>
      <c r="D2093" s="192">
        <v>710000</v>
      </c>
      <c r="E2093" s="192">
        <v>178000</v>
      </c>
      <c r="F2093" s="192">
        <v>177000</v>
      </c>
      <c r="G2093" s="192">
        <v>178000</v>
      </c>
      <c r="H2093" s="192">
        <v>177000</v>
      </c>
    </row>
    <row r="2094" spans="1:8">
      <c r="A2094" s="185" t="str">
        <f t="shared" si="32"/>
        <v>A</v>
      </c>
      <c r="B2094" s="189" t="s">
        <v>124</v>
      </c>
      <c r="C2094" s="189" t="s">
        <v>121</v>
      </c>
      <c r="D2094" s="190">
        <v>50000</v>
      </c>
      <c r="E2094" s="190">
        <v>11000</v>
      </c>
      <c r="F2094" s="190">
        <v>15000</v>
      </c>
      <c r="G2094" s="190">
        <v>14000</v>
      </c>
      <c r="H2094" s="190">
        <v>10000</v>
      </c>
    </row>
    <row r="2095" spans="1:8" ht="60.75" thickBot="1">
      <c r="A2095" s="185" t="str">
        <f t="shared" si="32"/>
        <v>A</v>
      </c>
      <c r="B2095" s="186" t="s">
        <v>1073</v>
      </c>
      <c r="C2095" s="187" t="s">
        <v>1074</v>
      </c>
      <c r="D2095" s="188">
        <v>6875000</v>
      </c>
      <c r="E2095" s="188">
        <v>1640000</v>
      </c>
      <c r="F2095" s="188">
        <v>1647000</v>
      </c>
      <c r="G2095" s="188">
        <v>1754000</v>
      </c>
      <c r="H2095" s="188">
        <v>1834000</v>
      </c>
    </row>
    <row r="2096" spans="1:8" ht="15.75" thickTop="1">
      <c r="A2096" s="185" t="str">
        <f t="shared" si="32"/>
        <v>A</v>
      </c>
      <c r="B2096" s="189" t="s">
        <v>124</v>
      </c>
      <c r="C2096" s="189" t="s">
        <v>96</v>
      </c>
      <c r="D2096" s="190">
        <v>6575000</v>
      </c>
      <c r="E2096" s="190">
        <v>1540000</v>
      </c>
      <c r="F2096" s="190">
        <v>1547000</v>
      </c>
      <c r="G2096" s="190">
        <v>1704000</v>
      </c>
      <c r="H2096" s="190">
        <v>1784000</v>
      </c>
    </row>
    <row r="2097" spans="1:8">
      <c r="A2097" s="185" t="str">
        <f t="shared" si="32"/>
        <v>A</v>
      </c>
      <c r="B2097" s="191" t="s">
        <v>124</v>
      </c>
      <c r="C2097" s="191" t="s">
        <v>97</v>
      </c>
      <c r="D2097" s="192">
        <v>2875000</v>
      </c>
      <c r="E2097" s="192">
        <v>718000</v>
      </c>
      <c r="F2097" s="192">
        <v>719000</v>
      </c>
      <c r="G2097" s="192">
        <v>719000</v>
      </c>
      <c r="H2097" s="192">
        <v>719000</v>
      </c>
    </row>
    <row r="2098" spans="1:8">
      <c r="A2098" s="185" t="str">
        <f t="shared" si="32"/>
        <v>A</v>
      </c>
      <c r="B2098" s="191" t="s">
        <v>124</v>
      </c>
      <c r="C2098" s="191" t="s">
        <v>98</v>
      </c>
      <c r="D2098" s="192">
        <v>3360000</v>
      </c>
      <c r="E2098" s="192">
        <v>750000</v>
      </c>
      <c r="F2098" s="192">
        <v>750000</v>
      </c>
      <c r="G2098" s="192">
        <v>900000</v>
      </c>
      <c r="H2098" s="192">
        <v>960000</v>
      </c>
    </row>
    <row r="2099" spans="1:8">
      <c r="A2099" s="185" t="str">
        <f t="shared" si="32"/>
        <v>A</v>
      </c>
      <c r="B2099" s="191" t="s">
        <v>124</v>
      </c>
      <c r="C2099" s="191" t="s">
        <v>101</v>
      </c>
      <c r="D2099" s="192">
        <v>95000</v>
      </c>
      <c r="E2099" s="192">
        <v>22000</v>
      </c>
      <c r="F2099" s="192">
        <v>28000</v>
      </c>
      <c r="G2099" s="192">
        <v>25000</v>
      </c>
      <c r="H2099" s="192">
        <v>20000</v>
      </c>
    </row>
    <row r="2100" spans="1:8">
      <c r="A2100" s="185" t="str">
        <f t="shared" si="32"/>
        <v>A</v>
      </c>
      <c r="B2100" s="191" t="s">
        <v>124</v>
      </c>
      <c r="C2100" s="191" t="s">
        <v>102</v>
      </c>
      <c r="D2100" s="192">
        <v>245000</v>
      </c>
      <c r="E2100" s="192">
        <v>50000</v>
      </c>
      <c r="F2100" s="192">
        <v>50000</v>
      </c>
      <c r="G2100" s="192">
        <v>60000</v>
      </c>
      <c r="H2100" s="192">
        <v>85000</v>
      </c>
    </row>
    <row r="2101" spans="1:8">
      <c r="A2101" s="185" t="str">
        <f t="shared" si="32"/>
        <v>A</v>
      </c>
      <c r="B2101" s="189" t="s">
        <v>124</v>
      </c>
      <c r="C2101" s="189" t="s">
        <v>121</v>
      </c>
      <c r="D2101" s="190">
        <v>300000</v>
      </c>
      <c r="E2101" s="190">
        <v>100000</v>
      </c>
      <c r="F2101" s="190">
        <v>100000</v>
      </c>
      <c r="G2101" s="190">
        <v>50000</v>
      </c>
      <c r="H2101" s="190">
        <v>50000</v>
      </c>
    </row>
    <row r="2102" spans="1:8" ht="60.75" thickBot="1">
      <c r="A2102" s="185" t="str">
        <f t="shared" si="32"/>
        <v>A</v>
      </c>
      <c r="B2102" s="186" t="s">
        <v>1075</v>
      </c>
      <c r="C2102" s="187" t="s">
        <v>1076</v>
      </c>
      <c r="D2102" s="188">
        <v>4180000</v>
      </c>
      <c r="E2102" s="188">
        <v>1019000</v>
      </c>
      <c r="F2102" s="188">
        <v>1017000</v>
      </c>
      <c r="G2102" s="188">
        <v>921000</v>
      </c>
      <c r="H2102" s="188">
        <v>1223000</v>
      </c>
    </row>
    <row r="2103" spans="1:8" ht="15.75" thickTop="1">
      <c r="A2103" s="185" t="str">
        <f t="shared" si="32"/>
        <v>A</v>
      </c>
      <c r="B2103" s="189" t="s">
        <v>124</v>
      </c>
      <c r="C2103" s="189" t="s">
        <v>96</v>
      </c>
      <c r="D2103" s="190">
        <v>4177000</v>
      </c>
      <c r="E2103" s="190">
        <v>1016000</v>
      </c>
      <c r="F2103" s="190">
        <v>1017000</v>
      </c>
      <c r="G2103" s="190">
        <v>921000</v>
      </c>
      <c r="H2103" s="190">
        <v>1223000</v>
      </c>
    </row>
    <row r="2104" spans="1:8">
      <c r="A2104" s="185" t="str">
        <f t="shared" si="32"/>
        <v>A</v>
      </c>
      <c r="B2104" s="191" t="s">
        <v>124</v>
      </c>
      <c r="C2104" s="191" t="s">
        <v>97</v>
      </c>
      <c r="D2104" s="192">
        <v>783000</v>
      </c>
      <c r="E2104" s="192">
        <v>194000</v>
      </c>
      <c r="F2104" s="192">
        <v>195000</v>
      </c>
      <c r="G2104" s="192">
        <v>197000</v>
      </c>
      <c r="H2104" s="192">
        <v>197000</v>
      </c>
    </row>
    <row r="2105" spans="1:8">
      <c r="A2105" s="185" t="str">
        <f t="shared" si="32"/>
        <v>A</v>
      </c>
      <c r="B2105" s="191" t="s">
        <v>124</v>
      </c>
      <c r="C2105" s="191" t="s">
        <v>98</v>
      </c>
      <c r="D2105" s="192">
        <v>3304000</v>
      </c>
      <c r="E2105" s="192">
        <v>800000</v>
      </c>
      <c r="F2105" s="192">
        <v>800000</v>
      </c>
      <c r="G2105" s="192">
        <v>700000</v>
      </c>
      <c r="H2105" s="192">
        <v>1004000</v>
      </c>
    </row>
    <row r="2106" spans="1:8">
      <c r="A2106" s="185" t="str">
        <f t="shared" si="32"/>
        <v>A</v>
      </c>
      <c r="B2106" s="191" t="s">
        <v>124</v>
      </c>
      <c r="C2106" s="191" t="s">
        <v>101</v>
      </c>
      <c r="D2106" s="192">
        <v>5000</v>
      </c>
      <c r="E2106" s="192">
        <v>1000</v>
      </c>
      <c r="F2106" s="192">
        <v>1000</v>
      </c>
      <c r="G2106" s="192">
        <v>2000</v>
      </c>
      <c r="H2106" s="192">
        <v>1000</v>
      </c>
    </row>
    <row r="2107" spans="1:8">
      <c r="A2107" s="185" t="str">
        <f t="shared" si="32"/>
        <v>A</v>
      </c>
      <c r="B2107" s="191" t="s">
        <v>124</v>
      </c>
      <c r="C2107" s="191" t="s">
        <v>102</v>
      </c>
      <c r="D2107" s="192">
        <v>85000</v>
      </c>
      <c r="E2107" s="192">
        <v>21000</v>
      </c>
      <c r="F2107" s="192">
        <v>21000</v>
      </c>
      <c r="G2107" s="192">
        <v>22000</v>
      </c>
      <c r="H2107" s="192">
        <v>21000</v>
      </c>
    </row>
    <row r="2108" spans="1:8">
      <c r="A2108" s="185" t="str">
        <f t="shared" si="32"/>
        <v>A</v>
      </c>
      <c r="B2108" s="189" t="s">
        <v>124</v>
      </c>
      <c r="C2108" s="189" t="s">
        <v>121</v>
      </c>
      <c r="D2108" s="190">
        <v>3000</v>
      </c>
      <c r="E2108" s="190">
        <v>3000</v>
      </c>
      <c r="F2108" s="190">
        <v>0</v>
      </c>
      <c r="G2108" s="190">
        <v>0</v>
      </c>
      <c r="H2108" s="190">
        <v>0</v>
      </c>
    </row>
    <row r="2109" spans="1:8" ht="45.75" thickBot="1">
      <c r="A2109" s="185" t="str">
        <f t="shared" si="32"/>
        <v>A</v>
      </c>
      <c r="B2109" s="186" t="s">
        <v>1077</v>
      </c>
      <c r="C2109" s="187" t="s">
        <v>1078</v>
      </c>
      <c r="D2109" s="188">
        <v>75301000</v>
      </c>
      <c r="E2109" s="188">
        <v>19596000</v>
      </c>
      <c r="F2109" s="188">
        <v>19665000</v>
      </c>
      <c r="G2109" s="188">
        <v>19663000</v>
      </c>
      <c r="H2109" s="188">
        <v>16377000</v>
      </c>
    </row>
    <row r="2110" spans="1:8" ht="15.75" thickTop="1">
      <c r="A2110" s="185" t="str">
        <f t="shared" si="32"/>
        <v>A</v>
      </c>
      <c r="B2110" s="189" t="s">
        <v>124</v>
      </c>
      <c r="C2110" s="189" t="s">
        <v>96</v>
      </c>
      <c r="D2110" s="190">
        <v>72295000</v>
      </c>
      <c r="E2110" s="190">
        <v>18840000</v>
      </c>
      <c r="F2110" s="190">
        <v>18915000</v>
      </c>
      <c r="G2110" s="190">
        <v>18913000</v>
      </c>
      <c r="H2110" s="190">
        <v>15627000</v>
      </c>
    </row>
    <row r="2111" spans="1:8">
      <c r="A2111" s="185" t="str">
        <f t="shared" si="32"/>
        <v>A</v>
      </c>
      <c r="B2111" s="191" t="s">
        <v>124</v>
      </c>
      <c r="C2111" s="191" t="s">
        <v>97</v>
      </c>
      <c r="D2111" s="192">
        <v>55000000</v>
      </c>
      <c r="E2111" s="192">
        <v>13728000</v>
      </c>
      <c r="F2111" s="192">
        <v>13829000</v>
      </c>
      <c r="G2111" s="192">
        <v>13828000</v>
      </c>
      <c r="H2111" s="192">
        <v>13615000</v>
      </c>
    </row>
    <row r="2112" spans="1:8">
      <c r="A2112" s="185" t="str">
        <f t="shared" si="32"/>
        <v>A</v>
      </c>
      <c r="B2112" s="191" t="s">
        <v>124</v>
      </c>
      <c r="C2112" s="191" t="s">
        <v>98</v>
      </c>
      <c r="D2112" s="192">
        <v>11957000</v>
      </c>
      <c r="E2112" s="192">
        <v>3682000</v>
      </c>
      <c r="F2112" s="192">
        <v>3732000</v>
      </c>
      <c r="G2112" s="192">
        <v>3732000</v>
      </c>
      <c r="H2112" s="192">
        <v>811000</v>
      </c>
    </row>
    <row r="2113" spans="1:8">
      <c r="A2113" s="185" t="str">
        <f t="shared" si="32"/>
        <v>A</v>
      </c>
      <c r="B2113" s="191" t="s">
        <v>124</v>
      </c>
      <c r="C2113" s="191" t="s">
        <v>15</v>
      </c>
      <c r="D2113" s="192">
        <v>75000</v>
      </c>
      <c r="E2113" s="192">
        <v>75000</v>
      </c>
      <c r="F2113" s="192">
        <v>0</v>
      </c>
      <c r="G2113" s="192">
        <v>0</v>
      </c>
      <c r="H2113" s="192">
        <v>0</v>
      </c>
    </row>
    <row r="2114" spans="1:8">
      <c r="A2114" s="185" t="str">
        <f t="shared" si="32"/>
        <v>A</v>
      </c>
      <c r="B2114" s="191" t="s">
        <v>124</v>
      </c>
      <c r="C2114" s="191" t="s">
        <v>101</v>
      </c>
      <c r="D2114" s="192">
        <v>1256000</v>
      </c>
      <c r="E2114" s="192">
        <v>352000</v>
      </c>
      <c r="F2114" s="192">
        <v>352000</v>
      </c>
      <c r="G2114" s="192">
        <v>351000</v>
      </c>
      <c r="H2114" s="192">
        <v>201000</v>
      </c>
    </row>
    <row r="2115" spans="1:8">
      <c r="A2115" s="185" t="str">
        <f t="shared" si="32"/>
        <v>A</v>
      </c>
      <c r="B2115" s="191" t="s">
        <v>124</v>
      </c>
      <c r="C2115" s="191" t="s">
        <v>102</v>
      </c>
      <c r="D2115" s="192">
        <v>4007000</v>
      </c>
      <c r="E2115" s="192">
        <v>1003000</v>
      </c>
      <c r="F2115" s="192">
        <v>1002000</v>
      </c>
      <c r="G2115" s="192">
        <v>1002000</v>
      </c>
      <c r="H2115" s="192">
        <v>1000000</v>
      </c>
    </row>
    <row r="2116" spans="1:8">
      <c r="A2116" s="185" t="str">
        <f t="shared" si="32"/>
        <v>A</v>
      </c>
      <c r="B2116" s="189" t="s">
        <v>124</v>
      </c>
      <c r="C2116" s="189" t="s">
        <v>121</v>
      </c>
      <c r="D2116" s="190">
        <v>3006000</v>
      </c>
      <c r="E2116" s="190">
        <v>756000</v>
      </c>
      <c r="F2116" s="190">
        <v>750000</v>
      </c>
      <c r="G2116" s="190">
        <v>750000</v>
      </c>
      <c r="H2116" s="190">
        <v>750000</v>
      </c>
    </row>
    <row r="2117" spans="1:8" ht="15.75" thickBot="1">
      <c r="A2117" s="185" t="str">
        <f t="shared" si="32"/>
        <v>A</v>
      </c>
      <c r="B2117" s="186" t="s">
        <v>1079</v>
      </c>
      <c r="C2117" s="187" t="s">
        <v>1080</v>
      </c>
      <c r="D2117" s="188">
        <v>74873000</v>
      </c>
      <c r="E2117" s="188">
        <v>19470000</v>
      </c>
      <c r="F2117" s="188">
        <v>19547000</v>
      </c>
      <c r="G2117" s="188">
        <v>19563000</v>
      </c>
      <c r="H2117" s="188">
        <v>16293000</v>
      </c>
    </row>
    <row r="2118" spans="1:8" ht="15.75" thickTop="1">
      <c r="A2118" s="185" t="str">
        <f t="shared" si="32"/>
        <v>A</v>
      </c>
      <c r="B2118" s="189" t="s">
        <v>124</v>
      </c>
      <c r="C2118" s="189" t="s">
        <v>96</v>
      </c>
      <c r="D2118" s="190">
        <v>71873000</v>
      </c>
      <c r="E2118" s="190">
        <v>18720000</v>
      </c>
      <c r="F2118" s="190">
        <v>18797000</v>
      </c>
      <c r="G2118" s="190">
        <v>18813000</v>
      </c>
      <c r="H2118" s="190">
        <v>15543000</v>
      </c>
    </row>
    <row r="2119" spans="1:8">
      <c r="A2119" s="185" t="str">
        <f t="shared" ref="A2119:A2182" si="33">(IF(OR(D2119&lt;&gt;0,E2119&lt;&gt;0,F2119&lt;&gt;0,G2119&lt;&gt;0,H2119&lt;&gt;0),"A","B"))</f>
        <v>A</v>
      </c>
      <c r="B2119" s="191" t="s">
        <v>124</v>
      </c>
      <c r="C2119" s="191" t="s">
        <v>97</v>
      </c>
      <c r="D2119" s="192">
        <v>54691000</v>
      </c>
      <c r="E2119" s="192">
        <v>13650000</v>
      </c>
      <c r="F2119" s="192">
        <v>13750000</v>
      </c>
      <c r="G2119" s="192">
        <v>13750000</v>
      </c>
      <c r="H2119" s="192">
        <v>13541000</v>
      </c>
    </row>
    <row r="2120" spans="1:8">
      <c r="A2120" s="185" t="str">
        <f t="shared" si="33"/>
        <v>A</v>
      </c>
      <c r="B2120" s="191" t="s">
        <v>124</v>
      </c>
      <c r="C2120" s="191" t="s">
        <v>98</v>
      </c>
      <c r="D2120" s="192">
        <v>11870000</v>
      </c>
      <c r="E2120" s="192">
        <v>3650000</v>
      </c>
      <c r="F2120" s="192">
        <v>3700000</v>
      </c>
      <c r="G2120" s="192">
        <v>3715000</v>
      </c>
      <c r="H2120" s="192">
        <v>805000</v>
      </c>
    </row>
    <row r="2121" spans="1:8">
      <c r="A2121" s="185" t="str">
        <f t="shared" si="33"/>
        <v>A</v>
      </c>
      <c r="B2121" s="191" t="s">
        <v>124</v>
      </c>
      <c r="C2121" s="191" t="s">
        <v>15</v>
      </c>
      <c r="D2121" s="192">
        <v>75000</v>
      </c>
      <c r="E2121" s="192">
        <v>75000</v>
      </c>
      <c r="F2121" s="192">
        <v>0</v>
      </c>
      <c r="G2121" s="192">
        <v>0</v>
      </c>
      <c r="H2121" s="192">
        <v>0</v>
      </c>
    </row>
    <row r="2122" spans="1:8">
      <c r="A2122" s="185" t="str">
        <f t="shared" si="33"/>
        <v>A</v>
      </c>
      <c r="B2122" s="191" t="s">
        <v>124</v>
      </c>
      <c r="C2122" s="191" t="s">
        <v>101</v>
      </c>
      <c r="D2122" s="192">
        <v>1250000</v>
      </c>
      <c r="E2122" s="192">
        <v>350000</v>
      </c>
      <c r="F2122" s="192">
        <v>350000</v>
      </c>
      <c r="G2122" s="192">
        <v>350000</v>
      </c>
      <c r="H2122" s="192">
        <v>200000</v>
      </c>
    </row>
    <row r="2123" spans="1:8">
      <c r="A2123" s="185" t="str">
        <f t="shared" si="33"/>
        <v>A</v>
      </c>
      <c r="B2123" s="191" t="s">
        <v>124</v>
      </c>
      <c r="C2123" s="191" t="s">
        <v>102</v>
      </c>
      <c r="D2123" s="192">
        <v>3987000</v>
      </c>
      <c r="E2123" s="192">
        <v>995000</v>
      </c>
      <c r="F2123" s="192">
        <v>997000</v>
      </c>
      <c r="G2123" s="192">
        <v>998000</v>
      </c>
      <c r="H2123" s="192">
        <v>997000</v>
      </c>
    </row>
    <row r="2124" spans="1:8">
      <c r="A2124" s="185" t="str">
        <f t="shared" si="33"/>
        <v>A</v>
      </c>
      <c r="B2124" s="189" t="s">
        <v>124</v>
      </c>
      <c r="C2124" s="189" t="s">
        <v>121</v>
      </c>
      <c r="D2124" s="190">
        <v>3000000</v>
      </c>
      <c r="E2124" s="190">
        <v>750000</v>
      </c>
      <c r="F2124" s="190">
        <v>750000</v>
      </c>
      <c r="G2124" s="190">
        <v>750000</v>
      </c>
      <c r="H2124" s="190">
        <v>750000</v>
      </c>
    </row>
    <row r="2125" spans="1:8" ht="30.75" thickBot="1">
      <c r="A2125" s="185" t="str">
        <f t="shared" si="33"/>
        <v>A</v>
      </c>
      <c r="B2125" s="186" t="s">
        <v>1081</v>
      </c>
      <c r="C2125" s="187" t="s">
        <v>1082</v>
      </c>
      <c r="D2125" s="188">
        <v>428000</v>
      </c>
      <c r="E2125" s="188">
        <v>126000</v>
      </c>
      <c r="F2125" s="188">
        <v>118000</v>
      </c>
      <c r="G2125" s="188">
        <v>100000</v>
      </c>
      <c r="H2125" s="188">
        <v>84000</v>
      </c>
    </row>
    <row r="2126" spans="1:8" ht="15.75" thickTop="1">
      <c r="A2126" s="185" t="str">
        <f t="shared" si="33"/>
        <v>A</v>
      </c>
      <c r="B2126" s="189" t="s">
        <v>124</v>
      </c>
      <c r="C2126" s="189" t="s">
        <v>96</v>
      </c>
      <c r="D2126" s="190">
        <v>422000</v>
      </c>
      <c r="E2126" s="190">
        <v>120000</v>
      </c>
      <c r="F2126" s="190">
        <v>118000</v>
      </c>
      <c r="G2126" s="190">
        <v>100000</v>
      </c>
      <c r="H2126" s="190">
        <v>84000</v>
      </c>
    </row>
    <row r="2127" spans="1:8">
      <c r="A2127" s="185" t="str">
        <f t="shared" si="33"/>
        <v>A</v>
      </c>
      <c r="B2127" s="191" t="s">
        <v>124</v>
      </c>
      <c r="C2127" s="191" t="s">
        <v>97</v>
      </c>
      <c r="D2127" s="192">
        <v>309000</v>
      </c>
      <c r="E2127" s="192">
        <v>78000</v>
      </c>
      <c r="F2127" s="192">
        <v>79000</v>
      </c>
      <c r="G2127" s="192">
        <v>78000</v>
      </c>
      <c r="H2127" s="192">
        <v>74000</v>
      </c>
    </row>
    <row r="2128" spans="1:8">
      <c r="A2128" s="185" t="str">
        <f t="shared" si="33"/>
        <v>A</v>
      </c>
      <c r="B2128" s="191" t="s">
        <v>124</v>
      </c>
      <c r="C2128" s="191" t="s">
        <v>98</v>
      </c>
      <c r="D2128" s="192">
        <v>87000</v>
      </c>
      <c r="E2128" s="192">
        <v>32000</v>
      </c>
      <c r="F2128" s="192">
        <v>32000</v>
      </c>
      <c r="G2128" s="192">
        <v>17000</v>
      </c>
      <c r="H2128" s="192">
        <v>6000</v>
      </c>
    </row>
    <row r="2129" spans="1:8">
      <c r="A2129" s="185" t="str">
        <f t="shared" si="33"/>
        <v>A</v>
      </c>
      <c r="B2129" s="191" t="s">
        <v>124</v>
      </c>
      <c r="C2129" s="191" t="s">
        <v>101</v>
      </c>
      <c r="D2129" s="192">
        <v>6000</v>
      </c>
      <c r="E2129" s="192">
        <v>2000</v>
      </c>
      <c r="F2129" s="192">
        <v>2000</v>
      </c>
      <c r="G2129" s="192">
        <v>1000</v>
      </c>
      <c r="H2129" s="192">
        <v>1000</v>
      </c>
    </row>
    <row r="2130" spans="1:8">
      <c r="A2130" s="185" t="str">
        <f t="shared" si="33"/>
        <v>A</v>
      </c>
      <c r="B2130" s="191" t="s">
        <v>124</v>
      </c>
      <c r="C2130" s="191" t="s">
        <v>102</v>
      </c>
      <c r="D2130" s="192">
        <v>20000</v>
      </c>
      <c r="E2130" s="192">
        <v>8000</v>
      </c>
      <c r="F2130" s="192">
        <v>5000</v>
      </c>
      <c r="G2130" s="192">
        <v>4000</v>
      </c>
      <c r="H2130" s="192">
        <v>3000</v>
      </c>
    </row>
    <row r="2131" spans="1:8">
      <c r="A2131" s="185" t="str">
        <f t="shared" si="33"/>
        <v>A</v>
      </c>
      <c r="B2131" s="189" t="s">
        <v>124</v>
      </c>
      <c r="C2131" s="189" t="s">
        <v>121</v>
      </c>
      <c r="D2131" s="190">
        <v>6000</v>
      </c>
      <c r="E2131" s="190">
        <v>6000</v>
      </c>
      <c r="F2131" s="190">
        <v>0</v>
      </c>
      <c r="G2131" s="190">
        <v>0</v>
      </c>
      <c r="H2131" s="190">
        <v>0</v>
      </c>
    </row>
    <row r="2132" spans="1:8" ht="30.75" thickBot="1">
      <c r="A2132" s="185" t="str">
        <f t="shared" si="33"/>
        <v>A</v>
      </c>
      <c r="B2132" s="186" t="s">
        <v>1089</v>
      </c>
      <c r="C2132" s="187" t="s">
        <v>1090</v>
      </c>
      <c r="D2132" s="188">
        <v>587295000</v>
      </c>
      <c r="E2132" s="188">
        <v>144601896</v>
      </c>
      <c r="F2132" s="188">
        <v>103090423</v>
      </c>
      <c r="G2132" s="188">
        <v>172885293</v>
      </c>
      <c r="H2132" s="188">
        <v>166717388</v>
      </c>
    </row>
    <row r="2133" spans="1:8" ht="15.75" thickTop="1">
      <c r="A2133" s="185" t="str">
        <f t="shared" si="33"/>
        <v>A</v>
      </c>
      <c r="B2133" s="189" t="s">
        <v>124</v>
      </c>
      <c r="C2133" s="189" t="s">
        <v>96</v>
      </c>
      <c r="D2133" s="190">
        <v>572871000</v>
      </c>
      <c r="E2133" s="190">
        <v>138971596</v>
      </c>
      <c r="F2133" s="190">
        <v>96914723</v>
      </c>
      <c r="G2133" s="190">
        <v>170968793</v>
      </c>
      <c r="H2133" s="190">
        <v>166015888</v>
      </c>
    </row>
    <row r="2134" spans="1:8">
      <c r="A2134" s="185" t="str">
        <f t="shared" si="33"/>
        <v>A</v>
      </c>
      <c r="B2134" s="191" t="s">
        <v>124</v>
      </c>
      <c r="C2134" s="191" t="s">
        <v>97</v>
      </c>
      <c r="D2134" s="192">
        <v>47610000</v>
      </c>
      <c r="E2134" s="192">
        <v>14527500</v>
      </c>
      <c r="F2134" s="192">
        <v>13957500</v>
      </c>
      <c r="G2134" s="192">
        <v>11584500</v>
      </c>
      <c r="H2134" s="192">
        <v>7540500</v>
      </c>
    </row>
    <row r="2135" spans="1:8">
      <c r="A2135" s="185" t="str">
        <f t="shared" si="33"/>
        <v>A</v>
      </c>
      <c r="B2135" s="191" t="s">
        <v>124</v>
      </c>
      <c r="C2135" s="191" t="s">
        <v>98</v>
      </c>
      <c r="D2135" s="192">
        <v>62252000</v>
      </c>
      <c r="E2135" s="192">
        <v>10435296</v>
      </c>
      <c r="F2135" s="192">
        <v>18259123</v>
      </c>
      <c r="G2135" s="192">
        <v>17971993</v>
      </c>
      <c r="H2135" s="192">
        <v>15585588</v>
      </c>
    </row>
    <row r="2136" spans="1:8">
      <c r="A2136" s="185" t="str">
        <f t="shared" si="33"/>
        <v>A</v>
      </c>
      <c r="B2136" s="191" t="s">
        <v>124</v>
      </c>
      <c r="C2136" s="191" t="s">
        <v>100</v>
      </c>
      <c r="D2136" s="192">
        <v>375425000</v>
      </c>
      <c r="E2136" s="192">
        <v>102170000</v>
      </c>
      <c r="F2136" s="192">
        <v>43030000</v>
      </c>
      <c r="G2136" s="192">
        <v>112215000</v>
      </c>
      <c r="H2136" s="192">
        <v>118010000</v>
      </c>
    </row>
    <row r="2137" spans="1:8">
      <c r="A2137" s="185" t="str">
        <f t="shared" si="33"/>
        <v>A</v>
      </c>
      <c r="B2137" s="191" t="s">
        <v>124</v>
      </c>
      <c r="C2137" s="191" t="s">
        <v>15</v>
      </c>
      <c r="D2137" s="192">
        <v>965000</v>
      </c>
      <c r="E2137" s="192">
        <v>415000</v>
      </c>
      <c r="F2137" s="192">
        <v>187000</v>
      </c>
      <c r="G2137" s="192">
        <v>183000</v>
      </c>
      <c r="H2137" s="192">
        <v>180000</v>
      </c>
    </row>
    <row r="2138" spans="1:8">
      <c r="A2138" s="185" t="str">
        <f t="shared" si="33"/>
        <v>A</v>
      </c>
      <c r="B2138" s="191" t="s">
        <v>124</v>
      </c>
      <c r="C2138" s="191" t="s">
        <v>101</v>
      </c>
      <c r="D2138" s="192">
        <v>844000</v>
      </c>
      <c r="E2138" s="192">
        <v>268800</v>
      </c>
      <c r="F2138" s="192">
        <v>192200</v>
      </c>
      <c r="G2138" s="192">
        <v>183300</v>
      </c>
      <c r="H2138" s="192">
        <v>199700</v>
      </c>
    </row>
    <row r="2139" spans="1:8">
      <c r="A2139" s="185" t="str">
        <f t="shared" si="33"/>
        <v>A</v>
      </c>
      <c r="B2139" s="191" t="s">
        <v>124</v>
      </c>
      <c r="C2139" s="191" t="s">
        <v>102</v>
      </c>
      <c r="D2139" s="192">
        <v>85775000</v>
      </c>
      <c r="E2139" s="192">
        <v>11155000</v>
      </c>
      <c r="F2139" s="192">
        <v>21288900</v>
      </c>
      <c r="G2139" s="192">
        <v>28831000</v>
      </c>
      <c r="H2139" s="192">
        <v>24500100</v>
      </c>
    </row>
    <row r="2140" spans="1:8">
      <c r="A2140" s="185" t="str">
        <f t="shared" si="33"/>
        <v>A</v>
      </c>
      <c r="B2140" s="189" t="s">
        <v>124</v>
      </c>
      <c r="C2140" s="189" t="s">
        <v>121</v>
      </c>
      <c r="D2140" s="190">
        <v>14424000</v>
      </c>
      <c r="E2140" s="190">
        <v>5630300</v>
      </c>
      <c r="F2140" s="190">
        <v>6175700</v>
      </c>
      <c r="G2140" s="190">
        <v>1916500</v>
      </c>
      <c r="H2140" s="190">
        <v>701500</v>
      </c>
    </row>
    <row r="2141" spans="1:8" ht="30.75" thickBot="1">
      <c r="A2141" s="185" t="str">
        <f t="shared" si="33"/>
        <v>A</v>
      </c>
      <c r="B2141" s="186" t="s">
        <v>1091</v>
      </c>
      <c r="C2141" s="187" t="s">
        <v>1092</v>
      </c>
      <c r="D2141" s="188">
        <v>10050000</v>
      </c>
      <c r="E2141" s="188">
        <v>2302000</v>
      </c>
      <c r="F2141" s="188">
        <v>2485000</v>
      </c>
      <c r="G2141" s="188">
        <v>2634000</v>
      </c>
      <c r="H2141" s="188">
        <v>2629000</v>
      </c>
    </row>
    <row r="2142" spans="1:8" ht="15.75" thickTop="1">
      <c r="A2142" s="185" t="str">
        <f t="shared" si="33"/>
        <v>A</v>
      </c>
      <c r="B2142" s="189" t="s">
        <v>124</v>
      </c>
      <c r="C2142" s="189" t="s">
        <v>96</v>
      </c>
      <c r="D2142" s="190">
        <v>9950000</v>
      </c>
      <c r="E2142" s="190">
        <v>2277000</v>
      </c>
      <c r="F2142" s="190">
        <v>2460000</v>
      </c>
      <c r="G2142" s="190">
        <v>2609000</v>
      </c>
      <c r="H2142" s="190">
        <v>2604000</v>
      </c>
    </row>
    <row r="2143" spans="1:8">
      <c r="A2143" s="185" t="str">
        <f t="shared" si="33"/>
        <v>A</v>
      </c>
      <c r="B2143" s="191" t="s">
        <v>124</v>
      </c>
      <c r="C2143" s="191" t="s">
        <v>97</v>
      </c>
      <c r="D2143" s="192">
        <v>6070000</v>
      </c>
      <c r="E2143" s="192">
        <v>1518000</v>
      </c>
      <c r="F2143" s="192">
        <v>1517000</v>
      </c>
      <c r="G2143" s="192">
        <v>1518000</v>
      </c>
      <c r="H2143" s="192">
        <v>1517000</v>
      </c>
    </row>
    <row r="2144" spans="1:8">
      <c r="A2144" s="185" t="str">
        <f t="shared" si="33"/>
        <v>A</v>
      </c>
      <c r="B2144" s="191" t="s">
        <v>124</v>
      </c>
      <c r="C2144" s="191" t="s">
        <v>98</v>
      </c>
      <c r="D2144" s="192">
        <v>2945000</v>
      </c>
      <c r="E2144" s="192">
        <v>512000</v>
      </c>
      <c r="F2144" s="192">
        <v>711000</v>
      </c>
      <c r="G2144" s="192">
        <v>861000</v>
      </c>
      <c r="H2144" s="192">
        <v>861000</v>
      </c>
    </row>
    <row r="2145" spans="1:8">
      <c r="A2145" s="185" t="str">
        <f t="shared" si="33"/>
        <v>A</v>
      </c>
      <c r="B2145" s="191" t="s">
        <v>124</v>
      </c>
      <c r="C2145" s="191" t="s">
        <v>15</v>
      </c>
      <c r="D2145" s="192">
        <v>750000</v>
      </c>
      <c r="E2145" s="192">
        <v>200000</v>
      </c>
      <c r="F2145" s="192">
        <v>187000</v>
      </c>
      <c r="G2145" s="192">
        <v>183000</v>
      </c>
      <c r="H2145" s="192">
        <v>180000</v>
      </c>
    </row>
    <row r="2146" spans="1:8">
      <c r="A2146" s="185" t="str">
        <f t="shared" si="33"/>
        <v>A</v>
      </c>
      <c r="B2146" s="191" t="s">
        <v>124</v>
      </c>
      <c r="C2146" s="191" t="s">
        <v>101</v>
      </c>
      <c r="D2146" s="192">
        <v>135000</v>
      </c>
      <c r="E2146" s="192">
        <v>34000</v>
      </c>
      <c r="F2146" s="192">
        <v>33000</v>
      </c>
      <c r="G2146" s="192">
        <v>34000</v>
      </c>
      <c r="H2146" s="192">
        <v>34000</v>
      </c>
    </row>
    <row r="2147" spans="1:8">
      <c r="A2147" s="185" t="str">
        <f t="shared" si="33"/>
        <v>A</v>
      </c>
      <c r="B2147" s="191" t="s">
        <v>124</v>
      </c>
      <c r="C2147" s="191" t="s">
        <v>102</v>
      </c>
      <c r="D2147" s="192">
        <v>50000</v>
      </c>
      <c r="E2147" s="192">
        <v>13000</v>
      </c>
      <c r="F2147" s="192">
        <v>12000</v>
      </c>
      <c r="G2147" s="192">
        <v>13000</v>
      </c>
      <c r="H2147" s="192">
        <v>12000</v>
      </c>
    </row>
    <row r="2148" spans="1:8">
      <c r="A2148" s="185" t="str">
        <f t="shared" si="33"/>
        <v>A</v>
      </c>
      <c r="B2148" s="189" t="s">
        <v>124</v>
      </c>
      <c r="C2148" s="189" t="s">
        <v>121</v>
      </c>
      <c r="D2148" s="190">
        <v>100000</v>
      </c>
      <c r="E2148" s="190">
        <v>25000</v>
      </c>
      <c r="F2148" s="190">
        <v>25000</v>
      </c>
      <c r="G2148" s="190">
        <v>25000</v>
      </c>
      <c r="H2148" s="190">
        <v>25000</v>
      </c>
    </row>
    <row r="2149" spans="1:8" ht="30.75" thickBot="1">
      <c r="A2149" s="185" t="str">
        <f t="shared" si="33"/>
        <v>A</v>
      </c>
      <c r="B2149" s="186" t="s">
        <v>1093</v>
      </c>
      <c r="C2149" s="187" t="s">
        <v>1094</v>
      </c>
      <c r="D2149" s="188">
        <v>8220000</v>
      </c>
      <c r="E2149" s="188">
        <v>2068000</v>
      </c>
      <c r="F2149" s="188">
        <v>2054000</v>
      </c>
      <c r="G2149" s="188">
        <v>2051000</v>
      </c>
      <c r="H2149" s="188">
        <v>2047000</v>
      </c>
    </row>
    <row r="2150" spans="1:8" ht="15.75" thickTop="1">
      <c r="A2150" s="185" t="str">
        <f t="shared" si="33"/>
        <v>A</v>
      </c>
      <c r="B2150" s="189" t="s">
        <v>124</v>
      </c>
      <c r="C2150" s="189" t="s">
        <v>96</v>
      </c>
      <c r="D2150" s="190">
        <v>8120000</v>
      </c>
      <c r="E2150" s="190">
        <v>2043000</v>
      </c>
      <c r="F2150" s="190">
        <v>2029000</v>
      </c>
      <c r="G2150" s="190">
        <v>2026000</v>
      </c>
      <c r="H2150" s="190">
        <v>2022000</v>
      </c>
    </row>
    <row r="2151" spans="1:8">
      <c r="A2151" s="185" t="str">
        <f t="shared" si="33"/>
        <v>A</v>
      </c>
      <c r="B2151" s="191" t="s">
        <v>124</v>
      </c>
      <c r="C2151" s="191" t="s">
        <v>97</v>
      </c>
      <c r="D2151" s="192">
        <v>5300000</v>
      </c>
      <c r="E2151" s="192">
        <v>1325000</v>
      </c>
      <c r="F2151" s="192">
        <v>1325000</v>
      </c>
      <c r="G2151" s="192">
        <v>1325000</v>
      </c>
      <c r="H2151" s="192">
        <v>1325000</v>
      </c>
    </row>
    <row r="2152" spans="1:8">
      <c r="A2152" s="185" t="str">
        <f t="shared" si="33"/>
        <v>A</v>
      </c>
      <c r="B2152" s="191" t="s">
        <v>124</v>
      </c>
      <c r="C2152" s="191" t="s">
        <v>98</v>
      </c>
      <c r="D2152" s="192">
        <v>1900000</v>
      </c>
      <c r="E2152" s="192">
        <v>475000</v>
      </c>
      <c r="F2152" s="192">
        <v>475000</v>
      </c>
      <c r="G2152" s="192">
        <v>475000</v>
      </c>
      <c r="H2152" s="192">
        <v>475000</v>
      </c>
    </row>
    <row r="2153" spans="1:8">
      <c r="A2153" s="185" t="str">
        <f t="shared" si="33"/>
        <v>A</v>
      </c>
      <c r="B2153" s="191" t="s">
        <v>124</v>
      </c>
      <c r="C2153" s="191" t="s">
        <v>15</v>
      </c>
      <c r="D2153" s="192">
        <v>750000</v>
      </c>
      <c r="E2153" s="192">
        <v>200000</v>
      </c>
      <c r="F2153" s="192">
        <v>187000</v>
      </c>
      <c r="G2153" s="192">
        <v>183000</v>
      </c>
      <c r="H2153" s="192">
        <v>180000</v>
      </c>
    </row>
    <row r="2154" spans="1:8">
      <c r="A2154" s="185" t="str">
        <f t="shared" si="33"/>
        <v>A</v>
      </c>
      <c r="B2154" s="191" t="s">
        <v>124</v>
      </c>
      <c r="C2154" s="191" t="s">
        <v>101</v>
      </c>
      <c r="D2154" s="192">
        <v>120000</v>
      </c>
      <c r="E2154" s="192">
        <v>30000</v>
      </c>
      <c r="F2154" s="192">
        <v>30000</v>
      </c>
      <c r="G2154" s="192">
        <v>30000</v>
      </c>
      <c r="H2154" s="192">
        <v>30000</v>
      </c>
    </row>
    <row r="2155" spans="1:8">
      <c r="A2155" s="185" t="str">
        <f t="shared" si="33"/>
        <v>A</v>
      </c>
      <c r="B2155" s="191" t="s">
        <v>124</v>
      </c>
      <c r="C2155" s="191" t="s">
        <v>102</v>
      </c>
      <c r="D2155" s="192">
        <v>50000</v>
      </c>
      <c r="E2155" s="192">
        <v>13000</v>
      </c>
      <c r="F2155" s="192">
        <v>12000</v>
      </c>
      <c r="G2155" s="192">
        <v>13000</v>
      </c>
      <c r="H2155" s="192">
        <v>12000</v>
      </c>
    </row>
    <row r="2156" spans="1:8">
      <c r="A2156" s="185" t="str">
        <f t="shared" si="33"/>
        <v>A</v>
      </c>
      <c r="B2156" s="189" t="s">
        <v>124</v>
      </c>
      <c r="C2156" s="189" t="s">
        <v>121</v>
      </c>
      <c r="D2156" s="190">
        <v>100000</v>
      </c>
      <c r="E2156" s="190">
        <v>25000</v>
      </c>
      <c r="F2156" s="190">
        <v>25000</v>
      </c>
      <c r="G2156" s="190">
        <v>25000</v>
      </c>
      <c r="H2156" s="190">
        <v>25000</v>
      </c>
    </row>
    <row r="2157" spans="1:8" ht="15.75" thickBot="1">
      <c r="A2157" s="185" t="str">
        <f t="shared" si="33"/>
        <v>A</v>
      </c>
      <c r="B2157" s="186" t="s">
        <v>1095</v>
      </c>
      <c r="C2157" s="187" t="s">
        <v>1096</v>
      </c>
      <c r="D2157" s="188">
        <v>930000</v>
      </c>
      <c r="E2157" s="188">
        <v>234000</v>
      </c>
      <c r="F2157" s="188">
        <v>231000</v>
      </c>
      <c r="G2157" s="188">
        <v>233000</v>
      </c>
      <c r="H2157" s="188">
        <v>232000</v>
      </c>
    </row>
    <row r="2158" spans="1:8" ht="15.75" thickTop="1">
      <c r="A2158" s="185" t="str">
        <f t="shared" si="33"/>
        <v>A</v>
      </c>
      <c r="B2158" s="189" t="s">
        <v>124</v>
      </c>
      <c r="C2158" s="189" t="s">
        <v>96</v>
      </c>
      <c r="D2158" s="190">
        <v>930000</v>
      </c>
      <c r="E2158" s="190">
        <v>234000</v>
      </c>
      <c r="F2158" s="190">
        <v>231000</v>
      </c>
      <c r="G2158" s="190">
        <v>233000</v>
      </c>
      <c r="H2158" s="190">
        <v>232000</v>
      </c>
    </row>
    <row r="2159" spans="1:8">
      <c r="A2159" s="185" t="str">
        <f t="shared" si="33"/>
        <v>A</v>
      </c>
      <c r="B2159" s="191" t="s">
        <v>124</v>
      </c>
      <c r="C2159" s="191" t="s">
        <v>97</v>
      </c>
      <c r="D2159" s="192">
        <v>770000</v>
      </c>
      <c r="E2159" s="192">
        <v>193000</v>
      </c>
      <c r="F2159" s="192">
        <v>192000</v>
      </c>
      <c r="G2159" s="192">
        <v>193000</v>
      </c>
      <c r="H2159" s="192">
        <v>192000</v>
      </c>
    </row>
    <row r="2160" spans="1:8">
      <c r="A2160" s="185" t="str">
        <f t="shared" si="33"/>
        <v>A</v>
      </c>
      <c r="B2160" s="191" t="s">
        <v>124</v>
      </c>
      <c r="C2160" s="191" t="s">
        <v>98</v>
      </c>
      <c r="D2160" s="192">
        <v>145000</v>
      </c>
      <c r="E2160" s="192">
        <v>37000</v>
      </c>
      <c r="F2160" s="192">
        <v>36000</v>
      </c>
      <c r="G2160" s="192">
        <v>36000</v>
      </c>
      <c r="H2160" s="192">
        <v>36000</v>
      </c>
    </row>
    <row r="2161" spans="1:8">
      <c r="A2161" s="185" t="str">
        <f t="shared" si="33"/>
        <v>A</v>
      </c>
      <c r="B2161" s="191" t="s">
        <v>124</v>
      </c>
      <c r="C2161" s="191" t="s">
        <v>101</v>
      </c>
      <c r="D2161" s="192">
        <v>15000</v>
      </c>
      <c r="E2161" s="192">
        <v>4000</v>
      </c>
      <c r="F2161" s="192">
        <v>3000</v>
      </c>
      <c r="G2161" s="192">
        <v>4000</v>
      </c>
      <c r="H2161" s="192">
        <v>4000</v>
      </c>
    </row>
    <row r="2162" spans="1:8" ht="15.75" thickBot="1">
      <c r="A2162" s="185" t="str">
        <f t="shared" si="33"/>
        <v>A</v>
      </c>
      <c r="B2162" s="186" t="s">
        <v>1097</v>
      </c>
      <c r="C2162" s="187" t="s">
        <v>1098</v>
      </c>
      <c r="D2162" s="188">
        <v>500000</v>
      </c>
      <c r="E2162" s="188">
        <v>0</v>
      </c>
      <c r="F2162" s="188">
        <v>100000</v>
      </c>
      <c r="G2162" s="188">
        <v>200000</v>
      </c>
      <c r="H2162" s="188">
        <v>200000</v>
      </c>
    </row>
    <row r="2163" spans="1:8" ht="15.75" thickTop="1">
      <c r="A2163" s="185" t="str">
        <f t="shared" si="33"/>
        <v>A</v>
      </c>
      <c r="B2163" s="189" t="s">
        <v>124</v>
      </c>
      <c r="C2163" s="189" t="s">
        <v>96</v>
      </c>
      <c r="D2163" s="190">
        <v>500000</v>
      </c>
      <c r="E2163" s="190">
        <v>0</v>
      </c>
      <c r="F2163" s="190">
        <v>100000</v>
      </c>
      <c r="G2163" s="190">
        <v>200000</v>
      </c>
      <c r="H2163" s="190">
        <v>200000</v>
      </c>
    </row>
    <row r="2164" spans="1:8">
      <c r="A2164" s="185" t="str">
        <f t="shared" si="33"/>
        <v>A</v>
      </c>
      <c r="B2164" s="191" t="s">
        <v>124</v>
      </c>
      <c r="C2164" s="191" t="s">
        <v>98</v>
      </c>
      <c r="D2164" s="192">
        <v>500000</v>
      </c>
      <c r="E2164" s="192">
        <v>0</v>
      </c>
      <c r="F2164" s="192">
        <v>100000</v>
      </c>
      <c r="G2164" s="192">
        <v>200000</v>
      </c>
      <c r="H2164" s="192">
        <v>200000</v>
      </c>
    </row>
    <row r="2165" spans="1:8" ht="15.75" thickBot="1">
      <c r="A2165" s="185" t="str">
        <f t="shared" si="33"/>
        <v>A</v>
      </c>
      <c r="B2165" s="186" t="s">
        <v>1099</v>
      </c>
      <c r="C2165" s="187" t="s">
        <v>1100</v>
      </c>
      <c r="D2165" s="188">
        <v>400000</v>
      </c>
      <c r="E2165" s="188">
        <v>0</v>
      </c>
      <c r="F2165" s="188">
        <v>100000</v>
      </c>
      <c r="G2165" s="188">
        <v>150000</v>
      </c>
      <c r="H2165" s="188">
        <v>150000</v>
      </c>
    </row>
    <row r="2166" spans="1:8" ht="15.75" thickTop="1">
      <c r="A2166" s="185" t="str">
        <f t="shared" si="33"/>
        <v>A</v>
      </c>
      <c r="B2166" s="189" t="s">
        <v>124</v>
      </c>
      <c r="C2166" s="189" t="s">
        <v>96</v>
      </c>
      <c r="D2166" s="190">
        <v>400000</v>
      </c>
      <c r="E2166" s="190">
        <v>0</v>
      </c>
      <c r="F2166" s="190">
        <v>100000</v>
      </c>
      <c r="G2166" s="190">
        <v>150000</v>
      </c>
      <c r="H2166" s="190">
        <v>150000</v>
      </c>
    </row>
    <row r="2167" spans="1:8">
      <c r="A2167" s="185" t="str">
        <f t="shared" si="33"/>
        <v>A</v>
      </c>
      <c r="B2167" s="191" t="s">
        <v>124</v>
      </c>
      <c r="C2167" s="191" t="s">
        <v>98</v>
      </c>
      <c r="D2167" s="192">
        <v>400000</v>
      </c>
      <c r="E2167" s="192">
        <v>0</v>
      </c>
      <c r="F2167" s="192">
        <v>100000</v>
      </c>
      <c r="G2167" s="192">
        <v>150000</v>
      </c>
      <c r="H2167" s="192">
        <v>150000</v>
      </c>
    </row>
    <row r="2168" spans="1:8" ht="30.75" thickBot="1">
      <c r="A2168" s="185" t="str">
        <f t="shared" si="33"/>
        <v>A</v>
      </c>
      <c r="B2168" s="186" t="s">
        <v>1101</v>
      </c>
      <c r="C2168" s="187" t="s">
        <v>1102</v>
      </c>
      <c r="D2168" s="188">
        <v>29855000</v>
      </c>
      <c r="E2168" s="188">
        <v>6344196</v>
      </c>
      <c r="F2168" s="188">
        <v>9950273</v>
      </c>
      <c r="G2168" s="188">
        <v>9558543</v>
      </c>
      <c r="H2168" s="188">
        <v>4001988</v>
      </c>
    </row>
    <row r="2169" spans="1:8" ht="15.75" thickTop="1">
      <c r="A2169" s="185" t="str">
        <f t="shared" si="33"/>
        <v>A</v>
      </c>
      <c r="B2169" s="189" t="s">
        <v>124</v>
      </c>
      <c r="C2169" s="189" t="s">
        <v>96</v>
      </c>
      <c r="D2169" s="190">
        <v>29003000</v>
      </c>
      <c r="E2169" s="190">
        <v>5499196</v>
      </c>
      <c r="F2169" s="190">
        <v>9950273</v>
      </c>
      <c r="G2169" s="190">
        <v>9551543</v>
      </c>
      <c r="H2169" s="190">
        <v>4001988</v>
      </c>
    </row>
    <row r="2170" spans="1:8">
      <c r="A2170" s="185" t="str">
        <f t="shared" si="33"/>
        <v>A</v>
      </c>
      <c r="B2170" s="191" t="s">
        <v>124</v>
      </c>
      <c r="C2170" s="191" t="s">
        <v>97</v>
      </c>
      <c r="D2170" s="192">
        <v>7155000</v>
      </c>
      <c r="E2170" s="192">
        <v>2458000</v>
      </c>
      <c r="F2170" s="192">
        <v>2458000</v>
      </c>
      <c r="G2170" s="192">
        <v>2239000</v>
      </c>
      <c r="H2170" s="192">
        <v>0</v>
      </c>
    </row>
    <row r="2171" spans="1:8">
      <c r="A2171" s="185" t="str">
        <f t="shared" si="33"/>
        <v>A</v>
      </c>
      <c r="B2171" s="191" t="s">
        <v>124</v>
      </c>
      <c r="C2171" s="191" t="s">
        <v>98</v>
      </c>
      <c r="D2171" s="192">
        <v>21165000</v>
      </c>
      <c r="E2171" s="192">
        <v>2748196</v>
      </c>
      <c r="F2171" s="192">
        <v>7359273</v>
      </c>
      <c r="G2171" s="192">
        <v>7185543</v>
      </c>
      <c r="H2171" s="192">
        <v>3871988</v>
      </c>
    </row>
    <row r="2172" spans="1:8">
      <c r="A2172" s="185" t="str">
        <f t="shared" si="33"/>
        <v>A</v>
      </c>
      <c r="B2172" s="191" t="s">
        <v>124</v>
      </c>
      <c r="C2172" s="191" t="s">
        <v>15</v>
      </c>
      <c r="D2172" s="192">
        <v>145000</v>
      </c>
      <c r="E2172" s="192">
        <v>145000</v>
      </c>
      <c r="F2172" s="192">
        <v>0</v>
      </c>
      <c r="G2172" s="192">
        <v>0</v>
      </c>
      <c r="H2172" s="192">
        <v>0</v>
      </c>
    </row>
    <row r="2173" spans="1:8">
      <c r="A2173" s="185" t="str">
        <f t="shared" si="33"/>
        <v>A</v>
      </c>
      <c r="B2173" s="191" t="s">
        <v>124</v>
      </c>
      <c r="C2173" s="191" t="s">
        <v>101</v>
      </c>
      <c r="D2173" s="192">
        <v>40000</v>
      </c>
      <c r="E2173" s="192">
        <v>30000</v>
      </c>
      <c r="F2173" s="192">
        <v>10000</v>
      </c>
      <c r="G2173" s="192">
        <v>0</v>
      </c>
      <c r="H2173" s="192">
        <v>0</v>
      </c>
    </row>
    <row r="2174" spans="1:8">
      <c r="A2174" s="185" t="str">
        <f t="shared" si="33"/>
        <v>A</v>
      </c>
      <c r="B2174" s="191" t="s">
        <v>124</v>
      </c>
      <c r="C2174" s="191" t="s">
        <v>102</v>
      </c>
      <c r="D2174" s="192">
        <v>498000</v>
      </c>
      <c r="E2174" s="192">
        <v>118000</v>
      </c>
      <c r="F2174" s="192">
        <v>123000</v>
      </c>
      <c r="G2174" s="192">
        <v>127000</v>
      </c>
      <c r="H2174" s="192">
        <v>130000</v>
      </c>
    </row>
    <row r="2175" spans="1:8">
      <c r="A2175" s="185" t="str">
        <f t="shared" si="33"/>
        <v>A</v>
      </c>
      <c r="B2175" s="189" t="s">
        <v>124</v>
      </c>
      <c r="C2175" s="189" t="s">
        <v>121</v>
      </c>
      <c r="D2175" s="190">
        <v>852000</v>
      </c>
      <c r="E2175" s="190">
        <v>845000</v>
      </c>
      <c r="F2175" s="190">
        <v>0</v>
      </c>
      <c r="G2175" s="190">
        <v>7000</v>
      </c>
      <c r="H2175" s="190">
        <v>0</v>
      </c>
    </row>
    <row r="2176" spans="1:8" ht="45.75" thickBot="1">
      <c r="A2176" s="185" t="str">
        <f t="shared" si="33"/>
        <v>A</v>
      </c>
      <c r="B2176" s="186" t="s">
        <v>1103</v>
      </c>
      <c r="C2176" s="187" t="s">
        <v>1104</v>
      </c>
      <c r="D2176" s="188">
        <v>8335000</v>
      </c>
      <c r="E2176" s="188">
        <v>2835500</v>
      </c>
      <c r="F2176" s="188">
        <v>2760500</v>
      </c>
      <c r="G2176" s="188">
        <v>2521500</v>
      </c>
      <c r="H2176" s="188">
        <v>217500</v>
      </c>
    </row>
    <row r="2177" spans="1:8" ht="15.75" thickTop="1">
      <c r="A2177" s="185" t="str">
        <f t="shared" si="33"/>
        <v>A</v>
      </c>
      <c r="B2177" s="189" t="s">
        <v>124</v>
      </c>
      <c r="C2177" s="189" t="s">
        <v>96</v>
      </c>
      <c r="D2177" s="190">
        <v>8335000</v>
      </c>
      <c r="E2177" s="190">
        <v>2835500</v>
      </c>
      <c r="F2177" s="190">
        <v>2760500</v>
      </c>
      <c r="G2177" s="190">
        <v>2521500</v>
      </c>
      <c r="H2177" s="190">
        <v>217500</v>
      </c>
    </row>
    <row r="2178" spans="1:8">
      <c r="A2178" s="185" t="str">
        <f t="shared" si="33"/>
        <v>A</v>
      </c>
      <c r="B2178" s="191" t="s">
        <v>124</v>
      </c>
      <c r="C2178" s="191" t="s">
        <v>97</v>
      </c>
      <c r="D2178" s="192">
        <v>7155000</v>
      </c>
      <c r="E2178" s="192">
        <v>2458000</v>
      </c>
      <c r="F2178" s="192">
        <v>2458000</v>
      </c>
      <c r="G2178" s="192">
        <v>2239000</v>
      </c>
      <c r="H2178" s="192">
        <v>0</v>
      </c>
    </row>
    <row r="2179" spans="1:8">
      <c r="A2179" s="185" t="str">
        <f t="shared" si="33"/>
        <v>A</v>
      </c>
      <c r="B2179" s="191" t="s">
        <v>124</v>
      </c>
      <c r="C2179" s="191" t="s">
        <v>98</v>
      </c>
      <c r="D2179" s="192">
        <v>1100000</v>
      </c>
      <c r="E2179" s="192">
        <v>337500</v>
      </c>
      <c r="F2179" s="192">
        <v>282500</v>
      </c>
      <c r="G2179" s="192">
        <v>272500</v>
      </c>
      <c r="H2179" s="192">
        <v>207500</v>
      </c>
    </row>
    <row r="2180" spans="1:8">
      <c r="A2180" s="185" t="str">
        <f t="shared" si="33"/>
        <v>A</v>
      </c>
      <c r="B2180" s="191" t="s">
        <v>124</v>
      </c>
      <c r="C2180" s="191" t="s">
        <v>101</v>
      </c>
      <c r="D2180" s="192">
        <v>40000</v>
      </c>
      <c r="E2180" s="192">
        <v>30000</v>
      </c>
      <c r="F2180" s="192">
        <v>10000</v>
      </c>
      <c r="G2180" s="192">
        <v>0</v>
      </c>
      <c r="H2180" s="192">
        <v>0</v>
      </c>
    </row>
    <row r="2181" spans="1:8">
      <c r="A2181" s="185" t="str">
        <f t="shared" si="33"/>
        <v>A</v>
      </c>
      <c r="B2181" s="191" t="s">
        <v>124</v>
      </c>
      <c r="C2181" s="191" t="s">
        <v>102</v>
      </c>
      <c r="D2181" s="192">
        <v>40000</v>
      </c>
      <c r="E2181" s="192">
        <v>10000</v>
      </c>
      <c r="F2181" s="192">
        <v>10000</v>
      </c>
      <c r="G2181" s="192">
        <v>10000</v>
      </c>
      <c r="H2181" s="192">
        <v>10000</v>
      </c>
    </row>
    <row r="2182" spans="1:8" ht="15.75" thickBot="1">
      <c r="A2182" s="185" t="str">
        <f t="shared" si="33"/>
        <v>A</v>
      </c>
      <c r="B2182" s="186" t="s">
        <v>1105</v>
      </c>
      <c r="C2182" s="187" t="s">
        <v>1106</v>
      </c>
      <c r="D2182" s="188">
        <v>1150000</v>
      </c>
      <c r="E2182" s="188">
        <v>115000</v>
      </c>
      <c r="F2182" s="188">
        <v>232000</v>
      </c>
      <c r="G2182" s="188">
        <v>381000</v>
      </c>
      <c r="H2182" s="188">
        <v>422000</v>
      </c>
    </row>
    <row r="2183" spans="1:8" ht="15.75" thickTop="1">
      <c r="A2183" s="185" t="str">
        <f t="shared" ref="A2183:A2246" si="34">(IF(OR(D2183&lt;&gt;0,E2183&lt;&gt;0,F2183&lt;&gt;0,G2183&lt;&gt;0,H2183&lt;&gt;0),"A","B"))</f>
        <v>A</v>
      </c>
      <c r="B2183" s="189" t="s">
        <v>124</v>
      </c>
      <c r="C2183" s="189" t="s">
        <v>96</v>
      </c>
      <c r="D2183" s="190">
        <v>1150000</v>
      </c>
      <c r="E2183" s="190">
        <v>115000</v>
      </c>
      <c r="F2183" s="190">
        <v>232000</v>
      </c>
      <c r="G2183" s="190">
        <v>381000</v>
      </c>
      <c r="H2183" s="190">
        <v>422000</v>
      </c>
    </row>
    <row r="2184" spans="1:8">
      <c r="A2184" s="185" t="str">
        <f t="shared" si="34"/>
        <v>A</v>
      </c>
      <c r="B2184" s="191" t="s">
        <v>124</v>
      </c>
      <c r="C2184" s="191" t="s">
        <v>98</v>
      </c>
      <c r="D2184" s="192">
        <v>1100000</v>
      </c>
      <c r="E2184" s="192">
        <v>110000</v>
      </c>
      <c r="F2184" s="192">
        <v>222000</v>
      </c>
      <c r="G2184" s="192">
        <v>366000</v>
      </c>
      <c r="H2184" s="192">
        <v>402000</v>
      </c>
    </row>
    <row r="2185" spans="1:8">
      <c r="A2185" s="185" t="str">
        <f t="shared" si="34"/>
        <v>A</v>
      </c>
      <c r="B2185" s="191" t="s">
        <v>124</v>
      </c>
      <c r="C2185" s="191" t="s">
        <v>102</v>
      </c>
      <c r="D2185" s="192">
        <v>50000</v>
      </c>
      <c r="E2185" s="192">
        <v>5000</v>
      </c>
      <c r="F2185" s="192">
        <v>10000</v>
      </c>
      <c r="G2185" s="192">
        <v>15000</v>
      </c>
      <c r="H2185" s="192">
        <v>20000</v>
      </c>
    </row>
    <row r="2186" spans="1:8" ht="15.75" thickBot="1">
      <c r="A2186" s="185" t="str">
        <f t="shared" si="34"/>
        <v>A</v>
      </c>
      <c r="B2186" s="186" t="s">
        <v>1107</v>
      </c>
      <c r="C2186" s="187" t="s">
        <v>1108</v>
      </c>
      <c r="D2186" s="188">
        <v>9450000</v>
      </c>
      <c r="E2186" s="188">
        <v>1767096</v>
      </c>
      <c r="F2186" s="188">
        <v>3104673</v>
      </c>
      <c r="G2186" s="188">
        <v>2799443</v>
      </c>
      <c r="H2186" s="188">
        <v>1778788</v>
      </c>
    </row>
    <row r="2187" spans="1:8" ht="15.75" thickTop="1">
      <c r="A2187" s="185" t="str">
        <f t="shared" si="34"/>
        <v>A</v>
      </c>
      <c r="B2187" s="189" t="s">
        <v>124</v>
      </c>
      <c r="C2187" s="189" t="s">
        <v>96</v>
      </c>
      <c r="D2187" s="190">
        <v>9443000</v>
      </c>
      <c r="E2187" s="190">
        <v>1767096</v>
      </c>
      <c r="F2187" s="190">
        <v>3104673</v>
      </c>
      <c r="G2187" s="190">
        <v>2792443</v>
      </c>
      <c r="H2187" s="190">
        <v>1778788</v>
      </c>
    </row>
    <row r="2188" spans="1:8">
      <c r="A2188" s="185" t="str">
        <f t="shared" si="34"/>
        <v>A</v>
      </c>
      <c r="B2188" s="191" t="s">
        <v>124</v>
      </c>
      <c r="C2188" s="191" t="s">
        <v>98</v>
      </c>
      <c r="D2188" s="192">
        <v>9330000</v>
      </c>
      <c r="E2188" s="192">
        <v>1659096</v>
      </c>
      <c r="F2188" s="192">
        <v>3101673</v>
      </c>
      <c r="G2188" s="192">
        <v>2790443</v>
      </c>
      <c r="H2188" s="192">
        <v>1778788</v>
      </c>
    </row>
    <row r="2189" spans="1:8">
      <c r="A2189" s="185" t="str">
        <f t="shared" si="34"/>
        <v>A</v>
      </c>
      <c r="B2189" s="191" t="s">
        <v>124</v>
      </c>
      <c r="C2189" s="191" t="s">
        <v>15</v>
      </c>
      <c r="D2189" s="192">
        <v>105000</v>
      </c>
      <c r="E2189" s="192">
        <v>105000</v>
      </c>
      <c r="F2189" s="192">
        <v>0</v>
      </c>
      <c r="G2189" s="192">
        <v>0</v>
      </c>
      <c r="H2189" s="192">
        <v>0</v>
      </c>
    </row>
    <row r="2190" spans="1:8">
      <c r="A2190" s="185" t="str">
        <f t="shared" si="34"/>
        <v>A</v>
      </c>
      <c r="B2190" s="191" t="s">
        <v>124</v>
      </c>
      <c r="C2190" s="191" t="s">
        <v>102</v>
      </c>
      <c r="D2190" s="192">
        <v>8000</v>
      </c>
      <c r="E2190" s="192">
        <v>3000</v>
      </c>
      <c r="F2190" s="192">
        <v>3000</v>
      </c>
      <c r="G2190" s="192">
        <v>2000</v>
      </c>
      <c r="H2190" s="192">
        <v>0</v>
      </c>
    </row>
    <row r="2191" spans="1:8">
      <c r="A2191" s="185" t="str">
        <f t="shared" si="34"/>
        <v>A</v>
      </c>
      <c r="B2191" s="189" t="s">
        <v>124</v>
      </c>
      <c r="C2191" s="189" t="s">
        <v>121</v>
      </c>
      <c r="D2191" s="190">
        <v>7000</v>
      </c>
      <c r="E2191" s="190">
        <v>0</v>
      </c>
      <c r="F2191" s="190">
        <v>0</v>
      </c>
      <c r="G2191" s="190">
        <v>7000</v>
      </c>
      <c r="H2191" s="190">
        <v>0</v>
      </c>
    </row>
    <row r="2192" spans="1:8" ht="30.75" thickBot="1">
      <c r="A2192" s="185" t="str">
        <f t="shared" si="34"/>
        <v>A</v>
      </c>
      <c r="B2192" s="186" t="s">
        <v>1109</v>
      </c>
      <c r="C2192" s="187" t="s">
        <v>1110</v>
      </c>
      <c r="D2192" s="188">
        <v>1420000</v>
      </c>
      <c r="E2192" s="188">
        <v>612500</v>
      </c>
      <c r="F2192" s="188">
        <v>500000</v>
      </c>
      <c r="G2192" s="188">
        <v>197500</v>
      </c>
      <c r="H2192" s="188">
        <v>110000</v>
      </c>
    </row>
    <row r="2193" spans="1:8" ht="15.75" thickTop="1">
      <c r="A2193" s="185" t="str">
        <f t="shared" si="34"/>
        <v>A</v>
      </c>
      <c r="B2193" s="189" t="s">
        <v>124</v>
      </c>
      <c r="C2193" s="189" t="s">
        <v>96</v>
      </c>
      <c r="D2193" s="190">
        <v>920000</v>
      </c>
      <c r="E2193" s="190">
        <v>112500</v>
      </c>
      <c r="F2193" s="190">
        <v>500000</v>
      </c>
      <c r="G2193" s="190">
        <v>197500</v>
      </c>
      <c r="H2193" s="190">
        <v>110000</v>
      </c>
    </row>
    <row r="2194" spans="1:8">
      <c r="A2194" s="185" t="str">
        <f t="shared" si="34"/>
        <v>A</v>
      </c>
      <c r="B2194" s="191" t="s">
        <v>124</v>
      </c>
      <c r="C2194" s="191" t="s">
        <v>98</v>
      </c>
      <c r="D2194" s="192">
        <v>850000</v>
      </c>
      <c r="E2194" s="192">
        <v>65000</v>
      </c>
      <c r="F2194" s="192">
        <v>492500</v>
      </c>
      <c r="G2194" s="192">
        <v>190000</v>
      </c>
      <c r="H2194" s="192">
        <v>102500</v>
      </c>
    </row>
    <row r="2195" spans="1:8">
      <c r="A2195" s="185" t="str">
        <f t="shared" si="34"/>
        <v>A</v>
      </c>
      <c r="B2195" s="191" t="s">
        <v>124</v>
      </c>
      <c r="C2195" s="191" t="s">
        <v>15</v>
      </c>
      <c r="D2195" s="192">
        <v>40000</v>
      </c>
      <c r="E2195" s="192">
        <v>40000</v>
      </c>
      <c r="F2195" s="192">
        <v>0</v>
      </c>
      <c r="G2195" s="192">
        <v>0</v>
      </c>
      <c r="H2195" s="192">
        <v>0</v>
      </c>
    </row>
    <row r="2196" spans="1:8">
      <c r="A2196" s="185" t="str">
        <f t="shared" si="34"/>
        <v>A</v>
      </c>
      <c r="B2196" s="191" t="s">
        <v>124</v>
      </c>
      <c r="C2196" s="191" t="s">
        <v>102</v>
      </c>
      <c r="D2196" s="192">
        <v>30000</v>
      </c>
      <c r="E2196" s="192">
        <v>7500</v>
      </c>
      <c r="F2196" s="192">
        <v>7500</v>
      </c>
      <c r="G2196" s="192">
        <v>7500</v>
      </c>
      <c r="H2196" s="192">
        <v>7500</v>
      </c>
    </row>
    <row r="2197" spans="1:8">
      <c r="A2197" s="185" t="str">
        <f t="shared" si="34"/>
        <v>A</v>
      </c>
      <c r="B2197" s="189" t="s">
        <v>124</v>
      </c>
      <c r="C2197" s="189" t="s">
        <v>121</v>
      </c>
      <c r="D2197" s="190">
        <v>500000</v>
      </c>
      <c r="E2197" s="190">
        <v>500000</v>
      </c>
      <c r="F2197" s="190">
        <v>0</v>
      </c>
      <c r="G2197" s="190">
        <v>0</v>
      </c>
      <c r="H2197" s="190">
        <v>0</v>
      </c>
    </row>
    <row r="2198" spans="1:8" ht="30.75" thickBot="1">
      <c r="A2198" s="185" t="str">
        <f t="shared" si="34"/>
        <v>A</v>
      </c>
      <c r="B2198" s="186" t="s">
        <v>1111</v>
      </c>
      <c r="C2198" s="187" t="s">
        <v>1112</v>
      </c>
      <c r="D2198" s="188">
        <v>9500000</v>
      </c>
      <c r="E2198" s="188">
        <v>1014100</v>
      </c>
      <c r="F2198" s="188">
        <v>3353100</v>
      </c>
      <c r="G2198" s="188">
        <v>3659100</v>
      </c>
      <c r="H2198" s="188">
        <v>1473700</v>
      </c>
    </row>
    <row r="2199" spans="1:8" ht="15.75" thickTop="1">
      <c r="A2199" s="185" t="str">
        <f t="shared" si="34"/>
        <v>A</v>
      </c>
      <c r="B2199" s="189" t="s">
        <v>124</v>
      </c>
      <c r="C2199" s="189" t="s">
        <v>96</v>
      </c>
      <c r="D2199" s="190">
        <v>9155000</v>
      </c>
      <c r="E2199" s="190">
        <v>669100</v>
      </c>
      <c r="F2199" s="190">
        <v>3353100</v>
      </c>
      <c r="G2199" s="190">
        <v>3659100</v>
      </c>
      <c r="H2199" s="190">
        <v>1473700</v>
      </c>
    </row>
    <row r="2200" spans="1:8">
      <c r="A2200" s="185" t="str">
        <f t="shared" si="34"/>
        <v>A</v>
      </c>
      <c r="B2200" s="191" t="s">
        <v>124</v>
      </c>
      <c r="C2200" s="191" t="s">
        <v>98</v>
      </c>
      <c r="D2200" s="192">
        <v>8785000</v>
      </c>
      <c r="E2200" s="192">
        <v>576600</v>
      </c>
      <c r="F2200" s="192">
        <v>3260600</v>
      </c>
      <c r="G2200" s="192">
        <v>3566600</v>
      </c>
      <c r="H2200" s="192">
        <v>1381200</v>
      </c>
    </row>
    <row r="2201" spans="1:8">
      <c r="A2201" s="185" t="str">
        <f t="shared" si="34"/>
        <v>A</v>
      </c>
      <c r="B2201" s="191" t="s">
        <v>124</v>
      </c>
      <c r="C2201" s="191" t="s">
        <v>102</v>
      </c>
      <c r="D2201" s="192">
        <v>370000</v>
      </c>
      <c r="E2201" s="192">
        <v>92500</v>
      </c>
      <c r="F2201" s="192">
        <v>92500</v>
      </c>
      <c r="G2201" s="192">
        <v>92500</v>
      </c>
      <c r="H2201" s="192">
        <v>92500</v>
      </c>
    </row>
    <row r="2202" spans="1:8">
      <c r="A2202" s="185" t="str">
        <f t="shared" si="34"/>
        <v>A</v>
      </c>
      <c r="B2202" s="189" t="s">
        <v>124</v>
      </c>
      <c r="C2202" s="189" t="s">
        <v>121</v>
      </c>
      <c r="D2202" s="190">
        <v>345000</v>
      </c>
      <c r="E2202" s="190">
        <v>345000</v>
      </c>
      <c r="F2202" s="190">
        <v>0</v>
      </c>
      <c r="G2202" s="190">
        <v>0</v>
      </c>
      <c r="H2202" s="190">
        <v>0</v>
      </c>
    </row>
    <row r="2203" spans="1:8" ht="15.75" thickBot="1">
      <c r="A2203" s="185" t="str">
        <f t="shared" si="34"/>
        <v>A</v>
      </c>
      <c r="B2203" s="186" t="s">
        <v>1113</v>
      </c>
      <c r="C2203" s="187" t="s">
        <v>1114</v>
      </c>
      <c r="D2203" s="188">
        <v>152800000</v>
      </c>
      <c r="E2203" s="188">
        <v>31545000</v>
      </c>
      <c r="F2203" s="188">
        <v>3963000</v>
      </c>
      <c r="G2203" s="188">
        <v>51663000</v>
      </c>
      <c r="H2203" s="188">
        <v>65629000</v>
      </c>
    </row>
    <row r="2204" spans="1:8" ht="15.75" thickTop="1">
      <c r="A2204" s="185" t="str">
        <f t="shared" si="34"/>
        <v>A</v>
      </c>
      <c r="B2204" s="189" t="s">
        <v>124</v>
      </c>
      <c r="C2204" s="189" t="s">
        <v>96</v>
      </c>
      <c r="D2204" s="190">
        <v>152630000</v>
      </c>
      <c r="E2204" s="190">
        <v>31495000</v>
      </c>
      <c r="F2204" s="190">
        <v>3863000</v>
      </c>
      <c r="G2204" s="190">
        <v>51643000</v>
      </c>
      <c r="H2204" s="190">
        <v>65629000</v>
      </c>
    </row>
    <row r="2205" spans="1:8">
      <c r="A2205" s="185" t="str">
        <f t="shared" si="34"/>
        <v>A</v>
      </c>
      <c r="B2205" s="191" t="s">
        <v>124</v>
      </c>
      <c r="C2205" s="191" t="s">
        <v>97</v>
      </c>
      <c r="D2205" s="192">
        <v>1200000</v>
      </c>
      <c r="E2205" s="192">
        <v>364000</v>
      </c>
      <c r="F2205" s="192">
        <v>364000</v>
      </c>
      <c r="G2205" s="192">
        <v>364000</v>
      </c>
      <c r="H2205" s="192">
        <v>108000</v>
      </c>
    </row>
    <row r="2206" spans="1:8">
      <c r="A2206" s="185" t="str">
        <f t="shared" si="34"/>
        <v>A</v>
      </c>
      <c r="B2206" s="191" t="s">
        <v>124</v>
      </c>
      <c r="C2206" s="191" t="s">
        <v>98</v>
      </c>
      <c r="D2206" s="192">
        <v>13339000</v>
      </c>
      <c r="E2206" s="192">
        <v>1065000</v>
      </c>
      <c r="F2206" s="192">
        <v>3490000</v>
      </c>
      <c r="G2206" s="192">
        <v>3270000</v>
      </c>
      <c r="H2206" s="192">
        <v>5514000</v>
      </c>
    </row>
    <row r="2207" spans="1:8">
      <c r="A2207" s="185" t="str">
        <f t="shared" si="34"/>
        <v>A</v>
      </c>
      <c r="B2207" s="191" t="s">
        <v>124</v>
      </c>
      <c r="C2207" s="191" t="s">
        <v>100</v>
      </c>
      <c r="D2207" s="192">
        <v>138000000</v>
      </c>
      <c r="E2207" s="192">
        <v>30000000</v>
      </c>
      <c r="F2207" s="192">
        <v>0</v>
      </c>
      <c r="G2207" s="192">
        <v>48000000</v>
      </c>
      <c r="H2207" s="192">
        <v>60000000</v>
      </c>
    </row>
    <row r="2208" spans="1:8">
      <c r="A2208" s="185" t="str">
        <f t="shared" si="34"/>
        <v>A</v>
      </c>
      <c r="B2208" s="191" t="s">
        <v>124</v>
      </c>
      <c r="C2208" s="191" t="s">
        <v>15</v>
      </c>
      <c r="D2208" s="192">
        <v>60000</v>
      </c>
      <c r="E2208" s="192">
        <v>60000</v>
      </c>
      <c r="F2208" s="192">
        <v>0</v>
      </c>
      <c r="G2208" s="192">
        <v>0</v>
      </c>
      <c r="H2208" s="192">
        <v>0</v>
      </c>
    </row>
    <row r="2209" spans="1:8">
      <c r="A2209" s="185" t="str">
        <f t="shared" si="34"/>
        <v>A</v>
      </c>
      <c r="B2209" s="191" t="s">
        <v>124</v>
      </c>
      <c r="C2209" s="191" t="s">
        <v>101</v>
      </c>
      <c r="D2209" s="192">
        <v>15000</v>
      </c>
      <c r="E2209" s="192">
        <v>3000</v>
      </c>
      <c r="F2209" s="192">
        <v>3000</v>
      </c>
      <c r="G2209" s="192">
        <v>5000</v>
      </c>
      <c r="H2209" s="192">
        <v>4000</v>
      </c>
    </row>
    <row r="2210" spans="1:8">
      <c r="A2210" s="185" t="str">
        <f t="shared" si="34"/>
        <v>A</v>
      </c>
      <c r="B2210" s="191" t="s">
        <v>124</v>
      </c>
      <c r="C2210" s="191" t="s">
        <v>102</v>
      </c>
      <c r="D2210" s="192">
        <v>16000</v>
      </c>
      <c r="E2210" s="192">
        <v>3000</v>
      </c>
      <c r="F2210" s="192">
        <v>6000</v>
      </c>
      <c r="G2210" s="192">
        <v>4000</v>
      </c>
      <c r="H2210" s="192">
        <v>3000</v>
      </c>
    </row>
    <row r="2211" spans="1:8">
      <c r="A2211" s="185" t="str">
        <f t="shared" si="34"/>
        <v>A</v>
      </c>
      <c r="B2211" s="189" t="s">
        <v>124</v>
      </c>
      <c r="C2211" s="189" t="s">
        <v>121</v>
      </c>
      <c r="D2211" s="190">
        <v>170000</v>
      </c>
      <c r="E2211" s="190">
        <v>50000</v>
      </c>
      <c r="F2211" s="190">
        <v>100000</v>
      </c>
      <c r="G2211" s="190">
        <v>20000</v>
      </c>
      <c r="H2211" s="190">
        <v>0</v>
      </c>
    </row>
    <row r="2212" spans="1:8" ht="30.75" thickBot="1">
      <c r="A2212" s="185" t="str">
        <f t="shared" si="34"/>
        <v>A</v>
      </c>
      <c r="B2212" s="186" t="s">
        <v>1115</v>
      </c>
      <c r="C2212" s="187" t="s">
        <v>1116</v>
      </c>
      <c r="D2212" s="188">
        <v>1900000</v>
      </c>
      <c r="E2212" s="188">
        <v>579000</v>
      </c>
      <c r="F2212" s="188">
        <v>519000</v>
      </c>
      <c r="G2212" s="188">
        <v>541000</v>
      </c>
      <c r="H2212" s="188">
        <v>261000</v>
      </c>
    </row>
    <row r="2213" spans="1:8" ht="15.75" thickTop="1">
      <c r="A2213" s="185" t="str">
        <f t="shared" si="34"/>
        <v>A</v>
      </c>
      <c r="B2213" s="189" t="s">
        <v>124</v>
      </c>
      <c r="C2213" s="189" t="s">
        <v>96</v>
      </c>
      <c r="D2213" s="190">
        <v>1880000</v>
      </c>
      <c r="E2213" s="190">
        <v>579000</v>
      </c>
      <c r="F2213" s="190">
        <v>519000</v>
      </c>
      <c r="G2213" s="190">
        <v>521000</v>
      </c>
      <c r="H2213" s="190">
        <v>261000</v>
      </c>
    </row>
    <row r="2214" spans="1:8">
      <c r="A2214" s="185" t="str">
        <f t="shared" si="34"/>
        <v>A</v>
      </c>
      <c r="B2214" s="191" t="s">
        <v>124</v>
      </c>
      <c r="C2214" s="191" t="s">
        <v>97</v>
      </c>
      <c r="D2214" s="192">
        <v>1200000</v>
      </c>
      <c r="E2214" s="192">
        <v>364000</v>
      </c>
      <c r="F2214" s="192">
        <v>364000</v>
      </c>
      <c r="G2214" s="192">
        <v>364000</v>
      </c>
      <c r="H2214" s="192">
        <v>108000</v>
      </c>
    </row>
    <row r="2215" spans="1:8">
      <c r="A2215" s="185" t="str">
        <f t="shared" si="34"/>
        <v>A</v>
      </c>
      <c r="B2215" s="191" t="s">
        <v>124</v>
      </c>
      <c r="C2215" s="191" t="s">
        <v>98</v>
      </c>
      <c r="D2215" s="192">
        <v>599000</v>
      </c>
      <c r="E2215" s="192">
        <v>150000</v>
      </c>
      <c r="F2215" s="192">
        <v>150000</v>
      </c>
      <c r="G2215" s="192">
        <v>150000</v>
      </c>
      <c r="H2215" s="192">
        <v>149000</v>
      </c>
    </row>
    <row r="2216" spans="1:8">
      <c r="A2216" s="185" t="str">
        <f t="shared" si="34"/>
        <v>A</v>
      </c>
      <c r="B2216" s="191" t="s">
        <v>124</v>
      </c>
      <c r="C2216" s="191" t="s">
        <v>15</v>
      </c>
      <c r="D2216" s="192">
        <v>60000</v>
      </c>
      <c r="E2216" s="192">
        <v>60000</v>
      </c>
      <c r="F2216" s="192">
        <v>0</v>
      </c>
      <c r="G2216" s="192">
        <v>0</v>
      </c>
      <c r="H2216" s="192">
        <v>0</v>
      </c>
    </row>
    <row r="2217" spans="1:8">
      <c r="A2217" s="185" t="str">
        <f t="shared" si="34"/>
        <v>A</v>
      </c>
      <c r="B2217" s="191" t="s">
        <v>124</v>
      </c>
      <c r="C2217" s="191" t="s">
        <v>101</v>
      </c>
      <c r="D2217" s="192">
        <v>15000</v>
      </c>
      <c r="E2217" s="192">
        <v>3000</v>
      </c>
      <c r="F2217" s="192">
        <v>3000</v>
      </c>
      <c r="G2217" s="192">
        <v>5000</v>
      </c>
      <c r="H2217" s="192">
        <v>4000</v>
      </c>
    </row>
    <row r="2218" spans="1:8">
      <c r="A2218" s="185" t="str">
        <f t="shared" si="34"/>
        <v>A</v>
      </c>
      <c r="B2218" s="191" t="s">
        <v>124</v>
      </c>
      <c r="C2218" s="191" t="s">
        <v>102</v>
      </c>
      <c r="D2218" s="192">
        <v>6000</v>
      </c>
      <c r="E2218" s="192">
        <v>2000</v>
      </c>
      <c r="F2218" s="192">
        <v>2000</v>
      </c>
      <c r="G2218" s="192">
        <v>2000</v>
      </c>
      <c r="H2218" s="192">
        <v>0</v>
      </c>
    </row>
    <row r="2219" spans="1:8">
      <c r="A2219" s="185" t="str">
        <f t="shared" si="34"/>
        <v>A</v>
      </c>
      <c r="B2219" s="189" t="s">
        <v>124</v>
      </c>
      <c r="C2219" s="189" t="s">
        <v>121</v>
      </c>
      <c r="D2219" s="190">
        <v>20000</v>
      </c>
      <c r="E2219" s="190">
        <v>0</v>
      </c>
      <c r="F2219" s="190">
        <v>0</v>
      </c>
      <c r="G2219" s="190">
        <v>20000</v>
      </c>
      <c r="H2219" s="190">
        <v>0</v>
      </c>
    </row>
    <row r="2220" spans="1:8" ht="15.75" thickBot="1">
      <c r="A2220" s="185" t="str">
        <f t="shared" si="34"/>
        <v>A</v>
      </c>
      <c r="B2220" s="186" t="s">
        <v>1117</v>
      </c>
      <c r="C2220" s="187" t="s">
        <v>1118</v>
      </c>
      <c r="D2220" s="188">
        <v>700000</v>
      </c>
      <c r="E2220" s="188">
        <v>101000</v>
      </c>
      <c r="F2220" s="188">
        <v>254000</v>
      </c>
      <c r="G2220" s="188">
        <v>122000</v>
      </c>
      <c r="H2220" s="188">
        <v>223000</v>
      </c>
    </row>
    <row r="2221" spans="1:8" ht="15.75" thickTop="1">
      <c r="A2221" s="185" t="str">
        <f t="shared" si="34"/>
        <v>A</v>
      </c>
      <c r="B2221" s="189" t="s">
        <v>124</v>
      </c>
      <c r="C2221" s="189" t="s">
        <v>96</v>
      </c>
      <c r="D2221" s="190">
        <v>700000</v>
      </c>
      <c r="E2221" s="190">
        <v>101000</v>
      </c>
      <c r="F2221" s="190">
        <v>254000</v>
      </c>
      <c r="G2221" s="190">
        <v>122000</v>
      </c>
      <c r="H2221" s="190">
        <v>223000</v>
      </c>
    </row>
    <row r="2222" spans="1:8">
      <c r="A2222" s="185" t="str">
        <f t="shared" si="34"/>
        <v>A</v>
      </c>
      <c r="B2222" s="191" t="s">
        <v>124</v>
      </c>
      <c r="C2222" s="191" t="s">
        <v>98</v>
      </c>
      <c r="D2222" s="192">
        <v>690000</v>
      </c>
      <c r="E2222" s="192">
        <v>100000</v>
      </c>
      <c r="F2222" s="192">
        <v>250000</v>
      </c>
      <c r="G2222" s="192">
        <v>120000</v>
      </c>
      <c r="H2222" s="192">
        <v>220000</v>
      </c>
    </row>
    <row r="2223" spans="1:8">
      <c r="A2223" s="185" t="str">
        <f t="shared" si="34"/>
        <v>A</v>
      </c>
      <c r="B2223" s="191" t="s">
        <v>124</v>
      </c>
      <c r="C2223" s="191" t="s">
        <v>102</v>
      </c>
      <c r="D2223" s="192">
        <v>10000</v>
      </c>
      <c r="E2223" s="192">
        <v>1000</v>
      </c>
      <c r="F2223" s="192">
        <v>4000</v>
      </c>
      <c r="G2223" s="192">
        <v>2000</v>
      </c>
      <c r="H2223" s="192">
        <v>3000</v>
      </c>
    </row>
    <row r="2224" spans="1:8" ht="30.75" thickBot="1">
      <c r="A2224" s="185" t="str">
        <f t="shared" si="34"/>
        <v>A</v>
      </c>
      <c r="B2224" s="186" t="s">
        <v>1119</v>
      </c>
      <c r="C2224" s="187" t="s">
        <v>1120</v>
      </c>
      <c r="D2224" s="188">
        <v>11500000</v>
      </c>
      <c r="E2224" s="188">
        <v>850000</v>
      </c>
      <c r="F2224" s="188">
        <v>2975000</v>
      </c>
      <c r="G2224" s="188">
        <v>2700000</v>
      </c>
      <c r="H2224" s="188">
        <v>4975000</v>
      </c>
    </row>
    <row r="2225" spans="1:8" ht="15.75" thickTop="1">
      <c r="A2225" s="185" t="str">
        <f t="shared" si="34"/>
        <v>A</v>
      </c>
      <c r="B2225" s="189" t="s">
        <v>124</v>
      </c>
      <c r="C2225" s="189" t="s">
        <v>96</v>
      </c>
      <c r="D2225" s="190">
        <v>11450000</v>
      </c>
      <c r="E2225" s="190">
        <v>800000</v>
      </c>
      <c r="F2225" s="190">
        <v>2975000</v>
      </c>
      <c r="G2225" s="190">
        <v>2700000</v>
      </c>
      <c r="H2225" s="190">
        <v>4975000</v>
      </c>
    </row>
    <row r="2226" spans="1:8">
      <c r="A2226" s="185" t="str">
        <f t="shared" si="34"/>
        <v>A</v>
      </c>
      <c r="B2226" s="191" t="s">
        <v>124</v>
      </c>
      <c r="C2226" s="191" t="s">
        <v>98</v>
      </c>
      <c r="D2226" s="192">
        <v>11450000</v>
      </c>
      <c r="E2226" s="192">
        <v>800000</v>
      </c>
      <c r="F2226" s="192">
        <v>2975000</v>
      </c>
      <c r="G2226" s="192">
        <v>2700000</v>
      </c>
      <c r="H2226" s="192">
        <v>4975000</v>
      </c>
    </row>
    <row r="2227" spans="1:8">
      <c r="A2227" s="185" t="str">
        <f t="shared" si="34"/>
        <v>A</v>
      </c>
      <c r="B2227" s="189" t="s">
        <v>124</v>
      </c>
      <c r="C2227" s="189" t="s">
        <v>121</v>
      </c>
      <c r="D2227" s="190">
        <v>50000</v>
      </c>
      <c r="E2227" s="190">
        <v>50000</v>
      </c>
      <c r="F2227" s="190">
        <v>0</v>
      </c>
      <c r="G2227" s="190">
        <v>0</v>
      </c>
      <c r="H2227" s="190">
        <v>0</v>
      </c>
    </row>
    <row r="2228" spans="1:8" ht="15.75" thickBot="1">
      <c r="A2228" s="185" t="str">
        <f t="shared" si="34"/>
        <v>A</v>
      </c>
      <c r="B2228" s="186" t="s">
        <v>1121</v>
      </c>
      <c r="C2228" s="187" t="s">
        <v>1122</v>
      </c>
      <c r="D2228" s="188">
        <v>200000</v>
      </c>
      <c r="E2228" s="188">
        <v>10000</v>
      </c>
      <c r="F2228" s="188">
        <v>170000</v>
      </c>
      <c r="G2228" s="188">
        <v>20000</v>
      </c>
      <c r="H2228" s="188">
        <v>0</v>
      </c>
    </row>
    <row r="2229" spans="1:8" ht="15.75" thickTop="1">
      <c r="A2229" s="185" t="str">
        <f t="shared" si="34"/>
        <v>A</v>
      </c>
      <c r="B2229" s="189" t="s">
        <v>124</v>
      </c>
      <c r="C2229" s="189" t="s">
        <v>96</v>
      </c>
      <c r="D2229" s="190">
        <v>100000</v>
      </c>
      <c r="E2229" s="190">
        <v>10000</v>
      </c>
      <c r="F2229" s="190">
        <v>70000</v>
      </c>
      <c r="G2229" s="190">
        <v>20000</v>
      </c>
      <c r="H2229" s="190">
        <v>0</v>
      </c>
    </row>
    <row r="2230" spans="1:8">
      <c r="A2230" s="185" t="str">
        <f t="shared" si="34"/>
        <v>A</v>
      </c>
      <c r="B2230" s="191" t="s">
        <v>124</v>
      </c>
      <c r="C2230" s="191" t="s">
        <v>98</v>
      </c>
      <c r="D2230" s="192">
        <v>100000</v>
      </c>
      <c r="E2230" s="192">
        <v>10000</v>
      </c>
      <c r="F2230" s="192">
        <v>70000</v>
      </c>
      <c r="G2230" s="192">
        <v>20000</v>
      </c>
      <c r="H2230" s="192">
        <v>0</v>
      </c>
    </row>
    <row r="2231" spans="1:8">
      <c r="A2231" s="185" t="str">
        <f t="shared" si="34"/>
        <v>A</v>
      </c>
      <c r="B2231" s="189" t="s">
        <v>124</v>
      </c>
      <c r="C2231" s="189" t="s">
        <v>121</v>
      </c>
      <c r="D2231" s="190">
        <v>100000</v>
      </c>
      <c r="E2231" s="190">
        <v>0</v>
      </c>
      <c r="F2231" s="190">
        <v>100000</v>
      </c>
      <c r="G2231" s="190">
        <v>0</v>
      </c>
      <c r="H2231" s="190">
        <v>0</v>
      </c>
    </row>
    <row r="2232" spans="1:8" ht="15.75" thickBot="1">
      <c r="A2232" s="185" t="str">
        <f t="shared" si="34"/>
        <v>A</v>
      </c>
      <c r="B2232" s="186" t="s">
        <v>1123</v>
      </c>
      <c r="C2232" s="187" t="s">
        <v>1124</v>
      </c>
      <c r="D2232" s="188">
        <v>138400000</v>
      </c>
      <c r="E2232" s="188">
        <v>30000000</v>
      </c>
      <c r="F2232" s="188">
        <v>5000</v>
      </c>
      <c r="G2232" s="188">
        <v>48250000</v>
      </c>
      <c r="H2232" s="188">
        <v>60145000</v>
      </c>
    </row>
    <row r="2233" spans="1:8" ht="15.75" thickTop="1">
      <c r="A2233" s="185" t="str">
        <f t="shared" si="34"/>
        <v>A</v>
      </c>
      <c r="B2233" s="189" t="s">
        <v>124</v>
      </c>
      <c r="C2233" s="189" t="s">
        <v>96</v>
      </c>
      <c r="D2233" s="190">
        <v>138400000</v>
      </c>
      <c r="E2233" s="190">
        <v>30000000</v>
      </c>
      <c r="F2233" s="190">
        <v>5000</v>
      </c>
      <c r="G2233" s="190">
        <v>48250000</v>
      </c>
      <c r="H2233" s="190">
        <v>60145000</v>
      </c>
    </row>
    <row r="2234" spans="1:8">
      <c r="A2234" s="185" t="str">
        <f t="shared" si="34"/>
        <v>A</v>
      </c>
      <c r="B2234" s="191" t="s">
        <v>124</v>
      </c>
      <c r="C2234" s="191" t="s">
        <v>98</v>
      </c>
      <c r="D2234" s="192">
        <v>400000</v>
      </c>
      <c r="E2234" s="192">
        <v>0</v>
      </c>
      <c r="F2234" s="192">
        <v>5000</v>
      </c>
      <c r="G2234" s="192">
        <v>250000</v>
      </c>
      <c r="H2234" s="192">
        <v>145000</v>
      </c>
    </row>
    <row r="2235" spans="1:8">
      <c r="A2235" s="185" t="str">
        <f t="shared" si="34"/>
        <v>A</v>
      </c>
      <c r="B2235" s="191" t="s">
        <v>124</v>
      </c>
      <c r="C2235" s="191" t="s">
        <v>100</v>
      </c>
      <c r="D2235" s="192">
        <v>138000000</v>
      </c>
      <c r="E2235" s="192">
        <v>30000000</v>
      </c>
      <c r="F2235" s="192">
        <v>0</v>
      </c>
      <c r="G2235" s="192">
        <v>48000000</v>
      </c>
      <c r="H2235" s="192">
        <v>60000000</v>
      </c>
    </row>
    <row r="2236" spans="1:8" ht="45.75" thickBot="1">
      <c r="A2236" s="185" t="str">
        <f t="shared" si="34"/>
        <v>A</v>
      </c>
      <c r="B2236" s="186" t="s">
        <v>1125</v>
      </c>
      <c r="C2236" s="187" t="s">
        <v>1126</v>
      </c>
      <c r="D2236" s="188">
        <v>100000</v>
      </c>
      <c r="E2236" s="188">
        <v>5000</v>
      </c>
      <c r="F2236" s="188">
        <v>40000</v>
      </c>
      <c r="G2236" s="188">
        <v>30000</v>
      </c>
      <c r="H2236" s="188">
        <v>25000</v>
      </c>
    </row>
    <row r="2237" spans="1:8" ht="15.75" thickTop="1">
      <c r="A2237" s="185" t="str">
        <f t="shared" si="34"/>
        <v>A</v>
      </c>
      <c r="B2237" s="189" t="s">
        <v>124</v>
      </c>
      <c r="C2237" s="189" t="s">
        <v>96</v>
      </c>
      <c r="D2237" s="190">
        <v>100000</v>
      </c>
      <c r="E2237" s="190">
        <v>5000</v>
      </c>
      <c r="F2237" s="190">
        <v>40000</v>
      </c>
      <c r="G2237" s="190">
        <v>30000</v>
      </c>
      <c r="H2237" s="190">
        <v>25000</v>
      </c>
    </row>
    <row r="2238" spans="1:8">
      <c r="A2238" s="185" t="str">
        <f t="shared" si="34"/>
        <v>A</v>
      </c>
      <c r="B2238" s="191" t="s">
        <v>124</v>
      </c>
      <c r="C2238" s="191" t="s">
        <v>98</v>
      </c>
      <c r="D2238" s="192">
        <v>100000</v>
      </c>
      <c r="E2238" s="192">
        <v>5000</v>
      </c>
      <c r="F2238" s="192">
        <v>40000</v>
      </c>
      <c r="G2238" s="192">
        <v>30000</v>
      </c>
      <c r="H2238" s="192">
        <v>25000</v>
      </c>
    </row>
    <row r="2239" spans="1:8" ht="30.75" thickBot="1">
      <c r="A2239" s="185" t="str">
        <f t="shared" si="34"/>
        <v>A</v>
      </c>
      <c r="B2239" s="186" t="s">
        <v>1127</v>
      </c>
      <c r="C2239" s="187" t="s">
        <v>1128</v>
      </c>
      <c r="D2239" s="188">
        <v>5850000</v>
      </c>
      <c r="E2239" s="188">
        <v>1246000</v>
      </c>
      <c r="F2239" s="188">
        <v>1947000</v>
      </c>
      <c r="G2239" s="188">
        <v>1457000</v>
      </c>
      <c r="H2239" s="188">
        <v>1200000</v>
      </c>
    </row>
    <row r="2240" spans="1:8" ht="15.75" thickTop="1">
      <c r="A2240" s="185" t="str">
        <f t="shared" si="34"/>
        <v>A</v>
      </c>
      <c r="B2240" s="189" t="s">
        <v>124</v>
      </c>
      <c r="C2240" s="189" t="s">
        <v>96</v>
      </c>
      <c r="D2240" s="190">
        <v>4468000</v>
      </c>
      <c r="E2240" s="190">
        <v>1246000</v>
      </c>
      <c r="F2240" s="190">
        <v>1190000</v>
      </c>
      <c r="G2240" s="190">
        <v>1032000</v>
      </c>
      <c r="H2240" s="190">
        <v>1000000</v>
      </c>
    </row>
    <row r="2241" spans="1:8">
      <c r="A2241" s="185" t="str">
        <f t="shared" si="34"/>
        <v>A</v>
      </c>
      <c r="B2241" s="191" t="s">
        <v>124</v>
      </c>
      <c r="C2241" s="191" t="s">
        <v>97</v>
      </c>
      <c r="D2241" s="192">
        <v>1785000</v>
      </c>
      <c r="E2241" s="192">
        <v>447000</v>
      </c>
      <c r="F2241" s="192">
        <v>446000</v>
      </c>
      <c r="G2241" s="192">
        <v>446000</v>
      </c>
      <c r="H2241" s="192">
        <v>446000</v>
      </c>
    </row>
    <row r="2242" spans="1:8">
      <c r="A2242" s="185" t="str">
        <f t="shared" si="34"/>
        <v>A</v>
      </c>
      <c r="B2242" s="191" t="s">
        <v>124</v>
      </c>
      <c r="C2242" s="191" t="s">
        <v>98</v>
      </c>
      <c r="D2242" s="192">
        <v>2588000</v>
      </c>
      <c r="E2242" s="192">
        <v>770000</v>
      </c>
      <c r="F2242" s="192">
        <v>720000</v>
      </c>
      <c r="G2242" s="192">
        <v>562000</v>
      </c>
      <c r="H2242" s="192">
        <v>536000</v>
      </c>
    </row>
    <row r="2243" spans="1:8">
      <c r="A2243" s="185" t="str">
        <f t="shared" si="34"/>
        <v>A</v>
      </c>
      <c r="B2243" s="191" t="s">
        <v>124</v>
      </c>
      <c r="C2243" s="191" t="s">
        <v>15</v>
      </c>
      <c r="D2243" s="192">
        <v>10000</v>
      </c>
      <c r="E2243" s="192">
        <v>10000</v>
      </c>
      <c r="F2243" s="192">
        <v>0</v>
      </c>
      <c r="G2243" s="192">
        <v>0</v>
      </c>
      <c r="H2243" s="192">
        <v>0</v>
      </c>
    </row>
    <row r="2244" spans="1:8">
      <c r="A2244" s="185" t="str">
        <f t="shared" si="34"/>
        <v>A</v>
      </c>
      <c r="B2244" s="191" t="s">
        <v>124</v>
      </c>
      <c r="C2244" s="191" t="s">
        <v>101</v>
      </c>
      <c r="D2244" s="192">
        <v>70000</v>
      </c>
      <c r="E2244" s="192">
        <v>15000</v>
      </c>
      <c r="F2244" s="192">
        <v>20000</v>
      </c>
      <c r="G2244" s="192">
        <v>20000</v>
      </c>
      <c r="H2244" s="192">
        <v>15000</v>
      </c>
    </row>
    <row r="2245" spans="1:8">
      <c r="A2245" s="185" t="str">
        <f t="shared" si="34"/>
        <v>A</v>
      </c>
      <c r="B2245" s="191" t="s">
        <v>124</v>
      </c>
      <c r="C2245" s="191" t="s">
        <v>102</v>
      </c>
      <c r="D2245" s="192">
        <v>15000</v>
      </c>
      <c r="E2245" s="192">
        <v>4000</v>
      </c>
      <c r="F2245" s="192">
        <v>4000</v>
      </c>
      <c r="G2245" s="192">
        <v>4000</v>
      </c>
      <c r="H2245" s="192">
        <v>3000</v>
      </c>
    </row>
    <row r="2246" spans="1:8">
      <c r="A2246" s="185" t="str">
        <f t="shared" si="34"/>
        <v>A</v>
      </c>
      <c r="B2246" s="189" t="s">
        <v>124</v>
      </c>
      <c r="C2246" s="189" t="s">
        <v>121</v>
      </c>
      <c r="D2246" s="190">
        <v>1382000</v>
      </c>
      <c r="E2246" s="190">
        <v>0</v>
      </c>
      <c r="F2246" s="190">
        <v>757000</v>
      </c>
      <c r="G2246" s="190">
        <v>425000</v>
      </c>
      <c r="H2246" s="190">
        <v>200000</v>
      </c>
    </row>
    <row r="2247" spans="1:8" ht="30.75" thickBot="1">
      <c r="A2247" s="185" t="str">
        <f t="shared" ref="A2247:A2310" si="35">(IF(OR(D2247&lt;&gt;0,E2247&lt;&gt;0,F2247&lt;&gt;0,G2247&lt;&gt;0,H2247&lt;&gt;0),"A","B"))</f>
        <v>A</v>
      </c>
      <c r="B2247" s="186" t="s">
        <v>1129</v>
      </c>
      <c r="C2247" s="187" t="s">
        <v>1130</v>
      </c>
      <c r="D2247" s="188">
        <v>3000000</v>
      </c>
      <c r="E2247" s="188">
        <v>776000</v>
      </c>
      <c r="F2247" s="188">
        <v>770000</v>
      </c>
      <c r="G2247" s="188">
        <v>735000</v>
      </c>
      <c r="H2247" s="188">
        <v>719000</v>
      </c>
    </row>
    <row r="2248" spans="1:8" ht="15.75" thickTop="1">
      <c r="A2248" s="185" t="str">
        <f t="shared" si="35"/>
        <v>A</v>
      </c>
      <c r="B2248" s="189" t="s">
        <v>124</v>
      </c>
      <c r="C2248" s="189" t="s">
        <v>96</v>
      </c>
      <c r="D2248" s="190">
        <v>2980000</v>
      </c>
      <c r="E2248" s="190">
        <v>776000</v>
      </c>
      <c r="F2248" s="190">
        <v>750000</v>
      </c>
      <c r="G2248" s="190">
        <v>735000</v>
      </c>
      <c r="H2248" s="190">
        <v>719000</v>
      </c>
    </row>
    <row r="2249" spans="1:8">
      <c r="A2249" s="185" t="str">
        <f t="shared" si="35"/>
        <v>A</v>
      </c>
      <c r="B2249" s="191" t="s">
        <v>124</v>
      </c>
      <c r="C2249" s="191" t="s">
        <v>97</v>
      </c>
      <c r="D2249" s="192">
        <v>1785000</v>
      </c>
      <c r="E2249" s="192">
        <v>447000</v>
      </c>
      <c r="F2249" s="192">
        <v>446000</v>
      </c>
      <c r="G2249" s="192">
        <v>446000</v>
      </c>
      <c r="H2249" s="192">
        <v>446000</v>
      </c>
    </row>
    <row r="2250" spans="1:8">
      <c r="A2250" s="185" t="str">
        <f t="shared" si="35"/>
        <v>A</v>
      </c>
      <c r="B2250" s="191" t="s">
        <v>124</v>
      </c>
      <c r="C2250" s="191" t="s">
        <v>98</v>
      </c>
      <c r="D2250" s="192">
        <v>1100000</v>
      </c>
      <c r="E2250" s="192">
        <v>300000</v>
      </c>
      <c r="F2250" s="192">
        <v>280000</v>
      </c>
      <c r="G2250" s="192">
        <v>265000</v>
      </c>
      <c r="H2250" s="192">
        <v>255000</v>
      </c>
    </row>
    <row r="2251" spans="1:8">
      <c r="A2251" s="185" t="str">
        <f t="shared" si="35"/>
        <v>A</v>
      </c>
      <c r="B2251" s="191" t="s">
        <v>124</v>
      </c>
      <c r="C2251" s="191" t="s">
        <v>15</v>
      </c>
      <c r="D2251" s="192">
        <v>10000</v>
      </c>
      <c r="E2251" s="192">
        <v>10000</v>
      </c>
      <c r="F2251" s="192">
        <v>0</v>
      </c>
      <c r="G2251" s="192">
        <v>0</v>
      </c>
      <c r="H2251" s="192">
        <v>0</v>
      </c>
    </row>
    <row r="2252" spans="1:8">
      <c r="A2252" s="185" t="str">
        <f t="shared" si="35"/>
        <v>A</v>
      </c>
      <c r="B2252" s="191" t="s">
        <v>124</v>
      </c>
      <c r="C2252" s="191" t="s">
        <v>101</v>
      </c>
      <c r="D2252" s="192">
        <v>70000</v>
      </c>
      <c r="E2252" s="192">
        <v>15000</v>
      </c>
      <c r="F2252" s="192">
        <v>20000</v>
      </c>
      <c r="G2252" s="192">
        <v>20000</v>
      </c>
      <c r="H2252" s="192">
        <v>15000</v>
      </c>
    </row>
    <row r="2253" spans="1:8">
      <c r="A2253" s="185" t="str">
        <f t="shared" si="35"/>
        <v>A</v>
      </c>
      <c r="B2253" s="191" t="s">
        <v>124</v>
      </c>
      <c r="C2253" s="191" t="s">
        <v>102</v>
      </c>
      <c r="D2253" s="192">
        <v>15000</v>
      </c>
      <c r="E2253" s="192">
        <v>4000</v>
      </c>
      <c r="F2253" s="192">
        <v>4000</v>
      </c>
      <c r="G2253" s="192">
        <v>4000</v>
      </c>
      <c r="H2253" s="192">
        <v>3000</v>
      </c>
    </row>
    <row r="2254" spans="1:8">
      <c r="A2254" s="185" t="str">
        <f t="shared" si="35"/>
        <v>A</v>
      </c>
      <c r="B2254" s="189" t="s">
        <v>124</v>
      </c>
      <c r="C2254" s="189" t="s">
        <v>121</v>
      </c>
      <c r="D2254" s="190">
        <v>20000</v>
      </c>
      <c r="E2254" s="190">
        <v>0</v>
      </c>
      <c r="F2254" s="190">
        <v>20000</v>
      </c>
      <c r="G2254" s="190">
        <v>0</v>
      </c>
      <c r="H2254" s="190">
        <v>0</v>
      </c>
    </row>
    <row r="2255" spans="1:8" ht="60.75" thickBot="1">
      <c r="A2255" s="185" t="str">
        <f t="shared" si="35"/>
        <v>A</v>
      </c>
      <c r="B2255" s="186" t="s">
        <v>1131</v>
      </c>
      <c r="C2255" s="187" t="s">
        <v>1132</v>
      </c>
      <c r="D2255" s="188">
        <v>500000</v>
      </c>
      <c r="E2255" s="188">
        <v>185000</v>
      </c>
      <c r="F2255" s="188">
        <v>135000</v>
      </c>
      <c r="G2255" s="188">
        <v>100000</v>
      </c>
      <c r="H2255" s="188">
        <v>80000</v>
      </c>
    </row>
    <row r="2256" spans="1:8" ht="15.75" thickTop="1">
      <c r="A2256" s="185" t="str">
        <f t="shared" si="35"/>
        <v>A</v>
      </c>
      <c r="B2256" s="189" t="s">
        <v>124</v>
      </c>
      <c r="C2256" s="189" t="s">
        <v>96</v>
      </c>
      <c r="D2256" s="190">
        <v>450000</v>
      </c>
      <c r="E2256" s="190">
        <v>185000</v>
      </c>
      <c r="F2256" s="190">
        <v>105000</v>
      </c>
      <c r="G2256" s="190">
        <v>80000</v>
      </c>
      <c r="H2256" s="190">
        <v>80000</v>
      </c>
    </row>
    <row r="2257" spans="1:8">
      <c r="A2257" s="185" t="str">
        <f t="shared" si="35"/>
        <v>A</v>
      </c>
      <c r="B2257" s="191" t="s">
        <v>124</v>
      </c>
      <c r="C2257" s="191" t="s">
        <v>98</v>
      </c>
      <c r="D2257" s="192">
        <v>450000</v>
      </c>
      <c r="E2257" s="192">
        <v>185000</v>
      </c>
      <c r="F2257" s="192">
        <v>105000</v>
      </c>
      <c r="G2257" s="192">
        <v>80000</v>
      </c>
      <c r="H2257" s="192">
        <v>80000</v>
      </c>
    </row>
    <row r="2258" spans="1:8">
      <c r="A2258" s="185" t="str">
        <f t="shared" si="35"/>
        <v>A</v>
      </c>
      <c r="B2258" s="189" t="s">
        <v>124</v>
      </c>
      <c r="C2258" s="189" t="s">
        <v>121</v>
      </c>
      <c r="D2258" s="190">
        <v>50000</v>
      </c>
      <c r="E2258" s="190">
        <v>0</v>
      </c>
      <c r="F2258" s="190">
        <v>30000</v>
      </c>
      <c r="G2258" s="190">
        <v>20000</v>
      </c>
      <c r="H2258" s="190">
        <v>0</v>
      </c>
    </row>
    <row r="2259" spans="1:8" ht="60.75" thickBot="1">
      <c r="A2259" s="185" t="str">
        <f t="shared" si="35"/>
        <v>A</v>
      </c>
      <c r="B2259" s="186" t="s">
        <v>1133</v>
      </c>
      <c r="C2259" s="187" t="s">
        <v>1134</v>
      </c>
      <c r="D2259" s="188">
        <v>2200000</v>
      </c>
      <c r="E2259" s="188">
        <v>240000</v>
      </c>
      <c r="F2259" s="188">
        <v>990000</v>
      </c>
      <c r="G2259" s="188">
        <v>590000</v>
      </c>
      <c r="H2259" s="188">
        <v>380000</v>
      </c>
    </row>
    <row r="2260" spans="1:8" ht="15.75" thickTop="1">
      <c r="A2260" s="185" t="str">
        <f t="shared" si="35"/>
        <v>A</v>
      </c>
      <c r="B2260" s="189" t="s">
        <v>124</v>
      </c>
      <c r="C2260" s="189" t="s">
        <v>96</v>
      </c>
      <c r="D2260" s="190">
        <v>900000</v>
      </c>
      <c r="E2260" s="190">
        <v>240000</v>
      </c>
      <c r="F2260" s="190">
        <v>290000</v>
      </c>
      <c r="G2260" s="190">
        <v>190000</v>
      </c>
      <c r="H2260" s="190">
        <v>180000</v>
      </c>
    </row>
    <row r="2261" spans="1:8">
      <c r="A2261" s="185" t="str">
        <f t="shared" si="35"/>
        <v>A</v>
      </c>
      <c r="B2261" s="191" t="s">
        <v>124</v>
      </c>
      <c r="C2261" s="191" t="s">
        <v>98</v>
      </c>
      <c r="D2261" s="192">
        <v>900000</v>
      </c>
      <c r="E2261" s="192">
        <v>240000</v>
      </c>
      <c r="F2261" s="192">
        <v>290000</v>
      </c>
      <c r="G2261" s="192">
        <v>190000</v>
      </c>
      <c r="H2261" s="192">
        <v>180000</v>
      </c>
    </row>
    <row r="2262" spans="1:8">
      <c r="A2262" s="185" t="str">
        <f t="shared" si="35"/>
        <v>A</v>
      </c>
      <c r="B2262" s="189" t="s">
        <v>124</v>
      </c>
      <c r="C2262" s="189" t="s">
        <v>121</v>
      </c>
      <c r="D2262" s="190">
        <v>1300000</v>
      </c>
      <c r="E2262" s="190">
        <v>0</v>
      </c>
      <c r="F2262" s="190">
        <v>700000</v>
      </c>
      <c r="G2262" s="190">
        <v>400000</v>
      </c>
      <c r="H2262" s="190">
        <v>200000</v>
      </c>
    </row>
    <row r="2263" spans="1:8" ht="30.75" thickBot="1">
      <c r="A2263" s="185" t="str">
        <f t="shared" si="35"/>
        <v>A</v>
      </c>
      <c r="B2263" s="186" t="s">
        <v>1135</v>
      </c>
      <c r="C2263" s="187" t="s">
        <v>1136</v>
      </c>
      <c r="D2263" s="188">
        <v>50000</v>
      </c>
      <c r="E2263" s="188">
        <v>20000</v>
      </c>
      <c r="F2263" s="188">
        <v>12000</v>
      </c>
      <c r="G2263" s="188">
        <v>12000</v>
      </c>
      <c r="H2263" s="188">
        <v>6000</v>
      </c>
    </row>
    <row r="2264" spans="1:8" ht="15.75" thickTop="1">
      <c r="A2264" s="185" t="str">
        <f t="shared" si="35"/>
        <v>A</v>
      </c>
      <c r="B2264" s="189" t="s">
        <v>124</v>
      </c>
      <c r="C2264" s="189" t="s">
        <v>96</v>
      </c>
      <c r="D2264" s="190">
        <v>48000</v>
      </c>
      <c r="E2264" s="190">
        <v>20000</v>
      </c>
      <c r="F2264" s="190">
        <v>10000</v>
      </c>
      <c r="G2264" s="190">
        <v>12000</v>
      </c>
      <c r="H2264" s="190">
        <v>6000</v>
      </c>
    </row>
    <row r="2265" spans="1:8">
      <c r="A2265" s="185" t="str">
        <f t="shared" si="35"/>
        <v>A</v>
      </c>
      <c r="B2265" s="191" t="s">
        <v>124</v>
      </c>
      <c r="C2265" s="191" t="s">
        <v>98</v>
      </c>
      <c r="D2265" s="192">
        <v>48000</v>
      </c>
      <c r="E2265" s="192">
        <v>20000</v>
      </c>
      <c r="F2265" s="192">
        <v>10000</v>
      </c>
      <c r="G2265" s="192">
        <v>12000</v>
      </c>
      <c r="H2265" s="192">
        <v>6000</v>
      </c>
    </row>
    <row r="2266" spans="1:8">
      <c r="A2266" s="185" t="str">
        <f t="shared" si="35"/>
        <v>A</v>
      </c>
      <c r="B2266" s="189" t="s">
        <v>124</v>
      </c>
      <c r="C2266" s="189" t="s">
        <v>121</v>
      </c>
      <c r="D2266" s="190">
        <v>2000</v>
      </c>
      <c r="E2266" s="190">
        <v>0</v>
      </c>
      <c r="F2266" s="190">
        <v>2000</v>
      </c>
      <c r="G2266" s="190">
        <v>0</v>
      </c>
      <c r="H2266" s="190">
        <v>0</v>
      </c>
    </row>
    <row r="2267" spans="1:8" ht="30.75" thickBot="1">
      <c r="A2267" s="185" t="str">
        <f t="shared" si="35"/>
        <v>A</v>
      </c>
      <c r="B2267" s="186" t="s">
        <v>1137</v>
      </c>
      <c r="C2267" s="187" t="s">
        <v>1138</v>
      </c>
      <c r="D2267" s="188">
        <v>100000</v>
      </c>
      <c r="E2267" s="188">
        <v>25000</v>
      </c>
      <c r="F2267" s="188">
        <v>40000</v>
      </c>
      <c r="G2267" s="188">
        <v>20000</v>
      </c>
      <c r="H2267" s="188">
        <v>15000</v>
      </c>
    </row>
    <row r="2268" spans="1:8" ht="15.75" thickTop="1">
      <c r="A2268" s="185" t="str">
        <f t="shared" si="35"/>
        <v>A</v>
      </c>
      <c r="B2268" s="189" t="s">
        <v>124</v>
      </c>
      <c r="C2268" s="189" t="s">
        <v>96</v>
      </c>
      <c r="D2268" s="190">
        <v>90000</v>
      </c>
      <c r="E2268" s="190">
        <v>25000</v>
      </c>
      <c r="F2268" s="190">
        <v>35000</v>
      </c>
      <c r="G2268" s="190">
        <v>15000</v>
      </c>
      <c r="H2268" s="190">
        <v>15000</v>
      </c>
    </row>
    <row r="2269" spans="1:8">
      <c r="A2269" s="185" t="str">
        <f t="shared" si="35"/>
        <v>A</v>
      </c>
      <c r="B2269" s="191" t="s">
        <v>124</v>
      </c>
      <c r="C2269" s="191" t="s">
        <v>98</v>
      </c>
      <c r="D2269" s="192">
        <v>90000</v>
      </c>
      <c r="E2269" s="192">
        <v>25000</v>
      </c>
      <c r="F2269" s="192">
        <v>35000</v>
      </c>
      <c r="G2269" s="192">
        <v>15000</v>
      </c>
      <c r="H2269" s="192">
        <v>15000</v>
      </c>
    </row>
    <row r="2270" spans="1:8">
      <c r="A2270" s="185" t="str">
        <f t="shared" si="35"/>
        <v>A</v>
      </c>
      <c r="B2270" s="189" t="s">
        <v>124</v>
      </c>
      <c r="C2270" s="189" t="s">
        <v>121</v>
      </c>
      <c r="D2270" s="190">
        <v>10000</v>
      </c>
      <c r="E2270" s="190">
        <v>0</v>
      </c>
      <c r="F2270" s="190">
        <v>5000</v>
      </c>
      <c r="G2270" s="190">
        <v>5000</v>
      </c>
      <c r="H2270" s="190">
        <v>0</v>
      </c>
    </row>
    <row r="2271" spans="1:8" ht="15.75" thickBot="1">
      <c r="A2271" s="185" t="str">
        <f t="shared" si="35"/>
        <v>A</v>
      </c>
      <c r="B2271" s="186" t="s">
        <v>1139</v>
      </c>
      <c r="C2271" s="187" t="s">
        <v>1140</v>
      </c>
      <c r="D2271" s="188">
        <v>261700000</v>
      </c>
      <c r="E2271" s="188">
        <v>73770000</v>
      </c>
      <c r="F2271" s="188">
        <v>46120000</v>
      </c>
      <c r="G2271" s="188">
        <v>72300000</v>
      </c>
      <c r="H2271" s="188">
        <v>69510000</v>
      </c>
    </row>
    <row r="2272" spans="1:8" ht="15.75" thickTop="1">
      <c r="A2272" s="185" t="str">
        <f t="shared" si="35"/>
        <v>A</v>
      </c>
      <c r="B2272" s="189" t="s">
        <v>124</v>
      </c>
      <c r="C2272" s="189" t="s">
        <v>96</v>
      </c>
      <c r="D2272" s="190">
        <v>261550000</v>
      </c>
      <c r="E2272" s="190">
        <v>73670000</v>
      </c>
      <c r="F2272" s="190">
        <v>46070000</v>
      </c>
      <c r="G2272" s="190">
        <v>72300000</v>
      </c>
      <c r="H2272" s="190">
        <v>69510000</v>
      </c>
    </row>
    <row r="2273" spans="1:8">
      <c r="A2273" s="185" t="str">
        <f t="shared" si="35"/>
        <v>A</v>
      </c>
      <c r="B2273" s="191" t="s">
        <v>124</v>
      </c>
      <c r="C2273" s="191" t="s">
        <v>97</v>
      </c>
      <c r="D2273" s="192">
        <v>7500000</v>
      </c>
      <c r="E2273" s="192">
        <v>1875000</v>
      </c>
      <c r="F2273" s="192">
        <v>1875000</v>
      </c>
      <c r="G2273" s="192">
        <v>1875000</v>
      </c>
      <c r="H2273" s="192">
        <v>1875000</v>
      </c>
    </row>
    <row r="2274" spans="1:8">
      <c r="A2274" s="185" t="str">
        <f t="shared" si="35"/>
        <v>A</v>
      </c>
      <c r="B2274" s="191" t="s">
        <v>124</v>
      </c>
      <c r="C2274" s="191" t="s">
        <v>98</v>
      </c>
      <c r="D2274" s="192">
        <v>2850000</v>
      </c>
      <c r="E2274" s="192">
        <v>775000</v>
      </c>
      <c r="F2274" s="192">
        <v>895000</v>
      </c>
      <c r="G2274" s="192">
        <v>725000</v>
      </c>
      <c r="H2274" s="192">
        <v>455000</v>
      </c>
    </row>
    <row r="2275" spans="1:8">
      <c r="A2275" s="185" t="str">
        <f t="shared" si="35"/>
        <v>A</v>
      </c>
      <c r="B2275" s="191" t="s">
        <v>124</v>
      </c>
      <c r="C2275" s="191" t="s">
        <v>100</v>
      </c>
      <c r="D2275" s="192">
        <v>216750000</v>
      </c>
      <c r="E2275" s="192">
        <v>68170000</v>
      </c>
      <c r="F2275" s="192">
        <v>37355000</v>
      </c>
      <c r="G2275" s="192">
        <v>56215000</v>
      </c>
      <c r="H2275" s="192">
        <v>55010000</v>
      </c>
    </row>
    <row r="2276" spans="1:8">
      <c r="A2276" s="185" t="str">
        <f t="shared" si="35"/>
        <v>A</v>
      </c>
      <c r="B2276" s="191" t="s">
        <v>124</v>
      </c>
      <c r="C2276" s="191" t="s">
        <v>101</v>
      </c>
      <c r="D2276" s="192">
        <v>220000</v>
      </c>
      <c r="E2276" s="192">
        <v>75000</v>
      </c>
      <c r="F2276" s="192">
        <v>45000</v>
      </c>
      <c r="G2276" s="192">
        <v>45000</v>
      </c>
      <c r="H2276" s="192">
        <v>55000</v>
      </c>
    </row>
    <row r="2277" spans="1:8">
      <c r="A2277" s="185" t="str">
        <f t="shared" si="35"/>
        <v>A</v>
      </c>
      <c r="B2277" s="191" t="s">
        <v>124</v>
      </c>
      <c r="C2277" s="191" t="s">
        <v>102</v>
      </c>
      <c r="D2277" s="192">
        <v>34230000</v>
      </c>
      <c r="E2277" s="192">
        <v>2775000</v>
      </c>
      <c r="F2277" s="192">
        <v>5900000</v>
      </c>
      <c r="G2277" s="192">
        <v>13440000</v>
      </c>
      <c r="H2277" s="192">
        <v>12115000</v>
      </c>
    </row>
    <row r="2278" spans="1:8">
      <c r="A2278" s="185" t="str">
        <f t="shared" si="35"/>
        <v>A</v>
      </c>
      <c r="B2278" s="189" t="s">
        <v>124</v>
      </c>
      <c r="C2278" s="189" t="s">
        <v>121</v>
      </c>
      <c r="D2278" s="190">
        <v>150000</v>
      </c>
      <c r="E2278" s="190">
        <v>100000</v>
      </c>
      <c r="F2278" s="190">
        <v>50000</v>
      </c>
      <c r="G2278" s="190">
        <v>0</v>
      </c>
      <c r="H2278" s="190">
        <v>0</v>
      </c>
    </row>
    <row r="2279" spans="1:8" ht="15.75" thickBot="1">
      <c r="A2279" s="185" t="str">
        <f t="shared" si="35"/>
        <v>A</v>
      </c>
      <c r="B2279" s="186" t="s">
        <v>1141</v>
      </c>
      <c r="C2279" s="187" t="s">
        <v>1142</v>
      </c>
      <c r="D2279" s="188">
        <v>10140000</v>
      </c>
      <c r="E2279" s="188">
        <v>2615000</v>
      </c>
      <c r="F2279" s="188">
        <v>2690000</v>
      </c>
      <c r="G2279" s="188">
        <v>2540000</v>
      </c>
      <c r="H2279" s="188">
        <v>2295000</v>
      </c>
    </row>
    <row r="2280" spans="1:8" ht="15.75" thickTop="1">
      <c r="A2280" s="185" t="str">
        <f t="shared" si="35"/>
        <v>A</v>
      </c>
      <c r="B2280" s="189" t="s">
        <v>124</v>
      </c>
      <c r="C2280" s="189" t="s">
        <v>96</v>
      </c>
      <c r="D2280" s="190">
        <v>10090000</v>
      </c>
      <c r="E2280" s="190">
        <v>2565000</v>
      </c>
      <c r="F2280" s="190">
        <v>2690000</v>
      </c>
      <c r="G2280" s="190">
        <v>2540000</v>
      </c>
      <c r="H2280" s="190">
        <v>2295000</v>
      </c>
    </row>
    <row r="2281" spans="1:8">
      <c r="A2281" s="185" t="str">
        <f t="shared" si="35"/>
        <v>A</v>
      </c>
      <c r="B2281" s="191" t="s">
        <v>124</v>
      </c>
      <c r="C2281" s="191" t="s">
        <v>97</v>
      </c>
      <c r="D2281" s="192">
        <v>7500000</v>
      </c>
      <c r="E2281" s="192">
        <v>1875000</v>
      </c>
      <c r="F2281" s="192">
        <v>1875000</v>
      </c>
      <c r="G2281" s="192">
        <v>1875000</v>
      </c>
      <c r="H2281" s="192">
        <v>1875000</v>
      </c>
    </row>
    <row r="2282" spans="1:8">
      <c r="A2282" s="185" t="str">
        <f t="shared" si="35"/>
        <v>A</v>
      </c>
      <c r="B2282" s="191" t="s">
        <v>124</v>
      </c>
      <c r="C2282" s="191" t="s">
        <v>98</v>
      </c>
      <c r="D2282" s="192">
        <v>2300000</v>
      </c>
      <c r="E2282" s="192">
        <v>600000</v>
      </c>
      <c r="F2282" s="192">
        <v>750000</v>
      </c>
      <c r="G2282" s="192">
        <v>600000</v>
      </c>
      <c r="H2282" s="192">
        <v>350000</v>
      </c>
    </row>
    <row r="2283" spans="1:8">
      <c r="A2283" s="185" t="str">
        <f t="shared" si="35"/>
        <v>A</v>
      </c>
      <c r="B2283" s="191" t="s">
        <v>124</v>
      </c>
      <c r="C2283" s="191" t="s">
        <v>101</v>
      </c>
      <c r="D2283" s="192">
        <v>220000</v>
      </c>
      <c r="E2283" s="192">
        <v>75000</v>
      </c>
      <c r="F2283" s="192">
        <v>45000</v>
      </c>
      <c r="G2283" s="192">
        <v>45000</v>
      </c>
      <c r="H2283" s="192">
        <v>55000</v>
      </c>
    </row>
    <row r="2284" spans="1:8">
      <c r="A2284" s="185" t="str">
        <f t="shared" si="35"/>
        <v>A</v>
      </c>
      <c r="B2284" s="191" t="s">
        <v>124</v>
      </c>
      <c r="C2284" s="191" t="s">
        <v>102</v>
      </c>
      <c r="D2284" s="192">
        <v>70000</v>
      </c>
      <c r="E2284" s="192">
        <v>15000</v>
      </c>
      <c r="F2284" s="192">
        <v>20000</v>
      </c>
      <c r="G2284" s="192">
        <v>20000</v>
      </c>
      <c r="H2284" s="192">
        <v>15000</v>
      </c>
    </row>
    <row r="2285" spans="1:8">
      <c r="A2285" s="185" t="str">
        <f t="shared" si="35"/>
        <v>A</v>
      </c>
      <c r="B2285" s="189" t="s">
        <v>124</v>
      </c>
      <c r="C2285" s="189" t="s">
        <v>121</v>
      </c>
      <c r="D2285" s="190">
        <v>50000</v>
      </c>
      <c r="E2285" s="190">
        <v>50000</v>
      </c>
      <c r="F2285" s="190">
        <v>0</v>
      </c>
      <c r="G2285" s="190">
        <v>0</v>
      </c>
      <c r="H2285" s="190">
        <v>0</v>
      </c>
    </row>
    <row r="2286" spans="1:8" ht="15.75" thickBot="1">
      <c r="A2286" s="185" t="str">
        <f t="shared" si="35"/>
        <v>A</v>
      </c>
      <c r="B2286" s="186" t="s">
        <v>1143</v>
      </c>
      <c r="C2286" s="187" t="s">
        <v>1144</v>
      </c>
      <c r="D2286" s="188">
        <v>153000000</v>
      </c>
      <c r="E2286" s="188">
        <v>50000000</v>
      </c>
      <c r="F2286" s="188">
        <v>30000000</v>
      </c>
      <c r="G2286" s="188">
        <v>35000000</v>
      </c>
      <c r="H2286" s="188">
        <v>38000000</v>
      </c>
    </row>
    <row r="2287" spans="1:8" ht="15.75" thickTop="1">
      <c r="A2287" s="185" t="str">
        <f t="shared" si="35"/>
        <v>A</v>
      </c>
      <c r="B2287" s="189" t="s">
        <v>124</v>
      </c>
      <c r="C2287" s="189" t="s">
        <v>96</v>
      </c>
      <c r="D2287" s="190">
        <v>153000000</v>
      </c>
      <c r="E2287" s="190">
        <v>50000000</v>
      </c>
      <c r="F2287" s="190">
        <v>30000000</v>
      </c>
      <c r="G2287" s="190">
        <v>35000000</v>
      </c>
      <c r="H2287" s="190">
        <v>38000000</v>
      </c>
    </row>
    <row r="2288" spans="1:8">
      <c r="A2288" s="185" t="str">
        <f t="shared" si="35"/>
        <v>A</v>
      </c>
      <c r="B2288" s="191" t="s">
        <v>124</v>
      </c>
      <c r="C2288" s="191" t="s">
        <v>100</v>
      </c>
      <c r="D2288" s="192">
        <v>153000000</v>
      </c>
      <c r="E2288" s="192">
        <v>50000000</v>
      </c>
      <c r="F2288" s="192">
        <v>30000000</v>
      </c>
      <c r="G2288" s="192">
        <v>35000000</v>
      </c>
      <c r="H2288" s="192">
        <v>38000000</v>
      </c>
    </row>
    <row r="2289" spans="1:8" ht="15.75" thickBot="1">
      <c r="A2289" s="185" t="str">
        <f t="shared" si="35"/>
        <v>A</v>
      </c>
      <c r="B2289" s="186" t="s">
        <v>1145</v>
      </c>
      <c r="C2289" s="187" t="s">
        <v>1146</v>
      </c>
      <c r="D2289" s="188">
        <v>11000000</v>
      </c>
      <c r="E2289" s="188">
        <v>1000000</v>
      </c>
      <c r="F2289" s="188">
        <v>100000</v>
      </c>
      <c r="G2289" s="188">
        <v>6000000</v>
      </c>
      <c r="H2289" s="188">
        <v>3900000</v>
      </c>
    </row>
    <row r="2290" spans="1:8" ht="15.75" thickTop="1">
      <c r="A2290" s="185" t="str">
        <f t="shared" si="35"/>
        <v>A</v>
      </c>
      <c r="B2290" s="189" t="s">
        <v>124</v>
      </c>
      <c r="C2290" s="189" t="s">
        <v>96</v>
      </c>
      <c r="D2290" s="190">
        <v>11000000</v>
      </c>
      <c r="E2290" s="190">
        <v>1000000</v>
      </c>
      <c r="F2290" s="190">
        <v>100000</v>
      </c>
      <c r="G2290" s="190">
        <v>6000000</v>
      </c>
      <c r="H2290" s="190">
        <v>3900000</v>
      </c>
    </row>
    <row r="2291" spans="1:8">
      <c r="A2291" s="185" t="str">
        <f t="shared" si="35"/>
        <v>A</v>
      </c>
      <c r="B2291" s="191" t="s">
        <v>124</v>
      </c>
      <c r="C2291" s="191" t="s">
        <v>100</v>
      </c>
      <c r="D2291" s="192">
        <v>11000000</v>
      </c>
      <c r="E2291" s="192">
        <v>1000000</v>
      </c>
      <c r="F2291" s="192">
        <v>100000</v>
      </c>
      <c r="G2291" s="192">
        <v>6000000</v>
      </c>
      <c r="H2291" s="192">
        <v>3900000</v>
      </c>
    </row>
    <row r="2292" spans="1:8" ht="15.75" thickBot="1">
      <c r="A2292" s="185" t="str">
        <f t="shared" si="35"/>
        <v>A</v>
      </c>
      <c r="B2292" s="186" t="s">
        <v>1147</v>
      </c>
      <c r="C2292" s="187" t="s">
        <v>1148</v>
      </c>
      <c r="D2292" s="188">
        <v>40000000</v>
      </c>
      <c r="E2292" s="188">
        <v>7000000</v>
      </c>
      <c r="F2292" s="188">
        <v>5000000</v>
      </c>
      <c r="G2292" s="188">
        <v>15000000</v>
      </c>
      <c r="H2292" s="188">
        <v>13000000</v>
      </c>
    </row>
    <row r="2293" spans="1:8" ht="15.75" thickTop="1">
      <c r="A2293" s="185" t="str">
        <f t="shared" si="35"/>
        <v>A</v>
      </c>
      <c r="B2293" s="189" t="s">
        <v>124</v>
      </c>
      <c r="C2293" s="189" t="s">
        <v>96</v>
      </c>
      <c r="D2293" s="190">
        <v>40000000</v>
      </c>
      <c r="E2293" s="190">
        <v>7000000</v>
      </c>
      <c r="F2293" s="190">
        <v>5000000</v>
      </c>
      <c r="G2293" s="190">
        <v>15000000</v>
      </c>
      <c r="H2293" s="190">
        <v>13000000</v>
      </c>
    </row>
    <row r="2294" spans="1:8">
      <c r="A2294" s="185" t="str">
        <f t="shared" si="35"/>
        <v>A</v>
      </c>
      <c r="B2294" s="191" t="s">
        <v>124</v>
      </c>
      <c r="C2294" s="191" t="s">
        <v>100</v>
      </c>
      <c r="D2294" s="192">
        <v>40000000</v>
      </c>
      <c r="E2294" s="192">
        <v>7000000</v>
      </c>
      <c r="F2294" s="192">
        <v>5000000</v>
      </c>
      <c r="G2294" s="192">
        <v>15000000</v>
      </c>
      <c r="H2294" s="192">
        <v>13000000</v>
      </c>
    </row>
    <row r="2295" spans="1:8" ht="15.75" thickBot="1">
      <c r="A2295" s="185" t="str">
        <f t="shared" si="35"/>
        <v>A</v>
      </c>
      <c r="B2295" s="186" t="s">
        <v>1149</v>
      </c>
      <c r="C2295" s="187" t="s">
        <v>1150</v>
      </c>
      <c r="D2295" s="188">
        <v>500000</v>
      </c>
      <c r="E2295" s="188">
        <v>70000</v>
      </c>
      <c r="F2295" s="188">
        <v>180000</v>
      </c>
      <c r="G2295" s="188">
        <v>170000</v>
      </c>
      <c r="H2295" s="188">
        <v>80000</v>
      </c>
    </row>
    <row r="2296" spans="1:8" ht="15.75" thickTop="1">
      <c r="A2296" s="185" t="str">
        <f t="shared" si="35"/>
        <v>A</v>
      </c>
      <c r="B2296" s="189" t="s">
        <v>124</v>
      </c>
      <c r="C2296" s="189" t="s">
        <v>96</v>
      </c>
      <c r="D2296" s="190">
        <v>500000</v>
      </c>
      <c r="E2296" s="190">
        <v>70000</v>
      </c>
      <c r="F2296" s="190">
        <v>180000</v>
      </c>
      <c r="G2296" s="190">
        <v>170000</v>
      </c>
      <c r="H2296" s="190">
        <v>80000</v>
      </c>
    </row>
    <row r="2297" spans="1:8">
      <c r="A2297" s="185" t="str">
        <f t="shared" si="35"/>
        <v>A</v>
      </c>
      <c r="B2297" s="191" t="s">
        <v>124</v>
      </c>
      <c r="C2297" s="191" t="s">
        <v>100</v>
      </c>
      <c r="D2297" s="192">
        <v>500000</v>
      </c>
      <c r="E2297" s="192">
        <v>70000</v>
      </c>
      <c r="F2297" s="192">
        <v>180000</v>
      </c>
      <c r="G2297" s="192">
        <v>170000</v>
      </c>
      <c r="H2297" s="192">
        <v>80000</v>
      </c>
    </row>
    <row r="2298" spans="1:8" ht="30.75" thickBot="1">
      <c r="A2298" s="185" t="str">
        <f t="shared" si="35"/>
        <v>A</v>
      </c>
      <c r="B2298" s="186" t="s">
        <v>1151</v>
      </c>
      <c r="C2298" s="187" t="s">
        <v>1152</v>
      </c>
      <c r="D2298" s="188">
        <v>22000000</v>
      </c>
      <c r="E2298" s="188">
        <v>1000000</v>
      </c>
      <c r="F2298" s="188">
        <v>3000000</v>
      </c>
      <c r="G2298" s="188">
        <v>9000000</v>
      </c>
      <c r="H2298" s="188">
        <v>9000000</v>
      </c>
    </row>
    <row r="2299" spans="1:8" ht="15.75" thickTop="1">
      <c r="A2299" s="185" t="str">
        <f t="shared" si="35"/>
        <v>A</v>
      </c>
      <c r="B2299" s="189" t="s">
        <v>124</v>
      </c>
      <c r="C2299" s="189" t="s">
        <v>96</v>
      </c>
      <c r="D2299" s="190">
        <v>22000000</v>
      </c>
      <c r="E2299" s="190">
        <v>1000000</v>
      </c>
      <c r="F2299" s="190">
        <v>3000000</v>
      </c>
      <c r="G2299" s="190">
        <v>9000000</v>
      </c>
      <c r="H2299" s="190">
        <v>9000000</v>
      </c>
    </row>
    <row r="2300" spans="1:8">
      <c r="A2300" s="185" t="str">
        <f t="shared" si="35"/>
        <v>A</v>
      </c>
      <c r="B2300" s="191" t="s">
        <v>124</v>
      </c>
      <c r="C2300" s="191" t="s">
        <v>102</v>
      </c>
      <c r="D2300" s="192">
        <v>22000000</v>
      </c>
      <c r="E2300" s="192">
        <v>1000000</v>
      </c>
      <c r="F2300" s="192">
        <v>3000000</v>
      </c>
      <c r="G2300" s="192">
        <v>9000000</v>
      </c>
      <c r="H2300" s="192">
        <v>9000000</v>
      </c>
    </row>
    <row r="2301" spans="1:8" ht="15.75" thickBot="1">
      <c r="A2301" s="185" t="str">
        <f t="shared" si="35"/>
        <v>A</v>
      </c>
      <c r="B2301" s="186" t="s">
        <v>1153</v>
      </c>
      <c r="C2301" s="187" t="s">
        <v>1154</v>
      </c>
      <c r="D2301" s="188">
        <v>300000</v>
      </c>
      <c r="E2301" s="188">
        <v>75000</v>
      </c>
      <c r="F2301" s="188">
        <v>75000</v>
      </c>
      <c r="G2301" s="188">
        <v>75000</v>
      </c>
      <c r="H2301" s="188">
        <v>75000</v>
      </c>
    </row>
    <row r="2302" spans="1:8" ht="15.75" thickTop="1">
      <c r="A2302" s="185" t="str">
        <f t="shared" si="35"/>
        <v>A</v>
      </c>
      <c r="B2302" s="189" t="s">
        <v>124</v>
      </c>
      <c r="C2302" s="189" t="s">
        <v>96</v>
      </c>
      <c r="D2302" s="190">
        <v>300000</v>
      </c>
      <c r="E2302" s="190">
        <v>75000</v>
      </c>
      <c r="F2302" s="190">
        <v>75000</v>
      </c>
      <c r="G2302" s="190">
        <v>75000</v>
      </c>
      <c r="H2302" s="190">
        <v>75000</v>
      </c>
    </row>
    <row r="2303" spans="1:8">
      <c r="A2303" s="185" t="str">
        <f t="shared" si="35"/>
        <v>A</v>
      </c>
      <c r="B2303" s="191" t="s">
        <v>124</v>
      </c>
      <c r="C2303" s="191" t="s">
        <v>98</v>
      </c>
      <c r="D2303" s="192">
        <v>300000</v>
      </c>
      <c r="E2303" s="192">
        <v>75000</v>
      </c>
      <c r="F2303" s="192">
        <v>75000</v>
      </c>
      <c r="G2303" s="192">
        <v>75000</v>
      </c>
      <c r="H2303" s="192">
        <v>75000</v>
      </c>
    </row>
    <row r="2304" spans="1:8" ht="15.75" thickBot="1">
      <c r="A2304" s="185" t="str">
        <f t="shared" si="35"/>
        <v>A</v>
      </c>
      <c r="B2304" s="186" t="s">
        <v>1155</v>
      </c>
      <c r="C2304" s="187" t="s">
        <v>1156</v>
      </c>
      <c r="D2304" s="188">
        <v>500000</v>
      </c>
      <c r="E2304" s="188">
        <v>200000</v>
      </c>
      <c r="F2304" s="188">
        <v>145000</v>
      </c>
      <c r="G2304" s="188">
        <v>95000</v>
      </c>
      <c r="H2304" s="188">
        <v>60000</v>
      </c>
    </row>
    <row r="2305" spans="1:8" ht="15.75" thickTop="1">
      <c r="A2305" s="185" t="str">
        <f t="shared" si="35"/>
        <v>A</v>
      </c>
      <c r="B2305" s="189" t="s">
        <v>124</v>
      </c>
      <c r="C2305" s="189" t="s">
        <v>96</v>
      </c>
      <c r="D2305" s="190">
        <v>500000</v>
      </c>
      <c r="E2305" s="190">
        <v>200000</v>
      </c>
      <c r="F2305" s="190">
        <v>145000</v>
      </c>
      <c r="G2305" s="190">
        <v>95000</v>
      </c>
      <c r="H2305" s="190">
        <v>60000</v>
      </c>
    </row>
    <row r="2306" spans="1:8">
      <c r="A2306" s="185" t="str">
        <f t="shared" si="35"/>
        <v>A</v>
      </c>
      <c r="B2306" s="191" t="s">
        <v>124</v>
      </c>
      <c r="C2306" s="191" t="s">
        <v>98</v>
      </c>
      <c r="D2306" s="192">
        <v>250000</v>
      </c>
      <c r="E2306" s="192">
        <v>100000</v>
      </c>
      <c r="F2306" s="192">
        <v>70000</v>
      </c>
      <c r="G2306" s="192">
        <v>50000</v>
      </c>
      <c r="H2306" s="192">
        <v>30000</v>
      </c>
    </row>
    <row r="2307" spans="1:8">
      <c r="A2307" s="185" t="str">
        <f t="shared" si="35"/>
        <v>A</v>
      </c>
      <c r="B2307" s="191" t="s">
        <v>124</v>
      </c>
      <c r="C2307" s="191" t="s">
        <v>100</v>
      </c>
      <c r="D2307" s="192">
        <v>250000</v>
      </c>
      <c r="E2307" s="192">
        <v>100000</v>
      </c>
      <c r="F2307" s="192">
        <v>75000</v>
      </c>
      <c r="G2307" s="192">
        <v>45000</v>
      </c>
      <c r="H2307" s="192">
        <v>30000</v>
      </c>
    </row>
    <row r="2308" spans="1:8" ht="30.75" thickBot="1">
      <c r="A2308" s="185" t="str">
        <f t="shared" si="35"/>
        <v>A</v>
      </c>
      <c r="B2308" s="186" t="s">
        <v>1157</v>
      </c>
      <c r="C2308" s="187" t="s">
        <v>1158</v>
      </c>
      <c r="D2308" s="188">
        <v>150000</v>
      </c>
      <c r="E2308" s="188">
        <v>0</v>
      </c>
      <c r="F2308" s="188">
        <v>30000</v>
      </c>
      <c r="G2308" s="188">
        <v>70000</v>
      </c>
      <c r="H2308" s="188">
        <v>50000</v>
      </c>
    </row>
    <row r="2309" spans="1:8" ht="15.75" thickTop="1">
      <c r="A2309" s="185" t="str">
        <f t="shared" si="35"/>
        <v>A</v>
      </c>
      <c r="B2309" s="189" t="s">
        <v>124</v>
      </c>
      <c r="C2309" s="189" t="s">
        <v>96</v>
      </c>
      <c r="D2309" s="190">
        <v>150000</v>
      </c>
      <c r="E2309" s="190">
        <v>0</v>
      </c>
      <c r="F2309" s="190">
        <v>30000</v>
      </c>
      <c r="G2309" s="190">
        <v>70000</v>
      </c>
      <c r="H2309" s="190">
        <v>50000</v>
      </c>
    </row>
    <row r="2310" spans="1:8">
      <c r="A2310" s="185" t="str">
        <f t="shared" si="35"/>
        <v>A</v>
      </c>
      <c r="B2310" s="191" t="s">
        <v>124</v>
      </c>
      <c r="C2310" s="191" t="s">
        <v>102</v>
      </c>
      <c r="D2310" s="192">
        <v>150000</v>
      </c>
      <c r="E2310" s="192">
        <v>0</v>
      </c>
      <c r="F2310" s="192">
        <v>30000</v>
      </c>
      <c r="G2310" s="192">
        <v>70000</v>
      </c>
      <c r="H2310" s="192">
        <v>50000</v>
      </c>
    </row>
    <row r="2311" spans="1:8" ht="30.75" thickBot="1">
      <c r="A2311" s="185" t="str">
        <f t="shared" ref="A2311:A2374" si="36">(IF(OR(D2311&lt;&gt;0,E2311&lt;&gt;0,F2311&lt;&gt;0,G2311&lt;&gt;0,H2311&lt;&gt;0),"A","B"))</f>
        <v>A</v>
      </c>
      <c r="B2311" s="186" t="s">
        <v>1159</v>
      </c>
      <c r="C2311" s="187" t="s">
        <v>1160</v>
      </c>
      <c r="D2311" s="188">
        <v>3500000</v>
      </c>
      <c r="E2311" s="188">
        <v>800000</v>
      </c>
      <c r="F2311" s="188">
        <v>1500000</v>
      </c>
      <c r="G2311" s="188">
        <v>500000</v>
      </c>
      <c r="H2311" s="188">
        <v>700000</v>
      </c>
    </row>
    <row r="2312" spans="1:8" ht="15.75" thickTop="1">
      <c r="A2312" s="185" t="str">
        <f t="shared" si="36"/>
        <v>A</v>
      </c>
      <c r="B2312" s="189" t="s">
        <v>124</v>
      </c>
      <c r="C2312" s="189" t="s">
        <v>96</v>
      </c>
      <c r="D2312" s="190">
        <v>3500000</v>
      </c>
      <c r="E2312" s="190">
        <v>800000</v>
      </c>
      <c r="F2312" s="190">
        <v>1500000</v>
      </c>
      <c r="G2312" s="190">
        <v>500000</v>
      </c>
      <c r="H2312" s="190">
        <v>700000</v>
      </c>
    </row>
    <row r="2313" spans="1:8">
      <c r="A2313" s="185" t="str">
        <f t="shared" si="36"/>
        <v>A</v>
      </c>
      <c r="B2313" s="191" t="s">
        <v>124</v>
      </c>
      <c r="C2313" s="191" t="s">
        <v>102</v>
      </c>
      <c r="D2313" s="192">
        <v>3500000</v>
      </c>
      <c r="E2313" s="192">
        <v>800000</v>
      </c>
      <c r="F2313" s="192">
        <v>1500000</v>
      </c>
      <c r="G2313" s="192">
        <v>500000</v>
      </c>
      <c r="H2313" s="192">
        <v>700000</v>
      </c>
    </row>
    <row r="2314" spans="1:8" ht="15.75" thickBot="1">
      <c r="A2314" s="185" t="str">
        <f t="shared" si="36"/>
        <v>A</v>
      </c>
      <c r="B2314" s="186" t="s">
        <v>1161</v>
      </c>
      <c r="C2314" s="187" t="s">
        <v>1162</v>
      </c>
      <c r="D2314" s="188">
        <v>1610000</v>
      </c>
      <c r="E2314" s="188">
        <v>510000</v>
      </c>
      <c r="F2314" s="188">
        <v>400000</v>
      </c>
      <c r="G2314" s="188">
        <v>350000</v>
      </c>
      <c r="H2314" s="188">
        <v>350000</v>
      </c>
    </row>
    <row r="2315" spans="1:8" ht="15.75" thickTop="1">
      <c r="A2315" s="185" t="str">
        <f t="shared" si="36"/>
        <v>A</v>
      </c>
      <c r="B2315" s="189" t="s">
        <v>124</v>
      </c>
      <c r="C2315" s="189" t="s">
        <v>96</v>
      </c>
      <c r="D2315" s="190">
        <v>1510000</v>
      </c>
      <c r="E2315" s="190">
        <v>460000</v>
      </c>
      <c r="F2315" s="190">
        <v>350000</v>
      </c>
      <c r="G2315" s="190">
        <v>350000</v>
      </c>
      <c r="H2315" s="190">
        <v>350000</v>
      </c>
    </row>
    <row r="2316" spans="1:8">
      <c r="A2316" s="185" t="str">
        <f t="shared" si="36"/>
        <v>A</v>
      </c>
      <c r="B2316" s="191" t="s">
        <v>124</v>
      </c>
      <c r="C2316" s="191" t="s">
        <v>102</v>
      </c>
      <c r="D2316" s="192">
        <v>1510000</v>
      </c>
      <c r="E2316" s="192">
        <v>460000</v>
      </c>
      <c r="F2316" s="192">
        <v>350000</v>
      </c>
      <c r="G2316" s="192">
        <v>350000</v>
      </c>
      <c r="H2316" s="192">
        <v>350000</v>
      </c>
    </row>
    <row r="2317" spans="1:8">
      <c r="A2317" s="185" t="str">
        <f t="shared" si="36"/>
        <v>A</v>
      </c>
      <c r="B2317" s="189" t="s">
        <v>124</v>
      </c>
      <c r="C2317" s="189" t="s">
        <v>121</v>
      </c>
      <c r="D2317" s="190">
        <v>100000</v>
      </c>
      <c r="E2317" s="190">
        <v>50000</v>
      </c>
      <c r="F2317" s="190">
        <v>50000</v>
      </c>
      <c r="G2317" s="190">
        <v>0</v>
      </c>
      <c r="H2317" s="190">
        <v>0</v>
      </c>
    </row>
    <row r="2318" spans="1:8" ht="30.75" thickBot="1">
      <c r="A2318" s="185" t="str">
        <f t="shared" si="36"/>
        <v>A</v>
      </c>
      <c r="B2318" s="186" t="s">
        <v>1163</v>
      </c>
      <c r="C2318" s="187" t="s">
        <v>1164</v>
      </c>
      <c r="D2318" s="188">
        <v>110000</v>
      </c>
      <c r="E2318" s="188">
        <v>110000</v>
      </c>
      <c r="F2318" s="188">
        <v>0</v>
      </c>
      <c r="G2318" s="188">
        <v>0</v>
      </c>
      <c r="H2318" s="188">
        <v>0</v>
      </c>
    </row>
    <row r="2319" spans="1:8" ht="15.75" thickTop="1">
      <c r="A2319" s="185" t="str">
        <f t="shared" si="36"/>
        <v>A</v>
      </c>
      <c r="B2319" s="189" t="s">
        <v>124</v>
      </c>
      <c r="C2319" s="189" t="s">
        <v>96</v>
      </c>
      <c r="D2319" s="190">
        <v>110000</v>
      </c>
      <c r="E2319" s="190">
        <v>110000</v>
      </c>
      <c r="F2319" s="190">
        <v>0</v>
      </c>
      <c r="G2319" s="190">
        <v>0</v>
      </c>
      <c r="H2319" s="190">
        <v>0</v>
      </c>
    </row>
    <row r="2320" spans="1:8">
      <c r="A2320" s="185" t="str">
        <f t="shared" si="36"/>
        <v>A</v>
      </c>
      <c r="B2320" s="191" t="s">
        <v>124</v>
      </c>
      <c r="C2320" s="191" t="s">
        <v>102</v>
      </c>
      <c r="D2320" s="192">
        <v>110000</v>
      </c>
      <c r="E2320" s="192">
        <v>110000</v>
      </c>
      <c r="F2320" s="192">
        <v>0</v>
      </c>
      <c r="G2320" s="192">
        <v>0</v>
      </c>
      <c r="H2320" s="192">
        <v>0</v>
      </c>
    </row>
    <row r="2321" spans="1:8" ht="30.75" thickBot="1">
      <c r="A2321" s="185" t="str">
        <f t="shared" si="36"/>
        <v>A</v>
      </c>
      <c r="B2321" s="186" t="s">
        <v>1165</v>
      </c>
      <c r="C2321" s="187" t="s">
        <v>1166</v>
      </c>
      <c r="D2321" s="188">
        <v>110000</v>
      </c>
      <c r="E2321" s="188">
        <v>110000</v>
      </c>
      <c r="F2321" s="188">
        <v>0</v>
      </c>
      <c r="G2321" s="188">
        <v>0</v>
      </c>
      <c r="H2321" s="188">
        <v>0</v>
      </c>
    </row>
    <row r="2322" spans="1:8" ht="15.75" thickTop="1">
      <c r="A2322" s="185" t="str">
        <f t="shared" si="36"/>
        <v>A</v>
      </c>
      <c r="B2322" s="189" t="s">
        <v>124</v>
      </c>
      <c r="C2322" s="189" t="s">
        <v>96</v>
      </c>
      <c r="D2322" s="190">
        <v>110000</v>
      </c>
      <c r="E2322" s="190">
        <v>110000</v>
      </c>
      <c r="F2322" s="190">
        <v>0</v>
      </c>
      <c r="G2322" s="190">
        <v>0</v>
      </c>
      <c r="H2322" s="190">
        <v>0</v>
      </c>
    </row>
    <row r="2323" spans="1:8">
      <c r="A2323" s="185" t="str">
        <f t="shared" si="36"/>
        <v>A</v>
      </c>
      <c r="B2323" s="191" t="s">
        <v>124</v>
      </c>
      <c r="C2323" s="191" t="s">
        <v>102</v>
      </c>
      <c r="D2323" s="192">
        <v>110000</v>
      </c>
      <c r="E2323" s="192">
        <v>110000</v>
      </c>
      <c r="F2323" s="192">
        <v>0</v>
      </c>
      <c r="G2323" s="192">
        <v>0</v>
      </c>
      <c r="H2323" s="192">
        <v>0</v>
      </c>
    </row>
    <row r="2324" spans="1:8" ht="30.75" thickBot="1">
      <c r="A2324" s="185" t="str">
        <f t="shared" si="36"/>
        <v>A</v>
      </c>
      <c r="B2324" s="186" t="s">
        <v>1167</v>
      </c>
      <c r="C2324" s="187" t="s">
        <v>1168</v>
      </c>
      <c r="D2324" s="188">
        <v>1500000</v>
      </c>
      <c r="E2324" s="188">
        <v>400000</v>
      </c>
      <c r="F2324" s="188">
        <v>400000</v>
      </c>
      <c r="G2324" s="188">
        <v>350000</v>
      </c>
      <c r="H2324" s="188">
        <v>350000</v>
      </c>
    </row>
    <row r="2325" spans="1:8" ht="15.75" thickTop="1">
      <c r="A2325" s="185" t="str">
        <f t="shared" si="36"/>
        <v>A</v>
      </c>
      <c r="B2325" s="189" t="s">
        <v>124</v>
      </c>
      <c r="C2325" s="189" t="s">
        <v>96</v>
      </c>
      <c r="D2325" s="190">
        <v>1400000</v>
      </c>
      <c r="E2325" s="190">
        <v>350000</v>
      </c>
      <c r="F2325" s="190">
        <v>350000</v>
      </c>
      <c r="G2325" s="190">
        <v>350000</v>
      </c>
      <c r="H2325" s="190">
        <v>350000</v>
      </c>
    </row>
    <row r="2326" spans="1:8">
      <c r="A2326" s="185" t="str">
        <f t="shared" si="36"/>
        <v>A</v>
      </c>
      <c r="B2326" s="191" t="s">
        <v>124</v>
      </c>
      <c r="C2326" s="191" t="s">
        <v>102</v>
      </c>
      <c r="D2326" s="192">
        <v>1400000</v>
      </c>
      <c r="E2326" s="192">
        <v>350000</v>
      </c>
      <c r="F2326" s="192">
        <v>350000</v>
      </c>
      <c r="G2326" s="192">
        <v>350000</v>
      </c>
      <c r="H2326" s="192">
        <v>350000</v>
      </c>
    </row>
    <row r="2327" spans="1:8">
      <c r="A2327" s="185" t="str">
        <f t="shared" si="36"/>
        <v>A</v>
      </c>
      <c r="B2327" s="189" t="s">
        <v>124</v>
      </c>
      <c r="C2327" s="189" t="s">
        <v>121</v>
      </c>
      <c r="D2327" s="190">
        <v>100000</v>
      </c>
      <c r="E2327" s="190">
        <v>50000</v>
      </c>
      <c r="F2327" s="190">
        <v>50000</v>
      </c>
      <c r="G2327" s="190">
        <v>0</v>
      </c>
      <c r="H2327" s="190">
        <v>0</v>
      </c>
    </row>
    <row r="2328" spans="1:8" ht="30.75" thickBot="1">
      <c r="A2328" s="185" t="str">
        <f t="shared" si="36"/>
        <v>A</v>
      </c>
      <c r="B2328" s="186" t="s">
        <v>1169</v>
      </c>
      <c r="C2328" s="187" t="s">
        <v>1170</v>
      </c>
      <c r="D2328" s="188">
        <v>1500000</v>
      </c>
      <c r="E2328" s="188">
        <v>400000</v>
      </c>
      <c r="F2328" s="188">
        <v>400000</v>
      </c>
      <c r="G2328" s="188">
        <v>350000</v>
      </c>
      <c r="H2328" s="188">
        <v>350000</v>
      </c>
    </row>
    <row r="2329" spans="1:8" ht="15.75" thickTop="1">
      <c r="A2329" s="185" t="str">
        <f t="shared" si="36"/>
        <v>A</v>
      </c>
      <c r="B2329" s="189" t="s">
        <v>124</v>
      </c>
      <c r="C2329" s="189" t="s">
        <v>96</v>
      </c>
      <c r="D2329" s="190">
        <v>1400000</v>
      </c>
      <c r="E2329" s="190">
        <v>350000</v>
      </c>
      <c r="F2329" s="190">
        <v>350000</v>
      </c>
      <c r="G2329" s="190">
        <v>350000</v>
      </c>
      <c r="H2329" s="190">
        <v>350000</v>
      </c>
    </row>
    <row r="2330" spans="1:8">
      <c r="A2330" s="185" t="str">
        <f t="shared" si="36"/>
        <v>A</v>
      </c>
      <c r="B2330" s="191" t="s">
        <v>124</v>
      </c>
      <c r="C2330" s="191" t="s">
        <v>102</v>
      </c>
      <c r="D2330" s="192">
        <v>1400000</v>
      </c>
      <c r="E2330" s="192">
        <v>350000</v>
      </c>
      <c r="F2330" s="192">
        <v>350000</v>
      </c>
      <c r="G2330" s="192">
        <v>350000</v>
      </c>
      <c r="H2330" s="192">
        <v>350000</v>
      </c>
    </row>
    <row r="2331" spans="1:8">
      <c r="A2331" s="185" t="str">
        <f t="shared" si="36"/>
        <v>A</v>
      </c>
      <c r="B2331" s="189" t="s">
        <v>124</v>
      </c>
      <c r="C2331" s="189" t="s">
        <v>121</v>
      </c>
      <c r="D2331" s="190">
        <v>100000</v>
      </c>
      <c r="E2331" s="190">
        <v>50000</v>
      </c>
      <c r="F2331" s="190">
        <v>50000</v>
      </c>
      <c r="G2331" s="190">
        <v>0</v>
      </c>
      <c r="H2331" s="190">
        <v>0</v>
      </c>
    </row>
    <row r="2332" spans="1:8" ht="45.75" hidden="1" thickBot="1">
      <c r="A2332" s="185" t="str">
        <f t="shared" si="36"/>
        <v>B</v>
      </c>
      <c r="B2332" s="186" t="s">
        <v>1171</v>
      </c>
      <c r="C2332" s="187" t="s">
        <v>1172</v>
      </c>
      <c r="D2332" s="188">
        <v>0</v>
      </c>
      <c r="E2332" s="188">
        <v>0</v>
      </c>
      <c r="F2332" s="188">
        <v>0</v>
      </c>
      <c r="G2332" s="188">
        <v>0</v>
      </c>
      <c r="H2332" s="188">
        <v>0</v>
      </c>
    </row>
    <row r="2333" spans="1:8" hidden="1">
      <c r="A2333" s="185" t="str">
        <f t="shared" si="36"/>
        <v>B</v>
      </c>
      <c r="B2333" s="189" t="s">
        <v>124</v>
      </c>
      <c r="C2333" s="189" t="s">
        <v>96</v>
      </c>
      <c r="D2333" s="190">
        <v>0</v>
      </c>
      <c r="E2333" s="190">
        <v>0</v>
      </c>
      <c r="F2333" s="190">
        <v>0</v>
      </c>
      <c r="G2333" s="190">
        <v>0</v>
      </c>
      <c r="H2333" s="190">
        <v>0</v>
      </c>
    </row>
    <row r="2334" spans="1:8" hidden="1">
      <c r="A2334" s="185" t="str">
        <f t="shared" si="36"/>
        <v>B</v>
      </c>
      <c r="B2334" s="191" t="s">
        <v>124</v>
      </c>
      <c r="C2334" s="191" t="s">
        <v>102</v>
      </c>
      <c r="D2334" s="192">
        <v>0</v>
      </c>
      <c r="E2334" s="192">
        <v>0</v>
      </c>
      <c r="F2334" s="192">
        <v>0</v>
      </c>
      <c r="G2334" s="192">
        <v>0</v>
      </c>
      <c r="H2334" s="192">
        <v>0</v>
      </c>
    </row>
    <row r="2335" spans="1:8" ht="15.75" thickBot="1">
      <c r="A2335" s="185" t="str">
        <f t="shared" si="36"/>
        <v>A</v>
      </c>
      <c r="B2335" s="186" t="s">
        <v>1173</v>
      </c>
      <c r="C2335" s="187" t="s">
        <v>1174</v>
      </c>
      <c r="D2335" s="188">
        <v>5000000</v>
      </c>
      <c r="E2335" s="188">
        <v>500000</v>
      </c>
      <c r="F2335" s="188">
        <v>1000000</v>
      </c>
      <c r="G2335" s="188">
        <v>1500000</v>
      </c>
      <c r="H2335" s="188">
        <v>2000000</v>
      </c>
    </row>
    <row r="2336" spans="1:8" ht="15.75" thickTop="1">
      <c r="A2336" s="185" t="str">
        <f t="shared" si="36"/>
        <v>A</v>
      </c>
      <c r="B2336" s="189" t="s">
        <v>124</v>
      </c>
      <c r="C2336" s="189" t="s">
        <v>96</v>
      </c>
      <c r="D2336" s="190">
        <v>5000000</v>
      </c>
      <c r="E2336" s="190">
        <v>500000</v>
      </c>
      <c r="F2336" s="190">
        <v>1000000</v>
      </c>
      <c r="G2336" s="190">
        <v>1500000</v>
      </c>
      <c r="H2336" s="190">
        <v>2000000</v>
      </c>
    </row>
    <row r="2337" spans="1:8">
      <c r="A2337" s="185" t="str">
        <f t="shared" si="36"/>
        <v>A</v>
      </c>
      <c r="B2337" s="191" t="s">
        <v>124</v>
      </c>
      <c r="C2337" s="191" t="s">
        <v>102</v>
      </c>
      <c r="D2337" s="192">
        <v>5000000</v>
      </c>
      <c r="E2337" s="192">
        <v>500000</v>
      </c>
      <c r="F2337" s="192">
        <v>1000000</v>
      </c>
      <c r="G2337" s="192">
        <v>1500000</v>
      </c>
      <c r="H2337" s="192">
        <v>2000000</v>
      </c>
    </row>
    <row r="2338" spans="1:8" ht="30.75" thickBot="1">
      <c r="A2338" s="185" t="str">
        <f t="shared" si="36"/>
        <v>A</v>
      </c>
      <c r="B2338" s="186" t="s">
        <v>1175</v>
      </c>
      <c r="C2338" s="187" t="s">
        <v>1176</v>
      </c>
      <c r="D2338" s="188">
        <v>12000000</v>
      </c>
      <c r="E2338" s="188">
        <v>10000000</v>
      </c>
      <c r="F2338" s="188">
        <v>2000000</v>
      </c>
      <c r="G2338" s="188">
        <v>0</v>
      </c>
      <c r="H2338" s="188">
        <v>0</v>
      </c>
    </row>
    <row r="2339" spans="1:8" ht="15.75" thickTop="1">
      <c r="A2339" s="185" t="str">
        <f t="shared" si="36"/>
        <v>A</v>
      </c>
      <c r="B2339" s="189" t="s">
        <v>124</v>
      </c>
      <c r="C2339" s="189" t="s">
        <v>96</v>
      </c>
      <c r="D2339" s="190">
        <v>12000000</v>
      </c>
      <c r="E2339" s="190">
        <v>10000000</v>
      </c>
      <c r="F2339" s="190">
        <v>2000000</v>
      </c>
      <c r="G2339" s="190">
        <v>0</v>
      </c>
      <c r="H2339" s="190">
        <v>0</v>
      </c>
    </row>
    <row r="2340" spans="1:8">
      <c r="A2340" s="185" t="str">
        <f t="shared" si="36"/>
        <v>A</v>
      </c>
      <c r="B2340" s="191" t="s">
        <v>124</v>
      </c>
      <c r="C2340" s="191" t="s">
        <v>100</v>
      </c>
      <c r="D2340" s="192">
        <v>12000000</v>
      </c>
      <c r="E2340" s="192">
        <v>10000000</v>
      </c>
      <c r="F2340" s="192">
        <v>2000000</v>
      </c>
      <c r="G2340" s="192">
        <v>0</v>
      </c>
      <c r="H2340" s="192">
        <v>0</v>
      </c>
    </row>
    <row r="2341" spans="1:8" ht="30.75" thickBot="1">
      <c r="A2341" s="185" t="str">
        <f t="shared" si="36"/>
        <v>A</v>
      </c>
      <c r="B2341" s="186" t="s">
        <v>1177</v>
      </c>
      <c r="C2341" s="187" t="s">
        <v>1178</v>
      </c>
      <c r="D2341" s="188">
        <v>12000000</v>
      </c>
      <c r="E2341" s="188">
        <v>10000000</v>
      </c>
      <c r="F2341" s="188">
        <v>2000000</v>
      </c>
      <c r="G2341" s="188">
        <v>0</v>
      </c>
      <c r="H2341" s="188">
        <v>0</v>
      </c>
    </row>
    <row r="2342" spans="1:8" ht="15.75" thickTop="1">
      <c r="A2342" s="185" t="str">
        <f t="shared" si="36"/>
        <v>A</v>
      </c>
      <c r="B2342" s="189" t="s">
        <v>124</v>
      </c>
      <c r="C2342" s="189" t="s">
        <v>96</v>
      </c>
      <c r="D2342" s="190">
        <v>12000000</v>
      </c>
      <c r="E2342" s="190">
        <v>10000000</v>
      </c>
      <c r="F2342" s="190">
        <v>2000000</v>
      </c>
      <c r="G2342" s="190">
        <v>0</v>
      </c>
      <c r="H2342" s="190">
        <v>0</v>
      </c>
    </row>
    <row r="2343" spans="1:8">
      <c r="A2343" s="185" t="str">
        <f t="shared" si="36"/>
        <v>A</v>
      </c>
      <c r="B2343" s="191" t="s">
        <v>124</v>
      </c>
      <c r="C2343" s="191" t="s">
        <v>100</v>
      </c>
      <c r="D2343" s="192">
        <v>12000000</v>
      </c>
      <c r="E2343" s="192">
        <v>10000000</v>
      </c>
      <c r="F2343" s="192">
        <v>2000000</v>
      </c>
      <c r="G2343" s="192">
        <v>0</v>
      </c>
      <c r="H2343" s="192">
        <v>0</v>
      </c>
    </row>
    <row r="2344" spans="1:8" ht="15.75" thickBot="1">
      <c r="A2344" s="185" t="str">
        <f t="shared" si="36"/>
        <v>A</v>
      </c>
      <c r="B2344" s="186" t="s">
        <v>1179</v>
      </c>
      <c r="C2344" s="187" t="s">
        <v>1180</v>
      </c>
      <c r="D2344" s="188">
        <v>2000000</v>
      </c>
      <c r="E2344" s="188">
        <v>0</v>
      </c>
      <c r="F2344" s="188">
        <v>0</v>
      </c>
      <c r="G2344" s="188">
        <v>2000000</v>
      </c>
      <c r="H2344" s="188">
        <v>0</v>
      </c>
    </row>
    <row r="2345" spans="1:8" ht="15.75" thickTop="1">
      <c r="A2345" s="185" t="str">
        <f t="shared" si="36"/>
        <v>A</v>
      </c>
      <c r="B2345" s="189" t="s">
        <v>124</v>
      </c>
      <c r="C2345" s="189" t="s">
        <v>96</v>
      </c>
      <c r="D2345" s="190">
        <v>2000000</v>
      </c>
      <c r="E2345" s="190">
        <v>0</v>
      </c>
      <c r="F2345" s="190">
        <v>0</v>
      </c>
      <c r="G2345" s="190">
        <v>2000000</v>
      </c>
      <c r="H2345" s="190">
        <v>0</v>
      </c>
    </row>
    <row r="2346" spans="1:8">
      <c r="A2346" s="185" t="str">
        <f t="shared" si="36"/>
        <v>A</v>
      </c>
      <c r="B2346" s="191" t="s">
        <v>124</v>
      </c>
      <c r="C2346" s="191" t="s">
        <v>102</v>
      </c>
      <c r="D2346" s="192">
        <v>2000000</v>
      </c>
      <c r="E2346" s="192">
        <v>0</v>
      </c>
      <c r="F2346" s="192">
        <v>0</v>
      </c>
      <c r="G2346" s="192">
        <v>2000000</v>
      </c>
      <c r="H2346" s="192">
        <v>0</v>
      </c>
    </row>
    <row r="2347" spans="1:8" ht="15.75" thickBot="1">
      <c r="A2347" s="185" t="str">
        <f t="shared" si="36"/>
        <v>A</v>
      </c>
      <c r="B2347" s="186" t="s">
        <v>1181</v>
      </c>
      <c r="C2347" s="187" t="s">
        <v>1182</v>
      </c>
      <c r="D2347" s="188">
        <v>70675000</v>
      </c>
      <c r="E2347" s="188">
        <v>12000000</v>
      </c>
      <c r="F2347" s="188">
        <v>20675000</v>
      </c>
      <c r="G2347" s="188">
        <v>23000000</v>
      </c>
      <c r="H2347" s="188">
        <v>15000000</v>
      </c>
    </row>
    <row r="2348" spans="1:8" ht="15.75" thickTop="1">
      <c r="A2348" s="185" t="str">
        <f t="shared" si="36"/>
        <v>A</v>
      </c>
      <c r="B2348" s="189" t="s">
        <v>124</v>
      </c>
      <c r="C2348" s="189" t="s">
        <v>96</v>
      </c>
      <c r="D2348" s="190">
        <v>70675000</v>
      </c>
      <c r="E2348" s="190">
        <v>12000000</v>
      </c>
      <c r="F2348" s="190">
        <v>20675000</v>
      </c>
      <c r="G2348" s="190">
        <v>23000000</v>
      </c>
      <c r="H2348" s="190">
        <v>15000000</v>
      </c>
    </row>
    <row r="2349" spans="1:8">
      <c r="A2349" s="185" t="str">
        <f t="shared" si="36"/>
        <v>A</v>
      </c>
      <c r="B2349" s="191" t="s">
        <v>124</v>
      </c>
      <c r="C2349" s="191" t="s">
        <v>100</v>
      </c>
      <c r="D2349" s="192">
        <v>20675000</v>
      </c>
      <c r="E2349" s="192">
        <v>4000000</v>
      </c>
      <c r="F2349" s="192">
        <v>5675000</v>
      </c>
      <c r="G2349" s="192">
        <v>8000000</v>
      </c>
      <c r="H2349" s="192">
        <v>3000000</v>
      </c>
    </row>
    <row r="2350" spans="1:8">
      <c r="A2350" s="185" t="str">
        <f t="shared" si="36"/>
        <v>A</v>
      </c>
      <c r="B2350" s="191" t="s">
        <v>124</v>
      </c>
      <c r="C2350" s="191" t="s">
        <v>102</v>
      </c>
      <c r="D2350" s="192">
        <v>50000000</v>
      </c>
      <c r="E2350" s="192">
        <v>8000000</v>
      </c>
      <c r="F2350" s="192">
        <v>15000000</v>
      </c>
      <c r="G2350" s="192">
        <v>15000000</v>
      </c>
      <c r="H2350" s="192">
        <v>12000000</v>
      </c>
    </row>
    <row r="2351" spans="1:8" hidden="1">
      <c r="A2351" s="185" t="str">
        <f t="shared" si="36"/>
        <v>B</v>
      </c>
      <c r="B2351" s="189" t="s">
        <v>124</v>
      </c>
      <c r="C2351" s="189" t="s">
        <v>121</v>
      </c>
      <c r="D2351" s="190">
        <v>0</v>
      </c>
      <c r="E2351" s="190">
        <v>0</v>
      </c>
      <c r="F2351" s="190">
        <v>0</v>
      </c>
      <c r="G2351" s="190">
        <v>0</v>
      </c>
      <c r="H2351" s="190">
        <v>0</v>
      </c>
    </row>
    <row r="2352" spans="1:8" ht="30.75" thickBot="1">
      <c r="A2352" s="185" t="str">
        <f t="shared" si="36"/>
        <v>A</v>
      </c>
      <c r="B2352" s="186" t="s">
        <v>1183</v>
      </c>
      <c r="C2352" s="187" t="s">
        <v>1184</v>
      </c>
      <c r="D2352" s="188">
        <v>50000000</v>
      </c>
      <c r="E2352" s="188">
        <v>8000000</v>
      </c>
      <c r="F2352" s="188">
        <v>15000000</v>
      </c>
      <c r="G2352" s="188">
        <v>15000000</v>
      </c>
      <c r="H2352" s="188">
        <v>12000000</v>
      </c>
    </row>
    <row r="2353" spans="1:8" ht="15.75" thickTop="1">
      <c r="A2353" s="185" t="str">
        <f t="shared" si="36"/>
        <v>A</v>
      </c>
      <c r="B2353" s="189" t="s">
        <v>124</v>
      </c>
      <c r="C2353" s="189" t="s">
        <v>96</v>
      </c>
      <c r="D2353" s="190">
        <v>50000000</v>
      </c>
      <c r="E2353" s="190">
        <v>8000000</v>
      </c>
      <c r="F2353" s="190">
        <v>15000000</v>
      </c>
      <c r="G2353" s="190">
        <v>15000000</v>
      </c>
      <c r="H2353" s="190">
        <v>12000000</v>
      </c>
    </row>
    <row r="2354" spans="1:8">
      <c r="A2354" s="185" t="str">
        <f t="shared" si="36"/>
        <v>A</v>
      </c>
      <c r="B2354" s="191" t="s">
        <v>124</v>
      </c>
      <c r="C2354" s="191" t="s">
        <v>102</v>
      </c>
      <c r="D2354" s="192">
        <v>50000000</v>
      </c>
      <c r="E2354" s="192">
        <v>8000000</v>
      </c>
      <c r="F2354" s="192">
        <v>15000000</v>
      </c>
      <c r="G2354" s="192">
        <v>15000000</v>
      </c>
      <c r="H2354" s="192">
        <v>12000000</v>
      </c>
    </row>
    <row r="2355" spans="1:8" ht="30.75" thickBot="1">
      <c r="A2355" s="185" t="str">
        <f t="shared" si="36"/>
        <v>A</v>
      </c>
      <c r="B2355" s="186" t="s">
        <v>1185</v>
      </c>
      <c r="C2355" s="187" t="s">
        <v>1186</v>
      </c>
      <c r="D2355" s="188">
        <v>20675000</v>
      </c>
      <c r="E2355" s="188">
        <v>4000000</v>
      </c>
      <c r="F2355" s="188">
        <v>5675000</v>
      </c>
      <c r="G2355" s="188">
        <v>8000000</v>
      </c>
      <c r="H2355" s="188">
        <v>3000000</v>
      </c>
    </row>
    <row r="2356" spans="1:8" ht="15.75" thickTop="1">
      <c r="A2356" s="185" t="str">
        <f t="shared" si="36"/>
        <v>A</v>
      </c>
      <c r="B2356" s="189" t="s">
        <v>124</v>
      </c>
      <c r="C2356" s="189" t="s">
        <v>96</v>
      </c>
      <c r="D2356" s="190">
        <v>20675000</v>
      </c>
      <c r="E2356" s="190">
        <v>4000000</v>
      </c>
      <c r="F2356" s="190">
        <v>5675000</v>
      </c>
      <c r="G2356" s="190">
        <v>8000000</v>
      </c>
      <c r="H2356" s="190">
        <v>3000000</v>
      </c>
    </row>
    <row r="2357" spans="1:8">
      <c r="A2357" s="185" t="str">
        <f t="shared" si="36"/>
        <v>A</v>
      </c>
      <c r="B2357" s="191" t="s">
        <v>124</v>
      </c>
      <c r="C2357" s="191" t="s">
        <v>100</v>
      </c>
      <c r="D2357" s="192">
        <v>20675000</v>
      </c>
      <c r="E2357" s="192">
        <v>4000000</v>
      </c>
      <c r="F2357" s="192">
        <v>5675000</v>
      </c>
      <c r="G2357" s="192">
        <v>8000000</v>
      </c>
      <c r="H2357" s="192">
        <v>3000000</v>
      </c>
    </row>
    <row r="2358" spans="1:8" ht="15.75" hidden="1" thickBot="1">
      <c r="A2358" s="185" t="str">
        <f t="shared" si="36"/>
        <v>B</v>
      </c>
      <c r="B2358" s="186" t="s">
        <v>1187</v>
      </c>
      <c r="C2358" s="187" t="s">
        <v>1188</v>
      </c>
      <c r="D2358" s="188">
        <v>0</v>
      </c>
      <c r="E2358" s="188">
        <v>0</v>
      </c>
      <c r="F2358" s="188">
        <v>0</v>
      </c>
      <c r="G2358" s="188">
        <v>0</v>
      </c>
      <c r="H2358" s="188">
        <v>0</v>
      </c>
    </row>
    <row r="2359" spans="1:8" hidden="1">
      <c r="A2359" s="185" t="str">
        <f t="shared" si="36"/>
        <v>B</v>
      </c>
      <c r="B2359" s="189" t="s">
        <v>124</v>
      </c>
      <c r="C2359" s="189" t="s">
        <v>96</v>
      </c>
      <c r="D2359" s="190">
        <v>0</v>
      </c>
      <c r="E2359" s="190">
        <v>0</v>
      </c>
      <c r="F2359" s="190">
        <v>0</v>
      </c>
      <c r="G2359" s="190">
        <v>0</v>
      </c>
      <c r="H2359" s="190">
        <v>0</v>
      </c>
    </row>
    <row r="2360" spans="1:8" hidden="1">
      <c r="A2360" s="185" t="str">
        <f t="shared" si="36"/>
        <v>B</v>
      </c>
      <c r="B2360" s="191" t="s">
        <v>124</v>
      </c>
      <c r="C2360" s="191" t="s">
        <v>102</v>
      </c>
      <c r="D2360" s="192">
        <v>0</v>
      </c>
      <c r="E2360" s="192">
        <v>0</v>
      </c>
      <c r="F2360" s="192">
        <v>0</v>
      </c>
      <c r="G2360" s="192">
        <v>0</v>
      </c>
      <c r="H2360" s="192">
        <v>0</v>
      </c>
    </row>
    <row r="2361" spans="1:8" hidden="1">
      <c r="A2361" s="185" t="str">
        <f t="shared" si="36"/>
        <v>B</v>
      </c>
      <c r="B2361" s="189" t="s">
        <v>124</v>
      </c>
      <c r="C2361" s="189" t="s">
        <v>121</v>
      </c>
      <c r="D2361" s="190">
        <v>0</v>
      </c>
      <c r="E2361" s="190">
        <v>0</v>
      </c>
      <c r="F2361" s="190">
        <v>0</v>
      </c>
      <c r="G2361" s="190">
        <v>0</v>
      </c>
      <c r="H2361" s="190">
        <v>0</v>
      </c>
    </row>
    <row r="2362" spans="1:8" ht="15.75" thickBot="1">
      <c r="A2362" s="185" t="str">
        <f t="shared" si="36"/>
        <v>A</v>
      </c>
      <c r="B2362" s="186" t="s">
        <v>1189</v>
      </c>
      <c r="C2362" s="187" t="s">
        <v>1190</v>
      </c>
      <c r="D2362" s="188">
        <v>16850000</v>
      </c>
      <c r="E2362" s="188">
        <v>4122000</v>
      </c>
      <c r="F2362" s="188">
        <v>4297000</v>
      </c>
      <c r="G2362" s="188">
        <v>4248000</v>
      </c>
      <c r="H2362" s="188">
        <v>4183000</v>
      </c>
    </row>
    <row r="2363" spans="1:8" ht="15.75" thickTop="1">
      <c r="A2363" s="185" t="str">
        <f t="shared" si="36"/>
        <v>A</v>
      </c>
      <c r="B2363" s="189" t="s">
        <v>124</v>
      </c>
      <c r="C2363" s="189" t="s">
        <v>96</v>
      </c>
      <c r="D2363" s="190">
        <v>16550000</v>
      </c>
      <c r="E2363" s="190">
        <v>4122000</v>
      </c>
      <c r="F2363" s="190">
        <v>4147000</v>
      </c>
      <c r="G2363" s="190">
        <v>4148000</v>
      </c>
      <c r="H2363" s="190">
        <v>4133000</v>
      </c>
    </row>
    <row r="2364" spans="1:8">
      <c r="A2364" s="185" t="str">
        <f t="shared" si="36"/>
        <v>A</v>
      </c>
      <c r="B2364" s="191" t="s">
        <v>124</v>
      </c>
      <c r="C2364" s="191" t="s">
        <v>97</v>
      </c>
      <c r="D2364" s="192">
        <v>11000000</v>
      </c>
      <c r="E2364" s="192">
        <v>2750000</v>
      </c>
      <c r="F2364" s="192">
        <v>2750000</v>
      </c>
      <c r="G2364" s="192">
        <v>2750000</v>
      </c>
      <c r="H2364" s="192">
        <v>2750000</v>
      </c>
    </row>
    <row r="2365" spans="1:8">
      <c r="A2365" s="185" t="str">
        <f t="shared" si="36"/>
        <v>A</v>
      </c>
      <c r="B2365" s="191" t="s">
        <v>124</v>
      </c>
      <c r="C2365" s="191" t="s">
        <v>98</v>
      </c>
      <c r="D2365" s="192">
        <v>5000000</v>
      </c>
      <c r="E2365" s="192">
        <v>1236000</v>
      </c>
      <c r="F2365" s="192">
        <v>1258000</v>
      </c>
      <c r="G2365" s="192">
        <v>1259000</v>
      </c>
      <c r="H2365" s="192">
        <v>1247000</v>
      </c>
    </row>
    <row r="2366" spans="1:8">
      <c r="A2366" s="185" t="str">
        <f t="shared" si="36"/>
        <v>A</v>
      </c>
      <c r="B2366" s="191" t="s">
        <v>124</v>
      </c>
      <c r="C2366" s="191" t="s">
        <v>101</v>
      </c>
      <c r="D2366" s="192">
        <v>150000</v>
      </c>
      <c r="E2366" s="192">
        <v>37000</v>
      </c>
      <c r="F2366" s="192">
        <v>38000</v>
      </c>
      <c r="G2366" s="192">
        <v>38000</v>
      </c>
      <c r="H2366" s="192">
        <v>37000</v>
      </c>
    </row>
    <row r="2367" spans="1:8">
      <c r="A2367" s="185" t="str">
        <f t="shared" si="36"/>
        <v>A</v>
      </c>
      <c r="B2367" s="191" t="s">
        <v>124</v>
      </c>
      <c r="C2367" s="191" t="s">
        <v>102</v>
      </c>
      <c r="D2367" s="192">
        <v>400000</v>
      </c>
      <c r="E2367" s="192">
        <v>99000</v>
      </c>
      <c r="F2367" s="192">
        <v>101000</v>
      </c>
      <c r="G2367" s="192">
        <v>101000</v>
      </c>
      <c r="H2367" s="192">
        <v>99000</v>
      </c>
    </row>
    <row r="2368" spans="1:8">
      <c r="A2368" s="185" t="str">
        <f t="shared" si="36"/>
        <v>A</v>
      </c>
      <c r="B2368" s="189" t="s">
        <v>124</v>
      </c>
      <c r="C2368" s="189" t="s">
        <v>121</v>
      </c>
      <c r="D2368" s="190">
        <v>300000</v>
      </c>
      <c r="E2368" s="190">
        <v>0</v>
      </c>
      <c r="F2368" s="190">
        <v>150000</v>
      </c>
      <c r="G2368" s="190">
        <v>100000</v>
      </c>
      <c r="H2368" s="190">
        <v>50000</v>
      </c>
    </row>
    <row r="2369" spans="1:8" ht="30.75" thickBot="1">
      <c r="A2369" s="185" t="str">
        <f t="shared" si="36"/>
        <v>A</v>
      </c>
      <c r="B2369" s="186" t="s">
        <v>1191</v>
      </c>
      <c r="C2369" s="187" t="s">
        <v>1192</v>
      </c>
      <c r="D2369" s="188">
        <v>12880000</v>
      </c>
      <c r="E2369" s="188">
        <v>3836000</v>
      </c>
      <c r="F2369" s="188">
        <v>4952000</v>
      </c>
      <c r="G2369" s="188">
        <v>2925000</v>
      </c>
      <c r="H2369" s="188">
        <v>1167000</v>
      </c>
    </row>
    <row r="2370" spans="1:8" ht="15.75" thickTop="1">
      <c r="A2370" s="185" t="str">
        <f t="shared" si="36"/>
        <v>A</v>
      </c>
      <c r="B2370" s="189" t="s">
        <v>124</v>
      </c>
      <c r="C2370" s="189" t="s">
        <v>96</v>
      </c>
      <c r="D2370" s="190">
        <v>10360000</v>
      </c>
      <c r="E2370" s="190">
        <v>2966000</v>
      </c>
      <c r="F2370" s="190">
        <v>3475000</v>
      </c>
      <c r="G2370" s="190">
        <v>2771000</v>
      </c>
      <c r="H2370" s="190">
        <v>1148000</v>
      </c>
    </row>
    <row r="2371" spans="1:8">
      <c r="A2371" s="185" t="str">
        <f t="shared" si="36"/>
        <v>A</v>
      </c>
      <c r="B2371" s="191" t="s">
        <v>124</v>
      </c>
      <c r="C2371" s="191" t="s">
        <v>97</v>
      </c>
      <c r="D2371" s="192">
        <v>5000000</v>
      </c>
      <c r="E2371" s="192">
        <v>2000000</v>
      </c>
      <c r="F2371" s="192">
        <v>2000000</v>
      </c>
      <c r="G2371" s="192">
        <v>1000000</v>
      </c>
      <c r="H2371" s="192">
        <v>0</v>
      </c>
    </row>
    <row r="2372" spans="1:8">
      <c r="A2372" s="185" t="str">
        <f t="shared" si="36"/>
        <v>A</v>
      </c>
      <c r="B2372" s="191" t="s">
        <v>124</v>
      </c>
      <c r="C2372" s="191" t="s">
        <v>98</v>
      </c>
      <c r="D2372" s="192">
        <v>5060000</v>
      </c>
      <c r="E2372" s="192">
        <v>891000</v>
      </c>
      <c r="F2372" s="192">
        <v>1400000</v>
      </c>
      <c r="G2372" s="192">
        <v>1696000</v>
      </c>
      <c r="H2372" s="192">
        <v>1073000</v>
      </c>
    </row>
    <row r="2373" spans="1:8">
      <c r="A2373" s="185" t="str">
        <f t="shared" si="36"/>
        <v>A</v>
      </c>
      <c r="B2373" s="191" t="s">
        <v>124</v>
      </c>
      <c r="C2373" s="191" t="s">
        <v>102</v>
      </c>
      <c r="D2373" s="192">
        <v>300000</v>
      </c>
      <c r="E2373" s="192">
        <v>75000</v>
      </c>
      <c r="F2373" s="192">
        <v>75000</v>
      </c>
      <c r="G2373" s="192">
        <v>75000</v>
      </c>
      <c r="H2373" s="192">
        <v>75000</v>
      </c>
    </row>
    <row r="2374" spans="1:8">
      <c r="A2374" s="185" t="str">
        <f t="shared" si="36"/>
        <v>A</v>
      </c>
      <c r="B2374" s="189" t="s">
        <v>124</v>
      </c>
      <c r="C2374" s="189" t="s">
        <v>121</v>
      </c>
      <c r="D2374" s="190">
        <v>2520000</v>
      </c>
      <c r="E2374" s="190">
        <v>870000</v>
      </c>
      <c r="F2374" s="190">
        <v>1477000</v>
      </c>
      <c r="G2374" s="190">
        <v>154000</v>
      </c>
      <c r="H2374" s="190">
        <v>19000</v>
      </c>
    </row>
    <row r="2375" spans="1:8" ht="15.75" thickBot="1">
      <c r="A2375" s="185" t="str">
        <f t="shared" ref="A2375:A2438" si="37">(IF(OR(D2375&lt;&gt;0,E2375&lt;&gt;0,F2375&lt;&gt;0,G2375&lt;&gt;0,H2375&lt;&gt;0),"A","B"))</f>
        <v>A</v>
      </c>
      <c r="B2375" s="186" t="s">
        <v>1193</v>
      </c>
      <c r="C2375" s="187" t="s">
        <v>1194</v>
      </c>
      <c r="D2375" s="188">
        <v>9630000</v>
      </c>
      <c r="E2375" s="188">
        <v>2905000</v>
      </c>
      <c r="F2375" s="188">
        <v>3375000</v>
      </c>
      <c r="G2375" s="188">
        <v>2375000</v>
      </c>
      <c r="H2375" s="188">
        <v>975000</v>
      </c>
    </row>
    <row r="2376" spans="1:8" ht="15.75" thickTop="1">
      <c r="A2376" s="185" t="str">
        <f t="shared" si="37"/>
        <v>A</v>
      </c>
      <c r="B2376" s="189" t="s">
        <v>124</v>
      </c>
      <c r="C2376" s="189" t="s">
        <v>96</v>
      </c>
      <c r="D2376" s="190">
        <v>9300000</v>
      </c>
      <c r="E2376" s="190">
        <v>2875000</v>
      </c>
      <c r="F2376" s="190">
        <v>3175000</v>
      </c>
      <c r="G2376" s="190">
        <v>2275000</v>
      </c>
      <c r="H2376" s="190">
        <v>975000</v>
      </c>
    </row>
    <row r="2377" spans="1:8">
      <c r="A2377" s="185" t="str">
        <f t="shared" si="37"/>
        <v>A</v>
      </c>
      <c r="B2377" s="191" t="s">
        <v>124</v>
      </c>
      <c r="C2377" s="191" t="s">
        <v>97</v>
      </c>
      <c r="D2377" s="192">
        <v>5000000</v>
      </c>
      <c r="E2377" s="192">
        <v>2000000</v>
      </c>
      <c r="F2377" s="192">
        <v>2000000</v>
      </c>
      <c r="G2377" s="192">
        <v>1000000</v>
      </c>
      <c r="H2377" s="192">
        <v>0</v>
      </c>
    </row>
    <row r="2378" spans="1:8">
      <c r="A2378" s="185" t="str">
        <f t="shared" si="37"/>
        <v>A</v>
      </c>
      <c r="B2378" s="191" t="s">
        <v>124</v>
      </c>
      <c r="C2378" s="191" t="s">
        <v>98</v>
      </c>
      <c r="D2378" s="192">
        <v>4000000</v>
      </c>
      <c r="E2378" s="192">
        <v>800000</v>
      </c>
      <c r="F2378" s="192">
        <v>1100000</v>
      </c>
      <c r="G2378" s="192">
        <v>1200000</v>
      </c>
      <c r="H2378" s="192">
        <v>900000</v>
      </c>
    </row>
    <row r="2379" spans="1:8">
      <c r="A2379" s="185" t="str">
        <f t="shared" si="37"/>
        <v>A</v>
      </c>
      <c r="B2379" s="191" t="s">
        <v>124</v>
      </c>
      <c r="C2379" s="191" t="s">
        <v>102</v>
      </c>
      <c r="D2379" s="192">
        <v>300000</v>
      </c>
      <c r="E2379" s="192">
        <v>75000</v>
      </c>
      <c r="F2379" s="192">
        <v>75000</v>
      </c>
      <c r="G2379" s="192">
        <v>75000</v>
      </c>
      <c r="H2379" s="192">
        <v>75000</v>
      </c>
    </row>
    <row r="2380" spans="1:8">
      <c r="A2380" s="185" t="str">
        <f t="shared" si="37"/>
        <v>A</v>
      </c>
      <c r="B2380" s="189" t="s">
        <v>124</v>
      </c>
      <c r="C2380" s="189" t="s">
        <v>121</v>
      </c>
      <c r="D2380" s="190">
        <v>330000</v>
      </c>
      <c r="E2380" s="190">
        <v>30000</v>
      </c>
      <c r="F2380" s="190">
        <v>200000</v>
      </c>
      <c r="G2380" s="190">
        <v>100000</v>
      </c>
      <c r="H2380" s="190">
        <v>0</v>
      </c>
    </row>
    <row r="2381" spans="1:8" ht="15.75" thickBot="1">
      <c r="A2381" s="185" t="str">
        <f t="shared" si="37"/>
        <v>A</v>
      </c>
      <c r="B2381" s="186" t="s">
        <v>1195</v>
      </c>
      <c r="C2381" s="187" t="s">
        <v>1196</v>
      </c>
      <c r="D2381" s="188">
        <v>700000</v>
      </c>
      <c r="E2381" s="188">
        <v>10000</v>
      </c>
      <c r="F2381" s="188">
        <v>175000</v>
      </c>
      <c r="G2381" s="188">
        <v>365000</v>
      </c>
      <c r="H2381" s="188">
        <v>150000</v>
      </c>
    </row>
    <row r="2382" spans="1:8" ht="15.75" thickTop="1">
      <c r="A2382" s="185" t="str">
        <f t="shared" si="37"/>
        <v>A</v>
      </c>
      <c r="B2382" s="189" t="s">
        <v>124</v>
      </c>
      <c r="C2382" s="189" t="s">
        <v>96</v>
      </c>
      <c r="D2382" s="190">
        <v>700000</v>
      </c>
      <c r="E2382" s="190">
        <v>10000</v>
      </c>
      <c r="F2382" s="190">
        <v>175000</v>
      </c>
      <c r="G2382" s="190">
        <v>365000</v>
      </c>
      <c r="H2382" s="190">
        <v>150000</v>
      </c>
    </row>
    <row r="2383" spans="1:8">
      <c r="A2383" s="185" t="str">
        <f t="shared" si="37"/>
        <v>A</v>
      </c>
      <c r="B2383" s="191" t="s">
        <v>124</v>
      </c>
      <c r="C2383" s="191" t="s">
        <v>98</v>
      </c>
      <c r="D2383" s="192">
        <v>700000</v>
      </c>
      <c r="E2383" s="192">
        <v>10000</v>
      </c>
      <c r="F2383" s="192">
        <v>175000</v>
      </c>
      <c r="G2383" s="192">
        <v>365000</v>
      </c>
      <c r="H2383" s="192">
        <v>150000</v>
      </c>
    </row>
    <row r="2384" spans="1:8" ht="30.75" thickBot="1">
      <c r="A2384" s="185" t="str">
        <f t="shared" si="37"/>
        <v>A</v>
      </c>
      <c r="B2384" s="186" t="s">
        <v>1197</v>
      </c>
      <c r="C2384" s="187" t="s">
        <v>1198</v>
      </c>
      <c r="D2384" s="188">
        <v>2250000</v>
      </c>
      <c r="E2384" s="188">
        <v>800000</v>
      </c>
      <c r="F2384" s="188">
        <v>1350000</v>
      </c>
      <c r="G2384" s="188">
        <v>100000</v>
      </c>
      <c r="H2384" s="188">
        <v>0</v>
      </c>
    </row>
    <row r="2385" spans="1:8" ht="15.75" thickTop="1">
      <c r="A2385" s="185" t="str">
        <f t="shared" si="37"/>
        <v>A</v>
      </c>
      <c r="B2385" s="189" t="s">
        <v>124</v>
      </c>
      <c r="C2385" s="189" t="s">
        <v>96</v>
      </c>
      <c r="D2385" s="190">
        <v>250000</v>
      </c>
      <c r="E2385" s="190">
        <v>50000</v>
      </c>
      <c r="F2385" s="190">
        <v>100000</v>
      </c>
      <c r="G2385" s="190">
        <v>100000</v>
      </c>
      <c r="H2385" s="190">
        <v>0</v>
      </c>
    </row>
    <row r="2386" spans="1:8">
      <c r="A2386" s="185" t="str">
        <f t="shared" si="37"/>
        <v>A</v>
      </c>
      <c r="B2386" s="191" t="s">
        <v>124</v>
      </c>
      <c r="C2386" s="191" t="s">
        <v>98</v>
      </c>
      <c r="D2386" s="192">
        <v>250000</v>
      </c>
      <c r="E2386" s="192">
        <v>50000</v>
      </c>
      <c r="F2386" s="192">
        <v>100000</v>
      </c>
      <c r="G2386" s="192">
        <v>100000</v>
      </c>
      <c r="H2386" s="192">
        <v>0</v>
      </c>
    </row>
    <row r="2387" spans="1:8">
      <c r="A2387" s="185" t="str">
        <f t="shared" si="37"/>
        <v>A</v>
      </c>
      <c r="B2387" s="189" t="s">
        <v>124</v>
      </c>
      <c r="C2387" s="189" t="s">
        <v>121</v>
      </c>
      <c r="D2387" s="190">
        <v>2000000</v>
      </c>
      <c r="E2387" s="190">
        <v>750000</v>
      </c>
      <c r="F2387" s="190">
        <v>1250000</v>
      </c>
      <c r="G2387" s="190">
        <v>0</v>
      </c>
      <c r="H2387" s="190">
        <v>0</v>
      </c>
    </row>
    <row r="2388" spans="1:8" ht="15.75" thickBot="1">
      <c r="A2388" s="185" t="str">
        <f t="shared" si="37"/>
        <v>A</v>
      </c>
      <c r="B2388" s="186" t="s">
        <v>1199</v>
      </c>
      <c r="C2388" s="187" t="s">
        <v>1200</v>
      </c>
      <c r="D2388" s="188">
        <v>300000</v>
      </c>
      <c r="E2388" s="188">
        <v>121000</v>
      </c>
      <c r="F2388" s="188">
        <v>52000</v>
      </c>
      <c r="G2388" s="188">
        <v>85000</v>
      </c>
      <c r="H2388" s="188">
        <v>42000</v>
      </c>
    </row>
    <row r="2389" spans="1:8" ht="15.75" thickTop="1">
      <c r="A2389" s="185" t="str">
        <f t="shared" si="37"/>
        <v>A</v>
      </c>
      <c r="B2389" s="189" t="s">
        <v>124</v>
      </c>
      <c r="C2389" s="189" t="s">
        <v>96</v>
      </c>
      <c r="D2389" s="190">
        <v>110000</v>
      </c>
      <c r="E2389" s="190">
        <v>31000</v>
      </c>
      <c r="F2389" s="190">
        <v>25000</v>
      </c>
      <c r="G2389" s="190">
        <v>31000</v>
      </c>
      <c r="H2389" s="190">
        <v>23000</v>
      </c>
    </row>
    <row r="2390" spans="1:8" hidden="1">
      <c r="A2390" s="185" t="str">
        <f t="shared" si="37"/>
        <v>B</v>
      </c>
      <c r="B2390" s="191" t="s">
        <v>124</v>
      </c>
      <c r="C2390" s="191" t="s">
        <v>97</v>
      </c>
      <c r="D2390" s="192">
        <v>0</v>
      </c>
      <c r="E2390" s="192">
        <v>0</v>
      </c>
      <c r="F2390" s="192">
        <v>0</v>
      </c>
      <c r="G2390" s="192">
        <v>0</v>
      </c>
      <c r="H2390" s="192">
        <v>0</v>
      </c>
    </row>
    <row r="2391" spans="1:8">
      <c r="A2391" s="185" t="str">
        <f t="shared" si="37"/>
        <v>A</v>
      </c>
      <c r="B2391" s="191" t="s">
        <v>124</v>
      </c>
      <c r="C2391" s="191" t="s">
        <v>98</v>
      </c>
      <c r="D2391" s="192">
        <v>110000</v>
      </c>
      <c r="E2391" s="192">
        <v>31000</v>
      </c>
      <c r="F2391" s="192">
        <v>25000</v>
      </c>
      <c r="G2391" s="192">
        <v>31000</v>
      </c>
      <c r="H2391" s="192">
        <v>23000</v>
      </c>
    </row>
    <row r="2392" spans="1:8">
      <c r="A2392" s="185" t="str">
        <f t="shared" si="37"/>
        <v>A</v>
      </c>
      <c r="B2392" s="189" t="s">
        <v>124</v>
      </c>
      <c r="C2392" s="189" t="s">
        <v>121</v>
      </c>
      <c r="D2392" s="190">
        <v>190000</v>
      </c>
      <c r="E2392" s="190">
        <v>90000</v>
      </c>
      <c r="F2392" s="190">
        <v>27000</v>
      </c>
      <c r="G2392" s="190">
        <v>54000</v>
      </c>
      <c r="H2392" s="190">
        <v>19000</v>
      </c>
    </row>
    <row r="2393" spans="1:8" ht="15.75" thickBot="1">
      <c r="A2393" s="185" t="str">
        <f t="shared" si="37"/>
        <v>A</v>
      </c>
      <c r="B2393" s="186" t="s">
        <v>1201</v>
      </c>
      <c r="C2393" s="187" t="s">
        <v>1202</v>
      </c>
      <c r="D2393" s="188">
        <v>7950000</v>
      </c>
      <c r="E2393" s="188">
        <v>2673000</v>
      </c>
      <c r="F2393" s="188">
        <v>3108000</v>
      </c>
      <c r="G2393" s="188">
        <v>1207000</v>
      </c>
      <c r="H2393" s="188">
        <v>962000</v>
      </c>
    </row>
    <row r="2394" spans="1:8" ht="15.75" thickTop="1">
      <c r="A2394" s="185" t="str">
        <f t="shared" si="37"/>
        <v>A</v>
      </c>
      <c r="B2394" s="189" t="s">
        <v>124</v>
      </c>
      <c r="C2394" s="189" t="s">
        <v>96</v>
      </c>
      <c r="D2394" s="190">
        <v>6945000</v>
      </c>
      <c r="E2394" s="190">
        <v>2573000</v>
      </c>
      <c r="F2394" s="190">
        <v>2308000</v>
      </c>
      <c r="G2394" s="190">
        <v>1102000</v>
      </c>
      <c r="H2394" s="190">
        <v>962000</v>
      </c>
    </row>
    <row r="2395" spans="1:8">
      <c r="A2395" s="185" t="str">
        <f t="shared" si="37"/>
        <v>A</v>
      </c>
      <c r="B2395" s="191" t="s">
        <v>124</v>
      </c>
      <c r="C2395" s="191" t="s">
        <v>97</v>
      </c>
      <c r="D2395" s="192">
        <v>2880000</v>
      </c>
      <c r="E2395" s="192">
        <v>1725000</v>
      </c>
      <c r="F2395" s="192">
        <v>1155000</v>
      </c>
      <c r="G2395" s="192">
        <v>0</v>
      </c>
      <c r="H2395" s="192">
        <v>0</v>
      </c>
    </row>
    <row r="2396" spans="1:8">
      <c r="A2396" s="185" t="str">
        <f t="shared" si="37"/>
        <v>A</v>
      </c>
      <c r="B2396" s="191" t="s">
        <v>124</v>
      </c>
      <c r="C2396" s="191" t="s">
        <v>98</v>
      </c>
      <c r="D2396" s="192">
        <v>3735000</v>
      </c>
      <c r="E2396" s="192">
        <v>755000</v>
      </c>
      <c r="F2396" s="192">
        <v>1080000</v>
      </c>
      <c r="G2396" s="192">
        <v>1030000</v>
      </c>
      <c r="H2396" s="192">
        <v>870000</v>
      </c>
    </row>
    <row r="2397" spans="1:8">
      <c r="A2397" s="185" t="str">
        <f t="shared" si="37"/>
        <v>A</v>
      </c>
      <c r="B2397" s="191" t="s">
        <v>124</v>
      </c>
      <c r="C2397" s="191" t="s">
        <v>101</v>
      </c>
      <c r="D2397" s="192">
        <v>100000</v>
      </c>
      <c r="E2397" s="192">
        <v>35000</v>
      </c>
      <c r="F2397" s="192">
        <v>15000</v>
      </c>
      <c r="G2397" s="192">
        <v>15000</v>
      </c>
      <c r="H2397" s="192">
        <v>35000</v>
      </c>
    </row>
    <row r="2398" spans="1:8">
      <c r="A2398" s="185" t="str">
        <f t="shared" si="37"/>
        <v>A</v>
      </c>
      <c r="B2398" s="191" t="s">
        <v>124</v>
      </c>
      <c r="C2398" s="191" t="s">
        <v>102</v>
      </c>
      <c r="D2398" s="192">
        <v>230000</v>
      </c>
      <c r="E2398" s="192">
        <v>58000</v>
      </c>
      <c r="F2398" s="192">
        <v>58000</v>
      </c>
      <c r="G2398" s="192">
        <v>57000</v>
      </c>
      <c r="H2398" s="192">
        <v>57000</v>
      </c>
    </row>
    <row r="2399" spans="1:8">
      <c r="A2399" s="185" t="str">
        <f t="shared" si="37"/>
        <v>A</v>
      </c>
      <c r="B2399" s="189" t="s">
        <v>124</v>
      </c>
      <c r="C2399" s="189" t="s">
        <v>121</v>
      </c>
      <c r="D2399" s="190">
        <v>1005000</v>
      </c>
      <c r="E2399" s="190">
        <v>100000</v>
      </c>
      <c r="F2399" s="190">
        <v>800000</v>
      </c>
      <c r="G2399" s="190">
        <v>105000</v>
      </c>
      <c r="H2399" s="190">
        <v>0</v>
      </c>
    </row>
    <row r="2400" spans="1:8" ht="15.75" thickBot="1">
      <c r="A2400" s="185" t="str">
        <f t="shared" si="37"/>
        <v>A</v>
      </c>
      <c r="B2400" s="186" t="s">
        <v>1203</v>
      </c>
      <c r="C2400" s="187" t="s">
        <v>1204</v>
      </c>
      <c r="D2400" s="188">
        <v>7300000</v>
      </c>
      <c r="E2400" s="188">
        <v>2618000</v>
      </c>
      <c r="F2400" s="188">
        <v>2828000</v>
      </c>
      <c r="G2400" s="188">
        <v>977000</v>
      </c>
      <c r="H2400" s="188">
        <v>877000</v>
      </c>
    </row>
    <row r="2401" spans="1:8" ht="15.75" thickTop="1">
      <c r="A2401" s="185" t="str">
        <f t="shared" si="37"/>
        <v>A</v>
      </c>
      <c r="B2401" s="189" t="s">
        <v>124</v>
      </c>
      <c r="C2401" s="189" t="s">
        <v>96</v>
      </c>
      <c r="D2401" s="190">
        <v>6295000</v>
      </c>
      <c r="E2401" s="190">
        <v>2518000</v>
      </c>
      <c r="F2401" s="190">
        <v>2028000</v>
      </c>
      <c r="G2401" s="190">
        <v>872000</v>
      </c>
      <c r="H2401" s="190">
        <v>877000</v>
      </c>
    </row>
    <row r="2402" spans="1:8">
      <c r="A2402" s="185" t="str">
        <f t="shared" si="37"/>
        <v>A</v>
      </c>
      <c r="B2402" s="191" t="s">
        <v>124</v>
      </c>
      <c r="C2402" s="191" t="s">
        <v>97</v>
      </c>
      <c r="D2402" s="192">
        <v>2880000</v>
      </c>
      <c r="E2402" s="192">
        <v>1725000</v>
      </c>
      <c r="F2402" s="192">
        <v>1155000</v>
      </c>
      <c r="G2402" s="192">
        <v>0</v>
      </c>
      <c r="H2402" s="192">
        <v>0</v>
      </c>
    </row>
    <row r="2403" spans="1:8">
      <c r="A2403" s="185" t="str">
        <f t="shared" si="37"/>
        <v>A</v>
      </c>
      <c r="B2403" s="191" t="s">
        <v>124</v>
      </c>
      <c r="C2403" s="191" t="s">
        <v>98</v>
      </c>
      <c r="D2403" s="192">
        <v>3085000</v>
      </c>
      <c r="E2403" s="192">
        <v>700000</v>
      </c>
      <c r="F2403" s="192">
        <v>800000</v>
      </c>
      <c r="G2403" s="192">
        <v>800000</v>
      </c>
      <c r="H2403" s="192">
        <v>785000</v>
      </c>
    </row>
    <row r="2404" spans="1:8">
      <c r="A2404" s="185" t="str">
        <f t="shared" si="37"/>
        <v>A</v>
      </c>
      <c r="B2404" s="191" t="s">
        <v>124</v>
      </c>
      <c r="C2404" s="191" t="s">
        <v>101</v>
      </c>
      <c r="D2404" s="192">
        <v>100000</v>
      </c>
      <c r="E2404" s="192">
        <v>35000</v>
      </c>
      <c r="F2404" s="192">
        <v>15000</v>
      </c>
      <c r="G2404" s="192">
        <v>15000</v>
      </c>
      <c r="H2404" s="192">
        <v>35000</v>
      </c>
    </row>
    <row r="2405" spans="1:8">
      <c r="A2405" s="185" t="str">
        <f t="shared" si="37"/>
        <v>A</v>
      </c>
      <c r="B2405" s="191" t="s">
        <v>124</v>
      </c>
      <c r="C2405" s="191" t="s">
        <v>102</v>
      </c>
      <c r="D2405" s="192">
        <v>230000</v>
      </c>
      <c r="E2405" s="192">
        <v>58000</v>
      </c>
      <c r="F2405" s="192">
        <v>58000</v>
      </c>
      <c r="G2405" s="192">
        <v>57000</v>
      </c>
      <c r="H2405" s="192">
        <v>57000</v>
      </c>
    </row>
    <row r="2406" spans="1:8">
      <c r="A2406" s="185" t="str">
        <f t="shared" si="37"/>
        <v>A</v>
      </c>
      <c r="B2406" s="189" t="s">
        <v>124</v>
      </c>
      <c r="C2406" s="189" t="s">
        <v>121</v>
      </c>
      <c r="D2406" s="190">
        <v>1005000</v>
      </c>
      <c r="E2406" s="190">
        <v>100000</v>
      </c>
      <c r="F2406" s="190">
        <v>800000</v>
      </c>
      <c r="G2406" s="190">
        <v>105000</v>
      </c>
      <c r="H2406" s="190">
        <v>0</v>
      </c>
    </row>
    <row r="2407" spans="1:8" ht="15.75" thickBot="1">
      <c r="A2407" s="185" t="str">
        <f t="shared" si="37"/>
        <v>A</v>
      </c>
      <c r="B2407" s="186" t="s">
        <v>1205</v>
      </c>
      <c r="C2407" s="187" t="s">
        <v>1206</v>
      </c>
      <c r="D2407" s="188">
        <v>300000</v>
      </c>
      <c r="E2407" s="188">
        <v>25000</v>
      </c>
      <c r="F2407" s="188">
        <v>125000</v>
      </c>
      <c r="G2407" s="188">
        <v>75000</v>
      </c>
      <c r="H2407" s="188">
        <v>75000</v>
      </c>
    </row>
    <row r="2408" spans="1:8" ht="15.75" thickTop="1">
      <c r="A2408" s="185" t="str">
        <f t="shared" si="37"/>
        <v>A</v>
      </c>
      <c r="B2408" s="189" t="s">
        <v>124</v>
      </c>
      <c r="C2408" s="189" t="s">
        <v>96</v>
      </c>
      <c r="D2408" s="190">
        <v>300000</v>
      </c>
      <c r="E2408" s="190">
        <v>25000</v>
      </c>
      <c r="F2408" s="190">
        <v>125000</v>
      </c>
      <c r="G2408" s="190">
        <v>75000</v>
      </c>
      <c r="H2408" s="190">
        <v>75000</v>
      </c>
    </row>
    <row r="2409" spans="1:8">
      <c r="A2409" s="185" t="str">
        <f t="shared" si="37"/>
        <v>A</v>
      </c>
      <c r="B2409" s="191" t="s">
        <v>124</v>
      </c>
      <c r="C2409" s="191" t="s">
        <v>98</v>
      </c>
      <c r="D2409" s="192">
        <v>300000</v>
      </c>
      <c r="E2409" s="192">
        <v>25000</v>
      </c>
      <c r="F2409" s="192">
        <v>125000</v>
      </c>
      <c r="G2409" s="192">
        <v>75000</v>
      </c>
      <c r="H2409" s="192">
        <v>75000</v>
      </c>
    </row>
    <row r="2410" spans="1:8" ht="15.75" thickBot="1">
      <c r="A2410" s="185" t="str">
        <f t="shared" si="37"/>
        <v>A</v>
      </c>
      <c r="B2410" s="186" t="s">
        <v>1207</v>
      </c>
      <c r="C2410" s="187" t="s">
        <v>1208</v>
      </c>
      <c r="D2410" s="188">
        <v>100000</v>
      </c>
      <c r="E2410" s="188">
        <v>30000</v>
      </c>
      <c r="F2410" s="188">
        <v>30000</v>
      </c>
      <c r="G2410" s="188">
        <v>30000</v>
      </c>
      <c r="H2410" s="188">
        <v>10000</v>
      </c>
    </row>
    <row r="2411" spans="1:8" ht="15.75" thickTop="1">
      <c r="A2411" s="185" t="str">
        <f t="shared" si="37"/>
        <v>A</v>
      </c>
      <c r="B2411" s="189" t="s">
        <v>124</v>
      </c>
      <c r="C2411" s="189" t="s">
        <v>96</v>
      </c>
      <c r="D2411" s="190">
        <v>100000</v>
      </c>
      <c r="E2411" s="190">
        <v>30000</v>
      </c>
      <c r="F2411" s="190">
        <v>30000</v>
      </c>
      <c r="G2411" s="190">
        <v>30000</v>
      </c>
      <c r="H2411" s="190">
        <v>10000</v>
      </c>
    </row>
    <row r="2412" spans="1:8">
      <c r="A2412" s="185" t="str">
        <f t="shared" si="37"/>
        <v>A</v>
      </c>
      <c r="B2412" s="191" t="s">
        <v>124</v>
      </c>
      <c r="C2412" s="191" t="s">
        <v>98</v>
      </c>
      <c r="D2412" s="192">
        <v>100000</v>
      </c>
      <c r="E2412" s="192">
        <v>30000</v>
      </c>
      <c r="F2412" s="192">
        <v>30000</v>
      </c>
      <c r="G2412" s="192">
        <v>30000</v>
      </c>
      <c r="H2412" s="192">
        <v>10000</v>
      </c>
    </row>
    <row r="2413" spans="1:8" ht="15.75" thickBot="1">
      <c r="A2413" s="185" t="str">
        <f t="shared" si="37"/>
        <v>A</v>
      </c>
      <c r="B2413" s="186" t="s">
        <v>1209</v>
      </c>
      <c r="C2413" s="187" t="s">
        <v>1210</v>
      </c>
      <c r="D2413" s="188">
        <v>250000</v>
      </c>
      <c r="E2413" s="188">
        <v>0</v>
      </c>
      <c r="F2413" s="188">
        <v>125000</v>
      </c>
      <c r="G2413" s="188">
        <v>125000</v>
      </c>
      <c r="H2413" s="188">
        <v>0</v>
      </c>
    </row>
    <row r="2414" spans="1:8" ht="15.75" thickTop="1">
      <c r="A2414" s="185" t="str">
        <f t="shared" si="37"/>
        <v>A</v>
      </c>
      <c r="B2414" s="189" t="s">
        <v>124</v>
      </c>
      <c r="C2414" s="189" t="s">
        <v>96</v>
      </c>
      <c r="D2414" s="190">
        <v>250000</v>
      </c>
      <c r="E2414" s="190">
        <v>0</v>
      </c>
      <c r="F2414" s="190">
        <v>125000</v>
      </c>
      <c r="G2414" s="190">
        <v>125000</v>
      </c>
      <c r="H2414" s="190">
        <v>0</v>
      </c>
    </row>
    <row r="2415" spans="1:8">
      <c r="A2415" s="185" t="str">
        <f t="shared" si="37"/>
        <v>A</v>
      </c>
      <c r="B2415" s="191" t="s">
        <v>124</v>
      </c>
      <c r="C2415" s="191" t="s">
        <v>98</v>
      </c>
      <c r="D2415" s="192">
        <v>250000</v>
      </c>
      <c r="E2415" s="192">
        <v>0</v>
      </c>
      <c r="F2415" s="192">
        <v>125000</v>
      </c>
      <c r="G2415" s="192">
        <v>125000</v>
      </c>
      <c r="H2415" s="192">
        <v>0</v>
      </c>
    </row>
    <row r="2416" spans="1:8" ht="30.75" thickBot="1">
      <c r="A2416" s="185" t="str">
        <f t="shared" si="37"/>
        <v>A</v>
      </c>
      <c r="B2416" s="186" t="s">
        <v>1211</v>
      </c>
      <c r="C2416" s="187" t="s">
        <v>1212</v>
      </c>
      <c r="D2416" s="188">
        <v>620000</v>
      </c>
      <c r="E2416" s="188">
        <v>176100</v>
      </c>
      <c r="F2416" s="188">
        <v>171850</v>
      </c>
      <c r="G2416" s="188">
        <v>138450</v>
      </c>
      <c r="H2416" s="188">
        <v>133600</v>
      </c>
    </row>
    <row r="2417" spans="1:8" ht="15.75" thickTop="1">
      <c r="A2417" s="185" t="str">
        <f t="shared" si="37"/>
        <v>A</v>
      </c>
      <c r="B2417" s="189" t="s">
        <v>124</v>
      </c>
      <c r="C2417" s="189" t="s">
        <v>96</v>
      </c>
      <c r="D2417" s="190">
        <v>620000</v>
      </c>
      <c r="E2417" s="190">
        <v>176100</v>
      </c>
      <c r="F2417" s="190">
        <v>171850</v>
      </c>
      <c r="G2417" s="190">
        <v>138450</v>
      </c>
      <c r="H2417" s="190">
        <v>133600</v>
      </c>
    </row>
    <row r="2418" spans="1:8">
      <c r="A2418" s="185" t="str">
        <f t="shared" si="37"/>
        <v>A</v>
      </c>
      <c r="B2418" s="191" t="s">
        <v>124</v>
      </c>
      <c r="C2418" s="191" t="s">
        <v>97</v>
      </c>
      <c r="D2418" s="192">
        <v>150000</v>
      </c>
      <c r="E2418" s="192">
        <v>37500</v>
      </c>
      <c r="F2418" s="192">
        <v>37500</v>
      </c>
      <c r="G2418" s="192">
        <v>37500</v>
      </c>
      <c r="H2418" s="192">
        <v>37500</v>
      </c>
    </row>
    <row r="2419" spans="1:8">
      <c r="A2419" s="185" t="str">
        <f t="shared" si="37"/>
        <v>A</v>
      </c>
      <c r="B2419" s="191" t="s">
        <v>124</v>
      </c>
      <c r="C2419" s="191" t="s">
        <v>98</v>
      </c>
      <c r="D2419" s="192">
        <v>470000</v>
      </c>
      <c r="E2419" s="192">
        <v>138600</v>
      </c>
      <c r="F2419" s="192">
        <v>134350</v>
      </c>
      <c r="G2419" s="192">
        <v>100950</v>
      </c>
      <c r="H2419" s="192">
        <v>96100</v>
      </c>
    </row>
    <row r="2420" spans="1:8" ht="30.75" thickBot="1">
      <c r="A2420" s="185" t="str">
        <f t="shared" si="37"/>
        <v>A</v>
      </c>
      <c r="B2420" s="186" t="s">
        <v>1213</v>
      </c>
      <c r="C2420" s="187" t="s">
        <v>1212</v>
      </c>
      <c r="D2420" s="188">
        <v>270000</v>
      </c>
      <c r="E2420" s="188">
        <v>72500</v>
      </c>
      <c r="F2420" s="188">
        <v>67500</v>
      </c>
      <c r="G2420" s="188">
        <v>67500</v>
      </c>
      <c r="H2420" s="188">
        <v>62500</v>
      </c>
    </row>
    <row r="2421" spans="1:8" ht="15.75" thickTop="1">
      <c r="A2421" s="185" t="str">
        <f t="shared" si="37"/>
        <v>A</v>
      </c>
      <c r="B2421" s="189" t="s">
        <v>124</v>
      </c>
      <c r="C2421" s="189" t="s">
        <v>96</v>
      </c>
      <c r="D2421" s="190">
        <v>270000</v>
      </c>
      <c r="E2421" s="190">
        <v>72500</v>
      </c>
      <c r="F2421" s="190">
        <v>67500</v>
      </c>
      <c r="G2421" s="190">
        <v>67500</v>
      </c>
      <c r="H2421" s="190">
        <v>62500</v>
      </c>
    </row>
    <row r="2422" spans="1:8">
      <c r="A2422" s="185" t="str">
        <f t="shared" si="37"/>
        <v>A</v>
      </c>
      <c r="B2422" s="191" t="s">
        <v>124</v>
      </c>
      <c r="C2422" s="191" t="s">
        <v>97</v>
      </c>
      <c r="D2422" s="192">
        <v>150000</v>
      </c>
      <c r="E2422" s="192">
        <v>37500</v>
      </c>
      <c r="F2422" s="192">
        <v>37500</v>
      </c>
      <c r="G2422" s="192">
        <v>37500</v>
      </c>
      <c r="H2422" s="192">
        <v>37500</v>
      </c>
    </row>
    <row r="2423" spans="1:8">
      <c r="A2423" s="185" t="str">
        <f t="shared" si="37"/>
        <v>A</v>
      </c>
      <c r="B2423" s="191" t="s">
        <v>124</v>
      </c>
      <c r="C2423" s="191" t="s">
        <v>98</v>
      </c>
      <c r="D2423" s="192">
        <v>120000</v>
      </c>
      <c r="E2423" s="192">
        <v>35000</v>
      </c>
      <c r="F2423" s="192">
        <v>30000</v>
      </c>
      <c r="G2423" s="192">
        <v>30000</v>
      </c>
      <c r="H2423" s="192">
        <v>25000</v>
      </c>
    </row>
    <row r="2424" spans="1:8" ht="30.75" thickBot="1">
      <c r="A2424" s="185" t="str">
        <f t="shared" si="37"/>
        <v>A</v>
      </c>
      <c r="B2424" s="186" t="s">
        <v>1214</v>
      </c>
      <c r="C2424" s="187" t="s">
        <v>1215</v>
      </c>
      <c r="D2424" s="188">
        <v>350000</v>
      </c>
      <c r="E2424" s="188">
        <v>103600</v>
      </c>
      <c r="F2424" s="188">
        <v>104350</v>
      </c>
      <c r="G2424" s="188">
        <v>70950</v>
      </c>
      <c r="H2424" s="188">
        <v>71100</v>
      </c>
    </row>
    <row r="2425" spans="1:8" ht="15.75" thickTop="1">
      <c r="A2425" s="185" t="str">
        <f t="shared" si="37"/>
        <v>A</v>
      </c>
      <c r="B2425" s="189" t="s">
        <v>124</v>
      </c>
      <c r="C2425" s="189" t="s">
        <v>96</v>
      </c>
      <c r="D2425" s="190">
        <v>350000</v>
      </c>
      <c r="E2425" s="190">
        <v>103600</v>
      </c>
      <c r="F2425" s="190">
        <v>104350</v>
      </c>
      <c r="G2425" s="190">
        <v>70950</v>
      </c>
      <c r="H2425" s="190">
        <v>71100</v>
      </c>
    </row>
    <row r="2426" spans="1:8">
      <c r="A2426" s="185" t="str">
        <f t="shared" si="37"/>
        <v>A</v>
      </c>
      <c r="B2426" s="191" t="s">
        <v>124</v>
      </c>
      <c r="C2426" s="191" t="s">
        <v>98</v>
      </c>
      <c r="D2426" s="192">
        <v>350000</v>
      </c>
      <c r="E2426" s="192">
        <v>103600</v>
      </c>
      <c r="F2426" s="192">
        <v>104350</v>
      </c>
      <c r="G2426" s="192">
        <v>70950</v>
      </c>
      <c r="H2426" s="192">
        <v>71100</v>
      </c>
    </row>
    <row r="2427" spans="1:8" ht="60.75" thickBot="1">
      <c r="A2427" s="185" t="str">
        <f t="shared" si="37"/>
        <v>A</v>
      </c>
      <c r="B2427" s="186" t="s">
        <v>1216</v>
      </c>
      <c r="C2427" s="187" t="s">
        <v>1217</v>
      </c>
      <c r="D2427" s="188">
        <v>4890000</v>
      </c>
      <c r="E2427" s="188">
        <v>1624000</v>
      </c>
      <c r="F2427" s="188">
        <v>1709500</v>
      </c>
      <c r="G2427" s="188">
        <v>1047500</v>
      </c>
      <c r="H2427" s="188">
        <v>509000</v>
      </c>
    </row>
    <row r="2428" spans="1:8" ht="15.75" thickTop="1">
      <c r="A2428" s="185" t="str">
        <f t="shared" si="37"/>
        <v>A</v>
      </c>
      <c r="B2428" s="189" t="s">
        <v>124</v>
      </c>
      <c r="C2428" s="189" t="s">
        <v>96</v>
      </c>
      <c r="D2428" s="190">
        <v>2640000</v>
      </c>
      <c r="E2428" s="190">
        <v>1017000</v>
      </c>
      <c r="F2428" s="190">
        <v>519500</v>
      </c>
      <c r="G2428" s="190">
        <v>594500</v>
      </c>
      <c r="H2428" s="190">
        <v>509000</v>
      </c>
    </row>
    <row r="2429" spans="1:8">
      <c r="A2429" s="185" t="str">
        <f t="shared" si="37"/>
        <v>A</v>
      </c>
      <c r="B2429" s="191" t="s">
        <v>124</v>
      </c>
      <c r="C2429" s="191" t="s">
        <v>97</v>
      </c>
      <c r="D2429" s="192">
        <v>1120000</v>
      </c>
      <c r="E2429" s="192">
        <v>280000</v>
      </c>
      <c r="F2429" s="192">
        <v>280000</v>
      </c>
      <c r="G2429" s="192">
        <v>280000</v>
      </c>
      <c r="H2429" s="192">
        <v>280000</v>
      </c>
    </row>
    <row r="2430" spans="1:8">
      <c r="A2430" s="185" t="str">
        <f t="shared" si="37"/>
        <v>A</v>
      </c>
      <c r="B2430" s="191" t="s">
        <v>124</v>
      </c>
      <c r="C2430" s="191" t="s">
        <v>98</v>
      </c>
      <c r="D2430" s="192">
        <v>1503000</v>
      </c>
      <c r="E2430" s="192">
        <v>726500</v>
      </c>
      <c r="F2430" s="192">
        <v>236500</v>
      </c>
      <c r="G2430" s="192">
        <v>311500</v>
      </c>
      <c r="H2430" s="192">
        <v>228500</v>
      </c>
    </row>
    <row r="2431" spans="1:8">
      <c r="A2431" s="185" t="str">
        <f t="shared" si="37"/>
        <v>A</v>
      </c>
      <c r="B2431" s="191" t="s">
        <v>124</v>
      </c>
      <c r="C2431" s="191" t="s">
        <v>101</v>
      </c>
      <c r="D2431" s="192">
        <v>15000</v>
      </c>
      <c r="E2431" s="192">
        <v>10000</v>
      </c>
      <c r="F2431" s="192">
        <v>2500</v>
      </c>
      <c r="G2431" s="192">
        <v>2500</v>
      </c>
      <c r="H2431" s="192">
        <v>0</v>
      </c>
    </row>
    <row r="2432" spans="1:8">
      <c r="A2432" s="185" t="str">
        <f t="shared" si="37"/>
        <v>A</v>
      </c>
      <c r="B2432" s="191" t="s">
        <v>124</v>
      </c>
      <c r="C2432" s="191" t="s">
        <v>102</v>
      </c>
      <c r="D2432" s="192">
        <v>2000</v>
      </c>
      <c r="E2432" s="192">
        <v>500</v>
      </c>
      <c r="F2432" s="192">
        <v>500</v>
      </c>
      <c r="G2432" s="192">
        <v>500</v>
      </c>
      <c r="H2432" s="192">
        <v>500</v>
      </c>
    </row>
    <row r="2433" spans="1:8">
      <c r="A2433" s="185" t="str">
        <f t="shared" si="37"/>
        <v>A</v>
      </c>
      <c r="B2433" s="189" t="s">
        <v>124</v>
      </c>
      <c r="C2433" s="189" t="s">
        <v>121</v>
      </c>
      <c r="D2433" s="190">
        <v>2250000</v>
      </c>
      <c r="E2433" s="190">
        <v>607000</v>
      </c>
      <c r="F2433" s="190">
        <v>1190000</v>
      </c>
      <c r="G2433" s="190">
        <v>453000</v>
      </c>
      <c r="H2433" s="190">
        <v>0</v>
      </c>
    </row>
    <row r="2434" spans="1:8" ht="45.75" thickBot="1">
      <c r="A2434" s="185" t="str">
        <f t="shared" si="37"/>
        <v>A</v>
      </c>
      <c r="B2434" s="186" t="s">
        <v>1218</v>
      </c>
      <c r="C2434" s="187" t="s">
        <v>1219</v>
      </c>
      <c r="D2434" s="188">
        <v>2060000</v>
      </c>
      <c r="E2434" s="188">
        <v>484500</v>
      </c>
      <c r="F2434" s="188">
        <v>497000</v>
      </c>
      <c r="G2434" s="188">
        <v>592000</v>
      </c>
      <c r="H2434" s="188">
        <v>486500</v>
      </c>
    </row>
    <row r="2435" spans="1:8" ht="15.75" thickTop="1">
      <c r="A2435" s="185" t="str">
        <f t="shared" si="37"/>
        <v>A</v>
      </c>
      <c r="B2435" s="189" t="s">
        <v>124</v>
      </c>
      <c r="C2435" s="189" t="s">
        <v>96</v>
      </c>
      <c r="D2435" s="190">
        <v>2040000</v>
      </c>
      <c r="E2435" s="190">
        <v>484500</v>
      </c>
      <c r="F2435" s="190">
        <v>497000</v>
      </c>
      <c r="G2435" s="190">
        <v>572000</v>
      </c>
      <c r="H2435" s="190">
        <v>486500</v>
      </c>
    </row>
    <row r="2436" spans="1:8">
      <c r="A2436" s="185" t="str">
        <f t="shared" si="37"/>
        <v>A</v>
      </c>
      <c r="B2436" s="191" t="s">
        <v>124</v>
      </c>
      <c r="C2436" s="191" t="s">
        <v>97</v>
      </c>
      <c r="D2436" s="192">
        <v>1120000</v>
      </c>
      <c r="E2436" s="192">
        <v>280000</v>
      </c>
      <c r="F2436" s="192">
        <v>280000</v>
      </c>
      <c r="G2436" s="192">
        <v>280000</v>
      </c>
      <c r="H2436" s="192">
        <v>280000</v>
      </c>
    </row>
    <row r="2437" spans="1:8">
      <c r="A2437" s="185" t="str">
        <f t="shared" si="37"/>
        <v>A</v>
      </c>
      <c r="B2437" s="191" t="s">
        <v>124</v>
      </c>
      <c r="C2437" s="191" t="s">
        <v>98</v>
      </c>
      <c r="D2437" s="192">
        <v>903000</v>
      </c>
      <c r="E2437" s="192">
        <v>194000</v>
      </c>
      <c r="F2437" s="192">
        <v>214000</v>
      </c>
      <c r="G2437" s="192">
        <v>289000</v>
      </c>
      <c r="H2437" s="192">
        <v>206000</v>
      </c>
    </row>
    <row r="2438" spans="1:8">
      <c r="A2438" s="185" t="str">
        <f t="shared" si="37"/>
        <v>A</v>
      </c>
      <c r="B2438" s="191" t="s">
        <v>124</v>
      </c>
      <c r="C2438" s="191" t="s">
        <v>101</v>
      </c>
      <c r="D2438" s="192">
        <v>15000</v>
      </c>
      <c r="E2438" s="192">
        <v>10000</v>
      </c>
      <c r="F2438" s="192">
        <v>2500</v>
      </c>
      <c r="G2438" s="192">
        <v>2500</v>
      </c>
      <c r="H2438" s="192">
        <v>0</v>
      </c>
    </row>
    <row r="2439" spans="1:8">
      <c r="A2439" s="185" t="str">
        <f t="shared" ref="A2439:A2502" si="38">(IF(OR(D2439&lt;&gt;0,E2439&lt;&gt;0,F2439&lt;&gt;0,G2439&lt;&gt;0,H2439&lt;&gt;0),"A","B"))</f>
        <v>A</v>
      </c>
      <c r="B2439" s="191" t="s">
        <v>124</v>
      </c>
      <c r="C2439" s="191" t="s">
        <v>102</v>
      </c>
      <c r="D2439" s="192">
        <v>2000</v>
      </c>
      <c r="E2439" s="192">
        <v>500</v>
      </c>
      <c r="F2439" s="192">
        <v>500</v>
      </c>
      <c r="G2439" s="192">
        <v>500</v>
      </c>
      <c r="H2439" s="192">
        <v>500</v>
      </c>
    </row>
    <row r="2440" spans="1:8">
      <c r="A2440" s="185" t="str">
        <f t="shared" si="38"/>
        <v>A</v>
      </c>
      <c r="B2440" s="189" t="s">
        <v>124</v>
      </c>
      <c r="C2440" s="189" t="s">
        <v>121</v>
      </c>
      <c r="D2440" s="190">
        <v>20000</v>
      </c>
      <c r="E2440" s="190">
        <v>0</v>
      </c>
      <c r="F2440" s="190">
        <v>0</v>
      </c>
      <c r="G2440" s="190">
        <v>20000</v>
      </c>
      <c r="H2440" s="190">
        <v>0</v>
      </c>
    </row>
    <row r="2441" spans="1:8" ht="45.75" thickBot="1">
      <c r="A2441" s="185" t="str">
        <f t="shared" si="38"/>
        <v>A</v>
      </c>
      <c r="B2441" s="186" t="s">
        <v>1220</v>
      </c>
      <c r="C2441" s="187" t="s">
        <v>1219</v>
      </c>
      <c r="D2441" s="188">
        <v>2060000</v>
      </c>
      <c r="E2441" s="188">
        <v>484500</v>
      </c>
      <c r="F2441" s="188">
        <v>497000</v>
      </c>
      <c r="G2441" s="188">
        <v>592000</v>
      </c>
      <c r="H2441" s="188">
        <v>486500</v>
      </c>
    </row>
    <row r="2442" spans="1:8" ht="15.75" thickTop="1">
      <c r="A2442" s="185" t="str">
        <f t="shared" si="38"/>
        <v>A</v>
      </c>
      <c r="B2442" s="189" t="s">
        <v>124</v>
      </c>
      <c r="C2442" s="189" t="s">
        <v>96</v>
      </c>
      <c r="D2442" s="190">
        <v>2040000</v>
      </c>
      <c r="E2442" s="190">
        <v>484500</v>
      </c>
      <c r="F2442" s="190">
        <v>497000</v>
      </c>
      <c r="G2442" s="190">
        <v>572000</v>
      </c>
      <c r="H2442" s="190">
        <v>486500</v>
      </c>
    </row>
    <row r="2443" spans="1:8">
      <c r="A2443" s="185" t="str">
        <f t="shared" si="38"/>
        <v>A</v>
      </c>
      <c r="B2443" s="191" t="s">
        <v>124</v>
      </c>
      <c r="C2443" s="191" t="s">
        <v>97</v>
      </c>
      <c r="D2443" s="192">
        <v>1120000</v>
      </c>
      <c r="E2443" s="192">
        <v>280000</v>
      </c>
      <c r="F2443" s="192">
        <v>280000</v>
      </c>
      <c r="G2443" s="192">
        <v>280000</v>
      </c>
      <c r="H2443" s="192">
        <v>280000</v>
      </c>
    </row>
    <row r="2444" spans="1:8">
      <c r="A2444" s="185" t="str">
        <f t="shared" si="38"/>
        <v>A</v>
      </c>
      <c r="B2444" s="191" t="s">
        <v>124</v>
      </c>
      <c r="C2444" s="191" t="s">
        <v>98</v>
      </c>
      <c r="D2444" s="192">
        <v>903000</v>
      </c>
      <c r="E2444" s="192">
        <v>194000</v>
      </c>
      <c r="F2444" s="192">
        <v>214000</v>
      </c>
      <c r="G2444" s="192">
        <v>289000</v>
      </c>
      <c r="H2444" s="192">
        <v>206000</v>
      </c>
    </row>
    <row r="2445" spans="1:8">
      <c r="A2445" s="185" t="str">
        <f t="shared" si="38"/>
        <v>A</v>
      </c>
      <c r="B2445" s="191" t="s">
        <v>124</v>
      </c>
      <c r="C2445" s="191" t="s">
        <v>101</v>
      </c>
      <c r="D2445" s="192">
        <v>15000</v>
      </c>
      <c r="E2445" s="192">
        <v>10000</v>
      </c>
      <c r="F2445" s="192">
        <v>2500</v>
      </c>
      <c r="G2445" s="192">
        <v>2500</v>
      </c>
      <c r="H2445" s="192">
        <v>0</v>
      </c>
    </row>
    <row r="2446" spans="1:8">
      <c r="A2446" s="185" t="str">
        <f t="shared" si="38"/>
        <v>A</v>
      </c>
      <c r="B2446" s="191" t="s">
        <v>124</v>
      </c>
      <c r="C2446" s="191" t="s">
        <v>102</v>
      </c>
      <c r="D2446" s="192">
        <v>2000</v>
      </c>
      <c r="E2446" s="192">
        <v>500</v>
      </c>
      <c r="F2446" s="192">
        <v>500</v>
      </c>
      <c r="G2446" s="192">
        <v>500</v>
      </c>
      <c r="H2446" s="192">
        <v>500</v>
      </c>
    </row>
    <row r="2447" spans="1:8">
      <c r="A2447" s="185" t="str">
        <f t="shared" si="38"/>
        <v>A</v>
      </c>
      <c r="B2447" s="189" t="s">
        <v>124</v>
      </c>
      <c r="C2447" s="189" t="s">
        <v>121</v>
      </c>
      <c r="D2447" s="190">
        <v>20000</v>
      </c>
      <c r="E2447" s="190">
        <v>0</v>
      </c>
      <c r="F2447" s="190">
        <v>0</v>
      </c>
      <c r="G2447" s="190">
        <v>20000</v>
      </c>
      <c r="H2447" s="190">
        <v>0</v>
      </c>
    </row>
    <row r="2448" spans="1:8" ht="30.75" thickBot="1">
      <c r="A2448" s="185" t="str">
        <f t="shared" si="38"/>
        <v>A</v>
      </c>
      <c r="B2448" s="186" t="s">
        <v>1221</v>
      </c>
      <c r="C2448" s="187" t="s">
        <v>1222</v>
      </c>
      <c r="D2448" s="188">
        <v>2830000</v>
      </c>
      <c r="E2448" s="188">
        <v>1139500</v>
      </c>
      <c r="F2448" s="188">
        <v>1212500</v>
      </c>
      <c r="G2448" s="188">
        <v>455500</v>
      </c>
      <c r="H2448" s="188">
        <v>22500</v>
      </c>
    </row>
    <row r="2449" spans="1:8" ht="15.75" thickTop="1">
      <c r="A2449" s="185" t="str">
        <f t="shared" si="38"/>
        <v>A</v>
      </c>
      <c r="B2449" s="189" t="s">
        <v>124</v>
      </c>
      <c r="C2449" s="189" t="s">
        <v>96</v>
      </c>
      <c r="D2449" s="190">
        <v>600000</v>
      </c>
      <c r="E2449" s="190">
        <v>532500</v>
      </c>
      <c r="F2449" s="190">
        <v>22500</v>
      </c>
      <c r="G2449" s="190">
        <v>22500</v>
      </c>
      <c r="H2449" s="190">
        <v>22500</v>
      </c>
    </row>
    <row r="2450" spans="1:8">
      <c r="A2450" s="185" t="str">
        <f t="shared" si="38"/>
        <v>A</v>
      </c>
      <c r="B2450" s="191" t="s">
        <v>124</v>
      </c>
      <c r="C2450" s="191" t="s">
        <v>98</v>
      </c>
      <c r="D2450" s="192">
        <v>600000</v>
      </c>
      <c r="E2450" s="192">
        <v>532500</v>
      </c>
      <c r="F2450" s="192">
        <v>22500</v>
      </c>
      <c r="G2450" s="192">
        <v>22500</v>
      </c>
      <c r="H2450" s="192">
        <v>22500</v>
      </c>
    </row>
    <row r="2451" spans="1:8">
      <c r="A2451" s="185" t="str">
        <f t="shared" si="38"/>
        <v>A</v>
      </c>
      <c r="B2451" s="189" t="s">
        <v>124</v>
      </c>
      <c r="C2451" s="189" t="s">
        <v>121</v>
      </c>
      <c r="D2451" s="190">
        <v>2230000</v>
      </c>
      <c r="E2451" s="190">
        <v>607000</v>
      </c>
      <c r="F2451" s="190">
        <v>1190000</v>
      </c>
      <c r="G2451" s="190">
        <v>433000</v>
      </c>
      <c r="H2451" s="190">
        <v>0</v>
      </c>
    </row>
    <row r="2452" spans="1:8" ht="15.75" thickBot="1">
      <c r="A2452" s="185" t="str">
        <f t="shared" si="38"/>
        <v>A</v>
      </c>
      <c r="B2452" s="186" t="s">
        <v>1223</v>
      </c>
      <c r="C2452" s="187" t="s">
        <v>1224</v>
      </c>
      <c r="D2452" s="188">
        <v>1100000</v>
      </c>
      <c r="E2452" s="188">
        <v>296000</v>
      </c>
      <c r="F2452" s="188">
        <v>323000</v>
      </c>
      <c r="G2452" s="188">
        <v>248000</v>
      </c>
      <c r="H2452" s="188">
        <v>233000</v>
      </c>
    </row>
    <row r="2453" spans="1:8" ht="15.75" thickTop="1">
      <c r="A2453" s="185" t="str">
        <f t="shared" si="38"/>
        <v>A</v>
      </c>
      <c r="B2453" s="189" t="s">
        <v>124</v>
      </c>
      <c r="C2453" s="189" t="s">
        <v>96</v>
      </c>
      <c r="D2453" s="190">
        <v>1060000</v>
      </c>
      <c r="E2453" s="190">
        <v>287000</v>
      </c>
      <c r="F2453" s="190">
        <v>292000</v>
      </c>
      <c r="G2453" s="190">
        <v>248000</v>
      </c>
      <c r="H2453" s="190">
        <v>233000</v>
      </c>
    </row>
    <row r="2454" spans="1:8">
      <c r="A2454" s="185" t="str">
        <f t="shared" si="38"/>
        <v>A</v>
      </c>
      <c r="B2454" s="191" t="s">
        <v>124</v>
      </c>
      <c r="C2454" s="191" t="s">
        <v>97</v>
      </c>
      <c r="D2454" s="192">
        <v>630000</v>
      </c>
      <c r="E2454" s="192">
        <v>158000</v>
      </c>
      <c r="F2454" s="192">
        <v>160000</v>
      </c>
      <c r="G2454" s="192">
        <v>160000</v>
      </c>
      <c r="H2454" s="192">
        <v>152000</v>
      </c>
    </row>
    <row r="2455" spans="1:8">
      <c r="A2455" s="185" t="str">
        <f t="shared" si="38"/>
        <v>A</v>
      </c>
      <c r="B2455" s="191" t="s">
        <v>124</v>
      </c>
      <c r="C2455" s="191" t="s">
        <v>98</v>
      </c>
      <c r="D2455" s="192">
        <v>420000</v>
      </c>
      <c r="E2455" s="192">
        <v>123000</v>
      </c>
      <c r="F2455" s="192">
        <v>130000</v>
      </c>
      <c r="G2455" s="192">
        <v>86000</v>
      </c>
      <c r="H2455" s="192">
        <v>81000</v>
      </c>
    </row>
    <row r="2456" spans="1:8">
      <c r="A2456" s="185" t="str">
        <f t="shared" si="38"/>
        <v>A</v>
      </c>
      <c r="B2456" s="191" t="s">
        <v>124</v>
      </c>
      <c r="C2456" s="191" t="s">
        <v>101</v>
      </c>
      <c r="D2456" s="192">
        <v>4000</v>
      </c>
      <c r="E2456" s="192">
        <v>4000</v>
      </c>
      <c r="F2456" s="192">
        <v>0</v>
      </c>
      <c r="G2456" s="192">
        <v>0</v>
      </c>
      <c r="H2456" s="192">
        <v>0</v>
      </c>
    </row>
    <row r="2457" spans="1:8">
      <c r="A2457" s="185" t="str">
        <f t="shared" si="38"/>
        <v>A</v>
      </c>
      <c r="B2457" s="191" t="s">
        <v>124</v>
      </c>
      <c r="C2457" s="191" t="s">
        <v>102</v>
      </c>
      <c r="D2457" s="192">
        <v>6000</v>
      </c>
      <c r="E2457" s="192">
        <v>2000</v>
      </c>
      <c r="F2457" s="192">
        <v>2000</v>
      </c>
      <c r="G2457" s="192">
        <v>2000</v>
      </c>
      <c r="H2457" s="192">
        <v>0</v>
      </c>
    </row>
    <row r="2458" spans="1:8">
      <c r="A2458" s="185" t="str">
        <f t="shared" si="38"/>
        <v>A</v>
      </c>
      <c r="B2458" s="189" t="s">
        <v>124</v>
      </c>
      <c r="C2458" s="189" t="s">
        <v>121</v>
      </c>
      <c r="D2458" s="190">
        <v>40000</v>
      </c>
      <c r="E2458" s="190">
        <v>9000</v>
      </c>
      <c r="F2458" s="190">
        <v>31000</v>
      </c>
      <c r="G2458" s="190">
        <v>0</v>
      </c>
      <c r="H2458" s="190">
        <v>0</v>
      </c>
    </row>
    <row r="2459" spans="1:8" ht="30.75" thickBot="1">
      <c r="A2459" s="185" t="str">
        <f t="shared" si="38"/>
        <v>A</v>
      </c>
      <c r="B2459" s="186" t="s">
        <v>1225</v>
      </c>
      <c r="C2459" s="187" t="s">
        <v>1226</v>
      </c>
      <c r="D2459" s="188">
        <v>5325000</v>
      </c>
      <c r="E2459" s="188">
        <v>2974300</v>
      </c>
      <c r="F2459" s="188">
        <v>1485700</v>
      </c>
      <c r="G2459" s="188">
        <v>457500</v>
      </c>
      <c r="H2459" s="188">
        <v>407500</v>
      </c>
    </row>
    <row r="2460" spans="1:8" ht="15.75" thickTop="1">
      <c r="A2460" s="185" t="str">
        <f t="shared" si="38"/>
        <v>A</v>
      </c>
      <c r="B2460" s="189" t="s">
        <v>124</v>
      </c>
      <c r="C2460" s="189" t="s">
        <v>121</v>
      </c>
      <c r="D2460" s="190">
        <v>5325000</v>
      </c>
      <c r="E2460" s="190">
        <v>2974300</v>
      </c>
      <c r="F2460" s="190">
        <v>1485700</v>
      </c>
      <c r="G2460" s="190">
        <v>457500</v>
      </c>
      <c r="H2460" s="190">
        <v>407500</v>
      </c>
    </row>
    <row r="2461" spans="1:8" ht="30.75" thickBot="1">
      <c r="A2461" s="185" t="str">
        <f t="shared" si="38"/>
        <v>A</v>
      </c>
      <c r="B2461" s="186" t="s">
        <v>1227</v>
      </c>
      <c r="C2461" s="187" t="s">
        <v>1228</v>
      </c>
      <c r="D2461" s="188">
        <v>4650000</v>
      </c>
      <c r="E2461" s="188">
        <v>1275700</v>
      </c>
      <c r="F2461" s="188">
        <v>1425700</v>
      </c>
      <c r="G2461" s="188">
        <v>1363700</v>
      </c>
      <c r="H2461" s="188">
        <v>584900</v>
      </c>
    </row>
    <row r="2462" spans="1:8" ht="15.75" thickTop="1">
      <c r="A2462" s="185" t="str">
        <f t="shared" si="38"/>
        <v>A</v>
      </c>
      <c r="B2462" s="189" t="s">
        <v>124</v>
      </c>
      <c r="C2462" s="189" t="s">
        <v>96</v>
      </c>
      <c r="D2462" s="190">
        <v>4450000</v>
      </c>
      <c r="E2462" s="190">
        <v>1225700</v>
      </c>
      <c r="F2462" s="190">
        <v>1375700</v>
      </c>
      <c r="G2462" s="190">
        <v>1263700</v>
      </c>
      <c r="H2462" s="190">
        <v>584900</v>
      </c>
    </row>
    <row r="2463" spans="1:8">
      <c r="A2463" s="185" t="str">
        <f t="shared" si="38"/>
        <v>A</v>
      </c>
      <c r="B2463" s="191" t="s">
        <v>124</v>
      </c>
      <c r="C2463" s="191" t="s">
        <v>97</v>
      </c>
      <c r="D2463" s="192">
        <v>1820000</v>
      </c>
      <c r="E2463" s="192">
        <v>590000</v>
      </c>
      <c r="F2463" s="192">
        <v>590000</v>
      </c>
      <c r="G2463" s="192">
        <v>590000</v>
      </c>
      <c r="H2463" s="192">
        <v>50000</v>
      </c>
    </row>
    <row r="2464" spans="1:8">
      <c r="A2464" s="185" t="str">
        <f t="shared" si="38"/>
        <v>A</v>
      </c>
      <c r="B2464" s="191" t="s">
        <v>124</v>
      </c>
      <c r="C2464" s="191" t="s">
        <v>98</v>
      </c>
      <c r="D2464" s="192">
        <v>2577000</v>
      </c>
      <c r="E2464" s="192">
        <v>620000</v>
      </c>
      <c r="F2464" s="192">
        <v>770000</v>
      </c>
      <c r="G2464" s="192">
        <v>660000</v>
      </c>
      <c r="H2464" s="192">
        <v>527000</v>
      </c>
    </row>
    <row r="2465" spans="1:8">
      <c r="A2465" s="185" t="str">
        <f t="shared" si="38"/>
        <v>A</v>
      </c>
      <c r="B2465" s="191" t="s">
        <v>124</v>
      </c>
      <c r="C2465" s="191" t="s">
        <v>101</v>
      </c>
      <c r="D2465" s="192">
        <v>40000</v>
      </c>
      <c r="E2465" s="192">
        <v>12000</v>
      </c>
      <c r="F2465" s="192">
        <v>12000</v>
      </c>
      <c r="G2465" s="192">
        <v>10000</v>
      </c>
      <c r="H2465" s="192">
        <v>6000</v>
      </c>
    </row>
    <row r="2466" spans="1:8">
      <c r="A2466" s="185" t="str">
        <f t="shared" si="38"/>
        <v>A</v>
      </c>
      <c r="B2466" s="191" t="s">
        <v>124</v>
      </c>
      <c r="C2466" s="191" t="s">
        <v>102</v>
      </c>
      <c r="D2466" s="192">
        <v>13000</v>
      </c>
      <c r="E2466" s="192">
        <v>3700</v>
      </c>
      <c r="F2466" s="192">
        <v>3700</v>
      </c>
      <c r="G2466" s="192">
        <v>3700</v>
      </c>
      <c r="H2466" s="192">
        <v>1900</v>
      </c>
    </row>
    <row r="2467" spans="1:8">
      <c r="A2467" s="185" t="str">
        <f t="shared" si="38"/>
        <v>A</v>
      </c>
      <c r="B2467" s="189" t="s">
        <v>124</v>
      </c>
      <c r="C2467" s="189" t="s">
        <v>121</v>
      </c>
      <c r="D2467" s="190">
        <v>200000</v>
      </c>
      <c r="E2467" s="190">
        <v>50000</v>
      </c>
      <c r="F2467" s="190">
        <v>50000</v>
      </c>
      <c r="G2467" s="190">
        <v>100000</v>
      </c>
      <c r="H2467" s="190">
        <v>0</v>
      </c>
    </row>
    <row r="2468" spans="1:8" ht="30.75" thickBot="1">
      <c r="A2468" s="185" t="str">
        <f t="shared" si="38"/>
        <v>A</v>
      </c>
      <c r="B2468" s="186" t="s">
        <v>1229</v>
      </c>
      <c r="C2468" s="187" t="s">
        <v>1230</v>
      </c>
      <c r="D2468" s="188">
        <v>2100000</v>
      </c>
      <c r="E2468" s="188">
        <v>417600</v>
      </c>
      <c r="F2468" s="188">
        <v>477400</v>
      </c>
      <c r="G2468" s="188">
        <v>637600</v>
      </c>
      <c r="H2468" s="188">
        <v>567400</v>
      </c>
    </row>
    <row r="2469" spans="1:8" ht="15.75" thickTop="1">
      <c r="A2469" s="185" t="str">
        <f t="shared" si="38"/>
        <v>A</v>
      </c>
      <c r="B2469" s="189" t="s">
        <v>124</v>
      </c>
      <c r="C2469" s="189" t="s">
        <v>96</v>
      </c>
      <c r="D2469" s="190">
        <v>1970000</v>
      </c>
      <c r="E2469" s="190">
        <v>417600</v>
      </c>
      <c r="F2469" s="190">
        <v>417400</v>
      </c>
      <c r="G2469" s="190">
        <v>567600</v>
      </c>
      <c r="H2469" s="190">
        <v>567400</v>
      </c>
    </row>
    <row r="2470" spans="1:8">
      <c r="A2470" s="185" t="str">
        <f t="shared" si="38"/>
        <v>A</v>
      </c>
      <c r="B2470" s="191" t="s">
        <v>124</v>
      </c>
      <c r="C2470" s="191" t="s">
        <v>97</v>
      </c>
      <c r="D2470" s="192">
        <v>1300000</v>
      </c>
      <c r="E2470" s="192">
        <v>325000</v>
      </c>
      <c r="F2470" s="192">
        <v>325000</v>
      </c>
      <c r="G2470" s="192">
        <v>325000</v>
      </c>
      <c r="H2470" s="192">
        <v>325000</v>
      </c>
    </row>
    <row r="2471" spans="1:8">
      <c r="A2471" s="185" t="str">
        <f t="shared" si="38"/>
        <v>A</v>
      </c>
      <c r="B2471" s="191" t="s">
        <v>124</v>
      </c>
      <c r="C2471" s="191" t="s">
        <v>98</v>
      </c>
      <c r="D2471" s="192">
        <v>600000</v>
      </c>
      <c r="E2471" s="192">
        <v>75000</v>
      </c>
      <c r="F2471" s="192">
        <v>75000</v>
      </c>
      <c r="G2471" s="192">
        <v>225000</v>
      </c>
      <c r="H2471" s="192">
        <v>225000</v>
      </c>
    </row>
    <row r="2472" spans="1:8">
      <c r="A2472" s="185" t="str">
        <f t="shared" si="38"/>
        <v>A</v>
      </c>
      <c r="B2472" s="191" t="s">
        <v>124</v>
      </c>
      <c r="C2472" s="191" t="s">
        <v>101</v>
      </c>
      <c r="D2472" s="192">
        <v>55000</v>
      </c>
      <c r="E2472" s="192">
        <v>13800</v>
      </c>
      <c r="F2472" s="192">
        <v>13700</v>
      </c>
      <c r="G2472" s="192">
        <v>13800</v>
      </c>
      <c r="H2472" s="192">
        <v>13700</v>
      </c>
    </row>
    <row r="2473" spans="1:8">
      <c r="A2473" s="185" t="str">
        <f t="shared" si="38"/>
        <v>A</v>
      </c>
      <c r="B2473" s="191" t="s">
        <v>124</v>
      </c>
      <c r="C2473" s="191" t="s">
        <v>102</v>
      </c>
      <c r="D2473" s="192">
        <v>15000</v>
      </c>
      <c r="E2473" s="192">
        <v>3800</v>
      </c>
      <c r="F2473" s="192">
        <v>3700</v>
      </c>
      <c r="G2473" s="192">
        <v>3800</v>
      </c>
      <c r="H2473" s="192">
        <v>3700</v>
      </c>
    </row>
    <row r="2474" spans="1:8">
      <c r="A2474" s="185" t="str">
        <f t="shared" si="38"/>
        <v>A</v>
      </c>
      <c r="B2474" s="189" t="s">
        <v>124</v>
      </c>
      <c r="C2474" s="189" t="s">
        <v>121</v>
      </c>
      <c r="D2474" s="190">
        <v>130000</v>
      </c>
      <c r="E2474" s="190">
        <v>0</v>
      </c>
      <c r="F2474" s="190">
        <v>60000</v>
      </c>
      <c r="G2474" s="190">
        <v>70000</v>
      </c>
      <c r="H2474" s="190">
        <v>0</v>
      </c>
    </row>
    <row r="2475" spans="1:8" ht="45.75" thickBot="1">
      <c r="A2475" s="185" t="str">
        <f t="shared" si="38"/>
        <v>A</v>
      </c>
      <c r="B2475" s="186" t="s">
        <v>1231</v>
      </c>
      <c r="C2475" s="187" t="s">
        <v>1232</v>
      </c>
      <c r="D2475" s="188">
        <v>1800000</v>
      </c>
      <c r="E2475" s="188">
        <v>417600</v>
      </c>
      <c r="F2475" s="188">
        <v>477400</v>
      </c>
      <c r="G2475" s="188">
        <v>487600</v>
      </c>
      <c r="H2475" s="188">
        <v>417400</v>
      </c>
    </row>
    <row r="2476" spans="1:8" ht="15.75" thickTop="1">
      <c r="A2476" s="185" t="str">
        <f t="shared" si="38"/>
        <v>A</v>
      </c>
      <c r="B2476" s="189" t="s">
        <v>124</v>
      </c>
      <c r="C2476" s="189" t="s">
        <v>96</v>
      </c>
      <c r="D2476" s="190">
        <v>1670000</v>
      </c>
      <c r="E2476" s="190">
        <v>417600</v>
      </c>
      <c r="F2476" s="190">
        <v>417400</v>
      </c>
      <c r="G2476" s="190">
        <v>417600</v>
      </c>
      <c r="H2476" s="190">
        <v>417400</v>
      </c>
    </row>
    <row r="2477" spans="1:8">
      <c r="A2477" s="185" t="str">
        <f t="shared" si="38"/>
        <v>A</v>
      </c>
      <c r="B2477" s="191" t="s">
        <v>124</v>
      </c>
      <c r="C2477" s="191" t="s">
        <v>97</v>
      </c>
      <c r="D2477" s="192">
        <v>1300000</v>
      </c>
      <c r="E2477" s="192">
        <v>325000</v>
      </c>
      <c r="F2477" s="192">
        <v>325000</v>
      </c>
      <c r="G2477" s="192">
        <v>325000</v>
      </c>
      <c r="H2477" s="192">
        <v>325000</v>
      </c>
    </row>
    <row r="2478" spans="1:8">
      <c r="A2478" s="185" t="str">
        <f t="shared" si="38"/>
        <v>A</v>
      </c>
      <c r="B2478" s="191" t="s">
        <v>124</v>
      </c>
      <c r="C2478" s="191" t="s">
        <v>98</v>
      </c>
      <c r="D2478" s="192">
        <v>300000</v>
      </c>
      <c r="E2478" s="192">
        <v>75000</v>
      </c>
      <c r="F2478" s="192">
        <v>75000</v>
      </c>
      <c r="G2478" s="192">
        <v>75000</v>
      </c>
      <c r="H2478" s="192">
        <v>75000</v>
      </c>
    </row>
    <row r="2479" spans="1:8">
      <c r="A2479" s="185" t="str">
        <f t="shared" si="38"/>
        <v>A</v>
      </c>
      <c r="B2479" s="191" t="s">
        <v>124</v>
      </c>
      <c r="C2479" s="191" t="s">
        <v>101</v>
      </c>
      <c r="D2479" s="192">
        <v>55000</v>
      </c>
      <c r="E2479" s="192">
        <v>13800</v>
      </c>
      <c r="F2479" s="192">
        <v>13700</v>
      </c>
      <c r="G2479" s="192">
        <v>13800</v>
      </c>
      <c r="H2479" s="192">
        <v>13700</v>
      </c>
    </row>
    <row r="2480" spans="1:8">
      <c r="A2480" s="185" t="str">
        <f t="shared" si="38"/>
        <v>A</v>
      </c>
      <c r="B2480" s="191" t="s">
        <v>124</v>
      </c>
      <c r="C2480" s="191" t="s">
        <v>102</v>
      </c>
      <c r="D2480" s="192">
        <v>15000</v>
      </c>
      <c r="E2480" s="192">
        <v>3800</v>
      </c>
      <c r="F2480" s="192">
        <v>3700</v>
      </c>
      <c r="G2480" s="192">
        <v>3800</v>
      </c>
      <c r="H2480" s="192">
        <v>3700</v>
      </c>
    </row>
    <row r="2481" spans="1:8">
      <c r="A2481" s="185" t="str">
        <f t="shared" si="38"/>
        <v>A</v>
      </c>
      <c r="B2481" s="189" t="s">
        <v>124</v>
      </c>
      <c r="C2481" s="189" t="s">
        <v>121</v>
      </c>
      <c r="D2481" s="190">
        <v>130000</v>
      </c>
      <c r="E2481" s="190">
        <v>0</v>
      </c>
      <c r="F2481" s="190">
        <v>60000</v>
      </c>
      <c r="G2481" s="190">
        <v>70000</v>
      </c>
      <c r="H2481" s="190">
        <v>0</v>
      </c>
    </row>
    <row r="2482" spans="1:8" ht="30.75" thickBot="1">
      <c r="A2482" s="185" t="str">
        <f t="shared" si="38"/>
        <v>A</v>
      </c>
      <c r="B2482" s="186" t="s">
        <v>1233</v>
      </c>
      <c r="C2482" s="187" t="s">
        <v>1234</v>
      </c>
      <c r="D2482" s="188">
        <v>300000</v>
      </c>
      <c r="E2482" s="188">
        <v>0</v>
      </c>
      <c r="F2482" s="188">
        <v>0</v>
      </c>
      <c r="G2482" s="188">
        <v>150000</v>
      </c>
      <c r="H2482" s="188">
        <v>150000</v>
      </c>
    </row>
    <row r="2483" spans="1:8" ht="15.75" thickTop="1">
      <c r="A2483" s="185" t="str">
        <f t="shared" si="38"/>
        <v>A</v>
      </c>
      <c r="B2483" s="189" t="s">
        <v>124</v>
      </c>
      <c r="C2483" s="189" t="s">
        <v>96</v>
      </c>
      <c r="D2483" s="190">
        <v>300000</v>
      </c>
      <c r="E2483" s="190">
        <v>0</v>
      </c>
      <c r="F2483" s="190">
        <v>0</v>
      </c>
      <c r="G2483" s="190">
        <v>150000</v>
      </c>
      <c r="H2483" s="190">
        <v>150000</v>
      </c>
    </row>
    <row r="2484" spans="1:8">
      <c r="A2484" s="185" t="str">
        <f t="shared" si="38"/>
        <v>A</v>
      </c>
      <c r="B2484" s="191" t="s">
        <v>124</v>
      </c>
      <c r="C2484" s="191" t="s">
        <v>98</v>
      </c>
      <c r="D2484" s="192">
        <v>300000</v>
      </c>
      <c r="E2484" s="192">
        <v>0</v>
      </c>
      <c r="F2484" s="192">
        <v>0</v>
      </c>
      <c r="G2484" s="192">
        <v>150000</v>
      </c>
      <c r="H2484" s="192">
        <v>150000</v>
      </c>
    </row>
    <row r="2485" spans="1:8" ht="30.75" thickBot="1">
      <c r="A2485" s="185" t="str">
        <f t="shared" si="38"/>
        <v>A</v>
      </c>
      <c r="B2485" s="186" t="s">
        <v>1235</v>
      </c>
      <c r="C2485" s="187" t="s">
        <v>1236</v>
      </c>
      <c r="D2485" s="188">
        <v>1835510000</v>
      </c>
      <c r="E2485" s="188">
        <v>452105655</v>
      </c>
      <c r="F2485" s="188">
        <v>485684400</v>
      </c>
      <c r="G2485" s="188">
        <v>451838689</v>
      </c>
      <c r="H2485" s="188">
        <v>445881256</v>
      </c>
    </row>
    <row r="2486" spans="1:8" ht="15.75" thickTop="1">
      <c r="A2486" s="185" t="str">
        <f t="shared" si="38"/>
        <v>A</v>
      </c>
      <c r="B2486" s="189" t="s">
        <v>124</v>
      </c>
      <c r="C2486" s="189" t="s">
        <v>96</v>
      </c>
      <c r="D2486" s="190">
        <v>1738096478</v>
      </c>
      <c r="E2486" s="190">
        <v>437462155</v>
      </c>
      <c r="F2486" s="190">
        <v>457006700</v>
      </c>
      <c r="G2486" s="190">
        <v>422784595</v>
      </c>
      <c r="H2486" s="190">
        <v>420843028</v>
      </c>
    </row>
    <row r="2487" spans="1:8">
      <c r="A2487" s="185" t="str">
        <f t="shared" si="38"/>
        <v>A</v>
      </c>
      <c r="B2487" s="191" t="s">
        <v>124</v>
      </c>
      <c r="C2487" s="191" t="s">
        <v>97</v>
      </c>
      <c r="D2487" s="192">
        <v>86283000</v>
      </c>
      <c r="E2487" s="192">
        <v>21953300</v>
      </c>
      <c r="F2487" s="192">
        <v>21944400</v>
      </c>
      <c r="G2487" s="192">
        <v>21720200</v>
      </c>
      <c r="H2487" s="192">
        <v>20665100</v>
      </c>
    </row>
    <row r="2488" spans="1:8">
      <c r="A2488" s="185" t="str">
        <f t="shared" si="38"/>
        <v>A</v>
      </c>
      <c r="B2488" s="191" t="s">
        <v>124</v>
      </c>
      <c r="C2488" s="191" t="s">
        <v>98</v>
      </c>
      <c r="D2488" s="192">
        <v>161540750</v>
      </c>
      <c r="E2488" s="192">
        <v>31250555</v>
      </c>
      <c r="F2488" s="192">
        <v>32760600</v>
      </c>
      <c r="G2488" s="192">
        <v>62583595</v>
      </c>
      <c r="H2488" s="192">
        <v>34946000</v>
      </c>
    </row>
    <row r="2489" spans="1:8">
      <c r="A2489" s="185" t="str">
        <f t="shared" si="38"/>
        <v>A</v>
      </c>
      <c r="B2489" s="191" t="s">
        <v>124</v>
      </c>
      <c r="C2489" s="191" t="s">
        <v>100</v>
      </c>
      <c r="D2489" s="192">
        <v>197438000</v>
      </c>
      <c r="E2489" s="192">
        <v>57244000</v>
      </c>
      <c r="F2489" s="192">
        <v>49138300</v>
      </c>
      <c r="G2489" s="192">
        <v>52015700</v>
      </c>
      <c r="H2489" s="192">
        <v>39040000</v>
      </c>
    </row>
    <row r="2490" spans="1:8">
      <c r="A2490" s="185" t="str">
        <f t="shared" si="38"/>
        <v>A</v>
      </c>
      <c r="B2490" s="191" t="s">
        <v>124</v>
      </c>
      <c r="C2490" s="191" t="s">
        <v>15</v>
      </c>
      <c r="D2490" s="192">
        <v>59748000</v>
      </c>
      <c r="E2490" s="192">
        <v>13985000</v>
      </c>
      <c r="F2490" s="192">
        <v>14432000</v>
      </c>
      <c r="G2490" s="192">
        <v>10230000</v>
      </c>
      <c r="H2490" s="192">
        <v>21101000</v>
      </c>
    </row>
    <row r="2491" spans="1:8">
      <c r="A2491" s="185" t="str">
        <f t="shared" si="38"/>
        <v>A</v>
      </c>
      <c r="B2491" s="191" t="s">
        <v>124</v>
      </c>
      <c r="C2491" s="191" t="s">
        <v>101</v>
      </c>
      <c r="D2491" s="192">
        <v>5740000</v>
      </c>
      <c r="E2491" s="192">
        <v>1465800</v>
      </c>
      <c r="F2491" s="192">
        <v>1439700</v>
      </c>
      <c r="G2491" s="192">
        <v>1420800</v>
      </c>
      <c r="H2491" s="192">
        <v>1413700</v>
      </c>
    </row>
    <row r="2492" spans="1:8">
      <c r="A2492" s="185" t="str">
        <f t="shared" si="38"/>
        <v>A</v>
      </c>
      <c r="B2492" s="191" t="s">
        <v>124</v>
      </c>
      <c r="C2492" s="191" t="s">
        <v>102</v>
      </c>
      <c r="D2492" s="192">
        <v>1227346728</v>
      </c>
      <c r="E2492" s="192">
        <v>311563500</v>
      </c>
      <c r="F2492" s="192">
        <v>337291700</v>
      </c>
      <c r="G2492" s="192">
        <v>274814300</v>
      </c>
      <c r="H2492" s="192">
        <v>303677228</v>
      </c>
    </row>
    <row r="2493" spans="1:8">
      <c r="A2493" s="185" t="str">
        <f t="shared" si="38"/>
        <v>A</v>
      </c>
      <c r="B2493" s="189" t="s">
        <v>124</v>
      </c>
      <c r="C2493" s="189" t="s">
        <v>121</v>
      </c>
      <c r="D2493" s="190">
        <v>94613522</v>
      </c>
      <c r="E2493" s="190">
        <v>11843500</v>
      </c>
      <c r="F2493" s="190">
        <v>28677700</v>
      </c>
      <c r="G2493" s="190">
        <v>29054094</v>
      </c>
      <c r="H2493" s="190">
        <v>25038228</v>
      </c>
    </row>
    <row r="2494" spans="1:8">
      <c r="A2494" s="185" t="str">
        <f t="shared" si="38"/>
        <v>A</v>
      </c>
      <c r="B2494" s="189" t="s">
        <v>124</v>
      </c>
      <c r="C2494" s="189" t="s">
        <v>123</v>
      </c>
      <c r="D2494" s="190">
        <v>2800000</v>
      </c>
      <c r="E2494" s="190">
        <v>2800000</v>
      </c>
      <c r="F2494" s="190">
        <v>0</v>
      </c>
      <c r="G2494" s="190">
        <v>0</v>
      </c>
      <c r="H2494" s="190">
        <v>0</v>
      </c>
    </row>
    <row r="2495" spans="1:8" ht="45.75" thickBot="1">
      <c r="A2495" s="185" t="str">
        <f t="shared" si="38"/>
        <v>A</v>
      </c>
      <c r="B2495" s="186" t="s">
        <v>1237</v>
      </c>
      <c r="C2495" s="187" t="s">
        <v>1238</v>
      </c>
      <c r="D2495" s="188">
        <v>42415000</v>
      </c>
      <c r="E2495" s="188">
        <v>8436300</v>
      </c>
      <c r="F2495" s="188">
        <v>15388900</v>
      </c>
      <c r="G2495" s="188">
        <v>10834400</v>
      </c>
      <c r="H2495" s="188">
        <v>7755400</v>
      </c>
    </row>
    <row r="2496" spans="1:8" ht="15.75" thickTop="1">
      <c r="A2496" s="185" t="str">
        <f t="shared" si="38"/>
        <v>A</v>
      </c>
      <c r="B2496" s="189" t="s">
        <v>124</v>
      </c>
      <c r="C2496" s="189" t="s">
        <v>96</v>
      </c>
      <c r="D2496" s="190">
        <v>31800000</v>
      </c>
      <c r="E2496" s="190">
        <v>8391800</v>
      </c>
      <c r="F2496" s="190">
        <v>7441400</v>
      </c>
      <c r="G2496" s="190">
        <v>8218900</v>
      </c>
      <c r="H2496" s="190">
        <v>7747900</v>
      </c>
    </row>
    <row r="2497" spans="1:8">
      <c r="A2497" s="185" t="str">
        <f t="shared" si="38"/>
        <v>A</v>
      </c>
      <c r="B2497" s="191" t="s">
        <v>124</v>
      </c>
      <c r="C2497" s="191" t="s">
        <v>97</v>
      </c>
      <c r="D2497" s="192">
        <v>14477000</v>
      </c>
      <c r="E2497" s="192">
        <v>3607500</v>
      </c>
      <c r="F2497" s="192">
        <v>3603700</v>
      </c>
      <c r="G2497" s="192">
        <v>3605400</v>
      </c>
      <c r="H2497" s="192">
        <v>3660400</v>
      </c>
    </row>
    <row r="2498" spans="1:8">
      <c r="A2498" s="185" t="str">
        <f t="shared" si="38"/>
        <v>A</v>
      </c>
      <c r="B2498" s="191" t="s">
        <v>124</v>
      </c>
      <c r="C2498" s="191" t="s">
        <v>98</v>
      </c>
      <c r="D2498" s="192">
        <v>16474000</v>
      </c>
      <c r="E2498" s="192">
        <v>4556700</v>
      </c>
      <c r="F2498" s="192">
        <v>3668500</v>
      </c>
      <c r="G2498" s="192">
        <v>4248400</v>
      </c>
      <c r="H2498" s="192">
        <v>4000400</v>
      </c>
    </row>
    <row r="2499" spans="1:8">
      <c r="A2499" s="185" t="str">
        <f t="shared" si="38"/>
        <v>A</v>
      </c>
      <c r="B2499" s="191" t="s">
        <v>124</v>
      </c>
      <c r="C2499" s="191" t="s">
        <v>15</v>
      </c>
      <c r="D2499" s="192">
        <v>485000</v>
      </c>
      <c r="E2499" s="192">
        <v>130000</v>
      </c>
      <c r="F2499" s="192">
        <v>80000</v>
      </c>
      <c r="G2499" s="192">
        <v>275000</v>
      </c>
      <c r="H2499" s="192">
        <v>0</v>
      </c>
    </row>
    <row r="2500" spans="1:8">
      <c r="A2500" s="185" t="str">
        <f t="shared" si="38"/>
        <v>A</v>
      </c>
      <c r="B2500" s="191" t="s">
        <v>124</v>
      </c>
      <c r="C2500" s="191" t="s">
        <v>101</v>
      </c>
      <c r="D2500" s="192">
        <v>290000</v>
      </c>
      <c r="E2500" s="192">
        <v>80000</v>
      </c>
      <c r="F2500" s="192">
        <v>69000</v>
      </c>
      <c r="G2500" s="192">
        <v>74000</v>
      </c>
      <c r="H2500" s="192">
        <v>67000</v>
      </c>
    </row>
    <row r="2501" spans="1:8">
      <c r="A2501" s="185" t="str">
        <f t="shared" si="38"/>
        <v>A</v>
      </c>
      <c r="B2501" s="191" t="s">
        <v>124</v>
      </c>
      <c r="C2501" s="191" t="s">
        <v>102</v>
      </c>
      <c r="D2501" s="192">
        <v>74000</v>
      </c>
      <c r="E2501" s="192">
        <v>17600</v>
      </c>
      <c r="F2501" s="192">
        <v>20200</v>
      </c>
      <c r="G2501" s="192">
        <v>16100</v>
      </c>
      <c r="H2501" s="192">
        <v>20100</v>
      </c>
    </row>
    <row r="2502" spans="1:8">
      <c r="A2502" s="185" t="str">
        <f t="shared" si="38"/>
        <v>A</v>
      </c>
      <c r="B2502" s="189" t="s">
        <v>124</v>
      </c>
      <c r="C2502" s="189" t="s">
        <v>121</v>
      </c>
      <c r="D2502" s="190">
        <v>10615000</v>
      </c>
      <c r="E2502" s="190">
        <v>44500</v>
      </c>
      <c r="F2502" s="190">
        <v>7947500</v>
      </c>
      <c r="G2502" s="190">
        <v>2615500</v>
      </c>
      <c r="H2502" s="190">
        <v>7500</v>
      </c>
    </row>
    <row r="2503" spans="1:8" ht="45.75" thickBot="1">
      <c r="A2503" s="185" t="str">
        <f t="shared" ref="A2503:A2566" si="39">(IF(OR(D2503&lt;&gt;0,E2503&lt;&gt;0,F2503&lt;&gt;0,G2503&lt;&gt;0,H2503&lt;&gt;0),"A","B"))</f>
        <v>A</v>
      </c>
      <c r="B2503" s="186" t="s">
        <v>1239</v>
      </c>
      <c r="C2503" s="187" t="s">
        <v>1238</v>
      </c>
      <c r="D2503" s="188">
        <v>13100000</v>
      </c>
      <c r="E2503" s="188">
        <v>2890000</v>
      </c>
      <c r="F2503" s="188">
        <v>3105000</v>
      </c>
      <c r="G2503" s="188">
        <v>3515000</v>
      </c>
      <c r="H2503" s="188">
        <v>3590000</v>
      </c>
    </row>
    <row r="2504" spans="1:8" ht="15.75" thickTop="1">
      <c r="A2504" s="185" t="str">
        <f t="shared" si="39"/>
        <v>A</v>
      </c>
      <c r="B2504" s="189" t="s">
        <v>124</v>
      </c>
      <c r="C2504" s="189" t="s">
        <v>96</v>
      </c>
      <c r="D2504" s="190">
        <v>13050000</v>
      </c>
      <c r="E2504" s="190">
        <v>2870000</v>
      </c>
      <c r="F2504" s="190">
        <v>3075000</v>
      </c>
      <c r="G2504" s="190">
        <v>3515000</v>
      </c>
      <c r="H2504" s="190">
        <v>3590000</v>
      </c>
    </row>
    <row r="2505" spans="1:8">
      <c r="A2505" s="185" t="str">
        <f t="shared" si="39"/>
        <v>A</v>
      </c>
      <c r="B2505" s="191" t="s">
        <v>124</v>
      </c>
      <c r="C2505" s="191" t="s">
        <v>97</v>
      </c>
      <c r="D2505" s="192">
        <v>8100000</v>
      </c>
      <c r="E2505" s="192">
        <v>2010000</v>
      </c>
      <c r="F2505" s="192">
        <v>2010000</v>
      </c>
      <c r="G2505" s="192">
        <v>2010000</v>
      </c>
      <c r="H2505" s="192">
        <v>2070000</v>
      </c>
    </row>
    <row r="2506" spans="1:8">
      <c r="A2506" s="185" t="str">
        <f t="shared" si="39"/>
        <v>A</v>
      </c>
      <c r="B2506" s="191" t="s">
        <v>124</v>
      </c>
      <c r="C2506" s="191" t="s">
        <v>98</v>
      </c>
      <c r="D2506" s="192">
        <v>4700000</v>
      </c>
      <c r="E2506" s="192">
        <v>800000</v>
      </c>
      <c r="F2506" s="192">
        <v>1000000</v>
      </c>
      <c r="G2506" s="192">
        <v>1445000</v>
      </c>
      <c r="H2506" s="192">
        <v>1455000</v>
      </c>
    </row>
    <row r="2507" spans="1:8">
      <c r="A2507" s="185" t="str">
        <f t="shared" si="39"/>
        <v>A</v>
      </c>
      <c r="B2507" s="191" t="s">
        <v>124</v>
      </c>
      <c r="C2507" s="191" t="s">
        <v>101</v>
      </c>
      <c r="D2507" s="192">
        <v>200000</v>
      </c>
      <c r="E2507" s="192">
        <v>50000</v>
      </c>
      <c r="F2507" s="192">
        <v>50000</v>
      </c>
      <c r="G2507" s="192">
        <v>50000</v>
      </c>
      <c r="H2507" s="192">
        <v>50000</v>
      </c>
    </row>
    <row r="2508" spans="1:8">
      <c r="A2508" s="185" t="str">
        <f t="shared" si="39"/>
        <v>A</v>
      </c>
      <c r="B2508" s="191" t="s">
        <v>124</v>
      </c>
      <c r="C2508" s="191" t="s">
        <v>102</v>
      </c>
      <c r="D2508" s="192">
        <v>50000</v>
      </c>
      <c r="E2508" s="192">
        <v>10000</v>
      </c>
      <c r="F2508" s="192">
        <v>15000</v>
      </c>
      <c r="G2508" s="192">
        <v>10000</v>
      </c>
      <c r="H2508" s="192">
        <v>15000</v>
      </c>
    </row>
    <row r="2509" spans="1:8">
      <c r="A2509" s="185" t="str">
        <f t="shared" si="39"/>
        <v>A</v>
      </c>
      <c r="B2509" s="189" t="s">
        <v>124</v>
      </c>
      <c r="C2509" s="189" t="s">
        <v>121</v>
      </c>
      <c r="D2509" s="190">
        <v>50000</v>
      </c>
      <c r="E2509" s="190">
        <v>20000</v>
      </c>
      <c r="F2509" s="190">
        <v>30000</v>
      </c>
      <c r="G2509" s="190">
        <v>0</v>
      </c>
      <c r="H2509" s="190">
        <v>0</v>
      </c>
    </row>
    <row r="2510" spans="1:8" ht="30.75" thickBot="1">
      <c r="A2510" s="185" t="str">
        <f t="shared" si="39"/>
        <v>A</v>
      </c>
      <c r="B2510" s="186" t="s">
        <v>1240</v>
      </c>
      <c r="C2510" s="187" t="s">
        <v>1241</v>
      </c>
      <c r="D2510" s="188">
        <v>13100000</v>
      </c>
      <c r="E2510" s="188">
        <v>2890000</v>
      </c>
      <c r="F2510" s="188">
        <v>3105000</v>
      </c>
      <c r="G2510" s="188">
        <v>3515000</v>
      </c>
      <c r="H2510" s="188">
        <v>3590000</v>
      </c>
    </row>
    <row r="2511" spans="1:8" ht="15.75" thickTop="1">
      <c r="A2511" s="185" t="str">
        <f t="shared" si="39"/>
        <v>A</v>
      </c>
      <c r="B2511" s="189" t="s">
        <v>124</v>
      </c>
      <c r="C2511" s="189" t="s">
        <v>96</v>
      </c>
      <c r="D2511" s="190">
        <v>13050000</v>
      </c>
      <c r="E2511" s="190">
        <v>2870000</v>
      </c>
      <c r="F2511" s="190">
        <v>3075000</v>
      </c>
      <c r="G2511" s="190">
        <v>3515000</v>
      </c>
      <c r="H2511" s="190">
        <v>3590000</v>
      </c>
    </row>
    <row r="2512" spans="1:8">
      <c r="A2512" s="185" t="str">
        <f t="shared" si="39"/>
        <v>A</v>
      </c>
      <c r="B2512" s="191" t="s">
        <v>124</v>
      </c>
      <c r="C2512" s="191" t="s">
        <v>97</v>
      </c>
      <c r="D2512" s="192">
        <v>8100000</v>
      </c>
      <c r="E2512" s="192">
        <v>2010000</v>
      </c>
      <c r="F2512" s="192">
        <v>2010000</v>
      </c>
      <c r="G2512" s="192">
        <v>2010000</v>
      </c>
      <c r="H2512" s="192">
        <v>2070000</v>
      </c>
    </row>
    <row r="2513" spans="1:8">
      <c r="A2513" s="185" t="str">
        <f t="shared" si="39"/>
        <v>A</v>
      </c>
      <c r="B2513" s="191" t="s">
        <v>124</v>
      </c>
      <c r="C2513" s="191" t="s">
        <v>98</v>
      </c>
      <c r="D2513" s="192">
        <v>4700000</v>
      </c>
      <c r="E2513" s="192">
        <v>800000</v>
      </c>
      <c r="F2513" s="192">
        <v>1000000</v>
      </c>
      <c r="G2513" s="192">
        <v>1445000</v>
      </c>
      <c r="H2513" s="192">
        <v>1455000</v>
      </c>
    </row>
    <row r="2514" spans="1:8">
      <c r="A2514" s="185" t="str">
        <f t="shared" si="39"/>
        <v>A</v>
      </c>
      <c r="B2514" s="191" t="s">
        <v>124</v>
      </c>
      <c r="C2514" s="191" t="s">
        <v>101</v>
      </c>
      <c r="D2514" s="192">
        <v>200000</v>
      </c>
      <c r="E2514" s="192">
        <v>50000</v>
      </c>
      <c r="F2514" s="192">
        <v>50000</v>
      </c>
      <c r="G2514" s="192">
        <v>50000</v>
      </c>
      <c r="H2514" s="192">
        <v>50000</v>
      </c>
    </row>
    <row r="2515" spans="1:8">
      <c r="A2515" s="185" t="str">
        <f t="shared" si="39"/>
        <v>A</v>
      </c>
      <c r="B2515" s="191" t="s">
        <v>124</v>
      </c>
      <c r="C2515" s="191" t="s">
        <v>102</v>
      </c>
      <c r="D2515" s="192">
        <v>50000</v>
      </c>
      <c r="E2515" s="192">
        <v>10000</v>
      </c>
      <c r="F2515" s="192">
        <v>15000</v>
      </c>
      <c r="G2515" s="192">
        <v>10000</v>
      </c>
      <c r="H2515" s="192">
        <v>15000</v>
      </c>
    </row>
    <row r="2516" spans="1:8">
      <c r="A2516" s="185" t="str">
        <f t="shared" si="39"/>
        <v>A</v>
      </c>
      <c r="B2516" s="189" t="s">
        <v>124</v>
      </c>
      <c r="C2516" s="189" t="s">
        <v>121</v>
      </c>
      <c r="D2516" s="190">
        <v>50000</v>
      </c>
      <c r="E2516" s="190">
        <v>20000</v>
      </c>
      <c r="F2516" s="190">
        <v>30000</v>
      </c>
      <c r="G2516" s="190">
        <v>0</v>
      </c>
      <c r="H2516" s="190">
        <v>0</v>
      </c>
    </row>
    <row r="2517" spans="1:8" ht="30.75" thickBot="1">
      <c r="A2517" s="185" t="str">
        <f t="shared" si="39"/>
        <v>A</v>
      </c>
      <c r="B2517" s="186" t="s">
        <v>1242</v>
      </c>
      <c r="C2517" s="187" t="s">
        <v>1243</v>
      </c>
      <c r="D2517" s="188">
        <v>6320000</v>
      </c>
      <c r="E2517" s="188">
        <v>1586500</v>
      </c>
      <c r="F2517" s="188">
        <v>1576500</v>
      </c>
      <c r="G2517" s="188">
        <v>1580100</v>
      </c>
      <c r="H2517" s="188">
        <v>1576900</v>
      </c>
    </row>
    <row r="2518" spans="1:8" ht="15.75" thickTop="1">
      <c r="A2518" s="185" t="str">
        <f t="shared" si="39"/>
        <v>A</v>
      </c>
      <c r="B2518" s="189" t="s">
        <v>124</v>
      </c>
      <c r="C2518" s="189" t="s">
        <v>96</v>
      </c>
      <c r="D2518" s="190">
        <v>6310000</v>
      </c>
      <c r="E2518" s="190">
        <v>1584000</v>
      </c>
      <c r="F2518" s="190">
        <v>1574000</v>
      </c>
      <c r="G2518" s="190">
        <v>1577600</v>
      </c>
      <c r="H2518" s="190">
        <v>1574400</v>
      </c>
    </row>
    <row r="2519" spans="1:8">
      <c r="A2519" s="185" t="str">
        <f t="shared" si="39"/>
        <v>A</v>
      </c>
      <c r="B2519" s="191" t="s">
        <v>124</v>
      </c>
      <c r="C2519" s="191" t="s">
        <v>97</v>
      </c>
      <c r="D2519" s="192">
        <v>4107000</v>
      </c>
      <c r="E2519" s="192">
        <v>1029700</v>
      </c>
      <c r="F2519" s="192">
        <v>1025900</v>
      </c>
      <c r="G2519" s="192">
        <v>1027700</v>
      </c>
      <c r="H2519" s="192">
        <v>1023700</v>
      </c>
    </row>
    <row r="2520" spans="1:8">
      <c r="A2520" s="185" t="str">
        <f t="shared" si="39"/>
        <v>A</v>
      </c>
      <c r="B2520" s="191" t="s">
        <v>124</v>
      </c>
      <c r="C2520" s="191" t="s">
        <v>98</v>
      </c>
      <c r="D2520" s="192">
        <v>2153000</v>
      </c>
      <c r="E2520" s="192">
        <v>540600</v>
      </c>
      <c r="F2520" s="192">
        <v>536100</v>
      </c>
      <c r="G2520" s="192">
        <v>537000</v>
      </c>
      <c r="H2520" s="192">
        <v>539300</v>
      </c>
    </row>
    <row r="2521" spans="1:8">
      <c r="A2521" s="185" t="str">
        <f t="shared" si="39"/>
        <v>A</v>
      </c>
      <c r="B2521" s="191" t="s">
        <v>124</v>
      </c>
      <c r="C2521" s="191" t="s">
        <v>101</v>
      </c>
      <c r="D2521" s="192">
        <v>40000</v>
      </c>
      <c r="E2521" s="192">
        <v>10000</v>
      </c>
      <c r="F2521" s="192">
        <v>10000</v>
      </c>
      <c r="G2521" s="192">
        <v>10000</v>
      </c>
      <c r="H2521" s="192">
        <v>10000</v>
      </c>
    </row>
    <row r="2522" spans="1:8">
      <c r="A2522" s="185" t="str">
        <f t="shared" si="39"/>
        <v>A</v>
      </c>
      <c r="B2522" s="191" t="s">
        <v>124</v>
      </c>
      <c r="C2522" s="191" t="s">
        <v>102</v>
      </c>
      <c r="D2522" s="192">
        <v>10000</v>
      </c>
      <c r="E2522" s="192">
        <v>3700</v>
      </c>
      <c r="F2522" s="192">
        <v>2000</v>
      </c>
      <c r="G2522" s="192">
        <v>2900</v>
      </c>
      <c r="H2522" s="192">
        <v>1400</v>
      </c>
    </row>
    <row r="2523" spans="1:8">
      <c r="A2523" s="185" t="str">
        <f t="shared" si="39"/>
        <v>A</v>
      </c>
      <c r="B2523" s="189" t="s">
        <v>124</v>
      </c>
      <c r="C2523" s="189" t="s">
        <v>121</v>
      </c>
      <c r="D2523" s="190">
        <v>10000</v>
      </c>
      <c r="E2523" s="190">
        <v>2500</v>
      </c>
      <c r="F2523" s="190">
        <v>2500</v>
      </c>
      <c r="G2523" s="190">
        <v>2500</v>
      </c>
      <c r="H2523" s="190">
        <v>2500</v>
      </c>
    </row>
    <row r="2524" spans="1:8" ht="30.75" thickBot="1">
      <c r="A2524" s="185" t="str">
        <f t="shared" si="39"/>
        <v>A</v>
      </c>
      <c r="B2524" s="186" t="s">
        <v>1244</v>
      </c>
      <c r="C2524" s="187" t="s">
        <v>1245</v>
      </c>
      <c r="D2524" s="188">
        <v>124200</v>
      </c>
      <c r="E2524" s="188">
        <v>31100</v>
      </c>
      <c r="F2524" s="188">
        <v>31000</v>
      </c>
      <c r="G2524" s="188">
        <v>31100</v>
      </c>
      <c r="H2524" s="188">
        <v>31000</v>
      </c>
    </row>
    <row r="2525" spans="1:8" ht="15.75" thickTop="1">
      <c r="A2525" s="185" t="str">
        <f t="shared" si="39"/>
        <v>A</v>
      </c>
      <c r="B2525" s="189" t="s">
        <v>124</v>
      </c>
      <c r="C2525" s="189" t="s">
        <v>96</v>
      </c>
      <c r="D2525" s="190">
        <v>124200</v>
      </c>
      <c r="E2525" s="190">
        <v>31100</v>
      </c>
      <c r="F2525" s="190">
        <v>31000</v>
      </c>
      <c r="G2525" s="190">
        <v>31100</v>
      </c>
      <c r="H2525" s="190">
        <v>31000</v>
      </c>
    </row>
    <row r="2526" spans="1:8">
      <c r="A2526" s="185" t="str">
        <f t="shared" si="39"/>
        <v>A</v>
      </c>
      <c r="B2526" s="191" t="s">
        <v>124</v>
      </c>
      <c r="C2526" s="191" t="s">
        <v>97</v>
      </c>
      <c r="D2526" s="192">
        <v>65700</v>
      </c>
      <c r="E2526" s="192">
        <v>16500</v>
      </c>
      <c r="F2526" s="192">
        <v>16400</v>
      </c>
      <c r="G2526" s="192">
        <v>16500</v>
      </c>
      <c r="H2526" s="192">
        <v>16300</v>
      </c>
    </row>
    <row r="2527" spans="1:8">
      <c r="A2527" s="185" t="str">
        <f t="shared" si="39"/>
        <v>A</v>
      </c>
      <c r="B2527" s="191" t="s">
        <v>124</v>
      </c>
      <c r="C2527" s="191" t="s">
        <v>98</v>
      </c>
      <c r="D2527" s="192">
        <v>58500</v>
      </c>
      <c r="E2527" s="192">
        <v>14600</v>
      </c>
      <c r="F2527" s="192">
        <v>14600</v>
      </c>
      <c r="G2527" s="192">
        <v>14600</v>
      </c>
      <c r="H2527" s="192">
        <v>14700</v>
      </c>
    </row>
    <row r="2528" spans="1:8" ht="30.75" thickBot="1">
      <c r="A2528" s="185" t="str">
        <f t="shared" si="39"/>
        <v>A</v>
      </c>
      <c r="B2528" s="186" t="s">
        <v>1246</v>
      </c>
      <c r="C2528" s="187" t="s">
        <v>1247</v>
      </c>
      <c r="D2528" s="188">
        <v>116600</v>
      </c>
      <c r="E2528" s="188">
        <v>29300</v>
      </c>
      <c r="F2528" s="188">
        <v>29100</v>
      </c>
      <c r="G2528" s="188">
        <v>29100</v>
      </c>
      <c r="H2528" s="188">
        <v>29100</v>
      </c>
    </row>
    <row r="2529" spans="1:8" ht="15.75" thickTop="1">
      <c r="A2529" s="185" t="str">
        <f t="shared" si="39"/>
        <v>A</v>
      </c>
      <c r="B2529" s="189" t="s">
        <v>124</v>
      </c>
      <c r="C2529" s="189" t="s">
        <v>96</v>
      </c>
      <c r="D2529" s="190">
        <v>116600</v>
      </c>
      <c r="E2529" s="190">
        <v>29300</v>
      </c>
      <c r="F2529" s="190">
        <v>29100</v>
      </c>
      <c r="G2529" s="190">
        <v>29100</v>
      </c>
      <c r="H2529" s="190">
        <v>29100</v>
      </c>
    </row>
    <row r="2530" spans="1:8">
      <c r="A2530" s="185" t="str">
        <f t="shared" si="39"/>
        <v>A</v>
      </c>
      <c r="B2530" s="191" t="s">
        <v>124</v>
      </c>
      <c r="C2530" s="191" t="s">
        <v>97</v>
      </c>
      <c r="D2530" s="192">
        <v>65100</v>
      </c>
      <c r="E2530" s="192">
        <v>16300</v>
      </c>
      <c r="F2530" s="192">
        <v>16300</v>
      </c>
      <c r="G2530" s="192">
        <v>16200</v>
      </c>
      <c r="H2530" s="192">
        <v>16300</v>
      </c>
    </row>
    <row r="2531" spans="1:8">
      <c r="A2531" s="185" t="str">
        <f t="shared" si="39"/>
        <v>A</v>
      </c>
      <c r="B2531" s="191" t="s">
        <v>124</v>
      </c>
      <c r="C2531" s="191" t="s">
        <v>98</v>
      </c>
      <c r="D2531" s="192">
        <v>51300</v>
      </c>
      <c r="E2531" s="192">
        <v>12900</v>
      </c>
      <c r="F2531" s="192">
        <v>12800</v>
      </c>
      <c r="G2531" s="192">
        <v>12800</v>
      </c>
      <c r="H2531" s="192">
        <v>12800</v>
      </c>
    </row>
    <row r="2532" spans="1:8">
      <c r="A2532" s="185" t="str">
        <f t="shared" si="39"/>
        <v>A</v>
      </c>
      <c r="B2532" s="191" t="s">
        <v>124</v>
      </c>
      <c r="C2532" s="191" t="s">
        <v>102</v>
      </c>
      <c r="D2532" s="192">
        <v>200</v>
      </c>
      <c r="E2532" s="192">
        <v>100</v>
      </c>
      <c r="F2532" s="192">
        <v>0</v>
      </c>
      <c r="G2532" s="192">
        <v>100</v>
      </c>
      <c r="H2532" s="192">
        <v>0</v>
      </c>
    </row>
    <row r="2533" spans="1:8" ht="30.75" thickBot="1">
      <c r="A2533" s="185" t="str">
        <f t="shared" si="39"/>
        <v>A</v>
      </c>
      <c r="B2533" s="186" t="s">
        <v>1248</v>
      </c>
      <c r="C2533" s="187" t="s">
        <v>1249</v>
      </c>
      <c r="D2533" s="188">
        <v>104120</v>
      </c>
      <c r="E2533" s="188">
        <v>26300</v>
      </c>
      <c r="F2533" s="188">
        <v>25900</v>
      </c>
      <c r="G2533" s="188">
        <v>25900</v>
      </c>
      <c r="H2533" s="188">
        <v>26020</v>
      </c>
    </row>
    <row r="2534" spans="1:8" ht="15.75" thickTop="1">
      <c r="A2534" s="185" t="str">
        <f t="shared" si="39"/>
        <v>A</v>
      </c>
      <c r="B2534" s="189" t="s">
        <v>124</v>
      </c>
      <c r="C2534" s="189" t="s">
        <v>96</v>
      </c>
      <c r="D2534" s="190">
        <v>104120</v>
      </c>
      <c r="E2534" s="190">
        <v>26300</v>
      </c>
      <c r="F2534" s="190">
        <v>25900</v>
      </c>
      <c r="G2534" s="190">
        <v>25900</v>
      </c>
      <c r="H2534" s="190">
        <v>26020</v>
      </c>
    </row>
    <row r="2535" spans="1:8">
      <c r="A2535" s="185" t="str">
        <f t="shared" si="39"/>
        <v>A</v>
      </c>
      <c r="B2535" s="191" t="s">
        <v>124</v>
      </c>
      <c r="C2535" s="191" t="s">
        <v>97</v>
      </c>
      <c r="D2535" s="192">
        <v>52420</v>
      </c>
      <c r="E2535" s="192">
        <v>13200</v>
      </c>
      <c r="F2535" s="192">
        <v>13100</v>
      </c>
      <c r="G2535" s="192">
        <v>13100</v>
      </c>
      <c r="H2535" s="192">
        <v>13020</v>
      </c>
    </row>
    <row r="2536" spans="1:8">
      <c r="A2536" s="185" t="str">
        <f t="shared" si="39"/>
        <v>A</v>
      </c>
      <c r="B2536" s="191" t="s">
        <v>124</v>
      </c>
      <c r="C2536" s="191" t="s">
        <v>98</v>
      </c>
      <c r="D2536" s="192">
        <v>51600</v>
      </c>
      <c r="E2536" s="192">
        <v>13000</v>
      </c>
      <c r="F2536" s="192">
        <v>12800</v>
      </c>
      <c r="G2536" s="192">
        <v>12800</v>
      </c>
      <c r="H2536" s="192">
        <v>13000</v>
      </c>
    </row>
    <row r="2537" spans="1:8">
      <c r="A2537" s="185" t="str">
        <f t="shared" si="39"/>
        <v>A</v>
      </c>
      <c r="B2537" s="191" t="s">
        <v>124</v>
      </c>
      <c r="C2537" s="191" t="s">
        <v>102</v>
      </c>
      <c r="D2537" s="192">
        <v>100</v>
      </c>
      <c r="E2537" s="192">
        <v>100</v>
      </c>
      <c r="F2537" s="192">
        <v>0</v>
      </c>
      <c r="G2537" s="192">
        <v>0</v>
      </c>
      <c r="H2537" s="192">
        <v>0</v>
      </c>
    </row>
    <row r="2538" spans="1:8" ht="30.75" thickBot="1">
      <c r="A2538" s="185" t="str">
        <f t="shared" si="39"/>
        <v>A</v>
      </c>
      <c r="B2538" s="186" t="s">
        <v>1250</v>
      </c>
      <c r="C2538" s="187" t="s">
        <v>1251</v>
      </c>
      <c r="D2538" s="188">
        <v>124780</v>
      </c>
      <c r="E2538" s="188">
        <v>31300</v>
      </c>
      <c r="F2538" s="188">
        <v>31100</v>
      </c>
      <c r="G2538" s="188">
        <v>31300</v>
      </c>
      <c r="H2538" s="188">
        <v>31080</v>
      </c>
    </row>
    <row r="2539" spans="1:8" ht="15.75" thickTop="1">
      <c r="A2539" s="185" t="str">
        <f t="shared" si="39"/>
        <v>A</v>
      </c>
      <c r="B2539" s="189" t="s">
        <v>124</v>
      </c>
      <c r="C2539" s="189" t="s">
        <v>96</v>
      </c>
      <c r="D2539" s="190">
        <v>124780</v>
      </c>
      <c r="E2539" s="190">
        <v>31300</v>
      </c>
      <c r="F2539" s="190">
        <v>31100</v>
      </c>
      <c r="G2539" s="190">
        <v>31300</v>
      </c>
      <c r="H2539" s="190">
        <v>31080</v>
      </c>
    </row>
    <row r="2540" spans="1:8">
      <c r="A2540" s="185" t="str">
        <f t="shared" si="39"/>
        <v>A</v>
      </c>
      <c r="B2540" s="191" t="s">
        <v>124</v>
      </c>
      <c r="C2540" s="191" t="s">
        <v>97</v>
      </c>
      <c r="D2540" s="192">
        <v>65780</v>
      </c>
      <c r="E2540" s="192">
        <v>16500</v>
      </c>
      <c r="F2540" s="192">
        <v>16400</v>
      </c>
      <c r="G2540" s="192">
        <v>16500</v>
      </c>
      <c r="H2540" s="192">
        <v>16380</v>
      </c>
    </row>
    <row r="2541" spans="1:8">
      <c r="A2541" s="185" t="str">
        <f t="shared" si="39"/>
        <v>A</v>
      </c>
      <c r="B2541" s="191" t="s">
        <v>124</v>
      </c>
      <c r="C2541" s="191" t="s">
        <v>98</v>
      </c>
      <c r="D2541" s="192">
        <v>58700</v>
      </c>
      <c r="E2541" s="192">
        <v>14700</v>
      </c>
      <c r="F2541" s="192">
        <v>14600</v>
      </c>
      <c r="G2541" s="192">
        <v>14700</v>
      </c>
      <c r="H2541" s="192">
        <v>14700</v>
      </c>
    </row>
    <row r="2542" spans="1:8">
      <c r="A2542" s="185" t="str">
        <f t="shared" si="39"/>
        <v>A</v>
      </c>
      <c r="B2542" s="191" t="s">
        <v>124</v>
      </c>
      <c r="C2542" s="191" t="s">
        <v>102</v>
      </c>
      <c r="D2542" s="192">
        <v>300</v>
      </c>
      <c r="E2542" s="192">
        <v>100</v>
      </c>
      <c r="F2542" s="192">
        <v>100</v>
      </c>
      <c r="G2542" s="192">
        <v>100</v>
      </c>
      <c r="H2542" s="192">
        <v>0</v>
      </c>
    </row>
    <row r="2543" spans="1:8" ht="30.75" thickBot="1">
      <c r="A2543" s="185" t="str">
        <f t="shared" si="39"/>
        <v>A</v>
      </c>
      <c r="B2543" s="186" t="s">
        <v>1252</v>
      </c>
      <c r="C2543" s="187" t="s">
        <v>1253</v>
      </c>
      <c r="D2543" s="188">
        <v>119150</v>
      </c>
      <c r="E2543" s="188">
        <v>29900</v>
      </c>
      <c r="F2543" s="188">
        <v>29700</v>
      </c>
      <c r="G2543" s="188">
        <v>29900</v>
      </c>
      <c r="H2543" s="188">
        <v>29650</v>
      </c>
    </row>
    <row r="2544" spans="1:8" ht="15.75" thickTop="1">
      <c r="A2544" s="185" t="str">
        <f t="shared" si="39"/>
        <v>A</v>
      </c>
      <c r="B2544" s="189" t="s">
        <v>124</v>
      </c>
      <c r="C2544" s="189" t="s">
        <v>96</v>
      </c>
      <c r="D2544" s="190">
        <v>119150</v>
      </c>
      <c r="E2544" s="190">
        <v>29900</v>
      </c>
      <c r="F2544" s="190">
        <v>29700</v>
      </c>
      <c r="G2544" s="190">
        <v>29900</v>
      </c>
      <c r="H2544" s="190">
        <v>29650</v>
      </c>
    </row>
    <row r="2545" spans="1:8">
      <c r="A2545" s="185" t="str">
        <f t="shared" si="39"/>
        <v>A</v>
      </c>
      <c r="B2545" s="191" t="s">
        <v>124</v>
      </c>
      <c r="C2545" s="191" t="s">
        <v>97</v>
      </c>
      <c r="D2545" s="192">
        <v>65750</v>
      </c>
      <c r="E2545" s="192">
        <v>16500</v>
      </c>
      <c r="F2545" s="192">
        <v>16400</v>
      </c>
      <c r="G2545" s="192">
        <v>16500</v>
      </c>
      <c r="H2545" s="192">
        <v>16350</v>
      </c>
    </row>
    <row r="2546" spans="1:8">
      <c r="A2546" s="185" t="str">
        <f t="shared" si="39"/>
        <v>A</v>
      </c>
      <c r="B2546" s="191" t="s">
        <v>124</v>
      </c>
      <c r="C2546" s="191" t="s">
        <v>98</v>
      </c>
      <c r="D2546" s="192">
        <v>53200</v>
      </c>
      <c r="E2546" s="192">
        <v>13300</v>
      </c>
      <c r="F2546" s="192">
        <v>13300</v>
      </c>
      <c r="G2546" s="192">
        <v>13300</v>
      </c>
      <c r="H2546" s="192">
        <v>13300</v>
      </c>
    </row>
    <row r="2547" spans="1:8">
      <c r="A2547" s="185" t="str">
        <f t="shared" si="39"/>
        <v>A</v>
      </c>
      <c r="B2547" s="191" t="s">
        <v>124</v>
      </c>
      <c r="C2547" s="191" t="s">
        <v>102</v>
      </c>
      <c r="D2547" s="192">
        <v>200</v>
      </c>
      <c r="E2547" s="192">
        <v>100</v>
      </c>
      <c r="F2547" s="192">
        <v>0</v>
      </c>
      <c r="G2547" s="192">
        <v>100</v>
      </c>
      <c r="H2547" s="192">
        <v>0</v>
      </c>
    </row>
    <row r="2548" spans="1:8" ht="15.75" thickBot="1">
      <c r="A2548" s="185" t="str">
        <f t="shared" si="39"/>
        <v>A</v>
      </c>
      <c r="B2548" s="186" t="s">
        <v>1254</v>
      </c>
      <c r="C2548" s="187" t="s">
        <v>1255</v>
      </c>
      <c r="D2548" s="188">
        <v>128900</v>
      </c>
      <c r="E2548" s="188">
        <v>32300</v>
      </c>
      <c r="F2548" s="188">
        <v>32200</v>
      </c>
      <c r="G2548" s="188">
        <v>32100</v>
      </c>
      <c r="H2548" s="188">
        <v>32300</v>
      </c>
    </row>
    <row r="2549" spans="1:8" ht="15.75" thickTop="1">
      <c r="A2549" s="185" t="str">
        <f t="shared" si="39"/>
        <v>A</v>
      </c>
      <c r="B2549" s="189" t="s">
        <v>124</v>
      </c>
      <c r="C2549" s="189" t="s">
        <v>96</v>
      </c>
      <c r="D2549" s="190">
        <v>128900</v>
      </c>
      <c r="E2549" s="190">
        <v>32300</v>
      </c>
      <c r="F2549" s="190">
        <v>32200</v>
      </c>
      <c r="G2549" s="190">
        <v>32100</v>
      </c>
      <c r="H2549" s="190">
        <v>32300</v>
      </c>
    </row>
    <row r="2550" spans="1:8">
      <c r="A2550" s="185" t="str">
        <f t="shared" si="39"/>
        <v>A</v>
      </c>
      <c r="B2550" s="191" t="s">
        <v>124</v>
      </c>
      <c r="C2550" s="191" t="s">
        <v>97</v>
      </c>
      <c r="D2550" s="192">
        <v>88700</v>
      </c>
      <c r="E2550" s="192">
        <v>22200</v>
      </c>
      <c r="F2550" s="192">
        <v>22200</v>
      </c>
      <c r="G2550" s="192">
        <v>22100</v>
      </c>
      <c r="H2550" s="192">
        <v>22200</v>
      </c>
    </row>
    <row r="2551" spans="1:8">
      <c r="A2551" s="185" t="str">
        <f t="shared" si="39"/>
        <v>A</v>
      </c>
      <c r="B2551" s="191" t="s">
        <v>124</v>
      </c>
      <c r="C2551" s="191" t="s">
        <v>98</v>
      </c>
      <c r="D2551" s="192">
        <v>40200</v>
      </c>
      <c r="E2551" s="192">
        <v>10100</v>
      </c>
      <c r="F2551" s="192">
        <v>10000</v>
      </c>
      <c r="G2551" s="192">
        <v>10000</v>
      </c>
      <c r="H2551" s="192">
        <v>10100</v>
      </c>
    </row>
    <row r="2552" spans="1:8" ht="15.75" thickBot="1">
      <c r="A2552" s="185" t="str">
        <f t="shared" si="39"/>
        <v>A</v>
      </c>
      <c r="B2552" s="186" t="s">
        <v>1256</v>
      </c>
      <c r="C2552" s="187" t="s">
        <v>1257</v>
      </c>
      <c r="D2552" s="188">
        <v>107770</v>
      </c>
      <c r="E2552" s="188">
        <v>27100</v>
      </c>
      <c r="F2552" s="188">
        <v>26900</v>
      </c>
      <c r="G2552" s="188">
        <v>26900</v>
      </c>
      <c r="H2552" s="188">
        <v>26870</v>
      </c>
    </row>
    <row r="2553" spans="1:8" ht="15.75" thickTop="1">
      <c r="A2553" s="185" t="str">
        <f t="shared" si="39"/>
        <v>A</v>
      </c>
      <c r="B2553" s="189" t="s">
        <v>124</v>
      </c>
      <c r="C2553" s="189" t="s">
        <v>96</v>
      </c>
      <c r="D2553" s="190">
        <v>107770</v>
      </c>
      <c r="E2553" s="190">
        <v>27100</v>
      </c>
      <c r="F2553" s="190">
        <v>26900</v>
      </c>
      <c r="G2553" s="190">
        <v>26900</v>
      </c>
      <c r="H2553" s="190">
        <v>26870</v>
      </c>
    </row>
    <row r="2554" spans="1:8">
      <c r="A2554" s="185" t="str">
        <f t="shared" si="39"/>
        <v>A</v>
      </c>
      <c r="B2554" s="191" t="s">
        <v>124</v>
      </c>
      <c r="C2554" s="191" t="s">
        <v>97</v>
      </c>
      <c r="D2554" s="192">
        <v>77570</v>
      </c>
      <c r="E2554" s="192">
        <v>19400</v>
      </c>
      <c r="F2554" s="192">
        <v>19400</v>
      </c>
      <c r="G2554" s="192">
        <v>19400</v>
      </c>
      <c r="H2554" s="192">
        <v>19370</v>
      </c>
    </row>
    <row r="2555" spans="1:8">
      <c r="A2555" s="185" t="str">
        <f t="shared" si="39"/>
        <v>A</v>
      </c>
      <c r="B2555" s="191" t="s">
        <v>124</v>
      </c>
      <c r="C2555" s="191" t="s">
        <v>98</v>
      </c>
      <c r="D2555" s="192">
        <v>30100</v>
      </c>
      <c r="E2555" s="192">
        <v>7600</v>
      </c>
      <c r="F2555" s="192">
        <v>7500</v>
      </c>
      <c r="G2555" s="192">
        <v>7500</v>
      </c>
      <c r="H2555" s="192">
        <v>7500</v>
      </c>
    </row>
    <row r="2556" spans="1:8">
      <c r="A2556" s="185" t="str">
        <f t="shared" si="39"/>
        <v>A</v>
      </c>
      <c r="B2556" s="191" t="s">
        <v>124</v>
      </c>
      <c r="C2556" s="191" t="s">
        <v>102</v>
      </c>
      <c r="D2556" s="192">
        <v>100</v>
      </c>
      <c r="E2556" s="192">
        <v>100</v>
      </c>
      <c r="F2556" s="192">
        <v>0</v>
      </c>
      <c r="G2556" s="192">
        <v>0</v>
      </c>
      <c r="H2556" s="192">
        <v>0</v>
      </c>
    </row>
    <row r="2557" spans="1:8" ht="15.75" thickBot="1">
      <c r="A2557" s="185" t="str">
        <f t="shared" si="39"/>
        <v>A</v>
      </c>
      <c r="B2557" s="186" t="s">
        <v>1258</v>
      </c>
      <c r="C2557" s="187" t="s">
        <v>1259</v>
      </c>
      <c r="D2557" s="188">
        <v>87940</v>
      </c>
      <c r="E2557" s="188">
        <v>22000</v>
      </c>
      <c r="F2557" s="188">
        <v>21900</v>
      </c>
      <c r="G2557" s="188">
        <v>22000</v>
      </c>
      <c r="H2557" s="188">
        <v>22040</v>
      </c>
    </row>
    <row r="2558" spans="1:8" ht="15.75" thickTop="1">
      <c r="A2558" s="185" t="str">
        <f t="shared" si="39"/>
        <v>A</v>
      </c>
      <c r="B2558" s="189" t="s">
        <v>124</v>
      </c>
      <c r="C2558" s="189" t="s">
        <v>96</v>
      </c>
      <c r="D2558" s="190">
        <v>87940</v>
      </c>
      <c r="E2558" s="190">
        <v>22000</v>
      </c>
      <c r="F2558" s="190">
        <v>21900</v>
      </c>
      <c r="G2558" s="190">
        <v>22000</v>
      </c>
      <c r="H2558" s="190">
        <v>22040</v>
      </c>
    </row>
    <row r="2559" spans="1:8">
      <c r="A2559" s="185" t="str">
        <f t="shared" si="39"/>
        <v>A</v>
      </c>
      <c r="B2559" s="191" t="s">
        <v>124</v>
      </c>
      <c r="C2559" s="191" t="s">
        <v>97</v>
      </c>
      <c r="D2559" s="192">
        <v>52340</v>
      </c>
      <c r="E2559" s="192">
        <v>13100</v>
      </c>
      <c r="F2559" s="192">
        <v>13100</v>
      </c>
      <c r="G2559" s="192">
        <v>13100</v>
      </c>
      <c r="H2559" s="192">
        <v>13040</v>
      </c>
    </row>
    <row r="2560" spans="1:8">
      <c r="A2560" s="185" t="str">
        <f t="shared" si="39"/>
        <v>A</v>
      </c>
      <c r="B2560" s="191" t="s">
        <v>124</v>
      </c>
      <c r="C2560" s="191" t="s">
        <v>98</v>
      </c>
      <c r="D2560" s="192">
        <v>35600</v>
      </c>
      <c r="E2560" s="192">
        <v>8900</v>
      </c>
      <c r="F2560" s="192">
        <v>8800</v>
      </c>
      <c r="G2560" s="192">
        <v>8900</v>
      </c>
      <c r="H2560" s="192">
        <v>9000</v>
      </c>
    </row>
    <row r="2561" spans="1:8" ht="15.75" thickBot="1">
      <c r="A2561" s="185" t="str">
        <f t="shared" si="39"/>
        <v>A</v>
      </c>
      <c r="B2561" s="186" t="s">
        <v>1260</v>
      </c>
      <c r="C2561" s="187" t="s">
        <v>1261</v>
      </c>
      <c r="D2561" s="188">
        <v>84220</v>
      </c>
      <c r="E2561" s="188">
        <v>21100</v>
      </c>
      <c r="F2561" s="188">
        <v>21100</v>
      </c>
      <c r="G2561" s="188">
        <v>21000</v>
      </c>
      <c r="H2561" s="188">
        <v>21020</v>
      </c>
    </row>
    <row r="2562" spans="1:8" ht="15.75" thickTop="1">
      <c r="A2562" s="185" t="str">
        <f t="shared" si="39"/>
        <v>A</v>
      </c>
      <c r="B2562" s="189" t="s">
        <v>124</v>
      </c>
      <c r="C2562" s="189" t="s">
        <v>96</v>
      </c>
      <c r="D2562" s="190">
        <v>84220</v>
      </c>
      <c r="E2562" s="190">
        <v>21100</v>
      </c>
      <c r="F2562" s="190">
        <v>21100</v>
      </c>
      <c r="G2562" s="190">
        <v>21000</v>
      </c>
      <c r="H2562" s="190">
        <v>21020</v>
      </c>
    </row>
    <row r="2563" spans="1:8">
      <c r="A2563" s="185" t="str">
        <f t="shared" si="39"/>
        <v>A</v>
      </c>
      <c r="B2563" s="191" t="s">
        <v>124</v>
      </c>
      <c r="C2563" s="191" t="s">
        <v>97</v>
      </c>
      <c r="D2563" s="192">
        <v>63820</v>
      </c>
      <c r="E2563" s="192">
        <v>16000</v>
      </c>
      <c r="F2563" s="192">
        <v>16000</v>
      </c>
      <c r="G2563" s="192">
        <v>15900</v>
      </c>
      <c r="H2563" s="192">
        <v>15920</v>
      </c>
    </row>
    <row r="2564" spans="1:8">
      <c r="A2564" s="185" t="str">
        <f t="shared" si="39"/>
        <v>A</v>
      </c>
      <c r="B2564" s="191" t="s">
        <v>124</v>
      </c>
      <c r="C2564" s="191" t="s">
        <v>98</v>
      </c>
      <c r="D2564" s="192">
        <v>20400</v>
      </c>
      <c r="E2564" s="192">
        <v>5100</v>
      </c>
      <c r="F2564" s="192">
        <v>5100</v>
      </c>
      <c r="G2564" s="192">
        <v>5100</v>
      </c>
      <c r="H2564" s="192">
        <v>5100</v>
      </c>
    </row>
    <row r="2565" spans="1:8" ht="15.75" thickBot="1">
      <c r="A2565" s="185" t="str">
        <f t="shared" si="39"/>
        <v>A</v>
      </c>
      <c r="B2565" s="186" t="s">
        <v>1262</v>
      </c>
      <c r="C2565" s="187" t="s">
        <v>1263</v>
      </c>
      <c r="D2565" s="188">
        <v>85360</v>
      </c>
      <c r="E2565" s="188">
        <v>21400</v>
      </c>
      <c r="F2565" s="188">
        <v>21300</v>
      </c>
      <c r="G2565" s="188">
        <v>21300</v>
      </c>
      <c r="H2565" s="188">
        <v>21360</v>
      </c>
    </row>
    <row r="2566" spans="1:8" ht="15.75" thickTop="1">
      <c r="A2566" s="185" t="str">
        <f t="shared" si="39"/>
        <v>A</v>
      </c>
      <c r="B2566" s="189" t="s">
        <v>124</v>
      </c>
      <c r="C2566" s="189" t="s">
        <v>96</v>
      </c>
      <c r="D2566" s="190">
        <v>85360</v>
      </c>
      <c r="E2566" s="190">
        <v>21400</v>
      </c>
      <c r="F2566" s="190">
        <v>21300</v>
      </c>
      <c r="G2566" s="190">
        <v>21300</v>
      </c>
      <c r="H2566" s="190">
        <v>21360</v>
      </c>
    </row>
    <row r="2567" spans="1:8">
      <c r="A2567" s="185" t="str">
        <f t="shared" ref="A2567:A2630" si="40">(IF(OR(D2567&lt;&gt;0,E2567&lt;&gt;0,F2567&lt;&gt;0,G2567&lt;&gt;0,H2567&lt;&gt;0),"A","B"))</f>
        <v>A</v>
      </c>
      <c r="B2567" s="191" t="s">
        <v>124</v>
      </c>
      <c r="C2567" s="191" t="s">
        <v>97</v>
      </c>
      <c r="D2567" s="192">
        <v>63960</v>
      </c>
      <c r="E2567" s="192">
        <v>16000</v>
      </c>
      <c r="F2567" s="192">
        <v>16000</v>
      </c>
      <c r="G2567" s="192">
        <v>16000</v>
      </c>
      <c r="H2567" s="192">
        <v>15960</v>
      </c>
    </row>
    <row r="2568" spans="1:8">
      <c r="A2568" s="185" t="str">
        <f t="shared" si="40"/>
        <v>A</v>
      </c>
      <c r="B2568" s="191" t="s">
        <v>124</v>
      </c>
      <c r="C2568" s="191" t="s">
        <v>98</v>
      </c>
      <c r="D2568" s="192">
        <v>21400</v>
      </c>
      <c r="E2568" s="192">
        <v>5400</v>
      </c>
      <c r="F2568" s="192">
        <v>5300</v>
      </c>
      <c r="G2568" s="192">
        <v>5300</v>
      </c>
      <c r="H2568" s="192">
        <v>5400</v>
      </c>
    </row>
    <row r="2569" spans="1:8" ht="15.75" thickBot="1">
      <c r="A2569" s="185" t="str">
        <f t="shared" si="40"/>
        <v>A</v>
      </c>
      <c r="B2569" s="186" t="s">
        <v>1264</v>
      </c>
      <c r="C2569" s="187" t="s">
        <v>1265</v>
      </c>
      <c r="D2569" s="188">
        <v>102650</v>
      </c>
      <c r="E2569" s="188">
        <v>25800</v>
      </c>
      <c r="F2569" s="188">
        <v>25700</v>
      </c>
      <c r="G2569" s="188">
        <v>25600</v>
      </c>
      <c r="H2569" s="188">
        <v>25550</v>
      </c>
    </row>
    <row r="2570" spans="1:8" ht="15.75" thickTop="1">
      <c r="A2570" s="185" t="str">
        <f t="shared" si="40"/>
        <v>A</v>
      </c>
      <c r="B2570" s="189" t="s">
        <v>124</v>
      </c>
      <c r="C2570" s="189" t="s">
        <v>96</v>
      </c>
      <c r="D2570" s="190">
        <v>102650</v>
      </c>
      <c r="E2570" s="190">
        <v>25800</v>
      </c>
      <c r="F2570" s="190">
        <v>25700</v>
      </c>
      <c r="G2570" s="190">
        <v>25600</v>
      </c>
      <c r="H2570" s="190">
        <v>25550</v>
      </c>
    </row>
    <row r="2571" spans="1:8">
      <c r="A2571" s="185" t="str">
        <f t="shared" si="40"/>
        <v>A</v>
      </c>
      <c r="B2571" s="191" t="s">
        <v>124</v>
      </c>
      <c r="C2571" s="191" t="s">
        <v>97</v>
      </c>
      <c r="D2571" s="192">
        <v>75350</v>
      </c>
      <c r="E2571" s="192">
        <v>18900</v>
      </c>
      <c r="F2571" s="192">
        <v>18900</v>
      </c>
      <c r="G2571" s="192">
        <v>18800</v>
      </c>
      <c r="H2571" s="192">
        <v>18750</v>
      </c>
    </row>
    <row r="2572" spans="1:8">
      <c r="A2572" s="185" t="str">
        <f t="shared" si="40"/>
        <v>A</v>
      </c>
      <c r="B2572" s="191" t="s">
        <v>124</v>
      </c>
      <c r="C2572" s="191" t="s">
        <v>98</v>
      </c>
      <c r="D2572" s="192">
        <v>27300</v>
      </c>
      <c r="E2572" s="192">
        <v>6900</v>
      </c>
      <c r="F2572" s="192">
        <v>6800</v>
      </c>
      <c r="G2572" s="192">
        <v>6800</v>
      </c>
      <c r="H2572" s="192">
        <v>6800</v>
      </c>
    </row>
    <row r="2573" spans="1:8" ht="15.75" thickBot="1">
      <c r="A2573" s="185" t="str">
        <f t="shared" si="40"/>
        <v>A</v>
      </c>
      <c r="B2573" s="186" t="s">
        <v>1266</v>
      </c>
      <c r="C2573" s="187" t="s">
        <v>1267</v>
      </c>
      <c r="D2573" s="188">
        <v>86870</v>
      </c>
      <c r="E2573" s="188">
        <v>21920</v>
      </c>
      <c r="F2573" s="188">
        <v>21700</v>
      </c>
      <c r="G2573" s="188">
        <v>21600</v>
      </c>
      <c r="H2573" s="188">
        <v>21650</v>
      </c>
    </row>
    <row r="2574" spans="1:8" ht="15.75" thickTop="1">
      <c r="A2574" s="185" t="str">
        <f t="shared" si="40"/>
        <v>A</v>
      </c>
      <c r="B2574" s="189" t="s">
        <v>124</v>
      </c>
      <c r="C2574" s="189" t="s">
        <v>96</v>
      </c>
      <c r="D2574" s="190">
        <v>86870</v>
      </c>
      <c r="E2574" s="190">
        <v>21920</v>
      </c>
      <c r="F2574" s="190">
        <v>21700</v>
      </c>
      <c r="G2574" s="190">
        <v>21600</v>
      </c>
      <c r="H2574" s="190">
        <v>21650</v>
      </c>
    </row>
    <row r="2575" spans="1:8">
      <c r="A2575" s="185" t="str">
        <f t="shared" si="40"/>
        <v>A</v>
      </c>
      <c r="B2575" s="191" t="s">
        <v>124</v>
      </c>
      <c r="C2575" s="191" t="s">
        <v>97</v>
      </c>
      <c r="D2575" s="192">
        <v>52550</v>
      </c>
      <c r="E2575" s="192">
        <v>13200</v>
      </c>
      <c r="F2575" s="192">
        <v>13200</v>
      </c>
      <c r="G2575" s="192">
        <v>13100</v>
      </c>
      <c r="H2575" s="192">
        <v>13050</v>
      </c>
    </row>
    <row r="2576" spans="1:8">
      <c r="A2576" s="185" t="str">
        <f t="shared" si="40"/>
        <v>A</v>
      </c>
      <c r="B2576" s="191" t="s">
        <v>124</v>
      </c>
      <c r="C2576" s="191" t="s">
        <v>98</v>
      </c>
      <c r="D2576" s="192">
        <v>34200</v>
      </c>
      <c r="E2576" s="192">
        <v>8600</v>
      </c>
      <c r="F2576" s="192">
        <v>8500</v>
      </c>
      <c r="G2576" s="192">
        <v>8500</v>
      </c>
      <c r="H2576" s="192">
        <v>8600</v>
      </c>
    </row>
    <row r="2577" spans="1:8">
      <c r="A2577" s="185" t="str">
        <f t="shared" si="40"/>
        <v>A</v>
      </c>
      <c r="B2577" s="191" t="s">
        <v>124</v>
      </c>
      <c r="C2577" s="191" t="s">
        <v>102</v>
      </c>
      <c r="D2577" s="192">
        <v>120</v>
      </c>
      <c r="E2577" s="192">
        <v>120</v>
      </c>
      <c r="F2577" s="192">
        <v>0</v>
      </c>
      <c r="G2577" s="192">
        <v>0</v>
      </c>
      <c r="H2577" s="192">
        <v>0</v>
      </c>
    </row>
    <row r="2578" spans="1:8" ht="15.75" thickBot="1">
      <c r="A2578" s="185" t="str">
        <f t="shared" si="40"/>
        <v>A</v>
      </c>
      <c r="B2578" s="186" t="s">
        <v>1268</v>
      </c>
      <c r="C2578" s="187" t="s">
        <v>1269</v>
      </c>
      <c r="D2578" s="188">
        <v>86160</v>
      </c>
      <c r="E2578" s="188">
        <v>21600</v>
      </c>
      <c r="F2578" s="188">
        <v>21500</v>
      </c>
      <c r="G2578" s="188">
        <v>21600</v>
      </c>
      <c r="H2578" s="188">
        <v>21460</v>
      </c>
    </row>
    <row r="2579" spans="1:8" ht="15.75" thickTop="1">
      <c r="A2579" s="185" t="str">
        <f t="shared" si="40"/>
        <v>A</v>
      </c>
      <c r="B2579" s="189" t="s">
        <v>124</v>
      </c>
      <c r="C2579" s="189" t="s">
        <v>96</v>
      </c>
      <c r="D2579" s="190">
        <v>86160</v>
      </c>
      <c r="E2579" s="190">
        <v>21600</v>
      </c>
      <c r="F2579" s="190">
        <v>21500</v>
      </c>
      <c r="G2579" s="190">
        <v>21600</v>
      </c>
      <c r="H2579" s="190">
        <v>21460</v>
      </c>
    </row>
    <row r="2580" spans="1:8">
      <c r="A2580" s="185" t="str">
        <f t="shared" si="40"/>
        <v>A</v>
      </c>
      <c r="B2580" s="191" t="s">
        <v>124</v>
      </c>
      <c r="C2580" s="191" t="s">
        <v>97</v>
      </c>
      <c r="D2580" s="192">
        <v>52560</v>
      </c>
      <c r="E2580" s="192">
        <v>13200</v>
      </c>
      <c r="F2580" s="192">
        <v>13100</v>
      </c>
      <c r="G2580" s="192">
        <v>13200</v>
      </c>
      <c r="H2580" s="192">
        <v>13060</v>
      </c>
    </row>
    <row r="2581" spans="1:8">
      <c r="A2581" s="185" t="str">
        <f t="shared" si="40"/>
        <v>A</v>
      </c>
      <c r="B2581" s="191" t="s">
        <v>124</v>
      </c>
      <c r="C2581" s="191" t="s">
        <v>98</v>
      </c>
      <c r="D2581" s="192">
        <v>33600</v>
      </c>
      <c r="E2581" s="192">
        <v>8400</v>
      </c>
      <c r="F2581" s="192">
        <v>8400</v>
      </c>
      <c r="G2581" s="192">
        <v>8400</v>
      </c>
      <c r="H2581" s="192">
        <v>8400</v>
      </c>
    </row>
    <row r="2582" spans="1:8" ht="15.75" thickBot="1">
      <c r="A2582" s="185" t="str">
        <f t="shared" si="40"/>
        <v>A</v>
      </c>
      <c r="B2582" s="186" t="s">
        <v>1270</v>
      </c>
      <c r="C2582" s="187" t="s">
        <v>1271</v>
      </c>
      <c r="D2582" s="188">
        <v>111400</v>
      </c>
      <c r="E2582" s="188">
        <v>27900</v>
      </c>
      <c r="F2582" s="188">
        <v>27800</v>
      </c>
      <c r="G2582" s="188">
        <v>27900</v>
      </c>
      <c r="H2582" s="188">
        <v>27800</v>
      </c>
    </row>
    <row r="2583" spans="1:8" ht="15.75" thickTop="1">
      <c r="A2583" s="185" t="str">
        <f t="shared" si="40"/>
        <v>A</v>
      </c>
      <c r="B2583" s="189" t="s">
        <v>124</v>
      </c>
      <c r="C2583" s="189" t="s">
        <v>96</v>
      </c>
      <c r="D2583" s="190">
        <v>111400</v>
      </c>
      <c r="E2583" s="190">
        <v>27900</v>
      </c>
      <c r="F2583" s="190">
        <v>27800</v>
      </c>
      <c r="G2583" s="190">
        <v>27900</v>
      </c>
      <c r="H2583" s="190">
        <v>27800</v>
      </c>
    </row>
    <row r="2584" spans="1:8">
      <c r="A2584" s="185" t="str">
        <f t="shared" si="40"/>
        <v>A</v>
      </c>
      <c r="B2584" s="191" t="s">
        <v>124</v>
      </c>
      <c r="C2584" s="191" t="s">
        <v>97</v>
      </c>
      <c r="D2584" s="192">
        <v>77400</v>
      </c>
      <c r="E2584" s="192">
        <v>19400</v>
      </c>
      <c r="F2584" s="192">
        <v>19300</v>
      </c>
      <c r="G2584" s="192">
        <v>19400</v>
      </c>
      <c r="H2584" s="192">
        <v>19300</v>
      </c>
    </row>
    <row r="2585" spans="1:8">
      <c r="A2585" s="185" t="str">
        <f t="shared" si="40"/>
        <v>A</v>
      </c>
      <c r="B2585" s="191" t="s">
        <v>124</v>
      </c>
      <c r="C2585" s="191" t="s">
        <v>98</v>
      </c>
      <c r="D2585" s="192">
        <v>34000</v>
      </c>
      <c r="E2585" s="192">
        <v>8500</v>
      </c>
      <c r="F2585" s="192">
        <v>8500</v>
      </c>
      <c r="G2585" s="192">
        <v>8500</v>
      </c>
      <c r="H2585" s="192">
        <v>8500</v>
      </c>
    </row>
    <row r="2586" spans="1:8" ht="15.75" thickBot="1">
      <c r="A2586" s="185" t="str">
        <f t="shared" si="40"/>
        <v>A</v>
      </c>
      <c r="B2586" s="186" t="s">
        <v>1272</v>
      </c>
      <c r="C2586" s="187" t="s">
        <v>1273</v>
      </c>
      <c r="D2586" s="188">
        <v>100050</v>
      </c>
      <c r="E2586" s="188">
        <v>25100</v>
      </c>
      <c r="F2586" s="188">
        <v>25000</v>
      </c>
      <c r="G2586" s="188">
        <v>25000</v>
      </c>
      <c r="H2586" s="188">
        <v>24950</v>
      </c>
    </row>
    <row r="2587" spans="1:8" ht="15.75" thickTop="1">
      <c r="A2587" s="185" t="str">
        <f t="shared" si="40"/>
        <v>A</v>
      </c>
      <c r="B2587" s="189" t="s">
        <v>124</v>
      </c>
      <c r="C2587" s="189" t="s">
        <v>96</v>
      </c>
      <c r="D2587" s="190">
        <v>100050</v>
      </c>
      <c r="E2587" s="190">
        <v>25100</v>
      </c>
      <c r="F2587" s="190">
        <v>25000</v>
      </c>
      <c r="G2587" s="190">
        <v>25000</v>
      </c>
      <c r="H2587" s="190">
        <v>24950</v>
      </c>
    </row>
    <row r="2588" spans="1:8">
      <c r="A2588" s="185" t="str">
        <f t="shared" si="40"/>
        <v>A</v>
      </c>
      <c r="B2588" s="191" t="s">
        <v>124</v>
      </c>
      <c r="C2588" s="191" t="s">
        <v>97</v>
      </c>
      <c r="D2588" s="192">
        <v>77150</v>
      </c>
      <c r="E2588" s="192">
        <v>19300</v>
      </c>
      <c r="F2588" s="192">
        <v>19300</v>
      </c>
      <c r="G2588" s="192">
        <v>19300</v>
      </c>
      <c r="H2588" s="192">
        <v>19250</v>
      </c>
    </row>
    <row r="2589" spans="1:8">
      <c r="A2589" s="185" t="str">
        <f t="shared" si="40"/>
        <v>A</v>
      </c>
      <c r="B2589" s="191" t="s">
        <v>124</v>
      </c>
      <c r="C2589" s="191" t="s">
        <v>98</v>
      </c>
      <c r="D2589" s="192">
        <v>22900</v>
      </c>
      <c r="E2589" s="192">
        <v>5800</v>
      </c>
      <c r="F2589" s="192">
        <v>5700</v>
      </c>
      <c r="G2589" s="192">
        <v>5700</v>
      </c>
      <c r="H2589" s="192">
        <v>5700</v>
      </c>
    </row>
    <row r="2590" spans="1:8" ht="15.75" thickBot="1">
      <c r="A2590" s="185" t="str">
        <f t="shared" si="40"/>
        <v>A</v>
      </c>
      <c r="B2590" s="186" t="s">
        <v>1274</v>
      </c>
      <c r="C2590" s="187" t="s">
        <v>1275</v>
      </c>
      <c r="D2590" s="188">
        <v>109480</v>
      </c>
      <c r="E2590" s="188">
        <v>27500</v>
      </c>
      <c r="F2590" s="188">
        <v>27300</v>
      </c>
      <c r="G2590" s="188">
        <v>27300</v>
      </c>
      <c r="H2590" s="188">
        <v>27380</v>
      </c>
    </row>
    <row r="2591" spans="1:8" ht="15.75" thickTop="1">
      <c r="A2591" s="185" t="str">
        <f t="shared" si="40"/>
        <v>A</v>
      </c>
      <c r="B2591" s="189" t="s">
        <v>124</v>
      </c>
      <c r="C2591" s="189" t="s">
        <v>96</v>
      </c>
      <c r="D2591" s="190">
        <v>109480</v>
      </c>
      <c r="E2591" s="190">
        <v>27500</v>
      </c>
      <c r="F2591" s="190">
        <v>27300</v>
      </c>
      <c r="G2591" s="190">
        <v>27300</v>
      </c>
      <c r="H2591" s="190">
        <v>27380</v>
      </c>
    </row>
    <row r="2592" spans="1:8">
      <c r="A2592" s="185" t="str">
        <f t="shared" si="40"/>
        <v>A</v>
      </c>
      <c r="B2592" s="191" t="s">
        <v>124</v>
      </c>
      <c r="C2592" s="191" t="s">
        <v>97</v>
      </c>
      <c r="D2592" s="192">
        <v>77280</v>
      </c>
      <c r="E2592" s="192">
        <v>19400</v>
      </c>
      <c r="F2592" s="192">
        <v>19300</v>
      </c>
      <c r="G2592" s="192">
        <v>19300</v>
      </c>
      <c r="H2592" s="192">
        <v>19280</v>
      </c>
    </row>
    <row r="2593" spans="1:8">
      <c r="A2593" s="185" t="str">
        <f t="shared" si="40"/>
        <v>A</v>
      </c>
      <c r="B2593" s="191" t="s">
        <v>124</v>
      </c>
      <c r="C2593" s="191" t="s">
        <v>98</v>
      </c>
      <c r="D2593" s="192">
        <v>32200</v>
      </c>
      <c r="E2593" s="192">
        <v>8100</v>
      </c>
      <c r="F2593" s="192">
        <v>8000</v>
      </c>
      <c r="G2593" s="192">
        <v>8000</v>
      </c>
      <c r="H2593" s="192">
        <v>8100</v>
      </c>
    </row>
    <row r="2594" spans="1:8" ht="15.75" thickBot="1">
      <c r="A2594" s="185" t="str">
        <f t="shared" si="40"/>
        <v>A</v>
      </c>
      <c r="B2594" s="186" t="s">
        <v>1276</v>
      </c>
      <c r="C2594" s="187" t="s">
        <v>1277</v>
      </c>
      <c r="D2594" s="188">
        <v>112230</v>
      </c>
      <c r="E2594" s="188">
        <v>28200</v>
      </c>
      <c r="F2594" s="188">
        <v>28000</v>
      </c>
      <c r="G2594" s="188">
        <v>28000</v>
      </c>
      <c r="H2594" s="188">
        <v>28030</v>
      </c>
    </row>
    <row r="2595" spans="1:8" ht="15.75" thickTop="1">
      <c r="A2595" s="185" t="str">
        <f t="shared" si="40"/>
        <v>A</v>
      </c>
      <c r="B2595" s="189" t="s">
        <v>124</v>
      </c>
      <c r="C2595" s="189" t="s">
        <v>96</v>
      </c>
      <c r="D2595" s="190">
        <v>112230</v>
      </c>
      <c r="E2595" s="190">
        <v>28200</v>
      </c>
      <c r="F2595" s="190">
        <v>28000</v>
      </c>
      <c r="G2595" s="190">
        <v>28000</v>
      </c>
      <c r="H2595" s="190">
        <v>28030</v>
      </c>
    </row>
    <row r="2596" spans="1:8">
      <c r="A2596" s="185" t="str">
        <f t="shared" si="40"/>
        <v>A</v>
      </c>
      <c r="B2596" s="191" t="s">
        <v>124</v>
      </c>
      <c r="C2596" s="191" t="s">
        <v>97</v>
      </c>
      <c r="D2596" s="192">
        <v>88430</v>
      </c>
      <c r="E2596" s="192">
        <v>22200</v>
      </c>
      <c r="F2596" s="192">
        <v>22100</v>
      </c>
      <c r="G2596" s="192">
        <v>22100</v>
      </c>
      <c r="H2596" s="192">
        <v>22030</v>
      </c>
    </row>
    <row r="2597" spans="1:8">
      <c r="A2597" s="185" t="str">
        <f t="shared" si="40"/>
        <v>A</v>
      </c>
      <c r="B2597" s="191" t="s">
        <v>124</v>
      </c>
      <c r="C2597" s="191" t="s">
        <v>98</v>
      </c>
      <c r="D2597" s="192">
        <v>23800</v>
      </c>
      <c r="E2597" s="192">
        <v>6000</v>
      </c>
      <c r="F2597" s="192">
        <v>5900</v>
      </c>
      <c r="G2597" s="192">
        <v>5900</v>
      </c>
      <c r="H2597" s="192">
        <v>6000</v>
      </c>
    </row>
    <row r="2598" spans="1:8" ht="15.75" thickBot="1">
      <c r="A2598" s="185" t="str">
        <f t="shared" si="40"/>
        <v>A</v>
      </c>
      <c r="B2598" s="186" t="s">
        <v>1278</v>
      </c>
      <c r="C2598" s="187" t="s">
        <v>1279</v>
      </c>
      <c r="D2598" s="188">
        <v>87900</v>
      </c>
      <c r="E2598" s="188">
        <v>22100</v>
      </c>
      <c r="F2598" s="188">
        <v>21900</v>
      </c>
      <c r="G2598" s="188">
        <v>21900</v>
      </c>
      <c r="H2598" s="188">
        <v>22000</v>
      </c>
    </row>
    <row r="2599" spans="1:8" ht="15.75" thickTop="1">
      <c r="A2599" s="185" t="str">
        <f t="shared" si="40"/>
        <v>A</v>
      </c>
      <c r="B2599" s="189" t="s">
        <v>124</v>
      </c>
      <c r="C2599" s="189" t="s">
        <v>96</v>
      </c>
      <c r="D2599" s="190">
        <v>87900</v>
      </c>
      <c r="E2599" s="190">
        <v>22100</v>
      </c>
      <c r="F2599" s="190">
        <v>21900</v>
      </c>
      <c r="G2599" s="190">
        <v>21900</v>
      </c>
      <c r="H2599" s="190">
        <v>22000</v>
      </c>
    </row>
    <row r="2600" spans="1:8">
      <c r="A2600" s="185" t="str">
        <f t="shared" si="40"/>
        <v>A</v>
      </c>
      <c r="B2600" s="191" t="s">
        <v>124</v>
      </c>
      <c r="C2600" s="191" t="s">
        <v>97</v>
      </c>
      <c r="D2600" s="192">
        <v>63600</v>
      </c>
      <c r="E2600" s="192">
        <v>15900</v>
      </c>
      <c r="F2600" s="192">
        <v>15900</v>
      </c>
      <c r="G2600" s="192">
        <v>15900</v>
      </c>
      <c r="H2600" s="192">
        <v>15900</v>
      </c>
    </row>
    <row r="2601" spans="1:8">
      <c r="A2601" s="185" t="str">
        <f t="shared" si="40"/>
        <v>A</v>
      </c>
      <c r="B2601" s="191" t="s">
        <v>124</v>
      </c>
      <c r="C2601" s="191" t="s">
        <v>98</v>
      </c>
      <c r="D2601" s="192">
        <v>24200</v>
      </c>
      <c r="E2601" s="192">
        <v>6100</v>
      </c>
      <c r="F2601" s="192">
        <v>6000</v>
      </c>
      <c r="G2601" s="192">
        <v>6000</v>
      </c>
      <c r="H2601" s="192">
        <v>6100</v>
      </c>
    </row>
    <row r="2602" spans="1:8">
      <c r="A2602" s="185" t="str">
        <f t="shared" si="40"/>
        <v>A</v>
      </c>
      <c r="B2602" s="191" t="s">
        <v>124</v>
      </c>
      <c r="C2602" s="191" t="s">
        <v>102</v>
      </c>
      <c r="D2602" s="192">
        <v>100</v>
      </c>
      <c r="E2602" s="192">
        <v>100</v>
      </c>
      <c r="F2602" s="192">
        <v>0</v>
      </c>
      <c r="G2602" s="192">
        <v>0</v>
      </c>
      <c r="H2602" s="192">
        <v>0</v>
      </c>
    </row>
    <row r="2603" spans="1:8" ht="15.75" thickBot="1">
      <c r="A2603" s="185" t="str">
        <f t="shared" si="40"/>
        <v>A</v>
      </c>
      <c r="B2603" s="186" t="s">
        <v>1280</v>
      </c>
      <c r="C2603" s="187" t="s">
        <v>1281</v>
      </c>
      <c r="D2603" s="188">
        <v>87540</v>
      </c>
      <c r="E2603" s="188">
        <v>22040</v>
      </c>
      <c r="F2603" s="188">
        <v>21800</v>
      </c>
      <c r="G2603" s="188">
        <v>21800</v>
      </c>
      <c r="H2603" s="188">
        <v>21900</v>
      </c>
    </row>
    <row r="2604" spans="1:8" ht="15.75" thickTop="1">
      <c r="A2604" s="185" t="str">
        <f t="shared" si="40"/>
        <v>A</v>
      </c>
      <c r="B2604" s="189" t="s">
        <v>124</v>
      </c>
      <c r="C2604" s="189" t="s">
        <v>96</v>
      </c>
      <c r="D2604" s="190">
        <v>87540</v>
      </c>
      <c r="E2604" s="190">
        <v>22040</v>
      </c>
      <c r="F2604" s="190">
        <v>21800</v>
      </c>
      <c r="G2604" s="190">
        <v>21800</v>
      </c>
      <c r="H2604" s="190">
        <v>21900</v>
      </c>
    </row>
    <row r="2605" spans="1:8">
      <c r="A2605" s="185" t="str">
        <f t="shared" si="40"/>
        <v>A</v>
      </c>
      <c r="B2605" s="191" t="s">
        <v>124</v>
      </c>
      <c r="C2605" s="191" t="s">
        <v>97</v>
      </c>
      <c r="D2605" s="192">
        <v>63600</v>
      </c>
      <c r="E2605" s="192">
        <v>15900</v>
      </c>
      <c r="F2605" s="192">
        <v>15900</v>
      </c>
      <c r="G2605" s="192">
        <v>15900</v>
      </c>
      <c r="H2605" s="192">
        <v>15900</v>
      </c>
    </row>
    <row r="2606" spans="1:8">
      <c r="A2606" s="185" t="str">
        <f t="shared" si="40"/>
        <v>A</v>
      </c>
      <c r="B2606" s="191" t="s">
        <v>124</v>
      </c>
      <c r="C2606" s="191" t="s">
        <v>98</v>
      </c>
      <c r="D2606" s="192">
        <v>23800</v>
      </c>
      <c r="E2606" s="192">
        <v>6000</v>
      </c>
      <c r="F2606" s="192">
        <v>5900</v>
      </c>
      <c r="G2606" s="192">
        <v>5900</v>
      </c>
      <c r="H2606" s="192">
        <v>6000</v>
      </c>
    </row>
    <row r="2607" spans="1:8">
      <c r="A2607" s="185" t="str">
        <f t="shared" si="40"/>
        <v>A</v>
      </c>
      <c r="B2607" s="191" t="s">
        <v>124</v>
      </c>
      <c r="C2607" s="191" t="s">
        <v>102</v>
      </c>
      <c r="D2607" s="192">
        <v>140</v>
      </c>
      <c r="E2607" s="192">
        <v>140</v>
      </c>
      <c r="F2607" s="192">
        <v>0</v>
      </c>
      <c r="G2607" s="192">
        <v>0</v>
      </c>
      <c r="H2607" s="192">
        <v>0</v>
      </c>
    </row>
    <row r="2608" spans="1:8" ht="15.75" thickBot="1">
      <c r="A2608" s="185" t="str">
        <f t="shared" si="40"/>
        <v>A</v>
      </c>
      <c r="B2608" s="186" t="s">
        <v>1282</v>
      </c>
      <c r="C2608" s="187" t="s">
        <v>1283</v>
      </c>
      <c r="D2608" s="188">
        <v>85270</v>
      </c>
      <c r="E2608" s="188">
        <v>21400</v>
      </c>
      <c r="F2608" s="188">
        <v>21300</v>
      </c>
      <c r="G2608" s="188">
        <v>21300</v>
      </c>
      <c r="H2608" s="188">
        <v>21270</v>
      </c>
    </row>
    <row r="2609" spans="1:8" ht="15.75" thickTop="1">
      <c r="A2609" s="185" t="str">
        <f t="shared" si="40"/>
        <v>A</v>
      </c>
      <c r="B2609" s="189" t="s">
        <v>124</v>
      </c>
      <c r="C2609" s="189" t="s">
        <v>96</v>
      </c>
      <c r="D2609" s="190">
        <v>85270</v>
      </c>
      <c r="E2609" s="190">
        <v>21400</v>
      </c>
      <c r="F2609" s="190">
        <v>21300</v>
      </c>
      <c r="G2609" s="190">
        <v>21300</v>
      </c>
      <c r="H2609" s="190">
        <v>21270</v>
      </c>
    </row>
    <row r="2610" spans="1:8">
      <c r="A2610" s="185" t="str">
        <f t="shared" si="40"/>
        <v>A</v>
      </c>
      <c r="B2610" s="191" t="s">
        <v>124</v>
      </c>
      <c r="C2610" s="191" t="s">
        <v>97</v>
      </c>
      <c r="D2610" s="192">
        <v>64070</v>
      </c>
      <c r="E2610" s="192">
        <v>16100</v>
      </c>
      <c r="F2610" s="192">
        <v>16000</v>
      </c>
      <c r="G2610" s="192">
        <v>16000</v>
      </c>
      <c r="H2610" s="192">
        <v>15970</v>
      </c>
    </row>
    <row r="2611" spans="1:8">
      <c r="A2611" s="185" t="str">
        <f t="shared" si="40"/>
        <v>A</v>
      </c>
      <c r="B2611" s="191" t="s">
        <v>124</v>
      </c>
      <c r="C2611" s="191" t="s">
        <v>98</v>
      </c>
      <c r="D2611" s="192">
        <v>21200</v>
      </c>
      <c r="E2611" s="192">
        <v>5300</v>
      </c>
      <c r="F2611" s="192">
        <v>5300</v>
      </c>
      <c r="G2611" s="192">
        <v>5300</v>
      </c>
      <c r="H2611" s="192">
        <v>5300</v>
      </c>
    </row>
    <row r="2612" spans="1:8" ht="15.75" thickBot="1">
      <c r="A2612" s="185" t="str">
        <f t="shared" si="40"/>
        <v>A</v>
      </c>
      <c r="B2612" s="186" t="s">
        <v>1284</v>
      </c>
      <c r="C2612" s="187" t="s">
        <v>1285</v>
      </c>
      <c r="D2612" s="188">
        <v>97760</v>
      </c>
      <c r="E2612" s="188">
        <v>24500</v>
      </c>
      <c r="F2612" s="188">
        <v>24400</v>
      </c>
      <c r="G2612" s="188">
        <v>24500</v>
      </c>
      <c r="H2612" s="188">
        <v>24360</v>
      </c>
    </row>
    <row r="2613" spans="1:8" ht="15.75" thickTop="1">
      <c r="A2613" s="185" t="str">
        <f t="shared" si="40"/>
        <v>A</v>
      </c>
      <c r="B2613" s="189" t="s">
        <v>124</v>
      </c>
      <c r="C2613" s="189" t="s">
        <v>96</v>
      </c>
      <c r="D2613" s="190">
        <v>97760</v>
      </c>
      <c r="E2613" s="190">
        <v>24500</v>
      </c>
      <c r="F2613" s="190">
        <v>24400</v>
      </c>
      <c r="G2613" s="190">
        <v>24500</v>
      </c>
      <c r="H2613" s="190">
        <v>24360</v>
      </c>
    </row>
    <row r="2614" spans="1:8">
      <c r="A2614" s="185" t="str">
        <f t="shared" si="40"/>
        <v>A</v>
      </c>
      <c r="B2614" s="191" t="s">
        <v>124</v>
      </c>
      <c r="C2614" s="191" t="s">
        <v>97</v>
      </c>
      <c r="D2614" s="192">
        <v>63960</v>
      </c>
      <c r="E2614" s="192">
        <v>16000</v>
      </c>
      <c r="F2614" s="192">
        <v>16000</v>
      </c>
      <c r="G2614" s="192">
        <v>16000</v>
      </c>
      <c r="H2614" s="192">
        <v>15960</v>
      </c>
    </row>
    <row r="2615" spans="1:8">
      <c r="A2615" s="185" t="str">
        <f t="shared" si="40"/>
        <v>A</v>
      </c>
      <c r="B2615" s="191" t="s">
        <v>124</v>
      </c>
      <c r="C2615" s="191" t="s">
        <v>98</v>
      </c>
      <c r="D2615" s="192">
        <v>33600</v>
      </c>
      <c r="E2615" s="192">
        <v>8400</v>
      </c>
      <c r="F2615" s="192">
        <v>8400</v>
      </c>
      <c r="G2615" s="192">
        <v>8400</v>
      </c>
      <c r="H2615" s="192">
        <v>8400</v>
      </c>
    </row>
    <row r="2616" spans="1:8">
      <c r="A2616" s="185" t="str">
        <f t="shared" si="40"/>
        <v>A</v>
      </c>
      <c r="B2616" s="191" t="s">
        <v>124</v>
      </c>
      <c r="C2616" s="191" t="s">
        <v>102</v>
      </c>
      <c r="D2616" s="192">
        <v>200</v>
      </c>
      <c r="E2616" s="192">
        <v>100</v>
      </c>
      <c r="F2616" s="192">
        <v>0</v>
      </c>
      <c r="G2616" s="192">
        <v>100</v>
      </c>
      <c r="H2616" s="192">
        <v>0</v>
      </c>
    </row>
    <row r="2617" spans="1:8" ht="15.75" thickBot="1">
      <c r="A2617" s="185" t="str">
        <f t="shared" si="40"/>
        <v>A</v>
      </c>
      <c r="B2617" s="186" t="s">
        <v>1286</v>
      </c>
      <c r="C2617" s="187" t="s">
        <v>1287</v>
      </c>
      <c r="D2617" s="188">
        <v>117030</v>
      </c>
      <c r="E2617" s="188">
        <v>29400</v>
      </c>
      <c r="F2617" s="188">
        <v>29200</v>
      </c>
      <c r="G2617" s="188">
        <v>29200</v>
      </c>
      <c r="H2617" s="188">
        <v>29230</v>
      </c>
    </row>
    <row r="2618" spans="1:8" ht="15.75" thickTop="1">
      <c r="A2618" s="185" t="str">
        <f t="shared" si="40"/>
        <v>A</v>
      </c>
      <c r="B2618" s="189" t="s">
        <v>124</v>
      </c>
      <c r="C2618" s="189" t="s">
        <v>96</v>
      </c>
      <c r="D2618" s="190">
        <v>117030</v>
      </c>
      <c r="E2618" s="190">
        <v>29400</v>
      </c>
      <c r="F2618" s="190">
        <v>29200</v>
      </c>
      <c r="G2618" s="190">
        <v>29200</v>
      </c>
      <c r="H2618" s="190">
        <v>29230</v>
      </c>
    </row>
    <row r="2619" spans="1:8">
      <c r="A2619" s="185" t="str">
        <f t="shared" si="40"/>
        <v>A</v>
      </c>
      <c r="B2619" s="191" t="s">
        <v>124</v>
      </c>
      <c r="C2619" s="191" t="s">
        <v>97</v>
      </c>
      <c r="D2619" s="192">
        <v>88430</v>
      </c>
      <c r="E2619" s="192">
        <v>22200</v>
      </c>
      <c r="F2619" s="192">
        <v>22100</v>
      </c>
      <c r="G2619" s="192">
        <v>22100</v>
      </c>
      <c r="H2619" s="192">
        <v>22030</v>
      </c>
    </row>
    <row r="2620" spans="1:8">
      <c r="A2620" s="185" t="str">
        <f t="shared" si="40"/>
        <v>A</v>
      </c>
      <c r="B2620" s="191" t="s">
        <v>124</v>
      </c>
      <c r="C2620" s="191" t="s">
        <v>98</v>
      </c>
      <c r="D2620" s="192">
        <v>28600</v>
      </c>
      <c r="E2620" s="192">
        <v>7200</v>
      </c>
      <c r="F2620" s="192">
        <v>7100</v>
      </c>
      <c r="G2620" s="192">
        <v>7100</v>
      </c>
      <c r="H2620" s="192">
        <v>7200</v>
      </c>
    </row>
    <row r="2621" spans="1:8" ht="15.75" thickBot="1">
      <c r="A2621" s="185" t="str">
        <f t="shared" si="40"/>
        <v>A</v>
      </c>
      <c r="B2621" s="186" t="s">
        <v>1288</v>
      </c>
      <c r="C2621" s="187" t="s">
        <v>1289</v>
      </c>
      <c r="D2621" s="188">
        <v>98900</v>
      </c>
      <c r="E2621" s="188">
        <v>24800</v>
      </c>
      <c r="F2621" s="188">
        <v>24600</v>
      </c>
      <c r="G2621" s="188">
        <v>24800</v>
      </c>
      <c r="H2621" s="188">
        <v>24700</v>
      </c>
    </row>
    <row r="2622" spans="1:8" ht="15.75" thickTop="1">
      <c r="A2622" s="185" t="str">
        <f t="shared" si="40"/>
        <v>A</v>
      </c>
      <c r="B2622" s="189" t="s">
        <v>124</v>
      </c>
      <c r="C2622" s="189" t="s">
        <v>96</v>
      </c>
      <c r="D2622" s="190">
        <v>98900</v>
      </c>
      <c r="E2622" s="190">
        <v>24800</v>
      </c>
      <c r="F2622" s="190">
        <v>24600</v>
      </c>
      <c r="G2622" s="190">
        <v>24800</v>
      </c>
      <c r="H2622" s="190">
        <v>24700</v>
      </c>
    </row>
    <row r="2623" spans="1:8">
      <c r="A2623" s="185" t="str">
        <f t="shared" si="40"/>
        <v>A</v>
      </c>
      <c r="B2623" s="191" t="s">
        <v>124</v>
      </c>
      <c r="C2623" s="191" t="s">
        <v>97</v>
      </c>
      <c r="D2623" s="192">
        <v>65400</v>
      </c>
      <c r="E2623" s="192">
        <v>16400</v>
      </c>
      <c r="F2623" s="192">
        <v>16300</v>
      </c>
      <c r="G2623" s="192">
        <v>16400</v>
      </c>
      <c r="H2623" s="192">
        <v>16300</v>
      </c>
    </row>
    <row r="2624" spans="1:8">
      <c r="A2624" s="185" t="str">
        <f t="shared" si="40"/>
        <v>A</v>
      </c>
      <c r="B2624" s="191" t="s">
        <v>124</v>
      </c>
      <c r="C2624" s="191" t="s">
        <v>98</v>
      </c>
      <c r="D2624" s="192">
        <v>33500</v>
      </c>
      <c r="E2624" s="192">
        <v>8400</v>
      </c>
      <c r="F2624" s="192">
        <v>8300</v>
      </c>
      <c r="G2624" s="192">
        <v>8400</v>
      </c>
      <c r="H2624" s="192">
        <v>8400</v>
      </c>
    </row>
    <row r="2625" spans="1:8" ht="15.75" thickBot="1">
      <c r="A2625" s="185" t="str">
        <f t="shared" si="40"/>
        <v>A</v>
      </c>
      <c r="B2625" s="186" t="s">
        <v>1290</v>
      </c>
      <c r="C2625" s="187" t="s">
        <v>1291</v>
      </c>
      <c r="D2625" s="188">
        <v>85120</v>
      </c>
      <c r="E2625" s="188">
        <v>21400</v>
      </c>
      <c r="F2625" s="188">
        <v>21300</v>
      </c>
      <c r="G2625" s="188">
        <v>21290</v>
      </c>
      <c r="H2625" s="188">
        <v>21130</v>
      </c>
    </row>
    <row r="2626" spans="1:8" ht="15.75" thickTop="1">
      <c r="A2626" s="185" t="str">
        <f t="shared" si="40"/>
        <v>A</v>
      </c>
      <c r="B2626" s="189" t="s">
        <v>124</v>
      </c>
      <c r="C2626" s="189" t="s">
        <v>96</v>
      </c>
      <c r="D2626" s="190">
        <v>85120</v>
      </c>
      <c r="E2626" s="190">
        <v>21400</v>
      </c>
      <c r="F2626" s="190">
        <v>21300</v>
      </c>
      <c r="G2626" s="190">
        <v>21290</v>
      </c>
      <c r="H2626" s="190">
        <v>21130</v>
      </c>
    </row>
    <row r="2627" spans="1:8">
      <c r="A2627" s="185" t="str">
        <f t="shared" si="40"/>
        <v>A</v>
      </c>
      <c r="B2627" s="191" t="s">
        <v>124</v>
      </c>
      <c r="C2627" s="191" t="s">
        <v>97</v>
      </c>
      <c r="D2627" s="192">
        <v>52730</v>
      </c>
      <c r="E2627" s="192">
        <v>13200</v>
      </c>
      <c r="F2627" s="192">
        <v>13200</v>
      </c>
      <c r="G2627" s="192">
        <v>13200</v>
      </c>
      <c r="H2627" s="192">
        <v>13130</v>
      </c>
    </row>
    <row r="2628" spans="1:8">
      <c r="A2628" s="185" t="str">
        <f t="shared" si="40"/>
        <v>A</v>
      </c>
      <c r="B2628" s="191" t="s">
        <v>124</v>
      </c>
      <c r="C2628" s="191" t="s">
        <v>98</v>
      </c>
      <c r="D2628" s="192">
        <v>32100</v>
      </c>
      <c r="E2628" s="192">
        <v>8100</v>
      </c>
      <c r="F2628" s="192">
        <v>8000</v>
      </c>
      <c r="G2628" s="192">
        <v>8000</v>
      </c>
      <c r="H2628" s="192">
        <v>8000</v>
      </c>
    </row>
    <row r="2629" spans="1:8">
      <c r="A2629" s="185" t="str">
        <f t="shared" si="40"/>
        <v>A</v>
      </c>
      <c r="B2629" s="191" t="s">
        <v>124</v>
      </c>
      <c r="C2629" s="191" t="s">
        <v>102</v>
      </c>
      <c r="D2629" s="192">
        <v>290</v>
      </c>
      <c r="E2629" s="192">
        <v>100</v>
      </c>
      <c r="F2629" s="192">
        <v>100</v>
      </c>
      <c r="G2629" s="192">
        <v>90</v>
      </c>
      <c r="H2629" s="192">
        <v>0</v>
      </c>
    </row>
    <row r="2630" spans="1:8" ht="15.75" thickBot="1">
      <c r="A2630" s="185" t="str">
        <f t="shared" si="40"/>
        <v>A</v>
      </c>
      <c r="B2630" s="186" t="s">
        <v>1292</v>
      </c>
      <c r="C2630" s="187" t="s">
        <v>1293</v>
      </c>
      <c r="D2630" s="188">
        <v>106900</v>
      </c>
      <c r="E2630" s="188">
        <v>26800</v>
      </c>
      <c r="F2630" s="188">
        <v>26700</v>
      </c>
      <c r="G2630" s="188">
        <v>26700</v>
      </c>
      <c r="H2630" s="188">
        <v>26700</v>
      </c>
    </row>
    <row r="2631" spans="1:8" ht="15.75" thickTop="1">
      <c r="A2631" s="185" t="str">
        <f t="shared" ref="A2631:A2694" si="41">(IF(OR(D2631&lt;&gt;0,E2631&lt;&gt;0,F2631&lt;&gt;0,G2631&lt;&gt;0,H2631&lt;&gt;0),"A","B"))</f>
        <v>A</v>
      </c>
      <c r="B2631" s="189" t="s">
        <v>124</v>
      </c>
      <c r="C2631" s="189" t="s">
        <v>96</v>
      </c>
      <c r="D2631" s="190">
        <v>106900</v>
      </c>
      <c r="E2631" s="190">
        <v>26800</v>
      </c>
      <c r="F2631" s="190">
        <v>26700</v>
      </c>
      <c r="G2631" s="190">
        <v>26700</v>
      </c>
      <c r="H2631" s="190">
        <v>26700</v>
      </c>
    </row>
    <row r="2632" spans="1:8">
      <c r="A2632" s="185" t="str">
        <f t="shared" si="41"/>
        <v>A</v>
      </c>
      <c r="B2632" s="191" t="s">
        <v>124</v>
      </c>
      <c r="C2632" s="191" t="s">
        <v>97</v>
      </c>
      <c r="D2632" s="192">
        <v>77130</v>
      </c>
      <c r="E2632" s="192">
        <v>19300</v>
      </c>
      <c r="F2632" s="192">
        <v>19300</v>
      </c>
      <c r="G2632" s="192">
        <v>19300</v>
      </c>
      <c r="H2632" s="192">
        <v>19230</v>
      </c>
    </row>
    <row r="2633" spans="1:8">
      <c r="A2633" s="185" t="str">
        <f t="shared" si="41"/>
        <v>A</v>
      </c>
      <c r="B2633" s="191" t="s">
        <v>124</v>
      </c>
      <c r="C2633" s="191" t="s">
        <v>98</v>
      </c>
      <c r="D2633" s="192">
        <v>29400</v>
      </c>
      <c r="E2633" s="192">
        <v>7400</v>
      </c>
      <c r="F2633" s="192">
        <v>7300</v>
      </c>
      <c r="G2633" s="192">
        <v>7300</v>
      </c>
      <c r="H2633" s="192">
        <v>7400</v>
      </c>
    </row>
    <row r="2634" spans="1:8">
      <c r="A2634" s="185" t="str">
        <f t="shared" si="41"/>
        <v>A</v>
      </c>
      <c r="B2634" s="191" t="s">
        <v>124</v>
      </c>
      <c r="C2634" s="191" t="s">
        <v>102</v>
      </c>
      <c r="D2634" s="192">
        <v>370</v>
      </c>
      <c r="E2634" s="192">
        <v>100</v>
      </c>
      <c r="F2634" s="192">
        <v>100</v>
      </c>
      <c r="G2634" s="192">
        <v>100</v>
      </c>
      <c r="H2634" s="192">
        <v>70</v>
      </c>
    </row>
    <row r="2635" spans="1:8" ht="15.75" thickBot="1">
      <c r="A2635" s="185" t="str">
        <f t="shared" si="41"/>
        <v>A</v>
      </c>
      <c r="B2635" s="186" t="s">
        <v>1294</v>
      </c>
      <c r="C2635" s="187" t="s">
        <v>1295</v>
      </c>
      <c r="D2635" s="188">
        <v>85550</v>
      </c>
      <c r="E2635" s="188">
        <v>21500</v>
      </c>
      <c r="F2635" s="188">
        <v>21400</v>
      </c>
      <c r="G2635" s="188">
        <v>21300</v>
      </c>
      <c r="H2635" s="188">
        <v>21350</v>
      </c>
    </row>
    <row r="2636" spans="1:8" ht="15.75" thickTop="1">
      <c r="A2636" s="185" t="str">
        <f t="shared" si="41"/>
        <v>A</v>
      </c>
      <c r="B2636" s="189" t="s">
        <v>124</v>
      </c>
      <c r="C2636" s="189" t="s">
        <v>96</v>
      </c>
      <c r="D2636" s="190">
        <v>85550</v>
      </c>
      <c r="E2636" s="190">
        <v>21500</v>
      </c>
      <c r="F2636" s="190">
        <v>21400</v>
      </c>
      <c r="G2636" s="190">
        <v>21300</v>
      </c>
      <c r="H2636" s="190">
        <v>21350</v>
      </c>
    </row>
    <row r="2637" spans="1:8">
      <c r="A2637" s="185" t="str">
        <f t="shared" si="41"/>
        <v>A</v>
      </c>
      <c r="B2637" s="191" t="s">
        <v>124</v>
      </c>
      <c r="C2637" s="191" t="s">
        <v>97</v>
      </c>
      <c r="D2637" s="192">
        <v>52550</v>
      </c>
      <c r="E2637" s="192">
        <v>13200</v>
      </c>
      <c r="F2637" s="192">
        <v>13200</v>
      </c>
      <c r="G2637" s="192">
        <v>13100</v>
      </c>
      <c r="H2637" s="192">
        <v>13050</v>
      </c>
    </row>
    <row r="2638" spans="1:8">
      <c r="A2638" s="185" t="str">
        <f t="shared" si="41"/>
        <v>A</v>
      </c>
      <c r="B2638" s="191" t="s">
        <v>124</v>
      </c>
      <c r="C2638" s="191" t="s">
        <v>98</v>
      </c>
      <c r="D2638" s="192">
        <v>33000</v>
      </c>
      <c r="E2638" s="192">
        <v>8300</v>
      </c>
      <c r="F2638" s="192">
        <v>8200</v>
      </c>
      <c r="G2638" s="192">
        <v>8200</v>
      </c>
      <c r="H2638" s="192">
        <v>8300</v>
      </c>
    </row>
    <row r="2639" spans="1:8" ht="15.75" thickBot="1">
      <c r="A2639" s="185" t="str">
        <f t="shared" si="41"/>
        <v>A</v>
      </c>
      <c r="B2639" s="186" t="s">
        <v>1296</v>
      </c>
      <c r="C2639" s="187" t="s">
        <v>1297</v>
      </c>
      <c r="D2639" s="188">
        <v>96860</v>
      </c>
      <c r="E2639" s="188">
        <v>24300</v>
      </c>
      <c r="F2639" s="188">
        <v>24100</v>
      </c>
      <c r="G2639" s="188">
        <v>24300</v>
      </c>
      <c r="H2639" s="188">
        <v>24160</v>
      </c>
    </row>
    <row r="2640" spans="1:8" ht="15.75" thickTop="1">
      <c r="A2640" s="185" t="str">
        <f t="shared" si="41"/>
        <v>A</v>
      </c>
      <c r="B2640" s="189" t="s">
        <v>124</v>
      </c>
      <c r="C2640" s="189" t="s">
        <v>96</v>
      </c>
      <c r="D2640" s="190">
        <v>96860</v>
      </c>
      <c r="E2640" s="190">
        <v>24300</v>
      </c>
      <c r="F2640" s="190">
        <v>24100</v>
      </c>
      <c r="G2640" s="190">
        <v>24300</v>
      </c>
      <c r="H2640" s="190">
        <v>24160</v>
      </c>
    </row>
    <row r="2641" spans="1:8">
      <c r="A2641" s="185" t="str">
        <f t="shared" si="41"/>
        <v>A</v>
      </c>
      <c r="B2641" s="191" t="s">
        <v>124</v>
      </c>
      <c r="C2641" s="191" t="s">
        <v>97</v>
      </c>
      <c r="D2641" s="192">
        <v>75360</v>
      </c>
      <c r="E2641" s="192">
        <v>18900</v>
      </c>
      <c r="F2641" s="192">
        <v>18800</v>
      </c>
      <c r="G2641" s="192">
        <v>18900</v>
      </c>
      <c r="H2641" s="192">
        <v>18760</v>
      </c>
    </row>
    <row r="2642" spans="1:8">
      <c r="A2642" s="185" t="str">
        <f t="shared" si="41"/>
        <v>A</v>
      </c>
      <c r="B2642" s="191" t="s">
        <v>124</v>
      </c>
      <c r="C2642" s="191" t="s">
        <v>98</v>
      </c>
      <c r="D2642" s="192">
        <v>21500</v>
      </c>
      <c r="E2642" s="192">
        <v>5400</v>
      </c>
      <c r="F2642" s="192">
        <v>5300</v>
      </c>
      <c r="G2642" s="192">
        <v>5400</v>
      </c>
      <c r="H2642" s="192">
        <v>5400</v>
      </c>
    </row>
    <row r="2643" spans="1:8" ht="15.75" thickBot="1">
      <c r="A2643" s="185" t="str">
        <f t="shared" si="41"/>
        <v>A</v>
      </c>
      <c r="B2643" s="186" t="s">
        <v>1298</v>
      </c>
      <c r="C2643" s="187" t="s">
        <v>1299</v>
      </c>
      <c r="D2643" s="188">
        <v>93400</v>
      </c>
      <c r="E2643" s="188">
        <v>23400</v>
      </c>
      <c r="F2643" s="188">
        <v>23300</v>
      </c>
      <c r="G2643" s="188">
        <v>23400</v>
      </c>
      <c r="H2643" s="188">
        <v>23300</v>
      </c>
    </row>
    <row r="2644" spans="1:8" ht="15.75" thickTop="1">
      <c r="A2644" s="185" t="str">
        <f t="shared" si="41"/>
        <v>A</v>
      </c>
      <c r="B2644" s="189" t="s">
        <v>124</v>
      </c>
      <c r="C2644" s="189" t="s">
        <v>96</v>
      </c>
      <c r="D2644" s="190">
        <v>93400</v>
      </c>
      <c r="E2644" s="190">
        <v>23400</v>
      </c>
      <c r="F2644" s="190">
        <v>23300</v>
      </c>
      <c r="G2644" s="190">
        <v>23400</v>
      </c>
      <c r="H2644" s="190">
        <v>23300</v>
      </c>
    </row>
    <row r="2645" spans="1:8">
      <c r="A2645" s="185" t="str">
        <f t="shared" si="41"/>
        <v>A</v>
      </c>
      <c r="B2645" s="191" t="s">
        <v>124</v>
      </c>
      <c r="C2645" s="191" t="s">
        <v>97</v>
      </c>
      <c r="D2645" s="192">
        <v>52200</v>
      </c>
      <c r="E2645" s="192">
        <v>13100</v>
      </c>
      <c r="F2645" s="192">
        <v>13000</v>
      </c>
      <c r="G2645" s="192">
        <v>13100</v>
      </c>
      <c r="H2645" s="192">
        <v>13000</v>
      </c>
    </row>
    <row r="2646" spans="1:8">
      <c r="A2646" s="185" t="str">
        <f t="shared" si="41"/>
        <v>A</v>
      </c>
      <c r="B2646" s="191" t="s">
        <v>124</v>
      </c>
      <c r="C2646" s="191" t="s">
        <v>98</v>
      </c>
      <c r="D2646" s="192">
        <v>41200</v>
      </c>
      <c r="E2646" s="192">
        <v>10300</v>
      </c>
      <c r="F2646" s="192">
        <v>10300</v>
      </c>
      <c r="G2646" s="192">
        <v>10300</v>
      </c>
      <c r="H2646" s="192">
        <v>10300</v>
      </c>
    </row>
    <row r="2647" spans="1:8" ht="15.75" thickBot="1">
      <c r="A2647" s="185" t="str">
        <f t="shared" si="41"/>
        <v>A</v>
      </c>
      <c r="B2647" s="186" t="s">
        <v>1300</v>
      </c>
      <c r="C2647" s="187" t="s">
        <v>1301</v>
      </c>
      <c r="D2647" s="188">
        <v>86420</v>
      </c>
      <c r="E2647" s="188">
        <v>21700</v>
      </c>
      <c r="F2647" s="188">
        <v>21600</v>
      </c>
      <c r="G2647" s="188">
        <v>21600</v>
      </c>
      <c r="H2647" s="188">
        <v>21520</v>
      </c>
    </row>
    <row r="2648" spans="1:8" ht="15.75" thickTop="1">
      <c r="A2648" s="185" t="str">
        <f t="shared" si="41"/>
        <v>A</v>
      </c>
      <c r="B2648" s="189" t="s">
        <v>124</v>
      </c>
      <c r="C2648" s="189" t="s">
        <v>96</v>
      </c>
      <c r="D2648" s="190">
        <v>86420</v>
      </c>
      <c r="E2648" s="190">
        <v>21700</v>
      </c>
      <c r="F2648" s="190">
        <v>21600</v>
      </c>
      <c r="G2648" s="190">
        <v>21600</v>
      </c>
      <c r="H2648" s="190">
        <v>21520</v>
      </c>
    </row>
    <row r="2649" spans="1:8">
      <c r="A2649" s="185" t="str">
        <f t="shared" si="41"/>
        <v>A</v>
      </c>
      <c r="B2649" s="191" t="s">
        <v>124</v>
      </c>
      <c r="C2649" s="191" t="s">
        <v>97</v>
      </c>
      <c r="D2649" s="192">
        <v>52420</v>
      </c>
      <c r="E2649" s="192">
        <v>13200</v>
      </c>
      <c r="F2649" s="192">
        <v>13100</v>
      </c>
      <c r="G2649" s="192">
        <v>13100</v>
      </c>
      <c r="H2649" s="192">
        <v>13020</v>
      </c>
    </row>
    <row r="2650" spans="1:8">
      <c r="A2650" s="185" t="str">
        <f t="shared" si="41"/>
        <v>A</v>
      </c>
      <c r="B2650" s="191" t="s">
        <v>124</v>
      </c>
      <c r="C2650" s="191" t="s">
        <v>98</v>
      </c>
      <c r="D2650" s="192">
        <v>34000</v>
      </c>
      <c r="E2650" s="192">
        <v>8500</v>
      </c>
      <c r="F2650" s="192">
        <v>8500</v>
      </c>
      <c r="G2650" s="192">
        <v>8500</v>
      </c>
      <c r="H2650" s="192">
        <v>8500</v>
      </c>
    </row>
    <row r="2651" spans="1:8" ht="15.75" thickBot="1">
      <c r="A2651" s="185" t="str">
        <f t="shared" si="41"/>
        <v>A</v>
      </c>
      <c r="B2651" s="186" t="s">
        <v>1302</v>
      </c>
      <c r="C2651" s="187" t="s">
        <v>1303</v>
      </c>
      <c r="D2651" s="188">
        <v>99800</v>
      </c>
      <c r="E2651" s="188">
        <v>25000</v>
      </c>
      <c r="F2651" s="188">
        <v>24900</v>
      </c>
      <c r="G2651" s="188">
        <v>24900</v>
      </c>
      <c r="H2651" s="188">
        <v>25000</v>
      </c>
    </row>
    <row r="2652" spans="1:8" ht="15.75" thickTop="1">
      <c r="A2652" s="185" t="str">
        <f t="shared" si="41"/>
        <v>A</v>
      </c>
      <c r="B2652" s="189" t="s">
        <v>124</v>
      </c>
      <c r="C2652" s="189" t="s">
        <v>96</v>
      </c>
      <c r="D2652" s="190">
        <v>99800</v>
      </c>
      <c r="E2652" s="190">
        <v>25000</v>
      </c>
      <c r="F2652" s="190">
        <v>24900</v>
      </c>
      <c r="G2652" s="190">
        <v>24900</v>
      </c>
      <c r="H2652" s="190">
        <v>25000</v>
      </c>
    </row>
    <row r="2653" spans="1:8">
      <c r="A2653" s="185" t="str">
        <f t="shared" si="41"/>
        <v>A</v>
      </c>
      <c r="B2653" s="191" t="s">
        <v>124</v>
      </c>
      <c r="C2653" s="191" t="s">
        <v>97</v>
      </c>
      <c r="D2653" s="192">
        <v>63600</v>
      </c>
      <c r="E2653" s="192">
        <v>15900</v>
      </c>
      <c r="F2653" s="192">
        <v>15900</v>
      </c>
      <c r="G2653" s="192">
        <v>15900</v>
      </c>
      <c r="H2653" s="192">
        <v>15900</v>
      </c>
    </row>
    <row r="2654" spans="1:8">
      <c r="A2654" s="185" t="str">
        <f t="shared" si="41"/>
        <v>A</v>
      </c>
      <c r="B2654" s="191" t="s">
        <v>124</v>
      </c>
      <c r="C2654" s="191" t="s">
        <v>98</v>
      </c>
      <c r="D2654" s="192">
        <v>36200</v>
      </c>
      <c r="E2654" s="192">
        <v>9100</v>
      </c>
      <c r="F2654" s="192">
        <v>9000</v>
      </c>
      <c r="G2654" s="192">
        <v>9000</v>
      </c>
      <c r="H2654" s="192">
        <v>9100</v>
      </c>
    </row>
    <row r="2655" spans="1:8" ht="15.75" thickBot="1">
      <c r="A2655" s="185" t="str">
        <f t="shared" si="41"/>
        <v>A</v>
      </c>
      <c r="B2655" s="186" t="s">
        <v>1304</v>
      </c>
      <c r="C2655" s="187" t="s">
        <v>1305</v>
      </c>
      <c r="D2655" s="188">
        <v>89370</v>
      </c>
      <c r="E2655" s="188">
        <v>22500</v>
      </c>
      <c r="F2655" s="188">
        <v>22200</v>
      </c>
      <c r="G2655" s="188">
        <v>22400</v>
      </c>
      <c r="H2655" s="188">
        <v>22270</v>
      </c>
    </row>
    <row r="2656" spans="1:8" ht="15.75" thickTop="1">
      <c r="A2656" s="185" t="str">
        <f t="shared" si="41"/>
        <v>A</v>
      </c>
      <c r="B2656" s="189" t="s">
        <v>124</v>
      </c>
      <c r="C2656" s="189" t="s">
        <v>96</v>
      </c>
      <c r="D2656" s="190">
        <v>89370</v>
      </c>
      <c r="E2656" s="190">
        <v>22500</v>
      </c>
      <c r="F2656" s="190">
        <v>22200</v>
      </c>
      <c r="G2656" s="190">
        <v>22400</v>
      </c>
      <c r="H2656" s="190">
        <v>22270</v>
      </c>
    </row>
    <row r="2657" spans="1:8">
      <c r="A2657" s="185" t="str">
        <f t="shared" si="41"/>
        <v>A</v>
      </c>
      <c r="B2657" s="191" t="s">
        <v>124</v>
      </c>
      <c r="C2657" s="191" t="s">
        <v>97</v>
      </c>
      <c r="D2657" s="192">
        <v>64070</v>
      </c>
      <c r="E2657" s="192">
        <v>16100</v>
      </c>
      <c r="F2657" s="192">
        <v>16000</v>
      </c>
      <c r="G2657" s="192">
        <v>16000</v>
      </c>
      <c r="H2657" s="192">
        <v>15970</v>
      </c>
    </row>
    <row r="2658" spans="1:8">
      <c r="A2658" s="185" t="str">
        <f t="shared" si="41"/>
        <v>A</v>
      </c>
      <c r="B2658" s="191" t="s">
        <v>124</v>
      </c>
      <c r="C2658" s="191" t="s">
        <v>98</v>
      </c>
      <c r="D2658" s="192">
        <v>25100</v>
      </c>
      <c r="E2658" s="192">
        <v>6300</v>
      </c>
      <c r="F2658" s="192">
        <v>6200</v>
      </c>
      <c r="G2658" s="192">
        <v>6300</v>
      </c>
      <c r="H2658" s="192">
        <v>6300</v>
      </c>
    </row>
    <row r="2659" spans="1:8">
      <c r="A2659" s="185" t="str">
        <f t="shared" si="41"/>
        <v>A</v>
      </c>
      <c r="B2659" s="191" t="s">
        <v>124</v>
      </c>
      <c r="C2659" s="191" t="s">
        <v>102</v>
      </c>
      <c r="D2659" s="192">
        <v>200</v>
      </c>
      <c r="E2659" s="192">
        <v>100</v>
      </c>
      <c r="F2659" s="192">
        <v>0</v>
      </c>
      <c r="G2659" s="192">
        <v>100</v>
      </c>
      <c r="H2659" s="192">
        <v>0</v>
      </c>
    </row>
    <row r="2660" spans="1:8" ht="15.75" thickBot="1">
      <c r="A2660" s="185" t="str">
        <f t="shared" si="41"/>
        <v>A</v>
      </c>
      <c r="B2660" s="186" t="s">
        <v>1306</v>
      </c>
      <c r="C2660" s="187" t="s">
        <v>1307</v>
      </c>
      <c r="D2660" s="188">
        <v>83600</v>
      </c>
      <c r="E2660" s="188">
        <v>21000</v>
      </c>
      <c r="F2660" s="188">
        <v>20800</v>
      </c>
      <c r="G2660" s="188">
        <v>20900</v>
      </c>
      <c r="H2660" s="188">
        <v>20900</v>
      </c>
    </row>
    <row r="2661" spans="1:8" ht="15.75" thickTop="1">
      <c r="A2661" s="185" t="str">
        <f t="shared" si="41"/>
        <v>A</v>
      </c>
      <c r="B2661" s="189" t="s">
        <v>124</v>
      </c>
      <c r="C2661" s="189" t="s">
        <v>96</v>
      </c>
      <c r="D2661" s="190">
        <v>83600</v>
      </c>
      <c r="E2661" s="190">
        <v>21000</v>
      </c>
      <c r="F2661" s="190">
        <v>20800</v>
      </c>
      <c r="G2661" s="190">
        <v>20900</v>
      </c>
      <c r="H2661" s="190">
        <v>20900</v>
      </c>
    </row>
    <row r="2662" spans="1:8">
      <c r="A2662" s="185" t="str">
        <f t="shared" si="41"/>
        <v>A</v>
      </c>
      <c r="B2662" s="191" t="s">
        <v>124</v>
      </c>
      <c r="C2662" s="191" t="s">
        <v>97</v>
      </c>
      <c r="D2662" s="192">
        <v>52200</v>
      </c>
      <c r="E2662" s="192">
        <v>13100</v>
      </c>
      <c r="F2662" s="192">
        <v>13000</v>
      </c>
      <c r="G2662" s="192">
        <v>13100</v>
      </c>
      <c r="H2662" s="192">
        <v>13000</v>
      </c>
    </row>
    <row r="2663" spans="1:8">
      <c r="A2663" s="185" t="str">
        <f t="shared" si="41"/>
        <v>A</v>
      </c>
      <c r="B2663" s="191" t="s">
        <v>124</v>
      </c>
      <c r="C2663" s="191" t="s">
        <v>98</v>
      </c>
      <c r="D2663" s="192">
        <v>31400</v>
      </c>
      <c r="E2663" s="192">
        <v>7900</v>
      </c>
      <c r="F2663" s="192">
        <v>7800</v>
      </c>
      <c r="G2663" s="192">
        <v>7800</v>
      </c>
      <c r="H2663" s="192">
        <v>7900</v>
      </c>
    </row>
    <row r="2664" spans="1:8" ht="15.75" thickBot="1">
      <c r="A2664" s="185" t="str">
        <f t="shared" si="41"/>
        <v>A</v>
      </c>
      <c r="B2664" s="186" t="s">
        <v>1308</v>
      </c>
      <c r="C2664" s="187" t="s">
        <v>1309</v>
      </c>
      <c r="D2664" s="188">
        <v>96800</v>
      </c>
      <c r="E2664" s="188">
        <v>24300</v>
      </c>
      <c r="F2664" s="188">
        <v>24100</v>
      </c>
      <c r="G2664" s="188">
        <v>24200</v>
      </c>
      <c r="H2664" s="188">
        <v>24200</v>
      </c>
    </row>
    <row r="2665" spans="1:8" ht="15.75" thickTop="1">
      <c r="A2665" s="185" t="str">
        <f t="shared" si="41"/>
        <v>A</v>
      </c>
      <c r="B2665" s="189" t="s">
        <v>124</v>
      </c>
      <c r="C2665" s="189" t="s">
        <v>96</v>
      </c>
      <c r="D2665" s="190">
        <v>96800</v>
      </c>
      <c r="E2665" s="190">
        <v>24300</v>
      </c>
      <c r="F2665" s="190">
        <v>24100</v>
      </c>
      <c r="G2665" s="190">
        <v>24200</v>
      </c>
      <c r="H2665" s="190">
        <v>24200</v>
      </c>
    </row>
    <row r="2666" spans="1:8">
      <c r="A2666" s="185" t="str">
        <f t="shared" si="41"/>
        <v>A</v>
      </c>
      <c r="B2666" s="191" t="s">
        <v>124</v>
      </c>
      <c r="C2666" s="191" t="s">
        <v>97</v>
      </c>
      <c r="D2666" s="192">
        <v>75000</v>
      </c>
      <c r="E2666" s="192">
        <v>18800</v>
      </c>
      <c r="F2666" s="192">
        <v>18700</v>
      </c>
      <c r="G2666" s="192">
        <v>18800</v>
      </c>
      <c r="H2666" s="192">
        <v>18700</v>
      </c>
    </row>
    <row r="2667" spans="1:8">
      <c r="A2667" s="185" t="str">
        <f t="shared" si="41"/>
        <v>A</v>
      </c>
      <c r="B2667" s="191" t="s">
        <v>124</v>
      </c>
      <c r="C2667" s="191" t="s">
        <v>98</v>
      </c>
      <c r="D2667" s="192">
        <v>21800</v>
      </c>
      <c r="E2667" s="192">
        <v>5500</v>
      </c>
      <c r="F2667" s="192">
        <v>5400</v>
      </c>
      <c r="G2667" s="192">
        <v>5400</v>
      </c>
      <c r="H2667" s="192">
        <v>5500</v>
      </c>
    </row>
    <row r="2668" spans="1:8" ht="15.75" thickBot="1">
      <c r="A2668" s="185" t="str">
        <f t="shared" si="41"/>
        <v>A</v>
      </c>
      <c r="B2668" s="186" t="s">
        <v>1310</v>
      </c>
      <c r="C2668" s="187" t="s">
        <v>1311</v>
      </c>
      <c r="D2668" s="188">
        <v>115800</v>
      </c>
      <c r="E2668" s="188">
        <v>29000</v>
      </c>
      <c r="F2668" s="188">
        <v>28900</v>
      </c>
      <c r="G2668" s="188">
        <v>29000</v>
      </c>
      <c r="H2668" s="188">
        <v>28900</v>
      </c>
    </row>
    <row r="2669" spans="1:8" ht="15.75" thickTop="1">
      <c r="A2669" s="185" t="str">
        <f t="shared" si="41"/>
        <v>A</v>
      </c>
      <c r="B2669" s="189" t="s">
        <v>124</v>
      </c>
      <c r="C2669" s="189" t="s">
        <v>96</v>
      </c>
      <c r="D2669" s="190">
        <v>115800</v>
      </c>
      <c r="E2669" s="190">
        <v>29000</v>
      </c>
      <c r="F2669" s="190">
        <v>28900</v>
      </c>
      <c r="G2669" s="190">
        <v>29000</v>
      </c>
      <c r="H2669" s="190">
        <v>28900</v>
      </c>
    </row>
    <row r="2670" spans="1:8">
      <c r="A2670" s="185" t="str">
        <f t="shared" si="41"/>
        <v>A</v>
      </c>
      <c r="B2670" s="191" t="s">
        <v>124</v>
      </c>
      <c r="C2670" s="191" t="s">
        <v>97</v>
      </c>
      <c r="D2670" s="192">
        <v>75000</v>
      </c>
      <c r="E2670" s="192">
        <v>18800</v>
      </c>
      <c r="F2670" s="192">
        <v>18700</v>
      </c>
      <c r="G2670" s="192">
        <v>18800</v>
      </c>
      <c r="H2670" s="192">
        <v>18700</v>
      </c>
    </row>
    <row r="2671" spans="1:8">
      <c r="A2671" s="185" t="str">
        <f t="shared" si="41"/>
        <v>A</v>
      </c>
      <c r="B2671" s="191" t="s">
        <v>124</v>
      </c>
      <c r="C2671" s="191" t="s">
        <v>98</v>
      </c>
      <c r="D2671" s="192">
        <v>40800</v>
      </c>
      <c r="E2671" s="192">
        <v>10200</v>
      </c>
      <c r="F2671" s="192">
        <v>10200</v>
      </c>
      <c r="G2671" s="192">
        <v>10200</v>
      </c>
      <c r="H2671" s="192">
        <v>10200</v>
      </c>
    </row>
    <row r="2672" spans="1:8" ht="15.75" thickBot="1">
      <c r="A2672" s="185" t="str">
        <f t="shared" si="41"/>
        <v>A</v>
      </c>
      <c r="B2672" s="186" t="s">
        <v>1312</v>
      </c>
      <c r="C2672" s="187" t="s">
        <v>1313</v>
      </c>
      <c r="D2672" s="188">
        <v>100800</v>
      </c>
      <c r="E2672" s="188">
        <v>25300</v>
      </c>
      <c r="F2672" s="188">
        <v>25100</v>
      </c>
      <c r="G2672" s="188">
        <v>25200</v>
      </c>
      <c r="H2672" s="188">
        <v>25200</v>
      </c>
    </row>
    <row r="2673" spans="1:8" ht="15.75" thickTop="1">
      <c r="A2673" s="185" t="str">
        <f t="shared" si="41"/>
        <v>A</v>
      </c>
      <c r="B2673" s="189" t="s">
        <v>124</v>
      </c>
      <c r="C2673" s="189" t="s">
        <v>96</v>
      </c>
      <c r="D2673" s="190">
        <v>100800</v>
      </c>
      <c r="E2673" s="190">
        <v>25300</v>
      </c>
      <c r="F2673" s="190">
        <v>25100</v>
      </c>
      <c r="G2673" s="190">
        <v>25200</v>
      </c>
      <c r="H2673" s="190">
        <v>25200</v>
      </c>
    </row>
    <row r="2674" spans="1:8">
      <c r="A2674" s="185" t="str">
        <f t="shared" si="41"/>
        <v>A</v>
      </c>
      <c r="B2674" s="191" t="s">
        <v>124</v>
      </c>
      <c r="C2674" s="191" t="s">
        <v>97</v>
      </c>
      <c r="D2674" s="192">
        <v>63600</v>
      </c>
      <c r="E2674" s="192">
        <v>15900</v>
      </c>
      <c r="F2674" s="192">
        <v>15900</v>
      </c>
      <c r="G2674" s="192">
        <v>15900</v>
      </c>
      <c r="H2674" s="192">
        <v>15900</v>
      </c>
    </row>
    <row r="2675" spans="1:8">
      <c r="A2675" s="185" t="str">
        <f t="shared" si="41"/>
        <v>A</v>
      </c>
      <c r="B2675" s="191" t="s">
        <v>124</v>
      </c>
      <c r="C2675" s="191" t="s">
        <v>98</v>
      </c>
      <c r="D2675" s="192">
        <v>37100</v>
      </c>
      <c r="E2675" s="192">
        <v>9300</v>
      </c>
      <c r="F2675" s="192">
        <v>9200</v>
      </c>
      <c r="G2675" s="192">
        <v>9300</v>
      </c>
      <c r="H2675" s="192">
        <v>9300</v>
      </c>
    </row>
    <row r="2676" spans="1:8">
      <c r="A2676" s="185" t="str">
        <f t="shared" si="41"/>
        <v>A</v>
      </c>
      <c r="B2676" s="191" t="s">
        <v>124</v>
      </c>
      <c r="C2676" s="191" t="s">
        <v>102</v>
      </c>
      <c r="D2676" s="192">
        <v>100</v>
      </c>
      <c r="E2676" s="192">
        <v>100</v>
      </c>
      <c r="F2676" s="192">
        <v>0</v>
      </c>
      <c r="G2676" s="192">
        <v>0</v>
      </c>
      <c r="H2676" s="192">
        <v>0</v>
      </c>
    </row>
    <row r="2677" spans="1:8" ht="15.75" thickBot="1">
      <c r="A2677" s="185" t="str">
        <f t="shared" si="41"/>
        <v>A</v>
      </c>
      <c r="B2677" s="186" t="s">
        <v>1314</v>
      </c>
      <c r="C2677" s="187" t="s">
        <v>1315</v>
      </c>
      <c r="D2677" s="188">
        <v>90050</v>
      </c>
      <c r="E2677" s="188">
        <v>22600</v>
      </c>
      <c r="F2677" s="188">
        <v>22500</v>
      </c>
      <c r="G2677" s="188">
        <v>22500</v>
      </c>
      <c r="H2677" s="188">
        <v>22450</v>
      </c>
    </row>
    <row r="2678" spans="1:8" ht="15.75" thickTop="1">
      <c r="A2678" s="185" t="str">
        <f t="shared" si="41"/>
        <v>A</v>
      </c>
      <c r="B2678" s="189" t="s">
        <v>124</v>
      </c>
      <c r="C2678" s="189" t="s">
        <v>96</v>
      </c>
      <c r="D2678" s="190">
        <v>90050</v>
      </c>
      <c r="E2678" s="190">
        <v>22600</v>
      </c>
      <c r="F2678" s="190">
        <v>22500</v>
      </c>
      <c r="G2678" s="190">
        <v>22500</v>
      </c>
      <c r="H2678" s="190">
        <v>22450</v>
      </c>
    </row>
    <row r="2679" spans="1:8">
      <c r="A2679" s="185" t="str">
        <f t="shared" si="41"/>
        <v>A</v>
      </c>
      <c r="B2679" s="191" t="s">
        <v>124</v>
      </c>
      <c r="C2679" s="191" t="s">
        <v>97</v>
      </c>
      <c r="D2679" s="192">
        <v>63950</v>
      </c>
      <c r="E2679" s="192">
        <v>16000</v>
      </c>
      <c r="F2679" s="192">
        <v>16000</v>
      </c>
      <c r="G2679" s="192">
        <v>16000</v>
      </c>
      <c r="H2679" s="192">
        <v>15950</v>
      </c>
    </row>
    <row r="2680" spans="1:8">
      <c r="A2680" s="185" t="str">
        <f t="shared" si="41"/>
        <v>A</v>
      </c>
      <c r="B2680" s="191" t="s">
        <v>124</v>
      </c>
      <c r="C2680" s="191" t="s">
        <v>98</v>
      </c>
      <c r="D2680" s="192">
        <v>26100</v>
      </c>
      <c r="E2680" s="192">
        <v>6600</v>
      </c>
      <c r="F2680" s="192">
        <v>6500</v>
      </c>
      <c r="G2680" s="192">
        <v>6500</v>
      </c>
      <c r="H2680" s="192">
        <v>6500</v>
      </c>
    </row>
    <row r="2681" spans="1:8" ht="15.75" thickBot="1">
      <c r="A2681" s="185" t="str">
        <f t="shared" si="41"/>
        <v>A</v>
      </c>
      <c r="B2681" s="186" t="s">
        <v>1316</v>
      </c>
      <c r="C2681" s="187" t="s">
        <v>1317</v>
      </c>
      <c r="D2681" s="188">
        <v>93100</v>
      </c>
      <c r="E2681" s="188">
        <v>23400</v>
      </c>
      <c r="F2681" s="188">
        <v>23200</v>
      </c>
      <c r="G2681" s="188">
        <v>23300</v>
      </c>
      <c r="H2681" s="188">
        <v>23200</v>
      </c>
    </row>
    <row r="2682" spans="1:8" ht="15.75" thickTop="1">
      <c r="A2682" s="185" t="str">
        <f t="shared" si="41"/>
        <v>A</v>
      </c>
      <c r="B2682" s="189" t="s">
        <v>124</v>
      </c>
      <c r="C2682" s="189" t="s">
        <v>96</v>
      </c>
      <c r="D2682" s="190">
        <v>93100</v>
      </c>
      <c r="E2682" s="190">
        <v>23400</v>
      </c>
      <c r="F2682" s="190">
        <v>23200</v>
      </c>
      <c r="G2682" s="190">
        <v>23300</v>
      </c>
      <c r="H2682" s="190">
        <v>23200</v>
      </c>
    </row>
    <row r="2683" spans="1:8">
      <c r="A2683" s="185" t="str">
        <f t="shared" si="41"/>
        <v>A</v>
      </c>
      <c r="B2683" s="191" t="s">
        <v>124</v>
      </c>
      <c r="C2683" s="191" t="s">
        <v>97</v>
      </c>
      <c r="D2683" s="192">
        <v>52200</v>
      </c>
      <c r="E2683" s="192">
        <v>13100</v>
      </c>
      <c r="F2683" s="192">
        <v>13000</v>
      </c>
      <c r="G2683" s="192">
        <v>13100</v>
      </c>
      <c r="H2683" s="192">
        <v>13000</v>
      </c>
    </row>
    <row r="2684" spans="1:8">
      <c r="A2684" s="185" t="str">
        <f t="shared" si="41"/>
        <v>A</v>
      </c>
      <c r="B2684" s="191" t="s">
        <v>124</v>
      </c>
      <c r="C2684" s="191" t="s">
        <v>98</v>
      </c>
      <c r="D2684" s="192">
        <v>40900</v>
      </c>
      <c r="E2684" s="192">
        <v>10300</v>
      </c>
      <c r="F2684" s="192">
        <v>10200</v>
      </c>
      <c r="G2684" s="192">
        <v>10200</v>
      </c>
      <c r="H2684" s="192">
        <v>10200</v>
      </c>
    </row>
    <row r="2685" spans="1:8" ht="15.75" thickBot="1">
      <c r="A2685" s="185" t="str">
        <f t="shared" si="41"/>
        <v>A</v>
      </c>
      <c r="B2685" s="186" t="s">
        <v>1318</v>
      </c>
      <c r="C2685" s="187" t="s">
        <v>1319</v>
      </c>
      <c r="D2685" s="188">
        <v>120080</v>
      </c>
      <c r="E2685" s="188">
        <v>30100</v>
      </c>
      <c r="F2685" s="188">
        <v>30000</v>
      </c>
      <c r="G2685" s="188">
        <v>30000</v>
      </c>
      <c r="H2685" s="188">
        <v>29980</v>
      </c>
    </row>
    <row r="2686" spans="1:8" ht="15.75" thickTop="1">
      <c r="A2686" s="185" t="str">
        <f t="shared" si="41"/>
        <v>A</v>
      </c>
      <c r="B2686" s="189" t="s">
        <v>124</v>
      </c>
      <c r="C2686" s="189" t="s">
        <v>96</v>
      </c>
      <c r="D2686" s="190">
        <v>120080</v>
      </c>
      <c r="E2686" s="190">
        <v>30100</v>
      </c>
      <c r="F2686" s="190">
        <v>30000</v>
      </c>
      <c r="G2686" s="190">
        <v>30000</v>
      </c>
      <c r="H2686" s="190">
        <v>29980</v>
      </c>
    </row>
    <row r="2687" spans="1:8">
      <c r="A2687" s="185" t="str">
        <f t="shared" si="41"/>
        <v>A</v>
      </c>
      <c r="B2687" s="191" t="s">
        <v>124</v>
      </c>
      <c r="C2687" s="191" t="s">
        <v>97</v>
      </c>
      <c r="D2687" s="192">
        <v>77280</v>
      </c>
      <c r="E2687" s="192">
        <v>19400</v>
      </c>
      <c r="F2687" s="192">
        <v>19300</v>
      </c>
      <c r="G2687" s="192">
        <v>19300</v>
      </c>
      <c r="H2687" s="192">
        <v>19280</v>
      </c>
    </row>
    <row r="2688" spans="1:8">
      <c r="A2688" s="185" t="str">
        <f t="shared" si="41"/>
        <v>A</v>
      </c>
      <c r="B2688" s="191" t="s">
        <v>124</v>
      </c>
      <c r="C2688" s="191" t="s">
        <v>98</v>
      </c>
      <c r="D2688" s="192">
        <v>42800</v>
      </c>
      <c r="E2688" s="192">
        <v>10700</v>
      </c>
      <c r="F2688" s="192">
        <v>10700</v>
      </c>
      <c r="G2688" s="192">
        <v>10700</v>
      </c>
      <c r="H2688" s="192">
        <v>10700</v>
      </c>
    </row>
    <row r="2689" spans="1:8" ht="15.75" thickBot="1">
      <c r="A2689" s="185" t="str">
        <f t="shared" si="41"/>
        <v>A</v>
      </c>
      <c r="B2689" s="186" t="s">
        <v>1320</v>
      </c>
      <c r="C2689" s="187" t="s">
        <v>1321</v>
      </c>
      <c r="D2689" s="188">
        <v>88530</v>
      </c>
      <c r="E2689" s="188">
        <v>22200</v>
      </c>
      <c r="F2689" s="188">
        <v>22100</v>
      </c>
      <c r="G2689" s="188">
        <v>22200</v>
      </c>
      <c r="H2689" s="188">
        <v>22030</v>
      </c>
    </row>
    <row r="2690" spans="1:8" ht="15.75" thickTop="1">
      <c r="A2690" s="185" t="str">
        <f t="shared" si="41"/>
        <v>A</v>
      </c>
      <c r="B2690" s="189" t="s">
        <v>124</v>
      </c>
      <c r="C2690" s="189" t="s">
        <v>96</v>
      </c>
      <c r="D2690" s="190">
        <v>88530</v>
      </c>
      <c r="E2690" s="190">
        <v>22200</v>
      </c>
      <c r="F2690" s="190">
        <v>22100</v>
      </c>
      <c r="G2690" s="190">
        <v>22200</v>
      </c>
      <c r="H2690" s="190">
        <v>22030</v>
      </c>
    </row>
    <row r="2691" spans="1:8">
      <c r="A2691" s="185" t="str">
        <f t="shared" si="41"/>
        <v>A</v>
      </c>
      <c r="B2691" s="191" t="s">
        <v>124</v>
      </c>
      <c r="C2691" s="191" t="s">
        <v>97</v>
      </c>
      <c r="D2691" s="192">
        <v>52550</v>
      </c>
      <c r="E2691" s="192">
        <v>13200</v>
      </c>
      <c r="F2691" s="192">
        <v>13100</v>
      </c>
      <c r="G2691" s="192">
        <v>13200</v>
      </c>
      <c r="H2691" s="192">
        <v>13050</v>
      </c>
    </row>
    <row r="2692" spans="1:8">
      <c r="A2692" s="185" t="str">
        <f t="shared" si="41"/>
        <v>A</v>
      </c>
      <c r="B2692" s="191" t="s">
        <v>124</v>
      </c>
      <c r="C2692" s="191" t="s">
        <v>98</v>
      </c>
      <c r="D2692" s="192">
        <v>35600</v>
      </c>
      <c r="E2692" s="192">
        <v>8900</v>
      </c>
      <c r="F2692" s="192">
        <v>8900</v>
      </c>
      <c r="G2692" s="192">
        <v>8900</v>
      </c>
      <c r="H2692" s="192">
        <v>8900</v>
      </c>
    </row>
    <row r="2693" spans="1:8">
      <c r="A2693" s="185" t="str">
        <f t="shared" si="41"/>
        <v>A</v>
      </c>
      <c r="B2693" s="191" t="s">
        <v>124</v>
      </c>
      <c r="C2693" s="191" t="s">
        <v>102</v>
      </c>
      <c r="D2693" s="192">
        <v>380</v>
      </c>
      <c r="E2693" s="192">
        <v>100</v>
      </c>
      <c r="F2693" s="192">
        <v>100</v>
      </c>
      <c r="G2693" s="192">
        <v>100</v>
      </c>
      <c r="H2693" s="192">
        <v>80</v>
      </c>
    </row>
    <row r="2694" spans="1:8" ht="15.75" thickBot="1">
      <c r="A2694" s="185" t="str">
        <f t="shared" si="41"/>
        <v>A</v>
      </c>
      <c r="B2694" s="186" t="s">
        <v>1322</v>
      </c>
      <c r="C2694" s="187" t="s">
        <v>1323</v>
      </c>
      <c r="D2694" s="188">
        <v>81520</v>
      </c>
      <c r="E2694" s="188">
        <v>20500</v>
      </c>
      <c r="F2694" s="188">
        <v>20400</v>
      </c>
      <c r="G2694" s="188">
        <v>20400</v>
      </c>
      <c r="H2694" s="188">
        <v>20220</v>
      </c>
    </row>
    <row r="2695" spans="1:8" ht="15.75" thickTop="1">
      <c r="A2695" s="185" t="str">
        <f t="shared" ref="A2695:A2758" si="42">(IF(OR(D2695&lt;&gt;0,E2695&lt;&gt;0,F2695&lt;&gt;0,G2695&lt;&gt;0,H2695&lt;&gt;0),"A","B"))</f>
        <v>A</v>
      </c>
      <c r="B2695" s="189" t="s">
        <v>124</v>
      </c>
      <c r="C2695" s="189" t="s">
        <v>96</v>
      </c>
      <c r="D2695" s="190">
        <v>81520</v>
      </c>
      <c r="E2695" s="190">
        <v>20500</v>
      </c>
      <c r="F2695" s="190">
        <v>20400</v>
      </c>
      <c r="G2695" s="190">
        <v>20400</v>
      </c>
      <c r="H2695" s="190">
        <v>20220</v>
      </c>
    </row>
    <row r="2696" spans="1:8">
      <c r="A2696" s="185" t="str">
        <f t="shared" si="42"/>
        <v>A</v>
      </c>
      <c r="B2696" s="191" t="s">
        <v>124</v>
      </c>
      <c r="C2696" s="191" t="s">
        <v>97</v>
      </c>
      <c r="D2696" s="192">
        <v>52420</v>
      </c>
      <c r="E2696" s="192">
        <v>13200</v>
      </c>
      <c r="F2696" s="192">
        <v>13100</v>
      </c>
      <c r="G2696" s="192">
        <v>13100</v>
      </c>
      <c r="H2696" s="192">
        <v>13020</v>
      </c>
    </row>
    <row r="2697" spans="1:8">
      <c r="A2697" s="185" t="str">
        <f t="shared" si="42"/>
        <v>A</v>
      </c>
      <c r="B2697" s="191" t="s">
        <v>124</v>
      </c>
      <c r="C2697" s="191" t="s">
        <v>98</v>
      </c>
      <c r="D2697" s="192">
        <v>28800</v>
      </c>
      <c r="E2697" s="192">
        <v>7200</v>
      </c>
      <c r="F2697" s="192">
        <v>7200</v>
      </c>
      <c r="G2697" s="192">
        <v>7200</v>
      </c>
      <c r="H2697" s="192">
        <v>7200</v>
      </c>
    </row>
    <row r="2698" spans="1:8">
      <c r="A2698" s="185" t="str">
        <f t="shared" si="42"/>
        <v>A</v>
      </c>
      <c r="B2698" s="191" t="s">
        <v>124</v>
      </c>
      <c r="C2698" s="191" t="s">
        <v>102</v>
      </c>
      <c r="D2698" s="192">
        <v>300</v>
      </c>
      <c r="E2698" s="192">
        <v>100</v>
      </c>
      <c r="F2698" s="192">
        <v>100</v>
      </c>
      <c r="G2698" s="192">
        <v>100</v>
      </c>
      <c r="H2698" s="192">
        <v>0</v>
      </c>
    </row>
    <row r="2699" spans="1:8" ht="15.75" thickBot="1">
      <c r="A2699" s="185" t="str">
        <f t="shared" si="42"/>
        <v>A</v>
      </c>
      <c r="B2699" s="186" t="s">
        <v>1324</v>
      </c>
      <c r="C2699" s="187" t="s">
        <v>1325</v>
      </c>
      <c r="D2699" s="188">
        <v>91450</v>
      </c>
      <c r="E2699" s="188">
        <v>23000</v>
      </c>
      <c r="F2699" s="188">
        <v>22800</v>
      </c>
      <c r="G2699" s="188">
        <v>23000</v>
      </c>
      <c r="H2699" s="188">
        <v>22650</v>
      </c>
    </row>
    <row r="2700" spans="1:8" ht="15.75" thickTop="1">
      <c r="A2700" s="185" t="str">
        <f t="shared" si="42"/>
        <v>A</v>
      </c>
      <c r="B2700" s="189" t="s">
        <v>124</v>
      </c>
      <c r="C2700" s="189" t="s">
        <v>96</v>
      </c>
      <c r="D2700" s="190">
        <v>91450</v>
      </c>
      <c r="E2700" s="190">
        <v>23000</v>
      </c>
      <c r="F2700" s="190">
        <v>22800</v>
      </c>
      <c r="G2700" s="190">
        <v>23000</v>
      </c>
      <c r="H2700" s="190">
        <v>22650</v>
      </c>
    </row>
    <row r="2701" spans="1:8">
      <c r="A2701" s="185" t="str">
        <f t="shared" si="42"/>
        <v>A</v>
      </c>
      <c r="B2701" s="191" t="s">
        <v>124</v>
      </c>
      <c r="C2701" s="191" t="s">
        <v>97</v>
      </c>
      <c r="D2701" s="192">
        <v>52550</v>
      </c>
      <c r="E2701" s="192">
        <v>13200</v>
      </c>
      <c r="F2701" s="192">
        <v>13100</v>
      </c>
      <c r="G2701" s="192">
        <v>13200</v>
      </c>
      <c r="H2701" s="192">
        <v>13050</v>
      </c>
    </row>
    <row r="2702" spans="1:8">
      <c r="A2702" s="185" t="str">
        <f t="shared" si="42"/>
        <v>A</v>
      </c>
      <c r="B2702" s="191" t="s">
        <v>124</v>
      </c>
      <c r="C2702" s="191" t="s">
        <v>98</v>
      </c>
      <c r="D2702" s="192">
        <v>38600</v>
      </c>
      <c r="E2702" s="192">
        <v>9700</v>
      </c>
      <c r="F2702" s="192">
        <v>9600</v>
      </c>
      <c r="G2702" s="192">
        <v>9700</v>
      </c>
      <c r="H2702" s="192">
        <v>9600</v>
      </c>
    </row>
    <row r="2703" spans="1:8">
      <c r="A2703" s="185" t="str">
        <f t="shared" si="42"/>
        <v>A</v>
      </c>
      <c r="B2703" s="191" t="s">
        <v>124</v>
      </c>
      <c r="C2703" s="191" t="s">
        <v>102</v>
      </c>
      <c r="D2703" s="192">
        <v>300</v>
      </c>
      <c r="E2703" s="192">
        <v>100</v>
      </c>
      <c r="F2703" s="192">
        <v>100</v>
      </c>
      <c r="G2703" s="192">
        <v>100</v>
      </c>
      <c r="H2703" s="192">
        <v>0</v>
      </c>
    </row>
    <row r="2704" spans="1:8" ht="15.75" thickBot="1">
      <c r="A2704" s="185" t="str">
        <f t="shared" si="42"/>
        <v>A</v>
      </c>
      <c r="B2704" s="186" t="s">
        <v>1326</v>
      </c>
      <c r="C2704" s="187" t="s">
        <v>1327</v>
      </c>
      <c r="D2704" s="188">
        <v>97160</v>
      </c>
      <c r="E2704" s="188">
        <v>24300</v>
      </c>
      <c r="F2704" s="188">
        <v>24300</v>
      </c>
      <c r="G2704" s="188">
        <v>24300</v>
      </c>
      <c r="H2704" s="188">
        <v>24260</v>
      </c>
    </row>
    <row r="2705" spans="1:8" ht="15.75" thickTop="1">
      <c r="A2705" s="185" t="str">
        <f t="shared" si="42"/>
        <v>A</v>
      </c>
      <c r="B2705" s="189" t="s">
        <v>124</v>
      </c>
      <c r="C2705" s="189" t="s">
        <v>96</v>
      </c>
      <c r="D2705" s="190">
        <v>97160</v>
      </c>
      <c r="E2705" s="190">
        <v>24300</v>
      </c>
      <c r="F2705" s="190">
        <v>24300</v>
      </c>
      <c r="G2705" s="190">
        <v>24300</v>
      </c>
      <c r="H2705" s="190">
        <v>24260</v>
      </c>
    </row>
    <row r="2706" spans="1:8">
      <c r="A2706" s="185" t="str">
        <f t="shared" si="42"/>
        <v>A</v>
      </c>
      <c r="B2706" s="191" t="s">
        <v>124</v>
      </c>
      <c r="C2706" s="191" t="s">
        <v>97</v>
      </c>
      <c r="D2706" s="192">
        <v>63960</v>
      </c>
      <c r="E2706" s="192">
        <v>16000</v>
      </c>
      <c r="F2706" s="192">
        <v>16000</v>
      </c>
      <c r="G2706" s="192">
        <v>16000</v>
      </c>
      <c r="H2706" s="192">
        <v>15960</v>
      </c>
    </row>
    <row r="2707" spans="1:8">
      <c r="A2707" s="185" t="str">
        <f t="shared" si="42"/>
        <v>A</v>
      </c>
      <c r="B2707" s="191" t="s">
        <v>124</v>
      </c>
      <c r="C2707" s="191" t="s">
        <v>98</v>
      </c>
      <c r="D2707" s="192">
        <v>33200</v>
      </c>
      <c r="E2707" s="192">
        <v>8300</v>
      </c>
      <c r="F2707" s="192">
        <v>8300</v>
      </c>
      <c r="G2707" s="192">
        <v>8300</v>
      </c>
      <c r="H2707" s="192">
        <v>8300</v>
      </c>
    </row>
    <row r="2708" spans="1:8" ht="15.75" thickBot="1">
      <c r="A2708" s="185" t="str">
        <f t="shared" si="42"/>
        <v>A</v>
      </c>
      <c r="B2708" s="186" t="s">
        <v>1328</v>
      </c>
      <c r="C2708" s="187" t="s">
        <v>1329</v>
      </c>
      <c r="D2708" s="188">
        <v>103170</v>
      </c>
      <c r="E2708" s="188">
        <v>25900</v>
      </c>
      <c r="F2708" s="188">
        <v>25800</v>
      </c>
      <c r="G2708" s="188">
        <v>25900</v>
      </c>
      <c r="H2708" s="188">
        <v>25570</v>
      </c>
    </row>
    <row r="2709" spans="1:8" ht="15.75" thickTop="1">
      <c r="A2709" s="185" t="str">
        <f t="shared" si="42"/>
        <v>A</v>
      </c>
      <c r="B2709" s="189" t="s">
        <v>124</v>
      </c>
      <c r="C2709" s="189" t="s">
        <v>96</v>
      </c>
      <c r="D2709" s="190">
        <v>103170</v>
      </c>
      <c r="E2709" s="190">
        <v>25900</v>
      </c>
      <c r="F2709" s="190">
        <v>25800</v>
      </c>
      <c r="G2709" s="190">
        <v>25900</v>
      </c>
      <c r="H2709" s="190">
        <v>25570</v>
      </c>
    </row>
    <row r="2710" spans="1:8">
      <c r="A2710" s="185" t="str">
        <f t="shared" si="42"/>
        <v>A</v>
      </c>
      <c r="B2710" s="191" t="s">
        <v>124</v>
      </c>
      <c r="C2710" s="191" t="s">
        <v>97</v>
      </c>
      <c r="D2710" s="192">
        <v>64070</v>
      </c>
      <c r="E2710" s="192">
        <v>16100</v>
      </c>
      <c r="F2710" s="192">
        <v>16000</v>
      </c>
      <c r="G2710" s="192">
        <v>16100</v>
      </c>
      <c r="H2710" s="192">
        <v>15870</v>
      </c>
    </row>
    <row r="2711" spans="1:8">
      <c r="A2711" s="185" t="str">
        <f t="shared" si="42"/>
        <v>A</v>
      </c>
      <c r="B2711" s="191" t="s">
        <v>124</v>
      </c>
      <c r="C2711" s="191" t="s">
        <v>98</v>
      </c>
      <c r="D2711" s="192">
        <v>38800</v>
      </c>
      <c r="E2711" s="192">
        <v>9700</v>
      </c>
      <c r="F2711" s="192">
        <v>9700</v>
      </c>
      <c r="G2711" s="192">
        <v>9700</v>
      </c>
      <c r="H2711" s="192">
        <v>9700</v>
      </c>
    </row>
    <row r="2712" spans="1:8">
      <c r="A2712" s="185" t="str">
        <f t="shared" si="42"/>
        <v>A</v>
      </c>
      <c r="B2712" s="191" t="s">
        <v>124</v>
      </c>
      <c r="C2712" s="191" t="s">
        <v>102</v>
      </c>
      <c r="D2712" s="192">
        <v>300</v>
      </c>
      <c r="E2712" s="192">
        <v>100</v>
      </c>
      <c r="F2712" s="192">
        <v>100</v>
      </c>
      <c r="G2712" s="192">
        <v>100</v>
      </c>
      <c r="H2712" s="192">
        <v>0</v>
      </c>
    </row>
    <row r="2713" spans="1:8" ht="15.75" thickBot="1">
      <c r="A2713" s="185" t="str">
        <f t="shared" si="42"/>
        <v>A</v>
      </c>
      <c r="B2713" s="186" t="s">
        <v>1330</v>
      </c>
      <c r="C2713" s="187" t="s">
        <v>1331</v>
      </c>
      <c r="D2713" s="188">
        <v>130600</v>
      </c>
      <c r="E2713" s="188">
        <v>32800</v>
      </c>
      <c r="F2713" s="188">
        <v>32600</v>
      </c>
      <c r="G2713" s="188">
        <v>32600</v>
      </c>
      <c r="H2713" s="188">
        <v>32600</v>
      </c>
    </row>
    <row r="2714" spans="1:8" ht="15.75" thickTop="1">
      <c r="A2714" s="185" t="str">
        <f t="shared" si="42"/>
        <v>A</v>
      </c>
      <c r="B2714" s="189" t="s">
        <v>124</v>
      </c>
      <c r="C2714" s="189" t="s">
        <v>96</v>
      </c>
      <c r="D2714" s="190">
        <v>130600</v>
      </c>
      <c r="E2714" s="190">
        <v>32800</v>
      </c>
      <c r="F2714" s="190">
        <v>32600</v>
      </c>
      <c r="G2714" s="190">
        <v>32600</v>
      </c>
      <c r="H2714" s="190">
        <v>32600</v>
      </c>
    </row>
    <row r="2715" spans="1:8">
      <c r="A2715" s="185" t="str">
        <f t="shared" si="42"/>
        <v>A</v>
      </c>
      <c r="B2715" s="191" t="s">
        <v>124</v>
      </c>
      <c r="C2715" s="191" t="s">
        <v>97</v>
      </c>
      <c r="D2715" s="192">
        <v>88800</v>
      </c>
      <c r="E2715" s="192">
        <v>22200</v>
      </c>
      <c r="F2715" s="192">
        <v>22200</v>
      </c>
      <c r="G2715" s="192">
        <v>22200</v>
      </c>
      <c r="H2715" s="192">
        <v>22200</v>
      </c>
    </row>
    <row r="2716" spans="1:8">
      <c r="A2716" s="185" t="str">
        <f t="shared" si="42"/>
        <v>A</v>
      </c>
      <c r="B2716" s="191" t="s">
        <v>124</v>
      </c>
      <c r="C2716" s="191" t="s">
        <v>98</v>
      </c>
      <c r="D2716" s="192">
        <v>41300</v>
      </c>
      <c r="E2716" s="192">
        <v>10400</v>
      </c>
      <c r="F2716" s="192">
        <v>10300</v>
      </c>
      <c r="G2716" s="192">
        <v>10300</v>
      </c>
      <c r="H2716" s="192">
        <v>10300</v>
      </c>
    </row>
    <row r="2717" spans="1:8">
      <c r="A2717" s="185" t="str">
        <f t="shared" si="42"/>
        <v>A</v>
      </c>
      <c r="B2717" s="191" t="s">
        <v>124</v>
      </c>
      <c r="C2717" s="191" t="s">
        <v>102</v>
      </c>
      <c r="D2717" s="192">
        <v>500</v>
      </c>
      <c r="E2717" s="192">
        <v>200</v>
      </c>
      <c r="F2717" s="192">
        <v>100</v>
      </c>
      <c r="G2717" s="192">
        <v>100</v>
      </c>
      <c r="H2717" s="192">
        <v>100</v>
      </c>
    </row>
    <row r="2718" spans="1:8" ht="15.75" thickBot="1">
      <c r="A2718" s="185" t="str">
        <f t="shared" si="42"/>
        <v>A</v>
      </c>
      <c r="B2718" s="186" t="s">
        <v>1332</v>
      </c>
      <c r="C2718" s="187" t="s">
        <v>1333</v>
      </c>
      <c r="D2718" s="188">
        <v>91100</v>
      </c>
      <c r="E2718" s="188">
        <v>22900</v>
      </c>
      <c r="F2718" s="188">
        <v>22600</v>
      </c>
      <c r="G2718" s="188">
        <v>22900</v>
      </c>
      <c r="H2718" s="188">
        <v>22700</v>
      </c>
    </row>
    <row r="2719" spans="1:8" ht="15.75" thickTop="1">
      <c r="A2719" s="185" t="str">
        <f t="shared" si="42"/>
        <v>A</v>
      </c>
      <c r="B2719" s="189" t="s">
        <v>124</v>
      </c>
      <c r="C2719" s="189" t="s">
        <v>96</v>
      </c>
      <c r="D2719" s="190">
        <v>91100</v>
      </c>
      <c r="E2719" s="190">
        <v>22900</v>
      </c>
      <c r="F2719" s="190">
        <v>22600</v>
      </c>
      <c r="G2719" s="190">
        <v>22900</v>
      </c>
      <c r="H2719" s="190">
        <v>22700</v>
      </c>
    </row>
    <row r="2720" spans="1:8">
      <c r="A2720" s="185" t="str">
        <f t="shared" si="42"/>
        <v>A</v>
      </c>
      <c r="B2720" s="191" t="s">
        <v>124</v>
      </c>
      <c r="C2720" s="191" t="s">
        <v>97</v>
      </c>
      <c r="D2720" s="192">
        <v>52200</v>
      </c>
      <c r="E2720" s="192">
        <v>13100</v>
      </c>
      <c r="F2720" s="192">
        <v>13000</v>
      </c>
      <c r="G2720" s="192">
        <v>13100</v>
      </c>
      <c r="H2720" s="192">
        <v>13000</v>
      </c>
    </row>
    <row r="2721" spans="1:8">
      <c r="A2721" s="185" t="str">
        <f t="shared" si="42"/>
        <v>A</v>
      </c>
      <c r="B2721" s="191" t="s">
        <v>124</v>
      </c>
      <c r="C2721" s="191" t="s">
        <v>98</v>
      </c>
      <c r="D2721" s="192">
        <v>38700</v>
      </c>
      <c r="E2721" s="192">
        <v>9700</v>
      </c>
      <c r="F2721" s="192">
        <v>9600</v>
      </c>
      <c r="G2721" s="192">
        <v>9700</v>
      </c>
      <c r="H2721" s="192">
        <v>9700</v>
      </c>
    </row>
    <row r="2722" spans="1:8">
      <c r="A2722" s="185" t="str">
        <f t="shared" si="42"/>
        <v>A</v>
      </c>
      <c r="B2722" s="191" t="s">
        <v>124</v>
      </c>
      <c r="C2722" s="191" t="s">
        <v>102</v>
      </c>
      <c r="D2722" s="192">
        <v>200</v>
      </c>
      <c r="E2722" s="192">
        <v>100</v>
      </c>
      <c r="F2722" s="192">
        <v>0</v>
      </c>
      <c r="G2722" s="192">
        <v>100</v>
      </c>
      <c r="H2722" s="192">
        <v>0</v>
      </c>
    </row>
    <row r="2723" spans="1:8" ht="15.75" thickBot="1">
      <c r="A2723" s="185" t="str">
        <f t="shared" si="42"/>
        <v>A</v>
      </c>
      <c r="B2723" s="186" t="s">
        <v>1334</v>
      </c>
      <c r="C2723" s="187" t="s">
        <v>1335</v>
      </c>
      <c r="D2723" s="188">
        <v>98100</v>
      </c>
      <c r="E2723" s="188">
        <v>24600</v>
      </c>
      <c r="F2723" s="188">
        <v>24500</v>
      </c>
      <c r="G2723" s="188">
        <v>24500</v>
      </c>
      <c r="H2723" s="188">
        <v>24500</v>
      </c>
    </row>
    <row r="2724" spans="1:8" ht="15.75" thickTop="1">
      <c r="A2724" s="185" t="str">
        <f t="shared" si="42"/>
        <v>A</v>
      </c>
      <c r="B2724" s="189" t="s">
        <v>124</v>
      </c>
      <c r="C2724" s="189" t="s">
        <v>96</v>
      </c>
      <c r="D2724" s="190">
        <v>98100</v>
      </c>
      <c r="E2724" s="190">
        <v>24600</v>
      </c>
      <c r="F2724" s="190">
        <v>24500</v>
      </c>
      <c r="G2724" s="190">
        <v>24500</v>
      </c>
      <c r="H2724" s="190">
        <v>24500</v>
      </c>
    </row>
    <row r="2725" spans="1:8">
      <c r="A2725" s="185" t="str">
        <f t="shared" si="42"/>
        <v>A</v>
      </c>
      <c r="B2725" s="191" t="s">
        <v>124</v>
      </c>
      <c r="C2725" s="191" t="s">
        <v>97</v>
      </c>
      <c r="D2725" s="192">
        <v>63600</v>
      </c>
      <c r="E2725" s="192">
        <v>15900</v>
      </c>
      <c r="F2725" s="192">
        <v>15900</v>
      </c>
      <c r="G2725" s="192">
        <v>15900</v>
      </c>
      <c r="H2725" s="192">
        <v>15900</v>
      </c>
    </row>
    <row r="2726" spans="1:8">
      <c r="A2726" s="185" t="str">
        <f t="shared" si="42"/>
        <v>A</v>
      </c>
      <c r="B2726" s="191" t="s">
        <v>124</v>
      </c>
      <c r="C2726" s="191" t="s">
        <v>98</v>
      </c>
      <c r="D2726" s="192">
        <v>34500</v>
      </c>
      <c r="E2726" s="192">
        <v>8700</v>
      </c>
      <c r="F2726" s="192">
        <v>8600</v>
      </c>
      <c r="G2726" s="192">
        <v>8600</v>
      </c>
      <c r="H2726" s="192">
        <v>8600</v>
      </c>
    </row>
    <row r="2727" spans="1:8" ht="15.75" thickBot="1">
      <c r="A2727" s="185" t="str">
        <f t="shared" si="42"/>
        <v>A</v>
      </c>
      <c r="B2727" s="186" t="s">
        <v>1336</v>
      </c>
      <c r="C2727" s="187" t="s">
        <v>1337</v>
      </c>
      <c r="D2727" s="188">
        <v>69300</v>
      </c>
      <c r="E2727" s="188">
        <v>17400</v>
      </c>
      <c r="F2727" s="188">
        <v>17200</v>
      </c>
      <c r="G2727" s="188">
        <v>17400</v>
      </c>
      <c r="H2727" s="188">
        <v>17300</v>
      </c>
    </row>
    <row r="2728" spans="1:8" ht="15.75" thickTop="1">
      <c r="A2728" s="185" t="str">
        <f t="shared" si="42"/>
        <v>A</v>
      </c>
      <c r="B2728" s="189" t="s">
        <v>124</v>
      </c>
      <c r="C2728" s="189" t="s">
        <v>96</v>
      </c>
      <c r="D2728" s="190">
        <v>69300</v>
      </c>
      <c r="E2728" s="190">
        <v>17400</v>
      </c>
      <c r="F2728" s="190">
        <v>17200</v>
      </c>
      <c r="G2728" s="190">
        <v>17400</v>
      </c>
      <c r="H2728" s="190">
        <v>17300</v>
      </c>
    </row>
    <row r="2729" spans="1:8">
      <c r="A2729" s="185" t="str">
        <f t="shared" si="42"/>
        <v>A</v>
      </c>
      <c r="B2729" s="191" t="s">
        <v>124</v>
      </c>
      <c r="C2729" s="191" t="s">
        <v>97</v>
      </c>
      <c r="D2729" s="192">
        <v>52200</v>
      </c>
      <c r="E2729" s="192">
        <v>13100</v>
      </c>
      <c r="F2729" s="192">
        <v>13000</v>
      </c>
      <c r="G2729" s="192">
        <v>13100</v>
      </c>
      <c r="H2729" s="192">
        <v>13000</v>
      </c>
    </row>
    <row r="2730" spans="1:8">
      <c r="A2730" s="185" t="str">
        <f t="shared" si="42"/>
        <v>A</v>
      </c>
      <c r="B2730" s="191" t="s">
        <v>124</v>
      </c>
      <c r="C2730" s="191" t="s">
        <v>98</v>
      </c>
      <c r="D2730" s="192">
        <v>17100</v>
      </c>
      <c r="E2730" s="192">
        <v>4300</v>
      </c>
      <c r="F2730" s="192">
        <v>4200</v>
      </c>
      <c r="G2730" s="192">
        <v>4300</v>
      </c>
      <c r="H2730" s="192">
        <v>4300</v>
      </c>
    </row>
    <row r="2731" spans="1:8" ht="15.75" thickBot="1">
      <c r="A2731" s="185" t="str">
        <f t="shared" si="42"/>
        <v>A</v>
      </c>
      <c r="B2731" s="186" t="s">
        <v>1338</v>
      </c>
      <c r="C2731" s="187" t="s">
        <v>1339</v>
      </c>
      <c r="D2731" s="188">
        <v>106300</v>
      </c>
      <c r="E2731" s="188">
        <v>26700</v>
      </c>
      <c r="F2731" s="188">
        <v>26500</v>
      </c>
      <c r="G2731" s="188">
        <v>26600</v>
      </c>
      <c r="H2731" s="188">
        <v>26500</v>
      </c>
    </row>
    <row r="2732" spans="1:8" ht="15.75" thickTop="1">
      <c r="A2732" s="185" t="str">
        <f t="shared" si="42"/>
        <v>A</v>
      </c>
      <c r="B2732" s="189" t="s">
        <v>124</v>
      </c>
      <c r="C2732" s="189" t="s">
        <v>96</v>
      </c>
      <c r="D2732" s="190">
        <v>106300</v>
      </c>
      <c r="E2732" s="190">
        <v>26700</v>
      </c>
      <c r="F2732" s="190">
        <v>26500</v>
      </c>
      <c r="G2732" s="190">
        <v>26600</v>
      </c>
      <c r="H2732" s="190">
        <v>26500</v>
      </c>
    </row>
    <row r="2733" spans="1:8">
      <c r="A2733" s="185" t="str">
        <f t="shared" si="42"/>
        <v>A</v>
      </c>
      <c r="B2733" s="191" t="s">
        <v>124</v>
      </c>
      <c r="C2733" s="191" t="s">
        <v>97</v>
      </c>
      <c r="D2733" s="192">
        <v>63600</v>
      </c>
      <c r="E2733" s="192">
        <v>15900</v>
      </c>
      <c r="F2733" s="192">
        <v>15900</v>
      </c>
      <c r="G2733" s="192">
        <v>15900</v>
      </c>
      <c r="H2733" s="192">
        <v>15900</v>
      </c>
    </row>
    <row r="2734" spans="1:8">
      <c r="A2734" s="185" t="str">
        <f t="shared" si="42"/>
        <v>A</v>
      </c>
      <c r="B2734" s="191" t="s">
        <v>124</v>
      </c>
      <c r="C2734" s="191" t="s">
        <v>98</v>
      </c>
      <c r="D2734" s="192">
        <v>42500</v>
      </c>
      <c r="E2734" s="192">
        <v>10700</v>
      </c>
      <c r="F2734" s="192">
        <v>10600</v>
      </c>
      <c r="G2734" s="192">
        <v>10600</v>
      </c>
      <c r="H2734" s="192">
        <v>10600</v>
      </c>
    </row>
    <row r="2735" spans="1:8">
      <c r="A2735" s="185" t="str">
        <f t="shared" si="42"/>
        <v>A</v>
      </c>
      <c r="B2735" s="191" t="s">
        <v>124</v>
      </c>
      <c r="C2735" s="191" t="s">
        <v>102</v>
      </c>
      <c r="D2735" s="192">
        <v>200</v>
      </c>
      <c r="E2735" s="192">
        <v>100</v>
      </c>
      <c r="F2735" s="192">
        <v>0</v>
      </c>
      <c r="G2735" s="192">
        <v>100</v>
      </c>
      <c r="H2735" s="192">
        <v>0</v>
      </c>
    </row>
    <row r="2736" spans="1:8" ht="15.75" thickBot="1">
      <c r="A2736" s="185" t="str">
        <f t="shared" si="42"/>
        <v>A</v>
      </c>
      <c r="B2736" s="186" t="s">
        <v>1340</v>
      </c>
      <c r="C2736" s="187" t="s">
        <v>1341</v>
      </c>
      <c r="D2736" s="188">
        <v>98040</v>
      </c>
      <c r="E2736" s="188">
        <v>24600</v>
      </c>
      <c r="F2736" s="188">
        <v>24400</v>
      </c>
      <c r="G2736" s="188">
        <v>24500</v>
      </c>
      <c r="H2736" s="188">
        <v>24540</v>
      </c>
    </row>
    <row r="2737" spans="1:8" ht="15.75" thickTop="1">
      <c r="A2737" s="185" t="str">
        <f t="shared" si="42"/>
        <v>A</v>
      </c>
      <c r="B2737" s="189" t="s">
        <v>124</v>
      </c>
      <c r="C2737" s="189" t="s">
        <v>96</v>
      </c>
      <c r="D2737" s="190">
        <v>98040</v>
      </c>
      <c r="E2737" s="190">
        <v>24600</v>
      </c>
      <c r="F2737" s="190">
        <v>24400</v>
      </c>
      <c r="G2737" s="190">
        <v>24500</v>
      </c>
      <c r="H2737" s="190">
        <v>24540</v>
      </c>
    </row>
    <row r="2738" spans="1:8">
      <c r="A2738" s="185" t="str">
        <f t="shared" si="42"/>
        <v>A</v>
      </c>
      <c r="B2738" s="191" t="s">
        <v>124</v>
      </c>
      <c r="C2738" s="191" t="s">
        <v>97</v>
      </c>
      <c r="D2738" s="192">
        <v>65540</v>
      </c>
      <c r="E2738" s="192">
        <v>16400</v>
      </c>
      <c r="F2738" s="192">
        <v>16300</v>
      </c>
      <c r="G2738" s="192">
        <v>16400</v>
      </c>
      <c r="H2738" s="192">
        <v>16440</v>
      </c>
    </row>
    <row r="2739" spans="1:8">
      <c r="A2739" s="185" t="str">
        <f t="shared" si="42"/>
        <v>A</v>
      </c>
      <c r="B2739" s="191" t="s">
        <v>124</v>
      </c>
      <c r="C2739" s="191" t="s">
        <v>98</v>
      </c>
      <c r="D2739" s="192">
        <v>32500</v>
      </c>
      <c r="E2739" s="192">
        <v>8200</v>
      </c>
      <c r="F2739" s="192">
        <v>8100</v>
      </c>
      <c r="G2739" s="192">
        <v>8100</v>
      </c>
      <c r="H2739" s="192">
        <v>8100</v>
      </c>
    </row>
    <row r="2740" spans="1:8" ht="15.75" thickBot="1">
      <c r="A2740" s="185" t="str">
        <f t="shared" si="42"/>
        <v>A</v>
      </c>
      <c r="B2740" s="186" t="s">
        <v>1342</v>
      </c>
      <c r="C2740" s="187" t="s">
        <v>1343</v>
      </c>
      <c r="D2740" s="188">
        <v>114670</v>
      </c>
      <c r="E2740" s="188">
        <v>28700</v>
      </c>
      <c r="F2740" s="188">
        <v>28700</v>
      </c>
      <c r="G2740" s="188">
        <v>28670</v>
      </c>
      <c r="H2740" s="188">
        <v>28600</v>
      </c>
    </row>
    <row r="2741" spans="1:8" ht="15.75" thickTop="1">
      <c r="A2741" s="185" t="str">
        <f t="shared" si="42"/>
        <v>A</v>
      </c>
      <c r="B2741" s="189" t="s">
        <v>124</v>
      </c>
      <c r="C2741" s="189" t="s">
        <v>96</v>
      </c>
      <c r="D2741" s="190">
        <v>114670</v>
      </c>
      <c r="E2741" s="190">
        <v>28700</v>
      </c>
      <c r="F2741" s="190">
        <v>28700</v>
      </c>
      <c r="G2741" s="190">
        <v>28670</v>
      </c>
      <c r="H2741" s="190">
        <v>28600</v>
      </c>
    </row>
    <row r="2742" spans="1:8">
      <c r="A2742" s="185" t="str">
        <f t="shared" si="42"/>
        <v>A</v>
      </c>
      <c r="B2742" s="191" t="s">
        <v>124</v>
      </c>
      <c r="C2742" s="191" t="s">
        <v>97</v>
      </c>
      <c r="D2742" s="192">
        <v>88670</v>
      </c>
      <c r="E2742" s="192">
        <v>22200</v>
      </c>
      <c r="F2742" s="192">
        <v>22200</v>
      </c>
      <c r="G2742" s="192">
        <v>22170</v>
      </c>
      <c r="H2742" s="192">
        <v>22100</v>
      </c>
    </row>
    <row r="2743" spans="1:8">
      <c r="A2743" s="185" t="str">
        <f t="shared" si="42"/>
        <v>A</v>
      </c>
      <c r="B2743" s="191" t="s">
        <v>124</v>
      </c>
      <c r="C2743" s="191" t="s">
        <v>98</v>
      </c>
      <c r="D2743" s="192">
        <v>26000</v>
      </c>
      <c r="E2743" s="192">
        <v>6500</v>
      </c>
      <c r="F2743" s="192">
        <v>6500</v>
      </c>
      <c r="G2743" s="192">
        <v>6500</v>
      </c>
      <c r="H2743" s="192">
        <v>6500</v>
      </c>
    </row>
    <row r="2744" spans="1:8" ht="15.75" thickBot="1">
      <c r="A2744" s="185" t="str">
        <f t="shared" si="42"/>
        <v>A</v>
      </c>
      <c r="B2744" s="186" t="s">
        <v>1344</v>
      </c>
      <c r="C2744" s="187" t="s">
        <v>1345</v>
      </c>
      <c r="D2744" s="188">
        <v>89250</v>
      </c>
      <c r="E2744" s="188">
        <v>22400</v>
      </c>
      <c r="F2744" s="188">
        <v>22300</v>
      </c>
      <c r="G2744" s="188">
        <v>22300</v>
      </c>
      <c r="H2744" s="188">
        <v>22250</v>
      </c>
    </row>
    <row r="2745" spans="1:8" ht="15.75" thickTop="1">
      <c r="A2745" s="185" t="str">
        <f t="shared" si="42"/>
        <v>A</v>
      </c>
      <c r="B2745" s="189" t="s">
        <v>124</v>
      </c>
      <c r="C2745" s="189" t="s">
        <v>96</v>
      </c>
      <c r="D2745" s="190">
        <v>89250</v>
      </c>
      <c r="E2745" s="190">
        <v>22400</v>
      </c>
      <c r="F2745" s="190">
        <v>22300</v>
      </c>
      <c r="G2745" s="190">
        <v>22300</v>
      </c>
      <c r="H2745" s="190">
        <v>22250</v>
      </c>
    </row>
    <row r="2746" spans="1:8">
      <c r="A2746" s="185" t="str">
        <f t="shared" si="42"/>
        <v>A</v>
      </c>
      <c r="B2746" s="191" t="s">
        <v>124</v>
      </c>
      <c r="C2746" s="191" t="s">
        <v>97</v>
      </c>
      <c r="D2746" s="192">
        <v>52450</v>
      </c>
      <c r="E2746" s="192">
        <v>13200</v>
      </c>
      <c r="F2746" s="192">
        <v>13100</v>
      </c>
      <c r="G2746" s="192">
        <v>13100</v>
      </c>
      <c r="H2746" s="192">
        <v>13050</v>
      </c>
    </row>
    <row r="2747" spans="1:8">
      <c r="A2747" s="185" t="str">
        <f t="shared" si="42"/>
        <v>A</v>
      </c>
      <c r="B2747" s="191" t="s">
        <v>124</v>
      </c>
      <c r="C2747" s="191" t="s">
        <v>98</v>
      </c>
      <c r="D2747" s="192">
        <v>36800</v>
      </c>
      <c r="E2747" s="192">
        <v>9200</v>
      </c>
      <c r="F2747" s="192">
        <v>9200</v>
      </c>
      <c r="G2747" s="192">
        <v>9200</v>
      </c>
      <c r="H2747" s="192">
        <v>9200</v>
      </c>
    </row>
    <row r="2748" spans="1:8" ht="15.75" thickBot="1">
      <c r="A2748" s="185" t="str">
        <f t="shared" si="42"/>
        <v>A</v>
      </c>
      <c r="B2748" s="186" t="s">
        <v>1346</v>
      </c>
      <c r="C2748" s="187" t="s">
        <v>1347</v>
      </c>
      <c r="D2748" s="188">
        <v>113530</v>
      </c>
      <c r="E2748" s="188">
        <v>28500</v>
      </c>
      <c r="F2748" s="188">
        <v>28400</v>
      </c>
      <c r="G2748" s="188">
        <v>28300</v>
      </c>
      <c r="H2748" s="188">
        <v>28330</v>
      </c>
    </row>
    <row r="2749" spans="1:8" ht="15.75" thickTop="1">
      <c r="A2749" s="185" t="str">
        <f t="shared" si="42"/>
        <v>A</v>
      </c>
      <c r="B2749" s="189" t="s">
        <v>124</v>
      </c>
      <c r="C2749" s="189" t="s">
        <v>96</v>
      </c>
      <c r="D2749" s="190">
        <v>113530</v>
      </c>
      <c r="E2749" s="190">
        <v>28500</v>
      </c>
      <c r="F2749" s="190">
        <v>28400</v>
      </c>
      <c r="G2749" s="190">
        <v>28300</v>
      </c>
      <c r="H2749" s="190">
        <v>28330</v>
      </c>
    </row>
    <row r="2750" spans="1:8">
      <c r="A2750" s="185" t="str">
        <f t="shared" si="42"/>
        <v>A</v>
      </c>
      <c r="B2750" s="191" t="s">
        <v>124</v>
      </c>
      <c r="C2750" s="191" t="s">
        <v>97</v>
      </c>
      <c r="D2750" s="192">
        <v>77030</v>
      </c>
      <c r="E2750" s="192">
        <v>19300</v>
      </c>
      <c r="F2750" s="192">
        <v>19300</v>
      </c>
      <c r="G2750" s="192">
        <v>19200</v>
      </c>
      <c r="H2750" s="192">
        <v>19230</v>
      </c>
    </row>
    <row r="2751" spans="1:8">
      <c r="A2751" s="185" t="str">
        <f t="shared" si="42"/>
        <v>A</v>
      </c>
      <c r="B2751" s="191" t="s">
        <v>124</v>
      </c>
      <c r="C2751" s="191" t="s">
        <v>98</v>
      </c>
      <c r="D2751" s="192">
        <v>36500</v>
      </c>
      <c r="E2751" s="192">
        <v>9200</v>
      </c>
      <c r="F2751" s="192">
        <v>9100</v>
      </c>
      <c r="G2751" s="192">
        <v>9100</v>
      </c>
      <c r="H2751" s="192">
        <v>9100</v>
      </c>
    </row>
    <row r="2752" spans="1:8" ht="15.75" thickBot="1">
      <c r="A2752" s="185" t="str">
        <f t="shared" si="42"/>
        <v>A</v>
      </c>
      <c r="B2752" s="186" t="s">
        <v>1348</v>
      </c>
      <c r="C2752" s="187" t="s">
        <v>1349</v>
      </c>
      <c r="D2752" s="188">
        <v>83700</v>
      </c>
      <c r="E2752" s="188">
        <v>21000</v>
      </c>
      <c r="F2752" s="188">
        <v>20900</v>
      </c>
      <c r="G2752" s="188">
        <v>20900</v>
      </c>
      <c r="H2752" s="188">
        <v>20900</v>
      </c>
    </row>
    <row r="2753" spans="1:8" ht="15.75" thickTop="1">
      <c r="A2753" s="185" t="str">
        <f t="shared" si="42"/>
        <v>A</v>
      </c>
      <c r="B2753" s="189" t="s">
        <v>124</v>
      </c>
      <c r="C2753" s="189" t="s">
        <v>96</v>
      </c>
      <c r="D2753" s="190">
        <v>83700</v>
      </c>
      <c r="E2753" s="190">
        <v>21000</v>
      </c>
      <c r="F2753" s="190">
        <v>20900</v>
      </c>
      <c r="G2753" s="190">
        <v>20900</v>
      </c>
      <c r="H2753" s="190">
        <v>20900</v>
      </c>
    </row>
    <row r="2754" spans="1:8">
      <c r="A2754" s="185" t="str">
        <f t="shared" si="42"/>
        <v>A</v>
      </c>
      <c r="B2754" s="191" t="s">
        <v>124</v>
      </c>
      <c r="C2754" s="191" t="s">
        <v>97</v>
      </c>
      <c r="D2754" s="192">
        <v>52500</v>
      </c>
      <c r="E2754" s="192">
        <v>13200</v>
      </c>
      <c r="F2754" s="192">
        <v>13100</v>
      </c>
      <c r="G2754" s="192">
        <v>13100</v>
      </c>
      <c r="H2754" s="192">
        <v>13100</v>
      </c>
    </row>
    <row r="2755" spans="1:8">
      <c r="A2755" s="185" t="str">
        <f t="shared" si="42"/>
        <v>A</v>
      </c>
      <c r="B2755" s="191" t="s">
        <v>124</v>
      </c>
      <c r="C2755" s="191" t="s">
        <v>98</v>
      </c>
      <c r="D2755" s="192">
        <v>31200</v>
      </c>
      <c r="E2755" s="192">
        <v>7800</v>
      </c>
      <c r="F2755" s="192">
        <v>7800</v>
      </c>
      <c r="G2755" s="192">
        <v>7800</v>
      </c>
      <c r="H2755" s="192">
        <v>7800</v>
      </c>
    </row>
    <row r="2756" spans="1:8" ht="15.75" thickBot="1">
      <c r="A2756" s="185" t="str">
        <f t="shared" si="42"/>
        <v>A</v>
      </c>
      <c r="B2756" s="186" t="s">
        <v>1350</v>
      </c>
      <c r="C2756" s="187" t="s">
        <v>1351</v>
      </c>
      <c r="D2756" s="188">
        <v>110760</v>
      </c>
      <c r="E2756" s="188">
        <v>27800</v>
      </c>
      <c r="F2756" s="188">
        <v>27600</v>
      </c>
      <c r="G2756" s="188">
        <v>27700</v>
      </c>
      <c r="H2756" s="188">
        <v>27660</v>
      </c>
    </row>
    <row r="2757" spans="1:8" ht="15.75" thickTop="1">
      <c r="A2757" s="185" t="str">
        <f t="shared" si="42"/>
        <v>A</v>
      </c>
      <c r="B2757" s="189" t="s">
        <v>124</v>
      </c>
      <c r="C2757" s="189" t="s">
        <v>96</v>
      </c>
      <c r="D2757" s="190">
        <v>110760</v>
      </c>
      <c r="E2757" s="190">
        <v>27800</v>
      </c>
      <c r="F2757" s="190">
        <v>27600</v>
      </c>
      <c r="G2757" s="190">
        <v>27700</v>
      </c>
      <c r="H2757" s="190">
        <v>27660</v>
      </c>
    </row>
    <row r="2758" spans="1:8">
      <c r="A2758" s="185" t="str">
        <f t="shared" si="42"/>
        <v>A</v>
      </c>
      <c r="B2758" s="191" t="s">
        <v>124</v>
      </c>
      <c r="C2758" s="191" t="s">
        <v>97</v>
      </c>
      <c r="D2758" s="192">
        <v>88660</v>
      </c>
      <c r="E2758" s="192">
        <v>22200</v>
      </c>
      <c r="F2758" s="192">
        <v>22100</v>
      </c>
      <c r="G2758" s="192">
        <v>22200</v>
      </c>
      <c r="H2758" s="192">
        <v>22160</v>
      </c>
    </row>
    <row r="2759" spans="1:8">
      <c r="A2759" s="185" t="str">
        <f t="shared" ref="A2759:A2822" si="43">(IF(OR(D2759&lt;&gt;0,E2759&lt;&gt;0,F2759&lt;&gt;0,G2759&lt;&gt;0,H2759&lt;&gt;0),"A","B"))</f>
        <v>A</v>
      </c>
      <c r="B2759" s="191" t="s">
        <v>124</v>
      </c>
      <c r="C2759" s="191" t="s">
        <v>98</v>
      </c>
      <c r="D2759" s="192">
        <v>22100</v>
      </c>
      <c r="E2759" s="192">
        <v>5600</v>
      </c>
      <c r="F2759" s="192">
        <v>5500</v>
      </c>
      <c r="G2759" s="192">
        <v>5500</v>
      </c>
      <c r="H2759" s="192">
        <v>5500</v>
      </c>
    </row>
    <row r="2760" spans="1:8" ht="15.75" thickBot="1">
      <c r="A2760" s="185" t="str">
        <f t="shared" si="43"/>
        <v>A</v>
      </c>
      <c r="B2760" s="186" t="s">
        <v>1352</v>
      </c>
      <c r="C2760" s="187" t="s">
        <v>1353</v>
      </c>
      <c r="D2760" s="188">
        <v>99200</v>
      </c>
      <c r="E2760" s="188">
        <v>24900</v>
      </c>
      <c r="F2760" s="188">
        <v>24700</v>
      </c>
      <c r="G2760" s="188">
        <v>24800</v>
      </c>
      <c r="H2760" s="188">
        <v>24800</v>
      </c>
    </row>
    <row r="2761" spans="1:8" ht="15.75" thickTop="1">
      <c r="A2761" s="185" t="str">
        <f t="shared" si="43"/>
        <v>A</v>
      </c>
      <c r="B2761" s="189" t="s">
        <v>124</v>
      </c>
      <c r="C2761" s="189" t="s">
        <v>96</v>
      </c>
      <c r="D2761" s="190">
        <v>99200</v>
      </c>
      <c r="E2761" s="190">
        <v>24900</v>
      </c>
      <c r="F2761" s="190">
        <v>24700</v>
      </c>
      <c r="G2761" s="190">
        <v>24800</v>
      </c>
      <c r="H2761" s="190">
        <v>24800</v>
      </c>
    </row>
    <row r="2762" spans="1:8">
      <c r="A2762" s="185" t="str">
        <f t="shared" si="43"/>
        <v>A</v>
      </c>
      <c r="B2762" s="191" t="s">
        <v>124</v>
      </c>
      <c r="C2762" s="191" t="s">
        <v>97</v>
      </c>
      <c r="D2762" s="192">
        <v>65400</v>
      </c>
      <c r="E2762" s="192">
        <v>16400</v>
      </c>
      <c r="F2762" s="192">
        <v>16300</v>
      </c>
      <c r="G2762" s="192">
        <v>16400</v>
      </c>
      <c r="H2762" s="192">
        <v>16300</v>
      </c>
    </row>
    <row r="2763" spans="1:8">
      <c r="A2763" s="185" t="str">
        <f t="shared" si="43"/>
        <v>A</v>
      </c>
      <c r="B2763" s="191" t="s">
        <v>124</v>
      </c>
      <c r="C2763" s="191" t="s">
        <v>98</v>
      </c>
      <c r="D2763" s="192">
        <v>33800</v>
      </c>
      <c r="E2763" s="192">
        <v>8500</v>
      </c>
      <c r="F2763" s="192">
        <v>8400</v>
      </c>
      <c r="G2763" s="192">
        <v>8400</v>
      </c>
      <c r="H2763" s="192">
        <v>8500</v>
      </c>
    </row>
    <row r="2764" spans="1:8" ht="15.75" thickBot="1">
      <c r="A2764" s="185" t="str">
        <f t="shared" si="43"/>
        <v>A</v>
      </c>
      <c r="B2764" s="186" t="s">
        <v>1354</v>
      </c>
      <c r="C2764" s="187" t="s">
        <v>1355</v>
      </c>
      <c r="D2764" s="188">
        <v>122100</v>
      </c>
      <c r="E2764" s="188">
        <v>30700</v>
      </c>
      <c r="F2764" s="188">
        <v>30400</v>
      </c>
      <c r="G2764" s="188">
        <v>30600</v>
      </c>
      <c r="H2764" s="188">
        <v>30400</v>
      </c>
    </row>
    <row r="2765" spans="1:8" ht="15.75" thickTop="1">
      <c r="A2765" s="185" t="str">
        <f t="shared" si="43"/>
        <v>A</v>
      </c>
      <c r="B2765" s="189" t="s">
        <v>124</v>
      </c>
      <c r="C2765" s="189" t="s">
        <v>96</v>
      </c>
      <c r="D2765" s="190">
        <v>122100</v>
      </c>
      <c r="E2765" s="190">
        <v>30700</v>
      </c>
      <c r="F2765" s="190">
        <v>30400</v>
      </c>
      <c r="G2765" s="190">
        <v>30600</v>
      </c>
      <c r="H2765" s="190">
        <v>30400</v>
      </c>
    </row>
    <row r="2766" spans="1:8">
      <c r="A2766" s="185" t="str">
        <f t="shared" si="43"/>
        <v>A</v>
      </c>
      <c r="B2766" s="191" t="s">
        <v>124</v>
      </c>
      <c r="C2766" s="191" t="s">
        <v>97</v>
      </c>
      <c r="D2766" s="192">
        <v>88600</v>
      </c>
      <c r="E2766" s="192">
        <v>22200</v>
      </c>
      <c r="F2766" s="192">
        <v>22100</v>
      </c>
      <c r="G2766" s="192">
        <v>22200</v>
      </c>
      <c r="H2766" s="192">
        <v>22100</v>
      </c>
    </row>
    <row r="2767" spans="1:8">
      <c r="A2767" s="185" t="str">
        <f t="shared" si="43"/>
        <v>A</v>
      </c>
      <c r="B2767" s="191" t="s">
        <v>124</v>
      </c>
      <c r="C2767" s="191" t="s">
        <v>98</v>
      </c>
      <c r="D2767" s="192">
        <v>33300</v>
      </c>
      <c r="E2767" s="192">
        <v>8400</v>
      </c>
      <c r="F2767" s="192">
        <v>8300</v>
      </c>
      <c r="G2767" s="192">
        <v>8300</v>
      </c>
      <c r="H2767" s="192">
        <v>8300</v>
      </c>
    </row>
    <row r="2768" spans="1:8">
      <c r="A2768" s="185" t="str">
        <f t="shared" si="43"/>
        <v>A</v>
      </c>
      <c r="B2768" s="191" t="s">
        <v>124</v>
      </c>
      <c r="C2768" s="191" t="s">
        <v>102</v>
      </c>
      <c r="D2768" s="192">
        <v>200</v>
      </c>
      <c r="E2768" s="192">
        <v>100</v>
      </c>
      <c r="F2768" s="192">
        <v>0</v>
      </c>
      <c r="G2768" s="192">
        <v>100</v>
      </c>
      <c r="H2768" s="192">
        <v>0</v>
      </c>
    </row>
    <row r="2769" spans="1:8" ht="15.75" thickBot="1">
      <c r="A2769" s="185" t="str">
        <f t="shared" si="43"/>
        <v>A</v>
      </c>
      <c r="B2769" s="186" t="s">
        <v>1356</v>
      </c>
      <c r="C2769" s="187" t="s">
        <v>1357</v>
      </c>
      <c r="D2769" s="188">
        <v>87250</v>
      </c>
      <c r="E2769" s="188">
        <v>22000</v>
      </c>
      <c r="F2769" s="188">
        <v>21800</v>
      </c>
      <c r="G2769" s="188">
        <v>21800</v>
      </c>
      <c r="H2769" s="188">
        <v>21650</v>
      </c>
    </row>
    <row r="2770" spans="1:8" ht="15.75" thickTop="1">
      <c r="A2770" s="185" t="str">
        <f t="shared" si="43"/>
        <v>A</v>
      </c>
      <c r="B2770" s="189" t="s">
        <v>124</v>
      </c>
      <c r="C2770" s="189" t="s">
        <v>96</v>
      </c>
      <c r="D2770" s="190">
        <v>87250</v>
      </c>
      <c r="E2770" s="190">
        <v>22000</v>
      </c>
      <c r="F2770" s="190">
        <v>21800</v>
      </c>
      <c r="G2770" s="190">
        <v>21800</v>
      </c>
      <c r="H2770" s="190">
        <v>21650</v>
      </c>
    </row>
    <row r="2771" spans="1:8">
      <c r="A2771" s="185" t="str">
        <f t="shared" si="43"/>
        <v>A</v>
      </c>
      <c r="B2771" s="191" t="s">
        <v>124</v>
      </c>
      <c r="C2771" s="191" t="s">
        <v>97</v>
      </c>
      <c r="D2771" s="192">
        <v>65650</v>
      </c>
      <c r="E2771" s="192">
        <v>16500</v>
      </c>
      <c r="F2771" s="192">
        <v>16400</v>
      </c>
      <c r="G2771" s="192">
        <v>16400</v>
      </c>
      <c r="H2771" s="192">
        <v>16350</v>
      </c>
    </row>
    <row r="2772" spans="1:8">
      <c r="A2772" s="185" t="str">
        <f t="shared" si="43"/>
        <v>A</v>
      </c>
      <c r="B2772" s="191" t="s">
        <v>124</v>
      </c>
      <c r="C2772" s="191" t="s">
        <v>98</v>
      </c>
      <c r="D2772" s="192">
        <v>21300</v>
      </c>
      <c r="E2772" s="192">
        <v>5400</v>
      </c>
      <c r="F2772" s="192">
        <v>5300</v>
      </c>
      <c r="G2772" s="192">
        <v>5300</v>
      </c>
      <c r="H2772" s="192">
        <v>5300</v>
      </c>
    </row>
    <row r="2773" spans="1:8">
      <c r="A2773" s="185" t="str">
        <f t="shared" si="43"/>
        <v>A</v>
      </c>
      <c r="B2773" s="191" t="s">
        <v>124</v>
      </c>
      <c r="C2773" s="191" t="s">
        <v>102</v>
      </c>
      <c r="D2773" s="192">
        <v>300</v>
      </c>
      <c r="E2773" s="192">
        <v>100</v>
      </c>
      <c r="F2773" s="192">
        <v>100</v>
      </c>
      <c r="G2773" s="192">
        <v>100</v>
      </c>
      <c r="H2773" s="192">
        <v>0</v>
      </c>
    </row>
    <row r="2774" spans="1:8" ht="15.75" thickBot="1">
      <c r="A2774" s="185" t="str">
        <f t="shared" si="43"/>
        <v>A</v>
      </c>
      <c r="B2774" s="186" t="s">
        <v>1358</v>
      </c>
      <c r="C2774" s="187" t="s">
        <v>1359</v>
      </c>
      <c r="D2774" s="188">
        <v>99400</v>
      </c>
      <c r="E2774" s="188">
        <v>25000</v>
      </c>
      <c r="F2774" s="188">
        <v>24700</v>
      </c>
      <c r="G2774" s="188">
        <v>24900</v>
      </c>
      <c r="H2774" s="188">
        <v>24800</v>
      </c>
    </row>
    <row r="2775" spans="1:8" ht="15.75" thickTop="1">
      <c r="A2775" s="185" t="str">
        <f t="shared" si="43"/>
        <v>A</v>
      </c>
      <c r="B2775" s="189" t="s">
        <v>124</v>
      </c>
      <c r="C2775" s="189" t="s">
        <v>96</v>
      </c>
      <c r="D2775" s="190">
        <v>99400</v>
      </c>
      <c r="E2775" s="190">
        <v>25000</v>
      </c>
      <c r="F2775" s="190">
        <v>24700</v>
      </c>
      <c r="G2775" s="190">
        <v>24900</v>
      </c>
      <c r="H2775" s="190">
        <v>24800</v>
      </c>
    </row>
    <row r="2776" spans="1:8">
      <c r="A2776" s="185" t="str">
        <f t="shared" si="43"/>
        <v>A</v>
      </c>
      <c r="B2776" s="191" t="s">
        <v>124</v>
      </c>
      <c r="C2776" s="191" t="s">
        <v>97</v>
      </c>
      <c r="D2776" s="192">
        <v>65400</v>
      </c>
      <c r="E2776" s="192">
        <v>16400</v>
      </c>
      <c r="F2776" s="192">
        <v>16300</v>
      </c>
      <c r="G2776" s="192">
        <v>16400</v>
      </c>
      <c r="H2776" s="192">
        <v>16300</v>
      </c>
    </row>
    <row r="2777" spans="1:8">
      <c r="A2777" s="185" t="str">
        <f t="shared" si="43"/>
        <v>A</v>
      </c>
      <c r="B2777" s="191" t="s">
        <v>124</v>
      </c>
      <c r="C2777" s="191" t="s">
        <v>98</v>
      </c>
      <c r="D2777" s="192">
        <v>33000</v>
      </c>
      <c r="E2777" s="192">
        <v>8300</v>
      </c>
      <c r="F2777" s="192">
        <v>8200</v>
      </c>
      <c r="G2777" s="192">
        <v>8200</v>
      </c>
      <c r="H2777" s="192">
        <v>8300</v>
      </c>
    </row>
    <row r="2778" spans="1:8">
      <c r="A2778" s="185" t="str">
        <f t="shared" si="43"/>
        <v>A</v>
      </c>
      <c r="B2778" s="191" t="s">
        <v>124</v>
      </c>
      <c r="C2778" s="191" t="s">
        <v>102</v>
      </c>
      <c r="D2778" s="192">
        <v>1000</v>
      </c>
      <c r="E2778" s="192">
        <v>300</v>
      </c>
      <c r="F2778" s="192">
        <v>200</v>
      </c>
      <c r="G2778" s="192">
        <v>300</v>
      </c>
      <c r="H2778" s="192">
        <v>200</v>
      </c>
    </row>
    <row r="2779" spans="1:8" ht="15.75" thickBot="1">
      <c r="A2779" s="185" t="str">
        <f t="shared" si="43"/>
        <v>A</v>
      </c>
      <c r="B2779" s="186" t="s">
        <v>1360</v>
      </c>
      <c r="C2779" s="187" t="s">
        <v>1361</v>
      </c>
      <c r="D2779" s="188">
        <v>97920</v>
      </c>
      <c r="E2779" s="188">
        <v>24600</v>
      </c>
      <c r="F2779" s="188">
        <v>24400</v>
      </c>
      <c r="G2779" s="188">
        <v>24500</v>
      </c>
      <c r="H2779" s="188">
        <v>24420</v>
      </c>
    </row>
    <row r="2780" spans="1:8" ht="15.75" thickTop="1">
      <c r="A2780" s="185" t="str">
        <f t="shared" si="43"/>
        <v>A</v>
      </c>
      <c r="B2780" s="189" t="s">
        <v>124</v>
      </c>
      <c r="C2780" s="189" t="s">
        <v>96</v>
      </c>
      <c r="D2780" s="190">
        <v>97920</v>
      </c>
      <c r="E2780" s="190">
        <v>24600</v>
      </c>
      <c r="F2780" s="190">
        <v>24400</v>
      </c>
      <c r="G2780" s="190">
        <v>24500</v>
      </c>
      <c r="H2780" s="190">
        <v>24420</v>
      </c>
    </row>
    <row r="2781" spans="1:8">
      <c r="A2781" s="185" t="str">
        <f t="shared" si="43"/>
        <v>A</v>
      </c>
      <c r="B2781" s="191" t="s">
        <v>124</v>
      </c>
      <c r="C2781" s="191" t="s">
        <v>97</v>
      </c>
      <c r="D2781" s="192">
        <v>76920</v>
      </c>
      <c r="E2781" s="192">
        <v>19300</v>
      </c>
      <c r="F2781" s="192">
        <v>19200</v>
      </c>
      <c r="G2781" s="192">
        <v>19300</v>
      </c>
      <c r="H2781" s="192">
        <v>19120</v>
      </c>
    </row>
    <row r="2782" spans="1:8">
      <c r="A2782" s="185" t="str">
        <f t="shared" si="43"/>
        <v>A</v>
      </c>
      <c r="B2782" s="191" t="s">
        <v>124</v>
      </c>
      <c r="C2782" s="191" t="s">
        <v>98</v>
      </c>
      <c r="D2782" s="192">
        <v>21000</v>
      </c>
      <c r="E2782" s="192">
        <v>5300</v>
      </c>
      <c r="F2782" s="192">
        <v>5200</v>
      </c>
      <c r="G2782" s="192">
        <v>5200</v>
      </c>
      <c r="H2782" s="192">
        <v>5300</v>
      </c>
    </row>
    <row r="2783" spans="1:8" ht="15.75" thickBot="1">
      <c r="A2783" s="185" t="str">
        <f t="shared" si="43"/>
        <v>A</v>
      </c>
      <c r="B2783" s="186" t="s">
        <v>1362</v>
      </c>
      <c r="C2783" s="187" t="s">
        <v>1363</v>
      </c>
      <c r="D2783" s="188">
        <v>100570</v>
      </c>
      <c r="E2783" s="188">
        <v>25300</v>
      </c>
      <c r="F2783" s="188">
        <v>25100</v>
      </c>
      <c r="G2783" s="188">
        <v>25100</v>
      </c>
      <c r="H2783" s="188">
        <v>25070</v>
      </c>
    </row>
    <row r="2784" spans="1:8" ht="15.75" thickTop="1">
      <c r="A2784" s="185" t="str">
        <f t="shared" si="43"/>
        <v>A</v>
      </c>
      <c r="B2784" s="189" t="s">
        <v>124</v>
      </c>
      <c r="C2784" s="189" t="s">
        <v>96</v>
      </c>
      <c r="D2784" s="190">
        <v>100570</v>
      </c>
      <c r="E2784" s="190">
        <v>25300</v>
      </c>
      <c r="F2784" s="190">
        <v>25100</v>
      </c>
      <c r="G2784" s="190">
        <v>25100</v>
      </c>
      <c r="H2784" s="190">
        <v>25070</v>
      </c>
    </row>
    <row r="2785" spans="1:8">
      <c r="A2785" s="185" t="str">
        <f t="shared" si="43"/>
        <v>A</v>
      </c>
      <c r="B2785" s="191" t="s">
        <v>124</v>
      </c>
      <c r="C2785" s="191" t="s">
        <v>97</v>
      </c>
      <c r="D2785" s="192">
        <v>64070</v>
      </c>
      <c r="E2785" s="192">
        <v>16100</v>
      </c>
      <c r="F2785" s="192">
        <v>16000</v>
      </c>
      <c r="G2785" s="192">
        <v>16000</v>
      </c>
      <c r="H2785" s="192">
        <v>15970</v>
      </c>
    </row>
    <row r="2786" spans="1:8">
      <c r="A2786" s="185" t="str">
        <f t="shared" si="43"/>
        <v>A</v>
      </c>
      <c r="B2786" s="191" t="s">
        <v>124</v>
      </c>
      <c r="C2786" s="191" t="s">
        <v>98</v>
      </c>
      <c r="D2786" s="192">
        <v>36500</v>
      </c>
      <c r="E2786" s="192">
        <v>9200</v>
      </c>
      <c r="F2786" s="192">
        <v>9100</v>
      </c>
      <c r="G2786" s="192">
        <v>9100</v>
      </c>
      <c r="H2786" s="192">
        <v>9100</v>
      </c>
    </row>
    <row r="2787" spans="1:8" ht="15.75" thickBot="1">
      <c r="A2787" s="185" t="str">
        <f t="shared" si="43"/>
        <v>A</v>
      </c>
      <c r="B2787" s="186" t="s">
        <v>1364</v>
      </c>
      <c r="C2787" s="187" t="s">
        <v>1365</v>
      </c>
      <c r="D2787" s="188">
        <v>114000</v>
      </c>
      <c r="E2787" s="188">
        <v>28600</v>
      </c>
      <c r="F2787" s="188">
        <v>28400</v>
      </c>
      <c r="G2787" s="188">
        <v>28500</v>
      </c>
      <c r="H2787" s="188">
        <v>28500</v>
      </c>
    </row>
    <row r="2788" spans="1:8" ht="15.75" thickTop="1">
      <c r="A2788" s="185" t="str">
        <f t="shared" si="43"/>
        <v>A</v>
      </c>
      <c r="B2788" s="189" t="s">
        <v>124</v>
      </c>
      <c r="C2788" s="189" t="s">
        <v>96</v>
      </c>
      <c r="D2788" s="190">
        <v>114000</v>
      </c>
      <c r="E2788" s="190">
        <v>28600</v>
      </c>
      <c r="F2788" s="190">
        <v>28400</v>
      </c>
      <c r="G2788" s="190">
        <v>28500</v>
      </c>
      <c r="H2788" s="190">
        <v>28500</v>
      </c>
    </row>
    <row r="2789" spans="1:8">
      <c r="A2789" s="185" t="str">
        <f t="shared" si="43"/>
        <v>A</v>
      </c>
      <c r="B2789" s="191" t="s">
        <v>124</v>
      </c>
      <c r="C2789" s="191" t="s">
        <v>97</v>
      </c>
      <c r="D2789" s="192">
        <v>77400</v>
      </c>
      <c r="E2789" s="192">
        <v>19400</v>
      </c>
      <c r="F2789" s="192">
        <v>19300</v>
      </c>
      <c r="G2789" s="192">
        <v>19400</v>
      </c>
      <c r="H2789" s="192">
        <v>19300</v>
      </c>
    </row>
    <row r="2790" spans="1:8">
      <c r="A2790" s="185" t="str">
        <f t="shared" si="43"/>
        <v>A</v>
      </c>
      <c r="B2790" s="191" t="s">
        <v>124</v>
      </c>
      <c r="C2790" s="191" t="s">
        <v>98</v>
      </c>
      <c r="D2790" s="192">
        <v>36300</v>
      </c>
      <c r="E2790" s="192">
        <v>9100</v>
      </c>
      <c r="F2790" s="192">
        <v>9000</v>
      </c>
      <c r="G2790" s="192">
        <v>9000</v>
      </c>
      <c r="H2790" s="192">
        <v>9200</v>
      </c>
    </row>
    <row r="2791" spans="1:8">
      <c r="A2791" s="185" t="str">
        <f t="shared" si="43"/>
        <v>A</v>
      </c>
      <c r="B2791" s="191" t="s">
        <v>124</v>
      </c>
      <c r="C2791" s="191" t="s">
        <v>102</v>
      </c>
      <c r="D2791" s="192">
        <v>300</v>
      </c>
      <c r="E2791" s="192">
        <v>100</v>
      </c>
      <c r="F2791" s="192">
        <v>100</v>
      </c>
      <c r="G2791" s="192">
        <v>100</v>
      </c>
      <c r="H2791" s="192">
        <v>0</v>
      </c>
    </row>
    <row r="2792" spans="1:8" ht="15.75" thickBot="1">
      <c r="A2792" s="185" t="str">
        <f t="shared" si="43"/>
        <v>A</v>
      </c>
      <c r="B2792" s="186" t="s">
        <v>1366</v>
      </c>
      <c r="C2792" s="187" t="s">
        <v>1367</v>
      </c>
      <c r="D2792" s="188">
        <v>86350</v>
      </c>
      <c r="E2792" s="188">
        <v>21700</v>
      </c>
      <c r="F2792" s="188">
        <v>21500</v>
      </c>
      <c r="G2792" s="188">
        <v>21630</v>
      </c>
      <c r="H2792" s="188">
        <v>21520</v>
      </c>
    </row>
    <row r="2793" spans="1:8" ht="15.75" thickTop="1">
      <c r="A2793" s="185" t="str">
        <f t="shared" si="43"/>
        <v>A</v>
      </c>
      <c r="B2793" s="189" t="s">
        <v>124</v>
      </c>
      <c r="C2793" s="189" t="s">
        <v>96</v>
      </c>
      <c r="D2793" s="190">
        <v>86350</v>
      </c>
      <c r="E2793" s="190">
        <v>21700</v>
      </c>
      <c r="F2793" s="190">
        <v>21500</v>
      </c>
      <c r="G2793" s="190">
        <v>21630</v>
      </c>
      <c r="H2793" s="190">
        <v>21520</v>
      </c>
    </row>
    <row r="2794" spans="1:8">
      <c r="A2794" s="185" t="str">
        <f t="shared" si="43"/>
        <v>A</v>
      </c>
      <c r="B2794" s="191" t="s">
        <v>124</v>
      </c>
      <c r="C2794" s="191" t="s">
        <v>97</v>
      </c>
      <c r="D2794" s="192">
        <v>52550</v>
      </c>
      <c r="E2794" s="192">
        <v>13200</v>
      </c>
      <c r="F2794" s="192">
        <v>13100</v>
      </c>
      <c r="G2794" s="192">
        <v>13230</v>
      </c>
      <c r="H2794" s="192">
        <v>13020</v>
      </c>
    </row>
    <row r="2795" spans="1:8">
      <c r="A2795" s="185" t="str">
        <f t="shared" si="43"/>
        <v>A</v>
      </c>
      <c r="B2795" s="191" t="s">
        <v>124</v>
      </c>
      <c r="C2795" s="191" t="s">
        <v>98</v>
      </c>
      <c r="D2795" s="192">
        <v>33800</v>
      </c>
      <c r="E2795" s="192">
        <v>8500</v>
      </c>
      <c r="F2795" s="192">
        <v>8400</v>
      </c>
      <c r="G2795" s="192">
        <v>8400</v>
      </c>
      <c r="H2795" s="192">
        <v>8500</v>
      </c>
    </row>
    <row r="2796" spans="1:8" ht="45.75" thickBot="1">
      <c r="A2796" s="185" t="str">
        <f t="shared" si="43"/>
        <v>A</v>
      </c>
      <c r="B2796" s="186" t="s">
        <v>1368</v>
      </c>
      <c r="C2796" s="187" t="s">
        <v>1369</v>
      </c>
      <c r="D2796" s="188">
        <v>136100</v>
      </c>
      <c r="E2796" s="188">
        <v>34040</v>
      </c>
      <c r="F2796" s="188">
        <v>33900</v>
      </c>
      <c r="G2796" s="188">
        <v>34010</v>
      </c>
      <c r="H2796" s="188">
        <v>34150</v>
      </c>
    </row>
    <row r="2797" spans="1:8" ht="15.75" thickTop="1">
      <c r="A2797" s="185" t="str">
        <f t="shared" si="43"/>
        <v>A</v>
      </c>
      <c r="B2797" s="189" t="s">
        <v>124</v>
      </c>
      <c r="C2797" s="189" t="s">
        <v>96</v>
      </c>
      <c r="D2797" s="190">
        <v>126100</v>
      </c>
      <c r="E2797" s="190">
        <v>31540</v>
      </c>
      <c r="F2797" s="190">
        <v>31400</v>
      </c>
      <c r="G2797" s="190">
        <v>31510</v>
      </c>
      <c r="H2797" s="190">
        <v>31650</v>
      </c>
    </row>
    <row r="2798" spans="1:8">
      <c r="A2798" s="185" t="str">
        <f t="shared" si="43"/>
        <v>A</v>
      </c>
      <c r="B2798" s="191" t="s">
        <v>124</v>
      </c>
      <c r="C2798" s="191" t="s">
        <v>98</v>
      </c>
      <c r="D2798" s="192">
        <v>82500</v>
      </c>
      <c r="E2798" s="192">
        <v>20600</v>
      </c>
      <c r="F2798" s="192">
        <v>20600</v>
      </c>
      <c r="G2798" s="192">
        <v>20600</v>
      </c>
      <c r="H2798" s="192">
        <v>20700</v>
      </c>
    </row>
    <row r="2799" spans="1:8">
      <c r="A2799" s="185" t="str">
        <f t="shared" si="43"/>
        <v>A</v>
      </c>
      <c r="B2799" s="191" t="s">
        <v>124</v>
      </c>
      <c r="C2799" s="191" t="s">
        <v>101</v>
      </c>
      <c r="D2799" s="192">
        <v>40000</v>
      </c>
      <c r="E2799" s="192">
        <v>10000</v>
      </c>
      <c r="F2799" s="192">
        <v>10000</v>
      </c>
      <c r="G2799" s="192">
        <v>10000</v>
      </c>
      <c r="H2799" s="192">
        <v>10000</v>
      </c>
    </row>
    <row r="2800" spans="1:8">
      <c r="A2800" s="185" t="str">
        <f t="shared" si="43"/>
        <v>A</v>
      </c>
      <c r="B2800" s="191" t="s">
        <v>124</v>
      </c>
      <c r="C2800" s="191" t="s">
        <v>102</v>
      </c>
      <c r="D2800" s="192">
        <v>3600</v>
      </c>
      <c r="E2800" s="192">
        <v>940</v>
      </c>
      <c r="F2800" s="192">
        <v>800</v>
      </c>
      <c r="G2800" s="192">
        <v>910</v>
      </c>
      <c r="H2800" s="192">
        <v>950</v>
      </c>
    </row>
    <row r="2801" spans="1:8">
      <c r="A2801" s="185" t="str">
        <f t="shared" si="43"/>
        <v>A</v>
      </c>
      <c r="B2801" s="189" t="s">
        <v>124</v>
      </c>
      <c r="C2801" s="189" t="s">
        <v>121</v>
      </c>
      <c r="D2801" s="190">
        <v>10000</v>
      </c>
      <c r="E2801" s="190">
        <v>2500</v>
      </c>
      <c r="F2801" s="190">
        <v>2500</v>
      </c>
      <c r="G2801" s="190">
        <v>2500</v>
      </c>
      <c r="H2801" s="190">
        <v>2500</v>
      </c>
    </row>
    <row r="2802" spans="1:8" ht="15.75" thickBot="1">
      <c r="A2802" s="185" t="str">
        <f t="shared" si="43"/>
        <v>A</v>
      </c>
      <c r="B2802" s="186" t="s">
        <v>1370</v>
      </c>
      <c r="C2802" s="187" t="s">
        <v>1371</v>
      </c>
      <c r="D2802" s="188">
        <v>3000000</v>
      </c>
      <c r="E2802" s="188">
        <v>808000</v>
      </c>
      <c r="F2802" s="188">
        <v>732000</v>
      </c>
      <c r="G2802" s="188">
        <v>848000</v>
      </c>
      <c r="H2802" s="188">
        <v>612000</v>
      </c>
    </row>
    <row r="2803" spans="1:8" ht="15.75" thickTop="1">
      <c r="A2803" s="185" t="str">
        <f t="shared" si="43"/>
        <v>A</v>
      </c>
      <c r="B2803" s="189" t="s">
        <v>124</v>
      </c>
      <c r="C2803" s="189" t="s">
        <v>96</v>
      </c>
      <c r="D2803" s="190">
        <v>2975000</v>
      </c>
      <c r="E2803" s="190">
        <v>791000</v>
      </c>
      <c r="F2803" s="190">
        <v>727000</v>
      </c>
      <c r="G2803" s="190">
        <v>845000</v>
      </c>
      <c r="H2803" s="190">
        <v>612000</v>
      </c>
    </row>
    <row r="2804" spans="1:8">
      <c r="A2804" s="185" t="str">
        <f t="shared" si="43"/>
        <v>A</v>
      </c>
      <c r="B2804" s="191" t="s">
        <v>124</v>
      </c>
      <c r="C2804" s="191" t="s">
        <v>97</v>
      </c>
      <c r="D2804" s="192">
        <v>695000</v>
      </c>
      <c r="E2804" s="192">
        <v>174000</v>
      </c>
      <c r="F2804" s="192">
        <v>174000</v>
      </c>
      <c r="G2804" s="192">
        <v>174000</v>
      </c>
      <c r="H2804" s="192">
        <v>173000</v>
      </c>
    </row>
    <row r="2805" spans="1:8">
      <c r="A2805" s="185" t="str">
        <f t="shared" si="43"/>
        <v>A</v>
      </c>
      <c r="B2805" s="191" t="s">
        <v>124</v>
      </c>
      <c r="C2805" s="191" t="s">
        <v>98</v>
      </c>
      <c r="D2805" s="192">
        <v>2195000</v>
      </c>
      <c r="E2805" s="192">
        <v>570000</v>
      </c>
      <c r="F2805" s="192">
        <v>517000</v>
      </c>
      <c r="G2805" s="192">
        <v>670000</v>
      </c>
      <c r="H2805" s="192">
        <v>438000</v>
      </c>
    </row>
    <row r="2806" spans="1:8">
      <c r="A2806" s="185" t="str">
        <f t="shared" si="43"/>
        <v>A</v>
      </c>
      <c r="B2806" s="191" t="s">
        <v>124</v>
      </c>
      <c r="C2806" s="191" t="s">
        <v>15</v>
      </c>
      <c r="D2806" s="192">
        <v>60000</v>
      </c>
      <c r="E2806" s="192">
        <v>30000</v>
      </c>
      <c r="F2806" s="192">
        <v>30000</v>
      </c>
      <c r="G2806" s="192">
        <v>0</v>
      </c>
      <c r="H2806" s="192">
        <v>0</v>
      </c>
    </row>
    <row r="2807" spans="1:8">
      <c r="A2807" s="185" t="str">
        <f t="shared" si="43"/>
        <v>A</v>
      </c>
      <c r="B2807" s="191" t="s">
        <v>124</v>
      </c>
      <c r="C2807" s="191" t="s">
        <v>101</v>
      </c>
      <c r="D2807" s="192">
        <v>20000</v>
      </c>
      <c r="E2807" s="192">
        <v>15000</v>
      </c>
      <c r="F2807" s="192">
        <v>5000</v>
      </c>
      <c r="G2807" s="192">
        <v>0</v>
      </c>
      <c r="H2807" s="192">
        <v>0</v>
      </c>
    </row>
    <row r="2808" spans="1:8">
      <c r="A2808" s="185" t="str">
        <f t="shared" si="43"/>
        <v>A</v>
      </c>
      <c r="B2808" s="191" t="s">
        <v>124</v>
      </c>
      <c r="C2808" s="191" t="s">
        <v>102</v>
      </c>
      <c r="D2808" s="192">
        <v>5000</v>
      </c>
      <c r="E2808" s="192">
        <v>2000</v>
      </c>
      <c r="F2808" s="192">
        <v>1000</v>
      </c>
      <c r="G2808" s="192">
        <v>1000</v>
      </c>
      <c r="H2808" s="192">
        <v>1000</v>
      </c>
    </row>
    <row r="2809" spans="1:8">
      <c r="A2809" s="185" t="str">
        <f t="shared" si="43"/>
        <v>A</v>
      </c>
      <c r="B2809" s="189" t="s">
        <v>124</v>
      </c>
      <c r="C2809" s="189" t="s">
        <v>121</v>
      </c>
      <c r="D2809" s="190">
        <v>25000</v>
      </c>
      <c r="E2809" s="190">
        <v>17000</v>
      </c>
      <c r="F2809" s="190">
        <v>5000</v>
      </c>
      <c r="G2809" s="190">
        <v>3000</v>
      </c>
      <c r="H2809" s="190">
        <v>0</v>
      </c>
    </row>
    <row r="2810" spans="1:8" ht="15.75" thickBot="1">
      <c r="A2810" s="185" t="str">
        <f t="shared" si="43"/>
        <v>A</v>
      </c>
      <c r="B2810" s="186" t="s">
        <v>1372</v>
      </c>
      <c r="C2810" s="187" t="s">
        <v>1373</v>
      </c>
      <c r="D2810" s="188">
        <v>18130000</v>
      </c>
      <c r="E2810" s="188">
        <v>2720600</v>
      </c>
      <c r="F2810" s="188">
        <v>9546600</v>
      </c>
      <c r="G2810" s="188">
        <v>4227500</v>
      </c>
      <c r="H2810" s="188">
        <v>1635300</v>
      </c>
    </row>
    <row r="2811" spans="1:8" ht="15.75" thickTop="1">
      <c r="A2811" s="185" t="str">
        <f t="shared" si="43"/>
        <v>A</v>
      </c>
      <c r="B2811" s="189" t="s">
        <v>124</v>
      </c>
      <c r="C2811" s="189" t="s">
        <v>96</v>
      </c>
      <c r="D2811" s="190">
        <v>7630000</v>
      </c>
      <c r="E2811" s="190">
        <v>2720600</v>
      </c>
      <c r="F2811" s="190">
        <v>1646600</v>
      </c>
      <c r="G2811" s="190">
        <v>1627500</v>
      </c>
      <c r="H2811" s="190">
        <v>1635300</v>
      </c>
    </row>
    <row r="2812" spans="1:8">
      <c r="A2812" s="185" t="str">
        <f t="shared" si="43"/>
        <v>A</v>
      </c>
      <c r="B2812" s="191" t="s">
        <v>124</v>
      </c>
      <c r="C2812" s="191" t="s">
        <v>97</v>
      </c>
      <c r="D2812" s="192">
        <v>605000</v>
      </c>
      <c r="E2812" s="192">
        <v>151300</v>
      </c>
      <c r="F2812" s="192">
        <v>151300</v>
      </c>
      <c r="G2812" s="192">
        <v>151200</v>
      </c>
      <c r="H2812" s="192">
        <v>151200</v>
      </c>
    </row>
    <row r="2813" spans="1:8">
      <c r="A2813" s="185" t="str">
        <f t="shared" si="43"/>
        <v>A</v>
      </c>
      <c r="B2813" s="191" t="s">
        <v>124</v>
      </c>
      <c r="C2813" s="191" t="s">
        <v>98</v>
      </c>
      <c r="D2813" s="192">
        <v>7000000</v>
      </c>
      <c r="E2813" s="192">
        <v>2563400</v>
      </c>
      <c r="F2813" s="192">
        <v>1490100</v>
      </c>
      <c r="G2813" s="192">
        <v>1471100</v>
      </c>
      <c r="H2813" s="192">
        <v>1475400</v>
      </c>
    </row>
    <row r="2814" spans="1:8">
      <c r="A2814" s="185" t="str">
        <f t="shared" si="43"/>
        <v>A</v>
      </c>
      <c r="B2814" s="191" t="s">
        <v>124</v>
      </c>
      <c r="C2814" s="191" t="s">
        <v>101</v>
      </c>
      <c r="D2814" s="192">
        <v>20000</v>
      </c>
      <c r="E2814" s="192">
        <v>5000</v>
      </c>
      <c r="F2814" s="192">
        <v>4000</v>
      </c>
      <c r="G2814" s="192">
        <v>4000</v>
      </c>
      <c r="H2814" s="192">
        <v>7000</v>
      </c>
    </row>
    <row r="2815" spans="1:8">
      <c r="A2815" s="185" t="str">
        <f t="shared" si="43"/>
        <v>A</v>
      </c>
      <c r="B2815" s="191" t="s">
        <v>124</v>
      </c>
      <c r="C2815" s="191" t="s">
        <v>102</v>
      </c>
      <c r="D2815" s="192">
        <v>5000</v>
      </c>
      <c r="E2815" s="192">
        <v>900</v>
      </c>
      <c r="F2815" s="192">
        <v>1200</v>
      </c>
      <c r="G2815" s="192">
        <v>1200</v>
      </c>
      <c r="H2815" s="192">
        <v>1700</v>
      </c>
    </row>
    <row r="2816" spans="1:8">
      <c r="A2816" s="185" t="str">
        <f t="shared" si="43"/>
        <v>A</v>
      </c>
      <c r="B2816" s="189" t="s">
        <v>124</v>
      </c>
      <c r="C2816" s="189" t="s">
        <v>121</v>
      </c>
      <c r="D2816" s="190">
        <v>10500000</v>
      </c>
      <c r="E2816" s="190">
        <v>0</v>
      </c>
      <c r="F2816" s="190">
        <v>7900000</v>
      </c>
      <c r="G2816" s="190">
        <v>2600000</v>
      </c>
      <c r="H2816" s="190">
        <v>0</v>
      </c>
    </row>
    <row r="2817" spans="1:8" ht="30.75" thickBot="1">
      <c r="A2817" s="185" t="str">
        <f t="shared" si="43"/>
        <v>A</v>
      </c>
      <c r="B2817" s="186" t="s">
        <v>1374</v>
      </c>
      <c r="C2817" s="187" t="s">
        <v>1375</v>
      </c>
      <c r="D2817" s="188">
        <v>1415000</v>
      </c>
      <c r="E2817" s="188">
        <v>328700</v>
      </c>
      <c r="F2817" s="188">
        <v>373800</v>
      </c>
      <c r="G2817" s="188">
        <v>383800</v>
      </c>
      <c r="H2817" s="188">
        <v>328700</v>
      </c>
    </row>
    <row r="2818" spans="1:8" ht="15.75" thickTop="1">
      <c r="A2818" s="185" t="str">
        <f t="shared" si="43"/>
        <v>A</v>
      </c>
      <c r="B2818" s="189" t="s">
        <v>124</v>
      </c>
      <c r="C2818" s="189" t="s">
        <v>96</v>
      </c>
      <c r="D2818" s="190">
        <v>1385000</v>
      </c>
      <c r="E2818" s="190">
        <v>323700</v>
      </c>
      <c r="F2818" s="190">
        <v>363800</v>
      </c>
      <c r="G2818" s="190">
        <v>373800</v>
      </c>
      <c r="H2818" s="190">
        <v>323700</v>
      </c>
    </row>
    <row r="2819" spans="1:8">
      <c r="A2819" s="185" t="str">
        <f t="shared" si="43"/>
        <v>A</v>
      </c>
      <c r="B2819" s="191" t="s">
        <v>124</v>
      </c>
      <c r="C2819" s="191" t="s">
        <v>97</v>
      </c>
      <c r="D2819" s="192">
        <v>970000</v>
      </c>
      <c r="E2819" s="192">
        <v>242500</v>
      </c>
      <c r="F2819" s="192">
        <v>242500</v>
      </c>
      <c r="G2819" s="192">
        <v>242500</v>
      </c>
      <c r="H2819" s="192">
        <v>242500</v>
      </c>
    </row>
    <row r="2820" spans="1:8">
      <c r="A2820" s="185" t="str">
        <f t="shared" si="43"/>
        <v>A</v>
      </c>
      <c r="B2820" s="191" t="s">
        <v>124</v>
      </c>
      <c r="C2820" s="191" t="s">
        <v>98</v>
      </c>
      <c r="D2820" s="192">
        <v>401000</v>
      </c>
      <c r="E2820" s="192">
        <v>80200</v>
      </c>
      <c r="F2820" s="192">
        <v>120300</v>
      </c>
      <c r="G2820" s="192">
        <v>120300</v>
      </c>
      <c r="H2820" s="192">
        <v>80200</v>
      </c>
    </row>
    <row r="2821" spans="1:8">
      <c r="A2821" s="185" t="str">
        <f t="shared" si="43"/>
        <v>A</v>
      </c>
      <c r="B2821" s="191" t="s">
        <v>124</v>
      </c>
      <c r="C2821" s="191" t="s">
        <v>101</v>
      </c>
      <c r="D2821" s="192">
        <v>10000</v>
      </c>
      <c r="E2821" s="192">
        <v>0</v>
      </c>
      <c r="F2821" s="192">
        <v>0</v>
      </c>
      <c r="G2821" s="192">
        <v>10000</v>
      </c>
      <c r="H2821" s="192">
        <v>0</v>
      </c>
    </row>
    <row r="2822" spans="1:8">
      <c r="A2822" s="185" t="str">
        <f t="shared" si="43"/>
        <v>A</v>
      </c>
      <c r="B2822" s="191" t="s">
        <v>124</v>
      </c>
      <c r="C2822" s="191" t="s">
        <v>102</v>
      </c>
      <c r="D2822" s="192">
        <v>4000</v>
      </c>
      <c r="E2822" s="192">
        <v>1000</v>
      </c>
      <c r="F2822" s="192">
        <v>1000</v>
      </c>
      <c r="G2822" s="192">
        <v>1000</v>
      </c>
      <c r="H2822" s="192">
        <v>1000</v>
      </c>
    </row>
    <row r="2823" spans="1:8">
      <c r="A2823" s="185" t="str">
        <f t="shared" ref="A2823:A2886" si="44">(IF(OR(D2823&lt;&gt;0,E2823&lt;&gt;0,F2823&lt;&gt;0,G2823&lt;&gt;0,H2823&lt;&gt;0),"A","B"))</f>
        <v>A</v>
      </c>
      <c r="B2823" s="189" t="s">
        <v>124</v>
      </c>
      <c r="C2823" s="189" t="s">
        <v>121</v>
      </c>
      <c r="D2823" s="190">
        <v>30000</v>
      </c>
      <c r="E2823" s="190">
        <v>5000</v>
      </c>
      <c r="F2823" s="190">
        <v>10000</v>
      </c>
      <c r="G2823" s="190">
        <v>10000</v>
      </c>
      <c r="H2823" s="190">
        <v>5000</v>
      </c>
    </row>
    <row r="2824" spans="1:8" ht="15.75" thickBot="1">
      <c r="A2824" s="185" t="str">
        <f t="shared" si="44"/>
        <v>A</v>
      </c>
      <c r="B2824" s="186" t="s">
        <v>1376</v>
      </c>
      <c r="C2824" s="187" t="s">
        <v>1377</v>
      </c>
      <c r="D2824" s="188">
        <v>450000</v>
      </c>
      <c r="E2824" s="188">
        <v>102500</v>
      </c>
      <c r="F2824" s="188">
        <v>55000</v>
      </c>
      <c r="G2824" s="188">
        <v>280000</v>
      </c>
      <c r="H2824" s="188">
        <v>12500</v>
      </c>
    </row>
    <row r="2825" spans="1:8" ht="15.75" thickTop="1">
      <c r="A2825" s="185" t="str">
        <f t="shared" si="44"/>
        <v>A</v>
      </c>
      <c r="B2825" s="189" t="s">
        <v>124</v>
      </c>
      <c r="C2825" s="189" t="s">
        <v>96</v>
      </c>
      <c r="D2825" s="190">
        <v>450000</v>
      </c>
      <c r="E2825" s="190">
        <v>102500</v>
      </c>
      <c r="F2825" s="190">
        <v>55000</v>
      </c>
      <c r="G2825" s="190">
        <v>280000</v>
      </c>
      <c r="H2825" s="190">
        <v>12500</v>
      </c>
    </row>
    <row r="2826" spans="1:8">
      <c r="A2826" s="185" t="str">
        <f t="shared" si="44"/>
        <v>A</v>
      </c>
      <c r="B2826" s="191" t="s">
        <v>124</v>
      </c>
      <c r="C2826" s="191" t="s">
        <v>98</v>
      </c>
      <c r="D2826" s="192">
        <v>25000</v>
      </c>
      <c r="E2826" s="192">
        <v>2500</v>
      </c>
      <c r="F2826" s="192">
        <v>5000</v>
      </c>
      <c r="G2826" s="192">
        <v>5000</v>
      </c>
      <c r="H2826" s="192">
        <v>12500</v>
      </c>
    </row>
    <row r="2827" spans="1:8">
      <c r="A2827" s="185" t="str">
        <f t="shared" si="44"/>
        <v>A</v>
      </c>
      <c r="B2827" s="191" t="s">
        <v>124</v>
      </c>
      <c r="C2827" s="191" t="s">
        <v>15</v>
      </c>
      <c r="D2827" s="192">
        <v>425000</v>
      </c>
      <c r="E2827" s="192">
        <v>100000</v>
      </c>
      <c r="F2827" s="192">
        <v>50000</v>
      </c>
      <c r="G2827" s="192">
        <v>275000</v>
      </c>
      <c r="H2827" s="192">
        <v>0</v>
      </c>
    </row>
    <row r="2828" spans="1:8" ht="45.75" thickBot="1">
      <c r="A2828" s="185" t="str">
        <f t="shared" si="44"/>
        <v>A</v>
      </c>
      <c r="B2828" s="186" t="s">
        <v>1378</v>
      </c>
      <c r="C2828" s="187" t="s">
        <v>1379</v>
      </c>
      <c r="D2828" s="188">
        <v>450000</v>
      </c>
      <c r="E2828" s="188">
        <v>102500</v>
      </c>
      <c r="F2828" s="188">
        <v>55000</v>
      </c>
      <c r="G2828" s="188">
        <v>280000</v>
      </c>
      <c r="H2828" s="188">
        <v>12500</v>
      </c>
    </row>
    <row r="2829" spans="1:8" ht="15.75" thickTop="1">
      <c r="A2829" s="185" t="str">
        <f t="shared" si="44"/>
        <v>A</v>
      </c>
      <c r="B2829" s="189" t="s">
        <v>124</v>
      </c>
      <c r="C2829" s="189" t="s">
        <v>96</v>
      </c>
      <c r="D2829" s="190">
        <v>450000</v>
      </c>
      <c r="E2829" s="190">
        <v>102500</v>
      </c>
      <c r="F2829" s="190">
        <v>55000</v>
      </c>
      <c r="G2829" s="190">
        <v>280000</v>
      </c>
      <c r="H2829" s="190">
        <v>12500</v>
      </c>
    </row>
    <row r="2830" spans="1:8">
      <c r="A2830" s="185" t="str">
        <f t="shared" si="44"/>
        <v>A</v>
      </c>
      <c r="B2830" s="191" t="s">
        <v>124</v>
      </c>
      <c r="C2830" s="191" t="s">
        <v>98</v>
      </c>
      <c r="D2830" s="192">
        <v>25000</v>
      </c>
      <c r="E2830" s="192">
        <v>2500</v>
      </c>
      <c r="F2830" s="192">
        <v>5000</v>
      </c>
      <c r="G2830" s="192">
        <v>5000</v>
      </c>
      <c r="H2830" s="192">
        <v>12500</v>
      </c>
    </row>
    <row r="2831" spans="1:8">
      <c r="A2831" s="185" t="str">
        <f t="shared" si="44"/>
        <v>A</v>
      </c>
      <c r="B2831" s="191" t="s">
        <v>124</v>
      </c>
      <c r="C2831" s="191" t="s">
        <v>15</v>
      </c>
      <c r="D2831" s="192">
        <v>425000</v>
      </c>
      <c r="E2831" s="192">
        <v>100000</v>
      </c>
      <c r="F2831" s="192">
        <v>50000</v>
      </c>
      <c r="G2831" s="192">
        <v>275000</v>
      </c>
      <c r="H2831" s="192">
        <v>0</v>
      </c>
    </row>
    <row r="2832" spans="1:8" ht="15.75" thickBot="1">
      <c r="A2832" s="185" t="str">
        <f t="shared" si="44"/>
        <v>A</v>
      </c>
      <c r="B2832" s="186" t="s">
        <v>1380</v>
      </c>
      <c r="C2832" s="187" t="s">
        <v>1381</v>
      </c>
      <c r="D2832" s="188">
        <v>1056262728</v>
      </c>
      <c r="E2832" s="188">
        <v>268257400</v>
      </c>
      <c r="F2832" s="188">
        <v>258237800</v>
      </c>
      <c r="G2832" s="188">
        <v>271403900</v>
      </c>
      <c r="H2832" s="188">
        <v>258363628</v>
      </c>
    </row>
    <row r="2833" spans="1:8" ht="15.75" thickTop="1">
      <c r="A2833" s="185" t="str">
        <f t="shared" si="44"/>
        <v>A</v>
      </c>
      <c r="B2833" s="189" t="s">
        <v>124</v>
      </c>
      <c r="C2833" s="189" t="s">
        <v>96</v>
      </c>
      <c r="D2833" s="190">
        <v>1056172728</v>
      </c>
      <c r="E2833" s="190">
        <v>268247400</v>
      </c>
      <c r="F2833" s="190">
        <v>258212800</v>
      </c>
      <c r="G2833" s="190">
        <v>271358900</v>
      </c>
      <c r="H2833" s="190">
        <v>258353628</v>
      </c>
    </row>
    <row r="2834" spans="1:8">
      <c r="A2834" s="185" t="str">
        <f t="shared" si="44"/>
        <v>A</v>
      </c>
      <c r="B2834" s="191" t="s">
        <v>124</v>
      </c>
      <c r="C2834" s="191" t="s">
        <v>97</v>
      </c>
      <c r="D2834" s="192">
        <v>2000000</v>
      </c>
      <c r="E2834" s="192">
        <v>492500</v>
      </c>
      <c r="F2834" s="192">
        <v>492500</v>
      </c>
      <c r="G2834" s="192">
        <v>492500</v>
      </c>
      <c r="H2834" s="192">
        <v>522500</v>
      </c>
    </row>
    <row r="2835" spans="1:8">
      <c r="A2835" s="185" t="str">
        <f t="shared" si="44"/>
        <v>A</v>
      </c>
      <c r="B2835" s="191" t="s">
        <v>124</v>
      </c>
      <c r="C2835" s="191" t="s">
        <v>98</v>
      </c>
      <c r="D2835" s="192">
        <v>75395000</v>
      </c>
      <c r="E2835" s="192">
        <v>10467500</v>
      </c>
      <c r="F2835" s="192">
        <v>16456800</v>
      </c>
      <c r="G2835" s="192">
        <v>32682200</v>
      </c>
      <c r="H2835" s="192">
        <v>15788500</v>
      </c>
    </row>
    <row r="2836" spans="1:8">
      <c r="A2836" s="185" t="str">
        <f t="shared" si="44"/>
        <v>A</v>
      </c>
      <c r="B2836" s="191" t="s">
        <v>124</v>
      </c>
      <c r="C2836" s="191" t="s">
        <v>100</v>
      </c>
      <c r="D2836" s="192">
        <v>6985000</v>
      </c>
      <c r="E2836" s="192">
        <v>3365200</v>
      </c>
      <c r="F2836" s="192">
        <v>3266000</v>
      </c>
      <c r="G2836" s="192">
        <v>170900</v>
      </c>
      <c r="H2836" s="192">
        <v>182900</v>
      </c>
    </row>
    <row r="2837" spans="1:8">
      <c r="A2837" s="185" t="str">
        <f t="shared" si="44"/>
        <v>A</v>
      </c>
      <c r="B2837" s="191" t="s">
        <v>124</v>
      </c>
      <c r="C2837" s="191" t="s">
        <v>15</v>
      </c>
      <c r="D2837" s="192">
        <v>15038000</v>
      </c>
      <c r="E2837" s="192">
        <v>512000</v>
      </c>
      <c r="F2837" s="192">
        <v>3609000</v>
      </c>
      <c r="G2837" s="192">
        <v>1512000</v>
      </c>
      <c r="H2837" s="192">
        <v>9405000</v>
      </c>
    </row>
    <row r="2838" spans="1:8">
      <c r="A2838" s="185" t="str">
        <f t="shared" si="44"/>
        <v>A</v>
      </c>
      <c r="B2838" s="191" t="s">
        <v>124</v>
      </c>
      <c r="C2838" s="191" t="s">
        <v>101</v>
      </c>
      <c r="D2838" s="192">
        <v>4310000</v>
      </c>
      <c r="E2838" s="192">
        <v>1080000</v>
      </c>
      <c r="F2838" s="192">
        <v>1075000</v>
      </c>
      <c r="G2838" s="192">
        <v>1080000</v>
      </c>
      <c r="H2838" s="192">
        <v>1075000</v>
      </c>
    </row>
    <row r="2839" spans="1:8">
      <c r="A2839" s="185" t="str">
        <f t="shared" si="44"/>
        <v>A</v>
      </c>
      <c r="B2839" s="191" t="s">
        <v>124</v>
      </c>
      <c r="C2839" s="191" t="s">
        <v>102</v>
      </c>
      <c r="D2839" s="192">
        <v>952444728</v>
      </c>
      <c r="E2839" s="192">
        <v>252330200</v>
      </c>
      <c r="F2839" s="192">
        <v>233313500</v>
      </c>
      <c r="G2839" s="192">
        <v>235421300</v>
      </c>
      <c r="H2839" s="192">
        <v>231379728</v>
      </c>
    </row>
    <row r="2840" spans="1:8">
      <c r="A2840" s="185" t="str">
        <f t="shared" si="44"/>
        <v>A</v>
      </c>
      <c r="B2840" s="189" t="s">
        <v>124</v>
      </c>
      <c r="C2840" s="189" t="s">
        <v>121</v>
      </c>
      <c r="D2840" s="190">
        <v>90000</v>
      </c>
      <c r="E2840" s="190">
        <v>10000</v>
      </c>
      <c r="F2840" s="190">
        <v>25000</v>
      </c>
      <c r="G2840" s="190">
        <v>45000</v>
      </c>
      <c r="H2840" s="190">
        <v>10000</v>
      </c>
    </row>
    <row r="2841" spans="1:8" ht="15.75" thickBot="1">
      <c r="A2841" s="185" t="str">
        <f t="shared" si="44"/>
        <v>A</v>
      </c>
      <c r="B2841" s="186" t="s">
        <v>1382</v>
      </c>
      <c r="C2841" s="187" t="s">
        <v>1383</v>
      </c>
      <c r="D2841" s="188">
        <v>895567963</v>
      </c>
      <c r="E2841" s="188">
        <v>223000000</v>
      </c>
      <c r="F2841" s="188">
        <v>223000000</v>
      </c>
      <c r="G2841" s="188">
        <v>221400000</v>
      </c>
      <c r="H2841" s="188">
        <v>228167963</v>
      </c>
    </row>
    <row r="2842" spans="1:8" ht="15.75" thickTop="1">
      <c r="A2842" s="185" t="str">
        <f t="shared" si="44"/>
        <v>A</v>
      </c>
      <c r="B2842" s="189" t="s">
        <v>124</v>
      </c>
      <c r="C2842" s="189" t="s">
        <v>96</v>
      </c>
      <c r="D2842" s="190">
        <v>895567963</v>
      </c>
      <c r="E2842" s="190">
        <v>223000000</v>
      </c>
      <c r="F2842" s="190">
        <v>223000000</v>
      </c>
      <c r="G2842" s="190">
        <v>221400000</v>
      </c>
      <c r="H2842" s="190">
        <v>228167963</v>
      </c>
    </row>
    <row r="2843" spans="1:8">
      <c r="A2843" s="185" t="str">
        <f t="shared" si="44"/>
        <v>A</v>
      </c>
      <c r="B2843" s="191" t="s">
        <v>124</v>
      </c>
      <c r="C2843" s="191" t="s">
        <v>100</v>
      </c>
      <c r="D2843" s="192">
        <v>6000000</v>
      </c>
      <c r="E2843" s="192">
        <v>3000000</v>
      </c>
      <c r="F2843" s="192">
        <v>3000000</v>
      </c>
      <c r="G2843" s="192">
        <v>0</v>
      </c>
      <c r="H2843" s="192">
        <v>0</v>
      </c>
    </row>
    <row r="2844" spans="1:8">
      <c r="A2844" s="185" t="str">
        <f t="shared" si="44"/>
        <v>A</v>
      </c>
      <c r="B2844" s="191" t="s">
        <v>124</v>
      </c>
      <c r="C2844" s="191" t="s">
        <v>102</v>
      </c>
      <c r="D2844" s="192">
        <v>889567963</v>
      </c>
      <c r="E2844" s="192">
        <v>220000000</v>
      </c>
      <c r="F2844" s="192">
        <v>220000000</v>
      </c>
      <c r="G2844" s="192">
        <v>221400000</v>
      </c>
      <c r="H2844" s="192">
        <v>228167963</v>
      </c>
    </row>
    <row r="2845" spans="1:8" ht="15.75" thickBot="1">
      <c r="A2845" s="185" t="str">
        <f t="shared" si="44"/>
        <v>A</v>
      </c>
      <c r="B2845" s="186" t="s">
        <v>1384</v>
      </c>
      <c r="C2845" s="187" t="s">
        <v>1385</v>
      </c>
      <c r="D2845" s="188">
        <v>10282000</v>
      </c>
      <c r="E2845" s="188">
        <v>2062000</v>
      </c>
      <c r="F2845" s="188">
        <v>2922000</v>
      </c>
      <c r="G2845" s="188">
        <v>2262000</v>
      </c>
      <c r="H2845" s="188">
        <v>3036000</v>
      </c>
    </row>
    <row r="2846" spans="1:8" ht="15.75" thickTop="1">
      <c r="A2846" s="185" t="str">
        <f t="shared" si="44"/>
        <v>A</v>
      </c>
      <c r="B2846" s="189" t="s">
        <v>124</v>
      </c>
      <c r="C2846" s="189" t="s">
        <v>96</v>
      </c>
      <c r="D2846" s="190">
        <v>10257000</v>
      </c>
      <c r="E2846" s="190">
        <v>2062000</v>
      </c>
      <c r="F2846" s="190">
        <v>2907000</v>
      </c>
      <c r="G2846" s="190">
        <v>2262000</v>
      </c>
      <c r="H2846" s="190">
        <v>3026000</v>
      </c>
    </row>
    <row r="2847" spans="1:8">
      <c r="A2847" s="185" t="str">
        <f t="shared" si="44"/>
        <v>A</v>
      </c>
      <c r="B2847" s="191" t="s">
        <v>124</v>
      </c>
      <c r="C2847" s="191" t="s">
        <v>97</v>
      </c>
      <c r="D2847" s="192">
        <v>550000</v>
      </c>
      <c r="E2847" s="192">
        <v>130000</v>
      </c>
      <c r="F2847" s="192">
        <v>130000</v>
      </c>
      <c r="G2847" s="192">
        <v>130000</v>
      </c>
      <c r="H2847" s="192">
        <v>160000</v>
      </c>
    </row>
    <row r="2848" spans="1:8">
      <c r="A2848" s="185" t="str">
        <f t="shared" si="44"/>
        <v>A</v>
      </c>
      <c r="B2848" s="191" t="s">
        <v>124</v>
      </c>
      <c r="C2848" s="191" t="s">
        <v>98</v>
      </c>
      <c r="D2848" s="192">
        <v>9515000</v>
      </c>
      <c r="E2848" s="192">
        <v>1900000</v>
      </c>
      <c r="F2848" s="192">
        <v>2745000</v>
      </c>
      <c r="G2848" s="192">
        <v>2130000</v>
      </c>
      <c r="H2848" s="192">
        <v>2740000</v>
      </c>
    </row>
    <row r="2849" spans="1:8">
      <c r="A2849" s="185" t="str">
        <f t="shared" si="44"/>
        <v>A</v>
      </c>
      <c r="B2849" s="191" t="s">
        <v>124</v>
      </c>
      <c r="C2849" s="191" t="s">
        <v>101</v>
      </c>
      <c r="D2849" s="192">
        <v>5000</v>
      </c>
      <c r="E2849" s="192">
        <v>0</v>
      </c>
      <c r="F2849" s="192">
        <v>0</v>
      </c>
      <c r="G2849" s="192">
        <v>0</v>
      </c>
      <c r="H2849" s="192">
        <v>5000</v>
      </c>
    </row>
    <row r="2850" spans="1:8">
      <c r="A2850" s="185" t="str">
        <f t="shared" si="44"/>
        <v>A</v>
      </c>
      <c r="B2850" s="191" t="s">
        <v>124</v>
      </c>
      <c r="C2850" s="191" t="s">
        <v>102</v>
      </c>
      <c r="D2850" s="192">
        <v>187000</v>
      </c>
      <c r="E2850" s="192">
        <v>32000</v>
      </c>
      <c r="F2850" s="192">
        <v>32000</v>
      </c>
      <c r="G2850" s="192">
        <v>2000</v>
      </c>
      <c r="H2850" s="192">
        <v>121000</v>
      </c>
    </row>
    <row r="2851" spans="1:8">
      <c r="A2851" s="185" t="str">
        <f t="shared" si="44"/>
        <v>A</v>
      </c>
      <c r="B2851" s="189" t="s">
        <v>124</v>
      </c>
      <c r="C2851" s="189" t="s">
        <v>121</v>
      </c>
      <c r="D2851" s="190">
        <v>25000</v>
      </c>
      <c r="E2851" s="190">
        <v>0</v>
      </c>
      <c r="F2851" s="190">
        <v>15000</v>
      </c>
      <c r="G2851" s="190">
        <v>0</v>
      </c>
      <c r="H2851" s="190">
        <v>10000</v>
      </c>
    </row>
    <row r="2852" spans="1:8" ht="30.75" thickBot="1">
      <c r="A2852" s="185" t="str">
        <f t="shared" si="44"/>
        <v>A</v>
      </c>
      <c r="B2852" s="186" t="s">
        <v>1386</v>
      </c>
      <c r="C2852" s="187" t="s">
        <v>1387</v>
      </c>
      <c r="D2852" s="188">
        <v>1082000</v>
      </c>
      <c r="E2852" s="188">
        <v>232000</v>
      </c>
      <c r="F2852" s="188">
        <v>282000</v>
      </c>
      <c r="G2852" s="188">
        <v>262000</v>
      </c>
      <c r="H2852" s="188">
        <v>306000</v>
      </c>
    </row>
    <row r="2853" spans="1:8" ht="15.75" thickTop="1">
      <c r="A2853" s="185" t="str">
        <f t="shared" si="44"/>
        <v>A</v>
      </c>
      <c r="B2853" s="189" t="s">
        <v>124</v>
      </c>
      <c r="C2853" s="189" t="s">
        <v>96</v>
      </c>
      <c r="D2853" s="190">
        <v>1072000</v>
      </c>
      <c r="E2853" s="190">
        <v>232000</v>
      </c>
      <c r="F2853" s="190">
        <v>277000</v>
      </c>
      <c r="G2853" s="190">
        <v>262000</v>
      </c>
      <c r="H2853" s="190">
        <v>301000</v>
      </c>
    </row>
    <row r="2854" spans="1:8">
      <c r="A2854" s="185" t="str">
        <f t="shared" si="44"/>
        <v>A</v>
      </c>
      <c r="B2854" s="191" t="s">
        <v>124</v>
      </c>
      <c r="C2854" s="191" t="s">
        <v>97</v>
      </c>
      <c r="D2854" s="192">
        <v>550000</v>
      </c>
      <c r="E2854" s="192">
        <v>130000</v>
      </c>
      <c r="F2854" s="192">
        <v>130000</v>
      </c>
      <c r="G2854" s="192">
        <v>130000</v>
      </c>
      <c r="H2854" s="192">
        <v>160000</v>
      </c>
    </row>
    <row r="2855" spans="1:8">
      <c r="A2855" s="185" t="str">
        <f t="shared" si="44"/>
        <v>A</v>
      </c>
      <c r="B2855" s="191" t="s">
        <v>124</v>
      </c>
      <c r="C2855" s="191" t="s">
        <v>98</v>
      </c>
      <c r="D2855" s="192">
        <v>510000</v>
      </c>
      <c r="E2855" s="192">
        <v>100000</v>
      </c>
      <c r="F2855" s="192">
        <v>145000</v>
      </c>
      <c r="G2855" s="192">
        <v>130000</v>
      </c>
      <c r="H2855" s="192">
        <v>135000</v>
      </c>
    </row>
    <row r="2856" spans="1:8">
      <c r="A2856" s="185" t="str">
        <f t="shared" si="44"/>
        <v>A</v>
      </c>
      <c r="B2856" s="191" t="s">
        <v>124</v>
      </c>
      <c r="C2856" s="191" t="s">
        <v>101</v>
      </c>
      <c r="D2856" s="192">
        <v>5000</v>
      </c>
      <c r="E2856" s="192">
        <v>0</v>
      </c>
      <c r="F2856" s="192">
        <v>0</v>
      </c>
      <c r="G2856" s="192">
        <v>0</v>
      </c>
      <c r="H2856" s="192">
        <v>5000</v>
      </c>
    </row>
    <row r="2857" spans="1:8">
      <c r="A2857" s="185" t="str">
        <f t="shared" si="44"/>
        <v>A</v>
      </c>
      <c r="B2857" s="191" t="s">
        <v>124</v>
      </c>
      <c r="C2857" s="191" t="s">
        <v>102</v>
      </c>
      <c r="D2857" s="192">
        <v>7000</v>
      </c>
      <c r="E2857" s="192">
        <v>2000</v>
      </c>
      <c r="F2857" s="192">
        <v>2000</v>
      </c>
      <c r="G2857" s="192">
        <v>2000</v>
      </c>
      <c r="H2857" s="192">
        <v>1000</v>
      </c>
    </row>
    <row r="2858" spans="1:8">
      <c r="A2858" s="185" t="str">
        <f t="shared" si="44"/>
        <v>A</v>
      </c>
      <c r="B2858" s="189" t="s">
        <v>124</v>
      </c>
      <c r="C2858" s="189" t="s">
        <v>121</v>
      </c>
      <c r="D2858" s="190">
        <v>10000</v>
      </c>
      <c r="E2858" s="190">
        <v>0</v>
      </c>
      <c r="F2858" s="190">
        <v>5000</v>
      </c>
      <c r="G2858" s="190">
        <v>0</v>
      </c>
      <c r="H2858" s="190">
        <v>5000</v>
      </c>
    </row>
    <row r="2859" spans="1:8" ht="30.75" thickBot="1">
      <c r="A2859" s="185" t="str">
        <f t="shared" si="44"/>
        <v>A</v>
      </c>
      <c r="B2859" s="186" t="s">
        <v>1388</v>
      </c>
      <c r="C2859" s="187" t="s">
        <v>1389</v>
      </c>
      <c r="D2859" s="188">
        <v>9200000</v>
      </c>
      <c r="E2859" s="188">
        <v>1830000</v>
      </c>
      <c r="F2859" s="188">
        <v>2640000</v>
      </c>
      <c r="G2859" s="188">
        <v>2000000</v>
      </c>
      <c r="H2859" s="188">
        <v>2730000</v>
      </c>
    </row>
    <row r="2860" spans="1:8" ht="15.75" thickTop="1">
      <c r="A2860" s="185" t="str">
        <f t="shared" si="44"/>
        <v>A</v>
      </c>
      <c r="B2860" s="189" t="s">
        <v>124</v>
      </c>
      <c r="C2860" s="189" t="s">
        <v>96</v>
      </c>
      <c r="D2860" s="190">
        <v>9185000</v>
      </c>
      <c r="E2860" s="190">
        <v>1830000</v>
      </c>
      <c r="F2860" s="190">
        <v>2630000</v>
      </c>
      <c r="G2860" s="190">
        <v>2000000</v>
      </c>
      <c r="H2860" s="190">
        <v>2725000</v>
      </c>
    </row>
    <row r="2861" spans="1:8">
      <c r="A2861" s="185" t="str">
        <f t="shared" si="44"/>
        <v>A</v>
      </c>
      <c r="B2861" s="191" t="s">
        <v>124</v>
      </c>
      <c r="C2861" s="191" t="s">
        <v>98</v>
      </c>
      <c r="D2861" s="192">
        <v>9005000</v>
      </c>
      <c r="E2861" s="192">
        <v>1800000</v>
      </c>
      <c r="F2861" s="192">
        <v>2600000</v>
      </c>
      <c r="G2861" s="192">
        <v>2000000</v>
      </c>
      <c r="H2861" s="192">
        <v>2605000</v>
      </c>
    </row>
    <row r="2862" spans="1:8">
      <c r="A2862" s="185" t="str">
        <f t="shared" si="44"/>
        <v>A</v>
      </c>
      <c r="B2862" s="191" t="s">
        <v>124</v>
      </c>
      <c r="C2862" s="191" t="s">
        <v>102</v>
      </c>
      <c r="D2862" s="192">
        <v>180000</v>
      </c>
      <c r="E2862" s="192">
        <v>30000</v>
      </c>
      <c r="F2862" s="192">
        <v>30000</v>
      </c>
      <c r="G2862" s="192">
        <v>0</v>
      </c>
      <c r="H2862" s="192">
        <v>120000</v>
      </c>
    </row>
    <row r="2863" spans="1:8">
      <c r="A2863" s="185" t="str">
        <f t="shared" si="44"/>
        <v>A</v>
      </c>
      <c r="B2863" s="189" t="s">
        <v>124</v>
      </c>
      <c r="C2863" s="189" t="s">
        <v>121</v>
      </c>
      <c r="D2863" s="190">
        <v>15000</v>
      </c>
      <c r="E2863" s="190">
        <v>0</v>
      </c>
      <c r="F2863" s="190">
        <v>10000</v>
      </c>
      <c r="G2863" s="190">
        <v>0</v>
      </c>
      <c r="H2863" s="190">
        <v>5000</v>
      </c>
    </row>
    <row r="2864" spans="1:8" ht="15.75" thickBot="1">
      <c r="A2864" s="185" t="str">
        <f t="shared" si="44"/>
        <v>A</v>
      </c>
      <c r="B2864" s="186" t="s">
        <v>1390</v>
      </c>
      <c r="C2864" s="187" t="s">
        <v>1391</v>
      </c>
      <c r="D2864" s="188">
        <v>18750000</v>
      </c>
      <c r="E2864" s="188">
        <v>4683700</v>
      </c>
      <c r="F2864" s="188">
        <v>4679700</v>
      </c>
      <c r="G2864" s="188">
        <v>4714800</v>
      </c>
      <c r="H2864" s="188">
        <v>4671800</v>
      </c>
    </row>
    <row r="2865" spans="1:8" ht="15.75" thickTop="1">
      <c r="A2865" s="185" t="str">
        <f t="shared" si="44"/>
        <v>A</v>
      </c>
      <c r="B2865" s="189" t="s">
        <v>124</v>
      </c>
      <c r="C2865" s="189" t="s">
        <v>96</v>
      </c>
      <c r="D2865" s="190">
        <v>18685000</v>
      </c>
      <c r="E2865" s="190">
        <v>4673700</v>
      </c>
      <c r="F2865" s="190">
        <v>4669700</v>
      </c>
      <c r="G2865" s="190">
        <v>4669800</v>
      </c>
      <c r="H2865" s="190">
        <v>4671800</v>
      </c>
    </row>
    <row r="2866" spans="1:8">
      <c r="A2866" s="185" t="str">
        <f t="shared" si="44"/>
        <v>A</v>
      </c>
      <c r="B2866" s="191" t="s">
        <v>124</v>
      </c>
      <c r="C2866" s="191" t="s">
        <v>97</v>
      </c>
      <c r="D2866" s="192">
        <v>1450000</v>
      </c>
      <c r="E2866" s="192">
        <v>362500</v>
      </c>
      <c r="F2866" s="192">
        <v>362500</v>
      </c>
      <c r="G2866" s="192">
        <v>362500</v>
      </c>
      <c r="H2866" s="192">
        <v>362500</v>
      </c>
    </row>
    <row r="2867" spans="1:8">
      <c r="A2867" s="185" t="str">
        <f t="shared" si="44"/>
        <v>A</v>
      </c>
      <c r="B2867" s="191" t="s">
        <v>124</v>
      </c>
      <c r="C2867" s="191" t="s">
        <v>98</v>
      </c>
      <c r="D2867" s="192">
        <v>16350000</v>
      </c>
      <c r="E2867" s="192">
        <v>4090000</v>
      </c>
      <c r="F2867" s="192">
        <v>4086000</v>
      </c>
      <c r="G2867" s="192">
        <v>4086000</v>
      </c>
      <c r="H2867" s="192">
        <v>4088000</v>
      </c>
    </row>
    <row r="2868" spans="1:8">
      <c r="A2868" s="185" t="str">
        <f t="shared" si="44"/>
        <v>A</v>
      </c>
      <c r="B2868" s="191" t="s">
        <v>124</v>
      </c>
      <c r="C2868" s="191" t="s">
        <v>101</v>
      </c>
      <c r="D2868" s="192">
        <v>120000</v>
      </c>
      <c r="E2868" s="192">
        <v>30000</v>
      </c>
      <c r="F2868" s="192">
        <v>30000</v>
      </c>
      <c r="G2868" s="192">
        <v>30000</v>
      </c>
      <c r="H2868" s="192">
        <v>30000</v>
      </c>
    </row>
    <row r="2869" spans="1:8">
      <c r="A2869" s="185" t="str">
        <f t="shared" si="44"/>
        <v>A</v>
      </c>
      <c r="B2869" s="191" t="s">
        <v>124</v>
      </c>
      <c r="C2869" s="191" t="s">
        <v>102</v>
      </c>
      <c r="D2869" s="192">
        <v>765000</v>
      </c>
      <c r="E2869" s="192">
        <v>191200</v>
      </c>
      <c r="F2869" s="192">
        <v>191200</v>
      </c>
      <c r="G2869" s="192">
        <v>191300</v>
      </c>
      <c r="H2869" s="192">
        <v>191300</v>
      </c>
    </row>
    <row r="2870" spans="1:8">
      <c r="A2870" s="185" t="str">
        <f t="shared" si="44"/>
        <v>A</v>
      </c>
      <c r="B2870" s="189" t="s">
        <v>124</v>
      </c>
      <c r="C2870" s="189" t="s">
        <v>121</v>
      </c>
      <c r="D2870" s="190">
        <v>65000</v>
      </c>
      <c r="E2870" s="190">
        <v>10000</v>
      </c>
      <c r="F2870" s="190">
        <v>10000</v>
      </c>
      <c r="G2870" s="190">
        <v>45000</v>
      </c>
      <c r="H2870" s="190">
        <v>0</v>
      </c>
    </row>
    <row r="2871" spans="1:8" ht="30.75" thickBot="1">
      <c r="A2871" s="185" t="str">
        <f t="shared" si="44"/>
        <v>A</v>
      </c>
      <c r="B2871" s="186" t="s">
        <v>1392</v>
      </c>
      <c r="C2871" s="187" t="s">
        <v>1393</v>
      </c>
      <c r="D2871" s="188">
        <v>2300000</v>
      </c>
      <c r="E2871" s="188">
        <v>571200</v>
      </c>
      <c r="F2871" s="188">
        <v>567200</v>
      </c>
      <c r="G2871" s="188">
        <v>602300</v>
      </c>
      <c r="H2871" s="188">
        <v>559300</v>
      </c>
    </row>
    <row r="2872" spans="1:8" ht="15.75" thickTop="1">
      <c r="A2872" s="185" t="str">
        <f t="shared" si="44"/>
        <v>A</v>
      </c>
      <c r="B2872" s="189" t="s">
        <v>124</v>
      </c>
      <c r="C2872" s="189" t="s">
        <v>96</v>
      </c>
      <c r="D2872" s="190">
        <v>2235000</v>
      </c>
      <c r="E2872" s="190">
        <v>561200</v>
      </c>
      <c r="F2872" s="190">
        <v>557200</v>
      </c>
      <c r="G2872" s="190">
        <v>557300</v>
      </c>
      <c r="H2872" s="190">
        <v>559300</v>
      </c>
    </row>
    <row r="2873" spans="1:8">
      <c r="A2873" s="185" t="str">
        <f t="shared" si="44"/>
        <v>A</v>
      </c>
      <c r="B2873" s="191" t="s">
        <v>124</v>
      </c>
      <c r="C2873" s="191" t="s">
        <v>97</v>
      </c>
      <c r="D2873" s="192">
        <v>1450000</v>
      </c>
      <c r="E2873" s="192">
        <v>362500</v>
      </c>
      <c r="F2873" s="192">
        <v>362500</v>
      </c>
      <c r="G2873" s="192">
        <v>362500</v>
      </c>
      <c r="H2873" s="192">
        <v>362500</v>
      </c>
    </row>
    <row r="2874" spans="1:8">
      <c r="A2874" s="185" t="str">
        <f t="shared" si="44"/>
        <v>A</v>
      </c>
      <c r="B2874" s="191" t="s">
        <v>124</v>
      </c>
      <c r="C2874" s="191" t="s">
        <v>98</v>
      </c>
      <c r="D2874" s="192">
        <v>750000</v>
      </c>
      <c r="E2874" s="192">
        <v>190000</v>
      </c>
      <c r="F2874" s="192">
        <v>186000</v>
      </c>
      <c r="G2874" s="192">
        <v>186000</v>
      </c>
      <c r="H2874" s="192">
        <v>188000</v>
      </c>
    </row>
    <row r="2875" spans="1:8">
      <c r="A2875" s="185" t="str">
        <f t="shared" si="44"/>
        <v>A</v>
      </c>
      <c r="B2875" s="191" t="s">
        <v>124</v>
      </c>
      <c r="C2875" s="191" t="s">
        <v>101</v>
      </c>
      <c r="D2875" s="192">
        <v>20000</v>
      </c>
      <c r="E2875" s="192">
        <v>5000</v>
      </c>
      <c r="F2875" s="192">
        <v>5000</v>
      </c>
      <c r="G2875" s="192">
        <v>5000</v>
      </c>
      <c r="H2875" s="192">
        <v>5000</v>
      </c>
    </row>
    <row r="2876" spans="1:8">
      <c r="A2876" s="185" t="str">
        <f t="shared" si="44"/>
        <v>A</v>
      </c>
      <c r="B2876" s="191" t="s">
        <v>124</v>
      </c>
      <c r="C2876" s="191" t="s">
        <v>102</v>
      </c>
      <c r="D2876" s="192">
        <v>15000</v>
      </c>
      <c r="E2876" s="192">
        <v>3700</v>
      </c>
      <c r="F2876" s="192">
        <v>3700</v>
      </c>
      <c r="G2876" s="192">
        <v>3800</v>
      </c>
      <c r="H2876" s="192">
        <v>3800</v>
      </c>
    </row>
    <row r="2877" spans="1:8">
      <c r="A2877" s="185" t="str">
        <f t="shared" si="44"/>
        <v>A</v>
      </c>
      <c r="B2877" s="189" t="s">
        <v>124</v>
      </c>
      <c r="C2877" s="189" t="s">
        <v>121</v>
      </c>
      <c r="D2877" s="190">
        <v>65000</v>
      </c>
      <c r="E2877" s="190">
        <v>10000</v>
      </c>
      <c r="F2877" s="190">
        <v>10000</v>
      </c>
      <c r="G2877" s="190">
        <v>45000</v>
      </c>
      <c r="H2877" s="190">
        <v>0</v>
      </c>
    </row>
    <row r="2878" spans="1:8" ht="15.75" thickBot="1">
      <c r="A2878" s="185" t="str">
        <f t="shared" si="44"/>
        <v>A</v>
      </c>
      <c r="B2878" s="186" t="s">
        <v>1394</v>
      </c>
      <c r="C2878" s="187" t="s">
        <v>1391</v>
      </c>
      <c r="D2878" s="188">
        <v>16450000</v>
      </c>
      <c r="E2878" s="188">
        <v>4112500</v>
      </c>
      <c r="F2878" s="188">
        <v>4112500</v>
      </c>
      <c r="G2878" s="188">
        <v>4112500</v>
      </c>
      <c r="H2878" s="188">
        <v>4112500</v>
      </c>
    </row>
    <row r="2879" spans="1:8" ht="15.75" thickTop="1">
      <c r="A2879" s="185" t="str">
        <f t="shared" si="44"/>
        <v>A</v>
      </c>
      <c r="B2879" s="189" t="s">
        <v>124</v>
      </c>
      <c r="C2879" s="189" t="s">
        <v>96</v>
      </c>
      <c r="D2879" s="190">
        <v>16450000</v>
      </c>
      <c r="E2879" s="190">
        <v>4112500</v>
      </c>
      <c r="F2879" s="190">
        <v>4112500</v>
      </c>
      <c r="G2879" s="190">
        <v>4112500</v>
      </c>
      <c r="H2879" s="190">
        <v>4112500</v>
      </c>
    </row>
    <row r="2880" spans="1:8">
      <c r="A2880" s="185" t="str">
        <f t="shared" si="44"/>
        <v>A</v>
      </c>
      <c r="B2880" s="191" t="s">
        <v>124</v>
      </c>
      <c r="C2880" s="191" t="s">
        <v>98</v>
      </c>
      <c r="D2880" s="192">
        <v>15600000</v>
      </c>
      <c r="E2880" s="192">
        <v>3900000</v>
      </c>
      <c r="F2880" s="192">
        <v>3900000</v>
      </c>
      <c r="G2880" s="192">
        <v>3900000</v>
      </c>
      <c r="H2880" s="192">
        <v>3900000</v>
      </c>
    </row>
    <row r="2881" spans="1:8">
      <c r="A2881" s="185" t="str">
        <f t="shared" si="44"/>
        <v>A</v>
      </c>
      <c r="B2881" s="191" t="s">
        <v>124</v>
      </c>
      <c r="C2881" s="191" t="s">
        <v>101</v>
      </c>
      <c r="D2881" s="192">
        <v>100000</v>
      </c>
      <c r="E2881" s="192">
        <v>25000</v>
      </c>
      <c r="F2881" s="192">
        <v>25000</v>
      </c>
      <c r="G2881" s="192">
        <v>25000</v>
      </c>
      <c r="H2881" s="192">
        <v>25000</v>
      </c>
    </row>
    <row r="2882" spans="1:8">
      <c r="A2882" s="185" t="str">
        <f t="shared" si="44"/>
        <v>A</v>
      </c>
      <c r="B2882" s="191" t="s">
        <v>124</v>
      </c>
      <c r="C2882" s="191" t="s">
        <v>102</v>
      </c>
      <c r="D2882" s="192">
        <v>750000</v>
      </c>
      <c r="E2882" s="192">
        <v>187500</v>
      </c>
      <c r="F2882" s="192">
        <v>187500</v>
      </c>
      <c r="G2882" s="192">
        <v>187500</v>
      </c>
      <c r="H2882" s="192">
        <v>187500</v>
      </c>
    </row>
    <row r="2883" spans="1:8" ht="15.75" thickBot="1">
      <c r="A2883" s="185" t="str">
        <f t="shared" si="44"/>
        <v>A</v>
      </c>
      <c r="B2883" s="186" t="s">
        <v>1395</v>
      </c>
      <c r="C2883" s="187" t="s">
        <v>1396</v>
      </c>
      <c r="D2883" s="188">
        <v>985000</v>
      </c>
      <c r="E2883" s="188">
        <v>370000</v>
      </c>
      <c r="F2883" s="188">
        <v>283000</v>
      </c>
      <c r="G2883" s="188">
        <v>222000</v>
      </c>
      <c r="H2883" s="188">
        <v>110000</v>
      </c>
    </row>
    <row r="2884" spans="1:8" ht="15.75" thickTop="1">
      <c r="A2884" s="185" t="str">
        <f t="shared" si="44"/>
        <v>A</v>
      </c>
      <c r="B2884" s="189" t="s">
        <v>124</v>
      </c>
      <c r="C2884" s="189" t="s">
        <v>96</v>
      </c>
      <c r="D2884" s="190">
        <v>985000</v>
      </c>
      <c r="E2884" s="190">
        <v>370000</v>
      </c>
      <c r="F2884" s="190">
        <v>283000</v>
      </c>
      <c r="G2884" s="190">
        <v>222000</v>
      </c>
      <c r="H2884" s="190">
        <v>110000</v>
      </c>
    </row>
    <row r="2885" spans="1:8">
      <c r="A2885" s="185" t="str">
        <f t="shared" si="44"/>
        <v>A</v>
      </c>
      <c r="B2885" s="191" t="s">
        <v>124</v>
      </c>
      <c r="C2885" s="191" t="s">
        <v>98</v>
      </c>
      <c r="D2885" s="192">
        <v>710000</v>
      </c>
      <c r="E2885" s="192">
        <v>300000</v>
      </c>
      <c r="F2885" s="192">
        <v>210000</v>
      </c>
      <c r="G2885" s="192">
        <v>100000</v>
      </c>
      <c r="H2885" s="192">
        <v>100000</v>
      </c>
    </row>
    <row r="2886" spans="1:8">
      <c r="A2886" s="185" t="str">
        <f t="shared" si="44"/>
        <v>A</v>
      </c>
      <c r="B2886" s="191" t="s">
        <v>124</v>
      </c>
      <c r="C2886" s="191" t="s">
        <v>100</v>
      </c>
      <c r="D2886" s="192">
        <v>100000</v>
      </c>
      <c r="E2886" s="192">
        <v>20000</v>
      </c>
      <c r="F2886" s="192">
        <v>40000</v>
      </c>
      <c r="G2886" s="192">
        <v>30000</v>
      </c>
      <c r="H2886" s="192">
        <v>10000</v>
      </c>
    </row>
    <row r="2887" spans="1:8">
      <c r="A2887" s="185" t="str">
        <f t="shared" ref="A2887:A2950" si="45">(IF(OR(D2887&lt;&gt;0,E2887&lt;&gt;0,F2887&lt;&gt;0,G2887&lt;&gt;0,H2887&lt;&gt;0),"A","B"))</f>
        <v>A</v>
      </c>
      <c r="B2887" s="191" t="s">
        <v>124</v>
      </c>
      <c r="C2887" s="191" t="s">
        <v>15</v>
      </c>
      <c r="D2887" s="192">
        <v>3000</v>
      </c>
      <c r="E2887" s="192">
        <v>0</v>
      </c>
      <c r="F2887" s="192">
        <v>3000</v>
      </c>
      <c r="G2887" s="192">
        <v>0</v>
      </c>
      <c r="H2887" s="192">
        <v>0</v>
      </c>
    </row>
    <row r="2888" spans="1:8">
      <c r="A2888" s="185" t="str">
        <f t="shared" si="45"/>
        <v>A</v>
      </c>
      <c r="B2888" s="191" t="s">
        <v>124</v>
      </c>
      <c r="C2888" s="191" t="s">
        <v>102</v>
      </c>
      <c r="D2888" s="192">
        <v>172000</v>
      </c>
      <c r="E2888" s="192">
        <v>50000</v>
      </c>
      <c r="F2888" s="192">
        <v>30000</v>
      </c>
      <c r="G2888" s="192">
        <v>92000</v>
      </c>
      <c r="H2888" s="192">
        <v>0</v>
      </c>
    </row>
    <row r="2889" spans="1:8" ht="30.75" thickBot="1">
      <c r="A2889" s="185" t="str">
        <f t="shared" si="45"/>
        <v>A</v>
      </c>
      <c r="B2889" s="186" t="s">
        <v>1397</v>
      </c>
      <c r="C2889" s="187" t="s">
        <v>1398</v>
      </c>
      <c r="D2889" s="188">
        <v>985000</v>
      </c>
      <c r="E2889" s="188">
        <v>370000</v>
      </c>
      <c r="F2889" s="188">
        <v>283000</v>
      </c>
      <c r="G2889" s="188">
        <v>222000</v>
      </c>
      <c r="H2889" s="188">
        <v>110000</v>
      </c>
    </row>
    <row r="2890" spans="1:8" ht="15.75" thickTop="1">
      <c r="A2890" s="185" t="str">
        <f t="shared" si="45"/>
        <v>A</v>
      </c>
      <c r="B2890" s="189" t="s">
        <v>124</v>
      </c>
      <c r="C2890" s="189" t="s">
        <v>96</v>
      </c>
      <c r="D2890" s="190">
        <v>985000</v>
      </c>
      <c r="E2890" s="190">
        <v>370000</v>
      </c>
      <c r="F2890" s="190">
        <v>283000</v>
      </c>
      <c r="G2890" s="190">
        <v>222000</v>
      </c>
      <c r="H2890" s="190">
        <v>110000</v>
      </c>
    </row>
    <row r="2891" spans="1:8">
      <c r="A2891" s="185" t="str">
        <f t="shared" si="45"/>
        <v>A</v>
      </c>
      <c r="B2891" s="191" t="s">
        <v>124</v>
      </c>
      <c r="C2891" s="191" t="s">
        <v>98</v>
      </c>
      <c r="D2891" s="192">
        <v>710000</v>
      </c>
      <c r="E2891" s="192">
        <v>300000</v>
      </c>
      <c r="F2891" s="192">
        <v>210000</v>
      </c>
      <c r="G2891" s="192">
        <v>100000</v>
      </c>
      <c r="H2891" s="192">
        <v>100000</v>
      </c>
    </row>
    <row r="2892" spans="1:8">
      <c r="A2892" s="185" t="str">
        <f t="shared" si="45"/>
        <v>A</v>
      </c>
      <c r="B2892" s="191" t="s">
        <v>124</v>
      </c>
      <c r="C2892" s="191" t="s">
        <v>100</v>
      </c>
      <c r="D2892" s="192">
        <v>100000</v>
      </c>
      <c r="E2892" s="192">
        <v>20000</v>
      </c>
      <c r="F2892" s="192">
        <v>40000</v>
      </c>
      <c r="G2892" s="192">
        <v>30000</v>
      </c>
      <c r="H2892" s="192">
        <v>10000</v>
      </c>
    </row>
    <row r="2893" spans="1:8">
      <c r="A2893" s="185" t="str">
        <f t="shared" si="45"/>
        <v>A</v>
      </c>
      <c r="B2893" s="191" t="s">
        <v>124</v>
      </c>
      <c r="C2893" s="191" t="s">
        <v>15</v>
      </c>
      <c r="D2893" s="192">
        <v>3000</v>
      </c>
      <c r="E2893" s="192">
        <v>0</v>
      </c>
      <c r="F2893" s="192">
        <v>3000</v>
      </c>
      <c r="G2893" s="192">
        <v>0</v>
      </c>
      <c r="H2893" s="192">
        <v>0</v>
      </c>
    </row>
    <row r="2894" spans="1:8">
      <c r="A2894" s="185" t="str">
        <f t="shared" si="45"/>
        <v>A</v>
      </c>
      <c r="B2894" s="191" t="s">
        <v>124</v>
      </c>
      <c r="C2894" s="191" t="s">
        <v>102</v>
      </c>
      <c r="D2894" s="192">
        <v>172000</v>
      </c>
      <c r="E2894" s="192">
        <v>50000</v>
      </c>
      <c r="F2894" s="192">
        <v>30000</v>
      </c>
      <c r="G2894" s="192">
        <v>92000</v>
      </c>
      <c r="H2894" s="192">
        <v>0</v>
      </c>
    </row>
    <row r="2895" spans="1:8" ht="30.75" thickBot="1">
      <c r="A2895" s="185" t="str">
        <f t="shared" si="45"/>
        <v>A</v>
      </c>
      <c r="B2895" s="186" t="s">
        <v>1399</v>
      </c>
      <c r="C2895" s="187" t="s">
        <v>1400</v>
      </c>
      <c r="D2895" s="188">
        <v>240000</v>
      </c>
      <c r="E2895" s="188">
        <v>50000</v>
      </c>
      <c r="F2895" s="188">
        <v>70000</v>
      </c>
      <c r="G2895" s="188">
        <v>60000</v>
      </c>
      <c r="H2895" s="188">
        <v>60000</v>
      </c>
    </row>
    <row r="2896" spans="1:8" ht="15.75" thickTop="1">
      <c r="A2896" s="185" t="str">
        <f t="shared" si="45"/>
        <v>A</v>
      </c>
      <c r="B2896" s="189" t="s">
        <v>124</v>
      </c>
      <c r="C2896" s="189" t="s">
        <v>96</v>
      </c>
      <c r="D2896" s="190">
        <v>240000</v>
      </c>
      <c r="E2896" s="190">
        <v>50000</v>
      </c>
      <c r="F2896" s="190">
        <v>70000</v>
      </c>
      <c r="G2896" s="190">
        <v>60000</v>
      </c>
      <c r="H2896" s="190">
        <v>60000</v>
      </c>
    </row>
    <row r="2897" spans="1:8">
      <c r="A2897" s="185" t="str">
        <f t="shared" si="45"/>
        <v>A</v>
      </c>
      <c r="B2897" s="191" t="s">
        <v>124</v>
      </c>
      <c r="C2897" s="191" t="s">
        <v>100</v>
      </c>
      <c r="D2897" s="192">
        <v>240000</v>
      </c>
      <c r="E2897" s="192">
        <v>50000</v>
      </c>
      <c r="F2897" s="192">
        <v>70000</v>
      </c>
      <c r="G2897" s="192">
        <v>60000</v>
      </c>
      <c r="H2897" s="192">
        <v>60000</v>
      </c>
    </row>
    <row r="2898" spans="1:8" ht="30.75" thickBot="1">
      <c r="A2898" s="185" t="str">
        <f t="shared" si="45"/>
        <v>A</v>
      </c>
      <c r="B2898" s="186" t="s">
        <v>1401</v>
      </c>
      <c r="C2898" s="187" t="s">
        <v>1402</v>
      </c>
      <c r="D2898" s="188">
        <v>240000</v>
      </c>
      <c r="E2898" s="188">
        <v>50000</v>
      </c>
      <c r="F2898" s="188">
        <v>70000</v>
      </c>
      <c r="G2898" s="188">
        <v>60000</v>
      </c>
      <c r="H2898" s="188">
        <v>60000</v>
      </c>
    </row>
    <row r="2899" spans="1:8" ht="15.75" thickTop="1">
      <c r="A2899" s="185" t="str">
        <f t="shared" si="45"/>
        <v>A</v>
      </c>
      <c r="B2899" s="189" t="s">
        <v>124</v>
      </c>
      <c r="C2899" s="189" t="s">
        <v>96</v>
      </c>
      <c r="D2899" s="190">
        <v>240000</v>
      </c>
      <c r="E2899" s="190">
        <v>50000</v>
      </c>
      <c r="F2899" s="190">
        <v>70000</v>
      </c>
      <c r="G2899" s="190">
        <v>60000</v>
      </c>
      <c r="H2899" s="190">
        <v>60000</v>
      </c>
    </row>
    <row r="2900" spans="1:8">
      <c r="A2900" s="185" t="str">
        <f t="shared" si="45"/>
        <v>A</v>
      </c>
      <c r="B2900" s="191" t="s">
        <v>124</v>
      </c>
      <c r="C2900" s="191" t="s">
        <v>100</v>
      </c>
      <c r="D2900" s="192">
        <v>240000</v>
      </c>
      <c r="E2900" s="192">
        <v>50000</v>
      </c>
      <c r="F2900" s="192">
        <v>70000</v>
      </c>
      <c r="G2900" s="192">
        <v>60000</v>
      </c>
      <c r="H2900" s="192">
        <v>60000</v>
      </c>
    </row>
    <row r="2901" spans="1:8" ht="15.75" thickBot="1">
      <c r="A2901" s="185" t="str">
        <f t="shared" si="45"/>
        <v>A</v>
      </c>
      <c r="B2901" s="186" t="s">
        <v>1403</v>
      </c>
      <c r="C2901" s="187" t="s">
        <v>1404</v>
      </c>
      <c r="D2901" s="188">
        <v>28300000</v>
      </c>
      <c r="E2901" s="188">
        <v>133500</v>
      </c>
      <c r="F2901" s="188">
        <v>4023000</v>
      </c>
      <c r="G2901" s="188">
        <v>21409000</v>
      </c>
      <c r="H2901" s="188">
        <v>2734500</v>
      </c>
    </row>
    <row r="2902" spans="1:8" ht="15.75" thickTop="1">
      <c r="A2902" s="185" t="str">
        <f t="shared" si="45"/>
        <v>A</v>
      </c>
      <c r="B2902" s="189" t="s">
        <v>124</v>
      </c>
      <c r="C2902" s="189" t="s">
        <v>96</v>
      </c>
      <c r="D2902" s="190">
        <v>28300000</v>
      </c>
      <c r="E2902" s="190">
        <v>133500</v>
      </c>
      <c r="F2902" s="190">
        <v>4023000</v>
      </c>
      <c r="G2902" s="190">
        <v>21409000</v>
      </c>
      <c r="H2902" s="190">
        <v>2734500</v>
      </c>
    </row>
    <row r="2903" spans="1:8">
      <c r="A2903" s="185" t="str">
        <f t="shared" si="45"/>
        <v>A</v>
      </c>
      <c r="B2903" s="191" t="s">
        <v>124</v>
      </c>
      <c r="C2903" s="191" t="s">
        <v>98</v>
      </c>
      <c r="D2903" s="192">
        <v>28300000</v>
      </c>
      <c r="E2903" s="192">
        <v>133500</v>
      </c>
      <c r="F2903" s="192">
        <v>4023000</v>
      </c>
      <c r="G2903" s="192">
        <v>21409000</v>
      </c>
      <c r="H2903" s="192">
        <v>2734500</v>
      </c>
    </row>
    <row r="2904" spans="1:8" ht="45.75" thickBot="1">
      <c r="A2904" s="185" t="str">
        <f t="shared" si="45"/>
        <v>A</v>
      </c>
      <c r="B2904" s="186" t="s">
        <v>1405</v>
      </c>
      <c r="C2904" s="187" t="s">
        <v>1406</v>
      </c>
      <c r="D2904" s="188">
        <v>27350000</v>
      </c>
      <c r="E2904" s="188">
        <v>133500</v>
      </c>
      <c r="F2904" s="188">
        <v>3548000</v>
      </c>
      <c r="G2904" s="188">
        <v>20934000</v>
      </c>
      <c r="H2904" s="188">
        <v>2734500</v>
      </c>
    </row>
    <row r="2905" spans="1:8" ht="15.75" thickTop="1">
      <c r="A2905" s="185" t="str">
        <f t="shared" si="45"/>
        <v>A</v>
      </c>
      <c r="B2905" s="189" t="s">
        <v>124</v>
      </c>
      <c r="C2905" s="189" t="s">
        <v>96</v>
      </c>
      <c r="D2905" s="190">
        <v>27350000</v>
      </c>
      <c r="E2905" s="190">
        <v>133500</v>
      </c>
      <c r="F2905" s="190">
        <v>3548000</v>
      </c>
      <c r="G2905" s="190">
        <v>20934000</v>
      </c>
      <c r="H2905" s="190">
        <v>2734500</v>
      </c>
    </row>
    <row r="2906" spans="1:8">
      <c r="A2906" s="185" t="str">
        <f t="shared" si="45"/>
        <v>A</v>
      </c>
      <c r="B2906" s="191" t="s">
        <v>124</v>
      </c>
      <c r="C2906" s="191" t="s">
        <v>98</v>
      </c>
      <c r="D2906" s="192">
        <v>27350000</v>
      </c>
      <c r="E2906" s="192">
        <v>133500</v>
      </c>
      <c r="F2906" s="192">
        <v>3548000</v>
      </c>
      <c r="G2906" s="192">
        <v>20934000</v>
      </c>
      <c r="H2906" s="192">
        <v>2734500</v>
      </c>
    </row>
    <row r="2907" spans="1:8" ht="30.75" thickBot="1">
      <c r="A2907" s="185" t="str">
        <f t="shared" si="45"/>
        <v>A</v>
      </c>
      <c r="B2907" s="186" t="s">
        <v>1407</v>
      </c>
      <c r="C2907" s="187" t="s">
        <v>1408</v>
      </c>
      <c r="D2907" s="188">
        <v>950000</v>
      </c>
      <c r="E2907" s="188">
        <v>0</v>
      </c>
      <c r="F2907" s="188">
        <v>475000</v>
      </c>
      <c r="G2907" s="188">
        <v>475000</v>
      </c>
      <c r="H2907" s="188">
        <v>0</v>
      </c>
    </row>
    <row r="2908" spans="1:8" ht="15.75" thickTop="1">
      <c r="A2908" s="185" t="str">
        <f t="shared" si="45"/>
        <v>A</v>
      </c>
      <c r="B2908" s="189" t="s">
        <v>124</v>
      </c>
      <c r="C2908" s="189" t="s">
        <v>96</v>
      </c>
      <c r="D2908" s="190">
        <v>950000</v>
      </c>
      <c r="E2908" s="190">
        <v>0</v>
      </c>
      <c r="F2908" s="190">
        <v>475000</v>
      </c>
      <c r="G2908" s="190">
        <v>475000</v>
      </c>
      <c r="H2908" s="190">
        <v>0</v>
      </c>
    </row>
    <row r="2909" spans="1:8">
      <c r="A2909" s="185" t="str">
        <f t="shared" si="45"/>
        <v>A</v>
      </c>
      <c r="B2909" s="191" t="s">
        <v>124</v>
      </c>
      <c r="C2909" s="191" t="s">
        <v>98</v>
      </c>
      <c r="D2909" s="192">
        <v>950000</v>
      </c>
      <c r="E2909" s="192">
        <v>0</v>
      </c>
      <c r="F2909" s="192">
        <v>475000</v>
      </c>
      <c r="G2909" s="192">
        <v>475000</v>
      </c>
      <c r="H2909" s="192">
        <v>0</v>
      </c>
    </row>
    <row r="2910" spans="1:8" ht="45.75" thickBot="1">
      <c r="A2910" s="185" t="str">
        <f t="shared" si="45"/>
        <v>A</v>
      </c>
      <c r="B2910" s="186" t="s">
        <v>1409</v>
      </c>
      <c r="C2910" s="187" t="s">
        <v>1410</v>
      </c>
      <c r="D2910" s="188">
        <v>4185000</v>
      </c>
      <c r="E2910" s="188">
        <v>1050000</v>
      </c>
      <c r="F2910" s="188">
        <v>1045000</v>
      </c>
      <c r="G2910" s="188">
        <v>1050000</v>
      </c>
      <c r="H2910" s="188">
        <v>1040000</v>
      </c>
    </row>
    <row r="2911" spans="1:8" ht="15.75" thickTop="1">
      <c r="A2911" s="185" t="str">
        <f t="shared" si="45"/>
        <v>A</v>
      </c>
      <c r="B2911" s="189" t="s">
        <v>124</v>
      </c>
      <c r="C2911" s="189" t="s">
        <v>96</v>
      </c>
      <c r="D2911" s="190">
        <v>4185000</v>
      </c>
      <c r="E2911" s="190">
        <v>1050000</v>
      </c>
      <c r="F2911" s="190">
        <v>1045000</v>
      </c>
      <c r="G2911" s="190">
        <v>1050000</v>
      </c>
      <c r="H2911" s="190">
        <v>1040000</v>
      </c>
    </row>
    <row r="2912" spans="1:8">
      <c r="A2912" s="185" t="str">
        <f t="shared" si="45"/>
        <v>A</v>
      </c>
      <c r="B2912" s="191" t="s">
        <v>124</v>
      </c>
      <c r="C2912" s="191" t="s">
        <v>101</v>
      </c>
      <c r="D2912" s="192">
        <v>4185000</v>
      </c>
      <c r="E2912" s="192">
        <v>1050000</v>
      </c>
      <c r="F2912" s="192">
        <v>1045000</v>
      </c>
      <c r="G2912" s="192">
        <v>1050000</v>
      </c>
      <c r="H2912" s="192">
        <v>1040000</v>
      </c>
    </row>
    <row r="2913" spans="1:8" ht="30.75" thickBot="1">
      <c r="A2913" s="185" t="str">
        <f t="shared" si="45"/>
        <v>A</v>
      </c>
      <c r="B2913" s="186" t="s">
        <v>1411</v>
      </c>
      <c r="C2913" s="187" t="s">
        <v>1412</v>
      </c>
      <c r="D2913" s="188">
        <v>250000</v>
      </c>
      <c r="E2913" s="188">
        <v>66600</v>
      </c>
      <c r="F2913" s="188">
        <v>61600</v>
      </c>
      <c r="G2913" s="188">
        <v>62100</v>
      </c>
      <c r="H2913" s="188">
        <v>59700</v>
      </c>
    </row>
    <row r="2914" spans="1:8" ht="15.75" thickTop="1">
      <c r="A2914" s="185" t="str">
        <f t="shared" si="45"/>
        <v>A</v>
      </c>
      <c r="B2914" s="189" t="s">
        <v>124</v>
      </c>
      <c r="C2914" s="189" t="s">
        <v>96</v>
      </c>
      <c r="D2914" s="190">
        <v>250000</v>
      </c>
      <c r="E2914" s="190">
        <v>66600</v>
      </c>
      <c r="F2914" s="190">
        <v>61600</v>
      </c>
      <c r="G2914" s="190">
        <v>62100</v>
      </c>
      <c r="H2914" s="190">
        <v>59700</v>
      </c>
    </row>
    <row r="2915" spans="1:8">
      <c r="A2915" s="185" t="str">
        <f t="shared" si="45"/>
        <v>A</v>
      </c>
      <c r="B2915" s="191" t="s">
        <v>124</v>
      </c>
      <c r="C2915" s="191" t="s">
        <v>98</v>
      </c>
      <c r="D2915" s="192">
        <v>75000</v>
      </c>
      <c r="E2915" s="192">
        <v>21600</v>
      </c>
      <c r="F2915" s="192">
        <v>21600</v>
      </c>
      <c r="G2915" s="192">
        <v>24100</v>
      </c>
      <c r="H2915" s="192">
        <v>7700</v>
      </c>
    </row>
    <row r="2916" spans="1:8">
      <c r="A2916" s="185" t="str">
        <f t="shared" si="45"/>
        <v>A</v>
      </c>
      <c r="B2916" s="191" t="s">
        <v>124</v>
      </c>
      <c r="C2916" s="191" t="s">
        <v>100</v>
      </c>
      <c r="D2916" s="192">
        <v>175000</v>
      </c>
      <c r="E2916" s="192">
        <v>45000</v>
      </c>
      <c r="F2916" s="192">
        <v>40000</v>
      </c>
      <c r="G2916" s="192">
        <v>38000</v>
      </c>
      <c r="H2916" s="192">
        <v>52000</v>
      </c>
    </row>
    <row r="2917" spans="1:8" ht="30.75" thickBot="1">
      <c r="A2917" s="185" t="str">
        <f t="shared" si="45"/>
        <v>A</v>
      </c>
      <c r="B2917" s="186" t="s">
        <v>1413</v>
      </c>
      <c r="C2917" s="187" t="s">
        <v>1414</v>
      </c>
      <c r="D2917" s="188">
        <v>380000</v>
      </c>
      <c r="E2917" s="188">
        <v>75000</v>
      </c>
      <c r="F2917" s="188">
        <v>75000</v>
      </c>
      <c r="G2917" s="188">
        <v>115000</v>
      </c>
      <c r="H2917" s="188">
        <v>115000</v>
      </c>
    </row>
    <row r="2918" spans="1:8" ht="15.75" thickTop="1">
      <c r="A2918" s="185" t="str">
        <f t="shared" si="45"/>
        <v>A</v>
      </c>
      <c r="B2918" s="189" t="s">
        <v>124</v>
      </c>
      <c r="C2918" s="189" t="s">
        <v>96</v>
      </c>
      <c r="D2918" s="190">
        <v>380000</v>
      </c>
      <c r="E2918" s="190">
        <v>75000</v>
      </c>
      <c r="F2918" s="190">
        <v>75000</v>
      </c>
      <c r="G2918" s="190">
        <v>115000</v>
      </c>
      <c r="H2918" s="190">
        <v>115000</v>
      </c>
    </row>
    <row r="2919" spans="1:8">
      <c r="A2919" s="185" t="str">
        <f t="shared" si="45"/>
        <v>A</v>
      </c>
      <c r="B2919" s="191" t="s">
        <v>124</v>
      </c>
      <c r="C2919" s="191" t="s">
        <v>98</v>
      </c>
      <c r="D2919" s="192">
        <v>380000</v>
      </c>
      <c r="E2919" s="192">
        <v>75000</v>
      </c>
      <c r="F2919" s="192">
        <v>75000</v>
      </c>
      <c r="G2919" s="192">
        <v>115000</v>
      </c>
      <c r="H2919" s="192">
        <v>115000</v>
      </c>
    </row>
    <row r="2920" spans="1:8" ht="30.75" thickBot="1">
      <c r="A2920" s="185" t="str">
        <f t="shared" si="45"/>
        <v>A</v>
      </c>
      <c r="B2920" s="186" t="s">
        <v>1415</v>
      </c>
      <c r="C2920" s="187" t="s">
        <v>1416</v>
      </c>
      <c r="D2920" s="188">
        <v>18350000</v>
      </c>
      <c r="E2920" s="188">
        <v>1032000</v>
      </c>
      <c r="F2920" s="188">
        <v>4526000</v>
      </c>
      <c r="G2920" s="188">
        <v>2160000</v>
      </c>
      <c r="H2920" s="188">
        <v>10632000</v>
      </c>
    </row>
    <row r="2921" spans="1:8" ht="15.75" thickTop="1">
      <c r="A2921" s="185" t="str">
        <f t="shared" si="45"/>
        <v>A</v>
      </c>
      <c r="B2921" s="189" t="s">
        <v>124</v>
      </c>
      <c r="C2921" s="189" t="s">
        <v>96</v>
      </c>
      <c r="D2921" s="190">
        <v>18350000</v>
      </c>
      <c r="E2921" s="190">
        <v>1032000</v>
      </c>
      <c r="F2921" s="190">
        <v>4526000</v>
      </c>
      <c r="G2921" s="190">
        <v>2160000</v>
      </c>
      <c r="H2921" s="190">
        <v>10632000</v>
      </c>
    </row>
    <row r="2922" spans="1:8">
      <c r="A2922" s="185" t="str">
        <f t="shared" si="45"/>
        <v>A</v>
      </c>
      <c r="B2922" s="191" t="s">
        <v>124</v>
      </c>
      <c r="C2922" s="191" t="s">
        <v>98</v>
      </c>
      <c r="D2922" s="192">
        <v>3315000</v>
      </c>
      <c r="E2922" s="192">
        <v>520000</v>
      </c>
      <c r="F2922" s="192">
        <v>920000</v>
      </c>
      <c r="G2922" s="192">
        <v>648000</v>
      </c>
      <c r="H2922" s="192">
        <v>1227000</v>
      </c>
    </row>
    <row r="2923" spans="1:8">
      <c r="A2923" s="185" t="str">
        <f t="shared" si="45"/>
        <v>A</v>
      </c>
      <c r="B2923" s="191" t="s">
        <v>124</v>
      </c>
      <c r="C2923" s="191" t="s">
        <v>15</v>
      </c>
      <c r="D2923" s="192">
        <v>15035000</v>
      </c>
      <c r="E2923" s="192">
        <v>512000</v>
      </c>
      <c r="F2923" s="192">
        <v>3606000</v>
      </c>
      <c r="G2923" s="192">
        <v>1512000</v>
      </c>
      <c r="H2923" s="192">
        <v>9405000</v>
      </c>
    </row>
    <row r="2924" spans="1:8" ht="45.75" thickBot="1">
      <c r="A2924" s="185" t="str">
        <f t="shared" si="45"/>
        <v>A</v>
      </c>
      <c r="B2924" s="186" t="s">
        <v>1417</v>
      </c>
      <c r="C2924" s="187" t="s">
        <v>1418</v>
      </c>
      <c r="D2924" s="188">
        <v>15035000</v>
      </c>
      <c r="E2924" s="188">
        <v>512000</v>
      </c>
      <c r="F2924" s="188">
        <v>3606000</v>
      </c>
      <c r="G2924" s="188">
        <v>1512000</v>
      </c>
      <c r="H2924" s="188">
        <v>9405000</v>
      </c>
    </row>
    <row r="2925" spans="1:8" ht="15.75" thickTop="1">
      <c r="A2925" s="185" t="str">
        <f t="shared" si="45"/>
        <v>A</v>
      </c>
      <c r="B2925" s="189" t="s">
        <v>124</v>
      </c>
      <c r="C2925" s="189" t="s">
        <v>96</v>
      </c>
      <c r="D2925" s="190">
        <v>15035000</v>
      </c>
      <c r="E2925" s="190">
        <v>512000</v>
      </c>
      <c r="F2925" s="190">
        <v>3606000</v>
      </c>
      <c r="G2925" s="190">
        <v>1512000</v>
      </c>
      <c r="H2925" s="190">
        <v>9405000</v>
      </c>
    </row>
    <row r="2926" spans="1:8">
      <c r="A2926" s="185" t="str">
        <f t="shared" si="45"/>
        <v>A</v>
      </c>
      <c r="B2926" s="191" t="s">
        <v>124</v>
      </c>
      <c r="C2926" s="191" t="s">
        <v>15</v>
      </c>
      <c r="D2926" s="192">
        <v>15035000</v>
      </c>
      <c r="E2926" s="192">
        <v>512000</v>
      </c>
      <c r="F2926" s="192">
        <v>3606000</v>
      </c>
      <c r="G2926" s="192">
        <v>1512000</v>
      </c>
      <c r="H2926" s="192">
        <v>9405000</v>
      </c>
    </row>
    <row r="2927" spans="1:8" ht="45.75" thickBot="1">
      <c r="A2927" s="185" t="str">
        <f t="shared" si="45"/>
        <v>A</v>
      </c>
      <c r="B2927" s="186" t="s">
        <v>1419</v>
      </c>
      <c r="C2927" s="187" t="s">
        <v>1418</v>
      </c>
      <c r="D2927" s="188">
        <v>3315000</v>
      </c>
      <c r="E2927" s="188">
        <v>520000</v>
      </c>
      <c r="F2927" s="188">
        <v>920000</v>
      </c>
      <c r="G2927" s="188">
        <v>648000</v>
      </c>
      <c r="H2927" s="188">
        <v>1227000</v>
      </c>
    </row>
    <row r="2928" spans="1:8" ht="15.75" thickTop="1">
      <c r="A2928" s="185" t="str">
        <f t="shared" si="45"/>
        <v>A</v>
      </c>
      <c r="B2928" s="189" t="s">
        <v>124</v>
      </c>
      <c r="C2928" s="189" t="s">
        <v>96</v>
      </c>
      <c r="D2928" s="190">
        <v>3315000</v>
      </c>
      <c r="E2928" s="190">
        <v>520000</v>
      </c>
      <c r="F2928" s="190">
        <v>920000</v>
      </c>
      <c r="G2928" s="190">
        <v>648000</v>
      </c>
      <c r="H2928" s="190">
        <v>1227000</v>
      </c>
    </row>
    <row r="2929" spans="1:8">
      <c r="A2929" s="185" t="str">
        <f t="shared" si="45"/>
        <v>A</v>
      </c>
      <c r="B2929" s="191" t="s">
        <v>124</v>
      </c>
      <c r="C2929" s="191" t="s">
        <v>98</v>
      </c>
      <c r="D2929" s="192">
        <v>3315000</v>
      </c>
      <c r="E2929" s="192">
        <v>520000</v>
      </c>
      <c r="F2929" s="192">
        <v>920000</v>
      </c>
      <c r="G2929" s="192">
        <v>648000</v>
      </c>
      <c r="H2929" s="192">
        <v>1227000</v>
      </c>
    </row>
    <row r="2930" spans="1:8" ht="15.75" thickBot="1">
      <c r="A2930" s="185" t="str">
        <f t="shared" si="45"/>
        <v>A</v>
      </c>
      <c r="B2930" s="186" t="s">
        <v>1420</v>
      </c>
      <c r="C2930" s="187" t="s">
        <v>1421</v>
      </c>
      <c r="D2930" s="188">
        <v>57925000</v>
      </c>
      <c r="E2930" s="188">
        <v>32000000</v>
      </c>
      <c r="F2930" s="188">
        <v>12000000</v>
      </c>
      <c r="G2930" s="188">
        <v>12200000</v>
      </c>
      <c r="H2930" s="188">
        <v>1725000</v>
      </c>
    </row>
    <row r="2931" spans="1:8" ht="15.75" thickTop="1">
      <c r="A2931" s="185" t="str">
        <f t="shared" si="45"/>
        <v>A</v>
      </c>
      <c r="B2931" s="189" t="s">
        <v>124</v>
      </c>
      <c r="C2931" s="189" t="s">
        <v>96</v>
      </c>
      <c r="D2931" s="190">
        <v>57925000</v>
      </c>
      <c r="E2931" s="190">
        <v>32000000</v>
      </c>
      <c r="F2931" s="190">
        <v>12000000</v>
      </c>
      <c r="G2931" s="190">
        <v>12200000</v>
      </c>
      <c r="H2931" s="190">
        <v>1725000</v>
      </c>
    </row>
    <row r="2932" spans="1:8">
      <c r="A2932" s="185" t="str">
        <f t="shared" si="45"/>
        <v>A</v>
      </c>
      <c r="B2932" s="191" t="s">
        <v>124</v>
      </c>
      <c r="C2932" s="191" t="s">
        <v>102</v>
      </c>
      <c r="D2932" s="192">
        <v>57925000</v>
      </c>
      <c r="E2932" s="192">
        <v>32000000</v>
      </c>
      <c r="F2932" s="192">
        <v>12000000</v>
      </c>
      <c r="G2932" s="192">
        <v>12200000</v>
      </c>
      <c r="H2932" s="192">
        <v>1725000</v>
      </c>
    </row>
    <row r="2933" spans="1:8" ht="15.75" thickBot="1">
      <c r="A2933" s="185" t="str">
        <f t="shared" si="45"/>
        <v>A</v>
      </c>
      <c r="B2933" s="186" t="s">
        <v>1422</v>
      </c>
      <c r="C2933" s="187" t="s">
        <v>1423</v>
      </c>
      <c r="D2933" s="188">
        <v>5047765</v>
      </c>
      <c r="E2933" s="188">
        <v>464800</v>
      </c>
      <c r="F2933" s="188">
        <v>1543900</v>
      </c>
      <c r="G2933" s="188">
        <v>1646200</v>
      </c>
      <c r="H2933" s="188">
        <v>1392865</v>
      </c>
    </row>
    <row r="2934" spans="1:8" ht="15.75" thickTop="1">
      <c r="A2934" s="185" t="str">
        <f t="shared" si="45"/>
        <v>A</v>
      </c>
      <c r="B2934" s="189" t="s">
        <v>124</v>
      </c>
      <c r="C2934" s="189" t="s">
        <v>96</v>
      </c>
      <c r="D2934" s="190">
        <v>5047765</v>
      </c>
      <c r="E2934" s="190">
        <v>464800</v>
      </c>
      <c r="F2934" s="190">
        <v>1543900</v>
      </c>
      <c r="G2934" s="190">
        <v>1646200</v>
      </c>
      <c r="H2934" s="190">
        <v>1392865</v>
      </c>
    </row>
    <row r="2935" spans="1:8">
      <c r="A2935" s="185" t="str">
        <f t="shared" si="45"/>
        <v>A</v>
      </c>
      <c r="B2935" s="191" t="s">
        <v>124</v>
      </c>
      <c r="C2935" s="191" t="s">
        <v>98</v>
      </c>
      <c r="D2935" s="192">
        <v>750000</v>
      </c>
      <c r="E2935" s="192">
        <v>157600</v>
      </c>
      <c r="F2935" s="192">
        <v>367600</v>
      </c>
      <c r="G2935" s="192">
        <v>67300</v>
      </c>
      <c r="H2935" s="192">
        <v>157500</v>
      </c>
    </row>
    <row r="2936" spans="1:8">
      <c r="A2936" s="185" t="str">
        <f t="shared" si="45"/>
        <v>A</v>
      </c>
      <c r="B2936" s="191" t="s">
        <v>124</v>
      </c>
      <c r="C2936" s="191" t="s">
        <v>100</v>
      </c>
      <c r="D2936" s="192">
        <v>470000</v>
      </c>
      <c r="E2936" s="192">
        <v>250200</v>
      </c>
      <c r="F2936" s="192">
        <v>116000</v>
      </c>
      <c r="G2936" s="192">
        <v>42900</v>
      </c>
      <c r="H2936" s="192">
        <v>60900</v>
      </c>
    </row>
    <row r="2937" spans="1:8">
      <c r="A2937" s="185" t="str">
        <f t="shared" si="45"/>
        <v>A</v>
      </c>
      <c r="B2937" s="191" t="s">
        <v>124</v>
      </c>
      <c r="C2937" s="191" t="s">
        <v>102</v>
      </c>
      <c r="D2937" s="192">
        <v>3827765</v>
      </c>
      <c r="E2937" s="192">
        <v>57000</v>
      </c>
      <c r="F2937" s="192">
        <v>1060300</v>
      </c>
      <c r="G2937" s="192">
        <v>1536000</v>
      </c>
      <c r="H2937" s="192">
        <v>1174465</v>
      </c>
    </row>
    <row r="2938" spans="1:8" ht="30.75" thickBot="1">
      <c r="A2938" s="185" t="str">
        <f t="shared" si="45"/>
        <v>A</v>
      </c>
      <c r="B2938" s="186" t="s">
        <v>1424</v>
      </c>
      <c r="C2938" s="187" t="s">
        <v>1425</v>
      </c>
      <c r="D2938" s="188">
        <v>5047765</v>
      </c>
      <c r="E2938" s="188">
        <v>464800</v>
      </c>
      <c r="F2938" s="188">
        <v>1543900</v>
      </c>
      <c r="G2938" s="188">
        <v>1646200</v>
      </c>
      <c r="H2938" s="188">
        <v>1392865</v>
      </c>
    </row>
    <row r="2939" spans="1:8" ht="15.75" thickTop="1">
      <c r="A2939" s="185" t="str">
        <f t="shared" si="45"/>
        <v>A</v>
      </c>
      <c r="B2939" s="189" t="s">
        <v>124</v>
      </c>
      <c r="C2939" s="189" t="s">
        <v>96</v>
      </c>
      <c r="D2939" s="190">
        <v>5047765</v>
      </c>
      <c r="E2939" s="190">
        <v>464800</v>
      </c>
      <c r="F2939" s="190">
        <v>1543900</v>
      </c>
      <c r="G2939" s="190">
        <v>1646200</v>
      </c>
      <c r="H2939" s="190">
        <v>1392865</v>
      </c>
    </row>
    <row r="2940" spans="1:8">
      <c r="A2940" s="185" t="str">
        <f t="shared" si="45"/>
        <v>A</v>
      </c>
      <c r="B2940" s="191" t="s">
        <v>124</v>
      </c>
      <c r="C2940" s="191" t="s">
        <v>98</v>
      </c>
      <c r="D2940" s="192">
        <v>750000</v>
      </c>
      <c r="E2940" s="192">
        <v>157600</v>
      </c>
      <c r="F2940" s="192">
        <v>367600</v>
      </c>
      <c r="G2940" s="192">
        <v>67300</v>
      </c>
      <c r="H2940" s="192">
        <v>157500</v>
      </c>
    </row>
    <row r="2941" spans="1:8">
      <c r="A2941" s="185" t="str">
        <f t="shared" si="45"/>
        <v>A</v>
      </c>
      <c r="B2941" s="191" t="s">
        <v>124</v>
      </c>
      <c r="C2941" s="191" t="s">
        <v>100</v>
      </c>
      <c r="D2941" s="192">
        <v>470000</v>
      </c>
      <c r="E2941" s="192">
        <v>250200</v>
      </c>
      <c r="F2941" s="192">
        <v>116000</v>
      </c>
      <c r="G2941" s="192">
        <v>42900</v>
      </c>
      <c r="H2941" s="192">
        <v>60900</v>
      </c>
    </row>
    <row r="2942" spans="1:8">
      <c r="A2942" s="185" t="str">
        <f t="shared" si="45"/>
        <v>A</v>
      </c>
      <c r="B2942" s="191" t="s">
        <v>124</v>
      </c>
      <c r="C2942" s="191" t="s">
        <v>102</v>
      </c>
      <c r="D2942" s="192">
        <v>3827765</v>
      </c>
      <c r="E2942" s="192">
        <v>57000</v>
      </c>
      <c r="F2942" s="192">
        <v>1060300</v>
      </c>
      <c r="G2942" s="192">
        <v>1536000</v>
      </c>
      <c r="H2942" s="192">
        <v>1174465</v>
      </c>
    </row>
    <row r="2943" spans="1:8" ht="15.75" thickBot="1">
      <c r="A2943" s="185" t="str">
        <f t="shared" si="45"/>
        <v>A</v>
      </c>
      <c r="B2943" s="186" t="s">
        <v>1426</v>
      </c>
      <c r="C2943" s="187" t="s">
        <v>1427</v>
      </c>
      <c r="D2943" s="188">
        <v>16000000</v>
      </c>
      <c r="E2943" s="188">
        <v>3269800</v>
      </c>
      <c r="F2943" s="188">
        <v>4008600</v>
      </c>
      <c r="G2943" s="188">
        <v>4102800</v>
      </c>
      <c r="H2943" s="188">
        <v>4618800</v>
      </c>
    </row>
    <row r="2944" spans="1:8" ht="15.75" thickTop="1">
      <c r="A2944" s="185" t="str">
        <f t="shared" si="45"/>
        <v>A</v>
      </c>
      <c r="B2944" s="189" t="s">
        <v>124</v>
      </c>
      <c r="C2944" s="189" t="s">
        <v>96</v>
      </c>
      <c r="D2944" s="190">
        <v>16000000</v>
      </c>
      <c r="E2944" s="190">
        <v>3269800</v>
      </c>
      <c r="F2944" s="190">
        <v>4008600</v>
      </c>
      <c r="G2944" s="190">
        <v>4102800</v>
      </c>
      <c r="H2944" s="190">
        <v>4618800</v>
      </c>
    </row>
    <row r="2945" spans="1:8">
      <c r="A2945" s="185" t="str">
        <f t="shared" si="45"/>
        <v>A</v>
      </c>
      <c r="B2945" s="191" t="s">
        <v>124</v>
      </c>
      <c r="C2945" s="191" t="s">
        <v>98</v>
      </c>
      <c r="D2945" s="192">
        <v>16000000</v>
      </c>
      <c r="E2945" s="192">
        <v>3269800</v>
      </c>
      <c r="F2945" s="192">
        <v>4008600</v>
      </c>
      <c r="G2945" s="192">
        <v>4102800</v>
      </c>
      <c r="H2945" s="192">
        <v>4618800</v>
      </c>
    </row>
    <row r="2946" spans="1:8" ht="45.75" thickBot="1">
      <c r="A2946" s="185" t="str">
        <f t="shared" si="45"/>
        <v>A</v>
      </c>
      <c r="B2946" s="186" t="s">
        <v>1428</v>
      </c>
      <c r="C2946" s="187" t="s">
        <v>1429</v>
      </c>
      <c r="D2946" s="188">
        <v>10900000</v>
      </c>
      <c r="E2946" s="188">
        <v>2573000</v>
      </c>
      <c r="F2946" s="188">
        <v>2675000</v>
      </c>
      <c r="G2946" s="188">
        <v>2764000</v>
      </c>
      <c r="H2946" s="188">
        <v>2888000</v>
      </c>
    </row>
    <row r="2947" spans="1:8" ht="15.75" thickTop="1">
      <c r="A2947" s="185" t="str">
        <f t="shared" si="45"/>
        <v>A</v>
      </c>
      <c r="B2947" s="189" t="s">
        <v>124</v>
      </c>
      <c r="C2947" s="189" t="s">
        <v>96</v>
      </c>
      <c r="D2947" s="190">
        <v>10900000</v>
      </c>
      <c r="E2947" s="190">
        <v>2573000</v>
      </c>
      <c r="F2947" s="190">
        <v>2675000</v>
      </c>
      <c r="G2947" s="190">
        <v>2764000</v>
      </c>
      <c r="H2947" s="190">
        <v>2888000</v>
      </c>
    </row>
    <row r="2948" spans="1:8">
      <c r="A2948" s="185" t="str">
        <f t="shared" si="45"/>
        <v>A</v>
      </c>
      <c r="B2948" s="191" t="s">
        <v>124</v>
      </c>
      <c r="C2948" s="191" t="s">
        <v>98</v>
      </c>
      <c r="D2948" s="192">
        <v>10900000</v>
      </c>
      <c r="E2948" s="192">
        <v>2573000</v>
      </c>
      <c r="F2948" s="192">
        <v>2675000</v>
      </c>
      <c r="G2948" s="192">
        <v>2764000</v>
      </c>
      <c r="H2948" s="192">
        <v>2888000</v>
      </c>
    </row>
    <row r="2949" spans="1:8" ht="45.75" thickBot="1">
      <c r="A2949" s="185" t="str">
        <f t="shared" si="45"/>
        <v>A</v>
      </c>
      <c r="B2949" s="186" t="s">
        <v>1430</v>
      </c>
      <c r="C2949" s="187" t="s">
        <v>1431</v>
      </c>
      <c r="D2949" s="188">
        <v>5000000</v>
      </c>
      <c r="E2949" s="188">
        <v>680000</v>
      </c>
      <c r="F2949" s="188">
        <v>1313500</v>
      </c>
      <c r="G2949" s="188">
        <v>1293000</v>
      </c>
      <c r="H2949" s="188">
        <v>1713500</v>
      </c>
    </row>
    <row r="2950" spans="1:8" ht="15.75" thickTop="1">
      <c r="A2950" s="185" t="str">
        <f t="shared" si="45"/>
        <v>A</v>
      </c>
      <c r="B2950" s="189" t="s">
        <v>124</v>
      </c>
      <c r="C2950" s="189" t="s">
        <v>96</v>
      </c>
      <c r="D2950" s="190">
        <v>5000000</v>
      </c>
      <c r="E2950" s="190">
        <v>680000</v>
      </c>
      <c r="F2950" s="190">
        <v>1313500</v>
      </c>
      <c r="G2950" s="190">
        <v>1293000</v>
      </c>
      <c r="H2950" s="190">
        <v>1713500</v>
      </c>
    </row>
    <row r="2951" spans="1:8">
      <c r="A2951" s="185" t="str">
        <f t="shared" ref="A2951:A3014" si="46">(IF(OR(D2951&lt;&gt;0,E2951&lt;&gt;0,F2951&lt;&gt;0,G2951&lt;&gt;0,H2951&lt;&gt;0),"A","B"))</f>
        <v>A</v>
      </c>
      <c r="B2951" s="191" t="s">
        <v>124</v>
      </c>
      <c r="C2951" s="191" t="s">
        <v>98</v>
      </c>
      <c r="D2951" s="192">
        <v>5000000</v>
      </c>
      <c r="E2951" s="192">
        <v>680000</v>
      </c>
      <c r="F2951" s="192">
        <v>1313500</v>
      </c>
      <c r="G2951" s="192">
        <v>1293000</v>
      </c>
      <c r="H2951" s="192">
        <v>1713500</v>
      </c>
    </row>
    <row r="2952" spans="1:8" ht="15.75" thickBot="1">
      <c r="A2952" s="185" t="str">
        <f t="shared" si="46"/>
        <v>A</v>
      </c>
      <c r="B2952" s="186" t="s">
        <v>1432</v>
      </c>
      <c r="C2952" s="187" t="s">
        <v>1433</v>
      </c>
      <c r="D2952" s="188">
        <v>100000</v>
      </c>
      <c r="E2952" s="188">
        <v>16800</v>
      </c>
      <c r="F2952" s="188">
        <v>20100</v>
      </c>
      <c r="G2952" s="188">
        <v>45800</v>
      </c>
      <c r="H2952" s="188">
        <v>17300</v>
      </c>
    </row>
    <row r="2953" spans="1:8" ht="15.75" thickTop="1">
      <c r="A2953" s="185" t="str">
        <f t="shared" si="46"/>
        <v>A</v>
      </c>
      <c r="B2953" s="189" t="s">
        <v>124</v>
      </c>
      <c r="C2953" s="189" t="s">
        <v>96</v>
      </c>
      <c r="D2953" s="190">
        <v>100000</v>
      </c>
      <c r="E2953" s="190">
        <v>16800</v>
      </c>
      <c r="F2953" s="190">
        <v>20100</v>
      </c>
      <c r="G2953" s="190">
        <v>45800</v>
      </c>
      <c r="H2953" s="190">
        <v>17300</v>
      </c>
    </row>
    <row r="2954" spans="1:8">
      <c r="A2954" s="185" t="str">
        <f t="shared" si="46"/>
        <v>A</v>
      </c>
      <c r="B2954" s="191" t="s">
        <v>124</v>
      </c>
      <c r="C2954" s="191" t="s">
        <v>98</v>
      </c>
      <c r="D2954" s="192">
        <v>100000</v>
      </c>
      <c r="E2954" s="192">
        <v>16800</v>
      </c>
      <c r="F2954" s="192">
        <v>20100</v>
      </c>
      <c r="G2954" s="192">
        <v>45800</v>
      </c>
      <c r="H2954" s="192">
        <v>17300</v>
      </c>
    </row>
    <row r="2955" spans="1:8" ht="15.75" thickBot="1">
      <c r="A2955" s="185" t="str">
        <f t="shared" si="46"/>
        <v>A</v>
      </c>
      <c r="B2955" s="186" t="s">
        <v>1434</v>
      </c>
      <c r="C2955" s="187" t="s">
        <v>1435</v>
      </c>
      <c r="D2955" s="188">
        <v>62500000</v>
      </c>
      <c r="E2955" s="188">
        <v>13728000</v>
      </c>
      <c r="F2955" s="188">
        <v>15324000</v>
      </c>
      <c r="G2955" s="188">
        <v>13939000</v>
      </c>
      <c r="H2955" s="188">
        <v>19509000</v>
      </c>
    </row>
    <row r="2956" spans="1:8" ht="15.75" thickTop="1">
      <c r="A2956" s="185" t="str">
        <f t="shared" si="46"/>
        <v>A</v>
      </c>
      <c r="B2956" s="189" t="s">
        <v>124</v>
      </c>
      <c r="C2956" s="189" t="s">
        <v>96</v>
      </c>
      <c r="D2956" s="190">
        <v>61980000</v>
      </c>
      <c r="E2956" s="190">
        <v>13573000</v>
      </c>
      <c r="F2956" s="190">
        <v>15224000</v>
      </c>
      <c r="G2956" s="190">
        <v>13774000</v>
      </c>
      <c r="H2956" s="190">
        <v>19409000</v>
      </c>
    </row>
    <row r="2957" spans="1:8">
      <c r="A2957" s="185" t="str">
        <f t="shared" si="46"/>
        <v>A</v>
      </c>
      <c r="B2957" s="191" t="s">
        <v>124</v>
      </c>
      <c r="C2957" s="191" t="s">
        <v>97</v>
      </c>
      <c r="D2957" s="192">
        <v>270000</v>
      </c>
      <c r="E2957" s="192">
        <v>67000</v>
      </c>
      <c r="F2957" s="192">
        <v>68000</v>
      </c>
      <c r="G2957" s="192">
        <v>68000</v>
      </c>
      <c r="H2957" s="192">
        <v>67000</v>
      </c>
    </row>
    <row r="2958" spans="1:8">
      <c r="A2958" s="185" t="str">
        <f t="shared" si="46"/>
        <v>A</v>
      </c>
      <c r="B2958" s="191" t="s">
        <v>124</v>
      </c>
      <c r="C2958" s="191" t="s">
        <v>98</v>
      </c>
      <c r="D2958" s="192">
        <v>3592000</v>
      </c>
      <c r="E2958" s="192">
        <v>750000</v>
      </c>
      <c r="F2958" s="192">
        <v>850000</v>
      </c>
      <c r="G2958" s="192">
        <v>900000</v>
      </c>
      <c r="H2958" s="192">
        <v>1092000</v>
      </c>
    </row>
    <row r="2959" spans="1:8">
      <c r="A2959" s="185" t="str">
        <f t="shared" si="46"/>
        <v>A</v>
      </c>
      <c r="B2959" s="191" t="s">
        <v>124</v>
      </c>
      <c r="C2959" s="191" t="s">
        <v>100</v>
      </c>
      <c r="D2959" s="192">
        <v>23100000</v>
      </c>
      <c r="E2959" s="192">
        <v>5000000</v>
      </c>
      <c r="F2959" s="192">
        <v>5050000</v>
      </c>
      <c r="G2959" s="192">
        <v>5050000</v>
      </c>
      <c r="H2959" s="192">
        <v>8000000</v>
      </c>
    </row>
    <row r="2960" spans="1:8">
      <c r="A2960" s="185" t="str">
        <f t="shared" si="46"/>
        <v>A</v>
      </c>
      <c r="B2960" s="191" t="s">
        <v>124</v>
      </c>
      <c r="C2960" s="191" t="s">
        <v>15</v>
      </c>
      <c r="D2960" s="192">
        <v>1000000</v>
      </c>
      <c r="E2960" s="192">
        <v>250000</v>
      </c>
      <c r="F2960" s="192">
        <v>250000</v>
      </c>
      <c r="G2960" s="192">
        <v>250000</v>
      </c>
      <c r="H2960" s="192">
        <v>250000</v>
      </c>
    </row>
    <row r="2961" spans="1:8">
      <c r="A2961" s="185" t="str">
        <f t="shared" si="46"/>
        <v>A</v>
      </c>
      <c r="B2961" s="191" t="s">
        <v>124</v>
      </c>
      <c r="C2961" s="191" t="s">
        <v>101</v>
      </c>
      <c r="D2961" s="192">
        <v>15000</v>
      </c>
      <c r="E2961" s="192">
        <v>5000</v>
      </c>
      <c r="F2961" s="192">
        <v>5000</v>
      </c>
      <c r="G2961" s="192">
        <v>5000</v>
      </c>
      <c r="H2961" s="192">
        <v>0</v>
      </c>
    </row>
    <row r="2962" spans="1:8">
      <c r="A2962" s="185" t="str">
        <f t="shared" si="46"/>
        <v>A</v>
      </c>
      <c r="B2962" s="191" t="s">
        <v>124</v>
      </c>
      <c r="C2962" s="191" t="s">
        <v>102</v>
      </c>
      <c r="D2962" s="192">
        <v>34003000</v>
      </c>
      <c r="E2962" s="192">
        <v>7501000</v>
      </c>
      <c r="F2962" s="192">
        <v>9001000</v>
      </c>
      <c r="G2962" s="192">
        <v>7501000</v>
      </c>
      <c r="H2962" s="192">
        <v>10000000</v>
      </c>
    </row>
    <row r="2963" spans="1:8">
      <c r="A2963" s="185" t="str">
        <f t="shared" si="46"/>
        <v>A</v>
      </c>
      <c r="B2963" s="189" t="s">
        <v>124</v>
      </c>
      <c r="C2963" s="189" t="s">
        <v>121</v>
      </c>
      <c r="D2963" s="190">
        <v>520000</v>
      </c>
      <c r="E2963" s="190">
        <v>155000</v>
      </c>
      <c r="F2963" s="190">
        <v>100000</v>
      </c>
      <c r="G2963" s="190">
        <v>165000</v>
      </c>
      <c r="H2963" s="190">
        <v>100000</v>
      </c>
    </row>
    <row r="2964" spans="1:8" ht="15.75" thickBot="1">
      <c r="A2964" s="185" t="str">
        <f t="shared" si="46"/>
        <v>A</v>
      </c>
      <c r="B2964" s="186" t="s">
        <v>1436</v>
      </c>
      <c r="C2964" s="187" t="s">
        <v>1437</v>
      </c>
      <c r="D2964" s="188">
        <v>60000000</v>
      </c>
      <c r="E2964" s="188">
        <v>13150000</v>
      </c>
      <c r="F2964" s="188">
        <v>14700000</v>
      </c>
      <c r="G2964" s="188">
        <v>13300000</v>
      </c>
      <c r="H2964" s="188">
        <v>18850000</v>
      </c>
    </row>
    <row r="2965" spans="1:8" ht="15.75" thickTop="1">
      <c r="A2965" s="185" t="str">
        <f t="shared" si="46"/>
        <v>A</v>
      </c>
      <c r="B2965" s="189" t="s">
        <v>124</v>
      </c>
      <c r="C2965" s="189" t="s">
        <v>96</v>
      </c>
      <c r="D2965" s="190">
        <v>59500000</v>
      </c>
      <c r="E2965" s="190">
        <v>13000000</v>
      </c>
      <c r="F2965" s="190">
        <v>14600000</v>
      </c>
      <c r="G2965" s="190">
        <v>13150000</v>
      </c>
      <c r="H2965" s="190">
        <v>18750000</v>
      </c>
    </row>
    <row r="2966" spans="1:8">
      <c r="A2966" s="185" t="str">
        <f t="shared" si="46"/>
        <v>A</v>
      </c>
      <c r="B2966" s="191" t="s">
        <v>124</v>
      </c>
      <c r="C2966" s="191" t="s">
        <v>98</v>
      </c>
      <c r="D2966" s="192">
        <v>1500000</v>
      </c>
      <c r="E2966" s="192">
        <v>250000</v>
      </c>
      <c r="F2966" s="192">
        <v>350000</v>
      </c>
      <c r="G2966" s="192">
        <v>400000</v>
      </c>
      <c r="H2966" s="192">
        <v>500000</v>
      </c>
    </row>
    <row r="2967" spans="1:8">
      <c r="A2967" s="185" t="str">
        <f t="shared" si="46"/>
        <v>A</v>
      </c>
      <c r="B2967" s="191" t="s">
        <v>124</v>
      </c>
      <c r="C2967" s="191" t="s">
        <v>100</v>
      </c>
      <c r="D2967" s="192">
        <v>23000000</v>
      </c>
      <c r="E2967" s="192">
        <v>5000000</v>
      </c>
      <c r="F2967" s="192">
        <v>5000000</v>
      </c>
      <c r="G2967" s="192">
        <v>5000000</v>
      </c>
      <c r="H2967" s="192">
        <v>8000000</v>
      </c>
    </row>
    <row r="2968" spans="1:8">
      <c r="A2968" s="185" t="str">
        <f t="shared" si="46"/>
        <v>A</v>
      </c>
      <c r="B2968" s="191" t="s">
        <v>124</v>
      </c>
      <c r="C2968" s="191" t="s">
        <v>15</v>
      </c>
      <c r="D2968" s="192">
        <v>1000000</v>
      </c>
      <c r="E2968" s="192">
        <v>250000</v>
      </c>
      <c r="F2968" s="192">
        <v>250000</v>
      </c>
      <c r="G2968" s="192">
        <v>250000</v>
      </c>
      <c r="H2968" s="192">
        <v>250000</v>
      </c>
    </row>
    <row r="2969" spans="1:8">
      <c r="A2969" s="185" t="str">
        <f t="shared" si="46"/>
        <v>A</v>
      </c>
      <c r="B2969" s="191" t="s">
        <v>124</v>
      </c>
      <c r="C2969" s="191" t="s">
        <v>102</v>
      </c>
      <c r="D2969" s="192">
        <v>34000000</v>
      </c>
      <c r="E2969" s="192">
        <v>7500000</v>
      </c>
      <c r="F2969" s="192">
        <v>9000000</v>
      </c>
      <c r="G2969" s="192">
        <v>7500000</v>
      </c>
      <c r="H2969" s="192">
        <v>10000000</v>
      </c>
    </row>
    <row r="2970" spans="1:8">
      <c r="A2970" s="185" t="str">
        <f t="shared" si="46"/>
        <v>A</v>
      </c>
      <c r="B2970" s="189" t="s">
        <v>124</v>
      </c>
      <c r="C2970" s="189" t="s">
        <v>121</v>
      </c>
      <c r="D2970" s="190">
        <v>500000</v>
      </c>
      <c r="E2970" s="190">
        <v>150000</v>
      </c>
      <c r="F2970" s="190">
        <v>100000</v>
      </c>
      <c r="G2970" s="190">
        <v>150000</v>
      </c>
      <c r="H2970" s="190">
        <v>100000</v>
      </c>
    </row>
    <row r="2971" spans="1:8" ht="45.75" thickBot="1">
      <c r="A2971" s="185" t="str">
        <f t="shared" si="46"/>
        <v>A</v>
      </c>
      <c r="B2971" s="186" t="s">
        <v>1438</v>
      </c>
      <c r="C2971" s="187" t="s">
        <v>1439</v>
      </c>
      <c r="D2971" s="188">
        <v>60000000</v>
      </c>
      <c r="E2971" s="188">
        <v>13150000</v>
      </c>
      <c r="F2971" s="188">
        <v>14700000</v>
      </c>
      <c r="G2971" s="188">
        <v>13300000</v>
      </c>
      <c r="H2971" s="188">
        <v>18850000</v>
      </c>
    </row>
    <row r="2972" spans="1:8" ht="15.75" thickTop="1">
      <c r="A2972" s="185" t="str">
        <f t="shared" si="46"/>
        <v>A</v>
      </c>
      <c r="B2972" s="189" t="s">
        <v>124</v>
      </c>
      <c r="C2972" s="189" t="s">
        <v>96</v>
      </c>
      <c r="D2972" s="190">
        <v>59500000</v>
      </c>
      <c r="E2972" s="190">
        <v>13000000</v>
      </c>
      <c r="F2972" s="190">
        <v>14600000</v>
      </c>
      <c r="G2972" s="190">
        <v>13150000</v>
      </c>
      <c r="H2972" s="190">
        <v>18750000</v>
      </c>
    </row>
    <row r="2973" spans="1:8">
      <c r="A2973" s="185" t="str">
        <f t="shared" si="46"/>
        <v>A</v>
      </c>
      <c r="B2973" s="191" t="s">
        <v>124</v>
      </c>
      <c r="C2973" s="191" t="s">
        <v>98</v>
      </c>
      <c r="D2973" s="192">
        <v>1500000</v>
      </c>
      <c r="E2973" s="192">
        <v>250000</v>
      </c>
      <c r="F2973" s="192">
        <v>350000</v>
      </c>
      <c r="G2973" s="192">
        <v>400000</v>
      </c>
      <c r="H2973" s="192">
        <v>500000</v>
      </c>
    </row>
    <row r="2974" spans="1:8">
      <c r="A2974" s="185" t="str">
        <f t="shared" si="46"/>
        <v>A</v>
      </c>
      <c r="B2974" s="191" t="s">
        <v>124</v>
      </c>
      <c r="C2974" s="191" t="s">
        <v>100</v>
      </c>
      <c r="D2974" s="192">
        <v>23000000</v>
      </c>
      <c r="E2974" s="192">
        <v>5000000</v>
      </c>
      <c r="F2974" s="192">
        <v>5000000</v>
      </c>
      <c r="G2974" s="192">
        <v>5000000</v>
      </c>
      <c r="H2974" s="192">
        <v>8000000</v>
      </c>
    </row>
    <row r="2975" spans="1:8">
      <c r="A2975" s="185" t="str">
        <f t="shared" si="46"/>
        <v>A</v>
      </c>
      <c r="B2975" s="191" t="s">
        <v>124</v>
      </c>
      <c r="C2975" s="191" t="s">
        <v>15</v>
      </c>
      <c r="D2975" s="192">
        <v>1000000</v>
      </c>
      <c r="E2975" s="192">
        <v>250000</v>
      </c>
      <c r="F2975" s="192">
        <v>250000</v>
      </c>
      <c r="G2975" s="192">
        <v>250000</v>
      </c>
      <c r="H2975" s="192">
        <v>250000</v>
      </c>
    </row>
    <row r="2976" spans="1:8">
      <c r="A2976" s="185" t="str">
        <f t="shared" si="46"/>
        <v>A</v>
      </c>
      <c r="B2976" s="191" t="s">
        <v>124</v>
      </c>
      <c r="C2976" s="191" t="s">
        <v>102</v>
      </c>
      <c r="D2976" s="192">
        <v>34000000</v>
      </c>
      <c r="E2976" s="192">
        <v>7500000</v>
      </c>
      <c r="F2976" s="192">
        <v>9000000</v>
      </c>
      <c r="G2976" s="192">
        <v>7500000</v>
      </c>
      <c r="H2976" s="192">
        <v>10000000</v>
      </c>
    </row>
    <row r="2977" spans="1:8">
      <c r="A2977" s="185" t="str">
        <f t="shared" si="46"/>
        <v>A</v>
      </c>
      <c r="B2977" s="189" t="s">
        <v>124</v>
      </c>
      <c r="C2977" s="189" t="s">
        <v>121</v>
      </c>
      <c r="D2977" s="190">
        <v>500000</v>
      </c>
      <c r="E2977" s="190">
        <v>150000</v>
      </c>
      <c r="F2977" s="190">
        <v>100000</v>
      </c>
      <c r="G2977" s="190">
        <v>150000</v>
      </c>
      <c r="H2977" s="190">
        <v>100000</v>
      </c>
    </row>
    <row r="2978" spans="1:8" ht="45.75" thickBot="1">
      <c r="A2978" s="185" t="str">
        <f t="shared" si="46"/>
        <v>A</v>
      </c>
      <c r="B2978" s="186" t="s">
        <v>1490</v>
      </c>
      <c r="C2978" s="187" t="s">
        <v>1491</v>
      </c>
      <c r="D2978" s="188">
        <v>100000</v>
      </c>
      <c r="E2978" s="188">
        <v>0</v>
      </c>
      <c r="F2978" s="188">
        <v>50000</v>
      </c>
      <c r="G2978" s="188">
        <v>50000</v>
      </c>
      <c r="H2978" s="188">
        <v>0</v>
      </c>
    </row>
    <row r="2979" spans="1:8" ht="15.75" thickTop="1">
      <c r="A2979" s="185" t="str">
        <f t="shared" si="46"/>
        <v>A</v>
      </c>
      <c r="B2979" s="189" t="s">
        <v>124</v>
      </c>
      <c r="C2979" s="189" t="s">
        <v>96</v>
      </c>
      <c r="D2979" s="190">
        <v>100000</v>
      </c>
      <c r="E2979" s="190">
        <v>0</v>
      </c>
      <c r="F2979" s="190">
        <v>50000</v>
      </c>
      <c r="G2979" s="190">
        <v>50000</v>
      </c>
      <c r="H2979" s="190">
        <v>0</v>
      </c>
    </row>
    <row r="2980" spans="1:8">
      <c r="A2980" s="185" t="str">
        <f t="shared" si="46"/>
        <v>A</v>
      </c>
      <c r="B2980" s="191" t="s">
        <v>124</v>
      </c>
      <c r="C2980" s="191" t="s">
        <v>100</v>
      </c>
      <c r="D2980" s="192">
        <v>100000</v>
      </c>
      <c r="E2980" s="192">
        <v>0</v>
      </c>
      <c r="F2980" s="192">
        <v>50000</v>
      </c>
      <c r="G2980" s="192">
        <v>50000</v>
      </c>
      <c r="H2980" s="192">
        <v>0</v>
      </c>
    </row>
    <row r="2981" spans="1:8" ht="60.75" thickBot="1">
      <c r="A2981" s="185" t="str">
        <f t="shared" si="46"/>
        <v>A</v>
      </c>
      <c r="B2981" s="186" t="s">
        <v>1492</v>
      </c>
      <c r="C2981" s="187" t="s">
        <v>1493</v>
      </c>
      <c r="D2981" s="188">
        <v>100000</v>
      </c>
      <c r="E2981" s="188">
        <v>0</v>
      </c>
      <c r="F2981" s="188">
        <v>50000</v>
      </c>
      <c r="G2981" s="188">
        <v>50000</v>
      </c>
      <c r="H2981" s="188">
        <v>0</v>
      </c>
    </row>
    <row r="2982" spans="1:8" ht="15.75" thickTop="1">
      <c r="A2982" s="185" t="str">
        <f t="shared" si="46"/>
        <v>A</v>
      </c>
      <c r="B2982" s="189" t="s">
        <v>124</v>
      </c>
      <c r="C2982" s="189" t="s">
        <v>96</v>
      </c>
      <c r="D2982" s="190">
        <v>100000</v>
      </c>
      <c r="E2982" s="190">
        <v>0</v>
      </c>
      <c r="F2982" s="190">
        <v>50000</v>
      </c>
      <c r="G2982" s="190">
        <v>50000</v>
      </c>
      <c r="H2982" s="190">
        <v>0</v>
      </c>
    </row>
    <row r="2983" spans="1:8">
      <c r="A2983" s="185" t="str">
        <f t="shared" si="46"/>
        <v>A</v>
      </c>
      <c r="B2983" s="191" t="s">
        <v>124</v>
      </c>
      <c r="C2983" s="191" t="s">
        <v>100</v>
      </c>
      <c r="D2983" s="192">
        <v>100000</v>
      </c>
      <c r="E2983" s="192">
        <v>0</v>
      </c>
      <c r="F2983" s="192">
        <v>50000</v>
      </c>
      <c r="G2983" s="192">
        <v>50000</v>
      </c>
      <c r="H2983" s="192">
        <v>0</v>
      </c>
    </row>
    <row r="2984" spans="1:8" ht="15.75" thickBot="1">
      <c r="A2984" s="185" t="str">
        <f t="shared" si="46"/>
        <v>A</v>
      </c>
      <c r="B2984" s="186" t="s">
        <v>1494</v>
      </c>
      <c r="C2984" s="187" t="s">
        <v>1495</v>
      </c>
      <c r="D2984" s="188">
        <v>2400000</v>
      </c>
      <c r="E2984" s="188">
        <v>578000</v>
      </c>
      <c r="F2984" s="188">
        <v>574000</v>
      </c>
      <c r="G2984" s="188">
        <v>589000</v>
      </c>
      <c r="H2984" s="188">
        <v>659000</v>
      </c>
    </row>
    <row r="2985" spans="1:8" ht="15.75" thickTop="1">
      <c r="A2985" s="185" t="str">
        <f t="shared" si="46"/>
        <v>A</v>
      </c>
      <c r="B2985" s="189" t="s">
        <v>124</v>
      </c>
      <c r="C2985" s="189" t="s">
        <v>96</v>
      </c>
      <c r="D2985" s="190">
        <v>2380000</v>
      </c>
      <c r="E2985" s="190">
        <v>573000</v>
      </c>
      <c r="F2985" s="190">
        <v>574000</v>
      </c>
      <c r="G2985" s="190">
        <v>574000</v>
      </c>
      <c r="H2985" s="190">
        <v>659000</v>
      </c>
    </row>
    <row r="2986" spans="1:8">
      <c r="A2986" s="185" t="str">
        <f t="shared" si="46"/>
        <v>A</v>
      </c>
      <c r="B2986" s="191" t="s">
        <v>124</v>
      </c>
      <c r="C2986" s="191" t="s">
        <v>97</v>
      </c>
      <c r="D2986" s="192">
        <v>270000</v>
      </c>
      <c r="E2986" s="192">
        <v>67000</v>
      </c>
      <c r="F2986" s="192">
        <v>68000</v>
      </c>
      <c r="G2986" s="192">
        <v>68000</v>
      </c>
      <c r="H2986" s="192">
        <v>67000</v>
      </c>
    </row>
    <row r="2987" spans="1:8">
      <c r="A2987" s="185" t="str">
        <f t="shared" si="46"/>
        <v>A</v>
      </c>
      <c r="B2987" s="191" t="s">
        <v>124</v>
      </c>
      <c r="C2987" s="191" t="s">
        <v>98</v>
      </c>
      <c r="D2987" s="192">
        <v>2092000</v>
      </c>
      <c r="E2987" s="192">
        <v>500000</v>
      </c>
      <c r="F2987" s="192">
        <v>500000</v>
      </c>
      <c r="G2987" s="192">
        <v>500000</v>
      </c>
      <c r="H2987" s="192">
        <v>592000</v>
      </c>
    </row>
    <row r="2988" spans="1:8">
      <c r="A2988" s="185" t="str">
        <f t="shared" si="46"/>
        <v>A</v>
      </c>
      <c r="B2988" s="191" t="s">
        <v>124</v>
      </c>
      <c r="C2988" s="191" t="s">
        <v>101</v>
      </c>
      <c r="D2988" s="192">
        <v>15000</v>
      </c>
      <c r="E2988" s="192">
        <v>5000</v>
      </c>
      <c r="F2988" s="192">
        <v>5000</v>
      </c>
      <c r="G2988" s="192">
        <v>5000</v>
      </c>
      <c r="H2988" s="192">
        <v>0</v>
      </c>
    </row>
    <row r="2989" spans="1:8">
      <c r="A2989" s="185" t="str">
        <f t="shared" si="46"/>
        <v>A</v>
      </c>
      <c r="B2989" s="191" t="s">
        <v>124</v>
      </c>
      <c r="C2989" s="191" t="s">
        <v>102</v>
      </c>
      <c r="D2989" s="192">
        <v>3000</v>
      </c>
      <c r="E2989" s="192">
        <v>1000</v>
      </c>
      <c r="F2989" s="192">
        <v>1000</v>
      </c>
      <c r="G2989" s="192">
        <v>1000</v>
      </c>
      <c r="H2989" s="192">
        <v>0</v>
      </c>
    </row>
    <row r="2990" spans="1:8">
      <c r="A2990" s="185" t="str">
        <f t="shared" si="46"/>
        <v>A</v>
      </c>
      <c r="B2990" s="189" t="s">
        <v>124</v>
      </c>
      <c r="C2990" s="189" t="s">
        <v>121</v>
      </c>
      <c r="D2990" s="190">
        <v>20000</v>
      </c>
      <c r="E2990" s="190">
        <v>5000</v>
      </c>
      <c r="F2990" s="190">
        <v>0</v>
      </c>
      <c r="G2990" s="190">
        <v>15000</v>
      </c>
      <c r="H2990" s="190">
        <v>0</v>
      </c>
    </row>
    <row r="2991" spans="1:8" ht="15.75" thickBot="1">
      <c r="A2991" s="185" t="str">
        <f t="shared" si="46"/>
        <v>A</v>
      </c>
      <c r="B2991" s="186" t="s">
        <v>1496</v>
      </c>
      <c r="C2991" s="187" t="s">
        <v>1497</v>
      </c>
      <c r="D2991" s="188">
        <v>153425000</v>
      </c>
      <c r="E2991" s="188">
        <v>30281500</v>
      </c>
      <c r="F2991" s="188">
        <v>67178500</v>
      </c>
      <c r="G2991" s="188">
        <v>17316500</v>
      </c>
      <c r="H2991" s="188">
        <v>38648500</v>
      </c>
    </row>
    <row r="2992" spans="1:8" ht="15.75" thickTop="1">
      <c r="A2992" s="185" t="str">
        <f t="shared" si="46"/>
        <v>A</v>
      </c>
      <c r="B2992" s="189" t="s">
        <v>124</v>
      </c>
      <c r="C2992" s="189" t="s">
        <v>96</v>
      </c>
      <c r="D2992" s="190">
        <v>152982000</v>
      </c>
      <c r="E2992" s="190">
        <v>30205500</v>
      </c>
      <c r="F2992" s="190">
        <v>66843500</v>
      </c>
      <c r="G2992" s="190">
        <v>17285500</v>
      </c>
      <c r="H2992" s="190">
        <v>38647500</v>
      </c>
    </row>
    <row r="2993" spans="1:8">
      <c r="A2993" s="185" t="str">
        <f t="shared" si="46"/>
        <v>A</v>
      </c>
      <c r="B2993" s="191" t="s">
        <v>124</v>
      </c>
      <c r="C2993" s="191" t="s">
        <v>97</v>
      </c>
      <c r="D2993" s="192">
        <v>13006000</v>
      </c>
      <c r="E2993" s="192">
        <v>3582500</v>
      </c>
      <c r="F2993" s="192">
        <v>3603500</v>
      </c>
      <c r="G2993" s="192">
        <v>3419500</v>
      </c>
      <c r="H2993" s="192">
        <v>2400500</v>
      </c>
    </row>
    <row r="2994" spans="1:8">
      <c r="A2994" s="185" t="str">
        <f t="shared" si="46"/>
        <v>A</v>
      </c>
      <c r="B2994" s="191" t="s">
        <v>124</v>
      </c>
      <c r="C2994" s="191" t="s">
        <v>98</v>
      </c>
      <c r="D2994" s="192">
        <v>15354000</v>
      </c>
      <c r="E2994" s="192">
        <v>2112000</v>
      </c>
      <c r="F2994" s="192">
        <v>2730000</v>
      </c>
      <c r="G2994" s="192">
        <v>8281000</v>
      </c>
      <c r="H2994" s="192">
        <v>2231000</v>
      </c>
    </row>
    <row r="2995" spans="1:8">
      <c r="A2995" s="185" t="str">
        <f t="shared" si="46"/>
        <v>A</v>
      </c>
      <c r="B2995" s="191" t="s">
        <v>124</v>
      </c>
      <c r="C2995" s="191" t="s">
        <v>100</v>
      </c>
      <c r="D2995" s="192">
        <v>2200000</v>
      </c>
      <c r="E2995" s="192">
        <v>150000</v>
      </c>
      <c r="F2995" s="192">
        <v>650000</v>
      </c>
      <c r="G2995" s="192">
        <v>1100000</v>
      </c>
      <c r="H2995" s="192">
        <v>300000</v>
      </c>
    </row>
    <row r="2996" spans="1:8">
      <c r="A2996" s="185" t="str">
        <f t="shared" si="46"/>
        <v>A</v>
      </c>
      <c r="B2996" s="191" t="s">
        <v>124</v>
      </c>
      <c r="C2996" s="191" t="s">
        <v>15</v>
      </c>
      <c r="D2996" s="192">
        <v>363000</v>
      </c>
      <c r="E2996" s="192">
        <v>13000</v>
      </c>
      <c r="F2996" s="192">
        <v>0</v>
      </c>
      <c r="G2996" s="192">
        <v>350000</v>
      </c>
      <c r="H2996" s="192">
        <v>0</v>
      </c>
    </row>
    <row r="2997" spans="1:8">
      <c r="A2997" s="185" t="str">
        <f t="shared" si="46"/>
        <v>A</v>
      </c>
      <c r="B2997" s="191" t="s">
        <v>124</v>
      </c>
      <c r="C2997" s="191" t="s">
        <v>101</v>
      </c>
      <c r="D2997" s="192">
        <v>30000</v>
      </c>
      <c r="E2997" s="192">
        <v>6000</v>
      </c>
      <c r="F2997" s="192">
        <v>16000</v>
      </c>
      <c r="G2997" s="192">
        <v>5000</v>
      </c>
      <c r="H2997" s="192">
        <v>3000</v>
      </c>
    </row>
    <row r="2998" spans="1:8">
      <c r="A2998" s="185" t="str">
        <f t="shared" si="46"/>
        <v>A</v>
      </c>
      <c r="B2998" s="191" t="s">
        <v>124</v>
      </c>
      <c r="C2998" s="191" t="s">
        <v>102</v>
      </c>
      <c r="D2998" s="192">
        <v>122029000</v>
      </c>
      <c r="E2998" s="192">
        <v>24342000</v>
      </c>
      <c r="F2998" s="192">
        <v>59844000</v>
      </c>
      <c r="G2998" s="192">
        <v>4130000</v>
      </c>
      <c r="H2998" s="192">
        <v>33713000</v>
      </c>
    </row>
    <row r="2999" spans="1:8">
      <c r="A2999" s="185" t="str">
        <f t="shared" si="46"/>
        <v>A</v>
      </c>
      <c r="B2999" s="189" t="s">
        <v>124</v>
      </c>
      <c r="C2999" s="189" t="s">
        <v>121</v>
      </c>
      <c r="D2999" s="190">
        <v>443000</v>
      </c>
      <c r="E2999" s="190">
        <v>76000</v>
      </c>
      <c r="F2999" s="190">
        <v>335000</v>
      </c>
      <c r="G2999" s="190">
        <v>31000</v>
      </c>
      <c r="H2999" s="190">
        <v>1000</v>
      </c>
    </row>
    <row r="3000" spans="1:8" ht="15.75" thickBot="1">
      <c r="A3000" s="185" t="str">
        <f t="shared" si="46"/>
        <v>A</v>
      </c>
      <c r="B3000" s="186" t="s">
        <v>1498</v>
      </c>
      <c r="C3000" s="187" t="s">
        <v>1499</v>
      </c>
      <c r="D3000" s="188">
        <v>13800000</v>
      </c>
      <c r="E3000" s="188">
        <v>1889000</v>
      </c>
      <c r="F3000" s="188">
        <v>2674000</v>
      </c>
      <c r="G3000" s="188">
        <v>8278000</v>
      </c>
      <c r="H3000" s="188">
        <v>959000</v>
      </c>
    </row>
    <row r="3001" spans="1:8" ht="15.75" thickTop="1">
      <c r="A3001" s="185" t="str">
        <f t="shared" si="46"/>
        <v>A</v>
      </c>
      <c r="B3001" s="189" t="s">
        <v>124</v>
      </c>
      <c r="C3001" s="189" t="s">
        <v>96</v>
      </c>
      <c r="D3001" s="190">
        <v>13547000</v>
      </c>
      <c r="E3001" s="190">
        <v>1889000</v>
      </c>
      <c r="F3001" s="190">
        <v>2439000</v>
      </c>
      <c r="G3001" s="190">
        <v>8260000</v>
      </c>
      <c r="H3001" s="190">
        <v>959000</v>
      </c>
    </row>
    <row r="3002" spans="1:8">
      <c r="A3002" s="185" t="str">
        <f t="shared" si="46"/>
        <v>A</v>
      </c>
      <c r="B3002" s="191" t="s">
        <v>124</v>
      </c>
      <c r="C3002" s="191" t="s">
        <v>97</v>
      </c>
      <c r="D3002" s="192">
        <v>3200000</v>
      </c>
      <c r="E3002" s="192">
        <v>1119000</v>
      </c>
      <c r="F3002" s="192">
        <v>1125000</v>
      </c>
      <c r="G3002" s="192">
        <v>956000</v>
      </c>
      <c r="H3002" s="192">
        <v>0</v>
      </c>
    </row>
    <row r="3003" spans="1:8">
      <c r="A3003" s="185" t="str">
        <f t="shared" si="46"/>
        <v>A</v>
      </c>
      <c r="B3003" s="191" t="s">
        <v>124</v>
      </c>
      <c r="C3003" s="191" t="s">
        <v>98</v>
      </c>
      <c r="D3003" s="192">
        <v>9970000</v>
      </c>
      <c r="E3003" s="192">
        <v>765000</v>
      </c>
      <c r="F3003" s="192">
        <v>1300000</v>
      </c>
      <c r="G3003" s="192">
        <v>6950000</v>
      </c>
      <c r="H3003" s="192">
        <v>955000</v>
      </c>
    </row>
    <row r="3004" spans="1:8">
      <c r="A3004" s="185" t="str">
        <f t="shared" si="46"/>
        <v>A</v>
      </c>
      <c r="B3004" s="191" t="s">
        <v>124</v>
      </c>
      <c r="C3004" s="191" t="s">
        <v>15</v>
      </c>
      <c r="D3004" s="192">
        <v>350000</v>
      </c>
      <c r="E3004" s="192">
        <v>0</v>
      </c>
      <c r="F3004" s="192">
        <v>0</v>
      </c>
      <c r="G3004" s="192">
        <v>350000</v>
      </c>
      <c r="H3004" s="192">
        <v>0</v>
      </c>
    </row>
    <row r="3005" spans="1:8">
      <c r="A3005" s="185" t="str">
        <f t="shared" si="46"/>
        <v>A</v>
      </c>
      <c r="B3005" s="191" t="s">
        <v>124</v>
      </c>
      <c r="C3005" s="191" t="s">
        <v>101</v>
      </c>
      <c r="D3005" s="192">
        <v>10000</v>
      </c>
      <c r="E3005" s="192">
        <v>0</v>
      </c>
      <c r="F3005" s="192">
        <v>10000</v>
      </c>
      <c r="G3005" s="192">
        <v>0</v>
      </c>
      <c r="H3005" s="192">
        <v>0</v>
      </c>
    </row>
    <row r="3006" spans="1:8">
      <c r="A3006" s="185" t="str">
        <f t="shared" si="46"/>
        <v>A</v>
      </c>
      <c r="B3006" s="191" t="s">
        <v>124</v>
      </c>
      <c r="C3006" s="191" t="s">
        <v>102</v>
      </c>
      <c r="D3006" s="192">
        <v>17000</v>
      </c>
      <c r="E3006" s="192">
        <v>5000</v>
      </c>
      <c r="F3006" s="192">
        <v>4000</v>
      </c>
      <c r="G3006" s="192">
        <v>4000</v>
      </c>
      <c r="H3006" s="192">
        <v>4000</v>
      </c>
    </row>
    <row r="3007" spans="1:8">
      <c r="A3007" s="185" t="str">
        <f t="shared" si="46"/>
        <v>A</v>
      </c>
      <c r="B3007" s="189" t="s">
        <v>124</v>
      </c>
      <c r="C3007" s="189" t="s">
        <v>121</v>
      </c>
      <c r="D3007" s="190">
        <v>253000</v>
      </c>
      <c r="E3007" s="190">
        <v>0</v>
      </c>
      <c r="F3007" s="190">
        <v>235000</v>
      </c>
      <c r="G3007" s="190">
        <v>18000</v>
      </c>
      <c r="H3007" s="190">
        <v>0</v>
      </c>
    </row>
    <row r="3008" spans="1:8" ht="30.75" thickBot="1">
      <c r="A3008" s="185" t="str">
        <f t="shared" si="46"/>
        <v>A</v>
      </c>
      <c r="B3008" s="186" t="s">
        <v>1500</v>
      </c>
      <c r="C3008" s="187" t="s">
        <v>1501</v>
      </c>
      <c r="D3008" s="188">
        <v>3800000</v>
      </c>
      <c r="E3008" s="188">
        <v>1239000</v>
      </c>
      <c r="F3008" s="188">
        <v>1244000</v>
      </c>
      <c r="G3008" s="188">
        <v>1128000</v>
      </c>
      <c r="H3008" s="188">
        <v>189000</v>
      </c>
    </row>
    <row r="3009" spans="1:8" ht="15.75" thickTop="1">
      <c r="A3009" s="185" t="str">
        <f t="shared" si="46"/>
        <v>A</v>
      </c>
      <c r="B3009" s="189" t="s">
        <v>124</v>
      </c>
      <c r="C3009" s="189" t="s">
        <v>96</v>
      </c>
      <c r="D3009" s="190">
        <v>3777000</v>
      </c>
      <c r="E3009" s="190">
        <v>1239000</v>
      </c>
      <c r="F3009" s="190">
        <v>1239000</v>
      </c>
      <c r="G3009" s="190">
        <v>1110000</v>
      </c>
      <c r="H3009" s="190">
        <v>189000</v>
      </c>
    </row>
    <row r="3010" spans="1:8">
      <c r="A3010" s="185" t="str">
        <f t="shared" si="46"/>
        <v>A</v>
      </c>
      <c r="B3010" s="191" t="s">
        <v>124</v>
      </c>
      <c r="C3010" s="191" t="s">
        <v>97</v>
      </c>
      <c r="D3010" s="192">
        <v>3200000</v>
      </c>
      <c r="E3010" s="192">
        <v>1119000</v>
      </c>
      <c r="F3010" s="192">
        <v>1125000</v>
      </c>
      <c r="G3010" s="192">
        <v>956000</v>
      </c>
      <c r="H3010" s="192">
        <v>0</v>
      </c>
    </row>
    <row r="3011" spans="1:8">
      <c r="A3011" s="185" t="str">
        <f t="shared" si="46"/>
        <v>A</v>
      </c>
      <c r="B3011" s="191" t="s">
        <v>124</v>
      </c>
      <c r="C3011" s="191" t="s">
        <v>98</v>
      </c>
      <c r="D3011" s="192">
        <v>550000</v>
      </c>
      <c r="E3011" s="192">
        <v>115000</v>
      </c>
      <c r="F3011" s="192">
        <v>100000</v>
      </c>
      <c r="G3011" s="192">
        <v>150000</v>
      </c>
      <c r="H3011" s="192">
        <v>185000</v>
      </c>
    </row>
    <row r="3012" spans="1:8">
      <c r="A3012" s="185" t="str">
        <f t="shared" si="46"/>
        <v>A</v>
      </c>
      <c r="B3012" s="191" t="s">
        <v>124</v>
      </c>
      <c r="C3012" s="191" t="s">
        <v>101</v>
      </c>
      <c r="D3012" s="192">
        <v>10000</v>
      </c>
      <c r="E3012" s="192">
        <v>0</v>
      </c>
      <c r="F3012" s="192">
        <v>10000</v>
      </c>
      <c r="G3012" s="192">
        <v>0</v>
      </c>
      <c r="H3012" s="192">
        <v>0</v>
      </c>
    </row>
    <row r="3013" spans="1:8">
      <c r="A3013" s="185" t="str">
        <f t="shared" si="46"/>
        <v>A</v>
      </c>
      <c r="B3013" s="191" t="s">
        <v>124</v>
      </c>
      <c r="C3013" s="191" t="s">
        <v>102</v>
      </c>
      <c r="D3013" s="192">
        <v>17000</v>
      </c>
      <c r="E3013" s="192">
        <v>5000</v>
      </c>
      <c r="F3013" s="192">
        <v>4000</v>
      </c>
      <c r="G3013" s="192">
        <v>4000</v>
      </c>
      <c r="H3013" s="192">
        <v>4000</v>
      </c>
    </row>
    <row r="3014" spans="1:8">
      <c r="A3014" s="185" t="str">
        <f t="shared" si="46"/>
        <v>A</v>
      </c>
      <c r="B3014" s="189" t="s">
        <v>124</v>
      </c>
      <c r="C3014" s="189" t="s">
        <v>121</v>
      </c>
      <c r="D3014" s="190">
        <v>23000</v>
      </c>
      <c r="E3014" s="190">
        <v>0</v>
      </c>
      <c r="F3014" s="190">
        <v>5000</v>
      </c>
      <c r="G3014" s="190">
        <v>18000</v>
      </c>
      <c r="H3014" s="190">
        <v>0</v>
      </c>
    </row>
    <row r="3015" spans="1:8" ht="30.75" thickBot="1">
      <c r="A3015" s="185" t="str">
        <f t="shared" ref="A3015:A3078" si="47">(IF(OR(D3015&lt;&gt;0,E3015&lt;&gt;0,F3015&lt;&gt;0,G3015&lt;&gt;0,H3015&lt;&gt;0),"A","B"))</f>
        <v>A</v>
      </c>
      <c r="B3015" s="186" t="s">
        <v>1502</v>
      </c>
      <c r="C3015" s="187" t="s">
        <v>1503</v>
      </c>
      <c r="D3015" s="188">
        <v>10000000</v>
      </c>
      <c r="E3015" s="188">
        <v>650000</v>
      </c>
      <c r="F3015" s="188">
        <v>1430000</v>
      </c>
      <c r="G3015" s="188">
        <v>7150000</v>
      </c>
      <c r="H3015" s="188">
        <v>770000</v>
      </c>
    </row>
    <row r="3016" spans="1:8" ht="15.75" thickTop="1">
      <c r="A3016" s="185" t="str">
        <f t="shared" si="47"/>
        <v>A</v>
      </c>
      <c r="B3016" s="189" t="s">
        <v>124</v>
      </c>
      <c r="C3016" s="189" t="s">
        <v>96</v>
      </c>
      <c r="D3016" s="190">
        <v>9770000</v>
      </c>
      <c r="E3016" s="190">
        <v>650000</v>
      </c>
      <c r="F3016" s="190">
        <v>1200000</v>
      </c>
      <c r="G3016" s="190">
        <v>7150000</v>
      </c>
      <c r="H3016" s="190">
        <v>770000</v>
      </c>
    </row>
    <row r="3017" spans="1:8">
      <c r="A3017" s="185" t="str">
        <f t="shared" si="47"/>
        <v>A</v>
      </c>
      <c r="B3017" s="191" t="s">
        <v>124</v>
      </c>
      <c r="C3017" s="191" t="s">
        <v>98</v>
      </c>
      <c r="D3017" s="192">
        <v>9420000</v>
      </c>
      <c r="E3017" s="192">
        <v>650000</v>
      </c>
      <c r="F3017" s="192">
        <v>1200000</v>
      </c>
      <c r="G3017" s="192">
        <v>6800000</v>
      </c>
      <c r="H3017" s="192">
        <v>770000</v>
      </c>
    </row>
    <row r="3018" spans="1:8">
      <c r="A3018" s="185" t="str">
        <f t="shared" si="47"/>
        <v>A</v>
      </c>
      <c r="B3018" s="191" t="s">
        <v>124</v>
      </c>
      <c r="C3018" s="191" t="s">
        <v>15</v>
      </c>
      <c r="D3018" s="192">
        <v>350000</v>
      </c>
      <c r="E3018" s="192">
        <v>0</v>
      </c>
      <c r="F3018" s="192">
        <v>0</v>
      </c>
      <c r="G3018" s="192">
        <v>350000</v>
      </c>
      <c r="H3018" s="192">
        <v>0</v>
      </c>
    </row>
    <row r="3019" spans="1:8">
      <c r="A3019" s="185" t="str">
        <f t="shared" si="47"/>
        <v>A</v>
      </c>
      <c r="B3019" s="189" t="s">
        <v>124</v>
      </c>
      <c r="C3019" s="189" t="s">
        <v>121</v>
      </c>
      <c r="D3019" s="190">
        <v>230000</v>
      </c>
      <c r="E3019" s="190">
        <v>0</v>
      </c>
      <c r="F3019" s="190">
        <v>230000</v>
      </c>
      <c r="G3019" s="190">
        <v>0</v>
      </c>
      <c r="H3019" s="190">
        <v>0</v>
      </c>
    </row>
    <row r="3020" spans="1:8" ht="30.75" thickBot="1">
      <c r="A3020" s="185" t="str">
        <f t="shared" si="47"/>
        <v>A</v>
      </c>
      <c r="B3020" s="186" t="s">
        <v>1504</v>
      </c>
      <c r="C3020" s="187" t="s">
        <v>1505</v>
      </c>
      <c r="D3020" s="188">
        <v>117200000</v>
      </c>
      <c r="E3020" s="188">
        <v>23365000</v>
      </c>
      <c r="F3020" s="188">
        <v>59597000</v>
      </c>
      <c r="G3020" s="188">
        <v>997000</v>
      </c>
      <c r="H3020" s="188">
        <v>33241000</v>
      </c>
    </row>
    <row r="3021" spans="1:8" ht="15.75" thickTop="1">
      <c r="A3021" s="185" t="str">
        <f t="shared" si="47"/>
        <v>A</v>
      </c>
      <c r="B3021" s="189" t="s">
        <v>124</v>
      </c>
      <c r="C3021" s="189" t="s">
        <v>96</v>
      </c>
      <c r="D3021" s="190">
        <v>117200000</v>
      </c>
      <c r="E3021" s="190">
        <v>23365000</v>
      </c>
      <c r="F3021" s="190">
        <v>59597000</v>
      </c>
      <c r="G3021" s="190">
        <v>997000</v>
      </c>
      <c r="H3021" s="190">
        <v>33241000</v>
      </c>
    </row>
    <row r="3022" spans="1:8">
      <c r="A3022" s="185" t="str">
        <f t="shared" si="47"/>
        <v>A</v>
      </c>
      <c r="B3022" s="191" t="s">
        <v>124</v>
      </c>
      <c r="C3022" s="191" t="s">
        <v>98</v>
      </c>
      <c r="D3022" s="192">
        <v>1050000</v>
      </c>
      <c r="E3022" s="192">
        <v>250000</v>
      </c>
      <c r="F3022" s="192">
        <v>275000</v>
      </c>
      <c r="G3022" s="192">
        <v>275000</v>
      </c>
      <c r="H3022" s="192">
        <v>250000</v>
      </c>
    </row>
    <row r="3023" spans="1:8">
      <c r="A3023" s="185" t="str">
        <f t="shared" si="47"/>
        <v>A</v>
      </c>
      <c r="B3023" s="191" t="s">
        <v>124</v>
      </c>
      <c r="C3023" s="191" t="s">
        <v>100</v>
      </c>
      <c r="D3023" s="192">
        <v>200000</v>
      </c>
      <c r="E3023" s="192">
        <v>0</v>
      </c>
      <c r="F3023" s="192">
        <v>100000</v>
      </c>
      <c r="G3023" s="192">
        <v>100000</v>
      </c>
      <c r="H3023" s="192">
        <v>0</v>
      </c>
    </row>
    <row r="3024" spans="1:8">
      <c r="A3024" s="185" t="str">
        <f t="shared" si="47"/>
        <v>A</v>
      </c>
      <c r="B3024" s="191" t="s">
        <v>124</v>
      </c>
      <c r="C3024" s="191" t="s">
        <v>102</v>
      </c>
      <c r="D3024" s="192">
        <v>115950000</v>
      </c>
      <c r="E3024" s="192">
        <v>23115000</v>
      </c>
      <c r="F3024" s="192">
        <v>59222000</v>
      </c>
      <c r="G3024" s="192">
        <v>622000</v>
      </c>
      <c r="H3024" s="192">
        <v>32991000</v>
      </c>
    </row>
    <row r="3025" spans="1:8" ht="15.75" thickBot="1">
      <c r="A3025" s="185" t="str">
        <f t="shared" si="47"/>
        <v>A</v>
      </c>
      <c r="B3025" s="186" t="s">
        <v>1506</v>
      </c>
      <c r="C3025" s="187" t="s">
        <v>1507</v>
      </c>
      <c r="D3025" s="188">
        <v>98000000</v>
      </c>
      <c r="E3025" s="188">
        <v>18000000</v>
      </c>
      <c r="F3025" s="188">
        <v>51300000</v>
      </c>
      <c r="G3025" s="188">
        <v>0</v>
      </c>
      <c r="H3025" s="188">
        <v>28700000</v>
      </c>
    </row>
    <row r="3026" spans="1:8" ht="15.75" thickTop="1">
      <c r="A3026" s="185" t="str">
        <f t="shared" si="47"/>
        <v>A</v>
      </c>
      <c r="B3026" s="189" t="s">
        <v>124</v>
      </c>
      <c r="C3026" s="189" t="s">
        <v>96</v>
      </c>
      <c r="D3026" s="190">
        <v>98000000</v>
      </c>
      <c r="E3026" s="190">
        <v>18000000</v>
      </c>
      <c r="F3026" s="190">
        <v>51300000</v>
      </c>
      <c r="G3026" s="190">
        <v>0</v>
      </c>
      <c r="H3026" s="190">
        <v>28700000</v>
      </c>
    </row>
    <row r="3027" spans="1:8">
      <c r="A3027" s="185" t="str">
        <f t="shared" si="47"/>
        <v>A</v>
      </c>
      <c r="B3027" s="191" t="s">
        <v>124</v>
      </c>
      <c r="C3027" s="191" t="s">
        <v>102</v>
      </c>
      <c r="D3027" s="192">
        <v>98000000</v>
      </c>
      <c r="E3027" s="192">
        <v>18000000</v>
      </c>
      <c r="F3027" s="192">
        <v>51300000</v>
      </c>
      <c r="G3027" s="192">
        <v>0</v>
      </c>
      <c r="H3027" s="192">
        <v>28700000</v>
      </c>
    </row>
    <row r="3028" spans="1:8" ht="15.75" thickBot="1">
      <c r="A3028" s="185" t="str">
        <f t="shared" si="47"/>
        <v>A</v>
      </c>
      <c r="B3028" s="186" t="s">
        <v>1508</v>
      </c>
      <c r="C3028" s="187" t="s">
        <v>1509</v>
      </c>
      <c r="D3028" s="188">
        <v>4500000</v>
      </c>
      <c r="E3028" s="188">
        <v>1050000</v>
      </c>
      <c r="F3028" s="188">
        <v>2250000</v>
      </c>
      <c r="G3028" s="188">
        <v>0</v>
      </c>
      <c r="H3028" s="188">
        <v>1200000</v>
      </c>
    </row>
    <row r="3029" spans="1:8" ht="15.75" thickTop="1">
      <c r="A3029" s="185" t="str">
        <f t="shared" si="47"/>
        <v>A</v>
      </c>
      <c r="B3029" s="189" t="s">
        <v>124</v>
      </c>
      <c r="C3029" s="189" t="s">
        <v>96</v>
      </c>
      <c r="D3029" s="190">
        <v>4500000</v>
      </c>
      <c r="E3029" s="190">
        <v>1050000</v>
      </c>
      <c r="F3029" s="190">
        <v>2250000</v>
      </c>
      <c r="G3029" s="190">
        <v>0</v>
      </c>
      <c r="H3029" s="190">
        <v>1200000</v>
      </c>
    </row>
    <row r="3030" spans="1:8">
      <c r="A3030" s="185" t="str">
        <f t="shared" si="47"/>
        <v>A</v>
      </c>
      <c r="B3030" s="191" t="s">
        <v>124</v>
      </c>
      <c r="C3030" s="191" t="s">
        <v>102</v>
      </c>
      <c r="D3030" s="192">
        <v>4500000</v>
      </c>
      <c r="E3030" s="192">
        <v>1050000</v>
      </c>
      <c r="F3030" s="192">
        <v>2250000</v>
      </c>
      <c r="G3030" s="192">
        <v>0</v>
      </c>
      <c r="H3030" s="192">
        <v>1200000</v>
      </c>
    </row>
    <row r="3031" spans="1:8" ht="30.75" thickBot="1">
      <c r="A3031" s="185" t="str">
        <f t="shared" si="47"/>
        <v>A</v>
      </c>
      <c r="B3031" s="186" t="s">
        <v>1510</v>
      </c>
      <c r="C3031" s="187" t="s">
        <v>1511</v>
      </c>
      <c r="D3031" s="188">
        <v>5000000</v>
      </c>
      <c r="E3031" s="188">
        <v>2500000</v>
      </c>
      <c r="F3031" s="188">
        <v>2500000</v>
      </c>
      <c r="G3031" s="188">
        <v>0</v>
      </c>
      <c r="H3031" s="188">
        <v>0</v>
      </c>
    </row>
    <row r="3032" spans="1:8" ht="15.75" thickTop="1">
      <c r="A3032" s="185" t="str">
        <f t="shared" si="47"/>
        <v>A</v>
      </c>
      <c r="B3032" s="189" t="s">
        <v>124</v>
      </c>
      <c r="C3032" s="189" t="s">
        <v>96</v>
      </c>
      <c r="D3032" s="190">
        <v>5000000</v>
      </c>
      <c r="E3032" s="190">
        <v>2500000</v>
      </c>
      <c r="F3032" s="190">
        <v>2500000</v>
      </c>
      <c r="G3032" s="190">
        <v>0</v>
      </c>
      <c r="H3032" s="190">
        <v>0</v>
      </c>
    </row>
    <row r="3033" spans="1:8">
      <c r="A3033" s="185" t="str">
        <f t="shared" si="47"/>
        <v>A</v>
      </c>
      <c r="B3033" s="191" t="s">
        <v>124</v>
      </c>
      <c r="C3033" s="191" t="s">
        <v>102</v>
      </c>
      <c r="D3033" s="192">
        <v>5000000</v>
      </c>
      <c r="E3033" s="192">
        <v>2500000</v>
      </c>
      <c r="F3033" s="192">
        <v>2500000</v>
      </c>
      <c r="G3033" s="192">
        <v>0</v>
      </c>
      <c r="H3033" s="192">
        <v>0</v>
      </c>
    </row>
    <row r="3034" spans="1:8" ht="45.75" thickBot="1">
      <c r="A3034" s="185" t="str">
        <f t="shared" si="47"/>
        <v>A</v>
      </c>
      <c r="B3034" s="186" t="s">
        <v>1512</v>
      </c>
      <c r="C3034" s="187" t="s">
        <v>1513</v>
      </c>
      <c r="D3034" s="188">
        <v>850000</v>
      </c>
      <c r="E3034" s="188">
        <v>0</v>
      </c>
      <c r="F3034" s="188">
        <v>425000</v>
      </c>
      <c r="G3034" s="188">
        <v>0</v>
      </c>
      <c r="H3034" s="188">
        <v>425000</v>
      </c>
    </row>
    <row r="3035" spans="1:8" ht="15.75" thickTop="1">
      <c r="A3035" s="185" t="str">
        <f t="shared" si="47"/>
        <v>A</v>
      </c>
      <c r="B3035" s="189" t="s">
        <v>124</v>
      </c>
      <c r="C3035" s="189" t="s">
        <v>96</v>
      </c>
      <c r="D3035" s="190">
        <v>850000</v>
      </c>
      <c r="E3035" s="190">
        <v>0</v>
      </c>
      <c r="F3035" s="190">
        <v>425000</v>
      </c>
      <c r="G3035" s="190">
        <v>0</v>
      </c>
      <c r="H3035" s="190">
        <v>425000</v>
      </c>
    </row>
    <row r="3036" spans="1:8">
      <c r="A3036" s="185" t="str">
        <f t="shared" si="47"/>
        <v>A</v>
      </c>
      <c r="B3036" s="191" t="s">
        <v>124</v>
      </c>
      <c r="C3036" s="191" t="s">
        <v>102</v>
      </c>
      <c r="D3036" s="192">
        <v>850000</v>
      </c>
      <c r="E3036" s="192">
        <v>0</v>
      </c>
      <c r="F3036" s="192">
        <v>425000</v>
      </c>
      <c r="G3036" s="192">
        <v>0</v>
      </c>
      <c r="H3036" s="192">
        <v>425000</v>
      </c>
    </row>
    <row r="3037" spans="1:8" ht="30.75" thickBot="1">
      <c r="A3037" s="185" t="str">
        <f t="shared" si="47"/>
        <v>A</v>
      </c>
      <c r="B3037" s="186" t="s">
        <v>1514</v>
      </c>
      <c r="C3037" s="187" t="s">
        <v>1515</v>
      </c>
      <c r="D3037" s="188">
        <v>1900000</v>
      </c>
      <c r="E3037" s="188">
        <v>0</v>
      </c>
      <c r="F3037" s="188">
        <v>982000</v>
      </c>
      <c r="G3037" s="188">
        <v>0</v>
      </c>
      <c r="H3037" s="188">
        <v>918000</v>
      </c>
    </row>
    <row r="3038" spans="1:8" ht="15.75" thickTop="1">
      <c r="A3038" s="185" t="str">
        <f t="shared" si="47"/>
        <v>A</v>
      </c>
      <c r="B3038" s="189" t="s">
        <v>124</v>
      </c>
      <c r="C3038" s="189" t="s">
        <v>96</v>
      </c>
      <c r="D3038" s="190">
        <v>1900000</v>
      </c>
      <c r="E3038" s="190">
        <v>0</v>
      </c>
      <c r="F3038" s="190">
        <v>982000</v>
      </c>
      <c r="G3038" s="190">
        <v>0</v>
      </c>
      <c r="H3038" s="190">
        <v>918000</v>
      </c>
    </row>
    <row r="3039" spans="1:8">
      <c r="A3039" s="185" t="str">
        <f t="shared" si="47"/>
        <v>A</v>
      </c>
      <c r="B3039" s="191" t="s">
        <v>124</v>
      </c>
      <c r="C3039" s="191" t="s">
        <v>102</v>
      </c>
      <c r="D3039" s="192">
        <v>1900000</v>
      </c>
      <c r="E3039" s="192">
        <v>0</v>
      </c>
      <c r="F3039" s="192">
        <v>982000</v>
      </c>
      <c r="G3039" s="192">
        <v>0</v>
      </c>
      <c r="H3039" s="192">
        <v>918000</v>
      </c>
    </row>
    <row r="3040" spans="1:8" ht="15.75" thickBot="1">
      <c r="A3040" s="185" t="str">
        <f t="shared" si="47"/>
        <v>A</v>
      </c>
      <c r="B3040" s="186" t="s">
        <v>1516</v>
      </c>
      <c r="C3040" s="187" t="s">
        <v>1517</v>
      </c>
      <c r="D3040" s="188">
        <v>4700000</v>
      </c>
      <c r="E3040" s="188">
        <v>1415000</v>
      </c>
      <c r="F3040" s="188">
        <v>1415000</v>
      </c>
      <c r="G3040" s="188">
        <v>472000</v>
      </c>
      <c r="H3040" s="188">
        <v>1398000</v>
      </c>
    </row>
    <row r="3041" spans="1:8" ht="15.75" thickTop="1">
      <c r="A3041" s="185" t="str">
        <f t="shared" si="47"/>
        <v>A</v>
      </c>
      <c r="B3041" s="189" t="s">
        <v>124</v>
      </c>
      <c r="C3041" s="189" t="s">
        <v>96</v>
      </c>
      <c r="D3041" s="190">
        <v>4700000</v>
      </c>
      <c r="E3041" s="190">
        <v>1415000</v>
      </c>
      <c r="F3041" s="190">
        <v>1415000</v>
      </c>
      <c r="G3041" s="190">
        <v>472000</v>
      </c>
      <c r="H3041" s="190">
        <v>1398000</v>
      </c>
    </row>
    <row r="3042" spans="1:8">
      <c r="A3042" s="185" t="str">
        <f t="shared" si="47"/>
        <v>A</v>
      </c>
      <c r="B3042" s="191" t="s">
        <v>124</v>
      </c>
      <c r="C3042" s="191" t="s">
        <v>102</v>
      </c>
      <c r="D3042" s="192">
        <v>4700000</v>
      </c>
      <c r="E3042" s="192">
        <v>1415000</v>
      </c>
      <c r="F3042" s="192">
        <v>1415000</v>
      </c>
      <c r="G3042" s="192">
        <v>472000</v>
      </c>
      <c r="H3042" s="192">
        <v>1398000</v>
      </c>
    </row>
    <row r="3043" spans="1:8" ht="30.75" thickBot="1">
      <c r="A3043" s="185" t="str">
        <f t="shared" si="47"/>
        <v>A</v>
      </c>
      <c r="B3043" s="186" t="s">
        <v>1518</v>
      </c>
      <c r="C3043" s="187" t="s">
        <v>1519</v>
      </c>
      <c r="D3043" s="188">
        <v>4700000</v>
      </c>
      <c r="E3043" s="188">
        <v>1415000</v>
      </c>
      <c r="F3043" s="188">
        <v>1415000</v>
      </c>
      <c r="G3043" s="188">
        <v>472000</v>
      </c>
      <c r="H3043" s="188">
        <v>1398000</v>
      </c>
    </row>
    <row r="3044" spans="1:8" ht="15.75" thickTop="1">
      <c r="A3044" s="185" t="str">
        <f t="shared" si="47"/>
        <v>A</v>
      </c>
      <c r="B3044" s="189" t="s">
        <v>124</v>
      </c>
      <c r="C3044" s="189" t="s">
        <v>96</v>
      </c>
      <c r="D3044" s="190">
        <v>4700000</v>
      </c>
      <c r="E3044" s="190">
        <v>1415000</v>
      </c>
      <c r="F3044" s="190">
        <v>1415000</v>
      </c>
      <c r="G3044" s="190">
        <v>472000</v>
      </c>
      <c r="H3044" s="190">
        <v>1398000</v>
      </c>
    </row>
    <row r="3045" spans="1:8">
      <c r="A3045" s="185" t="str">
        <f t="shared" si="47"/>
        <v>A</v>
      </c>
      <c r="B3045" s="191" t="s">
        <v>124</v>
      </c>
      <c r="C3045" s="191" t="s">
        <v>102</v>
      </c>
      <c r="D3045" s="192">
        <v>4700000</v>
      </c>
      <c r="E3045" s="192">
        <v>1415000</v>
      </c>
      <c r="F3045" s="192">
        <v>1415000</v>
      </c>
      <c r="G3045" s="192">
        <v>472000</v>
      </c>
      <c r="H3045" s="192">
        <v>1398000</v>
      </c>
    </row>
    <row r="3046" spans="1:8" ht="15.75" thickBot="1">
      <c r="A3046" s="185" t="str">
        <f t="shared" si="47"/>
        <v>A</v>
      </c>
      <c r="B3046" s="186" t="s">
        <v>1520</v>
      </c>
      <c r="C3046" s="187" t="s">
        <v>1521</v>
      </c>
      <c r="D3046" s="188">
        <v>1000000</v>
      </c>
      <c r="E3046" s="188">
        <v>150000</v>
      </c>
      <c r="F3046" s="188">
        <v>350000</v>
      </c>
      <c r="G3046" s="188">
        <v>150000</v>
      </c>
      <c r="H3046" s="188">
        <v>350000</v>
      </c>
    </row>
    <row r="3047" spans="1:8" ht="15.75" thickTop="1">
      <c r="A3047" s="185" t="str">
        <f t="shared" si="47"/>
        <v>A</v>
      </c>
      <c r="B3047" s="189" t="s">
        <v>124</v>
      </c>
      <c r="C3047" s="189" t="s">
        <v>96</v>
      </c>
      <c r="D3047" s="190">
        <v>1000000</v>
      </c>
      <c r="E3047" s="190">
        <v>150000</v>
      </c>
      <c r="F3047" s="190">
        <v>350000</v>
      </c>
      <c r="G3047" s="190">
        <v>150000</v>
      </c>
      <c r="H3047" s="190">
        <v>350000</v>
      </c>
    </row>
    <row r="3048" spans="1:8">
      <c r="A3048" s="185" t="str">
        <f t="shared" si="47"/>
        <v>A</v>
      </c>
      <c r="B3048" s="191" t="s">
        <v>124</v>
      </c>
      <c r="C3048" s="191" t="s">
        <v>102</v>
      </c>
      <c r="D3048" s="192">
        <v>1000000</v>
      </c>
      <c r="E3048" s="192">
        <v>150000</v>
      </c>
      <c r="F3048" s="192">
        <v>350000</v>
      </c>
      <c r="G3048" s="192">
        <v>150000</v>
      </c>
      <c r="H3048" s="192">
        <v>350000</v>
      </c>
    </row>
    <row r="3049" spans="1:8" ht="15.75" thickBot="1">
      <c r="A3049" s="185" t="str">
        <f t="shared" si="47"/>
        <v>A</v>
      </c>
      <c r="B3049" s="186" t="s">
        <v>1522</v>
      </c>
      <c r="C3049" s="187" t="s">
        <v>1523</v>
      </c>
      <c r="D3049" s="188">
        <v>1000000</v>
      </c>
      <c r="E3049" s="188">
        <v>250000</v>
      </c>
      <c r="F3049" s="188">
        <v>250000</v>
      </c>
      <c r="G3049" s="188">
        <v>250000</v>
      </c>
      <c r="H3049" s="188">
        <v>250000</v>
      </c>
    </row>
    <row r="3050" spans="1:8" ht="15.75" thickTop="1">
      <c r="A3050" s="185" t="str">
        <f t="shared" si="47"/>
        <v>A</v>
      </c>
      <c r="B3050" s="189" t="s">
        <v>124</v>
      </c>
      <c r="C3050" s="189" t="s">
        <v>96</v>
      </c>
      <c r="D3050" s="190">
        <v>1000000</v>
      </c>
      <c r="E3050" s="190">
        <v>250000</v>
      </c>
      <c r="F3050" s="190">
        <v>250000</v>
      </c>
      <c r="G3050" s="190">
        <v>250000</v>
      </c>
      <c r="H3050" s="190">
        <v>250000</v>
      </c>
    </row>
    <row r="3051" spans="1:8">
      <c r="A3051" s="185" t="str">
        <f t="shared" si="47"/>
        <v>A</v>
      </c>
      <c r="B3051" s="191" t="s">
        <v>124</v>
      </c>
      <c r="C3051" s="191" t="s">
        <v>98</v>
      </c>
      <c r="D3051" s="192">
        <v>1000000</v>
      </c>
      <c r="E3051" s="192">
        <v>250000</v>
      </c>
      <c r="F3051" s="192">
        <v>250000</v>
      </c>
      <c r="G3051" s="192">
        <v>250000</v>
      </c>
      <c r="H3051" s="192">
        <v>250000</v>
      </c>
    </row>
    <row r="3052" spans="1:8" ht="30.75" thickBot="1">
      <c r="A3052" s="185" t="str">
        <f t="shared" si="47"/>
        <v>A</v>
      </c>
      <c r="B3052" s="186" t="s">
        <v>1524</v>
      </c>
      <c r="C3052" s="187" t="s">
        <v>1525</v>
      </c>
      <c r="D3052" s="188">
        <v>1000000</v>
      </c>
      <c r="E3052" s="188">
        <v>250000</v>
      </c>
      <c r="F3052" s="188">
        <v>250000</v>
      </c>
      <c r="G3052" s="188">
        <v>250000</v>
      </c>
      <c r="H3052" s="188">
        <v>250000</v>
      </c>
    </row>
    <row r="3053" spans="1:8" ht="15.75" thickTop="1">
      <c r="A3053" s="185" t="str">
        <f t="shared" si="47"/>
        <v>A</v>
      </c>
      <c r="B3053" s="189" t="s">
        <v>124</v>
      </c>
      <c r="C3053" s="189" t="s">
        <v>96</v>
      </c>
      <c r="D3053" s="190">
        <v>1000000</v>
      </c>
      <c r="E3053" s="190">
        <v>250000</v>
      </c>
      <c r="F3053" s="190">
        <v>250000</v>
      </c>
      <c r="G3053" s="190">
        <v>250000</v>
      </c>
      <c r="H3053" s="190">
        <v>250000</v>
      </c>
    </row>
    <row r="3054" spans="1:8">
      <c r="A3054" s="185" t="str">
        <f t="shared" si="47"/>
        <v>A</v>
      </c>
      <c r="B3054" s="191" t="s">
        <v>124</v>
      </c>
      <c r="C3054" s="191" t="s">
        <v>98</v>
      </c>
      <c r="D3054" s="192">
        <v>1000000</v>
      </c>
      <c r="E3054" s="192">
        <v>250000</v>
      </c>
      <c r="F3054" s="192">
        <v>250000</v>
      </c>
      <c r="G3054" s="192">
        <v>250000</v>
      </c>
      <c r="H3054" s="192">
        <v>250000</v>
      </c>
    </row>
    <row r="3055" spans="1:8" ht="15.75" thickBot="1">
      <c r="A3055" s="185" t="str">
        <f t="shared" si="47"/>
        <v>A</v>
      </c>
      <c r="B3055" s="186" t="s">
        <v>1526</v>
      </c>
      <c r="C3055" s="187" t="s">
        <v>1527</v>
      </c>
      <c r="D3055" s="188">
        <v>250000</v>
      </c>
      <c r="E3055" s="188">
        <v>0</v>
      </c>
      <c r="F3055" s="188">
        <v>125000</v>
      </c>
      <c r="G3055" s="188">
        <v>125000</v>
      </c>
      <c r="H3055" s="188">
        <v>0</v>
      </c>
    </row>
    <row r="3056" spans="1:8" ht="15.75" thickTop="1">
      <c r="A3056" s="185" t="str">
        <f t="shared" si="47"/>
        <v>A</v>
      </c>
      <c r="B3056" s="189" t="s">
        <v>124</v>
      </c>
      <c r="C3056" s="189" t="s">
        <v>96</v>
      </c>
      <c r="D3056" s="190">
        <v>250000</v>
      </c>
      <c r="E3056" s="190">
        <v>0</v>
      </c>
      <c r="F3056" s="190">
        <v>125000</v>
      </c>
      <c r="G3056" s="190">
        <v>125000</v>
      </c>
      <c r="H3056" s="190">
        <v>0</v>
      </c>
    </row>
    <row r="3057" spans="1:8">
      <c r="A3057" s="185" t="str">
        <f t="shared" si="47"/>
        <v>A</v>
      </c>
      <c r="B3057" s="191" t="s">
        <v>124</v>
      </c>
      <c r="C3057" s="191" t="s">
        <v>98</v>
      </c>
      <c r="D3057" s="192">
        <v>50000</v>
      </c>
      <c r="E3057" s="192">
        <v>0</v>
      </c>
      <c r="F3057" s="192">
        <v>25000</v>
      </c>
      <c r="G3057" s="192">
        <v>25000</v>
      </c>
      <c r="H3057" s="192">
        <v>0</v>
      </c>
    </row>
    <row r="3058" spans="1:8">
      <c r="A3058" s="185" t="str">
        <f t="shared" si="47"/>
        <v>A</v>
      </c>
      <c r="B3058" s="191" t="s">
        <v>124</v>
      </c>
      <c r="C3058" s="191" t="s">
        <v>100</v>
      </c>
      <c r="D3058" s="192">
        <v>200000</v>
      </c>
      <c r="E3058" s="192">
        <v>0</v>
      </c>
      <c r="F3058" s="192">
        <v>100000</v>
      </c>
      <c r="G3058" s="192">
        <v>100000</v>
      </c>
      <c r="H3058" s="192">
        <v>0</v>
      </c>
    </row>
    <row r="3059" spans="1:8" ht="45.75" thickBot="1">
      <c r="A3059" s="185" t="str">
        <f t="shared" si="47"/>
        <v>A</v>
      </c>
      <c r="B3059" s="186" t="s">
        <v>1528</v>
      </c>
      <c r="C3059" s="187" t="s">
        <v>1529</v>
      </c>
      <c r="D3059" s="188">
        <v>250000</v>
      </c>
      <c r="E3059" s="188">
        <v>0</v>
      </c>
      <c r="F3059" s="188">
        <v>125000</v>
      </c>
      <c r="G3059" s="188">
        <v>125000</v>
      </c>
      <c r="H3059" s="188">
        <v>0</v>
      </c>
    </row>
    <row r="3060" spans="1:8" ht="15.75" thickTop="1">
      <c r="A3060" s="185" t="str">
        <f t="shared" si="47"/>
        <v>A</v>
      </c>
      <c r="B3060" s="189" t="s">
        <v>124</v>
      </c>
      <c r="C3060" s="189" t="s">
        <v>96</v>
      </c>
      <c r="D3060" s="190">
        <v>250000</v>
      </c>
      <c r="E3060" s="190">
        <v>0</v>
      </c>
      <c r="F3060" s="190">
        <v>125000</v>
      </c>
      <c r="G3060" s="190">
        <v>125000</v>
      </c>
      <c r="H3060" s="190">
        <v>0</v>
      </c>
    </row>
    <row r="3061" spans="1:8">
      <c r="A3061" s="185" t="str">
        <f t="shared" si="47"/>
        <v>A</v>
      </c>
      <c r="B3061" s="191" t="s">
        <v>124</v>
      </c>
      <c r="C3061" s="191" t="s">
        <v>98</v>
      </c>
      <c r="D3061" s="192">
        <v>50000</v>
      </c>
      <c r="E3061" s="192">
        <v>0</v>
      </c>
      <c r="F3061" s="192">
        <v>25000</v>
      </c>
      <c r="G3061" s="192">
        <v>25000</v>
      </c>
      <c r="H3061" s="192">
        <v>0</v>
      </c>
    </row>
    <row r="3062" spans="1:8">
      <c r="A3062" s="185" t="str">
        <f t="shared" si="47"/>
        <v>A</v>
      </c>
      <c r="B3062" s="191" t="s">
        <v>124</v>
      </c>
      <c r="C3062" s="191" t="s">
        <v>100</v>
      </c>
      <c r="D3062" s="192">
        <v>200000</v>
      </c>
      <c r="E3062" s="192">
        <v>0</v>
      </c>
      <c r="F3062" s="192">
        <v>100000</v>
      </c>
      <c r="G3062" s="192">
        <v>100000</v>
      </c>
      <c r="H3062" s="192">
        <v>0</v>
      </c>
    </row>
    <row r="3063" spans="1:8" ht="15.75" thickBot="1">
      <c r="A3063" s="185" t="str">
        <f t="shared" si="47"/>
        <v>A</v>
      </c>
      <c r="B3063" s="186" t="s">
        <v>1530</v>
      </c>
      <c r="C3063" s="187" t="s">
        <v>1531</v>
      </c>
      <c r="D3063" s="188">
        <v>200000</v>
      </c>
      <c r="E3063" s="188">
        <v>43000</v>
      </c>
      <c r="F3063" s="188">
        <v>58000</v>
      </c>
      <c r="G3063" s="188">
        <v>59000</v>
      </c>
      <c r="H3063" s="188">
        <v>40000</v>
      </c>
    </row>
    <row r="3064" spans="1:8" ht="15.75" thickTop="1">
      <c r="A3064" s="185" t="str">
        <f t="shared" si="47"/>
        <v>A</v>
      </c>
      <c r="B3064" s="189" t="s">
        <v>124</v>
      </c>
      <c r="C3064" s="189" t="s">
        <v>96</v>
      </c>
      <c r="D3064" s="190">
        <v>200000</v>
      </c>
      <c r="E3064" s="190">
        <v>43000</v>
      </c>
      <c r="F3064" s="190">
        <v>58000</v>
      </c>
      <c r="G3064" s="190">
        <v>59000</v>
      </c>
      <c r="H3064" s="190">
        <v>40000</v>
      </c>
    </row>
    <row r="3065" spans="1:8">
      <c r="A3065" s="185" t="str">
        <f t="shared" si="47"/>
        <v>A</v>
      </c>
      <c r="B3065" s="191" t="s">
        <v>124</v>
      </c>
      <c r="C3065" s="191" t="s">
        <v>98</v>
      </c>
      <c r="D3065" s="192">
        <v>200000</v>
      </c>
      <c r="E3065" s="192">
        <v>43000</v>
      </c>
      <c r="F3065" s="192">
        <v>58000</v>
      </c>
      <c r="G3065" s="192">
        <v>59000</v>
      </c>
      <c r="H3065" s="192">
        <v>40000</v>
      </c>
    </row>
    <row r="3066" spans="1:8" ht="30.75" thickBot="1">
      <c r="A3066" s="185" t="str">
        <f t="shared" si="47"/>
        <v>A</v>
      </c>
      <c r="B3066" s="186" t="s">
        <v>1532</v>
      </c>
      <c r="C3066" s="187" t="s">
        <v>1533</v>
      </c>
      <c r="D3066" s="188">
        <v>200000</v>
      </c>
      <c r="E3066" s="188">
        <v>43000</v>
      </c>
      <c r="F3066" s="188">
        <v>58000</v>
      </c>
      <c r="G3066" s="188">
        <v>59000</v>
      </c>
      <c r="H3066" s="188">
        <v>40000</v>
      </c>
    </row>
    <row r="3067" spans="1:8" ht="15.75" thickTop="1">
      <c r="A3067" s="185" t="str">
        <f t="shared" si="47"/>
        <v>A</v>
      </c>
      <c r="B3067" s="189" t="s">
        <v>124</v>
      </c>
      <c r="C3067" s="189" t="s">
        <v>96</v>
      </c>
      <c r="D3067" s="190">
        <v>200000</v>
      </c>
      <c r="E3067" s="190">
        <v>43000</v>
      </c>
      <c r="F3067" s="190">
        <v>58000</v>
      </c>
      <c r="G3067" s="190">
        <v>59000</v>
      </c>
      <c r="H3067" s="190">
        <v>40000</v>
      </c>
    </row>
    <row r="3068" spans="1:8">
      <c r="A3068" s="185" t="str">
        <f t="shared" si="47"/>
        <v>A</v>
      </c>
      <c r="B3068" s="191" t="s">
        <v>124</v>
      </c>
      <c r="C3068" s="191" t="s">
        <v>98</v>
      </c>
      <c r="D3068" s="192">
        <v>200000</v>
      </c>
      <c r="E3068" s="192">
        <v>43000</v>
      </c>
      <c r="F3068" s="192">
        <v>58000</v>
      </c>
      <c r="G3068" s="192">
        <v>59000</v>
      </c>
      <c r="H3068" s="192">
        <v>40000</v>
      </c>
    </row>
    <row r="3069" spans="1:8" ht="15.75" thickBot="1">
      <c r="A3069" s="185" t="str">
        <f t="shared" si="47"/>
        <v>A</v>
      </c>
      <c r="B3069" s="186" t="s">
        <v>1534</v>
      </c>
      <c r="C3069" s="187" t="s">
        <v>1535</v>
      </c>
      <c r="D3069" s="188">
        <v>7000000</v>
      </c>
      <c r="E3069" s="188">
        <v>1449500</v>
      </c>
      <c r="F3069" s="188">
        <v>854500</v>
      </c>
      <c r="G3069" s="188">
        <v>3759500</v>
      </c>
      <c r="H3069" s="188">
        <v>936500</v>
      </c>
    </row>
    <row r="3070" spans="1:8" ht="15.75" thickTop="1">
      <c r="A3070" s="185" t="str">
        <f t="shared" si="47"/>
        <v>A</v>
      </c>
      <c r="B3070" s="189" t="s">
        <v>124</v>
      </c>
      <c r="C3070" s="189" t="s">
        <v>96</v>
      </c>
      <c r="D3070" s="190">
        <v>6985000</v>
      </c>
      <c r="E3070" s="190">
        <v>1449500</v>
      </c>
      <c r="F3070" s="190">
        <v>849500</v>
      </c>
      <c r="G3070" s="190">
        <v>3749500</v>
      </c>
      <c r="H3070" s="190">
        <v>936500</v>
      </c>
    </row>
    <row r="3071" spans="1:8">
      <c r="A3071" s="185" t="str">
        <f t="shared" si="47"/>
        <v>A</v>
      </c>
      <c r="B3071" s="191" t="s">
        <v>124</v>
      </c>
      <c r="C3071" s="191" t="s">
        <v>97</v>
      </c>
      <c r="D3071" s="192">
        <v>381000</v>
      </c>
      <c r="E3071" s="192">
        <v>95500</v>
      </c>
      <c r="F3071" s="192">
        <v>95500</v>
      </c>
      <c r="G3071" s="192">
        <v>95500</v>
      </c>
      <c r="H3071" s="192">
        <v>94500</v>
      </c>
    </row>
    <row r="3072" spans="1:8">
      <c r="A3072" s="185" t="str">
        <f t="shared" si="47"/>
        <v>A</v>
      </c>
      <c r="B3072" s="191" t="s">
        <v>124</v>
      </c>
      <c r="C3072" s="191" t="s">
        <v>98</v>
      </c>
      <c r="D3072" s="192">
        <v>589000</v>
      </c>
      <c r="E3072" s="192">
        <v>150000</v>
      </c>
      <c r="F3072" s="192">
        <v>150000</v>
      </c>
      <c r="G3072" s="192">
        <v>150000</v>
      </c>
      <c r="H3072" s="192">
        <v>139000</v>
      </c>
    </row>
    <row r="3073" spans="1:8">
      <c r="A3073" s="185" t="str">
        <f t="shared" si="47"/>
        <v>A</v>
      </c>
      <c r="B3073" s="191" t="s">
        <v>124</v>
      </c>
      <c r="C3073" s="191" t="s">
        <v>101</v>
      </c>
      <c r="D3073" s="192">
        <v>15000</v>
      </c>
      <c r="E3073" s="192">
        <v>4000</v>
      </c>
      <c r="F3073" s="192">
        <v>4000</v>
      </c>
      <c r="G3073" s="192">
        <v>4000</v>
      </c>
      <c r="H3073" s="192">
        <v>3000</v>
      </c>
    </row>
    <row r="3074" spans="1:8">
      <c r="A3074" s="185" t="str">
        <f t="shared" si="47"/>
        <v>A</v>
      </c>
      <c r="B3074" s="191" t="s">
        <v>124</v>
      </c>
      <c r="C3074" s="191" t="s">
        <v>102</v>
      </c>
      <c r="D3074" s="192">
        <v>6000000</v>
      </c>
      <c r="E3074" s="192">
        <v>1200000</v>
      </c>
      <c r="F3074" s="192">
        <v>600000</v>
      </c>
      <c r="G3074" s="192">
        <v>3500000</v>
      </c>
      <c r="H3074" s="192">
        <v>700000</v>
      </c>
    </row>
    <row r="3075" spans="1:8">
      <c r="A3075" s="185" t="str">
        <f t="shared" si="47"/>
        <v>A</v>
      </c>
      <c r="B3075" s="189" t="s">
        <v>124</v>
      </c>
      <c r="C3075" s="189" t="s">
        <v>121</v>
      </c>
      <c r="D3075" s="190">
        <v>15000</v>
      </c>
      <c r="E3075" s="190">
        <v>0</v>
      </c>
      <c r="F3075" s="190">
        <v>5000</v>
      </c>
      <c r="G3075" s="190">
        <v>10000</v>
      </c>
      <c r="H3075" s="190">
        <v>0</v>
      </c>
    </row>
    <row r="3076" spans="1:8" ht="30.75" thickBot="1">
      <c r="A3076" s="185" t="str">
        <f t="shared" si="47"/>
        <v>A</v>
      </c>
      <c r="B3076" s="186" t="s">
        <v>1536</v>
      </c>
      <c r="C3076" s="187" t="s">
        <v>1537</v>
      </c>
      <c r="D3076" s="188">
        <v>15225000</v>
      </c>
      <c r="E3076" s="188">
        <v>3535000</v>
      </c>
      <c r="F3076" s="188">
        <v>3995000</v>
      </c>
      <c r="G3076" s="188">
        <v>4223000</v>
      </c>
      <c r="H3076" s="188">
        <v>3472000</v>
      </c>
    </row>
    <row r="3077" spans="1:8" ht="15.75" thickTop="1">
      <c r="A3077" s="185" t="str">
        <f t="shared" si="47"/>
        <v>A</v>
      </c>
      <c r="B3077" s="189" t="s">
        <v>124</v>
      </c>
      <c r="C3077" s="189" t="s">
        <v>96</v>
      </c>
      <c r="D3077" s="190">
        <v>15050000</v>
      </c>
      <c r="E3077" s="190">
        <v>3459000</v>
      </c>
      <c r="F3077" s="190">
        <v>3900000</v>
      </c>
      <c r="G3077" s="190">
        <v>4220000</v>
      </c>
      <c r="H3077" s="190">
        <v>3471000</v>
      </c>
    </row>
    <row r="3078" spans="1:8">
      <c r="A3078" s="185" t="str">
        <f t="shared" si="47"/>
        <v>A</v>
      </c>
      <c r="B3078" s="191" t="s">
        <v>124</v>
      </c>
      <c r="C3078" s="191" t="s">
        <v>97</v>
      </c>
      <c r="D3078" s="192">
        <v>9425000</v>
      </c>
      <c r="E3078" s="192">
        <v>2368000</v>
      </c>
      <c r="F3078" s="192">
        <v>2383000</v>
      </c>
      <c r="G3078" s="192">
        <v>2368000</v>
      </c>
      <c r="H3078" s="192">
        <v>2306000</v>
      </c>
    </row>
    <row r="3079" spans="1:8">
      <c r="A3079" s="185" t="str">
        <f t="shared" ref="A3079:A3142" si="48">(IF(OR(D3079&lt;&gt;0,E3079&lt;&gt;0,F3079&lt;&gt;0,G3079&lt;&gt;0,H3079&lt;&gt;0),"A","B"))</f>
        <v>A</v>
      </c>
      <c r="B3079" s="191" t="s">
        <v>124</v>
      </c>
      <c r="C3079" s="191" t="s">
        <v>98</v>
      </c>
      <c r="D3079" s="192">
        <v>3545000</v>
      </c>
      <c r="E3079" s="192">
        <v>904000</v>
      </c>
      <c r="F3079" s="192">
        <v>947000</v>
      </c>
      <c r="G3079" s="192">
        <v>847000</v>
      </c>
      <c r="H3079" s="192">
        <v>847000</v>
      </c>
    </row>
    <row r="3080" spans="1:8">
      <c r="A3080" s="185" t="str">
        <f t="shared" si="48"/>
        <v>A</v>
      </c>
      <c r="B3080" s="191" t="s">
        <v>124</v>
      </c>
      <c r="C3080" s="191" t="s">
        <v>100</v>
      </c>
      <c r="D3080" s="192">
        <v>2000000</v>
      </c>
      <c r="E3080" s="192">
        <v>150000</v>
      </c>
      <c r="F3080" s="192">
        <v>550000</v>
      </c>
      <c r="G3080" s="192">
        <v>1000000</v>
      </c>
      <c r="H3080" s="192">
        <v>300000</v>
      </c>
    </row>
    <row r="3081" spans="1:8">
      <c r="A3081" s="185" t="str">
        <f t="shared" si="48"/>
        <v>A</v>
      </c>
      <c r="B3081" s="191" t="s">
        <v>124</v>
      </c>
      <c r="C3081" s="191" t="s">
        <v>15</v>
      </c>
      <c r="D3081" s="192">
        <v>13000</v>
      </c>
      <c r="E3081" s="192">
        <v>13000</v>
      </c>
      <c r="F3081" s="192">
        <v>0</v>
      </c>
      <c r="G3081" s="192">
        <v>0</v>
      </c>
      <c r="H3081" s="192">
        <v>0</v>
      </c>
    </row>
    <row r="3082" spans="1:8">
      <c r="A3082" s="185" t="str">
        <f t="shared" si="48"/>
        <v>A</v>
      </c>
      <c r="B3082" s="191" t="s">
        <v>124</v>
      </c>
      <c r="C3082" s="191" t="s">
        <v>101</v>
      </c>
      <c r="D3082" s="192">
        <v>5000</v>
      </c>
      <c r="E3082" s="192">
        <v>2000</v>
      </c>
      <c r="F3082" s="192">
        <v>2000</v>
      </c>
      <c r="G3082" s="192">
        <v>1000</v>
      </c>
      <c r="H3082" s="192">
        <v>0</v>
      </c>
    </row>
    <row r="3083" spans="1:8">
      <c r="A3083" s="185" t="str">
        <f t="shared" si="48"/>
        <v>A</v>
      </c>
      <c r="B3083" s="191" t="s">
        <v>124</v>
      </c>
      <c r="C3083" s="191" t="s">
        <v>102</v>
      </c>
      <c r="D3083" s="192">
        <v>62000</v>
      </c>
      <c r="E3083" s="192">
        <v>22000</v>
      </c>
      <c r="F3083" s="192">
        <v>18000</v>
      </c>
      <c r="G3083" s="192">
        <v>4000</v>
      </c>
      <c r="H3083" s="192">
        <v>18000</v>
      </c>
    </row>
    <row r="3084" spans="1:8">
      <c r="A3084" s="185" t="str">
        <f t="shared" si="48"/>
        <v>A</v>
      </c>
      <c r="B3084" s="189" t="s">
        <v>124</v>
      </c>
      <c r="C3084" s="189" t="s">
        <v>121</v>
      </c>
      <c r="D3084" s="190">
        <v>175000</v>
      </c>
      <c r="E3084" s="190">
        <v>76000</v>
      </c>
      <c r="F3084" s="190">
        <v>95000</v>
      </c>
      <c r="G3084" s="190">
        <v>3000</v>
      </c>
      <c r="H3084" s="190">
        <v>1000</v>
      </c>
    </row>
    <row r="3085" spans="1:8" ht="30.75" thickBot="1">
      <c r="A3085" s="185" t="str">
        <f t="shared" si="48"/>
        <v>A</v>
      </c>
      <c r="B3085" s="186" t="s">
        <v>1538</v>
      </c>
      <c r="C3085" s="187" t="s">
        <v>1539</v>
      </c>
      <c r="D3085" s="188">
        <v>3020000</v>
      </c>
      <c r="E3085" s="188">
        <v>747000</v>
      </c>
      <c r="F3085" s="188">
        <v>745000</v>
      </c>
      <c r="G3085" s="188">
        <v>752000</v>
      </c>
      <c r="H3085" s="188">
        <v>776000</v>
      </c>
    </row>
    <row r="3086" spans="1:8" ht="15.75" thickTop="1">
      <c r="A3086" s="185" t="str">
        <f t="shared" si="48"/>
        <v>A</v>
      </c>
      <c r="B3086" s="189" t="s">
        <v>124</v>
      </c>
      <c r="C3086" s="189" t="s">
        <v>96</v>
      </c>
      <c r="D3086" s="190">
        <v>3010000</v>
      </c>
      <c r="E3086" s="190">
        <v>746000</v>
      </c>
      <c r="F3086" s="190">
        <v>740000</v>
      </c>
      <c r="G3086" s="190">
        <v>749000</v>
      </c>
      <c r="H3086" s="190">
        <v>775000</v>
      </c>
    </row>
    <row r="3087" spans="1:8">
      <c r="A3087" s="185" t="str">
        <f t="shared" si="48"/>
        <v>A</v>
      </c>
      <c r="B3087" s="191" t="s">
        <v>124</v>
      </c>
      <c r="C3087" s="191" t="s">
        <v>97</v>
      </c>
      <c r="D3087" s="192">
        <v>2218000</v>
      </c>
      <c r="E3087" s="192">
        <v>554000</v>
      </c>
      <c r="F3087" s="192">
        <v>555000</v>
      </c>
      <c r="G3087" s="192">
        <v>554000</v>
      </c>
      <c r="H3087" s="192">
        <v>555000</v>
      </c>
    </row>
    <row r="3088" spans="1:8">
      <c r="A3088" s="185" t="str">
        <f t="shared" si="48"/>
        <v>A</v>
      </c>
      <c r="B3088" s="191" t="s">
        <v>124</v>
      </c>
      <c r="C3088" s="191" t="s">
        <v>98</v>
      </c>
      <c r="D3088" s="192">
        <v>780000</v>
      </c>
      <c r="E3088" s="192">
        <v>180000</v>
      </c>
      <c r="F3088" s="192">
        <v>185000</v>
      </c>
      <c r="G3088" s="192">
        <v>195000</v>
      </c>
      <c r="H3088" s="192">
        <v>220000</v>
      </c>
    </row>
    <row r="3089" spans="1:8">
      <c r="A3089" s="185" t="str">
        <f t="shared" si="48"/>
        <v>A</v>
      </c>
      <c r="B3089" s="191" t="s">
        <v>124</v>
      </c>
      <c r="C3089" s="191" t="s">
        <v>15</v>
      </c>
      <c r="D3089" s="192">
        <v>12000</v>
      </c>
      <c r="E3089" s="192">
        <v>12000</v>
      </c>
      <c r="F3089" s="192">
        <v>0</v>
      </c>
      <c r="G3089" s="192">
        <v>0</v>
      </c>
      <c r="H3089" s="192">
        <v>0</v>
      </c>
    </row>
    <row r="3090" spans="1:8">
      <c r="A3090" s="185" t="str">
        <f t="shared" si="48"/>
        <v>A</v>
      </c>
      <c r="B3090" s="189" t="s">
        <v>124</v>
      </c>
      <c r="C3090" s="189" t="s">
        <v>121</v>
      </c>
      <c r="D3090" s="190">
        <v>10000</v>
      </c>
      <c r="E3090" s="190">
        <v>1000</v>
      </c>
      <c r="F3090" s="190">
        <v>5000</v>
      </c>
      <c r="G3090" s="190">
        <v>3000</v>
      </c>
      <c r="H3090" s="190">
        <v>1000</v>
      </c>
    </row>
    <row r="3091" spans="1:8" ht="30.75" thickBot="1">
      <c r="A3091" s="185" t="str">
        <f t="shared" si="48"/>
        <v>A</v>
      </c>
      <c r="B3091" s="186" t="s">
        <v>1540</v>
      </c>
      <c r="C3091" s="187" t="s">
        <v>1541</v>
      </c>
      <c r="D3091" s="188">
        <v>4250000</v>
      </c>
      <c r="E3091" s="188">
        <v>1107000</v>
      </c>
      <c r="F3091" s="188">
        <v>1084000</v>
      </c>
      <c r="G3091" s="188">
        <v>1034000</v>
      </c>
      <c r="H3091" s="188">
        <v>1025000</v>
      </c>
    </row>
    <row r="3092" spans="1:8" ht="15.75" thickTop="1">
      <c r="A3092" s="185" t="str">
        <f t="shared" si="48"/>
        <v>A</v>
      </c>
      <c r="B3092" s="189" t="s">
        <v>124</v>
      </c>
      <c r="C3092" s="189" t="s">
        <v>96</v>
      </c>
      <c r="D3092" s="190">
        <v>4150000</v>
      </c>
      <c r="E3092" s="190">
        <v>1057000</v>
      </c>
      <c r="F3092" s="190">
        <v>1034000</v>
      </c>
      <c r="G3092" s="190">
        <v>1034000</v>
      </c>
      <c r="H3092" s="190">
        <v>1025000</v>
      </c>
    </row>
    <row r="3093" spans="1:8">
      <c r="A3093" s="185" t="str">
        <f t="shared" si="48"/>
        <v>A</v>
      </c>
      <c r="B3093" s="191" t="s">
        <v>124</v>
      </c>
      <c r="C3093" s="191" t="s">
        <v>97</v>
      </c>
      <c r="D3093" s="192">
        <v>3555000</v>
      </c>
      <c r="E3093" s="192">
        <v>889000</v>
      </c>
      <c r="F3093" s="192">
        <v>889000</v>
      </c>
      <c r="G3093" s="192">
        <v>889000</v>
      </c>
      <c r="H3093" s="192">
        <v>888000</v>
      </c>
    </row>
    <row r="3094" spans="1:8">
      <c r="A3094" s="185" t="str">
        <f t="shared" si="48"/>
        <v>A</v>
      </c>
      <c r="B3094" s="191" t="s">
        <v>124</v>
      </c>
      <c r="C3094" s="191" t="s">
        <v>98</v>
      </c>
      <c r="D3094" s="192">
        <v>577000</v>
      </c>
      <c r="E3094" s="192">
        <v>150000</v>
      </c>
      <c r="F3094" s="192">
        <v>145000</v>
      </c>
      <c r="G3094" s="192">
        <v>145000</v>
      </c>
      <c r="H3094" s="192">
        <v>137000</v>
      </c>
    </row>
    <row r="3095" spans="1:8">
      <c r="A3095" s="185" t="str">
        <f t="shared" si="48"/>
        <v>A</v>
      </c>
      <c r="B3095" s="191" t="s">
        <v>124</v>
      </c>
      <c r="C3095" s="191" t="s">
        <v>102</v>
      </c>
      <c r="D3095" s="192">
        <v>18000</v>
      </c>
      <c r="E3095" s="192">
        <v>18000</v>
      </c>
      <c r="F3095" s="192">
        <v>0</v>
      </c>
      <c r="G3095" s="192">
        <v>0</v>
      </c>
      <c r="H3095" s="192">
        <v>0</v>
      </c>
    </row>
    <row r="3096" spans="1:8">
      <c r="A3096" s="185" t="str">
        <f t="shared" si="48"/>
        <v>A</v>
      </c>
      <c r="B3096" s="189" t="s">
        <v>124</v>
      </c>
      <c r="C3096" s="189" t="s">
        <v>121</v>
      </c>
      <c r="D3096" s="190">
        <v>100000</v>
      </c>
      <c r="E3096" s="190">
        <v>50000</v>
      </c>
      <c r="F3096" s="190">
        <v>50000</v>
      </c>
      <c r="G3096" s="190">
        <v>0</v>
      </c>
      <c r="H3096" s="190">
        <v>0</v>
      </c>
    </row>
    <row r="3097" spans="1:8" ht="30.75" thickBot="1">
      <c r="A3097" s="185" t="str">
        <f t="shared" si="48"/>
        <v>A</v>
      </c>
      <c r="B3097" s="186" t="s">
        <v>1542</v>
      </c>
      <c r="C3097" s="187" t="s">
        <v>1543</v>
      </c>
      <c r="D3097" s="188">
        <v>2845000</v>
      </c>
      <c r="E3097" s="188">
        <v>728000</v>
      </c>
      <c r="F3097" s="188">
        <v>745000</v>
      </c>
      <c r="G3097" s="188">
        <v>679000</v>
      </c>
      <c r="H3097" s="188">
        <v>693000</v>
      </c>
    </row>
    <row r="3098" spans="1:8" ht="15.75" thickTop="1">
      <c r="A3098" s="185" t="str">
        <f t="shared" si="48"/>
        <v>A</v>
      </c>
      <c r="B3098" s="189" t="s">
        <v>124</v>
      </c>
      <c r="C3098" s="189" t="s">
        <v>96</v>
      </c>
      <c r="D3098" s="190">
        <v>2795000</v>
      </c>
      <c r="E3098" s="190">
        <v>703000</v>
      </c>
      <c r="F3098" s="190">
        <v>720000</v>
      </c>
      <c r="G3098" s="190">
        <v>679000</v>
      </c>
      <c r="H3098" s="190">
        <v>693000</v>
      </c>
    </row>
    <row r="3099" spans="1:8">
      <c r="A3099" s="185" t="str">
        <f t="shared" si="48"/>
        <v>A</v>
      </c>
      <c r="B3099" s="191" t="s">
        <v>124</v>
      </c>
      <c r="C3099" s="191" t="s">
        <v>97</v>
      </c>
      <c r="D3099" s="192">
        <v>2549000</v>
      </c>
      <c r="E3099" s="192">
        <v>643000</v>
      </c>
      <c r="F3099" s="192">
        <v>643000</v>
      </c>
      <c r="G3099" s="192">
        <v>623000</v>
      </c>
      <c r="H3099" s="192">
        <v>640000</v>
      </c>
    </row>
    <row r="3100" spans="1:8">
      <c r="A3100" s="185" t="str">
        <f t="shared" si="48"/>
        <v>A</v>
      </c>
      <c r="B3100" s="191" t="s">
        <v>124</v>
      </c>
      <c r="C3100" s="191" t="s">
        <v>98</v>
      </c>
      <c r="D3100" s="192">
        <v>211000</v>
      </c>
      <c r="E3100" s="192">
        <v>58000</v>
      </c>
      <c r="F3100" s="192">
        <v>60000</v>
      </c>
      <c r="G3100" s="192">
        <v>55000</v>
      </c>
      <c r="H3100" s="192">
        <v>38000</v>
      </c>
    </row>
    <row r="3101" spans="1:8">
      <c r="A3101" s="185" t="str">
        <f t="shared" si="48"/>
        <v>A</v>
      </c>
      <c r="B3101" s="191" t="s">
        <v>124</v>
      </c>
      <c r="C3101" s="191" t="s">
        <v>101</v>
      </c>
      <c r="D3101" s="192">
        <v>5000</v>
      </c>
      <c r="E3101" s="192">
        <v>2000</v>
      </c>
      <c r="F3101" s="192">
        <v>2000</v>
      </c>
      <c r="G3101" s="192">
        <v>1000</v>
      </c>
      <c r="H3101" s="192">
        <v>0</v>
      </c>
    </row>
    <row r="3102" spans="1:8">
      <c r="A3102" s="185" t="str">
        <f t="shared" si="48"/>
        <v>A</v>
      </c>
      <c r="B3102" s="191" t="s">
        <v>124</v>
      </c>
      <c r="C3102" s="191" t="s">
        <v>102</v>
      </c>
      <c r="D3102" s="192">
        <v>30000</v>
      </c>
      <c r="E3102" s="192">
        <v>0</v>
      </c>
      <c r="F3102" s="192">
        <v>15000</v>
      </c>
      <c r="G3102" s="192">
        <v>0</v>
      </c>
      <c r="H3102" s="192">
        <v>15000</v>
      </c>
    </row>
    <row r="3103" spans="1:8">
      <c r="A3103" s="185" t="str">
        <f t="shared" si="48"/>
        <v>A</v>
      </c>
      <c r="B3103" s="189" t="s">
        <v>124</v>
      </c>
      <c r="C3103" s="189" t="s">
        <v>121</v>
      </c>
      <c r="D3103" s="190">
        <v>50000</v>
      </c>
      <c r="E3103" s="190">
        <v>25000</v>
      </c>
      <c r="F3103" s="190">
        <v>25000</v>
      </c>
      <c r="G3103" s="190">
        <v>0</v>
      </c>
      <c r="H3103" s="190">
        <v>0</v>
      </c>
    </row>
    <row r="3104" spans="1:8" ht="30.75" thickBot="1">
      <c r="A3104" s="185" t="str">
        <f t="shared" si="48"/>
        <v>A</v>
      </c>
      <c r="B3104" s="186" t="s">
        <v>1544</v>
      </c>
      <c r="C3104" s="187" t="s">
        <v>1545</v>
      </c>
      <c r="D3104" s="188">
        <v>1500000</v>
      </c>
      <c r="E3104" s="188">
        <v>389000</v>
      </c>
      <c r="F3104" s="188">
        <v>473000</v>
      </c>
      <c r="G3104" s="188">
        <v>358000</v>
      </c>
      <c r="H3104" s="188">
        <v>280000</v>
      </c>
    </row>
    <row r="3105" spans="1:8" ht="15.75" thickTop="1">
      <c r="A3105" s="185" t="str">
        <f t="shared" si="48"/>
        <v>A</v>
      </c>
      <c r="B3105" s="189" t="s">
        <v>124</v>
      </c>
      <c r="C3105" s="189" t="s">
        <v>96</v>
      </c>
      <c r="D3105" s="190">
        <v>1485000</v>
      </c>
      <c r="E3105" s="190">
        <v>389000</v>
      </c>
      <c r="F3105" s="190">
        <v>458000</v>
      </c>
      <c r="G3105" s="190">
        <v>358000</v>
      </c>
      <c r="H3105" s="190">
        <v>280000</v>
      </c>
    </row>
    <row r="3106" spans="1:8">
      <c r="A3106" s="185" t="str">
        <f t="shared" si="48"/>
        <v>A</v>
      </c>
      <c r="B3106" s="191" t="s">
        <v>124</v>
      </c>
      <c r="C3106" s="191" t="s">
        <v>97</v>
      </c>
      <c r="D3106" s="192">
        <v>550000</v>
      </c>
      <c r="E3106" s="192">
        <v>157000</v>
      </c>
      <c r="F3106" s="192">
        <v>157000</v>
      </c>
      <c r="G3106" s="192">
        <v>157000</v>
      </c>
      <c r="H3106" s="192">
        <v>79000</v>
      </c>
    </row>
    <row r="3107" spans="1:8">
      <c r="A3107" s="185" t="str">
        <f t="shared" si="48"/>
        <v>A</v>
      </c>
      <c r="B3107" s="191" t="s">
        <v>124</v>
      </c>
      <c r="C3107" s="191" t="s">
        <v>98</v>
      </c>
      <c r="D3107" s="192">
        <v>930000</v>
      </c>
      <c r="E3107" s="192">
        <v>230000</v>
      </c>
      <c r="F3107" s="192">
        <v>300000</v>
      </c>
      <c r="G3107" s="192">
        <v>200000</v>
      </c>
      <c r="H3107" s="192">
        <v>200000</v>
      </c>
    </row>
    <row r="3108" spans="1:8">
      <c r="A3108" s="185" t="str">
        <f t="shared" si="48"/>
        <v>A</v>
      </c>
      <c r="B3108" s="191" t="s">
        <v>124</v>
      </c>
      <c r="C3108" s="191" t="s">
        <v>15</v>
      </c>
      <c r="D3108" s="192">
        <v>1000</v>
      </c>
      <c r="E3108" s="192">
        <v>1000</v>
      </c>
      <c r="F3108" s="192">
        <v>0</v>
      </c>
      <c r="G3108" s="192">
        <v>0</v>
      </c>
      <c r="H3108" s="192">
        <v>0</v>
      </c>
    </row>
    <row r="3109" spans="1:8">
      <c r="A3109" s="185" t="str">
        <f t="shared" si="48"/>
        <v>A</v>
      </c>
      <c r="B3109" s="191" t="s">
        <v>124</v>
      </c>
      <c r="C3109" s="191" t="s">
        <v>102</v>
      </c>
      <c r="D3109" s="192">
        <v>4000</v>
      </c>
      <c r="E3109" s="192">
        <v>1000</v>
      </c>
      <c r="F3109" s="192">
        <v>1000</v>
      </c>
      <c r="G3109" s="192">
        <v>1000</v>
      </c>
      <c r="H3109" s="192">
        <v>1000</v>
      </c>
    </row>
    <row r="3110" spans="1:8">
      <c r="A3110" s="185" t="str">
        <f t="shared" si="48"/>
        <v>A</v>
      </c>
      <c r="B3110" s="189" t="s">
        <v>124</v>
      </c>
      <c r="C3110" s="189" t="s">
        <v>121</v>
      </c>
      <c r="D3110" s="190">
        <v>15000</v>
      </c>
      <c r="E3110" s="190">
        <v>0</v>
      </c>
      <c r="F3110" s="190">
        <v>15000</v>
      </c>
      <c r="G3110" s="190">
        <v>0</v>
      </c>
      <c r="H3110" s="190">
        <v>0</v>
      </c>
    </row>
    <row r="3111" spans="1:8" ht="15.75" thickBot="1">
      <c r="A3111" s="185" t="str">
        <f t="shared" si="48"/>
        <v>A</v>
      </c>
      <c r="B3111" s="186" t="s">
        <v>1546</v>
      </c>
      <c r="C3111" s="187" t="s">
        <v>1547</v>
      </c>
      <c r="D3111" s="188">
        <v>400000</v>
      </c>
      <c r="E3111" s="188">
        <v>104000</v>
      </c>
      <c r="F3111" s="188">
        <v>102000</v>
      </c>
      <c r="G3111" s="188">
        <v>98000</v>
      </c>
      <c r="H3111" s="188">
        <v>96000</v>
      </c>
    </row>
    <row r="3112" spans="1:8" ht="15.75" thickTop="1">
      <c r="A3112" s="185" t="str">
        <f t="shared" si="48"/>
        <v>A</v>
      </c>
      <c r="B3112" s="189" t="s">
        <v>124</v>
      </c>
      <c r="C3112" s="189" t="s">
        <v>96</v>
      </c>
      <c r="D3112" s="190">
        <v>400000</v>
      </c>
      <c r="E3112" s="190">
        <v>104000</v>
      </c>
      <c r="F3112" s="190">
        <v>102000</v>
      </c>
      <c r="G3112" s="190">
        <v>98000</v>
      </c>
      <c r="H3112" s="190">
        <v>96000</v>
      </c>
    </row>
    <row r="3113" spans="1:8">
      <c r="A3113" s="185" t="str">
        <f t="shared" si="48"/>
        <v>A</v>
      </c>
      <c r="B3113" s="191" t="s">
        <v>124</v>
      </c>
      <c r="C3113" s="191" t="s">
        <v>97</v>
      </c>
      <c r="D3113" s="192">
        <v>379000</v>
      </c>
      <c r="E3113" s="192">
        <v>95000</v>
      </c>
      <c r="F3113" s="192">
        <v>95000</v>
      </c>
      <c r="G3113" s="192">
        <v>95000</v>
      </c>
      <c r="H3113" s="192">
        <v>94000</v>
      </c>
    </row>
    <row r="3114" spans="1:8">
      <c r="A3114" s="185" t="str">
        <f t="shared" si="48"/>
        <v>A</v>
      </c>
      <c r="B3114" s="191" t="s">
        <v>124</v>
      </c>
      <c r="C3114" s="191" t="s">
        <v>98</v>
      </c>
      <c r="D3114" s="192">
        <v>11000</v>
      </c>
      <c r="E3114" s="192">
        <v>6000</v>
      </c>
      <c r="F3114" s="192">
        <v>5000</v>
      </c>
      <c r="G3114" s="192">
        <v>0</v>
      </c>
      <c r="H3114" s="192">
        <v>0</v>
      </c>
    </row>
    <row r="3115" spans="1:8">
      <c r="A3115" s="185" t="str">
        <f t="shared" si="48"/>
        <v>A</v>
      </c>
      <c r="B3115" s="191" t="s">
        <v>124</v>
      </c>
      <c r="C3115" s="191" t="s">
        <v>102</v>
      </c>
      <c r="D3115" s="192">
        <v>10000</v>
      </c>
      <c r="E3115" s="192">
        <v>3000</v>
      </c>
      <c r="F3115" s="192">
        <v>2000</v>
      </c>
      <c r="G3115" s="192">
        <v>3000</v>
      </c>
      <c r="H3115" s="192">
        <v>2000</v>
      </c>
    </row>
    <row r="3116" spans="1:8" ht="15.75" thickBot="1">
      <c r="A3116" s="185" t="str">
        <f t="shared" si="48"/>
        <v>A</v>
      </c>
      <c r="B3116" s="186" t="s">
        <v>1548</v>
      </c>
      <c r="C3116" s="187" t="s">
        <v>1549</v>
      </c>
      <c r="D3116" s="188">
        <v>210000</v>
      </c>
      <c r="E3116" s="188">
        <v>60000</v>
      </c>
      <c r="F3116" s="188">
        <v>46000</v>
      </c>
      <c r="G3116" s="188">
        <v>52000</v>
      </c>
      <c r="H3116" s="188">
        <v>52000</v>
      </c>
    </row>
    <row r="3117" spans="1:8" ht="15.75" thickTop="1">
      <c r="A3117" s="185" t="str">
        <f t="shared" si="48"/>
        <v>A</v>
      </c>
      <c r="B3117" s="189" t="s">
        <v>124</v>
      </c>
      <c r="C3117" s="189" t="s">
        <v>96</v>
      </c>
      <c r="D3117" s="190">
        <v>210000</v>
      </c>
      <c r="E3117" s="190">
        <v>60000</v>
      </c>
      <c r="F3117" s="190">
        <v>46000</v>
      </c>
      <c r="G3117" s="190">
        <v>52000</v>
      </c>
      <c r="H3117" s="190">
        <v>52000</v>
      </c>
    </row>
    <row r="3118" spans="1:8">
      <c r="A3118" s="185" t="str">
        <f t="shared" si="48"/>
        <v>A</v>
      </c>
      <c r="B3118" s="191" t="s">
        <v>124</v>
      </c>
      <c r="C3118" s="191" t="s">
        <v>97</v>
      </c>
      <c r="D3118" s="192">
        <v>174000</v>
      </c>
      <c r="E3118" s="192">
        <v>30000</v>
      </c>
      <c r="F3118" s="192">
        <v>44000</v>
      </c>
      <c r="G3118" s="192">
        <v>50000</v>
      </c>
      <c r="H3118" s="192">
        <v>50000</v>
      </c>
    </row>
    <row r="3119" spans="1:8">
      <c r="A3119" s="185" t="str">
        <f t="shared" si="48"/>
        <v>A</v>
      </c>
      <c r="B3119" s="191" t="s">
        <v>124</v>
      </c>
      <c r="C3119" s="191" t="s">
        <v>98</v>
      </c>
      <c r="D3119" s="192">
        <v>36000</v>
      </c>
      <c r="E3119" s="192">
        <v>30000</v>
      </c>
      <c r="F3119" s="192">
        <v>2000</v>
      </c>
      <c r="G3119" s="192">
        <v>2000</v>
      </c>
      <c r="H3119" s="192">
        <v>2000</v>
      </c>
    </row>
    <row r="3120" spans="1:8" ht="30.75" thickBot="1">
      <c r="A3120" s="185" t="str">
        <f t="shared" si="48"/>
        <v>A</v>
      </c>
      <c r="B3120" s="186" t="s">
        <v>1550</v>
      </c>
      <c r="C3120" s="187" t="s">
        <v>1551</v>
      </c>
      <c r="D3120" s="188">
        <v>210000</v>
      </c>
      <c r="E3120" s="188">
        <v>60000</v>
      </c>
      <c r="F3120" s="188">
        <v>46000</v>
      </c>
      <c r="G3120" s="188">
        <v>52000</v>
      </c>
      <c r="H3120" s="188">
        <v>52000</v>
      </c>
    </row>
    <row r="3121" spans="1:8" ht="15.75" thickTop="1">
      <c r="A3121" s="185" t="str">
        <f t="shared" si="48"/>
        <v>A</v>
      </c>
      <c r="B3121" s="189" t="s">
        <v>124</v>
      </c>
      <c r="C3121" s="189" t="s">
        <v>96</v>
      </c>
      <c r="D3121" s="190">
        <v>210000</v>
      </c>
      <c r="E3121" s="190">
        <v>60000</v>
      </c>
      <c r="F3121" s="190">
        <v>46000</v>
      </c>
      <c r="G3121" s="190">
        <v>52000</v>
      </c>
      <c r="H3121" s="190">
        <v>52000</v>
      </c>
    </row>
    <row r="3122" spans="1:8">
      <c r="A3122" s="185" t="str">
        <f t="shared" si="48"/>
        <v>A</v>
      </c>
      <c r="B3122" s="191" t="s">
        <v>124</v>
      </c>
      <c r="C3122" s="191" t="s">
        <v>97</v>
      </c>
      <c r="D3122" s="192">
        <v>174000</v>
      </c>
      <c r="E3122" s="192">
        <v>30000</v>
      </c>
      <c r="F3122" s="192">
        <v>44000</v>
      </c>
      <c r="G3122" s="192">
        <v>50000</v>
      </c>
      <c r="H3122" s="192">
        <v>50000</v>
      </c>
    </row>
    <row r="3123" spans="1:8">
      <c r="A3123" s="185" t="str">
        <f t="shared" si="48"/>
        <v>A</v>
      </c>
      <c r="B3123" s="191" t="s">
        <v>124</v>
      </c>
      <c r="C3123" s="191" t="s">
        <v>98</v>
      </c>
      <c r="D3123" s="192">
        <v>36000</v>
      </c>
      <c r="E3123" s="192">
        <v>30000</v>
      </c>
      <c r="F3123" s="192">
        <v>2000</v>
      </c>
      <c r="G3123" s="192">
        <v>2000</v>
      </c>
      <c r="H3123" s="192">
        <v>2000</v>
      </c>
    </row>
    <row r="3124" spans="1:8" ht="45.75" thickBot="1">
      <c r="A3124" s="185" t="str">
        <f t="shared" si="48"/>
        <v>A</v>
      </c>
      <c r="B3124" s="186" t="s">
        <v>1553</v>
      </c>
      <c r="C3124" s="187" t="s">
        <v>1554</v>
      </c>
      <c r="D3124" s="188">
        <v>3000000</v>
      </c>
      <c r="E3124" s="188">
        <v>400000</v>
      </c>
      <c r="F3124" s="188">
        <v>800000</v>
      </c>
      <c r="G3124" s="188">
        <v>1250000</v>
      </c>
      <c r="H3124" s="188">
        <v>550000</v>
      </c>
    </row>
    <row r="3125" spans="1:8" ht="15.75" thickTop="1">
      <c r="A3125" s="185" t="str">
        <f t="shared" si="48"/>
        <v>A</v>
      </c>
      <c r="B3125" s="189" t="s">
        <v>124</v>
      </c>
      <c r="C3125" s="189" t="s">
        <v>96</v>
      </c>
      <c r="D3125" s="190">
        <v>3000000</v>
      </c>
      <c r="E3125" s="190">
        <v>400000</v>
      </c>
      <c r="F3125" s="190">
        <v>800000</v>
      </c>
      <c r="G3125" s="190">
        <v>1250000</v>
      </c>
      <c r="H3125" s="190">
        <v>550000</v>
      </c>
    </row>
    <row r="3126" spans="1:8">
      <c r="A3126" s="185" t="str">
        <f t="shared" si="48"/>
        <v>A</v>
      </c>
      <c r="B3126" s="191" t="s">
        <v>124</v>
      </c>
      <c r="C3126" s="191" t="s">
        <v>98</v>
      </c>
      <c r="D3126" s="192">
        <v>1000000</v>
      </c>
      <c r="E3126" s="192">
        <v>250000</v>
      </c>
      <c r="F3126" s="192">
        <v>250000</v>
      </c>
      <c r="G3126" s="192">
        <v>250000</v>
      </c>
      <c r="H3126" s="192">
        <v>250000</v>
      </c>
    </row>
    <row r="3127" spans="1:8">
      <c r="A3127" s="185" t="str">
        <f t="shared" si="48"/>
        <v>A</v>
      </c>
      <c r="B3127" s="191" t="s">
        <v>124</v>
      </c>
      <c r="C3127" s="191" t="s">
        <v>100</v>
      </c>
      <c r="D3127" s="192">
        <v>2000000</v>
      </c>
      <c r="E3127" s="192">
        <v>150000</v>
      </c>
      <c r="F3127" s="192">
        <v>550000</v>
      </c>
      <c r="G3127" s="192">
        <v>1000000</v>
      </c>
      <c r="H3127" s="192">
        <v>300000</v>
      </c>
    </row>
    <row r="3128" spans="1:8" ht="15.75" thickBot="1">
      <c r="A3128" s="185" t="str">
        <f t="shared" si="48"/>
        <v>A</v>
      </c>
      <c r="B3128" s="186" t="s">
        <v>1601</v>
      </c>
      <c r="C3128" s="187" t="s">
        <v>1602</v>
      </c>
      <c r="D3128" s="188">
        <v>60475000</v>
      </c>
      <c r="E3128" s="188">
        <v>17666600</v>
      </c>
      <c r="F3128" s="188">
        <v>15574800</v>
      </c>
      <c r="G3128" s="188">
        <v>12526800</v>
      </c>
      <c r="H3128" s="188">
        <v>14706800</v>
      </c>
    </row>
    <row r="3129" spans="1:8" ht="15.75" thickTop="1">
      <c r="A3129" s="185" t="str">
        <f t="shared" si="48"/>
        <v>A</v>
      </c>
      <c r="B3129" s="189" t="s">
        <v>124</v>
      </c>
      <c r="C3129" s="189" t="s">
        <v>96</v>
      </c>
      <c r="D3129" s="190">
        <v>57400000</v>
      </c>
      <c r="E3129" s="190">
        <v>17584600</v>
      </c>
      <c r="F3129" s="190">
        <v>15016800</v>
      </c>
      <c r="G3129" s="190">
        <v>11092800</v>
      </c>
      <c r="H3129" s="190">
        <v>13705800</v>
      </c>
    </row>
    <row r="3130" spans="1:8">
      <c r="A3130" s="185" t="str">
        <f t="shared" si="48"/>
        <v>A</v>
      </c>
      <c r="B3130" s="191" t="s">
        <v>124</v>
      </c>
      <c r="C3130" s="191" t="s">
        <v>97</v>
      </c>
      <c r="D3130" s="192">
        <v>5555000</v>
      </c>
      <c r="E3130" s="192">
        <v>1395800</v>
      </c>
      <c r="F3130" s="192">
        <v>1394700</v>
      </c>
      <c r="G3130" s="192">
        <v>1394800</v>
      </c>
      <c r="H3130" s="192">
        <v>1369700</v>
      </c>
    </row>
    <row r="3131" spans="1:8">
      <c r="A3131" s="185" t="str">
        <f t="shared" si="48"/>
        <v>A</v>
      </c>
      <c r="B3131" s="191" t="s">
        <v>124</v>
      </c>
      <c r="C3131" s="191" t="s">
        <v>98</v>
      </c>
      <c r="D3131" s="192">
        <v>6495000</v>
      </c>
      <c r="E3131" s="192">
        <v>823500</v>
      </c>
      <c r="F3131" s="192">
        <v>748500</v>
      </c>
      <c r="G3131" s="192">
        <v>3315500</v>
      </c>
      <c r="H3131" s="192">
        <v>1607500</v>
      </c>
    </row>
    <row r="3132" spans="1:8">
      <c r="A3132" s="185" t="str">
        <f t="shared" si="48"/>
        <v>A</v>
      </c>
      <c r="B3132" s="191" t="s">
        <v>124</v>
      </c>
      <c r="C3132" s="191" t="s">
        <v>100</v>
      </c>
      <c r="D3132" s="192">
        <v>22000000</v>
      </c>
      <c r="E3132" s="192">
        <v>5600000</v>
      </c>
      <c r="F3132" s="192">
        <v>5400000</v>
      </c>
      <c r="G3132" s="192">
        <v>5600000</v>
      </c>
      <c r="H3132" s="192">
        <v>5400000</v>
      </c>
    </row>
    <row r="3133" spans="1:8">
      <c r="A3133" s="185" t="str">
        <f t="shared" si="48"/>
        <v>A</v>
      </c>
      <c r="B3133" s="191" t="s">
        <v>124</v>
      </c>
      <c r="C3133" s="191" t="s">
        <v>15</v>
      </c>
      <c r="D3133" s="192">
        <v>14948000</v>
      </c>
      <c r="E3133" s="192">
        <v>7476000</v>
      </c>
      <c r="F3133" s="192">
        <v>5303000</v>
      </c>
      <c r="G3133" s="192">
        <v>293000</v>
      </c>
      <c r="H3133" s="192">
        <v>1876000</v>
      </c>
    </row>
    <row r="3134" spans="1:8">
      <c r="A3134" s="185" t="str">
        <f t="shared" si="48"/>
        <v>A</v>
      </c>
      <c r="B3134" s="191" t="s">
        <v>124</v>
      </c>
      <c r="C3134" s="191" t="s">
        <v>101</v>
      </c>
      <c r="D3134" s="192">
        <v>19000</v>
      </c>
      <c r="E3134" s="192">
        <v>12000</v>
      </c>
      <c r="F3134" s="192">
        <v>1000</v>
      </c>
      <c r="G3134" s="192">
        <v>3000</v>
      </c>
      <c r="H3134" s="192">
        <v>3000</v>
      </c>
    </row>
    <row r="3135" spans="1:8">
      <c r="A3135" s="185" t="str">
        <f t="shared" si="48"/>
        <v>A</v>
      </c>
      <c r="B3135" s="191" t="s">
        <v>124</v>
      </c>
      <c r="C3135" s="191" t="s">
        <v>102</v>
      </c>
      <c r="D3135" s="192">
        <v>8383000</v>
      </c>
      <c r="E3135" s="192">
        <v>2277300</v>
      </c>
      <c r="F3135" s="192">
        <v>2169600</v>
      </c>
      <c r="G3135" s="192">
        <v>486500</v>
      </c>
      <c r="H3135" s="192">
        <v>3449600</v>
      </c>
    </row>
    <row r="3136" spans="1:8">
      <c r="A3136" s="185" t="str">
        <f t="shared" si="48"/>
        <v>A</v>
      </c>
      <c r="B3136" s="189" t="s">
        <v>124</v>
      </c>
      <c r="C3136" s="189" t="s">
        <v>121</v>
      </c>
      <c r="D3136" s="190">
        <v>3075000</v>
      </c>
      <c r="E3136" s="190">
        <v>82000</v>
      </c>
      <c r="F3136" s="190">
        <v>558000</v>
      </c>
      <c r="G3136" s="190">
        <v>1434000</v>
      </c>
      <c r="H3136" s="190">
        <v>1001000</v>
      </c>
    </row>
    <row r="3137" spans="1:8" ht="30.75" thickBot="1">
      <c r="A3137" s="185" t="str">
        <f t="shared" si="48"/>
        <v>A</v>
      </c>
      <c r="B3137" s="186" t="s">
        <v>1603</v>
      </c>
      <c r="C3137" s="187" t="s">
        <v>1604</v>
      </c>
      <c r="D3137" s="188">
        <v>28065000</v>
      </c>
      <c r="E3137" s="188">
        <v>10189000</v>
      </c>
      <c r="F3137" s="188">
        <v>7827000</v>
      </c>
      <c r="G3137" s="188">
        <v>3407000</v>
      </c>
      <c r="H3137" s="188">
        <v>6642000</v>
      </c>
    </row>
    <row r="3138" spans="1:8" ht="15.75" thickTop="1">
      <c r="A3138" s="185" t="str">
        <f t="shared" si="48"/>
        <v>A</v>
      </c>
      <c r="B3138" s="189" t="s">
        <v>124</v>
      </c>
      <c r="C3138" s="189" t="s">
        <v>96</v>
      </c>
      <c r="D3138" s="190">
        <v>28045000</v>
      </c>
      <c r="E3138" s="190">
        <v>10169000</v>
      </c>
      <c r="F3138" s="190">
        <v>7827000</v>
      </c>
      <c r="G3138" s="190">
        <v>3407000</v>
      </c>
      <c r="H3138" s="190">
        <v>6642000</v>
      </c>
    </row>
    <row r="3139" spans="1:8">
      <c r="A3139" s="185" t="str">
        <f t="shared" si="48"/>
        <v>A</v>
      </c>
      <c r="B3139" s="191" t="s">
        <v>124</v>
      </c>
      <c r="C3139" s="191" t="s">
        <v>97</v>
      </c>
      <c r="D3139" s="192">
        <v>685000</v>
      </c>
      <c r="E3139" s="192">
        <v>175000</v>
      </c>
      <c r="F3139" s="192">
        <v>175000</v>
      </c>
      <c r="G3139" s="192">
        <v>175000</v>
      </c>
      <c r="H3139" s="192">
        <v>160000</v>
      </c>
    </row>
    <row r="3140" spans="1:8">
      <c r="A3140" s="185" t="str">
        <f t="shared" si="48"/>
        <v>A</v>
      </c>
      <c r="B3140" s="191" t="s">
        <v>124</v>
      </c>
      <c r="C3140" s="191" t="s">
        <v>98</v>
      </c>
      <c r="D3140" s="192">
        <v>4212000</v>
      </c>
      <c r="E3140" s="192">
        <v>282000</v>
      </c>
      <c r="F3140" s="192">
        <v>227000</v>
      </c>
      <c r="G3140" s="192">
        <v>2499000</v>
      </c>
      <c r="H3140" s="192">
        <v>1204000</v>
      </c>
    </row>
    <row r="3141" spans="1:8">
      <c r="A3141" s="185" t="str">
        <f t="shared" si="48"/>
        <v>A</v>
      </c>
      <c r="B3141" s="191" t="s">
        <v>124</v>
      </c>
      <c r="C3141" s="191" t="s">
        <v>15</v>
      </c>
      <c r="D3141" s="192">
        <v>14945000</v>
      </c>
      <c r="E3141" s="192">
        <v>7475000</v>
      </c>
      <c r="F3141" s="192">
        <v>5302000</v>
      </c>
      <c r="G3141" s="192">
        <v>293000</v>
      </c>
      <c r="H3141" s="192">
        <v>1875000</v>
      </c>
    </row>
    <row r="3142" spans="1:8">
      <c r="A3142" s="185" t="str">
        <f t="shared" si="48"/>
        <v>A</v>
      </c>
      <c r="B3142" s="191" t="s">
        <v>124</v>
      </c>
      <c r="C3142" s="191" t="s">
        <v>101</v>
      </c>
      <c r="D3142" s="192">
        <v>8000</v>
      </c>
      <c r="E3142" s="192">
        <v>8000</v>
      </c>
      <c r="F3142" s="192">
        <v>0</v>
      </c>
      <c r="G3142" s="192">
        <v>0</v>
      </c>
      <c r="H3142" s="192">
        <v>0</v>
      </c>
    </row>
    <row r="3143" spans="1:8">
      <c r="A3143" s="185" t="str">
        <f t="shared" ref="A3143:A3206" si="49">(IF(OR(D3143&lt;&gt;0,E3143&lt;&gt;0,F3143&lt;&gt;0,G3143&lt;&gt;0,H3143&lt;&gt;0),"A","B"))</f>
        <v>A</v>
      </c>
      <c r="B3143" s="191" t="s">
        <v>124</v>
      </c>
      <c r="C3143" s="191" t="s">
        <v>102</v>
      </c>
      <c r="D3143" s="192">
        <v>8195000</v>
      </c>
      <c r="E3143" s="192">
        <v>2229000</v>
      </c>
      <c r="F3143" s="192">
        <v>2123000</v>
      </c>
      <c r="G3143" s="192">
        <v>440000</v>
      </c>
      <c r="H3143" s="192">
        <v>3403000</v>
      </c>
    </row>
    <row r="3144" spans="1:8">
      <c r="A3144" s="185" t="str">
        <f t="shared" si="49"/>
        <v>A</v>
      </c>
      <c r="B3144" s="189" t="s">
        <v>124</v>
      </c>
      <c r="C3144" s="189" t="s">
        <v>121</v>
      </c>
      <c r="D3144" s="190">
        <v>20000</v>
      </c>
      <c r="E3144" s="190">
        <v>20000</v>
      </c>
      <c r="F3144" s="190">
        <v>0</v>
      </c>
      <c r="G3144" s="190">
        <v>0</v>
      </c>
      <c r="H3144" s="190">
        <v>0</v>
      </c>
    </row>
    <row r="3145" spans="1:8" ht="30.75" thickBot="1">
      <c r="A3145" s="185" t="str">
        <f t="shared" si="49"/>
        <v>A</v>
      </c>
      <c r="B3145" s="186" t="s">
        <v>1605</v>
      </c>
      <c r="C3145" s="187" t="s">
        <v>1606</v>
      </c>
      <c r="D3145" s="188">
        <v>1065000</v>
      </c>
      <c r="E3145" s="188">
        <v>289000</v>
      </c>
      <c r="F3145" s="188">
        <v>266000</v>
      </c>
      <c r="G3145" s="188">
        <v>264000</v>
      </c>
      <c r="H3145" s="188">
        <v>246000</v>
      </c>
    </row>
    <row r="3146" spans="1:8" ht="15.75" thickTop="1">
      <c r="A3146" s="185" t="str">
        <f t="shared" si="49"/>
        <v>A</v>
      </c>
      <c r="B3146" s="189" t="s">
        <v>124</v>
      </c>
      <c r="C3146" s="189" t="s">
        <v>96</v>
      </c>
      <c r="D3146" s="190">
        <v>1045000</v>
      </c>
      <c r="E3146" s="190">
        <v>269000</v>
      </c>
      <c r="F3146" s="190">
        <v>266000</v>
      </c>
      <c r="G3146" s="190">
        <v>264000</v>
      </c>
      <c r="H3146" s="190">
        <v>246000</v>
      </c>
    </row>
    <row r="3147" spans="1:8">
      <c r="A3147" s="185" t="str">
        <f t="shared" si="49"/>
        <v>A</v>
      </c>
      <c r="B3147" s="191" t="s">
        <v>124</v>
      </c>
      <c r="C3147" s="191" t="s">
        <v>97</v>
      </c>
      <c r="D3147" s="192">
        <v>685000</v>
      </c>
      <c r="E3147" s="192">
        <v>175000</v>
      </c>
      <c r="F3147" s="192">
        <v>175000</v>
      </c>
      <c r="G3147" s="192">
        <v>175000</v>
      </c>
      <c r="H3147" s="192">
        <v>160000</v>
      </c>
    </row>
    <row r="3148" spans="1:8">
      <c r="A3148" s="185" t="str">
        <f t="shared" si="49"/>
        <v>A</v>
      </c>
      <c r="B3148" s="191" t="s">
        <v>124</v>
      </c>
      <c r="C3148" s="191" t="s">
        <v>98</v>
      </c>
      <c r="D3148" s="192">
        <v>345000</v>
      </c>
      <c r="E3148" s="192">
        <v>85000</v>
      </c>
      <c r="F3148" s="192">
        <v>90000</v>
      </c>
      <c r="G3148" s="192">
        <v>85000</v>
      </c>
      <c r="H3148" s="192">
        <v>85000</v>
      </c>
    </row>
    <row r="3149" spans="1:8">
      <c r="A3149" s="185" t="str">
        <f t="shared" si="49"/>
        <v>A</v>
      </c>
      <c r="B3149" s="191" t="s">
        <v>124</v>
      </c>
      <c r="C3149" s="191" t="s">
        <v>101</v>
      </c>
      <c r="D3149" s="192">
        <v>5000</v>
      </c>
      <c r="E3149" s="192">
        <v>5000</v>
      </c>
      <c r="F3149" s="192">
        <v>0</v>
      </c>
      <c r="G3149" s="192">
        <v>0</v>
      </c>
      <c r="H3149" s="192">
        <v>0</v>
      </c>
    </row>
    <row r="3150" spans="1:8">
      <c r="A3150" s="185" t="str">
        <f t="shared" si="49"/>
        <v>A</v>
      </c>
      <c r="B3150" s="191" t="s">
        <v>124</v>
      </c>
      <c r="C3150" s="191" t="s">
        <v>102</v>
      </c>
      <c r="D3150" s="192">
        <v>10000</v>
      </c>
      <c r="E3150" s="192">
        <v>4000</v>
      </c>
      <c r="F3150" s="192">
        <v>1000</v>
      </c>
      <c r="G3150" s="192">
        <v>4000</v>
      </c>
      <c r="H3150" s="192">
        <v>1000</v>
      </c>
    </row>
    <row r="3151" spans="1:8">
      <c r="A3151" s="185" t="str">
        <f t="shared" si="49"/>
        <v>A</v>
      </c>
      <c r="B3151" s="189" t="s">
        <v>124</v>
      </c>
      <c r="C3151" s="189" t="s">
        <v>121</v>
      </c>
      <c r="D3151" s="190">
        <v>20000</v>
      </c>
      <c r="E3151" s="190">
        <v>20000</v>
      </c>
      <c r="F3151" s="190">
        <v>0</v>
      </c>
      <c r="G3151" s="190">
        <v>0</v>
      </c>
      <c r="H3151" s="190">
        <v>0</v>
      </c>
    </row>
    <row r="3152" spans="1:8" ht="30.75" thickBot="1">
      <c r="A3152" s="185" t="str">
        <f t="shared" si="49"/>
        <v>A</v>
      </c>
      <c r="B3152" s="186" t="s">
        <v>1607</v>
      </c>
      <c r="C3152" s="187" t="s">
        <v>1608</v>
      </c>
      <c r="D3152" s="188">
        <v>27000000</v>
      </c>
      <c r="E3152" s="188">
        <v>9900000</v>
      </c>
      <c r="F3152" s="188">
        <v>7561000</v>
      </c>
      <c r="G3152" s="188">
        <v>3143000</v>
      </c>
      <c r="H3152" s="188">
        <v>6396000</v>
      </c>
    </row>
    <row r="3153" spans="1:8" ht="15.75" thickTop="1">
      <c r="A3153" s="185" t="str">
        <f t="shared" si="49"/>
        <v>A</v>
      </c>
      <c r="B3153" s="189" t="s">
        <v>124</v>
      </c>
      <c r="C3153" s="189" t="s">
        <v>96</v>
      </c>
      <c r="D3153" s="190">
        <v>27000000</v>
      </c>
      <c r="E3153" s="190">
        <v>9900000</v>
      </c>
      <c r="F3153" s="190">
        <v>7561000</v>
      </c>
      <c r="G3153" s="190">
        <v>3143000</v>
      </c>
      <c r="H3153" s="190">
        <v>6396000</v>
      </c>
    </row>
    <row r="3154" spans="1:8">
      <c r="A3154" s="185" t="str">
        <f t="shared" si="49"/>
        <v>A</v>
      </c>
      <c r="B3154" s="191" t="s">
        <v>124</v>
      </c>
      <c r="C3154" s="191" t="s">
        <v>98</v>
      </c>
      <c r="D3154" s="192">
        <v>3867000</v>
      </c>
      <c r="E3154" s="192">
        <v>197000</v>
      </c>
      <c r="F3154" s="192">
        <v>137000</v>
      </c>
      <c r="G3154" s="192">
        <v>2414000</v>
      </c>
      <c r="H3154" s="192">
        <v>1119000</v>
      </c>
    </row>
    <row r="3155" spans="1:8">
      <c r="A3155" s="185" t="str">
        <f t="shared" si="49"/>
        <v>A</v>
      </c>
      <c r="B3155" s="191" t="s">
        <v>124</v>
      </c>
      <c r="C3155" s="191" t="s">
        <v>15</v>
      </c>
      <c r="D3155" s="192">
        <v>14945000</v>
      </c>
      <c r="E3155" s="192">
        <v>7475000</v>
      </c>
      <c r="F3155" s="192">
        <v>5302000</v>
      </c>
      <c r="G3155" s="192">
        <v>293000</v>
      </c>
      <c r="H3155" s="192">
        <v>1875000</v>
      </c>
    </row>
    <row r="3156" spans="1:8">
      <c r="A3156" s="185" t="str">
        <f t="shared" si="49"/>
        <v>A</v>
      </c>
      <c r="B3156" s="191" t="s">
        <v>124</v>
      </c>
      <c r="C3156" s="191" t="s">
        <v>101</v>
      </c>
      <c r="D3156" s="192">
        <v>3000</v>
      </c>
      <c r="E3156" s="192">
        <v>3000</v>
      </c>
      <c r="F3156" s="192">
        <v>0</v>
      </c>
      <c r="G3156" s="192">
        <v>0</v>
      </c>
      <c r="H3156" s="192">
        <v>0</v>
      </c>
    </row>
    <row r="3157" spans="1:8">
      <c r="A3157" s="185" t="str">
        <f t="shared" si="49"/>
        <v>A</v>
      </c>
      <c r="B3157" s="191" t="s">
        <v>124</v>
      </c>
      <c r="C3157" s="191" t="s">
        <v>102</v>
      </c>
      <c r="D3157" s="192">
        <v>8185000</v>
      </c>
      <c r="E3157" s="192">
        <v>2225000</v>
      </c>
      <c r="F3157" s="192">
        <v>2122000</v>
      </c>
      <c r="G3157" s="192">
        <v>436000</v>
      </c>
      <c r="H3157" s="192">
        <v>3402000</v>
      </c>
    </row>
    <row r="3158" spans="1:8" ht="15.75" thickBot="1">
      <c r="A3158" s="185" t="str">
        <f t="shared" si="49"/>
        <v>A</v>
      </c>
      <c r="B3158" s="186" t="s">
        <v>1609</v>
      </c>
      <c r="C3158" s="187" t="s">
        <v>1610</v>
      </c>
      <c r="D3158" s="188">
        <v>5900000</v>
      </c>
      <c r="E3158" s="188">
        <v>1579600</v>
      </c>
      <c r="F3158" s="188">
        <v>1538800</v>
      </c>
      <c r="G3158" s="188">
        <v>1411800</v>
      </c>
      <c r="H3158" s="188">
        <v>1369800</v>
      </c>
    </row>
    <row r="3159" spans="1:8" ht="15.75" thickTop="1">
      <c r="A3159" s="185" t="str">
        <f t="shared" si="49"/>
        <v>A</v>
      </c>
      <c r="B3159" s="189" t="s">
        <v>124</v>
      </c>
      <c r="C3159" s="189" t="s">
        <v>96</v>
      </c>
      <c r="D3159" s="190">
        <v>5770000</v>
      </c>
      <c r="E3159" s="190">
        <v>1517600</v>
      </c>
      <c r="F3159" s="190">
        <v>1493800</v>
      </c>
      <c r="G3159" s="190">
        <v>1389800</v>
      </c>
      <c r="H3159" s="190">
        <v>1368800</v>
      </c>
    </row>
    <row r="3160" spans="1:8">
      <c r="A3160" s="185" t="str">
        <f t="shared" si="49"/>
        <v>A</v>
      </c>
      <c r="B3160" s="191" t="s">
        <v>124</v>
      </c>
      <c r="C3160" s="191" t="s">
        <v>97</v>
      </c>
      <c r="D3160" s="192">
        <v>3965000</v>
      </c>
      <c r="E3160" s="192">
        <v>993800</v>
      </c>
      <c r="F3160" s="192">
        <v>993700</v>
      </c>
      <c r="G3160" s="192">
        <v>993800</v>
      </c>
      <c r="H3160" s="192">
        <v>983700</v>
      </c>
    </row>
    <row r="3161" spans="1:8">
      <c r="A3161" s="185" t="str">
        <f t="shared" si="49"/>
        <v>A</v>
      </c>
      <c r="B3161" s="191" t="s">
        <v>124</v>
      </c>
      <c r="C3161" s="191" t="s">
        <v>98</v>
      </c>
      <c r="D3161" s="192">
        <v>1783000</v>
      </c>
      <c r="E3161" s="192">
        <v>516500</v>
      </c>
      <c r="F3161" s="192">
        <v>496500</v>
      </c>
      <c r="G3161" s="192">
        <v>391500</v>
      </c>
      <c r="H3161" s="192">
        <v>378500</v>
      </c>
    </row>
    <row r="3162" spans="1:8">
      <c r="A3162" s="185" t="str">
        <f t="shared" si="49"/>
        <v>A</v>
      </c>
      <c r="B3162" s="191" t="s">
        <v>124</v>
      </c>
      <c r="C3162" s="191" t="s">
        <v>15</v>
      </c>
      <c r="D3162" s="192">
        <v>2000</v>
      </c>
      <c r="E3162" s="192">
        <v>0</v>
      </c>
      <c r="F3162" s="192">
        <v>1000</v>
      </c>
      <c r="G3162" s="192">
        <v>0</v>
      </c>
      <c r="H3162" s="192">
        <v>1000</v>
      </c>
    </row>
    <row r="3163" spans="1:8">
      <c r="A3163" s="185" t="str">
        <f t="shared" si="49"/>
        <v>A</v>
      </c>
      <c r="B3163" s="191" t="s">
        <v>124</v>
      </c>
      <c r="C3163" s="191" t="s">
        <v>101</v>
      </c>
      <c r="D3163" s="192">
        <v>8000</v>
      </c>
      <c r="E3163" s="192">
        <v>3000</v>
      </c>
      <c r="F3163" s="192">
        <v>0</v>
      </c>
      <c r="G3163" s="192">
        <v>2000</v>
      </c>
      <c r="H3163" s="192">
        <v>3000</v>
      </c>
    </row>
    <row r="3164" spans="1:8">
      <c r="A3164" s="185" t="str">
        <f t="shared" si="49"/>
        <v>A</v>
      </c>
      <c r="B3164" s="191" t="s">
        <v>124</v>
      </c>
      <c r="C3164" s="191" t="s">
        <v>102</v>
      </c>
      <c r="D3164" s="192">
        <v>12000</v>
      </c>
      <c r="E3164" s="192">
        <v>4300</v>
      </c>
      <c r="F3164" s="192">
        <v>2600</v>
      </c>
      <c r="G3164" s="192">
        <v>2500</v>
      </c>
      <c r="H3164" s="192">
        <v>2600</v>
      </c>
    </row>
    <row r="3165" spans="1:8">
      <c r="A3165" s="185" t="str">
        <f t="shared" si="49"/>
        <v>A</v>
      </c>
      <c r="B3165" s="189" t="s">
        <v>124</v>
      </c>
      <c r="C3165" s="189" t="s">
        <v>121</v>
      </c>
      <c r="D3165" s="190">
        <v>130000</v>
      </c>
      <c r="E3165" s="190">
        <v>62000</v>
      </c>
      <c r="F3165" s="190">
        <v>45000</v>
      </c>
      <c r="G3165" s="190">
        <v>22000</v>
      </c>
      <c r="H3165" s="190">
        <v>1000</v>
      </c>
    </row>
    <row r="3166" spans="1:8" ht="30.75" thickBot="1">
      <c r="A3166" s="185" t="str">
        <f t="shared" si="49"/>
        <v>A</v>
      </c>
      <c r="B3166" s="186" t="s">
        <v>1611</v>
      </c>
      <c r="C3166" s="187" t="s">
        <v>1612</v>
      </c>
      <c r="D3166" s="188">
        <v>1680000</v>
      </c>
      <c r="E3166" s="188">
        <v>451400</v>
      </c>
      <c r="F3166" s="188">
        <v>431200</v>
      </c>
      <c r="G3166" s="188">
        <v>411200</v>
      </c>
      <c r="H3166" s="188">
        <v>386200</v>
      </c>
    </row>
    <row r="3167" spans="1:8" ht="15.75" thickTop="1">
      <c r="A3167" s="185" t="str">
        <f t="shared" si="49"/>
        <v>A</v>
      </c>
      <c r="B3167" s="189" t="s">
        <v>124</v>
      </c>
      <c r="C3167" s="189" t="s">
        <v>96</v>
      </c>
      <c r="D3167" s="190">
        <v>1640000</v>
      </c>
      <c r="E3167" s="190">
        <v>431400</v>
      </c>
      <c r="F3167" s="190">
        <v>411200</v>
      </c>
      <c r="G3167" s="190">
        <v>411200</v>
      </c>
      <c r="H3167" s="190">
        <v>386200</v>
      </c>
    </row>
    <row r="3168" spans="1:8">
      <c r="A3168" s="185" t="str">
        <f t="shared" si="49"/>
        <v>A</v>
      </c>
      <c r="B3168" s="191" t="s">
        <v>124</v>
      </c>
      <c r="C3168" s="191" t="s">
        <v>97</v>
      </c>
      <c r="D3168" s="192">
        <v>1230000</v>
      </c>
      <c r="E3168" s="192">
        <v>310000</v>
      </c>
      <c r="F3168" s="192">
        <v>310000</v>
      </c>
      <c r="G3168" s="192">
        <v>310000</v>
      </c>
      <c r="H3168" s="192">
        <v>300000</v>
      </c>
    </row>
    <row r="3169" spans="1:8">
      <c r="A3169" s="185" t="str">
        <f t="shared" si="49"/>
        <v>A</v>
      </c>
      <c r="B3169" s="191" t="s">
        <v>124</v>
      </c>
      <c r="C3169" s="191" t="s">
        <v>98</v>
      </c>
      <c r="D3169" s="192">
        <v>405000</v>
      </c>
      <c r="E3169" s="192">
        <v>120000</v>
      </c>
      <c r="F3169" s="192">
        <v>100000</v>
      </c>
      <c r="G3169" s="192">
        <v>100000</v>
      </c>
      <c r="H3169" s="192">
        <v>85000</v>
      </c>
    </row>
    <row r="3170" spans="1:8">
      <c r="A3170" s="185" t="str">
        <f t="shared" si="49"/>
        <v>A</v>
      </c>
      <c r="B3170" s="191" t="s">
        <v>124</v>
      </c>
      <c r="C3170" s="191" t="s">
        <v>102</v>
      </c>
      <c r="D3170" s="192">
        <v>5000</v>
      </c>
      <c r="E3170" s="192">
        <v>1400</v>
      </c>
      <c r="F3170" s="192">
        <v>1200</v>
      </c>
      <c r="G3170" s="192">
        <v>1200</v>
      </c>
      <c r="H3170" s="192">
        <v>1200</v>
      </c>
    </row>
    <row r="3171" spans="1:8">
      <c r="A3171" s="185" t="str">
        <f t="shared" si="49"/>
        <v>A</v>
      </c>
      <c r="B3171" s="189" t="s">
        <v>124</v>
      </c>
      <c r="C3171" s="189" t="s">
        <v>121</v>
      </c>
      <c r="D3171" s="190">
        <v>40000</v>
      </c>
      <c r="E3171" s="190">
        <v>20000</v>
      </c>
      <c r="F3171" s="190">
        <v>20000</v>
      </c>
      <c r="G3171" s="190">
        <v>0</v>
      </c>
      <c r="H3171" s="190">
        <v>0</v>
      </c>
    </row>
    <row r="3172" spans="1:8" ht="30.75" thickBot="1">
      <c r="A3172" s="185" t="str">
        <f t="shared" si="49"/>
        <v>A</v>
      </c>
      <c r="B3172" s="186" t="s">
        <v>1613</v>
      </c>
      <c r="C3172" s="187" t="s">
        <v>1612</v>
      </c>
      <c r="D3172" s="188">
        <v>1680000</v>
      </c>
      <c r="E3172" s="188">
        <v>451400</v>
      </c>
      <c r="F3172" s="188">
        <v>431200</v>
      </c>
      <c r="G3172" s="188">
        <v>411200</v>
      </c>
      <c r="H3172" s="188">
        <v>386200</v>
      </c>
    </row>
    <row r="3173" spans="1:8" ht="15.75" thickTop="1">
      <c r="A3173" s="185" t="str">
        <f t="shared" si="49"/>
        <v>A</v>
      </c>
      <c r="B3173" s="189" t="s">
        <v>124</v>
      </c>
      <c r="C3173" s="189" t="s">
        <v>96</v>
      </c>
      <c r="D3173" s="190">
        <v>1640000</v>
      </c>
      <c r="E3173" s="190">
        <v>431400</v>
      </c>
      <c r="F3173" s="190">
        <v>411200</v>
      </c>
      <c r="G3173" s="190">
        <v>411200</v>
      </c>
      <c r="H3173" s="190">
        <v>386200</v>
      </c>
    </row>
    <row r="3174" spans="1:8">
      <c r="A3174" s="185" t="str">
        <f t="shared" si="49"/>
        <v>A</v>
      </c>
      <c r="B3174" s="191" t="s">
        <v>124</v>
      </c>
      <c r="C3174" s="191" t="s">
        <v>97</v>
      </c>
      <c r="D3174" s="192">
        <v>1230000</v>
      </c>
      <c r="E3174" s="192">
        <v>310000</v>
      </c>
      <c r="F3174" s="192">
        <v>310000</v>
      </c>
      <c r="G3174" s="192">
        <v>310000</v>
      </c>
      <c r="H3174" s="192">
        <v>300000</v>
      </c>
    </row>
    <row r="3175" spans="1:8">
      <c r="A3175" s="185" t="str">
        <f t="shared" si="49"/>
        <v>A</v>
      </c>
      <c r="B3175" s="191" t="s">
        <v>124</v>
      </c>
      <c r="C3175" s="191" t="s">
        <v>98</v>
      </c>
      <c r="D3175" s="192">
        <v>405000</v>
      </c>
      <c r="E3175" s="192">
        <v>120000</v>
      </c>
      <c r="F3175" s="192">
        <v>100000</v>
      </c>
      <c r="G3175" s="192">
        <v>100000</v>
      </c>
      <c r="H3175" s="192">
        <v>85000</v>
      </c>
    </row>
    <row r="3176" spans="1:8">
      <c r="A3176" s="185" t="str">
        <f t="shared" si="49"/>
        <v>A</v>
      </c>
      <c r="B3176" s="191" t="s">
        <v>124</v>
      </c>
      <c r="C3176" s="191" t="s">
        <v>102</v>
      </c>
      <c r="D3176" s="192">
        <v>5000</v>
      </c>
      <c r="E3176" s="192">
        <v>1400</v>
      </c>
      <c r="F3176" s="192">
        <v>1200</v>
      </c>
      <c r="G3176" s="192">
        <v>1200</v>
      </c>
      <c r="H3176" s="192">
        <v>1200</v>
      </c>
    </row>
    <row r="3177" spans="1:8">
      <c r="A3177" s="185" t="str">
        <f t="shared" si="49"/>
        <v>A</v>
      </c>
      <c r="B3177" s="189" t="s">
        <v>124</v>
      </c>
      <c r="C3177" s="189" t="s">
        <v>121</v>
      </c>
      <c r="D3177" s="190">
        <v>40000</v>
      </c>
      <c r="E3177" s="190">
        <v>20000</v>
      </c>
      <c r="F3177" s="190">
        <v>20000</v>
      </c>
      <c r="G3177" s="190">
        <v>0</v>
      </c>
      <c r="H3177" s="190">
        <v>0</v>
      </c>
    </row>
    <row r="3178" spans="1:8" ht="30.75" thickBot="1">
      <c r="A3178" s="185" t="str">
        <f t="shared" si="49"/>
        <v>A</v>
      </c>
      <c r="B3178" s="186" t="s">
        <v>1616</v>
      </c>
      <c r="C3178" s="187" t="s">
        <v>1617</v>
      </c>
      <c r="D3178" s="188">
        <v>1870000</v>
      </c>
      <c r="E3178" s="188">
        <v>521000</v>
      </c>
      <c r="F3178" s="188">
        <v>503300</v>
      </c>
      <c r="G3178" s="188">
        <v>418400</v>
      </c>
      <c r="H3178" s="188">
        <v>427300</v>
      </c>
    </row>
    <row r="3179" spans="1:8" ht="15.75" thickTop="1">
      <c r="A3179" s="185" t="str">
        <f t="shared" si="49"/>
        <v>A</v>
      </c>
      <c r="B3179" s="189" t="s">
        <v>124</v>
      </c>
      <c r="C3179" s="189" t="s">
        <v>96</v>
      </c>
      <c r="D3179" s="190">
        <v>1840000</v>
      </c>
      <c r="E3179" s="190">
        <v>501000</v>
      </c>
      <c r="F3179" s="190">
        <v>498300</v>
      </c>
      <c r="G3179" s="190">
        <v>414400</v>
      </c>
      <c r="H3179" s="190">
        <v>426300</v>
      </c>
    </row>
    <row r="3180" spans="1:8">
      <c r="A3180" s="185" t="str">
        <f t="shared" si="49"/>
        <v>A</v>
      </c>
      <c r="B3180" s="191" t="s">
        <v>124</v>
      </c>
      <c r="C3180" s="191" t="s">
        <v>97</v>
      </c>
      <c r="D3180" s="192">
        <v>1191000</v>
      </c>
      <c r="E3180" s="192">
        <v>297800</v>
      </c>
      <c r="F3180" s="192">
        <v>297700</v>
      </c>
      <c r="G3180" s="192">
        <v>297800</v>
      </c>
      <c r="H3180" s="192">
        <v>297700</v>
      </c>
    </row>
    <row r="3181" spans="1:8">
      <c r="A3181" s="185" t="str">
        <f t="shared" si="49"/>
        <v>A</v>
      </c>
      <c r="B3181" s="191" t="s">
        <v>124</v>
      </c>
      <c r="C3181" s="191" t="s">
        <v>98</v>
      </c>
      <c r="D3181" s="192">
        <v>641000</v>
      </c>
      <c r="E3181" s="192">
        <v>200000</v>
      </c>
      <c r="F3181" s="192">
        <v>200000</v>
      </c>
      <c r="G3181" s="192">
        <v>115000</v>
      </c>
      <c r="H3181" s="192">
        <v>126000</v>
      </c>
    </row>
    <row r="3182" spans="1:8">
      <c r="A3182" s="185" t="str">
        <f t="shared" si="49"/>
        <v>A</v>
      </c>
      <c r="B3182" s="191" t="s">
        <v>124</v>
      </c>
      <c r="C3182" s="191" t="s">
        <v>101</v>
      </c>
      <c r="D3182" s="192">
        <v>5000</v>
      </c>
      <c r="E3182" s="192">
        <v>2000</v>
      </c>
      <c r="F3182" s="192">
        <v>0</v>
      </c>
      <c r="G3182" s="192">
        <v>1000</v>
      </c>
      <c r="H3182" s="192">
        <v>2000</v>
      </c>
    </row>
    <row r="3183" spans="1:8">
      <c r="A3183" s="185" t="str">
        <f t="shared" si="49"/>
        <v>A</v>
      </c>
      <c r="B3183" s="191" t="s">
        <v>124</v>
      </c>
      <c r="C3183" s="191" t="s">
        <v>102</v>
      </c>
      <c r="D3183" s="192">
        <v>3000</v>
      </c>
      <c r="E3183" s="192">
        <v>1200</v>
      </c>
      <c r="F3183" s="192">
        <v>600</v>
      </c>
      <c r="G3183" s="192">
        <v>600</v>
      </c>
      <c r="H3183" s="192">
        <v>600</v>
      </c>
    </row>
    <row r="3184" spans="1:8">
      <c r="A3184" s="185" t="str">
        <f t="shared" si="49"/>
        <v>A</v>
      </c>
      <c r="B3184" s="189" t="s">
        <v>124</v>
      </c>
      <c r="C3184" s="189" t="s">
        <v>121</v>
      </c>
      <c r="D3184" s="190">
        <v>30000</v>
      </c>
      <c r="E3184" s="190">
        <v>20000</v>
      </c>
      <c r="F3184" s="190">
        <v>5000</v>
      </c>
      <c r="G3184" s="190">
        <v>4000</v>
      </c>
      <c r="H3184" s="190">
        <v>1000</v>
      </c>
    </row>
    <row r="3185" spans="1:8" ht="30.75" thickBot="1">
      <c r="A3185" s="185" t="str">
        <f t="shared" si="49"/>
        <v>A</v>
      </c>
      <c r="B3185" s="186" t="s">
        <v>1618</v>
      </c>
      <c r="C3185" s="187" t="s">
        <v>1617</v>
      </c>
      <c r="D3185" s="188">
        <v>1870000</v>
      </c>
      <c r="E3185" s="188">
        <v>521000</v>
      </c>
      <c r="F3185" s="188">
        <v>503300</v>
      </c>
      <c r="G3185" s="188">
        <v>418400</v>
      </c>
      <c r="H3185" s="188">
        <v>427300</v>
      </c>
    </row>
    <row r="3186" spans="1:8" ht="15.75" thickTop="1">
      <c r="A3186" s="185" t="str">
        <f t="shared" si="49"/>
        <v>A</v>
      </c>
      <c r="B3186" s="189" t="s">
        <v>124</v>
      </c>
      <c r="C3186" s="189" t="s">
        <v>96</v>
      </c>
      <c r="D3186" s="190">
        <v>1840000</v>
      </c>
      <c r="E3186" s="190">
        <v>501000</v>
      </c>
      <c r="F3186" s="190">
        <v>498300</v>
      </c>
      <c r="G3186" s="190">
        <v>414400</v>
      </c>
      <c r="H3186" s="190">
        <v>426300</v>
      </c>
    </row>
    <row r="3187" spans="1:8">
      <c r="A3187" s="185" t="str">
        <f t="shared" si="49"/>
        <v>A</v>
      </c>
      <c r="B3187" s="191" t="s">
        <v>124</v>
      </c>
      <c r="C3187" s="191" t="s">
        <v>97</v>
      </c>
      <c r="D3187" s="192">
        <v>1191000</v>
      </c>
      <c r="E3187" s="192">
        <v>297800</v>
      </c>
      <c r="F3187" s="192">
        <v>297700</v>
      </c>
      <c r="G3187" s="192">
        <v>297800</v>
      </c>
      <c r="H3187" s="192">
        <v>297700</v>
      </c>
    </row>
    <row r="3188" spans="1:8">
      <c r="A3188" s="185" t="str">
        <f t="shared" si="49"/>
        <v>A</v>
      </c>
      <c r="B3188" s="191" t="s">
        <v>124</v>
      </c>
      <c r="C3188" s="191" t="s">
        <v>98</v>
      </c>
      <c r="D3188" s="192">
        <v>641000</v>
      </c>
      <c r="E3188" s="192">
        <v>200000</v>
      </c>
      <c r="F3188" s="192">
        <v>200000</v>
      </c>
      <c r="G3188" s="192">
        <v>115000</v>
      </c>
      <c r="H3188" s="192">
        <v>126000</v>
      </c>
    </row>
    <row r="3189" spans="1:8">
      <c r="A3189" s="185" t="str">
        <f t="shared" si="49"/>
        <v>A</v>
      </c>
      <c r="B3189" s="191" t="s">
        <v>124</v>
      </c>
      <c r="C3189" s="191" t="s">
        <v>101</v>
      </c>
      <c r="D3189" s="192">
        <v>5000</v>
      </c>
      <c r="E3189" s="192">
        <v>2000</v>
      </c>
      <c r="F3189" s="192">
        <v>0</v>
      </c>
      <c r="G3189" s="192">
        <v>1000</v>
      </c>
      <c r="H3189" s="192">
        <v>2000</v>
      </c>
    </row>
    <row r="3190" spans="1:8">
      <c r="A3190" s="185" t="str">
        <f t="shared" si="49"/>
        <v>A</v>
      </c>
      <c r="B3190" s="191" t="s">
        <v>124</v>
      </c>
      <c r="C3190" s="191" t="s">
        <v>102</v>
      </c>
      <c r="D3190" s="192">
        <v>3000</v>
      </c>
      <c r="E3190" s="192">
        <v>1200</v>
      </c>
      <c r="F3190" s="192">
        <v>600</v>
      </c>
      <c r="G3190" s="192">
        <v>600</v>
      </c>
      <c r="H3190" s="192">
        <v>600</v>
      </c>
    </row>
    <row r="3191" spans="1:8">
      <c r="A3191" s="185" t="str">
        <f t="shared" si="49"/>
        <v>A</v>
      </c>
      <c r="B3191" s="189" t="s">
        <v>124</v>
      </c>
      <c r="C3191" s="189" t="s">
        <v>121</v>
      </c>
      <c r="D3191" s="190">
        <v>30000</v>
      </c>
      <c r="E3191" s="190">
        <v>20000</v>
      </c>
      <c r="F3191" s="190">
        <v>5000</v>
      </c>
      <c r="G3191" s="190">
        <v>4000</v>
      </c>
      <c r="H3191" s="190">
        <v>1000</v>
      </c>
    </row>
    <row r="3192" spans="1:8" ht="30.75" thickBot="1">
      <c r="A3192" s="185" t="str">
        <f t="shared" si="49"/>
        <v>A</v>
      </c>
      <c r="B3192" s="186" t="s">
        <v>1621</v>
      </c>
      <c r="C3192" s="187" t="s">
        <v>1622</v>
      </c>
      <c r="D3192" s="188">
        <v>650000</v>
      </c>
      <c r="E3192" s="188">
        <v>177000</v>
      </c>
      <c r="F3192" s="188">
        <v>174000</v>
      </c>
      <c r="G3192" s="188">
        <v>154000</v>
      </c>
      <c r="H3192" s="188">
        <v>145000</v>
      </c>
    </row>
    <row r="3193" spans="1:8" ht="15.75" thickTop="1">
      <c r="A3193" s="185" t="str">
        <f t="shared" si="49"/>
        <v>A</v>
      </c>
      <c r="B3193" s="189" t="s">
        <v>124</v>
      </c>
      <c r="C3193" s="189" t="s">
        <v>96</v>
      </c>
      <c r="D3193" s="190">
        <v>648000</v>
      </c>
      <c r="E3193" s="190">
        <v>175000</v>
      </c>
      <c r="F3193" s="190">
        <v>174000</v>
      </c>
      <c r="G3193" s="190">
        <v>154000</v>
      </c>
      <c r="H3193" s="190">
        <v>145000</v>
      </c>
    </row>
    <row r="3194" spans="1:8">
      <c r="A3194" s="185" t="str">
        <f t="shared" si="49"/>
        <v>A</v>
      </c>
      <c r="B3194" s="191" t="s">
        <v>124</v>
      </c>
      <c r="C3194" s="191" t="s">
        <v>97</v>
      </c>
      <c r="D3194" s="192">
        <v>336000</v>
      </c>
      <c r="E3194" s="192">
        <v>84000</v>
      </c>
      <c r="F3194" s="192">
        <v>84000</v>
      </c>
      <c r="G3194" s="192">
        <v>84000</v>
      </c>
      <c r="H3194" s="192">
        <v>84000</v>
      </c>
    </row>
    <row r="3195" spans="1:8">
      <c r="A3195" s="185" t="str">
        <f t="shared" si="49"/>
        <v>A</v>
      </c>
      <c r="B3195" s="191" t="s">
        <v>124</v>
      </c>
      <c r="C3195" s="191" t="s">
        <v>98</v>
      </c>
      <c r="D3195" s="192">
        <v>311000</v>
      </c>
      <c r="E3195" s="192">
        <v>90000</v>
      </c>
      <c r="F3195" s="192">
        <v>90000</v>
      </c>
      <c r="G3195" s="192">
        <v>70000</v>
      </c>
      <c r="H3195" s="192">
        <v>61000</v>
      </c>
    </row>
    <row r="3196" spans="1:8">
      <c r="A3196" s="185" t="str">
        <f t="shared" si="49"/>
        <v>A</v>
      </c>
      <c r="B3196" s="191" t="s">
        <v>124</v>
      </c>
      <c r="C3196" s="191" t="s">
        <v>102</v>
      </c>
      <c r="D3196" s="192">
        <v>1000</v>
      </c>
      <c r="E3196" s="192">
        <v>1000</v>
      </c>
      <c r="F3196" s="192">
        <v>0</v>
      </c>
      <c r="G3196" s="192">
        <v>0</v>
      </c>
      <c r="H3196" s="192">
        <v>0</v>
      </c>
    </row>
    <row r="3197" spans="1:8">
      <c r="A3197" s="185" t="str">
        <f t="shared" si="49"/>
        <v>A</v>
      </c>
      <c r="B3197" s="189" t="s">
        <v>124</v>
      </c>
      <c r="C3197" s="189" t="s">
        <v>121</v>
      </c>
      <c r="D3197" s="190">
        <v>2000</v>
      </c>
      <c r="E3197" s="190">
        <v>2000</v>
      </c>
      <c r="F3197" s="190">
        <v>0</v>
      </c>
      <c r="G3197" s="190">
        <v>0</v>
      </c>
      <c r="H3197" s="190">
        <v>0</v>
      </c>
    </row>
    <row r="3198" spans="1:8" ht="30.75" thickBot="1">
      <c r="A3198" s="185" t="str">
        <f t="shared" si="49"/>
        <v>A</v>
      </c>
      <c r="B3198" s="186" t="s">
        <v>1623</v>
      </c>
      <c r="C3198" s="187" t="s">
        <v>1624</v>
      </c>
      <c r="D3198" s="188">
        <v>1700000</v>
      </c>
      <c r="E3198" s="188">
        <v>430200</v>
      </c>
      <c r="F3198" s="188">
        <v>430300</v>
      </c>
      <c r="G3198" s="188">
        <v>428200</v>
      </c>
      <c r="H3198" s="188">
        <v>411300</v>
      </c>
    </row>
    <row r="3199" spans="1:8" ht="15.75" thickTop="1">
      <c r="A3199" s="185" t="str">
        <f t="shared" si="49"/>
        <v>A</v>
      </c>
      <c r="B3199" s="189" t="s">
        <v>124</v>
      </c>
      <c r="C3199" s="189" t="s">
        <v>96</v>
      </c>
      <c r="D3199" s="190">
        <v>1642000</v>
      </c>
      <c r="E3199" s="190">
        <v>410200</v>
      </c>
      <c r="F3199" s="190">
        <v>410300</v>
      </c>
      <c r="G3199" s="190">
        <v>410200</v>
      </c>
      <c r="H3199" s="190">
        <v>411300</v>
      </c>
    </row>
    <row r="3200" spans="1:8">
      <c r="A3200" s="185" t="str">
        <f t="shared" si="49"/>
        <v>A</v>
      </c>
      <c r="B3200" s="191" t="s">
        <v>124</v>
      </c>
      <c r="C3200" s="191" t="s">
        <v>97</v>
      </c>
      <c r="D3200" s="192">
        <v>1208000</v>
      </c>
      <c r="E3200" s="192">
        <v>302000</v>
      </c>
      <c r="F3200" s="192">
        <v>302000</v>
      </c>
      <c r="G3200" s="192">
        <v>302000</v>
      </c>
      <c r="H3200" s="192">
        <v>302000</v>
      </c>
    </row>
    <row r="3201" spans="1:8">
      <c r="A3201" s="185" t="str">
        <f t="shared" si="49"/>
        <v>A</v>
      </c>
      <c r="B3201" s="191" t="s">
        <v>124</v>
      </c>
      <c r="C3201" s="191" t="s">
        <v>98</v>
      </c>
      <c r="D3201" s="192">
        <v>426000</v>
      </c>
      <c r="E3201" s="192">
        <v>106500</v>
      </c>
      <c r="F3201" s="192">
        <v>106500</v>
      </c>
      <c r="G3201" s="192">
        <v>106500</v>
      </c>
      <c r="H3201" s="192">
        <v>106500</v>
      </c>
    </row>
    <row r="3202" spans="1:8">
      <c r="A3202" s="185" t="str">
        <f t="shared" si="49"/>
        <v>A</v>
      </c>
      <c r="B3202" s="191" t="s">
        <v>124</v>
      </c>
      <c r="C3202" s="191" t="s">
        <v>15</v>
      </c>
      <c r="D3202" s="192">
        <v>2000</v>
      </c>
      <c r="E3202" s="192">
        <v>0</v>
      </c>
      <c r="F3202" s="192">
        <v>1000</v>
      </c>
      <c r="G3202" s="192">
        <v>0</v>
      </c>
      <c r="H3202" s="192">
        <v>1000</v>
      </c>
    </row>
    <row r="3203" spans="1:8">
      <c r="A3203" s="185" t="str">
        <f t="shared" si="49"/>
        <v>A</v>
      </c>
      <c r="B3203" s="191" t="s">
        <v>124</v>
      </c>
      <c r="C3203" s="191" t="s">
        <v>101</v>
      </c>
      <c r="D3203" s="192">
        <v>3000</v>
      </c>
      <c r="E3203" s="192">
        <v>1000</v>
      </c>
      <c r="F3203" s="192">
        <v>0</v>
      </c>
      <c r="G3203" s="192">
        <v>1000</v>
      </c>
      <c r="H3203" s="192">
        <v>1000</v>
      </c>
    </row>
    <row r="3204" spans="1:8">
      <c r="A3204" s="185" t="str">
        <f t="shared" si="49"/>
        <v>A</v>
      </c>
      <c r="B3204" s="191" t="s">
        <v>124</v>
      </c>
      <c r="C3204" s="191" t="s">
        <v>102</v>
      </c>
      <c r="D3204" s="192">
        <v>3000</v>
      </c>
      <c r="E3204" s="192">
        <v>700</v>
      </c>
      <c r="F3204" s="192">
        <v>800</v>
      </c>
      <c r="G3204" s="192">
        <v>700</v>
      </c>
      <c r="H3204" s="192">
        <v>800</v>
      </c>
    </row>
    <row r="3205" spans="1:8">
      <c r="A3205" s="185" t="str">
        <f t="shared" si="49"/>
        <v>A</v>
      </c>
      <c r="B3205" s="189" t="s">
        <v>124</v>
      </c>
      <c r="C3205" s="189" t="s">
        <v>121</v>
      </c>
      <c r="D3205" s="190">
        <v>58000</v>
      </c>
      <c r="E3205" s="190">
        <v>20000</v>
      </c>
      <c r="F3205" s="190">
        <v>20000</v>
      </c>
      <c r="G3205" s="190">
        <v>18000</v>
      </c>
      <c r="H3205" s="190">
        <v>0</v>
      </c>
    </row>
    <row r="3206" spans="1:8" ht="30.75" thickBot="1">
      <c r="A3206" s="185" t="str">
        <f t="shared" si="49"/>
        <v>A</v>
      </c>
      <c r="B3206" s="186" t="s">
        <v>1625</v>
      </c>
      <c r="C3206" s="187" t="s">
        <v>1626</v>
      </c>
      <c r="D3206" s="188">
        <v>1110000</v>
      </c>
      <c r="E3206" s="188">
        <v>273000</v>
      </c>
      <c r="F3206" s="188">
        <v>284000</v>
      </c>
      <c r="G3206" s="188">
        <v>283000</v>
      </c>
      <c r="H3206" s="188">
        <v>270000</v>
      </c>
    </row>
    <row r="3207" spans="1:8" ht="15.75" thickTop="1">
      <c r="A3207" s="185" t="str">
        <f t="shared" ref="A3207:A3270" si="50">(IF(OR(D3207&lt;&gt;0,E3207&lt;&gt;0,F3207&lt;&gt;0,G3207&lt;&gt;0,H3207&lt;&gt;0),"A","B"))</f>
        <v>A</v>
      </c>
      <c r="B3207" s="189" t="s">
        <v>124</v>
      </c>
      <c r="C3207" s="189" t="s">
        <v>96</v>
      </c>
      <c r="D3207" s="190">
        <v>1085000</v>
      </c>
      <c r="E3207" s="190">
        <v>273000</v>
      </c>
      <c r="F3207" s="190">
        <v>271000</v>
      </c>
      <c r="G3207" s="190">
        <v>271000</v>
      </c>
      <c r="H3207" s="190">
        <v>270000</v>
      </c>
    </row>
    <row r="3208" spans="1:8">
      <c r="A3208" s="185" t="str">
        <f t="shared" si="50"/>
        <v>A</v>
      </c>
      <c r="B3208" s="191" t="s">
        <v>124</v>
      </c>
      <c r="C3208" s="191" t="s">
        <v>97</v>
      </c>
      <c r="D3208" s="192">
        <v>905000</v>
      </c>
      <c r="E3208" s="192">
        <v>227000</v>
      </c>
      <c r="F3208" s="192">
        <v>226000</v>
      </c>
      <c r="G3208" s="192">
        <v>226000</v>
      </c>
      <c r="H3208" s="192">
        <v>226000</v>
      </c>
    </row>
    <row r="3209" spans="1:8">
      <c r="A3209" s="185" t="str">
        <f t="shared" si="50"/>
        <v>A</v>
      </c>
      <c r="B3209" s="191" t="s">
        <v>124</v>
      </c>
      <c r="C3209" s="191" t="s">
        <v>98</v>
      </c>
      <c r="D3209" s="192">
        <v>100000</v>
      </c>
      <c r="E3209" s="192">
        <v>25000</v>
      </c>
      <c r="F3209" s="192">
        <v>25000</v>
      </c>
      <c r="G3209" s="192">
        <v>25000</v>
      </c>
      <c r="H3209" s="192">
        <v>25000</v>
      </c>
    </row>
    <row r="3210" spans="1:8">
      <c r="A3210" s="185" t="str">
        <f t="shared" si="50"/>
        <v>A</v>
      </c>
      <c r="B3210" s="191" t="s">
        <v>124</v>
      </c>
      <c r="C3210" s="191" t="s">
        <v>15</v>
      </c>
      <c r="D3210" s="192">
        <v>1000</v>
      </c>
      <c r="E3210" s="192">
        <v>1000</v>
      </c>
      <c r="F3210" s="192">
        <v>0</v>
      </c>
      <c r="G3210" s="192">
        <v>0</v>
      </c>
      <c r="H3210" s="192">
        <v>0</v>
      </c>
    </row>
    <row r="3211" spans="1:8">
      <c r="A3211" s="185" t="str">
        <f t="shared" si="50"/>
        <v>A</v>
      </c>
      <c r="B3211" s="191" t="s">
        <v>124</v>
      </c>
      <c r="C3211" s="191" t="s">
        <v>101</v>
      </c>
      <c r="D3211" s="192">
        <v>3000</v>
      </c>
      <c r="E3211" s="192">
        <v>1000</v>
      </c>
      <c r="F3211" s="192">
        <v>1000</v>
      </c>
      <c r="G3211" s="192">
        <v>1000</v>
      </c>
      <c r="H3211" s="192">
        <v>0</v>
      </c>
    </row>
    <row r="3212" spans="1:8">
      <c r="A3212" s="185" t="str">
        <f t="shared" si="50"/>
        <v>A</v>
      </c>
      <c r="B3212" s="191" t="s">
        <v>124</v>
      </c>
      <c r="C3212" s="191" t="s">
        <v>102</v>
      </c>
      <c r="D3212" s="192">
        <v>76000</v>
      </c>
      <c r="E3212" s="192">
        <v>19000</v>
      </c>
      <c r="F3212" s="192">
        <v>19000</v>
      </c>
      <c r="G3212" s="192">
        <v>19000</v>
      </c>
      <c r="H3212" s="192">
        <v>19000</v>
      </c>
    </row>
    <row r="3213" spans="1:8">
      <c r="A3213" s="185" t="str">
        <f t="shared" si="50"/>
        <v>A</v>
      </c>
      <c r="B3213" s="189" t="s">
        <v>124</v>
      </c>
      <c r="C3213" s="189" t="s">
        <v>121</v>
      </c>
      <c r="D3213" s="190">
        <v>25000</v>
      </c>
      <c r="E3213" s="190">
        <v>0</v>
      </c>
      <c r="F3213" s="190">
        <v>13000</v>
      </c>
      <c r="G3213" s="190">
        <v>12000</v>
      </c>
      <c r="H3213" s="190">
        <v>0</v>
      </c>
    </row>
    <row r="3214" spans="1:8" ht="15.75" thickBot="1">
      <c r="A3214" s="185" t="str">
        <f t="shared" si="50"/>
        <v>A</v>
      </c>
      <c r="B3214" s="186" t="s">
        <v>1627</v>
      </c>
      <c r="C3214" s="187" t="s">
        <v>1628</v>
      </c>
      <c r="D3214" s="188">
        <v>25000000</v>
      </c>
      <c r="E3214" s="188">
        <v>5625000</v>
      </c>
      <c r="F3214" s="188">
        <v>5925000</v>
      </c>
      <c r="G3214" s="188">
        <v>7025000</v>
      </c>
      <c r="H3214" s="188">
        <v>6425000</v>
      </c>
    </row>
    <row r="3215" spans="1:8" ht="15.75" thickTop="1">
      <c r="A3215" s="185" t="str">
        <f t="shared" si="50"/>
        <v>A</v>
      </c>
      <c r="B3215" s="189" t="s">
        <v>124</v>
      </c>
      <c r="C3215" s="189" t="s">
        <v>96</v>
      </c>
      <c r="D3215" s="190">
        <v>22100000</v>
      </c>
      <c r="E3215" s="190">
        <v>5625000</v>
      </c>
      <c r="F3215" s="190">
        <v>5425000</v>
      </c>
      <c r="G3215" s="190">
        <v>5625000</v>
      </c>
      <c r="H3215" s="190">
        <v>5425000</v>
      </c>
    </row>
    <row r="3216" spans="1:8">
      <c r="A3216" s="185" t="str">
        <f t="shared" si="50"/>
        <v>A</v>
      </c>
      <c r="B3216" s="191" t="s">
        <v>124</v>
      </c>
      <c r="C3216" s="191" t="s">
        <v>100</v>
      </c>
      <c r="D3216" s="192">
        <v>22000000</v>
      </c>
      <c r="E3216" s="192">
        <v>5600000</v>
      </c>
      <c r="F3216" s="192">
        <v>5400000</v>
      </c>
      <c r="G3216" s="192">
        <v>5600000</v>
      </c>
      <c r="H3216" s="192">
        <v>5400000</v>
      </c>
    </row>
    <row r="3217" spans="1:8">
      <c r="A3217" s="185" t="str">
        <f t="shared" si="50"/>
        <v>A</v>
      </c>
      <c r="B3217" s="191" t="s">
        <v>124</v>
      </c>
      <c r="C3217" s="191" t="s">
        <v>102</v>
      </c>
      <c r="D3217" s="192">
        <v>100000</v>
      </c>
      <c r="E3217" s="192">
        <v>25000</v>
      </c>
      <c r="F3217" s="192">
        <v>25000</v>
      </c>
      <c r="G3217" s="192">
        <v>25000</v>
      </c>
      <c r="H3217" s="192">
        <v>25000</v>
      </c>
    </row>
    <row r="3218" spans="1:8">
      <c r="A3218" s="185" t="str">
        <f t="shared" si="50"/>
        <v>A</v>
      </c>
      <c r="B3218" s="189" t="s">
        <v>124</v>
      </c>
      <c r="C3218" s="189" t="s">
        <v>121</v>
      </c>
      <c r="D3218" s="190">
        <v>2900000</v>
      </c>
      <c r="E3218" s="190">
        <v>0</v>
      </c>
      <c r="F3218" s="190">
        <v>500000</v>
      </c>
      <c r="G3218" s="190">
        <v>1400000</v>
      </c>
      <c r="H3218" s="190">
        <v>1000000</v>
      </c>
    </row>
    <row r="3219" spans="1:8" ht="30.75" thickBot="1">
      <c r="A3219" s="185" t="str">
        <f t="shared" si="50"/>
        <v>A</v>
      </c>
      <c r="B3219" s="186" t="s">
        <v>1629</v>
      </c>
      <c r="C3219" s="187" t="s">
        <v>1630</v>
      </c>
      <c r="D3219" s="188">
        <v>25000000</v>
      </c>
      <c r="E3219" s="188">
        <v>5625000</v>
      </c>
      <c r="F3219" s="188">
        <v>5925000</v>
      </c>
      <c r="G3219" s="188">
        <v>7025000</v>
      </c>
      <c r="H3219" s="188">
        <v>6425000</v>
      </c>
    </row>
    <row r="3220" spans="1:8" ht="15.75" thickTop="1">
      <c r="A3220" s="185" t="str">
        <f t="shared" si="50"/>
        <v>A</v>
      </c>
      <c r="B3220" s="189" t="s">
        <v>124</v>
      </c>
      <c r="C3220" s="189" t="s">
        <v>96</v>
      </c>
      <c r="D3220" s="190">
        <v>22100000</v>
      </c>
      <c r="E3220" s="190">
        <v>5625000</v>
      </c>
      <c r="F3220" s="190">
        <v>5425000</v>
      </c>
      <c r="G3220" s="190">
        <v>5625000</v>
      </c>
      <c r="H3220" s="190">
        <v>5425000</v>
      </c>
    </row>
    <row r="3221" spans="1:8">
      <c r="A3221" s="185" t="str">
        <f t="shared" si="50"/>
        <v>A</v>
      </c>
      <c r="B3221" s="191" t="s">
        <v>124</v>
      </c>
      <c r="C3221" s="191" t="s">
        <v>100</v>
      </c>
      <c r="D3221" s="192">
        <v>22000000</v>
      </c>
      <c r="E3221" s="192">
        <v>5600000</v>
      </c>
      <c r="F3221" s="192">
        <v>5400000</v>
      </c>
      <c r="G3221" s="192">
        <v>5600000</v>
      </c>
      <c r="H3221" s="192">
        <v>5400000</v>
      </c>
    </row>
    <row r="3222" spans="1:8">
      <c r="A3222" s="185" t="str">
        <f t="shared" si="50"/>
        <v>A</v>
      </c>
      <c r="B3222" s="191" t="s">
        <v>124</v>
      </c>
      <c r="C3222" s="191" t="s">
        <v>102</v>
      </c>
      <c r="D3222" s="192">
        <v>100000</v>
      </c>
      <c r="E3222" s="192">
        <v>25000</v>
      </c>
      <c r="F3222" s="192">
        <v>25000</v>
      </c>
      <c r="G3222" s="192">
        <v>25000</v>
      </c>
      <c r="H3222" s="192">
        <v>25000</v>
      </c>
    </row>
    <row r="3223" spans="1:8">
      <c r="A3223" s="185" t="str">
        <f t="shared" si="50"/>
        <v>A</v>
      </c>
      <c r="B3223" s="189" t="s">
        <v>124</v>
      </c>
      <c r="C3223" s="189" t="s">
        <v>121</v>
      </c>
      <c r="D3223" s="190">
        <v>2900000</v>
      </c>
      <c r="E3223" s="190">
        <v>0</v>
      </c>
      <c r="F3223" s="190">
        <v>500000</v>
      </c>
      <c r="G3223" s="190">
        <v>1400000</v>
      </c>
      <c r="H3223" s="190">
        <v>1000000</v>
      </c>
    </row>
    <row r="3224" spans="1:8" ht="15.75" thickBot="1">
      <c r="A3224" s="185" t="str">
        <f t="shared" si="50"/>
        <v>A</v>
      </c>
      <c r="B3224" s="186" t="s">
        <v>1631</v>
      </c>
      <c r="C3224" s="187" t="s">
        <v>1632</v>
      </c>
      <c r="D3224" s="188">
        <v>400000</v>
      </c>
      <c r="E3224" s="188">
        <v>0</v>
      </c>
      <c r="F3224" s="188">
        <v>0</v>
      </c>
      <c r="G3224" s="188">
        <v>400000</v>
      </c>
      <c r="H3224" s="188">
        <v>0</v>
      </c>
    </row>
    <row r="3225" spans="1:8" ht="15.75" thickTop="1">
      <c r="A3225" s="185" t="str">
        <f t="shared" si="50"/>
        <v>A</v>
      </c>
      <c r="B3225" s="189" t="s">
        <v>124</v>
      </c>
      <c r="C3225" s="189" t="s">
        <v>96</v>
      </c>
      <c r="D3225" s="190">
        <v>400000</v>
      </c>
      <c r="E3225" s="190">
        <v>0</v>
      </c>
      <c r="F3225" s="190">
        <v>0</v>
      </c>
      <c r="G3225" s="190">
        <v>400000</v>
      </c>
      <c r="H3225" s="190">
        <v>0</v>
      </c>
    </row>
    <row r="3226" spans="1:8">
      <c r="A3226" s="185" t="str">
        <f t="shared" si="50"/>
        <v>A</v>
      </c>
      <c r="B3226" s="191" t="s">
        <v>124</v>
      </c>
      <c r="C3226" s="191" t="s">
        <v>98</v>
      </c>
      <c r="D3226" s="192">
        <v>400000</v>
      </c>
      <c r="E3226" s="192">
        <v>0</v>
      </c>
      <c r="F3226" s="192">
        <v>0</v>
      </c>
      <c r="G3226" s="192">
        <v>400000</v>
      </c>
      <c r="H3226" s="192">
        <v>0</v>
      </c>
    </row>
    <row r="3227" spans="1:8" ht="15.75" thickBot="1">
      <c r="A3227" s="185" t="str">
        <f t="shared" si="50"/>
        <v>A</v>
      </c>
      <c r="B3227" s="186" t="s">
        <v>1633</v>
      </c>
      <c r="C3227" s="187" t="s">
        <v>1634</v>
      </c>
      <c r="D3227" s="188">
        <v>27115000</v>
      </c>
      <c r="E3227" s="188">
        <v>5719400</v>
      </c>
      <c r="F3227" s="188">
        <v>6095400</v>
      </c>
      <c r="G3227" s="188">
        <v>6167600</v>
      </c>
      <c r="H3227" s="188">
        <v>9132600</v>
      </c>
    </row>
    <row r="3228" spans="1:8" ht="15.75" thickTop="1">
      <c r="A3228" s="185" t="str">
        <f t="shared" si="50"/>
        <v>A</v>
      </c>
      <c r="B3228" s="189" t="s">
        <v>124</v>
      </c>
      <c r="C3228" s="189" t="s">
        <v>96</v>
      </c>
      <c r="D3228" s="190">
        <v>27115000</v>
      </c>
      <c r="E3228" s="190">
        <v>5719400</v>
      </c>
      <c r="F3228" s="190">
        <v>6095400</v>
      </c>
      <c r="G3228" s="190">
        <v>6167600</v>
      </c>
      <c r="H3228" s="190">
        <v>9132600</v>
      </c>
    </row>
    <row r="3229" spans="1:8">
      <c r="A3229" s="185" t="str">
        <f t="shared" si="50"/>
        <v>A</v>
      </c>
      <c r="B3229" s="191" t="s">
        <v>124</v>
      </c>
      <c r="C3229" s="191" t="s">
        <v>98</v>
      </c>
      <c r="D3229" s="192">
        <v>2140000</v>
      </c>
      <c r="E3229" s="192">
        <v>443600</v>
      </c>
      <c r="F3229" s="192">
        <v>610100</v>
      </c>
      <c r="G3229" s="192">
        <v>575800</v>
      </c>
      <c r="H3229" s="192">
        <v>510500</v>
      </c>
    </row>
    <row r="3230" spans="1:8">
      <c r="A3230" s="185" t="str">
        <f t="shared" si="50"/>
        <v>A</v>
      </c>
      <c r="B3230" s="191" t="s">
        <v>124</v>
      </c>
      <c r="C3230" s="191" t="s">
        <v>100</v>
      </c>
      <c r="D3230" s="192">
        <v>3875000</v>
      </c>
      <c r="E3230" s="192">
        <v>975800</v>
      </c>
      <c r="F3230" s="192">
        <v>985300</v>
      </c>
      <c r="G3230" s="192">
        <v>891800</v>
      </c>
      <c r="H3230" s="192">
        <v>1022100</v>
      </c>
    </row>
    <row r="3231" spans="1:8">
      <c r="A3231" s="185" t="str">
        <f t="shared" si="50"/>
        <v>A</v>
      </c>
      <c r="B3231" s="191" t="s">
        <v>124</v>
      </c>
      <c r="C3231" s="191" t="s">
        <v>102</v>
      </c>
      <c r="D3231" s="192">
        <v>21100000</v>
      </c>
      <c r="E3231" s="192">
        <v>4300000</v>
      </c>
      <c r="F3231" s="192">
        <v>4500000</v>
      </c>
      <c r="G3231" s="192">
        <v>4700000</v>
      </c>
      <c r="H3231" s="192">
        <v>7600000</v>
      </c>
    </row>
    <row r="3232" spans="1:8" ht="15.75" thickBot="1">
      <c r="A3232" s="185" t="str">
        <f t="shared" si="50"/>
        <v>A</v>
      </c>
      <c r="B3232" s="186" t="s">
        <v>1635</v>
      </c>
      <c r="C3232" s="187" t="s">
        <v>1636</v>
      </c>
      <c r="D3232" s="188">
        <v>2140000</v>
      </c>
      <c r="E3232" s="188">
        <v>465400</v>
      </c>
      <c r="F3232" s="188">
        <v>603400</v>
      </c>
      <c r="G3232" s="188">
        <v>553600</v>
      </c>
      <c r="H3232" s="188">
        <v>517600</v>
      </c>
    </row>
    <row r="3233" spans="1:8" ht="15.75" thickTop="1">
      <c r="A3233" s="185" t="str">
        <f t="shared" si="50"/>
        <v>A</v>
      </c>
      <c r="B3233" s="189" t="s">
        <v>124</v>
      </c>
      <c r="C3233" s="189" t="s">
        <v>96</v>
      </c>
      <c r="D3233" s="190">
        <v>2140000</v>
      </c>
      <c r="E3233" s="190">
        <v>465400</v>
      </c>
      <c r="F3233" s="190">
        <v>603400</v>
      </c>
      <c r="G3233" s="190">
        <v>553600</v>
      </c>
      <c r="H3233" s="190">
        <v>517600</v>
      </c>
    </row>
    <row r="3234" spans="1:8">
      <c r="A3234" s="185" t="str">
        <f t="shared" si="50"/>
        <v>A</v>
      </c>
      <c r="B3234" s="191" t="s">
        <v>124</v>
      </c>
      <c r="C3234" s="191" t="s">
        <v>98</v>
      </c>
      <c r="D3234" s="192">
        <v>1515000</v>
      </c>
      <c r="E3234" s="192">
        <v>298600</v>
      </c>
      <c r="F3234" s="192">
        <v>440100</v>
      </c>
      <c r="G3234" s="192">
        <v>425800</v>
      </c>
      <c r="H3234" s="192">
        <v>350500</v>
      </c>
    </row>
    <row r="3235" spans="1:8">
      <c r="A3235" s="185" t="str">
        <f t="shared" si="50"/>
        <v>A</v>
      </c>
      <c r="B3235" s="191" t="s">
        <v>124</v>
      </c>
      <c r="C3235" s="191" t="s">
        <v>100</v>
      </c>
      <c r="D3235" s="192">
        <v>625000</v>
      </c>
      <c r="E3235" s="192">
        <v>166800</v>
      </c>
      <c r="F3235" s="192">
        <v>163300</v>
      </c>
      <c r="G3235" s="192">
        <v>127800</v>
      </c>
      <c r="H3235" s="192">
        <v>167100</v>
      </c>
    </row>
    <row r="3236" spans="1:8" ht="30.75" thickBot="1">
      <c r="A3236" s="185" t="str">
        <f t="shared" si="50"/>
        <v>A</v>
      </c>
      <c r="B3236" s="186" t="s">
        <v>1637</v>
      </c>
      <c r="C3236" s="187" t="s">
        <v>1638</v>
      </c>
      <c r="D3236" s="188">
        <v>2140000</v>
      </c>
      <c r="E3236" s="188">
        <v>465400</v>
      </c>
      <c r="F3236" s="188">
        <v>603400</v>
      </c>
      <c r="G3236" s="188">
        <v>553600</v>
      </c>
      <c r="H3236" s="188">
        <v>517600</v>
      </c>
    </row>
    <row r="3237" spans="1:8" ht="15.75" thickTop="1">
      <c r="A3237" s="185" t="str">
        <f t="shared" si="50"/>
        <v>A</v>
      </c>
      <c r="B3237" s="189" t="s">
        <v>124</v>
      </c>
      <c r="C3237" s="189" t="s">
        <v>96</v>
      </c>
      <c r="D3237" s="190">
        <v>2140000</v>
      </c>
      <c r="E3237" s="190">
        <v>465400</v>
      </c>
      <c r="F3237" s="190">
        <v>603400</v>
      </c>
      <c r="G3237" s="190">
        <v>553600</v>
      </c>
      <c r="H3237" s="190">
        <v>517600</v>
      </c>
    </row>
    <row r="3238" spans="1:8">
      <c r="A3238" s="185" t="str">
        <f t="shared" si="50"/>
        <v>A</v>
      </c>
      <c r="B3238" s="191" t="s">
        <v>124</v>
      </c>
      <c r="C3238" s="191" t="s">
        <v>98</v>
      </c>
      <c r="D3238" s="192">
        <v>1515000</v>
      </c>
      <c r="E3238" s="192">
        <v>298600</v>
      </c>
      <c r="F3238" s="192">
        <v>440100</v>
      </c>
      <c r="G3238" s="192">
        <v>425800</v>
      </c>
      <c r="H3238" s="192">
        <v>350500</v>
      </c>
    </row>
    <row r="3239" spans="1:8">
      <c r="A3239" s="185" t="str">
        <f t="shared" si="50"/>
        <v>A</v>
      </c>
      <c r="B3239" s="191" t="s">
        <v>124</v>
      </c>
      <c r="C3239" s="191" t="s">
        <v>100</v>
      </c>
      <c r="D3239" s="192">
        <v>625000</v>
      </c>
      <c r="E3239" s="192">
        <v>166800</v>
      </c>
      <c r="F3239" s="192">
        <v>163300</v>
      </c>
      <c r="G3239" s="192">
        <v>127800</v>
      </c>
      <c r="H3239" s="192">
        <v>167100</v>
      </c>
    </row>
    <row r="3240" spans="1:8" ht="45.75" thickBot="1">
      <c r="A3240" s="185" t="str">
        <f t="shared" si="50"/>
        <v>A</v>
      </c>
      <c r="B3240" s="186" t="s">
        <v>1639</v>
      </c>
      <c r="C3240" s="187" t="s">
        <v>1640</v>
      </c>
      <c r="D3240" s="188">
        <v>3250000</v>
      </c>
      <c r="E3240" s="188">
        <v>809000</v>
      </c>
      <c r="F3240" s="188">
        <v>822000</v>
      </c>
      <c r="G3240" s="188">
        <v>764000</v>
      </c>
      <c r="H3240" s="188">
        <v>855000</v>
      </c>
    </row>
    <row r="3241" spans="1:8" ht="15.75" thickTop="1">
      <c r="A3241" s="185" t="str">
        <f t="shared" si="50"/>
        <v>A</v>
      </c>
      <c r="B3241" s="189" t="s">
        <v>124</v>
      </c>
      <c r="C3241" s="189" t="s">
        <v>96</v>
      </c>
      <c r="D3241" s="190">
        <v>3250000</v>
      </c>
      <c r="E3241" s="190">
        <v>809000</v>
      </c>
      <c r="F3241" s="190">
        <v>822000</v>
      </c>
      <c r="G3241" s="190">
        <v>764000</v>
      </c>
      <c r="H3241" s="190">
        <v>855000</v>
      </c>
    </row>
    <row r="3242" spans="1:8">
      <c r="A3242" s="185" t="str">
        <f t="shared" si="50"/>
        <v>A</v>
      </c>
      <c r="B3242" s="191" t="s">
        <v>124</v>
      </c>
      <c r="C3242" s="191" t="s">
        <v>100</v>
      </c>
      <c r="D3242" s="192">
        <v>3250000</v>
      </c>
      <c r="E3242" s="192">
        <v>809000</v>
      </c>
      <c r="F3242" s="192">
        <v>822000</v>
      </c>
      <c r="G3242" s="192">
        <v>764000</v>
      </c>
      <c r="H3242" s="192">
        <v>855000</v>
      </c>
    </row>
    <row r="3243" spans="1:8" ht="15.75" thickBot="1">
      <c r="A3243" s="185" t="str">
        <f t="shared" si="50"/>
        <v>A</v>
      </c>
      <c r="B3243" s="186" t="s">
        <v>1641</v>
      </c>
      <c r="C3243" s="187" t="s">
        <v>1642</v>
      </c>
      <c r="D3243" s="188">
        <v>704000</v>
      </c>
      <c r="E3243" s="188">
        <v>170000</v>
      </c>
      <c r="F3243" s="188">
        <v>185000</v>
      </c>
      <c r="G3243" s="188">
        <v>135000</v>
      </c>
      <c r="H3243" s="188">
        <v>214000</v>
      </c>
    </row>
    <row r="3244" spans="1:8" ht="15.75" thickTop="1">
      <c r="A3244" s="185" t="str">
        <f t="shared" si="50"/>
        <v>A</v>
      </c>
      <c r="B3244" s="189" t="s">
        <v>124</v>
      </c>
      <c r="C3244" s="189" t="s">
        <v>96</v>
      </c>
      <c r="D3244" s="190">
        <v>704000</v>
      </c>
      <c r="E3244" s="190">
        <v>170000</v>
      </c>
      <c r="F3244" s="190">
        <v>185000</v>
      </c>
      <c r="G3244" s="190">
        <v>135000</v>
      </c>
      <c r="H3244" s="190">
        <v>214000</v>
      </c>
    </row>
    <row r="3245" spans="1:8">
      <c r="A3245" s="185" t="str">
        <f t="shared" si="50"/>
        <v>A</v>
      </c>
      <c r="B3245" s="191" t="s">
        <v>124</v>
      </c>
      <c r="C3245" s="191" t="s">
        <v>100</v>
      </c>
      <c r="D3245" s="192">
        <v>704000</v>
      </c>
      <c r="E3245" s="192">
        <v>170000</v>
      </c>
      <c r="F3245" s="192">
        <v>185000</v>
      </c>
      <c r="G3245" s="192">
        <v>135000</v>
      </c>
      <c r="H3245" s="192">
        <v>214000</v>
      </c>
    </row>
    <row r="3246" spans="1:8" ht="15.75" thickBot="1">
      <c r="A3246" s="185" t="str">
        <f t="shared" si="50"/>
        <v>A</v>
      </c>
      <c r="B3246" s="186" t="s">
        <v>1643</v>
      </c>
      <c r="C3246" s="187" t="s">
        <v>1644</v>
      </c>
      <c r="D3246" s="188">
        <v>250000</v>
      </c>
      <c r="E3246" s="188">
        <v>65000</v>
      </c>
      <c r="F3246" s="188">
        <v>64000</v>
      </c>
      <c r="G3246" s="188">
        <v>57000</v>
      </c>
      <c r="H3246" s="188">
        <v>64000</v>
      </c>
    </row>
    <row r="3247" spans="1:8" ht="15.75" thickTop="1">
      <c r="A3247" s="185" t="str">
        <f t="shared" si="50"/>
        <v>A</v>
      </c>
      <c r="B3247" s="189" t="s">
        <v>124</v>
      </c>
      <c r="C3247" s="189" t="s">
        <v>96</v>
      </c>
      <c r="D3247" s="190">
        <v>250000</v>
      </c>
      <c r="E3247" s="190">
        <v>65000</v>
      </c>
      <c r="F3247" s="190">
        <v>64000</v>
      </c>
      <c r="G3247" s="190">
        <v>57000</v>
      </c>
      <c r="H3247" s="190">
        <v>64000</v>
      </c>
    </row>
    <row r="3248" spans="1:8">
      <c r="A3248" s="185" t="str">
        <f t="shared" si="50"/>
        <v>A</v>
      </c>
      <c r="B3248" s="191" t="s">
        <v>124</v>
      </c>
      <c r="C3248" s="191" t="s">
        <v>100</v>
      </c>
      <c r="D3248" s="192">
        <v>250000</v>
      </c>
      <c r="E3248" s="192">
        <v>65000</v>
      </c>
      <c r="F3248" s="192">
        <v>64000</v>
      </c>
      <c r="G3248" s="192">
        <v>57000</v>
      </c>
      <c r="H3248" s="192">
        <v>64000</v>
      </c>
    </row>
    <row r="3249" spans="1:8" ht="15.75" thickBot="1">
      <c r="A3249" s="185" t="str">
        <f t="shared" si="50"/>
        <v>A</v>
      </c>
      <c r="B3249" s="186" t="s">
        <v>1645</v>
      </c>
      <c r="C3249" s="187" t="s">
        <v>1646</v>
      </c>
      <c r="D3249" s="188">
        <v>273000</v>
      </c>
      <c r="E3249" s="188">
        <v>69000</v>
      </c>
      <c r="F3249" s="188">
        <v>68000</v>
      </c>
      <c r="G3249" s="188">
        <v>67000</v>
      </c>
      <c r="H3249" s="188">
        <v>69000</v>
      </c>
    </row>
    <row r="3250" spans="1:8" ht="15.75" thickTop="1">
      <c r="A3250" s="185" t="str">
        <f t="shared" si="50"/>
        <v>A</v>
      </c>
      <c r="B3250" s="189" t="s">
        <v>124</v>
      </c>
      <c r="C3250" s="189" t="s">
        <v>96</v>
      </c>
      <c r="D3250" s="190">
        <v>273000</v>
      </c>
      <c r="E3250" s="190">
        <v>69000</v>
      </c>
      <c r="F3250" s="190">
        <v>68000</v>
      </c>
      <c r="G3250" s="190">
        <v>67000</v>
      </c>
      <c r="H3250" s="190">
        <v>69000</v>
      </c>
    </row>
    <row r="3251" spans="1:8">
      <c r="A3251" s="185" t="str">
        <f t="shared" si="50"/>
        <v>A</v>
      </c>
      <c r="B3251" s="191" t="s">
        <v>124</v>
      </c>
      <c r="C3251" s="191" t="s">
        <v>100</v>
      </c>
      <c r="D3251" s="192">
        <v>273000</v>
      </c>
      <c r="E3251" s="192">
        <v>69000</v>
      </c>
      <c r="F3251" s="192">
        <v>68000</v>
      </c>
      <c r="G3251" s="192">
        <v>67000</v>
      </c>
      <c r="H3251" s="192">
        <v>69000</v>
      </c>
    </row>
    <row r="3252" spans="1:8" ht="15.75" thickBot="1">
      <c r="A3252" s="185" t="str">
        <f t="shared" si="50"/>
        <v>A</v>
      </c>
      <c r="B3252" s="186" t="s">
        <v>1647</v>
      </c>
      <c r="C3252" s="187" t="s">
        <v>1648</v>
      </c>
      <c r="D3252" s="188">
        <v>306000</v>
      </c>
      <c r="E3252" s="188">
        <v>76000</v>
      </c>
      <c r="F3252" s="188">
        <v>77000</v>
      </c>
      <c r="G3252" s="188">
        <v>77000</v>
      </c>
      <c r="H3252" s="188">
        <v>76000</v>
      </c>
    </row>
    <row r="3253" spans="1:8" ht="15.75" thickTop="1">
      <c r="A3253" s="185" t="str">
        <f t="shared" si="50"/>
        <v>A</v>
      </c>
      <c r="B3253" s="189" t="s">
        <v>124</v>
      </c>
      <c r="C3253" s="189" t="s">
        <v>96</v>
      </c>
      <c r="D3253" s="190">
        <v>306000</v>
      </c>
      <c r="E3253" s="190">
        <v>76000</v>
      </c>
      <c r="F3253" s="190">
        <v>77000</v>
      </c>
      <c r="G3253" s="190">
        <v>77000</v>
      </c>
      <c r="H3253" s="190">
        <v>76000</v>
      </c>
    </row>
    <row r="3254" spans="1:8">
      <c r="A3254" s="185" t="str">
        <f t="shared" si="50"/>
        <v>A</v>
      </c>
      <c r="B3254" s="191" t="s">
        <v>124</v>
      </c>
      <c r="C3254" s="191" t="s">
        <v>100</v>
      </c>
      <c r="D3254" s="192">
        <v>306000</v>
      </c>
      <c r="E3254" s="192">
        <v>76000</v>
      </c>
      <c r="F3254" s="192">
        <v>77000</v>
      </c>
      <c r="G3254" s="192">
        <v>77000</v>
      </c>
      <c r="H3254" s="192">
        <v>76000</v>
      </c>
    </row>
    <row r="3255" spans="1:8" ht="15.75" thickBot="1">
      <c r="A3255" s="185" t="str">
        <f t="shared" si="50"/>
        <v>A</v>
      </c>
      <c r="B3255" s="186" t="s">
        <v>1649</v>
      </c>
      <c r="C3255" s="187" t="s">
        <v>1650</v>
      </c>
      <c r="D3255" s="188">
        <v>587000</v>
      </c>
      <c r="E3255" s="188">
        <v>147000</v>
      </c>
      <c r="F3255" s="188">
        <v>147000</v>
      </c>
      <c r="G3255" s="188">
        <v>146000</v>
      </c>
      <c r="H3255" s="188">
        <v>147000</v>
      </c>
    </row>
    <row r="3256" spans="1:8" ht="15.75" thickTop="1">
      <c r="A3256" s="185" t="str">
        <f t="shared" si="50"/>
        <v>A</v>
      </c>
      <c r="B3256" s="189" t="s">
        <v>124</v>
      </c>
      <c r="C3256" s="189" t="s">
        <v>96</v>
      </c>
      <c r="D3256" s="190">
        <v>587000</v>
      </c>
      <c r="E3256" s="190">
        <v>147000</v>
      </c>
      <c r="F3256" s="190">
        <v>147000</v>
      </c>
      <c r="G3256" s="190">
        <v>146000</v>
      </c>
      <c r="H3256" s="190">
        <v>147000</v>
      </c>
    </row>
    <row r="3257" spans="1:8">
      <c r="A3257" s="185" t="str">
        <f t="shared" si="50"/>
        <v>A</v>
      </c>
      <c r="B3257" s="191" t="s">
        <v>124</v>
      </c>
      <c r="C3257" s="191" t="s">
        <v>100</v>
      </c>
      <c r="D3257" s="192">
        <v>587000</v>
      </c>
      <c r="E3257" s="192">
        <v>147000</v>
      </c>
      <c r="F3257" s="192">
        <v>147000</v>
      </c>
      <c r="G3257" s="192">
        <v>146000</v>
      </c>
      <c r="H3257" s="192">
        <v>147000</v>
      </c>
    </row>
    <row r="3258" spans="1:8" ht="15.75" thickBot="1">
      <c r="A3258" s="185" t="str">
        <f t="shared" si="50"/>
        <v>A</v>
      </c>
      <c r="B3258" s="186" t="s">
        <v>1651</v>
      </c>
      <c r="C3258" s="187" t="s">
        <v>1652</v>
      </c>
      <c r="D3258" s="188">
        <v>278000</v>
      </c>
      <c r="E3258" s="188">
        <v>69000</v>
      </c>
      <c r="F3258" s="188">
        <v>68000</v>
      </c>
      <c r="G3258" s="188">
        <v>69000</v>
      </c>
      <c r="H3258" s="188">
        <v>72000</v>
      </c>
    </row>
    <row r="3259" spans="1:8" ht="15.75" thickTop="1">
      <c r="A3259" s="185" t="str">
        <f t="shared" si="50"/>
        <v>A</v>
      </c>
      <c r="B3259" s="189" t="s">
        <v>124</v>
      </c>
      <c r="C3259" s="189" t="s">
        <v>96</v>
      </c>
      <c r="D3259" s="190">
        <v>278000</v>
      </c>
      <c r="E3259" s="190">
        <v>69000</v>
      </c>
      <c r="F3259" s="190">
        <v>68000</v>
      </c>
      <c r="G3259" s="190">
        <v>69000</v>
      </c>
      <c r="H3259" s="190">
        <v>72000</v>
      </c>
    </row>
    <row r="3260" spans="1:8">
      <c r="A3260" s="185" t="str">
        <f t="shared" si="50"/>
        <v>A</v>
      </c>
      <c r="B3260" s="191" t="s">
        <v>124</v>
      </c>
      <c r="C3260" s="191" t="s">
        <v>100</v>
      </c>
      <c r="D3260" s="192">
        <v>278000</v>
      </c>
      <c r="E3260" s="192">
        <v>69000</v>
      </c>
      <c r="F3260" s="192">
        <v>68000</v>
      </c>
      <c r="G3260" s="192">
        <v>69000</v>
      </c>
      <c r="H3260" s="192">
        <v>72000</v>
      </c>
    </row>
    <row r="3261" spans="1:8" ht="15.75" thickBot="1">
      <c r="A3261" s="185" t="str">
        <f t="shared" si="50"/>
        <v>A</v>
      </c>
      <c r="B3261" s="186" t="s">
        <v>1653</v>
      </c>
      <c r="C3261" s="187" t="s">
        <v>1654</v>
      </c>
      <c r="D3261" s="188">
        <v>264000</v>
      </c>
      <c r="E3261" s="188">
        <v>66000</v>
      </c>
      <c r="F3261" s="188">
        <v>66000</v>
      </c>
      <c r="G3261" s="188">
        <v>66000</v>
      </c>
      <c r="H3261" s="188">
        <v>66000</v>
      </c>
    </row>
    <row r="3262" spans="1:8" ht="15.75" thickTop="1">
      <c r="A3262" s="185" t="str">
        <f t="shared" si="50"/>
        <v>A</v>
      </c>
      <c r="B3262" s="189" t="s">
        <v>124</v>
      </c>
      <c r="C3262" s="189" t="s">
        <v>96</v>
      </c>
      <c r="D3262" s="190">
        <v>264000</v>
      </c>
      <c r="E3262" s="190">
        <v>66000</v>
      </c>
      <c r="F3262" s="190">
        <v>66000</v>
      </c>
      <c r="G3262" s="190">
        <v>66000</v>
      </c>
      <c r="H3262" s="190">
        <v>66000</v>
      </c>
    </row>
    <row r="3263" spans="1:8">
      <c r="A3263" s="185" t="str">
        <f t="shared" si="50"/>
        <v>A</v>
      </c>
      <c r="B3263" s="191" t="s">
        <v>124</v>
      </c>
      <c r="C3263" s="191" t="s">
        <v>100</v>
      </c>
      <c r="D3263" s="192">
        <v>264000</v>
      </c>
      <c r="E3263" s="192">
        <v>66000</v>
      </c>
      <c r="F3263" s="192">
        <v>66000</v>
      </c>
      <c r="G3263" s="192">
        <v>66000</v>
      </c>
      <c r="H3263" s="192">
        <v>66000</v>
      </c>
    </row>
    <row r="3264" spans="1:8" ht="15.75" thickBot="1">
      <c r="A3264" s="185" t="str">
        <f t="shared" si="50"/>
        <v>A</v>
      </c>
      <c r="B3264" s="186" t="s">
        <v>1655</v>
      </c>
      <c r="C3264" s="187" t="s">
        <v>1656</v>
      </c>
      <c r="D3264" s="188">
        <v>388000</v>
      </c>
      <c r="E3264" s="188">
        <v>97000</v>
      </c>
      <c r="F3264" s="188">
        <v>97000</v>
      </c>
      <c r="G3264" s="188">
        <v>97000</v>
      </c>
      <c r="H3264" s="188">
        <v>97000</v>
      </c>
    </row>
    <row r="3265" spans="1:8" ht="15.75" thickTop="1">
      <c r="A3265" s="185" t="str">
        <f t="shared" si="50"/>
        <v>A</v>
      </c>
      <c r="B3265" s="189" t="s">
        <v>124</v>
      </c>
      <c r="C3265" s="189" t="s">
        <v>96</v>
      </c>
      <c r="D3265" s="190">
        <v>388000</v>
      </c>
      <c r="E3265" s="190">
        <v>97000</v>
      </c>
      <c r="F3265" s="190">
        <v>97000</v>
      </c>
      <c r="G3265" s="190">
        <v>97000</v>
      </c>
      <c r="H3265" s="190">
        <v>97000</v>
      </c>
    </row>
    <row r="3266" spans="1:8">
      <c r="A3266" s="185" t="str">
        <f t="shared" si="50"/>
        <v>A</v>
      </c>
      <c r="B3266" s="191" t="s">
        <v>124</v>
      </c>
      <c r="C3266" s="191" t="s">
        <v>100</v>
      </c>
      <c r="D3266" s="192">
        <v>388000</v>
      </c>
      <c r="E3266" s="192">
        <v>97000</v>
      </c>
      <c r="F3266" s="192">
        <v>97000</v>
      </c>
      <c r="G3266" s="192">
        <v>97000</v>
      </c>
      <c r="H3266" s="192">
        <v>97000</v>
      </c>
    </row>
    <row r="3267" spans="1:8" ht="60.75" thickBot="1">
      <c r="A3267" s="185" t="str">
        <f t="shared" si="50"/>
        <v>A</v>
      </c>
      <c r="B3267" s="186" t="s">
        <v>1657</v>
      </c>
      <c r="C3267" s="187" t="s">
        <v>1658</v>
      </c>
      <c r="D3267" s="188">
        <v>200000</v>
      </c>
      <c r="E3267" s="188">
        <v>50000</v>
      </c>
      <c r="F3267" s="188">
        <v>50000</v>
      </c>
      <c r="G3267" s="188">
        <v>50000</v>
      </c>
      <c r="H3267" s="188">
        <v>50000</v>
      </c>
    </row>
    <row r="3268" spans="1:8" ht="15.75" thickTop="1">
      <c r="A3268" s="185" t="str">
        <f t="shared" si="50"/>
        <v>A</v>
      </c>
      <c r="B3268" s="189" t="s">
        <v>124</v>
      </c>
      <c r="C3268" s="189" t="s">
        <v>96</v>
      </c>
      <c r="D3268" s="190">
        <v>200000</v>
      </c>
      <c r="E3268" s="190">
        <v>50000</v>
      </c>
      <c r="F3268" s="190">
        <v>50000</v>
      </c>
      <c r="G3268" s="190">
        <v>50000</v>
      </c>
      <c r="H3268" s="190">
        <v>50000</v>
      </c>
    </row>
    <row r="3269" spans="1:8">
      <c r="A3269" s="185" t="str">
        <f t="shared" si="50"/>
        <v>A</v>
      </c>
      <c r="B3269" s="191" t="s">
        <v>124</v>
      </c>
      <c r="C3269" s="191" t="s">
        <v>100</v>
      </c>
      <c r="D3269" s="192">
        <v>200000</v>
      </c>
      <c r="E3269" s="192">
        <v>50000</v>
      </c>
      <c r="F3269" s="192">
        <v>50000</v>
      </c>
      <c r="G3269" s="192">
        <v>50000</v>
      </c>
      <c r="H3269" s="192">
        <v>50000</v>
      </c>
    </row>
    <row r="3270" spans="1:8" ht="30.75" thickBot="1">
      <c r="A3270" s="185" t="str">
        <f t="shared" si="50"/>
        <v>A</v>
      </c>
      <c r="B3270" s="186" t="s">
        <v>1659</v>
      </c>
      <c r="C3270" s="187" t="s">
        <v>1660</v>
      </c>
      <c r="D3270" s="188">
        <v>21100000</v>
      </c>
      <c r="E3270" s="188">
        <v>4300000</v>
      </c>
      <c r="F3270" s="188">
        <v>4500000</v>
      </c>
      <c r="G3270" s="188">
        <v>4700000</v>
      </c>
      <c r="H3270" s="188">
        <v>7600000</v>
      </c>
    </row>
    <row r="3271" spans="1:8" ht="15.75" thickTop="1">
      <c r="A3271" s="185" t="str">
        <f t="shared" ref="A3271:A3334" si="51">(IF(OR(D3271&lt;&gt;0,E3271&lt;&gt;0,F3271&lt;&gt;0,G3271&lt;&gt;0,H3271&lt;&gt;0),"A","B"))</f>
        <v>A</v>
      </c>
      <c r="B3271" s="189" t="s">
        <v>124</v>
      </c>
      <c r="C3271" s="189" t="s">
        <v>96</v>
      </c>
      <c r="D3271" s="190">
        <v>21100000</v>
      </c>
      <c r="E3271" s="190">
        <v>4300000</v>
      </c>
      <c r="F3271" s="190">
        <v>4500000</v>
      </c>
      <c r="G3271" s="190">
        <v>4700000</v>
      </c>
      <c r="H3271" s="190">
        <v>7600000</v>
      </c>
    </row>
    <row r="3272" spans="1:8">
      <c r="A3272" s="185" t="str">
        <f t="shared" si="51"/>
        <v>A</v>
      </c>
      <c r="B3272" s="191" t="s">
        <v>124</v>
      </c>
      <c r="C3272" s="191" t="s">
        <v>102</v>
      </c>
      <c r="D3272" s="192">
        <v>21100000</v>
      </c>
      <c r="E3272" s="192">
        <v>4300000</v>
      </c>
      <c r="F3272" s="192">
        <v>4500000</v>
      </c>
      <c r="G3272" s="192">
        <v>4700000</v>
      </c>
      <c r="H3272" s="192">
        <v>7600000</v>
      </c>
    </row>
    <row r="3273" spans="1:8" ht="30.75" thickBot="1">
      <c r="A3273" s="185" t="str">
        <f t="shared" si="51"/>
        <v>A</v>
      </c>
      <c r="B3273" s="186" t="s">
        <v>1661</v>
      </c>
      <c r="C3273" s="187" t="s">
        <v>1662</v>
      </c>
      <c r="D3273" s="188">
        <v>625000</v>
      </c>
      <c r="E3273" s="188">
        <v>145000</v>
      </c>
      <c r="F3273" s="188">
        <v>170000</v>
      </c>
      <c r="G3273" s="188">
        <v>150000</v>
      </c>
      <c r="H3273" s="188">
        <v>160000</v>
      </c>
    </row>
    <row r="3274" spans="1:8" ht="15.75" thickTop="1">
      <c r="A3274" s="185" t="str">
        <f t="shared" si="51"/>
        <v>A</v>
      </c>
      <c r="B3274" s="189" t="s">
        <v>124</v>
      </c>
      <c r="C3274" s="189" t="s">
        <v>96</v>
      </c>
      <c r="D3274" s="190">
        <v>625000</v>
      </c>
      <c r="E3274" s="190">
        <v>145000</v>
      </c>
      <c r="F3274" s="190">
        <v>170000</v>
      </c>
      <c r="G3274" s="190">
        <v>150000</v>
      </c>
      <c r="H3274" s="190">
        <v>160000</v>
      </c>
    </row>
    <row r="3275" spans="1:8">
      <c r="A3275" s="185" t="str">
        <f t="shared" si="51"/>
        <v>A</v>
      </c>
      <c r="B3275" s="191" t="s">
        <v>124</v>
      </c>
      <c r="C3275" s="191" t="s">
        <v>98</v>
      </c>
      <c r="D3275" s="192">
        <v>625000</v>
      </c>
      <c r="E3275" s="192">
        <v>145000</v>
      </c>
      <c r="F3275" s="192">
        <v>170000</v>
      </c>
      <c r="G3275" s="192">
        <v>150000</v>
      </c>
      <c r="H3275" s="192">
        <v>160000</v>
      </c>
    </row>
    <row r="3276" spans="1:8" ht="15.75" thickBot="1">
      <c r="A3276" s="185" t="str">
        <f t="shared" si="51"/>
        <v>A</v>
      </c>
      <c r="B3276" s="186" t="s">
        <v>1663</v>
      </c>
      <c r="C3276" s="187" t="s">
        <v>910</v>
      </c>
      <c r="D3276" s="188">
        <v>151790272</v>
      </c>
      <c r="E3276" s="188">
        <v>35530055</v>
      </c>
      <c r="F3276" s="188">
        <v>44523500</v>
      </c>
      <c r="G3276" s="188">
        <v>37432889</v>
      </c>
      <c r="H3276" s="188">
        <v>34303828</v>
      </c>
    </row>
    <row r="3277" spans="1:8" ht="15.75" thickTop="1">
      <c r="A3277" s="185" t="str">
        <f t="shared" si="51"/>
        <v>A</v>
      </c>
      <c r="B3277" s="189" t="s">
        <v>124</v>
      </c>
      <c r="C3277" s="189" t="s">
        <v>96</v>
      </c>
      <c r="D3277" s="190">
        <v>87272750</v>
      </c>
      <c r="E3277" s="190">
        <v>24615055</v>
      </c>
      <c r="F3277" s="190">
        <v>27436500</v>
      </c>
      <c r="G3277" s="190">
        <v>18426495</v>
      </c>
      <c r="H3277" s="190">
        <v>16794700</v>
      </c>
    </row>
    <row r="3278" spans="1:8">
      <c r="A3278" s="185" t="str">
        <f t="shared" si="51"/>
        <v>A</v>
      </c>
      <c r="B3278" s="191" t="s">
        <v>124</v>
      </c>
      <c r="C3278" s="191" t="s">
        <v>98</v>
      </c>
      <c r="D3278" s="192">
        <v>15877750</v>
      </c>
      <c r="E3278" s="192">
        <v>4776055</v>
      </c>
      <c r="F3278" s="192">
        <v>1147500</v>
      </c>
      <c r="G3278" s="192">
        <v>5693495</v>
      </c>
      <c r="H3278" s="192">
        <v>4260700</v>
      </c>
    </row>
    <row r="3279" spans="1:8">
      <c r="A3279" s="185" t="str">
        <f t="shared" si="51"/>
        <v>A</v>
      </c>
      <c r="B3279" s="191" t="s">
        <v>124</v>
      </c>
      <c r="C3279" s="191" t="s">
        <v>15</v>
      </c>
      <c r="D3279" s="192">
        <v>22200000</v>
      </c>
      <c r="E3279" s="192">
        <v>4380000</v>
      </c>
      <c r="F3279" s="192">
        <v>4200000</v>
      </c>
      <c r="G3279" s="192">
        <v>6550000</v>
      </c>
      <c r="H3279" s="192">
        <v>7070000</v>
      </c>
    </row>
    <row r="3280" spans="1:8">
      <c r="A3280" s="185" t="str">
        <f t="shared" si="51"/>
        <v>A</v>
      </c>
      <c r="B3280" s="191" t="s">
        <v>124</v>
      </c>
      <c r="C3280" s="191" t="s">
        <v>101</v>
      </c>
      <c r="D3280" s="192">
        <v>10000</v>
      </c>
      <c r="E3280" s="192">
        <v>0</v>
      </c>
      <c r="F3280" s="192">
        <v>10000</v>
      </c>
      <c r="G3280" s="192">
        <v>0</v>
      </c>
      <c r="H3280" s="192">
        <v>0</v>
      </c>
    </row>
    <row r="3281" spans="1:8">
      <c r="A3281" s="185" t="str">
        <f t="shared" si="51"/>
        <v>A</v>
      </c>
      <c r="B3281" s="191" t="s">
        <v>124</v>
      </c>
      <c r="C3281" s="191" t="s">
        <v>102</v>
      </c>
      <c r="D3281" s="192">
        <v>49185000</v>
      </c>
      <c r="E3281" s="192">
        <v>15459000</v>
      </c>
      <c r="F3281" s="192">
        <v>22079000</v>
      </c>
      <c r="G3281" s="192">
        <v>6183000</v>
      </c>
      <c r="H3281" s="192">
        <v>5464000</v>
      </c>
    </row>
    <row r="3282" spans="1:8">
      <c r="A3282" s="185" t="str">
        <f t="shared" si="51"/>
        <v>A</v>
      </c>
      <c r="B3282" s="189" t="s">
        <v>124</v>
      </c>
      <c r="C3282" s="189" t="s">
        <v>121</v>
      </c>
      <c r="D3282" s="190">
        <v>64517522</v>
      </c>
      <c r="E3282" s="190">
        <v>10915000</v>
      </c>
      <c r="F3282" s="190">
        <v>17087000</v>
      </c>
      <c r="G3282" s="190">
        <v>19006394</v>
      </c>
      <c r="H3282" s="190">
        <v>17509128</v>
      </c>
    </row>
    <row r="3283" spans="1:8" ht="30.75" thickBot="1">
      <c r="A3283" s="185" t="str">
        <f t="shared" si="51"/>
        <v>A</v>
      </c>
      <c r="B3283" s="186" t="s">
        <v>1664</v>
      </c>
      <c r="C3283" s="187" t="s">
        <v>1665</v>
      </c>
      <c r="D3283" s="188">
        <v>44269272</v>
      </c>
      <c r="E3283" s="188">
        <v>6841000</v>
      </c>
      <c r="F3283" s="188">
        <v>9195000</v>
      </c>
      <c r="G3283" s="188">
        <v>13890944</v>
      </c>
      <c r="H3283" s="188">
        <v>14342328</v>
      </c>
    </row>
    <row r="3284" spans="1:8" ht="15.75" thickTop="1">
      <c r="A3284" s="185" t="str">
        <f t="shared" si="51"/>
        <v>A</v>
      </c>
      <c r="B3284" s="189" t="s">
        <v>124</v>
      </c>
      <c r="C3284" s="189" t="s">
        <v>96</v>
      </c>
      <c r="D3284" s="190">
        <v>13851750</v>
      </c>
      <c r="E3284" s="190">
        <v>2679000</v>
      </c>
      <c r="F3284" s="190">
        <v>1108000</v>
      </c>
      <c r="G3284" s="190">
        <v>4903550</v>
      </c>
      <c r="H3284" s="190">
        <v>5161200</v>
      </c>
    </row>
    <row r="3285" spans="1:8">
      <c r="A3285" s="185" t="str">
        <f t="shared" si="51"/>
        <v>A</v>
      </c>
      <c r="B3285" s="191" t="s">
        <v>124</v>
      </c>
      <c r="C3285" s="191" t="s">
        <v>98</v>
      </c>
      <c r="D3285" s="192">
        <v>12341750</v>
      </c>
      <c r="E3285" s="192">
        <v>2579000</v>
      </c>
      <c r="F3285" s="192">
        <v>998000</v>
      </c>
      <c r="G3285" s="192">
        <v>4653550</v>
      </c>
      <c r="H3285" s="192">
        <v>4111200</v>
      </c>
    </row>
    <row r="3286" spans="1:8">
      <c r="A3286" s="185" t="str">
        <f t="shared" si="51"/>
        <v>A</v>
      </c>
      <c r="B3286" s="191" t="s">
        <v>124</v>
      </c>
      <c r="C3286" s="191" t="s">
        <v>101</v>
      </c>
      <c r="D3286" s="192">
        <v>10000</v>
      </c>
      <c r="E3286" s="192">
        <v>0</v>
      </c>
      <c r="F3286" s="192">
        <v>10000</v>
      </c>
      <c r="G3286" s="192">
        <v>0</v>
      </c>
      <c r="H3286" s="192">
        <v>0</v>
      </c>
    </row>
    <row r="3287" spans="1:8">
      <c r="A3287" s="185" t="str">
        <f t="shared" si="51"/>
        <v>A</v>
      </c>
      <c r="B3287" s="191" t="s">
        <v>124</v>
      </c>
      <c r="C3287" s="191" t="s">
        <v>102</v>
      </c>
      <c r="D3287" s="192">
        <v>1500000</v>
      </c>
      <c r="E3287" s="192">
        <v>100000</v>
      </c>
      <c r="F3287" s="192">
        <v>100000</v>
      </c>
      <c r="G3287" s="192">
        <v>250000</v>
      </c>
      <c r="H3287" s="192">
        <v>1050000</v>
      </c>
    </row>
    <row r="3288" spans="1:8">
      <c r="A3288" s="185" t="str">
        <f t="shared" si="51"/>
        <v>A</v>
      </c>
      <c r="B3288" s="189" t="s">
        <v>124</v>
      </c>
      <c r="C3288" s="189" t="s">
        <v>121</v>
      </c>
      <c r="D3288" s="190">
        <v>30417522</v>
      </c>
      <c r="E3288" s="190">
        <v>4162000</v>
      </c>
      <c r="F3288" s="190">
        <v>8087000</v>
      </c>
      <c r="G3288" s="190">
        <v>8987394</v>
      </c>
      <c r="H3288" s="190">
        <v>9181128</v>
      </c>
    </row>
    <row r="3289" spans="1:8" ht="30.75" thickBot="1">
      <c r="A3289" s="185" t="str">
        <f t="shared" si="51"/>
        <v>A</v>
      </c>
      <c r="B3289" s="186" t="s">
        <v>1666</v>
      </c>
      <c r="C3289" s="187" t="s">
        <v>1667</v>
      </c>
      <c r="D3289" s="188">
        <v>25000000</v>
      </c>
      <c r="E3289" s="188">
        <v>7615000</v>
      </c>
      <c r="F3289" s="188">
        <v>5538000</v>
      </c>
      <c r="G3289" s="188">
        <v>6569000</v>
      </c>
      <c r="H3289" s="188">
        <v>5278000</v>
      </c>
    </row>
    <row r="3290" spans="1:8" ht="15.75" thickTop="1">
      <c r="A3290" s="185" t="str">
        <f t="shared" si="51"/>
        <v>A</v>
      </c>
      <c r="B3290" s="189" t="s">
        <v>124</v>
      </c>
      <c r="C3290" s="189" t="s">
        <v>96</v>
      </c>
      <c r="D3290" s="190">
        <v>2200000</v>
      </c>
      <c r="E3290" s="190">
        <v>1900000</v>
      </c>
      <c r="F3290" s="190">
        <v>200000</v>
      </c>
      <c r="G3290" s="190">
        <v>50000</v>
      </c>
      <c r="H3290" s="190">
        <v>50000</v>
      </c>
    </row>
    <row r="3291" spans="1:8">
      <c r="A3291" s="185" t="str">
        <f t="shared" si="51"/>
        <v>A</v>
      </c>
      <c r="B3291" s="191" t="s">
        <v>124</v>
      </c>
      <c r="C3291" s="191" t="s">
        <v>98</v>
      </c>
      <c r="D3291" s="192">
        <v>200000</v>
      </c>
      <c r="E3291" s="192">
        <v>50000</v>
      </c>
      <c r="F3291" s="192">
        <v>50000</v>
      </c>
      <c r="G3291" s="192">
        <v>50000</v>
      </c>
      <c r="H3291" s="192">
        <v>50000</v>
      </c>
    </row>
    <row r="3292" spans="1:8">
      <c r="A3292" s="185" t="str">
        <f t="shared" si="51"/>
        <v>A</v>
      </c>
      <c r="B3292" s="191" t="s">
        <v>124</v>
      </c>
      <c r="C3292" s="191" t="s">
        <v>15</v>
      </c>
      <c r="D3292" s="192">
        <v>2000000</v>
      </c>
      <c r="E3292" s="192">
        <v>1850000</v>
      </c>
      <c r="F3292" s="192">
        <v>150000</v>
      </c>
      <c r="G3292" s="192">
        <v>0</v>
      </c>
      <c r="H3292" s="192">
        <v>0</v>
      </c>
    </row>
    <row r="3293" spans="1:8">
      <c r="A3293" s="185" t="str">
        <f t="shared" si="51"/>
        <v>A</v>
      </c>
      <c r="B3293" s="189" t="s">
        <v>124</v>
      </c>
      <c r="C3293" s="189" t="s">
        <v>121</v>
      </c>
      <c r="D3293" s="190">
        <v>22800000</v>
      </c>
      <c r="E3293" s="190">
        <v>5715000</v>
      </c>
      <c r="F3293" s="190">
        <v>5338000</v>
      </c>
      <c r="G3293" s="190">
        <v>6519000</v>
      </c>
      <c r="H3293" s="190">
        <v>5228000</v>
      </c>
    </row>
    <row r="3294" spans="1:8" ht="45.75" thickBot="1">
      <c r="A3294" s="185" t="str">
        <f t="shared" si="51"/>
        <v>A</v>
      </c>
      <c r="B3294" s="186" t="s">
        <v>1668</v>
      </c>
      <c r="C3294" s="187" t="s">
        <v>1669</v>
      </c>
      <c r="D3294" s="188">
        <v>1500000</v>
      </c>
      <c r="E3294" s="188">
        <v>168000</v>
      </c>
      <c r="F3294" s="188">
        <v>612000</v>
      </c>
      <c r="G3294" s="188">
        <v>450000</v>
      </c>
      <c r="H3294" s="188">
        <v>270000</v>
      </c>
    </row>
    <row r="3295" spans="1:8" ht="15.75" thickTop="1">
      <c r="A3295" s="185" t="str">
        <f t="shared" si="51"/>
        <v>A</v>
      </c>
      <c r="B3295" s="189" t="s">
        <v>124</v>
      </c>
      <c r="C3295" s="189" t="s">
        <v>96</v>
      </c>
      <c r="D3295" s="190">
        <v>200000</v>
      </c>
      <c r="E3295" s="190">
        <v>30000</v>
      </c>
      <c r="F3295" s="190">
        <v>50000</v>
      </c>
      <c r="G3295" s="190">
        <v>50000</v>
      </c>
      <c r="H3295" s="190">
        <v>70000</v>
      </c>
    </row>
    <row r="3296" spans="1:8">
      <c r="A3296" s="185" t="str">
        <f t="shared" si="51"/>
        <v>A</v>
      </c>
      <c r="B3296" s="191" t="s">
        <v>124</v>
      </c>
      <c r="C3296" s="191" t="s">
        <v>15</v>
      </c>
      <c r="D3296" s="192">
        <v>200000</v>
      </c>
      <c r="E3296" s="192">
        <v>30000</v>
      </c>
      <c r="F3296" s="192">
        <v>50000</v>
      </c>
      <c r="G3296" s="192">
        <v>50000</v>
      </c>
      <c r="H3296" s="192">
        <v>70000</v>
      </c>
    </row>
    <row r="3297" spans="1:8">
      <c r="A3297" s="185" t="str">
        <f t="shared" si="51"/>
        <v>A</v>
      </c>
      <c r="B3297" s="189" t="s">
        <v>124</v>
      </c>
      <c r="C3297" s="189" t="s">
        <v>121</v>
      </c>
      <c r="D3297" s="190">
        <v>1300000</v>
      </c>
      <c r="E3297" s="190">
        <v>138000</v>
      </c>
      <c r="F3297" s="190">
        <v>562000</v>
      </c>
      <c r="G3297" s="190">
        <v>400000</v>
      </c>
      <c r="H3297" s="190">
        <v>200000</v>
      </c>
    </row>
    <row r="3298" spans="1:8" ht="30.75" thickBot="1">
      <c r="A3298" s="185" t="str">
        <f t="shared" si="51"/>
        <v>A</v>
      </c>
      <c r="B3298" s="186" t="s">
        <v>1670</v>
      </c>
      <c r="C3298" s="187" t="s">
        <v>1671</v>
      </c>
      <c r="D3298" s="188">
        <v>20000000</v>
      </c>
      <c r="E3298" s="188">
        <v>2500000</v>
      </c>
      <c r="F3298" s="188">
        <v>4000000</v>
      </c>
      <c r="G3298" s="188">
        <v>6500000</v>
      </c>
      <c r="H3298" s="188">
        <v>7000000</v>
      </c>
    </row>
    <row r="3299" spans="1:8" ht="15.75" thickTop="1">
      <c r="A3299" s="185" t="str">
        <f t="shared" si="51"/>
        <v>A</v>
      </c>
      <c r="B3299" s="189" t="s">
        <v>124</v>
      </c>
      <c r="C3299" s="189" t="s">
        <v>96</v>
      </c>
      <c r="D3299" s="190">
        <v>20000000</v>
      </c>
      <c r="E3299" s="190">
        <v>2500000</v>
      </c>
      <c r="F3299" s="190">
        <v>4000000</v>
      </c>
      <c r="G3299" s="190">
        <v>6500000</v>
      </c>
      <c r="H3299" s="190">
        <v>7000000</v>
      </c>
    </row>
    <row r="3300" spans="1:8">
      <c r="A3300" s="185" t="str">
        <f t="shared" si="51"/>
        <v>A</v>
      </c>
      <c r="B3300" s="191" t="s">
        <v>124</v>
      </c>
      <c r="C3300" s="191" t="s">
        <v>15</v>
      </c>
      <c r="D3300" s="192">
        <v>20000000</v>
      </c>
      <c r="E3300" s="192">
        <v>2500000</v>
      </c>
      <c r="F3300" s="192">
        <v>4000000</v>
      </c>
      <c r="G3300" s="192">
        <v>6500000</v>
      </c>
      <c r="H3300" s="192">
        <v>7000000</v>
      </c>
    </row>
    <row r="3301" spans="1:8" ht="30.75" thickBot="1">
      <c r="A3301" s="185" t="str">
        <f t="shared" si="51"/>
        <v>A</v>
      </c>
      <c r="B3301" s="186" t="s">
        <v>1672</v>
      </c>
      <c r="C3301" s="187" t="s">
        <v>1673</v>
      </c>
      <c r="D3301" s="188">
        <v>5336000</v>
      </c>
      <c r="E3301" s="188">
        <v>2547055</v>
      </c>
      <c r="F3301" s="188">
        <v>699500</v>
      </c>
      <c r="G3301" s="188">
        <v>1589945</v>
      </c>
      <c r="H3301" s="188">
        <v>499500</v>
      </c>
    </row>
    <row r="3302" spans="1:8" ht="15.75" thickTop="1">
      <c r="A3302" s="185" t="str">
        <f t="shared" si="51"/>
        <v>A</v>
      </c>
      <c r="B3302" s="189" t="s">
        <v>124</v>
      </c>
      <c r="C3302" s="189" t="s">
        <v>96</v>
      </c>
      <c r="D3302" s="190">
        <v>3336000</v>
      </c>
      <c r="E3302" s="190">
        <v>2147055</v>
      </c>
      <c r="F3302" s="190">
        <v>99500</v>
      </c>
      <c r="G3302" s="190">
        <v>989945</v>
      </c>
      <c r="H3302" s="190">
        <v>99500</v>
      </c>
    </row>
    <row r="3303" spans="1:8">
      <c r="A3303" s="185" t="str">
        <f t="shared" si="51"/>
        <v>A</v>
      </c>
      <c r="B3303" s="191" t="s">
        <v>124</v>
      </c>
      <c r="C3303" s="191" t="s">
        <v>98</v>
      </c>
      <c r="D3303" s="192">
        <v>3336000</v>
      </c>
      <c r="E3303" s="192">
        <v>2147055</v>
      </c>
      <c r="F3303" s="192">
        <v>99500</v>
      </c>
      <c r="G3303" s="192">
        <v>989945</v>
      </c>
      <c r="H3303" s="192">
        <v>99500</v>
      </c>
    </row>
    <row r="3304" spans="1:8">
      <c r="A3304" s="185" t="str">
        <f t="shared" si="51"/>
        <v>A</v>
      </c>
      <c r="B3304" s="189" t="s">
        <v>124</v>
      </c>
      <c r="C3304" s="189" t="s">
        <v>121</v>
      </c>
      <c r="D3304" s="190">
        <v>2000000</v>
      </c>
      <c r="E3304" s="190">
        <v>400000</v>
      </c>
      <c r="F3304" s="190">
        <v>600000</v>
      </c>
      <c r="G3304" s="190">
        <v>600000</v>
      </c>
      <c r="H3304" s="190">
        <v>400000</v>
      </c>
    </row>
    <row r="3305" spans="1:8" ht="30.75" thickBot="1">
      <c r="A3305" s="185" t="str">
        <f t="shared" si="51"/>
        <v>A</v>
      </c>
      <c r="B3305" s="186" t="s">
        <v>1674</v>
      </c>
      <c r="C3305" s="187" t="s">
        <v>1675</v>
      </c>
      <c r="D3305" s="188">
        <v>8000000</v>
      </c>
      <c r="E3305" s="188">
        <v>500000</v>
      </c>
      <c r="F3305" s="188">
        <v>2500000</v>
      </c>
      <c r="G3305" s="188">
        <v>2500000</v>
      </c>
      <c r="H3305" s="188">
        <v>2500000</v>
      </c>
    </row>
    <row r="3306" spans="1:8" ht="15.75" thickTop="1">
      <c r="A3306" s="185" t="str">
        <f t="shared" si="51"/>
        <v>A</v>
      </c>
      <c r="B3306" s="189" t="s">
        <v>124</v>
      </c>
      <c r="C3306" s="189" t="s">
        <v>121</v>
      </c>
      <c r="D3306" s="190">
        <v>8000000</v>
      </c>
      <c r="E3306" s="190">
        <v>500000</v>
      </c>
      <c r="F3306" s="190">
        <v>2500000</v>
      </c>
      <c r="G3306" s="190">
        <v>2500000</v>
      </c>
      <c r="H3306" s="190">
        <v>2500000</v>
      </c>
    </row>
    <row r="3307" spans="1:8" ht="45.75" thickBot="1">
      <c r="A3307" s="185" t="str">
        <f t="shared" si="51"/>
        <v>A</v>
      </c>
      <c r="B3307" s="186" t="s">
        <v>1676</v>
      </c>
      <c r="C3307" s="187" t="s">
        <v>1677</v>
      </c>
      <c r="D3307" s="188">
        <v>8000000</v>
      </c>
      <c r="E3307" s="188">
        <v>500000</v>
      </c>
      <c r="F3307" s="188">
        <v>2500000</v>
      </c>
      <c r="G3307" s="188">
        <v>2500000</v>
      </c>
      <c r="H3307" s="188">
        <v>2500000</v>
      </c>
    </row>
    <row r="3308" spans="1:8" ht="15.75" thickTop="1">
      <c r="A3308" s="185" t="str">
        <f t="shared" si="51"/>
        <v>A</v>
      </c>
      <c r="B3308" s="189" t="s">
        <v>124</v>
      </c>
      <c r="C3308" s="189" t="s">
        <v>121</v>
      </c>
      <c r="D3308" s="190">
        <v>8000000</v>
      </c>
      <c r="E3308" s="190">
        <v>500000</v>
      </c>
      <c r="F3308" s="190">
        <v>2500000</v>
      </c>
      <c r="G3308" s="190">
        <v>2500000</v>
      </c>
      <c r="H3308" s="190">
        <v>2500000</v>
      </c>
    </row>
    <row r="3309" spans="1:8" ht="30.75" thickBot="1">
      <c r="A3309" s="185" t="str">
        <f t="shared" si="51"/>
        <v>A</v>
      </c>
      <c r="B3309" s="186" t="s">
        <v>1678</v>
      </c>
      <c r="C3309" s="187" t="s">
        <v>1679</v>
      </c>
      <c r="D3309" s="188">
        <v>47685000</v>
      </c>
      <c r="E3309" s="188">
        <v>15359000</v>
      </c>
      <c r="F3309" s="188">
        <v>21979000</v>
      </c>
      <c r="G3309" s="188">
        <v>5933000</v>
      </c>
      <c r="H3309" s="188">
        <v>4414000</v>
      </c>
    </row>
    <row r="3310" spans="1:8" ht="15.75" thickTop="1">
      <c r="A3310" s="185" t="str">
        <f t="shared" si="51"/>
        <v>A</v>
      </c>
      <c r="B3310" s="189" t="s">
        <v>124</v>
      </c>
      <c r="C3310" s="189" t="s">
        <v>96</v>
      </c>
      <c r="D3310" s="190">
        <v>47685000</v>
      </c>
      <c r="E3310" s="190">
        <v>15359000</v>
      </c>
      <c r="F3310" s="190">
        <v>21979000</v>
      </c>
      <c r="G3310" s="190">
        <v>5933000</v>
      </c>
      <c r="H3310" s="190">
        <v>4414000</v>
      </c>
    </row>
    <row r="3311" spans="1:8">
      <c r="A3311" s="185" t="str">
        <f t="shared" si="51"/>
        <v>A</v>
      </c>
      <c r="B3311" s="191" t="s">
        <v>124</v>
      </c>
      <c r="C3311" s="191" t="s">
        <v>102</v>
      </c>
      <c r="D3311" s="192">
        <v>47685000</v>
      </c>
      <c r="E3311" s="192">
        <v>15359000</v>
      </c>
      <c r="F3311" s="192">
        <v>21979000</v>
      </c>
      <c r="G3311" s="192">
        <v>5933000</v>
      </c>
      <c r="H3311" s="192">
        <v>4414000</v>
      </c>
    </row>
    <row r="3312" spans="1:8" ht="45.75" thickBot="1">
      <c r="A3312" s="185" t="str">
        <f t="shared" si="51"/>
        <v>A</v>
      </c>
      <c r="B3312" s="186" t="s">
        <v>1680</v>
      </c>
      <c r="C3312" s="187" t="s">
        <v>1681</v>
      </c>
      <c r="D3312" s="188">
        <v>46910000</v>
      </c>
      <c r="E3312" s="188">
        <v>15359000</v>
      </c>
      <c r="F3312" s="188">
        <v>21979000</v>
      </c>
      <c r="G3312" s="188">
        <v>5158000</v>
      </c>
      <c r="H3312" s="188">
        <v>4414000</v>
      </c>
    </row>
    <row r="3313" spans="1:8" ht="15.75" thickTop="1">
      <c r="A3313" s="185" t="str">
        <f t="shared" si="51"/>
        <v>A</v>
      </c>
      <c r="B3313" s="189" t="s">
        <v>124</v>
      </c>
      <c r="C3313" s="189" t="s">
        <v>96</v>
      </c>
      <c r="D3313" s="190">
        <v>46910000</v>
      </c>
      <c r="E3313" s="190">
        <v>15359000</v>
      </c>
      <c r="F3313" s="190">
        <v>21979000</v>
      </c>
      <c r="G3313" s="190">
        <v>5158000</v>
      </c>
      <c r="H3313" s="190">
        <v>4414000</v>
      </c>
    </row>
    <row r="3314" spans="1:8">
      <c r="A3314" s="185" t="str">
        <f t="shared" si="51"/>
        <v>A</v>
      </c>
      <c r="B3314" s="191" t="s">
        <v>124</v>
      </c>
      <c r="C3314" s="191" t="s">
        <v>102</v>
      </c>
      <c r="D3314" s="192">
        <v>46910000</v>
      </c>
      <c r="E3314" s="192">
        <v>15359000</v>
      </c>
      <c r="F3314" s="192">
        <v>21979000</v>
      </c>
      <c r="G3314" s="192">
        <v>5158000</v>
      </c>
      <c r="H3314" s="192">
        <v>4414000</v>
      </c>
    </row>
    <row r="3315" spans="1:8" ht="45.75" thickBot="1">
      <c r="A3315" s="185" t="str">
        <f t="shared" si="51"/>
        <v>A</v>
      </c>
      <c r="B3315" s="186" t="s">
        <v>1682</v>
      </c>
      <c r="C3315" s="187" t="s">
        <v>1683</v>
      </c>
      <c r="D3315" s="188">
        <v>775000</v>
      </c>
      <c r="E3315" s="188">
        <v>0</v>
      </c>
      <c r="F3315" s="188">
        <v>0</v>
      </c>
      <c r="G3315" s="188">
        <v>775000</v>
      </c>
      <c r="H3315" s="188">
        <v>0</v>
      </c>
    </row>
    <row r="3316" spans="1:8" ht="15.75" thickTop="1">
      <c r="A3316" s="185" t="str">
        <f t="shared" si="51"/>
        <v>A</v>
      </c>
      <c r="B3316" s="189" t="s">
        <v>124</v>
      </c>
      <c r="C3316" s="189" t="s">
        <v>96</v>
      </c>
      <c r="D3316" s="190">
        <v>775000</v>
      </c>
      <c r="E3316" s="190">
        <v>0</v>
      </c>
      <c r="F3316" s="190">
        <v>0</v>
      </c>
      <c r="G3316" s="190">
        <v>775000</v>
      </c>
      <c r="H3316" s="190">
        <v>0</v>
      </c>
    </row>
    <row r="3317" spans="1:8">
      <c r="A3317" s="185" t="str">
        <f t="shared" si="51"/>
        <v>A</v>
      </c>
      <c r="B3317" s="191" t="s">
        <v>124</v>
      </c>
      <c r="C3317" s="191" t="s">
        <v>102</v>
      </c>
      <c r="D3317" s="192">
        <v>775000</v>
      </c>
      <c r="E3317" s="192">
        <v>0</v>
      </c>
      <c r="F3317" s="192">
        <v>0</v>
      </c>
      <c r="G3317" s="192">
        <v>775000</v>
      </c>
      <c r="H3317" s="192">
        <v>0</v>
      </c>
    </row>
    <row r="3318" spans="1:8" ht="30.75" thickBot="1">
      <c r="A3318" s="185" t="str">
        <f t="shared" si="51"/>
        <v>A</v>
      </c>
      <c r="B3318" s="186" t="s">
        <v>1684</v>
      </c>
      <c r="C3318" s="187" t="s">
        <v>1685</v>
      </c>
      <c r="D3318" s="188">
        <v>6782000</v>
      </c>
      <c r="E3318" s="188">
        <v>1582000</v>
      </c>
      <c r="F3318" s="188">
        <v>1746000</v>
      </c>
      <c r="G3318" s="188">
        <v>1762000</v>
      </c>
      <c r="H3318" s="188">
        <v>1692000</v>
      </c>
    </row>
    <row r="3319" spans="1:8" ht="15.75" thickTop="1">
      <c r="A3319" s="185" t="str">
        <f t="shared" si="51"/>
        <v>A</v>
      </c>
      <c r="B3319" s="189" t="s">
        <v>124</v>
      </c>
      <c r="C3319" s="189" t="s">
        <v>96</v>
      </c>
      <c r="D3319" s="190">
        <v>6747000</v>
      </c>
      <c r="E3319" s="190">
        <v>1578000</v>
      </c>
      <c r="F3319" s="190">
        <v>1729000</v>
      </c>
      <c r="G3319" s="190">
        <v>1753000</v>
      </c>
      <c r="H3319" s="190">
        <v>1687000</v>
      </c>
    </row>
    <row r="3320" spans="1:8">
      <c r="A3320" s="185" t="str">
        <f t="shared" si="51"/>
        <v>A</v>
      </c>
      <c r="B3320" s="191" t="s">
        <v>124</v>
      </c>
      <c r="C3320" s="191" t="s">
        <v>97</v>
      </c>
      <c r="D3320" s="192">
        <v>4414000</v>
      </c>
      <c r="E3320" s="192">
        <v>1107000</v>
      </c>
      <c r="F3320" s="192">
        <v>1102000</v>
      </c>
      <c r="G3320" s="192">
        <v>1098000</v>
      </c>
      <c r="H3320" s="192">
        <v>1107000</v>
      </c>
    </row>
    <row r="3321" spans="1:8">
      <c r="A3321" s="185" t="str">
        <f t="shared" si="51"/>
        <v>A</v>
      </c>
      <c r="B3321" s="191" t="s">
        <v>124</v>
      </c>
      <c r="C3321" s="191" t="s">
        <v>98</v>
      </c>
      <c r="D3321" s="192">
        <v>2184000</v>
      </c>
      <c r="E3321" s="192">
        <v>428000</v>
      </c>
      <c r="F3321" s="192">
        <v>589000</v>
      </c>
      <c r="G3321" s="192">
        <v>620000</v>
      </c>
      <c r="H3321" s="192">
        <v>547000</v>
      </c>
    </row>
    <row r="3322" spans="1:8">
      <c r="A3322" s="185" t="str">
        <f t="shared" si="51"/>
        <v>A</v>
      </c>
      <c r="B3322" s="191" t="s">
        <v>124</v>
      </c>
      <c r="C3322" s="191" t="s">
        <v>100</v>
      </c>
      <c r="D3322" s="192">
        <v>130000</v>
      </c>
      <c r="E3322" s="192">
        <v>33000</v>
      </c>
      <c r="F3322" s="192">
        <v>33000</v>
      </c>
      <c r="G3322" s="192">
        <v>33000</v>
      </c>
      <c r="H3322" s="192">
        <v>31000</v>
      </c>
    </row>
    <row r="3323" spans="1:8">
      <c r="A3323" s="185" t="str">
        <f t="shared" si="51"/>
        <v>A</v>
      </c>
      <c r="B3323" s="191" t="s">
        <v>124</v>
      </c>
      <c r="C3323" s="191" t="s">
        <v>101</v>
      </c>
      <c r="D3323" s="192">
        <v>6000</v>
      </c>
      <c r="E3323" s="192">
        <v>2000</v>
      </c>
      <c r="F3323" s="192">
        <v>2000</v>
      </c>
      <c r="G3323" s="192">
        <v>1000</v>
      </c>
      <c r="H3323" s="192">
        <v>1000</v>
      </c>
    </row>
    <row r="3324" spans="1:8">
      <c r="A3324" s="185" t="str">
        <f t="shared" si="51"/>
        <v>A</v>
      </c>
      <c r="B3324" s="191" t="s">
        <v>124</v>
      </c>
      <c r="C3324" s="191" t="s">
        <v>102</v>
      </c>
      <c r="D3324" s="192">
        <v>13000</v>
      </c>
      <c r="E3324" s="192">
        <v>8000</v>
      </c>
      <c r="F3324" s="192">
        <v>3000</v>
      </c>
      <c r="G3324" s="192">
        <v>1000</v>
      </c>
      <c r="H3324" s="192">
        <v>1000</v>
      </c>
    </row>
    <row r="3325" spans="1:8">
      <c r="A3325" s="185" t="str">
        <f t="shared" si="51"/>
        <v>A</v>
      </c>
      <c r="B3325" s="189" t="s">
        <v>124</v>
      </c>
      <c r="C3325" s="189" t="s">
        <v>121</v>
      </c>
      <c r="D3325" s="190">
        <v>35000</v>
      </c>
      <c r="E3325" s="190">
        <v>4000</v>
      </c>
      <c r="F3325" s="190">
        <v>17000</v>
      </c>
      <c r="G3325" s="190">
        <v>9000</v>
      </c>
      <c r="H3325" s="190">
        <v>5000</v>
      </c>
    </row>
    <row r="3326" spans="1:8" ht="45.75" thickBot="1">
      <c r="A3326" s="185" t="str">
        <f t="shared" si="51"/>
        <v>A</v>
      </c>
      <c r="B3326" s="186" t="s">
        <v>1686</v>
      </c>
      <c r="C3326" s="187" t="s">
        <v>1687</v>
      </c>
      <c r="D3326" s="188">
        <v>1460000</v>
      </c>
      <c r="E3326" s="188">
        <v>368000</v>
      </c>
      <c r="F3326" s="188">
        <v>368000</v>
      </c>
      <c r="G3326" s="188">
        <v>359000</v>
      </c>
      <c r="H3326" s="188">
        <v>365000</v>
      </c>
    </row>
    <row r="3327" spans="1:8" ht="15.75" thickTop="1">
      <c r="A3327" s="185" t="str">
        <f t="shared" si="51"/>
        <v>A</v>
      </c>
      <c r="B3327" s="189" t="s">
        <v>124</v>
      </c>
      <c r="C3327" s="189" t="s">
        <v>96</v>
      </c>
      <c r="D3327" s="190">
        <v>1455000</v>
      </c>
      <c r="E3327" s="190">
        <v>365000</v>
      </c>
      <c r="F3327" s="190">
        <v>366000</v>
      </c>
      <c r="G3327" s="190">
        <v>359000</v>
      </c>
      <c r="H3327" s="190">
        <v>365000</v>
      </c>
    </row>
    <row r="3328" spans="1:8">
      <c r="A3328" s="185" t="str">
        <f t="shared" si="51"/>
        <v>A</v>
      </c>
      <c r="B3328" s="191" t="s">
        <v>124</v>
      </c>
      <c r="C3328" s="191" t="s">
        <v>97</v>
      </c>
      <c r="D3328" s="192">
        <v>1309000</v>
      </c>
      <c r="E3328" s="192">
        <v>327000</v>
      </c>
      <c r="F3328" s="192">
        <v>327000</v>
      </c>
      <c r="G3328" s="192">
        <v>327000</v>
      </c>
      <c r="H3328" s="192">
        <v>328000</v>
      </c>
    </row>
    <row r="3329" spans="1:8">
      <c r="A3329" s="185" t="str">
        <f t="shared" si="51"/>
        <v>A</v>
      </c>
      <c r="B3329" s="191" t="s">
        <v>124</v>
      </c>
      <c r="C3329" s="191" t="s">
        <v>98</v>
      </c>
      <c r="D3329" s="192">
        <v>144000</v>
      </c>
      <c r="E3329" s="192">
        <v>37000</v>
      </c>
      <c r="F3329" s="192">
        <v>38000</v>
      </c>
      <c r="G3329" s="192">
        <v>32000</v>
      </c>
      <c r="H3329" s="192">
        <v>37000</v>
      </c>
    </row>
    <row r="3330" spans="1:8">
      <c r="A3330" s="185" t="str">
        <f t="shared" si="51"/>
        <v>A</v>
      </c>
      <c r="B3330" s="191" t="s">
        <v>124</v>
      </c>
      <c r="C3330" s="191" t="s">
        <v>102</v>
      </c>
      <c r="D3330" s="192">
        <v>2000</v>
      </c>
      <c r="E3330" s="192">
        <v>1000</v>
      </c>
      <c r="F3330" s="192">
        <v>1000</v>
      </c>
      <c r="G3330" s="192">
        <v>0</v>
      </c>
      <c r="H3330" s="192">
        <v>0</v>
      </c>
    </row>
    <row r="3331" spans="1:8">
      <c r="A3331" s="185" t="str">
        <f t="shared" si="51"/>
        <v>A</v>
      </c>
      <c r="B3331" s="189" t="s">
        <v>124</v>
      </c>
      <c r="C3331" s="189" t="s">
        <v>121</v>
      </c>
      <c r="D3331" s="190">
        <v>5000</v>
      </c>
      <c r="E3331" s="190">
        <v>3000</v>
      </c>
      <c r="F3331" s="190">
        <v>2000</v>
      </c>
      <c r="G3331" s="190">
        <v>0</v>
      </c>
      <c r="H3331" s="190">
        <v>0</v>
      </c>
    </row>
    <row r="3332" spans="1:8" ht="30.75" thickBot="1">
      <c r="A3332" s="185" t="str">
        <f t="shared" si="51"/>
        <v>A</v>
      </c>
      <c r="B3332" s="186" t="s">
        <v>1688</v>
      </c>
      <c r="C3332" s="187" t="s">
        <v>1689</v>
      </c>
      <c r="D3332" s="188">
        <v>2210000</v>
      </c>
      <c r="E3332" s="188">
        <v>410000</v>
      </c>
      <c r="F3332" s="188">
        <v>593000</v>
      </c>
      <c r="G3332" s="188">
        <v>653000</v>
      </c>
      <c r="H3332" s="188">
        <v>554000</v>
      </c>
    </row>
    <row r="3333" spans="1:8" ht="15.75" thickTop="1">
      <c r="A3333" s="185" t="str">
        <f t="shared" si="51"/>
        <v>A</v>
      </c>
      <c r="B3333" s="189" t="s">
        <v>124</v>
      </c>
      <c r="C3333" s="189" t="s">
        <v>96</v>
      </c>
      <c r="D3333" s="190">
        <v>2190000</v>
      </c>
      <c r="E3333" s="190">
        <v>409000</v>
      </c>
      <c r="F3333" s="190">
        <v>585000</v>
      </c>
      <c r="G3333" s="190">
        <v>647000</v>
      </c>
      <c r="H3333" s="190">
        <v>549000</v>
      </c>
    </row>
    <row r="3334" spans="1:8">
      <c r="A3334" s="185" t="str">
        <f t="shared" si="51"/>
        <v>A</v>
      </c>
      <c r="B3334" s="191" t="s">
        <v>124</v>
      </c>
      <c r="C3334" s="191" t="s">
        <v>97</v>
      </c>
      <c r="D3334" s="192">
        <v>700000</v>
      </c>
      <c r="E3334" s="192">
        <v>174000</v>
      </c>
      <c r="F3334" s="192">
        <v>173000</v>
      </c>
      <c r="G3334" s="192">
        <v>174000</v>
      </c>
      <c r="H3334" s="192">
        <v>179000</v>
      </c>
    </row>
    <row r="3335" spans="1:8">
      <c r="A3335" s="185" t="str">
        <f t="shared" ref="A3335:A3398" si="52">(IF(OR(D3335&lt;&gt;0,E3335&lt;&gt;0,F3335&lt;&gt;0,G3335&lt;&gt;0,H3335&lt;&gt;0),"A","B"))</f>
        <v>A</v>
      </c>
      <c r="B3335" s="191" t="s">
        <v>124</v>
      </c>
      <c r="C3335" s="191" t="s">
        <v>98</v>
      </c>
      <c r="D3335" s="192">
        <v>1350000</v>
      </c>
      <c r="E3335" s="192">
        <v>200000</v>
      </c>
      <c r="F3335" s="192">
        <v>375000</v>
      </c>
      <c r="G3335" s="192">
        <v>438000</v>
      </c>
      <c r="H3335" s="192">
        <v>337000</v>
      </c>
    </row>
    <row r="3336" spans="1:8">
      <c r="A3336" s="185" t="str">
        <f t="shared" si="52"/>
        <v>A</v>
      </c>
      <c r="B3336" s="191" t="s">
        <v>124</v>
      </c>
      <c r="C3336" s="191" t="s">
        <v>100</v>
      </c>
      <c r="D3336" s="192">
        <v>130000</v>
      </c>
      <c r="E3336" s="192">
        <v>33000</v>
      </c>
      <c r="F3336" s="192">
        <v>33000</v>
      </c>
      <c r="G3336" s="192">
        <v>33000</v>
      </c>
      <c r="H3336" s="192">
        <v>31000</v>
      </c>
    </row>
    <row r="3337" spans="1:8">
      <c r="A3337" s="185" t="str">
        <f t="shared" si="52"/>
        <v>A</v>
      </c>
      <c r="B3337" s="191" t="s">
        <v>124</v>
      </c>
      <c r="C3337" s="191" t="s">
        <v>101</v>
      </c>
      <c r="D3337" s="192">
        <v>5000</v>
      </c>
      <c r="E3337" s="192">
        <v>1000</v>
      </c>
      <c r="F3337" s="192">
        <v>2000</v>
      </c>
      <c r="G3337" s="192">
        <v>1000</v>
      </c>
      <c r="H3337" s="192">
        <v>1000</v>
      </c>
    </row>
    <row r="3338" spans="1:8">
      <c r="A3338" s="185" t="str">
        <f t="shared" si="52"/>
        <v>A</v>
      </c>
      <c r="B3338" s="191" t="s">
        <v>124</v>
      </c>
      <c r="C3338" s="191" t="s">
        <v>102</v>
      </c>
      <c r="D3338" s="192">
        <v>5000</v>
      </c>
      <c r="E3338" s="192">
        <v>1000</v>
      </c>
      <c r="F3338" s="192">
        <v>2000</v>
      </c>
      <c r="G3338" s="192">
        <v>1000</v>
      </c>
      <c r="H3338" s="192">
        <v>1000</v>
      </c>
    </row>
    <row r="3339" spans="1:8">
      <c r="A3339" s="185" t="str">
        <f t="shared" si="52"/>
        <v>A</v>
      </c>
      <c r="B3339" s="189" t="s">
        <v>124</v>
      </c>
      <c r="C3339" s="189" t="s">
        <v>121</v>
      </c>
      <c r="D3339" s="190">
        <v>20000</v>
      </c>
      <c r="E3339" s="190">
        <v>1000</v>
      </c>
      <c r="F3339" s="190">
        <v>8000</v>
      </c>
      <c r="G3339" s="190">
        <v>6000</v>
      </c>
      <c r="H3339" s="190">
        <v>5000</v>
      </c>
    </row>
    <row r="3340" spans="1:8" ht="30.75" thickBot="1">
      <c r="A3340" s="185" t="str">
        <f t="shared" si="52"/>
        <v>A</v>
      </c>
      <c r="B3340" s="186" t="s">
        <v>1690</v>
      </c>
      <c r="C3340" s="187" t="s">
        <v>1691</v>
      </c>
      <c r="D3340" s="188">
        <v>2080000</v>
      </c>
      <c r="E3340" s="188">
        <v>377000</v>
      </c>
      <c r="F3340" s="188">
        <v>560000</v>
      </c>
      <c r="G3340" s="188">
        <v>620000</v>
      </c>
      <c r="H3340" s="188">
        <v>523000</v>
      </c>
    </row>
    <row r="3341" spans="1:8" ht="15.75" thickTop="1">
      <c r="A3341" s="185" t="str">
        <f t="shared" si="52"/>
        <v>A</v>
      </c>
      <c r="B3341" s="189" t="s">
        <v>124</v>
      </c>
      <c r="C3341" s="189" t="s">
        <v>96</v>
      </c>
      <c r="D3341" s="190">
        <v>2060000</v>
      </c>
      <c r="E3341" s="190">
        <v>376000</v>
      </c>
      <c r="F3341" s="190">
        <v>552000</v>
      </c>
      <c r="G3341" s="190">
        <v>614000</v>
      </c>
      <c r="H3341" s="190">
        <v>518000</v>
      </c>
    </row>
    <row r="3342" spans="1:8">
      <c r="A3342" s="185" t="str">
        <f t="shared" si="52"/>
        <v>A</v>
      </c>
      <c r="B3342" s="191" t="s">
        <v>124</v>
      </c>
      <c r="C3342" s="191" t="s">
        <v>97</v>
      </c>
      <c r="D3342" s="192">
        <v>700000</v>
      </c>
      <c r="E3342" s="192">
        <v>174000</v>
      </c>
      <c r="F3342" s="192">
        <v>173000</v>
      </c>
      <c r="G3342" s="192">
        <v>174000</v>
      </c>
      <c r="H3342" s="192">
        <v>179000</v>
      </c>
    </row>
    <row r="3343" spans="1:8">
      <c r="A3343" s="185" t="str">
        <f t="shared" si="52"/>
        <v>A</v>
      </c>
      <c r="B3343" s="191" t="s">
        <v>124</v>
      </c>
      <c r="C3343" s="191" t="s">
        <v>98</v>
      </c>
      <c r="D3343" s="192">
        <v>1350000</v>
      </c>
      <c r="E3343" s="192">
        <v>200000</v>
      </c>
      <c r="F3343" s="192">
        <v>375000</v>
      </c>
      <c r="G3343" s="192">
        <v>438000</v>
      </c>
      <c r="H3343" s="192">
        <v>337000</v>
      </c>
    </row>
    <row r="3344" spans="1:8">
      <c r="A3344" s="185" t="str">
        <f t="shared" si="52"/>
        <v>A</v>
      </c>
      <c r="B3344" s="191" t="s">
        <v>124</v>
      </c>
      <c r="C3344" s="191" t="s">
        <v>101</v>
      </c>
      <c r="D3344" s="192">
        <v>5000</v>
      </c>
      <c r="E3344" s="192">
        <v>1000</v>
      </c>
      <c r="F3344" s="192">
        <v>2000</v>
      </c>
      <c r="G3344" s="192">
        <v>1000</v>
      </c>
      <c r="H3344" s="192">
        <v>1000</v>
      </c>
    </row>
    <row r="3345" spans="1:8">
      <c r="A3345" s="185" t="str">
        <f t="shared" si="52"/>
        <v>A</v>
      </c>
      <c r="B3345" s="191" t="s">
        <v>124</v>
      </c>
      <c r="C3345" s="191" t="s">
        <v>102</v>
      </c>
      <c r="D3345" s="192">
        <v>5000</v>
      </c>
      <c r="E3345" s="192">
        <v>1000</v>
      </c>
      <c r="F3345" s="192">
        <v>2000</v>
      </c>
      <c r="G3345" s="192">
        <v>1000</v>
      </c>
      <c r="H3345" s="192">
        <v>1000</v>
      </c>
    </row>
    <row r="3346" spans="1:8">
      <c r="A3346" s="185" t="str">
        <f t="shared" si="52"/>
        <v>A</v>
      </c>
      <c r="B3346" s="189" t="s">
        <v>124</v>
      </c>
      <c r="C3346" s="189" t="s">
        <v>121</v>
      </c>
      <c r="D3346" s="190">
        <v>20000</v>
      </c>
      <c r="E3346" s="190">
        <v>1000</v>
      </c>
      <c r="F3346" s="190">
        <v>8000</v>
      </c>
      <c r="G3346" s="190">
        <v>6000</v>
      </c>
      <c r="H3346" s="190">
        <v>5000</v>
      </c>
    </row>
    <row r="3347" spans="1:8" ht="15.75" thickBot="1">
      <c r="A3347" s="185" t="str">
        <f t="shared" si="52"/>
        <v>A</v>
      </c>
      <c r="B3347" s="186" t="s">
        <v>1692</v>
      </c>
      <c r="C3347" s="187" t="s">
        <v>1693</v>
      </c>
      <c r="D3347" s="188">
        <v>130000</v>
      </c>
      <c r="E3347" s="188">
        <v>33000</v>
      </c>
      <c r="F3347" s="188">
        <v>33000</v>
      </c>
      <c r="G3347" s="188">
        <v>33000</v>
      </c>
      <c r="H3347" s="188">
        <v>31000</v>
      </c>
    </row>
    <row r="3348" spans="1:8" ht="15.75" thickTop="1">
      <c r="A3348" s="185" t="str">
        <f t="shared" si="52"/>
        <v>A</v>
      </c>
      <c r="B3348" s="189" t="s">
        <v>124</v>
      </c>
      <c r="C3348" s="189" t="s">
        <v>96</v>
      </c>
      <c r="D3348" s="190">
        <v>130000</v>
      </c>
      <c r="E3348" s="190">
        <v>33000</v>
      </c>
      <c r="F3348" s="190">
        <v>33000</v>
      </c>
      <c r="G3348" s="190">
        <v>33000</v>
      </c>
      <c r="H3348" s="190">
        <v>31000</v>
      </c>
    </row>
    <row r="3349" spans="1:8">
      <c r="A3349" s="185" t="str">
        <f t="shared" si="52"/>
        <v>A</v>
      </c>
      <c r="B3349" s="191" t="s">
        <v>124</v>
      </c>
      <c r="C3349" s="191" t="s">
        <v>100</v>
      </c>
      <c r="D3349" s="192">
        <v>130000</v>
      </c>
      <c r="E3349" s="192">
        <v>33000</v>
      </c>
      <c r="F3349" s="192">
        <v>33000</v>
      </c>
      <c r="G3349" s="192">
        <v>33000</v>
      </c>
      <c r="H3349" s="192">
        <v>31000</v>
      </c>
    </row>
    <row r="3350" spans="1:8" ht="45.75" thickBot="1">
      <c r="A3350" s="185" t="str">
        <f t="shared" si="52"/>
        <v>A</v>
      </c>
      <c r="B3350" s="186" t="s">
        <v>1694</v>
      </c>
      <c r="C3350" s="187" t="s">
        <v>1695</v>
      </c>
      <c r="D3350" s="188">
        <v>1195000</v>
      </c>
      <c r="E3350" s="188">
        <v>304000</v>
      </c>
      <c r="F3350" s="188">
        <v>303000</v>
      </c>
      <c r="G3350" s="188">
        <v>285000</v>
      </c>
      <c r="H3350" s="188">
        <v>303000</v>
      </c>
    </row>
    <row r="3351" spans="1:8" ht="15.75" thickTop="1">
      <c r="A3351" s="185" t="str">
        <f t="shared" si="52"/>
        <v>A</v>
      </c>
      <c r="B3351" s="189" t="s">
        <v>124</v>
      </c>
      <c r="C3351" s="189" t="s">
        <v>96</v>
      </c>
      <c r="D3351" s="190">
        <v>1195000</v>
      </c>
      <c r="E3351" s="190">
        <v>304000</v>
      </c>
      <c r="F3351" s="190">
        <v>303000</v>
      </c>
      <c r="G3351" s="190">
        <v>285000</v>
      </c>
      <c r="H3351" s="190">
        <v>303000</v>
      </c>
    </row>
    <row r="3352" spans="1:8">
      <c r="A3352" s="185" t="str">
        <f t="shared" si="52"/>
        <v>A</v>
      </c>
      <c r="B3352" s="191" t="s">
        <v>124</v>
      </c>
      <c r="C3352" s="191" t="s">
        <v>97</v>
      </c>
      <c r="D3352" s="192">
        <v>1089000</v>
      </c>
      <c r="E3352" s="192">
        <v>273000</v>
      </c>
      <c r="F3352" s="192">
        <v>273000</v>
      </c>
      <c r="G3352" s="192">
        <v>270000</v>
      </c>
      <c r="H3352" s="192">
        <v>273000</v>
      </c>
    </row>
    <row r="3353" spans="1:8">
      <c r="A3353" s="185" t="str">
        <f t="shared" si="52"/>
        <v>A</v>
      </c>
      <c r="B3353" s="191" t="s">
        <v>124</v>
      </c>
      <c r="C3353" s="191" t="s">
        <v>98</v>
      </c>
      <c r="D3353" s="192">
        <v>105000</v>
      </c>
      <c r="E3353" s="192">
        <v>30000</v>
      </c>
      <c r="F3353" s="192">
        <v>30000</v>
      </c>
      <c r="G3353" s="192">
        <v>15000</v>
      </c>
      <c r="H3353" s="192">
        <v>30000</v>
      </c>
    </row>
    <row r="3354" spans="1:8">
      <c r="A3354" s="185" t="str">
        <f t="shared" si="52"/>
        <v>A</v>
      </c>
      <c r="B3354" s="191" t="s">
        <v>124</v>
      </c>
      <c r="C3354" s="191" t="s">
        <v>102</v>
      </c>
      <c r="D3354" s="192">
        <v>1000</v>
      </c>
      <c r="E3354" s="192">
        <v>1000</v>
      </c>
      <c r="F3354" s="192">
        <v>0</v>
      </c>
      <c r="G3354" s="192">
        <v>0</v>
      </c>
      <c r="H3354" s="192">
        <v>0</v>
      </c>
    </row>
    <row r="3355" spans="1:8" ht="30.75" thickBot="1">
      <c r="A3355" s="185" t="str">
        <f t="shared" si="52"/>
        <v>A</v>
      </c>
      <c r="B3355" s="186" t="s">
        <v>1696</v>
      </c>
      <c r="C3355" s="187" t="s">
        <v>1697</v>
      </c>
      <c r="D3355" s="188">
        <v>700000</v>
      </c>
      <c r="E3355" s="188">
        <v>189000</v>
      </c>
      <c r="F3355" s="188">
        <v>180000</v>
      </c>
      <c r="G3355" s="188">
        <v>158000</v>
      </c>
      <c r="H3355" s="188">
        <v>173000</v>
      </c>
    </row>
    <row r="3356" spans="1:8" ht="15.75" thickTop="1">
      <c r="A3356" s="185" t="str">
        <f t="shared" si="52"/>
        <v>A</v>
      </c>
      <c r="B3356" s="189" t="s">
        <v>124</v>
      </c>
      <c r="C3356" s="189" t="s">
        <v>96</v>
      </c>
      <c r="D3356" s="190">
        <v>693000</v>
      </c>
      <c r="E3356" s="190">
        <v>189000</v>
      </c>
      <c r="F3356" s="190">
        <v>173000</v>
      </c>
      <c r="G3356" s="190">
        <v>158000</v>
      </c>
      <c r="H3356" s="190">
        <v>173000</v>
      </c>
    </row>
    <row r="3357" spans="1:8">
      <c r="A3357" s="185" t="str">
        <f t="shared" si="52"/>
        <v>A</v>
      </c>
      <c r="B3357" s="191" t="s">
        <v>124</v>
      </c>
      <c r="C3357" s="191" t="s">
        <v>97</v>
      </c>
      <c r="D3357" s="192">
        <v>523000</v>
      </c>
      <c r="E3357" s="192">
        <v>134000</v>
      </c>
      <c r="F3357" s="192">
        <v>128000</v>
      </c>
      <c r="G3357" s="192">
        <v>126000</v>
      </c>
      <c r="H3357" s="192">
        <v>135000</v>
      </c>
    </row>
    <row r="3358" spans="1:8">
      <c r="A3358" s="185" t="str">
        <f t="shared" si="52"/>
        <v>A</v>
      </c>
      <c r="B3358" s="191" t="s">
        <v>124</v>
      </c>
      <c r="C3358" s="191" t="s">
        <v>98</v>
      </c>
      <c r="D3358" s="192">
        <v>165000</v>
      </c>
      <c r="E3358" s="192">
        <v>50000</v>
      </c>
      <c r="F3358" s="192">
        <v>45000</v>
      </c>
      <c r="G3358" s="192">
        <v>32000</v>
      </c>
      <c r="H3358" s="192">
        <v>38000</v>
      </c>
    </row>
    <row r="3359" spans="1:8">
      <c r="A3359" s="185" t="str">
        <f t="shared" si="52"/>
        <v>A</v>
      </c>
      <c r="B3359" s="191" t="s">
        <v>124</v>
      </c>
      <c r="C3359" s="191" t="s">
        <v>101</v>
      </c>
      <c r="D3359" s="192">
        <v>1000</v>
      </c>
      <c r="E3359" s="192">
        <v>1000</v>
      </c>
      <c r="F3359" s="192">
        <v>0</v>
      </c>
      <c r="G3359" s="192">
        <v>0</v>
      </c>
      <c r="H3359" s="192">
        <v>0</v>
      </c>
    </row>
    <row r="3360" spans="1:8">
      <c r="A3360" s="185" t="str">
        <f t="shared" si="52"/>
        <v>A</v>
      </c>
      <c r="B3360" s="191" t="s">
        <v>124</v>
      </c>
      <c r="C3360" s="191" t="s">
        <v>102</v>
      </c>
      <c r="D3360" s="192">
        <v>4000</v>
      </c>
      <c r="E3360" s="192">
        <v>4000</v>
      </c>
      <c r="F3360" s="192">
        <v>0</v>
      </c>
      <c r="G3360" s="192">
        <v>0</v>
      </c>
      <c r="H3360" s="192">
        <v>0</v>
      </c>
    </row>
    <row r="3361" spans="1:8">
      <c r="A3361" s="185" t="str">
        <f t="shared" si="52"/>
        <v>A</v>
      </c>
      <c r="B3361" s="189" t="s">
        <v>124</v>
      </c>
      <c r="C3361" s="189" t="s">
        <v>121</v>
      </c>
      <c r="D3361" s="190">
        <v>7000</v>
      </c>
      <c r="E3361" s="190">
        <v>0</v>
      </c>
      <c r="F3361" s="190">
        <v>7000</v>
      </c>
      <c r="G3361" s="190">
        <v>0</v>
      </c>
      <c r="H3361" s="190">
        <v>0</v>
      </c>
    </row>
    <row r="3362" spans="1:8" ht="30.75" thickBot="1">
      <c r="A3362" s="185" t="str">
        <f t="shared" si="52"/>
        <v>A</v>
      </c>
      <c r="B3362" s="186" t="s">
        <v>1698</v>
      </c>
      <c r="C3362" s="187" t="s">
        <v>1699</v>
      </c>
      <c r="D3362" s="188">
        <v>130000</v>
      </c>
      <c r="E3362" s="188">
        <v>34000</v>
      </c>
      <c r="F3362" s="188">
        <v>33000</v>
      </c>
      <c r="G3362" s="188">
        <v>34000</v>
      </c>
      <c r="H3362" s="188">
        <v>29000</v>
      </c>
    </row>
    <row r="3363" spans="1:8" ht="15.75" thickTop="1">
      <c r="A3363" s="185" t="str">
        <f t="shared" si="52"/>
        <v>A</v>
      </c>
      <c r="B3363" s="189" t="s">
        <v>124</v>
      </c>
      <c r="C3363" s="189" t="s">
        <v>96</v>
      </c>
      <c r="D3363" s="190">
        <v>130000</v>
      </c>
      <c r="E3363" s="190">
        <v>34000</v>
      </c>
      <c r="F3363" s="190">
        <v>33000</v>
      </c>
      <c r="G3363" s="190">
        <v>34000</v>
      </c>
      <c r="H3363" s="190">
        <v>29000</v>
      </c>
    </row>
    <row r="3364" spans="1:8">
      <c r="A3364" s="185" t="str">
        <f t="shared" si="52"/>
        <v>A</v>
      </c>
      <c r="B3364" s="191" t="s">
        <v>124</v>
      </c>
      <c r="C3364" s="191" t="s">
        <v>97</v>
      </c>
      <c r="D3364" s="192">
        <v>98000</v>
      </c>
      <c r="E3364" s="192">
        <v>25000</v>
      </c>
      <c r="F3364" s="192">
        <v>25000</v>
      </c>
      <c r="G3364" s="192">
        <v>25000</v>
      </c>
      <c r="H3364" s="192">
        <v>23000</v>
      </c>
    </row>
    <row r="3365" spans="1:8">
      <c r="A3365" s="185" t="str">
        <f t="shared" si="52"/>
        <v>A</v>
      </c>
      <c r="B3365" s="191" t="s">
        <v>124</v>
      </c>
      <c r="C3365" s="191" t="s">
        <v>98</v>
      </c>
      <c r="D3365" s="192">
        <v>31000</v>
      </c>
      <c r="E3365" s="192">
        <v>8000</v>
      </c>
      <c r="F3365" s="192">
        <v>8000</v>
      </c>
      <c r="G3365" s="192">
        <v>9000</v>
      </c>
      <c r="H3365" s="192">
        <v>6000</v>
      </c>
    </row>
    <row r="3366" spans="1:8">
      <c r="A3366" s="185" t="str">
        <f t="shared" si="52"/>
        <v>A</v>
      </c>
      <c r="B3366" s="191" t="s">
        <v>124</v>
      </c>
      <c r="C3366" s="191" t="s">
        <v>102</v>
      </c>
      <c r="D3366" s="192">
        <v>1000</v>
      </c>
      <c r="E3366" s="192">
        <v>1000</v>
      </c>
      <c r="F3366" s="192">
        <v>0</v>
      </c>
      <c r="G3366" s="192">
        <v>0</v>
      </c>
      <c r="H3366" s="192">
        <v>0</v>
      </c>
    </row>
    <row r="3367" spans="1:8" ht="30.75" thickBot="1">
      <c r="A3367" s="185" t="str">
        <f t="shared" si="52"/>
        <v>A</v>
      </c>
      <c r="B3367" s="186" t="s">
        <v>1700</v>
      </c>
      <c r="C3367" s="187" t="s">
        <v>1701</v>
      </c>
      <c r="D3367" s="188">
        <v>245000</v>
      </c>
      <c r="E3367" s="188">
        <v>62000</v>
      </c>
      <c r="F3367" s="188">
        <v>61000</v>
      </c>
      <c r="G3367" s="188">
        <v>65000</v>
      </c>
      <c r="H3367" s="188">
        <v>57000</v>
      </c>
    </row>
    <row r="3368" spans="1:8" ht="15.75" thickTop="1">
      <c r="A3368" s="185" t="str">
        <f t="shared" si="52"/>
        <v>A</v>
      </c>
      <c r="B3368" s="189" t="s">
        <v>124</v>
      </c>
      <c r="C3368" s="189" t="s">
        <v>96</v>
      </c>
      <c r="D3368" s="190">
        <v>242000</v>
      </c>
      <c r="E3368" s="190">
        <v>62000</v>
      </c>
      <c r="F3368" s="190">
        <v>61000</v>
      </c>
      <c r="G3368" s="190">
        <v>62000</v>
      </c>
      <c r="H3368" s="190">
        <v>57000</v>
      </c>
    </row>
    <row r="3369" spans="1:8">
      <c r="A3369" s="185" t="str">
        <f t="shared" si="52"/>
        <v>A</v>
      </c>
      <c r="B3369" s="191" t="s">
        <v>124</v>
      </c>
      <c r="C3369" s="191" t="s">
        <v>97</v>
      </c>
      <c r="D3369" s="192">
        <v>212000</v>
      </c>
      <c r="E3369" s="192">
        <v>52000</v>
      </c>
      <c r="F3369" s="192">
        <v>54000</v>
      </c>
      <c r="G3369" s="192">
        <v>55000</v>
      </c>
      <c r="H3369" s="192">
        <v>51000</v>
      </c>
    </row>
    <row r="3370" spans="1:8">
      <c r="A3370" s="185" t="str">
        <f t="shared" si="52"/>
        <v>A</v>
      </c>
      <c r="B3370" s="191" t="s">
        <v>124</v>
      </c>
      <c r="C3370" s="191" t="s">
        <v>98</v>
      </c>
      <c r="D3370" s="192">
        <v>30000</v>
      </c>
      <c r="E3370" s="192">
        <v>10000</v>
      </c>
      <c r="F3370" s="192">
        <v>7000</v>
      </c>
      <c r="G3370" s="192">
        <v>7000</v>
      </c>
      <c r="H3370" s="192">
        <v>6000</v>
      </c>
    </row>
    <row r="3371" spans="1:8">
      <c r="A3371" s="185" t="str">
        <f t="shared" si="52"/>
        <v>A</v>
      </c>
      <c r="B3371" s="189" t="s">
        <v>124</v>
      </c>
      <c r="C3371" s="189" t="s">
        <v>121</v>
      </c>
      <c r="D3371" s="190">
        <v>3000</v>
      </c>
      <c r="E3371" s="190">
        <v>0</v>
      </c>
      <c r="F3371" s="190">
        <v>0</v>
      </c>
      <c r="G3371" s="190">
        <v>3000</v>
      </c>
      <c r="H3371" s="190">
        <v>0</v>
      </c>
    </row>
    <row r="3372" spans="1:8" ht="45.75" thickBot="1">
      <c r="A3372" s="185" t="str">
        <f t="shared" si="52"/>
        <v>A</v>
      </c>
      <c r="B3372" s="186" t="s">
        <v>1702</v>
      </c>
      <c r="C3372" s="187" t="s">
        <v>1703</v>
      </c>
      <c r="D3372" s="188">
        <v>245000</v>
      </c>
      <c r="E3372" s="188">
        <v>65000</v>
      </c>
      <c r="F3372" s="188">
        <v>59000</v>
      </c>
      <c r="G3372" s="188">
        <v>59000</v>
      </c>
      <c r="H3372" s="188">
        <v>62000</v>
      </c>
    </row>
    <row r="3373" spans="1:8" ht="15.75" thickTop="1">
      <c r="A3373" s="185" t="str">
        <f t="shared" si="52"/>
        <v>A</v>
      </c>
      <c r="B3373" s="189" t="s">
        <v>124</v>
      </c>
      <c r="C3373" s="189" t="s">
        <v>96</v>
      </c>
      <c r="D3373" s="190">
        <v>245000</v>
      </c>
      <c r="E3373" s="190">
        <v>65000</v>
      </c>
      <c r="F3373" s="190">
        <v>59000</v>
      </c>
      <c r="G3373" s="190">
        <v>59000</v>
      </c>
      <c r="H3373" s="190">
        <v>62000</v>
      </c>
    </row>
    <row r="3374" spans="1:8">
      <c r="A3374" s="185" t="str">
        <f t="shared" si="52"/>
        <v>A</v>
      </c>
      <c r="B3374" s="191" t="s">
        <v>124</v>
      </c>
      <c r="C3374" s="191" t="s">
        <v>97</v>
      </c>
      <c r="D3374" s="192">
        <v>219000</v>
      </c>
      <c r="E3374" s="192">
        <v>55000</v>
      </c>
      <c r="F3374" s="192">
        <v>55000</v>
      </c>
      <c r="G3374" s="192">
        <v>55000</v>
      </c>
      <c r="H3374" s="192">
        <v>54000</v>
      </c>
    </row>
    <row r="3375" spans="1:8">
      <c r="A3375" s="185" t="str">
        <f t="shared" si="52"/>
        <v>A</v>
      </c>
      <c r="B3375" s="191" t="s">
        <v>124</v>
      </c>
      <c r="C3375" s="191" t="s">
        <v>98</v>
      </c>
      <c r="D3375" s="192">
        <v>26000</v>
      </c>
      <c r="E3375" s="192">
        <v>10000</v>
      </c>
      <c r="F3375" s="192">
        <v>4000</v>
      </c>
      <c r="G3375" s="192">
        <v>4000</v>
      </c>
      <c r="H3375" s="192">
        <v>8000</v>
      </c>
    </row>
    <row r="3376" spans="1:8" ht="30.75" thickBot="1">
      <c r="A3376" s="185" t="str">
        <f t="shared" si="52"/>
        <v>A</v>
      </c>
      <c r="B3376" s="186" t="s">
        <v>1704</v>
      </c>
      <c r="C3376" s="187" t="s">
        <v>1705</v>
      </c>
      <c r="D3376" s="188">
        <v>240000</v>
      </c>
      <c r="E3376" s="188">
        <v>58000</v>
      </c>
      <c r="F3376" s="188">
        <v>58000</v>
      </c>
      <c r="G3376" s="188">
        <v>60000</v>
      </c>
      <c r="H3376" s="188">
        <v>64000</v>
      </c>
    </row>
    <row r="3377" spans="1:8" ht="15.75" thickTop="1">
      <c r="A3377" s="185" t="str">
        <f t="shared" si="52"/>
        <v>A</v>
      </c>
      <c r="B3377" s="189" t="s">
        <v>124</v>
      </c>
      <c r="C3377" s="189" t="s">
        <v>96</v>
      </c>
      <c r="D3377" s="190">
        <v>240000</v>
      </c>
      <c r="E3377" s="190">
        <v>58000</v>
      </c>
      <c r="F3377" s="190">
        <v>58000</v>
      </c>
      <c r="G3377" s="190">
        <v>60000</v>
      </c>
      <c r="H3377" s="190">
        <v>64000</v>
      </c>
    </row>
    <row r="3378" spans="1:8">
      <c r="A3378" s="185" t="str">
        <f t="shared" si="52"/>
        <v>A</v>
      </c>
      <c r="B3378" s="191" t="s">
        <v>124</v>
      </c>
      <c r="C3378" s="191" t="s">
        <v>97</v>
      </c>
      <c r="D3378" s="192">
        <v>166000</v>
      </c>
      <c r="E3378" s="192">
        <v>42000</v>
      </c>
      <c r="F3378" s="192">
        <v>42000</v>
      </c>
      <c r="G3378" s="192">
        <v>41000</v>
      </c>
      <c r="H3378" s="192">
        <v>41000</v>
      </c>
    </row>
    <row r="3379" spans="1:8">
      <c r="A3379" s="185" t="str">
        <f t="shared" si="52"/>
        <v>A</v>
      </c>
      <c r="B3379" s="191" t="s">
        <v>124</v>
      </c>
      <c r="C3379" s="191" t="s">
        <v>98</v>
      </c>
      <c r="D3379" s="192">
        <v>74000</v>
      </c>
      <c r="E3379" s="192">
        <v>16000</v>
      </c>
      <c r="F3379" s="192">
        <v>16000</v>
      </c>
      <c r="G3379" s="192">
        <v>19000</v>
      </c>
      <c r="H3379" s="192">
        <v>23000</v>
      </c>
    </row>
    <row r="3380" spans="1:8" ht="45.75" thickBot="1">
      <c r="A3380" s="185" t="str">
        <f t="shared" si="52"/>
        <v>A</v>
      </c>
      <c r="B3380" s="186" t="s">
        <v>1706</v>
      </c>
      <c r="C3380" s="187" t="s">
        <v>1707</v>
      </c>
      <c r="D3380" s="188">
        <v>77000</v>
      </c>
      <c r="E3380" s="188">
        <v>20000</v>
      </c>
      <c r="F3380" s="188">
        <v>19000</v>
      </c>
      <c r="G3380" s="188">
        <v>18000</v>
      </c>
      <c r="H3380" s="188">
        <v>20000</v>
      </c>
    </row>
    <row r="3381" spans="1:8" ht="15.75" thickTop="1">
      <c r="A3381" s="185" t="str">
        <f t="shared" si="52"/>
        <v>A</v>
      </c>
      <c r="B3381" s="189" t="s">
        <v>124</v>
      </c>
      <c r="C3381" s="189" t="s">
        <v>96</v>
      </c>
      <c r="D3381" s="190">
        <v>77000</v>
      </c>
      <c r="E3381" s="190">
        <v>20000</v>
      </c>
      <c r="F3381" s="190">
        <v>19000</v>
      </c>
      <c r="G3381" s="190">
        <v>18000</v>
      </c>
      <c r="H3381" s="190">
        <v>20000</v>
      </c>
    </row>
    <row r="3382" spans="1:8">
      <c r="A3382" s="185" t="str">
        <f t="shared" si="52"/>
        <v>A</v>
      </c>
      <c r="B3382" s="191" t="s">
        <v>124</v>
      </c>
      <c r="C3382" s="191" t="s">
        <v>97</v>
      </c>
      <c r="D3382" s="192">
        <v>67000</v>
      </c>
      <c r="E3382" s="192">
        <v>17000</v>
      </c>
      <c r="F3382" s="192">
        <v>17000</v>
      </c>
      <c r="G3382" s="192">
        <v>17000</v>
      </c>
      <c r="H3382" s="192">
        <v>16000</v>
      </c>
    </row>
    <row r="3383" spans="1:8">
      <c r="A3383" s="185" t="str">
        <f t="shared" si="52"/>
        <v>A</v>
      </c>
      <c r="B3383" s="191" t="s">
        <v>124</v>
      </c>
      <c r="C3383" s="191" t="s">
        <v>98</v>
      </c>
      <c r="D3383" s="192">
        <v>10000</v>
      </c>
      <c r="E3383" s="192">
        <v>3000</v>
      </c>
      <c r="F3383" s="192">
        <v>2000</v>
      </c>
      <c r="G3383" s="192">
        <v>1000</v>
      </c>
      <c r="H3383" s="192">
        <v>4000</v>
      </c>
    </row>
    <row r="3384" spans="1:8" ht="45.75" thickBot="1">
      <c r="A3384" s="185" t="str">
        <f t="shared" si="52"/>
        <v>A</v>
      </c>
      <c r="B3384" s="186" t="s">
        <v>1708</v>
      </c>
      <c r="C3384" s="187" t="s">
        <v>1709</v>
      </c>
      <c r="D3384" s="188">
        <v>33000</v>
      </c>
      <c r="E3384" s="188">
        <v>9000</v>
      </c>
      <c r="F3384" s="188">
        <v>9000</v>
      </c>
      <c r="G3384" s="188">
        <v>8000</v>
      </c>
      <c r="H3384" s="188">
        <v>7000</v>
      </c>
    </row>
    <row r="3385" spans="1:8" ht="15.75" thickTop="1">
      <c r="A3385" s="185" t="str">
        <f t="shared" si="52"/>
        <v>A</v>
      </c>
      <c r="B3385" s="189" t="s">
        <v>124</v>
      </c>
      <c r="C3385" s="189" t="s">
        <v>96</v>
      </c>
      <c r="D3385" s="190">
        <v>33000</v>
      </c>
      <c r="E3385" s="190">
        <v>9000</v>
      </c>
      <c r="F3385" s="190">
        <v>9000</v>
      </c>
      <c r="G3385" s="190">
        <v>8000</v>
      </c>
      <c r="H3385" s="190">
        <v>7000</v>
      </c>
    </row>
    <row r="3386" spans="1:8">
      <c r="A3386" s="185" t="str">
        <f t="shared" si="52"/>
        <v>A</v>
      </c>
      <c r="B3386" s="191" t="s">
        <v>124</v>
      </c>
      <c r="C3386" s="191" t="s">
        <v>97</v>
      </c>
      <c r="D3386" s="192">
        <v>31000</v>
      </c>
      <c r="E3386" s="192">
        <v>8000</v>
      </c>
      <c r="F3386" s="192">
        <v>8000</v>
      </c>
      <c r="G3386" s="192">
        <v>8000</v>
      </c>
      <c r="H3386" s="192">
        <v>7000</v>
      </c>
    </row>
    <row r="3387" spans="1:8">
      <c r="A3387" s="185" t="str">
        <f t="shared" si="52"/>
        <v>A</v>
      </c>
      <c r="B3387" s="191" t="s">
        <v>124</v>
      </c>
      <c r="C3387" s="191" t="s">
        <v>98</v>
      </c>
      <c r="D3387" s="192">
        <v>2000</v>
      </c>
      <c r="E3387" s="192">
        <v>1000</v>
      </c>
      <c r="F3387" s="192">
        <v>1000</v>
      </c>
      <c r="G3387" s="192">
        <v>0</v>
      </c>
      <c r="H3387" s="192">
        <v>0</v>
      </c>
    </row>
    <row r="3388" spans="1:8" ht="30.75" thickBot="1">
      <c r="A3388" s="185" t="str">
        <f t="shared" si="52"/>
        <v>A</v>
      </c>
      <c r="B3388" s="186" t="s">
        <v>1710</v>
      </c>
      <c r="C3388" s="187" t="s">
        <v>1711</v>
      </c>
      <c r="D3388" s="188">
        <v>92000</v>
      </c>
      <c r="E3388" s="188">
        <v>23000</v>
      </c>
      <c r="F3388" s="188">
        <v>23000</v>
      </c>
      <c r="G3388" s="188">
        <v>23000</v>
      </c>
      <c r="H3388" s="188">
        <v>23000</v>
      </c>
    </row>
    <row r="3389" spans="1:8" ht="15.75" thickTop="1">
      <c r="A3389" s="185" t="str">
        <f t="shared" si="52"/>
        <v>A</v>
      </c>
      <c r="B3389" s="189" t="s">
        <v>124</v>
      </c>
      <c r="C3389" s="189" t="s">
        <v>96</v>
      </c>
      <c r="D3389" s="190">
        <v>92000</v>
      </c>
      <c r="E3389" s="190">
        <v>23000</v>
      </c>
      <c r="F3389" s="190">
        <v>23000</v>
      </c>
      <c r="G3389" s="190">
        <v>23000</v>
      </c>
      <c r="H3389" s="190">
        <v>23000</v>
      </c>
    </row>
    <row r="3390" spans="1:8">
      <c r="A3390" s="185" t="str">
        <f t="shared" si="52"/>
        <v>A</v>
      </c>
      <c r="B3390" s="191" t="s">
        <v>124</v>
      </c>
      <c r="C3390" s="191" t="s">
        <v>98</v>
      </c>
      <c r="D3390" s="192">
        <v>92000</v>
      </c>
      <c r="E3390" s="192">
        <v>23000</v>
      </c>
      <c r="F3390" s="192">
        <v>23000</v>
      </c>
      <c r="G3390" s="192">
        <v>23000</v>
      </c>
      <c r="H3390" s="192">
        <v>23000</v>
      </c>
    </row>
    <row r="3391" spans="1:8" ht="45.75" thickBot="1">
      <c r="A3391" s="185" t="str">
        <f t="shared" si="52"/>
        <v>A</v>
      </c>
      <c r="B3391" s="186" t="s">
        <v>1712</v>
      </c>
      <c r="C3391" s="187" t="s">
        <v>1713</v>
      </c>
      <c r="D3391" s="188">
        <v>155000</v>
      </c>
      <c r="E3391" s="188">
        <v>40000</v>
      </c>
      <c r="F3391" s="188">
        <v>40000</v>
      </c>
      <c r="G3391" s="188">
        <v>40000</v>
      </c>
      <c r="H3391" s="188">
        <v>35000</v>
      </c>
    </row>
    <row r="3392" spans="1:8" ht="15.75" thickTop="1">
      <c r="A3392" s="185" t="str">
        <f t="shared" si="52"/>
        <v>A</v>
      </c>
      <c r="B3392" s="189" t="s">
        <v>124</v>
      </c>
      <c r="C3392" s="189" t="s">
        <v>96</v>
      </c>
      <c r="D3392" s="190">
        <v>155000</v>
      </c>
      <c r="E3392" s="190">
        <v>40000</v>
      </c>
      <c r="F3392" s="190">
        <v>40000</v>
      </c>
      <c r="G3392" s="190">
        <v>40000</v>
      </c>
      <c r="H3392" s="190">
        <v>35000</v>
      </c>
    </row>
    <row r="3393" spans="1:8">
      <c r="A3393" s="185" t="str">
        <f t="shared" si="52"/>
        <v>A</v>
      </c>
      <c r="B3393" s="191" t="s">
        <v>124</v>
      </c>
      <c r="C3393" s="191" t="s">
        <v>98</v>
      </c>
      <c r="D3393" s="192">
        <v>155000</v>
      </c>
      <c r="E3393" s="192">
        <v>40000</v>
      </c>
      <c r="F3393" s="192">
        <v>40000</v>
      </c>
      <c r="G3393" s="192">
        <v>40000</v>
      </c>
      <c r="H3393" s="192">
        <v>35000</v>
      </c>
    </row>
    <row r="3394" spans="1:8" ht="15.75" thickBot="1">
      <c r="A3394" s="185" t="str">
        <f t="shared" si="52"/>
        <v>A</v>
      </c>
      <c r="B3394" s="186" t="s">
        <v>1714</v>
      </c>
      <c r="C3394" s="187" t="s">
        <v>1715</v>
      </c>
      <c r="D3394" s="188">
        <v>70829000</v>
      </c>
      <c r="E3394" s="188">
        <v>19673200</v>
      </c>
      <c r="F3394" s="188">
        <v>17242200</v>
      </c>
      <c r="G3394" s="188">
        <v>18121200</v>
      </c>
      <c r="H3394" s="188">
        <v>15792400</v>
      </c>
    </row>
    <row r="3395" spans="1:8" ht="15.75" thickTop="1">
      <c r="A3395" s="185" t="str">
        <f t="shared" si="52"/>
        <v>A</v>
      </c>
      <c r="B3395" s="189" t="s">
        <v>124</v>
      </c>
      <c r="C3395" s="189" t="s">
        <v>96</v>
      </c>
      <c r="D3395" s="190">
        <v>65950000</v>
      </c>
      <c r="E3395" s="190">
        <v>16654200</v>
      </c>
      <c r="F3395" s="190">
        <v>16397200</v>
      </c>
      <c r="G3395" s="190">
        <v>17106200</v>
      </c>
      <c r="H3395" s="190">
        <v>15792400</v>
      </c>
    </row>
    <row r="3396" spans="1:8">
      <c r="A3396" s="185" t="str">
        <f t="shared" si="52"/>
        <v>A</v>
      </c>
      <c r="B3396" s="191" t="s">
        <v>124</v>
      </c>
      <c r="C3396" s="191" t="s">
        <v>97</v>
      </c>
      <c r="D3396" s="192">
        <v>35227000</v>
      </c>
      <c r="E3396" s="192">
        <v>8859000</v>
      </c>
      <c r="F3396" s="192">
        <v>8845000</v>
      </c>
      <c r="G3396" s="192">
        <v>8806000</v>
      </c>
      <c r="H3396" s="192">
        <v>8717000</v>
      </c>
    </row>
    <row r="3397" spans="1:8">
      <c r="A3397" s="185" t="str">
        <f t="shared" si="52"/>
        <v>A</v>
      </c>
      <c r="B3397" s="191" t="s">
        <v>124</v>
      </c>
      <c r="C3397" s="191" t="s">
        <v>98</v>
      </c>
      <c r="D3397" s="192">
        <v>15515000</v>
      </c>
      <c r="E3397" s="192">
        <v>4877200</v>
      </c>
      <c r="F3397" s="192">
        <v>3777200</v>
      </c>
      <c r="G3397" s="192">
        <v>3609200</v>
      </c>
      <c r="H3397" s="192">
        <v>3251400</v>
      </c>
    </row>
    <row r="3398" spans="1:8">
      <c r="A3398" s="185" t="str">
        <f t="shared" si="52"/>
        <v>A</v>
      </c>
      <c r="B3398" s="191" t="s">
        <v>124</v>
      </c>
      <c r="C3398" s="191" t="s">
        <v>100</v>
      </c>
      <c r="D3398" s="192">
        <v>7698000</v>
      </c>
      <c r="E3398" s="192">
        <v>1700000</v>
      </c>
      <c r="F3398" s="192">
        <v>1734000</v>
      </c>
      <c r="G3398" s="192">
        <v>2600000</v>
      </c>
      <c r="H3398" s="192">
        <v>1664000</v>
      </c>
    </row>
    <row r="3399" spans="1:8">
      <c r="A3399" s="185" t="str">
        <f t="shared" ref="A3399:A3462" si="53">(IF(OR(D3399&lt;&gt;0,E3399&lt;&gt;0,F3399&lt;&gt;0,G3399&lt;&gt;0,H3399&lt;&gt;0),"A","B"))</f>
        <v>A</v>
      </c>
      <c r="B3399" s="191" t="s">
        <v>124</v>
      </c>
      <c r="C3399" s="191" t="s">
        <v>15</v>
      </c>
      <c r="D3399" s="192">
        <v>1200000</v>
      </c>
      <c r="E3399" s="192">
        <v>400000</v>
      </c>
      <c r="F3399" s="192">
        <v>450000</v>
      </c>
      <c r="G3399" s="192">
        <v>250000</v>
      </c>
      <c r="H3399" s="192">
        <v>100000</v>
      </c>
    </row>
    <row r="3400" spans="1:8">
      <c r="A3400" s="185" t="str">
        <f t="shared" si="53"/>
        <v>A</v>
      </c>
      <c r="B3400" s="191" t="s">
        <v>124</v>
      </c>
      <c r="C3400" s="191" t="s">
        <v>101</v>
      </c>
      <c r="D3400" s="192">
        <v>51000</v>
      </c>
      <c r="E3400" s="192">
        <v>21000</v>
      </c>
      <c r="F3400" s="192">
        <v>15000</v>
      </c>
      <c r="G3400" s="192">
        <v>5000</v>
      </c>
      <c r="H3400" s="192">
        <v>10000</v>
      </c>
    </row>
    <row r="3401" spans="1:8">
      <c r="A3401" s="185" t="str">
        <f t="shared" si="53"/>
        <v>A</v>
      </c>
      <c r="B3401" s="191" t="s">
        <v>124</v>
      </c>
      <c r="C3401" s="191" t="s">
        <v>102</v>
      </c>
      <c r="D3401" s="192">
        <v>6259000</v>
      </c>
      <c r="E3401" s="192">
        <v>797000</v>
      </c>
      <c r="F3401" s="192">
        <v>1576000</v>
      </c>
      <c r="G3401" s="192">
        <v>1836000</v>
      </c>
      <c r="H3401" s="192">
        <v>2050000</v>
      </c>
    </row>
    <row r="3402" spans="1:8">
      <c r="A3402" s="185" t="str">
        <f t="shared" si="53"/>
        <v>A</v>
      </c>
      <c r="B3402" s="189" t="s">
        <v>124</v>
      </c>
      <c r="C3402" s="189" t="s">
        <v>121</v>
      </c>
      <c r="D3402" s="190">
        <v>2079000</v>
      </c>
      <c r="E3402" s="190">
        <v>219000</v>
      </c>
      <c r="F3402" s="190">
        <v>845000</v>
      </c>
      <c r="G3402" s="190">
        <v>1015000</v>
      </c>
      <c r="H3402" s="190">
        <v>0</v>
      </c>
    </row>
    <row r="3403" spans="1:8">
      <c r="A3403" s="185" t="str">
        <f t="shared" si="53"/>
        <v>A</v>
      </c>
      <c r="B3403" s="189" t="s">
        <v>124</v>
      </c>
      <c r="C3403" s="189" t="s">
        <v>123</v>
      </c>
      <c r="D3403" s="190">
        <v>2800000</v>
      </c>
      <c r="E3403" s="190">
        <v>2800000</v>
      </c>
      <c r="F3403" s="190">
        <v>0</v>
      </c>
      <c r="G3403" s="190">
        <v>0</v>
      </c>
      <c r="H3403" s="190">
        <v>0</v>
      </c>
    </row>
    <row r="3404" spans="1:8" ht="15.75" thickBot="1">
      <c r="A3404" s="185" t="str">
        <f t="shared" si="53"/>
        <v>A</v>
      </c>
      <c r="B3404" s="186" t="s">
        <v>1716</v>
      </c>
      <c r="C3404" s="187" t="s">
        <v>1717</v>
      </c>
      <c r="D3404" s="188">
        <v>57229000</v>
      </c>
      <c r="E3404" s="188">
        <v>17098200</v>
      </c>
      <c r="F3404" s="188">
        <v>13717200</v>
      </c>
      <c r="G3404" s="188">
        <v>13296200</v>
      </c>
      <c r="H3404" s="188">
        <v>13117400</v>
      </c>
    </row>
    <row r="3405" spans="1:8" ht="15.75" thickTop="1">
      <c r="A3405" s="185" t="str">
        <f t="shared" si="53"/>
        <v>A</v>
      </c>
      <c r="B3405" s="189" t="s">
        <v>124</v>
      </c>
      <c r="C3405" s="189" t="s">
        <v>96</v>
      </c>
      <c r="D3405" s="190">
        <v>53850000</v>
      </c>
      <c r="E3405" s="190">
        <v>14079200</v>
      </c>
      <c r="F3405" s="190">
        <v>13372200</v>
      </c>
      <c r="G3405" s="190">
        <v>13281200</v>
      </c>
      <c r="H3405" s="190">
        <v>13117400</v>
      </c>
    </row>
    <row r="3406" spans="1:8">
      <c r="A3406" s="185" t="str">
        <f t="shared" si="53"/>
        <v>A</v>
      </c>
      <c r="B3406" s="191" t="s">
        <v>124</v>
      </c>
      <c r="C3406" s="191" t="s">
        <v>97</v>
      </c>
      <c r="D3406" s="192">
        <v>35227000</v>
      </c>
      <c r="E3406" s="192">
        <v>8859000</v>
      </c>
      <c r="F3406" s="192">
        <v>8845000</v>
      </c>
      <c r="G3406" s="192">
        <v>8806000</v>
      </c>
      <c r="H3406" s="192">
        <v>8717000</v>
      </c>
    </row>
    <row r="3407" spans="1:8">
      <c r="A3407" s="185" t="str">
        <f t="shared" si="53"/>
        <v>A</v>
      </c>
      <c r="B3407" s="191" t="s">
        <v>124</v>
      </c>
      <c r="C3407" s="191" t="s">
        <v>98</v>
      </c>
      <c r="D3407" s="192">
        <v>11673000</v>
      </c>
      <c r="E3407" s="192">
        <v>3917200</v>
      </c>
      <c r="F3407" s="192">
        <v>2816200</v>
      </c>
      <c r="G3407" s="192">
        <v>2649200</v>
      </c>
      <c r="H3407" s="192">
        <v>2290400</v>
      </c>
    </row>
    <row r="3408" spans="1:8">
      <c r="A3408" s="185" t="str">
        <f t="shared" si="53"/>
        <v>A</v>
      </c>
      <c r="B3408" s="191" t="s">
        <v>124</v>
      </c>
      <c r="C3408" s="191" t="s">
        <v>100</v>
      </c>
      <c r="D3408" s="192">
        <v>1240000</v>
      </c>
      <c r="E3408" s="192">
        <v>335000</v>
      </c>
      <c r="F3408" s="192">
        <v>370000</v>
      </c>
      <c r="G3408" s="192">
        <v>235000</v>
      </c>
      <c r="H3408" s="192">
        <v>300000</v>
      </c>
    </row>
    <row r="3409" spans="1:8">
      <c r="A3409" s="185" t="str">
        <f t="shared" si="53"/>
        <v>A</v>
      </c>
      <c r="B3409" s="191" t="s">
        <v>124</v>
      </c>
      <c r="C3409" s="191" t="s">
        <v>15</v>
      </c>
      <c r="D3409" s="192">
        <v>400000</v>
      </c>
      <c r="E3409" s="192">
        <v>400000</v>
      </c>
      <c r="F3409" s="192">
        <v>0</v>
      </c>
      <c r="G3409" s="192">
        <v>0</v>
      </c>
      <c r="H3409" s="192">
        <v>0</v>
      </c>
    </row>
    <row r="3410" spans="1:8">
      <c r="A3410" s="185" t="str">
        <f t="shared" si="53"/>
        <v>A</v>
      </c>
      <c r="B3410" s="191" t="s">
        <v>124</v>
      </c>
      <c r="C3410" s="191" t="s">
        <v>101</v>
      </c>
      <c r="D3410" s="192">
        <v>51000</v>
      </c>
      <c r="E3410" s="192">
        <v>21000</v>
      </c>
      <c r="F3410" s="192">
        <v>15000</v>
      </c>
      <c r="G3410" s="192">
        <v>5000</v>
      </c>
      <c r="H3410" s="192">
        <v>10000</v>
      </c>
    </row>
    <row r="3411" spans="1:8">
      <c r="A3411" s="185" t="str">
        <f t="shared" si="53"/>
        <v>A</v>
      </c>
      <c r="B3411" s="191" t="s">
        <v>124</v>
      </c>
      <c r="C3411" s="191" t="s">
        <v>102</v>
      </c>
      <c r="D3411" s="192">
        <v>5259000</v>
      </c>
      <c r="E3411" s="192">
        <v>547000</v>
      </c>
      <c r="F3411" s="192">
        <v>1326000</v>
      </c>
      <c r="G3411" s="192">
        <v>1586000</v>
      </c>
      <c r="H3411" s="192">
        <v>1800000</v>
      </c>
    </row>
    <row r="3412" spans="1:8">
      <c r="A3412" s="185" t="str">
        <f t="shared" si="53"/>
        <v>A</v>
      </c>
      <c r="B3412" s="189" t="s">
        <v>124</v>
      </c>
      <c r="C3412" s="189" t="s">
        <v>121</v>
      </c>
      <c r="D3412" s="190">
        <v>579000</v>
      </c>
      <c r="E3412" s="190">
        <v>219000</v>
      </c>
      <c r="F3412" s="190">
        <v>345000</v>
      </c>
      <c r="G3412" s="190">
        <v>15000</v>
      </c>
      <c r="H3412" s="190">
        <v>0</v>
      </c>
    </row>
    <row r="3413" spans="1:8">
      <c r="A3413" s="185" t="str">
        <f t="shared" si="53"/>
        <v>A</v>
      </c>
      <c r="B3413" s="189" t="s">
        <v>124</v>
      </c>
      <c r="C3413" s="189" t="s">
        <v>123</v>
      </c>
      <c r="D3413" s="190">
        <v>2800000</v>
      </c>
      <c r="E3413" s="190">
        <v>2800000</v>
      </c>
      <c r="F3413" s="190">
        <v>0</v>
      </c>
      <c r="G3413" s="190">
        <v>0</v>
      </c>
      <c r="H3413" s="190">
        <v>0</v>
      </c>
    </row>
    <row r="3414" spans="1:8" ht="30.75" thickBot="1">
      <c r="A3414" s="185" t="str">
        <f t="shared" si="53"/>
        <v>A</v>
      </c>
      <c r="B3414" s="186" t="s">
        <v>1718</v>
      </c>
      <c r="C3414" s="187" t="s">
        <v>1719</v>
      </c>
      <c r="D3414" s="188">
        <v>13897980</v>
      </c>
      <c r="E3414" s="188">
        <v>6338000</v>
      </c>
      <c r="F3414" s="188">
        <v>2773000</v>
      </c>
      <c r="G3414" s="188">
        <v>2371000</v>
      </c>
      <c r="H3414" s="188">
        <v>2415980</v>
      </c>
    </row>
    <row r="3415" spans="1:8" ht="15.75" thickTop="1">
      <c r="A3415" s="185" t="str">
        <f t="shared" si="53"/>
        <v>A</v>
      </c>
      <c r="B3415" s="189" t="s">
        <v>124</v>
      </c>
      <c r="C3415" s="189" t="s">
        <v>96</v>
      </c>
      <c r="D3415" s="190">
        <v>10762980</v>
      </c>
      <c r="E3415" s="190">
        <v>3408000</v>
      </c>
      <c r="F3415" s="190">
        <v>2568000</v>
      </c>
      <c r="G3415" s="190">
        <v>2371000</v>
      </c>
      <c r="H3415" s="190">
        <v>2415980</v>
      </c>
    </row>
    <row r="3416" spans="1:8">
      <c r="A3416" s="185" t="str">
        <f t="shared" si="53"/>
        <v>A</v>
      </c>
      <c r="B3416" s="191" t="s">
        <v>124</v>
      </c>
      <c r="C3416" s="191" t="s">
        <v>97</v>
      </c>
      <c r="D3416" s="192">
        <v>7290480</v>
      </c>
      <c r="E3416" s="192">
        <v>1823000</v>
      </c>
      <c r="F3416" s="192">
        <v>1823000</v>
      </c>
      <c r="G3416" s="192">
        <v>1823000</v>
      </c>
      <c r="H3416" s="192">
        <v>1821480</v>
      </c>
    </row>
    <row r="3417" spans="1:8">
      <c r="A3417" s="185" t="str">
        <f t="shared" si="53"/>
        <v>A</v>
      </c>
      <c r="B3417" s="191" t="s">
        <v>124</v>
      </c>
      <c r="C3417" s="191" t="s">
        <v>98</v>
      </c>
      <c r="D3417" s="192">
        <v>3372500</v>
      </c>
      <c r="E3417" s="192">
        <v>1565000</v>
      </c>
      <c r="F3417" s="192">
        <v>710000</v>
      </c>
      <c r="G3417" s="192">
        <v>513000</v>
      </c>
      <c r="H3417" s="192">
        <v>584500</v>
      </c>
    </row>
    <row r="3418" spans="1:8">
      <c r="A3418" s="185" t="str">
        <f t="shared" si="53"/>
        <v>A</v>
      </c>
      <c r="B3418" s="191" t="s">
        <v>124</v>
      </c>
      <c r="C3418" s="191" t="s">
        <v>101</v>
      </c>
      <c r="D3418" s="192">
        <v>50000</v>
      </c>
      <c r="E3418" s="192">
        <v>20000</v>
      </c>
      <c r="F3418" s="192">
        <v>15000</v>
      </c>
      <c r="G3418" s="192">
        <v>5000</v>
      </c>
      <c r="H3418" s="192">
        <v>10000</v>
      </c>
    </row>
    <row r="3419" spans="1:8">
      <c r="A3419" s="185" t="str">
        <f t="shared" si="53"/>
        <v>A</v>
      </c>
      <c r="B3419" s="191" t="s">
        <v>124</v>
      </c>
      <c r="C3419" s="191" t="s">
        <v>102</v>
      </c>
      <c r="D3419" s="192">
        <v>50000</v>
      </c>
      <c r="E3419" s="192">
        <v>0</v>
      </c>
      <c r="F3419" s="192">
        <v>20000</v>
      </c>
      <c r="G3419" s="192">
        <v>30000</v>
      </c>
      <c r="H3419" s="192">
        <v>0</v>
      </c>
    </row>
    <row r="3420" spans="1:8">
      <c r="A3420" s="185" t="str">
        <f t="shared" si="53"/>
        <v>A</v>
      </c>
      <c r="B3420" s="189" t="s">
        <v>124</v>
      </c>
      <c r="C3420" s="189" t="s">
        <v>121</v>
      </c>
      <c r="D3420" s="190">
        <v>335000</v>
      </c>
      <c r="E3420" s="190">
        <v>130000</v>
      </c>
      <c r="F3420" s="190">
        <v>205000</v>
      </c>
      <c r="G3420" s="190">
        <v>0</v>
      </c>
      <c r="H3420" s="190">
        <v>0</v>
      </c>
    </row>
    <row r="3421" spans="1:8">
      <c r="A3421" s="185" t="str">
        <f t="shared" si="53"/>
        <v>A</v>
      </c>
      <c r="B3421" s="189" t="s">
        <v>124</v>
      </c>
      <c r="C3421" s="189" t="s">
        <v>123</v>
      </c>
      <c r="D3421" s="190">
        <v>2800000</v>
      </c>
      <c r="E3421" s="190">
        <v>2800000</v>
      </c>
      <c r="F3421" s="190">
        <v>0</v>
      </c>
      <c r="G3421" s="190">
        <v>0</v>
      </c>
      <c r="H3421" s="190">
        <v>0</v>
      </c>
    </row>
    <row r="3422" spans="1:8" ht="45.75" thickBot="1">
      <c r="A3422" s="185" t="str">
        <f t="shared" si="53"/>
        <v>A</v>
      </c>
      <c r="B3422" s="186" t="s">
        <v>1720</v>
      </c>
      <c r="C3422" s="187" t="s">
        <v>1721</v>
      </c>
      <c r="D3422" s="188">
        <v>8397980</v>
      </c>
      <c r="E3422" s="188">
        <v>2128000</v>
      </c>
      <c r="F3422" s="188">
        <v>2118000</v>
      </c>
      <c r="G3422" s="188">
        <v>2041000</v>
      </c>
      <c r="H3422" s="188">
        <v>2110980</v>
      </c>
    </row>
    <row r="3423" spans="1:8" ht="15.75" thickTop="1">
      <c r="A3423" s="185" t="str">
        <f t="shared" si="53"/>
        <v>A</v>
      </c>
      <c r="B3423" s="189" t="s">
        <v>124</v>
      </c>
      <c r="C3423" s="189" t="s">
        <v>96</v>
      </c>
      <c r="D3423" s="190">
        <v>8397980</v>
      </c>
      <c r="E3423" s="190">
        <v>2128000</v>
      </c>
      <c r="F3423" s="190">
        <v>2118000</v>
      </c>
      <c r="G3423" s="190">
        <v>2041000</v>
      </c>
      <c r="H3423" s="190">
        <v>2110980</v>
      </c>
    </row>
    <row r="3424" spans="1:8">
      <c r="A3424" s="185" t="str">
        <f t="shared" si="53"/>
        <v>A</v>
      </c>
      <c r="B3424" s="191" t="s">
        <v>124</v>
      </c>
      <c r="C3424" s="191" t="s">
        <v>97</v>
      </c>
      <c r="D3424" s="192">
        <v>7290480</v>
      </c>
      <c r="E3424" s="192">
        <v>1823000</v>
      </c>
      <c r="F3424" s="192">
        <v>1823000</v>
      </c>
      <c r="G3424" s="192">
        <v>1823000</v>
      </c>
      <c r="H3424" s="192">
        <v>1821480</v>
      </c>
    </row>
    <row r="3425" spans="1:8">
      <c r="A3425" s="185" t="str">
        <f t="shared" si="53"/>
        <v>A</v>
      </c>
      <c r="B3425" s="191" t="s">
        <v>124</v>
      </c>
      <c r="C3425" s="191" t="s">
        <v>98</v>
      </c>
      <c r="D3425" s="192">
        <v>1057500</v>
      </c>
      <c r="E3425" s="192">
        <v>285000</v>
      </c>
      <c r="F3425" s="192">
        <v>280000</v>
      </c>
      <c r="G3425" s="192">
        <v>213000</v>
      </c>
      <c r="H3425" s="192">
        <v>279500</v>
      </c>
    </row>
    <row r="3426" spans="1:8">
      <c r="A3426" s="185" t="str">
        <f t="shared" si="53"/>
        <v>A</v>
      </c>
      <c r="B3426" s="191" t="s">
        <v>124</v>
      </c>
      <c r="C3426" s="191" t="s">
        <v>101</v>
      </c>
      <c r="D3426" s="192">
        <v>50000</v>
      </c>
      <c r="E3426" s="192">
        <v>20000</v>
      </c>
      <c r="F3426" s="192">
        <v>15000</v>
      </c>
      <c r="G3426" s="192">
        <v>5000</v>
      </c>
      <c r="H3426" s="192">
        <v>10000</v>
      </c>
    </row>
    <row r="3427" spans="1:8" ht="30.75" thickBot="1">
      <c r="A3427" s="185" t="str">
        <f t="shared" si="53"/>
        <v>A</v>
      </c>
      <c r="B3427" s="186" t="s">
        <v>1722</v>
      </c>
      <c r="C3427" s="187" t="s">
        <v>1723</v>
      </c>
      <c r="D3427" s="188">
        <v>1500000</v>
      </c>
      <c r="E3427" s="188">
        <v>210000</v>
      </c>
      <c r="F3427" s="188">
        <v>655000</v>
      </c>
      <c r="G3427" s="188">
        <v>330000</v>
      </c>
      <c r="H3427" s="188">
        <v>305000</v>
      </c>
    </row>
    <row r="3428" spans="1:8" ht="15.75" thickTop="1">
      <c r="A3428" s="185" t="str">
        <f t="shared" si="53"/>
        <v>A</v>
      </c>
      <c r="B3428" s="189" t="s">
        <v>124</v>
      </c>
      <c r="C3428" s="189" t="s">
        <v>96</v>
      </c>
      <c r="D3428" s="190">
        <v>1165000</v>
      </c>
      <c r="E3428" s="190">
        <v>80000</v>
      </c>
      <c r="F3428" s="190">
        <v>450000</v>
      </c>
      <c r="G3428" s="190">
        <v>330000</v>
      </c>
      <c r="H3428" s="190">
        <v>305000</v>
      </c>
    </row>
    <row r="3429" spans="1:8">
      <c r="A3429" s="185" t="str">
        <f t="shared" si="53"/>
        <v>A</v>
      </c>
      <c r="B3429" s="191" t="s">
        <v>124</v>
      </c>
      <c r="C3429" s="191" t="s">
        <v>98</v>
      </c>
      <c r="D3429" s="192">
        <v>1115000</v>
      </c>
      <c r="E3429" s="192">
        <v>80000</v>
      </c>
      <c r="F3429" s="192">
        <v>430000</v>
      </c>
      <c r="G3429" s="192">
        <v>300000</v>
      </c>
      <c r="H3429" s="192">
        <v>305000</v>
      </c>
    </row>
    <row r="3430" spans="1:8">
      <c r="A3430" s="185" t="str">
        <f t="shared" si="53"/>
        <v>A</v>
      </c>
      <c r="B3430" s="191" t="s">
        <v>124</v>
      </c>
      <c r="C3430" s="191" t="s">
        <v>102</v>
      </c>
      <c r="D3430" s="192">
        <v>50000</v>
      </c>
      <c r="E3430" s="192">
        <v>0</v>
      </c>
      <c r="F3430" s="192">
        <v>20000</v>
      </c>
      <c r="G3430" s="192">
        <v>30000</v>
      </c>
      <c r="H3430" s="192">
        <v>0</v>
      </c>
    </row>
    <row r="3431" spans="1:8">
      <c r="A3431" s="185" t="str">
        <f t="shared" si="53"/>
        <v>A</v>
      </c>
      <c r="B3431" s="189" t="s">
        <v>124</v>
      </c>
      <c r="C3431" s="189" t="s">
        <v>121</v>
      </c>
      <c r="D3431" s="190">
        <v>335000</v>
      </c>
      <c r="E3431" s="190">
        <v>130000</v>
      </c>
      <c r="F3431" s="190">
        <v>205000</v>
      </c>
      <c r="G3431" s="190">
        <v>0</v>
      </c>
      <c r="H3431" s="190">
        <v>0</v>
      </c>
    </row>
    <row r="3432" spans="1:8" ht="30.75" thickBot="1">
      <c r="A3432" s="185" t="str">
        <f t="shared" si="53"/>
        <v>A</v>
      </c>
      <c r="B3432" s="186" t="s">
        <v>1724</v>
      </c>
      <c r="C3432" s="187" t="s">
        <v>1725</v>
      </c>
      <c r="D3432" s="188">
        <v>4000000</v>
      </c>
      <c r="E3432" s="188">
        <v>4000000</v>
      </c>
      <c r="F3432" s="188">
        <v>0</v>
      </c>
      <c r="G3432" s="188">
        <v>0</v>
      </c>
      <c r="H3432" s="188">
        <v>0</v>
      </c>
    </row>
    <row r="3433" spans="1:8" ht="15.75" thickTop="1">
      <c r="A3433" s="185" t="str">
        <f t="shared" si="53"/>
        <v>A</v>
      </c>
      <c r="B3433" s="189" t="s">
        <v>124</v>
      </c>
      <c r="C3433" s="189" t="s">
        <v>96</v>
      </c>
      <c r="D3433" s="190">
        <v>1200000</v>
      </c>
      <c r="E3433" s="190">
        <v>1200000</v>
      </c>
      <c r="F3433" s="190">
        <v>0</v>
      </c>
      <c r="G3433" s="190">
        <v>0</v>
      </c>
      <c r="H3433" s="190">
        <v>0</v>
      </c>
    </row>
    <row r="3434" spans="1:8">
      <c r="A3434" s="185" t="str">
        <f t="shared" si="53"/>
        <v>A</v>
      </c>
      <c r="B3434" s="191" t="s">
        <v>124</v>
      </c>
      <c r="C3434" s="191" t="s">
        <v>98</v>
      </c>
      <c r="D3434" s="192">
        <v>1200000</v>
      </c>
      <c r="E3434" s="192">
        <v>1200000</v>
      </c>
      <c r="F3434" s="192">
        <v>0</v>
      </c>
      <c r="G3434" s="192">
        <v>0</v>
      </c>
      <c r="H3434" s="192">
        <v>0</v>
      </c>
    </row>
    <row r="3435" spans="1:8">
      <c r="A3435" s="185" t="str">
        <f t="shared" si="53"/>
        <v>A</v>
      </c>
      <c r="B3435" s="189" t="s">
        <v>124</v>
      </c>
      <c r="C3435" s="189" t="s">
        <v>123</v>
      </c>
      <c r="D3435" s="190">
        <v>2800000</v>
      </c>
      <c r="E3435" s="190">
        <v>2800000</v>
      </c>
      <c r="F3435" s="190">
        <v>0</v>
      </c>
      <c r="G3435" s="190">
        <v>0</v>
      </c>
      <c r="H3435" s="190">
        <v>0</v>
      </c>
    </row>
    <row r="3436" spans="1:8" ht="15.75" thickBot="1">
      <c r="A3436" s="185" t="str">
        <f t="shared" si="53"/>
        <v>A</v>
      </c>
      <c r="B3436" s="186" t="s">
        <v>1726</v>
      </c>
      <c r="C3436" s="187" t="s">
        <v>1727</v>
      </c>
      <c r="D3436" s="188">
        <v>3181200</v>
      </c>
      <c r="E3436" s="188">
        <v>934000</v>
      </c>
      <c r="F3436" s="188">
        <v>754000</v>
      </c>
      <c r="G3436" s="188">
        <v>733000</v>
      </c>
      <c r="H3436" s="188">
        <v>760200</v>
      </c>
    </row>
    <row r="3437" spans="1:8" ht="15.75" thickTop="1">
      <c r="A3437" s="185" t="str">
        <f t="shared" si="53"/>
        <v>A</v>
      </c>
      <c r="B3437" s="189" t="s">
        <v>124</v>
      </c>
      <c r="C3437" s="189" t="s">
        <v>96</v>
      </c>
      <c r="D3437" s="190">
        <v>3181200</v>
      </c>
      <c r="E3437" s="190">
        <v>934000</v>
      </c>
      <c r="F3437" s="190">
        <v>754000</v>
      </c>
      <c r="G3437" s="190">
        <v>733000</v>
      </c>
      <c r="H3437" s="190">
        <v>760200</v>
      </c>
    </row>
    <row r="3438" spans="1:8">
      <c r="A3438" s="185" t="str">
        <f t="shared" si="53"/>
        <v>A</v>
      </c>
      <c r="B3438" s="191" t="s">
        <v>124</v>
      </c>
      <c r="C3438" s="191" t="s">
        <v>97</v>
      </c>
      <c r="D3438" s="192">
        <v>3011200</v>
      </c>
      <c r="E3438" s="192">
        <v>764000</v>
      </c>
      <c r="F3438" s="192">
        <v>754000</v>
      </c>
      <c r="G3438" s="192">
        <v>733000</v>
      </c>
      <c r="H3438" s="192">
        <v>760200</v>
      </c>
    </row>
    <row r="3439" spans="1:8">
      <c r="A3439" s="185" t="str">
        <f t="shared" si="53"/>
        <v>A</v>
      </c>
      <c r="B3439" s="191" t="s">
        <v>124</v>
      </c>
      <c r="C3439" s="191" t="s">
        <v>98</v>
      </c>
      <c r="D3439" s="192">
        <v>170000</v>
      </c>
      <c r="E3439" s="192">
        <v>170000</v>
      </c>
      <c r="F3439" s="192">
        <v>0</v>
      </c>
      <c r="G3439" s="192">
        <v>0</v>
      </c>
      <c r="H3439" s="192">
        <v>0</v>
      </c>
    </row>
    <row r="3440" spans="1:8" ht="30.75" thickBot="1">
      <c r="A3440" s="185" t="str">
        <f t="shared" si="53"/>
        <v>A</v>
      </c>
      <c r="B3440" s="186" t="s">
        <v>1728</v>
      </c>
      <c r="C3440" s="187" t="s">
        <v>1729</v>
      </c>
      <c r="D3440" s="188">
        <v>2571600</v>
      </c>
      <c r="E3440" s="188">
        <v>699000</v>
      </c>
      <c r="F3440" s="188">
        <v>627000</v>
      </c>
      <c r="G3440" s="188">
        <v>605000</v>
      </c>
      <c r="H3440" s="188">
        <v>640600</v>
      </c>
    </row>
    <row r="3441" spans="1:8" ht="15.75" thickTop="1">
      <c r="A3441" s="185" t="str">
        <f t="shared" si="53"/>
        <v>A</v>
      </c>
      <c r="B3441" s="189" t="s">
        <v>124</v>
      </c>
      <c r="C3441" s="189" t="s">
        <v>96</v>
      </c>
      <c r="D3441" s="190">
        <v>2546600</v>
      </c>
      <c r="E3441" s="190">
        <v>674000</v>
      </c>
      <c r="F3441" s="190">
        <v>627000</v>
      </c>
      <c r="G3441" s="190">
        <v>605000</v>
      </c>
      <c r="H3441" s="190">
        <v>640600</v>
      </c>
    </row>
    <row r="3442" spans="1:8">
      <c r="A3442" s="185" t="str">
        <f t="shared" si="53"/>
        <v>A</v>
      </c>
      <c r="B3442" s="191" t="s">
        <v>124</v>
      </c>
      <c r="C3442" s="191" t="s">
        <v>97</v>
      </c>
      <c r="D3442" s="192">
        <v>2166600</v>
      </c>
      <c r="E3442" s="192">
        <v>543000</v>
      </c>
      <c r="F3442" s="192">
        <v>542000</v>
      </c>
      <c r="G3442" s="192">
        <v>541000</v>
      </c>
      <c r="H3442" s="192">
        <v>540600</v>
      </c>
    </row>
    <row r="3443" spans="1:8">
      <c r="A3443" s="185" t="str">
        <f t="shared" si="53"/>
        <v>A</v>
      </c>
      <c r="B3443" s="191" t="s">
        <v>124</v>
      </c>
      <c r="C3443" s="191" t="s">
        <v>98</v>
      </c>
      <c r="D3443" s="192">
        <v>380000</v>
      </c>
      <c r="E3443" s="192">
        <v>131000</v>
      </c>
      <c r="F3443" s="192">
        <v>85000</v>
      </c>
      <c r="G3443" s="192">
        <v>64000</v>
      </c>
      <c r="H3443" s="192">
        <v>100000</v>
      </c>
    </row>
    <row r="3444" spans="1:8">
      <c r="A3444" s="185" t="str">
        <f t="shared" si="53"/>
        <v>A</v>
      </c>
      <c r="B3444" s="189" t="s">
        <v>124</v>
      </c>
      <c r="C3444" s="189" t="s">
        <v>121</v>
      </c>
      <c r="D3444" s="190">
        <v>25000</v>
      </c>
      <c r="E3444" s="190">
        <v>25000</v>
      </c>
      <c r="F3444" s="190">
        <v>0</v>
      </c>
      <c r="G3444" s="190">
        <v>0</v>
      </c>
      <c r="H3444" s="190">
        <v>0</v>
      </c>
    </row>
    <row r="3445" spans="1:8" ht="30.75" thickBot="1">
      <c r="A3445" s="185" t="str">
        <f t="shared" si="53"/>
        <v>A</v>
      </c>
      <c r="B3445" s="186" t="s">
        <v>1730</v>
      </c>
      <c r="C3445" s="187" t="s">
        <v>1731</v>
      </c>
      <c r="D3445" s="188">
        <v>555000</v>
      </c>
      <c r="E3445" s="188">
        <v>165000</v>
      </c>
      <c r="F3445" s="188">
        <v>161000</v>
      </c>
      <c r="G3445" s="188">
        <v>152000</v>
      </c>
      <c r="H3445" s="188">
        <v>77000</v>
      </c>
    </row>
    <row r="3446" spans="1:8" ht="15.75" thickTop="1">
      <c r="A3446" s="185" t="str">
        <f t="shared" si="53"/>
        <v>A</v>
      </c>
      <c r="B3446" s="189" t="s">
        <v>124</v>
      </c>
      <c r="C3446" s="189" t="s">
        <v>96</v>
      </c>
      <c r="D3446" s="190">
        <v>551000</v>
      </c>
      <c r="E3446" s="190">
        <v>161000</v>
      </c>
      <c r="F3446" s="190">
        <v>161000</v>
      </c>
      <c r="G3446" s="190">
        <v>152000</v>
      </c>
      <c r="H3446" s="190">
        <v>77000</v>
      </c>
    </row>
    <row r="3447" spans="1:8">
      <c r="A3447" s="185" t="str">
        <f t="shared" si="53"/>
        <v>A</v>
      </c>
      <c r="B3447" s="191" t="s">
        <v>124</v>
      </c>
      <c r="C3447" s="191" t="s">
        <v>97</v>
      </c>
      <c r="D3447" s="192">
        <v>497000</v>
      </c>
      <c r="E3447" s="192">
        <v>140000</v>
      </c>
      <c r="F3447" s="192">
        <v>140000</v>
      </c>
      <c r="G3447" s="192">
        <v>140000</v>
      </c>
      <c r="H3447" s="192">
        <v>77000</v>
      </c>
    </row>
    <row r="3448" spans="1:8">
      <c r="A3448" s="185" t="str">
        <f t="shared" si="53"/>
        <v>A</v>
      </c>
      <c r="B3448" s="191" t="s">
        <v>124</v>
      </c>
      <c r="C3448" s="191" t="s">
        <v>98</v>
      </c>
      <c r="D3448" s="192">
        <v>54000</v>
      </c>
      <c r="E3448" s="192">
        <v>21000</v>
      </c>
      <c r="F3448" s="192">
        <v>21000</v>
      </c>
      <c r="G3448" s="192">
        <v>12000</v>
      </c>
      <c r="H3448" s="192">
        <v>0</v>
      </c>
    </row>
    <row r="3449" spans="1:8">
      <c r="A3449" s="185" t="str">
        <f t="shared" si="53"/>
        <v>A</v>
      </c>
      <c r="B3449" s="189" t="s">
        <v>124</v>
      </c>
      <c r="C3449" s="189" t="s">
        <v>121</v>
      </c>
      <c r="D3449" s="190">
        <v>4000</v>
      </c>
      <c r="E3449" s="190">
        <v>4000</v>
      </c>
      <c r="F3449" s="190">
        <v>0</v>
      </c>
      <c r="G3449" s="190">
        <v>0</v>
      </c>
      <c r="H3449" s="190">
        <v>0</v>
      </c>
    </row>
    <row r="3450" spans="1:8" ht="30.75" thickBot="1">
      <c r="A3450" s="185" t="str">
        <f t="shared" si="53"/>
        <v>A</v>
      </c>
      <c r="B3450" s="186" t="s">
        <v>1732</v>
      </c>
      <c r="C3450" s="187" t="s">
        <v>1733</v>
      </c>
      <c r="D3450" s="188">
        <v>1875600</v>
      </c>
      <c r="E3450" s="188">
        <v>473000</v>
      </c>
      <c r="F3450" s="188">
        <v>469000</v>
      </c>
      <c r="G3450" s="188">
        <v>468000</v>
      </c>
      <c r="H3450" s="188">
        <v>465600</v>
      </c>
    </row>
    <row r="3451" spans="1:8" ht="15.75" thickTop="1">
      <c r="A3451" s="185" t="str">
        <f t="shared" si="53"/>
        <v>A</v>
      </c>
      <c r="B3451" s="189" t="s">
        <v>124</v>
      </c>
      <c r="C3451" s="189" t="s">
        <v>96</v>
      </c>
      <c r="D3451" s="190">
        <v>1875600</v>
      </c>
      <c r="E3451" s="190">
        <v>473000</v>
      </c>
      <c r="F3451" s="190">
        <v>469000</v>
      </c>
      <c r="G3451" s="190">
        <v>468000</v>
      </c>
      <c r="H3451" s="190">
        <v>465600</v>
      </c>
    </row>
    <row r="3452" spans="1:8">
      <c r="A3452" s="185" t="str">
        <f t="shared" si="53"/>
        <v>A</v>
      </c>
      <c r="B3452" s="191" t="s">
        <v>124</v>
      </c>
      <c r="C3452" s="191" t="s">
        <v>97</v>
      </c>
      <c r="D3452" s="192">
        <v>1809600</v>
      </c>
      <c r="E3452" s="192">
        <v>453000</v>
      </c>
      <c r="F3452" s="192">
        <v>453000</v>
      </c>
      <c r="G3452" s="192">
        <v>453000</v>
      </c>
      <c r="H3452" s="192">
        <v>450600</v>
      </c>
    </row>
    <row r="3453" spans="1:8">
      <c r="A3453" s="185" t="str">
        <f t="shared" si="53"/>
        <v>A</v>
      </c>
      <c r="B3453" s="191" t="s">
        <v>124</v>
      </c>
      <c r="C3453" s="191" t="s">
        <v>98</v>
      </c>
      <c r="D3453" s="192">
        <v>66000</v>
      </c>
      <c r="E3453" s="192">
        <v>20000</v>
      </c>
      <c r="F3453" s="192">
        <v>16000</v>
      </c>
      <c r="G3453" s="192">
        <v>15000</v>
      </c>
      <c r="H3453" s="192">
        <v>15000</v>
      </c>
    </row>
    <row r="3454" spans="1:8" ht="30.75" thickBot="1">
      <c r="A3454" s="185" t="str">
        <f t="shared" si="53"/>
        <v>A</v>
      </c>
      <c r="B3454" s="186" t="s">
        <v>1734</v>
      </c>
      <c r="C3454" s="187" t="s">
        <v>1735</v>
      </c>
      <c r="D3454" s="188">
        <v>1203580</v>
      </c>
      <c r="E3454" s="188">
        <v>310000</v>
      </c>
      <c r="F3454" s="188">
        <v>301000</v>
      </c>
      <c r="G3454" s="188">
        <v>302000</v>
      </c>
      <c r="H3454" s="188">
        <v>290580</v>
      </c>
    </row>
    <row r="3455" spans="1:8" ht="15.75" thickTop="1">
      <c r="A3455" s="185" t="str">
        <f t="shared" si="53"/>
        <v>A</v>
      </c>
      <c r="B3455" s="189" t="s">
        <v>124</v>
      </c>
      <c r="C3455" s="189" t="s">
        <v>96</v>
      </c>
      <c r="D3455" s="190">
        <v>1203580</v>
      </c>
      <c r="E3455" s="190">
        <v>310000</v>
      </c>
      <c r="F3455" s="190">
        <v>301000</v>
      </c>
      <c r="G3455" s="190">
        <v>302000</v>
      </c>
      <c r="H3455" s="190">
        <v>290580</v>
      </c>
    </row>
    <row r="3456" spans="1:8">
      <c r="A3456" s="185" t="str">
        <f t="shared" si="53"/>
        <v>A</v>
      </c>
      <c r="B3456" s="191" t="s">
        <v>124</v>
      </c>
      <c r="C3456" s="191" t="s">
        <v>97</v>
      </c>
      <c r="D3456" s="192">
        <v>1085580</v>
      </c>
      <c r="E3456" s="192">
        <v>272000</v>
      </c>
      <c r="F3456" s="192">
        <v>271000</v>
      </c>
      <c r="G3456" s="192">
        <v>272000</v>
      </c>
      <c r="H3456" s="192">
        <v>270580</v>
      </c>
    </row>
    <row r="3457" spans="1:8">
      <c r="A3457" s="185" t="str">
        <f t="shared" si="53"/>
        <v>A</v>
      </c>
      <c r="B3457" s="191" t="s">
        <v>124</v>
      </c>
      <c r="C3457" s="191" t="s">
        <v>98</v>
      </c>
      <c r="D3457" s="192">
        <v>118000</v>
      </c>
      <c r="E3457" s="192">
        <v>38000</v>
      </c>
      <c r="F3457" s="192">
        <v>30000</v>
      </c>
      <c r="G3457" s="192">
        <v>30000</v>
      </c>
      <c r="H3457" s="192">
        <v>20000</v>
      </c>
    </row>
    <row r="3458" spans="1:8" ht="45.75" thickBot="1">
      <c r="A3458" s="185" t="str">
        <f t="shared" si="53"/>
        <v>A</v>
      </c>
      <c r="B3458" s="186" t="s">
        <v>1736</v>
      </c>
      <c r="C3458" s="187" t="s">
        <v>1737</v>
      </c>
      <c r="D3458" s="188">
        <v>865000</v>
      </c>
      <c r="E3458" s="188">
        <v>218000</v>
      </c>
      <c r="F3458" s="188">
        <v>217000</v>
      </c>
      <c r="G3458" s="188">
        <v>216000</v>
      </c>
      <c r="H3458" s="188">
        <v>214000</v>
      </c>
    </row>
    <row r="3459" spans="1:8" ht="15.75" thickTop="1">
      <c r="A3459" s="185" t="str">
        <f t="shared" si="53"/>
        <v>A</v>
      </c>
      <c r="B3459" s="189" t="s">
        <v>124</v>
      </c>
      <c r="C3459" s="189" t="s">
        <v>96</v>
      </c>
      <c r="D3459" s="190">
        <v>865000</v>
      </c>
      <c r="E3459" s="190">
        <v>218000</v>
      </c>
      <c r="F3459" s="190">
        <v>217000</v>
      </c>
      <c r="G3459" s="190">
        <v>216000</v>
      </c>
      <c r="H3459" s="190">
        <v>214000</v>
      </c>
    </row>
    <row r="3460" spans="1:8">
      <c r="A3460" s="185" t="str">
        <f t="shared" si="53"/>
        <v>A</v>
      </c>
      <c r="B3460" s="191" t="s">
        <v>124</v>
      </c>
      <c r="C3460" s="191" t="s">
        <v>97</v>
      </c>
      <c r="D3460" s="192">
        <v>835000</v>
      </c>
      <c r="E3460" s="192">
        <v>209000</v>
      </c>
      <c r="F3460" s="192">
        <v>209000</v>
      </c>
      <c r="G3460" s="192">
        <v>209000</v>
      </c>
      <c r="H3460" s="192">
        <v>208000</v>
      </c>
    </row>
    <row r="3461" spans="1:8">
      <c r="A3461" s="185" t="str">
        <f t="shared" si="53"/>
        <v>A</v>
      </c>
      <c r="B3461" s="191" t="s">
        <v>124</v>
      </c>
      <c r="C3461" s="191" t="s">
        <v>98</v>
      </c>
      <c r="D3461" s="192">
        <v>30000</v>
      </c>
      <c r="E3461" s="192">
        <v>9000</v>
      </c>
      <c r="F3461" s="192">
        <v>8000</v>
      </c>
      <c r="G3461" s="192">
        <v>7000</v>
      </c>
      <c r="H3461" s="192">
        <v>6000</v>
      </c>
    </row>
    <row r="3462" spans="1:8" ht="30.75" thickBot="1">
      <c r="A3462" s="185" t="str">
        <f t="shared" si="53"/>
        <v>A</v>
      </c>
      <c r="B3462" s="186" t="s">
        <v>1738</v>
      </c>
      <c r="C3462" s="187" t="s">
        <v>1739</v>
      </c>
      <c r="D3462" s="188">
        <v>1125000</v>
      </c>
      <c r="E3462" s="188">
        <v>284000</v>
      </c>
      <c r="F3462" s="188">
        <v>284000</v>
      </c>
      <c r="G3462" s="188">
        <v>279000</v>
      </c>
      <c r="H3462" s="188">
        <v>278000</v>
      </c>
    </row>
    <row r="3463" spans="1:8" ht="15.75" thickTop="1">
      <c r="A3463" s="185" t="str">
        <f t="shared" ref="A3463:A3526" si="54">(IF(OR(D3463&lt;&gt;0,E3463&lt;&gt;0,F3463&lt;&gt;0,G3463&lt;&gt;0,H3463&lt;&gt;0),"A","B"))</f>
        <v>A</v>
      </c>
      <c r="B3463" s="189" t="s">
        <v>124</v>
      </c>
      <c r="C3463" s="189" t="s">
        <v>96</v>
      </c>
      <c r="D3463" s="190">
        <v>1125000</v>
      </c>
      <c r="E3463" s="190">
        <v>284000</v>
      </c>
      <c r="F3463" s="190">
        <v>284000</v>
      </c>
      <c r="G3463" s="190">
        <v>279000</v>
      </c>
      <c r="H3463" s="190">
        <v>278000</v>
      </c>
    </row>
    <row r="3464" spans="1:8">
      <c r="A3464" s="185" t="str">
        <f t="shared" si="54"/>
        <v>A</v>
      </c>
      <c r="B3464" s="191" t="s">
        <v>124</v>
      </c>
      <c r="C3464" s="191" t="s">
        <v>97</v>
      </c>
      <c r="D3464" s="192">
        <v>1046000</v>
      </c>
      <c r="E3464" s="192">
        <v>262000</v>
      </c>
      <c r="F3464" s="192">
        <v>262000</v>
      </c>
      <c r="G3464" s="192">
        <v>261000</v>
      </c>
      <c r="H3464" s="192">
        <v>261000</v>
      </c>
    </row>
    <row r="3465" spans="1:8">
      <c r="A3465" s="185" t="str">
        <f t="shared" si="54"/>
        <v>A</v>
      </c>
      <c r="B3465" s="191" t="s">
        <v>124</v>
      </c>
      <c r="C3465" s="191" t="s">
        <v>98</v>
      </c>
      <c r="D3465" s="192">
        <v>79000</v>
      </c>
      <c r="E3465" s="192">
        <v>22000</v>
      </c>
      <c r="F3465" s="192">
        <v>22000</v>
      </c>
      <c r="G3465" s="192">
        <v>18000</v>
      </c>
      <c r="H3465" s="192">
        <v>17000</v>
      </c>
    </row>
    <row r="3466" spans="1:8" ht="30.75" thickBot="1">
      <c r="A3466" s="185" t="str">
        <f t="shared" si="54"/>
        <v>A</v>
      </c>
      <c r="B3466" s="186" t="s">
        <v>1740</v>
      </c>
      <c r="C3466" s="187" t="s">
        <v>1741</v>
      </c>
      <c r="D3466" s="188">
        <v>925000</v>
      </c>
      <c r="E3466" s="188">
        <v>232000</v>
      </c>
      <c r="F3466" s="188">
        <v>231000</v>
      </c>
      <c r="G3466" s="188">
        <v>232000</v>
      </c>
      <c r="H3466" s="188">
        <v>230000</v>
      </c>
    </row>
    <row r="3467" spans="1:8" ht="15.75" thickTop="1">
      <c r="A3467" s="185" t="str">
        <f t="shared" si="54"/>
        <v>A</v>
      </c>
      <c r="B3467" s="189" t="s">
        <v>124</v>
      </c>
      <c r="C3467" s="189" t="s">
        <v>96</v>
      </c>
      <c r="D3467" s="190">
        <v>925000</v>
      </c>
      <c r="E3467" s="190">
        <v>232000</v>
      </c>
      <c r="F3467" s="190">
        <v>231000</v>
      </c>
      <c r="G3467" s="190">
        <v>232000</v>
      </c>
      <c r="H3467" s="190">
        <v>230000</v>
      </c>
    </row>
    <row r="3468" spans="1:8">
      <c r="A3468" s="185" t="str">
        <f t="shared" si="54"/>
        <v>A</v>
      </c>
      <c r="B3468" s="191" t="s">
        <v>124</v>
      </c>
      <c r="C3468" s="191" t="s">
        <v>97</v>
      </c>
      <c r="D3468" s="192">
        <v>887000</v>
      </c>
      <c r="E3468" s="192">
        <v>222000</v>
      </c>
      <c r="F3468" s="192">
        <v>222000</v>
      </c>
      <c r="G3468" s="192">
        <v>222000</v>
      </c>
      <c r="H3468" s="192">
        <v>221000</v>
      </c>
    </row>
    <row r="3469" spans="1:8">
      <c r="A3469" s="185" t="str">
        <f t="shared" si="54"/>
        <v>A</v>
      </c>
      <c r="B3469" s="191" t="s">
        <v>124</v>
      </c>
      <c r="C3469" s="191" t="s">
        <v>98</v>
      </c>
      <c r="D3469" s="192">
        <v>38000</v>
      </c>
      <c r="E3469" s="192">
        <v>10000</v>
      </c>
      <c r="F3469" s="192">
        <v>9000</v>
      </c>
      <c r="G3469" s="192">
        <v>10000</v>
      </c>
      <c r="H3469" s="192">
        <v>9000</v>
      </c>
    </row>
    <row r="3470" spans="1:8" ht="15.75" thickBot="1">
      <c r="A3470" s="185" t="str">
        <f t="shared" si="54"/>
        <v>A</v>
      </c>
      <c r="B3470" s="186" t="s">
        <v>1742</v>
      </c>
      <c r="C3470" s="187" t="s">
        <v>1743</v>
      </c>
      <c r="D3470" s="188">
        <v>1354500</v>
      </c>
      <c r="E3470" s="188">
        <v>351000</v>
      </c>
      <c r="F3470" s="188">
        <v>335000</v>
      </c>
      <c r="G3470" s="188">
        <v>335000</v>
      </c>
      <c r="H3470" s="188">
        <v>333500</v>
      </c>
    </row>
    <row r="3471" spans="1:8" ht="15.75" thickTop="1">
      <c r="A3471" s="185" t="str">
        <f t="shared" si="54"/>
        <v>A</v>
      </c>
      <c r="B3471" s="189" t="s">
        <v>124</v>
      </c>
      <c r="C3471" s="189" t="s">
        <v>96</v>
      </c>
      <c r="D3471" s="190">
        <v>1354500</v>
      </c>
      <c r="E3471" s="190">
        <v>351000</v>
      </c>
      <c r="F3471" s="190">
        <v>335000</v>
      </c>
      <c r="G3471" s="190">
        <v>335000</v>
      </c>
      <c r="H3471" s="190">
        <v>333500</v>
      </c>
    </row>
    <row r="3472" spans="1:8">
      <c r="A3472" s="185" t="str">
        <f t="shared" si="54"/>
        <v>A</v>
      </c>
      <c r="B3472" s="191" t="s">
        <v>124</v>
      </c>
      <c r="C3472" s="191" t="s">
        <v>97</v>
      </c>
      <c r="D3472" s="192">
        <v>742500</v>
      </c>
      <c r="E3472" s="192">
        <v>186000</v>
      </c>
      <c r="F3472" s="192">
        <v>186000</v>
      </c>
      <c r="G3472" s="192">
        <v>186000</v>
      </c>
      <c r="H3472" s="192">
        <v>184500</v>
      </c>
    </row>
    <row r="3473" spans="1:8">
      <c r="A3473" s="185" t="str">
        <f t="shared" si="54"/>
        <v>A</v>
      </c>
      <c r="B3473" s="191" t="s">
        <v>124</v>
      </c>
      <c r="C3473" s="191" t="s">
        <v>98</v>
      </c>
      <c r="D3473" s="192">
        <v>612000</v>
      </c>
      <c r="E3473" s="192">
        <v>165000</v>
      </c>
      <c r="F3473" s="192">
        <v>149000</v>
      </c>
      <c r="G3473" s="192">
        <v>149000</v>
      </c>
      <c r="H3473" s="192">
        <v>149000</v>
      </c>
    </row>
    <row r="3474" spans="1:8" ht="15.75" thickBot="1">
      <c r="A3474" s="185" t="str">
        <f t="shared" si="54"/>
        <v>A</v>
      </c>
      <c r="B3474" s="186" t="s">
        <v>1744</v>
      </c>
      <c r="C3474" s="187" t="s">
        <v>1745</v>
      </c>
      <c r="D3474" s="188">
        <v>1925000</v>
      </c>
      <c r="E3474" s="188">
        <v>491000</v>
      </c>
      <c r="F3474" s="188">
        <v>491000</v>
      </c>
      <c r="G3474" s="188">
        <v>491000</v>
      </c>
      <c r="H3474" s="188">
        <v>452000</v>
      </c>
    </row>
    <row r="3475" spans="1:8" ht="15.75" thickTop="1">
      <c r="A3475" s="185" t="str">
        <f t="shared" si="54"/>
        <v>A</v>
      </c>
      <c r="B3475" s="189" t="s">
        <v>124</v>
      </c>
      <c r="C3475" s="189" t="s">
        <v>96</v>
      </c>
      <c r="D3475" s="190">
        <v>1925000</v>
      </c>
      <c r="E3475" s="190">
        <v>491000</v>
      </c>
      <c r="F3475" s="190">
        <v>491000</v>
      </c>
      <c r="G3475" s="190">
        <v>491000</v>
      </c>
      <c r="H3475" s="190">
        <v>452000</v>
      </c>
    </row>
    <row r="3476" spans="1:8">
      <c r="A3476" s="185" t="str">
        <f t="shared" si="54"/>
        <v>A</v>
      </c>
      <c r="B3476" s="191" t="s">
        <v>124</v>
      </c>
      <c r="C3476" s="191" t="s">
        <v>97</v>
      </c>
      <c r="D3476" s="192">
        <v>1647000</v>
      </c>
      <c r="E3476" s="192">
        <v>412000</v>
      </c>
      <c r="F3476" s="192">
        <v>412000</v>
      </c>
      <c r="G3476" s="192">
        <v>412000</v>
      </c>
      <c r="H3476" s="192">
        <v>411000</v>
      </c>
    </row>
    <row r="3477" spans="1:8">
      <c r="A3477" s="185" t="str">
        <f t="shared" si="54"/>
        <v>A</v>
      </c>
      <c r="B3477" s="191" t="s">
        <v>124</v>
      </c>
      <c r="C3477" s="191" t="s">
        <v>98</v>
      </c>
      <c r="D3477" s="192">
        <v>278000</v>
      </c>
      <c r="E3477" s="192">
        <v>79000</v>
      </c>
      <c r="F3477" s="192">
        <v>79000</v>
      </c>
      <c r="G3477" s="192">
        <v>79000</v>
      </c>
      <c r="H3477" s="192">
        <v>41000</v>
      </c>
    </row>
    <row r="3478" spans="1:8" ht="30.75" thickBot="1">
      <c r="A3478" s="185" t="str">
        <f t="shared" si="54"/>
        <v>A</v>
      </c>
      <c r="B3478" s="186" t="s">
        <v>1746</v>
      </c>
      <c r="C3478" s="187" t="s">
        <v>1747</v>
      </c>
      <c r="D3478" s="188">
        <v>2745000</v>
      </c>
      <c r="E3478" s="188">
        <v>701000</v>
      </c>
      <c r="F3478" s="188">
        <v>686000</v>
      </c>
      <c r="G3478" s="188">
        <v>675000</v>
      </c>
      <c r="H3478" s="188">
        <v>683000</v>
      </c>
    </row>
    <row r="3479" spans="1:8" ht="15.75" thickTop="1">
      <c r="A3479" s="185" t="str">
        <f t="shared" si="54"/>
        <v>A</v>
      </c>
      <c r="B3479" s="189" t="s">
        <v>124</v>
      </c>
      <c r="C3479" s="189" t="s">
        <v>96</v>
      </c>
      <c r="D3479" s="190">
        <v>2745000</v>
      </c>
      <c r="E3479" s="190">
        <v>701000</v>
      </c>
      <c r="F3479" s="190">
        <v>686000</v>
      </c>
      <c r="G3479" s="190">
        <v>675000</v>
      </c>
      <c r="H3479" s="190">
        <v>683000</v>
      </c>
    </row>
    <row r="3480" spans="1:8">
      <c r="A3480" s="185" t="str">
        <f t="shared" si="54"/>
        <v>A</v>
      </c>
      <c r="B3480" s="191" t="s">
        <v>124</v>
      </c>
      <c r="C3480" s="191" t="s">
        <v>97</v>
      </c>
      <c r="D3480" s="192">
        <v>2429000</v>
      </c>
      <c r="E3480" s="192">
        <v>607000</v>
      </c>
      <c r="F3480" s="192">
        <v>608000</v>
      </c>
      <c r="G3480" s="192">
        <v>607000</v>
      </c>
      <c r="H3480" s="192">
        <v>607000</v>
      </c>
    </row>
    <row r="3481" spans="1:8">
      <c r="A3481" s="185" t="str">
        <f t="shared" si="54"/>
        <v>A</v>
      </c>
      <c r="B3481" s="191" t="s">
        <v>124</v>
      </c>
      <c r="C3481" s="191" t="s">
        <v>98</v>
      </c>
      <c r="D3481" s="192">
        <v>313000</v>
      </c>
      <c r="E3481" s="192">
        <v>93000</v>
      </c>
      <c r="F3481" s="192">
        <v>77000</v>
      </c>
      <c r="G3481" s="192">
        <v>67000</v>
      </c>
      <c r="H3481" s="192">
        <v>76000</v>
      </c>
    </row>
    <row r="3482" spans="1:8">
      <c r="A3482" s="185" t="str">
        <f t="shared" si="54"/>
        <v>A</v>
      </c>
      <c r="B3482" s="191" t="s">
        <v>124</v>
      </c>
      <c r="C3482" s="191" t="s">
        <v>102</v>
      </c>
      <c r="D3482" s="192">
        <v>3000</v>
      </c>
      <c r="E3482" s="192">
        <v>1000</v>
      </c>
      <c r="F3482" s="192">
        <v>1000</v>
      </c>
      <c r="G3482" s="192">
        <v>1000</v>
      </c>
      <c r="H3482" s="192">
        <v>0</v>
      </c>
    </row>
    <row r="3483" spans="1:8" ht="30.75" thickBot="1">
      <c r="A3483" s="185" t="str">
        <f t="shared" si="54"/>
        <v>A</v>
      </c>
      <c r="B3483" s="186" t="s">
        <v>1748</v>
      </c>
      <c r="C3483" s="187" t="s">
        <v>1749</v>
      </c>
      <c r="D3483" s="188">
        <v>7815000</v>
      </c>
      <c r="E3483" s="188">
        <v>1513000</v>
      </c>
      <c r="F3483" s="188">
        <v>2050000</v>
      </c>
      <c r="G3483" s="188">
        <v>2110000</v>
      </c>
      <c r="H3483" s="188">
        <v>2142000</v>
      </c>
    </row>
    <row r="3484" spans="1:8" ht="15.75" thickTop="1">
      <c r="A3484" s="185" t="str">
        <f t="shared" si="54"/>
        <v>A</v>
      </c>
      <c r="B3484" s="189" t="s">
        <v>124</v>
      </c>
      <c r="C3484" s="189" t="s">
        <v>96</v>
      </c>
      <c r="D3484" s="190">
        <v>7610000</v>
      </c>
      <c r="E3484" s="190">
        <v>1463000</v>
      </c>
      <c r="F3484" s="190">
        <v>1910000</v>
      </c>
      <c r="G3484" s="190">
        <v>2095000</v>
      </c>
      <c r="H3484" s="190">
        <v>2142000</v>
      </c>
    </row>
    <row r="3485" spans="1:8">
      <c r="A3485" s="185" t="str">
        <f t="shared" si="54"/>
        <v>A</v>
      </c>
      <c r="B3485" s="191" t="s">
        <v>124</v>
      </c>
      <c r="C3485" s="191" t="s">
        <v>97</v>
      </c>
      <c r="D3485" s="192">
        <v>441000</v>
      </c>
      <c r="E3485" s="192">
        <v>111000</v>
      </c>
      <c r="F3485" s="192">
        <v>110000</v>
      </c>
      <c r="G3485" s="192">
        <v>110000</v>
      </c>
      <c r="H3485" s="192">
        <v>110000</v>
      </c>
    </row>
    <row r="3486" spans="1:8">
      <c r="A3486" s="185" t="str">
        <f t="shared" si="54"/>
        <v>A</v>
      </c>
      <c r="B3486" s="191" t="s">
        <v>124</v>
      </c>
      <c r="C3486" s="191" t="s">
        <v>98</v>
      </c>
      <c r="D3486" s="192">
        <v>987000</v>
      </c>
      <c r="E3486" s="192">
        <v>220000</v>
      </c>
      <c r="F3486" s="192">
        <v>280000</v>
      </c>
      <c r="G3486" s="192">
        <v>250000</v>
      </c>
      <c r="H3486" s="192">
        <v>237000</v>
      </c>
    </row>
    <row r="3487" spans="1:8">
      <c r="A3487" s="185" t="str">
        <f t="shared" si="54"/>
        <v>A</v>
      </c>
      <c r="B3487" s="191" t="s">
        <v>124</v>
      </c>
      <c r="C3487" s="191" t="s">
        <v>100</v>
      </c>
      <c r="D3487" s="192">
        <v>600000</v>
      </c>
      <c r="E3487" s="192">
        <v>195000</v>
      </c>
      <c r="F3487" s="192">
        <v>220000</v>
      </c>
      <c r="G3487" s="192">
        <v>185000</v>
      </c>
      <c r="H3487" s="192">
        <v>0</v>
      </c>
    </row>
    <row r="3488" spans="1:8">
      <c r="A3488" s="185" t="str">
        <f t="shared" si="54"/>
        <v>A</v>
      </c>
      <c r="B3488" s="191" t="s">
        <v>124</v>
      </c>
      <c r="C3488" s="191" t="s">
        <v>15</v>
      </c>
      <c r="D3488" s="192">
        <v>400000</v>
      </c>
      <c r="E3488" s="192">
        <v>400000</v>
      </c>
      <c r="F3488" s="192">
        <v>0</v>
      </c>
      <c r="G3488" s="192">
        <v>0</v>
      </c>
      <c r="H3488" s="192">
        <v>0</v>
      </c>
    </row>
    <row r="3489" spans="1:8">
      <c r="A3489" s="185" t="str">
        <f t="shared" si="54"/>
        <v>A</v>
      </c>
      <c r="B3489" s="191" t="s">
        <v>124</v>
      </c>
      <c r="C3489" s="191" t="s">
        <v>102</v>
      </c>
      <c r="D3489" s="192">
        <v>5182000</v>
      </c>
      <c r="E3489" s="192">
        <v>537000</v>
      </c>
      <c r="F3489" s="192">
        <v>1300000</v>
      </c>
      <c r="G3489" s="192">
        <v>1550000</v>
      </c>
      <c r="H3489" s="192">
        <v>1795000</v>
      </c>
    </row>
    <row r="3490" spans="1:8">
      <c r="A3490" s="185" t="str">
        <f t="shared" si="54"/>
        <v>A</v>
      </c>
      <c r="B3490" s="189" t="s">
        <v>124</v>
      </c>
      <c r="C3490" s="189" t="s">
        <v>121</v>
      </c>
      <c r="D3490" s="190">
        <v>205000</v>
      </c>
      <c r="E3490" s="190">
        <v>50000</v>
      </c>
      <c r="F3490" s="190">
        <v>140000</v>
      </c>
      <c r="G3490" s="190">
        <v>15000</v>
      </c>
      <c r="H3490" s="190">
        <v>0</v>
      </c>
    </row>
    <row r="3491" spans="1:8" ht="15.75" thickBot="1">
      <c r="A3491" s="185" t="str">
        <f t="shared" si="54"/>
        <v>A</v>
      </c>
      <c r="B3491" s="186" t="s">
        <v>1750</v>
      </c>
      <c r="C3491" s="187" t="s">
        <v>1751</v>
      </c>
      <c r="D3491" s="188">
        <v>230000</v>
      </c>
      <c r="E3491" s="188">
        <v>56000</v>
      </c>
      <c r="F3491" s="188">
        <v>71000</v>
      </c>
      <c r="G3491" s="188">
        <v>52000</v>
      </c>
      <c r="H3491" s="188">
        <v>51000</v>
      </c>
    </row>
    <row r="3492" spans="1:8" ht="15.75" thickTop="1">
      <c r="A3492" s="185" t="str">
        <f t="shared" si="54"/>
        <v>A</v>
      </c>
      <c r="B3492" s="189" t="s">
        <v>124</v>
      </c>
      <c r="C3492" s="189" t="s">
        <v>96</v>
      </c>
      <c r="D3492" s="190">
        <v>230000</v>
      </c>
      <c r="E3492" s="190">
        <v>56000</v>
      </c>
      <c r="F3492" s="190">
        <v>71000</v>
      </c>
      <c r="G3492" s="190">
        <v>52000</v>
      </c>
      <c r="H3492" s="190">
        <v>51000</v>
      </c>
    </row>
    <row r="3493" spans="1:8">
      <c r="A3493" s="185" t="str">
        <f t="shared" si="54"/>
        <v>A</v>
      </c>
      <c r="B3493" s="191" t="s">
        <v>124</v>
      </c>
      <c r="C3493" s="191" t="s">
        <v>97</v>
      </c>
      <c r="D3493" s="192">
        <v>184000</v>
      </c>
      <c r="E3493" s="192">
        <v>46000</v>
      </c>
      <c r="F3493" s="192">
        <v>46000</v>
      </c>
      <c r="G3493" s="192">
        <v>46000</v>
      </c>
      <c r="H3493" s="192">
        <v>46000</v>
      </c>
    </row>
    <row r="3494" spans="1:8">
      <c r="A3494" s="185" t="str">
        <f t="shared" si="54"/>
        <v>A</v>
      </c>
      <c r="B3494" s="191" t="s">
        <v>124</v>
      </c>
      <c r="C3494" s="191" t="s">
        <v>98</v>
      </c>
      <c r="D3494" s="192">
        <v>46000</v>
      </c>
      <c r="E3494" s="192">
        <v>10000</v>
      </c>
      <c r="F3494" s="192">
        <v>25000</v>
      </c>
      <c r="G3494" s="192">
        <v>6000</v>
      </c>
      <c r="H3494" s="192">
        <v>5000</v>
      </c>
    </row>
    <row r="3495" spans="1:8" ht="30.75" thickBot="1">
      <c r="A3495" s="185" t="str">
        <f t="shared" si="54"/>
        <v>A</v>
      </c>
      <c r="B3495" s="186" t="s">
        <v>1752</v>
      </c>
      <c r="C3495" s="187" t="s">
        <v>1753</v>
      </c>
      <c r="D3495" s="188">
        <v>369000</v>
      </c>
      <c r="E3495" s="188">
        <v>84000</v>
      </c>
      <c r="F3495" s="188">
        <v>114000</v>
      </c>
      <c r="G3495" s="188">
        <v>96000</v>
      </c>
      <c r="H3495" s="188">
        <v>75000</v>
      </c>
    </row>
    <row r="3496" spans="1:8" ht="15.75" thickTop="1">
      <c r="A3496" s="185" t="str">
        <f t="shared" si="54"/>
        <v>A</v>
      </c>
      <c r="B3496" s="189" t="s">
        <v>124</v>
      </c>
      <c r="C3496" s="189" t="s">
        <v>96</v>
      </c>
      <c r="D3496" s="190">
        <v>369000</v>
      </c>
      <c r="E3496" s="190">
        <v>84000</v>
      </c>
      <c r="F3496" s="190">
        <v>114000</v>
      </c>
      <c r="G3496" s="190">
        <v>96000</v>
      </c>
      <c r="H3496" s="190">
        <v>75000</v>
      </c>
    </row>
    <row r="3497" spans="1:8">
      <c r="A3497" s="185" t="str">
        <f t="shared" si="54"/>
        <v>A</v>
      </c>
      <c r="B3497" s="191" t="s">
        <v>124</v>
      </c>
      <c r="C3497" s="191" t="s">
        <v>97</v>
      </c>
      <c r="D3497" s="192">
        <v>263000</v>
      </c>
      <c r="E3497" s="192">
        <v>66000</v>
      </c>
      <c r="F3497" s="192">
        <v>66000</v>
      </c>
      <c r="G3497" s="192">
        <v>66000</v>
      </c>
      <c r="H3497" s="192">
        <v>65000</v>
      </c>
    </row>
    <row r="3498" spans="1:8">
      <c r="A3498" s="185" t="str">
        <f t="shared" si="54"/>
        <v>A</v>
      </c>
      <c r="B3498" s="191" t="s">
        <v>124</v>
      </c>
      <c r="C3498" s="191" t="s">
        <v>98</v>
      </c>
      <c r="D3498" s="192">
        <v>106000</v>
      </c>
      <c r="E3498" s="192">
        <v>18000</v>
      </c>
      <c r="F3498" s="192">
        <v>48000</v>
      </c>
      <c r="G3498" s="192">
        <v>30000</v>
      </c>
      <c r="H3498" s="192">
        <v>10000</v>
      </c>
    </row>
    <row r="3499" spans="1:8" ht="30.75" thickBot="1">
      <c r="A3499" s="185" t="str">
        <f t="shared" si="54"/>
        <v>A</v>
      </c>
      <c r="B3499" s="186" t="s">
        <v>1754</v>
      </c>
      <c r="C3499" s="187" t="s">
        <v>1755</v>
      </c>
      <c r="D3499" s="188">
        <v>1250000</v>
      </c>
      <c r="E3499" s="188">
        <v>361000</v>
      </c>
      <c r="F3499" s="188">
        <v>340000</v>
      </c>
      <c r="G3499" s="188">
        <v>289000</v>
      </c>
      <c r="H3499" s="188">
        <v>260000</v>
      </c>
    </row>
    <row r="3500" spans="1:8" ht="15.75" thickTop="1">
      <c r="A3500" s="185" t="str">
        <f t="shared" si="54"/>
        <v>A</v>
      </c>
      <c r="B3500" s="189" t="s">
        <v>124</v>
      </c>
      <c r="C3500" s="189" t="s">
        <v>96</v>
      </c>
      <c r="D3500" s="190">
        <v>1250000</v>
      </c>
      <c r="E3500" s="190">
        <v>361000</v>
      </c>
      <c r="F3500" s="190">
        <v>340000</v>
      </c>
      <c r="G3500" s="190">
        <v>289000</v>
      </c>
      <c r="H3500" s="190">
        <v>260000</v>
      </c>
    </row>
    <row r="3501" spans="1:8">
      <c r="A3501" s="185" t="str">
        <f t="shared" si="54"/>
        <v>A</v>
      </c>
      <c r="B3501" s="191" t="s">
        <v>124</v>
      </c>
      <c r="C3501" s="191" t="s">
        <v>97</v>
      </c>
      <c r="D3501" s="192">
        <v>1127000</v>
      </c>
      <c r="E3501" s="192">
        <v>289000</v>
      </c>
      <c r="F3501" s="192">
        <v>289000</v>
      </c>
      <c r="G3501" s="192">
        <v>289000</v>
      </c>
      <c r="H3501" s="192">
        <v>260000</v>
      </c>
    </row>
    <row r="3502" spans="1:8">
      <c r="A3502" s="185" t="str">
        <f t="shared" si="54"/>
        <v>A</v>
      </c>
      <c r="B3502" s="191" t="s">
        <v>124</v>
      </c>
      <c r="C3502" s="191" t="s">
        <v>98</v>
      </c>
      <c r="D3502" s="192">
        <v>123000</v>
      </c>
      <c r="E3502" s="192">
        <v>72000</v>
      </c>
      <c r="F3502" s="192">
        <v>51000</v>
      </c>
      <c r="G3502" s="192">
        <v>0</v>
      </c>
      <c r="H3502" s="192">
        <v>0</v>
      </c>
    </row>
    <row r="3503" spans="1:8" ht="30.75" thickBot="1">
      <c r="A3503" s="185" t="str">
        <f t="shared" si="54"/>
        <v>A</v>
      </c>
      <c r="B3503" s="186" t="s">
        <v>1756</v>
      </c>
      <c r="C3503" s="187" t="s">
        <v>1757</v>
      </c>
      <c r="D3503" s="188">
        <v>1254380</v>
      </c>
      <c r="E3503" s="188">
        <v>327000</v>
      </c>
      <c r="F3503" s="188">
        <v>316000</v>
      </c>
      <c r="G3503" s="188">
        <v>306000</v>
      </c>
      <c r="H3503" s="188">
        <v>305380</v>
      </c>
    </row>
    <row r="3504" spans="1:8" ht="15.75" thickTop="1">
      <c r="A3504" s="185" t="str">
        <f t="shared" si="54"/>
        <v>A</v>
      </c>
      <c r="B3504" s="189" t="s">
        <v>124</v>
      </c>
      <c r="C3504" s="189" t="s">
        <v>96</v>
      </c>
      <c r="D3504" s="190">
        <v>1254380</v>
      </c>
      <c r="E3504" s="190">
        <v>327000</v>
      </c>
      <c r="F3504" s="190">
        <v>316000</v>
      </c>
      <c r="G3504" s="190">
        <v>306000</v>
      </c>
      <c r="H3504" s="190">
        <v>305380</v>
      </c>
    </row>
    <row r="3505" spans="1:8">
      <c r="A3505" s="185" t="str">
        <f t="shared" si="54"/>
        <v>A</v>
      </c>
      <c r="B3505" s="191" t="s">
        <v>124</v>
      </c>
      <c r="C3505" s="191" t="s">
        <v>97</v>
      </c>
      <c r="D3505" s="192">
        <v>1063380</v>
      </c>
      <c r="E3505" s="192">
        <v>267000</v>
      </c>
      <c r="F3505" s="192">
        <v>266000</v>
      </c>
      <c r="G3505" s="192">
        <v>266000</v>
      </c>
      <c r="H3505" s="192">
        <v>264380</v>
      </c>
    </row>
    <row r="3506" spans="1:8">
      <c r="A3506" s="185" t="str">
        <f t="shared" si="54"/>
        <v>A</v>
      </c>
      <c r="B3506" s="191" t="s">
        <v>124</v>
      </c>
      <c r="C3506" s="191" t="s">
        <v>98</v>
      </c>
      <c r="D3506" s="192">
        <v>191000</v>
      </c>
      <c r="E3506" s="192">
        <v>60000</v>
      </c>
      <c r="F3506" s="192">
        <v>50000</v>
      </c>
      <c r="G3506" s="192">
        <v>40000</v>
      </c>
      <c r="H3506" s="192">
        <v>41000</v>
      </c>
    </row>
    <row r="3507" spans="1:8" ht="30.75" thickBot="1">
      <c r="A3507" s="185" t="str">
        <f t="shared" si="54"/>
        <v>A</v>
      </c>
      <c r="B3507" s="186" t="s">
        <v>1758</v>
      </c>
      <c r="C3507" s="187" t="s">
        <v>1759</v>
      </c>
      <c r="D3507" s="188">
        <v>480560</v>
      </c>
      <c r="E3507" s="188">
        <v>128000</v>
      </c>
      <c r="F3507" s="188">
        <v>127000</v>
      </c>
      <c r="G3507" s="188">
        <v>113000</v>
      </c>
      <c r="H3507" s="188">
        <v>112560</v>
      </c>
    </row>
    <row r="3508" spans="1:8" ht="15.75" thickTop="1">
      <c r="A3508" s="185" t="str">
        <f t="shared" si="54"/>
        <v>A</v>
      </c>
      <c r="B3508" s="189" t="s">
        <v>124</v>
      </c>
      <c r="C3508" s="189" t="s">
        <v>96</v>
      </c>
      <c r="D3508" s="190">
        <v>480560</v>
      </c>
      <c r="E3508" s="190">
        <v>128000</v>
      </c>
      <c r="F3508" s="190">
        <v>127000</v>
      </c>
      <c r="G3508" s="190">
        <v>113000</v>
      </c>
      <c r="H3508" s="190">
        <v>112560</v>
      </c>
    </row>
    <row r="3509" spans="1:8">
      <c r="A3509" s="185" t="str">
        <f t="shared" si="54"/>
        <v>A</v>
      </c>
      <c r="B3509" s="191" t="s">
        <v>124</v>
      </c>
      <c r="C3509" s="191" t="s">
        <v>97</v>
      </c>
      <c r="D3509" s="192">
        <v>448560</v>
      </c>
      <c r="E3509" s="192">
        <v>113000</v>
      </c>
      <c r="F3509" s="192">
        <v>112000</v>
      </c>
      <c r="G3509" s="192">
        <v>112000</v>
      </c>
      <c r="H3509" s="192">
        <v>111560</v>
      </c>
    </row>
    <row r="3510" spans="1:8">
      <c r="A3510" s="185" t="str">
        <f t="shared" si="54"/>
        <v>A</v>
      </c>
      <c r="B3510" s="191" t="s">
        <v>124</v>
      </c>
      <c r="C3510" s="191" t="s">
        <v>98</v>
      </c>
      <c r="D3510" s="192">
        <v>32000</v>
      </c>
      <c r="E3510" s="192">
        <v>15000</v>
      </c>
      <c r="F3510" s="192">
        <v>15000</v>
      </c>
      <c r="G3510" s="192">
        <v>1000</v>
      </c>
      <c r="H3510" s="192">
        <v>1000</v>
      </c>
    </row>
    <row r="3511" spans="1:8" ht="30.75" thickBot="1">
      <c r="A3511" s="185" t="str">
        <f t="shared" si="54"/>
        <v>A</v>
      </c>
      <c r="B3511" s="186" t="s">
        <v>1760</v>
      </c>
      <c r="C3511" s="187" t="s">
        <v>1761</v>
      </c>
      <c r="D3511" s="188">
        <v>160800</v>
      </c>
      <c r="E3511" s="188">
        <v>46000</v>
      </c>
      <c r="F3511" s="188">
        <v>37000</v>
      </c>
      <c r="G3511" s="188">
        <v>43000</v>
      </c>
      <c r="H3511" s="188">
        <v>34800</v>
      </c>
    </row>
    <row r="3512" spans="1:8" ht="15.75" thickTop="1">
      <c r="A3512" s="185" t="str">
        <f t="shared" si="54"/>
        <v>A</v>
      </c>
      <c r="B3512" s="189" t="s">
        <v>124</v>
      </c>
      <c r="C3512" s="189" t="s">
        <v>96</v>
      </c>
      <c r="D3512" s="190">
        <v>160800</v>
      </c>
      <c r="E3512" s="190">
        <v>46000</v>
      </c>
      <c r="F3512" s="190">
        <v>37000</v>
      </c>
      <c r="G3512" s="190">
        <v>43000</v>
      </c>
      <c r="H3512" s="190">
        <v>34800</v>
      </c>
    </row>
    <row r="3513" spans="1:8">
      <c r="A3513" s="185" t="str">
        <f t="shared" si="54"/>
        <v>A</v>
      </c>
      <c r="B3513" s="191" t="s">
        <v>124</v>
      </c>
      <c r="C3513" s="191" t="s">
        <v>97</v>
      </c>
      <c r="D3513" s="192">
        <v>130800</v>
      </c>
      <c r="E3513" s="192">
        <v>33000</v>
      </c>
      <c r="F3513" s="192">
        <v>33000</v>
      </c>
      <c r="G3513" s="192">
        <v>33000</v>
      </c>
      <c r="H3513" s="192">
        <v>31800</v>
      </c>
    </row>
    <row r="3514" spans="1:8">
      <c r="A3514" s="185" t="str">
        <f t="shared" si="54"/>
        <v>A</v>
      </c>
      <c r="B3514" s="191" t="s">
        <v>124</v>
      </c>
      <c r="C3514" s="191" t="s">
        <v>98</v>
      </c>
      <c r="D3514" s="192">
        <v>30000</v>
      </c>
      <c r="E3514" s="192">
        <v>13000</v>
      </c>
      <c r="F3514" s="192">
        <v>4000</v>
      </c>
      <c r="G3514" s="192">
        <v>10000</v>
      </c>
      <c r="H3514" s="192">
        <v>3000</v>
      </c>
    </row>
    <row r="3515" spans="1:8" ht="30.75" thickBot="1">
      <c r="A3515" s="185" t="str">
        <f t="shared" si="54"/>
        <v>A</v>
      </c>
      <c r="B3515" s="186" t="s">
        <v>1762</v>
      </c>
      <c r="C3515" s="187" t="s">
        <v>1763</v>
      </c>
      <c r="D3515" s="188">
        <v>518800</v>
      </c>
      <c r="E3515" s="188">
        <v>129000</v>
      </c>
      <c r="F3515" s="188">
        <v>129000</v>
      </c>
      <c r="G3515" s="188">
        <v>129000</v>
      </c>
      <c r="H3515" s="188">
        <v>131800</v>
      </c>
    </row>
    <row r="3516" spans="1:8" ht="15.75" thickTop="1">
      <c r="A3516" s="185" t="str">
        <f t="shared" si="54"/>
        <v>A</v>
      </c>
      <c r="B3516" s="189" t="s">
        <v>124</v>
      </c>
      <c r="C3516" s="189" t="s">
        <v>96</v>
      </c>
      <c r="D3516" s="190">
        <v>518800</v>
      </c>
      <c r="E3516" s="190">
        <v>129000</v>
      </c>
      <c r="F3516" s="190">
        <v>129000</v>
      </c>
      <c r="G3516" s="190">
        <v>129000</v>
      </c>
      <c r="H3516" s="190">
        <v>131800</v>
      </c>
    </row>
    <row r="3517" spans="1:8">
      <c r="A3517" s="185" t="str">
        <f t="shared" si="54"/>
        <v>A</v>
      </c>
      <c r="B3517" s="191" t="s">
        <v>124</v>
      </c>
      <c r="C3517" s="191" t="s">
        <v>97</v>
      </c>
      <c r="D3517" s="192">
        <v>447800</v>
      </c>
      <c r="E3517" s="192">
        <v>112000</v>
      </c>
      <c r="F3517" s="192">
        <v>112000</v>
      </c>
      <c r="G3517" s="192">
        <v>112000</v>
      </c>
      <c r="H3517" s="192">
        <v>111800</v>
      </c>
    </row>
    <row r="3518" spans="1:8">
      <c r="A3518" s="185" t="str">
        <f t="shared" si="54"/>
        <v>A</v>
      </c>
      <c r="B3518" s="191" t="s">
        <v>124</v>
      </c>
      <c r="C3518" s="191" t="s">
        <v>98</v>
      </c>
      <c r="D3518" s="192">
        <v>71000</v>
      </c>
      <c r="E3518" s="192">
        <v>17000</v>
      </c>
      <c r="F3518" s="192">
        <v>17000</v>
      </c>
      <c r="G3518" s="192">
        <v>17000</v>
      </c>
      <c r="H3518" s="192">
        <v>20000</v>
      </c>
    </row>
    <row r="3519" spans="1:8" ht="45.75" thickBot="1">
      <c r="A3519" s="185" t="str">
        <f t="shared" si="54"/>
        <v>A</v>
      </c>
      <c r="B3519" s="186" t="s">
        <v>1764</v>
      </c>
      <c r="C3519" s="187" t="s">
        <v>1765</v>
      </c>
      <c r="D3519" s="188">
        <v>182400</v>
      </c>
      <c r="E3519" s="188">
        <v>46000</v>
      </c>
      <c r="F3519" s="188">
        <v>46000</v>
      </c>
      <c r="G3519" s="188">
        <v>45000</v>
      </c>
      <c r="H3519" s="188">
        <v>45400</v>
      </c>
    </row>
    <row r="3520" spans="1:8" ht="15.75" thickTop="1">
      <c r="A3520" s="185" t="str">
        <f t="shared" si="54"/>
        <v>A</v>
      </c>
      <c r="B3520" s="189" t="s">
        <v>124</v>
      </c>
      <c r="C3520" s="189" t="s">
        <v>96</v>
      </c>
      <c r="D3520" s="190">
        <v>182400</v>
      </c>
      <c r="E3520" s="190">
        <v>46000</v>
      </c>
      <c r="F3520" s="190">
        <v>46000</v>
      </c>
      <c r="G3520" s="190">
        <v>45000</v>
      </c>
      <c r="H3520" s="190">
        <v>45400</v>
      </c>
    </row>
    <row r="3521" spans="1:8">
      <c r="A3521" s="185" t="str">
        <f t="shared" si="54"/>
        <v>A</v>
      </c>
      <c r="B3521" s="191" t="s">
        <v>124</v>
      </c>
      <c r="C3521" s="191" t="s">
        <v>97</v>
      </c>
      <c r="D3521" s="192">
        <v>163400</v>
      </c>
      <c r="E3521" s="192">
        <v>41000</v>
      </c>
      <c r="F3521" s="192">
        <v>41000</v>
      </c>
      <c r="G3521" s="192">
        <v>41000</v>
      </c>
      <c r="H3521" s="192">
        <v>40400</v>
      </c>
    </row>
    <row r="3522" spans="1:8">
      <c r="A3522" s="185" t="str">
        <f t="shared" si="54"/>
        <v>A</v>
      </c>
      <c r="B3522" s="191" t="s">
        <v>124</v>
      </c>
      <c r="C3522" s="191" t="s">
        <v>98</v>
      </c>
      <c r="D3522" s="192">
        <v>19000</v>
      </c>
      <c r="E3522" s="192">
        <v>5000</v>
      </c>
      <c r="F3522" s="192">
        <v>5000</v>
      </c>
      <c r="G3522" s="192">
        <v>4000</v>
      </c>
      <c r="H3522" s="192">
        <v>5000</v>
      </c>
    </row>
    <row r="3523" spans="1:8" ht="30.75" thickBot="1">
      <c r="A3523" s="185" t="str">
        <f t="shared" si="54"/>
        <v>A</v>
      </c>
      <c r="B3523" s="186" t="s">
        <v>1766</v>
      </c>
      <c r="C3523" s="187" t="s">
        <v>1767</v>
      </c>
      <c r="D3523" s="188">
        <v>477000</v>
      </c>
      <c r="E3523" s="188">
        <v>120000</v>
      </c>
      <c r="F3523" s="188">
        <v>119000</v>
      </c>
      <c r="G3523" s="188">
        <v>119000</v>
      </c>
      <c r="H3523" s="188">
        <v>119000</v>
      </c>
    </row>
    <row r="3524" spans="1:8" ht="15.75" thickTop="1">
      <c r="A3524" s="185" t="str">
        <f t="shared" si="54"/>
        <v>A</v>
      </c>
      <c r="B3524" s="189" t="s">
        <v>124</v>
      </c>
      <c r="C3524" s="189" t="s">
        <v>96</v>
      </c>
      <c r="D3524" s="190">
        <v>477000</v>
      </c>
      <c r="E3524" s="190">
        <v>120000</v>
      </c>
      <c r="F3524" s="190">
        <v>119000</v>
      </c>
      <c r="G3524" s="190">
        <v>119000</v>
      </c>
      <c r="H3524" s="190">
        <v>119000</v>
      </c>
    </row>
    <row r="3525" spans="1:8">
      <c r="A3525" s="185" t="str">
        <f t="shared" si="54"/>
        <v>A</v>
      </c>
      <c r="B3525" s="191" t="s">
        <v>124</v>
      </c>
      <c r="C3525" s="191" t="s">
        <v>97</v>
      </c>
      <c r="D3525" s="192">
        <v>467000</v>
      </c>
      <c r="E3525" s="192">
        <v>117000</v>
      </c>
      <c r="F3525" s="192">
        <v>117000</v>
      </c>
      <c r="G3525" s="192">
        <v>117000</v>
      </c>
      <c r="H3525" s="192">
        <v>116000</v>
      </c>
    </row>
    <row r="3526" spans="1:8">
      <c r="A3526" s="185" t="str">
        <f t="shared" si="54"/>
        <v>A</v>
      </c>
      <c r="B3526" s="191" t="s">
        <v>124</v>
      </c>
      <c r="C3526" s="191" t="s">
        <v>98</v>
      </c>
      <c r="D3526" s="192">
        <v>10000</v>
      </c>
      <c r="E3526" s="192">
        <v>3000</v>
      </c>
      <c r="F3526" s="192">
        <v>2000</v>
      </c>
      <c r="G3526" s="192">
        <v>2000</v>
      </c>
      <c r="H3526" s="192">
        <v>3000</v>
      </c>
    </row>
    <row r="3527" spans="1:8" ht="30.75" thickBot="1">
      <c r="A3527" s="185" t="str">
        <f t="shared" ref="A3527:A3590" si="55">(IF(OR(D3527&lt;&gt;0,E3527&lt;&gt;0,F3527&lt;&gt;0,G3527&lt;&gt;0,H3527&lt;&gt;0),"A","B"))</f>
        <v>A</v>
      </c>
      <c r="B3527" s="186" t="s">
        <v>1768</v>
      </c>
      <c r="C3527" s="187" t="s">
        <v>1769</v>
      </c>
      <c r="D3527" s="188">
        <v>140000</v>
      </c>
      <c r="E3527" s="188">
        <v>36000</v>
      </c>
      <c r="F3527" s="188">
        <v>35000</v>
      </c>
      <c r="G3527" s="188">
        <v>35000</v>
      </c>
      <c r="H3527" s="188">
        <v>34000</v>
      </c>
    </row>
    <row r="3528" spans="1:8" ht="15.75" thickTop="1">
      <c r="A3528" s="185" t="str">
        <f t="shared" si="55"/>
        <v>A</v>
      </c>
      <c r="B3528" s="189" t="s">
        <v>124</v>
      </c>
      <c r="C3528" s="189" t="s">
        <v>96</v>
      </c>
      <c r="D3528" s="190">
        <v>140000</v>
      </c>
      <c r="E3528" s="190">
        <v>36000</v>
      </c>
      <c r="F3528" s="190">
        <v>35000</v>
      </c>
      <c r="G3528" s="190">
        <v>35000</v>
      </c>
      <c r="H3528" s="190">
        <v>34000</v>
      </c>
    </row>
    <row r="3529" spans="1:8">
      <c r="A3529" s="185" t="str">
        <f t="shared" si="55"/>
        <v>A</v>
      </c>
      <c r="B3529" s="191" t="s">
        <v>124</v>
      </c>
      <c r="C3529" s="191" t="s">
        <v>97</v>
      </c>
      <c r="D3529" s="192">
        <v>135000</v>
      </c>
      <c r="E3529" s="192">
        <v>34000</v>
      </c>
      <c r="F3529" s="192">
        <v>34000</v>
      </c>
      <c r="G3529" s="192">
        <v>34000</v>
      </c>
      <c r="H3529" s="192">
        <v>33000</v>
      </c>
    </row>
    <row r="3530" spans="1:8">
      <c r="A3530" s="185" t="str">
        <f t="shared" si="55"/>
        <v>A</v>
      </c>
      <c r="B3530" s="191" t="s">
        <v>124</v>
      </c>
      <c r="C3530" s="191" t="s">
        <v>98</v>
      </c>
      <c r="D3530" s="192">
        <v>5000</v>
      </c>
      <c r="E3530" s="192">
        <v>2000</v>
      </c>
      <c r="F3530" s="192">
        <v>1000</v>
      </c>
      <c r="G3530" s="192">
        <v>1000</v>
      </c>
      <c r="H3530" s="192">
        <v>1000</v>
      </c>
    </row>
    <row r="3531" spans="1:8" ht="15.75" thickBot="1">
      <c r="A3531" s="185" t="str">
        <f t="shared" si="55"/>
        <v>A</v>
      </c>
      <c r="B3531" s="186" t="s">
        <v>1770</v>
      </c>
      <c r="C3531" s="187" t="s">
        <v>1771</v>
      </c>
      <c r="D3531" s="188">
        <v>275000</v>
      </c>
      <c r="E3531" s="188">
        <v>75000</v>
      </c>
      <c r="F3531" s="188">
        <v>66000</v>
      </c>
      <c r="G3531" s="188">
        <v>66000</v>
      </c>
      <c r="H3531" s="188">
        <v>68000</v>
      </c>
    </row>
    <row r="3532" spans="1:8" ht="15.75" thickTop="1">
      <c r="A3532" s="185" t="str">
        <f t="shared" si="55"/>
        <v>A</v>
      </c>
      <c r="B3532" s="189" t="s">
        <v>124</v>
      </c>
      <c r="C3532" s="189" t="s">
        <v>96</v>
      </c>
      <c r="D3532" s="190">
        <v>275000</v>
      </c>
      <c r="E3532" s="190">
        <v>75000</v>
      </c>
      <c r="F3532" s="190">
        <v>66000</v>
      </c>
      <c r="G3532" s="190">
        <v>66000</v>
      </c>
      <c r="H3532" s="190">
        <v>68000</v>
      </c>
    </row>
    <row r="3533" spans="1:8">
      <c r="A3533" s="185" t="str">
        <f t="shared" si="55"/>
        <v>A</v>
      </c>
      <c r="B3533" s="191" t="s">
        <v>124</v>
      </c>
      <c r="C3533" s="191" t="s">
        <v>97</v>
      </c>
      <c r="D3533" s="192">
        <v>254000</v>
      </c>
      <c r="E3533" s="192">
        <v>64000</v>
      </c>
      <c r="F3533" s="192">
        <v>64000</v>
      </c>
      <c r="G3533" s="192">
        <v>63000</v>
      </c>
      <c r="H3533" s="192">
        <v>63000</v>
      </c>
    </row>
    <row r="3534" spans="1:8">
      <c r="A3534" s="185" t="str">
        <f t="shared" si="55"/>
        <v>A</v>
      </c>
      <c r="B3534" s="191" t="s">
        <v>124</v>
      </c>
      <c r="C3534" s="191" t="s">
        <v>98</v>
      </c>
      <c r="D3534" s="192">
        <v>20000</v>
      </c>
      <c r="E3534" s="192">
        <v>10000</v>
      </c>
      <c r="F3534" s="192">
        <v>2000</v>
      </c>
      <c r="G3534" s="192">
        <v>3000</v>
      </c>
      <c r="H3534" s="192">
        <v>5000</v>
      </c>
    </row>
    <row r="3535" spans="1:8">
      <c r="A3535" s="185" t="str">
        <f t="shared" si="55"/>
        <v>A</v>
      </c>
      <c r="B3535" s="191" t="s">
        <v>124</v>
      </c>
      <c r="C3535" s="191" t="s">
        <v>102</v>
      </c>
      <c r="D3535" s="192">
        <v>1000</v>
      </c>
      <c r="E3535" s="192">
        <v>1000</v>
      </c>
      <c r="F3535" s="192">
        <v>0</v>
      </c>
      <c r="G3535" s="192">
        <v>0</v>
      </c>
      <c r="H3535" s="192">
        <v>0</v>
      </c>
    </row>
    <row r="3536" spans="1:8" ht="30.75" thickBot="1">
      <c r="A3536" s="185" t="str">
        <f t="shared" si="55"/>
        <v>A</v>
      </c>
      <c r="B3536" s="186" t="s">
        <v>1772</v>
      </c>
      <c r="C3536" s="187" t="s">
        <v>1773</v>
      </c>
      <c r="D3536" s="188">
        <v>127200</v>
      </c>
      <c r="E3536" s="188">
        <v>33000</v>
      </c>
      <c r="F3536" s="188">
        <v>32000</v>
      </c>
      <c r="G3536" s="188">
        <v>32000</v>
      </c>
      <c r="H3536" s="188">
        <v>30200</v>
      </c>
    </row>
    <row r="3537" spans="1:8" ht="15.75" thickTop="1">
      <c r="A3537" s="185" t="str">
        <f t="shared" si="55"/>
        <v>A</v>
      </c>
      <c r="B3537" s="189" t="s">
        <v>124</v>
      </c>
      <c r="C3537" s="189" t="s">
        <v>96</v>
      </c>
      <c r="D3537" s="190">
        <v>127200</v>
      </c>
      <c r="E3537" s="190">
        <v>33000</v>
      </c>
      <c r="F3537" s="190">
        <v>32000</v>
      </c>
      <c r="G3537" s="190">
        <v>32000</v>
      </c>
      <c r="H3537" s="190">
        <v>30200</v>
      </c>
    </row>
    <row r="3538" spans="1:8">
      <c r="A3538" s="185" t="str">
        <f t="shared" si="55"/>
        <v>A</v>
      </c>
      <c r="B3538" s="191" t="s">
        <v>124</v>
      </c>
      <c r="C3538" s="191" t="s">
        <v>97</v>
      </c>
      <c r="D3538" s="192">
        <v>122200</v>
      </c>
      <c r="E3538" s="192">
        <v>31000</v>
      </c>
      <c r="F3538" s="192">
        <v>31000</v>
      </c>
      <c r="G3538" s="192">
        <v>31000</v>
      </c>
      <c r="H3538" s="192">
        <v>29200</v>
      </c>
    </row>
    <row r="3539" spans="1:8">
      <c r="A3539" s="185" t="str">
        <f t="shared" si="55"/>
        <v>A</v>
      </c>
      <c r="B3539" s="191" t="s">
        <v>124</v>
      </c>
      <c r="C3539" s="191" t="s">
        <v>98</v>
      </c>
      <c r="D3539" s="192">
        <v>5000</v>
      </c>
      <c r="E3539" s="192">
        <v>2000</v>
      </c>
      <c r="F3539" s="192">
        <v>1000</v>
      </c>
      <c r="G3539" s="192">
        <v>1000</v>
      </c>
      <c r="H3539" s="192">
        <v>1000</v>
      </c>
    </row>
    <row r="3540" spans="1:8" ht="15.75" thickBot="1">
      <c r="A3540" s="185" t="str">
        <f t="shared" si="55"/>
        <v>A</v>
      </c>
      <c r="B3540" s="186" t="s">
        <v>1774</v>
      </c>
      <c r="C3540" s="187" t="s">
        <v>1775</v>
      </c>
      <c r="D3540" s="188">
        <v>160000</v>
      </c>
      <c r="E3540" s="188">
        <v>44000</v>
      </c>
      <c r="F3540" s="188">
        <v>41000</v>
      </c>
      <c r="G3540" s="188">
        <v>37000</v>
      </c>
      <c r="H3540" s="188">
        <v>38000</v>
      </c>
    </row>
    <row r="3541" spans="1:8" ht="15.75" thickTop="1">
      <c r="A3541" s="185" t="str">
        <f t="shared" si="55"/>
        <v>A</v>
      </c>
      <c r="B3541" s="189" t="s">
        <v>124</v>
      </c>
      <c r="C3541" s="189" t="s">
        <v>96</v>
      </c>
      <c r="D3541" s="190">
        <v>160000</v>
      </c>
      <c r="E3541" s="190">
        <v>44000</v>
      </c>
      <c r="F3541" s="190">
        <v>41000</v>
      </c>
      <c r="G3541" s="190">
        <v>37000</v>
      </c>
      <c r="H3541" s="190">
        <v>38000</v>
      </c>
    </row>
    <row r="3542" spans="1:8">
      <c r="A3542" s="185" t="str">
        <f t="shared" si="55"/>
        <v>A</v>
      </c>
      <c r="B3542" s="191" t="s">
        <v>124</v>
      </c>
      <c r="C3542" s="191" t="s">
        <v>97</v>
      </c>
      <c r="D3542" s="192">
        <v>114000</v>
      </c>
      <c r="E3542" s="192">
        <v>31000</v>
      </c>
      <c r="F3542" s="192">
        <v>29000</v>
      </c>
      <c r="G3542" s="192">
        <v>28000</v>
      </c>
      <c r="H3542" s="192">
        <v>26000</v>
      </c>
    </row>
    <row r="3543" spans="1:8">
      <c r="A3543" s="185" t="str">
        <f t="shared" si="55"/>
        <v>A</v>
      </c>
      <c r="B3543" s="191" t="s">
        <v>124</v>
      </c>
      <c r="C3543" s="191" t="s">
        <v>98</v>
      </c>
      <c r="D3543" s="192">
        <v>45000</v>
      </c>
      <c r="E3543" s="192">
        <v>12000</v>
      </c>
      <c r="F3543" s="192">
        <v>12000</v>
      </c>
      <c r="G3543" s="192">
        <v>9000</v>
      </c>
      <c r="H3543" s="192">
        <v>12000</v>
      </c>
    </row>
    <row r="3544" spans="1:8">
      <c r="A3544" s="185" t="str">
        <f t="shared" si="55"/>
        <v>A</v>
      </c>
      <c r="B3544" s="191" t="s">
        <v>124</v>
      </c>
      <c r="C3544" s="191" t="s">
        <v>102</v>
      </c>
      <c r="D3544" s="192">
        <v>1000</v>
      </c>
      <c r="E3544" s="192">
        <v>1000</v>
      </c>
      <c r="F3544" s="192">
        <v>0</v>
      </c>
      <c r="G3544" s="192">
        <v>0</v>
      </c>
      <c r="H3544" s="192">
        <v>0</v>
      </c>
    </row>
    <row r="3545" spans="1:8" ht="15.75" thickBot="1">
      <c r="A3545" s="185" t="str">
        <f t="shared" si="55"/>
        <v>A</v>
      </c>
      <c r="B3545" s="186" t="s">
        <v>1776</v>
      </c>
      <c r="C3545" s="187" t="s">
        <v>1777</v>
      </c>
      <c r="D3545" s="188">
        <v>388000</v>
      </c>
      <c r="E3545" s="188">
        <v>99000</v>
      </c>
      <c r="F3545" s="188">
        <v>99000</v>
      </c>
      <c r="G3545" s="188">
        <v>96000</v>
      </c>
      <c r="H3545" s="188">
        <v>94000</v>
      </c>
    </row>
    <row r="3546" spans="1:8" ht="15.75" thickTop="1">
      <c r="A3546" s="185" t="str">
        <f t="shared" si="55"/>
        <v>A</v>
      </c>
      <c r="B3546" s="189" t="s">
        <v>124</v>
      </c>
      <c r="C3546" s="189" t="s">
        <v>96</v>
      </c>
      <c r="D3546" s="190">
        <v>388000</v>
      </c>
      <c r="E3546" s="190">
        <v>99000</v>
      </c>
      <c r="F3546" s="190">
        <v>99000</v>
      </c>
      <c r="G3546" s="190">
        <v>96000</v>
      </c>
      <c r="H3546" s="190">
        <v>94000</v>
      </c>
    </row>
    <row r="3547" spans="1:8">
      <c r="A3547" s="185" t="str">
        <f t="shared" si="55"/>
        <v>A</v>
      </c>
      <c r="B3547" s="191" t="s">
        <v>124</v>
      </c>
      <c r="C3547" s="191" t="s">
        <v>97</v>
      </c>
      <c r="D3547" s="192">
        <v>314000</v>
      </c>
      <c r="E3547" s="192">
        <v>79000</v>
      </c>
      <c r="F3547" s="192">
        <v>79000</v>
      </c>
      <c r="G3547" s="192">
        <v>78000</v>
      </c>
      <c r="H3547" s="192">
        <v>78000</v>
      </c>
    </row>
    <row r="3548" spans="1:8">
      <c r="A3548" s="185" t="str">
        <f t="shared" si="55"/>
        <v>A</v>
      </c>
      <c r="B3548" s="191" t="s">
        <v>124</v>
      </c>
      <c r="C3548" s="191" t="s">
        <v>98</v>
      </c>
      <c r="D3548" s="192">
        <v>74000</v>
      </c>
      <c r="E3548" s="192">
        <v>20000</v>
      </c>
      <c r="F3548" s="192">
        <v>20000</v>
      </c>
      <c r="G3548" s="192">
        <v>18000</v>
      </c>
      <c r="H3548" s="192">
        <v>16000</v>
      </c>
    </row>
    <row r="3549" spans="1:8" ht="15.75" thickBot="1">
      <c r="A3549" s="185" t="str">
        <f t="shared" si="55"/>
        <v>A</v>
      </c>
      <c r="B3549" s="186" t="s">
        <v>1778</v>
      </c>
      <c r="C3549" s="187" t="s">
        <v>1779</v>
      </c>
      <c r="D3549" s="188">
        <v>370000</v>
      </c>
      <c r="E3549" s="188">
        <v>88000</v>
      </c>
      <c r="F3549" s="188">
        <v>91000</v>
      </c>
      <c r="G3549" s="188">
        <v>97000</v>
      </c>
      <c r="H3549" s="188">
        <v>94000</v>
      </c>
    </row>
    <row r="3550" spans="1:8" ht="15.75" thickTop="1">
      <c r="A3550" s="185" t="str">
        <f t="shared" si="55"/>
        <v>A</v>
      </c>
      <c r="B3550" s="189" t="s">
        <v>124</v>
      </c>
      <c r="C3550" s="189" t="s">
        <v>96</v>
      </c>
      <c r="D3550" s="190">
        <v>370000</v>
      </c>
      <c r="E3550" s="190">
        <v>88000</v>
      </c>
      <c r="F3550" s="190">
        <v>91000</v>
      </c>
      <c r="G3550" s="190">
        <v>97000</v>
      </c>
      <c r="H3550" s="190">
        <v>94000</v>
      </c>
    </row>
    <row r="3551" spans="1:8">
      <c r="A3551" s="185" t="str">
        <f t="shared" si="55"/>
        <v>A</v>
      </c>
      <c r="B3551" s="191" t="s">
        <v>124</v>
      </c>
      <c r="C3551" s="191" t="s">
        <v>97</v>
      </c>
      <c r="D3551" s="192">
        <v>142000</v>
      </c>
      <c r="E3551" s="192">
        <v>36000</v>
      </c>
      <c r="F3551" s="192">
        <v>36000</v>
      </c>
      <c r="G3551" s="192">
        <v>35000</v>
      </c>
      <c r="H3551" s="192">
        <v>35000</v>
      </c>
    </row>
    <row r="3552" spans="1:8">
      <c r="A3552" s="185" t="str">
        <f t="shared" si="55"/>
        <v>A</v>
      </c>
      <c r="B3552" s="191" t="s">
        <v>124</v>
      </c>
      <c r="C3552" s="191" t="s">
        <v>98</v>
      </c>
      <c r="D3552" s="192">
        <v>226000</v>
      </c>
      <c r="E3552" s="192">
        <v>50000</v>
      </c>
      <c r="F3552" s="192">
        <v>55000</v>
      </c>
      <c r="G3552" s="192">
        <v>62000</v>
      </c>
      <c r="H3552" s="192">
        <v>59000</v>
      </c>
    </row>
    <row r="3553" spans="1:8">
      <c r="A3553" s="185" t="str">
        <f t="shared" si="55"/>
        <v>A</v>
      </c>
      <c r="B3553" s="191" t="s">
        <v>124</v>
      </c>
      <c r="C3553" s="191" t="s">
        <v>101</v>
      </c>
      <c r="D3553" s="192">
        <v>1000</v>
      </c>
      <c r="E3553" s="192">
        <v>1000</v>
      </c>
      <c r="F3553" s="192">
        <v>0</v>
      </c>
      <c r="G3553" s="192">
        <v>0</v>
      </c>
      <c r="H3553" s="192">
        <v>0</v>
      </c>
    </row>
    <row r="3554" spans="1:8">
      <c r="A3554" s="185" t="str">
        <f t="shared" si="55"/>
        <v>A</v>
      </c>
      <c r="B3554" s="191" t="s">
        <v>124</v>
      </c>
      <c r="C3554" s="191" t="s">
        <v>102</v>
      </c>
      <c r="D3554" s="192">
        <v>1000</v>
      </c>
      <c r="E3554" s="192">
        <v>1000</v>
      </c>
      <c r="F3554" s="192">
        <v>0</v>
      </c>
      <c r="G3554" s="192">
        <v>0</v>
      </c>
      <c r="H3554" s="192">
        <v>0</v>
      </c>
    </row>
    <row r="3555" spans="1:8" ht="30.75" thickBot="1">
      <c r="A3555" s="185" t="str">
        <f t="shared" si="55"/>
        <v>A</v>
      </c>
      <c r="B3555" s="186" t="s">
        <v>1780</v>
      </c>
      <c r="C3555" s="187" t="s">
        <v>1781</v>
      </c>
      <c r="D3555" s="188">
        <v>26000</v>
      </c>
      <c r="E3555" s="188">
        <v>8000</v>
      </c>
      <c r="F3555" s="188">
        <v>6000</v>
      </c>
      <c r="G3555" s="188">
        <v>7000</v>
      </c>
      <c r="H3555" s="188">
        <v>5000</v>
      </c>
    </row>
    <row r="3556" spans="1:8" ht="15.75" thickTop="1">
      <c r="A3556" s="185" t="str">
        <f t="shared" si="55"/>
        <v>A</v>
      </c>
      <c r="B3556" s="189" t="s">
        <v>124</v>
      </c>
      <c r="C3556" s="189" t="s">
        <v>96</v>
      </c>
      <c r="D3556" s="190">
        <v>26000</v>
      </c>
      <c r="E3556" s="190">
        <v>8000</v>
      </c>
      <c r="F3556" s="190">
        <v>6000</v>
      </c>
      <c r="G3556" s="190">
        <v>7000</v>
      </c>
      <c r="H3556" s="190">
        <v>5000</v>
      </c>
    </row>
    <row r="3557" spans="1:8">
      <c r="A3557" s="185" t="str">
        <f t="shared" si="55"/>
        <v>A</v>
      </c>
      <c r="B3557" s="191" t="s">
        <v>124</v>
      </c>
      <c r="C3557" s="191" t="s">
        <v>97</v>
      </c>
      <c r="D3557" s="192">
        <v>18000</v>
      </c>
      <c r="E3557" s="192">
        <v>5000</v>
      </c>
      <c r="F3557" s="192">
        <v>4000</v>
      </c>
      <c r="G3557" s="192">
        <v>5000</v>
      </c>
      <c r="H3557" s="192">
        <v>4000</v>
      </c>
    </row>
    <row r="3558" spans="1:8">
      <c r="A3558" s="185" t="str">
        <f t="shared" si="55"/>
        <v>A</v>
      </c>
      <c r="B3558" s="191" t="s">
        <v>124</v>
      </c>
      <c r="C3558" s="191" t="s">
        <v>98</v>
      </c>
      <c r="D3558" s="192">
        <v>8000</v>
      </c>
      <c r="E3558" s="192">
        <v>3000</v>
      </c>
      <c r="F3558" s="192">
        <v>2000</v>
      </c>
      <c r="G3558" s="192">
        <v>2000</v>
      </c>
      <c r="H3558" s="192">
        <v>1000</v>
      </c>
    </row>
    <row r="3559" spans="1:8" ht="30.75" thickBot="1">
      <c r="A3559" s="185" t="str">
        <f t="shared" si="55"/>
        <v>A</v>
      </c>
      <c r="B3559" s="186" t="s">
        <v>1782</v>
      </c>
      <c r="C3559" s="187" t="s">
        <v>1783</v>
      </c>
      <c r="D3559" s="188">
        <v>609660</v>
      </c>
      <c r="E3559" s="188">
        <v>152000</v>
      </c>
      <c r="F3559" s="188">
        <v>177000</v>
      </c>
      <c r="G3559" s="188">
        <v>147000</v>
      </c>
      <c r="H3559" s="188">
        <v>133660</v>
      </c>
    </row>
    <row r="3560" spans="1:8" ht="15.75" thickTop="1">
      <c r="A3560" s="185" t="str">
        <f t="shared" si="55"/>
        <v>A</v>
      </c>
      <c r="B3560" s="189" t="s">
        <v>124</v>
      </c>
      <c r="C3560" s="189" t="s">
        <v>96</v>
      </c>
      <c r="D3560" s="190">
        <v>609660</v>
      </c>
      <c r="E3560" s="190">
        <v>152000</v>
      </c>
      <c r="F3560" s="190">
        <v>177000</v>
      </c>
      <c r="G3560" s="190">
        <v>147000</v>
      </c>
      <c r="H3560" s="190">
        <v>133660</v>
      </c>
    </row>
    <row r="3561" spans="1:8">
      <c r="A3561" s="185" t="str">
        <f t="shared" si="55"/>
        <v>A</v>
      </c>
      <c r="B3561" s="191" t="s">
        <v>124</v>
      </c>
      <c r="C3561" s="191" t="s">
        <v>97</v>
      </c>
      <c r="D3561" s="192">
        <v>404960</v>
      </c>
      <c r="E3561" s="192">
        <v>97000</v>
      </c>
      <c r="F3561" s="192">
        <v>112000</v>
      </c>
      <c r="G3561" s="192">
        <v>97000</v>
      </c>
      <c r="H3561" s="192">
        <v>98960</v>
      </c>
    </row>
    <row r="3562" spans="1:8">
      <c r="A3562" s="185" t="str">
        <f t="shared" si="55"/>
        <v>A</v>
      </c>
      <c r="B3562" s="191" t="s">
        <v>124</v>
      </c>
      <c r="C3562" s="191" t="s">
        <v>98</v>
      </c>
      <c r="D3562" s="192">
        <v>204700</v>
      </c>
      <c r="E3562" s="192">
        <v>55000</v>
      </c>
      <c r="F3562" s="192">
        <v>65000</v>
      </c>
      <c r="G3562" s="192">
        <v>50000</v>
      </c>
      <c r="H3562" s="192">
        <v>34700</v>
      </c>
    </row>
    <row r="3563" spans="1:8" ht="30.75" thickBot="1">
      <c r="A3563" s="185" t="str">
        <f t="shared" si="55"/>
        <v>A</v>
      </c>
      <c r="B3563" s="186" t="s">
        <v>1784</v>
      </c>
      <c r="C3563" s="187" t="s">
        <v>1785</v>
      </c>
      <c r="D3563" s="188">
        <v>1133000</v>
      </c>
      <c r="E3563" s="188">
        <v>285000</v>
      </c>
      <c r="F3563" s="188">
        <v>283000</v>
      </c>
      <c r="G3563" s="188">
        <v>283000</v>
      </c>
      <c r="H3563" s="188">
        <v>282000</v>
      </c>
    </row>
    <row r="3564" spans="1:8" ht="15.75" thickTop="1">
      <c r="A3564" s="185" t="str">
        <f t="shared" si="55"/>
        <v>A</v>
      </c>
      <c r="B3564" s="189" t="s">
        <v>124</v>
      </c>
      <c r="C3564" s="189" t="s">
        <v>96</v>
      </c>
      <c r="D3564" s="190">
        <v>1133000</v>
      </c>
      <c r="E3564" s="190">
        <v>285000</v>
      </c>
      <c r="F3564" s="190">
        <v>283000</v>
      </c>
      <c r="G3564" s="190">
        <v>283000</v>
      </c>
      <c r="H3564" s="190">
        <v>282000</v>
      </c>
    </row>
    <row r="3565" spans="1:8">
      <c r="A3565" s="185" t="str">
        <f t="shared" si="55"/>
        <v>A</v>
      </c>
      <c r="B3565" s="191" t="s">
        <v>124</v>
      </c>
      <c r="C3565" s="191" t="s">
        <v>97</v>
      </c>
      <c r="D3565" s="192">
        <v>817000</v>
      </c>
      <c r="E3565" s="192">
        <v>205000</v>
      </c>
      <c r="F3565" s="192">
        <v>204000</v>
      </c>
      <c r="G3565" s="192">
        <v>204000</v>
      </c>
      <c r="H3565" s="192">
        <v>204000</v>
      </c>
    </row>
    <row r="3566" spans="1:8">
      <c r="A3566" s="185" t="str">
        <f t="shared" si="55"/>
        <v>A</v>
      </c>
      <c r="B3566" s="191" t="s">
        <v>124</v>
      </c>
      <c r="C3566" s="191" t="s">
        <v>98</v>
      </c>
      <c r="D3566" s="192">
        <v>316000</v>
      </c>
      <c r="E3566" s="192">
        <v>80000</v>
      </c>
      <c r="F3566" s="192">
        <v>79000</v>
      </c>
      <c r="G3566" s="192">
        <v>79000</v>
      </c>
      <c r="H3566" s="192">
        <v>78000</v>
      </c>
    </row>
    <row r="3567" spans="1:8" ht="30.75" thickBot="1">
      <c r="A3567" s="185" t="str">
        <f t="shared" si="55"/>
        <v>A</v>
      </c>
      <c r="B3567" s="186" t="s">
        <v>1786</v>
      </c>
      <c r="C3567" s="187" t="s">
        <v>1787</v>
      </c>
      <c r="D3567" s="188">
        <v>303000</v>
      </c>
      <c r="E3567" s="188">
        <v>76000</v>
      </c>
      <c r="F3567" s="188">
        <v>76000</v>
      </c>
      <c r="G3567" s="188">
        <v>76000</v>
      </c>
      <c r="H3567" s="188">
        <v>75000</v>
      </c>
    </row>
    <row r="3568" spans="1:8" ht="15.75" thickTop="1">
      <c r="A3568" s="185" t="str">
        <f t="shared" si="55"/>
        <v>A</v>
      </c>
      <c r="B3568" s="189" t="s">
        <v>124</v>
      </c>
      <c r="C3568" s="189" t="s">
        <v>96</v>
      </c>
      <c r="D3568" s="190">
        <v>303000</v>
      </c>
      <c r="E3568" s="190">
        <v>76000</v>
      </c>
      <c r="F3568" s="190">
        <v>76000</v>
      </c>
      <c r="G3568" s="190">
        <v>76000</v>
      </c>
      <c r="H3568" s="190">
        <v>75000</v>
      </c>
    </row>
    <row r="3569" spans="1:8">
      <c r="A3569" s="185" t="str">
        <f t="shared" si="55"/>
        <v>A</v>
      </c>
      <c r="B3569" s="191" t="s">
        <v>124</v>
      </c>
      <c r="C3569" s="191" t="s">
        <v>97</v>
      </c>
      <c r="D3569" s="192">
        <v>264000</v>
      </c>
      <c r="E3569" s="192">
        <v>66000</v>
      </c>
      <c r="F3569" s="192">
        <v>66000</v>
      </c>
      <c r="G3569" s="192">
        <v>66000</v>
      </c>
      <c r="H3569" s="192">
        <v>66000</v>
      </c>
    </row>
    <row r="3570" spans="1:8">
      <c r="A3570" s="185" t="str">
        <f t="shared" si="55"/>
        <v>A</v>
      </c>
      <c r="B3570" s="191" t="s">
        <v>124</v>
      </c>
      <c r="C3570" s="191" t="s">
        <v>98</v>
      </c>
      <c r="D3570" s="192">
        <v>39000</v>
      </c>
      <c r="E3570" s="192">
        <v>10000</v>
      </c>
      <c r="F3570" s="192">
        <v>10000</v>
      </c>
      <c r="G3570" s="192">
        <v>10000</v>
      </c>
      <c r="H3570" s="192">
        <v>9000</v>
      </c>
    </row>
    <row r="3571" spans="1:8" ht="30.75" thickBot="1">
      <c r="A3571" s="185" t="str">
        <f t="shared" si="55"/>
        <v>A</v>
      </c>
      <c r="B3571" s="186" t="s">
        <v>1788</v>
      </c>
      <c r="C3571" s="187" t="s">
        <v>1789</v>
      </c>
      <c r="D3571" s="188">
        <v>338960</v>
      </c>
      <c r="E3571" s="188">
        <v>94000</v>
      </c>
      <c r="F3571" s="188">
        <v>85000</v>
      </c>
      <c r="G3571" s="188">
        <v>79000</v>
      </c>
      <c r="H3571" s="188">
        <v>80960</v>
      </c>
    </row>
    <row r="3572" spans="1:8" ht="15.75" thickTop="1">
      <c r="A3572" s="185" t="str">
        <f t="shared" si="55"/>
        <v>A</v>
      </c>
      <c r="B3572" s="189" t="s">
        <v>124</v>
      </c>
      <c r="C3572" s="189" t="s">
        <v>96</v>
      </c>
      <c r="D3572" s="190">
        <v>338960</v>
      </c>
      <c r="E3572" s="190">
        <v>94000</v>
      </c>
      <c r="F3572" s="190">
        <v>85000</v>
      </c>
      <c r="G3572" s="190">
        <v>79000</v>
      </c>
      <c r="H3572" s="190">
        <v>80960</v>
      </c>
    </row>
    <row r="3573" spans="1:8">
      <c r="A3573" s="185" t="str">
        <f t="shared" si="55"/>
        <v>A</v>
      </c>
      <c r="B3573" s="191" t="s">
        <v>124</v>
      </c>
      <c r="C3573" s="191" t="s">
        <v>97</v>
      </c>
      <c r="D3573" s="192">
        <v>261960</v>
      </c>
      <c r="E3573" s="192">
        <v>66000</v>
      </c>
      <c r="F3573" s="192">
        <v>65000</v>
      </c>
      <c r="G3573" s="192">
        <v>66000</v>
      </c>
      <c r="H3573" s="192">
        <v>64960</v>
      </c>
    </row>
    <row r="3574" spans="1:8">
      <c r="A3574" s="185" t="str">
        <f t="shared" si="55"/>
        <v>A</v>
      </c>
      <c r="B3574" s="191" t="s">
        <v>124</v>
      </c>
      <c r="C3574" s="191" t="s">
        <v>98</v>
      </c>
      <c r="D3574" s="192">
        <v>77000</v>
      </c>
      <c r="E3574" s="192">
        <v>28000</v>
      </c>
      <c r="F3574" s="192">
        <v>20000</v>
      </c>
      <c r="G3574" s="192">
        <v>13000</v>
      </c>
      <c r="H3574" s="192">
        <v>16000</v>
      </c>
    </row>
    <row r="3575" spans="1:8" ht="30.75" thickBot="1">
      <c r="A3575" s="185" t="str">
        <f t="shared" si="55"/>
        <v>A</v>
      </c>
      <c r="B3575" s="186" t="s">
        <v>1790</v>
      </c>
      <c r="C3575" s="187" t="s">
        <v>1791</v>
      </c>
      <c r="D3575" s="188">
        <v>1263700</v>
      </c>
      <c r="E3575" s="188">
        <v>315000</v>
      </c>
      <c r="F3575" s="188">
        <v>315000</v>
      </c>
      <c r="G3575" s="188">
        <v>315000</v>
      </c>
      <c r="H3575" s="188">
        <v>318700</v>
      </c>
    </row>
    <row r="3576" spans="1:8" ht="15.75" thickTop="1">
      <c r="A3576" s="185" t="str">
        <f t="shared" si="55"/>
        <v>A</v>
      </c>
      <c r="B3576" s="189" t="s">
        <v>124</v>
      </c>
      <c r="C3576" s="189" t="s">
        <v>96</v>
      </c>
      <c r="D3576" s="190">
        <v>1263700</v>
      </c>
      <c r="E3576" s="190">
        <v>315000</v>
      </c>
      <c r="F3576" s="190">
        <v>315000</v>
      </c>
      <c r="G3576" s="190">
        <v>315000</v>
      </c>
      <c r="H3576" s="190">
        <v>318700</v>
      </c>
    </row>
    <row r="3577" spans="1:8">
      <c r="A3577" s="185" t="str">
        <f t="shared" si="55"/>
        <v>A</v>
      </c>
      <c r="B3577" s="191" t="s">
        <v>124</v>
      </c>
      <c r="C3577" s="191" t="s">
        <v>97</v>
      </c>
      <c r="D3577" s="192">
        <v>1145700</v>
      </c>
      <c r="E3577" s="192">
        <v>286000</v>
      </c>
      <c r="F3577" s="192">
        <v>286000</v>
      </c>
      <c r="G3577" s="192">
        <v>286000</v>
      </c>
      <c r="H3577" s="192">
        <v>287700</v>
      </c>
    </row>
    <row r="3578" spans="1:8">
      <c r="A3578" s="185" t="str">
        <f t="shared" si="55"/>
        <v>A</v>
      </c>
      <c r="B3578" s="191" t="s">
        <v>124</v>
      </c>
      <c r="C3578" s="191" t="s">
        <v>98</v>
      </c>
      <c r="D3578" s="192">
        <v>118000</v>
      </c>
      <c r="E3578" s="192">
        <v>29000</v>
      </c>
      <c r="F3578" s="192">
        <v>29000</v>
      </c>
      <c r="G3578" s="192">
        <v>29000</v>
      </c>
      <c r="H3578" s="192">
        <v>31000</v>
      </c>
    </row>
    <row r="3579" spans="1:8" ht="30.75" thickBot="1">
      <c r="A3579" s="185" t="str">
        <f t="shared" si="55"/>
        <v>A</v>
      </c>
      <c r="B3579" s="186" t="s">
        <v>1792</v>
      </c>
      <c r="C3579" s="187" t="s">
        <v>1793</v>
      </c>
      <c r="D3579" s="188">
        <v>68000</v>
      </c>
      <c r="E3579" s="188">
        <v>18000</v>
      </c>
      <c r="F3579" s="188">
        <v>16000</v>
      </c>
      <c r="G3579" s="188">
        <v>18000</v>
      </c>
      <c r="H3579" s="188">
        <v>16000</v>
      </c>
    </row>
    <row r="3580" spans="1:8" ht="15.75" thickTop="1">
      <c r="A3580" s="185" t="str">
        <f t="shared" si="55"/>
        <v>A</v>
      </c>
      <c r="B3580" s="189" t="s">
        <v>124</v>
      </c>
      <c r="C3580" s="189" t="s">
        <v>96</v>
      </c>
      <c r="D3580" s="190">
        <v>68000</v>
      </c>
      <c r="E3580" s="190">
        <v>18000</v>
      </c>
      <c r="F3580" s="190">
        <v>16000</v>
      </c>
      <c r="G3580" s="190">
        <v>18000</v>
      </c>
      <c r="H3580" s="190">
        <v>16000</v>
      </c>
    </row>
    <row r="3581" spans="1:8">
      <c r="A3581" s="185" t="str">
        <f t="shared" si="55"/>
        <v>A</v>
      </c>
      <c r="B3581" s="191" t="s">
        <v>124</v>
      </c>
      <c r="C3581" s="191" t="s">
        <v>97</v>
      </c>
      <c r="D3581" s="192">
        <v>42000</v>
      </c>
      <c r="E3581" s="192">
        <v>11000</v>
      </c>
      <c r="F3581" s="192">
        <v>10000</v>
      </c>
      <c r="G3581" s="192">
        <v>11000</v>
      </c>
      <c r="H3581" s="192">
        <v>10000</v>
      </c>
    </row>
    <row r="3582" spans="1:8">
      <c r="A3582" s="185" t="str">
        <f t="shared" si="55"/>
        <v>A</v>
      </c>
      <c r="B3582" s="191" t="s">
        <v>124</v>
      </c>
      <c r="C3582" s="191" t="s">
        <v>98</v>
      </c>
      <c r="D3582" s="192">
        <v>26000</v>
      </c>
      <c r="E3582" s="192">
        <v>7000</v>
      </c>
      <c r="F3582" s="192">
        <v>6000</v>
      </c>
      <c r="G3582" s="192">
        <v>7000</v>
      </c>
      <c r="H3582" s="192">
        <v>6000</v>
      </c>
    </row>
    <row r="3583" spans="1:8" ht="30.75" thickBot="1">
      <c r="A3583" s="185" t="str">
        <f t="shared" si="55"/>
        <v>A</v>
      </c>
      <c r="B3583" s="186" t="s">
        <v>1794</v>
      </c>
      <c r="C3583" s="187" t="s">
        <v>1795</v>
      </c>
      <c r="D3583" s="188">
        <v>584800</v>
      </c>
      <c r="E3583" s="188">
        <v>186000</v>
      </c>
      <c r="F3583" s="188">
        <v>136000</v>
      </c>
      <c r="G3583" s="188">
        <v>134000</v>
      </c>
      <c r="H3583" s="188">
        <v>128800</v>
      </c>
    </row>
    <row r="3584" spans="1:8" ht="15.75" thickTop="1">
      <c r="A3584" s="185" t="str">
        <f t="shared" si="55"/>
        <v>A</v>
      </c>
      <c r="B3584" s="189" t="s">
        <v>124</v>
      </c>
      <c r="C3584" s="189" t="s">
        <v>96</v>
      </c>
      <c r="D3584" s="190">
        <v>584800</v>
      </c>
      <c r="E3584" s="190">
        <v>186000</v>
      </c>
      <c r="F3584" s="190">
        <v>136000</v>
      </c>
      <c r="G3584" s="190">
        <v>134000</v>
      </c>
      <c r="H3584" s="190">
        <v>128800</v>
      </c>
    </row>
    <row r="3585" spans="1:8">
      <c r="A3585" s="185" t="str">
        <f t="shared" si="55"/>
        <v>A</v>
      </c>
      <c r="B3585" s="191" t="s">
        <v>124</v>
      </c>
      <c r="C3585" s="191" t="s">
        <v>97</v>
      </c>
      <c r="D3585" s="192">
        <v>421800</v>
      </c>
      <c r="E3585" s="192">
        <v>106000</v>
      </c>
      <c r="F3585" s="192">
        <v>105000</v>
      </c>
      <c r="G3585" s="192">
        <v>106000</v>
      </c>
      <c r="H3585" s="192">
        <v>104800</v>
      </c>
    </row>
    <row r="3586" spans="1:8">
      <c r="A3586" s="185" t="str">
        <f t="shared" si="55"/>
        <v>A</v>
      </c>
      <c r="B3586" s="191" t="s">
        <v>124</v>
      </c>
      <c r="C3586" s="191" t="s">
        <v>98</v>
      </c>
      <c r="D3586" s="192">
        <v>163000</v>
      </c>
      <c r="E3586" s="192">
        <v>80000</v>
      </c>
      <c r="F3586" s="192">
        <v>31000</v>
      </c>
      <c r="G3586" s="192">
        <v>28000</v>
      </c>
      <c r="H3586" s="192">
        <v>24000</v>
      </c>
    </row>
    <row r="3587" spans="1:8" ht="30.75" thickBot="1">
      <c r="A3587" s="185" t="str">
        <f t="shared" si="55"/>
        <v>A</v>
      </c>
      <c r="B3587" s="186" t="s">
        <v>1796</v>
      </c>
      <c r="C3587" s="187" t="s">
        <v>1797</v>
      </c>
      <c r="D3587" s="188">
        <v>773180</v>
      </c>
      <c r="E3587" s="188">
        <v>210000</v>
      </c>
      <c r="F3587" s="188">
        <v>189000</v>
      </c>
      <c r="G3587" s="188">
        <v>170000</v>
      </c>
      <c r="H3587" s="188">
        <v>204180</v>
      </c>
    </row>
    <row r="3588" spans="1:8" ht="15.75" thickTop="1">
      <c r="A3588" s="185" t="str">
        <f t="shared" si="55"/>
        <v>A</v>
      </c>
      <c r="B3588" s="189" t="s">
        <v>124</v>
      </c>
      <c r="C3588" s="189" t="s">
        <v>96</v>
      </c>
      <c r="D3588" s="190">
        <v>773180</v>
      </c>
      <c r="E3588" s="190">
        <v>210000</v>
      </c>
      <c r="F3588" s="190">
        <v>189000</v>
      </c>
      <c r="G3588" s="190">
        <v>170000</v>
      </c>
      <c r="H3588" s="190">
        <v>204180</v>
      </c>
    </row>
    <row r="3589" spans="1:8">
      <c r="A3589" s="185" t="str">
        <f t="shared" si="55"/>
        <v>A</v>
      </c>
      <c r="B3589" s="191" t="s">
        <v>124</v>
      </c>
      <c r="C3589" s="191" t="s">
        <v>97</v>
      </c>
      <c r="D3589" s="192">
        <v>417180</v>
      </c>
      <c r="E3589" s="192">
        <v>105000</v>
      </c>
      <c r="F3589" s="192">
        <v>104000</v>
      </c>
      <c r="G3589" s="192">
        <v>104000</v>
      </c>
      <c r="H3589" s="192">
        <v>104180</v>
      </c>
    </row>
    <row r="3590" spans="1:8">
      <c r="A3590" s="185" t="str">
        <f t="shared" si="55"/>
        <v>A</v>
      </c>
      <c r="B3590" s="191" t="s">
        <v>124</v>
      </c>
      <c r="C3590" s="191" t="s">
        <v>98</v>
      </c>
      <c r="D3590" s="192">
        <v>356000</v>
      </c>
      <c r="E3590" s="192">
        <v>105000</v>
      </c>
      <c r="F3590" s="192">
        <v>85000</v>
      </c>
      <c r="G3590" s="192">
        <v>66000</v>
      </c>
      <c r="H3590" s="192">
        <v>100000</v>
      </c>
    </row>
    <row r="3591" spans="1:8" ht="30.75" thickBot="1">
      <c r="A3591" s="185" t="str">
        <f t="shared" ref="A3591:A3654" si="56">(IF(OR(D3591&lt;&gt;0,E3591&lt;&gt;0,F3591&lt;&gt;0,G3591&lt;&gt;0,H3591&lt;&gt;0),"A","B"))</f>
        <v>A</v>
      </c>
      <c r="B3591" s="186" t="s">
        <v>1798</v>
      </c>
      <c r="C3591" s="187" t="s">
        <v>1799</v>
      </c>
      <c r="D3591" s="188">
        <v>530400</v>
      </c>
      <c r="E3591" s="188">
        <v>137000</v>
      </c>
      <c r="F3591" s="188">
        <v>136000</v>
      </c>
      <c r="G3591" s="188">
        <v>134000</v>
      </c>
      <c r="H3591" s="188">
        <v>123400</v>
      </c>
    </row>
    <row r="3592" spans="1:8" ht="15.75" thickTop="1">
      <c r="A3592" s="185" t="str">
        <f t="shared" si="56"/>
        <v>A</v>
      </c>
      <c r="B3592" s="189" t="s">
        <v>124</v>
      </c>
      <c r="C3592" s="189" t="s">
        <v>96</v>
      </c>
      <c r="D3592" s="190">
        <v>530400</v>
      </c>
      <c r="E3592" s="190">
        <v>137000</v>
      </c>
      <c r="F3592" s="190">
        <v>136000</v>
      </c>
      <c r="G3592" s="190">
        <v>134000</v>
      </c>
      <c r="H3592" s="190">
        <v>123400</v>
      </c>
    </row>
    <row r="3593" spans="1:8">
      <c r="A3593" s="185" t="str">
        <f t="shared" si="56"/>
        <v>A</v>
      </c>
      <c r="B3593" s="191" t="s">
        <v>124</v>
      </c>
      <c r="C3593" s="191" t="s">
        <v>97</v>
      </c>
      <c r="D3593" s="192">
        <v>344400</v>
      </c>
      <c r="E3593" s="192">
        <v>87000</v>
      </c>
      <c r="F3593" s="192">
        <v>86000</v>
      </c>
      <c r="G3593" s="192">
        <v>86000</v>
      </c>
      <c r="H3593" s="192">
        <v>85400</v>
      </c>
    </row>
    <row r="3594" spans="1:8">
      <c r="A3594" s="185" t="str">
        <f t="shared" si="56"/>
        <v>A</v>
      </c>
      <c r="B3594" s="191" t="s">
        <v>124</v>
      </c>
      <c r="C3594" s="191" t="s">
        <v>98</v>
      </c>
      <c r="D3594" s="192">
        <v>186000</v>
      </c>
      <c r="E3594" s="192">
        <v>50000</v>
      </c>
      <c r="F3594" s="192">
        <v>50000</v>
      </c>
      <c r="G3594" s="192">
        <v>48000</v>
      </c>
      <c r="H3594" s="192">
        <v>38000</v>
      </c>
    </row>
    <row r="3595" spans="1:8" ht="30.75" thickBot="1">
      <c r="A3595" s="185" t="str">
        <f t="shared" si="56"/>
        <v>A</v>
      </c>
      <c r="B3595" s="186" t="s">
        <v>1800</v>
      </c>
      <c r="C3595" s="187" t="s">
        <v>1801</v>
      </c>
      <c r="D3595" s="188">
        <v>210280</v>
      </c>
      <c r="E3595" s="188">
        <v>54000</v>
      </c>
      <c r="F3595" s="188">
        <v>53000</v>
      </c>
      <c r="G3595" s="188">
        <v>53000</v>
      </c>
      <c r="H3595" s="188">
        <v>50280</v>
      </c>
    </row>
    <row r="3596" spans="1:8" ht="15.75" thickTop="1">
      <c r="A3596" s="185" t="str">
        <f t="shared" si="56"/>
        <v>A</v>
      </c>
      <c r="B3596" s="189" t="s">
        <v>124</v>
      </c>
      <c r="C3596" s="189" t="s">
        <v>96</v>
      </c>
      <c r="D3596" s="190">
        <v>210280</v>
      </c>
      <c r="E3596" s="190">
        <v>54000</v>
      </c>
      <c r="F3596" s="190">
        <v>53000</v>
      </c>
      <c r="G3596" s="190">
        <v>53000</v>
      </c>
      <c r="H3596" s="190">
        <v>50280</v>
      </c>
    </row>
    <row r="3597" spans="1:8">
      <c r="A3597" s="185" t="str">
        <f t="shared" si="56"/>
        <v>A</v>
      </c>
      <c r="B3597" s="191" t="s">
        <v>124</v>
      </c>
      <c r="C3597" s="191" t="s">
        <v>97</v>
      </c>
      <c r="D3597" s="192">
        <v>185280</v>
      </c>
      <c r="E3597" s="192">
        <v>47000</v>
      </c>
      <c r="F3597" s="192">
        <v>47000</v>
      </c>
      <c r="G3597" s="192">
        <v>46000</v>
      </c>
      <c r="H3597" s="192">
        <v>45280</v>
      </c>
    </row>
    <row r="3598" spans="1:8">
      <c r="A3598" s="185" t="str">
        <f t="shared" si="56"/>
        <v>A</v>
      </c>
      <c r="B3598" s="191" t="s">
        <v>124</v>
      </c>
      <c r="C3598" s="191" t="s">
        <v>98</v>
      </c>
      <c r="D3598" s="192">
        <v>25000</v>
      </c>
      <c r="E3598" s="192">
        <v>7000</v>
      </c>
      <c r="F3598" s="192">
        <v>6000</v>
      </c>
      <c r="G3598" s="192">
        <v>7000</v>
      </c>
      <c r="H3598" s="192">
        <v>5000</v>
      </c>
    </row>
    <row r="3599" spans="1:8" ht="30.75" thickBot="1">
      <c r="A3599" s="185" t="str">
        <f t="shared" si="56"/>
        <v>A</v>
      </c>
      <c r="B3599" s="186" t="s">
        <v>1802</v>
      </c>
      <c r="C3599" s="187" t="s">
        <v>1803</v>
      </c>
      <c r="D3599" s="188">
        <v>133600</v>
      </c>
      <c r="E3599" s="188">
        <v>34000</v>
      </c>
      <c r="F3599" s="188">
        <v>33000</v>
      </c>
      <c r="G3599" s="188">
        <v>33000</v>
      </c>
      <c r="H3599" s="188">
        <v>33600</v>
      </c>
    </row>
    <row r="3600" spans="1:8" ht="15.75" thickTop="1">
      <c r="A3600" s="185" t="str">
        <f t="shared" si="56"/>
        <v>A</v>
      </c>
      <c r="B3600" s="189" t="s">
        <v>124</v>
      </c>
      <c r="C3600" s="189" t="s">
        <v>96</v>
      </c>
      <c r="D3600" s="190">
        <v>133600</v>
      </c>
      <c r="E3600" s="190">
        <v>34000</v>
      </c>
      <c r="F3600" s="190">
        <v>33000</v>
      </c>
      <c r="G3600" s="190">
        <v>33000</v>
      </c>
      <c r="H3600" s="190">
        <v>33600</v>
      </c>
    </row>
    <row r="3601" spans="1:8">
      <c r="A3601" s="185" t="str">
        <f t="shared" si="56"/>
        <v>A</v>
      </c>
      <c r="B3601" s="191" t="s">
        <v>124</v>
      </c>
      <c r="C3601" s="191" t="s">
        <v>97</v>
      </c>
      <c r="D3601" s="192">
        <v>111600</v>
      </c>
      <c r="E3601" s="192">
        <v>28000</v>
      </c>
      <c r="F3601" s="192">
        <v>28000</v>
      </c>
      <c r="G3601" s="192">
        <v>28000</v>
      </c>
      <c r="H3601" s="192">
        <v>27600</v>
      </c>
    </row>
    <row r="3602" spans="1:8">
      <c r="A3602" s="185" t="str">
        <f t="shared" si="56"/>
        <v>A</v>
      </c>
      <c r="B3602" s="191" t="s">
        <v>124</v>
      </c>
      <c r="C3602" s="191" t="s">
        <v>98</v>
      </c>
      <c r="D3602" s="192">
        <v>22000</v>
      </c>
      <c r="E3602" s="192">
        <v>6000</v>
      </c>
      <c r="F3602" s="192">
        <v>5000</v>
      </c>
      <c r="G3602" s="192">
        <v>5000</v>
      </c>
      <c r="H3602" s="192">
        <v>6000</v>
      </c>
    </row>
    <row r="3603" spans="1:8" ht="30.75" thickBot="1">
      <c r="A3603" s="185" t="str">
        <f t="shared" si="56"/>
        <v>A</v>
      </c>
      <c r="B3603" s="186" t="s">
        <v>1804</v>
      </c>
      <c r="C3603" s="187" t="s">
        <v>1805</v>
      </c>
      <c r="D3603" s="188">
        <v>898000</v>
      </c>
      <c r="E3603" s="188">
        <v>241000</v>
      </c>
      <c r="F3603" s="188">
        <v>258000</v>
      </c>
      <c r="G3603" s="188">
        <v>201000</v>
      </c>
      <c r="H3603" s="188">
        <v>198000</v>
      </c>
    </row>
    <row r="3604" spans="1:8" ht="15.75" thickTop="1">
      <c r="A3604" s="185" t="str">
        <f t="shared" si="56"/>
        <v>A</v>
      </c>
      <c r="B3604" s="189" t="s">
        <v>124</v>
      </c>
      <c r="C3604" s="189" t="s">
        <v>96</v>
      </c>
      <c r="D3604" s="190">
        <v>898000</v>
      </c>
      <c r="E3604" s="190">
        <v>241000</v>
      </c>
      <c r="F3604" s="190">
        <v>258000</v>
      </c>
      <c r="G3604" s="190">
        <v>201000</v>
      </c>
      <c r="H3604" s="190">
        <v>198000</v>
      </c>
    </row>
    <row r="3605" spans="1:8">
      <c r="A3605" s="185" t="str">
        <f t="shared" si="56"/>
        <v>A</v>
      </c>
      <c r="B3605" s="191" t="s">
        <v>124</v>
      </c>
      <c r="C3605" s="191" t="s">
        <v>97</v>
      </c>
      <c r="D3605" s="192">
        <v>475000</v>
      </c>
      <c r="E3605" s="192">
        <v>119000</v>
      </c>
      <c r="F3605" s="192">
        <v>119000</v>
      </c>
      <c r="G3605" s="192">
        <v>119000</v>
      </c>
      <c r="H3605" s="192">
        <v>118000</v>
      </c>
    </row>
    <row r="3606" spans="1:8">
      <c r="A3606" s="185" t="str">
        <f t="shared" si="56"/>
        <v>A</v>
      </c>
      <c r="B3606" s="191" t="s">
        <v>124</v>
      </c>
      <c r="C3606" s="191" t="s">
        <v>98</v>
      </c>
      <c r="D3606" s="192">
        <v>423000</v>
      </c>
      <c r="E3606" s="192">
        <v>122000</v>
      </c>
      <c r="F3606" s="192">
        <v>139000</v>
      </c>
      <c r="G3606" s="192">
        <v>82000</v>
      </c>
      <c r="H3606" s="192">
        <v>80000</v>
      </c>
    </row>
    <row r="3607" spans="1:8" ht="30.75" thickBot="1">
      <c r="A3607" s="185" t="str">
        <f t="shared" si="56"/>
        <v>A</v>
      </c>
      <c r="B3607" s="186" t="s">
        <v>1806</v>
      </c>
      <c r="C3607" s="187" t="s">
        <v>1807</v>
      </c>
      <c r="D3607" s="188">
        <v>971000</v>
      </c>
      <c r="E3607" s="188">
        <v>248000</v>
      </c>
      <c r="F3607" s="188">
        <v>241000</v>
      </c>
      <c r="G3607" s="188">
        <v>241000</v>
      </c>
      <c r="H3607" s="188">
        <v>241000</v>
      </c>
    </row>
    <row r="3608" spans="1:8" ht="15.75" thickTop="1">
      <c r="A3608" s="185" t="str">
        <f t="shared" si="56"/>
        <v>A</v>
      </c>
      <c r="B3608" s="189" t="s">
        <v>124</v>
      </c>
      <c r="C3608" s="189" t="s">
        <v>96</v>
      </c>
      <c r="D3608" s="190">
        <v>966000</v>
      </c>
      <c r="E3608" s="190">
        <v>243000</v>
      </c>
      <c r="F3608" s="190">
        <v>241000</v>
      </c>
      <c r="G3608" s="190">
        <v>241000</v>
      </c>
      <c r="H3608" s="190">
        <v>241000</v>
      </c>
    </row>
    <row r="3609" spans="1:8">
      <c r="A3609" s="185" t="str">
        <f t="shared" si="56"/>
        <v>A</v>
      </c>
      <c r="B3609" s="191" t="s">
        <v>124</v>
      </c>
      <c r="C3609" s="191" t="s">
        <v>97</v>
      </c>
      <c r="D3609" s="192">
        <v>600000</v>
      </c>
      <c r="E3609" s="192">
        <v>150000</v>
      </c>
      <c r="F3609" s="192">
        <v>150000</v>
      </c>
      <c r="G3609" s="192">
        <v>150000</v>
      </c>
      <c r="H3609" s="192">
        <v>150000</v>
      </c>
    </row>
    <row r="3610" spans="1:8">
      <c r="A3610" s="185" t="str">
        <f t="shared" si="56"/>
        <v>A</v>
      </c>
      <c r="B3610" s="191" t="s">
        <v>124</v>
      </c>
      <c r="C3610" s="191" t="s">
        <v>98</v>
      </c>
      <c r="D3610" s="192">
        <v>365000</v>
      </c>
      <c r="E3610" s="192">
        <v>92000</v>
      </c>
      <c r="F3610" s="192">
        <v>91000</v>
      </c>
      <c r="G3610" s="192">
        <v>91000</v>
      </c>
      <c r="H3610" s="192">
        <v>91000</v>
      </c>
    </row>
    <row r="3611" spans="1:8">
      <c r="A3611" s="185" t="str">
        <f t="shared" si="56"/>
        <v>A</v>
      </c>
      <c r="B3611" s="191" t="s">
        <v>124</v>
      </c>
      <c r="C3611" s="191" t="s">
        <v>102</v>
      </c>
      <c r="D3611" s="192">
        <v>1000</v>
      </c>
      <c r="E3611" s="192">
        <v>1000</v>
      </c>
      <c r="F3611" s="192">
        <v>0</v>
      </c>
      <c r="G3611" s="192">
        <v>0</v>
      </c>
      <c r="H3611" s="192">
        <v>0</v>
      </c>
    </row>
    <row r="3612" spans="1:8">
      <c r="A3612" s="185" t="str">
        <f t="shared" si="56"/>
        <v>A</v>
      </c>
      <c r="B3612" s="189" t="s">
        <v>124</v>
      </c>
      <c r="C3612" s="189" t="s">
        <v>121</v>
      </c>
      <c r="D3612" s="190">
        <v>5000</v>
      </c>
      <c r="E3612" s="190">
        <v>5000</v>
      </c>
      <c r="F3612" s="190">
        <v>0</v>
      </c>
      <c r="G3612" s="190">
        <v>0</v>
      </c>
      <c r="H3612" s="190">
        <v>0</v>
      </c>
    </row>
    <row r="3613" spans="1:8" ht="15.75" thickBot="1">
      <c r="A3613" s="185" t="str">
        <f t="shared" si="56"/>
        <v>A</v>
      </c>
      <c r="B3613" s="186" t="s">
        <v>1808</v>
      </c>
      <c r="C3613" s="187" t="s">
        <v>1809</v>
      </c>
      <c r="D3613" s="188">
        <v>1710000</v>
      </c>
      <c r="E3613" s="188">
        <v>424000</v>
      </c>
      <c r="F3613" s="188">
        <v>442000</v>
      </c>
      <c r="G3613" s="188">
        <v>322000</v>
      </c>
      <c r="H3613" s="188">
        <v>522000</v>
      </c>
    </row>
    <row r="3614" spans="1:8" ht="15.75" thickTop="1">
      <c r="A3614" s="185" t="str">
        <f t="shared" si="56"/>
        <v>A</v>
      </c>
      <c r="B3614" s="189" t="s">
        <v>124</v>
      </c>
      <c r="C3614" s="189" t="s">
        <v>96</v>
      </c>
      <c r="D3614" s="190">
        <v>1705000</v>
      </c>
      <c r="E3614" s="190">
        <v>419000</v>
      </c>
      <c r="F3614" s="190">
        <v>442000</v>
      </c>
      <c r="G3614" s="190">
        <v>322000</v>
      </c>
      <c r="H3614" s="190">
        <v>522000</v>
      </c>
    </row>
    <row r="3615" spans="1:8">
      <c r="A3615" s="185" t="str">
        <f t="shared" si="56"/>
        <v>A</v>
      </c>
      <c r="B3615" s="191" t="s">
        <v>124</v>
      </c>
      <c r="C3615" s="191" t="s">
        <v>97</v>
      </c>
      <c r="D3615" s="192">
        <v>448000</v>
      </c>
      <c r="E3615" s="192">
        <v>112000</v>
      </c>
      <c r="F3615" s="192">
        <v>112000</v>
      </c>
      <c r="G3615" s="192">
        <v>112000</v>
      </c>
      <c r="H3615" s="192">
        <v>112000</v>
      </c>
    </row>
    <row r="3616" spans="1:8">
      <c r="A3616" s="185" t="str">
        <f t="shared" si="56"/>
        <v>A</v>
      </c>
      <c r="B3616" s="191" t="s">
        <v>124</v>
      </c>
      <c r="C3616" s="191" t="s">
        <v>98</v>
      </c>
      <c r="D3616" s="192">
        <v>597000</v>
      </c>
      <c r="E3616" s="192">
        <v>162000</v>
      </c>
      <c r="F3616" s="192">
        <v>175000</v>
      </c>
      <c r="G3616" s="192">
        <v>155000</v>
      </c>
      <c r="H3616" s="192">
        <v>105000</v>
      </c>
    </row>
    <row r="3617" spans="1:8">
      <c r="A3617" s="185" t="str">
        <f t="shared" si="56"/>
        <v>A</v>
      </c>
      <c r="B3617" s="191" t="s">
        <v>124</v>
      </c>
      <c r="C3617" s="191" t="s">
        <v>100</v>
      </c>
      <c r="D3617" s="192">
        <v>640000</v>
      </c>
      <c r="E3617" s="192">
        <v>140000</v>
      </c>
      <c r="F3617" s="192">
        <v>150000</v>
      </c>
      <c r="G3617" s="192">
        <v>50000</v>
      </c>
      <c r="H3617" s="192">
        <v>300000</v>
      </c>
    </row>
    <row r="3618" spans="1:8">
      <c r="A3618" s="185" t="str">
        <f t="shared" si="56"/>
        <v>A</v>
      </c>
      <c r="B3618" s="191" t="s">
        <v>124</v>
      </c>
      <c r="C3618" s="191" t="s">
        <v>102</v>
      </c>
      <c r="D3618" s="192">
        <v>20000</v>
      </c>
      <c r="E3618" s="192">
        <v>5000</v>
      </c>
      <c r="F3618" s="192">
        <v>5000</v>
      </c>
      <c r="G3618" s="192">
        <v>5000</v>
      </c>
      <c r="H3618" s="192">
        <v>5000</v>
      </c>
    </row>
    <row r="3619" spans="1:8">
      <c r="A3619" s="185" t="str">
        <f t="shared" si="56"/>
        <v>A</v>
      </c>
      <c r="B3619" s="189" t="s">
        <v>124</v>
      </c>
      <c r="C3619" s="189" t="s">
        <v>121</v>
      </c>
      <c r="D3619" s="190">
        <v>5000</v>
      </c>
      <c r="E3619" s="190">
        <v>5000</v>
      </c>
      <c r="F3619" s="190">
        <v>0</v>
      </c>
      <c r="G3619" s="190">
        <v>0</v>
      </c>
      <c r="H3619" s="190">
        <v>0</v>
      </c>
    </row>
    <row r="3620" spans="1:8" ht="45.75" thickBot="1">
      <c r="A3620" s="185" t="str">
        <f t="shared" si="56"/>
        <v>A</v>
      </c>
      <c r="B3620" s="186" t="s">
        <v>1810</v>
      </c>
      <c r="C3620" s="187" t="s">
        <v>1811</v>
      </c>
      <c r="D3620" s="188">
        <v>1252820</v>
      </c>
      <c r="E3620" s="188">
        <v>235200</v>
      </c>
      <c r="F3620" s="188">
        <v>229200</v>
      </c>
      <c r="G3620" s="188">
        <v>559200</v>
      </c>
      <c r="H3620" s="188">
        <v>229220</v>
      </c>
    </row>
    <row r="3621" spans="1:8" ht="15.75" thickTop="1">
      <c r="A3621" s="185" t="str">
        <f t="shared" si="56"/>
        <v>A</v>
      </c>
      <c r="B3621" s="189" t="s">
        <v>124</v>
      </c>
      <c r="C3621" s="189" t="s">
        <v>96</v>
      </c>
      <c r="D3621" s="190">
        <v>1252820</v>
      </c>
      <c r="E3621" s="190">
        <v>235200</v>
      </c>
      <c r="F3621" s="190">
        <v>229200</v>
      </c>
      <c r="G3621" s="190">
        <v>559200</v>
      </c>
      <c r="H3621" s="190">
        <v>229220</v>
      </c>
    </row>
    <row r="3622" spans="1:8">
      <c r="A3622" s="185" t="str">
        <f t="shared" si="56"/>
        <v>A</v>
      </c>
      <c r="B3622" s="191" t="s">
        <v>124</v>
      </c>
      <c r="C3622" s="191" t="s">
        <v>97</v>
      </c>
      <c r="D3622" s="192">
        <v>6020</v>
      </c>
      <c r="E3622" s="192">
        <v>6000</v>
      </c>
      <c r="F3622" s="192">
        <v>0</v>
      </c>
      <c r="G3622" s="192">
        <v>0</v>
      </c>
      <c r="H3622" s="192">
        <v>20</v>
      </c>
    </row>
    <row r="3623" spans="1:8">
      <c r="A3623" s="185" t="str">
        <f t="shared" si="56"/>
        <v>A</v>
      </c>
      <c r="B3623" s="191" t="s">
        <v>124</v>
      </c>
      <c r="C3623" s="191" t="s">
        <v>98</v>
      </c>
      <c r="D3623" s="192">
        <v>1246800</v>
      </c>
      <c r="E3623" s="192">
        <v>229200</v>
      </c>
      <c r="F3623" s="192">
        <v>229200</v>
      </c>
      <c r="G3623" s="192">
        <v>559200</v>
      </c>
      <c r="H3623" s="192">
        <v>229200</v>
      </c>
    </row>
    <row r="3624" spans="1:8" ht="15.75" thickBot="1">
      <c r="A3624" s="185" t="str">
        <f t="shared" si="56"/>
        <v>A</v>
      </c>
      <c r="B3624" s="186" t="s">
        <v>1812</v>
      </c>
      <c r="C3624" s="187" t="s">
        <v>1813</v>
      </c>
      <c r="D3624" s="188">
        <v>12800000</v>
      </c>
      <c r="E3624" s="188">
        <v>2575000</v>
      </c>
      <c r="F3624" s="188">
        <v>3075000</v>
      </c>
      <c r="G3624" s="188">
        <v>4575000</v>
      </c>
      <c r="H3624" s="188">
        <v>2575000</v>
      </c>
    </row>
    <row r="3625" spans="1:8" ht="15.75" thickTop="1">
      <c r="A3625" s="185" t="str">
        <f t="shared" si="56"/>
        <v>A</v>
      </c>
      <c r="B3625" s="189" t="s">
        <v>124</v>
      </c>
      <c r="C3625" s="189" t="s">
        <v>96</v>
      </c>
      <c r="D3625" s="190">
        <v>11300000</v>
      </c>
      <c r="E3625" s="190">
        <v>2575000</v>
      </c>
      <c r="F3625" s="190">
        <v>2575000</v>
      </c>
      <c r="G3625" s="190">
        <v>3575000</v>
      </c>
      <c r="H3625" s="190">
        <v>2575000</v>
      </c>
    </row>
    <row r="3626" spans="1:8">
      <c r="A3626" s="185" t="str">
        <f t="shared" si="56"/>
        <v>A</v>
      </c>
      <c r="B3626" s="191" t="s">
        <v>124</v>
      </c>
      <c r="C3626" s="191" t="s">
        <v>98</v>
      </c>
      <c r="D3626" s="192">
        <v>3842000</v>
      </c>
      <c r="E3626" s="192">
        <v>960000</v>
      </c>
      <c r="F3626" s="192">
        <v>961000</v>
      </c>
      <c r="G3626" s="192">
        <v>960000</v>
      </c>
      <c r="H3626" s="192">
        <v>961000</v>
      </c>
    </row>
    <row r="3627" spans="1:8">
      <c r="A3627" s="185" t="str">
        <f t="shared" si="56"/>
        <v>A</v>
      </c>
      <c r="B3627" s="191" t="s">
        <v>124</v>
      </c>
      <c r="C3627" s="191" t="s">
        <v>100</v>
      </c>
      <c r="D3627" s="192">
        <v>6458000</v>
      </c>
      <c r="E3627" s="192">
        <v>1365000</v>
      </c>
      <c r="F3627" s="192">
        <v>1364000</v>
      </c>
      <c r="G3627" s="192">
        <v>2365000</v>
      </c>
      <c r="H3627" s="192">
        <v>1364000</v>
      </c>
    </row>
    <row r="3628" spans="1:8">
      <c r="A3628" s="185" t="str">
        <f t="shared" si="56"/>
        <v>A</v>
      </c>
      <c r="B3628" s="191" t="s">
        <v>124</v>
      </c>
      <c r="C3628" s="191" t="s">
        <v>102</v>
      </c>
      <c r="D3628" s="192">
        <v>1000000</v>
      </c>
      <c r="E3628" s="192">
        <v>250000</v>
      </c>
      <c r="F3628" s="192">
        <v>250000</v>
      </c>
      <c r="G3628" s="192">
        <v>250000</v>
      </c>
      <c r="H3628" s="192">
        <v>250000</v>
      </c>
    </row>
    <row r="3629" spans="1:8">
      <c r="A3629" s="185" t="str">
        <f t="shared" si="56"/>
        <v>A</v>
      </c>
      <c r="B3629" s="189" t="s">
        <v>124</v>
      </c>
      <c r="C3629" s="189" t="s">
        <v>121</v>
      </c>
      <c r="D3629" s="190">
        <v>1500000</v>
      </c>
      <c r="E3629" s="190">
        <v>0</v>
      </c>
      <c r="F3629" s="190">
        <v>500000</v>
      </c>
      <c r="G3629" s="190">
        <v>1000000</v>
      </c>
      <c r="H3629" s="190">
        <v>0</v>
      </c>
    </row>
    <row r="3630" spans="1:8" ht="45.75" thickBot="1">
      <c r="A3630" s="185" t="str">
        <f t="shared" si="56"/>
        <v>A</v>
      </c>
      <c r="B3630" s="186" t="s">
        <v>1814</v>
      </c>
      <c r="C3630" s="187" t="s">
        <v>1815</v>
      </c>
      <c r="D3630" s="188">
        <v>12800000</v>
      </c>
      <c r="E3630" s="188">
        <v>2575000</v>
      </c>
      <c r="F3630" s="188">
        <v>3075000</v>
      </c>
      <c r="G3630" s="188">
        <v>4575000</v>
      </c>
      <c r="H3630" s="188">
        <v>2575000</v>
      </c>
    </row>
    <row r="3631" spans="1:8" ht="15.75" thickTop="1">
      <c r="A3631" s="185" t="str">
        <f t="shared" si="56"/>
        <v>A</v>
      </c>
      <c r="B3631" s="189" t="s">
        <v>124</v>
      </c>
      <c r="C3631" s="189" t="s">
        <v>96</v>
      </c>
      <c r="D3631" s="190">
        <v>11300000</v>
      </c>
      <c r="E3631" s="190">
        <v>2575000</v>
      </c>
      <c r="F3631" s="190">
        <v>2575000</v>
      </c>
      <c r="G3631" s="190">
        <v>3575000</v>
      </c>
      <c r="H3631" s="190">
        <v>2575000</v>
      </c>
    </row>
    <row r="3632" spans="1:8">
      <c r="A3632" s="185" t="str">
        <f t="shared" si="56"/>
        <v>A</v>
      </c>
      <c r="B3632" s="191" t="s">
        <v>124</v>
      </c>
      <c r="C3632" s="191" t="s">
        <v>98</v>
      </c>
      <c r="D3632" s="192">
        <v>3842000</v>
      </c>
      <c r="E3632" s="192">
        <v>960000</v>
      </c>
      <c r="F3632" s="192">
        <v>961000</v>
      </c>
      <c r="G3632" s="192">
        <v>960000</v>
      </c>
      <c r="H3632" s="192">
        <v>961000</v>
      </c>
    </row>
    <row r="3633" spans="1:8">
      <c r="A3633" s="185" t="str">
        <f t="shared" si="56"/>
        <v>A</v>
      </c>
      <c r="B3633" s="191" t="s">
        <v>124</v>
      </c>
      <c r="C3633" s="191" t="s">
        <v>100</v>
      </c>
      <c r="D3633" s="192">
        <v>6458000</v>
      </c>
      <c r="E3633" s="192">
        <v>1365000</v>
      </c>
      <c r="F3633" s="192">
        <v>1364000</v>
      </c>
      <c r="G3633" s="192">
        <v>2365000</v>
      </c>
      <c r="H3633" s="192">
        <v>1364000</v>
      </c>
    </row>
    <row r="3634" spans="1:8">
      <c r="A3634" s="185" t="str">
        <f t="shared" si="56"/>
        <v>A</v>
      </c>
      <c r="B3634" s="191" t="s">
        <v>124</v>
      </c>
      <c r="C3634" s="191" t="s">
        <v>102</v>
      </c>
      <c r="D3634" s="192">
        <v>1000000</v>
      </c>
      <c r="E3634" s="192">
        <v>250000</v>
      </c>
      <c r="F3634" s="192">
        <v>250000</v>
      </c>
      <c r="G3634" s="192">
        <v>250000</v>
      </c>
      <c r="H3634" s="192">
        <v>250000</v>
      </c>
    </row>
    <row r="3635" spans="1:8">
      <c r="A3635" s="185" t="str">
        <f t="shared" si="56"/>
        <v>A</v>
      </c>
      <c r="B3635" s="189" t="s">
        <v>124</v>
      </c>
      <c r="C3635" s="189" t="s">
        <v>121</v>
      </c>
      <c r="D3635" s="190">
        <v>1500000</v>
      </c>
      <c r="E3635" s="190">
        <v>0</v>
      </c>
      <c r="F3635" s="190">
        <v>500000</v>
      </c>
      <c r="G3635" s="190">
        <v>1000000</v>
      </c>
      <c r="H3635" s="190">
        <v>0</v>
      </c>
    </row>
    <row r="3636" spans="1:8" ht="45.75" thickBot="1">
      <c r="A3636" s="185" t="str">
        <f t="shared" si="56"/>
        <v>A</v>
      </c>
      <c r="B3636" s="186" t="s">
        <v>1816</v>
      </c>
      <c r="C3636" s="187" t="s">
        <v>1817</v>
      </c>
      <c r="D3636" s="188">
        <v>11800000</v>
      </c>
      <c r="E3636" s="188">
        <v>2575000</v>
      </c>
      <c r="F3636" s="188">
        <v>3075000</v>
      </c>
      <c r="G3636" s="188">
        <v>3575000</v>
      </c>
      <c r="H3636" s="188">
        <v>2575000</v>
      </c>
    </row>
    <row r="3637" spans="1:8" ht="15.75" thickTop="1">
      <c r="A3637" s="185" t="str">
        <f t="shared" si="56"/>
        <v>A</v>
      </c>
      <c r="B3637" s="189" t="s">
        <v>124</v>
      </c>
      <c r="C3637" s="189" t="s">
        <v>96</v>
      </c>
      <c r="D3637" s="190">
        <v>10300000</v>
      </c>
      <c r="E3637" s="190">
        <v>2575000</v>
      </c>
      <c r="F3637" s="190">
        <v>2575000</v>
      </c>
      <c r="G3637" s="190">
        <v>2575000</v>
      </c>
      <c r="H3637" s="190">
        <v>2575000</v>
      </c>
    </row>
    <row r="3638" spans="1:8">
      <c r="A3638" s="185" t="str">
        <f t="shared" si="56"/>
        <v>A</v>
      </c>
      <c r="B3638" s="191" t="s">
        <v>124</v>
      </c>
      <c r="C3638" s="191" t="s">
        <v>98</v>
      </c>
      <c r="D3638" s="192">
        <v>3842000</v>
      </c>
      <c r="E3638" s="192">
        <v>960000</v>
      </c>
      <c r="F3638" s="192">
        <v>961000</v>
      </c>
      <c r="G3638" s="192">
        <v>960000</v>
      </c>
      <c r="H3638" s="192">
        <v>961000</v>
      </c>
    </row>
    <row r="3639" spans="1:8">
      <c r="A3639" s="185" t="str">
        <f t="shared" si="56"/>
        <v>A</v>
      </c>
      <c r="B3639" s="191" t="s">
        <v>124</v>
      </c>
      <c r="C3639" s="191" t="s">
        <v>100</v>
      </c>
      <c r="D3639" s="192">
        <v>5458000</v>
      </c>
      <c r="E3639" s="192">
        <v>1365000</v>
      </c>
      <c r="F3639" s="192">
        <v>1364000</v>
      </c>
      <c r="G3639" s="192">
        <v>1365000</v>
      </c>
      <c r="H3639" s="192">
        <v>1364000</v>
      </c>
    </row>
    <row r="3640" spans="1:8">
      <c r="A3640" s="185" t="str">
        <f t="shared" si="56"/>
        <v>A</v>
      </c>
      <c r="B3640" s="191" t="s">
        <v>124</v>
      </c>
      <c r="C3640" s="191" t="s">
        <v>102</v>
      </c>
      <c r="D3640" s="192">
        <v>1000000</v>
      </c>
      <c r="E3640" s="192">
        <v>250000</v>
      </c>
      <c r="F3640" s="192">
        <v>250000</v>
      </c>
      <c r="G3640" s="192">
        <v>250000</v>
      </c>
      <c r="H3640" s="192">
        <v>250000</v>
      </c>
    </row>
    <row r="3641" spans="1:8">
      <c r="A3641" s="185" t="str">
        <f t="shared" si="56"/>
        <v>A</v>
      </c>
      <c r="B3641" s="189" t="s">
        <v>124</v>
      </c>
      <c r="C3641" s="189" t="s">
        <v>121</v>
      </c>
      <c r="D3641" s="190">
        <v>1500000</v>
      </c>
      <c r="E3641" s="190">
        <v>0</v>
      </c>
      <c r="F3641" s="190">
        <v>500000</v>
      </c>
      <c r="G3641" s="190">
        <v>1000000</v>
      </c>
      <c r="H3641" s="190">
        <v>0</v>
      </c>
    </row>
    <row r="3642" spans="1:8" ht="30.75" thickBot="1">
      <c r="A3642" s="185" t="str">
        <f t="shared" si="56"/>
        <v>A</v>
      </c>
      <c r="B3642" s="186" t="s">
        <v>1818</v>
      </c>
      <c r="C3642" s="187" t="s">
        <v>1819</v>
      </c>
      <c r="D3642" s="188">
        <v>1000000</v>
      </c>
      <c r="E3642" s="188">
        <v>0</v>
      </c>
      <c r="F3642" s="188">
        <v>0</v>
      </c>
      <c r="G3642" s="188">
        <v>1000000</v>
      </c>
      <c r="H3642" s="188">
        <v>0</v>
      </c>
    </row>
    <row r="3643" spans="1:8" ht="15.75" thickTop="1">
      <c r="A3643" s="185" t="str">
        <f t="shared" si="56"/>
        <v>A</v>
      </c>
      <c r="B3643" s="189" t="s">
        <v>124</v>
      </c>
      <c r="C3643" s="189" t="s">
        <v>96</v>
      </c>
      <c r="D3643" s="190">
        <v>1000000</v>
      </c>
      <c r="E3643" s="190">
        <v>0</v>
      </c>
      <c r="F3643" s="190">
        <v>0</v>
      </c>
      <c r="G3643" s="190">
        <v>1000000</v>
      </c>
      <c r="H3643" s="190">
        <v>0</v>
      </c>
    </row>
    <row r="3644" spans="1:8">
      <c r="A3644" s="185" t="str">
        <f t="shared" si="56"/>
        <v>A</v>
      </c>
      <c r="B3644" s="191" t="s">
        <v>124</v>
      </c>
      <c r="C3644" s="191" t="s">
        <v>100</v>
      </c>
      <c r="D3644" s="192">
        <v>1000000</v>
      </c>
      <c r="E3644" s="192">
        <v>0</v>
      </c>
      <c r="F3644" s="192">
        <v>0</v>
      </c>
      <c r="G3644" s="192">
        <v>1000000</v>
      </c>
      <c r="H3644" s="192">
        <v>0</v>
      </c>
    </row>
    <row r="3645" spans="1:8" ht="30.75" thickBot="1">
      <c r="A3645" s="185" t="str">
        <f t="shared" si="56"/>
        <v>A</v>
      </c>
      <c r="B3645" s="186" t="s">
        <v>1820</v>
      </c>
      <c r="C3645" s="187" t="s">
        <v>1821</v>
      </c>
      <c r="D3645" s="188">
        <v>800000</v>
      </c>
      <c r="E3645" s="188">
        <v>0</v>
      </c>
      <c r="F3645" s="188">
        <v>450000</v>
      </c>
      <c r="G3645" s="188">
        <v>250000</v>
      </c>
      <c r="H3645" s="188">
        <v>100000</v>
      </c>
    </row>
    <row r="3646" spans="1:8" ht="15.75" thickTop="1">
      <c r="A3646" s="185" t="str">
        <f t="shared" si="56"/>
        <v>A</v>
      </c>
      <c r="B3646" s="189" t="s">
        <v>124</v>
      </c>
      <c r="C3646" s="189" t="s">
        <v>96</v>
      </c>
      <c r="D3646" s="190">
        <v>800000</v>
      </c>
      <c r="E3646" s="190">
        <v>0</v>
      </c>
      <c r="F3646" s="190">
        <v>450000</v>
      </c>
      <c r="G3646" s="190">
        <v>250000</v>
      </c>
      <c r="H3646" s="190">
        <v>100000</v>
      </c>
    </row>
    <row r="3647" spans="1:8">
      <c r="A3647" s="185" t="str">
        <f t="shared" si="56"/>
        <v>A</v>
      </c>
      <c r="B3647" s="191" t="s">
        <v>124</v>
      </c>
      <c r="C3647" s="191" t="s">
        <v>15</v>
      </c>
      <c r="D3647" s="192">
        <v>800000</v>
      </c>
      <c r="E3647" s="192">
        <v>0</v>
      </c>
      <c r="F3647" s="192">
        <v>450000</v>
      </c>
      <c r="G3647" s="192">
        <v>250000</v>
      </c>
      <c r="H3647" s="192">
        <v>100000</v>
      </c>
    </row>
    <row r="3648" spans="1:8" ht="45.75" thickBot="1">
      <c r="A3648" s="185" t="str">
        <f t="shared" si="56"/>
        <v>A</v>
      </c>
      <c r="B3648" s="186" t="s">
        <v>1822</v>
      </c>
      <c r="C3648" s="187" t="s">
        <v>1823</v>
      </c>
      <c r="D3648" s="188">
        <v>800000</v>
      </c>
      <c r="E3648" s="188">
        <v>0</v>
      </c>
      <c r="F3648" s="188">
        <v>450000</v>
      </c>
      <c r="G3648" s="188">
        <v>250000</v>
      </c>
      <c r="H3648" s="188">
        <v>100000</v>
      </c>
    </row>
    <row r="3649" spans="1:8" ht="15.75" thickTop="1">
      <c r="A3649" s="185" t="str">
        <f t="shared" si="56"/>
        <v>A</v>
      </c>
      <c r="B3649" s="189" t="s">
        <v>124</v>
      </c>
      <c r="C3649" s="189" t="s">
        <v>96</v>
      </c>
      <c r="D3649" s="190">
        <v>800000</v>
      </c>
      <c r="E3649" s="190">
        <v>0</v>
      </c>
      <c r="F3649" s="190">
        <v>450000</v>
      </c>
      <c r="G3649" s="190">
        <v>250000</v>
      </c>
      <c r="H3649" s="190">
        <v>100000</v>
      </c>
    </row>
    <row r="3650" spans="1:8">
      <c r="A3650" s="185" t="str">
        <f t="shared" si="56"/>
        <v>A</v>
      </c>
      <c r="B3650" s="191" t="s">
        <v>124</v>
      </c>
      <c r="C3650" s="191" t="s">
        <v>15</v>
      </c>
      <c r="D3650" s="192">
        <v>800000</v>
      </c>
      <c r="E3650" s="192">
        <v>0</v>
      </c>
      <c r="F3650" s="192">
        <v>450000</v>
      </c>
      <c r="G3650" s="192">
        <v>250000</v>
      </c>
      <c r="H3650" s="192">
        <v>100000</v>
      </c>
    </row>
    <row r="3651" spans="1:8" ht="30.75" thickBot="1">
      <c r="A3651" s="185" t="str">
        <f t="shared" si="56"/>
        <v>A</v>
      </c>
      <c r="B3651" s="186" t="s">
        <v>1824</v>
      </c>
      <c r="C3651" s="187" t="s">
        <v>1825</v>
      </c>
      <c r="D3651" s="188">
        <v>33694000</v>
      </c>
      <c r="E3651" s="188">
        <v>5005000</v>
      </c>
      <c r="F3651" s="188">
        <v>6611000</v>
      </c>
      <c r="G3651" s="188">
        <v>10810000</v>
      </c>
      <c r="H3651" s="188">
        <v>11268000</v>
      </c>
    </row>
    <row r="3652" spans="1:8" ht="15.75" thickTop="1">
      <c r="A3652" s="185" t="str">
        <f t="shared" si="56"/>
        <v>A</v>
      </c>
      <c r="B3652" s="189" t="s">
        <v>124</v>
      </c>
      <c r="C3652" s="189" t="s">
        <v>96</v>
      </c>
      <c r="D3652" s="190">
        <v>21671000</v>
      </c>
      <c r="E3652" s="190">
        <v>4667000</v>
      </c>
      <c r="F3652" s="190">
        <v>5061000</v>
      </c>
      <c r="G3652" s="190">
        <v>6290000</v>
      </c>
      <c r="H3652" s="190">
        <v>5653000</v>
      </c>
    </row>
    <row r="3653" spans="1:8">
      <c r="A3653" s="185" t="str">
        <f t="shared" si="56"/>
        <v>A</v>
      </c>
      <c r="B3653" s="191" t="s">
        <v>124</v>
      </c>
      <c r="C3653" s="191" t="s">
        <v>97</v>
      </c>
      <c r="D3653" s="192">
        <v>11156000</v>
      </c>
      <c r="E3653" s="192">
        <v>2797000</v>
      </c>
      <c r="F3653" s="192">
        <v>2791000</v>
      </c>
      <c r="G3653" s="192">
        <v>2791000</v>
      </c>
      <c r="H3653" s="192">
        <v>2777000</v>
      </c>
    </row>
    <row r="3654" spans="1:8">
      <c r="A3654" s="185" t="str">
        <f t="shared" si="56"/>
        <v>A</v>
      </c>
      <c r="B3654" s="191" t="s">
        <v>124</v>
      </c>
      <c r="C3654" s="191" t="s">
        <v>98</v>
      </c>
      <c r="D3654" s="192">
        <v>7758000</v>
      </c>
      <c r="E3654" s="192">
        <v>1826000</v>
      </c>
      <c r="F3654" s="192">
        <v>1998000</v>
      </c>
      <c r="G3654" s="192">
        <v>2473000</v>
      </c>
      <c r="H3654" s="192">
        <v>1461000</v>
      </c>
    </row>
    <row r="3655" spans="1:8">
      <c r="A3655" s="185" t="str">
        <f t="shared" ref="A3655:A3718" si="57">(IF(OR(D3655&lt;&gt;0,E3655&lt;&gt;0,F3655&lt;&gt;0,G3655&lt;&gt;0,H3655&lt;&gt;0),"A","B"))</f>
        <v>A</v>
      </c>
      <c r="B3655" s="191" t="s">
        <v>124</v>
      </c>
      <c r="C3655" s="191" t="s">
        <v>15</v>
      </c>
      <c r="D3655" s="192">
        <v>14000</v>
      </c>
      <c r="E3655" s="192">
        <v>14000</v>
      </c>
      <c r="F3655" s="192">
        <v>0</v>
      </c>
      <c r="G3655" s="192">
        <v>0</v>
      </c>
      <c r="H3655" s="192">
        <v>0</v>
      </c>
    </row>
    <row r="3656" spans="1:8">
      <c r="A3656" s="185" t="str">
        <f t="shared" si="57"/>
        <v>A</v>
      </c>
      <c r="B3656" s="191" t="s">
        <v>124</v>
      </c>
      <c r="C3656" s="191" t="s">
        <v>101</v>
      </c>
      <c r="D3656" s="192">
        <v>12000</v>
      </c>
      <c r="E3656" s="192">
        <v>12000</v>
      </c>
      <c r="F3656" s="192">
        <v>0</v>
      </c>
      <c r="G3656" s="192">
        <v>0</v>
      </c>
      <c r="H3656" s="192">
        <v>0</v>
      </c>
    </row>
    <row r="3657" spans="1:8">
      <c r="A3657" s="185" t="str">
        <f t="shared" si="57"/>
        <v>A</v>
      </c>
      <c r="B3657" s="191" t="s">
        <v>124</v>
      </c>
      <c r="C3657" s="191" t="s">
        <v>102</v>
      </c>
      <c r="D3657" s="192">
        <v>2731000</v>
      </c>
      <c r="E3657" s="192">
        <v>18000</v>
      </c>
      <c r="F3657" s="192">
        <v>272000</v>
      </c>
      <c r="G3657" s="192">
        <v>1026000</v>
      </c>
      <c r="H3657" s="192">
        <v>1415000</v>
      </c>
    </row>
    <row r="3658" spans="1:8">
      <c r="A3658" s="185" t="str">
        <f t="shared" si="57"/>
        <v>A</v>
      </c>
      <c r="B3658" s="189" t="s">
        <v>124</v>
      </c>
      <c r="C3658" s="189" t="s">
        <v>121</v>
      </c>
      <c r="D3658" s="190">
        <v>12023000</v>
      </c>
      <c r="E3658" s="190">
        <v>338000</v>
      </c>
      <c r="F3658" s="190">
        <v>1550000</v>
      </c>
      <c r="G3658" s="190">
        <v>4520000</v>
      </c>
      <c r="H3658" s="190">
        <v>5615000</v>
      </c>
    </row>
    <row r="3659" spans="1:8" ht="15.75" thickBot="1">
      <c r="A3659" s="185" t="str">
        <f t="shared" si="57"/>
        <v>A</v>
      </c>
      <c r="B3659" s="186" t="s">
        <v>1826</v>
      </c>
      <c r="C3659" s="187" t="s">
        <v>1827</v>
      </c>
      <c r="D3659" s="188">
        <v>1300000</v>
      </c>
      <c r="E3659" s="188">
        <v>413000</v>
      </c>
      <c r="F3659" s="188">
        <v>501000</v>
      </c>
      <c r="G3659" s="188">
        <v>312000</v>
      </c>
      <c r="H3659" s="188">
        <v>74000</v>
      </c>
    </row>
    <row r="3660" spans="1:8" ht="15.75" thickTop="1">
      <c r="A3660" s="185" t="str">
        <f t="shared" si="57"/>
        <v>A</v>
      </c>
      <c r="B3660" s="189" t="s">
        <v>124</v>
      </c>
      <c r="C3660" s="189" t="s">
        <v>96</v>
      </c>
      <c r="D3660" s="190">
        <v>1300000</v>
      </c>
      <c r="E3660" s="190">
        <v>413000</v>
      </c>
      <c r="F3660" s="190">
        <v>501000</v>
      </c>
      <c r="G3660" s="190">
        <v>312000</v>
      </c>
      <c r="H3660" s="190">
        <v>74000</v>
      </c>
    </row>
    <row r="3661" spans="1:8">
      <c r="A3661" s="185" t="str">
        <f t="shared" si="57"/>
        <v>A</v>
      </c>
      <c r="B3661" s="191" t="s">
        <v>124</v>
      </c>
      <c r="C3661" s="191" t="s">
        <v>98</v>
      </c>
      <c r="D3661" s="192">
        <v>1250000</v>
      </c>
      <c r="E3661" s="192">
        <v>407000</v>
      </c>
      <c r="F3661" s="192">
        <v>485000</v>
      </c>
      <c r="G3661" s="192">
        <v>294000</v>
      </c>
      <c r="H3661" s="192">
        <v>64000</v>
      </c>
    </row>
    <row r="3662" spans="1:8">
      <c r="A3662" s="185" t="str">
        <f t="shared" si="57"/>
        <v>A</v>
      </c>
      <c r="B3662" s="191" t="s">
        <v>124</v>
      </c>
      <c r="C3662" s="191" t="s">
        <v>15</v>
      </c>
      <c r="D3662" s="192">
        <v>2000</v>
      </c>
      <c r="E3662" s="192">
        <v>2000</v>
      </c>
      <c r="F3662" s="192">
        <v>0</v>
      </c>
      <c r="G3662" s="192">
        <v>0</v>
      </c>
      <c r="H3662" s="192">
        <v>0</v>
      </c>
    </row>
    <row r="3663" spans="1:8">
      <c r="A3663" s="185" t="str">
        <f t="shared" si="57"/>
        <v>A</v>
      </c>
      <c r="B3663" s="191" t="s">
        <v>124</v>
      </c>
      <c r="C3663" s="191" t="s">
        <v>102</v>
      </c>
      <c r="D3663" s="192">
        <v>48000</v>
      </c>
      <c r="E3663" s="192">
        <v>4000</v>
      </c>
      <c r="F3663" s="192">
        <v>16000</v>
      </c>
      <c r="G3663" s="192">
        <v>18000</v>
      </c>
      <c r="H3663" s="192">
        <v>10000</v>
      </c>
    </row>
    <row r="3664" spans="1:8" ht="45.75" thickBot="1">
      <c r="A3664" s="185" t="str">
        <f t="shared" si="57"/>
        <v>A</v>
      </c>
      <c r="B3664" s="186" t="s">
        <v>1828</v>
      </c>
      <c r="C3664" s="187" t="s">
        <v>1829</v>
      </c>
      <c r="D3664" s="188">
        <v>1300000</v>
      </c>
      <c r="E3664" s="188">
        <v>413000</v>
      </c>
      <c r="F3664" s="188">
        <v>501000</v>
      </c>
      <c r="G3664" s="188">
        <v>312000</v>
      </c>
      <c r="H3664" s="188">
        <v>74000</v>
      </c>
    </row>
    <row r="3665" spans="1:8" ht="15.75" thickTop="1">
      <c r="A3665" s="185" t="str">
        <f t="shared" si="57"/>
        <v>A</v>
      </c>
      <c r="B3665" s="189" t="s">
        <v>124</v>
      </c>
      <c r="C3665" s="189" t="s">
        <v>96</v>
      </c>
      <c r="D3665" s="190">
        <v>1300000</v>
      </c>
      <c r="E3665" s="190">
        <v>413000</v>
      </c>
      <c r="F3665" s="190">
        <v>501000</v>
      </c>
      <c r="G3665" s="190">
        <v>312000</v>
      </c>
      <c r="H3665" s="190">
        <v>74000</v>
      </c>
    </row>
    <row r="3666" spans="1:8">
      <c r="A3666" s="185" t="str">
        <f t="shared" si="57"/>
        <v>A</v>
      </c>
      <c r="B3666" s="191" t="s">
        <v>124</v>
      </c>
      <c r="C3666" s="191" t="s">
        <v>98</v>
      </c>
      <c r="D3666" s="192">
        <v>1250000</v>
      </c>
      <c r="E3666" s="192">
        <v>407000</v>
      </c>
      <c r="F3666" s="192">
        <v>485000</v>
      </c>
      <c r="G3666" s="192">
        <v>294000</v>
      </c>
      <c r="H3666" s="192">
        <v>64000</v>
      </c>
    </row>
    <row r="3667" spans="1:8">
      <c r="A3667" s="185" t="str">
        <f t="shared" si="57"/>
        <v>A</v>
      </c>
      <c r="B3667" s="191" t="s">
        <v>124</v>
      </c>
      <c r="C3667" s="191" t="s">
        <v>15</v>
      </c>
      <c r="D3667" s="192">
        <v>2000</v>
      </c>
      <c r="E3667" s="192">
        <v>2000</v>
      </c>
      <c r="F3667" s="192">
        <v>0</v>
      </c>
      <c r="G3667" s="192">
        <v>0</v>
      </c>
      <c r="H3667" s="192">
        <v>0</v>
      </c>
    </row>
    <row r="3668" spans="1:8">
      <c r="A3668" s="185" t="str">
        <f t="shared" si="57"/>
        <v>A</v>
      </c>
      <c r="B3668" s="191" t="s">
        <v>124</v>
      </c>
      <c r="C3668" s="191" t="s">
        <v>102</v>
      </c>
      <c r="D3668" s="192">
        <v>48000</v>
      </c>
      <c r="E3668" s="192">
        <v>4000</v>
      </c>
      <c r="F3668" s="192">
        <v>16000</v>
      </c>
      <c r="G3668" s="192">
        <v>18000</v>
      </c>
      <c r="H3668" s="192">
        <v>10000</v>
      </c>
    </row>
    <row r="3669" spans="1:8" ht="45.75" thickBot="1">
      <c r="A3669" s="185" t="str">
        <f t="shared" si="57"/>
        <v>A</v>
      </c>
      <c r="B3669" s="186" t="s">
        <v>1830</v>
      </c>
      <c r="C3669" s="187" t="s">
        <v>1831</v>
      </c>
      <c r="D3669" s="188">
        <v>1300000</v>
      </c>
      <c r="E3669" s="188">
        <v>413000</v>
      </c>
      <c r="F3669" s="188">
        <v>501000</v>
      </c>
      <c r="G3669" s="188">
        <v>312000</v>
      </c>
      <c r="H3669" s="188">
        <v>74000</v>
      </c>
    </row>
    <row r="3670" spans="1:8" ht="15.75" thickTop="1">
      <c r="A3670" s="185" t="str">
        <f t="shared" si="57"/>
        <v>A</v>
      </c>
      <c r="B3670" s="189" t="s">
        <v>124</v>
      </c>
      <c r="C3670" s="189" t="s">
        <v>96</v>
      </c>
      <c r="D3670" s="190">
        <v>1300000</v>
      </c>
      <c r="E3670" s="190">
        <v>413000</v>
      </c>
      <c r="F3670" s="190">
        <v>501000</v>
      </c>
      <c r="G3670" s="190">
        <v>312000</v>
      </c>
      <c r="H3670" s="190">
        <v>74000</v>
      </c>
    </row>
    <row r="3671" spans="1:8">
      <c r="A3671" s="185" t="str">
        <f t="shared" si="57"/>
        <v>A</v>
      </c>
      <c r="B3671" s="191" t="s">
        <v>124</v>
      </c>
      <c r="C3671" s="191" t="s">
        <v>98</v>
      </c>
      <c r="D3671" s="192">
        <v>1250000</v>
      </c>
      <c r="E3671" s="192">
        <v>407000</v>
      </c>
      <c r="F3671" s="192">
        <v>485000</v>
      </c>
      <c r="G3671" s="192">
        <v>294000</v>
      </c>
      <c r="H3671" s="192">
        <v>64000</v>
      </c>
    </row>
    <row r="3672" spans="1:8">
      <c r="A3672" s="185" t="str">
        <f t="shared" si="57"/>
        <v>A</v>
      </c>
      <c r="B3672" s="191" t="s">
        <v>124</v>
      </c>
      <c r="C3672" s="191" t="s">
        <v>15</v>
      </c>
      <c r="D3672" s="192">
        <v>2000</v>
      </c>
      <c r="E3672" s="192">
        <v>2000</v>
      </c>
      <c r="F3672" s="192">
        <v>0</v>
      </c>
      <c r="G3672" s="192">
        <v>0</v>
      </c>
      <c r="H3672" s="192">
        <v>0</v>
      </c>
    </row>
    <row r="3673" spans="1:8">
      <c r="A3673" s="185" t="str">
        <f t="shared" si="57"/>
        <v>A</v>
      </c>
      <c r="B3673" s="191" t="s">
        <v>124</v>
      </c>
      <c r="C3673" s="191" t="s">
        <v>102</v>
      </c>
      <c r="D3673" s="192">
        <v>48000</v>
      </c>
      <c r="E3673" s="192">
        <v>4000</v>
      </c>
      <c r="F3673" s="192">
        <v>16000</v>
      </c>
      <c r="G3673" s="192">
        <v>18000</v>
      </c>
      <c r="H3673" s="192">
        <v>10000</v>
      </c>
    </row>
    <row r="3674" spans="1:8" ht="15.75" thickBot="1">
      <c r="A3674" s="185" t="str">
        <f t="shared" si="57"/>
        <v>A</v>
      </c>
      <c r="B3674" s="186" t="s">
        <v>1832</v>
      </c>
      <c r="C3674" s="187" t="s">
        <v>1833</v>
      </c>
      <c r="D3674" s="188">
        <v>10939000</v>
      </c>
      <c r="E3674" s="188">
        <v>2776000</v>
      </c>
      <c r="F3674" s="188">
        <v>2768000</v>
      </c>
      <c r="G3674" s="188">
        <v>2731000</v>
      </c>
      <c r="H3674" s="188">
        <v>2664000</v>
      </c>
    </row>
    <row r="3675" spans="1:8" ht="15.75" thickTop="1">
      <c r="A3675" s="185" t="str">
        <f t="shared" si="57"/>
        <v>A</v>
      </c>
      <c r="B3675" s="189" t="s">
        <v>124</v>
      </c>
      <c r="C3675" s="189" t="s">
        <v>96</v>
      </c>
      <c r="D3675" s="190">
        <v>10876000</v>
      </c>
      <c r="E3675" s="190">
        <v>2758000</v>
      </c>
      <c r="F3675" s="190">
        <v>2728000</v>
      </c>
      <c r="G3675" s="190">
        <v>2726000</v>
      </c>
      <c r="H3675" s="190">
        <v>2664000</v>
      </c>
    </row>
    <row r="3676" spans="1:8">
      <c r="A3676" s="185" t="str">
        <f t="shared" si="57"/>
        <v>A</v>
      </c>
      <c r="B3676" s="191" t="s">
        <v>124</v>
      </c>
      <c r="C3676" s="191" t="s">
        <v>97</v>
      </c>
      <c r="D3676" s="192">
        <v>8240000</v>
      </c>
      <c r="E3676" s="192">
        <v>2068000</v>
      </c>
      <c r="F3676" s="192">
        <v>2062000</v>
      </c>
      <c r="G3676" s="192">
        <v>2062000</v>
      </c>
      <c r="H3676" s="192">
        <v>2048000</v>
      </c>
    </row>
    <row r="3677" spans="1:8">
      <c r="A3677" s="185" t="str">
        <f t="shared" si="57"/>
        <v>A</v>
      </c>
      <c r="B3677" s="191" t="s">
        <v>124</v>
      </c>
      <c r="C3677" s="191" t="s">
        <v>98</v>
      </c>
      <c r="D3677" s="192">
        <v>2613000</v>
      </c>
      <c r="E3677" s="192">
        <v>679000</v>
      </c>
      <c r="F3677" s="192">
        <v>663000</v>
      </c>
      <c r="G3677" s="192">
        <v>659000</v>
      </c>
      <c r="H3677" s="192">
        <v>612000</v>
      </c>
    </row>
    <row r="3678" spans="1:8">
      <c r="A3678" s="185" t="str">
        <f t="shared" si="57"/>
        <v>A</v>
      </c>
      <c r="B3678" s="191" t="s">
        <v>124</v>
      </c>
      <c r="C3678" s="191" t="s">
        <v>102</v>
      </c>
      <c r="D3678" s="192">
        <v>23000</v>
      </c>
      <c r="E3678" s="192">
        <v>11000</v>
      </c>
      <c r="F3678" s="192">
        <v>3000</v>
      </c>
      <c r="G3678" s="192">
        <v>5000</v>
      </c>
      <c r="H3678" s="192">
        <v>4000</v>
      </c>
    </row>
    <row r="3679" spans="1:8">
      <c r="A3679" s="185" t="str">
        <f t="shared" si="57"/>
        <v>A</v>
      </c>
      <c r="B3679" s="189" t="s">
        <v>124</v>
      </c>
      <c r="C3679" s="189" t="s">
        <v>121</v>
      </c>
      <c r="D3679" s="190">
        <v>63000</v>
      </c>
      <c r="E3679" s="190">
        <v>18000</v>
      </c>
      <c r="F3679" s="190">
        <v>40000</v>
      </c>
      <c r="G3679" s="190">
        <v>5000</v>
      </c>
      <c r="H3679" s="190">
        <v>0</v>
      </c>
    </row>
    <row r="3680" spans="1:8" ht="15.75" thickBot="1">
      <c r="A3680" s="185" t="str">
        <f t="shared" si="57"/>
        <v>A</v>
      </c>
      <c r="B3680" s="186" t="s">
        <v>1834</v>
      </c>
      <c r="C3680" s="187" t="s">
        <v>1835</v>
      </c>
      <c r="D3680" s="188">
        <v>7243000</v>
      </c>
      <c r="E3680" s="188">
        <v>1804000</v>
      </c>
      <c r="F3680" s="188">
        <v>1844000</v>
      </c>
      <c r="G3680" s="188">
        <v>1806000</v>
      </c>
      <c r="H3680" s="188">
        <v>1789000</v>
      </c>
    </row>
    <row r="3681" spans="1:8" ht="15.75" thickTop="1">
      <c r="A3681" s="185" t="str">
        <f t="shared" si="57"/>
        <v>A</v>
      </c>
      <c r="B3681" s="189" t="s">
        <v>124</v>
      </c>
      <c r="C3681" s="189" t="s">
        <v>96</v>
      </c>
      <c r="D3681" s="190">
        <v>7203000</v>
      </c>
      <c r="E3681" s="190">
        <v>1804000</v>
      </c>
      <c r="F3681" s="190">
        <v>1804000</v>
      </c>
      <c r="G3681" s="190">
        <v>1806000</v>
      </c>
      <c r="H3681" s="190">
        <v>1789000</v>
      </c>
    </row>
    <row r="3682" spans="1:8">
      <c r="A3682" s="185" t="str">
        <f t="shared" si="57"/>
        <v>A</v>
      </c>
      <c r="B3682" s="191" t="s">
        <v>124</v>
      </c>
      <c r="C3682" s="191" t="s">
        <v>97</v>
      </c>
      <c r="D3682" s="192">
        <v>5603000</v>
      </c>
      <c r="E3682" s="192">
        <v>1401000</v>
      </c>
      <c r="F3682" s="192">
        <v>1401000</v>
      </c>
      <c r="G3682" s="192">
        <v>1401000</v>
      </c>
      <c r="H3682" s="192">
        <v>1400000</v>
      </c>
    </row>
    <row r="3683" spans="1:8">
      <c r="A3683" s="185" t="str">
        <f t="shared" si="57"/>
        <v>A</v>
      </c>
      <c r="B3683" s="191" t="s">
        <v>124</v>
      </c>
      <c r="C3683" s="191" t="s">
        <v>98</v>
      </c>
      <c r="D3683" s="192">
        <v>1585000</v>
      </c>
      <c r="E3683" s="192">
        <v>400000</v>
      </c>
      <c r="F3683" s="192">
        <v>400000</v>
      </c>
      <c r="G3683" s="192">
        <v>400000</v>
      </c>
      <c r="H3683" s="192">
        <v>385000</v>
      </c>
    </row>
    <row r="3684" spans="1:8">
      <c r="A3684" s="185" t="str">
        <f t="shared" si="57"/>
        <v>A</v>
      </c>
      <c r="B3684" s="191" t="s">
        <v>124</v>
      </c>
      <c r="C3684" s="191" t="s">
        <v>102</v>
      </c>
      <c r="D3684" s="192">
        <v>15000</v>
      </c>
      <c r="E3684" s="192">
        <v>3000</v>
      </c>
      <c r="F3684" s="192">
        <v>3000</v>
      </c>
      <c r="G3684" s="192">
        <v>5000</v>
      </c>
      <c r="H3684" s="192">
        <v>4000</v>
      </c>
    </row>
    <row r="3685" spans="1:8">
      <c r="A3685" s="185" t="str">
        <f t="shared" si="57"/>
        <v>A</v>
      </c>
      <c r="B3685" s="189" t="s">
        <v>124</v>
      </c>
      <c r="C3685" s="189" t="s">
        <v>121</v>
      </c>
      <c r="D3685" s="190">
        <v>40000</v>
      </c>
      <c r="E3685" s="190">
        <v>0</v>
      </c>
      <c r="F3685" s="190">
        <v>40000</v>
      </c>
      <c r="G3685" s="190">
        <v>0</v>
      </c>
      <c r="H3685" s="190">
        <v>0</v>
      </c>
    </row>
    <row r="3686" spans="1:8" ht="30.75" thickBot="1">
      <c r="A3686" s="185" t="str">
        <f t="shared" si="57"/>
        <v>A</v>
      </c>
      <c r="B3686" s="186" t="s">
        <v>1836</v>
      </c>
      <c r="C3686" s="187" t="s">
        <v>1837</v>
      </c>
      <c r="D3686" s="188">
        <v>640000</v>
      </c>
      <c r="E3686" s="188">
        <v>160000</v>
      </c>
      <c r="F3686" s="188">
        <v>160000</v>
      </c>
      <c r="G3686" s="188">
        <v>160000</v>
      </c>
      <c r="H3686" s="188">
        <v>160000</v>
      </c>
    </row>
    <row r="3687" spans="1:8" ht="15.75" thickTop="1">
      <c r="A3687" s="185" t="str">
        <f t="shared" si="57"/>
        <v>A</v>
      </c>
      <c r="B3687" s="189" t="s">
        <v>124</v>
      </c>
      <c r="C3687" s="189" t="s">
        <v>96</v>
      </c>
      <c r="D3687" s="190">
        <v>640000</v>
      </c>
      <c r="E3687" s="190">
        <v>160000</v>
      </c>
      <c r="F3687" s="190">
        <v>160000</v>
      </c>
      <c r="G3687" s="190">
        <v>160000</v>
      </c>
      <c r="H3687" s="190">
        <v>160000</v>
      </c>
    </row>
    <row r="3688" spans="1:8">
      <c r="A3688" s="185" t="str">
        <f t="shared" si="57"/>
        <v>A</v>
      </c>
      <c r="B3688" s="191" t="s">
        <v>124</v>
      </c>
      <c r="C3688" s="191" t="s">
        <v>97</v>
      </c>
      <c r="D3688" s="192">
        <v>504000</v>
      </c>
      <c r="E3688" s="192">
        <v>126000</v>
      </c>
      <c r="F3688" s="192">
        <v>126000</v>
      </c>
      <c r="G3688" s="192">
        <v>126000</v>
      </c>
      <c r="H3688" s="192">
        <v>126000</v>
      </c>
    </row>
    <row r="3689" spans="1:8">
      <c r="A3689" s="185" t="str">
        <f t="shared" si="57"/>
        <v>A</v>
      </c>
      <c r="B3689" s="191" t="s">
        <v>124</v>
      </c>
      <c r="C3689" s="191" t="s">
        <v>98</v>
      </c>
      <c r="D3689" s="192">
        <v>136000</v>
      </c>
      <c r="E3689" s="192">
        <v>34000</v>
      </c>
      <c r="F3689" s="192">
        <v>34000</v>
      </c>
      <c r="G3689" s="192">
        <v>34000</v>
      </c>
      <c r="H3689" s="192">
        <v>34000</v>
      </c>
    </row>
    <row r="3690" spans="1:8" ht="30.75" thickBot="1">
      <c r="A3690" s="185" t="str">
        <f t="shared" si="57"/>
        <v>A</v>
      </c>
      <c r="B3690" s="186" t="s">
        <v>1838</v>
      </c>
      <c r="C3690" s="187" t="s">
        <v>1839</v>
      </c>
      <c r="D3690" s="188">
        <v>305000</v>
      </c>
      <c r="E3690" s="188">
        <v>90000</v>
      </c>
      <c r="F3690" s="188">
        <v>71000</v>
      </c>
      <c r="G3690" s="188">
        <v>76000</v>
      </c>
      <c r="H3690" s="188">
        <v>68000</v>
      </c>
    </row>
    <row r="3691" spans="1:8" ht="15.75" thickTop="1">
      <c r="A3691" s="185" t="str">
        <f t="shared" si="57"/>
        <v>A</v>
      </c>
      <c r="B3691" s="189" t="s">
        <v>124</v>
      </c>
      <c r="C3691" s="189" t="s">
        <v>96</v>
      </c>
      <c r="D3691" s="190">
        <v>300000</v>
      </c>
      <c r="E3691" s="190">
        <v>90000</v>
      </c>
      <c r="F3691" s="190">
        <v>71000</v>
      </c>
      <c r="G3691" s="190">
        <v>71000</v>
      </c>
      <c r="H3691" s="190">
        <v>68000</v>
      </c>
    </row>
    <row r="3692" spans="1:8">
      <c r="A3692" s="185" t="str">
        <f t="shared" si="57"/>
        <v>A</v>
      </c>
      <c r="B3692" s="191" t="s">
        <v>124</v>
      </c>
      <c r="C3692" s="191" t="s">
        <v>97</v>
      </c>
      <c r="D3692" s="192">
        <v>245000</v>
      </c>
      <c r="E3692" s="192">
        <v>62000</v>
      </c>
      <c r="F3692" s="192">
        <v>62000</v>
      </c>
      <c r="G3692" s="192">
        <v>62000</v>
      </c>
      <c r="H3692" s="192">
        <v>59000</v>
      </c>
    </row>
    <row r="3693" spans="1:8">
      <c r="A3693" s="185" t="str">
        <f t="shared" si="57"/>
        <v>A</v>
      </c>
      <c r="B3693" s="191" t="s">
        <v>124</v>
      </c>
      <c r="C3693" s="191" t="s">
        <v>98</v>
      </c>
      <c r="D3693" s="192">
        <v>51000</v>
      </c>
      <c r="E3693" s="192">
        <v>24000</v>
      </c>
      <c r="F3693" s="192">
        <v>9000</v>
      </c>
      <c r="G3693" s="192">
        <v>9000</v>
      </c>
      <c r="H3693" s="192">
        <v>9000</v>
      </c>
    </row>
    <row r="3694" spans="1:8">
      <c r="A3694" s="185" t="str">
        <f t="shared" si="57"/>
        <v>A</v>
      </c>
      <c r="B3694" s="191" t="s">
        <v>124</v>
      </c>
      <c r="C3694" s="191" t="s">
        <v>102</v>
      </c>
      <c r="D3694" s="192">
        <v>4000</v>
      </c>
      <c r="E3694" s="192">
        <v>4000</v>
      </c>
      <c r="F3694" s="192">
        <v>0</v>
      </c>
      <c r="G3694" s="192">
        <v>0</v>
      </c>
      <c r="H3694" s="192">
        <v>0</v>
      </c>
    </row>
    <row r="3695" spans="1:8">
      <c r="A3695" s="185" t="str">
        <f t="shared" si="57"/>
        <v>A</v>
      </c>
      <c r="B3695" s="189" t="s">
        <v>124</v>
      </c>
      <c r="C3695" s="189" t="s">
        <v>121</v>
      </c>
      <c r="D3695" s="190">
        <v>5000</v>
      </c>
      <c r="E3695" s="190">
        <v>0</v>
      </c>
      <c r="F3695" s="190">
        <v>0</v>
      </c>
      <c r="G3695" s="190">
        <v>5000</v>
      </c>
      <c r="H3695" s="190">
        <v>0</v>
      </c>
    </row>
    <row r="3696" spans="1:8" ht="45.75" thickBot="1">
      <c r="A3696" s="185" t="str">
        <f t="shared" si="57"/>
        <v>A</v>
      </c>
      <c r="B3696" s="186" t="s">
        <v>1840</v>
      </c>
      <c r="C3696" s="187" t="s">
        <v>1841</v>
      </c>
      <c r="D3696" s="188">
        <v>430000</v>
      </c>
      <c r="E3696" s="188">
        <v>119000</v>
      </c>
      <c r="F3696" s="188">
        <v>104000</v>
      </c>
      <c r="G3696" s="188">
        <v>103000</v>
      </c>
      <c r="H3696" s="188">
        <v>104000</v>
      </c>
    </row>
    <row r="3697" spans="1:8" ht="15.75" thickTop="1">
      <c r="A3697" s="185" t="str">
        <f t="shared" si="57"/>
        <v>A</v>
      </c>
      <c r="B3697" s="189" t="s">
        <v>124</v>
      </c>
      <c r="C3697" s="189" t="s">
        <v>96</v>
      </c>
      <c r="D3697" s="190">
        <v>416000</v>
      </c>
      <c r="E3697" s="190">
        <v>105000</v>
      </c>
      <c r="F3697" s="190">
        <v>104000</v>
      </c>
      <c r="G3697" s="190">
        <v>103000</v>
      </c>
      <c r="H3697" s="190">
        <v>104000</v>
      </c>
    </row>
    <row r="3698" spans="1:8">
      <c r="A3698" s="185" t="str">
        <f t="shared" si="57"/>
        <v>A</v>
      </c>
      <c r="B3698" s="191" t="s">
        <v>124</v>
      </c>
      <c r="C3698" s="191" t="s">
        <v>97</v>
      </c>
      <c r="D3698" s="192">
        <v>334000</v>
      </c>
      <c r="E3698" s="192">
        <v>84000</v>
      </c>
      <c r="F3698" s="192">
        <v>84000</v>
      </c>
      <c r="G3698" s="192">
        <v>83000</v>
      </c>
      <c r="H3698" s="192">
        <v>83000</v>
      </c>
    </row>
    <row r="3699" spans="1:8">
      <c r="A3699" s="185" t="str">
        <f t="shared" si="57"/>
        <v>A</v>
      </c>
      <c r="B3699" s="191" t="s">
        <v>124</v>
      </c>
      <c r="C3699" s="191" t="s">
        <v>98</v>
      </c>
      <c r="D3699" s="192">
        <v>81000</v>
      </c>
      <c r="E3699" s="192">
        <v>20000</v>
      </c>
      <c r="F3699" s="192">
        <v>20000</v>
      </c>
      <c r="G3699" s="192">
        <v>20000</v>
      </c>
      <c r="H3699" s="192">
        <v>21000</v>
      </c>
    </row>
    <row r="3700" spans="1:8">
      <c r="A3700" s="185" t="str">
        <f t="shared" si="57"/>
        <v>A</v>
      </c>
      <c r="B3700" s="191" t="s">
        <v>124</v>
      </c>
      <c r="C3700" s="191" t="s">
        <v>102</v>
      </c>
      <c r="D3700" s="192">
        <v>1000</v>
      </c>
      <c r="E3700" s="192">
        <v>1000</v>
      </c>
      <c r="F3700" s="192">
        <v>0</v>
      </c>
      <c r="G3700" s="192">
        <v>0</v>
      </c>
      <c r="H3700" s="192">
        <v>0</v>
      </c>
    </row>
    <row r="3701" spans="1:8">
      <c r="A3701" s="185" t="str">
        <f t="shared" si="57"/>
        <v>A</v>
      </c>
      <c r="B3701" s="189" t="s">
        <v>124</v>
      </c>
      <c r="C3701" s="189" t="s">
        <v>121</v>
      </c>
      <c r="D3701" s="190">
        <v>14000</v>
      </c>
      <c r="E3701" s="190">
        <v>14000</v>
      </c>
      <c r="F3701" s="190">
        <v>0</v>
      </c>
      <c r="G3701" s="190">
        <v>0</v>
      </c>
      <c r="H3701" s="190">
        <v>0</v>
      </c>
    </row>
    <row r="3702" spans="1:8" ht="30.75" thickBot="1">
      <c r="A3702" s="185" t="str">
        <f t="shared" si="57"/>
        <v>A</v>
      </c>
      <c r="B3702" s="186" t="s">
        <v>1842</v>
      </c>
      <c r="C3702" s="187" t="s">
        <v>1843</v>
      </c>
      <c r="D3702" s="188">
        <v>317000</v>
      </c>
      <c r="E3702" s="188">
        <v>82000</v>
      </c>
      <c r="F3702" s="188">
        <v>82000</v>
      </c>
      <c r="G3702" s="188">
        <v>82000</v>
      </c>
      <c r="H3702" s="188">
        <v>71000</v>
      </c>
    </row>
    <row r="3703" spans="1:8" ht="15.75" thickTop="1">
      <c r="A3703" s="185" t="str">
        <f t="shared" si="57"/>
        <v>A</v>
      </c>
      <c r="B3703" s="189" t="s">
        <v>124</v>
      </c>
      <c r="C3703" s="189" t="s">
        <v>96</v>
      </c>
      <c r="D3703" s="190">
        <v>317000</v>
      </c>
      <c r="E3703" s="190">
        <v>82000</v>
      </c>
      <c r="F3703" s="190">
        <v>82000</v>
      </c>
      <c r="G3703" s="190">
        <v>82000</v>
      </c>
      <c r="H3703" s="190">
        <v>71000</v>
      </c>
    </row>
    <row r="3704" spans="1:8">
      <c r="A3704" s="185" t="str">
        <f t="shared" si="57"/>
        <v>A</v>
      </c>
      <c r="B3704" s="191" t="s">
        <v>124</v>
      </c>
      <c r="C3704" s="191" t="s">
        <v>97</v>
      </c>
      <c r="D3704" s="192">
        <v>286000</v>
      </c>
      <c r="E3704" s="192">
        <v>72000</v>
      </c>
      <c r="F3704" s="192">
        <v>72000</v>
      </c>
      <c r="G3704" s="192">
        <v>72000</v>
      </c>
      <c r="H3704" s="192">
        <v>70000</v>
      </c>
    </row>
    <row r="3705" spans="1:8">
      <c r="A3705" s="185" t="str">
        <f t="shared" si="57"/>
        <v>A</v>
      </c>
      <c r="B3705" s="191" t="s">
        <v>124</v>
      </c>
      <c r="C3705" s="191" t="s">
        <v>98</v>
      </c>
      <c r="D3705" s="192">
        <v>31000</v>
      </c>
      <c r="E3705" s="192">
        <v>10000</v>
      </c>
      <c r="F3705" s="192">
        <v>10000</v>
      </c>
      <c r="G3705" s="192">
        <v>10000</v>
      </c>
      <c r="H3705" s="192">
        <v>1000</v>
      </c>
    </row>
    <row r="3706" spans="1:8" ht="15.75" thickBot="1">
      <c r="A3706" s="185" t="str">
        <f t="shared" si="57"/>
        <v>A</v>
      </c>
      <c r="B3706" s="186" t="s">
        <v>1844</v>
      </c>
      <c r="C3706" s="187" t="s">
        <v>1845</v>
      </c>
      <c r="D3706" s="188">
        <v>107000</v>
      </c>
      <c r="E3706" s="188">
        <v>29000</v>
      </c>
      <c r="F3706" s="188">
        <v>26000</v>
      </c>
      <c r="G3706" s="188">
        <v>26000</v>
      </c>
      <c r="H3706" s="188">
        <v>26000</v>
      </c>
    </row>
    <row r="3707" spans="1:8" ht="15.75" thickTop="1">
      <c r="A3707" s="185" t="str">
        <f t="shared" si="57"/>
        <v>A</v>
      </c>
      <c r="B3707" s="189" t="s">
        <v>124</v>
      </c>
      <c r="C3707" s="189" t="s">
        <v>96</v>
      </c>
      <c r="D3707" s="190">
        <v>107000</v>
      </c>
      <c r="E3707" s="190">
        <v>29000</v>
      </c>
      <c r="F3707" s="190">
        <v>26000</v>
      </c>
      <c r="G3707" s="190">
        <v>26000</v>
      </c>
      <c r="H3707" s="190">
        <v>26000</v>
      </c>
    </row>
    <row r="3708" spans="1:8">
      <c r="A3708" s="185" t="str">
        <f t="shared" si="57"/>
        <v>A</v>
      </c>
      <c r="B3708" s="191" t="s">
        <v>124</v>
      </c>
      <c r="C3708" s="191" t="s">
        <v>97</v>
      </c>
      <c r="D3708" s="192">
        <v>77000</v>
      </c>
      <c r="E3708" s="192">
        <v>20000</v>
      </c>
      <c r="F3708" s="192">
        <v>19000</v>
      </c>
      <c r="G3708" s="192">
        <v>19000</v>
      </c>
      <c r="H3708" s="192">
        <v>19000</v>
      </c>
    </row>
    <row r="3709" spans="1:8">
      <c r="A3709" s="185" t="str">
        <f t="shared" si="57"/>
        <v>A</v>
      </c>
      <c r="B3709" s="191" t="s">
        <v>124</v>
      </c>
      <c r="C3709" s="191" t="s">
        <v>98</v>
      </c>
      <c r="D3709" s="192">
        <v>29000</v>
      </c>
      <c r="E3709" s="192">
        <v>8000</v>
      </c>
      <c r="F3709" s="192">
        <v>7000</v>
      </c>
      <c r="G3709" s="192">
        <v>7000</v>
      </c>
      <c r="H3709" s="192">
        <v>7000</v>
      </c>
    </row>
    <row r="3710" spans="1:8">
      <c r="A3710" s="185" t="str">
        <f t="shared" si="57"/>
        <v>A</v>
      </c>
      <c r="B3710" s="191" t="s">
        <v>124</v>
      </c>
      <c r="C3710" s="191" t="s">
        <v>102</v>
      </c>
      <c r="D3710" s="192">
        <v>1000</v>
      </c>
      <c r="E3710" s="192">
        <v>1000</v>
      </c>
      <c r="F3710" s="192">
        <v>0</v>
      </c>
      <c r="G3710" s="192">
        <v>0</v>
      </c>
      <c r="H3710" s="192">
        <v>0</v>
      </c>
    </row>
    <row r="3711" spans="1:8" ht="30.75" thickBot="1">
      <c r="A3711" s="185" t="str">
        <f t="shared" si="57"/>
        <v>A</v>
      </c>
      <c r="B3711" s="186" t="s">
        <v>1846</v>
      </c>
      <c r="C3711" s="187" t="s">
        <v>1847</v>
      </c>
      <c r="D3711" s="188">
        <v>414000</v>
      </c>
      <c r="E3711" s="188">
        <v>106000</v>
      </c>
      <c r="F3711" s="188">
        <v>104000</v>
      </c>
      <c r="G3711" s="188">
        <v>103000</v>
      </c>
      <c r="H3711" s="188">
        <v>101000</v>
      </c>
    </row>
    <row r="3712" spans="1:8" ht="15.75" thickTop="1">
      <c r="A3712" s="185" t="str">
        <f t="shared" si="57"/>
        <v>A</v>
      </c>
      <c r="B3712" s="189" t="s">
        <v>124</v>
      </c>
      <c r="C3712" s="189" t="s">
        <v>96</v>
      </c>
      <c r="D3712" s="190">
        <v>414000</v>
      </c>
      <c r="E3712" s="190">
        <v>106000</v>
      </c>
      <c r="F3712" s="190">
        <v>104000</v>
      </c>
      <c r="G3712" s="190">
        <v>103000</v>
      </c>
      <c r="H3712" s="190">
        <v>101000</v>
      </c>
    </row>
    <row r="3713" spans="1:8">
      <c r="A3713" s="185" t="str">
        <f t="shared" si="57"/>
        <v>A</v>
      </c>
      <c r="B3713" s="191" t="s">
        <v>124</v>
      </c>
      <c r="C3713" s="191" t="s">
        <v>97</v>
      </c>
      <c r="D3713" s="192">
        <v>323000</v>
      </c>
      <c r="E3713" s="192">
        <v>81000</v>
      </c>
      <c r="F3713" s="192">
        <v>81000</v>
      </c>
      <c r="G3713" s="192">
        <v>81000</v>
      </c>
      <c r="H3713" s="192">
        <v>80000</v>
      </c>
    </row>
    <row r="3714" spans="1:8">
      <c r="A3714" s="185" t="str">
        <f t="shared" si="57"/>
        <v>A</v>
      </c>
      <c r="B3714" s="191" t="s">
        <v>124</v>
      </c>
      <c r="C3714" s="191" t="s">
        <v>98</v>
      </c>
      <c r="D3714" s="192">
        <v>91000</v>
      </c>
      <c r="E3714" s="192">
        <v>25000</v>
      </c>
      <c r="F3714" s="192">
        <v>23000</v>
      </c>
      <c r="G3714" s="192">
        <v>22000</v>
      </c>
      <c r="H3714" s="192">
        <v>21000</v>
      </c>
    </row>
    <row r="3715" spans="1:8" ht="15.75" thickBot="1">
      <c r="A3715" s="185" t="str">
        <f t="shared" si="57"/>
        <v>A</v>
      </c>
      <c r="B3715" s="186" t="s">
        <v>1848</v>
      </c>
      <c r="C3715" s="187" t="s">
        <v>1849</v>
      </c>
      <c r="D3715" s="188">
        <v>480000</v>
      </c>
      <c r="E3715" s="188">
        <v>121000</v>
      </c>
      <c r="F3715" s="188">
        <v>119000</v>
      </c>
      <c r="G3715" s="188">
        <v>119000</v>
      </c>
      <c r="H3715" s="188">
        <v>121000</v>
      </c>
    </row>
    <row r="3716" spans="1:8" ht="15.75" thickTop="1">
      <c r="A3716" s="185" t="str">
        <f t="shared" si="57"/>
        <v>A</v>
      </c>
      <c r="B3716" s="189" t="s">
        <v>124</v>
      </c>
      <c r="C3716" s="189" t="s">
        <v>96</v>
      </c>
      <c r="D3716" s="190">
        <v>480000</v>
      </c>
      <c r="E3716" s="190">
        <v>121000</v>
      </c>
      <c r="F3716" s="190">
        <v>119000</v>
      </c>
      <c r="G3716" s="190">
        <v>119000</v>
      </c>
      <c r="H3716" s="190">
        <v>121000</v>
      </c>
    </row>
    <row r="3717" spans="1:8">
      <c r="A3717" s="185" t="str">
        <f t="shared" si="57"/>
        <v>A</v>
      </c>
      <c r="B3717" s="191" t="s">
        <v>124</v>
      </c>
      <c r="C3717" s="191" t="s">
        <v>97</v>
      </c>
      <c r="D3717" s="192">
        <v>245000</v>
      </c>
      <c r="E3717" s="192">
        <v>62000</v>
      </c>
      <c r="F3717" s="192">
        <v>61000</v>
      </c>
      <c r="G3717" s="192">
        <v>61000</v>
      </c>
      <c r="H3717" s="192">
        <v>61000</v>
      </c>
    </row>
    <row r="3718" spans="1:8">
      <c r="A3718" s="185" t="str">
        <f t="shared" si="57"/>
        <v>A</v>
      </c>
      <c r="B3718" s="191" t="s">
        <v>124</v>
      </c>
      <c r="C3718" s="191" t="s">
        <v>98</v>
      </c>
      <c r="D3718" s="192">
        <v>235000</v>
      </c>
      <c r="E3718" s="192">
        <v>59000</v>
      </c>
      <c r="F3718" s="192">
        <v>58000</v>
      </c>
      <c r="G3718" s="192">
        <v>58000</v>
      </c>
      <c r="H3718" s="192">
        <v>60000</v>
      </c>
    </row>
    <row r="3719" spans="1:8" ht="15.75" thickBot="1">
      <c r="A3719" s="185" t="str">
        <f t="shared" ref="A3719:A3782" si="58">(IF(OR(D3719&lt;&gt;0,E3719&lt;&gt;0,F3719&lt;&gt;0,G3719&lt;&gt;0,H3719&lt;&gt;0),"A","B"))</f>
        <v>A</v>
      </c>
      <c r="B3719" s="186" t="s">
        <v>1850</v>
      </c>
      <c r="C3719" s="187" t="s">
        <v>1851</v>
      </c>
      <c r="D3719" s="188">
        <v>55000</v>
      </c>
      <c r="E3719" s="188">
        <v>14000</v>
      </c>
      <c r="F3719" s="188">
        <v>15000</v>
      </c>
      <c r="G3719" s="188">
        <v>14000</v>
      </c>
      <c r="H3719" s="188">
        <v>12000</v>
      </c>
    </row>
    <row r="3720" spans="1:8" ht="15.75" thickTop="1">
      <c r="A3720" s="185" t="str">
        <f t="shared" si="58"/>
        <v>A</v>
      </c>
      <c r="B3720" s="189" t="s">
        <v>124</v>
      </c>
      <c r="C3720" s="189" t="s">
        <v>96</v>
      </c>
      <c r="D3720" s="190">
        <v>55000</v>
      </c>
      <c r="E3720" s="190">
        <v>14000</v>
      </c>
      <c r="F3720" s="190">
        <v>15000</v>
      </c>
      <c r="G3720" s="190">
        <v>14000</v>
      </c>
      <c r="H3720" s="190">
        <v>12000</v>
      </c>
    </row>
    <row r="3721" spans="1:8">
      <c r="A3721" s="185" t="str">
        <f t="shared" si="58"/>
        <v>A</v>
      </c>
      <c r="B3721" s="191" t="s">
        <v>124</v>
      </c>
      <c r="C3721" s="191" t="s">
        <v>97</v>
      </c>
      <c r="D3721" s="192">
        <v>43000</v>
      </c>
      <c r="E3721" s="192">
        <v>11000</v>
      </c>
      <c r="F3721" s="192">
        <v>11000</v>
      </c>
      <c r="G3721" s="192">
        <v>11000</v>
      </c>
      <c r="H3721" s="192">
        <v>10000</v>
      </c>
    </row>
    <row r="3722" spans="1:8">
      <c r="A3722" s="185" t="str">
        <f t="shared" si="58"/>
        <v>A</v>
      </c>
      <c r="B3722" s="191" t="s">
        <v>124</v>
      </c>
      <c r="C3722" s="191" t="s">
        <v>98</v>
      </c>
      <c r="D3722" s="192">
        <v>12000</v>
      </c>
      <c r="E3722" s="192">
        <v>3000</v>
      </c>
      <c r="F3722" s="192">
        <v>4000</v>
      </c>
      <c r="G3722" s="192">
        <v>3000</v>
      </c>
      <c r="H3722" s="192">
        <v>2000</v>
      </c>
    </row>
    <row r="3723" spans="1:8" ht="15.75" thickBot="1">
      <c r="A3723" s="185" t="str">
        <f t="shared" si="58"/>
        <v>A</v>
      </c>
      <c r="B3723" s="186" t="s">
        <v>1852</v>
      </c>
      <c r="C3723" s="187" t="s">
        <v>1853</v>
      </c>
      <c r="D3723" s="188">
        <v>115000</v>
      </c>
      <c r="E3723" s="188">
        <v>33000</v>
      </c>
      <c r="F3723" s="188">
        <v>33000</v>
      </c>
      <c r="G3723" s="188">
        <v>31000</v>
      </c>
      <c r="H3723" s="188">
        <v>18000</v>
      </c>
    </row>
    <row r="3724" spans="1:8" ht="15.75" thickTop="1">
      <c r="A3724" s="185" t="str">
        <f t="shared" si="58"/>
        <v>A</v>
      </c>
      <c r="B3724" s="189" t="s">
        <v>124</v>
      </c>
      <c r="C3724" s="189" t="s">
        <v>96</v>
      </c>
      <c r="D3724" s="190">
        <v>114000</v>
      </c>
      <c r="E3724" s="190">
        <v>32000</v>
      </c>
      <c r="F3724" s="190">
        <v>33000</v>
      </c>
      <c r="G3724" s="190">
        <v>31000</v>
      </c>
      <c r="H3724" s="190">
        <v>18000</v>
      </c>
    </row>
    <row r="3725" spans="1:8">
      <c r="A3725" s="185" t="str">
        <f t="shared" si="58"/>
        <v>A</v>
      </c>
      <c r="B3725" s="191" t="s">
        <v>124</v>
      </c>
      <c r="C3725" s="191" t="s">
        <v>97</v>
      </c>
      <c r="D3725" s="192">
        <v>51000</v>
      </c>
      <c r="E3725" s="192">
        <v>13000</v>
      </c>
      <c r="F3725" s="192">
        <v>13000</v>
      </c>
      <c r="G3725" s="192">
        <v>13000</v>
      </c>
      <c r="H3725" s="192">
        <v>12000</v>
      </c>
    </row>
    <row r="3726" spans="1:8">
      <c r="A3726" s="185" t="str">
        <f t="shared" si="58"/>
        <v>A</v>
      </c>
      <c r="B3726" s="191" t="s">
        <v>124</v>
      </c>
      <c r="C3726" s="191" t="s">
        <v>98</v>
      </c>
      <c r="D3726" s="192">
        <v>62000</v>
      </c>
      <c r="E3726" s="192">
        <v>18000</v>
      </c>
      <c r="F3726" s="192">
        <v>20000</v>
      </c>
      <c r="G3726" s="192">
        <v>18000</v>
      </c>
      <c r="H3726" s="192">
        <v>6000</v>
      </c>
    </row>
    <row r="3727" spans="1:8">
      <c r="A3727" s="185" t="str">
        <f t="shared" si="58"/>
        <v>A</v>
      </c>
      <c r="B3727" s="191" t="s">
        <v>124</v>
      </c>
      <c r="C3727" s="191" t="s">
        <v>102</v>
      </c>
      <c r="D3727" s="192">
        <v>1000</v>
      </c>
      <c r="E3727" s="192">
        <v>1000</v>
      </c>
      <c r="F3727" s="192">
        <v>0</v>
      </c>
      <c r="G3727" s="192">
        <v>0</v>
      </c>
      <c r="H3727" s="192">
        <v>0</v>
      </c>
    </row>
    <row r="3728" spans="1:8">
      <c r="A3728" s="185" t="str">
        <f t="shared" si="58"/>
        <v>A</v>
      </c>
      <c r="B3728" s="189" t="s">
        <v>124</v>
      </c>
      <c r="C3728" s="189" t="s">
        <v>121</v>
      </c>
      <c r="D3728" s="190">
        <v>1000</v>
      </c>
      <c r="E3728" s="190">
        <v>1000</v>
      </c>
      <c r="F3728" s="190">
        <v>0</v>
      </c>
      <c r="G3728" s="190">
        <v>0</v>
      </c>
      <c r="H3728" s="190">
        <v>0</v>
      </c>
    </row>
    <row r="3729" spans="1:8" ht="15.75" thickBot="1">
      <c r="A3729" s="185" t="str">
        <f t="shared" si="58"/>
        <v>A</v>
      </c>
      <c r="B3729" s="186" t="s">
        <v>1854</v>
      </c>
      <c r="C3729" s="187" t="s">
        <v>1855</v>
      </c>
      <c r="D3729" s="188">
        <v>125000</v>
      </c>
      <c r="E3729" s="188">
        <v>32000</v>
      </c>
      <c r="F3729" s="188">
        <v>31000</v>
      </c>
      <c r="G3729" s="188">
        <v>32000</v>
      </c>
      <c r="H3729" s="188">
        <v>30000</v>
      </c>
    </row>
    <row r="3730" spans="1:8" ht="15.75" thickTop="1">
      <c r="A3730" s="185" t="str">
        <f t="shared" si="58"/>
        <v>A</v>
      </c>
      <c r="B3730" s="189" t="s">
        <v>124</v>
      </c>
      <c r="C3730" s="189" t="s">
        <v>96</v>
      </c>
      <c r="D3730" s="190">
        <v>125000</v>
      </c>
      <c r="E3730" s="190">
        <v>32000</v>
      </c>
      <c r="F3730" s="190">
        <v>31000</v>
      </c>
      <c r="G3730" s="190">
        <v>32000</v>
      </c>
      <c r="H3730" s="190">
        <v>30000</v>
      </c>
    </row>
    <row r="3731" spans="1:8">
      <c r="A3731" s="185" t="str">
        <f t="shared" si="58"/>
        <v>A</v>
      </c>
      <c r="B3731" s="191" t="s">
        <v>124</v>
      </c>
      <c r="C3731" s="191" t="s">
        <v>97</v>
      </c>
      <c r="D3731" s="192">
        <v>93000</v>
      </c>
      <c r="E3731" s="192">
        <v>24000</v>
      </c>
      <c r="F3731" s="192">
        <v>23000</v>
      </c>
      <c r="G3731" s="192">
        <v>24000</v>
      </c>
      <c r="H3731" s="192">
        <v>22000</v>
      </c>
    </row>
    <row r="3732" spans="1:8">
      <c r="A3732" s="185" t="str">
        <f t="shared" si="58"/>
        <v>A</v>
      </c>
      <c r="B3732" s="191" t="s">
        <v>124</v>
      </c>
      <c r="C3732" s="191" t="s">
        <v>98</v>
      </c>
      <c r="D3732" s="192">
        <v>32000</v>
      </c>
      <c r="E3732" s="192">
        <v>8000</v>
      </c>
      <c r="F3732" s="192">
        <v>8000</v>
      </c>
      <c r="G3732" s="192">
        <v>8000</v>
      </c>
      <c r="H3732" s="192">
        <v>8000</v>
      </c>
    </row>
    <row r="3733" spans="1:8" ht="15.75" thickBot="1">
      <c r="A3733" s="185" t="str">
        <f t="shared" si="58"/>
        <v>A</v>
      </c>
      <c r="B3733" s="186" t="s">
        <v>1856</v>
      </c>
      <c r="C3733" s="187" t="s">
        <v>1857</v>
      </c>
      <c r="D3733" s="188">
        <v>115000</v>
      </c>
      <c r="E3733" s="188">
        <v>30000</v>
      </c>
      <c r="F3733" s="188">
        <v>28000</v>
      </c>
      <c r="G3733" s="188">
        <v>29000</v>
      </c>
      <c r="H3733" s="188">
        <v>28000</v>
      </c>
    </row>
    <row r="3734" spans="1:8" ht="15.75" thickTop="1">
      <c r="A3734" s="185" t="str">
        <f t="shared" si="58"/>
        <v>A</v>
      </c>
      <c r="B3734" s="189" t="s">
        <v>124</v>
      </c>
      <c r="C3734" s="189" t="s">
        <v>96</v>
      </c>
      <c r="D3734" s="190">
        <v>115000</v>
      </c>
      <c r="E3734" s="190">
        <v>30000</v>
      </c>
      <c r="F3734" s="190">
        <v>28000</v>
      </c>
      <c r="G3734" s="190">
        <v>29000</v>
      </c>
      <c r="H3734" s="190">
        <v>28000</v>
      </c>
    </row>
    <row r="3735" spans="1:8">
      <c r="A3735" s="185" t="str">
        <f t="shared" si="58"/>
        <v>A</v>
      </c>
      <c r="B3735" s="191" t="s">
        <v>124</v>
      </c>
      <c r="C3735" s="191" t="s">
        <v>97</v>
      </c>
      <c r="D3735" s="192">
        <v>69000</v>
      </c>
      <c r="E3735" s="192">
        <v>18000</v>
      </c>
      <c r="F3735" s="192">
        <v>17000</v>
      </c>
      <c r="G3735" s="192">
        <v>17000</v>
      </c>
      <c r="H3735" s="192">
        <v>17000</v>
      </c>
    </row>
    <row r="3736" spans="1:8">
      <c r="A3736" s="185" t="str">
        <f t="shared" si="58"/>
        <v>A</v>
      </c>
      <c r="B3736" s="191" t="s">
        <v>124</v>
      </c>
      <c r="C3736" s="191" t="s">
        <v>98</v>
      </c>
      <c r="D3736" s="192">
        <v>46000</v>
      </c>
      <c r="E3736" s="192">
        <v>12000</v>
      </c>
      <c r="F3736" s="192">
        <v>11000</v>
      </c>
      <c r="G3736" s="192">
        <v>12000</v>
      </c>
      <c r="H3736" s="192">
        <v>11000</v>
      </c>
    </row>
    <row r="3737" spans="1:8" ht="15.75" thickBot="1">
      <c r="A3737" s="185" t="str">
        <f t="shared" si="58"/>
        <v>A</v>
      </c>
      <c r="B3737" s="186" t="s">
        <v>1858</v>
      </c>
      <c r="C3737" s="187" t="s">
        <v>1859</v>
      </c>
      <c r="D3737" s="188">
        <v>53000</v>
      </c>
      <c r="E3737" s="188">
        <v>15000</v>
      </c>
      <c r="F3737" s="188">
        <v>13000</v>
      </c>
      <c r="G3737" s="188">
        <v>13000</v>
      </c>
      <c r="H3737" s="188">
        <v>12000</v>
      </c>
    </row>
    <row r="3738" spans="1:8" ht="15.75" thickTop="1">
      <c r="A3738" s="185" t="str">
        <f t="shared" si="58"/>
        <v>A</v>
      </c>
      <c r="B3738" s="189" t="s">
        <v>124</v>
      </c>
      <c r="C3738" s="189" t="s">
        <v>96</v>
      </c>
      <c r="D3738" s="190">
        <v>53000</v>
      </c>
      <c r="E3738" s="190">
        <v>15000</v>
      </c>
      <c r="F3738" s="190">
        <v>13000</v>
      </c>
      <c r="G3738" s="190">
        <v>13000</v>
      </c>
      <c r="H3738" s="190">
        <v>12000</v>
      </c>
    </row>
    <row r="3739" spans="1:8">
      <c r="A3739" s="185" t="str">
        <f t="shared" si="58"/>
        <v>A</v>
      </c>
      <c r="B3739" s="191" t="s">
        <v>124</v>
      </c>
      <c r="C3739" s="191" t="s">
        <v>97</v>
      </c>
      <c r="D3739" s="192">
        <v>37000</v>
      </c>
      <c r="E3739" s="192">
        <v>10000</v>
      </c>
      <c r="F3739" s="192">
        <v>9000</v>
      </c>
      <c r="G3739" s="192">
        <v>9000</v>
      </c>
      <c r="H3739" s="192">
        <v>9000</v>
      </c>
    </row>
    <row r="3740" spans="1:8">
      <c r="A3740" s="185" t="str">
        <f t="shared" si="58"/>
        <v>A</v>
      </c>
      <c r="B3740" s="191" t="s">
        <v>124</v>
      </c>
      <c r="C3740" s="191" t="s">
        <v>98</v>
      </c>
      <c r="D3740" s="192">
        <v>16000</v>
      </c>
      <c r="E3740" s="192">
        <v>5000</v>
      </c>
      <c r="F3740" s="192">
        <v>4000</v>
      </c>
      <c r="G3740" s="192">
        <v>4000</v>
      </c>
      <c r="H3740" s="192">
        <v>3000</v>
      </c>
    </row>
    <row r="3741" spans="1:8" ht="15.75" thickBot="1">
      <c r="A3741" s="185" t="str">
        <f t="shared" si="58"/>
        <v>A</v>
      </c>
      <c r="B3741" s="186" t="s">
        <v>1860</v>
      </c>
      <c r="C3741" s="187" t="s">
        <v>1861</v>
      </c>
      <c r="D3741" s="188">
        <v>68000</v>
      </c>
      <c r="E3741" s="188">
        <v>21000</v>
      </c>
      <c r="F3741" s="188">
        <v>16000</v>
      </c>
      <c r="G3741" s="188">
        <v>16000</v>
      </c>
      <c r="H3741" s="188">
        <v>15000</v>
      </c>
    </row>
    <row r="3742" spans="1:8" ht="15.75" thickTop="1">
      <c r="A3742" s="185" t="str">
        <f t="shared" si="58"/>
        <v>A</v>
      </c>
      <c r="B3742" s="189" t="s">
        <v>124</v>
      </c>
      <c r="C3742" s="189" t="s">
        <v>96</v>
      </c>
      <c r="D3742" s="190">
        <v>65000</v>
      </c>
      <c r="E3742" s="190">
        <v>18000</v>
      </c>
      <c r="F3742" s="190">
        <v>16000</v>
      </c>
      <c r="G3742" s="190">
        <v>16000</v>
      </c>
      <c r="H3742" s="190">
        <v>15000</v>
      </c>
    </row>
    <row r="3743" spans="1:8">
      <c r="A3743" s="185" t="str">
        <f t="shared" si="58"/>
        <v>A</v>
      </c>
      <c r="B3743" s="191" t="s">
        <v>124</v>
      </c>
      <c r="C3743" s="191" t="s">
        <v>97</v>
      </c>
      <c r="D3743" s="192">
        <v>43000</v>
      </c>
      <c r="E3743" s="192">
        <v>11000</v>
      </c>
      <c r="F3743" s="192">
        <v>11000</v>
      </c>
      <c r="G3743" s="192">
        <v>11000</v>
      </c>
      <c r="H3743" s="192">
        <v>10000</v>
      </c>
    </row>
    <row r="3744" spans="1:8">
      <c r="A3744" s="185" t="str">
        <f t="shared" si="58"/>
        <v>A</v>
      </c>
      <c r="B3744" s="191" t="s">
        <v>124</v>
      </c>
      <c r="C3744" s="191" t="s">
        <v>98</v>
      </c>
      <c r="D3744" s="192">
        <v>22000</v>
      </c>
      <c r="E3744" s="192">
        <v>7000</v>
      </c>
      <c r="F3744" s="192">
        <v>5000</v>
      </c>
      <c r="G3744" s="192">
        <v>5000</v>
      </c>
      <c r="H3744" s="192">
        <v>5000</v>
      </c>
    </row>
    <row r="3745" spans="1:8">
      <c r="A3745" s="185" t="str">
        <f t="shared" si="58"/>
        <v>A</v>
      </c>
      <c r="B3745" s="189" t="s">
        <v>124</v>
      </c>
      <c r="C3745" s="189" t="s">
        <v>121</v>
      </c>
      <c r="D3745" s="190">
        <v>3000</v>
      </c>
      <c r="E3745" s="190">
        <v>3000</v>
      </c>
      <c r="F3745" s="190">
        <v>0</v>
      </c>
      <c r="G3745" s="190">
        <v>0</v>
      </c>
      <c r="H3745" s="190">
        <v>0</v>
      </c>
    </row>
    <row r="3746" spans="1:8" ht="15.75" thickBot="1">
      <c r="A3746" s="185" t="str">
        <f t="shared" si="58"/>
        <v>A</v>
      </c>
      <c r="B3746" s="186" t="s">
        <v>1862</v>
      </c>
      <c r="C3746" s="187" t="s">
        <v>1863</v>
      </c>
      <c r="D3746" s="188">
        <v>53000</v>
      </c>
      <c r="E3746" s="188">
        <v>14000</v>
      </c>
      <c r="F3746" s="188">
        <v>13000</v>
      </c>
      <c r="G3746" s="188">
        <v>14000</v>
      </c>
      <c r="H3746" s="188">
        <v>12000</v>
      </c>
    </row>
    <row r="3747" spans="1:8" ht="15.75" thickTop="1">
      <c r="A3747" s="185" t="str">
        <f t="shared" si="58"/>
        <v>A</v>
      </c>
      <c r="B3747" s="189" t="s">
        <v>124</v>
      </c>
      <c r="C3747" s="189" t="s">
        <v>96</v>
      </c>
      <c r="D3747" s="190">
        <v>53000</v>
      </c>
      <c r="E3747" s="190">
        <v>14000</v>
      </c>
      <c r="F3747" s="190">
        <v>13000</v>
      </c>
      <c r="G3747" s="190">
        <v>14000</v>
      </c>
      <c r="H3747" s="190">
        <v>12000</v>
      </c>
    </row>
    <row r="3748" spans="1:8">
      <c r="A3748" s="185" t="str">
        <f t="shared" si="58"/>
        <v>A</v>
      </c>
      <c r="B3748" s="191" t="s">
        <v>124</v>
      </c>
      <c r="C3748" s="191" t="s">
        <v>97</v>
      </c>
      <c r="D3748" s="192">
        <v>51000</v>
      </c>
      <c r="E3748" s="192">
        <v>13000</v>
      </c>
      <c r="F3748" s="192">
        <v>13000</v>
      </c>
      <c r="G3748" s="192">
        <v>13000</v>
      </c>
      <c r="H3748" s="192">
        <v>12000</v>
      </c>
    </row>
    <row r="3749" spans="1:8">
      <c r="A3749" s="185" t="str">
        <f t="shared" si="58"/>
        <v>A</v>
      </c>
      <c r="B3749" s="191" t="s">
        <v>124</v>
      </c>
      <c r="C3749" s="191" t="s">
        <v>98</v>
      </c>
      <c r="D3749" s="192">
        <v>2000</v>
      </c>
      <c r="E3749" s="192">
        <v>1000</v>
      </c>
      <c r="F3749" s="192">
        <v>0</v>
      </c>
      <c r="G3749" s="192">
        <v>1000</v>
      </c>
      <c r="H3749" s="192">
        <v>0</v>
      </c>
    </row>
    <row r="3750" spans="1:8" ht="15.75" thickBot="1">
      <c r="A3750" s="185" t="str">
        <f t="shared" si="58"/>
        <v>A</v>
      </c>
      <c r="B3750" s="186" t="s">
        <v>1864</v>
      </c>
      <c r="C3750" s="187" t="s">
        <v>1865</v>
      </c>
      <c r="D3750" s="188">
        <v>65000</v>
      </c>
      <c r="E3750" s="188">
        <v>20000</v>
      </c>
      <c r="F3750" s="188">
        <v>15000</v>
      </c>
      <c r="G3750" s="188">
        <v>15000</v>
      </c>
      <c r="H3750" s="188">
        <v>15000</v>
      </c>
    </row>
    <row r="3751" spans="1:8" ht="15.75" thickTop="1">
      <c r="A3751" s="185" t="str">
        <f t="shared" si="58"/>
        <v>A</v>
      </c>
      <c r="B3751" s="189" t="s">
        <v>124</v>
      </c>
      <c r="C3751" s="189" t="s">
        <v>96</v>
      </c>
      <c r="D3751" s="190">
        <v>65000</v>
      </c>
      <c r="E3751" s="190">
        <v>20000</v>
      </c>
      <c r="F3751" s="190">
        <v>15000</v>
      </c>
      <c r="G3751" s="190">
        <v>15000</v>
      </c>
      <c r="H3751" s="190">
        <v>15000</v>
      </c>
    </row>
    <row r="3752" spans="1:8">
      <c r="A3752" s="185" t="str">
        <f t="shared" si="58"/>
        <v>A</v>
      </c>
      <c r="B3752" s="191" t="s">
        <v>124</v>
      </c>
      <c r="C3752" s="191" t="s">
        <v>98</v>
      </c>
      <c r="D3752" s="192">
        <v>65000</v>
      </c>
      <c r="E3752" s="192">
        <v>20000</v>
      </c>
      <c r="F3752" s="192">
        <v>15000</v>
      </c>
      <c r="G3752" s="192">
        <v>15000</v>
      </c>
      <c r="H3752" s="192">
        <v>15000</v>
      </c>
    </row>
    <row r="3753" spans="1:8" ht="45.75" thickBot="1">
      <c r="A3753" s="185" t="str">
        <f t="shared" si="58"/>
        <v>A</v>
      </c>
      <c r="B3753" s="186" t="s">
        <v>1866</v>
      </c>
      <c r="C3753" s="187" t="s">
        <v>1867</v>
      </c>
      <c r="D3753" s="188">
        <v>82000</v>
      </c>
      <c r="E3753" s="188">
        <v>19000</v>
      </c>
      <c r="F3753" s="188">
        <v>22000</v>
      </c>
      <c r="G3753" s="188">
        <v>23000</v>
      </c>
      <c r="H3753" s="188">
        <v>18000</v>
      </c>
    </row>
    <row r="3754" spans="1:8" ht="15.75" thickTop="1">
      <c r="A3754" s="185" t="str">
        <f t="shared" si="58"/>
        <v>A</v>
      </c>
      <c r="B3754" s="189" t="s">
        <v>124</v>
      </c>
      <c r="C3754" s="189" t="s">
        <v>96</v>
      </c>
      <c r="D3754" s="190">
        <v>82000</v>
      </c>
      <c r="E3754" s="190">
        <v>19000</v>
      </c>
      <c r="F3754" s="190">
        <v>22000</v>
      </c>
      <c r="G3754" s="190">
        <v>23000</v>
      </c>
      <c r="H3754" s="190">
        <v>18000</v>
      </c>
    </row>
    <row r="3755" spans="1:8">
      <c r="A3755" s="185" t="str">
        <f t="shared" si="58"/>
        <v>A</v>
      </c>
      <c r="B3755" s="191" t="s">
        <v>124</v>
      </c>
      <c r="C3755" s="191" t="s">
        <v>97</v>
      </c>
      <c r="D3755" s="192">
        <v>30000</v>
      </c>
      <c r="E3755" s="192">
        <v>8000</v>
      </c>
      <c r="F3755" s="192">
        <v>7000</v>
      </c>
      <c r="G3755" s="192">
        <v>8000</v>
      </c>
      <c r="H3755" s="192">
        <v>7000</v>
      </c>
    </row>
    <row r="3756" spans="1:8">
      <c r="A3756" s="185" t="str">
        <f t="shared" si="58"/>
        <v>A</v>
      </c>
      <c r="B3756" s="191" t="s">
        <v>124</v>
      </c>
      <c r="C3756" s="191" t="s">
        <v>98</v>
      </c>
      <c r="D3756" s="192">
        <v>52000</v>
      </c>
      <c r="E3756" s="192">
        <v>11000</v>
      </c>
      <c r="F3756" s="192">
        <v>15000</v>
      </c>
      <c r="G3756" s="192">
        <v>15000</v>
      </c>
      <c r="H3756" s="192">
        <v>11000</v>
      </c>
    </row>
    <row r="3757" spans="1:8" ht="15.75" thickBot="1">
      <c r="A3757" s="185" t="str">
        <f t="shared" si="58"/>
        <v>A</v>
      </c>
      <c r="B3757" s="186" t="s">
        <v>1868</v>
      </c>
      <c r="C3757" s="187" t="s">
        <v>1869</v>
      </c>
      <c r="D3757" s="188">
        <v>68000</v>
      </c>
      <c r="E3757" s="188">
        <v>18000</v>
      </c>
      <c r="F3757" s="188">
        <v>16000</v>
      </c>
      <c r="G3757" s="188">
        <v>17000</v>
      </c>
      <c r="H3757" s="188">
        <v>17000</v>
      </c>
    </row>
    <row r="3758" spans="1:8" ht="15.75" thickTop="1">
      <c r="A3758" s="185" t="str">
        <f t="shared" si="58"/>
        <v>A</v>
      </c>
      <c r="B3758" s="189" t="s">
        <v>124</v>
      </c>
      <c r="C3758" s="189" t="s">
        <v>96</v>
      </c>
      <c r="D3758" s="190">
        <v>68000</v>
      </c>
      <c r="E3758" s="190">
        <v>18000</v>
      </c>
      <c r="F3758" s="190">
        <v>16000</v>
      </c>
      <c r="G3758" s="190">
        <v>17000</v>
      </c>
      <c r="H3758" s="190">
        <v>17000</v>
      </c>
    </row>
    <row r="3759" spans="1:8">
      <c r="A3759" s="185" t="str">
        <f t="shared" si="58"/>
        <v>A</v>
      </c>
      <c r="B3759" s="191" t="s">
        <v>124</v>
      </c>
      <c r="C3759" s="191" t="s">
        <v>97</v>
      </c>
      <c r="D3759" s="192">
        <v>60000</v>
      </c>
      <c r="E3759" s="192">
        <v>15000</v>
      </c>
      <c r="F3759" s="192">
        <v>15000</v>
      </c>
      <c r="G3759" s="192">
        <v>15000</v>
      </c>
      <c r="H3759" s="192">
        <v>15000</v>
      </c>
    </row>
    <row r="3760" spans="1:8">
      <c r="A3760" s="185" t="str">
        <f t="shared" si="58"/>
        <v>A</v>
      </c>
      <c r="B3760" s="191" t="s">
        <v>124</v>
      </c>
      <c r="C3760" s="191" t="s">
        <v>98</v>
      </c>
      <c r="D3760" s="192">
        <v>7000</v>
      </c>
      <c r="E3760" s="192">
        <v>2000</v>
      </c>
      <c r="F3760" s="192">
        <v>1000</v>
      </c>
      <c r="G3760" s="192">
        <v>2000</v>
      </c>
      <c r="H3760" s="192">
        <v>2000</v>
      </c>
    </row>
    <row r="3761" spans="1:8">
      <c r="A3761" s="185" t="str">
        <f t="shared" si="58"/>
        <v>A</v>
      </c>
      <c r="B3761" s="191" t="s">
        <v>124</v>
      </c>
      <c r="C3761" s="191" t="s">
        <v>102</v>
      </c>
      <c r="D3761" s="192">
        <v>1000</v>
      </c>
      <c r="E3761" s="192">
        <v>1000</v>
      </c>
      <c r="F3761" s="192">
        <v>0</v>
      </c>
      <c r="G3761" s="192">
        <v>0</v>
      </c>
      <c r="H3761" s="192">
        <v>0</v>
      </c>
    </row>
    <row r="3762" spans="1:8" ht="45.75" thickBot="1">
      <c r="A3762" s="185" t="str">
        <f t="shared" si="58"/>
        <v>A</v>
      </c>
      <c r="B3762" s="186" t="s">
        <v>1870</v>
      </c>
      <c r="C3762" s="187" t="s">
        <v>1871</v>
      </c>
      <c r="D3762" s="188">
        <v>142000</v>
      </c>
      <c r="E3762" s="188">
        <v>33000</v>
      </c>
      <c r="F3762" s="188">
        <v>41000</v>
      </c>
      <c r="G3762" s="188">
        <v>36000</v>
      </c>
      <c r="H3762" s="188">
        <v>32000</v>
      </c>
    </row>
    <row r="3763" spans="1:8" ht="15.75" thickTop="1">
      <c r="A3763" s="185" t="str">
        <f t="shared" si="58"/>
        <v>A</v>
      </c>
      <c r="B3763" s="189" t="s">
        <v>124</v>
      </c>
      <c r="C3763" s="189" t="s">
        <v>96</v>
      </c>
      <c r="D3763" s="190">
        <v>142000</v>
      </c>
      <c r="E3763" s="190">
        <v>33000</v>
      </c>
      <c r="F3763" s="190">
        <v>41000</v>
      </c>
      <c r="G3763" s="190">
        <v>36000</v>
      </c>
      <c r="H3763" s="190">
        <v>32000</v>
      </c>
    </row>
    <row r="3764" spans="1:8">
      <c r="A3764" s="185" t="str">
        <f t="shared" si="58"/>
        <v>A</v>
      </c>
      <c r="B3764" s="191" t="s">
        <v>124</v>
      </c>
      <c r="C3764" s="191" t="s">
        <v>97</v>
      </c>
      <c r="D3764" s="192">
        <v>106000</v>
      </c>
      <c r="E3764" s="192">
        <v>27000</v>
      </c>
      <c r="F3764" s="192">
        <v>27000</v>
      </c>
      <c r="G3764" s="192">
        <v>26000</v>
      </c>
      <c r="H3764" s="192">
        <v>26000</v>
      </c>
    </row>
    <row r="3765" spans="1:8">
      <c r="A3765" s="185" t="str">
        <f t="shared" si="58"/>
        <v>A</v>
      </c>
      <c r="B3765" s="191" t="s">
        <v>124</v>
      </c>
      <c r="C3765" s="191" t="s">
        <v>98</v>
      </c>
      <c r="D3765" s="192">
        <v>36000</v>
      </c>
      <c r="E3765" s="192">
        <v>6000</v>
      </c>
      <c r="F3765" s="192">
        <v>14000</v>
      </c>
      <c r="G3765" s="192">
        <v>10000</v>
      </c>
      <c r="H3765" s="192">
        <v>6000</v>
      </c>
    </row>
    <row r="3766" spans="1:8" ht="30.75" thickBot="1">
      <c r="A3766" s="185" t="str">
        <f t="shared" si="58"/>
        <v>A</v>
      </c>
      <c r="B3766" s="186" t="s">
        <v>1872</v>
      </c>
      <c r="C3766" s="187" t="s">
        <v>1873</v>
      </c>
      <c r="D3766" s="188">
        <v>62000</v>
      </c>
      <c r="E3766" s="188">
        <v>16000</v>
      </c>
      <c r="F3766" s="188">
        <v>15000</v>
      </c>
      <c r="G3766" s="188">
        <v>16000</v>
      </c>
      <c r="H3766" s="188">
        <v>15000</v>
      </c>
    </row>
    <row r="3767" spans="1:8" ht="15.75" thickTop="1">
      <c r="A3767" s="185" t="str">
        <f t="shared" si="58"/>
        <v>A</v>
      </c>
      <c r="B3767" s="189" t="s">
        <v>124</v>
      </c>
      <c r="C3767" s="189" t="s">
        <v>96</v>
      </c>
      <c r="D3767" s="190">
        <v>62000</v>
      </c>
      <c r="E3767" s="190">
        <v>16000</v>
      </c>
      <c r="F3767" s="190">
        <v>15000</v>
      </c>
      <c r="G3767" s="190">
        <v>16000</v>
      </c>
      <c r="H3767" s="190">
        <v>15000</v>
      </c>
    </row>
    <row r="3768" spans="1:8">
      <c r="A3768" s="185" t="str">
        <f t="shared" si="58"/>
        <v>A</v>
      </c>
      <c r="B3768" s="191" t="s">
        <v>124</v>
      </c>
      <c r="C3768" s="191" t="s">
        <v>97</v>
      </c>
      <c r="D3768" s="192">
        <v>40000</v>
      </c>
      <c r="E3768" s="192">
        <v>10000</v>
      </c>
      <c r="F3768" s="192">
        <v>10000</v>
      </c>
      <c r="G3768" s="192">
        <v>10000</v>
      </c>
      <c r="H3768" s="192">
        <v>10000</v>
      </c>
    </row>
    <row r="3769" spans="1:8">
      <c r="A3769" s="185" t="str">
        <f t="shared" si="58"/>
        <v>A</v>
      </c>
      <c r="B3769" s="191" t="s">
        <v>124</v>
      </c>
      <c r="C3769" s="191" t="s">
        <v>98</v>
      </c>
      <c r="D3769" s="192">
        <v>22000</v>
      </c>
      <c r="E3769" s="192">
        <v>6000</v>
      </c>
      <c r="F3769" s="192">
        <v>5000</v>
      </c>
      <c r="G3769" s="192">
        <v>6000</v>
      </c>
      <c r="H3769" s="192">
        <v>5000</v>
      </c>
    </row>
    <row r="3770" spans="1:8" ht="15.75" thickBot="1">
      <c r="A3770" s="185" t="str">
        <f t="shared" si="58"/>
        <v>A</v>
      </c>
      <c r="B3770" s="186" t="s">
        <v>1874</v>
      </c>
      <c r="C3770" s="187" t="s">
        <v>1875</v>
      </c>
      <c r="D3770" s="188">
        <v>17955000</v>
      </c>
      <c r="E3770" s="188">
        <v>1816000</v>
      </c>
      <c r="F3770" s="188">
        <v>3342000</v>
      </c>
      <c r="G3770" s="188">
        <v>6267000</v>
      </c>
      <c r="H3770" s="188">
        <v>6530000</v>
      </c>
    </row>
    <row r="3771" spans="1:8" ht="15.75" thickTop="1">
      <c r="A3771" s="185" t="str">
        <f t="shared" si="58"/>
        <v>A</v>
      </c>
      <c r="B3771" s="189" t="s">
        <v>124</v>
      </c>
      <c r="C3771" s="189" t="s">
        <v>96</v>
      </c>
      <c r="D3771" s="190">
        <v>9495000</v>
      </c>
      <c r="E3771" s="190">
        <v>1496000</v>
      </c>
      <c r="F3771" s="190">
        <v>1832000</v>
      </c>
      <c r="G3771" s="190">
        <v>3252000</v>
      </c>
      <c r="H3771" s="190">
        <v>2915000</v>
      </c>
    </row>
    <row r="3772" spans="1:8">
      <c r="A3772" s="185" t="str">
        <f t="shared" si="58"/>
        <v>A</v>
      </c>
      <c r="B3772" s="191" t="s">
        <v>124</v>
      </c>
      <c r="C3772" s="191" t="s">
        <v>97</v>
      </c>
      <c r="D3772" s="192">
        <v>2916000</v>
      </c>
      <c r="E3772" s="192">
        <v>729000</v>
      </c>
      <c r="F3772" s="192">
        <v>729000</v>
      </c>
      <c r="G3772" s="192">
        <v>729000</v>
      </c>
      <c r="H3772" s="192">
        <v>729000</v>
      </c>
    </row>
    <row r="3773" spans="1:8">
      <c r="A3773" s="185" t="str">
        <f t="shared" si="58"/>
        <v>A</v>
      </c>
      <c r="B3773" s="191" t="s">
        <v>124</v>
      </c>
      <c r="C3773" s="191" t="s">
        <v>98</v>
      </c>
      <c r="D3773" s="192">
        <v>3895000</v>
      </c>
      <c r="E3773" s="192">
        <v>740000</v>
      </c>
      <c r="F3773" s="192">
        <v>850000</v>
      </c>
      <c r="G3773" s="192">
        <v>1520000</v>
      </c>
      <c r="H3773" s="192">
        <v>785000</v>
      </c>
    </row>
    <row r="3774" spans="1:8">
      <c r="A3774" s="185" t="str">
        <f t="shared" si="58"/>
        <v>A</v>
      </c>
      <c r="B3774" s="191" t="s">
        <v>124</v>
      </c>
      <c r="C3774" s="191" t="s">
        <v>15</v>
      </c>
      <c r="D3774" s="192">
        <v>12000</v>
      </c>
      <c r="E3774" s="192">
        <v>12000</v>
      </c>
      <c r="F3774" s="192">
        <v>0</v>
      </c>
      <c r="G3774" s="192">
        <v>0</v>
      </c>
      <c r="H3774" s="192">
        <v>0</v>
      </c>
    </row>
    <row r="3775" spans="1:8">
      <c r="A3775" s="185" t="str">
        <f t="shared" si="58"/>
        <v>A</v>
      </c>
      <c r="B3775" s="191" t="s">
        <v>124</v>
      </c>
      <c r="C3775" s="191" t="s">
        <v>101</v>
      </c>
      <c r="D3775" s="192">
        <v>12000</v>
      </c>
      <c r="E3775" s="192">
        <v>12000</v>
      </c>
      <c r="F3775" s="192">
        <v>0</v>
      </c>
      <c r="G3775" s="192">
        <v>0</v>
      </c>
      <c r="H3775" s="192">
        <v>0</v>
      </c>
    </row>
    <row r="3776" spans="1:8">
      <c r="A3776" s="185" t="str">
        <f t="shared" si="58"/>
        <v>A</v>
      </c>
      <c r="B3776" s="191" t="s">
        <v>124</v>
      </c>
      <c r="C3776" s="191" t="s">
        <v>102</v>
      </c>
      <c r="D3776" s="192">
        <v>2660000</v>
      </c>
      <c r="E3776" s="192">
        <v>3000</v>
      </c>
      <c r="F3776" s="192">
        <v>253000</v>
      </c>
      <c r="G3776" s="192">
        <v>1003000</v>
      </c>
      <c r="H3776" s="192">
        <v>1401000</v>
      </c>
    </row>
    <row r="3777" spans="1:8">
      <c r="A3777" s="185" t="str">
        <f t="shared" si="58"/>
        <v>A</v>
      </c>
      <c r="B3777" s="189" t="s">
        <v>124</v>
      </c>
      <c r="C3777" s="189" t="s">
        <v>121</v>
      </c>
      <c r="D3777" s="190">
        <v>8460000</v>
      </c>
      <c r="E3777" s="190">
        <v>320000</v>
      </c>
      <c r="F3777" s="190">
        <v>1510000</v>
      </c>
      <c r="G3777" s="190">
        <v>3015000</v>
      </c>
      <c r="H3777" s="190">
        <v>3615000</v>
      </c>
    </row>
    <row r="3778" spans="1:8" ht="30.75" thickBot="1">
      <c r="A3778" s="185" t="str">
        <f t="shared" si="58"/>
        <v>A</v>
      </c>
      <c r="B3778" s="186" t="s">
        <v>1876</v>
      </c>
      <c r="C3778" s="187" t="s">
        <v>1877</v>
      </c>
      <c r="D3778" s="188">
        <v>4653000</v>
      </c>
      <c r="E3778" s="188">
        <v>1304000</v>
      </c>
      <c r="F3778" s="188">
        <v>1242000</v>
      </c>
      <c r="G3778" s="188">
        <v>1167000</v>
      </c>
      <c r="H3778" s="188">
        <v>940000</v>
      </c>
    </row>
    <row r="3779" spans="1:8" ht="15.75" thickTop="1">
      <c r="A3779" s="185" t="str">
        <f t="shared" si="58"/>
        <v>A</v>
      </c>
      <c r="B3779" s="189" t="s">
        <v>124</v>
      </c>
      <c r="C3779" s="189" t="s">
        <v>96</v>
      </c>
      <c r="D3779" s="190">
        <v>4593000</v>
      </c>
      <c r="E3779" s="190">
        <v>1284000</v>
      </c>
      <c r="F3779" s="190">
        <v>1232000</v>
      </c>
      <c r="G3779" s="190">
        <v>1152000</v>
      </c>
      <c r="H3779" s="190">
        <v>925000</v>
      </c>
    </row>
    <row r="3780" spans="1:8">
      <c r="A3780" s="185" t="str">
        <f t="shared" si="58"/>
        <v>A</v>
      </c>
      <c r="B3780" s="191" t="s">
        <v>124</v>
      </c>
      <c r="C3780" s="191" t="s">
        <v>97</v>
      </c>
      <c r="D3780" s="192">
        <v>2916000</v>
      </c>
      <c r="E3780" s="192">
        <v>729000</v>
      </c>
      <c r="F3780" s="192">
        <v>729000</v>
      </c>
      <c r="G3780" s="192">
        <v>729000</v>
      </c>
      <c r="H3780" s="192">
        <v>729000</v>
      </c>
    </row>
    <row r="3781" spans="1:8">
      <c r="A3781" s="185" t="str">
        <f t="shared" si="58"/>
        <v>A</v>
      </c>
      <c r="B3781" s="191" t="s">
        <v>124</v>
      </c>
      <c r="C3781" s="191" t="s">
        <v>98</v>
      </c>
      <c r="D3781" s="192">
        <v>1655000</v>
      </c>
      <c r="E3781" s="192">
        <v>540000</v>
      </c>
      <c r="F3781" s="192">
        <v>500000</v>
      </c>
      <c r="G3781" s="192">
        <v>420000</v>
      </c>
      <c r="H3781" s="192">
        <v>195000</v>
      </c>
    </row>
    <row r="3782" spans="1:8">
      <c r="A3782" s="185" t="str">
        <f t="shared" si="58"/>
        <v>A</v>
      </c>
      <c r="B3782" s="191" t="s">
        <v>124</v>
      </c>
      <c r="C3782" s="191" t="s">
        <v>101</v>
      </c>
      <c r="D3782" s="192">
        <v>12000</v>
      </c>
      <c r="E3782" s="192">
        <v>12000</v>
      </c>
      <c r="F3782" s="192">
        <v>0</v>
      </c>
      <c r="G3782" s="192">
        <v>0</v>
      </c>
      <c r="H3782" s="192">
        <v>0</v>
      </c>
    </row>
    <row r="3783" spans="1:8">
      <c r="A3783" s="185" t="str">
        <f t="shared" ref="A3783:A3846" si="59">(IF(OR(D3783&lt;&gt;0,E3783&lt;&gt;0,F3783&lt;&gt;0,G3783&lt;&gt;0,H3783&lt;&gt;0),"A","B"))</f>
        <v>A</v>
      </c>
      <c r="B3783" s="191" t="s">
        <v>124</v>
      </c>
      <c r="C3783" s="191" t="s">
        <v>102</v>
      </c>
      <c r="D3783" s="192">
        <v>10000</v>
      </c>
      <c r="E3783" s="192">
        <v>3000</v>
      </c>
      <c r="F3783" s="192">
        <v>3000</v>
      </c>
      <c r="G3783" s="192">
        <v>3000</v>
      </c>
      <c r="H3783" s="192">
        <v>1000</v>
      </c>
    </row>
    <row r="3784" spans="1:8">
      <c r="A3784" s="185" t="str">
        <f t="shared" si="59"/>
        <v>A</v>
      </c>
      <c r="B3784" s="189" t="s">
        <v>124</v>
      </c>
      <c r="C3784" s="189" t="s">
        <v>121</v>
      </c>
      <c r="D3784" s="190">
        <v>60000</v>
      </c>
      <c r="E3784" s="190">
        <v>20000</v>
      </c>
      <c r="F3784" s="190">
        <v>10000</v>
      </c>
      <c r="G3784" s="190">
        <v>15000</v>
      </c>
      <c r="H3784" s="190">
        <v>15000</v>
      </c>
    </row>
    <row r="3785" spans="1:8" ht="15.75" thickBot="1">
      <c r="A3785" s="185" t="str">
        <f t="shared" si="59"/>
        <v>A</v>
      </c>
      <c r="B3785" s="186" t="s">
        <v>1878</v>
      </c>
      <c r="C3785" s="187" t="s">
        <v>1879</v>
      </c>
      <c r="D3785" s="188">
        <v>13302000</v>
      </c>
      <c r="E3785" s="188">
        <v>512000</v>
      </c>
      <c r="F3785" s="188">
        <v>2100000</v>
      </c>
      <c r="G3785" s="188">
        <v>5100000</v>
      </c>
      <c r="H3785" s="188">
        <v>5590000</v>
      </c>
    </row>
    <row r="3786" spans="1:8" ht="15.75" thickTop="1">
      <c r="A3786" s="185" t="str">
        <f t="shared" si="59"/>
        <v>A</v>
      </c>
      <c r="B3786" s="189" t="s">
        <v>124</v>
      </c>
      <c r="C3786" s="189" t="s">
        <v>96</v>
      </c>
      <c r="D3786" s="190">
        <v>4902000</v>
      </c>
      <c r="E3786" s="190">
        <v>212000</v>
      </c>
      <c r="F3786" s="190">
        <v>600000</v>
      </c>
      <c r="G3786" s="190">
        <v>2100000</v>
      </c>
      <c r="H3786" s="190">
        <v>1990000</v>
      </c>
    </row>
    <row r="3787" spans="1:8">
      <c r="A3787" s="185" t="str">
        <f t="shared" si="59"/>
        <v>A</v>
      </c>
      <c r="B3787" s="191" t="s">
        <v>124</v>
      </c>
      <c r="C3787" s="191" t="s">
        <v>98</v>
      </c>
      <c r="D3787" s="192">
        <v>2240000</v>
      </c>
      <c r="E3787" s="192">
        <v>200000</v>
      </c>
      <c r="F3787" s="192">
        <v>350000</v>
      </c>
      <c r="G3787" s="192">
        <v>1100000</v>
      </c>
      <c r="H3787" s="192">
        <v>590000</v>
      </c>
    </row>
    <row r="3788" spans="1:8">
      <c r="A3788" s="185" t="str">
        <f t="shared" si="59"/>
        <v>A</v>
      </c>
      <c r="B3788" s="191" t="s">
        <v>124</v>
      </c>
      <c r="C3788" s="191" t="s">
        <v>15</v>
      </c>
      <c r="D3788" s="192">
        <v>12000</v>
      </c>
      <c r="E3788" s="192">
        <v>12000</v>
      </c>
      <c r="F3788" s="192">
        <v>0</v>
      </c>
      <c r="G3788" s="192">
        <v>0</v>
      </c>
      <c r="H3788" s="192">
        <v>0</v>
      </c>
    </row>
    <row r="3789" spans="1:8">
      <c r="A3789" s="185" t="str">
        <f t="shared" si="59"/>
        <v>A</v>
      </c>
      <c r="B3789" s="191" t="s">
        <v>124</v>
      </c>
      <c r="C3789" s="191" t="s">
        <v>102</v>
      </c>
      <c r="D3789" s="192">
        <v>2650000</v>
      </c>
      <c r="E3789" s="192">
        <v>0</v>
      </c>
      <c r="F3789" s="192">
        <v>250000</v>
      </c>
      <c r="G3789" s="192">
        <v>1000000</v>
      </c>
      <c r="H3789" s="192">
        <v>1400000</v>
      </c>
    </row>
    <row r="3790" spans="1:8">
      <c r="A3790" s="185" t="str">
        <f t="shared" si="59"/>
        <v>A</v>
      </c>
      <c r="B3790" s="189" t="s">
        <v>124</v>
      </c>
      <c r="C3790" s="189" t="s">
        <v>121</v>
      </c>
      <c r="D3790" s="190">
        <v>8400000</v>
      </c>
      <c r="E3790" s="190">
        <v>300000</v>
      </c>
      <c r="F3790" s="190">
        <v>1500000</v>
      </c>
      <c r="G3790" s="190">
        <v>3000000</v>
      </c>
      <c r="H3790" s="190">
        <v>3600000</v>
      </c>
    </row>
    <row r="3791" spans="1:8" ht="60.75" thickBot="1">
      <c r="A3791" s="185" t="str">
        <f t="shared" si="59"/>
        <v>A</v>
      </c>
      <c r="B3791" s="186" t="s">
        <v>1880</v>
      </c>
      <c r="C3791" s="187" t="s">
        <v>1881</v>
      </c>
      <c r="D3791" s="188">
        <v>3500000</v>
      </c>
      <c r="E3791" s="188">
        <v>0</v>
      </c>
      <c r="F3791" s="188">
        <v>0</v>
      </c>
      <c r="G3791" s="188">
        <v>1500000</v>
      </c>
      <c r="H3791" s="188">
        <v>2000000</v>
      </c>
    </row>
    <row r="3792" spans="1:8" ht="15.75" thickTop="1">
      <c r="A3792" s="185" t="str">
        <f t="shared" si="59"/>
        <v>A</v>
      </c>
      <c r="B3792" s="189" t="s">
        <v>124</v>
      </c>
      <c r="C3792" s="189" t="s">
        <v>121</v>
      </c>
      <c r="D3792" s="190">
        <v>3500000</v>
      </c>
      <c r="E3792" s="190">
        <v>0</v>
      </c>
      <c r="F3792" s="190">
        <v>0</v>
      </c>
      <c r="G3792" s="190">
        <v>1500000</v>
      </c>
      <c r="H3792" s="190">
        <v>2000000</v>
      </c>
    </row>
    <row r="3793" spans="1:8" ht="30.75" thickBot="1">
      <c r="A3793" s="185" t="str">
        <f t="shared" si="59"/>
        <v>A</v>
      </c>
      <c r="B3793" s="186" t="s">
        <v>1882</v>
      </c>
      <c r="C3793" s="187" t="s">
        <v>1883</v>
      </c>
      <c r="D3793" s="188">
        <v>136400000</v>
      </c>
      <c r="E3793" s="188">
        <v>41340000</v>
      </c>
      <c r="F3793" s="188">
        <v>32672000</v>
      </c>
      <c r="G3793" s="188">
        <v>37433000</v>
      </c>
      <c r="H3793" s="188">
        <v>24955000</v>
      </c>
    </row>
    <row r="3794" spans="1:8" ht="15.75" thickTop="1">
      <c r="A3794" s="185" t="str">
        <f t="shared" si="59"/>
        <v>A</v>
      </c>
      <c r="B3794" s="189" t="s">
        <v>124</v>
      </c>
      <c r="C3794" s="189" t="s">
        <v>96</v>
      </c>
      <c r="D3794" s="190">
        <v>136384000</v>
      </c>
      <c r="E3794" s="190">
        <v>41340000</v>
      </c>
      <c r="F3794" s="190">
        <v>32664000</v>
      </c>
      <c r="G3794" s="190">
        <v>37425000</v>
      </c>
      <c r="H3794" s="190">
        <v>24955000</v>
      </c>
    </row>
    <row r="3795" spans="1:8">
      <c r="A3795" s="185" t="str">
        <f t="shared" si="59"/>
        <v>A</v>
      </c>
      <c r="B3795" s="191" t="s">
        <v>124</v>
      </c>
      <c r="C3795" s="191" t="s">
        <v>97</v>
      </c>
      <c r="D3795" s="192">
        <v>178000</v>
      </c>
      <c r="E3795" s="192">
        <v>45000</v>
      </c>
      <c r="F3795" s="192">
        <v>44000</v>
      </c>
      <c r="G3795" s="192">
        <v>45000</v>
      </c>
      <c r="H3795" s="192">
        <v>44000</v>
      </c>
    </row>
    <row r="3796" spans="1:8">
      <c r="A3796" s="185" t="str">
        <f t="shared" si="59"/>
        <v>A</v>
      </c>
      <c r="B3796" s="191" t="s">
        <v>124</v>
      </c>
      <c r="C3796" s="191" t="s">
        <v>98</v>
      </c>
      <c r="D3796" s="192">
        <v>256000</v>
      </c>
      <c r="E3796" s="192">
        <v>65000</v>
      </c>
      <c r="F3796" s="192">
        <v>60000</v>
      </c>
      <c r="G3796" s="192">
        <v>60000</v>
      </c>
      <c r="H3796" s="192">
        <v>71000</v>
      </c>
    </row>
    <row r="3797" spans="1:8">
      <c r="A3797" s="185" t="str">
        <f t="shared" si="59"/>
        <v>A</v>
      </c>
      <c r="B3797" s="191" t="s">
        <v>124</v>
      </c>
      <c r="C3797" s="191" t="s">
        <v>100</v>
      </c>
      <c r="D3797" s="192">
        <v>131450000</v>
      </c>
      <c r="E3797" s="192">
        <v>40420000</v>
      </c>
      <c r="F3797" s="192">
        <v>32020000</v>
      </c>
      <c r="G3797" s="192">
        <v>36570000</v>
      </c>
      <c r="H3797" s="192">
        <v>22440000</v>
      </c>
    </row>
    <row r="3798" spans="1:8">
      <c r="A3798" s="185" t="str">
        <f t="shared" si="59"/>
        <v>A</v>
      </c>
      <c r="B3798" s="191" t="s">
        <v>124</v>
      </c>
      <c r="C3798" s="191" t="s">
        <v>15</v>
      </c>
      <c r="D3798" s="192">
        <v>4500000</v>
      </c>
      <c r="E3798" s="192">
        <v>810000</v>
      </c>
      <c r="F3798" s="192">
        <v>540000</v>
      </c>
      <c r="G3798" s="192">
        <v>750000</v>
      </c>
      <c r="H3798" s="192">
        <v>2400000</v>
      </c>
    </row>
    <row r="3799" spans="1:8">
      <c r="A3799" s="185" t="str">
        <f t="shared" si="59"/>
        <v>A</v>
      </c>
      <c r="B3799" s="189" t="s">
        <v>124</v>
      </c>
      <c r="C3799" s="189" t="s">
        <v>121</v>
      </c>
      <c r="D3799" s="190">
        <v>16000</v>
      </c>
      <c r="E3799" s="190">
        <v>0</v>
      </c>
      <c r="F3799" s="190">
        <v>8000</v>
      </c>
      <c r="G3799" s="190">
        <v>8000</v>
      </c>
      <c r="H3799" s="190">
        <v>0</v>
      </c>
    </row>
    <row r="3800" spans="1:8" ht="15.75" thickBot="1">
      <c r="A3800" s="185" t="str">
        <f t="shared" si="59"/>
        <v>A</v>
      </c>
      <c r="B3800" s="186" t="s">
        <v>1884</v>
      </c>
      <c r="C3800" s="187" t="s">
        <v>1885</v>
      </c>
      <c r="D3800" s="188">
        <v>27500000</v>
      </c>
      <c r="E3800" s="188">
        <v>6000000</v>
      </c>
      <c r="F3800" s="188">
        <v>6000000</v>
      </c>
      <c r="G3800" s="188">
        <v>10000000</v>
      </c>
      <c r="H3800" s="188">
        <v>5500000</v>
      </c>
    </row>
    <row r="3801" spans="1:8" ht="15.75" thickTop="1">
      <c r="A3801" s="185" t="str">
        <f t="shared" si="59"/>
        <v>A</v>
      </c>
      <c r="B3801" s="189" t="s">
        <v>124</v>
      </c>
      <c r="C3801" s="189" t="s">
        <v>96</v>
      </c>
      <c r="D3801" s="190">
        <v>27500000</v>
      </c>
      <c r="E3801" s="190">
        <v>6000000</v>
      </c>
      <c r="F3801" s="190">
        <v>6000000</v>
      </c>
      <c r="G3801" s="190">
        <v>10000000</v>
      </c>
      <c r="H3801" s="190">
        <v>5500000</v>
      </c>
    </row>
    <row r="3802" spans="1:8">
      <c r="A3802" s="185" t="str">
        <f t="shared" si="59"/>
        <v>A</v>
      </c>
      <c r="B3802" s="191" t="s">
        <v>124</v>
      </c>
      <c r="C3802" s="191" t="s">
        <v>100</v>
      </c>
      <c r="D3802" s="192">
        <v>27500000</v>
      </c>
      <c r="E3802" s="192">
        <v>6000000</v>
      </c>
      <c r="F3802" s="192">
        <v>6000000</v>
      </c>
      <c r="G3802" s="192">
        <v>10000000</v>
      </c>
      <c r="H3802" s="192">
        <v>5500000</v>
      </c>
    </row>
    <row r="3803" spans="1:8" ht="30.75" thickBot="1">
      <c r="A3803" s="185" t="str">
        <f t="shared" si="59"/>
        <v>A</v>
      </c>
      <c r="B3803" s="186" t="s">
        <v>1886</v>
      </c>
      <c r="C3803" s="187" t="s">
        <v>1887</v>
      </c>
      <c r="D3803" s="188">
        <v>17500000</v>
      </c>
      <c r="E3803" s="188">
        <v>6000000</v>
      </c>
      <c r="F3803" s="188">
        <v>6000000</v>
      </c>
      <c r="G3803" s="188">
        <v>2500000</v>
      </c>
      <c r="H3803" s="188">
        <v>3000000</v>
      </c>
    </row>
    <row r="3804" spans="1:8" ht="15.75" thickTop="1">
      <c r="A3804" s="185" t="str">
        <f t="shared" si="59"/>
        <v>A</v>
      </c>
      <c r="B3804" s="189" t="s">
        <v>124</v>
      </c>
      <c r="C3804" s="189" t="s">
        <v>96</v>
      </c>
      <c r="D3804" s="190">
        <v>17500000</v>
      </c>
      <c r="E3804" s="190">
        <v>6000000</v>
      </c>
      <c r="F3804" s="190">
        <v>6000000</v>
      </c>
      <c r="G3804" s="190">
        <v>2500000</v>
      </c>
      <c r="H3804" s="190">
        <v>3000000</v>
      </c>
    </row>
    <row r="3805" spans="1:8">
      <c r="A3805" s="185" t="str">
        <f t="shared" si="59"/>
        <v>A</v>
      </c>
      <c r="B3805" s="191" t="s">
        <v>124</v>
      </c>
      <c r="C3805" s="191" t="s">
        <v>100</v>
      </c>
      <c r="D3805" s="192">
        <v>17500000</v>
      </c>
      <c r="E3805" s="192">
        <v>6000000</v>
      </c>
      <c r="F3805" s="192">
        <v>6000000</v>
      </c>
      <c r="G3805" s="192">
        <v>2500000</v>
      </c>
      <c r="H3805" s="192">
        <v>3000000</v>
      </c>
    </row>
    <row r="3806" spans="1:8" ht="45.75" thickBot="1">
      <c r="A3806" s="185" t="str">
        <f t="shared" si="59"/>
        <v>A</v>
      </c>
      <c r="B3806" s="186" t="s">
        <v>1888</v>
      </c>
      <c r="C3806" s="187" t="s">
        <v>1889</v>
      </c>
      <c r="D3806" s="188">
        <v>10000000</v>
      </c>
      <c r="E3806" s="188">
        <v>0</v>
      </c>
      <c r="F3806" s="188">
        <v>0</v>
      </c>
      <c r="G3806" s="188">
        <v>7500000</v>
      </c>
      <c r="H3806" s="188">
        <v>2500000</v>
      </c>
    </row>
    <row r="3807" spans="1:8" ht="15.75" thickTop="1">
      <c r="A3807" s="185" t="str">
        <f t="shared" si="59"/>
        <v>A</v>
      </c>
      <c r="B3807" s="189" t="s">
        <v>124</v>
      </c>
      <c r="C3807" s="189" t="s">
        <v>96</v>
      </c>
      <c r="D3807" s="190">
        <v>10000000</v>
      </c>
      <c r="E3807" s="190">
        <v>0</v>
      </c>
      <c r="F3807" s="190">
        <v>0</v>
      </c>
      <c r="G3807" s="190">
        <v>7500000</v>
      </c>
      <c r="H3807" s="190">
        <v>2500000</v>
      </c>
    </row>
    <row r="3808" spans="1:8">
      <c r="A3808" s="185" t="str">
        <f t="shared" si="59"/>
        <v>A</v>
      </c>
      <c r="B3808" s="191" t="s">
        <v>124</v>
      </c>
      <c r="C3808" s="191" t="s">
        <v>100</v>
      </c>
      <c r="D3808" s="192">
        <v>10000000</v>
      </c>
      <c r="E3808" s="192">
        <v>0</v>
      </c>
      <c r="F3808" s="192">
        <v>0</v>
      </c>
      <c r="G3808" s="192">
        <v>7500000</v>
      </c>
      <c r="H3808" s="192">
        <v>2500000</v>
      </c>
    </row>
    <row r="3809" spans="1:8" ht="15.75" thickBot="1">
      <c r="A3809" s="185" t="str">
        <f t="shared" si="59"/>
        <v>A</v>
      </c>
      <c r="B3809" s="186" t="s">
        <v>1890</v>
      </c>
      <c r="C3809" s="187" t="s">
        <v>1891</v>
      </c>
      <c r="D3809" s="188">
        <v>10000000</v>
      </c>
      <c r="E3809" s="188">
        <v>4000000</v>
      </c>
      <c r="F3809" s="188">
        <v>3000000</v>
      </c>
      <c r="G3809" s="188">
        <v>1000000</v>
      </c>
      <c r="H3809" s="188">
        <v>2000000</v>
      </c>
    </row>
    <row r="3810" spans="1:8" ht="15.75" thickTop="1">
      <c r="A3810" s="185" t="str">
        <f t="shared" si="59"/>
        <v>A</v>
      </c>
      <c r="B3810" s="189" t="s">
        <v>124</v>
      </c>
      <c r="C3810" s="189" t="s">
        <v>96</v>
      </c>
      <c r="D3810" s="190">
        <v>10000000</v>
      </c>
      <c r="E3810" s="190">
        <v>4000000</v>
      </c>
      <c r="F3810" s="190">
        <v>3000000</v>
      </c>
      <c r="G3810" s="190">
        <v>1000000</v>
      </c>
      <c r="H3810" s="190">
        <v>2000000</v>
      </c>
    </row>
    <row r="3811" spans="1:8">
      <c r="A3811" s="185" t="str">
        <f t="shared" si="59"/>
        <v>A</v>
      </c>
      <c r="B3811" s="191" t="s">
        <v>124</v>
      </c>
      <c r="C3811" s="191" t="s">
        <v>100</v>
      </c>
      <c r="D3811" s="192">
        <v>10000000</v>
      </c>
      <c r="E3811" s="192">
        <v>4000000</v>
      </c>
      <c r="F3811" s="192">
        <v>3000000</v>
      </c>
      <c r="G3811" s="192">
        <v>1000000</v>
      </c>
      <c r="H3811" s="192">
        <v>2000000</v>
      </c>
    </row>
    <row r="3812" spans="1:8" ht="30.75" thickBot="1">
      <c r="A3812" s="185" t="str">
        <f t="shared" si="59"/>
        <v>A</v>
      </c>
      <c r="B3812" s="186" t="s">
        <v>1892</v>
      </c>
      <c r="C3812" s="187" t="s">
        <v>1893</v>
      </c>
      <c r="D3812" s="188">
        <v>10000000</v>
      </c>
      <c r="E3812" s="188">
        <v>4000000</v>
      </c>
      <c r="F3812" s="188">
        <v>3000000</v>
      </c>
      <c r="G3812" s="188">
        <v>1000000</v>
      </c>
      <c r="H3812" s="188">
        <v>2000000</v>
      </c>
    </row>
    <row r="3813" spans="1:8" ht="15.75" thickTop="1">
      <c r="A3813" s="185" t="str">
        <f t="shared" si="59"/>
        <v>A</v>
      </c>
      <c r="B3813" s="189" t="s">
        <v>124</v>
      </c>
      <c r="C3813" s="189" t="s">
        <v>96</v>
      </c>
      <c r="D3813" s="190">
        <v>10000000</v>
      </c>
      <c r="E3813" s="190">
        <v>4000000</v>
      </c>
      <c r="F3813" s="190">
        <v>3000000</v>
      </c>
      <c r="G3813" s="190">
        <v>1000000</v>
      </c>
      <c r="H3813" s="190">
        <v>2000000</v>
      </c>
    </row>
    <row r="3814" spans="1:8">
      <c r="A3814" s="185" t="str">
        <f t="shared" si="59"/>
        <v>A</v>
      </c>
      <c r="B3814" s="191" t="s">
        <v>124</v>
      </c>
      <c r="C3814" s="191" t="s">
        <v>100</v>
      </c>
      <c r="D3814" s="192">
        <v>10000000</v>
      </c>
      <c r="E3814" s="192">
        <v>4000000</v>
      </c>
      <c r="F3814" s="192">
        <v>3000000</v>
      </c>
      <c r="G3814" s="192">
        <v>1000000</v>
      </c>
      <c r="H3814" s="192">
        <v>2000000</v>
      </c>
    </row>
    <row r="3815" spans="1:8" ht="15.75" thickBot="1">
      <c r="A3815" s="185" t="str">
        <f t="shared" si="59"/>
        <v>A</v>
      </c>
      <c r="B3815" s="186" t="s">
        <v>1894</v>
      </c>
      <c r="C3815" s="187" t="s">
        <v>1895</v>
      </c>
      <c r="D3815" s="188">
        <v>13900000</v>
      </c>
      <c r="E3815" s="188">
        <v>5015000</v>
      </c>
      <c r="F3815" s="188">
        <v>4010000</v>
      </c>
      <c r="G3815" s="188">
        <v>2860000</v>
      </c>
      <c r="H3815" s="188">
        <v>2015000</v>
      </c>
    </row>
    <row r="3816" spans="1:8" ht="15.75" thickTop="1">
      <c r="A3816" s="185" t="str">
        <f t="shared" si="59"/>
        <v>A</v>
      </c>
      <c r="B3816" s="189" t="s">
        <v>124</v>
      </c>
      <c r="C3816" s="189" t="s">
        <v>96</v>
      </c>
      <c r="D3816" s="190">
        <v>13900000</v>
      </c>
      <c r="E3816" s="190">
        <v>5015000</v>
      </c>
      <c r="F3816" s="190">
        <v>4010000</v>
      </c>
      <c r="G3816" s="190">
        <v>2860000</v>
      </c>
      <c r="H3816" s="190">
        <v>2015000</v>
      </c>
    </row>
    <row r="3817" spans="1:8">
      <c r="A3817" s="185" t="str">
        <f t="shared" si="59"/>
        <v>A</v>
      </c>
      <c r="B3817" s="191" t="s">
        <v>124</v>
      </c>
      <c r="C3817" s="191" t="s">
        <v>98</v>
      </c>
      <c r="D3817" s="192">
        <v>50000</v>
      </c>
      <c r="E3817" s="192">
        <v>15000</v>
      </c>
      <c r="F3817" s="192">
        <v>10000</v>
      </c>
      <c r="G3817" s="192">
        <v>10000</v>
      </c>
      <c r="H3817" s="192">
        <v>15000</v>
      </c>
    </row>
    <row r="3818" spans="1:8">
      <c r="A3818" s="185" t="str">
        <f t="shared" si="59"/>
        <v>A</v>
      </c>
      <c r="B3818" s="191" t="s">
        <v>124</v>
      </c>
      <c r="C3818" s="191" t="s">
        <v>100</v>
      </c>
      <c r="D3818" s="192">
        <v>13850000</v>
      </c>
      <c r="E3818" s="192">
        <v>5000000</v>
      </c>
      <c r="F3818" s="192">
        <v>4000000</v>
      </c>
      <c r="G3818" s="192">
        <v>2850000</v>
      </c>
      <c r="H3818" s="192">
        <v>2000000</v>
      </c>
    </row>
    <row r="3819" spans="1:8" ht="30.75" thickBot="1">
      <c r="A3819" s="185" t="str">
        <f t="shared" si="59"/>
        <v>A</v>
      </c>
      <c r="B3819" s="186" t="s">
        <v>1896</v>
      </c>
      <c r="C3819" s="187" t="s">
        <v>1897</v>
      </c>
      <c r="D3819" s="188">
        <v>13900000</v>
      </c>
      <c r="E3819" s="188">
        <v>5015000</v>
      </c>
      <c r="F3819" s="188">
        <v>4010000</v>
      </c>
      <c r="G3819" s="188">
        <v>2860000</v>
      </c>
      <c r="H3819" s="188">
        <v>2015000</v>
      </c>
    </row>
    <row r="3820" spans="1:8" ht="15.75" thickTop="1">
      <c r="A3820" s="185" t="str">
        <f t="shared" si="59"/>
        <v>A</v>
      </c>
      <c r="B3820" s="189" t="s">
        <v>124</v>
      </c>
      <c r="C3820" s="189" t="s">
        <v>96</v>
      </c>
      <c r="D3820" s="190">
        <v>13900000</v>
      </c>
      <c r="E3820" s="190">
        <v>5015000</v>
      </c>
      <c r="F3820" s="190">
        <v>4010000</v>
      </c>
      <c r="G3820" s="190">
        <v>2860000</v>
      </c>
      <c r="H3820" s="190">
        <v>2015000</v>
      </c>
    </row>
    <row r="3821" spans="1:8">
      <c r="A3821" s="185" t="str">
        <f t="shared" si="59"/>
        <v>A</v>
      </c>
      <c r="B3821" s="191" t="s">
        <v>124</v>
      </c>
      <c r="C3821" s="191" t="s">
        <v>98</v>
      </c>
      <c r="D3821" s="192">
        <v>50000</v>
      </c>
      <c r="E3821" s="192">
        <v>15000</v>
      </c>
      <c r="F3821" s="192">
        <v>10000</v>
      </c>
      <c r="G3821" s="192">
        <v>10000</v>
      </c>
      <c r="H3821" s="192">
        <v>15000</v>
      </c>
    </row>
    <row r="3822" spans="1:8">
      <c r="A3822" s="185" t="str">
        <f t="shared" si="59"/>
        <v>A</v>
      </c>
      <c r="B3822" s="191" t="s">
        <v>124</v>
      </c>
      <c r="C3822" s="191" t="s">
        <v>100</v>
      </c>
      <c r="D3822" s="192">
        <v>13850000</v>
      </c>
      <c r="E3822" s="192">
        <v>5000000</v>
      </c>
      <c r="F3822" s="192">
        <v>4000000</v>
      </c>
      <c r="G3822" s="192">
        <v>2850000</v>
      </c>
      <c r="H3822" s="192">
        <v>2000000</v>
      </c>
    </row>
    <row r="3823" spans="1:8" ht="15.75" thickBot="1">
      <c r="A3823" s="185" t="str">
        <f t="shared" si="59"/>
        <v>A</v>
      </c>
      <c r="B3823" s="186" t="s">
        <v>1898</v>
      </c>
      <c r="C3823" s="187" t="s">
        <v>1899</v>
      </c>
      <c r="D3823" s="188">
        <v>4000000</v>
      </c>
      <c r="E3823" s="188">
        <v>1500000</v>
      </c>
      <c r="F3823" s="188">
        <v>1500000</v>
      </c>
      <c r="G3823" s="188">
        <v>500000</v>
      </c>
      <c r="H3823" s="188">
        <v>500000</v>
      </c>
    </row>
    <row r="3824" spans="1:8" ht="15.75" thickTop="1">
      <c r="A3824" s="185" t="str">
        <f t="shared" si="59"/>
        <v>A</v>
      </c>
      <c r="B3824" s="189" t="s">
        <v>124</v>
      </c>
      <c r="C3824" s="189" t="s">
        <v>96</v>
      </c>
      <c r="D3824" s="190">
        <v>4000000</v>
      </c>
      <c r="E3824" s="190">
        <v>1500000</v>
      </c>
      <c r="F3824" s="190">
        <v>1500000</v>
      </c>
      <c r="G3824" s="190">
        <v>500000</v>
      </c>
      <c r="H3824" s="190">
        <v>500000</v>
      </c>
    </row>
    <row r="3825" spans="1:8">
      <c r="A3825" s="185" t="str">
        <f t="shared" si="59"/>
        <v>A</v>
      </c>
      <c r="B3825" s="191" t="s">
        <v>124</v>
      </c>
      <c r="C3825" s="191" t="s">
        <v>100</v>
      </c>
      <c r="D3825" s="192">
        <v>4000000</v>
      </c>
      <c r="E3825" s="192">
        <v>1500000</v>
      </c>
      <c r="F3825" s="192">
        <v>1500000</v>
      </c>
      <c r="G3825" s="192">
        <v>500000</v>
      </c>
      <c r="H3825" s="192">
        <v>500000</v>
      </c>
    </row>
    <row r="3826" spans="1:8" ht="30.75" thickBot="1">
      <c r="A3826" s="185" t="str">
        <f t="shared" si="59"/>
        <v>A</v>
      </c>
      <c r="B3826" s="186" t="s">
        <v>1900</v>
      </c>
      <c r="C3826" s="187" t="s">
        <v>1901</v>
      </c>
      <c r="D3826" s="188">
        <v>4000000</v>
      </c>
      <c r="E3826" s="188">
        <v>1500000</v>
      </c>
      <c r="F3826" s="188">
        <v>1500000</v>
      </c>
      <c r="G3826" s="188">
        <v>500000</v>
      </c>
      <c r="H3826" s="188">
        <v>500000</v>
      </c>
    </row>
    <row r="3827" spans="1:8" ht="15.75" thickTop="1">
      <c r="A3827" s="185" t="str">
        <f t="shared" si="59"/>
        <v>A</v>
      </c>
      <c r="B3827" s="189" t="s">
        <v>124</v>
      </c>
      <c r="C3827" s="189" t="s">
        <v>96</v>
      </c>
      <c r="D3827" s="190">
        <v>4000000</v>
      </c>
      <c r="E3827" s="190">
        <v>1500000</v>
      </c>
      <c r="F3827" s="190">
        <v>1500000</v>
      </c>
      <c r="G3827" s="190">
        <v>500000</v>
      </c>
      <c r="H3827" s="190">
        <v>500000</v>
      </c>
    </row>
    <row r="3828" spans="1:8">
      <c r="A3828" s="185" t="str">
        <f t="shared" si="59"/>
        <v>A</v>
      </c>
      <c r="B3828" s="191" t="s">
        <v>124</v>
      </c>
      <c r="C3828" s="191" t="s">
        <v>100</v>
      </c>
      <c r="D3828" s="192">
        <v>4000000</v>
      </c>
      <c r="E3828" s="192">
        <v>1500000</v>
      </c>
      <c r="F3828" s="192">
        <v>1500000</v>
      </c>
      <c r="G3828" s="192">
        <v>500000</v>
      </c>
      <c r="H3828" s="192">
        <v>500000</v>
      </c>
    </row>
    <row r="3829" spans="1:8" ht="15.75" thickBot="1">
      <c r="A3829" s="185" t="str">
        <f t="shared" si="59"/>
        <v>A</v>
      </c>
      <c r="B3829" s="186" t="s">
        <v>1902</v>
      </c>
      <c r="C3829" s="187" t="s">
        <v>1903</v>
      </c>
      <c r="D3829" s="188">
        <v>3000000</v>
      </c>
      <c r="E3829" s="188">
        <v>700000</v>
      </c>
      <c r="F3829" s="188">
        <v>1000000</v>
      </c>
      <c r="G3829" s="188">
        <v>800000</v>
      </c>
      <c r="H3829" s="188">
        <v>500000</v>
      </c>
    </row>
    <row r="3830" spans="1:8" ht="15.75" thickTop="1">
      <c r="A3830" s="185" t="str">
        <f t="shared" si="59"/>
        <v>A</v>
      </c>
      <c r="B3830" s="189" t="s">
        <v>124</v>
      </c>
      <c r="C3830" s="189" t="s">
        <v>96</v>
      </c>
      <c r="D3830" s="190">
        <v>3000000</v>
      </c>
      <c r="E3830" s="190">
        <v>700000</v>
      </c>
      <c r="F3830" s="190">
        <v>1000000</v>
      </c>
      <c r="G3830" s="190">
        <v>800000</v>
      </c>
      <c r="H3830" s="190">
        <v>500000</v>
      </c>
    </row>
    <row r="3831" spans="1:8">
      <c r="A3831" s="185" t="str">
        <f t="shared" si="59"/>
        <v>A</v>
      </c>
      <c r="B3831" s="191" t="s">
        <v>124</v>
      </c>
      <c r="C3831" s="191" t="s">
        <v>100</v>
      </c>
      <c r="D3831" s="192">
        <v>3000000</v>
      </c>
      <c r="E3831" s="192">
        <v>700000</v>
      </c>
      <c r="F3831" s="192">
        <v>1000000</v>
      </c>
      <c r="G3831" s="192">
        <v>800000</v>
      </c>
      <c r="H3831" s="192">
        <v>500000</v>
      </c>
    </row>
    <row r="3832" spans="1:8" ht="30.75" thickBot="1">
      <c r="A3832" s="185" t="str">
        <f t="shared" si="59"/>
        <v>A</v>
      </c>
      <c r="B3832" s="186" t="s">
        <v>1904</v>
      </c>
      <c r="C3832" s="187" t="s">
        <v>1905</v>
      </c>
      <c r="D3832" s="188">
        <v>3000000</v>
      </c>
      <c r="E3832" s="188">
        <v>700000</v>
      </c>
      <c r="F3832" s="188">
        <v>1000000</v>
      </c>
      <c r="G3832" s="188">
        <v>800000</v>
      </c>
      <c r="H3832" s="188">
        <v>500000</v>
      </c>
    </row>
    <row r="3833" spans="1:8" ht="15.75" thickTop="1">
      <c r="A3833" s="185" t="str">
        <f t="shared" si="59"/>
        <v>A</v>
      </c>
      <c r="B3833" s="189" t="s">
        <v>124</v>
      </c>
      <c r="C3833" s="189" t="s">
        <v>96</v>
      </c>
      <c r="D3833" s="190">
        <v>3000000</v>
      </c>
      <c r="E3833" s="190">
        <v>700000</v>
      </c>
      <c r="F3833" s="190">
        <v>1000000</v>
      </c>
      <c r="G3833" s="190">
        <v>800000</v>
      </c>
      <c r="H3833" s="190">
        <v>500000</v>
      </c>
    </row>
    <row r="3834" spans="1:8">
      <c r="A3834" s="185" t="str">
        <f t="shared" si="59"/>
        <v>A</v>
      </c>
      <c r="B3834" s="191" t="s">
        <v>124</v>
      </c>
      <c r="C3834" s="191" t="s">
        <v>100</v>
      </c>
      <c r="D3834" s="192">
        <v>3000000</v>
      </c>
      <c r="E3834" s="192">
        <v>700000</v>
      </c>
      <c r="F3834" s="192">
        <v>1000000</v>
      </c>
      <c r="G3834" s="192">
        <v>800000</v>
      </c>
      <c r="H3834" s="192">
        <v>500000</v>
      </c>
    </row>
    <row r="3835" spans="1:8" ht="30.75" thickBot="1">
      <c r="A3835" s="185" t="str">
        <f t="shared" si="59"/>
        <v>A</v>
      </c>
      <c r="B3835" s="186" t="s">
        <v>1906</v>
      </c>
      <c r="C3835" s="187" t="s">
        <v>1907</v>
      </c>
      <c r="D3835" s="188">
        <v>8500000</v>
      </c>
      <c r="E3835" s="188">
        <v>1000000</v>
      </c>
      <c r="F3835" s="188">
        <v>1000000</v>
      </c>
      <c r="G3835" s="188">
        <v>5500000</v>
      </c>
      <c r="H3835" s="188">
        <v>1000000</v>
      </c>
    </row>
    <row r="3836" spans="1:8" ht="15.75" thickTop="1">
      <c r="A3836" s="185" t="str">
        <f t="shared" si="59"/>
        <v>A</v>
      </c>
      <c r="B3836" s="189" t="s">
        <v>124</v>
      </c>
      <c r="C3836" s="189" t="s">
        <v>96</v>
      </c>
      <c r="D3836" s="190">
        <v>8500000</v>
      </c>
      <c r="E3836" s="190">
        <v>1000000</v>
      </c>
      <c r="F3836" s="190">
        <v>1000000</v>
      </c>
      <c r="G3836" s="190">
        <v>5500000</v>
      </c>
      <c r="H3836" s="190">
        <v>1000000</v>
      </c>
    </row>
    <row r="3837" spans="1:8">
      <c r="A3837" s="185" t="str">
        <f t="shared" si="59"/>
        <v>A</v>
      </c>
      <c r="B3837" s="191" t="s">
        <v>124</v>
      </c>
      <c r="C3837" s="191" t="s">
        <v>100</v>
      </c>
      <c r="D3837" s="192">
        <v>8500000</v>
      </c>
      <c r="E3837" s="192">
        <v>1000000</v>
      </c>
      <c r="F3837" s="192">
        <v>1000000</v>
      </c>
      <c r="G3837" s="192">
        <v>5500000</v>
      </c>
      <c r="H3837" s="192">
        <v>1000000</v>
      </c>
    </row>
    <row r="3838" spans="1:8" ht="45.75" thickBot="1">
      <c r="A3838" s="185" t="str">
        <f t="shared" si="59"/>
        <v>A</v>
      </c>
      <c r="B3838" s="186" t="s">
        <v>1908</v>
      </c>
      <c r="C3838" s="187" t="s">
        <v>1909</v>
      </c>
      <c r="D3838" s="188">
        <v>4500000</v>
      </c>
      <c r="E3838" s="188">
        <v>1000000</v>
      </c>
      <c r="F3838" s="188">
        <v>1000000</v>
      </c>
      <c r="G3838" s="188">
        <v>1500000</v>
      </c>
      <c r="H3838" s="188">
        <v>1000000</v>
      </c>
    </row>
    <row r="3839" spans="1:8" ht="15.75" thickTop="1">
      <c r="A3839" s="185" t="str">
        <f t="shared" si="59"/>
        <v>A</v>
      </c>
      <c r="B3839" s="189" t="s">
        <v>124</v>
      </c>
      <c r="C3839" s="189" t="s">
        <v>96</v>
      </c>
      <c r="D3839" s="190">
        <v>4500000</v>
      </c>
      <c r="E3839" s="190">
        <v>1000000</v>
      </c>
      <c r="F3839" s="190">
        <v>1000000</v>
      </c>
      <c r="G3839" s="190">
        <v>1500000</v>
      </c>
      <c r="H3839" s="190">
        <v>1000000</v>
      </c>
    </row>
    <row r="3840" spans="1:8">
      <c r="A3840" s="185" t="str">
        <f t="shared" si="59"/>
        <v>A</v>
      </c>
      <c r="B3840" s="191" t="s">
        <v>124</v>
      </c>
      <c r="C3840" s="191" t="s">
        <v>100</v>
      </c>
      <c r="D3840" s="192">
        <v>4500000</v>
      </c>
      <c r="E3840" s="192">
        <v>1000000</v>
      </c>
      <c r="F3840" s="192">
        <v>1000000</v>
      </c>
      <c r="G3840" s="192">
        <v>1500000</v>
      </c>
      <c r="H3840" s="192">
        <v>1000000</v>
      </c>
    </row>
    <row r="3841" spans="1:8" ht="60.75" thickBot="1">
      <c r="A3841" s="185" t="str">
        <f t="shared" si="59"/>
        <v>A</v>
      </c>
      <c r="B3841" s="186" t="s">
        <v>1910</v>
      </c>
      <c r="C3841" s="187" t="s">
        <v>1911</v>
      </c>
      <c r="D3841" s="188">
        <v>4000000</v>
      </c>
      <c r="E3841" s="188">
        <v>0</v>
      </c>
      <c r="F3841" s="188">
        <v>0</v>
      </c>
      <c r="G3841" s="188">
        <v>4000000</v>
      </c>
      <c r="H3841" s="188">
        <v>0</v>
      </c>
    </row>
    <row r="3842" spans="1:8" ht="15.75" thickTop="1">
      <c r="A3842" s="185" t="str">
        <f t="shared" si="59"/>
        <v>A</v>
      </c>
      <c r="B3842" s="189" t="s">
        <v>124</v>
      </c>
      <c r="C3842" s="189" t="s">
        <v>96</v>
      </c>
      <c r="D3842" s="190">
        <v>4000000</v>
      </c>
      <c r="E3842" s="190">
        <v>0</v>
      </c>
      <c r="F3842" s="190">
        <v>0</v>
      </c>
      <c r="G3842" s="190">
        <v>4000000</v>
      </c>
      <c r="H3842" s="190">
        <v>0</v>
      </c>
    </row>
    <row r="3843" spans="1:8">
      <c r="A3843" s="185" t="str">
        <f t="shared" si="59"/>
        <v>A</v>
      </c>
      <c r="B3843" s="191" t="s">
        <v>124</v>
      </c>
      <c r="C3843" s="191" t="s">
        <v>100</v>
      </c>
      <c r="D3843" s="192">
        <v>4000000</v>
      </c>
      <c r="E3843" s="192">
        <v>0</v>
      </c>
      <c r="F3843" s="192">
        <v>0</v>
      </c>
      <c r="G3843" s="192">
        <v>4000000</v>
      </c>
      <c r="H3843" s="192">
        <v>0</v>
      </c>
    </row>
    <row r="3844" spans="1:8" ht="15.75" thickBot="1">
      <c r="A3844" s="185" t="str">
        <f t="shared" si="59"/>
        <v>A</v>
      </c>
      <c r="B3844" s="186" t="s">
        <v>1912</v>
      </c>
      <c r="C3844" s="187" t="s">
        <v>1913</v>
      </c>
      <c r="D3844" s="188">
        <v>1000000</v>
      </c>
      <c r="E3844" s="188">
        <v>300000</v>
      </c>
      <c r="F3844" s="188">
        <v>300000</v>
      </c>
      <c r="G3844" s="188">
        <v>200000</v>
      </c>
      <c r="H3844" s="188">
        <v>200000</v>
      </c>
    </row>
    <row r="3845" spans="1:8" ht="15.75" thickTop="1">
      <c r="A3845" s="185" t="str">
        <f t="shared" si="59"/>
        <v>A</v>
      </c>
      <c r="B3845" s="189" t="s">
        <v>124</v>
      </c>
      <c r="C3845" s="189" t="s">
        <v>96</v>
      </c>
      <c r="D3845" s="190">
        <v>1000000</v>
      </c>
      <c r="E3845" s="190">
        <v>300000</v>
      </c>
      <c r="F3845" s="190">
        <v>300000</v>
      </c>
      <c r="G3845" s="190">
        <v>200000</v>
      </c>
      <c r="H3845" s="190">
        <v>200000</v>
      </c>
    </row>
    <row r="3846" spans="1:8">
      <c r="A3846" s="185" t="str">
        <f t="shared" si="59"/>
        <v>A</v>
      </c>
      <c r="B3846" s="191" t="s">
        <v>124</v>
      </c>
      <c r="C3846" s="191" t="s">
        <v>100</v>
      </c>
      <c r="D3846" s="192">
        <v>1000000</v>
      </c>
      <c r="E3846" s="192">
        <v>300000</v>
      </c>
      <c r="F3846" s="192">
        <v>300000</v>
      </c>
      <c r="G3846" s="192">
        <v>200000</v>
      </c>
      <c r="H3846" s="192">
        <v>200000</v>
      </c>
    </row>
    <row r="3847" spans="1:8" ht="30.75" thickBot="1">
      <c r="A3847" s="185" t="str">
        <f t="shared" ref="A3847:A3910" si="60">(IF(OR(D3847&lt;&gt;0,E3847&lt;&gt;0,F3847&lt;&gt;0,G3847&lt;&gt;0,H3847&lt;&gt;0),"A","B"))</f>
        <v>A</v>
      </c>
      <c r="B3847" s="186" t="s">
        <v>1914</v>
      </c>
      <c r="C3847" s="187" t="s">
        <v>1915</v>
      </c>
      <c r="D3847" s="188">
        <v>1000000</v>
      </c>
      <c r="E3847" s="188">
        <v>300000</v>
      </c>
      <c r="F3847" s="188">
        <v>300000</v>
      </c>
      <c r="G3847" s="188">
        <v>200000</v>
      </c>
      <c r="H3847" s="188">
        <v>200000</v>
      </c>
    </row>
    <row r="3848" spans="1:8" ht="15.75" thickTop="1">
      <c r="A3848" s="185" t="str">
        <f t="shared" si="60"/>
        <v>A</v>
      </c>
      <c r="B3848" s="189" t="s">
        <v>124</v>
      </c>
      <c r="C3848" s="189" t="s">
        <v>96</v>
      </c>
      <c r="D3848" s="190">
        <v>1000000</v>
      </c>
      <c r="E3848" s="190">
        <v>300000</v>
      </c>
      <c r="F3848" s="190">
        <v>300000</v>
      </c>
      <c r="G3848" s="190">
        <v>200000</v>
      </c>
      <c r="H3848" s="190">
        <v>200000</v>
      </c>
    </row>
    <row r="3849" spans="1:8">
      <c r="A3849" s="185" t="str">
        <f t="shared" si="60"/>
        <v>A</v>
      </c>
      <c r="B3849" s="191" t="s">
        <v>124</v>
      </c>
      <c r="C3849" s="191" t="s">
        <v>100</v>
      </c>
      <c r="D3849" s="192">
        <v>1000000</v>
      </c>
      <c r="E3849" s="192">
        <v>300000</v>
      </c>
      <c r="F3849" s="192">
        <v>300000</v>
      </c>
      <c r="G3849" s="192">
        <v>200000</v>
      </c>
      <c r="H3849" s="192">
        <v>200000</v>
      </c>
    </row>
    <row r="3850" spans="1:8" ht="15.75" thickBot="1">
      <c r="A3850" s="185" t="str">
        <f t="shared" si="60"/>
        <v>A</v>
      </c>
      <c r="B3850" s="186" t="s">
        <v>1916</v>
      </c>
      <c r="C3850" s="187" t="s">
        <v>1917</v>
      </c>
      <c r="D3850" s="188">
        <v>700000</v>
      </c>
      <c r="E3850" s="188">
        <v>300000</v>
      </c>
      <c r="F3850" s="188">
        <v>50000</v>
      </c>
      <c r="G3850" s="188">
        <v>200000</v>
      </c>
      <c r="H3850" s="188">
        <v>150000</v>
      </c>
    </row>
    <row r="3851" spans="1:8" ht="15.75" thickTop="1">
      <c r="A3851" s="185" t="str">
        <f t="shared" si="60"/>
        <v>A</v>
      </c>
      <c r="B3851" s="189" t="s">
        <v>124</v>
      </c>
      <c r="C3851" s="189" t="s">
        <v>96</v>
      </c>
      <c r="D3851" s="190">
        <v>700000</v>
      </c>
      <c r="E3851" s="190">
        <v>300000</v>
      </c>
      <c r="F3851" s="190">
        <v>50000</v>
      </c>
      <c r="G3851" s="190">
        <v>200000</v>
      </c>
      <c r="H3851" s="190">
        <v>150000</v>
      </c>
    </row>
    <row r="3852" spans="1:8">
      <c r="A3852" s="185" t="str">
        <f t="shared" si="60"/>
        <v>A</v>
      </c>
      <c r="B3852" s="191" t="s">
        <v>124</v>
      </c>
      <c r="C3852" s="191" t="s">
        <v>100</v>
      </c>
      <c r="D3852" s="192">
        <v>700000</v>
      </c>
      <c r="E3852" s="192">
        <v>300000</v>
      </c>
      <c r="F3852" s="192">
        <v>50000</v>
      </c>
      <c r="G3852" s="192">
        <v>200000</v>
      </c>
      <c r="H3852" s="192">
        <v>150000</v>
      </c>
    </row>
    <row r="3853" spans="1:8" ht="30.75" thickBot="1">
      <c r="A3853" s="185" t="str">
        <f t="shared" si="60"/>
        <v>A</v>
      </c>
      <c r="B3853" s="186" t="s">
        <v>1918</v>
      </c>
      <c r="C3853" s="187" t="s">
        <v>1919</v>
      </c>
      <c r="D3853" s="188">
        <v>700000</v>
      </c>
      <c r="E3853" s="188">
        <v>300000</v>
      </c>
      <c r="F3853" s="188">
        <v>50000</v>
      </c>
      <c r="G3853" s="188">
        <v>200000</v>
      </c>
      <c r="H3853" s="188">
        <v>150000</v>
      </c>
    </row>
    <row r="3854" spans="1:8" ht="15.75" thickTop="1">
      <c r="A3854" s="185" t="str">
        <f t="shared" si="60"/>
        <v>A</v>
      </c>
      <c r="B3854" s="189" t="s">
        <v>124</v>
      </c>
      <c r="C3854" s="189" t="s">
        <v>96</v>
      </c>
      <c r="D3854" s="190">
        <v>700000</v>
      </c>
      <c r="E3854" s="190">
        <v>300000</v>
      </c>
      <c r="F3854" s="190">
        <v>50000</v>
      </c>
      <c r="G3854" s="190">
        <v>200000</v>
      </c>
      <c r="H3854" s="190">
        <v>150000</v>
      </c>
    </row>
    <row r="3855" spans="1:8">
      <c r="A3855" s="185" t="str">
        <f t="shared" si="60"/>
        <v>A</v>
      </c>
      <c r="B3855" s="191" t="s">
        <v>124</v>
      </c>
      <c r="C3855" s="191" t="s">
        <v>100</v>
      </c>
      <c r="D3855" s="192">
        <v>700000</v>
      </c>
      <c r="E3855" s="192">
        <v>300000</v>
      </c>
      <c r="F3855" s="192">
        <v>50000</v>
      </c>
      <c r="G3855" s="192">
        <v>200000</v>
      </c>
      <c r="H3855" s="192">
        <v>150000</v>
      </c>
    </row>
    <row r="3856" spans="1:8" ht="15.75" thickBot="1">
      <c r="A3856" s="185" t="str">
        <f t="shared" si="60"/>
        <v>A</v>
      </c>
      <c r="B3856" s="186" t="s">
        <v>1920</v>
      </c>
      <c r="C3856" s="187" t="s">
        <v>1921</v>
      </c>
      <c r="D3856" s="188">
        <v>1500000</v>
      </c>
      <c r="E3856" s="188">
        <v>500000</v>
      </c>
      <c r="F3856" s="188">
        <v>500000</v>
      </c>
      <c r="G3856" s="188">
        <v>300000</v>
      </c>
      <c r="H3856" s="188">
        <v>200000</v>
      </c>
    </row>
    <row r="3857" spans="1:8" ht="15.75" thickTop="1">
      <c r="A3857" s="185" t="str">
        <f t="shared" si="60"/>
        <v>A</v>
      </c>
      <c r="B3857" s="189" t="s">
        <v>124</v>
      </c>
      <c r="C3857" s="189" t="s">
        <v>96</v>
      </c>
      <c r="D3857" s="190">
        <v>1500000</v>
      </c>
      <c r="E3857" s="190">
        <v>500000</v>
      </c>
      <c r="F3857" s="190">
        <v>500000</v>
      </c>
      <c r="G3857" s="190">
        <v>300000</v>
      </c>
      <c r="H3857" s="190">
        <v>200000</v>
      </c>
    </row>
    <row r="3858" spans="1:8">
      <c r="A3858" s="185" t="str">
        <f t="shared" si="60"/>
        <v>A</v>
      </c>
      <c r="B3858" s="191" t="s">
        <v>124</v>
      </c>
      <c r="C3858" s="191" t="s">
        <v>100</v>
      </c>
      <c r="D3858" s="192">
        <v>1500000</v>
      </c>
      <c r="E3858" s="192">
        <v>500000</v>
      </c>
      <c r="F3858" s="192">
        <v>500000</v>
      </c>
      <c r="G3858" s="192">
        <v>300000</v>
      </c>
      <c r="H3858" s="192">
        <v>200000</v>
      </c>
    </row>
    <row r="3859" spans="1:8" ht="30.75" thickBot="1">
      <c r="A3859" s="185" t="str">
        <f t="shared" si="60"/>
        <v>A</v>
      </c>
      <c r="B3859" s="186" t="s">
        <v>1922</v>
      </c>
      <c r="C3859" s="187" t="s">
        <v>1923</v>
      </c>
      <c r="D3859" s="188">
        <v>1500000</v>
      </c>
      <c r="E3859" s="188">
        <v>500000</v>
      </c>
      <c r="F3859" s="188">
        <v>500000</v>
      </c>
      <c r="G3859" s="188">
        <v>300000</v>
      </c>
      <c r="H3859" s="188">
        <v>200000</v>
      </c>
    </row>
    <row r="3860" spans="1:8" ht="15.75" thickTop="1">
      <c r="A3860" s="185" t="str">
        <f t="shared" si="60"/>
        <v>A</v>
      </c>
      <c r="B3860" s="189" t="s">
        <v>124</v>
      </c>
      <c r="C3860" s="189" t="s">
        <v>96</v>
      </c>
      <c r="D3860" s="190">
        <v>1500000</v>
      </c>
      <c r="E3860" s="190">
        <v>500000</v>
      </c>
      <c r="F3860" s="190">
        <v>500000</v>
      </c>
      <c r="G3860" s="190">
        <v>300000</v>
      </c>
      <c r="H3860" s="190">
        <v>200000</v>
      </c>
    </row>
    <row r="3861" spans="1:8">
      <c r="A3861" s="185" t="str">
        <f t="shared" si="60"/>
        <v>A</v>
      </c>
      <c r="B3861" s="191" t="s">
        <v>124</v>
      </c>
      <c r="C3861" s="191" t="s">
        <v>100</v>
      </c>
      <c r="D3861" s="192">
        <v>1500000</v>
      </c>
      <c r="E3861" s="192">
        <v>500000</v>
      </c>
      <c r="F3861" s="192">
        <v>500000</v>
      </c>
      <c r="G3861" s="192">
        <v>300000</v>
      </c>
      <c r="H3861" s="192">
        <v>200000</v>
      </c>
    </row>
    <row r="3862" spans="1:8" ht="15.75" thickBot="1">
      <c r="A3862" s="185" t="str">
        <f t="shared" si="60"/>
        <v>A</v>
      </c>
      <c r="B3862" s="186" t="s">
        <v>1924</v>
      </c>
      <c r="C3862" s="187" t="s">
        <v>1925</v>
      </c>
      <c r="D3862" s="188">
        <v>1300000</v>
      </c>
      <c r="E3862" s="188">
        <v>400000</v>
      </c>
      <c r="F3862" s="188">
        <v>400000</v>
      </c>
      <c r="G3862" s="188">
        <v>400000</v>
      </c>
      <c r="H3862" s="188">
        <v>100000</v>
      </c>
    </row>
    <row r="3863" spans="1:8" ht="15.75" thickTop="1">
      <c r="A3863" s="185" t="str">
        <f t="shared" si="60"/>
        <v>A</v>
      </c>
      <c r="B3863" s="189" t="s">
        <v>124</v>
      </c>
      <c r="C3863" s="189" t="s">
        <v>96</v>
      </c>
      <c r="D3863" s="190">
        <v>1300000</v>
      </c>
      <c r="E3863" s="190">
        <v>400000</v>
      </c>
      <c r="F3863" s="190">
        <v>400000</v>
      </c>
      <c r="G3863" s="190">
        <v>400000</v>
      </c>
      <c r="H3863" s="190">
        <v>100000</v>
      </c>
    </row>
    <row r="3864" spans="1:8">
      <c r="A3864" s="185" t="str">
        <f t="shared" si="60"/>
        <v>A</v>
      </c>
      <c r="B3864" s="191" t="s">
        <v>124</v>
      </c>
      <c r="C3864" s="191" t="s">
        <v>100</v>
      </c>
      <c r="D3864" s="192">
        <v>1300000</v>
      </c>
      <c r="E3864" s="192">
        <v>400000</v>
      </c>
      <c r="F3864" s="192">
        <v>400000</v>
      </c>
      <c r="G3864" s="192">
        <v>400000</v>
      </c>
      <c r="H3864" s="192">
        <v>100000</v>
      </c>
    </row>
    <row r="3865" spans="1:8" ht="30.75" thickBot="1">
      <c r="A3865" s="185" t="str">
        <f t="shared" si="60"/>
        <v>A</v>
      </c>
      <c r="B3865" s="186" t="s">
        <v>1926</v>
      </c>
      <c r="C3865" s="187" t="s">
        <v>1927</v>
      </c>
      <c r="D3865" s="188">
        <v>1300000</v>
      </c>
      <c r="E3865" s="188">
        <v>400000</v>
      </c>
      <c r="F3865" s="188">
        <v>400000</v>
      </c>
      <c r="G3865" s="188">
        <v>400000</v>
      </c>
      <c r="H3865" s="188">
        <v>100000</v>
      </c>
    </row>
    <row r="3866" spans="1:8" ht="15.75" thickTop="1">
      <c r="A3866" s="185" t="str">
        <f t="shared" si="60"/>
        <v>A</v>
      </c>
      <c r="B3866" s="189" t="s">
        <v>124</v>
      </c>
      <c r="C3866" s="189" t="s">
        <v>96</v>
      </c>
      <c r="D3866" s="190">
        <v>1300000</v>
      </c>
      <c r="E3866" s="190">
        <v>400000</v>
      </c>
      <c r="F3866" s="190">
        <v>400000</v>
      </c>
      <c r="G3866" s="190">
        <v>400000</v>
      </c>
      <c r="H3866" s="190">
        <v>100000</v>
      </c>
    </row>
    <row r="3867" spans="1:8">
      <c r="A3867" s="185" t="str">
        <f t="shared" si="60"/>
        <v>A</v>
      </c>
      <c r="B3867" s="191" t="s">
        <v>124</v>
      </c>
      <c r="C3867" s="191" t="s">
        <v>100</v>
      </c>
      <c r="D3867" s="192">
        <v>1300000</v>
      </c>
      <c r="E3867" s="192">
        <v>400000</v>
      </c>
      <c r="F3867" s="192">
        <v>400000</v>
      </c>
      <c r="G3867" s="192">
        <v>400000</v>
      </c>
      <c r="H3867" s="192">
        <v>100000</v>
      </c>
    </row>
    <row r="3868" spans="1:8" ht="15.75" thickBot="1">
      <c r="A3868" s="185" t="str">
        <f t="shared" si="60"/>
        <v>A</v>
      </c>
      <c r="B3868" s="186" t="s">
        <v>1928</v>
      </c>
      <c r="C3868" s="187" t="s">
        <v>1929</v>
      </c>
      <c r="D3868" s="188">
        <v>4500000</v>
      </c>
      <c r="E3868" s="188">
        <v>1500000</v>
      </c>
      <c r="F3868" s="188">
        <v>1000000</v>
      </c>
      <c r="G3868" s="188">
        <v>1000000</v>
      </c>
      <c r="H3868" s="188">
        <v>1000000</v>
      </c>
    </row>
    <row r="3869" spans="1:8" ht="15.75" thickTop="1">
      <c r="A3869" s="185" t="str">
        <f t="shared" si="60"/>
        <v>A</v>
      </c>
      <c r="B3869" s="189" t="s">
        <v>124</v>
      </c>
      <c r="C3869" s="189" t="s">
        <v>96</v>
      </c>
      <c r="D3869" s="190">
        <v>4500000</v>
      </c>
      <c r="E3869" s="190">
        <v>1500000</v>
      </c>
      <c r="F3869" s="190">
        <v>1000000</v>
      </c>
      <c r="G3869" s="190">
        <v>1000000</v>
      </c>
      <c r="H3869" s="190">
        <v>1000000</v>
      </c>
    </row>
    <row r="3870" spans="1:8">
      <c r="A3870" s="185" t="str">
        <f t="shared" si="60"/>
        <v>A</v>
      </c>
      <c r="B3870" s="191" t="s">
        <v>124</v>
      </c>
      <c r="C3870" s="191" t="s">
        <v>100</v>
      </c>
      <c r="D3870" s="192">
        <v>4500000</v>
      </c>
      <c r="E3870" s="192">
        <v>1500000</v>
      </c>
      <c r="F3870" s="192">
        <v>1000000</v>
      </c>
      <c r="G3870" s="192">
        <v>1000000</v>
      </c>
      <c r="H3870" s="192">
        <v>1000000</v>
      </c>
    </row>
    <row r="3871" spans="1:8" ht="30.75" thickBot="1">
      <c r="A3871" s="185" t="str">
        <f t="shared" si="60"/>
        <v>A</v>
      </c>
      <c r="B3871" s="186" t="s">
        <v>1930</v>
      </c>
      <c r="C3871" s="187" t="s">
        <v>1931</v>
      </c>
      <c r="D3871" s="188">
        <v>4500000</v>
      </c>
      <c r="E3871" s="188">
        <v>1500000</v>
      </c>
      <c r="F3871" s="188">
        <v>1000000</v>
      </c>
      <c r="G3871" s="188">
        <v>1000000</v>
      </c>
      <c r="H3871" s="188">
        <v>1000000</v>
      </c>
    </row>
    <row r="3872" spans="1:8" ht="15.75" thickTop="1">
      <c r="A3872" s="185" t="str">
        <f t="shared" si="60"/>
        <v>A</v>
      </c>
      <c r="B3872" s="189" t="s">
        <v>124</v>
      </c>
      <c r="C3872" s="189" t="s">
        <v>96</v>
      </c>
      <c r="D3872" s="190">
        <v>4500000</v>
      </c>
      <c r="E3872" s="190">
        <v>1500000</v>
      </c>
      <c r="F3872" s="190">
        <v>1000000</v>
      </c>
      <c r="G3872" s="190">
        <v>1000000</v>
      </c>
      <c r="H3872" s="190">
        <v>1000000</v>
      </c>
    </row>
    <row r="3873" spans="1:8">
      <c r="A3873" s="185" t="str">
        <f t="shared" si="60"/>
        <v>A</v>
      </c>
      <c r="B3873" s="191" t="s">
        <v>124</v>
      </c>
      <c r="C3873" s="191" t="s">
        <v>100</v>
      </c>
      <c r="D3873" s="192">
        <v>4500000</v>
      </c>
      <c r="E3873" s="192">
        <v>1500000</v>
      </c>
      <c r="F3873" s="192">
        <v>1000000</v>
      </c>
      <c r="G3873" s="192">
        <v>1000000</v>
      </c>
      <c r="H3873" s="192">
        <v>1000000</v>
      </c>
    </row>
    <row r="3874" spans="1:8" ht="15.75" thickBot="1">
      <c r="A3874" s="185" t="str">
        <f t="shared" si="60"/>
        <v>A</v>
      </c>
      <c r="B3874" s="186" t="s">
        <v>1932</v>
      </c>
      <c r="C3874" s="187" t="s">
        <v>1933</v>
      </c>
      <c r="D3874" s="188">
        <v>5500000</v>
      </c>
      <c r="E3874" s="188">
        <v>2000000</v>
      </c>
      <c r="F3874" s="188">
        <v>1500000</v>
      </c>
      <c r="G3874" s="188">
        <v>1000000</v>
      </c>
      <c r="H3874" s="188">
        <v>1000000</v>
      </c>
    </row>
    <row r="3875" spans="1:8" ht="15.75" thickTop="1">
      <c r="A3875" s="185" t="str">
        <f t="shared" si="60"/>
        <v>A</v>
      </c>
      <c r="B3875" s="189" t="s">
        <v>124</v>
      </c>
      <c r="C3875" s="189" t="s">
        <v>96</v>
      </c>
      <c r="D3875" s="190">
        <v>5500000</v>
      </c>
      <c r="E3875" s="190">
        <v>2000000</v>
      </c>
      <c r="F3875" s="190">
        <v>1500000</v>
      </c>
      <c r="G3875" s="190">
        <v>1000000</v>
      </c>
      <c r="H3875" s="190">
        <v>1000000</v>
      </c>
    </row>
    <row r="3876" spans="1:8">
      <c r="A3876" s="185" t="str">
        <f t="shared" si="60"/>
        <v>A</v>
      </c>
      <c r="B3876" s="191" t="s">
        <v>124</v>
      </c>
      <c r="C3876" s="191" t="s">
        <v>100</v>
      </c>
      <c r="D3876" s="192">
        <v>5500000</v>
      </c>
      <c r="E3876" s="192">
        <v>2000000</v>
      </c>
      <c r="F3876" s="192">
        <v>1500000</v>
      </c>
      <c r="G3876" s="192">
        <v>1000000</v>
      </c>
      <c r="H3876" s="192">
        <v>1000000</v>
      </c>
    </row>
    <row r="3877" spans="1:8" ht="30.75" thickBot="1">
      <c r="A3877" s="185" t="str">
        <f t="shared" si="60"/>
        <v>A</v>
      </c>
      <c r="B3877" s="186" t="s">
        <v>1934</v>
      </c>
      <c r="C3877" s="187" t="s">
        <v>1935</v>
      </c>
      <c r="D3877" s="188">
        <v>5500000</v>
      </c>
      <c r="E3877" s="188">
        <v>2000000</v>
      </c>
      <c r="F3877" s="188">
        <v>1500000</v>
      </c>
      <c r="G3877" s="188">
        <v>1000000</v>
      </c>
      <c r="H3877" s="188">
        <v>1000000</v>
      </c>
    </row>
    <row r="3878" spans="1:8" ht="15.75" thickTop="1">
      <c r="A3878" s="185" t="str">
        <f t="shared" si="60"/>
        <v>A</v>
      </c>
      <c r="B3878" s="189" t="s">
        <v>124</v>
      </c>
      <c r="C3878" s="189" t="s">
        <v>96</v>
      </c>
      <c r="D3878" s="190">
        <v>5500000</v>
      </c>
      <c r="E3878" s="190">
        <v>2000000</v>
      </c>
      <c r="F3878" s="190">
        <v>1500000</v>
      </c>
      <c r="G3878" s="190">
        <v>1000000</v>
      </c>
      <c r="H3878" s="190">
        <v>1000000</v>
      </c>
    </row>
    <row r="3879" spans="1:8">
      <c r="A3879" s="185" t="str">
        <f t="shared" si="60"/>
        <v>A</v>
      </c>
      <c r="B3879" s="191" t="s">
        <v>124</v>
      </c>
      <c r="C3879" s="191" t="s">
        <v>100</v>
      </c>
      <c r="D3879" s="192">
        <v>5500000</v>
      </c>
      <c r="E3879" s="192">
        <v>2000000</v>
      </c>
      <c r="F3879" s="192">
        <v>1500000</v>
      </c>
      <c r="G3879" s="192">
        <v>1000000</v>
      </c>
      <c r="H3879" s="192">
        <v>1000000</v>
      </c>
    </row>
    <row r="3880" spans="1:8" ht="15.75" thickBot="1">
      <c r="A3880" s="185" t="str">
        <f t="shared" si="60"/>
        <v>A</v>
      </c>
      <c r="B3880" s="186" t="s">
        <v>1936</v>
      </c>
      <c r="C3880" s="187" t="s">
        <v>1937</v>
      </c>
      <c r="D3880" s="188">
        <v>400000</v>
      </c>
      <c r="E3880" s="188">
        <v>70000</v>
      </c>
      <c r="F3880" s="188">
        <v>70000</v>
      </c>
      <c r="G3880" s="188">
        <v>70000</v>
      </c>
      <c r="H3880" s="188">
        <v>190000</v>
      </c>
    </row>
    <row r="3881" spans="1:8" ht="15.75" thickTop="1">
      <c r="A3881" s="185" t="str">
        <f t="shared" si="60"/>
        <v>A</v>
      </c>
      <c r="B3881" s="189" t="s">
        <v>124</v>
      </c>
      <c r="C3881" s="189" t="s">
        <v>96</v>
      </c>
      <c r="D3881" s="190">
        <v>400000</v>
      </c>
      <c r="E3881" s="190">
        <v>70000</v>
      </c>
      <c r="F3881" s="190">
        <v>70000</v>
      </c>
      <c r="G3881" s="190">
        <v>70000</v>
      </c>
      <c r="H3881" s="190">
        <v>190000</v>
      </c>
    </row>
    <row r="3882" spans="1:8">
      <c r="A3882" s="185" t="str">
        <f t="shared" si="60"/>
        <v>A</v>
      </c>
      <c r="B3882" s="191" t="s">
        <v>124</v>
      </c>
      <c r="C3882" s="191" t="s">
        <v>100</v>
      </c>
      <c r="D3882" s="192">
        <v>400000</v>
      </c>
      <c r="E3882" s="192">
        <v>70000</v>
      </c>
      <c r="F3882" s="192">
        <v>70000</v>
      </c>
      <c r="G3882" s="192">
        <v>70000</v>
      </c>
      <c r="H3882" s="192">
        <v>190000</v>
      </c>
    </row>
    <row r="3883" spans="1:8" ht="30.75" thickBot="1">
      <c r="A3883" s="185" t="str">
        <f t="shared" si="60"/>
        <v>A</v>
      </c>
      <c r="B3883" s="186" t="s">
        <v>1938</v>
      </c>
      <c r="C3883" s="187" t="s">
        <v>1939</v>
      </c>
      <c r="D3883" s="188">
        <v>400000</v>
      </c>
      <c r="E3883" s="188">
        <v>70000</v>
      </c>
      <c r="F3883" s="188">
        <v>70000</v>
      </c>
      <c r="G3883" s="188">
        <v>70000</v>
      </c>
      <c r="H3883" s="188">
        <v>190000</v>
      </c>
    </row>
    <row r="3884" spans="1:8" ht="15.75" thickTop="1">
      <c r="A3884" s="185" t="str">
        <f t="shared" si="60"/>
        <v>A</v>
      </c>
      <c r="B3884" s="189" t="s">
        <v>124</v>
      </c>
      <c r="C3884" s="189" t="s">
        <v>96</v>
      </c>
      <c r="D3884" s="190">
        <v>400000</v>
      </c>
      <c r="E3884" s="190">
        <v>70000</v>
      </c>
      <c r="F3884" s="190">
        <v>70000</v>
      </c>
      <c r="G3884" s="190">
        <v>70000</v>
      </c>
      <c r="H3884" s="190">
        <v>190000</v>
      </c>
    </row>
    <row r="3885" spans="1:8">
      <c r="A3885" s="185" t="str">
        <f t="shared" si="60"/>
        <v>A</v>
      </c>
      <c r="B3885" s="191" t="s">
        <v>124</v>
      </c>
      <c r="C3885" s="191" t="s">
        <v>100</v>
      </c>
      <c r="D3885" s="192">
        <v>400000</v>
      </c>
      <c r="E3885" s="192">
        <v>70000</v>
      </c>
      <c r="F3885" s="192">
        <v>70000</v>
      </c>
      <c r="G3885" s="192">
        <v>70000</v>
      </c>
      <c r="H3885" s="192">
        <v>190000</v>
      </c>
    </row>
    <row r="3886" spans="1:8" ht="15.75" thickBot="1">
      <c r="A3886" s="185" t="str">
        <f t="shared" si="60"/>
        <v>A</v>
      </c>
      <c r="B3886" s="186" t="s">
        <v>1940</v>
      </c>
      <c r="C3886" s="187" t="s">
        <v>1941</v>
      </c>
      <c r="D3886" s="188">
        <v>800000</v>
      </c>
      <c r="E3886" s="188">
        <v>400000</v>
      </c>
      <c r="F3886" s="188">
        <v>200000</v>
      </c>
      <c r="G3886" s="188">
        <v>100000</v>
      </c>
      <c r="H3886" s="188">
        <v>100000</v>
      </c>
    </row>
    <row r="3887" spans="1:8" ht="15.75" thickTop="1">
      <c r="A3887" s="185" t="str">
        <f t="shared" si="60"/>
        <v>A</v>
      </c>
      <c r="B3887" s="189" t="s">
        <v>124</v>
      </c>
      <c r="C3887" s="189" t="s">
        <v>96</v>
      </c>
      <c r="D3887" s="190">
        <v>800000</v>
      </c>
      <c r="E3887" s="190">
        <v>400000</v>
      </c>
      <c r="F3887" s="190">
        <v>200000</v>
      </c>
      <c r="G3887" s="190">
        <v>100000</v>
      </c>
      <c r="H3887" s="190">
        <v>100000</v>
      </c>
    </row>
    <row r="3888" spans="1:8">
      <c r="A3888" s="185" t="str">
        <f t="shared" si="60"/>
        <v>A</v>
      </c>
      <c r="B3888" s="191" t="s">
        <v>124</v>
      </c>
      <c r="C3888" s="191" t="s">
        <v>100</v>
      </c>
      <c r="D3888" s="192">
        <v>800000</v>
      </c>
      <c r="E3888" s="192">
        <v>400000</v>
      </c>
      <c r="F3888" s="192">
        <v>200000</v>
      </c>
      <c r="G3888" s="192">
        <v>100000</v>
      </c>
      <c r="H3888" s="192">
        <v>100000</v>
      </c>
    </row>
    <row r="3889" spans="1:8" ht="30.75" thickBot="1">
      <c r="A3889" s="185" t="str">
        <f t="shared" si="60"/>
        <v>A</v>
      </c>
      <c r="B3889" s="186" t="s">
        <v>1942</v>
      </c>
      <c r="C3889" s="187" t="s">
        <v>1943</v>
      </c>
      <c r="D3889" s="188">
        <v>800000</v>
      </c>
      <c r="E3889" s="188">
        <v>400000</v>
      </c>
      <c r="F3889" s="188">
        <v>200000</v>
      </c>
      <c r="G3889" s="188">
        <v>100000</v>
      </c>
      <c r="H3889" s="188">
        <v>100000</v>
      </c>
    </row>
    <row r="3890" spans="1:8" ht="15.75" thickTop="1">
      <c r="A3890" s="185" t="str">
        <f t="shared" si="60"/>
        <v>A</v>
      </c>
      <c r="B3890" s="189" t="s">
        <v>124</v>
      </c>
      <c r="C3890" s="189" t="s">
        <v>96</v>
      </c>
      <c r="D3890" s="190">
        <v>800000</v>
      </c>
      <c r="E3890" s="190">
        <v>400000</v>
      </c>
      <c r="F3890" s="190">
        <v>200000</v>
      </c>
      <c r="G3890" s="190">
        <v>100000</v>
      </c>
      <c r="H3890" s="190">
        <v>100000</v>
      </c>
    </row>
    <row r="3891" spans="1:8">
      <c r="A3891" s="185" t="str">
        <f t="shared" si="60"/>
        <v>A</v>
      </c>
      <c r="B3891" s="191" t="s">
        <v>124</v>
      </c>
      <c r="C3891" s="191" t="s">
        <v>100</v>
      </c>
      <c r="D3891" s="192">
        <v>800000</v>
      </c>
      <c r="E3891" s="192">
        <v>400000</v>
      </c>
      <c r="F3891" s="192">
        <v>200000</v>
      </c>
      <c r="G3891" s="192">
        <v>100000</v>
      </c>
      <c r="H3891" s="192">
        <v>100000</v>
      </c>
    </row>
    <row r="3892" spans="1:8" ht="15.75" thickBot="1">
      <c r="A3892" s="185" t="str">
        <f t="shared" si="60"/>
        <v>A</v>
      </c>
      <c r="B3892" s="186" t="s">
        <v>1944</v>
      </c>
      <c r="C3892" s="187" t="s">
        <v>1945</v>
      </c>
      <c r="D3892" s="188">
        <v>900000</v>
      </c>
      <c r="E3892" s="188">
        <v>300000</v>
      </c>
      <c r="F3892" s="188">
        <v>300000</v>
      </c>
      <c r="G3892" s="188">
        <v>200000</v>
      </c>
      <c r="H3892" s="188">
        <v>100000</v>
      </c>
    </row>
    <row r="3893" spans="1:8" ht="15.75" thickTop="1">
      <c r="A3893" s="185" t="str">
        <f t="shared" si="60"/>
        <v>A</v>
      </c>
      <c r="B3893" s="189" t="s">
        <v>124</v>
      </c>
      <c r="C3893" s="189" t="s">
        <v>96</v>
      </c>
      <c r="D3893" s="190">
        <v>900000</v>
      </c>
      <c r="E3893" s="190">
        <v>300000</v>
      </c>
      <c r="F3893" s="190">
        <v>300000</v>
      </c>
      <c r="G3893" s="190">
        <v>200000</v>
      </c>
      <c r="H3893" s="190">
        <v>100000</v>
      </c>
    </row>
    <row r="3894" spans="1:8">
      <c r="A3894" s="185" t="str">
        <f t="shared" si="60"/>
        <v>A</v>
      </c>
      <c r="B3894" s="191" t="s">
        <v>124</v>
      </c>
      <c r="C3894" s="191" t="s">
        <v>100</v>
      </c>
      <c r="D3894" s="192">
        <v>900000</v>
      </c>
      <c r="E3894" s="192">
        <v>300000</v>
      </c>
      <c r="F3894" s="192">
        <v>300000</v>
      </c>
      <c r="G3894" s="192">
        <v>200000</v>
      </c>
      <c r="H3894" s="192">
        <v>100000</v>
      </c>
    </row>
    <row r="3895" spans="1:8" ht="30.75" thickBot="1">
      <c r="A3895" s="185" t="str">
        <f t="shared" si="60"/>
        <v>A</v>
      </c>
      <c r="B3895" s="186" t="s">
        <v>1946</v>
      </c>
      <c r="C3895" s="187" t="s">
        <v>1947</v>
      </c>
      <c r="D3895" s="188">
        <v>900000</v>
      </c>
      <c r="E3895" s="188">
        <v>300000</v>
      </c>
      <c r="F3895" s="188">
        <v>300000</v>
      </c>
      <c r="G3895" s="188">
        <v>200000</v>
      </c>
      <c r="H3895" s="188">
        <v>100000</v>
      </c>
    </row>
    <row r="3896" spans="1:8" ht="15.75" thickTop="1">
      <c r="A3896" s="185" t="str">
        <f t="shared" si="60"/>
        <v>A</v>
      </c>
      <c r="B3896" s="189" t="s">
        <v>124</v>
      </c>
      <c r="C3896" s="189" t="s">
        <v>96</v>
      </c>
      <c r="D3896" s="190">
        <v>900000</v>
      </c>
      <c r="E3896" s="190">
        <v>300000</v>
      </c>
      <c r="F3896" s="190">
        <v>300000</v>
      </c>
      <c r="G3896" s="190">
        <v>200000</v>
      </c>
      <c r="H3896" s="190">
        <v>100000</v>
      </c>
    </row>
    <row r="3897" spans="1:8">
      <c r="A3897" s="185" t="str">
        <f t="shared" si="60"/>
        <v>A</v>
      </c>
      <c r="B3897" s="191" t="s">
        <v>124</v>
      </c>
      <c r="C3897" s="191" t="s">
        <v>100</v>
      </c>
      <c r="D3897" s="192">
        <v>900000</v>
      </c>
      <c r="E3897" s="192">
        <v>300000</v>
      </c>
      <c r="F3897" s="192">
        <v>300000</v>
      </c>
      <c r="G3897" s="192">
        <v>200000</v>
      </c>
      <c r="H3897" s="192">
        <v>100000</v>
      </c>
    </row>
    <row r="3898" spans="1:8" ht="15.75" thickBot="1">
      <c r="A3898" s="185" t="str">
        <f t="shared" si="60"/>
        <v>A</v>
      </c>
      <c r="B3898" s="186" t="s">
        <v>1948</v>
      </c>
      <c r="C3898" s="187" t="s">
        <v>1949</v>
      </c>
      <c r="D3898" s="188">
        <v>3500000</v>
      </c>
      <c r="E3898" s="188">
        <v>600000</v>
      </c>
      <c r="F3898" s="188">
        <v>500000</v>
      </c>
      <c r="G3898" s="188">
        <v>1400000</v>
      </c>
      <c r="H3898" s="188">
        <v>1000000</v>
      </c>
    </row>
    <row r="3899" spans="1:8" ht="15.75" thickTop="1">
      <c r="A3899" s="185" t="str">
        <f t="shared" si="60"/>
        <v>A</v>
      </c>
      <c r="B3899" s="189" t="s">
        <v>124</v>
      </c>
      <c r="C3899" s="189" t="s">
        <v>96</v>
      </c>
      <c r="D3899" s="190">
        <v>3500000</v>
      </c>
      <c r="E3899" s="190">
        <v>600000</v>
      </c>
      <c r="F3899" s="190">
        <v>500000</v>
      </c>
      <c r="G3899" s="190">
        <v>1400000</v>
      </c>
      <c r="H3899" s="190">
        <v>1000000</v>
      </c>
    </row>
    <row r="3900" spans="1:8">
      <c r="A3900" s="185" t="str">
        <f t="shared" si="60"/>
        <v>A</v>
      </c>
      <c r="B3900" s="191" t="s">
        <v>124</v>
      </c>
      <c r="C3900" s="191" t="s">
        <v>100</v>
      </c>
      <c r="D3900" s="192">
        <v>3500000</v>
      </c>
      <c r="E3900" s="192">
        <v>600000</v>
      </c>
      <c r="F3900" s="192">
        <v>500000</v>
      </c>
      <c r="G3900" s="192">
        <v>1400000</v>
      </c>
      <c r="H3900" s="192">
        <v>1000000</v>
      </c>
    </row>
    <row r="3901" spans="1:8" ht="30.75" thickBot="1">
      <c r="A3901" s="185" t="str">
        <f t="shared" si="60"/>
        <v>A</v>
      </c>
      <c r="B3901" s="186" t="s">
        <v>1950</v>
      </c>
      <c r="C3901" s="187" t="s">
        <v>1951</v>
      </c>
      <c r="D3901" s="188">
        <v>3500000</v>
      </c>
      <c r="E3901" s="188">
        <v>600000</v>
      </c>
      <c r="F3901" s="188">
        <v>500000</v>
      </c>
      <c r="G3901" s="188">
        <v>1400000</v>
      </c>
      <c r="H3901" s="188">
        <v>1000000</v>
      </c>
    </row>
    <row r="3902" spans="1:8" ht="15.75" thickTop="1">
      <c r="A3902" s="185" t="str">
        <f t="shared" si="60"/>
        <v>A</v>
      </c>
      <c r="B3902" s="189" t="s">
        <v>124</v>
      </c>
      <c r="C3902" s="189" t="s">
        <v>96</v>
      </c>
      <c r="D3902" s="190">
        <v>3500000</v>
      </c>
      <c r="E3902" s="190">
        <v>600000</v>
      </c>
      <c r="F3902" s="190">
        <v>500000</v>
      </c>
      <c r="G3902" s="190">
        <v>1400000</v>
      </c>
      <c r="H3902" s="190">
        <v>1000000</v>
      </c>
    </row>
    <row r="3903" spans="1:8">
      <c r="A3903" s="185" t="str">
        <f t="shared" si="60"/>
        <v>A</v>
      </c>
      <c r="B3903" s="191" t="s">
        <v>124</v>
      </c>
      <c r="C3903" s="191" t="s">
        <v>100</v>
      </c>
      <c r="D3903" s="192">
        <v>3500000</v>
      </c>
      <c r="E3903" s="192">
        <v>600000</v>
      </c>
      <c r="F3903" s="192">
        <v>500000</v>
      </c>
      <c r="G3903" s="192">
        <v>1400000</v>
      </c>
      <c r="H3903" s="192">
        <v>1000000</v>
      </c>
    </row>
    <row r="3904" spans="1:8" ht="15.75" thickBot="1">
      <c r="A3904" s="185" t="str">
        <f t="shared" si="60"/>
        <v>A</v>
      </c>
      <c r="B3904" s="186" t="s">
        <v>1952</v>
      </c>
      <c r="C3904" s="187" t="s">
        <v>1953</v>
      </c>
      <c r="D3904" s="188">
        <v>37400000</v>
      </c>
      <c r="E3904" s="188">
        <v>12755000</v>
      </c>
      <c r="F3904" s="188">
        <v>5842000</v>
      </c>
      <c r="G3904" s="188">
        <v>9653000</v>
      </c>
      <c r="H3904" s="188">
        <v>9150000</v>
      </c>
    </row>
    <row r="3905" spans="1:8" ht="15.75" thickTop="1">
      <c r="A3905" s="185" t="str">
        <f t="shared" si="60"/>
        <v>A</v>
      </c>
      <c r="B3905" s="189" t="s">
        <v>124</v>
      </c>
      <c r="C3905" s="189" t="s">
        <v>96</v>
      </c>
      <c r="D3905" s="190">
        <v>37384000</v>
      </c>
      <c r="E3905" s="190">
        <v>12755000</v>
      </c>
      <c r="F3905" s="190">
        <v>5834000</v>
      </c>
      <c r="G3905" s="190">
        <v>9645000</v>
      </c>
      <c r="H3905" s="190">
        <v>9150000</v>
      </c>
    </row>
    <row r="3906" spans="1:8">
      <c r="A3906" s="185" t="str">
        <f t="shared" si="60"/>
        <v>A</v>
      </c>
      <c r="B3906" s="191" t="s">
        <v>124</v>
      </c>
      <c r="C3906" s="191" t="s">
        <v>97</v>
      </c>
      <c r="D3906" s="192">
        <v>178000</v>
      </c>
      <c r="E3906" s="192">
        <v>45000</v>
      </c>
      <c r="F3906" s="192">
        <v>44000</v>
      </c>
      <c r="G3906" s="192">
        <v>45000</v>
      </c>
      <c r="H3906" s="192">
        <v>44000</v>
      </c>
    </row>
    <row r="3907" spans="1:8">
      <c r="A3907" s="185" t="str">
        <f t="shared" si="60"/>
        <v>A</v>
      </c>
      <c r="B3907" s="191" t="s">
        <v>124</v>
      </c>
      <c r="C3907" s="191" t="s">
        <v>98</v>
      </c>
      <c r="D3907" s="192">
        <v>206000</v>
      </c>
      <c r="E3907" s="192">
        <v>50000</v>
      </c>
      <c r="F3907" s="192">
        <v>50000</v>
      </c>
      <c r="G3907" s="192">
        <v>50000</v>
      </c>
      <c r="H3907" s="192">
        <v>56000</v>
      </c>
    </row>
    <row r="3908" spans="1:8">
      <c r="A3908" s="185" t="str">
        <f t="shared" si="60"/>
        <v>A</v>
      </c>
      <c r="B3908" s="191" t="s">
        <v>124</v>
      </c>
      <c r="C3908" s="191" t="s">
        <v>100</v>
      </c>
      <c r="D3908" s="192">
        <v>32500000</v>
      </c>
      <c r="E3908" s="192">
        <v>11850000</v>
      </c>
      <c r="F3908" s="192">
        <v>5200000</v>
      </c>
      <c r="G3908" s="192">
        <v>8800000</v>
      </c>
      <c r="H3908" s="192">
        <v>6650000</v>
      </c>
    </row>
    <row r="3909" spans="1:8">
      <c r="A3909" s="185" t="str">
        <f t="shared" si="60"/>
        <v>A</v>
      </c>
      <c r="B3909" s="191" t="s">
        <v>124</v>
      </c>
      <c r="C3909" s="191" t="s">
        <v>15</v>
      </c>
      <c r="D3909" s="192">
        <v>4500000</v>
      </c>
      <c r="E3909" s="192">
        <v>810000</v>
      </c>
      <c r="F3909" s="192">
        <v>540000</v>
      </c>
      <c r="G3909" s="192">
        <v>750000</v>
      </c>
      <c r="H3909" s="192">
        <v>2400000</v>
      </c>
    </row>
    <row r="3910" spans="1:8">
      <c r="A3910" s="185" t="str">
        <f t="shared" si="60"/>
        <v>A</v>
      </c>
      <c r="B3910" s="189" t="s">
        <v>124</v>
      </c>
      <c r="C3910" s="189" t="s">
        <v>121</v>
      </c>
      <c r="D3910" s="190">
        <v>16000</v>
      </c>
      <c r="E3910" s="190">
        <v>0</v>
      </c>
      <c r="F3910" s="190">
        <v>8000</v>
      </c>
      <c r="G3910" s="190">
        <v>8000</v>
      </c>
      <c r="H3910" s="190">
        <v>0</v>
      </c>
    </row>
    <row r="3911" spans="1:8" ht="15.75" thickBot="1">
      <c r="A3911" s="185" t="str">
        <f t="shared" ref="A3911:A3974" si="61">(IF(OR(D3911&lt;&gt;0,E3911&lt;&gt;0,F3911&lt;&gt;0,G3911&lt;&gt;0,H3911&lt;&gt;0),"A","B"))</f>
        <v>A</v>
      </c>
      <c r="B3911" s="186" t="s">
        <v>1954</v>
      </c>
      <c r="C3911" s="187" t="s">
        <v>1955</v>
      </c>
      <c r="D3911" s="188">
        <v>2000000</v>
      </c>
      <c r="E3911" s="188">
        <v>1000000</v>
      </c>
      <c r="F3911" s="188">
        <v>500000</v>
      </c>
      <c r="G3911" s="188">
        <v>250000</v>
      </c>
      <c r="H3911" s="188">
        <v>250000</v>
      </c>
    </row>
    <row r="3912" spans="1:8" ht="15.75" thickTop="1">
      <c r="A3912" s="185" t="str">
        <f t="shared" si="61"/>
        <v>A</v>
      </c>
      <c r="B3912" s="189" t="s">
        <v>124</v>
      </c>
      <c r="C3912" s="189" t="s">
        <v>96</v>
      </c>
      <c r="D3912" s="190">
        <v>2000000</v>
      </c>
      <c r="E3912" s="190">
        <v>1000000</v>
      </c>
      <c r="F3912" s="190">
        <v>500000</v>
      </c>
      <c r="G3912" s="190">
        <v>250000</v>
      </c>
      <c r="H3912" s="190">
        <v>250000</v>
      </c>
    </row>
    <row r="3913" spans="1:8">
      <c r="A3913" s="185" t="str">
        <f t="shared" si="61"/>
        <v>A</v>
      </c>
      <c r="B3913" s="191" t="s">
        <v>124</v>
      </c>
      <c r="C3913" s="191" t="s">
        <v>100</v>
      </c>
      <c r="D3913" s="192">
        <v>2000000</v>
      </c>
      <c r="E3913" s="192">
        <v>1000000</v>
      </c>
      <c r="F3913" s="192">
        <v>500000</v>
      </c>
      <c r="G3913" s="192">
        <v>250000</v>
      </c>
      <c r="H3913" s="192">
        <v>250000</v>
      </c>
    </row>
    <row r="3914" spans="1:8" ht="30.75" thickBot="1">
      <c r="A3914" s="185" t="str">
        <f t="shared" si="61"/>
        <v>A</v>
      </c>
      <c r="B3914" s="186" t="s">
        <v>1956</v>
      </c>
      <c r="C3914" s="187" t="s">
        <v>1957</v>
      </c>
      <c r="D3914" s="188">
        <v>2000000</v>
      </c>
      <c r="E3914" s="188">
        <v>1000000</v>
      </c>
      <c r="F3914" s="188">
        <v>500000</v>
      </c>
      <c r="G3914" s="188">
        <v>250000</v>
      </c>
      <c r="H3914" s="188">
        <v>250000</v>
      </c>
    </row>
    <row r="3915" spans="1:8" ht="15.75" thickTop="1">
      <c r="A3915" s="185" t="str">
        <f t="shared" si="61"/>
        <v>A</v>
      </c>
      <c r="B3915" s="189" t="s">
        <v>124</v>
      </c>
      <c r="C3915" s="189" t="s">
        <v>96</v>
      </c>
      <c r="D3915" s="190">
        <v>2000000</v>
      </c>
      <c r="E3915" s="190">
        <v>1000000</v>
      </c>
      <c r="F3915" s="190">
        <v>500000</v>
      </c>
      <c r="G3915" s="190">
        <v>250000</v>
      </c>
      <c r="H3915" s="190">
        <v>250000</v>
      </c>
    </row>
    <row r="3916" spans="1:8">
      <c r="A3916" s="185" t="str">
        <f t="shared" si="61"/>
        <v>A</v>
      </c>
      <c r="B3916" s="191" t="s">
        <v>124</v>
      </c>
      <c r="C3916" s="191" t="s">
        <v>100</v>
      </c>
      <c r="D3916" s="192">
        <v>2000000</v>
      </c>
      <c r="E3916" s="192">
        <v>1000000</v>
      </c>
      <c r="F3916" s="192">
        <v>500000</v>
      </c>
      <c r="G3916" s="192">
        <v>250000</v>
      </c>
      <c r="H3916" s="192">
        <v>250000</v>
      </c>
    </row>
    <row r="3917" spans="1:8" ht="30.75" thickBot="1">
      <c r="A3917" s="185" t="str">
        <f t="shared" si="61"/>
        <v>A</v>
      </c>
      <c r="B3917" s="186" t="s">
        <v>1958</v>
      </c>
      <c r="C3917" s="187" t="s">
        <v>1959</v>
      </c>
      <c r="D3917" s="188">
        <v>10000000</v>
      </c>
      <c r="E3917" s="188">
        <v>3000000</v>
      </c>
      <c r="F3917" s="188">
        <v>5000000</v>
      </c>
      <c r="G3917" s="188">
        <v>2000000</v>
      </c>
      <c r="H3917" s="188">
        <v>0</v>
      </c>
    </row>
    <row r="3918" spans="1:8" ht="15.75" thickTop="1">
      <c r="A3918" s="185" t="str">
        <f t="shared" si="61"/>
        <v>A</v>
      </c>
      <c r="B3918" s="189" t="s">
        <v>124</v>
      </c>
      <c r="C3918" s="189" t="s">
        <v>96</v>
      </c>
      <c r="D3918" s="190">
        <v>10000000</v>
      </c>
      <c r="E3918" s="190">
        <v>3000000</v>
      </c>
      <c r="F3918" s="190">
        <v>5000000</v>
      </c>
      <c r="G3918" s="190">
        <v>2000000</v>
      </c>
      <c r="H3918" s="190">
        <v>0</v>
      </c>
    </row>
    <row r="3919" spans="1:8">
      <c r="A3919" s="185" t="str">
        <f t="shared" si="61"/>
        <v>A</v>
      </c>
      <c r="B3919" s="191" t="s">
        <v>124</v>
      </c>
      <c r="C3919" s="191" t="s">
        <v>100</v>
      </c>
      <c r="D3919" s="192">
        <v>10000000</v>
      </c>
      <c r="E3919" s="192">
        <v>3000000</v>
      </c>
      <c r="F3919" s="192">
        <v>5000000</v>
      </c>
      <c r="G3919" s="192">
        <v>2000000</v>
      </c>
      <c r="H3919" s="192">
        <v>0</v>
      </c>
    </row>
    <row r="3920" spans="1:8" ht="30.75" thickBot="1">
      <c r="A3920" s="185" t="str">
        <f t="shared" si="61"/>
        <v>A</v>
      </c>
      <c r="B3920" s="186" t="s">
        <v>1960</v>
      </c>
      <c r="C3920" s="187" t="s">
        <v>1961</v>
      </c>
      <c r="D3920" s="188">
        <v>10000000</v>
      </c>
      <c r="E3920" s="188">
        <v>3000000</v>
      </c>
      <c r="F3920" s="188">
        <v>5000000</v>
      </c>
      <c r="G3920" s="188">
        <v>2000000</v>
      </c>
      <c r="H3920" s="188">
        <v>0</v>
      </c>
    </row>
    <row r="3921" spans="1:8" ht="15.75" thickTop="1">
      <c r="A3921" s="185" t="str">
        <f t="shared" si="61"/>
        <v>A</v>
      </c>
      <c r="B3921" s="189" t="s">
        <v>124</v>
      </c>
      <c r="C3921" s="189" t="s">
        <v>96</v>
      </c>
      <c r="D3921" s="190">
        <v>10000000</v>
      </c>
      <c r="E3921" s="190">
        <v>3000000</v>
      </c>
      <c r="F3921" s="190">
        <v>5000000</v>
      </c>
      <c r="G3921" s="190">
        <v>2000000</v>
      </c>
      <c r="H3921" s="190">
        <v>0</v>
      </c>
    </row>
    <row r="3922" spans="1:8">
      <c r="A3922" s="185" t="str">
        <f t="shared" si="61"/>
        <v>A</v>
      </c>
      <c r="B3922" s="191" t="s">
        <v>124</v>
      </c>
      <c r="C3922" s="191" t="s">
        <v>100</v>
      </c>
      <c r="D3922" s="192">
        <v>10000000</v>
      </c>
      <c r="E3922" s="192">
        <v>3000000</v>
      </c>
      <c r="F3922" s="192">
        <v>5000000</v>
      </c>
      <c r="G3922" s="192">
        <v>2000000</v>
      </c>
      <c r="H3922" s="192">
        <v>0</v>
      </c>
    </row>
    <row r="3923" spans="1:8" ht="30.75" thickBot="1">
      <c r="A3923" s="185" t="str">
        <f t="shared" si="61"/>
        <v>A</v>
      </c>
      <c r="B3923" s="186" t="s">
        <v>1962</v>
      </c>
      <c r="C3923" s="187" t="s">
        <v>1963</v>
      </c>
      <c r="D3923" s="188">
        <v>32122000</v>
      </c>
      <c r="E3923" s="188">
        <v>4761200</v>
      </c>
      <c r="F3923" s="188">
        <v>4760100</v>
      </c>
      <c r="G3923" s="188">
        <v>13761200</v>
      </c>
      <c r="H3923" s="188">
        <v>8839500</v>
      </c>
    </row>
    <row r="3924" spans="1:8" ht="15.75" thickTop="1">
      <c r="A3924" s="185" t="str">
        <f t="shared" si="61"/>
        <v>A</v>
      </c>
      <c r="B3924" s="189" t="s">
        <v>124</v>
      </c>
      <c r="C3924" s="189" t="s">
        <v>96</v>
      </c>
      <c r="D3924" s="190">
        <v>32122000</v>
      </c>
      <c r="E3924" s="190">
        <v>4761200</v>
      </c>
      <c r="F3924" s="190">
        <v>4760100</v>
      </c>
      <c r="G3924" s="190">
        <v>13761200</v>
      </c>
      <c r="H3924" s="190">
        <v>8839500</v>
      </c>
    </row>
    <row r="3925" spans="1:8">
      <c r="A3925" s="185" t="str">
        <f t="shared" si="61"/>
        <v>A</v>
      </c>
      <c r="B3925" s="191" t="s">
        <v>124</v>
      </c>
      <c r="C3925" s="191" t="s">
        <v>101</v>
      </c>
      <c r="D3925" s="192">
        <v>997000</v>
      </c>
      <c r="E3925" s="192">
        <v>247800</v>
      </c>
      <c r="F3925" s="192">
        <v>246700</v>
      </c>
      <c r="G3925" s="192">
        <v>247800</v>
      </c>
      <c r="H3925" s="192">
        <v>254700</v>
      </c>
    </row>
    <row r="3926" spans="1:8">
      <c r="A3926" s="185" t="str">
        <f t="shared" si="61"/>
        <v>A</v>
      </c>
      <c r="B3926" s="191" t="s">
        <v>124</v>
      </c>
      <c r="C3926" s="191" t="s">
        <v>102</v>
      </c>
      <c r="D3926" s="192">
        <v>31125000</v>
      </c>
      <c r="E3926" s="192">
        <v>4513400</v>
      </c>
      <c r="F3926" s="192">
        <v>4513400</v>
      </c>
      <c r="G3926" s="192">
        <v>13513400</v>
      </c>
      <c r="H3926" s="192">
        <v>8584800</v>
      </c>
    </row>
    <row r="3927" spans="1:8" ht="15.75" thickBot="1">
      <c r="A3927" s="185" t="str">
        <f t="shared" si="61"/>
        <v>A</v>
      </c>
      <c r="B3927" s="186" t="s">
        <v>1964</v>
      </c>
      <c r="C3927" s="187" t="s">
        <v>1965</v>
      </c>
      <c r="D3927" s="188">
        <v>1396000</v>
      </c>
      <c r="E3927" s="188">
        <v>349000</v>
      </c>
      <c r="F3927" s="188">
        <v>349000</v>
      </c>
      <c r="G3927" s="188">
        <v>349000</v>
      </c>
      <c r="H3927" s="188">
        <v>349000</v>
      </c>
    </row>
    <row r="3928" spans="1:8" ht="15.75" thickTop="1">
      <c r="A3928" s="185" t="str">
        <f t="shared" si="61"/>
        <v>A</v>
      </c>
      <c r="B3928" s="189" t="s">
        <v>124</v>
      </c>
      <c r="C3928" s="189" t="s">
        <v>96</v>
      </c>
      <c r="D3928" s="190">
        <v>1396000</v>
      </c>
      <c r="E3928" s="190">
        <v>349000</v>
      </c>
      <c r="F3928" s="190">
        <v>349000</v>
      </c>
      <c r="G3928" s="190">
        <v>349000</v>
      </c>
      <c r="H3928" s="190">
        <v>349000</v>
      </c>
    </row>
    <row r="3929" spans="1:8">
      <c r="A3929" s="185" t="str">
        <f t="shared" si="61"/>
        <v>A</v>
      </c>
      <c r="B3929" s="191" t="s">
        <v>124</v>
      </c>
      <c r="C3929" s="191" t="s">
        <v>102</v>
      </c>
      <c r="D3929" s="192">
        <v>1396000</v>
      </c>
      <c r="E3929" s="192">
        <v>349000</v>
      </c>
      <c r="F3929" s="192">
        <v>349000</v>
      </c>
      <c r="G3929" s="192">
        <v>349000</v>
      </c>
      <c r="H3929" s="192">
        <v>349000</v>
      </c>
    </row>
    <row r="3930" spans="1:8" ht="30.75" thickBot="1">
      <c r="A3930" s="185" t="str">
        <f t="shared" si="61"/>
        <v>A</v>
      </c>
      <c r="B3930" s="186" t="s">
        <v>1966</v>
      </c>
      <c r="C3930" s="187" t="s">
        <v>1967</v>
      </c>
      <c r="D3930" s="188">
        <v>1396000</v>
      </c>
      <c r="E3930" s="188">
        <v>349000</v>
      </c>
      <c r="F3930" s="188">
        <v>349000</v>
      </c>
      <c r="G3930" s="188">
        <v>349000</v>
      </c>
      <c r="H3930" s="188">
        <v>349000</v>
      </c>
    </row>
    <row r="3931" spans="1:8" ht="15.75" thickTop="1">
      <c r="A3931" s="185" t="str">
        <f t="shared" si="61"/>
        <v>A</v>
      </c>
      <c r="B3931" s="189" t="s">
        <v>124</v>
      </c>
      <c r="C3931" s="189" t="s">
        <v>96</v>
      </c>
      <c r="D3931" s="190">
        <v>1396000</v>
      </c>
      <c r="E3931" s="190">
        <v>349000</v>
      </c>
      <c r="F3931" s="190">
        <v>349000</v>
      </c>
      <c r="G3931" s="190">
        <v>349000</v>
      </c>
      <c r="H3931" s="190">
        <v>349000</v>
      </c>
    </row>
    <row r="3932" spans="1:8">
      <c r="A3932" s="185" t="str">
        <f t="shared" si="61"/>
        <v>A</v>
      </c>
      <c r="B3932" s="191" t="s">
        <v>124</v>
      </c>
      <c r="C3932" s="191" t="s">
        <v>102</v>
      </c>
      <c r="D3932" s="192">
        <v>1396000</v>
      </c>
      <c r="E3932" s="192">
        <v>349000</v>
      </c>
      <c r="F3932" s="192">
        <v>349000</v>
      </c>
      <c r="G3932" s="192">
        <v>349000</v>
      </c>
      <c r="H3932" s="192">
        <v>349000</v>
      </c>
    </row>
    <row r="3933" spans="1:8" ht="30.75" thickBot="1">
      <c r="A3933" s="185" t="str">
        <f t="shared" si="61"/>
        <v>A</v>
      </c>
      <c r="B3933" s="186" t="s">
        <v>1968</v>
      </c>
      <c r="C3933" s="187" t="s">
        <v>1969</v>
      </c>
      <c r="D3933" s="188">
        <v>675000</v>
      </c>
      <c r="E3933" s="188">
        <v>168800</v>
      </c>
      <c r="F3933" s="188">
        <v>168700</v>
      </c>
      <c r="G3933" s="188">
        <v>168800</v>
      </c>
      <c r="H3933" s="188">
        <v>168700</v>
      </c>
    </row>
    <row r="3934" spans="1:8" ht="15.75" thickTop="1">
      <c r="A3934" s="185" t="str">
        <f t="shared" si="61"/>
        <v>A</v>
      </c>
      <c r="B3934" s="189" t="s">
        <v>124</v>
      </c>
      <c r="C3934" s="189" t="s">
        <v>96</v>
      </c>
      <c r="D3934" s="190">
        <v>675000</v>
      </c>
      <c r="E3934" s="190">
        <v>168800</v>
      </c>
      <c r="F3934" s="190">
        <v>168700</v>
      </c>
      <c r="G3934" s="190">
        <v>168800</v>
      </c>
      <c r="H3934" s="190">
        <v>168700</v>
      </c>
    </row>
    <row r="3935" spans="1:8">
      <c r="A3935" s="185" t="str">
        <f t="shared" si="61"/>
        <v>A</v>
      </c>
      <c r="B3935" s="191" t="s">
        <v>124</v>
      </c>
      <c r="C3935" s="191" t="s">
        <v>101</v>
      </c>
      <c r="D3935" s="192">
        <v>675000</v>
      </c>
      <c r="E3935" s="192">
        <v>168800</v>
      </c>
      <c r="F3935" s="192">
        <v>168700</v>
      </c>
      <c r="G3935" s="192">
        <v>168800</v>
      </c>
      <c r="H3935" s="192">
        <v>168700</v>
      </c>
    </row>
    <row r="3936" spans="1:8" ht="30.75" thickBot="1">
      <c r="A3936" s="185" t="str">
        <f t="shared" si="61"/>
        <v>A</v>
      </c>
      <c r="B3936" s="186" t="s">
        <v>1970</v>
      </c>
      <c r="C3936" s="187" t="s">
        <v>1971</v>
      </c>
      <c r="D3936" s="188">
        <v>675000</v>
      </c>
      <c r="E3936" s="188">
        <v>168800</v>
      </c>
      <c r="F3936" s="188">
        <v>168700</v>
      </c>
      <c r="G3936" s="188">
        <v>168800</v>
      </c>
      <c r="H3936" s="188">
        <v>168700</v>
      </c>
    </row>
    <row r="3937" spans="1:8" ht="15.75" thickTop="1">
      <c r="A3937" s="185" t="str">
        <f t="shared" si="61"/>
        <v>A</v>
      </c>
      <c r="B3937" s="189" t="s">
        <v>124</v>
      </c>
      <c r="C3937" s="189" t="s">
        <v>96</v>
      </c>
      <c r="D3937" s="190">
        <v>675000</v>
      </c>
      <c r="E3937" s="190">
        <v>168800</v>
      </c>
      <c r="F3937" s="190">
        <v>168700</v>
      </c>
      <c r="G3937" s="190">
        <v>168800</v>
      </c>
      <c r="H3937" s="190">
        <v>168700</v>
      </c>
    </row>
    <row r="3938" spans="1:8">
      <c r="A3938" s="185" t="str">
        <f t="shared" si="61"/>
        <v>A</v>
      </c>
      <c r="B3938" s="191" t="s">
        <v>124</v>
      </c>
      <c r="C3938" s="191" t="s">
        <v>101</v>
      </c>
      <c r="D3938" s="192">
        <v>675000</v>
      </c>
      <c r="E3938" s="192">
        <v>168800</v>
      </c>
      <c r="F3938" s="192">
        <v>168700</v>
      </c>
      <c r="G3938" s="192">
        <v>168800</v>
      </c>
      <c r="H3938" s="192">
        <v>168700</v>
      </c>
    </row>
    <row r="3939" spans="1:8" ht="60.75" thickBot="1">
      <c r="A3939" s="185" t="str">
        <f t="shared" si="61"/>
        <v>A</v>
      </c>
      <c r="B3939" s="186" t="s">
        <v>1972</v>
      </c>
      <c r="C3939" s="187" t="s">
        <v>1973</v>
      </c>
      <c r="D3939" s="188">
        <v>29000000</v>
      </c>
      <c r="E3939" s="188">
        <v>4000000</v>
      </c>
      <c r="F3939" s="188">
        <v>4000000</v>
      </c>
      <c r="G3939" s="188">
        <v>13000000</v>
      </c>
      <c r="H3939" s="188">
        <v>8000000</v>
      </c>
    </row>
    <row r="3940" spans="1:8" ht="15.75" thickTop="1">
      <c r="A3940" s="185" t="str">
        <f t="shared" si="61"/>
        <v>A</v>
      </c>
      <c r="B3940" s="189" t="s">
        <v>124</v>
      </c>
      <c r="C3940" s="189" t="s">
        <v>96</v>
      </c>
      <c r="D3940" s="190">
        <v>29000000</v>
      </c>
      <c r="E3940" s="190">
        <v>4000000</v>
      </c>
      <c r="F3940" s="190">
        <v>4000000</v>
      </c>
      <c r="G3940" s="190">
        <v>13000000</v>
      </c>
      <c r="H3940" s="190">
        <v>8000000</v>
      </c>
    </row>
    <row r="3941" spans="1:8">
      <c r="A3941" s="185" t="str">
        <f t="shared" si="61"/>
        <v>A</v>
      </c>
      <c r="B3941" s="191" t="s">
        <v>124</v>
      </c>
      <c r="C3941" s="191" t="s">
        <v>102</v>
      </c>
      <c r="D3941" s="192">
        <v>29000000</v>
      </c>
      <c r="E3941" s="192">
        <v>4000000</v>
      </c>
      <c r="F3941" s="192">
        <v>4000000</v>
      </c>
      <c r="G3941" s="192">
        <v>13000000</v>
      </c>
      <c r="H3941" s="192">
        <v>8000000</v>
      </c>
    </row>
    <row r="3942" spans="1:8" ht="60.75" thickBot="1">
      <c r="A3942" s="185" t="str">
        <f t="shared" si="61"/>
        <v>A</v>
      </c>
      <c r="B3942" s="186" t="s">
        <v>1974</v>
      </c>
      <c r="C3942" s="187" t="s">
        <v>1975</v>
      </c>
      <c r="D3942" s="188">
        <v>14000000</v>
      </c>
      <c r="E3942" s="188">
        <v>4000000</v>
      </c>
      <c r="F3942" s="188">
        <v>4000000</v>
      </c>
      <c r="G3942" s="188">
        <v>3000000</v>
      </c>
      <c r="H3942" s="188">
        <v>3000000</v>
      </c>
    </row>
    <row r="3943" spans="1:8" ht="15.75" thickTop="1">
      <c r="A3943" s="185" t="str">
        <f t="shared" si="61"/>
        <v>A</v>
      </c>
      <c r="B3943" s="189" t="s">
        <v>124</v>
      </c>
      <c r="C3943" s="189" t="s">
        <v>96</v>
      </c>
      <c r="D3943" s="190">
        <v>14000000</v>
      </c>
      <c r="E3943" s="190">
        <v>4000000</v>
      </c>
      <c r="F3943" s="190">
        <v>4000000</v>
      </c>
      <c r="G3943" s="190">
        <v>3000000</v>
      </c>
      <c r="H3943" s="190">
        <v>3000000</v>
      </c>
    </row>
    <row r="3944" spans="1:8">
      <c r="A3944" s="185" t="str">
        <f t="shared" si="61"/>
        <v>A</v>
      </c>
      <c r="B3944" s="191" t="s">
        <v>124</v>
      </c>
      <c r="C3944" s="191" t="s">
        <v>102</v>
      </c>
      <c r="D3944" s="192">
        <v>14000000</v>
      </c>
      <c r="E3944" s="192">
        <v>4000000</v>
      </c>
      <c r="F3944" s="192">
        <v>4000000</v>
      </c>
      <c r="G3944" s="192">
        <v>3000000</v>
      </c>
      <c r="H3944" s="192">
        <v>3000000</v>
      </c>
    </row>
    <row r="3945" spans="1:8" ht="75.75" thickBot="1">
      <c r="A3945" s="185" t="str">
        <f t="shared" si="61"/>
        <v>A</v>
      </c>
      <c r="B3945" s="186" t="s">
        <v>1976</v>
      </c>
      <c r="C3945" s="187" t="s">
        <v>1977</v>
      </c>
      <c r="D3945" s="188">
        <v>15000000</v>
      </c>
      <c r="E3945" s="188">
        <v>0</v>
      </c>
      <c r="F3945" s="188">
        <v>0</v>
      </c>
      <c r="G3945" s="188">
        <v>10000000</v>
      </c>
      <c r="H3945" s="188">
        <v>5000000</v>
      </c>
    </row>
    <row r="3946" spans="1:8" ht="15.75" thickTop="1">
      <c r="A3946" s="185" t="str">
        <f t="shared" si="61"/>
        <v>A</v>
      </c>
      <c r="B3946" s="189" t="s">
        <v>124</v>
      </c>
      <c r="C3946" s="189" t="s">
        <v>96</v>
      </c>
      <c r="D3946" s="190">
        <v>15000000</v>
      </c>
      <c r="E3946" s="190">
        <v>0</v>
      </c>
      <c r="F3946" s="190">
        <v>0</v>
      </c>
      <c r="G3946" s="190">
        <v>10000000</v>
      </c>
      <c r="H3946" s="190">
        <v>5000000</v>
      </c>
    </row>
    <row r="3947" spans="1:8">
      <c r="A3947" s="185" t="str">
        <f t="shared" si="61"/>
        <v>A</v>
      </c>
      <c r="B3947" s="191" t="s">
        <v>124</v>
      </c>
      <c r="C3947" s="191" t="s">
        <v>102</v>
      </c>
      <c r="D3947" s="192">
        <v>15000000</v>
      </c>
      <c r="E3947" s="192">
        <v>0</v>
      </c>
      <c r="F3947" s="192">
        <v>0</v>
      </c>
      <c r="G3947" s="192">
        <v>10000000</v>
      </c>
      <c r="H3947" s="192">
        <v>5000000</v>
      </c>
    </row>
    <row r="3948" spans="1:8" ht="45.75" thickBot="1">
      <c r="A3948" s="185" t="str">
        <f t="shared" si="61"/>
        <v>A</v>
      </c>
      <c r="B3948" s="186" t="s">
        <v>1978</v>
      </c>
      <c r="C3948" s="187" t="s">
        <v>1979</v>
      </c>
      <c r="D3948" s="188">
        <v>251000</v>
      </c>
      <c r="E3948" s="188">
        <v>65000</v>
      </c>
      <c r="F3948" s="188">
        <v>65000</v>
      </c>
      <c r="G3948" s="188">
        <v>65000</v>
      </c>
      <c r="H3948" s="188">
        <v>56000</v>
      </c>
    </row>
    <row r="3949" spans="1:8" ht="15.75" thickTop="1">
      <c r="A3949" s="185" t="str">
        <f t="shared" si="61"/>
        <v>A</v>
      </c>
      <c r="B3949" s="189" t="s">
        <v>124</v>
      </c>
      <c r="C3949" s="189" t="s">
        <v>96</v>
      </c>
      <c r="D3949" s="190">
        <v>251000</v>
      </c>
      <c r="E3949" s="190">
        <v>65000</v>
      </c>
      <c r="F3949" s="190">
        <v>65000</v>
      </c>
      <c r="G3949" s="190">
        <v>65000</v>
      </c>
      <c r="H3949" s="190">
        <v>56000</v>
      </c>
    </row>
    <row r="3950" spans="1:8">
      <c r="A3950" s="185" t="str">
        <f t="shared" si="61"/>
        <v>A</v>
      </c>
      <c r="B3950" s="191" t="s">
        <v>124</v>
      </c>
      <c r="C3950" s="191" t="s">
        <v>101</v>
      </c>
      <c r="D3950" s="192">
        <v>251000</v>
      </c>
      <c r="E3950" s="192">
        <v>65000</v>
      </c>
      <c r="F3950" s="192">
        <v>65000</v>
      </c>
      <c r="G3950" s="192">
        <v>65000</v>
      </c>
      <c r="H3950" s="192">
        <v>56000</v>
      </c>
    </row>
    <row r="3951" spans="1:8" ht="45.75" thickBot="1">
      <c r="A3951" s="185" t="str">
        <f t="shared" si="61"/>
        <v>A</v>
      </c>
      <c r="B3951" s="186" t="s">
        <v>1980</v>
      </c>
      <c r="C3951" s="187" t="s">
        <v>1981</v>
      </c>
      <c r="D3951" s="188">
        <v>251000</v>
      </c>
      <c r="E3951" s="188">
        <v>65000</v>
      </c>
      <c r="F3951" s="188">
        <v>65000</v>
      </c>
      <c r="G3951" s="188">
        <v>65000</v>
      </c>
      <c r="H3951" s="188">
        <v>56000</v>
      </c>
    </row>
    <row r="3952" spans="1:8" ht="15.75" thickTop="1">
      <c r="A3952" s="185" t="str">
        <f t="shared" si="61"/>
        <v>A</v>
      </c>
      <c r="B3952" s="189" t="s">
        <v>124</v>
      </c>
      <c r="C3952" s="189" t="s">
        <v>96</v>
      </c>
      <c r="D3952" s="190">
        <v>251000</v>
      </c>
      <c r="E3952" s="190">
        <v>65000</v>
      </c>
      <c r="F3952" s="190">
        <v>65000</v>
      </c>
      <c r="G3952" s="190">
        <v>65000</v>
      </c>
      <c r="H3952" s="190">
        <v>56000</v>
      </c>
    </row>
    <row r="3953" spans="1:8">
      <c r="A3953" s="185" t="str">
        <f t="shared" si="61"/>
        <v>A</v>
      </c>
      <c r="B3953" s="191" t="s">
        <v>124</v>
      </c>
      <c r="C3953" s="191" t="s">
        <v>101</v>
      </c>
      <c r="D3953" s="192">
        <v>251000</v>
      </c>
      <c r="E3953" s="192">
        <v>65000</v>
      </c>
      <c r="F3953" s="192">
        <v>65000</v>
      </c>
      <c r="G3953" s="192">
        <v>65000</v>
      </c>
      <c r="H3953" s="192">
        <v>56000</v>
      </c>
    </row>
    <row r="3954" spans="1:8" ht="30.75" thickBot="1">
      <c r="A3954" s="185" t="str">
        <f t="shared" si="61"/>
        <v>A</v>
      </c>
      <c r="B3954" s="186" t="s">
        <v>1982</v>
      </c>
      <c r="C3954" s="187" t="s">
        <v>1983</v>
      </c>
      <c r="D3954" s="188">
        <v>800000</v>
      </c>
      <c r="E3954" s="188">
        <v>178400</v>
      </c>
      <c r="F3954" s="188">
        <v>177400</v>
      </c>
      <c r="G3954" s="188">
        <v>178400</v>
      </c>
      <c r="H3954" s="188">
        <v>265800</v>
      </c>
    </row>
    <row r="3955" spans="1:8" ht="15.75" thickTop="1">
      <c r="A3955" s="185" t="str">
        <f t="shared" si="61"/>
        <v>A</v>
      </c>
      <c r="B3955" s="189" t="s">
        <v>124</v>
      </c>
      <c r="C3955" s="189" t="s">
        <v>96</v>
      </c>
      <c r="D3955" s="190">
        <v>800000</v>
      </c>
      <c r="E3955" s="190">
        <v>178400</v>
      </c>
      <c r="F3955" s="190">
        <v>177400</v>
      </c>
      <c r="G3955" s="190">
        <v>178400</v>
      </c>
      <c r="H3955" s="190">
        <v>265800</v>
      </c>
    </row>
    <row r="3956" spans="1:8">
      <c r="A3956" s="185" t="str">
        <f t="shared" si="61"/>
        <v>A</v>
      </c>
      <c r="B3956" s="191" t="s">
        <v>124</v>
      </c>
      <c r="C3956" s="191" t="s">
        <v>101</v>
      </c>
      <c r="D3956" s="192">
        <v>71000</v>
      </c>
      <c r="E3956" s="192">
        <v>14000</v>
      </c>
      <c r="F3956" s="192">
        <v>13000</v>
      </c>
      <c r="G3956" s="192">
        <v>14000</v>
      </c>
      <c r="H3956" s="192">
        <v>30000</v>
      </c>
    </row>
    <row r="3957" spans="1:8">
      <c r="A3957" s="185" t="str">
        <f t="shared" si="61"/>
        <v>A</v>
      </c>
      <c r="B3957" s="191" t="s">
        <v>124</v>
      </c>
      <c r="C3957" s="191" t="s">
        <v>102</v>
      </c>
      <c r="D3957" s="192">
        <v>729000</v>
      </c>
      <c r="E3957" s="192">
        <v>164400</v>
      </c>
      <c r="F3957" s="192">
        <v>164400</v>
      </c>
      <c r="G3957" s="192">
        <v>164400</v>
      </c>
      <c r="H3957" s="192">
        <v>235800</v>
      </c>
    </row>
    <row r="3958" spans="1:8" ht="45.75" thickBot="1">
      <c r="A3958" s="185" t="str">
        <f t="shared" si="61"/>
        <v>A</v>
      </c>
      <c r="B3958" s="186" t="s">
        <v>1984</v>
      </c>
      <c r="C3958" s="187" t="s">
        <v>1985</v>
      </c>
      <c r="D3958" s="188">
        <v>800000</v>
      </c>
      <c r="E3958" s="188">
        <v>178400</v>
      </c>
      <c r="F3958" s="188">
        <v>177400</v>
      </c>
      <c r="G3958" s="188">
        <v>178400</v>
      </c>
      <c r="H3958" s="188">
        <v>265800</v>
      </c>
    </row>
    <row r="3959" spans="1:8" ht="15.75" thickTop="1">
      <c r="A3959" s="185" t="str">
        <f t="shared" si="61"/>
        <v>A</v>
      </c>
      <c r="B3959" s="189" t="s">
        <v>124</v>
      </c>
      <c r="C3959" s="189" t="s">
        <v>96</v>
      </c>
      <c r="D3959" s="190">
        <v>800000</v>
      </c>
      <c r="E3959" s="190">
        <v>178400</v>
      </c>
      <c r="F3959" s="190">
        <v>177400</v>
      </c>
      <c r="G3959" s="190">
        <v>178400</v>
      </c>
      <c r="H3959" s="190">
        <v>265800</v>
      </c>
    </row>
    <row r="3960" spans="1:8">
      <c r="A3960" s="185" t="str">
        <f t="shared" si="61"/>
        <v>A</v>
      </c>
      <c r="B3960" s="191" t="s">
        <v>124</v>
      </c>
      <c r="C3960" s="191" t="s">
        <v>101</v>
      </c>
      <c r="D3960" s="192">
        <v>71000</v>
      </c>
      <c r="E3960" s="192">
        <v>14000</v>
      </c>
      <c r="F3960" s="192">
        <v>13000</v>
      </c>
      <c r="G3960" s="192">
        <v>14000</v>
      </c>
      <c r="H3960" s="192">
        <v>30000</v>
      </c>
    </row>
    <row r="3961" spans="1:8">
      <c r="A3961" s="185" t="str">
        <f t="shared" si="61"/>
        <v>A</v>
      </c>
      <c r="B3961" s="191" t="s">
        <v>124</v>
      </c>
      <c r="C3961" s="191" t="s">
        <v>102</v>
      </c>
      <c r="D3961" s="192">
        <v>729000</v>
      </c>
      <c r="E3961" s="192">
        <v>164400</v>
      </c>
      <c r="F3961" s="192">
        <v>164400</v>
      </c>
      <c r="G3961" s="192">
        <v>164400</v>
      </c>
      <c r="H3961" s="192">
        <v>235800</v>
      </c>
    </row>
    <row r="3962" spans="1:8" ht="30.75" hidden="1" thickBot="1">
      <c r="A3962" s="185" t="str">
        <f t="shared" si="61"/>
        <v>B</v>
      </c>
      <c r="B3962" s="186" t="s">
        <v>1986</v>
      </c>
      <c r="C3962" s="187" t="s">
        <v>1987</v>
      </c>
      <c r="D3962" s="188">
        <v>0</v>
      </c>
      <c r="E3962" s="188">
        <v>0</v>
      </c>
      <c r="F3962" s="188">
        <v>0</v>
      </c>
      <c r="G3962" s="188">
        <v>0</v>
      </c>
      <c r="H3962" s="188">
        <v>0</v>
      </c>
    </row>
    <row r="3963" spans="1:8" hidden="1">
      <c r="A3963" s="185" t="str">
        <f t="shared" si="61"/>
        <v>B</v>
      </c>
      <c r="B3963" s="189" t="s">
        <v>124</v>
      </c>
      <c r="C3963" s="189" t="s">
        <v>96</v>
      </c>
      <c r="D3963" s="190">
        <v>0</v>
      </c>
      <c r="E3963" s="190">
        <v>0</v>
      </c>
      <c r="F3963" s="190">
        <v>0</v>
      </c>
      <c r="G3963" s="190">
        <v>0</v>
      </c>
      <c r="H3963" s="190">
        <v>0</v>
      </c>
    </row>
    <row r="3964" spans="1:8" hidden="1">
      <c r="A3964" s="185" t="str">
        <f t="shared" si="61"/>
        <v>B</v>
      </c>
      <c r="B3964" s="191" t="s">
        <v>124</v>
      </c>
      <c r="C3964" s="191" t="s">
        <v>98</v>
      </c>
      <c r="D3964" s="192">
        <v>0</v>
      </c>
      <c r="E3964" s="192">
        <v>0</v>
      </c>
      <c r="F3964" s="192">
        <v>0</v>
      </c>
      <c r="G3964" s="192">
        <v>0</v>
      </c>
      <c r="H3964" s="192">
        <v>0</v>
      </c>
    </row>
    <row r="3965" spans="1:8" hidden="1">
      <c r="A3965" s="185" t="str">
        <f t="shared" si="61"/>
        <v>B</v>
      </c>
      <c r="B3965" s="191" t="s">
        <v>124</v>
      </c>
      <c r="C3965" s="191" t="s">
        <v>102</v>
      </c>
      <c r="D3965" s="192">
        <v>0</v>
      </c>
      <c r="E3965" s="192">
        <v>0</v>
      </c>
      <c r="F3965" s="192">
        <v>0</v>
      </c>
      <c r="G3965" s="192">
        <v>0</v>
      </c>
      <c r="H3965" s="192">
        <v>0</v>
      </c>
    </row>
    <row r="3966" spans="1:8" hidden="1">
      <c r="A3966" s="185" t="str">
        <f t="shared" si="61"/>
        <v>B</v>
      </c>
      <c r="B3966" s="189" t="s">
        <v>124</v>
      </c>
      <c r="C3966" s="189" t="s">
        <v>121</v>
      </c>
      <c r="D3966" s="190">
        <v>0</v>
      </c>
      <c r="E3966" s="190">
        <v>0</v>
      </c>
      <c r="F3966" s="190">
        <v>0</v>
      </c>
      <c r="G3966" s="190">
        <v>0</v>
      </c>
      <c r="H3966" s="190">
        <v>0</v>
      </c>
    </row>
    <row r="3967" spans="1:8" ht="15.75" thickBot="1">
      <c r="A3967" s="185" t="str">
        <f t="shared" si="61"/>
        <v>A</v>
      </c>
      <c r="B3967" s="186" t="s">
        <v>1988</v>
      </c>
      <c r="C3967" s="187" t="s">
        <v>1989</v>
      </c>
      <c r="D3967" s="188">
        <v>1700000</v>
      </c>
      <c r="E3967" s="188">
        <v>125000</v>
      </c>
      <c r="F3967" s="188">
        <v>330200</v>
      </c>
      <c r="G3967" s="188">
        <v>330200</v>
      </c>
      <c r="H3967" s="188">
        <v>914600</v>
      </c>
    </row>
    <row r="3968" spans="1:8" ht="15.75" thickTop="1">
      <c r="A3968" s="185" t="str">
        <f t="shared" si="61"/>
        <v>A</v>
      </c>
      <c r="B3968" s="189" t="s">
        <v>124</v>
      </c>
      <c r="C3968" s="189" t="s">
        <v>96</v>
      </c>
      <c r="D3968" s="190">
        <v>500000</v>
      </c>
      <c r="E3968" s="190">
        <v>125000</v>
      </c>
      <c r="F3968" s="190">
        <v>125000</v>
      </c>
      <c r="G3968" s="190">
        <v>125000</v>
      </c>
      <c r="H3968" s="190">
        <v>125000</v>
      </c>
    </row>
    <row r="3969" spans="1:8">
      <c r="A3969" s="185" t="str">
        <f t="shared" si="61"/>
        <v>A</v>
      </c>
      <c r="B3969" s="191" t="s">
        <v>124</v>
      </c>
      <c r="C3969" s="191" t="s">
        <v>98</v>
      </c>
      <c r="D3969" s="192">
        <v>500000</v>
      </c>
      <c r="E3969" s="192">
        <v>125000</v>
      </c>
      <c r="F3969" s="192">
        <v>125000</v>
      </c>
      <c r="G3969" s="192">
        <v>125000</v>
      </c>
      <c r="H3969" s="192">
        <v>125000</v>
      </c>
    </row>
    <row r="3970" spans="1:8">
      <c r="A3970" s="185" t="str">
        <f t="shared" si="61"/>
        <v>A</v>
      </c>
      <c r="B3970" s="189" t="s">
        <v>124</v>
      </c>
      <c r="C3970" s="189" t="s">
        <v>121</v>
      </c>
      <c r="D3970" s="190">
        <v>1200000</v>
      </c>
      <c r="E3970" s="190">
        <v>0</v>
      </c>
      <c r="F3970" s="190">
        <v>205200</v>
      </c>
      <c r="G3970" s="190">
        <v>205200</v>
      </c>
      <c r="H3970" s="190">
        <v>789600</v>
      </c>
    </row>
    <row r="3971" spans="1:8" ht="15.75" hidden="1" thickBot="1">
      <c r="A3971" s="185" t="str">
        <f t="shared" si="61"/>
        <v>B</v>
      </c>
      <c r="B3971" s="186" t="s">
        <v>1990</v>
      </c>
      <c r="C3971" s="187" t="s">
        <v>1991</v>
      </c>
      <c r="D3971" s="188">
        <v>0</v>
      </c>
      <c r="E3971" s="188">
        <v>0</v>
      </c>
      <c r="F3971" s="188">
        <v>0</v>
      </c>
      <c r="G3971" s="188">
        <v>0</v>
      </c>
      <c r="H3971" s="188">
        <v>0</v>
      </c>
    </row>
    <row r="3972" spans="1:8" hidden="1">
      <c r="A3972" s="185" t="str">
        <f t="shared" si="61"/>
        <v>B</v>
      </c>
      <c r="B3972" s="189" t="s">
        <v>124</v>
      </c>
      <c r="C3972" s="189" t="s">
        <v>96</v>
      </c>
      <c r="D3972" s="190">
        <v>0</v>
      </c>
      <c r="E3972" s="190">
        <v>0</v>
      </c>
      <c r="F3972" s="190">
        <v>0</v>
      </c>
      <c r="G3972" s="190">
        <v>0</v>
      </c>
      <c r="H3972" s="190">
        <v>0</v>
      </c>
    </row>
    <row r="3973" spans="1:8" hidden="1">
      <c r="A3973" s="185" t="str">
        <f t="shared" si="61"/>
        <v>B</v>
      </c>
      <c r="B3973" s="191" t="s">
        <v>124</v>
      </c>
      <c r="C3973" s="191" t="s">
        <v>100</v>
      </c>
      <c r="D3973" s="192">
        <v>0</v>
      </c>
      <c r="E3973" s="192">
        <v>0</v>
      </c>
      <c r="F3973" s="192">
        <v>0</v>
      </c>
      <c r="G3973" s="192">
        <v>0</v>
      </c>
      <c r="H3973" s="192">
        <v>0</v>
      </c>
    </row>
    <row r="3974" spans="1:8" ht="15.75" thickBot="1">
      <c r="A3974" s="185" t="str">
        <f t="shared" si="61"/>
        <v>A</v>
      </c>
      <c r="B3974" s="186" t="s">
        <v>1992</v>
      </c>
      <c r="C3974" s="187" t="s">
        <v>1993</v>
      </c>
      <c r="D3974" s="188">
        <v>41400000</v>
      </c>
      <c r="E3974" s="188">
        <v>10608000</v>
      </c>
      <c r="F3974" s="188">
        <v>10375000</v>
      </c>
      <c r="G3974" s="188">
        <v>9827000</v>
      </c>
      <c r="H3974" s="188">
        <v>10590000</v>
      </c>
    </row>
    <row r="3975" spans="1:8" ht="15.75" thickTop="1">
      <c r="A3975" s="185" t="str">
        <f t="shared" ref="A3975:A4038" si="62">(IF(OR(D3975&lt;&gt;0,E3975&lt;&gt;0,F3975&lt;&gt;0,G3975&lt;&gt;0,H3975&lt;&gt;0),"A","B"))</f>
        <v>A</v>
      </c>
      <c r="B3975" s="189" t="s">
        <v>124</v>
      </c>
      <c r="C3975" s="189" t="s">
        <v>96</v>
      </c>
      <c r="D3975" s="190">
        <v>38380000</v>
      </c>
      <c r="E3975" s="190">
        <v>9555000</v>
      </c>
      <c r="F3975" s="190">
        <v>9408000</v>
      </c>
      <c r="G3975" s="190">
        <v>9327000</v>
      </c>
      <c r="H3975" s="190">
        <v>10090000</v>
      </c>
    </row>
    <row r="3976" spans="1:8">
      <c r="A3976" s="185" t="str">
        <f t="shared" si="62"/>
        <v>A</v>
      </c>
      <c r="B3976" s="191" t="s">
        <v>124</v>
      </c>
      <c r="C3976" s="191" t="s">
        <v>97</v>
      </c>
      <c r="D3976" s="192">
        <v>28910000</v>
      </c>
      <c r="E3976" s="192">
        <v>7188000</v>
      </c>
      <c r="F3976" s="192">
        <v>7063000</v>
      </c>
      <c r="G3976" s="192">
        <v>6987000</v>
      </c>
      <c r="H3976" s="192">
        <v>7672000</v>
      </c>
    </row>
    <row r="3977" spans="1:8">
      <c r="A3977" s="185" t="str">
        <f t="shared" si="62"/>
        <v>A</v>
      </c>
      <c r="B3977" s="191" t="s">
        <v>124</v>
      </c>
      <c r="C3977" s="191" t="s">
        <v>98</v>
      </c>
      <c r="D3977" s="192">
        <v>8142000</v>
      </c>
      <c r="E3977" s="192">
        <v>1973000</v>
      </c>
      <c r="F3977" s="192">
        <v>2030000</v>
      </c>
      <c r="G3977" s="192">
        <v>2030000</v>
      </c>
      <c r="H3977" s="192">
        <v>2109000</v>
      </c>
    </row>
    <row r="3978" spans="1:8">
      <c r="A3978" s="185" t="str">
        <f t="shared" si="62"/>
        <v>A</v>
      </c>
      <c r="B3978" s="191" t="s">
        <v>124</v>
      </c>
      <c r="C3978" s="191" t="s">
        <v>15</v>
      </c>
      <c r="D3978" s="192">
        <v>7000</v>
      </c>
      <c r="E3978" s="192">
        <v>7000</v>
      </c>
      <c r="F3978" s="192">
        <v>0</v>
      </c>
      <c r="G3978" s="192">
        <v>0</v>
      </c>
      <c r="H3978" s="192">
        <v>0</v>
      </c>
    </row>
    <row r="3979" spans="1:8">
      <c r="A3979" s="185" t="str">
        <f t="shared" si="62"/>
        <v>A</v>
      </c>
      <c r="B3979" s="191" t="s">
        <v>124</v>
      </c>
      <c r="C3979" s="191" t="s">
        <v>101</v>
      </c>
      <c r="D3979" s="192">
        <v>100000</v>
      </c>
      <c r="E3979" s="192">
        <v>95000</v>
      </c>
      <c r="F3979" s="192">
        <v>5000</v>
      </c>
      <c r="G3979" s="192">
        <v>0</v>
      </c>
      <c r="H3979" s="192">
        <v>0</v>
      </c>
    </row>
    <row r="3980" spans="1:8">
      <c r="A3980" s="185" t="str">
        <f t="shared" si="62"/>
        <v>A</v>
      </c>
      <c r="B3980" s="191" t="s">
        <v>124</v>
      </c>
      <c r="C3980" s="191" t="s">
        <v>102</v>
      </c>
      <c r="D3980" s="192">
        <v>1221000</v>
      </c>
      <c r="E3980" s="192">
        <v>292000</v>
      </c>
      <c r="F3980" s="192">
        <v>310000</v>
      </c>
      <c r="G3980" s="192">
        <v>310000</v>
      </c>
      <c r="H3980" s="192">
        <v>309000</v>
      </c>
    </row>
    <row r="3981" spans="1:8">
      <c r="A3981" s="185" t="str">
        <f t="shared" si="62"/>
        <v>A</v>
      </c>
      <c r="B3981" s="189" t="s">
        <v>124</v>
      </c>
      <c r="C3981" s="189" t="s">
        <v>121</v>
      </c>
      <c r="D3981" s="190">
        <v>3020000</v>
      </c>
      <c r="E3981" s="190">
        <v>1053000</v>
      </c>
      <c r="F3981" s="190">
        <v>967000</v>
      </c>
      <c r="G3981" s="190">
        <v>500000</v>
      </c>
      <c r="H3981" s="190">
        <v>500000</v>
      </c>
    </row>
    <row r="3982" spans="1:8" ht="15.75" thickBot="1">
      <c r="A3982" s="185" t="str">
        <f t="shared" si="62"/>
        <v>A</v>
      </c>
      <c r="B3982" s="186" t="s">
        <v>1994</v>
      </c>
      <c r="C3982" s="187" t="s">
        <v>1995</v>
      </c>
      <c r="D3982" s="188">
        <v>39297000</v>
      </c>
      <c r="E3982" s="188">
        <v>10075000</v>
      </c>
      <c r="F3982" s="188">
        <v>9844000</v>
      </c>
      <c r="G3982" s="188">
        <v>9307000</v>
      </c>
      <c r="H3982" s="188">
        <v>10071000</v>
      </c>
    </row>
    <row r="3983" spans="1:8" ht="15.75" thickTop="1">
      <c r="A3983" s="185" t="str">
        <f t="shared" si="62"/>
        <v>A</v>
      </c>
      <c r="B3983" s="189" t="s">
        <v>124</v>
      </c>
      <c r="C3983" s="189" t="s">
        <v>96</v>
      </c>
      <c r="D3983" s="190">
        <v>36287000</v>
      </c>
      <c r="E3983" s="190">
        <v>9027000</v>
      </c>
      <c r="F3983" s="190">
        <v>8882000</v>
      </c>
      <c r="G3983" s="190">
        <v>8807000</v>
      </c>
      <c r="H3983" s="190">
        <v>9571000</v>
      </c>
    </row>
    <row r="3984" spans="1:8">
      <c r="A3984" s="185" t="str">
        <f t="shared" si="62"/>
        <v>A</v>
      </c>
      <c r="B3984" s="191" t="s">
        <v>124</v>
      </c>
      <c r="C3984" s="191" t="s">
        <v>97</v>
      </c>
      <c r="D3984" s="192">
        <v>27048000</v>
      </c>
      <c r="E3984" s="192">
        <v>6722000</v>
      </c>
      <c r="F3984" s="192">
        <v>6597000</v>
      </c>
      <c r="G3984" s="192">
        <v>6522000</v>
      </c>
      <c r="H3984" s="192">
        <v>7207000</v>
      </c>
    </row>
    <row r="3985" spans="1:8">
      <c r="A3985" s="185" t="str">
        <f t="shared" si="62"/>
        <v>A</v>
      </c>
      <c r="B3985" s="191" t="s">
        <v>124</v>
      </c>
      <c r="C3985" s="191" t="s">
        <v>98</v>
      </c>
      <c r="D3985" s="192">
        <v>7923000</v>
      </c>
      <c r="E3985" s="192">
        <v>1918000</v>
      </c>
      <c r="F3985" s="192">
        <v>1975000</v>
      </c>
      <c r="G3985" s="192">
        <v>1975000</v>
      </c>
      <c r="H3985" s="192">
        <v>2055000</v>
      </c>
    </row>
    <row r="3986" spans="1:8">
      <c r="A3986" s="185" t="str">
        <f t="shared" si="62"/>
        <v>A</v>
      </c>
      <c r="B3986" s="191" t="s">
        <v>124</v>
      </c>
      <c r="C3986" s="191" t="s">
        <v>15</v>
      </c>
      <c r="D3986" s="192">
        <v>7000</v>
      </c>
      <c r="E3986" s="192">
        <v>7000</v>
      </c>
      <c r="F3986" s="192">
        <v>0</v>
      </c>
      <c r="G3986" s="192">
        <v>0</v>
      </c>
      <c r="H3986" s="192">
        <v>0</v>
      </c>
    </row>
    <row r="3987" spans="1:8">
      <c r="A3987" s="185" t="str">
        <f t="shared" si="62"/>
        <v>A</v>
      </c>
      <c r="B3987" s="191" t="s">
        <v>124</v>
      </c>
      <c r="C3987" s="191" t="s">
        <v>101</v>
      </c>
      <c r="D3987" s="192">
        <v>90000</v>
      </c>
      <c r="E3987" s="192">
        <v>90000</v>
      </c>
      <c r="F3987" s="192">
        <v>0</v>
      </c>
      <c r="G3987" s="192">
        <v>0</v>
      </c>
      <c r="H3987" s="192">
        <v>0</v>
      </c>
    </row>
    <row r="3988" spans="1:8">
      <c r="A3988" s="185" t="str">
        <f t="shared" si="62"/>
        <v>A</v>
      </c>
      <c r="B3988" s="191" t="s">
        <v>124</v>
      </c>
      <c r="C3988" s="191" t="s">
        <v>102</v>
      </c>
      <c r="D3988" s="192">
        <v>1219000</v>
      </c>
      <c r="E3988" s="192">
        <v>290000</v>
      </c>
      <c r="F3988" s="192">
        <v>310000</v>
      </c>
      <c r="G3988" s="192">
        <v>310000</v>
      </c>
      <c r="H3988" s="192">
        <v>309000</v>
      </c>
    </row>
    <row r="3989" spans="1:8">
      <c r="A3989" s="185" t="str">
        <f t="shared" si="62"/>
        <v>A</v>
      </c>
      <c r="B3989" s="189" t="s">
        <v>124</v>
      </c>
      <c r="C3989" s="189" t="s">
        <v>121</v>
      </c>
      <c r="D3989" s="190">
        <v>3010000</v>
      </c>
      <c r="E3989" s="190">
        <v>1048000</v>
      </c>
      <c r="F3989" s="190">
        <v>962000</v>
      </c>
      <c r="G3989" s="190">
        <v>500000</v>
      </c>
      <c r="H3989" s="190">
        <v>500000</v>
      </c>
    </row>
    <row r="3990" spans="1:8" ht="15.75" thickBot="1">
      <c r="A3990" s="185" t="str">
        <f t="shared" si="62"/>
        <v>A</v>
      </c>
      <c r="B3990" s="186" t="s">
        <v>1996</v>
      </c>
      <c r="C3990" s="187" t="s">
        <v>1997</v>
      </c>
      <c r="D3990" s="188">
        <v>2103000</v>
      </c>
      <c r="E3990" s="188">
        <v>533000</v>
      </c>
      <c r="F3990" s="188">
        <v>531000</v>
      </c>
      <c r="G3990" s="188">
        <v>520000</v>
      </c>
      <c r="H3990" s="188">
        <v>519000</v>
      </c>
    </row>
    <row r="3991" spans="1:8" ht="15.75" thickTop="1">
      <c r="A3991" s="185" t="str">
        <f t="shared" si="62"/>
        <v>A</v>
      </c>
      <c r="B3991" s="189" t="s">
        <v>124</v>
      </c>
      <c r="C3991" s="189" t="s">
        <v>96</v>
      </c>
      <c r="D3991" s="190">
        <v>2093000</v>
      </c>
      <c r="E3991" s="190">
        <v>528000</v>
      </c>
      <c r="F3991" s="190">
        <v>526000</v>
      </c>
      <c r="G3991" s="190">
        <v>520000</v>
      </c>
      <c r="H3991" s="190">
        <v>519000</v>
      </c>
    </row>
    <row r="3992" spans="1:8">
      <c r="A3992" s="185" t="str">
        <f t="shared" si="62"/>
        <v>A</v>
      </c>
      <c r="B3992" s="191" t="s">
        <v>124</v>
      </c>
      <c r="C3992" s="191" t="s">
        <v>97</v>
      </c>
      <c r="D3992" s="192">
        <v>1862000</v>
      </c>
      <c r="E3992" s="192">
        <v>466000</v>
      </c>
      <c r="F3992" s="192">
        <v>466000</v>
      </c>
      <c r="G3992" s="192">
        <v>465000</v>
      </c>
      <c r="H3992" s="192">
        <v>465000</v>
      </c>
    </row>
    <row r="3993" spans="1:8">
      <c r="A3993" s="185" t="str">
        <f t="shared" si="62"/>
        <v>A</v>
      </c>
      <c r="B3993" s="191" t="s">
        <v>124</v>
      </c>
      <c r="C3993" s="191" t="s">
        <v>98</v>
      </c>
      <c r="D3993" s="192">
        <v>219000</v>
      </c>
      <c r="E3993" s="192">
        <v>55000</v>
      </c>
      <c r="F3993" s="192">
        <v>55000</v>
      </c>
      <c r="G3993" s="192">
        <v>55000</v>
      </c>
      <c r="H3993" s="192">
        <v>54000</v>
      </c>
    </row>
    <row r="3994" spans="1:8">
      <c r="A3994" s="185" t="str">
        <f t="shared" si="62"/>
        <v>A</v>
      </c>
      <c r="B3994" s="191" t="s">
        <v>124</v>
      </c>
      <c r="C3994" s="191" t="s">
        <v>101</v>
      </c>
      <c r="D3994" s="192">
        <v>10000</v>
      </c>
      <c r="E3994" s="192">
        <v>5000</v>
      </c>
      <c r="F3994" s="192">
        <v>5000</v>
      </c>
      <c r="G3994" s="192">
        <v>0</v>
      </c>
      <c r="H3994" s="192">
        <v>0</v>
      </c>
    </row>
    <row r="3995" spans="1:8">
      <c r="A3995" s="185" t="str">
        <f t="shared" si="62"/>
        <v>A</v>
      </c>
      <c r="B3995" s="191" t="s">
        <v>124</v>
      </c>
      <c r="C3995" s="191" t="s">
        <v>102</v>
      </c>
      <c r="D3995" s="192">
        <v>2000</v>
      </c>
      <c r="E3995" s="192">
        <v>2000</v>
      </c>
      <c r="F3995" s="192">
        <v>0</v>
      </c>
      <c r="G3995" s="192">
        <v>0</v>
      </c>
      <c r="H3995" s="192">
        <v>0</v>
      </c>
    </row>
    <row r="3996" spans="1:8">
      <c r="A3996" s="185" t="str">
        <f t="shared" si="62"/>
        <v>A</v>
      </c>
      <c r="B3996" s="189" t="s">
        <v>124</v>
      </c>
      <c r="C3996" s="189" t="s">
        <v>121</v>
      </c>
      <c r="D3996" s="190">
        <v>10000</v>
      </c>
      <c r="E3996" s="190">
        <v>5000</v>
      </c>
      <c r="F3996" s="190">
        <v>5000</v>
      </c>
      <c r="G3996" s="190">
        <v>0</v>
      </c>
      <c r="H3996" s="190">
        <v>0</v>
      </c>
    </row>
    <row r="3997" spans="1:8" ht="15.75" thickBot="1">
      <c r="A3997" s="185" t="str">
        <f t="shared" si="62"/>
        <v>A</v>
      </c>
      <c r="B3997" s="186" t="s">
        <v>1998</v>
      </c>
      <c r="C3997" s="187" t="s">
        <v>1999</v>
      </c>
      <c r="D3997" s="188">
        <v>13800000</v>
      </c>
      <c r="E3997" s="188">
        <v>3800000</v>
      </c>
      <c r="F3997" s="188">
        <v>3300000</v>
      </c>
      <c r="G3997" s="188">
        <v>3300000</v>
      </c>
      <c r="H3997" s="188">
        <v>3400000</v>
      </c>
    </row>
    <row r="3998" spans="1:8" ht="15.75" thickTop="1">
      <c r="A3998" s="185" t="str">
        <f t="shared" si="62"/>
        <v>A</v>
      </c>
      <c r="B3998" s="189" t="s">
        <v>124</v>
      </c>
      <c r="C3998" s="189" t="s">
        <v>96</v>
      </c>
      <c r="D3998" s="190">
        <v>13800000</v>
      </c>
      <c r="E3998" s="190">
        <v>3800000</v>
      </c>
      <c r="F3998" s="190">
        <v>3300000</v>
      </c>
      <c r="G3998" s="190">
        <v>3300000</v>
      </c>
      <c r="H3998" s="190">
        <v>3400000</v>
      </c>
    </row>
    <row r="3999" spans="1:8">
      <c r="A3999" s="185" t="str">
        <f t="shared" si="62"/>
        <v>A</v>
      </c>
      <c r="B3999" s="191" t="s">
        <v>124</v>
      </c>
      <c r="C3999" s="191" t="s">
        <v>98</v>
      </c>
      <c r="D3999" s="192">
        <v>13800000</v>
      </c>
      <c r="E3999" s="192">
        <v>3800000</v>
      </c>
      <c r="F3999" s="192">
        <v>3300000</v>
      </c>
      <c r="G3999" s="192">
        <v>3300000</v>
      </c>
      <c r="H3999" s="192">
        <v>3400000</v>
      </c>
    </row>
    <row r="4000" spans="1:8" ht="15.75" thickBot="1">
      <c r="A4000" s="185" t="str">
        <f t="shared" si="62"/>
        <v>A</v>
      </c>
      <c r="B4000" s="186" t="s">
        <v>2000</v>
      </c>
      <c r="C4000" s="187" t="s">
        <v>2001</v>
      </c>
      <c r="D4000" s="188">
        <v>1400000</v>
      </c>
      <c r="E4000" s="188">
        <v>351500</v>
      </c>
      <c r="F4000" s="188">
        <v>350500</v>
      </c>
      <c r="G4000" s="188">
        <v>348500</v>
      </c>
      <c r="H4000" s="188">
        <v>349500</v>
      </c>
    </row>
    <row r="4001" spans="1:8" ht="15.75" thickTop="1">
      <c r="A4001" s="185" t="str">
        <f t="shared" si="62"/>
        <v>A</v>
      </c>
      <c r="B4001" s="189" t="s">
        <v>124</v>
      </c>
      <c r="C4001" s="189" t="s">
        <v>96</v>
      </c>
      <c r="D4001" s="190">
        <v>1390000</v>
      </c>
      <c r="E4001" s="190">
        <v>349000</v>
      </c>
      <c r="F4001" s="190">
        <v>348000</v>
      </c>
      <c r="G4001" s="190">
        <v>346000</v>
      </c>
      <c r="H4001" s="190">
        <v>347000</v>
      </c>
    </row>
    <row r="4002" spans="1:8">
      <c r="A4002" s="185" t="str">
        <f t="shared" si="62"/>
        <v>A</v>
      </c>
      <c r="B4002" s="191" t="s">
        <v>124</v>
      </c>
      <c r="C4002" s="191" t="s">
        <v>97</v>
      </c>
      <c r="D4002" s="192">
        <v>1015000</v>
      </c>
      <c r="E4002" s="192">
        <v>254000</v>
      </c>
      <c r="F4002" s="192">
        <v>254000</v>
      </c>
      <c r="G4002" s="192">
        <v>254000</v>
      </c>
      <c r="H4002" s="192">
        <v>253000</v>
      </c>
    </row>
    <row r="4003" spans="1:8">
      <c r="A4003" s="185" t="str">
        <f t="shared" si="62"/>
        <v>A</v>
      </c>
      <c r="B4003" s="191" t="s">
        <v>124</v>
      </c>
      <c r="C4003" s="191" t="s">
        <v>98</v>
      </c>
      <c r="D4003" s="192">
        <v>370000</v>
      </c>
      <c r="E4003" s="192">
        <v>93000</v>
      </c>
      <c r="F4003" s="192">
        <v>93000</v>
      </c>
      <c r="G4003" s="192">
        <v>91000</v>
      </c>
      <c r="H4003" s="192">
        <v>93000</v>
      </c>
    </row>
    <row r="4004" spans="1:8">
      <c r="A4004" s="185" t="str">
        <f t="shared" si="62"/>
        <v>A</v>
      </c>
      <c r="B4004" s="191" t="s">
        <v>124</v>
      </c>
      <c r="C4004" s="191" t="s">
        <v>102</v>
      </c>
      <c r="D4004" s="192">
        <v>5000</v>
      </c>
      <c r="E4004" s="192">
        <v>2000</v>
      </c>
      <c r="F4004" s="192">
        <v>1000</v>
      </c>
      <c r="G4004" s="192">
        <v>1000</v>
      </c>
      <c r="H4004" s="192">
        <v>1000</v>
      </c>
    </row>
    <row r="4005" spans="1:8">
      <c r="A4005" s="185" t="str">
        <f t="shared" si="62"/>
        <v>A</v>
      </c>
      <c r="B4005" s="189" t="s">
        <v>124</v>
      </c>
      <c r="C4005" s="189" t="s">
        <v>121</v>
      </c>
      <c r="D4005" s="190">
        <v>10000</v>
      </c>
      <c r="E4005" s="190">
        <v>2500</v>
      </c>
      <c r="F4005" s="190">
        <v>2500</v>
      </c>
      <c r="G4005" s="190">
        <v>2500</v>
      </c>
      <c r="H4005" s="190">
        <v>2500</v>
      </c>
    </row>
    <row r="4006" spans="1:8" ht="15.75" thickBot="1">
      <c r="A4006" s="185" t="str">
        <f t="shared" si="62"/>
        <v>A</v>
      </c>
      <c r="B4006" s="186" t="s">
        <v>2002</v>
      </c>
      <c r="C4006" s="187" t="s">
        <v>2003</v>
      </c>
      <c r="D4006" s="188">
        <v>7300000</v>
      </c>
      <c r="E4006" s="188">
        <v>2378000</v>
      </c>
      <c r="F4006" s="188">
        <v>1565000</v>
      </c>
      <c r="G4006" s="188">
        <v>1661000</v>
      </c>
      <c r="H4006" s="188">
        <v>1696000</v>
      </c>
    </row>
    <row r="4007" spans="1:8" ht="15.75" thickTop="1">
      <c r="A4007" s="185" t="str">
        <f t="shared" si="62"/>
        <v>A</v>
      </c>
      <c r="B4007" s="189" t="s">
        <v>124</v>
      </c>
      <c r="C4007" s="189" t="s">
        <v>96</v>
      </c>
      <c r="D4007" s="190">
        <v>7200000</v>
      </c>
      <c r="E4007" s="190">
        <v>2353000</v>
      </c>
      <c r="F4007" s="190">
        <v>1520000</v>
      </c>
      <c r="G4007" s="190">
        <v>1631000</v>
      </c>
      <c r="H4007" s="190">
        <v>1696000</v>
      </c>
    </row>
    <row r="4008" spans="1:8">
      <c r="A4008" s="185" t="str">
        <f t="shared" si="62"/>
        <v>A</v>
      </c>
      <c r="B4008" s="191" t="s">
        <v>124</v>
      </c>
      <c r="C4008" s="191" t="s">
        <v>97</v>
      </c>
      <c r="D4008" s="192">
        <v>4725000</v>
      </c>
      <c r="E4008" s="192">
        <v>1080000</v>
      </c>
      <c r="F4008" s="192">
        <v>1080000</v>
      </c>
      <c r="G4008" s="192">
        <v>1245000</v>
      </c>
      <c r="H4008" s="192">
        <v>1320000</v>
      </c>
    </row>
    <row r="4009" spans="1:8">
      <c r="A4009" s="185" t="str">
        <f t="shared" si="62"/>
        <v>A</v>
      </c>
      <c r="B4009" s="191" t="s">
        <v>124</v>
      </c>
      <c r="C4009" s="191" t="s">
        <v>98</v>
      </c>
      <c r="D4009" s="192">
        <v>2435000</v>
      </c>
      <c r="E4009" s="192">
        <v>1251000</v>
      </c>
      <c r="F4009" s="192">
        <v>433000</v>
      </c>
      <c r="G4009" s="192">
        <v>380000</v>
      </c>
      <c r="H4009" s="192">
        <v>371000</v>
      </c>
    </row>
    <row r="4010" spans="1:8">
      <c r="A4010" s="185" t="str">
        <f t="shared" si="62"/>
        <v>A</v>
      </c>
      <c r="B4010" s="191" t="s">
        <v>124</v>
      </c>
      <c r="C4010" s="191" t="s">
        <v>101</v>
      </c>
      <c r="D4010" s="192">
        <v>25000</v>
      </c>
      <c r="E4010" s="192">
        <v>10000</v>
      </c>
      <c r="F4010" s="192">
        <v>5000</v>
      </c>
      <c r="G4010" s="192">
        <v>5000</v>
      </c>
      <c r="H4010" s="192">
        <v>5000</v>
      </c>
    </row>
    <row r="4011" spans="1:8">
      <c r="A4011" s="185" t="str">
        <f t="shared" si="62"/>
        <v>A</v>
      </c>
      <c r="B4011" s="191" t="s">
        <v>124</v>
      </c>
      <c r="C4011" s="191" t="s">
        <v>102</v>
      </c>
      <c r="D4011" s="192">
        <v>15000</v>
      </c>
      <c r="E4011" s="192">
        <v>12000</v>
      </c>
      <c r="F4011" s="192">
        <v>2000</v>
      </c>
      <c r="G4011" s="192">
        <v>1000</v>
      </c>
      <c r="H4011" s="192">
        <v>0</v>
      </c>
    </row>
    <row r="4012" spans="1:8">
      <c r="A4012" s="185" t="str">
        <f t="shared" si="62"/>
        <v>A</v>
      </c>
      <c r="B4012" s="189" t="s">
        <v>124</v>
      </c>
      <c r="C4012" s="189" t="s">
        <v>121</v>
      </c>
      <c r="D4012" s="190">
        <v>100000</v>
      </c>
      <c r="E4012" s="190">
        <v>25000</v>
      </c>
      <c r="F4012" s="190">
        <v>45000</v>
      </c>
      <c r="G4012" s="190">
        <v>30000</v>
      </c>
      <c r="H4012" s="190">
        <v>0</v>
      </c>
    </row>
    <row r="4013" spans="1:8" ht="15.75" thickBot="1">
      <c r="A4013" s="185" t="str">
        <f t="shared" si="62"/>
        <v>A</v>
      </c>
      <c r="B4013" s="186" t="s">
        <v>2004</v>
      </c>
      <c r="C4013" s="187" t="s">
        <v>2005</v>
      </c>
      <c r="D4013" s="188">
        <v>7900000</v>
      </c>
      <c r="E4013" s="188">
        <v>1728000</v>
      </c>
      <c r="F4013" s="188">
        <v>1919700</v>
      </c>
      <c r="G4013" s="188">
        <v>2599800</v>
      </c>
      <c r="H4013" s="188">
        <v>1652500</v>
      </c>
    </row>
    <row r="4014" spans="1:8" ht="15.75" thickTop="1">
      <c r="A4014" s="185" t="str">
        <f t="shared" si="62"/>
        <v>A</v>
      </c>
      <c r="B4014" s="189" t="s">
        <v>124</v>
      </c>
      <c r="C4014" s="189" t="s">
        <v>96</v>
      </c>
      <c r="D4014" s="190">
        <v>7679500</v>
      </c>
      <c r="E4014" s="190">
        <v>1702500</v>
      </c>
      <c r="F4014" s="190">
        <v>1819700</v>
      </c>
      <c r="G4014" s="190">
        <v>2504800</v>
      </c>
      <c r="H4014" s="190">
        <v>1652500</v>
      </c>
    </row>
    <row r="4015" spans="1:8">
      <c r="A4015" s="185" t="str">
        <f t="shared" si="62"/>
        <v>A</v>
      </c>
      <c r="B4015" s="191" t="s">
        <v>124</v>
      </c>
      <c r="C4015" s="191" t="s">
        <v>97</v>
      </c>
      <c r="D4015" s="192">
        <v>2030000</v>
      </c>
      <c r="E4015" s="192">
        <v>507500</v>
      </c>
      <c r="F4015" s="192">
        <v>507500</v>
      </c>
      <c r="G4015" s="192">
        <v>507500</v>
      </c>
      <c r="H4015" s="192">
        <v>507500</v>
      </c>
    </row>
    <row r="4016" spans="1:8">
      <c r="A4016" s="185" t="str">
        <f t="shared" si="62"/>
        <v>A</v>
      </c>
      <c r="B4016" s="191" t="s">
        <v>124</v>
      </c>
      <c r="C4016" s="191" t="s">
        <v>98</v>
      </c>
      <c r="D4016" s="192">
        <v>2327300</v>
      </c>
      <c r="E4016" s="192">
        <v>575000</v>
      </c>
      <c r="F4016" s="192">
        <v>575000</v>
      </c>
      <c r="G4016" s="192">
        <v>777300</v>
      </c>
      <c r="H4016" s="192">
        <v>400000</v>
      </c>
    </row>
    <row r="4017" spans="1:8">
      <c r="A4017" s="185" t="str">
        <f t="shared" si="62"/>
        <v>A</v>
      </c>
      <c r="B4017" s="191" t="s">
        <v>124</v>
      </c>
      <c r="C4017" s="191" t="s">
        <v>100</v>
      </c>
      <c r="D4017" s="192">
        <v>800000</v>
      </c>
      <c r="E4017" s="192">
        <v>400000</v>
      </c>
      <c r="F4017" s="192">
        <v>0</v>
      </c>
      <c r="G4017" s="192">
        <v>400000</v>
      </c>
      <c r="H4017" s="192">
        <v>0</v>
      </c>
    </row>
    <row r="4018" spans="1:8">
      <c r="A4018" s="185" t="str">
        <f t="shared" si="62"/>
        <v>A</v>
      </c>
      <c r="B4018" s="191" t="s">
        <v>124</v>
      </c>
      <c r="C4018" s="191" t="s">
        <v>101</v>
      </c>
      <c r="D4018" s="192">
        <v>80000</v>
      </c>
      <c r="E4018" s="192">
        <v>20000</v>
      </c>
      <c r="F4018" s="192">
        <v>20000</v>
      </c>
      <c r="G4018" s="192">
        <v>20000</v>
      </c>
      <c r="H4018" s="192">
        <v>20000</v>
      </c>
    </row>
    <row r="4019" spans="1:8">
      <c r="A4019" s="185" t="str">
        <f t="shared" si="62"/>
        <v>A</v>
      </c>
      <c r="B4019" s="191" t="s">
        <v>124</v>
      </c>
      <c r="C4019" s="191" t="s">
        <v>102</v>
      </c>
      <c r="D4019" s="192">
        <v>2442200</v>
      </c>
      <c r="E4019" s="192">
        <v>200000</v>
      </c>
      <c r="F4019" s="192">
        <v>717200</v>
      </c>
      <c r="G4019" s="192">
        <v>800000</v>
      </c>
      <c r="H4019" s="192">
        <v>725000</v>
      </c>
    </row>
    <row r="4020" spans="1:8">
      <c r="A4020" s="185" t="str">
        <f t="shared" si="62"/>
        <v>A</v>
      </c>
      <c r="B4020" s="189" t="s">
        <v>124</v>
      </c>
      <c r="C4020" s="189" t="s">
        <v>121</v>
      </c>
      <c r="D4020" s="190">
        <v>220500</v>
      </c>
      <c r="E4020" s="190">
        <v>25500</v>
      </c>
      <c r="F4020" s="190">
        <v>100000</v>
      </c>
      <c r="G4020" s="190">
        <v>95000</v>
      </c>
      <c r="H4020" s="190">
        <v>0</v>
      </c>
    </row>
    <row r="4021" spans="1:8" ht="15.75" thickBot="1">
      <c r="A4021" s="185" t="str">
        <f t="shared" si="62"/>
        <v>A</v>
      </c>
      <c r="B4021" s="186" t="s">
        <v>2006</v>
      </c>
      <c r="C4021" s="187" t="s">
        <v>2005</v>
      </c>
      <c r="D4021" s="188">
        <v>7400000</v>
      </c>
      <c r="E4021" s="188">
        <v>1690000</v>
      </c>
      <c r="F4021" s="188">
        <v>1880000</v>
      </c>
      <c r="G4021" s="188">
        <v>2200000</v>
      </c>
      <c r="H4021" s="188">
        <v>1630000</v>
      </c>
    </row>
    <row r="4022" spans="1:8" ht="15.75" thickTop="1">
      <c r="A4022" s="185" t="str">
        <f t="shared" si="62"/>
        <v>A</v>
      </c>
      <c r="B4022" s="189" t="s">
        <v>124</v>
      </c>
      <c r="C4022" s="189" t="s">
        <v>96</v>
      </c>
      <c r="D4022" s="190">
        <v>7195000</v>
      </c>
      <c r="E4022" s="190">
        <v>1680000</v>
      </c>
      <c r="F4022" s="190">
        <v>1780000</v>
      </c>
      <c r="G4022" s="190">
        <v>2105000</v>
      </c>
      <c r="H4022" s="190">
        <v>1630000</v>
      </c>
    </row>
    <row r="4023" spans="1:8">
      <c r="A4023" s="185" t="str">
        <f t="shared" si="62"/>
        <v>A</v>
      </c>
      <c r="B4023" s="191" t="s">
        <v>124</v>
      </c>
      <c r="C4023" s="191" t="s">
        <v>97</v>
      </c>
      <c r="D4023" s="192">
        <v>1940000</v>
      </c>
      <c r="E4023" s="192">
        <v>485000</v>
      </c>
      <c r="F4023" s="192">
        <v>485000</v>
      </c>
      <c r="G4023" s="192">
        <v>485000</v>
      </c>
      <c r="H4023" s="192">
        <v>485000</v>
      </c>
    </row>
    <row r="4024" spans="1:8">
      <c r="A4024" s="185" t="str">
        <f t="shared" si="62"/>
        <v>A</v>
      </c>
      <c r="B4024" s="191" t="s">
        <v>124</v>
      </c>
      <c r="C4024" s="191" t="s">
        <v>98</v>
      </c>
      <c r="D4024" s="192">
        <v>1950000</v>
      </c>
      <c r="E4024" s="192">
        <v>575000</v>
      </c>
      <c r="F4024" s="192">
        <v>575000</v>
      </c>
      <c r="G4024" s="192">
        <v>400000</v>
      </c>
      <c r="H4024" s="192">
        <v>400000</v>
      </c>
    </row>
    <row r="4025" spans="1:8">
      <c r="A4025" s="185" t="str">
        <f t="shared" si="62"/>
        <v>A</v>
      </c>
      <c r="B4025" s="191" t="s">
        <v>124</v>
      </c>
      <c r="C4025" s="191" t="s">
        <v>100</v>
      </c>
      <c r="D4025" s="192">
        <v>800000</v>
      </c>
      <c r="E4025" s="192">
        <v>400000</v>
      </c>
      <c r="F4025" s="192">
        <v>0</v>
      </c>
      <c r="G4025" s="192">
        <v>400000</v>
      </c>
      <c r="H4025" s="192">
        <v>0</v>
      </c>
    </row>
    <row r="4026" spans="1:8">
      <c r="A4026" s="185" t="str">
        <f t="shared" si="62"/>
        <v>A</v>
      </c>
      <c r="B4026" s="191" t="s">
        <v>124</v>
      </c>
      <c r="C4026" s="191" t="s">
        <v>101</v>
      </c>
      <c r="D4026" s="192">
        <v>80000</v>
      </c>
      <c r="E4026" s="192">
        <v>20000</v>
      </c>
      <c r="F4026" s="192">
        <v>20000</v>
      </c>
      <c r="G4026" s="192">
        <v>20000</v>
      </c>
      <c r="H4026" s="192">
        <v>20000</v>
      </c>
    </row>
    <row r="4027" spans="1:8">
      <c r="A4027" s="185" t="str">
        <f t="shared" si="62"/>
        <v>A</v>
      </c>
      <c r="B4027" s="191" t="s">
        <v>124</v>
      </c>
      <c r="C4027" s="191" t="s">
        <v>102</v>
      </c>
      <c r="D4027" s="192">
        <v>2425000</v>
      </c>
      <c r="E4027" s="192">
        <v>200000</v>
      </c>
      <c r="F4027" s="192">
        <v>700000</v>
      </c>
      <c r="G4027" s="192">
        <v>800000</v>
      </c>
      <c r="H4027" s="192">
        <v>725000</v>
      </c>
    </row>
    <row r="4028" spans="1:8">
      <c r="A4028" s="185" t="str">
        <f t="shared" si="62"/>
        <v>A</v>
      </c>
      <c r="B4028" s="189" t="s">
        <v>124</v>
      </c>
      <c r="C4028" s="189" t="s">
        <v>121</v>
      </c>
      <c r="D4028" s="190">
        <v>205000</v>
      </c>
      <c r="E4028" s="190">
        <v>10000</v>
      </c>
      <c r="F4028" s="190">
        <v>100000</v>
      </c>
      <c r="G4028" s="190">
        <v>95000</v>
      </c>
      <c r="H4028" s="190">
        <v>0</v>
      </c>
    </row>
    <row r="4029" spans="1:8" ht="15.75" thickBot="1">
      <c r="A4029" s="185" t="str">
        <f t="shared" si="62"/>
        <v>A</v>
      </c>
      <c r="B4029" s="186" t="s">
        <v>2007</v>
      </c>
      <c r="C4029" s="187" t="s">
        <v>2008</v>
      </c>
      <c r="D4029" s="188">
        <v>500000</v>
      </c>
      <c r="E4029" s="188">
        <v>38000</v>
      </c>
      <c r="F4029" s="188">
        <v>39700</v>
      </c>
      <c r="G4029" s="188">
        <v>399800</v>
      </c>
      <c r="H4029" s="188">
        <v>22500</v>
      </c>
    </row>
    <row r="4030" spans="1:8" ht="15.75" thickTop="1">
      <c r="A4030" s="185" t="str">
        <f t="shared" si="62"/>
        <v>A</v>
      </c>
      <c r="B4030" s="189" t="s">
        <v>124</v>
      </c>
      <c r="C4030" s="189" t="s">
        <v>96</v>
      </c>
      <c r="D4030" s="190">
        <v>484500</v>
      </c>
      <c r="E4030" s="190">
        <v>22500</v>
      </c>
      <c r="F4030" s="190">
        <v>39700</v>
      </c>
      <c r="G4030" s="190">
        <v>399800</v>
      </c>
      <c r="H4030" s="190">
        <v>22500</v>
      </c>
    </row>
    <row r="4031" spans="1:8">
      <c r="A4031" s="185" t="str">
        <f t="shared" si="62"/>
        <v>A</v>
      </c>
      <c r="B4031" s="191" t="s">
        <v>124</v>
      </c>
      <c r="C4031" s="191" t="s">
        <v>97</v>
      </c>
      <c r="D4031" s="192">
        <v>90000</v>
      </c>
      <c r="E4031" s="192">
        <v>22500</v>
      </c>
      <c r="F4031" s="192">
        <v>22500</v>
      </c>
      <c r="G4031" s="192">
        <v>22500</v>
      </c>
      <c r="H4031" s="192">
        <v>22500</v>
      </c>
    </row>
    <row r="4032" spans="1:8">
      <c r="A4032" s="185" t="str">
        <f t="shared" si="62"/>
        <v>A</v>
      </c>
      <c r="B4032" s="191" t="s">
        <v>124</v>
      </c>
      <c r="C4032" s="191" t="s">
        <v>98</v>
      </c>
      <c r="D4032" s="192">
        <v>377300</v>
      </c>
      <c r="E4032" s="192">
        <v>0</v>
      </c>
      <c r="F4032" s="192">
        <v>0</v>
      </c>
      <c r="G4032" s="192">
        <v>377300</v>
      </c>
      <c r="H4032" s="192">
        <v>0</v>
      </c>
    </row>
    <row r="4033" spans="1:8">
      <c r="A4033" s="185" t="str">
        <f t="shared" si="62"/>
        <v>A</v>
      </c>
      <c r="B4033" s="191" t="s">
        <v>124</v>
      </c>
      <c r="C4033" s="191" t="s">
        <v>102</v>
      </c>
      <c r="D4033" s="192">
        <v>17200</v>
      </c>
      <c r="E4033" s="192">
        <v>0</v>
      </c>
      <c r="F4033" s="192">
        <v>17200</v>
      </c>
      <c r="G4033" s="192">
        <v>0</v>
      </c>
      <c r="H4033" s="192">
        <v>0</v>
      </c>
    </row>
    <row r="4034" spans="1:8">
      <c r="A4034" s="185" t="str">
        <f t="shared" si="62"/>
        <v>A</v>
      </c>
      <c r="B4034" s="189" t="s">
        <v>124</v>
      </c>
      <c r="C4034" s="189" t="s">
        <v>121</v>
      </c>
      <c r="D4034" s="190">
        <v>15500</v>
      </c>
      <c r="E4034" s="190">
        <v>15500</v>
      </c>
      <c r="F4034" s="190">
        <v>0</v>
      </c>
      <c r="G4034" s="190">
        <v>0</v>
      </c>
      <c r="H4034" s="190">
        <v>0</v>
      </c>
    </row>
    <row r="4035" spans="1:8" ht="30.75" thickBot="1">
      <c r="A4035" s="185" t="str">
        <f t="shared" si="62"/>
        <v>A</v>
      </c>
      <c r="B4035" s="186" t="s">
        <v>2009</v>
      </c>
      <c r="C4035" s="187" t="s">
        <v>2010</v>
      </c>
      <c r="D4035" s="188">
        <v>2150000</v>
      </c>
      <c r="E4035" s="188">
        <v>569000</v>
      </c>
      <c r="F4035" s="188">
        <v>551000</v>
      </c>
      <c r="G4035" s="188">
        <v>515000</v>
      </c>
      <c r="H4035" s="188">
        <v>515000</v>
      </c>
    </row>
    <row r="4036" spans="1:8" ht="15.75" thickTop="1">
      <c r="A4036" s="185" t="str">
        <f t="shared" si="62"/>
        <v>A</v>
      </c>
      <c r="B4036" s="189" t="s">
        <v>124</v>
      </c>
      <c r="C4036" s="189" t="s">
        <v>96</v>
      </c>
      <c r="D4036" s="190">
        <v>1995000</v>
      </c>
      <c r="E4036" s="190">
        <v>507000</v>
      </c>
      <c r="F4036" s="190">
        <v>520000</v>
      </c>
      <c r="G4036" s="190">
        <v>484000</v>
      </c>
      <c r="H4036" s="190">
        <v>484000</v>
      </c>
    </row>
    <row r="4037" spans="1:8">
      <c r="A4037" s="185" t="str">
        <f t="shared" si="62"/>
        <v>A</v>
      </c>
      <c r="B4037" s="191" t="s">
        <v>124</v>
      </c>
      <c r="C4037" s="191" t="s">
        <v>97</v>
      </c>
      <c r="D4037" s="192">
        <v>1420000</v>
      </c>
      <c r="E4037" s="192">
        <v>355000</v>
      </c>
      <c r="F4037" s="192">
        <v>355000</v>
      </c>
      <c r="G4037" s="192">
        <v>355000</v>
      </c>
      <c r="H4037" s="192">
        <v>355000</v>
      </c>
    </row>
    <row r="4038" spans="1:8">
      <c r="A4038" s="185" t="str">
        <f t="shared" si="62"/>
        <v>A</v>
      </c>
      <c r="B4038" s="191" t="s">
        <v>124</v>
      </c>
      <c r="C4038" s="191" t="s">
        <v>98</v>
      </c>
      <c r="D4038" s="192">
        <v>520000</v>
      </c>
      <c r="E4038" s="192">
        <v>142000</v>
      </c>
      <c r="F4038" s="192">
        <v>140000</v>
      </c>
      <c r="G4038" s="192">
        <v>119000</v>
      </c>
      <c r="H4038" s="192">
        <v>119000</v>
      </c>
    </row>
    <row r="4039" spans="1:8">
      <c r="A4039" s="185" t="str">
        <f t="shared" ref="A4039:A4102" si="63">(IF(OR(D4039&lt;&gt;0,E4039&lt;&gt;0,F4039&lt;&gt;0,G4039&lt;&gt;0,H4039&lt;&gt;0),"A","B"))</f>
        <v>A</v>
      </c>
      <c r="B4039" s="191" t="s">
        <v>124</v>
      </c>
      <c r="C4039" s="191" t="s">
        <v>15</v>
      </c>
      <c r="D4039" s="192">
        <v>15000</v>
      </c>
      <c r="E4039" s="192">
        <v>0</v>
      </c>
      <c r="F4039" s="192">
        <v>15000</v>
      </c>
      <c r="G4039" s="192">
        <v>0</v>
      </c>
      <c r="H4039" s="192">
        <v>0</v>
      </c>
    </row>
    <row r="4040" spans="1:8">
      <c r="A4040" s="185" t="str">
        <f t="shared" si="63"/>
        <v>A</v>
      </c>
      <c r="B4040" s="191" t="s">
        <v>124</v>
      </c>
      <c r="C4040" s="191" t="s">
        <v>102</v>
      </c>
      <c r="D4040" s="192">
        <v>40000</v>
      </c>
      <c r="E4040" s="192">
        <v>10000</v>
      </c>
      <c r="F4040" s="192">
        <v>10000</v>
      </c>
      <c r="G4040" s="192">
        <v>10000</v>
      </c>
      <c r="H4040" s="192">
        <v>10000</v>
      </c>
    </row>
    <row r="4041" spans="1:8">
      <c r="A4041" s="185" t="str">
        <f t="shared" si="63"/>
        <v>A</v>
      </c>
      <c r="B4041" s="189" t="s">
        <v>124</v>
      </c>
      <c r="C4041" s="189" t="s">
        <v>121</v>
      </c>
      <c r="D4041" s="190">
        <v>155000</v>
      </c>
      <c r="E4041" s="190">
        <v>62000</v>
      </c>
      <c r="F4041" s="190">
        <v>31000</v>
      </c>
      <c r="G4041" s="190">
        <v>31000</v>
      </c>
      <c r="H4041" s="190">
        <v>31000</v>
      </c>
    </row>
    <row r="4042" spans="1:8" ht="15.75" thickBot="1">
      <c r="A4042" s="185" t="str">
        <f t="shared" si="63"/>
        <v>A</v>
      </c>
      <c r="B4042" s="186" t="s">
        <v>2011</v>
      </c>
      <c r="C4042" s="187" t="s">
        <v>2012</v>
      </c>
      <c r="D4042" s="188">
        <v>260000</v>
      </c>
      <c r="E4042" s="188">
        <v>67000</v>
      </c>
      <c r="F4042" s="188">
        <v>65000</v>
      </c>
      <c r="G4042" s="188">
        <v>64000</v>
      </c>
      <c r="H4042" s="188">
        <v>64000</v>
      </c>
    </row>
    <row r="4043" spans="1:8" ht="15.75" thickTop="1">
      <c r="A4043" s="185" t="str">
        <f t="shared" si="63"/>
        <v>A</v>
      </c>
      <c r="B4043" s="189" t="s">
        <v>124</v>
      </c>
      <c r="C4043" s="189" t="s">
        <v>96</v>
      </c>
      <c r="D4043" s="190">
        <v>260000</v>
      </c>
      <c r="E4043" s="190">
        <v>67000</v>
      </c>
      <c r="F4043" s="190">
        <v>65000</v>
      </c>
      <c r="G4043" s="190">
        <v>64000</v>
      </c>
      <c r="H4043" s="190">
        <v>64000</v>
      </c>
    </row>
    <row r="4044" spans="1:8">
      <c r="A4044" s="185" t="str">
        <f t="shared" si="63"/>
        <v>A</v>
      </c>
      <c r="B4044" s="191" t="s">
        <v>124</v>
      </c>
      <c r="C4044" s="191" t="s">
        <v>97</v>
      </c>
      <c r="D4044" s="192">
        <v>186000</v>
      </c>
      <c r="E4044" s="192">
        <v>47000</v>
      </c>
      <c r="F4044" s="192">
        <v>47000</v>
      </c>
      <c r="G4044" s="192">
        <v>46000</v>
      </c>
      <c r="H4044" s="192">
        <v>46000</v>
      </c>
    </row>
    <row r="4045" spans="1:8">
      <c r="A4045" s="185" t="str">
        <f t="shared" si="63"/>
        <v>A</v>
      </c>
      <c r="B4045" s="191" t="s">
        <v>124</v>
      </c>
      <c r="C4045" s="191" t="s">
        <v>98</v>
      </c>
      <c r="D4045" s="192">
        <v>74000</v>
      </c>
      <c r="E4045" s="192">
        <v>20000</v>
      </c>
      <c r="F4045" s="192">
        <v>18000</v>
      </c>
      <c r="G4045" s="192">
        <v>18000</v>
      </c>
      <c r="H4045" s="192">
        <v>18000</v>
      </c>
    </row>
    <row r="4046" spans="1:8" ht="30.75" thickBot="1">
      <c r="A4046" s="185" t="str">
        <f t="shared" si="63"/>
        <v>A</v>
      </c>
      <c r="B4046" s="186" t="s">
        <v>2013</v>
      </c>
      <c r="C4046" s="187" t="s">
        <v>2014</v>
      </c>
      <c r="D4046" s="188">
        <v>60400000</v>
      </c>
      <c r="E4046" s="188">
        <v>16269000</v>
      </c>
      <c r="F4046" s="188">
        <v>15137000</v>
      </c>
      <c r="G4046" s="188">
        <v>14757000</v>
      </c>
      <c r="H4046" s="188">
        <v>14237000</v>
      </c>
    </row>
    <row r="4047" spans="1:8" ht="15.75" thickTop="1">
      <c r="A4047" s="185" t="str">
        <f t="shared" si="63"/>
        <v>A</v>
      </c>
      <c r="B4047" s="189" t="s">
        <v>124</v>
      </c>
      <c r="C4047" s="189" t="s">
        <v>96</v>
      </c>
      <c r="D4047" s="190">
        <v>57000000</v>
      </c>
      <c r="E4047" s="190">
        <v>14569000</v>
      </c>
      <c r="F4047" s="190">
        <v>14437000</v>
      </c>
      <c r="G4047" s="190">
        <v>14257000</v>
      </c>
      <c r="H4047" s="190">
        <v>13737000</v>
      </c>
    </row>
    <row r="4048" spans="1:8">
      <c r="A4048" s="185" t="str">
        <f t="shared" si="63"/>
        <v>A</v>
      </c>
      <c r="B4048" s="191" t="s">
        <v>124</v>
      </c>
      <c r="C4048" s="191" t="s">
        <v>97</v>
      </c>
      <c r="D4048" s="192">
        <v>42885000</v>
      </c>
      <c r="E4048" s="192">
        <v>10722000</v>
      </c>
      <c r="F4048" s="192">
        <v>10721000</v>
      </c>
      <c r="G4048" s="192">
        <v>10721000</v>
      </c>
      <c r="H4048" s="192">
        <v>10721000</v>
      </c>
    </row>
    <row r="4049" spans="1:8">
      <c r="A4049" s="185" t="str">
        <f t="shared" si="63"/>
        <v>A</v>
      </c>
      <c r="B4049" s="191" t="s">
        <v>124</v>
      </c>
      <c r="C4049" s="191" t="s">
        <v>98</v>
      </c>
      <c r="D4049" s="192">
        <v>12320000</v>
      </c>
      <c r="E4049" s="192">
        <v>3300000</v>
      </c>
      <c r="F4049" s="192">
        <v>3300000</v>
      </c>
      <c r="G4049" s="192">
        <v>3120000</v>
      </c>
      <c r="H4049" s="192">
        <v>2600000</v>
      </c>
    </row>
    <row r="4050" spans="1:8">
      <c r="A4050" s="185" t="str">
        <f t="shared" si="63"/>
        <v>A</v>
      </c>
      <c r="B4050" s="191" t="s">
        <v>124</v>
      </c>
      <c r="C4050" s="191" t="s">
        <v>101</v>
      </c>
      <c r="D4050" s="192">
        <v>525000</v>
      </c>
      <c r="E4050" s="192">
        <v>132000</v>
      </c>
      <c r="F4050" s="192">
        <v>131000</v>
      </c>
      <c r="G4050" s="192">
        <v>131000</v>
      </c>
      <c r="H4050" s="192">
        <v>131000</v>
      </c>
    </row>
    <row r="4051" spans="1:8">
      <c r="A4051" s="185" t="str">
        <f t="shared" si="63"/>
        <v>A</v>
      </c>
      <c r="B4051" s="191" t="s">
        <v>124</v>
      </c>
      <c r="C4051" s="191" t="s">
        <v>102</v>
      </c>
      <c r="D4051" s="192">
        <v>1270000</v>
      </c>
      <c r="E4051" s="192">
        <v>415000</v>
      </c>
      <c r="F4051" s="192">
        <v>285000</v>
      </c>
      <c r="G4051" s="192">
        <v>285000</v>
      </c>
      <c r="H4051" s="192">
        <v>285000</v>
      </c>
    </row>
    <row r="4052" spans="1:8">
      <c r="A4052" s="185" t="str">
        <f t="shared" si="63"/>
        <v>A</v>
      </c>
      <c r="B4052" s="189" t="s">
        <v>124</v>
      </c>
      <c r="C4052" s="189" t="s">
        <v>121</v>
      </c>
      <c r="D4052" s="190">
        <v>3400000</v>
      </c>
      <c r="E4052" s="190">
        <v>1700000</v>
      </c>
      <c r="F4052" s="190">
        <v>700000</v>
      </c>
      <c r="G4052" s="190">
        <v>500000</v>
      </c>
      <c r="H4052" s="190">
        <v>500000</v>
      </c>
    </row>
    <row r="4053" spans="1:8" ht="30.75" thickBot="1">
      <c r="A4053" s="185" t="str">
        <f t="shared" si="63"/>
        <v>A</v>
      </c>
      <c r="B4053" s="186" t="s">
        <v>2015</v>
      </c>
      <c r="C4053" s="187" t="s">
        <v>2016</v>
      </c>
      <c r="D4053" s="188">
        <v>52400000</v>
      </c>
      <c r="E4053" s="188">
        <v>13925000</v>
      </c>
      <c r="F4053" s="188">
        <v>12825000</v>
      </c>
      <c r="G4053" s="188">
        <v>12825000</v>
      </c>
      <c r="H4053" s="188">
        <v>12825000</v>
      </c>
    </row>
    <row r="4054" spans="1:8" ht="15.75" thickTop="1">
      <c r="A4054" s="185" t="str">
        <f t="shared" si="63"/>
        <v>A</v>
      </c>
      <c r="B4054" s="189" t="s">
        <v>124</v>
      </c>
      <c r="C4054" s="189" t="s">
        <v>96</v>
      </c>
      <c r="D4054" s="190">
        <v>49400000</v>
      </c>
      <c r="E4054" s="190">
        <v>12425000</v>
      </c>
      <c r="F4054" s="190">
        <v>12325000</v>
      </c>
      <c r="G4054" s="190">
        <v>12325000</v>
      </c>
      <c r="H4054" s="190">
        <v>12325000</v>
      </c>
    </row>
    <row r="4055" spans="1:8">
      <c r="A4055" s="185" t="str">
        <f t="shared" si="63"/>
        <v>A</v>
      </c>
      <c r="B4055" s="191" t="s">
        <v>124</v>
      </c>
      <c r="C4055" s="191" t="s">
        <v>97</v>
      </c>
      <c r="D4055" s="192">
        <v>41500000</v>
      </c>
      <c r="E4055" s="192">
        <v>10375000</v>
      </c>
      <c r="F4055" s="192">
        <v>10375000</v>
      </c>
      <c r="G4055" s="192">
        <v>10375000</v>
      </c>
      <c r="H4055" s="192">
        <v>10375000</v>
      </c>
    </row>
    <row r="4056" spans="1:8">
      <c r="A4056" s="185" t="str">
        <f t="shared" si="63"/>
        <v>A</v>
      </c>
      <c r="B4056" s="191" t="s">
        <v>124</v>
      </c>
      <c r="C4056" s="191" t="s">
        <v>98</v>
      </c>
      <c r="D4056" s="192">
        <v>6400000</v>
      </c>
      <c r="E4056" s="192">
        <v>1600000</v>
      </c>
      <c r="F4056" s="192">
        <v>1600000</v>
      </c>
      <c r="G4056" s="192">
        <v>1600000</v>
      </c>
      <c r="H4056" s="192">
        <v>1600000</v>
      </c>
    </row>
    <row r="4057" spans="1:8">
      <c r="A4057" s="185" t="str">
        <f t="shared" si="63"/>
        <v>A</v>
      </c>
      <c r="B4057" s="191" t="s">
        <v>124</v>
      </c>
      <c r="C4057" s="191" t="s">
        <v>101</v>
      </c>
      <c r="D4057" s="192">
        <v>500000</v>
      </c>
      <c r="E4057" s="192">
        <v>125000</v>
      </c>
      <c r="F4057" s="192">
        <v>125000</v>
      </c>
      <c r="G4057" s="192">
        <v>125000</v>
      </c>
      <c r="H4057" s="192">
        <v>125000</v>
      </c>
    </row>
    <row r="4058" spans="1:8">
      <c r="A4058" s="185" t="str">
        <f t="shared" si="63"/>
        <v>A</v>
      </c>
      <c r="B4058" s="191" t="s">
        <v>124</v>
      </c>
      <c r="C4058" s="191" t="s">
        <v>102</v>
      </c>
      <c r="D4058" s="192">
        <v>1000000</v>
      </c>
      <c r="E4058" s="192">
        <v>325000</v>
      </c>
      <c r="F4058" s="192">
        <v>225000</v>
      </c>
      <c r="G4058" s="192">
        <v>225000</v>
      </c>
      <c r="H4058" s="192">
        <v>225000</v>
      </c>
    </row>
    <row r="4059" spans="1:8">
      <c r="A4059" s="185" t="str">
        <f t="shared" si="63"/>
        <v>A</v>
      </c>
      <c r="B4059" s="189" t="s">
        <v>124</v>
      </c>
      <c r="C4059" s="189" t="s">
        <v>121</v>
      </c>
      <c r="D4059" s="190">
        <v>3000000</v>
      </c>
      <c r="E4059" s="190">
        <v>1500000</v>
      </c>
      <c r="F4059" s="190">
        <v>500000</v>
      </c>
      <c r="G4059" s="190">
        <v>500000</v>
      </c>
      <c r="H4059" s="190">
        <v>500000</v>
      </c>
    </row>
    <row r="4060" spans="1:8" ht="15.75" thickBot="1">
      <c r="A4060" s="185" t="str">
        <f t="shared" si="63"/>
        <v>A</v>
      </c>
      <c r="B4060" s="186" t="s">
        <v>2017</v>
      </c>
      <c r="C4060" s="187" t="s">
        <v>2018</v>
      </c>
      <c r="D4060" s="188">
        <v>8000000</v>
      </c>
      <c r="E4060" s="188">
        <v>2344000</v>
      </c>
      <c r="F4060" s="188">
        <v>2312000</v>
      </c>
      <c r="G4060" s="188">
        <v>1932000</v>
      </c>
      <c r="H4060" s="188">
        <v>1412000</v>
      </c>
    </row>
    <row r="4061" spans="1:8" ht="15.75" thickTop="1">
      <c r="A4061" s="185" t="str">
        <f t="shared" si="63"/>
        <v>A</v>
      </c>
      <c r="B4061" s="189" t="s">
        <v>124</v>
      </c>
      <c r="C4061" s="189" t="s">
        <v>96</v>
      </c>
      <c r="D4061" s="190">
        <v>7600000</v>
      </c>
      <c r="E4061" s="190">
        <v>2144000</v>
      </c>
      <c r="F4061" s="190">
        <v>2112000</v>
      </c>
      <c r="G4061" s="190">
        <v>1932000</v>
      </c>
      <c r="H4061" s="190">
        <v>1412000</v>
      </c>
    </row>
    <row r="4062" spans="1:8">
      <c r="A4062" s="185" t="str">
        <f t="shared" si="63"/>
        <v>A</v>
      </c>
      <c r="B4062" s="191" t="s">
        <v>124</v>
      </c>
      <c r="C4062" s="191" t="s">
        <v>97</v>
      </c>
      <c r="D4062" s="192">
        <v>1385000</v>
      </c>
      <c r="E4062" s="192">
        <v>347000</v>
      </c>
      <c r="F4062" s="192">
        <v>346000</v>
      </c>
      <c r="G4062" s="192">
        <v>346000</v>
      </c>
      <c r="H4062" s="192">
        <v>346000</v>
      </c>
    </row>
    <row r="4063" spans="1:8">
      <c r="A4063" s="185" t="str">
        <f t="shared" si="63"/>
        <v>A</v>
      </c>
      <c r="B4063" s="191" t="s">
        <v>124</v>
      </c>
      <c r="C4063" s="191" t="s">
        <v>98</v>
      </c>
      <c r="D4063" s="192">
        <v>5920000</v>
      </c>
      <c r="E4063" s="192">
        <v>1700000</v>
      </c>
      <c r="F4063" s="192">
        <v>1700000</v>
      </c>
      <c r="G4063" s="192">
        <v>1520000</v>
      </c>
      <c r="H4063" s="192">
        <v>1000000</v>
      </c>
    </row>
    <row r="4064" spans="1:8">
      <c r="A4064" s="185" t="str">
        <f t="shared" si="63"/>
        <v>A</v>
      </c>
      <c r="B4064" s="191" t="s">
        <v>124</v>
      </c>
      <c r="C4064" s="191" t="s">
        <v>101</v>
      </c>
      <c r="D4064" s="192">
        <v>25000</v>
      </c>
      <c r="E4064" s="192">
        <v>7000</v>
      </c>
      <c r="F4064" s="192">
        <v>6000</v>
      </c>
      <c r="G4064" s="192">
        <v>6000</v>
      </c>
      <c r="H4064" s="192">
        <v>6000</v>
      </c>
    </row>
    <row r="4065" spans="1:8">
      <c r="A4065" s="185" t="str">
        <f t="shared" si="63"/>
        <v>A</v>
      </c>
      <c r="B4065" s="191" t="s">
        <v>124</v>
      </c>
      <c r="C4065" s="191" t="s">
        <v>102</v>
      </c>
      <c r="D4065" s="192">
        <v>270000</v>
      </c>
      <c r="E4065" s="192">
        <v>90000</v>
      </c>
      <c r="F4065" s="192">
        <v>60000</v>
      </c>
      <c r="G4065" s="192">
        <v>60000</v>
      </c>
      <c r="H4065" s="192">
        <v>60000</v>
      </c>
    </row>
    <row r="4066" spans="1:8">
      <c r="A4066" s="185" t="str">
        <f t="shared" si="63"/>
        <v>A</v>
      </c>
      <c r="B4066" s="189" t="s">
        <v>124</v>
      </c>
      <c r="C4066" s="189" t="s">
        <v>121</v>
      </c>
      <c r="D4066" s="190">
        <v>400000</v>
      </c>
      <c r="E4066" s="190">
        <v>200000</v>
      </c>
      <c r="F4066" s="190">
        <v>200000</v>
      </c>
      <c r="G4066" s="190">
        <v>0</v>
      </c>
      <c r="H4066" s="190">
        <v>0</v>
      </c>
    </row>
    <row r="4067" spans="1:8" ht="15.75" thickBot="1">
      <c r="A4067" s="185" t="str">
        <f t="shared" si="63"/>
        <v>A</v>
      </c>
      <c r="B4067" s="186" t="s">
        <v>2021</v>
      </c>
      <c r="C4067" s="187" t="s">
        <v>2022</v>
      </c>
      <c r="D4067" s="188">
        <v>8500000</v>
      </c>
      <c r="E4067" s="188">
        <v>1807000</v>
      </c>
      <c r="F4067" s="188">
        <v>1597000</v>
      </c>
      <c r="G4067" s="188">
        <v>2447000</v>
      </c>
      <c r="H4067" s="188">
        <v>2649000</v>
      </c>
    </row>
    <row r="4068" spans="1:8" ht="15.75" thickTop="1">
      <c r="A4068" s="185" t="str">
        <f t="shared" si="63"/>
        <v>A</v>
      </c>
      <c r="B4068" s="189" t="s">
        <v>124</v>
      </c>
      <c r="C4068" s="189" t="s">
        <v>96</v>
      </c>
      <c r="D4068" s="190">
        <v>6282000</v>
      </c>
      <c r="E4068" s="190">
        <v>1607000</v>
      </c>
      <c r="F4068" s="190">
        <v>1577000</v>
      </c>
      <c r="G4068" s="190">
        <v>1547000</v>
      </c>
      <c r="H4068" s="190">
        <v>1551000</v>
      </c>
    </row>
    <row r="4069" spans="1:8">
      <c r="A4069" s="185" t="str">
        <f t="shared" si="63"/>
        <v>A</v>
      </c>
      <c r="B4069" s="191" t="s">
        <v>124</v>
      </c>
      <c r="C4069" s="191" t="s">
        <v>97</v>
      </c>
      <c r="D4069" s="192">
        <v>3690000</v>
      </c>
      <c r="E4069" s="192">
        <v>922000</v>
      </c>
      <c r="F4069" s="192">
        <v>922000</v>
      </c>
      <c r="G4069" s="192">
        <v>922000</v>
      </c>
      <c r="H4069" s="192">
        <v>924000</v>
      </c>
    </row>
    <row r="4070" spans="1:8">
      <c r="A4070" s="185" t="str">
        <f t="shared" si="63"/>
        <v>A</v>
      </c>
      <c r="B4070" s="191" t="s">
        <v>124</v>
      </c>
      <c r="C4070" s="191" t="s">
        <v>98</v>
      </c>
      <c r="D4070" s="192">
        <v>2222000</v>
      </c>
      <c r="E4070" s="192">
        <v>555000</v>
      </c>
      <c r="F4070" s="192">
        <v>555000</v>
      </c>
      <c r="G4070" s="192">
        <v>555000</v>
      </c>
      <c r="H4070" s="192">
        <v>557000</v>
      </c>
    </row>
    <row r="4071" spans="1:8">
      <c r="A4071" s="185" t="str">
        <f t="shared" si="63"/>
        <v>A</v>
      </c>
      <c r="B4071" s="191" t="s">
        <v>124</v>
      </c>
      <c r="C4071" s="191" t="s">
        <v>15</v>
      </c>
      <c r="D4071" s="192">
        <v>60000</v>
      </c>
      <c r="E4071" s="192">
        <v>40000</v>
      </c>
      <c r="F4071" s="192">
        <v>20000</v>
      </c>
      <c r="G4071" s="192">
        <v>0</v>
      </c>
      <c r="H4071" s="192">
        <v>0</v>
      </c>
    </row>
    <row r="4072" spans="1:8">
      <c r="A4072" s="185" t="str">
        <f t="shared" si="63"/>
        <v>A</v>
      </c>
      <c r="B4072" s="191" t="s">
        <v>124</v>
      </c>
      <c r="C4072" s="191" t="s">
        <v>101</v>
      </c>
      <c r="D4072" s="192">
        <v>150000</v>
      </c>
      <c r="E4072" s="192">
        <v>50000</v>
      </c>
      <c r="F4072" s="192">
        <v>40000</v>
      </c>
      <c r="G4072" s="192">
        <v>30000</v>
      </c>
      <c r="H4072" s="192">
        <v>30000</v>
      </c>
    </row>
    <row r="4073" spans="1:8">
      <c r="A4073" s="185" t="str">
        <f t="shared" si="63"/>
        <v>A</v>
      </c>
      <c r="B4073" s="191" t="s">
        <v>124</v>
      </c>
      <c r="C4073" s="191" t="s">
        <v>102</v>
      </c>
      <c r="D4073" s="192">
        <v>160000</v>
      </c>
      <c r="E4073" s="192">
        <v>40000</v>
      </c>
      <c r="F4073" s="192">
        <v>40000</v>
      </c>
      <c r="G4073" s="192">
        <v>40000</v>
      </c>
      <c r="H4073" s="192">
        <v>40000</v>
      </c>
    </row>
    <row r="4074" spans="1:8">
      <c r="A4074" s="185" t="str">
        <f t="shared" si="63"/>
        <v>A</v>
      </c>
      <c r="B4074" s="189" t="s">
        <v>124</v>
      </c>
      <c r="C4074" s="189" t="s">
        <v>121</v>
      </c>
      <c r="D4074" s="190">
        <v>2218000</v>
      </c>
      <c r="E4074" s="190">
        <v>200000</v>
      </c>
      <c r="F4074" s="190">
        <v>20000</v>
      </c>
      <c r="G4074" s="190">
        <v>900000</v>
      </c>
      <c r="H4074" s="190">
        <v>1098000</v>
      </c>
    </row>
    <row r="4075" spans="1:8" ht="45.75" thickBot="1">
      <c r="A4075" s="185" t="str">
        <f t="shared" si="63"/>
        <v>A</v>
      </c>
      <c r="B4075" s="186" t="s">
        <v>2023</v>
      </c>
      <c r="C4075" s="187" t="s">
        <v>2024</v>
      </c>
      <c r="D4075" s="188">
        <v>8500000</v>
      </c>
      <c r="E4075" s="188">
        <v>1807000</v>
      </c>
      <c r="F4075" s="188">
        <v>1597000</v>
      </c>
      <c r="G4075" s="188">
        <v>2447000</v>
      </c>
      <c r="H4075" s="188">
        <v>2649000</v>
      </c>
    </row>
    <row r="4076" spans="1:8" ht="15.75" thickTop="1">
      <c r="A4076" s="185" t="str">
        <f t="shared" si="63"/>
        <v>A</v>
      </c>
      <c r="B4076" s="189" t="s">
        <v>124</v>
      </c>
      <c r="C4076" s="189" t="s">
        <v>96</v>
      </c>
      <c r="D4076" s="190">
        <v>6282000</v>
      </c>
      <c r="E4076" s="190">
        <v>1607000</v>
      </c>
      <c r="F4076" s="190">
        <v>1577000</v>
      </c>
      <c r="G4076" s="190">
        <v>1547000</v>
      </c>
      <c r="H4076" s="190">
        <v>1551000</v>
      </c>
    </row>
    <row r="4077" spans="1:8">
      <c r="A4077" s="185" t="str">
        <f t="shared" si="63"/>
        <v>A</v>
      </c>
      <c r="B4077" s="191" t="s">
        <v>124</v>
      </c>
      <c r="C4077" s="191" t="s">
        <v>97</v>
      </c>
      <c r="D4077" s="192">
        <v>3690000</v>
      </c>
      <c r="E4077" s="192">
        <v>922000</v>
      </c>
      <c r="F4077" s="192">
        <v>922000</v>
      </c>
      <c r="G4077" s="192">
        <v>922000</v>
      </c>
      <c r="H4077" s="192">
        <v>924000</v>
      </c>
    </row>
    <row r="4078" spans="1:8">
      <c r="A4078" s="185" t="str">
        <f t="shared" si="63"/>
        <v>A</v>
      </c>
      <c r="B4078" s="191" t="s">
        <v>124</v>
      </c>
      <c r="C4078" s="191" t="s">
        <v>98</v>
      </c>
      <c r="D4078" s="192">
        <v>2222000</v>
      </c>
      <c r="E4078" s="192">
        <v>555000</v>
      </c>
      <c r="F4078" s="192">
        <v>555000</v>
      </c>
      <c r="G4078" s="192">
        <v>555000</v>
      </c>
      <c r="H4078" s="192">
        <v>557000</v>
      </c>
    </row>
    <row r="4079" spans="1:8">
      <c r="A4079" s="185" t="str">
        <f t="shared" si="63"/>
        <v>A</v>
      </c>
      <c r="B4079" s="191" t="s">
        <v>124</v>
      </c>
      <c r="C4079" s="191" t="s">
        <v>15</v>
      </c>
      <c r="D4079" s="192">
        <v>60000</v>
      </c>
      <c r="E4079" s="192">
        <v>40000</v>
      </c>
      <c r="F4079" s="192">
        <v>20000</v>
      </c>
      <c r="G4079" s="192">
        <v>0</v>
      </c>
      <c r="H4079" s="192">
        <v>0</v>
      </c>
    </row>
    <row r="4080" spans="1:8">
      <c r="A4080" s="185" t="str">
        <f t="shared" si="63"/>
        <v>A</v>
      </c>
      <c r="B4080" s="191" t="s">
        <v>124</v>
      </c>
      <c r="C4080" s="191" t="s">
        <v>101</v>
      </c>
      <c r="D4080" s="192">
        <v>150000</v>
      </c>
      <c r="E4080" s="192">
        <v>50000</v>
      </c>
      <c r="F4080" s="192">
        <v>40000</v>
      </c>
      <c r="G4080" s="192">
        <v>30000</v>
      </c>
      <c r="H4080" s="192">
        <v>30000</v>
      </c>
    </row>
    <row r="4081" spans="1:8">
      <c r="A4081" s="185" t="str">
        <f t="shared" si="63"/>
        <v>A</v>
      </c>
      <c r="B4081" s="191" t="s">
        <v>124</v>
      </c>
      <c r="C4081" s="191" t="s">
        <v>102</v>
      </c>
      <c r="D4081" s="192">
        <v>160000</v>
      </c>
      <c r="E4081" s="192">
        <v>40000</v>
      </c>
      <c r="F4081" s="192">
        <v>40000</v>
      </c>
      <c r="G4081" s="192">
        <v>40000</v>
      </c>
      <c r="H4081" s="192">
        <v>40000</v>
      </c>
    </row>
    <row r="4082" spans="1:8">
      <c r="A4082" s="185" t="str">
        <f t="shared" si="63"/>
        <v>A</v>
      </c>
      <c r="B4082" s="189" t="s">
        <v>124</v>
      </c>
      <c r="C4082" s="189" t="s">
        <v>121</v>
      </c>
      <c r="D4082" s="190">
        <v>2218000</v>
      </c>
      <c r="E4082" s="190">
        <v>200000</v>
      </c>
      <c r="F4082" s="190">
        <v>20000</v>
      </c>
      <c r="G4082" s="190">
        <v>900000</v>
      </c>
      <c r="H4082" s="190">
        <v>1098000</v>
      </c>
    </row>
    <row r="4083" spans="1:8" ht="15.75" thickBot="1">
      <c r="A4083" s="185" t="str">
        <f t="shared" si="63"/>
        <v>A</v>
      </c>
      <c r="B4083" s="186" t="s">
        <v>2025</v>
      </c>
      <c r="C4083" s="187" t="s">
        <v>2026</v>
      </c>
      <c r="D4083" s="188">
        <v>69200000</v>
      </c>
      <c r="E4083" s="188">
        <v>17300000</v>
      </c>
      <c r="F4083" s="188">
        <v>17300000</v>
      </c>
      <c r="G4083" s="188">
        <v>17300000</v>
      </c>
      <c r="H4083" s="188">
        <v>17300000</v>
      </c>
    </row>
    <row r="4084" spans="1:8" ht="15.75" thickTop="1">
      <c r="A4084" s="185" t="str">
        <f t="shared" si="63"/>
        <v>A</v>
      </c>
      <c r="B4084" s="189" t="s">
        <v>124</v>
      </c>
      <c r="C4084" s="189" t="s">
        <v>96</v>
      </c>
      <c r="D4084" s="190">
        <v>69200000</v>
      </c>
      <c r="E4084" s="190">
        <v>17300000</v>
      </c>
      <c r="F4084" s="190">
        <v>17300000</v>
      </c>
      <c r="G4084" s="190">
        <v>17300000</v>
      </c>
      <c r="H4084" s="190">
        <v>17300000</v>
      </c>
    </row>
    <row r="4085" spans="1:8">
      <c r="A4085" s="185" t="str">
        <f t="shared" si="63"/>
        <v>A</v>
      </c>
      <c r="B4085" s="191" t="s">
        <v>124</v>
      </c>
      <c r="C4085" s="191" t="s">
        <v>15</v>
      </c>
      <c r="D4085" s="192">
        <v>69200000</v>
      </c>
      <c r="E4085" s="192">
        <v>17300000</v>
      </c>
      <c r="F4085" s="192">
        <v>17300000</v>
      </c>
      <c r="G4085" s="192">
        <v>17300000</v>
      </c>
      <c r="H4085" s="192">
        <v>17300000</v>
      </c>
    </row>
    <row r="4086" spans="1:8" ht="15.75" thickBot="1">
      <c r="A4086" s="185" t="str">
        <f t="shared" si="63"/>
        <v>A</v>
      </c>
      <c r="B4086" s="186" t="s">
        <v>2027</v>
      </c>
      <c r="C4086" s="187" t="s">
        <v>2028</v>
      </c>
      <c r="D4086" s="188">
        <v>69200000</v>
      </c>
      <c r="E4086" s="188">
        <v>17300000</v>
      </c>
      <c r="F4086" s="188">
        <v>17300000</v>
      </c>
      <c r="G4086" s="188">
        <v>17300000</v>
      </c>
      <c r="H4086" s="188">
        <v>17300000</v>
      </c>
    </row>
    <row r="4087" spans="1:8" ht="15.75" thickTop="1">
      <c r="A4087" s="185" t="str">
        <f t="shared" si="63"/>
        <v>A</v>
      </c>
      <c r="B4087" s="189" t="s">
        <v>124</v>
      </c>
      <c r="C4087" s="189" t="s">
        <v>96</v>
      </c>
      <c r="D4087" s="190">
        <v>69200000</v>
      </c>
      <c r="E4087" s="190">
        <v>17300000</v>
      </c>
      <c r="F4087" s="190">
        <v>17300000</v>
      </c>
      <c r="G4087" s="190">
        <v>17300000</v>
      </c>
      <c r="H4087" s="190">
        <v>17300000</v>
      </c>
    </row>
    <row r="4088" spans="1:8">
      <c r="A4088" s="185" t="str">
        <f t="shared" si="63"/>
        <v>A</v>
      </c>
      <c r="B4088" s="191" t="s">
        <v>124</v>
      </c>
      <c r="C4088" s="191" t="s">
        <v>15</v>
      </c>
      <c r="D4088" s="192">
        <v>69200000</v>
      </c>
      <c r="E4088" s="192">
        <v>17300000</v>
      </c>
      <c r="F4088" s="192">
        <v>17300000</v>
      </c>
      <c r="G4088" s="192">
        <v>17300000</v>
      </c>
      <c r="H4088" s="192">
        <v>17300000</v>
      </c>
    </row>
    <row r="4089" spans="1:8" ht="15.75" thickBot="1">
      <c r="A4089" s="185" t="str">
        <f t="shared" si="63"/>
        <v>A</v>
      </c>
      <c r="B4089" s="186" t="s">
        <v>2029</v>
      </c>
      <c r="C4089" s="187" t="s">
        <v>2030</v>
      </c>
      <c r="D4089" s="188">
        <v>58820000</v>
      </c>
      <c r="E4089" s="188">
        <v>14705000</v>
      </c>
      <c r="F4089" s="188">
        <v>14705000</v>
      </c>
      <c r="G4089" s="188">
        <v>14705000</v>
      </c>
      <c r="H4089" s="188">
        <v>14705000</v>
      </c>
    </row>
    <row r="4090" spans="1:8" ht="15.75" thickTop="1">
      <c r="A4090" s="185" t="str">
        <f t="shared" si="63"/>
        <v>A</v>
      </c>
      <c r="B4090" s="189" t="s">
        <v>124</v>
      </c>
      <c r="C4090" s="189" t="s">
        <v>96</v>
      </c>
      <c r="D4090" s="190">
        <v>58820000</v>
      </c>
      <c r="E4090" s="190">
        <v>14705000</v>
      </c>
      <c r="F4090" s="190">
        <v>14705000</v>
      </c>
      <c r="G4090" s="190">
        <v>14705000</v>
      </c>
      <c r="H4090" s="190">
        <v>14705000</v>
      </c>
    </row>
    <row r="4091" spans="1:8">
      <c r="A4091" s="185" t="str">
        <f t="shared" si="63"/>
        <v>A</v>
      </c>
      <c r="B4091" s="191" t="s">
        <v>124</v>
      </c>
      <c r="C4091" s="191" t="s">
        <v>15</v>
      </c>
      <c r="D4091" s="192">
        <v>58820000</v>
      </c>
      <c r="E4091" s="192">
        <v>14705000</v>
      </c>
      <c r="F4091" s="192">
        <v>14705000</v>
      </c>
      <c r="G4091" s="192">
        <v>14705000</v>
      </c>
      <c r="H4091" s="192">
        <v>14705000</v>
      </c>
    </row>
    <row r="4092" spans="1:8" ht="30.75" thickBot="1">
      <c r="A4092" s="185" t="str">
        <f t="shared" si="63"/>
        <v>A</v>
      </c>
      <c r="B4092" s="186" t="s">
        <v>2031</v>
      </c>
      <c r="C4092" s="187" t="s">
        <v>2032</v>
      </c>
      <c r="D4092" s="188">
        <v>10380000</v>
      </c>
      <c r="E4092" s="188">
        <v>2595000</v>
      </c>
      <c r="F4092" s="188">
        <v>2595000</v>
      </c>
      <c r="G4092" s="188">
        <v>2595000</v>
      </c>
      <c r="H4092" s="188">
        <v>2595000</v>
      </c>
    </row>
    <row r="4093" spans="1:8" ht="15.75" thickTop="1">
      <c r="A4093" s="185" t="str">
        <f t="shared" si="63"/>
        <v>A</v>
      </c>
      <c r="B4093" s="189" t="s">
        <v>124</v>
      </c>
      <c r="C4093" s="189" t="s">
        <v>96</v>
      </c>
      <c r="D4093" s="190">
        <v>10380000</v>
      </c>
      <c r="E4093" s="190">
        <v>2595000</v>
      </c>
      <c r="F4093" s="190">
        <v>2595000</v>
      </c>
      <c r="G4093" s="190">
        <v>2595000</v>
      </c>
      <c r="H4093" s="190">
        <v>2595000</v>
      </c>
    </row>
    <row r="4094" spans="1:8">
      <c r="A4094" s="185" t="str">
        <f t="shared" si="63"/>
        <v>A</v>
      </c>
      <c r="B4094" s="191" t="s">
        <v>124</v>
      </c>
      <c r="C4094" s="191" t="s">
        <v>15</v>
      </c>
      <c r="D4094" s="192">
        <v>10380000</v>
      </c>
      <c r="E4094" s="192">
        <v>2595000</v>
      </c>
      <c r="F4094" s="192">
        <v>2595000</v>
      </c>
      <c r="G4094" s="192">
        <v>2595000</v>
      </c>
      <c r="H4094" s="192">
        <v>2595000</v>
      </c>
    </row>
    <row r="4095" spans="1:8" ht="15.75" thickBot="1">
      <c r="A4095" s="185" t="str">
        <f t="shared" si="63"/>
        <v>A</v>
      </c>
      <c r="B4095" s="186" t="s">
        <v>2033</v>
      </c>
      <c r="C4095" s="187" t="s">
        <v>2034</v>
      </c>
      <c r="D4095" s="188">
        <v>2400000</v>
      </c>
      <c r="E4095" s="188">
        <v>865650</v>
      </c>
      <c r="F4095" s="188">
        <v>730550</v>
      </c>
      <c r="G4095" s="188">
        <v>670550</v>
      </c>
      <c r="H4095" s="188">
        <v>133250</v>
      </c>
    </row>
    <row r="4096" spans="1:8" ht="15.75" thickTop="1">
      <c r="A4096" s="185" t="str">
        <f t="shared" si="63"/>
        <v>A</v>
      </c>
      <c r="B4096" s="189" t="s">
        <v>124</v>
      </c>
      <c r="C4096" s="189" t="s">
        <v>96</v>
      </c>
      <c r="D4096" s="190">
        <v>2350000</v>
      </c>
      <c r="E4096" s="190">
        <v>815650</v>
      </c>
      <c r="F4096" s="190">
        <v>730550</v>
      </c>
      <c r="G4096" s="190">
        <v>670550</v>
      </c>
      <c r="H4096" s="190">
        <v>133250</v>
      </c>
    </row>
    <row r="4097" spans="1:8">
      <c r="A4097" s="185" t="str">
        <f t="shared" si="63"/>
        <v>A</v>
      </c>
      <c r="B4097" s="191" t="s">
        <v>124</v>
      </c>
      <c r="C4097" s="191" t="s">
        <v>97</v>
      </c>
      <c r="D4097" s="192">
        <v>1505000</v>
      </c>
      <c r="E4097" s="192">
        <v>475050</v>
      </c>
      <c r="F4097" s="192">
        <v>475050</v>
      </c>
      <c r="G4097" s="192">
        <v>475050</v>
      </c>
      <c r="H4097" s="192">
        <v>79850</v>
      </c>
    </row>
    <row r="4098" spans="1:8">
      <c r="A4098" s="185" t="str">
        <f t="shared" si="63"/>
        <v>A</v>
      </c>
      <c r="B4098" s="191" t="s">
        <v>124</v>
      </c>
      <c r="C4098" s="191" t="s">
        <v>98</v>
      </c>
      <c r="D4098" s="192">
        <v>793000</v>
      </c>
      <c r="E4098" s="192">
        <v>300000</v>
      </c>
      <c r="F4098" s="192">
        <v>250000</v>
      </c>
      <c r="G4098" s="192">
        <v>190000</v>
      </c>
      <c r="H4098" s="192">
        <v>53000</v>
      </c>
    </row>
    <row r="4099" spans="1:8">
      <c r="A4099" s="185" t="str">
        <f t="shared" si="63"/>
        <v>A</v>
      </c>
      <c r="B4099" s="191" t="s">
        <v>124</v>
      </c>
      <c r="C4099" s="191" t="s">
        <v>101</v>
      </c>
      <c r="D4099" s="192">
        <v>50000</v>
      </c>
      <c r="E4099" s="192">
        <v>40000</v>
      </c>
      <c r="F4099" s="192">
        <v>5000</v>
      </c>
      <c r="G4099" s="192">
        <v>5000</v>
      </c>
      <c r="H4099" s="192">
        <v>0</v>
      </c>
    </row>
    <row r="4100" spans="1:8">
      <c r="A4100" s="185" t="str">
        <f t="shared" si="63"/>
        <v>A</v>
      </c>
      <c r="B4100" s="191" t="s">
        <v>124</v>
      </c>
      <c r="C4100" s="191" t="s">
        <v>102</v>
      </c>
      <c r="D4100" s="192">
        <v>2000</v>
      </c>
      <c r="E4100" s="192">
        <v>600</v>
      </c>
      <c r="F4100" s="192">
        <v>500</v>
      </c>
      <c r="G4100" s="192">
        <v>500</v>
      </c>
      <c r="H4100" s="192">
        <v>400</v>
      </c>
    </row>
    <row r="4101" spans="1:8">
      <c r="A4101" s="185" t="str">
        <f t="shared" si="63"/>
        <v>A</v>
      </c>
      <c r="B4101" s="189" t="s">
        <v>124</v>
      </c>
      <c r="C4101" s="189" t="s">
        <v>121</v>
      </c>
      <c r="D4101" s="190">
        <v>50000</v>
      </c>
      <c r="E4101" s="190">
        <v>50000</v>
      </c>
      <c r="F4101" s="190">
        <v>0</v>
      </c>
      <c r="G4101" s="190">
        <v>0</v>
      </c>
      <c r="H4101" s="190">
        <v>0</v>
      </c>
    </row>
    <row r="4102" spans="1:8" ht="60.75" thickBot="1">
      <c r="A4102" s="185" t="str">
        <f t="shared" si="63"/>
        <v>A</v>
      </c>
      <c r="B4102" s="186" t="s">
        <v>2035</v>
      </c>
      <c r="C4102" s="187" t="s">
        <v>2036</v>
      </c>
      <c r="D4102" s="188">
        <v>2460000</v>
      </c>
      <c r="E4102" s="188">
        <v>701000</v>
      </c>
      <c r="F4102" s="188">
        <v>629000</v>
      </c>
      <c r="G4102" s="188">
        <v>605000</v>
      </c>
      <c r="H4102" s="188">
        <v>525000</v>
      </c>
    </row>
    <row r="4103" spans="1:8" ht="15.75" thickTop="1">
      <c r="A4103" s="185" t="str">
        <f t="shared" ref="A4103:A4166" si="64">(IF(OR(D4103&lt;&gt;0,E4103&lt;&gt;0,F4103&lt;&gt;0,G4103&lt;&gt;0,H4103&lt;&gt;0),"A","B"))</f>
        <v>A</v>
      </c>
      <c r="B4103" s="189" t="s">
        <v>124</v>
      </c>
      <c r="C4103" s="189" t="s">
        <v>96</v>
      </c>
      <c r="D4103" s="190">
        <v>2435000</v>
      </c>
      <c r="E4103" s="190">
        <v>686000</v>
      </c>
      <c r="F4103" s="190">
        <v>619000</v>
      </c>
      <c r="G4103" s="190">
        <v>605000</v>
      </c>
      <c r="H4103" s="190">
        <v>525000</v>
      </c>
    </row>
    <row r="4104" spans="1:8">
      <c r="A4104" s="185" t="str">
        <f t="shared" si="64"/>
        <v>A</v>
      </c>
      <c r="B4104" s="191" t="s">
        <v>124</v>
      </c>
      <c r="C4104" s="191" t="s">
        <v>97</v>
      </c>
      <c r="D4104" s="192">
        <v>1360000</v>
      </c>
      <c r="E4104" s="192">
        <v>340000</v>
      </c>
      <c r="F4104" s="192">
        <v>340000</v>
      </c>
      <c r="G4104" s="192">
        <v>340000</v>
      </c>
      <c r="H4104" s="192">
        <v>340000</v>
      </c>
    </row>
    <row r="4105" spans="1:8">
      <c r="A4105" s="185" t="str">
        <f t="shared" si="64"/>
        <v>A</v>
      </c>
      <c r="B4105" s="191" t="s">
        <v>124</v>
      </c>
      <c r="C4105" s="191" t="s">
        <v>98</v>
      </c>
      <c r="D4105" s="192">
        <v>371000</v>
      </c>
      <c r="E4105" s="192">
        <v>101000</v>
      </c>
      <c r="F4105" s="192">
        <v>100000</v>
      </c>
      <c r="G4105" s="192">
        <v>100000</v>
      </c>
      <c r="H4105" s="192">
        <v>70000</v>
      </c>
    </row>
    <row r="4106" spans="1:8">
      <c r="A4106" s="185" t="str">
        <f t="shared" si="64"/>
        <v>A</v>
      </c>
      <c r="B4106" s="191" t="s">
        <v>124</v>
      </c>
      <c r="C4106" s="191" t="s">
        <v>100</v>
      </c>
      <c r="D4106" s="192">
        <v>340000</v>
      </c>
      <c r="E4106" s="192">
        <v>110000</v>
      </c>
      <c r="F4106" s="192">
        <v>100000</v>
      </c>
      <c r="G4106" s="192">
        <v>90000</v>
      </c>
      <c r="H4106" s="192">
        <v>40000</v>
      </c>
    </row>
    <row r="4107" spans="1:8">
      <c r="A4107" s="185" t="str">
        <f t="shared" si="64"/>
        <v>A</v>
      </c>
      <c r="B4107" s="191" t="s">
        <v>124</v>
      </c>
      <c r="C4107" s="191" t="s">
        <v>101</v>
      </c>
      <c r="D4107" s="192">
        <v>250000</v>
      </c>
      <c r="E4107" s="192">
        <v>100000</v>
      </c>
      <c r="F4107" s="192">
        <v>50000</v>
      </c>
      <c r="G4107" s="192">
        <v>50000</v>
      </c>
      <c r="H4107" s="192">
        <v>50000</v>
      </c>
    </row>
    <row r="4108" spans="1:8">
      <c r="A4108" s="185" t="str">
        <f t="shared" si="64"/>
        <v>A</v>
      </c>
      <c r="B4108" s="191" t="s">
        <v>124</v>
      </c>
      <c r="C4108" s="191" t="s">
        <v>102</v>
      </c>
      <c r="D4108" s="192">
        <v>114000</v>
      </c>
      <c r="E4108" s="192">
        <v>35000</v>
      </c>
      <c r="F4108" s="192">
        <v>29000</v>
      </c>
      <c r="G4108" s="192">
        <v>25000</v>
      </c>
      <c r="H4108" s="192">
        <v>25000</v>
      </c>
    </row>
    <row r="4109" spans="1:8">
      <c r="A4109" s="185" t="str">
        <f t="shared" si="64"/>
        <v>A</v>
      </c>
      <c r="B4109" s="189" t="s">
        <v>124</v>
      </c>
      <c r="C4109" s="189" t="s">
        <v>121</v>
      </c>
      <c r="D4109" s="190">
        <v>25000</v>
      </c>
      <c r="E4109" s="190">
        <v>15000</v>
      </c>
      <c r="F4109" s="190">
        <v>10000</v>
      </c>
      <c r="G4109" s="190">
        <v>0</v>
      </c>
      <c r="H4109" s="190">
        <v>0</v>
      </c>
    </row>
    <row r="4110" spans="1:8" ht="60.75" thickBot="1">
      <c r="A4110" s="185" t="str">
        <f t="shared" si="64"/>
        <v>A</v>
      </c>
      <c r="B4110" s="186" t="s">
        <v>2037</v>
      </c>
      <c r="C4110" s="187" t="s">
        <v>2036</v>
      </c>
      <c r="D4110" s="188">
        <v>2120000</v>
      </c>
      <c r="E4110" s="188">
        <v>591000</v>
      </c>
      <c r="F4110" s="188">
        <v>529000</v>
      </c>
      <c r="G4110" s="188">
        <v>515000</v>
      </c>
      <c r="H4110" s="188">
        <v>485000</v>
      </c>
    </row>
    <row r="4111" spans="1:8" ht="15.75" thickTop="1">
      <c r="A4111" s="185" t="str">
        <f t="shared" si="64"/>
        <v>A</v>
      </c>
      <c r="B4111" s="189" t="s">
        <v>124</v>
      </c>
      <c r="C4111" s="189" t="s">
        <v>96</v>
      </c>
      <c r="D4111" s="190">
        <v>2095000</v>
      </c>
      <c r="E4111" s="190">
        <v>576000</v>
      </c>
      <c r="F4111" s="190">
        <v>519000</v>
      </c>
      <c r="G4111" s="190">
        <v>515000</v>
      </c>
      <c r="H4111" s="190">
        <v>485000</v>
      </c>
    </row>
    <row r="4112" spans="1:8">
      <c r="A4112" s="185" t="str">
        <f t="shared" si="64"/>
        <v>A</v>
      </c>
      <c r="B4112" s="191" t="s">
        <v>124</v>
      </c>
      <c r="C4112" s="191" t="s">
        <v>97</v>
      </c>
      <c r="D4112" s="192">
        <v>1360000</v>
      </c>
      <c r="E4112" s="192">
        <v>340000</v>
      </c>
      <c r="F4112" s="192">
        <v>340000</v>
      </c>
      <c r="G4112" s="192">
        <v>340000</v>
      </c>
      <c r="H4112" s="192">
        <v>340000</v>
      </c>
    </row>
    <row r="4113" spans="1:8">
      <c r="A4113" s="185" t="str">
        <f t="shared" si="64"/>
        <v>A</v>
      </c>
      <c r="B4113" s="191" t="s">
        <v>124</v>
      </c>
      <c r="C4113" s="191" t="s">
        <v>98</v>
      </c>
      <c r="D4113" s="192">
        <v>371000</v>
      </c>
      <c r="E4113" s="192">
        <v>101000</v>
      </c>
      <c r="F4113" s="192">
        <v>100000</v>
      </c>
      <c r="G4113" s="192">
        <v>100000</v>
      </c>
      <c r="H4113" s="192">
        <v>70000</v>
      </c>
    </row>
    <row r="4114" spans="1:8">
      <c r="A4114" s="185" t="str">
        <f t="shared" si="64"/>
        <v>A</v>
      </c>
      <c r="B4114" s="191" t="s">
        <v>124</v>
      </c>
      <c r="C4114" s="191" t="s">
        <v>101</v>
      </c>
      <c r="D4114" s="192">
        <v>250000</v>
      </c>
      <c r="E4114" s="192">
        <v>100000</v>
      </c>
      <c r="F4114" s="192">
        <v>50000</v>
      </c>
      <c r="G4114" s="192">
        <v>50000</v>
      </c>
      <c r="H4114" s="192">
        <v>50000</v>
      </c>
    </row>
    <row r="4115" spans="1:8">
      <c r="A4115" s="185" t="str">
        <f t="shared" si="64"/>
        <v>A</v>
      </c>
      <c r="B4115" s="191" t="s">
        <v>124</v>
      </c>
      <c r="C4115" s="191" t="s">
        <v>102</v>
      </c>
      <c r="D4115" s="192">
        <v>114000</v>
      </c>
      <c r="E4115" s="192">
        <v>35000</v>
      </c>
      <c r="F4115" s="192">
        <v>29000</v>
      </c>
      <c r="G4115" s="192">
        <v>25000</v>
      </c>
      <c r="H4115" s="192">
        <v>25000</v>
      </c>
    </row>
    <row r="4116" spans="1:8">
      <c r="A4116" s="185" t="str">
        <f t="shared" si="64"/>
        <v>A</v>
      </c>
      <c r="B4116" s="189" t="s">
        <v>124</v>
      </c>
      <c r="C4116" s="189" t="s">
        <v>121</v>
      </c>
      <c r="D4116" s="190">
        <v>25000</v>
      </c>
      <c r="E4116" s="190">
        <v>15000</v>
      </c>
      <c r="F4116" s="190">
        <v>10000</v>
      </c>
      <c r="G4116" s="190">
        <v>0</v>
      </c>
      <c r="H4116" s="190">
        <v>0</v>
      </c>
    </row>
    <row r="4117" spans="1:8" ht="15.75" thickBot="1">
      <c r="A4117" s="185" t="str">
        <f t="shared" si="64"/>
        <v>A</v>
      </c>
      <c r="B4117" s="186" t="s">
        <v>2038</v>
      </c>
      <c r="C4117" s="187" t="s">
        <v>2039</v>
      </c>
      <c r="D4117" s="188">
        <v>340000</v>
      </c>
      <c r="E4117" s="188">
        <v>110000</v>
      </c>
      <c r="F4117" s="188">
        <v>100000</v>
      </c>
      <c r="G4117" s="188">
        <v>90000</v>
      </c>
      <c r="H4117" s="188">
        <v>40000</v>
      </c>
    </row>
    <row r="4118" spans="1:8" ht="15.75" thickTop="1">
      <c r="A4118" s="185" t="str">
        <f t="shared" si="64"/>
        <v>A</v>
      </c>
      <c r="B4118" s="189" t="s">
        <v>124</v>
      </c>
      <c r="C4118" s="189" t="s">
        <v>96</v>
      </c>
      <c r="D4118" s="190">
        <v>340000</v>
      </c>
      <c r="E4118" s="190">
        <v>110000</v>
      </c>
      <c r="F4118" s="190">
        <v>100000</v>
      </c>
      <c r="G4118" s="190">
        <v>90000</v>
      </c>
      <c r="H4118" s="190">
        <v>40000</v>
      </c>
    </row>
    <row r="4119" spans="1:8">
      <c r="A4119" s="185" t="str">
        <f t="shared" si="64"/>
        <v>A</v>
      </c>
      <c r="B4119" s="191" t="s">
        <v>124</v>
      </c>
      <c r="C4119" s="191" t="s">
        <v>100</v>
      </c>
      <c r="D4119" s="192">
        <v>340000</v>
      </c>
      <c r="E4119" s="192">
        <v>110000</v>
      </c>
      <c r="F4119" s="192">
        <v>100000</v>
      </c>
      <c r="G4119" s="192">
        <v>90000</v>
      </c>
      <c r="H4119" s="192">
        <v>40000</v>
      </c>
    </row>
    <row r="4120" spans="1:8" ht="15.75" thickBot="1">
      <c r="A4120" s="185" t="str">
        <f t="shared" si="64"/>
        <v>A</v>
      </c>
      <c r="B4120" s="186" t="s">
        <v>2040</v>
      </c>
      <c r="C4120" s="187" t="s">
        <v>2041</v>
      </c>
      <c r="D4120" s="188">
        <v>25000000</v>
      </c>
      <c r="E4120" s="188">
        <v>8259500</v>
      </c>
      <c r="F4120" s="188">
        <v>6901000</v>
      </c>
      <c r="G4120" s="188">
        <v>5513000</v>
      </c>
      <c r="H4120" s="188">
        <v>4326500</v>
      </c>
    </row>
    <row r="4121" spans="1:8" ht="15.75" thickTop="1">
      <c r="A4121" s="185" t="str">
        <f t="shared" si="64"/>
        <v>A</v>
      </c>
      <c r="B4121" s="189" t="s">
        <v>124</v>
      </c>
      <c r="C4121" s="189" t="s">
        <v>96</v>
      </c>
      <c r="D4121" s="190">
        <v>24130000</v>
      </c>
      <c r="E4121" s="190">
        <v>7764500</v>
      </c>
      <c r="F4121" s="190">
        <v>6644000</v>
      </c>
      <c r="G4121" s="190">
        <v>5455000</v>
      </c>
      <c r="H4121" s="190">
        <v>4266500</v>
      </c>
    </row>
    <row r="4122" spans="1:8">
      <c r="A4122" s="185" t="str">
        <f t="shared" si="64"/>
        <v>A</v>
      </c>
      <c r="B4122" s="191" t="s">
        <v>124</v>
      </c>
      <c r="C4122" s="191" t="s">
        <v>99</v>
      </c>
      <c r="D4122" s="192">
        <v>45000</v>
      </c>
      <c r="E4122" s="192">
        <v>45000</v>
      </c>
      <c r="F4122" s="192">
        <v>0</v>
      </c>
      <c r="G4122" s="192">
        <v>0</v>
      </c>
      <c r="H4122" s="192">
        <v>0</v>
      </c>
    </row>
    <row r="4123" spans="1:8">
      <c r="A4123" s="185" t="str">
        <f t="shared" si="64"/>
        <v>A</v>
      </c>
      <c r="B4123" s="191" t="s">
        <v>124</v>
      </c>
      <c r="C4123" s="191" t="s">
        <v>100</v>
      </c>
      <c r="D4123" s="192">
        <v>24085000</v>
      </c>
      <c r="E4123" s="192">
        <v>7719500</v>
      </c>
      <c r="F4123" s="192">
        <v>6644000</v>
      </c>
      <c r="G4123" s="192">
        <v>5455000</v>
      </c>
      <c r="H4123" s="192">
        <v>4266500</v>
      </c>
    </row>
    <row r="4124" spans="1:8">
      <c r="A4124" s="185" t="str">
        <f t="shared" si="64"/>
        <v>A</v>
      </c>
      <c r="B4124" s="189" t="s">
        <v>124</v>
      </c>
      <c r="C4124" s="189" t="s">
        <v>121</v>
      </c>
      <c r="D4124" s="190">
        <v>835000</v>
      </c>
      <c r="E4124" s="190">
        <v>460000</v>
      </c>
      <c r="F4124" s="190">
        <v>257000</v>
      </c>
      <c r="G4124" s="190">
        <v>58000</v>
      </c>
      <c r="H4124" s="190">
        <v>60000</v>
      </c>
    </row>
    <row r="4125" spans="1:8">
      <c r="A4125" s="185" t="str">
        <f t="shared" si="64"/>
        <v>A</v>
      </c>
      <c r="B4125" s="189" t="s">
        <v>124</v>
      </c>
      <c r="C4125" s="189" t="s">
        <v>123</v>
      </c>
      <c r="D4125" s="190">
        <v>35000</v>
      </c>
      <c r="E4125" s="190">
        <v>35000</v>
      </c>
      <c r="F4125" s="190">
        <v>0</v>
      </c>
      <c r="G4125" s="190">
        <v>0</v>
      </c>
      <c r="H4125" s="190">
        <v>0</v>
      </c>
    </row>
    <row r="4126" spans="1:8" ht="15.75" thickBot="1">
      <c r="A4126" s="185" t="str">
        <f t="shared" si="64"/>
        <v>A</v>
      </c>
      <c r="B4126" s="186" t="s">
        <v>2042</v>
      </c>
      <c r="C4126" s="187" t="s">
        <v>2043</v>
      </c>
      <c r="D4126" s="188">
        <v>14738000</v>
      </c>
      <c r="E4126" s="188">
        <v>4453250</v>
      </c>
      <c r="F4126" s="188">
        <v>4090750</v>
      </c>
      <c r="G4126" s="188">
        <v>3460750</v>
      </c>
      <c r="H4126" s="188">
        <v>2733250</v>
      </c>
    </row>
    <row r="4127" spans="1:8" ht="15.75" thickTop="1">
      <c r="A4127" s="185" t="str">
        <f t="shared" si="64"/>
        <v>A</v>
      </c>
      <c r="B4127" s="189" t="s">
        <v>124</v>
      </c>
      <c r="C4127" s="189" t="s">
        <v>96</v>
      </c>
      <c r="D4127" s="190">
        <v>14371000</v>
      </c>
      <c r="E4127" s="190">
        <v>4298250</v>
      </c>
      <c r="F4127" s="190">
        <v>3978750</v>
      </c>
      <c r="G4127" s="190">
        <v>3420750</v>
      </c>
      <c r="H4127" s="190">
        <v>2673250</v>
      </c>
    </row>
    <row r="4128" spans="1:8">
      <c r="A4128" s="185" t="str">
        <f t="shared" si="64"/>
        <v>A</v>
      </c>
      <c r="B4128" s="191" t="s">
        <v>124</v>
      </c>
      <c r="C4128" s="191" t="s">
        <v>100</v>
      </c>
      <c r="D4128" s="192">
        <v>14371000</v>
      </c>
      <c r="E4128" s="192">
        <v>4298250</v>
      </c>
      <c r="F4128" s="192">
        <v>3978750</v>
      </c>
      <c r="G4128" s="192">
        <v>3420750</v>
      </c>
      <c r="H4128" s="192">
        <v>2673250</v>
      </c>
    </row>
    <row r="4129" spans="1:8">
      <c r="A4129" s="185" t="str">
        <f t="shared" si="64"/>
        <v>A</v>
      </c>
      <c r="B4129" s="189" t="s">
        <v>124</v>
      </c>
      <c r="C4129" s="189" t="s">
        <v>121</v>
      </c>
      <c r="D4129" s="190">
        <v>367000</v>
      </c>
      <c r="E4129" s="190">
        <v>155000</v>
      </c>
      <c r="F4129" s="190">
        <v>112000</v>
      </c>
      <c r="G4129" s="190">
        <v>40000</v>
      </c>
      <c r="H4129" s="190">
        <v>60000</v>
      </c>
    </row>
    <row r="4130" spans="1:8" ht="75.75" thickBot="1">
      <c r="A4130" s="185" t="str">
        <f t="shared" si="64"/>
        <v>A</v>
      </c>
      <c r="B4130" s="186" t="s">
        <v>2044</v>
      </c>
      <c r="C4130" s="187" t="s">
        <v>2045</v>
      </c>
      <c r="D4130" s="188">
        <v>500000</v>
      </c>
      <c r="E4130" s="188">
        <v>140000</v>
      </c>
      <c r="F4130" s="188">
        <v>140000</v>
      </c>
      <c r="G4130" s="188">
        <v>100000</v>
      </c>
      <c r="H4130" s="188">
        <v>120000</v>
      </c>
    </row>
    <row r="4131" spans="1:8" ht="15.75" thickTop="1">
      <c r="A4131" s="185" t="str">
        <f t="shared" si="64"/>
        <v>A</v>
      </c>
      <c r="B4131" s="189" t="s">
        <v>124</v>
      </c>
      <c r="C4131" s="189" t="s">
        <v>96</v>
      </c>
      <c r="D4131" s="190">
        <v>500000</v>
      </c>
      <c r="E4131" s="190">
        <v>140000</v>
      </c>
      <c r="F4131" s="190">
        <v>140000</v>
      </c>
      <c r="G4131" s="190">
        <v>100000</v>
      </c>
      <c r="H4131" s="190">
        <v>120000</v>
      </c>
    </row>
    <row r="4132" spans="1:8">
      <c r="A4132" s="185" t="str">
        <f t="shared" si="64"/>
        <v>A</v>
      </c>
      <c r="B4132" s="191" t="s">
        <v>124</v>
      </c>
      <c r="C4132" s="191" t="s">
        <v>100</v>
      </c>
      <c r="D4132" s="192">
        <v>500000</v>
      </c>
      <c r="E4132" s="192">
        <v>140000</v>
      </c>
      <c r="F4132" s="192">
        <v>140000</v>
      </c>
      <c r="G4132" s="192">
        <v>100000</v>
      </c>
      <c r="H4132" s="192">
        <v>120000</v>
      </c>
    </row>
    <row r="4133" spans="1:8" ht="30.75" thickBot="1">
      <c r="A4133" s="185" t="str">
        <f t="shared" si="64"/>
        <v>A</v>
      </c>
      <c r="B4133" s="186" t="s">
        <v>2046</v>
      </c>
      <c r="C4133" s="187" t="s">
        <v>2047</v>
      </c>
      <c r="D4133" s="188">
        <v>430000</v>
      </c>
      <c r="E4133" s="188">
        <v>110000</v>
      </c>
      <c r="F4133" s="188">
        <v>110000</v>
      </c>
      <c r="G4133" s="188">
        <v>110000</v>
      </c>
      <c r="H4133" s="188">
        <v>100000</v>
      </c>
    </row>
    <row r="4134" spans="1:8" ht="15.75" thickTop="1">
      <c r="A4134" s="185" t="str">
        <f t="shared" si="64"/>
        <v>A</v>
      </c>
      <c r="B4134" s="189" t="s">
        <v>124</v>
      </c>
      <c r="C4134" s="189" t="s">
        <v>96</v>
      </c>
      <c r="D4134" s="190">
        <v>430000</v>
      </c>
      <c r="E4134" s="190">
        <v>110000</v>
      </c>
      <c r="F4134" s="190">
        <v>110000</v>
      </c>
      <c r="G4134" s="190">
        <v>110000</v>
      </c>
      <c r="H4134" s="190">
        <v>100000</v>
      </c>
    </row>
    <row r="4135" spans="1:8">
      <c r="A4135" s="185" t="str">
        <f t="shared" si="64"/>
        <v>A</v>
      </c>
      <c r="B4135" s="191" t="s">
        <v>124</v>
      </c>
      <c r="C4135" s="191" t="s">
        <v>100</v>
      </c>
      <c r="D4135" s="192">
        <v>430000</v>
      </c>
      <c r="E4135" s="192">
        <v>110000</v>
      </c>
      <c r="F4135" s="192">
        <v>110000</v>
      </c>
      <c r="G4135" s="192">
        <v>110000</v>
      </c>
      <c r="H4135" s="192">
        <v>100000</v>
      </c>
    </row>
    <row r="4136" spans="1:8" ht="15.75" thickBot="1">
      <c r="A4136" s="185" t="str">
        <f t="shared" si="64"/>
        <v>A</v>
      </c>
      <c r="B4136" s="186" t="s">
        <v>2048</v>
      </c>
      <c r="C4136" s="187" t="s">
        <v>2049</v>
      </c>
      <c r="D4136" s="188">
        <v>130000</v>
      </c>
      <c r="E4136" s="188">
        <v>33000</v>
      </c>
      <c r="F4136" s="188">
        <v>33000</v>
      </c>
      <c r="G4136" s="188">
        <v>33000</v>
      </c>
      <c r="H4136" s="188">
        <v>31000</v>
      </c>
    </row>
    <row r="4137" spans="1:8" ht="15.75" thickTop="1">
      <c r="A4137" s="185" t="str">
        <f t="shared" si="64"/>
        <v>A</v>
      </c>
      <c r="B4137" s="189" t="s">
        <v>124</v>
      </c>
      <c r="C4137" s="189" t="s">
        <v>96</v>
      </c>
      <c r="D4137" s="190">
        <v>130000</v>
      </c>
      <c r="E4137" s="190">
        <v>33000</v>
      </c>
      <c r="F4137" s="190">
        <v>33000</v>
      </c>
      <c r="G4137" s="190">
        <v>33000</v>
      </c>
      <c r="H4137" s="190">
        <v>31000</v>
      </c>
    </row>
    <row r="4138" spans="1:8">
      <c r="A4138" s="185" t="str">
        <f t="shared" si="64"/>
        <v>A</v>
      </c>
      <c r="B4138" s="191" t="s">
        <v>124</v>
      </c>
      <c r="C4138" s="191" t="s">
        <v>100</v>
      </c>
      <c r="D4138" s="192">
        <v>130000</v>
      </c>
      <c r="E4138" s="192">
        <v>33000</v>
      </c>
      <c r="F4138" s="192">
        <v>33000</v>
      </c>
      <c r="G4138" s="192">
        <v>33000</v>
      </c>
      <c r="H4138" s="192">
        <v>31000</v>
      </c>
    </row>
    <row r="4139" spans="1:8" ht="45.75" thickBot="1">
      <c r="A4139" s="185" t="str">
        <f t="shared" si="64"/>
        <v>A</v>
      </c>
      <c r="B4139" s="186" t="s">
        <v>2050</v>
      </c>
      <c r="C4139" s="187" t="s">
        <v>2051</v>
      </c>
      <c r="D4139" s="188">
        <v>1932000</v>
      </c>
      <c r="E4139" s="188">
        <v>580000</v>
      </c>
      <c r="F4139" s="188">
        <v>550000</v>
      </c>
      <c r="G4139" s="188">
        <v>460000</v>
      </c>
      <c r="H4139" s="188">
        <v>342000</v>
      </c>
    </row>
    <row r="4140" spans="1:8" ht="15.75" thickTop="1">
      <c r="A4140" s="185" t="str">
        <f t="shared" si="64"/>
        <v>A</v>
      </c>
      <c r="B4140" s="189" t="s">
        <v>124</v>
      </c>
      <c r="C4140" s="189" t="s">
        <v>96</v>
      </c>
      <c r="D4140" s="190">
        <v>1922000</v>
      </c>
      <c r="E4140" s="190">
        <v>570000</v>
      </c>
      <c r="F4140" s="190">
        <v>550000</v>
      </c>
      <c r="G4140" s="190">
        <v>460000</v>
      </c>
      <c r="H4140" s="190">
        <v>342000</v>
      </c>
    </row>
    <row r="4141" spans="1:8">
      <c r="A4141" s="185" t="str">
        <f t="shared" si="64"/>
        <v>A</v>
      </c>
      <c r="B4141" s="191" t="s">
        <v>124</v>
      </c>
      <c r="C4141" s="191" t="s">
        <v>100</v>
      </c>
      <c r="D4141" s="192">
        <v>1922000</v>
      </c>
      <c r="E4141" s="192">
        <v>570000</v>
      </c>
      <c r="F4141" s="192">
        <v>550000</v>
      </c>
      <c r="G4141" s="192">
        <v>460000</v>
      </c>
      <c r="H4141" s="192">
        <v>342000</v>
      </c>
    </row>
    <row r="4142" spans="1:8">
      <c r="A4142" s="185" t="str">
        <f t="shared" si="64"/>
        <v>A</v>
      </c>
      <c r="B4142" s="189" t="s">
        <v>124</v>
      </c>
      <c r="C4142" s="189" t="s">
        <v>121</v>
      </c>
      <c r="D4142" s="190">
        <v>10000</v>
      </c>
      <c r="E4142" s="190">
        <v>10000</v>
      </c>
      <c r="F4142" s="190">
        <v>0</v>
      </c>
      <c r="G4142" s="190">
        <v>0</v>
      </c>
      <c r="H4142" s="190">
        <v>0</v>
      </c>
    </row>
    <row r="4143" spans="1:8" ht="30.75" thickBot="1">
      <c r="A4143" s="185" t="str">
        <f t="shared" si="64"/>
        <v>A</v>
      </c>
      <c r="B4143" s="186" t="s">
        <v>2052</v>
      </c>
      <c r="C4143" s="187" t="s">
        <v>2053</v>
      </c>
      <c r="D4143" s="188">
        <v>236000</v>
      </c>
      <c r="E4143" s="188">
        <v>61000</v>
      </c>
      <c r="F4143" s="188">
        <v>61000</v>
      </c>
      <c r="G4143" s="188">
        <v>61000</v>
      </c>
      <c r="H4143" s="188">
        <v>53000</v>
      </c>
    </row>
    <row r="4144" spans="1:8" ht="15.75" thickTop="1">
      <c r="A4144" s="185" t="str">
        <f t="shared" si="64"/>
        <v>A</v>
      </c>
      <c r="B4144" s="189" t="s">
        <v>124</v>
      </c>
      <c r="C4144" s="189" t="s">
        <v>96</v>
      </c>
      <c r="D4144" s="190">
        <v>236000</v>
      </c>
      <c r="E4144" s="190">
        <v>61000</v>
      </c>
      <c r="F4144" s="190">
        <v>61000</v>
      </c>
      <c r="G4144" s="190">
        <v>61000</v>
      </c>
      <c r="H4144" s="190">
        <v>53000</v>
      </c>
    </row>
    <row r="4145" spans="1:8">
      <c r="A4145" s="185" t="str">
        <f t="shared" si="64"/>
        <v>A</v>
      </c>
      <c r="B4145" s="191" t="s">
        <v>124</v>
      </c>
      <c r="C4145" s="191" t="s">
        <v>100</v>
      </c>
      <c r="D4145" s="192">
        <v>236000</v>
      </c>
      <c r="E4145" s="192">
        <v>61000</v>
      </c>
      <c r="F4145" s="192">
        <v>61000</v>
      </c>
      <c r="G4145" s="192">
        <v>61000</v>
      </c>
      <c r="H4145" s="192">
        <v>53000</v>
      </c>
    </row>
    <row r="4146" spans="1:8" ht="15.75" thickBot="1">
      <c r="A4146" s="185" t="str">
        <f t="shared" si="64"/>
        <v>A</v>
      </c>
      <c r="B4146" s="186" t="s">
        <v>2054</v>
      </c>
      <c r="C4146" s="187" t="s">
        <v>2055</v>
      </c>
      <c r="D4146" s="188">
        <v>360000</v>
      </c>
      <c r="E4146" s="188">
        <v>105000</v>
      </c>
      <c r="F4146" s="188">
        <v>85000</v>
      </c>
      <c r="G4146" s="188">
        <v>85000</v>
      </c>
      <c r="H4146" s="188">
        <v>85000</v>
      </c>
    </row>
    <row r="4147" spans="1:8" ht="15.75" thickTop="1">
      <c r="A4147" s="185" t="str">
        <f t="shared" si="64"/>
        <v>A</v>
      </c>
      <c r="B4147" s="189" t="s">
        <v>124</v>
      </c>
      <c r="C4147" s="189" t="s">
        <v>96</v>
      </c>
      <c r="D4147" s="190">
        <v>340000</v>
      </c>
      <c r="E4147" s="190">
        <v>85000</v>
      </c>
      <c r="F4147" s="190">
        <v>85000</v>
      </c>
      <c r="G4147" s="190">
        <v>85000</v>
      </c>
      <c r="H4147" s="190">
        <v>85000</v>
      </c>
    </row>
    <row r="4148" spans="1:8">
      <c r="A4148" s="185" t="str">
        <f t="shared" si="64"/>
        <v>A</v>
      </c>
      <c r="B4148" s="191" t="s">
        <v>124</v>
      </c>
      <c r="C4148" s="191" t="s">
        <v>100</v>
      </c>
      <c r="D4148" s="192">
        <v>340000</v>
      </c>
      <c r="E4148" s="192">
        <v>85000</v>
      </c>
      <c r="F4148" s="192">
        <v>85000</v>
      </c>
      <c r="G4148" s="192">
        <v>85000</v>
      </c>
      <c r="H4148" s="192">
        <v>85000</v>
      </c>
    </row>
    <row r="4149" spans="1:8">
      <c r="A4149" s="185" t="str">
        <f t="shared" si="64"/>
        <v>A</v>
      </c>
      <c r="B4149" s="189" t="s">
        <v>124</v>
      </c>
      <c r="C4149" s="189" t="s">
        <v>121</v>
      </c>
      <c r="D4149" s="190">
        <v>20000</v>
      </c>
      <c r="E4149" s="190">
        <v>20000</v>
      </c>
      <c r="F4149" s="190">
        <v>0</v>
      </c>
      <c r="G4149" s="190">
        <v>0</v>
      </c>
      <c r="H4149" s="190">
        <v>0</v>
      </c>
    </row>
    <row r="4150" spans="1:8" ht="45.75" thickBot="1">
      <c r="A4150" s="185" t="str">
        <f t="shared" si="64"/>
        <v>A</v>
      </c>
      <c r="B4150" s="186" t="s">
        <v>2056</v>
      </c>
      <c r="C4150" s="187" t="s">
        <v>2057</v>
      </c>
      <c r="D4150" s="188">
        <v>83000</v>
      </c>
      <c r="E4150" s="188">
        <v>20000</v>
      </c>
      <c r="F4150" s="188">
        <v>25000</v>
      </c>
      <c r="G4150" s="188">
        <v>15000</v>
      </c>
      <c r="H4150" s="188">
        <v>23000</v>
      </c>
    </row>
    <row r="4151" spans="1:8" ht="15.75" thickTop="1">
      <c r="A4151" s="185" t="str">
        <f t="shared" si="64"/>
        <v>A</v>
      </c>
      <c r="B4151" s="189" t="s">
        <v>124</v>
      </c>
      <c r="C4151" s="189" t="s">
        <v>96</v>
      </c>
      <c r="D4151" s="190">
        <v>83000</v>
      </c>
      <c r="E4151" s="190">
        <v>20000</v>
      </c>
      <c r="F4151" s="190">
        <v>25000</v>
      </c>
      <c r="G4151" s="190">
        <v>15000</v>
      </c>
      <c r="H4151" s="190">
        <v>23000</v>
      </c>
    </row>
    <row r="4152" spans="1:8">
      <c r="A4152" s="185" t="str">
        <f t="shared" si="64"/>
        <v>A</v>
      </c>
      <c r="B4152" s="191" t="s">
        <v>124</v>
      </c>
      <c r="C4152" s="191" t="s">
        <v>100</v>
      </c>
      <c r="D4152" s="192">
        <v>83000</v>
      </c>
      <c r="E4152" s="192">
        <v>20000</v>
      </c>
      <c r="F4152" s="192">
        <v>25000</v>
      </c>
      <c r="G4152" s="192">
        <v>15000</v>
      </c>
      <c r="H4152" s="192">
        <v>23000</v>
      </c>
    </row>
    <row r="4153" spans="1:8" ht="45.75" thickBot="1">
      <c r="A4153" s="185" t="str">
        <f t="shared" si="64"/>
        <v>A</v>
      </c>
      <c r="B4153" s="186" t="s">
        <v>2058</v>
      </c>
      <c r="C4153" s="187" t="s">
        <v>2059</v>
      </c>
      <c r="D4153" s="188">
        <v>290000</v>
      </c>
      <c r="E4153" s="188">
        <v>58000</v>
      </c>
      <c r="F4153" s="188">
        <v>78000</v>
      </c>
      <c r="G4153" s="188">
        <v>78000</v>
      </c>
      <c r="H4153" s="188">
        <v>76000</v>
      </c>
    </row>
    <row r="4154" spans="1:8" ht="15.75" thickTop="1">
      <c r="A4154" s="185" t="str">
        <f t="shared" si="64"/>
        <v>A</v>
      </c>
      <c r="B4154" s="189" t="s">
        <v>124</v>
      </c>
      <c r="C4154" s="189" t="s">
        <v>96</v>
      </c>
      <c r="D4154" s="190">
        <v>230000</v>
      </c>
      <c r="E4154" s="190">
        <v>58000</v>
      </c>
      <c r="F4154" s="190">
        <v>58000</v>
      </c>
      <c r="G4154" s="190">
        <v>58000</v>
      </c>
      <c r="H4154" s="190">
        <v>56000</v>
      </c>
    </row>
    <row r="4155" spans="1:8">
      <c r="A4155" s="185" t="str">
        <f t="shared" si="64"/>
        <v>A</v>
      </c>
      <c r="B4155" s="191" t="s">
        <v>124</v>
      </c>
      <c r="C4155" s="191" t="s">
        <v>100</v>
      </c>
      <c r="D4155" s="192">
        <v>230000</v>
      </c>
      <c r="E4155" s="192">
        <v>58000</v>
      </c>
      <c r="F4155" s="192">
        <v>58000</v>
      </c>
      <c r="G4155" s="192">
        <v>58000</v>
      </c>
      <c r="H4155" s="192">
        <v>56000</v>
      </c>
    </row>
    <row r="4156" spans="1:8">
      <c r="A4156" s="185" t="str">
        <f t="shared" si="64"/>
        <v>A</v>
      </c>
      <c r="B4156" s="189" t="s">
        <v>124</v>
      </c>
      <c r="C4156" s="189" t="s">
        <v>121</v>
      </c>
      <c r="D4156" s="190">
        <v>60000</v>
      </c>
      <c r="E4156" s="190">
        <v>0</v>
      </c>
      <c r="F4156" s="190">
        <v>20000</v>
      </c>
      <c r="G4156" s="190">
        <v>20000</v>
      </c>
      <c r="H4156" s="190">
        <v>20000</v>
      </c>
    </row>
    <row r="4157" spans="1:8" ht="30.75" thickBot="1">
      <c r="A4157" s="185" t="str">
        <f t="shared" si="64"/>
        <v>A</v>
      </c>
      <c r="B4157" s="186" t="s">
        <v>2060</v>
      </c>
      <c r="C4157" s="187" t="s">
        <v>2061</v>
      </c>
      <c r="D4157" s="188">
        <v>560000</v>
      </c>
      <c r="E4157" s="188">
        <v>187000</v>
      </c>
      <c r="F4157" s="188">
        <v>187000</v>
      </c>
      <c r="G4157" s="188">
        <v>186000</v>
      </c>
      <c r="H4157" s="188">
        <v>0</v>
      </c>
    </row>
    <row r="4158" spans="1:8" ht="15.75" thickTop="1">
      <c r="A4158" s="185" t="str">
        <f t="shared" si="64"/>
        <v>A</v>
      </c>
      <c r="B4158" s="189" t="s">
        <v>124</v>
      </c>
      <c r="C4158" s="189" t="s">
        <v>96</v>
      </c>
      <c r="D4158" s="190">
        <v>560000</v>
      </c>
      <c r="E4158" s="190">
        <v>187000</v>
      </c>
      <c r="F4158" s="190">
        <v>187000</v>
      </c>
      <c r="G4158" s="190">
        <v>186000</v>
      </c>
      <c r="H4158" s="190">
        <v>0</v>
      </c>
    </row>
    <row r="4159" spans="1:8">
      <c r="A4159" s="185" t="str">
        <f t="shared" si="64"/>
        <v>A</v>
      </c>
      <c r="B4159" s="191" t="s">
        <v>124</v>
      </c>
      <c r="C4159" s="191" t="s">
        <v>100</v>
      </c>
      <c r="D4159" s="192">
        <v>560000</v>
      </c>
      <c r="E4159" s="192">
        <v>187000</v>
      </c>
      <c r="F4159" s="192">
        <v>187000</v>
      </c>
      <c r="G4159" s="192">
        <v>186000</v>
      </c>
      <c r="H4159" s="192">
        <v>0</v>
      </c>
    </row>
    <row r="4160" spans="1:8" ht="45.75" thickBot="1">
      <c r="A4160" s="185" t="str">
        <f t="shared" si="64"/>
        <v>A</v>
      </c>
      <c r="B4160" s="186" t="s">
        <v>2062</v>
      </c>
      <c r="C4160" s="187" t="s">
        <v>2063</v>
      </c>
      <c r="D4160" s="188">
        <v>180000</v>
      </c>
      <c r="E4160" s="188">
        <v>45000</v>
      </c>
      <c r="F4160" s="188">
        <v>45000</v>
      </c>
      <c r="G4160" s="188">
        <v>45000</v>
      </c>
      <c r="H4160" s="188">
        <v>45000</v>
      </c>
    </row>
    <row r="4161" spans="1:8" ht="15.75" thickTop="1">
      <c r="A4161" s="185" t="str">
        <f t="shared" si="64"/>
        <v>A</v>
      </c>
      <c r="B4161" s="189" t="s">
        <v>124</v>
      </c>
      <c r="C4161" s="189" t="s">
        <v>96</v>
      </c>
      <c r="D4161" s="190">
        <v>180000</v>
      </c>
      <c r="E4161" s="190">
        <v>45000</v>
      </c>
      <c r="F4161" s="190">
        <v>45000</v>
      </c>
      <c r="G4161" s="190">
        <v>45000</v>
      </c>
      <c r="H4161" s="190">
        <v>45000</v>
      </c>
    </row>
    <row r="4162" spans="1:8">
      <c r="A4162" s="185" t="str">
        <f t="shared" si="64"/>
        <v>A</v>
      </c>
      <c r="B4162" s="191" t="s">
        <v>124</v>
      </c>
      <c r="C4162" s="191" t="s">
        <v>100</v>
      </c>
      <c r="D4162" s="192">
        <v>180000</v>
      </c>
      <c r="E4162" s="192">
        <v>45000</v>
      </c>
      <c r="F4162" s="192">
        <v>45000</v>
      </c>
      <c r="G4162" s="192">
        <v>45000</v>
      </c>
      <c r="H4162" s="192">
        <v>45000</v>
      </c>
    </row>
    <row r="4163" spans="1:8" ht="30.75" thickBot="1">
      <c r="A4163" s="185" t="str">
        <f t="shared" si="64"/>
        <v>A</v>
      </c>
      <c r="B4163" s="186" t="s">
        <v>2064</v>
      </c>
      <c r="C4163" s="187" t="s">
        <v>2065</v>
      </c>
      <c r="D4163" s="188">
        <v>450000</v>
      </c>
      <c r="E4163" s="188">
        <v>112000</v>
      </c>
      <c r="F4163" s="188">
        <v>118500</v>
      </c>
      <c r="G4163" s="188">
        <v>107500</v>
      </c>
      <c r="H4163" s="188">
        <v>112000</v>
      </c>
    </row>
    <row r="4164" spans="1:8" ht="15.75" thickTop="1">
      <c r="A4164" s="185" t="str">
        <f t="shared" si="64"/>
        <v>A</v>
      </c>
      <c r="B4164" s="189" t="s">
        <v>124</v>
      </c>
      <c r="C4164" s="189" t="s">
        <v>96</v>
      </c>
      <c r="D4164" s="190">
        <v>450000</v>
      </c>
      <c r="E4164" s="190">
        <v>112000</v>
      </c>
      <c r="F4164" s="190">
        <v>118500</v>
      </c>
      <c r="G4164" s="190">
        <v>107500</v>
      </c>
      <c r="H4164" s="190">
        <v>112000</v>
      </c>
    </row>
    <row r="4165" spans="1:8">
      <c r="A4165" s="185" t="str">
        <f t="shared" si="64"/>
        <v>A</v>
      </c>
      <c r="B4165" s="191" t="s">
        <v>124</v>
      </c>
      <c r="C4165" s="191" t="s">
        <v>100</v>
      </c>
      <c r="D4165" s="192">
        <v>450000</v>
      </c>
      <c r="E4165" s="192">
        <v>112000</v>
      </c>
      <c r="F4165" s="192">
        <v>118500</v>
      </c>
      <c r="G4165" s="192">
        <v>107500</v>
      </c>
      <c r="H4165" s="192">
        <v>112000</v>
      </c>
    </row>
    <row r="4166" spans="1:8" ht="30.75" thickBot="1">
      <c r="A4166" s="185" t="str">
        <f t="shared" si="64"/>
        <v>A</v>
      </c>
      <c r="B4166" s="186" t="s">
        <v>2066</v>
      </c>
      <c r="C4166" s="187" t="s">
        <v>2067</v>
      </c>
      <c r="D4166" s="188">
        <v>200000</v>
      </c>
      <c r="E4166" s="188">
        <v>67000</v>
      </c>
      <c r="F4166" s="188">
        <v>45000</v>
      </c>
      <c r="G4166" s="188">
        <v>45000</v>
      </c>
      <c r="H4166" s="188">
        <v>43000</v>
      </c>
    </row>
    <row r="4167" spans="1:8" ht="15.75" thickTop="1">
      <c r="A4167" s="185" t="str">
        <f t="shared" ref="A4167:A4230" si="65">(IF(OR(D4167&lt;&gt;0,E4167&lt;&gt;0,F4167&lt;&gt;0,G4167&lt;&gt;0,H4167&lt;&gt;0),"A","B"))</f>
        <v>A</v>
      </c>
      <c r="B4167" s="189" t="s">
        <v>124</v>
      </c>
      <c r="C4167" s="189" t="s">
        <v>96</v>
      </c>
      <c r="D4167" s="190">
        <v>200000</v>
      </c>
      <c r="E4167" s="190">
        <v>67000</v>
      </c>
      <c r="F4167" s="190">
        <v>45000</v>
      </c>
      <c r="G4167" s="190">
        <v>45000</v>
      </c>
      <c r="H4167" s="190">
        <v>43000</v>
      </c>
    </row>
    <row r="4168" spans="1:8">
      <c r="A4168" s="185" t="str">
        <f t="shared" si="65"/>
        <v>A</v>
      </c>
      <c r="B4168" s="191" t="s">
        <v>124</v>
      </c>
      <c r="C4168" s="191" t="s">
        <v>100</v>
      </c>
      <c r="D4168" s="192">
        <v>200000</v>
      </c>
      <c r="E4168" s="192">
        <v>67000</v>
      </c>
      <c r="F4168" s="192">
        <v>45000</v>
      </c>
      <c r="G4168" s="192">
        <v>45000</v>
      </c>
      <c r="H4168" s="192">
        <v>43000</v>
      </c>
    </row>
    <row r="4169" spans="1:8" ht="30.75" thickBot="1">
      <c r="A4169" s="185" t="str">
        <f t="shared" si="65"/>
        <v>A</v>
      </c>
      <c r="B4169" s="186" t="s">
        <v>2068</v>
      </c>
      <c r="C4169" s="187" t="s">
        <v>2069</v>
      </c>
      <c r="D4169" s="188">
        <v>167000</v>
      </c>
      <c r="E4169" s="188">
        <v>60000</v>
      </c>
      <c r="F4169" s="188">
        <v>60000</v>
      </c>
      <c r="G4169" s="188">
        <v>37000</v>
      </c>
      <c r="H4169" s="188">
        <v>10000</v>
      </c>
    </row>
    <row r="4170" spans="1:8" ht="15.75" thickTop="1">
      <c r="A4170" s="185" t="str">
        <f t="shared" si="65"/>
        <v>A</v>
      </c>
      <c r="B4170" s="189" t="s">
        <v>124</v>
      </c>
      <c r="C4170" s="189" t="s">
        <v>96</v>
      </c>
      <c r="D4170" s="190">
        <v>167000</v>
      </c>
      <c r="E4170" s="190">
        <v>60000</v>
      </c>
      <c r="F4170" s="190">
        <v>60000</v>
      </c>
      <c r="G4170" s="190">
        <v>37000</v>
      </c>
      <c r="H4170" s="190">
        <v>10000</v>
      </c>
    </row>
    <row r="4171" spans="1:8">
      <c r="A4171" s="185" t="str">
        <f t="shared" si="65"/>
        <v>A</v>
      </c>
      <c r="B4171" s="191" t="s">
        <v>124</v>
      </c>
      <c r="C4171" s="191" t="s">
        <v>100</v>
      </c>
      <c r="D4171" s="192">
        <v>167000</v>
      </c>
      <c r="E4171" s="192">
        <v>60000</v>
      </c>
      <c r="F4171" s="192">
        <v>60000</v>
      </c>
      <c r="G4171" s="192">
        <v>37000</v>
      </c>
      <c r="H4171" s="192">
        <v>10000</v>
      </c>
    </row>
    <row r="4172" spans="1:8" ht="30.75" thickBot="1">
      <c r="A4172" s="185" t="str">
        <f t="shared" si="65"/>
        <v>A</v>
      </c>
      <c r="B4172" s="186" t="s">
        <v>2070</v>
      </c>
      <c r="C4172" s="187" t="s">
        <v>2071</v>
      </c>
      <c r="D4172" s="188">
        <v>150000</v>
      </c>
      <c r="E4172" s="188">
        <v>50000</v>
      </c>
      <c r="F4172" s="188">
        <v>50000</v>
      </c>
      <c r="G4172" s="188">
        <v>50000</v>
      </c>
      <c r="H4172" s="188">
        <v>0</v>
      </c>
    </row>
    <row r="4173" spans="1:8" ht="15.75" thickTop="1">
      <c r="A4173" s="185" t="str">
        <f t="shared" si="65"/>
        <v>A</v>
      </c>
      <c r="B4173" s="189" t="s">
        <v>124</v>
      </c>
      <c r="C4173" s="189" t="s">
        <v>96</v>
      </c>
      <c r="D4173" s="190">
        <v>150000</v>
      </c>
      <c r="E4173" s="190">
        <v>50000</v>
      </c>
      <c r="F4173" s="190">
        <v>50000</v>
      </c>
      <c r="G4173" s="190">
        <v>50000</v>
      </c>
      <c r="H4173" s="190">
        <v>0</v>
      </c>
    </row>
    <row r="4174" spans="1:8">
      <c r="A4174" s="185" t="str">
        <f t="shared" si="65"/>
        <v>A</v>
      </c>
      <c r="B4174" s="191" t="s">
        <v>124</v>
      </c>
      <c r="C4174" s="191" t="s">
        <v>100</v>
      </c>
      <c r="D4174" s="192">
        <v>150000</v>
      </c>
      <c r="E4174" s="192">
        <v>50000</v>
      </c>
      <c r="F4174" s="192">
        <v>50000</v>
      </c>
      <c r="G4174" s="192">
        <v>50000</v>
      </c>
      <c r="H4174" s="192">
        <v>0</v>
      </c>
    </row>
    <row r="4175" spans="1:8" ht="45.75" thickBot="1">
      <c r="A4175" s="185" t="str">
        <f t="shared" si="65"/>
        <v>A</v>
      </c>
      <c r="B4175" s="186" t="s">
        <v>2072</v>
      </c>
      <c r="C4175" s="187" t="s">
        <v>2073</v>
      </c>
      <c r="D4175" s="188">
        <v>640000</v>
      </c>
      <c r="E4175" s="188">
        <v>145000</v>
      </c>
      <c r="F4175" s="188">
        <v>145000</v>
      </c>
      <c r="G4175" s="188">
        <v>165000</v>
      </c>
      <c r="H4175" s="188">
        <v>185000</v>
      </c>
    </row>
    <row r="4176" spans="1:8" ht="15.75" thickTop="1">
      <c r="A4176" s="185" t="str">
        <f t="shared" si="65"/>
        <v>A</v>
      </c>
      <c r="B4176" s="189" t="s">
        <v>124</v>
      </c>
      <c r="C4176" s="189" t="s">
        <v>96</v>
      </c>
      <c r="D4176" s="190">
        <v>580000</v>
      </c>
      <c r="E4176" s="190">
        <v>145000</v>
      </c>
      <c r="F4176" s="190">
        <v>145000</v>
      </c>
      <c r="G4176" s="190">
        <v>145000</v>
      </c>
      <c r="H4176" s="190">
        <v>145000</v>
      </c>
    </row>
    <row r="4177" spans="1:8">
      <c r="A4177" s="185" t="str">
        <f t="shared" si="65"/>
        <v>A</v>
      </c>
      <c r="B4177" s="191" t="s">
        <v>124</v>
      </c>
      <c r="C4177" s="191" t="s">
        <v>100</v>
      </c>
      <c r="D4177" s="192">
        <v>580000</v>
      </c>
      <c r="E4177" s="192">
        <v>145000</v>
      </c>
      <c r="F4177" s="192">
        <v>145000</v>
      </c>
      <c r="G4177" s="192">
        <v>145000</v>
      </c>
      <c r="H4177" s="192">
        <v>145000</v>
      </c>
    </row>
    <row r="4178" spans="1:8">
      <c r="A4178" s="185" t="str">
        <f t="shared" si="65"/>
        <v>A</v>
      </c>
      <c r="B4178" s="189" t="s">
        <v>124</v>
      </c>
      <c r="C4178" s="189" t="s">
        <v>121</v>
      </c>
      <c r="D4178" s="190">
        <v>60000</v>
      </c>
      <c r="E4178" s="190">
        <v>0</v>
      </c>
      <c r="F4178" s="190">
        <v>0</v>
      </c>
      <c r="G4178" s="190">
        <v>20000</v>
      </c>
      <c r="H4178" s="190">
        <v>40000</v>
      </c>
    </row>
    <row r="4179" spans="1:8" ht="30.75" thickBot="1">
      <c r="A4179" s="185" t="str">
        <f t="shared" si="65"/>
        <v>A</v>
      </c>
      <c r="B4179" s="186" t="s">
        <v>2074</v>
      </c>
      <c r="C4179" s="187" t="s">
        <v>2075</v>
      </c>
      <c r="D4179" s="188">
        <v>180000</v>
      </c>
      <c r="E4179" s="188">
        <v>65000</v>
      </c>
      <c r="F4179" s="188">
        <v>55000</v>
      </c>
      <c r="G4179" s="188">
        <v>30000</v>
      </c>
      <c r="H4179" s="188">
        <v>30000</v>
      </c>
    </row>
    <row r="4180" spans="1:8" ht="15.75" thickTop="1">
      <c r="A4180" s="185" t="str">
        <f t="shared" si="65"/>
        <v>A</v>
      </c>
      <c r="B4180" s="189" t="s">
        <v>124</v>
      </c>
      <c r="C4180" s="189" t="s">
        <v>96</v>
      </c>
      <c r="D4180" s="190">
        <v>175000</v>
      </c>
      <c r="E4180" s="190">
        <v>60000</v>
      </c>
      <c r="F4180" s="190">
        <v>55000</v>
      </c>
      <c r="G4180" s="190">
        <v>30000</v>
      </c>
      <c r="H4180" s="190">
        <v>30000</v>
      </c>
    </row>
    <row r="4181" spans="1:8">
      <c r="A4181" s="185" t="str">
        <f t="shared" si="65"/>
        <v>A</v>
      </c>
      <c r="B4181" s="191" t="s">
        <v>124</v>
      </c>
      <c r="C4181" s="191" t="s">
        <v>100</v>
      </c>
      <c r="D4181" s="192">
        <v>175000</v>
      </c>
      <c r="E4181" s="192">
        <v>60000</v>
      </c>
      <c r="F4181" s="192">
        <v>55000</v>
      </c>
      <c r="G4181" s="192">
        <v>30000</v>
      </c>
      <c r="H4181" s="192">
        <v>30000</v>
      </c>
    </row>
    <row r="4182" spans="1:8">
      <c r="A4182" s="185" t="str">
        <f t="shared" si="65"/>
        <v>A</v>
      </c>
      <c r="B4182" s="189" t="s">
        <v>124</v>
      </c>
      <c r="C4182" s="189" t="s">
        <v>121</v>
      </c>
      <c r="D4182" s="190">
        <v>5000</v>
      </c>
      <c r="E4182" s="190">
        <v>5000</v>
      </c>
      <c r="F4182" s="190">
        <v>0</v>
      </c>
      <c r="G4182" s="190">
        <v>0</v>
      </c>
      <c r="H4182" s="190">
        <v>0</v>
      </c>
    </row>
    <row r="4183" spans="1:8" ht="30.75" thickBot="1">
      <c r="A4183" s="185" t="str">
        <f t="shared" si="65"/>
        <v>A</v>
      </c>
      <c r="B4183" s="186" t="s">
        <v>2076</v>
      </c>
      <c r="C4183" s="187" t="s">
        <v>2077</v>
      </c>
      <c r="D4183" s="188">
        <v>330000</v>
      </c>
      <c r="E4183" s="188">
        <v>100000</v>
      </c>
      <c r="F4183" s="188">
        <v>100000</v>
      </c>
      <c r="G4183" s="188">
        <v>100000</v>
      </c>
      <c r="H4183" s="188">
        <v>30000</v>
      </c>
    </row>
    <row r="4184" spans="1:8" ht="15.75" thickTop="1">
      <c r="A4184" s="185" t="str">
        <f t="shared" si="65"/>
        <v>A</v>
      </c>
      <c r="B4184" s="189" t="s">
        <v>124</v>
      </c>
      <c r="C4184" s="189" t="s">
        <v>96</v>
      </c>
      <c r="D4184" s="190">
        <v>330000</v>
      </c>
      <c r="E4184" s="190">
        <v>100000</v>
      </c>
      <c r="F4184" s="190">
        <v>100000</v>
      </c>
      <c r="G4184" s="190">
        <v>100000</v>
      </c>
      <c r="H4184" s="190">
        <v>30000</v>
      </c>
    </row>
    <row r="4185" spans="1:8">
      <c r="A4185" s="185" t="str">
        <f t="shared" si="65"/>
        <v>A</v>
      </c>
      <c r="B4185" s="191" t="s">
        <v>124</v>
      </c>
      <c r="C4185" s="191" t="s">
        <v>100</v>
      </c>
      <c r="D4185" s="192">
        <v>330000</v>
      </c>
      <c r="E4185" s="192">
        <v>100000</v>
      </c>
      <c r="F4185" s="192">
        <v>100000</v>
      </c>
      <c r="G4185" s="192">
        <v>100000</v>
      </c>
      <c r="H4185" s="192">
        <v>30000</v>
      </c>
    </row>
    <row r="4186" spans="1:8" ht="30.75" thickBot="1">
      <c r="A4186" s="185" t="str">
        <f t="shared" si="65"/>
        <v>A</v>
      </c>
      <c r="B4186" s="186" t="s">
        <v>2078</v>
      </c>
      <c r="C4186" s="187" t="s">
        <v>2079</v>
      </c>
      <c r="D4186" s="188">
        <v>320000</v>
      </c>
      <c r="E4186" s="188">
        <v>85000</v>
      </c>
      <c r="F4186" s="188">
        <v>80000</v>
      </c>
      <c r="G4186" s="188">
        <v>78000</v>
      </c>
      <c r="H4186" s="188">
        <v>77000</v>
      </c>
    </row>
    <row r="4187" spans="1:8" ht="15.75" thickTop="1">
      <c r="A4187" s="185" t="str">
        <f t="shared" si="65"/>
        <v>A</v>
      </c>
      <c r="B4187" s="189" t="s">
        <v>124</v>
      </c>
      <c r="C4187" s="189" t="s">
        <v>96</v>
      </c>
      <c r="D4187" s="190">
        <v>320000</v>
      </c>
      <c r="E4187" s="190">
        <v>85000</v>
      </c>
      <c r="F4187" s="190">
        <v>80000</v>
      </c>
      <c r="G4187" s="190">
        <v>78000</v>
      </c>
      <c r="H4187" s="190">
        <v>77000</v>
      </c>
    </row>
    <row r="4188" spans="1:8">
      <c r="A4188" s="185" t="str">
        <f t="shared" si="65"/>
        <v>A</v>
      </c>
      <c r="B4188" s="191" t="s">
        <v>124</v>
      </c>
      <c r="C4188" s="191" t="s">
        <v>100</v>
      </c>
      <c r="D4188" s="192">
        <v>320000</v>
      </c>
      <c r="E4188" s="192">
        <v>85000</v>
      </c>
      <c r="F4188" s="192">
        <v>80000</v>
      </c>
      <c r="G4188" s="192">
        <v>78000</v>
      </c>
      <c r="H4188" s="192">
        <v>77000</v>
      </c>
    </row>
    <row r="4189" spans="1:8" ht="30.75" thickBot="1">
      <c r="A4189" s="185" t="str">
        <f t="shared" si="65"/>
        <v>A</v>
      </c>
      <c r="B4189" s="186" t="s">
        <v>2080</v>
      </c>
      <c r="C4189" s="187" t="s">
        <v>2081</v>
      </c>
      <c r="D4189" s="188">
        <v>235000</v>
      </c>
      <c r="E4189" s="188">
        <v>73000</v>
      </c>
      <c r="F4189" s="188">
        <v>58000</v>
      </c>
      <c r="G4189" s="188">
        <v>47000</v>
      </c>
      <c r="H4189" s="188">
        <v>57000</v>
      </c>
    </row>
    <row r="4190" spans="1:8" ht="15.75" thickTop="1">
      <c r="A4190" s="185" t="str">
        <f t="shared" si="65"/>
        <v>A</v>
      </c>
      <c r="B4190" s="189" t="s">
        <v>124</v>
      </c>
      <c r="C4190" s="189" t="s">
        <v>96</v>
      </c>
      <c r="D4190" s="190">
        <v>230000</v>
      </c>
      <c r="E4190" s="190">
        <v>68000</v>
      </c>
      <c r="F4190" s="190">
        <v>58000</v>
      </c>
      <c r="G4190" s="190">
        <v>47000</v>
      </c>
      <c r="H4190" s="190">
        <v>57000</v>
      </c>
    </row>
    <row r="4191" spans="1:8">
      <c r="A4191" s="185" t="str">
        <f t="shared" si="65"/>
        <v>A</v>
      </c>
      <c r="B4191" s="191" t="s">
        <v>124</v>
      </c>
      <c r="C4191" s="191" t="s">
        <v>100</v>
      </c>
      <c r="D4191" s="192">
        <v>230000</v>
      </c>
      <c r="E4191" s="192">
        <v>68000</v>
      </c>
      <c r="F4191" s="192">
        <v>58000</v>
      </c>
      <c r="G4191" s="192">
        <v>47000</v>
      </c>
      <c r="H4191" s="192">
        <v>57000</v>
      </c>
    </row>
    <row r="4192" spans="1:8">
      <c r="A4192" s="185" t="str">
        <f t="shared" si="65"/>
        <v>A</v>
      </c>
      <c r="B4192" s="189" t="s">
        <v>124</v>
      </c>
      <c r="C4192" s="189" t="s">
        <v>121</v>
      </c>
      <c r="D4192" s="190">
        <v>5000</v>
      </c>
      <c r="E4192" s="190">
        <v>5000</v>
      </c>
      <c r="F4192" s="190">
        <v>0</v>
      </c>
      <c r="G4192" s="190">
        <v>0</v>
      </c>
      <c r="H4192" s="190">
        <v>0</v>
      </c>
    </row>
    <row r="4193" spans="1:8" ht="30.75" thickBot="1">
      <c r="A4193" s="185" t="str">
        <f t="shared" si="65"/>
        <v>A</v>
      </c>
      <c r="B4193" s="186" t="s">
        <v>2082</v>
      </c>
      <c r="C4193" s="187" t="s">
        <v>2083</v>
      </c>
      <c r="D4193" s="188">
        <v>150000</v>
      </c>
      <c r="E4193" s="188">
        <v>50000</v>
      </c>
      <c r="F4193" s="188">
        <v>50000</v>
      </c>
      <c r="G4193" s="188">
        <v>40000</v>
      </c>
      <c r="H4193" s="188">
        <v>10000</v>
      </c>
    </row>
    <row r="4194" spans="1:8" ht="15.75" thickTop="1">
      <c r="A4194" s="185" t="str">
        <f t="shared" si="65"/>
        <v>A</v>
      </c>
      <c r="B4194" s="189" t="s">
        <v>124</v>
      </c>
      <c r="C4194" s="189" t="s">
        <v>96</v>
      </c>
      <c r="D4194" s="190">
        <v>150000</v>
      </c>
      <c r="E4194" s="190">
        <v>50000</v>
      </c>
      <c r="F4194" s="190">
        <v>50000</v>
      </c>
      <c r="G4194" s="190">
        <v>40000</v>
      </c>
      <c r="H4194" s="190">
        <v>10000</v>
      </c>
    </row>
    <row r="4195" spans="1:8">
      <c r="A4195" s="185" t="str">
        <f t="shared" si="65"/>
        <v>A</v>
      </c>
      <c r="B4195" s="191" t="s">
        <v>124</v>
      </c>
      <c r="C4195" s="191" t="s">
        <v>100</v>
      </c>
      <c r="D4195" s="192">
        <v>150000</v>
      </c>
      <c r="E4195" s="192">
        <v>50000</v>
      </c>
      <c r="F4195" s="192">
        <v>50000</v>
      </c>
      <c r="G4195" s="192">
        <v>40000</v>
      </c>
      <c r="H4195" s="192">
        <v>10000</v>
      </c>
    </row>
    <row r="4196" spans="1:8" ht="30.75" thickBot="1">
      <c r="A4196" s="185" t="str">
        <f t="shared" si="65"/>
        <v>A</v>
      </c>
      <c r="B4196" s="186" t="s">
        <v>2084</v>
      </c>
      <c r="C4196" s="187" t="s">
        <v>2085</v>
      </c>
      <c r="D4196" s="188">
        <v>155000</v>
      </c>
      <c r="E4196" s="188">
        <v>60000</v>
      </c>
      <c r="F4196" s="188">
        <v>50000</v>
      </c>
      <c r="G4196" s="188">
        <v>40000</v>
      </c>
      <c r="H4196" s="188">
        <v>5000</v>
      </c>
    </row>
    <row r="4197" spans="1:8" ht="15.75" thickTop="1">
      <c r="A4197" s="185" t="str">
        <f t="shared" si="65"/>
        <v>A</v>
      </c>
      <c r="B4197" s="189" t="s">
        <v>124</v>
      </c>
      <c r="C4197" s="189" t="s">
        <v>96</v>
      </c>
      <c r="D4197" s="190">
        <v>155000</v>
      </c>
      <c r="E4197" s="190">
        <v>60000</v>
      </c>
      <c r="F4197" s="190">
        <v>50000</v>
      </c>
      <c r="G4197" s="190">
        <v>40000</v>
      </c>
      <c r="H4197" s="190">
        <v>5000</v>
      </c>
    </row>
    <row r="4198" spans="1:8">
      <c r="A4198" s="185" t="str">
        <f t="shared" si="65"/>
        <v>A</v>
      </c>
      <c r="B4198" s="191" t="s">
        <v>124</v>
      </c>
      <c r="C4198" s="191" t="s">
        <v>100</v>
      </c>
      <c r="D4198" s="192">
        <v>155000</v>
      </c>
      <c r="E4198" s="192">
        <v>60000</v>
      </c>
      <c r="F4198" s="192">
        <v>50000</v>
      </c>
      <c r="G4198" s="192">
        <v>40000</v>
      </c>
      <c r="H4198" s="192">
        <v>5000</v>
      </c>
    </row>
    <row r="4199" spans="1:8" ht="30.75" thickBot="1">
      <c r="A4199" s="185" t="str">
        <f t="shared" si="65"/>
        <v>A</v>
      </c>
      <c r="B4199" s="186" t="s">
        <v>2086</v>
      </c>
      <c r="C4199" s="187" t="s">
        <v>2087</v>
      </c>
      <c r="D4199" s="188">
        <v>220000</v>
      </c>
      <c r="E4199" s="188">
        <v>80000</v>
      </c>
      <c r="F4199" s="188">
        <v>70000</v>
      </c>
      <c r="G4199" s="188">
        <v>40000</v>
      </c>
      <c r="H4199" s="188">
        <v>30000</v>
      </c>
    </row>
    <row r="4200" spans="1:8" ht="15.75" thickTop="1">
      <c r="A4200" s="185" t="str">
        <f t="shared" si="65"/>
        <v>A</v>
      </c>
      <c r="B4200" s="189" t="s">
        <v>124</v>
      </c>
      <c r="C4200" s="189" t="s">
        <v>96</v>
      </c>
      <c r="D4200" s="190">
        <v>210000</v>
      </c>
      <c r="E4200" s="190">
        <v>70000</v>
      </c>
      <c r="F4200" s="190">
        <v>70000</v>
      </c>
      <c r="G4200" s="190">
        <v>40000</v>
      </c>
      <c r="H4200" s="190">
        <v>30000</v>
      </c>
    </row>
    <row r="4201" spans="1:8">
      <c r="A4201" s="185" t="str">
        <f t="shared" si="65"/>
        <v>A</v>
      </c>
      <c r="B4201" s="191" t="s">
        <v>124</v>
      </c>
      <c r="C4201" s="191" t="s">
        <v>100</v>
      </c>
      <c r="D4201" s="192">
        <v>210000</v>
      </c>
      <c r="E4201" s="192">
        <v>70000</v>
      </c>
      <c r="F4201" s="192">
        <v>70000</v>
      </c>
      <c r="G4201" s="192">
        <v>40000</v>
      </c>
      <c r="H4201" s="192">
        <v>30000</v>
      </c>
    </row>
    <row r="4202" spans="1:8">
      <c r="A4202" s="185" t="str">
        <f t="shared" si="65"/>
        <v>A</v>
      </c>
      <c r="B4202" s="189" t="s">
        <v>124</v>
      </c>
      <c r="C4202" s="189" t="s">
        <v>121</v>
      </c>
      <c r="D4202" s="190">
        <v>10000</v>
      </c>
      <c r="E4202" s="190">
        <v>10000</v>
      </c>
      <c r="F4202" s="190">
        <v>0</v>
      </c>
      <c r="G4202" s="190">
        <v>0</v>
      </c>
      <c r="H4202" s="190">
        <v>0</v>
      </c>
    </row>
    <row r="4203" spans="1:8" ht="30.75" thickBot="1">
      <c r="A4203" s="185" t="str">
        <f t="shared" si="65"/>
        <v>A</v>
      </c>
      <c r="B4203" s="186" t="s">
        <v>2088</v>
      </c>
      <c r="C4203" s="187" t="s">
        <v>2089</v>
      </c>
      <c r="D4203" s="188">
        <v>420000</v>
      </c>
      <c r="E4203" s="188">
        <v>118000</v>
      </c>
      <c r="F4203" s="188">
        <v>117000</v>
      </c>
      <c r="G4203" s="188">
        <v>93000</v>
      </c>
      <c r="H4203" s="188">
        <v>92000</v>
      </c>
    </row>
    <row r="4204" spans="1:8" ht="15.75" thickTop="1">
      <c r="A4204" s="185" t="str">
        <f t="shared" si="65"/>
        <v>A</v>
      </c>
      <c r="B4204" s="189" t="s">
        <v>124</v>
      </c>
      <c r="C4204" s="189" t="s">
        <v>96</v>
      </c>
      <c r="D4204" s="190">
        <v>370000</v>
      </c>
      <c r="E4204" s="190">
        <v>93000</v>
      </c>
      <c r="F4204" s="190">
        <v>92000</v>
      </c>
      <c r="G4204" s="190">
        <v>93000</v>
      </c>
      <c r="H4204" s="190">
        <v>92000</v>
      </c>
    </row>
    <row r="4205" spans="1:8">
      <c r="A4205" s="185" t="str">
        <f t="shared" si="65"/>
        <v>A</v>
      </c>
      <c r="B4205" s="191" t="s">
        <v>124</v>
      </c>
      <c r="C4205" s="191" t="s">
        <v>100</v>
      </c>
      <c r="D4205" s="192">
        <v>370000</v>
      </c>
      <c r="E4205" s="192">
        <v>93000</v>
      </c>
      <c r="F4205" s="192">
        <v>92000</v>
      </c>
      <c r="G4205" s="192">
        <v>93000</v>
      </c>
      <c r="H4205" s="192">
        <v>92000</v>
      </c>
    </row>
    <row r="4206" spans="1:8">
      <c r="A4206" s="185" t="str">
        <f t="shared" si="65"/>
        <v>A</v>
      </c>
      <c r="B4206" s="189" t="s">
        <v>124</v>
      </c>
      <c r="C4206" s="189" t="s">
        <v>121</v>
      </c>
      <c r="D4206" s="190">
        <v>50000</v>
      </c>
      <c r="E4206" s="190">
        <v>25000</v>
      </c>
      <c r="F4206" s="190">
        <v>25000</v>
      </c>
      <c r="G4206" s="190">
        <v>0</v>
      </c>
      <c r="H4206" s="190">
        <v>0</v>
      </c>
    </row>
    <row r="4207" spans="1:8" ht="60.75" thickBot="1">
      <c r="A4207" s="185" t="str">
        <f t="shared" si="65"/>
        <v>A</v>
      </c>
      <c r="B4207" s="186" t="s">
        <v>2090</v>
      </c>
      <c r="C4207" s="187" t="s">
        <v>2091</v>
      </c>
      <c r="D4207" s="188">
        <v>385000</v>
      </c>
      <c r="E4207" s="188">
        <v>100000</v>
      </c>
      <c r="F4207" s="188">
        <v>95000</v>
      </c>
      <c r="G4207" s="188">
        <v>95000</v>
      </c>
      <c r="H4207" s="188">
        <v>95000</v>
      </c>
    </row>
    <row r="4208" spans="1:8" ht="15.75" thickTop="1">
      <c r="A4208" s="185" t="str">
        <f t="shared" si="65"/>
        <v>A</v>
      </c>
      <c r="B4208" s="189" t="s">
        <v>124</v>
      </c>
      <c r="C4208" s="189" t="s">
        <v>96</v>
      </c>
      <c r="D4208" s="190">
        <v>380000</v>
      </c>
      <c r="E4208" s="190">
        <v>95000</v>
      </c>
      <c r="F4208" s="190">
        <v>95000</v>
      </c>
      <c r="G4208" s="190">
        <v>95000</v>
      </c>
      <c r="H4208" s="190">
        <v>95000</v>
      </c>
    </row>
    <row r="4209" spans="1:8">
      <c r="A4209" s="185" t="str">
        <f t="shared" si="65"/>
        <v>A</v>
      </c>
      <c r="B4209" s="191" t="s">
        <v>124</v>
      </c>
      <c r="C4209" s="191" t="s">
        <v>100</v>
      </c>
      <c r="D4209" s="192">
        <v>380000</v>
      </c>
      <c r="E4209" s="192">
        <v>95000</v>
      </c>
      <c r="F4209" s="192">
        <v>95000</v>
      </c>
      <c r="G4209" s="192">
        <v>95000</v>
      </c>
      <c r="H4209" s="192">
        <v>95000</v>
      </c>
    </row>
    <row r="4210" spans="1:8">
      <c r="A4210" s="185" t="str">
        <f t="shared" si="65"/>
        <v>A</v>
      </c>
      <c r="B4210" s="189" t="s">
        <v>124</v>
      </c>
      <c r="C4210" s="189" t="s">
        <v>121</v>
      </c>
      <c r="D4210" s="190">
        <v>5000</v>
      </c>
      <c r="E4210" s="190">
        <v>5000</v>
      </c>
      <c r="F4210" s="190">
        <v>0</v>
      </c>
      <c r="G4210" s="190">
        <v>0</v>
      </c>
      <c r="H4210" s="190">
        <v>0</v>
      </c>
    </row>
    <row r="4211" spans="1:8" ht="30.75" thickBot="1">
      <c r="A4211" s="185" t="str">
        <f t="shared" si="65"/>
        <v>A</v>
      </c>
      <c r="B4211" s="186" t="s">
        <v>2092</v>
      </c>
      <c r="C4211" s="187" t="s">
        <v>2093</v>
      </c>
      <c r="D4211" s="188">
        <v>470000</v>
      </c>
      <c r="E4211" s="188">
        <v>120000</v>
      </c>
      <c r="F4211" s="188">
        <v>120000</v>
      </c>
      <c r="G4211" s="188">
        <v>110000</v>
      </c>
      <c r="H4211" s="188">
        <v>120000</v>
      </c>
    </row>
    <row r="4212" spans="1:8" ht="15.75" thickTop="1">
      <c r="A4212" s="185" t="str">
        <f t="shared" si="65"/>
        <v>A</v>
      </c>
      <c r="B4212" s="189" t="s">
        <v>124</v>
      </c>
      <c r="C4212" s="189" t="s">
        <v>96</v>
      </c>
      <c r="D4212" s="190">
        <v>470000</v>
      </c>
      <c r="E4212" s="190">
        <v>120000</v>
      </c>
      <c r="F4212" s="190">
        <v>120000</v>
      </c>
      <c r="G4212" s="190">
        <v>110000</v>
      </c>
      <c r="H4212" s="190">
        <v>120000</v>
      </c>
    </row>
    <row r="4213" spans="1:8">
      <c r="A4213" s="185" t="str">
        <f t="shared" si="65"/>
        <v>A</v>
      </c>
      <c r="B4213" s="191" t="s">
        <v>124</v>
      </c>
      <c r="C4213" s="191" t="s">
        <v>100</v>
      </c>
      <c r="D4213" s="192">
        <v>470000</v>
      </c>
      <c r="E4213" s="192">
        <v>120000</v>
      </c>
      <c r="F4213" s="192">
        <v>120000</v>
      </c>
      <c r="G4213" s="192">
        <v>110000</v>
      </c>
      <c r="H4213" s="192">
        <v>120000</v>
      </c>
    </row>
    <row r="4214" spans="1:8" ht="30.75" thickBot="1">
      <c r="A4214" s="185" t="str">
        <f t="shared" si="65"/>
        <v>A</v>
      </c>
      <c r="B4214" s="186" t="s">
        <v>2094</v>
      </c>
      <c r="C4214" s="187" t="s">
        <v>2095</v>
      </c>
      <c r="D4214" s="188">
        <v>64000</v>
      </c>
      <c r="E4214" s="188">
        <v>64000</v>
      </c>
      <c r="F4214" s="188">
        <v>0</v>
      </c>
      <c r="G4214" s="188">
        <v>0</v>
      </c>
      <c r="H4214" s="188">
        <v>0</v>
      </c>
    </row>
    <row r="4215" spans="1:8" ht="15.75" thickTop="1">
      <c r="A4215" s="185" t="str">
        <f t="shared" si="65"/>
        <v>A</v>
      </c>
      <c r="B4215" s="189" t="s">
        <v>124</v>
      </c>
      <c r="C4215" s="189" t="s">
        <v>96</v>
      </c>
      <c r="D4215" s="190">
        <v>64000</v>
      </c>
      <c r="E4215" s="190">
        <v>64000</v>
      </c>
      <c r="F4215" s="190">
        <v>0</v>
      </c>
      <c r="G4215" s="190">
        <v>0</v>
      </c>
      <c r="H4215" s="190">
        <v>0</v>
      </c>
    </row>
    <row r="4216" spans="1:8">
      <c r="A4216" s="185" t="str">
        <f t="shared" si="65"/>
        <v>A</v>
      </c>
      <c r="B4216" s="191" t="s">
        <v>124</v>
      </c>
      <c r="C4216" s="191" t="s">
        <v>100</v>
      </c>
      <c r="D4216" s="192">
        <v>64000</v>
      </c>
      <c r="E4216" s="192">
        <v>64000</v>
      </c>
      <c r="F4216" s="192">
        <v>0</v>
      </c>
      <c r="G4216" s="192">
        <v>0</v>
      </c>
      <c r="H4216" s="192">
        <v>0</v>
      </c>
    </row>
    <row r="4217" spans="1:8" ht="30.75" thickBot="1">
      <c r="A4217" s="185" t="str">
        <f t="shared" si="65"/>
        <v>A</v>
      </c>
      <c r="B4217" s="186" t="s">
        <v>2096</v>
      </c>
      <c r="C4217" s="187" t="s">
        <v>2097</v>
      </c>
      <c r="D4217" s="188">
        <v>168000</v>
      </c>
      <c r="E4217" s="188">
        <v>53000</v>
      </c>
      <c r="F4217" s="188">
        <v>52000</v>
      </c>
      <c r="G4217" s="188">
        <v>32000</v>
      </c>
      <c r="H4217" s="188">
        <v>31000</v>
      </c>
    </row>
    <row r="4218" spans="1:8" ht="15.75" thickTop="1">
      <c r="A4218" s="185" t="str">
        <f t="shared" si="65"/>
        <v>A</v>
      </c>
      <c r="B4218" s="189" t="s">
        <v>124</v>
      </c>
      <c r="C4218" s="189" t="s">
        <v>96</v>
      </c>
      <c r="D4218" s="190">
        <v>168000</v>
      </c>
      <c r="E4218" s="190">
        <v>53000</v>
      </c>
      <c r="F4218" s="190">
        <v>52000</v>
      </c>
      <c r="G4218" s="190">
        <v>32000</v>
      </c>
      <c r="H4218" s="190">
        <v>31000</v>
      </c>
    </row>
    <row r="4219" spans="1:8">
      <c r="A4219" s="185" t="str">
        <f t="shared" si="65"/>
        <v>A</v>
      </c>
      <c r="B4219" s="191" t="s">
        <v>124</v>
      </c>
      <c r="C4219" s="191" t="s">
        <v>100</v>
      </c>
      <c r="D4219" s="192">
        <v>168000</v>
      </c>
      <c r="E4219" s="192">
        <v>53000</v>
      </c>
      <c r="F4219" s="192">
        <v>52000</v>
      </c>
      <c r="G4219" s="192">
        <v>32000</v>
      </c>
      <c r="H4219" s="192">
        <v>31000</v>
      </c>
    </row>
    <row r="4220" spans="1:8" ht="15.75" thickBot="1">
      <c r="A4220" s="185" t="str">
        <f t="shared" si="65"/>
        <v>A</v>
      </c>
      <c r="B4220" s="186" t="s">
        <v>2098</v>
      </c>
      <c r="C4220" s="187" t="s">
        <v>2099</v>
      </c>
      <c r="D4220" s="188">
        <v>130000</v>
      </c>
      <c r="E4220" s="188">
        <v>50000</v>
      </c>
      <c r="F4220" s="188">
        <v>30000</v>
      </c>
      <c r="G4220" s="188">
        <v>30000</v>
      </c>
      <c r="H4220" s="188">
        <v>20000</v>
      </c>
    </row>
    <row r="4221" spans="1:8" ht="15.75" thickTop="1">
      <c r="A4221" s="185" t="str">
        <f t="shared" si="65"/>
        <v>A</v>
      </c>
      <c r="B4221" s="189" t="s">
        <v>124</v>
      </c>
      <c r="C4221" s="189" t="s">
        <v>96</v>
      </c>
      <c r="D4221" s="190">
        <v>120000</v>
      </c>
      <c r="E4221" s="190">
        <v>40000</v>
      </c>
      <c r="F4221" s="190">
        <v>30000</v>
      </c>
      <c r="G4221" s="190">
        <v>30000</v>
      </c>
      <c r="H4221" s="190">
        <v>20000</v>
      </c>
    </row>
    <row r="4222" spans="1:8">
      <c r="A4222" s="185" t="str">
        <f t="shared" si="65"/>
        <v>A</v>
      </c>
      <c r="B4222" s="191" t="s">
        <v>124</v>
      </c>
      <c r="C4222" s="191" t="s">
        <v>100</v>
      </c>
      <c r="D4222" s="192">
        <v>120000</v>
      </c>
      <c r="E4222" s="192">
        <v>40000</v>
      </c>
      <c r="F4222" s="192">
        <v>30000</v>
      </c>
      <c r="G4222" s="192">
        <v>30000</v>
      </c>
      <c r="H4222" s="192">
        <v>20000</v>
      </c>
    </row>
    <row r="4223" spans="1:8">
      <c r="A4223" s="185" t="str">
        <f t="shared" si="65"/>
        <v>A</v>
      </c>
      <c r="B4223" s="189" t="s">
        <v>124</v>
      </c>
      <c r="C4223" s="189" t="s">
        <v>121</v>
      </c>
      <c r="D4223" s="190">
        <v>10000</v>
      </c>
      <c r="E4223" s="190">
        <v>10000</v>
      </c>
      <c r="F4223" s="190">
        <v>0</v>
      </c>
      <c r="G4223" s="190">
        <v>0</v>
      </c>
      <c r="H4223" s="190">
        <v>0</v>
      </c>
    </row>
    <row r="4224" spans="1:8" ht="30.75" thickBot="1">
      <c r="A4224" s="185" t="str">
        <f t="shared" si="65"/>
        <v>A</v>
      </c>
      <c r="B4224" s="186" t="s">
        <v>2100</v>
      </c>
      <c r="C4224" s="187" t="s">
        <v>2101</v>
      </c>
      <c r="D4224" s="188">
        <v>290000</v>
      </c>
      <c r="E4224" s="188">
        <v>110000</v>
      </c>
      <c r="F4224" s="188">
        <v>70000</v>
      </c>
      <c r="G4224" s="188">
        <v>60000</v>
      </c>
      <c r="H4224" s="188">
        <v>50000</v>
      </c>
    </row>
    <row r="4225" spans="1:8" ht="15.75" thickTop="1">
      <c r="A4225" s="185" t="str">
        <f t="shared" si="65"/>
        <v>A</v>
      </c>
      <c r="B4225" s="189" t="s">
        <v>124</v>
      </c>
      <c r="C4225" s="189" t="s">
        <v>96</v>
      </c>
      <c r="D4225" s="190">
        <v>280000</v>
      </c>
      <c r="E4225" s="190">
        <v>100000</v>
      </c>
      <c r="F4225" s="190">
        <v>70000</v>
      </c>
      <c r="G4225" s="190">
        <v>60000</v>
      </c>
      <c r="H4225" s="190">
        <v>50000</v>
      </c>
    </row>
    <row r="4226" spans="1:8">
      <c r="A4226" s="185" t="str">
        <f t="shared" si="65"/>
        <v>A</v>
      </c>
      <c r="B4226" s="191" t="s">
        <v>124</v>
      </c>
      <c r="C4226" s="191" t="s">
        <v>100</v>
      </c>
      <c r="D4226" s="192">
        <v>280000</v>
      </c>
      <c r="E4226" s="192">
        <v>100000</v>
      </c>
      <c r="F4226" s="192">
        <v>70000</v>
      </c>
      <c r="G4226" s="192">
        <v>60000</v>
      </c>
      <c r="H4226" s="192">
        <v>50000</v>
      </c>
    </row>
    <row r="4227" spans="1:8">
      <c r="A4227" s="185" t="str">
        <f t="shared" si="65"/>
        <v>A</v>
      </c>
      <c r="B4227" s="189" t="s">
        <v>124</v>
      </c>
      <c r="C4227" s="189" t="s">
        <v>121</v>
      </c>
      <c r="D4227" s="190">
        <v>10000</v>
      </c>
      <c r="E4227" s="190">
        <v>10000</v>
      </c>
      <c r="F4227" s="190">
        <v>0</v>
      </c>
      <c r="G4227" s="190">
        <v>0</v>
      </c>
      <c r="H4227" s="190">
        <v>0</v>
      </c>
    </row>
    <row r="4228" spans="1:8" ht="30.75" thickBot="1">
      <c r="A4228" s="185" t="str">
        <f t="shared" si="65"/>
        <v>A</v>
      </c>
      <c r="B4228" s="186" t="s">
        <v>2102</v>
      </c>
      <c r="C4228" s="187" t="s">
        <v>2103</v>
      </c>
      <c r="D4228" s="188">
        <v>115000</v>
      </c>
      <c r="E4228" s="188">
        <v>30000</v>
      </c>
      <c r="F4228" s="188">
        <v>30000</v>
      </c>
      <c r="G4228" s="188">
        <v>30000</v>
      </c>
      <c r="H4228" s="188">
        <v>25000</v>
      </c>
    </row>
    <row r="4229" spans="1:8" ht="15.75" thickTop="1">
      <c r="A4229" s="185" t="str">
        <f t="shared" si="65"/>
        <v>A</v>
      </c>
      <c r="B4229" s="189" t="s">
        <v>124</v>
      </c>
      <c r="C4229" s="189" t="s">
        <v>96</v>
      </c>
      <c r="D4229" s="190">
        <v>115000</v>
      </c>
      <c r="E4229" s="190">
        <v>30000</v>
      </c>
      <c r="F4229" s="190">
        <v>30000</v>
      </c>
      <c r="G4229" s="190">
        <v>30000</v>
      </c>
      <c r="H4229" s="190">
        <v>25000</v>
      </c>
    </row>
    <row r="4230" spans="1:8">
      <c r="A4230" s="185" t="str">
        <f t="shared" si="65"/>
        <v>A</v>
      </c>
      <c r="B4230" s="191" t="s">
        <v>124</v>
      </c>
      <c r="C4230" s="191" t="s">
        <v>100</v>
      </c>
      <c r="D4230" s="192">
        <v>115000</v>
      </c>
      <c r="E4230" s="192">
        <v>30000</v>
      </c>
      <c r="F4230" s="192">
        <v>30000</v>
      </c>
      <c r="G4230" s="192">
        <v>30000</v>
      </c>
      <c r="H4230" s="192">
        <v>25000</v>
      </c>
    </row>
    <row r="4231" spans="1:8" ht="15.75" thickBot="1">
      <c r="A4231" s="185" t="str">
        <f t="shared" ref="A4231:A4294" si="66">(IF(OR(D4231&lt;&gt;0,E4231&lt;&gt;0,F4231&lt;&gt;0,G4231&lt;&gt;0,H4231&lt;&gt;0),"A","B"))</f>
        <v>A</v>
      </c>
      <c r="B4231" s="186" t="s">
        <v>2104</v>
      </c>
      <c r="C4231" s="187" t="s">
        <v>2105</v>
      </c>
      <c r="D4231" s="188">
        <v>200000</v>
      </c>
      <c r="E4231" s="188">
        <v>56000</v>
      </c>
      <c r="F4231" s="188">
        <v>70000</v>
      </c>
      <c r="G4231" s="188">
        <v>37000</v>
      </c>
      <c r="H4231" s="188">
        <v>37000</v>
      </c>
    </row>
    <row r="4232" spans="1:8" ht="15.75" thickTop="1">
      <c r="A4232" s="185" t="str">
        <f t="shared" si="66"/>
        <v>A</v>
      </c>
      <c r="B4232" s="189" t="s">
        <v>124</v>
      </c>
      <c r="C4232" s="189" t="s">
        <v>96</v>
      </c>
      <c r="D4232" s="190">
        <v>168000</v>
      </c>
      <c r="E4232" s="190">
        <v>56000</v>
      </c>
      <c r="F4232" s="190">
        <v>38000</v>
      </c>
      <c r="G4232" s="190">
        <v>37000</v>
      </c>
      <c r="H4232" s="190">
        <v>37000</v>
      </c>
    </row>
    <row r="4233" spans="1:8">
      <c r="A4233" s="185" t="str">
        <f t="shared" si="66"/>
        <v>A</v>
      </c>
      <c r="B4233" s="191" t="s">
        <v>124</v>
      </c>
      <c r="C4233" s="191" t="s">
        <v>100</v>
      </c>
      <c r="D4233" s="192">
        <v>168000</v>
      </c>
      <c r="E4233" s="192">
        <v>56000</v>
      </c>
      <c r="F4233" s="192">
        <v>38000</v>
      </c>
      <c r="G4233" s="192">
        <v>37000</v>
      </c>
      <c r="H4233" s="192">
        <v>37000</v>
      </c>
    </row>
    <row r="4234" spans="1:8">
      <c r="A4234" s="185" t="str">
        <f t="shared" si="66"/>
        <v>A</v>
      </c>
      <c r="B4234" s="189" t="s">
        <v>124</v>
      </c>
      <c r="C4234" s="189" t="s">
        <v>121</v>
      </c>
      <c r="D4234" s="190">
        <v>32000</v>
      </c>
      <c r="E4234" s="190">
        <v>0</v>
      </c>
      <c r="F4234" s="190">
        <v>32000</v>
      </c>
      <c r="G4234" s="190">
        <v>0</v>
      </c>
      <c r="H4234" s="190">
        <v>0</v>
      </c>
    </row>
    <row r="4235" spans="1:8" ht="30.75" thickBot="1">
      <c r="A4235" s="185" t="str">
        <f t="shared" si="66"/>
        <v>A</v>
      </c>
      <c r="B4235" s="186" t="s">
        <v>2106</v>
      </c>
      <c r="C4235" s="187" t="s">
        <v>2107</v>
      </c>
      <c r="D4235" s="188">
        <v>170000</v>
      </c>
      <c r="E4235" s="188">
        <v>60000</v>
      </c>
      <c r="F4235" s="188">
        <v>60000</v>
      </c>
      <c r="G4235" s="188">
        <v>25000</v>
      </c>
      <c r="H4235" s="188">
        <v>25000</v>
      </c>
    </row>
    <row r="4236" spans="1:8" ht="15.75" thickTop="1">
      <c r="A4236" s="185" t="str">
        <f t="shared" si="66"/>
        <v>A</v>
      </c>
      <c r="B4236" s="189" t="s">
        <v>124</v>
      </c>
      <c r="C4236" s="189" t="s">
        <v>96</v>
      </c>
      <c r="D4236" s="190">
        <v>100000</v>
      </c>
      <c r="E4236" s="190">
        <v>25000</v>
      </c>
      <c r="F4236" s="190">
        <v>25000</v>
      </c>
      <c r="G4236" s="190">
        <v>25000</v>
      </c>
      <c r="H4236" s="190">
        <v>25000</v>
      </c>
    </row>
    <row r="4237" spans="1:8">
      <c r="A4237" s="185" t="str">
        <f t="shared" si="66"/>
        <v>A</v>
      </c>
      <c r="B4237" s="191" t="s">
        <v>124</v>
      </c>
      <c r="C4237" s="191" t="s">
        <v>100</v>
      </c>
      <c r="D4237" s="192">
        <v>100000</v>
      </c>
      <c r="E4237" s="192">
        <v>25000</v>
      </c>
      <c r="F4237" s="192">
        <v>25000</v>
      </c>
      <c r="G4237" s="192">
        <v>25000</v>
      </c>
      <c r="H4237" s="192">
        <v>25000</v>
      </c>
    </row>
    <row r="4238" spans="1:8">
      <c r="A4238" s="185" t="str">
        <f t="shared" si="66"/>
        <v>A</v>
      </c>
      <c r="B4238" s="189" t="s">
        <v>124</v>
      </c>
      <c r="C4238" s="189" t="s">
        <v>121</v>
      </c>
      <c r="D4238" s="190">
        <v>70000</v>
      </c>
      <c r="E4238" s="190">
        <v>35000</v>
      </c>
      <c r="F4238" s="190">
        <v>35000</v>
      </c>
      <c r="G4238" s="190">
        <v>0</v>
      </c>
      <c r="H4238" s="190">
        <v>0</v>
      </c>
    </row>
    <row r="4239" spans="1:8" ht="30.75" thickBot="1">
      <c r="A4239" s="185" t="str">
        <f t="shared" si="66"/>
        <v>A</v>
      </c>
      <c r="B4239" s="186" t="s">
        <v>2108</v>
      </c>
      <c r="C4239" s="187" t="s">
        <v>2109</v>
      </c>
      <c r="D4239" s="188">
        <v>175000</v>
      </c>
      <c r="E4239" s="188">
        <v>54000</v>
      </c>
      <c r="F4239" s="188">
        <v>54000</v>
      </c>
      <c r="G4239" s="188">
        <v>54000</v>
      </c>
      <c r="H4239" s="188">
        <v>13000</v>
      </c>
    </row>
    <row r="4240" spans="1:8" ht="15.75" thickTop="1">
      <c r="A4240" s="185" t="str">
        <f t="shared" si="66"/>
        <v>A</v>
      </c>
      <c r="B4240" s="189" t="s">
        <v>124</v>
      </c>
      <c r="C4240" s="189" t="s">
        <v>96</v>
      </c>
      <c r="D4240" s="190">
        <v>175000</v>
      </c>
      <c r="E4240" s="190">
        <v>54000</v>
      </c>
      <c r="F4240" s="190">
        <v>54000</v>
      </c>
      <c r="G4240" s="190">
        <v>54000</v>
      </c>
      <c r="H4240" s="190">
        <v>13000</v>
      </c>
    </row>
    <row r="4241" spans="1:8">
      <c r="A4241" s="185" t="str">
        <f t="shared" si="66"/>
        <v>A</v>
      </c>
      <c r="B4241" s="191" t="s">
        <v>124</v>
      </c>
      <c r="C4241" s="191" t="s">
        <v>100</v>
      </c>
      <c r="D4241" s="192">
        <v>175000</v>
      </c>
      <c r="E4241" s="192">
        <v>54000</v>
      </c>
      <c r="F4241" s="192">
        <v>54000</v>
      </c>
      <c r="G4241" s="192">
        <v>54000</v>
      </c>
      <c r="H4241" s="192">
        <v>13000</v>
      </c>
    </row>
    <row r="4242" spans="1:8" ht="30.75" thickBot="1">
      <c r="A4242" s="185" t="str">
        <f t="shared" si="66"/>
        <v>A</v>
      </c>
      <c r="B4242" s="186" t="s">
        <v>2110</v>
      </c>
      <c r="C4242" s="187" t="s">
        <v>2111</v>
      </c>
      <c r="D4242" s="188">
        <v>180000</v>
      </c>
      <c r="E4242" s="188">
        <v>45000</v>
      </c>
      <c r="F4242" s="188">
        <v>45000</v>
      </c>
      <c r="G4242" s="188">
        <v>45000</v>
      </c>
      <c r="H4242" s="188">
        <v>45000</v>
      </c>
    </row>
    <row r="4243" spans="1:8" ht="15.75" thickTop="1">
      <c r="A4243" s="185" t="str">
        <f t="shared" si="66"/>
        <v>A</v>
      </c>
      <c r="B4243" s="189" t="s">
        <v>124</v>
      </c>
      <c r="C4243" s="189" t="s">
        <v>96</v>
      </c>
      <c r="D4243" s="190">
        <v>180000</v>
      </c>
      <c r="E4243" s="190">
        <v>45000</v>
      </c>
      <c r="F4243" s="190">
        <v>45000</v>
      </c>
      <c r="G4243" s="190">
        <v>45000</v>
      </c>
      <c r="H4243" s="190">
        <v>45000</v>
      </c>
    </row>
    <row r="4244" spans="1:8">
      <c r="A4244" s="185" t="str">
        <f t="shared" si="66"/>
        <v>A</v>
      </c>
      <c r="B4244" s="191" t="s">
        <v>124</v>
      </c>
      <c r="C4244" s="191" t="s">
        <v>100</v>
      </c>
      <c r="D4244" s="192">
        <v>180000</v>
      </c>
      <c r="E4244" s="192">
        <v>45000</v>
      </c>
      <c r="F4244" s="192">
        <v>45000</v>
      </c>
      <c r="G4244" s="192">
        <v>45000</v>
      </c>
      <c r="H4244" s="192">
        <v>45000</v>
      </c>
    </row>
    <row r="4245" spans="1:8" ht="30.75" thickBot="1">
      <c r="A4245" s="185" t="str">
        <f t="shared" si="66"/>
        <v>A</v>
      </c>
      <c r="B4245" s="186" t="s">
        <v>2112</v>
      </c>
      <c r="C4245" s="187" t="s">
        <v>2113</v>
      </c>
      <c r="D4245" s="188">
        <v>50000</v>
      </c>
      <c r="E4245" s="188">
        <v>20000</v>
      </c>
      <c r="F4245" s="188">
        <v>10000</v>
      </c>
      <c r="G4245" s="188">
        <v>10000</v>
      </c>
      <c r="H4245" s="188">
        <v>10000</v>
      </c>
    </row>
    <row r="4246" spans="1:8" ht="15.75" thickTop="1">
      <c r="A4246" s="185" t="str">
        <f t="shared" si="66"/>
        <v>A</v>
      </c>
      <c r="B4246" s="189" t="s">
        <v>124</v>
      </c>
      <c r="C4246" s="189" t="s">
        <v>96</v>
      </c>
      <c r="D4246" s="190">
        <v>50000</v>
      </c>
      <c r="E4246" s="190">
        <v>20000</v>
      </c>
      <c r="F4246" s="190">
        <v>10000</v>
      </c>
      <c r="G4246" s="190">
        <v>10000</v>
      </c>
      <c r="H4246" s="190">
        <v>10000</v>
      </c>
    </row>
    <row r="4247" spans="1:8">
      <c r="A4247" s="185" t="str">
        <f t="shared" si="66"/>
        <v>A</v>
      </c>
      <c r="B4247" s="191" t="s">
        <v>124</v>
      </c>
      <c r="C4247" s="191" t="s">
        <v>100</v>
      </c>
      <c r="D4247" s="192">
        <v>50000</v>
      </c>
      <c r="E4247" s="192">
        <v>20000</v>
      </c>
      <c r="F4247" s="192">
        <v>10000</v>
      </c>
      <c r="G4247" s="192">
        <v>10000</v>
      </c>
      <c r="H4247" s="192">
        <v>10000</v>
      </c>
    </row>
    <row r="4248" spans="1:8" ht="15.75" thickBot="1">
      <c r="A4248" s="185" t="str">
        <f t="shared" si="66"/>
        <v>A</v>
      </c>
      <c r="B4248" s="186" t="s">
        <v>2114</v>
      </c>
      <c r="C4248" s="187" t="s">
        <v>2115</v>
      </c>
      <c r="D4248" s="188">
        <v>275000</v>
      </c>
      <c r="E4248" s="188">
        <v>74000</v>
      </c>
      <c r="F4248" s="188">
        <v>67000</v>
      </c>
      <c r="G4248" s="188">
        <v>67000</v>
      </c>
      <c r="H4248" s="188">
        <v>67000</v>
      </c>
    </row>
    <row r="4249" spans="1:8" ht="15.75" thickTop="1">
      <c r="A4249" s="185" t="str">
        <f t="shared" si="66"/>
        <v>A</v>
      </c>
      <c r="B4249" s="189" t="s">
        <v>124</v>
      </c>
      <c r="C4249" s="189" t="s">
        <v>96</v>
      </c>
      <c r="D4249" s="190">
        <v>275000</v>
      </c>
      <c r="E4249" s="190">
        <v>74000</v>
      </c>
      <c r="F4249" s="190">
        <v>67000</v>
      </c>
      <c r="G4249" s="190">
        <v>67000</v>
      </c>
      <c r="H4249" s="190">
        <v>67000</v>
      </c>
    </row>
    <row r="4250" spans="1:8">
      <c r="A4250" s="185" t="str">
        <f t="shared" si="66"/>
        <v>A</v>
      </c>
      <c r="B4250" s="191" t="s">
        <v>124</v>
      </c>
      <c r="C4250" s="191" t="s">
        <v>100</v>
      </c>
      <c r="D4250" s="192">
        <v>275000</v>
      </c>
      <c r="E4250" s="192">
        <v>74000</v>
      </c>
      <c r="F4250" s="192">
        <v>67000</v>
      </c>
      <c r="G4250" s="192">
        <v>67000</v>
      </c>
      <c r="H4250" s="192">
        <v>67000</v>
      </c>
    </row>
    <row r="4251" spans="1:8" ht="45.75" thickBot="1">
      <c r="A4251" s="185" t="str">
        <f t="shared" si="66"/>
        <v>A</v>
      </c>
      <c r="B4251" s="186" t="s">
        <v>2116</v>
      </c>
      <c r="C4251" s="187" t="s">
        <v>2117</v>
      </c>
      <c r="D4251" s="188">
        <v>193000</v>
      </c>
      <c r="E4251" s="188">
        <v>90000</v>
      </c>
      <c r="F4251" s="188">
        <v>50000</v>
      </c>
      <c r="G4251" s="188">
        <v>27000</v>
      </c>
      <c r="H4251" s="188">
        <v>26000</v>
      </c>
    </row>
    <row r="4252" spans="1:8" ht="15.75" thickTop="1">
      <c r="A4252" s="185" t="str">
        <f t="shared" si="66"/>
        <v>A</v>
      </c>
      <c r="B4252" s="189" t="s">
        <v>124</v>
      </c>
      <c r="C4252" s="189" t="s">
        <v>96</v>
      </c>
      <c r="D4252" s="190">
        <v>193000</v>
      </c>
      <c r="E4252" s="190">
        <v>90000</v>
      </c>
      <c r="F4252" s="190">
        <v>50000</v>
      </c>
      <c r="G4252" s="190">
        <v>27000</v>
      </c>
      <c r="H4252" s="190">
        <v>26000</v>
      </c>
    </row>
    <row r="4253" spans="1:8">
      <c r="A4253" s="185" t="str">
        <f t="shared" si="66"/>
        <v>A</v>
      </c>
      <c r="B4253" s="191" t="s">
        <v>124</v>
      </c>
      <c r="C4253" s="191" t="s">
        <v>100</v>
      </c>
      <c r="D4253" s="192">
        <v>193000</v>
      </c>
      <c r="E4253" s="192">
        <v>90000</v>
      </c>
      <c r="F4253" s="192">
        <v>50000</v>
      </c>
      <c r="G4253" s="192">
        <v>27000</v>
      </c>
      <c r="H4253" s="192">
        <v>26000</v>
      </c>
    </row>
    <row r="4254" spans="1:8" ht="30.75" thickBot="1">
      <c r="A4254" s="185" t="str">
        <f t="shared" si="66"/>
        <v>A</v>
      </c>
      <c r="B4254" s="186" t="s">
        <v>2118</v>
      </c>
      <c r="C4254" s="187" t="s">
        <v>2119</v>
      </c>
      <c r="D4254" s="188">
        <v>150000</v>
      </c>
      <c r="E4254" s="188">
        <v>37500</v>
      </c>
      <c r="F4254" s="188">
        <v>37500</v>
      </c>
      <c r="G4254" s="188">
        <v>37500</v>
      </c>
      <c r="H4254" s="188">
        <v>37500</v>
      </c>
    </row>
    <row r="4255" spans="1:8" ht="15.75" thickTop="1">
      <c r="A4255" s="185" t="str">
        <f t="shared" si="66"/>
        <v>A</v>
      </c>
      <c r="B4255" s="189" t="s">
        <v>124</v>
      </c>
      <c r="C4255" s="189" t="s">
        <v>96</v>
      </c>
      <c r="D4255" s="190">
        <v>150000</v>
      </c>
      <c r="E4255" s="190">
        <v>37500</v>
      </c>
      <c r="F4255" s="190">
        <v>37500</v>
      </c>
      <c r="G4255" s="190">
        <v>37500</v>
      </c>
      <c r="H4255" s="190">
        <v>37500</v>
      </c>
    </row>
    <row r="4256" spans="1:8">
      <c r="A4256" s="185" t="str">
        <f t="shared" si="66"/>
        <v>A</v>
      </c>
      <c r="B4256" s="191" t="s">
        <v>124</v>
      </c>
      <c r="C4256" s="191" t="s">
        <v>100</v>
      </c>
      <c r="D4256" s="192">
        <v>150000</v>
      </c>
      <c r="E4256" s="192">
        <v>37500</v>
      </c>
      <c r="F4256" s="192">
        <v>37500</v>
      </c>
      <c r="G4256" s="192">
        <v>37500</v>
      </c>
      <c r="H4256" s="192">
        <v>37500</v>
      </c>
    </row>
    <row r="4257" spans="1:8" ht="45.75" thickBot="1">
      <c r="A4257" s="185" t="str">
        <f t="shared" si="66"/>
        <v>A</v>
      </c>
      <c r="B4257" s="186" t="s">
        <v>2120</v>
      </c>
      <c r="C4257" s="187" t="s">
        <v>2121</v>
      </c>
      <c r="D4257" s="188">
        <v>120000</v>
      </c>
      <c r="E4257" s="188">
        <v>45000</v>
      </c>
      <c r="F4257" s="188">
        <v>25000</v>
      </c>
      <c r="G4257" s="188">
        <v>25000</v>
      </c>
      <c r="H4257" s="188">
        <v>25000</v>
      </c>
    </row>
    <row r="4258" spans="1:8" ht="15.75" thickTop="1">
      <c r="A4258" s="185" t="str">
        <f t="shared" si="66"/>
        <v>A</v>
      </c>
      <c r="B4258" s="189" t="s">
        <v>124</v>
      </c>
      <c r="C4258" s="189" t="s">
        <v>96</v>
      </c>
      <c r="D4258" s="190">
        <v>120000</v>
      </c>
      <c r="E4258" s="190">
        <v>45000</v>
      </c>
      <c r="F4258" s="190">
        <v>25000</v>
      </c>
      <c r="G4258" s="190">
        <v>25000</v>
      </c>
      <c r="H4258" s="190">
        <v>25000</v>
      </c>
    </row>
    <row r="4259" spans="1:8">
      <c r="A4259" s="185" t="str">
        <f t="shared" si="66"/>
        <v>A</v>
      </c>
      <c r="B4259" s="191" t="s">
        <v>124</v>
      </c>
      <c r="C4259" s="191" t="s">
        <v>100</v>
      </c>
      <c r="D4259" s="192">
        <v>120000</v>
      </c>
      <c r="E4259" s="192">
        <v>45000</v>
      </c>
      <c r="F4259" s="192">
        <v>25000</v>
      </c>
      <c r="G4259" s="192">
        <v>25000</v>
      </c>
      <c r="H4259" s="192">
        <v>25000</v>
      </c>
    </row>
    <row r="4260" spans="1:8" ht="30.75" thickBot="1">
      <c r="A4260" s="185" t="str">
        <f t="shared" si="66"/>
        <v>A</v>
      </c>
      <c r="B4260" s="186" t="s">
        <v>2122</v>
      </c>
      <c r="C4260" s="187" t="s">
        <v>2123</v>
      </c>
      <c r="D4260" s="188">
        <v>175000</v>
      </c>
      <c r="E4260" s="188">
        <v>50000</v>
      </c>
      <c r="F4260" s="188">
        <v>50000</v>
      </c>
      <c r="G4260" s="188">
        <v>35000</v>
      </c>
      <c r="H4260" s="188">
        <v>40000</v>
      </c>
    </row>
    <row r="4261" spans="1:8" ht="15.75" thickTop="1">
      <c r="A4261" s="185" t="str">
        <f t="shared" si="66"/>
        <v>A</v>
      </c>
      <c r="B4261" s="189" t="s">
        <v>124</v>
      </c>
      <c r="C4261" s="189" t="s">
        <v>96</v>
      </c>
      <c r="D4261" s="190">
        <v>175000</v>
      </c>
      <c r="E4261" s="190">
        <v>50000</v>
      </c>
      <c r="F4261" s="190">
        <v>50000</v>
      </c>
      <c r="G4261" s="190">
        <v>35000</v>
      </c>
      <c r="H4261" s="190">
        <v>40000</v>
      </c>
    </row>
    <row r="4262" spans="1:8">
      <c r="A4262" s="185" t="str">
        <f t="shared" si="66"/>
        <v>A</v>
      </c>
      <c r="B4262" s="191" t="s">
        <v>124</v>
      </c>
      <c r="C4262" s="191" t="s">
        <v>100</v>
      </c>
      <c r="D4262" s="192">
        <v>175000</v>
      </c>
      <c r="E4262" s="192">
        <v>50000</v>
      </c>
      <c r="F4262" s="192">
        <v>50000</v>
      </c>
      <c r="G4262" s="192">
        <v>35000</v>
      </c>
      <c r="H4262" s="192">
        <v>40000</v>
      </c>
    </row>
    <row r="4263" spans="1:8" ht="30.75" thickBot="1">
      <c r="A4263" s="185" t="str">
        <f t="shared" si="66"/>
        <v>A</v>
      </c>
      <c r="B4263" s="186" t="s">
        <v>2124</v>
      </c>
      <c r="C4263" s="187" t="s">
        <v>2125</v>
      </c>
      <c r="D4263" s="188">
        <v>57000</v>
      </c>
      <c r="E4263" s="188">
        <v>14250</v>
      </c>
      <c r="F4263" s="188">
        <v>14250</v>
      </c>
      <c r="G4263" s="188">
        <v>14250</v>
      </c>
      <c r="H4263" s="188">
        <v>14250</v>
      </c>
    </row>
    <row r="4264" spans="1:8" ht="15.75" thickTop="1">
      <c r="A4264" s="185" t="str">
        <f t="shared" si="66"/>
        <v>A</v>
      </c>
      <c r="B4264" s="189" t="s">
        <v>124</v>
      </c>
      <c r="C4264" s="189" t="s">
        <v>96</v>
      </c>
      <c r="D4264" s="190">
        <v>57000</v>
      </c>
      <c r="E4264" s="190">
        <v>14250</v>
      </c>
      <c r="F4264" s="190">
        <v>14250</v>
      </c>
      <c r="G4264" s="190">
        <v>14250</v>
      </c>
      <c r="H4264" s="190">
        <v>14250</v>
      </c>
    </row>
    <row r="4265" spans="1:8">
      <c r="A4265" s="185" t="str">
        <f t="shared" si="66"/>
        <v>A</v>
      </c>
      <c r="B4265" s="191" t="s">
        <v>124</v>
      </c>
      <c r="C4265" s="191" t="s">
        <v>100</v>
      </c>
      <c r="D4265" s="192">
        <v>57000</v>
      </c>
      <c r="E4265" s="192">
        <v>14250</v>
      </c>
      <c r="F4265" s="192">
        <v>14250</v>
      </c>
      <c r="G4265" s="192">
        <v>14250</v>
      </c>
      <c r="H4265" s="192">
        <v>14250</v>
      </c>
    </row>
    <row r="4266" spans="1:8" ht="15.75" thickBot="1">
      <c r="A4266" s="185" t="str">
        <f t="shared" si="66"/>
        <v>A</v>
      </c>
      <c r="B4266" s="186" t="s">
        <v>2126</v>
      </c>
      <c r="C4266" s="187" t="s">
        <v>2127</v>
      </c>
      <c r="D4266" s="188">
        <v>962000</v>
      </c>
      <c r="E4266" s="188">
        <v>350000</v>
      </c>
      <c r="F4266" s="188">
        <v>350000</v>
      </c>
      <c r="G4266" s="188">
        <v>200000</v>
      </c>
      <c r="H4266" s="188">
        <v>62000</v>
      </c>
    </row>
    <row r="4267" spans="1:8" ht="15.75" thickTop="1">
      <c r="A4267" s="185" t="str">
        <f t="shared" si="66"/>
        <v>A</v>
      </c>
      <c r="B4267" s="189" t="s">
        <v>124</v>
      </c>
      <c r="C4267" s="189" t="s">
        <v>96</v>
      </c>
      <c r="D4267" s="190">
        <v>962000</v>
      </c>
      <c r="E4267" s="190">
        <v>350000</v>
      </c>
      <c r="F4267" s="190">
        <v>350000</v>
      </c>
      <c r="G4267" s="190">
        <v>200000</v>
      </c>
      <c r="H4267" s="190">
        <v>62000</v>
      </c>
    </row>
    <row r="4268" spans="1:8">
      <c r="A4268" s="185" t="str">
        <f t="shared" si="66"/>
        <v>A</v>
      </c>
      <c r="B4268" s="191" t="s">
        <v>124</v>
      </c>
      <c r="C4268" s="191" t="s">
        <v>100</v>
      </c>
      <c r="D4268" s="192">
        <v>962000</v>
      </c>
      <c r="E4268" s="192">
        <v>350000</v>
      </c>
      <c r="F4268" s="192">
        <v>350000</v>
      </c>
      <c r="G4268" s="192">
        <v>200000</v>
      </c>
      <c r="H4268" s="192">
        <v>62000</v>
      </c>
    </row>
    <row r="4269" spans="1:8" ht="60.75" thickBot="1">
      <c r="A4269" s="185" t="str">
        <f t="shared" si="66"/>
        <v>A</v>
      </c>
      <c r="B4269" s="186" t="s">
        <v>2128</v>
      </c>
      <c r="C4269" s="187" t="s">
        <v>2129</v>
      </c>
      <c r="D4269" s="188">
        <v>294000</v>
      </c>
      <c r="E4269" s="188">
        <v>80000</v>
      </c>
      <c r="F4269" s="188">
        <v>80000</v>
      </c>
      <c r="G4269" s="188">
        <v>80000</v>
      </c>
      <c r="H4269" s="188">
        <v>54000</v>
      </c>
    </row>
    <row r="4270" spans="1:8" ht="15.75" thickTop="1">
      <c r="A4270" s="185" t="str">
        <f t="shared" si="66"/>
        <v>A</v>
      </c>
      <c r="B4270" s="189" t="s">
        <v>124</v>
      </c>
      <c r="C4270" s="189" t="s">
        <v>96</v>
      </c>
      <c r="D4270" s="190">
        <v>294000</v>
      </c>
      <c r="E4270" s="190">
        <v>80000</v>
      </c>
      <c r="F4270" s="190">
        <v>80000</v>
      </c>
      <c r="G4270" s="190">
        <v>80000</v>
      </c>
      <c r="H4270" s="190">
        <v>54000</v>
      </c>
    </row>
    <row r="4271" spans="1:8">
      <c r="A4271" s="185" t="str">
        <f t="shared" si="66"/>
        <v>A</v>
      </c>
      <c r="B4271" s="191" t="s">
        <v>124</v>
      </c>
      <c r="C4271" s="191" t="s">
        <v>100</v>
      </c>
      <c r="D4271" s="192">
        <v>294000</v>
      </c>
      <c r="E4271" s="192">
        <v>80000</v>
      </c>
      <c r="F4271" s="192">
        <v>80000</v>
      </c>
      <c r="G4271" s="192">
        <v>80000</v>
      </c>
      <c r="H4271" s="192">
        <v>54000</v>
      </c>
    </row>
    <row r="4272" spans="1:8" ht="30.75" thickBot="1">
      <c r="A4272" s="185" t="str">
        <f t="shared" si="66"/>
        <v>A</v>
      </c>
      <c r="B4272" s="186" t="s">
        <v>2130</v>
      </c>
      <c r="C4272" s="187" t="s">
        <v>2131</v>
      </c>
      <c r="D4272" s="188">
        <v>290000</v>
      </c>
      <c r="E4272" s="188">
        <v>75000</v>
      </c>
      <c r="F4272" s="188">
        <v>75000</v>
      </c>
      <c r="G4272" s="188">
        <v>70000</v>
      </c>
      <c r="H4272" s="188">
        <v>70000</v>
      </c>
    </row>
    <row r="4273" spans="1:8" ht="15.75" thickTop="1">
      <c r="A4273" s="185" t="str">
        <f t="shared" si="66"/>
        <v>A</v>
      </c>
      <c r="B4273" s="189" t="s">
        <v>124</v>
      </c>
      <c r="C4273" s="189" t="s">
        <v>96</v>
      </c>
      <c r="D4273" s="190">
        <v>290000</v>
      </c>
      <c r="E4273" s="190">
        <v>75000</v>
      </c>
      <c r="F4273" s="190">
        <v>75000</v>
      </c>
      <c r="G4273" s="190">
        <v>70000</v>
      </c>
      <c r="H4273" s="190">
        <v>70000</v>
      </c>
    </row>
    <row r="4274" spans="1:8">
      <c r="A4274" s="185" t="str">
        <f t="shared" si="66"/>
        <v>A</v>
      </c>
      <c r="B4274" s="191" t="s">
        <v>124</v>
      </c>
      <c r="C4274" s="191" t="s">
        <v>100</v>
      </c>
      <c r="D4274" s="192">
        <v>290000</v>
      </c>
      <c r="E4274" s="192">
        <v>75000</v>
      </c>
      <c r="F4274" s="192">
        <v>75000</v>
      </c>
      <c r="G4274" s="192">
        <v>70000</v>
      </c>
      <c r="H4274" s="192">
        <v>70000</v>
      </c>
    </row>
    <row r="4275" spans="1:8" ht="45.75" thickBot="1">
      <c r="A4275" s="185" t="str">
        <f t="shared" si="66"/>
        <v>A</v>
      </c>
      <c r="B4275" s="186" t="s">
        <v>2132</v>
      </c>
      <c r="C4275" s="187" t="s">
        <v>2133</v>
      </c>
      <c r="D4275" s="188">
        <v>150000</v>
      </c>
      <c r="E4275" s="188">
        <v>50000</v>
      </c>
      <c r="F4275" s="188">
        <v>50000</v>
      </c>
      <c r="G4275" s="188">
        <v>30000</v>
      </c>
      <c r="H4275" s="188">
        <v>20000</v>
      </c>
    </row>
    <row r="4276" spans="1:8" ht="15.75" thickTop="1">
      <c r="A4276" s="185" t="str">
        <f t="shared" si="66"/>
        <v>A</v>
      </c>
      <c r="B4276" s="189" t="s">
        <v>124</v>
      </c>
      <c r="C4276" s="189" t="s">
        <v>96</v>
      </c>
      <c r="D4276" s="190">
        <v>140000</v>
      </c>
      <c r="E4276" s="190">
        <v>40000</v>
      </c>
      <c r="F4276" s="190">
        <v>50000</v>
      </c>
      <c r="G4276" s="190">
        <v>30000</v>
      </c>
      <c r="H4276" s="190">
        <v>20000</v>
      </c>
    </row>
    <row r="4277" spans="1:8">
      <c r="A4277" s="185" t="str">
        <f t="shared" si="66"/>
        <v>A</v>
      </c>
      <c r="B4277" s="191" t="s">
        <v>124</v>
      </c>
      <c r="C4277" s="191" t="s">
        <v>100</v>
      </c>
      <c r="D4277" s="192">
        <v>140000</v>
      </c>
      <c r="E4277" s="192">
        <v>40000</v>
      </c>
      <c r="F4277" s="192">
        <v>50000</v>
      </c>
      <c r="G4277" s="192">
        <v>30000</v>
      </c>
      <c r="H4277" s="192">
        <v>20000</v>
      </c>
    </row>
    <row r="4278" spans="1:8">
      <c r="A4278" s="185" t="str">
        <f t="shared" si="66"/>
        <v>A</v>
      </c>
      <c r="B4278" s="189" t="s">
        <v>124</v>
      </c>
      <c r="C4278" s="189" t="s">
        <v>121</v>
      </c>
      <c r="D4278" s="190">
        <v>10000</v>
      </c>
      <c r="E4278" s="190">
        <v>10000</v>
      </c>
      <c r="F4278" s="190">
        <v>0</v>
      </c>
      <c r="G4278" s="190">
        <v>0</v>
      </c>
      <c r="H4278" s="190">
        <v>0</v>
      </c>
    </row>
    <row r="4279" spans="1:8" ht="30.75" thickBot="1">
      <c r="A4279" s="185" t="str">
        <f t="shared" si="66"/>
        <v>A</v>
      </c>
      <c r="B4279" s="186" t="s">
        <v>2134</v>
      </c>
      <c r="C4279" s="187" t="s">
        <v>2135</v>
      </c>
      <c r="D4279" s="188">
        <v>50000</v>
      </c>
      <c r="E4279" s="188">
        <v>14000</v>
      </c>
      <c r="F4279" s="188">
        <v>13000</v>
      </c>
      <c r="G4279" s="188">
        <v>11000</v>
      </c>
      <c r="H4279" s="188">
        <v>12000</v>
      </c>
    </row>
    <row r="4280" spans="1:8" ht="15.75" thickTop="1">
      <c r="A4280" s="185" t="str">
        <f t="shared" si="66"/>
        <v>A</v>
      </c>
      <c r="B4280" s="189" t="s">
        <v>124</v>
      </c>
      <c r="C4280" s="189" t="s">
        <v>96</v>
      </c>
      <c r="D4280" s="190">
        <v>50000</v>
      </c>
      <c r="E4280" s="190">
        <v>14000</v>
      </c>
      <c r="F4280" s="190">
        <v>13000</v>
      </c>
      <c r="G4280" s="190">
        <v>11000</v>
      </c>
      <c r="H4280" s="190">
        <v>12000</v>
      </c>
    </row>
    <row r="4281" spans="1:8">
      <c r="A4281" s="185" t="str">
        <f t="shared" si="66"/>
        <v>A</v>
      </c>
      <c r="B4281" s="191" t="s">
        <v>124</v>
      </c>
      <c r="C4281" s="191" t="s">
        <v>100</v>
      </c>
      <c r="D4281" s="192">
        <v>50000</v>
      </c>
      <c r="E4281" s="192">
        <v>14000</v>
      </c>
      <c r="F4281" s="192">
        <v>13000</v>
      </c>
      <c r="G4281" s="192">
        <v>11000</v>
      </c>
      <c r="H4281" s="192">
        <v>12000</v>
      </c>
    </row>
    <row r="4282" spans="1:8" ht="30.75" thickBot="1">
      <c r="A4282" s="185" t="str">
        <f t="shared" si="66"/>
        <v>A</v>
      </c>
      <c r="B4282" s="186" t="s">
        <v>2136</v>
      </c>
      <c r="C4282" s="187" t="s">
        <v>2137</v>
      </c>
      <c r="D4282" s="188">
        <v>70000</v>
      </c>
      <c r="E4282" s="188">
        <v>20000</v>
      </c>
      <c r="F4282" s="188">
        <v>20000</v>
      </c>
      <c r="G4282" s="188">
        <v>15000</v>
      </c>
      <c r="H4282" s="188">
        <v>15000</v>
      </c>
    </row>
    <row r="4283" spans="1:8" ht="15.75" thickTop="1">
      <c r="A4283" s="185" t="str">
        <f t="shared" si="66"/>
        <v>A</v>
      </c>
      <c r="B4283" s="189" t="s">
        <v>124</v>
      </c>
      <c r="C4283" s="189" t="s">
        <v>96</v>
      </c>
      <c r="D4283" s="190">
        <v>70000</v>
      </c>
      <c r="E4283" s="190">
        <v>20000</v>
      </c>
      <c r="F4283" s="190">
        <v>20000</v>
      </c>
      <c r="G4283" s="190">
        <v>15000</v>
      </c>
      <c r="H4283" s="190">
        <v>15000</v>
      </c>
    </row>
    <row r="4284" spans="1:8">
      <c r="A4284" s="185" t="str">
        <f t="shared" si="66"/>
        <v>A</v>
      </c>
      <c r="B4284" s="191" t="s">
        <v>124</v>
      </c>
      <c r="C4284" s="191" t="s">
        <v>100</v>
      </c>
      <c r="D4284" s="192">
        <v>70000</v>
      </c>
      <c r="E4284" s="192">
        <v>20000</v>
      </c>
      <c r="F4284" s="192">
        <v>20000</v>
      </c>
      <c r="G4284" s="192">
        <v>15000</v>
      </c>
      <c r="H4284" s="192">
        <v>15000</v>
      </c>
    </row>
    <row r="4285" spans="1:8" ht="30.75" thickBot="1">
      <c r="A4285" s="185" t="str">
        <f t="shared" si="66"/>
        <v>A</v>
      </c>
      <c r="B4285" s="186" t="s">
        <v>2138</v>
      </c>
      <c r="C4285" s="187" t="s">
        <v>2139</v>
      </c>
      <c r="D4285" s="188">
        <v>70000</v>
      </c>
      <c r="E4285" s="188">
        <v>18000</v>
      </c>
      <c r="F4285" s="188">
        <v>18000</v>
      </c>
      <c r="G4285" s="188">
        <v>18000</v>
      </c>
      <c r="H4285" s="188">
        <v>16000</v>
      </c>
    </row>
    <row r="4286" spans="1:8" ht="15.75" thickTop="1">
      <c r="A4286" s="185" t="str">
        <f t="shared" si="66"/>
        <v>A</v>
      </c>
      <c r="B4286" s="189" t="s">
        <v>124</v>
      </c>
      <c r="C4286" s="189" t="s">
        <v>96</v>
      </c>
      <c r="D4286" s="190">
        <v>70000</v>
      </c>
      <c r="E4286" s="190">
        <v>18000</v>
      </c>
      <c r="F4286" s="190">
        <v>18000</v>
      </c>
      <c r="G4286" s="190">
        <v>18000</v>
      </c>
      <c r="H4286" s="190">
        <v>16000</v>
      </c>
    </row>
    <row r="4287" spans="1:8">
      <c r="A4287" s="185" t="str">
        <f t="shared" si="66"/>
        <v>A</v>
      </c>
      <c r="B4287" s="191" t="s">
        <v>124</v>
      </c>
      <c r="C4287" s="191" t="s">
        <v>100</v>
      </c>
      <c r="D4287" s="192">
        <v>70000</v>
      </c>
      <c r="E4287" s="192">
        <v>18000</v>
      </c>
      <c r="F4287" s="192">
        <v>18000</v>
      </c>
      <c r="G4287" s="192">
        <v>18000</v>
      </c>
      <c r="H4287" s="192">
        <v>16000</v>
      </c>
    </row>
    <row r="4288" spans="1:8" ht="45.75" thickBot="1">
      <c r="A4288" s="185" t="str">
        <f t="shared" si="66"/>
        <v>A</v>
      </c>
      <c r="B4288" s="186" t="s">
        <v>2140</v>
      </c>
      <c r="C4288" s="187" t="s">
        <v>2141</v>
      </c>
      <c r="D4288" s="188">
        <v>90000</v>
      </c>
      <c r="E4288" s="188">
        <v>23000</v>
      </c>
      <c r="F4288" s="188">
        <v>23000</v>
      </c>
      <c r="G4288" s="188">
        <v>22000</v>
      </c>
      <c r="H4288" s="188">
        <v>22000</v>
      </c>
    </row>
    <row r="4289" spans="1:8" ht="15.75" thickTop="1">
      <c r="A4289" s="185" t="str">
        <f t="shared" si="66"/>
        <v>A</v>
      </c>
      <c r="B4289" s="189" t="s">
        <v>124</v>
      </c>
      <c r="C4289" s="189" t="s">
        <v>96</v>
      </c>
      <c r="D4289" s="190">
        <v>90000</v>
      </c>
      <c r="E4289" s="190">
        <v>23000</v>
      </c>
      <c r="F4289" s="190">
        <v>23000</v>
      </c>
      <c r="G4289" s="190">
        <v>22000</v>
      </c>
      <c r="H4289" s="190">
        <v>22000</v>
      </c>
    </row>
    <row r="4290" spans="1:8">
      <c r="A4290" s="185" t="str">
        <f t="shared" si="66"/>
        <v>A</v>
      </c>
      <c r="B4290" s="191" t="s">
        <v>124</v>
      </c>
      <c r="C4290" s="191" t="s">
        <v>100</v>
      </c>
      <c r="D4290" s="192">
        <v>90000</v>
      </c>
      <c r="E4290" s="192">
        <v>23000</v>
      </c>
      <c r="F4290" s="192">
        <v>23000</v>
      </c>
      <c r="G4290" s="192">
        <v>22000</v>
      </c>
      <c r="H4290" s="192">
        <v>22000</v>
      </c>
    </row>
    <row r="4291" spans="1:8" ht="30.75" thickBot="1">
      <c r="A4291" s="185" t="str">
        <f t="shared" si="66"/>
        <v>A</v>
      </c>
      <c r="B4291" s="186" t="s">
        <v>2142</v>
      </c>
      <c r="C4291" s="187" t="s">
        <v>2143</v>
      </c>
      <c r="D4291" s="188">
        <v>100000</v>
      </c>
      <c r="E4291" s="188">
        <v>35000</v>
      </c>
      <c r="F4291" s="188">
        <v>25000</v>
      </c>
      <c r="G4291" s="188">
        <v>25000</v>
      </c>
      <c r="H4291" s="188">
        <v>15000</v>
      </c>
    </row>
    <row r="4292" spans="1:8" ht="15.75" thickTop="1">
      <c r="A4292" s="185" t="str">
        <f t="shared" si="66"/>
        <v>A</v>
      </c>
      <c r="B4292" s="189" t="s">
        <v>124</v>
      </c>
      <c r="C4292" s="189" t="s">
        <v>96</v>
      </c>
      <c r="D4292" s="190">
        <v>100000</v>
      </c>
      <c r="E4292" s="190">
        <v>35000</v>
      </c>
      <c r="F4292" s="190">
        <v>25000</v>
      </c>
      <c r="G4292" s="190">
        <v>25000</v>
      </c>
      <c r="H4292" s="190">
        <v>15000</v>
      </c>
    </row>
    <row r="4293" spans="1:8">
      <c r="A4293" s="185" t="str">
        <f t="shared" si="66"/>
        <v>A</v>
      </c>
      <c r="B4293" s="191" t="s">
        <v>124</v>
      </c>
      <c r="C4293" s="191" t="s">
        <v>100</v>
      </c>
      <c r="D4293" s="192">
        <v>100000</v>
      </c>
      <c r="E4293" s="192">
        <v>35000</v>
      </c>
      <c r="F4293" s="192">
        <v>25000</v>
      </c>
      <c r="G4293" s="192">
        <v>25000</v>
      </c>
      <c r="H4293" s="192">
        <v>15000</v>
      </c>
    </row>
    <row r="4294" spans="1:8" ht="30.75" thickBot="1">
      <c r="A4294" s="185" t="str">
        <f t="shared" si="66"/>
        <v>A</v>
      </c>
      <c r="B4294" s="186" t="s">
        <v>2144</v>
      </c>
      <c r="C4294" s="187" t="s">
        <v>2145</v>
      </c>
      <c r="D4294" s="188">
        <v>153000</v>
      </c>
      <c r="E4294" s="188">
        <v>46000</v>
      </c>
      <c r="F4294" s="188">
        <v>45000</v>
      </c>
      <c r="G4294" s="188">
        <v>31000</v>
      </c>
      <c r="H4294" s="188">
        <v>31000</v>
      </c>
    </row>
    <row r="4295" spans="1:8" ht="15.75" thickTop="1">
      <c r="A4295" s="185" t="str">
        <f t="shared" ref="A4295:A4358" si="67">(IF(OR(D4295&lt;&gt;0,E4295&lt;&gt;0,F4295&lt;&gt;0,G4295&lt;&gt;0,H4295&lt;&gt;0),"A","B"))</f>
        <v>A</v>
      </c>
      <c r="B4295" s="189" t="s">
        <v>124</v>
      </c>
      <c r="C4295" s="189" t="s">
        <v>96</v>
      </c>
      <c r="D4295" s="190">
        <v>153000</v>
      </c>
      <c r="E4295" s="190">
        <v>46000</v>
      </c>
      <c r="F4295" s="190">
        <v>45000</v>
      </c>
      <c r="G4295" s="190">
        <v>31000</v>
      </c>
      <c r="H4295" s="190">
        <v>31000</v>
      </c>
    </row>
    <row r="4296" spans="1:8">
      <c r="A4296" s="185" t="str">
        <f t="shared" si="67"/>
        <v>A</v>
      </c>
      <c r="B4296" s="191" t="s">
        <v>124</v>
      </c>
      <c r="C4296" s="191" t="s">
        <v>100</v>
      </c>
      <c r="D4296" s="192">
        <v>153000</v>
      </c>
      <c r="E4296" s="192">
        <v>46000</v>
      </c>
      <c r="F4296" s="192">
        <v>45000</v>
      </c>
      <c r="G4296" s="192">
        <v>31000</v>
      </c>
      <c r="H4296" s="192">
        <v>31000</v>
      </c>
    </row>
    <row r="4297" spans="1:8" ht="15.75" thickBot="1">
      <c r="A4297" s="185" t="str">
        <f t="shared" si="67"/>
        <v>A</v>
      </c>
      <c r="B4297" s="186" t="s">
        <v>2146</v>
      </c>
      <c r="C4297" s="187" t="s">
        <v>2147</v>
      </c>
      <c r="D4297" s="188">
        <v>100000</v>
      </c>
      <c r="E4297" s="188">
        <v>25000</v>
      </c>
      <c r="F4297" s="188">
        <v>25000</v>
      </c>
      <c r="G4297" s="188">
        <v>25000</v>
      </c>
      <c r="H4297" s="188">
        <v>25000</v>
      </c>
    </row>
    <row r="4298" spans="1:8" ht="15.75" thickTop="1">
      <c r="A4298" s="185" t="str">
        <f t="shared" si="67"/>
        <v>A</v>
      </c>
      <c r="B4298" s="189" t="s">
        <v>124</v>
      </c>
      <c r="C4298" s="189" t="s">
        <v>96</v>
      </c>
      <c r="D4298" s="190">
        <v>100000</v>
      </c>
      <c r="E4298" s="190">
        <v>25000</v>
      </c>
      <c r="F4298" s="190">
        <v>25000</v>
      </c>
      <c r="G4298" s="190">
        <v>25000</v>
      </c>
      <c r="H4298" s="190">
        <v>25000</v>
      </c>
    </row>
    <row r="4299" spans="1:8">
      <c r="A4299" s="185" t="str">
        <f t="shared" si="67"/>
        <v>A</v>
      </c>
      <c r="B4299" s="191" t="s">
        <v>124</v>
      </c>
      <c r="C4299" s="191" t="s">
        <v>100</v>
      </c>
      <c r="D4299" s="192">
        <v>100000</v>
      </c>
      <c r="E4299" s="192">
        <v>25000</v>
      </c>
      <c r="F4299" s="192">
        <v>25000</v>
      </c>
      <c r="G4299" s="192">
        <v>25000</v>
      </c>
      <c r="H4299" s="192">
        <v>25000</v>
      </c>
    </row>
    <row r="4300" spans="1:8" ht="15.75" thickBot="1">
      <c r="A4300" s="185" t="str">
        <f t="shared" si="67"/>
        <v>A</v>
      </c>
      <c r="B4300" s="186" t="s">
        <v>2148</v>
      </c>
      <c r="C4300" s="187" t="s">
        <v>2149</v>
      </c>
      <c r="D4300" s="188">
        <v>100000</v>
      </c>
      <c r="E4300" s="188">
        <v>35000</v>
      </c>
      <c r="F4300" s="188">
        <v>35000</v>
      </c>
      <c r="G4300" s="188">
        <v>15000</v>
      </c>
      <c r="H4300" s="188">
        <v>15000</v>
      </c>
    </row>
    <row r="4301" spans="1:8" ht="15.75" thickTop="1">
      <c r="A4301" s="185" t="str">
        <f t="shared" si="67"/>
        <v>A</v>
      </c>
      <c r="B4301" s="189" t="s">
        <v>124</v>
      </c>
      <c r="C4301" s="189" t="s">
        <v>96</v>
      </c>
      <c r="D4301" s="190">
        <v>100000</v>
      </c>
      <c r="E4301" s="190">
        <v>35000</v>
      </c>
      <c r="F4301" s="190">
        <v>35000</v>
      </c>
      <c r="G4301" s="190">
        <v>15000</v>
      </c>
      <c r="H4301" s="190">
        <v>15000</v>
      </c>
    </row>
    <row r="4302" spans="1:8">
      <c r="A4302" s="185" t="str">
        <f t="shared" si="67"/>
        <v>A</v>
      </c>
      <c r="B4302" s="191" t="s">
        <v>124</v>
      </c>
      <c r="C4302" s="191" t="s">
        <v>100</v>
      </c>
      <c r="D4302" s="192">
        <v>100000</v>
      </c>
      <c r="E4302" s="192">
        <v>35000</v>
      </c>
      <c r="F4302" s="192">
        <v>35000</v>
      </c>
      <c r="G4302" s="192">
        <v>15000</v>
      </c>
      <c r="H4302" s="192">
        <v>15000</v>
      </c>
    </row>
    <row r="4303" spans="1:8" ht="30.75" thickBot="1">
      <c r="A4303" s="185" t="str">
        <f t="shared" si="67"/>
        <v>A</v>
      </c>
      <c r="B4303" s="186" t="s">
        <v>2150</v>
      </c>
      <c r="C4303" s="187" t="s">
        <v>2151</v>
      </c>
      <c r="D4303" s="188">
        <v>469000</v>
      </c>
      <c r="E4303" s="188">
        <v>118000</v>
      </c>
      <c r="F4303" s="188">
        <v>117000</v>
      </c>
      <c r="G4303" s="188">
        <v>117000</v>
      </c>
      <c r="H4303" s="188">
        <v>117000</v>
      </c>
    </row>
    <row r="4304" spans="1:8" ht="15.75" thickTop="1">
      <c r="A4304" s="185" t="str">
        <f t="shared" si="67"/>
        <v>A</v>
      </c>
      <c r="B4304" s="189" t="s">
        <v>124</v>
      </c>
      <c r="C4304" s="189" t="s">
        <v>96</v>
      </c>
      <c r="D4304" s="190">
        <v>469000</v>
      </c>
      <c r="E4304" s="190">
        <v>118000</v>
      </c>
      <c r="F4304" s="190">
        <v>117000</v>
      </c>
      <c r="G4304" s="190">
        <v>117000</v>
      </c>
      <c r="H4304" s="190">
        <v>117000</v>
      </c>
    </row>
    <row r="4305" spans="1:8">
      <c r="A4305" s="185" t="str">
        <f t="shared" si="67"/>
        <v>A</v>
      </c>
      <c r="B4305" s="191" t="s">
        <v>124</v>
      </c>
      <c r="C4305" s="191" t="s">
        <v>100</v>
      </c>
      <c r="D4305" s="192">
        <v>469000</v>
      </c>
      <c r="E4305" s="192">
        <v>118000</v>
      </c>
      <c r="F4305" s="192">
        <v>117000</v>
      </c>
      <c r="G4305" s="192">
        <v>117000</v>
      </c>
      <c r="H4305" s="192">
        <v>117000</v>
      </c>
    </row>
    <row r="4306" spans="1:8" ht="30.75" thickBot="1">
      <c r="A4306" s="185" t="str">
        <f t="shared" si="67"/>
        <v>A</v>
      </c>
      <c r="B4306" s="186" t="s">
        <v>2152</v>
      </c>
      <c r="C4306" s="187" t="s">
        <v>2153</v>
      </c>
      <c r="D4306" s="188">
        <v>100000</v>
      </c>
      <c r="E4306" s="188">
        <v>32500</v>
      </c>
      <c r="F4306" s="188">
        <v>22500</v>
      </c>
      <c r="G4306" s="188">
        <v>22500</v>
      </c>
      <c r="H4306" s="188">
        <v>22500</v>
      </c>
    </row>
    <row r="4307" spans="1:8" ht="15.75" thickTop="1">
      <c r="A4307" s="185" t="str">
        <f t="shared" si="67"/>
        <v>A</v>
      </c>
      <c r="B4307" s="189" t="s">
        <v>124</v>
      </c>
      <c r="C4307" s="189" t="s">
        <v>96</v>
      </c>
      <c r="D4307" s="190">
        <v>90000</v>
      </c>
      <c r="E4307" s="190">
        <v>22500</v>
      </c>
      <c r="F4307" s="190">
        <v>22500</v>
      </c>
      <c r="G4307" s="190">
        <v>22500</v>
      </c>
      <c r="H4307" s="190">
        <v>22500</v>
      </c>
    </row>
    <row r="4308" spans="1:8">
      <c r="A4308" s="185" t="str">
        <f t="shared" si="67"/>
        <v>A</v>
      </c>
      <c r="B4308" s="191" t="s">
        <v>124</v>
      </c>
      <c r="C4308" s="191" t="s">
        <v>100</v>
      </c>
      <c r="D4308" s="192">
        <v>90000</v>
      </c>
      <c r="E4308" s="192">
        <v>22500</v>
      </c>
      <c r="F4308" s="192">
        <v>22500</v>
      </c>
      <c r="G4308" s="192">
        <v>22500</v>
      </c>
      <c r="H4308" s="192">
        <v>22500</v>
      </c>
    </row>
    <row r="4309" spans="1:8">
      <c r="A4309" s="185" t="str">
        <f t="shared" si="67"/>
        <v>A</v>
      </c>
      <c r="B4309" s="189" t="s">
        <v>124</v>
      </c>
      <c r="C4309" s="189" t="s">
        <v>121</v>
      </c>
      <c r="D4309" s="190">
        <v>10000</v>
      </c>
      <c r="E4309" s="190">
        <v>10000</v>
      </c>
      <c r="F4309" s="190">
        <v>0</v>
      </c>
      <c r="G4309" s="190">
        <v>0</v>
      </c>
      <c r="H4309" s="190">
        <v>0</v>
      </c>
    </row>
    <row r="4310" spans="1:8" ht="30.75" thickBot="1">
      <c r="A4310" s="185" t="str">
        <f t="shared" si="67"/>
        <v>A</v>
      </c>
      <c r="B4310" s="186" t="s">
        <v>2154</v>
      </c>
      <c r="C4310" s="187" t="s">
        <v>2155</v>
      </c>
      <c r="D4310" s="188">
        <v>55000</v>
      </c>
      <c r="E4310" s="188">
        <v>55000</v>
      </c>
      <c r="F4310" s="188">
        <v>0</v>
      </c>
      <c r="G4310" s="188">
        <v>0</v>
      </c>
      <c r="H4310" s="188">
        <v>0</v>
      </c>
    </row>
    <row r="4311" spans="1:8" ht="15.75" thickTop="1">
      <c r="A4311" s="185" t="str">
        <f t="shared" si="67"/>
        <v>A</v>
      </c>
      <c r="B4311" s="189" t="s">
        <v>124</v>
      </c>
      <c r="C4311" s="189" t="s">
        <v>96</v>
      </c>
      <c r="D4311" s="190">
        <v>55000</v>
      </c>
      <c r="E4311" s="190">
        <v>55000</v>
      </c>
      <c r="F4311" s="190">
        <v>0</v>
      </c>
      <c r="G4311" s="190">
        <v>0</v>
      </c>
      <c r="H4311" s="190">
        <v>0</v>
      </c>
    </row>
    <row r="4312" spans="1:8">
      <c r="A4312" s="185" t="str">
        <f t="shared" si="67"/>
        <v>A</v>
      </c>
      <c r="B4312" s="191" t="s">
        <v>124</v>
      </c>
      <c r="C4312" s="191" t="s">
        <v>100</v>
      </c>
      <c r="D4312" s="192">
        <v>55000</v>
      </c>
      <c r="E4312" s="192">
        <v>55000</v>
      </c>
      <c r="F4312" s="192">
        <v>0</v>
      </c>
      <c r="G4312" s="192">
        <v>0</v>
      </c>
      <c r="H4312" s="192">
        <v>0</v>
      </c>
    </row>
    <row r="4313" spans="1:8" ht="30.75" thickBot="1">
      <c r="A4313" s="185" t="str">
        <f t="shared" si="67"/>
        <v>A</v>
      </c>
      <c r="B4313" s="186" t="s">
        <v>2156</v>
      </c>
      <c r="C4313" s="187" t="s">
        <v>2157</v>
      </c>
      <c r="D4313" s="188">
        <v>645000</v>
      </c>
      <c r="E4313" s="188">
        <v>205000</v>
      </c>
      <c r="F4313" s="188">
        <v>175000</v>
      </c>
      <c r="G4313" s="188">
        <v>90000</v>
      </c>
      <c r="H4313" s="188">
        <v>175000</v>
      </c>
    </row>
    <row r="4314" spans="1:8" ht="15.75" thickTop="1">
      <c r="A4314" s="185" t="str">
        <f t="shared" si="67"/>
        <v>A</v>
      </c>
      <c r="B4314" s="189" t="s">
        <v>124</v>
      </c>
      <c r="C4314" s="189" t="s">
        <v>96</v>
      </c>
      <c r="D4314" s="190">
        <v>645000</v>
      </c>
      <c r="E4314" s="190">
        <v>205000</v>
      </c>
      <c r="F4314" s="190">
        <v>175000</v>
      </c>
      <c r="G4314" s="190">
        <v>90000</v>
      </c>
      <c r="H4314" s="190">
        <v>175000</v>
      </c>
    </row>
    <row r="4315" spans="1:8">
      <c r="A4315" s="185" t="str">
        <f t="shared" si="67"/>
        <v>A</v>
      </c>
      <c r="B4315" s="191" t="s">
        <v>124</v>
      </c>
      <c r="C4315" s="191" t="s">
        <v>100</v>
      </c>
      <c r="D4315" s="192">
        <v>645000</v>
      </c>
      <c r="E4315" s="192">
        <v>205000</v>
      </c>
      <c r="F4315" s="192">
        <v>175000</v>
      </c>
      <c r="G4315" s="192">
        <v>90000</v>
      </c>
      <c r="H4315" s="192">
        <v>175000</v>
      </c>
    </row>
    <row r="4316" spans="1:8" ht="30.75" thickBot="1">
      <c r="A4316" s="185" t="str">
        <f t="shared" si="67"/>
        <v>A</v>
      </c>
      <c r="B4316" s="186" t="s">
        <v>2158</v>
      </c>
      <c r="C4316" s="187" t="s">
        <v>2159</v>
      </c>
      <c r="D4316" s="188">
        <v>1768000</v>
      </c>
      <c r="E4316" s="188">
        <v>675000</v>
      </c>
      <c r="F4316" s="188">
        <v>535000</v>
      </c>
      <c r="G4316" s="188">
        <v>285000</v>
      </c>
      <c r="H4316" s="188">
        <v>273000</v>
      </c>
    </row>
    <row r="4317" spans="1:8" ht="15.75" thickTop="1">
      <c r="A4317" s="185" t="str">
        <f t="shared" si="67"/>
        <v>A</v>
      </c>
      <c r="B4317" s="189" t="s">
        <v>124</v>
      </c>
      <c r="C4317" s="189" t="s">
        <v>96</v>
      </c>
      <c r="D4317" s="190">
        <v>1510000</v>
      </c>
      <c r="E4317" s="190">
        <v>545000</v>
      </c>
      <c r="F4317" s="190">
        <v>425000</v>
      </c>
      <c r="G4317" s="190">
        <v>267000</v>
      </c>
      <c r="H4317" s="190">
        <v>273000</v>
      </c>
    </row>
    <row r="4318" spans="1:8">
      <c r="A4318" s="185" t="str">
        <f t="shared" si="67"/>
        <v>A</v>
      </c>
      <c r="B4318" s="191" t="s">
        <v>124</v>
      </c>
      <c r="C4318" s="191" t="s">
        <v>100</v>
      </c>
      <c r="D4318" s="192">
        <v>1510000</v>
      </c>
      <c r="E4318" s="192">
        <v>545000</v>
      </c>
      <c r="F4318" s="192">
        <v>425000</v>
      </c>
      <c r="G4318" s="192">
        <v>267000</v>
      </c>
      <c r="H4318" s="192">
        <v>273000</v>
      </c>
    </row>
    <row r="4319" spans="1:8">
      <c r="A4319" s="185" t="str">
        <f t="shared" si="67"/>
        <v>A</v>
      </c>
      <c r="B4319" s="189" t="s">
        <v>124</v>
      </c>
      <c r="C4319" s="189" t="s">
        <v>121</v>
      </c>
      <c r="D4319" s="190">
        <v>258000</v>
      </c>
      <c r="E4319" s="190">
        <v>130000</v>
      </c>
      <c r="F4319" s="190">
        <v>110000</v>
      </c>
      <c r="G4319" s="190">
        <v>18000</v>
      </c>
      <c r="H4319" s="190">
        <v>0</v>
      </c>
    </row>
    <row r="4320" spans="1:8" ht="30.75" thickBot="1">
      <c r="A4320" s="185" t="str">
        <f t="shared" si="67"/>
        <v>A</v>
      </c>
      <c r="B4320" s="186" t="s">
        <v>2160</v>
      </c>
      <c r="C4320" s="187" t="s">
        <v>2161</v>
      </c>
      <c r="D4320" s="188">
        <v>685000</v>
      </c>
      <c r="E4320" s="188">
        <v>287500</v>
      </c>
      <c r="F4320" s="188">
        <v>132500</v>
      </c>
      <c r="G4320" s="188">
        <v>132500</v>
      </c>
      <c r="H4320" s="188">
        <v>132500</v>
      </c>
    </row>
    <row r="4321" spans="1:8" ht="15.75" thickTop="1">
      <c r="A4321" s="185" t="str">
        <f t="shared" si="67"/>
        <v>A</v>
      </c>
      <c r="B4321" s="189" t="s">
        <v>124</v>
      </c>
      <c r="C4321" s="189" t="s">
        <v>96</v>
      </c>
      <c r="D4321" s="190">
        <v>615000</v>
      </c>
      <c r="E4321" s="190">
        <v>217500</v>
      </c>
      <c r="F4321" s="190">
        <v>132500</v>
      </c>
      <c r="G4321" s="190">
        <v>132500</v>
      </c>
      <c r="H4321" s="190">
        <v>132500</v>
      </c>
    </row>
    <row r="4322" spans="1:8">
      <c r="A4322" s="185" t="str">
        <f t="shared" si="67"/>
        <v>A</v>
      </c>
      <c r="B4322" s="191" t="s">
        <v>124</v>
      </c>
      <c r="C4322" s="191" t="s">
        <v>100</v>
      </c>
      <c r="D4322" s="192">
        <v>615000</v>
      </c>
      <c r="E4322" s="192">
        <v>217500</v>
      </c>
      <c r="F4322" s="192">
        <v>132500</v>
      </c>
      <c r="G4322" s="192">
        <v>132500</v>
      </c>
      <c r="H4322" s="192">
        <v>132500</v>
      </c>
    </row>
    <row r="4323" spans="1:8">
      <c r="A4323" s="185" t="str">
        <f t="shared" si="67"/>
        <v>A</v>
      </c>
      <c r="B4323" s="189" t="s">
        <v>124</v>
      </c>
      <c r="C4323" s="189" t="s">
        <v>121</v>
      </c>
      <c r="D4323" s="190">
        <v>70000</v>
      </c>
      <c r="E4323" s="190">
        <v>70000</v>
      </c>
      <c r="F4323" s="190">
        <v>0</v>
      </c>
      <c r="G4323" s="190">
        <v>0</v>
      </c>
      <c r="H4323" s="190">
        <v>0</v>
      </c>
    </row>
    <row r="4324" spans="1:8" ht="30.75" thickBot="1">
      <c r="A4324" s="185" t="str">
        <f t="shared" si="67"/>
        <v>A</v>
      </c>
      <c r="B4324" s="186" t="s">
        <v>2162</v>
      </c>
      <c r="C4324" s="187" t="s">
        <v>2163</v>
      </c>
      <c r="D4324" s="188">
        <v>261000</v>
      </c>
      <c r="E4324" s="188">
        <v>73000</v>
      </c>
      <c r="F4324" s="188">
        <v>63000</v>
      </c>
      <c r="G4324" s="188">
        <v>63000</v>
      </c>
      <c r="H4324" s="188">
        <v>62000</v>
      </c>
    </row>
    <row r="4325" spans="1:8" ht="15.75" thickTop="1">
      <c r="A4325" s="185" t="str">
        <f t="shared" si="67"/>
        <v>A</v>
      </c>
      <c r="B4325" s="189" t="s">
        <v>124</v>
      </c>
      <c r="C4325" s="189" t="s">
        <v>96</v>
      </c>
      <c r="D4325" s="190">
        <v>251000</v>
      </c>
      <c r="E4325" s="190">
        <v>63000</v>
      </c>
      <c r="F4325" s="190">
        <v>63000</v>
      </c>
      <c r="G4325" s="190">
        <v>63000</v>
      </c>
      <c r="H4325" s="190">
        <v>62000</v>
      </c>
    </row>
    <row r="4326" spans="1:8">
      <c r="A4326" s="185" t="str">
        <f t="shared" si="67"/>
        <v>A</v>
      </c>
      <c r="B4326" s="191" t="s">
        <v>124</v>
      </c>
      <c r="C4326" s="191" t="s">
        <v>100</v>
      </c>
      <c r="D4326" s="192">
        <v>251000</v>
      </c>
      <c r="E4326" s="192">
        <v>63000</v>
      </c>
      <c r="F4326" s="192">
        <v>63000</v>
      </c>
      <c r="G4326" s="192">
        <v>63000</v>
      </c>
      <c r="H4326" s="192">
        <v>62000</v>
      </c>
    </row>
    <row r="4327" spans="1:8">
      <c r="A4327" s="185" t="str">
        <f t="shared" si="67"/>
        <v>A</v>
      </c>
      <c r="B4327" s="189" t="s">
        <v>124</v>
      </c>
      <c r="C4327" s="189" t="s">
        <v>121</v>
      </c>
      <c r="D4327" s="190">
        <v>10000</v>
      </c>
      <c r="E4327" s="190">
        <v>10000</v>
      </c>
      <c r="F4327" s="190">
        <v>0</v>
      </c>
      <c r="G4327" s="190">
        <v>0</v>
      </c>
      <c r="H4327" s="190">
        <v>0</v>
      </c>
    </row>
    <row r="4328" spans="1:8" ht="45.75" thickBot="1">
      <c r="A4328" s="185" t="str">
        <f t="shared" si="67"/>
        <v>A</v>
      </c>
      <c r="B4328" s="186" t="s">
        <v>2164</v>
      </c>
      <c r="C4328" s="187" t="s">
        <v>2165</v>
      </c>
      <c r="D4328" s="188">
        <v>870000</v>
      </c>
      <c r="E4328" s="188">
        <v>217500</v>
      </c>
      <c r="F4328" s="188">
        <v>217500</v>
      </c>
      <c r="G4328" s="188">
        <v>217500</v>
      </c>
      <c r="H4328" s="188">
        <v>217500</v>
      </c>
    </row>
    <row r="4329" spans="1:8" ht="15.75" thickTop="1">
      <c r="A4329" s="185" t="str">
        <f t="shared" si="67"/>
        <v>A</v>
      </c>
      <c r="B4329" s="189" t="s">
        <v>124</v>
      </c>
      <c r="C4329" s="189" t="s">
        <v>96</v>
      </c>
      <c r="D4329" s="190">
        <v>870000</v>
      </c>
      <c r="E4329" s="190">
        <v>217500</v>
      </c>
      <c r="F4329" s="190">
        <v>217500</v>
      </c>
      <c r="G4329" s="190">
        <v>217500</v>
      </c>
      <c r="H4329" s="190">
        <v>217500</v>
      </c>
    </row>
    <row r="4330" spans="1:8">
      <c r="A4330" s="185" t="str">
        <f t="shared" si="67"/>
        <v>A</v>
      </c>
      <c r="B4330" s="191" t="s">
        <v>124</v>
      </c>
      <c r="C4330" s="191" t="s">
        <v>100</v>
      </c>
      <c r="D4330" s="192">
        <v>870000</v>
      </c>
      <c r="E4330" s="192">
        <v>217500</v>
      </c>
      <c r="F4330" s="192">
        <v>217500</v>
      </c>
      <c r="G4330" s="192">
        <v>217500</v>
      </c>
      <c r="H4330" s="192">
        <v>217500</v>
      </c>
    </row>
    <row r="4331" spans="1:8" ht="45.75" thickBot="1">
      <c r="A4331" s="185" t="str">
        <f t="shared" si="67"/>
        <v>A</v>
      </c>
      <c r="B4331" s="186" t="s">
        <v>2166</v>
      </c>
      <c r="C4331" s="187" t="s">
        <v>2167</v>
      </c>
      <c r="D4331" s="188">
        <v>230000</v>
      </c>
      <c r="E4331" s="188">
        <v>57500</v>
      </c>
      <c r="F4331" s="188">
        <v>57500</v>
      </c>
      <c r="G4331" s="188">
        <v>57500</v>
      </c>
      <c r="H4331" s="188">
        <v>57500</v>
      </c>
    </row>
    <row r="4332" spans="1:8" ht="15.75" thickTop="1">
      <c r="A4332" s="185" t="str">
        <f t="shared" si="67"/>
        <v>A</v>
      </c>
      <c r="B4332" s="189" t="s">
        <v>124</v>
      </c>
      <c r="C4332" s="189" t="s">
        <v>96</v>
      </c>
      <c r="D4332" s="190">
        <v>230000</v>
      </c>
      <c r="E4332" s="190">
        <v>57500</v>
      </c>
      <c r="F4332" s="190">
        <v>57500</v>
      </c>
      <c r="G4332" s="190">
        <v>57500</v>
      </c>
      <c r="H4332" s="190">
        <v>57500</v>
      </c>
    </row>
    <row r="4333" spans="1:8">
      <c r="A4333" s="185" t="str">
        <f t="shared" si="67"/>
        <v>A</v>
      </c>
      <c r="B4333" s="191" t="s">
        <v>124</v>
      </c>
      <c r="C4333" s="191" t="s">
        <v>100</v>
      </c>
      <c r="D4333" s="192">
        <v>230000</v>
      </c>
      <c r="E4333" s="192">
        <v>57500</v>
      </c>
      <c r="F4333" s="192">
        <v>57500</v>
      </c>
      <c r="G4333" s="192">
        <v>57500</v>
      </c>
      <c r="H4333" s="192">
        <v>57500</v>
      </c>
    </row>
    <row r="4334" spans="1:8" ht="45.75" thickBot="1">
      <c r="A4334" s="185" t="str">
        <f t="shared" si="67"/>
        <v>A</v>
      </c>
      <c r="B4334" s="186" t="s">
        <v>2168</v>
      </c>
      <c r="C4334" s="187" t="s">
        <v>2169</v>
      </c>
      <c r="D4334" s="188">
        <v>1945000</v>
      </c>
      <c r="E4334" s="188">
        <v>500000</v>
      </c>
      <c r="F4334" s="188">
        <v>500000</v>
      </c>
      <c r="G4334" s="188">
        <v>695000</v>
      </c>
      <c r="H4334" s="188">
        <v>250000</v>
      </c>
    </row>
    <row r="4335" spans="1:8" ht="15.75" thickTop="1">
      <c r="A4335" s="185" t="str">
        <f t="shared" si="67"/>
        <v>A</v>
      </c>
      <c r="B4335" s="189" t="s">
        <v>124</v>
      </c>
      <c r="C4335" s="189" t="s">
        <v>96</v>
      </c>
      <c r="D4335" s="190">
        <v>1945000</v>
      </c>
      <c r="E4335" s="190">
        <v>500000</v>
      </c>
      <c r="F4335" s="190">
        <v>500000</v>
      </c>
      <c r="G4335" s="190">
        <v>695000</v>
      </c>
      <c r="H4335" s="190">
        <v>250000</v>
      </c>
    </row>
    <row r="4336" spans="1:8">
      <c r="A4336" s="185" t="str">
        <f t="shared" si="67"/>
        <v>A</v>
      </c>
      <c r="B4336" s="191" t="s">
        <v>124</v>
      </c>
      <c r="C4336" s="191" t="s">
        <v>100</v>
      </c>
      <c r="D4336" s="192">
        <v>1945000</v>
      </c>
      <c r="E4336" s="192">
        <v>500000</v>
      </c>
      <c r="F4336" s="192">
        <v>500000</v>
      </c>
      <c r="G4336" s="192">
        <v>695000</v>
      </c>
      <c r="H4336" s="192">
        <v>250000</v>
      </c>
    </row>
    <row r="4337" spans="1:8" ht="45.75" thickBot="1">
      <c r="A4337" s="185" t="str">
        <f t="shared" si="67"/>
        <v>A</v>
      </c>
      <c r="B4337" s="186" t="s">
        <v>2170</v>
      </c>
      <c r="C4337" s="187" t="s">
        <v>2171</v>
      </c>
      <c r="D4337" s="188">
        <v>1805000</v>
      </c>
      <c r="E4337" s="188">
        <v>710750</v>
      </c>
      <c r="F4337" s="188">
        <v>364750</v>
      </c>
      <c r="G4337" s="188">
        <v>364750</v>
      </c>
      <c r="H4337" s="188">
        <v>364750</v>
      </c>
    </row>
    <row r="4338" spans="1:8" ht="15.75" thickTop="1">
      <c r="A4338" s="185" t="str">
        <f t="shared" si="67"/>
        <v>A</v>
      </c>
      <c r="B4338" s="189" t="s">
        <v>124</v>
      </c>
      <c r="C4338" s="189" t="s">
        <v>96</v>
      </c>
      <c r="D4338" s="190">
        <v>1775000</v>
      </c>
      <c r="E4338" s="190">
        <v>680750</v>
      </c>
      <c r="F4338" s="190">
        <v>364750</v>
      </c>
      <c r="G4338" s="190">
        <v>364750</v>
      </c>
      <c r="H4338" s="190">
        <v>364750</v>
      </c>
    </row>
    <row r="4339" spans="1:8">
      <c r="A4339" s="185" t="str">
        <f t="shared" si="67"/>
        <v>A</v>
      </c>
      <c r="B4339" s="191" t="s">
        <v>124</v>
      </c>
      <c r="C4339" s="191" t="s">
        <v>100</v>
      </c>
      <c r="D4339" s="192">
        <v>1775000</v>
      </c>
      <c r="E4339" s="192">
        <v>680750</v>
      </c>
      <c r="F4339" s="192">
        <v>364750</v>
      </c>
      <c r="G4339" s="192">
        <v>364750</v>
      </c>
      <c r="H4339" s="192">
        <v>364750</v>
      </c>
    </row>
    <row r="4340" spans="1:8">
      <c r="A4340" s="185" t="str">
        <f t="shared" si="67"/>
        <v>A</v>
      </c>
      <c r="B4340" s="189" t="s">
        <v>124</v>
      </c>
      <c r="C4340" s="189" t="s">
        <v>121</v>
      </c>
      <c r="D4340" s="190">
        <v>30000</v>
      </c>
      <c r="E4340" s="190">
        <v>30000</v>
      </c>
      <c r="F4340" s="190">
        <v>0</v>
      </c>
      <c r="G4340" s="190">
        <v>0</v>
      </c>
      <c r="H4340" s="190">
        <v>0</v>
      </c>
    </row>
    <row r="4341" spans="1:8" ht="30.75" thickBot="1">
      <c r="A4341" s="185" t="str">
        <f t="shared" si="67"/>
        <v>A</v>
      </c>
      <c r="B4341" s="186" t="s">
        <v>2172</v>
      </c>
      <c r="C4341" s="187" t="s">
        <v>2173</v>
      </c>
      <c r="D4341" s="188">
        <v>100000</v>
      </c>
      <c r="E4341" s="188">
        <v>30000</v>
      </c>
      <c r="F4341" s="188">
        <v>30000</v>
      </c>
      <c r="G4341" s="188">
        <v>30000</v>
      </c>
      <c r="H4341" s="188">
        <v>10000</v>
      </c>
    </row>
    <row r="4342" spans="1:8" ht="15.75" thickTop="1">
      <c r="A4342" s="185" t="str">
        <f t="shared" si="67"/>
        <v>A</v>
      </c>
      <c r="B4342" s="189" t="s">
        <v>124</v>
      </c>
      <c r="C4342" s="189" t="s">
        <v>96</v>
      </c>
      <c r="D4342" s="190">
        <v>100000</v>
      </c>
      <c r="E4342" s="190">
        <v>30000</v>
      </c>
      <c r="F4342" s="190">
        <v>30000</v>
      </c>
      <c r="G4342" s="190">
        <v>30000</v>
      </c>
      <c r="H4342" s="190">
        <v>10000</v>
      </c>
    </row>
    <row r="4343" spans="1:8">
      <c r="A4343" s="185" t="str">
        <f t="shared" si="67"/>
        <v>A</v>
      </c>
      <c r="B4343" s="191" t="s">
        <v>124</v>
      </c>
      <c r="C4343" s="191" t="s">
        <v>100</v>
      </c>
      <c r="D4343" s="192">
        <v>100000</v>
      </c>
      <c r="E4343" s="192">
        <v>30000</v>
      </c>
      <c r="F4343" s="192">
        <v>30000</v>
      </c>
      <c r="G4343" s="192">
        <v>30000</v>
      </c>
      <c r="H4343" s="192">
        <v>10000</v>
      </c>
    </row>
    <row r="4344" spans="1:8" ht="30.75" thickBot="1">
      <c r="A4344" s="185" t="str">
        <f t="shared" si="67"/>
        <v>A</v>
      </c>
      <c r="B4344" s="186" t="s">
        <v>2174</v>
      </c>
      <c r="C4344" s="187" t="s">
        <v>2175</v>
      </c>
      <c r="D4344" s="188">
        <v>800000</v>
      </c>
      <c r="E4344" s="188">
        <v>400000</v>
      </c>
      <c r="F4344" s="188">
        <v>400000</v>
      </c>
      <c r="G4344" s="188">
        <v>0</v>
      </c>
      <c r="H4344" s="188">
        <v>0</v>
      </c>
    </row>
    <row r="4345" spans="1:8" ht="15.75" thickTop="1">
      <c r="A4345" s="185" t="str">
        <f t="shared" si="67"/>
        <v>A</v>
      </c>
      <c r="B4345" s="189" t="s">
        <v>124</v>
      </c>
      <c r="C4345" s="189" t="s">
        <v>96</v>
      </c>
      <c r="D4345" s="190">
        <v>800000</v>
      </c>
      <c r="E4345" s="190">
        <v>400000</v>
      </c>
      <c r="F4345" s="190">
        <v>400000</v>
      </c>
      <c r="G4345" s="190">
        <v>0</v>
      </c>
      <c r="H4345" s="190">
        <v>0</v>
      </c>
    </row>
    <row r="4346" spans="1:8">
      <c r="A4346" s="185" t="str">
        <f t="shared" si="67"/>
        <v>A</v>
      </c>
      <c r="B4346" s="191" t="s">
        <v>124</v>
      </c>
      <c r="C4346" s="191" t="s">
        <v>100</v>
      </c>
      <c r="D4346" s="192">
        <v>800000</v>
      </c>
      <c r="E4346" s="192">
        <v>400000</v>
      </c>
      <c r="F4346" s="192">
        <v>400000</v>
      </c>
      <c r="G4346" s="192">
        <v>0</v>
      </c>
      <c r="H4346" s="192">
        <v>0</v>
      </c>
    </row>
    <row r="4347" spans="1:8" ht="30.75" thickBot="1">
      <c r="A4347" s="185" t="str">
        <f t="shared" si="67"/>
        <v>A</v>
      </c>
      <c r="B4347" s="186" t="s">
        <v>2176</v>
      </c>
      <c r="C4347" s="187" t="s">
        <v>2177</v>
      </c>
      <c r="D4347" s="188">
        <v>500000</v>
      </c>
      <c r="E4347" s="188">
        <v>300000</v>
      </c>
      <c r="F4347" s="188">
        <v>135000</v>
      </c>
      <c r="G4347" s="188">
        <v>65000</v>
      </c>
      <c r="H4347" s="188">
        <v>0</v>
      </c>
    </row>
    <row r="4348" spans="1:8" ht="15.75" thickTop="1">
      <c r="A4348" s="185" t="str">
        <f t="shared" si="67"/>
        <v>A</v>
      </c>
      <c r="B4348" s="189" t="s">
        <v>124</v>
      </c>
      <c r="C4348" s="189" t="s">
        <v>96</v>
      </c>
      <c r="D4348" s="190">
        <v>365000</v>
      </c>
      <c r="E4348" s="190">
        <v>200000</v>
      </c>
      <c r="F4348" s="190">
        <v>100000</v>
      </c>
      <c r="G4348" s="190">
        <v>65000</v>
      </c>
      <c r="H4348" s="190">
        <v>0</v>
      </c>
    </row>
    <row r="4349" spans="1:8">
      <c r="A4349" s="185" t="str">
        <f t="shared" si="67"/>
        <v>A</v>
      </c>
      <c r="B4349" s="191" t="s">
        <v>124</v>
      </c>
      <c r="C4349" s="191" t="s">
        <v>99</v>
      </c>
      <c r="D4349" s="192">
        <v>45000</v>
      </c>
      <c r="E4349" s="192">
        <v>45000</v>
      </c>
      <c r="F4349" s="192">
        <v>0</v>
      </c>
      <c r="G4349" s="192">
        <v>0</v>
      </c>
      <c r="H4349" s="192">
        <v>0</v>
      </c>
    </row>
    <row r="4350" spans="1:8">
      <c r="A4350" s="185" t="str">
        <f t="shared" si="67"/>
        <v>A</v>
      </c>
      <c r="B4350" s="191" t="s">
        <v>124</v>
      </c>
      <c r="C4350" s="191" t="s">
        <v>100</v>
      </c>
      <c r="D4350" s="192">
        <v>320000</v>
      </c>
      <c r="E4350" s="192">
        <v>155000</v>
      </c>
      <c r="F4350" s="192">
        <v>100000</v>
      </c>
      <c r="G4350" s="192">
        <v>65000</v>
      </c>
      <c r="H4350" s="192">
        <v>0</v>
      </c>
    </row>
    <row r="4351" spans="1:8">
      <c r="A4351" s="185" t="str">
        <f t="shared" si="67"/>
        <v>A</v>
      </c>
      <c r="B4351" s="189" t="s">
        <v>124</v>
      </c>
      <c r="C4351" s="189" t="s">
        <v>121</v>
      </c>
      <c r="D4351" s="190">
        <v>100000</v>
      </c>
      <c r="E4351" s="190">
        <v>65000</v>
      </c>
      <c r="F4351" s="190">
        <v>35000</v>
      </c>
      <c r="G4351" s="190">
        <v>0</v>
      </c>
      <c r="H4351" s="190">
        <v>0</v>
      </c>
    </row>
    <row r="4352" spans="1:8">
      <c r="A4352" s="185" t="str">
        <f t="shared" si="67"/>
        <v>A</v>
      </c>
      <c r="B4352" s="189" t="s">
        <v>124</v>
      </c>
      <c r="C4352" s="189" t="s">
        <v>123</v>
      </c>
      <c r="D4352" s="190">
        <v>35000</v>
      </c>
      <c r="E4352" s="190">
        <v>35000</v>
      </c>
      <c r="F4352" s="190">
        <v>0</v>
      </c>
      <c r="G4352" s="190">
        <v>0</v>
      </c>
      <c r="H4352" s="190">
        <v>0</v>
      </c>
    </row>
    <row r="4353" spans="1:8" ht="30.75" thickBot="1">
      <c r="A4353" s="185" t="str">
        <f t="shared" si="67"/>
        <v>A</v>
      </c>
      <c r="B4353" s="186" t="s">
        <v>2178</v>
      </c>
      <c r="C4353" s="187" t="s">
        <v>2179</v>
      </c>
      <c r="D4353" s="188">
        <v>653000</v>
      </c>
      <c r="E4353" s="188">
        <v>350000</v>
      </c>
      <c r="F4353" s="188">
        <v>200000</v>
      </c>
      <c r="G4353" s="188">
        <v>52000</v>
      </c>
      <c r="H4353" s="188">
        <v>51000</v>
      </c>
    </row>
    <row r="4354" spans="1:8" ht="15.75" thickTop="1">
      <c r="A4354" s="185" t="str">
        <f t="shared" si="67"/>
        <v>A</v>
      </c>
      <c r="B4354" s="189" t="s">
        <v>124</v>
      </c>
      <c r="C4354" s="189" t="s">
        <v>96</v>
      </c>
      <c r="D4354" s="190">
        <v>653000</v>
      </c>
      <c r="E4354" s="190">
        <v>350000</v>
      </c>
      <c r="F4354" s="190">
        <v>200000</v>
      </c>
      <c r="G4354" s="190">
        <v>52000</v>
      </c>
      <c r="H4354" s="190">
        <v>51000</v>
      </c>
    </row>
    <row r="4355" spans="1:8">
      <c r="A4355" s="185" t="str">
        <f t="shared" si="67"/>
        <v>A</v>
      </c>
      <c r="B4355" s="191" t="s">
        <v>124</v>
      </c>
      <c r="C4355" s="191" t="s">
        <v>100</v>
      </c>
      <c r="D4355" s="192">
        <v>653000</v>
      </c>
      <c r="E4355" s="192">
        <v>350000</v>
      </c>
      <c r="F4355" s="192">
        <v>200000</v>
      </c>
      <c r="G4355" s="192">
        <v>52000</v>
      </c>
      <c r="H4355" s="192">
        <v>51000</v>
      </c>
    </row>
    <row r="4356" spans="1:8" ht="30.75" thickBot="1">
      <c r="A4356" s="185" t="str">
        <f t="shared" si="67"/>
        <v>A</v>
      </c>
      <c r="B4356" s="186" t="s">
        <v>2180</v>
      </c>
      <c r="C4356" s="187" t="s">
        <v>2181</v>
      </c>
      <c r="D4356" s="188">
        <v>7000000</v>
      </c>
      <c r="E4356" s="188">
        <v>1950000</v>
      </c>
      <c r="F4356" s="188">
        <v>1900000</v>
      </c>
      <c r="G4356" s="188">
        <v>1800000</v>
      </c>
      <c r="H4356" s="188">
        <v>1350000</v>
      </c>
    </row>
    <row r="4357" spans="1:8" ht="15.75" thickTop="1">
      <c r="A4357" s="185" t="str">
        <f t="shared" si="67"/>
        <v>A</v>
      </c>
      <c r="B4357" s="189" t="s">
        <v>124</v>
      </c>
      <c r="C4357" s="189" t="s">
        <v>96</v>
      </c>
      <c r="D4357" s="190">
        <v>5000000</v>
      </c>
      <c r="E4357" s="190">
        <v>1550000</v>
      </c>
      <c r="F4357" s="190">
        <v>1150000</v>
      </c>
      <c r="G4357" s="190">
        <v>1150000</v>
      </c>
      <c r="H4357" s="190">
        <v>1150000</v>
      </c>
    </row>
    <row r="4358" spans="1:8">
      <c r="A4358" s="185" t="str">
        <f t="shared" si="67"/>
        <v>A</v>
      </c>
      <c r="B4358" s="191" t="s">
        <v>124</v>
      </c>
      <c r="C4358" s="191" t="s">
        <v>98</v>
      </c>
      <c r="D4358" s="192">
        <v>5000000</v>
      </c>
      <c r="E4358" s="192">
        <v>1550000</v>
      </c>
      <c r="F4358" s="192">
        <v>1150000</v>
      </c>
      <c r="G4358" s="192">
        <v>1150000</v>
      </c>
      <c r="H4358" s="192">
        <v>1150000</v>
      </c>
    </row>
    <row r="4359" spans="1:8">
      <c r="A4359" s="185" t="str">
        <f t="shared" ref="A4359:A4422" si="68">(IF(OR(D4359&lt;&gt;0,E4359&lt;&gt;0,F4359&lt;&gt;0,G4359&lt;&gt;0,H4359&lt;&gt;0),"A","B"))</f>
        <v>A</v>
      </c>
      <c r="B4359" s="189" t="s">
        <v>124</v>
      </c>
      <c r="C4359" s="189" t="s">
        <v>121</v>
      </c>
      <c r="D4359" s="190">
        <v>2000000</v>
      </c>
      <c r="E4359" s="190">
        <v>400000</v>
      </c>
      <c r="F4359" s="190">
        <v>750000</v>
      </c>
      <c r="G4359" s="190">
        <v>650000</v>
      </c>
      <c r="H4359" s="190">
        <v>200000</v>
      </c>
    </row>
    <row r="4360" spans="1:8" ht="30.75" thickBot="1">
      <c r="A4360" s="185" t="str">
        <f t="shared" si="68"/>
        <v>A</v>
      </c>
      <c r="B4360" s="186" t="s">
        <v>2182</v>
      </c>
      <c r="C4360" s="187" t="s">
        <v>2183</v>
      </c>
      <c r="D4360" s="188">
        <v>10120000</v>
      </c>
      <c r="E4360" s="188">
        <v>2523820</v>
      </c>
      <c r="F4360" s="188">
        <v>2613370</v>
      </c>
      <c r="G4360" s="188">
        <v>2683990</v>
      </c>
      <c r="H4360" s="188">
        <v>2298820</v>
      </c>
    </row>
    <row r="4361" spans="1:8" ht="15.75" thickTop="1">
      <c r="A4361" s="185" t="str">
        <f t="shared" si="68"/>
        <v>A</v>
      </c>
      <c r="B4361" s="189" t="s">
        <v>124</v>
      </c>
      <c r="C4361" s="189" t="s">
        <v>96</v>
      </c>
      <c r="D4361" s="190">
        <v>10020000</v>
      </c>
      <c r="E4361" s="190">
        <v>2423820</v>
      </c>
      <c r="F4361" s="190">
        <v>2613370</v>
      </c>
      <c r="G4361" s="190">
        <v>2683990</v>
      </c>
      <c r="H4361" s="190">
        <v>2298820</v>
      </c>
    </row>
    <row r="4362" spans="1:8">
      <c r="A4362" s="185" t="str">
        <f t="shared" si="68"/>
        <v>A</v>
      </c>
      <c r="B4362" s="191" t="s">
        <v>124</v>
      </c>
      <c r="C4362" s="191" t="s">
        <v>97</v>
      </c>
      <c r="D4362" s="192">
        <v>4300000</v>
      </c>
      <c r="E4362" s="192">
        <v>1100000</v>
      </c>
      <c r="F4362" s="192">
        <v>1100000</v>
      </c>
      <c r="G4362" s="192">
        <v>1100000</v>
      </c>
      <c r="H4362" s="192">
        <v>1000000</v>
      </c>
    </row>
    <row r="4363" spans="1:8">
      <c r="A4363" s="185" t="str">
        <f t="shared" si="68"/>
        <v>A</v>
      </c>
      <c r="B4363" s="191" t="s">
        <v>124</v>
      </c>
      <c r="C4363" s="191" t="s">
        <v>98</v>
      </c>
      <c r="D4363" s="192">
        <v>5636000</v>
      </c>
      <c r="E4363" s="192">
        <v>1284820</v>
      </c>
      <c r="F4363" s="192">
        <v>1498370</v>
      </c>
      <c r="G4363" s="192">
        <v>1568990</v>
      </c>
      <c r="H4363" s="192">
        <v>1283820</v>
      </c>
    </row>
    <row r="4364" spans="1:8">
      <c r="A4364" s="185" t="str">
        <f t="shared" si="68"/>
        <v>A</v>
      </c>
      <c r="B4364" s="191" t="s">
        <v>124</v>
      </c>
      <c r="C4364" s="191" t="s">
        <v>101</v>
      </c>
      <c r="D4364" s="192">
        <v>64000</v>
      </c>
      <c r="E4364" s="192">
        <v>34000</v>
      </c>
      <c r="F4364" s="192">
        <v>10000</v>
      </c>
      <c r="G4364" s="192">
        <v>10000</v>
      </c>
      <c r="H4364" s="192">
        <v>10000</v>
      </c>
    </row>
    <row r="4365" spans="1:8">
      <c r="A4365" s="185" t="str">
        <f t="shared" si="68"/>
        <v>A</v>
      </c>
      <c r="B4365" s="191" t="s">
        <v>124</v>
      </c>
      <c r="C4365" s="191" t="s">
        <v>102</v>
      </c>
      <c r="D4365" s="192">
        <v>20000</v>
      </c>
      <c r="E4365" s="192">
        <v>5000</v>
      </c>
      <c r="F4365" s="192">
        <v>5000</v>
      </c>
      <c r="G4365" s="192">
        <v>5000</v>
      </c>
      <c r="H4365" s="192">
        <v>5000</v>
      </c>
    </row>
    <row r="4366" spans="1:8">
      <c r="A4366" s="185" t="str">
        <f t="shared" si="68"/>
        <v>A</v>
      </c>
      <c r="B4366" s="189" t="s">
        <v>124</v>
      </c>
      <c r="C4366" s="189" t="s">
        <v>121</v>
      </c>
      <c r="D4366" s="190">
        <v>100000</v>
      </c>
      <c r="E4366" s="190">
        <v>100000</v>
      </c>
      <c r="F4366" s="190">
        <v>0</v>
      </c>
      <c r="G4366" s="190">
        <v>0</v>
      </c>
      <c r="H4366" s="190">
        <v>0</v>
      </c>
    </row>
    <row r="4367" spans="1:8" ht="15.75" thickBot="1">
      <c r="A4367" s="185" t="str">
        <f t="shared" si="68"/>
        <v>A</v>
      </c>
      <c r="B4367" s="186" t="s">
        <v>2184</v>
      </c>
      <c r="C4367" s="187" t="s">
        <v>2185</v>
      </c>
      <c r="D4367" s="188">
        <v>5570000</v>
      </c>
      <c r="E4367" s="188">
        <v>1515000</v>
      </c>
      <c r="F4367" s="188">
        <v>1405000</v>
      </c>
      <c r="G4367" s="188">
        <v>1405000</v>
      </c>
      <c r="H4367" s="188">
        <v>1245000</v>
      </c>
    </row>
    <row r="4368" spans="1:8" ht="15.75" thickTop="1">
      <c r="A4368" s="185" t="str">
        <f t="shared" si="68"/>
        <v>A</v>
      </c>
      <c r="B4368" s="189" t="s">
        <v>124</v>
      </c>
      <c r="C4368" s="189" t="s">
        <v>96</v>
      </c>
      <c r="D4368" s="190">
        <v>5470000</v>
      </c>
      <c r="E4368" s="190">
        <v>1415000</v>
      </c>
      <c r="F4368" s="190">
        <v>1405000</v>
      </c>
      <c r="G4368" s="190">
        <v>1405000</v>
      </c>
      <c r="H4368" s="190">
        <v>1245000</v>
      </c>
    </row>
    <row r="4369" spans="1:8">
      <c r="A4369" s="185" t="str">
        <f t="shared" si="68"/>
        <v>A</v>
      </c>
      <c r="B4369" s="191" t="s">
        <v>124</v>
      </c>
      <c r="C4369" s="191" t="s">
        <v>97</v>
      </c>
      <c r="D4369" s="192">
        <v>4300000</v>
      </c>
      <c r="E4369" s="192">
        <v>1100000</v>
      </c>
      <c r="F4369" s="192">
        <v>1100000</v>
      </c>
      <c r="G4369" s="192">
        <v>1100000</v>
      </c>
      <c r="H4369" s="192">
        <v>1000000</v>
      </c>
    </row>
    <row r="4370" spans="1:8">
      <c r="A4370" s="185" t="str">
        <f t="shared" si="68"/>
        <v>A</v>
      </c>
      <c r="B4370" s="191" t="s">
        <v>124</v>
      </c>
      <c r="C4370" s="191" t="s">
        <v>98</v>
      </c>
      <c r="D4370" s="192">
        <v>1100000</v>
      </c>
      <c r="E4370" s="192">
        <v>290000</v>
      </c>
      <c r="F4370" s="192">
        <v>290000</v>
      </c>
      <c r="G4370" s="192">
        <v>290000</v>
      </c>
      <c r="H4370" s="192">
        <v>230000</v>
      </c>
    </row>
    <row r="4371" spans="1:8">
      <c r="A4371" s="185" t="str">
        <f t="shared" si="68"/>
        <v>A</v>
      </c>
      <c r="B4371" s="191" t="s">
        <v>124</v>
      </c>
      <c r="C4371" s="191" t="s">
        <v>101</v>
      </c>
      <c r="D4371" s="192">
        <v>50000</v>
      </c>
      <c r="E4371" s="192">
        <v>20000</v>
      </c>
      <c r="F4371" s="192">
        <v>10000</v>
      </c>
      <c r="G4371" s="192">
        <v>10000</v>
      </c>
      <c r="H4371" s="192">
        <v>10000</v>
      </c>
    </row>
    <row r="4372" spans="1:8">
      <c r="A4372" s="185" t="str">
        <f t="shared" si="68"/>
        <v>A</v>
      </c>
      <c r="B4372" s="191" t="s">
        <v>124</v>
      </c>
      <c r="C4372" s="191" t="s">
        <v>102</v>
      </c>
      <c r="D4372" s="192">
        <v>20000</v>
      </c>
      <c r="E4372" s="192">
        <v>5000</v>
      </c>
      <c r="F4372" s="192">
        <v>5000</v>
      </c>
      <c r="G4372" s="192">
        <v>5000</v>
      </c>
      <c r="H4372" s="192">
        <v>5000</v>
      </c>
    </row>
    <row r="4373" spans="1:8">
      <c r="A4373" s="185" t="str">
        <f t="shared" si="68"/>
        <v>A</v>
      </c>
      <c r="B4373" s="189" t="s">
        <v>124</v>
      </c>
      <c r="C4373" s="189" t="s">
        <v>121</v>
      </c>
      <c r="D4373" s="190">
        <v>100000</v>
      </c>
      <c r="E4373" s="190">
        <v>100000</v>
      </c>
      <c r="F4373" s="190">
        <v>0</v>
      </c>
      <c r="G4373" s="190">
        <v>0</v>
      </c>
      <c r="H4373" s="190">
        <v>0</v>
      </c>
    </row>
    <row r="4374" spans="1:8" ht="15.75" thickBot="1">
      <c r="A4374" s="185" t="str">
        <f t="shared" si="68"/>
        <v>A</v>
      </c>
      <c r="B4374" s="186" t="s">
        <v>2186</v>
      </c>
      <c r="C4374" s="187" t="s">
        <v>2187</v>
      </c>
      <c r="D4374" s="188">
        <v>4250000</v>
      </c>
      <c r="E4374" s="188">
        <v>957820</v>
      </c>
      <c r="F4374" s="188">
        <v>1139970</v>
      </c>
      <c r="G4374" s="188">
        <v>1195590</v>
      </c>
      <c r="H4374" s="188">
        <v>956620</v>
      </c>
    </row>
    <row r="4375" spans="1:8" ht="15.75" thickTop="1">
      <c r="A4375" s="185" t="str">
        <f t="shared" si="68"/>
        <v>A</v>
      </c>
      <c r="B4375" s="189" t="s">
        <v>124</v>
      </c>
      <c r="C4375" s="189" t="s">
        <v>96</v>
      </c>
      <c r="D4375" s="190">
        <v>4250000</v>
      </c>
      <c r="E4375" s="190">
        <v>957820</v>
      </c>
      <c r="F4375" s="190">
        <v>1139970</v>
      </c>
      <c r="G4375" s="190">
        <v>1195590</v>
      </c>
      <c r="H4375" s="190">
        <v>956620</v>
      </c>
    </row>
    <row r="4376" spans="1:8">
      <c r="A4376" s="185" t="str">
        <f t="shared" si="68"/>
        <v>A</v>
      </c>
      <c r="B4376" s="191" t="s">
        <v>124</v>
      </c>
      <c r="C4376" s="191" t="s">
        <v>98</v>
      </c>
      <c r="D4376" s="192">
        <v>4242000</v>
      </c>
      <c r="E4376" s="192">
        <v>949820</v>
      </c>
      <c r="F4376" s="192">
        <v>1139970</v>
      </c>
      <c r="G4376" s="192">
        <v>1195590</v>
      </c>
      <c r="H4376" s="192">
        <v>956620</v>
      </c>
    </row>
    <row r="4377" spans="1:8">
      <c r="A4377" s="185" t="str">
        <f t="shared" si="68"/>
        <v>A</v>
      </c>
      <c r="B4377" s="191" t="s">
        <v>124</v>
      </c>
      <c r="C4377" s="191" t="s">
        <v>101</v>
      </c>
      <c r="D4377" s="192">
        <v>8000</v>
      </c>
      <c r="E4377" s="192">
        <v>8000</v>
      </c>
      <c r="F4377" s="192">
        <v>0</v>
      </c>
      <c r="G4377" s="192">
        <v>0</v>
      </c>
      <c r="H4377" s="192">
        <v>0</v>
      </c>
    </row>
    <row r="4378" spans="1:8" ht="15.75" thickBot="1">
      <c r="A4378" s="185" t="str">
        <f t="shared" si="68"/>
        <v>A</v>
      </c>
      <c r="B4378" s="186" t="s">
        <v>2188</v>
      </c>
      <c r="C4378" s="187" t="s">
        <v>2189</v>
      </c>
      <c r="D4378" s="188">
        <v>300000</v>
      </c>
      <c r="E4378" s="188">
        <v>51000</v>
      </c>
      <c r="F4378" s="188">
        <v>68400</v>
      </c>
      <c r="G4378" s="188">
        <v>83400</v>
      </c>
      <c r="H4378" s="188">
        <v>97200</v>
      </c>
    </row>
    <row r="4379" spans="1:8" ht="15.75" thickTop="1">
      <c r="A4379" s="185" t="str">
        <f t="shared" si="68"/>
        <v>A</v>
      </c>
      <c r="B4379" s="189" t="s">
        <v>124</v>
      </c>
      <c r="C4379" s="189" t="s">
        <v>96</v>
      </c>
      <c r="D4379" s="190">
        <v>300000</v>
      </c>
      <c r="E4379" s="190">
        <v>51000</v>
      </c>
      <c r="F4379" s="190">
        <v>68400</v>
      </c>
      <c r="G4379" s="190">
        <v>83400</v>
      </c>
      <c r="H4379" s="190">
        <v>97200</v>
      </c>
    </row>
    <row r="4380" spans="1:8">
      <c r="A4380" s="185" t="str">
        <f t="shared" si="68"/>
        <v>A</v>
      </c>
      <c r="B4380" s="191" t="s">
        <v>124</v>
      </c>
      <c r="C4380" s="191" t="s">
        <v>98</v>
      </c>
      <c r="D4380" s="192">
        <v>294000</v>
      </c>
      <c r="E4380" s="192">
        <v>45000</v>
      </c>
      <c r="F4380" s="192">
        <v>68400</v>
      </c>
      <c r="G4380" s="192">
        <v>83400</v>
      </c>
      <c r="H4380" s="192">
        <v>97200</v>
      </c>
    </row>
    <row r="4381" spans="1:8">
      <c r="A4381" s="185" t="str">
        <f t="shared" si="68"/>
        <v>A</v>
      </c>
      <c r="B4381" s="191" t="s">
        <v>124</v>
      </c>
      <c r="C4381" s="191" t="s">
        <v>101</v>
      </c>
      <c r="D4381" s="192">
        <v>6000</v>
      </c>
      <c r="E4381" s="192">
        <v>6000</v>
      </c>
      <c r="F4381" s="192">
        <v>0</v>
      </c>
      <c r="G4381" s="192">
        <v>0</v>
      </c>
      <c r="H4381" s="192">
        <v>0</v>
      </c>
    </row>
    <row r="4382" spans="1:8" ht="15.75" thickBot="1">
      <c r="A4382" s="185" t="str">
        <f t="shared" si="68"/>
        <v>A</v>
      </c>
      <c r="B4382" s="186" t="s">
        <v>2190</v>
      </c>
      <c r="C4382" s="187" t="s">
        <v>2191</v>
      </c>
      <c r="D4382" s="188">
        <v>4250000</v>
      </c>
      <c r="E4382" s="188">
        <v>1082600</v>
      </c>
      <c r="F4382" s="188">
        <v>1057600</v>
      </c>
      <c r="G4382" s="188">
        <v>1052500</v>
      </c>
      <c r="H4382" s="188">
        <v>1057300</v>
      </c>
    </row>
    <row r="4383" spans="1:8" ht="15.75" thickTop="1">
      <c r="A4383" s="185" t="str">
        <f t="shared" si="68"/>
        <v>A</v>
      </c>
      <c r="B4383" s="189" t="s">
        <v>124</v>
      </c>
      <c r="C4383" s="189" t="s">
        <v>96</v>
      </c>
      <c r="D4383" s="190">
        <v>4250000</v>
      </c>
      <c r="E4383" s="190">
        <v>1082600</v>
      </c>
      <c r="F4383" s="190">
        <v>1057600</v>
      </c>
      <c r="G4383" s="190">
        <v>1052500</v>
      </c>
      <c r="H4383" s="190">
        <v>1057300</v>
      </c>
    </row>
    <row r="4384" spans="1:8">
      <c r="A4384" s="185" t="str">
        <f t="shared" si="68"/>
        <v>A</v>
      </c>
      <c r="B4384" s="191" t="s">
        <v>124</v>
      </c>
      <c r="C4384" s="191" t="s">
        <v>97</v>
      </c>
      <c r="D4384" s="192">
        <v>1840000</v>
      </c>
      <c r="E4384" s="192">
        <v>460000</v>
      </c>
      <c r="F4384" s="192">
        <v>460000</v>
      </c>
      <c r="G4384" s="192">
        <v>460000</v>
      </c>
      <c r="H4384" s="192">
        <v>460000</v>
      </c>
    </row>
    <row r="4385" spans="1:8">
      <c r="A4385" s="185" t="str">
        <f t="shared" si="68"/>
        <v>A</v>
      </c>
      <c r="B4385" s="191" t="s">
        <v>124</v>
      </c>
      <c r="C4385" s="191" t="s">
        <v>98</v>
      </c>
      <c r="D4385" s="192">
        <v>380000</v>
      </c>
      <c r="E4385" s="192">
        <v>115000</v>
      </c>
      <c r="F4385" s="192">
        <v>90000</v>
      </c>
      <c r="G4385" s="192">
        <v>85000</v>
      </c>
      <c r="H4385" s="192">
        <v>90000</v>
      </c>
    </row>
    <row r="4386" spans="1:8">
      <c r="A4386" s="185" t="str">
        <f t="shared" si="68"/>
        <v>A</v>
      </c>
      <c r="B4386" s="191" t="s">
        <v>124</v>
      </c>
      <c r="C4386" s="191" t="s">
        <v>102</v>
      </c>
      <c r="D4386" s="192">
        <v>2030000</v>
      </c>
      <c r="E4386" s="192">
        <v>507600</v>
      </c>
      <c r="F4386" s="192">
        <v>507600</v>
      </c>
      <c r="G4386" s="192">
        <v>507500</v>
      </c>
      <c r="H4386" s="192">
        <v>507300</v>
      </c>
    </row>
    <row r="4387" spans="1:8" ht="15.75" thickBot="1">
      <c r="A4387" s="185" t="str">
        <f t="shared" si="68"/>
        <v>A</v>
      </c>
      <c r="B4387" s="186" t="s">
        <v>2192</v>
      </c>
      <c r="C4387" s="187" t="s">
        <v>2193</v>
      </c>
      <c r="D4387" s="188">
        <v>1430000</v>
      </c>
      <c r="E4387" s="188">
        <v>460000</v>
      </c>
      <c r="F4387" s="188">
        <v>434000</v>
      </c>
      <c r="G4387" s="188">
        <v>404000</v>
      </c>
      <c r="H4387" s="188">
        <v>132000</v>
      </c>
    </row>
    <row r="4388" spans="1:8" ht="15.75" thickTop="1">
      <c r="A4388" s="185" t="str">
        <f t="shared" si="68"/>
        <v>A</v>
      </c>
      <c r="B4388" s="189" t="s">
        <v>124</v>
      </c>
      <c r="C4388" s="189" t="s">
        <v>96</v>
      </c>
      <c r="D4388" s="190">
        <v>1423000</v>
      </c>
      <c r="E4388" s="190">
        <v>457000</v>
      </c>
      <c r="F4388" s="190">
        <v>432000</v>
      </c>
      <c r="G4388" s="190">
        <v>402000</v>
      </c>
      <c r="H4388" s="190">
        <v>132000</v>
      </c>
    </row>
    <row r="4389" spans="1:8">
      <c r="A4389" s="185" t="str">
        <f t="shared" si="68"/>
        <v>A</v>
      </c>
      <c r="B4389" s="191" t="s">
        <v>124</v>
      </c>
      <c r="C4389" s="191" t="s">
        <v>97</v>
      </c>
      <c r="D4389" s="192">
        <v>720000</v>
      </c>
      <c r="E4389" s="192">
        <v>220000</v>
      </c>
      <c r="F4389" s="192">
        <v>220000</v>
      </c>
      <c r="G4389" s="192">
        <v>220000</v>
      </c>
      <c r="H4389" s="192">
        <v>60000</v>
      </c>
    </row>
    <row r="4390" spans="1:8">
      <c r="A4390" s="185" t="str">
        <f t="shared" si="68"/>
        <v>A</v>
      </c>
      <c r="B4390" s="191" t="s">
        <v>124</v>
      </c>
      <c r="C4390" s="191" t="s">
        <v>98</v>
      </c>
      <c r="D4390" s="192">
        <v>665000</v>
      </c>
      <c r="E4390" s="192">
        <v>208000</v>
      </c>
      <c r="F4390" s="192">
        <v>208000</v>
      </c>
      <c r="G4390" s="192">
        <v>178000</v>
      </c>
      <c r="H4390" s="192">
        <v>71000</v>
      </c>
    </row>
    <row r="4391" spans="1:8">
      <c r="A4391" s="185" t="str">
        <f t="shared" si="68"/>
        <v>A</v>
      </c>
      <c r="B4391" s="191" t="s">
        <v>124</v>
      </c>
      <c r="C4391" s="191" t="s">
        <v>15</v>
      </c>
      <c r="D4391" s="192">
        <v>25000</v>
      </c>
      <c r="E4391" s="192">
        <v>25000</v>
      </c>
      <c r="F4391" s="192">
        <v>0</v>
      </c>
      <c r="G4391" s="192">
        <v>0</v>
      </c>
      <c r="H4391" s="192">
        <v>0</v>
      </c>
    </row>
    <row r="4392" spans="1:8">
      <c r="A4392" s="185" t="str">
        <f t="shared" si="68"/>
        <v>A</v>
      </c>
      <c r="B4392" s="191" t="s">
        <v>124</v>
      </c>
      <c r="C4392" s="191" t="s">
        <v>101</v>
      </c>
      <c r="D4392" s="192">
        <v>3000</v>
      </c>
      <c r="E4392" s="192">
        <v>1000</v>
      </c>
      <c r="F4392" s="192">
        <v>1000</v>
      </c>
      <c r="G4392" s="192">
        <v>1000</v>
      </c>
      <c r="H4392" s="192">
        <v>0</v>
      </c>
    </row>
    <row r="4393" spans="1:8">
      <c r="A4393" s="185" t="str">
        <f t="shared" si="68"/>
        <v>A</v>
      </c>
      <c r="B4393" s="191" t="s">
        <v>124</v>
      </c>
      <c r="C4393" s="191" t="s">
        <v>102</v>
      </c>
      <c r="D4393" s="192">
        <v>10000</v>
      </c>
      <c r="E4393" s="192">
        <v>3000</v>
      </c>
      <c r="F4393" s="192">
        <v>3000</v>
      </c>
      <c r="G4393" s="192">
        <v>3000</v>
      </c>
      <c r="H4393" s="192">
        <v>1000</v>
      </c>
    </row>
    <row r="4394" spans="1:8">
      <c r="A4394" s="185" t="str">
        <f t="shared" si="68"/>
        <v>A</v>
      </c>
      <c r="B4394" s="189" t="s">
        <v>124</v>
      </c>
      <c r="C4394" s="189" t="s">
        <v>121</v>
      </c>
      <c r="D4394" s="190">
        <v>7000</v>
      </c>
      <c r="E4394" s="190">
        <v>3000</v>
      </c>
      <c r="F4394" s="190">
        <v>2000</v>
      </c>
      <c r="G4394" s="190">
        <v>2000</v>
      </c>
      <c r="H4394" s="190">
        <v>0</v>
      </c>
    </row>
    <row r="4395" spans="1:8" ht="15.75" thickBot="1">
      <c r="A4395" s="185" t="str">
        <f t="shared" si="68"/>
        <v>A</v>
      </c>
      <c r="B4395" s="186" t="s">
        <v>2194</v>
      </c>
      <c r="C4395" s="187" t="s">
        <v>2193</v>
      </c>
      <c r="D4395" s="188">
        <v>1200000</v>
      </c>
      <c r="E4395" s="188">
        <v>402000</v>
      </c>
      <c r="F4395" s="188">
        <v>376000</v>
      </c>
      <c r="G4395" s="188">
        <v>346000</v>
      </c>
      <c r="H4395" s="188">
        <v>76000</v>
      </c>
    </row>
    <row r="4396" spans="1:8" ht="15.75" thickTop="1">
      <c r="A4396" s="185" t="str">
        <f t="shared" si="68"/>
        <v>A</v>
      </c>
      <c r="B4396" s="189" t="s">
        <v>124</v>
      </c>
      <c r="C4396" s="189" t="s">
        <v>96</v>
      </c>
      <c r="D4396" s="190">
        <v>1193000</v>
      </c>
      <c r="E4396" s="190">
        <v>399000</v>
      </c>
      <c r="F4396" s="190">
        <v>374000</v>
      </c>
      <c r="G4396" s="190">
        <v>344000</v>
      </c>
      <c r="H4396" s="190">
        <v>76000</v>
      </c>
    </row>
    <row r="4397" spans="1:8">
      <c r="A4397" s="185" t="str">
        <f t="shared" si="68"/>
        <v>A</v>
      </c>
      <c r="B4397" s="191" t="s">
        <v>124</v>
      </c>
      <c r="C4397" s="191" t="s">
        <v>97</v>
      </c>
      <c r="D4397" s="192">
        <v>600000</v>
      </c>
      <c r="E4397" s="192">
        <v>190000</v>
      </c>
      <c r="F4397" s="192">
        <v>190000</v>
      </c>
      <c r="G4397" s="192">
        <v>190000</v>
      </c>
      <c r="H4397" s="192">
        <v>30000</v>
      </c>
    </row>
    <row r="4398" spans="1:8">
      <c r="A4398" s="185" t="str">
        <f t="shared" si="68"/>
        <v>A</v>
      </c>
      <c r="B4398" s="191" t="s">
        <v>124</v>
      </c>
      <c r="C4398" s="191" t="s">
        <v>98</v>
      </c>
      <c r="D4398" s="192">
        <v>555000</v>
      </c>
      <c r="E4398" s="192">
        <v>180000</v>
      </c>
      <c r="F4398" s="192">
        <v>180000</v>
      </c>
      <c r="G4398" s="192">
        <v>150000</v>
      </c>
      <c r="H4398" s="192">
        <v>45000</v>
      </c>
    </row>
    <row r="4399" spans="1:8">
      <c r="A4399" s="185" t="str">
        <f t="shared" si="68"/>
        <v>A</v>
      </c>
      <c r="B4399" s="191" t="s">
        <v>124</v>
      </c>
      <c r="C4399" s="191" t="s">
        <v>15</v>
      </c>
      <c r="D4399" s="192">
        <v>25000</v>
      </c>
      <c r="E4399" s="192">
        <v>25000</v>
      </c>
      <c r="F4399" s="192">
        <v>0</v>
      </c>
      <c r="G4399" s="192">
        <v>0</v>
      </c>
      <c r="H4399" s="192">
        <v>0</v>
      </c>
    </row>
    <row r="4400" spans="1:8">
      <c r="A4400" s="185" t="str">
        <f t="shared" si="68"/>
        <v>A</v>
      </c>
      <c r="B4400" s="191" t="s">
        <v>124</v>
      </c>
      <c r="C4400" s="191" t="s">
        <v>101</v>
      </c>
      <c r="D4400" s="192">
        <v>3000</v>
      </c>
      <c r="E4400" s="192">
        <v>1000</v>
      </c>
      <c r="F4400" s="192">
        <v>1000</v>
      </c>
      <c r="G4400" s="192">
        <v>1000</v>
      </c>
      <c r="H4400" s="192">
        <v>0</v>
      </c>
    </row>
    <row r="4401" spans="1:8">
      <c r="A4401" s="185" t="str">
        <f t="shared" si="68"/>
        <v>A</v>
      </c>
      <c r="B4401" s="191" t="s">
        <v>124</v>
      </c>
      <c r="C4401" s="191" t="s">
        <v>102</v>
      </c>
      <c r="D4401" s="192">
        <v>10000</v>
      </c>
      <c r="E4401" s="192">
        <v>3000</v>
      </c>
      <c r="F4401" s="192">
        <v>3000</v>
      </c>
      <c r="G4401" s="192">
        <v>3000</v>
      </c>
      <c r="H4401" s="192">
        <v>1000</v>
      </c>
    </row>
    <row r="4402" spans="1:8">
      <c r="A4402" s="185" t="str">
        <f t="shared" si="68"/>
        <v>A</v>
      </c>
      <c r="B4402" s="189" t="s">
        <v>124</v>
      </c>
      <c r="C4402" s="189" t="s">
        <v>121</v>
      </c>
      <c r="D4402" s="190">
        <v>7000</v>
      </c>
      <c r="E4402" s="190">
        <v>3000</v>
      </c>
      <c r="F4402" s="190">
        <v>2000</v>
      </c>
      <c r="G4402" s="190">
        <v>2000</v>
      </c>
      <c r="H4402" s="190">
        <v>0</v>
      </c>
    </row>
    <row r="4403" spans="1:8" ht="15.75" thickBot="1">
      <c r="A4403" s="185" t="str">
        <f t="shared" si="68"/>
        <v>A</v>
      </c>
      <c r="B4403" s="186" t="s">
        <v>2195</v>
      </c>
      <c r="C4403" s="187" t="s">
        <v>2196</v>
      </c>
      <c r="D4403" s="188">
        <v>230000</v>
      </c>
      <c r="E4403" s="188">
        <v>58000</v>
      </c>
      <c r="F4403" s="188">
        <v>58000</v>
      </c>
      <c r="G4403" s="188">
        <v>58000</v>
      </c>
      <c r="H4403" s="188">
        <v>56000</v>
      </c>
    </row>
    <row r="4404" spans="1:8" ht="15.75" thickTop="1">
      <c r="A4404" s="185" t="str">
        <f t="shared" si="68"/>
        <v>A</v>
      </c>
      <c r="B4404" s="189" t="s">
        <v>124</v>
      </c>
      <c r="C4404" s="189" t="s">
        <v>96</v>
      </c>
      <c r="D4404" s="190">
        <v>230000</v>
      </c>
      <c r="E4404" s="190">
        <v>58000</v>
      </c>
      <c r="F4404" s="190">
        <v>58000</v>
      </c>
      <c r="G4404" s="190">
        <v>58000</v>
      </c>
      <c r="H4404" s="190">
        <v>56000</v>
      </c>
    </row>
    <row r="4405" spans="1:8">
      <c r="A4405" s="185" t="str">
        <f t="shared" si="68"/>
        <v>A</v>
      </c>
      <c r="B4405" s="191" t="s">
        <v>124</v>
      </c>
      <c r="C4405" s="191" t="s">
        <v>97</v>
      </c>
      <c r="D4405" s="192">
        <v>120000</v>
      </c>
      <c r="E4405" s="192">
        <v>30000</v>
      </c>
      <c r="F4405" s="192">
        <v>30000</v>
      </c>
      <c r="G4405" s="192">
        <v>30000</v>
      </c>
      <c r="H4405" s="192">
        <v>30000</v>
      </c>
    </row>
    <row r="4406" spans="1:8">
      <c r="A4406" s="185" t="str">
        <f t="shared" si="68"/>
        <v>A</v>
      </c>
      <c r="B4406" s="191" t="s">
        <v>124</v>
      </c>
      <c r="C4406" s="191" t="s">
        <v>98</v>
      </c>
      <c r="D4406" s="192">
        <v>110000</v>
      </c>
      <c r="E4406" s="192">
        <v>28000</v>
      </c>
      <c r="F4406" s="192">
        <v>28000</v>
      </c>
      <c r="G4406" s="192">
        <v>28000</v>
      </c>
      <c r="H4406" s="192">
        <v>26000</v>
      </c>
    </row>
    <row r="4407" spans="1:8" ht="15.75" thickBot="1">
      <c r="A4407" s="185" t="str">
        <f t="shared" si="68"/>
        <v>A</v>
      </c>
      <c r="B4407" s="186" t="s">
        <v>2197</v>
      </c>
      <c r="C4407" s="187" t="s">
        <v>2198</v>
      </c>
      <c r="D4407" s="188">
        <v>5330000</v>
      </c>
      <c r="E4407" s="188">
        <v>1460500</v>
      </c>
      <c r="F4407" s="188">
        <v>1354500</v>
      </c>
      <c r="G4407" s="188">
        <v>1310000</v>
      </c>
      <c r="H4407" s="188">
        <v>1205000</v>
      </c>
    </row>
    <row r="4408" spans="1:8" ht="15.75" thickTop="1">
      <c r="A4408" s="185" t="str">
        <f t="shared" si="68"/>
        <v>A</v>
      </c>
      <c r="B4408" s="189" t="s">
        <v>124</v>
      </c>
      <c r="C4408" s="189" t="s">
        <v>96</v>
      </c>
      <c r="D4408" s="190">
        <v>5320000</v>
      </c>
      <c r="E4408" s="190">
        <v>1455500</v>
      </c>
      <c r="F4408" s="190">
        <v>1354500</v>
      </c>
      <c r="G4408" s="190">
        <v>1305000</v>
      </c>
      <c r="H4408" s="190">
        <v>1205000</v>
      </c>
    </row>
    <row r="4409" spans="1:8">
      <c r="A4409" s="185" t="str">
        <f t="shared" si="68"/>
        <v>A</v>
      </c>
      <c r="B4409" s="191" t="s">
        <v>124</v>
      </c>
      <c r="C4409" s="191" t="s">
        <v>97</v>
      </c>
      <c r="D4409" s="192">
        <v>588000</v>
      </c>
      <c r="E4409" s="192">
        <v>147000</v>
      </c>
      <c r="F4409" s="192">
        <v>147000</v>
      </c>
      <c r="G4409" s="192">
        <v>147000</v>
      </c>
      <c r="H4409" s="192">
        <v>147000</v>
      </c>
    </row>
    <row r="4410" spans="1:8">
      <c r="A4410" s="185" t="str">
        <f t="shared" si="68"/>
        <v>A</v>
      </c>
      <c r="B4410" s="191" t="s">
        <v>124</v>
      </c>
      <c r="C4410" s="191" t="s">
        <v>98</v>
      </c>
      <c r="D4410" s="192">
        <v>220000</v>
      </c>
      <c r="E4410" s="192">
        <v>55000</v>
      </c>
      <c r="F4410" s="192">
        <v>55000</v>
      </c>
      <c r="G4410" s="192">
        <v>55000</v>
      </c>
      <c r="H4410" s="192">
        <v>55000</v>
      </c>
    </row>
    <row r="4411" spans="1:8">
      <c r="A4411" s="185" t="str">
        <f t="shared" si="68"/>
        <v>A</v>
      </c>
      <c r="B4411" s="191" t="s">
        <v>124</v>
      </c>
      <c r="C4411" s="191" t="s">
        <v>100</v>
      </c>
      <c r="D4411" s="192">
        <v>4500000</v>
      </c>
      <c r="E4411" s="192">
        <v>1250000</v>
      </c>
      <c r="F4411" s="192">
        <v>1150000</v>
      </c>
      <c r="G4411" s="192">
        <v>1100000</v>
      </c>
      <c r="H4411" s="192">
        <v>1000000</v>
      </c>
    </row>
    <row r="4412" spans="1:8">
      <c r="A4412" s="185" t="str">
        <f t="shared" si="68"/>
        <v>A</v>
      </c>
      <c r="B4412" s="191" t="s">
        <v>124</v>
      </c>
      <c r="C4412" s="191" t="s">
        <v>101</v>
      </c>
      <c r="D4412" s="192">
        <v>9000</v>
      </c>
      <c r="E4412" s="192">
        <v>2500</v>
      </c>
      <c r="F4412" s="192">
        <v>2000</v>
      </c>
      <c r="G4412" s="192">
        <v>2500</v>
      </c>
      <c r="H4412" s="192">
        <v>2000</v>
      </c>
    </row>
    <row r="4413" spans="1:8">
      <c r="A4413" s="185" t="str">
        <f t="shared" si="68"/>
        <v>A</v>
      </c>
      <c r="B4413" s="191" t="s">
        <v>124</v>
      </c>
      <c r="C4413" s="191" t="s">
        <v>102</v>
      </c>
      <c r="D4413" s="192">
        <v>3000</v>
      </c>
      <c r="E4413" s="192">
        <v>1000</v>
      </c>
      <c r="F4413" s="192">
        <v>500</v>
      </c>
      <c r="G4413" s="192">
        <v>500</v>
      </c>
      <c r="H4413" s="192">
        <v>1000</v>
      </c>
    </row>
    <row r="4414" spans="1:8">
      <c r="A4414" s="185" t="str">
        <f t="shared" si="68"/>
        <v>A</v>
      </c>
      <c r="B4414" s="189" t="s">
        <v>124</v>
      </c>
      <c r="C4414" s="189" t="s">
        <v>121</v>
      </c>
      <c r="D4414" s="190">
        <v>10000</v>
      </c>
      <c r="E4414" s="190">
        <v>5000</v>
      </c>
      <c r="F4414" s="190">
        <v>0</v>
      </c>
      <c r="G4414" s="190">
        <v>5000</v>
      </c>
      <c r="H4414" s="190">
        <v>0</v>
      </c>
    </row>
    <row r="4415" spans="1:8" ht="15.75" thickBot="1">
      <c r="A4415" s="185" t="str">
        <f t="shared" si="68"/>
        <v>A</v>
      </c>
      <c r="B4415" s="186" t="s">
        <v>2199</v>
      </c>
      <c r="C4415" s="187" t="s">
        <v>2200</v>
      </c>
      <c r="D4415" s="188">
        <v>830000</v>
      </c>
      <c r="E4415" s="188">
        <v>210500</v>
      </c>
      <c r="F4415" s="188">
        <v>204500</v>
      </c>
      <c r="G4415" s="188">
        <v>210000</v>
      </c>
      <c r="H4415" s="188">
        <v>205000</v>
      </c>
    </row>
    <row r="4416" spans="1:8" ht="15.75" thickTop="1">
      <c r="A4416" s="185" t="str">
        <f t="shared" si="68"/>
        <v>A</v>
      </c>
      <c r="B4416" s="189" t="s">
        <v>124</v>
      </c>
      <c r="C4416" s="189" t="s">
        <v>96</v>
      </c>
      <c r="D4416" s="190">
        <v>820000</v>
      </c>
      <c r="E4416" s="190">
        <v>205500</v>
      </c>
      <c r="F4416" s="190">
        <v>204500</v>
      </c>
      <c r="G4416" s="190">
        <v>205000</v>
      </c>
      <c r="H4416" s="190">
        <v>205000</v>
      </c>
    </row>
    <row r="4417" spans="1:8">
      <c r="A4417" s="185" t="str">
        <f t="shared" si="68"/>
        <v>A</v>
      </c>
      <c r="B4417" s="191" t="s">
        <v>124</v>
      </c>
      <c r="C4417" s="191" t="s">
        <v>97</v>
      </c>
      <c r="D4417" s="192">
        <v>588000</v>
      </c>
      <c r="E4417" s="192">
        <v>147000</v>
      </c>
      <c r="F4417" s="192">
        <v>147000</v>
      </c>
      <c r="G4417" s="192">
        <v>147000</v>
      </c>
      <c r="H4417" s="192">
        <v>147000</v>
      </c>
    </row>
    <row r="4418" spans="1:8">
      <c r="A4418" s="185" t="str">
        <f t="shared" si="68"/>
        <v>A</v>
      </c>
      <c r="B4418" s="191" t="s">
        <v>124</v>
      </c>
      <c r="C4418" s="191" t="s">
        <v>98</v>
      </c>
      <c r="D4418" s="192">
        <v>220000</v>
      </c>
      <c r="E4418" s="192">
        <v>55000</v>
      </c>
      <c r="F4418" s="192">
        <v>55000</v>
      </c>
      <c r="G4418" s="192">
        <v>55000</v>
      </c>
      <c r="H4418" s="192">
        <v>55000</v>
      </c>
    </row>
    <row r="4419" spans="1:8">
      <c r="A4419" s="185" t="str">
        <f t="shared" si="68"/>
        <v>A</v>
      </c>
      <c r="B4419" s="191" t="s">
        <v>124</v>
      </c>
      <c r="C4419" s="191" t="s">
        <v>101</v>
      </c>
      <c r="D4419" s="192">
        <v>9000</v>
      </c>
      <c r="E4419" s="192">
        <v>2500</v>
      </c>
      <c r="F4419" s="192">
        <v>2000</v>
      </c>
      <c r="G4419" s="192">
        <v>2500</v>
      </c>
      <c r="H4419" s="192">
        <v>2000</v>
      </c>
    </row>
    <row r="4420" spans="1:8">
      <c r="A4420" s="185" t="str">
        <f t="shared" si="68"/>
        <v>A</v>
      </c>
      <c r="B4420" s="191" t="s">
        <v>124</v>
      </c>
      <c r="C4420" s="191" t="s">
        <v>102</v>
      </c>
      <c r="D4420" s="192">
        <v>3000</v>
      </c>
      <c r="E4420" s="192">
        <v>1000</v>
      </c>
      <c r="F4420" s="192">
        <v>500</v>
      </c>
      <c r="G4420" s="192">
        <v>500</v>
      </c>
      <c r="H4420" s="192">
        <v>1000</v>
      </c>
    </row>
    <row r="4421" spans="1:8">
      <c r="A4421" s="185" t="str">
        <f t="shared" si="68"/>
        <v>A</v>
      </c>
      <c r="B4421" s="189" t="s">
        <v>124</v>
      </c>
      <c r="C4421" s="189" t="s">
        <v>121</v>
      </c>
      <c r="D4421" s="190">
        <v>10000</v>
      </c>
      <c r="E4421" s="190">
        <v>5000</v>
      </c>
      <c r="F4421" s="190">
        <v>0</v>
      </c>
      <c r="G4421" s="190">
        <v>5000</v>
      </c>
      <c r="H4421" s="190">
        <v>0</v>
      </c>
    </row>
    <row r="4422" spans="1:8" ht="15.75" thickBot="1">
      <c r="A4422" s="185" t="str">
        <f t="shared" si="68"/>
        <v>A</v>
      </c>
      <c r="B4422" s="186" t="s">
        <v>2201</v>
      </c>
      <c r="C4422" s="187" t="s">
        <v>2202</v>
      </c>
      <c r="D4422" s="188">
        <v>4500000</v>
      </c>
      <c r="E4422" s="188">
        <v>1250000</v>
      </c>
      <c r="F4422" s="188">
        <v>1150000</v>
      </c>
      <c r="G4422" s="188">
        <v>1100000</v>
      </c>
      <c r="H4422" s="188">
        <v>1000000</v>
      </c>
    </row>
    <row r="4423" spans="1:8" ht="15.75" thickTop="1">
      <c r="A4423" s="185" t="str">
        <f t="shared" ref="A4423:A4486" si="69">(IF(OR(D4423&lt;&gt;0,E4423&lt;&gt;0,F4423&lt;&gt;0,G4423&lt;&gt;0,H4423&lt;&gt;0),"A","B"))</f>
        <v>A</v>
      </c>
      <c r="B4423" s="189" t="s">
        <v>124</v>
      </c>
      <c r="C4423" s="189" t="s">
        <v>96</v>
      </c>
      <c r="D4423" s="190">
        <v>4500000</v>
      </c>
      <c r="E4423" s="190">
        <v>1250000</v>
      </c>
      <c r="F4423" s="190">
        <v>1150000</v>
      </c>
      <c r="G4423" s="190">
        <v>1100000</v>
      </c>
      <c r="H4423" s="190">
        <v>1000000</v>
      </c>
    </row>
    <row r="4424" spans="1:8">
      <c r="A4424" s="185" t="str">
        <f t="shared" si="69"/>
        <v>A</v>
      </c>
      <c r="B4424" s="191" t="s">
        <v>124</v>
      </c>
      <c r="C4424" s="191" t="s">
        <v>100</v>
      </c>
      <c r="D4424" s="192">
        <v>4500000</v>
      </c>
      <c r="E4424" s="192">
        <v>1250000</v>
      </c>
      <c r="F4424" s="192">
        <v>1150000</v>
      </c>
      <c r="G4424" s="192">
        <v>1100000</v>
      </c>
      <c r="H4424" s="192">
        <v>1000000</v>
      </c>
    </row>
    <row r="4425" spans="1:8" ht="15.75" thickBot="1">
      <c r="A4425" s="185" t="str">
        <f t="shared" si="69"/>
        <v>A</v>
      </c>
      <c r="B4425" s="186" t="s">
        <v>2203</v>
      </c>
      <c r="C4425" s="187" t="s">
        <v>2204</v>
      </c>
      <c r="D4425" s="188">
        <v>9000000</v>
      </c>
      <c r="E4425" s="188">
        <v>2393500</v>
      </c>
      <c r="F4425" s="188">
        <v>2673500</v>
      </c>
      <c r="G4425" s="188">
        <v>1969500</v>
      </c>
      <c r="H4425" s="188">
        <v>1963500</v>
      </c>
    </row>
    <row r="4426" spans="1:8" ht="15.75" thickTop="1">
      <c r="A4426" s="185" t="str">
        <f t="shared" si="69"/>
        <v>A</v>
      </c>
      <c r="B4426" s="189" t="s">
        <v>124</v>
      </c>
      <c r="C4426" s="189" t="s">
        <v>96</v>
      </c>
      <c r="D4426" s="190">
        <v>7510000</v>
      </c>
      <c r="E4426" s="190">
        <v>1993500</v>
      </c>
      <c r="F4426" s="190">
        <v>1873500</v>
      </c>
      <c r="G4426" s="190">
        <v>1769500</v>
      </c>
      <c r="H4426" s="190">
        <v>1873500</v>
      </c>
    </row>
    <row r="4427" spans="1:8">
      <c r="A4427" s="185" t="str">
        <f t="shared" si="69"/>
        <v>A</v>
      </c>
      <c r="B4427" s="191" t="s">
        <v>124</v>
      </c>
      <c r="C4427" s="191" t="s">
        <v>97</v>
      </c>
      <c r="D4427" s="192">
        <v>5300000</v>
      </c>
      <c r="E4427" s="192">
        <v>1325000</v>
      </c>
      <c r="F4427" s="192">
        <v>1325000</v>
      </c>
      <c r="G4427" s="192">
        <v>1325000</v>
      </c>
      <c r="H4427" s="192">
        <v>1325000</v>
      </c>
    </row>
    <row r="4428" spans="1:8">
      <c r="A4428" s="185" t="str">
        <f t="shared" si="69"/>
        <v>A</v>
      </c>
      <c r="B4428" s="191" t="s">
        <v>124</v>
      </c>
      <c r="C4428" s="191" t="s">
        <v>98</v>
      </c>
      <c r="D4428" s="192">
        <v>2000000</v>
      </c>
      <c r="E4428" s="192">
        <v>600000</v>
      </c>
      <c r="F4428" s="192">
        <v>500000</v>
      </c>
      <c r="G4428" s="192">
        <v>400000</v>
      </c>
      <c r="H4428" s="192">
        <v>500000</v>
      </c>
    </row>
    <row r="4429" spans="1:8">
      <c r="A4429" s="185" t="str">
        <f t="shared" si="69"/>
        <v>A</v>
      </c>
      <c r="B4429" s="191" t="s">
        <v>124</v>
      </c>
      <c r="C4429" s="191" t="s">
        <v>101</v>
      </c>
      <c r="D4429" s="192">
        <v>96000</v>
      </c>
      <c r="E4429" s="192">
        <v>40000</v>
      </c>
      <c r="F4429" s="192">
        <v>20000</v>
      </c>
      <c r="G4429" s="192">
        <v>16000</v>
      </c>
      <c r="H4429" s="192">
        <v>20000</v>
      </c>
    </row>
    <row r="4430" spans="1:8">
      <c r="A4430" s="185" t="str">
        <f t="shared" si="69"/>
        <v>A</v>
      </c>
      <c r="B4430" s="191" t="s">
        <v>124</v>
      </c>
      <c r="C4430" s="191" t="s">
        <v>102</v>
      </c>
      <c r="D4430" s="192">
        <v>114000</v>
      </c>
      <c r="E4430" s="192">
        <v>28500</v>
      </c>
      <c r="F4430" s="192">
        <v>28500</v>
      </c>
      <c r="G4430" s="192">
        <v>28500</v>
      </c>
      <c r="H4430" s="192">
        <v>28500</v>
      </c>
    </row>
    <row r="4431" spans="1:8">
      <c r="A4431" s="185" t="str">
        <f t="shared" si="69"/>
        <v>A</v>
      </c>
      <c r="B4431" s="189" t="s">
        <v>124</v>
      </c>
      <c r="C4431" s="189" t="s">
        <v>121</v>
      </c>
      <c r="D4431" s="190">
        <v>1490000</v>
      </c>
      <c r="E4431" s="190">
        <v>400000</v>
      </c>
      <c r="F4431" s="190">
        <v>800000</v>
      </c>
      <c r="G4431" s="190">
        <v>200000</v>
      </c>
      <c r="H4431" s="190">
        <v>90000</v>
      </c>
    </row>
    <row r="4432" spans="1:8" ht="15.75" thickBot="1">
      <c r="A4432" s="185" t="str">
        <f t="shared" si="69"/>
        <v>A</v>
      </c>
      <c r="B4432" s="186" t="s">
        <v>2205</v>
      </c>
      <c r="C4432" s="187" t="s">
        <v>2206</v>
      </c>
      <c r="D4432" s="188">
        <v>450000</v>
      </c>
      <c r="E4432" s="188">
        <v>112500</v>
      </c>
      <c r="F4432" s="188">
        <v>113000</v>
      </c>
      <c r="G4432" s="188">
        <v>112000</v>
      </c>
      <c r="H4432" s="188">
        <v>112500</v>
      </c>
    </row>
    <row r="4433" spans="1:8" ht="15.75" thickTop="1">
      <c r="A4433" s="185" t="str">
        <f t="shared" si="69"/>
        <v>A</v>
      </c>
      <c r="B4433" s="189" t="s">
        <v>124</v>
      </c>
      <c r="C4433" s="189" t="s">
        <v>96</v>
      </c>
      <c r="D4433" s="190">
        <v>450000</v>
      </c>
      <c r="E4433" s="190">
        <v>112500</v>
      </c>
      <c r="F4433" s="190">
        <v>113000</v>
      </c>
      <c r="G4433" s="190">
        <v>112000</v>
      </c>
      <c r="H4433" s="190">
        <v>112500</v>
      </c>
    </row>
    <row r="4434" spans="1:8">
      <c r="A4434" s="185" t="str">
        <f t="shared" si="69"/>
        <v>A</v>
      </c>
      <c r="B4434" s="191" t="s">
        <v>124</v>
      </c>
      <c r="C4434" s="191" t="s">
        <v>97</v>
      </c>
      <c r="D4434" s="192">
        <v>408000</v>
      </c>
      <c r="E4434" s="192">
        <v>102000</v>
      </c>
      <c r="F4434" s="192">
        <v>102000</v>
      </c>
      <c r="G4434" s="192">
        <v>102000</v>
      </c>
      <c r="H4434" s="192">
        <v>102000</v>
      </c>
    </row>
    <row r="4435" spans="1:8">
      <c r="A4435" s="185" t="str">
        <f t="shared" si="69"/>
        <v>A</v>
      </c>
      <c r="B4435" s="191" t="s">
        <v>124</v>
      </c>
      <c r="C4435" s="191" t="s">
        <v>98</v>
      </c>
      <c r="D4435" s="192">
        <v>41000</v>
      </c>
      <c r="E4435" s="192">
        <v>10000</v>
      </c>
      <c r="F4435" s="192">
        <v>11000</v>
      </c>
      <c r="G4435" s="192">
        <v>10000</v>
      </c>
      <c r="H4435" s="192">
        <v>10000</v>
      </c>
    </row>
    <row r="4436" spans="1:8">
      <c r="A4436" s="185" t="str">
        <f t="shared" si="69"/>
        <v>A</v>
      </c>
      <c r="B4436" s="191" t="s">
        <v>124</v>
      </c>
      <c r="C4436" s="191" t="s">
        <v>102</v>
      </c>
      <c r="D4436" s="192">
        <v>1000</v>
      </c>
      <c r="E4436" s="192">
        <v>500</v>
      </c>
      <c r="F4436" s="192">
        <v>0</v>
      </c>
      <c r="G4436" s="192">
        <v>0</v>
      </c>
      <c r="H4436" s="192">
        <v>500</v>
      </c>
    </row>
    <row r="4437" spans="1:8" ht="15.75" thickBot="1">
      <c r="A4437" s="185" t="str">
        <f t="shared" si="69"/>
        <v>A</v>
      </c>
      <c r="B4437" s="186" t="s">
        <v>2207</v>
      </c>
      <c r="C4437" s="187" t="s">
        <v>2208</v>
      </c>
      <c r="D4437" s="188">
        <v>250000</v>
      </c>
      <c r="E4437" s="188">
        <v>72000</v>
      </c>
      <c r="F4437" s="188">
        <v>60000</v>
      </c>
      <c r="G4437" s="188">
        <v>60000</v>
      </c>
      <c r="H4437" s="188">
        <v>58000</v>
      </c>
    </row>
    <row r="4438" spans="1:8" ht="15.75" thickTop="1">
      <c r="A4438" s="185" t="str">
        <f t="shared" si="69"/>
        <v>A</v>
      </c>
      <c r="B4438" s="189" t="s">
        <v>124</v>
      </c>
      <c r="C4438" s="189" t="s">
        <v>96</v>
      </c>
      <c r="D4438" s="190">
        <v>248000</v>
      </c>
      <c r="E4438" s="190">
        <v>70000</v>
      </c>
      <c r="F4438" s="190">
        <v>60000</v>
      </c>
      <c r="G4438" s="190">
        <v>60000</v>
      </c>
      <c r="H4438" s="190">
        <v>58000</v>
      </c>
    </row>
    <row r="4439" spans="1:8">
      <c r="A4439" s="185" t="str">
        <f t="shared" si="69"/>
        <v>A</v>
      </c>
      <c r="B4439" s="191" t="s">
        <v>124</v>
      </c>
      <c r="C4439" s="191" t="s">
        <v>97</v>
      </c>
      <c r="D4439" s="192">
        <v>200000</v>
      </c>
      <c r="E4439" s="192">
        <v>50000</v>
      </c>
      <c r="F4439" s="192">
        <v>50000</v>
      </c>
      <c r="G4439" s="192">
        <v>50000</v>
      </c>
      <c r="H4439" s="192">
        <v>50000</v>
      </c>
    </row>
    <row r="4440" spans="1:8">
      <c r="A4440" s="185" t="str">
        <f t="shared" si="69"/>
        <v>A</v>
      </c>
      <c r="B4440" s="191" t="s">
        <v>124</v>
      </c>
      <c r="C4440" s="191" t="s">
        <v>98</v>
      </c>
      <c r="D4440" s="192">
        <v>48000</v>
      </c>
      <c r="E4440" s="192">
        <v>20000</v>
      </c>
      <c r="F4440" s="192">
        <v>10000</v>
      </c>
      <c r="G4440" s="192">
        <v>10000</v>
      </c>
      <c r="H4440" s="192">
        <v>8000</v>
      </c>
    </row>
    <row r="4441" spans="1:8">
      <c r="A4441" s="185" t="str">
        <f t="shared" si="69"/>
        <v>A</v>
      </c>
      <c r="B4441" s="189" t="s">
        <v>124</v>
      </c>
      <c r="C4441" s="189" t="s">
        <v>121</v>
      </c>
      <c r="D4441" s="190">
        <v>2000</v>
      </c>
      <c r="E4441" s="190">
        <v>2000</v>
      </c>
      <c r="F4441" s="190">
        <v>0</v>
      </c>
      <c r="G4441" s="190">
        <v>0</v>
      </c>
      <c r="H4441" s="190">
        <v>0</v>
      </c>
    </row>
    <row r="4442" spans="1:8" ht="15.75" thickBot="1">
      <c r="A4442" s="185" t="str">
        <f t="shared" si="69"/>
        <v>A</v>
      </c>
      <c r="B4442" s="186" t="s">
        <v>2209</v>
      </c>
      <c r="C4442" s="187" t="s">
        <v>2210</v>
      </c>
      <c r="D4442" s="188">
        <v>4200000</v>
      </c>
      <c r="E4442" s="188">
        <v>755100</v>
      </c>
      <c r="F4442" s="188">
        <v>880900</v>
      </c>
      <c r="G4442" s="188">
        <v>1201500</v>
      </c>
      <c r="H4442" s="188">
        <v>1362500</v>
      </c>
    </row>
    <row r="4443" spans="1:8" ht="15.75" thickTop="1">
      <c r="A4443" s="185" t="str">
        <f t="shared" si="69"/>
        <v>A</v>
      </c>
      <c r="B4443" s="189" t="s">
        <v>124</v>
      </c>
      <c r="C4443" s="189" t="s">
        <v>96</v>
      </c>
      <c r="D4443" s="190">
        <v>4074000</v>
      </c>
      <c r="E4443" s="190">
        <v>655100</v>
      </c>
      <c r="F4443" s="190">
        <v>867900</v>
      </c>
      <c r="G4443" s="190">
        <v>1188500</v>
      </c>
      <c r="H4443" s="190">
        <v>1362500</v>
      </c>
    </row>
    <row r="4444" spans="1:8">
      <c r="A4444" s="185" t="str">
        <f t="shared" si="69"/>
        <v>A</v>
      </c>
      <c r="B4444" s="191" t="s">
        <v>124</v>
      </c>
      <c r="C4444" s="191" t="s">
        <v>97</v>
      </c>
      <c r="D4444" s="192">
        <v>850000</v>
      </c>
      <c r="E4444" s="192">
        <v>212500</v>
      </c>
      <c r="F4444" s="192">
        <v>212500</v>
      </c>
      <c r="G4444" s="192">
        <v>21500</v>
      </c>
      <c r="H4444" s="192">
        <v>403500</v>
      </c>
    </row>
    <row r="4445" spans="1:8">
      <c r="A4445" s="185" t="str">
        <f t="shared" si="69"/>
        <v>A</v>
      </c>
      <c r="B4445" s="191" t="s">
        <v>124</v>
      </c>
      <c r="C4445" s="191" t="s">
        <v>98</v>
      </c>
      <c r="D4445" s="192">
        <v>500000</v>
      </c>
      <c r="E4445" s="192">
        <v>132000</v>
      </c>
      <c r="F4445" s="192">
        <v>122000</v>
      </c>
      <c r="G4445" s="192">
        <v>122000</v>
      </c>
      <c r="H4445" s="192">
        <v>124000</v>
      </c>
    </row>
    <row r="4446" spans="1:8">
      <c r="A4446" s="185" t="str">
        <f t="shared" si="69"/>
        <v>A</v>
      </c>
      <c r="B4446" s="191" t="s">
        <v>124</v>
      </c>
      <c r="C4446" s="191" t="s">
        <v>100</v>
      </c>
      <c r="D4446" s="192">
        <v>2545000</v>
      </c>
      <c r="E4446" s="192">
        <v>298800</v>
      </c>
      <c r="F4446" s="192">
        <v>480700</v>
      </c>
      <c r="G4446" s="192">
        <v>1005500</v>
      </c>
      <c r="H4446" s="192">
        <v>760000</v>
      </c>
    </row>
    <row r="4447" spans="1:8">
      <c r="A4447" s="185" t="str">
        <f t="shared" si="69"/>
        <v>A</v>
      </c>
      <c r="B4447" s="191" t="s">
        <v>124</v>
      </c>
      <c r="C4447" s="191" t="s">
        <v>101</v>
      </c>
      <c r="D4447" s="192">
        <v>15000</v>
      </c>
      <c r="E4447" s="192">
        <v>3000</v>
      </c>
      <c r="F4447" s="192">
        <v>3000</v>
      </c>
      <c r="G4447" s="192">
        <v>6000</v>
      </c>
      <c r="H4447" s="192">
        <v>3000</v>
      </c>
    </row>
    <row r="4448" spans="1:8">
      <c r="A4448" s="185" t="str">
        <f t="shared" si="69"/>
        <v>A</v>
      </c>
      <c r="B4448" s="191" t="s">
        <v>124</v>
      </c>
      <c r="C4448" s="191" t="s">
        <v>102</v>
      </c>
      <c r="D4448" s="192">
        <v>164000</v>
      </c>
      <c r="E4448" s="192">
        <v>8800</v>
      </c>
      <c r="F4448" s="192">
        <v>49700</v>
      </c>
      <c r="G4448" s="192">
        <v>33500</v>
      </c>
      <c r="H4448" s="192">
        <v>72000</v>
      </c>
    </row>
    <row r="4449" spans="1:8">
      <c r="A4449" s="185" t="str">
        <f t="shared" si="69"/>
        <v>A</v>
      </c>
      <c r="B4449" s="189" t="s">
        <v>124</v>
      </c>
      <c r="C4449" s="189" t="s">
        <v>121</v>
      </c>
      <c r="D4449" s="190">
        <v>126000</v>
      </c>
      <c r="E4449" s="190">
        <v>100000</v>
      </c>
      <c r="F4449" s="190">
        <v>13000</v>
      </c>
      <c r="G4449" s="190">
        <v>13000</v>
      </c>
      <c r="H4449" s="190">
        <v>0</v>
      </c>
    </row>
    <row r="4450" spans="1:8" ht="15.75" thickBot="1">
      <c r="A4450" s="185" t="str">
        <f t="shared" si="69"/>
        <v>A</v>
      </c>
      <c r="B4450" s="186" t="s">
        <v>2211</v>
      </c>
      <c r="C4450" s="187" t="s">
        <v>2212</v>
      </c>
      <c r="D4450" s="188">
        <v>1375000</v>
      </c>
      <c r="E4450" s="188">
        <v>348500</v>
      </c>
      <c r="F4450" s="188">
        <v>341500</v>
      </c>
      <c r="G4450" s="188">
        <v>153500</v>
      </c>
      <c r="H4450" s="188">
        <v>531500</v>
      </c>
    </row>
    <row r="4451" spans="1:8" ht="15.75" thickTop="1">
      <c r="A4451" s="185" t="str">
        <f t="shared" si="69"/>
        <v>A</v>
      </c>
      <c r="B4451" s="189" t="s">
        <v>124</v>
      </c>
      <c r="C4451" s="189" t="s">
        <v>96</v>
      </c>
      <c r="D4451" s="190">
        <v>1369000</v>
      </c>
      <c r="E4451" s="190">
        <v>348500</v>
      </c>
      <c r="F4451" s="190">
        <v>338500</v>
      </c>
      <c r="G4451" s="190">
        <v>150500</v>
      </c>
      <c r="H4451" s="190">
        <v>531500</v>
      </c>
    </row>
    <row r="4452" spans="1:8">
      <c r="A4452" s="185" t="str">
        <f t="shared" si="69"/>
        <v>A</v>
      </c>
      <c r="B4452" s="191" t="s">
        <v>124</v>
      </c>
      <c r="C4452" s="191" t="s">
        <v>97</v>
      </c>
      <c r="D4452" s="192">
        <v>850000</v>
      </c>
      <c r="E4452" s="192">
        <v>212500</v>
      </c>
      <c r="F4452" s="192">
        <v>212500</v>
      </c>
      <c r="G4452" s="192">
        <v>21500</v>
      </c>
      <c r="H4452" s="192">
        <v>403500</v>
      </c>
    </row>
    <row r="4453" spans="1:8">
      <c r="A4453" s="185" t="str">
        <f t="shared" si="69"/>
        <v>A</v>
      </c>
      <c r="B4453" s="191" t="s">
        <v>124</v>
      </c>
      <c r="C4453" s="191" t="s">
        <v>98</v>
      </c>
      <c r="D4453" s="192">
        <v>500000</v>
      </c>
      <c r="E4453" s="192">
        <v>132000</v>
      </c>
      <c r="F4453" s="192">
        <v>122000</v>
      </c>
      <c r="G4453" s="192">
        <v>122000</v>
      </c>
      <c r="H4453" s="192">
        <v>124000</v>
      </c>
    </row>
    <row r="4454" spans="1:8">
      <c r="A4454" s="185" t="str">
        <f t="shared" si="69"/>
        <v>A</v>
      </c>
      <c r="B4454" s="191" t="s">
        <v>124</v>
      </c>
      <c r="C4454" s="191" t="s">
        <v>101</v>
      </c>
      <c r="D4454" s="192">
        <v>15000</v>
      </c>
      <c r="E4454" s="192">
        <v>3000</v>
      </c>
      <c r="F4454" s="192">
        <v>3000</v>
      </c>
      <c r="G4454" s="192">
        <v>6000</v>
      </c>
      <c r="H4454" s="192">
        <v>3000</v>
      </c>
    </row>
    <row r="4455" spans="1:8">
      <c r="A4455" s="185" t="str">
        <f t="shared" si="69"/>
        <v>A</v>
      </c>
      <c r="B4455" s="191" t="s">
        <v>124</v>
      </c>
      <c r="C4455" s="191" t="s">
        <v>102</v>
      </c>
      <c r="D4455" s="192">
        <v>4000</v>
      </c>
      <c r="E4455" s="192">
        <v>1000</v>
      </c>
      <c r="F4455" s="192">
        <v>1000</v>
      </c>
      <c r="G4455" s="192">
        <v>1000</v>
      </c>
      <c r="H4455" s="192">
        <v>1000</v>
      </c>
    </row>
    <row r="4456" spans="1:8">
      <c r="A4456" s="185" t="str">
        <f t="shared" si="69"/>
        <v>A</v>
      </c>
      <c r="B4456" s="189" t="s">
        <v>124</v>
      </c>
      <c r="C4456" s="189" t="s">
        <v>121</v>
      </c>
      <c r="D4456" s="190">
        <v>6000</v>
      </c>
      <c r="E4456" s="190">
        <v>0</v>
      </c>
      <c r="F4456" s="190">
        <v>3000</v>
      </c>
      <c r="G4456" s="190">
        <v>3000</v>
      </c>
      <c r="H4456" s="190">
        <v>0</v>
      </c>
    </row>
    <row r="4457" spans="1:8" ht="15.75" thickBot="1">
      <c r="A4457" s="185" t="str">
        <f t="shared" si="69"/>
        <v>A</v>
      </c>
      <c r="B4457" s="186" t="s">
        <v>2213</v>
      </c>
      <c r="C4457" s="187" t="s">
        <v>2214</v>
      </c>
      <c r="D4457" s="188">
        <v>2825000</v>
      </c>
      <c r="E4457" s="188">
        <v>406600</v>
      </c>
      <c r="F4457" s="188">
        <v>539400</v>
      </c>
      <c r="G4457" s="188">
        <v>1048000</v>
      </c>
      <c r="H4457" s="188">
        <v>831000</v>
      </c>
    </row>
    <row r="4458" spans="1:8" ht="15.75" thickTop="1">
      <c r="A4458" s="185" t="str">
        <f t="shared" si="69"/>
        <v>A</v>
      </c>
      <c r="B4458" s="189" t="s">
        <v>124</v>
      </c>
      <c r="C4458" s="189" t="s">
        <v>96</v>
      </c>
      <c r="D4458" s="190">
        <v>2705000</v>
      </c>
      <c r="E4458" s="190">
        <v>306600</v>
      </c>
      <c r="F4458" s="190">
        <v>529400</v>
      </c>
      <c r="G4458" s="190">
        <v>1038000</v>
      </c>
      <c r="H4458" s="190">
        <v>831000</v>
      </c>
    </row>
    <row r="4459" spans="1:8">
      <c r="A4459" s="185" t="str">
        <f t="shared" si="69"/>
        <v>A</v>
      </c>
      <c r="B4459" s="191" t="s">
        <v>124</v>
      </c>
      <c r="C4459" s="191" t="s">
        <v>100</v>
      </c>
      <c r="D4459" s="192">
        <v>2545000</v>
      </c>
      <c r="E4459" s="192">
        <v>298800</v>
      </c>
      <c r="F4459" s="192">
        <v>480700</v>
      </c>
      <c r="G4459" s="192">
        <v>1005500</v>
      </c>
      <c r="H4459" s="192">
        <v>760000</v>
      </c>
    </row>
    <row r="4460" spans="1:8">
      <c r="A4460" s="185" t="str">
        <f t="shared" si="69"/>
        <v>A</v>
      </c>
      <c r="B4460" s="191" t="s">
        <v>124</v>
      </c>
      <c r="C4460" s="191" t="s">
        <v>102</v>
      </c>
      <c r="D4460" s="192">
        <v>160000</v>
      </c>
      <c r="E4460" s="192">
        <v>7800</v>
      </c>
      <c r="F4460" s="192">
        <v>48700</v>
      </c>
      <c r="G4460" s="192">
        <v>32500</v>
      </c>
      <c r="H4460" s="192">
        <v>71000</v>
      </c>
    </row>
    <row r="4461" spans="1:8">
      <c r="A4461" s="185" t="str">
        <f t="shared" si="69"/>
        <v>A</v>
      </c>
      <c r="B4461" s="189" t="s">
        <v>124</v>
      </c>
      <c r="C4461" s="189" t="s">
        <v>121</v>
      </c>
      <c r="D4461" s="190">
        <v>120000</v>
      </c>
      <c r="E4461" s="190">
        <v>100000</v>
      </c>
      <c r="F4461" s="190">
        <v>10000</v>
      </c>
      <c r="G4461" s="190">
        <v>10000</v>
      </c>
      <c r="H4461" s="190">
        <v>0</v>
      </c>
    </row>
    <row r="4462" spans="1:8" ht="15.75" thickBot="1">
      <c r="A4462" s="185" t="str">
        <f t="shared" si="69"/>
        <v>A</v>
      </c>
      <c r="B4462" s="186" t="s">
        <v>2215</v>
      </c>
      <c r="C4462" s="187" t="s">
        <v>2216</v>
      </c>
      <c r="D4462" s="188">
        <v>2700000</v>
      </c>
      <c r="E4462" s="188">
        <v>792750</v>
      </c>
      <c r="F4462" s="188">
        <v>712750</v>
      </c>
      <c r="G4462" s="188">
        <v>607750</v>
      </c>
      <c r="H4462" s="188">
        <v>586750</v>
      </c>
    </row>
    <row r="4463" spans="1:8" ht="15.75" thickTop="1">
      <c r="A4463" s="185" t="str">
        <f t="shared" si="69"/>
        <v>A</v>
      </c>
      <c r="B4463" s="189" t="s">
        <v>124</v>
      </c>
      <c r="C4463" s="189" t="s">
        <v>96</v>
      </c>
      <c r="D4463" s="190">
        <v>2600000</v>
      </c>
      <c r="E4463" s="190">
        <v>742750</v>
      </c>
      <c r="F4463" s="190">
        <v>682750</v>
      </c>
      <c r="G4463" s="190">
        <v>597750</v>
      </c>
      <c r="H4463" s="190">
        <v>576750</v>
      </c>
    </row>
    <row r="4464" spans="1:8">
      <c r="A4464" s="185" t="str">
        <f t="shared" si="69"/>
        <v>A</v>
      </c>
      <c r="B4464" s="191" t="s">
        <v>124</v>
      </c>
      <c r="C4464" s="191" t="s">
        <v>97</v>
      </c>
      <c r="D4464" s="192">
        <v>1480000</v>
      </c>
      <c r="E4464" s="192">
        <v>380000</v>
      </c>
      <c r="F4464" s="192">
        <v>390000</v>
      </c>
      <c r="G4464" s="192">
        <v>360000</v>
      </c>
      <c r="H4464" s="192">
        <v>350000</v>
      </c>
    </row>
    <row r="4465" spans="1:8">
      <c r="A4465" s="185" t="str">
        <f t="shared" si="69"/>
        <v>A</v>
      </c>
      <c r="B4465" s="191" t="s">
        <v>124</v>
      </c>
      <c r="C4465" s="191" t="s">
        <v>98</v>
      </c>
      <c r="D4465" s="192">
        <v>1049000</v>
      </c>
      <c r="E4465" s="192">
        <v>330000</v>
      </c>
      <c r="F4465" s="192">
        <v>280000</v>
      </c>
      <c r="G4465" s="192">
        <v>225000</v>
      </c>
      <c r="H4465" s="192">
        <v>214000</v>
      </c>
    </row>
    <row r="4466" spans="1:8">
      <c r="A4466" s="185" t="str">
        <f t="shared" si="69"/>
        <v>A</v>
      </c>
      <c r="B4466" s="191" t="s">
        <v>124</v>
      </c>
      <c r="C4466" s="191" t="s">
        <v>101</v>
      </c>
      <c r="D4466" s="192">
        <v>20000</v>
      </c>
      <c r="E4466" s="192">
        <v>20000</v>
      </c>
      <c r="F4466" s="192">
        <v>0</v>
      </c>
      <c r="G4466" s="192">
        <v>0</v>
      </c>
      <c r="H4466" s="192">
        <v>0</v>
      </c>
    </row>
    <row r="4467" spans="1:8">
      <c r="A4467" s="185" t="str">
        <f t="shared" si="69"/>
        <v>A</v>
      </c>
      <c r="B4467" s="191" t="s">
        <v>124</v>
      </c>
      <c r="C4467" s="191" t="s">
        <v>102</v>
      </c>
      <c r="D4467" s="192">
        <v>51000</v>
      </c>
      <c r="E4467" s="192">
        <v>12750</v>
      </c>
      <c r="F4467" s="192">
        <v>12750</v>
      </c>
      <c r="G4467" s="192">
        <v>12750</v>
      </c>
      <c r="H4467" s="192">
        <v>12750</v>
      </c>
    </row>
    <row r="4468" spans="1:8">
      <c r="A4468" s="185" t="str">
        <f t="shared" si="69"/>
        <v>A</v>
      </c>
      <c r="B4468" s="189" t="s">
        <v>124</v>
      </c>
      <c r="C4468" s="189" t="s">
        <v>121</v>
      </c>
      <c r="D4468" s="190">
        <v>100000</v>
      </c>
      <c r="E4468" s="190">
        <v>50000</v>
      </c>
      <c r="F4468" s="190">
        <v>30000</v>
      </c>
      <c r="G4468" s="190">
        <v>10000</v>
      </c>
      <c r="H4468" s="190">
        <v>10000</v>
      </c>
    </row>
    <row r="4469" spans="1:8" ht="30.75" thickBot="1">
      <c r="A4469" s="185" t="str">
        <f t="shared" si="69"/>
        <v>A</v>
      </c>
      <c r="B4469" s="186" t="s">
        <v>2217</v>
      </c>
      <c r="C4469" s="187" t="s">
        <v>2218</v>
      </c>
      <c r="D4469" s="188">
        <v>4627900000</v>
      </c>
      <c r="E4469" s="188">
        <v>656697800</v>
      </c>
      <c r="F4469" s="188">
        <v>2356753700</v>
      </c>
      <c r="G4469" s="188">
        <v>677578800</v>
      </c>
      <c r="H4469" s="188">
        <v>936869700</v>
      </c>
    </row>
    <row r="4470" spans="1:8" ht="15.75" thickTop="1">
      <c r="A4470" s="185" t="str">
        <f t="shared" si="69"/>
        <v>A</v>
      </c>
      <c r="B4470" s="189" t="s">
        <v>124</v>
      </c>
      <c r="C4470" s="189" t="s">
        <v>96</v>
      </c>
      <c r="D4470" s="190">
        <v>1897900000</v>
      </c>
      <c r="E4470" s="190">
        <v>374497800</v>
      </c>
      <c r="F4470" s="190">
        <v>439553700</v>
      </c>
      <c r="G4470" s="190">
        <v>417678800</v>
      </c>
      <c r="H4470" s="190">
        <v>666169700</v>
      </c>
    </row>
    <row r="4471" spans="1:8">
      <c r="A4471" s="185" t="str">
        <f t="shared" si="69"/>
        <v>A</v>
      </c>
      <c r="B4471" s="191" t="s">
        <v>124</v>
      </c>
      <c r="C4471" s="191" t="s">
        <v>99</v>
      </c>
      <c r="D4471" s="192">
        <v>868000000</v>
      </c>
      <c r="E4471" s="192">
        <v>208400000</v>
      </c>
      <c r="F4471" s="192">
        <v>260000000</v>
      </c>
      <c r="G4471" s="192">
        <v>181600000</v>
      </c>
      <c r="H4471" s="192">
        <v>218000000</v>
      </c>
    </row>
    <row r="4472" spans="1:8" hidden="1">
      <c r="A4472" s="185" t="str">
        <f t="shared" si="69"/>
        <v>B</v>
      </c>
      <c r="B4472" s="191" t="s">
        <v>124</v>
      </c>
      <c r="C4472" s="191" t="s">
        <v>100</v>
      </c>
      <c r="D4472" s="192">
        <v>0</v>
      </c>
      <c r="E4472" s="192">
        <v>0</v>
      </c>
      <c r="F4472" s="192">
        <v>0</v>
      </c>
      <c r="G4472" s="192">
        <v>0</v>
      </c>
      <c r="H4472" s="192">
        <v>0</v>
      </c>
    </row>
    <row r="4473" spans="1:8">
      <c r="A4473" s="185" t="str">
        <f t="shared" si="69"/>
        <v>A</v>
      </c>
      <c r="B4473" s="191" t="s">
        <v>124</v>
      </c>
      <c r="C4473" s="191" t="s">
        <v>15</v>
      </c>
      <c r="D4473" s="192">
        <v>719000000</v>
      </c>
      <c r="E4473" s="192">
        <v>100400000</v>
      </c>
      <c r="F4473" s="192">
        <v>93400000</v>
      </c>
      <c r="G4473" s="192">
        <v>164000000</v>
      </c>
      <c r="H4473" s="192">
        <v>361200000</v>
      </c>
    </row>
    <row r="4474" spans="1:8">
      <c r="A4474" s="185" t="str">
        <f t="shared" si="69"/>
        <v>A</v>
      </c>
      <c r="B4474" s="191" t="s">
        <v>124</v>
      </c>
      <c r="C4474" s="191" t="s">
        <v>101</v>
      </c>
      <c r="D4474" s="192">
        <v>220000000</v>
      </c>
      <c r="E4474" s="192">
        <v>55000000</v>
      </c>
      <c r="F4474" s="192">
        <v>63000000</v>
      </c>
      <c r="G4474" s="192">
        <v>55000000</v>
      </c>
      <c r="H4474" s="192">
        <v>47000000</v>
      </c>
    </row>
    <row r="4475" spans="1:8">
      <c r="A4475" s="185" t="str">
        <f t="shared" si="69"/>
        <v>A</v>
      </c>
      <c r="B4475" s="191" t="s">
        <v>124</v>
      </c>
      <c r="C4475" s="191" t="s">
        <v>102</v>
      </c>
      <c r="D4475" s="192">
        <v>90900000</v>
      </c>
      <c r="E4475" s="192">
        <v>10697800</v>
      </c>
      <c r="F4475" s="192">
        <v>23153700</v>
      </c>
      <c r="G4475" s="192">
        <v>17078800</v>
      </c>
      <c r="H4475" s="192">
        <v>39969700</v>
      </c>
    </row>
    <row r="4476" spans="1:8" hidden="1">
      <c r="A4476" s="185" t="str">
        <f t="shared" si="69"/>
        <v>B</v>
      </c>
      <c r="B4476" s="189" t="s">
        <v>124</v>
      </c>
      <c r="C4476" s="189" t="s">
        <v>158</v>
      </c>
      <c r="D4476" s="190">
        <v>0</v>
      </c>
      <c r="E4476" s="190">
        <v>0</v>
      </c>
      <c r="F4476" s="190">
        <v>0</v>
      </c>
      <c r="G4476" s="190">
        <v>0</v>
      </c>
      <c r="H4476" s="190">
        <v>0</v>
      </c>
    </row>
    <row r="4477" spans="1:8">
      <c r="A4477" s="185" t="str">
        <f t="shared" si="69"/>
        <v>A</v>
      </c>
      <c r="B4477" s="189" t="s">
        <v>124</v>
      </c>
      <c r="C4477" s="189" t="s">
        <v>123</v>
      </c>
      <c r="D4477" s="190">
        <v>2730000000</v>
      </c>
      <c r="E4477" s="190">
        <v>282200000</v>
      </c>
      <c r="F4477" s="190">
        <v>1917200000</v>
      </c>
      <c r="G4477" s="190">
        <v>259900000</v>
      </c>
      <c r="H4477" s="190">
        <v>270700000</v>
      </c>
    </row>
    <row r="4478" spans="1:8" ht="30.75" thickBot="1">
      <c r="A4478" s="185" t="str">
        <f t="shared" si="69"/>
        <v>A</v>
      </c>
      <c r="B4478" s="186" t="s">
        <v>2219</v>
      </c>
      <c r="C4478" s="187" t="s">
        <v>2220</v>
      </c>
      <c r="D4478" s="188">
        <v>3028000000</v>
      </c>
      <c r="E4478" s="188">
        <v>355600000</v>
      </c>
      <c r="F4478" s="188">
        <v>2025200000</v>
      </c>
      <c r="G4478" s="188">
        <v>300500000</v>
      </c>
      <c r="H4478" s="188">
        <v>346700000</v>
      </c>
    </row>
    <row r="4479" spans="1:8" ht="15.75" thickTop="1">
      <c r="A4479" s="185" t="str">
        <f t="shared" si="69"/>
        <v>A</v>
      </c>
      <c r="B4479" s="189" t="s">
        <v>124</v>
      </c>
      <c r="C4479" s="189" t="s">
        <v>96</v>
      </c>
      <c r="D4479" s="190">
        <v>338000000</v>
      </c>
      <c r="E4479" s="190">
        <v>83400000</v>
      </c>
      <c r="F4479" s="190">
        <v>120000000</v>
      </c>
      <c r="G4479" s="190">
        <v>50600000</v>
      </c>
      <c r="H4479" s="190">
        <v>84000000</v>
      </c>
    </row>
    <row r="4480" spans="1:8">
      <c r="A4480" s="185" t="str">
        <f t="shared" si="69"/>
        <v>A</v>
      </c>
      <c r="B4480" s="191" t="s">
        <v>124</v>
      </c>
      <c r="C4480" s="191" t="s">
        <v>99</v>
      </c>
      <c r="D4480" s="192">
        <v>338000000</v>
      </c>
      <c r="E4480" s="192">
        <v>83400000</v>
      </c>
      <c r="F4480" s="192">
        <v>120000000</v>
      </c>
      <c r="G4480" s="192">
        <v>50600000</v>
      </c>
      <c r="H4480" s="192">
        <v>84000000</v>
      </c>
    </row>
    <row r="4481" spans="1:8">
      <c r="A4481" s="185" t="str">
        <f t="shared" si="69"/>
        <v>A</v>
      </c>
      <c r="B4481" s="189" t="s">
        <v>124</v>
      </c>
      <c r="C4481" s="189" t="s">
        <v>123</v>
      </c>
      <c r="D4481" s="190">
        <v>2690000000</v>
      </c>
      <c r="E4481" s="190">
        <v>272200000</v>
      </c>
      <c r="F4481" s="190">
        <v>1905200000</v>
      </c>
      <c r="G4481" s="190">
        <v>249900000</v>
      </c>
      <c r="H4481" s="190">
        <v>262700000</v>
      </c>
    </row>
    <row r="4482" spans="1:8" ht="30.75" thickBot="1">
      <c r="A4482" s="185" t="str">
        <f t="shared" si="69"/>
        <v>A</v>
      </c>
      <c r="B4482" s="186" t="s">
        <v>2221</v>
      </c>
      <c r="C4482" s="187" t="s">
        <v>2222</v>
      </c>
      <c r="D4482" s="188">
        <v>570000000</v>
      </c>
      <c r="E4482" s="188">
        <v>135000000</v>
      </c>
      <c r="F4482" s="188">
        <v>152000000</v>
      </c>
      <c r="G4482" s="188">
        <v>141000000</v>
      </c>
      <c r="H4482" s="188">
        <v>142000000</v>
      </c>
    </row>
    <row r="4483" spans="1:8" ht="15.75" thickTop="1">
      <c r="A4483" s="185" t="str">
        <f t="shared" si="69"/>
        <v>A</v>
      </c>
      <c r="B4483" s="189" t="s">
        <v>124</v>
      </c>
      <c r="C4483" s="189" t="s">
        <v>96</v>
      </c>
      <c r="D4483" s="190">
        <v>530000000</v>
      </c>
      <c r="E4483" s="190">
        <v>125000000</v>
      </c>
      <c r="F4483" s="190">
        <v>140000000</v>
      </c>
      <c r="G4483" s="190">
        <v>131000000</v>
      </c>
      <c r="H4483" s="190">
        <v>134000000</v>
      </c>
    </row>
    <row r="4484" spans="1:8">
      <c r="A4484" s="185" t="str">
        <f t="shared" si="69"/>
        <v>A</v>
      </c>
      <c r="B4484" s="191" t="s">
        <v>124</v>
      </c>
      <c r="C4484" s="191" t="s">
        <v>99</v>
      </c>
      <c r="D4484" s="192">
        <v>530000000</v>
      </c>
      <c r="E4484" s="192">
        <v>125000000</v>
      </c>
      <c r="F4484" s="192">
        <v>140000000</v>
      </c>
      <c r="G4484" s="192">
        <v>131000000</v>
      </c>
      <c r="H4484" s="192">
        <v>134000000</v>
      </c>
    </row>
    <row r="4485" spans="1:8">
      <c r="A4485" s="185" t="str">
        <f t="shared" si="69"/>
        <v>A</v>
      </c>
      <c r="B4485" s="189" t="s">
        <v>124</v>
      </c>
      <c r="C4485" s="189" t="s">
        <v>123</v>
      </c>
      <c r="D4485" s="190">
        <v>40000000</v>
      </c>
      <c r="E4485" s="190">
        <v>10000000</v>
      </c>
      <c r="F4485" s="190">
        <v>12000000</v>
      </c>
      <c r="G4485" s="190">
        <v>10000000</v>
      </c>
      <c r="H4485" s="190">
        <v>8000000</v>
      </c>
    </row>
    <row r="4486" spans="1:8" ht="30.75" thickBot="1">
      <c r="A4486" s="185" t="str">
        <f t="shared" si="69"/>
        <v>A</v>
      </c>
      <c r="B4486" s="186" t="s">
        <v>2223</v>
      </c>
      <c r="C4486" s="187" t="s">
        <v>2224</v>
      </c>
      <c r="D4486" s="188">
        <v>4500000</v>
      </c>
      <c r="E4486" s="188">
        <v>400000</v>
      </c>
      <c r="F4486" s="188">
        <v>400000</v>
      </c>
      <c r="G4486" s="188">
        <v>2000000</v>
      </c>
      <c r="H4486" s="188">
        <v>1700000</v>
      </c>
    </row>
    <row r="4487" spans="1:8" ht="15.75" thickTop="1">
      <c r="A4487" s="185" t="str">
        <f t="shared" ref="A4487:A4550" si="70">(IF(OR(D4487&lt;&gt;0,E4487&lt;&gt;0,F4487&lt;&gt;0,G4487&lt;&gt;0,H4487&lt;&gt;0),"A","B"))</f>
        <v>A</v>
      </c>
      <c r="B4487" s="189" t="s">
        <v>124</v>
      </c>
      <c r="C4487" s="189" t="s">
        <v>96</v>
      </c>
      <c r="D4487" s="190">
        <v>4500000</v>
      </c>
      <c r="E4487" s="190">
        <v>400000</v>
      </c>
      <c r="F4487" s="190">
        <v>400000</v>
      </c>
      <c r="G4487" s="190">
        <v>2000000</v>
      </c>
      <c r="H4487" s="190">
        <v>1700000</v>
      </c>
    </row>
    <row r="4488" spans="1:8">
      <c r="A4488" s="185" t="str">
        <f t="shared" si="70"/>
        <v>A</v>
      </c>
      <c r="B4488" s="191" t="s">
        <v>124</v>
      </c>
      <c r="C4488" s="191" t="s">
        <v>15</v>
      </c>
      <c r="D4488" s="192">
        <v>4500000</v>
      </c>
      <c r="E4488" s="192">
        <v>400000</v>
      </c>
      <c r="F4488" s="192">
        <v>400000</v>
      </c>
      <c r="G4488" s="192">
        <v>2000000</v>
      </c>
      <c r="H4488" s="192">
        <v>1700000</v>
      </c>
    </row>
    <row r="4489" spans="1:8" ht="30.75" thickBot="1">
      <c r="A4489" s="185" t="str">
        <f t="shared" si="70"/>
        <v>A</v>
      </c>
      <c r="B4489" s="186" t="s">
        <v>2225</v>
      </c>
      <c r="C4489" s="187" t="s">
        <v>2226</v>
      </c>
      <c r="D4489" s="188">
        <v>226000000</v>
      </c>
      <c r="E4489" s="188">
        <v>25000000</v>
      </c>
      <c r="F4489" s="188">
        <v>35000000</v>
      </c>
      <c r="G4489" s="188">
        <v>65500000</v>
      </c>
      <c r="H4489" s="188">
        <v>100500000</v>
      </c>
    </row>
    <row r="4490" spans="1:8" ht="15.75" thickTop="1">
      <c r="A4490" s="185" t="str">
        <f t="shared" si="70"/>
        <v>A</v>
      </c>
      <c r="B4490" s="189" t="s">
        <v>124</v>
      </c>
      <c r="C4490" s="189" t="s">
        <v>96</v>
      </c>
      <c r="D4490" s="190">
        <v>226000000</v>
      </c>
      <c r="E4490" s="190">
        <v>25000000</v>
      </c>
      <c r="F4490" s="190">
        <v>35000000</v>
      </c>
      <c r="G4490" s="190">
        <v>65500000</v>
      </c>
      <c r="H4490" s="190">
        <v>100500000</v>
      </c>
    </row>
    <row r="4491" spans="1:8">
      <c r="A4491" s="185" t="str">
        <f t="shared" si="70"/>
        <v>A</v>
      </c>
      <c r="B4491" s="191" t="s">
        <v>124</v>
      </c>
      <c r="C4491" s="191" t="s">
        <v>15</v>
      </c>
      <c r="D4491" s="192">
        <v>226000000</v>
      </c>
      <c r="E4491" s="192">
        <v>25000000</v>
      </c>
      <c r="F4491" s="192">
        <v>35000000</v>
      </c>
      <c r="G4491" s="192">
        <v>65500000</v>
      </c>
      <c r="H4491" s="192">
        <v>100500000</v>
      </c>
    </row>
    <row r="4492" spans="1:8" ht="30.75" thickBot="1">
      <c r="A4492" s="185" t="str">
        <f t="shared" si="70"/>
        <v>A</v>
      </c>
      <c r="B4492" s="186" t="s">
        <v>2227</v>
      </c>
      <c r="C4492" s="187" t="s">
        <v>2228</v>
      </c>
      <c r="D4492" s="188">
        <v>10000000</v>
      </c>
      <c r="E4492" s="188">
        <v>2250000</v>
      </c>
      <c r="F4492" s="188">
        <v>2250000</v>
      </c>
      <c r="G4492" s="188">
        <v>2750000</v>
      </c>
      <c r="H4492" s="188">
        <v>2750000</v>
      </c>
    </row>
    <row r="4493" spans="1:8" ht="15.75" thickTop="1">
      <c r="A4493" s="185" t="str">
        <f t="shared" si="70"/>
        <v>A</v>
      </c>
      <c r="B4493" s="189" t="s">
        <v>124</v>
      </c>
      <c r="C4493" s="189" t="s">
        <v>96</v>
      </c>
      <c r="D4493" s="190">
        <v>10000000</v>
      </c>
      <c r="E4493" s="190">
        <v>2250000</v>
      </c>
      <c r="F4493" s="190">
        <v>2250000</v>
      </c>
      <c r="G4493" s="190">
        <v>2750000</v>
      </c>
      <c r="H4493" s="190">
        <v>2750000</v>
      </c>
    </row>
    <row r="4494" spans="1:8">
      <c r="A4494" s="185" t="str">
        <f t="shared" si="70"/>
        <v>A</v>
      </c>
      <c r="B4494" s="191" t="s">
        <v>124</v>
      </c>
      <c r="C4494" s="191" t="s">
        <v>15</v>
      </c>
      <c r="D4494" s="192">
        <v>10000000</v>
      </c>
      <c r="E4494" s="192">
        <v>2250000</v>
      </c>
      <c r="F4494" s="192">
        <v>2250000</v>
      </c>
      <c r="G4494" s="192">
        <v>2750000</v>
      </c>
      <c r="H4494" s="192">
        <v>2750000</v>
      </c>
    </row>
    <row r="4495" spans="1:8" ht="30.75" thickBot="1">
      <c r="A4495" s="185" t="str">
        <f t="shared" si="70"/>
        <v>A</v>
      </c>
      <c r="B4495" s="186" t="s">
        <v>2229</v>
      </c>
      <c r="C4495" s="187" t="s">
        <v>2230</v>
      </c>
      <c r="D4495" s="188">
        <v>10000000</v>
      </c>
      <c r="E4495" s="188">
        <v>2250000</v>
      </c>
      <c r="F4495" s="188">
        <v>2250000</v>
      </c>
      <c r="G4495" s="188">
        <v>2750000</v>
      </c>
      <c r="H4495" s="188">
        <v>2750000</v>
      </c>
    </row>
    <row r="4496" spans="1:8" ht="15.75" thickTop="1">
      <c r="A4496" s="185" t="str">
        <f t="shared" si="70"/>
        <v>A</v>
      </c>
      <c r="B4496" s="189" t="s">
        <v>124</v>
      </c>
      <c r="C4496" s="189" t="s">
        <v>96</v>
      </c>
      <c r="D4496" s="190">
        <v>10000000</v>
      </c>
      <c r="E4496" s="190">
        <v>2250000</v>
      </c>
      <c r="F4496" s="190">
        <v>2250000</v>
      </c>
      <c r="G4496" s="190">
        <v>2750000</v>
      </c>
      <c r="H4496" s="190">
        <v>2750000</v>
      </c>
    </row>
    <row r="4497" spans="1:8">
      <c r="A4497" s="185" t="str">
        <f t="shared" si="70"/>
        <v>A</v>
      </c>
      <c r="B4497" s="191" t="s">
        <v>124</v>
      </c>
      <c r="C4497" s="191" t="s">
        <v>15</v>
      </c>
      <c r="D4497" s="192">
        <v>10000000</v>
      </c>
      <c r="E4497" s="192">
        <v>2250000</v>
      </c>
      <c r="F4497" s="192">
        <v>2250000</v>
      </c>
      <c r="G4497" s="192">
        <v>2750000</v>
      </c>
      <c r="H4497" s="192">
        <v>2750000</v>
      </c>
    </row>
    <row r="4498" spans="1:8" ht="15.75" thickBot="1">
      <c r="A4498" s="185" t="str">
        <f t="shared" si="70"/>
        <v>A</v>
      </c>
      <c r="B4498" s="186" t="s">
        <v>2231</v>
      </c>
      <c r="C4498" s="187" t="s">
        <v>2232</v>
      </c>
      <c r="D4498" s="188">
        <v>216000000</v>
      </c>
      <c r="E4498" s="188">
        <v>22750000</v>
      </c>
      <c r="F4498" s="188">
        <v>32750000</v>
      </c>
      <c r="G4498" s="188">
        <v>62750000</v>
      </c>
      <c r="H4498" s="188">
        <v>97750000</v>
      </c>
    </row>
    <row r="4499" spans="1:8" ht="15.75" thickTop="1">
      <c r="A4499" s="185" t="str">
        <f t="shared" si="70"/>
        <v>A</v>
      </c>
      <c r="B4499" s="189" t="s">
        <v>124</v>
      </c>
      <c r="C4499" s="189" t="s">
        <v>96</v>
      </c>
      <c r="D4499" s="190">
        <v>216000000</v>
      </c>
      <c r="E4499" s="190">
        <v>22750000</v>
      </c>
      <c r="F4499" s="190">
        <v>32750000</v>
      </c>
      <c r="G4499" s="190">
        <v>62750000</v>
      </c>
      <c r="H4499" s="190">
        <v>97750000</v>
      </c>
    </row>
    <row r="4500" spans="1:8">
      <c r="A4500" s="185" t="str">
        <f t="shared" si="70"/>
        <v>A</v>
      </c>
      <c r="B4500" s="191" t="s">
        <v>124</v>
      </c>
      <c r="C4500" s="191" t="s">
        <v>15</v>
      </c>
      <c r="D4500" s="192">
        <v>216000000</v>
      </c>
      <c r="E4500" s="192">
        <v>22750000</v>
      </c>
      <c r="F4500" s="192">
        <v>32750000</v>
      </c>
      <c r="G4500" s="192">
        <v>62750000</v>
      </c>
      <c r="H4500" s="192">
        <v>97750000</v>
      </c>
    </row>
    <row r="4501" spans="1:8" ht="15.75" thickBot="1">
      <c r="A4501" s="185" t="str">
        <f t="shared" si="70"/>
        <v>A</v>
      </c>
      <c r="B4501" s="186" t="s">
        <v>2233</v>
      </c>
      <c r="C4501" s="187" t="s">
        <v>2234</v>
      </c>
      <c r="D4501" s="188">
        <v>40000000</v>
      </c>
      <c r="E4501" s="188">
        <v>10000000</v>
      </c>
      <c r="F4501" s="188">
        <v>21000000</v>
      </c>
      <c r="G4501" s="188">
        <v>0</v>
      </c>
      <c r="H4501" s="188">
        <v>9000000</v>
      </c>
    </row>
    <row r="4502" spans="1:8" ht="15.75" thickTop="1">
      <c r="A4502" s="185" t="str">
        <f t="shared" si="70"/>
        <v>A</v>
      </c>
      <c r="B4502" s="189" t="s">
        <v>124</v>
      </c>
      <c r="C4502" s="189" t="s">
        <v>96</v>
      </c>
      <c r="D4502" s="190">
        <v>40000000</v>
      </c>
      <c r="E4502" s="190">
        <v>10000000</v>
      </c>
      <c r="F4502" s="190">
        <v>21000000</v>
      </c>
      <c r="G4502" s="190">
        <v>0</v>
      </c>
      <c r="H4502" s="190">
        <v>9000000</v>
      </c>
    </row>
    <row r="4503" spans="1:8">
      <c r="A4503" s="185" t="str">
        <f t="shared" si="70"/>
        <v>A</v>
      </c>
      <c r="B4503" s="191" t="s">
        <v>124</v>
      </c>
      <c r="C4503" s="191" t="s">
        <v>102</v>
      </c>
      <c r="D4503" s="192">
        <v>40000000</v>
      </c>
      <c r="E4503" s="192">
        <v>10000000</v>
      </c>
      <c r="F4503" s="192">
        <v>21000000</v>
      </c>
      <c r="G4503" s="192">
        <v>0</v>
      </c>
      <c r="H4503" s="192">
        <v>9000000</v>
      </c>
    </row>
    <row r="4504" spans="1:8" ht="30.75" thickBot="1">
      <c r="A4504" s="185" t="str">
        <f t="shared" si="70"/>
        <v>A</v>
      </c>
      <c r="B4504" s="186" t="s">
        <v>2235</v>
      </c>
      <c r="C4504" s="187" t="s">
        <v>2236</v>
      </c>
      <c r="D4504" s="188">
        <v>45000000</v>
      </c>
      <c r="E4504" s="188">
        <v>600000</v>
      </c>
      <c r="F4504" s="188">
        <v>1500000</v>
      </c>
      <c r="G4504" s="188">
        <v>17000000</v>
      </c>
      <c r="H4504" s="188">
        <v>25900000</v>
      </c>
    </row>
    <row r="4505" spans="1:8" ht="15.75" thickTop="1">
      <c r="A4505" s="185" t="str">
        <f t="shared" si="70"/>
        <v>A</v>
      </c>
      <c r="B4505" s="189" t="s">
        <v>124</v>
      </c>
      <c r="C4505" s="189" t="s">
        <v>96</v>
      </c>
      <c r="D4505" s="190">
        <v>45000000</v>
      </c>
      <c r="E4505" s="190">
        <v>600000</v>
      </c>
      <c r="F4505" s="190">
        <v>1500000</v>
      </c>
      <c r="G4505" s="190">
        <v>17000000</v>
      </c>
      <c r="H4505" s="190">
        <v>25900000</v>
      </c>
    </row>
    <row r="4506" spans="1:8">
      <c r="A4506" s="185" t="str">
        <f t="shared" si="70"/>
        <v>A</v>
      </c>
      <c r="B4506" s="191" t="s">
        <v>124</v>
      </c>
      <c r="C4506" s="191" t="s">
        <v>102</v>
      </c>
      <c r="D4506" s="192">
        <v>45000000</v>
      </c>
      <c r="E4506" s="192">
        <v>600000</v>
      </c>
      <c r="F4506" s="192">
        <v>1500000</v>
      </c>
      <c r="G4506" s="192">
        <v>17000000</v>
      </c>
      <c r="H4506" s="192">
        <v>25900000</v>
      </c>
    </row>
    <row r="4507" spans="1:8" ht="30.75" thickBot="1">
      <c r="A4507" s="185" t="str">
        <f t="shared" si="70"/>
        <v>A</v>
      </c>
      <c r="B4507" s="186" t="s">
        <v>2237</v>
      </c>
      <c r="C4507" s="187" t="s">
        <v>2236</v>
      </c>
      <c r="D4507" s="188">
        <v>45000000</v>
      </c>
      <c r="E4507" s="188">
        <v>600000</v>
      </c>
      <c r="F4507" s="188">
        <v>1500000</v>
      </c>
      <c r="G4507" s="188">
        <v>17000000</v>
      </c>
      <c r="H4507" s="188">
        <v>25900000</v>
      </c>
    </row>
    <row r="4508" spans="1:8" ht="15.75" thickTop="1">
      <c r="A4508" s="185" t="str">
        <f t="shared" si="70"/>
        <v>A</v>
      </c>
      <c r="B4508" s="189" t="s">
        <v>124</v>
      </c>
      <c r="C4508" s="189" t="s">
        <v>96</v>
      </c>
      <c r="D4508" s="190">
        <v>45000000</v>
      </c>
      <c r="E4508" s="190">
        <v>600000</v>
      </c>
      <c r="F4508" s="190">
        <v>1500000</v>
      </c>
      <c r="G4508" s="190">
        <v>17000000</v>
      </c>
      <c r="H4508" s="190">
        <v>25900000</v>
      </c>
    </row>
    <row r="4509" spans="1:8">
      <c r="A4509" s="185" t="str">
        <f t="shared" si="70"/>
        <v>A</v>
      </c>
      <c r="B4509" s="191" t="s">
        <v>124</v>
      </c>
      <c r="C4509" s="191" t="s">
        <v>102</v>
      </c>
      <c r="D4509" s="192">
        <v>45000000</v>
      </c>
      <c r="E4509" s="192">
        <v>600000</v>
      </c>
      <c r="F4509" s="192">
        <v>1500000</v>
      </c>
      <c r="G4509" s="192">
        <v>17000000</v>
      </c>
      <c r="H4509" s="192">
        <v>25900000</v>
      </c>
    </row>
    <row r="4510" spans="1:8" ht="30.75" thickBot="1">
      <c r="A4510" s="185" t="str">
        <f t="shared" si="70"/>
        <v>A</v>
      </c>
      <c r="B4510" s="186" t="s">
        <v>2238</v>
      </c>
      <c r="C4510" s="187" t="s">
        <v>2239</v>
      </c>
      <c r="D4510" s="188">
        <v>410000000</v>
      </c>
      <c r="E4510" s="188">
        <v>50000000</v>
      </c>
      <c r="F4510" s="188">
        <v>50000000</v>
      </c>
      <c r="G4510" s="188">
        <v>75000000</v>
      </c>
      <c r="H4510" s="188">
        <v>235000000</v>
      </c>
    </row>
    <row r="4511" spans="1:8" ht="15.75" thickTop="1">
      <c r="A4511" s="185" t="str">
        <f t="shared" si="70"/>
        <v>A</v>
      </c>
      <c r="B4511" s="189" t="s">
        <v>124</v>
      </c>
      <c r="C4511" s="189" t="s">
        <v>96</v>
      </c>
      <c r="D4511" s="190">
        <v>410000000</v>
      </c>
      <c r="E4511" s="190">
        <v>50000000</v>
      </c>
      <c r="F4511" s="190">
        <v>50000000</v>
      </c>
      <c r="G4511" s="190">
        <v>75000000</v>
      </c>
      <c r="H4511" s="190">
        <v>235000000</v>
      </c>
    </row>
    <row r="4512" spans="1:8">
      <c r="A4512" s="185" t="str">
        <f t="shared" si="70"/>
        <v>A</v>
      </c>
      <c r="B4512" s="191" t="s">
        <v>124</v>
      </c>
      <c r="C4512" s="191" t="s">
        <v>15</v>
      </c>
      <c r="D4512" s="192">
        <v>410000000</v>
      </c>
      <c r="E4512" s="192">
        <v>50000000</v>
      </c>
      <c r="F4512" s="192">
        <v>50000000</v>
      </c>
      <c r="G4512" s="192">
        <v>75000000</v>
      </c>
      <c r="H4512" s="192">
        <v>235000000</v>
      </c>
    </row>
    <row r="4513" spans="1:8" ht="15.75" thickBot="1">
      <c r="A4513" s="185" t="str">
        <f t="shared" si="70"/>
        <v>A</v>
      </c>
      <c r="B4513" s="186" t="s">
        <v>2240</v>
      </c>
      <c r="C4513" s="187" t="s">
        <v>2241</v>
      </c>
      <c r="D4513" s="188">
        <v>15000000</v>
      </c>
      <c r="E4513" s="188">
        <v>500000</v>
      </c>
      <c r="F4513" s="188">
        <v>1500000</v>
      </c>
      <c r="G4513" s="188">
        <v>5000000</v>
      </c>
      <c r="H4513" s="188">
        <v>8000000</v>
      </c>
    </row>
    <row r="4514" spans="1:8" ht="15.75" thickTop="1">
      <c r="A4514" s="185" t="str">
        <f t="shared" si="70"/>
        <v>A</v>
      </c>
      <c r="B4514" s="189" t="s">
        <v>124</v>
      </c>
      <c r="C4514" s="189" t="s">
        <v>96</v>
      </c>
      <c r="D4514" s="190">
        <v>15000000</v>
      </c>
      <c r="E4514" s="190">
        <v>500000</v>
      </c>
      <c r="F4514" s="190">
        <v>1500000</v>
      </c>
      <c r="G4514" s="190">
        <v>5000000</v>
      </c>
      <c r="H4514" s="190">
        <v>8000000</v>
      </c>
    </row>
    <row r="4515" spans="1:8">
      <c r="A4515" s="185" t="str">
        <f t="shared" si="70"/>
        <v>A</v>
      </c>
      <c r="B4515" s="191" t="s">
        <v>124</v>
      </c>
      <c r="C4515" s="191" t="s">
        <v>15</v>
      </c>
      <c r="D4515" s="192">
        <v>15000000</v>
      </c>
      <c r="E4515" s="192">
        <v>500000</v>
      </c>
      <c r="F4515" s="192">
        <v>1500000</v>
      </c>
      <c r="G4515" s="192">
        <v>5000000</v>
      </c>
      <c r="H4515" s="192">
        <v>8000000</v>
      </c>
    </row>
    <row r="4516" spans="1:8" ht="45.75" thickBot="1">
      <c r="A4516" s="185" t="str">
        <f t="shared" si="70"/>
        <v>A</v>
      </c>
      <c r="B4516" s="186" t="s">
        <v>2242</v>
      </c>
      <c r="C4516" s="187" t="s">
        <v>2243</v>
      </c>
      <c r="D4516" s="188">
        <v>200000</v>
      </c>
      <c r="E4516" s="188">
        <v>50000</v>
      </c>
      <c r="F4516" s="188">
        <v>50000</v>
      </c>
      <c r="G4516" s="188">
        <v>50000</v>
      </c>
      <c r="H4516" s="188">
        <v>50000</v>
      </c>
    </row>
    <row r="4517" spans="1:8" ht="15.75" thickTop="1">
      <c r="A4517" s="185" t="str">
        <f t="shared" si="70"/>
        <v>A</v>
      </c>
      <c r="B4517" s="189" t="s">
        <v>124</v>
      </c>
      <c r="C4517" s="189" t="s">
        <v>96</v>
      </c>
      <c r="D4517" s="190">
        <v>200000</v>
      </c>
      <c r="E4517" s="190">
        <v>50000</v>
      </c>
      <c r="F4517" s="190">
        <v>50000</v>
      </c>
      <c r="G4517" s="190">
        <v>50000</v>
      </c>
      <c r="H4517" s="190">
        <v>50000</v>
      </c>
    </row>
    <row r="4518" spans="1:8">
      <c r="A4518" s="185" t="str">
        <f t="shared" si="70"/>
        <v>A</v>
      </c>
      <c r="B4518" s="191" t="s">
        <v>124</v>
      </c>
      <c r="C4518" s="191" t="s">
        <v>102</v>
      </c>
      <c r="D4518" s="192">
        <v>200000</v>
      </c>
      <c r="E4518" s="192">
        <v>50000</v>
      </c>
      <c r="F4518" s="192">
        <v>50000</v>
      </c>
      <c r="G4518" s="192">
        <v>50000</v>
      </c>
      <c r="H4518" s="192">
        <v>50000</v>
      </c>
    </row>
    <row r="4519" spans="1:8" ht="45.75" thickBot="1">
      <c r="A4519" s="185" t="str">
        <f t="shared" si="70"/>
        <v>A</v>
      </c>
      <c r="B4519" s="186" t="s">
        <v>2244</v>
      </c>
      <c r="C4519" s="187" t="s">
        <v>2245</v>
      </c>
      <c r="D4519" s="188">
        <v>700000</v>
      </c>
      <c r="E4519" s="188">
        <v>47800</v>
      </c>
      <c r="F4519" s="188">
        <v>603700</v>
      </c>
      <c r="G4519" s="188">
        <v>28800</v>
      </c>
      <c r="H4519" s="188">
        <v>19700</v>
      </c>
    </row>
    <row r="4520" spans="1:8" ht="15.75" thickTop="1">
      <c r="A4520" s="185" t="str">
        <f t="shared" si="70"/>
        <v>A</v>
      </c>
      <c r="B4520" s="189" t="s">
        <v>124</v>
      </c>
      <c r="C4520" s="189" t="s">
        <v>96</v>
      </c>
      <c r="D4520" s="190">
        <v>700000</v>
      </c>
      <c r="E4520" s="190">
        <v>47800</v>
      </c>
      <c r="F4520" s="190">
        <v>603700</v>
      </c>
      <c r="G4520" s="190">
        <v>28800</v>
      </c>
      <c r="H4520" s="190">
        <v>19700</v>
      </c>
    </row>
    <row r="4521" spans="1:8">
      <c r="A4521" s="185" t="str">
        <f t="shared" si="70"/>
        <v>A</v>
      </c>
      <c r="B4521" s="191" t="s">
        <v>124</v>
      </c>
      <c r="C4521" s="191" t="s">
        <v>102</v>
      </c>
      <c r="D4521" s="192">
        <v>700000</v>
      </c>
      <c r="E4521" s="192">
        <v>47800</v>
      </c>
      <c r="F4521" s="192">
        <v>603700</v>
      </c>
      <c r="G4521" s="192">
        <v>28800</v>
      </c>
      <c r="H4521" s="192">
        <v>19700</v>
      </c>
    </row>
    <row r="4522" spans="1:8" ht="15.75" thickBot="1">
      <c r="A4522" s="185" t="str">
        <f t="shared" si="70"/>
        <v>A</v>
      </c>
      <c r="B4522" s="186" t="s">
        <v>2246</v>
      </c>
      <c r="C4522" s="187" t="s">
        <v>2247</v>
      </c>
      <c r="D4522" s="188">
        <v>220000000</v>
      </c>
      <c r="E4522" s="188">
        <v>55000000</v>
      </c>
      <c r="F4522" s="188">
        <v>63000000</v>
      </c>
      <c r="G4522" s="188">
        <v>55000000</v>
      </c>
      <c r="H4522" s="188">
        <v>47000000</v>
      </c>
    </row>
    <row r="4523" spans="1:8" ht="15.75" thickTop="1">
      <c r="A4523" s="185" t="str">
        <f t="shared" si="70"/>
        <v>A</v>
      </c>
      <c r="B4523" s="189" t="s">
        <v>124</v>
      </c>
      <c r="C4523" s="189" t="s">
        <v>96</v>
      </c>
      <c r="D4523" s="190">
        <v>220000000</v>
      </c>
      <c r="E4523" s="190">
        <v>55000000</v>
      </c>
      <c r="F4523" s="190">
        <v>63000000</v>
      </c>
      <c r="G4523" s="190">
        <v>55000000</v>
      </c>
      <c r="H4523" s="190">
        <v>47000000</v>
      </c>
    </row>
    <row r="4524" spans="1:8">
      <c r="A4524" s="185" t="str">
        <f t="shared" si="70"/>
        <v>A</v>
      </c>
      <c r="B4524" s="191" t="s">
        <v>124</v>
      </c>
      <c r="C4524" s="191" t="s">
        <v>101</v>
      </c>
      <c r="D4524" s="192">
        <v>220000000</v>
      </c>
      <c r="E4524" s="192">
        <v>55000000</v>
      </c>
      <c r="F4524" s="192">
        <v>63000000</v>
      </c>
      <c r="G4524" s="192">
        <v>55000000</v>
      </c>
      <c r="H4524" s="192">
        <v>47000000</v>
      </c>
    </row>
    <row r="4525" spans="1:8" ht="45.75" thickBot="1">
      <c r="A4525" s="185" t="str">
        <f t="shared" si="70"/>
        <v>A</v>
      </c>
      <c r="B4525" s="186" t="s">
        <v>2248</v>
      </c>
      <c r="C4525" s="187" t="s">
        <v>2249</v>
      </c>
      <c r="D4525" s="188">
        <v>5000000</v>
      </c>
      <c r="E4525" s="188">
        <v>1000000</v>
      </c>
      <c r="F4525" s="188">
        <v>1500000</v>
      </c>
      <c r="G4525" s="188">
        <v>1500000</v>
      </c>
      <c r="H4525" s="188">
        <v>1000000</v>
      </c>
    </row>
    <row r="4526" spans="1:8" ht="15.75" thickTop="1">
      <c r="A4526" s="185" t="str">
        <f t="shared" si="70"/>
        <v>A</v>
      </c>
      <c r="B4526" s="189" t="s">
        <v>124</v>
      </c>
      <c r="C4526" s="189" t="s">
        <v>96</v>
      </c>
      <c r="D4526" s="190">
        <v>5000000</v>
      </c>
      <c r="E4526" s="190">
        <v>1000000</v>
      </c>
      <c r="F4526" s="190">
        <v>1500000</v>
      </c>
      <c r="G4526" s="190">
        <v>1500000</v>
      </c>
      <c r="H4526" s="190">
        <v>1000000</v>
      </c>
    </row>
    <row r="4527" spans="1:8">
      <c r="A4527" s="185" t="str">
        <f t="shared" si="70"/>
        <v>A</v>
      </c>
      <c r="B4527" s="191" t="s">
        <v>124</v>
      </c>
      <c r="C4527" s="191" t="s">
        <v>15</v>
      </c>
      <c r="D4527" s="192">
        <v>5000000</v>
      </c>
      <c r="E4527" s="192">
        <v>1000000</v>
      </c>
      <c r="F4527" s="192">
        <v>1500000</v>
      </c>
      <c r="G4527" s="192">
        <v>1500000</v>
      </c>
      <c r="H4527" s="192">
        <v>1000000</v>
      </c>
    </row>
    <row r="4528" spans="1:8" ht="45.75" thickBot="1">
      <c r="A4528" s="185" t="str">
        <f t="shared" si="70"/>
        <v>A</v>
      </c>
      <c r="B4528" s="186" t="s">
        <v>2250</v>
      </c>
      <c r="C4528" s="187" t="s">
        <v>2251</v>
      </c>
      <c r="D4528" s="188">
        <v>5000000</v>
      </c>
      <c r="E4528" s="188">
        <v>1000000</v>
      </c>
      <c r="F4528" s="188">
        <v>1500000</v>
      </c>
      <c r="G4528" s="188">
        <v>1500000</v>
      </c>
      <c r="H4528" s="188">
        <v>1000000</v>
      </c>
    </row>
    <row r="4529" spans="1:8" ht="15.75" thickTop="1">
      <c r="A4529" s="185" t="str">
        <f t="shared" si="70"/>
        <v>A</v>
      </c>
      <c r="B4529" s="189" t="s">
        <v>124</v>
      </c>
      <c r="C4529" s="189" t="s">
        <v>96</v>
      </c>
      <c r="D4529" s="190">
        <v>5000000</v>
      </c>
      <c r="E4529" s="190">
        <v>1000000</v>
      </c>
      <c r="F4529" s="190">
        <v>1500000</v>
      </c>
      <c r="G4529" s="190">
        <v>1500000</v>
      </c>
      <c r="H4529" s="190">
        <v>1000000</v>
      </c>
    </row>
    <row r="4530" spans="1:8">
      <c r="A4530" s="185" t="str">
        <f t="shared" si="70"/>
        <v>A</v>
      </c>
      <c r="B4530" s="191" t="s">
        <v>124</v>
      </c>
      <c r="C4530" s="191" t="s">
        <v>15</v>
      </c>
      <c r="D4530" s="192">
        <v>5000000</v>
      </c>
      <c r="E4530" s="192">
        <v>1000000</v>
      </c>
      <c r="F4530" s="192">
        <v>1500000</v>
      </c>
      <c r="G4530" s="192">
        <v>1500000</v>
      </c>
      <c r="H4530" s="192">
        <v>1000000</v>
      </c>
    </row>
    <row r="4531" spans="1:8" ht="30.75" thickBot="1">
      <c r="A4531" s="185" t="str">
        <f t="shared" si="70"/>
        <v>A</v>
      </c>
      <c r="B4531" s="186" t="s">
        <v>2252</v>
      </c>
      <c r="C4531" s="187" t="s">
        <v>2253</v>
      </c>
      <c r="D4531" s="188">
        <v>33500000</v>
      </c>
      <c r="E4531" s="188">
        <v>21500000</v>
      </c>
      <c r="F4531" s="188">
        <v>2000000</v>
      </c>
      <c r="G4531" s="188">
        <v>5000000</v>
      </c>
      <c r="H4531" s="188">
        <v>5000000</v>
      </c>
    </row>
    <row r="4532" spans="1:8" ht="15.75" thickTop="1">
      <c r="A4532" s="185" t="str">
        <f t="shared" si="70"/>
        <v>A</v>
      </c>
      <c r="B4532" s="189" t="s">
        <v>124</v>
      </c>
      <c r="C4532" s="189" t="s">
        <v>96</v>
      </c>
      <c r="D4532" s="190">
        <v>33500000</v>
      </c>
      <c r="E4532" s="190">
        <v>21500000</v>
      </c>
      <c r="F4532" s="190">
        <v>2000000</v>
      </c>
      <c r="G4532" s="190">
        <v>5000000</v>
      </c>
      <c r="H4532" s="190">
        <v>5000000</v>
      </c>
    </row>
    <row r="4533" spans="1:8" hidden="1">
      <c r="A4533" s="185" t="str">
        <f t="shared" si="70"/>
        <v>B</v>
      </c>
      <c r="B4533" s="191" t="s">
        <v>124</v>
      </c>
      <c r="C4533" s="191" t="s">
        <v>100</v>
      </c>
      <c r="D4533" s="192">
        <v>0</v>
      </c>
      <c r="E4533" s="192">
        <v>0</v>
      </c>
      <c r="F4533" s="192">
        <v>0</v>
      </c>
      <c r="G4533" s="192">
        <v>0</v>
      </c>
      <c r="H4533" s="192">
        <v>0</v>
      </c>
    </row>
    <row r="4534" spans="1:8">
      <c r="A4534" s="185" t="str">
        <f t="shared" si="70"/>
        <v>A</v>
      </c>
      <c r="B4534" s="191" t="s">
        <v>124</v>
      </c>
      <c r="C4534" s="191" t="s">
        <v>15</v>
      </c>
      <c r="D4534" s="192">
        <v>28500000</v>
      </c>
      <c r="E4534" s="192">
        <v>21500000</v>
      </c>
      <c r="F4534" s="192">
        <v>2000000</v>
      </c>
      <c r="G4534" s="192">
        <v>5000000</v>
      </c>
      <c r="H4534" s="192">
        <v>0</v>
      </c>
    </row>
    <row r="4535" spans="1:8">
      <c r="A4535" s="185" t="str">
        <f t="shared" si="70"/>
        <v>A</v>
      </c>
      <c r="B4535" s="191" t="s">
        <v>124</v>
      </c>
      <c r="C4535" s="191" t="s">
        <v>102</v>
      </c>
      <c r="D4535" s="192">
        <v>5000000</v>
      </c>
      <c r="E4535" s="192">
        <v>0</v>
      </c>
      <c r="F4535" s="192">
        <v>0</v>
      </c>
      <c r="G4535" s="192">
        <v>0</v>
      </c>
      <c r="H4535" s="192">
        <v>5000000</v>
      </c>
    </row>
    <row r="4536" spans="1:8" hidden="1">
      <c r="A4536" s="185" t="str">
        <f t="shared" si="70"/>
        <v>B</v>
      </c>
      <c r="B4536" s="189" t="s">
        <v>124</v>
      </c>
      <c r="C4536" s="189" t="s">
        <v>158</v>
      </c>
      <c r="D4536" s="190">
        <v>0</v>
      </c>
      <c r="E4536" s="190">
        <v>0</v>
      </c>
      <c r="F4536" s="190">
        <v>0</v>
      </c>
      <c r="G4536" s="190">
        <v>0</v>
      </c>
      <c r="H4536" s="190">
        <v>0</v>
      </c>
    </row>
    <row r="4537" spans="1:8" ht="30.75" thickBot="1">
      <c r="A4537" s="185" t="str">
        <f t="shared" si="70"/>
        <v>A</v>
      </c>
      <c r="B4537" s="186" t="s">
        <v>2254</v>
      </c>
      <c r="C4537" s="187" t="s">
        <v>2255</v>
      </c>
      <c r="D4537" s="188">
        <v>3500000</v>
      </c>
      <c r="E4537" s="188">
        <v>1500000</v>
      </c>
      <c r="F4537" s="188">
        <v>2000000</v>
      </c>
      <c r="G4537" s="188">
        <v>0</v>
      </c>
      <c r="H4537" s="188">
        <v>0</v>
      </c>
    </row>
    <row r="4538" spans="1:8" ht="15.75" thickTop="1">
      <c r="A4538" s="185" t="str">
        <f t="shared" si="70"/>
        <v>A</v>
      </c>
      <c r="B4538" s="189" t="s">
        <v>124</v>
      </c>
      <c r="C4538" s="189" t="s">
        <v>96</v>
      </c>
      <c r="D4538" s="190">
        <v>3500000</v>
      </c>
      <c r="E4538" s="190">
        <v>1500000</v>
      </c>
      <c r="F4538" s="190">
        <v>2000000</v>
      </c>
      <c r="G4538" s="190">
        <v>0</v>
      </c>
      <c r="H4538" s="190">
        <v>0</v>
      </c>
    </row>
    <row r="4539" spans="1:8">
      <c r="A4539" s="185" t="str">
        <f t="shared" si="70"/>
        <v>A</v>
      </c>
      <c r="B4539" s="191" t="s">
        <v>124</v>
      </c>
      <c r="C4539" s="191" t="s">
        <v>15</v>
      </c>
      <c r="D4539" s="192">
        <v>3500000</v>
      </c>
      <c r="E4539" s="192">
        <v>1500000</v>
      </c>
      <c r="F4539" s="192">
        <v>2000000</v>
      </c>
      <c r="G4539" s="192">
        <v>0</v>
      </c>
      <c r="H4539" s="192">
        <v>0</v>
      </c>
    </row>
    <row r="4540" spans="1:8" hidden="1">
      <c r="A4540" s="185" t="str">
        <f t="shared" si="70"/>
        <v>B</v>
      </c>
      <c r="B4540" s="191" t="s">
        <v>124</v>
      </c>
      <c r="C4540" s="191" t="s">
        <v>102</v>
      </c>
      <c r="D4540" s="192">
        <v>0</v>
      </c>
      <c r="E4540" s="192">
        <v>0</v>
      </c>
      <c r="F4540" s="192">
        <v>0</v>
      </c>
      <c r="G4540" s="192">
        <v>0</v>
      </c>
      <c r="H4540" s="192">
        <v>0</v>
      </c>
    </row>
    <row r="4541" spans="1:8" hidden="1">
      <c r="A4541" s="185" t="str">
        <f t="shared" si="70"/>
        <v>B</v>
      </c>
      <c r="B4541" s="189" t="s">
        <v>124</v>
      </c>
      <c r="C4541" s="189" t="s">
        <v>158</v>
      </c>
      <c r="D4541" s="190">
        <v>0</v>
      </c>
      <c r="E4541" s="190">
        <v>0</v>
      </c>
      <c r="F4541" s="190">
        <v>0</v>
      </c>
      <c r="G4541" s="190">
        <v>0</v>
      </c>
      <c r="H4541" s="190">
        <v>0</v>
      </c>
    </row>
    <row r="4542" spans="1:8" ht="15.75" hidden="1" thickBot="1">
      <c r="A4542" s="185" t="str">
        <f t="shared" si="70"/>
        <v>B</v>
      </c>
      <c r="B4542" s="186" t="s">
        <v>2256</v>
      </c>
      <c r="C4542" s="187" t="s">
        <v>2257</v>
      </c>
      <c r="D4542" s="188">
        <v>0</v>
      </c>
      <c r="E4542" s="188">
        <v>0</v>
      </c>
      <c r="F4542" s="188">
        <v>0</v>
      </c>
      <c r="G4542" s="188">
        <v>0</v>
      </c>
      <c r="H4542" s="188">
        <v>0</v>
      </c>
    </row>
    <row r="4543" spans="1:8" hidden="1">
      <c r="A4543" s="185" t="str">
        <f t="shared" si="70"/>
        <v>B</v>
      </c>
      <c r="B4543" s="189" t="s">
        <v>124</v>
      </c>
      <c r="C4543" s="189" t="s">
        <v>96</v>
      </c>
      <c r="D4543" s="190">
        <v>0</v>
      </c>
      <c r="E4543" s="190">
        <v>0</v>
      </c>
      <c r="F4543" s="190">
        <v>0</v>
      </c>
      <c r="G4543" s="190">
        <v>0</v>
      </c>
      <c r="H4543" s="190">
        <v>0</v>
      </c>
    </row>
    <row r="4544" spans="1:8" hidden="1">
      <c r="A4544" s="185" t="str">
        <f t="shared" si="70"/>
        <v>B</v>
      </c>
      <c r="B4544" s="191" t="s">
        <v>124</v>
      </c>
      <c r="C4544" s="191" t="s">
        <v>100</v>
      </c>
      <c r="D4544" s="192">
        <v>0</v>
      </c>
      <c r="E4544" s="192">
        <v>0</v>
      </c>
      <c r="F4544" s="192">
        <v>0</v>
      </c>
      <c r="G4544" s="192">
        <v>0</v>
      </c>
      <c r="H4544" s="192">
        <v>0</v>
      </c>
    </row>
    <row r="4545" spans="1:8" hidden="1">
      <c r="A4545" s="185" t="str">
        <f t="shared" si="70"/>
        <v>B</v>
      </c>
      <c r="B4545" s="189" t="s">
        <v>124</v>
      </c>
      <c r="C4545" s="189" t="s">
        <v>158</v>
      </c>
      <c r="D4545" s="190">
        <v>0</v>
      </c>
      <c r="E4545" s="190">
        <v>0</v>
      </c>
      <c r="F4545" s="190">
        <v>0</v>
      </c>
      <c r="G4545" s="190">
        <v>0</v>
      </c>
      <c r="H4545" s="190">
        <v>0</v>
      </c>
    </row>
    <row r="4546" spans="1:8" ht="15.75" hidden="1" thickBot="1">
      <c r="A4546" s="185" t="str">
        <f t="shared" si="70"/>
        <v>B</v>
      </c>
      <c r="B4546" s="186" t="s">
        <v>2258</v>
      </c>
      <c r="C4546" s="187" t="s">
        <v>2259</v>
      </c>
      <c r="D4546" s="188">
        <v>0</v>
      </c>
      <c r="E4546" s="188">
        <v>0</v>
      </c>
      <c r="F4546" s="188">
        <v>0</v>
      </c>
      <c r="G4546" s="188">
        <v>0</v>
      </c>
      <c r="H4546" s="188">
        <v>0</v>
      </c>
    </row>
    <row r="4547" spans="1:8" hidden="1">
      <c r="A4547" s="185" t="str">
        <f t="shared" si="70"/>
        <v>B</v>
      </c>
      <c r="B4547" s="189" t="s">
        <v>124</v>
      </c>
      <c r="C4547" s="189" t="s">
        <v>96</v>
      </c>
      <c r="D4547" s="190">
        <v>0</v>
      </c>
      <c r="E4547" s="190">
        <v>0</v>
      </c>
      <c r="F4547" s="190">
        <v>0</v>
      </c>
      <c r="G4547" s="190">
        <v>0</v>
      </c>
      <c r="H4547" s="190">
        <v>0</v>
      </c>
    </row>
    <row r="4548" spans="1:8" hidden="1">
      <c r="A4548" s="185" t="str">
        <f t="shared" si="70"/>
        <v>B</v>
      </c>
      <c r="B4548" s="191" t="s">
        <v>124</v>
      </c>
      <c r="C4548" s="191" t="s">
        <v>102</v>
      </c>
      <c r="D4548" s="192">
        <v>0</v>
      </c>
      <c r="E4548" s="192">
        <v>0</v>
      </c>
      <c r="F4548" s="192">
        <v>0</v>
      </c>
      <c r="G4548" s="192">
        <v>0</v>
      </c>
      <c r="H4548" s="192">
        <v>0</v>
      </c>
    </row>
    <row r="4549" spans="1:8" hidden="1">
      <c r="A4549" s="185" t="str">
        <f t="shared" si="70"/>
        <v>B</v>
      </c>
      <c r="B4549" s="189" t="s">
        <v>124</v>
      </c>
      <c r="C4549" s="189" t="s">
        <v>158</v>
      </c>
      <c r="D4549" s="190">
        <v>0</v>
      </c>
      <c r="E4549" s="190">
        <v>0</v>
      </c>
      <c r="F4549" s="190">
        <v>0</v>
      </c>
      <c r="G4549" s="190">
        <v>0</v>
      </c>
      <c r="H4549" s="190">
        <v>0</v>
      </c>
    </row>
    <row r="4550" spans="1:8" ht="15.75" thickBot="1">
      <c r="A4550" s="185" t="str">
        <f t="shared" si="70"/>
        <v>A</v>
      </c>
      <c r="B4550" s="186" t="s">
        <v>2260</v>
      </c>
      <c r="C4550" s="187" t="s">
        <v>2261</v>
      </c>
      <c r="D4550" s="188">
        <v>5000000</v>
      </c>
      <c r="E4550" s="188">
        <v>0</v>
      </c>
      <c r="F4550" s="188">
        <v>0</v>
      </c>
      <c r="G4550" s="188">
        <v>0</v>
      </c>
      <c r="H4550" s="188">
        <v>5000000</v>
      </c>
    </row>
    <row r="4551" spans="1:8" ht="15.75" thickTop="1">
      <c r="A4551" s="185" t="str">
        <f t="shared" ref="A4551:A4566" si="71">(IF(OR(D4551&lt;&gt;0,E4551&lt;&gt;0,F4551&lt;&gt;0,G4551&lt;&gt;0,H4551&lt;&gt;0),"A","B"))</f>
        <v>A</v>
      </c>
      <c r="B4551" s="189" t="s">
        <v>124</v>
      </c>
      <c r="C4551" s="189" t="s">
        <v>96</v>
      </c>
      <c r="D4551" s="190">
        <v>5000000</v>
      </c>
      <c r="E4551" s="190">
        <v>0</v>
      </c>
      <c r="F4551" s="190">
        <v>0</v>
      </c>
      <c r="G4551" s="190">
        <v>0</v>
      </c>
      <c r="H4551" s="190">
        <v>5000000</v>
      </c>
    </row>
    <row r="4552" spans="1:8">
      <c r="A4552" s="185" t="str">
        <f t="shared" si="71"/>
        <v>A</v>
      </c>
      <c r="B4552" s="191" t="s">
        <v>124</v>
      </c>
      <c r="C4552" s="191" t="s">
        <v>102</v>
      </c>
      <c r="D4552" s="192">
        <v>5000000</v>
      </c>
      <c r="E4552" s="192">
        <v>0</v>
      </c>
      <c r="F4552" s="192">
        <v>0</v>
      </c>
      <c r="G4552" s="192">
        <v>0</v>
      </c>
      <c r="H4552" s="192">
        <v>5000000</v>
      </c>
    </row>
    <row r="4553" spans="1:8" hidden="1">
      <c r="A4553" s="185" t="str">
        <f t="shared" si="71"/>
        <v>B</v>
      </c>
      <c r="B4553" s="189" t="s">
        <v>124</v>
      </c>
      <c r="C4553" s="189" t="s">
        <v>158</v>
      </c>
      <c r="D4553" s="190">
        <v>0</v>
      </c>
      <c r="E4553" s="190">
        <v>0</v>
      </c>
      <c r="F4553" s="190">
        <v>0</v>
      </c>
      <c r="G4553" s="190">
        <v>0</v>
      </c>
      <c r="H4553" s="190">
        <v>0</v>
      </c>
    </row>
    <row r="4554" spans="1:8" ht="30.75" hidden="1" thickBot="1">
      <c r="A4554" s="185" t="str">
        <f t="shared" si="71"/>
        <v>B</v>
      </c>
      <c r="B4554" s="186" t="s">
        <v>2262</v>
      </c>
      <c r="C4554" s="187" t="s">
        <v>2263</v>
      </c>
      <c r="D4554" s="188">
        <v>0</v>
      </c>
      <c r="E4554" s="188">
        <v>0</v>
      </c>
      <c r="F4554" s="188">
        <v>0</v>
      </c>
      <c r="G4554" s="188">
        <v>0</v>
      </c>
      <c r="H4554" s="188">
        <v>0</v>
      </c>
    </row>
    <row r="4555" spans="1:8" hidden="1">
      <c r="A4555" s="185" t="str">
        <f t="shared" si="71"/>
        <v>B</v>
      </c>
      <c r="B4555" s="189" t="s">
        <v>124</v>
      </c>
      <c r="C4555" s="189" t="s">
        <v>96</v>
      </c>
      <c r="D4555" s="190">
        <v>0</v>
      </c>
      <c r="E4555" s="190">
        <v>0</v>
      </c>
      <c r="F4555" s="190">
        <v>0</v>
      </c>
      <c r="G4555" s="190">
        <v>0</v>
      </c>
      <c r="H4555" s="190">
        <v>0</v>
      </c>
    </row>
    <row r="4556" spans="1:8" hidden="1">
      <c r="A4556" s="185" t="str">
        <f t="shared" si="71"/>
        <v>B</v>
      </c>
      <c r="B4556" s="191" t="s">
        <v>124</v>
      </c>
      <c r="C4556" s="191" t="s">
        <v>15</v>
      </c>
      <c r="D4556" s="192">
        <v>0</v>
      </c>
      <c r="E4556" s="192">
        <v>0</v>
      </c>
      <c r="F4556" s="192">
        <v>0</v>
      </c>
      <c r="G4556" s="192">
        <v>0</v>
      </c>
      <c r="H4556" s="192">
        <v>0</v>
      </c>
    </row>
    <row r="4557" spans="1:8" ht="15.75" thickBot="1">
      <c r="A4557" s="185" t="str">
        <f t="shared" si="71"/>
        <v>A</v>
      </c>
      <c r="B4557" s="186" t="s">
        <v>2264</v>
      </c>
      <c r="C4557" s="187" t="s">
        <v>2265</v>
      </c>
      <c r="D4557" s="188">
        <v>25000000</v>
      </c>
      <c r="E4557" s="188">
        <v>20000000</v>
      </c>
      <c r="F4557" s="188">
        <v>0</v>
      </c>
      <c r="G4557" s="188">
        <v>5000000</v>
      </c>
      <c r="H4557" s="188">
        <v>0</v>
      </c>
    </row>
    <row r="4558" spans="1:8" ht="15.75" thickTop="1">
      <c r="A4558" s="185" t="str">
        <f t="shared" si="71"/>
        <v>A</v>
      </c>
      <c r="B4558" s="189" t="s">
        <v>124</v>
      </c>
      <c r="C4558" s="189" t="s">
        <v>96</v>
      </c>
      <c r="D4558" s="190">
        <v>25000000</v>
      </c>
      <c r="E4558" s="190">
        <v>20000000</v>
      </c>
      <c r="F4558" s="190">
        <v>0</v>
      </c>
      <c r="G4558" s="190">
        <v>5000000</v>
      </c>
      <c r="H4558" s="190">
        <v>0</v>
      </c>
    </row>
    <row r="4559" spans="1:8">
      <c r="A4559" s="185" t="str">
        <f t="shared" si="71"/>
        <v>A</v>
      </c>
      <c r="B4559" s="191" t="s">
        <v>124</v>
      </c>
      <c r="C4559" s="191" t="s">
        <v>15</v>
      </c>
      <c r="D4559" s="192">
        <v>25000000</v>
      </c>
      <c r="E4559" s="192">
        <v>20000000</v>
      </c>
      <c r="F4559" s="192">
        <v>0</v>
      </c>
      <c r="G4559" s="192">
        <v>5000000</v>
      </c>
      <c r="H4559" s="192">
        <v>0</v>
      </c>
    </row>
    <row r="4560" spans="1:8" hidden="1">
      <c r="A4560" s="185" t="str">
        <f t="shared" si="71"/>
        <v>B</v>
      </c>
      <c r="B4560" s="189" t="s">
        <v>124</v>
      </c>
      <c r="C4560" s="189" t="s">
        <v>158</v>
      </c>
      <c r="D4560" s="190">
        <v>0</v>
      </c>
      <c r="E4560" s="190">
        <v>0</v>
      </c>
      <c r="F4560" s="190">
        <v>0</v>
      </c>
      <c r="G4560" s="190">
        <v>0</v>
      </c>
      <c r="H4560" s="190">
        <v>0</v>
      </c>
    </row>
    <row r="4561" spans="1:8" ht="60.75" thickBot="1">
      <c r="A4561" s="185" t="str">
        <f t="shared" si="71"/>
        <v>A</v>
      </c>
      <c r="B4561" s="186" t="s">
        <v>2266</v>
      </c>
      <c r="C4561" s="187" t="s">
        <v>2267</v>
      </c>
      <c r="D4561" s="188">
        <v>30000000</v>
      </c>
      <c r="E4561" s="188">
        <v>2000000</v>
      </c>
      <c r="F4561" s="188">
        <v>3000000</v>
      </c>
      <c r="G4561" s="188">
        <v>10000000</v>
      </c>
      <c r="H4561" s="188">
        <v>15000000</v>
      </c>
    </row>
    <row r="4562" spans="1:8" ht="15.75" thickTop="1">
      <c r="A4562" s="185" t="str">
        <f t="shared" si="71"/>
        <v>A</v>
      </c>
      <c r="B4562" s="189" t="s">
        <v>124</v>
      </c>
      <c r="C4562" s="189" t="s">
        <v>96</v>
      </c>
      <c r="D4562" s="190">
        <v>30000000</v>
      </c>
      <c r="E4562" s="190">
        <v>2000000</v>
      </c>
      <c r="F4562" s="190">
        <v>3000000</v>
      </c>
      <c r="G4562" s="190">
        <v>10000000</v>
      </c>
      <c r="H4562" s="190">
        <v>15000000</v>
      </c>
    </row>
    <row r="4563" spans="1:8">
      <c r="A4563" s="185" t="str">
        <f t="shared" si="71"/>
        <v>A</v>
      </c>
      <c r="B4563" s="191" t="s">
        <v>124</v>
      </c>
      <c r="C4563" s="191" t="s">
        <v>15</v>
      </c>
      <c r="D4563" s="192">
        <v>30000000</v>
      </c>
      <c r="E4563" s="192">
        <v>2000000</v>
      </c>
      <c r="F4563" s="192">
        <v>3000000</v>
      </c>
      <c r="G4563" s="192">
        <v>10000000</v>
      </c>
      <c r="H4563" s="192">
        <v>15000000</v>
      </c>
    </row>
    <row r="4564" spans="1:8" ht="60.75" thickBot="1">
      <c r="A4564" s="185" t="str">
        <f t="shared" si="71"/>
        <v>A</v>
      </c>
      <c r="B4564" s="186" t="s">
        <v>2268</v>
      </c>
      <c r="C4564" s="187" t="s">
        <v>2267</v>
      </c>
      <c r="D4564" s="188">
        <v>30000000</v>
      </c>
      <c r="E4564" s="188">
        <v>2000000</v>
      </c>
      <c r="F4564" s="188">
        <v>3000000</v>
      </c>
      <c r="G4564" s="188">
        <v>10000000</v>
      </c>
      <c r="H4564" s="188">
        <v>15000000</v>
      </c>
    </row>
    <row r="4565" spans="1:8" ht="15.75" thickTop="1">
      <c r="A4565" s="185" t="str">
        <f t="shared" si="71"/>
        <v>A</v>
      </c>
      <c r="B4565" s="189" t="s">
        <v>124</v>
      </c>
      <c r="C4565" s="189" t="s">
        <v>96</v>
      </c>
      <c r="D4565" s="190">
        <v>30000000</v>
      </c>
      <c r="E4565" s="190">
        <v>2000000</v>
      </c>
      <c r="F4565" s="190">
        <v>3000000</v>
      </c>
      <c r="G4565" s="190">
        <v>10000000</v>
      </c>
      <c r="H4565" s="190">
        <v>15000000</v>
      </c>
    </row>
    <row r="4566" spans="1:8">
      <c r="A4566" s="185" t="str">
        <f t="shared" si="71"/>
        <v>A</v>
      </c>
      <c r="B4566" s="191" t="s">
        <v>124</v>
      </c>
      <c r="C4566" s="191" t="s">
        <v>15</v>
      </c>
      <c r="D4566" s="192">
        <v>30000000</v>
      </c>
      <c r="E4566" s="192">
        <v>2000000</v>
      </c>
      <c r="F4566" s="192">
        <v>3000000</v>
      </c>
      <c r="G4566" s="192">
        <v>10000000</v>
      </c>
      <c r="H4566" s="192">
        <v>15000000</v>
      </c>
    </row>
  </sheetData>
  <autoFilter ref="A5:H4566">
    <filterColumn colId="0">
      <filters>
        <filter val="A"/>
      </filters>
    </filterColumn>
  </autoFilter>
  <mergeCells count="3">
    <mergeCell ref="B2:H2"/>
    <mergeCell ref="B3:H3"/>
    <mergeCell ref="B4:H4"/>
  </mergeCells>
  <printOptions horizontalCentered="1"/>
  <pageMargins left="0.19685039370078741" right="0.19685039370078741" top="0.39370078740157483" bottom="0.98425196850393704" header="0.19685039370078741" footer="0.59055118110236227"/>
  <pageSetup scale="58" fitToHeight="0" orientation="portrait" horizontalDpi="300" verticalDpi="300" r:id="rId1"/>
  <headerFooter alignWithMargins="0">
    <oddFooter>&amp;R&amp;P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B2:G60"/>
  <sheetViews>
    <sheetView showGridLines="0" view="pageBreakPreview" zoomScaleNormal="100" zoomScaleSheetLayoutView="100" workbookViewId="0">
      <selection activeCell="B62" sqref="B62"/>
    </sheetView>
  </sheetViews>
  <sheetFormatPr defaultRowHeight="12.75"/>
  <cols>
    <col min="1" max="1" width="9.140625" style="1"/>
    <col min="2" max="2" width="61.7109375" style="1" customWidth="1"/>
    <col min="3" max="7" width="19.7109375" style="1" customWidth="1"/>
    <col min="8" max="16384" width="9.140625" style="1"/>
  </cols>
  <sheetData>
    <row r="2" spans="2:7" ht="15">
      <c r="B2" s="127" t="s">
        <v>66</v>
      </c>
      <c r="C2" s="127"/>
      <c r="D2" s="127"/>
      <c r="E2" s="127"/>
      <c r="F2" s="127"/>
      <c r="G2" s="127"/>
    </row>
    <row r="3" spans="2:7" ht="15">
      <c r="B3" s="130" t="s">
        <v>67</v>
      </c>
      <c r="C3" s="130"/>
      <c r="D3" s="130"/>
      <c r="E3" s="130"/>
      <c r="F3" s="130"/>
      <c r="G3" s="130"/>
    </row>
    <row r="4" spans="2:7" ht="15">
      <c r="B4" s="126" t="s">
        <v>63</v>
      </c>
      <c r="C4" s="126"/>
      <c r="D4" s="126"/>
      <c r="E4" s="126"/>
      <c r="F4" s="126"/>
      <c r="G4" s="126"/>
    </row>
    <row r="5" spans="2:7" ht="30">
      <c r="B5" s="2" t="s">
        <v>53</v>
      </c>
      <c r="C5" s="2" t="s">
        <v>60</v>
      </c>
      <c r="D5" s="2" t="s">
        <v>55</v>
      </c>
      <c r="E5" s="2" t="s">
        <v>56</v>
      </c>
      <c r="F5" s="2" t="s">
        <v>57</v>
      </c>
      <c r="G5" s="2" t="s">
        <v>58</v>
      </c>
    </row>
    <row r="6" spans="2:7" ht="15">
      <c r="B6" s="3" t="s">
        <v>0</v>
      </c>
      <c r="C6" s="11">
        <v>1439310000</v>
      </c>
      <c r="D6" s="11">
        <v>301996700</v>
      </c>
      <c r="E6" s="11">
        <v>442749750</v>
      </c>
      <c r="F6" s="11">
        <v>310045750</v>
      </c>
      <c r="G6" s="11">
        <v>384517800</v>
      </c>
    </row>
    <row r="7" spans="2:7" ht="15">
      <c r="B7" s="15" t="s">
        <v>1</v>
      </c>
      <c r="C7" s="11">
        <v>49480000</v>
      </c>
      <c r="D7" s="11">
        <v>12788000</v>
      </c>
      <c r="E7" s="11">
        <v>11218000</v>
      </c>
      <c r="F7" s="11">
        <v>11118000</v>
      </c>
      <c r="G7" s="11">
        <v>14356000</v>
      </c>
    </row>
    <row r="8" spans="2:7" ht="15" hidden="1">
      <c r="B8" s="16" t="s">
        <v>2</v>
      </c>
      <c r="C8" s="11">
        <v>0</v>
      </c>
      <c r="D8" s="11">
        <v>0</v>
      </c>
      <c r="E8" s="11">
        <v>0</v>
      </c>
      <c r="F8" s="11">
        <v>0</v>
      </c>
      <c r="G8" s="11">
        <v>0</v>
      </c>
    </row>
    <row r="9" spans="2:7" ht="30" hidden="1">
      <c r="B9" s="6" t="s">
        <v>3</v>
      </c>
      <c r="C9" s="11">
        <v>0</v>
      </c>
      <c r="D9" s="12">
        <v>0</v>
      </c>
      <c r="E9" s="12">
        <v>0</v>
      </c>
      <c r="F9" s="12">
        <v>0</v>
      </c>
      <c r="G9" s="12">
        <v>0</v>
      </c>
    </row>
    <row r="10" spans="2:7" ht="15" hidden="1">
      <c r="B10" s="7" t="s">
        <v>4</v>
      </c>
      <c r="C10" s="11">
        <v>0</v>
      </c>
      <c r="D10" s="12">
        <v>0</v>
      </c>
      <c r="E10" s="12">
        <v>0</v>
      </c>
      <c r="F10" s="12">
        <v>0</v>
      </c>
      <c r="G10" s="12">
        <v>0</v>
      </c>
    </row>
    <row r="11" spans="2:7" ht="15" hidden="1">
      <c r="B11" s="8" t="s">
        <v>5</v>
      </c>
      <c r="C11" s="11">
        <v>0</v>
      </c>
      <c r="D11" s="12">
        <v>0</v>
      </c>
      <c r="E11" s="12">
        <v>0</v>
      </c>
      <c r="F11" s="12">
        <v>0</v>
      </c>
      <c r="G11" s="12">
        <v>0</v>
      </c>
    </row>
    <row r="12" spans="2:7" ht="15" hidden="1">
      <c r="B12" s="7" t="s">
        <v>6</v>
      </c>
      <c r="C12" s="11">
        <v>0</v>
      </c>
      <c r="D12" s="12">
        <v>0</v>
      </c>
      <c r="E12" s="12">
        <v>0</v>
      </c>
      <c r="F12" s="12">
        <v>0</v>
      </c>
      <c r="G12" s="12">
        <v>0</v>
      </c>
    </row>
    <row r="13" spans="2:7" ht="15" hidden="1">
      <c r="B13" s="8" t="s">
        <v>7</v>
      </c>
      <c r="C13" s="11">
        <v>0</v>
      </c>
      <c r="D13" s="12">
        <v>0</v>
      </c>
      <c r="E13" s="12">
        <v>0</v>
      </c>
      <c r="F13" s="12">
        <v>0</v>
      </c>
      <c r="G13" s="12">
        <v>0</v>
      </c>
    </row>
    <row r="14" spans="2:7" ht="15" hidden="1">
      <c r="B14" s="6" t="s">
        <v>8</v>
      </c>
      <c r="C14" s="11">
        <v>0</v>
      </c>
      <c r="D14" s="12">
        <v>0</v>
      </c>
      <c r="E14" s="12">
        <v>0</v>
      </c>
      <c r="F14" s="12">
        <v>0</v>
      </c>
      <c r="G14" s="12">
        <v>0</v>
      </c>
    </row>
    <row r="15" spans="2:7" ht="15" hidden="1">
      <c r="B15" s="7" t="s">
        <v>9</v>
      </c>
      <c r="C15" s="11">
        <v>0</v>
      </c>
      <c r="D15" s="12">
        <v>0</v>
      </c>
      <c r="E15" s="12">
        <v>0</v>
      </c>
      <c r="F15" s="12">
        <v>0</v>
      </c>
      <c r="G15" s="12">
        <v>0</v>
      </c>
    </row>
    <row r="16" spans="2:7" ht="15" hidden="1">
      <c r="B16" s="8" t="s">
        <v>10</v>
      </c>
      <c r="C16" s="11">
        <v>0</v>
      </c>
      <c r="D16" s="12">
        <v>0</v>
      </c>
      <c r="E16" s="12">
        <v>0</v>
      </c>
      <c r="F16" s="12">
        <v>0</v>
      </c>
      <c r="G16" s="12">
        <v>0</v>
      </c>
    </row>
    <row r="17" spans="2:7" ht="15" hidden="1">
      <c r="B17" s="7" t="s">
        <v>11</v>
      </c>
      <c r="C17" s="11">
        <v>0</v>
      </c>
      <c r="D17" s="12">
        <v>0</v>
      </c>
      <c r="E17" s="12">
        <v>0</v>
      </c>
      <c r="F17" s="12">
        <v>0</v>
      </c>
      <c r="G17" s="12">
        <v>0</v>
      </c>
    </row>
    <row r="18" spans="2:7" ht="30" hidden="1">
      <c r="B18" s="6" t="s">
        <v>12</v>
      </c>
      <c r="C18" s="11">
        <v>0</v>
      </c>
      <c r="D18" s="12">
        <v>0</v>
      </c>
      <c r="E18" s="12">
        <v>0</v>
      </c>
      <c r="F18" s="12">
        <v>0</v>
      </c>
      <c r="G18" s="12">
        <v>0</v>
      </c>
    </row>
    <row r="19" spans="2:7" ht="15" hidden="1">
      <c r="B19" s="7" t="s">
        <v>13</v>
      </c>
      <c r="C19" s="11">
        <v>0</v>
      </c>
      <c r="D19" s="12">
        <v>0</v>
      </c>
      <c r="E19" s="12">
        <v>0</v>
      </c>
      <c r="F19" s="12">
        <v>0</v>
      </c>
      <c r="G19" s="12">
        <v>0</v>
      </c>
    </row>
    <row r="20" spans="2:7" ht="15" hidden="1">
      <c r="B20" s="6" t="s">
        <v>14</v>
      </c>
      <c r="C20" s="11">
        <v>0</v>
      </c>
      <c r="D20" s="12">
        <v>0</v>
      </c>
      <c r="E20" s="12">
        <v>0</v>
      </c>
      <c r="F20" s="12">
        <v>0</v>
      </c>
      <c r="G20" s="12">
        <v>0</v>
      </c>
    </row>
    <row r="21" spans="2:7" s="17" customFormat="1" ht="15">
      <c r="B21" s="16" t="s">
        <v>15</v>
      </c>
      <c r="C21" s="11">
        <v>49480000</v>
      </c>
      <c r="D21" s="11">
        <v>12788000</v>
      </c>
      <c r="E21" s="11">
        <v>11218000</v>
      </c>
      <c r="F21" s="11">
        <v>11118000</v>
      </c>
      <c r="G21" s="11">
        <v>14356000</v>
      </c>
    </row>
    <row r="22" spans="2:7" ht="15" hidden="1">
      <c r="B22" s="6" t="s">
        <v>16</v>
      </c>
      <c r="C22" s="11">
        <v>0</v>
      </c>
      <c r="D22" s="12">
        <v>0</v>
      </c>
      <c r="E22" s="12">
        <v>0</v>
      </c>
      <c r="F22" s="12">
        <v>0</v>
      </c>
      <c r="G22" s="12">
        <v>0</v>
      </c>
    </row>
    <row r="23" spans="2:7" ht="15">
      <c r="B23" s="6" t="s">
        <v>17</v>
      </c>
      <c r="C23" s="11">
        <v>49480000</v>
      </c>
      <c r="D23" s="12">
        <v>12788000</v>
      </c>
      <c r="E23" s="12">
        <v>11218000</v>
      </c>
      <c r="F23" s="12">
        <v>11118000</v>
      </c>
      <c r="G23" s="12">
        <v>14356000</v>
      </c>
    </row>
    <row r="24" spans="2:7" s="17" customFormat="1" ht="15" hidden="1">
      <c r="B24" s="16" t="s">
        <v>18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</row>
    <row r="25" spans="2:7" ht="15" hidden="1">
      <c r="B25" s="6" t="s">
        <v>19</v>
      </c>
      <c r="C25" s="11">
        <v>0</v>
      </c>
      <c r="D25" s="12">
        <v>0</v>
      </c>
      <c r="E25" s="12">
        <v>0</v>
      </c>
      <c r="F25" s="12">
        <v>0</v>
      </c>
      <c r="G25" s="12">
        <v>0</v>
      </c>
    </row>
    <row r="26" spans="2:7" ht="15" hidden="1">
      <c r="B26" s="7" t="s">
        <v>20</v>
      </c>
      <c r="C26" s="11">
        <v>0</v>
      </c>
      <c r="D26" s="12">
        <v>0</v>
      </c>
      <c r="E26" s="12">
        <v>0</v>
      </c>
      <c r="F26" s="12">
        <v>0</v>
      </c>
      <c r="G26" s="12">
        <v>0</v>
      </c>
    </row>
    <row r="27" spans="2:7" ht="15" hidden="1">
      <c r="B27" s="7" t="s">
        <v>21</v>
      </c>
      <c r="C27" s="11">
        <v>0</v>
      </c>
      <c r="D27" s="12">
        <v>0</v>
      </c>
      <c r="E27" s="12">
        <v>0</v>
      </c>
      <c r="F27" s="12">
        <v>0</v>
      </c>
      <c r="G27" s="12">
        <v>0</v>
      </c>
    </row>
    <row r="28" spans="2:7" ht="30" hidden="1">
      <c r="B28" s="8" t="s">
        <v>22</v>
      </c>
      <c r="C28" s="11">
        <v>0</v>
      </c>
      <c r="D28" s="12">
        <v>0</v>
      </c>
      <c r="E28" s="12">
        <v>0</v>
      </c>
      <c r="F28" s="12">
        <v>0</v>
      </c>
      <c r="G28" s="12">
        <v>0</v>
      </c>
    </row>
    <row r="29" spans="2:7" ht="15" hidden="1">
      <c r="B29" s="8" t="s">
        <v>23</v>
      </c>
      <c r="C29" s="11">
        <v>0</v>
      </c>
      <c r="D29" s="12">
        <v>0</v>
      </c>
      <c r="E29" s="12">
        <v>0</v>
      </c>
      <c r="F29" s="12">
        <v>0</v>
      </c>
      <c r="G29" s="12">
        <v>0</v>
      </c>
    </row>
    <row r="30" spans="2:7" ht="15" hidden="1">
      <c r="B30" s="7" t="s">
        <v>24</v>
      </c>
      <c r="C30" s="11">
        <v>0</v>
      </c>
      <c r="D30" s="12">
        <v>0</v>
      </c>
      <c r="E30" s="12">
        <v>0</v>
      </c>
      <c r="F30" s="12">
        <v>0</v>
      </c>
      <c r="G30" s="12">
        <v>0</v>
      </c>
    </row>
    <row r="31" spans="2:7" ht="15" hidden="1">
      <c r="B31" s="6" t="s">
        <v>25</v>
      </c>
      <c r="C31" s="11">
        <v>0</v>
      </c>
      <c r="D31" s="12">
        <v>0</v>
      </c>
      <c r="E31" s="12">
        <v>0</v>
      </c>
      <c r="F31" s="12">
        <v>0</v>
      </c>
      <c r="G31" s="12">
        <v>0</v>
      </c>
    </row>
    <row r="32" spans="2:7" ht="15" hidden="1">
      <c r="B32" s="7" t="s">
        <v>26</v>
      </c>
      <c r="C32" s="11">
        <v>0</v>
      </c>
      <c r="D32" s="12">
        <v>0</v>
      </c>
      <c r="E32" s="12">
        <v>0</v>
      </c>
      <c r="F32" s="12">
        <v>0</v>
      </c>
      <c r="G32" s="12">
        <v>0</v>
      </c>
    </row>
    <row r="33" spans="2:7" ht="15" hidden="1">
      <c r="B33" s="8" t="s">
        <v>27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</row>
    <row r="34" spans="2:7" ht="15" hidden="1">
      <c r="B34" s="8" t="s">
        <v>28</v>
      </c>
      <c r="C34" s="11">
        <v>0</v>
      </c>
      <c r="D34" s="12">
        <v>0</v>
      </c>
      <c r="E34" s="12">
        <v>0</v>
      </c>
      <c r="F34" s="12">
        <v>0</v>
      </c>
      <c r="G34" s="12">
        <v>0</v>
      </c>
    </row>
    <row r="35" spans="2:7" ht="15" hidden="1">
      <c r="B35" s="8" t="s">
        <v>29</v>
      </c>
      <c r="C35" s="11">
        <v>0</v>
      </c>
      <c r="D35" s="12">
        <v>0</v>
      </c>
      <c r="E35" s="12">
        <v>0</v>
      </c>
      <c r="F35" s="12">
        <v>0</v>
      </c>
      <c r="G35" s="12">
        <v>0</v>
      </c>
    </row>
    <row r="36" spans="2:7" ht="15" hidden="1">
      <c r="B36" s="8" t="s">
        <v>30</v>
      </c>
      <c r="C36" s="11">
        <v>0</v>
      </c>
      <c r="D36" s="12">
        <v>0</v>
      </c>
      <c r="E36" s="12">
        <v>0</v>
      </c>
      <c r="F36" s="12">
        <v>0</v>
      </c>
      <c r="G36" s="12">
        <v>0</v>
      </c>
    </row>
    <row r="37" spans="2:7" ht="15" hidden="1">
      <c r="B37" s="8" t="s">
        <v>31</v>
      </c>
      <c r="C37" s="11">
        <v>0</v>
      </c>
      <c r="D37" s="12">
        <v>0</v>
      </c>
      <c r="E37" s="12">
        <v>0</v>
      </c>
      <c r="F37" s="12">
        <v>0</v>
      </c>
      <c r="G37" s="12">
        <v>0</v>
      </c>
    </row>
    <row r="38" spans="2:7" ht="30" hidden="1">
      <c r="B38" s="8" t="s">
        <v>32</v>
      </c>
      <c r="C38" s="11">
        <v>0</v>
      </c>
      <c r="D38" s="12">
        <v>0</v>
      </c>
      <c r="E38" s="12">
        <v>0</v>
      </c>
      <c r="F38" s="12">
        <v>0</v>
      </c>
      <c r="G38" s="12">
        <v>0</v>
      </c>
    </row>
    <row r="39" spans="2:7" ht="15" hidden="1">
      <c r="B39" s="8" t="s">
        <v>33</v>
      </c>
      <c r="C39" s="11">
        <v>0</v>
      </c>
      <c r="D39" s="12">
        <v>0</v>
      </c>
      <c r="E39" s="12">
        <v>0</v>
      </c>
      <c r="F39" s="12">
        <v>0</v>
      </c>
      <c r="G39" s="12">
        <v>0</v>
      </c>
    </row>
    <row r="40" spans="2:7" ht="15" hidden="1">
      <c r="B40" s="7" t="s">
        <v>34</v>
      </c>
      <c r="C40" s="11">
        <v>0</v>
      </c>
      <c r="D40" s="12">
        <v>0</v>
      </c>
      <c r="E40" s="12">
        <v>0</v>
      </c>
      <c r="F40" s="12">
        <v>0</v>
      </c>
      <c r="G40" s="12">
        <v>0</v>
      </c>
    </row>
    <row r="41" spans="2:7" ht="15" hidden="1">
      <c r="B41" s="8" t="s">
        <v>35</v>
      </c>
      <c r="C41" s="11">
        <v>0</v>
      </c>
      <c r="D41" s="12">
        <v>0</v>
      </c>
      <c r="E41" s="12">
        <v>0</v>
      </c>
      <c r="F41" s="12">
        <v>0</v>
      </c>
      <c r="G41" s="12">
        <v>0</v>
      </c>
    </row>
    <row r="42" spans="2:7" ht="15" hidden="1">
      <c r="B42" s="8" t="s">
        <v>36</v>
      </c>
      <c r="C42" s="11">
        <v>0</v>
      </c>
      <c r="D42" s="12">
        <v>0</v>
      </c>
      <c r="E42" s="12">
        <v>0</v>
      </c>
      <c r="F42" s="12">
        <v>0</v>
      </c>
      <c r="G42" s="12">
        <v>0</v>
      </c>
    </row>
    <row r="43" spans="2:7" ht="15" hidden="1">
      <c r="B43" s="6" t="s">
        <v>37</v>
      </c>
      <c r="C43" s="11">
        <v>0</v>
      </c>
      <c r="D43" s="12">
        <v>0</v>
      </c>
      <c r="E43" s="12">
        <v>0</v>
      </c>
      <c r="F43" s="12">
        <v>0</v>
      </c>
      <c r="G43" s="12">
        <v>0</v>
      </c>
    </row>
    <row r="44" spans="2:7" ht="15" hidden="1">
      <c r="B44" s="6" t="s">
        <v>38</v>
      </c>
      <c r="C44" s="11">
        <v>0</v>
      </c>
      <c r="D44" s="12">
        <v>0</v>
      </c>
      <c r="E44" s="12">
        <v>0</v>
      </c>
      <c r="F44" s="12">
        <v>0</v>
      </c>
      <c r="G44" s="12">
        <v>0</v>
      </c>
    </row>
    <row r="45" spans="2:7" ht="30" hidden="1">
      <c r="B45" s="7" t="s">
        <v>39</v>
      </c>
      <c r="C45" s="11">
        <v>0</v>
      </c>
      <c r="D45" s="12">
        <v>0</v>
      </c>
      <c r="E45" s="12">
        <v>0</v>
      </c>
      <c r="F45" s="12">
        <v>0</v>
      </c>
      <c r="G45" s="12">
        <v>0</v>
      </c>
    </row>
    <row r="46" spans="2:7" ht="30" hidden="1">
      <c r="B46" s="8" t="s">
        <v>40</v>
      </c>
      <c r="C46" s="11">
        <v>0</v>
      </c>
      <c r="D46" s="12">
        <v>0</v>
      </c>
      <c r="E46" s="12">
        <v>0</v>
      </c>
      <c r="F46" s="12">
        <v>0</v>
      </c>
      <c r="G46" s="12">
        <v>0</v>
      </c>
    </row>
    <row r="47" spans="2:7" ht="15" hidden="1">
      <c r="B47" s="9" t="s">
        <v>41</v>
      </c>
      <c r="C47" s="11">
        <v>0</v>
      </c>
      <c r="D47" s="12">
        <v>0</v>
      </c>
      <c r="E47" s="12">
        <v>0</v>
      </c>
      <c r="F47" s="12">
        <v>0</v>
      </c>
      <c r="G47" s="12">
        <v>0</v>
      </c>
    </row>
    <row r="48" spans="2:7" s="17" customFormat="1" ht="15" hidden="1">
      <c r="B48" s="15" t="s">
        <v>42</v>
      </c>
      <c r="C48" s="11">
        <v>0</v>
      </c>
      <c r="D48" s="11">
        <v>0</v>
      </c>
      <c r="E48" s="11">
        <v>0</v>
      </c>
      <c r="F48" s="11">
        <v>0</v>
      </c>
      <c r="G48" s="11">
        <v>0</v>
      </c>
    </row>
    <row r="49" spans="2:7" ht="15" hidden="1">
      <c r="B49" s="5" t="s">
        <v>43</v>
      </c>
      <c r="C49" s="11">
        <v>0</v>
      </c>
      <c r="D49" s="12">
        <v>0</v>
      </c>
      <c r="E49" s="12">
        <v>0</v>
      </c>
      <c r="F49" s="12">
        <v>0</v>
      </c>
      <c r="G49" s="12">
        <v>0</v>
      </c>
    </row>
    <row r="50" spans="2:7" ht="15" hidden="1">
      <c r="B50" s="5" t="s">
        <v>44</v>
      </c>
      <c r="C50" s="11">
        <v>0</v>
      </c>
      <c r="D50" s="12">
        <v>0</v>
      </c>
      <c r="E50" s="12">
        <v>0</v>
      </c>
      <c r="F50" s="12">
        <v>0</v>
      </c>
      <c r="G50" s="12">
        <v>0</v>
      </c>
    </row>
    <row r="51" spans="2:7" ht="15" hidden="1">
      <c r="B51" s="6" t="s">
        <v>45</v>
      </c>
      <c r="C51" s="11">
        <v>0</v>
      </c>
      <c r="D51" s="12">
        <v>0</v>
      </c>
      <c r="E51" s="12">
        <v>0</v>
      </c>
      <c r="F51" s="12">
        <v>0</v>
      </c>
      <c r="G51" s="12">
        <v>0</v>
      </c>
    </row>
    <row r="52" spans="2:7" s="17" customFormat="1" ht="15" hidden="1">
      <c r="B52" s="15" t="s">
        <v>46</v>
      </c>
      <c r="C52" s="11">
        <v>0</v>
      </c>
      <c r="D52" s="11">
        <v>0</v>
      </c>
      <c r="E52" s="11">
        <v>0</v>
      </c>
      <c r="F52" s="11">
        <v>0</v>
      </c>
      <c r="G52" s="11">
        <v>0</v>
      </c>
    </row>
    <row r="53" spans="2:7" ht="15" hidden="1">
      <c r="B53" s="5" t="s">
        <v>47</v>
      </c>
      <c r="C53" s="11">
        <v>0</v>
      </c>
      <c r="D53" s="12">
        <v>0</v>
      </c>
      <c r="E53" s="12">
        <v>0</v>
      </c>
      <c r="F53" s="12">
        <v>0</v>
      </c>
      <c r="G53" s="12">
        <v>0</v>
      </c>
    </row>
    <row r="54" spans="2:7" ht="15" hidden="1">
      <c r="B54" s="6" t="s">
        <v>48</v>
      </c>
      <c r="C54" s="11">
        <v>0</v>
      </c>
      <c r="D54" s="12">
        <v>0</v>
      </c>
      <c r="E54" s="12">
        <v>0</v>
      </c>
      <c r="F54" s="12">
        <v>0</v>
      </c>
      <c r="G54" s="12">
        <v>0</v>
      </c>
    </row>
    <row r="55" spans="2:7" s="17" customFormat="1" ht="15">
      <c r="B55" s="15" t="s">
        <v>49</v>
      </c>
      <c r="C55" s="11">
        <v>1389830000</v>
      </c>
      <c r="D55" s="11">
        <v>289208700</v>
      </c>
      <c r="E55" s="11">
        <v>431531750</v>
      </c>
      <c r="F55" s="11">
        <v>298927750</v>
      </c>
      <c r="G55" s="11">
        <v>370161800</v>
      </c>
    </row>
    <row r="56" spans="2:7" ht="15" hidden="1">
      <c r="B56" s="5" t="s">
        <v>47</v>
      </c>
      <c r="C56" s="11">
        <v>0</v>
      </c>
      <c r="D56" s="12">
        <v>0</v>
      </c>
      <c r="E56" s="12">
        <v>0</v>
      </c>
      <c r="F56" s="12">
        <v>0</v>
      </c>
      <c r="G56" s="12">
        <v>0</v>
      </c>
    </row>
    <row r="57" spans="2:7" ht="15" hidden="1">
      <c r="B57" s="6" t="s">
        <v>50</v>
      </c>
      <c r="C57" s="11">
        <v>0</v>
      </c>
      <c r="D57" s="12">
        <v>0</v>
      </c>
      <c r="E57" s="12">
        <v>0</v>
      </c>
      <c r="F57" s="12">
        <v>0</v>
      </c>
      <c r="G57" s="12">
        <v>0</v>
      </c>
    </row>
    <row r="58" spans="2:7" ht="15">
      <c r="B58" s="5" t="s">
        <v>51</v>
      </c>
      <c r="C58" s="11">
        <v>1389830000</v>
      </c>
      <c r="D58" s="12">
        <v>289208700</v>
      </c>
      <c r="E58" s="12">
        <v>431531750</v>
      </c>
      <c r="F58" s="12">
        <v>298927750</v>
      </c>
      <c r="G58" s="12">
        <v>370161800</v>
      </c>
    </row>
    <row r="59" spans="2:7" ht="15">
      <c r="B59" s="6" t="s">
        <v>48</v>
      </c>
      <c r="C59" s="11">
        <v>1389830000</v>
      </c>
      <c r="D59" s="12">
        <v>289208700</v>
      </c>
      <c r="E59" s="12">
        <v>431531750</v>
      </c>
      <c r="F59" s="12">
        <v>298927750</v>
      </c>
      <c r="G59" s="12">
        <v>370161800</v>
      </c>
    </row>
    <row r="60" spans="2:7" s="17" customFormat="1" ht="15.75" hidden="1" thickBot="1">
      <c r="B60" s="18" t="s">
        <v>52</v>
      </c>
      <c r="C60" s="13">
        <v>0</v>
      </c>
      <c r="D60" s="13">
        <v>0</v>
      </c>
      <c r="E60" s="13">
        <v>0</v>
      </c>
      <c r="F60" s="13">
        <v>0</v>
      </c>
      <c r="G60" s="13">
        <v>0</v>
      </c>
    </row>
  </sheetData>
  <autoFilter ref="B5:G60">
    <filterColumn colId="1">
      <filters>
        <filter val="1 389 830 000.0"/>
        <filter val="1 439 310 000.0"/>
        <filter val="49 480 000.0"/>
      </filters>
    </filterColumn>
  </autoFilter>
  <mergeCells count="3">
    <mergeCell ref="B2:G2"/>
    <mergeCell ref="B3:G3"/>
    <mergeCell ref="B4:G4"/>
  </mergeCells>
  <printOptions horizontalCentered="1"/>
  <pageMargins left="0.19685039370078741" right="0.19685039370078741" top="0.39370078740157483" bottom="0.39370078740157483" header="0.39370078740157483" footer="0.39370078740157483"/>
  <pageSetup scale="63" fitToHeight="0" orientation="portrait" horizontalDpi="300" verticalDpi="300" r:id="rId1"/>
  <headerFooter alignWithMargins="0">
    <oddFooter>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2:R4567"/>
  <sheetViews>
    <sheetView showGridLines="0" tabSelected="1" view="pageBreakPreview" zoomScale="85" zoomScaleNormal="100" zoomScaleSheetLayoutView="85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7" sqref="D7"/>
    </sheetView>
  </sheetViews>
  <sheetFormatPr defaultColWidth="9.140625" defaultRowHeight="12.75"/>
  <cols>
    <col min="2" max="2" width="13.7109375" customWidth="1"/>
    <col min="3" max="3" width="61.7109375" customWidth="1"/>
    <col min="4" max="18" width="19.85546875" customWidth="1"/>
  </cols>
  <sheetData>
    <row r="2" spans="1:18" ht="27.75" customHeight="1">
      <c r="A2" s="154"/>
      <c r="B2" s="193" t="s">
        <v>2291</v>
      </c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</row>
    <row r="3" spans="1:18" ht="27.75" customHeight="1">
      <c r="A3" s="154"/>
      <c r="B3" s="194" t="s">
        <v>2292</v>
      </c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 ht="27.75" customHeight="1">
      <c r="A4" s="154"/>
      <c r="B4" s="182" t="s">
        <v>63</v>
      </c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</row>
    <row r="5" spans="1:18" ht="45">
      <c r="A5" s="154"/>
      <c r="B5" s="184" t="s">
        <v>2288</v>
      </c>
      <c r="C5" s="163" t="s">
        <v>53</v>
      </c>
      <c r="D5" s="163" t="s">
        <v>125</v>
      </c>
      <c r="E5" s="163" t="s">
        <v>128</v>
      </c>
      <c r="F5" s="163" t="s">
        <v>129</v>
      </c>
      <c r="G5" s="163" t="s">
        <v>130</v>
      </c>
      <c r="H5" s="163" t="s">
        <v>131</v>
      </c>
      <c r="I5" s="195" t="s">
        <v>2293</v>
      </c>
      <c r="J5" s="163" t="s">
        <v>128</v>
      </c>
      <c r="K5" s="163" t="s">
        <v>129</v>
      </c>
      <c r="L5" s="163" t="s">
        <v>130</v>
      </c>
      <c r="M5" s="163" t="s">
        <v>131</v>
      </c>
      <c r="N5" s="195" t="s">
        <v>2294</v>
      </c>
      <c r="O5" s="163" t="s">
        <v>128</v>
      </c>
      <c r="P5" s="163" t="s">
        <v>129</v>
      </c>
      <c r="Q5" s="163" t="s">
        <v>130</v>
      </c>
      <c r="R5" s="163" t="s">
        <v>131</v>
      </c>
    </row>
    <row r="6" spans="1:18" ht="15.75" thickBot="1">
      <c r="A6" s="185" t="str">
        <f>(IF(OR(D6&lt;&gt;0,E6&lt;&gt;0,F6&lt;&gt;0,G6&lt;&gt;0,H6&lt;&gt;0),"A","B"))</f>
        <v>A</v>
      </c>
      <c r="B6" s="186" t="s">
        <v>135</v>
      </c>
      <c r="C6" s="187" t="s">
        <v>127</v>
      </c>
      <c r="D6" s="188">
        <f>I6+N6</f>
        <v>1439310000</v>
      </c>
      <c r="E6" s="188">
        <f t="shared" ref="E6:H69" si="0">J6+O6</f>
        <v>301996700</v>
      </c>
      <c r="F6" s="188">
        <f t="shared" si="0"/>
        <v>442749750</v>
      </c>
      <c r="G6" s="188">
        <f t="shared" si="0"/>
        <v>310045750</v>
      </c>
      <c r="H6" s="188">
        <f t="shared" si="0"/>
        <v>384517800</v>
      </c>
      <c r="I6" s="188">
        <v>49480000</v>
      </c>
      <c r="J6" s="188">
        <v>12788000</v>
      </c>
      <c r="K6" s="188">
        <v>11218000</v>
      </c>
      <c r="L6" s="188">
        <v>11118000</v>
      </c>
      <c r="M6" s="188">
        <v>14356000</v>
      </c>
      <c r="N6" s="188">
        <v>1389830000</v>
      </c>
      <c r="O6" s="188">
        <v>289208700</v>
      </c>
      <c r="P6" s="188">
        <v>431531750</v>
      </c>
      <c r="Q6" s="188">
        <v>298927750</v>
      </c>
      <c r="R6" s="188">
        <v>370161800</v>
      </c>
    </row>
    <row r="7" spans="1:18" ht="15.75" thickTop="1">
      <c r="A7" s="185" t="str">
        <f t="shared" ref="A7:A70" si="1">(IF(OR(D7&lt;&gt;0,E7&lt;&gt;0,F7&lt;&gt;0,G7&lt;&gt;0,H7&lt;&gt;0),"A","B"))</f>
        <v>A</v>
      </c>
      <c r="B7" s="189" t="s">
        <v>124</v>
      </c>
      <c r="C7" s="189" t="s">
        <v>96</v>
      </c>
      <c r="D7" s="190">
        <f t="shared" ref="D7:G70" si="2">I7+N7</f>
        <v>224426000</v>
      </c>
      <c r="E7" s="190">
        <f t="shared" si="0"/>
        <v>78216700</v>
      </c>
      <c r="F7" s="190">
        <f t="shared" si="0"/>
        <v>55245750</v>
      </c>
      <c r="G7" s="190">
        <f t="shared" si="0"/>
        <v>64194750</v>
      </c>
      <c r="H7" s="190">
        <f t="shared" si="0"/>
        <v>26768800</v>
      </c>
      <c r="I7" s="190">
        <v>37970000</v>
      </c>
      <c r="J7" s="190">
        <v>11648000</v>
      </c>
      <c r="K7" s="190">
        <v>9473000</v>
      </c>
      <c r="L7" s="190">
        <v>5923000</v>
      </c>
      <c r="M7" s="190">
        <v>10926000</v>
      </c>
      <c r="N7" s="190">
        <v>186456000</v>
      </c>
      <c r="O7" s="190">
        <v>66568700</v>
      </c>
      <c r="P7" s="190">
        <v>45772750</v>
      </c>
      <c r="Q7" s="190">
        <v>58271750</v>
      </c>
      <c r="R7" s="190">
        <v>15842800</v>
      </c>
    </row>
    <row r="8" spans="1:18" ht="15">
      <c r="A8" s="185" t="str">
        <f t="shared" si="1"/>
        <v>A</v>
      </c>
      <c r="B8" s="191" t="s">
        <v>124</v>
      </c>
      <c r="C8" s="191" t="s">
        <v>97</v>
      </c>
      <c r="D8" s="192">
        <f t="shared" si="2"/>
        <v>630000</v>
      </c>
      <c r="E8" s="192">
        <f t="shared" si="0"/>
        <v>158000</v>
      </c>
      <c r="F8" s="192">
        <f t="shared" si="0"/>
        <v>158000</v>
      </c>
      <c r="G8" s="192">
        <f t="shared" si="0"/>
        <v>158000</v>
      </c>
      <c r="H8" s="192">
        <f t="shared" si="0"/>
        <v>156000</v>
      </c>
      <c r="I8" s="192">
        <v>630000</v>
      </c>
      <c r="J8" s="192">
        <v>158000</v>
      </c>
      <c r="K8" s="192">
        <v>158000</v>
      </c>
      <c r="L8" s="192">
        <v>158000</v>
      </c>
      <c r="M8" s="192">
        <v>156000</v>
      </c>
      <c r="N8" s="192">
        <v>0</v>
      </c>
      <c r="O8" s="192">
        <v>0</v>
      </c>
      <c r="P8" s="192">
        <v>0</v>
      </c>
      <c r="Q8" s="192">
        <v>0</v>
      </c>
      <c r="R8" s="192">
        <v>0</v>
      </c>
    </row>
    <row r="9" spans="1:18" ht="15">
      <c r="A9" s="185" t="str">
        <f t="shared" si="1"/>
        <v>A</v>
      </c>
      <c r="B9" s="191" t="s">
        <v>124</v>
      </c>
      <c r="C9" s="191" t="s">
        <v>98</v>
      </c>
      <c r="D9" s="192">
        <f t="shared" si="2"/>
        <v>114463000</v>
      </c>
      <c r="E9" s="192">
        <f t="shared" si="0"/>
        <v>38103000</v>
      </c>
      <c r="F9" s="192">
        <f t="shared" si="0"/>
        <v>24527000</v>
      </c>
      <c r="G9" s="192">
        <f t="shared" si="0"/>
        <v>45536000</v>
      </c>
      <c r="H9" s="192">
        <f t="shared" si="0"/>
        <v>6297000</v>
      </c>
      <c r="I9" s="192">
        <v>610000</v>
      </c>
      <c r="J9" s="192">
        <v>170000</v>
      </c>
      <c r="K9" s="192">
        <v>140000</v>
      </c>
      <c r="L9" s="192">
        <v>170000</v>
      </c>
      <c r="M9" s="192">
        <v>130000</v>
      </c>
      <c r="N9" s="192">
        <v>113853000</v>
      </c>
      <c r="O9" s="192">
        <v>37933000</v>
      </c>
      <c r="P9" s="192">
        <v>24387000</v>
      </c>
      <c r="Q9" s="192">
        <v>45366000</v>
      </c>
      <c r="R9" s="192">
        <v>6167000</v>
      </c>
    </row>
    <row r="10" spans="1:18" ht="15" hidden="1">
      <c r="A10" s="185" t="str">
        <f t="shared" si="1"/>
        <v>B</v>
      </c>
      <c r="B10" s="191" t="s">
        <v>124</v>
      </c>
      <c r="C10" s="191" t="s">
        <v>99</v>
      </c>
      <c r="D10" s="192">
        <f t="shared" si="2"/>
        <v>0</v>
      </c>
      <c r="E10" s="192">
        <f t="shared" si="0"/>
        <v>0</v>
      </c>
      <c r="F10" s="192">
        <f t="shared" si="0"/>
        <v>0</v>
      </c>
      <c r="G10" s="192">
        <f t="shared" si="0"/>
        <v>0</v>
      </c>
      <c r="H10" s="192">
        <f t="shared" si="0"/>
        <v>0</v>
      </c>
      <c r="I10" s="192">
        <v>0</v>
      </c>
      <c r="J10" s="192">
        <v>0</v>
      </c>
      <c r="K10" s="192">
        <v>0</v>
      </c>
      <c r="L10" s="192">
        <v>0</v>
      </c>
      <c r="M10" s="192">
        <v>0</v>
      </c>
      <c r="N10" s="192">
        <v>0</v>
      </c>
      <c r="O10" s="192">
        <v>0</v>
      </c>
      <c r="P10" s="192">
        <v>0</v>
      </c>
      <c r="Q10" s="192">
        <v>0</v>
      </c>
      <c r="R10" s="192">
        <v>0</v>
      </c>
    </row>
    <row r="11" spans="1:18" ht="15">
      <c r="A11" s="185" t="str">
        <f t="shared" si="1"/>
        <v>A</v>
      </c>
      <c r="B11" s="191" t="s">
        <v>124</v>
      </c>
      <c r="C11" s="191" t="s">
        <v>100</v>
      </c>
      <c r="D11" s="192">
        <f t="shared" si="2"/>
        <v>46310000</v>
      </c>
      <c r="E11" s="192">
        <f t="shared" si="0"/>
        <v>11220000</v>
      </c>
      <c r="F11" s="192">
        <f t="shared" si="0"/>
        <v>13305000</v>
      </c>
      <c r="G11" s="192">
        <f t="shared" si="0"/>
        <v>10495000</v>
      </c>
      <c r="H11" s="192">
        <f t="shared" si="0"/>
        <v>11290000</v>
      </c>
      <c r="I11" s="192">
        <v>12480000</v>
      </c>
      <c r="J11" s="192">
        <v>2320000</v>
      </c>
      <c r="K11" s="192">
        <v>4175000</v>
      </c>
      <c r="L11" s="192">
        <v>1595000</v>
      </c>
      <c r="M11" s="192">
        <v>4390000</v>
      </c>
      <c r="N11" s="192">
        <v>33830000</v>
      </c>
      <c r="O11" s="192">
        <v>8900000</v>
      </c>
      <c r="P11" s="192">
        <v>9130000</v>
      </c>
      <c r="Q11" s="192">
        <v>8900000</v>
      </c>
      <c r="R11" s="192">
        <v>6900000</v>
      </c>
    </row>
    <row r="12" spans="1:18" ht="15">
      <c r="A12" s="185" t="str">
        <f t="shared" si="1"/>
        <v>A</v>
      </c>
      <c r="B12" s="191" t="s">
        <v>124</v>
      </c>
      <c r="C12" s="191" t="s">
        <v>15</v>
      </c>
      <c r="D12" s="192">
        <f t="shared" si="2"/>
        <v>12300000</v>
      </c>
      <c r="E12" s="192">
        <f t="shared" si="0"/>
        <v>2500000</v>
      </c>
      <c r="F12" s="192">
        <f t="shared" si="0"/>
        <v>3500000</v>
      </c>
      <c r="G12" s="192">
        <f t="shared" si="0"/>
        <v>4000000</v>
      </c>
      <c r="H12" s="192">
        <f t="shared" si="0"/>
        <v>2300000</v>
      </c>
      <c r="I12" s="192">
        <v>12300000</v>
      </c>
      <c r="J12" s="192">
        <v>2500000</v>
      </c>
      <c r="K12" s="192">
        <v>3500000</v>
      </c>
      <c r="L12" s="192">
        <v>4000000</v>
      </c>
      <c r="M12" s="192">
        <v>2300000</v>
      </c>
      <c r="N12" s="192">
        <v>0</v>
      </c>
      <c r="O12" s="192">
        <v>0</v>
      </c>
      <c r="P12" s="192">
        <v>0</v>
      </c>
      <c r="Q12" s="192">
        <v>0</v>
      </c>
      <c r="R12" s="192">
        <v>0</v>
      </c>
    </row>
    <row r="13" spans="1:18" ht="15" hidden="1">
      <c r="A13" s="185" t="str">
        <f t="shared" si="1"/>
        <v>B</v>
      </c>
      <c r="B13" s="191" t="s">
        <v>124</v>
      </c>
      <c r="C13" s="191" t="s">
        <v>101</v>
      </c>
      <c r="D13" s="192">
        <f t="shared" si="2"/>
        <v>0</v>
      </c>
      <c r="E13" s="192">
        <f t="shared" si="0"/>
        <v>0</v>
      </c>
      <c r="F13" s="192">
        <f t="shared" si="0"/>
        <v>0</v>
      </c>
      <c r="G13" s="192">
        <f t="shared" si="0"/>
        <v>0</v>
      </c>
      <c r="H13" s="192">
        <f t="shared" si="0"/>
        <v>0</v>
      </c>
      <c r="I13" s="192">
        <v>0</v>
      </c>
      <c r="J13" s="192">
        <v>0</v>
      </c>
      <c r="K13" s="192">
        <v>0</v>
      </c>
      <c r="L13" s="192">
        <v>0</v>
      </c>
      <c r="M13" s="192">
        <v>0</v>
      </c>
      <c r="N13" s="192">
        <v>0</v>
      </c>
      <c r="O13" s="192">
        <v>0</v>
      </c>
      <c r="P13" s="192">
        <v>0</v>
      </c>
      <c r="Q13" s="192">
        <v>0</v>
      </c>
      <c r="R13" s="192">
        <v>0</v>
      </c>
    </row>
    <row r="14" spans="1:18" ht="15">
      <c r="A14" s="185" t="str">
        <f t="shared" si="1"/>
        <v>A</v>
      </c>
      <c r="B14" s="191" t="s">
        <v>124</v>
      </c>
      <c r="C14" s="191" t="s">
        <v>102</v>
      </c>
      <c r="D14" s="192">
        <f t="shared" si="2"/>
        <v>50723000</v>
      </c>
      <c r="E14" s="192">
        <f t="shared" si="0"/>
        <v>26235700</v>
      </c>
      <c r="F14" s="192">
        <f t="shared" si="0"/>
        <v>13755750</v>
      </c>
      <c r="G14" s="192">
        <f t="shared" si="0"/>
        <v>4005750</v>
      </c>
      <c r="H14" s="192">
        <f t="shared" si="0"/>
        <v>6725800</v>
      </c>
      <c r="I14" s="192">
        <v>11950000</v>
      </c>
      <c r="J14" s="192">
        <v>6500000</v>
      </c>
      <c r="K14" s="192">
        <v>1500000</v>
      </c>
      <c r="L14" s="192">
        <v>0</v>
      </c>
      <c r="M14" s="192">
        <v>3950000</v>
      </c>
      <c r="N14" s="192">
        <v>38773000</v>
      </c>
      <c r="O14" s="192">
        <v>19735700</v>
      </c>
      <c r="P14" s="192">
        <v>12255750</v>
      </c>
      <c r="Q14" s="192">
        <v>4005750</v>
      </c>
      <c r="R14" s="192">
        <v>2775800</v>
      </c>
    </row>
    <row r="15" spans="1:18" ht="15">
      <c r="A15" s="185" t="str">
        <f t="shared" si="1"/>
        <v>A</v>
      </c>
      <c r="B15" s="189" t="s">
        <v>124</v>
      </c>
      <c r="C15" s="189" t="s">
        <v>121</v>
      </c>
      <c r="D15" s="190">
        <f t="shared" si="2"/>
        <v>898054000</v>
      </c>
      <c r="E15" s="190">
        <f t="shared" si="0"/>
        <v>98115000</v>
      </c>
      <c r="F15" s="190">
        <f t="shared" si="0"/>
        <v>268014000</v>
      </c>
      <c r="G15" s="190">
        <f t="shared" si="0"/>
        <v>230726000</v>
      </c>
      <c r="H15" s="190">
        <f t="shared" si="0"/>
        <v>301199000</v>
      </c>
      <c r="I15" s="190">
        <v>11510000</v>
      </c>
      <c r="J15" s="190">
        <v>1140000</v>
      </c>
      <c r="K15" s="190">
        <v>1745000</v>
      </c>
      <c r="L15" s="190">
        <v>5195000</v>
      </c>
      <c r="M15" s="190">
        <v>3430000</v>
      </c>
      <c r="N15" s="190">
        <v>886544000</v>
      </c>
      <c r="O15" s="190">
        <v>96975000</v>
      </c>
      <c r="P15" s="190">
        <v>266269000</v>
      </c>
      <c r="Q15" s="190">
        <v>225531000</v>
      </c>
      <c r="R15" s="190">
        <v>297769000</v>
      </c>
    </row>
    <row r="16" spans="1:18" ht="15">
      <c r="A16" s="185" t="str">
        <f t="shared" si="1"/>
        <v>A</v>
      </c>
      <c r="B16" s="189" t="s">
        <v>124</v>
      </c>
      <c r="C16" s="189" t="s">
        <v>158</v>
      </c>
      <c r="D16" s="190">
        <f t="shared" si="2"/>
        <v>316830000</v>
      </c>
      <c r="E16" s="190">
        <f t="shared" si="0"/>
        <v>125665000</v>
      </c>
      <c r="F16" s="190">
        <f t="shared" si="0"/>
        <v>119490000</v>
      </c>
      <c r="G16" s="190">
        <f t="shared" si="0"/>
        <v>15125000</v>
      </c>
      <c r="H16" s="190">
        <f t="shared" si="0"/>
        <v>56550000</v>
      </c>
      <c r="I16" s="190">
        <v>0</v>
      </c>
      <c r="J16" s="190">
        <v>0</v>
      </c>
      <c r="K16" s="190">
        <v>0</v>
      </c>
      <c r="L16" s="190">
        <v>0</v>
      </c>
      <c r="M16" s="190">
        <v>0</v>
      </c>
      <c r="N16" s="190">
        <v>316830000</v>
      </c>
      <c r="O16" s="190">
        <v>125665000</v>
      </c>
      <c r="P16" s="190">
        <v>119490000</v>
      </c>
      <c r="Q16" s="190">
        <v>15125000</v>
      </c>
      <c r="R16" s="190">
        <v>56550000</v>
      </c>
    </row>
    <row r="17" spans="1:18" ht="15" hidden="1">
      <c r="A17" s="185" t="str">
        <f t="shared" si="1"/>
        <v>B</v>
      </c>
      <c r="B17" s="189" t="s">
        <v>124</v>
      </c>
      <c r="C17" s="189" t="s">
        <v>123</v>
      </c>
      <c r="D17" s="190">
        <f t="shared" si="2"/>
        <v>0</v>
      </c>
      <c r="E17" s="190">
        <f t="shared" si="0"/>
        <v>0</v>
      </c>
      <c r="F17" s="190">
        <f t="shared" si="0"/>
        <v>0</v>
      </c>
      <c r="G17" s="190">
        <f t="shared" si="0"/>
        <v>0</v>
      </c>
      <c r="H17" s="190">
        <f t="shared" si="0"/>
        <v>0</v>
      </c>
      <c r="I17" s="190">
        <v>0</v>
      </c>
      <c r="J17" s="190">
        <v>0</v>
      </c>
      <c r="K17" s="190">
        <v>0</v>
      </c>
      <c r="L17" s="190">
        <v>0</v>
      </c>
      <c r="M17" s="190">
        <v>0</v>
      </c>
      <c r="N17" s="190">
        <v>0</v>
      </c>
      <c r="O17" s="190">
        <v>0</v>
      </c>
      <c r="P17" s="190">
        <v>0</v>
      </c>
      <c r="Q17" s="190">
        <v>0</v>
      </c>
      <c r="R17" s="190">
        <v>0</v>
      </c>
    </row>
    <row r="18" spans="1:18" ht="30.75" hidden="1" thickBot="1">
      <c r="A18" s="185" t="str">
        <f t="shared" si="1"/>
        <v>B</v>
      </c>
      <c r="B18" s="186" t="s">
        <v>159</v>
      </c>
      <c r="C18" s="187" t="s">
        <v>160</v>
      </c>
      <c r="D18" s="188">
        <f t="shared" si="2"/>
        <v>0</v>
      </c>
      <c r="E18" s="188">
        <f t="shared" si="0"/>
        <v>0</v>
      </c>
      <c r="F18" s="188">
        <f t="shared" si="0"/>
        <v>0</v>
      </c>
      <c r="G18" s="188">
        <f t="shared" si="0"/>
        <v>0</v>
      </c>
      <c r="H18" s="188">
        <f t="shared" si="0"/>
        <v>0</v>
      </c>
      <c r="I18" s="188">
        <v>0</v>
      </c>
      <c r="J18" s="188">
        <v>0</v>
      </c>
      <c r="K18" s="188">
        <v>0</v>
      </c>
      <c r="L18" s="188">
        <v>0</v>
      </c>
      <c r="M18" s="188">
        <v>0</v>
      </c>
      <c r="N18" s="188">
        <v>0</v>
      </c>
      <c r="O18" s="188">
        <v>0</v>
      </c>
      <c r="P18" s="188">
        <v>0</v>
      </c>
      <c r="Q18" s="188">
        <v>0</v>
      </c>
      <c r="R18" s="188">
        <v>0</v>
      </c>
    </row>
    <row r="19" spans="1:18" ht="15" hidden="1">
      <c r="A19" s="185" t="str">
        <f t="shared" si="1"/>
        <v>B</v>
      </c>
      <c r="B19" s="189" t="s">
        <v>124</v>
      </c>
      <c r="C19" s="189" t="s">
        <v>96</v>
      </c>
      <c r="D19" s="190">
        <f t="shared" si="2"/>
        <v>0</v>
      </c>
      <c r="E19" s="190">
        <f t="shared" si="0"/>
        <v>0</v>
      </c>
      <c r="F19" s="190">
        <f t="shared" si="0"/>
        <v>0</v>
      </c>
      <c r="G19" s="190">
        <f t="shared" si="0"/>
        <v>0</v>
      </c>
      <c r="H19" s="190">
        <f t="shared" si="0"/>
        <v>0</v>
      </c>
      <c r="I19" s="190">
        <v>0</v>
      </c>
      <c r="J19" s="190">
        <v>0</v>
      </c>
      <c r="K19" s="190">
        <v>0</v>
      </c>
      <c r="L19" s="190">
        <v>0</v>
      </c>
      <c r="M19" s="190">
        <v>0</v>
      </c>
      <c r="N19" s="190">
        <v>0</v>
      </c>
      <c r="O19" s="190">
        <v>0</v>
      </c>
      <c r="P19" s="190">
        <v>0</v>
      </c>
      <c r="Q19" s="190">
        <v>0</v>
      </c>
      <c r="R19" s="190">
        <v>0</v>
      </c>
    </row>
    <row r="20" spans="1:18" ht="15" hidden="1">
      <c r="A20" s="185" t="str">
        <f t="shared" si="1"/>
        <v>B</v>
      </c>
      <c r="B20" s="191" t="s">
        <v>124</v>
      </c>
      <c r="C20" s="191" t="s">
        <v>97</v>
      </c>
      <c r="D20" s="192">
        <f t="shared" si="2"/>
        <v>0</v>
      </c>
      <c r="E20" s="192">
        <f t="shared" si="0"/>
        <v>0</v>
      </c>
      <c r="F20" s="192">
        <f t="shared" si="0"/>
        <v>0</v>
      </c>
      <c r="G20" s="192">
        <f t="shared" si="0"/>
        <v>0</v>
      </c>
      <c r="H20" s="192">
        <f t="shared" si="0"/>
        <v>0</v>
      </c>
      <c r="I20" s="192">
        <v>0</v>
      </c>
      <c r="J20" s="192">
        <v>0</v>
      </c>
      <c r="K20" s="192">
        <v>0</v>
      </c>
      <c r="L20" s="192">
        <v>0</v>
      </c>
      <c r="M20" s="192">
        <v>0</v>
      </c>
      <c r="N20" s="192">
        <v>0</v>
      </c>
      <c r="O20" s="192">
        <v>0</v>
      </c>
      <c r="P20" s="192">
        <v>0</v>
      </c>
      <c r="Q20" s="192">
        <v>0</v>
      </c>
      <c r="R20" s="192">
        <v>0</v>
      </c>
    </row>
    <row r="21" spans="1:18" ht="15" hidden="1">
      <c r="A21" s="185" t="str">
        <f t="shared" si="1"/>
        <v>B</v>
      </c>
      <c r="B21" s="191" t="s">
        <v>124</v>
      </c>
      <c r="C21" s="191" t="s">
        <v>98</v>
      </c>
      <c r="D21" s="192">
        <f t="shared" si="2"/>
        <v>0</v>
      </c>
      <c r="E21" s="192">
        <f t="shared" si="0"/>
        <v>0</v>
      </c>
      <c r="F21" s="192">
        <f t="shared" si="0"/>
        <v>0</v>
      </c>
      <c r="G21" s="192">
        <f t="shared" si="0"/>
        <v>0</v>
      </c>
      <c r="H21" s="192">
        <f t="shared" si="0"/>
        <v>0</v>
      </c>
      <c r="I21" s="192">
        <v>0</v>
      </c>
      <c r="J21" s="192">
        <v>0</v>
      </c>
      <c r="K21" s="192">
        <v>0</v>
      </c>
      <c r="L21" s="192">
        <v>0</v>
      </c>
      <c r="M21" s="192">
        <v>0</v>
      </c>
      <c r="N21" s="192">
        <v>0</v>
      </c>
      <c r="O21" s="192">
        <v>0</v>
      </c>
      <c r="P21" s="192">
        <v>0</v>
      </c>
      <c r="Q21" s="192">
        <v>0</v>
      </c>
      <c r="R21" s="192">
        <v>0</v>
      </c>
    </row>
    <row r="22" spans="1:18" ht="15" hidden="1">
      <c r="A22" s="185" t="str">
        <f t="shared" si="1"/>
        <v>B</v>
      </c>
      <c r="B22" s="191" t="s">
        <v>124</v>
      </c>
      <c r="C22" s="191" t="s">
        <v>15</v>
      </c>
      <c r="D22" s="192">
        <f t="shared" si="2"/>
        <v>0</v>
      </c>
      <c r="E22" s="192">
        <f t="shared" si="0"/>
        <v>0</v>
      </c>
      <c r="F22" s="192">
        <f t="shared" si="0"/>
        <v>0</v>
      </c>
      <c r="G22" s="192">
        <f t="shared" si="0"/>
        <v>0</v>
      </c>
      <c r="H22" s="192">
        <f t="shared" si="0"/>
        <v>0</v>
      </c>
      <c r="I22" s="192">
        <v>0</v>
      </c>
      <c r="J22" s="192">
        <v>0</v>
      </c>
      <c r="K22" s="192">
        <v>0</v>
      </c>
      <c r="L22" s="192">
        <v>0</v>
      </c>
      <c r="M22" s="192">
        <v>0</v>
      </c>
      <c r="N22" s="192">
        <v>0</v>
      </c>
      <c r="O22" s="192">
        <v>0</v>
      </c>
      <c r="P22" s="192">
        <v>0</v>
      </c>
      <c r="Q22" s="192">
        <v>0</v>
      </c>
      <c r="R22" s="192">
        <v>0</v>
      </c>
    </row>
    <row r="23" spans="1:18" ht="15" hidden="1">
      <c r="A23" s="185" t="str">
        <f t="shared" si="1"/>
        <v>B</v>
      </c>
      <c r="B23" s="191" t="s">
        <v>124</v>
      </c>
      <c r="C23" s="191" t="s">
        <v>101</v>
      </c>
      <c r="D23" s="192">
        <f t="shared" si="2"/>
        <v>0</v>
      </c>
      <c r="E23" s="192">
        <f t="shared" si="0"/>
        <v>0</v>
      </c>
      <c r="F23" s="192">
        <f t="shared" si="0"/>
        <v>0</v>
      </c>
      <c r="G23" s="192">
        <f t="shared" si="0"/>
        <v>0</v>
      </c>
      <c r="H23" s="192">
        <f t="shared" si="0"/>
        <v>0</v>
      </c>
      <c r="I23" s="192">
        <v>0</v>
      </c>
      <c r="J23" s="192">
        <v>0</v>
      </c>
      <c r="K23" s="192">
        <v>0</v>
      </c>
      <c r="L23" s="192">
        <v>0</v>
      </c>
      <c r="M23" s="192">
        <v>0</v>
      </c>
      <c r="N23" s="192">
        <v>0</v>
      </c>
      <c r="O23" s="192">
        <v>0</v>
      </c>
      <c r="P23" s="192">
        <v>0</v>
      </c>
      <c r="Q23" s="192">
        <v>0</v>
      </c>
      <c r="R23" s="192">
        <v>0</v>
      </c>
    </row>
    <row r="24" spans="1:18" ht="15" hidden="1">
      <c r="A24" s="185" t="str">
        <f t="shared" si="1"/>
        <v>B</v>
      </c>
      <c r="B24" s="191" t="s">
        <v>124</v>
      </c>
      <c r="C24" s="191" t="s">
        <v>102</v>
      </c>
      <c r="D24" s="192">
        <f t="shared" si="2"/>
        <v>0</v>
      </c>
      <c r="E24" s="192">
        <f t="shared" si="0"/>
        <v>0</v>
      </c>
      <c r="F24" s="192">
        <f t="shared" si="0"/>
        <v>0</v>
      </c>
      <c r="G24" s="192">
        <f t="shared" si="0"/>
        <v>0</v>
      </c>
      <c r="H24" s="192">
        <f t="shared" si="0"/>
        <v>0</v>
      </c>
      <c r="I24" s="192">
        <v>0</v>
      </c>
      <c r="J24" s="192">
        <v>0</v>
      </c>
      <c r="K24" s="192">
        <v>0</v>
      </c>
      <c r="L24" s="192">
        <v>0</v>
      </c>
      <c r="M24" s="192">
        <v>0</v>
      </c>
      <c r="N24" s="192">
        <v>0</v>
      </c>
      <c r="O24" s="192">
        <v>0</v>
      </c>
      <c r="P24" s="192">
        <v>0</v>
      </c>
      <c r="Q24" s="192">
        <v>0</v>
      </c>
      <c r="R24" s="192">
        <v>0</v>
      </c>
    </row>
    <row r="25" spans="1:18" ht="15" hidden="1">
      <c r="A25" s="185" t="str">
        <f t="shared" si="1"/>
        <v>B</v>
      </c>
      <c r="B25" s="189" t="s">
        <v>124</v>
      </c>
      <c r="C25" s="189" t="s">
        <v>121</v>
      </c>
      <c r="D25" s="190">
        <f t="shared" si="2"/>
        <v>0</v>
      </c>
      <c r="E25" s="190">
        <f t="shared" si="0"/>
        <v>0</v>
      </c>
      <c r="F25" s="190">
        <f t="shared" si="0"/>
        <v>0</v>
      </c>
      <c r="G25" s="190">
        <f t="shared" si="0"/>
        <v>0</v>
      </c>
      <c r="H25" s="190">
        <f t="shared" si="0"/>
        <v>0</v>
      </c>
      <c r="I25" s="190">
        <v>0</v>
      </c>
      <c r="J25" s="190">
        <v>0</v>
      </c>
      <c r="K25" s="190">
        <v>0</v>
      </c>
      <c r="L25" s="190">
        <v>0</v>
      </c>
      <c r="M25" s="190">
        <v>0</v>
      </c>
      <c r="N25" s="190">
        <v>0</v>
      </c>
      <c r="O25" s="190">
        <v>0</v>
      </c>
      <c r="P25" s="190">
        <v>0</v>
      </c>
      <c r="Q25" s="190">
        <v>0</v>
      </c>
      <c r="R25" s="190">
        <v>0</v>
      </c>
    </row>
    <row r="26" spans="1:18" ht="15.75" hidden="1" thickBot="1">
      <c r="A26" s="185" t="str">
        <f t="shared" si="1"/>
        <v>B</v>
      </c>
      <c r="B26" s="186" t="s">
        <v>161</v>
      </c>
      <c r="C26" s="187" t="s">
        <v>162</v>
      </c>
      <c r="D26" s="188">
        <f t="shared" si="2"/>
        <v>0</v>
      </c>
      <c r="E26" s="188">
        <f t="shared" si="0"/>
        <v>0</v>
      </c>
      <c r="F26" s="188">
        <f t="shared" si="0"/>
        <v>0</v>
      </c>
      <c r="G26" s="188">
        <f t="shared" si="0"/>
        <v>0</v>
      </c>
      <c r="H26" s="188">
        <f t="shared" si="0"/>
        <v>0</v>
      </c>
      <c r="I26" s="188">
        <v>0</v>
      </c>
      <c r="J26" s="188">
        <v>0</v>
      </c>
      <c r="K26" s="188">
        <v>0</v>
      </c>
      <c r="L26" s="188">
        <v>0</v>
      </c>
      <c r="M26" s="188">
        <v>0</v>
      </c>
      <c r="N26" s="188">
        <v>0</v>
      </c>
      <c r="O26" s="188">
        <v>0</v>
      </c>
      <c r="P26" s="188">
        <v>0</v>
      </c>
      <c r="Q26" s="188">
        <v>0</v>
      </c>
      <c r="R26" s="188">
        <v>0</v>
      </c>
    </row>
    <row r="27" spans="1:18" ht="15" hidden="1">
      <c r="A27" s="185" t="str">
        <f t="shared" si="1"/>
        <v>B</v>
      </c>
      <c r="B27" s="189" t="s">
        <v>124</v>
      </c>
      <c r="C27" s="189" t="s">
        <v>96</v>
      </c>
      <c r="D27" s="190">
        <f t="shared" si="2"/>
        <v>0</v>
      </c>
      <c r="E27" s="190">
        <f t="shared" si="0"/>
        <v>0</v>
      </c>
      <c r="F27" s="190">
        <f t="shared" si="0"/>
        <v>0</v>
      </c>
      <c r="G27" s="190">
        <f t="shared" si="0"/>
        <v>0</v>
      </c>
      <c r="H27" s="190">
        <f t="shared" si="0"/>
        <v>0</v>
      </c>
      <c r="I27" s="190">
        <v>0</v>
      </c>
      <c r="J27" s="190">
        <v>0</v>
      </c>
      <c r="K27" s="190">
        <v>0</v>
      </c>
      <c r="L27" s="190">
        <v>0</v>
      </c>
      <c r="M27" s="190">
        <v>0</v>
      </c>
      <c r="N27" s="190">
        <v>0</v>
      </c>
      <c r="O27" s="190">
        <v>0</v>
      </c>
      <c r="P27" s="190">
        <v>0</v>
      </c>
      <c r="Q27" s="190">
        <v>0</v>
      </c>
      <c r="R27" s="190">
        <v>0</v>
      </c>
    </row>
    <row r="28" spans="1:18" ht="15" hidden="1">
      <c r="A28" s="185" t="str">
        <f t="shared" si="1"/>
        <v>B</v>
      </c>
      <c r="B28" s="191" t="s">
        <v>124</v>
      </c>
      <c r="C28" s="191" t="s">
        <v>97</v>
      </c>
      <c r="D28" s="192">
        <f t="shared" si="2"/>
        <v>0</v>
      </c>
      <c r="E28" s="192">
        <f t="shared" si="0"/>
        <v>0</v>
      </c>
      <c r="F28" s="192">
        <f t="shared" si="0"/>
        <v>0</v>
      </c>
      <c r="G28" s="192">
        <f t="shared" si="0"/>
        <v>0</v>
      </c>
      <c r="H28" s="192">
        <f t="shared" si="0"/>
        <v>0</v>
      </c>
      <c r="I28" s="192">
        <v>0</v>
      </c>
      <c r="J28" s="192">
        <v>0</v>
      </c>
      <c r="K28" s="192">
        <v>0</v>
      </c>
      <c r="L28" s="192">
        <v>0</v>
      </c>
      <c r="M28" s="192">
        <v>0</v>
      </c>
      <c r="N28" s="192">
        <v>0</v>
      </c>
      <c r="O28" s="192">
        <v>0</v>
      </c>
      <c r="P28" s="192">
        <v>0</v>
      </c>
      <c r="Q28" s="192">
        <v>0</v>
      </c>
      <c r="R28" s="192">
        <v>0</v>
      </c>
    </row>
    <row r="29" spans="1:18" ht="15" hidden="1">
      <c r="A29" s="185" t="str">
        <f t="shared" si="1"/>
        <v>B</v>
      </c>
      <c r="B29" s="191" t="s">
        <v>124</v>
      </c>
      <c r="C29" s="191" t="s">
        <v>98</v>
      </c>
      <c r="D29" s="192">
        <f t="shared" si="2"/>
        <v>0</v>
      </c>
      <c r="E29" s="192">
        <f t="shared" si="0"/>
        <v>0</v>
      </c>
      <c r="F29" s="192">
        <f t="shared" si="0"/>
        <v>0</v>
      </c>
      <c r="G29" s="192">
        <f t="shared" si="0"/>
        <v>0</v>
      </c>
      <c r="H29" s="192">
        <f t="shared" si="0"/>
        <v>0</v>
      </c>
      <c r="I29" s="192">
        <v>0</v>
      </c>
      <c r="J29" s="192">
        <v>0</v>
      </c>
      <c r="K29" s="192">
        <v>0</v>
      </c>
      <c r="L29" s="192">
        <v>0</v>
      </c>
      <c r="M29" s="192">
        <v>0</v>
      </c>
      <c r="N29" s="192">
        <v>0</v>
      </c>
      <c r="O29" s="192">
        <v>0</v>
      </c>
      <c r="P29" s="192">
        <v>0</v>
      </c>
      <c r="Q29" s="192">
        <v>0</v>
      </c>
      <c r="R29" s="192">
        <v>0</v>
      </c>
    </row>
    <row r="30" spans="1:18" ht="15" hidden="1">
      <c r="A30" s="185" t="str">
        <f t="shared" si="1"/>
        <v>B</v>
      </c>
      <c r="B30" s="191" t="s">
        <v>124</v>
      </c>
      <c r="C30" s="191" t="s">
        <v>15</v>
      </c>
      <c r="D30" s="192">
        <f t="shared" si="2"/>
        <v>0</v>
      </c>
      <c r="E30" s="192">
        <f t="shared" si="0"/>
        <v>0</v>
      </c>
      <c r="F30" s="192">
        <f t="shared" si="0"/>
        <v>0</v>
      </c>
      <c r="G30" s="192">
        <f t="shared" si="0"/>
        <v>0</v>
      </c>
      <c r="H30" s="192">
        <f t="shared" si="0"/>
        <v>0</v>
      </c>
      <c r="I30" s="192">
        <v>0</v>
      </c>
      <c r="J30" s="192">
        <v>0</v>
      </c>
      <c r="K30" s="192">
        <v>0</v>
      </c>
      <c r="L30" s="192">
        <v>0</v>
      </c>
      <c r="M30" s="192">
        <v>0</v>
      </c>
      <c r="N30" s="192">
        <v>0</v>
      </c>
      <c r="O30" s="192">
        <v>0</v>
      </c>
      <c r="P30" s="192">
        <v>0</v>
      </c>
      <c r="Q30" s="192">
        <v>0</v>
      </c>
      <c r="R30" s="192">
        <v>0</v>
      </c>
    </row>
    <row r="31" spans="1:18" ht="15" hidden="1">
      <c r="A31" s="185" t="str">
        <f t="shared" si="1"/>
        <v>B</v>
      </c>
      <c r="B31" s="191" t="s">
        <v>124</v>
      </c>
      <c r="C31" s="191" t="s">
        <v>101</v>
      </c>
      <c r="D31" s="192">
        <f t="shared" si="2"/>
        <v>0</v>
      </c>
      <c r="E31" s="192">
        <f t="shared" si="0"/>
        <v>0</v>
      </c>
      <c r="F31" s="192">
        <f t="shared" si="0"/>
        <v>0</v>
      </c>
      <c r="G31" s="192">
        <f t="shared" si="0"/>
        <v>0</v>
      </c>
      <c r="H31" s="192">
        <f t="shared" si="0"/>
        <v>0</v>
      </c>
      <c r="I31" s="192">
        <v>0</v>
      </c>
      <c r="J31" s="192">
        <v>0</v>
      </c>
      <c r="K31" s="192">
        <v>0</v>
      </c>
      <c r="L31" s="192">
        <v>0</v>
      </c>
      <c r="M31" s="192">
        <v>0</v>
      </c>
      <c r="N31" s="192">
        <v>0</v>
      </c>
      <c r="O31" s="192">
        <v>0</v>
      </c>
      <c r="P31" s="192">
        <v>0</v>
      </c>
      <c r="Q31" s="192">
        <v>0</v>
      </c>
      <c r="R31" s="192">
        <v>0</v>
      </c>
    </row>
    <row r="32" spans="1:18" ht="15" hidden="1">
      <c r="A32" s="185" t="str">
        <f t="shared" si="1"/>
        <v>B</v>
      </c>
      <c r="B32" s="191" t="s">
        <v>124</v>
      </c>
      <c r="C32" s="191" t="s">
        <v>102</v>
      </c>
      <c r="D32" s="192">
        <f t="shared" si="2"/>
        <v>0</v>
      </c>
      <c r="E32" s="192">
        <f t="shared" si="0"/>
        <v>0</v>
      </c>
      <c r="F32" s="192">
        <f t="shared" si="0"/>
        <v>0</v>
      </c>
      <c r="G32" s="192">
        <f t="shared" si="0"/>
        <v>0</v>
      </c>
      <c r="H32" s="192">
        <f t="shared" si="0"/>
        <v>0</v>
      </c>
      <c r="I32" s="192">
        <v>0</v>
      </c>
      <c r="J32" s="192">
        <v>0</v>
      </c>
      <c r="K32" s="192">
        <v>0</v>
      </c>
      <c r="L32" s="192">
        <v>0</v>
      </c>
      <c r="M32" s="192">
        <v>0</v>
      </c>
      <c r="N32" s="192">
        <v>0</v>
      </c>
      <c r="O32" s="192">
        <v>0</v>
      </c>
      <c r="P32" s="192">
        <v>0</v>
      </c>
      <c r="Q32" s="192">
        <v>0</v>
      </c>
      <c r="R32" s="192">
        <v>0</v>
      </c>
    </row>
    <row r="33" spans="1:18" ht="15" hidden="1">
      <c r="A33" s="185" t="str">
        <f t="shared" si="1"/>
        <v>B</v>
      </c>
      <c r="B33" s="189" t="s">
        <v>124</v>
      </c>
      <c r="C33" s="189" t="s">
        <v>121</v>
      </c>
      <c r="D33" s="190">
        <f t="shared" si="2"/>
        <v>0</v>
      </c>
      <c r="E33" s="190">
        <f t="shared" si="0"/>
        <v>0</v>
      </c>
      <c r="F33" s="190">
        <f t="shared" si="0"/>
        <v>0</v>
      </c>
      <c r="G33" s="190">
        <f t="shared" si="0"/>
        <v>0</v>
      </c>
      <c r="H33" s="190">
        <f t="shared" si="0"/>
        <v>0</v>
      </c>
      <c r="I33" s="190">
        <v>0</v>
      </c>
      <c r="J33" s="190">
        <v>0</v>
      </c>
      <c r="K33" s="190">
        <v>0</v>
      </c>
      <c r="L33" s="190">
        <v>0</v>
      </c>
      <c r="M33" s="190">
        <v>0</v>
      </c>
      <c r="N33" s="190">
        <v>0</v>
      </c>
      <c r="O33" s="190">
        <v>0</v>
      </c>
      <c r="P33" s="190">
        <v>0</v>
      </c>
      <c r="Q33" s="190">
        <v>0</v>
      </c>
      <c r="R33" s="190">
        <v>0</v>
      </c>
    </row>
    <row r="34" spans="1:18" ht="30.75" hidden="1" thickBot="1">
      <c r="A34" s="185" t="str">
        <f t="shared" si="1"/>
        <v>B</v>
      </c>
      <c r="B34" s="186" t="s">
        <v>163</v>
      </c>
      <c r="C34" s="187" t="s">
        <v>164</v>
      </c>
      <c r="D34" s="188">
        <f t="shared" si="2"/>
        <v>0</v>
      </c>
      <c r="E34" s="188">
        <f t="shared" si="0"/>
        <v>0</v>
      </c>
      <c r="F34" s="188">
        <f t="shared" si="0"/>
        <v>0</v>
      </c>
      <c r="G34" s="188">
        <f t="shared" si="0"/>
        <v>0</v>
      </c>
      <c r="H34" s="188">
        <f t="shared" si="0"/>
        <v>0</v>
      </c>
      <c r="I34" s="188">
        <v>0</v>
      </c>
      <c r="J34" s="188">
        <v>0</v>
      </c>
      <c r="K34" s="188">
        <v>0</v>
      </c>
      <c r="L34" s="188">
        <v>0</v>
      </c>
      <c r="M34" s="188">
        <v>0</v>
      </c>
      <c r="N34" s="188">
        <v>0</v>
      </c>
      <c r="O34" s="188">
        <v>0</v>
      </c>
      <c r="P34" s="188">
        <v>0</v>
      </c>
      <c r="Q34" s="188">
        <v>0</v>
      </c>
      <c r="R34" s="188">
        <v>0</v>
      </c>
    </row>
    <row r="35" spans="1:18" ht="15" hidden="1">
      <c r="A35" s="185" t="str">
        <f t="shared" si="1"/>
        <v>B</v>
      </c>
      <c r="B35" s="189" t="s">
        <v>124</v>
      </c>
      <c r="C35" s="189" t="s">
        <v>96</v>
      </c>
      <c r="D35" s="190">
        <f t="shared" si="2"/>
        <v>0</v>
      </c>
      <c r="E35" s="190">
        <f t="shared" si="0"/>
        <v>0</v>
      </c>
      <c r="F35" s="190">
        <f t="shared" si="0"/>
        <v>0</v>
      </c>
      <c r="G35" s="190">
        <f t="shared" si="0"/>
        <v>0</v>
      </c>
      <c r="H35" s="190">
        <f t="shared" si="0"/>
        <v>0</v>
      </c>
      <c r="I35" s="190">
        <v>0</v>
      </c>
      <c r="J35" s="190">
        <v>0</v>
      </c>
      <c r="K35" s="190">
        <v>0</v>
      </c>
      <c r="L35" s="190">
        <v>0</v>
      </c>
      <c r="M35" s="190">
        <v>0</v>
      </c>
      <c r="N35" s="190">
        <v>0</v>
      </c>
      <c r="O35" s="190">
        <v>0</v>
      </c>
      <c r="P35" s="190">
        <v>0</v>
      </c>
      <c r="Q35" s="190">
        <v>0</v>
      </c>
      <c r="R35" s="190">
        <v>0</v>
      </c>
    </row>
    <row r="36" spans="1:18" ht="15" hidden="1">
      <c r="A36" s="185" t="str">
        <f t="shared" si="1"/>
        <v>B</v>
      </c>
      <c r="B36" s="191" t="s">
        <v>124</v>
      </c>
      <c r="C36" s="191" t="s">
        <v>97</v>
      </c>
      <c r="D36" s="192">
        <f t="shared" si="2"/>
        <v>0</v>
      </c>
      <c r="E36" s="192">
        <f t="shared" si="0"/>
        <v>0</v>
      </c>
      <c r="F36" s="192">
        <f t="shared" si="0"/>
        <v>0</v>
      </c>
      <c r="G36" s="192">
        <f t="shared" si="0"/>
        <v>0</v>
      </c>
      <c r="H36" s="192">
        <f t="shared" si="0"/>
        <v>0</v>
      </c>
      <c r="I36" s="192">
        <v>0</v>
      </c>
      <c r="J36" s="192">
        <v>0</v>
      </c>
      <c r="K36" s="192">
        <v>0</v>
      </c>
      <c r="L36" s="192">
        <v>0</v>
      </c>
      <c r="M36" s="192">
        <v>0</v>
      </c>
      <c r="N36" s="192">
        <v>0</v>
      </c>
      <c r="O36" s="192">
        <v>0</v>
      </c>
      <c r="P36" s="192">
        <v>0</v>
      </c>
      <c r="Q36" s="192">
        <v>0</v>
      </c>
      <c r="R36" s="192">
        <v>0</v>
      </c>
    </row>
    <row r="37" spans="1:18" ht="15" hidden="1">
      <c r="A37" s="185" t="str">
        <f t="shared" si="1"/>
        <v>B</v>
      </c>
      <c r="B37" s="191" t="s">
        <v>124</v>
      </c>
      <c r="C37" s="191" t="s">
        <v>98</v>
      </c>
      <c r="D37" s="192">
        <f t="shared" si="2"/>
        <v>0</v>
      </c>
      <c r="E37" s="192">
        <f t="shared" si="0"/>
        <v>0</v>
      </c>
      <c r="F37" s="192">
        <f t="shared" si="0"/>
        <v>0</v>
      </c>
      <c r="G37" s="192">
        <f t="shared" si="0"/>
        <v>0</v>
      </c>
      <c r="H37" s="192">
        <f t="shared" si="0"/>
        <v>0</v>
      </c>
      <c r="I37" s="192">
        <v>0</v>
      </c>
      <c r="J37" s="192">
        <v>0</v>
      </c>
      <c r="K37" s="192">
        <v>0</v>
      </c>
      <c r="L37" s="192">
        <v>0</v>
      </c>
      <c r="M37" s="192">
        <v>0</v>
      </c>
      <c r="N37" s="192">
        <v>0</v>
      </c>
      <c r="O37" s="192">
        <v>0</v>
      </c>
      <c r="P37" s="192">
        <v>0</v>
      </c>
      <c r="Q37" s="192">
        <v>0</v>
      </c>
      <c r="R37" s="192">
        <v>0</v>
      </c>
    </row>
    <row r="38" spans="1:18" ht="15" hidden="1">
      <c r="A38" s="185" t="str">
        <f t="shared" si="1"/>
        <v>B</v>
      </c>
      <c r="B38" s="191" t="s">
        <v>124</v>
      </c>
      <c r="C38" s="191" t="s">
        <v>15</v>
      </c>
      <c r="D38" s="192">
        <f t="shared" si="2"/>
        <v>0</v>
      </c>
      <c r="E38" s="192">
        <f t="shared" si="0"/>
        <v>0</v>
      </c>
      <c r="F38" s="192">
        <f t="shared" si="0"/>
        <v>0</v>
      </c>
      <c r="G38" s="192">
        <f t="shared" si="0"/>
        <v>0</v>
      </c>
      <c r="H38" s="192">
        <f t="shared" si="0"/>
        <v>0</v>
      </c>
      <c r="I38" s="192">
        <v>0</v>
      </c>
      <c r="J38" s="192">
        <v>0</v>
      </c>
      <c r="K38" s="192">
        <v>0</v>
      </c>
      <c r="L38" s="192">
        <v>0</v>
      </c>
      <c r="M38" s="192">
        <v>0</v>
      </c>
      <c r="N38" s="192">
        <v>0</v>
      </c>
      <c r="O38" s="192">
        <v>0</v>
      </c>
      <c r="P38" s="192">
        <v>0</v>
      </c>
      <c r="Q38" s="192">
        <v>0</v>
      </c>
      <c r="R38" s="192">
        <v>0</v>
      </c>
    </row>
    <row r="39" spans="1:18" ht="15" hidden="1">
      <c r="A39" s="185" t="str">
        <f t="shared" si="1"/>
        <v>B</v>
      </c>
      <c r="B39" s="191" t="s">
        <v>124</v>
      </c>
      <c r="C39" s="191" t="s">
        <v>102</v>
      </c>
      <c r="D39" s="192">
        <f t="shared" si="2"/>
        <v>0</v>
      </c>
      <c r="E39" s="192">
        <f t="shared" si="0"/>
        <v>0</v>
      </c>
      <c r="F39" s="192">
        <f t="shared" si="0"/>
        <v>0</v>
      </c>
      <c r="G39" s="192">
        <f t="shared" si="0"/>
        <v>0</v>
      </c>
      <c r="H39" s="192">
        <f t="shared" si="0"/>
        <v>0</v>
      </c>
      <c r="I39" s="192">
        <v>0</v>
      </c>
      <c r="J39" s="192">
        <v>0</v>
      </c>
      <c r="K39" s="192">
        <v>0</v>
      </c>
      <c r="L39" s="192">
        <v>0</v>
      </c>
      <c r="M39" s="192">
        <v>0</v>
      </c>
      <c r="N39" s="192">
        <v>0</v>
      </c>
      <c r="O39" s="192">
        <v>0</v>
      </c>
      <c r="P39" s="192">
        <v>0</v>
      </c>
      <c r="Q39" s="192">
        <v>0</v>
      </c>
      <c r="R39" s="192">
        <v>0</v>
      </c>
    </row>
    <row r="40" spans="1:18" ht="30.75" hidden="1" thickBot="1">
      <c r="A40" s="185" t="str">
        <f t="shared" si="1"/>
        <v>B</v>
      </c>
      <c r="B40" s="186" t="s">
        <v>165</v>
      </c>
      <c r="C40" s="187" t="s">
        <v>166</v>
      </c>
      <c r="D40" s="188">
        <f t="shared" si="2"/>
        <v>0</v>
      </c>
      <c r="E40" s="188">
        <f t="shared" si="0"/>
        <v>0</v>
      </c>
      <c r="F40" s="188">
        <f t="shared" si="0"/>
        <v>0</v>
      </c>
      <c r="G40" s="188">
        <f t="shared" si="0"/>
        <v>0</v>
      </c>
      <c r="H40" s="188">
        <f t="shared" si="0"/>
        <v>0</v>
      </c>
      <c r="I40" s="188">
        <v>0</v>
      </c>
      <c r="J40" s="188">
        <v>0</v>
      </c>
      <c r="K40" s="188">
        <v>0</v>
      </c>
      <c r="L40" s="188">
        <v>0</v>
      </c>
      <c r="M40" s="188">
        <v>0</v>
      </c>
      <c r="N40" s="188">
        <v>0</v>
      </c>
      <c r="O40" s="188">
        <v>0</v>
      </c>
      <c r="P40" s="188">
        <v>0</v>
      </c>
      <c r="Q40" s="188">
        <v>0</v>
      </c>
      <c r="R40" s="188">
        <v>0</v>
      </c>
    </row>
    <row r="41" spans="1:18" ht="15" hidden="1">
      <c r="A41" s="185" t="str">
        <f t="shared" si="1"/>
        <v>B</v>
      </c>
      <c r="B41" s="189" t="s">
        <v>124</v>
      </c>
      <c r="C41" s="189" t="s">
        <v>96</v>
      </c>
      <c r="D41" s="190">
        <f t="shared" si="2"/>
        <v>0</v>
      </c>
      <c r="E41" s="190">
        <f t="shared" si="0"/>
        <v>0</v>
      </c>
      <c r="F41" s="190">
        <f t="shared" si="0"/>
        <v>0</v>
      </c>
      <c r="G41" s="190">
        <f t="shared" si="0"/>
        <v>0</v>
      </c>
      <c r="H41" s="190">
        <f t="shared" si="0"/>
        <v>0</v>
      </c>
      <c r="I41" s="190">
        <v>0</v>
      </c>
      <c r="J41" s="190">
        <v>0</v>
      </c>
      <c r="K41" s="190">
        <v>0</v>
      </c>
      <c r="L41" s="190">
        <v>0</v>
      </c>
      <c r="M41" s="190">
        <v>0</v>
      </c>
      <c r="N41" s="190">
        <v>0</v>
      </c>
      <c r="O41" s="190">
        <v>0</v>
      </c>
      <c r="P41" s="190">
        <v>0</v>
      </c>
      <c r="Q41" s="190">
        <v>0</v>
      </c>
      <c r="R41" s="190">
        <v>0</v>
      </c>
    </row>
    <row r="42" spans="1:18" ht="15" hidden="1">
      <c r="A42" s="185" t="str">
        <f t="shared" si="1"/>
        <v>B</v>
      </c>
      <c r="B42" s="191" t="s">
        <v>124</v>
      </c>
      <c r="C42" s="191" t="s">
        <v>98</v>
      </c>
      <c r="D42" s="192">
        <f t="shared" si="2"/>
        <v>0</v>
      </c>
      <c r="E42" s="192">
        <f t="shared" si="0"/>
        <v>0</v>
      </c>
      <c r="F42" s="192">
        <f t="shared" si="0"/>
        <v>0</v>
      </c>
      <c r="G42" s="192">
        <f t="shared" si="0"/>
        <v>0</v>
      </c>
      <c r="H42" s="192">
        <f t="shared" si="0"/>
        <v>0</v>
      </c>
      <c r="I42" s="192">
        <v>0</v>
      </c>
      <c r="J42" s="192">
        <v>0</v>
      </c>
      <c r="K42" s="192">
        <v>0</v>
      </c>
      <c r="L42" s="192">
        <v>0</v>
      </c>
      <c r="M42" s="192">
        <v>0</v>
      </c>
      <c r="N42" s="192">
        <v>0</v>
      </c>
      <c r="O42" s="192">
        <v>0</v>
      </c>
      <c r="P42" s="192">
        <v>0</v>
      </c>
      <c r="Q42" s="192">
        <v>0</v>
      </c>
      <c r="R42" s="192">
        <v>0</v>
      </c>
    </row>
    <row r="43" spans="1:18" ht="15" hidden="1">
      <c r="A43" s="185" t="str">
        <f t="shared" si="1"/>
        <v>B</v>
      </c>
      <c r="B43" s="191" t="s">
        <v>124</v>
      </c>
      <c r="C43" s="191" t="s">
        <v>102</v>
      </c>
      <c r="D43" s="192">
        <f t="shared" si="2"/>
        <v>0</v>
      </c>
      <c r="E43" s="192">
        <f t="shared" si="0"/>
        <v>0</v>
      </c>
      <c r="F43" s="192">
        <f t="shared" si="0"/>
        <v>0</v>
      </c>
      <c r="G43" s="192">
        <f t="shared" si="0"/>
        <v>0</v>
      </c>
      <c r="H43" s="192">
        <f t="shared" si="0"/>
        <v>0</v>
      </c>
      <c r="I43" s="192">
        <v>0</v>
      </c>
      <c r="J43" s="192">
        <v>0</v>
      </c>
      <c r="K43" s="192">
        <v>0</v>
      </c>
      <c r="L43" s="192">
        <v>0</v>
      </c>
      <c r="M43" s="192">
        <v>0</v>
      </c>
      <c r="N43" s="192">
        <v>0</v>
      </c>
      <c r="O43" s="192">
        <v>0</v>
      </c>
      <c r="P43" s="192">
        <v>0</v>
      </c>
      <c r="Q43" s="192">
        <v>0</v>
      </c>
      <c r="R43" s="192">
        <v>0</v>
      </c>
    </row>
    <row r="44" spans="1:18" ht="30.75" hidden="1" thickBot="1">
      <c r="A44" s="185" t="str">
        <f t="shared" si="1"/>
        <v>B</v>
      </c>
      <c r="B44" s="186" t="s">
        <v>167</v>
      </c>
      <c r="C44" s="187" t="s">
        <v>168</v>
      </c>
      <c r="D44" s="188">
        <f t="shared" si="2"/>
        <v>0</v>
      </c>
      <c r="E44" s="188">
        <f t="shared" si="0"/>
        <v>0</v>
      </c>
      <c r="F44" s="188">
        <f t="shared" si="0"/>
        <v>0</v>
      </c>
      <c r="G44" s="188">
        <f t="shared" si="0"/>
        <v>0</v>
      </c>
      <c r="H44" s="188">
        <f t="shared" si="0"/>
        <v>0</v>
      </c>
      <c r="I44" s="188">
        <v>0</v>
      </c>
      <c r="J44" s="188">
        <v>0</v>
      </c>
      <c r="K44" s="188">
        <v>0</v>
      </c>
      <c r="L44" s="188">
        <v>0</v>
      </c>
      <c r="M44" s="188">
        <v>0</v>
      </c>
      <c r="N44" s="188">
        <v>0</v>
      </c>
      <c r="O44" s="188">
        <v>0</v>
      </c>
      <c r="P44" s="188">
        <v>0</v>
      </c>
      <c r="Q44" s="188">
        <v>0</v>
      </c>
      <c r="R44" s="188">
        <v>0</v>
      </c>
    </row>
    <row r="45" spans="1:18" ht="15" hidden="1">
      <c r="A45" s="185" t="str">
        <f t="shared" si="1"/>
        <v>B</v>
      </c>
      <c r="B45" s="189" t="s">
        <v>124</v>
      </c>
      <c r="C45" s="189" t="s">
        <v>96</v>
      </c>
      <c r="D45" s="190">
        <f t="shared" si="2"/>
        <v>0</v>
      </c>
      <c r="E45" s="190">
        <f t="shared" si="0"/>
        <v>0</v>
      </c>
      <c r="F45" s="190">
        <f t="shared" si="0"/>
        <v>0</v>
      </c>
      <c r="G45" s="190">
        <f t="shared" si="0"/>
        <v>0</v>
      </c>
      <c r="H45" s="190">
        <f t="shared" si="0"/>
        <v>0</v>
      </c>
      <c r="I45" s="190">
        <v>0</v>
      </c>
      <c r="J45" s="190">
        <v>0</v>
      </c>
      <c r="K45" s="190">
        <v>0</v>
      </c>
      <c r="L45" s="190">
        <v>0</v>
      </c>
      <c r="M45" s="190">
        <v>0</v>
      </c>
      <c r="N45" s="190">
        <v>0</v>
      </c>
      <c r="O45" s="190">
        <v>0</v>
      </c>
      <c r="P45" s="190">
        <v>0</v>
      </c>
      <c r="Q45" s="190">
        <v>0</v>
      </c>
      <c r="R45" s="190">
        <v>0</v>
      </c>
    </row>
    <row r="46" spans="1:18" ht="15" hidden="1">
      <c r="A46" s="185" t="str">
        <f t="shared" si="1"/>
        <v>B</v>
      </c>
      <c r="B46" s="191" t="s">
        <v>124</v>
      </c>
      <c r="C46" s="191" t="s">
        <v>97</v>
      </c>
      <c r="D46" s="192">
        <f t="shared" si="2"/>
        <v>0</v>
      </c>
      <c r="E46" s="192">
        <f t="shared" si="0"/>
        <v>0</v>
      </c>
      <c r="F46" s="192">
        <f t="shared" si="0"/>
        <v>0</v>
      </c>
      <c r="G46" s="192">
        <f t="shared" si="0"/>
        <v>0</v>
      </c>
      <c r="H46" s="192">
        <f t="shared" si="0"/>
        <v>0</v>
      </c>
      <c r="I46" s="192">
        <v>0</v>
      </c>
      <c r="J46" s="192">
        <v>0</v>
      </c>
      <c r="K46" s="192">
        <v>0</v>
      </c>
      <c r="L46" s="192">
        <v>0</v>
      </c>
      <c r="M46" s="192">
        <v>0</v>
      </c>
      <c r="N46" s="192">
        <v>0</v>
      </c>
      <c r="O46" s="192">
        <v>0</v>
      </c>
      <c r="P46" s="192">
        <v>0</v>
      </c>
      <c r="Q46" s="192">
        <v>0</v>
      </c>
      <c r="R46" s="192">
        <v>0</v>
      </c>
    </row>
    <row r="47" spans="1:18" ht="15" hidden="1">
      <c r="A47" s="185" t="str">
        <f t="shared" si="1"/>
        <v>B</v>
      </c>
      <c r="B47" s="191" t="s">
        <v>124</v>
      </c>
      <c r="C47" s="191" t="s">
        <v>98</v>
      </c>
      <c r="D47" s="192">
        <f t="shared" si="2"/>
        <v>0</v>
      </c>
      <c r="E47" s="192">
        <f t="shared" si="0"/>
        <v>0</v>
      </c>
      <c r="F47" s="192">
        <f t="shared" si="0"/>
        <v>0</v>
      </c>
      <c r="G47" s="192">
        <f t="shared" si="0"/>
        <v>0</v>
      </c>
      <c r="H47" s="192">
        <f t="shared" si="0"/>
        <v>0</v>
      </c>
      <c r="I47" s="192">
        <v>0</v>
      </c>
      <c r="J47" s="192">
        <v>0</v>
      </c>
      <c r="K47" s="192">
        <v>0</v>
      </c>
      <c r="L47" s="192">
        <v>0</v>
      </c>
      <c r="M47" s="192">
        <v>0</v>
      </c>
      <c r="N47" s="192">
        <v>0</v>
      </c>
      <c r="O47" s="192">
        <v>0</v>
      </c>
      <c r="P47" s="192">
        <v>0</v>
      </c>
      <c r="Q47" s="192">
        <v>0</v>
      </c>
      <c r="R47" s="192">
        <v>0</v>
      </c>
    </row>
    <row r="48" spans="1:18" ht="15" hidden="1">
      <c r="A48" s="185" t="str">
        <f t="shared" si="1"/>
        <v>B</v>
      </c>
      <c r="B48" s="191" t="s">
        <v>124</v>
      </c>
      <c r="C48" s="191" t="s">
        <v>101</v>
      </c>
      <c r="D48" s="192">
        <f t="shared" si="2"/>
        <v>0</v>
      </c>
      <c r="E48" s="192">
        <f t="shared" si="0"/>
        <v>0</v>
      </c>
      <c r="F48" s="192">
        <f t="shared" si="0"/>
        <v>0</v>
      </c>
      <c r="G48" s="192">
        <f t="shared" si="0"/>
        <v>0</v>
      </c>
      <c r="H48" s="192">
        <f t="shared" si="0"/>
        <v>0</v>
      </c>
      <c r="I48" s="192">
        <v>0</v>
      </c>
      <c r="J48" s="192">
        <v>0</v>
      </c>
      <c r="K48" s="192">
        <v>0</v>
      </c>
      <c r="L48" s="192">
        <v>0</v>
      </c>
      <c r="M48" s="192">
        <v>0</v>
      </c>
      <c r="N48" s="192">
        <v>0</v>
      </c>
      <c r="O48" s="192">
        <v>0</v>
      </c>
      <c r="P48" s="192">
        <v>0</v>
      </c>
      <c r="Q48" s="192">
        <v>0</v>
      </c>
      <c r="R48" s="192">
        <v>0</v>
      </c>
    </row>
    <row r="49" spans="1:18" ht="15" hidden="1">
      <c r="A49" s="185" t="str">
        <f t="shared" si="1"/>
        <v>B</v>
      </c>
      <c r="B49" s="191" t="s">
        <v>124</v>
      </c>
      <c r="C49" s="191" t="s">
        <v>102</v>
      </c>
      <c r="D49" s="192">
        <f t="shared" si="2"/>
        <v>0</v>
      </c>
      <c r="E49" s="192">
        <f t="shared" si="0"/>
        <v>0</v>
      </c>
      <c r="F49" s="192">
        <f t="shared" si="0"/>
        <v>0</v>
      </c>
      <c r="G49" s="192">
        <f t="shared" si="0"/>
        <v>0</v>
      </c>
      <c r="H49" s="192">
        <f t="shared" si="0"/>
        <v>0</v>
      </c>
      <c r="I49" s="192">
        <v>0</v>
      </c>
      <c r="J49" s="192">
        <v>0</v>
      </c>
      <c r="K49" s="192">
        <v>0</v>
      </c>
      <c r="L49" s="192">
        <v>0</v>
      </c>
      <c r="M49" s="192">
        <v>0</v>
      </c>
      <c r="N49" s="192">
        <v>0</v>
      </c>
      <c r="O49" s="192">
        <v>0</v>
      </c>
      <c r="P49" s="192">
        <v>0</v>
      </c>
      <c r="Q49" s="192">
        <v>0</v>
      </c>
      <c r="R49" s="192">
        <v>0</v>
      </c>
    </row>
    <row r="50" spans="1:18" ht="15" hidden="1">
      <c r="A50" s="185" t="str">
        <f t="shared" si="1"/>
        <v>B</v>
      </c>
      <c r="B50" s="189" t="s">
        <v>124</v>
      </c>
      <c r="C50" s="189" t="s">
        <v>121</v>
      </c>
      <c r="D50" s="190">
        <f t="shared" si="2"/>
        <v>0</v>
      </c>
      <c r="E50" s="190">
        <f t="shared" si="0"/>
        <v>0</v>
      </c>
      <c r="F50" s="190">
        <f t="shared" si="0"/>
        <v>0</v>
      </c>
      <c r="G50" s="190">
        <f t="shared" si="0"/>
        <v>0</v>
      </c>
      <c r="H50" s="190">
        <f t="shared" si="0"/>
        <v>0</v>
      </c>
      <c r="I50" s="190">
        <v>0</v>
      </c>
      <c r="J50" s="190">
        <v>0</v>
      </c>
      <c r="K50" s="190">
        <v>0</v>
      </c>
      <c r="L50" s="190">
        <v>0</v>
      </c>
      <c r="M50" s="190">
        <v>0</v>
      </c>
      <c r="N50" s="190">
        <v>0</v>
      </c>
      <c r="O50" s="190">
        <v>0</v>
      </c>
      <c r="P50" s="190">
        <v>0</v>
      </c>
      <c r="Q50" s="190">
        <v>0</v>
      </c>
      <c r="R50" s="190">
        <v>0</v>
      </c>
    </row>
    <row r="51" spans="1:18" ht="15.75" hidden="1" thickBot="1">
      <c r="A51" s="185" t="str">
        <f t="shared" si="1"/>
        <v>B</v>
      </c>
      <c r="B51" s="186" t="s">
        <v>169</v>
      </c>
      <c r="C51" s="187" t="s">
        <v>170</v>
      </c>
      <c r="D51" s="188">
        <f t="shared" si="2"/>
        <v>0</v>
      </c>
      <c r="E51" s="188">
        <f t="shared" si="0"/>
        <v>0</v>
      </c>
      <c r="F51" s="188">
        <f t="shared" si="0"/>
        <v>0</v>
      </c>
      <c r="G51" s="188">
        <f t="shared" si="0"/>
        <v>0</v>
      </c>
      <c r="H51" s="188">
        <f t="shared" si="0"/>
        <v>0</v>
      </c>
      <c r="I51" s="188">
        <v>0</v>
      </c>
      <c r="J51" s="188">
        <v>0</v>
      </c>
      <c r="K51" s="188">
        <v>0</v>
      </c>
      <c r="L51" s="188">
        <v>0</v>
      </c>
      <c r="M51" s="188">
        <v>0</v>
      </c>
      <c r="N51" s="188">
        <v>0</v>
      </c>
      <c r="O51" s="188">
        <v>0</v>
      </c>
      <c r="P51" s="188">
        <v>0</v>
      </c>
      <c r="Q51" s="188">
        <v>0</v>
      </c>
      <c r="R51" s="188">
        <v>0</v>
      </c>
    </row>
    <row r="52" spans="1:18" ht="15" hidden="1">
      <c r="A52" s="185" t="str">
        <f t="shared" si="1"/>
        <v>B</v>
      </c>
      <c r="B52" s="189" t="s">
        <v>124</v>
      </c>
      <c r="C52" s="189" t="s">
        <v>96</v>
      </c>
      <c r="D52" s="190">
        <f t="shared" si="2"/>
        <v>0</v>
      </c>
      <c r="E52" s="190">
        <f t="shared" si="0"/>
        <v>0</v>
      </c>
      <c r="F52" s="190">
        <f t="shared" si="0"/>
        <v>0</v>
      </c>
      <c r="G52" s="190">
        <f t="shared" si="0"/>
        <v>0</v>
      </c>
      <c r="H52" s="190">
        <f t="shared" si="0"/>
        <v>0</v>
      </c>
      <c r="I52" s="190">
        <v>0</v>
      </c>
      <c r="J52" s="190">
        <v>0</v>
      </c>
      <c r="K52" s="190">
        <v>0</v>
      </c>
      <c r="L52" s="190">
        <v>0</v>
      </c>
      <c r="M52" s="190">
        <v>0</v>
      </c>
      <c r="N52" s="190">
        <v>0</v>
      </c>
      <c r="O52" s="190">
        <v>0</v>
      </c>
      <c r="P52" s="190">
        <v>0</v>
      </c>
      <c r="Q52" s="190">
        <v>0</v>
      </c>
      <c r="R52" s="190">
        <v>0</v>
      </c>
    </row>
    <row r="53" spans="1:18" ht="15" hidden="1">
      <c r="A53" s="185" t="str">
        <f t="shared" si="1"/>
        <v>B</v>
      </c>
      <c r="B53" s="191" t="s">
        <v>124</v>
      </c>
      <c r="C53" s="191" t="s">
        <v>97</v>
      </c>
      <c r="D53" s="192">
        <f t="shared" si="2"/>
        <v>0</v>
      </c>
      <c r="E53" s="192">
        <f t="shared" si="0"/>
        <v>0</v>
      </c>
      <c r="F53" s="192">
        <f t="shared" si="0"/>
        <v>0</v>
      </c>
      <c r="G53" s="192">
        <f t="shared" si="0"/>
        <v>0</v>
      </c>
      <c r="H53" s="192">
        <f t="shared" si="0"/>
        <v>0</v>
      </c>
      <c r="I53" s="192">
        <v>0</v>
      </c>
      <c r="J53" s="192">
        <v>0</v>
      </c>
      <c r="K53" s="192">
        <v>0</v>
      </c>
      <c r="L53" s="192">
        <v>0</v>
      </c>
      <c r="M53" s="192">
        <v>0</v>
      </c>
      <c r="N53" s="192">
        <v>0</v>
      </c>
      <c r="O53" s="192">
        <v>0</v>
      </c>
      <c r="P53" s="192">
        <v>0</v>
      </c>
      <c r="Q53" s="192">
        <v>0</v>
      </c>
      <c r="R53" s="192">
        <v>0</v>
      </c>
    </row>
    <row r="54" spans="1:18" ht="15" hidden="1">
      <c r="A54" s="185" t="str">
        <f t="shared" si="1"/>
        <v>B</v>
      </c>
      <c r="B54" s="191" t="s">
        <v>124</v>
      </c>
      <c r="C54" s="191" t="s">
        <v>98</v>
      </c>
      <c r="D54" s="192">
        <f t="shared" si="2"/>
        <v>0</v>
      </c>
      <c r="E54" s="192">
        <f t="shared" si="0"/>
        <v>0</v>
      </c>
      <c r="F54" s="192">
        <f t="shared" si="0"/>
        <v>0</v>
      </c>
      <c r="G54" s="192">
        <f t="shared" si="0"/>
        <v>0</v>
      </c>
      <c r="H54" s="192">
        <f t="shared" si="0"/>
        <v>0</v>
      </c>
      <c r="I54" s="192">
        <v>0</v>
      </c>
      <c r="J54" s="192">
        <v>0</v>
      </c>
      <c r="K54" s="192">
        <v>0</v>
      </c>
      <c r="L54" s="192">
        <v>0</v>
      </c>
      <c r="M54" s="192">
        <v>0</v>
      </c>
      <c r="N54" s="192">
        <v>0</v>
      </c>
      <c r="O54" s="192">
        <v>0</v>
      </c>
      <c r="P54" s="192">
        <v>0</v>
      </c>
      <c r="Q54" s="192">
        <v>0</v>
      </c>
      <c r="R54" s="192">
        <v>0</v>
      </c>
    </row>
    <row r="55" spans="1:18" ht="15" hidden="1">
      <c r="A55" s="185" t="str">
        <f t="shared" si="1"/>
        <v>B</v>
      </c>
      <c r="B55" s="191" t="s">
        <v>124</v>
      </c>
      <c r="C55" s="191" t="s">
        <v>101</v>
      </c>
      <c r="D55" s="192">
        <f t="shared" si="2"/>
        <v>0</v>
      </c>
      <c r="E55" s="192">
        <f t="shared" si="0"/>
        <v>0</v>
      </c>
      <c r="F55" s="192">
        <f t="shared" si="0"/>
        <v>0</v>
      </c>
      <c r="G55" s="192">
        <f t="shared" si="0"/>
        <v>0</v>
      </c>
      <c r="H55" s="192">
        <f t="shared" si="0"/>
        <v>0</v>
      </c>
      <c r="I55" s="192">
        <v>0</v>
      </c>
      <c r="J55" s="192">
        <v>0</v>
      </c>
      <c r="K55" s="192">
        <v>0</v>
      </c>
      <c r="L55" s="192">
        <v>0</v>
      </c>
      <c r="M55" s="192">
        <v>0</v>
      </c>
      <c r="N55" s="192">
        <v>0</v>
      </c>
      <c r="O55" s="192">
        <v>0</v>
      </c>
      <c r="P55" s="192">
        <v>0</v>
      </c>
      <c r="Q55" s="192">
        <v>0</v>
      </c>
      <c r="R55" s="192">
        <v>0</v>
      </c>
    </row>
    <row r="56" spans="1:18" ht="15" hidden="1">
      <c r="A56" s="185" t="str">
        <f t="shared" si="1"/>
        <v>B</v>
      </c>
      <c r="B56" s="191" t="s">
        <v>124</v>
      </c>
      <c r="C56" s="191" t="s">
        <v>102</v>
      </c>
      <c r="D56" s="192">
        <f t="shared" si="2"/>
        <v>0</v>
      </c>
      <c r="E56" s="192">
        <f t="shared" si="0"/>
        <v>0</v>
      </c>
      <c r="F56" s="192">
        <f t="shared" si="0"/>
        <v>0</v>
      </c>
      <c r="G56" s="192">
        <f t="shared" si="0"/>
        <v>0</v>
      </c>
      <c r="H56" s="192">
        <f t="shared" si="0"/>
        <v>0</v>
      </c>
      <c r="I56" s="192">
        <v>0</v>
      </c>
      <c r="J56" s="192">
        <v>0</v>
      </c>
      <c r="K56" s="192">
        <v>0</v>
      </c>
      <c r="L56" s="192">
        <v>0</v>
      </c>
      <c r="M56" s="192">
        <v>0</v>
      </c>
      <c r="N56" s="192">
        <v>0</v>
      </c>
      <c r="O56" s="192">
        <v>0</v>
      </c>
      <c r="P56" s="192">
        <v>0</v>
      </c>
      <c r="Q56" s="192">
        <v>0</v>
      </c>
      <c r="R56" s="192">
        <v>0</v>
      </c>
    </row>
    <row r="57" spans="1:18" ht="15" hidden="1">
      <c r="A57" s="185" t="str">
        <f t="shared" si="1"/>
        <v>B</v>
      </c>
      <c r="B57" s="189" t="s">
        <v>124</v>
      </c>
      <c r="C57" s="189" t="s">
        <v>121</v>
      </c>
      <c r="D57" s="190">
        <f t="shared" si="2"/>
        <v>0</v>
      </c>
      <c r="E57" s="190">
        <f t="shared" si="0"/>
        <v>0</v>
      </c>
      <c r="F57" s="190">
        <f t="shared" si="0"/>
        <v>0</v>
      </c>
      <c r="G57" s="190">
        <f t="shared" si="0"/>
        <v>0</v>
      </c>
      <c r="H57" s="190">
        <f t="shared" si="0"/>
        <v>0</v>
      </c>
      <c r="I57" s="190">
        <v>0</v>
      </c>
      <c r="J57" s="190">
        <v>0</v>
      </c>
      <c r="K57" s="190">
        <v>0</v>
      </c>
      <c r="L57" s="190">
        <v>0</v>
      </c>
      <c r="M57" s="190">
        <v>0</v>
      </c>
      <c r="N57" s="190">
        <v>0</v>
      </c>
      <c r="O57" s="190">
        <v>0</v>
      </c>
      <c r="P57" s="190">
        <v>0</v>
      </c>
      <c r="Q57" s="190">
        <v>0</v>
      </c>
      <c r="R57" s="190">
        <v>0</v>
      </c>
    </row>
    <row r="58" spans="1:18" ht="15.75" hidden="1" thickBot="1">
      <c r="A58" s="185" t="str">
        <f t="shared" si="1"/>
        <v>B</v>
      </c>
      <c r="B58" s="186" t="s">
        <v>171</v>
      </c>
      <c r="C58" s="187" t="s">
        <v>172</v>
      </c>
      <c r="D58" s="188">
        <f t="shared" si="2"/>
        <v>0</v>
      </c>
      <c r="E58" s="188">
        <f t="shared" si="0"/>
        <v>0</v>
      </c>
      <c r="F58" s="188">
        <f t="shared" si="0"/>
        <v>0</v>
      </c>
      <c r="G58" s="188">
        <f t="shared" si="0"/>
        <v>0</v>
      </c>
      <c r="H58" s="188">
        <f t="shared" si="0"/>
        <v>0</v>
      </c>
      <c r="I58" s="188">
        <v>0</v>
      </c>
      <c r="J58" s="188">
        <v>0</v>
      </c>
      <c r="K58" s="188">
        <v>0</v>
      </c>
      <c r="L58" s="188">
        <v>0</v>
      </c>
      <c r="M58" s="188">
        <v>0</v>
      </c>
      <c r="N58" s="188">
        <v>0</v>
      </c>
      <c r="O58" s="188">
        <v>0</v>
      </c>
      <c r="P58" s="188">
        <v>0</v>
      </c>
      <c r="Q58" s="188">
        <v>0</v>
      </c>
      <c r="R58" s="188">
        <v>0</v>
      </c>
    </row>
    <row r="59" spans="1:18" ht="15" hidden="1">
      <c r="A59" s="185" t="str">
        <f t="shared" si="1"/>
        <v>B</v>
      </c>
      <c r="B59" s="189" t="s">
        <v>124</v>
      </c>
      <c r="C59" s="189" t="s">
        <v>96</v>
      </c>
      <c r="D59" s="190">
        <f t="shared" si="2"/>
        <v>0</v>
      </c>
      <c r="E59" s="190">
        <f t="shared" si="0"/>
        <v>0</v>
      </c>
      <c r="F59" s="190">
        <f t="shared" si="0"/>
        <v>0</v>
      </c>
      <c r="G59" s="190">
        <f t="shared" si="0"/>
        <v>0</v>
      </c>
      <c r="H59" s="190">
        <f t="shared" si="0"/>
        <v>0</v>
      </c>
      <c r="I59" s="190">
        <v>0</v>
      </c>
      <c r="J59" s="190">
        <v>0</v>
      </c>
      <c r="K59" s="190">
        <v>0</v>
      </c>
      <c r="L59" s="190">
        <v>0</v>
      </c>
      <c r="M59" s="190">
        <v>0</v>
      </c>
      <c r="N59" s="190">
        <v>0</v>
      </c>
      <c r="O59" s="190">
        <v>0</v>
      </c>
      <c r="P59" s="190">
        <v>0</v>
      </c>
      <c r="Q59" s="190">
        <v>0</v>
      </c>
      <c r="R59" s="190">
        <v>0</v>
      </c>
    </row>
    <row r="60" spans="1:18" ht="15" hidden="1">
      <c r="A60" s="185" t="str">
        <f t="shared" si="1"/>
        <v>B</v>
      </c>
      <c r="B60" s="191" t="s">
        <v>124</v>
      </c>
      <c r="C60" s="191" t="s">
        <v>98</v>
      </c>
      <c r="D60" s="192">
        <f t="shared" si="2"/>
        <v>0</v>
      </c>
      <c r="E60" s="192">
        <f t="shared" si="0"/>
        <v>0</v>
      </c>
      <c r="F60" s="192">
        <f t="shared" si="0"/>
        <v>0</v>
      </c>
      <c r="G60" s="192">
        <f t="shared" si="0"/>
        <v>0</v>
      </c>
      <c r="H60" s="192">
        <f t="shared" si="0"/>
        <v>0</v>
      </c>
      <c r="I60" s="192">
        <v>0</v>
      </c>
      <c r="J60" s="192">
        <v>0</v>
      </c>
      <c r="K60" s="192">
        <v>0</v>
      </c>
      <c r="L60" s="192">
        <v>0</v>
      </c>
      <c r="M60" s="192">
        <v>0</v>
      </c>
      <c r="N60" s="192">
        <v>0</v>
      </c>
      <c r="O60" s="192">
        <v>0</v>
      </c>
      <c r="P60" s="192">
        <v>0</v>
      </c>
      <c r="Q60" s="192">
        <v>0</v>
      </c>
      <c r="R60" s="192">
        <v>0</v>
      </c>
    </row>
    <row r="61" spans="1:18" ht="15.75" hidden="1" thickBot="1">
      <c r="A61" s="185" t="str">
        <f t="shared" si="1"/>
        <v>B</v>
      </c>
      <c r="B61" s="186" t="s">
        <v>173</v>
      </c>
      <c r="C61" s="187" t="s">
        <v>174</v>
      </c>
      <c r="D61" s="188">
        <f t="shared" si="2"/>
        <v>0</v>
      </c>
      <c r="E61" s="188">
        <f t="shared" si="0"/>
        <v>0</v>
      </c>
      <c r="F61" s="188">
        <f t="shared" si="0"/>
        <v>0</v>
      </c>
      <c r="G61" s="188">
        <f t="shared" si="0"/>
        <v>0</v>
      </c>
      <c r="H61" s="188">
        <f t="shared" si="0"/>
        <v>0</v>
      </c>
      <c r="I61" s="188">
        <v>0</v>
      </c>
      <c r="J61" s="188">
        <v>0</v>
      </c>
      <c r="K61" s="188">
        <v>0</v>
      </c>
      <c r="L61" s="188">
        <v>0</v>
      </c>
      <c r="M61" s="188">
        <v>0</v>
      </c>
      <c r="N61" s="188">
        <v>0</v>
      </c>
      <c r="O61" s="188">
        <v>0</v>
      </c>
      <c r="P61" s="188">
        <v>0</v>
      </c>
      <c r="Q61" s="188">
        <v>0</v>
      </c>
      <c r="R61" s="188">
        <v>0</v>
      </c>
    </row>
    <row r="62" spans="1:18" ht="15" hidden="1">
      <c r="A62" s="185" t="str">
        <f t="shared" si="1"/>
        <v>B</v>
      </c>
      <c r="B62" s="189" t="s">
        <v>124</v>
      </c>
      <c r="C62" s="189" t="s">
        <v>96</v>
      </c>
      <c r="D62" s="190">
        <f t="shared" si="2"/>
        <v>0</v>
      </c>
      <c r="E62" s="190">
        <f t="shared" si="0"/>
        <v>0</v>
      </c>
      <c r="F62" s="190">
        <f t="shared" si="0"/>
        <v>0</v>
      </c>
      <c r="G62" s="190">
        <f t="shared" si="0"/>
        <v>0</v>
      </c>
      <c r="H62" s="190">
        <f t="shared" si="0"/>
        <v>0</v>
      </c>
      <c r="I62" s="190">
        <v>0</v>
      </c>
      <c r="J62" s="190">
        <v>0</v>
      </c>
      <c r="K62" s="190">
        <v>0</v>
      </c>
      <c r="L62" s="190">
        <v>0</v>
      </c>
      <c r="M62" s="190">
        <v>0</v>
      </c>
      <c r="N62" s="190">
        <v>0</v>
      </c>
      <c r="O62" s="190">
        <v>0</v>
      </c>
      <c r="P62" s="190">
        <v>0</v>
      </c>
      <c r="Q62" s="190">
        <v>0</v>
      </c>
      <c r="R62" s="190">
        <v>0</v>
      </c>
    </row>
    <row r="63" spans="1:18" ht="15" hidden="1">
      <c r="A63" s="185" t="str">
        <f t="shared" si="1"/>
        <v>B</v>
      </c>
      <c r="B63" s="191" t="s">
        <v>124</v>
      </c>
      <c r="C63" s="191" t="s">
        <v>97</v>
      </c>
      <c r="D63" s="192">
        <f t="shared" si="2"/>
        <v>0</v>
      </c>
      <c r="E63" s="192">
        <f t="shared" si="0"/>
        <v>0</v>
      </c>
      <c r="F63" s="192">
        <f t="shared" si="0"/>
        <v>0</v>
      </c>
      <c r="G63" s="192">
        <f t="shared" si="0"/>
        <v>0</v>
      </c>
      <c r="H63" s="192">
        <f t="shared" si="0"/>
        <v>0</v>
      </c>
      <c r="I63" s="192">
        <v>0</v>
      </c>
      <c r="J63" s="192">
        <v>0</v>
      </c>
      <c r="K63" s="192">
        <v>0</v>
      </c>
      <c r="L63" s="192">
        <v>0</v>
      </c>
      <c r="M63" s="192">
        <v>0</v>
      </c>
      <c r="N63" s="192">
        <v>0</v>
      </c>
      <c r="O63" s="192">
        <v>0</v>
      </c>
      <c r="P63" s="192">
        <v>0</v>
      </c>
      <c r="Q63" s="192">
        <v>0</v>
      </c>
      <c r="R63" s="192">
        <v>0</v>
      </c>
    </row>
    <row r="64" spans="1:18" ht="15" hidden="1">
      <c r="A64" s="185" t="str">
        <f t="shared" si="1"/>
        <v>B</v>
      </c>
      <c r="B64" s="191" t="s">
        <v>124</v>
      </c>
      <c r="C64" s="191" t="s">
        <v>98</v>
      </c>
      <c r="D64" s="192">
        <f t="shared" si="2"/>
        <v>0</v>
      </c>
      <c r="E64" s="192">
        <f t="shared" si="0"/>
        <v>0</v>
      </c>
      <c r="F64" s="192">
        <f t="shared" si="0"/>
        <v>0</v>
      </c>
      <c r="G64" s="192">
        <f t="shared" si="0"/>
        <v>0</v>
      </c>
      <c r="H64" s="192">
        <f t="shared" si="0"/>
        <v>0</v>
      </c>
      <c r="I64" s="192">
        <v>0</v>
      </c>
      <c r="J64" s="192">
        <v>0</v>
      </c>
      <c r="K64" s="192">
        <v>0</v>
      </c>
      <c r="L64" s="192">
        <v>0</v>
      </c>
      <c r="M64" s="192">
        <v>0</v>
      </c>
      <c r="N64" s="192">
        <v>0</v>
      </c>
      <c r="O64" s="192">
        <v>0</v>
      </c>
      <c r="P64" s="192">
        <v>0</v>
      </c>
      <c r="Q64" s="192">
        <v>0</v>
      </c>
      <c r="R64" s="192">
        <v>0</v>
      </c>
    </row>
    <row r="65" spans="1:18" ht="15" hidden="1">
      <c r="A65" s="185" t="str">
        <f t="shared" si="1"/>
        <v>B</v>
      </c>
      <c r="B65" s="191" t="s">
        <v>124</v>
      </c>
      <c r="C65" s="191" t="s">
        <v>15</v>
      </c>
      <c r="D65" s="192">
        <f t="shared" si="2"/>
        <v>0</v>
      </c>
      <c r="E65" s="192">
        <f t="shared" si="0"/>
        <v>0</v>
      </c>
      <c r="F65" s="192">
        <f t="shared" si="0"/>
        <v>0</v>
      </c>
      <c r="G65" s="192">
        <f t="shared" si="0"/>
        <v>0</v>
      </c>
      <c r="H65" s="192">
        <f t="shared" si="0"/>
        <v>0</v>
      </c>
      <c r="I65" s="192">
        <v>0</v>
      </c>
      <c r="J65" s="192">
        <v>0</v>
      </c>
      <c r="K65" s="192">
        <v>0</v>
      </c>
      <c r="L65" s="192">
        <v>0</v>
      </c>
      <c r="M65" s="192">
        <v>0</v>
      </c>
      <c r="N65" s="192">
        <v>0</v>
      </c>
      <c r="O65" s="192">
        <v>0</v>
      </c>
      <c r="P65" s="192">
        <v>0</v>
      </c>
      <c r="Q65" s="192">
        <v>0</v>
      </c>
      <c r="R65" s="192">
        <v>0</v>
      </c>
    </row>
    <row r="66" spans="1:18" ht="15" hidden="1">
      <c r="A66" s="185" t="str">
        <f t="shared" si="1"/>
        <v>B</v>
      </c>
      <c r="B66" s="191" t="s">
        <v>124</v>
      </c>
      <c r="C66" s="191" t="s">
        <v>101</v>
      </c>
      <c r="D66" s="192">
        <f t="shared" si="2"/>
        <v>0</v>
      </c>
      <c r="E66" s="192">
        <f t="shared" si="0"/>
        <v>0</v>
      </c>
      <c r="F66" s="192">
        <f t="shared" si="0"/>
        <v>0</v>
      </c>
      <c r="G66" s="192">
        <f t="shared" si="0"/>
        <v>0</v>
      </c>
      <c r="H66" s="192">
        <f t="shared" si="0"/>
        <v>0</v>
      </c>
      <c r="I66" s="192">
        <v>0</v>
      </c>
      <c r="J66" s="192">
        <v>0</v>
      </c>
      <c r="K66" s="192">
        <v>0</v>
      </c>
      <c r="L66" s="192">
        <v>0</v>
      </c>
      <c r="M66" s="192">
        <v>0</v>
      </c>
      <c r="N66" s="192">
        <v>0</v>
      </c>
      <c r="O66" s="192">
        <v>0</v>
      </c>
      <c r="P66" s="192">
        <v>0</v>
      </c>
      <c r="Q66" s="192">
        <v>0</v>
      </c>
      <c r="R66" s="192">
        <v>0</v>
      </c>
    </row>
    <row r="67" spans="1:18" ht="15" hidden="1">
      <c r="A67" s="185" t="str">
        <f t="shared" si="1"/>
        <v>B</v>
      </c>
      <c r="B67" s="191" t="s">
        <v>124</v>
      </c>
      <c r="C67" s="191" t="s">
        <v>102</v>
      </c>
      <c r="D67" s="192">
        <f t="shared" si="2"/>
        <v>0</v>
      </c>
      <c r="E67" s="192">
        <f t="shared" si="0"/>
        <v>0</v>
      </c>
      <c r="F67" s="192">
        <f t="shared" si="0"/>
        <v>0</v>
      </c>
      <c r="G67" s="192">
        <f t="shared" si="0"/>
        <v>0</v>
      </c>
      <c r="H67" s="192">
        <f t="shared" si="0"/>
        <v>0</v>
      </c>
      <c r="I67" s="192">
        <v>0</v>
      </c>
      <c r="J67" s="192">
        <v>0</v>
      </c>
      <c r="K67" s="192">
        <v>0</v>
      </c>
      <c r="L67" s="192">
        <v>0</v>
      </c>
      <c r="M67" s="192">
        <v>0</v>
      </c>
      <c r="N67" s="192">
        <v>0</v>
      </c>
      <c r="O67" s="192">
        <v>0</v>
      </c>
      <c r="P67" s="192">
        <v>0</v>
      </c>
      <c r="Q67" s="192">
        <v>0</v>
      </c>
      <c r="R67" s="192">
        <v>0</v>
      </c>
    </row>
    <row r="68" spans="1:18" ht="15" hidden="1">
      <c r="A68" s="185" t="str">
        <f t="shared" si="1"/>
        <v>B</v>
      </c>
      <c r="B68" s="189" t="s">
        <v>124</v>
      </c>
      <c r="C68" s="189" t="s">
        <v>121</v>
      </c>
      <c r="D68" s="190">
        <f t="shared" si="2"/>
        <v>0</v>
      </c>
      <c r="E68" s="190">
        <f t="shared" si="0"/>
        <v>0</v>
      </c>
      <c r="F68" s="190">
        <f t="shared" si="0"/>
        <v>0</v>
      </c>
      <c r="G68" s="190">
        <f t="shared" si="0"/>
        <v>0</v>
      </c>
      <c r="H68" s="190">
        <f t="shared" si="0"/>
        <v>0</v>
      </c>
      <c r="I68" s="190">
        <v>0</v>
      </c>
      <c r="J68" s="190">
        <v>0</v>
      </c>
      <c r="K68" s="190">
        <v>0</v>
      </c>
      <c r="L68" s="190">
        <v>0</v>
      </c>
      <c r="M68" s="190">
        <v>0</v>
      </c>
      <c r="N68" s="190">
        <v>0</v>
      </c>
      <c r="O68" s="190">
        <v>0</v>
      </c>
      <c r="P68" s="190">
        <v>0</v>
      </c>
      <c r="Q68" s="190">
        <v>0</v>
      </c>
      <c r="R68" s="190">
        <v>0</v>
      </c>
    </row>
    <row r="69" spans="1:18" ht="15.75" hidden="1" thickBot="1">
      <c r="A69" s="185" t="str">
        <f t="shared" si="1"/>
        <v>B</v>
      </c>
      <c r="B69" s="186" t="s">
        <v>175</v>
      </c>
      <c r="C69" s="187" t="s">
        <v>176</v>
      </c>
      <c r="D69" s="188">
        <f t="shared" si="2"/>
        <v>0</v>
      </c>
      <c r="E69" s="188">
        <f t="shared" si="0"/>
        <v>0</v>
      </c>
      <c r="F69" s="188">
        <f t="shared" si="0"/>
        <v>0</v>
      </c>
      <c r="G69" s="188">
        <f t="shared" si="0"/>
        <v>0</v>
      </c>
      <c r="H69" s="188">
        <f t="shared" ref="H69:H132" si="3">M69+R69</f>
        <v>0</v>
      </c>
      <c r="I69" s="188">
        <v>0</v>
      </c>
      <c r="J69" s="188">
        <v>0</v>
      </c>
      <c r="K69" s="188">
        <v>0</v>
      </c>
      <c r="L69" s="188">
        <v>0</v>
      </c>
      <c r="M69" s="188">
        <v>0</v>
      </c>
      <c r="N69" s="188">
        <v>0</v>
      </c>
      <c r="O69" s="188">
        <v>0</v>
      </c>
      <c r="P69" s="188">
        <v>0</v>
      </c>
      <c r="Q69" s="188">
        <v>0</v>
      </c>
      <c r="R69" s="188">
        <v>0</v>
      </c>
    </row>
    <row r="70" spans="1:18" ht="15" hidden="1">
      <c r="A70" s="185" t="str">
        <f t="shared" si="1"/>
        <v>B</v>
      </c>
      <c r="B70" s="189" t="s">
        <v>124</v>
      </c>
      <c r="C70" s="189" t="s">
        <v>96</v>
      </c>
      <c r="D70" s="190">
        <f t="shared" si="2"/>
        <v>0</v>
      </c>
      <c r="E70" s="190">
        <f t="shared" si="2"/>
        <v>0</v>
      </c>
      <c r="F70" s="190">
        <f t="shared" si="2"/>
        <v>0</v>
      </c>
      <c r="G70" s="190">
        <f t="shared" si="2"/>
        <v>0</v>
      </c>
      <c r="H70" s="190">
        <f t="shared" si="3"/>
        <v>0</v>
      </c>
      <c r="I70" s="190">
        <v>0</v>
      </c>
      <c r="J70" s="190">
        <v>0</v>
      </c>
      <c r="K70" s="190">
        <v>0</v>
      </c>
      <c r="L70" s="190">
        <v>0</v>
      </c>
      <c r="M70" s="190">
        <v>0</v>
      </c>
      <c r="N70" s="190">
        <v>0</v>
      </c>
      <c r="O70" s="190">
        <v>0</v>
      </c>
      <c r="P70" s="190">
        <v>0</v>
      </c>
      <c r="Q70" s="190">
        <v>0</v>
      </c>
      <c r="R70" s="190">
        <v>0</v>
      </c>
    </row>
    <row r="71" spans="1:18" ht="15" hidden="1">
      <c r="A71" s="185" t="str">
        <f t="shared" ref="A71:A134" si="4">(IF(OR(D71&lt;&gt;0,E71&lt;&gt;0,F71&lt;&gt;0,G71&lt;&gt;0,H71&lt;&gt;0),"A","B"))</f>
        <v>B</v>
      </c>
      <c r="B71" s="191" t="s">
        <v>124</v>
      </c>
      <c r="C71" s="191" t="s">
        <v>97</v>
      </c>
      <c r="D71" s="192">
        <f t="shared" ref="D71:H134" si="5">I71+N71</f>
        <v>0</v>
      </c>
      <c r="E71" s="192">
        <f t="shared" si="5"/>
        <v>0</v>
      </c>
      <c r="F71" s="192">
        <f t="shared" si="5"/>
        <v>0</v>
      </c>
      <c r="G71" s="192">
        <f t="shared" si="5"/>
        <v>0</v>
      </c>
      <c r="H71" s="192">
        <f t="shared" si="3"/>
        <v>0</v>
      </c>
      <c r="I71" s="192">
        <v>0</v>
      </c>
      <c r="J71" s="192">
        <v>0</v>
      </c>
      <c r="K71" s="192">
        <v>0</v>
      </c>
      <c r="L71" s="192">
        <v>0</v>
      </c>
      <c r="M71" s="192">
        <v>0</v>
      </c>
      <c r="N71" s="192">
        <v>0</v>
      </c>
      <c r="O71" s="192">
        <v>0</v>
      </c>
      <c r="P71" s="192">
        <v>0</v>
      </c>
      <c r="Q71" s="192">
        <v>0</v>
      </c>
      <c r="R71" s="192">
        <v>0</v>
      </c>
    </row>
    <row r="72" spans="1:18" ht="15" hidden="1">
      <c r="A72" s="185" t="str">
        <f t="shared" si="4"/>
        <v>B</v>
      </c>
      <c r="B72" s="191" t="s">
        <v>124</v>
      </c>
      <c r="C72" s="191" t="s">
        <v>98</v>
      </c>
      <c r="D72" s="192">
        <f t="shared" si="5"/>
        <v>0</v>
      </c>
      <c r="E72" s="192">
        <f t="shared" si="5"/>
        <v>0</v>
      </c>
      <c r="F72" s="192">
        <f t="shared" si="5"/>
        <v>0</v>
      </c>
      <c r="G72" s="192">
        <f t="shared" si="5"/>
        <v>0</v>
      </c>
      <c r="H72" s="192">
        <f t="shared" si="3"/>
        <v>0</v>
      </c>
      <c r="I72" s="192">
        <v>0</v>
      </c>
      <c r="J72" s="192">
        <v>0</v>
      </c>
      <c r="K72" s="192">
        <v>0</v>
      </c>
      <c r="L72" s="192">
        <v>0</v>
      </c>
      <c r="M72" s="192">
        <v>0</v>
      </c>
      <c r="N72" s="192">
        <v>0</v>
      </c>
      <c r="O72" s="192">
        <v>0</v>
      </c>
      <c r="P72" s="192">
        <v>0</v>
      </c>
      <c r="Q72" s="192">
        <v>0</v>
      </c>
      <c r="R72" s="192">
        <v>0</v>
      </c>
    </row>
    <row r="73" spans="1:18" ht="15" hidden="1">
      <c r="A73" s="185" t="str">
        <f t="shared" si="4"/>
        <v>B</v>
      </c>
      <c r="B73" s="191" t="s">
        <v>124</v>
      </c>
      <c r="C73" s="191" t="s">
        <v>102</v>
      </c>
      <c r="D73" s="192">
        <f t="shared" si="5"/>
        <v>0</v>
      </c>
      <c r="E73" s="192">
        <f t="shared" si="5"/>
        <v>0</v>
      </c>
      <c r="F73" s="192">
        <f t="shared" si="5"/>
        <v>0</v>
      </c>
      <c r="G73" s="192">
        <f t="shared" si="5"/>
        <v>0</v>
      </c>
      <c r="H73" s="192">
        <f t="shared" si="3"/>
        <v>0</v>
      </c>
      <c r="I73" s="192">
        <v>0</v>
      </c>
      <c r="J73" s="192">
        <v>0</v>
      </c>
      <c r="K73" s="192">
        <v>0</v>
      </c>
      <c r="L73" s="192">
        <v>0</v>
      </c>
      <c r="M73" s="192">
        <v>0</v>
      </c>
      <c r="N73" s="192">
        <v>0</v>
      </c>
      <c r="O73" s="192">
        <v>0</v>
      </c>
      <c r="P73" s="192">
        <v>0</v>
      </c>
      <c r="Q73" s="192">
        <v>0</v>
      </c>
      <c r="R73" s="192">
        <v>0</v>
      </c>
    </row>
    <row r="74" spans="1:18" ht="15" hidden="1">
      <c r="A74" s="185" t="str">
        <f t="shared" si="4"/>
        <v>B</v>
      </c>
      <c r="B74" s="189" t="s">
        <v>124</v>
      </c>
      <c r="C74" s="189" t="s">
        <v>121</v>
      </c>
      <c r="D74" s="190">
        <f t="shared" si="5"/>
        <v>0</v>
      </c>
      <c r="E74" s="190">
        <f t="shared" si="5"/>
        <v>0</v>
      </c>
      <c r="F74" s="190">
        <f t="shared" si="5"/>
        <v>0</v>
      </c>
      <c r="G74" s="190">
        <f t="shared" si="5"/>
        <v>0</v>
      </c>
      <c r="H74" s="190">
        <f t="shared" si="3"/>
        <v>0</v>
      </c>
      <c r="I74" s="190">
        <v>0</v>
      </c>
      <c r="J74" s="190">
        <v>0</v>
      </c>
      <c r="K74" s="190">
        <v>0</v>
      </c>
      <c r="L74" s="190">
        <v>0</v>
      </c>
      <c r="M74" s="190">
        <v>0</v>
      </c>
      <c r="N74" s="190">
        <v>0</v>
      </c>
      <c r="O74" s="190">
        <v>0</v>
      </c>
      <c r="P74" s="190">
        <v>0</v>
      </c>
      <c r="Q74" s="190">
        <v>0</v>
      </c>
      <c r="R74" s="190">
        <v>0</v>
      </c>
    </row>
    <row r="75" spans="1:18" ht="30.75" hidden="1" thickBot="1">
      <c r="A75" s="185" t="str">
        <f t="shared" si="4"/>
        <v>B</v>
      </c>
      <c r="B75" s="186" t="s">
        <v>177</v>
      </c>
      <c r="C75" s="187" t="s">
        <v>178</v>
      </c>
      <c r="D75" s="188">
        <f t="shared" si="5"/>
        <v>0</v>
      </c>
      <c r="E75" s="188">
        <f t="shared" si="5"/>
        <v>0</v>
      </c>
      <c r="F75" s="188">
        <f t="shared" si="5"/>
        <v>0</v>
      </c>
      <c r="G75" s="188">
        <f t="shared" si="5"/>
        <v>0</v>
      </c>
      <c r="H75" s="188">
        <f t="shared" si="3"/>
        <v>0</v>
      </c>
      <c r="I75" s="188">
        <v>0</v>
      </c>
      <c r="J75" s="188">
        <v>0</v>
      </c>
      <c r="K75" s="188">
        <v>0</v>
      </c>
      <c r="L75" s="188">
        <v>0</v>
      </c>
      <c r="M75" s="188">
        <v>0</v>
      </c>
      <c r="N75" s="188">
        <v>0</v>
      </c>
      <c r="O75" s="188">
        <v>0</v>
      </c>
      <c r="P75" s="188">
        <v>0</v>
      </c>
      <c r="Q75" s="188">
        <v>0</v>
      </c>
      <c r="R75" s="188">
        <v>0</v>
      </c>
    </row>
    <row r="76" spans="1:18" ht="15" hidden="1">
      <c r="A76" s="185" t="str">
        <f t="shared" si="4"/>
        <v>B</v>
      </c>
      <c r="B76" s="189" t="s">
        <v>124</v>
      </c>
      <c r="C76" s="189" t="s">
        <v>96</v>
      </c>
      <c r="D76" s="190">
        <f t="shared" si="5"/>
        <v>0</v>
      </c>
      <c r="E76" s="190">
        <f t="shared" si="5"/>
        <v>0</v>
      </c>
      <c r="F76" s="190">
        <f t="shared" si="5"/>
        <v>0</v>
      </c>
      <c r="G76" s="190">
        <f t="shared" si="5"/>
        <v>0</v>
      </c>
      <c r="H76" s="190">
        <f t="shared" si="3"/>
        <v>0</v>
      </c>
      <c r="I76" s="190">
        <v>0</v>
      </c>
      <c r="J76" s="190">
        <v>0</v>
      </c>
      <c r="K76" s="190">
        <v>0</v>
      </c>
      <c r="L76" s="190">
        <v>0</v>
      </c>
      <c r="M76" s="190">
        <v>0</v>
      </c>
      <c r="N76" s="190">
        <v>0</v>
      </c>
      <c r="O76" s="190">
        <v>0</v>
      </c>
      <c r="P76" s="190">
        <v>0</v>
      </c>
      <c r="Q76" s="190">
        <v>0</v>
      </c>
      <c r="R76" s="190">
        <v>0</v>
      </c>
    </row>
    <row r="77" spans="1:18" ht="15" hidden="1">
      <c r="A77" s="185" t="str">
        <f t="shared" si="4"/>
        <v>B</v>
      </c>
      <c r="B77" s="191" t="s">
        <v>124</v>
      </c>
      <c r="C77" s="191" t="s">
        <v>97</v>
      </c>
      <c r="D77" s="192">
        <f t="shared" si="5"/>
        <v>0</v>
      </c>
      <c r="E77" s="192">
        <f t="shared" si="5"/>
        <v>0</v>
      </c>
      <c r="F77" s="192">
        <f t="shared" si="5"/>
        <v>0</v>
      </c>
      <c r="G77" s="192">
        <f t="shared" si="5"/>
        <v>0</v>
      </c>
      <c r="H77" s="192">
        <f t="shared" si="3"/>
        <v>0</v>
      </c>
      <c r="I77" s="192">
        <v>0</v>
      </c>
      <c r="J77" s="192">
        <v>0</v>
      </c>
      <c r="K77" s="192">
        <v>0</v>
      </c>
      <c r="L77" s="192">
        <v>0</v>
      </c>
      <c r="M77" s="192">
        <v>0</v>
      </c>
      <c r="N77" s="192">
        <v>0</v>
      </c>
      <c r="O77" s="192">
        <v>0</v>
      </c>
      <c r="P77" s="192">
        <v>0</v>
      </c>
      <c r="Q77" s="192">
        <v>0</v>
      </c>
      <c r="R77" s="192">
        <v>0</v>
      </c>
    </row>
    <row r="78" spans="1:18" ht="15" hidden="1">
      <c r="A78" s="185" t="str">
        <f t="shared" si="4"/>
        <v>B</v>
      </c>
      <c r="B78" s="191" t="s">
        <v>124</v>
      </c>
      <c r="C78" s="191" t="s">
        <v>98</v>
      </c>
      <c r="D78" s="192">
        <f t="shared" si="5"/>
        <v>0</v>
      </c>
      <c r="E78" s="192">
        <f t="shared" si="5"/>
        <v>0</v>
      </c>
      <c r="F78" s="192">
        <f t="shared" si="5"/>
        <v>0</v>
      </c>
      <c r="G78" s="192">
        <f t="shared" si="5"/>
        <v>0</v>
      </c>
      <c r="H78" s="192">
        <f t="shared" si="3"/>
        <v>0</v>
      </c>
      <c r="I78" s="192">
        <v>0</v>
      </c>
      <c r="J78" s="192">
        <v>0</v>
      </c>
      <c r="K78" s="192">
        <v>0</v>
      </c>
      <c r="L78" s="192">
        <v>0</v>
      </c>
      <c r="M78" s="192">
        <v>0</v>
      </c>
      <c r="N78" s="192">
        <v>0</v>
      </c>
      <c r="O78" s="192">
        <v>0</v>
      </c>
      <c r="P78" s="192">
        <v>0</v>
      </c>
      <c r="Q78" s="192">
        <v>0</v>
      </c>
      <c r="R78" s="192">
        <v>0</v>
      </c>
    </row>
    <row r="79" spans="1:18" ht="15" hidden="1">
      <c r="A79" s="185" t="str">
        <f t="shared" si="4"/>
        <v>B</v>
      </c>
      <c r="B79" s="191" t="s">
        <v>124</v>
      </c>
      <c r="C79" s="191" t="s">
        <v>101</v>
      </c>
      <c r="D79" s="192">
        <f t="shared" si="5"/>
        <v>0</v>
      </c>
      <c r="E79" s="192">
        <f t="shared" si="5"/>
        <v>0</v>
      </c>
      <c r="F79" s="192">
        <f t="shared" si="5"/>
        <v>0</v>
      </c>
      <c r="G79" s="192">
        <f t="shared" si="5"/>
        <v>0</v>
      </c>
      <c r="H79" s="192">
        <f t="shared" si="3"/>
        <v>0</v>
      </c>
      <c r="I79" s="192">
        <v>0</v>
      </c>
      <c r="J79" s="192">
        <v>0</v>
      </c>
      <c r="K79" s="192">
        <v>0</v>
      </c>
      <c r="L79" s="192">
        <v>0</v>
      </c>
      <c r="M79" s="192">
        <v>0</v>
      </c>
      <c r="N79" s="192">
        <v>0</v>
      </c>
      <c r="O79" s="192">
        <v>0</v>
      </c>
      <c r="P79" s="192">
        <v>0</v>
      </c>
      <c r="Q79" s="192">
        <v>0</v>
      </c>
      <c r="R79" s="192">
        <v>0</v>
      </c>
    </row>
    <row r="80" spans="1:18" ht="15" hidden="1">
      <c r="A80" s="185" t="str">
        <f t="shared" si="4"/>
        <v>B</v>
      </c>
      <c r="B80" s="191" t="s">
        <v>124</v>
      </c>
      <c r="C80" s="191" t="s">
        <v>102</v>
      </c>
      <c r="D80" s="192">
        <f t="shared" si="5"/>
        <v>0</v>
      </c>
      <c r="E80" s="192">
        <f t="shared" si="5"/>
        <v>0</v>
      </c>
      <c r="F80" s="192">
        <f t="shared" si="5"/>
        <v>0</v>
      </c>
      <c r="G80" s="192">
        <f t="shared" si="5"/>
        <v>0</v>
      </c>
      <c r="H80" s="192">
        <f t="shared" si="3"/>
        <v>0</v>
      </c>
      <c r="I80" s="192">
        <v>0</v>
      </c>
      <c r="J80" s="192">
        <v>0</v>
      </c>
      <c r="K80" s="192">
        <v>0</v>
      </c>
      <c r="L80" s="192">
        <v>0</v>
      </c>
      <c r="M80" s="192">
        <v>0</v>
      </c>
      <c r="N80" s="192">
        <v>0</v>
      </c>
      <c r="O80" s="192">
        <v>0</v>
      </c>
      <c r="P80" s="192">
        <v>0</v>
      </c>
      <c r="Q80" s="192">
        <v>0</v>
      </c>
      <c r="R80" s="192">
        <v>0</v>
      </c>
    </row>
    <row r="81" spans="1:18" ht="15" hidden="1">
      <c r="A81" s="185" t="str">
        <f t="shared" si="4"/>
        <v>B</v>
      </c>
      <c r="B81" s="189" t="s">
        <v>124</v>
      </c>
      <c r="C81" s="189" t="s">
        <v>121</v>
      </c>
      <c r="D81" s="190">
        <f t="shared" si="5"/>
        <v>0</v>
      </c>
      <c r="E81" s="190">
        <f t="shared" si="5"/>
        <v>0</v>
      </c>
      <c r="F81" s="190">
        <f t="shared" si="5"/>
        <v>0</v>
      </c>
      <c r="G81" s="190">
        <f t="shared" si="5"/>
        <v>0</v>
      </c>
      <c r="H81" s="190">
        <f t="shared" si="3"/>
        <v>0</v>
      </c>
      <c r="I81" s="190">
        <v>0</v>
      </c>
      <c r="J81" s="190">
        <v>0</v>
      </c>
      <c r="K81" s="190">
        <v>0</v>
      </c>
      <c r="L81" s="190">
        <v>0</v>
      </c>
      <c r="M81" s="190">
        <v>0</v>
      </c>
      <c r="N81" s="190">
        <v>0</v>
      </c>
      <c r="O81" s="190">
        <v>0</v>
      </c>
      <c r="P81" s="190">
        <v>0</v>
      </c>
      <c r="Q81" s="190">
        <v>0</v>
      </c>
      <c r="R81" s="190">
        <v>0</v>
      </c>
    </row>
    <row r="82" spans="1:18" ht="15.75" hidden="1" thickBot="1">
      <c r="A82" s="185" t="str">
        <f t="shared" si="4"/>
        <v>B</v>
      </c>
      <c r="B82" s="186" t="s">
        <v>179</v>
      </c>
      <c r="C82" s="187" t="s">
        <v>180</v>
      </c>
      <c r="D82" s="188">
        <f t="shared" si="5"/>
        <v>0</v>
      </c>
      <c r="E82" s="188">
        <f t="shared" si="5"/>
        <v>0</v>
      </c>
      <c r="F82" s="188">
        <f t="shared" si="5"/>
        <v>0</v>
      </c>
      <c r="G82" s="188">
        <f t="shared" si="5"/>
        <v>0</v>
      </c>
      <c r="H82" s="188">
        <f t="shared" si="3"/>
        <v>0</v>
      </c>
      <c r="I82" s="188">
        <v>0</v>
      </c>
      <c r="J82" s="188">
        <v>0</v>
      </c>
      <c r="K82" s="188">
        <v>0</v>
      </c>
      <c r="L82" s="188">
        <v>0</v>
      </c>
      <c r="M82" s="188">
        <v>0</v>
      </c>
      <c r="N82" s="188">
        <v>0</v>
      </c>
      <c r="O82" s="188">
        <v>0</v>
      </c>
      <c r="P82" s="188">
        <v>0</v>
      </c>
      <c r="Q82" s="188">
        <v>0</v>
      </c>
      <c r="R82" s="188">
        <v>0</v>
      </c>
    </row>
    <row r="83" spans="1:18" ht="15" hidden="1">
      <c r="A83" s="185" t="str">
        <f t="shared" si="4"/>
        <v>B</v>
      </c>
      <c r="B83" s="189" t="s">
        <v>124</v>
      </c>
      <c r="C83" s="189" t="s">
        <v>96</v>
      </c>
      <c r="D83" s="190">
        <f t="shared" si="5"/>
        <v>0</v>
      </c>
      <c r="E83" s="190">
        <f t="shared" si="5"/>
        <v>0</v>
      </c>
      <c r="F83" s="190">
        <f t="shared" si="5"/>
        <v>0</v>
      </c>
      <c r="G83" s="190">
        <f t="shared" si="5"/>
        <v>0</v>
      </c>
      <c r="H83" s="190">
        <f t="shared" si="3"/>
        <v>0</v>
      </c>
      <c r="I83" s="190">
        <v>0</v>
      </c>
      <c r="J83" s="190">
        <v>0</v>
      </c>
      <c r="K83" s="190">
        <v>0</v>
      </c>
      <c r="L83" s="190">
        <v>0</v>
      </c>
      <c r="M83" s="190">
        <v>0</v>
      </c>
      <c r="N83" s="190">
        <v>0</v>
      </c>
      <c r="O83" s="190">
        <v>0</v>
      </c>
      <c r="P83" s="190">
        <v>0</v>
      </c>
      <c r="Q83" s="190">
        <v>0</v>
      </c>
      <c r="R83" s="190">
        <v>0</v>
      </c>
    </row>
    <row r="84" spans="1:18" ht="15" hidden="1">
      <c r="A84" s="185" t="str">
        <f t="shared" si="4"/>
        <v>B</v>
      </c>
      <c r="B84" s="191" t="s">
        <v>124</v>
      </c>
      <c r="C84" s="191" t="s">
        <v>97</v>
      </c>
      <c r="D84" s="192">
        <f t="shared" si="5"/>
        <v>0</v>
      </c>
      <c r="E84" s="192">
        <f t="shared" si="5"/>
        <v>0</v>
      </c>
      <c r="F84" s="192">
        <f t="shared" si="5"/>
        <v>0</v>
      </c>
      <c r="G84" s="192">
        <f t="shared" si="5"/>
        <v>0</v>
      </c>
      <c r="H84" s="192">
        <f t="shared" si="3"/>
        <v>0</v>
      </c>
      <c r="I84" s="192">
        <v>0</v>
      </c>
      <c r="J84" s="192">
        <v>0</v>
      </c>
      <c r="K84" s="192">
        <v>0</v>
      </c>
      <c r="L84" s="192">
        <v>0</v>
      </c>
      <c r="M84" s="192">
        <v>0</v>
      </c>
      <c r="N84" s="192">
        <v>0</v>
      </c>
      <c r="O84" s="192">
        <v>0</v>
      </c>
      <c r="P84" s="192">
        <v>0</v>
      </c>
      <c r="Q84" s="192">
        <v>0</v>
      </c>
      <c r="R84" s="192">
        <v>0</v>
      </c>
    </row>
    <row r="85" spans="1:18" ht="15" hidden="1">
      <c r="A85" s="185" t="str">
        <f t="shared" si="4"/>
        <v>B</v>
      </c>
      <c r="B85" s="191" t="s">
        <v>124</v>
      </c>
      <c r="C85" s="191" t="s">
        <v>98</v>
      </c>
      <c r="D85" s="192">
        <f t="shared" si="5"/>
        <v>0</v>
      </c>
      <c r="E85" s="192">
        <f t="shared" si="5"/>
        <v>0</v>
      </c>
      <c r="F85" s="192">
        <f t="shared" si="5"/>
        <v>0</v>
      </c>
      <c r="G85" s="192">
        <f t="shared" si="5"/>
        <v>0</v>
      </c>
      <c r="H85" s="192">
        <f t="shared" si="3"/>
        <v>0</v>
      </c>
      <c r="I85" s="192">
        <v>0</v>
      </c>
      <c r="J85" s="192">
        <v>0</v>
      </c>
      <c r="K85" s="192">
        <v>0</v>
      </c>
      <c r="L85" s="192">
        <v>0</v>
      </c>
      <c r="M85" s="192">
        <v>0</v>
      </c>
      <c r="N85" s="192">
        <v>0</v>
      </c>
      <c r="O85" s="192">
        <v>0</v>
      </c>
      <c r="P85" s="192">
        <v>0</v>
      </c>
      <c r="Q85" s="192">
        <v>0</v>
      </c>
      <c r="R85" s="192">
        <v>0</v>
      </c>
    </row>
    <row r="86" spans="1:18" ht="15" hidden="1">
      <c r="A86" s="185" t="str">
        <f t="shared" si="4"/>
        <v>B</v>
      </c>
      <c r="B86" s="191" t="s">
        <v>124</v>
      </c>
      <c r="C86" s="191" t="s">
        <v>101</v>
      </c>
      <c r="D86" s="192">
        <f t="shared" si="5"/>
        <v>0</v>
      </c>
      <c r="E86" s="192">
        <f t="shared" si="5"/>
        <v>0</v>
      </c>
      <c r="F86" s="192">
        <f t="shared" si="5"/>
        <v>0</v>
      </c>
      <c r="G86" s="192">
        <f t="shared" si="5"/>
        <v>0</v>
      </c>
      <c r="H86" s="192">
        <f t="shared" si="3"/>
        <v>0</v>
      </c>
      <c r="I86" s="192">
        <v>0</v>
      </c>
      <c r="J86" s="192">
        <v>0</v>
      </c>
      <c r="K86" s="192">
        <v>0</v>
      </c>
      <c r="L86" s="192">
        <v>0</v>
      </c>
      <c r="M86" s="192">
        <v>0</v>
      </c>
      <c r="N86" s="192">
        <v>0</v>
      </c>
      <c r="O86" s="192">
        <v>0</v>
      </c>
      <c r="P86" s="192">
        <v>0</v>
      </c>
      <c r="Q86" s="192">
        <v>0</v>
      </c>
      <c r="R86" s="192">
        <v>0</v>
      </c>
    </row>
    <row r="87" spans="1:18" ht="15" hidden="1">
      <c r="A87" s="185" t="str">
        <f t="shared" si="4"/>
        <v>B</v>
      </c>
      <c r="B87" s="191" t="s">
        <v>124</v>
      </c>
      <c r="C87" s="191" t="s">
        <v>102</v>
      </c>
      <c r="D87" s="192">
        <f t="shared" si="5"/>
        <v>0</v>
      </c>
      <c r="E87" s="192">
        <f t="shared" si="5"/>
        <v>0</v>
      </c>
      <c r="F87" s="192">
        <f t="shared" si="5"/>
        <v>0</v>
      </c>
      <c r="G87" s="192">
        <f t="shared" si="5"/>
        <v>0</v>
      </c>
      <c r="H87" s="192">
        <f t="shared" si="3"/>
        <v>0</v>
      </c>
      <c r="I87" s="192">
        <v>0</v>
      </c>
      <c r="J87" s="192">
        <v>0</v>
      </c>
      <c r="K87" s="192">
        <v>0</v>
      </c>
      <c r="L87" s="192">
        <v>0</v>
      </c>
      <c r="M87" s="192">
        <v>0</v>
      </c>
      <c r="N87" s="192">
        <v>0</v>
      </c>
      <c r="O87" s="192">
        <v>0</v>
      </c>
      <c r="P87" s="192">
        <v>0</v>
      </c>
      <c r="Q87" s="192">
        <v>0</v>
      </c>
      <c r="R87" s="192">
        <v>0</v>
      </c>
    </row>
    <row r="88" spans="1:18" ht="15" hidden="1">
      <c r="A88" s="185" t="str">
        <f t="shared" si="4"/>
        <v>B</v>
      </c>
      <c r="B88" s="189" t="s">
        <v>124</v>
      </c>
      <c r="C88" s="189" t="s">
        <v>121</v>
      </c>
      <c r="D88" s="190">
        <f t="shared" si="5"/>
        <v>0</v>
      </c>
      <c r="E88" s="190">
        <f t="shared" si="5"/>
        <v>0</v>
      </c>
      <c r="F88" s="190">
        <f t="shared" si="5"/>
        <v>0</v>
      </c>
      <c r="G88" s="190">
        <f t="shared" si="5"/>
        <v>0</v>
      </c>
      <c r="H88" s="190">
        <f t="shared" si="3"/>
        <v>0</v>
      </c>
      <c r="I88" s="190">
        <v>0</v>
      </c>
      <c r="J88" s="190">
        <v>0</v>
      </c>
      <c r="K88" s="190">
        <v>0</v>
      </c>
      <c r="L88" s="190">
        <v>0</v>
      </c>
      <c r="M88" s="190">
        <v>0</v>
      </c>
      <c r="N88" s="190">
        <v>0</v>
      </c>
      <c r="O88" s="190">
        <v>0</v>
      </c>
      <c r="P88" s="190">
        <v>0</v>
      </c>
      <c r="Q88" s="190">
        <v>0</v>
      </c>
      <c r="R88" s="190">
        <v>0</v>
      </c>
    </row>
    <row r="89" spans="1:18" ht="15.75" hidden="1" thickBot="1">
      <c r="A89" s="185" t="str">
        <f t="shared" si="4"/>
        <v>B</v>
      </c>
      <c r="B89" s="186" t="s">
        <v>181</v>
      </c>
      <c r="C89" s="187" t="s">
        <v>182</v>
      </c>
      <c r="D89" s="188">
        <f t="shared" si="5"/>
        <v>0</v>
      </c>
      <c r="E89" s="188">
        <f t="shared" si="5"/>
        <v>0</v>
      </c>
      <c r="F89" s="188">
        <f t="shared" si="5"/>
        <v>0</v>
      </c>
      <c r="G89" s="188">
        <f t="shared" si="5"/>
        <v>0</v>
      </c>
      <c r="H89" s="188">
        <f t="shared" si="3"/>
        <v>0</v>
      </c>
      <c r="I89" s="188">
        <v>0</v>
      </c>
      <c r="J89" s="188">
        <v>0</v>
      </c>
      <c r="K89" s="188">
        <v>0</v>
      </c>
      <c r="L89" s="188">
        <v>0</v>
      </c>
      <c r="M89" s="188">
        <v>0</v>
      </c>
      <c r="N89" s="188">
        <v>0</v>
      </c>
      <c r="O89" s="188">
        <v>0</v>
      </c>
      <c r="P89" s="188">
        <v>0</v>
      </c>
      <c r="Q89" s="188">
        <v>0</v>
      </c>
      <c r="R89" s="188">
        <v>0</v>
      </c>
    </row>
    <row r="90" spans="1:18" ht="15" hidden="1">
      <c r="A90" s="185" t="str">
        <f t="shared" si="4"/>
        <v>B</v>
      </c>
      <c r="B90" s="189" t="s">
        <v>124</v>
      </c>
      <c r="C90" s="189" t="s">
        <v>96</v>
      </c>
      <c r="D90" s="190">
        <f t="shared" si="5"/>
        <v>0</v>
      </c>
      <c r="E90" s="190">
        <f t="shared" si="5"/>
        <v>0</v>
      </c>
      <c r="F90" s="190">
        <f t="shared" si="5"/>
        <v>0</v>
      </c>
      <c r="G90" s="190">
        <f t="shared" si="5"/>
        <v>0</v>
      </c>
      <c r="H90" s="190">
        <f t="shared" si="3"/>
        <v>0</v>
      </c>
      <c r="I90" s="190">
        <v>0</v>
      </c>
      <c r="J90" s="190">
        <v>0</v>
      </c>
      <c r="K90" s="190">
        <v>0</v>
      </c>
      <c r="L90" s="190">
        <v>0</v>
      </c>
      <c r="M90" s="190">
        <v>0</v>
      </c>
      <c r="N90" s="190">
        <v>0</v>
      </c>
      <c r="O90" s="190">
        <v>0</v>
      </c>
      <c r="P90" s="190">
        <v>0</v>
      </c>
      <c r="Q90" s="190">
        <v>0</v>
      </c>
      <c r="R90" s="190">
        <v>0</v>
      </c>
    </row>
    <row r="91" spans="1:18" ht="15" hidden="1">
      <c r="A91" s="185" t="str">
        <f t="shared" si="4"/>
        <v>B</v>
      </c>
      <c r="B91" s="191" t="s">
        <v>124</v>
      </c>
      <c r="C91" s="191" t="s">
        <v>97</v>
      </c>
      <c r="D91" s="192">
        <f t="shared" si="5"/>
        <v>0</v>
      </c>
      <c r="E91" s="192">
        <f t="shared" si="5"/>
        <v>0</v>
      </c>
      <c r="F91" s="192">
        <f t="shared" si="5"/>
        <v>0</v>
      </c>
      <c r="G91" s="192">
        <f t="shared" si="5"/>
        <v>0</v>
      </c>
      <c r="H91" s="192">
        <f t="shared" si="3"/>
        <v>0</v>
      </c>
      <c r="I91" s="192">
        <v>0</v>
      </c>
      <c r="J91" s="192">
        <v>0</v>
      </c>
      <c r="K91" s="192">
        <v>0</v>
      </c>
      <c r="L91" s="192">
        <v>0</v>
      </c>
      <c r="M91" s="192">
        <v>0</v>
      </c>
      <c r="N91" s="192">
        <v>0</v>
      </c>
      <c r="O91" s="192">
        <v>0</v>
      </c>
      <c r="P91" s="192">
        <v>0</v>
      </c>
      <c r="Q91" s="192">
        <v>0</v>
      </c>
      <c r="R91" s="192">
        <v>0</v>
      </c>
    </row>
    <row r="92" spans="1:18" ht="15" hidden="1">
      <c r="A92" s="185" t="str">
        <f t="shared" si="4"/>
        <v>B</v>
      </c>
      <c r="B92" s="191" t="s">
        <v>124</v>
      </c>
      <c r="C92" s="191" t="s">
        <v>98</v>
      </c>
      <c r="D92" s="192">
        <f t="shared" si="5"/>
        <v>0</v>
      </c>
      <c r="E92" s="192">
        <f t="shared" si="5"/>
        <v>0</v>
      </c>
      <c r="F92" s="192">
        <f t="shared" si="5"/>
        <v>0</v>
      </c>
      <c r="G92" s="192">
        <f t="shared" si="5"/>
        <v>0</v>
      </c>
      <c r="H92" s="192">
        <f t="shared" si="3"/>
        <v>0</v>
      </c>
      <c r="I92" s="192">
        <v>0</v>
      </c>
      <c r="J92" s="192">
        <v>0</v>
      </c>
      <c r="K92" s="192">
        <v>0</v>
      </c>
      <c r="L92" s="192">
        <v>0</v>
      </c>
      <c r="M92" s="192">
        <v>0</v>
      </c>
      <c r="N92" s="192">
        <v>0</v>
      </c>
      <c r="O92" s="192">
        <v>0</v>
      </c>
      <c r="P92" s="192">
        <v>0</v>
      </c>
      <c r="Q92" s="192">
        <v>0</v>
      </c>
      <c r="R92" s="192">
        <v>0</v>
      </c>
    </row>
    <row r="93" spans="1:18" ht="15" hidden="1">
      <c r="A93" s="185" t="str">
        <f t="shared" si="4"/>
        <v>B</v>
      </c>
      <c r="B93" s="191" t="s">
        <v>124</v>
      </c>
      <c r="C93" s="191" t="s">
        <v>101</v>
      </c>
      <c r="D93" s="192">
        <f t="shared" si="5"/>
        <v>0</v>
      </c>
      <c r="E93" s="192">
        <f t="shared" si="5"/>
        <v>0</v>
      </c>
      <c r="F93" s="192">
        <f t="shared" si="5"/>
        <v>0</v>
      </c>
      <c r="G93" s="192">
        <f t="shared" si="5"/>
        <v>0</v>
      </c>
      <c r="H93" s="192">
        <f t="shared" si="3"/>
        <v>0</v>
      </c>
      <c r="I93" s="192">
        <v>0</v>
      </c>
      <c r="J93" s="192">
        <v>0</v>
      </c>
      <c r="K93" s="192">
        <v>0</v>
      </c>
      <c r="L93" s="192">
        <v>0</v>
      </c>
      <c r="M93" s="192">
        <v>0</v>
      </c>
      <c r="N93" s="192">
        <v>0</v>
      </c>
      <c r="O93" s="192">
        <v>0</v>
      </c>
      <c r="P93" s="192">
        <v>0</v>
      </c>
      <c r="Q93" s="192">
        <v>0</v>
      </c>
      <c r="R93" s="192">
        <v>0</v>
      </c>
    </row>
    <row r="94" spans="1:18" ht="15" hidden="1">
      <c r="A94" s="185" t="str">
        <f t="shared" si="4"/>
        <v>B</v>
      </c>
      <c r="B94" s="191" t="s">
        <v>124</v>
      </c>
      <c r="C94" s="191" t="s">
        <v>102</v>
      </c>
      <c r="D94" s="192">
        <f t="shared" si="5"/>
        <v>0</v>
      </c>
      <c r="E94" s="192">
        <f t="shared" si="5"/>
        <v>0</v>
      </c>
      <c r="F94" s="192">
        <f t="shared" si="5"/>
        <v>0</v>
      </c>
      <c r="G94" s="192">
        <f t="shared" si="5"/>
        <v>0</v>
      </c>
      <c r="H94" s="192">
        <f t="shared" si="3"/>
        <v>0</v>
      </c>
      <c r="I94" s="192">
        <v>0</v>
      </c>
      <c r="J94" s="192">
        <v>0</v>
      </c>
      <c r="K94" s="192">
        <v>0</v>
      </c>
      <c r="L94" s="192">
        <v>0</v>
      </c>
      <c r="M94" s="192">
        <v>0</v>
      </c>
      <c r="N94" s="192">
        <v>0</v>
      </c>
      <c r="O94" s="192">
        <v>0</v>
      </c>
      <c r="P94" s="192">
        <v>0</v>
      </c>
      <c r="Q94" s="192">
        <v>0</v>
      </c>
      <c r="R94" s="192">
        <v>0</v>
      </c>
    </row>
    <row r="95" spans="1:18" ht="15" hidden="1">
      <c r="A95" s="185" t="str">
        <f t="shared" si="4"/>
        <v>B</v>
      </c>
      <c r="B95" s="189" t="s">
        <v>124</v>
      </c>
      <c r="C95" s="189" t="s">
        <v>121</v>
      </c>
      <c r="D95" s="190">
        <f t="shared" si="5"/>
        <v>0</v>
      </c>
      <c r="E95" s="190">
        <f t="shared" si="5"/>
        <v>0</v>
      </c>
      <c r="F95" s="190">
        <f t="shared" si="5"/>
        <v>0</v>
      </c>
      <c r="G95" s="190">
        <f t="shared" si="5"/>
        <v>0</v>
      </c>
      <c r="H95" s="190">
        <f t="shared" si="3"/>
        <v>0</v>
      </c>
      <c r="I95" s="190">
        <v>0</v>
      </c>
      <c r="J95" s="190">
        <v>0</v>
      </c>
      <c r="K95" s="190">
        <v>0</v>
      </c>
      <c r="L95" s="190">
        <v>0</v>
      </c>
      <c r="M95" s="190">
        <v>0</v>
      </c>
      <c r="N95" s="190">
        <v>0</v>
      </c>
      <c r="O95" s="190">
        <v>0</v>
      </c>
      <c r="P95" s="190">
        <v>0</v>
      </c>
      <c r="Q95" s="190">
        <v>0</v>
      </c>
      <c r="R95" s="190">
        <v>0</v>
      </c>
    </row>
    <row r="96" spans="1:18" ht="15.75" hidden="1" thickBot="1">
      <c r="A96" s="185" t="str">
        <f t="shared" si="4"/>
        <v>B</v>
      </c>
      <c r="B96" s="186" t="s">
        <v>183</v>
      </c>
      <c r="C96" s="187" t="s">
        <v>184</v>
      </c>
      <c r="D96" s="188">
        <f t="shared" si="5"/>
        <v>0</v>
      </c>
      <c r="E96" s="188">
        <f t="shared" si="5"/>
        <v>0</v>
      </c>
      <c r="F96" s="188">
        <f t="shared" si="5"/>
        <v>0</v>
      </c>
      <c r="G96" s="188">
        <f t="shared" si="5"/>
        <v>0</v>
      </c>
      <c r="H96" s="188">
        <f t="shared" si="3"/>
        <v>0</v>
      </c>
      <c r="I96" s="188">
        <v>0</v>
      </c>
      <c r="J96" s="188">
        <v>0</v>
      </c>
      <c r="K96" s="188">
        <v>0</v>
      </c>
      <c r="L96" s="188">
        <v>0</v>
      </c>
      <c r="M96" s="188">
        <v>0</v>
      </c>
      <c r="N96" s="188">
        <v>0</v>
      </c>
      <c r="O96" s="188">
        <v>0</v>
      </c>
      <c r="P96" s="188">
        <v>0</v>
      </c>
      <c r="Q96" s="188">
        <v>0</v>
      </c>
      <c r="R96" s="188">
        <v>0</v>
      </c>
    </row>
    <row r="97" spans="1:18" ht="15" hidden="1">
      <c r="A97" s="185" t="str">
        <f t="shared" si="4"/>
        <v>B</v>
      </c>
      <c r="B97" s="189" t="s">
        <v>124</v>
      </c>
      <c r="C97" s="189" t="s">
        <v>96</v>
      </c>
      <c r="D97" s="190">
        <f t="shared" si="5"/>
        <v>0</v>
      </c>
      <c r="E97" s="190">
        <f t="shared" si="5"/>
        <v>0</v>
      </c>
      <c r="F97" s="190">
        <f t="shared" si="5"/>
        <v>0</v>
      </c>
      <c r="G97" s="190">
        <f t="shared" si="5"/>
        <v>0</v>
      </c>
      <c r="H97" s="190">
        <f t="shared" si="3"/>
        <v>0</v>
      </c>
      <c r="I97" s="190">
        <v>0</v>
      </c>
      <c r="J97" s="190">
        <v>0</v>
      </c>
      <c r="K97" s="190">
        <v>0</v>
      </c>
      <c r="L97" s="190">
        <v>0</v>
      </c>
      <c r="M97" s="190">
        <v>0</v>
      </c>
      <c r="N97" s="190">
        <v>0</v>
      </c>
      <c r="O97" s="190">
        <v>0</v>
      </c>
      <c r="P97" s="190">
        <v>0</v>
      </c>
      <c r="Q97" s="190">
        <v>0</v>
      </c>
      <c r="R97" s="190">
        <v>0</v>
      </c>
    </row>
    <row r="98" spans="1:18" ht="15" hidden="1">
      <c r="A98" s="185" t="str">
        <f t="shared" si="4"/>
        <v>B</v>
      </c>
      <c r="B98" s="191" t="s">
        <v>124</v>
      </c>
      <c r="C98" s="191" t="s">
        <v>97</v>
      </c>
      <c r="D98" s="192">
        <f t="shared" si="5"/>
        <v>0</v>
      </c>
      <c r="E98" s="192">
        <f t="shared" si="5"/>
        <v>0</v>
      </c>
      <c r="F98" s="192">
        <f t="shared" si="5"/>
        <v>0</v>
      </c>
      <c r="G98" s="192">
        <f t="shared" si="5"/>
        <v>0</v>
      </c>
      <c r="H98" s="192">
        <f t="shared" si="3"/>
        <v>0</v>
      </c>
      <c r="I98" s="192">
        <v>0</v>
      </c>
      <c r="J98" s="192">
        <v>0</v>
      </c>
      <c r="K98" s="192">
        <v>0</v>
      </c>
      <c r="L98" s="192">
        <v>0</v>
      </c>
      <c r="M98" s="192">
        <v>0</v>
      </c>
      <c r="N98" s="192">
        <v>0</v>
      </c>
      <c r="O98" s="192">
        <v>0</v>
      </c>
      <c r="P98" s="192">
        <v>0</v>
      </c>
      <c r="Q98" s="192">
        <v>0</v>
      </c>
      <c r="R98" s="192">
        <v>0</v>
      </c>
    </row>
    <row r="99" spans="1:18" ht="15" hidden="1">
      <c r="A99" s="185" t="str">
        <f t="shared" si="4"/>
        <v>B</v>
      </c>
      <c r="B99" s="191" t="s">
        <v>124</v>
      </c>
      <c r="C99" s="191" t="s">
        <v>98</v>
      </c>
      <c r="D99" s="192">
        <f t="shared" si="5"/>
        <v>0</v>
      </c>
      <c r="E99" s="192">
        <f t="shared" si="5"/>
        <v>0</v>
      </c>
      <c r="F99" s="192">
        <f t="shared" si="5"/>
        <v>0</v>
      </c>
      <c r="G99" s="192">
        <f t="shared" si="5"/>
        <v>0</v>
      </c>
      <c r="H99" s="192">
        <f t="shared" si="3"/>
        <v>0</v>
      </c>
      <c r="I99" s="192">
        <v>0</v>
      </c>
      <c r="J99" s="192">
        <v>0</v>
      </c>
      <c r="K99" s="192">
        <v>0</v>
      </c>
      <c r="L99" s="192">
        <v>0</v>
      </c>
      <c r="M99" s="192">
        <v>0</v>
      </c>
      <c r="N99" s="192">
        <v>0</v>
      </c>
      <c r="O99" s="192">
        <v>0</v>
      </c>
      <c r="P99" s="192">
        <v>0</v>
      </c>
      <c r="Q99" s="192">
        <v>0</v>
      </c>
      <c r="R99" s="192">
        <v>0</v>
      </c>
    </row>
    <row r="100" spans="1:18" ht="15" hidden="1">
      <c r="A100" s="185" t="str">
        <f t="shared" si="4"/>
        <v>B</v>
      </c>
      <c r="B100" s="191" t="s">
        <v>124</v>
      </c>
      <c r="C100" s="191" t="s">
        <v>101</v>
      </c>
      <c r="D100" s="192">
        <f t="shared" si="5"/>
        <v>0</v>
      </c>
      <c r="E100" s="192">
        <f t="shared" si="5"/>
        <v>0</v>
      </c>
      <c r="F100" s="192">
        <f t="shared" si="5"/>
        <v>0</v>
      </c>
      <c r="G100" s="192">
        <f t="shared" si="5"/>
        <v>0</v>
      </c>
      <c r="H100" s="192">
        <f t="shared" si="3"/>
        <v>0</v>
      </c>
      <c r="I100" s="192">
        <v>0</v>
      </c>
      <c r="J100" s="192">
        <v>0</v>
      </c>
      <c r="K100" s="192">
        <v>0</v>
      </c>
      <c r="L100" s="192">
        <v>0</v>
      </c>
      <c r="M100" s="192">
        <v>0</v>
      </c>
      <c r="N100" s="192">
        <v>0</v>
      </c>
      <c r="O100" s="192">
        <v>0</v>
      </c>
      <c r="P100" s="192">
        <v>0</v>
      </c>
      <c r="Q100" s="192">
        <v>0</v>
      </c>
      <c r="R100" s="192">
        <v>0</v>
      </c>
    </row>
    <row r="101" spans="1:18" ht="15" hidden="1">
      <c r="A101" s="185" t="str">
        <f t="shared" si="4"/>
        <v>B</v>
      </c>
      <c r="B101" s="191" t="s">
        <v>124</v>
      </c>
      <c r="C101" s="191" t="s">
        <v>102</v>
      </c>
      <c r="D101" s="192">
        <f t="shared" si="5"/>
        <v>0</v>
      </c>
      <c r="E101" s="192">
        <f t="shared" si="5"/>
        <v>0</v>
      </c>
      <c r="F101" s="192">
        <f t="shared" si="5"/>
        <v>0</v>
      </c>
      <c r="G101" s="192">
        <f t="shared" si="5"/>
        <v>0</v>
      </c>
      <c r="H101" s="192">
        <f t="shared" si="3"/>
        <v>0</v>
      </c>
      <c r="I101" s="192">
        <v>0</v>
      </c>
      <c r="J101" s="192">
        <v>0</v>
      </c>
      <c r="K101" s="192">
        <v>0</v>
      </c>
      <c r="L101" s="192">
        <v>0</v>
      </c>
      <c r="M101" s="192">
        <v>0</v>
      </c>
      <c r="N101" s="192">
        <v>0</v>
      </c>
      <c r="O101" s="192">
        <v>0</v>
      </c>
      <c r="P101" s="192">
        <v>0</v>
      </c>
      <c r="Q101" s="192">
        <v>0</v>
      </c>
      <c r="R101" s="192">
        <v>0</v>
      </c>
    </row>
    <row r="102" spans="1:18" ht="15" hidden="1">
      <c r="A102" s="185" t="str">
        <f t="shared" si="4"/>
        <v>B</v>
      </c>
      <c r="B102" s="189" t="s">
        <v>124</v>
      </c>
      <c r="C102" s="189" t="s">
        <v>121</v>
      </c>
      <c r="D102" s="190">
        <f t="shared" si="5"/>
        <v>0</v>
      </c>
      <c r="E102" s="190">
        <f t="shared" si="5"/>
        <v>0</v>
      </c>
      <c r="F102" s="190">
        <f t="shared" si="5"/>
        <v>0</v>
      </c>
      <c r="G102" s="190">
        <f t="shared" si="5"/>
        <v>0</v>
      </c>
      <c r="H102" s="190">
        <f t="shared" si="3"/>
        <v>0</v>
      </c>
      <c r="I102" s="190">
        <v>0</v>
      </c>
      <c r="J102" s="190">
        <v>0</v>
      </c>
      <c r="K102" s="190">
        <v>0</v>
      </c>
      <c r="L102" s="190">
        <v>0</v>
      </c>
      <c r="M102" s="190">
        <v>0</v>
      </c>
      <c r="N102" s="190">
        <v>0</v>
      </c>
      <c r="O102" s="190">
        <v>0</v>
      </c>
      <c r="P102" s="190">
        <v>0</v>
      </c>
      <c r="Q102" s="190">
        <v>0</v>
      </c>
      <c r="R102" s="190">
        <v>0</v>
      </c>
    </row>
    <row r="103" spans="1:18" ht="15.75" hidden="1" thickBot="1">
      <c r="A103" s="185" t="str">
        <f t="shared" si="4"/>
        <v>B</v>
      </c>
      <c r="B103" s="186" t="s">
        <v>185</v>
      </c>
      <c r="C103" s="187" t="s">
        <v>184</v>
      </c>
      <c r="D103" s="188">
        <f t="shared" si="5"/>
        <v>0</v>
      </c>
      <c r="E103" s="188">
        <f t="shared" si="5"/>
        <v>0</v>
      </c>
      <c r="F103" s="188">
        <f t="shared" si="5"/>
        <v>0</v>
      </c>
      <c r="G103" s="188">
        <f t="shared" si="5"/>
        <v>0</v>
      </c>
      <c r="H103" s="188">
        <f t="shared" si="3"/>
        <v>0</v>
      </c>
      <c r="I103" s="188">
        <v>0</v>
      </c>
      <c r="J103" s="188">
        <v>0</v>
      </c>
      <c r="K103" s="188">
        <v>0</v>
      </c>
      <c r="L103" s="188">
        <v>0</v>
      </c>
      <c r="M103" s="188">
        <v>0</v>
      </c>
      <c r="N103" s="188">
        <v>0</v>
      </c>
      <c r="O103" s="188">
        <v>0</v>
      </c>
      <c r="P103" s="188">
        <v>0</v>
      </c>
      <c r="Q103" s="188">
        <v>0</v>
      </c>
      <c r="R103" s="188">
        <v>0</v>
      </c>
    </row>
    <row r="104" spans="1:18" ht="15" hidden="1">
      <c r="A104" s="185" t="str">
        <f t="shared" si="4"/>
        <v>B</v>
      </c>
      <c r="B104" s="189" t="s">
        <v>124</v>
      </c>
      <c r="C104" s="189" t="s">
        <v>96</v>
      </c>
      <c r="D104" s="190">
        <f t="shared" si="5"/>
        <v>0</v>
      </c>
      <c r="E104" s="190">
        <f t="shared" si="5"/>
        <v>0</v>
      </c>
      <c r="F104" s="190">
        <f t="shared" si="5"/>
        <v>0</v>
      </c>
      <c r="G104" s="190">
        <f t="shared" si="5"/>
        <v>0</v>
      </c>
      <c r="H104" s="190">
        <f t="shared" si="3"/>
        <v>0</v>
      </c>
      <c r="I104" s="190">
        <v>0</v>
      </c>
      <c r="J104" s="190">
        <v>0</v>
      </c>
      <c r="K104" s="190">
        <v>0</v>
      </c>
      <c r="L104" s="190">
        <v>0</v>
      </c>
      <c r="M104" s="190">
        <v>0</v>
      </c>
      <c r="N104" s="190">
        <v>0</v>
      </c>
      <c r="O104" s="190">
        <v>0</v>
      </c>
      <c r="P104" s="190">
        <v>0</v>
      </c>
      <c r="Q104" s="190">
        <v>0</v>
      </c>
      <c r="R104" s="190">
        <v>0</v>
      </c>
    </row>
    <row r="105" spans="1:18" ht="15" hidden="1">
      <c r="A105" s="185" t="str">
        <f t="shared" si="4"/>
        <v>B</v>
      </c>
      <c r="B105" s="191" t="s">
        <v>124</v>
      </c>
      <c r="C105" s="191" t="s">
        <v>97</v>
      </c>
      <c r="D105" s="192">
        <f t="shared" si="5"/>
        <v>0</v>
      </c>
      <c r="E105" s="192">
        <f t="shared" si="5"/>
        <v>0</v>
      </c>
      <c r="F105" s="192">
        <f t="shared" si="5"/>
        <v>0</v>
      </c>
      <c r="G105" s="192">
        <f t="shared" si="5"/>
        <v>0</v>
      </c>
      <c r="H105" s="192">
        <f t="shared" si="3"/>
        <v>0</v>
      </c>
      <c r="I105" s="192">
        <v>0</v>
      </c>
      <c r="J105" s="192">
        <v>0</v>
      </c>
      <c r="K105" s="192">
        <v>0</v>
      </c>
      <c r="L105" s="192">
        <v>0</v>
      </c>
      <c r="M105" s="192">
        <v>0</v>
      </c>
      <c r="N105" s="192">
        <v>0</v>
      </c>
      <c r="O105" s="192">
        <v>0</v>
      </c>
      <c r="P105" s="192">
        <v>0</v>
      </c>
      <c r="Q105" s="192">
        <v>0</v>
      </c>
      <c r="R105" s="192">
        <v>0</v>
      </c>
    </row>
    <row r="106" spans="1:18" ht="15" hidden="1">
      <c r="A106" s="185" t="str">
        <f t="shared" si="4"/>
        <v>B</v>
      </c>
      <c r="B106" s="191" t="s">
        <v>124</v>
      </c>
      <c r="C106" s="191" t="s">
        <v>98</v>
      </c>
      <c r="D106" s="192">
        <f t="shared" si="5"/>
        <v>0</v>
      </c>
      <c r="E106" s="192">
        <f t="shared" si="5"/>
        <v>0</v>
      </c>
      <c r="F106" s="192">
        <f t="shared" si="5"/>
        <v>0</v>
      </c>
      <c r="G106" s="192">
        <f t="shared" si="5"/>
        <v>0</v>
      </c>
      <c r="H106" s="192">
        <f t="shared" si="3"/>
        <v>0</v>
      </c>
      <c r="I106" s="192">
        <v>0</v>
      </c>
      <c r="J106" s="192">
        <v>0</v>
      </c>
      <c r="K106" s="192">
        <v>0</v>
      </c>
      <c r="L106" s="192">
        <v>0</v>
      </c>
      <c r="M106" s="192">
        <v>0</v>
      </c>
      <c r="N106" s="192">
        <v>0</v>
      </c>
      <c r="O106" s="192">
        <v>0</v>
      </c>
      <c r="P106" s="192">
        <v>0</v>
      </c>
      <c r="Q106" s="192">
        <v>0</v>
      </c>
      <c r="R106" s="192">
        <v>0</v>
      </c>
    </row>
    <row r="107" spans="1:18" ht="15" hidden="1">
      <c r="A107" s="185" t="str">
        <f t="shared" si="4"/>
        <v>B</v>
      </c>
      <c r="B107" s="191" t="s">
        <v>124</v>
      </c>
      <c r="C107" s="191" t="s">
        <v>101</v>
      </c>
      <c r="D107" s="192">
        <f t="shared" si="5"/>
        <v>0</v>
      </c>
      <c r="E107" s="192">
        <f t="shared" si="5"/>
        <v>0</v>
      </c>
      <c r="F107" s="192">
        <f t="shared" si="5"/>
        <v>0</v>
      </c>
      <c r="G107" s="192">
        <f t="shared" si="5"/>
        <v>0</v>
      </c>
      <c r="H107" s="192">
        <f t="shared" si="3"/>
        <v>0</v>
      </c>
      <c r="I107" s="192">
        <v>0</v>
      </c>
      <c r="J107" s="192">
        <v>0</v>
      </c>
      <c r="K107" s="192">
        <v>0</v>
      </c>
      <c r="L107" s="192">
        <v>0</v>
      </c>
      <c r="M107" s="192">
        <v>0</v>
      </c>
      <c r="N107" s="192">
        <v>0</v>
      </c>
      <c r="O107" s="192">
        <v>0</v>
      </c>
      <c r="P107" s="192">
        <v>0</v>
      </c>
      <c r="Q107" s="192">
        <v>0</v>
      </c>
      <c r="R107" s="192">
        <v>0</v>
      </c>
    </row>
    <row r="108" spans="1:18" ht="15" hidden="1">
      <c r="A108" s="185" t="str">
        <f t="shared" si="4"/>
        <v>B</v>
      </c>
      <c r="B108" s="191" t="s">
        <v>124</v>
      </c>
      <c r="C108" s="191" t="s">
        <v>102</v>
      </c>
      <c r="D108" s="192">
        <f t="shared" si="5"/>
        <v>0</v>
      </c>
      <c r="E108" s="192">
        <f t="shared" si="5"/>
        <v>0</v>
      </c>
      <c r="F108" s="192">
        <f t="shared" si="5"/>
        <v>0</v>
      </c>
      <c r="G108" s="192">
        <f t="shared" si="5"/>
        <v>0</v>
      </c>
      <c r="H108" s="192">
        <f t="shared" si="3"/>
        <v>0</v>
      </c>
      <c r="I108" s="192">
        <v>0</v>
      </c>
      <c r="J108" s="192">
        <v>0</v>
      </c>
      <c r="K108" s="192">
        <v>0</v>
      </c>
      <c r="L108" s="192">
        <v>0</v>
      </c>
      <c r="M108" s="192">
        <v>0</v>
      </c>
      <c r="N108" s="192">
        <v>0</v>
      </c>
      <c r="O108" s="192">
        <v>0</v>
      </c>
      <c r="P108" s="192">
        <v>0</v>
      </c>
      <c r="Q108" s="192">
        <v>0</v>
      </c>
      <c r="R108" s="192">
        <v>0</v>
      </c>
    </row>
    <row r="109" spans="1:18" ht="15" hidden="1">
      <c r="A109" s="185" t="str">
        <f t="shared" si="4"/>
        <v>B</v>
      </c>
      <c r="B109" s="189" t="s">
        <v>124</v>
      </c>
      <c r="C109" s="189" t="s">
        <v>121</v>
      </c>
      <c r="D109" s="190">
        <f t="shared" si="5"/>
        <v>0</v>
      </c>
      <c r="E109" s="190">
        <f t="shared" si="5"/>
        <v>0</v>
      </c>
      <c r="F109" s="190">
        <f t="shared" si="5"/>
        <v>0</v>
      </c>
      <c r="G109" s="190">
        <f t="shared" si="5"/>
        <v>0</v>
      </c>
      <c r="H109" s="190">
        <f t="shared" si="3"/>
        <v>0</v>
      </c>
      <c r="I109" s="190">
        <v>0</v>
      </c>
      <c r="J109" s="190">
        <v>0</v>
      </c>
      <c r="K109" s="190">
        <v>0</v>
      </c>
      <c r="L109" s="190">
        <v>0</v>
      </c>
      <c r="M109" s="190">
        <v>0</v>
      </c>
      <c r="N109" s="190">
        <v>0</v>
      </c>
      <c r="O109" s="190">
        <v>0</v>
      </c>
      <c r="P109" s="190">
        <v>0</v>
      </c>
      <c r="Q109" s="190">
        <v>0</v>
      </c>
      <c r="R109" s="190">
        <v>0</v>
      </c>
    </row>
    <row r="110" spans="1:18" ht="15.75" hidden="1" thickBot="1">
      <c r="A110" s="185" t="str">
        <f t="shared" si="4"/>
        <v>B</v>
      </c>
      <c r="B110" s="186" t="s">
        <v>186</v>
      </c>
      <c r="C110" s="187" t="s">
        <v>187</v>
      </c>
      <c r="D110" s="188">
        <f t="shared" si="5"/>
        <v>0</v>
      </c>
      <c r="E110" s="188">
        <f t="shared" si="5"/>
        <v>0</v>
      </c>
      <c r="F110" s="188">
        <f t="shared" si="5"/>
        <v>0</v>
      </c>
      <c r="G110" s="188">
        <f t="shared" si="5"/>
        <v>0</v>
      </c>
      <c r="H110" s="188">
        <f t="shared" si="3"/>
        <v>0</v>
      </c>
      <c r="I110" s="188">
        <v>0</v>
      </c>
      <c r="J110" s="188">
        <v>0</v>
      </c>
      <c r="K110" s="188">
        <v>0</v>
      </c>
      <c r="L110" s="188">
        <v>0</v>
      </c>
      <c r="M110" s="188">
        <v>0</v>
      </c>
      <c r="N110" s="188">
        <v>0</v>
      </c>
      <c r="O110" s="188">
        <v>0</v>
      </c>
      <c r="P110" s="188">
        <v>0</v>
      </c>
      <c r="Q110" s="188">
        <v>0</v>
      </c>
      <c r="R110" s="188">
        <v>0</v>
      </c>
    </row>
    <row r="111" spans="1:18" ht="15" hidden="1">
      <c r="A111" s="185" t="str">
        <f t="shared" si="4"/>
        <v>B</v>
      </c>
      <c r="B111" s="189" t="s">
        <v>124</v>
      </c>
      <c r="C111" s="189" t="s">
        <v>96</v>
      </c>
      <c r="D111" s="190">
        <f t="shared" si="5"/>
        <v>0</v>
      </c>
      <c r="E111" s="190">
        <f t="shared" si="5"/>
        <v>0</v>
      </c>
      <c r="F111" s="190">
        <f t="shared" si="5"/>
        <v>0</v>
      </c>
      <c r="G111" s="190">
        <f t="shared" si="5"/>
        <v>0</v>
      </c>
      <c r="H111" s="190">
        <f t="shared" si="3"/>
        <v>0</v>
      </c>
      <c r="I111" s="190">
        <v>0</v>
      </c>
      <c r="J111" s="190">
        <v>0</v>
      </c>
      <c r="K111" s="190">
        <v>0</v>
      </c>
      <c r="L111" s="190">
        <v>0</v>
      </c>
      <c r="M111" s="190">
        <v>0</v>
      </c>
      <c r="N111" s="190">
        <v>0</v>
      </c>
      <c r="O111" s="190">
        <v>0</v>
      </c>
      <c r="P111" s="190">
        <v>0</v>
      </c>
      <c r="Q111" s="190">
        <v>0</v>
      </c>
      <c r="R111" s="190">
        <v>0</v>
      </c>
    </row>
    <row r="112" spans="1:18" ht="15" hidden="1">
      <c r="A112" s="185" t="str">
        <f t="shared" si="4"/>
        <v>B</v>
      </c>
      <c r="B112" s="191" t="s">
        <v>124</v>
      </c>
      <c r="C112" s="191" t="s">
        <v>97</v>
      </c>
      <c r="D112" s="192">
        <f t="shared" si="5"/>
        <v>0</v>
      </c>
      <c r="E112" s="192">
        <f t="shared" si="5"/>
        <v>0</v>
      </c>
      <c r="F112" s="192">
        <f t="shared" si="5"/>
        <v>0</v>
      </c>
      <c r="G112" s="192">
        <f t="shared" si="5"/>
        <v>0</v>
      </c>
      <c r="H112" s="192">
        <f t="shared" si="3"/>
        <v>0</v>
      </c>
      <c r="I112" s="192">
        <v>0</v>
      </c>
      <c r="J112" s="192">
        <v>0</v>
      </c>
      <c r="K112" s="192">
        <v>0</v>
      </c>
      <c r="L112" s="192">
        <v>0</v>
      </c>
      <c r="M112" s="192">
        <v>0</v>
      </c>
      <c r="N112" s="192">
        <v>0</v>
      </c>
      <c r="O112" s="192">
        <v>0</v>
      </c>
      <c r="P112" s="192">
        <v>0</v>
      </c>
      <c r="Q112" s="192">
        <v>0</v>
      </c>
      <c r="R112" s="192">
        <v>0</v>
      </c>
    </row>
    <row r="113" spans="1:18" ht="15" hidden="1">
      <c r="A113" s="185" t="str">
        <f t="shared" si="4"/>
        <v>B</v>
      </c>
      <c r="B113" s="191" t="s">
        <v>124</v>
      </c>
      <c r="C113" s="191" t="s">
        <v>98</v>
      </c>
      <c r="D113" s="192">
        <f t="shared" si="5"/>
        <v>0</v>
      </c>
      <c r="E113" s="192">
        <f t="shared" si="5"/>
        <v>0</v>
      </c>
      <c r="F113" s="192">
        <f t="shared" si="5"/>
        <v>0</v>
      </c>
      <c r="G113" s="192">
        <f t="shared" si="5"/>
        <v>0</v>
      </c>
      <c r="H113" s="192">
        <f t="shared" si="3"/>
        <v>0</v>
      </c>
      <c r="I113" s="192">
        <v>0</v>
      </c>
      <c r="J113" s="192">
        <v>0</v>
      </c>
      <c r="K113" s="192">
        <v>0</v>
      </c>
      <c r="L113" s="192">
        <v>0</v>
      </c>
      <c r="M113" s="192">
        <v>0</v>
      </c>
      <c r="N113" s="192">
        <v>0</v>
      </c>
      <c r="O113" s="192">
        <v>0</v>
      </c>
      <c r="P113" s="192">
        <v>0</v>
      </c>
      <c r="Q113" s="192">
        <v>0</v>
      </c>
      <c r="R113" s="192">
        <v>0</v>
      </c>
    </row>
    <row r="114" spans="1:18" ht="15" hidden="1">
      <c r="A114" s="185" t="str">
        <f t="shared" si="4"/>
        <v>B</v>
      </c>
      <c r="B114" s="191" t="s">
        <v>124</v>
      </c>
      <c r="C114" s="191" t="s">
        <v>15</v>
      </c>
      <c r="D114" s="192">
        <f t="shared" si="5"/>
        <v>0</v>
      </c>
      <c r="E114" s="192">
        <f t="shared" si="5"/>
        <v>0</v>
      </c>
      <c r="F114" s="192">
        <f t="shared" si="5"/>
        <v>0</v>
      </c>
      <c r="G114" s="192">
        <f t="shared" si="5"/>
        <v>0</v>
      </c>
      <c r="H114" s="192">
        <f t="shared" si="3"/>
        <v>0</v>
      </c>
      <c r="I114" s="192">
        <v>0</v>
      </c>
      <c r="J114" s="192">
        <v>0</v>
      </c>
      <c r="K114" s="192">
        <v>0</v>
      </c>
      <c r="L114" s="192">
        <v>0</v>
      </c>
      <c r="M114" s="192">
        <v>0</v>
      </c>
      <c r="N114" s="192">
        <v>0</v>
      </c>
      <c r="O114" s="192">
        <v>0</v>
      </c>
      <c r="P114" s="192">
        <v>0</v>
      </c>
      <c r="Q114" s="192">
        <v>0</v>
      </c>
      <c r="R114" s="192">
        <v>0</v>
      </c>
    </row>
    <row r="115" spans="1:18" ht="15" hidden="1">
      <c r="A115" s="185" t="str">
        <f t="shared" si="4"/>
        <v>B</v>
      </c>
      <c r="B115" s="191" t="s">
        <v>124</v>
      </c>
      <c r="C115" s="191" t="s">
        <v>101</v>
      </c>
      <c r="D115" s="192">
        <f t="shared" si="5"/>
        <v>0</v>
      </c>
      <c r="E115" s="192">
        <f t="shared" si="5"/>
        <v>0</v>
      </c>
      <c r="F115" s="192">
        <f t="shared" si="5"/>
        <v>0</v>
      </c>
      <c r="G115" s="192">
        <f t="shared" si="5"/>
        <v>0</v>
      </c>
      <c r="H115" s="192">
        <f t="shared" si="3"/>
        <v>0</v>
      </c>
      <c r="I115" s="192">
        <v>0</v>
      </c>
      <c r="J115" s="192">
        <v>0</v>
      </c>
      <c r="K115" s="192">
        <v>0</v>
      </c>
      <c r="L115" s="192">
        <v>0</v>
      </c>
      <c r="M115" s="192">
        <v>0</v>
      </c>
      <c r="N115" s="192">
        <v>0</v>
      </c>
      <c r="O115" s="192">
        <v>0</v>
      </c>
      <c r="P115" s="192">
        <v>0</v>
      </c>
      <c r="Q115" s="192">
        <v>0</v>
      </c>
      <c r="R115" s="192">
        <v>0</v>
      </c>
    </row>
    <row r="116" spans="1:18" ht="15" hidden="1">
      <c r="A116" s="185" t="str">
        <f t="shared" si="4"/>
        <v>B</v>
      </c>
      <c r="B116" s="191" t="s">
        <v>124</v>
      </c>
      <c r="C116" s="191" t="s">
        <v>102</v>
      </c>
      <c r="D116" s="192">
        <f t="shared" si="5"/>
        <v>0</v>
      </c>
      <c r="E116" s="192">
        <f t="shared" si="5"/>
        <v>0</v>
      </c>
      <c r="F116" s="192">
        <f t="shared" si="5"/>
        <v>0</v>
      </c>
      <c r="G116" s="192">
        <f t="shared" si="5"/>
        <v>0</v>
      </c>
      <c r="H116" s="192">
        <f t="shared" si="3"/>
        <v>0</v>
      </c>
      <c r="I116" s="192">
        <v>0</v>
      </c>
      <c r="J116" s="192">
        <v>0</v>
      </c>
      <c r="K116" s="192">
        <v>0</v>
      </c>
      <c r="L116" s="192">
        <v>0</v>
      </c>
      <c r="M116" s="192">
        <v>0</v>
      </c>
      <c r="N116" s="192">
        <v>0</v>
      </c>
      <c r="O116" s="192">
        <v>0</v>
      </c>
      <c r="P116" s="192">
        <v>0</v>
      </c>
      <c r="Q116" s="192">
        <v>0</v>
      </c>
      <c r="R116" s="192">
        <v>0</v>
      </c>
    </row>
    <row r="117" spans="1:18" ht="15" hidden="1">
      <c r="A117" s="185" t="str">
        <f t="shared" si="4"/>
        <v>B</v>
      </c>
      <c r="B117" s="189" t="s">
        <v>124</v>
      </c>
      <c r="C117" s="189" t="s">
        <v>121</v>
      </c>
      <c r="D117" s="190">
        <f t="shared" si="5"/>
        <v>0</v>
      </c>
      <c r="E117" s="190">
        <f t="shared" si="5"/>
        <v>0</v>
      </c>
      <c r="F117" s="190">
        <f t="shared" si="5"/>
        <v>0</v>
      </c>
      <c r="G117" s="190">
        <f t="shared" si="5"/>
        <v>0</v>
      </c>
      <c r="H117" s="190">
        <f t="shared" si="3"/>
        <v>0</v>
      </c>
      <c r="I117" s="190">
        <v>0</v>
      </c>
      <c r="J117" s="190">
        <v>0</v>
      </c>
      <c r="K117" s="190">
        <v>0</v>
      </c>
      <c r="L117" s="190">
        <v>0</v>
      </c>
      <c r="M117" s="190">
        <v>0</v>
      </c>
      <c r="N117" s="190">
        <v>0</v>
      </c>
      <c r="O117" s="190">
        <v>0</v>
      </c>
      <c r="P117" s="190">
        <v>0</v>
      </c>
      <c r="Q117" s="190">
        <v>0</v>
      </c>
      <c r="R117" s="190">
        <v>0</v>
      </c>
    </row>
    <row r="118" spans="1:18" ht="15.75" hidden="1" thickBot="1">
      <c r="A118" s="185" t="str">
        <f t="shared" si="4"/>
        <v>B</v>
      </c>
      <c r="B118" s="186" t="s">
        <v>188</v>
      </c>
      <c r="C118" s="187" t="s">
        <v>189</v>
      </c>
      <c r="D118" s="188">
        <f t="shared" si="5"/>
        <v>0</v>
      </c>
      <c r="E118" s="188">
        <f t="shared" si="5"/>
        <v>0</v>
      </c>
      <c r="F118" s="188">
        <f t="shared" si="5"/>
        <v>0</v>
      </c>
      <c r="G118" s="188">
        <f t="shared" si="5"/>
        <v>0</v>
      </c>
      <c r="H118" s="188">
        <f t="shared" si="3"/>
        <v>0</v>
      </c>
      <c r="I118" s="188">
        <v>0</v>
      </c>
      <c r="J118" s="188">
        <v>0</v>
      </c>
      <c r="K118" s="188">
        <v>0</v>
      </c>
      <c r="L118" s="188">
        <v>0</v>
      </c>
      <c r="M118" s="188">
        <v>0</v>
      </c>
      <c r="N118" s="188">
        <v>0</v>
      </c>
      <c r="O118" s="188">
        <v>0</v>
      </c>
      <c r="P118" s="188">
        <v>0</v>
      </c>
      <c r="Q118" s="188">
        <v>0</v>
      </c>
      <c r="R118" s="188">
        <v>0</v>
      </c>
    </row>
    <row r="119" spans="1:18" ht="15" hidden="1">
      <c r="A119" s="185" t="str">
        <f t="shared" si="4"/>
        <v>B</v>
      </c>
      <c r="B119" s="189" t="s">
        <v>124</v>
      </c>
      <c r="C119" s="189" t="s">
        <v>96</v>
      </c>
      <c r="D119" s="190">
        <f t="shared" si="5"/>
        <v>0</v>
      </c>
      <c r="E119" s="190">
        <f t="shared" si="5"/>
        <v>0</v>
      </c>
      <c r="F119" s="190">
        <f t="shared" si="5"/>
        <v>0</v>
      </c>
      <c r="G119" s="190">
        <f t="shared" si="5"/>
        <v>0</v>
      </c>
      <c r="H119" s="190">
        <f t="shared" si="3"/>
        <v>0</v>
      </c>
      <c r="I119" s="190">
        <v>0</v>
      </c>
      <c r="J119" s="190">
        <v>0</v>
      </c>
      <c r="K119" s="190">
        <v>0</v>
      </c>
      <c r="L119" s="190">
        <v>0</v>
      </c>
      <c r="M119" s="190">
        <v>0</v>
      </c>
      <c r="N119" s="190">
        <v>0</v>
      </c>
      <c r="O119" s="190">
        <v>0</v>
      </c>
      <c r="P119" s="190">
        <v>0</v>
      </c>
      <c r="Q119" s="190">
        <v>0</v>
      </c>
      <c r="R119" s="190">
        <v>0</v>
      </c>
    </row>
    <row r="120" spans="1:18" ht="15" hidden="1">
      <c r="A120" s="185" t="str">
        <f t="shared" si="4"/>
        <v>B</v>
      </c>
      <c r="B120" s="191" t="s">
        <v>124</v>
      </c>
      <c r="C120" s="191" t="s">
        <v>97</v>
      </c>
      <c r="D120" s="192">
        <f t="shared" si="5"/>
        <v>0</v>
      </c>
      <c r="E120" s="192">
        <f t="shared" si="5"/>
        <v>0</v>
      </c>
      <c r="F120" s="192">
        <f t="shared" si="5"/>
        <v>0</v>
      </c>
      <c r="G120" s="192">
        <f t="shared" si="5"/>
        <v>0</v>
      </c>
      <c r="H120" s="192">
        <f t="shared" si="3"/>
        <v>0</v>
      </c>
      <c r="I120" s="192">
        <v>0</v>
      </c>
      <c r="J120" s="192">
        <v>0</v>
      </c>
      <c r="K120" s="192">
        <v>0</v>
      </c>
      <c r="L120" s="192">
        <v>0</v>
      </c>
      <c r="M120" s="192">
        <v>0</v>
      </c>
      <c r="N120" s="192">
        <v>0</v>
      </c>
      <c r="O120" s="192">
        <v>0</v>
      </c>
      <c r="P120" s="192">
        <v>0</v>
      </c>
      <c r="Q120" s="192">
        <v>0</v>
      </c>
      <c r="R120" s="192">
        <v>0</v>
      </c>
    </row>
    <row r="121" spans="1:18" ht="15" hidden="1">
      <c r="A121" s="185" t="str">
        <f t="shared" si="4"/>
        <v>B</v>
      </c>
      <c r="B121" s="191" t="s">
        <v>124</v>
      </c>
      <c r="C121" s="191" t="s">
        <v>98</v>
      </c>
      <c r="D121" s="192">
        <f t="shared" si="5"/>
        <v>0</v>
      </c>
      <c r="E121" s="192">
        <f t="shared" si="5"/>
        <v>0</v>
      </c>
      <c r="F121" s="192">
        <f t="shared" si="5"/>
        <v>0</v>
      </c>
      <c r="G121" s="192">
        <f t="shared" si="5"/>
        <v>0</v>
      </c>
      <c r="H121" s="192">
        <f t="shared" si="3"/>
        <v>0</v>
      </c>
      <c r="I121" s="192">
        <v>0</v>
      </c>
      <c r="J121" s="192">
        <v>0</v>
      </c>
      <c r="K121" s="192">
        <v>0</v>
      </c>
      <c r="L121" s="192">
        <v>0</v>
      </c>
      <c r="M121" s="192">
        <v>0</v>
      </c>
      <c r="N121" s="192">
        <v>0</v>
      </c>
      <c r="O121" s="192">
        <v>0</v>
      </c>
      <c r="P121" s="192">
        <v>0</v>
      </c>
      <c r="Q121" s="192">
        <v>0</v>
      </c>
      <c r="R121" s="192">
        <v>0</v>
      </c>
    </row>
    <row r="122" spans="1:18" ht="15" hidden="1">
      <c r="A122" s="185" t="str">
        <f t="shared" si="4"/>
        <v>B</v>
      </c>
      <c r="B122" s="191" t="s">
        <v>124</v>
      </c>
      <c r="C122" s="191" t="s">
        <v>15</v>
      </c>
      <c r="D122" s="192">
        <f t="shared" si="5"/>
        <v>0</v>
      </c>
      <c r="E122" s="192">
        <f t="shared" si="5"/>
        <v>0</v>
      </c>
      <c r="F122" s="192">
        <f t="shared" si="5"/>
        <v>0</v>
      </c>
      <c r="G122" s="192">
        <f t="shared" si="5"/>
        <v>0</v>
      </c>
      <c r="H122" s="192">
        <f t="shared" si="3"/>
        <v>0</v>
      </c>
      <c r="I122" s="192">
        <v>0</v>
      </c>
      <c r="J122" s="192">
        <v>0</v>
      </c>
      <c r="K122" s="192">
        <v>0</v>
      </c>
      <c r="L122" s="192">
        <v>0</v>
      </c>
      <c r="M122" s="192">
        <v>0</v>
      </c>
      <c r="N122" s="192">
        <v>0</v>
      </c>
      <c r="O122" s="192">
        <v>0</v>
      </c>
      <c r="P122" s="192">
        <v>0</v>
      </c>
      <c r="Q122" s="192">
        <v>0</v>
      </c>
      <c r="R122" s="192">
        <v>0</v>
      </c>
    </row>
    <row r="123" spans="1:18" ht="15" hidden="1">
      <c r="A123" s="185" t="str">
        <f t="shared" si="4"/>
        <v>B</v>
      </c>
      <c r="B123" s="191" t="s">
        <v>124</v>
      </c>
      <c r="C123" s="191" t="s">
        <v>101</v>
      </c>
      <c r="D123" s="192">
        <f t="shared" si="5"/>
        <v>0</v>
      </c>
      <c r="E123" s="192">
        <f t="shared" si="5"/>
        <v>0</v>
      </c>
      <c r="F123" s="192">
        <f t="shared" si="5"/>
        <v>0</v>
      </c>
      <c r="G123" s="192">
        <f t="shared" si="5"/>
        <v>0</v>
      </c>
      <c r="H123" s="192">
        <f t="shared" si="3"/>
        <v>0</v>
      </c>
      <c r="I123" s="192">
        <v>0</v>
      </c>
      <c r="J123" s="192">
        <v>0</v>
      </c>
      <c r="K123" s="192">
        <v>0</v>
      </c>
      <c r="L123" s="192">
        <v>0</v>
      </c>
      <c r="M123" s="192">
        <v>0</v>
      </c>
      <c r="N123" s="192">
        <v>0</v>
      </c>
      <c r="O123" s="192">
        <v>0</v>
      </c>
      <c r="P123" s="192">
        <v>0</v>
      </c>
      <c r="Q123" s="192">
        <v>0</v>
      </c>
      <c r="R123" s="192">
        <v>0</v>
      </c>
    </row>
    <row r="124" spans="1:18" ht="15" hidden="1">
      <c r="A124" s="185" t="str">
        <f t="shared" si="4"/>
        <v>B</v>
      </c>
      <c r="B124" s="191" t="s">
        <v>124</v>
      </c>
      <c r="C124" s="191" t="s">
        <v>102</v>
      </c>
      <c r="D124" s="192">
        <f t="shared" si="5"/>
        <v>0</v>
      </c>
      <c r="E124" s="192">
        <f t="shared" si="5"/>
        <v>0</v>
      </c>
      <c r="F124" s="192">
        <f t="shared" si="5"/>
        <v>0</v>
      </c>
      <c r="G124" s="192">
        <f t="shared" si="5"/>
        <v>0</v>
      </c>
      <c r="H124" s="192">
        <f t="shared" si="3"/>
        <v>0</v>
      </c>
      <c r="I124" s="192">
        <v>0</v>
      </c>
      <c r="J124" s="192">
        <v>0</v>
      </c>
      <c r="K124" s="192">
        <v>0</v>
      </c>
      <c r="L124" s="192">
        <v>0</v>
      </c>
      <c r="M124" s="192">
        <v>0</v>
      </c>
      <c r="N124" s="192">
        <v>0</v>
      </c>
      <c r="O124" s="192">
        <v>0</v>
      </c>
      <c r="P124" s="192">
        <v>0</v>
      </c>
      <c r="Q124" s="192">
        <v>0</v>
      </c>
      <c r="R124" s="192">
        <v>0</v>
      </c>
    </row>
    <row r="125" spans="1:18" ht="15" hidden="1">
      <c r="A125" s="185" t="str">
        <f t="shared" si="4"/>
        <v>B</v>
      </c>
      <c r="B125" s="189" t="s">
        <v>124</v>
      </c>
      <c r="C125" s="189" t="s">
        <v>121</v>
      </c>
      <c r="D125" s="190">
        <f t="shared" si="5"/>
        <v>0</v>
      </c>
      <c r="E125" s="190">
        <f t="shared" si="5"/>
        <v>0</v>
      </c>
      <c r="F125" s="190">
        <f t="shared" si="5"/>
        <v>0</v>
      </c>
      <c r="G125" s="190">
        <f t="shared" si="5"/>
        <v>0</v>
      </c>
      <c r="H125" s="190">
        <f t="shared" si="3"/>
        <v>0</v>
      </c>
      <c r="I125" s="190">
        <v>0</v>
      </c>
      <c r="J125" s="190">
        <v>0</v>
      </c>
      <c r="K125" s="190">
        <v>0</v>
      </c>
      <c r="L125" s="190">
        <v>0</v>
      </c>
      <c r="M125" s="190">
        <v>0</v>
      </c>
      <c r="N125" s="190">
        <v>0</v>
      </c>
      <c r="O125" s="190">
        <v>0</v>
      </c>
      <c r="P125" s="190">
        <v>0</v>
      </c>
      <c r="Q125" s="190">
        <v>0</v>
      </c>
      <c r="R125" s="190">
        <v>0</v>
      </c>
    </row>
    <row r="126" spans="1:18" ht="30.75" hidden="1" thickBot="1">
      <c r="A126" s="185" t="str">
        <f t="shared" si="4"/>
        <v>B</v>
      </c>
      <c r="B126" s="186" t="s">
        <v>190</v>
      </c>
      <c r="C126" s="187" t="s">
        <v>191</v>
      </c>
      <c r="D126" s="188">
        <f t="shared" si="5"/>
        <v>0</v>
      </c>
      <c r="E126" s="188">
        <f t="shared" si="5"/>
        <v>0</v>
      </c>
      <c r="F126" s="188">
        <f t="shared" si="5"/>
        <v>0</v>
      </c>
      <c r="G126" s="188">
        <f t="shared" si="5"/>
        <v>0</v>
      </c>
      <c r="H126" s="188">
        <f t="shared" si="3"/>
        <v>0</v>
      </c>
      <c r="I126" s="188">
        <v>0</v>
      </c>
      <c r="J126" s="188">
        <v>0</v>
      </c>
      <c r="K126" s="188">
        <v>0</v>
      </c>
      <c r="L126" s="188">
        <v>0</v>
      </c>
      <c r="M126" s="188">
        <v>0</v>
      </c>
      <c r="N126" s="188">
        <v>0</v>
      </c>
      <c r="O126" s="188">
        <v>0</v>
      </c>
      <c r="P126" s="188">
        <v>0</v>
      </c>
      <c r="Q126" s="188">
        <v>0</v>
      </c>
      <c r="R126" s="188">
        <v>0</v>
      </c>
    </row>
    <row r="127" spans="1:18" ht="15" hidden="1">
      <c r="A127" s="185" t="str">
        <f t="shared" si="4"/>
        <v>B</v>
      </c>
      <c r="B127" s="189" t="s">
        <v>124</v>
      </c>
      <c r="C127" s="189" t="s">
        <v>96</v>
      </c>
      <c r="D127" s="190">
        <f t="shared" si="5"/>
        <v>0</v>
      </c>
      <c r="E127" s="190">
        <f t="shared" si="5"/>
        <v>0</v>
      </c>
      <c r="F127" s="190">
        <f t="shared" si="5"/>
        <v>0</v>
      </c>
      <c r="G127" s="190">
        <f t="shared" si="5"/>
        <v>0</v>
      </c>
      <c r="H127" s="190">
        <f t="shared" si="3"/>
        <v>0</v>
      </c>
      <c r="I127" s="190">
        <v>0</v>
      </c>
      <c r="J127" s="190">
        <v>0</v>
      </c>
      <c r="K127" s="190">
        <v>0</v>
      </c>
      <c r="L127" s="190">
        <v>0</v>
      </c>
      <c r="M127" s="190">
        <v>0</v>
      </c>
      <c r="N127" s="190">
        <v>0</v>
      </c>
      <c r="O127" s="190">
        <v>0</v>
      </c>
      <c r="P127" s="190">
        <v>0</v>
      </c>
      <c r="Q127" s="190">
        <v>0</v>
      </c>
      <c r="R127" s="190">
        <v>0</v>
      </c>
    </row>
    <row r="128" spans="1:18" ht="15" hidden="1">
      <c r="A128" s="185" t="str">
        <f t="shared" si="4"/>
        <v>B</v>
      </c>
      <c r="B128" s="191" t="s">
        <v>124</v>
      </c>
      <c r="C128" s="191" t="s">
        <v>97</v>
      </c>
      <c r="D128" s="192">
        <f t="shared" si="5"/>
        <v>0</v>
      </c>
      <c r="E128" s="192">
        <f t="shared" si="5"/>
        <v>0</v>
      </c>
      <c r="F128" s="192">
        <f t="shared" si="5"/>
        <v>0</v>
      </c>
      <c r="G128" s="192">
        <f t="shared" si="5"/>
        <v>0</v>
      </c>
      <c r="H128" s="192">
        <f t="shared" si="3"/>
        <v>0</v>
      </c>
      <c r="I128" s="192">
        <v>0</v>
      </c>
      <c r="J128" s="192">
        <v>0</v>
      </c>
      <c r="K128" s="192">
        <v>0</v>
      </c>
      <c r="L128" s="192">
        <v>0</v>
      </c>
      <c r="M128" s="192">
        <v>0</v>
      </c>
      <c r="N128" s="192">
        <v>0</v>
      </c>
      <c r="O128" s="192">
        <v>0</v>
      </c>
      <c r="P128" s="192">
        <v>0</v>
      </c>
      <c r="Q128" s="192">
        <v>0</v>
      </c>
      <c r="R128" s="192">
        <v>0</v>
      </c>
    </row>
    <row r="129" spans="1:18" ht="15" hidden="1">
      <c r="A129" s="185" t="str">
        <f t="shared" si="4"/>
        <v>B</v>
      </c>
      <c r="B129" s="191" t="s">
        <v>124</v>
      </c>
      <c r="C129" s="191" t="s">
        <v>98</v>
      </c>
      <c r="D129" s="192">
        <f t="shared" si="5"/>
        <v>0</v>
      </c>
      <c r="E129" s="192">
        <f t="shared" si="5"/>
        <v>0</v>
      </c>
      <c r="F129" s="192">
        <f t="shared" si="5"/>
        <v>0</v>
      </c>
      <c r="G129" s="192">
        <f t="shared" si="5"/>
        <v>0</v>
      </c>
      <c r="H129" s="192">
        <f t="shared" si="3"/>
        <v>0</v>
      </c>
      <c r="I129" s="192">
        <v>0</v>
      </c>
      <c r="J129" s="192">
        <v>0</v>
      </c>
      <c r="K129" s="192">
        <v>0</v>
      </c>
      <c r="L129" s="192">
        <v>0</v>
      </c>
      <c r="M129" s="192">
        <v>0</v>
      </c>
      <c r="N129" s="192">
        <v>0</v>
      </c>
      <c r="O129" s="192">
        <v>0</v>
      </c>
      <c r="P129" s="192">
        <v>0</v>
      </c>
      <c r="Q129" s="192">
        <v>0</v>
      </c>
      <c r="R129" s="192">
        <v>0</v>
      </c>
    </row>
    <row r="130" spans="1:18" ht="15.75" hidden="1" thickBot="1">
      <c r="A130" s="185" t="str">
        <f t="shared" si="4"/>
        <v>B</v>
      </c>
      <c r="B130" s="186" t="s">
        <v>192</v>
      </c>
      <c r="C130" s="187" t="s">
        <v>193</v>
      </c>
      <c r="D130" s="188">
        <f t="shared" si="5"/>
        <v>0</v>
      </c>
      <c r="E130" s="188">
        <f t="shared" si="5"/>
        <v>0</v>
      </c>
      <c r="F130" s="188">
        <f t="shared" si="5"/>
        <v>0</v>
      </c>
      <c r="G130" s="188">
        <f t="shared" si="5"/>
        <v>0</v>
      </c>
      <c r="H130" s="188">
        <f t="shared" si="3"/>
        <v>0</v>
      </c>
      <c r="I130" s="188">
        <v>0</v>
      </c>
      <c r="J130" s="188">
        <v>0</v>
      </c>
      <c r="K130" s="188">
        <v>0</v>
      </c>
      <c r="L130" s="188">
        <v>0</v>
      </c>
      <c r="M130" s="188">
        <v>0</v>
      </c>
      <c r="N130" s="188">
        <v>0</v>
      </c>
      <c r="O130" s="188">
        <v>0</v>
      </c>
      <c r="P130" s="188">
        <v>0</v>
      </c>
      <c r="Q130" s="188">
        <v>0</v>
      </c>
      <c r="R130" s="188">
        <v>0</v>
      </c>
    </row>
    <row r="131" spans="1:18" ht="15" hidden="1">
      <c r="A131" s="185" t="str">
        <f t="shared" si="4"/>
        <v>B</v>
      </c>
      <c r="B131" s="189" t="s">
        <v>124</v>
      </c>
      <c r="C131" s="189" t="s">
        <v>96</v>
      </c>
      <c r="D131" s="190">
        <f t="shared" si="5"/>
        <v>0</v>
      </c>
      <c r="E131" s="190">
        <f t="shared" si="5"/>
        <v>0</v>
      </c>
      <c r="F131" s="190">
        <f t="shared" si="5"/>
        <v>0</v>
      </c>
      <c r="G131" s="190">
        <f t="shared" si="5"/>
        <v>0</v>
      </c>
      <c r="H131" s="190">
        <f t="shared" si="3"/>
        <v>0</v>
      </c>
      <c r="I131" s="190">
        <v>0</v>
      </c>
      <c r="J131" s="190">
        <v>0</v>
      </c>
      <c r="K131" s="190">
        <v>0</v>
      </c>
      <c r="L131" s="190">
        <v>0</v>
      </c>
      <c r="M131" s="190">
        <v>0</v>
      </c>
      <c r="N131" s="190">
        <v>0</v>
      </c>
      <c r="O131" s="190">
        <v>0</v>
      </c>
      <c r="P131" s="190">
        <v>0</v>
      </c>
      <c r="Q131" s="190">
        <v>0</v>
      </c>
      <c r="R131" s="190">
        <v>0</v>
      </c>
    </row>
    <row r="132" spans="1:18" ht="15" hidden="1">
      <c r="A132" s="185" t="str">
        <f t="shared" si="4"/>
        <v>B</v>
      </c>
      <c r="B132" s="191" t="s">
        <v>124</v>
      </c>
      <c r="C132" s="191" t="s">
        <v>97</v>
      </c>
      <c r="D132" s="192">
        <f t="shared" si="5"/>
        <v>0</v>
      </c>
      <c r="E132" s="192">
        <f t="shared" si="5"/>
        <v>0</v>
      </c>
      <c r="F132" s="192">
        <f t="shared" si="5"/>
        <v>0</v>
      </c>
      <c r="G132" s="192">
        <f t="shared" si="5"/>
        <v>0</v>
      </c>
      <c r="H132" s="192">
        <f t="shared" si="3"/>
        <v>0</v>
      </c>
      <c r="I132" s="192">
        <v>0</v>
      </c>
      <c r="J132" s="192">
        <v>0</v>
      </c>
      <c r="K132" s="192">
        <v>0</v>
      </c>
      <c r="L132" s="192">
        <v>0</v>
      </c>
      <c r="M132" s="192">
        <v>0</v>
      </c>
      <c r="N132" s="192">
        <v>0</v>
      </c>
      <c r="O132" s="192">
        <v>0</v>
      </c>
      <c r="P132" s="192">
        <v>0</v>
      </c>
      <c r="Q132" s="192">
        <v>0</v>
      </c>
      <c r="R132" s="192">
        <v>0</v>
      </c>
    </row>
    <row r="133" spans="1:18" ht="15" hidden="1">
      <c r="A133" s="185" t="str">
        <f t="shared" si="4"/>
        <v>B</v>
      </c>
      <c r="B133" s="191" t="s">
        <v>124</v>
      </c>
      <c r="C133" s="191" t="s">
        <v>98</v>
      </c>
      <c r="D133" s="192">
        <f t="shared" si="5"/>
        <v>0</v>
      </c>
      <c r="E133" s="192">
        <f t="shared" si="5"/>
        <v>0</v>
      </c>
      <c r="F133" s="192">
        <f t="shared" si="5"/>
        <v>0</v>
      </c>
      <c r="G133" s="192">
        <f t="shared" si="5"/>
        <v>0</v>
      </c>
      <c r="H133" s="192">
        <f t="shared" si="5"/>
        <v>0</v>
      </c>
      <c r="I133" s="192">
        <v>0</v>
      </c>
      <c r="J133" s="192">
        <v>0</v>
      </c>
      <c r="K133" s="192">
        <v>0</v>
      </c>
      <c r="L133" s="192">
        <v>0</v>
      </c>
      <c r="M133" s="192">
        <v>0</v>
      </c>
      <c r="N133" s="192">
        <v>0</v>
      </c>
      <c r="O133" s="192">
        <v>0</v>
      </c>
      <c r="P133" s="192">
        <v>0</v>
      </c>
      <c r="Q133" s="192">
        <v>0</v>
      </c>
      <c r="R133" s="192">
        <v>0</v>
      </c>
    </row>
    <row r="134" spans="1:18" ht="15" hidden="1">
      <c r="A134" s="185" t="str">
        <f t="shared" si="4"/>
        <v>B</v>
      </c>
      <c r="B134" s="191" t="s">
        <v>124</v>
      </c>
      <c r="C134" s="191" t="s">
        <v>15</v>
      </c>
      <c r="D134" s="192">
        <f t="shared" si="5"/>
        <v>0</v>
      </c>
      <c r="E134" s="192">
        <f t="shared" si="5"/>
        <v>0</v>
      </c>
      <c r="F134" s="192">
        <f t="shared" ref="F134:H197" si="6">K134+P134</f>
        <v>0</v>
      </c>
      <c r="G134" s="192">
        <f t="shared" si="6"/>
        <v>0</v>
      </c>
      <c r="H134" s="192">
        <f t="shared" si="6"/>
        <v>0</v>
      </c>
      <c r="I134" s="192">
        <v>0</v>
      </c>
      <c r="J134" s="192">
        <v>0</v>
      </c>
      <c r="K134" s="192">
        <v>0</v>
      </c>
      <c r="L134" s="192">
        <v>0</v>
      </c>
      <c r="M134" s="192">
        <v>0</v>
      </c>
      <c r="N134" s="192">
        <v>0</v>
      </c>
      <c r="O134" s="192">
        <v>0</v>
      </c>
      <c r="P134" s="192">
        <v>0</v>
      </c>
      <c r="Q134" s="192">
        <v>0</v>
      </c>
      <c r="R134" s="192">
        <v>0</v>
      </c>
    </row>
    <row r="135" spans="1:18" ht="15" hidden="1">
      <c r="A135" s="185" t="str">
        <f t="shared" ref="A135:A198" si="7">(IF(OR(D135&lt;&gt;0,E135&lt;&gt;0,F135&lt;&gt;0,G135&lt;&gt;0,H135&lt;&gt;0),"A","B"))</f>
        <v>B</v>
      </c>
      <c r="B135" s="191" t="s">
        <v>124</v>
      </c>
      <c r="C135" s="191" t="s">
        <v>101</v>
      </c>
      <c r="D135" s="192">
        <f t="shared" ref="D135:H198" si="8">I135+N135</f>
        <v>0</v>
      </c>
      <c r="E135" s="192">
        <f t="shared" si="8"/>
        <v>0</v>
      </c>
      <c r="F135" s="192">
        <f t="shared" si="6"/>
        <v>0</v>
      </c>
      <c r="G135" s="192">
        <f t="shared" si="6"/>
        <v>0</v>
      </c>
      <c r="H135" s="192">
        <f t="shared" si="6"/>
        <v>0</v>
      </c>
      <c r="I135" s="192">
        <v>0</v>
      </c>
      <c r="J135" s="192">
        <v>0</v>
      </c>
      <c r="K135" s="192">
        <v>0</v>
      </c>
      <c r="L135" s="192">
        <v>0</v>
      </c>
      <c r="M135" s="192">
        <v>0</v>
      </c>
      <c r="N135" s="192">
        <v>0</v>
      </c>
      <c r="O135" s="192">
        <v>0</v>
      </c>
      <c r="P135" s="192">
        <v>0</v>
      </c>
      <c r="Q135" s="192">
        <v>0</v>
      </c>
      <c r="R135" s="192">
        <v>0</v>
      </c>
    </row>
    <row r="136" spans="1:18" ht="15" hidden="1">
      <c r="A136" s="185" t="str">
        <f t="shared" si="7"/>
        <v>B</v>
      </c>
      <c r="B136" s="191" t="s">
        <v>124</v>
      </c>
      <c r="C136" s="191" t="s">
        <v>102</v>
      </c>
      <c r="D136" s="192">
        <f t="shared" si="8"/>
        <v>0</v>
      </c>
      <c r="E136" s="192">
        <f t="shared" si="8"/>
        <v>0</v>
      </c>
      <c r="F136" s="192">
        <f t="shared" si="6"/>
        <v>0</v>
      </c>
      <c r="G136" s="192">
        <f t="shared" si="6"/>
        <v>0</v>
      </c>
      <c r="H136" s="192">
        <f t="shared" si="6"/>
        <v>0</v>
      </c>
      <c r="I136" s="192">
        <v>0</v>
      </c>
      <c r="J136" s="192">
        <v>0</v>
      </c>
      <c r="K136" s="192">
        <v>0</v>
      </c>
      <c r="L136" s="192">
        <v>0</v>
      </c>
      <c r="M136" s="192">
        <v>0</v>
      </c>
      <c r="N136" s="192">
        <v>0</v>
      </c>
      <c r="O136" s="192">
        <v>0</v>
      </c>
      <c r="P136" s="192">
        <v>0</v>
      </c>
      <c r="Q136" s="192">
        <v>0</v>
      </c>
      <c r="R136" s="192">
        <v>0</v>
      </c>
    </row>
    <row r="137" spans="1:18" ht="15" hidden="1">
      <c r="A137" s="185" t="str">
        <f t="shared" si="7"/>
        <v>B</v>
      </c>
      <c r="B137" s="189" t="s">
        <v>124</v>
      </c>
      <c r="C137" s="189" t="s">
        <v>121</v>
      </c>
      <c r="D137" s="190">
        <f t="shared" si="8"/>
        <v>0</v>
      </c>
      <c r="E137" s="190">
        <f t="shared" si="8"/>
        <v>0</v>
      </c>
      <c r="F137" s="190">
        <f t="shared" si="6"/>
        <v>0</v>
      </c>
      <c r="G137" s="190">
        <f t="shared" si="6"/>
        <v>0</v>
      </c>
      <c r="H137" s="190">
        <f t="shared" si="6"/>
        <v>0</v>
      </c>
      <c r="I137" s="190">
        <v>0</v>
      </c>
      <c r="J137" s="190">
        <v>0</v>
      </c>
      <c r="K137" s="190">
        <v>0</v>
      </c>
      <c r="L137" s="190">
        <v>0</v>
      </c>
      <c r="M137" s="190">
        <v>0</v>
      </c>
      <c r="N137" s="190">
        <v>0</v>
      </c>
      <c r="O137" s="190">
        <v>0</v>
      </c>
      <c r="P137" s="190">
        <v>0</v>
      </c>
      <c r="Q137" s="190">
        <v>0</v>
      </c>
      <c r="R137" s="190">
        <v>0</v>
      </c>
    </row>
    <row r="138" spans="1:18" ht="15.75" hidden="1" thickBot="1">
      <c r="A138" s="185" t="str">
        <f t="shared" si="7"/>
        <v>B</v>
      </c>
      <c r="B138" s="186" t="s">
        <v>194</v>
      </c>
      <c r="C138" s="187" t="s">
        <v>195</v>
      </c>
      <c r="D138" s="188">
        <f t="shared" si="8"/>
        <v>0</v>
      </c>
      <c r="E138" s="188">
        <f t="shared" si="8"/>
        <v>0</v>
      </c>
      <c r="F138" s="188">
        <f t="shared" si="6"/>
        <v>0</v>
      </c>
      <c r="G138" s="188">
        <f t="shared" si="6"/>
        <v>0</v>
      </c>
      <c r="H138" s="188">
        <f t="shared" si="6"/>
        <v>0</v>
      </c>
      <c r="I138" s="188">
        <v>0</v>
      </c>
      <c r="J138" s="188">
        <v>0</v>
      </c>
      <c r="K138" s="188">
        <v>0</v>
      </c>
      <c r="L138" s="188">
        <v>0</v>
      </c>
      <c r="M138" s="188">
        <v>0</v>
      </c>
      <c r="N138" s="188">
        <v>0</v>
      </c>
      <c r="O138" s="188">
        <v>0</v>
      </c>
      <c r="P138" s="188">
        <v>0</v>
      </c>
      <c r="Q138" s="188">
        <v>0</v>
      </c>
      <c r="R138" s="188">
        <v>0</v>
      </c>
    </row>
    <row r="139" spans="1:18" ht="15" hidden="1">
      <c r="A139" s="185" t="str">
        <f t="shared" si="7"/>
        <v>B</v>
      </c>
      <c r="B139" s="189" t="s">
        <v>124</v>
      </c>
      <c r="C139" s="189" t="s">
        <v>96</v>
      </c>
      <c r="D139" s="190">
        <f t="shared" si="8"/>
        <v>0</v>
      </c>
      <c r="E139" s="190">
        <f t="shared" si="8"/>
        <v>0</v>
      </c>
      <c r="F139" s="190">
        <f t="shared" si="6"/>
        <v>0</v>
      </c>
      <c r="G139" s="190">
        <f t="shared" si="6"/>
        <v>0</v>
      </c>
      <c r="H139" s="190">
        <f t="shared" si="6"/>
        <v>0</v>
      </c>
      <c r="I139" s="190">
        <v>0</v>
      </c>
      <c r="J139" s="190">
        <v>0</v>
      </c>
      <c r="K139" s="190">
        <v>0</v>
      </c>
      <c r="L139" s="190">
        <v>0</v>
      </c>
      <c r="M139" s="190">
        <v>0</v>
      </c>
      <c r="N139" s="190">
        <v>0</v>
      </c>
      <c r="O139" s="190">
        <v>0</v>
      </c>
      <c r="P139" s="190">
        <v>0</v>
      </c>
      <c r="Q139" s="190">
        <v>0</v>
      </c>
      <c r="R139" s="190">
        <v>0</v>
      </c>
    </row>
    <row r="140" spans="1:18" ht="15" hidden="1">
      <c r="A140" s="185" t="str">
        <f t="shared" si="7"/>
        <v>B</v>
      </c>
      <c r="B140" s="191" t="s">
        <v>124</v>
      </c>
      <c r="C140" s="191" t="s">
        <v>97</v>
      </c>
      <c r="D140" s="192">
        <f t="shared" si="8"/>
        <v>0</v>
      </c>
      <c r="E140" s="192">
        <f t="shared" si="8"/>
        <v>0</v>
      </c>
      <c r="F140" s="192">
        <f t="shared" si="6"/>
        <v>0</v>
      </c>
      <c r="G140" s="192">
        <f t="shared" si="6"/>
        <v>0</v>
      </c>
      <c r="H140" s="192">
        <f t="shared" si="6"/>
        <v>0</v>
      </c>
      <c r="I140" s="192">
        <v>0</v>
      </c>
      <c r="J140" s="192">
        <v>0</v>
      </c>
      <c r="K140" s="192">
        <v>0</v>
      </c>
      <c r="L140" s="192">
        <v>0</v>
      </c>
      <c r="M140" s="192">
        <v>0</v>
      </c>
      <c r="N140" s="192">
        <v>0</v>
      </c>
      <c r="O140" s="192">
        <v>0</v>
      </c>
      <c r="P140" s="192">
        <v>0</v>
      </c>
      <c r="Q140" s="192">
        <v>0</v>
      </c>
      <c r="R140" s="192">
        <v>0</v>
      </c>
    </row>
    <row r="141" spans="1:18" ht="15" hidden="1">
      <c r="A141" s="185" t="str">
        <f t="shared" si="7"/>
        <v>B</v>
      </c>
      <c r="B141" s="191" t="s">
        <v>124</v>
      </c>
      <c r="C141" s="191" t="s">
        <v>98</v>
      </c>
      <c r="D141" s="192">
        <f t="shared" si="8"/>
        <v>0</v>
      </c>
      <c r="E141" s="192">
        <f t="shared" si="8"/>
        <v>0</v>
      </c>
      <c r="F141" s="192">
        <f t="shared" si="6"/>
        <v>0</v>
      </c>
      <c r="G141" s="192">
        <f t="shared" si="6"/>
        <v>0</v>
      </c>
      <c r="H141" s="192">
        <f t="shared" si="6"/>
        <v>0</v>
      </c>
      <c r="I141" s="192">
        <v>0</v>
      </c>
      <c r="J141" s="192">
        <v>0</v>
      </c>
      <c r="K141" s="192">
        <v>0</v>
      </c>
      <c r="L141" s="192">
        <v>0</v>
      </c>
      <c r="M141" s="192">
        <v>0</v>
      </c>
      <c r="N141" s="192">
        <v>0</v>
      </c>
      <c r="O141" s="192">
        <v>0</v>
      </c>
      <c r="P141" s="192">
        <v>0</v>
      </c>
      <c r="Q141" s="192">
        <v>0</v>
      </c>
      <c r="R141" s="192">
        <v>0</v>
      </c>
    </row>
    <row r="142" spans="1:18" ht="15" hidden="1">
      <c r="A142" s="185" t="str">
        <f t="shared" si="7"/>
        <v>B</v>
      </c>
      <c r="B142" s="191" t="s">
        <v>124</v>
      </c>
      <c r="C142" s="191" t="s">
        <v>15</v>
      </c>
      <c r="D142" s="192">
        <f t="shared" si="8"/>
        <v>0</v>
      </c>
      <c r="E142" s="192">
        <f t="shared" si="8"/>
        <v>0</v>
      </c>
      <c r="F142" s="192">
        <f t="shared" si="6"/>
        <v>0</v>
      </c>
      <c r="G142" s="192">
        <f t="shared" si="6"/>
        <v>0</v>
      </c>
      <c r="H142" s="192">
        <f t="shared" si="6"/>
        <v>0</v>
      </c>
      <c r="I142" s="192">
        <v>0</v>
      </c>
      <c r="J142" s="192">
        <v>0</v>
      </c>
      <c r="K142" s="192">
        <v>0</v>
      </c>
      <c r="L142" s="192">
        <v>0</v>
      </c>
      <c r="M142" s="192">
        <v>0</v>
      </c>
      <c r="N142" s="192">
        <v>0</v>
      </c>
      <c r="O142" s="192">
        <v>0</v>
      </c>
      <c r="P142" s="192">
        <v>0</v>
      </c>
      <c r="Q142" s="192">
        <v>0</v>
      </c>
      <c r="R142" s="192">
        <v>0</v>
      </c>
    </row>
    <row r="143" spans="1:18" ht="15" hidden="1">
      <c r="A143" s="185" t="str">
        <f t="shared" si="7"/>
        <v>B</v>
      </c>
      <c r="B143" s="191" t="s">
        <v>124</v>
      </c>
      <c r="C143" s="191" t="s">
        <v>101</v>
      </c>
      <c r="D143" s="192">
        <f t="shared" si="8"/>
        <v>0</v>
      </c>
      <c r="E143" s="192">
        <f t="shared" si="8"/>
        <v>0</v>
      </c>
      <c r="F143" s="192">
        <f t="shared" si="6"/>
        <v>0</v>
      </c>
      <c r="G143" s="192">
        <f t="shared" si="6"/>
        <v>0</v>
      </c>
      <c r="H143" s="192">
        <f t="shared" si="6"/>
        <v>0</v>
      </c>
      <c r="I143" s="192">
        <v>0</v>
      </c>
      <c r="J143" s="192">
        <v>0</v>
      </c>
      <c r="K143" s="192">
        <v>0</v>
      </c>
      <c r="L143" s="192">
        <v>0</v>
      </c>
      <c r="M143" s="192">
        <v>0</v>
      </c>
      <c r="N143" s="192">
        <v>0</v>
      </c>
      <c r="O143" s="192">
        <v>0</v>
      </c>
      <c r="P143" s="192">
        <v>0</v>
      </c>
      <c r="Q143" s="192">
        <v>0</v>
      </c>
      <c r="R143" s="192">
        <v>0</v>
      </c>
    </row>
    <row r="144" spans="1:18" ht="15" hidden="1">
      <c r="A144" s="185" t="str">
        <f t="shared" si="7"/>
        <v>B</v>
      </c>
      <c r="B144" s="191" t="s">
        <v>124</v>
      </c>
      <c r="C144" s="191" t="s">
        <v>102</v>
      </c>
      <c r="D144" s="192">
        <f t="shared" si="8"/>
        <v>0</v>
      </c>
      <c r="E144" s="192">
        <f t="shared" si="8"/>
        <v>0</v>
      </c>
      <c r="F144" s="192">
        <f t="shared" si="6"/>
        <v>0</v>
      </c>
      <c r="G144" s="192">
        <f t="shared" si="6"/>
        <v>0</v>
      </c>
      <c r="H144" s="192">
        <f t="shared" si="6"/>
        <v>0</v>
      </c>
      <c r="I144" s="192">
        <v>0</v>
      </c>
      <c r="J144" s="192">
        <v>0</v>
      </c>
      <c r="K144" s="192">
        <v>0</v>
      </c>
      <c r="L144" s="192">
        <v>0</v>
      </c>
      <c r="M144" s="192">
        <v>0</v>
      </c>
      <c r="N144" s="192">
        <v>0</v>
      </c>
      <c r="O144" s="192">
        <v>0</v>
      </c>
      <c r="P144" s="192">
        <v>0</v>
      </c>
      <c r="Q144" s="192">
        <v>0</v>
      </c>
      <c r="R144" s="192">
        <v>0</v>
      </c>
    </row>
    <row r="145" spans="1:18" ht="15" hidden="1">
      <c r="A145" s="185" t="str">
        <f t="shared" si="7"/>
        <v>B</v>
      </c>
      <c r="B145" s="189" t="s">
        <v>124</v>
      </c>
      <c r="C145" s="189" t="s">
        <v>121</v>
      </c>
      <c r="D145" s="190">
        <f t="shared" si="8"/>
        <v>0</v>
      </c>
      <c r="E145" s="190">
        <f t="shared" si="8"/>
        <v>0</v>
      </c>
      <c r="F145" s="190">
        <f t="shared" si="6"/>
        <v>0</v>
      </c>
      <c r="G145" s="190">
        <f t="shared" si="6"/>
        <v>0</v>
      </c>
      <c r="H145" s="190">
        <f t="shared" si="6"/>
        <v>0</v>
      </c>
      <c r="I145" s="190">
        <v>0</v>
      </c>
      <c r="J145" s="190">
        <v>0</v>
      </c>
      <c r="K145" s="190">
        <v>0</v>
      </c>
      <c r="L145" s="190">
        <v>0</v>
      </c>
      <c r="M145" s="190">
        <v>0</v>
      </c>
      <c r="N145" s="190">
        <v>0</v>
      </c>
      <c r="O145" s="190">
        <v>0</v>
      </c>
      <c r="P145" s="190">
        <v>0</v>
      </c>
      <c r="Q145" s="190">
        <v>0</v>
      </c>
      <c r="R145" s="190">
        <v>0</v>
      </c>
    </row>
    <row r="146" spans="1:18" ht="30.75" hidden="1" thickBot="1">
      <c r="A146" s="185" t="str">
        <f t="shared" si="7"/>
        <v>B</v>
      </c>
      <c r="B146" s="186" t="s">
        <v>196</v>
      </c>
      <c r="C146" s="187" t="s">
        <v>197</v>
      </c>
      <c r="D146" s="188">
        <f t="shared" si="8"/>
        <v>0</v>
      </c>
      <c r="E146" s="188">
        <f t="shared" si="8"/>
        <v>0</v>
      </c>
      <c r="F146" s="188">
        <f t="shared" si="6"/>
        <v>0</v>
      </c>
      <c r="G146" s="188">
        <f t="shared" si="6"/>
        <v>0</v>
      </c>
      <c r="H146" s="188">
        <f t="shared" si="6"/>
        <v>0</v>
      </c>
      <c r="I146" s="188">
        <v>0</v>
      </c>
      <c r="J146" s="188">
        <v>0</v>
      </c>
      <c r="K146" s="188">
        <v>0</v>
      </c>
      <c r="L146" s="188">
        <v>0</v>
      </c>
      <c r="M146" s="188">
        <v>0</v>
      </c>
      <c r="N146" s="188">
        <v>0</v>
      </c>
      <c r="O146" s="188">
        <v>0</v>
      </c>
      <c r="P146" s="188">
        <v>0</v>
      </c>
      <c r="Q146" s="188">
        <v>0</v>
      </c>
      <c r="R146" s="188">
        <v>0</v>
      </c>
    </row>
    <row r="147" spans="1:18" ht="15" hidden="1">
      <c r="A147" s="185" t="str">
        <f t="shared" si="7"/>
        <v>B</v>
      </c>
      <c r="B147" s="189" t="s">
        <v>124</v>
      </c>
      <c r="C147" s="189" t="s">
        <v>96</v>
      </c>
      <c r="D147" s="190">
        <f t="shared" si="8"/>
        <v>0</v>
      </c>
      <c r="E147" s="190">
        <f t="shared" si="8"/>
        <v>0</v>
      </c>
      <c r="F147" s="190">
        <f t="shared" si="6"/>
        <v>0</v>
      </c>
      <c r="G147" s="190">
        <f t="shared" si="6"/>
        <v>0</v>
      </c>
      <c r="H147" s="190">
        <f t="shared" si="6"/>
        <v>0</v>
      </c>
      <c r="I147" s="190">
        <v>0</v>
      </c>
      <c r="J147" s="190">
        <v>0</v>
      </c>
      <c r="K147" s="190">
        <v>0</v>
      </c>
      <c r="L147" s="190">
        <v>0</v>
      </c>
      <c r="M147" s="190">
        <v>0</v>
      </c>
      <c r="N147" s="190">
        <v>0</v>
      </c>
      <c r="O147" s="190">
        <v>0</v>
      </c>
      <c r="P147" s="190">
        <v>0</v>
      </c>
      <c r="Q147" s="190">
        <v>0</v>
      </c>
      <c r="R147" s="190">
        <v>0</v>
      </c>
    </row>
    <row r="148" spans="1:18" ht="15" hidden="1">
      <c r="A148" s="185" t="str">
        <f t="shared" si="7"/>
        <v>B</v>
      </c>
      <c r="B148" s="191" t="s">
        <v>124</v>
      </c>
      <c r="C148" s="191" t="s">
        <v>97</v>
      </c>
      <c r="D148" s="192">
        <f t="shared" si="8"/>
        <v>0</v>
      </c>
      <c r="E148" s="192">
        <f t="shared" si="8"/>
        <v>0</v>
      </c>
      <c r="F148" s="192">
        <f t="shared" si="6"/>
        <v>0</v>
      </c>
      <c r="G148" s="192">
        <f t="shared" si="6"/>
        <v>0</v>
      </c>
      <c r="H148" s="192">
        <f t="shared" si="6"/>
        <v>0</v>
      </c>
      <c r="I148" s="192">
        <v>0</v>
      </c>
      <c r="J148" s="192">
        <v>0</v>
      </c>
      <c r="K148" s="192">
        <v>0</v>
      </c>
      <c r="L148" s="192">
        <v>0</v>
      </c>
      <c r="M148" s="192">
        <v>0</v>
      </c>
      <c r="N148" s="192">
        <v>0</v>
      </c>
      <c r="O148" s="192">
        <v>0</v>
      </c>
      <c r="P148" s="192">
        <v>0</v>
      </c>
      <c r="Q148" s="192">
        <v>0</v>
      </c>
      <c r="R148" s="192">
        <v>0</v>
      </c>
    </row>
    <row r="149" spans="1:18" ht="15" hidden="1">
      <c r="A149" s="185" t="str">
        <f t="shared" si="7"/>
        <v>B</v>
      </c>
      <c r="B149" s="191" t="s">
        <v>124</v>
      </c>
      <c r="C149" s="191" t="s">
        <v>98</v>
      </c>
      <c r="D149" s="192">
        <f t="shared" si="8"/>
        <v>0</v>
      </c>
      <c r="E149" s="192">
        <f t="shared" si="8"/>
        <v>0</v>
      </c>
      <c r="F149" s="192">
        <f t="shared" si="6"/>
        <v>0</v>
      </c>
      <c r="G149" s="192">
        <f t="shared" si="6"/>
        <v>0</v>
      </c>
      <c r="H149" s="192">
        <f t="shared" si="6"/>
        <v>0</v>
      </c>
      <c r="I149" s="192">
        <v>0</v>
      </c>
      <c r="J149" s="192">
        <v>0</v>
      </c>
      <c r="K149" s="192">
        <v>0</v>
      </c>
      <c r="L149" s="192">
        <v>0</v>
      </c>
      <c r="M149" s="192">
        <v>0</v>
      </c>
      <c r="N149" s="192">
        <v>0</v>
      </c>
      <c r="O149" s="192">
        <v>0</v>
      </c>
      <c r="P149" s="192">
        <v>0</v>
      </c>
      <c r="Q149" s="192">
        <v>0</v>
      </c>
      <c r="R149" s="192">
        <v>0</v>
      </c>
    </row>
    <row r="150" spans="1:18" ht="15" hidden="1">
      <c r="A150" s="185" t="str">
        <f t="shared" si="7"/>
        <v>B</v>
      </c>
      <c r="B150" s="191" t="s">
        <v>124</v>
      </c>
      <c r="C150" s="191" t="s">
        <v>101</v>
      </c>
      <c r="D150" s="192">
        <f t="shared" si="8"/>
        <v>0</v>
      </c>
      <c r="E150" s="192">
        <f t="shared" si="8"/>
        <v>0</v>
      </c>
      <c r="F150" s="192">
        <f t="shared" si="6"/>
        <v>0</v>
      </c>
      <c r="G150" s="192">
        <f t="shared" si="6"/>
        <v>0</v>
      </c>
      <c r="H150" s="192">
        <f t="shared" si="6"/>
        <v>0</v>
      </c>
      <c r="I150" s="192">
        <v>0</v>
      </c>
      <c r="J150" s="192">
        <v>0</v>
      </c>
      <c r="K150" s="192">
        <v>0</v>
      </c>
      <c r="L150" s="192">
        <v>0</v>
      </c>
      <c r="M150" s="192">
        <v>0</v>
      </c>
      <c r="N150" s="192">
        <v>0</v>
      </c>
      <c r="O150" s="192">
        <v>0</v>
      </c>
      <c r="P150" s="192">
        <v>0</v>
      </c>
      <c r="Q150" s="192">
        <v>0</v>
      </c>
      <c r="R150" s="192">
        <v>0</v>
      </c>
    </row>
    <row r="151" spans="1:18" ht="15" hidden="1">
      <c r="A151" s="185" t="str">
        <f t="shared" si="7"/>
        <v>B</v>
      </c>
      <c r="B151" s="191" t="s">
        <v>124</v>
      </c>
      <c r="C151" s="191" t="s">
        <v>102</v>
      </c>
      <c r="D151" s="192">
        <f t="shared" si="8"/>
        <v>0</v>
      </c>
      <c r="E151" s="192">
        <f t="shared" si="8"/>
        <v>0</v>
      </c>
      <c r="F151" s="192">
        <f t="shared" si="6"/>
        <v>0</v>
      </c>
      <c r="G151" s="192">
        <f t="shared" si="6"/>
        <v>0</v>
      </c>
      <c r="H151" s="192">
        <f t="shared" si="6"/>
        <v>0</v>
      </c>
      <c r="I151" s="192">
        <v>0</v>
      </c>
      <c r="J151" s="192">
        <v>0</v>
      </c>
      <c r="K151" s="192">
        <v>0</v>
      </c>
      <c r="L151" s="192">
        <v>0</v>
      </c>
      <c r="M151" s="192">
        <v>0</v>
      </c>
      <c r="N151" s="192">
        <v>0</v>
      </c>
      <c r="O151" s="192">
        <v>0</v>
      </c>
      <c r="P151" s="192">
        <v>0</v>
      </c>
      <c r="Q151" s="192">
        <v>0</v>
      </c>
      <c r="R151" s="192">
        <v>0</v>
      </c>
    </row>
    <row r="152" spans="1:18" ht="30.75" hidden="1" thickBot="1">
      <c r="A152" s="185" t="str">
        <f t="shared" si="7"/>
        <v>B</v>
      </c>
      <c r="B152" s="186" t="s">
        <v>198</v>
      </c>
      <c r="C152" s="187" t="s">
        <v>199</v>
      </c>
      <c r="D152" s="188">
        <f t="shared" si="8"/>
        <v>0</v>
      </c>
      <c r="E152" s="188">
        <f t="shared" si="8"/>
        <v>0</v>
      </c>
      <c r="F152" s="188">
        <f t="shared" si="6"/>
        <v>0</v>
      </c>
      <c r="G152" s="188">
        <f t="shared" si="6"/>
        <v>0</v>
      </c>
      <c r="H152" s="188">
        <f t="shared" si="6"/>
        <v>0</v>
      </c>
      <c r="I152" s="188">
        <v>0</v>
      </c>
      <c r="J152" s="188">
        <v>0</v>
      </c>
      <c r="K152" s="188">
        <v>0</v>
      </c>
      <c r="L152" s="188">
        <v>0</v>
      </c>
      <c r="M152" s="188">
        <v>0</v>
      </c>
      <c r="N152" s="188">
        <v>0</v>
      </c>
      <c r="O152" s="188">
        <v>0</v>
      </c>
      <c r="P152" s="188">
        <v>0</v>
      </c>
      <c r="Q152" s="188">
        <v>0</v>
      </c>
      <c r="R152" s="188">
        <v>0</v>
      </c>
    </row>
    <row r="153" spans="1:18" ht="15" hidden="1">
      <c r="A153" s="185" t="str">
        <f t="shared" si="7"/>
        <v>B</v>
      </c>
      <c r="B153" s="189" t="s">
        <v>124</v>
      </c>
      <c r="C153" s="189" t="s">
        <v>96</v>
      </c>
      <c r="D153" s="190">
        <f t="shared" si="8"/>
        <v>0</v>
      </c>
      <c r="E153" s="190">
        <f t="shared" si="8"/>
        <v>0</v>
      </c>
      <c r="F153" s="190">
        <f t="shared" si="6"/>
        <v>0</v>
      </c>
      <c r="G153" s="190">
        <f t="shared" si="6"/>
        <v>0</v>
      </c>
      <c r="H153" s="190">
        <f t="shared" si="6"/>
        <v>0</v>
      </c>
      <c r="I153" s="190">
        <v>0</v>
      </c>
      <c r="J153" s="190">
        <v>0</v>
      </c>
      <c r="K153" s="190">
        <v>0</v>
      </c>
      <c r="L153" s="190">
        <v>0</v>
      </c>
      <c r="M153" s="190">
        <v>0</v>
      </c>
      <c r="N153" s="190">
        <v>0</v>
      </c>
      <c r="O153" s="190">
        <v>0</v>
      </c>
      <c r="P153" s="190">
        <v>0</v>
      </c>
      <c r="Q153" s="190">
        <v>0</v>
      </c>
      <c r="R153" s="190">
        <v>0</v>
      </c>
    </row>
    <row r="154" spans="1:18" ht="15" hidden="1">
      <c r="A154" s="185" t="str">
        <f t="shared" si="7"/>
        <v>B</v>
      </c>
      <c r="B154" s="191" t="s">
        <v>124</v>
      </c>
      <c r="C154" s="191" t="s">
        <v>102</v>
      </c>
      <c r="D154" s="192">
        <f t="shared" si="8"/>
        <v>0</v>
      </c>
      <c r="E154" s="192">
        <f t="shared" si="8"/>
        <v>0</v>
      </c>
      <c r="F154" s="192">
        <f t="shared" si="6"/>
        <v>0</v>
      </c>
      <c r="G154" s="192">
        <f t="shared" si="6"/>
        <v>0</v>
      </c>
      <c r="H154" s="192">
        <f t="shared" si="6"/>
        <v>0</v>
      </c>
      <c r="I154" s="192">
        <v>0</v>
      </c>
      <c r="J154" s="192">
        <v>0</v>
      </c>
      <c r="K154" s="192">
        <v>0</v>
      </c>
      <c r="L154" s="192">
        <v>0</v>
      </c>
      <c r="M154" s="192">
        <v>0</v>
      </c>
      <c r="N154" s="192">
        <v>0</v>
      </c>
      <c r="O154" s="192">
        <v>0</v>
      </c>
      <c r="P154" s="192">
        <v>0</v>
      </c>
      <c r="Q154" s="192">
        <v>0</v>
      </c>
      <c r="R154" s="192">
        <v>0</v>
      </c>
    </row>
    <row r="155" spans="1:18" ht="15.75" hidden="1" thickBot="1">
      <c r="A155" s="185" t="str">
        <f t="shared" si="7"/>
        <v>B</v>
      </c>
      <c r="B155" s="186" t="s">
        <v>200</v>
      </c>
      <c r="C155" s="187" t="s">
        <v>201</v>
      </c>
      <c r="D155" s="188">
        <f t="shared" si="8"/>
        <v>0</v>
      </c>
      <c r="E155" s="188">
        <f t="shared" si="8"/>
        <v>0</v>
      </c>
      <c r="F155" s="188">
        <f t="shared" si="6"/>
        <v>0</v>
      </c>
      <c r="G155" s="188">
        <f t="shared" si="6"/>
        <v>0</v>
      </c>
      <c r="H155" s="188">
        <f t="shared" si="6"/>
        <v>0</v>
      </c>
      <c r="I155" s="188">
        <v>0</v>
      </c>
      <c r="J155" s="188">
        <v>0</v>
      </c>
      <c r="K155" s="188">
        <v>0</v>
      </c>
      <c r="L155" s="188">
        <v>0</v>
      </c>
      <c r="M155" s="188">
        <v>0</v>
      </c>
      <c r="N155" s="188">
        <v>0</v>
      </c>
      <c r="O155" s="188">
        <v>0</v>
      </c>
      <c r="P155" s="188">
        <v>0</v>
      </c>
      <c r="Q155" s="188">
        <v>0</v>
      </c>
      <c r="R155" s="188">
        <v>0</v>
      </c>
    </row>
    <row r="156" spans="1:18" ht="15" hidden="1">
      <c r="A156" s="185" t="str">
        <f t="shared" si="7"/>
        <v>B</v>
      </c>
      <c r="B156" s="189" t="s">
        <v>124</v>
      </c>
      <c r="C156" s="189" t="s">
        <v>96</v>
      </c>
      <c r="D156" s="190">
        <f t="shared" si="8"/>
        <v>0</v>
      </c>
      <c r="E156" s="190">
        <f t="shared" si="8"/>
        <v>0</v>
      </c>
      <c r="F156" s="190">
        <f t="shared" si="6"/>
        <v>0</v>
      </c>
      <c r="G156" s="190">
        <f t="shared" si="6"/>
        <v>0</v>
      </c>
      <c r="H156" s="190">
        <f t="shared" si="6"/>
        <v>0</v>
      </c>
      <c r="I156" s="190">
        <v>0</v>
      </c>
      <c r="J156" s="190">
        <v>0</v>
      </c>
      <c r="K156" s="190">
        <v>0</v>
      </c>
      <c r="L156" s="190">
        <v>0</v>
      </c>
      <c r="M156" s="190">
        <v>0</v>
      </c>
      <c r="N156" s="190">
        <v>0</v>
      </c>
      <c r="O156" s="190">
        <v>0</v>
      </c>
      <c r="P156" s="190">
        <v>0</v>
      </c>
      <c r="Q156" s="190">
        <v>0</v>
      </c>
      <c r="R156" s="190">
        <v>0</v>
      </c>
    </row>
    <row r="157" spans="1:18" ht="15" hidden="1">
      <c r="A157" s="185" t="str">
        <f t="shared" si="7"/>
        <v>B</v>
      </c>
      <c r="B157" s="191" t="s">
        <v>124</v>
      </c>
      <c r="C157" s="191" t="s">
        <v>102</v>
      </c>
      <c r="D157" s="192">
        <f t="shared" si="8"/>
        <v>0</v>
      </c>
      <c r="E157" s="192">
        <f t="shared" si="8"/>
        <v>0</v>
      </c>
      <c r="F157" s="192">
        <f t="shared" si="6"/>
        <v>0</v>
      </c>
      <c r="G157" s="192">
        <f t="shared" si="6"/>
        <v>0</v>
      </c>
      <c r="H157" s="192">
        <f t="shared" si="6"/>
        <v>0</v>
      </c>
      <c r="I157" s="192">
        <v>0</v>
      </c>
      <c r="J157" s="192">
        <v>0</v>
      </c>
      <c r="K157" s="192">
        <v>0</v>
      </c>
      <c r="L157" s="192">
        <v>0</v>
      </c>
      <c r="M157" s="192">
        <v>0</v>
      </c>
      <c r="N157" s="192">
        <v>0</v>
      </c>
      <c r="O157" s="192">
        <v>0</v>
      </c>
      <c r="P157" s="192">
        <v>0</v>
      </c>
      <c r="Q157" s="192">
        <v>0</v>
      </c>
      <c r="R157" s="192">
        <v>0</v>
      </c>
    </row>
    <row r="158" spans="1:18" ht="15.75" hidden="1" thickBot="1">
      <c r="A158" s="185" t="str">
        <f t="shared" si="7"/>
        <v>B</v>
      </c>
      <c r="B158" s="186" t="s">
        <v>202</v>
      </c>
      <c r="C158" s="187" t="s">
        <v>203</v>
      </c>
      <c r="D158" s="188">
        <f t="shared" si="8"/>
        <v>0</v>
      </c>
      <c r="E158" s="188">
        <f t="shared" si="8"/>
        <v>0</v>
      </c>
      <c r="F158" s="188">
        <f t="shared" si="6"/>
        <v>0</v>
      </c>
      <c r="G158" s="188">
        <f t="shared" si="6"/>
        <v>0</v>
      </c>
      <c r="H158" s="188">
        <f t="shared" si="6"/>
        <v>0</v>
      </c>
      <c r="I158" s="188">
        <v>0</v>
      </c>
      <c r="J158" s="188">
        <v>0</v>
      </c>
      <c r="K158" s="188">
        <v>0</v>
      </c>
      <c r="L158" s="188">
        <v>0</v>
      </c>
      <c r="M158" s="188">
        <v>0</v>
      </c>
      <c r="N158" s="188">
        <v>0</v>
      </c>
      <c r="O158" s="188">
        <v>0</v>
      </c>
      <c r="P158" s="188">
        <v>0</v>
      </c>
      <c r="Q158" s="188">
        <v>0</v>
      </c>
      <c r="R158" s="188">
        <v>0</v>
      </c>
    </row>
    <row r="159" spans="1:18" ht="15" hidden="1">
      <c r="A159" s="185" t="str">
        <f t="shared" si="7"/>
        <v>B</v>
      </c>
      <c r="B159" s="189" t="s">
        <v>124</v>
      </c>
      <c r="C159" s="189" t="s">
        <v>96</v>
      </c>
      <c r="D159" s="190">
        <f t="shared" si="8"/>
        <v>0</v>
      </c>
      <c r="E159" s="190">
        <f t="shared" si="8"/>
        <v>0</v>
      </c>
      <c r="F159" s="190">
        <f t="shared" si="6"/>
        <v>0</v>
      </c>
      <c r="G159" s="190">
        <f t="shared" si="6"/>
        <v>0</v>
      </c>
      <c r="H159" s="190">
        <f t="shared" si="6"/>
        <v>0</v>
      </c>
      <c r="I159" s="190">
        <v>0</v>
      </c>
      <c r="J159" s="190">
        <v>0</v>
      </c>
      <c r="K159" s="190">
        <v>0</v>
      </c>
      <c r="L159" s="190">
        <v>0</v>
      </c>
      <c r="M159" s="190">
        <v>0</v>
      </c>
      <c r="N159" s="190">
        <v>0</v>
      </c>
      <c r="O159" s="190">
        <v>0</v>
      </c>
      <c r="P159" s="190">
        <v>0</v>
      </c>
      <c r="Q159" s="190">
        <v>0</v>
      </c>
      <c r="R159" s="190">
        <v>0</v>
      </c>
    </row>
    <row r="160" spans="1:18" ht="15" hidden="1">
      <c r="A160" s="185" t="str">
        <f t="shared" si="7"/>
        <v>B</v>
      </c>
      <c r="B160" s="191" t="s">
        <v>124</v>
      </c>
      <c r="C160" s="191" t="s">
        <v>102</v>
      </c>
      <c r="D160" s="192">
        <f t="shared" si="8"/>
        <v>0</v>
      </c>
      <c r="E160" s="192">
        <f t="shared" si="8"/>
        <v>0</v>
      </c>
      <c r="F160" s="192">
        <f t="shared" si="6"/>
        <v>0</v>
      </c>
      <c r="G160" s="192">
        <f t="shared" si="6"/>
        <v>0</v>
      </c>
      <c r="H160" s="192">
        <f t="shared" si="6"/>
        <v>0</v>
      </c>
      <c r="I160" s="192">
        <v>0</v>
      </c>
      <c r="J160" s="192">
        <v>0</v>
      </c>
      <c r="K160" s="192">
        <v>0</v>
      </c>
      <c r="L160" s="192">
        <v>0</v>
      </c>
      <c r="M160" s="192">
        <v>0</v>
      </c>
      <c r="N160" s="192">
        <v>0</v>
      </c>
      <c r="O160" s="192">
        <v>0</v>
      </c>
      <c r="P160" s="192">
        <v>0</v>
      </c>
      <c r="Q160" s="192">
        <v>0</v>
      </c>
      <c r="R160" s="192">
        <v>0</v>
      </c>
    </row>
    <row r="161" spans="1:18" ht="15.75" hidden="1" thickBot="1">
      <c r="A161" s="185" t="str">
        <f t="shared" si="7"/>
        <v>B</v>
      </c>
      <c r="B161" s="186" t="s">
        <v>204</v>
      </c>
      <c r="C161" s="187" t="s">
        <v>205</v>
      </c>
      <c r="D161" s="188">
        <f t="shared" si="8"/>
        <v>0</v>
      </c>
      <c r="E161" s="188">
        <f t="shared" si="8"/>
        <v>0</v>
      </c>
      <c r="F161" s="188">
        <f t="shared" si="6"/>
        <v>0</v>
      </c>
      <c r="G161" s="188">
        <f t="shared" si="6"/>
        <v>0</v>
      </c>
      <c r="H161" s="188">
        <f t="shared" si="6"/>
        <v>0</v>
      </c>
      <c r="I161" s="188">
        <v>0</v>
      </c>
      <c r="J161" s="188">
        <v>0</v>
      </c>
      <c r="K161" s="188">
        <v>0</v>
      </c>
      <c r="L161" s="188">
        <v>0</v>
      </c>
      <c r="M161" s="188">
        <v>0</v>
      </c>
      <c r="N161" s="188">
        <v>0</v>
      </c>
      <c r="O161" s="188">
        <v>0</v>
      </c>
      <c r="P161" s="188">
        <v>0</v>
      </c>
      <c r="Q161" s="188">
        <v>0</v>
      </c>
      <c r="R161" s="188">
        <v>0</v>
      </c>
    </row>
    <row r="162" spans="1:18" ht="15" hidden="1">
      <c r="A162" s="185" t="str">
        <f t="shared" si="7"/>
        <v>B</v>
      </c>
      <c r="B162" s="189" t="s">
        <v>124</v>
      </c>
      <c r="C162" s="189" t="s">
        <v>96</v>
      </c>
      <c r="D162" s="190">
        <f t="shared" si="8"/>
        <v>0</v>
      </c>
      <c r="E162" s="190">
        <f t="shared" si="8"/>
        <v>0</v>
      </c>
      <c r="F162" s="190">
        <f t="shared" si="6"/>
        <v>0</v>
      </c>
      <c r="G162" s="190">
        <f t="shared" si="6"/>
        <v>0</v>
      </c>
      <c r="H162" s="190">
        <f t="shared" si="6"/>
        <v>0</v>
      </c>
      <c r="I162" s="190">
        <v>0</v>
      </c>
      <c r="J162" s="190">
        <v>0</v>
      </c>
      <c r="K162" s="190">
        <v>0</v>
      </c>
      <c r="L162" s="190">
        <v>0</v>
      </c>
      <c r="M162" s="190">
        <v>0</v>
      </c>
      <c r="N162" s="190">
        <v>0</v>
      </c>
      <c r="O162" s="190">
        <v>0</v>
      </c>
      <c r="P162" s="190">
        <v>0</v>
      </c>
      <c r="Q162" s="190">
        <v>0</v>
      </c>
      <c r="R162" s="190">
        <v>0</v>
      </c>
    </row>
    <row r="163" spans="1:18" ht="15" hidden="1">
      <c r="A163" s="185" t="str">
        <f t="shared" si="7"/>
        <v>B</v>
      </c>
      <c r="B163" s="191" t="s">
        <v>124</v>
      </c>
      <c r="C163" s="191" t="s">
        <v>97</v>
      </c>
      <c r="D163" s="192">
        <f t="shared" si="8"/>
        <v>0</v>
      </c>
      <c r="E163" s="192">
        <f t="shared" si="8"/>
        <v>0</v>
      </c>
      <c r="F163" s="192">
        <f t="shared" si="6"/>
        <v>0</v>
      </c>
      <c r="G163" s="192">
        <f t="shared" si="6"/>
        <v>0</v>
      </c>
      <c r="H163" s="192">
        <f t="shared" si="6"/>
        <v>0</v>
      </c>
      <c r="I163" s="192">
        <v>0</v>
      </c>
      <c r="J163" s="192">
        <v>0</v>
      </c>
      <c r="K163" s="192">
        <v>0</v>
      </c>
      <c r="L163" s="192">
        <v>0</v>
      </c>
      <c r="M163" s="192">
        <v>0</v>
      </c>
      <c r="N163" s="192">
        <v>0</v>
      </c>
      <c r="O163" s="192">
        <v>0</v>
      </c>
      <c r="P163" s="192">
        <v>0</v>
      </c>
      <c r="Q163" s="192">
        <v>0</v>
      </c>
      <c r="R163" s="192">
        <v>0</v>
      </c>
    </row>
    <row r="164" spans="1:18" ht="15" hidden="1">
      <c r="A164" s="185" t="str">
        <f t="shared" si="7"/>
        <v>B</v>
      </c>
      <c r="B164" s="191" t="s">
        <v>124</v>
      </c>
      <c r="C164" s="191" t="s">
        <v>98</v>
      </c>
      <c r="D164" s="192">
        <f t="shared" si="8"/>
        <v>0</v>
      </c>
      <c r="E164" s="192">
        <f t="shared" si="8"/>
        <v>0</v>
      </c>
      <c r="F164" s="192">
        <f t="shared" si="6"/>
        <v>0</v>
      </c>
      <c r="G164" s="192">
        <f t="shared" si="6"/>
        <v>0</v>
      </c>
      <c r="H164" s="192">
        <f t="shared" si="6"/>
        <v>0</v>
      </c>
      <c r="I164" s="192">
        <v>0</v>
      </c>
      <c r="J164" s="192">
        <v>0</v>
      </c>
      <c r="K164" s="192">
        <v>0</v>
      </c>
      <c r="L164" s="192">
        <v>0</v>
      </c>
      <c r="M164" s="192">
        <v>0</v>
      </c>
      <c r="N164" s="192">
        <v>0</v>
      </c>
      <c r="O164" s="192">
        <v>0</v>
      </c>
      <c r="P164" s="192">
        <v>0</v>
      </c>
      <c r="Q164" s="192">
        <v>0</v>
      </c>
      <c r="R164" s="192">
        <v>0</v>
      </c>
    </row>
    <row r="165" spans="1:18" ht="15" hidden="1">
      <c r="A165" s="185" t="str">
        <f t="shared" si="7"/>
        <v>B</v>
      </c>
      <c r="B165" s="191" t="s">
        <v>124</v>
      </c>
      <c r="C165" s="191" t="s">
        <v>101</v>
      </c>
      <c r="D165" s="192">
        <f t="shared" si="8"/>
        <v>0</v>
      </c>
      <c r="E165" s="192">
        <f t="shared" si="8"/>
        <v>0</v>
      </c>
      <c r="F165" s="192">
        <f t="shared" si="6"/>
        <v>0</v>
      </c>
      <c r="G165" s="192">
        <f t="shared" si="6"/>
        <v>0</v>
      </c>
      <c r="H165" s="192">
        <f t="shared" si="6"/>
        <v>0</v>
      </c>
      <c r="I165" s="192">
        <v>0</v>
      </c>
      <c r="J165" s="192">
        <v>0</v>
      </c>
      <c r="K165" s="192">
        <v>0</v>
      </c>
      <c r="L165" s="192">
        <v>0</v>
      </c>
      <c r="M165" s="192">
        <v>0</v>
      </c>
      <c r="N165" s="192">
        <v>0</v>
      </c>
      <c r="O165" s="192">
        <v>0</v>
      </c>
      <c r="P165" s="192">
        <v>0</v>
      </c>
      <c r="Q165" s="192">
        <v>0</v>
      </c>
      <c r="R165" s="192">
        <v>0</v>
      </c>
    </row>
    <row r="166" spans="1:18" ht="15" hidden="1">
      <c r="A166" s="185" t="str">
        <f t="shared" si="7"/>
        <v>B</v>
      </c>
      <c r="B166" s="191" t="s">
        <v>124</v>
      </c>
      <c r="C166" s="191" t="s">
        <v>102</v>
      </c>
      <c r="D166" s="192">
        <f t="shared" si="8"/>
        <v>0</v>
      </c>
      <c r="E166" s="192">
        <f t="shared" si="8"/>
        <v>0</v>
      </c>
      <c r="F166" s="192">
        <f t="shared" si="6"/>
        <v>0</v>
      </c>
      <c r="G166" s="192">
        <f t="shared" si="6"/>
        <v>0</v>
      </c>
      <c r="H166" s="192">
        <f t="shared" si="6"/>
        <v>0</v>
      </c>
      <c r="I166" s="192">
        <v>0</v>
      </c>
      <c r="J166" s="192">
        <v>0</v>
      </c>
      <c r="K166" s="192">
        <v>0</v>
      </c>
      <c r="L166" s="192">
        <v>0</v>
      </c>
      <c r="M166" s="192">
        <v>0</v>
      </c>
      <c r="N166" s="192">
        <v>0</v>
      </c>
      <c r="O166" s="192">
        <v>0</v>
      </c>
      <c r="P166" s="192">
        <v>0</v>
      </c>
      <c r="Q166" s="192">
        <v>0</v>
      </c>
      <c r="R166" s="192">
        <v>0</v>
      </c>
    </row>
    <row r="167" spans="1:18" ht="15.75" hidden="1" thickBot="1">
      <c r="A167" s="185" t="str">
        <f t="shared" si="7"/>
        <v>B</v>
      </c>
      <c r="B167" s="186" t="s">
        <v>206</v>
      </c>
      <c r="C167" s="187" t="s">
        <v>205</v>
      </c>
      <c r="D167" s="188">
        <f t="shared" si="8"/>
        <v>0</v>
      </c>
      <c r="E167" s="188">
        <f t="shared" si="8"/>
        <v>0</v>
      </c>
      <c r="F167" s="188">
        <f t="shared" si="6"/>
        <v>0</v>
      </c>
      <c r="G167" s="188">
        <f t="shared" si="6"/>
        <v>0</v>
      </c>
      <c r="H167" s="188">
        <f t="shared" si="6"/>
        <v>0</v>
      </c>
      <c r="I167" s="188">
        <v>0</v>
      </c>
      <c r="J167" s="188">
        <v>0</v>
      </c>
      <c r="K167" s="188">
        <v>0</v>
      </c>
      <c r="L167" s="188">
        <v>0</v>
      </c>
      <c r="M167" s="188">
        <v>0</v>
      </c>
      <c r="N167" s="188">
        <v>0</v>
      </c>
      <c r="O167" s="188">
        <v>0</v>
      </c>
      <c r="P167" s="188">
        <v>0</v>
      </c>
      <c r="Q167" s="188">
        <v>0</v>
      </c>
      <c r="R167" s="188">
        <v>0</v>
      </c>
    </row>
    <row r="168" spans="1:18" ht="15" hidden="1">
      <c r="A168" s="185" t="str">
        <f t="shared" si="7"/>
        <v>B</v>
      </c>
      <c r="B168" s="189" t="s">
        <v>124</v>
      </c>
      <c r="C168" s="189" t="s">
        <v>96</v>
      </c>
      <c r="D168" s="190">
        <f t="shared" si="8"/>
        <v>0</v>
      </c>
      <c r="E168" s="190">
        <f t="shared" si="8"/>
        <v>0</v>
      </c>
      <c r="F168" s="190">
        <f t="shared" si="6"/>
        <v>0</v>
      </c>
      <c r="G168" s="190">
        <f t="shared" si="6"/>
        <v>0</v>
      </c>
      <c r="H168" s="190">
        <f t="shared" si="6"/>
        <v>0</v>
      </c>
      <c r="I168" s="190">
        <v>0</v>
      </c>
      <c r="J168" s="190">
        <v>0</v>
      </c>
      <c r="K168" s="190">
        <v>0</v>
      </c>
      <c r="L168" s="190">
        <v>0</v>
      </c>
      <c r="M168" s="190">
        <v>0</v>
      </c>
      <c r="N168" s="190">
        <v>0</v>
      </c>
      <c r="O168" s="190">
        <v>0</v>
      </c>
      <c r="P168" s="190">
        <v>0</v>
      </c>
      <c r="Q168" s="190">
        <v>0</v>
      </c>
      <c r="R168" s="190">
        <v>0</v>
      </c>
    </row>
    <row r="169" spans="1:18" ht="15" hidden="1">
      <c r="A169" s="185" t="str">
        <f t="shared" si="7"/>
        <v>B</v>
      </c>
      <c r="B169" s="191" t="s">
        <v>124</v>
      </c>
      <c r="C169" s="191" t="s">
        <v>97</v>
      </c>
      <c r="D169" s="192">
        <f t="shared" si="8"/>
        <v>0</v>
      </c>
      <c r="E169" s="192">
        <f t="shared" si="8"/>
        <v>0</v>
      </c>
      <c r="F169" s="192">
        <f t="shared" si="6"/>
        <v>0</v>
      </c>
      <c r="G169" s="192">
        <f t="shared" si="6"/>
        <v>0</v>
      </c>
      <c r="H169" s="192">
        <f t="shared" si="6"/>
        <v>0</v>
      </c>
      <c r="I169" s="192">
        <v>0</v>
      </c>
      <c r="J169" s="192">
        <v>0</v>
      </c>
      <c r="K169" s="192">
        <v>0</v>
      </c>
      <c r="L169" s="192">
        <v>0</v>
      </c>
      <c r="M169" s="192">
        <v>0</v>
      </c>
      <c r="N169" s="192">
        <v>0</v>
      </c>
      <c r="O169" s="192">
        <v>0</v>
      </c>
      <c r="P169" s="192">
        <v>0</v>
      </c>
      <c r="Q169" s="192">
        <v>0</v>
      </c>
      <c r="R169" s="192">
        <v>0</v>
      </c>
    </row>
    <row r="170" spans="1:18" ht="15" hidden="1">
      <c r="A170" s="185" t="str">
        <f t="shared" si="7"/>
        <v>B</v>
      </c>
      <c r="B170" s="191" t="s">
        <v>124</v>
      </c>
      <c r="C170" s="191" t="s">
        <v>98</v>
      </c>
      <c r="D170" s="192">
        <f t="shared" si="8"/>
        <v>0</v>
      </c>
      <c r="E170" s="192">
        <f t="shared" si="8"/>
        <v>0</v>
      </c>
      <c r="F170" s="192">
        <f t="shared" si="6"/>
        <v>0</v>
      </c>
      <c r="G170" s="192">
        <f t="shared" si="6"/>
        <v>0</v>
      </c>
      <c r="H170" s="192">
        <f t="shared" si="6"/>
        <v>0</v>
      </c>
      <c r="I170" s="192">
        <v>0</v>
      </c>
      <c r="J170" s="192">
        <v>0</v>
      </c>
      <c r="K170" s="192">
        <v>0</v>
      </c>
      <c r="L170" s="192">
        <v>0</v>
      </c>
      <c r="M170" s="192">
        <v>0</v>
      </c>
      <c r="N170" s="192">
        <v>0</v>
      </c>
      <c r="O170" s="192">
        <v>0</v>
      </c>
      <c r="P170" s="192">
        <v>0</v>
      </c>
      <c r="Q170" s="192">
        <v>0</v>
      </c>
      <c r="R170" s="192">
        <v>0</v>
      </c>
    </row>
    <row r="171" spans="1:18" ht="15" hidden="1">
      <c r="A171" s="185" t="str">
        <f t="shared" si="7"/>
        <v>B</v>
      </c>
      <c r="B171" s="191" t="s">
        <v>124</v>
      </c>
      <c r="C171" s="191" t="s">
        <v>101</v>
      </c>
      <c r="D171" s="192">
        <f t="shared" si="8"/>
        <v>0</v>
      </c>
      <c r="E171" s="192">
        <f t="shared" si="8"/>
        <v>0</v>
      </c>
      <c r="F171" s="192">
        <f t="shared" si="6"/>
        <v>0</v>
      </c>
      <c r="G171" s="192">
        <f t="shared" si="6"/>
        <v>0</v>
      </c>
      <c r="H171" s="192">
        <f t="shared" si="6"/>
        <v>0</v>
      </c>
      <c r="I171" s="192">
        <v>0</v>
      </c>
      <c r="J171" s="192">
        <v>0</v>
      </c>
      <c r="K171" s="192">
        <v>0</v>
      </c>
      <c r="L171" s="192">
        <v>0</v>
      </c>
      <c r="M171" s="192">
        <v>0</v>
      </c>
      <c r="N171" s="192">
        <v>0</v>
      </c>
      <c r="O171" s="192">
        <v>0</v>
      </c>
      <c r="P171" s="192">
        <v>0</v>
      </c>
      <c r="Q171" s="192">
        <v>0</v>
      </c>
      <c r="R171" s="192">
        <v>0</v>
      </c>
    </row>
    <row r="172" spans="1:18" ht="15" hidden="1">
      <c r="A172" s="185" t="str">
        <f t="shared" si="7"/>
        <v>B</v>
      </c>
      <c r="B172" s="191" t="s">
        <v>124</v>
      </c>
      <c r="C172" s="191" t="s">
        <v>102</v>
      </c>
      <c r="D172" s="192">
        <f t="shared" si="8"/>
        <v>0</v>
      </c>
      <c r="E172" s="192">
        <f t="shared" si="8"/>
        <v>0</v>
      </c>
      <c r="F172" s="192">
        <f t="shared" si="6"/>
        <v>0</v>
      </c>
      <c r="G172" s="192">
        <f t="shared" si="6"/>
        <v>0</v>
      </c>
      <c r="H172" s="192">
        <f t="shared" si="6"/>
        <v>0</v>
      </c>
      <c r="I172" s="192">
        <v>0</v>
      </c>
      <c r="J172" s="192">
        <v>0</v>
      </c>
      <c r="K172" s="192">
        <v>0</v>
      </c>
      <c r="L172" s="192">
        <v>0</v>
      </c>
      <c r="M172" s="192">
        <v>0</v>
      </c>
      <c r="N172" s="192">
        <v>0</v>
      </c>
      <c r="O172" s="192">
        <v>0</v>
      </c>
      <c r="P172" s="192">
        <v>0</v>
      </c>
      <c r="Q172" s="192">
        <v>0</v>
      </c>
      <c r="R172" s="192">
        <v>0</v>
      </c>
    </row>
    <row r="173" spans="1:18" ht="15.75" hidden="1" thickBot="1">
      <c r="A173" s="185" t="str">
        <f t="shared" si="7"/>
        <v>B</v>
      </c>
      <c r="B173" s="186" t="s">
        <v>207</v>
      </c>
      <c r="C173" s="187" t="s">
        <v>208</v>
      </c>
      <c r="D173" s="188">
        <f t="shared" si="8"/>
        <v>0</v>
      </c>
      <c r="E173" s="188">
        <f t="shared" si="8"/>
        <v>0</v>
      </c>
      <c r="F173" s="188">
        <f t="shared" si="6"/>
        <v>0</v>
      </c>
      <c r="G173" s="188">
        <f t="shared" si="6"/>
        <v>0</v>
      </c>
      <c r="H173" s="188">
        <f t="shared" si="6"/>
        <v>0</v>
      </c>
      <c r="I173" s="188">
        <v>0</v>
      </c>
      <c r="J173" s="188">
        <v>0</v>
      </c>
      <c r="K173" s="188">
        <v>0</v>
      </c>
      <c r="L173" s="188">
        <v>0</v>
      </c>
      <c r="M173" s="188">
        <v>0</v>
      </c>
      <c r="N173" s="188">
        <v>0</v>
      </c>
      <c r="O173" s="188">
        <v>0</v>
      </c>
      <c r="P173" s="188">
        <v>0</v>
      </c>
      <c r="Q173" s="188">
        <v>0</v>
      </c>
      <c r="R173" s="188">
        <v>0</v>
      </c>
    </row>
    <row r="174" spans="1:18" ht="15" hidden="1">
      <c r="A174" s="185" t="str">
        <f t="shared" si="7"/>
        <v>B</v>
      </c>
      <c r="B174" s="189" t="s">
        <v>124</v>
      </c>
      <c r="C174" s="189" t="s">
        <v>96</v>
      </c>
      <c r="D174" s="190">
        <f t="shared" si="8"/>
        <v>0</v>
      </c>
      <c r="E174" s="190">
        <f t="shared" si="8"/>
        <v>0</v>
      </c>
      <c r="F174" s="190">
        <f t="shared" si="6"/>
        <v>0</v>
      </c>
      <c r="G174" s="190">
        <f t="shared" si="6"/>
        <v>0</v>
      </c>
      <c r="H174" s="190">
        <f t="shared" si="6"/>
        <v>0</v>
      </c>
      <c r="I174" s="190">
        <v>0</v>
      </c>
      <c r="J174" s="190">
        <v>0</v>
      </c>
      <c r="K174" s="190">
        <v>0</v>
      </c>
      <c r="L174" s="190">
        <v>0</v>
      </c>
      <c r="M174" s="190">
        <v>0</v>
      </c>
      <c r="N174" s="190">
        <v>0</v>
      </c>
      <c r="O174" s="190">
        <v>0</v>
      </c>
      <c r="P174" s="190">
        <v>0</v>
      </c>
      <c r="Q174" s="190">
        <v>0</v>
      </c>
      <c r="R174" s="190">
        <v>0</v>
      </c>
    </row>
    <row r="175" spans="1:18" ht="15" hidden="1">
      <c r="A175" s="185" t="str">
        <f t="shared" si="7"/>
        <v>B</v>
      </c>
      <c r="B175" s="191" t="s">
        <v>124</v>
      </c>
      <c r="C175" s="191" t="s">
        <v>97</v>
      </c>
      <c r="D175" s="192">
        <f t="shared" si="8"/>
        <v>0</v>
      </c>
      <c r="E175" s="192">
        <f t="shared" si="8"/>
        <v>0</v>
      </c>
      <c r="F175" s="192">
        <f t="shared" si="6"/>
        <v>0</v>
      </c>
      <c r="G175" s="192">
        <f t="shared" si="6"/>
        <v>0</v>
      </c>
      <c r="H175" s="192">
        <f t="shared" si="6"/>
        <v>0</v>
      </c>
      <c r="I175" s="192">
        <v>0</v>
      </c>
      <c r="J175" s="192">
        <v>0</v>
      </c>
      <c r="K175" s="192">
        <v>0</v>
      </c>
      <c r="L175" s="192">
        <v>0</v>
      </c>
      <c r="M175" s="192">
        <v>0</v>
      </c>
      <c r="N175" s="192">
        <v>0</v>
      </c>
      <c r="O175" s="192">
        <v>0</v>
      </c>
      <c r="P175" s="192">
        <v>0</v>
      </c>
      <c r="Q175" s="192">
        <v>0</v>
      </c>
      <c r="R175" s="192">
        <v>0</v>
      </c>
    </row>
    <row r="176" spans="1:18" ht="15" hidden="1">
      <c r="A176" s="185" t="str">
        <f t="shared" si="7"/>
        <v>B</v>
      </c>
      <c r="B176" s="191" t="s">
        <v>124</v>
      </c>
      <c r="C176" s="191" t="s">
        <v>98</v>
      </c>
      <c r="D176" s="192">
        <f t="shared" si="8"/>
        <v>0</v>
      </c>
      <c r="E176" s="192">
        <f t="shared" si="8"/>
        <v>0</v>
      </c>
      <c r="F176" s="192">
        <f t="shared" si="6"/>
        <v>0</v>
      </c>
      <c r="G176" s="192">
        <f t="shared" si="6"/>
        <v>0</v>
      </c>
      <c r="H176" s="192">
        <f t="shared" si="6"/>
        <v>0</v>
      </c>
      <c r="I176" s="192">
        <v>0</v>
      </c>
      <c r="J176" s="192">
        <v>0</v>
      </c>
      <c r="K176" s="192">
        <v>0</v>
      </c>
      <c r="L176" s="192">
        <v>0</v>
      </c>
      <c r="M176" s="192">
        <v>0</v>
      </c>
      <c r="N176" s="192">
        <v>0</v>
      </c>
      <c r="O176" s="192">
        <v>0</v>
      </c>
      <c r="P176" s="192">
        <v>0</v>
      </c>
      <c r="Q176" s="192">
        <v>0</v>
      </c>
      <c r="R176" s="192">
        <v>0</v>
      </c>
    </row>
    <row r="177" spans="1:18" ht="15" hidden="1">
      <c r="A177" s="185" t="str">
        <f t="shared" si="7"/>
        <v>B</v>
      </c>
      <c r="B177" s="191" t="s">
        <v>124</v>
      </c>
      <c r="C177" s="191" t="s">
        <v>101</v>
      </c>
      <c r="D177" s="192">
        <f t="shared" si="8"/>
        <v>0</v>
      </c>
      <c r="E177" s="192">
        <f t="shared" si="8"/>
        <v>0</v>
      </c>
      <c r="F177" s="192">
        <f t="shared" si="6"/>
        <v>0</v>
      </c>
      <c r="G177" s="192">
        <f t="shared" si="6"/>
        <v>0</v>
      </c>
      <c r="H177" s="192">
        <f t="shared" si="6"/>
        <v>0</v>
      </c>
      <c r="I177" s="192">
        <v>0</v>
      </c>
      <c r="J177" s="192">
        <v>0</v>
      </c>
      <c r="K177" s="192">
        <v>0</v>
      </c>
      <c r="L177" s="192">
        <v>0</v>
      </c>
      <c r="M177" s="192">
        <v>0</v>
      </c>
      <c r="N177" s="192">
        <v>0</v>
      </c>
      <c r="O177" s="192">
        <v>0</v>
      </c>
      <c r="P177" s="192">
        <v>0</v>
      </c>
      <c r="Q177" s="192">
        <v>0</v>
      </c>
      <c r="R177" s="192">
        <v>0</v>
      </c>
    </row>
    <row r="178" spans="1:18" ht="30.75" hidden="1" thickBot="1">
      <c r="A178" s="185" t="str">
        <f t="shared" si="7"/>
        <v>B</v>
      </c>
      <c r="B178" s="186" t="s">
        <v>209</v>
      </c>
      <c r="C178" s="187" t="s">
        <v>210</v>
      </c>
      <c r="D178" s="188">
        <f t="shared" si="8"/>
        <v>0</v>
      </c>
      <c r="E178" s="188">
        <f t="shared" si="8"/>
        <v>0</v>
      </c>
      <c r="F178" s="188">
        <f t="shared" si="6"/>
        <v>0</v>
      </c>
      <c r="G178" s="188">
        <f t="shared" si="6"/>
        <v>0</v>
      </c>
      <c r="H178" s="188">
        <f t="shared" si="6"/>
        <v>0</v>
      </c>
      <c r="I178" s="188">
        <v>0</v>
      </c>
      <c r="J178" s="188">
        <v>0</v>
      </c>
      <c r="K178" s="188">
        <v>0</v>
      </c>
      <c r="L178" s="188">
        <v>0</v>
      </c>
      <c r="M178" s="188">
        <v>0</v>
      </c>
      <c r="N178" s="188">
        <v>0</v>
      </c>
      <c r="O178" s="188">
        <v>0</v>
      </c>
      <c r="P178" s="188">
        <v>0</v>
      </c>
      <c r="Q178" s="188">
        <v>0</v>
      </c>
      <c r="R178" s="188">
        <v>0</v>
      </c>
    </row>
    <row r="179" spans="1:18" ht="15" hidden="1">
      <c r="A179" s="185" t="str">
        <f t="shared" si="7"/>
        <v>B</v>
      </c>
      <c r="B179" s="189" t="s">
        <v>124</v>
      </c>
      <c r="C179" s="189" t="s">
        <v>96</v>
      </c>
      <c r="D179" s="190">
        <f t="shared" si="8"/>
        <v>0</v>
      </c>
      <c r="E179" s="190">
        <f t="shared" si="8"/>
        <v>0</v>
      </c>
      <c r="F179" s="190">
        <f t="shared" si="6"/>
        <v>0</v>
      </c>
      <c r="G179" s="190">
        <f t="shared" si="6"/>
        <v>0</v>
      </c>
      <c r="H179" s="190">
        <f t="shared" si="6"/>
        <v>0</v>
      </c>
      <c r="I179" s="190">
        <v>0</v>
      </c>
      <c r="J179" s="190">
        <v>0</v>
      </c>
      <c r="K179" s="190">
        <v>0</v>
      </c>
      <c r="L179" s="190">
        <v>0</v>
      </c>
      <c r="M179" s="190">
        <v>0</v>
      </c>
      <c r="N179" s="190">
        <v>0</v>
      </c>
      <c r="O179" s="190">
        <v>0</v>
      </c>
      <c r="P179" s="190">
        <v>0</v>
      </c>
      <c r="Q179" s="190">
        <v>0</v>
      </c>
      <c r="R179" s="190">
        <v>0</v>
      </c>
    </row>
    <row r="180" spans="1:18" ht="15" hidden="1">
      <c r="A180" s="185" t="str">
        <f t="shared" si="7"/>
        <v>B</v>
      </c>
      <c r="B180" s="191" t="s">
        <v>124</v>
      </c>
      <c r="C180" s="191" t="s">
        <v>102</v>
      </c>
      <c r="D180" s="192">
        <f t="shared" si="8"/>
        <v>0</v>
      </c>
      <c r="E180" s="192">
        <f t="shared" si="8"/>
        <v>0</v>
      </c>
      <c r="F180" s="192">
        <f t="shared" si="6"/>
        <v>0</v>
      </c>
      <c r="G180" s="192">
        <f t="shared" si="6"/>
        <v>0</v>
      </c>
      <c r="H180" s="192">
        <f t="shared" si="6"/>
        <v>0</v>
      </c>
      <c r="I180" s="192">
        <v>0</v>
      </c>
      <c r="J180" s="192">
        <v>0</v>
      </c>
      <c r="K180" s="192">
        <v>0</v>
      </c>
      <c r="L180" s="192">
        <v>0</v>
      </c>
      <c r="M180" s="192">
        <v>0</v>
      </c>
      <c r="N180" s="192">
        <v>0</v>
      </c>
      <c r="O180" s="192">
        <v>0</v>
      </c>
      <c r="P180" s="192">
        <v>0</v>
      </c>
      <c r="Q180" s="192">
        <v>0</v>
      </c>
      <c r="R180" s="192">
        <v>0</v>
      </c>
    </row>
    <row r="181" spans="1:18" ht="15.75" hidden="1" thickBot="1">
      <c r="A181" s="185" t="str">
        <f t="shared" si="7"/>
        <v>B</v>
      </c>
      <c r="B181" s="186" t="s">
        <v>211</v>
      </c>
      <c r="C181" s="187" t="s">
        <v>212</v>
      </c>
      <c r="D181" s="188">
        <f t="shared" si="8"/>
        <v>0</v>
      </c>
      <c r="E181" s="188">
        <f t="shared" si="8"/>
        <v>0</v>
      </c>
      <c r="F181" s="188">
        <f t="shared" si="6"/>
        <v>0</v>
      </c>
      <c r="G181" s="188">
        <f t="shared" si="6"/>
        <v>0</v>
      </c>
      <c r="H181" s="188">
        <f t="shared" si="6"/>
        <v>0</v>
      </c>
      <c r="I181" s="188">
        <v>0</v>
      </c>
      <c r="J181" s="188">
        <v>0</v>
      </c>
      <c r="K181" s="188">
        <v>0</v>
      </c>
      <c r="L181" s="188">
        <v>0</v>
      </c>
      <c r="M181" s="188">
        <v>0</v>
      </c>
      <c r="N181" s="188">
        <v>0</v>
      </c>
      <c r="O181" s="188">
        <v>0</v>
      </c>
      <c r="P181" s="188">
        <v>0</v>
      </c>
      <c r="Q181" s="188">
        <v>0</v>
      </c>
      <c r="R181" s="188">
        <v>0</v>
      </c>
    </row>
    <row r="182" spans="1:18" ht="15" hidden="1">
      <c r="A182" s="185" t="str">
        <f t="shared" si="7"/>
        <v>B</v>
      </c>
      <c r="B182" s="189" t="s">
        <v>124</v>
      </c>
      <c r="C182" s="189" t="s">
        <v>96</v>
      </c>
      <c r="D182" s="190">
        <f t="shared" si="8"/>
        <v>0</v>
      </c>
      <c r="E182" s="190">
        <f t="shared" si="8"/>
        <v>0</v>
      </c>
      <c r="F182" s="190">
        <f t="shared" si="6"/>
        <v>0</v>
      </c>
      <c r="G182" s="190">
        <f t="shared" si="6"/>
        <v>0</v>
      </c>
      <c r="H182" s="190">
        <f t="shared" si="6"/>
        <v>0</v>
      </c>
      <c r="I182" s="190">
        <v>0</v>
      </c>
      <c r="J182" s="190">
        <v>0</v>
      </c>
      <c r="K182" s="190">
        <v>0</v>
      </c>
      <c r="L182" s="190">
        <v>0</v>
      </c>
      <c r="M182" s="190">
        <v>0</v>
      </c>
      <c r="N182" s="190">
        <v>0</v>
      </c>
      <c r="O182" s="190">
        <v>0</v>
      </c>
      <c r="P182" s="190">
        <v>0</v>
      </c>
      <c r="Q182" s="190">
        <v>0</v>
      </c>
      <c r="R182" s="190">
        <v>0</v>
      </c>
    </row>
    <row r="183" spans="1:18" ht="15" hidden="1">
      <c r="A183" s="185" t="str">
        <f t="shared" si="7"/>
        <v>B</v>
      </c>
      <c r="B183" s="191" t="s">
        <v>124</v>
      </c>
      <c r="C183" s="191" t="s">
        <v>102</v>
      </c>
      <c r="D183" s="192">
        <f t="shared" si="8"/>
        <v>0</v>
      </c>
      <c r="E183" s="192">
        <f t="shared" si="8"/>
        <v>0</v>
      </c>
      <c r="F183" s="192">
        <f t="shared" si="6"/>
        <v>0</v>
      </c>
      <c r="G183" s="192">
        <f t="shared" si="6"/>
        <v>0</v>
      </c>
      <c r="H183" s="192">
        <f t="shared" si="6"/>
        <v>0</v>
      </c>
      <c r="I183" s="192">
        <v>0</v>
      </c>
      <c r="J183" s="192">
        <v>0</v>
      </c>
      <c r="K183" s="192">
        <v>0</v>
      </c>
      <c r="L183" s="192">
        <v>0</v>
      </c>
      <c r="M183" s="192">
        <v>0</v>
      </c>
      <c r="N183" s="192">
        <v>0</v>
      </c>
      <c r="O183" s="192">
        <v>0</v>
      </c>
      <c r="P183" s="192">
        <v>0</v>
      </c>
      <c r="Q183" s="192">
        <v>0</v>
      </c>
      <c r="R183" s="192">
        <v>0</v>
      </c>
    </row>
    <row r="184" spans="1:18" ht="15.75" hidden="1" thickBot="1">
      <c r="A184" s="185" t="str">
        <f t="shared" si="7"/>
        <v>B</v>
      </c>
      <c r="B184" s="186" t="s">
        <v>213</v>
      </c>
      <c r="C184" s="187" t="s">
        <v>214</v>
      </c>
      <c r="D184" s="188">
        <f t="shared" si="8"/>
        <v>0</v>
      </c>
      <c r="E184" s="188">
        <f t="shared" si="8"/>
        <v>0</v>
      </c>
      <c r="F184" s="188">
        <f t="shared" si="6"/>
        <v>0</v>
      </c>
      <c r="G184" s="188">
        <f t="shared" si="6"/>
        <v>0</v>
      </c>
      <c r="H184" s="188">
        <f t="shared" si="6"/>
        <v>0</v>
      </c>
      <c r="I184" s="188">
        <v>0</v>
      </c>
      <c r="J184" s="188">
        <v>0</v>
      </c>
      <c r="K184" s="188">
        <v>0</v>
      </c>
      <c r="L184" s="188">
        <v>0</v>
      </c>
      <c r="M184" s="188">
        <v>0</v>
      </c>
      <c r="N184" s="188">
        <v>0</v>
      </c>
      <c r="O184" s="188">
        <v>0</v>
      </c>
      <c r="P184" s="188">
        <v>0</v>
      </c>
      <c r="Q184" s="188">
        <v>0</v>
      </c>
      <c r="R184" s="188">
        <v>0</v>
      </c>
    </row>
    <row r="185" spans="1:18" ht="15" hidden="1">
      <c r="A185" s="185" t="str">
        <f t="shared" si="7"/>
        <v>B</v>
      </c>
      <c r="B185" s="189" t="s">
        <v>124</v>
      </c>
      <c r="C185" s="189" t="s">
        <v>96</v>
      </c>
      <c r="D185" s="190">
        <f t="shared" si="8"/>
        <v>0</v>
      </c>
      <c r="E185" s="190">
        <f t="shared" si="8"/>
        <v>0</v>
      </c>
      <c r="F185" s="190">
        <f t="shared" si="6"/>
        <v>0</v>
      </c>
      <c r="G185" s="190">
        <f t="shared" si="6"/>
        <v>0</v>
      </c>
      <c r="H185" s="190">
        <f t="shared" si="6"/>
        <v>0</v>
      </c>
      <c r="I185" s="190">
        <v>0</v>
      </c>
      <c r="J185" s="190">
        <v>0</v>
      </c>
      <c r="K185" s="190">
        <v>0</v>
      </c>
      <c r="L185" s="190">
        <v>0</v>
      </c>
      <c r="M185" s="190">
        <v>0</v>
      </c>
      <c r="N185" s="190">
        <v>0</v>
      </c>
      <c r="O185" s="190">
        <v>0</v>
      </c>
      <c r="P185" s="190">
        <v>0</v>
      </c>
      <c r="Q185" s="190">
        <v>0</v>
      </c>
      <c r="R185" s="190">
        <v>0</v>
      </c>
    </row>
    <row r="186" spans="1:18" ht="15" hidden="1">
      <c r="A186" s="185" t="str">
        <f t="shared" si="7"/>
        <v>B</v>
      </c>
      <c r="B186" s="191" t="s">
        <v>124</v>
      </c>
      <c r="C186" s="191" t="s">
        <v>97</v>
      </c>
      <c r="D186" s="192">
        <f t="shared" si="8"/>
        <v>0</v>
      </c>
      <c r="E186" s="192">
        <f t="shared" si="8"/>
        <v>0</v>
      </c>
      <c r="F186" s="192">
        <f t="shared" si="6"/>
        <v>0</v>
      </c>
      <c r="G186" s="192">
        <f t="shared" si="6"/>
        <v>0</v>
      </c>
      <c r="H186" s="192">
        <f t="shared" si="6"/>
        <v>0</v>
      </c>
      <c r="I186" s="192">
        <v>0</v>
      </c>
      <c r="J186" s="192">
        <v>0</v>
      </c>
      <c r="K186" s="192">
        <v>0</v>
      </c>
      <c r="L186" s="192">
        <v>0</v>
      </c>
      <c r="M186" s="192">
        <v>0</v>
      </c>
      <c r="N186" s="192">
        <v>0</v>
      </c>
      <c r="O186" s="192">
        <v>0</v>
      </c>
      <c r="P186" s="192">
        <v>0</v>
      </c>
      <c r="Q186" s="192">
        <v>0</v>
      </c>
      <c r="R186" s="192">
        <v>0</v>
      </c>
    </row>
    <row r="187" spans="1:18" ht="15" hidden="1">
      <c r="A187" s="185" t="str">
        <f t="shared" si="7"/>
        <v>B</v>
      </c>
      <c r="B187" s="191" t="s">
        <v>124</v>
      </c>
      <c r="C187" s="191" t="s">
        <v>98</v>
      </c>
      <c r="D187" s="192">
        <f t="shared" si="8"/>
        <v>0</v>
      </c>
      <c r="E187" s="192">
        <f t="shared" si="8"/>
        <v>0</v>
      </c>
      <c r="F187" s="192">
        <f t="shared" si="6"/>
        <v>0</v>
      </c>
      <c r="G187" s="192">
        <f t="shared" si="6"/>
        <v>0</v>
      </c>
      <c r="H187" s="192">
        <f t="shared" si="6"/>
        <v>0</v>
      </c>
      <c r="I187" s="192">
        <v>0</v>
      </c>
      <c r="J187" s="192">
        <v>0</v>
      </c>
      <c r="K187" s="192">
        <v>0</v>
      </c>
      <c r="L187" s="192">
        <v>0</v>
      </c>
      <c r="M187" s="192">
        <v>0</v>
      </c>
      <c r="N187" s="192">
        <v>0</v>
      </c>
      <c r="O187" s="192">
        <v>0</v>
      </c>
      <c r="P187" s="192">
        <v>0</v>
      </c>
      <c r="Q187" s="192">
        <v>0</v>
      </c>
      <c r="R187" s="192">
        <v>0</v>
      </c>
    </row>
    <row r="188" spans="1:18" ht="15" hidden="1">
      <c r="A188" s="185" t="str">
        <f t="shared" si="7"/>
        <v>B</v>
      </c>
      <c r="B188" s="191" t="s">
        <v>124</v>
      </c>
      <c r="C188" s="191" t="s">
        <v>15</v>
      </c>
      <c r="D188" s="192">
        <f t="shared" si="8"/>
        <v>0</v>
      </c>
      <c r="E188" s="192">
        <f t="shared" si="8"/>
        <v>0</v>
      </c>
      <c r="F188" s="192">
        <f t="shared" si="6"/>
        <v>0</v>
      </c>
      <c r="G188" s="192">
        <f t="shared" si="6"/>
        <v>0</v>
      </c>
      <c r="H188" s="192">
        <f t="shared" si="6"/>
        <v>0</v>
      </c>
      <c r="I188" s="192">
        <v>0</v>
      </c>
      <c r="J188" s="192">
        <v>0</v>
      </c>
      <c r="K188" s="192">
        <v>0</v>
      </c>
      <c r="L188" s="192">
        <v>0</v>
      </c>
      <c r="M188" s="192">
        <v>0</v>
      </c>
      <c r="N188" s="192">
        <v>0</v>
      </c>
      <c r="O188" s="192">
        <v>0</v>
      </c>
      <c r="P188" s="192">
        <v>0</v>
      </c>
      <c r="Q188" s="192">
        <v>0</v>
      </c>
      <c r="R188" s="192">
        <v>0</v>
      </c>
    </row>
    <row r="189" spans="1:18" ht="15" hidden="1">
      <c r="A189" s="185" t="str">
        <f t="shared" si="7"/>
        <v>B</v>
      </c>
      <c r="B189" s="191" t="s">
        <v>124</v>
      </c>
      <c r="C189" s="191" t="s">
        <v>101</v>
      </c>
      <c r="D189" s="192">
        <f t="shared" si="8"/>
        <v>0</v>
      </c>
      <c r="E189" s="192">
        <f t="shared" si="8"/>
        <v>0</v>
      </c>
      <c r="F189" s="192">
        <f t="shared" si="6"/>
        <v>0</v>
      </c>
      <c r="G189" s="192">
        <f t="shared" si="6"/>
        <v>0</v>
      </c>
      <c r="H189" s="192">
        <f t="shared" si="6"/>
        <v>0</v>
      </c>
      <c r="I189" s="192">
        <v>0</v>
      </c>
      <c r="J189" s="192">
        <v>0</v>
      </c>
      <c r="K189" s="192">
        <v>0</v>
      </c>
      <c r="L189" s="192">
        <v>0</v>
      </c>
      <c r="M189" s="192">
        <v>0</v>
      </c>
      <c r="N189" s="192">
        <v>0</v>
      </c>
      <c r="O189" s="192">
        <v>0</v>
      </c>
      <c r="P189" s="192">
        <v>0</v>
      </c>
      <c r="Q189" s="192">
        <v>0</v>
      </c>
      <c r="R189" s="192">
        <v>0</v>
      </c>
    </row>
    <row r="190" spans="1:18" ht="15" hidden="1">
      <c r="A190" s="185" t="str">
        <f t="shared" si="7"/>
        <v>B</v>
      </c>
      <c r="B190" s="191" t="s">
        <v>124</v>
      </c>
      <c r="C190" s="191" t="s">
        <v>102</v>
      </c>
      <c r="D190" s="192">
        <f t="shared" si="8"/>
        <v>0</v>
      </c>
      <c r="E190" s="192">
        <f t="shared" si="8"/>
        <v>0</v>
      </c>
      <c r="F190" s="192">
        <f t="shared" si="6"/>
        <v>0</v>
      </c>
      <c r="G190" s="192">
        <f t="shared" si="6"/>
        <v>0</v>
      </c>
      <c r="H190" s="192">
        <f t="shared" si="6"/>
        <v>0</v>
      </c>
      <c r="I190" s="192">
        <v>0</v>
      </c>
      <c r="J190" s="192">
        <v>0</v>
      </c>
      <c r="K190" s="192">
        <v>0</v>
      </c>
      <c r="L190" s="192">
        <v>0</v>
      </c>
      <c r="M190" s="192">
        <v>0</v>
      </c>
      <c r="N190" s="192">
        <v>0</v>
      </c>
      <c r="O190" s="192">
        <v>0</v>
      </c>
      <c r="P190" s="192">
        <v>0</v>
      </c>
      <c r="Q190" s="192">
        <v>0</v>
      </c>
      <c r="R190" s="192">
        <v>0</v>
      </c>
    </row>
    <row r="191" spans="1:18" ht="15" hidden="1">
      <c r="A191" s="185" t="str">
        <f t="shared" si="7"/>
        <v>B</v>
      </c>
      <c r="B191" s="189" t="s">
        <v>124</v>
      </c>
      <c r="C191" s="189" t="s">
        <v>121</v>
      </c>
      <c r="D191" s="190">
        <f t="shared" si="8"/>
        <v>0</v>
      </c>
      <c r="E191" s="190">
        <f t="shared" si="8"/>
        <v>0</v>
      </c>
      <c r="F191" s="190">
        <f t="shared" si="6"/>
        <v>0</v>
      </c>
      <c r="G191" s="190">
        <f t="shared" si="6"/>
        <v>0</v>
      </c>
      <c r="H191" s="190">
        <f t="shared" si="6"/>
        <v>0</v>
      </c>
      <c r="I191" s="190">
        <v>0</v>
      </c>
      <c r="J191" s="190">
        <v>0</v>
      </c>
      <c r="K191" s="190">
        <v>0</v>
      </c>
      <c r="L191" s="190">
        <v>0</v>
      </c>
      <c r="M191" s="190">
        <v>0</v>
      </c>
      <c r="N191" s="190">
        <v>0</v>
      </c>
      <c r="O191" s="190">
        <v>0</v>
      </c>
      <c r="P191" s="190">
        <v>0</v>
      </c>
      <c r="Q191" s="190">
        <v>0</v>
      </c>
      <c r="R191" s="190">
        <v>0</v>
      </c>
    </row>
    <row r="192" spans="1:18" ht="15.75" hidden="1" thickBot="1">
      <c r="A192" s="185" t="str">
        <f t="shared" si="7"/>
        <v>B</v>
      </c>
      <c r="B192" s="186" t="s">
        <v>215</v>
      </c>
      <c r="C192" s="187" t="s">
        <v>216</v>
      </c>
      <c r="D192" s="188">
        <f t="shared" si="8"/>
        <v>0</v>
      </c>
      <c r="E192" s="188">
        <f t="shared" si="8"/>
        <v>0</v>
      </c>
      <c r="F192" s="188">
        <f t="shared" si="6"/>
        <v>0</v>
      </c>
      <c r="G192" s="188">
        <f t="shared" si="6"/>
        <v>0</v>
      </c>
      <c r="H192" s="188">
        <f t="shared" si="6"/>
        <v>0</v>
      </c>
      <c r="I192" s="188">
        <v>0</v>
      </c>
      <c r="J192" s="188">
        <v>0</v>
      </c>
      <c r="K192" s="188">
        <v>0</v>
      </c>
      <c r="L192" s="188">
        <v>0</v>
      </c>
      <c r="M192" s="188">
        <v>0</v>
      </c>
      <c r="N192" s="188">
        <v>0</v>
      </c>
      <c r="O192" s="188">
        <v>0</v>
      </c>
      <c r="P192" s="188">
        <v>0</v>
      </c>
      <c r="Q192" s="188">
        <v>0</v>
      </c>
      <c r="R192" s="188">
        <v>0</v>
      </c>
    </row>
    <row r="193" spans="1:18" ht="15" hidden="1">
      <c r="A193" s="185" t="str">
        <f t="shared" si="7"/>
        <v>B</v>
      </c>
      <c r="B193" s="189" t="s">
        <v>124</v>
      </c>
      <c r="C193" s="189" t="s">
        <v>96</v>
      </c>
      <c r="D193" s="190">
        <f t="shared" si="8"/>
        <v>0</v>
      </c>
      <c r="E193" s="190">
        <f t="shared" si="8"/>
        <v>0</v>
      </c>
      <c r="F193" s="190">
        <f t="shared" si="6"/>
        <v>0</v>
      </c>
      <c r="G193" s="190">
        <f t="shared" si="6"/>
        <v>0</v>
      </c>
      <c r="H193" s="190">
        <f t="shared" si="6"/>
        <v>0</v>
      </c>
      <c r="I193" s="190">
        <v>0</v>
      </c>
      <c r="J193" s="190">
        <v>0</v>
      </c>
      <c r="K193" s="190">
        <v>0</v>
      </c>
      <c r="L193" s="190">
        <v>0</v>
      </c>
      <c r="M193" s="190">
        <v>0</v>
      </c>
      <c r="N193" s="190">
        <v>0</v>
      </c>
      <c r="O193" s="190">
        <v>0</v>
      </c>
      <c r="P193" s="190">
        <v>0</v>
      </c>
      <c r="Q193" s="190">
        <v>0</v>
      </c>
      <c r="R193" s="190">
        <v>0</v>
      </c>
    </row>
    <row r="194" spans="1:18" ht="15" hidden="1">
      <c r="A194" s="185" t="str">
        <f t="shared" si="7"/>
        <v>B</v>
      </c>
      <c r="B194" s="191" t="s">
        <v>124</v>
      </c>
      <c r="C194" s="191" t="s">
        <v>97</v>
      </c>
      <c r="D194" s="192">
        <f t="shared" si="8"/>
        <v>0</v>
      </c>
      <c r="E194" s="192">
        <f t="shared" si="8"/>
        <v>0</v>
      </c>
      <c r="F194" s="192">
        <f t="shared" si="6"/>
        <v>0</v>
      </c>
      <c r="G194" s="192">
        <f t="shared" si="6"/>
        <v>0</v>
      </c>
      <c r="H194" s="192">
        <f t="shared" si="6"/>
        <v>0</v>
      </c>
      <c r="I194" s="192">
        <v>0</v>
      </c>
      <c r="J194" s="192">
        <v>0</v>
      </c>
      <c r="K194" s="192">
        <v>0</v>
      </c>
      <c r="L194" s="192">
        <v>0</v>
      </c>
      <c r="M194" s="192">
        <v>0</v>
      </c>
      <c r="N194" s="192">
        <v>0</v>
      </c>
      <c r="O194" s="192">
        <v>0</v>
      </c>
      <c r="P194" s="192">
        <v>0</v>
      </c>
      <c r="Q194" s="192">
        <v>0</v>
      </c>
      <c r="R194" s="192">
        <v>0</v>
      </c>
    </row>
    <row r="195" spans="1:18" ht="15" hidden="1">
      <c r="A195" s="185" t="str">
        <f t="shared" si="7"/>
        <v>B</v>
      </c>
      <c r="B195" s="191" t="s">
        <v>124</v>
      </c>
      <c r="C195" s="191" t="s">
        <v>98</v>
      </c>
      <c r="D195" s="192">
        <f t="shared" si="8"/>
        <v>0</v>
      </c>
      <c r="E195" s="192">
        <f t="shared" si="8"/>
        <v>0</v>
      </c>
      <c r="F195" s="192">
        <f t="shared" si="6"/>
        <v>0</v>
      </c>
      <c r="G195" s="192">
        <f t="shared" si="6"/>
        <v>0</v>
      </c>
      <c r="H195" s="192">
        <f t="shared" si="6"/>
        <v>0</v>
      </c>
      <c r="I195" s="192">
        <v>0</v>
      </c>
      <c r="J195" s="192">
        <v>0</v>
      </c>
      <c r="K195" s="192">
        <v>0</v>
      </c>
      <c r="L195" s="192">
        <v>0</v>
      </c>
      <c r="M195" s="192">
        <v>0</v>
      </c>
      <c r="N195" s="192">
        <v>0</v>
      </c>
      <c r="O195" s="192">
        <v>0</v>
      </c>
      <c r="P195" s="192">
        <v>0</v>
      </c>
      <c r="Q195" s="192">
        <v>0</v>
      </c>
      <c r="R195" s="192">
        <v>0</v>
      </c>
    </row>
    <row r="196" spans="1:18" ht="15" hidden="1">
      <c r="A196" s="185" t="str">
        <f t="shared" si="7"/>
        <v>B</v>
      </c>
      <c r="B196" s="191" t="s">
        <v>124</v>
      </c>
      <c r="C196" s="191" t="s">
        <v>101</v>
      </c>
      <c r="D196" s="192">
        <f t="shared" si="8"/>
        <v>0</v>
      </c>
      <c r="E196" s="192">
        <f t="shared" si="8"/>
        <v>0</v>
      </c>
      <c r="F196" s="192">
        <f t="shared" si="6"/>
        <v>0</v>
      </c>
      <c r="G196" s="192">
        <f t="shared" si="6"/>
        <v>0</v>
      </c>
      <c r="H196" s="192">
        <f t="shared" si="6"/>
        <v>0</v>
      </c>
      <c r="I196" s="192">
        <v>0</v>
      </c>
      <c r="J196" s="192">
        <v>0</v>
      </c>
      <c r="K196" s="192">
        <v>0</v>
      </c>
      <c r="L196" s="192">
        <v>0</v>
      </c>
      <c r="M196" s="192">
        <v>0</v>
      </c>
      <c r="N196" s="192">
        <v>0</v>
      </c>
      <c r="O196" s="192">
        <v>0</v>
      </c>
      <c r="P196" s="192">
        <v>0</v>
      </c>
      <c r="Q196" s="192">
        <v>0</v>
      </c>
      <c r="R196" s="192">
        <v>0</v>
      </c>
    </row>
    <row r="197" spans="1:18" ht="15" hidden="1">
      <c r="A197" s="185" t="str">
        <f t="shared" si="7"/>
        <v>B</v>
      </c>
      <c r="B197" s="191" t="s">
        <v>124</v>
      </c>
      <c r="C197" s="191" t="s">
        <v>102</v>
      </c>
      <c r="D197" s="192">
        <f t="shared" si="8"/>
        <v>0</v>
      </c>
      <c r="E197" s="192">
        <f t="shared" si="8"/>
        <v>0</v>
      </c>
      <c r="F197" s="192">
        <f t="shared" si="6"/>
        <v>0</v>
      </c>
      <c r="G197" s="192">
        <f t="shared" si="6"/>
        <v>0</v>
      </c>
      <c r="H197" s="192">
        <f t="shared" si="6"/>
        <v>0</v>
      </c>
      <c r="I197" s="192">
        <v>0</v>
      </c>
      <c r="J197" s="192">
        <v>0</v>
      </c>
      <c r="K197" s="192">
        <v>0</v>
      </c>
      <c r="L197" s="192">
        <v>0</v>
      </c>
      <c r="M197" s="192">
        <v>0</v>
      </c>
      <c r="N197" s="192">
        <v>0</v>
      </c>
      <c r="O197" s="192">
        <v>0</v>
      </c>
      <c r="P197" s="192">
        <v>0</v>
      </c>
      <c r="Q197" s="192">
        <v>0</v>
      </c>
      <c r="R197" s="192">
        <v>0</v>
      </c>
    </row>
    <row r="198" spans="1:18" ht="15" hidden="1">
      <c r="A198" s="185" t="str">
        <f t="shared" si="7"/>
        <v>B</v>
      </c>
      <c r="B198" s="189" t="s">
        <v>124</v>
      </c>
      <c r="C198" s="189" t="s">
        <v>121</v>
      </c>
      <c r="D198" s="190">
        <f t="shared" si="8"/>
        <v>0</v>
      </c>
      <c r="E198" s="190">
        <f t="shared" si="8"/>
        <v>0</v>
      </c>
      <c r="F198" s="190">
        <f t="shared" si="8"/>
        <v>0</v>
      </c>
      <c r="G198" s="190">
        <f t="shared" si="8"/>
        <v>0</v>
      </c>
      <c r="H198" s="190">
        <f t="shared" si="8"/>
        <v>0</v>
      </c>
      <c r="I198" s="190">
        <v>0</v>
      </c>
      <c r="J198" s="190">
        <v>0</v>
      </c>
      <c r="K198" s="190">
        <v>0</v>
      </c>
      <c r="L198" s="190">
        <v>0</v>
      </c>
      <c r="M198" s="190">
        <v>0</v>
      </c>
      <c r="N198" s="190">
        <v>0</v>
      </c>
      <c r="O198" s="190">
        <v>0</v>
      </c>
      <c r="P198" s="190">
        <v>0</v>
      </c>
      <c r="Q198" s="190">
        <v>0</v>
      </c>
      <c r="R198" s="190">
        <v>0</v>
      </c>
    </row>
    <row r="199" spans="1:18" ht="15.75" hidden="1" thickBot="1">
      <c r="A199" s="185" t="str">
        <f t="shared" ref="A199:A262" si="9">(IF(OR(D199&lt;&gt;0,E199&lt;&gt;0,F199&lt;&gt;0,G199&lt;&gt;0,H199&lt;&gt;0),"A","B"))</f>
        <v>B</v>
      </c>
      <c r="B199" s="186" t="s">
        <v>217</v>
      </c>
      <c r="C199" s="187" t="s">
        <v>218</v>
      </c>
      <c r="D199" s="188">
        <f t="shared" ref="D199:H262" si="10">I199+N199</f>
        <v>0</v>
      </c>
      <c r="E199" s="188">
        <f t="shared" si="10"/>
        <v>0</v>
      </c>
      <c r="F199" s="188">
        <f t="shared" si="10"/>
        <v>0</v>
      </c>
      <c r="G199" s="188">
        <f t="shared" si="10"/>
        <v>0</v>
      </c>
      <c r="H199" s="188">
        <f t="shared" si="10"/>
        <v>0</v>
      </c>
      <c r="I199" s="188">
        <v>0</v>
      </c>
      <c r="J199" s="188">
        <v>0</v>
      </c>
      <c r="K199" s="188">
        <v>0</v>
      </c>
      <c r="L199" s="188">
        <v>0</v>
      </c>
      <c r="M199" s="188">
        <v>0</v>
      </c>
      <c r="N199" s="188">
        <v>0</v>
      </c>
      <c r="O199" s="188">
        <v>0</v>
      </c>
      <c r="P199" s="188">
        <v>0</v>
      </c>
      <c r="Q199" s="188">
        <v>0</v>
      </c>
      <c r="R199" s="188">
        <v>0</v>
      </c>
    </row>
    <row r="200" spans="1:18" ht="15" hidden="1">
      <c r="A200" s="185" t="str">
        <f t="shared" si="9"/>
        <v>B</v>
      </c>
      <c r="B200" s="189" t="s">
        <v>124</v>
      </c>
      <c r="C200" s="189" t="s">
        <v>96</v>
      </c>
      <c r="D200" s="190">
        <f t="shared" si="10"/>
        <v>0</v>
      </c>
      <c r="E200" s="190">
        <f t="shared" si="10"/>
        <v>0</v>
      </c>
      <c r="F200" s="190">
        <f t="shared" si="10"/>
        <v>0</v>
      </c>
      <c r="G200" s="190">
        <f t="shared" si="10"/>
        <v>0</v>
      </c>
      <c r="H200" s="190">
        <f t="shared" si="10"/>
        <v>0</v>
      </c>
      <c r="I200" s="190">
        <v>0</v>
      </c>
      <c r="J200" s="190">
        <v>0</v>
      </c>
      <c r="K200" s="190">
        <v>0</v>
      </c>
      <c r="L200" s="190">
        <v>0</v>
      </c>
      <c r="M200" s="190">
        <v>0</v>
      </c>
      <c r="N200" s="190">
        <v>0</v>
      </c>
      <c r="O200" s="190">
        <v>0</v>
      </c>
      <c r="P200" s="190">
        <v>0</v>
      </c>
      <c r="Q200" s="190">
        <v>0</v>
      </c>
      <c r="R200" s="190">
        <v>0</v>
      </c>
    </row>
    <row r="201" spans="1:18" ht="15" hidden="1">
      <c r="A201" s="185" t="str">
        <f t="shared" si="9"/>
        <v>B</v>
      </c>
      <c r="B201" s="191" t="s">
        <v>124</v>
      </c>
      <c r="C201" s="191" t="s">
        <v>97</v>
      </c>
      <c r="D201" s="192">
        <f t="shared" si="10"/>
        <v>0</v>
      </c>
      <c r="E201" s="192">
        <f t="shared" si="10"/>
        <v>0</v>
      </c>
      <c r="F201" s="192">
        <f t="shared" si="10"/>
        <v>0</v>
      </c>
      <c r="G201" s="192">
        <f t="shared" si="10"/>
        <v>0</v>
      </c>
      <c r="H201" s="192">
        <f t="shared" si="10"/>
        <v>0</v>
      </c>
      <c r="I201" s="192">
        <v>0</v>
      </c>
      <c r="J201" s="192">
        <v>0</v>
      </c>
      <c r="K201" s="192">
        <v>0</v>
      </c>
      <c r="L201" s="192">
        <v>0</v>
      </c>
      <c r="M201" s="192">
        <v>0</v>
      </c>
      <c r="N201" s="192">
        <v>0</v>
      </c>
      <c r="O201" s="192">
        <v>0</v>
      </c>
      <c r="P201" s="192">
        <v>0</v>
      </c>
      <c r="Q201" s="192">
        <v>0</v>
      </c>
      <c r="R201" s="192">
        <v>0</v>
      </c>
    </row>
    <row r="202" spans="1:18" ht="15" hidden="1">
      <c r="A202" s="185" t="str">
        <f t="shared" si="9"/>
        <v>B</v>
      </c>
      <c r="B202" s="191" t="s">
        <v>124</v>
      </c>
      <c r="C202" s="191" t="s">
        <v>98</v>
      </c>
      <c r="D202" s="192">
        <f t="shared" si="10"/>
        <v>0</v>
      </c>
      <c r="E202" s="192">
        <f t="shared" si="10"/>
        <v>0</v>
      </c>
      <c r="F202" s="192">
        <f t="shared" si="10"/>
        <v>0</v>
      </c>
      <c r="G202" s="192">
        <f t="shared" si="10"/>
        <v>0</v>
      </c>
      <c r="H202" s="192">
        <f t="shared" si="10"/>
        <v>0</v>
      </c>
      <c r="I202" s="192">
        <v>0</v>
      </c>
      <c r="J202" s="192">
        <v>0</v>
      </c>
      <c r="K202" s="192">
        <v>0</v>
      </c>
      <c r="L202" s="192">
        <v>0</v>
      </c>
      <c r="M202" s="192">
        <v>0</v>
      </c>
      <c r="N202" s="192">
        <v>0</v>
      </c>
      <c r="O202" s="192">
        <v>0</v>
      </c>
      <c r="P202" s="192">
        <v>0</v>
      </c>
      <c r="Q202" s="192">
        <v>0</v>
      </c>
      <c r="R202" s="192">
        <v>0</v>
      </c>
    </row>
    <row r="203" spans="1:18" ht="15" hidden="1">
      <c r="A203" s="185" t="str">
        <f t="shared" si="9"/>
        <v>B</v>
      </c>
      <c r="B203" s="191" t="s">
        <v>124</v>
      </c>
      <c r="C203" s="191" t="s">
        <v>101</v>
      </c>
      <c r="D203" s="192">
        <f t="shared" si="10"/>
        <v>0</v>
      </c>
      <c r="E203" s="192">
        <f t="shared" si="10"/>
        <v>0</v>
      </c>
      <c r="F203" s="192">
        <f t="shared" si="10"/>
        <v>0</v>
      </c>
      <c r="G203" s="192">
        <f t="shared" si="10"/>
        <v>0</v>
      </c>
      <c r="H203" s="192">
        <f t="shared" si="10"/>
        <v>0</v>
      </c>
      <c r="I203" s="192">
        <v>0</v>
      </c>
      <c r="J203" s="192">
        <v>0</v>
      </c>
      <c r="K203" s="192">
        <v>0</v>
      </c>
      <c r="L203" s="192">
        <v>0</v>
      </c>
      <c r="M203" s="192">
        <v>0</v>
      </c>
      <c r="N203" s="192">
        <v>0</v>
      </c>
      <c r="O203" s="192">
        <v>0</v>
      </c>
      <c r="P203" s="192">
        <v>0</v>
      </c>
      <c r="Q203" s="192">
        <v>0</v>
      </c>
      <c r="R203" s="192">
        <v>0</v>
      </c>
    </row>
    <row r="204" spans="1:18" ht="15" hidden="1">
      <c r="A204" s="185" t="str">
        <f t="shared" si="9"/>
        <v>B</v>
      </c>
      <c r="B204" s="191" t="s">
        <v>124</v>
      </c>
      <c r="C204" s="191" t="s">
        <v>102</v>
      </c>
      <c r="D204" s="192">
        <f t="shared" si="10"/>
        <v>0</v>
      </c>
      <c r="E204" s="192">
        <f t="shared" si="10"/>
        <v>0</v>
      </c>
      <c r="F204" s="192">
        <f t="shared" si="10"/>
        <v>0</v>
      </c>
      <c r="G204" s="192">
        <f t="shared" si="10"/>
        <v>0</v>
      </c>
      <c r="H204" s="192">
        <f t="shared" si="10"/>
        <v>0</v>
      </c>
      <c r="I204" s="192">
        <v>0</v>
      </c>
      <c r="J204" s="192">
        <v>0</v>
      </c>
      <c r="K204" s="192">
        <v>0</v>
      </c>
      <c r="L204" s="192">
        <v>0</v>
      </c>
      <c r="M204" s="192">
        <v>0</v>
      </c>
      <c r="N204" s="192">
        <v>0</v>
      </c>
      <c r="O204" s="192">
        <v>0</v>
      </c>
      <c r="P204" s="192">
        <v>0</v>
      </c>
      <c r="Q204" s="192">
        <v>0</v>
      </c>
      <c r="R204" s="192">
        <v>0</v>
      </c>
    </row>
    <row r="205" spans="1:18" ht="15" hidden="1">
      <c r="A205" s="185" t="str">
        <f t="shared" si="9"/>
        <v>B</v>
      </c>
      <c r="B205" s="189" t="s">
        <v>124</v>
      </c>
      <c r="C205" s="189" t="s">
        <v>121</v>
      </c>
      <c r="D205" s="190">
        <f t="shared" si="10"/>
        <v>0</v>
      </c>
      <c r="E205" s="190">
        <f t="shared" si="10"/>
        <v>0</v>
      </c>
      <c r="F205" s="190">
        <f t="shared" si="10"/>
        <v>0</v>
      </c>
      <c r="G205" s="190">
        <f t="shared" si="10"/>
        <v>0</v>
      </c>
      <c r="H205" s="190">
        <f t="shared" si="10"/>
        <v>0</v>
      </c>
      <c r="I205" s="190">
        <v>0</v>
      </c>
      <c r="J205" s="190">
        <v>0</v>
      </c>
      <c r="K205" s="190">
        <v>0</v>
      </c>
      <c r="L205" s="190">
        <v>0</v>
      </c>
      <c r="M205" s="190">
        <v>0</v>
      </c>
      <c r="N205" s="190">
        <v>0</v>
      </c>
      <c r="O205" s="190">
        <v>0</v>
      </c>
      <c r="P205" s="190">
        <v>0</v>
      </c>
      <c r="Q205" s="190">
        <v>0</v>
      </c>
      <c r="R205" s="190">
        <v>0</v>
      </c>
    </row>
    <row r="206" spans="1:18" ht="30.75" hidden="1" thickBot="1">
      <c r="A206" s="185" t="str">
        <f t="shared" si="9"/>
        <v>B</v>
      </c>
      <c r="B206" s="186" t="s">
        <v>219</v>
      </c>
      <c r="C206" s="187" t="s">
        <v>220</v>
      </c>
      <c r="D206" s="188">
        <f t="shared" si="10"/>
        <v>0</v>
      </c>
      <c r="E206" s="188">
        <f t="shared" si="10"/>
        <v>0</v>
      </c>
      <c r="F206" s="188">
        <f t="shared" si="10"/>
        <v>0</v>
      </c>
      <c r="G206" s="188">
        <f t="shared" si="10"/>
        <v>0</v>
      </c>
      <c r="H206" s="188">
        <f t="shared" si="10"/>
        <v>0</v>
      </c>
      <c r="I206" s="188">
        <v>0</v>
      </c>
      <c r="J206" s="188">
        <v>0</v>
      </c>
      <c r="K206" s="188">
        <v>0</v>
      </c>
      <c r="L206" s="188">
        <v>0</v>
      </c>
      <c r="M206" s="188">
        <v>0</v>
      </c>
      <c r="N206" s="188">
        <v>0</v>
      </c>
      <c r="O206" s="188">
        <v>0</v>
      </c>
      <c r="P206" s="188">
        <v>0</v>
      </c>
      <c r="Q206" s="188">
        <v>0</v>
      </c>
      <c r="R206" s="188">
        <v>0</v>
      </c>
    </row>
    <row r="207" spans="1:18" ht="15" hidden="1">
      <c r="A207" s="185" t="str">
        <f t="shared" si="9"/>
        <v>B</v>
      </c>
      <c r="B207" s="189" t="s">
        <v>124</v>
      </c>
      <c r="C207" s="189" t="s">
        <v>96</v>
      </c>
      <c r="D207" s="190">
        <f t="shared" si="10"/>
        <v>0</v>
      </c>
      <c r="E207" s="190">
        <f t="shared" si="10"/>
        <v>0</v>
      </c>
      <c r="F207" s="190">
        <f t="shared" si="10"/>
        <v>0</v>
      </c>
      <c r="G207" s="190">
        <f t="shared" si="10"/>
        <v>0</v>
      </c>
      <c r="H207" s="190">
        <f t="shared" si="10"/>
        <v>0</v>
      </c>
      <c r="I207" s="190">
        <v>0</v>
      </c>
      <c r="J207" s="190">
        <v>0</v>
      </c>
      <c r="K207" s="190">
        <v>0</v>
      </c>
      <c r="L207" s="190">
        <v>0</v>
      </c>
      <c r="M207" s="190">
        <v>0</v>
      </c>
      <c r="N207" s="190">
        <v>0</v>
      </c>
      <c r="O207" s="190">
        <v>0</v>
      </c>
      <c r="P207" s="190">
        <v>0</v>
      </c>
      <c r="Q207" s="190">
        <v>0</v>
      </c>
      <c r="R207" s="190">
        <v>0</v>
      </c>
    </row>
    <row r="208" spans="1:18" ht="15" hidden="1">
      <c r="A208" s="185" t="str">
        <f t="shared" si="9"/>
        <v>B</v>
      </c>
      <c r="B208" s="191" t="s">
        <v>124</v>
      </c>
      <c r="C208" s="191" t="s">
        <v>97</v>
      </c>
      <c r="D208" s="192">
        <f t="shared" si="10"/>
        <v>0</v>
      </c>
      <c r="E208" s="192">
        <f t="shared" si="10"/>
        <v>0</v>
      </c>
      <c r="F208" s="192">
        <f t="shared" si="10"/>
        <v>0</v>
      </c>
      <c r="G208" s="192">
        <f t="shared" si="10"/>
        <v>0</v>
      </c>
      <c r="H208" s="192">
        <f t="shared" si="10"/>
        <v>0</v>
      </c>
      <c r="I208" s="192">
        <v>0</v>
      </c>
      <c r="J208" s="192">
        <v>0</v>
      </c>
      <c r="K208" s="192">
        <v>0</v>
      </c>
      <c r="L208" s="192">
        <v>0</v>
      </c>
      <c r="M208" s="192">
        <v>0</v>
      </c>
      <c r="N208" s="192">
        <v>0</v>
      </c>
      <c r="O208" s="192">
        <v>0</v>
      </c>
      <c r="P208" s="192">
        <v>0</v>
      </c>
      <c r="Q208" s="192">
        <v>0</v>
      </c>
      <c r="R208" s="192">
        <v>0</v>
      </c>
    </row>
    <row r="209" spans="1:18" ht="15" hidden="1">
      <c r="A209" s="185" t="str">
        <f t="shared" si="9"/>
        <v>B</v>
      </c>
      <c r="B209" s="191" t="s">
        <v>124</v>
      </c>
      <c r="C209" s="191" t="s">
        <v>98</v>
      </c>
      <c r="D209" s="192">
        <f t="shared" si="10"/>
        <v>0</v>
      </c>
      <c r="E209" s="192">
        <f t="shared" si="10"/>
        <v>0</v>
      </c>
      <c r="F209" s="192">
        <f t="shared" si="10"/>
        <v>0</v>
      </c>
      <c r="G209" s="192">
        <f t="shared" si="10"/>
        <v>0</v>
      </c>
      <c r="H209" s="192">
        <f t="shared" si="10"/>
        <v>0</v>
      </c>
      <c r="I209" s="192">
        <v>0</v>
      </c>
      <c r="J209" s="192">
        <v>0</v>
      </c>
      <c r="K209" s="192">
        <v>0</v>
      </c>
      <c r="L209" s="192">
        <v>0</v>
      </c>
      <c r="M209" s="192">
        <v>0</v>
      </c>
      <c r="N209" s="192">
        <v>0</v>
      </c>
      <c r="O209" s="192">
        <v>0</v>
      </c>
      <c r="P209" s="192">
        <v>0</v>
      </c>
      <c r="Q209" s="192">
        <v>0</v>
      </c>
      <c r="R209" s="192">
        <v>0</v>
      </c>
    </row>
    <row r="210" spans="1:18" ht="15" hidden="1">
      <c r="A210" s="185" t="str">
        <f t="shared" si="9"/>
        <v>B</v>
      </c>
      <c r="B210" s="191" t="s">
        <v>124</v>
      </c>
      <c r="C210" s="191" t="s">
        <v>101</v>
      </c>
      <c r="D210" s="192">
        <f t="shared" si="10"/>
        <v>0</v>
      </c>
      <c r="E210" s="192">
        <f t="shared" si="10"/>
        <v>0</v>
      </c>
      <c r="F210" s="192">
        <f t="shared" si="10"/>
        <v>0</v>
      </c>
      <c r="G210" s="192">
        <f t="shared" si="10"/>
        <v>0</v>
      </c>
      <c r="H210" s="192">
        <f t="shared" si="10"/>
        <v>0</v>
      </c>
      <c r="I210" s="192">
        <v>0</v>
      </c>
      <c r="J210" s="192">
        <v>0</v>
      </c>
      <c r="K210" s="192">
        <v>0</v>
      </c>
      <c r="L210" s="192">
        <v>0</v>
      </c>
      <c r="M210" s="192">
        <v>0</v>
      </c>
      <c r="N210" s="192">
        <v>0</v>
      </c>
      <c r="O210" s="192">
        <v>0</v>
      </c>
      <c r="P210" s="192">
        <v>0</v>
      </c>
      <c r="Q210" s="192">
        <v>0</v>
      </c>
      <c r="R210" s="192">
        <v>0</v>
      </c>
    </row>
    <row r="211" spans="1:18" ht="15" hidden="1">
      <c r="A211" s="185" t="str">
        <f t="shared" si="9"/>
        <v>B</v>
      </c>
      <c r="B211" s="191" t="s">
        <v>124</v>
      </c>
      <c r="C211" s="191" t="s">
        <v>102</v>
      </c>
      <c r="D211" s="192">
        <f t="shared" si="10"/>
        <v>0</v>
      </c>
      <c r="E211" s="192">
        <f t="shared" si="10"/>
        <v>0</v>
      </c>
      <c r="F211" s="192">
        <f t="shared" si="10"/>
        <v>0</v>
      </c>
      <c r="G211" s="192">
        <f t="shared" si="10"/>
        <v>0</v>
      </c>
      <c r="H211" s="192">
        <f t="shared" si="10"/>
        <v>0</v>
      </c>
      <c r="I211" s="192">
        <v>0</v>
      </c>
      <c r="J211" s="192">
        <v>0</v>
      </c>
      <c r="K211" s="192">
        <v>0</v>
      </c>
      <c r="L211" s="192">
        <v>0</v>
      </c>
      <c r="M211" s="192">
        <v>0</v>
      </c>
      <c r="N211" s="192">
        <v>0</v>
      </c>
      <c r="O211" s="192">
        <v>0</v>
      </c>
      <c r="P211" s="192">
        <v>0</v>
      </c>
      <c r="Q211" s="192">
        <v>0</v>
      </c>
      <c r="R211" s="192">
        <v>0</v>
      </c>
    </row>
    <row r="212" spans="1:18" ht="15" hidden="1">
      <c r="A212" s="185" t="str">
        <f t="shared" si="9"/>
        <v>B</v>
      </c>
      <c r="B212" s="189" t="s">
        <v>124</v>
      </c>
      <c r="C212" s="189" t="s">
        <v>121</v>
      </c>
      <c r="D212" s="190">
        <f t="shared" si="10"/>
        <v>0</v>
      </c>
      <c r="E212" s="190">
        <f t="shared" si="10"/>
        <v>0</v>
      </c>
      <c r="F212" s="190">
        <f t="shared" si="10"/>
        <v>0</v>
      </c>
      <c r="G212" s="190">
        <f t="shared" si="10"/>
        <v>0</v>
      </c>
      <c r="H212" s="190">
        <f t="shared" si="10"/>
        <v>0</v>
      </c>
      <c r="I212" s="190">
        <v>0</v>
      </c>
      <c r="J212" s="190">
        <v>0</v>
      </c>
      <c r="K212" s="190">
        <v>0</v>
      </c>
      <c r="L212" s="190">
        <v>0</v>
      </c>
      <c r="M212" s="190">
        <v>0</v>
      </c>
      <c r="N212" s="190">
        <v>0</v>
      </c>
      <c r="O212" s="190">
        <v>0</v>
      </c>
      <c r="P212" s="190">
        <v>0</v>
      </c>
      <c r="Q212" s="190">
        <v>0</v>
      </c>
      <c r="R212" s="190">
        <v>0</v>
      </c>
    </row>
    <row r="213" spans="1:18" ht="30.75" hidden="1" thickBot="1">
      <c r="A213" s="185" t="str">
        <f t="shared" si="9"/>
        <v>B</v>
      </c>
      <c r="B213" s="186" t="s">
        <v>221</v>
      </c>
      <c r="C213" s="187" t="s">
        <v>222</v>
      </c>
      <c r="D213" s="188">
        <f t="shared" si="10"/>
        <v>0</v>
      </c>
      <c r="E213" s="188">
        <f t="shared" si="10"/>
        <v>0</v>
      </c>
      <c r="F213" s="188">
        <f t="shared" si="10"/>
        <v>0</v>
      </c>
      <c r="G213" s="188">
        <f t="shared" si="10"/>
        <v>0</v>
      </c>
      <c r="H213" s="188">
        <f t="shared" si="10"/>
        <v>0</v>
      </c>
      <c r="I213" s="188">
        <v>0</v>
      </c>
      <c r="J213" s="188">
        <v>0</v>
      </c>
      <c r="K213" s="188">
        <v>0</v>
      </c>
      <c r="L213" s="188">
        <v>0</v>
      </c>
      <c r="M213" s="188">
        <v>0</v>
      </c>
      <c r="N213" s="188">
        <v>0</v>
      </c>
      <c r="O213" s="188">
        <v>0</v>
      </c>
      <c r="P213" s="188">
        <v>0</v>
      </c>
      <c r="Q213" s="188">
        <v>0</v>
      </c>
      <c r="R213" s="188">
        <v>0</v>
      </c>
    </row>
    <row r="214" spans="1:18" ht="15" hidden="1">
      <c r="A214" s="185" t="str">
        <f t="shared" si="9"/>
        <v>B</v>
      </c>
      <c r="B214" s="189" t="s">
        <v>124</v>
      </c>
      <c r="C214" s="189" t="s">
        <v>96</v>
      </c>
      <c r="D214" s="190">
        <f t="shared" si="10"/>
        <v>0</v>
      </c>
      <c r="E214" s="190">
        <f t="shared" si="10"/>
        <v>0</v>
      </c>
      <c r="F214" s="190">
        <f t="shared" si="10"/>
        <v>0</v>
      </c>
      <c r="G214" s="190">
        <f t="shared" si="10"/>
        <v>0</v>
      </c>
      <c r="H214" s="190">
        <f t="shared" si="10"/>
        <v>0</v>
      </c>
      <c r="I214" s="190">
        <v>0</v>
      </c>
      <c r="J214" s="190">
        <v>0</v>
      </c>
      <c r="K214" s="190">
        <v>0</v>
      </c>
      <c r="L214" s="190">
        <v>0</v>
      </c>
      <c r="M214" s="190">
        <v>0</v>
      </c>
      <c r="N214" s="190">
        <v>0</v>
      </c>
      <c r="O214" s="190">
        <v>0</v>
      </c>
      <c r="P214" s="190">
        <v>0</v>
      </c>
      <c r="Q214" s="190">
        <v>0</v>
      </c>
      <c r="R214" s="190">
        <v>0</v>
      </c>
    </row>
    <row r="215" spans="1:18" ht="15" hidden="1">
      <c r="A215" s="185" t="str">
        <f t="shared" si="9"/>
        <v>B</v>
      </c>
      <c r="B215" s="191" t="s">
        <v>124</v>
      </c>
      <c r="C215" s="191" t="s">
        <v>97</v>
      </c>
      <c r="D215" s="192">
        <f t="shared" si="10"/>
        <v>0</v>
      </c>
      <c r="E215" s="192">
        <f t="shared" si="10"/>
        <v>0</v>
      </c>
      <c r="F215" s="192">
        <f t="shared" si="10"/>
        <v>0</v>
      </c>
      <c r="G215" s="192">
        <f t="shared" si="10"/>
        <v>0</v>
      </c>
      <c r="H215" s="192">
        <f t="shared" si="10"/>
        <v>0</v>
      </c>
      <c r="I215" s="192">
        <v>0</v>
      </c>
      <c r="J215" s="192">
        <v>0</v>
      </c>
      <c r="K215" s="192">
        <v>0</v>
      </c>
      <c r="L215" s="192">
        <v>0</v>
      </c>
      <c r="M215" s="192">
        <v>0</v>
      </c>
      <c r="N215" s="192">
        <v>0</v>
      </c>
      <c r="O215" s="192">
        <v>0</v>
      </c>
      <c r="P215" s="192">
        <v>0</v>
      </c>
      <c r="Q215" s="192">
        <v>0</v>
      </c>
      <c r="R215" s="192">
        <v>0</v>
      </c>
    </row>
    <row r="216" spans="1:18" ht="15" hidden="1">
      <c r="A216" s="185" t="str">
        <f t="shared" si="9"/>
        <v>B</v>
      </c>
      <c r="B216" s="191" t="s">
        <v>124</v>
      </c>
      <c r="C216" s="191" t="s">
        <v>98</v>
      </c>
      <c r="D216" s="192">
        <f t="shared" si="10"/>
        <v>0</v>
      </c>
      <c r="E216" s="192">
        <f t="shared" si="10"/>
        <v>0</v>
      </c>
      <c r="F216" s="192">
        <f t="shared" si="10"/>
        <v>0</v>
      </c>
      <c r="G216" s="192">
        <f t="shared" si="10"/>
        <v>0</v>
      </c>
      <c r="H216" s="192">
        <f t="shared" si="10"/>
        <v>0</v>
      </c>
      <c r="I216" s="192">
        <v>0</v>
      </c>
      <c r="J216" s="192">
        <v>0</v>
      </c>
      <c r="K216" s="192">
        <v>0</v>
      </c>
      <c r="L216" s="192">
        <v>0</v>
      </c>
      <c r="M216" s="192">
        <v>0</v>
      </c>
      <c r="N216" s="192">
        <v>0</v>
      </c>
      <c r="O216" s="192">
        <v>0</v>
      </c>
      <c r="P216" s="192">
        <v>0</v>
      </c>
      <c r="Q216" s="192">
        <v>0</v>
      </c>
      <c r="R216" s="192">
        <v>0</v>
      </c>
    </row>
    <row r="217" spans="1:18" ht="15" hidden="1">
      <c r="A217" s="185" t="str">
        <f t="shared" si="9"/>
        <v>B</v>
      </c>
      <c r="B217" s="191" t="s">
        <v>124</v>
      </c>
      <c r="C217" s="191" t="s">
        <v>101</v>
      </c>
      <c r="D217" s="192">
        <f t="shared" si="10"/>
        <v>0</v>
      </c>
      <c r="E217" s="192">
        <f t="shared" si="10"/>
        <v>0</v>
      </c>
      <c r="F217" s="192">
        <f t="shared" si="10"/>
        <v>0</v>
      </c>
      <c r="G217" s="192">
        <f t="shared" si="10"/>
        <v>0</v>
      </c>
      <c r="H217" s="192">
        <f t="shared" si="10"/>
        <v>0</v>
      </c>
      <c r="I217" s="192">
        <v>0</v>
      </c>
      <c r="J217" s="192">
        <v>0</v>
      </c>
      <c r="K217" s="192">
        <v>0</v>
      </c>
      <c r="L217" s="192">
        <v>0</v>
      </c>
      <c r="M217" s="192">
        <v>0</v>
      </c>
      <c r="N217" s="192">
        <v>0</v>
      </c>
      <c r="O217" s="192">
        <v>0</v>
      </c>
      <c r="P217" s="192">
        <v>0</v>
      </c>
      <c r="Q217" s="192">
        <v>0</v>
      </c>
      <c r="R217" s="192">
        <v>0</v>
      </c>
    </row>
    <row r="218" spans="1:18" ht="15" hidden="1">
      <c r="A218" s="185" t="str">
        <f t="shared" si="9"/>
        <v>B</v>
      </c>
      <c r="B218" s="191" t="s">
        <v>124</v>
      </c>
      <c r="C218" s="191" t="s">
        <v>102</v>
      </c>
      <c r="D218" s="192">
        <f t="shared" si="10"/>
        <v>0</v>
      </c>
      <c r="E218" s="192">
        <f t="shared" si="10"/>
        <v>0</v>
      </c>
      <c r="F218" s="192">
        <f t="shared" si="10"/>
        <v>0</v>
      </c>
      <c r="G218" s="192">
        <f t="shared" si="10"/>
        <v>0</v>
      </c>
      <c r="H218" s="192">
        <f t="shared" si="10"/>
        <v>0</v>
      </c>
      <c r="I218" s="192">
        <v>0</v>
      </c>
      <c r="J218" s="192">
        <v>0</v>
      </c>
      <c r="K218" s="192">
        <v>0</v>
      </c>
      <c r="L218" s="192">
        <v>0</v>
      </c>
      <c r="M218" s="192">
        <v>0</v>
      </c>
      <c r="N218" s="192">
        <v>0</v>
      </c>
      <c r="O218" s="192">
        <v>0</v>
      </c>
      <c r="P218" s="192">
        <v>0</v>
      </c>
      <c r="Q218" s="192">
        <v>0</v>
      </c>
      <c r="R218" s="192">
        <v>0</v>
      </c>
    </row>
    <row r="219" spans="1:18" ht="15" hidden="1">
      <c r="A219" s="185" t="str">
        <f t="shared" si="9"/>
        <v>B</v>
      </c>
      <c r="B219" s="189" t="s">
        <v>124</v>
      </c>
      <c r="C219" s="189" t="s">
        <v>121</v>
      </c>
      <c r="D219" s="190">
        <f t="shared" si="10"/>
        <v>0</v>
      </c>
      <c r="E219" s="190">
        <f t="shared" si="10"/>
        <v>0</v>
      </c>
      <c r="F219" s="190">
        <f t="shared" si="10"/>
        <v>0</v>
      </c>
      <c r="G219" s="190">
        <f t="shared" si="10"/>
        <v>0</v>
      </c>
      <c r="H219" s="190">
        <f t="shared" si="10"/>
        <v>0</v>
      </c>
      <c r="I219" s="190">
        <v>0</v>
      </c>
      <c r="J219" s="190">
        <v>0</v>
      </c>
      <c r="K219" s="190">
        <v>0</v>
      </c>
      <c r="L219" s="190">
        <v>0</v>
      </c>
      <c r="M219" s="190">
        <v>0</v>
      </c>
      <c r="N219" s="190">
        <v>0</v>
      </c>
      <c r="O219" s="190">
        <v>0</v>
      </c>
      <c r="P219" s="190">
        <v>0</v>
      </c>
      <c r="Q219" s="190">
        <v>0</v>
      </c>
      <c r="R219" s="190">
        <v>0</v>
      </c>
    </row>
    <row r="220" spans="1:18" ht="15.75" hidden="1" thickBot="1">
      <c r="A220" s="185" t="str">
        <f t="shared" si="9"/>
        <v>B</v>
      </c>
      <c r="B220" s="186" t="s">
        <v>223</v>
      </c>
      <c r="C220" s="187" t="s">
        <v>218</v>
      </c>
      <c r="D220" s="188">
        <f t="shared" si="10"/>
        <v>0</v>
      </c>
      <c r="E220" s="188">
        <f t="shared" si="10"/>
        <v>0</v>
      </c>
      <c r="F220" s="188">
        <f t="shared" si="10"/>
        <v>0</v>
      </c>
      <c r="G220" s="188">
        <f t="shared" si="10"/>
        <v>0</v>
      </c>
      <c r="H220" s="188">
        <f t="shared" si="10"/>
        <v>0</v>
      </c>
      <c r="I220" s="188">
        <v>0</v>
      </c>
      <c r="J220" s="188">
        <v>0</v>
      </c>
      <c r="K220" s="188">
        <v>0</v>
      </c>
      <c r="L220" s="188">
        <v>0</v>
      </c>
      <c r="M220" s="188">
        <v>0</v>
      </c>
      <c r="N220" s="188">
        <v>0</v>
      </c>
      <c r="O220" s="188">
        <v>0</v>
      </c>
      <c r="P220" s="188">
        <v>0</v>
      </c>
      <c r="Q220" s="188">
        <v>0</v>
      </c>
      <c r="R220" s="188">
        <v>0</v>
      </c>
    </row>
    <row r="221" spans="1:18" ht="15" hidden="1">
      <c r="A221" s="185" t="str">
        <f t="shared" si="9"/>
        <v>B</v>
      </c>
      <c r="B221" s="189" t="s">
        <v>124</v>
      </c>
      <c r="C221" s="189" t="s">
        <v>96</v>
      </c>
      <c r="D221" s="190">
        <f t="shared" si="10"/>
        <v>0</v>
      </c>
      <c r="E221" s="190">
        <f t="shared" si="10"/>
        <v>0</v>
      </c>
      <c r="F221" s="190">
        <f t="shared" si="10"/>
        <v>0</v>
      </c>
      <c r="G221" s="190">
        <f t="shared" si="10"/>
        <v>0</v>
      </c>
      <c r="H221" s="190">
        <f t="shared" si="10"/>
        <v>0</v>
      </c>
      <c r="I221" s="190">
        <v>0</v>
      </c>
      <c r="J221" s="190">
        <v>0</v>
      </c>
      <c r="K221" s="190">
        <v>0</v>
      </c>
      <c r="L221" s="190">
        <v>0</v>
      </c>
      <c r="M221" s="190">
        <v>0</v>
      </c>
      <c r="N221" s="190">
        <v>0</v>
      </c>
      <c r="O221" s="190">
        <v>0</v>
      </c>
      <c r="P221" s="190">
        <v>0</v>
      </c>
      <c r="Q221" s="190">
        <v>0</v>
      </c>
      <c r="R221" s="190">
        <v>0</v>
      </c>
    </row>
    <row r="222" spans="1:18" ht="15" hidden="1">
      <c r="A222" s="185" t="str">
        <f t="shared" si="9"/>
        <v>B</v>
      </c>
      <c r="B222" s="191" t="s">
        <v>124</v>
      </c>
      <c r="C222" s="191" t="s">
        <v>97</v>
      </c>
      <c r="D222" s="192">
        <f t="shared" si="10"/>
        <v>0</v>
      </c>
      <c r="E222" s="192">
        <f t="shared" si="10"/>
        <v>0</v>
      </c>
      <c r="F222" s="192">
        <f t="shared" si="10"/>
        <v>0</v>
      </c>
      <c r="G222" s="192">
        <f t="shared" si="10"/>
        <v>0</v>
      </c>
      <c r="H222" s="192">
        <f t="shared" si="10"/>
        <v>0</v>
      </c>
      <c r="I222" s="192">
        <v>0</v>
      </c>
      <c r="J222" s="192">
        <v>0</v>
      </c>
      <c r="K222" s="192">
        <v>0</v>
      </c>
      <c r="L222" s="192">
        <v>0</v>
      </c>
      <c r="M222" s="192">
        <v>0</v>
      </c>
      <c r="N222" s="192">
        <v>0</v>
      </c>
      <c r="O222" s="192">
        <v>0</v>
      </c>
      <c r="P222" s="192">
        <v>0</v>
      </c>
      <c r="Q222" s="192">
        <v>0</v>
      </c>
      <c r="R222" s="192">
        <v>0</v>
      </c>
    </row>
    <row r="223" spans="1:18" ht="15" hidden="1">
      <c r="A223" s="185" t="str">
        <f t="shared" si="9"/>
        <v>B</v>
      </c>
      <c r="B223" s="191" t="s">
        <v>124</v>
      </c>
      <c r="C223" s="191" t="s">
        <v>98</v>
      </c>
      <c r="D223" s="192">
        <f t="shared" si="10"/>
        <v>0</v>
      </c>
      <c r="E223" s="192">
        <f t="shared" si="10"/>
        <v>0</v>
      </c>
      <c r="F223" s="192">
        <f t="shared" si="10"/>
        <v>0</v>
      </c>
      <c r="G223" s="192">
        <f t="shared" si="10"/>
        <v>0</v>
      </c>
      <c r="H223" s="192">
        <f t="shared" si="10"/>
        <v>0</v>
      </c>
      <c r="I223" s="192">
        <v>0</v>
      </c>
      <c r="J223" s="192">
        <v>0</v>
      </c>
      <c r="K223" s="192">
        <v>0</v>
      </c>
      <c r="L223" s="192">
        <v>0</v>
      </c>
      <c r="M223" s="192">
        <v>0</v>
      </c>
      <c r="N223" s="192">
        <v>0</v>
      </c>
      <c r="O223" s="192">
        <v>0</v>
      </c>
      <c r="P223" s="192">
        <v>0</v>
      </c>
      <c r="Q223" s="192">
        <v>0</v>
      </c>
      <c r="R223" s="192">
        <v>0</v>
      </c>
    </row>
    <row r="224" spans="1:18" ht="15" hidden="1">
      <c r="A224" s="185" t="str">
        <f t="shared" si="9"/>
        <v>B</v>
      </c>
      <c r="B224" s="191" t="s">
        <v>124</v>
      </c>
      <c r="C224" s="191" t="s">
        <v>101</v>
      </c>
      <c r="D224" s="192">
        <f t="shared" si="10"/>
        <v>0</v>
      </c>
      <c r="E224" s="192">
        <f t="shared" si="10"/>
        <v>0</v>
      </c>
      <c r="F224" s="192">
        <f t="shared" si="10"/>
        <v>0</v>
      </c>
      <c r="G224" s="192">
        <f t="shared" si="10"/>
        <v>0</v>
      </c>
      <c r="H224" s="192">
        <f t="shared" si="10"/>
        <v>0</v>
      </c>
      <c r="I224" s="192">
        <v>0</v>
      </c>
      <c r="J224" s="192">
        <v>0</v>
      </c>
      <c r="K224" s="192">
        <v>0</v>
      </c>
      <c r="L224" s="192">
        <v>0</v>
      </c>
      <c r="M224" s="192">
        <v>0</v>
      </c>
      <c r="N224" s="192">
        <v>0</v>
      </c>
      <c r="O224" s="192">
        <v>0</v>
      </c>
      <c r="P224" s="192">
        <v>0</v>
      </c>
      <c r="Q224" s="192">
        <v>0</v>
      </c>
      <c r="R224" s="192">
        <v>0</v>
      </c>
    </row>
    <row r="225" spans="1:18" ht="15" hidden="1">
      <c r="A225" s="185" t="str">
        <f t="shared" si="9"/>
        <v>B</v>
      </c>
      <c r="B225" s="191" t="s">
        <v>124</v>
      </c>
      <c r="C225" s="191" t="s">
        <v>102</v>
      </c>
      <c r="D225" s="192">
        <f t="shared" si="10"/>
        <v>0</v>
      </c>
      <c r="E225" s="192">
        <f t="shared" si="10"/>
        <v>0</v>
      </c>
      <c r="F225" s="192">
        <f t="shared" si="10"/>
        <v>0</v>
      </c>
      <c r="G225" s="192">
        <f t="shared" si="10"/>
        <v>0</v>
      </c>
      <c r="H225" s="192">
        <f t="shared" si="10"/>
        <v>0</v>
      </c>
      <c r="I225" s="192">
        <v>0</v>
      </c>
      <c r="J225" s="192">
        <v>0</v>
      </c>
      <c r="K225" s="192">
        <v>0</v>
      </c>
      <c r="L225" s="192">
        <v>0</v>
      </c>
      <c r="M225" s="192">
        <v>0</v>
      </c>
      <c r="N225" s="192">
        <v>0</v>
      </c>
      <c r="O225" s="192">
        <v>0</v>
      </c>
      <c r="P225" s="192">
        <v>0</v>
      </c>
      <c r="Q225" s="192">
        <v>0</v>
      </c>
      <c r="R225" s="192">
        <v>0</v>
      </c>
    </row>
    <row r="226" spans="1:18" ht="15" hidden="1">
      <c r="A226" s="185" t="str">
        <f t="shared" si="9"/>
        <v>B</v>
      </c>
      <c r="B226" s="189" t="s">
        <v>124</v>
      </c>
      <c r="C226" s="189" t="s">
        <v>121</v>
      </c>
      <c r="D226" s="190">
        <f t="shared" si="10"/>
        <v>0</v>
      </c>
      <c r="E226" s="190">
        <f t="shared" si="10"/>
        <v>0</v>
      </c>
      <c r="F226" s="190">
        <f t="shared" si="10"/>
        <v>0</v>
      </c>
      <c r="G226" s="190">
        <f t="shared" si="10"/>
        <v>0</v>
      </c>
      <c r="H226" s="190">
        <f t="shared" si="10"/>
        <v>0</v>
      </c>
      <c r="I226" s="190">
        <v>0</v>
      </c>
      <c r="J226" s="190">
        <v>0</v>
      </c>
      <c r="K226" s="190">
        <v>0</v>
      </c>
      <c r="L226" s="190">
        <v>0</v>
      </c>
      <c r="M226" s="190">
        <v>0</v>
      </c>
      <c r="N226" s="190">
        <v>0</v>
      </c>
      <c r="O226" s="190">
        <v>0</v>
      </c>
      <c r="P226" s="190">
        <v>0</v>
      </c>
      <c r="Q226" s="190">
        <v>0</v>
      </c>
      <c r="R226" s="190">
        <v>0</v>
      </c>
    </row>
    <row r="227" spans="1:18" ht="30.75" hidden="1" thickBot="1">
      <c r="A227" s="185" t="str">
        <f t="shared" si="9"/>
        <v>B</v>
      </c>
      <c r="B227" s="186" t="s">
        <v>224</v>
      </c>
      <c r="C227" s="187" t="s">
        <v>225</v>
      </c>
      <c r="D227" s="188">
        <f t="shared" si="10"/>
        <v>0</v>
      </c>
      <c r="E227" s="188">
        <f t="shared" si="10"/>
        <v>0</v>
      </c>
      <c r="F227" s="188">
        <f t="shared" si="10"/>
        <v>0</v>
      </c>
      <c r="G227" s="188">
        <f t="shared" si="10"/>
        <v>0</v>
      </c>
      <c r="H227" s="188">
        <f t="shared" si="10"/>
        <v>0</v>
      </c>
      <c r="I227" s="188">
        <v>0</v>
      </c>
      <c r="J227" s="188">
        <v>0</v>
      </c>
      <c r="K227" s="188">
        <v>0</v>
      </c>
      <c r="L227" s="188">
        <v>0</v>
      </c>
      <c r="M227" s="188">
        <v>0</v>
      </c>
      <c r="N227" s="188">
        <v>0</v>
      </c>
      <c r="O227" s="188">
        <v>0</v>
      </c>
      <c r="P227" s="188">
        <v>0</v>
      </c>
      <c r="Q227" s="188">
        <v>0</v>
      </c>
      <c r="R227" s="188">
        <v>0</v>
      </c>
    </row>
    <row r="228" spans="1:18" ht="15" hidden="1">
      <c r="A228" s="185" t="str">
        <f t="shared" si="9"/>
        <v>B</v>
      </c>
      <c r="B228" s="189" t="s">
        <v>124</v>
      </c>
      <c r="C228" s="189" t="s">
        <v>96</v>
      </c>
      <c r="D228" s="190">
        <f t="shared" si="10"/>
        <v>0</v>
      </c>
      <c r="E228" s="190">
        <f t="shared" si="10"/>
        <v>0</v>
      </c>
      <c r="F228" s="190">
        <f t="shared" si="10"/>
        <v>0</v>
      </c>
      <c r="G228" s="190">
        <f t="shared" si="10"/>
        <v>0</v>
      </c>
      <c r="H228" s="190">
        <f t="shared" si="10"/>
        <v>0</v>
      </c>
      <c r="I228" s="190">
        <v>0</v>
      </c>
      <c r="J228" s="190">
        <v>0</v>
      </c>
      <c r="K228" s="190">
        <v>0</v>
      </c>
      <c r="L228" s="190">
        <v>0</v>
      </c>
      <c r="M228" s="190">
        <v>0</v>
      </c>
      <c r="N228" s="190">
        <v>0</v>
      </c>
      <c r="O228" s="190">
        <v>0</v>
      </c>
      <c r="P228" s="190">
        <v>0</v>
      </c>
      <c r="Q228" s="190">
        <v>0</v>
      </c>
      <c r="R228" s="190">
        <v>0</v>
      </c>
    </row>
    <row r="229" spans="1:18" ht="15" hidden="1">
      <c r="A229" s="185" t="str">
        <f t="shared" si="9"/>
        <v>B</v>
      </c>
      <c r="B229" s="191" t="s">
        <v>124</v>
      </c>
      <c r="C229" s="191" t="s">
        <v>97</v>
      </c>
      <c r="D229" s="192">
        <f t="shared" si="10"/>
        <v>0</v>
      </c>
      <c r="E229" s="192">
        <f t="shared" si="10"/>
        <v>0</v>
      </c>
      <c r="F229" s="192">
        <f t="shared" si="10"/>
        <v>0</v>
      </c>
      <c r="G229" s="192">
        <f t="shared" si="10"/>
        <v>0</v>
      </c>
      <c r="H229" s="192">
        <f t="shared" si="10"/>
        <v>0</v>
      </c>
      <c r="I229" s="192">
        <v>0</v>
      </c>
      <c r="J229" s="192">
        <v>0</v>
      </c>
      <c r="K229" s="192">
        <v>0</v>
      </c>
      <c r="L229" s="192">
        <v>0</v>
      </c>
      <c r="M229" s="192">
        <v>0</v>
      </c>
      <c r="N229" s="192">
        <v>0</v>
      </c>
      <c r="O229" s="192">
        <v>0</v>
      </c>
      <c r="P229" s="192">
        <v>0</v>
      </c>
      <c r="Q229" s="192">
        <v>0</v>
      </c>
      <c r="R229" s="192">
        <v>0</v>
      </c>
    </row>
    <row r="230" spans="1:18" ht="15" hidden="1">
      <c r="A230" s="185" t="str">
        <f t="shared" si="9"/>
        <v>B</v>
      </c>
      <c r="B230" s="191" t="s">
        <v>124</v>
      </c>
      <c r="C230" s="191" t="s">
        <v>98</v>
      </c>
      <c r="D230" s="192">
        <f t="shared" si="10"/>
        <v>0</v>
      </c>
      <c r="E230" s="192">
        <f t="shared" si="10"/>
        <v>0</v>
      </c>
      <c r="F230" s="192">
        <f t="shared" si="10"/>
        <v>0</v>
      </c>
      <c r="G230" s="192">
        <f t="shared" si="10"/>
        <v>0</v>
      </c>
      <c r="H230" s="192">
        <f t="shared" si="10"/>
        <v>0</v>
      </c>
      <c r="I230" s="192">
        <v>0</v>
      </c>
      <c r="J230" s="192">
        <v>0</v>
      </c>
      <c r="K230" s="192">
        <v>0</v>
      </c>
      <c r="L230" s="192">
        <v>0</v>
      </c>
      <c r="M230" s="192">
        <v>0</v>
      </c>
      <c r="N230" s="192">
        <v>0</v>
      </c>
      <c r="O230" s="192">
        <v>0</v>
      </c>
      <c r="P230" s="192">
        <v>0</v>
      </c>
      <c r="Q230" s="192">
        <v>0</v>
      </c>
      <c r="R230" s="192">
        <v>0</v>
      </c>
    </row>
    <row r="231" spans="1:18" ht="15" hidden="1">
      <c r="A231" s="185" t="str">
        <f t="shared" si="9"/>
        <v>B</v>
      </c>
      <c r="B231" s="191" t="s">
        <v>124</v>
      </c>
      <c r="C231" s="191" t="s">
        <v>101</v>
      </c>
      <c r="D231" s="192">
        <f t="shared" si="10"/>
        <v>0</v>
      </c>
      <c r="E231" s="192">
        <f t="shared" si="10"/>
        <v>0</v>
      </c>
      <c r="F231" s="192">
        <f t="shared" si="10"/>
        <v>0</v>
      </c>
      <c r="G231" s="192">
        <f t="shared" si="10"/>
        <v>0</v>
      </c>
      <c r="H231" s="192">
        <f t="shared" si="10"/>
        <v>0</v>
      </c>
      <c r="I231" s="192">
        <v>0</v>
      </c>
      <c r="J231" s="192">
        <v>0</v>
      </c>
      <c r="K231" s="192">
        <v>0</v>
      </c>
      <c r="L231" s="192">
        <v>0</v>
      </c>
      <c r="M231" s="192">
        <v>0</v>
      </c>
      <c r="N231" s="192">
        <v>0</v>
      </c>
      <c r="O231" s="192">
        <v>0</v>
      </c>
      <c r="P231" s="192">
        <v>0</v>
      </c>
      <c r="Q231" s="192">
        <v>0</v>
      </c>
      <c r="R231" s="192">
        <v>0</v>
      </c>
    </row>
    <row r="232" spans="1:18" ht="15" hidden="1">
      <c r="A232" s="185" t="str">
        <f t="shared" si="9"/>
        <v>B</v>
      </c>
      <c r="B232" s="191" t="s">
        <v>124</v>
      </c>
      <c r="C232" s="191" t="s">
        <v>102</v>
      </c>
      <c r="D232" s="192">
        <f t="shared" si="10"/>
        <v>0</v>
      </c>
      <c r="E232" s="192">
        <f t="shared" si="10"/>
        <v>0</v>
      </c>
      <c r="F232" s="192">
        <f t="shared" si="10"/>
        <v>0</v>
      </c>
      <c r="G232" s="192">
        <f t="shared" si="10"/>
        <v>0</v>
      </c>
      <c r="H232" s="192">
        <f t="shared" si="10"/>
        <v>0</v>
      </c>
      <c r="I232" s="192">
        <v>0</v>
      </c>
      <c r="J232" s="192">
        <v>0</v>
      </c>
      <c r="K232" s="192">
        <v>0</v>
      </c>
      <c r="L232" s="192">
        <v>0</v>
      </c>
      <c r="M232" s="192">
        <v>0</v>
      </c>
      <c r="N232" s="192">
        <v>0</v>
      </c>
      <c r="O232" s="192">
        <v>0</v>
      </c>
      <c r="P232" s="192">
        <v>0</v>
      </c>
      <c r="Q232" s="192">
        <v>0</v>
      </c>
      <c r="R232" s="192">
        <v>0</v>
      </c>
    </row>
    <row r="233" spans="1:18" ht="15" hidden="1">
      <c r="A233" s="185" t="str">
        <f t="shared" si="9"/>
        <v>B</v>
      </c>
      <c r="B233" s="189" t="s">
        <v>124</v>
      </c>
      <c r="C233" s="189" t="s">
        <v>121</v>
      </c>
      <c r="D233" s="190">
        <f t="shared" si="10"/>
        <v>0</v>
      </c>
      <c r="E233" s="190">
        <f t="shared" si="10"/>
        <v>0</v>
      </c>
      <c r="F233" s="190">
        <f t="shared" si="10"/>
        <v>0</v>
      </c>
      <c r="G233" s="190">
        <f t="shared" si="10"/>
        <v>0</v>
      </c>
      <c r="H233" s="190">
        <f t="shared" si="10"/>
        <v>0</v>
      </c>
      <c r="I233" s="190">
        <v>0</v>
      </c>
      <c r="J233" s="190">
        <v>0</v>
      </c>
      <c r="K233" s="190">
        <v>0</v>
      </c>
      <c r="L233" s="190">
        <v>0</v>
      </c>
      <c r="M233" s="190">
        <v>0</v>
      </c>
      <c r="N233" s="190">
        <v>0</v>
      </c>
      <c r="O233" s="190">
        <v>0</v>
      </c>
      <c r="P233" s="190">
        <v>0</v>
      </c>
      <c r="Q233" s="190">
        <v>0</v>
      </c>
      <c r="R233" s="190">
        <v>0</v>
      </c>
    </row>
    <row r="234" spans="1:18" ht="15.75" hidden="1" thickBot="1">
      <c r="A234" s="185" t="str">
        <f t="shared" si="9"/>
        <v>B</v>
      </c>
      <c r="B234" s="186" t="s">
        <v>226</v>
      </c>
      <c r="C234" s="187" t="s">
        <v>227</v>
      </c>
      <c r="D234" s="188">
        <f t="shared" si="10"/>
        <v>0</v>
      </c>
      <c r="E234" s="188">
        <f t="shared" si="10"/>
        <v>0</v>
      </c>
      <c r="F234" s="188">
        <f t="shared" si="10"/>
        <v>0</v>
      </c>
      <c r="G234" s="188">
        <f t="shared" si="10"/>
        <v>0</v>
      </c>
      <c r="H234" s="188">
        <f t="shared" si="10"/>
        <v>0</v>
      </c>
      <c r="I234" s="188">
        <v>0</v>
      </c>
      <c r="J234" s="188">
        <v>0</v>
      </c>
      <c r="K234" s="188">
        <v>0</v>
      </c>
      <c r="L234" s="188">
        <v>0</v>
      </c>
      <c r="M234" s="188">
        <v>0</v>
      </c>
      <c r="N234" s="188">
        <v>0</v>
      </c>
      <c r="O234" s="188">
        <v>0</v>
      </c>
      <c r="P234" s="188">
        <v>0</v>
      </c>
      <c r="Q234" s="188">
        <v>0</v>
      </c>
      <c r="R234" s="188">
        <v>0</v>
      </c>
    </row>
    <row r="235" spans="1:18" ht="15" hidden="1">
      <c r="A235" s="185" t="str">
        <f t="shared" si="9"/>
        <v>B</v>
      </c>
      <c r="B235" s="189" t="s">
        <v>124</v>
      </c>
      <c r="C235" s="189" t="s">
        <v>96</v>
      </c>
      <c r="D235" s="190">
        <f t="shared" si="10"/>
        <v>0</v>
      </c>
      <c r="E235" s="190">
        <f t="shared" si="10"/>
        <v>0</v>
      </c>
      <c r="F235" s="190">
        <f t="shared" si="10"/>
        <v>0</v>
      </c>
      <c r="G235" s="190">
        <f t="shared" si="10"/>
        <v>0</v>
      </c>
      <c r="H235" s="190">
        <f t="shared" si="10"/>
        <v>0</v>
      </c>
      <c r="I235" s="190">
        <v>0</v>
      </c>
      <c r="J235" s="190">
        <v>0</v>
      </c>
      <c r="K235" s="190">
        <v>0</v>
      </c>
      <c r="L235" s="190">
        <v>0</v>
      </c>
      <c r="M235" s="190">
        <v>0</v>
      </c>
      <c r="N235" s="190">
        <v>0</v>
      </c>
      <c r="O235" s="190">
        <v>0</v>
      </c>
      <c r="P235" s="190">
        <v>0</v>
      </c>
      <c r="Q235" s="190">
        <v>0</v>
      </c>
      <c r="R235" s="190">
        <v>0</v>
      </c>
    </row>
    <row r="236" spans="1:18" ht="15" hidden="1">
      <c r="A236" s="185" t="str">
        <f t="shared" si="9"/>
        <v>B</v>
      </c>
      <c r="B236" s="191" t="s">
        <v>124</v>
      </c>
      <c r="C236" s="191" t="s">
        <v>97</v>
      </c>
      <c r="D236" s="192">
        <f t="shared" si="10"/>
        <v>0</v>
      </c>
      <c r="E236" s="192">
        <f t="shared" si="10"/>
        <v>0</v>
      </c>
      <c r="F236" s="192">
        <f t="shared" si="10"/>
        <v>0</v>
      </c>
      <c r="G236" s="192">
        <f t="shared" si="10"/>
        <v>0</v>
      </c>
      <c r="H236" s="192">
        <f t="shared" si="10"/>
        <v>0</v>
      </c>
      <c r="I236" s="192">
        <v>0</v>
      </c>
      <c r="J236" s="192">
        <v>0</v>
      </c>
      <c r="K236" s="192">
        <v>0</v>
      </c>
      <c r="L236" s="192">
        <v>0</v>
      </c>
      <c r="M236" s="192">
        <v>0</v>
      </c>
      <c r="N236" s="192">
        <v>0</v>
      </c>
      <c r="O236" s="192">
        <v>0</v>
      </c>
      <c r="P236" s="192">
        <v>0</v>
      </c>
      <c r="Q236" s="192">
        <v>0</v>
      </c>
      <c r="R236" s="192">
        <v>0</v>
      </c>
    </row>
    <row r="237" spans="1:18" ht="15" hidden="1">
      <c r="A237" s="185" t="str">
        <f t="shared" si="9"/>
        <v>B</v>
      </c>
      <c r="B237" s="191" t="s">
        <v>124</v>
      </c>
      <c r="C237" s="191" t="s">
        <v>98</v>
      </c>
      <c r="D237" s="192">
        <f t="shared" si="10"/>
        <v>0</v>
      </c>
      <c r="E237" s="192">
        <f t="shared" si="10"/>
        <v>0</v>
      </c>
      <c r="F237" s="192">
        <f t="shared" si="10"/>
        <v>0</v>
      </c>
      <c r="G237" s="192">
        <f t="shared" si="10"/>
        <v>0</v>
      </c>
      <c r="H237" s="192">
        <f t="shared" si="10"/>
        <v>0</v>
      </c>
      <c r="I237" s="192">
        <v>0</v>
      </c>
      <c r="J237" s="192">
        <v>0</v>
      </c>
      <c r="K237" s="192">
        <v>0</v>
      </c>
      <c r="L237" s="192">
        <v>0</v>
      </c>
      <c r="M237" s="192">
        <v>0</v>
      </c>
      <c r="N237" s="192">
        <v>0</v>
      </c>
      <c r="O237" s="192">
        <v>0</v>
      </c>
      <c r="P237" s="192">
        <v>0</v>
      </c>
      <c r="Q237" s="192">
        <v>0</v>
      </c>
      <c r="R237" s="192">
        <v>0</v>
      </c>
    </row>
    <row r="238" spans="1:18" ht="15" hidden="1">
      <c r="A238" s="185" t="str">
        <f t="shared" si="9"/>
        <v>B</v>
      </c>
      <c r="B238" s="191" t="s">
        <v>124</v>
      </c>
      <c r="C238" s="191" t="s">
        <v>101</v>
      </c>
      <c r="D238" s="192">
        <f t="shared" si="10"/>
        <v>0</v>
      </c>
      <c r="E238" s="192">
        <f t="shared" si="10"/>
        <v>0</v>
      </c>
      <c r="F238" s="192">
        <f t="shared" si="10"/>
        <v>0</v>
      </c>
      <c r="G238" s="192">
        <f t="shared" si="10"/>
        <v>0</v>
      </c>
      <c r="H238" s="192">
        <f t="shared" si="10"/>
        <v>0</v>
      </c>
      <c r="I238" s="192">
        <v>0</v>
      </c>
      <c r="J238" s="192">
        <v>0</v>
      </c>
      <c r="K238" s="192">
        <v>0</v>
      </c>
      <c r="L238" s="192">
        <v>0</v>
      </c>
      <c r="M238" s="192">
        <v>0</v>
      </c>
      <c r="N238" s="192">
        <v>0</v>
      </c>
      <c r="O238" s="192">
        <v>0</v>
      </c>
      <c r="P238" s="192">
        <v>0</v>
      </c>
      <c r="Q238" s="192">
        <v>0</v>
      </c>
      <c r="R238" s="192">
        <v>0</v>
      </c>
    </row>
    <row r="239" spans="1:18" ht="15" hidden="1">
      <c r="A239" s="185" t="str">
        <f t="shared" si="9"/>
        <v>B</v>
      </c>
      <c r="B239" s="191" t="s">
        <v>124</v>
      </c>
      <c r="C239" s="191" t="s">
        <v>102</v>
      </c>
      <c r="D239" s="192">
        <f t="shared" si="10"/>
        <v>0</v>
      </c>
      <c r="E239" s="192">
        <f t="shared" si="10"/>
        <v>0</v>
      </c>
      <c r="F239" s="192">
        <f t="shared" si="10"/>
        <v>0</v>
      </c>
      <c r="G239" s="192">
        <f t="shared" si="10"/>
        <v>0</v>
      </c>
      <c r="H239" s="192">
        <f t="shared" si="10"/>
        <v>0</v>
      </c>
      <c r="I239" s="192">
        <v>0</v>
      </c>
      <c r="J239" s="192">
        <v>0</v>
      </c>
      <c r="K239" s="192">
        <v>0</v>
      </c>
      <c r="L239" s="192">
        <v>0</v>
      </c>
      <c r="M239" s="192">
        <v>0</v>
      </c>
      <c r="N239" s="192">
        <v>0</v>
      </c>
      <c r="O239" s="192">
        <v>0</v>
      </c>
      <c r="P239" s="192">
        <v>0</v>
      </c>
      <c r="Q239" s="192">
        <v>0</v>
      </c>
      <c r="R239" s="192">
        <v>0</v>
      </c>
    </row>
    <row r="240" spans="1:18" ht="15" hidden="1">
      <c r="A240" s="185" t="str">
        <f t="shared" si="9"/>
        <v>B</v>
      </c>
      <c r="B240" s="189" t="s">
        <v>124</v>
      </c>
      <c r="C240" s="189" t="s">
        <v>121</v>
      </c>
      <c r="D240" s="190">
        <f t="shared" si="10"/>
        <v>0</v>
      </c>
      <c r="E240" s="190">
        <f t="shared" si="10"/>
        <v>0</v>
      </c>
      <c r="F240" s="190">
        <f t="shared" si="10"/>
        <v>0</v>
      </c>
      <c r="G240" s="190">
        <f t="shared" si="10"/>
        <v>0</v>
      </c>
      <c r="H240" s="190">
        <f t="shared" si="10"/>
        <v>0</v>
      </c>
      <c r="I240" s="190">
        <v>0</v>
      </c>
      <c r="J240" s="190">
        <v>0</v>
      </c>
      <c r="K240" s="190">
        <v>0</v>
      </c>
      <c r="L240" s="190">
        <v>0</v>
      </c>
      <c r="M240" s="190">
        <v>0</v>
      </c>
      <c r="N240" s="190">
        <v>0</v>
      </c>
      <c r="O240" s="190">
        <v>0</v>
      </c>
      <c r="P240" s="190">
        <v>0</v>
      </c>
      <c r="Q240" s="190">
        <v>0</v>
      </c>
      <c r="R240" s="190">
        <v>0</v>
      </c>
    </row>
    <row r="241" spans="1:18" ht="60.75" hidden="1" thickBot="1">
      <c r="A241" s="185" t="str">
        <f t="shared" si="9"/>
        <v>B</v>
      </c>
      <c r="B241" s="186" t="s">
        <v>228</v>
      </c>
      <c r="C241" s="187" t="s">
        <v>229</v>
      </c>
      <c r="D241" s="188">
        <f t="shared" si="10"/>
        <v>0</v>
      </c>
      <c r="E241" s="188">
        <f t="shared" si="10"/>
        <v>0</v>
      </c>
      <c r="F241" s="188">
        <f t="shared" si="10"/>
        <v>0</v>
      </c>
      <c r="G241" s="188">
        <f t="shared" si="10"/>
        <v>0</v>
      </c>
      <c r="H241" s="188">
        <f t="shared" si="10"/>
        <v>0</v>
      </c>
      <c r="I241" s="188">
        <v>0</v>
      </c>
      <c r="J241" s="188">
        <v>0</v>
      </c>
      <c r="K241" s="188">
        <v>0</v>
      </c>
      <c r="L241" s="188">
        <v>0</v>
      </c>
      <c r="M241" s="188">
        <v>0</v>
      </c>
      <c r="N241" s="188">
        <v>0</v>
      </c>
      <c r="O241" s="188">
        <v>0</v>
      </c>
      <c r="P241" s="188">
        <v>0</v>
      </c>
      <c r="Q241" s="188">
        <v>0</v>
      </c>
      <c r="R241" s="188">
        <v>0</v>
      </c>
    </row>
    <row r="242" spans="1:18" ht="15" hidden="1">
      <c r="A242" s="185" t="str">
        <f t="shared" si="9"/>
        <v>B</v>
      </c>
      <c r="B242" s="189" t="s">
        <v>124</v>
      </c>
      <c r="C242" s="189" t="s">
        <v>96</v>
      </c>
      <c r="D242" s="190">
        <f t="shared" si="10"/>
        <v>0</v>
      </c>
      <c r="E242" s="190">
        <f t="shared" si="10"/>
        <v>0</v>
      </c>
      <c r="F242" s="190">
        <f t="shared" si="10"/>
        <v>0</v>
      </c>
      <c r="G242" s="190">
        <f t="shared" si="10"/>
        <v>0</v>
      </c>
      <c r="H242" s="190">
        <f t="shared" si="10"/>
        <v>0</v>
      </c>
      <c r="I242" s="190">
        <v>0</v>
      </c>
      <c r="J242" s="190">
        <v>0</v>
      </c>
      <c r="K242" s="190">
        <v>0</v>
      </c>
      <c r="L242" s="190">
        <v>0</v>
      </c>
      <c r="M242" s="190">
        <v>0</v>
      </c>
      <c r="N242" s="190">
        <v>0</v>
      </c>
      <c r="O242" s="190">
        <v>0</v>
      </c>
      <c r="P242" s="190">
        <v>0</v>
      </c>
      <c r="Q242" s="190">
        <v>0</v>
      </c>
      <c r="R242" s="190">
        <v>0</v>
      </c>
    </row>
    <row r="243" spans="1:18" ht="15" hidden="1">
      <c r="A243" s="185" t="str">
        <f t="shared" si="9"/>
        <v>B</v>
      </c>
      <c r="B243" s="191" t="s">
        <v>124</v>
      </c>
      <c r="C243" s="191" t="s">
        <v>97</v>
      </c>
      <c r="D243" s="192">
        <f t="shared" si="10"/>
        <v>0</v>
      </c>
      <c r="E243" s="192">
        <f t="shared" si="10"/>
        <v>0</v>
      </c>
      <c r="F243" s="192">
        <f t="shared" si="10"/>
        <v>0</v>
      </c>
      <c r="G243" s="192">
        <f t="shared" si="10"/>
        <v>0</v>
      </c>
      <c r="H243" s="192">
        <f t="shared" si="10"/>
        <v>0</v>
      </c>
      <c r="I243" s="192">
        <v>0</v>
      </c>
      <c r="J243" s="192">
        <v>0</v>
      </c>
      <c r="K243" s="192">
        <v>0</v>
      </c>
      <c r="L243" s="192">
        <v>0</v>
      </c>
      <c r="M243" s="192">
        <v>0</v>
      </c>
      <c r="N243" s="192">
        <v>0</v>
      </c>
      <c r="O243" s="192">
        <v>0</v>
      </c>
      <c r="P243" s="192">
        <v>0</v>
      </c>
      <c r="Q243" s="192">
        <v>0</v>
      </c>
      <c r="R243" s="192">
        <v>0</v>
      </c>
    </row>
    <row r="244" spans="1:18" ht="15" hidden="1">
      <c r="A244" s="185" t="str">
        <f t="shared" si="9"/>
        <v>B</v>
      </c>
      <c r="B244" s="191" t="s">
        <v>124</v>
      </c>
      <c r="C244" s="191" t="s">
        <v>98</v>
      </c>
      <c r="D244" s="192">
        <f t="shared" si="10"/>
        <v>0</v>
      </c>
      <c r="E244" s="192">
        <f t="shared" si="10"/>
        <v>0</v>
      </c>
      <c r="F244" s="192">
        <f t="shared" si="10"/>
        <v>0</v>
      </c>
      <c r="G244" s="192">
        <f t="shared" si="10"/>
        <v>0</v>
      </c>
      <c r="H244" s="192">
        <f t="shared" si="10"/>
        <v>0</v>
      </c>
      <c r="I244" s="192">
        <v>0</v>
      </c>
      <c r="J244" s="192">
        <v>0</v>
      </c>
      <c r="K244" s="192">
        <v>0</v>
      </c>
      <c r="L244" s="192">
        <v>0</v>
      </c>
      <c r="M244" s="192">
        <v>0</v>
      </c>
      <c r="N244" s="192">
        <v>0</v>
      </c>
      <c r="O244" s="192">
        <v>0</v>
      </c>
      <c r="P244" s="192">
        <v>0</v>
      </c>
      <c r="Q244" s="192">
        <v>0</v>
      </c>
      <c r="R244" s="192">
        <v>0</v>
      </c>
    </row>
    <row r="245" spans="1:18" ht="15" hidden="1">
      <c r="A245" s="185" t="str">
        <f t="shared" si="9"/>
        <v>B</v>
      </c>
      <c r="B245" s="191" t="s">
        <v>124</v>
      </c>
      <c r="C245" s="191" t="s">
        <v>101</v>
      </c>
      <c r="D245" s="192">
        <f t="shared" si="10"/>
        <v>0</v>
      </c>
      <c r="E245" s="192">
        <f t="shared" si="10"/>
        <v>0</v>
      </c>
      <c r="F245" s="192">
        <f t="shared" si="10"/>
        <v>0</v>
      </c>
      <c r="G245" s="192">
        <f t="shared" si="10"/>
        <v>0</v>
      </c>
      <c r="H245" s="192">
        <f t="shared" si="10"/>
        <v>0</v>
      </c>
      <c r="I245" s="192">
        <v>0</v>
      </c>
      <c r="J245" s="192">
        <v>0</v>
      </c>
      <c r="K245" s="192">
        <v>0</v>
      </c>
      <c r="L245" s="192">
        <v>0</v>
      </c>
      <c r="M245" s="192">
        <v>0</v>
      </c>
      <c r="N245" s="192">
        <v>0</v>
      </c>
      <c r="O245" s="192">
        <v>0</v>
      </c>
      <c r="P245" s="192">
        <v>0</v>
      </c>
      <c r="Q245" s="192">
        <v>0</v>
      </c>
      <c r="R245" s="192">
        <v>0</v>
      </c>
    </row>
    <row r="246" spans="1:18" ht="15" hidden="1">
      <c r="A246" s="185" t="str">
        <f t="shared" si="9"/>
        <v>B</v>
      </c>
      <c r="B246" s="191" t="s">
        <v>124</v>
      </c>
      <c r="C246" s="191" t="s">
        <v>102</v>
      </c>
      <c r="D246" s="192">
        <f t="shared" si="10"/>
        <v>0</v>
      </c>
      <c r="E246" s="192">
        <f t="shared" si="10"/>
        <v>0</v>
      </c>
      <c r="F246" s="192">
        <f t="shared" si="10"/>
        <v>0</v>
      </c>
      <c r="G246" s="192">
        <f t="shared" si="10"/>
        <v>0</v>
      </c>
      <c r="H246" s="192">
        <f t="shared" si="10"/>
        <v>0</v>
      </c>
      <c r="I246" s="192">
        <v>0</v>
      </c>
      <c r="J246" s="192">
        <v>0</v>
      </c>
      <c r="K246" s="192">
        <v>0</v>
      </c>
      <c r="L246" s="192">
        <v>0</v>
      </c>
      <c r="M246" s="192">
        <v>0</v>
      </c>
      <c r="N246" s="192">
        <v>0</v>
      </c>
      <c r="O246" s="192">
        <v>0</v>
      </c>
      <c r="P246" s="192">
        <v>0</v>
      </c>
      <c r="Q246" s="192">
        <v>0</v>
      </c>
      <c r="R246" s="192">
        <v>0</v>
      </c>
    </row>
    <row r="247" spans="1:18" ht="15" hidden="1">
      <c r="A247" s="185" t="str">
        <f t="shared" si="9"/>
        <v>B</v>
      </c>
      <c r="B247" s="189" t="s">
        <v>124</v>
      </c>
      <c r="C247" s="189" t="s">
        <v>121</v>
      </c>
      <c r="D247" s="190">
        <f t="shared" si="10"/>
        <v>0</v>
      </c>
      <c r="E247" s="190">
        <f t="shared" si="10"/>
        <v>0</v>
      </c>
      <c r="F247" s="190">
        <f t="shared" si="10"/>
        <v>0</v>
      </c>
      <c r="G247" s="190">
        <f t="shared" si="10"/>
        <v>0</v>
      </c>
      <c r="H247" s="190">
        <f t="shared" si="10"/>
        <v>0</v>
      </c>
      <c r="I247" s="190">
        <v>0</v>
      </c>
      <c r="J247" s="190">
        <v>0</v>
      </c>
      <c r="K247" s="190">
        <v>0</v>
      </c>
      <c r="L247" s="190">
        <v>0</v>
      </c>
      <c r="M247" s="190">
        <v>0</v>
      </c>
      <c r="N247" s="190">
        <v>0</v>
      </c>
      <c r="O247" s="190">
        <v>0</v>
      </c>
      <c r="P247" s="190">
        <v>0</v>
      </c>
      <c r="Q247" s="190">
        <v>0</v>
      </c>
      <c r="R247" s="190">
        <v>0</v>
      </c>
    </row>
    <row r="248" spans="1:18" ht="30.75" hidden="1" thickBot="1">
      <c r="A248" s="185" t="str">
        <f t="shared" si="9"/>
        <v>B</v>
      </c>
      <c r="B248" s="186" t="s">
        <v>230</v>
      </c>
      <c r="C248" s="187" t="s">
        <v>231</v>
      </c>
      <c r="D248" s="188">
        <f t="shared" si="10"/>
        <v>0</v>
      </c>
      <c r="E248" s="188">
        <f t="shared" si="10"/>
        <v>0</v>
      </c>
      <c r="F248" s="188">
        <f t="shared" si="10"/>
        <v>0</v>
      </c>
      <c r="G248" s="188">
        <f t="shared" si="10"/>
        <v>0</v>
      </c>
      <c r="H248" s="188">
        <f t="shared" si="10"/>
        <v>0</v>
      </c>
      <c r="I248" s="188">
        <v>0</v>
      </c>
      <c r="J248" s="188">
        <v>0</v>
      </c>
      <c r="K248" s="188">
        <v>0</v>
      </c>
      <c r="L248" s="188">
        <v>0</v>
      </c>
      <c r="M248" s="188">
        <v>0</v>
      </c>
      <c r="N248" s="188">
        <v>0</v>
      </c>
      <c r="O248" s="188">
        <v>0</v>
      </c>
      <c r="P248" s="188">
        <v>0</v>
      </c>
      <c r="Q248" s="188">
        <v>0</v>
      </c>
      <c r="R248" s="188">
        <v>0</v>
      </c>
    </row>
    <row r="249" spans="1:18" ht="15" hidden="1">
      <c r="A249" s="185" t="str">
        <f t="shared" si="9"/>
        <v>B</v>
      </c>
      <c r="B249" s="189" t="s">
        <v>124</v>
      </c>
      <c r="C249" s="189" t="s">
        <v>96</v>
      </c>
      <c r="D249" s="190">
        <f t="shared" si="10"/>
        <v>0</v>
      </c>
      <c r="E249" s="190">
        <f t="shared" si="10"/>
        <v>0</v>
      </c>
      <c r="F249" s="190">
        <f t="shared" si="10"/>
        <v>0</v>
      </c>
      <c r="G249" s="190">
        <f t="shared" si="10"/>
        <v>0</v>
      </c>
      <c r="H249" s="190">
        <f t="shared" si="10"/>
        <v>0</v>
      </c>
      <c r="I249" s="190">
        <v>0</v>
      </c>
      <c r="J249" s="190">
        <v>0</v>
      </c>
      <c r="K249" s="190">
        <v>0</v>
      </c>
      <c r="L249" s="190">
        <v>0</v>
      </c>
      <c r="M249" s="190">
        <v>0</v>
      </c>
      <c r="N249" s="190">
        <v>0</v>
      </c>
      <c r="O249" s="190">
        <v>0</v>
      </c>
      <c r="P249" s="190">
        <v>0</v>
      </c>
      <c r="Q249" s="190">
        <v>0</v>
      </c>
      <c r="R249" s="190">
        <v>0</v>
      </c>
    </row>
    <row r="250" spans="1:18" ht="15" hidden="1">
      <c r="A250" s="185" t="str">
        <f t="shared" si="9"/>
        <v>B</v>
      </c>
      <c r="B250" s="191" t="s">
        <v>124</v>
      </c>
      <c r="C250" s="191" t="s">
        <v>97</v>
      </c>
      <c r="D250" s="192">
        <f t="shared" ref="D250:H313" si="11">I250+N250</f>
        <v>0</v>
      </c>
      <c r="E250" s="192">
        <f t="shared" si="11"/>
        <v>0</v>
      </c>
      <c r="F250" s="192">
        <f t="shared" si="11"/>
        <v>0</v>
      </c>
      <c r="G250" s="192">
        <f t="shared" si="11"/>
        <v>0</v>
      </c>
      <c r="H250" s="192">
        <f t="shared" si="11"/>
        <v>0</v>
      </c>
      <c r="I250" s="192">
        <v>0</v>
      </c>
      <c r="J250" s="192">
        <v>0</v>
      </c>
      <c r="K250" s="192">
        <v>0</v>
      </c>
      <c r="L250" s="192">
        <v>0</v>
      </c>
      <c r="M250" s="192">
        <v>0</v>
      </c>
      <c r="N250" s="192">
        <v>0</v>
      </c>
      <c r="O250" s="192">
        <v>0</v>
      </c>
      <c r="P250" s="192">
        <v>0</v>
      </c>
      <c r="Q250" s="192">
        <v>0</v>
      </c>
      <c r="R250" s="192">
        <v>0</v>
      </c>
    </row>
    <row r="251" spans="1:18" ht="15" hidden="1">
      <c r="A251" s="185" t="str">
        <f t="shared" si="9"/>
        <v>B</v>
      </c>
      <c r="B251" s="191" t="s">
        <v>124</v>
      </c>
      <c r="C251" s="191" t="s">
        <v>98</v>
      </c>
      <c r="D251" s="192">
        <f t="shared" si="11"/>
        <v>0</v>
      </c>
      <c r="E251" s="192">
        <f t="shared" si="11"/>
        <v>0</v>
      </c>
      <c r="F251" s="192">
        <f t="shared" si="11"/>
        <v>0</v>
      </c>
      <c r="G251" s="192">
        <f t="shared" si="11"/>
        <v>0</v>
      </c>
      <c r="H251" s="192">
        <f t="shared" si="11"/>
        <v>0</v>
      </c>
      <c r="I251" s="192">
        <v>0</v>
      </c>
      <c r="J251" s="192">
        <v>0</v>
      </c>
      <c r="K251" s="192">
        <v>0</v>
      </c>
      <c r="L251" s="192">
        <v>0</v>
      </c>
      <c r="M251" s="192">
        <v>0</v>
      </c>
      <c r="N251" s="192">
        <v>0</v>
      </c>
      <c r="O251" s="192">
        <v>0</v>
      </c>
      <c r="P251" s="192">
        <v>0</v>
      </c>
      <c r="Q251" s="192">
        <v>0</v>
      </c>
      <c r="R251" s="192">
        <v>0</v>
      </c>
    </row>
    <row r="252" spans="1:18" ht="15" hidden="1">
      <c r="A252" s="185" t="str">
        <f t="shared" si="9"/>
        <v>B</v>
      </c>
      <c r="B252" s="191" t="s">
        <v>124</v>
      </c>
      <c r="C252" s="191" t="s">
        <v>101</v>
      </c>
      <c r="D252" s="192">
        <f t="shared" si="11"/>
        <v>0</v>
      </c>
      <c r="E252" s="192">
        <f t="shared" si="11"/>
        <v>0</v>
      </c>
      <c r="F252" s="192">
        <f t="shared" si="11"/>
        <v>0</v>
      </c>
      <c r="G252" s="192">
        <f t="shared" si="11"/>
        <v>0</v>
      </c>
      <c r="H252" s="192">
        <f t="shared" si="11"/>
        <v>0</v>
      </c>
      <c r="I252" s="192">
        <v>0</v>
      </c>
      <c r="J252" s="192">
        <v>0</v>
      </c>
      <c r="K252" s="192">
        <v>0</v>
      </c>
      <c r="L252" s="192">
        <v>0</v>
      </c>
      <c r="M252" s="192">
        <v>0</v>
      </c>
      <c r="N252" s="192">
        <v>0</v>
      </c>
      <c r="O252" s="192">
        <v>0</v>
      </c>
      <c r="P252" s="192">
        <v>0</v>
      </c>
      <c r="Q252" s="192">
        <v>0</v>
      </c>
      <c r="R252" s="192">
        <v>0</v>
      </c>
    </row>
    <row r="253" spans="1:18" ht="15" hidden="1">
      <c r="A253" s="185" t="str">
        <f t="shared" si="9"/>
        <v>B</v>
      </c>
      <c r="B253" s="189" t="s">
        <v>124</v>
      </c>
      <c r="C253" s="189" t="s">
        <v>121</v>
      </c>
      <c r="D253" s="190">
        <f t="shared" si="11"/>
        <v>0</v>
      </c>
      <c r="E253" s="190">
        <f t="shared" si="11"/>
        <v>0</v>
      </c>
      <c r="F253" s="190">
        <f t="shared" si="11"/>
        <v>0</v>
      </c>
      <c r="G253" s="190">
        <f t="shared" si="11"/>
        <v>0</v>
      </c>
      <c r="H253" s="190">
        <f t="shared" si="11"/>
        <v>0</v>
      </c>
      <c r="I253" s="190">
        <v>0</v>
      </c>
      <c r="J253" s="190">
        <v>0</v>
      </c>
      <c r="K253" s="190">
        <v>0</v>
      </c>
      <c r="L253" s="190">
        <v>0</v>
      </c>
      <c r="M253" s="190">
        <v>0</v>
      </c>
      <c r="N253" s="190">
        <v>0</v>
      </c>
      <c r="O253" s="190">
        <v>0</v>
      </c>
      <c r="P253" s="190">
        <v>0</v>
      </c>
      <c r="Q253" s="190">
        <v>0</v>
      </c>
      <c r="R253" s="190">
        <v>0</v>
      </c>
    </row>
    <row r="254" spans="1:18" ht="75.75" hidden="1" thickBot="1">
      <c r="A254" s="185" t="str">
        <f t="shared" si="9"/>
        <v>B</v>
      </c>
      <c r="B254" s="186" t="s">
        <v>232</v>
      </c>
      <c r="C254" s="187" t="s">
        <v>233</v>
      </c>
      <c r="D254" s="188">
        <f t="shared" si="11"/>
        <v>0</v>
      </c>
      <c r="E254" s="188">
        <f t="shared" si="11"/>
        <v>0</v>
      </c>
      <c r="F254" s="188">
        <f t="shared" si="11"/>
        <v>0</v>
      </c>
      <c r="G254" s="188">
        <f t="shared" si="11"/>
        <v>0</v>
      </c>
      <c r="H254" s="188">
        <f t="shared" si="11"/>
        <v>0</v>
      </c>
      <c r="I254" s="188">
        <v>0</v>
      </c>
      <c r="J254" s="188">
        <v>0</v>
      </c>
      <c r="K254" s="188">
        <v>0</v>
      </c>
      <c r="L254" s="188">
        <v>0</v>
      </c>
      <c r="M254" s="188">
        <v>0</v>
      </c>
      <c r="N254" s="188">
        <v>0</v>
      </c>
      <c r="O254" s="188">
        <v>0</v>
      </c>
      <c r="P254" s="188">
        <v>0</v>
      </c>
      <c r="Q254" s="188">
        <v>0</v>
      </c>
      <c r="R254" s="188">
        <v>0</v>
      </c>
    </row>
    <row r="255" spans="1:18" ht="15" hidden="1">
      <c r="A255" s="185" t="str">
        <f t="shared" si="9"/>
        <v>B</v>
      </c>
      <c r="B255" s="189" t="s">
        <v>124</v>
      </c>
      <c r="C255" s="189" t="s">
        <v>96</v>
      </c>
      <c r="D255" s="190">
        <f t="shared" si="11"/>
        <v>0</v>
      </c>
      <c r="E255" s="190">
        <f t="shared" si="11"/>
        <v>0</v>
      </c>
      <c r="F255" s="190">
        <f t="shared" si="11"/>
        <v>0</v>
      </c>
      <c r="G255" s="190">
        <f t="shared" si="11"/>
        <v>0</v>
      </c>
      <c r="H255" s="190">
        <f t="shared" si="11"/>
        <v>0</v>
      </c>
      <c r="I255" s="190">
        <v>0</v>
      </c>
      <c r="J255" s="190">
        <v>0</v>
      </c>
      <c r="K255" s="190">
        <v>0</v>
      </c>
      <c r="L255" s="190">
        <v>0</v>
      </c>
      <c r="M255" s="190">
        <v>0</v>
      </c>
      <c r="N255" s="190">
        <v>0</v>
      </c>
      <c r="O255" s="190">
        <v>0</v>
      </c>
      <c r="P255" s="190">
        <v>0</v>
      </c>
      <c r="Q255" s="190">
        <v>0</v>
      </c>
      <c r="R255" s="190">
        <v>0</v>
      </c>
    </row>
    <row r="256" spans="1:18" ht="15" hidden="1">
      <c r="A256" s="185" t="str">
        <f t="shared" si="9"/>
        <v>B</v>
      </c>
      <c r="B256" s="191" t="s">
        <v>124</v>
      </c>
      <c r="C256" s="191" t="s">
        <v>97</v>
      </c>
      <c r="D256" s="192">
        <f t="shared" si="11"/>
        <v>0</v>
      </c>
      <c r="E256" s="192">
        <f t="shared" si="11"/>
        <v>0</v>
      </c>
      <c r="F256" s="192">
        <f t="shared" si="11"/>
        <v>0</v>
      </c>
      <c r="G256" s="192">
        <f t="shared" si="11"/>
        <v>0</v>
      </c>
      <c r="H256" s="192">
        <f t="shared" si="11"/>
        <v>0</v>
      </c>
      <c r="I256" s="192">
        <v>0</v>
      </c>
      <c r="J256" s="192">
        <v>0</v>
      </c>
      <c r="K256" s="192">
        <v>0</v>
      </c>
      <c r="L256" s="192">
        <v>0</v>
      </c>
      <c r="M256" s="192">
        <v>0</v>
      </c>
      <c r="N256" s="192">
        <v>0</v>
      </c>
      <c r="O256" s="192">
        <v>0</v>
      </c>
      <c r="P256" s="192">
        <v>0</v>
      </c>
      <c r="Q256" s="192">
        <v>0</v>
      </c>
      <c r="R256" s="192">
        <v>0</v>
      </c>
    </row>
    <row r="257" spans="1:18" ht="15" hidden="1">
      <c r="A257" s="185" t="str">
        <f t="shared" si="9"/>
        <v>B</v>
      </c>
      <c r="B257" s="191" t="s">
        <v>124</v>
      </c>
      <c r="C257" s="191" t="s">
        <v>98</v>
      </c>
      <c r="D257" s="192">
        <f t="shared" si="11"/>
        <v>0</v>
      </c>
      <c r="E257" s="192">
        <f t="shared" si="11"/>
        <v>0</v>
      </c>
      <c r="F257" s="192">
        <f t="shared" si="11"/>
        <v>0</v>
      </c>
      <c r="G257" s="192">
        <f t="shared" si="11"/>
        <v>0</v>
      </c>
      <c r="H257" s="192">
        <f t="shared" si="11"/>
        <v>0</v>
      </c>
      <c r="I257" s="192">
        <v>0</v>
      </c>
      <c r="J257" s="192">
        <v>0</v>
      </c>
      <c r="K257" s="192">
        <v>0</v>
      </c>
      <c r="L257" s="192">
        <v>0</v>
      </c>
      <c r="M257" s="192">
        <v>0</v>
      </c>
      <c r="N257" s="192">
        <v>0</v>
      </c>
      <c r="O257" s="192">
        <v>0</v>
      </c>
      <c r="P257" s="192">
        <v>0</v>
      </c>
      <c r="Q257" s="192">
        <v>0</v>
      </c>
      <c r="R257" s="192">
        <v>0</v>
      </c>
    </row>
    <row r="258" spans="1:18" ht="15" hidden="1">
      <c r="A258" s="185" t="str">
        <f t="shared" si="9"/>
        <v>B</v>
      </c>
      <c r="B258" s="191" t="s">
        <v>124</v>
      </c>
      <c r="C258" s="191" t="s">
        <v>101</v>
      </c>
      <c r="D258" s="192">
        <f t="shared" si="11"/>
        <v>0</v>
      </c>
      <c r="E258" s="192">
        <f t="shared" si="11"/>
        <v>0</v>
      </c>
      <c r="F258" s="192">
        <f t="shared" si="11"/>
        <v>0</v>
      </c>
      <c r="G258" s="192">
        <f t="shared" si="11"/>
        <v>0</v>
      </c>
      <c r="H258" s="192">
        <f t="shared" si="11"/>
        <v>0</v>
      </c>
      <c r="I258" s="192">
        <v>0</v>
      </c>
      <c r="J258" s="192">
        <v>0</v>
      </c>
      <c r="K258" s="192">
        <v>0</v>
      </c>
      <c r="L258" s="192">
        <v>0</v>
      </c>
      <c r="M258" s="192">
        <v>0</v>
      </c>
      <c r="N258" s="192">
        <v>0</v>
      </c>
      <c r="O258" s="192">
        <v>0</v>
      </c>
      <c r="P258" s="192">
        <v>0</v>
      </c>
      <c r="Q258" s="192">
        <v>0</v>
      </c>
      <c r="R258" s="192">
        <v>0</v>
      </c>
    </row>
    <row r="259" spans="1:18" ht="15" hidden="1">
      <c r="A259" s="185" t="str">
        <f t="shared" si="9"/>
        <v>B</v>
      </c>
      <c r="B259" s="191" t="s">
        <v>124</v>
      </c>
      <c r="C259" s="191" t="s">
        <v>102</v>
      </c>
      <c r="D259" s="192">
        <f t="shared" si="11"/>
        <v>0</v>
      </c>
      <c r="E259" s="192">
        <f t="shared" si="11"/>
        <v>0</v>
      </c>
      <c r="F259" s="192">
        <f t="shared" si="11"/>
        <v>0</v>
      </c>
      <c r="G259" s="192">
        <f t="shared" si="11"/>
        <v>0</v>
      </c>
      <c r="H259" s="192">
        <f t="shared" si="11"/>
        <v>0</v>
      </c>
      <c r="I259" s="192">
        <v>0</v>
      </c>
      <c r="J259" s="192">
        <v>0</v>
      </c>
      <c r="K259" s="192">
        <v>0</v>
      </c>
      <c r="L259" s="192">
        <v>0</v>
      </c>
      <c r="M259" s="192">
        <v>0</v>
      </c>
      <c r="N259" s="192">
        <v>0</v>
      </c>
      <c r="O259" s="192">
        <v>0</v>
      </c>
      <c r="P259" s="192">
        <v>0</v>
      </c>
      <c r="Q259" s="192">
        <v>0</v>
      </c>
      <c r="R259" s="192">
        <v>0</v>
      </c>
    </row>
    <row r="260" spans="1:18" ht="15" hidden="1">
      <c r="A260" s="185" t="str">
        <f t="shared" si="9"/>
        <v>B</v>
      </c>
      <c r="B260" s="189" t="s">
        <v>124</v>
      </c>
      <c r="C260" s="189" t="s">
        <v>121</v>
      </c>
      <c r="D260" s="190">
        <f t="shared" si="11"/>
        <v>0</v>
      </c>
      <c r="E260" s="190">
        <f t="shared" si="11"/>
        <v>0</v>
      </c>
      <c r="F260" s="190">
        <f t="shared" si="11"/>
        <v>0</v>
      </c>
      <c r="G260" s="190">
        <f t="shared" si="11"/>
        <v>0</v>
      </c>
      <c r="H260" s="190">
        <f t="shared" si="11"/>
        <v>0</v>
      </c>
      <c r="I260" s="190">
        <v>0</v>
      </c>
      <c r="J260" s="190">
        <v>0</v>
      </c>
      <c r="K260" s="190">
        <v>0</v>
      </c>
      <c r="L260" s="190">
        <v>0</v>
      </c>
      <c r="M260" s="190">
        <v>0</v>
      </c>
      <c r="N260" s="190">
        <v>0</v>
      </c>
      <c r="O260" s="190">
        <v>0</v>
      </c>
      <c r="P260" s="190">
        <v>0</v>
      </c>
      <c r="Q260" s="190">
        <v>0</v>
      </c>
      <c r="R260" s="190">
        <v>0</v>
      </c>
    </row>
    <row r="261" spans="1:18" ht="45.75" hidden="1" thickBot="1">
      <c r="A261" s="185" t="str">
        <f t="shared" si="9"/>
        <v>B</v>
      </c>
      <c r="B261" s="186" t="s">
        <v>234</v>
      </c>
      <c r="C261" s="187" t="s">
        <v>235</v>
      </c>
      <c r="D261" s="188">
        <f t="shared" si="11"/>
        <v>0</v>
      </c>
      <c r="E261" s="188">
        <f t="shared" si="11"/>
        <v>0</v>
      </c>
      <c r="F261" s="188">
        <f t="shared" si="11"/>
        <v>0</v>
      </c>
      <c r="G261" s="188">
        <f t="shared" si="11"/>
        <v>0</v>
      </c>
      <c r="H261" s="188">
        <f t="shared" si="11"/>
        <v>0</v>
      </c>
      <c r="I261" s="188">
        <v>0</v>
      </c>
      <c r="J261" s="188">
        <v>0</v>
      </c>
      <c r="K261" s="188">
        <v>0</v>
      </c>
      <c r="L261" s="188">
        <v>0</v>
      </c>
      <c r="M261" s="188">
        <v>0</v>
      </c>
      <c r="N261" s="188">
        <v>0</v>
      </c>
      <c r="O261" s="188">
        <v>0</v>
      </c>
      <c r="P261" s="188">
        <v>0</v>
      </c>
      <c r="Q261" s="188">
        <v>0</v>
      </c>
      <c r="R261" s="188">
        <v>0</v>
      </c>
    </row>
    <row r="262" spans="1:18" ht="15" hidden="1">
      <c r="A262" s="185" t="str">
        <f t="shared" si="9"/>
        <v>B</v>
      </c>
      <c r="B262" s="189" t="s">
        <v>124</v>
      </c>
      <c r="C262" s="189" t="s">
        <v>96</v>
      </c>
      <c r="D262" s="190">
        <f t="shared" si="11"/>
        <v>0</v>
      </c>
      <c r="E262" s="190">
        <f t="shared" si="11"/>
        <v>0</v>
      </c>
      <c r="F262" s="190">
        <f t="shared" si="11"/>
        <v>0</v>
      </c>
      <c r="G262" s="190">
        <f t="shared" si="11"/>
        <v>0</v>
      </c>
      <c r="H262" s="190">
        <f t="shared" si="11"/>
        <v>0</v>
      </c>
      <c r="I262" s="190">
        <v>0</v>
      </c>
      <c r="J262" s="190">
        <v>0</v>
      </c>
      <c r="K262" s="190">
        <v>0</v>
      </c>
      <c r="L262" s="190">
        <v>0</v>
      </c>
      <c r="M262" s="190">
        <v>0</v>
      </c>
      <c r="N262" s="190">
        <v>0</v>
      </c>
      <c r="O262" s="190">
        <v>0</v>
      </c>
      <c r="P262" s="190">
        <v>0</v>
      </c>
      <c r="Q262" s="190">
        <v>0</v>
      </c>
      <c r="R262" s="190">
        <v>0</v>
      </c>
    </row>
    <row r="263" spans="1:18" ht="15" hidden="1">
      <c r="A263" s="185" t="str">
        <f t="shared" ref="A263:A326" si="12">(IF(OR(D263&lt;&gt;0,E263&lt;&gt;0,F263&lt;&gt;0,G263&lt;&gt;0,H263&lt;&gt;0),"A","B"))</f>
        <v>B</v>
      </c>
      <c r="B263" s="191" t="s">
        <v>124</v>
      </c>
      <c r="C263" s="191" t="s">
        <v>97</v>
      </c>
      <c r="D263" s="192">
        <f t="shared" si="11"/>
        <v>0</v>
      </c>
      <c r="E263" s="192">
        <f t="shared" si="11"/>
        <v>0</v>
      </c>
      <c r="F263" s="192">
        <f t="shared" si="11"/>
        <v>0</v>
      </c>
      <c r="G263" s="192">
        <f t="shared" si="11"/>
        <v>0</v>
      </c>
      <c r="H263" s="192">
        <f t="shared" si="11"/>
        <v>0</v>
      </c>
      <c r="I263" s="192">
        <v>0</v>
      </c>
      <c r="J263" s="192">
        <v>0</v>
      </c>
      <c r="K263" s="192">
        <v>0</v>
      </c>
      <c r="L263" s="192">
        <v>0</v>
      </c>
      <c r="M263" s="192">
        <v>0</v>
      </c>
      <c r="N263" s="192">
        <v>0</v>
      </c>
      <c r="O263" s="192">
        <v>0</v>
      </c>
      <c r="P263" s="192">
        <v>0</v>
      </c>
      <c r="Q263" s="192">
        <v>0</v>
      </c>
      <c r="R263" s="192">
        <v>0</v>
      </c>
    </row>
    <row r="264" spans="1:18" ht="15" hidden="1">
      <c r="A264" s="185" t="str">
        <f t="shared" si="12"/>
        <v>B</v>
      </c>
      <c r="B264" s="191" t="s">
        <v>124</v>
      </c>
      <c r="C264" s="191" t="s">
        <v>98</v>
      </c>
      <c r="D264" s="192">
        <f t="shared" si="11"/>
        <v>0</v>
      </c>
      <c r="E264" s="192">
        <f t="shared" si="11"/>
        <v>0</v>
      </c>
      <c r="F264" s="192">
        <f t="shared" si="11"/>
        <v>0</v>
      </c>
      <c r="G264" s="192">
        <f t="shared" si="11"/>
        <v>0</v>
      </c>
      <c r="H264" s="192">
        <f t="shared" si="11"/>
        <v>0</v>
      </c>
      <c r="I264" s="192">
        <v>0</v>
      </c>
      <c r="J264" s="192">
        <v>0</v>
      </c>
      <c r="K264" s="192">
        <v>0</v>
      </c>
      <c r="L264" s="192">
        <v>0</v>
      </c>
      <c r="M264" s="192">
        <v>0</v>
      </c>
      <c r="N264" s="192">
        <v>0</v>
      </c>
      <c r="O264" s="192">
        <v>0</v>
      </c>
      <c r="P264" s="192">
        <v>0</v>
      </c>
      <c r="Q264" s="192">
        <v>0</v>
      </c>
      <c r="R264" s="192">
        <v>0</v>
      </c>
    </row>
    <row r="265" spans="1:18" ht="15" hidden="1">
      <c r="A265" s="185" t="str">
        <f t="shared" si="12"/>
        <v>B</v>
      </c>
      <c r="B265" s="191" t="s">
        <v>124</v>
      </c>
      <c r="C265" s="191" t="s">
        <v>102</v>
      </c>
      <c r="D265" s="192">
        <f t="shared" si="11"/>
        <v>0</v>
      </c>
      <c r="E265" s="192">
        <f t="shared" si="11"/>
        <v>0</v>
      </c>
      <c r="F265" s="192">
        <f t="shared" si="11"/>
        <v>0</v>
      </c>
      <c r="G265" s="192">
        <f t="shared" si="11"/>
        <v>0</v>
      </c>
      <c r="H265" s="192">
        <f t="shared" si="11"/>
        <v>0</v>
      </c>
      <c r="I265" s="192">
        <v>0</v>
      </c>
      <c r="J265" s="192">
        <v>0</v>
      </c>
      <c r="K265" s="192">
        <v>0</v>
      </c>
      <c r="L265" s="192">
        <v>0</v>
      </c>
      <c r="M265" s="192">
        <v>0</v>
      </c>
      <c r="N265" s="192">
        <v>0</v>
      </c>
      <c r="O265" s="192">
        <v>0</v>
      </c>
      <c r="P265" s="192">
        <v>0</v>
      </c>
      <c r="Q265" s="192">
        <v>0</v>
      </c>
      <c r="R265" s="192">
        <v>0</v>
      </c>
    </row>
    <row r="266" spans="1:18" ht="15" hidden="1">
      <c r="A266" s="185" t="str">
        <f t="shared" si="12"/>
        <v>B</v>
      </c>
      <c r="B266" s="189" t="s">
        <v>124</v>
      </c>
      <c r="C266" s="189" t="s">
        <v>121</v>
      </c>
      <c r="D266" s="190">
        <f t="shared" si="11"/>
        <v>0</v>
      </c>
      <c r="E266" s="190">
        <f t="shared" si="11"/>
        <v>0</v>
      </c>
      <c r="F266" s="190">
        <f t="shared" si="11"/>
        <v>0</v>
      </c>
      <c r="G266" s="190">
        <f t="shared" si="11"/>
        <v>0</v>
      </c>
      <c r="H266" s="190">
        <f t="shared" si="11"/>
        <v>0</v>
      </c>
      <c r="I266" s="190">
        <v>0</v>
      </c>
      <c r="J266" s="190">
        <v>0</v>
      </c>
      <c r="K266" s="190">
        <v>0</v>
      </c>
      <c r="L266" s="190">
        <v>0</v>
      </c>
      <c r="M266" s="190">
        <v>0</v>
      </c>
      <c r="N266" s="190">
        <v>0</v>
      </c>
      <c r="O266" s="190">
        <v>0</v>
      </c>
      <c r="P266" s="190">
        <v>0</v>
      </c>
      <c r="Q266" s="190">
        <v>0</v>
      </c>
      <c r="R266" s="190">
        <v>0</v>
      </c>
    </row>
    <row r="267" spans="1:18" ht="30.75" hidden="1" thickBot="1">
      <c r="A267" s="185" t="str">
        <f t="shared" si="12"/>
        <v>B</v>
      </c>
      <c r="B267" s="186" t="s">
        <v>236</v>
      </c>
      <c r="C267" s="187" t="s">
        <v>237</v>
      </c>
      <c r="D267" s="188">
        <f t="shared" si="11"/>
        <v>0</v>
      </c>
      <c r="E267" s="188">
        <f t="shared" si="11"/>
        <v>0</v>
      </c>
      <c r="F267" s="188">
        <f t="shared" si="11"/>
        <v>0</v>
      </c>
      <c r="G267" s="188">
        <f t="shared" si="11"/>
        <v>0</v>
      </c>
      <c r="H267" s="188">
        <f t="shared" si="11"/>
        <v>0</v>
      </c>
      <c r="I267" s="188">
        <v>0</v>
      </c>
      <c r="J267" s="188">
        <v>0</v>
      </c>
      <c r="K267" s="188">
        <v>0</v>
      </c>
      <c r="L267" s="188">
        <v>0</v>
      </c>
      <c r="M267" s="188">
        <v>0</v>
      </c>
      <c r="N267" s="188">
        <v>0</v>
      </c>
      <c r="O267" s="188">
        <v>0</v>
      </c>
      <c r="P267" s="188">
        <v>0</v>
      </c>
      <c r="Q267" s="188">
        <v>0</v>
      </c>
      <c r="R267" s="188">
        <v>0</v>
      </c>
    </row>
    <row r="268" spans="1:18" ht="15" hidden="1">
      <c r="A268" s="185" t="str">
        <f t="shared" si="12"/>
        <v>B</v>
      </c>
      <c r="B268" s="189" t="s">
        <v>124</v>
      </c>
      <c r="C268" s="189" t="s">
        <v>96</v>
      </c>
      <c r="D268" s="190">
        <f t="shared" si="11"/>
        <v>0</v>
      </c>
      <c r="E268" s="190">
        <f t="shared" si="11"/>
        <v>0</v>
      </c>
      <c r="F268" s="190">
        <f t="shared" si="11"/>
        <v>0</v>
      </c>
      <c r="G268" s="190">
        <f t="shared" si="11"/>
        <v>0</v>
      </c>
      <c r="H268" s="190">
        <f t="shared" si="11"/>
        <v>0</v>
      </c>
      <c r="I268" s="190">
        <v>0</v>
      </c>
      <c r="J268" s="190">
        <v>0</v>
      </c>
      <c r="K268" s="190">
        <v>0</v>
      </c>
      <c r="L268" s="190">
        <v>0</v>
      </c>
      <c r="M268" s="190">
        <v>0</v>
      </c>
      <c r="N268" s="190">
        <v>0</v>
      </c>
      <c r="O268" s="190">
        <v>0</v>
      </c>
      <c r="P268" s="190">
        <v>0</v>
      </c>
      <c r="Q268" s="190">
        <v>0</v>
      </c>
      <c r="R268" s="190">
        <v>0</v>
      </c>
    </row>
    <row r="269" spans="1:18" ht="15" hidden="1">
      <c r="A269" s="185" t="str">
        <f t="shared" si="12"/>
        <v>B</v>
      </c>
      <c r="B269" s="191" t="s">
        <v>124</v>
      </c>
      <c r="C269" s="191" t="s">
        <v>97</v>
      </c>
      <c r="D269" s="192">
        <f t="shared" si="11"/>
        <v>0</v>
      </c>
      <c r="E269" s="192">
        <f t="shared" si="11"/>
        <v>0</v>
      </c>
      <c r="F269" s="192">
        <f t="shared" si="11"/>
        <v>0</v>
      </c>
      <c r="G269" s="192">
        <f t="shared" si="11"/>
        <v>0</v>
      </c>
      <c r="H269" s="192">
        <f t="shared" si="11"/>
        <v>0</v>
      </c>
      <c r="I269" s="192">
        <v>0</v>
      </c>
      <c r="J269" s="192">
        <v>0</v>
      </c>
      <c r="K269" s="192">
        <v>0</v>
      </c>
      <c r="L269" s="192">
        <v>0</v>
      </c>
      <c r="M269" s="192">
        <v>0</v>
      </c>
      <c r="N269" s="192">
        <v>0</v>
      </c>
      <c r="O269" s="192">
        <v>0</v>
      </c>
      <c r="P269" s="192">
        <v>0</v>
      </c>
      <c r="Q269" s="192">
        <v>0</v>
      </c>
      <c r="R269" s="192">
        <v>0</v>
      </c>
    </row>
    <row r="270" spans="1:18" ht="15" hidden="1">
      <c r="A270" s="185" t="str">
        <f t="shared" si="12"/>
        <v>B</v>
      </c>
      <c r="B270" s="191" t="s">
        <v>124</v>
      </c>
      <c r="C270" s="191" t="s">
        <v>98</v>
      </c>
      <c r="D270" s="192">
        <f t="shared" si="11"/>
        <v>0</v>
      </c>
      <c r="E270" s="192">
        <f t="shared" si="11"/>
        <v>0</v>
      </c>
      <c r="F270" s="192">
        <f t="shared" si="11"/>
        <v>0</v>
      </c>
      <c r="G270" s="192">
        <f t="shared" si="11"/>
        <v>0</v>
      </c>
      <c r="H270" s="192">
        <f t="shared" si="11"/>
        <v>0</v>
      </c>
      <c r="I270" s="192">
        <v>0</v>
      </c>
      <c r="J270" s="192">
        <v>0</v>
      </c>
      <c r="K270" s="192">
        <v>0</v>
      </c>
      <c r="L270" s="192">
        <v>0</v>
      </c>
      <c r="M270" s="192">
        <v>0</v>
      </c>
      <c r="N270" s="192">
        <v>0</v>
      </c>
      <c r="O270" s="192">
        <v>0</v>
      </c>
      <c r="P270" s="192">
        <v>0</v>
      </c>
      <c r="Q270" s="192">
        <v>0</v>
      </c>
      <c r="R270" s="192">
        <v>0</v>
      </c>
    </row>
    <row r="271" spans="1:18" ht="15" hidden="1">
      <c r="A271" s="185" t="str">
        <f t="shared" si="12"/>
        <v>B</v>
      </c>
      <c r="B271" s="191" t="s">
        <v>124</v>
      </c>
      <c r="C271" s="191" t="s">
        <v>102</v>
      </c>
      <c r="D271" s="192">
        <f t="shared" si="11"/>
        <v>0</v>
      </c>
      <c r="E271" s="192">
        <f t="shared" si="11"/>
        <v>0</v>
      </c>
      <c r="F271" s="192">
        <f t="shared" si="11"/>
        <v>0</v>
      </c>
      <c r="G271" s="192">
        <f t="shared" si="11"/>
        <v>0</v>
      </c>
      <c r="H271" s="192">
        <f t="shared" si="11"/>
        <v>0</v>
      </c>
      <c r="I271" s="192">
        <v>0</v>
      </c>
      <c r="J271" s="192">
        <v>0</v>
      </c>
      <c r="K271" s="192">
        <v>0</v>
      </c>
      <c r="L271" s="192">
        <v>0</v>
      </c>
      <c r="M271" s="192">
        <v>0</v>
      </c>
      <c r="N271" s="192">
        <v>0</v>
      </c>
      <c r="O271" s="192">
        <v>0</v>
      </c>
      <c r="P271" s="192">
        <v>0</v>
      </c>
      <c r="Q271" s="192">
        <v>0</v>
      </c>
      <c r="R271" s="192">
        <v>0</v>
      </c>
    </row>
    <row r="272" spans="1:18" ht="15" hidden="1">
      <c r="A272" s="185" t="str">
        <f t="shared" si="12"/>
        <v>B</v>
      </c>
      <c r="B272" s="189" t="s">
        <v>124</v>
      </c>
      <c r="C272" s="189" t="s">
        <v>121</v>
      </c>
      <c r="D272" s="190">
        <f t="shared" si="11"/>
        <v>0</v>
      </c>
      <c r="E272" s="190">
        <f t="shared" si="11"/>
        <v>0</v>
      </c>
      <c r="F272" s="190">
        <f t="shared" si="11"/>
        <v>0</v>
      </c>
      <c r="G272" s="190">
        <f t="shared" si="11"/>
        <v>0</v>
      </c>
      <c r="H272" s="190">
        <f t="shared" si="11"/>
        <v>0</v>
      </c>
      <c r="I272" s="190">
        <v>0</v>
      </c>
      <c r="J272" s="190">
        <v>0</v>
      </c>
      <c r="K272" s="190">
        <v>0</v>
      </c>
      <c r="L272" s="190">
        <v>0</v>
      </c>
      <c r="M272" s="190">
        <v>0</v>
      </c>
      <c r="N272" s="190">
        <v>0</v>
      </c>
      <c r="O272" s="190">
        <v>0</v>
      </c>
      <c r="P272" s="190">
        <v>0</v>
      </c>
      <c r="Q272" s="190">
        <v>0</v>
      </c>
      <c r="R272" s="190">
        <v>0</v>
      </c>
    </row>
    <row r="273" spans="1:18" ht="45.75" hidden="1" thickBot="1">
      <c r="A273" s="185" t="str">
        <f t="shared" si="12"/>
        <v>B</v>
      </c>
      <c r="B273" s="186" t="s">
        <v>238</v>
      </c>
      <c r="C273" s="187" t="s">
        <v>239</v>
      </c>
      <c r="D273" s="188">
        <f t="shared" si="11"/>
        <v>0</v>
      </c>
      <c r="E273" s="188">
        <f t="shared" si="11"/>
        <v>0</v>
      </c>
      <c r="F273" s="188">
        <f t="shared" si="11"/>
        <v>0</v>
      </c>
      <c r="G273" s="188">
        <f t="shared" si="11"/>
        <v>0</v>
      </c>
      <c r="H273" s="188">
        <f t="shared" si="11"/>
        <v>0</v>
      </c>
      <c r="I273" s="188">
        <v>0</v>
      </c>
      <c r="J273" s="188">
        <v>0</v>
      </c>
      <c r="K273" s="188">
        <v>0</v>
      </c>
      <c r="L273" s="188">
        <v>0</v>
      </c>
      <c r="M273" s="188">
        <v>0</v>
      </c>
      <c r="N273" s="188">
        <v>0</v>
      </c>
      <c r="O273" s="188">
        <v>0</v>
      </c>
      <c r="P273" s="188">
        <v>0</v>
      </c>
      <c r="Q273" s="188">
        <v>0</v>
      </c>
      <c r="R273" s="188">
        <v>0</v>
      </c>
    </row>
    <row r="274" spans="1:18" ht="15" hidden="1">
      <c r="A274" s="185" t="str">
        <f t="shared" si="12"/>
        <v>B</v>
      </c>
      <c r="B274" s="189" t="s">
        <v>124</v>
      </c>
      <c r="C274" s="189" t="s">
        <v>96</v>
      </c>
      <c r="D274" s="190">
        <f t="shared" si="11"/>
        <v>0</v>
      </c>
      <c r="E274" s="190">
        <f t="shared" si="11"/>
        <v>0</v>
      </c>
      <c r="F274" s="190">
        <f t="shared" si="11"/>
        <v>0</v>
      </c>
      <c r="G274" s="190">
        <f t="shared" si="11"/>
        <v>0</v>
      </c>
      <c r="H274" s="190">
        <f t="shared" si="11"/>
        <v>0</v>
      </c>
      <c r="I274" s="190">
        <v>0</v>
      </c>
      <c r="J274" s="190">
        <v>0</v>
      </c>
      <c r="K274" s="190">
        <v>0</v>
      </c>
      <c r="L274" s="190">
        <v>0</v>
      </c>
      <c r="M274" s="190">
        <v>0</v>
      </c>
      <c r="N274" s="190">
        <v>0</v>
      </c>
      <c r="O274" s="190">
        <v>0</v>
      </c>
      <c r="P274" s="190">
        <v>0</v>
      </c>
      <c r="Q274" s="190">
        <v>0</v>
      </c>
      <c r="R274" s="190">
        <v>0</v>
      </c>
    </row>
    <row r="275" spans="1:18" ht="15" hidden="1">
      <c r="A275" s="185" t="str">
        <f t="shared" si="12"/>
        <v>B</v>
      </c>
      <c r="B275" s="191" t="s">
        <v>124</v>
      </c>
      <c r="C275" s="191" t="s">
        <v>97</v>
      </c>
      <c r="D275" s="192">
        <f t="shared" si="11"/>
        <v>0</v>
      </c>
      <c r="E275" s="192">
        <f t="shared" si="11"/>
        <v>0</v>
      </c>
      <c r="F275" s="192">
        <f t="shared" si="11"/>
        <v>0</v>
      </c>
      <c r="G275" s="192">
        <f t="shared" si="11"/>
        <v>0</v>
      </c>
      <c r="H275" s="192">
        <f t="shared" si="11"/>
        <v>0</v>
      </c>
      <c r="I275" s="192">
        <v>0</v>
      </c>
      <c r="J275" s="192">
        <v>0</v>
      </c>
      <c r="K275" s="192">
        <v>0</v>
      </c>
      <c r="L275" s="192">
        <v>0</v>
      </c>
      <c r="M275" s="192">
        <v>0</v>
      </c>
      <c r="N275" s="192">
        <v>0</v>
      </c>
      <c r="O275" s="192">
        <v>0</v>
      </c>
      <c r="P275" s="192">
        <v>0</v>
      </c>
      <c r="Q275" s="192">
        <v>0</v>
      </c>
      <c r="R275" s="192">
        <v>0</v>
      </c>
    </row>
    <row r="276" spans="1:18" ht="15" hidden="1">
      <c r="A276" s="185" t="str">
        <f t="shared" si="12"/>
        <v>B</v>
      </c>
      <c r="B276" s="191" t="s">
        <v>124</v>
      </c>
      <c r="C276" s="191" t="s">
        <v>98</v>
      </c>
      <c r="D276" s="192">
        <f t="shared" si="11"/>
        <v>0</v>
      </c>
      <c r="E276" s="192">
        <f t="shared" si="11"/>
        <v>0</v>
      </c>
      <c r="F276" s="192">
        <f t="shared" si="11"/>
        <v>0</v>
      </c>
      <c r="G276" s="192">
        <f t="shared" si="11"/>
        <v>0</v>
      </c>
      <c r="H276" s="192">
        <f t="shared" si="11"/>
        <v>0</v>
      </c>
      <c r="I276" s="192">
        <v>0</v>
      </c>
      <c r="J276" s="192">
        <v>0</v>
      </c>
      <c r="K276" s="192">
        <v>0</v>
      </c>
      <c r="L276" s="192">
        <v>0</v>
      </c>
      <c r="M276" s="192">
        <v>0</v>
      </c>
      <c r="N276" s="192">
        <v>0</v>
      </c>
      <c r="O276" s="192">
        <v>0</v>
      </c>
      <c r="P276" s="192">
        <v>0</v>
      </c>
      <c r="Q276" s="192">
        <v>0</v>
      </c>
      <c r="R276" s="192">
        <v>0</v>
      </c>
    </row>
    <row r="277" spans="1:18" ht="15" hidden="1">
      <c r="A277" s="185" t="str">
        <f t="shared" si="12"/>
        <v>B</v>
      </c>
      <c r="B277" s="191" t="s">
        <v>124</v>
      </c>
      <c r="C277" s="191" t="s">
        <v>101</v>
      </c>
      <c r="D277" s="192">
        <f t="shared" si="11"/>
        <v>0</v>
      </c>
      <c r="E277" s="192">
        <f t="shared" si="11"/>
        <v>0</v>
      </c>
      <c r="F277" s="192">
        <f t="shared" si="11"/>
        <v>0</v>
      </c>
      <c r="G277" s="192">
        <f t="shared" si="11"/>
        <v>0</v>
      </c>
      <c r="H277" s="192">
        <f t="shared" si="11"/>
        <v>0</v>
      </c>
      <c r="I277" s="192">
        <v>0</v>
      </c>
      <c r="J277" s="192">
        <v>0</v>
      </c>
      <c r="K277" s="192">
        <v>0</v>
      </c>
      <c r="L277" s="192">
        <v>0</v>
      </c>
      <c r="M277" s="192">
        <v>0</v>
      </c>
      <c r="N277" s="192">
        <v>0</v>
      </c>
      <c r="O277" s="192">
        <v>0</v>
      </c>
      <c r="P277" s="192">
        <v>0</v>
      </c>
      <c r="Q277" s="192">
        <v>0</v>
      </c>
      <c r="R277" s="192">
        <v>0</v>
      </c>
    </row>
    <row r="278" spans="1:18" ht="15" hidden="1">
      <c r="A278" s="185" t="str">
        <f t="shared" si="12"/>
        <v>B</v>
      </c>
      <c r="B278" s="191" t="s">
        <v>124</v>
      </c>
      <c r="C278" s="191" t="s">
        <v>102</v>
      </c>
      <c r="D278" s="192">
        <f t="shared" si="11"/>
        <v>0</v>
      </c>
      <c r="E278" s="192">
        <f t="shared" si="11"/>
        <v>0</v>
      </c>
      <c r="F278" s="192">
        <f t="shared" si="11"/>
        <v>0</v>
      </c>
      <c r="G278" s="192">
        <f t="shared" si="11"/>
        <v>0</v>
      </c>
      <c r="H278" s="192">
        <f t="shared" si="11"/>
        <v>0</v>
      </c>
      <c r="I278" s="192">
        <v>0</v>
      </c>
      <c r="J278" s="192">
        <v>0</v>
      </c>
      <c r="K278" s="192">
        <v>0</v>
      </c>
      <c r="L278" s="192">
        <v>0</v>
      </c>
      <c r="M278" s="192">
        <v>0</v>
      </c>
      <c r="N278" s="192">
        <v>0</v>
      </c>
      <c r="O278" s="192">
        <v>0</v>
      </c>
      <c r="P278" s="192">
        <v>0</v>
      </c>
      <c r="Q278" s="192">
        <v>0</v>
      </c>
      <c r="R278" s="192">
        <v>0</v>
      </c>
    </row>
    <row r="279" spans="1:18" ht="15" hidden="1">
      <c r="A279" s="185" t="str">
        <f t="shared" si="12"/>
        <v>B</v>
      </c>
      <c r="B279" s="189" t="s">
        <v>124</v>
      </c>
      <c r="C279" s="189" t="s">
        <v>121</v>
      </c>
      <c r="D279" s="190">
        <f t="shared" si="11"/>
        <v>0</v>
      </c>
      <c r="E279" s="190">
        <f t="shared" si="11"/>
        <v>0</v>
      </c>
      <c r="F279" s="190">
        <f t="shared" si="11"/>
        <v>0</v>
      </c>
      <c r="G279" s="190">
        <f t="shared" si="11"/>
        <v>0</v>
      </c>
      <c r="H279" s="190">
        <f t="shared" si="11"/>
        <v>0</v>
      </c>
      <c r="I279" s="190">
        <v>0</v>
      </c>
      <c r="J279" s="190">
        <v>0</v>
      </c>
      <c r="K279" s="190">
        <v>0</v>
      </c>
      <c r="L279" s="190">
        <v>0</v>
      </c>
      <c r="M279" s="190">
        <v>0</v>
      </c>
      <c r="N279" s="190">
        <v>0</v>
      </c>
      <c r="O279" s="190">
        <v>0</v>
      </c>
      <c r="P279" s="190">
        <v>0</v>
      </c>
      <c r="Q279" s="190">
        <v>0</v>
      </c>
      <c r="R279" s="190">
        <v>0</v>
      </c>
    </row>
    <row r="280" spans="1:18" ht="45.75" hidden="1" thickBot="1">
      <c r="A280" s="185" t="str">
        <f t="shared" si="12"/>
        <v>B</v>
      </c>
      <c r="B280" s="186" t="s">
        <v>240</v>
      </c>
      <c r="C280" s="187" t="s">
        <v>241</v>
      </c>
      <c r="D280" s="188">
        <f t="shared" si="11"/>
        <v>0</v>
      </c>
      <c r="E280" s="188">
        <f t="shared" si="11"/>
        <v>0</v>
      </c>
      <c r="F280" s="188">
        <f t="shared" si="11"/>
        <v>0</v>
      </c>
      <c r="G280" s="188">
        <f t="shared" si="11"/>
        <v>0</v>
      </c>
      <c r="H280" s="188">
        <f t="shared" si="11"/>
        <v>0</v>
      </c>
      <c r="I280" s="188">
        <v>0</v>
      </c>
      <c r="J280" s="188">
        <v>0</v>
      </c>
      <c r="K280" s="188">
        <v>0</v>
      </c>
      <c r="L280" s="188">
        <v>0</v>
      </c>
      <c r="M280" s="188">
        <v>0</v>
      </c>
      <c r="N280" s="188">
        <v>0</v>
      </c>
      <c r="O280" s="188">
        <v>0</v>
      </c>
      <c r="P280" s="188">
        <v>0</v>
      </c>
      <c r="Q280" s="188">
        <v>0</v>
      </c>
      <c r="R280" s="188">
        <v>0</v>
      </c>
    </row>
    <row r="281" spans="1:18" ht="15" hidden="1">
      <c r="A281" s="185" t="str">
        <f t="shared" si="12"/>
        <v>B</v>
      </c>
      <c r="B281" s="189" t="s">
        <v>124</v>
      </c>
      <c r="C281" s="189" t="s">
        <v>96</v>
      </c>
      <c r="D281" s="190">
        <f t="shared" si="11"/>
        <v>0</v>
      </c>
      <c r="E281" s="190">
        <f t="shared" si="11"/>
        <v>0</v>
      </c>
      <c r="F281" s="190">
        <f t="shared" si="11"/>
        <v>0</v>
      </c>
      <c r="G281" s="190">
        <f t="shared" si="11"/>
        <v>0</v>
      </c>
      <c r="H281" s="190">
        <f t="shared" si="11"/>
        <v>0</v>
      </c>
      <c r="I281" s="190">
        <v>0</v>
      </c>
      <c r="J281" s="190">
        <v>0</v>
      </c>
      <c r="K281" s="190">
        <v>0</v>
      </c>
      <c r="L281" s="190">
        <v>0</v>
      </c>
      <c r="M281" s="190">
        <v>0</v>
      </c>
      <c r="N281" s="190">
        <v>0</v>
      </c>
      <c r="O281" s="190">
        <v>0</v>
      </c>
      <c r="P281" s="190">
        <v>0</v>
      </c>
      <c r="Q281" s="190">
        <v>0</v>
      </c>
      <c r="R281" s="190">
        <v>0</v>
      </c>
    </row>
    <row r="282" spans="1:18" ht="15" hidden="1">
      <c r="A282" s="185" t="str">
        <f t="shared" si="12"/>
        <v>B</v>
      </c>
      <c r="B282" s="191" t="s">
        <v>124</v>
      </c>
      <c r="C282" s="191" t="s">
        <v>97</v>
      </c>
      <c r="D282" s="192">
        <f t="shared" si="11"/>
        <v>0</v>
      </c>
      <c r="E282" s="192">
        <f t="shared" si="11"/>
        <v>0</v>
      </c>
      <c r="F282" s="192">
        <f t="shared" si="11"/>
        <v>0</v>
      </c>
      <c r="G282" s="192">
        <f t="shared" si="11"/>
        <v>0</v>
      </c>
      <c r="H282" s="192">
        <f t="shared" si="11"/>
        <v>0</v>
      </c>
      <c r="I282" s="192">
        <v>0</v>
      </c>
      <c r="J282" s="192">
        <v>0</v>
      </c>
      <c r="K282" s="192">
        <v>0</v>
      </c>
      <c r="L282" s="192">
        <v>0</v>
      </c>
      <c r="M282" s="192">
        <v>0</v>
      </c>
      <c r="N282" s="192">
        <v>0</v>
      </c>
      <c r="O282" s="192">
        <v>0</v>
      </c>
      <c r="P282" s="192">
        <v>0</v>
      </c>
      <c r="Q282" s="192">
        <v>0</v>
      </c>
      <c r="R282" s="192">
        <v>0</v>
      </c>
    </row>
    <row r="283" spans="1:18" ht="15" hidden="1">
      <c r="A283" s="185" t="str">
        <f t="shared" si="12"/>
        <v>B</v>
      </c>
      <c r="B283" s="191" t="s">
        <v>124</v>
      </c>
      <c r="C283" s="191" t="s">
        <v>98</v>
      </c>
      <c r="D283" s="192">
        <f t="shared" si="11"/>
        <v>0</v>
      </c>
      <c r="E283" s="192">
        <f t="shared" si="11"/>
        <v>0</v>
      </c>
      <c r="F283" s="192">
        <f t="shared" si="11"/>
        <v>0</v>
      </c>
      <c r="G283" s="192">
        <f t="shared" si="11"/>
        <v>0</v>
      </c>
      <c r="H283" s="192">
        <f t="shared" si="11"/>
        <v>0</v>
      </c>
      <c r="I283" s="192">
        <v>0</v>
      </c>
      <c r="J283" s="192">
        <v>0</v>
      </c>
      <c r="K283" s="192">
        <v>0</v>
      </c>
      <c r="L283" s="192">
        <v>0</v>
      </c>
      <c r="M283" s="192">
        <v>0</v>
      </c>
      <c r="N283" s="192">
        <v>0</v>
      </c>
      <c r="O283" s="192">
        <v>0</v>
      </c>
      <c r="P283" s="192">
        <v>0</v>
      </c>
      <c r="Q283" s="192">
        <v>0</v>
      </c>
      <c r="R283" s="192">
        <v>0</v>
      </c>
    </row>
    <row r="284" spans="1:18" ht="15" hidden="1">
      <c r="A284" s="185" t="str">
        <f t="shared" si="12"/>
        <v>B</v>
      </c>
      <c r="B284" s="191" t="s">
        <v>124</v>
      </c>
      <c r="C284" s="191" t="s">
        <v>101</v>
      </c>
      <c r="D284" s="192">
        <f t="shared" si="11"/>
        <v>0</v>
      </c>
      <c r="E284" s="192">
        <f t="shared" si="11"/>
        <v>0</v>
      </c>
      <c r="F284" s="192">
        <f t="shared" si="11"/>
        <v>0</v>
      </c>
      <c r="G284" s="192">
        <f t="shared" si="11"/>
        <v>0</v>
      </c>
      <c r="H284" s="192">
        <f t="shared" si="11"/>
        <v>0</v>
      </c>
      <c r="I284" s="192">
        <v>0</v>
      </c>
      <c r="J284" s="192">
        <v>0</v>
      </c>
      <c r="K284" s="192">
        <v>0</v>
      </c>
      <c r="L284" s="192">
        <v>0</v>
      </c>
      <c r="M284" s="192">
        <v>0</v>
      </c>
      <c r="N284" s="192">
        <v>0</v>
      </c>
      <c r="O284" s="192">
        <v>0</v>
      </c>
      <c r="P284" s="192">
        <v>0</v>
      </c>
      <c r="Q284" s="192">
        <v>0</v>
      </c>
      <c r="R284" s="192">
        <v>0</v>
      </c>
    </row>
    <row r="285" spans="1:18" ht="15" hidden="1">
      <c r="A285" s="185" t="str">
        <f t="shared" si="12"/>
        <v>B</v>
      </c>
      <c r="B285" s="191" t="s">
        <v>124</v>
      </c>
      <c r="C285" s="191" t="s">
        <v>102</v>
      </c>
      <c r="D285" s="192">
        <f t="shared" si="11"/>
        <v>0</v>
      </c>
      <c r="E285" s="192">
        <f t="shared" si="11"/>
        <v>0</v>
      </c>
      <c r="F285" s="192">
        <f t="shared" si="11"/>
        <v>0</v>
      </c>
      <c r="G285" s="192">
        <f t="shared" si="11"/>
        <v>0</v>
      </c>
      <c r="H285" s="192">
        <f t="shared" si="11"/>
        <v>0</v>
      </c>
      <c r="I285" s="192">
        <v>0</v>
      </c>
      <c r="J285" s="192">
        <v>0</v>
      </c>
      <c r="K285" s="192">
        <v>0</v>
      </c>
      <c r="L285" s="192">
        <v>0</v>
      </c>
      <c r="M285" s="192">
        <v>0</v>
      </c>
      <c r="N285" s="192">
        <v>0</v>
      </c>
      <c r="O285" s="192">
        <v>0</v>
      </c>
      <c r="P285" s="192">
        <v>0</v>
      </c>
      <c r="Q285" s="192">
        <v>0</v>
      </c>
      <c r="R285" s="192">
        <v>0</v>
      </c>
    </row>
    <row r="286" spans="1:18" ht="15" hidden="1">
      <c r="A286" s="185" t="str">
        <f t="shared" si="12"/>
        <v>B</v>
      </c>
      <c r="B286" s="189" t="s">
        <v>124</v>
      </c>
      <c r="C286" s="189" t="s">
        <v>121</v>
      </c>
      <c r="D286" s="190">
        <f t="shared" si="11"/>
        <v>0</v>
      </c>
      <c r="E286" s="190">
        <f t="shared" si="11"/>
        <v>0</v>
      </c>
      <c r="F286" s="190">
        <f t="shared" si="11"/>
        <v>0</v>
      </c>
      <c r="G286" s="190">
        <f t="shared" si="11"/>
        <v>0</v>
      </c>
      <c r="H286" s="190">
        <f t="shared" si="11"/>
        <v>0</v>
      </c>
      <c r="I286" s="190">
        <v>0</v>
      </c>
      <c r="J286" s="190">
        <v>0</v>
      </c>
      <c r="K286" s="190">
        <v>0</v>
      </c>
      <c r="L286" s="190">
        <v>0</v>
      </c>
      <c r="M286" s="190">
        <v>0</v>
      </c>
      <c r="N286" s="190">
        <v>0</v>
      </c>
      <c r="O286" s="190">
        <v>0</v>
      </c>
      <c r="P286" s="190">
        <v>0</v>
      </c>
      <c r="Q286" s="190">
        <v>0</v>
      </c>
      <c r="R286" s="190">
        <v>0</v>
      </c>
    </row>
    <row r="287" spans="1:18" ht="60.75" hidden="1" thickBot="1">
      <c r="A287" s="185" t="str">
        <f t="shared" si="12"/>
        <v>B</v>
      </c>
      <c r="B287" s="186" t="s">
        <v>242</v>
      </c>
      <c r="C287" s="187" t="s">
        <v>243</v>
      </c>
      <c r="D287" s="188">
        <f t="shared" si="11"/>
        <v>0</v>
      </c>
      <c r="E287" s="188">
        <f t="shared" si="11"/>
        <v>0</v>
      </c>
      <c r="F287" s="188">
        <f t="shared" si="11"/>
        <v>0</v>
      </c>
      <c r="G287" s="188">
        <f t="shared" si="11"/>
        <v>0</v>
      </c>
      <c r="H287" s="188">
        <f t="shared" si="11"/>
        <v>0</v>
      </c>
      <c r="I287" s="188">
        <v>0</v>
      </c>
      <c r="J287" s="188">
        <v>0</v>
      </c>
      <c r="K287" s="188">
        <v>0</v>
      </c>
      <c r="L287" s="188">
        <v>0</v>
      </c>
      <c r="M287" s="188">
        <v>0</v>
      </c>
      <c r="N287" s="188">
        <v>0</v>
      </c>
      <c r="O287" s="188">
        <v>0</v>
      </c>
      <c r="P287" s="188">
        <v>0</v>
      </c>
      <c r="Q287" s="188">
        <v>0</v>
      </c>
      <c r="R287" s="188">
        <v>0</v>
      </c>
    </row>
    <row r="288" spans="1:18" ht="15" hidden="1">
      <c r="A288" s="185" t="str">
        <f t="shared" si="12"/>
        <v>B</v>
      </c>
      <c r="B288" s="189" t="s">
        <v>124</v>
      </c>
      <c r="C288" s="189" t="s">
        <v>96</v>
      </c>
      <c r="D288" s="190">
        <f t="shared" si="11"/>
        <v>0</v>
      </c>
      <c r="E288" s="190">
        <f t="shared" si="11"/>
        <v>0</v>
      </c>
      <c r="F288" s="190">
        <f t="shared" si="11"/>
        <v>0</v>
      </c>
      <c r="G288" s="190">
        <f t="shared" si="11"/>
        <v>0</v>
      </c>
      <c r="H288" s="190">
        <f t="shared" si="11"/>
        <v>0</v>
      </c>
      <c r="I288" s="190">
        <v>0</v>
      </c>
      <c r="J288" s="190">
        <v>0</v>
      </c>
      <c r="K288" s="190">
        <v>0</v>
      </c>
      <c r="L288" s="190">
        <v>0</v>
      </c>
      <c r="M288" s="190">
        <v>0</v>
      </c>
      <c r="N288" s="190">
        <v>0</v>
      </c>
      <c r="O288" s="190">
        <v>0</v>
      </c>
      <c r="P288" s="190">
        <v>0</v>
      </c>
      <c r="Q288" s="190">
        <v>0</v>
      </c>
      <c r="R288" s="190">
        <v>0</v>
      </c>
    </row>
    <row r="289" spans="1:18" ht="15" hidden="1">
      <c r="A289" s="185" t="str">
        <f t="shared" si="12"/>
        <v>B</v>
      </c>
      <c r="B289" s="191" t="s">
        <v>124</v>
      </c>
      <c r="C289" s="191" t="s">
        <v>97</v>
      </c>
      <c r="D289" s="192">
        <f t="shared" si="11"/>
        <v>0</v>
      </c>
      <c r="E289" s="192">
        <f t="shared" si="11"/>
        <v>0</v>
      </c>
      <c r="F289" s="192">
        <f t="shared" si="11"/>
        <v>0</v>
      </c>
      <c r="G289" s="192">
        <f t="shared" si="11"/>
        <v>0</v>
      </c>
      <c r="H289" s="192">
        <f t="shared" si="11"/>
        <v>0</v>
      </c>
      <c r="I289" s="192">
        <v>0</v>
      </c>
      <c r="J289" s="192">
        <v>0</v>
      </c>
      <c r="K289" s="192">
        <v>0</v>
      </c>
      <c r="L289" s="192">
        <v>0</v>
      </c>
      <c r="M289" s="192">
        <v>0</v>
      </c>
      <c r="N289" s="192">
        <v>0</v>
      </c>
      <c r="O289" s="192">
        <v>0</v>
      </c>
      <c r="P289" s="192">
        <v>0</v>
      </c>
      <c r="Q289" s="192">
        <v>0</v>
      </c>
      <c r="R289" s="192">
        <v>0</v>
      </c>
    </row>
    <row r="290" spans="1:18" ht="15" hidden="1">
      <c r="A290" s="185" t="str">
        <f t="shared" si="12"/>
        <v>B</v>
      </c>
      <c r="B290" s="191" t="s">
        <v>124</v>
      </c>
      <c r="C290" s="191" t="s">
        <v>98</v>
      </c>
      <c r="D290" s="192">
        <f t="shared" si="11"/>
        <v>0</v>
      </c>
      <c r="E290" s="192">
        <f t="shared" si="11"/>
        <v>0</v>
      </c>
      <c r="F290" s="192">
        <f t="shared" si="11"/>
        <v>0</v>
      </c>
      <c r="G290" s="192">
        <f t="shared" si="11"/>
        <v>0</v>
      </c>
      <c r="H290" s="192">
        <f t="shared" si="11"/>
        <v>0</v>
      </c>
      <c r="I290" s="192">
        <v>0</v>
      </c>
      <c r="J290" s="192">
        <v>0</v>
      </c>
      <c r="K290" s="192">
        <v>0</v>
      </c>
      <c r="L290" s="192">
        <v>0</v>
      </c>
      <c r="M290" s="192">
        <v>0</v>
      </c>
      <c r="N290" s="192">
        <v>0</v>
      </c>
      <c r="O290" s="192">
        <v>0</v>
      </c>
      <c r="P290" s="192">
        <v>0</v>
      </c>
      <c r="Q290" s="192">
        <v>0</v>
      </c>
      <c r="R290" s="192">
        <v>0</v>
      </c>
    </row>
    <row r="291" spans="1:18" ht="15" hidden="1">
      <c r="A291" s="185" t="str">
        <f t="shared" si="12"/>
        <v>B</v>
      </c>
      <c r="B291" s="191" t="s">
        <v>124</v>
      </c>
      <c r="C291" s="191" t="s">
        <v>101</v>
      </c>
      <c r="D291" s="192">
        <f t="shared" si="11"/>
        <v>0</v>
      </c>
      <c r="E291" s="192">
        <f t="shared" si="11"/>
        <v>0</v>
      </c>
      <c r="F291" s="192">
        <f t="shared" si="11"/>
        <v>0</v>
      </c>
      <c r="G291" s="192">
        <f t="shared" si="11"/>
        <v>0</v>
      </c>
      <c r="H291" s="192">
        <f t="shared" si="11"/>
        <v>0</v>
      </c>
      <c r="I291" s="192">
        <v>0</v>
      </c>
      <c r="J291" s="192">
        <v>0</v>
      </c>
      <c r="K291" s="192">
        <v>0</v>
      </c>
      <c r="L291" s="192">
        <v>0</v>
      </c>
      <c r="M291" s="192">
        <v>0</v>
      </c>
      <c r="N291" s="192">
        <v>0</v>
      </c>
      <c r="O291" s="192">
        <v>0</v>
      </c>
      <c r="P291" s="192">
        <v>0</v>
      </c>
      <c r="Q291" s="192">
        <v>0</v>
      </c>
      <c r="R291" s="192">
        <v>0</v>
      </c>
    </row>
    <row r="292" spans="1:18" ht="15" hidden="1">
      <c r="A292" s="185" t="str">
        <f t="shared" si="12"/>
        <v>B</v>
      </c>
      <c r="B292" s="191" t="s">
        <v>124</v>
      </c>
      <c r="C292" s="191" t="s">
        <v>102</v>
      </c>
      <c r="D292" s="192">
        <f t="shared" si="11"/>
        <v>0</v>
      </c>
      <c r="E292" s="192">
        <f t="shared" si="11"/>
        <v>0</v>
      </c>
      <c r="F292" s="192">
        <f t="shared" si="11"/>
        <v>0</v>
      </c>
      <c r="G292" s="192">
        <f t="shared" si="11"/>
        <v>0</v>
      </c>
      <c r="H292" s="192">
        <f t="shared" si="11"/>
        <v>0</v>
      </c>
      <c r="I292" s="192">
        <v>0</v>
      </c>
      <c r="J292" s="192">
        <v>0</v>
      </c>
      <c r="K292" s="192">
        <v>0</v>
      </c>
      <c r="L292" s="192">
        <v>0</v>
      </c>
      <c r="M292" s="192">
        <v>0</v>
      </c>
      <c r="N292" s="192">
        <v>0</v>
      </c>
      <c r="O292" s="192">
        <v>0</v>
      </c>
      <c r="P292" s="192">
        <v>0</v>
      </c>
      <c r="Q292" s="192">
        <v>0</v>
      </c>
      <c r="R292" s="192">
        <v>0</v>
      </c>
    </row>
    <row r="293" spans="1:18" ht="15" hidden="1">
      <c r="A293" s="185" t="str">
        <f t="shared" si="12"/>
        <v>B</v>
      </c>
      <c r="B293" s="189" t="s">
        <v>124</v>
      </c>
      <c r="C293" s="189" t="s">
        <v>121</v>
      </c>
      <c r="D293" s="190">
        <f t="shared" si="11"/>
        <v>0</v>
      </c>
      <c r="E293" s="190">
        <f t="shared" si="11"/>
        <v>0</v>
      </c>
      <c r="F293" s="190">
        <f t="shared" si="11"/>
        <v>0</v>
      </c>
      <c r="G293" s="190">
        <f t="shared" si="11"/>
        <v>0</v>
      </c>
      <c r="H293" s="190">
        <f t="shared" si="11"/>
        <v>0</v>
      </c>
      <c r="I293" s="190">
        <v>0</v>
      </c>
      <c r="J293" s="190">
        <v>0</v>
      </c>
      <c r="K293" s="190">
        <v>0</v>
      </c>
      <c r="L293" s="190">
        <v>0</v>
      </c>
      <c r="M293" s="190">
        <v>0</v>
      </c>
      <c r="N293" s="190">
        <v>0</v>
      </c>
      <c r="O293" s="190">
        <v>0</v>
      </c>
      <c r="P293" s="190">
        <v>0</v>
      </c>
      <c r="Q293" s="190">
        <v>0</v>
      </c>
      <c r="R293" s="190">
        <v>0</v>
      </c>
    </row>
    <row r="294" spans="1:18" ht="30.75" hidden="1" thickBot="1">
      <c r="A294" s="185" t="str">
        <f t="shared" si="12"/>
        <v>B</v>
      </c>
      <c r="B294" s="186" t="s">
        <v>244</v>
      </c>
      <c r="C294" s="187" t="s">
        <v>245</v>
      </c>
      <c r="D294" s="188">
        <f t="shared" si="11"/>
        <v>0</v>
      </c>
      <c r="E294" s="188">
        <f t="shared" si="11"/>
        <v>0</v>
      </c>
      <c r="F294" s="188">
        <f t="shared" si="11"/>
        <v>0</v>
      </c>
      <c r="G294" s="188">
        <f t="shared" si="11"/>
        <v>0</v>
      </c>
      <c r="H294" s="188">
        <f t="shared" si="11"/>
        <v>0</v>
      </c>
      <c r="I294" s="188">
        <v>0</v>
      </c>
      <c r="J294" s="188">
        <v>0</v>
      </c>
      <c r="K294" s="188">
        <v>0</v>
      </c>
      <c r="L294" s="188">
        <v>0</v>
      </c>
      <c r="M294" s="188">
        <v>0</v>
      </c>
      <c r="N294" s="188">
        <v>0</v>
      </c>
      <c r="O294" s="188">
        <v>0</v>
      </c>
      <c r="P294" s="188">
        <v>0</v>
      </c>
      <c r="Q294" s="188">
        <v>0</v>
      </c>
      <c r="R294" s="188">
        <v>0</v>
      </c>
    </row>
    <row r="295" spans="1:18" ht="15" hidden="1">
      <c r="A295" s="185" t="str">
        <f t="shared" si="12"/>
        <v>B</v>
      </c>
      <c r="B295" s="189" t="s">
        <v>124</v>
      </c>
      <c r="C295" s="189" t="s">
        <v>96</v>
      </c>
      <c r="D295" s="190">
        <f t="shared" si="11"/>
        <v>0</v>
      </c>
      <c r="E295" s="190">
        <f t="shared" si="11"/>
        <v>0</v>
      </c>
      <c r="F295" s="190">
        <f t="shared" si="11"/>
        <v>0</v>
      </c>
      <c r="G295" s="190">
        <f t="shared" si="11"/>
        <v>0</v>
      </c>
      <c r="H295" s="190">
        <f t="shared" si="11"/>
        <v>0</v>
      </c>
      <c r="I295" s="190">
        <v>0</v>
      </c>
      <c r="J295" s="190">
        <v>0</v>
      </c>
      <c r="K295" s="190">
        <v>0</v>
      </c>
      <c r="L295" s="190">
        <v>0</v>
      </c>
      <c r="M295" s="190">
        <v>0</v>
      </c>
      <c r="N295" s="190">
        <v>0</v>
      </c>
      <c r="O295" s="190">
        <v>0</v>
      </c>
      <c r="P295" s="190">
        <v>0</v>
      </c>
      <c r="Q295" s="190">
        <v>0</v>
      </c>
      <c r="R295" s="190">
        <v>0</v>
      </c>
    </row>
    <row r="296" spans="1:18" ht="15" hidden="1">
      <c r="A296" s="185" t="str">
        <f t="shared" si="12"/>
        <v>B</v>
      </c>
      <c r="B296" s="191" t="s">
        <v>124</v>
      </c>
      <c r="C296" s="191" t="s">
        <v>97</v>
      </c>
      <c r="D296" s="192">
        <f t="shared" si="11"/>
        <v>0</v>
      </c>
      <c r="E296" s="192">
        <f t="shared" si="11"/>
        <v>0</v>
      </c>
      <c r="F296" s="192">
        <f t="shared" si="11"/>
        <v>0</v>
      </c>
      <c r="G296" s="192">
        <f t="shared" si="11"/>
        <v>0</v>
      </c>
      <c r="H296" s="192">
        <f t="shared" si="11"/>
        <v>0</v>
      </c>
      <c r="I296" s="192">
        <v>0</v>
      </c>
      <c r="J296" s="192">
        <v>0</v>
      </c>
      <c r="K296" s="192">
        <v>0</v>
      </c>
      <c r="L296" s="192">
        <v>0</v>
      </c>
      <c r="M296" s="192">
        <v>0</v>
      </c>
      <c r="N296" s="192">
        <v>0</v>
      </c>
      <c r="O296" s="192">
        <v>0</v>
      </c>
      <c r="P296" s="192">
        <v>0</v>
      </c>
      <c r="Q296" s="192">
        <v>0</v>
      </c>
      <c r="R296" s="192">
        <v>0</v>
      </c>
    </row>
    <row r="297" spans="1:18" ht="15" hidden="1">
      <c r="A297" s="185" t="str">
        <f t="shared" si="12"/>
        <v>B</v>
      </c>
      <c r="B297" s="191" t="s">
        <v>124</v>
      </c>
      <c r="C297" s="191" t="s">
        <v>98</v>
      </c>
      <c r="D297" s="192">
        <f t="shared" si="11"/>
        <v>0</v>
      </c>
      <c r="E297" s="192">
        <f t="shared" si="11"/>
        <v>0</v>
      </c>
      <c r="F297" s="192">
        <f t="shared" si="11"/>
        <v>0</v>
      </c>
      <c r="G297" s="192">
        <f t="shared" si="11"/>
        <v>0</v>
      </c>
      <c r="H297" s="192">
        <f t="shared" si="11"/>
        <v>0</v>
      </c>
      <c r="I297" s="192">
        <v>0</v>
      </c>
      <c r="J297" s="192">
        <v>0</v>
      </c>
      <c r="K297" s="192">
        <v>0</v>
      </c>
      <c r="L297" s="192">
        <v>0</v>
      </c>
      <c r="M297" s="192">
        <v>0</v>
      </c>
      <c r="N297" s="192">
        <v>0</v>
      </c>
      <c r="O297" s="192">
        <v>0</v>
      </c>
      <c r="P297" s="192">
        <v>0</v>
      </c>
      <c r="Q297" s="192">
        <v>0</v>
      </c>
      <c r="R297" s="192">
        <v>0</v>
      </c>
    </row>
    <row r="298" spans="1:18" ht="15" hidden="1">
      <c r="A298" s="185" t="str">
        <f t="shared" si="12"/>
        <v>B</v>
      </c>
      <c r="B298" s="191" t="s">
        <v>124</v>
      </c>
      <c r="C298" s="191" t="s">
        <v>102</v>
      </c>
      <c r="D298" s="192">
        <f t="shared" si="11"/>
        <v>0</v>
      </c>
      <c r="E298" s="192">
        <f t="shared" si="11"/>
        <v>0</v>
      </c>
      <c r="F298" s="192">
        <f t="shared" si="11"/>
        <v>0</v>
      </c>
      <c r="G298" s="192">
        <f t="shared" si="11"/>
        <v>0</v>
      </c>
      <c r="H298" s="192">
        <f t="shared" si="11"/>
        <v>0</v>
      </c>
      <c r="I298" s="192">
        <v>0</v>
      </c>
      <c r="J298" s="192">
        <v>0</v>
      </c>
      <c r="K298" s="192">
        <v>0</v>
      </c>
      <c r="L298" s="192">
        <v>0</v>
      </c>
      <c r="M298" s="192">
        <v>0</v>
      </c>
      <c r="N298" s="192">
        <v>0</v>
      </c>
      <c r="O298" s="192">
        <v>0</v>
      </c>
      <c r="P298" s="192">
        <v>0</v>
      </c>
      <c r="Q298" s="192">
        <v>0</v>
      </c>
      <c r="R298" s="192">
        <v>0</v>
      </c>
    </row>
    <row r="299" spans="1:18" ht="15" hidden="1">
      <c r="A299" s="185" t="str">
        <f t="shared" si="12"/>
        <v>B</v>
      </c>
      <c r="B299" s="189" t="s">
        <v>124</v>
      </c>
      <c r="C299" s="189" t="s">
        <v>121</v>
      </c>
      <c r="D299" s="190">
        <f t="shared" si="11"/>
        <v>0</v>
      </c>
      <c r="E299" s="190">
        <f t="shared" si="11"/>
        <v>0</v>
      </c>
      <c r="F299" s="190">
        <f t="shared" si="11"/>
        <v>0</v>
      </c>
      <c r="G299" s="190">
        <f t="shared" si="11"/>
        <v>0</v>
      </c>
      <c r="H299" s="190">
        <f t="shared" si="11"/>
        <v>0</v>
      </c>
      <c r="I299" s="190">
        <v>0</v>
      </c>
      <c r="J299" s="190">
        <v>0</v>
      </c>
      <c r="K299" s="190">
        <v>0</v>
      </c>
      <c r="L299" s="190">
        <v>0</v>
      </c>
      <c r="M299" s="190">
        <v>0</v>
      </c>
      <c r="N299" s="190">
        <v>0</v>
      </c>
      <c r="O299" s="190">
        <v>0</v>
      </c>
      <c r="P299" s="190">
        <v>0</v>
      </c>
      <c r="Q299" s="190">
        <v>0</v>
      </c>
      <c r="R299" s="190">
        <v>0</v>
      </c>
    </row>
    <row r="300" spans="1:18" ht="15.75" hidden="1" thickBot="1">
      <c r="A300" s="185" t="str">
        <f t="shared" si="12"/>
        <v>B</v>
      </c>
      <c r="B300" s="186" t="s">
        <v>246</v>
      </c>
      <c r="C300" s="187" t="s">
        <v>247</v>
      </c>
      <c r="D300" s="188">
        <f t="shared" si="11"/>
        <v>0</v>
      </c>
      <c r="E300" s="188">
        <f t="shared" si="11"/>
        <v>0</v>
      </c>
      <c r="F300" s="188">
        <f t="shared" si="11"/>
        <v>0</v>
      </c>
      <c r="G300" s="188">
        <f t="shared" si="11"/>
        <v>0</v>
      </c>
      <c r="H300" s="188">
        <f t="shared" si="11"/>
        <v>0</v>
      </c>
      <c r="I300" s="188">
        <v>0</v>
      </c>
      <c r="J300" s="188">
        <v>0</v>
      </c>
      <c r="K300" s="188">
        <v>0</v>
      </c>
      <c r="L300" s="188">
        <v>0</v>
      </c>
      <c r="M300" s="188">
        <v>0</v>
      </c>
      <c r="N300" s="188">
        <v>0</v>
      </c>
      <c r="O300" s="188">
        <v>0</v>
      </c>
      <c r="P300" s="188">
        <v>0</v>
      </c>
      <c r="Q300" s="188">
        <v>0</v>
      </c>
      <c r="R300" s="188">
        <v>0</v>
      </c>
    </row>
    <row r="301" spans="1:18" ht="15" hidden="1">
      <c r="A301" s="185" t="str">
        <f t="shared" si="12"/>
        <v>B</v>
      </c>
      <c r="B301" s="189" t="s">
        <v>124</v>
      </c>
      <c r="C301" s="189" t="s">
        <v>96</v>
      </c>
      <c r="D301" s="190">
        <f t="shared" ref="D301:H364" si="13">I301+N301</f>
        <v>0</v>
      </c>
      <c r="E301" s="190">
        <f t="shared" si="13"/>
        <v>0</v>
      </c>
      <c r="F301" s="190">
        <f t="shared" si="13"/>
        <v>0</v>
      </c>
      <c r="G301" s="190">
        <f t="shared" si="13"/>
        <v>0</v>
      </c>
      <c r="H301" s="190">
        <f t="shared" si="13"/>
        <v>0</v>
      </c>
      <c r="I301" s="190">
        <v>0</v>
      </c>
      <c r="J301" s="190">
        <v>0</v>
      </c>
      <c r="K301" s="190">
        <v>0</v>
      </c>
      <c r="L301" s="190">
        <v>0</v>
      </c>
      <c r="M301" s="190">
        <v>0</v>
      </c>
      <c r="N301" s="190">
        <v>0</v>
      </c>
      <c r="O301" s="190">
        <v>0</v>
      </c>
      <c r="P301" s="190">
        <v>0</v>
      </c>
      <c r="Q301" s="190">
        <v>0</v>
      </c>
      <c r="R301" s="190">
        <v>0</v>
      </c>
    </row>
    <row r="302" spans="1:18" ht="15" hidden="1">
      <c r="A302" s="185" t="str">
        <f t="shared" si="12"/>
        <v>B</v>
      </c>
      <c r="B302" s="191" t="s">
        <v>124</v>
      </c>
      <c r="C302" s="191" t="s">
        <v>97</v>
      </c>
      <c r="D302" s="192">
        <f t="shared" si="13"/>
        <v>0</v>
      </c>
      <c r="E302" s="192">
        <f t="shared" si="13"/>
        <v>0</v>
      </c>
      <c r="F302" s="192">
        <f t="shared" si="13"/>
        <v>0</v>
      </c>
      <c r="G302" s="192">
        <f t="shared" si="13"/>
        <v>0</v>
      </c>
      <c r="H302" s="192">
        <f t="shared" si="13"/>
        <v>0</v>
      </c>
      <c r="I302" s="192">
        <v>0</v>
      </c>
      <c r="J302" s="192">
        <v>0</v>
      </c>
      <c r="K302" s="192">
        <v>0</v>
      </c>
      <c r="L302" s="192">
        <v>0</v>
      </c>
      <c r="M302" s="192">
        <v>0</v>
      </c>
      <c r="N302" s="192">
        <v>0</v>
      </c>
      <c r="O302" s="192">
        <v>0</v>
      </c>
      <c r="P302" s="192">
        <v>0</v>
      </c>
      <c r="Q302" s="192">
        <v>0</v>
      </c>
      <c r="R302" s="192">
        <v>0</v>
      </c>
    </row>
    <row r="303" spans="1:18" ht="15" hidden="1">
      <c r="A303" s="185" t="str">
        <f t="shared" si="12"/>
        <v>B</v>
      </c>
      <c r="B303" s="191" t="s">
        <v>124</v>
      </c>
      <c r="C303" s="191" t="s">
        <v>98</v>
      </c>
      <c r="D303" s="192">
        <f t="shared" si="13"/>
        <v>0</v>
      </c>
      <c r="E303" s="192">
        <f t="shared" si="13"/>
        <v>0</v>
      </c>
      <c r="F303" s="192">
        <f t="shared" si="13"/>
        <v>0</v>
      </c>
      <c r="G303" s="192">
        <f t="shared" si="13"/>
        <v>0</v>
      </c>
      <c r="H303" s="192">
        <f t="shared" si="13"/>
        <v>0</v>
      </c>
      <c r="I303" s="192">
        <v>0</v>
      </c>
      <c r="J303" s="192">
        <v>0</v>
      </c>
      <c r="K303" s="192">
        <v>0</v>
      </c>
      <c r="L303" s="192">
        <v>0</v>
      </c>
      <c r="M303" s="192">
        <v>0</v>
      </c>
      <c r="N303" s="192">
        <v>0</v>
      </c>
      <c r="O303" s="192">
        <v>0</v>
      </c>
      <c r="P303" s="192">
        <v>0</v>
      </c>
      <c r="Q303" s="192">
        <v>0</v>
      </c>
      <c r="R303" s="192">
        <v>0</v>
      </c>
    </row>
    <row r="304" spans="1:18" ht="15" hidden="1">
      <c r="A304" s="185" t="str">
        <f t="shared" si="12"/>
        <v>B</v>
      </c>
      <c r="B304" s="191" t="s">
        <v>124</v>
      </c>
      <c r="C304" s="191" t="s">
        <v>101</v>
      </c>
      <c r="D304" s="192">
        <f t="shared" si="13"/>
        <v>0</v>
      </c>
      <c r="E304" s="192">
        <f t="shared" si="13"/>
        <v>0</v>
      </c>
      <c r="F304" s="192">
        <f t="shared" si="13"/>
        <v>0</v>
      </c>
      <c r="G304" s="192">
        <f t="shared" si="13"/>
        <v>0</v>
      </c>
      <c r="H304" s="192">
        <f t="shared" si="13"/>
        <v>0</v>
      </c>
      <c r="I304" s="192">
        <v>0</v>
      </c>
      <c r="J304" s="192">
        <v>0</v>
      </c>
      <c r="K304" s="192">
        <v>0</v>
      </c>
      <c r="L304" s="192">
        <v>0</v>
      </c>
      <c r="M304" s="192">
        <v>0</v>
      </c>
      <c r="N304" s="192">
        <v>0</v>
      </c>
      <c r="O304" s="192">
        <v>0</v>
      </c>
      <c r="P304" s="192">
        <v>0</v>
      </c>
      <c r="Q304" s="192">
        <v>0</v>
      </c>
      <c r="R304" s="192">
        <v>0</v>
      </c>
    </row>
    <row r="305" spans="1:18" ht="15" hidden="1">
      <c r="A305" s="185" t="str">
        <f t="shared" si="12"/>
        <v>B</v>
      </c>
      <c r="B305" s="191" t="s">
        <v>124</v>
      </c>
      <c r="C305" s="191" t="s">
        <v>102</v>
      </c>
      <c r="D305" s="192">
        <f t="shared" si="13"/>
        <v>0</v>
      </c>
      <c r="E305" s="192">
        <f t="shared" si="13"/>
        <v>0</v>
      </c>
      <c r="F305" s="192">
        <f t="shared" si="13"/>
        <v>0</v>
      </c>
      <c r="G305" s="192">
        <f t="shared" si="13"/>
        <v>0</v>
      </c>
      <c r="H305" s="192">
        <f t="shared" si="13"/>
        <v>0</v>
      </c>
      <c r="I305" s="192">
        <v>0</v>
      </c>
      <c r="J305" s="192">
        <v>0</v>
      </c>
      <c r="K305" s="192">
        <v>0</v>
      </c>
      <c r="L305" s="192">
        <v>0</v>
      </c>
      <c r="M305" s="192">
        <v>0</v>
      </c>
      <c r="N305" s="192">
        <v>0</v>
      </c>
      <c r="O305" s="192">
        <v>0</v>
      </c>
      <c r="P305" s="192">
        <v>0</v>
      </c>
      <c r="Q305" s="192">
        <v>0</v>
      </c>
      <c r="R305" s="192">
        <v>0</v>
      </c>
    </row>
    <row r="306" spans="1:18" ht="15" hidden="1">
      <c r="A306" s="185" t="str">
        <f t="shared" si="12"/>
        <v>B</v>
      </c>
      <c r="B306" s="189" t="s">
        <v>124</v>
      </c>
      <c r="C306" s="189" t="s">
        <v>121</v>
      </c>
      <c r="D306" s="190">
        <f t="shared" si="13"/>
        <v>0</v>
      </c>
      <c r="E306" s="190">
        <f t="shared" si="13"/>
        <v>0</v>
      </c>
      <c r="F306" s="190">
        <f t="shared" si="13"/>
        <v>0</v>
      </c>
      <c r="G306" s="190">
        <f t="shared" si="13"/>
        <v>0</v>
      </c>
      <c r="H306" s="190">
        <f t="shared" si="13"/>
        <v>0</v>
      </c>
      <c r="I306" s="190">
        <v>0</v>
      </c>
      <c r="J306" s="190">
        <v>0</v>
      </c>
      <c r="K306" s="190">
        <v>0</v>
      </c>
      <c r="L306" s="190">
        <v>0</v>
      </c>
      <c r="M306" s="190">
        <v>0</v>
      </c>
      <c r="N306" s="190">
        <v>0</v>
      </c>
      <c r="O306" s="190">
        <v>0</v>
      </c>
      <c r="P306" s="190">
        <v>0</v>
      </c>
      <c r="Q306" s="190">
        <v>0</v>
      </c>
      <c r="R306" s="190">
        <v>0</v>
      </c>
    </row>
    <row r="307" spans="1:18" ht="15.75" hidden="1" thickBot="1">
      <c r="A307" s="185" t="str">
        <f t="shared" si="12"/>
        <v>B</v>
      </c>
      <c r="B307" s="186" t="s">
        <v>248</v>
      </c>
      <c r="C307" s="187" t="s">
        <v>249</v>
      </c>
      <c r="D307" s="188">
        <f t="shared" si="13"/>
        <v>0</v>
      </c>
      <c r="E307" s="188">
        <f t="shared" si="13"/>
        <v>0</v>
      </c>
      <c r="F307" s="188">
        <f t="shared" si="13"/>
        <v>0</v>
      </c>
      <c r="G307" s="188">
        <f t="shared" si="13"/>
        <v>0</v>
      </c>
      <c r="H307" s="188">
        <f t="shared" si="13"/>
        <v>0</v>
      </c>
      <c r="I307" s="188">
        <v>0</v>
      </c>
      <c r="J307" s="188">
        <v>0</v>
      </c>
      <c r="K307" s="188">
        <v>0</v>
      </c>
      <c r="L307" s="188">
        <v>0</v>
      </c>
      <c r="M307" s="188">
        <v>0</v>
      </c>
      <c r="N307" s="188">
        <v>0</v>
      </c>
      <c r="O307" s="188">
        <v>0</v>
      </c>
      <c r="P307" s="188">
        <v>0</v>
      </c>
      <c r="Q307" s="188">
        <v>0</v>
      </c>
      <c r="R307" s="188">
        <v>0</v>
      </c>
    </row>
    <row r="308" spans="1:18" ht="15" hidden="1">
      <c r="A308" s="185" t="str">
        <f t="shared" si="12"/>
        <v>B</v>
      </c>
      <c r="B308" s="189" t="s">
        <v>124</v>
      </c>
      <c r="C308" s="189" t="s">
        <v>96</v>
      </c>
      <c r="D308" s="190">
        <f t="shared" si="13"/>
        <v>0</v>
      </c>
      <c r="E308" s="190">
        <f t="shared" si="13"/>
        <v>0</v>
      </c>
      <c r="F308" s="190">
        <f t="shared" si="13"/>
        <v>0</v>
      </c>
      <c r="G308" s="190">
        <f t="shared" si="13"/>
        <v>0</v>
      </c>
      <c r="H308" s="190">
        <f t="shared" si="13"/>
        <v>0</v>
      </c>
      <c r="I308" s="190">
        <v>0</v>
      </c>
      <c r="J308" s="190">
        <v>0</v>
      </c>
      <c r="K308" s="190">
        <v>0</v>
      </c>
      <c r="L308" s="190">
        <v>0</v>
      </c>
      <c r="M308" s="190">
        <v>0</v>
      </c>
      <c r="N308" s="190">
        <v>0</v>
      </c>
      <c r="O308" s="190">
        <v>0</v>
      </c>
      <c r="P308" s="190">
        <v>0</v>
      </c>
      <c r="Q308" s="190">
        <v>0</v>
      </c>
      <c r="R308" s="190">
        <v>0</v>
      </c>
    </row>
    <row r="309" spans="1:18" ht="15" hidden="1">
      <c r="A309" s="185" t="str">
        <f t="shared" si="12"/>
        <v>B</v>
      </c>
      <c r="B309" s="191" t="s">
        <v>124</v>
      </c>
      <c r="C309" s="191" t="s">
        <v>97</v>
      </c>
      <c r="D309" s="192">
        <f t="shared" si="13"/>
        <v>0</v>
      </c>
      <c r="E309" s="192">
        <f t="shared" si="13"/>
        <v>0</v>
      </c>
      <c r="F309" s="192">
        <f t="shared" si="13"/>
        <v>0</v>
      </c>
      <c r="G309" s="192">
        <f t="shared" si="13"/>
        <v>0</v>
      </c>
      <c r="H309" s="192">
        <f t="shared" si="13"/>
        <v>0</v>
      </c>
      <c r="I309" s="192">
        <v>0</v>
      </c>
      <c r="J309" s="192">
        <v>0</v>
      </c>
      <c r="K309" s="192">
        <v>0</v>
      </c>
      <c r="L309" s="192">
        <v>0</v>
      </c>
      <c r="M309" s="192">
        <v>0</v>
      </c>
      <c r="N309" s="192">
        <v>0</v>
      </c>
      <c r="O309" s="192">
        <v>0</v>
      </c>
      <c r="P309" s="192">
        <v>0</v>
      </c>
      <c r="Q309" s="192">
        <v>0</v>
      </c>
      <c r="R309" s="192">
        <v>0</v>
      </c>
    </row>
    <row r="310" spans="1:18" ht="15" hidden="1">
      <c r="A310" s="185" t="str">
        <f t="shared" si="12"/>
        <v>B</v>
      </c>
      <c r="B310" s="191" t="s">
        <v>124</v>
      </c>
      <c r="C310" s="191" t="s">
        <v>98</v>
      </c>
      <c r="D310" s="192">
        <f t="shared" si="13"/>
        <v>0</v>
      </c>
      <c r="E310" s="192">
        <f t="shared" si="13"/>
        <v>0</v>
      </c>
      <c r="F310" s="192">
        <f t="shared" si="13"/>
        <v>0</v>
      </c>
      <c r="G310" s="192">
        <f t="shared" si="13"/>
        <v>0</v>
      </c>
      <c r="H310" s="192">
        <f t="shared" si="13"/>
        <v>0</v>
      </c>
      <c r="I310" s="192">
        <v>0</v>
      </c>
      <c r="J310" s="192">
        <v>0</v>
      </c>
      <c r="K310" s="192">
        <v>0</v>
      </c>
      <c r="L310" s="192">
        <v>0</v>
      </c>
      <c r="M310" s="192">
        <v>0</v>
      </c>
      <c r="N310" s="192">
        <v>0</v>
      </c>
      <c r="O310" s="192">
        <v>0</v>
      </c>
      <c r="P310" s="192">
        <v>0</v>
      </c>
      <c r="Q310" s="192">
        <v>0</v>
      </c>
      <c r="R310" s="192">
        <v>0</v>
      </c>
    </row>
    <row r="311" spans="1:18" ht="15" hidden="1">
      <c r="A311" s="185" t="str">
        <f t="shared" si="12"/>
        <v>B</v>
      </c>
      <c r="B311" s="191" t="s">
        <v>124</v>
      </c>
      <c r="C311" s="191" t="s">
        <v>101</v>
      </c>
      <c r="D311" s="192">
        <f t="shared" si="13"/>
        <v>0</v>
      </c>
      <c r="E311" s="192">
        <f t="shared" si="13"/>
        <v>0</v>
      </c>
      <c r="F311" s="192">
        <f t="shared" si="13"/>
        <v>0</v>
      </c>
      <c r="G311" s="192">
        <f t="shared" si="13"/>
        <v>0</v>
      </c>
      <c r="H311" s="192">
        <f t="shared" si="13"/>
        <v>0</v>
      </c>
      <c r="I311" s="192">
        <v>0</v>
      </c>
      <c r="J311" s="192">
        <v>0</v>
      </c>
      <c r="K311" s="192">
        <v>0</v>
      </c>
      <c r="L311" s="192">
        <v>0</v>
      </c>
      <c r="M311" s="192">
        <v>0</v>
      </c>
      <c r="N311" s="192">
        <v>0</v>
      </c>
      <c r="O311" s="192">
        <v>0</v>
      </c>
      <c r="P311" s="192">
        <v>0</v>
      </c>
      <c r="Q311" s="192">
        <v>0</v>
      </c>
      <c r="R311" s="192">
        <v>0</v>
      </c>
    </row>
    <row r="312" spans="1:18" ht="15" hidden="1">
      <c r="A312" s="185" t="str">
        <f t="shared" si="12"/>
        <v>B</v>
      </c>
      <c r="B312" s="191" t="s">
        <v>124</v>
      </c>
      <c r="C312" s="191" t="s">
        <v>102</v>
      </c>
      <c r="D312" s="192">
        <f t="shared" si="13"/>
        <v>0</v>
      </c>
      <c r="E312" s="192">
        <f t="shared" si="13"/>
        <v>0</v>
      </c>
      <c r="F312" s="192">
        <f t="shared" si="13"/>
        <v>0</v>
      </c>
      <c r="G312" s="192">
        <f t="shared" si="13"/>
        <v>0</v>
      </c>
      <c r="H312" s="192">
        <f t="shared" si="13"/>
        <v>0</v>
      </c>
      <c r="I312" s="192">
        <v>0</v>
      </c>
      <c r="J312" s="192">
        <v>0</v>
      </c>
      <c r="K312" s="192">
        <v>0</v>
      </c>
      <c r="L312" s="192">
        <v>0</v>
      </c>
      <c r="M312" s="192">
        <v>0</v>
      </c>
      <c r="N312" s="192">
        <v>0</v>
      </c>
      <c r="O312" s="192">
        <v>0</v>
      </c>
      <c r="P312" s="192">
        <v>0</v>
      </c>
      <c r="Q312" s="192">
        <v>0</v>
      </c>
      <c r="R312" s="192">
        <v>0</v>
      </c>
    </row>
    <row r="313" spans="1:18" ht="15" hidden="1">
      <c r="A313" s="185" t="str">
        <f t="shared" si="12"/>
        <v>B</v>
      </c>
      <c r="B313" s="189" t="s">
        <v>124</v>
      </c>
      <c r="C313" s="189" t="s">
        <v>121</v>
      </c>
      <c r="D313" s="190">
        <f t="shared" si="13"/>
        <v>0</v>
      </c>
      <c r="E313" s="190">
        <f t="shared" si="13"/>
        <v>0</v>
      </c>
      <c r="F313" s="190">
        <f t="shared" si="13"/>
        <v>0</v>
      </c>
      <c r="G313" s="190">
        <f t="shared" si="13"/>
        <v>0</v>
      </c>
      <c r="H313" s="190">
        <f t="shared" si="13"/>
        <v>0</v>
      </c>
      <c r="I313" s="190">
        <v>0</v>
      </c>
      <c r="J313" s="190">
        <v>0</v>
      </c>
      <c r="K313" s="190">
        <v>0</v>
      </c>
      <c r="L313" s="190">
        <v>0</v>
      </c>
      <c r="M313" s="190">
        <v>0</v>
      </c>
      <c r="N313" s="190">
        <v>0</v>
      </c>
      <c r="O313" s="190">
        <v>0</v>
      </c>
      <c r="P313" s="190">
        <v>0</v>
      </c>
      <c r="Q313" s="190">
        <v>0</v>
      </c>
      <c r="R313" s="190">
        <v>0</v>
      </c>
    </row>
    <row r="314" spans="1:18" ht="15.75" hidden="1" thickBot="1">
      <c r="A314" s="185" t="str">
        <f t="shared" si="12"/>
        <v>B</v>
      </c>
      <c r="B314" s="186" t="s">
        <v>250</v>
      </c>
      <c r="C314" s="187" t="s">
        <v>251</v>
      </c>
      <c r="D314" s="188">
        <f t="shared" si="13"/>
        <v>0</v>
      </c>
      <c r="E314" s="188">
        <f t="shared" si="13"/>
        <v>0</v>
      </c>
      <c r="F314" s="188">
        <f t="shared" si="13"/>
        <v>0</v>
      </c>
      <c r="G314" s="188">
        <f t="shared" si="13"/>
        <v>0</v>
      </c>
      <c r="H314" s="188">
        <f t="shared" si="13"/>
        <v>0</v>
      </c>
      <c r="I314" s="188">
        <v>0</v>
      </c>
      <c r="J314" s="188">
        <v>0</v>
      </c>
      <c r="K314" s="188">
        <v>0</v>
      </c>
      <c r="L314" s="188">
        <v>0</v>
      </c>
      <c r="M314" s="188">
        <v>0</v>
      </c>
      <c r="N314" s="188">
        <v>0</v>
      </c>
      <c r="O314" s="188">
        <v>0</v>
      </c>
      <c r="P314" s="188">
        <v>0</v>
      </c>
      <c r="Q314" s="188">
        <v>0</v>
      </c>
      <c r="R314" s="188">
        <v>0</v>
      </c>
    </row>
    <row r="315" spans="1:18" ht="15" hidden="1">
      <c r="A315" s="185" t="str">
        <f t="shared" si="12"/>
        <v>B</v>
      </c>
      <c r="B315" s="189" t="s">
        <v>124</v>
      </c>
      <c r="C315" s="189" t="s">
        <v>96</v>
      </c>
      <c r="D315" s="190">
        <f t="shared" si="13"/>
        <v>0</v>
      </c>
      <c r="E315" s="190">
        <f t="shared" si="13"/>
        <v>0</v>
      </c>
      <c r="F315" s="190">
        <f t="shared" si="13"/>
        <v>0</v>
      </c>
      <c r="G315" s="190">
        <f t="shared" si="13"/>
        <v>0</v>
      </c>
      <c r="H315" s="190">
        <f t="shared" si="13"/>
        <v>0</v>
      </c>
      <c r="I315" s="190">
        <v>0</v>
      </c>
      <c r="J315" s="190">
        <v>0</v>
      </c>
      <c r="K315" s="190">
        <v>0</v>
      </c>
      <c r="L315" s="190">
        <v>0</v>
      </c>
      <c r="M315" s="190">
        <v>0</v>
      </c>
      <c r="N315" s="190">
        <v>0</v>
      </c>
      <c r="O315" s="190">
        <v>0</v>
      </c>
      <c r="P315" s="190">
        <v>0</v>
      </c>
      <c r="Q315" s="190">
        <v>0</v>
      </c>
      <c r="R315" s="190">
        <v>0</v>
      </c>
    </row>
    <row r="316" spans="1:18" ht="15" hidden="1">
      <c r="A316" s="185" t="str">
        <f t="shared" si="12"/>
        <v>B</v>
      </c>
      <c r="B316" s="191" t="s">
        <v>124</v>
      </c>
      <c r="C316" s="191" t="s">
        <v>97</v>
      </c>
      <c r="D316" s="192">
        <f t="shared" si="13"/>
        <v>0</v>
      </c>
      <c r="E316" s="192">
        <f t="shared" si="13"/>
        <v>0</v>
      </c>
      <c r="F316" s="192">
        <f t="shared" si="13"/>
        <v>0</v>
      </c>
      <c r="G316" s="192">
        <f t="shared" si="13"/>
        <v>0</v>
      </c>
      <c r="H316" s="192">
        <f t="shared" si="13"/>
        <v>0</v>
      </c>
      <c r="I316" s="192">
        <v>0</v>
      </c>
      <c r="J316" s="192">
        <v>0</v>
      </c>
      <c r="K316" s="192">
        <v>0</v>
      </c>
      <c r="L316" s="192">
        <v>0</v>
      </c>
      <c r="M316" s="192">
        <v>0</v>
      </c>
      <c r="N316" s="192">
        <v>0</v>
      </c>
      <c r="O316" s="192">
        <v>0</v>
      </c>
      <c r="P316" s="192">
        <v>0</v>
      </c>
      <c r="Q316" s="192">
        <v>0</v>
      </c>
      <c r="R316" s="192">
        <v>0</v>
      </c>
    </row>
    <row r="317" spans="1:18" ht="15" hidden="1">
      <c r="A317" s="185" t="str">
        <f t="shared" si="12"/>
        <v>B</v>
      </c>
      <c r="B317" s="191" t="s">
        <v>124</v>
      </c>
      <c r="C317" s="191" t="s">
        <v>98</v>
      </c>
      <c r="D317" s="192">
        <f t="shared" si="13"/>
        <v>0</v>
      </c>
      <c r="E317" s="192">
        <f t="shared" si="13"/>
        <v>0</v>
      </c>
      <c r="F317" s="192">
        <f t="shared" si="13"/>
        <v>0</v>
      </c>
      <c r="G317" s="192">
        <f t="shared" si="13"/>
        <v>0</v>
      </c>
      <c r="H317" s="192">
        <f t="shared" si="13"/>
        <v>0</v>
      </c>
      <c r="I317" s="192">
        <v>0</v>
      </c>
      <c r="J317" s="192">
        <v>0</v>
      </c>
      <c r="K317" s="192">
        <v>0</v>
      </c>
      <c r="L317" s="192">
        <v>0</v>
      </c>
      <c r="M317" s="192">
        <v>0</v>
      </c>
      <c r="N317" s="192">
        <v>0</v>
      </c>
      <c r="O317" s="192">
        <v>0</v>
      </c>
      <c r="P317" s="192">
        <v>0</v>
      </c>
      <c r="Q317" s="192">
        <v>0</v>
      </c>
      <c r="R317" s="192">
        <v>0</v>
      </c>
    </row>
    <row r="318" spans="1:18" ht="15" hidden="1">
      <c r="A318" s="185" t="str">
        <f t="shared" si="12"/>
        <v>B</v>
      </c>
      <c r="B318" s="191" t="s">
        <v>124</v>
      </c>
      <c r="C318" s="191" t="s">
        <v>101</v>
      </c>
      <c r="D318" s="192">
        <f t="shared" si="13"/>
        <v>0</v>
      </c>
      <c r="E318" s="192">
        <f t="shared" si="13"/>
        <v>0</v>
      </c>
      <c r="F318" s="192">
        <f t="shared" si="13"/>
        <v>0</v>
      </c>
      <c r="G318" s="192">
        <f t="shared" si="13"/>
        <v>0</v>
      </c>
      <c r="H318" s="192">
        <f t="shared" si="13"/>
        <v>0</v>
      </c>
      <c r="I318" s="192">
        <v>0</v>
      </c>
      <c r="J318" s="192">
        <v>0</v>
      </c>
      <c r="K318" s="192">
        <v>0</v>
      </c>
      <c r="L318" s="192">
        <v>0</v>
      </c>
      <c r="M318" s="192">
        <v>0</v>
      </c>
      <c r="N318" s="192">
        <v>0</v>
      </c>
      <c r="O318" s="192">
        <v>0</v>
      </c>
      <c r="P318" s="192">
        <v>0</v>
      </c>
      <c r="Q318" s="192">
        <v>0</v>
      </c>
      <c r="R318" s="192">
        <v>0</v>
      </c>
    </row>
    <row r="319" spans="1:18" ht="15" hidden="1">
      <c r="A319" s="185" t="str">
        <f t="shared" si="12"/>
        <v>B</v>
      </c>
      <c r="B319" s="191" t="s">
        <v>124</v>
      </c>
      <c r="C319" s="191" t="s">
        <v>102</v>
      </c>
      <c r="D319" s="192">
        <f t="shared" si="13"/>
        <v>0</v>
      </c>
      <c r="E319" s="192">
        <f t="shared" si="13"/>
        <v>0</v>
      </c>
      <c r="F319" s="192">
        <f t="shared" si="13"/>
        <v>0</v>
      </c>
      <c r="G319" s="192">
        <f t="shared" si="13"/>
        <v>0</v>
      </c>
      <c r="H319" s="192">
        <f t="shared" si="13"/>
        <v>0</v>
      </c>
      <c r="I319" s="192">
        <v>0</v>
      </c>
      <c r="J319" s="192">
        <v>0</v>
      </c>
      <c r="K319" s="192">
        <v>0</v>
      </c>
      <c r="L319" s="192">
        <v>0</v>
      </c>
      <c r="M319" s="192">
        <v>0</v>
      </c>
      <c r="N319" s="192">
        <v>0</v>
      </c>
      <c r="O319" s="192">
        <v>0</v>
      </c>
      <c r="P319" s="192">
        <v>0</v>
      </c>
      <c r="Q319" s="192">
        <v>0</v>
      </c>
      <c r="R319" s="192">
        <v>0</v>
      </c>
    </row>
    <row r="320" spans="1:18" ht="15" hidden="1">
      <c r="A320" s="185" t="str">
        <f t="shared" si="12"/>
        <v>B</v>
      </c>
      <c r="B320" s="189" t="s">
        <v>124</v>
      </c>
      <c r="C320" s="189" t="s">
        <v>121</v>
      </c>
      <c r="D320" s="190">
        <f t="shared" si="13"/>
        <v>0</v>
      </c>
      <c r="E320" s="190">
        <f t="shared" si="13"/>
        <v>0</v>
      </c>
      <c r="F320" s="190">
        <f t="shared" si="13"/>
        <v>0</v>
      </c>
      <c r="G320" s="190">
        <f t="shared" si="13"/>
        <v>0</v>
      </c>
      <c r="H320" s="190">
        <f t="shared" si="13"/>
        <v>0</v>
      </c>
      <c r="I320" s="190">
        <v>0</v>
      </c>
      <c r="J320" s="190">
        <v>0</v>
      </c>
      <c r="K320" s="190">
        <v>0</v>
      </c>
      <c r="L320" s="190">
        <v>0</v>
      </c>
      <c r="M320" s="190">
        <v>0</v>
      </c>
      <c r="N320" s="190">
        <v>0</v>
      </c>
      <c r="O320" s="190">
        <v>0</v>
      </c>
      <c r="P320" s="190">
        <v>0</v>
      </c>
      <c r="Q320" s="190">
        <v>0</v>
      </c>
      <c r="R320" s="190">
        <v>0</v>
      </c>
    </row>
    <row r="321" spans="1:18" ht="30.75" hidden="1" thickBot="1">
      <c r="A321" s="185" t="str">
        <f t="shared" si="12"/>
        <v>B</v>
      </c>
      <c r="B321" s="186" t="s">
        <v>252</v>
      </c>
      <c r="C321" s="187" t="s">
        <v>253</v>
      </c>
      <c r="D321" s="188">
        <f t="shared" si="13"/>
        <v>0</v>
      </c>
      <c r="E321" s="188">
        <f t="shared" si="13"/>
        <v>0</v>
      </c>
      <c r="F321" s="188">
        <f t="shared" si="13"/>
        <v>0</v>
      </c>
      <c r="G321" s="188">
        <f t="shared" si="13"/>
        <v>0</v>
      </c>
      <c r="H321" s="188">
        <f t="shared" si="13"/>
        <v>0</v>
      </c>
      <c r="I321" s="188">
        <v>0</v>
      </c>
      <c r="J321" s="188">
        <v>0</v>
      </c>
      <c r="K321" s="188">
        <v>0</v>
      </c>
      <c r="L321" s="188">
        <v>0</v>
      </c>
      <c r="M321" s="188">
        <v>0</v>
      </c>
      <c r="N321" s="188">
        <v>0</v>
      </c>
      <c r="O321" s="188">
        <v>0</v>
      </c>
      <c r="P321" s="188">
        <v>0</v>
      </c>
      <c r="Q321" s="188">
        <v>0</v>
      </c>
      <c r="R321" s="188">
        <v>0</v>
      </c>
    </row>
    <row r="322" spans="1:18" ht="15" hidden="1">
      <c r="A322" s="185" t="str">
        <f t="shared" si="12"/>
        <v>B</v>
      </c>
      <c r="B322" s="189" t="s">
        <v>124</v>
      </c>
      <c r="C322" s="189" t="s">
        <v>96</v>
      </c>
      <c r="D322" s="190">
        <f t="shared" si="13"/>
        <v>0</v>
      </c>
      <c r="E322" s="190">
        <f t="shared" si="13"/>
        <v>0</v>
      </c>
      <c r="F322" s="190">
        <f t="shared" si="13"/>
        <v>0</v>
      </c>
      <c r="G322" s="190">
        <f t="shared" si="13"/>
        <v>0</v>
      </c>
      <c r="H322" s="190">
        <f t="shared" si="13"/>
        <v>0</v>
      </c>
      <c r="I322" s="190">
        <v>0</v>
      </c>
      <c r="J322" s="190">
        <v>0</v>
      </c>
      <c r="K322" s="190">
        <v>0</v>
      </c>
      <c r="L322" s="190">
        <v>0</v>
      </c>
      <c r="M322" s="190">
        <v>0</v>
      </c>
      <c r="N322" s="190">
        <v>0</v>
      </c>
      <c r="O322" s="190">
        <v>0</v>
      </c>
      <c r="P322" s="190">
        <v>0</v>
      </c>
      <c r="Q322" s="190">
        <v>0</v>
      </c>
      <c r="R322" s="190">
        <v>0</v>
      </c>
    </row>
    <row r="323" spans="1:18" ht="15" hidden="1">
      <c r="A323" s="185" t="str">
        <f t="shared" si="12"/>
        <v>B</v>
      </c>
      <c r="B323" s="191" t="s">
        <v>124</v>
      </c>
      <c r="C323" s="191" t="s">
        <v>97</v>
      </c>
      <c r="D323" s="192">
        <f t="shared" si="13"/>
        <v>0</v>
      </c>
      <c r="E323" s="192">
        <f t="shared" si="13"/>
        <v>0</v>
      </c>
      <c r="F323" s="192">
        <f t="shared" si="13"/>
        <v>0</v>
      </c>
      <c r="G323" s="192">
        <f t="shared" si="13"/>
        <v>0</v>
      </c>
      <c r="H323" s="192">
        <f t="shared" si="13"/>
        <v>0</v>
      </c>
      <c r="I323" s="192">
        <v>0</v>
      </c>
      <c r="J323" s="192">
        <v>0</v>
      </c>
      <c r="K323" s="192">
        <v>0</v>
      </c>
      <c r="L323" s="192">
        <v>0</v>
      </c>
      <c r="M323" s="192">
        <v>0</v>
      </c>
      <c r="N323" s="192">
        <v>0</v>
      </c>
      <c r="O323" s="192">
        <v>0</v>
      </c>
      <c r="P323" s="192">
        <v>0</v>
      </c>
      <c r="Q323" s="192">
        <v>0</v>
      </c>
      <c r="R323" s="192">
        <v>0</v>
      </c>
    </row>
    <row r="324" spans="1:18" ht="15" hidden="1">
      <c r="A324" s="185" t="str">
        <f t="shared" si="12"/>
        <v>B</v>
      </c>
      <c r="B324" s="191" t="s">
        <v>124</v>
      </c>
      <c r="C324" s="191" t="s">
        <v>98</v>
      </c>
      <c r="D324" s="192">
        <f t="shared" si="13"/>
        <v>0</v>
      </c>
      <c r="E324" s="192">
        <f t="shared" si="13"/>
        <v>0</v>
      </c>
      <c r="F324" s="192">
        <f t="shared" si="13"/>
        <v>0</v>
      </c>
      <c r="G324" s="192">
        <f t="shared" si="13"/>
        <v>0</v>
      </c>
      <c r="H324" s="192">
        <f t="shared" si="13"/>
        <v>0</v>
      </c>
      <c r="I324" s="192">
        <v>0</v>
      </c>
      <c r="J324" s="192">
        <v>0</v>
      </c>
      <c r="K324" s="192">
        <v>0</v>
      </c>
      <c r="L324" s="192">
        <v>0</v>
      </c>
      <c r="M324" s="192">
        <v>0</v>
      </c>
      <c r="N324" s="192">
        <v>0</v>
      </c>
      <c r="O324" s="192">
        <v>0</v>
      </c>
      <c r="P324" s="192">
        <v>0</v>
      </c>
      <c r="Q324" s="192">
        <v>0</v>
      </c>
      <c r="R324" s="192">
        <v>0</v>
      </c>
    </row>
    <row r="325" spans="1:18" ht="15" hidden="1">
      <c r="A325" s="185" t="str">
        <f t="shared" si="12"/>
        <v>B</v>
      </c>
      <c r="B325" s="191" t="s">
        <v>124</v>
      </c>
      <c r="C325" s="191" t="s">
        <v>101</v>
      </c>
      <c r="D325" s="192">
        <f t="shared" si="13"/>
        <v>0</v>
      </c>
      <c r="E325" s="192">
        <f t="shared" si="13"/>
        <v>0</v>
      </c>
      <c r="F325" s="192">
        <f t="shared" si="13"/>
        <v>0</v>
      </c>
      <c r="G325" s="192">
        <f t="shared" si="13"/>
        <v>0</v>
      </c>
      <c r="H325" s="192">
        <f t="shared" si="13"/>
        <v>0</v>
      </c>
      <c r="I325" s="192">
        <v>0</v>
      </c>
      <c r="J325" s="192">
        <v>0</v>
      </c>
      <c r="K325" s="192">
        <v>0</v>
      </c>
      <c r="L325" s="192">
        <v>0</v>
      </c>
      <c r="M325" s="192">
        <v>0</v>
      </c>
      <c r="N325" s="192">
        <v>0</v>
      </c>
      <c r="O325" s="192">
        <v>0</v>
      </c>
      <c r="P325" s="192">
        <v>0</v>
      </c>
      <c r="Q325" s="192">
        <v>0</v>
      </c>
      <c r="R325" s="192">
        <v>0</v>
      </c>
    </row>
    <row r="326" spans="1:18" ht="15" hidden="1">
      <c r="A326" s="185" t="str">
        <f t="shared" si="12"/>
        <v>B</v>
      </c>
      <c r="B326" s="191" t="s">
        <v>124</v>
      </c>
      <c r="C326" s="191" t="s">
        <v>102</v>
      </c>
      <c r="D326" s="192">
        <f t="shared" si="13"/>
        <v>0</v>
      </c>
      <c r="E326" s="192">
        <f t="shared" si="13"/>
        <v>0</v>
      </c>
      <c r="F326" s="192">
        <f t="shared" si="13"/>
        <v>0</v>
      </c>
      <c r="G326" s="192">
        <f t="shared" si="13"/>
        <v>0</v>
      </c>
      <c r="H326" s="192">
        <f t="shared" si="13"/>
        <v>0</v>
      </c>
      <c r="I326" s="192">
        <v>0</v>
      </c>
      <c r="J326" s="192">
        <v>0</v>
      </c>
      <c r="K326" s="192">
        <v>0</v>
      </c>
      <c r="L326" s="192">
        <v>0</v>
      </c>
      <c r="M326" s="192">
        <v>0</v>
      </c>
      <c r="N326" s="192">
        <v>0</v>
      </c>
      <c r="O326" s="192">
        <v>0</v>
      </c>
      <c r="P326" s="192">
        <v>0</v>
      </c>
      <c r="Q326" s="192">
        <v>0</v>
      </c>
      <c r="R326" s="192">
        <v>0</v>
      </c>
    </row>
    <row r="327" spans="1:18" ht="15" hidden="1">
      <c r="A327" s="185" t="str">
        <f t="shared" ref="A327:A390" si="14">(IF(OR(D327&lt;&gt;0,E327&lt;&gt;0,F327&lt;&gt;0,G327&lt;&gt;0,H327&lt;&gt;0),"A","B"))</f>
        <v>B</v>
      </c>
      <c r="B327" s="189" t="s">
        <v>124</v>
      </c>
      <c r="C327" s="189" t="s">
        <v>121</v>
      </c>
      <c r="D327" s="190">
        <f t="shared" si="13"/>
        <v>0</v>
      </c>
      <c r="E327" s="190">
        <f t="shared" si="13"/>
        <v>0</v>
      </c>
      <c r="F327" s="190">
        <f t="shared" si="13"/>
        <v>0</v>
      </c>
      <c r="G327" s="190">
        <f t="shared" si="13"/>
        <v>0</v>
      </c>
      <c r="H327" s="190">
        <f t="shared" si="13"/>
        <v>0</v>
      </c>
      <c r="I327" s="190">
        <v>0</v>
      </c>
      <c r="J327" s="190">
        <v>0</v>
      </c>
      <c r="K327" s="190">
        <v>0</v>
      </c>
      <c r="L327" s="190">
        <v>0</v>
      </c>
      <c r="M327" s="190">
        <v>0</v>
      </c>
      <c r="N327" s="190">
        <v>0</v>
      </c>
      <c r="O327" s="190">
        <v>0</v>
      </c>
      <c r="P327" s="190">
        <v>0</v>
      </c>
      <c r="Q327" s="190">
        <v>0</v>
      </c>
      <c r="R327" s="190">
        <v>0</v>
      </c>
    </row>
    <row r="328" spans="1:18" ht="15.75" hidden="1" thickBot="1">
      <c r="A328" s="185" t="str">
        <f t="shared" si="14"/>
        <v>B</v>
      </c>
      <c r="B328" s="186" t="s">
        <v>254</v>
      </c>
      <c r="C328" s="187" t="s">
        <v>255</v>
      </c>
      <c r="D328" s="188">
        <f t="shared" si="13"/>
        <v>0</v>
      </c>
      <c r="E328" s="188">
        <f t="shared" si="13"/>
        <v>0</v>
      </c>
      <c r="F328" s="188">
        <f t="shared" si="13"/>
        <v>0</v>
      </c>
      <c r="G328" s="188">
        <f t="shared" si="13"/>
        <v>0</v>
      </c>
      <c r="H328" s="188">
        <f t="shared" si="13"/>
        <v>0</v>
      </c>
      <c r="I328" s="188">
        <v>0</v>
      </c>
      <c r="J328" s="188">
        <v>0</v>
      </c>
      <c r="K328" s="188">
        <v>0</v>
      </c>
      <c r="L328" s="188">
        <v>0</v>
      </c>
      <c r="M328" s="188">
        <v>0</v>
      </c>
      <c r="N328" s="188">
        <v>0</v>
      </c>
      <c r="O328" s="188">
        <v>0</v>
      </c>
      <c r="P328" s="188">
        <v>0</v>
      </c>
      <c r="Q328" s="188">
        <v>0</v>
      </c>
      <c r="R328" s="188">
        <v>0</v>
      </c>
    </row>
    <row r="329" spans="1:18" ht="15" hidden="1">
      <c r="A329" s="185" t="str">
        <f t="shared" si="14"/>
        <v>B</v>
      </c>
      <c r="B329" s="189" t="s">
        <v>124</v>
      </c>
      <c r="C329" s="189" t="s">
        <v>96</v>
      </c>
      <c r="D329" s="190">
        <f t="shared" si="13"/>
        <v>0</v>
      </c>
      <c r="E329" s="190">
        <f t="shared" si="13"/>
        <v>0</v>
      </c>
      <c r="F329" s="190">
        <f t="shared" si="13"/>
        <v>0</v>
      </c>
      <c r="G329" s="190">
        <f t="shared" si="13"/>
        <v>0</v>
      </c>
      <c r="H329" s="190">
        <f t="shared" si="13"/>
        <v>0</v>
      </c>
      <c r="I329" s="190">
        <v>0</v>
      </c>
      <c r="J329" s="190">
        <v>0</v>
      </c>
      <c r="K329" s="190">
        <v>0</v>
      </c>
      <c r="L329" s="190">
        <v>0</v>
      </c>
      <c r="M329" s="190">
        <v>0</v>
      </c>
      <c r="N329" s="190">
        <v>0</v>
      </c>
      <c r="O329" s="190">
        <v>0</v>
      </c>
      <c r="P329" s="190">
        <v>0</v>
      </c>
      <c r="Q329" s="190">
        <v>0</v>
      </c>
      <c r="R329" s="190">
        <v>0</v>
      </c>
    </row>
    <row r="330" spans="1:18" ht="15" hidden="1">
      <c r="A330" s="185" t="str">
        <f t="shared" si="14"/>
        <v>B</v>
      </c>
      <c r="B330" s="191" t="s">
        <v>124</v>
      </c>
      <c r="C330" s="191" t="s">
        <v>97</v>
      </c>
      <c r="D330" s="192">
        <f t="shared" si="13"/>
        <v>0</v>
      </c>
      <c r="E330" s="192">
        <f t="shared" si="13"/>
        <v>0</v>
      </c>
      <c r="F330" s="192">
        <f t="shared" si="13"/>
        <v>0</v>
      </c>
      <c r="G330" s="192">
        <f t="shared" si="13"/>
        <v>0</v>
      </c>
      <c r="H330" s="192">
        <f t="shared" si="13"/>
        <v>0</v>
      </c>
      <c r="I330" s="192">
        <v>0</v>
      </c>
      <c r="J330" s="192">
        <v>0</v>
      </c>
      <c r="K330" s="192">
        <v>0</v>
      </c>
      <c r="L330" s="192">
        <v>0</v>
      </c>
      <c r="M330" s="192">
        <v>0</v>
      </c>
      <c r="N330" s="192">
        <v>0</v>
      </c>
      <c r="O330" s="192">
        <v>0</v>
      </c>
      <c r="P330" s="192">
        <v>0</v>
      </c>
      <c r="Q330" s="192">
        <v>0</v>
      </c>
      <c r="R330" s="192">
        <v>0</v>
      </c>
    </row>
    <row r="331" spans="1:18" ht="15" hidden="1">
      <c r="A331" s="185" t="str">
        <f t="shared" si="14"/>
        <v>B</v>
      </c>
      <c r="B331" s="191" t="s">
        <v>124</v>
      </c>
      <c r="C331" s="191" t="s">
        <v>98</v>
      </c>
      <c r="D331" s="192">
        <f t="shared" si="13"/>
        <v>0</v>
      </c>
      <c r="E331" s="192">
        <f t="shared" si="13"/>
        <v>0</v>
      </c>
      <c r="F331" s="192">
        <f t="shared" si="13"/>
        <v>0</v>
      </c>
      <c r="G331" s="192">
        <f t="shared" si="13"/>
        <v>0</v>
      </c>
      <c r="H331" s="192">
        <f t="shared" si="13"/>
        <v>0</v>
      </c>
      <c r="I331" s="192">
        <v>0</v>
      </c>
      <c r="J331" s="192">
        <v>0</v>
      </c>
      <c r="K331" s="192">
        <v>0</v>
      </c>
      <c r="L331" s="192">
        <v>0</v>
      </c>
      <c r="M331" s="192">
        <v>0</v>
      </c>
      <c r="N331" s="192">
        <v>0</v>
      </c>
      <c r="O331" s="192">
        <v>0</v>
      </c>
      <c r="P331" s="192">
        <v>0</v>
      </c>
      <c r="Q331" s="192">
        <v>0</v>
      </c>
      <c r="R331" s="192">
        <v>0</v>
      </c>
    </row>
    <row r="332" spans="1:18" ht="15" hidden="1">
      <c r="A332" s="185" t="str">
        <f t="shared" si="14"/>
        <v>B</v>
      </c>
      <c r="B332" s="191" t="s">
        <v>124</v>
      </c>
      <c r="C332" s="191" t="s">
        <v>101</v>
      </c>
      <c r="D332" s="192">
        <f t="shared" si="13"/>
        <v>0</v>
      </c>
      <c r="E332" s="192">
        <f t="shared" si="13"/>
        <v>0</v>
      </c>
      <c r="F332" s="192">
        <f t="shared" si="13"/>
        <v>0</v>
      </c>
      <c r="G332" s="192">
        <f t="shared" si="13"/>
        <v>0</v>
      </c>
      <c r="H332" s="192">
        <f t="shared" si="13"/>
        <v>0</v>
      </c>
      <c r="I332" s="192">
        <v>0</v>
      </c>
      <c r="J332" s="192">
        <v>0</v>
      </c>
      <c r="K332" s="192">
        <v>0</v>
      </c>
      <c r="L332" s="192">
        <v>0</v>
      </c>
      <c r="M332" s="192">
        <v>0</v>
      </c>
      <c r="N332" s="192">
        <v>0</v>
      </c>
      <c r="O332" s="192">
        <v>0</v>
      </c>
      <c r="P332" s="192">
        <v>0</v>
      </c>
      <c r="Q332" s="192">
        <v>0</v>
      </c>
      <c r="R332" s="192">
        <v>0</v>
      </c>
    </row>
    <row r="333" spans="1:18" ht="15" hidden="1">
      <c r="A333" s="185" t="str">
        <f t="shared" si="14"/>
        <v>B</v>
      </c>
      <c r="B333" s="189" t="s">
        <v>124</v>
      </c>
      <c r="C333" s="189" t="s">
        <v>121</v>
      </c>
      <c r="D333" s="190">
        <f t="shared" si="13"/>
        <v>0</v>
      </c>
      <c r="E333" s="190">
        <f t="shared" si="13"/>
        <v>0</v>
      </c>
      <c r="F333" s="190">
        <f t="shared" si="13"/>
        <v>0</v>
      </c>
      <c r="G333" s="190">
        <f t="shared" si="13"/>
        <v>0</v>
      </c>
      <c r="H333" s="190">
        <f t="shared" si="13"/>
        <v>0</v>
      </c>
      <c r="I333" s="190">
        <v>0</v>
      </c>
      <c r="J333" s="190">
        <v>0</v>
      </c>
      <c r="K333" s="190">
        <v>0</v>
      </c>
      <c r="L333" s="190">
        <v>0</v>
      </c>
      <c r="M333" s="190">
        <v>0</v>
      </c>
      <c r="N333" s="190">
        <v>0</v>
      </c>
      <c r="O333" s="190">
        <v>0</v>
      </c>
      <c r="P333" s="190">
        <v>0</v>
      </c>
      <c r="Q333" s="190">
        <v>0</v>
      </c>
      <c r="R333" s="190">
        <v>0</v>
      </c>
    </row>
    <row r="334" spans="1:18" ht="30.75" hidden="1" thickBot="1">
      <c r="A334" s="185" t="str">
        <f t="shared" si="14"/>
        <v>B</v>
      </c>
      <c r="B334" s="186" t="s">
        <v>256</v>
      </c>
      <c r="C334" s="187" t="s">
        <v>257</v>
      </c>
      <c r="D334" s="188">
        <f t="shared" si="13"/>
        <v>0</v>
      </c>
      <c r="E334" s="188">
        <f t="shared" si="13"/>
        <v>0</v>
      </c>
      <c r="F334" s="188">
        <f t="shared" si="13"/>
        <v>0</v>
      </c>
      <c r="G334" s="188">
        <f t="shared" si="13"/>
        <v>0</v>
      </c>
      <c r="H334" s="188">
        <f t="shared" si="13"/>
        <v>0</v>
      </c>
      <c r="I334" s="188">
        <v>0</v>
      </c>
      <c r="J334" s="188">
        <v>0</v>
      </c>
      <c r="K334" s="188">
        <v>0</v>
      </c>
      <c r="L334" s="188">
        <v>0</v>
      </c>
      <c r="M334" s="188">
        <v>0</v>
      </c>
      <c r="N334" s="188">
        <v>0</v>
      </c>
      <c r="O334" s="188">
        <v>0</v>
      </c>
      <c r="P334" s="188">
        <v>0</v>
      </c>
      <c r="Q334" s="188">
        <v>0</v>
      </c>
      <c r="R334" s="188">
        <v>0</v>
      </c>
    </row>
    <row r="335" spans="1:18" ht="15" hidden="1">
      <c r="A335" s="185" t="str">
        <f t="shared" si="14"/>
        <v>B</v>
      </c>
      <c r="B335" s="189" t="s">
        <v>124</v>
      </c>
      <c r="C335" s="189" t="s">
        <v>96</v>
      </c>
      <c r="D335" s="190">
        <f t="shared" si="13"/>
        <v>0</v>
      </c>
      <c r="E335" s="190">
        <f t="shared" si="13"/>
        <v>0</v>
      </c>
      <c r="F335" s="190">
        <f t="shared" si="13"/>
        <v>0</v>
      </c>
      <c r="G335" s="190">
        <f t="shared" si="13"/>
        <v>0</v>
      </c>
      <c r="H335" s="190">
        <f t="shared" si="13"/>
        <v>0</v>
      </c>
      <c r="I335" s="190">
        <v>0</v>
      </c>
      <c r="J335" s="190">
        <v>0</v>
      </c>
      <c r="K335" s="190">
        <v>0</v>
      </c>
      <c r="L335" s="190">
        <v>0</v>
      </c>
      <c r="M335" s="190">
        <v>0</v>
      </c>
      <c r="N335" s="190">
        <v>0</v>
      </c>
      <c r="O335" s="190">
        <v>0</v>
      </c>
      <c r="P335" s="190">
        <v>0</v>
      </c>
      <c r="Q335" s="190">
        <v>0</v>
      </c>
      <c r="R335" s="190">
        <v>0</v>
      </c>
    </row>
    <row r="336" spans="1:18" ht="15" hidden="1">
      <c r="A336" s="185" t="str">
        <f t="shared" si="14"/>
        <v>B</v>
      </c>
      <c r="B336" s="191" t="s">
        <v>124</v>
      </c>
      <c r="C336" s="191" t="s">
        <v>97</v>
      </c>
      <c r="D336" s="192">
        <f t="shared" si="13"/>
        <v>0</v>
      </c>
      <c r="E336" s="192">
        <f t="shared" si="13"/>
        <v>0</v>
      </c>
      <c r="F336" s="192">
        <f t="shared" si="13"/>
        <v>0</v>
      </c>
      <c r="G336" s="192">
        <f t="shared" si="13"/>
        <v>0</v>
      </c>
      <c r="H336" s="192">
        <f t="shared" si="13"/>
        <v>0</v>
      </c>
      <c r="I336" s="192">
        <v>0</v>
      </c>
      <c r="J336" s="192">
        <v>0</v>
      </c>
      <c r="K336" s="192">
        <v>0</v>
      </c>
      <c r="L336" s="192">
        <v>0</v>
      </c>
      <c r="M336" s="192">
        <v>0</v>
      </c>
      <c r="N336" s="192">
        <v>0</v>
      </c>
      <c r="O336" s="192">
        <v>0</v>
      </c>
      <c r="P336" s="192">
        <v>0</v>
      </c>
      <c r="Q336" s="192">
        <v>0</v>
      </c>
      <c r="R336" s="192">
        <v>0</v>
      </c>
    </row>
    <row r="337" spans="1:18" ht="15" hidden="1">
      <c r="A337" s="185" t="str">
        <f t="shared" si="14"/>
        <v>B</v>
      </c>
      <c r="B337" s="191" t="s">
        <v>124</v>
      </c>
      <c r="C337" s="191" t="s">
        <v>98</v>
      </c>
      <c r="D337" s="192">
        <f t="shared" si="13"/>
        <v>0</v>
      </c>
      <c r="E337" s="192">
        <f t="shared" si="13"/>
        <v>0</v>
      </c>
      <c r="F337" s="192">
        <f t="shared" si="13"/>
        <v>0</v>
      </c>
      <c r="G337" s="192">
        <f t="shared" si="13"/>
        <v>0</v>
      </c>
      <c r="H337" s="192">
        <f t="shared" si="13"/>
        <v>0</v>
      </c>
      <c r="I337" s="192">
        <v>0</v>
      </c>
      <c r="J337" s="192">
        <v>0</v>
      </c>
      <c r="K337" s="192">
        <v>0</v>
      </c>
      <c r="L337" s="192">
        <v>0</v>
      </c>
      <c r="M337" s="192">
        <v>0</v>
      </c>
      <c r="N337" s="192">
        <v>0</v>
      </c>
      <c r="O337" s="192">
        <v>0</v>
      </c>
      <c r="P337" s="192">
        <v>0</v>
      </c>
      <c r="Q337" s="192">
        <v>0</v>
      </c>
      <c r="R337" s="192">
        <v>0</v>
      </c>
    </row>
    <row r="338" spans="1:18" ht="15" hidden="1">
      <c r="A338" s="185" t="str">
        <f t="shared" si="14"/>
        <v>B</v>
      </c>
      <c r="B338" s="191" t="s">
        <v>124</v>
      </c>
      <c r="C338" s="191" t="s">
        <v>100</v>
      </c>
      <c r="D338" s="192">
        <f t="shared" si="13"/>
        <v>0</v>
      </c>
      <c r="E338" s="192">
        <f t="shared" si="13"/>
        <v>0</v>
      </c>
      <c r="F338" s="192">
        <f t="shared" si="13"/>
        <v>0</v>
      </c>
      <c r="G338" s="192">
        <f t="shared" si="13"/>
        <v>0</v>
      </c>
      <c r="H338" s="192">
        <f t="shared" si="13"/>
        <v>0</v>
      </c>
      <c r="I338" s="192">
        <v>0</v>
      </c>
      <c r="J338" s="192">
        <v>0</v>
      </c>
      <c r="K338" s="192">
        <v>0</v>
      </c>
      <c r="L338" s="192">
        <v>0</v>
      </c>
      <c r="M338" s="192">
        <v>0</v>
      </c>
      <c r="N338" s="192">
        <v>0</v>
      </c>
      <c r="O338" s="192">
        <v>0</v>
      </c>
      <c r="P338" s="192">
        <v>0</v>
      </c>
      <c r="Q338" s="192">
        <v>0</v>
      </c>
      <c r="R338" s="192">
        <v>0</v>
      </c>
    </row>
    <row r="339" spans="1:18" ht="15" hidden="1">
      <c r="A339" s="185" t="str">
        <f t="shared" si="14"/>
        <v>B</v>
      </c>
      <c r="B339" s="191" t="s">
        <v>124</v>
      </c>
      <c r="C339" s="191" t="s">
        <v>15</v>
      </c>
      <c r="D339" s="192">
        <f t="shared" si="13"/>
        <v>0</v>
      </c>
      <c r="E339" s="192">
        <f t="shared" si="13"/>
        <v>0</v>
      </c>
      <c r="F339" s="192">
        <f t="shared" si="13"/>
        <v>0</v>
      </c>
      <c r="G339" s="192">
        <f t="shared" si="13"/>
        <v>0</v>
      </c>
      <c r="H339" s="192">
        <f t="shared" si="13"/>
        <v>0</v>
      </c>
      <c r="I339" s="192">
        <v>0</v>
      </c>
      <c r="J339" s="192">
        <v>0</v>
      </c>
      <c r="K339" s="192">
        <v>0</v>
      </c>
      <c r="L339" s="192">
        <v>0</v>
      </c>
      <c r="M339" s="192">
        <v>0</v>
      </c>
      <c r="N339" s="192">
        <v>0</v>
      </c>
      <c r="O339" s="192">
        <v>0</v>
      </c>
      <c r="P339" s="192">
        <v>0</v>
      </c>
      <c r="Q339" s="192">
        <v>0</v>
      </c>
      <c r="R339" s="192">
        <v>0</v>
      </c>
    </row>
    <row r="340" spans="1:18" ht="15" hidden="1">
      <c r="A340" s="185" t="str">
        <f t="shared" si="14"/>
        <v>B</v>
      </c>
      <c r="B340" s="191" t="s">
        <v>124</v>
      </c>
      <c r="C340" s="191" t="s">
        <v>101</v>
      </c>
      <c r="D340" s="192">
        <f t="shared" si="13"/>
        <v>0</v>
      </c>
      <c r="E340" s="192">
        <f t="shared" si="13"/>
        <v>0</v>
      </c>
      <c r="F340" s="192">
        <f t="shared" si="13"/>
        <v>0</v>
      </c>
      <c r="G340" s="192">
        <f t="shared" si="13"/>
        <v>0</v>
      </c>
      <c r="H340" s="192">
        <f t="shared" si="13"/>
        <v>0</v>
      </c>
      <c r="I340" s="192">
        <v>0</v>
      </c>
      <c r="J340" s="192">
        <v>0</v>
      </c>
      <c r="K340" s="192">
        <v>0</v>
      </c>
      <c r="L340" s="192">
        <v>0</v>
      </c>
      <c r="M340" s="192">
        <v>0</v>
      </c>
      <c r="N340" s="192">
        <v>0</v>
      </c>
      <c r="O340" s="192">
        <v>0</v>
      </c>
      <c r="P340" s="192">
        <v>0</v>
      </c>
      <c r="Q340" s="192">
        <v>0</v>
      </c>
      <c r="R340" s="192">
        <v>0</v>
      </c>
    </row>
    <row r="341" spans="1:18" ht="15" hidden="1">
      <c r="A341" s="185" t="str">
        <f t="shared" si="14"/>
        <v>B</v>
      </c>
      <c r="B341" s="191" t="s">
        <v>124</v>
      </c>
      <c r="C341" s="191" t="s">
        <v>102</v>
      </c>
      <c r="D341" s="192">
        <f t="shared" si="13"/>
        <v>0</v>
      </c>
      <c r="E341" s="192">
        <f t="shared" si="13"/>
        <v>0</v>
      </c>
      <c r="F341" s="192">
        <f t="shared" si="13"/>
        <v>0</v>
      </c>
      <c r="G341" s="192">
        <f t="shared" si="13"/>
        <v>0</v>
      </c>
      <c r="H341" s="192">
        <f t="shared" si="13"/>
        <v>0</v>
      </c>
      <c r="I341" s="192">
        <v>0</v>
      </c>
      <c r="J341" s="192">
        <v>0</v>
      </c>
      <c r="K341" s="192">
        <v>0</v>
      </c>
      <c r="L341" s="192">
        <v>0</v>
      </c>
      <c r="M341" s="192">
        <v>0</v>
      </c>
      <c r="N341" s="192">
        <v>0</v>
      </c>
      <c r="O341" s="192">
        <v>0</v>
      </c>
      <c r="P341" s="192">
        <v>0</v>
      </c>
      <c r="Q341" s="192">
        <v>0</v>
      </c>
      <c r="R341" s="192">
        <v>0</v>
      </c>
    </row>
    <row r="342" spans="1:18" ht="15" hidden="1">
      <c r="A342" s="185" t="str">
        <f t="shared" si="14"/>
        <v>B</v>
      </c>
      <c r="B342" s="189" t="s">
        <v>124</v>
      </c>
      <c r="C342" s="189" t="s">
        <v>121</v>
      </c>
      <c r="D342" s="190">
        <f t="shared" si="13"/>
        <v>0</v>
      </c>
      <c r="E342" s="190">
        <f t="shared" si="13"/>
        <v>0</v>
      </c>
      <c r="F342" s="190">
        <f t="shared" si="13"/>
        <v>0</v>
      </c>
      <c r="G342" s="190">
        <f t="shared" si="13"/>
        <v>0</v>
      </c>
      <c r="H342" s="190">
        <f t="shared" si="13"/>
        <v>0</v>
      </c>
      <c r="I342" s="190">
        <v>0</v>
      </c>
      <c r="J342" s="190">
        <v>0</v>
      </c>
      <c r="K342" s="190">
        <v>0</v>
      </c>
      <c r="L342" s="190">
        <v>0</v>
      </c>
      <c r="M342" s="190">
        <v>0</v>
      </c>
      <c r="N342" s="190">
        <v>0</v>
      </c>
      <c r="O342" s="190">
        <v>0</v>
      </c>
      <c r="P342" s="190">
        <v>0</v>
      </c>
      <c r="Q342" s="190">
        <v>0</v>
      </c>
      <c r="R342" s="190">
        <v>0</v>
      </c>
    </row>
    <row r="343" spans="1:18" ht="30.75" hidden="1" thickBot="1">
      <c r="A343" s="185" t="str">
        <f t="shared" si="14"/>
        <v>B</v>
      </c>
      <c r="B343" s="186" t="s">
        <v>258</v>
      </c>
      <c r="C343" s="187" t="s">
        <v>257</v>
      </c>
      <c r="D343" s="188">
        <f t="shared" si="13"/>
        <v>0</v>
      </c>
      <c r="E343" s="188">
        <f t="shared" si="13"/>
        <v>0</v>
      </c>
      <c r="F343" s="188">
        <f t="shared" si="13"/>
        <v>0</v>
      </c>
      <c r="G343" s="188">
        <f t="shared" si="13"/>
        <v>0</v>
      </c>
      <c r="H343" s="188">
        <f t="shared" si="13"/>
        <v>0</v>
      </c>
      <c r="I343" s="188">
        <v>0</v>
      </c>
      <c r="J343" s="188">
        <v>0</v>
      </c>
      <c r="K343" s="188">
        <v>0</v>
      </c>
      <c r="L343" s="188">
        <v>0</v>
      </c>
      <c r="M343" s="188">
        <v>0</v>
      </c>
      <c r="N343" s="188">
        <v>0</v>
      </c>
      <c r="O343" s="188">
        <v>0</v>
      </c>
      <c r="P343" s="188">
        <v>0</v>
      </c>
      <c r="Q343" s="188">
        <v>0</v>
      </c>
      <c r="R343" s="188">
        <v>0</v>
      </c>
    </row>
    <row r="344" spans="1:18" ht="15" hidden="1">
      <c r="A344" s="185" t="str">
        <f t="shared" si="14"/>
        <v>B</v>
      </c>
      <c r="B344" s="189" t="s">
        <v>124</v>
      </c>
      <c r="C344" s="189" t="s">
        <v>96</v>
      </c>
      <c r="D344" s="190">
        <f t="shared" si="13"/>
        <v>0</v>
      </c>
      <c r="E344" s="190">
        <f t="shared" si="13"/>
        <v>0</v>
      </c>
      <c r="F344" s="190">
        <f t="shared" si="13"/>
        <v>0</v>
      </c>
      <c r="G344" s="190">
        <f t="shared" si="13"/>
        <v>0</v>
      </c>
      <c r="H344" s="190">
        <f t="shared" si="13"/>
        <v>0</v>
      </c>
      <c r="I344" s="190">
        <v>0</v>
      </c>
      <c r="J344" s="190">
        <v>0</v>
      </c>
      <c r="K344" s="190">
        <v>0</v>
      </c>
      <c r="L344" s="190">
        <v>0</v>
      </c>
      <c r="M344" s="190">
        <v>0</v>
      </c>
      <c r="N344" s="190">
        <v>0</v>
      </c>
      <c r="O344" s="190">
        <v>0</v>
      </c>
      <c r="P344" s="190">
        <v>0</v>
      </c>
      <c r="Q344" s="190">
        <v>0</v>
      </c>
      <c r="R344" s="190">
        <v>0</v>
      </c>
    </row>
    <row r="345" spans="1:18" ht="15" hidden="1">
      <c r="A345" s="185" t="str">
        <f t="shared" si="14"/>
        <v>B</v>
      </c>
      <c r="B345" s="191" t="s">
        <v>124</v>
      </c>
      <c r="C345" s="191" t="s">
        <v>97</v>
      </c>
      <c r="D345" s="192">
        <f t="shared" si="13"/>
        <v>0</v>
      </c>
      <c r="E345" s="192">
        <f t="shared" si="13"/>
        <v>0</v>
      </c>
      <c r="F345" s="192">
        <f t="shared" si="13"/>
        <v>0</v>
      </c>
      <c r="G345" s="192">
        <f t="shared" si="13"/>
        <v>0</v>
      </c>
      <c r="H345" s="192">
        <f t="shared" si="13"/>
        <v>0</v>
      </c>
      <c r="I345" s="192">
        <v>0</v>
      </c>
      <c r="J345" s="192">
        <v>0</v>
      </c>
      <c r="K345" s="192">
        <v>0</v>
      </c>
      <c r="L345" s="192">
        <v>0</v>
      </c>
      <c r="M345" s="192">
        <v>0</v>
      </c>
      <c r="N345" s="192">
        <v>0</v>
      </c>
      <c r="O345" s="192">
        <v>0</v>
      </c>
      <c r="P345" s="192">
        <v>0</v>
      </c>
      <c r="Q345" s="192">
        <v>0</v>
      </c>
      <c r="R345" s="192">
        <v>0</v>
      </c>
    </row>
    <row r="346" spans="1:18" ht="15" hidden="1">
      <c r="A346" s="185" t="str">
        <f t="shared" si="14"/>
        <v>B</v>
      </c>
      <c r="B346" s="191" t="s">
        <v>124</v>
      </c>
      <c r="C346" s="191" t="s">
        <v>98</v>
      </c>
      <c r="D346" s="192">
        <f t="shared" si="13"/>
        <v>0</v>
      </c>
      <c r="E346" s="192">
        <f t="shared" si="13"/>
        <v>0</v>
      </c>
      <c r="F346" s="192">
        <f t="shared" si="13"/>
        <v>0</v>
      </c>
      <c r="G346" s="192">
        <f t="shared" si="13"/>
        <v>0</v>
      </c>
      <c r="H346" s="192">
        <f t="shared" si="13"/>
        <v>0</v>
      </c>
      <c r="I346" s="192">
        <v>0</v>
      </c>
      <c r="J346" s="192">
        <v>0</v>
      </c>
      <c r="K346" s="192">
        <v>0</v>
      </c>
      <c r="L346" s="192">
        <v>0</v>
      </c>
      <c r="M346" s="192">
        <v>0</v>
      </c>
      <c r="N346" s="192">
        <v>0</v>
      </c>
      <c r="O346" s="192">
        <v>0</v>
      </c>
      <c r="P346" s="192">
        <v>0</v>
      </c>
      <c r="Q346" s="192">
        <v>0</v>
      </c>
      <c r="R346" s="192">
        <v>0</v>
      </c>
    </row>
    <row r="347" spans="1:18" ht="15" hidden="1">
      <c r="A347" s="185" t="str">
        <f t="shared" si="14"/>
        <v>B</v>
      </c>
      <c r="B347" s="191" t="s">
        <v>124</v>
      </c>
      <c r="C347" s="191" t="s">
        <v>101</v>
      </c>
      <c r="D347" s="192">
        <f t="shared" si="13"/>
        <v>0</v>
      </c>
      <c r="E347" s="192">
        <f t="shared" si="13"/>
        <v>0</v>
      </c>
      <c r="F347" s="192">
        <f t="shared" si="13"/>
        <v>0</v>
      </c>
      <c r="G347" s="192">
        <f t="shared" si="13"/>
        <v>0</v>
      </c>
      <c r="H347" s="192">
        <f t="shared" si="13"/>
        <v>0</v>
      </c>
      <c r="I347" s="192">
        <v>0</v>
      </c>
      <c r="J347" s="192">
        <v>0</v>
      </c>
      <c r="K347" s="192">
        <v>0</v>
      </c>
      <c r="L347" s="192">
        <v>0</v>
      </c>
      <c r="M347" s="192">
        <v>0</v>
      </c>
      <c r="N347" s="192">
        <v>0</v>
      </c>
      <c r="O347" s="192">
        <v>0</v>
      </c>
      <c r="P347" s="192">
        <v>0</v>
      </c>
      <c r="Q347" s="192">
        <v>0</v>
      </c>
      <c r="R347" s="192">
        <v>0</v>
      </c>
    </row>
    <row r="348" spans="1:18" ht="15" hidden="1">
      <c r="A348" s="185" t="str">
        <f t="shared" si="14"/>
        <v>B</v>
      </c>
      <c r="B348" s="191" t="s">
        <v>124</v>
      </c>
      <c r="C348" s="191" t="s">
        <v>102</v>
      </c>
      <c r="D348" s="192">
        <f t="shared" si="13"/>
        <v>0</v>
      </c>
      <c r="E348" s="192">
        <f t="shared" si="13"/>
        <v>0</v>
      </c>
      <c r="F348" s="192">
        <f t="shared" si="13"/>
        <v>0</v>
      </c>
      <c r="G348" s="192">
        <f t="shared" si="13"/>
        <v>0</v>
      </c>
      <c r="H348" s="192">
        <f t="shared" si="13"/>
        <v>0</v>
      </c>
      <c r="I348" s="192">
        <v>0</v>
      </c>
      <c r="J348" s="192">
        <v>0</v>
      </c>
      <c r="K348" s="192">
        <v>0</v>
      </c>
      <c r="L348" s="192">
        <v>0</v>
      </c>
      <c r="M348" s="192">
        <v>0</v>
      </c>
      <c r="N348" s="192">
        <v>0</v>
      </c>
      <c r="O348" s="192">
        <v>0</v>
      </c>
      <c r="P348" s="192">
        <v>0</v>
      </c>
      <c r="Q348" s="192">
        <v>0</v>
      </c>
      <c r="R348" s="192">
        <v>0</v>
      </c>
    </row>
    <row r="349" spans="1:18" ht="15" hidden="1">
      <c r="A349" s="185" t="str">
        <f t="shared" si="14"/>
        <v>B</v>
      </c>
      <c r="B349" s="189" t="s">
        <v>124</v>
      </c>
      <c r="C349" s="189" t="s">
        <v>121</v>
      </c>
      <c r="D349" s="190">
        <f t="shared" si="13"/>
        <v>0</v>
      </c>
      <c r="E349" s="190">
        <f t="shared" si="13"/>
        <v>0</v>
      </c>
      <c r="F349" s="190">
        <f t="shared" si="13"/>
        <v>0</v>
      </c>
      <c r="G349" s="190">
        <f t="shared" si="13"/>
        <v>0</v>
      </c>
      <c r="H349" s="190">
        <f t="shared" si="13"/>
        <v>0</v>
      </c>
      <c r="I349" s="190">
        <v>0</v>
      </c>
      <c r="J349" s="190">
        <v>0</v>
      </c>
      <c r="K349" s="190">
        <v>0</v>
      </c>
      <c r="L349" s="190">
        <v>0</v>
      </c>
      <c r="M349" s="190">
        <v>0</v>
      </c>
      <c r="N349" s="190">
        <v>0</v>
      </c>
      <c r="O349" s="190">
        <v>0</v>
      </c>
      <c r="P349" s="190">
        <v>0</v>
      </c>
      <c r="Q349" s="190">
        <v>0</v>
      </c>
      <c r="R349" s="190">
        <v>0</v>
      </c>
    </row>
    <row r="350" spans="1:18" ht="45.75" hidden="1" thickBot="1">
      <c r="A350" s="185" t="str">
        <f t="shared" si="14"/>
        <v>B</v>
      </c>
      <c r="B350" s="186" t="s">
        <v>259</v>
      </c>
      <c r="C350" s="187" t="s">
        <v>260</v>
      </c>
      <c r="D350" s="188">
        <f t="shared" si="13"/>
        <v>0</v>
      </c>
      <c r="E350" s="188">
        <f t="shared" si="13"/>
        <v>0</v>
      </c>
      <c r="F350" s="188">
        <f t="shared" si="13"/>
        <v>0</v>
      </c>
      <c r="G350" s="188">
        <f t="shared" si="13"/>
        <v>0</v>
      </c>
      <c r="H350" s="188">
        <f t="shared" si="13"/>
        <v>0</v>
      </c>
      <c r="I350" s="188">
        <v>0</v>
      </c>
      <c r="J350" s="188">
        <v>0</v>
      </c>
      <c r="K350" s="188">
        <v>0</v>
      </c>
      <c r="L350" s="188">
        <v>0</v>
      </c>
      <c r="M350" s="188">
        <v>0</v>
      </c>
      <c r="N350" s="188">
        <v>0</v>
      </c>
      <c r="O350" s="188">
        <v>0</v>
      </c>
      <c r="P350" s="188">
        <v>0</v>
      </c>
      <c r="Q350" s="188">
        <v>0</v>
      </c>
      <c r="R350" s="188">
        <v>0</v>
      </c>
    </row>
    <row r="351" spans="1:18" ht="15" hidden="1">
      <c r="A351" s="185" t="str">
        <f t="shared" si="14"/>
        <v>B</v>
      </c>
      <c r="B351" s="189" t="s">
        <v>124</v>
      </c>
      <c r="C351" s="189" t="s">
        <v>96</v>
      </c>
      <c r="D351" s="190">
        <f t="shared" si="13"/>
        <v>0</v>
      </c>
      <c r="E351" s="190">
        <f t="shared" si="13"/>
        <v>0</v>
      </c>
      <c r="F351" s="190">
        <f t="shared" si="13"/>
        <v>0</v>
      </c>
      <c r="G351" s="190">
        <f t="shared" si="13"/>
        <v>0</v>
      </c>
      <c r="H351" s="190">
        <f t="shared" si="13"/>
        <v>0</v>
      </c>
      <c r="I351" s="190">
        <v>0</v>
      </c>
      <c r="J351" s="190">
        <v>0</v>
      </c>
      <c r="K351" s="190">
        <v>0</v>
      </c>
      <c r="L351" s="190">
        <v>0</v>
      </c>
      <c r="M351" s="190">
        <v>0</v>
      </c>
      <c r="N351" s="190">
        <v>0</v>
      </c>
      <c r="O351" s="190">
        <v>0</v>
      </c>
      <c r="P351" s="190">
        <v>0</v>
      </c>
      <c r="Q351" s="190">
        <v>0</v>
      </c>
      <c r="R351" s="190">
        <v>0</v>
      </c>
    </row>
    <row r="352" spans="1:18" ht="15" hidden="1">
      <c r="A352" s="185" t="str">
        <f t="shared" si="14"/>
        <v>B</v>
      </c>
      <c r="B352" s="191" t="s">
        <v>124</v>
      </c>
      <c r="C352" s="191" t="s">
        <v>98</v>
      </c>
      <c r="D352" s="192">
        <f t="shared" ref="D352:H415" si="15">I352+N352</f>
        <v>0</v>
      </c>
      <c r="E352" s="192">
        <f t="shared" si="15"/>
        <v>0</v>
      </c>
      <c r="F352" s="192">
        <f t="shared" si="15"/>
        <v>0</v>
      </c>
      <c r="G352" s="192">
        <f t="shared" si="15"/>
        <v>0</v>
      </c>
      <c r="H352" s="192">
        <f t="shared" si="15"/>
        <v>0</v>
      </c>
      <c r="I352" s="192">
        <v>0</v>
      </c>
      <c r="J352" s="192">
        <v>0</v>
      </c>
      <c r="K352" s="192">
        <v>0</v>
      </c>
      <c r="L352" s="192">
        <v>0</v>
      </c>
      <c r="M352" s="192">
        <v>0</v>
      </c>
      <c r="N352" s="192">
        <v>0</v>
      </c>
      <c r="O352" s="192">
        <v>0</v>
      </c>
      <c r="P352" s="192">
        <v>0</v>
      </c>
      <c r="Q352" s="192">
        <v>0</v>
      </c>
      <c r="R352" s="192">
        <v>0</v>
      </c>
    </row>
    <row r="353" spans="1:18" ht="15" hidden="1">
      <c r="A353" s="185" t="str">
        <f t="shared" si="14"/>
        <v>B</v>
      </c>
      <c r="B353" s="191" t="s">
        <v>124</v>
      </c>
      <c r="C353" s="191" t="s">
        <v>100</v>
      </c>
      <c r="D353" s="192">
        <f t="shared" si="15"/>
        <v>0</v>
      </c>
      <c r="E353" s="192">
        <f t="shared" si="15"/>
        <v>0</v>
      </c>
      <c r="F353" s="192">
        <f t="shared" si="15"/>
        <v>0</v>
      </c>
      <c r="G353" s="192">
        <f t="shared" si="15"/>
        <v>0</v>
      </c>
      <c r="H353" s="192">
        <f t="shared" si="15"/>
        <v>0</v>
      </c>
      <c r="I353" s="192">
        <v>0</v>
      </c>
      <c r="J353" s="192">
        <v>0</v>
      </c>
      <c r="K353" s="192">
        <v>0</v>
      </c>
      <c r="L353" s="192">
        <v>0</v>
      </c>
      <c r="M353" s="192">
        <v>0</v>
      </c>
      <c r="N353" s="192">
        <v>0</v>
      </c>
      <c r="O353" s="192">
        <v>0</v>
      </c>
      <c r="P353" s="192">
        <v>0</v>
      </c>
      <c r="Q353" s="192">
        <v>0</v>
      </c>
      <c r="R353" s="192">
        <v>0</v>
      </c>
    </row>
    <row r="354" spans="1:18" ht="15" hidden="1">
      <c r="A354" s="185" t="str">
        <f t="shared" si="14"/>
        <v>B</v>
      </c>
      <c r="B354" s="191" t="s">
        <v>124</v>
      </c>
      <c r="C354" s="191" t="s">
        <v>15</v>
      </c>
      <c r="D354" s="192">
        <f t="shared" si="15"/>
        <v>0</v>
      </c>
      <c r="E354" s="192">
        <f t="shared" si="15"/>
        <v>0</v>
      </c>
      <c r="F354" s="192">
        <f t="shared" si="15"/>
        <v>0</v>
      </c>
      <c r="G354" s="192">
        <f t="shared" si="15"/>
        <v>0</v>
      </c>
      <c r="H354" s="192">
        <f t="shared" si="15"/>
        <v>0</v>
      </c>
      <c r="I354" s="192">
        <v>0</v>
      </c>
      <c r="J354" s="192">
        <v>0</v>
      </c>
      <c r="K354" s="192">
        <v>0</v>
      </c>
      <c r="L354" s="192">
        <v>0</v>
      </c>
      <c r="M354" s="192">
        <v>0</v>
      </c>
      <c r="N354" s="192">
        <v>0</v>
      </c>
      <c r="O354" s="192">
        <v>0</v>
      </c>
      <c r="P354" s="192">
        <v>0</v>
      </c>
      <c r="Q354" s="192">
        <v>0</v>
      </c>
      <c r="R354" s="192">
        <v>0</v>
      </c>
    </row>
    <row r="355" spans="1:18" ht="15" hidden="1">
      <c r="A355" s="185" t="str">
        <f t="shared" si="14"/>
        <v>B</v>
      </c>
      <c r="B355" s="191" t="s">
        <v>124</v>
      </c>
      <c r="C355" s="191" t="s">
        <v>101</v>
      </c>
      <c r="D355" s="192">
        <f t="shared" si="15"/>
        <v>0</v>
      </c>
      <c r="E355" s="192">
        <f t="shared" si="15"/>
        <v>0</v>
      </c>
      <c r="F355" s="192">
        <f t="shared" si="15"/>
        <v>0</v>
      </c>
      <c r="G355" s="192">
        <f t="shared" si="15"/>
        <v>0</v>
      </c>
      <c r="H355" s="192">
        <f t="shared" si="15"/>
        <v>0</v>
      </c>
      <c r="I355" s="192">
        <v>0</v>
      </c>
      <c r="J355" s="192">
        <v>0</v>
      </c>
      <c r="K355" s="192">
        <v>0</v>
      </c>
      <c r="L355" s="192">
        <v>0</v>
      </c>
      <c r="M355" s="192">
        <v>0</v>
      </c>
      <c r="N355" s="192">
        <v>0</v>
      </c>
      <c r="O355" s="192">
        <v>0</v>
      </c>
      <c r="P355" s="192">
        <v>0</v>
      </c>
      <c r="Q355" s="192">
        <v>0</v>
      </c>
      <c r="R355" s="192">
        <v>0</v>
      </c>
    </row>
    <row r="356" spans="1:18" ht="15" hidden="1">
      <c r="A356" s="185" t="str">
        <f t="shared" si="14"/>
        <v>B</v>
      </c>
      <c r="B356" s="191" t="s">
        <v>124</v>
      </c>
      <c r="C356" s="191" t="s">
        <v>102</v>
      </c>
      <c r="D356" s="192">
        <f t="shared" si="15"/>
        <v>0</v>
      </c>
      <c r="E356" s="192">
        <f t="shared" si="15"/>
        <v>0</v>
      </c>
      <c r="F356" s="192">
        <f t="shared" si="15"/>
        <v>0</v>
      </c>
      <c r="G356" s="192">
        <f t="shared" si="15"/>
        <v>0</v>
      </c>
      <c r="H356" s="192">
        <f t="shared" si="15"/>
        <v>0</v>
      </c>
      <c r="I356" s="192">
        <v>0</v>
      </c>
      <c r="J356" s="192">
        <v>0</v>
      </c>
      <c r="K356" s="192">
        <v>0</v>
      </c>
      <c r="L356" s="192">
        <v>0</v>
      </c>
      <c r="M356" s="192">
        <v>0</v>
      </c>
      <c r="N356" s="192">
        <v>0</v>
      </c>
      <c r="O356" s="192">
        <v>0</v>
      </c>
      <c r="P356" s="192">
        <v>0</v>
      </c>
      <c r="Q356" s="192">
        <v>0</v>
      </c>
      <c r="R356" s="192">
        <v>0</v>
      </c>
    </row>
    <row r="357" spans="1:18" ht="15.75" hidden="1" thickBot="1">
      <c r="A357" s="185" t="str">
        <f t="shared" si="14"/>
        <v>B</v>
      </c>
      <c r="B357" s="186" t="s">
        <v>261</v>
      </c>
      <c r="C357" s="187" t="s">
        <v>262</v>
      </c>
      <c r="D357" s="188">
        <f t="shared" si="15"/>
        <v>0</v>
      </c>
      <c r="E357" s="188">
        <f t="shared" si="15"/>
        <v>0</v>
      </c>
      <c r="F357" s="188">
        <f t="shared" si="15"/>
        <v>0</v>
      </c>
      <c r="G357" s="188">
        <f t="shared" si="15"/>
        <v>0</v>
      </c>
      <c r="H357" s="188">
        <f t="shared" si="15"/>
        <v>0</v>
      </c>
      <c r="I357" s="188">
        <v>0</v>
      </c>
      <c r="J357" s="188">
        <v>0</v>
      </c>
      <c r="K357" s="188">
        <v>0</v>
      </c>
      <c r="L357" s="188">
        <v>0</v>
      </c>
      <c r="M357" s="188">
        <v>0</v>
      </c>
      <c r="N357" s="188">
        <v>0</v>
      </c>
      <c r="O357" s="188">
        <v>0</v>
      </c>
      <c r="P357" s="188">
        <v>0</v>
      </c>
      <c r="Q357" s="188">
        <v>0</v>
      </c>
      <c r="R357" s="188">
        <v>0</v>
      </c>
    </row>
    <row r="358" spans="1:18" ht="15" hidden="1">
      <c r="A358" s="185" t="str">
        <f t="shared" si="14"/>
        <v>B</v>
      </c>
      <c r="B358" s="189" t="s">
        <v>124</v>
      </c>
      <c r="C358" s="189" t="s">
        <v>96</v>
      </c>
      <c r="D358" s="190">
        <f t="shared" si="15"/>
        <v>0</v>
      </c>
      <c r="E358" s="190">
        <f t="shared" si="15"/>
        <v>0</v>
      </c>
      <c r="F358" s="190">
        <f t="shared" si="15"/>
        <v>0</v>
      </c>
      <c r="G358" s="190">
        <f t="shared" si="15"/>
        <v>0</v>
      </c>
      <c r="H358" s="190">
        <f t="shared" si="15"/>
        <v>0</v>
      </c>
      <c r="I358" s="190">
        <v>0</v>
      </c>
      <c r="J358" s="190">
        <v>0</v>
      </c>
      <c r="K358" s="190">
        <v>0</v>
      </c>
      <c r="L358" s="190">
        <v>0</v>
      </c>
      <c r="M358" s="190">
        <v>0</v>
      </c>
      <c r="N358" s="190">
        <v>0</v>
      </c>
      <c r="O358" s="190">
        <v>0</v>
      </c>
      <c r="P358" s="190">
        <v>0</v>
      </c>
      <c r="Q358" s="190">
        <v>0</v>
      </c>
      <c r="R358" s="190">
        <v>0</v>
      </c>
    </row>
    <row r="359" spans="1:18" ht="15" hidden="1">
      <c r="A359" s="185" t="str">
        <f t="shared" si="14"/>
        <v>B</v>
      </c>
      <c r="B359" s="191" t="s">
        <v>124</v>
      </c>
      <c r="C359" s="191" t="s">
        <v>97</v>
      </c>
      <c r="D359" s="192">
        <f t="shared" si="15"/>
        <v>0</v>
      </c>
      <c r="E359" s="192">
        <f t="shared" si="15"/>
        <v>0</v>
      </c>
      <c r="F359" s="192">
        <f t="shared" si="15"/>
        <v>0</v>
      </c>
      <c r="G359" s="192">
        <f t="shared" si="15"/>
        <v>0</v>
      </c>
      <c r="H359" s="192">
        <f t="shared" si="15"/>
        <v>0</v>
      </c>
      <c r="I359" s="192">
        <v>0</v>
      </c>
      <c r="J359" s="192">
        <v>0</v>
      </c>
      <c r="K359" s="192">
        <v>0</v>
      </c>
      <c r="L359" s="192">
        <v>0</v>
      </c>
      <c r="M359" s="192">
        <v>0</v>
      </c>
      <c r="N359" s="192">
        <v>0</v>
      </c>
      <c r="O359" s="192">
        <v>0</v>
      </c>
      <c r="P359" s="192">
        <v>0</v>
      </c>
      <c r="Q359" s="192">
        <v>0</v>
      </c>
      <c r="R359" s="192">
        <v>0</v>
      </c>
    </row>
    <row r="360" spans="1:18" ht="15" hidden="1">
      <c r="A360" s="185" t="str">
        <f t="shared" si="14"/>
        <v>B</v>
      </c>
      <c r="B360" s="191" t="s">
        <v>124</v>
      </c>
      <c r="C360" s="191" t="s">
        <v>98</v>
      </c>
      <c r="D360" s="192">
        <f t="shared" si="15"/>
        <v>0</v>
      </c>
      <c r="E360" s="192">
        <f t="shared" si="15"/>
        <v>0</v>
      </c>
      <c r="F360" s="192">
        <f t="shared" si="15"/>
        <v>0</v>
      </c>
      <c r="G360" s="192">
        <f t="shared" si="15"/>
        <v>0</v>
      </c>
      <c r="H360" s="192">
        <f t="shared" si="15"/>
        <v>0</v>
      </c>
      <c r="I360" s="192">
        <v>0</v>
      </c>
      <c r="J360" s="192">
        <v>0</v>
      </c>
      <c r="K360" s="192">
        <v>0</v>
      </c>
      <c r="L360" s="192">
        <v>0</v>
      </c>
      <c r="M360" s="192">
        <v>0</v>
      </c>
      <c r="N360" s="192">
        <v>0</v>
      </c>
      <c r="O360" s="192">
        <v>0</v>
      </c>
      <c r="P360" s="192">
        <v>0</v>
      </c>
      <c r="Q360" s="192">
        <v>0</v>
      </c>
      <c r="R360" s="192">
        <v>0</v>
      </c>
    </row>
    <row r="361" spans="1:18" ht="15" hidden="1">
      <c r="A361" s="185" t="str">
        <f t="shared" si="14"/>
        <v>B</v>
      </c>
      <c r="B361" s="191" t="s">
        <v>124</v>
      </c>
      <c r="C361" s="191" t="s">
        <v>15</v>
      </c>
      <c r="D361" s="192">
        <f t="shared" si="15"/>
        <v>0</v>
      </c>
      <c r="E361" s="192">
        <f t="shared" si="15"/>
        <v>0</v>
      </c>
      <c r="F361" s="192">
        <f t="shared" si="15"/>
        <v>0</v>
      </c>
      <c r="G361" s="192">
        <f t="shared" si="15"/>
        <v>0</v>
      </c>
      <c r="H361" s="192">
        <f t="shared" si="15"/>
        <v>0</v>
      </c>
      <c r="I361" s="192">
        <v>0</v>
      </c>
      <c r="J361" s="192">
        <v>0</v>
      </c>
      <c r="K361" s="192">
        <v>0</v>
      </c>
      <c r="L361" s="192">
        <v>0</v>
      </c>
      <c r="M361" s="192">
        <v>0</v>
      </c>
      <c r="N361" s="192">
        <v>0</v>
      </c>
      <c r="O361" s="192">
        <v>0</v>
      </c>
      <c r="P361" s="192">
        <v>0</v>
      </c>
      <c r="Q361" s="192">
        <v>0</v>
      </c>
      <c r="R361" s="192">
        <v>0</v>
      </c>
    </row>
    <row r="362" spans="1:18" ht="15" hidden="1">
      <c r="A362" s="185" t="str">
        <f t="shared" si="14"/>
        <v>B</v>
      </c>
      <c r="B362" s="191" t="s">
        <v>124</v>
      </c>
      <c r="C362" s="191" t="s">
        <v>101</v>
      </c>
      <c r="D362" s="192">
        <f t="shared" si="15"/>
        <v>0</v>
      </c>
      <c r="E362" s="192">
        <f t="shared" si="15"/>
        <v>0</v>
      </c>
      <c r="F362" s="192">
        <f t="shared" si="15"/>
        <v>0</v>
      </c>
      <c r="G362" s="192">
        <f t="shared" si="15"/>
        <v>0</v>
      </c>
      <c r="H362" s="192">
        <f t="shared" si="15"/>
        <v>0</v>
      </c>
      <c r="I362" s="192">
        <v>0</v>
      </c>
      <c r="J362" s="192">
        <v>0</v>
      </c>
      <c r="K362" s="192">
        <v>0</v>
      </c>
      <c r="L362" s="192">
        <v>0</v>
      </c>
      <c r="M362" s="192">
        <v>0</v>
      </c>
      <c r="N362" s="192">
        <v>0</v>
      </c>
      <c r="O362" s="192">
        <v>0</v>
      </c>
      <c r="P362" s="192">
        <v>0</v>
      </c>
      <c r="Q362" s="192">
        <v>0</v>
      </c>
      <c r="R362" s="192">
        <v>0</v>
      </c>
    </row>
    <row r="363" spans="1:18" ht="15" hidden="1">
      <c r="A363" s="185" t="str">
        <f t="shared" si="14"/>
        <v>B</v>
      </c>
      <c r="B363" s="191" t="s">
        <v>124</v>
      </c>
      <c r="C363" s="191" t="s">
        <v>102</v>
      </c>
      <c r="D363" s="192">
        <f t="shared" si="15"/>
        <v>0</v>
      </c>
      <c r="E363" s="192">
        <f t="shared" si="15"/>
        <v>0</v>
      </c>
      <c r="F363" s="192">
        <f t="shared" si="15"/>
        <v>0</v>
      </c>
      <c r="G363" s="192">
        <f t="shared" si="15"/>
        <v>0</v>
      </c>
      <c r="H363" s="192">
        <f t="shared" si="15"/>
        <v>0</v>
      </c>
      <c r="I363" s="192">
        <v>0</v>
      </c>
      <c r="J363" s="192">
        <v>0</v>
      </c>
      <c r="K363" s="192">
        <v>0</v>
      </c>
      <c r="L363" s="192">
        <v>0</v>
      </c>
      <c r="M363" s="192">
        <v>0</v>
      </c>
      <c r="N363" s="192">
        <v>0</v>
      </c>
      <c r="O363" s="192">
        <v>0</v>
      </c>
      <c r="P363" s="192">
        <v>0</v>
      </c>
      <c r="Q363" s="192">
        <v>0</v>
      </c>
      <c r="R363" s="192">
        <v>0</v>
      </c>
    </row>
    <row r="364" spans="1:18" ht="15" hidden="1">
      <c r="A364" s="185" t="str">
        <f t="shared" si="14"/>
        <v>B</v>
      </c>
      <c r="B364" s="189" t="s">
        <v>124</v>
      </c>
      <c r="C364" s="189" t="s">
        <v>121</v>
      </c>
      <c r="D364" s="190">
        <f t="shared" si="15"/>
        <v>0</v>
      </c>
      <c r="E364" s="190">
        <f t="shared" si="15"/>
        <v>0</v>
      </c>
      <c r="F364" s="190">
        <f t="shared" si="15"/>
        <v>0</v>
      </c>
      <c r="G364" s="190">
        <f t="shared" si="15"/>
        <v>0</v>
      </c>
      <c r="H364" s="190">
        <f t="shared" si="15"/>
        <v>0</v>
      </c>
      <c r="I364" s="190">
        <v>0</v>
      </c>
      <c r="J364" s="190">
        <v>0</v>
      </c>
      <c r="K364" s="190">
        <v>0</v>
      </c>
      <c r="L364" s="190">
        <v>0</v>
      </c>
      <c r="M364" s="190">
        <v>0</v>
      </c>
      <c r="N364" s="190">
        <v>0</v>
      </c>
      <c r="O364" s="190">
        <v>0</v>
      </c>
      <c r="P364" s="190">
        <v>0</v>
      </c>
      <c r="Q364" s="190">
        <v>0</v>
      </c>
      <c r="R364" s="190">
        <v>0</v>
      </c>
    </row>
    <row r="365" spans="1:18" ht="15.75" hidden="1" thickBot="1">
      <c r="A365" s="185" t="str">
        <f t="shared" si="14"/>
        <v>B</v>
      </c>
      <c r="B365" s="186" t="s">
        <v>263</v>
      </c>
      <c r="C365" s="187" t="s">
        <v>264</v>
      </c>
      <c r="D365" s="188">
        <f t="shared" si="15"/>
        <v>0</v>
      </c>
      <c r="E365" s="188">
        <f t="shared" si="15"/>
        <v>0</v>
      </c>
      <c r="F365" s="188">
        <f t="shared" si="15"/>
        <v>0</v>
      </c>
      <c r="G365" s="188">
        <f t="shared" si="15"/>
        <v>0</v>
      </c>
      <c r="H365" s="188">
        <f t="shared" si="15"/>
        <v>0</v>
      </c>
      <c r="I365" s="188">
        <v>0</v>
      </c>
      <c r="J365" s="188">
        <v>0</v>
      </c>
      <c r="K365" s="188">
        <v>0</v>
      </c>
      <c r="L365" s="188">
        <v>0</v>
      </c>
      <c r="M365" s="188">
        <v>0</v>
      </c>
      <c r="N365" s="188">
        <v>0</v>
      </c>
      <c r="O365" s="188">
        <v>0</v>
      </c>
      <c r="P365" s="188">
        <v>0</v>
      </c>
      <c r="Q365" s="188">
        <v>0</v>
      </c>
      <c r="R365" s="188">
        <v>0</v>
      </c>
    </row>
    <row r="366" spans="1:18" ht="15" hidden="1">
      <c r="A366" s="185" t="str">
        <f t="shared" si="14"/>
        <v>B</v>
      </c>
      <c r="B366" s="189" t="s">
        <v>124</v>
      </c>
      <c r="C366" s="189" t="s">
        <v>96</v>
      </c>
      <c r="D366" s="190">
        <f t="shared" si="15"/>
        <v>0</v>
      </c>
      <c r="E366" s="190">
        <f t="shared" si="15"/>
        <v>0</v>
      </c>
      <c r="F366" s="190">
        <f t="shared" si="15"/>
        <v>0</v>
      </c>
      <c r="G366" s="190">
        <f t="shared" si="15"/>
        <v>0</v>
      </c>
      <c r="H366" s="190">
        <f t="shared" si="15"/>
        <v>0</v>
      </c>
      <c r="I366" s="190">
        <v>0</v>
      </c>
      <c r="J366" s="190">
        <v>0</v>
      </c>
      <c r="K366" s="190">
        <v>0</v>
      </c>
      <c r="L366" s="190">
        <v>0</v>
      </c>
      <c r="M366" s="190">
        <v>0</v>
      </c>
      <c r="N366" s="190">
        <v>0</v>
      </c>
      <c r="O366" s="190">
        <v>0</v>
      </c>
      <c r="P366" s="190">
        <v>0</v>
      </c>
      <c r="Q366" s="190">
        <v>0</v>
      </c>
      <c r="R366" s="190">
        <v>0</v>
      </c>
    </row>
    <row r="367" spans="1:18" ht="15" hidden="1">
      <c r="A367" s="185" t="str">
        <f t="shared" si="14"/>
        <v>B</v>
      </c>
      <c r="B367" s="191" t="s">
        <v>124</v>
      </c>
      <c r="C367" s="191" t="s">
        <v>97</v>
      </c>
      <c r="D367" s="192">
        <f t="shared" si="15"/>
        <v>0</v>
      </c>
      <c r="E367" s="192">
        <f t="shared" si="15"/>
        <v>0</v>
      </c>
      <c r="F367" s="192">
        <f t="shared" si="15"/>
        <v>0</v>
      </c>
      <c r="G367" s="192">
        <f t="shared" si="15"/>
        <v>0</v>
      </c>
      <c r="H367" s="192">
        <f t="shared" si="15"/>
        <v>0</v>
      </c>
      <c r="I367" s="192">
        <v>0</v>
      </c>
      <c r="J367" s="192">
        <v>0</v>
      </c>
      <c r="K367" s="192">
        <v>0</v>
      </c>
      <c r="L367" s="192">
        <v>0</v>
      </c>
      <c r="M367" s="192">
        <v>0</v>
      </c>
      <c r="N367" s="192">
        <v>0</v>
      </c>
      <c r="O367" s="192">
        <v>0</v>
      </c>
      <c r="P367" s="192">
        <v>0</v>
      </c>
      <c r="Q367" s="192">
        <v>0</v>
      </c>
      <c r="R367" s="192">
        <v>0</v>
      </c>
    </row>
    <row r="368" spans="1:18" ht="15" hidden="1">
      <c r="A368" s="185" t="str">
        <f t="shared" si="14"/>
        <v>B</v>
      </c>
      <c r="B368" s="191" t="s">
        <v>124</v>
      </c>
      <c r="C368" s="191" t="s">
        <v>98</v>
      </c>
      <c r="D368" s="192">
        <f t="shared" si="15"/>
        <v>0</v>
      </c>
      <c r="E368" s="192">
        <f t="shared" si="15"/>
        <v>0</v>
      </c>
      <c r="F368" s="192">
        <f t="shared" si="15"/>
        <v>0</v>
      </c>
      <c r="G368" s="192">
        <f t="shared" si="15"/>
        <v>0</v>
      </c>
      <c r="H368" s="192">
        <f t="shared" si="15"/>
        <v>0</v>
      </c>
      <c r="I368" s="192">
        <v>0</v>
      </c>
      <c r="J368" s="192">
        <v>0</v>
      </c>
      <c r="K368" s="192">
        <v>0</v>
      </c>
      <c r="L368" s="192">
        <v>0</v>
      </c>
      <c r="M368" s="192">
        <v>0</v>
      </c>
      <c r="N368" s="192">
        <v>0</v>
      </c>
      <c r="O368" s="192">
        <v>0</v>
      </c>
      <c r="P368" s="192">
        <v>0</v>
      </c>
      <c r="Q368" s="192">
        <v>0</v>
      </c>
      <c r="R368" s="192">
        <v>0</v>
      </c>
    </row>
    <row r="369" spans="1:18" ht="15" hidden="1">
      <c r="A369" s="185" t="str">
        <f t="shared" si="14"/>
        <v>B</v>
      </c>
      <c r="B369" s="191" t="s">
        <v>124</v>
      </c>
      <c r="C369" s="191" t="s">
        <v>15</v>
      </c>
      <c r="D369" s="192">
        <f t="shared" si="15"/>
        <v>0</v>
      </c>
      <c r="E369" s="192">
        <f t="shared" si="15"/>
        <v>0</v>
      </c>
      <c r="F369" s="192">
        <f t="shared" si="15"/>
        <v>0</v>
      </c>
      <c r="G369" s="192">
        <f t="shared" si="15"/>
        <v>0</v>
      </c>
      <c r="H369" s="192">
        <f t="shared" si="15"/>
        <v>0</v>
      </c>
      <c r="I369" s="192">
        <v>0</v>
      </c>
      <c r="J369" s="192">
        <v>0</v>
      </c>
      <c r="K369" s="192">
        <v>0</v>
      </c>
      <c r="L369" s="192">
        <v>0</v>
      </c>
      <c r="M369" s="192">
        <v>0</v>
      </c>
      <c r="N369" s="192">
        <v>0</v>
      </c>
      <c r="O369" s="192">
        <v>0</v>
      </c>
      <c r="P369" s="192">
        <v>0</v>
      </c>
      <c r="Q369" s="192">
        <v>0</v>
      </c>
      <c r="R369" s="192">
        <v>0</v>
      </c>
    </row>
    <row r="370" spans="1:18" ht="15" hidden="1">
      <c r="A370" s="185" t="str">
        <f t="shared" si="14"/>
        <v>B</v>
      </c>
      <c r="B370" s="191" t="s">
        <v>124</v>
      </c>
      <c r="C370" s="191" t="s">
        <v>101</v>
      </c>
      <c r="D370" s="192">
        <f t="shared" si="15"/>
        <v>0</v>
      </c>
      <c r="E370" s="192">
        <f t="shared" si="15"/>
        <v>0</v>
      </c>
      <c r="F370" s="192">
        <f t="shared" si="15"/>
        <v>0</v>
      </c>
      <c r="G370" s="192">
        <f t="shared" si="15"/>
        <v>0</v>
      </c>
      <c r="H370" s="192">
        <f t="shared" si="15"/>
        <v>0</v>
      </c>
      <c r="I370" s="192">
        <v>0</v>
      </c>
      <c r="J370" s="192">
        <v>0</v>
      </c>
      <c r="K370" s="192">
        <v>0</v>
      </c>
      <c r="L370" s="192">
        <v>0</v>
      </c>
      <c r="M370" s="192">
        <v>0</v>
      </c>
      <c r="N370" s="192">
        <v>0</v>
      </c>
      <c r="O370" s="192">
        <v>0</v>
      </c>
      <c r="P370" s="192">
        <v>0</v>
      </c>
      <c r="Q370" s="192">
        <v>0</v>
      </c>
      <c r="R370" s="192">
        <v>0</v>
      </c>
    </row>
    <row r="371" spans="1:18" ht="15" hidden="1">
      <c r="A371" s="185" t="str">
        <f t="shared" si="14"/>
        <v>B</v>
      </c>
      <c r="B371" s="191" t="s">
        <v>124</v>
      </c>
      <c r="C371" s="191" t="s">
        <v>102</v>
      </c>
      <c r="D371" s="192">
        <f t="shared" si="15"/>
        <v>0</v>
      </c>
      <c r="E371" s="192">
        <f t="shared" si="15"/>
        <v>0</v>
      </c>
      <c r="F371" s="192">
        <f t="shared" si="15"/>
        <v>0</v>
      </c>
      <c r="G371" s="192">
        <f t="shared" si="15"/>
        <v>0</v>
      </c>
      <c r="H371" s="192">
        <f t="shared" si="15"/>
        <v>0</v>
      </c>
      <c r="I371" s="192">
        <v>0</v>
      </c>
      <c r="J371" s="192">
        <v>0</v>
      </c>
      <c r="K371" s="192">
        <v>0</v>
      </c>
      <c r="L371" s="192">
        <v>0</v>
      </c>
      <c r="M371" s="192">
        <v>0</v>
      </c>
      <c r="N371" s="192">
        <v>0</v>
      </c>
      <c r="O371" s="192">
        <v>0</v>
      </c>
      <c r="P371" s="192">
        <v>0</v>
      </c>
      <c r="Q371" s="192">
        <v>0</v>
      </c>
      <c r="R371" s="192">
        <v>0</v>
      </c>
    </row>
    <row r="372" spans="1:18" ht="15" hidden="1">
      <c r="A372" s="185" t="str">
        <f t="shared" si="14"/>
        <v>B</v>
      </c>
      <c r="B372" s="189" t="s">
        <v>124</v>
      </c>
      <c r="C372" s="189" t="s">
        <v>121</v>
      </c>
      <c r="D372" s="190">
        <f t="shared" si="15"/>
        <v>0</v>
      </c>
      <c r="E372" s="190">
        <f t="shared" si="15"/>
        <v>0</v>
      </c>
      <c r="F372" s="190">
        <f t="shared" si="15"/>
        <v>0</v>
      </c>
      <c r="G372" s="190">
        <f t="shared" si="15"/>
        <v>0</v>
      </c>
      <c r="H372" s="190">
        <f t="shared" si="15"/>
        <v>0</v>
      </c>
      <c r="I372" s="190">
        <v>0</v>
      </c>
      <c r="J372" s="190">
        <v>0</v>
      </c>
      <c r="K372" s="190">
        <v>0</v>
      </c>
      <c r="L372" s="190">
        <v>0</v>
      </c>
      <c r="M372" s="190">
        <v>0</v>
      </c>
      <c r="N372" s="190">
        <v>0</v>
      </c>
      <c r="O372" s="190">
        <v>0</v>
      </c>
      <c r="P372" s="190">
        <v>0</v>
      </c>
      <c r="Q372" s="190">
        <v>0</v>
      </c>
      <c r="R372" s="190">
        <v>0</v>
      </c>
    </row>
    <row r="373" spans="1:18" ht="15.75" hidden="1" thickBot="1">
      <c r="A373" s="185" t="str">
        <f t="shared" si="14"/>
        <v>B</v>
      </c>
      <c r="B373" s="186" t="s">
        <v>265</v>
      </c>
      <c r="C373" s="187" t="s">
        <v>262</v>
      </c>
      <c r="D373" s="188">
        <f t="shared" si="15"/>
        <v>0</v>
      </c>
      <c r="E373" s="188">
        <f t="shared" si="15"/>
        <v>0</v>
      </c>
      <c r="F373" s="188">
        <f t="shared" si="15"/>
        <v>0</v>
      </c>
      <c r="G373" s="188">
        <f t="shared" si="15"/>
        <v>0</v>
      </c>
      <c r="H373" s="188">
        <f t="shared" si="15"/>
        <v>0</v>
      </c>
      <c r="I373" s="188">
        <v>0</v>
      </c>
      <c r="J373" s="188">
        <v>0</v>
      </c>
      <c r="K373" s="188">
        <v>0</v>
      </c>
      <c r="L373" s="188">
        <v>0</v>
      </c>
      <c r="M373" s="188">
        <v>0</v>
      </c>
      <c r="N373" s="188">
        <v>0</v>
      </c>
      <c r="O373" s="188">
        <v>0</v>
      </c>
      <c r="P373" s="188">
        <v>0</v>
      </c>
      <c r="Q373" s="188">
        <v>0</v>
      </c>
      <c r="R373" s="188">
        <v>0</v>
      </c>
    </row>
    <row r="374" spans="1:18" ht="15" hidden="1">
      <c r="A374" s="185" t="str">
        <f t="shared" si="14"/>
        <v>B</v>
      </c>
      <c r="B374" s="189" t="s">
        <v>124</v>
      </c>
      <c r="C374" s="189" t="s">
        <v>96</v>
      </c>
      <c r="D374" s="190">
        <f t="shared" si="15"/>
        <v>0</v>
      </c>
      <c r="E374" s="190">
        <f t="shared" si="15"/>
        <v>0</v>
      </c>
      <c r="F374" s="190">
        <f t="shared" si="15"/>
        <v>0</v>
      </c>
      <c r="G374" s="190">
        <f t="shared" si="15"/>
        <v>0</v>
      </c>
      <c r="H374" s="190">
        <f t="shared" si="15"/>
        <v>0</v>
      </c>
      <c r="I374" s="190">
        <v>0</v>
      </c>
      <c r="J374" s="190">
        <v>0</v>
      </c>
      <c r="K374" s="190">
        <v>0</v>
      </c>
      <c r="L374" s="190">
        <v>0</v>
      </c>
      <c r="M374" s="190">
        <v>0</v>
      </c>
      <c r="N374" s="190">
        <v>0</v>
      </c>
      <c r="O374" s="190">
        <v>0</v>
      </c>
      <c r="P374" s="190">
        <v>0</v>
      </c>
      <c r="Q374" s="190">
        <v>0</v>
      </c>
      <c r="R374" s="190">
        <v>0</v>
      </c>
    </row>
    <row r="375" spans="1:18" ht="15" hidden="1">
      <c r="A375" s="185" t="str">
        <f t="shared" si="14"/>
        <v>B</v>
      </c>
      <c r="B375" s="191" t="s">
        <v>124</v>
      </c>
      <c r="C375" s="191" t="s">
        <v>97</v>
      </c>
      <c r="D375" s="192">
        <f t="shared" si="15"/>
        <v>0</v>
      </c>
      <c r="E375" s="192">
        <f t="shared" si="15"/>
        <v>0</v>
      </c>
      <c r="F375" s="192">
        <f t="shared" si="15"/>
        <v>0</v>
      </c>
      <c r="G375" s="192">
        <f t="shared" si="15"/>
        <v>0</v>
      </c>
      <c r="H375" s="192">
        <f t="shared" si="15"/>
        <v>0</v>
      </c>
      <c r="I375" s="192">
        <v>0</v>
      </c>
      <c r="J375" s="192">
        <v>0</v>
      </c>
      <c r="K375" s="192">
        <v>0</v>
      </c>
      <c r="L375" s="192">
        <v>0</v>
      </c>
      <c r="M375" s="192">
        <v>0</v>
      </c>
      <c r="N375" s="192">
        <v>0</v>
      </c>
      <c r="O375" s="192">
        <v>0</v>
      </c>
      <c r="P375" s="192">
        <v>0</v>
      </c>
      <c r="Q375" s="192">
        <v>0</v>
      </c>
      <c r="R375" s="192">
        <v>0</v>
      </c>
    </row>
    <row r="376" spans="1:18" ht="15" hidden="1">
      <c r="A376" s="185" t="str">
        <f t="shared" si="14"/>
        <v>B</v>
      </c>
      <c r="B376" s="191" t="s">
        <v>124</v>
      </c>
      <c r="C376" s="191" t="s">
        <v>98</v>
      </c>
      <c r="D376" s="192">
        <f t="shared" si="15"/>
        <v>0</v>
      </c>
      <c r="E376" s="192">
        <f t="shared" si="15"/>
        <v>0</v>
      </c>
      <c r="F376" s="192">
        <f t="shared" si="15"/>
        <v>0</v>
      </c>
      <c r="G376" s="192">
        <f t="shared" si="15"/>
        <v>0</v>
      </c>
      <c r="H376" s="192">
        <f t="shared" si="15"/>
        <v>0</v>
      </c>
      <c r="I376" s="192">
        <v>0</v>
      </c>
      <c r="J376" s="192">
        <v>0</v>
      </c>
      <c r="K376" s="192">
        <v>0</v>
      </c>
      <c r="L376" s="192">
        <v>0</v>
      </c>
      <c r="M376" s="192">
        <v>0</v>
      </c>
      <c r="N376" s="192">
        <v>0</v>
      </c>
      <c r="O376" s="192">
        <v>0</v>
      </c>
      <c r="P376" s="192">
        <v>0</v>
      </c>
      <c r="Q376" s="192">
        <v>0</v>
      </c>
      <c r="R376" s="192">
        <v>0</v>
      </c>
    </row>
    <row r="377" spans="1:18" ht="15" hidden="1">
      <c r="A377" s="185" t="str">
        <f t="shared" si="14"/>
        <v>B</v>
      </c>
      <c r="B377" s="191" t="s">
        <v>124</v>
      </c>
      <c r="C377" s="191" t="s">
        <v>15</v>
      </c>
      <c r="D377" s="192">
        <f t="shared" si="15"/>
        <v>0</v>
      </c>
      <c r="E377" s="192">
        <f t="shared" si="15"/>
        <v>0</v>
      </c>
      <c r="F377" s="192">
        <f t="shared" si="15"/>
        <v>0</v>
      </c>
      <c r="G377" s="192">
        <f t="shared" si="15"/>
        <v>0</v>
      </c>
      <c r="H377" s="192">
        <f t="shared" si="15"/>
        <v>0</v>
      </c>
      <c r="I377" s="192">
        <v>0</v>
      </c>
      <c r="J377" s="192">
        <v>0</v>
      </c>
      <c r="K377" s="192">
        <v>0</v>
      </c>
      <c r="L377" s="192">
        <v>0</v>
      </c>
      <c r="M377" s="192">
        <v>0</v>
      </c>
      <c r="N377" s="192">
        <v>0</v>
      </c>
      <c r="O377" s="192">
        <v>0</v>
      </c>
      <c r="P377" s="192">
        <v>0</v>
      </c>
      <c r="Q377" s="192">
        <v>0</v>
      </c>
      <c r="R377" s="192">
        <v>0</v>
      </c>
    </row>
    <row r="378" spans="1:18" ht="15" hidden="1">
      <c r="A378" s="185" t="str">
        <f t="shared" si="14"/>
        <v>B</v>
      </c>
      <c r="B378" s="191" t="s">
        <v>124</v>
      </c>
      <c r="C378" s="191" t="s">
        <v>101</v>
      </c>
      <c r="D378" s="192">
        <f t="shared" si="15"/>
        <v>0</v>
      </c>
      <c r="E378" s="192">
        <f t="shared" si="15"/>
        <v>0</v>
      </c>
      <c r="F378" s="192">
        <f t="shared" si="15"/>
        <v>0</v>
      </c>
      <c r="G378" s="192">
        <f t="shared" si="15"/>
        <v>0</v>
      </c>
      <c r="H378" s="192">
        <f t="shared" si="15"/>
        <v>0</v>
      </c>
      <c r="I378" s="192">
        <v>0</v>
      </c>
      <c r="J378" s="192">
        <v>0</v>
      </c>
      <c r="K378" s="192">
        <v>0</v>
      </c>
      <c r="L378" s="192">
        <v>0</v>
      </c>
      <c r="M378" s="192">
        <v>0</v>
      </c>
      <c r="N378" s="192">
        <v>0</v>
      </c>
      <c r="O378" s="192">
        <v>0</v>
      </c>
      <c r="P378" s="192">
        <v>0</v>
      </c>
      <c r="Q378" s="192">
        <v>0</v>
      </c>
      <c r="R378" s="192">
        <v>0</v>
      </c>
    </row>
    <row r="379" spans="1:18" ht="15" hidden="1">
      <c r="A379" s="185" t="str">
        <f t="shared" si="14"/>
        <v>B</v>
      </c>
      <c r="B379" s="191" t="s">
        <v>124</v>
      </c>
      <c r="C379" s="191" t="s">
        <v>102</v>
      </c>
      <c r="D379" s="192">
        <f t="shared" si="15"/>
        <v>0</v>
      </c>
      <c r="E379" s="192">
        <f t="shared" si="15"/>
        <v>0</v>
      </c>
      <c r="F379" s="192">
        <f t="shared" si="15"/>
        <v>0</v>
      </c>
      <c r="G379" s="192">
        <f t="shared" si="15"/>
        <v>0</v>
      </c>
      <c r="H379" s="192">
        <f t="shared" si="15"/>
        <v>0</v>
      </c>
      <c r="I379" s="192">
        <v>0</v>
      </c>
      <c r="J379" s="192">
        <v>0</v>
      </c>
      <c r="K379" s="192">
        <v>0</v>
      </c>
      <c r="L379" s="192">
        <v>0</v>
      </c>
      <c r="M379" s="192">
        <v>0</v>
      </c>
      <c r="N379" s="192">
        <v>0</v>
      </c>
      <c r="O379" s="192">
        <v>0</v>
      </c>
      <c r="P379" s="192">
        <v>0</v>
      </c>
      <c r="Q379" s="192">
        <v>0</v>
      </c>
      <c r="R379" s="192">
        <v>0</v>
      </c>
    </row>
    <row r="380" spans="1:18" ht="15" hidden="1">
      <c r="A380" s="185" t="str">
        <f t="shared" si="14"/>
        <v>B</v>
      </c>
      <c r="B380" s="189" t="s">
        <v>124</v>
      </c>
      <c r="C380" s="189" t="s">
        <v>121</v>
      </c>
      <c r="D380" s="190">
        <f t="shared" si="15"/>
        <v>0</v>
      </c>
      <c r="E380" s="190">
        <f t="shared" si="15"/>
        <v>0</v>
      </c>
      <c r="F380" s="190">
        <f t="shared" si="15"/>
        <v>0</v>
      </c>
      <c r="G380" s="190">
        <f t="shared" si="15"/>
        <v>0</v>
      </c>
      <c r="H380" s="190">
        <f t="shared" si="15"/>
        <v>0</v>
      </c>
      <c r="I380" s="190">
        <v>0</v>
      </c>
      <c r="J380" s="190">
        <v>0</v>
      </c>
      <c r="K380" s="190">
        <v>0</v>
      </c>
      <c r="L380" s="190">
        <v>0</v>
      </c>
      <c r="M380" s="190">
        <v>0</v>
      </c>
      <c r="N380" s="190">
        <v>0</v>
      </c>
      <c r="O380" s="190">
        <v>0</v>
      </c>
      <c r="P380" s="190">
        <v>0</v>
      </c>
      <c r="Q380" s="190">
        <v>0</v>
      </c>
      <c r="R380" s="190">
        <v>0</v>
      </c>
    </row>
    <row r="381" spans="1:18" ht="15.75" hidden="1" thickBot="1">
      <c r="A381" s="185" t="str">
        <f t="shared" si="14"/>
        <v>B</v>
      </c>
      <c r="B381" s="186" t="s">
        <v>266</v>
      </c>
      <c r="C381" s="187" t="s">
        <v>267</v>
      </c>
      <c r="D381" s="188">
        <f t="shared" si="15"/>
        <v>0</v>
      </c>
      <c r="E381" s="188">
        <f t="shared" si="15"/>
        <v>0</v>
      </c>
      <c r="F381" s="188">
        <f t="shared" si="15"/>
        <v>0</v>
      </c>
      <c r="G381" s="188">
        <f t="shared" si="15"/>
        <v>0</v>
      </c>
      <c r="H381" s="188">
        <f t="shared" si="15"/>
        <v>0</v>
      </c>
      <c r="I381" s="188">
        <v>0</v>
      </c>
      <c r="J381" s="188">
        <v>0</v>
      </c>
      <c r="K381" s="188">
        <v>0</v>
      </c>
      <c r="L381" s="188">
        <v>0</v>
      </c>
      <c r="M381" s="188">
        <v>0</v>
      </c>
      <c r="N381" s="188">
        <v>0</v>
      </c>
      <c r="O381" s="188">
        <v>0</v>
      </c>
      <c r="P381" s="188">
        <v>0</v>
      </c>
      <c r="Q381" s="188">
        <v>0</v>
      </c>
      <c r="R381" s="188">
        <v>0</v>
      </c>
    </row>
    <row r="382" spans="1:18" ht="15" hidden="1">
      <c r="A382" s="185" t="str">
        <f t="shared" si="14"/>
        <v>B</v>
      </c>
      <c r="B382" s="189" t="s">
        <v>124</v>
      </c>
      <c r="C382" s="189" t="s">
        <v>96</v>
      </c>
      <c r="D382" s="190">
        <f t="shared" si="15"/>
        <v>0</v>
      </c>
      <c r="E382" s="190">
        <f t="shared" si="15"/>
        <v>0</v>
      </c>
      <c r="F382" s="190">
        <f t="shared" si="15"/>
        <v>0</v>
      </c>
      <c r="G382" s="190">
        <f t="shared" si="15"/>
        <v>0</v>
      </c>
      <c r="H382" s="190">
        <f t="shared" si="15"/>
        <v>0</v>
      </c>
      <c r="I382" s="190">
        <v>0</v>
      </c>
      <c r="J382" s="190">
        <v>0</v>
      </c>
      <c r="K382" s="190">
        <v>0</v>
      </c>
      <c r="L382" s="190">
        <v>0</v>
      </c>
      <c r="M382" s="190">
        <v>0</v>
      </c>
      <c r="N382" s="190">
        <v>0</v>
      </c>
      <c r="O382" s="190">
        <v>0</v>
      </c>
      <c r="P382" s="190">
        <v>0</v>
      </c>
      <c r="Q382" s="190">
        <v>0</v>
      </c>
      <c r="R382" s="190">
        <v>0</v>
      </c>
    </row>
    <row r="383" spans="1:18" ht="15" hidden="1">
      <c r="A383" s="185" t="str">
        <f t="shared" si="14"/>
        <v>B</v>
      </c>
      <c r="B383" s="191" t="s">
        <v>124</v>
      </c>
      <c r="C383" s="191" t="s">
        <v>98</v>
      </c>
      <c r="D383" s="192">
        <f t="shared" si="15"/>
        <v>0</v>
      </c>
      <c r="E383" s="192">
        <f t="shared" si="15"/>
        <v>0</v>
      </c>
      <c r="F383" s="192">
        <f t="shared" si="15"/>
        <v>0</v>
      </c>
      <c r="G383" s="192">
        <f t="shared" si="15"/>
        <v>0</v>
      </c>
      <c r="H383" s="192">
        <f t="shared" si="15"/>
        <v>0</v>
      </c>
      <c r="I383" s="192">
        <v>0</v>
      </c>
      <c r="J383" s="192">
        <v>0</v>
      </c>
      <c r="K383" s="192">
        <v>0</v>
      </c>
      <c r="L383" s="192">
        <v>0</v>
      </c>
      <c r="M383" s="192">
        <v>0</v>
      </c>
      <c r="N383" s="192">
        <v>0</v>
      </c>
      <c r="O383" s="192">
        <v>0</v>
      </c>
      <c r="P383" s="192">
        <v>0</v>
      </c>
      <c r="Q383" s="192">
        <v>0</v>
      </c>
      <c r="R383" s="192">
        <v>0</v>
      </c>
    </row>
    <row r="384" spans="1:18" ht="30.75" hidden="1" thickBot="1">
      <c r="A384" s="185" t="str">
        <f t="shared" si="14"/>
        <v>B</v>
      </c>
      <c r="B384" s="186" t="s">
        <v>268</v>
      </c>
      <c r="C384" s="187" t="s">
        <v>269</v>
      </c>
      <c r="D384" s="188">
        <f t="shared" si="15"/>
        <v>0</v>
      </c>
      <c r="E384" s="188">
        <f t="shared" si="15"/>
        <v>0</v>
      </c>
      <c r="F384" s="188">
        <f t="shared" si="15"/>
        <v>0</v>
      </c>
      <c r="G384" s="188">
        <f t="shared" si="15"/>
        <v>0</v>
      </c>
      <c r="H384" s="188">
        <f t="shared" si="15"/>
        <v>0</v>
      </c>
      <c r="I384" s="188">
        <v>0</v>
      </c>
      <c r="J384" s="188">
        <v>0</v>
      </c>
      <c r="K384" s="188">
        <v>0</v>
      </c>
      <c r="L384" s="188">
        <v>0</v>
      </c>
      <c r="M384" s="188">
        <v>0</v>
      </c>
      <c r="N384" s="188">
        <v>0</v>
      </c>
      <c r="O384" s="188">
        <v>0</v>
      </c>
      <c r="P384" s="188">
        <v>0</v>
      </c>
      <c r="Q384" s="188">
        <v>0</v>
      </c>
      <c r="R384" s="188">
        <v>0</v>
      </c>
    </row>
    <row r="385" spans="1:18" ht="15" hidden="1">
      <c r="A385" s="185" t="str">
        <f t="shared" si="14"/>
        <v>B</v>
      </c>
      <c r="B385" s="189" t="s">
        <v>124</v>
      </c>
      <c r="C385" s="189" t="s">
        <v>96</v>
      </c>
      <c r="D385" s="190">
        <f t="shared" si="15"/>
        <v>0</v>
      </c>
      <c r="E385" s="190">
        <f t="shared" si="15"/>
        <v>0</v>
      </c>
      <c r="F385" s="190">
        <f t="shared" si="15"/>
        <v>0</v>
      </c>
      <c r="G385" s="190">
        <f t="shared" si="15"/>
        <v>0</v>
      </c>
      <c r="H385" s="190">
        <f t="shared" si="15"/>
        <v>0</v>
      </c>
      <c r="I385" s="190">
        <v>0</v>
      </c>
      <c r="J385" s="190">
        <v>0</v>
      </c>
      <c r="K385" s="190">
        <v>0</v>
      </c>
      <c r="L385" s="190">
        <v>0</v>
      </c>
      <c r="M385" s="190">
        <v>0</v>
      </c>
      <c r="N385" s="190">
        <v>0</v>
      </c>
      <c r="O385" s="190">
        <v>0</v>
      </c>
      <c r="P385" s="190">
        <v>0</v>
      </c>
      <c r="Q385" s="190">
        <v>0</v>
      </c>
      <c r="R385" s="190">
        <v>0</v>
      </c>
    </row>
    <row r="386" spans="1:18" ht="15" hidden="1">
      <c r="A386" s="185" t="str">
        <f t="shared" si="14"/>
        <v>B</v>
      </c>
      <c r="B386" s="191" t="s">
        <v>124</v>
      </c>
      <c r="C386" s="191" t="s">
        <v>97</v>
      </c>
      <c r="D386" s="192">
        <f t="shared" si="15"/>
        <v>0</v>
      </c>
      <c r="E386" s="192">
        <f t="shared" si="15"/>
        <v>0</v>
      </c>
      <c r="F386" s="192">
        <f t="shared" si="15"/>
        <v>0</v>
      </c>
      <c r="G386" s="192">
        <f t="shared" si="15"/>
        <v>0</v>
      </c>
      <c r="H386" s="192">
        <f t="shared" si="15"/>
        <v>0</v>
      </c>
      <c r="I386" s="192">
        <v>0</v>
      </c>
      <c r="J386" s="192">
        <v>0</v>
      </c>
      <c r="K386" s="192">
        <v>0</v>
      </c>
      <c r="L386" s="192">
        <v>0</v>
      </c>
      <c r="M386" s="192">
        <v>0</v>
      </c>
      <c r="N386" s="192">
        <v>0</v>
      </c>
      <c r="O386" s="192">
        <v>0</v>
      </c>
      <c r="P386" s="192">
        <v>0</v>
      </c>
      <c r="Q386" s="192">
        <v>0</v>
      </c>
      <c r="R386" s="192">
        <v>0</v>
      </c>
    </row>
    <row r="387" spans="1:18" ht="15" hidden="1">
      <c r="A387" s="185" t="str">
        <f t="shared" si="14"/>
        <v>B</v>
      </c>
      <c r="B387" s="191" t="s">
        <v>124</v>
      </c>
      <c r="C387" s="191" t="s">
        <v>98</v>
      </c>
      <c r="D387" s="192">
        <f t="shared" si="15"/>
        <v>0</v>
      </c>
      <c r="E387" s="192">
        <f t="shared" si="15"/>
        <v>0</v>
      </c>
      <c r="F387" s="192">
        <f t="shared" si="15"/>
        <v>0</v>
      </c>
      <c r="G387" s="192">
        <f t="shared" si="15"/>
        <v>0</v>
      </c>
      <c r="H387" s="192">
        <f t="shared" si="15"/>
        <v>0</v>
      </c>
      <c r="I387" s="192">
        <v>0</v>
      </c>
      <c r="J387" s="192">
        <v>0</v>
      </c>
      <c r="K387" s="192">
        <v>0</v>
      </c>
      <c r="L387" s="192">
        <v>0</v>
      </c>
      <c r="M387" s="192">
        <v>0</v>
      </c>
      <c r="N387" s="192">
        <v>0</v>
      </c>
      <c r="O387" s="192">
        <v>0</v>
      </c>
      <c r="P387" s="192">
        <v>0</v>
      </c>
      <c r="Q387" s="192">
        <v>0</v>
      </c>
      <c r="R387" s="192">
        <v>0</v>
      </c>
    </row>
    <row r="388" spans="1:18" ht="15" hidden="1">
      <c r="A388" s="185" t="str">
        <f t="shared" si="14"/>
        <v>B</v>
      </c>
      <c r="B388" s="191" t="s">
        <v>124</v>
      </c>
      <c r="C388" s="191" t="s">
        <v>101</v>
      </c>
      <c r="D388" s="192">
        <f t="shared" si="15"/>
        <v>0</v>
      </c>
      <c r="E388" s="192">
        <f t="shared" si="15"/>
        <v>0</v>
      </c>
      <c r="F388" s="192">
        <f t="shared" si="15"/>
        <v>0</v>
      </c>
      <c r="G388" s="192">
        <f t="shared" si="15"/>
        <v>0</v>
      </c>
      <c r="H388" s="192">
        <f t="shared" si="15"/>
        <v>0</v>
      </c>
      <c r="I388" s="192">
        <v>0</v>
      </c>
      <c r="J388" s="192">
        <v>0</v>
      </c>
      <c r="K388" s="192">
        <v>0</v>
      </c>
      <c r="L388" s="192">
        <v>0</v>
      </c>
      <c r="M388" s="192">
        <v>0</v>
      </c>
      <c r="N388" s="192">
        <v>0</v>
      </c>
      <c r="O388" s="192">
        <v>0</v>
      </c>
      <c r="P388" s="192">
        <v>0</v>
      </c>
      <c r="Q388" s="192">
        <v>0</v>
      </c>
      <c r="R388" s="192">
        <v>0</v>
      </c>
    </row>
    <row r="389" spans="1:18" ht="30.75" hidden="1" thickBot="1">
      <c r="A389" s="185" t="str">
        <f t="shared" si="14"/>
        <v>B</v>
      </c>
      <c r="B389" s="186" t="s">
        <v>270</v>
      </c>
      <c r="C389" s="187" t="s">
        <v>271</v>
      </c>
      <c r="D389" s="188">
        <f t="shared" si="15"/>
        <v>0</v>
      </c>
      <c r="E389" s="188">
        <f t="shared" si="15"/>
        <v>0</v>
      </c>
      <c r="F389" s="188">
        <f t="shared" si="15"/>
        <v>0</v>
      </c>
      <c r="G389" s="188">
        <f t="shared" si="15"/>
        <v>0</v>
      </c>
      <c r="H389" s="188">
        <f t="shared" si="15"/>
        <v>0</v>
      </c>
      <c r="I389" s="188">
        <v>0</v>
      </c>
      <c r="J389" s="188">
        <v>0</v>
      </c>
      <c r="K389" s="188">
        <v>0</v>
      </c>
      <c r="L389" s="188">
        <v>0</v>
      </c>
      <c r="M389" s="188">
        <v>0</v>
      </c>
      <c r="N389" s="188">
        <v>0</v>
      </c>
      <c r="O389" s="188">
        <v>0</v>
      </c>
      <c r="P389" s="188">
        <v>0</v>
      </c>
      <c r="Q389" s="188">
        <v>0</v>
      </c>
      <c r="R389" s="188">
        <v>0</v>
      </c>
    </row>
    <row r="390" spans="1:18" ht="15" hidden="1">
      <c r="A390" s="185" t="str">
        <f t="shared" si="14"/>
        <v>B</v>
      </c>
      <c r="B390" s="189" t="s">
        <v>124</v>
      </c>
      <c r="C390" s="189" t="s">
        <v>96</v>
      </c>
      <c r="D390" s="190">
        <f t="shared" si="15"/>
        <v>0</v>
      </c>
      <c r="E390" s="190">
        <f t="shared" si="15"/>
        <v>0</v>
      </c>
      <c r="F390" s="190">
        <f t="shared" si="15"/>
        <v>0</v>
      </c>
      <c r="G390" s="190">
        <f t="shared" si="15"/>
        <v>0</v>
      </c>
      <c r="H390" s="190">
        <f t="shared" si="15"/>
        <v>0</v>
      </c>
      <c r="I390" s="190">
        <v>0</v>
      </c>
      <c r="J390" s="190">
        <v>0</v>
      </c>
      <c r="K390" s="190">
        <v>0</v>
      </c>
      <c r="L390" s="190">
        <v>0</v>
      </c>
      <c r="M390" s="190">
        <v>0</v>
      </c>
      <c r="N390" s="190">
        <v>0</v>
      </c>
      <c r="O390" s="190">
        <v>0</v>
      </c>
      <c r="P390" s="190">
        <v>0</v>
      </c>
      <c r="Q390" s="190">
        <v>0</v>
      </c>
      <c r="R390" s="190">
        <v>0</v>
      </c>
    </row>
    <row r="391" spans="1:18" ht="15" hidden="1">
      <c r="A391" s="185" t="str">
        <f t="shared" ref="A391:A454" si="16">(IF(OR(D391&lt;&gt;0,E391&lt;&gt;0,F391&lt;&gt;0,G391&lt;&gt;0,H391&lt;&gt;0),"A","B"))</f>
        <v>B</v>
      </c>
      <c r="B391" s="191" t="s">
        <v>124</v>
      </c>
      <c r="C391" s="191" t="s">
        <v>97</v>
      </c>
      <c r="D391" s="192">
        <f t="shared" si="15"/>
        <v>0</v>
      </c>
      <c r="E391" s="192">
        <f t="shared" si="15"/>
        <v>0</v>
      </c>
      <c r="F391" s="192">
        <f t="shared" si="15"/>
        <v>0</v>
      </c>
      <c r="G391" s="192">
        <f t="shared" si="15"/>
        <v>0</v>
      </c>
      <c r="H391" s="192">
        <f t="shared" si="15"/>
        <v>0</v>
      </c>
      <c r="I391" s="192">
        <v>0</v>
      </c>
      <c r="J391" s="192">
        <v>0</v>
      </c>
      <c r="K391" s="192">
        <v>0</v>
      </c>
      <c r="L391" s="192">
        <v>0</v>
      </c>
      <c r="M391" s="192">
        <v>0</v>
      </c>
      <c r="N391" s="192">
        <v>0</v>
      </c>
      <c r="O391" s="192">
        <v>0</v>
      </c>
      <c r="P391" s="192">
        <v>0</v>
      </c>
      <c r="Q391" s="192">
        <v>0</v>
      </c>
      <c r="R391" s="192">
        <v>0</v>
      </c>
    </row>
    <row r="392" spans="1:18" ht="15" hidden="1">
      <c r="A392" s="185" t="str">
        <f t="shared" si="16"/>
        <v>B</v>
      </c>
      <c r="B392" s="191" t="s">
        <v>124</v>
      </c>
      <c r="C392" s="191" t="s">
        <v>98</v>
      </c>
      <c r="D392" s="192">
        <f t="shared" si="15"/>
        <v>0</v>
      </c>
      <c r="E392" s="192">
        <f t="shared" si="15"/>
        <v>0</v>
      </c>
      <c r="F392" s="192">
        <f t="shared" si="15"/>
        <v>0</v>
      </c>
      <c r="G392" s="192">
        <f t="shared" si="15"/>
        <v>0</v>
      </c>
      <c r="H392" s="192">
        <f t="shared" si="15"/>
        <v>0</v>
      </c>
      <c r="I392" s="192">
        <v>0</v>
      </c>
      <c r="J392" s="192">
        <v>0</v>
      </c>
      <c r="K392" s="192">
        <v>0</v>
      </c>
      <c r="L392" s="192">
        <v>0</v>
      </c>
      <c r="M392" s="192">
        <v>0</v>
      </c>
      <c r="N392" s="192">
        <v>0</v>
      </c>
      <c r="O392" s="192">
        <v>0</v>
      </c>
      <c r="P392" s="192">
        <v>0</v>
      </c>
      <c r="Q392" s="192">
        <v>0</v>
      </c>
      <c r="R392" s="192">
        <v>0</v>
      </c>
    </row>
    <row r="393" spans="1:18" ht="15" hidden="1">
      <c r="A393" s="185" t="str">
        <f t="shared" si="16"/>
        <v>B</v>
      </c>
      <c r="B393" s="189" t="s">
        <v>124</v>
      </c>
      <c r="C393" s="189" t="s">
        <v>121</v>
      </c>
      <c r="D393" s="190">
        <f t="shared" si="15"/>
        <v>0</v>
      </c>
      <c r="E393" s="190">
        <f t="shared" si="15"/>
        <v>0</v>
      </c>
      <c r="F393" s="190">
        <f t="shared" si="15"/>
        <v>0</v>
      </c>
      <c r="G393" s="190">
        <f t="shared" si="15"/>
        <v>0</v>
      </c>
      <c r="H393" s="190">
        <f t="shared" si="15"/>
        <v>0</v>
      </c>
      <c r="I393" s="190">
        <v>0</v>
      </c>
      <c r="J393" s="190">
        <v>0</v>
      </c>
      <c r="K393" s="190">
        <v>0</v>
      </c>
      <c r="L393" s="190">
        <v>0</v>
      </c>
      <c r="M393" s="190">
        <v>0</v>
      </c>
      <c r="N393" s="190">
        <v>0</v>
      </c>
      <c r="O393" s="190">
        <v>0</v>
      </c>
      <c r="P393" s="190">
        <v>0</v>
      </c>
      <c r="Q393" s="190">
        <v>0</v>
      </c>
      <c r="R393" s="190">
        <v>0</v>
      </c>
    </row>
    <row r="394" spans="1:18" ht="15.75" hidden="1" thickBot="1">
      <c r="A394" s="185" t="str">
        <f t="shared" si="16"/>
        <v>B</v>
      </c>
      <c r="B394" s="186" t="s">
        <v>272</v>
      </c>
      <c r="C394" s="187" t="s">
        <v>273</v>
      </c>
      <c r="D394" s="188">
        <f t="shared" si="15"/>
        <v>0</v>
      </c>
      <c r="E394" s="188">
        <f t="shared" si="15"/>
        <v>0</v>
      </c>
      <c r="F394" s="188">
        <f t="shared" si="15"/>
        <v>0</v>
      </c>
      <c r="G394" s="188">
        <f t="shared" si="15"/>
        <v>0</v>
      </c>
      <c r="H394" s="188">
        <f t="shared" si="15"/>
        <v>0</v>
      </c>
      <c r="I394" s="188">
        <v>0</v>
      </c>
      <c r="J394" s="188">
        <v>0</v>
      </c>
      <c r="K394" s="188">
        <v>0</v>
      </c>
      <c r="L394" s="188">
        <v>0</v>
      </c>
      <c r="M394" s="188">
        <v>0</v>
      </c>
      <c r="N394" s="188">
        <v>0</v>
      </c>
      <c r="O394" s="188">
        <v>0</v>
      </c>
      <c r="P394" s="188">
        <v>0</v>
      </c>
      <c r="Q394" s="188">
        <v>0</v>
      </c>
      <c r="R394" s="188">
        <v>0</v>
      </c>
    </row>
    <row r="395" spans="1:18" ht="15" hidden="1">
      <c r="A395" s="185" t="str">
        <f t="shared" si="16"/>
        <v>B</v>
      </c>
      <c r="B395" s="189" t="s">
        <v>124</v>
      </c>
      <c r="C395" s="189" t="s">
        <v>96</v>
      </c>
      <c r="D395" s="190">
        <f t="shared" si="15"/>
        <v>0</v>
      </c>
      <c r="E395" s="190">
        <f t="shared" si="15"/>
        <v>0</v>
      </c>
      <c r="F395" s="190">
        <f t="shared" si="15"/>
        <v>0</v>
      </c>
      <c r="G395" s="190">
        <f t="shared" si="15"/>
        <v>0</v>
      </c>
      <c r="H395" s="190">
        <f t="shared" si="15"/>
        <v>0</v>
      </c>
      <c r="I395" s="190">
        <v>0</v>
      </c>
      <c r="J395" s="190">
        <v>0</v>
      </c>
      <c r="K395" s="190">
        <v>0</v>
      </c>
      <c r="L395" s="190">
        <v>0</v>
      </c>
      <c r="M395" s="190">
        <v>0</v>
      </c>
      <c r="N395" s="190">
        <v>0</v>
      </c>
      <c r="O395" s="190">
        <v>0</v>
      </c>
      <c r="P395" s="190">
        <v>0</v>
      </c>
      <c r="Q395" s="190">
        <v>0</v>
      </c>
      <c r="R395" s="190">
        <v>0</v>
      </c>
    </row>
    <row r="396" spans="1:18" ht="15" hidden="1">
      <c r="A396" s="185" t="str">
        <f t="shared" si="16"/>
        <v>B</v>
      </c>
      <c r="B396" s="191" t="s">
        <v>124</v>
      </c>
      <c r="C396" s="191" t="s">
        <v>97</v>
      </c>
      <c r="D396" s="192">
        <f t="shared" si="15"/>
        <v>0</v>
      </c>
      <c r="E396" s="192">
        <f t="shared" si="15"/>
        <v>0</v>
      </c>
      <c r="F396" s="192">
        <f t="shared" si="15"/>
        <v>0</v>
      </c>
      <c r="G396" s="192">
        <f t="shared" si="15"/>
        <v>0</v>
      </c>
      <c r="H396" s="192">
        <f t="shared" si="15"/>
        <v>0</v>
      </c>
      <c r="I396" s="192">
        <v>0</v>
      </c>
      <c r="J396" s="192">
        <v>0</v>
      </c>
      <c r="K396" s="192">
        <v>0</v>
      </c>
      <c r="L396" s="192">
        <v>0</v>
      </c>
      <c r="M396" s="192">
        <v>0</v>
      </c>
      <c r="N396" s="192">
        <v>0</v>
      </c>
      <c r="O396" s="192">
        <v>0</v>
      </c>
      <c r="P396" s="192">
        <v>0</v>
      </c>
      <c r="Q396" s="192">
        <v>0</v>
      </c>
      <c r="R396" s="192">
        <v>0</v>
      </c>
    </row>
    <row r="397" spans="1:18" ht="15" hidden="1">
      <c r="A397" s="185" t="str">
        <f t="shared" si="16"/>
        <v>B</v>
      </c>
      <c r="B397" s="191" t="s">
        <v>124</v>
      </c>
      <c r="C397" s="191" t="s">
        <v>98</v>
      </c>
      <c r="D397" s="192">
        <f t="shared" si="15"/>
        <v>0</v>
      </c>
      <c r="E397" s="192">
        <f t="shared" si="15"/>
        <v>0</v>
      </c>
      <c r="F397" s="192">
        <f t="shared" si="15"/>
        <v>0</v>
      </c>
      <c r="G397" s="192">
        <f t="shared" si="15"/>
        <v>0</v>
      </c>
      <c r="H397" s="192">
        <f t="shared" si="15"/>
        <v>0</v>
      </c>
      <c r="I397" s="192">
        <v>0</v>
      </c>
      <c r="J397" s="192">
        <v>0</v>
      </c>
      <c r="K397" s="192">
        <v>0</v>
      </c>
      <c r="L397" s="192">
        <v>0</v>
      </c>
      <c r="M397" s="192">
        <v>0</v>
      </c>
      <c r="N397" s="192">
        <v>0</v>
      </c>
      <c r="O397" s="192">
        <v>0</v>
      </c>
      <c r="P397" s="192">
        <v>0</v>
      </c>
      <c r="Q397" s="192">
        <v>0</v>
      </c>
      <c r="R397" s="192">
        <v>0</v>
      </c>
    </row>
    <row r="398" spans="1:18" ht="15" hidden="1">
      <c r="A398" s="185" t="str">
        <f t="shared" si="16"/>
        <v>B</v>
      </c>
      <c r="B398" s="191" t="s">
        <v>124</v>
      </c>
      <c r="C398" s="191" t="s">
        <v>101</v>
      </c>
      <c r="D398" s="192">
        <f t="shared" si="15"/>
        <v>0</v>
      </c>
      <c r="E398" s="192">
        <f t="shared" si="15"/>
        <v>0</v>
      </c>
      <c r="F398" s="192">
        <f t="shared" si="15"/>
        <v>0</v>
      </c>
      <c r="G398" s="192">
        <f t="shared" si="15"/>
        <v>0</v>
      </c>
      <c r="H398" s="192">
        <f t="shared" si="15"/>
        <v>0</v>
      </c>
      <c r="I398" s="192">
        <v>0</v>
      </c>
      <c r="J398" s="192">
        <v>0</v>
      </c>
      <c r="K398" s="192">
        <v>0</v>
      </c>
      <c r="L398" s="192">
        <v>0</v>
      </c>
      <c r="M398" s="192">
        <v>0</v>
      </c>
      <c r="N398" s="192">
        <v>0</v>
      </c>
      <c r="O398" s="192">
        <v>0</v>
      </c>
      <c r="P398" s="192">
        <v>0</v>
      </c>
      <c r="Q398" s="192">
        <v>0</v>
      </c>
      <c r="R398" s="192">
        <v>0</v>
      </c>
    </row>
    <row r="399" spans="1:18" ht="15" hidden="1">
      <c r="A399" s="185" t="str">
        <f t="shared" si="16"/>
        <v>B</v>
      </c>
      <c r="B399" s="191" t="s">
        <v>124</v>
      </c>
      <c r="C399" s="191" t="s">
        <v>102</v>
      </c>
      <c r="D399" s="192">
        <f t="shared" si="15"/>
        <v>0</v>
      </c>
      <c r="E399" s="192">
        <f t="shared" si="15"/>
        <v>0</v>
      </c>
      <c r="F399" s="192">
        <f t="shared" si="15"/>
        <v>0</v>
      </c>
      <c r="G399" s="192">
        <f t="shared" si="15"/>
        <v>0</v>
      </c>
      <c r="H399" s="192">
        <f t="shared" si="15"/>
        <v>0</v>
      </c>
      <c r="I399" s="192">
        <v>0</v>
      </c>
      <c r="J399" s="192">
        <v>0</v>
      </c>
      <c r="K399" s="192">
        <v>0</v>
      </c>
      <c r="L399" s="192">
        <v>0</v>
      </c>
      <c r="M399" s="192">
        <v>0</v>
      </c>
      <c r="N399" s="192">
        <v>0</v>
      </c>
      <c r="O399" s="192">
        <v>0</v>
      </c>
      <c r="P399" s="192">
        <v>0</v>
      </c>
      <c r="Q399" s="192">
        <v>0</v>
      </c>
      <c r="R399" s="192">
        <v>0</v>
      </c>
    </row>
    <row r="400" spans="1:18" ht="30.75" hidden="1" thickBot="1">
      <c r="A400" s="185" t="str">
        <f t="shared" si="16"/>
        <v>B</v>
      </c>
      <c r="B400" s="186" t="s">
        <v>274</v>
      </c>
      <c r="C400" s="187" t="s">
        <v>275</v>
      </c>
      <c r="D400" s="188">
        <f t="shared" si="15"/>
        <v>0</v>
      </c>
      <c r="E400" s="188">
        <f t="shared" si="15"/>
        <v>0</v>
      </c>
      <c r="F400" s="188">
        <f t="shared" si="15"/>
        <v>0</v>
      </c>
      <c r="G400" s="188">
        <f t="shared" si="15"/>
        <v>0</v>
      </c>
      <c r="H400" s="188">
        <f t="shared" si="15"/>
        <v>0</v>
      </c>
      <c r="I400" s="188">
        <v>0</v>
      </c>
      <c r="J400" s="188">
        <v>0</v>
      </c>
      <c r="K400" s="188">
        <v>0</v>
      </c>
      <c r="L400" s="188">
        <v>0</v>
      </c>
      <c r="M400" s="188">
        <v>0</v>
      </c>
      <c r="N400" s="188">
        <v>0</v>
      </c>
      <c r="O400" s="188">
        <v>0</v>
      </c>
      <c r="P400" s="188">
        <v>0</v>
      </c>
      <c r="Q400" s="188">
        <v>0</v>
      </c>
      <c r="R400" s="188">
        <v>0</v>
      </c>
    </row>
    <row r="401" spans="1:18" ht="15" hidden="1">
      <c r="A401" s="185" t="str">
        <f t="shared" si="16"/>
        <v>B</v>
      </c>
      <c r="B401" s="189" t="s">
        <v>124</v>
      </c>
      <c r="C401" s="189" t="s">
        <v>96</v>
      </c>
      <c r="D401" s="190">
        <f t="shared" si="15"/>
        <v>0</v>
      </c>
      <c r="E401" s="190">
        <f t="shared" si="15"/>
        <v>0</v>
      </c>
      <c r="F401" s="190">
        <f t="shared" si="15"/>
        <v>0</v>
      </c>
      <c r="G401" s="190">
        <f t="shared" si="15"/>
        <v>0</v>
      </c>
      <c r="H401" s="190">
        <f t="shared" si="15"/>
        <v>0</v>
      </c>
      <c r="I401" s="190">
        <v>0</v>
      </c>
      <c r="J401" s="190">
        <v>0</v>
      </c>
      <c r="K401" s="190">
        <v>0</v>
      </c>
      <c r="L401" s="190">
        <v>0</v>
      </c>
      <c r="M401" s="190">
        <v>0</v>
      </c>
      <c r="N401" s="190">
        <v>0</v>
      </c>
      <c r="O401" s="190">
        <v>0</v>
      </c>
      <c r="P401" s="190">
        <v>0</v>
      </c>
      <c r="Q401" s="190">
        <v>0</v>
      </c>
      <c r="R401" s="190">
        <v>0</v>
      </c>
    </row>
    <row r="402" spans="1:18" ht="15" hidden="1">
      <c r="A402" s="185" t="str">
        <f t="shared" si="16"/>
        <v>B</v>
      </c>
      <c r="B402" s="191" t="s">
        <v>124</v>
      </c>
      <c r="C402" s="191" t="s">
        <v>97</v>
      </c>
      <c r="D402" s="192">
        <f t="shared" si="15"/>
        <v>0</v>
      </c>
      <c r="E402" s="192">
        <f t="shared" si="15"/>
        <v>0</v>
      </c>
      <c r="F402" s="192">
        <f t="shared" si="15"/>
        <v>0</v>
      </c>
      <c r="G402" s="192">
        <f t="shared" si="15"/>
        <v>0</v>
      </c>
      <c r="H402" s="192">
        <f t="shared" si="15"/>
        <v>0</v>
      </c>
      <c r="I402" s="192">
        <v>0</v>
      </c>
      <c r="J402" s="192">
        <v>0</v>
      </c>
      <c r="K402" s="192">
        <v>0</v>
      </c>
      <c r="L402" s="192">
        <v>0</v>
      </c>
      <c r="M402" s="192">
        <v>0</v>
      </c>
      <c r="N402" s="192">
        <v>0</v>
      </c>
      <c r="O402" s="192">
        <v>0</v>
      </c>
      <c r="P402" s="192">
        <v>0</v>
      </c>
      <c r="Q402" s="192">
        <v>0</v>
      </c>
      <c r="R402" s="192">
        <v>0</v>
      </c>
    </row>
    <row r="403" spans="1:18" ht="15" hidden="1">
      <c r="A403" s="185" t="str">
        <f t="shared" si="16"/>
        <v>B</v>
      </c>
      <c r="B403" s="191" t="s">
        <v>124</v>
      </c>
      <c r="C403" s="191" t="s">
        <v>98</v>
      </c>
      <c r="D403" s="192">
        <f t="shared" ref="D403:H466" si="17">I403+N403</f>
        <v>0</v>
      </c>
      <c r="E403" s="192">
        <f t="shared" si="17"/>
        <v>0</v>
      </c>
      <c r="F403" s="192">
        <f t="shared" si="17"/>
        <v>0</v>
      </c>
      <c r="G403" s="192">
        <f t="shared" si="17"/>
        <v>0</v>
      </c>
      <c r="H403" s="192">
        <f t="shared" si="17"/>
        <v>0</v>
      </c>
      <c r="I403" s="192">
        <v>0</v>
      </c>
      <c r="J403" s="192">
        <v>0</v>
      </c>
      <c r="K403" s="192">
        <v>0</v>
      </c>
      <c r="L403" s="192">
        <v>0</v>
      </c>
      <c r="M403" s="192">
        <v>0</v>
      </c>
      <c r="N403" s="192">
        <v>0</v>
      </c>
      <c r="O403" s="192">
        <v>0</v>
      </c>
      <c r="P403" s="192">
        <v>0</v>
      </c>
      <c r="Q403" s="192">
        <v>0</v>
      </c>
      <c r="R403" s="192">
        <v>0</v>
      </c>
    </row>
    <row r="404" spans="1:18" ht="15" hidden="1">
      <c r="A404" s="185" t="str">
        <f t="shared" si="16"/>
        <v>B</v>
      </c>
      <c r="B404" s="191" t="s">
        <v>124</v>
      </c>
      <c r="C404" s="191" t="s">
        <v>101</v>
      </c>
      <c r="D404" s="192">
        <f t="shared" si="17"/>
        <v>0</v>
      </c>
      <c r="E404" s="192">
        <f t="shared" si="17"/>
        <v>0</v>
      </c>
      <c r="F404" s="192">
        <f t="shared" si="17"/>
        <v>0</v>
      </c>
      <c r="G404" s="192">
        <f t="shared" si="17"/>
        <v>0</v>
      </c>
      <c r="H404" s="192">
        <f t="shared" si="17"/>
        <v>0</v>
      </c>
      <c r="I404" s="192">
        <v>0</v>
      </c>
      <c r="J404" s="192">
        <v>0</v>
      </c>
      <c r="K404" s="192">
        <v>0</v>
      </c>
      <c r="L404" s="192">
        <v>0</v>
      </c>
      <c r="M404" s="192">
        <v>0</v>
      </c>
      <c r="N404" s="192">
        <v>0</v>
      </c>
      <c r="O404" s="192">
        <v>0</v>
      </c>
      <c r="P404" s="192">
        <v>0</v>
      </c>
      <c r="Q404" s="192">
        <v>0</v>
      </c>
      <c r="R404" s="192">
        <v>0</v>
      </c>
    </row>
    <row r="405" spans="1:18" ht="15" hidden="1">
      <c r="A405" s="185" t="str">
        <f t="shared" si="16"/>
        <v>B</v>
      </c>
      <c r="B405" s="191" t="s">
        <v>124</v>
      </c>
      <c r="C405" s="191" t="s">
        <v>102</v>
      </c>
      <c r="D405" s="192">
        <f t="shared" si="17"/>
        <v>0</v>
      </c>
      <c r="E405" s="192">
        <f t="shared" si="17"/>
        <v>0</v>
      </c>
      <c r="F405" s="192">
        <f t="shared" si="17"/>
        <v>0</v>
      </c>
      <c r="G405" s="192">
        <f t="shared" si="17"/>
        <v>0</v>
      </c>
      <c r="H405" s="192">
        <f t="shared" si="17"/>
        <v>0</v>
      </c>
      <c r="I405" s="192">
        <v>0</v>
      </c>
      <c r="J405" s="192">
        <v>0</v>
      </c>
      <c r="K405" s="192">
        <v>0</v>
      </c>
      <c r="L405" s="192">
        <v>0</v>
      </c>
      <c r="M405" s="192">
        <v>0</v>
      </c>
      <c r="N405" s="192">
        <v>0</v>
      </c>
      <c r="O405" s="192">
        <v>0</v>
      </c>
      <c r="P405" s="192">
        <v>0</v>
      </c>
      <c r="Q405" s="192">
        <v>0</v>
      </c>
      <c r="R405" s="192">
        <v>0</v>
      </c>
    </row>
    <row r="406" spans="1:18" ht="15" hidden="1">
      <c r="A406" s="185" t="str">
        <f t="shared" si="16"/>
        <v>B</v>
      </c>
      <c r="B406" s="189" t="s">
        <v>124</v>
      </c>
      <c r="C406" s="189" t="s">
        <v>121</v>
      </c>
      <c r="D406" s="190">
        <f t="shared" si="17"/>
        <v>0</v>
      </c>
      <c r="E406" s="190">
        <f t="shared" si="17"/>
        <v>0</v>
      </c>
      <c r="F406" s="190">
        <f t="shared" si="17"/>
        <v>0</v>
      </c>
      <c r="G406" s="190">
        <f t="shared" si="17"/>
        <v>0</v>
      </c>
      <c r="H406" s="190">
        <f t="shared" si="17"/>
        <v>0</v>
      </c>
      <c r="I406" s="190">
        <v>0</v>
      </c>
      <c r="J406" s="190">
        <v>0</v>
      </c>
      <c r="K406" s="190">
        <v>0</v>
      </c>
      <c r="L406" s="190">
        <v>0</v>
      </c>
      <c r="M406" s="190">
        <v>0</v>
      </c>
      <c r="N406" s="190">
        <v>0</v>
      </c>
      <c r="O406" s="190">
        <v>0</v>
      </c>
      <c r="P406" s="190">
        <v>0</v>
      </c>
      <c r="Q406" s="190">
        <v>0</v>
      </c>
      <c r="R406" s="190">
        <v>0</v>
      </c>
    </row>
    <row r="407" spans="1:18" ht="30.75" hidden="1" thickBot="1">
      <c r="A407" s="185" t="str">
        <f t="shared" si="16"/>
        <v>B</v>
      </c>
      <c r="B407" s="186" t="s">
        <v>276</v>
      </c>
      <c r="C407" s="187" t="s">
        <v>277</v>
      </c>
      <c r="D407" s="188">
        <f t="shared" si="17"/>
        <v>0</v>
      </c>
      <c r="E407" s="188">
        <f t="shared" si="17"/>
        <v>0</v>
      </c>
      <c r="F407" s="188">
        <f t="shared" si="17"/>
        <v>0</v>
      </c>
      <c r="G407" s="188">
        <f t="shared" si="17"/>
        <v>0</v>
      </c>
      <c r="H407" s="188">
        <f t="shared" si="17"/>
        <v>0</v>
      </c>
      <c r="I407" s="188">
        <v>0</v>
      </c>
      <c r="J407" s="188">
        <v>0</v>
      </c>
      <c r="K407" s="188">
        <v>0</v>
      </c>
      <c r="L407" s="188">
        <v>0</v>
      </c>
      <c r="M407" s="188">
        <v>0</v>
      </c>
      <c r="N407" s="188">
        <v>0</v>
      </c>
      <c r="O407" s="188">
        <v>0</v>
      </c>
      <c r="P407" s="188">
        <v>0</v>
      </c>
      <c r="Q407" s="188">
        <v>0</v>
      </c>
      <c r="R407" s="188">
        <v>0</v>
      </c>
    </row>
    <row r="408" spans="1:18" ht="15" hidden="1">
      <c r="A408" s="185" t="str">
        <f t="shared" si="16"/>
        <v>B</v>
      </c>
      <c r="B408" s="189" t="s">
        <v>124</v>
      </c>
      <c r="C408" s="189" t="s">
        <v>96</v>
      </c>
      <c r="D408" s="190">
        <f t="shared" si="17"/>
        <v>0</v>
      </c>
      <c r="E408" s="190">
        <f t="shared" si="17"/>
        <v>0</v>
      </c>
      <c r="F408" s="190">
        <f t="shared" si="17"/>
        <v>0</v>
      </c>
      <c r="G408" s="190">
        <f t="shared" si="17"/>
        <v>0</v>
      </c>
      <c r="H408" s="190">
        <f t="shared" si="17"/>
        <v>0</v>
      </c>
      <c r="I408" s="190">
        <v>0</v>
      </c>
      <c r="J408" s="190">
        <v>0</v>
      </c>
      <c r="K408" s="190">
        <v>0</v>
      </c>
      <c r="L408" s="190">
        <v>0</v>
      </c>
      <c r="M408" s="190">
        <v>0</v>
      </c>
      <c r="N408" s="190">
        <v>0</v>
      </c>
      <c r="O408" s="190">
        <v>0</v>
      </c>
      <c r="P408" s="190">
        <v>0</v>
      </c>
      <c r="Q408" s="190">
        <v>0</v>
      </c>
      <c r="R408" s="190">
        <v>0</v>
      </c>
    </row>
    <row r="409" spans="1:18" ht="15" hidden="1">
      <c r="A409" s="185" t="str">
        <f t="shared" si="16"/>
        <v>B</v>
      </c>
      <c r="B409" s="191" t="s">
        <v>124</v>
      </c>
      <c r="C409" s="191" t="s">
        <v>97</v>
      </c>
      <c r="D409" s="192">
        <f t="shared" si="17"/>
        <v>0</v>
      </c>
      <c r="E409" s="192">
        <f t="shared" si="17"/>
        <v>0</v>
      </c>
      <c r="F409" s="192">
        <f t="shared" si="17"/>
        <v>0</v>
      </c>
      <c r="G409" s="192">
        <f t="shared" si="17"/>
        <v>0</v>
      </c>
      <c r="H409" s="192">
        <f t="shared" si="17"/>
        <v>0</v>
      </c>
      <c r="I409" s="192">
        <v>0</v>
      </c>
      <c r="J409" s="192">
        <v>0</v>
      </c>
      <c r="K409" s="192">
        <v>0</v>
      </c>
      <c r="L409" s="192">
        <v>0</v>
      </c>
      <c r="M409" s="192">
        <v>0</v>
      </c>
      <c r="N409" s="192">
        <v>0</v>
      </c>
      <c r="O409" s="192">
        <v>0</v>
      </c>
      <c r="P409" s="192">
        <v>0</v>
      </c>
      <c r="Q409" s="192">
        <v>0</v>
      </c>
      <c r="R409" s="192">
        <v>0</v>
      </c>
    </row>
    <row r="410" spans="1:18" ht="15" hidden="1">
      <c r="A410" s="185" t="str">
        <f t="shared" si="16"/>
        <v>B</v>
      </c>
      <c r="B410" s="191" t="s">
        <v>124</v>
      </c>
      <c r="C410" s="191" t="s">
        <v>98</v>
      </c>
      <c r="D410" s="192">
        <f t="shared" si="17"/>
        <v>0</v>
      </c>
      <c r="E410" s="192">
        <f t="shared" si="17"/>
        <v>0</v>
      </c>
      <c r="F410" s="192">
        <f t="shared" si="17"/>
        <v>0</v>
      </c>
      <c r="G410" s="192">
        <f t="shared" si="17"/>
        <v>0</v>
      </c>
      <c r="H410" s="192">
        <f t="shared" si="17"/>
        <v>0</v>
      </c>
      <c r="I410" s="192">
        <v>0</v>
      </c>
      <c r="J410" s="192">
        <v>0</v>
      </c>
      <c r="K410" s="192">
        <v>0</v>
      </c>
      <c r="L410" s="192">
        <v>0</v>
      </c>
      <c r="M410" s="192">
        <v>0</v>
      </c>
      <c r="N410" s="192">
        <v>0</v>
      </c>
      <c r="O410" s="192">
        <v>0</v>
      </c>
      <c r="P410" s="192">
        <v>0</v>
      </c>
      <c r="Q410" s="192">
        <v>0</v>
      </c>
      <c r="R410" s="192">
        <v>0</v>
      </c>
    </row>
    <row r="411" spans="1:18" ht="15" hidden="1">
      <c r="A411" s="185" t="str">
        <f t="shared" si="16"/>
        <v>B</v>
      </c>
      <c r="B411" s="191" t="s">
        <v>124</v>
      </c>
      <c r="C411" s="191" t="s">
        <v>101</v>
      </c>
      <c r="D411" s="192">
        <f t="shared" si="17"/>
        <v>0</v>
      </c>
      <c r="E411" s="192">
        <f t="shared" si="17"/>
        <v>0</v>
      </c>
      <c r="F411" s="192">
        <f t="shared" si="17"/>
        <v>0</v>
      </c>
      <c r="G411" s="192">
        <f t="shared" si="17"/>
        <v>0</v>
      </c>
      <c r="H411" s="192">
        <f t="shared" si="17"/>
        <v>0</v>
      </c>
      <c r="I411" s="192">
        <v>0</v>
      </c>
      <c r="J411" s="192">
        <v>0</v>
      </c>
      <c r="K411" s="192">
        <v>0</v>
      </c>
      <c r="L411" s="192">
        <v>0</v>
      </c>
      <c r="M411" s="192">
        <v>0</v>
      </c>
      <c r="N411" s="192">
        <v>0</v>
      </c>
      <c r="O411" s="192">
        <v>0</v>
      </c>
      <c r="P411" s="192">
        <v>0</v>
      </c>
      <c r="Q411" s="192">
        <v>0</v>
      </c>
      <c r="R411" s="192">
        <v>0</v>
      </c>
    </row>
    <row r="412" spans="1:18" ht="15" hidden="1">
      <c r="A412" s="185" t="str">
        <f t="shared" si="16"/>
        <v>B</v>
      </c>
      <c r="B412" s="189" t="s">
        <v>124</v>
      </c>
      <c r="C412" s="189" t="s">
        <v>121</v>
      </c>
      <c r="D412" s="190">
        <f t="shared" si="17"/>
        <v>0</v>
      </c>
      <c r="E412" s="190">
        <f t="shared" si="17"/>
        <v>0</v>
      </c>
      <c r="F412" s="190">
        <f t="shared" si="17"/>
        <v>0</v>
      </c>
      <c r="G412" s="190">
        <f t="shared" si="17"/>
        <v>0</v>
      </c>
      <c r="H412" s="190">
        <f t="shared" si="17"/>
        <v>0</v>
      </c>
      <c r="I412" s="190">
        <v>0</v>
      </c>
      <c r="J412" s="190">
        <v>0</v>
      </c>
      <c r="K412" s="190">
        <v>0</v>
      </c>
      <c r="L412" s="190">
        <v>0</v>
      </c>
      <c r="M412" s="190">
        <v>0</v>
      </c>
      <c r="N412" s="190">
        <v>0</v>
      </c>
      <c r="O412" s="190">
        <v>0</v>
      </c>
      <c r="P412" s="190">
        <v>0</v>
      </c>
      <c r="Q412" s="190">
        <v>0</v>
      </c>
      <c r="R412" s="190">
        <v>0</v>
      </c>
    </row>
    <row r="413" spans="1:18" ht="30.75" hidden="1" thickBot="1">
      <c r="A413" s="185" t="str">
        <f t="shared" si="16"/>
        <v>B</v>
      </c>
      <c r="B413" s="186" t="s">
        <v>278</v>
      </c>
      <c r="C413" s="187" t="s">
        <v>279</v>
      </c>
      <c r="D413" s="188">
        <f t="shared" si="17"/>
        <v>0</v>
      </c>
      <c r="E413" s="188">
        <f t="shared" si="17"/>
        <v>0</v>
      </c>
      <c r="F413" s="188">
        <f t="shared" si="17"/>
        <v>0</v>
      </c>
      <c r="G413" s="188">
        <f t="shared" si="17"/>
        <v>0</v>
      </c>
      <c r="H413" s="188">
        <f t="shared" si="17"/>
        <v>0</v>
      </c>
      <c r="I413" s="188">
        <v>0</v>
      </c>
      <c r="J413" s="188">
        <v>0</v>
      </c>
      <c r="K413" s="188">
        <v>0</v>
      </c>
      <c r="L413" s="188">
        <v>0</v>
      </c>
      <c r="M413" s="188">
        <v>0</v>
      </c>
      <c r="N413" s="188">
        <v>0</v>
      </c>
      <c r="O413" s="188">
        <v>0</v>
      </c>
      <c r="P413" s="188">
        <v>0</v>
      </c>
      <c r="Q413" s="188">
        <v>0</v>
      </c>
      <c r="R413" s="188">
        <v>0</v>
      </c>
    </row>
    <row r="414" spans="1:18" ht="15" hidden="1">
      <c r="A414" s="185" t="str">
        <f t="shared" si="16"/>
        <v>B</v>
      </c>
      <c r="B414" s="189" t="s">
        <v>124</v>
      </c>
      <c r="C414" s="189" t="s">
        <v>96</v>
      </c>
      <c r="D414" s="190">
        <f t="shared" si="17"/>
        <v>0</v>
      </c>
      <c r="E414" s="190">
        <f t="shared" si="17"/>
        <v>0</v>
      </c>
      <c r="F414" s="190">
        <f t="shared" si="17"/>
        <v>0</v>
      </c>
      <c r="G414" s="190">
        <f t="shared" si="17"/>
        <v>0</v>
      </c>
      <c r="H414" s="190">
        <f t="shared" si="17"/>
        <v>0</v>
      </c>
      <c r="I414" s="190">
        <v>0</v>
      </c>
      <c r="J414" s="190">
        <v>0</v>
      </c>
      <c r="K414" s="190">
        <v>0</v>
      </c>
      <c r="L414" s="190">
        <v>0</v>
      </c>
      <c r="M414" s="190">
        <v>0</v>
      </c>
      <c r="N414" s="190">
        <v>0</v>
      </c>
      <c r="O414" s="190">
        <v>0</v>
      </c>
      <c r="P414" s="190">
        <v>0</v>
      </c>
      <c r="Q414" s="190">
        <v>0</v>
      </c>
      <c r="R414" s="190">
        <v>0</v>
      </c>
    </row>
    <row r="415" spans="1:18" ht="15" hidden="1">
      <c r="A415" s="185" t="str">
        <f t="shared" si="16"/>
        <v>B</v>
      </c>
      <c r="B415" s="191" t="s">
        <v>124</v>
      </c>
      <c r="C415" s="191" t="s">
        <v>97</v>
      </c>
      <c r="D415" s="192">
        <f t="shared" si="17"/>
        <v>0</v>
      </c>
      <c r="E415" s="192">
        <f t="shared" si="17"/>
        <v>0</v>
      </c>
      <c r="F415" s="192">
        <f t="shared" si="17"/>
        <v>0</v>
      </c>
      <c r="G415" s="192">
        <f t="shared" si="17"/>
        <v>0</v>
      </c>
      <c r="H415" s="192">
        <f t="shared" si="17"/>
        <v>0</v>
      </c>
      <c r="I415" s="192">
        <v>0</v>
      </c>
      <c r="J415" s="192">
        <v>0</v>
      </c>
      <c r="K415" s="192">
        <v>0</v>
      </c>
      <c r="L415" s="192">
        <v>0</v>
      </c>
      <c r="M415" s="192">
        <v>0</v>
      </c>
      <c r="N415" s="192">
        <v>0</v>
      </c>
      <c r="O415" s="192">
        <v>0</v>
      </c>
      <c r="P415" s="192">
        <v>0</v>
      </c>
      <c r="Q415" s="192">
        <v>0</v>
      </c>
      <c r="R415" s="192">
        <v>0</v>
      </c>
    </row>
    <row r="416" spans="1:18" ht="15" hidden="1">
      <c r="A416" s="185" t="str">
        <f t="shared" si="16"/>
        <v>B</v>
      </c>
      <c r="B416" s="191" t="s">
        <v>124</v>
      </c>
      <c r="C416" s="191" t="s">
        <v>98</v>
      </c>
      <c r="D416" s="192">
        <f t="shared" si="17"/>
        <v>0</v>
      </c>
      <c r="E416" s="192">
        <f t="shared" si="17"/>
        <v>0</v>
      </c>
      <c r="F416" s="192">
        <f t="shared" si="17"/>
        <v>0</v>
      </c>
      <c r="G416" s="192">
        <f t="shared" si="17"/>
        <v>0</v>
      </c>
      <c r="H416" s="192">
        <f t="shared" si="17"/>
        <v>0</v>
      </c>
      <c r="I416" s="192">
        <v>0</v>
      </c>
      <c r="J416" s="192">
        <v>0</v>
      </c>
      <c r="K416" s="192">
        <v>0</v>
      </c>
      <c r="L416" s="192">
        <v>0</v>
      </c>
      <c r="M416" s="192">
        <v>0</v>
      </c>
      <c r="N416" s="192">
        <v>0</v>
      </c>
      <c r="O416" s="192">
        <v>0</v>
      </c>
      <c r="P416" s="192">
        <v>0</v>
      </c>
      <c r="Q416" s="192">
        <v>0</v>
      </c>
      <c r="R416" s="192">
        <v>0</v>
      </c>
    </row>
    <row r="417" spans="1:18" ht="15" hidden="1">
      <c r="A417" s="185" t="str">
        <f t="shared" si="16"/>
        <v>B</v>
      </c>
      <c r="B417" s="191" t="s">
        <v>124</v>
      </c>
      <c r="C417" s="191" t="s">
        <v>15</v>
      </c>
      <c r="D417" s="192">
        <f t="shared" si="17"/>
        <v>0</v>
      </c>
      <c r="E417" s="192">
        <f t="shared" si="17"/>
        <v>0</v>
      </c>
      <c r="F417" s="192">
        <f t="shared" si="17"/>
        <v>0</v>
      </c>
      <c r="G417" s="192">
        <f t="shared" si="17"/>
        <v>0</v>
      </c>
      <c r="H417" s="192">
        <f t="shared" si="17"/>
        <v>0</v>
      </c>
      <c r="I417" s="192">
        <v>0</v>
      </c>
      <c r="J417" s="192">
        <v>0</v>
      </c>
      <c r="K417" s="192">
        <v>0</v>
      </c>
      <c r="L417" s="192">
        <v>0</v>
      </c>
      <c r="M417" s="192">
        <v>0</v>
      </c>
      <c r="N417" s="192">
        <v>0</v>
      </c>
      <c r="O417" s="192">
        <v>0</v>
      </c>
      <c r="P417" s="192">
        <v>0</v>
      </c>
      <c r="Q417" s="192">
        <v>0</v>
      </c>
      <c r="R417" s="192">
        <v>0</v>
      </c>
    </row>
    <row r="418" spans="1:18" ht="15" hidden="1">
      <c r="A418" s="185" t="str">
        <f t="shared" si="16"/>
        <v>B</v>
      </c>
      <c r="B418" s="191" t="s">
        <v>124</v>
      </c>
      <c r="C418" s="191" t="s">
        <v>101</v>
      </c>
      <c r="D418" s="192">
        <f t="shared" si="17"/>
        <v>0</v>
      </c>
      <c r="E418" s="192">
        <f t="shared" si="17"/>
        <v>0</v>
      </c>
      <c r="F418" s="192">
        <f t="shared" si="17"/>
        <v>0</v>
      </c>
      <c r="G418" s="192">
        <f t="shared" si="17"/>
        <v>0</v>
      </c>
      <c r="H418" s="192">
        <f t="shared" si="17"/>
        <v>0</v>
      </c>
      <c r="I418" s="192">
        <v>0</v>
      </c>
      <c r="J418" s="192">
        <v>0</v>
      </c>
      <c r="K418" s="192">
        <v>0</v>
      </c>
      <c r="L418" s="192">
        <v>0</v>
      </c>
      <c r="M418" s="192">
        <v>0</v>
      </c>
      <c r="N418" s="192">
        <v>0</v>
      </c>
      <c r="O418" s="192">
        <v>0</v>
      </c>
      <c r="P418" s="192">
        <v>0</v>
      </c>
      <c r="Q418" s="192">
        <v>0</v>
      </c>
      <c r="R418" s="192">
        <v>0</v>
      </c>
    </row>
    <row r="419" spans="1:18" ht="30.75" thickBot="1">
      <c r="A419" s="185" t="str">
        <f t="shared" si="16"/>
        <v>A</v>
      </c>
      <c r="B419" s="186" t="s">
        <v>280</v>
      </c>
      <c r="C419" s="187" t="s">
        <v>281</v>
      </c>
      <c r="D419" s="188">
        <f t="shared" si="17"/>
        <v>109100000</v>
      </c>
      <c r="E419" s="188">
        <f t="shared" si="17"/>
        <v>21970000</v>
      </c>
      <c r="F419" s="188">
        <f t="shared" si="17"/>
        <v>38400000</v>
      </c>
      <c r="G419" s="188">
        <f t="shared" si="17"/>
        <v>26000000</v>
      </c>
      <c r="H419" s="188">
        <f t="shared" si="17"/>
        <v>22730000</v>
      </c>
      <c r="I419" s="188">
        <v>3200000</v>
      </c>
      <c r="J419" s="188">
        <v>2000000</v>
      </c>
      <c r="K419" s="188">
        <v>500000</v>
      </c>
      <c r="L419" s="188">
        <v>0</v>
      </c>
      <c r="M419" s="188">
        <v>700000</v>
      </c>
      <c r="N419" s="188">
        <v>105900000</v>
      </c>
      <c r="O419" s="188">
        <v>19970000</v>
      </c>
      <c r="P419" s="188">
        <v>37900000</v>
      </c>
      <c r="Q419" s="188">
        <v>26000000</v>
      </c>
      <c r="R419" s="188">
        <v>22030000</v>
      </c>
    </row>
    <row r="420" spans="1:18" ht="15.75" thickTop="1">
      <c r="A420" s="185" t="str">
        <f t="shared" si="16"/>
        <v>A</v>
      </c>
      <c r="B420" s="189" t="s">
        <v>124</v>
      </c>
      <c r="C420" s="189" t="s">
        <v>96</v>
      </c>
      <c r="D420" s="190">
        <f t="shared" si="17"/>
        <v>20630000</v>
      </c>
      <c r="E420" s="190">
        <f t="shared" si="17"/>
        <v>7200000</v>
      </c>
      <c r="F420" s="190">
        <f t="shared" si="17"/>
        <v>5500000</v>
      </c>
      <c r="G420" s="190">
        <f t="shared" si="17"/>
        <v>4000000</v>
      </c>
      <c r="H420" s="190">
        <f t="shared" si="17"/>
        <v>3930000</v>
      </c>
      <c r="I420" s="190">
        <v>3200000</v>
      </c>
      <c r="J420" s="190">
        <v>2000000</v>
      </c>
      <c r="K420" s="190">
        <v>500000</v>
      </c>
      <c r="L420" s="190">
        <v>0</v>
      </c>
      <c r="M420" s="190">
        <v>700000</v>
      </c>
      <c r="N420" s="190">
        <v>17430000</v>
      </c>
      <c r="O420" s="190">
        <v>5200000</v>
      </c>
      <c r="P420" s="190">
        <v>5000000</v>
      </c>
      <c r="Q420" s="190">
        <v>4000000</v>
      </c>
      <c r="R420" s="190">
        <v>3230000</v>
      </c>
    </row>
    <row r="421" spans="1:18" ht="15" hidden="1">
      <c r="A421" s="185" t="str">
        <f t="shared" si="16"/>
        <v>B</v>
      </c>
      <c r="B421" s="191" t="s">
        <v>124</v>
      </c>
      <c r="C421" s="191" t="s">
        <v>97</v>
      </c>
      <c r="D421" s="192">
        <f t="shared" si="17"/>
        <v>0</v>
      </c>
      <c r="E421" s="192">
        <f t="shared" si="17"/>
        <v>0</v>
      </c>
      <c r="F421" s="192">
        <f t="shared" si="17"/>
        <v>0</v>
      </c>
      <c r="G421" s="192">
        <f t="shared" si="17"/>
        <v>0</v>
      </c>
      <c r="H421" s="192">
        <f t="shared" si="17"/>
        <v>0</v>
      </c>
      <c r="I421" s="192">
        <v>0</v>
      </c>
      <c r="J421" s="192">
        <v>0</v>
      </c>
      <c r="K421" s="192">
        <v>0</v>
      </c>
      <c r="L421" s="192">
        <v>0</v>
      </c>
      <c r="M421" s="192">
        <v>0</v>
      </c>
      <c r="N421" s="192">
        <v>0</v>
      </c>
      <c r="O421" s="192">
        <v>0</v>
      </c>
      <c r="P421" s="192">
        <v>0</v>
      </c>
      <c r="Q421" s="192">
        <v>0</v>
      </c>
      <c r="R421" s="192">
        <v>0</v>
      </c>
    </row>
    <row r="422" spans="1:18" ht="15" hidden="1">
      <c r="A422" s="185" t="str">
        <f t="shared" si="16"/>
        <v>B</v>
      </c>
      <c r="B422" s="191" t="s">
        <v>124</v>
      </c>
      <c r="C422" s="191" t="s">
        <v>98</v>
      </c>
      <c r="D422" s="192">
        <f t="shared" si="17"/>
        <v>0</v>
      </c>
      <c r="E422" s="192">
        <f t="shared" si="17"/>
        <v>0</v>
      </c>
      <c r="F422" s="192">
        <f t="shared" si="17"/>
        <v>0</v>
      </c>
      <c r="G422" s="192">
        <f t="shared" si="17"/>
        <v>0</v>
      </c>
      <c r="H422" s="192">
        <f t="shared" si="17"/>
        <v>0</v>
      </c>
      <c r="I422" s="192">
        <v>0</v>
      </c>
      <c r="J422" s="192">
        <v>0</v>
      </c>
      <c r="K422" s="192">
        <v>0</v>
      </c>
      <c r="L422" s="192">
        <v>0</v>
      </c>
      <c r="M422" s="192">
        <v>0</v>
      </c>
      <c r="N422" s="192">
        <v>0</v>
      </c>
      <c r="O422" s="192">
        <v>0</v>
      </c>
      <c r="P422" s="192">
        <v>0</v>
      </c>
      <c r="Q422" s="192">
        <v>0</v>
      </c>
      <c r="R422" s="192">
        <v>0</v>
      </c>
    </row>
    <row r="423" spans="1:18" ht="15">
      <c r="A423" s="185" t="str">
        <f t="shared" si="16"/>
        <v>A</v>
      </c>
      <c r="B423" s="191" t="s">
        <v>124</v>
      </c>
      <c r="C423" s="191" t="s">
        <v>100</v>
      </c>
      <c r="D423" s="192">
        <f t="shared" si="17"/>
        <v>17430000</v>
      </c>
      <c r="E423" s="192">
        <f t="shared" si="17"/>
        <v>5200000</v>
      </c>
      <c r="F423" s="192">
        <f t="shared" si="17"/>
        <v>5000000</v>
      </c>
      <c r="G423" s="192">
        <f t="shared" si="17"/>
        <v>4000000</v>
      </c>
      <c r="H423" s="192">
        <f t="shared" si="17"/>
        <v>3230000</v>
      </c>
      <c r="I423" s="192">
        <v>0</v>
      </c>
      <c r="J423" s="192">
        <v>0</v>
      </c>
      <c r="K423" s="192">
        <v>0</v>
      </c>
      <c r="L423" s="192">
        <v>0</v>
      </c>
      <c r="M423" s="192">
        <v>0</v>
      </c>
      <c r="N423" s="192">
        <v>17430000</v>
      </c>
      <c r="O423" s="192">
        <v>5200000</v>
      </c>
      <c r="P423" s="192">
        <v>5000000</v>
      </c>
      <c r="Q423" s="192">
        <v>4000000</v>
      </c>
      <c r="R423" s="192">
        <v>3230000</v>
      </c>
    </row>
    <row r="424" spans="1:18" ht="15" hidden="1">
      <c r="A424" s="185" t="str">
        <f t="shared" si="16"/>
        <v>B</v>
      </c>
      <c r="B424" s="191" t="s">
        <v>124</v>
      </c>
      <c r="C424" s="191" t="s">
        <v>15</v>
      </c>
      <c r="D424" s="192">
        <f t="shared" si="17"/>
        <v>0</v>
      </c>
      <c r="E424" s="192">
        <f t="shared" si="17"/>
        <v>0</v>
      </c>
      <c r="F424" s="192">
        <f t="shared" si="17"/>
        <v>0</v>
      </c>
      <c r="G424" s="192">
        <f t="shared" si="17"/>
        <v>0</v>
      </c>
      <c r="H424" s="192">
        <f t="shared" si="17"/>
        <v>0</v>
      </c>
      <c r="I424" s="192">
        <v>0</v>
      </c>
      <c r="J424" s="192">
        <v>0</v>
      </c>
      <c r="K424" s="192">
        <v>0</v>
      </c>
      <c r="L424" s="192">
        <v>0</v>
      </c>
      <c r="M424" s="192">
        <v>0</v>
      </c>
      <c r="N424" s="192">
        <v>0</v>
      </c>
      <c r="O424" s="192">
        <v>0</v>
      </c>
      <c r="P424" s="192">
        <v>0</v>
      </c>
      <c r="Q424" s="192">
        <v>0</v>
      </c>
      <c r="R424" s="192">
        <v>0</v>
      </c>
    </row>
    <row r="425" spans="1:18" ht="15" hidden="1">
      <c r="A425" s="185" t="str">
        <f t="shared" si="16"/>
        <v>B</v>
      </c>
      <c r="B425" s="191" t="s">
        <v>124</v>
      </c>
      <c r="C425" s="191" t="s">
        <v>101</v>
      </c>
      <c r="D425" s="192">
        <f t="shared" si="17"/>
        <v>0</v>
      </c>
      <c r="E425" s="192">
        <f t="shared" si="17"/>
        <v>0</v>
      </c>
      <c r="F425" s="192">
        <f t="shared" si="17"/>
        <v>0</v>
      </c>
      <c r="G425" s="192">
        <f t="shared" si="17"/>
        <v>0</v>
      </c>
      <c r="H425" s="192">
        <f t="shared" si="17"/>
        <v>0</v>
      </c>
      <c r="I425" s="192">
        <v>0</v>
      </c>
      <c r="J425" s="192">
        <v>0</v>
      </c>
      <c r="K425" s="192">
        <v>0</v>
      </c>
      <c r="L425" s="192">
        <v>0</v>
      </c>
      <c r="M425" s="192">
        <v>0</v>
      </c>
      <c r="N425" s="192">
        <v>0</v>
      </c>
      <c r="O425" s="192">
        <v>0</v>
      </c>
      <c r="P425" s="192">
        <v>0</v>
      </c>
      <c r="Q425" s="192">
        <v>0</v>
      </c>
      <c r="R425" s="192">
        <v>0</v>
      </c>
    </row>
    <row r="426" spans="1:18" ht="15">
      <c r="A426" s="185" t="str">
        <f t="shared" si="16"/>
        <v>A</v>
      </c>
      <c r="B426" s="191" t="s">
        <v>124</v>
      </c>
      <c r="C426" s="191" t="s">
        <v>102</v>
      </c>
      <c r="D426" s="192">
        <f t="shared" si="17"/>
        <v>3200000</v>
      </c>
      <c r="E426" s="192">
        <f t="shared" si="17"/>
        <v>2000000</v>
      </c>
      <c r="F426" s="192">
        <f t="shared" si="17"/>
        <v>500000</v>
      </c>
      <c r="G426" s="192">
        <f t="shared" si="17"/>
        <v>0</v>
      </c>
      <c r="H426" s="192">
        <f t="shared" si="17"/>
        <v>700000</v>
      </c>
      <c r="I426" s="192">
        <v>3200000</v>
      </c>
      <c r="J426" s="192">
        <v>2000000</v>
      </c>
      <c r="K426" s="192">
        <v>500000</v>
      </c>
      <c r="L426" s="192">
        <v>0</v>
      </c>
      <c r="M426" s="192">
        <v>700000</v>
      </c>
      <c r="N426" s="192">
        <v>0</v>
      </c>
      <c r="O426" s="192">
        <v>0</v>
      </c>
      <c r="P426" s="192">
        <v>0</v>
      </c>
      <c r="Q426" s="192">
        <v>0</v>
      </c>
      <c r="R426" s="192">
        <v>0</v>
      </c>
    </row>
    <row r="427" spans="1:18" ht="15">
      <c r="A427" s="185" t="str">
        <f t="shared" si="16"/>
        <v>A</v>
      </c>
      <c r="B427" s="189" t="s">
        <v>124</v>
      </c>
      <c r="C427" s="189" t="s">
        <v>121</v>
      </c>
      <c r="D427" s="190">
        <f t="shared" si="17"/>
        <v>15170000</v>
      </c>
      <c r="E427" s="190">
        <f t="shared" si="17"/>
        <v>270000</v>
      </c>
      <c r="F427" s="190">
        <f t="shared" si="17"/>
        <v>600000</v>
      </c>
      <c r="G427" s="190">
        <f t="shared" si="17"/>
        <v>7500000</v>
      </c>
      <c r="H427" s="190">
        <f t="shared" si="17"/>
        <v>6800000</v>
      </c>
      <c r="I427" s="190">
        <v>0</v>
      </c>
      <c r="J427" s="190">
        <v>0</v>
      </c>
      <c r="K427" s="190">
        <v>0</v>
      </c>
      <c r="L427" s="190">
        <v>0</v>
      </c>
      <c r="M427" s="190">
        <v>0</v>
      </c>
      <c r="N427" s="190">
        <v>15170000</v>
      </c>
      <c r="O427" s="190">
        <v>270000</v>
      </c>
      <c r="P427" s="190">
        <v>600000</v>
      </c>
      <c r="Q427" s="190">
        <v>7500000</v>
      </c>
      <c r="R427" s="190">
        <v>6800000</v>
      </c>
    </row>
    <row r="428" spans="1:18" ht="15">
      <c r="A428" s="185" t="str">
        <f t="shared" si="16"/>
        <v>A</v>
      </c>
      <c r="B428" s="189" t="s">
        <v>124</v>
      </c>
      <c r="C428" s="189" t="s">
        <v>158</v>
      </c>
      <c r="D428" s="190">
        <f t="shared" si="17"/>
        <v>73300000</v>
      </c>
      <c r="E428" s="190">
        <f t="shared" si="17"/>
        <v>14500000</v>
      </c>
      <c r="F428" s="190">
        <f t="shared" si="17"/>
        <v>32300000</v>
      </c>
      <c r="G428" s="190">
        <f t="shared" si="17"/>
        <v>14500000</v>
      </c>
      <c r="H428" s="190">
        <f t="shared" si="17"/>
        <v>12000000</v>
      </c>
      <c r="I428" s="190">
        <v>0</v>
      </c>
      <c r="J428" s="190">
        <v>0</v>
      </c>
      <c r="K428" s="190">
        <v>0</v>
      </c>
      <c r="L428" s="190">
        <v>0</v>
      </c>
      <c r="M428" s="190">
        <v>0</v>
      </c>
      <c r="N428" s="190">
        <v>73300000</v>
      </c>
      <c r="O428" s="190">
        <v>14500000</v>
      </c>
      <c r="P428" s="190">
        <v>32300000</v>
      </c>
      <c r="Q428" s="190">
        <v>14500000</v>
      </c>
      <c r="R428" s="190">
        <v>12000000</v>
      </c>
    </row>
    <row r="429" spans="1:18" ht="15" hidden="1">
      <c r="A429" s="185" t="str">
        <f t="shared" si="16"/>
        <v>B</v>
      </c>
      <c r="B429" s="189" t="s">
        <v>124</v>
      </c>
      <c r="C429" s="189" t="s">
        <v>123</v>
      </c>
      <c r="D429" s="190">
        <f t="shared" si="17"/>
        <v>0</v>
      </c>
      <c r="E429" s="190">
        <f t="shared" si="17"/>
        <v>0</v>
      </c>
      <c r="F429" s="190">
        <f t="shared" si="17"/>
        <v>0</v>
      </c>
      <c r="G429" s="190">
        <f t="shared" si="17"/>
        <v>0</v>
      </c>
      <c r="H429" s="190">
        <f t="shared" si="17"/>
        <v>0</v>
      </c>
      <c r="I429" s="190">
        <v>0</v>
      </c>
      <c r="J429" s="190">
        <v>0</v>
      </c>
      <c r="K429" s="190">
        <v>0</v>
      </c>
      <c r="L429" s="190">
        <v>0</v>
      </c>
      <c r="M429" s="190">
        <v>0</v>
      </c>
      <c r="N429" s="190">
        <v>0</v>
      </c>
      <c r="O429" s="190">
        <v>0</v>
      </c>
      <c r="P429" s="190">
        <v>0</v>
      </c>
      <c r="Q429" s="190">
        <v>0</v>
      </c>
      <c r="R429" s="190">
        <v>0</v>
      </c>
    </row>
    <row r="430" spans="1:18" ht="15.75" hidden="1" thickBot="1">
      <c r="A430" s="185" t="str">
        <f t="shared" si="16"/>
        <v>B</v>
      </c>
      <c r="B430" s="186" t="s">
        <v>282</v>
      </c>
      <c r="C430" s="187" t="s">
        <v>283</v>
      </c>
      <c r="D430" s="188">
        <f t="shared" si="17"/>
        <v>0</v>
      </c>
      <c r="E430" s="188">
        <f t="shared" si="17"/>
        <v>0</v>
      </c>
      <c r="F430" s="188">
        <f t="shared" si="17"/>
        <v>0</v>
      </c>
      <c r="G430" s="188">
        <f t="shared" si="17"/>
        <v>0</v>
      </c>
      <c r="H430" s="188">
        <f t="shared" si="17"/>
        <v>0</v>
      </c>
      <c r="I430" s="188">
        <v>0</v>
      </c>
      <c r="J430" s="188">
        <v>0</v>
      </c>
      <c r="K430" s="188">
        <v>0</v>
      </c>
      <c r="L430" s="188">
        <v>0</v>
      </c>
      <c r="M430" s="188">
        <v>0</v>
      </c>
      <c r="N430" s="188">
        <v>0</v>
      </c>
      <c r="O430" s="188">
        <v>0</v>
      </c>
      <c r="P430" s="188">
        <v>0</v>
      </c>
      <c r="Q430" s="188">
        <v>0</v>
      </c>
      <c r="R430" s="188">
        <v>0</v>
      </c>
    </row>
    <row r="431" spans="1:18" ht="15" hidden="1">
      <c r="A431" s="185" t="str">
        <f t="shared" si="16"/>
        <v>B</v>
      </c>
      <c r="B431" s="189" t="s">
        <v>124</v>
      </c>
      <c r="C431" s="189" t="s">
        <v>96</v>
      </c>
      <c r="D431" s="190">
        <f t="shared" si="17"/>
        <v>0</v>
      </c>
      <c r="E431" s="190">
        <f t="shared" si="17"/>
        <v>0</v>
      </c>
      <c r="F431" s="190">
        <f t="shared" si="17"/>
        <v>0</v>
      </c>
      <c r="G431" s="190">
        <f t="shared" si="17"/>
        <v>0</v>
      </c>
      <c r="H431" s="190">
        <f t="shared" si="17"/>
        <v>0</v>
      </c>
      <c r="I431" s="190">
        <v>0</v>
      </c>
      <c r="J431" s="190">
        <v>0</v>
      </c>
      <c r="K431" s="190">
        <v>0</v>
      </c>
      <c r="L431" s="190">
        <v>0</v>
      </c>
      <c r="M431" s="190">
        <v>0</v>
      </c>
      <c r="N431" s="190">
        <v>0</v>
      </c>
      <c r="O431" s="190">
        <v>0</v>
      </c>
      <c r="P431" s="190">
        <v>0</v>
      </c>
      <c r="Q431" s="190">
        <v>0</v>
      </c>
      <c r="R431" s="190">
        <v>0</v>
      </c>
    </row>
    <row r="432" spans="1:18" ht="15" hidden="1">
      <c r="A432" s="185" t="str">
        <f t="shared" si="16"/>
        <v>B</v>
      </c>
      <c r="B432" s="191" t="s">
        <v>124</v>
      </c>
      <c r="C432" s="191" t="s">
        <v>97</v>
      </c>
      <c r="D432" s="192">
        <f t="shared" si="17"/>
        <v>0</v>
      </c>
      <c r="E432" s="192">
        <f t="shared" si="17"/>
        <v>0</v>
      </c>
      <c r="F432" s="192">
        <f t="shared" si="17"/>
        <v>0</v>
      </c>
      <c r="G432" s="192">
        <f t="shared" si="17"/>
        <v>0</v>
      </c>
      <c r="H432" s="192">
        <f t="shared" si="17"/>
        <v>0</v>
      </c>
      <c r="I432" s="192">
        <v>0</v>
      </c>
      <c r="J432" s="192">
        <v>0</v>
      </c>
      <c r="K432" s="192">
        <v>0</v>
      </c>
      <c r="L432" s="192">
        <v>0</v>
      </c>
      <c r="M432" s="192">
        <v>0</v>
      </c>
      <c r="N432" s="192">
        <v>0</v>
      </c>
      <c r="O432" s="192">
        <v>0</v>
      </c>
      <c r="P432" s="192">
        <v>0</v>
      </c>
      <c r="Q432" s="192">
        <v>0</v>
      </c>
      <c r="R432" s="192">
        <v>0</v>
      </c>
    </row>
    <row r="433" spans="1:18" ht="15" hidden="1">
      <c r="A433" s="185" t="str">
        <f t="shared" si="16"/>
        <v>B</v>
      </c>
      <c r="B433" s="191" t="s">
        <v>124</v>
      </c>
      <c r="C433" s="191" t="s">
        <v>98</v>
      </c>
      <c r="D433" s="192">
        <f t="shared" si="17"/>
        <v>0</v>
      </c>
      <c r="E433" s="192">
        <f t="shared" si="17"/>
        <v>0</v>
      </c>
      <c r="F433" s="192">
        <f t="shared" si="17"/>
        <v>0</v>
      </c>
      <c r="G433" s="192">
        <f t="shared" si="17"/>
        <v>0</v>
      </c>
      <c r="H433" s="192">
        <f t="shared" si="17"/>
        <v>0</v>
      </c>
      <c r="I433" s="192">
        <v>0</v>
      </c>
      <c r="J433" s="192">
        <v>0</v>
      </c>
      <c r="K433" s="192">
        <v>0</v>
      </c>
      <c r="L433" s="192">
        <v>0</v>
      </c>
      <c r="M433" s="192">
        <v>0</v>
      </c>
      <c r="N433" s="192">
        <v>0</v>
      </c>
      <c r="O433" s="192">
        <v>0</v>
      </c>
      <c r="P433" s="192">
        <v>0</v>
      </c>
      <c r="Q433" s="192">
        <v>0</v>
      </c>
      <c r="R433" s="192">
        <v>0</v>
      </c>
    </row>
    <row r="434" spans="1:18" ht="15" hidden="1">
      <c r="A434" s="185" t="str">
        <f t="shared" si="16"/>
        <v>B</v>
      </c>
      <c r="B434" s="191" t="s">
        <v>124</v>
      </c>
      <c r="C434" s="191" t="s">
        <v>15</v>
      </c>
      <c r="D434" s="192">
        <f t="shared" si="17"/>
        <v>0</v>
      </c>
      <c r="E434" s="192">
        <f t="shared" si="17"/>
        <v>0</v>
      </c>
      <c r="F434" s="192">
        <f t="shared" si="17"/>
        <v>0</v>
      </c>
      <c r="G434" s="192">
        <f t="shared" si="17"/>
        <v>0</v>
      </c>
      <c r="H434" s="192">
        <f t="shared" si="17"/>
        <v>0</v>
      </c>
      <c r="I434" s="192">
        <v>0</v>
      </c>
      <c r="J434" s="192">
        <v>0</v>
      </c>
      <c r="K434" s="192">
        <v>0</v>
      </c>
      <c r="L434" s="192">
        <v>0</v>
      </c>
      <c r="M434" s="192">
        <v>0</v>
      </c>
      <c r="N434" s="192">
        <v>0</v>
      </c>
      <c r="O434" s="192">
        <v>0</v>
      </c>
      <c r="P434" s="192">
        <v>0</v>
      </c>
      <c r="Q434" s="192">
        <v>0</v>
      </c>
      <c r="R434" s="192">
        <v>0</v>
      </c>
    </row>
    <row r="435" spans="1:18" ht="15" hidden="1">
      <c r="A435" s="185" t="str">
        <f t="shared" si="16"/>
        <v>B</v>
      </c>
      <c r="B435" s="191" t="s">
        <v>124</v>
      </c>
      <c r="C435" s="191" t="s">
        <v>101</v>
      </c>
      <c r="D435" s="192">
        <f t="shared" si="17"/>
        <v>0</v>
      </c>
      <c r="E435" s="192">
        <f t="shared" si="17"/>
        <v>0</v>
      </c>
      <c r="F435" s="192">
        <f t="shared" si="17"/>
        <v>0</v>
      </c>
      <c r="G435" s="192">
        <f t="shared" si="17"/>
        <v>0</v>
      </c>
      <c r="H435" s="192">
        <f t="shared" si="17"/>
        <v>0</v>
      </c>
      <c r="I435" s="192">
        <v>0</v>
      </c>
      <c r="J435" s="192">
        <v>0</v>
      </c>
      <c r="K435" s="192">
        <v>0</v>
      </c>
      <c r="L435" s="192">
        <v>0</v>
      </c>
      <c r="M435" s="192">
        <v>0</v>
      </c>
      <c r="N435" s="192">
        <v>0</v>
      </c>
      <c r="O435" s="192">
        <v>0</v>
      </c>
      <c r="P435" s="192">
        <v>0</v>
      </c>
      <c r="Q435" s="192">
        <v>0</v>
      </c>
      <c r="R435" s="192">
        <v>0</v>
      </c>
    </row>
    <row r="436" spans="1:18" ht="15" hidden="1">
      <c r="A436" s="185" t="str">
        <f t="shared" si="16"/>
        <v>B</v>
      </c>
      <c r="B436" s="191" t="s">
        <v>124</v>
      </c>
      <c r="C436" s="191" t="s">
        <v>102</v>
      </c>
      <c r="D436" s="192">
        <f t="shared" si="17"/>
        <v>0</v>
      </c>
      <c r="E436" s="192">
        <f t="shared" si="17"/>
        <v>0</v>
      </c>
      <c r="F436" s="192">
        <f t="shared" si="17"/>
        <v>0</v>
      </c>
      <c r="G436" s="192">
        <f t="shared" si="17"/>
        <v>0</v>
      </c>
      <c r="H436" s="192">
        <f t="shared" si="17"/>
        <v>0</v>
      </c>
      <c r="I436" s="192">
        <v>0</v>
      </c>
      <c r="J436" s="192">
        <v>0</v>
      </c>
      <c r="K436" s="192">
        <v>0</v>
      </c>
      <c r="L436" s="192">
        <v>0</v>
      </c>
      <c r="M436" s="192">
        <v>0</v>
      </c>
      <c r="N436" s="192">
        <v>0</v>
      </c>
      <c r="O436" s="192">
        <v>0</v>
      </c>
      <c r="P436" s="192">
        <v>0</v>
      </c>
      <c r="Q436" s="192">
        <v>0</v>
      </c>
      <c r="R436" s="192">
        <v>0</v>
      </c>
    </row>
    <row r="437" spans="1:18" ht="15" hidden="1">
      <c r="A437" s="185" t="str">
        <f t="shared" si="16"/>
        <v>B</v>
      </c>
      <c r="B437" s="189" t="s">
        <v>124</v>
      </c>
      <c r="C437" s="189" t="s">
        <v>121</v>
      </c>
      <c r="D437" s="190">
        <f t="shared" si="17"/>
        <v>0</v>
      </c>
      <c r="E437" s="190">
        <f t="shared" si="17"/>
        <v>0</v>
      </c>
      <c r="F437" s="190">
        <f t="shared" si="17"/>
        <v>0</v>
      </c>
      <c r="G437" s="190">
        <f t="shared" si="17"/>
        <v>0</v>
      </c>
      <c r="H437" s="190">
        <f t="shared" si="17"/>
        <v>0</v>
      </c>
      <c r="I437" s="190">
        <v>0</v>
      </c>
      <c r="J437" s="190">
        <v>0</v>
      </c>
      <c r="K437" s="190">
        <v>0</v>
      </c>
      <c r="L437" s="190">
        <v>0</v>
      </c>
      <c r="M437" s="190">
        <v>0</v>
      </c>
      <c r="N437" s="190">
        <v>0</v>
      </c>
      <c r="O437" s="190">
        <v>0</v>
      </c>
      <c r="P437" s="190">
        <v>0</v>
      </c>
      <c r="Q437" s="190">
        <v>0</v>
      </c>
      <c r="R437" s="190">
        <v>0</v>
      </c>
    </row>
    <row r="438" spans="1:18" ht="30.75" hidden="1" thickBot="1">
      <c r="A438" s="185" t="str">
        <f t="shared" si="16"/>
        <v>B</v>
      </c>
      <c r="B438" s="186" t="s">
        <v>284</v>
      </c>
      <c r="C438" s="187" t="s">
        <v>281</v>
      </c>
      <c r="D438" s="188">
        <f t="shared" si="17"/>
        <v>0</v>
      </c>
      <c r="E438" s="188">
        <f t="shared" si="17"/>
        <v>0</v>
      </c>
      <c r="F438" s="188">
        <f t="shared" si="17"/>
        <v>0</v>
      </c>
      <c r="G438" s="188">
        <f t="shared" si="17"/>
        <v>0</v>
      </c>
      <c r="H438" s="188">
        <f t="shared" si="17"/>
        <v>0</v>
      </c>
      <c r="I438" s="188">
        <v>0</v>
      </c>
      <c r="J438" s="188">
        <v>0</v>
      </c>
      <c r="K438" s="188">
        <v>0</v>
      </c>
      <c r="L438" s="188">
        <v>0</v>
      </c>
      <c r="M438" s="188">
        <v>0</v>
      </c>
      <c r="N438" s="188">
        <v>0</v>
      </c>
      <c r="O438" s="188">
        <v>0</v>
      </c>
      <c r="P438" s="188">
        <v>0</v>
      </c>
      <c r="Q438" s="188">
        <v>0</v>
      </c>
      <c r="R438" s="188">
        <v>0</v>
      </c>
    </row>
    <row r="439" spans="1:18" ht="15" hidden="1">
      <c r="A439" s="185" t="str">
        <f t="shared" si="16"/>
        <v>B</v>
      </c>
      <c r="B439" s="189" t="s">
        <v>124</v>
      </c>
      <c r="C439" s="189" t="s">
        <v>96</v>
      </c>
      <c r="D439" s="190">
        <f t="shared" si="17"/>
        <v>0</v>
      </c>
      <c r="E439" s="190">
        <f t="shared" si="17"/>
        <v>0</v>
      </c>
      <c r="F439" s="190">
        <f t="shared" si="17"/>
        <v>0</v>
      </c>
      <c r="G439" s="190">
        <f t="shared" si="17"/>
        <v>0</v>
      </c>
      <c r="H439" s="190">
        <f t="shared" si="17"/>
        <v>0</v>
      </c>
      <c r="I439" s="190">
        <v>0</v>
      </c>
      <c r="J439" s="190">
        <v>0</v>
      </c>
      <c r="K439" s="190">
        <v>0</v>
      </c>
      <c r="L439" s="190">
        <v>0</v>
      </c>
      <c r="M439" s="190">
        <v>0</v>
      </c>
      <c r="N439" s="190">
        <v>0</v>
      </c>
      <c r="O439" s="190">
        <v>0</v>
      </c>
      <c r="P439" s="190">
        <v>0</v>
      </c>
      <c r="Q439" s="190">
        <v>0</v>
      </c>
      <c r="R439" s="190">
        <v>0</v>
      </c>
    </row>
    <row r="440" spans="1:18" ht="15" hidden="1">
      <c r="A440" s="185" t="str">
        <f t="shared" si="16"/>
        <v>B</v>
      </c>
      <c r="B440" s="191" t="s">
        <v>124</v>
      </c>
      <c r="C440" s="191" t="s">
        <v>97</v>
      </c>
      <c r="D440" s="192">
        <f t="shared" si="17"/>
        <v>0</v>
      </c>
      <c r="E440" s="192">
        <f t="shared" si="17"/>
        <v>0</v>
      </c>
      <c r="F440" s="192">
        <f t="shared" si="17"/>
        <v>0</v>
      </c>
      <c r="G440" s="192">
        <f t="shared" si="17"/>
        <v>0</v>
      </c>
      <c r="H440" s="192">
        <f t="shared" si="17"/>
        <v>0</v>
      </c>
      <c r="I440" s="192">
        <v>0</v>
      </c>
      <c r="J440" s="192">
        <v>0</v>
      </c>
      <c r="K440" s="192">
        <v>0</v>
      </c>
      <c r="L440" s="192">
        <v>0</v>
      </c>
      <c r="M440" s="192">
        <v>0</v>
      </c>
      <c r="N440" s="192">
        <v>0</v>
      </c>
      <c r="O440" s="192">
        <v>0</v>
      </c>
      <c r="P440" s="192">
        <v>0</v>
      </c>
      <c r="Q440" s="192">
        <v>0</v>
      </c>
      <c r="R440" s="192">
        <v>0</v>
      </c>
    </row>
    <row r="441" spans="1:18" ht="15" hidden="1">
      <c r="A441" s="185" t="str">
        <f t="shared" si="16"/>
        <v>B</v>
      </c>
      <c r="B441" s="191" t="s">
        <v>124</v>
      </c>
      <c r="C441" s="191" t="s">
        <v>98</v>
      </c>
      <c r="D441" s="192">
        <f t="shared" si="17"/>
        <v>0</v>
      </c>
      <c r="E441" s="192">
        <f t="shared" si="17"/>
        <v>0</v>
      </c>
      <c r="F441" s="192">
        <f t="shared" si="17"/>
        <v>0</v>
      </c>
      <c r="G441" s="192">
        <f t="shared" si="17"/>
        <v>0</v>
      </c>
      <c r="H441" s="192">
        <f t="shared" si="17"/>
        <v>0</v>
      </c>
      <c r="I441" s="192">
        <v>0</v>
      </c>
      <c r="J441" s="192">
        <v>0</v>
      </c>
      <c r="K441" s="192">
        <v>0</v>
      </c>
      <c r="L441" s="192">
        <v>0</v>
      </c>
      <c r="M441" s="192">
        <v>0</v>
      </c>
      <c r="N441" s="192">
        <v>0</v>
      </c>
      <c r="O441" s="192">
        <v>0</v>
      </c>
      <c r="P441" s="192">
        <v>0</v>
      </c>
      <c r="Q441" s="192">
        <v>0</v>
      </c>
      <c r="R441" s="192">
        <v>0</v>
      </c>
    </row>
    <row r="442" spans="1:18" ht="15" hidden="1">
      <c r="A442" s="185" t="str">
        <f t="shared" si="16"/>
        <v>B</v>
      </c>
      <c r="B442" s="191" t="s">
        <v>124</v>
      </c>
      <c r="C442" s="191" t="s">
        <v>15</v>
      </c>
      <c r="D442" s="192">
        <f t="shared" si="17"/>
        <v>0</v>
      </c>
      <c r="E442" s="192">
        <f t="shared" si="17"/>
        <v>0</v>
      </c>
      <c r="F442" s="192">
        <f t="shared" si="17"/>
        <v>0</v>
      </c>
      <c r="G442" s="192">
        <f t="shared" si="17"/>
        <v>0</v>
      </c>
      <c r="H442" s="192">
        <f t="shared" si="17"/>
        <v>0</v>
      </c>
      <c r="I442" s="192">
        <v>0</v>
      </c>
      <c r="J442" s="192">
        <v>0</v>
      </c>
      <c r="K442" s="192">
        <v>0</v>
      </c>
      <c r="L442" s="192">
        <v>0</v>
      </c>
      <c r="M442" s="192">
        <v>0</v>
      </c>
      <c r="N442" s="192">
        <v>0</v>
      </c>
      <c r="O442" s="192">
        <v>0</v>
      </c>
      <c r="P442" s="192">
        <v>0</v>
      </c>
      <c r="Q442" s="192">
        <v>0</v>
      </c>
      <c r="R442" s="192">
        <v>0</v>
      </c>
    </row>
    <row r="443" spans="1:18" ht="15" hidden="1">
      <c r="A443" s="185" t="str">
        <f t="shared" si="16"/>
        <v>B</v>
      </c>
      <c r="B443" s="191" t="s">
        <v>124</v>
      </c>
      <c r="C443" s="191" t="s">
        <v>101</v>
      </c>
      <c r="D443" s="192">
        <f t="shared" si="17"/>
        <v>0</v>
      </c>
      <c r="E443" s="192">
        <f t="shared" si="17"/>
        <v>0</v>
      </c>
      <c r="F443" s="192">
        <f t="shared" si="17"/>
        <v>0</v>
      </c>
      <c r="G443" s="192">
        <f t="shared" si="17"/>
        <v>0</v>
      </c>
      <c r="H443" s="192">
        <f t="shared" si="17"/>
        <v>0</v>
      </c>
      <c r="I443" s="192">
        <v>0</v>
      </c>
      <c r="J443" s="192">
        <v>0</v>
      </c>
      <c r="K443" s="192">
        <v>0</v>
      </c>
      <c r="L443" s="192">
        <v>0</v>
      </c>
      <c r="M443" s="192">
        <v>0</v>
      </c>
      <c r="N443" s="192">
        <v>0</v>
      </c>
      <c r="O443" s="192">
        <v>0</v>
      </c>
      <c r="P443" s="192">
        <v>0</v>
      </c>
      <c r="Q443" s="192">
        <v>0</v>
      </c>
      <c r="R443" s="192">
        <v>0</v>
      </c>
    </row>
    <row r="444" spans="1:18" ht="15" hidden="1">
      <c r="A444" s="185" t="str">
        <f t="shared" si="16"/>
        <v>B</v>
      </c>
      <c r="B444" s="191" t="s">
        <v>124</v>
      </c>
      <c r="C444" s="191" t="s">
        <v>102</v>
      </c>
      <c r="D444" s="192">
        <f t="shared" si="17"/>
        <v>0</v>
      </c>
      <c r="E444" s="192">
        <f t="shared" si="17"/>
        <v>0</v>
      </c>
      <c r="F444" s="192">
        <f t="shared" si="17"/>
        <v>0</v>
      </c>
      <c r="G444" s="192">
        <f t="shared" si="17"/>
        <v>0</v>
      </c>
      <c r="H444" s="192">
        <f t="shared" si="17"/>
        <v>0</v>
      </c>
      <c r="I444" s="192">
        <v>0</v>
      </c>
      <c r="J444" s="192">
        <v>0</v>
      </c>
      <c r="K444" s="192">
        <v>0</v>
      </c>
      <c r="L444" s="192">
        <v>0</v>
      </c>
      <c r="M444" s="192">
        <v>0</v>
      </c>
      <c r="N444" s="192">
        <v>0</v>
      </c>
      <c r="O444" s="192">
        <v>0</v>
      </c>
      <c r="P444" s="192">
        <v>0</v>
      </c>
      <c r="Q444" s="192">
        <v>0</v>
      </c>
      <c r="R444" s="192">
        <v>0</v>
      </c>
    </row>
    <row r="445" spans="1:18" ht="15" hidden="1">
      <c r="A445" s="185" t="str">
        <f t="shared" si="16"/>
        <v>B</v>
      </c>
      <c r="B445" s="189" t="s">
        <v>124</v>
      </c>
      <c r="C445" s="189" t="s">
        <v>121</v>
      </c>
      <c r="D445" s="190">
        <f t="shared" si="17"/>
        <v>0</v>
      </c>
      <c r="E445" s="190">
        <f t="shared" si="17"/>
        <v>0</v>
      </c>
      <c r="F445" s="190">
        <f t="shared" si="17"/>
        <v>0</v>
      </c>
      <c r="G445" s="190">
        <f t="shared" si="17"/>
        <v>0</v>
      </c>
      <c r="H445" s="190">
        <f t="shared" si="17"/>
        <v>0</v>
      </c>
      <c r="I445" s="190">
        <v>0</v>
      </c>
      <c r="J445" s="190">
        <v>0</v>
      </c>
      <c r="K445" s="190">
        <v>0</v>
      </c>
      <c r="L445" s="190">
        <v>0</v>
      </c>
      <c r="M445" s="190">
        <v>0</v>
      </c>
      <c r="N445" s="190">
        <v>0</v>
      </c>
      <c r="O445" s="190">
        <v>0</v>
      </c>
      <c r="P445" s="190">
        <v>0</v>
      </c>
      <c r="Q445" s="190">
        <v>0</v>
      </c>
      <c r="R445" s="190">
        <v>0</v>
      </c>
    </row>
    <row r="446" spans="1:18" ht="15.75" hidden="1" thickBot="1">
      <c r="A446" s="185" t="str">
        <f t="shared" si="16"/>
        <v>B</v>
      </c>
      <c r="B446" s="186" t="s">
        <v>285</v>
      </c>
      <c r="C446" s="187" t="s">
        <v>286</v>
      </c>
      <c r="D446" s="188">
        <f t="shared" si="17"/>
        <v>0</v>
      </c>
      <c r="E446" s="188">
        <f t="shared" si="17"/>
        <v>0</v>
      </c>
      <c r="F446" s="188">
        <f t="shared" si="17"/>
        <v>0</v>
      </c>
      <c r="G446" s="188">
        <f t="shared" si="17"/>
        <v>0</v>
      </c>
      <c r="H446" s="188">
        <f t="shared" si="17"/>
        <v>0</v>
      </c>
      <c r="I446" s="188">
        <v>0</v>
      </c>
      <c r="J446" s="188">
        <v>0</v>
      </c>
      <c r="K446" s="188">
        <v>0</v>
      </c>
      <c r="L446" s="188">
        <v>0</v>
      </c>
      <c r="M446" s="188">
        <v>0</v>
      </c>
      <c r="N446" s="188">
        <v>0</v>
      </c>
      <c r="O446" s="188">
        <v>0</v>
      </c>
      <c r="P446" s="188">
        <v>0</v>
      </c>
      <c r="Q446" s="188">
        <v>0</v>
      </c>
      <c r="R446" s="188">
        <v>0</v>
      </c>
    </row>
    <row r="447" spans="1:18" ht="15" hidden="1">
      <c r="A447" s="185" t="str">
        <f t="shared" si="16"/>
        <v>B</v>
      </c>
      <c r="B447" s="189" t="s">
        <v>124</v>
      </c>
      <c r="C447" s="189" t="s">
        <v>96</v>
      </c>
      <c r="D447" s="190">
        <f t="shared" si="17"/>
        <v>0</v>
      </c>
      <c r="E447" s="190">
        <f t="shared" si="17"/>
        <v>0</v>
      </c>
      <c r="F447" s="190">
        <f t="shared" si="17"/>
        <v>0</v>
      </c>
      <c r="G447" s="190">
        <f t="shared" si="17"/>
        <v>0</v>
      </c>
      <c r="H447" s="190">
        <f t="shared" si="17"/>
        <v>0</v>
      </c>
      <c r="I447" s="190">
        <v>0</v>
      </c>
      <c r="J447" s="190">
        <v>0</v>
      </c>
      <c r="K447" s="190">
        <v>0</v>
      </c>
      <c r="L447" s="190">
        <v>0</v>
      </c>
      <c r="M447" s="190">
        <v>0</v>
      </c>
      <c r="N447" s="190">
        <v>0</v>
      </c>
      <c r="O447" s="190">
        <v>0</v>
      </c>
      <c r="P447" s="190">
        <v>0</v>
      </c>
      <c r="Q447" s="190">
        <v>0</v>
      </c>
      <c r="R447" s="190">
        <v>0</v>
      </c>
    </row>
    <row r="448" spans="1:18" ht="15" hidden="1">
      <c r="A448" s="185" t="str">
        <f t="shared" si="16"/>
        <v>B</v>
      </c>
      <c r="B448" s="191" t="s">
        <v>124</v>
      </c>
      <c r="C448" s="191" t="s">
        <v>98</v>
      </c>
      <c r="D448" s="192">
        <f t="shared" si="17"/>
        <v>0</v>
      </c>
      <c r="E448" s="192">
        <f t="shared" si="17"/>
        <v>0</v>
      </c>
      <c r="F448" s="192">
        <f t="shared" si="17"/>
        <v>0</v>
      </c>
      <c r="G448" s="192">
        <f t="shared" si="17"/>
        <v>0</v>
      </c>
      <c r="H448" s="192">
        <f t="shared" si="17"/>
        <v>0</v>
      </c>
      <c r="I448" s="192">
        <v>0</v>
      </c>
      <c r="J448" s="192">
        <v>0</v>
      </c>
      <c r="K448" s="192">
        <v>0</v>
      </c>
      <c r="L448" s="192">
        <v>0</v>
      </c>
      <c r="M448" s="192">
        <v>0</v>
      </c>
      <c r="N448" s="192">
        <v>0</v>
      </c>
      <c r="O448" s="192">
        <v>0</v>
      </c>
      <c r="P448" s="192">
        <v>0</v>
      </c>
      <c r="Q448" s="192">
        <v>0</v>
      </c>
      <c r="R448" s="192">
        <v>0</v>
      </c>
    </row>
    <row r="449" spans="1:18" ht="30.75" hidden="1" thickBot="1">
      <c r="A449" s="185" t="str">
        <f t="shared" si="16"/>
        <v>B</v>
      </c>
      <c r="B449" s="186" t="s">
        <v>287</v>
      </c>
      <c r="C449" s="187" t="s">
        <v>288</v>
      </c>
      <c r="D449" s="188">
        <f t="shared" si="17"/>
        <v>0</v>
      </c>
      <c r="E449" s="188">
        <f t="shared" si="17"/>
        <v>0</v>
      </c>
      <c r="F449" s="188">
        <f t="shared" si="17"/>
        <v>0</v>
      </c>
      <c r="G449" s="188">
        <f t="shared" si="17"/>
        <v>0</v>
      </c>
      <c r="H449" s="188">
        <f t="shared" si="17"/>
        <v>0</v>
      </c>
      <c r="I449" s="188">
        <v>0</v>
      </c>
      <c r="J449" s="188">
        <v>0</v>
      </c>
      <c r="K449" s="188">
        <v>0</v>
      </c>
      <c r="L449" s="188">
        <v>0</v>
      </c>
      <c r="M449" s="188">
        <v>0</v>
      </c>
      <c r="N449" s="188">
        <v>0</v>
      </c>
      <c r="O449" s="188">
        <v>0</v>
      </c>
      <c r="P449" s="188">
        <v>0</v>
      </c>
      <c r="Q449" s="188">
        <v>0</v>
      </c>
      <c r="R449" s="188">
        <v>0</v>
      </c>
    </row>
    <row r="450" spans="1:18" ht="15" hidden="1">
      <c r="A450" s="185" t="str">
        <f t="shared" si="16"/>
        <v>B</v>
      </c>
      <c r="B450" s="189" t="s">
        <v>124</v>
      </c>
      <c r="C450" s="189" t="s">
        <v>96</v>
      </c>
      <c r="D450" s="190">
        <f t="shared" si="17"/>
        <v>0</v>
      </c>
      <c r="E450" s="190">
        <f t="shared" si="17"/>
        <v>0</v>
      </c>
      <c r="F450" s="190">
        <f t="shared" si="17"/>
        <v>0</v>
      </c>
      <c r="G450" s="190">
        <f t="shared" si="17"/>
        <v>0</v>
      </c>
      <c r="H450" s="190">
        <f t="shared" si="17"/>
        <v>0</v>
      </c>
      <c r="I450" s="190">
        <v>0</v>
      </c>
      <c r="J450" s="190">
        <v>0</v>
      </c>
      <c r="K450" s="190">
        <v>0</v>
      </c>
      <c r="L450" s="190">
        <v>0</v>
      </c>
      <c r="M450" s="190">
        <v>0</v>
      </c>
      <c r="N450" s="190">
        <v>0</v>
      </c>
      <c r="O450" s="190">
        <v>0</v>
      </c>
      <c r="P450" s="190">
        <v>0</v>
      </c>
      <c r="Q450" s="190">
        <v>0</v>
      </c>
      <c r="R450" s="190">
        <v>0</v>
      </c>
    </row>
    <row r="451" spans="1:18" ht="15" hidden="1">
      <c r="A451" s="185" t="str">
        <f t="shared" si="16"/>
        <v>B</v>
      </c>
      <c r="B451" s="191" t="s">
        <v>124</v>
      </c>
      <c r="C451" s="191" t="s">
        <v>98</v>
      </c>
      <c r="D451" s="192">
        <f t="shared" si="17"/>
        <v>0</v>
      </c>
      <c r="E451" s="192">
        <f t="shared" si="17"/>
        <v>0</v>
      </c>
      <c r="F451" s="192">
        <f t="shared" si="17"/>
        <v>0</v>
      </c>
      <c r="G451" s="192">
        <f t="shared" si="17"/>
        <v>0</v>
      </c>
      <c r="H451" s="192">
        <f t="shared" si="17"/>
        <v>0</v>
      </c>
      <c r="I451" s="192">
        <v>0</v>
      </c>
      <c r="J451" s="192">
        <v>0</v>
      </c>
      <c r="K451" s="192">
        <v>0</v>
      </c>
      <c r="L451" s="192">
        <v>0</v>
      </c>
      <c r="M451" s="192">
        <v>0</v>
      </c>
      <c r="N451" s="192">
        <v>0</v>
      </c>
      <c r="O451" s="192">
        <v>0</v>
      </c>
      <c r="P451" s="192">
        <v>0</v>
      </c>
      <c r="Q451" s="192">
        <v>0</v>
      </c>
      <c r="R451" s="192">
        <v>0</v>
      </c>
    </row>
    <row r="452" spans="1:18" ht="15.75" hidden="1" thickBot="1">
      <c r="A452" s="185" t="str">
        <f t="shared" si="16"/>
        <v>B</v>
      </c>
      <c r="B452" s="186" t="s">
        <v>289</v>
      </c>
      <c r="C452" s="187" t="s">
        <v>290</v>
      </c>
      <c r="D452" s="188">
        <f t="shared" si="17"/>
        <v>0</v>
      </c>
      <c r="E452" s="188">
        <f t="shared" si="17"/>
        <v>0</v>
      </c>
      <c r="F452" s="188">
        <f t="shared" si="17"/>
        <v>0</v>
      </c>
      <c r="G452" s="188">
        <f t="shared" si="17"/>
        <v>0</v>
      </c>
      <c r="H452" s="188">
        <f t="shared" si="17"/>
        <v>0</v>
      </c>
      <c r="I452" s="188">
        <v>0</v>
      </c>
      <c r="J452" s="188">
        <v>0</v>
      </c>
      <c r="K452" s="188">
        <v>0</v>
      </c>
      <c r="L452" s="188">
        <v>0</v>
      </c>
      <c r="M452" s="188">
        <v>0</v>
      </c>
      <c r="N452" s="188">
        <v>0</v>
      </c>
      <c r="O452" s="188">
        <v>0</v>
      </c>
      <c r="P452" s="188">
        <v>0</v>
      </c>
      <c r="Q452" s="188">
        <v>0</v>
      </c>
      <c r="R452" s="188">
        <v>0</v>
      </c>
    </row>
    <row r="453" spans="1:18" ht="15" hidden="1">
      <c r="A453" s="185" t="str">
        <f t="shared" si="16"/>
        <v>B</v>
      </c>
      <c r="B453" s="189" t="s">
        <v>124</v>
      </c>
      <c r="C453" s="189" t="s">
        <v>96</v>
      </c>
      <c r="D453" s="190">
        <f t="shared" si="17"/>
        <v>0</v>
      </c>
      <c r="E453" s="190">
        <f t="shared" si="17"/>
        <v>0</v>
      </c>
      <c r="F453" s="190">
        <f t="shared" si="17"/>
        <v>0</v>
      </c>
      <c r="G453" s="190">
        <f t="shared" si="17"/>
        <v>0</v>
      </c>
      <c r="H453" s="190">
        <f t="shared" si="17"/>
        <v>0</v>
      </c>
      <c r="I453" s="190">
        <v>0</v>
      </c>
      <c r="J453" s="190">
        <v>0</v>
      </c>
      <c r="K453" s="190">
        <v>0</v>
      </c>
      <c r="L453" s="190">
        <v>0</v>
      </c>
      <c r="M453" s="190">
        <v>0</v>
      </c>
      <c r="N453" s="190">
        <v>0</v>
      </c>
      <c r="O453" s="190">
        <v>0</v>
      </c>
      <c r="P453" s="190">
        <v>0</v>
      </c>
      <c r="Q453" s="190">
        <v>0</v>
      </c>
      <c r="R453" s="190">
        <v>0</v>
      </c>
    </row>
    <row r="454" spans="1:18" ht="15" hidden="1">
      <c r="A454" s="185" t="str">
        <f t="shared" si="16"/>
        <v>B</v>
      </c>
      <c r="B454" s="191" t="s">
        <v>124</v>
      </c>
      <c r="C454" s="191" t="s">
        <v>98</v>
      </c>
      <c r="D454" s="192">
        <f t="shared" ref="D454:H517" si="18">I454+N454</f>
        <v>0</v>
      </c>
      <c r="E454" s="192">
        <f t="shared" si="18"/>
        <v>0</v>
      </c>
      <c r="F454" s="192">
        <f t="shared" si="18"/>
        <v>0</v>
      </c>
      <c r="G454" s="192">
        <f t="shared" si="18"/>
        <v>0</v>
      </c>
      <c r="H454" s="192">
        <f t="shared" si="18"/>
        <v>0</v>
      </c>
      <c r="I454" s="192">
        <v>0</v>
      </c>
      <c r="J454" s="192">
        <v>0</v>
      </c>
      <c r="K454" s="192">
        <v>0</v>
      </c>
      <c r="L454" s="192">
        <v>0</v>
      </c>
      <c r="M454" s="192">
        <v>0</v>
      </c>
      <c r="N454" s="192">
        <v>0</v>
      </c>
      <c r="O454" s="192">
        <v>0</v>
      </c>
      <c r="P454" s="192">
        <v>0</v>
      </c>
      <c r="Q454" s="192">
        <v>0</v>
      </c>
      <c r="R454" s="192">
        <v>0</v>
      </c>
    </row>
    <row r="455" spans="1:18" ht="15.75" hidden="1" thickBot="1">
      <c r="A455" s="185" t="str">
        <f t="shared" ref="A455:A518" si="19">(IF(OR(D455&lt;&gt;0,E455&lt;&gt;0,F455&lt;&gt;0,G455&lt;&gt;0,H455&lt;&gt;0),"A","B"))</f>
        <v>B</v>
      </c>
      <c r="B455" s="186" t="s">
        <v>291</v>
      </c>
      <c r="C455" s="187" t="s">
        <v>292</v>
      </c>
      <c r="D455" s="188">
        <f t="shared" si="18"/>
        <v>0</v>
      </c>
      <c r="E455" s="188">
        <f t="shared" si="18"/>
        <v>0</v>
      </c>
      <c r="F455" s="188">
        <f t="shared" si="18"/>
        <v>0</v>
      </c>
      <c r="G455" s="188">
        <f t="shared" si="18"/>
        <v>0</v>
      </c>
      <c r="H455" s="188">
        <f t="shared" si="18"/>
        <v>0</v>
      </c>
      <c r="I455" s="188">
        <v>0</v>
      </c>
      <c r="J455" s="188">
        <v>0</v>
      </c>
      <c r="K455" s="188">
        <v>0</v>
      </c>
      <c r="L455" s="188">
        <v>0</v>
      </c>
      <c r="M455" s="188">
        <v>0</v>
      </c>
      <c r="N455" s="188">
        <v>0</v>
      </c>
      <c r="O455" s="188">
        <v>0</v>
      </c>
      <c r="P455" s="188">
        <v>0</v>
      </c>
      <c r="Q455" s="188">
        <v>0</v>
      </c>
      <c r="R455" s="188">
        <v>0</v>
      </c>
    </row>
    <row r="456" spans="1:18" ht="15" hidden="1">
      <c r="A456" s="185" t="str">
        <f t="shared" si="19"/>
        <v>B</v>
      </c>
      <c r="B456" s="189" t="s">
        <v>124</v>
      </c>
      <c r="C456" s="189" t="s">
        <v>96</v>
      </c>
      <c r="D456" s="190">
        <f t="shared" si="18"/>
        <v>0</v>
      </c>
      <c r="E456" s="190">
        <f t="shared" si="18"/>
        <v>0</v>
      </c>
      <c r="F456" s="190">
        <f t="shared" si="18"/>
        <v>0</v>
      </c>
      <c r="G456" s="190">
        <f t="shared" si="18"/>
        <v>0</v>
      </c>
      <c r="H456" s="190">
        <f t="shared" si="18"/>
        <v>0</v>
      </c>
      <c r="I456" s="190">
        <v>0</v>
      </c>
      <c r="J456" s="190">
        <v>0</v>
      </c>
      <c r="K456" s="190">
        <v>0</v>
      </c>
      <c r="L456" s="190">
        <v>0</v>
      </c>
      <c r="M456" s="190">
        <v>0</v>
      </c>
      <c r="N456" s="190">
        <v>0</v>
      </c>
      <c r="O456" s="190">
        <v>0</v>
      </c>
      <c r="P456" s="190">
        <v>0</v>
      </c>
      <c r="Q456" s="190">
        <v>0</v>
      </c>
      <c r="R456" s="190">
        <v>0</v>
      </c>
    </row>
    <row r="457" spans="1:18" ht="15" hidden="1">
      <c r="A457" s="185" t="str">
        <f t="shared" si="19"/>
        <v>B</v>
      </c>
      <c r="B457" s="191" t="s">
        <v>124</v>
      </c>
      <c r="C457" s="191" t="s">
        <v>98</v>
      </c>
      <c r="D457" s="192">
        <f t="shared" si="18"/>
        <v>0</v>
      </c>
      <c r="E457" s="192">
        <f t="shared" si="18"/>
        <v>0</v>
      </c>
      <c r="F457" s="192">
        <f t="shared" si="18"/>
        <v>0</v>
      </c>
      <c r="G457" s="192">
        <f t="shared" si="18"/>
        <v>0</v>
      </c>
      <c r="H457" s="192">
        <f t="shared" si="18"/>
        <v>0</v>
      </c>
      <c r="I457" s="192">
        <v>0</v>
      </c>
      <c r="J457" s="192">
        <v>0</v>
      </c>
      <c r="K457" s="192">
        <v>0</v>
      </c>
      <c r="L457" s="192">
        <v>0</v>
      </c>
      <c r="M457" s="192">
        <v>0</v>
      </c>
      <c r="N457" s="192">
        <v>0</v>
      </c>
      <c r="O457" s="192">
        <v>0</v>
      </c>
      <c r="P457" s="192">
        <v>0</v>
      </c>
      <c r="Q457" s="192">
        <v>0</v>
      </c>
      <c r="R457" s="192">
        <v>0</v>
      </c>
    </row>
    <row r="458" spans="1:18" ht="15.75" hidden="1" thickBot="1">
      <c r="A458" s="185" t="str">
        <f t="shared" si="19"/>
        <v>B</v>
      </c>
      <c r="B458" s="186" t="s">
        <v>293</v>
      </c>
      <c r="C458" s="187" t="s">
        <v>294</v>
      </c>
      <c r="D458" s="188">
        <f t="shared" si="18"/>
        <v>0</v>
      </c>
      <c r="E458" s="188">
        <f t="shared" si="18"/>
        <v>0</v>
      </c>
      <c r="F458" s="188">
        <f t="shared" si="18"/>
        <v>0</v>
      </c>
      <c r="G458" s="188">
        <f t="shared" si="18"/>
        <v>0</v>
      </c>
      <c r="H458" s="188">
        <f t="shared" si="18"/>
        <v>0</v>
      </c>
      <c r="I458" s="188">
        <v>0</v>
      </c>
      <c r="J458" s="188">
        <v>0</v>
      </c>
      <c r="K458" s="188">
        <v>0</v>
      </c>
      <c r="L458" s="188">
        <v>0</v>
      </c>
      <c r="M458" s="188">
        <v>0</v>
      </c>
      <c r="N458" s="188">
        <v>0</v>
      </c>
      <c r="O458" s="188">
        <v>0</v>
      </c>
      <c r="P458" s="188">
        <v>0</v>
      </c>
      <c r="Q458" s="188">
        <v>0</v>
      </c>
      <c r="R458" s="188">
        <v>0</v>
      </c>
    </row>
    <row r="459" spans="1:18" ht="15" hidden="1">
      <c r="A459" s="185" t="str">
        <f t="shared" si="19"/>
        <v>B</v>
      </c>
      <c r="B459" s="189" t="s">
        <v>124</v>
      </c>
      <c r="C459" s="189" t="s">
        <v>96</v>
      </c>
      <c r="D459" s="190">
        <f t="shared" si="18"/>
        <v>0</v>
      </c>
      <c r="E459" s="190">
        <f t="shared" si="18"/>
        <v>0</v>
      </c>
      <c r="F459" s="190">
        <f t="shared" si="18"/>
        <v>0</v>
      </c>
      <c r="G459" s="190">
        <f t="shared" si="18"/>
        <v>0</v>
      </c>
      <c r="H459" s="190">
        <f t="shared" si="18"/>
        <v>0</v>
      </c>
      <c r="I459" s="190">
        <v>0</v>
      </c>
      <c r="J459" s="190">
        <v>0</v>
      </c>
      <c r="K459" s="190">
        <v>0</v>
      </c>
      <c r="L459" s="190">
        <v>0</v>
      </c>
      <c r="M459" s="190">
        <v>0</v>
      </c>
      <c r="N459" s="190">
        <v>0</v>
      </c>
      <c r="O459" s="190">
        <v>0</v>
      </c>
      <c r="P459" s="190">
        <v>0</v>
      </c>
      <c r="Q459" s="190">
        <v>0</v>
      </c>
      <c r="R459" s="190">
        <v>0</v>
      </c>
    </row>
    <row r="460" spans="1:18" ht="15" hidden="1">
      <c r="A460" s="185" t="str">
        <f t="shared" si="19"/>
        <v>B</v>
      </c>
      <c r="B460" s="191" t="s">
        <v>124</v>
      </c>
      <c r="C460" s="191" t="s">
        <v>97</v>
      </c>
      <c r="D460" s="192">
        <f t="shared" si="18"/>
        <v>0</v>
      </c>
      <c r="E460" s="192">
        <f t="shared" si="18"/>
        <v>0</v>
      </c>
      <c r="F460" s="192">
        <f t="shared" si="18"/>
        <v>0</v>
      </c>
      <c r="G460" s="192">
        <f t="shared" si="18"/>
        <v>0</v>
      </c>
      <c r="H460" s="192">
        <f t="shared" si="18"/>
        <v>0</v>
      </c>
      <c r="I460" s="192">
        <v>0</v>
      </c>
      <c r="J460" s="192">
        <v>0</v>
      </c>
      <c r="K460" s="192">
        <v>0</v>
      </c>
      <c r="L460" s="192">
        <v>0</v>
      </c>
      <c r="M460" s="192">
        <v>0</v>
      </c>
      <c r="N460" s="192">
        <v>0</v>
      </c>
      <c r="O460" s="192">
        <v>0</v>
      </c>
      <c r="P460" s="192">
        <v>0</v>
      </c>
      <c r="Q460" s="192">
        <v>0</v>
      </c>
      <c r="R460" s="192">
        <v>0</v>
      </c>
    </row>
    <row r="461" spans="1:18" ht="15" hidden="1">
      <c r="A461" s="185" t="str">
        <f t="shared" si="19"/>
        <v>B</v>
      </c>
      <c r="B461" s="191" t="s">
        <v>124</v>
      </c>
      <c r="C461" s="191" t="s">
        <v>98</v>
      </c>
      <c r="D461" s="192">
        <f t="shared" si="18"/>
        <v>0</v>
      </c>
      <c r="E461" s="192">
        <f t="shared" si="18"/>
        <v>0</v>
      </c>
      <c r="F461" s="192">
        <f t="shared" si="18"/>
        <v>0</v>
      </c>
      <c r="G461" s="192">
        <f t="shared" si="18"/>
        <v>0</v>
      </c>
      <c r="H461" s="192">
        <f t="shared" si="18"/>
        <v>0</v>
      </c>
      <c r="I461" s="192">
        <v>0</v>
      </c>
      <c r="J461" s="192">
        <v>0</v>
      </c>
      <c r="K461" s="192">
        <v>0</v>
      </c>
      <c r="L461" s="192">
        <v>0</v>
      </c>
      <c r="M461" s="192">
        <v>0</v>
      </c>
      <c r="N461" s="192">
        <v>0</v>
      </c>
      <c r="O461" s="192">
        <v>0</v>
      </c>
      <c r="P461" s="192">
        <v>0</v>
      </c>
      <c r="Q461" s="192">
        <v>0</v>
      </c>
      <c r="R461" s="192">
        <v>0</v>
      </c>
    </row>
    <row r="462" spans="1:18" ht="15" hidden="1">
      <c r="A462" s="185" t="str">
        <f t="shared" si="19"/>
        <v>B</v>
      </c>
      <c r="B462" s="191" t="s">
        <v>124</v>
      </c>
      <c r="C462" s="191" t="s">
        <v>101</v>
      </c>
      <c r="D462" s="192">
        <f t="shared" si="18"/>
        <v>0</v>
      </c>
      <c r="E462" s="192">
        <f t="shared" si="18"/>
        <v>0</v>
      </c>
      <c r="F462" s="192">
        <f t="shared" si="18"/>
        <v>0</v>
      </c>
      <c r="G462" s="192">
        <f t="shared" si="18"/>
        <v>0</v>
      </c>
      <c r="H462" s="192">
        <f t="shared" si="18"/>
        <v>0</v>
      </c>
      <c r="I462" s="192">
        <v>0</v>
      </c>
      <c r="J462" s="192">
        <v>0</v>
      </c>
      <c r="K462" s="192">
        <v>0</v>
      </c>
      <c r="L462" s="192">
        <v>0</v>
      </c>
      <c r="M462" s="192">
        <v>0</v>
      </c>
      <c r="N462" s="192">
        <v>0</v>
      </c>
      <c r="O462" s="192">
        <v>0</v>
      </c>
      <c r="P462" s="192">
        <v>0</v>
      </c>
      <c r="Q462" s="192">
        <v>0</v>
      </c>
      <c r="R462" s="192">
        <v>0</v>
      </c>
    </row>
    <row r="463" spans="1:18" ht="15" hidden="1">
      <c r="A463" s="185" t="str">
        <f t="shared" si="19"/>
        <v>B</v>
      </c>
      <c r="B463" s="191" t="s">
        <v>124</v>
      </c>
      <c r="C463" s="191" t="s">
        <v>102</v>
      </c>
      <c r="D463" s="192">
        <f t="shared" si="18"/>
        <v>0</v>
      </c>
      <c r="E463" s="192">
        <f t="shared" si="18"/>
        <v>0</v>
      </c>
      <c r="F463" s="192">
        <f t="shared" si="18"/>
        <v>0</v>
      </c>
      <c r="G463" s="192">
        <f t="shared" si="18"/>
        <v>0</v>
      </c>
      <c r="H463" s="192">
        <f t="shared" si="18"/>
        <v>0</v>
      </c>
      <c r="I463" s="192">
        <v>0</v>
      </c>
      <c r="J463" s="192">
        <v>0</v>
      </c>
      <c r="K463" s="192">
        <v>0</v>
      </c>
      <c r="L463" s="192">
        <v>0</v>
      </c>
      <c r="M463" s="192">
        <v>0</v>
      </c>
      <c r="N463" s="192">
        <v>0</v>
      </c>
      <c r="O463" s="192">
        <v>0</v>
      </c>
      <c r="P463" s="192">
        <v>0</v>
      </c>
      <c r="Q463" s="192">
        <v>0</v>
      </c>
      <c r="R463" s="192">
        <v>0</v>
      </c>
    </row>
    <row r="464" spans="1:18" ht="15" hidden="1">
      <c r="A464" s="185" t="str">
        <f t="shared" si="19"/>
        <v>B</v>
      </c>
      <c r="B464" s="189" t="s">
        <v>124</v>
      </c>
      <c r="C464" s="189" t="s">
        <v>121</v>
      </c>
      <c r="D464" s="190">
        <f t="shared" si="18"/>
        <v>0</v>
      </c>
      <c r="E464" s="190">
        <f t="shared" si="18"/>
        <v>0</v>
      </c>
      <c r="F464" s="190">
        <f t="shared" si="18"/>
        <v>0</v>
      </c>
      <c r="G464" s="190">
        <f t="shared" si="18"/>
        <v>0</v>
      </c>
      <c r="H464" s="190">
        <f t="shared" si="18"/>
        <v>0</v>
      </c>
      <c r="I464" s="190">
        <v>0</v>
      </c>
      <c r="J464" s="190">
        <v>0</v>
      </c>
      <c r="K464" s="190">
        <v>0</v>
      </c>
      <c r="L464" s="190">
        <v>0</v>
      </c>
      <c r="M464" s="190">
        <v>0</v>
      </c>
      <c r="N464" s="190">
        <v>0</v>
      </c>
      <c r="O464" s="190">
        <v>0</v>
      </c>
      <c r="P464" s="190">
        <v>0</v>
      </c>
      <c r="Q464" s="190">
        <v>0</v>
      </c>
      <c r="R464" s="190">
        <v>0</v>
      </c>
    </row>
    <row r="465" spans="1:18" ht="30.75" hidden="1" thickBot="1">
      <c r="A465" s="185" t="str">
        <f t="shared" si="19"/>
        <v>B</v>
      </c>
      <c r="B465" s="186" t="s">
        <v>295</v>
      </c>
      <c r="C465" s="187" t="s">
        <v>296</v>
      </c>
      <c r="D465" s="188">
        <f t="shared" si="18"/>
        <v>0</v>
      </c>
      <c r="E465" s="188">
        <f t="shared" si="18"/>
        <v>0</v>
      </c>
      <c r="F465" s="188">
        <f t="shared" si="18"/>
        <v>0</v>
      </c>
      <c r="G465" s="188">
        <f t="shared" si="18"/>
        <v>0</v>
      </c>
      <c r="H465" s="188">
        <f t="shared" si="18"/>
        <v>0</v>
      </c>
      <c r="I465" s="188">
        <v>0</v>
      </c>
      <c r="J465" s="188">
        <v>0</v>
      </c>
      <c r="K465" s="188">
        <v>0</v>
      </c>
      <c r="L465" s="188">
        <v>0</v>
      </c>
      <c r="M465" s="188">
        <v>0</v>
      </c>
      <c r="N465" s="188">
        <v>0</v>
      </c>
      <c r="O465" s="188">
        <v>0</v>
      </c>
      <c r="P465" s="188">
        <v>0</v>
      </c>
      <c r="Q465" s="188">
        <v>0</v>
      </c>
      <c r="R465" s="188">
        <v>0</v>
      </c>
    </row>
    <row r="466" spans="1:18" ht="15" hidden="1">
      <c r="A466" s="185" t="str">
        <f t="shared" si="19"/>
        <v>B</v>
      </c>
      <c r="B466" s="189" t="s">
        <v>124</v>
      </c>
      <c r="C466" s="189" t="s">
        <v>96</v>
      </c>
      <c r="D466" s="190">
        <f t="shared" si="18"/>
        <v>0</v>
      </c>
      <c r="E466" s="190">
        <f t="shared" si="18"/>
        <v>0</v>
      </c>
      <c r="F466" s="190">
        <f t="shared" si="18"/>
        <v>0</v>
      </c>
      <c r="G466" s="190">
        <f t="shared" si="18"/>
        <v>0</v>
      </c>
      <c r="H466" s="190">
        <f t="shared" si="18"/>
        <v>0</v>
      </c>
      <c r="I466" s="190">
        <v>0</v>
      </c>
      <c r="J466" s="190">
        <v>0</v>
      </c>
      <c r="K466" s="190">
        <v>0</v>
      </c>
      <c r="L466" s="190">
        <v>0</v>
      </c>
      <c r="M466" s="190">
        <v>0</v>
      </c>
      <c r="N466" s="190">
        <v>0</v>
      </c>
      <c r="O466" s="190">
        <v>0</v>
      </c>
      <c r="P466" s="190">
        <v>0</v>
      </c>
      <c r="Q466" s="190">
        <v>0</v>
      </c>
      <c r="R466" s="190">
        <v>0</v>
      </c>
    </row>
    <row r="467" spans="1:18" ht="15" hidden="1">
      <c r="A467" s="185" t="str">
        <f t="shared" si="19"/>
        <v>B</v>
      </c>
      <c r="B467" s="191" t="s">
        <v>124</v>
      </c>
      <c r="C467" s="191" t="s">
        <v>97</v>
      </c>
      <c r="D467" s="192">
        <f t="shared" si="18"/>
        <v>0</v>
      </c>
      <c r="E467" s="192">
        <f t="shared" si="18"/>
        <v>0</v>
      </c>
      <c r="F467" s="192">
        <f t="shared" si="18"/>
        <v>0</v>
      </c>
      <c r="G467" s="192">
        <f t="shared" si="18"/>
        <v>0</v>
      </c>
      <c r="H467" s="192">
        <f t="shared" si="18"/>
        <v>0</v>
      </c>
      <c r="I467" s="192">
        <v>0</v>
      </c>
      <c r="J467" s="192">
        <v>0</v>
      </c>
      <c r="K467" s="192">
        <v>0</v>
      </c>
      <c r="L467" s="192">
        <v>0</v>
      </c>
      <c r="M467" s="192">
        <v>0</v>
      </c>
      <c r="N467" s="192">
        <v>0</v>
      </c>
      <c r="O467" s="192">
        <v>0</v>
      </c>
      <c r="P467" s="192">
        <v>0</v>
      </c>
      <c r="Q467" s="192">
        <v>0</v>
      </c>
      <c r="R467" s="192">
        <v>0</v>
      </c>
    </row>
    <row r="468" spans="1:18" ht="15" hidden="1">
      <c r="A468" s="185" t="str">
        <f t="shared" si="19"/>
        <v>B</v>
      </c>
      <c r="B468" s="191" t="s">
        <v>124</v>
      </c>
      <c r="C468" s="191" t="s">
        <v>98</v>
      </c>
      <c r="D468" s="192">
        <f t="shared" si="18"/>
        <v>0</v>
      </c>
      <c r="E468" s="192">
        <f t="shared" si="18"/>
        <v>0</v>
      </c>
      <c r="F468" s="192">
        <f t="shared" si="18"/>
        <v>0</v>
      </c>
      <c r="G468" s="192">
        <f t="shared" si="18"/>
        <v>0</v>
      </c>
      <c r="H468" s="192">
        <f t="shared" si="18"/>
        <v>0</v>
      </c>
      <c r="I468" s="192">
        <v>0</v>
      </c>
      <c r="J468" s="192">
        <v>0</v>
      </c>
      <c r="K468" s="192">
        <v>0</v>
      </c>
      <c r="L468" s="192">
        <v>0</v>
      </c>
      <c r="M468" s="192">
        <v>0</v>
      </c>
      <c r="N468" s="192">
        <v>0</v>
      </c>
      <c r="O468" s="192">
        <v>0</v>
      </c>
      <c r="P468" s="192">
        <v>0</v>
      </c>
      <c r="Q468" s="192">
        <v>0</v>
      </c>
      <c r="R468" s="192">
        <v>0</v>
      </c>
    </row>
    <row r="469" spans="1:18" ht="15" hidden="1">
      <c r="A469" s="185" t="str">
        <f t="shared" si="19"/>
        <v>B</v>
      </c>
      <c r="B469" s="191" t="s">
        <v>124</v>
      </c>
      <c r="C469" s="191" t="s">
        <v>101</v>
      </c>
      <c r="D469" s="192">
        <f t="shared" si="18"/>
        <v>0</v>
      </c>
      <c r="E469" s="192">
        <f t="shared" si="18"/>
        <v>0</v>
      </c>
      <c r="F469" s="192">
        <f t="shared" si="18"/>
        <v>0</v>
      </c>
      <c r="G469" s="192">
        <f t="shared" si="18"/>
        <v>0</v>
      </c>
      <c r="H469" s="192">
        <f t="shared" si="18"/>
        <v>0</v>
      </c>
      <c r="I469" s="192">
        <v>0</v>
      </c>
      <c r="J469" s="192">
        <v>0</v>
      </c>
      <c r="K469" s="192">
        <v>0</v>
      </c>
      <c r="L469" s="192">
        <v>0</v>
      </c>
      <c r="M469" s="192">
        <v>0</v>
      </c>
      <c r="N469" s="192">
        <v>0</v>
      </c>
      <c r="O469" s="192">
        <v>0</v>
      </c>
      <c r="P469" s="192">
        <v>0</v>
      </c>
      <c r="Q469" s="192">
        <v>0</v>
      </c>
      <c r="R469" s="192">
        <v>0</v>
      </c>
    </row>
    <row r="470" spans="1:18" ht="15" hidden="1">
      <c r="A470" s="185" t="str">
        <f t="shared" si="19"/>
        <v>B</v>
      </c>
      <c r="B470" s="191" t="s">
        <v>124</v>
      </c>
      <c r="C470" s="191" t="s">
        <v>102</v>
      </c>
      <c r="D470" s="192">
        <f t="shared" si="18"/>
        <v>0</v>
      </c>
      <c r="E470" s="192">
        <f t="shared" si="18"/>
        <v>0</v>
      </c>
      <c r="F470" s="192">
        <f t="shared" si="18"/>
        <v>0</v>
      </c>
      <c r="G470" s="192">
        <f t="shared" si="18"/>
        <v>0</v>
      </c>
      <c r="H470" s="192">
        <f t="shared" si="18"/>
        <v>0</v>
      </c>
      <c r="I470" s="192">
        <v>0</v>
      </c>
      <c r="J470" s="192">
        <v>0</v>
      </c>
      <c r="K470" s="192">
        <v>0</v>
      </c>
      <c r="L470" s="192">
        <v>0</v>
      </c>
      <c r="M470" s="192">
        <v>0</v>
      </c>
      <c r="N470" s="192">
        <v>0</v>
      </c>
      <c r="O470" s="192">
        <v>0</v>
      </c>
      <c r="P470" s="192">
        <v>0</v>
      </c>
      <c r="Q470" s="192">
        <v>0</v>
      </c>
      <c r="R470" s="192">
        <v>0</v>
      </c>
    </row>
    <row r="471" spans="1:18" ht="15" hidden="1">
      <c r="A471" s="185" t="str">
        <f t="shared" si="19"/>
        <v>B</v>
      </c>
      <c r="B471" s="189" t="s">
        <v>124</v>
      </c>
      <c r="C471" s="189" t="s">
        <v>121</v>
      </c>
      <c r="D471" s="190">
        <f t="shared" si="18"/>
        <v>0</v>
      </c>
      <c r="E471" s="190">
        <f t="shared" si="18"/>
        <v>0</v>
      </c>
      <c r="F471" s="190">
        <f t="shared" si="18"/>
        <v>0</v>
      </c>
      <c r="G471" s="190">
        <f t="shared" si="18"/>
        <v>0</v>
      </c>
      <c r="H471" s="190">
        <f t="shared" si="18"/>
        <v>0</v>
      </c>
      <c r="I471" s="190">
        <v>0</v>
      </c>
      <c r="J471" s="190">
        <v>0</v>
      </c>
      <c r="K471" s="190">
        <v>0</v>
      </c>
      <c r="L471" s="190">
        <v>0</v>
      </c>
      <c r="M471" s="190">
        <v>0</v>
      </c>
      <c r="N471" s="190">
        <v>0</v>
      </c>
      <c r="O471" s="190">
        <v>0</v>
      </c>
      <c r="P471" s="190">
        <v>0</v>
      </c>
      <c r="Q471" s="190">
        <v>0</v>
      </c>
      <c r="R471" s="190">
        <v>0</v>
      </c>
    </row>
    <row r="472" spans="1:18" ht="15.75" hidden="1" thickBot="1">
      <c r="A472" s="185" t="str">
        <f t="shared" si="19"/>
        <v>B</v>
      </c>
      <c r="B472" s="186" t="s">
        <v>297</v>
      </c>
      <c r="C472" s="187" t="s">
        <v>298</v>
      </c>
      <c r="D472" s="188">
        <f t="shared" si="18"/>
        <v>0</v>
      </c>
      <c r="E472" s="188">
        <f t="shared" si="18"/>
        <v>0</v>
      </c>
      <c r="F472" s="188">
        <f t="shared" si="18"/>
        <v>0</v>
      </c>
      <c r="G472" s="188">
        <f t="shared" si="18"/>
        <v>0</v>
      </c>
      <c r="H472" s="188">
        <f t="shared" si="18"/>
        <v>0</v>
      </c>
      <c r="I472" s="188">
        <v>0</v>
      </c>
      <c r="J472" s="188">
        <v>0</v>
      </c>
      <c r="K472" s="188">
        <v>0</v>
      </c>
      <c r="L472" s="188">
        <v>0</v>
      </c>
      <c r="M472" s="188">
        <v>0</v>
      </c>
      <c r="N472" s="188">
        <v>0</v>
      </c>
      <c r="O472" s="188">
        <v>0</v>
      </c>
      <c r="P472" s="188">
        <v>0</v>
      </c>
      <c r="Q472" s="188">
        <v>0</v>
      </c>
      <c r="R472" s="188">
        <v>0</v>
      </c>
    </row>
    <row r="473" spans="1:18" ht="15" hidden="1">
      <c r="A473" s="185" t="str">
        <f t="shared" si="19"/>
        <v>B</v>
      </c>
      <c r="B473" s="189" t="s">
        <v>124</v>
      </c>
      <c r="C473" s="189" t="s">
        <v>96</v>
      </c>
      <c r="D473" s="190">
        <f t="shared" si="18"/>
        <v>0</v>
      </c>
      <c r="E473" s="190">
        <f t="shared" si="18"/>
        <v>0</v>
      </c>
      <c r="F473" s="190">
        <f t="shared" si="18"/>
        <v>0</v>
      </c>
      <c r="G473" s="190">
        <f t="shared" si="18"/>
        <v>0</v>
      </c>
      <c r="H473" s="190">
        <f t="shared" si="18"/>
        <v>0</v>
      </c>
      <c r="I473" s="190">
        <v>0</v>
      </c>
      <c r="J473" s="190">
        <v>0</v>
      </c>
      <c r="K473" s="190">
        <v>0</v>
      </c>
      <c r="L473" s="190">
        <v>0</v>
      </c>
      <c r="M473" s="190">
        <v>0</v>
      </c>
      <c r="N473" s="190">
        <v>0</v>
      </c>
      <c r="O473" s="190">
        <v>0</v>
      </c>
      <c r="P473" s="190">
        <v>0</v>
      </c>
      <c r="Q473" s="190">
        <v>0</v>
      </c>
      <c r="R473" s="190">
        <v>0</v>
      </c>
    </row>
    <row r="474" spans="1:18" ht="15" hidden="1">
      <c r="A474" s="185" t="str">
        <f t="shared" si="19"/>
        <v>B</v>
      </c>
      <c r="B474" s="191" t="s">
        <v>124</v>
      </c>
      <c r="C474" s="191" t="s">
        <v>97</v>
      </c>
      <c r="D474" s="192">
        <f t="shared" si="18"/>
        <v>0</v>
      </c>
      <c r="E474" s="192">
        <f t="shared" si="18"/>
        <v>0</v>
      </c>
      <c r="F474" s="192">
        <f t="shared" si="18"/>
        <v>0</v>
      </c>
      <c r="G474" s="192">
        <f t="shared" si="18"/>
        <v>0</v>
      </c>
      <c r="H474" s="192">
        <f t="shared" si="18"/>
        <v>0</v>
      </c>
      <c r="I474" s="192">
        <v>0</v>
      </c>
      <c r="J474" s="192">
        <v>0</v>
      </c>
      <c r="K474" s="192">
        <v>0</v>
      </c>
      <c r="L474" s="192">
        <v>0</v>
      </c>
      <c r="M474" s="192">
        <v>0</v>
      </c>
      <c r="N474" s="192">
        <v>0</v>
      </c>
      <c r="O474" s="192">
        <v>0</v>
      </c>
      <c r="P474" s="192">
        <v>0</v>
      </c>
      <c r="Q474" s="192">
        <v>0</v>
      </c>
      <c r="R474" s="192">
        <v>0</v>
      </c>
    </row>
    <row r="475" spans="1:18" ht="15" hidden="1">
      <c r="A475" s="185" t="str">
        <f t="shared" si="19"/>
        <v>B</v>
      </c>
      <c r="B475" s="191" t="s">
        <v>124</v>
      </c>
      <c r="C475" s="191" t="s">
        <v>98</v>
      </c>
      <c r="D475" s="192">
        <f t="shared" si="18"/>
        <v>0</v>
      </c>
      <c r="E475" s="192">
        <f t="shared" si="18"/>
        <v>0</v>
      </c>
      <c r="F475" s="192">
        <f t="shared" si="18"/>
        <v>0</v>
      </c>
      <c r="G475" s="192">
        <f t="shared" si="18"/>
        <v>0</v>
      </c>
      <c r="H475" s="192">
        <f t="shared" si="18"/>
        <v>0</v>
      </c>
      <c r="I475" s="192">
        <v>0</v>
      </c>
      <c r="J475" s="192">
        <v>0</v>
      </c>
      <c r="K475" s="192">
        <v>0</v>
      </c>
      <c r="L475" s="192">
        <v>0</v>
      </c>
      <c r="M475" s="192">
        <v>0</v>
      </c>
      <c r="N475" s="192">
        <v>0</v>
      </c>
      <c r="O475" s="192">
        <v>0</v>
      </c>
      <c r="P475" s="192">
        <v>0</v>
      </c>
      <c r="Q475" s="192">
        <v>0</v>
      </c>
      <c r="R475" s="192">
        <v>0</v>
      </c>
    </row>
    <row r="476" spans="1:18" ht="15.75" hidden="1" thickBot="1">
      <c r="A476" s="185" t="str">
        <f t="shared" si="19"/>
        <v>B</v>
      </c>
      <c r="B476" s="186" t="s">
        <v>299</v>
      </c>
      <c r="C476" s="187" t="s">
        <v>300</v>
      </c>
      <c r="D476" s="188">
        <f t="shared" si="18"/>
        <v>0</v>
      </c>
      <c r="E476" s="188">
        <f t="shared" si="18"/>
        <v>0</v>
      </c>
      <c r="F476" s="188">
        <f t="shared" si="18"/>
        <v>0</v>
      </c>
      <c r="G476" s="188">
        <f t="shared" si="18"/>
        <v>0</v>
      </c>
      <c r="H476" s="188">
        <f t="shared" si="18"/>
        <v>0</v>
      </c>
      <c r="I476" s="188">
        <v>0</v>
      </c>
      <c r="J476" s="188">
        <v>0</v>
      </c>
      <c r="K476" s="188">
        <v>0</v>
      </c>
      <c r="L476" s="188">
        <v>0</v>
      </c>
      <c r="M476" s="188">
        <v>0</v>
      </c>
      <c r="N476" s="188">
        <v>0</v>
      </c>
      <c r="O476" s="188">
        <v>0</v>
      </c>
      <c r="P476" s="188">
        <v>0</v>
      </c>
      <c r="Q476" s="188">
        <v>0</v>
      </c>
      <c r="R476" s="188">
        <v>0</v>
      </c>
    </row>
    <row r="477" spans="1:18" ht="15" hidden="1">
      <c r="A477" s="185" t="str">
        <f t="shared" si="19"/>
        <v>B</v>
      </c>
      <c r="B477" s="189" t="s">
        <v>124</v>
      </c>
      <c r="C477" s="189" t="s">
        <v>96</v>
      </c>
      <c r="D477" s="190">
        <f t="shared" si="18"/>
        <v>0</v>
      </c>
      <c r="E477" s="190">
        <f t="shared" si="18"/>
        <v>0</v>
      </c>
      <c r="F477" s="190">
        <f t="shared" si="18"/>
        <v>0</v>
      </c>
      <c r="G477" s="190">
        <f t="shared" si="18"/>
        <v>0</v>
      </c>
      <c r="H477" s="190">
        <f t="shared" si="18"/>
        <v>0</v>
      </c>
      <c r="I477" s="190">
        <v>0</v>
      </c>
      <c r="J477" s="190">
        <v>0</v>
      </c>
      <c r="K477" s="190">
        <v>0</v>
      </c>
      <c r="L477" s="190">
        <v>0</v>
      </c>
      <c r="M477" s="190">
        <v>0</v>
      </c>
      <c r="N477" s="190">
        <v>0</v>
      </c>
      <c r="O477" s="190">
        <v>0</v>
      </c>
      <c r="P477" s="190">
        <v>0</v>
      </c>
      <c r="Q477" s="190">
        <v>0</v>
      </c>
      <c r="R477" s="190">
        <v>0</v>
      </c>
    </row>
    <row r="478" spans="1:18" ht="15" hidden="1">
      <c r="A478" s="185" t="str">
        <f t="shared" si="19"/>
        <v>B</v>
      </c>
      <c r="B478" s="191" t="s">
        <v>124</v>
      </c>
      <c r="C478" s="191" t="s">
        <v>97</v>
      </c>
      <c r="D478" s="192">
        <f t="shared" si="18"/>
        <v>0</v>
      </c>
      <c r="E478" s="192">
        <f t="shared" si="18"/>
        <v>0</v>
      </c>
      <c r="F478" s="192">
        <f t="shared" si="18"/>
        <v>0</v>
      </c>
      <c r="G478" s="192">
        <f t="shared" si="18"/>
        <v>0</v>
      </c>
      <c r="H478" s="192">
        <f t="shared" si="18"/>
        <v>0</v>
      </c>
      <c r="I478" s="192">
        <v>0</v>
      </c>
      <c r="J478" s="192">
        <v>0</v>
      </c>
      <c r="K478" s="192">
        <v>0</v>
      </c>
      <c r="L478" s="192">
        <v>0</v>
      </c>
      <c r="M478" s="192">
        <v>0</v>
      </c>
      <c r="N478" s="192">
        <v>0</v>
      </c>
      <c r="O478" s="192">
        <v>0</v>
      </c>
      <c r="P478" s="192">
        <v>0</v>
      </c>
      <c r="Q478" s="192">
        <v>0</v>
      </c>
      <c r="R478" s="192">
        <v>0</v>
      </c>
    </row>
    <row r="479" spans="1:18" ht="15" hidden="1">
      <c r="A479" s="185" t="str">
        <f t="shared" si="19"/>
        <v>B</v>
      </c>
      <c r="B479" s="191" t="s">
        <v>124</v>
      </c>
      <c r="C479" s="191" t="s">
        <v>98</v>
      </c>
      <c r="D479" s="192">
        <f t="shared" si="18"/>
        <v>0</v>
      </c>
      <c r="E479" s="192">
        <f t="shared" si="18"/>
        <v>0</v>
      </c>
      <c r="F479" s="192">
        <f t="shared" si="18"/>
        <v>0</v>
      </c>
      <c r="G479" s="192">
        <f t="shared" si="18"/>
        <v>0</v>
      </c>
      <c r="H479" s="192">
        <f t="shared" si="18"/>
        <v>0</v>
      </c>
      <c r="I479" s="192">
        <v>0</v>
      </c>
      <c r="J479" s="192">
        <v>0</v>
      </c>
      <c r="K479" s="192">
        <v>0</v>
      </c>
      <c r="L479" s="192">
        <v>0</v>
      </c>
      <c r="M479" s="192">
        <v>0</v>
      </c>
      <c r="N479" s="192">
        <v>0</v>
      </c>
      <c r="O479" s="192">
        <v>0</v>
      </c>
      <c r="P479" s="192">
        <v>0</v>
      </c>
      <c r="Q479" s="192">
        <v>0</v>
      </c>
      <c r="R479" s="192">
        <v>0</v>
      </c>
    </row>
    <row r="480" spans="1:18" ht="15" hidden="1">
      <c r="A480" s="185" t="str">
        <f t="shared" si="19"/>
        <v>B</v>
      </c>
      <c r="B480" s="191" t="s">
        <v>124</v>
      </c>
      <c r="C480" s="191" t="s">
        <v>101</v>
      </c>
      <c r="D480" s="192">
        <f t="shared" si="18"/>
        <v>0</v>
      </c>
      <c r="E480" s="192">
        <f t="shared" si="18"/>
        <v>0</v>
      </c>
      <c r="F480" s="192">
        <f t="shared" si="18"/>
        <v>0</v>
      </c>
      <c r="G480" s="192">
        <f t="shared" si="18"/>
        <v>0</v>
      </c>
      <c r="H480" s="192">
        <f t="shared" si="18"/>
        <v>0</v>
      </c>
      <c r="I480" s="192">
        <v>0</v>
      </c>
      <c r="J480" s="192">
        <v>0</v>
      </c>
      <c r="K480" s="192">
        <v>0</v>
      </c>
      <c r="L480" s="192">
        <v>0</v>
      </c>
      <c r="M480" s="192">
        <v>0</v>
      </c>
      <c r="N480" s="192">
        <v>0</v>
      </c>
      <c r="O480" s="192">
        <v>0</v>
      </c>
      <c r="P480" s="192">
        <v>0</v>
      </c>
      <c r="Q480" s="192">
        <v>0</v>
      </c>
      <c r="R480" s="192">
        <v>0</v>
      </c>
    </row>
    <row r="481" spans="1:18" ht="15" hidden="1">
      <c r="A481" s="185" t="str">
        <f t="shared" si="19"/>
        <v>B</v>
      </c>
      <c r="B481" s="191" t="s">
        <v>124</v>
      </c>
      <c r="C481" s="191" t="s">
        <v>102</v>
      </c>
      <c r="D481" s="192">
        <f t="shared" si="18"/>
        <v>0</v>
      </c>
      <c r="E481" s="192">
        <f t="shared" si="18"/>
        <v>0</v>
      </c>
      <c r="F481" s="192">
        <f t="shared" si="18"/>
        <v>0</v>
      </c>
      <c r="G481" s="192">
        <f t="shared" si="18"/>
        <v>0</v>
      </c>
      <c r="H481" s="192">
        <f t="shared" si="18"/>
        <v>0</v>
      </c>
      <c r="I481" s="192">
        <v>0</v>
      </c>
      <c r="J481" s="192">
        <v>0</v>
      </c>
      <c r="K481" s="192">
        <v>0</v>
      </c>
      <c r="L481" s="192">
        <v>0</v>
      </c>
      <c r="M481" s="192">
        <v>0</v>
      </c>
      <c r="N481" s="192">
        <v>0</v>
      </c>
      <c r="O481" s="192">
        <v>0</v>
      </c>
      <c r="P481" s="192">
        <v>0</v>
      </c>
      <c r="Q481" s="192">
        <v>0</v>
      </c>
      <c r="R481" s="192">
        <v>0</v>
      </c>
    </row>
    <row r="482" spans="1:18" ht="15" hidden="1">
      <c r="A482" s="185" t="str">
        <f t="shared" si="19"/>
        <v>B</v>
      </c>
      <c r="B482" s="189" t="s">
        <v>124</v>
      </c>
      <c r="C482" s="189" t="s">
        <v>121</v>
      </c>
      <c r="D482" s="190">
        <f t="shared" si="18"/>
        <v>0</v>
      </c>
      <c r="E482" s="190">
        <f t="shared" si="18"/>
        <v>0</v>
      </c>
      <c r="F482" s="190">
        <f t="shared" si="18"/>
        <v>0</v>
      </c>
      <c r="G482" s="190">
        <f t="shared" si="18"/>
        <v>0</v>
      </c>
      <c r="H482" s="190">
        <f t="shared" si="18"/>
        <v>0</v>
      </c>
      <c r="I482" s="190">
        <v>0</v>
      </c>
      <c r="J482" s="190">
        <v>0</v>
      </c>
      <c r="K482" s="190">
        <v>0</v>
      </c>
      <c r="L482" s="190">
        <v>0</v>
      </c>
      <c r="M482" s="190">
        <v>0</v>
      </c>
      <c r="N482" s="190">
        <v>0</v>
      </c>
      <c r="O482" s="190">
        <v>0</v>
      </c>
      <c r="P482" s="190">
        <v>0</v>
      </c>
      <c r="Q482" s="190">
        <v>0</v>
      </c>
      <c r="R482" s="190">
        <v>0</v>
      </c>
    </row>
    <row r="483" spans="1:18" ht="15.75" hidden="1" thickBot="1">
      <c r="A483" s="185" t="str">
        <f t="shared" si="19"/>
        <v>B</v>
      </c>
      <c r="B483" s="186" t="s">
        <v>301</v>
      </c>
      <c r="C483" s="187" t="s">
        <v>302</v>
      </c>
      <c r="D483" s="188">
        <f t="shared" si="18"/>
        <v>0</v>
      </c>
      <c r="E483" s="188">
        <f t="shared" si="18"/>
        <v>0</v>
      </c>
      <c r="F483" s="188">
        <f t="shared" si="18"/>
        <v>0</v>
      </c>
      <c r="G483" s="188">
        <f t="shared" si="18"/>
        <v>0</v>
      </c>
      <c r="H483" s="188">
        <f t="shared" si="18"/>
        <v>0</v>
      </c>
      <c r="I483" s="188">
        <v>0</v>
      </c>
      <c r="J483" s="188">
        <v>0</v>
      </c>
      <c r="K483" s="188">
        <v>0</v>
      </c>
      <c r="L483" s="188">
        <v>0</v>
      </c>
      <c r="M483" s="188">
        <v>0</v>
      </c>
      <c r="N483" s="188">
        <v>0</v>
      </c>
      <c r="O483" s="188">
        <v>0</v>
      </c>
      <c r="P483" s="188">
        <v>0</v>
      </c>
      <c r="Q483" s="188">
        <v>0</v>
      </c>
      <c r="R483" s="188">
        <v>0</v>
      </c>
    </row>
    <row r="484" spans="1:18" ht="15" hidden="1">
      <c r="A484" s="185" t="str">
        <f t="shared" si="19"/>
        <v>B</v>
      </c>
      <c r="B484" s="189" t="s">
        <v>124</v>
      </c>
      <c r="C484" s="189" t="s">
        <v>96</v>
      </c>
      <c r="D484" s="190">
        <f t="shared" si="18"/>
        <v>0</v>
      </c>
      <c r="E484" s="190">
        <f t="shared" si="18"/>
        <v>0</v>
      </c>
      <c r="F484" s="190">
        <f t="shared" si="18"/>
        <v>0</v>
      </c>
      <c r="G484" s="190">
        <f t="shared" si="18"/>
        <v>0</v>
      </c>
      <c r="H484" s="190">
        <f t="shared" si="18"/>
        <v>0</v>
      </c>
      <c r="I484" s="190">
        <v>0</v>
      </c>
      <c r="J484" s="190">
        <v>0</v>
      </c>
      <c r="K484" s="190">
        <v>0</v>
      </c>
      <c r="L484" s="190">
        <v>0</v>
      </c>
      <c r="M484" s="190">
        <v>0</v>
      </c>
      <c r="N484" s="190">
        <v>0</v>
      </c>
      <c r="O484" s="190">
        <v>0</v>
      </c>
      <c r="P484" s="190">
        <v>0</v>
      </c>
      <c r="Q484" s="190">
        <v>0</v>
      </c>
      <c r="R484" s="190">
        <v>0</v>
      </c>
    </row>
    <row r="485" spans="1:18" ht="15" hidden="1">
      <c r="A485" s="185" t="str">
        <f t="shared" si="19"/>
        <v>B</v>
      </c>
      <c r="B485" s="191" t="s">
        <v>124</v>
      </c>
      <c r="C485" s="191" t="s">
        <v>97</v>
      </c>
      <c r="D485" s="192">
        <f t="shared" si="18"/>
        <v>0</v>
      </c>
      <c r="E485" s="192">
        <f t="shared" si="18"/>
        <v>0</v>
      </c>
      <c r="F485" s="192">
        <f t="shared" si="18"/>
        <v>0</v>
      </c>
      <c r="G485" s="192">
        <f t="shared" si="18"/>
        <v>0</v>
      </c>
      <c r="H485" s="192">
        <f t="shared" si="18"/>
        <v>0</v>
      </c>
      <c r="I485" s="192">
        <v>0</v>
      </c>
      <c r="J485" s="192">
        <v>0</v>
      </c>
      <c r="K485" s="192">
        <v>0</v>
      </c>
      <c r="L485" s="192">
        <v>0</v>
      </c>
      <c r="M485" s="192">
        <v>0</v>
      </c>
      <c r="N485" s="192">
        <v>0</v>
      </c>
      <c r="O485" s="192">
        <v>0</v>
      </c>
      <c r="P485" s="192">
        <v>0</v>
      </c>
      <c r="Q485" s="192">
        <v>0</v>
      </c>
      <c r="R485" s="192">
        <v>0</v>
      </c>
    </row>
    <row r="486" spans="1:18" ht="15" hidden="1">
      <c r="A486" s="185" t="str">
        <f t="shared" si="19"/>
        <v>B</v>
      </c>
      <c r="B486" s="191" t="s">
        <v>124</v>
      </c>
      <c r="C486" s="191" t="s">
        <v>98</v>
      </c>
      <c r="D486" s="192">
        <f t="shared" si="18"/>
        <v>0</v>
      </c>
      <c r="E486" s="192">
        <f t="shared" si="18"/>
        <v>0</v>
      </c>
      <c r="F486" s="192">
        <f t="shared" si="18"/>
        <v>0</v>
      </c>
      <c r="G486" s="192">
        <f t="shared" si="18"/>
        <v>0</v>
      </c>
      <c r="H486" s="192">
        <f t="shared" si="18"/>
        <v>0</v>
      </c>
      <c r="I486" s="192">
        <v>0</v>
      </c>
      <c r="J486" s="192">
        <v>0</v>
      </c>
      <c r="K486" s="192">
        <v>0</v>
      </c>
      <c r="L486" s="192">
        <v>0</v>
      </c>
      <c r="M486" s="192">
        <v>0</v>
      </c>
      <c r="N486" s="192">
        <v>0</v>
      </c>
      <c r="O486" s="192">
        <v>0</v>
      </c>
      <c r="P486" s="192">
        <v>0</v>
      </c>
      <c r="Q486" s="192">
        <v>0</v>
      </c>
      <c r="R486" s="192">
        <v>0</v>
      </c>
    </row>
    <row r="487" spans="1:18" ht="15" hidden="1">
      <c r="A487" s="185" t="str">
        <f t="shared" si="19"/>
        <v>B</v>
      </c>
      <c r="B487" s="191" t="s">
        <v>124</v>
      </c>
      <c r="C487" s="191" t="s">
        <v>101</v>
      </c>
      <c r="D487" s="192">
        <f t="shared" si="18"/>
        <v>0</v>
      </c>
      <c r="E487" s="192">
        <f t="shared" si="18"/>
        <v>0</v>
      </c>
      <c r="F487" s="192">
        <f t="shared" si="18"/>
        <v>0</v>
      </c>
      <c r="G487" s="192">
        <f t="shared" si="18"/>
        <v>0</v>
      </c>
      <c r="H487" s="192">
        <f t="shared" si="18"/>
        <v>0</v>
      </c>
      <c r="I487" s="192">
        <v>0</v>
      </c>
      <c r="J487" s="192">
        <v>0</v>
      </c>
      <c r="K487" s="192">
        <v>0</v>
      </c>
      <c r="L487" s="192">
        <v>0</v>
      </c>
      <c r="M487" s="192">
        <v>0</v>
      </c>
      <c r="N487" s="192">
        <v>0</v>
      </c>
      <c r="O487" s="192">
        <v>0</v>
      </c>
      <c r="P487" s="192">
        <v>0</v>
      </c>
      <c r="Q487" s="192">
        <v>0</v>
      </c>
      <c r="R487" s="192">
        <v>0</v>
      </c>
    </row>
    <row r="488" spans="1:18" ht="15" hidden="1">
      <c r="A488" s="185" t="str">
        <f t="shared" si="19"/>
        <v>B</v>
      </c>
      <c r="B488" s="191" t="s">
        <v>124</v>
      </c>
      <c r="C488" s="191" t="s">
        <v>102</v>
      </c>
      <c r="D488" s="192">
        <f t="shared" si="18"/>
        <v>0</v>
      </c>
      <c r="E488" s="192">
        <f t="shared" si="18"/>
        <v>0</v>
      </c>
      <c r="F488" s="192">
        <f t="shared" si="18"/>
        <v>0</v>
      </c>
      <c r="G488" s="192">
        <f t="shared" si="18"/>
        <v>0</v>
      </c>
      <c r="H488" s="192">
        <f t="shared" si="18"/>
        <v>0</v>
      </c>
      <c r="I488" s="192">
        <v>0</v>
      </c>
      <c r="J488" s="192">
        <v>0</v>
      </c>
      <c r="K488" s="192">
        <v>0</v>
      </c>
      <c r="L488" s="192">
        <v>0</v>
      </c>
      <c r="M488" s="192">
        <v>0</v>
      </c>
      <c r="N488" s="192">
        <v>0</v>
      </c>
      <c r="O488" s="192">
        <v>0</v>
      </c>
      <c r="P488" s="192">
        <v>0</v>
      </c>
      <c r="Q488" s="192">
        <v>0</v>
      </c>
      <c r="R488" s="192">
        <v>0</v>
      </c>
    </row>
    <row r="489" spans="1:18" ht="15" hidden="1">
      <c r="A489" s="185" t="str">
        <f t="shared" si="19"/>
        <v>B</v>
      </c>
      <c r="B489" s="189" t="s">
        <v>124</v>
      </c>
      <c r="C489" s="189" t="s">
        <v>121</v>
      </c>
      <c r="D489" s="190">
        <f t="shared" si="18"/>
        <v>0</v>
      </c>
      <c r="E489" s="190">
        <f t="shared" si="18"/>
        <v>0</v>
      </c>
      <c r="F489" s="190">
        <f t="shared" si="18"/>
        <v>0</v>
      </c>
      <c r="G489" s="190">
        <f t="shared" si="18"/>
        <v>0</v>
      </c>
      <c r="H489" s="190">
        <f t="shared" si="18"/>
        <v>0</v>
      </c>
      <c r="I489" s="190">
        <v>0</v>
      </c>
      <c r="J489" s="190">
        <v>0</v>
      </c>
      <c r="K489" s="190">
        <v>0</v>
      </c>
      <c r="L489" s="190">
        <v>0</v>
      </c>
      <c r="M489" s="190">
        <v>0</v>
      </c>
      <c r="N489" s="190">
        <v>0</v>
      </c>
      <c r="O489" s="190">
        <v>0</v>
      </c>
      <c r="P489" s="190">
        <v>0</v>
      </c>
      <c r="Q489" s="190">
        <v>0</v>
      </c>
      <c r="R489" s="190">
        <v>0</v>
      </c>
    </row>
    <row r="490" spans="1:18" ht="30.75" hidden="1" thickBot="1">
      <c r="A490" s="185" t="str">
        <f t="shared" si="19"/>
        <v>B</v>
      </c>
      <c r="B490" s="186" t="s">
        <v>303</v>
      </c>
      <c r="C490" s="187" t="s">
        <v>304</v>
      </c>
      <c r="D490" s="188">
        <f t="shared" si="18"/>
        <v>0</v>
      </c>
      <c r="E490" s="188">
        <f t="shared" si="18"/>
        <v>0</v>
      </c>
      <c r="F490" s="188">
        <f t="shared" si="18"/>
        <v>0</v>
      </c>
      <c r="G490" s="188">
        <f t="shared" si="18"/>
        <v>0</v>
      </c>
      <c r="H490" s="188">
        <f t="shared" si="18"/>
        <v>0</v>
      </c>
      <c r="I490" s="188">
        <v>0</v>
      </c>
      <c r="J490" s="188">
        <v>0</v>
      </c>
      <c r="K490" s="188">
        <v>0</v>
      </c>
      <c r="L490" s="188">
        <v>0</v>
      </c>
      <c r="M490" s="188">
        <v>0</v>
      </c>
      <c r="N490" s="188">
        <v>0</v>
      </c>
      <c r="O490" s="188">
        <v>0</v>
      </c>
      <c r="P490" s="188">
        <v>0</v>
      </c>
      <c r="Q490" s="188">
        <v>0</v>
      </c>
      <c r="R490" s="188">
        <v>0</v>
      </c>
    </row>
    <row r="491" spans="1:18" ht="15" hidden="1">
      <c r="A491" s="185" t="str">
        <f t="shared" si="19"/>
        <v>B</v>
      </c>
      <c r="B491" s="189" t="s">
        <v>124</v>
      </c>
      <c r="C491" s="189" t="s">
        <v>96</v>
      </c>
      <c r="D491" s="190">
        <f t="shared" si="18"/>
        <v>0</v>
      </c>
      <c r="E491" s="190">
        <f t="shared" si="18"/>
        <v>0</v>
      </c>
      <c r="F491" s="190">
        <f t="shared" si="18"/>
        <v>0</v>
      </c>
      <c r="G491" s="190">
        <f t="shared" si="18"/>
        <v>0</v>
      </c>
      <c r="H491" s="190">
        <f t="shared" si="18"/>
        <v>0</v>
      </c>
      <c r="I491" s="190">
        <v>0</v>
      </c>
      <c r="J491" s="190">
        <v>0</v>
      </c>
      <c r="K491" s="190">
        <v>0</v>
      </c>
      <c r="L491" s="190">
        <v>0</v>
      </c>
      <c r="M491" s="190">
        <v>0</v>
      </c>
      <c r="N491" s="190">
        <v>0</v>
      </c>
      <c r="O491" s="190">
        <v>0</v>
      </c>
      <c r="P491" s="190">
        <v>0</v>
      </c>
      <c r="Q491" s="190">
        <v>0</v>
      </c>
      <c r="R491" s="190">
        <v>0</v>
      </c>
    </row>
    <row r="492" spans="1:18" ht="15" hidden="1">
      <c r="A492" s="185" t="str">
        <f t="shared" si="19"/>
        <v>B</v>
      </c>
      <c r="B492" s="191" t="s">
        <v>124</v>
      </c>
      <c r="C492" s="191" t="s">
        <v>98</v>
      </c>
      <c r="D492" s="192">
        <f t="shared" si="18"/>
        <v>0</v>
      </c>
      <c r="E492" s="192">
        <f t="shared" si="18"/>
        <v>0</v>
      </c>
      <c r="F492" s="192">
        <f t="shared" si="18"/>
        <v>0</v>
      </c>
      <c r="G492" s="192">
        <f t="shared" si="18"/>
        <v>0</v>
      </c>
      <c r="H492" s="192">
        <f t="shared" si="18"/>
        <v>0</v>
      </c>
      <c r="I492" s="192">
        <v>0</v>
      </c>
      <c r="J492" s="192">
        <v>0</v>
      </c>
      <c r="K492" s="192">
        <v>0</v>
      </c>
      <c r="L492" s="192">
        <v>0</v>
      </c>
      <c r="M492" s="192">
        <v>0</v>
      </c>
      <c r="N492" s="192">
        <v>0</v>
      </c>
      <c r="O492" s="192">
        <v>0</v>
      </c>
      <c r="P492" s="192">
        <v>0</v>
      </c>
      <c r="Q492" s="192">
        <v>0</v>
      </c>
      <c r="R492" s="192">
        <v>0</v>
      </c>
    </row>
    <row r="493" spans="1:18" ht="15" hidden="1">
      <c r="A493" s="185" t="str">
        <f t="shared" si="19"/>
        <v>B</v>
      </c>
      <c r="B493" s="189" t="s">
        <v>124</v>
      </c>
      <c r="C493" s="189" t="s">
        <v>121</v>
      </c>
      <c r="D493" s="190">
        <f t="shared" si="18"/>
        <v>0</v>
      </c>
      <c r="E493" s="190">
        <f t="shared" si="18"/>
        <v>0</v>
      </c>
      <c r="F493" s="190">
        <f t="shared" si="18"/>
        <v>0</v>
      </c>
      <c r="G493" s="190">
        <f t="shared" si="18"/>
        <v>0</v>
      </c>
      <c r="H493" s="190">
        <f t="shared" si="18"/>
        <v>0</v>
      </c>
      <c r="I493" s="190">
        <v>0</v>
      </c>
      <c r="J493" s="190">
        <v>0</v>
      </c>
      <c r="K493" s="190">
        <v>0</v>
      </c>
      <c r="L493" s="190">
        <v>0</v>
      </c>
      <c r="M493" s="190">
        <v>0</v>
      </c>
      <c r="N493" s="190">
        <v>0</v>
      </c>
      <c r="O493" s="190">
        <v>0</v>
      </c>
      <c r="P493" s="190">
        <v>0</v>
      </c>
      <c r="Q493" s="190">
        <v>0</v>
      </c>
      <c r="R493" s="190">
        <v>0</v>
      </c>
    </row>
    <row r="494" spans="1:18" ht="15.75" hidden="1" thickBot="1">
      <c r="A494" s="185" t="str">
        <f t="shared" si="19"/>
        <v>B</v>
      </c>
      <c r="B494" s="186" t="s">
        <v>305</v>
      </c>
      <c r="C494" s="187" t="s">
        <v>306</v>
      </c>
      <c r="D494" s="188">
        <f t="shared" si="18"/>
        <v>0</v>
      </c>
      <c r="E494" s="188">
        <f t="shared" si="18"/>
        <v>0</v>
      </c>
      <c r="F494" s="188">
        <f t="shared" si="18"/>
        <v>0</v>
      </c>
      <c r="G494" s="188">
        <f t="shared" si="18"/>
        <v>0</v>
      </c>
      <c r="H494" s="188">
        <f t="shared" si="18"/>
        <v>0</v>
      </c>
      <c r="I494" s="188">
        <v>0</v>
      </c>
      <c r="J494" s="188">
        <v>0</v>
      </c>
      <c r="K494" s="188">
        <v>0</v>
      </c>
      <c r="L494" s="188">
        <v>0</v>
      </c>
      <c r="M494" s="188">
        <v>0</v>
      </c>
      <c r="N494" s="188">
        <v>0</v>
      </c>
      <c r="O494" s="188">
        <v>0</v>
      </c>
      <c r="P494" s="188">
        <v>0</v>
      </c>
      <c r="Q494" s="188">
        <v>0</v>
      </c>
      <c r="R494" s="188">
        <v>0</v>
      </c>
    </row>
    <row r="495" spans="1:18" ht="15" hidden="1">
      <c r="A495" s="185" t="str">
        <f t="shared" si="19"/>
        <v>B</v>
      </c>
      <c r="B495" s="189" t="s">
        <v>124</v>
      </c>
      <c r="C495" s="189" t="s">
        <v>96</v>
      </c>
      <c r="D495" s="190">
        <f t="shared" si="18"/>
        <v>0</v>
      </c>
      <c r="E495" s="190">
        <f t="shared" si="18"/>
        <v>0</v>
      </c>
      <c r="F495" s="190">
        <f t="shared" si="18"/>
        <v>0</v>
      </c>
      <c r="G495" s="190">
        <f t="shared" si="18"/>
        <v>0</v>
      </c>
      <c r="H495" s="190">
        <f t="shared" si="18"/>
        <v>0</v>
      </c>
      <c r="I495" s="190">
        <v>0</v>
      </c>
      <c r="J495" s="190">
        <v>0</v>
      </c>
      <c r="K495" s="190">
        <v>0</v>
      </c>
      <c r="L495" s="190">
        <v>0</v>
      </c>
      <c r="M495" s="190">
        <v>0</v>
      </c>
      <c r="N495" s="190">
        <v>0</v>
      </c>
      <c r="O495" s="190">
        <v>0</v>
      </c>
      <c r="P495" s="190">
        <v>0</v>
      </c>
      <c r="Q495" s="190">
        <v>0</v>
      </c>
      <c r="R495" s="190">
        <v>0</v>
      </c>
    </row>
    <row r="496" spans="1:18" ht="15" hidden="1">
      <c r="A496" s="185" t="str">
        <f t="shared" si="19"/>
        <v>B</v>
      </c>
      <c r="B496" s="191" t="s">
        <v>124</v>
      </c>
      <c r="C496" s="191" t="s">
        <v>98</v>
      </c>
      <c r="D496" s="192">
        <f t="shared" si="18"/>
        <v>0</v>
      </c>
      <c r="E496" s="192">
        <f t="shared" si="18"/>
        <v>0</v>
      </c>
      <c r="F496" s="192">
        <f t="shared" si="18"/>
        <v>0</v>
      </c>
      <c r="G496" s="192">
        <f t="shared" si="18"/>
        <v>0</v>
      </c>
      <c r="H496" s="192">
        <f t="shared" si="18"/>
        <v>0</v>
      </c>
      <c r="I496" s="192">
        <v>0</v>
      </c>
      <c r="J496" s="192">
        <v>0</v>
      </c>
      <c r="K496" s="192">
        <v>0</v>
      </c>
      <c r="L496" s="192">
        <v>0</v>
      </c>
      <c r="M496" s="192">
        <v>0</v>
      </c>
      <c r="N496" s="192">
        <v>0</v>
      </c>
      <c r="O496" s="192">
        <v>0</v>
      </c>
      <c r="P496" s="192">
        <v>0</v>
      </c>
      <c r="Q496" s="192">
        <v>0</v>
      </c>
      <c r="R496" s="192">
        <v>0</v>
      </c>
    </row>
    <row r="497" spans="1:18" ht="15" hidden="1">
      <c r="A497" s="185" t="str">
        <f t="shared" si="19"/>
        <v>B</v>
      </c>
      <c r="B497" s="191" t="s">
        <v>124</v>
      </c>
      <c r="C497" s="191" t="s">
        <v>100</v>
      </c>
      <c r="D497" s="192">
        <f t="shared" si="18"/>
        <v>0</v>
      </c>
      <c r="E497" s="192">
        <f t="shared" si="18"/>
        <v>0</v>
      </c>
      <c r="F497" s="192">
        <f t="shared" si="18"/>
        <v>0</v>
      </c>
      <c r="G497" s="192">
        <f t="shared" si="18"/>
        <v>0</v>
      </c>
      <c r="H497" s="192">
        <f t="shared" si="18"/>
        <v>0</v>
      </c>
      <c r="I497" s="192">
        <v>0</v>
      </c>
      <c r="J497" s="192">
        <v>0</v>
      </c>
      <c r="K497" s="192">
        <v>0</v>
      </c>
      <c r="L497" s="192">
        <v>0</v>
      </c>
      <c r="M497" s="192">
        <v>0</v>
      </c>
      <c r="N497" s="192">
        <v>0</v>
      </c>
      <c r="O497" s="192">
        <v>0</v>
      </c>
      <c r="P497" s="192">
        <v>0</v>
      </c>
      <c r="Q497" s="192">
        <v>0</v>
      </c>
      <c r="R497" s="192">
        <v>0</v>
      </c>
    </row>
    <row r="498" spans="1:18" ht="15" hidden="1">
      <c r="A498" s="185" t="str">
        <f t="shared" si="19"/>
        <v>B</v>
      </c>
      <c r="B498" s="191" t="s">
        <v>124</v>
      </c>
      <c r="C498" s="191" t="s">
        <v>102</v>
      </c>
      <c r="D498" s="192">
        <f t="shared" si="18"/>
        <v>0</v>
      </c>
      <c r="E498" s="192">
        <f t="shared" si="18"/>
        <v>0</v>
      </c>
      <c r="F498" s="192">
        <f t="shared" si="18"/>
        <v>0</v>
      </c>
      <c r="G498" s="192">
        <f t="shared" si="18"/>
        <v>0</v>
      </c>
      <c r="H498" s="192">
        <f t="shared" si="18"/>
        <v>0</v>
      </c>
      <c r="I498" s="192">
        <v>0</v>
      </c>
      <c r="J498" s="192">
        <v>0</v>
      </c>
      <c r="K498" s="192">
        <v>0</v>
      </c>
      <c r="L498" s="192">
        <v>0</v>
      </c>
      <c r="M498" s="192">
        <v>0</v>
      </c>
      <c r="N498" s="192">
        <v>0</v>
      </c>
      <c r="O498" s="192">
        <v>0</v>
      </c>
      <c r="P498" s="192">
        <v>0</v>
      </c>
      <c r="Q498" s="192">
        <v>0</v>
      </c>
      <c r="R498" s="192">
        <v>0</v>
      </c>
    </row>
    <row r="499" spans="1:18" ht="30.75" hidden="1" thickBot="1">
      <c r="A499" s="185" t="str">
        <f t="shared" si="19"/>
        <v>B</v>
      </c>
      <c r="B499" s="186" t="s">
        <v>307</v>
      </c>
      <c r="C499" s="187" t="s">
        <v>308</v>
      </c>
      <c r="D499" s="188">
        <f t="shared" si="18"/>
        <v>0</v>
      </c>
      <c r="E499" s="188">
        <f t="shared" si="18"/>
        <v>0</v>
      </c>
      <c r="F499" s="188">
        <f t="shared" si="18"/>
        <v>0</v>
      </c>
      <c r="G499" s="188">
        <f t="shared" si="18"/>
        <v>0</v>
      </c>
      <c r="H499" s="188">
        <f t="shared" si="18"/>
        <v>0</v>
      </c>
      <c r="I499" s="188">
        <v>0</v>
      </c>
      <c r="J499" s="188">
        <v>0</v>
      </c>
      <c r="K499" s="188">
        <v>0</v>
      </c>
      <c r="L499" s="188">
        <v>0</v>
      </c>
      <c r="M499" s="188">
        <v>0</v>
      </c>
      <c r="N499" s="188">
        <v>0</v>
      </c>
      <c r="O499" s="188">
        <v>0</v>
      </c>
      <c r="P499" s="188">
        <v>0</v>
      </c>
      <c r="Q499" s="188">
        <v>0</v>
      </c>
      <c r="R499" s="188">
        <v>0</v>
      </c>
    </row>
    <row r="500" spans="1:18" ht="15" hidden="1">
      <c r="A500" s="185" t="str">
        <f t="shared" si="19"/>
        <v>B</v>
      </c>
      <c r="B500" s="189" t="s">
        <v>124</v>
      </c>
      <c r="C500" s="189" t="s">
        <v>96</v>
      </c>
      <c r="D500" s="190">
        <f t="shared" si="18"/>
        <v>0</v>
      </c>
      <c r="E500" s="190">
        <f t="shared" si="18"/>
        <v>0</v>
      </c>
      <c r="F500" s="190">
        <f t="shared" si="18"/>
        <v>0</v>
      </c>
      <c r="G500" s="190">
        <f t="shared" si="18"/>
        <v>0</v>
      </c>
      <c r="H500" s="190">
        <f t="shared" si="18"/>
        <v>0</v>
      </c>
      <c r="I500" s="190">
        <v>0</v>
      </c>
      <c r="J500" s="190">
        <v>0</v>
      </c>
      <c r="K500" s="190">
        <v>0</v>
      </c>
      <c r="L500" s="190">
        <v>0</v>
      </c>
      <c r="M500" s="190">
        <v>0</v>
      </c>
      <c r="N500" s="190">
        <v>0</v>
      </c>
      <c r="O500" s="190">
        <v>0</v>
      </c>
      <c r="P500" s="190">
        <v>0</v>
      </c>
      <c r="Q500" s="190">
        <v>0</v>
      </c>
      <c r="R500" s="190">
        <v>0</v>
      </c>
    </row>
    <row r="501" spans="1:18" ht="15" hidden="1">
      <c r="A501" s="185" t="str">
        <f t="shared" si="19"/>
        <v>B</v>
      </c>
      <c r="B501" s="191" t="s">
        <v>124</v>
      </c>
      <c r="C501" s="191" t="s">
        <v>98</v>
      </c>
      <c r="D501" s="192">
        <f t="shared" si="18"/>
        <v>0</v>
      </c>
      <c r="E501" s="192">
        <f t="shared" si="18"/>
        <v>0</v>
      </c>
      <c r="F501" s="192">
        <f t="shared" si="18"/>
        <v>0</v>
      </c>
      <c r="G501" s="192">
        <f t="shared" si="18"/>
        <v>0</v>
      </c>
      <c r="H501" s="192">
        <f t="shared" si="18"/>
        <v>0</v>
      </c>
      <c r="I501" s="192">
        <v>0</v>
      </c>
      <c r="J501" s="192">
        <v>0</v>
      </c>
      <c r="K501" s="192">
        <v>0</v>
      </c>
      <c r="L501" s="192">
        <v>0</v>
      </c>
      <c r="M501" s="192">
        <v>0</v>
      </c>
      <c r="N501" s="192">
        <v>0</v>
      </c>
      <c r="O501" s="192">
        <v>0</v>
      </c>
      <c r="P501" s="192">
        <v>0</v>
      </c>
      <c r="Q501" s="192">
        <v>0</v>
      </c>
      <c r="R501" s="192">
        <v>0</v>
      </c>
    </row>
    <row r="502" spans="1:18" ht="30.75" hidden="1" thickBot="1">
      <c r="A502" s="185" t="str">
        <f t="shared" si="19"/>
        <v>B</v>
      </c>
      <c r="B502" s="186" t="s">
        <v>309</v>
      </c>
      <c r="C502" s="187" t="s">
        <v>310</v>
      </c>
      <c r="D502" s="188">
        <f t="shared" si="18"/>
        <v>0</v>
      </c>
      <c r="E502" s="188">
        <f t="shared" si="18"/>
        <v>0</v>
      </c>
      <c r="F502" s="188">
        <f t="shared" si="18"/>
        <v>0</v>
      </c>
      <c r="G502" s="188">
        <f t="shared" si="18"/>
        <v>0</v>
      </c>
      <c r="H502" s="188">
        <f t="shared" si="18"/>
        <v>0</v>
      </c>
      <c r="I502" s="188">
        <v>0</v>
      </c>
      <c r="J502" s="188">
        <v>0</v>
      </c>
      <c r="K502" s="188">
        <v>0</v>
      </c>
      <c r="L502" s="188">
        <v>0</v>
      </c>
      <c r="M502" s="188">
        <v>0</v>
      </c>
      <c r="N502" s="188">
        <v>0</v>
      </c>
      <c r="O502" s="188">
        <v>0</v>
      </c>
      <c r="P502" s="188">
        <v>0</v>
      </c>
      <c r="Q502" s="188">
        <v>0</v>
      </c>
      <c r="R502" s="188">
        <v>0</v>
      </c>
    </row>
    <row r="503" spans="1:18" ht="15" hidden="1">
      <c r="A503" s="185" t="str">
        <f t="shared" si="19"/>
        <v>B</v>
      </c>
      <c r="B503" s="189" t="s">
        <v>124</v>
      </c>
      <c r="C503" s="189" t="s">
        <v>96</v>
      </c>
      <c r="D503" s="190">
        <f t="shared" si="18"/>
        <v>0</v>
      </c>
      <c r="E503" s="190">
        <f t="shared" si="18"/>
        <v>0</v>
      </c>
      <c r="F503" s="190">
        <f t="shared" si="18"/>
        <v>0</v>
      </c>
      <c r="G503" s="190">
        <f t="shared" si="18"/>
        <v>0</v>
      </c>
      <c r="H503" s="190">
        <f t="shared" si="18"/>
        <v>0</v>
      </c>
      <c r="I503" s="190">
        <v>0</v>
      </c>
      <c r="J503" s="190">
        <v>0</v>
      </c>
      <c r="K503" s="190">
        <v>0</v>
      </c>
      <c r="L503" s="190">
        <v>0</v>
      </c>
      <c r="M503" s="190">
        <v>0</v>
      </c>
      <c r="N503" s="190">
        <v>0</v>
      </c>
      <c r="O503" s="190">
        <v>0</v>
      </c>
      <c r="P503" s="190">
        <v>0</v>
      </c>
      <c r="Q503" s="190">
        <v>0</v>
      </c>
      <c r="R503" s="190">
        <v>0</v>
      </c>
    </row>
    <row r="504" spans="1:18" ht="15" hidden="1">
      <c r="A504" s="185" t="str">
        <f t="shared" si="19"/>
        <v>B</v>
      </c>
      <c r="B504" s="191" t="s">
        <v>124</v>
      </c>
      <c r="C504" s="191" t="s">
        <v>98</v>
      </c>
      <c r="D504" s="192">
        <f t="shared" si="18"/>
        <v>0</v>
      </c>
      <c r="E504" s="192">
        <f t="shared" si="18"/>
        <v>0</v>
      </c>
      <c r="F504" s="192">
        <f t="shared" si="18"/>
        <v>0</v>
      </c>
      <c r="G504" s="192">
        <f t="shared" si="18"/>
        <v>0</v>
      </c>
      <c r="H504" s="192">
        <f t="shared" si="18"/>
        <v>0</v>
      </c>
      <c r="I504" s="192">
        <v>0</v>
      </c>
      <c r="J504" s="192">
        <v>0</v>
      </c>
      <c r="K504" s="192">
        <v>0</v>
      </c>
      <c r="L504" s="192">
        <v>0</v>
      </c>
      <c r="M504" s="192">
        <v>0</v>
      </c>
      <c r="N504" s="192">
        <v>0</v>
      </c>
      <c r="O504" s="192">
        <v>0</v>
      </c>
      <c r="P504" s="192">
        <v>0</v>
      </c>
      <c r="Q504" s="192">
        <v>0</v>
      </c>
      <c r="R504" s="192">
        <v>0</v>
      </c>
    </row>
    <row r="505" spans="1:18" ht="15.75" hidden="1" thickBot="1">
      <c r="A505" s="185" t="str">
        <f t="shared" si="19"/>
        <v>B</v>
      </c>
      <c r="B505" s="186" t="s">
        <v>311</v>
      </c>
      <c r="C505" s="187" t="s">
        <v>312</v>
      </c>
      <c r="D505" s="188">
        <f t="shared" ref="D505:H568" si="20">I505+N505</f>
        <v>0</v>
      </c>
      <c r="E505" s="188">
        <f t="shared" si="20"/>
        <v>0</v>
      </c>
      <c r="F505" s="188">
        <f t="shared" si="20"/>
        <v>0</v>
      </c>
      <c r="G505" s="188">
        <f t="shared" si="20"/>
        <v>0</v>
      </c>
      <c r="H505" s="188">
        <f t="shared" si="20"/>
        <v>0</v>
      </c>
      <c r="I505" s="188">
        <v>0</v>
      </c>
      <c r="J505" s="188">
        <v>0</v>
      </c>
      <c r="K505" s="188">
        <v>0</v>
      </c>
      <c r="L505" s="188">
        <v>0</v>
      </c>
      <c r="M505" s="188">
        <v>0</v>
      </c>
      <c r="N505" s="188">
        <v>0</v>
      </c>
      <c r="O505" s="188">
        <v>0</v>
      </c>
      <c r="P505" s="188">
        <v>0</v>
      </c>
      <c r="Q505" s="188">
        <v>0</v>
      </c>
      <c r="R505" s="188">
        <v>0</v>
      </c>
    </row>
    <row r="506" spans="1:18" ht="15" hidden="1">
      <c r="A506" s="185" t="str">
        <f t="shared" si="19"/>
        <v>B</v>
      </c>
      <c r="B506" s="189" t="s">
        <v>124</v>
      </c>
      <c r="C506" s="189" t="s">
        <v>96</v>
      </c>
      <c r="D506" s="190">
        <f t="shared" si="20"/>
        <v>0</v>
      </c>
      <c r="E506" s="190">
        <f t="shared" si="20"/>
        <v>0</v>
      </c>
      <c r="F506" s="190">
        <f t="shared" si="20"/>
        <v>0</v>
      </c>
      <c r="G506" s="190">
        <f t="shared" si="20"/>
        <v>0</v>
      </c>
      <c r="H506" s="190">
        <f t="shared" si="20"/>
        <v>0</v>
      </c>
      <c r="I506" s="190">
        <v>0</v>
      </c>
      <c r="J506" s="190">
        <v>0</v>
      </c>
      <c r="K506" s="190">
        <v>0</v>
      </c>
      <c r="L506" s="190">
        <v>0</v>
      </c>
      <c r="M506" s="190">
        <v>0</v>
      </c>
      <c r="N506" s="190">
        <v>0</v>
      </c>
      <c r="O506" s="190">
        <v>0</v>
      </c>
      <c r="P506" s="190">
        <v>0</v>
      </c>
      <c r="Q506" s="190">
        <v>0</v>
      </c>
      <c r="R506" s="190">
        <v>0</v>
      </c>
    </row>
    <row r="507" spans="1:18" ht="15" hidden="1">
      <c r="A507" s="185" t="str">
        <f t="shared" si="19"/>
        <v>B</v>
      </c>
      <c r="B507" s="191" t="s">
        <v>124</v>
      </c>
      <c r="C507" s="191" t="s">
        <v>98</v>
      </c>
      <c r="D507" s="192">
        <f t="shared" si="20"/>
        <v>0</v>
      </c>
      <c r="E507" s="192">
        <f t="shared" si="20"/>
        <v>0</v>
      </c>
      <c r="F507" s="192">
        <f t="shared" si="20"/>
        <v>0</v>
      </c>
      <c r="G507" s="192">
        <f t="shared" si="20"/>
        <v>0</v>
      </c>
      <c r="H507" s="192">
        <f t="shared" si="20"/>
        <v>0</v>
      </c>
      <c r="I507" s="192">
        <v>0</v>
      </c>
      <c r="J507" s="192">
        <v>0</v>
      </c>
      <c r="K507" s="192">
        <v>0</v>
      </c>
      <c r="L507" s="192">
        <v>0</v>
      </c>
      <c r="M507" s="192">
        <v>0</v>
      </c>
      <c r="N507" s="192">
        <v>0</v>
      </c>
      <c r="O507" s="192">
        <v>0</v>
      </c>
      <c r="P507" s="192">
        <v>0</v>
      </c>
      <c r="Q507" s="192">
        <v>0</v>
      </c>
      <c r="R507" s="192">
        <v>0</v>
      </c>
    </row>
    <row r="508" spans="1:18" ht="15.75" hidden="1" thickBot="1">
      <c r="A508" s="185" t="str">
        <f t="shared" si="19"/>
        <v>B</v>
      </c>
      <c r="B508" s="186" t="s">
        <v>313</v>
      </c>
      <c r="C508" s="187" t="s">
        <v>314</v>
      </c>
      <c r="D508" s="188">
        <f t="shared" si="20"/>
        <v>0</v>
      </c>
      <c r="E508" s="188">
        <f t="shared" si="20"/>
        <v>0</v>
      </c>
      <c r="F508" s="188">
        <f t="shared" si="20"/>
        <v>0</v>
      </c>
      <c r="G508" s="188">
        <f t="shared" si="20"/>
        <v>0</v>
      </c>
      <c r="H508" s="188">
        <f t="shared" si="20"/>
        <v>0</v>
      </c>
      <c r="I508" s="188">
        <v>0</v>
      </c>
      <c r="J508" s="188">
        <v>0</v>
      </c>
      <c r="K508" s="188">
        <v>0</v>
      </c>
      <c r="L508" s="188">
        <v>0</v>
      </c>
      <c r="M508" s="188">
        <v>0</v>
      </c>
      <c r="N508" s="188">
        <v>0</v>
      </c>
      <c r="O508" s="188">
        <v>0</v>
      </c>
      <c r="P508" s="188">
        <v>0</v>
      </c>
      <c r="Q508" s="188">
        <v>0</v>
      </c>
      <c r="R508" s="188">
        <v>0</v>
      </c>
    </row>
    <row r="509" spans="1:18" ht="15" hidden="1">
      <c r="A509" s="185" t="str">
        <f t="shared" si="19"/>
        <v>B</v>
      </c>
      <c r="B509" s="189" t="s">
        <v>124</v>
      </c>
      <c r="C509" s="189" t="s">
        <v>96</v>
      </c>
      <c r="D509" s="190">
        <f t="shared" si="20"/>
        <v>0</v>
      </c>
      <c r="E509" s="190">
        <f t="shared" si="20"/>
        <v>0</v>
      </c>
      <c r="F509" s="190">
        <f t="shared" si="20"/>
        <v>0</v>
      </c>
      <c r="G509" s="190">
        <f t="shared" si="20"/>
        <v>0</v>
      </c>
      <c r="H509" s="190">
        <f t="shared" si="20"/>
        <v>0</v>
      </c>
      <c r="I509" s="190">
        <v>0</v>
      </c>
      <c r="J509" s="190">
        <v>0</v>
      </c>
      <c r="K509" s="190">
        <v>0</v>
      </c>
      <c r="L509" s="190">
        <v>0</v>
      </c>
      <c r="M509" s="190">
        <v>0</v>
      </c>
      <c r="N509" s="190">
        <v>0</v>
      </c>
      <c r="O509" s="190">
        <v>0</v>
      </c>
      <c r="P509" s="190">
        <v>0</v>
      </c>
      <c r="Q509" s="190">
        <v>0</v>
      </c>
      <c r="R509" s="190">
        <v>0</v>
      </c>
    </row>
    <row r="510" spans="1:18" ht="15" hidden="1">
      <c r="A510" s="185" t="str">
        <f t="shared" si="19"/>
        <v>B</v>
      </c>
      <c r="B510" s="191" t="s">
        <v>124</v>
      </c>
      <c r="C510" s="191" t="s">
        <v>102</v>
      </c>
      <c r="D510" s="192">
        <f t="shared" si="20"/>
        <v>0</v>
      </c>
      <c r="E510" s="192">
        <f t="shared" si="20"/>
        <v>0</v>
      </c>
      <c r="F510" s="192">
        <f t="shared" si="20"/>
        <v>0</v>
      </c>
      <c r="G510" s="192">
        <f t="shared" si="20"/>
        <v>0</v>
      </c>
      <c r="H510" s="192">
        <f t="shared" si="20"/>
        <v>0</v>
      </c>
      <c r="I510" s="192">
        <v>0</v>
      </c>
      <c r="J510" s="192">
        <v>0</v>
      </c>
      <c r="K510" s="192">
        <v>0</v>
      </c>
      <c r="L510" s="192">
        <v>0</v>
      </c>
      <c r="M510" s="192">
        <v>0</v>
      </c>
      <c r="N510" s="192">
        <v>0</v>
      </c>
      <c r="O510" s="192">
        <v>0</v>
      </c>
      <c r="P510" s="192">
        <v>0</v>
      </c>
      <c r="Q510" s="192">
        <v>0</v>
      </c>
      <c r="R510" s="192">
        <v>0</v>
      </c>
    </row>
    <row r="511" spans="1:18" ht="15.75" hidden="1" thickBot="1">
      <c r="A511" s="185" t="str">
        <f t="shared" si="19"/>
        <v>B</v>
      </c>
      <c r="B511" s="186" t="s">
        <v>315</v>
      </c>
      <c r="C511" s="187" t="s">
        <v>316</v>
      </c>
      <c r="D511" s="188">
        <f t="shared" si="20"/>
        <v>0</v>
      </c>
      <c r="E511" s="188">
        <f t="shared" si="20"/>
        <v>0</v>
      </c>
      <c r="F511" s="188">
        <f t="shared" si="20"/>
        <v>0</v>
      </c>
      <c r="G511" s="188">
        <f t="shared" si="20"/>
        <v>0</v>
      </c>
      <c r="H511" s="188">
        <f t="shared" si="20"/>
        <v>0</v>
      </c>
      <c r="I511" s="188">
        <v>0</v>
      </c>
      <c r="J511" s="188">
        <v>0</v>
      </c>
      <c r="K511" s="188">
        <v>0</v>
      </c>
      <c r="L511" s="188">
        <v>0</v>
      </c>
      <c r="M511" s="188">
        <v>0</v>
      </c>
      <c r="N511" s="188">
        <v>0</v>
      </c>
      <c r="O511" s="188">
        <v>0</v>
      </c>
      <c r="P511" s="188">
        <v>0</v>
      </c>
      <c r="Q511" s="188">
        <v>0</v>
      </c>
      <c r="R511" s="188">
        <v>0</v>
      </c>
    </row>
    <row r="512" spans="1:18" ht="15" hidden="1">
      <c r="A512" s="185" t="str">
        <f t="shared" si="19"/>
        <v>B</v>
      </c>
      <c r="B512" s="189" t="s">
        <v>124</v>
      </c>
      <c r="C512" s="189" t="s">
        <v>96</v>
      </c>
      <c r="D512" s="190">
        <f t="shared" si="20"/>
        <v>0</v>
      </c>
      <c r="E512" s="190">
        <f t="shared" si="20"/>
        <v>0</v>
      </c>
      <c r="F512" s="190">
        <f t="shared" si="20"/>
        <v>0</v>
      </c>
      <c r="G512" s="190">
        <f t="shared" si="20"/>
        <v>0</v>
      </c>
      <c r="H512" s="190">
        <f t="shared" si="20"/>
        <v>0</v>
      </c>
      <c r="I512" s="190">
        <v>0</v>
      </c>
      <c r="J512" s="190">
        <v>0</v>
      </c>
      <c r="K512" s="190">
        <v>0</v>
      </c>
      <c r="L512" s="190">
        <v>0</v>
      </c>
      <c r="M512" s="190">
        <v>0</v>
      </c>
      <c r="N512" s="190">
        <v>0</v>
      </c>
      <c r="O512" s="190">
        <v>0</v>
      </c>
      <c r="P512" s="190">
        <v>0</v>
      </c>
      <c r="Q512" s="190">
        <v>0</v>
      </c>
      <c r="R512" s="190">
        <v>0</v>
      </c>
    </row>
    <row r="513" spans="1:18" ht="15" hidden="1">
      <c r="A513" s="185" t="str">
        <f t="shared" si="19"/>
        <v>B</v>
      </c>
      <c r="B513" s="191" t="s">
        <v>124</v>
      </c>
      <c r="C513" s="191" t="s">
        <v>100</v>
      </c>
      <c r="D513" s="192">
        <f t="shared" si="20"/>
        <v>0</v>
      </c>
      <c r="E513" s="192">
        <f t="shared" si="20"/>
        <v>0</v>
      </c>
      <c r="F513" s="192">
        <f t="shared" si="20"/>
        <v>0</v>
      </c>
      <c r="G513" s="192">
        <f t="shared" si="20"/>
        <v>0</v>
      </c>
      <c r="H513" s="192">
        <f t="shared" si="20"/>
        <v>0</v>
      </c>
      <c r="I513" s="192">
        <v>0</v>
      </c>
      <c r="J513" s="192">
        <v>0</v>
      </c>
      <c r="K513" s="192">
        <v>0</v>
      </c>
      <c r="L513" s="192">
        <v>0</v>
      </c>
      <c r="M513" s="192">
        <v>0</v>
      </c>
      <c r="N513" s="192">
        <v>0</v>
      </c>
      <c r="O513" s="192">
        <v>0</v>
      </c>
      <c r="P513" s="192">
        <v>0</v>
      </c>
      <c r="Q513" s="192">
        <v>0</v>
      </c>
      <c r="R513" s="192">
        <v>0</v>
      </c>
    </row>
    <row r="514" spans="1:18" ht="15.75" hidden="1" thickBot="1">
      <c r="A514" s="185" t="str">
        <f t="shared" si="19"/>
        <v>B</v>
      </c>
      <c r="B514" s="186" t="s">
        <v>317</v>
      </c>
      <c r="C514" s="187" t="s">
        <v>318</v>
      </c>
      <c r="D514" s="188">
        <f t="shared" si="20"/>
        <v>0</v>
      </c>
      <c r="E514" s="188">
        <f t="shared" si="20"/>
        <v>0</v>
      </c>
      <c r="F514" s="188">
        <f t="shared" si="20"/>
        <v>0</v>
      </c>
      <c r="G514" s="188">
        <f t="shared" si="20"/>
        <v>0</v>
      </c>
      <c r="H514" s="188">
        <f t="shared" si="20"/>
        <v>0</v>
      </c>
      <c r="I514" s="188">
        <v>0</v>
      </c>
      <c r="J514" s="188">
        <v>0</v>
      </c>
      <c r="K514" s="188">
        <v>0</v>
      </c>
      <c r="L514" s="188">
        <v>0</v>
      </c>
      <c r="M514" s="188">
        <v>0</v>
      </c>
      <c r="N514" s="188">
        <v>0</v>
      </c>
      <c r="O514" s="188">
        <v>0</v>
      </c>
      <c r="P514" s="188">
        <v>0</v>
      </c>
      <c r="Q514" s="188">
        <v>0</v>
      </c>
      <c r="R514" s="188">
        <v>0</v>
      </c>
    </row>
    <row r="515" spans="1:18" ht="15" hidden="1">
      <c r="A515" s="185" t="str">
        <f t="shared" si="19"/>
        <v>B</v>
      </c>
      <c r="B515" s="189" t="s">
        <v>124</v>
      </c>
      <c r="C515" s="189" t="s">
        <v>96</v>
      </c>
      <c r="D515" s="190">
        <f t="shared" si="20"/>
        <v>0</v>
      </c>
      <c r="E515" s="190">
        <f t="shared" si="20"/>
        <v>0</v>
      </c>
      <c r="F515" s="190">
        <f t="shared" si="20"/>
        <v>0</v>
      </c>
      <c r="G515" s="190">
        <f t="shared" si="20"/>
        <v>0</v>
      </c>
      <c r="H515" s="190">
        <f t="shared" si="20"/>
        <v>0</v>
      </c>
      <c r="I515" s="190">
        <v>0</v>
      </c>
      <c r="J515" s="190">
        <v>0</v>
      </c>
      <c r="K515" s="190">
        <v>0</v>
      </c>
      <c r="L515" s="190">
        <v>0</v>
      </c>
      <c r="M515" s="190">
        <v>0</v>
      </c>
      <c r="N515" s="190">
        <v>0</v>
      </c>
      <c r="O515" s="190">
        <v>0</v>
      </c>
      <c r="P515" s="190">
        <v>0</v>
      </c>
      <c r="Q515" s="190">
        <v>0</v>
      </c>
      <c r="R515" s="190">
        <v>0</v>
      </c>
    </row>
    <row r="516" spans="1:18" ht="15" hidden="1">
      <c r="A516" s="185" t="str">
        <f t="shared" si="19"/>
        <v>B</v>
      </c>
      <c r="B516" s="191" t="s">
        <v>124</v>
      </c>
      <c r="C516" s="191" t="s">
        <v>100</v>
      </c>
      <c r="D516" s="192">
        <f t="shared" si="20"/>
        <v>0</v>
      </c>
      <c r="E516" s="192">
        <f t="shared" si="20"/>
        <v>0</v>
      </c>
      <c r="F516" s="192">
        <f t="shared" si="20"/>
        <v>0</v>
      </c>
      <c r="G516" s="192">
        <f t="shared" si="20"/>
        <v>0</v>
      </c>
      <c r="H516" s="192">
        <f t="shared" si="20"/>
        <v>0</v>
      </c>
      <c r="I516" s="192">
        <v>0</v>
      </c>
      <c r="J516" s="192">
        <v>0</v>
      </c>
      <c r="K516" s="192">
        <v>0</v>
      </c>
      <c r="L516" s="192">
        <v>0</v>
      </c>
      <c r="M516" s="192">
        <v>0</v>
      </c>
      <c r="N516" s="192">
        <v>0</v>
      </c>
      <c r="O516" s="192">
        <v>0</v>
      </c>
      <c r="P516" s="192">
        <v>0</v>
      </c>
      <c r="Q516" s="192">
        <v>0</v>
      </c>
      <c r="R516" s="192">
        <v>0</v>
      </c>
    </row>
    <row r="517" spans="1:18" ht="15.75" hidden="1" thickBot="1">
      <c r="A517" s="185" t="str">
        <f t="shared" si="19"/>
        <v>B</v>
      </c>
      <c r="B517" s="186" t="s">
        <v>321</v>
      </c>
      <c r="C517" s="187" t="s">
        <v>322</v>
      </c>
      <c r="D517" s="188">
        <f t="shared" si="20"/>
        <v>0</v>
      </c>
      <c r="E517" s="188">
        <f t="shared" si="20"/>
        <v>0</v>
      </c>
      <c r="F517" s="188">
        <f t="shared" si="20"/>
        <v>0</v>
      </c>
      <c r="G517" s="188">
        <f t="shared" si="20"/>
        <v>0</v>
      </c>
      <c r="H517" s="188">
        <f t="shared" si="20"/>
        <v>0</v>
      </c>
      <c r="I517" s="188">
        <v>0</v>
      </c>
      <c r="J517" s="188">
        <v>0</v>
      </c>
      <c r="K517" s="188">
        <v>0</v>
      </c>
      <c r="L517" s="188">
        <v>0</v>
      </c>
      <c r="M517" s="188">
        <v>0</v>
      </c>
      <c r="N517" s="188">
        <v>0</v>
      </c>
      <c r="O517" s="188">
        <v>0</v>
      </c>
      <c r="P517" s="188">
        <v>0</v>
      </c>
      <c r="Q517" s="188">
        <v>0</v>
      </c>
      <c r="R517" s="188">
        <v>0</v>
      </c>
    </row>
    <row r="518" spans="1:18" ht="15" hidden="1">
      <c r="A518" s="185" t="str">
        <f t="shared" si="19"/>
        <v>B</v>
      </c>
      <c r="B518" s="189" t="s">
        <v>124</v>
      </c>
      <c r="C518" s="189" t="s">
        <v>96</v>
      </c>
      <c r="D518" s="190">
        <f t="shared" si="20"/>
        <v>0</v>
      </c>
      <c r="E518" s="190">
        <f t="shared" si="20"/>
        <v>0</v>
      </c>
      <c r="F518" s="190">
        <f t="shared" si="20"/>
        <v>0</v>
      </c>
      <c r="G518" s="190">
        <f t="shared" si="20"/>
        <v>0</v>
      </c>
      <c r="H518" s="190">
        <f t="shared" si="20"/>
        <v>0</v>
      </c>
      <c r="I518" s="190">
        <v>0</v>
      </c>
      <c r="J518" s="190">
        <v>0</v>
      </c>
      <c r="K518" s="190">
        <v>0</v>
      </c>
      <c r="L518" s="190">
        <v>0</v>
      </c>
      <c r="M518" s="190">
        <v>0</v>
      </c>
      <c r="N518" s="190">
        <v>0</v>
      </c>
      <c r="O518" s="190">
        <v>0</v>
      </c>
      <c r="P518" s="190">
        <v>0</v>
      </c>
      <c r="Q518" s="190">
        <v>0</v>
      </c>
      <c r="R518" s="190">
        <v>0</v>
      </c>
    </row>
    <row r="519" spans="1:18" ht="15" hidden="1">
      <c r="A519" s="185" t="str">
        <f t="shared" ref="A519:A582" si="21">(IF(OR(D519&lt;&gt;0,E519&lt;&gt;0,F519&lt;&gt;0,G519&lt;&gt;0,H519&lt;&gt;0),"A","B"))</f>
        <v>B</v>
      </c>
      <c r="B519" s="191" t="s">
        <v>124</v>
      </c>
      <c r="C519" s="191" t="s">
        <v>97</v>
      </c>
      <c r="D519" s="192">
        <f t="shared" si="20"/>
        <v>0</v>
      </c>
      <c r="E519" s="192">
        <f t="shared" si="20"/>
        <v>0</v>
      </c>
      <c r="F519" s="192">
        <f t="shared" si="20"/>
        <v>0</v>
      </c>
      <c r="G519" s="192">
        <f t="shared" si="20"/>
        <v>0</v>
      </c>
      <c r="H519" s="192">
        <f t="shared" si="20"/>
        <v>0</v>
      </c>
      <c r="I519" s="192">
        <v>0</v>
      </c>
      <c r="J519" s="192">
        <v>0</v>
      </c>
      <c r="K519" s="192">
        <v>0</v>
      </c>
      <c r="L519" s="192">
        <v>0</v>
      </c>
      <c r="M519" s="192">
        <v>0</v>
      </c>
      <c r="N519" s="192">
        <v>0</v>
      </c>
      <c r="O519" s="192">
        <v>0</v>
      </c>
      <c r="P519" s="192">
        <v>0</v>
      </c>
      <c r="Q519" s="192">
        <v>0</v>
      </c>
      <c r="R519" s="192">
        <v>0</v>
      </c>
    </row>
    <row r="520" spans="1:18" ht="15" hidden="1">
      <c r="A520" s="185" t="str">
        <f t="shared" si="21"/>
        <v>B</v>
      </c>
      <c r="B520" s="191" t="s">
        <v>124</v>
      </c>
      <c r="C520" s="191" t="s">
        <v>98</v>
      </c>
      <c r="D520" s="192">
        <f t="shared" si="20"/>
        <v>0</v>
      </c>
      <c r="E520" s="192">
        <f t="shared" si="20"/>
        <v>0</v>
      </c>
      <c r="F520" s="192">
        <f t="shared" si="20"/>
        <v>0</v>
      </c>
      <c r="G520" s="192">
        <f t="shared" si="20"/>
        <v>0</v>
      </c>
      <c r="H520" s="192">
        <f t="shared" si="20"/>
        <v>0</v>
      </c>
      <c r="I520" s="192">
        <v>0</v>
      </c>
      <c r="J520" s="192">
        <v>0</v>
      </c>
      <c r="K520" s="192">
        <v>0</v>
      </c>
      <c r="L520" s="192">
        <v>0</v>
      </c>
      <c r="M520" s="192">
        <v>0</v>
      </c>
      <c r="N520" s="192">
        <v>0</v>
      </c>
      <c r="O520" s="192">
        <v>0</v>
      </c>
      <c r="P520" s="192">
        <v>0</v>
      </c>
      <c r="Q520" s="192">
        <v>0</v>
      </c>
      <c r="R520" s="192">
        <v>0</v>
      </c>
    </row>
    <row r="521" spans="1:18" ht="15" hidden="1">
      <c r="A521" s="185" t="str">
        <f t="shared" si="21"/>
        <v>B</v>
      </c>
      <c r="B521" s="191" t="s">
        <v>124</v>
      </c>
      <c r="C521" s="191" t="s">
        <v>100</v>
      </c>
      <c r="D521" s="192">
        <f t="shared" si="20"/>
        <v>0</v>
      </c>
      <c r="E521" s="192">
        <f t="shared" si="20"/>
        <v>0</v>
      </c>
      <c r="F521" s="192">
        <f t="shared" si="20"/>
        <v>0</v>
      </c>
      <c r="G521" s="192">
        <f t="shared" si="20"/>
        <v>0</v>
      </c>
      <c r="H521" s="192">
        <f t="shared" si="20"/>
        <v>0</v>
      </c>
      <c r="I521" s="192">
        <v>0</v>
      </c>
      <c r="J521" s="192">
        <v>0</v>
      </c>
      <c r="K521" s="192">
        <v>0</v>
      </c>
      <c r="L521" s="192">
        <v>0</v>
      </c>
      <c r="M521" s="192">
        <v>0</v>
      </c>
      <c r="N521" s="192">
        <v>0</v>
      </c>
      <c r="O521" s="192">
        <v>0</v>
      </c>
      <c r="P521" s="192">
        <v>0</v>
      </c>
      <c r="Q521" s="192">
        <v>0</v>
      </c>
      <c r="R521" s="192">
        <v>0</v>
      </c>
    </row>
    <row r="522" spans="1:18" ht="15" hidden="1">
      <c r="A522" s="185" t="str">
        <f t="shared" si="21"/>
        <v>B</v>
      </c>
      <c r="B522" s="191" t="s">
        <v>124</v>
      </c>
      <c r="C522" s="191" t="s">
        <v>15</v>
      </c>
      <c r="D522" s="192">
        <f t="shared" si="20"/>
        <v>0</v>
      </c>
      <c r="E522" s="192">
        <f t="shared" si="20"/>
        <v>0</v>
      </c>
      <c r="F522" s="192">
        <f t="shared" si="20"/>
        <v>0</v>
      </c>
      <c r="G522" s="192">
        <f t="shared" si="20"/>
        <v>0</v>
      </c>
      <c r="H522" s="192">
        <f t="shared" si="20"/>
        <v>0</v>
      </c>
      <c r="I522" s="192">
        <v>0</v>
      </c>
      <c r="J522" s="192">
        <v>0</v>
      </c>
      <c r="K522" s="192">
        <v>0</v>
      </c>
      <c r="L522" s="192">
        <v>0</v>
      </c>
      <c r="M522" s="192">
        <v>0</v>
      </c>
      <c r="N522" s="192">
        <v>0</v>
      </c>
      <c r="O522" s="192">
        <v>0</v>
      </c>
      <c r="P522" s="192">
        <v>0</v>
      </c>
      <c r="Q522" s="192">
        <v>0</v>
      </c>
      <c r="R522" s="192">
        <v>0</v>
      </c>
    </row>
    <row r="523" spans="1:18" ht="15" hidden="1">
      <c r="A523" s="185" t="str">
        <f t="shared" si="21"/>
        <v>B</v>
      </c>
      <c r="B523" s="191" t="s">
        <v>124</v>
      </c>
      <c r="C523" s="191" t="s">
        <v>101</v>
      </c>
      <c r="D523" s="192">
        <f t="shared" si="20"/>
        <v>0</v>
      </c>
      <c r="E523" s="192">
        <f t="shared" si="20"/>
        <v>0</v>
      </c>
      <c r="F523" s="192">
        <f t="shared" si="20"/>
        <v>0</v>
      </c>
      <c r="G523" s="192">
        <f t="shared" si="20"/>
        <v>0</v>
      </c>
      <c r="H523" s="192">
        <f t="shared" si="20"/>
        <v>0</v>
      </c>
      <c r="I523" s="192">
        <v>0</v>
      </c>
      <c r="J523" s="192">
        <v>0</v>
      </c>
      <c r="K523" s="192">
        <v>0</v>
      </c>
      <c r="L523" s="192">
        <v>0</v>
      </c>
      <c r="M523" s="192">
        <v>0</v>
      </c>
      <c r="N523" s="192">
        <v>0</v>
      </c>
      <c r="O523" s="192">
        <v>0</v>
      </c>
      <c r="P523" s="192">
        <v>0</v>
      </c>
      <c r="Q523" s="192">
        <v>0</v>
      </c>
      <c r="R523" s="192">
        <v>0</v>
      </c>
    </row>
    <row r="524" spans="1:18" ht="15" hidden="1">
      <c r="A524" s="185" t="str">
        <f t="shared" si="21"/>
        <v>B</v>
      </c>
      <c r="B524" s="191" t="s">
        <v>124</v>
      </c>
      <c r="C524" s="191" t="s">
        <v>102</v>
      </c>
      <c r="D524" s="192">
        <f t="shared" si="20"/>
        <v>0</v>
      </c>
      <c r="E524" s="192">
        <f t="shared" si="20"/>
        <v>0</v>
      </c>
      <c r="F524" s="192">
        <f t="shared" si="20"/>
        <v>0</v>
      </c>
      <c r="G524" s="192">
        <f t="shared" si="20"/>
        <v>0</v>
      </c>
      <c r="H524" s="192">
        <f t="shared" si="20"/>
        <v>0</v>
      </c>
      <c r="I524" s="192">
        <v>0</v>
      </c>
      <c r="J524" s="192">
        <v>0</v>
      </c>
      <c r="K524" s="192">
        <v>0</v>
      </c>
      <c r="L524" s="192">
        <v>0</v>
      </c>
      <c r="M524" s="192">
        <v>0</v>
      </c>
      <c r="N524" s="192">
        <v>0</v>
      </c>
      <c r="O524" s="192">
        <v>0</v>
      </c>
      <c r="P524" s="192">
        <v>0</v>
      </c>
      <c r="Q524" s="192">
        <v>0</v>
      </c>
      <c r="R524" s="192">
        <v>0</v>
      </c>
    </row>
    <row r="525" spans="1:18" ht="15" hidden="1">
      <c r="A525" s="185" t="str">
        <f t="shared" si="21"/>
        <v>B</v>
      </c>
      <c r="B525" s="189" t="s">
        <v>124</v>
      </c>
      <c r="C525" s="189" t="s">
        <v>121</v>
      </c>
      <c r="D525" s="190">
        <f t="shared" si="20"/>
        <v>0</v>
      </c>
      <c r="E525" s="190">
        <f t="shared" si="20"/>
        <v>0</v>
      </c>
      <c r="F525" s="190">
        <f t="shared" si="20"/>
        <v>0</v>
      </c>
      <c r="G525" s="190">
        <f t="shared" si="20"/>
        <v>0</v>
      </c>
      <c r="H525" s="190">
        <f t="shared" si="20"/>
        <v>0</v>
      </c>
      <c r="I525" s="190">
        <v>0</v>
      </c>
      <c r="J525" s="190">
        <v>0</v>
      </c>
      <c r="K525" s="190">
        <v>0</v>
      </c>
      <c r="L525" s="190">
        <v>0</v>
      </c>
      <c r="M525" s="190">
        <v>0</v>
      </c>
      <c r="N525" s="190">
        <v>0</v>
      </c>
      <c r="O525" s="190">
        <v>0</v>
      </c>
      <c r="P525" s="190">
        <v>0</v>
      </c>
      <c r="Q525" s="190">
        <v>0</v>
      </c>
      <c r="R525" s="190">
        <v>0</v>
      </c>
    </row>
    <row r="526" spans="1:18" ht="15.75" hidden="1" thickBot="1">
      <c r="A526" s="185" t="str">
        <f t="shared" si="21"/>
        <v>B</v>
      </c>
      <c r="B526" s="186" t="s">
        <v>323</v>
      </c>
      <c r="C526" s="187" t="s">
        <v>324</v>
      </c>
      <c r="D526" s="188">
        <f t="shared" si="20"/>
        <v>0</v>
      </c>
      <c r="E526" s="188">
        <f t="shared" si="20"/>
        <v>0</v>
      </c>
      <c r="F526" s="188">
        <f t="shared" si="20"/>
        <v>0</v>
      </c>
      <c r="G526" s="188">
        <f t="shared" si="20"/>
        <v>0</v>
      </c>
      <c r="H526" s="188">
        <f t="shared" si="20"/>
        <v>0</v>
      </c>
      <c r="I526" s="188">
        <v>0</v>
      </c>
      <c r="J526" s="188">
        <v>0</v>
      </c>
      <c r="K526" s="188">
        <v>0</v>
      </c>
      <c r="L526" s="188">
        <v>0</v>
      </c>
      <c r="M526" s="188">
        <v>0</v>
      </c>
      <c r="N526" s="188">
        <v>0</v>
      </c>
      <c r="O526" s="188">
        <v>0</v>
      </c>
      <c r="P526" s="188">
        <v>0</v>
      </c>
      <c r="Q526" s="188">
        <v>0</v>
      </c>
      <c r="R526" s="188">
        <v>0</v>
      </c>
    </row>
    <row r="527" spans="1:18" ht="15" hidden="1">
      <c r="A527" s="185" t="str">
        <f t="shared" si="21"/>
        <v>B</v>
      </c>
      <c r="B527" s="189" t="s">
        <v>124</v>
      </c>
      <c r="C527" s="189" t="s">
        <v>96</v>
      </c>
      <c r="D527" s="190">
        <f t="shared" si="20"/>
        <v>0</v>
      </c>
      <c r="E527" s="190">
        <f t="shared" si="20"/>
        <v>0</v>
      </c>
      <c r="F527" s="190">
        <f t="shared" si="20"/>
        <v>0</v>
      </c>
      <c r="G527" s="190">
        <f t="shared" si="20"/>
        <v>0</v>
      </c>
      <c r="H527" s="190">
        <f t="shared" si="20"/>
        <v>0</v>
      </c>
      <c r="I527" s="190">
        <v>0</v>
      </c>
      <c r="J527" s="190">
        <v>0</v>
      </c>
      <c r="K527" s="190">
        <v>0</v>
      </c>
      <c r="L527" s="190">
        <v>0</v>
      </c>
      <c r="M527" s="190">
        <v>0</v>
      </c>
      <c r="N527" s="190">
        <v>0</v>
      </c>
      <c r="O527" s="190">
        <v>0</v>
      </c>
      <c r="P527" s="190">
        <v>0</v>
      </c>
      <c r="Q527" s="190">
        <v>0</v>
      </c>
      <c r="R527" s="190">
        <v>0</v>
      </c>
    </row>
    <row r="528" spans="1:18" ht="15" hidden="1">
      <c r="A528" s="185" t="str">
        <f t="shared" si="21"/>
        <v>B</v>
      </c>
      <c r="B528" s="191" t="s">
        <v>124</v>
      </c>
      <c r="C528" s="191" t="s">
        <v>97</v>
      </c>
      <c r="D528" s="192">
        <f t="shared" si="20"/>
        <v>0</v>
      </c>
      <c r="E528" s="192">
        <f t="shared" si="20"/>
        <v>0</v>
      </c>
      <c r="F528" s="192">
        <f t="shared" si="20"/>
        <v>0</v>
      </c>
      <c r="G528" s="192">
        <f t="shared" si="20"/>
        <v>0</v>
      </c>
      <c r="H528" s="192">
        <f t="shared" si="20"/>
        <v>0</v>
      </c>
      <c r="I528" s="192">
        <v>0</v>
      </c>
      <c r="J528" s="192">
        <v>0</v>
      </c>
      <c r="K528" s="192">
        <v>0</v>
      </c>
      <c r="L528" s="192">
        <v>0</v>
      </c>
      <c r="M528" s="192">
        <v>0</v>
      </c>
      <c r="N528" s="192">
        <v>0</v>
      </c>
      <c r="O528" s="192">
        <v>0</v>
      </c>
      <c r="P528" s="192">
        <v>0</v>
      </c>
      <c r="Q528" s="192">
        <v>0</v>
      </c>
      <c r="R528" s="192">
        <v>0</v>
      </c>
    </row>
    <row r="529" spans="1:18" ht="15" hidden="1">
      <c r="A529" s="185" t="str">
        <f t="shared" si="21"/>
        <v>B</v>
      </c>
      <c r="B529" s="191" t="s">
        <v>124</v>
      </c>
      <c r="C529" s="191" t="s">
        <v>98</v>
      </c>
      <c r="D529" s="192">
        <f t="shared" si="20"/>
        <v>0</v>
      </c>
      <c r="E529" s="192">
        <f t="shared" si="20"/>
        <v>0</v>
      </c>
      <c r="F529" s="192">
        <f t="shared" si="20"/>
        <v>0</v>
      </c>
      <c r="G529" s="192">
        <f t="shared" si="20"/>
        <v>0</v>
      </c>
      <c r="H529" s="192">
        <f t="shared" si="20"/>
        <v>0</v>
      </c>
      <c r="I529" s="192">
        <v>0</v>
      </c>
      <c r="J529" s="192">
        <v>0</v>
      </c>
      <c r="K529" s="192">
        <v>0</v>
      </c>
      <c r="L529" s="192">
        <v>0</v>
      </c>
      <c r="M529" s="192">
        <v>0</v>
      </c>
      <c r="N529" s="192">
        <v>0</v>
      </c>
      <c r="O529" s="192">
        <v>0</v>
      </c>
      <c r="P529" s="192">
        <v>0</v>
      </c>
      <c r="Q529" s="192">
        <v>0</v>
      </c>
      <c r="R529" s="192">
        <v>0</v>
      </c>
    </row>
    <row r="530" spans="1:18" ht="15" hidden="1">
      <c r="A530" s="185" t="str">
        <f t="shared" si="21"/>
        <v>B</v>
      </c>
      <c r="B530" s="191" t="s">
        <v>124</v>
      </c>
      <c r="C530" s="191" t="s">
        <v>101</v>
      </c>
      <c r="D530" s="192">
        <f t="shared" si="20"/>
        <v>0</v>
      </c>
      <c r="E530" s="192">
        <f t="shared" si="20"/>
        <v>0</v>
      </c>
      <c r="F530" s="192">
        <f t="shared" si="20"/>
        <v>0</v>
      </c>
      <c r="G530" s="192">
        <f t="shared" si="20"/>
        <v>0</v>
      </c>
      <c r="H530" s="192">
        <f t="shared" si="20"/>
        <v>0</v>
      </c>
      <c r="I530" s="192">
        <v>0</v>
      </c>
      <c r="J530" s="192">
        <v>0</v>
      </c>
      <c r="K530" s="192">
        <v>0</v>
      </c>
      <c r="L530" s="192">
        <v>0</v>
      </c>
      <c r="M530" s="192">
        <v>0</v>
      </c>
      <c r="N530" s="192">
        <v>0</v>
      </c>
      <c r="O530" s="192">
        <v>0</v>
      </c>
      <c r="P530" s="192">
        <v>0</v>
      </c>
      <c r="Q530" s="192">
        <v>0</v>
      </c>
      <c r="R530" s="192">
        <v>0</v>
      </c>
    </row>
    <row r="531" spans="1:18" ht="15" hidden="1">
      <c r="A531" s="185" t="str">
        <f t="shared" si="21"/>
        <v>B</v>
      </c>
      <c r="B531" s="191" t="s">
        <v>124</v>
      </c>
      <c r="C531" s="191" t="s">
        <v>102</v>
      </c>
      <c r="D531" s="192">
        <f t="shared" si="20"/>
        <v>0</v>
      </c>
      <c r="E531" s="192">
        <f t="shared" si="20"/>
        <v>0</v>
      </c>
      <c r="F531" s="192">
        <f t="shared" si="20"/>
        <v>0</v>
      </c>
      <c r="G531" s="192">
        <f t="shared" si="20"/>
        <v>0</v>
      </c>
      <c r="H531" s="192">
        <f t="shared" si="20"/>
        <v>0</v>
      </c>
      <c r="I531" s="192">
        <v>0</v>
      </c>
      <c r="J531" s="192">
        <v>0</v>
      </c>
      <c r="K531" s="192">
        <v>0</v>
      </c>
      <c r="L531" s="192">
        <v>0</v>
      </c>
      <c r="M531" s="192">
        <v>0</v>
      </c>
      <c r="N531" s="192">
        <v>0</v>
      </c>
      <c r="O531" s="192">
        <v>0</v>
      </c>
      <c r="P531" s="192">
        <v>0</v>
      </c>
      <c r="Q531" s="192">
        <v>0</v>
      </c>
      <c r="R531" s="192">
        <v>0</v>
      </c>
    </row>
    <row r="532" spans="1:18" ht="15" hidden="1">
      <c r="A532" s="185" t="str">
        <f t="shared" si="21"/>
        <v>B</v>
      </c>
      <c r="B532" s="189" t="s">
        <v>124</v>
      </c>
      <c r="C532" s="189" t="s">
        <v>121</v>
      </c>
      <c r="D532" s="190">
        <f t="shared" si="20"/>
        <v>0</v>
      </c>
      <c r="E532" s="190">
        <f t="shared" si="20"/>
        <v>0</v>
      </c>
      <c r="F532" s="190">
        <f t="shared" si="20"/>
        <v>0</v>
      </c>
      <c r="G532" s="190">
        <f t="shared" si="20"/>
        <v>0</v>
      </c>
      <c r="H532" s="190">
        <f t="shared" si="20"/>
        <v>0</v>
      </c>
      <c r="I532" s="190">
        <v>0</v>
      </c>
      <c r="J532" s="190">
        <v>0</v>
      </c>
      <c r="K532" s="190">
        <v>0</v>
      </c>
      <c r="L532" s="190">
        <v>0</v>
      </c>
      <c r="M532" s="190">
        <v>0</v>
      </c>
      <c r="N532" s="190">
        <v>0</v>
      </c>
      <c r="O532" s="190">
        <v>0</v>
      </c>
      <c r="P532" s="190">
        <v>0</v>
      </c>
      <c r="Q532" s="190">
        <v>0</v>
      </c>
      <c r="R532" s="190">
        <v>0</v>
      </c>
    </row>
    <row r="533" spans="1:18" ht="15.75" hidden="1" thickBot="1">
      <c r="A533" s="185" t="str">
        <f t="shared" si="21"/>
        <v>B</v>
      </c>
      <c r="B533" s="186" t="s">
        <v>325</v>
      </c>
      <c r="C533" s="187" t="s">
        <v>326</v>
      </c>
      <c r="D533" s="188">
        <f t="shared" si="20"/>
        <v>0</v>
      </c>
      <c r="E533" s="188">
        <f t="shared" si="20"/>
        <v>0</v>
      </c>
      <c r="F533" s="188">
        <f t="shared" si="20"/>
        <v>0</v>
      </c>
      <c r="G533" s="188">
        <f t="shared" si="20"/>
        <v>0</v>
      </c>
      <c r="H533" s="188">
        <f t="shared" si="20"/>
        <v>0</v>
      </c>
      <c r="I533" s="188">
        <v>0</v>
      </c>
      <c r="J533" s="188">
        <v>0</v>
      </c>
      <c r="K533" s="188">
        <v>0</v>
      </c>
      <c r="L533" s="188">
        <v>0</v>
      </c>
      <c r="M533" s="188">
        <v>0</v>
      </c>
      <c r="N533" s="188">
        <v>0</v>
      </c>
      <c r="O533" s="188">
        <v>0</v>
      </c>
      <c r="P533" s="188">
        <v>0</v>
      </c>
      <c r="Q533" s="188">
        <v>0</v>
      </c>
      <c r="R533" s="188">
        <v>0</v>
      </c>
    </row>
    <row r="534" spans="1:18" ht="15" hidden="1">
      <c r="A534" s="185" t="str">
        <f t="shared" si="21"/>
        <v>B</v>
      </c>
      <c r="B534" s="189" t="s">
        <v>124</v>
      </c>
      <c r="C534" s="189" t="s">
        <v>96</v>
      </c>
      <c r="D534" s="190">
        <f t="shared" si="20"/>
        <v>0</v>
      </c>
      <c r="E534" s="190">
        <f t="shared" si="20"/>
        <v>0</v>
      </c>
      <c r="F534" s="190">
        <f t="shared" si="20"/>
        <v>0</v>
      </c>
      <c r="G534" s="190">
        <f t="shared" si="20"/>
        <v>0</v>
      </c>
      <c r="H534" s="190">
        <f t="shared" si="20"/>
        <v>0</v>
      </c>
      <c r="I534" s="190">
        <v>0</v>
      </c>
      <c r="J534" s="190">
        <v>0</v>
      </c>
      <c r="K534" s="190">
        <v>0</v>
      </c>
      <c r="L534" s="190">
        <v>0</v>
      </c>
      <c r="M534" s="190">
        <v>0</v>
      </c>
      <c r="N534" s="190">
        <v>0</v>
      </c>
      <c r="O534" s="190">
        <v>0</v>
      </c>
      <c r="P534" s="190">
        <v>0</v>
      </c>
      <c r="Q534" s="190">
        <v>0</v>
      </c>
      <c r="R534" s="190">
        <v>0</v>
      </c>
    </row>
    <row r="535" spans="1:18" ht="15" hidden="1">
      <c r="A535" s="185" t="str">
        <f t="shared" si="21"/>
        <v>B</v>
      </c>
      <c r="B535" s="191" t="s">
        <v>124</v>
      </c>
      <c r="C535" s="191" t="s">
        <v>98</v>
      </c>
      <c r="D535" s="192">
        <f t="shared" si="20"/>
        <v>0</v>
      </c>
      <c r="E535" s="192">
        <f t="shared" si="20"/>
        <v>0</v>
      </c>
      <c r="F535" s="192">
        <f t="shared" si="20"/>
        <v>0</v>
      </c>
      <c r="G535" s="192">
        <f t="shared" si="20"/>
        <v>0</v>
      </c>
      <c r="H535" s="192">
        <f t="shared" si="20"/>
        <v>0</v>
      </c>
      <c r="I535" s="192">
        <v>0</v>
      </c>
      <c r="J535" s="192">
        <v>0</v>
      </c>
      <c r="K535" s="192">
        <v>0</v>
      </c>
      <c r="L535" s="192">
        <v>0</v>
      </c>
      <c r="M535" s="192">
        <v>0</v>
      </c>
      <c r="N535" s="192">
        <v>0</v>
      </c>
      <c r="O535" s="192">
        <v>0</v>
      </c>
      <c r="P535" s="192">
        <v>0</v>
      </c>
      <c r="Q535" s="192">
        <v>0</v>
      </c>
      <c r="R535" s="192">
        <v>0</v>
      </c>
    </row>
    <row r="536" spans="1:18" ht="15" hidden="1">
      <c r="A536" s="185" t="str">
        <f t="shared" si="21"/>
        <v>B</v>
      </c>
      <c r="B536" s="191" t="s">
        <v>124</v>
      </c>
      <c r="C536" s="191" t="s">
        <v>100</v>
      </c>
      <c r="D536" s="192">
        <f t="shared" si="20"/>
        <v>0</v>
      </c>
      <c r="E536" s="192">
        <f t="shared" si="20"/>
        <v>0</v>
      </c>
      <c r="F536" s="192">
        <f t="shared" si="20"/>
        <v>0</v>
      </c>
      <c r="G536" s="192">
        <f t="shared" si="20"/>
        <v>0</v>
      </c>
      <c r="H536" s="192">
        <f t="shared" si="20"/>
        <v>0</v>
      </c>
      <c r="I536" s="192">
        <v>0</v>
      </c>
      <c r="J536" s="192">
        <v>0</v>
      </c>
      <c r="K536" s="192">
        <v>0</v>
      </c>
      <c r="L536" s="192">
        <v>0</v>
      </c>
      <c r="M536" s="192">
        <v>0</v>
      </c>
      <c r="N536" s="192">
        <v>0</v>
      </c>
      <c r="O536" s="192">
        <v>0</v>
      </c>
      <c r="P536" s="192">
        <v>0</v>
      </c>
      <c r="Q536" s="192">
        <v>0</v>
      </c>
      <c r="R536" s="192">
        <v>0</v>
      </c>
    </row>
    <row r="537" spans="1:18" ht="15" hidden="1">
      <c r="A537" s="185" t="str">
        <f t="shared" si="21"/>
        <v>B</v>
      </c>
      <c r="B537" s="191" t="s">
        <v>124</v>
      </c>
      <c r="C537" s="191" t="s">
        <v>15</v>
      </c>
      <c r="D537" s="192">
        <f t="shared" si="20"/>
        <v>0</v>
      </c>
      <c r="E537" s="192">
        <f t="shared" si="20"/>
        <v>0</v>
      </c>
      <c r="F537" s="192">
        <f t="shared" si="20"/>
        <v>0</v>
      </c>
      <c r="G537" s="192">
        <f t="shared" si="20"/>
        <v>0</v>
      </c>
      <c r="H537" s="192">
        <f t="shared" si="20"/>
        <v>0</v>
      </c>
      <c r="I537" s="192">
        <v>0</v>
      </c>
      <c r="J537" s="192">
        <v>0</v>
      </c>
      <c r="K537" s="192">
        <v>0</v>
      </c>
      <c r="L537" s="192">
        <v>0</v>
      </c>
      <c r="M537" s="192">
        <v>0</v>
      </c>
      <c r="N537" s="192">
        <v>0</v>
      </c>
      <c r="O537" s="192">
        <v>0</v>
      </c>
      <c r="P537" s="192">
        <v>0</v>
      </c>
      <c r="Q537" s="192">
        <v>0</v>
      </c>
      <c r="R537" s="192">
        <v>0</v>
      </c>
    </row>
    <row r="538" spans="1:18" ht="30.75" hidden="1" thickBot="1">
      <c r="A538" s="185" t="str">
        <f t="shared" si="21"/>
        <v>B</v>
      </c>
      <c r="B538" s="186" t="s">
        <v>327</v>
      </c>
      <c r="C538" s="187" t="s">
        <v>328</v>
      </c>
      <c r="D538" s="188">
        <f t="shared" si="20"/>
        <v>0</v>
      </c>
      <c r="E538" s="188">
        <f t="shared" si="20"/>
        <v>0</v>
      </c>
      <c r="F538" s="188">
        <f t="shared" si="20"/>
        <v>0</v>
      </c>
      <c r="G538" s="188">
        <f t="shared" si="20"/>
        <v>0</v>
      </c>
      <c r="H538" s="188">
        <f t="shared" si="20"/>
        <v>0</v>
      </c>
      <c r="I538" s="188">
        <v>0</v>
      </c>
      <c r="J538" s="188">
        <v>0</v>
      </c>
      <c r="K538" s="188">
        <v>0</v>
      </c>
      <c r="L538" s="188">
        <v>0</v>
      </c>
      <c r="M538" s="188">
        <v>0</v>
      </c>
      <c r="N538" s="188">
        <v>0</v>
      </c>
      <c r="O538" s="188">
        <v>0</v>
      </c>
      <c r="P538" s="188">
        <v>0</v>
      </c>
      <c r="Q538" s="188">
        <v>0</v>
      </c>
      <c r="R538" s="188">
        <v>0</v>
      </c>
    </row>
    <row r="539" spans="1:18" ht="15" hidden="1">
      <c r="A539" s="185" t="str">
        <f t="shared" si="21"/>
        <v>B</v>
      </c>
      <c r="B539" s="189" t="s">
        <v>124</v>
      </c>
      <c r="C539" s="189" t="s">
        <v>96</v>
      </c>
      <c r="D539" s="190">
        <f t="shared" si="20"/>
        <v>0</v>
      </c>
      <c r="E539" s="190">
        <f t="shared" si="20"/>
        <v>0</v>
      </c>
      <c r="F539" s="190">
        <f t="shared" si="20"/>
        <v>0</v>
      </c>
      <c r="G539" s="190">
        <f t="shared" si="20"/>
        <v>0</v>
      </c>
      <c r="H539" s="190">
        <f t="shared" si="20"/>
        <v>0</v>
      </c>
      <c r="I539" s="190">
        <v>0</v>
      </c>
      <c r="J539" s="190">
        <v>0</v>
      </c>
      <c r="K539" s="190">
        <v>0</v>
      </c>
      <c r="L539" s="190">
        <v>0</v>
      </c>
      <c r="M539" s="190">
        <v>0</v>
      </c>
      <c r="N539" s="190">
        <v>0</v>
      </c>
      <c r="O539" s="190">
        <v>0</v>
      </c>
      <c r="P539" s="190">
        <v>0</v>
      </c>
      <c r="Q539" s="190">
        <v>0</v>
      </c>
      <c r="R539" s="190">
        <v>0</v>
      </c>
    </row>
    <row r="540" spans="1:18" ht="15" hidden="1">
      <c r="A540" s="185" t="str">
        <f t="shared" si="21"/>
        <v>B</v>
      </c>
      <c r="B540" s="191" t="s">
        <v>124</v>
      </c>
      <c r="C540" s="191" t="s">
        <v>100</v>
      </c>
      <c r="D540" s="192">
        <f t="shared" si="20"/>
        <v>0</v>
      </c>
      <c r="E540" s="192">
        <f t="shared" si="20"/>
        <v>0</v>
      </c>
      <c r="F540" s="192">
        <f t="shared" si="20"/>
        <v>0</v>
      </c>
      <c r="G540" s="192">
        <f t="shared" si="20"/>
        <v>0</v>
      </c>
      <c r="H540" s="192">
        <f t="shared" si="20"/>
        <v>0</v>
      </c>
      <c r="I540" s="192">
        <v>0</v>
      </c>
      <c r="J540" s="192">
        <v>0</v>
      </c>
      <c r="K540" s="192">
        <v>0</v>
      </c>
      <c r="L540" s="192">
        <v>0</v>
      </c>
      <c r="M540" s="192">
        <v>0</v>
      </c>
      <c r="N540" s="192">
        <v>0</v>
      </c>
      <c r="O540" s="192">
        <v>0</v>
      </c>
      <c r="P540" s="192">
        <v>0</v>
      </c>
      <c r="Q540" s="192">
        <v>0</v>
      </c>
      <c r="R540" s="192">
        <v>0</v>
      </c>
    </row>
    <row r="541" spans="1:18" ht="15" hidden="1">
      <c r="A541" s="185" t="str">
        <f t="shared" si="21"/>
        <v>B</v>
      </c>
      <c r="B541" s="191" t="s">
        <v>124</v>
      </c>
      <c r="C541" s="191" t="s">
        <v>15</v>
      </c>
      <c r="D541" s="192">
        <f t="shared" si="20"/>
        <v>0</v>
      </c>
      <c r="E541" s="192">
        <f t="shared" si="20"/>
        <v>0</v>
      </c>
      <c r="F541" s="192">
        <f t="shared" si="20"/>
        <v>0</v>
      </c>
      <c r="G541" s="192">
        <f t="shared" si="20"/>
        <v>0</v>
      </c>
      <c r="H541" s="192">
        <f t="shared" si="20"/>
        <v>0</v>
      </c>
      <c r="I541" s="192">
        <v>0</v>
      </c>
      <c r="J541" s="192">
        <v>0</v>
      </c>
      <c r="K541" s="192">
        <v>0</v>
      </c>
      <c r="L541" s="192">
        <v>0</v>
      </c>
      <c r="M541" s="192">
        <v>0</v>
      </c>
      <c r="N541" s="192">
        <v>0</v>
      </c>
      <c r="O541" s="192">
        <v>0</v>
      </c>
      <c r="P541" s="192">
        <v>0</v>
      </c>
      <c r="Q541" s="192">
        <v>0</v>
      </c>
      <c r="R541" s="192">
        <v>0</v>
      </c>
    </row>
    <row r="542" spans="1:18" ht="15" hidden="1">
      <c r="A542" s="185" t="str">
        <f t="shared" si="21"/>
        <v>B</v>
      </c>
      <c r="B542" s="191" t="s">
        <v>124</v>
      </c>
      <c r="C542" s="191" t="s">
        <v>101</v>
      </c>
      <c r="D542" s="192">
        <f t="shared" si="20"/>
        <v>0</v>
      </c>
      <c r="E542" s="192">
        <f t="shared" si="20"/>
        <v>0</v>
      </c>
      <c r="F542" s="192">
        <f t="shared" si="20"/>
        <v>0</v>
      </c>
      <c r="G542" s="192">
        <f t="shared" si="20"/>
        <v>0</v>
      </c>
      <c r="H542" s="192">
        <f t="shared" si="20"/>
        <v>0</v>
      </c>
      <c r="I542" s="192">
        <v>0</v>
      </c>
      <c r="J542" s="192">
        <v>0</v>
      </c>
      <c r="K542" s="192">
        <v>0</v>
      </c>
      <c r="L542" s="192">
        <v>0</v>
      </c>
      <c r="M542" s="192">
        <v>0</v>
      </c>
      <c r="N542" s="192">
        <v>0</v>
      </c>
      <c r="O542" s="192">
        <v>0</v>
      </c>
      <c r="P542" s="192">
        <v>0</v>
      </c>
      <c r="Q542" s="192">
        <v>0</v>
      </c>
      <c r="R542" s="192">
        <v>0</v>
      </c>
    </row>
    <row r="543" spans="1:18" ht="15.75" hidden="1" thickBot="1">
      <c r="A543" s="185" t="str">
        <f t="shared" si="21"/>
        <v>B</v>
      </c>
      <c r="B543" s="186" t="s">
        <v>329</v>
      </c>
      <c r="C543" s="187" t="s">
        <v>330</v>
      </c>
      <c r="D543" s="188">
        <f t="shared" si="20"/>
        <v>0</v>
      </c>
      <c r="E543" s="188">
        <f t="shared" si="20"/>
        <v>0</v>
      </c>
      <c r="F543" s="188">
        <f t="shared" si="20"/>
        <v>0</v>
      </c>
      <c r="G543" s="188">
        <f t="shared" si="20"/>
        <v>0</v>
      </c>
      <c r="H543" s="188">
        <f t="shared" si="20"/>
        <v>0</v>
      </c>
      <c r="I543" s="188">
        <v>0</v>
      </c>
      <c r="J543" s="188">
        <v>0</v>
      </c>
      <c r="K543" s="188">
        <v>0</v>
      </c>
      <c r="L543" s="188">
        <v>0</v>
      </c>
      <c r="M543" s="188">
        <v>0</v>
      </c>
      <c r="N543" s="188">
        <v>0</v>
      </c>
      <c r="O543" s="188">
        <v>0</v>
      </c>
      <c r="P543" s="188">
        <v>0</v>
      </c>
      <c r="Q543" s="188">
        <v>0</v>
      </c>
      <c r="R543" s="188">
        <v>0</v>
      </c>
    </row>
    <row r="544" spans="1:18" ht="15" hidden="1">
      <c r="A544" s="185" t="str">
        <f t="shared" si="21"/>
        <v>B</v>
      </c>
      <c r="B544" s="189" t="s">
        <v>124</v>
      </c>
      <c r="C544" s="189" t="s">
        <v>96</v>
      </c>
      <c r="D544" s="190">
        <f t="shared" si="20"/>
        <v>0</v>
      </c>
      <c r="E544" s="190">
        <f t="shared" si="20"/>
        <v>0</v>
      </c>
      <c r="F544" s="190">
        <f t="shared" si="20"/>
        <v>0</v>
      </c>
      <c r="G544" s="190">
        <f t="shared" si="20"/>
        <v>0</v>
      </c>
      <c r="H544" s="190">
        <f t="shared" si="20"/>
        <v>0</v>
      </c>
      <c r="I544" s="190">
        <v>0</v>
      </c>
      <c r="J544" s="190">
        <v>0</v>
      </c>
      <c r="K544" s="190">
        <v>0</v>
      </c>
      <c r="L544" s="190">
        <v>0</v>
      </c>
      <c r="M544" s="190">
        <v>0</v>
      </c>
      <c r="N544" s="190">
        <v>0</v>
      </c>
      <c r="O544" s="190">
        <v>0</v>
      </c>
      <c r="P544" s="190">
        <v>0</v>
      </c>
      <c r="Q544" s="190">
        <v>0</v>
      </c>
      <c r="R544" s="190">
        <v>0</v>
      </c>
    </row>
    <row r="545" spans="1:18" ht="15" hidden="1">
      <c r="A545" s="185" t="str">
        <f t="shared" si="21"/>
        <v>B</v>
      </c>
      <c r="B545" s="191" t="s">
        <v>124</v>
      </c>
      <c r="C545" s="191" t="s">
        <v>100</v>
      </c>
      <c r="D545" s="192">
        <f t="shared" si="20"/>
        <v>0</v>
      </c>
      <c r="E545" s="192">
        <f t="shared" si="20"/>
        <v>0</v>
      </c>
      <c r="F545" s="192">
        <f t="shared" si="20"/>
        <v>0</v>
      </c>
      <c r="G545" s="192">
        <f t="shared" si="20"/>
        <v>0</v>
      </c>
      <c r="H545" s="192">
        <f t="shared" si="20"/>
        <v>0</v>
      </c>
      <c r="I545" s="192">
        <v>0</v>
      </c>
      <c r="J545" s="192">
        <v>0</v>
      </c>
      <c r="K545" s="192">
        <v>0</v>
      </c>
      <c r="L545" s="192">
        <v>0</v>
      </c>
      <c r="M545" s="192">
        <v>0</v>
      </c>
      <c r="N545" s="192">
        <v>0</v>
      </c>
      <c r="O545" s="192">
        <v>0</v>
      </c>
      <c r="P545" s="192">
        <v>0</v>
      </c>
      <c r="Q545" s="192">
        <v>0</v>
      </c>
      <c r="R545" s="192">
        <v>0</v>
      </c>
    </row>
    <row r="546" spans="1:18" ht="30.75" hidden="1" thickBot="1">
      <c r="A546" s="185" t="str">
        <f t="shared" si="21"/>
        <v>B</v>
      </c>
      <c r="B546" s="186" t="s">
        <v>331</v>
      </c>
      <c r="C546" s="187" t="s">
        <v>332</v>
      </c>
      <c r="D546" s="188">
        <f t="shared" si="20"/>
        <v>0</v>
      </c>
      <c r="E546" s="188">
        <f t="shared" si="20"/>
        <v>0</v>
      </c>
      <c r="F546" s="188">
        <f t="shared" si="20"/>
        <v>0</v>
      </c>
      <c r="G546" s="188">
        <f t="shared" si="20"/>
        <v>0</v>
      </c>
      <c r="H546" s="188">
        <f t="shared" si="20"/>
        <v>0</v>
      </c>
      <c r="I546" s="188">
        <v>0</v>
      </c>
      <c r="J546" s="188">
        <v>0</v>
      </c>
      <c r="K546" s="188">
        <v>0</v>
      </c>
      <c r="L546" s="188">
        <v>0</v>
      </c>
      <c r="M546" s="188">
        <v>0</v>
      </c>
      <c r="N546" s="188">
        <v>0</v>
      </c>
      <c r="O546" s="188">
        <v>0</v>
      </c>
      <c r="P546" s="188">
        <v>0</v>
      </c>
      <c r="Q546" s="188">
        <v>0</v>
      </c>
      <c r="R546" s="188">
        <v>0</v>
      </c>
    </row>
    <row r="547" spans="1:18" ht="15" hidden="1">
      <c r="A547" s="185" t="str">
        <f t="shared" si="21"/>
        <v>B</v>
      </c>
      <c r="B547" s="189" t="s">
        <v>124</v>
      </c>
      <c r="C547" s="189" t="s">
        <v>96</v>
      </c>
      <c r="D547" s="190">
        <f t="shared" si="20"/>
        <v>0</v>
      </c>
      <c r="E547" s="190">
        <f t="shared" si="20"/>
        <v>0</v>
      </c>
      <c r="F547" s="190">
        <f t="shared" si="20"/>
        <v>0</v>
      </c>
      <c r="G547" s="190">
        <f t="shared" si="20"/>
        <v>0</v>
      </c>
      <c r="H547" s="190">
        <f t="shared" si="20"/>
        <v>0</v>
      </c>
      <c r="I547" s="190">
        <v>0</v>
      </c>
      <c r="J547" s="190">
        <v>0</v>
      </c>
      <c r="K547" s="190">
        <v>0</v>
      </c>
      <c r="L547" s="190">
        <v>0</v>
      </c>
      <c r="M547" s="190">
        <v>0</v>
      </c>
      <c r="N547" s="190">
        <v>0</v>
      </c>
      <c r="O547" s="190">
        <v>0</v>
      </c>
      <c r="P547" s="190">
        <v>0</v>
      </c>
      <c r="Q547" s="190">
        <v>0</v>
      </c>
      <c r="R547" s="190">
        <v>0</v>
      </c>
    </row>
    <row r="548" spans="1:18" ht="15" hidden="1">
      <c r="A548" s="185" t="str">
        <f t="shared" si="21"/>
        <v>B</v>
      </c>
      <c r="B548" s="191" t="s">
        <v>124</v>
      </c>
      <c r="C548" s="191" t="s">
        <v>100</v>
      </c>
      <c r="D548" s="192">
        <f t="shared" si="20"/>
        <v>0</v>
      </c>
      <c r="E548" s="192">
        <f t="shared" si="20"/>
        <v>0</v>
      </c>
      <c r="F548" s="192">
        <f t="shared" si="20"/>
        <v>0</v>
      </c>
      <c r="G548" s="192">
        <f t="shared" si="20"/>
        <v>0</v>
      </c>
      <c r="H548" s="192">
        <f t="shared" si="20"/>
        <v>0</v>
      </c>
      <c r="I548" s="192">
        <v>0</v>
      </c>
      <c r="J548" s="192">
        <v>0</v>
      </c>
      <c r="K548" s="192">
        <v>0</v>
      </c>
      <c r="L548" s="192">
        <v>0</v>
      </c>
      <c r="M548" s="192">
        <v>0</v>
      </c>
      <c r="N548" s="192">
        <v>0</v>
      </c>
      <c r="O548" s="192">
        <v>0</v>
      </c>
      <c r="P548" s="192">
        <v>0</v>
      </c>
      <c r="Q548" s="192">
        <v>0</v>
      </c>
      <c r="R548" s="192">
        <v>0</v>
      </c>
    </row>
    <row r="549" spans="1:18" ht="30.75" hidden="1" thickBot="1">
      <c r="A549" s="185" t="str">
        <f t="shared" si="21"/>
        <v>B</v>
      </c>
      <c r="B549" s="186" t="s">
        <v>333</v>
      </c>
      <c r="C549" s="187" t="s">
        <v>334</v>
      </c>
      <c r="D549" s="188">
        <f t="shared" si="20"/>
        <v>0</v>
      </c>
      <c r="E549" s="188">
        <f t="shared" si="20"/>
        <v>0</v>
      </c>
      <c r="F549" s="188">
        <f t="shared" si="20"/>
        <v>0</v>
      </c>
      <c r="G549" s="188">
        <f t="shared" si="20"/>
        <v>0</v>
      </c>
      <c r="H549" s="188">
        <f t="shared" si="20"/>
        <v>0</v>
      </c>
      <c r="I549" s="188">
        <v>0</v>
      </c>
      <c r="J549" s="188">
        <v>0</v>
      </c>
      <c r="K549" s="188">
        <v>0</v>
      </c>
      <c r="L549" s="188">
        <v>0</v>
      </c>
      <c r="M549" s="188">
        <v>0</v>
      </c>
      <c r="N549" s="188">
        <v>0</v>
      </c>
      <c r="O549" s="188">
        <v>0</v>
      </c>
      <c r="P549" s="188">
        <v>0</v>
      </c>
      <c r="Q549" s="188">
        <v>0</v>
      </c>
      <c r="R549" s="188">
        <v>0</v>
      </c>
    </row>
    <row r="550" spans="1:18" ht="15" hidden="1">
      <c r="A550" s="185" t="str">
        <f t="shared" si="21"/>
        <v>B</v>
      </c>
      <c r="B550" s="189" t="s">
        <v>124</v>
      </c>
      <c r="C550" s="189" t="s">
        <v>96</v>
      </c>
      <c r="D550" s="190">
        <f t="shared" si="20"/>
        <v>0</v>
      </c>
      <c r="E550" s="190">
        <f t="shared" si="20"/>
        <v>0</v>
      </c>
      <c r="F550" s="190">
        <f t="shared" si="20"/>
        <v>0</v>
      </c>
      <c r="G550" s="190">
        <f t="shared" si="20"/>
        <v>0</v>
      </c>
      <c r="H550" s="190">
        <f t="shared" si="20"/>
        <v>0</v>
      </c>
      <c r="I550" s="190">
        <v>0</v>
      </c>
      <c r="J550" s="190">
        <v>0</v>
      </c>
      <c r="K550" s="190">
        <v>0</v>
      </c>
      <c r="L550" s="190">
        <v>0</v>
      </c>
      <c r="M550" s="190">
        <v>0</v>
      </c>
      <c r="N550" s="190">
        <v>0</v>
      </c>
      <c r="O550" s="190">
        <v>0</v>
      </c>
      <c r="P550" s="190">
        <v>0</v>
      </c>
      <c r="Q550" s="190">
        <v>0</v>
      </c>
      <c r="R550" s="190">
        <v>0</v>
      </c>
    </row>
    <row r="551" spans="1:18" ht="15" hidden="1">
      <c r="A551" s="185" t="str">
        <f t="shared" si="21"/>
        <v>B</v>
      </c>
      <c r="B551" s="191" t="s">
        <v>124</v>
      </c>
      <c r="C551" s="191" t="s">
        <v>100</v>
      </c>
      <c r="D551" s="192">
        <f t="shared" si="20"/>
        <v>0</v>
      </c>
      <c r="E551" s="192">
        <f t="shared" si="20"/>
        <v>0</v>
      </c>
      <c r="F551" s="192">
        <f t="shared" si="20"/>
        <v>0</v>
      </c>
      <c r="G551" s="192">
        <f t="shared" si="20"/>
        <v>0</v>
      </c>
      <c r="H551" s="192">
        <f t="shared" si="20"/>
        <v>0</v>
      </c>
      <c r="I551" s="192">
        <v>0</v>
      </c>
      <c r="J551" s="192">
        <v>0</v>
      </c>
      <c r="K551" s="192">
        <v>0</v>
      </c>
      <c r="L551" s="192">
        <v>0</v>
      </c>
      <c r="M551" s="192">
        <v>0</v>
      </c>
      <c r="N551" s="192">
        <v>0</v>
      </c>
      <c r="O551" s="192">
        <v>0</v>
      </c>
      <c r="P551" s="192">
        <v>0</v>
      </c>
      <c r="Q551" s="192">
        <v>0</v>
      </c>
      <c r="R551" s="192">
        <v>0</v>
      </c>
    </row>
    <row r="552" spans="1:18" ht="15.75" hidden="1" thickBot="1">
      <c r="A552" s="185" t="str">
        <f t="shared" si="21"/>
        <v>B</v>
      </c>
      <c r="B552" s="186" t="s">
        <v>335</v>
      </c>
      <c r="C552" s="187" t="s">
        <v>336</v>
      </c>
      <c r="D552" s="188">
        <f t="shared" si="20"/>
        <v>0</v>
      </c>
      <c r="E552" s="188">
        <f t="shared" si="20"/>
        <v>0</v>
      </c>
      <c r="F552" s="188">
        <f t="shared" si="20"/>
        <v>0</v>
      </c>
      <c r="G552" s="188">
        <f t="shared" si="20"/>
        <v>0</v>
      </c>
      <c r="H552" s="188">
        <f t="shared" si="20"/>
        <v>0</v>
      </c>
      <c r="I552" s="188">
        <v>0</v>
      </c>
      <c r="J552" s="188">
        <v>0</v>
      </c>
      <c r="K552" s="188">
        <v>0</v>
      </c>
      <c r="L552" s="188">
        <v>0</v>
      </c>
      <c r="M552" s="188">
        <v>0</v>
      </c>
      <c r="N552" s="188">
        <v>0</v>
      </c>
      <c r="O552" s="188">
        <v>0</v>
      </c>
      <c r="P552" s="188">
        <v>0</v>
      </c>
      <c r="Q552" s="188">
        <v>0</v>
      </c>
      <c r="R552" s="188">
        <v>0</v>
      </c>
    </row>
    <row r="553" spans="1:18" ht="15" hidden="1">
      <c r="A553" s="185" t="str">
        <f t="shared" si="21"/>
        <v>B</v>
      </c>
      <c r="B553" s="189" t="s">
        <v>124</v>
      </c>
      <c r="C553" s="189" t="s">
        <v>96</v>
      </c>
      <c r="D553" s="190">
        <f t="shared" si="20"/>
        <v>0</v>
      </c>
      <c r="E553" s="190">
        <f t="shared" si="20"/>
        <v>0</v>
      </c>
      <c r="F553" s="190">
        <f t="shared" si="20"/>
        <v>0</v>
      </c>
      <c r="G553" s="190">
        <f t="shared" si="20"/>
        <v>0</v>
      </c>
      <c r="H553" s="190">
        <f t="shared" si="20"/>
        <v>0</v>
      </c>
      <c r="I553" s="190">
        <v>0</v>
      </c>
      <c r="J553" s="190">
        <v>0</v>
      </c>
      <c r="K553" s="190">
        <v>0</v>
      </c>
      <c r="L553" s="190">
        <v>0</v>
      </c>
      <c r="M553" s="190">
        <v>0</v>
      </c>
      <c r="N553" s="190">
        <v>0</v>
      </c>
      <c r="O553" s="190">
        <v>0</v>
      </c>
      <c r="P553" s="190">
        <v>0</v>
      </c>
      <c r="Q553" s="190">
        <v>0</v>
      </c>
      <c r="R553" s="190">
        <v>0</v>
      </c>
    </row>
    <row r="554" spans="1:18" ht="15" hidden="1">
      <c r="A554" s="185" t="str">
        <f t="shared" si="21"/>
        <v>B</v>
      </c>
      <c r="B554" s="191" t="s">
        <v>124</v>
      </c>
      <c r="C554" s="191" t="s">
        <v>15</v>
      </c>
      <c r="D554" s="192">
        <f t="shared" si="20"/>
        <v>0</v>
      </c>
      <c r="E554" s="192">
        <f t="shared" si="20"/>
        <v>0</v>
      </c>
      <c r="F554" s="192">
        <f t="shared" si="20"/>
        <v>0</v>
      </c>
      <c r="G554" s="192">
        <f t="shared" si="20"/>
        <v>0</v>
      </c>
      <c r="H554" s="192">
        <f t="shared" si="20"/>
        <v>0</v>
      </c>
      <c r="I554" s="192">
        <v>0</v>
      </c>
      <c r="J554" s="192">
        <v>0</v>
      </c>
      <c r="K554" s="192">
        <v>0</v>
      </c>
      <c r="L554" s="192">
        <v>0</v>
      </c>
      <c r="M554" s="192">
        <v>0</v>
      </c>
      <c r="N554" s="192">
        <v>0</v>
      </c>
      <c r="O554" s="192">
        <v>0</v>
      </c>
      <c r="P554" s="192">
        <v>0</v>
      </c>
      <c r="Q554" s="192">
        <v>0</v>
      </c>
      <c r="R554" s="192">
        <v>0</v>
      </c>
    </row>
    <row r="555" spans="1:18" ht="30.75" hidden="1" thickBot="1">
      <c r="A555" s="185" t="str">
        <f t="shared" si="21"/>
        <v>B</v>
      </c>
      <c r="B555" s="186" t="s">
        <v>337</v>
      </c>
      <c r="C555" s="187" t="s">
        <v>338</v>
      </c>
      <c r="D555" s="188">
        <f t="shared" si="20"/>
        <v>0</v>
      </c>
      <c r="E555" s="188">
        <f t="shared" si="20"/>
        <v>0</v>
      </c>
      <c r="F555" s="188">
        <f t="shared" si="20"/>
        <v>0</v>
      </c>
      <c r="G555" s="188">
        <f t="shared" si="20"/>
        <v>0</v>
      </c>
      <c r="H555" s="188">
        <f t="shared" si="20"/>
        <v>0</v>
      </c>
      <c r="I555" s="188">
        <v>0</v>
      </c>
      <c r="J555" s="188">
        <v>0</v>
      </c>
      <c r="K555" s="188">
        <v>0</v>
      </c>
      <c r="L555" s="188">
        <v>0</v>
      </c>
      <c r="M555" s="188">
        <v>0</v>
      </c>
      <c r="N555" s="188">
        <v>0</v>
      </c>
      <c r="O555" s="188">
        <v>0</v>
      </c>
      <c r="P555" s="188">
        <v>0</v>
      </c>
      <c r="Q555" s="188">
        <v>0</v>
      </c>
      <c r="R555" s="188">
        <v>0</v>
      </c>
    </row>
    <row r="556" spans="1:18" ht="15" hidden="1">
      <c r="A556" s="185" t="str">
        <f t="shared" si="21"/>
        <v>B</v>
      </c>
      <c r="B556" s="189" t="s">
        <v>124</v>
      </c>
      <c r="C556" s="189" t="s">
        <v>96</v>
      </c>
      <c r="D556" s="190">
        <f t="shared" ref="D556:H619" si="22">I556+N556</f>
        <v>0</v>
      </c>
      <c r="E556" s="190">
        <f t="shared" si="22"/>
        <v>0</v>
      </c>
      <c r="F556" s="190">
        <f t="shared" si="22"/>
        <v>0</v>
      </c>
      <c r="G556" s="190">
        <f t="shared" si="22"/>
        <v>0</v>
      </c>
      <c r="H556" s="190">
        <f t="shared" si="22"/>
        <v>0</v>
      </c>
      <c r="I556" s="190">
        <v>0</v>
      </c>
      <c r="J556" s="190">
        <v>0</v>
      </c>
      <c r="K556" s="190">
        <v>0</v>
      </c>
      <c r="L556" s="190">
        <v>0</v>
      </c>
      <c r="M556" s="190">
        <v>0</v>
      </c>
      <c r="N556" s="190">
        <v>0</v>
      </c>
      <c r="O556" s="190">
        <v>0</v>
      </c>
      <c r="P556" s="190">
        <v>0</v>
      </c>
      <c r="Q556" s="190">
        <v>0</v>
      </c>
      <c r="R556" s="190">
        <v>0</v>
      </c>
    </row>
    <row r="557" spans="1:18" ht="15" hidden="1">
      <c r="A557" s="185" t="str">
        <f t="shared" si="21"/>
        <v>B</v>
      </c>
      <c r="B557" s="191" t="s">
        <v>124</v>
      </c>
      <c r="C557" s="191" t="s">
        <v>100</v>
      </c>
      <c r="D557" s="192">
        <f t="shared" si="22"/>
        <v>0</v>
      </c>
      <c r="E557" s="192">
        <f t="shared" si="22"/>
        <v>0</v>
      </c>
      <c r="F557" s="192">
        <f t="shared" si="22"/>
        <v>0</v>
      </c>
      <c r="G557" s="192">
        <f t="shared" si="22"/>
        <v>0</v>
      </c>
      <c r="H557" s="192">
        <f t="shared" si="22"/>
        <v>0</v>
      </c>
      <c r="I557" s="192">
        <v>0</v>
      </c>
      <c r="J557" s="192">
        <v>0</v>
      </c>
      <c r="K557" s="192">
        <v>0</v>
      </c>
      <c r="L557" s="192">
        <v>0</v>
      </c>
      <c r="M557" s="192">
        <v>0</v>
      </c>
      <c r="N557" s="192">
        <v>0</v>
      </c>
      <c r="O557" s="192">
        <v>0</v>
      </c>
      <c r="P557" s="192">
        <v>0</v>
      </c>
      <c r="Q557" s="192">
        <v>0</v>
      </c>
      <c r="R557" s="192">
        <v>0</v>
      </c>
    </row>
    <row r="558" spans="1:18" ht="15" hidden="1">
      <c r="A558" s="185" t="str">
        <f t="shared" si="21"/>
        <v>B</v>
      </c>
      <c r="B558" s="191" t="s">
        <v>124</v>
      </c>
      <c r="C558" s="191" t="s">
        <v>101</v>
      </c>
      <c r="D558" s="192">
        <f t="shared" si="22"/>
        <v>0</v>
      </c>
      <c r="E558" s="192">
        <f t="shared" si="22"/>
        <v>0</v>
      </c>
      <c r="F558" s="192">
        <f t="shared" si="22"/>
        <v>0</v>
      </c>
      <c r="G558" s="192">
        <f t="shared" si="22"/>
        <v>0</v>
      </c>
      <c r="H558" s="192">
        <f t="shared" si="22"/>
        <v>0</v>
      </c>
      <c r="I558" s="192">
        <v>0</v>
      </c>
      <c r="J558" s="192">
        <v>0</v>
      </c>
      <c r="K558" s="192">
        <v>0</v>
      </c>
      <c r="L558" s="192">
        <v>0</v>
      </c>
      <c r="M558" s="192">
        <v>0</v>
      </c>
      <c r="N558" s="192">
        <v>0</v>
      </c>
      <c r="O558" s="192">
        <v>0</v>
      </c>
      <c r="P558" s="192">
        <v>0</v>
      </c>
      <c r="Q558" s="192">
        <v>0</v>
      </c>
      <c r="R558" s="192">
        <v>0</v>
      </c>
    </row>
    <row r="559" spans="1:18" ht="30.75" thickBot="1">
      <c r="A559" s="185" t="str">
        <f t="shared" si="21"/>
        <v>A</v>
      </c>
      <c r="B559" s="186" t="s">
        <v>339</v>
      </c>
      <c r="C559" s="187" t="s">
        <v>340</v>
      </c>
      <c r="D559" s="188">
        <f t="shared" si="22"/>
        <v>15000000</v>
      </c>
      <c r="E559" s="188">
        <f t="shared" si="22"/>
        <v>100000</v>
      </c>
      <c r="F559" s="188">
        <f t="shared" si="22"/>
        <v>600000</v>
      </c>
      <c r="G559" s="188">
        <f t="shared" si="22"/>
        <v>7500000</v>
      </c>
      <c r="H559" s="188">
        <f t="shared" si="22"/>
        <v>6800000</v>
      </c>
      <c r="I559" s="188">
        <v>0</v>
      </c>
      <c r="J559" s="188">
        <v>0</v>
      </c>
      <c r="K559" s="188">
        <v>0</v>
      </c>
      <c r="L559" s="188">
        <v>0</v>
      </c>
      <c r="M559" s="188">
        <v>0</v>
      </c>
      <c r="N559" s="188">
        <v>15000000</v>
      </c>
      <c r="O559" s="188">
        <v>100000</v>
      </c>
      <c r="P559" s="188">
        <v>600000</v>
      </c>
      <c r="Q559" s="188">
        <v>7500000</v>
      </c>
      <c r="R559" s="188">
        <v>6800000</v>
      </c>
    </row>
    <row r="560" spans="1:18" ht="15.75" hidden="1" thickTop="1">
      <c r="A560" s="185" t="str">
        <f t="shared" si="21"/>
        <v>B</v>
      </c>
      <c r="B560" s="189" t="s">
        <v>124</v>
      </c>
      <c r="C560" s="189" t="s">
        <v>96</v>
      </c>
      <c r="D560" s="190">
        <f t="shared" si="22"/>
        <v>0</v>
      </c>
      <c r="E560" s="190">
        <f t="shared" si="22"/>
        <v>0</v>
      </c>
      <c r="F560" s="190">
        <f t="shared" si="22"/>
        <v>0</v>
      </c>
      <c r="G560" s="190">
        <f t="shared" si="22"/>
        <v>0</v>
      </c>
      <c r="H560" s="190">
        <f t="shared" si="22"/>
        <v>0</v>
      </c>
      <c r="I560" s="190">
        <v>0</v>
      </c>
      <c r="J560" s="190">
        <v>0</v>
      </c>
      <c r="K560" s="190">
        <v>0</v>
      </c>
      <c r="L560" s="190">
        <v>0</v>
      </c>
      <c r="M560" s="190">
        <v>0</v>
      </c>
      <c r="N560" s="190">
        <v>0</v>
      </c>
      <c r="O560" s="190">
        <v>0</v>
      </c>
      <c r="P560" s="190">
        <v>0</v>
      </c>
      <c r="Q560" s="190">
        <v>0</v>
      </c>
      <c r="R560" s="190">
        <v>0</v>
      </c>
    </row>
    <row r="561" spans="1:18" ht="15.75" hidden="1" thickTop="1">
      <c r="A561" s="185" t="str">
        <f t="shared" si="21"/>
        <v>B</v>
      </c>
      <c r="B561" s="191" t="s">
        <v>124</v>
      </c>
      <c r="C561" s="191" t="s">
        <v>97</v>
      </c>
      <c r="D561" s="192">
        <f t="shared" si="22"/>
        <v>0</v>
      </c>
      <c r="E561" s="192">
        <f t="shared" si="22"/>
        <v>0</v>
      </c>
      <c r="F561" s="192">
        <f t="shared" si="22"/>
        <v>0</v>
      </c>
      <c r="G561" s="192">
        <f t="shared" si="22"/>
        <v>0</v>
      </c>
      <c r="H561" s="192">
        <f t="shared" si="22"/>
        <v>0</v>
      </c>
      <c r="I561" s="192">
        <v>0</v>
      </c>
      <c r="J561" s="192">
        <v>0</v>
      </c>
      <c r="K561" s="192">
        <v>0</v>
      </c>
      <c r="L561" s="192">
        <v>0</v>
      </c>
      <c r="M561" s="192">
        <v>0</v>
      </c>
      <c r="N561" s="192">
        <v>0</v>
      </c>
      <c r="O561" s="192">
        <v>0</v>
      </c>
      <c r="P561" s="192">
        <v>0</v>
      </c>
      <c r="Q561" s="192">
        <v>0</v>
      </c>
      <c r="R561" s="192">
        <v>0</v>
      </c>
    </row>
    <row r="562" spans="1:18" ht="15.75" hidden="1" thickTop="1">
      <c r="A562" s="185" t="str">
        <f t="shared" si="21"/>
        <v>B</v>
      </c>
      <c r="B562" s="191" t="s">
        <v>124</v>
      </c>
      <c r="C562" s="191" t="s">
        <v>98</v>
      </c>
      <c r="D562" s="192">
        <f t="shared" si="22"/>
        <v>0</v>
      </c>
      <c r="E562" s="192">
        <f t="shared" si="22"/>
        <v>0</v>
      </c>
      <c r="F562" s="192">
        <f t="shared" si="22"/>
        <v>0</v>
      </c>
      <c r="G562" s="192">
        <f t="shared" si="22"/>
        <v>0</v>
      </c>
      <c r="H562" s="192">
        <f t="shared" si="22"/>
        <v>0</v>
      </c>
      <c r="I562" s="192">
        <v>0</v>
      </c>
      <c r="J562" s="192">
        <v>0</v>
      </c>
      <c r="K562" s="192">
        <v>0</v>
      </c>
      <c r="L562" s="192">
        <v>0</v>
      </c>
      <c r="M562" s="192">
        <v>0</v>
      </c>
      <c r="N562" s="192">
        <v>0</v>
      </c>
      <c r="O562" s="192">
        <v>0</v>
      </c>
      <c r="P562" s="192">
        <v>0</v>
      </c>
      <c r="Q562" s="192">
        <v>0</v>
      </c>
      <c r="R562" s="192">
        <v>0</v>
      </c>
    </row>
    <row r="563" spans="1:18" ht="15.75" hidden="1" thickTop="1">
      <c r="A563" s="185" t="str">
        <f t="shared" si="21"/>
        <v>B</v>
      </c>
      <c r="B563" s="191" t="s">
        <v>124</v>
      </c>
      <c r="C563" s="191" t="s">
        <v>100</v>
      </c>
      <c r="D563" s="192">
        <f t="shared" si="22"/>
        <v>0</v>
      </c>
      <c r="E563" s="192">
        <f t="shared" si="22"/>
        <v>0</v>
      </c>
      <c r="F563" s="192">
        <f t="shared" si="22"/>
        <v>0</v>
      </c>
      <c r="G563" s="192">
        <f t="shared" si="22"/>
        <v>0</v>
      </c>
      <c r="H563" s="192">
        <f t="shared" si="22"/>
        <v>0</v>
      </c>
      <c r="I563" s="192">
        <v>0</v>
      </c>
      <c r="J563" s="192">
        <v>0</v>
      </c>
      <c r="K563" s="192">
        <v>0</v>
      </c>
      <c r="L563" s="192">
        <v>0</v>
      </c>
      <c r="M563" s="192">
        <v>0</v>
      </c>
      <c r="N563" s="192">
        <v>0</v>
      </c>
      <c r="O563" s="192">
        <v>0</v>
      </c>
      <c r="P563" s="192">
        <v>0</v>
      </c>
      <c r="Q563" s="192">
        <v>0</v>
      </c>
      <c r="R563" s="192">
        <v>0</v>
      </c>
    </row>
    <row r="564" spans="1:18" ht="15.75" hidden="1" thickTop="1">
      <c r="A564" s="185" t="str">
        <f t="shared" si="21"/>
        <v>B</v>
      </c>
      <c r="B564" s="191" t="s">
        <v>124</v>
      </c>
      <c r="C564" s="191" t="s">
        <v>101</v>
      </c>
      <c r="D564" s="192">
        <f t="shared" si="22"/>
        <v>0</v>
      </c>
      <c r="E564" s="192">
        <f t="shared" si="22"/>
        <v>0</v>
      </c>
      <c r="F564" s="192">
        <f t="shared" si="22"/>
        <v>0</v>
      </c>
      <c r="G564" s="192">
        <f t="shared" si="22"/>
        <v>0</v>
      </c>
      <c r="H564" s="192">
        <f t="shared" si="22"/>
        <v>0</v>
      </c>
      <c r="I564" s="192">
        <v>0</v>
      </c>
      <c r="J564" s="192">
        <v>0</v>
      </c>
      <c r="K564" s="192">
        <v>0</v>
      </c>
      <c r="L564" s="192">
        <v>0</v>
      </c>
      <c r="M564" s="192">
        <v>0</v>
      </c>
      <c r="N564" s="192">
        <v>0</v>
      </c>
      <c r="O564" s="192">
        <v>0</v>
      </c>
      <c r="P564" s="192">
        <v>0</v>
      </c>
      <c r="Q564" s="192">
        <v>0</v>
      </c>
      <c r="R564" s="192">
        <v>0</v>
      </c>
    </row>
    <row r="565" spans="1:18" ht="15.75" hidden="1" thickTop="1">
      <c r="A565" s="185" t="str">
        <f t="shared" si="21"/>
        <v>B</v>
      </c>
      <c r="B565" s="191" t="s">
        <v>124</v>
      </c>
      <c r="C565" s="191" t="s">
        <v>102</v>
      </c>
      <c r="D565" s="192">
        <f t="shared" si="22"/>
        <v>0</v>
      </c>
      <c r="E565" s="192">
        <f t="shared" si="22"/>
        <v>0</v>
      </c>
      <c r="F565" s="192">
        <f t="shared" si="22"/>
        <v>0</v>
      </c>
      <c r="G565" s="192">
        <f t="shared" si="22"/>
        <v>0</v>
      </c>
      <c r="H565" s="192">
        <f t="shared" si="22"/>
        <v>0</v>
      </c>
      <c r="I565" s="192">
        <v>0</v>
      </c>
      <c r="J565" s="192">
        <v>0</v>
      </c>
      <c r="K565" s="192">
        <v>0</v>
      </c>
      <c r="L565" s="192">
        <v>0</v>
      </c>
      <c r="M565" s="192">
        <v>0</v>
      </c>
      <c r="N565" s="192">
        <v>0</v>
      </c>
      <c r="O565" s="192">
        <v>0</v>
      </c>
      <c r="P565" s="192">
        <v>0</v>
      </c>
      <c r="Q565" s="192">
        <v>0</v>
      </c>
      <c r="R565" s="192">
        <v>0</v>
      </c>
    </row>
    <row r="566" spans="1:18" ht="15.75" thickTop="1">
      <c r="A566" s="185" t="str">
        <f t="shared" si="21"/>
        <v>A</v>
      </c>
      <c r="B566" s="189" t="s">
        <v>124</v>
      </c>
      <c r="C566" s="189" t="s">
        <v>121</v>
      </c>
      <c r="D566" s="190">
        <f t="shared" si="22"/>
        <v>15000000</v>
      </c>
      <c r="E566" s="190">
        <f t="shared" si="22"/>
        <v>100000</v>
      </c>
      <c r="F566" s="190">
        <f t="shared" si="22"/>
        <v>600000</v>
      </c>
      <c r="G566" s="190">
        <f t="shared" si="22"/>
        <v>7500000</v>
      </c>
      <c r="H566" s="190">
        <f t="shared" si="22"/>
        <v>6800000</v>
      </c>
      <c r="I566" s="190">
        <v>0</v>
      </c>
      <c r="J566" s="190">
        <v>0</v>
      </c>
      <c r="K566" s="190">
        <v>0</v>
      </c>
      <c r="L566" s="190">
        <v>0</v>
      </c>
      <c r="M566" s="190">
        <v>0</v>
      </c>
      <c r="N566" s="190">
        <v>15000000</v>
      </c>
      <c r="O566" s="190">
        <v>100000</v>
      </c>
      <c r="P566" s="190">
        <v>600000</v>
      </c>
      <c r="Q566" s="190">
        <v>7500000</v>
      </c>
      <c r="R566" s="190">
        <v>6800000</v>
      </c>
    </row>
    <row r="567" spans="1:18" ht="30.75" hidden="1" thickBot="1">
      <c r="A567" s="185" t="str">
        <f t="shared" si="21"/>
        <v>B</v>
      </c>
      <c r="B567" s="186" t="s">
        <v>341</v>
      </c>
      <c r="C567" s="187" t="s">
        <v>342</v>
      </c>
      <c r="D567" s="188">
        <f t="shared" si="22"/>
        <v>0</v>
      </c>
      <c r="E567" s="188">
        <f t="shared" si="22"/>
        <v>0</v>
      </c>
      <c r="F567" s="188">
        <f t="shared" si="22"/>
        <v>0</v>
      </c>
      <c r="G567" s="188">
        <f t="shared" si="22"/>
        <v>0</v>
      </c>
      <c r="H567" s="188">
        <f t="shared" si="22"/>
        <v>0</v>
      </c>
      <c r="I567" s="188">
        <v>0</v>
      </c>
      <c r="J567" s="188">
        <v>0</v>
      </c>
      <c r="K567" s="188">
        <v>0</v>
      </c>
      <c r="L567" s="188">
        <v>0</v>
      </c>
      <c r="M567" s="188">
        <v>0</v>
      </c>
      <c r="N567" s="188">
        <v>0</v>
      </c>
      <c r="O567" s="188">
        <v>0</v>
      </c>
      <c r="P567" s="188">
        <v>0</v>
      </c>
      <c r="Q567" s="188">
        <v>0</v>
      </c>
      <c r="R567" s="188">
        <v>0</v>
      </c>
    </row>
    <row r="568" spans="1:18" ht="15" hidden="1">
      <c r="A568" s="185" t="str">
        <f t="shared" si="21"/>
        <v>B</v>
      </c>
      <c r="B568" s="189" t="s">
        <v>124</v>
      </c>
      <c r="C568" s="189" t="s">
        <v>96</v>
      </c>
      <c r="D568" s="190">
        <f t="shared" si="22"/>
        <v>0</v>
      </c>
      <c r="E568" s="190">
        <f t="shared" si="22"/>
        <v>0</v>
      </c>
      <c r="F568" s="190">
        <f t="shared" si="22"/>
        <v>0</v>
      </c>
      <c r="G568" s="190">
        <f t="shared" si="22"/>
        <v>0</v>
      </c>
      <c r="H568" s="190">
        <f t="shared" si="22"/>
        <v>0</v>
      </c>
      <c r="I568" s="190">
        <v>0</v>
      </c>
      <c r="J568" s="190">
        <v>0</v>
      </c>
      <c r="K568" s="190">
        <v>0</v>
      </c>
      <c r="L568" s="190">
        <v>0</v>
      </c>
      <c r="M568" s="190">
        <v>0</v>
      </c>
      <c r="N568" s="190">
        <v>0</v>
      </c>
      <c r="O568" s="190">
        <v>0</v>
      </c>
      <c r="P568" s="190">
        <v>0</v>
      </c>
      <c r="Q568" s="190">
        <v>0</v>
      </c>
      <c r="R568" s="190">
        <v>0</v>
      </c>
    </row>
    <row r="569" spans="1:18" ht="15" hidden="1">
      <c r="A569" s="185" t="str">
        <f t="shared" si="21"/>
        <v>B</v>
      </c>
      <c r="B569" s="191" t="s">
        <v>124</v>
      </c>
      <c r="C569" s="191" t="s">
        <v>97</v>
      </c>
      <c r="D569" s="192">
        <f t="shared" si="22"/>
        <v>0</v>
      </c>
      <c r="E569" s="192">
        <f t="shared" si="22"/>
        <v>0</v>
      </c>
      <c r="F569" s="192">
        <f t="shared" si="22"/>
        <v>0</v>
      </c>
      <c r="G569" s="192">
        <f t="shared" si="22"/>
        <v>0</v>
      </c>
      <c r="H569" s="192">
        <f t="shared" si="22"/>
        <v>0</v>
      </c>
      <c r="I569" s="192">
        <v>0</v>
      </c>
      <c r="J569" s="192">
        <v>0</v>
      </c>
      <c r="K569" s="192">
        <v>0</v>
      </c>
      <c r="L569" s="192">
        <v>0</v>
      </c>
      <c r="M569" s="192">
        <v>0</v>
      </c>
      <c r="N569" s="192">
        <v>0</v>
      </c>
      <c r="O569" s="192">
        <v>0</v>
      </c>
      <c r="P569" s="192">
        <v>0</v>
      </c>
      <c r="Q569" s="192">
        <v>0</v>
      </c>
      <c r="R569" s="192">
        <v>0</v>
      </c>
    </row>
    <row r="570" spans="1:18" ht="15" hidden="1">
      <c r="A570" s="185" t="str">
        <f t="shared" si="21"/>
        <v>B</v>
      </c>
      <c r="B570" s="191" t="s">
        <v>124</v>
      </c>
      <c r="C570" s="191" t="s">
        <v>98</v>
      </c>
      <c r="D570" s="192">
        <f t="shared" si="22"/>
        <v>0</v>
      </c>
      <c r="E570" s="192">
        <f t="shared" si="22"/>
        <v>0</v>
      </c>
      <c r="F570" s="192">
        <f t="shared" si="22"/>
        <v>0</v>
      </c>
      <c r="G570" s="192">
        <f t="shared" si="22"/>
        <v>0</v>
      </c>
      <c r="H570" s="192">
        <f t="shared" si="22"/>
        <v>0</v>
      </c>
      <c r="I570" s="192">
        <v>0</v>
      </c>
      <c r="J570" s="192">
        <v>0</v>
      </c>
      <c r="K570" s="192">
        <v>0</v>
      </c>
      <c r="L570" s="192">
        <v>0</v>
      </c>
      <c r="M570" s="192">
        <v>0</v>
      </c>
      <c r="N570" s="192">
        <v>0</v>
      </c>
      <c r="O570" s="192">
        <v>0</v>
      </c>
      <c r="P570" s="192">
        <v>0</v>
      </c>
      <c r="Q570" s="192">
        <v>0</v>
      </c>
      <c r="R570" s="192">
        <v>0</v>
      </c>
    </row>
    <row r="571" spans="1:18" ht="15" hidden="1">
      <c r="A571" s="185" t="str">
        <f t="shared" si="21"/>
        <v>B</v>
      </c>
      <c r="B571" s="191" t="s">
        <v>124</v>
      </c>
      <c r="C571" s="191" t="s">
        <v>101</v>
      </c>
      <c r="D571" s="192">
        <f t="shared" si="22"/>
        <v>0</v>
      </c>
      <c r="E571" s="192">
        <f t="shared" si="22"/>
        <v>0</v>
      </c>
      <c r="F571" s="192">
        <f t="shared" si="22"/>
        <v>0</v>
      </c>
      <c r="G571" s="192">
        <f t="shared" si="22"/>
        <v>0</v>
      </c>
      <c r="H571" s="192">
        <f t="shared" si="22"/>
        <v>0</v>
      </c>
      <c r="I571" s="192">
        <v>0</v>
      </c>
      <c r="J571" s="192">
        <v>0</v>
      </c>
      <c r="K571" s="192">
        <v>0</v>
      </c>
      <c r="L571" s="192">
        <v>0</v>
      </c>
      <c r="M571" s="192">
        <v>0</v>
      </c>
      <c r="N571" s="192">
        <v>0</v>
      </c>
      <c r="O571" s="192">
        <v>0</v>
      </c>
      <c r="P571" s="192">
        <v>0</v>
      </c>
      <c r="Q571" s="192">
        <v>0</v>
      </c>
      <c r="R571" s="192">
        <v>0</v>
      </c>
    </row>
    <row r="572" spans="1:18" ht="15" hidden="1">
      <c r="A572" s="185" t="str">
        <f t="shared" si="21"/>
        <v>B</v>
      </c>
      <c r="B572" s="191" t="s">
        <v>124</v>
      </c>
      <c r="C572" s="191" t="s">
        <v>102</v>
      </c>
      <c r="D572" s="192">
        <f t="shared" si="22"/>
        <v>0</v>
      </c>
      <c r="E572" s="192">
        <f t="shared" si="22"/>
        <v>0</v>
      </c>
      <c r="F572" s="192">
        <f t="shared" si="22"/>
        <v>0</v>
      </c>
      <c r="G572" s="192">
        <f t="shared" si="22"/>
        <v>0</v>
      </c>
      <c r="H572" s="192">
        <f t="shared" si="22"/>
        <v>0</v>
      </c>
      <c r="I572" s="192">
        <v>0</v>
      </c>
      <c r="J572" s="192">
        <v>0</v>
      </c>
      <c r="K572" s="192">
        <v>0</v>
      </c>
      <c r="L572" s="192">
        <v>0</v>
      </c>
      <c r="M572" s="192">
        <v>0</v>
      </c>
      <c r="N572" s="192">
        <v>0</v>
      </c>
      <c r="O572" s="192">
        <v>0</v>
      </c>
      <c r="P572" s="192">
        <v>0</v>
      </c>
      <c r="Q572" s="192">
        <v>0</v>
      </c>
      <c r="R572" s="192">
        <v>0</v>
      </c>
    </row>
    <row r="573" spans="1:18" ht="30.75" hidden="1" thickBot="1">
      <c r="A573" s="185" t="str">
        <f t="shared" si="21"/>
        <v>B</v>
      </c>
      <c r="B573" s="186" t="s">
        <v>343</v>
      </c>
      <c r="C573" s="187" t="s">
        <v>344</v>
      </c>
      <c r="D573" s="188">
        <f t="shared" si="22"/>
        <v>0</v>
      </c>
      <c r="E573" s="188">
        <f t="shared" si="22"/>
        <v>0</v>
      </c>
      <c r="F573" s="188">
        <f t="shared" si="22"/>
        <v>0</v>
      </c>
      <c r="G573" s="188">
        <f t="shared" si="22"/>
        <v>0</v>
      </c>
      <c r="H573" s="188">
        <f t="shared" si="22"/>
        <v>0</v>
      </c>
      <c r="I573" s="188">
        <v>0</v>
      </c>
      <c r="J573" s="188">
        <v>0</v>
      </c>
      <c r="K573" s="188">
        <v>0</v>
      </c>
      <c r="L573" s="188">
        <v>0</v>
      </c>
      <c r="M573" s="188">
        <v>0</v>
      </c>
      <c r="N573" s="188">
        <v>0</v>
      </c>
      <c r="O573" s="188">
        <v>0</v>
      </c>
      <c r="P573" s="188">
        <v>0</v>
      </c>
      <c r="Q573" s="188">
        <v>0</v>
      </c>
      <c r="R573" s="188">
        <v>0</v>
      </c>
    </row>
    <row r="574" spans="1:18" ht="15" hidden="1">
      <c r="A574" s="185" t="str">
        <f t="shared" si="21"/>
        <v>B</v>
      </c>
      <c r="B574" s="189" t="s">
        <v>124</v>
      </c>
      <c r="C574" s="189" t="s">
        <v>96</v>
      </c>
      <c r="D574" s="190">
        <f t="shared" si="22"/>
        <v>0</v>
      </c>
      <c r="E574" s="190">
        <f t="shared" si="22"/>
        <v>0</v>
      </c>
      <c r="F574" s="190">
        <f t="shared" si="22"/>
        <v>0</v>
      </c>
      <c r="G574" s="190">
        <f t="shared" si="22"/>
        <v>0</v>
      </c>
      <c r="H574" s="190">
        <f t="shared" si="22"/>
        <v>0</v>
      </c>
      <c r="I574" s="190">
        <v>0</v>
      </c>
      <c r="J574" s="190">
        <v>0</v>
      </c>
      <c r="K574" s="190">
        <v>0</v>
      </c>
      <c r="L574" s="190">
        <v>0</v>
      </c>
      <c r="M574" s="190">
        <v>0</v>
      </c>
      <c r="N574" s="190">
        <v>0</v>
      </c>
      <c r="O574" s="190">
        <v>0</v>
      </c>
      <c r="P574" s="190">
        <v>0</v>
      </c>
      <c r="Q574" s="190">
        <v>0</v>
      </c>
      <c r="R574" s="190">
        <v>0</v>
      </c>
    </row>
    <row r="575" spans="1:18" ht="15" hidden="1">
      <c r="A575" s="185" t="str">
        <f t="shared" si="21"/>
        <v>B</v>
      </c>
      <c r="B575" s="191" t="s">
        <v>124</v>
      </c>
      <c r="C575" s="191" t="s">
        <v>98</v>
      </c>
      <c r="D575" s="192">
        <f t="shared" si="22"/>
        <v>0</v>
      </c>
      <c r="E575" s="192">
        <f t="shared" si="22"/>
        <v>0</v>
      </c>
      <c r="F575" s="192">
        <f t="shared" si="22"/>
        <v>0</v>
      </c>
      <c r="G575" s="192">
        <f t="shared" si="22"/>
        <v>0</v>
      </c>
      <c r="H575" s="192">
        <f t="shared" si="22"/>
        <v>0</v>
      </c>
      <c r="I575" s="192">
        <v>0</v>
      </c>
      <c r="J575" s="192">
        <v>0</v>
      </c>
      <c r="K575" s="192">
        <v>0</v>
      </c>
      <c r="L575" s="192">
        <v>0</v>
      </c>
      <c r="M575" s="192">
        <v>0</v>
      </c>
      <c r="N575" s="192">
        <v>0</v>
      </c>
      <c r="O575" s="192">
        <v>0</v>
      </c>
      <c r="P575" s="192">
        <v>0</v>
      </c>
      <c r="Q575" s="192">
        <v>0</v>
      </c>
      <c r="R575" s="192">
        <v>0</v>
      </c>
    </row>
    <row r="576" spans="1:18" ht="15" hidden="1">
      <c r="A576" s="185" t="str">
        <f t="shared" si="21"/>
        <v>B</v>
      </c>
      <c r="B576" s="191" t="s">
        <v>124</v>
      </c>
      <c r="C576" s="191" t="s">
        <v>100</v>
      </c>
      <c r="D576" s="192">
        <f t="shared" si="22"/>
        <v>0</v>
      </c>
      <c r="E576" s="192">
        <f t="shared" si="22"/>
        <v>0</v>
      </c>
      <c r="F576" s="192">
        <f t="shared" si="22"/>
        <v>0</v>
      </c>
      <c r="G576" s="192">
        <f t="shared" si="22"/>
        <v>0</v>
      </c>
      <c r="H576" s="192">
        <f t="shared" si="22"/>
        <v>0</v>
      </c>
      <c r="I576" s="192">
        <v>0</v>
      </c>
      <c r="J576" s="192">
        <v>0</v>
      </c>
      <c r="K576" s="192">
        <v>0</v>
      </c>
      <c r="L576" s="192">
        <v>0</v>
      </c>
      <c r="M576" s="192">
        <v>0</v>
      </c>
      <c r="N576" s="192">
        <v>0</v>
      </c>
      <c r="O576" s="192">
        <v>0</v>
      </c>
      <c r="P576" s="192">
        <v>0</v>
      </c>
      <c r="Q576" s="192">
        <v>0</v>
      </c>
      <c r="R576" s="192">
        <v>0</v>
      </c>
    </row>
    <row r="577" spans="1:18" ht="15" hidden="1">
      <c r="A577" s="185" t="str">
        <f t="shared" si="21"/>
        <v>B</v>
      </c>
      <c r="B577" s="191" t="s">
        <v>124</v>
      </c>
      <c r="C577" s="191" t="s">
        <v>102</v>
      </c>
      <c r="D577" s="192">
        <f t="shared" si="22"/>
        <v>0</v>
      </c>
      <c r="E577" s="192">
        <f t="shared" si="22"/>
        <v>0</v>
      </c>
      <c r="F577" s="192">
        <f t="shared" si="22"/>
        <v>0</v>
      </c>
      <c r="G577" s="192">
        <f t="shared" si="22"/>
        <v>0</v>
      </c>
      <c r="H577" s="192">
        <f t="shared" si="22"/>
        <v>0</v>
      </c>
      <c r="I577" s="192">
        <v>0</v>
      </c>
      <c r="J577" s="192">
        <v>0</v>
      </c>
      <c r="K577" s="192">
        <v>0</v>
      </c>
      <c r="L577" s="192">
        <v>0</v>
      </c>
      <c r="M577" s="192">
        <v>0</v>
      </c>
      <c r="N577" s="192">
        <v>0</v>
      </c>
      <c r="O577" s="192">
        <v>0</v>
      </c>
      <c r="P577" s="192">
        <v>0</v>
      </c>
      <c r="Q577" s="192">
        <v>0</v>
      </c>
      <c r="R577" s="192">
        <v>0</v>
      </c>
    </row>
    <row r="578" spans="1:18" ht="15" hidden="1">
      <c r="A578" s="185" t="str">
        <f t="shared" si="21"/>
        <v>B</v>
      </c>
      <c r="B578" s="189" t="s">
        <v>124</v>
      </c>
      <c r="C578" s="189" t="s">
        <v>121</v>
      </c>
      <c r="D578" s="190">
        <f t="shared" si="22"/>
        <v>0</v>
      </c>
      <c r="E578" s="190">
        <f t="shared" si="22"/>
        <v>0</v>
      </c>
      <c r="F578" s="190">
        <f t="shared" si="22"/>
        <v>0</v>
      </c>
      <c r="G578" s="190">
        <f t="shared" si="22"/>
        <v>0</v>
      </c>
      <c r="H578" s="190">
        <f t="shared" si="22"/>
        <v>0</v>
      </c>
      <c r="I578" s="190">
        <v>0</v>
      </c>
      <c r="J578" s="190">
        <v>0</v>
      </c>
      <c r="K578" s="190">
        <v>0</v>
      </c>
      <c r="L578" s="190">
        <v>0</v>
      </c>
      <c r="M578" s="190">
        <v>0</v>
      </c>
      <c r="N578" s="190">
        <v>0</v>
      </c>
      <c r="O578" s="190">
        <v>0</v>
      </c>
      <c r="P578" s="190">
        <v>0</v>
      </c>
      <c r="Q578" s="190">
        <v>0</v>
      </c>
      <c r="R578" s="190">
        <v>0</v>
      </c>
    </row>
    <row r="579" spans="1:18" ht="15.75" thickBot="1">
      <c r="A579" s="185" t="str">
        <f t="shared" si="21"/>
        <v>A</v>
      </c>
      <c r="B579" s="186" t="s">
        <v>345</v>
      </c>
      <c r="C579" s="187" t="s">
        <v>346</v>
      </c>
      <c r="D579" s="188">
        <f t="shared" si="22"/>
        <v>15000000</v>
      </c>
      <c r="E579" s="188">
        <f t="shared" si="22"/>
        <v>100000</v>
      </c>
      <c r="F579" s="188">
        <f t="shared" si="22"/>
        <v>600000</v>
      </c>
      <c r="G579" s="188">
        <f t="shared" si="22"/>
        <v>7500000</v>
      </c>
      <c r="H579" s="188">
        <f t="shared" si="22"/>
        <v>6800000</v>
      </c>
      <c r="I579" s="188">
        <v>0</v>
      </c>
      <c r="J579" s="188">
        <v>0</v>
      </c>
      <c r="K579" s="188">
        <v>0</v>
      </c>
      <c r="L579" s="188">
        <v>0</v>
      </c>
      <c r="M579" s="188">
        <v>0</v>
      </c>
      <c r="N579" s="188">
        <v>15000000</v>
      </c>
      <c r="O579" s="188">
        <v>100000</v>
      </c>
      <c r="P579" s="188">
        <v>600000</v>
      </c>
      <c r="Q579" s="188">
        <v>7500000</v>
      </c>
      <c r="R579" s="188">
        <v>6800000</v>
      </c>
    </row>
    <row r="580" spans="1:18" ht="15.75" thickTop="1">
      <c r="A580" s="185" t="str">
        <f t="shared" si="21"/>
        <v>A</v>
      </c>
      <c r="B580" s="189" t="s">
        <v>124</v>
      </c>
      <c r="C580" s="189" t="s">
        <v>121</v>
      </c>
      <c r="D580" s="190">
        <f t="shared" si="22"/>
        <v>15000000</v>
      </c>
      <c r="E580" s="190">
        <f t="shared" si="22"/>
        <v>100000</v>
      </c>
      <c r="F580" s="190">
        <f t="shared" si="22"/>
        <v>600000</v>
      </c>
      <c r="G580" s="190">
        <f t="shared" si="22"/>
        <v>7500000</v>
      </c>
      <c r="H580" s="190">
        <f t="shared" si="22"/>
        <v>6800000</v>
      </c>
      <c r="I580" s="190">
        <v>0</v>
      </c>
      <c r="J580" s="190">
        <v>0</v>
      </c>
      <c r="K580" s="190">
        <v>0</v>
      </c>
      <c r="L580" s="190">
        <v>0</v>
      </c>
      <c r="M580" s="190">
        <v>0</v>
      </c>
      <c r="N580" s="190">
        <v>15000000</v>
      </c>
      <c r="O580" s="190">
        <v>100000</v>
      </c>
      <c r="P580" s="190">
        <v>600000</v>
      </c>
      <c r="Q580" s="190">
        <v>7500000</v>
      </c>
      <c r="R580" s="190">
        <v>6800000</v>
      </c>
    </row>
    <row r="581" spans="1:18" ht="15.75" hidden="1" thickBot="1">
      <c r="A581" s="185" t="str">
        <f t="shared" si="21"/>
        <v>B</v>
      </c>
      <c r="B581" s="186" t="s">
        <v>349</v>
      </c>
      <c r="C581" s="187" t="s">
        <v>350</v>
      </c>
      <c r="D581" s="188">
        <f t="shared" si="22"/>
        <v>0</v>
      </c>
      <c r="E581" s="188">
        <f t="shared" si="22"/>
        <v>0</v>
      </c>
      <c r="F581" s="188">
        <f t="shared" si="22"/>
        <v>0</v>
      </c>
      <c r="G581" s="188">
        <f t="shared" si="22"/>
        <v>0</v>
      </c>
      <c r="H581" s="188">
        <f t="shared" si="22"/>
        <v>0</v>
      </c>
      <c r="I581" s="188">
        <v>0</v>
      </c>
      <c r="J581" s="188">
        <v>0</v>
      </c>
      <c r="K581" s="188">
        <v>0</v>
      </c>
      <c r="L581" s="188">
        <v>0</v>
      </c>
      <c r="M581" s="188">
        <v>0</v>
      </c>
      <c r="N581" s="188">
        <v>0</v>
      </c>
      <c r="O581" s="188">
        <v>0</v>
      </c>
      <c r="P581" s="188">
        <v>0</v>
      </c>
      <c r="Q581" s="188">
        <v>0</v>
      </c>
      <c r="R581" s="188">
        <v>0</v>
      </c>
    </row>
    <row r="582" spans="1:18" ht="15" hidden="1">
      <c r="A582" s="185" t="str">
        <f t="shared" si="21"/>
        <v>B</v>
      </c>
      <c r="B582" s="189" t="s">
        <v>124</v>
      </c>
      <c r="C582" s="189" t="s">
        <v>96</v>
      </c>
      <c r="D582" s="190">
        <f t="shared" si="22"/>
        <v>0</v>
      </c>
      <c r="E582" s="190">
        <f t="shared" si="22"/>
        <v>0</v>
      </c>
      <c r="F582" s="190">
        <f t="shared" si="22"/>
        <v>0</v>
      </c>
      <c r="G582" s="190">
        <f t="shared" si="22"/>
        <v>0</v>
      </c>
      <c r="H582" s="190">
        <f t="shared" si="22"/>
        <v>0</v>
      </c>
      <c r="I582" s="190">
        <v>0</v>
      </c>
      <c r="J582" s="190">
        <v>0</v>
      </c>
      <c r="K582" s="190">
        <v>0</v>
      </c>
      <c r="L582" s="190">
        <v>0</v>
      </c>
      <c r="M582" s="190">
        <v>0</v>
      </c>
      <c r="N582" s="190">
        <v>0</v>
      </c>
      <c r="O582" s="190">
        <v>0</v>
      </c>
      <c r="P582" s="190">
        <v>0</v>
      </c>
      <c r="Q582" s="190">
        <v>0</v>
      </c>
      <c r="R582" s="190">
        <v>0</v>
      </c>
    </row>
    <row r="583" spans="1:18" ht="15" hidden="1">
      <c r="A583" s="185" t="str">
        <f t="shared" ref="A583:A646" si="23">(IF(OR(D583&lt;&gt;0,E583&lt;&gt;0,F583&lt;&gt;0,G583&lt;&gt;0,H583&lt;&gt;0),"A","B"))</f>
        <v>B</v>
      </c>
      <c r="B583" s="191" t="s">
        <v>124</v>
      </c>
      <c r="C583" s="191" t="s">
        <v>97</v>
      </c>
      <c r="D583" s="192">
        <f t="shared" si="22"/>
        <v>0</v>
      </c>
      <c r="E583" s="192">
        <f t="shared" si="22"/>
        <v>0</v>
      </c>
      <c r="F583" s="192">
        <f t="shared" si="22"/>
        <v>0</v>
      </c>
      <c r="G583" s="192">
        <f t="shared" si="22"/>
        <v>0</v>
      </c>
      <c r="H583" s="192">
        <f t="shared" si="22"/>
        <v>0</v>
      </c>
      <c r="I583" s="192">
        <v>0</v>
      </c>
      <c r="J583" s="192">
        <v>0</v>
      </c>
      <c r="K583" s="192">
        <v>0</v>
      </c>
      <c r="L583" s="192">
        <v>0</v>
      </c>
      <c r="M583" s="192">
        <v>0</v>
      </c>
      <c r="N583" s="192">
        <v>0</v>
      </c>
      <c r="O583" s="192">
        <v>0</v>
      </c>
      <c r="P583" s="192">
        <v>0</v>
      </c>
      <c r="Q583" s="192">
        <v>0</v>
      </c>
      <c r="R583" s="192">
        <v>0</v>
      </c>
    </row>
    <row r="584" spans="1:18" ht="15" hidden="1">
      <c r="A584" s="185" t="str">
        <f t="shared" si="23"/>
        <v>B</v>
      </c>
      <c r="B584" s="191" t="s">
        <v>124</v>
      </c>
      <c r="C584" s="191" t="s">
        <v>98</v>
      </c>
      <c r="D584" s="192">
        <f t="shared" si="22"/>
        <v>0</v>
      </c>
      <c r="E584" s="192">
        <f t="shared" si="22"/>
        <v>0</v>
      </c>
      <c r="F584" s="192">
        <f t="shared" si="22"/>
        <v>0</v>
      </c>
      <c r="G584" s="192">
        <f t="shared" si="22"/>
        <v>0</v>
      </c>
      <c r="H584" s="192">
        <f t="shared" si="22"/>
        <v>0</v>
      </c>
      <c r="I584" s="192">
        <v>0</v>
      </c>
      <c r="J584" s="192">
        <v>0</v>
      </c>
      <c r="K584" s="192">
        <v>0</v>
      </c>
      <c r="L584" s="192">
        <v>0</v>
      </c>
      <c r="M584" s="192">
        <v>0</v>
      </c>
      <c r="N584" s="192">
        <v>0</v>
      </c>
      <c r="O584" s="192">
        <v>0</v>
      </c>
      <c r="P584" s="192">
        <v>0</v>
      </c>
      <c r="Q584" s="192">
        <v>0</v>
      </c>
      <c r="R584" s="192">
        <v>0</v>
      </c>
    </row>
    <row r="585" spans="1:18" ht="15" hidden="1">
      <c r="A585" s="185" t="str">
        <f t="shared" si="23"/>
        <v>B</v>
      </c>
      <c r="B585" s="191" t="s">
        <v>124</v>
      </c>
      <c r="C585" s="191" t="s">
        <v>101</v>
      </c>
      <c r="D585" s="192">
        <f t="shared" si="22"/>
        <v>0</v>
      </c>
      <c r="E585" s="192">
        <f t="shared" si="22"/>
        <v>0</v>
      </c>
      <c r="F585" s="192">
        <f t="shared" si="22"/>
        <v>0</v>
      </c>
      <c r="G585" s="192">
        <f t="shared" si="22"/>
        <v>0</v>
      </c>
      <c r="H585" s="192">
        <f t="shared" si="22"/>
        <v>0</v>
      </c>
      <c r="I585" s="192">
        <v>0</v>
      </c>
      <c r="J585" s="192">
        <v>0</v>
      </c>
      <c r="K585" s="192">
        <v>0</v>
      </c>
      <c r="L585" s="192">
        <v>0</v>
      </c>
      <c r="M585" s="192">
        <v>0</v>
      </c>
      <c r="N585" s="192">
        <v>0</v>
      </c>
      <c r="O585" s="192">
        <v>0</v>
      </c>
      <c r="P585" s="192">
        <v>0</v>
      </c>
      <c r="Q585" s="192">
        <v>0</v>
      </c>
      <c r="R585" s="192">
        <v>0</v>
      </c>
    </row>
    <row r="586" spans="1:18" ht="15" hidden="1">
      <c r="A586" s="185" t="str">
        <f t="shared" si="23"/>
        <v>B</v>
      </c>
      <c r="B586" s="191" t="s">
        <v>124</v>
      </c>
      <c r="C586" s="191" t="s">
        <v>102</v>
      </c>
      <c r="D586" s="192">
        <f t="shared" si="22"/>
        <v>0</v>
      </c>
      <c r="E586" s="192">
        <f t="shared" si="22"/>
        <v>0</v>
      </c>
      <c r="F586" s="192">
        <f t="shared" si="22"/>
        <v>0</v>
      </c>
      <c r="G586" s="192">
        <f t="shared" si="22"/>
        <v>0</v>
      </c>
      <c r="H586" s="192">
        <f t="shared" si="22"/>
        <v>0</v>
      </c>
      <c r="I586" s="192">
        <v>0</v>
      </c>
      <c r="J586" s="192">
        <v>0</v>
      </c>
      <c r="K586" s="192">
        <v>0</v>
      </c>
      <c r="L586" s="192">
        <v>0</v>
      </c>
      <c r="M586" s="192">
        <v>0</v>
      </c>
      <c r="N586" s="192">
        <v>0</v>
      </c>
      <c r="O586" s="192">
        <v>0</v>
      </c>
      <c r="P586" s="192">
        <v>0</v>
      </c>
      <c r="Q586" s="192">
        <v>0</v>
      </c>
      <c r="R586" s="192">
        <v>0</v>
      </c>
    </row>
    <row r="587" spans="1:18" ht="45.75" hidden="1" thickBot="1">
      <c r="A587" s="185" t="str">
        <f t="shared" si="23"/>
        <v>B</v>
      </c>
      <c r="B587" s="186" t="s">
        <v>351</v>
      </c>
      <c r="C587" s="187" t="s">
        <v>352</v>
      </c>
      <c r="D587" s="188">
        <f t="shared" si="22"/>
        <v>0</v>
      </c>
      <c r="E587" s="188">
        <f t="shared" si="22"/>
        <v>0</v>
      </c>
      <c r="F587" s="188">
        <f t="shared" si="22"/>
        <v>0</v>
      </c>
      <c r="G587" s="188">
        <f t="shared" si="22"/>
        <v>0</v>
      </c>
      <c r="H587" s="188">
        <f t="shared" si="22"/>
        <v>0</v>
      </c>
      <c r="I587" s="188">
        <v>0</v>
      </c>
      <c r="J587" s="188">
        <v>0</v>
      </c>
      <c r="K587" s="188">
        <v>0</v>
      </c>
      <c r="L587" s="188">
        <v>0</v>
      </c>
      <c r="M587" s="188">
        <v>0</v>
      </c>
      <c r="N587" s="188">
        <v>0</v>
      </c>
      <c r="O587" s="188">
        <v>0</v>
      </c>
      <c r="P587" s="188">
        <v>0</v>
      </c>
      <c r="Q587" s="188">
        <v>0</v>
      </c>
      <c r="R587" s="188">
        <v>0</v>
      </c>
    </row>
    <row r="588" spans="1:18" ht="15" hidden="1">
      <c r="A588" s="185" t="str">
        <f t="shared" si="23"/>
        <v>B</v>
      </c>
      <c r="B588" s="189" t="s">
        <v>124</v>
      </c>
      <c r="C588" s="189" t="s">
        <v>96</v>
      </c>
      <c r="D588" s="190">
        <f t="shared" si="22"/>
        <v>0</v>
      </c>
      <c r="E588" s="190">
        <f t="shared" si="22"/>
        <v>0</v>
      </c>
      <c r="F588" s="190">
        <f t="shared" si="22"/>
        <v>0</v>
      </c>
      <c r="G588" s="190">
        <f t="shared" si="22"/>
        <v>0</v>
      </c>
      <c r="H588" s="190">
        <f t="shared" si="22"/>
        <v>0</v>
      </c>
      <c r="I588" s="190">
        <v>0</v>
      </c>
      <c r="J588" s="190">
        <v>0</v>
      </c>
      <c r="K588" s="190">
        <v>0</v>
      </c>
      <c r="L588" s="190">
        <v>0</v>
      </c>
      <c r="M588" s="190">
        <v>0</v>
      </c>
      <c r="N588" s="190">
        <v>0</v>
      </c>
      <c r="O588" s="190">
        <v>0</v>
      </c>
      <c r="P588" s="190">
        <v>0</v>
      </c>
      <c r="Q588" s="190">
        <v>0</v>
      </c>
      <c r="R588" s="190">
        <v>0</v>
      </c>
    </row>
    <row r="589" spans="1:18" ht="15" hidden="1">
      <c r="A589" s="185" t="str">
        <f t="shared" si="23"/>
        <v>B</v>
      </c>
      <c r="B589" s="191" t="s">
        <v>124</v>
      </c>
      <c r="C589" s="191" t="s">
        <v>100</v>
      </c>
      <c r="D589" s="192">
        <f t="shared" si="22"/>
        <v>0</v>
      </c>
      <c r="E589" s="192">
        <f t="shared" si="22"/>
        <v>0</v>
      </c>
      <c r="F589" s="192">
        <f t="shared" si="22"/>
        <v>0</v>
      </c>
      <c r="G589" s="192">
        <f t="shared" si="22"/>
        <v>0</v>
      </c>
      <c r="H589" s="192">
        <f t="shared" si="22"/>
        <v>0</v>
      </c>
      <c r="I589" s="192">
        <v>0</v>
      </c>
      <c r="J589" s="192">
        <v>0</v>
      </c>
      <c r="K589" s="192">
        <v>0</v>
      </c>
      <c r="L589" s="192">
        <v>0</v>
      </c>
      <c r="M589" s="192">
        <v>0</v>
      </c>
      <c r="N589" s="192">
        <v>0</v>
      </c>
      <c r="O589" s="192">
        <v>0</v>
      </c>
      <c r="P589" s="192">
        <v>0</v>
      </c>
      <c r="Q589" s="192">
        <v>0</v>
      </c>
      <c r="R589" s="192">
        <v>0</v>
      </c>
    </row>
    <row r="590" spans="1:18" ht="15" hidden="1">
      <c r="A590" s="185" t="str">
        <f t="shared" si="23"/>
        <v>B</v>
      </c>
      <c r="B590" s="191" t="s">
        <v>124</v>
      </c>
      <c r="C590" s="191" t="s">
        <v>102</v>
      </c>
      <c r="D590" s="192">
        <f t="shared" si="22"/>
        <v>0</v>
      </c>
      <c r="E590" s="192">
        <f t="shared" si="22"/>
        <v>0</v>
      </c>
      <c r="F590" s="192">
        <f t="shared" si="22"/>
        <v>0</v>
      </c>
      <c r="G590" s="192">
        <f t="shared" si="22"/>
        <v>0</v>
      </c>
      <c r="H590" s="192">
        <f t="shared" si="22"/>
        <v>0</v>
      </c>
      <c r="I590" s="192">
        <v>0</v>
      </c>
      <c r="J590" s="192">
        <v>0</v>
      </c>
      <c r="K590" s="192">
        <v>0</v>
      </c>
      <c r="L590" s="192">
        <v>0</v>
      </c>
      <c r="M590" s="192">
        <v>0</v>
      </c>
      <c r="N590" s="192">
        <v>0</v>
      </c>
      <c r="O590" s="192">
        <v>0</v>
      </c>
      <c r="P590" s="192">
        <v>0</v>
      </c>
      <c r="Q590" s="192">
        <v>0</v>
      </c>
      <c r="R590" s="192">
        <v>0</v>
      </c>
    </row>
    <row r="591" spans="1:18" ht="60.75" hidden="1" thickBot="1">
      <c r="A591" s="185" t="str">
        <f t="shared" si="23"/>
        <v>B</v>
      </c>
      <c r="B591" s="186" t="s">
        <v>353</v>
      </c>
      <c r="C591" s="187" t="s">
        <v>354</v>
      </c>
      <c r="D591" s="188">
        <f t="shared" si="22"/>
        <v>0</v>
      </c>
      <c r="E591" s="188">
        <f t="shared" si="22"/>
        <v>0</v>
      </c>
      <c r="F591" s="188">
        <f t="shared" si="22"/>
        <v>0</v>
      </c>
      <c r="G591" s="188">
        <f t="shared" si="22"/>
        <v>0</v>
      </c>
      <c r="H591" s="188">
        <f t="shared" si="22"/>
        <v>0</v>
      </c>
      <c r="I591" s="188">
        <v>0</v>
      </c>
      <c r="J591" s="188">
        <v>0</v>
      </c>
      <c r="K591" s="188">
        <v>0</v>
      </c>
      <c r="L591" s="188">
        <v>0</v>
      </c>
      <c r="M591" s="188">
        <v>0</v>
      </c>
      <c r="N591" s="188">
        <v>0</v>
      </c>
      <c r="O591" s="188">
        <v>0</v>
      </c>
      <c r="P591" s="188">
        <v>0</v>
      </c>
      <c r="Q591" s="188">
        <v>0</v>
      </c>
      <c r="R591" s="188">
        <v>0</v>
      </c>
    </row>
    <row r="592" spans="1:18" ht="15" hidden="1">
      <c r="A592" s="185" t="str">
        <f t="shared" si="23"/>
        <v>B</v>
      </c>
      <c r="B592" s="189" t="s">
        <v>124</v>
      </c>
      <c r="C592" s="189" t="s">
        <v>96</v>
      </c>
      <c r="D592" s="190">
        <f t="shared" si="22"/>
        <v>0</v>
      </c>
      <c r="E592" s="190">
        <f t="shared" si="22"/>
        <v>0</v>
      </c>
      <c r="F592" s="190">
        <f t="shared" si="22"/>
        <v>0</v>
      </c>
      <c r="G592" s="190">
        <f t="shared" si="22"/>
        <v>0</v>
      </c>
      <c r="H592" s="190">
        <f t="shared" si="22"/>
        <v>0</v>
      </c>
      <c r="I592" s="190">
        <v>0</v>
      </c>
      <c r="J592" s="190">
        <v>0</v>
      </c>
      <c r="K592" s="190">
        <v>0</v>
      </c>
      <c r="L592" s="190">
        <v>0</v>
      </c>
      <c r="M592" s="190">
        <v>0</v>
      </c>
      <c r="N592" s="190">
        <v>0</v>
      </c>
      <c r="O592" s="190">
        <v>0</v>
      </c>
      <c r="P592" s="190">
        <v>0</v>
      </c>
      <c r="Q592" s="190">
        <v>0</v>
      </c>
      <c r="R592" s="190">
        <v>0</v>
      </c>
    </row>
    <row r="593" spans="1:18" ht="15" hidden="1">
      <c r="A593" s="185" t="str">
        <f t="shared" si="23"/>
        <v>B</v>
      </c>
      <c r="B593" s="191" t="s">
        <v>124</v>
      </c>
      <c r="C593" s="191" t="s">
        <v>100</v>
      </c>
      <c r="D593" s="192">
        <f t="shared" si="22"/>
        <v>0</v>
      </c>
      <c r="E593" s="192">
        <f t="shared" si="22"/>
        <v>0</v>
      </c>
      <c r="F593" s="192">
        <f t="shared" si="22"/>
        <v>0</v>
      </c>
      <c r="G593" s="192">
        <f t="shared" si="22"/>
        <v>0</v>
      </c>
      <c r="H593" s="192">
        <f t="shared" si="22"/>
        <v>0</v>
      </c>
      <c r="I593" s="192">
        <v>0</v>
      </c>
      <c r="J593" s="192">
        <v>0</v>
      </c>
      <c r="K593" s="192">
        <v>0</v>
      </c>
      <c r="L593" s="192">
        <v>0</v>
      </c>
      <c r="M593" s="192">
        <v>0</v>
      </c>
      <c r="N593" s="192">
        <v>0</v>
      </c>
      <c r="O593" s="192">
        <v>0</v>
      </c>
      <c r="P593" s="192">
        <v>0</v>
      </c>
      <c r="Q593" s="192">
        <v>0</v>
      </c>
      <c r="R593" s="192">
        <v>0</v>
      </c>
    </row>
    <row r="594" spans="1:18" ht="30.75" thickBot="1">
      <c r="A594" s="185" t="str">
        <f t="shared" si="23"/>
        <v>A</v>
      </c>
      <c r="B594" s="186" t="s">
        <v>355</v>
      </c>
      <c r="C594" s="187" t="s">
        <v>356</v>
      </c>
      <c r="D594" s="188">
        <f t="shared" si="22"/>
        <v>17600000</v>
      </c>
      <c r="E594" s="188">
        <f t="shared" si="22"/>
        <v>5370000</v>
      </c>
      <c r="F594" s="188">
        <f t="shared" si="22"/>
        <v>5000000</v>
      </c>
      <c r="G594" s="188">
        <f t="shared" si="22"/>
        <v>4000000</v>
      </c>
      <c r="H594" s="188">
        <f t="shared" si="22"/>
        <v>3230000</v>
      </c>
      <c r="I594" s="188">
        <v>0</v>
      </c>
      <c r="J594" s="188">
        <v>0</v>
      </c>
      <c r="K594" s="188">
        <v>0</v>
      </c>
      <c r="L594" s="188">
        <v>0</v>
      </c>
      <c r="M594" s="188">
        <v>0</v>
      </c>
      <c r="N594" s="188">
        <v>17600000</v>
      </c>
      <c r="O594" s="188">
        <v>5370000</v>
      </c>
      <c r="P594" s="188">
        <v>5000000</v>
      </c>
      <c r="Q594" s="188">
        <v>4000000</v>
      </c>
      <c r="R594" s="188">
        <v>3230000</v>
      </c>
    </row>
    <row r="595" spans="1:18" ht="15.75" thickTop="1">
      <c r="A595" s="185" t="str">
        <f t="shared" si="23"/>
        <v>A</v>
      </c>
      <c r="B595" s="189" t="s">
        <v>124</v>
      </c>
      <c r="C595" s="189" t="s">
        <v>96</v>
      </c>
      <c r="D595" s="190">
        <f t="shared" si="22"/>
        <v>17430000</v>
      </c>
      <c r="E595" s="190">
        <f t="shared" si="22"/>
        <v>5200000</v>
      </c>
      <c r="F595" s="190">
        <f t="shared" si="22"/>
        <v>5000000</v>
      </c>
      <c r="G595" s="190">
        <f t="shared" si="22"/>
        <v>4000000</v>
      </c>
      <c r="H595" s="190">
        <f t="shared" si="22"/>
        <v>3230000</v>
      </c>
      <c r="I595" s="190">
        <v>0</v>
      </c>
      <c r="J595" s="190">
        <v>0</v>
      </c>
      <c r="K595" s="190">
        <v>0</v>
      </c>
      <c r="L595" s="190">
        <v>0</v>
      </c>
      <c r="M595" s="190">
        <v>0</v>
      </c>
      <c r="N595" s="190">
        <v>17430000</v>
      </c>
      <c r="O595" s="190">
        <v>5200000</v>
      </c>
      <c r="P595" s="190">
        <v>5000000</v>
      </c>
      <c r="Q595" s="190">
        <v>4000000</v>
      </c>
      <c r="R595" s="190">
        <v>3230000</v>
      </c>
    </row>
    <row r="596" spans="1:18" ht="15">
      <c r="A596" s="185" t="str">
        <f t="shared" si="23"/>
        <v>A</v>
      </c>
      <c r="B596" s="191" t="s">
        <v>124</v>
      </c>
      <c r="C596" s="191" t="s">
        <v>100</v>
      </c>
      <c r="D596" s="192">
        <f t="shared" si="22"/>
        <v>17430000</v>
      </c>
      <c r="E596" s="192">
        <f t="shared" si="22"/>
        <v>5200000</v>
      </c>
      <c r="F596" s="192">
        <f t="shared" si="22"/>
        <v>5000000</v>
      </c>
      <c r="G596" s="192">
        <f t="shared" si="22"/>
        <v>4000000</v>
      </c>
      <c r="H596" s="192">
        <f t="shared" si="22"/>
        <v>3230000</v>
      </c>
      <c r="I596" s="192">
        <v>0</v>
      </c>
      <c r="J596" s="192">
        <v>0</v>
      </c>
      <c r="K596" s="192">
        <v>0</v>
      </c>
      <c r="L596" s="192">
        <v>0</v>
      </c>
      <c r="M596" s="192">
        <v>0</v>
      </c>
      <c r="N596" s="192">
        <v>17430000</v>
      </c>
      <c r="O596" s="192">
        <v>5200000</v>
      </c>
      <c r="P596" s="192">
        <v>5000000</v>
      </c>
      <c r="Q596" s="192">
        <v>4000000</v>
      </c>
      <c r="R596" s="192">
        <v>3230000</v>
      </c>
    </row>
    <row r="597" spans="1:18" ht="15">
      <c r="A597" s="185" t="str">
        <f t="shared" si="23"/>
        <v>A</v>
      </c>
      <c r="B597" s="189" t="s">
        <v>124</v>
      </c>
      <c r="C597" s="189" t="s">
        <v>121</v>
      </c>
      <c r="D597" s="190">
        <f t="shared" si="22"/>
        <v>170000</v>
      </c>
      <c r="E597" s="190">
        <f t="shared" si="22"/>
        <v>170000</v>
      </c>
      <c r="F597" s="190">
        <f t="shared" si="22"/>
        <v>0</v>
      </c>
      <c r="G597" s="190">
        <f t="shared" si="22"/>
        <v>0</v>
      </c>
      <c r="H597" s="190">
        <f t="shared" si="22"/>
        <v>0</v>
      </c>
      <c r="I597" s="190">
        <v>0</v>
      </c>
      <c r="J597" s="190">
        <v>0</v>
      </c>
      <c r="K597" s="190">
        <v>0</v>
      </c>
      <c r="L597" s="190">
        <v>0</v>
      </c>
      <c r="M597" s="190">
        <v>0</v>
      </c>
      <c r="N597" s="190">
        <v>170000</v>
      </c>
      <c r="O597" s="190">
        <v>170000</v>
      </c>
      <c r="P597" s="190">
        <v>0</v>
      </c>
      <c r="Q597" s="190">
        <v>0</v>
      </c>
      <c r="R597" s="190">
        <v>0</v>
      </c>
    </row>
    <row r="598" spans="1:18" ht="30.75" thickBot="1">
      <c r="A598" s="185" t="str">
        <f t="shared" si="23"/>
        <v>A</v>
      </c>
      <c r="B598" s="186" t="s">
        <v>357</v>
      </c>
      <c r="C598" s="187" t="s">
        <v>358</v>
      </c>
      <c r="D598" s="188">
        <f t="shared" si="22"/>
        <v>32000000</v>
      </c>
      <c r="E598" s="188">
        <f t="shared" si="22"/>
        <v>12500000</v>
      </c>
      <c r="F598" s="188">
        <f t="shared" si="22"/>
        <v>19500000</v>
      </c>
      <c r="G598" s="188">
        <f t="shared" si="22"/>
        <v>0</v>
      </c>
      <c r="H598" s="188">
        <f t="shared" si="22"/>
        <v>0</v>
      </c>
      <c r="I598" s="188">
        <v>2000000</v>
      </c>
      <c r="J598" s="188">
        <v>2000000</v>
      </c>
      <c r="K598" s="188">
        <v>0</v>
      </c>
      <c r="L598" s="188">
        <v>0</v>
      </c>
      <c r="M598" s="188">
        <v>0</v>
      </c>
      <c r="N598" s="188">
        <v>30000000</v>
      </c>
      <c r="O598" s="188">
        <v>10500000</v>
      </c>
      <c r="P598" s="188">
        <v>19500000</v>
      </c>
      <c r="Q598" s="188">
        <v>0</v>
      </c>
      <c r="R598" s="188">
        <v>0</v>
      </c>
    </row>
    <row r="599" spans="1:18" ht="15.75" thickTop="1">
      <c r="A599" s="185" t="str">
        <f t="shared" si="23"/>
        <v>A</v>
      </c>
      <c r="B599" s="189" t="s">
        <v>124</v>
      </c>
      <c r="C599" s="189" t="s">
        <v>96</v>
      </c>
      <c r="D599" s="190">
        <f t="shared" si="22"/>
        <v>2000000</v>
      </c>
      <c r="E599" s="190">
        <f t="shared" si="22"/>
        <v>2000000</v>
      </c>
      <c r="F599" s="190">
        <f t="shared" si="22"/>
        <v>0</v>
      </c>
      <c r="G599" s="190">
        <f t="shared" si="22"/>
        <v>0</v>
      </c>
      <c r="H599" s="190">
        <f t="shared" si="22"/>
        <v>0</v>
      </c>
      <c r="I599" s="190">
        <v>2000000</v>
      </c>
      <c r="J599" s="190">
        <v>2000000</v>
      </c>
      <c r="K599" s="190">
        <v>0</v>
      </c>
      <c r="L599" s="190">
        <v>0</v>
      </c>
      <c r="M599" s="190">
        <v>0</v>
      </c>
      <c r="N599" s="190">
        <v>0</v>
      </c>
      <c r="O599" s="190">
        <v>0</v>
      </c>
      <c r="P599" s="190">
        <v>0</v>
      </c>
      <c r="Q599" s="190">
        <v>0</v>
      </c>
      <c r="R599" s="190">
        <v>0</v>
      </c>
    </row>
    <row r="600" spans="1:18" ht="15">
      <c r="A600" s="185" t="str">
        <f t="shared" si="23"/>
        <v>A</v>
      </c>
      <c r="B600" s="191" t="s">
        <v>124</v>
      </c>
      <c r="C600" s="191" t="s">
        <v>102</v>
      </c>
      <c r="D600" s="192">
        <f t="shared" si="22"/>
        <v>2000000</v>
      </c>
      <c r="E600" s="192">
        <f t="shared" si="22"/>
        <v>2000000</v>
      </c>
      <c r="F600" s="192">
        <f t="shared" si="22"/>
        <v>0</v>
      </c>
      <c r="G600" s="192">
        <f t="shared" si="22"/>
        <v>0</v>
      </c>
      <c r="H600" s="192">
        <f t="shared" si="22"/>
        <v>0</v>
      </c>
      <c r="I600" s="192">
        <v>2000000</v>
      </c>
      <c r="J600" s="192">
        <v>2000000</v>
      </c>
      <c r="K600" s="192">
        <v>0</v>
      </c>
      <c r="L600" s="192">
        <v>0</v>
      </c>
      <c r="M600" s="192">
        <v>0</v>
      </c>
      <c r="N600" s="192">
        <v>0</v>
      </c>
      <c r="O600" s="192">
        <v>0</v>
      </c>
      <c r="P600" s="192">
        <v>0</v>
      </c>
      <c r="Q600" s="192">
        <v>0</v>
      </c>
      <c r="R600" s="192">
        <v>0</v>
      </c>
    </row>
    <row r="601" spans="1:18" ht="15">
      <c r="A601" s="185" t="str">
        <f t="shared" si="23"/>
        <v>A</v>
      </c>
      <c r="B601" s="189" t="s">
        <v>124</v>
      </c>
      <c r="C601" s="189" t="s">
        <v>158</v>
      </c>
      <c r="D601" s="190">
        <f t="shared" si="22"/>
        <v>30000000</v>
      </c>
      <c r="E601" s="190">
        <f t="shared" si="22"/>
        <v>10500000</v>
      </c>
      <c r="F601" s="190">
        <f t="shared" si="22"/>
        <v>19500000</v>
      </c>
      <c r="G601" s="190">
        <f t="shared" si="22"/>
        <v>0</v>
      </c>
      <c r="H601" s="190">
        <f t="shared" si="22"/>
        <v>0</v>
      </c>
      <c r="I601" s="190">
        <v>0</v>
      </c>
      <c r="J601" s="190">
        <v>0</v>
      </c>
      <c r="K601" s="190">
        <v>0</v>
      </c>
      <c r="L601" s="190">
        <v>0</v>
      </c>
      <c r="M601" s="190">
        <v>0</v>
      </c>
      <c r="N601" s="190">
        <v>30000000</v>
      </c>
      <c r="O601" s="190">
        <v>10500000</v>
      </c>
      <c r="P601" s="190">
        <v>19500000</v>
      </c>
      <c r="Q601" s="190">
        <v>0</v>
      </c>
      <c r="R601" s="190">
        <v>0</v>
      </c>
    </row>
    <row r="602" spans="1:18" ht="30.75" thickBot="1">
      <c r="A602" s="185" t="str">
        <f t="shared" si="23"/>
        <v>A</v>
      </c>
      <c r="B602" s="186" t="s">
        <v>359</v>
      </c>
      <c r="C602" s="187" t="s">
        <v>360</v>
      </c>
      <c r="D602" s="188">
        <f t="shared" si="22"/>
        <v>44500000</v>
      </c>
      <c r="E602" s="188">
        <f t="shared" si="22"/>
        <v>4000000</v>
      </c>
      <c r="F602" s="188">
        <f t="shared" si="22"/>
        <v>13300000</v>
      </c>
      <c r="G602" s="188">
        <f t="shared" si="22"/>
        <v>14500000</v>
      </c>
      <c r="H602" s="188">
        <f t="shared" si="22"/>
        <v>12700000</v>
      </c>
      <c r="I602" s="188">
        <v>1200000</v>
      </c>
      <c r="J602" s="188">
        <v>0</v>
      </c>
      <c r="K602" s="188">
        <v>500000</v>
      </c>
      <c r="L602" s="188">
        <v>0</v>
      </c>
      <c r="M602" s="188">
        <v>700000</v>
      </c>
      <c r="N602" s="188">
        <v>43300000</v>
      </c>
      <c r="O602" s="188">
        <v>4000000</v>
      </c>
      <c r="P602" s="188">
        <v>12800000</v>
      </c>
      <c r="Q602" s="188">
        <v>14500000</v>
      </c>
      <c r="R602" s="188">
        <v>12000000</v>
      </c>
    </row>
    <row r="603" spans="1:18" ht="15.75" thickTop="1">
      <c r="A603" s="185" t="str">
        <f t="shared" si="23"/>
        <v>A</v>
      </c>
      <c r="B603" s="189" t="s">
        <v>124</v>
      </c>
      <c r="C603" s="189" t="s">
        <v>96</v>
      </c>
      <c r="D603" s="190">
        <f t="shared" si="22"/>
        <v>1200000</v>
      </c>
      <c r="E603" s="190">
        <f t="shared" si="22"/>
        <v>0</v>
      </c>
      <c r="F603" s="190">
        <f t="shared" si="22"/>
        <v>500000</v>
      </c>
      <c r="G603" s="190">
        <f t="shared" si="22"/>
        <v>0</v>
      </c>
      <c r="H603" s="190">
        <f t="shared" si="22"/>
        <v>700000</v>
      </c>
      <c r="I603" s="190">
        <v>1200000</v>
      </c>
      <c r="J603" s="190">
        <v>0</v>
      </c>
      <c r="K603" s="190">
        <v>500000</v>
      </c>
      <c r="L603" s="190">
        <v>0</v>
      </c>
      <c r="M603" s="190">
        <v>700000</v>
      </c>
      <c r="N603" s="190">
        <v>0</v>
      </c>
      <c r="O603" s="190">
        <v>0</v>
      </c>
      <c r="P603" s="190">
        <v>0</v>
      </c>
      <c r="Q603" s="190">
        <v>0</v>
      </c>
      <c r="R603" s="190">
        <v>0</v>
      </c>
    </row>
    <row r="604" spans="1:18" ht="15">
      <c r="A604" s="185" t="str">
        <f t="shared" si="23"/>
        <v>A</v>
      </c>
      <c r="B604" s="191" t="s">
        <v>124</v>
      </c>
      <c r="C604" s="191" t="s">
        <v>102</v>
      </c>
      <c r="D604" s="192">
        <f t="shared" si="22"/>
        <v>1200000</v>
      </c>
      <c r="E604" s="192">
        <f t="shared" si="22"/>
        <v>0</v>
      </c>
      <c r="F604" s="192">
        <f t="shared" si="22"/>
        <v>500000</v>
      </c>
      <c r="G604" s="192">
        <f t="shared" si="22"/>
        <v>0</v>
      </c>
      <c r="H604" s="192">
        <f t="shared" si="22"/>
        <v>700000</v>
      </c>
      <c r="I604" s="192">
        <v>1200000</v>
      </c>
      <c r="J604" s="192">
        <v>0</v>
      </c>
      <c r="K604" s="192">
        <v>500000</v>
      </c>
      <c r="L604" s="192">
        <v>0</v>
      </c>
      <c r="M604" s="192">
        <v>700000</v>
      </c>
      <c r="N604" s="192">
        <v>0</v>
      </c>
      <c r="O604" s="192">
        <v>0</v>
      </c>
      <c r="P604" s="192">
        <v>0</v>
      </c>
      <c r="Q604" s="192">
        <v>0</v>
      </c>
      <c r="R604" s="192">
        <v>0</v>
      </c>
    </row>
    <row r="605" spans="1:18" ht="15">
      <c r="A605" s="185" t="str">
        <f t="shared" si="23"/>
        <v>A</v>
      </c>
      <c r="B605" s="189" t="s">
        <v>124</v>
      </c>
      <c r="C605" s="189" t="s">
        <v>158</v>
      </c>
      <c r="D605" s="190">
        <f t="shared" si="22"/>
        <v>43300000</v>
      </c>
      <c r="E605" s="190">
        <f t="shared" si="22"/>
        <v>4000000</v>
      </c>
      <c r="F605" s="190">
        <f t="shared" si="22"/>
        <v>12800000</v>
      </c>
      <c r="G605" s="190">
        <f t="shared" si="22"/>
        <v>14500000</v>
      </c>
      <c r="H605" s="190">
        <f t="shared" si="22"/>
        <v>12000000</v>
      </c>
      <c r="I605" s="190">
        <v>0</v>
      </c>
      <c r="J605" s="190">
        <v>0</v>
      </c>
      <c r="K605" s="190">
        <v>0</v>
      </c>
      <c r="L605" s="190">
        <v>0</v>
      </c>
      <c r="M605" s="190">
        <v>0</v>
      </c>
      <c r="N605" s="190">
        <v>43300000</v>
      </c>
      <c r="O605" s="190">
        <v>4000000</v>
      </c>
      <c r="P605" s="190">
        <v>12800000</v>
      </c>
      <c r="Q605" s="190">
        <v>14500000</v>
      </c>
      <c r="R605" s="190">
        <v>12000000</v>
      </c>
    </row>
    <row r="606" spans="1:18" ht="15.75" thickBot="1">
      <c r="A606" s="185" t="str">
        <f t="shared" si="23"/>
        <v>A</v>
      </c>
      <c r="B606" s="186" t="s">
        <v>361</v>
      </c>
      <c r="C606" s="187" t="s">
        <v>362</v>
      </c>
      <c r="D606" s="188">
        <f t="shared" si="22"/>
        <v>6000000</v>
      </c>
      <c r="E606" s="188">
        <f t="shared" si="22"/>
        <v>0</v>
      </c>
      <c r="F606" s="188">
        <f t="shared" si="22"/>
        <v>3000000</v>
      </c>
      <c r="G606" s="188">
        <f t="shared" si="22"/>
        <v>0</v>
      </c>
      <c r="H606" s="188">
        <f t="shared" si="22"/>
        <v>3000000</v>
      </c>
      <c r="I606" s="188">
        <v>0</v>
      </c>
      <c r="J606" s="188">
        <v>0</v>
      </c>
      <c r="K606" s="188">
        <v>0</v>
      </c>
      <c r="L606" s="188">
        <v>0</v>
      </c>
      <c r="M606" s="188">
        <v>0</v>
      </c>
      <c r="N606" s="188">
        <v>6000000</v>
      </c>
      <c r="O606" s="188">
        <v>0</v>
      </c>
      <c r="P606" s="188">
        <v>3000000</v>
      </c>
      <c r="Q606" s="188">
        <v>0</v>
      </c>
      <c r="R606" s="188">
        <v>3000000</v>
      </c>
    </row>
    <row r="607" spans="1:18" ht="15.75" hidden="1" thickTop="1">
      <c r="A607" s="185" t="str">
        <f t="shared" si="23"/>
        <v>B</v>
      </c>
      <c r="B607" s="189" t="s">
        <v>124</v>
      </c>
      <c r="C607" s="189" t="s">
        <v>96</v>
      </c>
      <c r="D607" s="190">
        <f t="shared" ref="D607:H670" si="24">I607+N607</f>
        <v>0</v>
      </c>
      <c r="E607" s="190">
        <f t="shared" si="24"/>
        <v>0</v>
      </c>
      <c r="F607" s="190">
        <f t="shared" si="24"/>
        <v>0</v>
      </c>
      <c r="G607" s="190">
        <f t="shared" si="24"/>
        <v>0</v>
      </c>
      <c r="H607" s="190">
        <f t="shared" si="24"/>
        <v>0</v>
      </c>
      <c r="I607" s="190">
        <v>0</v>
      </c>
      <c r="J607" s="190">
        <v>0</v>
      </c>
      <c r="K607" s="190">
        <v>0</v>
      </c>
      <c r="L607" s="190">
        <v>0</v>
      </c>
      <c r="M607" s="190">
        <v>0</v>
      </c>
      <c r="N607" s="190">
        <v>0</v>
      </c>
      <c r="O607" s="190">
        <v>0</v>
      </c>
      <c r="P607" s="190">
        <v>0</v>
      </c>
      <c r="Q607" s="190">
        <v>0</v>
      </c>
      <c r="R607" s="190">
        <v>0</v>
      </c>
    </row>
    <row r="608" spans="1:18" ht="15.75" hidden="1" thickTop="1">
      <c r="A608" s="185" t="str">
        <f t="shared" si="23"/>
        <v>B</v>
      </c>
      <c r="B608" s="191" t="s">
        <v>124</v>
      </c>
      <c r="C608" s="191" t="s">
        <v>102</v>
      </c>
      <c r="D608" s="192">
        <f t="shared" si="24"/>
        <v>0</v>
      </c>
      <c r="E608" s="192">
        <f t="shared" si="24"/>
        <v>0</v>
      </c>
      <c r="F608" s="192">
        <f t="shared" si="24"/>
        <v>0</v>
      </c>
      <c r="G608" s="192">
        <f t="shared" si="24"/>
        <v>0</v>
      </c>
      <c r="H608" s="192">
        <f t="shared" si="24"/>
        <v>0</v>
      </c>
      <c r="I608" s="192">
        <v>0</v>
      </c>
      <c r="J608" s="192">
        <v>0</v>
      </c>
      <c r="K608" s="192">
        <v>0</v>
      </c>
      <c r="L608" s="192">
        <v>0</v>
      </c>
      <c r="M608" s="192">
        <v>0</v>
      </c>
      <c r="N608" s="192">
        <v>0</v>
      </c>
      <c r="O608" s="192">
        <v>0</v>
      </c>
      <c r="P608" s="192">
        <v>0</v>
      </c>
      <c r="Q608" s="192">
        <v>0</v>
      </c>
      <c r="R608" s="192">
        <v>0</v>
      </c>
    </row>
    <row r="609" spans="1:18" ht="15.75" thickTop="1">
      <c r="A609" s="185" t="str">
        <f t="shared" si="23"/>
        <v>A</v>
      </c>
      <c r="B609" s="189" t="s">
        <v>124</v>
      </c>
      <c r="C609" s="189" t="s">
        <v>158</v>
      </c>
      <c r="D609" s="190">
        <f t="shared" si="24"/>
        <v>6000000</v>
      </c>
      <c r="E609" s="190">
        <f t="shared" si="24"/>
        <v>0</v>
      </c>
      <c r="F609" s="190">
        <f t="shared" si="24"/>
        <v>3000000</v>
      </c>
      <c r="G609" s="190">
        <f t="shared" si="24"/>
        <v>0</v>
      </c>
      <c r="H609" s="190">
        <f t="shared" si="24"/>
        <v>3000000</v>
      </c>
      <c r="I609" s="190">
        <v>0</v>
      </c>
      <c r="J609" s="190">
        <v>0</v>
      </c>
      <c r="K609" s="190">
        <v>0</v>
      </c>
      <c r="L609" s="190">
        <v>0</v>
      </c>
      <c r="M609" s="190">
        <v>0</v>
      </c>
      <c r="N609" s="190">
        <v>6000000</v>
      </c>
      <c r="O609" s="190">
        <v>0</v>
      </c>
      <c r="P609" s="190">
        <v>3000000</v>
      </c>
      <c r="Q609" s="190">
        <v>0</v>
      </c>
      <c r="R609" s="190">
        <v>3000000</v>
      </c>
    </row>
    <row r="610" spans="1:18" ht="15.75" thickBot="1">
      <c r="A610" s="185" t="str">
        <f t="shared" si="23"/>
        <v>A</v>
      </c>
      <c r="B610" s="186" t="s">
        <v>363</v>
      </c>
      <c r="C610" s="187" t="s">
        <v>364</v>
      </c>
      <c r="D610" s="188">
        <f t="shared" si="24"/>
        <v>6000000</v>
      </c>
      <c r="E610" s="188">
        <f t="shared" si="24"/>
        <v>0</v>
      </c>
      <c r="F610" s="188">
        <f t="shared" si="24"/>
        <v>3000000</v>
      </c>
      <c r="G610" s="188">
        <f t="shared" si="24"/>
        <v>0</v>
      </c>
      <c r="H610" s="188">
        <f t="shared" si="24"/>
        <v>3000000</v>
      </c>
      <c r="I610" s="188">
        <v>0</v>
      </c>
      <c r="J610" s="188">
        <v>0</v>
      </c>
      <c r="K610" s="188">
        <v>0</v>
      </c>
      <c r="L610" s="188">
        <v>0</v>
      </c>
      <c r="M610" s="188">
        <v>0</v>
      </c>
      <c r="N610" s="188">
        <v>6000000</v>
      </c>
      <c r="O610" s="188">
        <v>0</v>
      </c>
      <c r="P610" s="188">
        <v>3000000</v>
      </c>
      <c r="Q610" s="188">
        <v>0</v>
      </c>
      <c r="R610" s="188">
        <v>3000000</v>
      </c>
    </row>
    <row r="611" spans="1:18" ht="15.75" hidden="1" thickTop="1">
      <c r="A611" s="185" t="str">
        <f t="shared" si="23"/>
        <v>B</v>
      </c>
      <c r="B611" s="189" t="s">
        <v>124</v>
      </c>
      <c r="C611" s="189" t="s">
        <v>96</v>
      </c>
      <c r="D611" s="190">
        <f t="shared" si="24"/>
        <v>0</v>
      </c>
      <c r="E611" s="190">
        <f t="shared" si="24"/>
        <v>0</v>
      </c>
      <c r="F611" s="190">
        <f t="shared" si="24"/>
        <v>0</v>
      </c>
      <c r="G611" s="190">
        <f t="shared" si="24"/>
        <v>0</v>
      </c>
      <c r="H611" s="190">
        <f t="shared" si="24"/>
        <v>0</v>
      </c>
      <c r="I611" s="190">
        <v>0</v>
      </c>
      <c r="J611" s="190">
        <v>0</v>
      </c>
      <c r="K611" s="190">
        <v>0</v>
      </c>
      <c r="L611" s="190">
        <v>0</v>
      </c>
      <c r="M611" s="190">
        <v>0</v>
      </c>
      <c r="N611" s="190">
        <v>0</v>
      </c>
      <c r="O611" s="190">
        <v>0</v>
      </c>
      <c r="P611" s="190">
        <v>0</v>
      </c>
      <c r="Q611" s="190">
        <v>0</v>
      </c>
      <c r="R611" s="190">
        <v>0</v>
      </c>
    </row>
    <row r="612" spans="1:18" ht="15.75" hidden="1" thickTop="1">
      <c r="A612" s="185" t="str">
        <f t="shared" si="23"/>
        <v>B</v>
      </c>
      <c r="B612" s="191" t="s">
        <v>124</v>
      </c>
      <c r="C612" s="191" t="s">
        <v>102</v>
      </c>
      <c r="D612" s="192">
        <f t="shared" si="24"/>
        <v>0</v>
      </c>
      <c r="E612" s="192">
        <f t="shared" si="24"/>
        <v>0</v>
      </c>
      <c r="F612" s="192">
        <f t="shared" si="24"/>
        <v>0</v>
      </c>
      <c r="G612" s="192">
        <f t="shared" si="24"/>
        <v>0</v>
      </c>
      <c r="H612" s="192">
        <f t="shared" si="24"/>
        <v>0</v>
      </c>
      <c r="I612" s="192">
        <v>0</v>
      </c>
      <c r="J612" s="192">
        <v>0</v>
      </c>
      <c r="K612" s="192">
        <v>0</v>
      </c>
      <c r="L612" s="192">
        <v>0</v>
      </c>
      <c r="M612" s="192">
        <v>0</v>
      </c>
      <c r="N612" s="192">
        <v>0</v>
      </c>
      <c r="O612" s="192">
        <v>0</v>
      </c>
      <c r="P612" s="192">
        <v>0</v>
      </c>
      <c r="Q612" s="192">
        <v>0</v>
      </c>
      <c r="R612" s="192">
        <v>0</v>
      </c>
    </row>
    <row r="613" spans="1:18" ht="15.75" thickTop="1">
      <c r="A613" s="185" t="str">
        <f t="shared" si="23"/>
        <v>A</v>
      </c>
      <c r="B613" s="189" t="s">
        <v>124</v>
      </c>
      <c r="C613" s="189" t="s">
        <v>158</v>
      </c>
      <c r="D613" s="190">
        <f t="shared" si="24"/>
        <v>6000000</v>
      </c>
      <c r="E613" s="190">
        <f t="shared" si="24"/>
        <v>0</v>
      </c>
      <c r="F613" s="190">
        <f t="shared" si="24"/>
        <v>3000000</v>
      </c>
      <c r="G613" s="190">
        <f t="shared" si="24"/>
        <v>0</v>
      </c>
      <c r="H613" s="190">
        <f t="shared" si="24"/>
        <v>3000000</v>
      </c>
      <c r="I613" s="190">
        <v>0</v>
      </c>
      <c r="J613" s="190">
        <v>0</v>
      </c>
      <c r="K613" s="190">
        <v>0</v>
      </c>
      <c r="L613" s="190">
        <v>0</v>
      </c>
      <c r="M613" s="190">
        <v>0</v>
      </c>
      <c r="N613" s="190">
        <v>6000000</v>
      </c>
      <c r="O613" s="190">
        <v>0</v>
      </c>
      <c r="P613" s="190">
        <v>3000000</v>
      </c>
      <c r="Q613" s="190">
        <v>0</v>
      </c>
      <c r="R613" s="190">
        <v>3000000</v>
      </c>
    </row>
    <row r="614" spans="1:18" ht="30.75" thickBot="1">
      <c r="A614" s="185" t="str">
        <f t="shared" si="23"/>
        <v>A</v>
      </c>
      <c r="B614" s="186" t="s">
        <v>365</v>
      </c>
      <c r="C614" s="187" t="s">
        <v>366</v>
      </c>
      <c r="D614" s="188">
        <f t="shared" si="24"/>
        <v>5600000</v>
      </c>
      <c r="E614" s="188">
        <f t="shared" si="24"/>
        <v>0</v>
      </c>
      <c r="F614" s="188">
        <f t="shared" si="24"/>
        <v>3800000</v>
      </c>
      <c r="G614" s="188">
        <f t="shared" si="24"/>
        <v>1800000</v>
      </c>
      <c r="H614" s="188">
        <f t="shared" si="24"/>
        <v>0</v>
      </c>
      <c r="I614" s="188">
        <v>0</v>
      </c>
      <c r="J614" s="188">
        <v>0</v>
      </c>
      <c r="K614" s="188">
        <v>0</v>
      </c>
      <c r="L614" s="188">
        <v>0</v>
      </c>
      <c r="M614" s="188">
        <v>0</v>
      </c>
      <c r="N614" s="188">
        <v>5600000</v>
      </c>
      <c r="O614" s="188">
        <v>0</v>
      </c>
      <c r="P614" s="188">
        <v>3800000</v>
      </c>
      <c r="Q614" s="188">
        <v>1800000</v>
      </c>
      <c r="R614" s="188">
        <v>0</v>
      </c>
    </row>
    <row r="615" spans="1:18" ht="15.75" hidden="1" thickTop="1">
      <c r="A615" s="185" t="str">
        <f t="shared" si="23"/>
        <v>B</v>
      </c>
      <c r="B615" s="189" t="s">
        <v>124</v>
      </c>
      <c r="C615" s="189" t="s">
        <v>96</v>
      </c>
      <c r="D615" s="190">
        <f t="shared" si="24"/>
        <v>0</v>
      </c>
      <c r="E615" s="190">
        <f t="shared" si="24"/>
        <v>0</v>
      </c>
      <c r="F615" s="190">
        <f t="shared" si="24"/>
        <v>0</v>
      </c>
      <c r="G615" s="190">
        <f t="shared" si="24"/>
        <v>0</v>
      </c>
      <c r="H615" s="190">
        <f t="shared" si="24"/>
        <v>0</v>
      </c>
      <c r="I615" s="190">
        <v>0</v>
      </c>
      <c r="J615" s="190">
        <v>0</v>
      </c>
      <c r="K615" s="190">
        <v>0</v>
      </c>
      <c r="L615" s="190">
        <v>0</v>
      </c>
      <c r="M615" s="190">
        <v>0</v>
      </c>
      <c r="N615" s="190">
        <v>0</v>
      </c>
      <c r="O615" s="190">
        <v>0</v>
      </c>
      <c r="P615" s="190">
        <v>0</v>
      </c>
      <c r="Q615" s="190">
        <v>0</v>
      </c>
      <c r="R615" s="190">
        <v>0</v>
      </c>
    </row>
    <row r="616" spans="1:18" ht="15.75" hidden="1" thickTop="1">
      <c r="A616" s="185" t="str">
        <f t="shared" si="23"/>
        <v>B</v>
      </c>
      <c r="B616" s="191" t="s">
        <v>124</v>
      </c>
      <c r="C616" s="191" t="s">
        <v>102</v>
      </c>
      <c r="D616" s="192">
        <f t="shared" si="24"/>
        <v>0</v>
      </c>
      <c r="E616" s="192">
        <f t="shared" si="24"/>
        <v>0</v>
      </c>
      <c r="F616" s="192">
        <f t="shared" si="24"/>
        <v>0</v>
      </c>
      <c r="G616" s="192">
        <f t="shared" si="24"/>
        <v>0</v>
      </c>
      <c r="H616" s="192">
        <f t="shared" si="24"/>
        <v>0</v>
      </c>
      <c r="I616" s="192">
        <v>0</v>
      </c>
      <c r="J616" s="192">
        <v>0</v>
      </c>
      <c r="K616" s="192">
        <v>0</v>
      </c>
      <c r="L616" s="192">
        <v>0</v>
      </c>
      <c r="M616" s="192">
        <v>0</v>
      </c>
      <c r="N616" s="192">
        <v>0</v>
      </c>
      <c r="O616" s="192">
        <v>0</v>
      </c>
      <c r="P616" s="192">
        <v>0</v>
      </c>
      <c r="Q616" s="192">
        <v>0</v>
      </c>
      <c r="R616" s="192">
        <v>0</v>
      </c>
    </row>
    <row r="617" spans="1:18" ht="15.75" thickTop="1">
      <c r="A617" s="185" t="str">
        <f t="shared" si="23"/>
        <v>A</v>
      </c>
      <c r="B617" s="189" t="s">
        <v>124</v>
      </c>
      <c r="C617" s="189" t="s">
        <v>158</v>
      </c>
      <c r="D617" s="190">
        <f t="shared" si="24"/>
        <v>5600000</v>
      </c>
      <c r="E617" s="190">
        <f t="shared" si="24"/>
        <v>0</v>
      </c>
      <c r="F617" s="190">
        <f t="shared" si="24"/>
        <v>3800000</v>
      </c>
      <c r="G617" s="190">
        <f t="shared" si="24"/>
        <v>1800000</v>
      </c>
      <c r="H617" s="190">
        <f t="shared" si="24"/>
        <v>0</v>
      </c>
      <c r="I617" s="190">
        <v>0</v>
      </c>
      <c r="J617" s="190">
        <v>0</v>
      </c>
      <c r="K617" s="190">
        <v>0</v>
      </c>
      <c r="L617" s="190">
        <v>0</v>
      </c>
      <c r="M617" s="190">
        <v>0</v>
      </c>
      <c r="N617" s="190">
        <v>5600000</v>
      </c>
      <c r="O617" s="190">
        <v>0</v>
      </c>
      <c r="P617" s="190">
        <v>3800000</v>
      </c>
      <c r="Q617" s="190">
        <v>1800000</v>
      </c>
      <c r="R617" s="190">
        <v>0</v>
      </c>
    </row>
    <row r="618" spans="1:18" ht="30.75" thickBot="1">
      <c r="A618" s="185" t="str">
        <f t="shared" si="23"/>
        <v>A</v>
      </c>
      <c r="B618" s="186" t="s">
        <v>367</v>
      </c>
      <c r="C618" s="187" t="s">
        <v>368</v>
      </c>
      <c r="D618" s="188">
        <f t="shared" si="24"/>
        <v>3800000</v>
      </c>
      <c r="E618" s="188">
        <f t="shared" si="24"/>
        <v>0</v>
      </c>
      <c r="F618" s="188">
        <f t="shared" si="24"/>
        <v>3800000</v>
      </c>
      <c r="G618" s="188">
        <f t="shared" si="24"/>
        <v>0</v>
      </c>
      <c r="H618" s="188">
        <f t="shared" si="24"/>
        <v>0</v>
      </c>
      <c r="I618" s="188">
        <v>0</v>
      </c>
      <c r="J618" s="188">
        <v>0</v>
      </c>
      <c r="K618" s="188">
        <v>0</v>
      </c>
      <c r="L618" s="188">
        <v>0</v>
      </c>
      <c r="M618" s="188">
        <v>0</v>
      </c>
      <c r="N618" s="188">
        <v>3800000</v>
      </c>
      <c r="O618" s="188">
        <v>0</v>
      </c>
      <c r="P618" s="188">
        <v>3800000</v>
      </c>
      <c r="Q618" s="188">
        <v>0</v>
      </c>
      <c r="R618" s="188">
        <v>0</v>
      </c>
    </row>
    <row r="619" spans="1:18" ht="15.75" hidden="1" thickTop="1">
      <c r="A619" s="185" t="str">
        <f t="shared" si="23"/>
        <v>B</v>
      </c>
      <c r="B619" s="189" t="s">
        <v>124</v>
      </c>
      <c r="C619" s="189" t="s">
        <v>96</v>
      </c>
      <c r="D619" s="190">
        <f t="shared" si="24"/>
        <v>0</v>
      </c>
      <c r="E619" s="190">
        <f t="shared" si="24"/>
        <v>0</v>
      </c>
      <c r="F619" s="190">
        <f t="shared" si="24"/>
        <v>0</v>
      </c>
      <c r="G619" s="190">
        <f t="shared" si="24"/>
        <v>0</v>
      </c>
      <c r="H619" s="190">
        <f t="shared" si="24"/>
        <v>0</v>
      </c>
      <c r="I619" s="190">
        <v>0</v>
      </c>
      <c r="J619" s="190">
        <v>0</v>
      </c>
      <c r="K619" s="190">
        <v>0</v>
      </c>
      <c r="L619" s="190">
        <v>0</v>
      </c>
      <c r="M619" s="190">
        <v>0</v>
      </c>
      <c r="N619" s="190">
        <v>0</v>
      </c>
      <c r="O619" s="190">
        <v>0</v>
      </c>
      <c r="P619" s="190">
        <v>0</v>
      </c>
      <c r="Q619" s="190">
        <v>0</v>
      </c>
      <c r="R619" s="190">
        <v>0</v>
      </c>
    </row>
    <row r="620" spans="1:18" ht="15.75" hidden="1" thickTop="1">
      <c r="A620" s="185" t="str">
        <f t="shared" si="23"/>
        <v>B</v>
      </c>
      <c r="B620" s="191" t="s">
        <v>124</v>
      </c>
      <c r="C620" s="191" t="s">
        <v>102</v>
      </c>
      <c r="D620" s="192">
        <f t="shared" si="24"/>
        <v>0</v>
      </c>
      <c r="E620" s="192">
        <f t="shared" si="24"/>
        <v>0</v>
      </c>
      <c r="F620" s="192">
        <f t="shared" si="24"/>
        <v>0</v>
      </c>
      <c r="G620" s="192">
        <f t="shared" si="24"/>
        <v>0</v>
      </c>
      <c r="H620" s="192">
        <f t="shared" si="24"/>
        <v>0</v>
      </c>
      <c r="I620" s="192">
        <v>0</v>
      </c>
      <c r="J620" s="192">
        <v>0</v>
      </c>
      <c r="K620" s="192">
        <v>0</v>
      </c>
      <c r="L620" s="192">
        <v>0</v>
      </c>
      <c r="M620" s="192">
        <v>0</v>
      </c>
      <c r="N620" s="192">
        <v>0</v>
      </c>
      <c r="O620" s="192">
        <v>0</v>
      </c>
      <c r="P620" s="192">
        <v>0</v>
      </c>
      <c r="Q620" s="192">
        <v>0</v>
      </c>
      <c r="R620" s="192">
        <v>0</v>
      </c>
    </row>
    <row r="621" spans="1:18" ht="15.75" thickTop="1">
      <c r="A621" s="185" t="str">
        <f t="shared" si="23"/>
        <v>A</v>
      </c>
      <c r="B621" s="189" t="s">
        <v>124</v>
      </c>
      <c r="C621" s="189" t="s">
        <v>158</v>
      </c>
      <c r="D621" s="190">
        <f t="shared" si="24"/>
        <v>3800000</v>
      </c>
      <c r="E621" s="190">
        <f t="shared" si="24"/>
        <v>0</v>
      </c>
      <c r="F621" s="190">
        <f t="shared" si="24"/>
        <v>3800000</v>
      </c>
      <c r="G621" s="190">
        <f t="shared" si="24"/>
        <v>0</v>
      </c>
      <c r="H621" s="190">
        <f t="shared" si="24"/>
        <v>0</v>
      </c>
      <c r="I621" s="190">
        <v>0</v>
      </c>
      <c r="J621" s="190">
        <v>0</v>
      </c>
      <c r="K621" s="190">
        <v>0</v>
      </c>
      <c r="L621" s="190">
        <v>0</v>
      </c>
      <c r="M621" s="190">
        <v>0</v>
      </c>
      <c r="N621" s="190">
        <v>3800000</v>
      </c>
      <c r="O621" s="190">
        <v>0</v>
      </c>
      <c r="P621" s="190">
        <v>3800000</v>
      </c>
      <c r="Q621" s="190">
        <v>0</v>
      </c>
      <c r="R621" s="190">
        <v>0</v>
      </c>
    </row>
    <row r="622" spans="1:18" ht="15.75" thickBot="1">
      <c r="A622" s="185" t="str">
        <f t="shared" si="23"/>
        <v>A</v>
      </c>
      <c r="B622" s="186" t="s">
        <v>369</v>
      </c>
      <c r="C622" s="187" t="s">
        <v>370</v>
      </c>
      <c r="D622" s="188">
        <f t="shared" si="24"/>
        <v>1800000</v>
      </c>
      <c r="E622" s="188">
        <f t="shared" si="24"/>
        <v>0</v>
      </c>
      <c r="F622" s="188">
        <f t="shared" si="24"/>
        <v>0</v>
      </c>
      <c r="G622" s="188">
        <f t="shared" si="24"/>
        <v>1800000</v>
      </c>
      <c r="H622" s="188">
        <f t="shared" si="24"/>
        <v>0</v>
      </c>
      <c r="I622" s="188">
        <v>0</v>
      </c>
      <c r="J622" s="188">
        <v>0</v>
      </c>
      <c r="K622" s="188">
        <v>0</v>
      </c>
      <c r="L622" s="188">
        <v>0</v>
      </c>
      <c r="M622" s="188">
        <v>0</v>
      </c>
      <c r="N622" s="188">
        <v>1800000</v>
      </c>
      <c r="O622" s="188">
        <v>0</v>
      </c>
      <c r="P622" s="188">
        <v>0</v>
      </c>
      <c r="Q622" s="188">
        <v>1800000</v>
      </c>
      <c r="R622" s="188">
        <v>0</v>
      </c>
    </row>
    <row r="623" spans="1:18" ht="15.75" thickTop="1">
      <c r="A623" s="185" t="str">
        <f t="shared" si="23"/>
        <v>A</v>
      </c>
      <c r="B623" s="189" t="s">
        <v>124</v>
      </c>
      <c r="C623" s="189" t="s">
        <v>158</v>
      </c>
      <c r="D623" s="190">
        <f t="shared" si="24"/>
        <v>1800000</v>
      </c>
      <c r="E623" s="190">
        <f t="shared" si="24"/>
        <v>0</v>
      </c>
      <c r="F623" s="190">
        <f t="shared" si="24"/>
        <v>0</v>
      </c>
      <c r="G623" s="190">
        <f t="shared" si="24"/>
        <v>1800000</v>
      </c>
      <c r="H623" s="190">
        <f t="shared" si="24"/>
        <v>0</v>
      </c>
      <c r="I623" s="190">
        <v>0</v>
      </c>
      <c r="J623" s="190">
        <v>0</v>
      </c>
      <c r="K623" s="190">
        <v>0</v>
      </c>
      <c r="L623" s="190">
        <v>0</v>
      </c>
      <c r="M623" s="190">
        <v>0</v>
      </c>
      <c r="N623" s="190">
        <v>1800000</v>
      </c>
      <c r="O623" s="190">
        <v>0</v>
      </c>
      <c r="P623" s="190">
        <v>0</v>
      </c>
      <c r="Q623" s="190">
        <v>1800000</v>
      </c>
      <c r="R623" s="190">
        <v>0</v>
      </c>
    </row>
    <row r="624" spans="1:18" ht="30.75" thickBot="1">
      <c r="A624" s="185" t="str">
        <f t="shared" si="23"/>
        <v>A</v>
      </c>
      <c r="B624" s="186" t="s">
        <v>371</v>
      </c>
      <c r="C624" s="187" t="s">
        <v>372</v>
      </c>
      <c r="D624" s="188">
        <f t="shared" si="24"/>
        <v>32900000</v>
      </c>
      <c r="E624" s="188">
        <f t="shared" si="24"/>
        <v>4000000</v>
      </c>
      <c r="F624" s="188">
        <f t="shared" si="24"/>
        <v>6500000</v>
      </c>
      <c r="G624" s="188">
        <f t="shared" si="24"/>
        <v>12700000</v>
      </c>
      <c r="H624" s="188">
        <f t="shared" si="24"/>
        <v>9700000</v>
      </c>
      <c r="I624" s="188">
        <v>1200000</v>
      </c>
      <c r="J624" s="188">
        <v>0</v>
      </c>
      <c r="K624" s="188">
        <v>500000</v>
      </c>
      <c r="L624" s="188">
        <v>0</v>
      </c>
      <c r="M624" s="188">
        <v>700000</v>
      </c>
      <c r="N624" s="188">
        <v>31700000</v>
      </c>
      <c r="O624" s="188">
        <v>4000000</v>
      </c>
      <c r="P624" s="188">
        <v>6000000</v>
      </c>
      <c r="Q624" s="188">
        <v>12700000</v>
      </c>
      <c r="R624" s="188">
        <v>9000000</v>
      </c>
    </row>
    <row r="625" spans="1:18" ht="15.75" thickTop="1">
      <c r="A625" s="185" t="str">
        <f t="shared" si="23"/>
        <v>A</v>
      </c>
      <c r="B625" s="189" t="s">
        <v>124</v>
      </c>
      <c r="C625" s="189" t="s">
        <v>96</v>
      </c>
      <c r="D625" s="190">
        <f t="shared" si="24"/>
        <v>1200000</v>
      </c>
      <c r="E625" s="190">
        <f t="shared" si="24"/>
        <v>0</v>
      </c>
      <c r="F625" s="190">
        <f t="shared" si="24"/>
        <v>500000</v>
      </c>
      <c r="G625" s="190">
        <f t="shared" si="24"/>
        <v>0</v>
      </c>
      <c r="H625" s="190">
        <f t="shared" si="24"/>
        <v>700000</v>
      </c>
      <c r="I625" s="190">
        <v>1200000</v>
      </c>
      <c r="J625" s="190">
        <v>0</v>
      </c>
      <c r="K625" s="190">
        <v>500000</v>
      </c>
      <c r="L625" s="190">
        <v>0</v>
      </c>
      <c r="M625" s="190">
        <v>700000</v>
      </c>
      <c r="N625" s="190">
        <v>0</v>
      </c>
      <c r="O625" s="190">
        <v>0</v>
      </c>
      <c r="P625" s="190">
        <v>0</v>
      </c>
      <c r="Q625" s="190">
        <v>0</v>
      </c>
      <c r="R625" s="190">
        <v>0</v>
      </c>
    </row>
    <row r="626" spans="1:18" ht="15">
      <c r="A626" s="185" t="str">
        <f t="shared" si="23"/>
        <v>A</v>
      </c>
      <c r="B626" s="191" t="s">
        <v>124</v>
      </c>
      <c r="C626" s="191" t="s">
        <v>102</v>
      </c>
      <c r="D626" s="192">
        <f t="shared" si="24"/>
        <v>1200000</v>
      </c>
      <c r="E626" s="192">
        <f t="shared" si="24"/>
        <v>0</v>
      </c>
      <c r="F626" s="192">
        <f t="shared" si="24"/>
        <v>500000</v>
      </c>
      <c r="G626" s="192">
        <f t="shared" si="24"/>
        <v>0</v>
      </c>
      <c r="H626" s="192">
        <f t="shared" si="24"/>
        <v>700000</v>
      </c>
      <c r="I626" s="192">
        <v>1200000</v>
      </c>
      <c r="J626" s="192">
        <v>0</v>
      </c>
      <c r="K626" s="192">
        <v>500000</v>
      </c>
      <c r="L626" s="192">
        <v>0</v>
      </c>
      <c r="M626" s="192">
        <v>700000</v>
      </c>
      <c r="N626" s="192">
        <v>0</v>
      </c>
      <c r="O626" s="192">
        <v>0</v>
      </c>
      <c r="P626" s="192">
        <v>0</v>
      </c>
      <c r="Q626" s="192">
        <v>0</v>
      </c>
      <c r="R626" s="192">
        <v>0</v>
      </c>
    </row>
    <row r="627" spans="1:18" ht="15">
      <c r="A627" s="185" t="str">
        <f t="shared" si="23"/>
        <v>A</v>
      </c>
      <c r="B627" s="189" t="s">
        <v>124</v>
      </c>
      <c r="C627" s="189" t="s">
        <v>158</v>
      </c>
      <c r="D627" s="190">
        <f t="shared" si="24"/>
        <v>31700000</v>
      </c>
      <c r="E627" s="190">
        <f t="shared" si="24"/>
        <v>4000000</v>
      </c>
      <c r="F627" s="190">
        <f t="shared" si="24"/>
        <v>6000000</v>
      </c>
      <c r="G627" s="190">
        <f t="shared" si="24"/>
        <v>12700000</v>
      </c>
      <c r="H627" s="190">
        <f t="shared" si="24"/>
        <v>9000000</v>
      </c>
      <c r="I627" s="190">
        <v>0</v>
      </c>
      <c r="J627" s="190">
        <v>0</v>
      </c>
      <c r="K627" s="190">
        <v>0</v>
      </c>
      <c r="L627" s="190">
        <v>0</v>
      </c>
      <c r="M627" s="190">
        <v>0</v>
      </c>
      <c r="N627" s="190">
        <v>31700000</v>
      </c>
      <c r="O627" s="190">
        <v>4000000</v>
      </c>
      <c r="P627" s="190">
        <v>6000000</v>
      </c>
      <c r="Q627" s="190">
        <v>12700000</v>
      </c>
      <c r="R627" s="190">
        <v>9000000</v>
      </c>
    </row>
    <row r="628" spans="1:18" ht="15.75" thickBot="1">
      <c r="A628" s="185" t="str">
        <f t="shared" si="23"/>
        <v>A</v>
      </c>
      <c r="B628" s="186" t="s">
        <v>373</v>
      </c>
      <c r="C628" s="187" t="s">
        <v>374</v>
      </c>
      <c r="D628" s="188">
        <f t="shared" si="24"/>
        <v>7900000</v>
      </c>
      <c r="E628" s="188">
        <f t="shared" si="24"/>
        <v>0</v>
      </c>
      <c r="F628" s="188">
        <f t="shared" si="24"/>
        <v>500000</v>
      </c>
      <c r="G628" s="188">
        <f t="shared" si="24"/>
        <v>6700000</v>
      </c>
      <c r="H628" s="188">
        <f t="shared" si="24"/>
        <v>700000</v>
      </c>
      <c r="I628" s="188">
        <v>1200000</v>
      </c>
      <c r="J628" s="188">
        <v>0</v>
      </c>
      <c r="K628" s="188">
        <v>500000</v>
      </c>
      <c r="L628" s="188">
        <v>0</v>
      </c>
      <c r="M628" s="188">
        <v>700000</v>
      </c>
      <c r="N628" s="188">
        <v>6700000</v>
      </c>
      <c r="O628" s="188">
        <v>0</v>
      </c>
      <c r="P628" s="188">
        <v>0</v>
      </c>
      <c r="Q628" s="188">
        <v>6700000</v>
      </c>
      <c r="R628" s="188">
        <v>0</v>
      </c>
    </row>
    <row r="629" spans="1:18" ht="15.75" thickTop="1">
      <c r="A629" s="185" t="str">
        <f t="shared" si="23"/>
        <v>A</v>
      </c>
      <c r="B629" s="189" t="s">
        <v>124</v>
      </c>
      <c r="C629" s="189" t="s">
        <v>96</v>
      </c>
      <c r="D629" s="190">
        <f t="shared" si="24"/>
        <v>1200000</v>
      </c>
      <c r="E629" s="190">
        <f t="shared" si="24"/>
        <v>0</v>
      </c>
      <c r="F629" s="190">
        <f t="shared" si="24"/>
        <v>500000</v>
      </c>
      <c r="G629" s="190">
        <f t="shared" si="24"/>
        <v>0</v>
      </c>
      <c r="H629" s="190">
        <f t="shared" si="24"/>
        <v>700000</v>
      </c>
      <c r="I629" s="190">
        <v>1200000</v>
      </c>
      <c r="J629" s="190">
        <v>0</v>
      </c>
      <c r="K629" s="190">
        <v>500000</v>
      </c>
      <c r="L629" s="190">
        <v>0</v>
      </c>
      <c r="M629" s="190">
        <v>700000</v>
      </c>
      <c r="N629" s="190">
        <v>0</v>
      </c>
      <c r="O629" s="190">
        <v>0</v>
      </c>
      <c r="P629" s="190">
        <v>0</v>
      </c>
      <c r="Q629" s="190">
        <v>0</v>
      </c>
      <c r="R629" s="190">
        <v>0</v>
      </c>
    </row>
    <row r="630" spans="1:18" ht="15">
      <c r="A630" s="185" t="str">
        <f t="shared" si="23"/>
        <v>A</v>
      </c>
      <c r="B630" s="191" t="s">
        <v>124</v>
      </c>
      <c r="C630" s="191" t="s">
        <v>102</v>
      </c>
      <c r="D630" s="192">
        <f t="shared" si="24"/>
        <v>1200000</v>
      </c>
      <c r="E630" s="192">
        <f t="shared" si="24"/>
        <v>0</v>
      </c>
      <c r="F630" s="192">
        <f t="shared" si="24"/>
        <v>500000</v>
      </c>
      <c r="G630" s="192">
        <f t="shared" si="24"/>
        <v>0</v>
      </c>
      <c r="H630" s="192">
        <f t="shared" si="24"/>
        <v>700000</v>
      </c>
      <c r="I630" s="192">
        <v>1200000</v>
      </c>
      <c r="J630" s="192">
        <v>0</v>
      </c>
      <c r="K630" s="192">
        <v>500000</v>
      </c>
      <c r="L630" s="192">
        <v>0</v>
      </c>
      <c r="M630" s="192">
        <v>700000</v>
      </c>
      <c r="N630" s="192">
        <v>0</v>
      </c>
      <c r="O630" s="192">
        <v>0</v>
      </c>
      <c r="P630" s="192">
        <v>0</v>
      </c>
      <c r="Q630" s="192">
        <v>0</v>
      </c>
      <c r="R630" s="192">
        <v>0</v>
      </c>
    </row>
    <row r="631" spans="1:18" ht="15">
      <c r="A631" s="185" t="str">
        <f t="shared" si="23"/>
        <v>A</v>
      </c>
      <c r="B631" s="189" t="s">
        <v>124</v>
      </c>
      <c r="C631" s="189" t="s">
        <v>158</v>
      </c>
      <c r="D631" s="190">
        <f t="shared" si="24"/>
        <v>6700000</v>
      </c>
      <c r="E631" s="190">
        <f t="shared" si="24"/>
        <v>0</v>
      </c>
      <c r="F631" s="190">
        <f t="shared" si="24"/>
        <v>0</v>
      </c>
      <c r="G631" s="190">
        <f t="shared" si="24"/>
        <v>6700000</v>
      </c>
      <c r="H631" s="190">
        <f t="shared" si="24"/>
        <v>0</v>
      </c>
      <c r="I631" s="190">
        <v>0</v>
      </c>
      <c r="J631" s="190">
        <v>0</v>
      </c>
      <c r="K631" s="190">
        <v>0</v>
      </c>
      <c r="L631" s="190">
        <v>0</v>
      </c>
      <c r="M631" s="190">
        <v>0</v>
      </c>
      <c r="N631" s="190">
        <v>6700000</v>
      </c>
      <c r="O631" s="190">
        <v>0</v>
      </c>
      <c r="P631" s="190">
        <v>0</v>
      </c>
      <c r="Q631" s="190">
        <v>6700000</v>
      </c>
      <c r="R631" s="190">
        <v>0</v>
      </c>
    </row>
    <row r="632" spans="1:18" ht="30.75" thickBot="1">
      <c r="A632" s="185" t="str">
        <f t="shared" si="23"/>
        <v>A</v>
      </c>
      <c r="B632" s="186" t="s">
        <v>375</v>
      </c>
      <c r="C632" s="187" t="s">
        <v>376</v>
      </c>
      <c r="D632" s="188">
        <f t="shared" si="24"/>
        <v>6000000</v>
      </c>
      <c r="E632" s="188">
        <f t="shared" si="24"/>
        <v>0</v>
      </c>
      <c r="F632" s="188">
        <f t="shared" si="24"/>
        <v>0</v>
      </c>
      <c r="G632" s="188">
        <f t="shared" si="24"/>
        <v>6000000</v>
      </c>
      <c r="H632" s="188">
        <f t="shared" si="24"/>
        <v>0</v>
      </c>
      <c r="I632" s="188">
        <v>0</v>
      </c>
      <c r="J632" s="188">
        <v>0</v>
      </c>
      <c r="K632" s="188">
        <v>0</v>
      </c>
      <c r="L632" s="188">
        <v>0</v>
      </c>
      <c r="M632" s="188">
        <v>0</v>
      </c>
      <c r="N632" s="188">
        <v>6000000</v>
      </c>
      <c r="O632" s="188">
        <v>0</v>
      </c>
      <c r="P632" s="188">
        <v>0</v>
      </c>
      <c r="Q632" s="188">
        <v>6000000</v>
      </c>
      <c r="R632" s="188">
        <v>0</v>
      </c>
    </row>
    <row r="633" spans="1:18" ht="15.75" hidden="1" thickTop="1">
      <c r="A633" s="185" t="str">
        <f t="shared" si="23"/>
        <v>B</v>
      </c>
      <c r="B633" s="189" t="s">
        <v>124</v>
      </c>
      <c r="C633" s="189" t="s">
        <v>96</v>
      </c>
      <c r="D633" s="190">
        <f t="shared" si="24"/>
        <v>0</v>
      </c>
      <c r="E633" s="190">
        <f t="shared" si="24"/>
        <v>0</v>
      </c>
      <c r="F633" s="190">
        <f t="shared" si="24"/>
        <v>0</v>
      </c>
      <c r="G633" s="190">
        <f t="shared" si="24"/>
        <v>0</v>
      </c>
      <c r="H633" s="190">
        <f t="shared" si="24"/>
        <v>0</v>
      </c>
      <c r="I633" s="190">
        <v>0</v>
      </c>
      <c r="J633" s="190">
        <v>0</v>
      </c>
      <c r="K633" s="190">
        <v>0</v>
      </c>
      <c r="L633" s="190">
        <v>0</v>
      </c>
      <c r="M633" s="190">
        <v>0</v>
      </c>
      <c r="N633" s="190">
        <v>0</v>
      </c>
      <c r="O633" s="190">
        <v>0</v>
      </c>
      <c r="P633" s="190">
        <v>0</v>
      </c>
      <c r="Q633" s="190">
        <v>0</v>
      </c>
      <c r="R633" s="190">
        <v>0</v>
      </c>
    </row>
    <row r="634" spans="1:18" ht="15.75" hidden="1" thickTop="1">
      <c r="A634" s="185" t="str">
        <f t="shared" si="23"/>
        <v>B</v>
      </c>
      <c r="B634" s="191" t="s">
        <v>124</v>
      </c>
      <c r="C634" s="191" t="s">
        <v>102</v>
      </c>
      <c r="D634" s="192">
        <f t="shared" si="24"/>
        <v>0</v>
      </c>
      <c r="E634" s="192">
        <f t="shared" si="24"/>
        <v>0</v>
      </c>
      <c r="F634" s="192">
        <f t="shared" si="24"/>
        <v>0</v>
      </c>
      <c r="G634" s="192">
        <f t="shared" si="24"/>
        <v>0</v>
      </c>
      <c r="H634" s="192">
        <f t="shared" si="24"/>
        <v>0</v>
      </c>
      <c r="I634" s="192">
        <v>0</v>
      </c>
      <c r="J634" s="192">
        <v>0</v>
      </c>
      <c r="K634" s="192">
        <v>0</v>
      </c>
      <c r="L634" s="192">
        <v>0</v>
      </c>
      <c r="M634" s="192">
        <v>0</v>
      </c>
      <c r="N634" s="192">
        <v>0</v>
      </c>
      <c r="O634" s="192">
        <v>0</v>
      </c>
      <c r="P634" s="192">
        <v>0</v>
      </c>
      <c r="Q634" s="192">
        <v>0</v>
      </c>
      <c r="R634" s="192">
        <v>0</v>
      </c>
    </row>
    <row r="635" spans="1:18" ht="15.75" thickTop="1">
      <c r="A635" s="185" t="str">
        <f t="shared" si="23"/>
        <v>A</v>
      </c>
      <c r="B635" s="189" t="s">
        <v>124</v>
      </c>
      <c r="C635" s="189" t="s">
        <v>158</v>
      </c>
      <c r="D635" s="190">
        <f t="shared" si="24"/>
        <v>6000000</v>
      </c>
      <c r="E635" s="190">
        <f t="shared" si="24"/>
        <v>0</v>
      </c>
      <c r="F635" s="190">
        <f t="shared" si="24"/>
        <v>0</v>
      </c>
      <c r="G635" s="190">
        <f t="shared" si="24"/>
        <v>6000000</v>
      </c>
      <c r="H635" s="190">
        <f t="shared" si="24"/>
        <v>0</v>
      </c>
      <c r="I635" s="190">
        <v>0</v>
      </c>
      <c r="J635" s="190">
        <v>0</v>
      </c>
      <c r="K635" s="190">
        <v>0</v>
      </c>
      <c r="L635" s="190">
        <v>0</v>
      </c>
      <c r="M635" s="190">
        <v>0</v>
      </c>
      <c r="N635" s="190">
        <v>6000000</v>
      </c>
      <c r="O635" s="190">
        <v>0</v>
      </c>
      <c r="P635" s="190">
        <v>0</v>
      </c>
      <c r="Q635" s="190">
        <v>6000000</v>
      </c>
      <c r="R635" s="190">
        <v>0</v>
      </c>
    </row>
    <row r="636" spans="1:18" ht="15.75" thickBot="1">
      <c r="A636" s="185" t="str">
        <f t="shared" si="23"/>
        <v>A</v>
      </c>
      <c r="B636" s="186" t="s">
        <v>377</v>
      </c>
      <c r="C636" s="187" t="s">
        <v>378</v>
      </c>
      <c r="D636" s="188">
        <f t="shared" si="24"/>
        <v>8000000</v>
      </c>
      <c r="E636" s="188">
        <f t="shared" si="24"/>
        <v>4000000</v>
      </c>
      <c r="F636" s="188">
        <f t="shared" si="24"/>
        <v>0</v>
      </c>
      <c r="G636" s="188">
        <f t="shared" si="24"/>
        <v>0</v>
      </c>
      <c r="H636" s="188">
        <f t="shared" si="24"/>
        <v>4000000</v>
      </c>
      <c r="I636" s="188">
        <v>0</v>
      </c>
      <c r="J636" s="188">
        <v>0</v>
      </c>
      <c r="K636" s="188">
        <v>0</v>
      </c>
      <c r="L636" s="188">
        <v>0</v>
      </c>
      <c r="M636" s="188">
        <v>0</v>
      </c>
      <c r="N636" s="188">
        <v>8000000</v>
      </c>
      <c r="O636" s="188">
        <v>4000000</v>
      </c>
      <c r="P636" s="188">
        <v>0</v>
      </c>
      <c r="Q636" s="188">
        <v>0</v>
      </c>
      <c r="R636" s="188">
        <v>4000000</v>
      </c>
    </row>
    <row r="637" spans="1:18" ht="15.75" hidden="1" thickTop="1">
      <c r="A637" s="185" t="str">
        <f t="shared" si="23"/>
        <v>B</v>
      </c>
      <c r="B637" s="189" t="s">
        <v>124</v>
      </c>
      <c r="C637" s="189" t="s">
        <v>96</v>
      </c>
      <c r="D637" s="190">
        <f t="shared" si="24"/>
        <v>0</v>
      </c>
      <c r="E637" s="190">
        <f t="shared" si="24"/>
        <v>0</v>
      </c>
      <c r="F637" s="190">
        <f t="shared" si="24"/>
        <v>0</v>
      </c>
      <c r="G637" s="190">
        <f t="shared" si="24"/>
        <v>0</v>
      </c>
      <c r="H637" s="190">
        <f t="shared" si="24"/>
        <v>0</v>
      </c>
      <c r="I637" s="190">
        <v>0</v>
      </c>
      <c r="J637" s="190">
        <v>0</v>
      </c>
      <c r="K637" s="190">
        <v>0</v>
      </c>
      <c r="L637" s="190">
        <v>0</v>
      </c>
      <c r="M637" s="190">
        <v>0</v>
      </c>
      <c r="N637" s="190">
        <v>0</v>
      </c>
      <c r="O637" s="190">
        <v>0</v>
      </c>
      <c r="P637" s="190">
        <v>0</v>
      </c>
      <c r="Q637" s="190">
        <v>0</v>
      </c>
      <c r="R637" s="190">
        <v>0</v>
      </c>
    </row>
    <row r="638" spans="1:18" ht="15.75" hidden="1" thickTop="1">
      <c r="A638" s="185" t="str">
        <f t="shared" si="23"/>
        <v>B</v>
      </c>
      <c r="B638" s="191" t="s">
        <v>124</v>
      </c>
      <c r="C638" s="191" t="s">
        <v>102</v>
      </c>
      <c r="D638" s="192">
        <f t="shared" si="24"/>
        <v>0</v>
      </c>
      <c r="E638" s="192">
        <f t="shared" si="24"/>
        <v>0</v>
      </c>
      <c r="F638" s="192">
        <f t="shared" si="24"/>
        <v>0</v>
      </c>
      <c r="G638" s="192">
        <f t="shared" si="24"/>
        <v>0</v>
      </c>
      <c r="H638" s="192">
        <f t="shared" si="24"/>
        <v>0</v>
      </c>
      <c r="I638" s="192">
        <v>0</v>
      </c>
      <c r="J638" s="192">
        <v>0</v>
      </c>
      <c r="K638" s="192">
        <v>0</v>
      </c>
      <c r="L638" s="192">
        <v>0</v>
      </c>
      <c r="M638" s="192">
        <v>0</v>
      </c>
      <c r="N638" s="192">
        <v>0</v>
      </c>
      <c r="O638" s="192">
        <v>0</v>
      </c>
      <c r="P638" s="192">
        <v>0</v>
      </c>
      <c r="Q638" s="192">
        <v>0</v>
      </c>
      <c r="R638" s="192">
        <v>0</v>
      </c>
    </row>
    <row r="639" spans="1:18" ht="15.75" thickTop="1">
      <c r="A639" s="185" t="str">
        <f t="shared" si="23"/>
        <v>A</v>
      </c>
      <c r="B639" s="189" t="s">
        <v>124</v>
      </c>
      <c r="C639" s="189" t="s">
        <v>158</v>
      </c>
      <c r="D639" s="190">
        <f t="shared" si="24"/>
        <v>8000000</v>
      </c>
      <c r="E639" s="190">
        <f t="shared" si="24"/>
        <v>4000000</v>
      </c>
      <c r="F639" s="190">
        <f t="shared" si="24"/>
        <v>0</v>
      </c>
      <c r="G639" s="190">
        <f t="shared" si="24"/>
        <v>0</v>
      </c>
      <c r="H639" s="190">
        <f t="shared" si="24"/>
        <v>4000000</v>
      </c>
      <c r="I639" s="190">
        <v>0</v>
      </c>
      <c r="J639" s="190">
        <v>0</v>
      </c>
      <c r="K639" s="190">
        <v>0</v>
      </c>
      <c r="L639" s="190">
        <v>0</v>
      </c>
      <c r="M639" s="190">
        <v>0</v>
      </c>
      <c r="N639" s="190">
        <v>8000000</v>
      </c>
      <c r="O639" s="190">
        <v>4000000</v>
      </c>
      <c r="P639" s="190">
        <v>0</v>
      </c>
      <c r="Q639" s="190">
        <v>0</v>
      </c>
      <c r="R639" s="190">
        <v>4000000</v>
      </c>
    </row>
    <row r="640" spans="1:18" ht="30.75" thickBot="1">
      <c r="A640" s="185" t="str">
        <f t="shared" si="23"/>
        <v>A</v>
      </c>
      <c r="B640" s="186" t="s">
        <v>379</v>
      </c>
      <c r="C640" s="187" t="s">
        <v>380</v>
      </c>
      <c r="D640" s="188">
        <f t="shared" si="24"/>
        <v>6000000</v>
      </c>
      <c r="E640" s="188">
        <f t="shared" si="24"/>
        <v>0</v>
      </c>
      <c r="F640" s="188">
        <f t="shared" si="24"/>
        <v>6000000</v>
      </c>
      <c r="G640" s="188">
        <f t="shared" si="24"/>
        <v>0</v>
      </c>
      <c r="H640" s="188">
        <f t="shared" si="24"/>
        <v>0</v>
      </c>
      <c r="I640" s="188">
        <v>0</v>
      </c>
      <c r="J640" s="188">
        <v>0</v>
      </c>
      <c r="K640" s="188">
        <v>0</v>
      </c>
      <c r="L640" s="188">
        <v>0</v>
      </c>
      <c r="M640" s="188">
        <v>0</v>
      </c>
      <c r="N640" s="188">
        <v>6000000</v>
      </c>
      <c r="O640" s="188">
        <v>0</v>
      </c>
      <c r="P640" s="188">
        <v>6000000</v>
      </c>
      <c r="Q640" s="188">
        <v>0</v>
      </c>
      <c r="R640" s="188">
        <v>0</v>
      </c>
    </row>
    <row r="641" spans="1:18" ht="15.75" hidden="1" thickTop="1">
      <c r="A641" s="185" t="str">
        <f t="shared" si="23"/>
        <v>B</v>
      </c>
      <c r="B641" s="189" t="s">
        <v>124</v>
      </c>
      <c r="C641" s="189" t="s">
        <v>96</v>
      </c>
      <c r="D641" s="190">
        <f t="shared" si="24"/>
        <v>0</v>
      </c>
      <c r="E641" s="190">
        <f t="shared" si="24"/>
        <v>0</v>
      </c>
      <c r="F641" s="190">
        <f t="shared" si="24"/>
        <v>0</v>
      </c>
      <c r="G641" s="190">
        <f t="shared" si="24"/>
        <v>0</v>
      </c>
      <c r="H641" s="190">
        <f t="shared" si="24"/>
        <v>0</v>
      </c>
      <c r="I641" s="190">
        <v>0</v>
      </c>
      <c r="J641" s="190">
        <v>0</v>
      </c>
      <c r="K641" s="190">
        <v>0</v>
      </c>
      <c r="L641" s="190">
        <v>0</v>
      </c>
      <c r="M641" s="190">
        <v>0</v>
      </c>
      <c r="N641" s="190">
        <v>0</v>
      </c>
      <c r="O641" s="190">
        <v>0</v>
      </c>
      <c r="P641" s="190">
        <v>0</v>
      </c>
      <c r="Q641" s="190">
        <v>0</v>
      </c>
      <c r="R641" s="190">
        <v>0</v>
      </c>
    </row>
    <row r="642" spans="1:18" ht="15.75" hidden="1" thickTop="1">
      <c r="A642" s="185" t="str">
        <f t="shared" si="23"/>
        <v>B</v>
      </c>
      <c r="B642" s="191" t="s">
        <v>124</v>
      </c>
      <c r="C642" s="191" t="s">
        <v>102</v>
      </c>
      <c r="D642" s="192">
        <f t="shared" si="24"/>
        <v>0</v>
      </c>
      <c r="E642" s="192">
        <f t="shared" si="24"/>
        <v>0</v>
      </c>
      <c r="F642" s="192">
        <f t="shared" si="24"/>
        <v>0</v>
      </c>
      <c r="G642" s="192">
        <f t="shared" si="24"/>
        <v>0</v>
      </c>
      <c r="H642" s="192">
        <f t="shared" si="24"/>
        <v>0</v>
      </c>
      <c r="I642" s="192">
        <v>0</v>
      </c>
      <c r="J642" s="192">
        <v>0</v>
      </c>
      <c r="K642" s="192">
        <v>0</v>
      </c>
      <c r="L642" s="192">
        <v>0</v>
      </c>
      <c r="M642" s="192">
        <v>0</v>
      </c>
      <c r="N642" s="192">
        <v>0</v>
      </c>
      <c r="O642" s="192">
        <v>0</v>
      </c>
      <c r="P642" s="192">
        <v>0</v>
      </c>
      <c r="Q642" s="192">
        <v>0</v>
      </c>
      <c r="R642" s="192">
        <v>0</v>
      </c>
    </row>
    <row r="643" spans="1:18" ht="15.75" thickTop="1">
      <c r="A643" s="185" t="str">
        <f t="shared" si="23"/>
        <v>A</v>
      </c>
      <c r="B643" s="189" t="s">
        <v>124</v>
      </c>
      <c r="C643" s="189" t="s">
        <v>158</v>
      </c>
      <c r="D643" s="190">
        <f t="shared" si="24"/>
        <v>6000000</v>
      </c>
      <c r="E643" s="190">
        <f t="shared" si="24"/>
        <v>0</v>
      </c>
      <c r="F643" s="190">
        <f t="shared" si="24"/>
        <v>6000000</v>
      </c>
      <c r="G643" s="190">
        <f t="shared" si="24"/>
        <v>0</v>
      </c>
      <c r="H643" s="190">
        <f t="shared" si="24"/>
        <v>0</v>
      </c>
      <c r="I643" s="190">
        <v>0</v>
      </c>
      <c r="J643" s="190">
        <v>0</v>
      </c>
      <c r="K643" s="190">
        <v>0</v>
      </c>
      <c r="L643" s="190">
        <v>0</v>
      </c>
      <c r="M643" s="190">
        <v>0</v>
      </c>
      <c r="N643" s="190">
        <v>6000000</v>
      </c>
      <c r="O643" s="190">
        <v>0</v>
      </c>
      <c r="P643" s="190">
        <v>6000000</v>
      </c>
      <c r="Q643" s="190">
        <v>0</v>
      </c>
      <c r="R643" s="190">
        <v>0</v>
      </c>
    </row>
    <row r="644" spans="1:18" ht="15.75" thickBot="1">
      <c r="A644" s="185" t="str">
        <f t="shared" si="23"/>
        <v>A</v>
      </c>
      <c r="B644" s="186" t="s">
        <v>381</v>
      </c>
      <c r="C644" s="187" t="s">
        <v>382</v>
      </c>
      <c r="D644" s="188">
        <f t="shared" si="24"/>
        <v>5000000</v>
      </c>
      <c r="E644" s="188">
        <f t="shared" si="24"/>
        <v>0</v>
      </c>
      <c r="F644" s="188">
        <f t="shared" si="24"/>
        <v>0</v>
      </c>
      <c r="G644" s="188">
        <f t="shared" si="24"/>
        <v>0</v>
      </c>
      <c r="H644" s="188">
        <f t="shared" si="24"/>
        <v>5000000</v>
      </c>
      <c r="I644" s="188">
        <v>0</v>
      </c>
      <c r="J644" s="188">
        <v>0</v>
      </c>
      <c r="K644" s="188">
        <v>0</v>
      </c>
      <c r="L644" s="188">
        <v>0</v>
      </c>
      <c r="M644" s="188">
        <v>0</v>
      </c>
      <c r="N644" s="188">
        <v>5000000</v>
      </c>
      <c r="O644" s="188">
        <v>0</v>
      </c>
      <c r="P644" s="188">
        <v>0</v>
      </c>
      <c r="Q644" s="188">
        <v>0</v>
      </c>
      <c r="R644" s="188">
        <v>5000000</v>
      </c>
    </row>
    <row r="645" spans="1:18" ht="15.75" hidden="1" thickTop="1">
      <c r="A645" s="185" t="str">
        <f t="shared" si="23"/>
        <v>B</v>
      </c>
      <c r="B645" s="189" t="s">
        <v>124</v>
      </c>
      <c r="C645" s="189" t="s">
        <v>96</v>
      </c>
      <c r="D645" s="190">
        <f t="shared" si="24"/>
        <v>0</v>
      </c>
      <c r="E645" s="190">
        <f t="shared" si="24"/>
        <v>0</v>
      </c>
      <c r="F645" s="190">
        <f t="shared" si="24"/>
        <v>0</v>
      </c>
      <c r="G645" s="190">
        <f t="shared" si="24"/>
        <v>0</v>
      </c>
      <c r="H645" s="190">
        <f t="shared" si="24"/>
        <v>0</v>
      </c>
      <c r="I645" s="190">
        <v>0</v>
      </c>
      <c r="J645" s="190">
        <v>0</v>
      </c>
      <c r="K645" s="190">
        <v>0</v>
      </c>
      <c r="L645" s="190">
        <v>0</v>
      </c>
      <c r="M645" s="190">
        <v>0</v>
      </c>
      <c r="N645" s="190">
        <v>0</v>
      </c>
      <c r="O645" s="190">
        <v>0</v>
      </c>
      <c r="P645" s="190">
        <v>0</v>
      </c>
      <c r="Q645" s="190">
        <v>0</v>
      </c>
      <c r="R645" s="190">
        <v>0</v>
      </c>
    </row>
    <row r="646" spans="1:18" ht="15.75" hidden="1" thickTop="1">
      <c r="A646" s="185" t="str">
        <f t="shared" si="23"/>
        <v>B</v>
      </c>
      <c r="B646" s="191" t="s">
        <v>124</v>
      </c>
      <c r="C646" s="191" t="s">
        <v>102</v>
      </c>
      <c r="D646" s="192">
        <f t="shared" si="24"/>
        <v>0</v>
      </c>
      <c r="E646" s="192">
        <f t="shared" si="24"/>
        <v>0</v>
      </c>
      <c r="F646" s="192">
        <f t="shared" si="24"/>
        <v>0</v>
      </c>
      <c r="G646" s="192">
        <f t="shared" si="24"/>
        <v>0</v>
      </c>
      <c r="H646" s="192">
        <f t="shared" si="24"/>
        <v>0</v>
      </c>
      <c r="I646" s="192">
        <v>0</v>
      </c>
      <c r="J646" s="192">
        <v>0</v>
      </c>
      <c r="K646" s="192">
        <v>0</v>
      </c>
      <c r="L646" s="192">
        <v>0</v>
      </c>
      <c r="M646" s="192">
        <v>0</v>
      </c>
      <c r="N646" s="192">
        <v>0</v>
      </c>
      <c r="O646" s="192">
        <v>0</v>
      </c>
      <c r="P646" s="192">
        <v>0</v>
      </c>
      <c r="Q646" s="192">
        <v>0</v>
      </c>
      <c r="R646" s="192">
        <v>0</v>
      </c>
    </row>
    <row r="647" spans="1:18" ht="15.75" thickTop="1">
      <c r="A647" s="185" t="str">
        <f t="shared" ref="A647:A710" si="25">(IF(OR(D647&lt;&gt;0,E647&lt;&gt;0,F647&lt;&gt;0,G647&lt;&gt;0,H647&lt;&gt;0),"A","B"))</f>
        <v>A</v>
      </c>
      <c r="B647" s="189" t="s">
        <v>124</v>
      </c>
      <c r="C647" s="189" t="s">
        <v>158</v>
      </c>
      <c r="D647" s="190">
        <f t="shared" si="24"/>
        <v>5000000</v>
      </c>
      <c r="E647" s="190">
        <f t="shared" si="24"/>
        <v>0</v>
      </c>
      <c r="F647" s="190">
        <f t="shared" si="24"/>
        <v>0</v>
      </c>
      <c r="G647" s="190">
        <f t="shared" si="24"/>
        <v>0</v>
      </c>
      <c r="H647" s="190">
        <f t="shared" si="24"/>
        <v>5000000</v>
      </c>
      <c r="I647" s="190">
        <v>0</v>
      </c>
      <c r="J647" s="190">
        <v>0</v>
      </c>
      <c r="K647" s="190">
        <v>0</v>
      </c>
      <c r="L647" s="190">
        <v>0</v>
      </c>
      <c r="M647" s="190">
        <v>0</v>
      </c>
      <c r="N647" s="190">
        <v>5000000</v>
      </c>
      <c r="O647" s="190">
        <v>0</v>
      </c>
      <c r="P647" s="190">
        <v>0</v>
      </c>
      <c r="Q647" s="190">
        <v>0</v>
      </c>
      <c r="R647" s="190">
        <v>5000000</v>
      </c>
    </row>
    <row r="648" spans="1:18" ht="15.75" hidden="1" thickBot="1">
      <c r="A648" s="185" t="str">
        <f t="shared" si="25"/>
        <v>B</v>
      </c>
      <c r="B648" s="186" t="s">
        <v>383</v>
      </c>
      <c r="C648" s="187" t="s">
        <v>384</v>
      </c>
      <c r="D648" s="188">
        <f t="shared" si="24"/>
        <v>0</v>
      </c>
      <c r="E648" s="188">
        <f t="shared" si="24"/>
        <v>0</v>
      </c>
      <c r="F648" s="188">
        <f t="shared" si="24"/>
        <v>0</v>
      </c>
      <c r="G648" s="188">
        <f t="shared" si="24"/>
        <v>0</v>
      </c>
      <c r="H648" s="188">
        <f t="shared" si="24"/>
        <v>0</v>
      </c>
      <c r="I648" s="188">
        <v>0</v>
      </c>
      <c r="J648" s="188">
        <v>0</v>
      </c>
      <c r="K648" s="188">
        <v>0</v>
      </c>
      <c r="L648" s="188">
        <v>0</v>
      </c>
      <c r="M648" s="188">
        <v>0</v>
      </c>
      <c r="N648" s="188">
        <v>0</v>
      </c>
      <c r="O648" s="188">
        <v>0</v>
      </c>
      <c r="P648" s="188">
        <v>0</v>
      </c>
      <c r="Q648" s="188">
        <v>0</v>
      </c>
      <c r="R648" s="188">
        <v>0</v>
      </c>
    </row>
    <row r="649" spans="1:18" ht="15" hidden="1">
      <c r="A649" s="185" t="str">
        <f t="shared" si="25"/>
        <v>B</v>
      </c>
      <c r="B649" s="189" t="s">
        <v>124</v>
      </c>
      <c r="C649" s="189" t="s">
        <v>96</v>
      </c>
      <c r="D649" s="190">
        <f t="shared" si="24"/>
        <v>0</v>
      </c>
      <c r="E649" s="190">
        <f t="shared" si="24"/>
        <v>0</v>
      </c>
      <c r="F649" s="190">
        <f t="shared" si="24"/>
        <v>0</v>
      </c>
      <c r="G649" s="190">
        <f t="shared" si="24"/>
        <v>0</v>
      </c>
      <c r="H649" s="190">
        <f t="shared" si="24"/>
        <v>0</v>
      </c>
      <c r="I649" s="190">
        <v>0</v>
      </c>
      <c r="J649" s="190">
        <v>0</v>
      </c>
      <c r="K649" s="190">
        <v>0</v>
      </c>
      <c r="L649" s="190">
        <v>0</v>
      </c>
      <c r="M649" s="190">
        <v>0</v>
      </c>
      <c r="N649" s="190">
        <v>0</v>
      </c>
      <c r="O649" s="190">
        <v>0</v>
      </c>
      <c r="P649" s="190">
        <v>0</v>
      </c>
      <c r="Q649" s="190">
        <v>0</v>
      </c>
      <c r="R649" s="190">
        <v>0</v>
      </c>
    </row>
    <row r="650" spans="1:18" ht="15" hidden="1">
      <c r="A650" s="185" t="str">
        <f t="shared" si="25"/>
        <v>B</v>
      </c>
      <c r="B650" s="191" t="s">
        <v>124</v>
      </c>
      <c r="C650" s="191" t="s">
        <v>102</v>
      </c>
      <c r="D650" s="192">
        <f t="shared" si="24"/>
        <v>0</v>
      </c>
      <c r="E650" s="192">
        <f t="shared" si="24"/>
        <v>0</v>
      </c>
      <c r="F650" s="192">
        <f t="shared" si="24"/>
        <v>0</v>
      </c>
      <c r="G650" s="192">
        <f t="shared" si="24"/>
        <v>0</v>
      </c>
      <c r="H650" s="192">
        <f t="shared" si="24"/>
        <v>0</v>
      </c>
      <c r="I650" s="192">
        <v>0</v>
      </c>
      <c r="J650" s="192">
        <v>0</v>
      </c>
      <c r="K650" s="192">
        <v>0</v>
      </c>
      <c r="L650" s="192">
        <v>0</v>
      </c>
      <c r="M650" s="192">
        <v>0</v>
      </c>
      <c r="N650" s="192">
        <v>0</v>
      </c>
      <c r="O650" s="192">
        <v>0</v>
      </c>
      <c r="P650" s="192">
        <v>0</v>
      </c>
      <c r="Q650" s="192">
        <v>0</v>
      </c>
      <c r="R650" s="192">
        <v>0</v>
      </c>
    </row>
    <row r="651" spans="1:18" ht="30.75" hidden="1" thickBot="1">
      <c r="A651" s="185" t="str">
        <f t="shared" si="25"/>
        <v>B</v>
      </c>
      <c r="B651" s="186" t="s">
        <v>385</v>
      </c>
      <c r="C651" s="187" t="s">
        <v>386</v>
      </c>
      <c r="D651" s="188">
        <f t="shared" si="24"/>
        <v>0</v>
      </c>
      <c r="E651" s="188">
        <f t="shared" si="24"/>
        <v>0</v>
      </c>
      <c r="F651" s="188">
        <f t="shared" si="24"/>
        <v>0</v>
      </c>
      <c r="G651" s="188">
        <f t="shared" si="24"/>
        <v>0</v>
      </c>
      <c r="H651" s="188">
        <f t="shared" si="24"/>
        <v>0</v>
      </c>
      <c r="I651" s="188">
        <v>0</v>
      </c>
      <c r="J651" s="188">
        <v>0</v>
      </c>
      <c r="K651" s="188">
        <v>0</v>
      </c>
      <c r="L651" s="188">
        <v>0</v>
      </c>
      <c r="M651" s="188">
        <v>0</v>
      </c>
      <c r="N651" s="188">
        <v>0</v>
      </c>
      <c r="O651" s="188">
        <v>0</v>
      </c>
      <c r="P651" s="188">
        <v>0</v>
      </c>
      <c r="Q651" s="188">
        <v>0</v>
      </c>
      <c r="R651" s="188">
        <v>0</v>
      </c>
    </row>
    <row r="652" spans="1:18" ht="15" hidden="1">
      <c r="A652" s="185" t="str">
        <f t="shared" si="25"/>
        <v>B</v>
      </c>
      <c r="B652" s="189" t="s">
        <v>124</v>
      </c>
      <c r="C652" s="189" t="s">
        <v>96</v>
      </c>
      <c r="D652" s="190">
        <f t="shared" si="24"/>
        <v>0</v>
      </c>
      <c r="E652" s="190">
        <f t="shared" si="24"/>
        <v>0</v>
      </c>
      <c r="F652" s="190">
        <f t="shared" si="24"/>
        <v>0</v>
      </c>
      <c r="G652" s="190">
        <f t="shared" si="24"/>
        <v>0</v>
      </c>
      <c r="H652" s="190">
        <f t="shared" si="24"/>
        <v>0</v>
      </c>
      <c r="I652" s="190">
        <v>0</v>
      </c>
      <c r="J652" s="190">
        <v>0</v>
      </c>
      <c r="K652" s="190">
        <v>0</v>
      </c>
      <c r="L652" s="190">
        <v>0</v>
      </c>
      <c r="M652" s="190">
        <v>0</v>
      </c>
      <c r="N652" s="190">
        <v>0</v>
      </c>
      <c r="O652" s="190">
        <v>0</v>
      </c>
      <c r="P652" s="190">
        <v>0</v>
      </c>
      <c r="Q652" s="190">
        <v>0</v>
      </c>
      <c r="R652" s="190">
        <v>0</v>
      </c>
    </row>
    <row r="653" spans="1:18" ht="15" hidden="1">
      <c r="A653" s="185" t="str">
        <f t="shared" si="25"/>
        <v>B</v>
      </c>
      <c r="B653" s="191" t="s">
        <v>124</v>
      </c>
      <c r="C653" s="191" t="s">
        <v>100</v>
      </c>
      <c r="D653" s="192">
        <f t="shared" si="24"/>
        <v>0</v>
      </c>
      <c r="E653" s="192">
        <f t="shared" si="24"/>
        <v>0</v>
      </c>
      <c r="F653" s="192">
        <f t="shared" si="24"/>
        <v>0</v>
      </c>
      <c r="G653" s="192">
        <f t="shared" si="24"/>
        <v>0</v>
      </c>
      <c r="H653" s="192">
        <f t="shared" si="24"/>
        <v>0</v>
      </c>
      <c r="I653" s="192">
        <v>0</v>
      </c>
      <c r="J653" s="192">
        <v>0</v>
      </c>
      <c r="K653" s="192">
        <v>0</v>
      </c>
      <c r="L653" s="192">
        <v>0</v>
      </c>
      <c r="M653" s="192">
        <v>0</v>
      </c>
      <c r="N653" s="192">
        <v>0</v>
      </c>
      <c r="O653" s="192">
        <v>0</v>
      </c>
      <c r="P653" s="192">
        <v>0</v>
      </c>
      <c r="Q653" s="192">
        <v>0</v>
      </c>
      <c r="R653" s="192">
        <v>0</v>
      </c>
    </row>
    <row r="654" spans="1:18" ht="15" hidden="1">
      <c r="A654" s="185" t="str">
        <f t="shared" si="25"/>
        <v>B</v>
      </c>
      <c r="B654" s="191" t="s">
        <v>124</v>
      </c>
      <c r="C654" s="191" t="s">
        <v>102</v>
      </c>
      <c r="D654" s="192">
        <f t="shared" si="24"/>
        <v>0</v>
      </c>
      <c r="E654" s="192">
        <f t="shared" si="24"/>
        <v>0</v>
      </c>
      <c r="F654" s="192">
        <f t="shared" si="24"/>
        <v>0</v>
      </c>
      <c r="G654" s="192">
        <f t="shared" si="24"/>
        <v>0</v>
      </c>
      <c r="H654" s="192">
        <f t="shared" si="24"/>
        <v>0</v>
      </c>
      <c r="I654" s="192">
        <v>0</v>
      </c>
      <c r="J654" s="192">
        <v>0</v>
      </c>
      <c r="K654" s="192">
        <v>0</v>
      </c>
      <c r="L654" s="192">
        <v>0</v>
      </c>
      <c r="M654" s="192">
        <v>0</v>
      </c>
      <c r="N654" s="192">
        <v>0</v>
      </c>
      <c r="O654" s="192">
        <v>0</v>
      </c>
      <c r="P654" s="192">
        <v>0</v>
      </c>
      <c r="Q654" s="192">
        <v>0</v>
      </c>
      <c r="R654" s="192">
        <v>0</v>
      </c>
    </row>
    <row r="655" spans="1:18" ht="15.75" hidden="1" thickBot="1">
      <c r="A655" s="185" t="str">
        <f t="shared" si="25"/>
        <v>B</v>
      </c>
      <c r="B655" s="186" t="s">
        <v>387</v>
      </c>
      <c r="C655" s="187" t="s">
        <v>388</v>
      </c>
      <c r="D655" s="188">
        <f t="shared" si="24"/>
        <v>0</v>
      </c>
      <c r="E655" s="188">
        <f t="shared" si="24"/>
        <v>0</v>
      </c>
      <c r="F655" s="188">
        <f t="shared" si="24"/>
        <v>0</v>
      </c>
      <c r="G655" s="188">
        <f t="shared" si="24"/>
        <v>0</v>
      </c>
      <c r="H655" s="188">
        <f t="shared" si="24"/>
        <v>0</v>
      </c>
      <c r="I655" s="188">
        <v>0</v>
      </c>
      <c r="J655" s="188">
        <v>0</v>
      </c>
      <c r="K655" s="188">
        <v>0</v>
      </c>
      <c r="L655" s="188">
        <v>0</v>
      </c>
      <c r="M655" s="188">
        <v>0</v>
      </c>
      <c r="N655" s="188">
        <v>0</v>
      </c>
      <c r="O655" s="188">
        <v>0</v>
      </c>
      <c r="P655" s="188">
        <v>0</v>
      </c>
      <c r="Q655" s="188">
        <v>0</v>
      </c>
      <c r="R655" s="188">
        <v>0</v>
      </c>
    </row>
    <row r="656" spans="1:18" ht="15" hidden="1">
      <c r="A656" s="185" t="str">
        <f t="shared" si="25"/>
        <v>B</v>
      </c>
      <c r="B656" s="189" t="s">
        <v>124</v>
      </c>
      <c r="C656" s="189" t="s">
        <v>96</v>
      </c>
      <c r="D656" s="190">
        <f t="shared" si="24"/>
        <v>0</v>
      </c>
      <c r="E656" s="190">
        <f t="shared" si="24"/>
        <v>0</v>
      </c>
      <c r="F656" s="190">
        <f t="shared" si="24"/>
        <v>0</v>
      </c>
      <c r="G656" s="190">
        <f t="shared" si="24"/>
        <v>0</v>
      </c>
      <c r="H656" s="190">
        <f t="shared" si="24"/>
        <v>0</v>
      </c>
      <c r="I656" s="190">
        <v>0</v>
      </c>
      <c r="J656" s="190">
        <v>0</v>
      </c>
      <c r="K656" s="190">
        <v>0</v>
      </c>
      <c r="L656" s="190">
        <v>0</v>
      </c>
      <c r="M656" s="190">
        <v>0</v>
      </c>
      <c r="N656" s="190">
        <v>0</v>
      </c>
      <c r="O656" s="190">
        <v>0</v>
      </c>
      <c r="P656" s="190">
        <v>0</v>
      </c>
      <c r="Q656" s="190">
        <v>0</v>
      </c>
      <c r="R656" s="190">
        <v>0</v>
      </c>
    </row>
    <row r="657" spans="1:18" ht="15" hidden="1">
      <c r="A657" s="185" t="str">
        <f t="shared" si="25"/>
        <v>B</v>
      </c>
      <c r="B657" s="191" t="s">
        <v>124</v>
      </c>
      <c r="C657" s="191" t="s">
        <v>98</v>
      </c>
      <c r="D657" s="192">
        <f t="shared" si="24"/>
        <v>0</v>
      </c>
      <c r="E657" s="192">
        <f t="shared" si="24"/>
        <v>0</v>
      </c>
      <c r="F657" s="192">
        <f t="shared" si="24"/>
        <v>0</v>
      </c>
      <c r="G657" s="192">
        <f t="shared" si="24"/>
        <v>0</v>
      </c>
      <c r="H657" s="192">
        <f t="shared" si="24"/>
        <v>0</v>
      </c>
      <c r="I657" s="192">
        <v>0</v>
      </c>
      <c r="J657" s="192">
        <v>0</v>
      </c>
      <c r="K657" s="192">
        <v>0</v>
      </c>
      <c r="L657" s="192">
        <v>0</v>
      </c>
      <c r="M657" s="192">
        <v>0</v>
      </c>
      <c r="N657" s="192">
        <v>0</v>
      </c>
      <c r="O657" s="192">
        <v>0</v>
      </c>
      <c r="P657" s="192">
        <v>0</v>
      </c>
      <c r="Q657" s="192">
        <v>0</v>
      </c>
      <c r="R657" s="192">
        <v>0</v>
      </c>
    </row>
    <row r="658" spans="1:18" ht="15.75" hidden="1" thickBot="1">
      <c r="A658" s="185" t="str">
        <f t="shared" si="25"/>
        <v>B</v>
      </c>
      <c r="B658" s="186" t="s">
        <v>389</v>
      </c>
      <c r="C658" s="187" t="s">
        <v>390</v>
      </c>
      <c r="D658" s="188">
        <f t="shared" ref="D658:H721" si="26">I658+N658</f>
        <v>0</v>
      </c>
      <c r="E658" s="188">
        <f t="shared" si="26"/>
        <v>0</v>
      </c>
      <c r="F658" s="188">
        <f t="shared" si="26"/>
        <v>0</v>
      </c>
      <c r="G658" s="188">
        <f t="shared" si="26"/>
        <v>0</v>
      </c>
      <c r="H658" s="188">
        <f t="shared" si="26"/>
        <v>0</v>
      </c>
      <c r="I658" s="188">
        <v>0</v>
      </c>
      <c r="J658" s="188">
        <v>0</v>
      </c>
      <c r="K658" s="188">
        <v>0</v>
      </c>
      <c r="L658" s="188">
        <v>0</v>
      </c>
      <c r="M658" s="188">
        <v>0</v>
      </c>
      <c r="N658" s="188">
        <v>0</v>
      </c>
      <c r="O658" s="188">
        <v>0</v>
      </c>
      <c r="P658" s="188">
        <v>0</v>
      </c>
      <c r="Q658" s="188">
        <v>0</v>
      </c>
      <c r="R658" s="188">
        <v>0</v>
      </c>
    </row>
    <row r="659" spans="1:18" ht="15" hidden="1">
      <c r="A659" s="185" t="str">
        <f t="shared" si="25"/>
        <v>B</v>
      </c>
      <c r="B659" s="189" t="s">
        <v>124</v>
      </c>
      <c r="C659" s="189" t="s">
        <v>96</v>
      </c>
      <c r="D659" s="190">
        <f t="shared" si="26"/>
        <v>0</v>
      </c>
      <c r="E659" s="190">
        <f t="shared" si="26"/>
        <v>0</v>
      </c>
      <c r="F659" s="190">
        <f t="shared" si="26"/>
        <v>0</v>
      </c>
      <c r="G659" s="190">
        <f t="shared" si="26"/>
        <v>0</v>
      </c>
      <c r="H659" s="190">
        <f t="shared" si="26"/>
        <v>0</v>
      </c>
      <c r="I659" s="190">
        <v>0</v>
      </c>
      <c r="J659" s="190">
        <v>0</v>
      </c>
      <c r="K659" s="190">
        <v>0</v>
      </c>
      <c r="L659" s="190">
        <v>0</v>
      </c>
      <c r="M659" s="190">
        <v>0</v>
      </c>
      <c r="N659" s="190">
        <v>0</v>
      </c>
      <c r="O659" s="190">
        <v>0</v>
      </c>
      <c r="P659" s="190">
        <v>0</v>
      </c>
      <c r="Q659" s="190">
        <v>0</v>
      </c>
      <c r="R659" s="190">
        <v>0</v>
      </c>
    </row>
    <row r="660" spans="1:18" ht="15" hidden="1">
      <c r="A660" s="185" t="str">
        <f t="shared" si="25"/>
        <v>B</v>
      </c>
      <c r="B660" s="191" t="s">
        <v>124</v>
      </c>
      <c r="C660" s="191" t="s">
        <v>97</v>
      </c>
      <c r="D660" s="192">
        <f t="shared" si="26"/>
        <v>0</v>
      </c>
      <c r="E660" s="192">
        <f t="shared" si="26"/>
        <v>0</v>
      </c>
      <c r="F660" s="192">
        <f t="shared" si="26"/>
        <v>0</v>
      </c>
      <c r="G660" s="192">
        <f t="shared" si="26"/>
        <v>0</v>
      </c>
      <c r="H660" s="192">
        <f t="shared" si="26"/>
        <v>0</v>
      </c>
      <c r="I660" s="192">
        <v>0</v>
      </c>
      <c r="J660" s="192">
        <v>0</v>
      </c>
      <c r="K660" s="192">
        <v>0</v>
      </c>
      <c r="L660" s="192">
        <v>0</v>
      </c>
      <c r="M660" s="192">
        <v>0</v>
      </c>
      <c r="N660" s="192">
        <v>0</v>
      </c>
      <c r="O660" s="192">
        <v>0</v>
      </c>
      <c r="P660" s="192">
        <v>0</v>
      </c>
      <c r="Q660" s="192">
        <v>0</v>
      </c>
      <c r="R660" s="192">
        <v>0</v>
      </c>
    </row>
    <row r="661" spans="1:18" ht="15" hidden="1">
      <c r="A661" s="185" t="str">
        <f t="shared" si="25"/>
        <v>B</v>
      </c>
      <c r="B661" s="191" t="s">
        <v>124</v>
      </c>
      <c r="C661" s="191" t="s">
        <v>98</v>
      </c>
      <c r="D661" s="192">
        <f t="shared" si="26"/>
        <v>0</v>
      </c>
      <c r="E661" s="192">
        <f t="shared" si="26"/>
        <v>0</v>
      </c>
      <c r="F661" s="192">
        <f t="shared" si="26"/>
        <v>0</v>
      </c>
      <c r="G661" s="192">
        <f t="shared" si="26"/>
        <v>0</v>
      </c>
      <c r="H661" s="192">
        <f t="shared" si="26"/>
        <v>0</v>
      </c>
      <c r="I661" s="192">
        <v>0</v>
      </c>
      <c r="J661" s="192">
        <v>0</v>
      </c>
      <c r="K661" s="192">
        <v>0</v>
      </c>
      <c r="L661" s="192">
        <v>0</v>
      </c>
      <c r="M661" s="192">
        <v>0</v>
      </c>
      <c r="N661" s="192">
        <v>0</v>
      </c>
      <c r="O661" s="192">
        <v>0</v>
      </c>
      <c r="P661" s="192">
        <v>0</v>
      </c>
      <c r="Q661" s="192">
        <v>0</v>
      </c>
      <c r="R661" s="192">
        <v>0</v>
      </c>
    </row>
    <row r="662" spans="1:18" ht="45.75" hidden="1" thickBot="1">
      <c r="A662" s="185" t="str">
        <f t="shared" si="25"/>
        <v>B</v>
      </c>
      <c r="B662" s="186" t="s">
        <v>391</v>
      </c>
      <c r="C662" s="187" t="s">
        <v>392</v>
      </c>
      <c r="D662" s="188">
        <f t="shared" si="26"/>
        <v>0</v>
      </c>
      <c r="E662" s="188">
        <f t="shared" si="26"/>
        <v>0</v>
      </c>
      <c r="F662" s="188">
        <f t="shared" si="26"/>
        <v>0</v>
      </c>
      <c r="G662" s="188">
        <f t="shared" si="26"/>
        <v>0</v>
      </c>
      <c r="H662" s="188">
        <f t="shared" si="26"/>
        <v>0</v>
      </c>
      <c r="I662" s="188">
        <v>0</v>
      </c>
      <c r="J662" s="188">
        <v>0</v>
      </c>
      <c r="K662" s="188">
        <v>0</v>
      </c>
      <c r="L662" s="188">
        <v>0</v>
      </c>
      <c r="M662" s="188">
        <v>0</v>
      </c>
      <c r="N662" s="188">
        <v>0</v>
      </c>
      <c r="O662" s="188">
        <v>0</v>
      </c>
      <c r="P662" s="188">
        <v>0</v>
      </c>
      <c r="Q662" s="188">
        <v>0</v>
      </c>
      <c r="R662" s="188">
        <v>0</v>
      </c>
    </row>
    <row r="663" spans="1:18" ht="15" hidden="1">
      <c r="A663" s="185" t="str">
        <f t="shared" si="25"/>
        <v>B</v>
      </c>
      <c r="B663" s="189" t="s">
        <v>124</v>
      </c>
      <c r="C663" s="189" t="s">
        <v>123</v>
      </c>
      <c r="D663" s="190">
        <f t="shared" si="26"/>
        <v>0</v>
      </c>
      <c r="E663" s="190">
        <f t="shared" si="26"/>
        <v>0</v>
      </c>
      <c r="F663" s="190">
        <f t="shared" si="26"/>
        <v>0</v>
      </c>
      <c r="G663" s="190">
        <f t="shared" si="26"/>
        <v>0</v>
      </c>
      <c r="H663" s="190">
        <f t="shared" si="26"/>
        <v>0</v>
      </c>
      <c r="I663" s="190">
        <v>0</v>
      </c>
      <c r="J663" s="190">
        <v>0</v>
      </c>
      <c r="K663" s="190">
        <v>0</v>
      </c>
      <c r="L663" s="190">
        <v>0</v>
      </c>
      <c r="M663" s="190">
        <v>0</v>
      </c>
      <c r="N663" s="190">
        <v>0</v>
      </c>
      <c r="O663" s="190">
        <v>0</v>
      </c>
      <c r="P663" s="190">
        <v>0</v>
      </c>
      <c r="Q663" s="190">
        <v>0</v>
      </c>
      <c r="R663" s="190">
        <v>0</v>
      </c>
    </row>
    <row r="664" spans="1:18" ht="30.75" hidden="1" thickBot="1">
      <c r="A664" s="185" t="str">
        <f t="shared" si="25"/>
        <v>B</v>
      </c>
      <c r="B664" s="186" t="s">
        <v>393</v>
      </c>
      <c r="C664" s="187" t="s">
        <v>394</v>
      </c>
      <c r="D664" s="188">
        <f t="shared" si="26"/>
        <v>0</v>
      </c>
      <c r="E664" s="188">
        <f t="shared" si="26"/>
        <v>0</v>
      </c>
      <c r="F664" s="188">
        <f t="shared" si="26"/>
        <v>0</v>
      </c>
      <c r="G664" s="188">
        <f t="shared" si="26"/>
        <v>0</v>
      </c>
      <c r="H664" s="188">
        <f t="shared" si="26"/>
        <v>0</v>
      </c>
      <c r="I664" s="188">
        <v>0</v>
      </c>
      <c r="J664" s="188">
        <v>0</v>
      </c>
      <c r="K664" s="188">
        <v>0</v>
      </c>
      <c r="L664" s="188">
        <v>0</v>
      </c>
      <c r="M664" s="188">
        <v>0</v>
      </c>
      <c r="N664" s="188">
        <v>0</v>
      </c>
      <c r="O664" s="188">
        <v>0</v>
      </c>
      <c r="P664" s="188">
        <v>0</v>
      </c>
      <c r="Q664" s="188">
        <v>0</v>
      </c>
      <c r="R664" s="188">
        <v>0</v>
      </c>
    </row>
    <row r="665" spans="1:18" ht="15" hidden="1">
      <c r="A665" s="185" t="str">
        <f t="shared" si="25"/>
        <v>B</v>
      </c>
      <c r="B665" s="189" t="s">
        <v>124</v>
      </c>
      <c r="C665" s="189" t="s">
        <v>96</v>
      </c>
      <c r="D665" s="190">
        <f t="shared" si="26"/>
        <v>0</v>
      </c>
      <c r="E665" s="190">
        <f t="shared" si="26"/>
        <v>0</v>
      </c>
      <c r="F665" s="190">
        <f t="shared" si="26"/>
        <v>0</v>
      </c>
      <c r="G665" s="190">
        <f t="shared" si="26"/>
        <v>0</v>
      </c>
      <c r="H665" s="190">
        <f t="shared" si="26"/>
        <v>0</v>
      </c>
      <c r="I665" s="190">
        <v>0</v>
      </c>
      <c r="J665" s="190">
        <v>0</v>
      </c>
      <c r="K665" s="190">
        <v>0</v>
      </c>
      <c r="L665" s="190">
        <v>0</v>
      </c>
      <c r="M665" s="190">
        <v>0</v>
      </c>
      <c r="N665" s="190">
        <v>0</v>
      </c>
      <c r="O665" s="190">
        <v>0</v>
      </c>
      <c r="P665" s="190">
        <v>0</v>
      </c>
      <c r="Q665" s="190">
        <v>0</v>
      </c>
      <c r="R665" s="190">
        <v>0</v>
      </c>
    </row>
    <row r="666" spans="1:18" ht="15" hidden="1">
      <c r="A666" s="185" t="str">
        <f t="shared" si="25"/>
        <v>B</v>
      </c>
      <c r="B666" s="191" t="s">
        <v>124</v>
      </c>
      <c r="C666" s="191" t="s">
        <v>97</v>
      </c>
      <c r="D666" s="192">
        <f t="shared" si="26"/>
        <v>0</v>
      </c>
      <c r="E666" s="192">
        <f t="shared" si="26"/>
        <v>0</v>
      </c>
      <c r="F666" s="192">
        <f t="shared" si="26"/>
        <v>0</v>
      </c>
      <c r="G666" s="192">
        <f t="shared" si="26"/>
        <v>0</v>
      </c>
      <c r="H666" s="192">
        <f t="shared" si="26"/>
        <v>0</v>
      </c>
      <c r="I666" s="192">
        <v>0</v>
      </c>
      <c r="J666" s="192">
        <v>0</v>
      </c>
      <c r="K666" s="192">
        <v>0</v>
      </c>
      <c r="L666" s="192">
        <v>0</v>
      </c>
      <c r="M666" s="192">
        <v>0</v>
      </c>
      <c r="N666" s="192">
        <v>0</v>
      </c>
      <c r="O666" s="192">
        <v>0</v>
      </c>
      <c r="P666" s="192">
        <v>0</v>
      </c>
      <c r="Q666" s="192">
        <v>0</v>
      </c>
      <c r="R666" s="192">
        <v>0</v>
      </c>
    </row>
    <row r="667" spans="1:18" ht="15" hidden="1">
      <c r="A667" s="185" t="str">
        <f t="shared" si="25"/>
        <v>B</v>
      </c>
      <c r="B667" s="191" t="s">
        <v>124</v>
      </c>
      <c r="C667" s="191" t="s">
        <v>98</v>
      </c>
      <c r="D667" s="192">
        <f t="shared" si="26"/>
        <v>0</v>
      </c>
      <c r="E667" s="192">
        <f t="shared" si="26"/>
        <v>0</v>
      </c>
      <c r="F667" s="192">
        <f t="shared" si="26"/>
        <v>0</v>
      </c>
      <c r="G667" s="192">
        <f t="shared" si="26"/>
        <v>0</v>
      </c>
      <c r="H667" s="192">
        <f t="shared" si="26"/>
        <v>0</v>
      </c>
      <c r="I667" s="192">
        <v>0</v>
      </c>
      <c r="J667" s="192">
        <v>0</v>
      </c>
      <c r="K667" s="192">
        <v>0</v>
      </c>
      <c r="L667" s="192">
        <v>0</v>
      </c>
      <c r="M667" s="192">
        <v>0</v>
      </c>
      <c r="N667" s="192">
        <v>0</v>
      </c>
      <c r="O667" s="192">
        <v>0</v>
      </c>
      <c r="P667" s="192">
        <v>0</v>
      </c>
      <c r="Q667" s="192">
        <v>0</v>
      </c>
      <c r="R667" s="192">
        <v>0</v>
      </c>
    </row>
    <row r="668" spans="1:18" ht="15" hidden="1">
      <c r="A668" s="185" t="str">
        <f t="shared" si="25"/>
        <v>B</v>
      </c>
      <c r="B668" s="191" t="s">
        <v>124</v>
      </c>
      <c r="C668" s="191" t="s">
        <v>101</v>
      </c>
      <c r="D668" s="192">
        <f t="shared" si="26"/>
        <v>0</v>
      </c>
      <c r="E668" s="192">
        <f t="shared" si="26"/>
        <v>0</v>
      </c>
      <c r="F668" s="192">
        <f t="shared" si="26"/>
        <v>0</v>
      </c>
      <c r="G668" s="192">
        <f t="shared" si="26"/>
        <v>0</v>
      </c>
      <c r="H668" s="192">
        <f t="shared" si="26"/>
        <v>0</v>
      </c>
      <c r="I668" s="192">
        <v>0</v>
      </c>
      <c r="J668" s="192">
        <v>0</v>
      </c>
      <c r="K668" s="192">
        <v>0</v>
      </c>
      <c r="L668" s="192">
        <v>0</v>
      </c>
      <c r="M668" s="192">
        <v>0</v>
      </c>
      <c r="N668" s="192">
        <v>0</v>
      </c>
      <c r="O668" s="192">
        <v>0</v>
      </c>
      <c r="P668" s="192">
        <v>0</v>
      </c>
      <c r="Q668" s="192">
        <v>0</v>
      </c>
      <c r="R668" s="192">
        <v>0</v>
      </c>
    </row>
    <row r="669" spans="1:18" ht="15" hidden="1">
      <c r="A669" s="185" t="str">
        <f t="shared" si="25"/>
        <v>B</v>
      </c>
      <c r="B669" s="191" t="s">
        <v>124</v>
      </c>
      <c r="C669" s="191" t="s">
        <v>102</v>
      </c>
      <c r="D669" s="192">
        <f t="shared" si="26"/>
        <v>0</v>
      </c>
      <c r="E669" s="192">
        <f t="shared" si="26"/>
        <v>0</v>
      </c>
      <c r="F669" s="192">
        <f t="shared" si="26"/>
        <v>0</v>
      </c>
      <c r="G669" s="192">
        <f t="shared" si="26"/>
        <v>0</v>
      </c>
      <c r="H669" s="192">
        <f t="shared" si="26"/>
        <v>0</v>
      </c>
      <c r="I669" s="192">
        <v>0</v>
      </c>
      <c r="J669" s="192">
        <v>0</v>
      </c>
      <c r="K669" s="192">
        <v>0</v>
      </c>
      <c r="L669" s="192">
        <v>0</v>
      </c>
      <c r="M669" s="192">
        <v>0</v>
      </c>
      <c r="N669" s="192">
        <v>0</v>
      </c>
      <c r="O669" s="192">
        <v>0</v>
      </c>
      <c r="P669" s="192">
        <v>0</v>
      </c>
      <c r="Q669" s="192">
        <v>0</v>
      </c>
      <c r="R669" s="192">
        <v>0</v>
      </c>
    </row>
    <row r="670" spans="1:18" ht="15" hidden="1">
      <c r="A670" s="185" t="str">
        <f t="shared" si="25"/>
        <v>B</v>
      </c>
      <c r="B670" s="189" t="s">
        <v>124</v>
      </c>
      <c r="C670" s="189" t="s">
        <v>121</v>
      </c>
      <c r="D670" s="190">
        <f t="shared" si="26"/>
        <v>0</v>
      </c>
      <c r="E670" s="190">
        <f t="shared" si="26"/>
        <v>0</v>
      </c>
      <c r="F670" s="190">
        <f t="shared" si="26"/>
        <v>0</v>
      </c>
      <c r="G670" s="190">
        <f t="shared" si="26"/>
        <v>0</v>
      </c>
      <c r="H670" s="190">
        <f t="shared" si="26"/>
        <v>0</v>
      </c>
      <c r="I670" s="190">
        <v>0</v>
      </c>
      <c r="J670" s="190">
        <v>0</v>
      </c>
      <c r="K670" s="190">
        <v>0</v>
      </c>
      <c r="L670" s="190">
        <v>0</v>
      </c>
      <c r="M670" s="190">
        <v>0</v>
      </c>
      <c r="N670" s="190">
        <v>0</v>
      </c>
      <c r="O670" s="190">
        <v>0</v>
      </c>
      <c r="P670" s="190">
        <v>0</v>
      </c>
      <c r="Q670" s="190">
        <v>0</v>
      </c>
      <c r="R670" s="190">
        <v>0</v>
      </c>
    </row>
    <row r="671" spans="1:18" ht="30.75" hidden="1" thickBot="1">
      <c r="A671" s="185" t="str">
        <f t="shared" si="25"/>
        <v>B</v>
      </c>
      <c r="B671" s="186" t="s">
        <v>395</v>
      </c>
      <c r="C671" s="187" t="s">
        <v>396</v>
      </c>
      <c r="D671" s="188">
        <f t="shared" si="26"/>
        <v>0</v>
      </c>
      <c r="E671" s="188">
        <f t="shared" si="26"/>
        <v>0</v>
      </c>
      <c r="F671" s="188">
        <f t="shared" si="26"/>
        <v>0</v>
      </c>
      <c r="G671" s="188">
        <f t="shared" si="26"/>
        <v>0</v>
      </c>
      <c r="H671" s="188">
        <f t="shared" si="26"/>
        <v>0</v>
      </c>
      <c r="I671" s="188">
        <v>0</v>
      </c>
      <c r="J671" s="188">
        <v>0</v>
      </c>
      <c r="K671" s="188">
        <v>0</v>
      </c>
      <c r="L671" s="188">
        <v>0</v>
      </c>
      <c r="M671" s="188">
        <v>0</v>
      </c>
      <c r="N671" s="188">
        <v>0</v>
      </c>
      <c r="O671" s="188">
        <v>0</v>
      </c>
      <c r="P671" s="188">
        <v>0</v>
      </c>
      <c r="Q671" s="188">
        <v>0</v>
      </c>
      <c r="R671" s="188">
        <v>0</v>
      </c>
    </row>
    <row r="672" spans="1:18" ht="15" hidden="1">
      <c r="A672" s="185" t="str">
        <f t="shared" si="25"/>
        <v>B</v>
      </c>
      <c r="B672" s="189" t="s">
        <v>124</v>
      </c>
      <c r="C672" s="189" t="s">
        <v>96</v>
      </c>
      <c r="D672" s="190">
        <f t="shared" si="26"/>
        <v>0</v>
      </c>
      <c r="E672" s="190">
        <f t="shared" si="26"/>
        <v>0</v>
      </c>
      <c r="F672" s="190">
        <f t="shared" si="26"/>
        <v>0</v>
      </c>
      <c r="G672" s="190">
        <f t="shared" si="26"/>
        <v>0</v>
      </c>
      <c r="H672" s="190">
        <f t="shared" si="26"/>
        <v>0</v>
      </c>
      <c r="I672" s="190">
        <v>0</v>
      </c>
      <c r="J672" s="190">
        <v>0</v>
      </c>
      <c r="K672" s="190">
        <v>0</v>
      </c>
      <c r="L672" s="190">
        <v>0</v>
      </c>
      <c r="M672" s="190">
        <v>0</v>
      </c>
      <c r="N672" s="190">
        <v>0</v>
      </c>
      <c r="O672" s="190">
        <v>0</v>
      </c>
      <c r="P672" s="190">
        <v>0</v>
      </c>
      <c r="Q672" s="190">
        <v>0</v>
      </c>
      <c r="R672" s="190">
        <v>0</v>
      </c>
    </row>
    <row r="673" spans="1:18" ht="15" hidden="1">
      <c r="A673" s="185" t="str">
        <f t="shared" si="25"/>
        <v>B</v>
      </c>
      <c r="B673" s="191" t="s">
        <v>124</v>
      </c>
      <c r="C673" s="191" t="s">
        <v>98</v>
      </c>
      <c r="D673" s="192">
        <f t="shared" si="26"/>
        <v>0</v>
      </c>
      <c r="E673" s="192">
        <f t="shared" si="26"/>
        <v>0</v>
      </c>
      <c r="F673" s="192">
        <f t="shared" si="26"/>
        <v>0</v>
      </c>
      <c r="G673" s="192">
        <f t="shared" si="26"/>
        <v>0</v>
      </c>
      <c r="H673" s="192">
        <f t="shared" si="26"/>
        <v>0</v>
      </c>
      <c r="I673" s="192">
        <v>0</v>
      </c>
      <c r="J673" s="192">
        <v>0</v>
      </c>
      <c r="K673" s="192">
        <v>0</v>
      </c>
      <c r="L673" s="192">
        <v>0</v>
      </c>
      <c r="M673" s="192">
        <v>0</v>
      </c>
      <c r="N673" s="192">
        <v>0</v>
      </c>
      <c r="O673" s="192">
        <v>0</v>
      </c>
      <c r="P673" s="192">
        <v>0</v>
      </c>
      <c r="Q673" s="192">
        <v>0</v>
      </c>
      <c r="R673" s="192">
        <v>0</v>
      </c>
    </row>
    <row r="674" spans="1:18" ht="30.75" hidden="1" thickBot="1">
      <c r="A674" s="185" t="str">
        <f t="shared" si="25"/>
        <v>B</v>
      </c>
      <c r="B674" s="186" t="s">
        <v>397</v>
      </c>
      <c r="C674" s="187" t="s">
        <v>398</v>
      </c>
      <c r="D674" s="188">
        <f t="shared" si="26"/>
        <v>0</v>
      </c>
      <c r="E674" s="188">
        <f t="shared" si="26"/>
        <v>0</v>
      </c>
      <c r="F674" s="188">
        <f t="shared" si="26"/>
        <v>0</v>
      </c>
      <c r="G674" s="188">
        <f t="shared" si="26"/>
        <v>0</v>
      </c>
      <c r="H674" s="188">
        <f t="shared" si="26"/>
        <v>0</v>
      </c>
      <c r="I674" s="188">
        <v>0</v>
      </c>
      <c r="J674" s="188">
        <v>0</v>
      </c>
      <c r="K674" s="188">
        <v>0</v>
      </c>
      <c r="L674" s="188">
        <v>0</v>
      </c>
      <c r="M674" s="188">
        <v>0</v>
      </c>
      <c r="N674" s="188">
        <v>0</v>
      </c>
      <c r="O674" s="188">
        <v>0</v>
      </c>
      <c r="P674" s="188">
        <v>0</v>
      </c>
      <c r="Q674" s="188">
        <v>0</v>
      </c>
      <c r="R674" s="188">
        <v>0</v>
      </c>
    </row>
    <row r="675" spans="1:18" ht="15" hidden="1">
      <c r="A675" s="185" t="str">
        <f t="shared" si="25"/>
        <v>B</v>
      </c>
      <c r="B675" s="189" t="s">
        <v>124</v>
      </c>
      <c r="C675" s="189" t="s">
        <v>96</v>
      </c>
      <c r="D675" s="190">
        <f t="shared" si="26"/>
        <v>0</v>
      </c>
      <c r="E675" s="190">
        <f t="shared" si="26"/>
        <v>0</v>
      </c>
      <c r="F675" s="190">
        <f t="shared" si="26"/>
        <v>0</v>
      </c>
      <c r="G675" s="190">
        <f t="shared" si="26"/>
        <v>0</v>
      </c>
      <c r="H675" s="190">
        <f t="shared" si="26"/>
        <v>0</v>
      </c>
      <c r="I675" s="190">
        <v>0</v>
      </c>
      <c r="J675" s="190">
        <v>0</v>
      </c>
      <c r="K675" s="190">
        <v>0</v>
      </c>
      <c r="L675" s="190">
        <v>0</v>
      </c>
      <c r="M675" s="190">
        <v>0</v>
      </c>
      <c r="N675" s="190">
        <v>0</v>
      </c>
      <c r="O675" s="190">
        <v>0</v>
      </c>
      <c r="P675" s="190">
        <v>0</v>
      </c>
      <c r="Q675" s="190">
        <v>0</v>
      </c>
      <c r="R675" s="190">
        <v>0</v>
      </c>
    </row>
    <row r="676" spans="1:18" ht="15" hidden="1">
      <c r="A676" s="185" t="str">
        <f t="shared" si="25"/>
        <v>B</v>
      </c>
      <c r="B676" s="191" t="s">
        <v>124</v>
      </c>
      <c r="C676" s="191" t="s">
        <v>98</v>
      </c>
      <c r="D676" s="192">
        <f t="shared" si="26"/>
        <v>0</v>
      </c>
      <c r="E676" s="192">
        <f t="shared" si="26"/>
        <v>0</v>
      </c>
      <c r="F676" s="192">
        <f t="shared" si="26"/>
        <v>0</v>
      </c>
      <c r="G676" s="192">
        <f t="shared" si="26"/>
        <v>0</v>
      </c>
      <c r="H676" s="192">
        <f t="shared" si="26"/>
        <v>0</v>
      </c>
      <c r="I676" s="192">
        <v>0</v>
      </c>
      <c r="J676" s="192">
        <v>0</v>
      </c>
      <c r="K676" s="192">
        <v>0</v>
      </c>
      <c r="L676" s="192">
        <v>0</v>
      </c>
      <c r="M676" s="192">
        <v>0</v>
      </c>
      <c r="N676" s="192">
        <v>0</v>
      </c>
      <c r="O676" s="192">
        <v>0</v>
      </c>
      <c r="P676" s="192">
        <v>0</v>
      </c>
      <c r="Q676" s="192">
        <v>0</v>
      </c>
      <c r="R676" s="192">
        <v>0</v>
      </c>
    </row>
    <row r="677" spans="1:18" ht="30.75" thickBot="1">
      <c r="A677" s="185" t="str">
        <f t="shared" si="25"/>
        <v>A</v>
      </c>
      <c r="B677" s="186" t="s">
        <v>409</v>
      </c>
      <c r="C677" s="187" t="s">
        <v>410</v>
      </c>
      <c r="D677" s="188">
        <f t="shared" si="26"/>
        <v>910430000</v>
      </c>
      <c r="E677" s="188">
        <f t="shared" si="26"/>
        <v>115935000</v>
      </c>
      <c r="F677" s="188">
        <f t="shared" si="26"/>
        <v>251115000</v>
      </c>
      <c r="G677" s="188">
        <f t="shared" si="26"/>
        <v>220280000</v>
      </c>
      <c r="H677" s="188">
        <f t="shared" si="26"/>
        <v>323100000</v>
      </c>
      <c r="I677" s="188">
        <v>15980000</v>
      </c>
      <c r="J677" s="188">
        <v>1460000</v>
      </c>
      <c r="K677" s="188">
        <v>630000</v>
      </c>
      <c r="L677" s="188">
        <v>4050000</v>
      </c>
      <c r="M677" s="188">
        <v>9840000</v>
      </c>
      <c r="N677" s="188">
        <v>894450000</v>
      </c>
      <c r="O677" s="188">
        <v>114475000</v>
      </c>
      <c r="P677" s="188">
        <v>250485000</v>
      </c>
      <c r="Q677" s="188">
        <v>216230000</v>
      </c>
      <c r="R677" s="188">
        <v>313260000</v>
      </c>
    </row>
    <row r="678" spans="1:18" ht="15.75" thickTop="1">
      <c r="A678" s="185" t="str">
        <f t="shared" si="25"/>
        <v>A</v>
      </c>
      <c r="B678" s="189" t="s">
        <v>124</v>
      </c>
      <c r="C678" s="189" t="s">
        <v>96</v>
      </c>
      <c r="D678" s="190">
        <f t="shared" si="26"/>
        <v>23700000</v>
      </c>
      <c r="E678" s="190">
        <f t="shared" si="26"/>
        <v>2800000</v>
      </c>
      <c r="F678" s="190">
        <f t="shared" si="26"/>
        <v>2625000</v>
      </c>
      <c r="G678" s="190">
        <f t="shared" si="26"/>
        <v>5195000</v>
      </c>
      <c r="H678" s="190">
        <f t="shared" si="26"/>
        <v>13080000</v>
      </c>
      <c r="I678" s="190">
        <v>8930000</v>
      </c>
      <c r="J678" s="190">
        <v>820000</v>
      </c>
      <c r="K678" s="190">
        <v>175000</v>
      </c>
      <c r="L678" s="190">
        <v>295000</v>
      </c>
      <c r="M678" s="190">
        <v>7640000</v>
      </c>
      <c r="N678" s="190">
        <v>14770000</v>
      </c>
      <c r="O678" s="190">
        <v>1980000</v>
      </c>
      <c r="P678" s="190">
        <v>2450000</v>
      </c>
      <c r="Q678" s="190">
        <v>4900000</v>
      </c>
      <c r="R678" s="190">
        <v>5440000</v>
      </c>
    </row>
    <row r="679" spans="1:18" ht="15" hidden="1">
      <c r="A679" s="185" t="str">
        <f t="shared" si="25"/>
        <v>B</v>
      </c>
      <c r="B679" s="191" t="s">
        <v>124</v>
      </c>
      <c r="C679" s="191" t="s">
        <v>97</v>
      </c>
      <c r="D679" s="192">
        <f t="shared" si="26"/>
        <v>0</v>
      </c>
      <c r="E679" s="192">
        <f t="shared" si="26"/>
        <v>0</v>
      </c>
      <c r="F679" s="192">
        <f t="shared" si="26"/>
        <v>0</v>
      </c>
      <c r="G679" s="192">
        <f t="shared" si="26"/>
        <v>0</v>
      </c>
      <c r="H679" s="192">
        <f t="shared" si="26"/>
        <v>0</v>
      </c>
      <c r="I679" s="192">
        <v>0</v>
      </c>
      <c r="J679" s="192">
        <v>0</v>
      </c>
      <c r="K679" s="192">
        <v>0</v>
      </c>
      <c r="L679" s="192">
        <v>0</v>
      </c>
      <c r="M679" s="192">
        <v>0</v>
      </c>
      <c r="N679" s="192">
        <v>0</v>
      </c>
      <c r="O679" s="192">
        <v>0</v>
      </c>
      <c r="P679" s="192">
        <v>0</v>
      </c>
      <c r="Q679" s="192">
        <v>0</v>
      </c>
      <c r="R679" s="192">
        <v>0</v>
      </c>
    </row>
    <row r="680" spans="1:18" ht="15" hidden="1">
      <c r="A680" s="185" t="str">
        <f t="shared" si="25"/>
        <v>B</v>
      </c>
      <c r="B680" s="191" t="s">
        <v>124</v>
      </c>
      <c r="C680" s="191" t="s">
        <v>98</v>
      </c>
      <c r="D680" s="192">
        <f t="shared" si="26"/>
        <v>0</v>
      </c>
      <c r="E680" s="192">
        <f t="shared" si="26"/>
        <v>0</v>
      </c>
      <c r="F680" s="192">
        <f t="shared" si="26"/>
        <v>0</v>
      </c>
      <c r="G680" s="192">
        <f t="shared" si="26"/>
        <v>0</v>
      </c>
      <c r="H680" s="192">
        <f t="shared" si="26"/>
        <v>0</v>
      </c>
      <c r="I680" s="192">
        <v>0</v>
      </c>
      <c r="J680" s="192">
        <v>0</v>
      </c>
      <c r="K680" s="192">
        <v>0</v>
      </c>
      <c r="L680" s="192">
        <v>0</v>
      </c>
      <c r="M680" s="192">
        <v>0</v>
      </c>
      <c r="N680" s="192">
        <v>0</v>
      </c>
      <c r="O680" s="192">
        <v>0</v>
      </c>
      <c r="P680" s="192">
        <v>0</v>
      </c>
      <c r="Q680" s="192">
        <v>0</v>
      </c>
      <c r="R680" s="192">
        <v>0</v>
      </c>
    </row>
    <row r="681" spans="1:18" ht="15">
      <c r="A681" s="185" t="str">
        <f t="shared" si="25"/>
        <v>A</v>
      </c>
      <c r="B681" s="191" t="s">
        <v>124</v>
      </c>
      <c r="C681" s="191" t="s">
        <v>100</v>
      </c>
      <c r="D681" s="192">
        <f t="shared" si="26"/>
        <v>18680000</v>
      </c>
      <c r="E681" s="192">
        <f t="shared" si="26"/>
        <v>2800000</v>
      </c>
      <c r="F681" s="192">
        <f t="shared" si="26"/>
        <v>2625000</v>
      </c>
      <c r="G681" s="192">
        <f t="shared" si="26"/>
        <v>5195000</v>
      </c>
      <c r="H681" s="192">
        <f t="shared" si="26"/>
        <v>8060000</v>
      </c>
      <c r="I681" s="192">
        <v>5680000</v>
      </c>
      <c r="J681" s="192">
        <v>820000</v>
      </c>
      <c r="K681" s="192">
        <v>175000</v>
      </c>
      <c r="L681" s="192">
        <v>295000</v>
      </c>
      <c r="M681" s="192">
        <v>4390000</v>
      </c>
      <c r="N681" s="192">
        <v>13000000</v>
      </c>
      <c r="O681" s="192">
        <v>1980000</v>
      </c>
      <c r="P681" s="192">
        <v>2450000</v>
      </c>
      <c r="Q681" s="192">
        <v>4900000</v>
      </c>
      <c r="R681" s="192">
        <v>3670000</v>
      </c>
    </row>
    <row r="682" spans="1:18" ht="15" hidden="1">
      <c r="A682" s="185" t="str">
        <f t="shared" si="25"/>
        <v>B</v>
      </c>
      <c r="B682" s="191" t="s">
        <v>124</v>
      </c>
      <c r="C682" s="191" t="s">
        <v>15</v>
      </c>
      <c r="D682" s="192">
        <f t="shared" si="26"/>
        <v>0</v>
      </c>
      <c r="E682" s="192">
        <f t="shared" si="26"/>
        <v>0</v>
      </c>
      <c r="F682" s="192">
        <f t="shared" si="26"/>
        <v>0</v>
      </c>
      <c r="G682" s="192">
        <f t="shared" si="26"/>
        <v>0</v>
      </c>
      <c r="H682" s="192">
        <f t="shared" si="26"/>
        <v>0</v>
      </c>
      <c r="I682" s="192">
        <v>0</v>
      </c>
      <c r="J682" s="192">
        <v>0</v>
      </c>
      <c r="K682" s="192">
        <v>0</v>
      </c>
      <c r="L682" s="192">
        <v>0</v>
      </c>
      <c r="M682" s="192">
        <v>0</v>
      </c>
      <c r="N682" s="192">
        <v>0</v>
      </c>
      <c r="O682" s="192">
        <v>0</v>
      </c>
      <c r="P682" s="192">
        <v>0</v>
      </c>
      <c r="Q682" s="192">
        <v>0</v>
      </c>
      <c r="R682" s="192">
        <v>0</v>
      </c>
    </row>
    <row r="683" spans="1:18" ht="15" hidden="1">
      <c r="A683" s="185" t="str">
        <f t="shared" si="25"/>
        <v>B</v>
      </c>
      <c r="B683" s="191" t="s">
        <v>124</v>
      </c>
      <c r="C683" s="191" t="s">
        <v>101</v>
      </c>
      <c r="D683" s="192">
        <f t="shared" si="26"/>
        <v>0</v>
      </c>
      <c r="E683" s="192">
        <f t="shared" si="26"/>
        <v>0</v>
      </c>
      <c r="F683" s="192">
        <f t="shared" si="26"/>
        <v>0</v>
      </c>
      <c r="G683" s="192">
        <f t="shared" si="26"/>
        <v>0</v>
      </c>
      <c r="H683" s="192">
        <f t="shared" si="26"/>
        <v>0</v>
      </c>
      <c r="I683" s="192">
        <v>0</v>
      </c>
      <c r="J683" s="192">
        <v>0</v>
      </c>
      <c r="K683" s="192">
        <v>0</v>
      </c>
      <c r="L683" s="192">
        <v>0</v>
      </c>
      <c r="M683" s="192">
        <v>0</v>
      </c>
      <c r="N683" s="192">
        <v>0</v>
      </c>
      <c r="O683" s="192">
        <v>0</v>
      </c>
      <c r="P683" s="192">
        <v>0</v>
      </c>
      <c r="Q683" s="192">
        <v>0</v>
      </c>
      <c r="R683" s="192">
        <v>0</v>
      </c>
    </row>
    <row r="684" spans="1:18" ht="15">
      <c r="A684" s="185" t="str">
        <f t="shared" si="25"/>
        <v>A</v>
      </c>
      <c r="B684" s="191" t="s">
        <v>124</v>
      </c>
      <c r="C684" s="191" t="s">
        <v>102</v>
      </c>
      <c r="D684" s="192">
        <f t="shared" si="26"/>
        <v>5020000</v>
      </c>
      <c r="E684" s="192">
        <f t="shared" si="26"/>
        <v>0</v>
      </c>
      <c r="F684" s="192">
        <f t="shared" si="26"/>
        <v>0</v>
      </c>
      <c r="G684" s="192">
        <f t="shared" si="26"/>
        <v>0</v>
      </c>
      <c r="H684" s="192">
        <f t="shared" si="26"/>
        <v>5020000</v>
      </c>
      <c r="I684" s="192">
        <v>3250000</v>
      </c>
      <c r="J684" s="192">
        <v>0</v>
      </c>
      <c r="K684" s="192">
        <v>0</v>
      </c>
      <c r="L684" s="192">
        <v>0</v>
      </c>
      <c r="M684" s="192">
        <v>3250000</v>
      </c>
      <c r="N684" s="192">
        <v>1770000</v>
      </c>
      <c r="O684" s="192">
        <v>0</v>
      </c>
      <c r="P684" s="192">
        <v>0</v>
      </c>
      <c r="Q684" s="192">
        <v>0</v>
      </c>
      <c r="R684" s="192">
        <v>1770000</v>
      </c>
    </row>
    <row r="685" spans="1:18" ht="15">
      <c r="A685" s="185" t="str">
        <f t="shared" si="25"/>
        <v>A</v>
      </c>
      <c r="B685" s="189" t="s">
        <v>124</v>
      </c>
      <c r="C685" s="189" t="s">
        <v>121</v>
      </c>
      <c r="D685" s="190">
        <f t="shared" si="26"/>
        <v>805000000</v>
      </c>
      <c r="E685" s="190">
        <f t="shared" si="26"/>
        <v>91970000</v>
      </c>
      <c r="F685" s="190">
        <f t="shared" si="26"/>
        <v>208100000</v>
      </c>
      <c r="G685" s="190">
        <f t="shared" si="26"/>
        <v>214460000</v>
      </c>
      <c r="H685" s="190">
        <f t="shared" si="26"/>
        <v>290470000</v>
      </c>
      <c r="I685" s="190">
        <v>7050000</v>
      </c>
      <c r="J685" s="190">
        <v>640000</v>
      </c>
      <c r="K685" s="190">
        <v>455000</v>
      </c>
      <c r="L685" s="190">
        <v>3755000</v>
      </c>
      <c r="M685" s="190">
        <v>2200000</v>
      </c>
      <c r="N685" s="190">
        <v>797950000</v>
      </c>
      <c r="O685" s="190">
        <v>91330000</v>
      </c>
      <c r="P685" s="190">
        <v>207645000</v>
      </c>
      <c r="Q685" s="190">
        <v>210705000</v>
      </c>
      <c r="R685" s="190">
        <v>288270000</v>
      </c>
    </row>
    <row r="686" spans="1:18" ht="15">
      <c r="A686" s="185" t="str">
        <f t="shared" si="25"/>
        <v>A</v>
      </c>
      <c r="B686" s="189" t="s">
        <v>124</v>
      </c>
      <c r="C686" s="189" t="s">
        <v>158</v>
      </c>
      <c r="D686" s="190">
        <f t="shared" si="26"/>
        <v>81730000</v>
      </c>
      <c r="E686" s="190">
        <f t="shared" si="26"/>
        <v>21165000</v>
      </c>
      <c r="F686" s="190">
        <f t="shared" si="26"/>
        <v>40390000</v>
      </c>
      <c r="G686" s="190">
        <f t="shared" si="26"/>
        <v>625000</v>
      </c>
      <c r="H686" s="190">
        <f t="shared" si="26"/>
        <v>19550000</v>
      </c>
      <c r="I686" s="190">
        <v>0</v>
      </c>
      <c r="J686" s="190">
        <v>0</v>
      </c>
      <c r="K686" s="190">
        <v>0</v>
      </c>
      <c r="L686" s="190">
        <v>0</v>
      </c>
      <c r="M686" s="190">
        <v>0</v>
      </c>
      <c r="N686" s="190">
        <v>81730000</v>
      </c>
      <c r="O686" s="190">
        <v>21165000</v>
      </c>
      <c r="P686" s="190">
        <v>40390000</v>
      </c>
      <c r="Q686" s="190">
        <v>625000</v>
      </c>
      <c r="R686" s="190">
        <v>19550000</v>
      </c>
    </row>
    <row r="687" spans="1:18" ht="30.75" hidden="1" thickBot="1">
      <c r="A687" s="185" t="str">
        <f t="shared" si="25"/>
        <v>B</v>
      </c>
      <c r="B687" s="186" t="s">
        <v>411</v>
      </c>
      <c r="C687" s="187" t="s">
        <v>412</v>
      </c>
      <c r="D687" s="188">
        <f t="shared" si="26"/>
        <v>0</v>
      </c>
      <c r="E687" s="188">
        <f t="shared" si="26"/>
        <v>0</v>
      </c>
      <c r="F687" s="188">
        <f t="shared" si="26"/>
        <v>0</v>
      </c>
      <c r="G687" s="188">
        <f t="shared" si="26"/>
        <v>0</v>
      </c>
      <c r="H687" s="188">
        <f t="shared" si="26"/>
        <v>0</v>
      </c>
      <c r="I687" s="188">
        <v>0</v>
      </c>
      <c r="J687" s="188">
        <v>0</v>
      </c>
      <c r="K687" s="188">
        <v>0</v>
      </c>
      <c r="L687" s="188">
        <v>0</v>
      </c>
      <c r="M687" s="188">
        <v>0</v>
      </c>
      <c r="N687" s="188">
        <v>0</v>
      </c>
      <c r="O687" s="188">
        <v>0</v>
      </c>
      <c r="P687" s="188">
        <v>0</v>
      </c>
      <c r="Q687" s="188">
        <v>0</v>
      </c>
      <c r="R687" s="188">
        <v>0</v>
      </c>
    </row>
    <row r="688" spans="1:18" ht="15" hidden="1">
      <c r="A688" s="185" t="str">
        <f t="shared" si="25"/>
        <v>B</v>
      </c>
      <c r="B688" s="189" t="s">
        <v>124</v>
      </c>
      <c r="C688" s="189" t="s">
        <v>96</v>
      </c>
      <c r="D688" s="190">
        <f t="shared" si="26"/>
        <v>0</v>
      </c>
      <c r="E688" s="190">
        <f t="shared" si="26"/>
        <v>0</v>
      </c>
      <c r="F688" s="190">
        <f t="shared" si="26"/>
        <v>0</v>
      </c>
      <c r="G688" s="190">
        <f t="shared" si="26"/>
        <v>0</v>
      </c>
      <c r="H688" s="190">
        <f t="shared" si="26"/>
        <v>0</v>
      </c>
      <c r="I688" s="190">
        <v>0</v>
      </c>
      <c r="J688" s="190">
        <v>0</v>
      </c>
      <c r="K688" s="190">
        <v>0</v>
      </c>
      <c r="L688" s="190">
        <v>0</v>
      </c>
      <c r="M688" s="190">
        <v>0</v>
      </c>
      <c r="N688" s="190">
        <v>0</v>
      </c>
      <c r="O688" s="190">
        <v>0</v>
      </c>
      <c r="P688" s="190">
        <v>0</v>
      </c>
      <c r="Q688" s="190">
        <v>0</v>
      </c>
      <c r="R688" s="190">
        <v>0</v>
      </c>
    </row>
    <row r="689" spans="1:18" ht="15" hidden="1">
      <c r="A689" s="185" t="str">
        <f t="shared" si="25"/>
        <v>B</v>
      </c>
      <c r="B689" s="191" t="s">
        <v>124</v>
      </c>
      <c r="C689" s="191" t="s">
        <v>97</v>
      </c>
      <c r="D689" s="192">
        <f t="shared" si="26"/>
        <v>0</v>
      </c>
      <c r="E689" s="192">
        <f t="shared" si="26"/>
        <v>0</v>
      </c>
      <c r="F689" s="192">
        <f t="shared" si="26"/>
        <v>0</v>
      </c>
      <c r="G689" s="192">
        <f t="shared" si="26"/>
        <v>0</v>
      </c>
      <c r="H689" s="192">
        <f t="shared" si="26"/>
        <v>0</v>
      </c>
      <c r="I689" s="192">
        <v>0</v>
      </c>
      <c r="J689" s="192">
        <v>0</v>
      </c>
      <c r="K689" s="192">
        <v>0</v>
      </c>
      <c r="L689" s="192">
        <v>0</v>
      </c>
      <c r="M689" s="192">
        <v>0</v>
      </c>
      <c r="N689" s="192">
        <v>0</v>
      </c>
      <c r="O689" s="192">
        <v>0</v>
      </c>
      <c r="P689" s="192">
        <v>0</v>
      </c>
      <c r="Q689" s="192">
        <v>0</v>
      </c>
      <c r="R689" s="192">
        <v>0</v>
      </c>
    </row>
    <row r="690" spans="1:18" ht="15" hidden="1">
      <c r="A690" s="185" t="str">
        <f t="shared" si="25"/>
        <v>B</v>
      </c>
      <c r="B690" s="191" t="s">
        <v>124</v>
      </c>
      <c r="C690" s="191" t="s">
        <v>98</v>
      </c>
      <c r="D690" s="192">
        <f t="shared" si="26"/>
        <v>0</v>
      </c>
      <c r="E690" s="192">
        <f t="shared" si="26"/>
        <v>0</v>
      </c>
      <c r="F690" s="192">
        <f t="shared" si="26"/>
        <v>0</v>
      </c>
      <c r="G690" s="192">
        <f t="shared" si="26"/>
        <v>0</v>
      </c>
      <c r="H690" s="192">
        <f t="shared" si="26"/>
        <v>0</v>
      </c>
      <c r="I690" s="192">
        <v>0</v>
      </c>
      <c r="J690" s="192">
        <v>0</v>
      </c>
      <c r="K690" s="192">
        <v>0</v>
      </c>
      <c r="L690" s="192">
        <v>0</v>
      </c>
      <c r="M690" s="192">
        <v>0</v>
      </c>
      <c r="N690" s="192">
        <v>0</v>
      </c>
      <c r="O690" s="192">
        <v>0</v>
      </c>
      <c r="P690" s="192">
        <v>0</v>
      </c>
      <c r="Q690" s="192">
        <v>0</v>
      </c>
      <c r="R690" s="192">
        <v>0</v>
      </c>
    </row>
    <row r="691" spans="1:18" ht="15" hidden="1">
      <c r="A691" s="185" t="str">
        <f t="shared" si="25"/>
        <v>B</v>
      </c>
      <c r="B691" s="191" t="s">
        <v>124</v>
      </c>
      <c r="C691" s="191" t="s">
        <v>15</v>
      </c>
      <c r="D691" s="192">
        <f t="shared" si="26"/>
        <v>0</v>
      </c>
      <c r="E691" s="192">
        <f t="shared" si="26"/>
        <v>0</v>
      </c>
      <c r="F691" s="192">
        <f t="shared" si="26"/>
        <v>0</v>
      </c>
      <c r="G691" s="192">
        <f t="shared" si="26"/>
        <v>0</v>
      </c>
      <c r="H691" s="192">
        <f t="shared" si="26"/>
        <v>0</v>
      </c>
      <c r="I691" s="192">
        <v>0</v>
      </c>
      <c r="J691" s="192">
        <v>0</v>
      </c>
      <c r="K691" s="192">
        <v>0</v>
      </c>
      <c r="L691" s="192">
        <v>0</v>
      </c>
      <c r="M691" s="192">
        <v>0</v>
      </c>
      <c r="N691" s="192">
        <v>0</v>
      </c>
      <c r="O691" s="192">
        <v>0</v>
      </c>
      <c r="P691" s="192">
        <v>0</v>
      </c>
      <c r="Q691" s="192">
        <v>0</v>
      </c>
      <c r="R691" s="192">
        <v>0</v>
      </c>
    </row>
    <row r="692" spans="1:18" ht="15" hidden="1">
      <c r="A692" s="185" t="str">
        <f t="shared" si="25"/>
        <v>B</v>
      </c>
      <c r="B692" s="191" t="s">
        <v>124</v>
      </c>
      <c r="C692" s="191" t="s">
        <v>101</v>
      </c>
      <c r="D692" s="192">
        <f t="shared" si="26"/>
        <v>0</v>
      </c>
      <c r="E692" s="192">
        <f t="shared" si="26"/>
        <v>0</v>
      </c>
      <c r="F692" s="192">
        <f t="shared" si="26"/>
        <v>0</v>
      </c>
      <c r="G692" s="192">
        <f t="shared" si="26"/>
        <v>0</v>
      </c>
      <c r="H692" s="192">
        <f t="shared" si="26"/>
        <v>0</v>
      </c>
      <c r="I692" s="192">
        <v>0</v>
      </c>
      <c r="J692" s="192">
        <v>0</v>
      </c>
      <c r="K692" s="192">
        <v>0</v>
      </c>
      <c r="L692" s="192">
        <v>0</v>
      </c>
      <c r="M692" s="192">
        <v>0</v>
      </c>
      <c r="N692" s="192">
        <v>0</v>
      </c>
      <c r="O692" s="192">
        <v>0</v>
      </c>
      <c r="P692" s="192">
        <v>0</v>
      </c>
      <c r="Q692" s="192">
        <v>0</v>
      </c>
      <c r="R692" s="192">
        <v>0</v>
      </c>
    </row>
    <row r="693" spans="1:18" ht="15" hidden="1">
      <c r="A693" s="185" t="str">
        <f t="shared" si="25"/>
        <v>B</v>
      </c>
      <c r="B693" s="191" t="s">
        <v>124</v>
      </c>
      <c r="C693" s="191" t="s">
        <v>102</v>
      </c>
      <c r="D693" s="192">
        <f t="shared" si="26"/>
        <v>0</v>
      </c>
      <c r="E693" s="192">
        <f t="shared" si="26"/>
        <v>0</v>
      </c>
      <c r="F693" s="192">
        <f t="shared" si="26"/>
        <v>0</v>
      </c>
      <c r="G693" s="192">
        <f t="shared" si="26"/>
        <v>0</v>
      </c>
      <c r="H693" s="192">
        <f t="shared" si="26"/>
        <v>0</v>
      </c>
      <c r="I693" s="192">
        <v>0</v>
      </c>
      <c r="J693" s="192">
        <v>0</v>
      </c>
      <c r="K693" s="192">
        <v>0</v>
      </c>
      <c r="L693" s="192">
        <v>0</v>
      </c>
      <c r="M693" s="192">
        <v>0</v>
      </c>
      <c r="N693" s="192">
        <v>0</v>
      </c>
      <c r="O693" s="192">
        <v>0</v>
      </c>
      <c r="P693" s="192">
        <v>0</v>
      </c>
      <c r="Q693" s="192">
        <v>0</v>
      </c>
      <c r="R693" s="192">
        <v>0</v>
      </c>
    </row>
    <row r="694" spans="1:18" ht="15" hidden="1">
      <c r="A694" s="185" t="str">
        <f t="shared" si="25"/>
        <v>B</v>
      </c>
      <c r="B694" s="189" t="s">
        <v>124</v>
      </c>
      <c r="C694" s="189" t="s">
        <v>121</v>
      </c>
      <c r="D694" s="190">
        <f t="shared" si="26"/>
        <v>0</v>
      </c>
      <c r="E694" s="190">
        <f t="shared" si="26"/>
        <v>0</v>
      </c>
      <c r="F694" s="190">
        <f t="shared" si="26"/>
        <v>0</v>
      </c>
      <c r="G694" s="190">
        <f t="shared" si="26"/>
        <v>0</v>
      </c>
      <c r="H694" s="190">
        <f t="shared" si="26"/>
        <v>0</v>
      </c>
      <c r="I694" s="190">
        <v>0</v>
      </c>
      <c r="J694" s="190">
        <v>0</v>
      </c>
      <c r="K694" s="190">
        <v>0</v>
      </c>
      <c r="L694" s="190">
        <v>0</v>
      </c>
      <c r="M694" s="190">
        <v>0</v>
      </c>
      <c r="N694" s="190">
        <v>0</v>
      </c>
      <c r="O694" s="190">
        <v>0</v>
      </c>
      <c r="P694" s="190">
        <v>0</v>
      </c>
      <c r="Q694" s="190">
        <v>0</v>
      </c>
      <c r="R694" s="190">
        <v>0</v>
      </c>
    </row>
    <row r="695" spans="1:18" ht="30.75" hidden="1" thickBot="1">
      <c r="A695" s="185" t="str">
        <f t="shared" si="25"/>
        <v>B</v>
      </c>
      <c r="B695" s="186" t="s">
        <v>413</v>
      </c>
      <c r="C695" s="187" t="s">
        <v>414</v>
      </c>
      <c r="D695" s="188">
        <f t="shared" si="26"/>
        <v>0</v>
      </c>
      <c r="E695" s="188">
        <f t="shared" si="26"/>
        <v>0</v>
      </c>
      <c r="F695" s="188">
        <f t="shared" si="26"/>
        <v>0</v>
      </c>
      <c r="G695" s="188">
        <f t="shared" si="26"/>
        <v>0</v>
      </c>
      <c r="H695" s="188">
        <f t="shared" si="26"/>
        <v>0</v>
      </c>
      <c r="I695" s="188">
        <v>0</v>
      </c>
      <c r="J695" s="188">
        <v>0</v>
      </c>
      <c r="K695" s="188">
        <v>0</v>
      </c>
      <c r="L695" s="188">
        <v>0</v>
      </c>
      <c r="M695" s="188">
        <v>0</v>
      </c>
      <c r="N695" s="188">
        <v>0</v>
      </c>
      <c r="O695" s="188">
        <v>0</v>
      </c>
      <c r="P695" s="188">
        <v>0</v>
      </c>
      <c r="Q695" s="188">
        <v>0</v>
      </c>
      <c r="R695" s="188">
        <v>0</v>
      </c>
    </row>
    <row r="696" spans="1:18" ht="15" hidden="1">
      <c r="A696" s="185" t="str">
        <f t="shared" si="25"/>
        <v>B</v>
      </c>
      <c r="B696" s="189" t="s">
        <v>124</v>
      </c>
      <c r="C696" s="189" t="s">
        <v>96</v>
      </c>
      <c r="D696" s="190">
        <f t="shared" si="26"/>
        <v>0</v>
      </c>
      <c r="E696" s="190">
        <f t="shared" si="26"/>
        <v>0</v>
      </c>
      <c r="F696" s="190">
        <f t="shared" si="26"/>
        <v>0</v>
      </c>
      <c r="G696" s="190">
        <f t="shared" si="26"/>
        <v>0</v>
      </c>
      <c r="H696" s="190">
        <f t="shared" si="26"/>
        <v>0</v>
      </c>
      <c r="I696" s="190">
        <v>0</v>
      </c>
      <c r="J696" s="190">
        <v>0</v>
      </c>
      <c r="K696" s="190">
        <v>0</v>
      </c>
      <c r="L696" s="190">
        <v>0</v>
      </c>
      <c r="M696" s="190">
        <v>0</v>
      </c>
      <c r="N696" s="190">
        <v>0</v>
      </c>
      <c r="O696" s="190">
        <v>0</v>
      </c>
      <c r="P696" s="190">
        <v>0</v>
      </c>
      <c r="Q696" s="190">
        <v>0</v>
      </c>
      <c r="R696" s="190">
        <v>0</v>
      </c>
    </row>
    <row r="697" spans="1:18" ht="15" hidden="1">
      <c r="A697" s="185" t="str">
        <f t="shared" si="25"/>
        <v>B</v>
      </c>
      <c r="B697" s="191" t="s">
        <v>124</v>
      </c>
      <c r="C697" s="191" t="s">
        <v>97</v>
      </c>
      <c r="D697" s="192">
        <f t="shared" si="26"/>
        <v>0</v>
      </c>
      <c r="E697" s="192">
        <f t="shared" si="26"/>
        <v>0</v>
      </c>
      <c r="F697" s="192">
        <f t="shared" si="26"/>
        <v>0</v>
      </c>
      <c r="G697" s="192">
        <f t="shared" si="26"/>
        <v>0</v>
      </c>
      <c r="H697" s="192">
        <f t="shared" si="26"/>
        <v>0</v>
      </c>
      <c r="I697" s="192">
        <v>0</v>
      </c>
      <c r="J697" s="192">
        <v>0</v>
      </c>
      <c r="K697" s="192">
        <v>0</v>
      </c>
      <c r="L697" s="192">
        <v>0</v>
      </c>
      <c r="M697" s="192">
        <v>0</v>
      </c>
      <c r="N697" s="192">
        <v>0</v>
      </c>
      <c r="O697" s="192">
        <v>0</v>
      </c>
      <c r="P697" s="192">
        <v>0</v>
      </c>
      <c r="Q697" s="192">
        <v>0</v>
      </c>
      <c r="R697" s="192">
        <v>0</v>
      </c>
    </row>
    <row r="698" spans="1:18" ht="15" hidden="1">
      <c r="A698" s="185" t="str">
        <f t="shared" si="25"/>
        <v>B</v>
      </c>
      <c r="B698" s="191" t="s">
        <v>124</v>
      </c>
      <c r="C698" s="191" t="s">
        <v>98</v>
      </c>
      <c r="D698" s="192">
        <f t="shared" si="26"/>
        <v>0</v>
      </c>
      <c r="E698" s="192">
        <f t="shared" si="26"/>
        <v>0</v>
      </c>
      <c r="F698" s="192">
        <f t="shared" si="26"/>
        <v>0</v>
      </c>
      <c r="G698" s="192">
        <f t="shared" si="26"/>
        <v>0</v>
      </c>
      <c r="H698" s="192">
        <f t="shared" si="26"/>
        <v>0</v>
      </c>
      <c r="I698" s="192">
        <v>0</v>
      </c>
      <c r="J698" s="192">
        <v>0</v>
      </c>
      <c r="K698" s="192">
        <v>0</v>
      </c>
      <c r="L698" s="192">
        <v>0</v>
      </c>
      <c r="M698" s="192">
        <v>0</v>
      </c>
      <c r="N698" s="192">
        <v>0</v>
      </c>
      <c r="O698" s="192">
        <v>0</v>
      </c>
      <c r="P698" s="192">
        <v>0</v>
      </c>
      <c r="Q698" s="192">
        <v>0</v>
      </c>
      <c r="R698" s="192">
        <v>0</v>
      </c>
    </row>
    <row r="699" spans="1:18" ht="15" hidden="1">
      <c r="A699" s="185" t="str">
        <f t="shared" si="25"/>
        <v>B</v>
      </c>
      <c r="B699" s="191" t="s">
        <v>124</v>
      </c>
      <c r="C699" s="191" t="s">
        <v>15</v>
      </c>
      <c r="D699" s="192">
        <f t="shared" si="26"/>
        <v>0</v>
      </c>
      <c r="E699" s="192">
        <f t="shared" si="26"/>
        <v>0</v>
      </c>
      <c r="F699" s="192">
        <f t="shared" si="26"/>
        <v>0</v>
      </c>
      <c r="G699" s="192">
        <f t="shared" si="26"/>
        <v>0</v>
      </c>
      <c r="H699" s="192">
        <f t="shared" si="26"/>
        <v>0</v>
      </c>
      <c r="I699" s="192">
        <v>0</v>
      </c>
      <c r="J699" s="192">
        <v>0</v>
      </c>
      <c r="K699" s="192">
        <v>0</v>
      </c>
      <c r="L699" s="192">
        <v>0</v>
      </c>
      <c r="M699" s="192">
        <v>0</v>
      </c>
      <c r="N699" s="192">
        <v>0</v>
      </c>
      <c r="O699" s="192">
        <v>0</v>
      </c>
      <c r="P699" s="192">
        <v>0</v>
      </c>
      <c r="Q699" s="192">
        <v>0</v>
      </c>
      <c r="R699" s="192">
        <v>0</v>
      </c>
    </row>
    <row r="700" spans="1:18" ht="15" hidden="1">
      <c r="A700" s="185" t="str">
        <f t="shared" si="25"/>
        <v>B</v>
      </c>
      <c r="B700" s="191" t="s">
        <v>124</v>
      </c>
      <c r="C700" s="191" t="s">
        <v>101</v>
      </c>
      <c r="D700" s="192">
        <f t="shared" si="26"/>
        <v>0</v>
      </c>
      <c r="E700" s="192">
        <f t="shared" si="26"/>
        <v>0</v>
      </c>
      <c r="F700" s="192">
        <f t="shared" si="26"/>
        <v>0</v>
      </c>
      <c r="G700" s="192">
        <f t="shared" si="26"/>
        <v>0</v>
      </c>
      <c r="H700" s="192">
        <f t="shared" si="26"/>
        <v>0</v>
      </c>
      <c r="I700" s="192">
        <v>0</v>
      </c>
      <c r="J700" s="192">
        <v>0</v>
      </c>
      <c r="K700" s="192">
        <v>0</v>
      </c>
      <c r="L700" s="192">
        <v>0</v>
      </c>
      <c r="M700" s="192">
        <v>0</v>
      </c>
      <c r="N700" s="192">
        <v>0</v>
      </c>
      <c r="O700" s="192">
        <v>0</v>
      </c>
      <c r="P700" s="192">
        <v>0</v>
      </c>
      <c r="Q700" s="192">
        <v>0</v>
      </c>
      <c r="R700" s="192">
        <v>0</v>
      </c>
    </row>
    <row r="701" spans="1:18" ht="15" hidden="1">
      <c r="A701" s="185" t="str">
        <f t="shared" si="25"/>
        <v>B</v>
      </c>
      <c r="B701" s="191" t="s">
        <v>124</v>
      </c>
      <c r="C701" s="191" t="s">
        <v>102</v>
      </c>
      <c r="D701" s="192">
        <f t="shared" si="26"/>
        <v>0</v>
      </c>
      <c r="E701" s="192">
        <f t="shared" si="26"/>
        <v>0</v>
      </c>
      <c r="F701" s="192">
        <f t="shared" si="26"/>
        <v>0</v>
      </c>
      <c r="G701" s="192">
        <f t="shared" si="26"/>
        <v>0</v>
      </c>
      <c r="H701" s="192">
        <f t="shared" si="26"/>
        <v>0</v>
      </c>
      <c r="I701" s="192">
        <v>0</v>
      </c>
      <c r="J701" s="192">
        <v>0</v>
      </c>
      <c r="K701" s="192">
        <v>0</v>
      </c>
      <c r="L701" s="192">
        <v>0</v>
      </c>
      <c r="M701" s="192">
        <v>0</v>
      </c>
      <c r="N701" s="192">
        <v>0</v>
      </c>
      <c r="O701" s="192">
        <v>0</v>
      </c>
      <c r="P701" s="192">
        <v>0</v>
      </c>
      <c r="Q701" s="192">
        <v>0</v>
      </c>
      <c r="R701" s="192">
        <v>0</v>
      </c>
    </row>
    <row r="702" spans="1:18" ht="15" hidden="1">
      <c r="A702" s="185" t="str">
        <f t="shared" si="25"/>
        <v>B</v>
      </c>
      <c r="B702" s="189" t="s">
        <v>124</v>
      </c>
      <c r="C702" s="189" t="s">
        <v>121</v>
      </c>
      <c r="D702" s="190">
        <f t="shared" si="26"/>
        <v>0</v>
      </c>
      <c r="E702" s="190">
        <f t="shared" si="26"/>
        <v>0</v>
      </c>
      <c r="F702" s="190">
        <f t="shared" si="26"/>
        <v>0</v>
      </c>
      <c r="G702" s="190">
        <f t="shared" si="26"/>
        <v>0</v>
      </c>
      <c r="H702" s="190">
        <f t="shared" si="26"/>
        <v>0</v>
      </c>
      <c r="I702" s="190">
        <v>0</v>
      </c>
      <c r="J702" s="190">
        <v>0</v>
      </c>
      <c r="K702" s="190">
        <v>0</v>
      </c>
      <c r="L702" s="190">
        <v>0</v>
      </c>
      <c r="M702" s="190">
        <v>0</v>
      </c>
      <c r="N702" s="190">
        <v>0</v>
      </c>
      <c r="O702" s="190">
        <v>0</v>
      </c>
      <c r="P702" s="190">
        <v>0</v>
      </c>
      <c r="Q702" s="190">
        <v>0</v>
      </c>
      <c r="R702" s="190">
        <v>0</v>
      </c>
    </row>
    <row r="703" spans="1:18" ht="30.75" thickBot="1">
      <c r="A703" s="185" t="str">
        <f t="shared" si="25"/>
        <v>A</v>
      </c>
      <c r="B703" s="186" t="s">
        <v>415</v>
      </c>
      <c r="C703" s="187" t="s">
        <v>416</v>
      </c>
      <c r="D703" s="188">
        <f t="shared" si="26"/>
        <v>680850000</v>
      </c>
      <c r="E703" s="188">
        <f t="shared" si="26"/>
        <v>73500000</v>
      </c>
      <c r="F703" s="188">
        <f t="shared" si="26"/>
        <v>175865000</v>
      </c>
      <c r="G703" s="188">
        <f t="shared" si="26"/>
        <v>177605000</v>
      </c>
      <c r="H703" s="188">
        <f t="shared" si="26"/>
        <v>253880000</v>
      </c>
      <c r="I703" s="188">
        <v>2000000</v>
      </c>
      <c r="J703" s="188">
        <v>200000</v>
      </c>
      <c r="K703" s="188">
        <v>20000</v>
      </c>
      <c r="L703" s="188">
        <v>770000</v>
      </c>
      <c r="M703" s="188">
        <v>1010000</v>
      </c>
      <c r="N703" s="188">
        <v>678850000</v>
      </c>
      <c r="O703" s="188">
        <v>73300000</v>
      </c>
      <c r="P703" s="188">
        <v>175845000</v>
      </c>
      <c r="Q703" s="188">
        <v>176835000</v>
      </c>
      <c r="R703" s="188">
        <v>252870000</v>
      </c>
    </row>
    <row r="704" spans="1:18" ht="15.75" thickTop="1">
      <c r="A704" s="185" t="str">
        <f t="shared" si="25"/>
        <v>A</v>
      </c>
      <c r="B704" s="189" t="s">
        <v>124</v>
      </c>
      <c r="C704" s="189" t="s">
        <v>96</v>
      </c>
      <c r="D704" s="190">
        <f t="shared" si="26"/>
        <v>5950000</v>
      </c>
      <c r="E704" s="190">
        <f t="shared" si="26"/>
        <v>760000</v>
      </c>
      <c r="F704" s="190">
        <f t="shared" si="26"/>
        <v>795000</v>
      </c>
      <c r="G704" s="190">
        <f t="shared" si="26"/>
        <v>3295000</v>
      </c>
      <c r="H704" s="190">
        <f t="shared" si="26"/>
        <v>1100000</v>
      </c>
      <c r="I704" s="190">
        <v>50000</v>
      </c>
      <c r="J704" s="190">
        <v>10000</v>
      </c>
      <c r="K704" s="190">
        <v>15000</v>
      </c>
      <c r="L704" s="190">
        <v>15000</v>
      </c>
      <c r="M704" s="190">
        <v>10000</v>
      </c>
      <c r="N704" s="190">
        <v>5900000</v>
      </c>
      <c r="O704" s="190">
        <v>750000</v>
      </c>
      <c r="P704" s="190">
        <v>780000</v>
      </c>
      <c r="Q704" s="190">
        <v>3280000</v>
      </c>
      <c r="R704" s="190">
        <v>1090000</v>
      </c>
    </row>
    <row r="705" spans="1:18" ht="15" hidden="1">
      <c r="A705" s="185" t="str">
        <f t="shared" si="25"/>
        <v>B</v>
      </c>
      <c r="B705" s="191" t="s">
        <v>124</v>
      </c>
      <c r="C705" s="191" t="s">
        <v>97</v>
      </c>
      <c r="D705" s="192">
        <f t="shared" si="26"/>
        <v>0</v>
      </c>
      <c r="E705" s="192">
        <f t="shared" si="26"/>
        <v>0</v>
      </c>
      <c r="F705" s="192">
        <f t="shared" si="26"/>
        <v>0</v>
      </c>
      <c r="G705" s="192">
        <f t="shared" si="26"/>
        <v>0</v>
      </c>
      <c r="H705" s="192">
        <f t="shared" si="26"/>
        <v>0</v>
      </c>
      <c r="I705" s="192">
        <v>0</v>
      </c>
      <c r="J705" s="192">
        <v>0</v>
      </c>
      <c r="K705" s="192">
        <v>0</v>
      </c>
      <c r="L705" s="192">
        <v>0</v>
      </c>
      <c r="M705" s="192">
        <v>0</v>
      </c>
      <c r="N705" s="192">
        <v>0</v>
      </c>
      <c r="O705" s="192">
        <v>0</v>
      </c>
      <c r="P705" s="192">
        <v>0</v>
      </c>
      <c r="Q705" s="192">
        <v>0</v>
      </c>
      <c r="R705" s="192">
        <v>0</v>
      </c>
    </row>
    <row r="706" spans="1:18" ht="15" hidden="1">
      <c r="A706" s="185" t="str">
        <f t="shared" si="25"/>
        <v>B</v>
      </c>
      <c r="B706" s="191" t="s">
        <v>124</v>
      </c>
      <c r="C706" s="191" t="s">
        <v>98</v>
      </c>
      <c r="D706" s="192">
        <f t="shared" si="26"/>
        <v>0</v>
      </c>
      <c r="E706" s="192">
        <f t="shared" si="26"/>
        <v>0</v>
      </c>
      <c r="F706" s="192">
        <f t="shared" si="26"/>
        <v>0</v>
      </c>
      <c r="G706" s="192">
        <f t="shared" si="26"/>
        <v>0</v>
      </c>
      <c r="H706" s="192">
        <f t="shared" si="26"/>
        <v>0</v>
      </c>
      <c r="I706" s="192">
        <v>0</v>
      </c>
      <c r="J706" s="192">
        <v>0</v>
      </c>
      <c r="K706" s="192">
        <v>0</v>
      </c>
      <c r="L706" s="192">
        <v>0</v>
      </c>
      <c r="M706" s="192">
        <v>0</v>
      </c>
      <c r="N706" s="192">
        <v>0</v>
      </c>
      <c r="O706" s="192">
        <v>0</v>
      </c>
      <c r="P706" s="192">
        <v>0</v>
      </c>
      <c r="Q706" s="192">
        <v>0</v>
      </c>
      <c r="R706" s="192">
        <v>0</v>
      </c>
    </row>
    <row r="707" spans="1:18" ht="15">
      <c r="A707" s="185" t="str">
        <f t="shared" si="25"/>
        <v>A</v>
      </c>
      <c r="B707" s="191" t="s">
        <v>124</v>
      </c>
      <c r="C707" s="191" t="s">
        <v>100</v>
      </c>
      <c r="D707" s="192">
        <f t="shared" si="26"/>
        <v>5950000</v>
      </c>
      <c r="E707" s="192">
        <f t="shared" si="26"/>
        <v>760000</v>
      </c>
      <c r="F707" s="192">
        <f t="shared" si="26"/>
        <v>795000</v>
      </c>
      <c r="G707" s="192">
        <f t="shared" si="26"/>
        <v>3295000</v>
      </c>
      <c r="H707" s="192">
        <f t="shared" si="26"/>
        <v>1100000</v>
      </c>
      <c r="I707" s="192">
        <v>50000</v>
      </c>
      <c r="J707" s="192">
        <v>10000</v>
      </c>
      <c r="K707" s="192">
        <v>15000</v>
      </c>
      <c r="L707" s="192">
        <v>15000</v>
      </c>
      <c r="M707" s="192">
        <v>10000</v>
      </c>
      <c r="N707" s="192">
        <v>5900000</v>
      </c>
      <c r="O707" s="192">
        <v>750000</v>
      </c>
      <c r="P707" s="192">
        <v>780000</v>
      </c>
      <c r="Q707" s="192">
        <v>3280000</v>
      </c>
      <c r="R707" s="192">
        <v>1090000</v>
      </c>
    </row>
    <row r="708" spans="1:18" ht="15" hidden="1">
      <c r="A708" s="185" t="str">
        <f t="shared" si="25"/>
        <v>B</v>
      </c>
      <c r="B708" s="191" t="s">
        <v>124</v>
      </c>
      <c r="C708" s="191" t="s">
        <v>15</v>
      </c>
      <c r="D708" s="192">
        <f t="shared" si="26"/>
        <v>0</v>
      </c>
      <c r="E708" s="192">
        <f t="shared" si="26"/>
        <v>0</v>
      </c>
      <c r="F708" s="192">
        <f t="shared" si="26"/>
        <v>0</v>
      </c>
      <c r="G708" s="192">
        <f t="shared" si="26"/>
        <v>0</v>
      </c>
      <c r="H708" s="192">
        <f t="shared" si="26"/>
        <v>0</v>
      </c>
      <c r="I708" s="192">
        <v>0</v>
      </c>
      <c r="J708" s="192">
        <v>0</v>
      </c>
      <c r="K708" s="192">
        <v>0</v>
      </c>
      <c r="L708" s="192">
        <v>0</v>
      </c>
      <c r="M708" s="192">
        <v>0</v>
      </c>
      <c r="N708" s="192">
        <v>0</v>
      </c>
      <c r="O708" s="192">
        <v>0</v>
      </c>
      <c r="P708" s="192">
        <v>0</v>
      </c>
      <c r="Q708" s="192">
        <v>0</v>
      </c>
      <c r="R708" s="192">
        <v>0</v>
      </c>
    </row>
    <row r="709" spans="1:18" ht="15" hidden="1">
      <c r="A709" s="185" t="str">
        <f t="shared" si="25"/>
        <v>B</v>
      </c>
      <c r="B709" s="191" t="s">
        <v>124</v>
      </c>
      <c r="C709" s="191" t="s">
        <v>101</v>
      </c>
      <c r="D709" s="192">
        <f t="shared" ref="D709:H772" si="27">I709+N709</f>
        <v>0</v>
      </c>
      <c r="E709" s="192">
        <f t="shared" si="27"/>
        <v>0</v>
      </c>
      <c r="F709" s="192">
        <f t="shared" si="27"/>
        <v>0</v>
      </c>
      <c r="G709" s="192">
        <f t="shared" si="27"/>
        <v>0</v>
      </c>
      <c r="H709" s="192">
        <f t="shared" si="27"/>
        <v>0</v>
      </c>
      <c r="I709" s="192">
        <v>0</v>
      </c>
      <c r="J709" s="192">
        <v>0</v>
      </c>
      <c r="K709" s="192">
        <v>0</v>
      </c>
      <c r="L709" s="192">
        <v>0</v>
      </c>
      <c r="M709" s="192">
        <v>0</v>
      </c>
      <c r="N709" s="192">
        <v>0</v>
      </c>
      <c r="O709" s="192">
        <v>0</v>
      </c>
      <c r="P709" s="192">
        <v>0</v>
      </c>
      <c r="Q709" s="192">
        <v>0</v>
      </c>
      <c r="R709" s="192">
        <v>0</v>
      </c>
    </row>
    <row r="710" spans="1:18" ht="15" hidden="1">
      <c r="A710" s="185" t="str">
        <f t="shared" si="25"/>
        <v>B</v>
      </c>
      <c r="B710" s="191" t="s">
        <v>124</v>
      </c>
      <c r="C710" s="191" t="s">
        <v>102</v>
      </c>
      <c r="D710" s="192">
        <f t="shared" si="27"/>
        <v>0</v>
      </c>
      <c r="E710" s="192">
        <f t="shared" si="27"/>
        <v>0</v>
      </c>
      <c r="F710" s="192">
        <f t="shared" si="27"/>
        <v>0</v>
      </c>
      <c r="G710" s="192">
        <f t="shared" si="27"/>
        <v>0</v>
      </c>
      <c r="H710" s="192">
        <f t="shared" si="27"/>
        <v>0</v>
      </c>
      <c r="I710" s="192">
        <v>0</v>
      </c>
      <c r="J710" s="192">
        <v>0</v>
      </c>
      <c r="K710" s="192">
        <v>0</v>
      </c>
      <c r="L710" s="192">
        <v>0</v>
      </c>
      <c r="M710" s="192">
        <v>0</v>
      </c>
      <c r="N710" s="192">
        <v>0</v>
      </c>
      <c r="O710" s="192">
        <v>0</v>
      </c>
      <c r="P710" s="192">
        <v>0</v>
      </c>
      <c r="Q710" s="192">
        <v>0</v>
      </c>
      <c r="R710" s="192">
        <v>0</v>
      </c>
    </row>
    <row r="711" spans="1:18" ht="15">
      <c r="A711" s="185" t="str">
        <f t="shared" ref="A711:A774" si="28">(IF(OR(D711&lt;&gt;0,E711&lt;&gt;0,F711&lt;&gt;0,G711&lt;&gt;0,H711&lt;&gt;0),"A","B"))</f>
        <v>A</v>
      </c>
      <c r="B711" s="189" t="s">
        <v>124</v>
      </c>
      <c r="C711" s="189" t="s">
        <v>121</v>
      </c>
      <c r="D711" s="190">
        <f t="shared" si="27"/>
        <v>674900000</v>
      </c>
      <c r="E711" s="190">
        <f t="shared" si="27"/>
        <v>72740000</v>
      </c>
      <c r="F711" s="190">
        <f t="shared" si="27"/>
        <v>175070000</v>
      </c>
      <c r="G711" s="190">
        <f t="shared" si="27"/>
        <v>174310000</v>
      </c>
      <c r="H711" s="190">
        <f t="shared" si="27"/>
        <v>252780000</v>
      </c>
      <c r="I711" s="190">
        <v>1950000</v>
      </c>
      <c r="J711" s="190">
        <v>190000</v>
      </c>
      <c r="K711" s="190">
        <v>5000</v>
      </c>
      <c r="L711" s="190">
        <v>755000</v>
      </c>
      <c r="M711" s="190">
        <v>1000000</v>
      </c>
      <c r="N711" s="190">
        <v>672950000</v>
      </c>
      <c r="O711" s="190">
        <v>72550000</v>
      </c>
      <c r="P711" s="190">
        <v>175065000</v>
      </c>
      <c r="Q711" s="190">
        <v>173555000</v>
      </c>
      <c r="R711" s="190">
        <v>251780000</v>
      </c>
    </row>
    <row r="712" spans="1:18" ht="15.75" hidden="1" thickBot="1">
      <c r="A712" s="185" t="str">
        <f t="shared" si="28"/>
        <v>B</v>
      </c>
      <c r="B712" s="186" t="s">
        <v>417</v>
      </c>
      <c r="C712" s="187" t="s">
        <v>418</v>
      </c>
      <c r="D712" s="188">
        <f t="shared" si="27"/>
        <v>0</v>
      </c>
      <c r="E712" s="188">
        <f t="shared" si="27"/>
        <v>0</v>
      </c>
      <c r="F712" s="188">
        <f t="shared" si="27"/>
        <v>0</v>
      </c>
      <c r="G712" s="188">
        <f t="shared" si="27"/>
        <v>0</v>
      </c>
      <c r="H712" s="188">
        <f t="shared" si="27"/>
        <v>0</v>
      </c>
      <c r="I712" s="188">
        <v>0</v>
      </c>
      <c r="J712" s="188">
        <v>0</v>
      </c>
      <c r="K712" s="188">
        <v>0</v>
      </c>
      <c r="L712" s="188">
        <v>0</v>
      </c>
      <c r="M712" s="188">
        <v>0</v>
      </c>
      <c r="N712" s="188">
        <v>0</v>
      </c>
      <c r="O712" s="188">
        <v>0</v>
      </c>
      <c r="P712" s="188">
        <v>0</v>
      </c>
      <c r="Q712" s="188">
        <v>0</v>
      </c>
      <c r="R712" s="188">
        <v>0</v>
      </c>
    </row>
    <row r="713" spans="1:18" ht="15" hidden="1">
      <c r="A713" s="185" t="str">
        <f t="shared" si="28"/>
        <v>B</v>
      </c>
      <c r="B713" s="189" t="s">
        <v>124</v>
      </c>
      <c r="C713" s="189" t="s">
        <v>96</v>
      </c>
      <c r="D713" s="190">
        <f t="shared" si="27"/>
        <v>0</v>
      </c>
      <c r="E713" s="190">
        <f t="shared" si="27"/>
        <v>0</v>
      </c>
      <c r="F713" s="190">
        <f t="shared" si="27"/>
        <v>0</v>
      </c>
      <c r="G713" s="190">
        <f t="shared" si="27"/>
        <v>0</v>
      </c>
      <c r="H713" s="190">
        <f t="shared" si="27"/>
        <v>0</v>
      </c>
      <c r="I713" s="190">
        <v>0</v>
      </c>
      <c r="J713" s="190">
        <v>0</v>
      </c>
      <c r="K713" s="190">
        <v>0</v>
      </c>
      <c r="L713" s="190">
        <v>0</v>
      </c>
      <c r="M713" s="190">
        <v>0</v>
      </c>
      <c r="N713" s="190">
        <v>0</v>
      </c>
      <c r="O713" s="190">
        <v>0</v>
      </c>
      <c r="P713" s="190">
        <v>0</v>
      </c>
      <c r="Q713" s="190">
        <v>0</v>
      </c>
      <c r="R713" s="190">
        <v>0</v>
      </c>
    </row>
    <row r="714" spans="1:18" ht="15" hidden="1">
      <c r="A714" s="185" t="str">
        <f t="shared" si="28"/>
        <v>B</v>
      </c>
      <c r="B714" s="191" t="s">
        <v>124</v>
      </c>
      <c r="C714" s="191" t="s">
        <v>97</v>
      </c>
      <c r="D714" s="192">
        <f t="shared" si="27"/>
        <v>0</v>
      </c>
      <c r="E714" s="192">
        <f t="shared" si="27"/>
        <v>0</v>
      </c>
      <c r="F714" s="192">
        <f t="shared" si="27"/>
        <v>0</v>
      </c>
      <c r="G714" s="192">
        <f t="shared" si="27"/>
        <v>0</v>
      </c>
      <c r="H714" s="192">
        <f t="shared" si="27"/>
        <v>0</v>
      </c>
      <c r="I714" s="192">
        <v>0</v>
      </c>
      <c r="J714" s="192">
        <v>0</v>
      </c>
      <c r="K714" s="192">
        <v>0</v>
      </c>
      <c r="L714" s="192">
        <v>0</v>
      </c>
      <c r="M714" s="192">
        <v>0</v>
      </c>
      <c r="N714" s="192">
        <v>0</v>
      </c>
      <c r="O714" s="192">
        <v>0</v>
      </c>
      <c r="P714" s="192">
        <v>0</v>
      </c>
      <c r="Q714" s="192">
        <v>0</v>
      </c>
      <c r="R714" s="192">
        <v>0</v>
      </c>
    </row>
    <row r="715" spans="1:18" ht="15" hidden="1">
      <c r="A715" s="185" t="str">
        <f t="shared" si="28"/>
        <v>B</v>
      </c>
      <c r="B715" s="191" t="s">
        <v>124</v>
      </c>
      <c r="C715" s="191" t="s">
        <v>98</v>
      </c>
      <c r="D715" s="192">
        <f t="shared" si="27"/>
        <v>0</v>
      </c>
      <c r="E715" s="192">
        <f t="shared" si="27"/>
        <v>0</v>
      </c>
      <c r="F715" s="192">
        <f t="shared" si="27"/>
        <v>0</v>
      </c>
      <c r="G715" s="192">
        <f t="shared" si="27"/>
        <v>0</v>
      </c>
      <c r="H715" s="192">
        <f t="shared" si="27"/>
        <v>0</v>
      </c>
      <c r="I715" s="192">
        <v>0</v>
      </c>
      <c r="J715" s="192">
        <v>0</v>
      </c>
      <c r="K715" s="192">
        <v>0</v>
      </c>
      <c r="L715" s="192">
        <v>0</v>
      </c>
      <c r="M715" s="192">
        <v>0</v>
      </c>
      <c r="N715" s="192">
        <v>0</v>
      </c>
      <c r="O715" s="192">
        <v>0</v>
      </c>
      <c r="P715" s="192">
        <v>0</v>
      </c>
      <c r="Q715" s="192">
        <v>0</v>
      </c>
      <c r="R715" s="192">
        <v>0</v>
      </c>
    </row>
    <row r="716" spans="1:18" ht="15" hidden="1">
      <c r="A716" s="185" t="str">
        <f t="shared" si="28"/>
        <v>B</v>
      </c>
      <c r="B716" s="191" t="s">
        <v>124</v>
      </c>
      <c r="C716" s="191" t="s">
        <v>15</v>
      </c>
      <c r="D716" s="192">
        <f t="shared" si="27"/>
        <v>0</v>
      </c>
      <c r="E716" s="192">
        <f t="shared" si="27"/>
        <v>0</v>
      </c>
      <c r="F716" s="192">
        <f t="shared" si="27"/>
        <v>0</v>
      </c>
      <c r="G716" s="192">
        <f t="shared" si="27"/>
        <v>0</v>
      </c>
      <c r="H716" s="192">
        <f t="shared" si="27"/>
        <v>0</v>
      </c>
      <c r="I716" s="192">
        <v>0</v>
      </c>
      <c r="J716" s="192">
        <v>0</v>
      </c>
      <c r="K716" s="192">
        <v>0</v>
      </c>
      <c r="L716" s="192">
        <v>0</v>
      </c>
      <c r="M716" s="192">
        <v>0</v>
      </c>
      <c r="N716" s="192">
        <v>0</v>
      </c>
      <c r="O716" s="192">
        <v>0</v>
      </c>
      <c r="P716" s="192">
        <v>0</v>
      </c>
      <c r="Q716" s="192">
        <v>0</v>
      </c>
      <c r="R716" s="192">
        <v>0</v>
      </c>
    </row>
    <row r="717" spans="1:18" ht="15" hidden="1">
      <c r="A717" s="185" t="str">
        <f t="shared" si="28"/>
        <v>B</v>
      </c>
      <c r="B717" s="191" t="s">
        <v>124</v>
      </c>
      <c r="C717" s="191" t="s">
        <v>101</v>
      </c>
      <c r="D717" s="192">
        <f t="shared" si="27"/>
        <v>0</v>
      </c>
      <c r="E717" s="192">
        <f t="shared" si="27"/>
        <v>0</v>
      </c>
      <c r="F717" s="192">
        <f t="shared" si="27"/>
        <v>0</v>
      </c>
      <c r="G717" s="192">
        <f t="shared" si="27"/>
        <v>0</v>
      </c>
      <c r="H717" s="192">
        <f t="shared" si="27"/>
        <v>0</v>
      </c>
      <c r="I717" s="192">
        <v>0</v>
      </c>
      <c r="J717" s="192">
        <v>0</v>
      </c>
      <c r="K717" s="192">
        <v>0</v>
      </c>
      <c r="L717" s="192">
        <v>0</v>
      </c>
      <c r="M717" s="192">
        <v>0</v>
      </c>
      <c r="N717" s="192">
        <v>0</v>
      </c>
      <c r="O717" s="192">
        <v>0</v>
      </c>
      <c r="P717" s="192">
        <v>0</v>
      </c>
      <c r="Q717" s="192">
        <v>0</v>
      </c>
      <c r="R717" s="192">
        <v>0</v>
      </c>
    </row>
    <row r="718" spans="1:18" ht="15" hidden="1">
      <c r="A718" s="185" t="str">
        <f t="shared" si="28"/>
        <v>B</v>
      </c>
      <c r="B718" s="191" t="s">
        <v>124</v>
      </c>
      <c r="C718" s="191" t="s">
        <v>102</v>
      </c>
      <c r="D718" s="192">
        <f t="shared" si="27"/>
        <v>0</v>
      </c>
      <c r="E718" s="192">
        <f t="shared" si="27"/>
        <v>0</v>
      </c>
      <c r="F718" s="192">
        <f t="shared" si="27"/>
        <v>0</v>
      </c>
      <c r="G718" s="192">
        <f t="shared" si="27"/>
        <v>0</v>
      </c>
      <c r="H718" s="192">
        <f t="shared" si="27"/>
        <v>0</v>
      </c>
      <c r="I718" s="192">
        <v>0</v>
      </c>
      <c r="J718" s="192">
        <v>0</v>
      </c>
      <c r="K718" s="192">
        <v>0</v>
      </c>
      <c r="L718" s="192">
        <v>0</v>
      </c>
      <c r="M718" s="192">
        <v>0</v>
      </c>
      <c r="N718" s="192">
        <v>0</v>
      </c>
      <c r="O718" s="192">
        <v>0</v>
      </c>
      <c r="P718" s="192">
        <v>0</v>
      </c>
      <c r="Q718" s="192">
        <v>0</v>
      </c>
      <c r="R718" s="192">
        <v>0</v>
      </c>
    </row>
    <row r="719" spans="1:18" ht="15" hidden="1">
      <c r="A719" s="185" t="str">
        <f t="shared" si="28"/>
        <v>B</v>
      </c>
      <c r="B719" s="189" t="s">
        <v>124</v>
      </c>
      <c r="C719" s="189" t="s">
        <v>121</v>
      </c>
      <c r="D719" s="190">
        <f t="shared" si="27"/>
        <v>0</v>
      </c>
      <c r="E719" s="190">
        <f t="shared" si="27"/>
        <v>0</v>
      </c>
      <c r="F719" s="190">
        <f t="shared" si="27"/>
        <v>0</v>
      </c>
      <c r="G719" s="190">
        <f t="shared" si="27"/>
        <v>0</v>
      </c>
      <c r="H719" s="190">
        <f t="shared" si="27"/>
        <v>0</v>
      </c>
      <c r="I719" s="190">
        <v>0</v>
      </c>
      <c r="J719" s="190">
        <v>0</v>
      </c>
      <c r="K719" s="190">
        <v>0</v>
      </c>
      <c r="L719" s="190">
        <v>0</v>
      </c>
      <c r="M719" s="190">
        <v>0</v>
      </c>
      <c r="N719" s="190">
        <v>0</v>
      </c>
      <c r="O719" s="190">
        <v>0</v>
      </c>
      <c r="P719" s="190">
        <v>0</v>
      </c>
      <c r="Q719" s="190">
        <v>0</v>
      </c>
      <c r="R719" s="190">
        <v>0</v>
      </c>
    </row>
    <row r="720" spans="1:18" ht="15.75" thickBot="1">
      <c r="A720" s="185" t="str">
        <f t="shared" si="28"/>
        <v>A</v>
      </c>
      <c r="B720" s="186" t="s">
        <v>419</v>
      </c>
      <c r="C720" s="187" t="s">
        <v>420</v>
      </c>
      <c r="D720" s="188">
        <f t="shared" si="27"/>
        <v>66500000</v>
      </c>
      <c r="E720" s="188">
        <f t="shared" si="27"/>
        <v>15925000</v>
      </c>
      <c r="F720" s="188">
        <f t="shared" si="27"/>
        <v>23200000</v>
      </c>
      <c r="G720" s="188">
        <f t="shared" si="27"/>
        <v>12700000</v>
      </c>
      <c r="H720" s="188">
        <f t="shared" si="27"/>
        <v>14675000</v>
      </c>
      <c r="I720" s="188">
        <v>0</v>
      </c>
      <c r="J720" s="188">
        <v>0</v>
      </c>
      <c r="K720" s="188">
        <v>0</v>
      </c>
      <c r="L720" s="188">
        <v>0</v>
      </c>
      <c r="M720" s="188">
        <v>0</v>
      </c>
      <c r="N720" s="188">
        <v>66500000</v>
      </c>
      <c r="O720" s="188">
        <v>15925000</v>
      </c>
      <c r="P720" s="188">
        <v>23200000</v>
      </c>
      <c r="Q720" s="188">
        <v>12700000</v>
      </c>
      <c r="R720" s="188">
        <v>14675000</v>
      </c>
    </row>
    <row r="721" spans="1:18" ht="15.75" thickTop="1">
      <c r="A721" s="185" t="str">
        <f t="shared" si="28"/>
        <v>A</v>
      </c>
      <c r="B721" s="189" t="s">
        <v>124</v>
      </c>
      <c r="C721" s="189" t="s">
        <v>96</v>
      </c>
      <c r="D721" s="190">
        <f t="shared" si="27"/>
        <v>1300000</v>
      </c>
      <c r="E721" s="190">
        <f t="shared" si="27"/>
        <v>240000</v>
      </c>
      <c r="F721" s="190">
        <f t="shared" si="27"/>
        <v>240000</v>
      </c>
      <c r="G721" s="190">
        <f t="shared" si="27"/>
        <v>240000</v>
      </c>
      <c r="H721" s="190">
        <f t="shared" si="27"/>
        <v>580000</v>
      </c>
      <c r="I721" s="190">
        <v>0</v>
      </c>
      <c r="J721" s="190">
        <v>0</v>
      </c>
      <c r="K721" s="190">
        <v>0</v>
      </c>
      <c r="L721" s="190">
        <v>0</v>
      </c>
      <c r="M721" s="190">
        <v>0</v>
      </c>
      <c r="N721" s="190">
        <v>1300000</v>
      </c>
      <c r="O721" s="190">
        <v>240000</v>
      </c>
      <c r="P721" s="190">
        <v>240000</v>
      </c>
      <c r="Q721" s="190">
        <v>240000</v>
      </c>
      <c r="R721" s="190">
        <v>580000</v>
      </c>
    </row>
    <row r="722" spans="1:18" ht="15" hidden="1">
      <c r="A722" s="185" t="str">
        <f t="shared" si="28"/>
        <v>B</v>
      </c>
      <c r="B722" s="191" t="s">
        <v>124</v>
      </c>
      <c r="C722" s="191" t="s">
        <v>98</v>
      </c>
      <c r="D722" s="192">
        <f t="shared" si="27"/>
        <v>0</v>
      </c>
      <c r="E722" s="192">
        <f t="shared" si="27"/>
        <v>0</v>
      </c>
      <c r="F722" s="192">
        <f t="shared" si="27"/>
        <v>0</v>
      </c>
      <c r="G722" s="192">
        <f t="shared" si="27"/>
        <v>0</v>
      </c>
      <c r="H722" s="192">
        <f t="shared" si="27"/>
        <v>0</v>
      </c>
      <c r="I722" s="192">
        <v>0</v>
      </c>
      <c r="J722" s="192">
        <v>0</v>
      </c>
      <c r="K722" s="192">
        <v>0</v>
      </c>
      <c r="L722" s="192">
        <v>0</v>
      </c>
      <c r="M722" s="192">
        <v>0</v>
      </c>
      <c r="N722" s="192">
        <v>0</v>
      </c>
      <c r="O722" s="192">
        <v>0</v>
      </c>
      <c r="P722" s="192">
        <v>0</v>
      </c>
      <c r="Q722" s="192">
        <v>0</v>
      </c>
      <c r="R722" s="192">
        <v>0</v>
      </c>
    </row>
    <row r="723" spans="1:18" ht="15">
      <c r="A723" s="185" t="str">
        <f t="shared" si="28"/>
        <v>A</v>
      </c>
      <c r="B723" s="191" t="s">
        <v>124</v>
      </c>
      <c r="C723" s="191" t="s">
        <v>100</v>
      </c>
      <c r="D723" s="192">
        <f t="shared" si="27"/>
        <v>1300000</v>
      </c>
      <c r="E723" s="192">
        <f t="shared" si="27"/>
        <v>240000</v>
      </c>
      <c r="F723" s="192">
        <f t="shared" si="27"/>
        <v>240000</v>
      </c>
      <c r="G723" s="192">
        <f t="shared" si="27"/>
        <v>240000</v>
      </c>
      <c r="H723" s="192">
        <f t="shared" si="27"/>
        <v>580000</v>
      </c>
      <c r="I723" s="192">
        <v>0</v>
      </c>
      <c r="J723" s="192">
        <v>0</v>
      </c>
      <c r="K723" s="192">
        <v>0</v>
      </c>
      <c r="L723" s="192">
        <v>0</v>
      </c>
      <c r="M723" s="192">
        <v>0</v>
      </c>
      <c r="N723" s="192">
        <v>1300000</v>
      </c>
      <c r="O723" s="192">
        <v>240000</v>
      </c>
      <c r="P723" s="192">
        <v>240000</v>
      </c>
      <c r="Q723" s="192">
        <v>240000</v>
      </c>
      <c r="R723" s="192">
        <v>580000</v>
      </c>
    </row>
    <row r="724" spans="1:18" ht="15" hidden="1">
      <c r="A724" s="185" t="str">
        <f t="shared" si="28"/>
        <v>B</v>
      </c>
      <c r="B724" s="191" t="s">
        <v>124</v>
      </c>
      <c r="C724" s="191" t="s">
        <v>102</v>
      </c>
      <c r="D724" s="192">
        <f t="shared" si="27"/>
        <v>0</v>
      </c>
      <c r="E724" s="192">
        <f t="shared" si="27"/>
        <v>0</v>
      </c>
      <c r="F724" s="192">
        <f t="shared" si="27"/>
        <v>0</v>
      </c>
      <c r="G724" s="192">
        <f t="shared" si="27"/>
        <v>0</v>
      </c>
      <c r="H724" s="192">
        <f t="shared" si="27"/>
        <v>0</v>
      </c>
      <c r="I724" s="192">
        <v>0</v>
      </c>
      <c r="J724" s="192">
        <v>0</v>
      </c>
      <c r="K724" s="192">
        <v>0</v>
      </c>
      <c r="L724" s="192">
        <v>0</v>
      </c>
      <c r="M724" s="192">
        <v>0</v>
      </c>
      <c r="N724" s="192">
        <v>0</v>
      </c>
      <c r="O724" s="192">
        <v>0</v>
      </c>
      <c r="P724" s="192">
        <v>0</v>
      </c>
      <c r="Q724" s="192">
        <v>0</v>
      </c>
      <c r="R724" s="192">
        <v>0</v>
      </c>
    </row>
    <row r="725" spans="1:18" ht="15">
      <c r="A725" s="185" t="str">
        <f t="shared" si="28"/>
        <v>A</v>
      </c>
      <c r="B725" s="189" t="s">
        <v>124</v>
      </c>
      <c r="C725" s="189" t="s">
        <v>121</v>
      </c>
      <c r="D725" s="190">
        <f t="shared" si="27"/>
        <v>65200000</v>
      </c>
      <c r="E725" s="190">
        <f t="shared" si="27"/>
        <v>15685000</v>
      </c>
      <c r="F725" s="190">
        <f t="shared" si="27"/>
        <v>22960000</v>
      </c>
      <c r="G725" s="190">
        <f t="shared" si="27"/>
        <v>12460000</v>
      </c>
      <c r="H725" s="190">
        <f t="shared" si="27"/>
        <v>14095000</v>
      </c>
      <c r="I725" s="190">
        <v>0</v>
      </c>
      <c r="J725" s="190">
        <v>0</v>
      </c>
      <c r="K725" s="190">
        <v>0</v>
      </c>
      <c r="L725" s="190">
        <v>0</v>
      </c>
      <c r="M725" s="190">
        <v>0</v>
      </c>
      <c r="N725" s="190">
        <v>65200000</v>
      </c>
      <c r="O725" s="190">
        <v>15685000</v>
      </c>
      <c r="P725" s="190">
        <v>22960000</v>
      </c>
      <c r="Q725" s="190">
        <v>12460000</v>
      </c>
      <c r="R725" s="190">
        <v>14095000</v>
      </c>
    </row>
    <row r="726" spans="1:18" ht="30.75" hidden="1" thickBot="1">
      <c r="A726" s="185" t="str">
        <f t="shared" si="28"/>
        <v>B</v>
      </c>
      <c r="B726" s="186" t="s">
        <v>421</v>
      </c>
      <c r="C726" s="187" t="s">
        <v>422</v>
      </c>
      <c r="D726" s="188">
        <f t="shared" si="27"/>
        <v>0</v>
      </c>
      <c r="E726" s="188">
        <f t="shared" si="27"/>
        <v>0</v>
      </c>
      <c r="F726" s="188">
        <f t="shared" si="27"/>
        <v>0</v>
      </c>
      <c r="G726" s="188">
        <f t="shared" si="27"/>
        <v>0</v>
      </c>
      <c r="H726" s="188">
        <f t="shared" si="27"/>
        <v>0</v>
      </c>
      <c r="I726" s="188">
        <v>0</v>
      </c>
      <c r="J726" s="188">
        <v>0</v>
      </c>
      <c r="K726" s="188">
        <v>0</v>
      </c>
      <c r="L726" s="188">
        <v>0</v>
      </c>
      <c r="M726" s="188">
        <v>0</v>
      </c>
      <c r="N726" s="188">
        <v>0</v>
      </c>
      <c r="O726" s="188">
        <v>0</v>
      </c>
      <c r="P726" s="188">
        <v>0</v>
      </c>
      <c r="Q726" s="188">
        <v>0</v>
      </c>
      <c r="R726" s="188">
        <v>0</v>
      </c>
    </row>
    <row r="727" spans="1:18" ht="15" hidden="1">
      <c r="A727" s="185" t="str">
        <f t="shared" si="28"/>
        <v>B</v>
      </c>
      <c r="B727" s="189" t="s">
        <v>124</v>
      </c>
      <c r="C727" s="189" t="s">
        <v>121</v>
      </c>
      <c r="D727" s="190">
        <f t="shared" si="27"/>
        <v>0</v>
      </c>
      <c r="E727" s="190">
        <f t="shared" si="27"/>
        <v>0</v>
      </c>
      <c r="F727" s="190">
        <f t="shared" si="27"/>
        <v>0</v>
      </c>
      <c r="G727" s="190">
        <f t="shared" si="27"/>
        <v>0</v>
      </c>
      <c r="H727" s="190">
        <f t="shared" si="27"/>
        <v>0</v>
      </c>
      <c r="I727" s="190">
        <v>0</v>
      </c>
      <c r="J727" s="190">
        <v>0</v>
      </c>
      <c r="K727" s="190">
        <v>0</v>
      </c>
      <c r="L727" s="190">
        <v>0</v>
      </c>
      <c r="M727" s="190">
        <v>0</v>
      </c>
      <c r="N727" s="190">
        <v>0</v>
      </c>
      <c r="O727" s="190">
        <v>0</v>
      </c>
      <c r="P727" s="190">
        <v>0</v>
      </c>
      <c r="Q727" s="190">
        <v>0</v>
      </c>
      <c r="R727" s="190">
        <v>0</v>
      </c>
    </row>
    <row r="728" spans="1:18" ht="30.75" hidden="1" thickBot="1">
      <c r="A728" s="185" t="str">
        <f t="shared" si="28"/>
        <v>B</v>
      </c>
      <c r="B728" s="186" t="s">
        <v>423</v>
      </c>
      <c r="C728" s="187" t="s">
        <v>424</v>
      </c>
      <c r="D728" s="188">
        <f t="shared" si="27"/>
        <v>0</v>
      </c>
      <c r="E728" s="188">
        <f t="shared" si="27"/>
        <v>0</v>
      </c>
      <c r="F728" s="188">
        <f t="shared" si="27"/>
        <v>0</v>
      </c>
      <c r="G728" s="188">
        <f t="shared" si="27"/>
        <v>0</v>
      </c>
      <c r="H728" s="188">
        <f t="shared" si="27"/>
        <v>0</v>
      </c>
      <c r="I728" s="188">
        <v>0</v>
      </c>
      <c r="J728" s="188">
        <v>0</v>
      </c>
      <c r="K728" s="188">
        <v>0</v>
      </c>
      <c r="L728" s="188">
        <v>0</v>
      </c>
      <c r="M728" s="188">
        <v>0</v>
      </c>
      <c r="N728" s="188">
        <v>0</v>
      </c>
      <c r="O728" s="188">
        <v>0</v>
      </c>
      <c r="P728" s="188">
        <v>0</v>
      </c>
      <c r="Q728" s="188">
        <v>0</v>
      </c>
      <c r="R728" s="188">
        <v>0</v>
      </c>
    </row>
    <row r="729" spans="1:18" ht="15" hidden="1">
      <c r="A729" s="185" t="str">
        <f t="shared" si="28"/>
        <v>B</v>
      </c>
      <c r="B729" s="189" t="s">
        <v>124</v>
      </c>
      <c r="C729" s="189" t="s">
        <v>96</v>
      </c>
      <c r="D729" s="190">
        <f t="shared" si="27"/>
        <v>0</v>
      </c>
      <c r="E729" s="190">
        <f t="shared" si="27"/>
        <v>0</v>
      </c>
      <c r="F729" s="190">
        <f t="shared" si="27"/>
        <v>0</v>
      </c>
      <c r="G729" s="190">
        <f t="shared" si="27"/>
        <v>0</v>
      </c>
      <c r="H729" s="190">
        <f t="shared" si="27"/>
        <v>0</v>
      </c>
      <c r="I729" s="190">
        <v>0</v>
      </c>
      <c r="J729" s="190">
        <v>0</v>
      </c>
      <c r="K729" s="190">
        <v>0</v>
      </c>
      <c r="L729" s="190">
        <v>0</v>
      </c>
      <c r="M729" s="190">
        <v>0</v>
      </c>
      <c r="N729" s="190">
        <v>0</v>
      </c>
      <c r="O729" s="190">
        <v>0</v>
      </c>
      <c r="P729" s="190">
        <v>0</v>
      </c>
      <c r="Q729" s="190">
        <v>0</v>
      </c>
      <c r="R729" s="190">
        <v>0</v>
      </c>
    </row>
    <row r="730" spans="1:18" ht="15" hidden="1">
      <c r="A730" s="185" t="str">
        <f t="shared" si="28"/>
        <v>B</v>
      </c>
      <c r="B730" s="191" t="s">
        <v>124</v>
      </c>
      <c r="C730" s="191" t="s">
        <v>98</v>
      </c>
      <c r="D730" s="192">
        <f t="shared" si="27"/>
        <v>0</v>
      </c>
      <c r="E730" s="192">
        <f t="shared" si="27"/>
        <v>0</v>
      </c>
      <c r="F730" s="192">
        <f t="shared" si="27"/>
        <v>0</v>
      </c>
      <c r="G730" s="192">
        <f t="shared" si="27"/>
        <v>0</v>
      </c>
      <c r="H730" s="192">
        <f t="shared" si="27"/>
        <v>0</v>
      </c>
      <c r="I730" s="192">
        <v>0</v>
      </c>
      <c r="J730" s="192">
        <v>0</v>
      </c>
      <c r="K730" s="192">
        <v>0</v>
      </c>
      <c r="L730" s="192">
        <v>0</v>
      </c>
      <c r="M730" s="192">
        <v>0</v>
      </c>
      <c r="N730" s="192">
        <v>0</v>
      </c>
      <c r="O730" s="192">
        <v>0</v>
      </c>
      <c r="P730" s="192">
        <v>0</v>
      </c>
      <c r="Q730" s="192">
        <v>0</v>
      </c>
      <c r="R730" s="192">
        <v>0</v>
      </c>
    </row>
    <row r="731" spans="1:18" ht="15.75" hidden="1" thickBot="1">
      <c r="A731" s="185" t="str">
        <f t="shared" si="28"/>
        <v>B</v>
      </c>
      <c r="B731" s="186" t="s">
        <v>425</v>
      </c>
      <c r="C731" s="187" t="s">
        <v>102</v>
      </c>
      <c r="D731" s="188">
        <f t="shared" si="27"/>
        <v>0</v>
      </c>
      <c r="E731" s="188">
        <f t="shared" si="27"/>
        <v>0</v>
      </c>
      <c r="F731" s="188">
        <f t="shared" si="27"/>
        <v>0</v>
      </c>
      <c r="G731" s="188">
        <f t="shared" si="27"/>
        <v>0</v>
      </c>
      <c r="H731" s="188">
        <f t="shared" si="27"/>
        <v>0</v>
      </c>
      <c r="I731" s="188">
        <v>0</v>
      </c>
      <c r="J731" s="188">
        <v>0</v>
      </c>
      <c r="K731" s="188">
        <v>0</v>
      </c>
      <c r="L731" s="188">
        <v>0</v>
      </c>
      <c r="M731" s="188">
        <v>0</v>
      </c>
      <c r="N731" s="188">
        <v>0</v>
      </c>
      <c r="O731" s="188">
        <v>0</v>
      </c>
      <c r="P731" s="188">
        <v>0</v>
      </c>
      <c r="Q731" s="188">
        <v>0</v>
      </c>
      <c r="R731" s="188">
        <v>0</v>
      </c>
    </row>
    <row r="732" spans="1:18" ht="15" hidden="1">
      <c r="A732" s="185" t="str">
        <f t="shared" si="28"/>
        <v>B</v>
      </c>
      <c r="B732" s="189" t="s">
        <v>124</v>
      </c>
      <c r="C732" s="189" t="s">
        <v>96</v>
      </c>
      <c r="D732" s="190">
        <f t="shared" si="27"/>
        <v>0</v>
      </c>
      <c r="E732" s="190">
        <f t="shared" si="27"/>
        <v>0</v>
      </c>
      <c r="F732" s="190">
        <f t="shared" si="27"/>
        <v>0</v>
      </c>
      <c r="G732" s="190">
        <f t="shared" si="27"/>
        <v>0</v>
      </c>
      <c r="H732" s="190">
        <f t="shared" si="27"/>
        <v>0</v>
      </c>
      <c r="I732" s="190">
        <v>0</v>
      </c>
      <c r="J732" s="190">
        <v>0</v>
      </c>
      <c r="K732" s="190">
        <v>0</v>
      </c>
      <c r="L732" s="190">
        <v>0</v>
      </c>
      <c r="M732" s="190">
        <v>0</v>
      </c>
      <c r="N732" s="190">
        <v>0</v>
      </c>
      <c r="O732" s="190">
        <v>0</v>
      </c>
      <c r="P732" s="190">
        <v>0</v>
      </c>
      <c r="Q732" s="190">
        <v>0</v>
      </c>
      <c r="R732" s="190">
        <v>0</v>
      </c>
    </row>
    <row r="733" spans="1:18" ht="15" hidden="1">
      <c r="A733" s="185" t="str">
        <f t="shared" si="28"/>
        <v>B</v>
      </c>
      <c r="B733" s="191" t="s">
        <v>124</v>
      </c>
      <c r="C733" s="191" t="s">
        <v>98</v>
      </c>
      <c r="D733" s="192">
        <f t="shared" si="27"/>
        <v>0</v>
      </c>
      <c r="E733" s="192">
        <f t="shared" si="27"/>
        <v>0</v>
      </c>
      <c r="F733" s="192">
        <f t="shared" si="27"/>
        <v>0</v>
      </c>
      <c r="G733" s="192">
        <f t="shared" si="27"/>
        <v>0</v>
      </c>
      <c r="H733" s="192">
        <f t="shared" si="27"/>
        <v>0</v>
      </c>
      <c r="I733" s="192">
        <v>0</v>
      </c>
      <c r="J733" s="192">
        <v>0</v>
      </c>
      <c r="K733" s="192">
        <v>0</v>
      </c>
      <c r="L733" s="192">
        <v>0</v>
      </c>
      <c r="M733" s="192">
        <v>0</v>
      </c>
      <c r="N733" s="192">
        <v>0</v>
      </c>
      <c r="O733" s="192">
        <v>0</v>
      </c>
      <c r="P733" s="192">
        <v>0</v>
      </c>
      <c r="Q733" s="192">
        <v>0</v>
      </c>
      <c r="R733" s="192">
        <v>0</v>
      </c>
    </row>
    <row r="734" spans="1:18" ht="30.75" hidden="1" thickBot="1">
      <c r="A734" s="185" t="str">
        <f t="shared" si="28"/>
        <v>B</v>
      </c>
      <c r="B734" s="186" t="s">
        <v>426</v>
      </c>
      <c r="C734" s="187" t="s">
        <v>427</v>
      </c>
      <c r="D734" s="188">
        <f t="shared" si="27"/>
        <v>0</v>
      </c>
      <c r="E734" s="188">
        <f t="shared" si="27"/>
        <v>0</v>
      </c>
      <c r="F734" s="188">
        <f t="shared" si="27"/>
        <v>0</v>
      </c>
      <c r="G734" s="188">
        <f t="shared" si="27"/>
        <v>0</v>
      </c>
      <c r="H734" s="188">
        <f t="shared" si="27"/>
        <v>0</v>
      </c>
      <c r="I734" s="188">
        <v>0</v>
      </c>
      <c r="J734" s="188">
        <v>0</v>
      </c>
      <c r="K734" s="188">
        <v>0</v>
      </c>
      <c r="L734" s="188">
        <v>0</v>
      </c>
      <c r="M734" s="188">
        <v>0</v>
      </c>
      <c r="N734" s="188">
        <v>0</v>
      </c>
      <c r="O734" s="188">
        <v>0</v>
      </c>
      <c r="P734" s="188">
        <v>0</v>
      </c>
      <c r="Q734" s="188">
        <v>0</v>
      </c>
      <c r="R734" s="188">
        <v>0</v>
      </c>
    </row>
    <row r="735" spans="1:18" ht="15" hidden="1">
      <c r="A735" s="185" t="str">
        <f t="shared" si="28"/>
        <v>B</v>
      </c>
      <c r="B735" s="189" t="s">
        <v>124</v>
      </c>
      <c r="C735" s="189" t="s">
        <v>96</v>
      </c>
      <c r="D735" s="190">
        <f t="shared" si="27"/>
        <v>0</v>
      </c>
      <c r="E735" s="190">
        <f t="shared" si="27"/>
        <v>0</v>
      </c>
      <c r="F735" s="190">
        <f t="shared" si="27"/>
        <v>0</v>
      </c>
      <c r="G735" s="190">
        <f t="shared" si="27"/>
        <v>0</v>
      </c>
      <c r="H735" s="190">
        <f t="shared" si="27"/>
        <v>0</v>
      </c>
      <c r="I735" s="190">
        <v>0</v>
      </c>
      <c r="J735" s="190">
        <v>0</v>
      </c>
      <c r="K735" s="190">
        <v>0</v>
      </c>
      <c r="L735" s="190">
        <v>0</v>
      </c>
      <c r="M735" s="190">
        <v>0</v>
      </c>
      <c r="N735" s="190">
        <v>0</v>
      </c>
      <c r="O735" s="190">
        <v>0</v>
      </c>
      <c r="P735" s="190">
        <v>0</v>
      </c>
      <c r="Q735" s="190">
        <v>0</v>
      </c>
      <c r="R735" s="190">
        <v>0</v>
      </c>
    </row>
    <row r="736" spans="1:18" ht="15" hidden="1">
      <c r="A736" s="185" t="str">
        <f t="shared" si="28"/>
        <v>B</v>
      </c>
      <c r="B736" s="191" t="s">
        <v>124</v>
      </c>
      <c r="C736" s="191" t="s">
        <v>98</v>
      </c>
      <c r="D736" s="192">
        <f t="shared" si="27"/>
        <v>0</v>
      </c>
      <c r="E736" s="192">
        <f t="shared" si="27"/>
        <v>0</v>
      </c>
      <c r="F736" s="192">
        <f t="shared" si="27"/>
        <v>0</v>
      </c>
      <c r="G736" s="192">
        <f t="shared" si="27"/>
        <v>0</v>
      </c>
      <c r="H736" s="192">
        <f t="shared" si="27"/>
        <v>0</v>
      </c>
      <c r="I736" s="192">
        <v>0</v>
      </c>
      <c r="J736" s="192">
        <v>0</v>
      </c>
      <c r="K736" s="192">
        <v>0</v>
      </c>
      <c r="L736" s="192">
        <v>0</v>
      </c>
      <c r="M736" s="192">
        <v>0</v>
      </c>
      <c r="N736" s="192">
        <v>0</v>
      </c>
      <c r="O736" s="192">
        <v>0</v>
      </c>
      <c r="P736" s="192">
        <v>0</v>
      </c>
      <c r="Q736" s="192">
        <v>0</v>
      </c>
      <c r="R736" s="192">
        <v>0</v>
      </c>
    </row>
    <row r="737" spans="1:18" ht="15" hidden="1">
      <c r="A737" s="185" t="str">
        <f t="shared" si="28"/>
        <v>B</v>
      </c>
      <c r="B737" s="189" t="s">
        <v>124</v>
      </c>
      <c r="C737" s="189" t="s">
        <v>121</v>
      </c>
      <c r="D737" s="190">
        <f t="shared" si="27"/>
        <v>0</v>
      </c>
      <c r="E737" s="190">
        <f t="shared" si="27"/>
        <v>0</v>
      </c>
      <c r="F737" s="190">
        <f t="shared" si="27"/>
        <v>0</v>
      </c>
      <c r="G737" s="190">
        <f t="shared" si="27"/>
        <v>0</v>
      </c>
      <c r="H737" s="190">
        <f t="shared" si="27"/>
        <v>0</v>
      </c>
      <c r="I737" s="190">
        <v>0</v>
      </c>
      <c r="J737" s="190">
        <v>0</v>
      </c>
      <c r="K737" s="190">
        <v>0</v>
      </c>
      <c r="L737" s="190">
        <v>0</v>
      </c>
      <c r="M737" s="190">
        <v>0</v>
      </c>
      <c r="N737" s="190">
        <v>0</v>
      </c>
      <c r="O737" s="190">
        <v>0</v>
      </c>
      <c r="P737" s="190">
        <v>0</v>
      </c>
      <c r="Q737" s="190">
        <v>0</v>
      </c>
      <c r="R737" s="190">
        <v>0</v>
      </c>
    </row>
    <row r="738" spans="1:18" ht="30.75" hidden="1" thickBot="1">
      <c r="A738" s="185" t="str">
        <f t="shared" si="28"/>
        <v>B</v>
      </c>
      <c r="B738" s="186" t="s">
        <v>428</v>
      </c>
      <c r="C738" s="187" t="s">
        <v>429</v>
      </c>
      <c r="D738" s="188">
        <f t="shared" si="27"/>
        <v>0</v>
      </c>
      <c r="E738" s="188">
        <f t="shared" si="27"/>
        <v>0</v>
      </c>
      <c r="F738" s="188">
        <f t="shared" si="27"/>
        <v>0</v>
      </c>
      <c r="G738" s="188">
        <f t="shared" si="27"/>
        <v>0</v>
      </c>
      <c r="H738" s="188">
        <f t="shared" si="27"/>
        <v>0</v>
      </c>
      <c r="I738" s="188">
        <v>0</v>
      </c>
      <c r="J738" s="188">
        <v>0</v>
      </c>
      <c r="K738" s="188">
        <v>0</v>
      </c>
      <c r="L738" s="188">
        <v>0</v>
      </c>
      <c r="M738" s="188">
        <v>0</v>
      </c>
      <c r="N738" s="188">
        <v>0</v>
      </c>
      <c r="O738" s="188">
        <v>0</v>
      </c>
      <c r="P738" s="188">
        <v>0</v>
      </c>
      <c r="Q738" s="188">
        <v>0</v>
      </c>
      <c r="R738" s="188">
        <v>0</v>
      </c>
    </row>
    <row r="739" spans="1:18" ht="15" hidden="1">
      <c r="A739" s="185" t="str">
        <f t="shared" si="28"/>
        <v>B</v>
      </c>
      <c r="B739" s="189" t="s">
        <v>124</v>
      </c>
      <c r="C739" s="189" t="s">
        <v>96</v>
      </c>
      <c r="D739" s="190">
        <f t="shared" si="27"/>
        <v>0</v>
      </c>
      <c r="E739" s="190">
        <f t="shared" si="27"/>
        <v>0</v>
      </c>
      <c r="F739" s="190">
        <f t="shared" si="27"/>
        <v>0</v>
      </c>
      <c r="G739" s="190">
        <f t="shared" si="27"/>
        <v>0</v>
      </c>
      <c r="H739" s="190">
        <f t="shared" si="27"/>
        <v>0</v>
      </c>
      <c r="I739" s="190">
        <v>0</v>
      </c>
      <c r="J739" s="190">
        <v>0</v>
      </c>
      <c r="K739" s="190">
        <v>0</v>
      </c>
      <c r="L739" s="190">
        <v>0</v>
      </c>
      <c r="M739" s="190">
        <v>0</v>
      </c>
      <c r="N739" s="190">
        <v>0</v>
      </c>
      <c r="O739" s="190">
        <v>0</v>
      </c>
      <c r="P739" s="190">
        <v>0</v>
      </c>
      <c r="Q739" s="190">
        <v>0</v>
      </c>
      <c r="R739" s="190">
        <v>0</v>
      </c>
    </row>
    <row r="740" spans="1:18" ht="15" hidden="1">
      <c r="A740" s="185" t="str">
        <f t="shared" si="28"/>
        <v>B</v>
      </c>
      <c r="B740" s="191" t="s">
        <v>124</v>
      </c>
      <c r="C740" s="191" t="s">
        <v>98</v>
      </c>
      <c r="D740" s="192">
        <f t="shared" si="27"/>
        <v>0</v>
      </c>
      <c r="E740" s="192">
        <f t="shared" si="27"/>
        <v>0</v>
      </c>
      <c r="F740" s="192">
        <f t="shared" si="27"/>
        <v>0</v>
      </c>
      <c r="G740" s="192">
        <f t="shared" si="27"/>
        <v>0</v>
      </c>
      <c r="H740" s="192">
        <f t="shared" si="27"/>
        <v>0</v>
      </c>
      <c r="I740" s="192">
        <v>0</v>
      </c>
      <c r="J740" s="192">
        <v>0</v>
      </c>
      <c r="K740" s="192">
        <v>0</v>
      </c>
      <c r="L740" s="192">
        <v>0</v>
      </c>
      <c r="M740" s="192">
        <v>0</v>
      </c>
      <c r="N740" s="192">
        <v>0</v>
      </c>
      <c r="O740" s="192">
        <v>0</v>
      </c>
      <c r="P740" s="192">
        <v>0</v>
      </c>
      <c r="Q740" s="192">
        <v>0</v>
      </c>
      <c r="R740" s="192">
        <v>0</v>
      </c>
    </row>
    <row r="741" spans="1:18" ht="15.75" hidden="1" thickBot="1">
      <c r="A741" s="185" t="str">
        <f t="shared" si="28"/>
        <v>B</v>
      </c>
      <c r="B741" s="186" t="s">
        <v>430</v>
      </c>
      <c r="C741" s="187" t="s">
        <v>431</v>
      </c>
      <c r="D741" s="188">
        <f t="shared" si="27"/>
        <v>0</v>
      </c>
      <c r="E741" s="188">
        <f t="shared" si="27"/>
        <v>0</v>
      </c>
      <c r="F741" s="188">
        <f t="shared" si="27"/>
        <v>0</v>
      </c>
      <c r="G741" s="188">
        <f t="shared" si="27"/>
        <v>0</v>
      </c>
      <c r="H741" s="188">
        <f t="shared" si="27"/>
        <v>0</v>
      </c>
      <c r="I741" s="188">
        <v>0</v>
      </c>
      <c r="J741" s="188">
        <v>0</v>
      </c>
      <c r="K741" s="188">
        <v>0</v>
      </c>
      <c r="L741" s="188">
        <v>0</v>
      </c>
      <c r="M741" s="188">
        <v>0</v>
      </c>
      <c r="N741" s="188">
        <v>0</v>
      </c>
      <c r="O741" s="188">
        <v>0</v>
      </c>
      <c r="P741" s="188">
        <v>0</v>
      </c>
      <c r="Q741" s="188">
        <v>0</v>
      </c>
      <c r="R741" s="188">
        <v>0</v>
      </c>
    </row>
    <row r="742" spans="1:18" ht="15" hidden="1">
      <c r="A742" s="185" t="str">
        <f t="shared" si="28"/>
        <v>B</v>
      </c>
      <c r="B742" s="189" t="s">
        <v>124</v>
      </c>
      <c r="C742" s="189" t="s">
        <v>96</v>
      </c>
      <c r="D742" s="190">
        <f t="shared" si="27"/>
        <v>0</v>
      </c>
      <c r="E742" s="190">
        <f t="shared" si="27"/>
        <v>0</v>
      </c>
      <c r="F742" s="190">
        <f t="shared" si="27"/>
        <v>0</v>
      </c>
      <c r="G742" s="190">
        <f t="shared" si="27"/>
        <v>0</v>
      </c>
      <c r="H742" s="190">
        <f t="shared" si="27"/>
        <v>0</v>
      </c>
      <c r="I742" s="190">
        <v>0</v>
      </c>
      <c r="J742" s="190">
        <v>0</v>
      </c>
      <c r="K742" s="190">
        <v>0</v>
      </c>
      <c r="L742" s="190">
        <v>0</v>
      </c>
      <c r="M742" s="190">
        <v>0</v>
      </c>
      <c r="N742" s="190">
        <v>0</v>
      </c>
      <c r="O742" s="190">
        <v>0</v>
      </c>
      <c r="P742" s="190">
        <v>0</v>
      </c>
      <c r="Q742" s="190">
        <v>0</v>
      </c>
      <c r="R742" s="190">
        <v>0</v>
      </c>
    </row>
    <row r="743" spans="1:18" ht="15" hidden="1">
      <c r="A743" s="185" t="str">
        <f t="shared" si="28"/>
        <v>B</v>
      </c>
      <c r="B743" s="191" t="s">
        <v>124</v>
      </c>
      <c r="C743" s="191" t="s">
        <v>98</v>
      </c>
      <c r="D743" s="192">
        <f t="shared" si="27"/>
        <v>0</v>
      </c>
      <c r="E743" s="192">
        <f t="shared" si="27"/>
        <v>0</v>
      </c>
      <c r="F743" s="192">
        <f t="shared" si="27"/>
        <v>0</v>
      </c>
      <c r="G743" s="192">
        <f t="shared" si="27"/>
        <v>0</v>
      </c>
      <c r="H743" s="192">
        <f t="shared" si="27"/>
        <v>0</v>
      </c>
      <c r="I743" s="192">
        <v>0</v>
      </c>
      <c r="J743" s="192">
        <v>0</v>
      </c>
      <c r="K743" s="192">
        <v>0</v>
      </c>
      <c r="L743" s="192">
        <v>0</v>
      </c>
      <c r="M743" s="192">
        <v>0</v>
      </c>
      <c r="N743" s="192">
        <v>0</v>
      </c>
      <c r="O743" s="192">
        <v>0</v>
      </c>
      <c r="P743" s="192">
        <v>0</v>
      </c>
      <c r="Q743" s="192">
        <v>0</v>
      </c>
      <c r="R743" s="192">
        <v>0</v>
      </c>
    </row>
    <row r="744" spans="1:18" ht="15.75" hidden="1" thickBot="1">
      <c r="A744" s="185" t="str">
        <f t="shared" si="28"/>
        <v>B</v>
      </c>
      <c r="B744" s="186" t="s">
        <v>432</v>
      </c>
      <c r="C744" s="187" t="s">
        <v>433</v>
      </c>
      <c r="D744" s="188">
        <f t="shared" si="27"/>
        <v>0</v>
      </c>
      <c r="E744" s="188">
        <f t="shared" si="27"/>
        <v>0</v>
      </c>
      <c r="F744" s="188">
        <f t="shared" si="27"/>
        <v>0</v>
      </c>
      <c r="G744" s="188">
        <f t="shared" si="27"/>
        <v>0</v>
      </c>
      <c r="H744" s="188">
        <f t="shared" si="27"/>
        <v>0</v>
      </c>
      <c r="I744" s="188">
        <v>0</v>
      </c>
      <c r="J744" s="188">
        <v>0</v>
      </c>
      <c r="K744" s="188">
        <v>0</v>
      </c>
      <c r="L744" s="188">
        <v>0</v>
      </c>
      <c r="M744" s="188">
        <v>0</v>
      </c>
      <c r="N744" s="188">
        <v>0</v>
      </c>
      <c r="O744" s="188">
        <v>0</v>
      </c>
      <c r="P744" s="188">
        <v>0</v>
      </c>
      <c r="Q744" s="188">
        <v>0</v>
      </c>
      <c r="R744" s="188">
        <v>0</v>
      </c>
    </row>
    <row r="745" spans="1:18" ht="15" hidden="1">
      <c r="A745" s="185" t="str">
        <f t="shared" si="28"/>
        <v>B</v>
      </c>
      <c r="B745" s="189" t="s">
        <v>124</v>
      </c>
      <c r="C745" s="189" t="s">
        <v>121</v>
      </c>
      <c r="D745" s="190">
        <f t="shared" si="27"/>
        <v>0</v>
      </c>
      <c r="E745" s="190">
        <f t="shared" si="27"/>
        <v>0</v>
      </c>
      <c r="F745" s="190">
        <f t="shared" si="27"/>
        <v>0</v>
      </c>
      <c r="G745" s="190">
        <f t="shared" si="27"/>
        <v>0</v>
      </c>
      <c r="H745" s="190">
        <f t="shared" si="27"/>
        <v>0</v>
      </c>
      <c r="I745" s="190">
        <v>0</v>
      </c>
      <c r="J745" s="190">
        <v>0</v>
      </c>
      <c r="K745" s="190">
        <v>0</v>
      </c>
      <c r="L745" s="190">
        <v>0</v>
      </c>
      <c r="M745" s="190">
        <v>0</v>
      </c>
      <c r="N745" s="190">
        <v>0</v>
      </c>
      <c r="O745" s="190">
        <v>0</v>
      </c>
      <c r="P745" s="190">
        <v>0</v>
      </c>
      <c r="Q745" s="190">
        <v>0</v>
      </c>
      <c r="R745" s="190">
        <v>0</v>
      </c>
    </row>
    <row r="746" spans="1:18" ht="30.75" hidden="1" thickBot="1">
      <c r="A746" s="185" t="str">
        <f t="shared" si="28"/>
        <v>B</v>
      </c>
      <c r="B746" s="186" t="s">
        <v>434</v>
      </c>
      <c r="C746" s="187" t="s">
        <v>435</v>
      </c>
      <c r="D746" s="188">
        <f t="shared" si="27"/>
        <v>0</v>
      </c>
      <c r="E746" s="188">
        <f t="shared" si="27"/>
        <v>0</v>
      </c>
      <c r="F746" s="188">
        <f t="shared" si="27"/>
        <v>0</v>
      </c>
      <c r="G746" s="188">
        <f t="shared" si="27"/>
        <v>0</v>
      </c>
      <c r="H746" s="188">
        <f t="shared" si="27"/>
        <v>0</v>
      </c>
      <c r="I746" s="188">
        <v>0</v>
      </c>
      <c r="J746" s="188">
        <v>0</v>
      </c>
      <c r="K746" s="188">
        <v>0</v>
      </c>
      <c r="L746" s="188">
        <v>0</v>
      </c>
      <c r="M746" s="188">
        <v>0</v>
      </c>
      <c r="N746" s="188">
        <v>0</v>
      </c>
      <c r="O746" s="188">
        <v>0</v>
      </c>
      <c r="P746" s="188">
        <v>0</v>
      </c>
      <c r="Q746" s="188">
        <v>0</v>
      </c>
      <c r="R746" s="188">
        <v>0</v>
      </c>
    </row>
    <row r="747" spans="1:18" ht="15" hidden="1">
      <c r="A747" s="185" t="str">
        <f t="shared" si="28"/>
        <v>B</v>
      </c>
      <c r="B747" s="189" t="s">
        <v>124</v>
      </c>
      <c r="C747" s="189" t="s">
        <v>121</v>
      </c>
      <c r="D747" s="190">
        <f t="shared" si="27"/>
        <v>0</v>
      </c>
      <c r="E747" s="190">
        <f t="shared" si="27"/>
        <v>0</v>
      </c>
      <c r="F747" s="190">
        <f t="shared" si="27"/>
        <v>0</v>
      </c>
      <c r="G747" s="190">
        <f t="shared" si="27"/>
        <v>0</v>
      </c>
      <c r="H747" s="190">
        <f t="shared" si="27"/>
        <v>0</v>
      </c>
      <c r="I747" s="190">
        <v>0</v>
      </c>
      <c r="J747" s="190">
        <v>0</v>
      </c>
      <c r="K747" s="190">
        <v>0</v>
      </c>
      <c r="L747" s="190">
        <v>0</v>
      </c>
      <c r="M747" s="190">
        <v>0</v>
      </c>
      <c r="N747" s="190">
        <v>0</v>
      </c>
      <c r="O747" s="190">
        <v>0</v>
      </c>
      <c r="P747" s="190">
        <v>0</v>
      </c>
      <c r="Q747" s="190">
        <v>0</v>
      </c>
      <c r="R747" s="190">
        <v>0</v>
      </c>
    </row>
    <row r="748" spans="1:18" ht="45.75" hidden="1" thickBot="1">
      <c r="A748" s="185" t="str">
        <f t="shared" si="28"/>
        <v>B</v>
      </c>
      <c r="B748" s="186" t="s">
        <v>436</v>
      </c>
      <c r="C748" s="187" t="s">
        <v>437</v>
      </c>
      <c r="D748" s="188">
        <f t="shared" si="27"/>
        <v>0</v>
      </c>
      <c r="E748" s="188">
        <f t="shared" si="27"/>
        <v>0</v>
      </c>
      <c r="F748" s="188">
        <f t="shared" si="27"/>
        <v>0</v>
      </c>
      <c r="G748" s="188">
        <f t="shared" si="27"/>
        <v>0</v>
      </c>
      <c r="H748" s="188">
        <f t="shared" si="27"/>
        <v>0</v>
      </c>
      <c r="I748" s="188">
        <v>0</v>
      </c>
      <c r="J748" s="188">
        <v>0</v>
      </c>
      <c r="K748" s="188">
        <v>0</v>
      </c>
      <c r="L748" s="188">
        <v>0</v>
      </c>
      <c r="M748" s="188">
        <v>0</v>
      </c>
      <c r="N748" s="188">
        <v>0</v>
      </c>
      <c r="O748" s="188">
        <v>0</v>
      </c>
      <c r="P748" s="188">
        <v>0</v>
      </c>
      <c r="Q748" s="188">
        <v>0</v>
      </c>
      <c r="R748" s="188">
        <v>0</v>
      </c>
    </row>
    <row r="749" spans="1:18" ht="15" hidden="1">
      <c r="A749" s="185" t="str">
        <f t="shared" si="28"/>
        <v>B</v>
      </c>
      <c r="B749" s="189" t="s">
        <v>124</v>
      </c>
      <c r="C749" s="189" t="s">
        <v>121</v>
      </c>
      <c r="D749" s="190">
        <f t="shared" si="27"/>
        <v>0</v>
      </c>
      <c r="E749" s="190">
        <f t="shared" si="27"/>
        <v>0</v>
      </c>
      <c r="F749" s="190">
        <f t="shared" si="27"/>
        <v>0</v>
      </c>
      <c r="G749" s="190">
        <f t="shared" si="27"/>
        <v>0</v>
      </c>
      <c r="H749" s="190">
        <f t="shared" si="27"/>
        <v>0</v>
      </c>
      <c r="I749" s="190">
        <v>0</v>
      </c>
      <c r="J749" s="190">
        <v>0</v>
      </c>
      <c r="K749" s="190">
        <v>0</v>
      </c>
      <c r="L749" s="190">
        <v>0</v>
      </c>
      <c r="M749" s="190">
        <v>0</v>
      </c>
      <c r="N749" s="190">
        <v>0</v>
      </c>
      <c r="O749" s="190">
        <v>0</v>
      </c>
      <c r="P749" s="190">
        <v>0</v>
      </c>
      <c r="Q749" s="190">
        <v>0</v>
      </c>
      <c r="R749" s="190">
        <v>0</v>
      </c>
    </row>
    <row r="750" spans="1:18" ht="30.75" hidden="1" thickBot="1">
      <c r="A750" s="185" t="str">
        <f t="shared" si="28"/>
        <v>B</v>
      </c>
      <c r="B750" s="186" t="s">
        <v>438</v>
      </c>
      <c r="C750" s="187" t="s">
        <v>439</v>
      </c>
      <c r="D750" s="188">
        <f t="shared" si="27"/>
        <v>0</v>
      </c>
      <c r="E750" s="188">
        <f t="shared" si="27"/>
        <v>0</v>
      </c>
      <c r="F750" s="188">
        <f t="shared" si="27"/>
        <v>0</v>
      </c>
      <c r="G750" s="188">
        <f t="shared" si="27"/>
        <v>0</v>
      </c>
      <c r="H750" s="188">
        <f t="shared" si="27"/>
        <v>0</v>
      </c>
      <c r="I750" s="188">
        <v>0</v>
      </c>
      <c r="J750" s="188">
        <v>0</v>
      </c>
      <c r="K750" s="188">
        <v>0</v>
      </c>
      <c r="L750" s="188">
        <v>0</v>
      </c>
      <c r="M750" s="188">
        <v>0</v>
      </c>
      <c r="N750" s="188">
        <v>0</v>
      </c>
      <c r="O750" s="188">
        <v>0</v>
      </c>
      <c r="P750" s="188">
        <v>0</v>
      </c>
      <c r="Q750" s="188">
        <v>0</v>
      </c>
      <c r="R750" s="188">
        <v>0</v>
      </c>
    </row>
    <row r="751" spans="1:18" ht="15" hidden="1">
      <c r="A751" s="185" t="str">
        <f t="shared" si="28"/>
        <v>B</v>
      </c>
      <c r="B751" s="189" t="s">
        <v>124</v>
      </c>
      <c r="C751" s="189" t="s">
        <v>121</v>
      </c>
      <c r="D751" s="190">
        <f t="shared" si="27"/>
        <v>0</v>
      </c>
      <c r="E751" s="190">
        <f t="shared" si="27"/>
        <v>0</v>
      </c>
      <c r="F751" s="190">
        <f t="shared" si="27"/>
        <v>0</v>
      </c>
      <c r="G751" s="190">
        <f t="shared" si="27"/>
        <v>0</v>
      </c>
      <c r="H751" s="190">
        <f t="shared" si="27"/>
        <v>0</v>
      </c>
      <c r="I751" s="190">
        <v>0</v>
      </c>
      <c r="J751" s="190">
        <v>0</v>
      </c>
      <c r="K751" s="190">
        <v>0</v>
      </c>
      <c r="L751" s="190">
        <v>0</v>
      </c>
      <c r="M751" s="190">
        <v>0</v>
      </c>
      <c r="N751" s="190">
        <v>0</v>
      </c>
      <c r="O751" s="190">
        <v>0</v>
      </c>
      <c r="P751" s="190">
        <v>0</v>
      </c>
      <c r="Q751" s="190">
        <v>0</v>
      </c>
      <c r="R751" s="190">
        <v>0</v>
      </c>
    </row>
    <row r="752" spans="1:18" ht="30.75" hidden="1" thickBot="1">
      <c r="A752" s="185" t="str">
        <f t="shared" si="28"/>
        <v>B</v>
      </c>
      <c r="B752" s="186" t="s">
        <v>440</v>
      </c>
      <c r="C752" s="187" t="s">
        <v>441</v>
      </c>
      <c r="D752" s="188">
        <f t="shared" si="27"/>
        <v>0</v>
      </c>
      <c r="E752" s="188">
        <f t="shared" si="27"/>
        <v>0</v>
      </c>
      <c r="F752" s="188">
        <f t="shared" si="27"/>
        <v>0</v>
      </c>
      <c r="G752" s="188">
        <f t="shared" si="27"/>
        <v>0</v>
      </c>
      <c r="H752" s="188">
        <f t="shared" si="27"/>
        <v>0</v>
      </c>
      <c r="I752" s="188">
        <v>0</v>
      </c>
      <c r="J752" s="188">
        <v>0</v>
      </c>
      <c r="K752" s="188">
        <v>0</v>
      </c>
      <c r="L752" s="188">
        <v>0</v>
      </c>
      <c r="M752" s="188">
        <v>0</v>
      </c>
      <c r="N752" s="188">
        <v>0</v>
      </c>
      <c r="O752" s="188">
        <v>0</v>
      </c>
      <c r="P752" s="188">
        <v>0</v>
      </c>
      <c r="Q752" s="188">
        <v>0</v>
      </c>
      <c r="R752" s="188">
        <v>0</v>
      </c>
    </row>
    <row r="753" spans="1:18" ht="15" hidden="1">
      <c r="A753" s="185" t="str">
        <f t="shared" si="28"/>
        <v>B</v>
      </c>
      <c r="B753" s="189" t="s">
        <v>124</v>
      </c>
      <c r="C753" s="189" t="s">
        <v>121</v>
      </c>
      <c r="D753" s="190">
        <f t="shared" si="27"/>
        <v>0</v>
      </c>
      <c r="E753" s="190">
        <f t="shared" si="27"/>
        <v>0</v>
      </c>
      <c r="F753" s="190">
        <f t="shared" si="27"/>
        <v>0</v>
      </c>
      <c r="G753" s="190">
        <f t="shared" si="27"/>
        <v>0</v>
      </c>
      <c r="H753" s="190">
        <f t="shared" si="27"/>
        <v>0</v>
      </c>
      <c r="I753" s="190">
        <v>0</v>
      </c>
      <c r="J753" s="190">
        <v>0</v>
      </c>
      <c r="K753" s="190">
        <v>0</v>
      </c>
      <c r="L753" s="190">
        <v>0</v>
      </c>
      <c r="M753" s="190">
        <v>0</v>
      </c>
      <c r="N753" s="190">
        <v>0</v>
      </c>
      <c r="O753" s="190">
        <v>0</v>
      </c>
      <c r="P753" s="190">
        <v>0</v>
      </c>
      <c r="Q753" s="190">
        <v>0</v>
      </c>
      <c r="R753" s="190">
        <v>0</v>
      </c>
    </row>
    <row r="754" spans="1:18" ht="30.75" hidden="1" thickBot="1">
      <c r="A754" s="185" t="str">
        <f t="shared" si="28"/>
        <v>B</v>
      </c>
      <c r="B754" s="186" t="s">
        <v>442</v>
      </c>
      <c r="C754" s="187" t="s">
        <v>443</v>
      </c>
      <c r="D754" s="188">
        <f t="shared" si="27"/>
        <v>0</v>
      </c>
      <c r="E754" s="188">
        <f t="shared" si="27"/>
        <v>0</v>
      </c>
      <c r="F754" s="188">
        <f t="shared" si="27"/>
        <v>0</v>
      </c>
      <c r="G754" s="188">
        <f t="shared" si="27"/>
        <v>0</v>
      </c>
      <c r="H754" s="188">
        <f t="shared" si="27"/>
        <v>0</v>
      </c>
      <c r="I754" s="188">
        <v>0</v>
      </c>
      <c r="J754" s="188">
        <v>0</v>
      </c>
      <c r="K754" s="188">
        <v>0</v>
      </c>
      <c r="L754" s="188">
        <v>0</v>
      </c>
      <c r="M754" s="188">
        <v>0</v>
      </c>
      <c r="N754" s="188">
        <v>0</v>
      </c>
      <c r="O754" s="188">
        <v>0</v>
      </c>
      <c r="P754" s="188">
        <v>0</v>
      </c>
      <c r="Q754" s="188">
        <v>0</v>
      </c>
      <c r="R754" s="188">
        <v>0</v>
      </c>
    </row>
    <row r="755" spans="1:18" ht="15" hidden="1">
      <c r="A755" s="185" t="str">
        <f t="shared" si="28"/>
        <v>B</v>
      </c>
      <c r="B755" s="189" t="s">
        <v>124</v>
      </c>
      <c r="C755" s="189" t="s">
        <v>96</v>
      </c>
      <c r="D755" s="190">
        <f t="shared" si="27"/>
        <v>0</v>
      </c>
      <c r="E755" s="190">
        <f t="shared" si="27"/>
        <v>0</v>
      </c>
      <c r="F755" s="190">
        <f t="shared" si="27"/>
        <v>0</v>
      </c>
      <c r="G755" s="190">
        <f t="shared" si="27"/>
        <v>0</v>
      </c>
      <c r="H755" s="190">
        <f t="shared" si="27"/>
        <v>0</v>
      </c>
      <c r="I755" s="190">
        <v>0</v>
      </c>
      <c r="J755" s="190">
        <v>0</v>
      </c>
      <c r="K755" s="190">
        <v>0</v>
      </c>
      <c r="L755" s="190">
        <v>0</v>
      </c>
      <c r="M755" s="190">
        <v>0</v>
      </c>
      <c r="N755" s="190">
        <v>0</v>
      </c>
      <c r="O755" s="190">
        <v>0</v>
      </c>
      <c r="P755" s="190">
        <v>0</v>
      </c>
      <c r="Q755" s="190">
        <v>0</v>
      </c>
      <c r="R755" s="190">
        <v>0</v>
      </c>
    </row>
    <row r="756" spans="1:18" ht="15" hidden="1">
      <c r="A756" s="185" t="str">
        <f t="shared" si="28"/>
        <v>B</v>
      </c>
      <c r="B756" s="191" t="s">
        <v>124</v>
      </c>
      <c r="C756" s="191" t="s">
        <v>100</v>
      </c>
      <c r="D756" s="192">
        <f t="shared" si="27"/>
        <v>0</v>
      </c>
      <c r="E756" s="192">
        <f t="shared" si="27"/>
        <v>0</v>
      </c>
      <c r="F756" s="192">
        <f t="shared" si="27"/>
        <v>0</v>
      </c>
      <c r="G756" s="192">
        <f t="shared" si="27"/>
        <v>0</v>
      </c>
      <c r="H756" s="192">
        <f t="shared" si="27"/>
        <v>0</v>
      </c>
      <c r="I756" s="192">
        <v>0</v>
      </c>
      <c r="J756" s="192">
        <v>0</v>
      </c>
      <c r="K756" s="192">
        <v>0</v>
      </c>
      <c r="L756" s="192">
        <v>0</v>
      </c>
      <c r="M756" s="192">
        <v>0</v>
      </c>
      <c r="N756" s="192">
        <v>0</v>
      </c>
      <c r="O756" s="192">
        <v>0</v>
      </c>
      <c r="P756" s="192">
        <v>0</v>
      </c>
      <c r="Q756" s="192">
        <v>0</v>
      </c>
      <c r="R756" s="192">
        <v>0</v>
      </c>
    </row>
    <row r="757" spans="1:18" ht="30.75" thickBot="1">
      <c r="A757" s="185" t="str">
        <f t="shared" si="28"/>
        <v>A</v>
      </c>
      <c r="B757" s="186" t="s">
        <v>444</v>
      </c>
      <c r="C757" s="187" t="s">
        <v>445</v>
      </c>
      <c r="D757" s="188">
        <f t="shared" si="27"/>
        <v>12000000</v>
      </c>
      <c r="E757" s="188">
        <f t="shared" si="27"/>
        <v>4800000</v>
      </c>
      <c r="F757" s="188">
        <f t="shared" si="27"/>
        <v>2400000</v>
      </c>
      <c r="G757" s="188">
        <f t="shared" si="27"/>
        <v>1600000</v>
      </c>
      <c r="H757" s="188">
        <f t="shared" si="27"/>
        <v>3200000</v>
      </c>
      <c r="I757" s="188">
        <v>0</v>
      </c>
      <c r="J757" s="188">
        <v>0</v>
      </c>
      <c r="K757" s="188">
        <v>0</v>
      </c>
      <c r="L757" s="188">
        <v>0</v>
      </c>
      <c r="M757" s="188">
        <v>0</v>
      </c>
      <c r="N757" s="188">
        <v>12000000</v>
      </c>
      <c r="O757" s="188">
        <v>4800000</v>
      </c>
      <c r="P757" s="188">
        <v>2400000</v>
      </c>
      <c r="Q757" s="188">
        <v>1600000</v>
      </c>
      <c r="R757" s="188">
        <v>3200000</v>
      </c>
    </row>
    <row r="758" spans="1:18" ht="15.75" thickTop="1">
      <c r="A758" s="185" t="str">
        <f t="shared" si="28"/>
        <v>A</v>
      </c>
      <c r="B758" s="189" t="s">
        <v>124</v>
      </c>
      <c r="C758" s="189" t="s">
        <v>96</v>
      </c>
      <c r="D758" s="190">
        <f t="shared" si="27"/>
        <v>400000</v>
      </c>
      <c r="E758" s="190">
        <f t="shared" si="27"/>
        <v>100000</v>
      </c>
      <c r="F758" s="190">
        <f t="shared" si="27"/>
        <v>100000</v>
      </c>
      <c r="G758" s="190">
        <f t="shared" si="27"/>
        <v>100000</v>
      </c>
      <c r="H758" s="190">
        <f t="shared" si="27"/>
        <v>100000</v>
      </c>
      <c r="I758" s="190">
        <v>0</v>
      </c>
      <c r="J758" s="190">
        <v>0</v>
      </c>
      <c r="K758" s="190">
        <v>0</v>
      </c>
      <c r="L758" s="190">
        <v>0</v>
      </c>
      <c r="M758" s="190">
        <v>0</v>
      </c>
      <c r="N758" s="190">
        <v>400000</v>
      </c>
      <c r="O758" s="190">
        <v>100000</v>
      </c>
      <c r="P758" s="190">
        <v>100000</v>
      </c>
      <c r="Q758" s="190">
        <v>100000</v>
      </c>
      <c r="R758" s="190">
        <v>100000</v>
      </c>
    </row>
    <row r="759" spans="1:18" ht="15">
      <c r="A759" s="185" t="str">
        <f t="shared" si="28"/>
        <v>A</v>
      </c>
      <c r="B759" s="191" t="s">
        <v>124</v>
      </c>
      <c r="C759" s="191" t="s">
        <v>100</v>
      </c>
      <c r="D759" s="192">
        <f t="shared" si="27"/>
        <v>400000</v>
      </c>
      <c r="E759" s="192">
        <f t="shared" si="27"/>
        <v>100000</v>
      </c>
      <c r="F759" s="192">
        <f t="shared" si="27"/>
        <v>100000</v>
      </c>
      <c r="G759" s="192">
        <f t="shared" si="27"/>
        <v>100000</v>
      </c>
      <c r="H759" s="192">
        <f t="shared" si="27"/>
        <v>100000</v>
      </c>
      <c r="I759" s="192">
        <v>0</v>
      </c>
      <c r="J759" s="192">
        <v>0</v>
      </c>
      <c r="K759" s="192">
        <v>0</v>
      </c>
      <c r="L759" s="192">
        <v>0</v>
      </c>
      <c r="M759" s="192">
        <v>0</v>
      </c>
      <c r="N759" s="192">
        <v>400000</v>
      </c>
      <c r="O759" s="192">
        <v>100000</v>
      </c>
      <c r="P759" s="192">
        <v>100000</v>
      </c>
      <c r="Q759" s="192">
        <v>100000</v>
      </c>
      <c r="R759" s="192">
        <v>100000</v>
      </c>
    </row>
    <row r="760" spans="1:18" ht="15">
      <c r="A760" s="185" t="str">
        <f t="shared" si="28"/>
        <v>A</v>
      </c>
      <c r="B760" s="189" t="s">
        <v>124</v>
      </c>
      <c r="C760" s="189" t="s">
        <v>121</v>
      </c>
      <c r="D760" s="190">
        <f t="shared" ref="D760:H823" si="29">I760+N760</f>
        <v>11600000</v>
      </c>
      <c r="E760" s="190">
        <f t="shared" si="29"/>
        <v>4700000</v>
      </c>
      <c r="F760" s="190">
        <f t="shared" si="29"/>
        <v>2300000</v>
      </c>
      <c r="G760" s="190">
        <f t="shared" si="29"/>
        <v>1500000</v>
      </c>
      <c r="H760" s="190">
        <f t="shared" si="29"/>
        <v>3100000</v>
      </c>
      <c r="I760" s="190">
        <v>0</v>
      </c>
      <c r="J760" s="190">
        <v>0</v>
      </c>
      <c r="K760" s="190">
        <v>0</v>
      </c>
      <c r="L760" s="190">
        <v>0</v>
      </c>
      <c r="M760" s="190">
        <v>0</v>
      </c>
      <c r="N760" s="190">
        <v>11600000</v>
      </c>
      <c r="O760" s="190">
        <v>4700000</v>
      </c>
      <c r="P760" s="190">
        <v>2300000</v>
      </c>
      <c r="Q760" s="190">
        <v>1500000</v>
      </c>
      <c r="R760" s="190">
        <v>3100000</v>
      </c>
    </row>
    <row r="761" spans="1:18" ht="30.75" thickBot="1">
      <c r="A761" s="185" t="str">
        <f t="shared" si="28"/>
        <v>A</v>
      </c>
      <c r="B761" s="186" t="s">
        <v>446</v>
      </c>
      <c r="C761" s="187" t="s">
        <v>447</v>
      </c>
      <c r="D761" s="188">
        <f t="shared" si="29"/>
        <v>25000000</v>
      </c>
      <c r="E761" s="188">
        <f t="shared" si="29"/>
        <v>10000000</v>
      </c>
      <c r="F761" s="188">
        <f t="shared" si="29"/>
        <v>13000000</v>
      </c>
      <c r="G761" s="188">
        <f t="shared" si="29"/>
        <v>1000000</v>
      </c>
      <c r="H761" s="188">
        <f t="shared" si="29"/>
        <v>1000000</v>
      </c>
      <c r="I761" s="188">
        <v>0</v>
      </c>
      <c r="J761" s="188">
        <v>0</v>
      </c>
      <c r="K761" s="188">
        <v>0</v>
      </c>
      <c r="L761" s="188">
        <v>0</v>
      </c>
      <c r="M761" s="188">
        <v>0</v>
      </c>
      <c r="N761" s="188">
        <v>25000000</v>
      </c>
      <c r="O761" s="188">
        <v>10000000</v>
      </c>
      <c r="P761" s="188">
        <v>13000000</v>
      </c>
      <c r="Q761" s="188">
        <v>1000000</v>
      </c>
      <c r="R761" s="188">
        <v>1000000</v>
      </c>
    </row>
    <row r="762" spans="1:18" ht="15.75" thickTop="1">
      <c r="A762" s="185" t="str">
        <f t="shared" si="28"/>
        <v>A</v>
      </c>
      <c r="B762" s="189" t="s">
        <v>124</v>
      </c>
      <c r="C762" s="189" t="s">
        <v>121</v>
      </c>
      <c r="D762" s="190">
        <f t="shared" si="29"/>
        <v>25000000</v>
      </c>
      <c r="E762" s="190">
        <f t="shared" si="29"/>
        <v>10000000</v>
      </c>
      <c r="F762" s="190">
        <f t="shared" si="29"/>
        <v>13000000</v>
      </c>
      <c r="G762" s="190">
        <f t="shared" si="29"/>
        <v>1000000</v>
      </c>
      <c r="H762" s="190">
        <f t="shared" si="29"/>
        <v>1000000</v>
      </c>
      <c r="I762" s="190">
        <v>0</v>
      </c>
      <c r="J762" s="190">
        <v>0</v>
      </c>
      <c r="K762" s="190">
        <v>0</v>
      </c>
      <c r="L762" s="190">
        <v>0</v>
      </c>
      <c r="M762" s="190">
        <v>0</v>
      </c>
      <c r="N762" s="190">
        <v>25000000</v>
      </c>
      <c r="O762" s="190">
        <v>10000000</v>
      </c>
      <c r="P762" s="190">
        <v>13000000</v>
      </c>
      <c r="Q762" s="190">
        <v>1000000</v>
      </c>
      <c r="R762" s="190">
        <v>1000000</v>
      </c>
    </row>
    <row r="763" spans="1:18" ht="45.75" thickBot="1">
      <c r="A763" s="185" t="str">
        <f t="shared" si="28"/>
        <v>A</v>
      </c>
      <c r="B763" s="186" t="s">
        <v>448</v>
      </c>
      <c r="C763" s="187" t="s">
        <v>449</v>
      </c>
      <c r="D763" s="188">
        <f t="shared" si="29"/>
        <v>14000000</v>
      </c>
      <c r="E763" s="188">
        <f t="shared" si="29"/>
        <v>500000</v>
      </c>
      <c r="F763" s="188">
        <f t="shared" si="29"/>
        <v>4000000</v>
      </c>
      <c r="G763" s="188">
        <f t="shared" si="29"/>
        <v>4500000</v>
      </c>
      <c r="H763" s="188">
        <f t="shared" si="29"/>
        <v>5000000</v>
      </c>
      <c r="I763" s="188">
        <v>0</v>
      </c>
      <c r="J763" s="188">
        <v>0</v>
      </c>
      <c r="K763" s="188">
        <v>0</v>
      </c>
      <c r="L763" s="188">
        <v>0</v>
      </c>
      <c r="M763" s="188">
        <v>0</v>
      </c>
      <c r="N763" s="188">
        <v>14000000</v>
      </c>
      <c r="O763" s="188">
        <v>500000</v>
      </c>
      <c r="P763" s="188">
        <v>4000000</v>
      </c>
      <c r="Q763" s="188">
        <v>4500000</v>
      </c>
      <c r="R763" s="188">
        <v>5000000</v>
      </c>
    </row>
    <row r="764" spans="1:18" ht="15.75" hidden="1" thickTop="1">
      <c r="A764" s="185" t="str">
        <f t="shared" si="28"/>
        <v>B</v>
      </c>
      <c r="B764" s="189" t="s">
        <v>124</v>
      </c>
      <c r="C764" s="189" t="s">
        <v>96</v>
      </c>
      <c r="D764" s="190">
        <f t="shared" si="29"/>
        <v>0</v>
      </c>
      <c r="E764" s="190">
        <f t="shared" si="29"/>
        <v>0</v>
      </c>
      <c r="F764" s="190">
        <f t="shared" si="29"/>
        <v>0</v>
      </c>
      <c r="G764" s="190">
        <f t="shared" si="29"/>
        <v>0</v>
      </c>
      <c r="H764" s="190">
        <f t="shared" si="29"/>
        <v>0</v>
      </c>
      <c r="I764" s="190">
        <v>0</v>
      </c>
      <c r="J764" s="190">
        <v>0</v>
      </c>
      <c r="K764" s="190">
        <v>0</v>
      </c>
      <c r="L764" s="190">
        <v>0</v>
      </c>
      <c r="M764" s="190">
        <v>0</v>
      </c>
      <c r="N764" s="190">
        <v>0</v>
      </c>
      <c r="O764" s="190">
        <v>0</v>
      </c>
      <c r="P764" s="190">
        <v>0</v>
      </c>
      <c r="Q764" s="190">
        <v>0</v>
      </c>
      <c r="R764" s="190">
        <v>0</v>
      </c>
    </row>
    <row r="765" spans="1:18" ht="15.75" hidden="1" thickTop="1">
      <c r="A765" s="185" t="str">
        <f t="shared" si="28"/>
        <v>B</v>
      </c>
      <c r="B765" s="191" t="s">
        <v>124</v>
      </c>
      <c r="C765" s="191" t="s">
        <v>102</v>
      </c>
      <c r="D765" s="192">
        <f t="shared" si="29"/>
        <v>0</v>
      </c>
      <c r="E765" s="192">
        <f t="shared" si="29"/>
        <v>0</v>
      </c>
      <c r="F765" s="192">
        <f t="shared" si="29"/>
        <v>0</v>
      </c>
      <c r="G765" s="192">
        <f t="shared" si="29"/>
        <v>0</v>
      </c>
      <c r="H765" s="192">
        <f t="shared" si="29"/>
        <v>0</v>
      </c>
      <c r="I765" s="192">
        <v>0</v>
      </c>
      <c r="J765" s="192">
        <v>0</v>
      </c>
      <c r="K765" s="192">
        <v>0</v>
      </c>
      <c r="L765" s="192">
        <v>0</v>
      </c>
      <c r="M765" s="192">
        <v>0</v>
      </c>
      <c r="N765" s="192">
        <v>0</v>
      </c>
      <c r="O765" s="192">
        <v>0</v>
      </c>
      <c r="P765" s="192">
        <v>0</v>
      </c>
      <c r="Q765" s="192">
        <v>0</v>
      </c>
      <c r="R765" s="192">
        <v>0</v>
      </c>
    </row>
    <row r="766" spans="1:18" ht="15.75" thickTop="1">
      <c r="A766" s="185" t="str">
        <f t="shared" si="28"/>
        <v>A</v>
      </c>
      <c r="B766" s="189" t="s">
        <v>124</v>
      </c>
      <c r="C766" s="189" t="s">
        <v>121</v>
      </c>
      <c r="D766" s="190">
        <f t="shared" si="29"/>
        <v>14000000</v>
      </c>
      <c r="E766" s="190">
        <f t="shared" si="29"/>
        <v>500000</v>
      </c>
      <c r="F766" s="190">
        <f t="shared" si="29"/>
        <v>4000000</v>
      </c>
      <c r="G766" s="190">
        <f t="shared" si="29"/>
        <v>4500000</v>
      </c>
      <c r="H766" s="190">
        <f t="shared" si="29"/>
        <v>5000000</v>
      </c>
      <c r="I766" s="190">
        <v>0</v>
      </c>
      <c r="J766" s="190">
        <v>0</v>
      </c>
      <c r="K766" s="190">
        <v>0</v>
      </c>
      <c r="L766" s="190">
        <v>0</v>
      </c>
      <c r="M766" s="190">
        <v>0</v>
      </c>
      <c r="N766" s="190">
        <v>14000000</v>
      </c>
      <c r="O766" s="190">
        <v>500000</v>
      </c>
      <c r="P766" s="190">
        <v>4000000</v>
      </c>
      <c r="Q766" s="190">
        <v>4500000</v>
      </c>
      <c r="R766" s="190">
        <v>5000000</v>
      </c>
    </row>
    <row r="767" spans="1:18" ht="60.75" thickBot="1">
      <c r="A767" s="185" t="str">
        <f t="shared" si="28"/>
        <v>A</v>
      </c>
      <c r="B767" s="186" t="s">
        <v>450</v>
      </c>
      <c r="C767" s="187" t="s">
        <v>451</v>
      </c>
      <c r="D767" s="188">
        <f t="shared" si="29"/>
        <v>13000000</v>
      </c>
      <c r="E767" s="188">
        <f t="shared" si="29"/>
        <v>325000</v>
      </c>
      <c r="F767" s="188">
        <f t="shared" si="29"/>
        <v>3500000</v>
      </c>
      <c r="G767" s="188">
        <f t="shared" si="29"/>
        <v>4600000</v>
      </c>
      <c r="H767" s="188">
        <f t="shared" si="29"/>
        <v>4575000</v>
      </c>
      <c r="I767" s="188">
        <v>0</v>
      </c>
      <c r="J767" s="188">
        <v>0</v>
      </c>
      <c r="K767" s="188">
        <v>0</v>
      </c>
      <c r="L767" s="188">
        <v>0</v>
      </c>
      <c r="M767" s="188">
        <v>0</v>
      </c>
      <c r="N767" s="188">
        <v>13000000</v>
      </c>
      <c r="O767" s="188">
        <v>325000</v>
      </c>
      <c r="P767" s="188">
        <v>3500000</v>
      </c>
      <c r="Q767" s="188">
        <v>4600000</v>
      </c>
      <c r="R767" s="188">
        <v>4575000</v>
      </c>
    </row>
    <row r="768" spans="1:18" ht="15.75" thickTop="1">
      <c r="A768" s="185" t="str">
        <f t="shared" si="28"/>
        <v>A</v>
      </c>
      <c r="B768" s="189" t="s">
        <v>124</v>
      </c>
      <c r="C768" s="189" t="s">
        <v>96</v>
      </c>
      <c r="D768" s="190">
        <f t="shared" si="29"/>
        <v>900000</v>
      </c>
      <c r="E768" s="190">
        <f t="shared" si="29"/>
        <v>140000</v>
      </c>
      <c r="F768" s="190">
        <f t="shared" si="29"/>
        <v>140000</v>
      </c>
      <c r="G768" s="190">
        <f t="shared" si="29"/>
        <v>140000</v>
      </c>
      <c r="H768" s="190">
        <f t="shared" si="29"/>
        <v>480000</v>
      </c>
      <c r="I768" s="190">
        <v>0</v>
      </c>
      <c r="J768" s="190">
        <v>0</v>
      </c>
      <c r="K768" s="190">
        <v>0</v>
      </c>
      <c r="L768" s="190">
        <v>0</v>
      </c>
      <c r="M768" s="190">
        <v>0</v>
      </c>
      <c r="N768" s="190">
        <v>900000</v>
      </c>
      <c r="O768" s="190">
        <v>140000</v>
      </c>
      <c r="P768" s="190">
        <v>140000</v>
      </c>
      <c r="Q768" s="190">
        <v>140000</v>
      </c>
      <c r="R768" s="190">
        <v>480000</v>
      </c>
    </row>
    <row r="769" spans="1:18" ht="15">
      <c r="A769" s="185" t="str">
        <f t="shared" si="28"/>
        <v>A</v>
      </c>
      <c r="B769" s="191" t="s">
        <v>124</v>
      </c>
      <c r="C769" s="191" t="s">
        <v>100</v>
      </c>
      <c r="D769" s="192">
        <f t="shared" si="29"/>
        <v>900000</v>
      </c>
      <c r="E769" s="192">
        <f t="shared" si="29"/>
        <v>140000</v>
      </c>
      <c r="F769" s="192">
        <f t="shared" si="29"/>
        <v>140000</v>
      </c>
      <c r="G769" s="192">
        <f t="shared" si="29"/>
        <v>140000</v>
      </c>
      <c r="H769" s="192">
        <f t="shared" si="29"/>
        <v>480000</v>
      </c>
      <c r="I769" s="192">
        <v>0</v>
      </c>
      <c r="J769" s="192">
        <v>0</v>
      </c>
      <c r="K769" s="192">
        <v>0</v>
      </c>
      <c r="L769" s="192">
        <v>0</v>
      </c>
      <c r="M769" s="192">
        <v>0</v>
      </c>
      <c r="N769" s="192">
        <v>900000</v>
      </c>
      <c r="O769" s="192">
        <v>140000</v>
      </c>
      <c r="P769" s="192">
        <v>140000</v>
      </c>
      <c r="Q769" s="192">
        <v>140000</v>
      </c>
      <c r="R769" s="192">
        <v>480000</v>
      </c>
    </row>
    <row r="770" spans="1:18" ht="15">
      <c r="A770" s="185" t="str">
        <f t="shared" si="28"/>
        <v>A</v>
      </c>
      <c r="B770" s="189" t="s">
        <v>124</v>
      </c>
      <c r="C770" s="189" t="s">
        <v>121</v>
      </c>
      <c r="D770" s="190">
        <f t="shared" si="29"/>
        <v>12100000</v>
      </c>
      <c r="E770" s="190">
        <f t="shared" si="29"/>
        <v>185000</v>
      </c>
      <c r="F770" s="190">
        <f t="shared" si="29"/>
        <v>3360000</v>
      </c>
      <c r="G770" s="190">
        <f t="shared" si="29"/>
        <v>4460000</v>
      </c>
      <c r="H770" s="190">
        <f t="shared" si="29"/>
        <v>4095000</v>
      </c>
      <c r="I770" s="190">
        <v>0</v>
      </c>
      <c r="J770" s="190">
        <v>0</v>
      </c>
      <c r="K770" s="190">
        <v>0</v>
      </c>
      <c r="L770" s="190">
        <v>0</v>
      </c>
      <c r="M770" s="190">
        <v>0</v>
      </c>
      <c r="N770" s="190">
        <v>12100000</v>
      </c>
      <c r="O770" s="190">
        <v>185000</v>
      </c>
      <c r="P770" s="190">
        <v>3360000</v>
      </c>
      <c r="Q770" s="190">
        <v>4460000</v>
      </c>
      <c r="R770" s="190">
        <v>4095000</v>
      </c>
    </row>
    <row r="771" spans="1:18" ht="15.75" thickBot="1">
      <c r="A771" s="185" t="str">
        <f t="shared" si="28"/>
        <v>A</v>
      </c>
      <c r="B771" s="186" t="s">
        <v>452</v>
      </c>
      <c r="C771" s="187" t="s">
        <v>453</v>
      </c>
      <c r="D771" s="188">
        <f t="shared" si="29"/>
        <v>2500000</v>
      </c>
      <c r="E771" s="188">
        <f t="shared" si="29"/>
        <v>300000</v>
      </c>
      <c r="F771" s="188">
        <f t="shared" si="29"/>
        <v>300000</v>
      </c>
      <c r="G771" s="188">
        <f t="shared" si="29"/>
        <v>1000000</v>
      </c>
      <c r="H771" s="188">
        <f t="shared" si="29"/>
        <v>900000</v>
      </c>
      <c r="I771" s="188">
        <v>0</v>
      </c>
      <c r="J771" s="188">
        <v>0</v>
      </c>
      <c r="K771" s="188">
        <v>0</v>
      </c>
      <c r="L771" s="188">
        <v>0</v>
      </c>
      <c r="M771" s="188">
        <v>0</v>
      </c>
      <c r="N771" s="188">
        <v>2500000</v>
      </c>
      <c r="O771" s="188">
        <v>300000</v>
      </c>
      <c r="P771" s="188">
        <v>300000</v>
      </c>
      <c r="Q771" s="188">
        <v>1000000</v>
      </c>
      <c r="R771" s="188">
        <v>900000</v>
      </c>
    </row>
    <row r="772" spans="1:18" ht="15.75" thickTop="1">
      <c r="A772" s="185" t="str">
        <f t="shared" si="28"/>
        <v>A</v>
      </c>
      <c r="B772" s="189" t="s">
        <v>124</v>
      </c>
      <c r="C772" s="189" t="s">
        <v>121</v>
      </c>
      <c r="D772" s="190">
        <f t="shared" si="29"/>
        <v>2500000</v>
      </c>
      <c r="E772" s="190">
        <f t="shared" si="29"/>
        <v>300000</v>
      </c>
      <c r="F772" s="190">
        <f t="shared" si="29"/>
        <v>300000</v>
      </c>
      <c r="G772" s="190">
        <f t="shared" si="29"/>
        <v>1000000</v>
      </c>
      <c r="H772" s="190">
        <f t="shared" si="29"/>
        <v>900000</v>
      </c>
      <c r="I772" s="190">
        <v>0</v>
      </c>
      <c r="J772" s="190">
        <v>0</v>
      </c>
      <c r="K772" s="190">
        <v>0</v>
      </c>
      <c r="L772" s="190">
        <v>0</v>
      </c>
      <c r="M772" s="190">
        <v>0</v>
      </c>
      <c r="N772" s="190">
        <v>2500000</v>
      </c>
      <c r="O772" s="190">
        <v>300000</v>
      </c>
      <c r="P772" s="190">
        <v>300000</v>
      </c>
      <c r="Q772" s="190">
        <v>1000000</v>
      </c>
      <c r="R772" s="190">
        <v>900000</v>
      </c>
    </row>
    <row r="773" spans="1:18" ht="15.75" thickBot="1">
      <c r="A773" s="185" t="str">
        <f t="shared" si="28"/>
        <v>A</v>
      </c>
      <c r="B773" s="186" t="s">
        <v>454</v>
      </c>
      <c r="C773" s="187" t="s">
        <v>455</v>
      </c>
      <c r="D773" s="188">
        <f t="shared" si="29"/>
        <v>614350000</v>
      </c>
      <c r="E773" s="188">
        <f t="shared" si="29"/>
        <v>57575000</v>
      </c>
      <c r="F773" s="188">
        <f t="shared" si="29"/>
        <v>152665000</v>
      </c>
      <c r="G773" s="188">
        <f t="shared" si="29"/>
        <v>164905000</v>
      </c>
      <c r="H773" s="188">
        <f t="shared" si="29"/>
        <v>239205000</v>
      </c>
      <c r="I773" s="188">
        <v>2000000</v>
      </c>
      <c r="J773" s="188">
        <v>200000</v>
      </c>
      <c r="K773" s="188">
        <v>20000</v>
      </c>
      <c r="L773" s="188">
        <v>770000</v>
      </c>
      <c r="M773" s="188">
        <v>1010000</v>
      </c>
      <c r="N773" s="188">
        <v>612350000</v>
      </c>
      <c r="O773" s="188">
        <v>57375000</v>
      </c>
      <c r="P773" s="188">
        <v>152645000</v>
      </c>
      <c r="Q773" s="188">
        <v>164135000</v>
      </c>
      <c r="R773" s="188">
        <v>238195000</v>
      </c>
    </row>
    <row r="774" spans="1:18" ht="15.75" thickTop="1">
      <c r="A774" s="185" t="str">
        <f t="shared" si="28"/>
        <v>A</v>
      </c>
      <c r="B774" s="189" t="s">
        <v>124</v>
      </c>
      <c r="C774" s="189" t="s">
        <v>96</v>
      </c>
      <c r="D774" s="190">
        <f t="shared" si="29"/>
        <v>4650000</v>
      </c>
      <c r="E774" s="190">
        <f t="shared" si="29"/>
        <v>520000</v>
      </c>
      <c r="F774" s="190">
        <f t="shared" si="29"/>
        <v>555000</v>
      </c>
      <c r="G774" s="190">
        <f t="shared" si="29"/>
        <v>3055000</v>
      </c>
      <c r="H774" s="190">
        <f t="shared" si="29"/>
        <v>520000</v>
      </c>
      <c r="I774" s="190">
        <v>50000</v>
      </c>
      <c r="J774" s="190">
        <v>10000</v>
      </c>
      <c r="K774" s="190">
        <v>15000</v>
      </c>
      <c r="L774" s="190">
        <v>15000</v>
      </c>
      <c r="M774" s="190">
        <v>10000</v>
      </c>
      <c r="N774" s="190">
        <v>4600000</v>
      </c>
      <c r="O774" s="190">
        <v>510000</v>
      </c>
      <c r="P774" s="190">
        <v>540000</v>
      </c>
      <c r="Q774" s="190">
        <v>3040000</v>
      </c>
      <c r="R774" s="190">
        <v>510000</v>
      </c>
    </row>
    <row r="775" spans="1:18" ht="15">
      <c r="A775" s="185" t="str">
        <f t="shared" ref="A775:A838" si="30">(IF(OR(D775&lt;&gt;0,E775&lt;&gt;0,F775&lt;&gt;0,G775&lt;&gt;0,H775&lt;&gt;0),"A","B"))</f>
        <v>A</v>
      </c>
      <c r="B775" s="191" t="s">
        <v>124</v>
      </c>
      <c r="C775" s="191" t="s">
        <v>100</v>
      </c>
      <c r="D775" s="192">
        <f t="shared" si="29"/>
        <v>4650000</v>
      </c>
      <c r="E775" s="192">
        <f t="shared" si="29"/>
        <v>520000</v>
      </c>
      <c r="F775" s="192">
        <f t="shared" si="29"/>
        <v>555000</v>
      </c>
      <c r="G775" s="192">
        <f t="shared" si="29"/>
        <v>3055000</v>
      </c>
      <c r="H775" s="192">
        <f t="shared" si="29"/>
        <v>520000</v>
      </c>
      <c r="I775" s="192">
        <v>50000</v>
      </c>
      <c r="J775" s="192">
        <v>10000</v>
      </c>
      <c r="K775" s="192">
        <v>15000</v>
      </c>
      <c r="L775" s="192">
        <v>15000</v>
      </c>
      <c r="M775" s="192">
        <v>10000</v>
      </c>
      <c r="N775" s="192">
        <v>4600000</v>
      </c>
      <c r="O775" s="192">
        <v>510000</v>
      </c>
      <c r="P775" s="192">
        <v>540000</v>
      </c>
      <c r="Q775" s="192">
        <v>3040000</v>
      </c>
      <c r="R775" s="192">
        <v>510000</v>
      </c>
    </row>
    <row r="776" spans="1:18" ht="15">
      <c r="A776" s="185" t="str">
        <f t="shared" si="30"/>
        <v>A</v>
      </c>
      <c r="B776" s="189" t="s">
        <v>124</v>
      </c>
      <c r="C776" s="189" t="s">
        <v>121</v>
      </c>
      <c r="D776" s="190">
        <f t="shared" si="29"/>
        <v>609700000</v>
      </c>
      <c r="E776" s="190">
        <f t="shared" si="29"/>
        <v>57055000</v>
      </c>
      <c r="F776" s="190">
        <f t="shared" si="29"/>
        <v>152110000</v>
      </c>
      <c r="G776" s="190">
        <f t="shared" si="29"/>
        <v>161850000</v>
      </c>
      <c r="H776" s="190">
        <f t="shared" si="29"/>
        <v>238685000</v>
      </c>
      <c r="I776" s="190">
        <v>1950000</v>
      </c>
      <c r="J776" s="190">
        <v>190000</v>
      </c>
      <c r="K776" s="190">
        <v>5000</v>
      </c>
      <c r="L776" s="190">
        <v>755000</v>
      </c>
      <c r="M776" s="190">
        <v>1000000</v>
      </c>
      <c r="N776" s="190">
        <v>607750000</v>
      </c>
      <c r="O776" s="190">
        <v>56865000</v>
      </c>
      <c r="P776" s="190">
        <v>152105000</v>
      </c>
      <c r="Q776" s="190">
        <v>161095000</v>
      </c>
      <c r="R776" s="190">
        <v>237685000</v>
      </c>
    </row>
    <row r="777" spans="1:18" ht="45.75" thickBot="1">
      <c r="A777" s="185" t="str">
        <f t="shared" si="30"/>
        <v>A</v>
      </c>
      <c r="B777" s="186" t="s">
        <v>456</v>
      </c>
      <c r="C777" s="187" t="s">
        <v>457</v>
      </c>
      <c r="D777" s="188">
        <f t="shared" si="29"/>
        <v>67800000</v>
      </c>
      <c r="E777" s="188">
        <f t="shared" si="29"/>
        <v>7500000</v>
      </c>
      <c r="F777" s="188">
        <f t="shared" si="29"/>
        <v>13000000</v>
      </c>
      <c r="G777" s="188">
        <f t="shared" si="29"/>
        <v>20500000</v>
      </c>
      <c r="H777" s="188">
        <f t="shared" si="29"/>
        <v>26800000</v>
      </c>
      <c r="I777" s="188">
        <v>0</v>
      </c>
      <c r="J777" s="188">
        <v>0</v>
      </c>
      <c r="K777" s="188">
        <v>0</v>
      </c>
      <c r="L777" s="188">
        <v>0</v>
      </c>
      <c r="M777" s="188">
        <v>0</v>
      </c>
      <c r="N777" s="188">
        <v>67800000</v>
      </c>
      <c r="O777" s="188">
        <v>7500000</v>
      </c>
      <c r="P777" s="188">
        <v>13000000</v>
      </c>
      <c r="Q777" s="188">
        <v>20500000</v>
      </c>
      <c r="R777" s="188">
        <v>26800000</v>
      </c>
    </row>
    <row r="778" spans="1:18" ht="15.75" thickTop="1">
      <c r="A778" s="185" t="str">
        <f t="shared" si="30"/>
        <v>A</v>
      </c>
      <c r="B778" s="189" t="s">
        <v>124</v>
      </c>
      <c r="C778" s="189" t="s">
        <v>96</v>
      </c>
      <c r="D778" s="190">
        <f t="shared" si="29"/>
        <v>250000</v>
      </c>
      <c r="E778" s="190">
        <f t="shared" si="29"/>
        <v>50000</v>
      </c>
      <c r="F778" s="190">
        <f t="shared" si="29"/>
        <v>75000</v>
      </c>
      <c r="G778" s="190">
        <f t="shared" si="29"/>
        <v>75000</v>
      </c>
      <c r="H778" s="190">
        <f t="shared" si="29"/>
        <v>50000</v>
      </c>
      <c r="I778" s="190">
        <v>0</v>
      </c>
      <c r="J778" s="190">
        <v>0</v>
      </c>
      <c r="K778" s="190">
        <v>0</v>
      </c>
      <c r="L778" s="190">
        <v>0</v>
      </c>
      <c r="M778" s="190">
        <v>0</v>
      </c>
      <c r="N778" s="190">
        <v>250000</v>
      </c>
      <c r="O778" s="190">
        <v>50000</v>
      </c>
      <c r="P778" s="190">
        <v>75000</v>
      </c>
      <c r="Q778" s="190">
        <v>75000</v>
      </c>
      <c r="R778" s="190">
        <v>50000</v>
      </c>
    </row>
    <row r="779" spans="1:18" ht="15">
      <c r="A779" s="185" t="str">
        <f t="shared" si="30"/>
        <v>A</v>
      </c>
      <c r="B779" s="191" t="s">
        <v>124</v>
      </c>
      <c r="C779" s="191" t="s">
        <v>100</v>
      </c>
      <c r="D779" s="192">
        <f t="shared" si="29"/>
        <v>250000</v>
      </c>
      <c r="E779" s="192">
        <f t="shared" si="29"/>
        <v>50000</v>
      </c>
      <c r="F779" s="192">
        <f t="shared" si="29"/>
        <v>75000</v>
      </c>
      <c r="G779" s="192">
        <f t="shared" si="29"/>
        <v>75000</v>
      </c>
      <c r="H779" s="192">
        <f t="shared" si="29"/>
        <v>50000</v>
      </c>
      <c r="I779" s="192">
        <v>0</v>
      </c>
      <c r="J779" s="192">
        <v>0</v>
      </c>
      <c r="K779" s="192">
        <v>0</v>
      </c>
      <c r="L779" s="192">
        <v>0</v>
      </c>
      <c r="M779" s="192">
        <v>0</v>
      </c>
      <c r="N779" s="192">
        <v>250000</v>
      </c>
      <c r="O779" s="192">
        <v>50000</v>
      </c>
      <c r="P779" s="192">
        <v>75000</v>
      </c>
      <c r="Q779" s="192">
        <v>75000</v>
      </c>
      <c r="R779" s="192">
        <v>50000</v>
      </c>
    </row>
    <row r="780" spans="1:18" ht="15">
      <c r="A780" s="185" t="str">
        <f t="shared" si="30"/>
        <v>A</v>
      </c>
      <c r="B780" s="189" t="s">
        <v>124</v>
      </c>
      <c r="C780" s="189" t="s">
        <v>121</v>
      </c>
      <c r="D780" s="190">
        <f t="shared" si="29"/>
        <v>67550000</v>
      </c>
      <c r="E780" s="190">
        <f t="shared" si="29"/>
        <v>7450000</v>
      </c>
      <c r="F780" s="190">
        <f t="shared" si="29"/>
        <v>12925000</v>
      </c>
      <c r="G780" s="190">
        <f t="shared" si="29"/>
        <v>20425000</v>
      </c>
      <c r="H780" s="190">
        <f t="shared" si="29"/>
        <v>26750000</v>
      </c>
      <c r="I780" s="190">
        <v>0</v>
      </c>
      <c r="J780" s="190">
        <v>0</v>
      </c>
      <c r="K780" s="190">
        <v>0</v>
      </c>
      <c r="L780" s="190">
        <v>0</v>
      </c>
      <c r="M780" s="190">
        <v>0</v>
      </c>
      <c r="N780" s="190">
        <v>67550000</v>
      </c>
      <c r="O780" s="190">
        <v>7450000</v>
      </c>
      <c r="P780" s="190">
        <v>12925000</v>
      </c>
      <c r="Q780" s="190">
        <v>20425000</v>
      </c>
      <c r="R780" s="190">
        <v>26750000</v>
      </c>
    </row>
    <row r="781" spans="1:18" ht="15.75" thickBot="1">
      <c r="A781" s="185" t="str">
        <f t="shared" si="30"/>
        <v>A</v>
      </c>
      <c r="B781" s="186" t="s">
        <v>458</v>
      </c>
      <c r="C781" s="187" t="s">
        <v>459</v>
      </c>
      <c r="D781" s="188">
        <f t="shared" si="29"/>
        <v>60000000</v>
      </c>
      <c r="E781" s="188">
        <f t="shared" si="29"/>
        <v>7755000</v>
      </c>
      <c r="F781" s="188">
        <f t="shared" si="29"/>
        <v>15985000</v>
      </c>
      <c r="G781" s="188">
        <f t="shared" si="29"/>
        <v>6295000</v>
      </c>
      <c r="H781" s="188">
        <f t="shared" si="29"/>
        <v>29965000</v>
      </c>
      <c r="I781" s="188">
        <v>0</v>
      </c>
      <c r="J781" s="188">
        <v>0</v>
      </c>
      <c r="K781" s="188">
        <v>0</v>
      </c>
      <c r="L781" s="188">
        <v>0</v>
      </c>
      <c r="M781" s="188">
        <v>0</v>
      </c>
      <c r="N781" s="188">
        <v>60000000</v>
      </c>
      <c r="O781" s="188">
        <v>7755000</v>
      </c>
      <c r="P781" s="188">
        <v>15985000</v>
      </c>
      <c r="Q781" s="188">
        <v>6295000</v>
      </c>
      <c r="R781" s="188">
        <v>29965000</v>
      </c>
    </row>
    <row r="782" spans="1:18" ht="15.75" thickTop="1">
      <c r="A782" s="185" t="str">
        <f t="shared" si="30"/>
        <v>A</v>
      </c>
      <c r="B782" s="189" t="s">
        <v>124</v>
      </c>
      <c r="C782" s="189" t="s">
        <v>96</v>
      </c>
      <c r="D782" s="190">
        <f t="shared" si="29"/>
        <v>2000000</v>
      </c>
      <c r="E782" s="190">
        <f t="shared" si="29"/>
        <v>125000</v>
      </c>
      <c r="F782" s="190">
        <f t="shared" si="29"/>
        <v>125000</v>
      </c>
      <c r="G782" s="190">
        <f t="shared" si="29"/>
        <v>1625000</v>
      </c>
      <c r="H782" s="190">
        <f t="shared" si="29"/>
        <v>125000</v>
      </c>
      <c r="I782" s="190">
        <v>0</v>
      </c>
      <c r="J782" s="190">
        <v>0</v>
      </c>
      <c r="K782" s="190">
        <v>0</v>
      </c>
      <c r="L782" s="190">
        <v>0</v>
      </c>
      <c r="M782" s="190">
        <v>0</v>
      </c>
      <c r="N782" s="190">
        <v>2000000</v>
      </c>
      <c r="O782" s="190">
        <v>125000</v>
      </c>
      <c r="P782" s="190">
        <v>125000</v>
      </c>
      <c r="Q782" s="190">
        <v>1625000</v>
      </c>
      <c r="R782" s="190">
        <v>125000</v>
      </c>
    </row>
    <row r="783" spans="1:18" ht="15">
      <c r="A783" s="185" t="str">
        <f t="shared" si="30"/>
        <v>A</v>
      </c>
      <c r="B783" s="191" t="s">
        <v>124</v>
      </c>
      <c r="C783" s="191" t="s">
        <v>100</v>
      </c>
      <c r="D783" s="192">
        <f t="shared" si="29"/>
        <v>2000000</v>
      </c>
      <c r="E783" s="192">
        <f t="shared" si="29"/>
        <v>125000</v>
      </c>
      <c r="F783" s="192">
        <f t="shared" si="29"/>
        <v>125000</v>
      </c>
      <c r="G783" s="192">
        <f t="shared" si="29"/>
        <v>1625000</v>
      </c>
      <c r="H783" s="192">
        <f t="shared" si="29"/>
        <v>125000</v>
      </c>
      <c r="I783" s="192">
        <v>0</v>
      </c>
      <c r="J783" s="192">
        <v>0</v>
      </c>
      <c r="K783" s="192">
        <v>0</v>
      </c>
      <c r="L783" s="192">
        <v>0</v>
      </c>
      <c r="M783" s="192">
        <v>0</v>
      </c>
      <c r="N783" s="192">
        <v>2000000</v>
      </c>
      <c r="O783" s="192">
        <v>125000</v>
      </c>
      <c r="P783" s="192">
        <v>125000</v>
      </c>
      <c r="Q783" s="192">
        <v>1625000</v>
      </c>
      <c r="R783" s="192">
        <v>125000</v>
      </c>
    </row>
    <row r="784" spans="1:18" ht="15">
      <c r="A784" s="185" t="str">
        <f t="shared" si="30"/>
        <v>A</v>
      </c>
      <c r="B784" s="189" t="s">
        <v>124</v>
      </c>
      <c r="C784" s="189" t="s">
        <v>121</v>
      </c>
      <c r="D784" s="190">
        <f t="shared" si="29"/>
        <v>58000000</v>
      </c>
      <c r="E784" s="190">
        <f t="shared" si="29"/>
        <v>7630000</v>
      </c>
      <c r="F784" s="190">
        <f t="shared" si="29"/>
        <v>15860000</v>
      </c>
      <c r="G784" s="190">
        <f t="shared" si="29"/>
        <v>4670000</v>
      </c>
      <c r="H784" s="190">
        <f t="shared" si="29"/>
        <v>29840000</v>
      </c>
      <c r="I784" s="190">
        <v>0</v>
      </c>
      <c r="J784" s="190">
        <v>0</v>
      </c>
      <c r="K784" s="190">
        <v>0</v>
      </c>
      <c r="L784" s="190">
        <v>0</v>
      </c>
      <c r="M784" s="190">
        <v>0</v>
      </c>
      <c r="N784" s="190">
        <v>58000000</v>
      </c>
      <c r="O784" s="190">
        <v>7630000</v>
      </c>
      <c r="P784" s="190">
        <v>15860000</v>
      </c>
      <c r="Q784" s="190">
        <v>4670000</v>
      </c>
      <c r="R784" s="190">
        <v>29840000</v>
      </c>
    </row>
    <row r="785" spans="1:18" ht="30.75" hidden="1" thickBot="1">
      <c r="A785" s="185" t="str">
        <f t="shared" si="30"/>
        <v>B</v>
      </c>
      <c r="B785" s="186" t="s">
        <v>460</v>
      </c>
      <c r="C785" s="187" t="s">
        <v>461</v>
      </c>
      <c r="D785" s="188">
        <f t="shared" si="29"/>
        <v>0</v>
      </c>
      <c r="E785" s="188">
        <f t="shared" si="29"/>
        <v>0</v>
      </c>
      <c r="F785" s="188">
        <f t="shared" si="29"/>
        <v>0</v>
      </c>
      <c r="G785" s="188">
        <f t="shared" si="29"/>
        <v>0</v>
      </c>
      <c r="H785" s="188">
        <f t="shared" si="29"/>
        <v>0</v>
      </c>
      <c r="I785" s="188">
        <v>0</v>
      </c>
      <c r="J785" s="188">
        <v>0</v>
      </c>
      <c r="K785" s="188">
        <v>0</v>
      </c>
      <c r="L785" s="188">
        <v>0</v>
      </c>
      <c r="M785" s="188">
        <v>0</v>
      </c>
      <c r="N785" s="188">
        <v>0</v>
      </c>
      <c r="O785" s="188">
        <v>0</v>
      </c>
      <c r="P785" s="188">
        <v>0</v>
      </c>
      <c r="Q785" s="188">
        <v>0</v>
      </c>
      <c r="R785" s="188">
        <v>0</v>
      </c>
    </row>
    <row r="786" spans="1:18" ht="15" hidden="1">
      <c r="A786" s="185" t="str">
        <f t="shared" si="30"/>
        <v>B</v>
      </c>
      <c r="B786" s="189" t="s">
        <v>124</v>
      </c>
      <c r="C786" s="189" t="s">
        <v>121</v>
      </c>
      <c r="D786" s="190">
        <f t="shared" si="29"/>
        <v>0</v>
      </c>
      <c r="E786" s="190">
        <f t="shared" si="29"/>
        <v>0</v>
      </c>
      <c r="F786" s="190">
        <f t="shared" si="29"/>
        <v>0</v>
      </c>
      <c r="G786" s="190">
        <f t="shared" si="29"/>
        <v>0</v>
      </c>
      <c r="H786" s="190">
        <f t="shared" si="29"/>
        <v>0</v>
      </c>
      <c r="I786" s="190">
        <v>0</v>
      </c>
      <c r="J786" s="190">
        <v>0</v>
      </c>
      <c r="K786" s="190">
        <v>0</v>
      </c>
      <c r="L786" s="190">
        <v>0</v>
      </c>
      <c r="M786" s="190">
        <v>0</v>
      </c>
      <c r="N786" s="190">
        <v>0</v>
      </c>
      <c r="O786" s="190">
        <v>0</v>
      </c>
      <c r="P786" s="190">
        <v>0</v>
      </c>
      <c r="Q786" s="190">
        <v>0</v>
      </c>
      <c r="R786" s="190">
        <v>0</v>
      </c>
    </row>
    <row r="787" spans="1:18" ht="30.75" thickBot="1">
      <c r="A787" s="185" t="str">
        <f t="shared" si="30"/>
        <v>A</v>
      </c>
      <c r="B787" s="186" t="s">
        <v>462</v>
      </c>
      <c r="C787" s="187" t="s">
        <v>463</v>
      </c>
      <c r="D787" s="188">
        <f t="shared" si="29"/>
        <v>27000000</v>
      </c>
      <c r="E787" s="188">
        <f t="shared" si="29"/>
        <v>1500000</v>
      </c>
      <c r="F787" s="188">
        <f t="shared" si="29"/>
        <v>6955000</v>
      </c>
      <c r="G787" s="188">
        <f t="shared" si="29"/>
        <v>1430000</v>
      </c>
      <c r="H787" s="188">
        <f t="shared" si="29"/>
        <v>17115000</v>
      </c>
      <c r="I787" s="188">
        <v>2000000</v>
      </c>
      <c r="J787" s="188">
        <v>200000</v>
      </c>
      <c r="K787" s="188">
        <v>20000</v>
      </c>
      <c r="L787" s="188">
        <v>770000</v>
      </c>
      <c r="M787" s="188">
        <v>1010000</v>
      </c>
      <c r="N787" s="188">
        <v>25000000</v>
      </c>
      <c r="O787" s="188">
        <v>1300000</v>
      </c>
      <c r="P787" s="188">
        <v>6935000</v>
      </c>
      <c r="Q787" s="188">
        <v>660000</v>
      </c>
      <c r="R787" s="188">
        <v>16105000</v>
      </c>
    </row>
    <row r="788" spans="1:18" ht="15.75" thickTop="1">
      <c r="A788" s="185" t="str">
        <f t="shared" si="30"/>
        <v>A</v>
      </c>
      <c r="B788" s="189" t="s">
        <v>124</v>
      </c>
      <c r="C788" s="189" t="s">
        <v>96</v>
      </c>
      <c r="D788" s="190">
        <f t="shared" si="29"/>
        <v>350000</v>
      </c>
      <c r="E788" s="190">
        <f t="shared" si="29"/>
        <v>85000</v>
      </c>
      <c r="F788" s="190">
        <f t="shared" si="29"/>
        <v>90000</v>
      </c>
      <c r="G788" s="190">
        <f t="shared" si="29"/>
        <v>90000</v>
      </c>
      <c r="H788" s="190">
        <f t="shared" si="29"/>
        <v>85000</v>
      </c>
      <c r="I788" s="190">
        <v>50000</v>
      </c>
      <c r="J788" s="190">
        <v>10000</v>
      </c>
      <c r="K788" s="190">
        <v>15000</v>
      </c>
      <c r="L788" s="190">
        <v>15000</v>
      </c>
      <c r="M788" s="190">
        <v>10000</v>
      </c>
      <c r="N788" s="190">
        <v>300000</v>
      </c>
      <c r="O788" s="190">
        <v>75000</v>
      </c>
      <c r="P788" s="190">
        <v>75000</v>
      </c>
      <c r="Q788" s="190">
        <v>75000</v>
      </c>
      <c r="R788" s="190">
        <v>75000</v>
      </c>
    </row>
    <row r="789" spans="1:18" ht="15">
      <c r="A789" s="185" t="str">
        <f t="shared" si="30"/>
        <v>A</v>
      </c>
      <c r="B789" s="191" t="s">
        <v>124</v>
      </c>
      <c r="C789" s="191" t="s">
        <v>100</v>
      </c>
      <c r="D789" s="192">
        <f t="shared" si="29"/>
        <v>350000</v>
      </c>
      <c r="E789" s="192">
        <f t="shared" si="29"/>
        <v>85000</v>
      </c>
      <c r="F789" s="192">
        <f t="shared" si="29"/>
        <v>90000</v>
      </c>
      <c r="G789" s="192">
        <f t="shared" si="29"/>
        <v>90000</v>
      </c>
      <c r="H789" s="192">
        <f t="shared" si="29"/>
        <v>85000</v>
      </c>
      <c r="I789" s="192">
        <v>50000</v>
      </c>
      <c r="J789" s="192">
        <v>10000</v>
      </c>
      <c r="K789" s="192">
        <v>15000</v>
      </c>
      <c r="L789" s="192">
        <v>15000</v>
      </c>
      <c r="M789" s="192">
        <v>10000</v>
      </c>
      <c r="N789" s="192">
        <v>300000</v>
      </c>
      <c r="O789" s="192">
        <v>75000</v>
      </c>
      <c r="P789" s="192">
        <v>75000</v>
      </c>
      <c r="Q789" s="192">
        <v>75000</v>
      </c>
      <c r="R789" s="192">
        <v>75000</v>
      </c>
    </row>
    <row r="790" spans="1:18" ht="15">
      <c r="A790" s="185" t="str">
        <f t="shared" si="30"/>
        <v>A</v>
      </c>
      <c r="B790" s="189" t="s">
        <v>124</v>
      </c>
      <c r="C790" s="189" t="s">
        <v>121</v>
      </c>
      <c r="D790" s="190">
        <f t="shared" si="29"/>
        <v>26650000</v>
      </c>
      <c r="E790" s="190">
        <f t="shared" si="29"/>
        <v>1415000</v>
      </c>
      <c r="F790" s="190">
        <f t="shared" si="29"/>
        <v>6865000</v>
      </c>
      <c r="G790" s="190">
        <f t="shared" si="29"/>
        <v>1340000</v>
      </c>
      <c r="H790" s="190">
        <f t="shared" si="29"/>
        <v>17030000</v>
      </c>
      <c r="I790" s="190">
        <v>1950000</v>
      </c>
      <c r="J790" s="190">
        <v>190000</v>
      </c>
      <c r="K790" s="190">
        <v>5000</v>
      </c>
      <c r="L790" s="190">
        <v>755000</v>
      </c>
      <c r="M790" s="190">
        <v>1000000</v>
      </c>
      <c r="N790" s="190">
        <v>24700000</v>
      </c>
      <c r="O790" s="190">
        <v>1225000</v>
      </c>
      <c r="P790" s="190">
        <v>6860000</v>
      </c>
      <c r="Q790" s="190">
        <v>585000</v>
      </c>
      <c r="R790" s="190">
        <v>16030000</v>
      </c>
    </row>
    <row r="791" spans="1:18" ht="45.75" thickBot="1">
      <c r="A791" s="185" t="str">
        <f t="shared" si="30"/>
        <v>A</v>
      </c>
      <c r="B791" s="186" t="s">
        <v>464</v>
      </c>
      <c r="C791" s="187" t="s">
        <v>465</v>
      </c>
      <c r="D791" s="188">
        <f t="shared" si="29"/>
        <v>50850000</v>
      </c>
      <c r="E791" s="188">
        <f t="shared" si="29"/>
        <v>4135000</v>
      </c>
      <c r="F791" s="188">
        <f t="shared" si="29"/>
        <v>12460000</v>
      </c>
      <c r="G791" s="188">
        <f t="shared" si="29"/>
        <v>16625000</v>
      </c>
      <c r="H791" s="188">
        <f t="shared" si="29"/>
        <v>17630000</v>
      </c>
      <c r="I791" s="188">
        <v>0</v>
      </c>
      <c r="J791" s="188">
        <v>0</v>
      </c>
      <c r="K791" s="188">
        <v>0</v>
      </c>
      <c r="L791" s="188">
        <v>0</v>
      </c>
      <c r="M791" s="188">
        <v>0</v>
      </c>
      <c r="N791" s="188">
        <v>50850000</v>
      </c>
      <c r="O791" s="188">
        <v>4135000</v>
      </c>
      <c r="P791" s="188">
        <v>12460000</v>
      </c>
      <c r="Q791" s="188">
        <v>16625000</v>
      </c>
      <c r="R791" s="188">
        <v>17630000</v>
      </c>
    </row>
    <row r="792" spans="1:18" ht="15.75" hidden="1" thickTop="1">
      <c r="A792" s="185" t="str">
        <f t="shared" si="30"/>
        <v>B</v>
      </c>
      <c r="B792" s="189" t="s">
        <v>124</v>
      </c>
      <c r="C792" s="189" t="s">
        <v>96</v>
      </c>
      <c r="D792" s="190">
        <f t="shared" si="29"/>
        <v>0</v>
      </c>
      <c r="E792" s="190">
        <f t="shared" si="29"/>
        <v>0</v>
      </c>
      <c r="F792" s="190">
        <f t="shared" si="29"/>
        <v>0</v>
      </c>
      <c r="G792" s="190">
        <f t="shared" si="29"/>
        <v>0</v>
      </c>
      <c r="H792" s="190">
        <f t="shared" si="29"/>
        <v>0</v>
      </c>
      <c r="I792" s="190">
        <v>0</v>
      </c>
      <c r="J792" s="190">
        <v>0</v>
      </c>
      <c r="K792" s="190">
        <v>0</v>
      </c>
      <c r="L792" s="190">
        <v>0</v>
      </c>
      <c r="M792" s="190">
        <v>0</v>
      </c>
      <c r="N792" s="190">
        <v>0</v>
      </c>
      <c r="O792" s="190">
        <v>0</v>
      </c>
      <c r="P792" s="190">
        <v>0</v>
      </c>
      <c r="Q792" s="190">
        <v>0</v>
      </c>
      <c r="R792" s="190">
        <v>0</v>
      </c>
    </row>
    <row r="793" spans="1:18" ht="15.75" hidden="1" thickTop="1">
      <c r="A793" s="185" t="str">
        <f t="shared" si="30"/>
        <v>B</v>
      </c>
      <c r="B793" s="191" t="s">
        <v>124</v>
      </c>
      <c r="C793" s="191" t="s">
        <v>100</v>
      </c>
      <c r="D793" s="192">
        <f t="shared" si="29"/>
        <v>0</v>
      </c>
      <c r="E793" s="192">
        <f t="shared" si="29"/>
        <v>0</v>
      </c>
      <c r="F793" s="192">
        <f t="shared" si="29"/>
        <v>0</v>
      </c>
      <c r="G793" s="192">
        <f t="shared" si="29"/>
        <v>0</v>
      </c>
      <c r="H793" s="192">
        <f t="shared" si="29"/>
        <v>0</v>
      </c>
      <c r="I793" s="192">
        <v>0</v>
      </c>
      <c r="J793" s="192">
        <v>0</v>
      </c>
      <c r="K793" s="192">
        <v>0</v>
      </c>
      <c r="L793" s="192">
        <v>0</v>
      </c>
      <c r="M793" s="192">
        <v>0</v>
      </c>
      <c r="N793" s="192">
        <v>0</v>
      </c>
      <c r="O793" s="192">
        <v>0</v>
      </c>
      <c r="P793" s="192">
        <v>0</v>
      </c>
      <c r="Q793" s="192">
        <v>0</v>
      </c>
      <c r="R793" s="192">
        <v>0</v>
      </c>
    </row>
    <row r="794" spans="1:18" ht="15.75" thickTop="1">
      <c r="A794" s="185" t="str">
        <f t="shared" si="30"/>
        <v>A</v>
      </c>
      <c r="B794" s="189" t="s">
        <v>124</v>
      </c>
      <c r="C794" s="189" t="s">
        <v>121</v>
      </c>
      <c r="D794" s="190">
        <f t="shared" si="29"/>
        <v>50850000</v>
      </c>
      <c r="E794" s="190">
        <f t="shared" si="29"/>
        <v>4135000</v>
      </c>
      <c r="F794" s="190">
        <f t="shared" si="29"/>
        <v>12460000</v>
      </c>
      <c r="G794" s="190">
        <f t="shared" si="29"/>
        <v>16625000</v>
      </c>
      <c r="H794" s="190">
        <f t="shared" si="29"/>
        <v>17630000</v>
      </c>
      <c r="I794" s="190">
        <v>0</v>
      </c>
      <c r="J794" s="190">
        <v>0</v>
      </c>
      <c r="K794" s="190">
        <v>0</v>
      </c>
      <c r="L794" s="190">
        <v>0</v>
      </c>
      <c r="M794" s="190">
        <v>0</v>
      </c>
      <c r="N794" s="190">
        <v>50850000</v>
      </c>
      <c r="O794" s="190">
        <v>4135000</v>
      </c>
      <c r="P794" s="190">
        <v>12460000</v>
      </c>
      <c r="Q794" s="190">
        <v>16625000</v>
      </c>
      <c r="R794" s="190">
        <v>17630000</v>
      </c>
    </row>
    <row r="795" spans="1:18" ht="30.75" thickBot="1">
      <c r="A795" s="185" t="str">
        <f t="shared" si="30"/>
        <v>A</v>
      </c>
      <c r="B795" s="186" t="s">
        <v>466</v>
      </c>
      <c r="C795" s="187" t="s">
        <v>467</v>
      </c>
      <c r="D795" s="188">
        <f t="shared" si="29"/>
        <v>92000000</v>
      </c>
      <c r="E795" s="188">
        <f t="shared" si="29"/>
        <v>10415000</v>
      </c>
      <c r="F795" s="188">
        <f t="shared" si="29"/>
        <v>26560000</v>
      </c>
      <c r="G795" s="188">
        <f t="shared" si="29"/>
        <v>30595000</v>
      </c>
      <c r="H795" s="188">
        <f t="shared" si="29"/>
        <v>24430000</v>
      </c>
      <c r="I795" s="188">
        <v>0</v>
      </c>
      <c r="J795" s="188">
        <v>0</v>
      </c>
      <c r="K795" s="188">
        <v>0</v>
      </c>
      <c r="L795" s="188">
        <v>0</v>
      </c>
      <c r="M795" s="188">
        <v>0</v>
      </c>
      <c r="N795" s="188">
        <v>92000000</v>
      </c>
      <c r="O795" s="188">
        <v>10415000</v>
      </c>
      <c r="P795" s="188">
        <v>26560000</v>
      </c>
      <c r="Q795" s="188">
        <v>30595000</v>
      </c>
      <c r="R795" s="188">
        <v>24430000</v>
      </c>
    </row>
    <row r="796" spans="1:18" ht="15.75" thickTop="1">
      <c r="A796" s="185" t="str">
        <f t="shared" si="30"/>
        <v>A</v>
      </c>
      <c r="B796" s="189" t="s">
        <v>124</v>
      </c>
      <c r="C796" s="189" t="s">
        <v>96</v>
      </c>
      <c r="D796" s="190">
        <f t="shared" si="29"/>
        <v>1800000</v>
      </c>
      <c r="E796" s="190">
        <f t="shared" si="29"/>
        <v>200000</v>
      </c>
      <c r="F796" s="190">
        <f t="shared" si="29"/>
        <v>200000</v>
      </c>
      <c r="G796" s="190">
        <f t="shared" si="29"/>
        <v>1200000</v>
      </c>
      <c r="H796" s="190">
        <f t="shared" si="29"/>
        <v>200000</v>
      </c>
      <c r="I796" s="190">
        <v>0</v>
      </c>
      <c r="J796" s="190">
        <v>0</v>
      </c>
      <c r="K796" s="190">
        <v>0</v>
      </c>
      <c r="L796" s="190">
        <v>0</v>
      </c>
      <c r="M796" s="190">
        <v>0</v>
      </c>
      <c r="N796" s="190">
        <v>1800000</v>
      </c>
      <c r="O796" s="190">
        <v>200000</v>
      </c>
      <c r="P796" s="190">
        <v>200000</v>
      </c>
      <c r="Q796" s="190">
        <v>1200000</v>
      </c>
      <c r="R796" s="190">
        <v>200000</v>
      </c>
    </row>
    <row r="797" spans="1:18" ht="15">
      <c r="A797" s="185" t="str">
        <f t="shared" si="30"/>
        <v>A</v>
      </c>
      <c r="B797" s="191" t="s">
        <v>124</v>
      </c>
      <c r="C797" s="191" t="s">
        <v>100</v>
      </c>
      <c r="D797" s="192">
        <f t="shared" si="29"/>
        <v>1800000</v>
      </c>
      <c r="E797" s="192">
        <f t="shared" si="29"/>
        <v>200000</v>
      </c>
      <c r="F797" s="192">
        <f t="shared" si="29"/>
        <v>200000</v>
      </c>
      <c r="G797" s="192">
        <f t="shared" si="29"/>
        <v>1200000</v>
      </c>
      <c r="H797" s="192">
        <f t="shared" si="29"/>
        <v>200000</v>
      </c>
      <c r="I797" s="192">
        <v>0</v>
      </c>
      <c r="J797" s="192">
        <v>0</v>
      </c>
      <c r="K797" s="192">
        <v>0</v>
      </c>
      <c r="L797" s="192">
        <v>0</v>
      </c>
      <c r="M797" s="192">
        <v>0</v>
      </c>
      <c r="N797" s="192">
        <v>1800000</v>
      </c>
      <c r="O797" s="192">
        <v>200000</v>
      </c>
      <c r="P797" s="192">
        <v>200000</v>
      </c>
      <c r="Q797" s="192">
        <v>1200000</v>
      </c>
      <c r="R797" s="192">
        <v>200000</v>
      </c>
    </row>
    <row r="798" spans="1:18" ht="15">
      <c r="A798" s="185" t="str">
        <f t="shared" si="30"/>
        <v>A</v>
      </c>
      <c r="B798" s="189" t="s">
        <v>124</v>
      </c>
      <c r="C798" s="189" t="s">
        <v>121</v>
      </c>
      <c r="D798" s="190">
        <f t="shared" si="29"/>
        <v>90200000</v>
      </c>
      <c r="E798" s="190">
        <f t="shared" si="29"/>
        <v>10215000</v>
      </c>
      <c r="F798" s="190">
        <f t="shared" si="29"/>
        <v>26360000</v>
      </c>
      <c r="G798" s="190">
        <f t="shared" si="29"/>
        <v>29395000</v>
      </c>
      <c r="H798" s="190">
        <f t="shared" si="29"/>
        <v>24230000</v>
      </c>
      <c r="I798" s="190">
        <v>0</v>
      </c>
      <c r="J798" s="190">
        <v>0</v>
      </c>
      <c r="K798" s="190">
        <v>0</v>
      </c>
      <c r="L798" s="190">
        <v>0</v>
      </c>
      <c r="M798" s="190">
        <v>0</v>
      </c>
      <c r="N798" s="190">
        <v>90200000</v>
      </c>
      <c r="O798" s="190">
        <v>10215000</v>
      </c>
      <c r="P798" s="190">
        <v>26360000</v>
      </c>
      <c r="Q798" s="190">
        <v>29395000</v>
      </c>
      <c r="R798" s="190">
        <v>24230000</v>
      </c>
    </row>
    <row r="799" spans="1:18" ht="30.75" thickBot="1">
      <c r="A799" s="185" t="str">
        <f t="shared" si="30"/>
        <v>A</v>
      </c>
      <c r="B799" s="186" t="s">
        <v>468</v>
      </c>
      <c r="C799" s="187" t="s">
        <v>469</v>
      </c>
      <c r="D799" s="188">
        <f t="shared" si="29"/>
        <v>144000000</v>
      </c>
      <c r="E799" s="188">
        <f t="shared" si="29"/>
        <v>14875000</v>
      </c>
      <c r="F799" s="188">
        <f t="shared" si="29"/>
        <v>33855000</v>
      </c>
      <c r="G799" s="188">
        <f t="shared" si="29"/>
        <v>38330000</v>
      </c>
      <c r="H799" s="188">
        <f t="shared" si="29"/>
        <v>56940000</v>
      </c>
      <c r="I799" s="188">
        <v>0</v>
      </c>
      <c r="J799" s="188">
        <v>0</v>
      </c>
      <c r="K799" s="188">
        <v>0</v>
      </c>
      <c r="L799" s="188">
        <v>0</v>
      </c>
      <c r="M799" s="188">
        <v>0</v>
      </c>
      <c r="N799" s="188">
        <v>144000000</v>
      </c>
      <c r="O799" s="188">
        <v>14875000</v>
      </c>
      <c r="P799" s="188">
        <v>33855000</v>
      </c>
      <c r="Q799" s="188">
        <v>38330000</v>
      </c>
      <c r="R799" s="188">
        <v>56940000</v>
      </c>
    </row>
    <row r="800" spans="1:18" ht="15.75" thickTop="1">
      <c r="A800" s="185" t="str">
        <f t="shared" si="30"/>
        <v>A</v>
      </c>
      <c r="B800" s="189" t="s">
        <v>124</v>
      </c>
      <c r="C800" s="189" t="s">
        <v>96</v>
      </c>
      <c r="D800" s="190">
        <f t="shared" si="29"/>
        <v>250000</v>
      </c>
      <c r="E800" s="190">
        <f t="shared" si="29"/>
        <v>60000</v>
      </c>
      <c r="F800" s="190">
        <f t="shared" si="29"/>
        <v>65000</v>
      </c>
      <c r="G800" s="190">
        <f t="shared" si="29"/>
        <v>65000</v>
      </c>
      <c r="H800" s="190">
        <f t="shared" si="29"/>
        <v>60000</v>
      </c>
      <c r="I800" s="190">
        <v>0</v>
      </c>
      <c r="J800" s="190">
        <v>0</v>
      </c>
      <c r="K800" s="190">
        <v>0</v>
      </c>
      <c r="L800" s="190">
        <v>0</v>
      </c>
      <c r="M800" s="190">
        <v>0</v>
      </c>
      <c r="N800" s="190">
        <v>250000</v>
      </c>
      <c r="O800" s="190">
        <v>60000</v>
      </c>
      <c r="P800" s="190">
        <v>65000</v>
      </c>
      <c r="Q800" s="190">
        <v>65000</v>
      </c>
      <c r="R800" s="190">
        <v>60000</v>
      </c>
    </row>
    <row r="801" spans="1:18" ht="15">
      <c r="A801" s="185" t="str">
        <f t="shared" si="30"/>
        <v>A</v>
      </c>
      <c r="B801" s="191" t="s">
        <v>124</v>
      </c>
      <c r="C801" s="191" t="s">
        <v>100</v>
      </c>
      <c r="D801" s="192">
        <f t="shared" si="29"/>
        <v>250000</v>
      </c>
      <c r="E801" s="192">
        <f t="shared" si="29"/>
        <v>60000</v>
      </c>
      <c r="F801" s="192">
        <f t="shared" si="29"/>
        <v>65000</v>
      </c>
      <c r="G801" s="192">
        <f t="shared" si="29"/>
        <v>65000</v>
      </c>
      <c r="H801" s="192">
        <f t="shared" si="29"/>
        <v>60000</v>
      </c>
      <c r="I801" s="192">
        <v>0</v>
      </c>
      <c r="J801" s="192">
        <v>0</v>
      </c>
      <c r="K801" s="192">
        <v>0</v>
      </c>
      <c r="L801" s="192">
        <v>0</v>
      </c>
      <c r="M801" s="192">
        <v>0</v>
      </c>
      <c r="N801" s="192">
        <v>250000</v>
      </c>
      <c r="O801" s="192">
        <v>60000</v>
      </c>
      <c r="P801" s="192">
        <v>65000</v>
      </c>
      <c r="Q801" s="192">
        <v>65000</v>
      </c>
      <c r="R801" s="192">
        <v>60000</v>
      </c>
    </row>
    <row r="802" spans="1:18" ht="15">
      <c r="A802" s="185" t="str">
        <f t="shared" si="30"/>
        <v>A</v>
      </c>
      <c r="B802" s="189" t="s">
        <v>124</v>
      </c>
      <c r="C802" s="189" t="s">
        <v>121</v>
      </c>
      <c r="D802" s="190">
        <f t="shared" si="29"/>
        <v>143750000</v>
      </c>
      <c r="E802" s="190">
        <f t="shared" si="29"/>
        <v>14815000</v>
      </c>
      <c r="F802" s="190">
        <f t="shared" si="29"/>
        <v>33790000</v>
      </c>
      <c r="G802" s="190">
        <f t="shared" si="29"/>
        <v>38265000</v>
      </c>
      <c r="H802" s="190">
        <f t="shared" si="29"/>
        <v>56880000</v>
      </c>
      <c r="I802" s="190">
        <v>0</v>
      </c>
      <c r="J802" s="190">
        <v>0</v>
      </c>
      <c r="K802" s="190">
        <v>0</v>
      </c>
      <c r="L802" s="190">
        <v>0</v>
      </c>
      <c r="M802" s="190">
        <v>0</v>
      </c>
      <c r="N802" s="190">
        <v>143750000</v>
      </c>
      <c r="O802" s="190">
        <v>14815000</v>
      </c>
      <c r="P802" s="190">
        <v>33790000</v>
      </c>
      <c r="Q802" s="190">
        <v>38265000</v>
      </c>
      <c r="R802" s="190">
        <v>56880000</v>
      </c>
    </row>
    <row r="803" spans="1:18" ht="45.75" thickBot="1">
      <c r="A803" s="185" t="str">
        <f t="shared" si="30"/>
        <v>A</v>
      </c>
      <c r="B803" s="186" t="s">
        <v>470</v>
      </c>
      <c r="C803" s="187" t="s">
        <v>471</v>
      </c>
      <c r="D803" s="188">
        <f t="shared" si="29"/>
        <v>33900000</v>
      </c>
      <c r="E803" s="188">
        <f t="shared" si="29"/>
        <v>500000</v>
      </c>
      <c r="F803" s="188">
        <f t="shared" si="29"/>
        <v>8500000</v>
      </c>
      <c r="G803" s="188">
        <f t="shared" si="29"/>
        <v>12500000</v>
      </c>
      <c r="H803" s="188">
        <f t="shared" si="29"/>
        <v>12400000</v>
      </c>
      <c r="I803" s="188">
        <v>0</v>
      </c>
      <c r="J803" s="188">
        <v>0</v>
      </c>
      <c r="K803" s="188">
        <v>0</v>
      </c>
      <c r="L803" s="188">
        <v>0</v>
      </c>
      <c r="M803" s="188">
        <v>0</v>
      </c>
      <c r="N803" s="188">
        <v>33900000</v>
      </c>
      <c r="O803" s="188">
        <v>500000</v>
      </c>
      <c r="P803" s="188">
        <v>8500000</v>
      </c>
      <c r="Q803" s="188">
        <v>12500000</v>
      </c>
      <c r="R803" s="188">
        <v>12400000</v>
      </c>
    </row>
    <row r="804" spans="1:18" ht="15.75" hidden="1" thickTop="1">
      <c r="A804" s="185" t="str">
        <f t="shared" si="30"/>
        <v>B</v>
      </c>
      <c r="B804" s="189" t="s">
        <v>124</v>
      </c>
      <c r="C804" s="189" t="s">
        <v>96</v>
      </c>
      <c r="D804" s="190">
        <f t="shared" si="29"/>
        <v>0</v>
      </c>
      <c r="E804" s="190">
        <f t="shared" si="29"/>
        <v>0</v>
      </c>
      <c r="F804" s="190">
        <f t="shared" si="29"/>
        <v>0</v>
      </c>
      <c r="G804" s="190">
        <f t="shared" si="29"/>
        <v>0</v>
      </c>
      <c r="H804" s="190">
        <f t="shared" si="29"/>
        <v>0</v>
      </c>
      <c r="I804" s="190">
        <v>0</v>
      </c>
      <c r="J804" s="190">
        <v>0</v>
      </c>
      <c r="K804" s="190">
        <v>0</v>
      </c>
      <c r="L804" s="190">
        <v>0</v>
      </c>
      <c r="M804" s="190">
        <v>0</v>
      </c>
      <c r="N804" s="190">
        <v>0</v>
      </c>
      <c r="O804" s="190">
        <v>0</v>
      </c>
      <c r="P804" s="190">
        <v>0</v>
      </c>
      <c r="Q804" s="190">
        <v>0</v>
      </c>
      <c r="R804" s="190">
        <v>0</v>
      </c>
    </row>
    <row r="805" spans="1:18" ht="15.75" hidden="1" thickTop="1">
      <c r="A805" s="185" t="str">
        <f t="shared" si="30"/>
        <v>B</v>
      </c>
      <c r="B805" s="191" t="s">
        <v>124</v>
      </c>
      <c r="C805" s="191" t="s">
        <v>100</v>
      </c>
      <c r="D805" s="192">
        <f t="shared" si="29"/>
        <v>0</v>
      </c>
      <c r="E805" s="192">
        <f t="shared" si="29"/>
        <v>0</v>
      </c>
      <c r="F805" s="192">
        <f t="shared" si="29"/>
        <v>0</v>
      </c>
      <c r="G805" s="192">
        <f t="shared" si="29"/>
        <v>0</v>
      </c>
      <c r="H805" s="192">
        <f t="shared" si="29"/>
        <v>0</v>
      </c>
      <c r="I805" s="192">
        <v>0</v>
      </c>
      <c r="J805" s="192">
        <v>0</v>
      </c>
      <c r="K805" s="192">
        <v>0</v>
      </c>
      <c r="L805" s="192">
        <v>0</v>
      </c>
      <c r="M805" s="192">
        <v>0</v>
      </c>
      <c r="N805" s="192">
        <v>0</v>
      </c>
      <c r="O805" s="192">
        <v>0</v>
      </c>
      <c r="P805" s="192">
        <v>0</v>
      </c>
      <c r="Q805" s="192">
        <v>0</v>
      </c>
      <c r="R805" s="192">
        <v>0</v>
      </c>
    </row>
    <row r="806" spans="1:18" ht="15.75" thickTop="1">
      <c r="A806" s="185" t="str">
        <f t="shared" si="30"/>
        <v>A</v>
      </c>
      <c r="B806" s="189" t="s">
        <v>124</v>
      </c>
      <c r="C806" s="189" t="s">
        <v>121</v>
      </c>
      <c r="D806" s="190">
        <f t="shared" si="29"/>
        <v>33900000</v>
      </c>
      <c r="E806" s="190">
        <f t="shared" si="29"/>
        <v>500000</v>
      </c>
      <c r="F806" s="190">
        <f t="shared" si="29"/>
        <v>8500000</v>
      </c>
      <c r="G806" s="190">
        <f t="shared" si="29"/>
        <v>12500000</v>
      </c>
      <c r="H806" s="190">
        <f t="shared" si="29"/>
        <v>12400000</v>
      </c>
      <c r="I806" s="190">
        <v>0</v>
      </c>
      <c r="J806" s="190">
        <v>0</v>
      </c>
      <c r="K806" s="190">
        <v>0</v>
      </c>
      <c r="L806" s="190">
        <v>0</v>
      </c>
      <c r="M806" s="190">
        <v>0</v>
      </c>
      <c r="N806" s="190">
        <v>33900000</v>
      </c>
      <c r="O806" s="190">
        <v>500000</v>
      </c>
      <c r="P806" s="190">
        <v>8500000</v>
      </c>
      <c r="Q806" s="190">
        <v>12500000</v>
      </c>
      <c r="R806" s="190">
        <v>12400000</v>
      </c>
    </row>
    <row r="807" spans="1:18" ht="30.75" thickBot="1">
      <c r="A807" s="185" t="str">
        <f t="shared" si="30"/>
        <v>A</v>
      </c>
      <c r="B807" s="186" t="s">
        <v>472</v>
      </c>
      <c r="C807" s="187" t="s">
        <v>473</v>
      </c>
      <c r="D807" s="188">
        <f t="shared" si="29"/>
        <v>66300000</v>
      </c>
      <c r="E807" s="188">
        <f t="shared" si="29"/>
        <v>2425000</v>
      </c>
      <c r="F807" s="188">
        <f t="shared" si="29"/>
        <v>16905000</v>
      </c>
      <c r="G807" s="188">
        <f t="shared" si="29"/>
        <v>16905000</v>
      </c>
      <c r="H807" s="188">
        <f t="shared" si="29"/>
        <v>30065000</v>
      </c>
      <c r="I807" s="188">
        <v>0</v>
      </c>
      <c r="J807" s="188">
        <v>0</v>
      </c>
      <c r="K807" s="188">
        <v>0</v>
      </c>
      <c r="L807" s="188">
        <v>0</v>
      </c>
      <c r="M807" s="188">
        <v>0</v>
      </c>
      <c r="N807" s="188">
        <v>66300000</v>
      </c>
      <c r="O807" s="188">
        <v>2425000</v>
      </c>
      <c r="P807" s="188">
        <v>16905000</v>
      </c>
      <c r="Q807" s="188">
        <v>16905000</v>
      </c>
      <c r="R807" s="188">
        <v>30065000</v>
      </c>
    </row>
    <row r="808" spans="1:18" ht="15.75" hidden="1" thickTop="1">
      <c r="A808" s="185" t="str">
        <f t="shared" si="30"/>
        <v>B</v>
      </c>
      <c r="B808" s="189" t="s">
        <v>124</v>
      </c>
      <c r="C808" s="189" t="s">
        <v>96</v>
      </c>
      <c r="D808" s="190">
        <f t="shared" si="29"/>
        <v>0</v>
      </c>
      <c r="E808" s="190">
        <f t="shared" si="29"/>
        <v>0</v>
      </c>
      <c r="F808" s="190">
        <f t="shared" si="29"/>
        <v>0</v>
      </c>
      <c r="G808" s="190">
        <f t="shared" si="29"/>
        <v>0</v>
      </c>
      <c r="H808" s="190">
        <f t="shared" si="29"/>
        <v>0</v>
      </c>
      <c r="I808" s="190">
        <v>0</v>
      </c>
      <c r="J808" s="190">
        <v>0</v>
      </c>
      <c r="K808" s="190">
        <v>0</v>
      </c>
      <c r="L808" s="190">
        <v>0</v>
      </c>
      <c r="M808" s="190">
        <v>0</v>
      </c>
      <c r="N808" s="190">
        <v>0</v>
      </c>
      <c r="O808" s="190">
        <v>0</v>
      </c>
      <c r="P808" s="190">
        <v>0</v>
      </c>
      <c r="Q808" s="190">
        <v>0</v>
      </c>
      <c r="R808" s="190">
        <v>0</v>
      </c>
    </row>
    <row r="809" spans="1:18" ht="15.75" hidden="1" thickTop="1">
      <c r="A809" s="185" t="str">
        <f t="shared" si="30"/>
        <v>B</v>
      </c>
      <c r="B809" s="191" t="s">
        <v>124</v>
      </c>
      <c r="C809" s="191" t="s">
        <v>100</v>
      </c>
      <c r="D809" s="192">
        <f t="shared" si="29"/>
        <v>0</v>
      </c>
      <c r="E809" s="192">
        <f t="shared" si="29"/>
        <v>0</v>
      </c>
      <c r="F809" s="192">
        <f t="shared" si="29"/>
        <v>0</v>
      </c>
      <c r="G809" s="192">
        <f t="shared" si="29"/>
        <v>0</v>
      </c>
      <c r="H809" s="192">
        <f t="shared" si="29"/>
        <v>0</v>
      </c>
      <c r="I809" s="192">
        <v>0</v>
      </c>
      <c r="J809" s="192">
        <v>0</v>
      </c>
      <c r="K809" s="192">
        <v>0</v>
      </c>
      <c r="L809" s="192">
        <v>0</v>
      </c>
      <c r="M809" s="192">
        <v>0</v>
      </c>
      <c r="N809" s="192">
        <v>0</v>
      </c>
      <c r="O809" s="192">
        <v>0</v>
      </c>
      <c r="P809" s="192">
        <v>0</v>
      </c>
      <c r="Q809" s="192">
        <v>0</v>
      </c>
      <c r="R809" s="192">
        <v>0</v>
      </c>
    </row>
    <row r="810" spans="1:18" ht="15.75" thickTop="1">
      <c r="A810" s="185" t="str">
        <f t="shared" si="30"/>
        <v>A</v>
      </c>
      <c r="B810" s="189" t="s">
        <v>124</v>
      </c>
      <c r="C810" s="189" t="s">
        <v>121</v>
      </c>
      <c r="D810" s="190">
        <f t="shared" si="29"/>
        <v>66300000</v>
      </c>
      <c r="E810" s="190">
        <f t="shared" si="29"/>
        <v>2425000</v>
      </c>
      <c r="F810" s="190">
        <f t="shared" si="29"/>
        <v>16905000</v>
      </c>
      <c r="G810" s="190">
        <f t="shared" si="29"/>
        <v>16905000</v>
      </c>
      <c r="H810" s="190">
        <f t="shared" si="29"/>
        <v>30065000</v>
      </c>
      <c r="I810" s="190">
        <v>0</v>
      </c>
      <c r="J810" s="190">
        <v>0</v>
      </c>
      <c r="K810" s="190">
        <v>0</v>
      </c>
      <c r="L810" s="190">
        <v>0</v>
      </c>
      <c r="M810" s="190">
        <v>0</v>
      </c>
      <c r="N810" s="190">
        <v>66300000</v>
      </c>
      <c r="O810" s="190">
        <v>2425000</v>
      </c>
      <c r="P810" s="190">
        <v>16905000</v>
      </c>
      <c r="Q810" s="190">
        <v>16905000</v>
      </c>
      <c r="R810" s="190">
        <v>30065000</v>
      </c>
    </row>
    <row r="811" spans="1:18" ht="45.75" thickBot="1">
      <c r="A811" s="185" t="str">
        <f t="shared" si="30"/>
        <v>A</v>
      </c>
      <c r="B811" s="186" t="s">
        <v>474</v>
      </c>
      <c r="C811" s="187" t="s">
        <v>475</v>
      </c>
      <c r="D811" s="188">
        <f t="shared" ref="D811:H874" si="31">I811+N811</f>
        <v>59000000</v>
      </c>
      <c r="E811" s="188">
        <f t="shared" si="31"/>
        <v>8470000</v>
      </c>
      <c r="F811" s="188">
        <f t="shared" si="31"/>
        <v>18445000</v>
      </c>
      <c r="G811" s="188">
        <f t="shared" si="31"/>
        <v>21725000</v>
      </c>
      <c r="H811" s="188">
        <f t="shared" si="31"/>
        <v>10360000</v>
      </c>
      <c r="I811" s="188">
        <v>0</v>
      </c>
      <c r="J811" s="188">
        <v>0</v>
      </c>
      <c r="K811" s="188">
        <v>0</v>
      </c>
      <c r="L811" s="188">
        <v>0</v>
      </c>
      <c r="M811" s="188">
        <v>0</v>
      </c>
      <c r="N811" s="188">
        <v>59000000</v>
      </c>
      <c r="O811" s="188">
        <v>8470000</v>
      </c>
      <c r="P811" s="188">
        <v>18445000</v>
      </c>
      <c r="Q811" s="188">
        <v>21725000</v>
      </c>
      <c r="R811" s="188">
        <v>10360000</v>
      </c>
    </row>
    <row r="812" spans="1:18" ht="15.75" hidden="1" thickTop="1">
      <c r="A812" s="185" t="str">
        <f t="shared" si="30"/>
        <v>B</v>
      </c>
      <c r="B812" s="189" t="s">
        <v>124</v>
      </c>
      <c r="C812" s="189" t="s">
        <v>96</v>
      </c>
      <c r="D812" s="190">
        <f t="shared" si="31"/>
        <v>0</v>
      </c>
      <c r="E812" s="190">
        <f t="shared" si="31"/>
        <v>0</v>
      </c>
      <c r="F812" s="190">
        <f t="shared" si="31"/>
        <v>0</v>
      </c>
      <c r="G812" s="190">
        <f t="shared" si="31"/>
        <v>0</v>
      </c>
      <c r="H812" s="190">
        <f t="shared" si="31"/>
        <v>0</v>
      </c>
      <c r="I812" s="190">
        <v>0</v>
      </c>
      <c r="J812" s="190">
        <v>0</v>
      </c>
      <c r="K812" s="190">
        <v>0</v>
      </c>
      <c r="L812" s="190">
        <v>0</v>
      </c>
      <c r="M812" s="190">
        <v>0</v>
      </c>
      <c r="N812" s="190">
        <v>0</v>
      </c>
      <c r="O812" s="190">
        <v>0</v>
      </c>
      <c r="P812" s="190">
        <v>0</v>
      </c>
      <c r="Q812" s="190">
        <v>0</v>
      </c>
      <c r="R812" s="190">
        <v>0</v>
      </c>
    </row>
    <row r="813" spans="1:18" ht="15.75" hidden="1" thickTop="1">
      <c r="A813" s="185" t="str">
        <f t="shared" si="30"/>
        <v>B</v>
      </c>
      <c r="B813" s="191" t="s">
        <v>124</v>
      </c>
      <c r="C813" s="191" t="s">
        <v>100</v>
      </c>
      <c r="D813" s="192">
        <f t="shared" si="31"/>
        <v>0</v>
      </c>
      <c r="E813" s="192">
        <f t="shared" si="31"/>
        <v>0</v>
      </c>
      <c r="F813" s="192">
        <f t="shared" si="31"/>
        <v>0</v>
      </c>
      <c r="G813" s="192">
        <f t="shared" si="31"/>
        <v>0</v>
      </c>
      <c r="H813" s="192">
        <f t="shared" si="31"/>
        <v>0</v>
      </c>
      <c r="I813" s="192">
        <v>0</v>
      </c>
      <c r="J813" s="192">
        <v>0</v>
      </c>
      <c r="K813" s="192">
        <v>0</v>
      </c>
      <c r="L813" s="192">
        <v>0</v>
      </c>
      <c r="M813" s="192">
        <v>0</v>
      </c>
      <c r="N813" s="192">
        <v>0</v>
      </c>
      <c r="O813" s="192">
        <v>0</v>
      </c>
      <c r="P813" s="192">
        <v>0</v>
      </c>
      <c r="Q813" s="192">
        <v>0</v>
      </c>
      <c r="R813" s="192">
        <v>0</v>
      </c>
    </row>
    <row r="814" spans="1:18" ht="15.75" thickTop="1">
      <c r="A814" s="185" t="str">
        <f t="shared" si="30"/>
        <v>A</v>
      </c>
      <c r="B814" s="189" t="s">
        <v>124</v>
      </c>
      <c r="C814" s="189" t="s">
        <v>121</v>
      </c>
      <c r="D814" s="190">
        <f t="shared" si="31"/>
        <v>59000000</v>
      </c>
      <c r="E814" s="190">
        <f t="shared" si="31"/>
        <v>8470000</v>
      </c>
      <c r="F814" s="190">
        <f t="shared" si="31"/>
        <v>18445000</v>
      </c>
      <c r="G814" s="190">
        <f t="shared" si="31"/>
        <v>21725000</v>
      </c>
      <c r="H814" s="190">
        <f t="shared" si="31"/>
        <v>10360000</v>
      </c>
      <c r="I814" s="190">
        <v>0</v>
      </c>
      <c r="J814" s="190">
        <v>0</v>
      </c>
      <c r="K814" s="190">
        <v>0</v>
      </c>
      <c r="L814" s="190">
        <v>0</v>
      </c>
      <c r="M814" s="190">
        <v>0</v>
      </c>
      <c r="N814" s="190">
        <v>59000000</v>
      </c>
      <c r="O814" s="190">
        <v>8470000</v>
      </c>
      <c r="P814" s="190">
        <v>18445000</v>
      </c>
      <c r="Q814" s="190">
        <v>21725000</v>
      </c>
      <c r="R814" s="190">
        <v>10360000</v>
      </c>
    </row>
    <row r="815" spans="1:18" ht="30.75" thickBot="1">
      <c r="A815" s="185" t="str">
        <f t="shared" si="30"/>
        <v>A</v>
      </c>
      <c r="B815" s="186" t="s">
        <v>476</v>
      </c>
      <c r="C815" s="187" t="s">
        <v>477</v>
      </c>
      <c r="D815" s="188">
        <f t="shared" si="31"/>
        <v>6000000</v>
      </c>
      <c r="E815" s="188">
        <f t="shared" si="31"/>
        <v>0</v>
      </c>
      <c r="F815" s="188">
        <f t="shared" si="31"/>
        <v>0</v>
      </c>
      <c r="G815" s="188">
        <f t="shared" si="31"/>
        <v>0</v>
      </c>
      <c r="H815" s="188">
        <f t="shared" si="31"/>
        <v>6000000</v>
      </c>
      <c r="I815" s="188">
        <v>0</v>
      </c>
      <c r="J815" s="188">
        <v>0</v>
      </c>
      <c r="K815" s="188">
        <v>0</v>
      </c>
      <c r="L815" s="188">
        <v>0</v>
      </c>
      <c r="M815" s="188">
        <v>0</v>
      </c>
      <c r="N815" s="188">
        <v>6000000</v>
      </c>
      <c r="O815" s="188">
        <v>0</v>
      </c>
      <c r="P815" s="188">
        <v>0</v>
      </c>
      <c r="Q815" s="188">
        <v>0</v>
      </c>
      <c r="R815" s="188">
        <v>6000000</v>
      </c>
    </row>
    <row r="816" spans="1:18" ht="15.75" hidden="1" thickTop="1">
      <c r="A816" s="185" t="str">
        <f t="shared" si="30"/>
        <v>B</v>
      </c>
      <c r="B816" s="189" t="s">
        <v>124</v>
      </c>
      <c r="C816" s="189" t="s">
        <v>96</v>
      </c>
      <c r="D816" s="190">
        <f t="shared" si="31"/>
        <v>0</v>
      </c>
      <c r="E816" s="190">
        <f t="shared" si="31"/>
        <v>0</v>
      </c>
      <c r="F816" s="190">
        <f t="shared" si="31"/>
        <v>0</v>
      </c>
      <c r="G816" s="190">
        <f t="shared" si="31"/>
        <v>0</v>
      </c>
      <c r="H816" s="190">
        <f t="shared" si="31"/>
        <v>0</v>
      </c>
      <c r="I816" s="190">
        <v>0</v>
      </c>
      <c r="J816" s="190">
        <v>0</v>
      </c>
      <c r="K816" s="190">
        <v>0</v>
      </c>
      <c r="L816" s="190">
        <v>0</v>
      </c>
      <c r="M816" s="190">
        <v>0</v>
      </c>
      <c r="N816" s="190">
        <v>0</v>
      </c>
      <c r="O816" s="190">
        <v>0</v>
      </c>
      <c r="P816" s="190">
        <v>0</v>
      </c>
      <c r="Q816" s="190">
        <v>0</v>
      </c>
      <c r="R816" s="190">
        <v>0</v>
      </c>
    </row>
    <row r="817" spans="1:18" ht="15.75" hidden="1" thickTop="1">
      <c r="A817" s="185" t="str">
        <f t="shared" si="30"/>
        <v>B</v>
      </c>
      <c r="B817" s="191" t="s">
        <v>124</v>
      </c>
      <c r="C817" s="191" t="s">
        <v>100</v>
      </c>
      <c r="D817" s="192">
        <f t="shared" si="31"/>
        <v>0</v>
      </c>
      <c r="E817" s="192">
        <f t="shared" si="31"/>
        <v>0</v>
      </c>
      <c r="F817" s="192">
        <f t="shared" si="31"/>
        <v>0</v>
      </c>
      <c r="G817" s="192">
        <f t="shared" si="31"/>
        <v>0</v>
      </c>
      <c r="H817" s="192">
        <f t="shared" si="31"/>
        <v>0</v>
      </c>
      <c r="I817" s="192">
        <v>0</v>
      </c>
      <c r="J817" s="192">
        <v>0</v>
      </c>
      <c r="K817" s="192">
        <v>0</v>
      </c>
      <c r="L817" s="192">
        <v>0</v>
      </c>
      <c r="M817" s="192">
        <v>0</v>
      </c>
      <c r="N817" s="192">
        <v>0</v>
      </c>
      <c r="O817" s="192">
        <v>0</v>
      </c>
      <c r="P817" s="192">
        <v>0</v>
      </c>
      <c r="Q817" s="192">
        <v>0</v>
      </c>
      <c r="R817" s="192">
        <v>0</v>
      </c>
    </row>
    <row r="818" spans="1:18" ht="15.75" thickTop="1">
      <c r="A818" s="185" t="str">
        <f t="shared" si="30"/>
        <v>A</v>
      </c>
      <c r="B818" s="189" t="s">
        <v>124</v>
      </c>
      <c r="C818" s="189" t="s">
        <v>121</v>
      </c>
      <c r="D818" s="190">
        <f t="shared" si="31"/>
        <v>6000000</v>
      </c>
      <c r="E818" s="190">
        <f t="shared" si="31"/>
        <v>0</v>
      </c>
      <c r="F818" s="190">
        <f t="shared" si="31"/>
        <v>0</v>
      </c>
      <c r="G818" s="190">
        <f t="shared" si="31"/>
        <v>0</v>
      </c>
      <c r="H818" s="190">
        <f t="shared" si="31"/>
        <v>6000000</v>
      </c>
      <c r="I818" s="190">
        <v>0</v>
      </c>
      <c r="J818" s="190">
        <v>0</v>
      </c>
      <c r="K818" s="190">
        <v>0</v>
      </c>
      <c r="L818" s="190">
        <v>0</v>
      </c>
      <c r="M818" s="190">
        <v>0</v>
      </c>
      <c r="N818" s="190">
        <v>6000000</v>
      </c>
      <c r="O818" s="190">
        <v>0</v>
      </c>
      <c r="P818" s="190">
        <v>0</v>
      </c>
      <c r="Q818" s="190">
        <v>0</v>
      </c>
      <c r="R818" s="190">
        <v>6000000</v>
      </c>
    </row>
    <row r="819" spans="1:18" ht="15.75" thickBot="1">
      <c r="A819" s="185" t="str">
        <f t="shared" si="30"/>
        <v>A</v>
      </c>
      <c r="B819" s="186" t="s">
        <v>478</v>
      </c>
      <c r="C819" s="187" t="s">
        <v>479</v>
      </c>
      <c r="D819" s="188">
        <f t="shared" si="31"/>
        <v>7500000</v>
      </c>
      <c r="E819" s="188">
        <f t="shared" si="31"/>
        <v>0</v>
      </c>
      <c r="F819" s="188">
        <f t="shared" si="31"/>
        <v>0</v>
      </c>
      <c r="G819" s="188">
        <f t="shared" si="31"/>
        <v>0</v>
      </c>
      <c r="H819" s="188">
        <f t="shared" si="31"/>
        <v>7500000</v>
      </c>
      <c r="I819" s="188">
        <v>0</v>
      </c>
      <c r="J819" s="188">
        <v>0</v>
      </c>
      <c r="K819" s="188">
        <v>0</v>
      </c>
      <c r="L819" s="188">
        <v>0</v>
      </c>
      <c r="M819" s="188">
        <v>0</v>
      </c>
      <c r="N819" s="188">
        <v>7500000</v>
      </c>
      <c r="O819" s="188">
        <v>0</v>
      </c>
      <c r="P819" s="188">
        <v>0</v>
      </c>
      <c r="Q819" s="188">
        <v>0</v>
      </c>
      <c r="R819" s="188">
        <v>7500000</v>
      </c>
    </row>
    <row r="820" spans="1:18" ht="15.75" thickTop="1">
      <c r="A820" s="185" t="str">
        <f t="shared" si="30"/>
        <v>A</v>
      </c>
      <c r="B820" s="189" t="s">
        <v>124</v>
      </c>
      <c r="C820" s="189" t="s">
        <v>121</v>
      </c>
      <c r="D820" s="190">
        <f t="shared" si="31"/>
        <v>7500000</v>
      </c>
      <c r="E820" s="190">
        <f t="shared" si="31"/>
        <v>0</v>
      </c>
      <c r="F820" s="190">
        <f t="shared" si="31"/>
        <v>0</v>
      </c>
      <c r="G820" s="190">
        <f t="shared" si="31"/>
        <v>0</v>
      </c>
      <c r="H820" s="190">
        <f t="shared" si="31"/>
        <v>7500000</v>
      </c>
      <c r="I820" s="190">
        <v>0</v>
      </c>
      <c r="J820" s="190">
        <v>0</v>
      </c>
      <c r="K820" s="190">
        <v>0</v>
      </c>
      <c r="L820" s="190">
        <v>0</v>
      </c>
      <c r="M820" s="190">
        <v>0</v>
      </c>
      <c r="N820" s="190">
        <v>7500000</v>
      </c>
      <c r="O820" s="190">
        <v>0</v>
      </c>
      <c r="P820" s="190">
        <v>0</v>
      </c>
      <c r="Q820" s="190">
        <v>0</v>
      </c>
      <c r="R820" s="190">
        <v>7500000</v>
      </c>
    </row>
    <row r="821" spans="1:18" ht="45.75" hidden="1" thickBot="1">
      <c r="A821" s="185" t="str">
        <f t="shared" si="30"/>
        <v>B</v>
      </c>
      <c r="B821" s="186" t="s">
        <v>480</v>
      </c>
      <c r="C821" s="187" t="s">
        <v>481</v>
      </c>
      <c r="D821" s="188">
        <f t="shared" si="31"/>
        <v>0</v>
      </c>
      <c r="E821" s="188">
        <f t="shared" si="31"/>
        <v>0</v>
      </c>
      <c r="F821" s="188">
        <f t="shared" si="31"/>
        <v>0</v>
      </c>
      <c r="G821" s="188">
        <f t="shared" si="31"/>
        <v>0</v>
      </c>
      <c r="H821" s="188">
        <f t="shared" si="31"/>
        <v>0</v>
      </c>
      <c r="I821" s="188">
        <v>0</v>
      </c>
      <c r="J821" s="188">
        <v>0</v>
      </c>
      <c r="K821" s="188">
        <v>0</v>
      </c>
      <c r="L821" s="188">
        <v>0</v>
      </c>
      <c r="M821" s="188">
        <v>0</v>
      </c>
      <c r="N821" s="188">
        <v>0</v>
      </c>
      <c r="O821" s="188">
        <v>0</v>
      </c>
      <c r="P821" s="188">
        <v>0</v>
      </c>
      <c r="Q821" s="188">
        <v>0</v>
      </c>
      <c r="R821" s="188">
        <v>0</v>
      </c>
    </row>
    <row r="822" spans="1:18" ht="15" hidden="1">
      <c r="A822" s="185" t="str">
        <f t="shared" si="30"/>
        <v>B</v>
      </c>
      <c r="B822" s="189" t="s">
        <v>124</v>
      </c>
      <c r="C822" s="189" t="s">
        <v>96</v>
      </c>
      <c r="D822" s="190">
        <f t="shared" si="31"/>
        <v>0</v>
      </c>
      <c r="E822" s="190">
        <f t="shared" si="31"/>
        <v>0</v>
      </c>
      <c r="F822" s="190">
        <f t="shared" si="31"/>
        <v>0</v>
      </c>
      <c r="G822" s="190">
        <f t="shared" si="31"/>
        <v>0</v>
      </c>
      <c r="H822" s="190">
        <f t="shared" si="31"/>
        <v>0</v>
      </c>
      <c r="I822" s="190">
        <v>0</v>
      </c>
      <c r="J822" s="190">
        <v>0</v>
      </c>
      <c r="K822" s="190">
        <v>0</v>
      </c>
      <c r="L822" s="190">
        <v>0</v>
      </c>
      <c r="M822" s="190">
        <v>0</v>
      </c>
      <c r="N822" s="190">
        <v>0</v>
      </c>
      <c r="O822" s="190">
        <v>0</v>
      </c>
      <c r="P822" s="190">
        <v>0</v>
      </c>
      <c r="Q822" s="190">
        <v>0</v>
      </c>
      <c r="R822" s="190">
        <v>0</v>
      </c>
    </row>
    <row r="823" spans="1:18" ht="15" hidden="1">
      <c r="A823" s="185" t="str">
        <f t="shared" si="30"/>
        <v>B</v>
      </c>
      <c r="B823" s="191" t="s">
        <v>124</v>
      </c>
      <c r="C823" s="191" t="s">
        <v>100</v>
      </c>
      <c r="D823" s="192">
        <f t="shared" si="31"/>
        <v>0</v>
      </c>
      <c r="E823" s="192">
        <f t="shared" si="31"/>
        <v>0</v>
      </c>
      <c r="F823" s="192">
        <f t="shared" si="31"/>
        <v>0</v>
      </c>
      <c r="G823" s="192">
        <f t="shared" si="31"/>
        <v>0</v>
      </c>
      <c r="H823" s="192">
        <f t="shared" si="31"/>
        <v>0</v>
      </c>
      <c r="I823" s="192">
        <v>0</v>
      </c>
      <c r="J823" s="192">
        <v>0</v>
      </c>
      <c r="K823" s="192">
        <v>0</v>
      </c>
      <c r="L823" s="192">
        <v>0</v>
      </c>
      <c r="M823" s="192">
        <v>0</v>
      </c>
      <c r="N823" s="192">
        <v>0</v>
      </c>
      <c r="O823" s="192">
        <v>0</v>
      </c>
      <c r="P823" s="192">
        <v>0</v>
      </c>
      <c r="Q823" s="192">
        <v>0</v>
      </c>
      <c r="R823" s="192">
        <v>0</v>
      </c>
    </row>
    <row r="824" spans="1:18" ht="15" hidden="1">
      <c r="A824" s="185" t="str">
        <f t="shared" si="30"/>
        <v>B</v>
      </c>
      <c r="B824" s="189" t="s">
        <v>124</v>
      </c>
      <c r="C824" s="189" t="s">
        <v>121</v>
      </c>
      <c r="D824" s="190">
        <f t="shared" si="31"/>
        <v>0</v>
      </c>
      <c r="E824" s="190">
        <f t="shared" si="31"/>
        <v>0</v>
      </c>
      <c r="F824" s="190">
        <f t="shared" si="31"/>
        <v>0</v>
      </c>
      <c r="G824" s="190">
        <f t="shared" si="31"/>
        <v>0</v>
      </c>
      <c r="H824" s="190">
        <f t="shared" si="31"/>
        <v>0</v>
      </c>
      <c r="I824" s="190">
        <v>0</v>
      </c>
      <c r="J824" s="190">
        <v>0</v>
      </c>
      <c r="K824" s="190">
        <v>0</v>
      </c>
      <c r="L824" s="190">
        <v>0</v>
      </c>
      <c r="M824" s="190">
        <v>0</v>
      </c>
      <c r="N824" s="190">
        <v>0</v>
      </c>
      <c r="O824" s="190">
        <v>0</v>
      </c>
      <c r="P824" s="190">
        <v>0</v>
      </c>
      <c r="Q824" s="190">
        <v>0</v>
      </c>
      <c r="R824" s="190">
        <v>0</v>
      </c>
    </row>
    <row r="825" spans="1:18" ht="30.75" hidden="1" thickBot="1">
      <c r="A825" s="185" t="str">
        <f t="shared" si="30"/>
        <v>B</v>
      </c>
      <c r="B825" s="186" t="s">
        <v>482</v>
      </c>
      <c r="C825" s="187" t="s">
        <v>483</v>
      </c>
      <c r="D825" s="188">
        <f t="shared" si="31"/>
        <v>0</v>
      </c>
      <c r="E825" s="188">
        <f t="shared" si="31"/>
        <v>0</v>
      </c>
      <c r="F825" s="188">
        <f t="shared" si="31"/>
        <v>0</v>
      </c>
      <c r="G825" s="188">
        <f t="shared" si="31"/>
        <v>0</v>
      </c>
      <c r="H825" s="188">
        <f t="shared" si="31"/>
        <v>0</v>
      </c>
      <c r="I825" s="188">
        <v>0</v>
      </c>
      <c r="J825" s="188">
        <v>0</v>
      </c>
      <c r="K825" s="188">
        <v>0</v>
      </c>
      <c r="L825" s="188">
        <v>0</v>
      </c>
      <c r="M825" s="188">
        <v>0</v>
      </c>
      <c r="N825" s="188">
        <v>0</v>
      </c>
      <c r="O825" s="188">
        <v>0</v>
      </c>
      <c r="P825" s="188">
        <v>0</v>
      </c>
      <c r="Q825" s="188">
        <v>0</v>
      </c>
      <c r="R825" s="188">
        <v>0</v>
      </c>
    </row>
    <row r="826" spans="1:18" ht="15" hidden="1">
      <c r="A826" s="185" t="str">
        <f t="shared" si="30"/>
        <v>B</v>
      </c>
      <c r="B826" s="189" t="s">
        <v>124</v>
      </c>
      <c r="C826" s="189" t="s">
        <v>96</v>
      </c>
      <c r="D826" s="190">
        <f t="shared" si="31"/>
        <v>0</v>
      </c>
      <c r="E826" s="190">
        <f t="shared" si="31"/>
        <v>0</v>
      </c>
      <c r="F826" s="190">
        <f t="shared" si="31"/>
        <v>0</v>
      </c>
      <c r="G826" s="190">
        <f t="shared" si="31"/>
        <v>0</v>
      </c>
      <c r="H826" s="190">
        <f t="shared" si="31"/>
        <v>0</v>
      </c>
      <c r="I826" s="190">
        <v>0</v>
      </c>
      <c r="J826" s="190">
        <v>0</v>
      </c>
      <c r="K826" s="190">
        <v>0</v>
      </c>
      <c r="L826" s="190">
        <v>0</v>
      </c>
      <c r="M826" s="190">
        <v>0</v>
      </c>
      <c r="N826" s="190">
        <v>0</v>
      </c>
      <c r="O826" s="190">
        <v>0</v>
      </c>
      <c r="P826" s="190">
        <v>0</v>
      </c>
      <c r="Q826" s="190">
        <v>0</v>
      </c>
      <c r="R826" s="190">
        <v>0</v>
      </c>
    </row>
    <row r="827" spans="1:18" ht="15" hidden="1">
      <c r="A827" s="185" t="str">
        <f t="shared" si="30"/>
        <v>B</v>
      </c>
      <c r="B827" s="191" t="s">
        <v>124</v>
      </c>
      <c r="C827" s="191" t="s">
        <v>100</v>
      </c>
      <c r="D827" s="192">
        <f t="shared" si="31"/>
        <v>0</v>
      </c>
      <c r="E827" s="192">
        <f t="shared" si="31"/>
        <v>0</v>
      </c>
      <c r="F827" s="192">
        <f t="shared" si="31"/>
        <v>0</v>
      </c>
      <c r="G827" s="192">
        <f t="shared" si="31"/>
        <v>0</v>
      </c>
      <c r="H827" s="192">
        <f t="shared" si="31"/>
        <v>0</v>
      </c>
      <c r="I827" s="192">
        <v>0</v>
      </c>
      <c r="J827" s="192">
        <v>0</v>
      </c>
      <c r="K827" s="192">
        <v>0</v>
      </c>
      <c r="L827" s="192">
        <v>0</v>
      </c>
      <c r="M827" s="192">
        <v>0</v>
      </c>
      <c r="N827" s="192">
        <v>0</v>
      </c>
      <c r="O827" s="192">
        <v>0</v>
      </c>
      <c r="P827" s="192">
        <v>0</v>
      </c>
      <c r="Q827" s="192">
        <v>0</v>
      </c>
      <c r="R827" s="192">
        <v>0</v>
      </c>
    </row>
    <row r="828" spans="1:18" ht="45.75" hidden="1" thickBot="1">
      <c r="A828" s="185" t="str">
        <f t="shared" si="30"/>
        <v>B</v>
      </c>
      <c r="B828" s="186" t="s">
        <v>484</v>
      </c>
      <c r="C828" s="187" t="s">
        <v>485</v>
      </c>
      <c r="D828" s="188">
        <f t="shared" si="31"/>
        <v>0</v>
      </c>
      <c r="E828" s="188">
        <f t="shared" si="31"/>
        <v>0</v>
      </c>
      <c r="F828" s="188">
        <f t="shared" si="31"/>
        <v>0</v>
      </c>
      <c r="G828" s="188">
        <f t="shared" si="31"/>
        <v>0</v>
      </c>
      <c r="H828" s="188">
        <f t="shared" si="31"/>
        <v>0</v>
      </c>
      <c r="I828" s="188">
        <v>0</v>
      </c>
      <c r="J828" s="188">
        <v>0</v>
      </c>
      <c r="K828" s="188">
        <v>0</v>
      </c>
      <c r="L828" s="188">
        <v>0</v>
      </c>
      <c r="M828" s="188">
        <v>0</v>
      </c>
      <c r="N828" s="188">
        <v>0</v>
      </c>
      <c r="O828" s="188">
        <v>0</v>
      </c>
      <c r="P828" s="188">
        <v>0</v>
      </c>
      <c r="Q828" s="188">
        <v>0</v>
      </c>
      <c r="R828" s="188">
        <v>0</v>
      </c>
    </row>
    <row r="829" spans="1:18" ht="15" hidden="1">
      <c r="A829" s="185" t="str">
        <f t="shared" si="30"/>
        <v>B</v>
      </c>
      <c r="B829" s="189" t="s">
        <v>124</v>
      </c>
      <c r="C829" s="189" t="s">
        <v>96</v>
      </c>
      <c r="D829" s="190">
        <f t="shared" si="31"/>
        <v>0</v>
      </c>
      <c r="E829" s="190">
        <f t="shared" si="31"/>
        <v>0</v>
      </c>
      <c r="F829" s="190">
        <f t="shared" si="31"/>
        <v>0</v>
      </c>
      <c r="G829" s="190">
        <f t="shared" si="31"/>
        <v>0</v>
      </c>
      <c r="H829" s="190">
        <f t="shared" si="31"/>
        <v>0</v>
      </c>
      <c r="I829" s="190">
        <v>0</v>
      </c>
      <c r="J829" s="190">
        <v>0</v>
      </c>
      <c r="K829" s="190">
        <v>0</v>
      </c>
      <c r="L829" s="190">
        <v>0</v>
      </c>
      <c r="M829" s="190">
        <v>0</v>
      </c>
      <c r="N829" s="190">
        <v>0</v>
      </c>
      <c r="O829" s="190">
        <v>0</v>
      </c>
      <c r="P829" s="190">
        <v>0</v>
      </c>
      <c r="Q829" s="190">
        <v>0</v>
      </c>
      <c r="R829" s="190">
        <v>0</v>
      </c>
    </row>
    <row r="830" spans="1:18" ht="15" hidden="1">
      <c r="A830" s="185" t="str">
        <f t="shared" si="30"/>
        <v>B</v>
      </c>
      <c r="B830" s="191" t="s">
        <v>124</v>
      </c>
      <c r="C830" s="191" t="s">
        <v>100</v>
      </c>
      <c r="D830" s="192">
        <f t="shared" si="31"/>
        <v>0</v>
      </c>
      <c r="E830" s="192">
        <f t="shared" si="31"/>
        <v>0</v>
      </c>
      <c r="F830" s="192">
        <f t="shared" si="31"/>
        <v>0</v>
      </c>
      <c r="G830" s="192">
        <f t="shared" si="31"/>
        <v>0</v>
      </c>
      <c r="H830" s="192">
        <f t="shared" si="31"/>
        <v>0</v>
      </c>
      <c r="I830" s="192">
        <v>0</v>
      </c>
      <c r="J830" s="192">
        <v>0</v>
      </c>
      <c r="K830" s="192">
        <v>0</v>
      </c>
      <c r="L830" s="192">
        <v>0</v>
      </c>
      <c r="M830" s="192">
        <v>0</v>
      </c>
      <c r="N830" s="192">
        <v>0</v>
      </c>
      <c r="O830" s="192">
        <v>0</v>
      </c>
      <c r="P830" s="192">
        <v>0</v>
      </c>
      <c r="Q830" s="192">
        <v>0</v>
      </c>
      <c r="R830" s="192">
        <v>0</v>
      </c>
    </row>
    <row r="831" spans="1:18" ht="15" hidden="1">
      <c r="A831" s="185" t="str">
        <f t="shared" si="30"/>
        <v>B</v>
      </c>
      <c r="B831" s="189" t="s">
        <v>124</v>
      </c>
      <c r="C831" s="189" t="s">
        <v>121</v>
      </c>
      <c r="D831" s="190">
        <f t="shared" si="31"/>
        <v>0</v>
      </c>
      <c r="E831" s="190">
        <f t="shared" si="31"/>
        <v>0</v>
      </c>
      <c r="F831" s="190">
        <f t="shared" si="31"/>
        <v>0</v>
      </c>
      <c r="G831" s="190">
        <f t="shared" si="31"/>
        <v>0</v>
      </c>
      <c r="H831" s="190">
        <f t="shared" si="31"/>
        <v>0</v>
      </c>
      <c r="I831" s="190">
        <v>0</v>
      </c>
      <c r="J831" s="190">
        <v>0</v>
      </c>
      <c r="K831" s="190">
        <v>0</v>
      </c>
      <c r="L831" s="190">
        <v>0</v>
      </c>
      <c r="M831" s="190">
        <v>0</v>
      </c>
      <c r="N831" s="190">
        <v>0</v>
      </c>
      <c r="O831" s="190">
        <v>0</v>
      </c>
      <c r="P831" s="190">
        <v>0</v>
      </c>
      <c r="Q831" s="190">
        <v>0</v>
      </c>
      <c r="R831" s="190">
        <v>0</v>
      </c>
    </row>
    <row r="832" spans="1:18" ht="30.75" hidden="1" thickBot="1">
      <c r="A832" s="185" t="str">
        <f t="shared" si="30"/>
        <v>B</v>
      </c>
      <c r="B832" s="186" t="s">
        <v>486</v>
      </c>
      <c r="C832" s="187" t="s">
        <v>487</v>
      </c>
      <c r="D832" s="188">
        <f t="shared" si="31"/>
        <v>0</v>
      </c>
      <c r="E832" s="188">
        <f t="shared" si="31"/>
        <v>0</v>
      </c>
      <c r="F832" s="188">
        <f t="shared" si="31"/>
        <v>0</v>
      </c>
      <c r="G832" s="188">
        <f t="shared" si="31"/>
        <v>0</v>
      </c>
      <c r="H832" s="188">
        <f t="shared" si="31"/>
        <v>0</v>
      </c>
      <c r="I832" s="188">
        <v>0</v>
      </c>
      <c r="J832" s="188">
        <v>0</v>
      </c>
      <c r="K832" s="188">
        <v>0</v>
      </c>
      <c r="L832" s="188">
        <v>0</v>
      </c>
      <c r="M832" s="188">
        <v>0</v>
      </c>
      <c r="N832" s="188">
        <v>0</v>
      </c>
      <c r="O832" s="188">
        <v>0</v>
      </c>
      <c r="P832" s="188">
        <v>0</v>
      </c>
      <c r="Q832" s="188">
        <v>0</v>
      </c>
      <c r="R832" s="188">
        <v>0</v>
      </c>
    </row>
    <row r="833" spans="1:18" ht="15" hidden="1">
      <c r="A833" s="185" t="str">
        <f t="shared" si="30"/>
        <v>B</v>
      </c>
      <c r="B833" s="189" t="s">
        <v>124</v>
      </c>
      <c r="C833" s="189" t="s">
        <v>121</v>
      </c>
      <c r="D833" s="190">
        <f t="shared" si="31"/>
        <v>0</v>
      </c>
      <c r="E833" s="190">
        <f t="shared" si="31"/>
        <v>0</v>
      </c>
      <c r="F833" s="190">
        <f t="shared" si="31"/>
        <v>0</v>
      </c>
      <c r="G833" s="190">
        <f t="shared" si="31"/>
        <v>0</v>
      </c>
      <c r="H833" s="190">
        <f t="shared" si="31"/>
        <v>0</v>
      </c>
      <c r="I833" s="190">
        <v>0</v>
      </c>
      <c r="J833" s="190">
        <v>0</v>
      </c>
      <c r="K833" s="190">
        <v>0</v>
      </c>
      <c r="L833" s="190">
        <v>0</v>
      </c>
      <c r="M833" s="190">
        <v>0</v>
      </c>
      <c r="N833" s="190">
        <v>0</v>
      </c>
      <c r="O833" s="190">
        <v>0</v>
      </c>
      <c r="P833" s="190">
        <v>0</v>
      </c>
      <c r="Q833" s="190">
        <v>0</v>
      </c>
      <c r="R833" s="190">
        <v>0</v>
      </c>
    </row>
    <row r="834" spans="1:18" ht="30.75" thickBot="1">
      <c r="A834" s="185" t="str">
        <f t="shared" si="30"/>
        <v>A</v>
      </c>
      <c r="B834" s="186" t="s">
        <v>488</v>
      </c>
      <c r="C834" s="187" t="s">
        <v>489</v>
      </c>
      <c r="D834" s="188">
        <f t="shared" si="31"/>
        <v>130600000</v>
      </c>
      <c r="E834" s="188">
        <f t="shared" si="31"/>
        <v>20600000</v>
      </c>
      <c r="F834" s="188">
        <f t="shared" si="31"/>
        <v>33650000</v>
      </c>
      <c r="G834" s="188">
        <f t="shared" si="31"/>
        <v>37830000</v>
      </c>
      <c r="H834" s="188">
        <f t="shared" si="31"/>
        <v>38520000</v>
      </c>
      <c r="I834" s="188">
        <v>1500000</v>
      </c>
      <c r="J834" s="188">
        <v>900000</v>
      </c>
      <c r="K834" s="188">
        <v>600000</v>
      </c>
      <c r="L834" s="188">
        <v>0</v>
      </c>
      <c r="M834" s="188">
        <v>0</v>
      </c>
      <c r="N834" s="188">
        <v>129100000</v>
      </c>
      <c r="O834" s="188">
        <v>19700000</v>
      </c>
      <c r="P834" s="188">
        <v>33050000</v>
      </c>
      <c r="Q834" s="188">
        <v>37830000</v>
      </c>
      <c r="R834" s="188">
        <v>38520000</v>
      </c>
    </row>
    <row r="835" spans="1:18" ht="15.75" thickTop="1">
      <c r="A835" s="185" t="str">
        <f t="shared" si="30"/>
        <v>A</v>
      </c>
      <c r="B835" s="189" t="s">
        <v>124</v>
      </c>
      <c r="C835" s="189" t="s">
        <v>96</v>
      </c>
      <c r="D835" s="190">
        <f t="shared" si="31"/>
        <v>6700000</v>
      </c>
      <c r="E835" s="190">
        <f t="shared" si="31"/>
        <v>1550000</v>
      </c>
      <c r="F835" s="190">
        <f t="shared" si="31"/>
        <v>1570000</v>
      </c>
      <c r="G835" s="190">
        <f t="shared" si="31"/>
        <v>1250000</v>
      </c>
      <c r="H835" s="190">
        <f t="shared" si="31"/>
        <v>2330000</v>
      </c>
      <c r="I835" s="190">
        <v>600000</v>
      </c>
      <c r="J835" s="190">
        <v>450000</v>
      </c>
      <c r="K835" s="190">
        <v>150000</v>
      </c>
      <c r="L835" s="190">
        <v>0</v>
      </c>
      <c r="M835" s="190">
        <v>0</v>
      </c>
      <c r="N835" s="190">
        <v>6100000</v>
      </c>
      <c r="O835" s="190">
        <v>1100000</v>
      </c>
      <c r="P835" s="190">
        <v>1420000</v>
      </c>
      <c r="Q835" s="190">
        <v>1250000</v>
      </c>
      <c r="R835" s="190">
        <v>2330000</v>
      </c>
    </row>
    <row r="836" spans="1:18" ht="15" hidden="1">
      <c r="A836" s="185" t="str">
        <f t="shared" si="30"/>
        <v>B</v>
      </c>
      <c r="B836" s="191" t="s">
        <v>124</v>
      </c>
      <c r="C836" s="191" t="s">
        <v>98</v>
      </c>
      <c r="D836" s="192">
        <f t="shared" si="31"/>
        <v>0</v>
      </c>
      <c r="E836" s="192">
        <f t="shared" si="31"/>
        <v>0</v>
      </c>
      <c r="F836" s="192">
        <f t="shared" si="31"/>
        <v>0</v>
      </c>
      <c r="G836" s="192">
        <f t="shared" si="31"/>
        <v>0</v>
      </c>
      <c r="H836" s="192">
        <f t="shared" si="31"/>
        <v>0</v>
      </c>
      <c r="I836" s="192">
        <v>0</v>
      </c>
      <c r="J836" s="192">
        <v>0</v>
      </c>
      <c r="K836" s="192">
        <v>0</v>
      </c>
      <c r="L836" s="192">
        <v>0</v>
      </c>
      <c r="M836" s="192">
        <v>0</v>
      </c>
      <c r="N836" s="192">
        <v>0</v>
      </c>
      <c r="O836" s="192">
        <v>0</v>
      </c>
      <c r="P836" s="192">
        <v>0</v>
      </c>
      <c r="Q836" s="192">
        <v>0</v>
      </c>
      <c r="R836" s="192">
        <v>0</v>
      </c>
    </row>
    <row r="837" spans="1:18" ht="15">
      <c r="A837" s="185" t="str">
        <f t="shared" si="30"/>
        <v>A</v>
      </c>
      <c r="B837" s="191" t="s">
        <v>124</v>
      </c>
      <c r="C837" s="191" t="s">
        <v>100</v>
      </c>
      <c r="D837" s="192">
        <f t="shared" si="31"/>
        <v>6700000</v>
      </c>
      <c r="E837" s="192">
        <f t="shared" si="31"/>
        <v>1550000</v>
      </c>
      <c r="F837" s="192">
        <f t="shared" si="31"/>
        <v>1570000</v>
      </c>
      <c r="G837" s="192">
        <f t="shared" si="31"/>
        <v>1250000</v>
      </c>
      <c r="H837" s="192">
        <f t="shared" si="31"/>
        <v>2330000</v>
      </c>
      <c r="I837" s="192">
        <v>600000</v>
      </c>
      <c r="J837" s="192">
        <v>450000</v>
      </c>
      <c r="K837" s="192">
        <v>150000</v>
      </c>
      <c r="L837" s="192">
        <v>0</v>
      </c>
      <c r="M837" s="192">
        <v>0</v>
      </c>
      <c r="N837" s="192">
        <v>6100000</v>
      </c>
      <c r="O837" s="192">
        <v>1100000</v>
      </c>
      <c r="P837" s="192">
        <v>1420000</v>
      </c>
      <c r="Q837" s="192">
        <v>1250000</v>
      </c>
      <c r="R837" s="192">
        <v>2330000</v>
      </c>
    </row>
    <row r="838" spans="1:18" ht="15">
      <c r="A838" s="185" t="str">
        <f t="shared" si="30"/>
        <v>A</v>
      </c>
      <c r="B838" s="189" t="s">
        <v>124</v>
      </c>
      <c r="C838" s="189" t="s">
        <v>121</v>
      </c>
      <c r="D838" s="190">
        <f t="shared" si="31"/>
        <v>123900000</v>
      </c>
      <c r="E838" s="190">
        <f t="shared" si="31"/>
        <v>19050000</v>
      </c>
      <c r="F838" s="190">
        <f t="shared" si="31"/>
        <v>32080000</v>
      </c>
      <c r="G838" s="190">
        <f t="shared" si="31"/>
        <v>36580000</v>
      </c>
      <c r="H838" s="190">
        <f t="shared" si="31"/>
        <v>36190000</v>
      </c>
      <c r="I838" s="190">
        <v>900000</v>
      </c>
      <c r="J838" s="190">
        <v>450000</v>
      </c>
      <c r="K838" s="190">
        <v>450000</v>
      </c>
      <c r="L838" s="190">
        <v>0</v>
      </c>
      <c r="M838" s="190">
        <v>0</v>
      </c>
      <c r="N838" s="190">
        <v>123000000</v>
      </c>
      <c r="O838" s="190">
        <v>18600000</v>
      </c>
      <c r="P838" s="190">
        <v>31630000</v>
      </c>
      <c r="Q838" s="190">
        <v>36580000</v>
      </c>
      <c r="R838" s="190">
        <v>36190000</v>
      </c>
    </row>
    <row r="839" spans="1:18" ht="30.75" hidden="1" thickBot="1">
      <c r="A839" s="185" t="str">
        <f t="shared" ref="A839:A902" si="32">(IF(OR(D839&lt;&gt;0,E839&lt;&gt;0,F839&lt;&gt;0,G839&lt;&gt;0,H839&lt;&gt;0),"A","B"))</f>
        <v>B</v>
      </c>
      <c r="B839" s="186" t="s">
        <v>490</v>
      </c>
      <c r="C839" s="187" t="s">
        <v>491</v>
      </c>
      <c r="D839" s="188">
        <f t="shared" si="31"/>
        <v>0</v>
      </c>
      <c r="E839" s="188">
        <f t="shared" si="31"/>
        <v>0</v>
      </c>
      <c r="F839" s="188">
        <f t="shared" si="31"/>
        <v>0</v>
      </c>
      <c r="G839" s="188">
        <f t="shared" si="31"/>
        <v>0</v>
      </c>
      <c r="H839" s="188">
        <f t="shared" si="31"/>
        <v>0</v>
      </c>
      <c r="I839" s="188">
        <v>0</v>
      </c>
      <c r="J839" s="188">
        <v>0</v>
      </c>
      <c r="K839" s="188">
        <v>0</v>
      </c>
      <c r="L839" s="188">
        <v>0</v>
      </c>
      <c r="M839" s="188">
        <v>0</v>
      </c>
      <c r="N839" s="188">
        <v>0</v>
      </c>
      <c r="O839" s="188">
        <v>0</v>
      </c>
      <c r="P839" s="188">
        <v>0</v>
      </c>
      <c r="Q839" s="188">
        <v>0</v>
      </c>
      <c r="R839" s="188">
        <v>0</v>
      </c>
    </row>
    <row r="840" spans="1:18" ht="15" hidden="1">
      <c r="A840" s="185" t="str">
        <f t="shared" si="32"/>
        <v>B</v>
      </c>
      <c r="B840" s="189" t="s">
        <v>124</v>
      </c>
      <c r="C840" s="189" t="s">
        <v>96</v>
      </c>
      <c r="D840" s="190">
        <f t="shared" si="31"/>
        <v>0</v>
      </c>
      <c r="E840" s="190">
        <f t="shared" si="31"/>
        <v>0</v>
      </c>
      <c r="F840" s="190">
        <f t="shared" si="31"/>
        <v>0</v>
      </c>
      <c r="G840" s="190">
        <f t="shared" si="31"/>
        <v>0</v>
      </c>
      <c r="H840" s="190">
        <f t="shared" si="31"/>
        <v>0</v>
      </c>
      <c r="I840" s="190">
        <v>0</v>
      </c>
      <c r="J840" s="190">
        <v>0</v>
      </c>
      <c r="K840" s="190">
        <v>0</v>
      </c>
      <c r="L840" s="190">
        <v>0</v>
      </c>
      <c r="M840" s="190">
        <v>0</v>
      </c>
      <c r="N840" s="190">
        <v>0</v>
      </c>
      <c r="O840" s="190">
        <v>0</v>
      </c>
      <c r="P840" s="190">
        <v>0</v>
      </c>
      <c r="Q840" s="190">
        <v>0</v>
      </c>
      <c r="R840" s="190">
        <v>0</v>
      </c>
    </row>
    <row r="841" spans="1:18" ht="15" hidden="1">
      <c r="A841" s="185" t="str">
        <f t="shared" si="32"/>
        <v>B</v>
      </c>
      <c r="B841" s="191" t="s">
        <v>124</v>
      </c>
      <c r="C841" s="191" t="s">
        <v>100</v>
      </c>
      <c r="D841" s="192">
        <f t="shared" si="31"/>
        <v>0</v>
      </c>
      <c r="E841" s="192">
        <f t="shared" si="31"/>
        <v>0</v>
      </c>
      <c r="F841" s="192">
        <f t="shared" si="31"/>
        <v>0</v>
      </c>
      <c r="G841" s="192">
        <f t="shared" si="31"/>
        <v>0</v>
      </c>
      <c r="H841" s="192">
        <f t="shared" si="31"/>
        <v>0</v>
      </c>
      <c r="I841" s="192">
        <v>0</v>
      </c>
      <c r="J841" s="192">
        <v>0</v>
      </c>
      <c r="K841" s="192">
        <v>0</v>
      </c>
      <c r="L841" s="192">
        <v>0</v>
      </c>
      <c r="M841" s="192">
        <v>0</v>
      </c>
      <c r="N841" s="192">
        <v>0</v>
      </c>
      <c r="O841" s="192">
        <v>0</v>
      </c>
      <c r="P841" s="192">
        <v>0</v>
      </c>
      <c r="Q841" s="192">
        <v>0</v>
      </c>
      <c r="R841" s="192">
        <v>0</v>
      </c>
    </row>
    <row r="842" spans="1:18" ht="15" hidden="1">
      <c r="A842" s="185" t="str">
        <f t="shared" si="32"/>
        <v>B</v>
      </c>
      <c r="B842" s="189" t="s">
        <v>124</v>
      </c>
      <c r="C842" s="189" t="s">
        <v>121</v>
      </c>
      <c r="D842" s="190">
        <f t="shared" si="31"/>
        <v>0</v>
      </c>
      <c r="E842" s="190">
        <f t="shared" si="31"/>
        <v>0</v>
      </c>
      <c r="F842" s="190">
        <f t="shared" si="31"/>
        <v>0</v>
      </c>
      <c r="G842" s="190">
        <f t="shared" si="31"/>
        <v>0</v>
      </c>
      <c r="H842" s="190">
        <f t="shared" si="31"/>
        <v>0</v>
      </c>
      <c r="I842" s="190">
        <v>0</v>
      </c>
      <c r="J842" s="190">
        <v>0</v>
      </c>
      <c r="K842" s="190">
        <v>0</v>
      </c>
      <c r="L842" s="190">
        <v>0</v>
      </c>
      <c r="M842" s="190">
        <v>0</v>
      </c>
      <c r="N842" s="190">
        <v>0</v>
      </c>
      <c r="O842" s="190">
        <v>0</v>
      </c>
      <c r="P842" s="190">
        <v>0</v>
      </c>
      <c r="Q842" s="190">
        <v>0</v>
      </c>
      <c r="R842" s="190">
        <v>0</v>
      </c>
    </row>
    <row r="843" spans="1:18" ht="30.75" hidden="1" thickBot="1">
      <c r="A843" s="185" t="str">
        <f t="shared" si="32"/>
        <v>B</v>
      </c>
      <c r="B843" s="186" t="s">
        <v>492</v>
      </c>
      <c r="C843" s="187" t="s">
        <v>493</v>
      </c>
      <c r="D843" s="188">
        <f t="shared" si="31"/>
        <v>0</v>
      </c>
      <c r="E843" s="188">
        <f t="shared" si="31"/>
        <v>0</v>
      </c>
      <c r="F843" s="188">
        <f t="shared" si="31"/>
        <v>0</v>
      </c>
      <c r="G843" s="188">
        <f t="shared" si="31"/>
        <v>0</v>
      </c>
      <c r="H843" s="188">
        <f t="shared" si="31"/>
        <v>0</v>
      </c>
      <c r="I843" s="188">
        <v>0</v>
      </c>
      <c r="J843" s="188">
        <v>0</v>
      </c>
      <c r="K843" s="188">
        <v>0</v>
      </c>
      <c r="L843" s="188">
        <v>0</v>
      </c>
      <c r="M843" s="188">
        <v>0</v>
      </c>
      <c r="N843" s="188">
        <v>0</v>
      </c>
      <c r="O843" s="188">
        <v>0</v>
      </c>
      <c r="P843" s="188">
        <v>0</v>
      </c>
      <c r="Q843" s="188">
        <v>0</v>
      </c>
      <c r="R843" s="188">
        <v>0</v>
      </c>
    </row>
    <row r="844" spans="1:18" ht="15" hidden="1">
      <c r="A844" s="185" t="str">
        <f t="shared" si="32"/>
        <v>B</v>
      </c>
      <c r="B844" s="189" t="s">
        <v>124</v>
      </c>
      <c r="C844" s="189" t="s">
        <v>121</v>
      </c>
      <c r="D844" s="190">
        <f t="shared" si="31"/>
        <v>0</v>
      </c>
      <c r="E844" s="190">
        <f t="shared" si="31"/>
        <v>0</v>
      </c>
      <c r="F844" s="190">
        <f t="shared" si="31"/>
        <v>0</v>
      </c>
      <c r="G844" s="190">
        <f t="shared" si="31"/>
        <v>0</v>
      </c>
      <c r="H844" s="190">
        <f t="shared" si="31"/>
        <v>0</v>
      </c>
      <c r="I844" s="190">
        <v>0</v>
      </c>
      <c r="J844" s="190">
        <v>0</v>
      </c>
      <c r="K844" s="190">
        <v>0</v>
      </c>
      <c r="L844" s="190">
        <v>0</v>
      </c>
      <c r="M844" s="190">
        <v>0</v>
      </c>
      <c r="N844" s="190">
        <v>0</v>
      </c>
      <c r="O844" s="190">
        <v>0</v>
      </c>
      <c r="P844" s="190">
        <v>0</v>
      </c>
      <c r="Q844" s="190">
        <v>0</v>
      </c>
      <c r="R844" s="190">
        <v>0</v>
      </c>
    </row>
    <row r="845" spans="1:18" ht="30.75" thickBot="1">
      <c r="A845" s="185" t="str">
        <f t="shared" si="32"/>
        <v>A</v>
      </c>
      <c r="B845" s="186" t="s">
        <v>494</v>
      </c>
      <c r="C845" s="187" t="s">
        <v>495</v>
      </c>
      <c r="D845" s="188">
        <f t="shared" si="31"/>
        <v>20700000</v>
      </c>
      <c r="E845" s="188">
        <f t="shared" si="31"/>
        <v>2400000</v>
      </c>
      <c r="F845" s="188">
        <f t="shared" si="31"/>
        <v>7150000</v>
      </c>
      <c r="G845" s="188">
        <f t="shared" si="31"/>
        <v>8450000</v>
      </c>
      <c r="H845" s="188">
        <f t="shared" si="31"/>
        <v>2700000</v>
      </c>
      <c r="I845" s="188">
        <v>0</v>
      </c>
      <c r="J845" s="188">
        <v>0</v>
      </c>
      <c r="K845" s="188">
        <v>0</v>
      </c>
      <c r="L845" s="188">
        <v>0</v>
      </c>
      <c r="M845" s="188">
        <v>0</v>
      </c>
      <c r="N845" s="188">
        <v>20700000</v>
      </c>
      <c r="O845" s="188">
        <v>2400000</v>
      </c>
      <c r="P845" s="188">
        <v>7150000</v>
      </c>
      <c r="Q845" s="188">
        <v>8450000</v>
      </c>
      <c r="R845" s="188">
        <v>2700000</v>
      </c>
    </row>
    <row r="846" spans="1:18" ht="15.75" thickTop="1">
      <c r="A846" s="185" t="str">
        <f t="shared" si="32"/>
        <v>A</v>
      </c>
      <c r="B846" s="189" t="s">
        <v>124</v>
      </c>
      <c r="C846" s="189" t="s">
        <v>96</v>
      </c>
      <c r="D846" s="190">
        <f t="shared" si="31"/>
        <v>800000</v>
      </c>
      <c r="E846" s="190">
        <f t="shared" si="31"/>
        <v>200000</v>
      </c>
      <c r="F846" s="190">
        <f t="shared" si="31"/>
        <v>200000</v>
      </c>
      <c r="G846" s="190">
        <f t="shared" si="31"/>
        <v>200000</v>
      </c>
      <c r="H846" s="190">
        <f t="shared" si="31"/>
        <v>200000</v>
      </c>
      <c r="I846" s="190">
        <v>0</v>
      </c>
      <c r="J846" s="190">
        <v>0</v>
      </c>
      <c r="K846" s="190">
        <v>0</v>
      </c>
      <c r="L846" s="190">
        <v>0</v>
      </c>
      <c r="M846" s="190">
        <v>0</v>
      </c>
      <c r="N846" s="190">
        <v>800000</v>
      </c>
      <c r="O846" s="190">
        <v>200000</v>
      </c>
      <c r="P846" s="190">
        <v>200000</v>
      </c>
      <c r="Q846" s="190">
        <v>200000</v>
      </c>
      <c r="R846" s="190">
        <v>200000</v>
      </c>
    </row>
    <row r="847" spans="1:18" ht="15">
      <c r="A847" s="185" t="str">
        <f t="shared" si="32"/>
        <v>A</v>
      </c>
      <c r="B847" s="191" t="s">
        <v>124</v>
      </c>
      <c r="C847" s="191" t="s">
        <v>100</v>
      </c>
      <c r="D847" s="192">
        <f t="shared" si="31"/>
        <v>800000</v>
      </c>
      <c r="E847" s="192">
        <f t="shared" si="31"/>
        <v>200000</v>
      </c>
      <c r="F847" s="192">
        <f t="shared" si="31"/>
        <v>200000</v>
      </c>
      <c r="G847" s="192">
        <f t="shared" si="31"/>
        <v>200000</v>
      </c>
      <c r="H847" s="192">
        <f t="shared" si="31"/>
        <v>200000</v>
      </c>
      <c r="I847" s="192">
        <v>0</v>
      </c>
      <c r="J847" s="192">
        <v>0</v>
      </c>
      <c r="K847" s="192">
        <v>0</v>
      </c>
      <c r="L847" s="192">
        <v>0</v>
      </c>
      <c r="M847" s="192">
        <v>0</v>
      </c>
      <c r="N847" s="192">
        <v>800000</v>
      </c>
      <c r="O847" s="192">
        <v>200000</v>
      </c>
      <c r="P847" s="192">
        <v>200000</v>
      </c>
      <c r="Q847" s="192">
        <v>200000</v>
      </c>
      <c r="R847" s="192">
        <v>200000</v>
      </c>
    </row>
    <row r="848" spans="1:18" ht="15">
      <c r="A848" s="185" t="str">
        <f t="shared" si="32"/>
        <v>A</v>
      </c>
      <c r="B848" s="189" t="s">
        <v>124</v>
      </c>
      <c r="C848" s="189" t="s">
        <v>121</v>
      </c>
      <c r="D848" s="190">
        <f t="shared" si="31"/>
        <v>19900000</v>
      </c>
      <c r="E848" s="190">
        <f t="shared" si="31"/>
        <v>2200000</v>
      </c>
      <c r="F848" s="190">
        <f t="shared" si="31"/>
        <v>6950000</v>
      </c>
      <c r="G848" s="190">
        <f t="shared" si="31"/>
        <v>8250000</v>
      </c>
      <c r="H848" s="190">
        <f t="shared" si="31"/>
        <v>2500000</v>
      </c>
      <c r="I848" s="190">
        <v>0</v>
      </c>
      <c r="J848" s="190">
        <v>0</v>
      </c>
      <c r="K848" s="190">
        <v>0</v>
      </c>
      <c r="L848" s="190">
        <v>0</v>
      </c>
      <c r="M848" s="190">
        <v>0</v>
      </c>
      <c r="N848" s="190">
        <v>19900000</v>
      </c>
      <c r="O848" s="190">
        <v>2200000</v>
      </c>
      <c r="P848" s="190">
        <v>6950000</v>
      </c>
      <c r="Q848" s="190">
        <v>8250000</v>
      </c>
      <c r="R848" s="190">
        <v>2500000</v>
      </c>
    </row>
    <row r="849" spans="1:18" ht="30.75" thickBot="1">
      <c r="A849" s="185" t="str">
        <f t="shared" si="32"/>
        <v>A</v>
      </c>
      <c r="B849" s="186" t="s">
        <v>496</v>
      </c>
      <c r="C849" s="187" t="s">
        <v>497</v>
      </c>
      <c r="D849" s="188">
        <f t="shared" si="31"/>
        <v>22400000</v>
      </c>
      <c r="E849" s="188">
        <f t="shared" si="31"/>
        <v>2200000</v>
      </c>
      <c r="F849" s="188">
        <f t="shared" si="31"/>
        <v>5650000</v>
      </c>
      <c r="G849" s="188">
        <f t="shared" si="31"/>
        <v>8330000</v>
      </c>
      <c r="H849" s="188">
        <f t="shared" si="31"/>
        <v>6220000</v>
      </c>
      <c r="I849" s="188">
        <v>600000</v>
      </c>
      <c r="J849" s="188">
        <v>450000</v>
      </c>
      <c r="K849" s="188">
        <v>150000</v>
      </c>
      <c r="L849" s="188">
        <v>0</v>
      </c>
      <c r="M849" s="188">
        <v>0</v>
      </c>
      <c r="N849" s="188">
        <v>21800000</v>
      </c>
      <c r="O849" s="188">
        <v>1750000</v>
      </c>
      <c r="P849" s="188">
        <v>5500000</v>
      </c>
      <c r="Q849" s="188">
        <v>8330000</v>
      </c>
      <c r="R849" s="188">
        <v>6220000</v>
      </c>
    </row>
    <row r="850" spans="1:18" ht="15.75" thickTop="1">
      <c r="A850" s="185" t="str">
        <f t="shared" si="32"/>
        <v>A</v>
      </c>
      <c r="B850" s="189" t="s">
        <v>124</v>
      </c>
      <c r="C850" s="189" t="s">
        <v>96</v>
      </c>
      <c r="D850" s="190">
        <f t="shared" si="31"/>
        <v>2600000</v>
      </c>
      <c r="E850" s="190">
        <f t="shared" si="31"/>
        <v>850000</v>
      </c>
      <c r="F850" s="190">
        <f t="shared" si="31"/>
        <v>650000</v>
      </c>
      <c r="G850" s="190">
        <f t="shared" si="31"/>
        <v>600000</v>
      </c>
      <c r="H850" s="190">
        <f t="shared" si="31"/>
        <v>500000</v>
      </c>
      <c r="I850" s="190">
        <v>600000</v>
      </c>
      <c r="J850" s="190">
        <v>450000</v>
      </c>
      <c r="K850" s="190">
        <v>150000</v>
      </c>
      <c r="L850" s="190">
        <v>0</v>
      </c>
      <c r="M850" s="190">
        <v>0</v>
      </c>
      <c r="N850" s="190">
        <v>2000000</v>
      </c>
      <c r="O850" s="190">
        <v>400000</v>
      </c>
      <c r="P850" s="190">
        <v>500000</v>
      </c>
      <c r="Q850" s="190">
        <v>600000</v>
      </c>
      <c r="R850" s="190">
        <v>500000</v>
      </c>
    </row>
    <row r="851" spans="1:18" ht="15">
      <c r="A851" s="185" t="str">
        <f t="shared" si="32"/>
        <v>A</v>
      </c>
      <c r="B851" s="191" t="s">
        <v>124</v>
      </c>
      <c r="C851" s="191" t="s">
        <v>100</v>
      </c>
      <c r="D851" s="192">
        <f t="shared" si="31"/>
        <v>2600000</v>
      </c>
      <c r="E851" s="192">
        <f t="shared" si="31"/>
        <v>850000</v>
      </c>
      <c r="F851" s="192">
        <f t="shared" si="31"/>
        <v>650000</v>
      </c>
      <c r="G851" s="192">
        <f t="shared" si="31"/>
        <v>600000</v>
      </c>
      <c r="H851" s="192">
        <f t="shared" si="31"/>
        <v>500000</v>
      </c>
      <c r="I851" s="192">
        <v>600000</v>
      </c>
      <c r="J851" s="192">
        <v>450000</v>
      </c>
      <c r="K851" s="192">
        <v>150000</v>
      </c>
      <c r="L851" s="192">
        <v>0</v>
      </c>
      <c r="M851" s="192">
        <v>0</v>
      </c>
      <c r="N851" s="192">
        <v>2000000</v>
      </c>
      <c r="O851" s="192">
        <v>400000</v>
      </c>
      <c r="P851" s="192">
        <v>500000</v>
      </c>
      <c r="Q851" s="192">
        <v>600000</v>
      </c>
      <c r="R851" s="192">
        <v>500000</v>
      </c>
    </row>
    <row r="852" spans="1:18" ht="15">
      <c r="A852" s="185" t="str">
        <f t="shared" si="32"/>
        <v>A</v>
      </c>
      <c r="B852" s="189" t="s">
        <v>124</v>
      </c>
      <c r="C852" s="189" t="s">
        <v>121</v>
      </c>
      <c r="D852" s="190">
        <f t="shared" si="31"/>
        <v>19800000</v>
      </c>
      <c r="E852" s="190">
        <f t="shared" si="31"/>
        <v>1350000</v>
      </c>
      <c r="F852" s="190">
        <f t="shared" si="31"/>
        <v>5000000</v>
      </c>
      <c r="G852" s="190">
        <f t="shared" si="31"/>
        <v>7730000</v>
      </c>
      <c r="H852" s="190">
        <f t="shared" si="31"/>
        <v>5720000</v>
      </c>
      <c r="I852" s="190">
        <v>0</v>
      </c>
      <c r="J852" s="190">
        <v>0</v>
      </c>
      <c r="K852" s="190">
        <v>0</v>
      </c>
      <c r="L852" s="190">
        <v>0</v>
      </c>
      <c r="M852" s="190">
        <v>0</v>
      </c>
      <c r="N852" s="190">
        <v>19800000</v>
      </c>
      <c r="O852" s="190">
        <v>1350000</v>
      </c>
      <c r="P852" s="190">
        <v>5000000</v>
      </c>
      <c r="Q852" s="190">
        <v>7730000</v>
      </c>
      <c r="R852" s="190">
        <v>5720000</v>
      </c>
    </row>
    <row r="853" spans="1:18" ht="30.75" thickBot="1">
      <c r="A853" s="185" t="str">
        <f t="shared" si="32"/>
        <v>A</v>
      </c>
      <c r="B853" s="186" t="s">
        <v>498</v>
      </c>
      <c r="C853" s="187" t="s">
        <v>499</v>
      </c>
      <c r="D853" s="188">
        <f t="shared" si="31"/>
        <v>23500000</v>
      </c>
      <c r="E853" s="188">
        <f t="shared" si="31"/>
        <v>5600000</v>
      </c>
      <c r="F853" s="188">
        <f t="shared" si="31"/>
        <v>5800000</v>
      </c>
      <c r="G853" s="188">
        <f t="shared" si="31"/>
        <v>7600000</v>
      </c>
      <c r="H853" s="188">
        <f t="shared" si="31"/>
        <v>4500000</v>
      </c>
      <c r="I853" s="188">
        <v>0</v>
      </c>
      <c r="J853" s="188">
        <v>0</v>
      </c>
      <c r="K853" s="188">
        <v>0</v>
      </c>
      <c r="L853" s="188">
        <v>0</v>
      </c>
      <c r="M853" s="188">
        <v>0</v>
      </c>
      <c r="N853" s="188">
        <v>23500000</v>
      </c>
      <c r="O853" s="188">
        <v>5600000</v>
      </c>
      <c r="P853" s="188">
        <v>5800000</v>
      </c>
      <c r="Q853" s="188">
        <v>7600000</v>
      </c>
      <c r="R853" s="188">
        <v>4500000</v>
      </c>
    </row>
    <row r="854" spans="1:18" ht="15.75" thickTop="1">
      <c r="A854" s="185" t="str">
        <f t="shared" si="32"/>
        <v>A</v>
      </c>
      <c r="B854" s="189" t="s">
        <v>124</v>
      </c>
      <c r="C854" s="189" t="s">
        <v>121</v>
      </c>
      <c r="D854" s="190">
        <f t="shared" si="31"/>
        <v>23500000</v>
      </c>
      <c r="E854" s="190">
        <f t="shared" si="31"/>
        <v>5600000</v>
      </c>
      <c r="F854" s="190">
        <f t="shared" si="31"/>
        <v>5800000</v>
      </c>
      <c r="G854" s="190">
        <f t="shared" si="31"/>
        <v>7600000</v>
      </c>
      <c r="H854" s="190">
        <f t="shared" si="31"/>
        <v>4500000</v>
      </c>
      <c r="I854" s="190">
        <v>0</v>
      </c>
      <c r="J854" s="190">
        <v>0</v>
      </c>
      <c r="K854" s="190">
        <v>0</v>
      </c>
      <c r="L854" s="190">
        <v>0</v>
      </c>
      <c r="M854" s="190">
        <v>0</v>
      </c>
      <c r="N854" s="190">
        <v>23500000</v>
      </c>
      <c r="O854" s="190">
        <v>5600000</v>
      </c>
      <c r="P854" s="190">
        <v>5800000</v>
      </c>
      <c r="Q854" s="190">
        <v>7600000</v>
      </c>
      <c r="R854" s="190">
        <v>4500000</v>
      </c>
    </row>
    <row r="855" spans="1:18" ht="45.75" thickBot="1">
      <c r="A855" s="185" t="str">
        <f t="shared" si="32"/>
        <v>A</v>
      </c>
      <c r="B855" s="186" t="s">
        <v>500</v>
      </c>
      <c r="C855" s="187" t="s">
        <v>501</v>
      </c>
      <c r="D855" s="188">
        <f t="shared" si="31"/>
        <v>1900000</v>
      </c>
      <c r="E855" s="188">
        <f t="shared" si="31"/>
        <v>800000</v>
      </c>
      <c r="F855" s="188">
        <f t="shared" si="31"/>
        <v>800000</v>
      </c>
      <c r="G855" s="188">
        <f t="shared" si="31"/>
        <v>300000</v>
      </c>
      <c r="H855" s="188">
        <f t="shared" si="31"/>
        <v>0</v>
      </c>
      <c r="I855" s="188">
        <v>900000</v>
      </c>
      <c r="J855" s="188">
        <v>450000</v>
      </c>
      <c r="K855" s="188">
        <v>450000</v>
      </c>
      <c r="L855" s="188">
        <v>0</v>
      </c>
      <c r="M855" s="188">
        <v>0</v>
      </c>
      <c r="N855" s="188">
        <v>1000000</v>
      </c>
      <c r="O855" s="188">
        <v>350000</v>
      </c>
      <c r="P855" s="188">
        <v>350000</v>
      </c>
      <c r="Q855" s="188">
        <v>300000</v>
      </c>
      <c r="R855" s="188">
        <v>0</v>
      </c>
    </row>
    <row r="856" spans="1:18" ht="15.75" thickTop="1">
      <c r="A856" s="185" t="str">
        <f t="shared" si="32"/>
        <v>A</v>
      </c>
      <c r="B856" s="189" t="s">
        <v>124</v>
      </c>
      <c r="C856" s="189" t="s">
        <v>121</v>
      </c>
      <c r="D856" s="190">
        <f t="shared" si="31"/>
        <v>1900000</v>
      </c>
      <c r="E856" s="190">
        <f t="shared" si="31"/>
        <v>800000</v>
      </c>
      <c r="F856" s="190">
        <f t="shared" si="31"/>
        <v>800000</v>
      </c>
      <c r="G856" s="190">
        <f t="shared" si="31"/>
        <v>300000</v>
      </c>
      <c r="H856" s="190">
        <f t="shared" si="31"/>
        <v>0</v>
      </c>
      <c r="I856" s="190">
        <v>900000</v>
      </c>
      <c r="J856" s="190">
        <v>450000</v>
      </c>
      <c r="K856" s="190">
        <v>450000</v>
      </c>
      <c r="L856" s="190">
        <v>0</v>
      </c>
      <c r="M856" s="190">
        <v>0</v>
      </c>
      <c r="N856" s="190">
        <v>1000000</v>
      </c>
      <c r="O856" s="190">
        <v>350000</v>
      </c>
      <c r="P856" s="190">
        <v>350000</v>
      </c>
      <c r="Q856" s="190">
        <v>300000</v>
      </c>
      <c r="R856" s="190">
        <v>0</v>
      </c>
    </row>
    <row r="857" spans="1:18" ht="30.75" thickBot="1">
      <c r="A857" s="185" t="str">
        <f t="shared" si="32"/>
        <v>A</v>
      </c>
      <c r="B857" s="186" t="s">
        <v>502</v>
      </c>
      <c r="C857" s="187" t="s">
        <v>503</v>
      </c>
      <c r="D857" s="188">
        <f t="shared" si="31"/>
        <v>1600000</v>
      </c>
      <c r="E857" s="188">
        <f t="shared" si="31"/>
        <v>250000</v>
      </c>
      <c r="F857" s="188">
        <f t="shared" si="31"/>
        <v>450000</v>
      </c>
      <c r="G857" s="188">
        <f t="shared" si="31"/>
        <v>450000</v>
      </c>
      <c r="H857" s="188">
        <f t="shared" si="31"/>
        <v>450000</v>
      </c>
      <c r="I857" s="188">
        <v>0</v>
      </c>
      <c r="J857" s="188">
        <v>0</v>
      </c>
      <c r="K857" s="188">
        <v>0</v>
      </c>
      <c r="L857" s="188">
        <v>0</v>
      </c>
      <c r="M857" s="188">
        <v>0</v>
      </c>
      <c r="N857" s="188">
        <v>1600000</v>
      </c>
      <c r="O857" s="188">
        <v>250000</v>
      </c>
      <c r="P857" s="188">
        <v>450000</v>
      </c>
      <c r="Q857" s="188">
        <v>450000</v>
      </c>
      <c r="R857" s="188">
        <v>450000</v>
      </c>
    </row>
    <row r="858" spans="1:18" ht="15.75" thickTop="1">
      <c r="A858" s="185" t="str">
        <f t="shared" si="32"/>
        <v>A</v>
      </c>
      <c r="B858" s="189" t="s">
        <v>124</v>
      </c>
      <c r="C858" s="189" t="s">
        <v>96</v>
      </c>
      <c r="D858" s="190">
        <f t="shared" si="31"/>
        <v>1600000</v>
      </c>
      <c r="E858" s="190">
        <f t="shared" si="31"/>
        <v>250000</v>
      </c>
      <c r="F858" s="190">
        <f t="shared" si="31"/>
        <v>450000</v>
      </c>
      <c r="G858" s="190">
        <f t="shared" si="31"/>
        <v>450000</v>
      </c>
      <c r="H858" s="190">
        <f t="shared" si="31"/>
        <v>450000</v>
      </c>
      <c r="I858" s="190">
        <v>0</v>
      </c>
      <c r="J858" s="190">
        <v>0</v>
      </c>
      <c r="K858" s="190">
        <v>0</v>
      </c>
      <c r="L858" s="190">
        <v>0</v>
      </c>
      <c r="M858" s="190">
        <v>0</v>
      </c>
      <c r="N858" s="190">
        <v>1600000</v>
      </c>
      <c r="O858" s="190">
        <v>250000</v>
      </c>
      <c r="P858" s="190">
        <v>450000</v>
      </c>
      <c r="Q858" s="190">
        <v>450000</v>
      </c>
      <c r="R858" s="190">
        <v>450000</v>
      </c>
    </row>
    <row r="859" spans="1:18" ht="15">
      <c r="A859" s="185" t="str">
        <f t="shared" si="32"/>
        <v>A</v>
      </c>
      <c r="B859" s="191" t="s">
        <v>124</v>
      </c>
      <c r="C859" s="191" t="s">
        <v>100</v>
      </c>
      <c r="D859" s="192">
        <f t="shared" si="31"/>
        <v>1600000</v>
      </c>
      <c r="E859" s="192">
        <f t="shared" si="31"/>
        <v>250000</v>
      </c>
      <c r="F859" s="192">
        <f t="shared" si="31"/>
        <v>450000</v>
      </c>
      <c r="G859" s="192">
        <f t="shared" si="31"/>
        <v>450000</v>
      </c>
      <c r="H859" s="192">
        <f t="shared" si="31"/>
        <v>450000</v>
      </c>
      <c r="I859" s="192">
        <v>0</v>
      </c>
      <c r="J859" s="192">
        <v>0</v>
      </c>
      <c r="K859" s="192">
        <v>0</v>
      </c>
      <c r="L859" s="192">
        <v>0</v>
      </c>
      <c r="M859" s="192">
        <v>0</v>
      </c>
      <c r="N859" s="192">
        <v>1600000</v>
      </c>
      <c r="O859" s="192">
        <v>250000</v>
      </c>
      <c r="P859" s="192">
        <v>450000</v>
      </c>
      <c r="Q859" s="192">
        <v>450000</v>
      </c>
      <c r="R859" s="192">
        <v>450000</v>
      </c>
    </row>
    <row r="860" spans="1:18" ht="30.75" thickBot="1">
      <c r="A860" s="185" t="str">
        <f t="shared" si="32"/>
        <v>A</v>
      </c>
      <c r="B860" s="186" t="s">
        <v>504</v>
      </c>
      <c r="C860" s="187" t="s">
        <v>505</v>
      </c>
      <c r="D860" s="188">
        <f t="shared" si="31"/>
        <v>31400000</v>
      </c>
      <c r="E860" s="188">
        <f t="shared" si="31"/>
        <v>3400000</v>
      </c>
      <c r="F860" s="188">
        <f t="shared" si="31"/>
        <v>7600000</v>
      </c>
      <c r="G860" s="188">
        <f t="shared" si="31"/>
        <v>12700000</v>
      </c>
      <c r="H860" s="188">
        <f t="shared" si="31"/>
        <v>7700000</v>
      </c>
      <c r="I860" s="188">
        <v>0</v>
      </c>
      <c r="J860" s="188">
        <v>0</v>
      </c>
      <c r="K860" s="188">
        <v>0</v>
      </c>
      <c r="L860" s="188">
        <v>0</v>
      </c>
      <c r="M860" s="188">
        <v>0</v>
      </c>
      <c r="N860" s="188">
        <v>31400000</v>
      </c>
      <c r="O860" s="188">
        <v>3400000</v>
      </c>
      <c r="P860" s="188">
        <v>7600000</v>
      </c>
      <c r="Q860" s="188">
        <v>12700000</v>
      </c>
      <c r="R860" s="188">
        <v>7700000</v>
      </c>
    </row>
    <row r="861" spans="1:18" ht="15.75" thickTop="1">
      <c r="A861" s="185" t="str">
        <f t="shared" si="32"/>
        <v>A</v>
      </c>
      <c r="B861" s="189" t="s">
        <v>124</v>
      </c>
      <c r="C861" s="189" t="s">
        <v>121</v>
      </c>
      <c r="D861" s="190">
        <f t="shared" si="31"/>
        <v>31400000</v>
      </c>
      <c r="E861" s="190">
        <f t="shared" si="31"/>
        <v>3400000</v>
      </c>
      <c r="F861" s="190">
        <f t="shared" si="31"/>
        <v>7600000</v>
      </c>
      <c r="G861" s="190">
        <f t="shared" si="31"/>
        <v>12700000</v>
      </c>
      <c r="H861" s="190">
        <f t="shared" si="31"/>
        <v>7700000</v>
      </c>
      <c r="I861" s="190">
        <v>0</v>
      </c>
      <c r="J861" s="190">
        <v>0</v>
      </c>
      <c r="K861" s="190">
        <v>0</v>
      </c>
      <c r="L861" s="190">
        <v>0</v>
      </c>
      <c r="M861" s="190">
        <v>0</v>
      </c>
      <c r="N861" s="190">
        <v>31400000</v>
      </c>
      <c r="O861" s="190">
        <v>3400000</v>
      </c>
      <c r="P861" s="190">
        <v>7600000</v>
      </c>
      <c r="Q861" s="190">
        <v>12700000</v>
      </c>
      <c r="R861" s="190">
        <v>7700000</v>
      </c>
    </row>
    <row r="862" spans="1:18" ht="15.75" thickBot="1">
      <c r="A862" s="185" t="str">
        <f t="shared" si="32"/>
        <v>A</v>
      </c>
      <c r="B862" s="186" t="s">
        <v>506</v>
      </c>
      <c r="C862" s="187" t="s">
        <v>507</v>
      </c>
      <c r="D862" s="188">
        <f t="shared" ref="D862:H925" si="33">I862+N862</f>
        <v>25200000</v>
      </c>
      <c r="E862" s="188">
        <f t="shared" si="33"/>
        <v>4000000</v>
      </c>
      <c r="F862" s="188">
        <f t="shared" si="33"/>
        <v>4250000</v>
      </c>
      <c r="G862" s="188">
        <f t="shared" si="33"/>
        <v>0</v>
      </c>
      <c r="H862" s="188">
        <f t="shared" si="33"/>
        <v>16950000</v>
      </c>
      <c r="I862" s="188">
        <v>0</v>
      </c>
      <c r="J862" s="188">
        <v>0</v>
      </c>
      <c r="K862" s="188">
        <v>0</v>
      </c>
      <c r="L862" s="188">
        <v>0</v>
      </c>
      <c r="M862" s="188">
        <v>0</v>
      </c>
      <c r="N862" s="188">
        <v>25200000</v>
      </c>
      <c r="O862" s="188">
        <v>4000000</v>
      </c>
      <c r="P862" s="188">
        <v>4250000</v>
      </c>
      <c r="Q862" s="188">
        <v>0</v>
      </c>
      <c r="R862" s="188">
        <v>16950000</v>
      </c>
    </row>
    <row r="863" spans="1:18" ht="15.75" thickTop="1">
      <c r="A863" s="185" t="str">
        <f t="shared" si="32"/>
        <v>A</v>
      </c>
      <c r="B863" s="189" t="s">
        <v>124</v>
      </c>
      <c r="C863" s="189" t="s">
        <v>96</v>
      </c>
      <c r="D863" s="190">
        <f t="shared" si="33"/>
        <v>1700000</v>
      </c>
      <c r="E863" s="190">
        <f t="shared" si="33"/>
        <v>250000</v>
      </c>
      <c r="F863" s="190">
        <f t="shared" si="33"/>
        <v>270000</v>
      </c>
      <c r="G863" s="190">
        <f t="shared" si="33"/>
        <v>0</v>
      </c>
      <c r="H863" s="190">
        <f t="shared" si="33"/>
        <v>1180000</v>
      </c>
      <c r="I863" s="190">
        <v>0</v>
      </c>
      <c r="J863" s="190">
        <v>0</v>
      </c>
      <c r="K863" s="190">
        <v>0</v>
      </c>
      <c r="L863" s="190">
        <v>0</v>
      </c>
      <c r="M863" s="190">
        <v>0</v>
      </c>
      <c r="N863" s="190">
        <v>1700000</v>
      </c>
      <c r="O863" s="190">
        <v>250000</v>
      </c>
      <c r="P863" s="190">
        <v>270000</v>
      </c>
      <c r="Q863" s="190">
        <v>0</v>
      </c>
      <c r="R863" s="190">
        <v>1180000</v>
      </c>
    </row>
    <row r="864" spans="1:18" ht="15">
      <c r="A864" s="185" t="str">
        <f t="shared" si="32"/>
        <v>A</v>
      </c>
      <c r="B864" s="191" t="s">
        <v>124</v>
      </c>
      <c r="C864" s="191" t="s">
        <v>100</v>
      </c>
      <c r="D864" s="192">
        <f t="shared" si="33"/>
        <v>1700000</v>
      </c>
      <c r="E864" s="192">
        <f t="shared" si="33"/>
        <v>250000</v>
      </c>
      <c r="F864" s="192">
        <f t="shared" si="33"/>
        <v>270000</v>
      </c>
      <c r="G864" s="192">
        <f t="shared" si="33"/>
        <v>0</v>
      </c>
      <c r="H864" s="192">
        <f t="shared" si="33"/>
        <v>1180000</v>
      </c>
      <c r="I864" s="192">
        <v>0</v>
      </c>
      <c r="J864" s="192">
        <v>0</v>
      </c>
      <c r="K864" s="192">
        <v>0</v>
      </c>
      <c r="L864" s="192">
        <v>0</v>
      </c>
      <c r="M864" s="192">
        <v>0</v>
      </c>
      <c r="N864" s="192">
        <v>1700000</v>
      </c>
      <c r="O864" s="192">
        <v>250000</v>
      </c>
      <c r="P864" s="192">
        <v>270000</v>
      </c>
      <c r="Q864" s="192">
        <v>0</v>
      </c>
      <c r="R864" s="192">
        <v>1180000</v>
      </c>
    </row>
    <row r="865" spans="1:18" ht="15">
      <c r="A865" s="185" t="str">
        <f t="shared" si="32"/>
        <v>A</v>
      </c>
      <c r="B865" s="189" t="s">
        <v>124</v>
      </c>
      <c r="C865" s="189" t="s">
        <v>121</v>
      </c>
      <c r="D865" s="190">
        <f t="shared" si="33"/>
        <v>23500000</v>
      </c>
      <c r="E865" s="190">
        <f t="shared" si="33"/>
        <v>3750000</v>
      </c>
      <c r="F865" s="190">
        <f t="shared" si="33"/>
        <v>3980000</v>
      </c>
      <c r="G865" s="190">
        <f t="shared" si="33"/>
        <v>0</v>
      </c>
      <c r="H865" s="190">
        <f t="shared" si="33"/>
        <v>15770000</v>
      </c>
      <c r="I865" s="190">
        <v>0</v>
      </c>
      <c r="J865" s="190">
        <v>0</v>
      </c>
      <c r="K865" s="190">
        <v>0</v>
      </c>
      <c r="L865" s="190">
        <v>0</v>
      </c>
      <c r="M865" s="190">
        <v>0</v>
      </c>
      <c r="N865" s="190">
        <v>23500000</v>
      </c>
      <c r="O865" s="190">
        <v>3750000</v>
      </c>
      <c r="P865" s="190">
        <v>3980000</v>
      </c>
      <c r="Q865" s="190">
        <v>0</v>
      </c>
      <c r="R865" s="190">
        <v>15770000</v>
      </c>
    </row>
    <row r="866" spans="1:18" ht="30.75" thickBot="1">
      <c r="A866" s="185" t="str">
        <f t="shared" si="32"/>
        <v>A</v>
      </c>
      <c r="B866" s="186" t="s">
        <v>508</v>
      </c>
      <c r="C866" s="187" t="s">
        <v>509</v>
      </c>
      <c r="D866" s="188">
        <f t="shared" si="33"/>
        <v>3900000</v>
      </c>
      <c r="E866" s="188">
        <f t="shared" si="33"/>
        <v>1950000</v>
      </c>
      <c r="F866" s="188">
        <f t="shared" si="33"/>
        <v>1950000</v>
      </c>
      <c r="G866" s="188">
        <f t="shared" si="33"/>
        <v>0</v>
      </c>
      <c r="H866" s="188">
        <f t="shared" si="33"/>
        <v>0</v>
      </c>
      <c r="I866" s="188">
        <v>0</v>
      </c>
      <c r="J866" s="188">
        <v>0</v>
      </c>
      <c r="K866" s="188">
        <v>0</v>
      </c>
      <c r="L866" s="188">
        <v>0</v>
      </c>
      <c r="M866" s="188">
        <v>0</v>
      </c>
      <c r="N866" s="188">
        <v>3900000</v>
      </c>
      <c r="O866" s="188">
        <v>1950000</v>
      </c>
      <c r="P866" s="188">
        <v>1950000</v>
      </c>
      <c r="Q866" s="188">
        <v>0</v>
      </c>
      <c r="R866" s="188">
        <v>0</v>
      </c>
    </row>
    <row r="867" spans="1:18" ht="15.75" thickTop="1">
      <c r="A867" s="185" t="str">
        <f t="shared" si="32"/>
        <v>A</v>
      </c>
      <c r="B867" s="189" t="s">
        <v>124</v>
      </c>
      <c r="C867" s="189" t="s">
        <v>121</v>
      </c>
      <c r="D867" s="190">
        <f t="shared" si="33"/>
        <v>3900000</v>
      </c>
      <c r="E867" s="190">
        <f t="shared" si="33"/>
        <v>1950000</v>
      </c>
      <c r="F867" s="190">
        <f t="shared" si="33"/>
        <v>1950000</v>
      </c>
      <c r="G867" s="190">
        <f t="shared" si="33"/>
        <v>0</v>
      </c>
      <c r="H867" s="190">
        <f t="shared" si="33"/>
        <v>0</v>
      </c>
      <c r="I867" s="190">
        <v>0</v>
      </c>
      <c r="J867" s="190">
        <v>0</v>
      </c>
      <c r="K867" s="190">
        <v>0</v>
      </c>
      <c r="L867" s="190">
        <v>0</v>
      </c>
      <c r="M867" s="190">
        <v>0</v>
      </c>
      <c r="N867" s="190">
        <v>3900000</v>
      </c>
      <c r="O867" s="190">
        <v>1950000</v>
      </c>
      <c r="P867" s="190">
        <v>1950000</v>
      </c>
      <c r="Q867" s="190">
        <v>0</v>
      </c>
      <c r="R867" s="190">
        <v>0</v>
      </c>
    </row>
    <row r="868" spans="1:18" ht="30.75" hidden="1" thickBot="1">
      <c r="A868" s="185" t="str">
        <f t="shared" si="32"/>
        <v>B</v>
      </c>
      <c r="B868" s="186" t="s">
        <v>510</v>
      </c>
      <c r="C868" s="187" t="s">
        <v>511</v>
      </c>
      <c r="D868" s="188">
        <f t="shared" si="33"/>
        <v>0</v>
      </c>
      <c r="E868" s="188">
        <f t="shared" si="33"/>
        <v>0</v>
      </c>
      <c r="F868" s="188">
        <f t="shared" si="33"/>
        <v>0</v>
      </c>
      <c r="G868" s="188">
        <f t="shared" si="33"/>
        <v>0</v>
      </c>
      <c r="H868" s="188">
        <f t="shared" si="33"/>
        <v>0</v>
      </c>
      <c r="I868" s="188">
        <v>0</v>
      </c>
      <c r="J868" s="188">
        <v>0</v>
      </c>
      <c r="K868" s="188">
        <v>0</v>
      </c>
      <c r="L868" s="188">
        <v>0</v>
      </c>
      <c r="M868" s="188">
        <v>0</v>
      </c>
      <c r="N868" s="188">
        <v>0</v>
      </c>
      <c r="O868" s="188">
        <v>0</v>
      </c>
      <c r="P868" s="188">
        <v>0</v>
      </c>
      <c r="Q868" s="188">
        <v>0</v>
      </c>
      <c r="R868" s="188">
        <v>0</v>
      </c>
    </row>
    <row r="869" spans="1:18" ht="15" hidden="1">
      <c r="A869" s="185" t="str">
        <f t="shared" si="32"/>
        <v>B</v>
      </c>
      <c r="B869" s="189" t="s">
        <v>124</v>
      </c>
      <c r="C869" s="189" t="s">
        <v>121</v>
      </c>
      <c r="D869" s="190">
        <f t="shared" si="33"/>
        <v>0</v>
      </c>
      <c r="E869" s="190">
        <f t="shared" si="33"/>
        <v>0</v>
      </c>
      <c r="F869" s="190">
        <f t="shared" si="33"/>
        <v>0</v>
      </c>
      <c r="G869" s="190">
        <f t="shared" si="33"/>
        <v>0</v>
      </c>
      <c r="H869" s="190">
        <f t="shared" si="33"/>
        <v>0</v>
      </c>
      <c r="I869" s="190">
        <v>0</v>
      </c>
      <c r="J869" s="190">
        <v>0</v>
      </c>
      <c r="K869" s="190">
        <v>0</v>
      </c>
      <c r="L869" s="190">
        <v>0</v>
      </c>
      <c r="M869" s="190">
        <v>0</v>
      </c>
      <c r="N869" s="190">
        <v>0</v>
      </c>
      <c r="O869" s="190">
        <v>0</v>
      </c>
      <c r="P869" s="190">
        <v>0</v>
      </c>
      <c r="Q869" s="190">
        <v>0</v>
      </c>
      <c r="R869" s="190">
        <v>0</v>
      </c>
    </row>
    <row r="870" spans="1:18" ht="15.75" hidden="1" thickBot="1">
      <c r="A870" s="185" t="str">
        <f t="shared" si="32"/>
        <v>B</v>
      </c>
      <c r="B870" s="186" t="s">
        <v>512</v>
      </c>
      <c r="C870" s="187" t="s">
        <v>513</v>
      </c>
      <c r="D870" s="188">
        <f t="shared" si="33"/>
        <v>0</v>
      </c>
      <c r="E870" s="188">
        <f t="shared" si="33"/>
        <v>0</v>
      </c>
      <c r="F870" s="188">
        <f t="shared" si="33"/>
        <v>0</v>
      </c>
      <c r="G870" s="188">
        <f t="shared" si="33"/>
        <v>0</v>
      </c>
      <c r="H870" s="188">
        <f t="shared" si="33"/>
        <v>0</v>
      </c>
      <c r="I870" s="188">
        <v>0</v>
      </c>
      <c r="J870" s="188">
        <v>0</v>
      </c>
      <c r="K870" s="188">
        <v>0</v>
      </c>
      <c r="L870" s="188">
        <v>0</v>
      </c>
      <c r="M870" s="188">
        <v>0</v>
      </c>
      <c r="N870" s="188">
        <v>0</v>
      </c>
      <c r="O870" s="188">
        <v>0</v>
      </c>
      <c r="P870" s="188">
        <v>0</v>
      </c>
      <c r="Q870" s="188">
        <v>0</v>
      </c>
      <c r="R870" s="188">
        <v>0</v>
      </c>
    </row>
    <row r="871" spans="1:18" ht="15" hidden="1">
      <c r="A871" s="185" t="str">
        <f t="shared" si="32"/>
        <v>B</v>
      </c>
      <c r="B871" s="189" t="s">
        <v>124</v>
      </c>
      <c r="C871" s="189" t="s">
        <v>121</v>
      </c>
      <c r="D871" s="190">
        <f t="shared" si="33"/>
        <v>0</v>
      </c>
      <c r="E871" s="190">
        <f t="shared" si="33"/>
        <v>0</v>
      </c>
      <c r="F871" s="190">
        <f t="shared" si="33"/>
        <v>0</v>
      </c>
      <c r="G871" s="190">
        <f t="shared" si="33"/>
        <v>0</v>
      </c>
      <c r="H871" s="190">
        <f t="shared" si="33"/>
        <v>0</v>
      </c>
      <c r="I871" s="190">
        <v>0</v>
      </c>
      <c r="J871" s="190">
        <v>0</v>
      </c>
      <c r="K871" s="190">
        <v>0</v>
      </c>
      <c r="L871" s="190">
        <v>0</v>
      </c>
      <c r="M871" s="190">
        <v>0</v>
      </c>
      <c r="N871" s="190">
        <v>0</v>
      </c>
      <c r="O871" s="190">
        <v>0</v>
      </c>
      <c r="P871" s="190">
        <v>0</v>
      </c>
      <c r="Q871" s="190">
        <v>0</v>
      </c>
      <c r="R871" s="190">
        <v>0</v>
      </c>
    </row>
    <row r="872" spans="1:18" ht="30.75" hidden="1" thickBot="1">
      <c r="A872" s="185" t="str">
        <f t="shared" si="32"/>
        <v>B</v>
      </c>
      <c r="B872" s="186" t="s">
        <v>514</v>
      </c>
      <c r="C872" s="187" t="s">
        <v>515</v>
      </c>
      <c r="D872" s="188">
        <f t="shared" si="33"/>
        <v>0</v>
      </c>
      <c r="E872" s="188">
        <f t="shared" si="33"/>
        <v>0</v>
      </c>
      <c r="F872" s="188">
        <f t="shared" si="33"/>
        <v>0</v>
      </c>
      <c r="G872" s="188">
        <f t="shared" si="33"/>
        <v>0</v>
      </c>
      <c r="H872" s="188">
        <f t="shared" si="33"/>
        <v>0</v>
      </c>
      <c r="I872" s="188">
        <v>0</v>
      </c>
      <c r="J872" s="188">
        <v>0</v>
      </c>
      <c r="K872" s="188">
        <v>0</v>
      </c>
      <c r="L872" s="188">
        <v>0</v>
      </c>
      <c r="M872" s="188">
        <v>0</v>
      </c>
      <c r="N872" s="188">
        <v>0</v>
      </c>
      <c r="O872" s="188">
        <v>0</v>
      </c>
      <c r="P872" s="188">
        <v>0</v>
      </c>
      <c r="Q872" s="188">
        <v>0</v>
      </c>
      <c r="R872" s="188">
        <v>0</v>
      </c>
    </row>
    <row r="873" spans="1:18" ht="15" hidden="1">
      <c r="A873" s="185" t="str">
        <f t="shared" si="32"/>
        <v>B</v>
      </c>
      <c r="B873" s="189" t="s">
        <v>124</v>
      </c>
      <c r="C873" s="189" t="s">
        <v>121</v>
      </c>
      <c r="D873" s="190">
        <f t="shared" si="33"/>
        <v>0</v>
      </c>
      <c r="E873" s="190">
        <f t="shared" si="33"/>
        <v>0</v>
      </c>
      <c r="F873" s="190">
        <f t="shared" si="33"/>
        <v>0</v>
      </c>
      <c r="G873" s="190">
        <f t="shared" si="33"/>
        <v>0</v>
      </c>
      <c r="H873" s="190">
        <f t="shared" si="33"/>
        <v>0</v>
      </c>
      <c r="I873" s="190">
        <v>0</v>
      </c>
      <c r="J873" s="190">
        <v>0</v>
      </c>
      <c r="K873" s="190">
        <v>0</v>
      </c>
      <c r="L873" s="190">
        <v>0</v>
      </c>
      <c r="M873" s="190">
        <v>0</v>
      </c>
      <c r="N873" s="190">
        <v>0</v>
      </c>
      <c r="O873" s="190">
        <v>0</v>
      </c>
      <c r="P873" s="190">
        <v>0</v>
      </c>
      <c r="Q873" s="190">
        <v>0</v>
      </c>
      <c r="R873" s="190">
        <v>0</v>
      </c>
    </row>
    <row r="874" spans="1:18" ht="15.75" hidden="1" thickBot="1">
      <c r="A874" s="185" t="str">
        <f t="shared" si="32"/>
        <v>B</v>
      </c>
      <c r="B874" s="186" t="s">
        <v>516</v>
      </c>
      <c r="C874" s="187" t="s">
        <v>517</v>
      </c>
      <c r="D874" s="188">
        <f t="shared" si="33"/>
        <v>0</v>
      </c>
      <c r="E874" s="188">
        <f t="shared" si="33"/>
        <v>0</v>
      </c>
      <c r="F874" s="188">
        <f t="shared" si="33"/>
        <v>0</v>
      </c>
      <c r="G874" s="188">
        <f t="shared" si="33"/>
        <v>0</v>
      </c>
      <c r="H874" s="188">
        <f t="shared" si="33"/>
        <v>0</v>
      </c>
      <c r="I874" s="188">
        <v>0</v>
      </c>
      <c r="J874" s="188">
        <v>0</v>
      </c>
      <c r="K874" s="188">
        <v>0</v>
      </c>
      <c r="L874" s="188">
        <v>0</v>
      </c>
      <c r="M874" s="188">
        <v>0</v>
      </c>
      <c r="N874" s="188">
        <v>0</v>
      </c>
      <c r="O874" s="188">
        <v>0</v>
      </c>
      <c r="P874" s="188">
        <v>0</v>
      </c>
      <c r="Q874" s="188">
        <v>0</v>
      </c>
      <c r="R874" s="188">
        <v>0</v>
      </c>
    </row>
    <row r="875" spans="1:18" ht="15" hidden="1">
      <c r="A875" s="185" t="str">
        <f t="shared" si="32"/>
        <v>B</v>
      </c>
      <c r="B875" s="189" t="s">
        <v>124</v>
      </c>
      <c r="C875" s="189" t="s">
        <v>96</v>
      </c>
      <c r="D875" s="190">
        <f t="shared" si="33"/>
        <v>0</v>
      </c>
      <c r="E875" s="190">
        <f t="shared" si="33"/>
        <v>0</v>
      </c>
      <c r="F875" s="190">
        <f t="shared" si="33"/>
        <v>0</v>
      </c>
      <c r="G875" s="190">
        <f t="shared" si="33"/>
        <v>0</v>
      </c>
      <c r="H875" s="190">
        <f t="shared" si="33"/>
        <v>0</v>
      </c>
      <c r="I875" s="190">
        <v>0</v>
      </c>
      <c r="J875" s="190">
        <v>0</v>
      </c>
      <c r="K875" s="190">
        <v>0</v>
      </c>
      <c r="L875" s="190">
        <v>0</v>
      </c>
      <c r="M875" s="190">
        <v>0</v>
      </c>
      <c r="N875" s="190">
        <v>0</v>
      </c>
      <c r="O875" s="190">
        <v>0</v>
      </c>
      <c r="P875" s="190">
        <v>0</v>
      </c>
      <c r="Q875" s="190">
        <v>0</v>
      </c>
      <c r="R875" s="190">
        <v>0</v>
      </c>
    </row>
    <row r="876" spans="1:18" ht="15" hidden="1">
      <c r="A876" s="185" t="str">
        <f t="shared" si="32"/>
        <v>B</v>
      </c>
      <c r="B876" s="191" t="s">
        <v>124</v>
      </c>
      <c r="C876" s="191" t="s">
        <v>98</v>
      </c>
      <c r="D876" s="192">
        <f t="shared" si="33"/>
        <v>0</v>
      </c>
      <c r="E876" s="192">
        <f t="shared" si="33"/>
        <v>0</v>
      </c>
      <c r="F876" s="192">
        <f t="shared" si="33"/>
        <v>0</v>
      </c>
      <c r="G876" s="192">
        <f t="shared" si="33"/>
        <v>0</v>
      </c>
      <c r="H876" s="192">
        <f t="shared" si="33"/>
        <v>0</v>
      </c>
      <c r="I876" s="192">
        <v>0</v>
      </c>
      <c r="J876" s="192">
        <v>0</v>
      </c>
      <c r="K876" s="192">
        <v>0</v>
      </c>
      <c r="L876" s="192">
        <v>0</v>
      </c>
      <c r="M876" s="192">
        <v>0</v>
      </c>
      <c r="N876" s="192">
        <v>0</v>
      </c>
      <c r="O876" s="192">
        <v>0</v>
      </c>
      <c r="P876" s="192">
        <v>0</v>
      </c>
      <c r="Q876" s="192">
        <v>0</v>
      </c>
      <c r="R876" s="192">
        <v>0</v>
      </c>
    </row>
    <row r="877" spans="1:18" ht="15.75" hidden="1" thickBot="1">
      <c r="A877" s="185" t="str">
        <f t="shared" si="32"/>
        <v>B</v>
      </c>
      <c r="B877" s="186" t="s">
        <v>526</v>
      </c>
      <c r="C877" s="187" t="s">
        <v>527</v>
      </c>
      <c r="D877" s="188">
        <f t="shared" si="33"/>
        <v>0</v>
      </c>
      <c r="E877" s="188">
        <f t="shared" si="33"/>
        <v>0</v>
      </c>
      <c r="F877" s="188">
        <f t="shared" si="33"/>
        <v>0</v>
      </c>
      <c r="G877" s="188">
        <f t="shared" si="33"/>
        <v>0</v>
      </c>
      <c r="H877" s="188">
        <f t="shared" si="33"/>
        <v>0</v>
      </c>
      <c r="I877" s="188">
        <v>0</v>
      </c>
      <c r="J877" s="188">
        <v>0</v>
      </c>
      <c r="K877" s="188">
        <v>0</v>
      </c>
      <c r="L877" s="188">
        <v>0</v>
      </c>
      <c r="M877" s="188">
        <v>0</v>
      </c>
      <c r="N877" s="188">
        <v>0</v>
      </c>
      <c r="O877" s="188">
        <v>0</v>
      </c>
      <c r="P877" s="188">
        <v>0</v>
      </c>
      <c r="Q877" s="188">
        <v>0</v>
      </c>
      <c r="R877" s="188">
        <v>0</v>
      </c>
    </row>
    <row r="878" spans="1:18" ht="15" hidden="1">
      <c r="A878" s="185" t="str">
        <f t="shared" si="32"/>
        <v>B</v>
      </c>
      <c r="B878" s="189" t="s">
        <v>124</v>
      </c>
      <c r="C878" s="189" t="s">
        <v>121</v>
      </c>
      <c r="D878" s="190">
        <f t="shared" si="33"/>
        <v>0</v>
      </c>
      <c r="E878" s="190">
        <f t="shared" si="33"/>
        <v>0</v>
      </c>
      <c r="F878" s="190">
        <f t="shared" si="33"/>
        <v>0</v>
      </c>
      <c r="G878" s="190">
        <f t="shared" si="33"/>
        <v>0</v>
      </c>
      <c r="H878" s="190">
        <f t="shared" si="33"/>
        <v>0</v>
      </c>
      <c r="I878" s="190">
        <v>0</v>
      </c>
      <c r="J878" s="190">
        <v>0</v>
      </c>
      <c r="K878" s="190">
        <v>0</v>
      </c>
      <c r="L878" s="190">
        <v>0</v>
      </c>
      <c r="M878" s="190">
        <v>0</v>
      </c>
      <c r="N878" s="190">
        <v>0</v>
      </c>
      <c r="O878" s="190">
        <v>0</v>
      </c>
      <c r="P878" s="190">
        <v>0</v>
      </c>
      <c r="Q878" s="190">
        <v>0</v>
      </c>
      <c r="R878" s="190">
        <v>0</v>
      </c>
    </row>
    <row r="879" spans="1:18" ht="30.75" thickBot="1">
      <c r="A879" s="185" t="str">
        <f t="shared" si="32"/>
        <v>A</v>
      </c>
      <c r="B879" s="186" t="s">
        <v>528</v>
      </c>
      <c r="C879" s="187" t="s">
        <v>529</v>
      </c>
      <c r="D879" s="188">
        <f t="shared" si="33"/>
        <v>84230000</v>
      </c>
      <c r="E879" s="188">
        <f t="shared" si="33"/>
        <v>20295000</v>
      </c>
      <c r="F879" s="188">
        <f t="shared" si="33"/>
        <v>39390000</v>
      </c>
      <c r="G879" s="188">
        <f t="shared" si="33"/>
        <v>385000</v>
      </c>
      <c r="H879" s="188">
        <f t="shared" si="33"/>
        <v>24160000</v>
      </c>
      <c r="I879" s="188">
        <v>5030000</v>
      </c>
      <c r="J879" s="188">
        <v>0</v>
      </c>
      <c r="K879" s="188">
        <v>0</v>
      </c>
      <c r="L879" s="188">
        <v>0</v>
      </c>
      <c r="M879" s="188">
        <v>5030000</v>
      </c>
      <c r="N879" s="188">
        <v>79200000</v>
      </c>
      <c r="O879" s="188">
        <v>20295000</v>
      </c>
      <c r="P879" s="188">
        <v>39390000</v>
      </c>
      <c r="Q879" s="188">
        <v>385000</v>
      </c>
      <c r="R879" s="188">
        <v>19130000</v>
      </c>
    </row>
    <row r="880" spans="1:18" ht="15.75" thickTop="1">
      <c r="A880" s="185" t="str">
        <f t="shared" si="32"/>
        <v>A</v>
      </c>
      <c r="B880" s="189" t="s">
        <v>124</v>
      </c>
      <c r="C880" s="189" t="s">
        <v>96</v>
      </c>
      <c r="D880" s="190">
        <f t="shared" si="33"/>
        <v>6800000</v>
      </c>
      <c r="E880" s="190">
        <f t="shared" si="33"/>
        <v>0</v>
      </c>
      <c r="F880" s="190">
        <f t="shared" si="33"/>
        <v>0</v>
      </c>
      <c r="G880" s="190">
        <f t="shared" si="33"/>
        <v>0</v>
      </c>
      <c r="H880" s="190">
        <f t="shared" si="33"/>
        <v>6800000</v>
      </c>
      <c r="I880" s="190">
        <v>5030000</v>
      </c>
      <c r="J880" s="190">
        <v>0</v>
      </c>
      <c r="K880" s="190">
        <v>0</v>
      </c>
      <c r="L880" s="190">
        <v>0</v>
      </c>
      <c r="M880" s="190">
        <v>5030000</v>
      </c>
      <c r="N880" s="190">
        <v>1770000</v>
      </c>
      <c r="O880" s="190">
        <v>0</v>
      </c>
      <c r="P880" s="190">
        <v>0</v>
      </c>
      <c r="Q880" s="190">
        <v>0</v>
      </c>
      <c r="R880" s="190">
        <v>1770000</v>
      </c>
    </row>
    <row r="881" spans="1:18" ht="15">
      <c r="A881" s="185" t="str">
        <f t="shared" si="32"/>
        <v>A</v>
      </c>
      <c r="B881" s="191" t="s">
        <v>124</v>
      </c>
      <c r="C881" s="191" t="s">
        <v>100</v>
      </c>
      <c r="D881" s="192">
        <f t="shared" si="33"/>
        <v>1780000</v>
      </c>
      <c r="E881" s="192">
        <f t="shared" si="33"/>
        <v>0</v>
      </c>
      <c r="F881" s="192">
        <f t="shared" si="33"/>
        <v>0</v>
      </c>
      <c r="G881" s="192">
        <f t="shared" si="33"/>
        <v>0</v>
      </c>
      <c r="H881" s="192">
        <f t="shared" si="33"/>
        <v>1780000</v>
      </c>
      <c r="I881" s="192">
        <v>1780000</v>
      </c>
      <c r="J881" s="192">
        <v>0</v>
      </c>
      <c r="K881" s="192">
        <v>0</v>
      </c>
      <c r="L881" s="192">
        <v>0</v>
      </c>
      <c r="M881" s="192">
        <v>1780000</v>
      </c>
      <c r="N881" s="192">
        <v>0</v>
      </c>
      <c r="O881" s="192">
        <v>0</v>
      </c>
      <c r="P881" s="192">
        <v>0</v>
      </c>
      <c r="Q881" s="192">
        <v>0</v>
      </c>
      <c r="R881" s="192">
        <v>0</v>
      </c>
    </row>
    <row r="882" spans="1:18" ht="15">
      <c r="A882" s="185" t="str">
        <f t="shared" si="32"/>
        <v>A</v>
      </c>
      <c r="B882" s="191" t="s">
        <v>124</v>
      </c>
      <c r="C882" s="191" t="s">
        <v>102</v>
      </c>
      <c r="D882" s="192">
        <f t="shared" si="33"/>
        <v>5020000</v>
      </c>
      <c r="E882" s="192">
        <f t="shared" si="33"/>
        <v>0</v>
      </c>
      <c r="F882" s="192">
        <f t="shared" si="33"/>
        <v>0</v>
      </c>
      <c r="G882" s="192">
        <f t="shared" si="33"/>
        <v>0</v>
      </c>
      <c r="H882" s="192">
        <f t="shared" si="33"/>
        <v>5020000</v>
      </c>
      <c r="I882" s="192">
        <v>3250000</v>
      </c>
      <c r="J882" s="192">
        <v>0</v>
      </c>
      <c r="K882" s="192">
        <v>0</v>
      </c>
      <c r="L882" s="192">
        <v>0</v>
      </c>
      <c r="M882" s="192">
        <v>3250000</v>
      </c>
      <c r="N882" s="192">
        <v>1770000</v>
      </c>
      <c r="O882" s="192">
        <v>0</v>
      </c>
      <c r="P882" s="192">
        <v>0</v>
      </c>
      <c r="Q882" s="192">
        <v>0</v>
      </c>
      <c r="R882" s="192">
        <v>1770000</v>
      </c>
    </row>
    <row r="883" spans="1:18" ht="15" hidden="1">
      <c r="A883" s="185" t="str">
        <f t="shared" si="32"/>
        <v>B</v>
      </c>
      <c r="B883" s="189" t="s">
        <v>124</v>
      </c>
      <c r="C883" s="189" t="s">
        <v>121</v>
      </c>
      <c r="D883" s="190">
        <f t="shared" si="33"/>
        <v>0</v>
      </c>
      <c r="E883" s="190">
        <f t="shared" si="33"/>
        <v>0</v>
      </c>
      <c r="F883" s="190">
        <f t="shared" si="33"/>
        <v>0</v>
      </c>
      <c r="G883" s="190">
        <f t="shared" si="33"/>
        <v>0</v>
      </c>
      <c r="H883" s="190">
        <f t="shared" si="33"/>
        <v>0</v>
      </c>
      <c r="I883" s="190">
        <v>0</v>
      </c>
      <c r="J883" s="190">
        <v>0</v>
      </c>
      <c r="K883" s="190">
        <v>0</v>
      </c>
      <c r="L883" s="190">
        <v>0</v>
      </c>
      <c r="M883" s="190">
        <v>0</v>
      </c>
      <c r="N883" s="190">
        <v>0</v>
      </c>
      <c r="O883" s="190">
        <v>0</v>
      </c>
      <c r="P883" s="190">
        <v>0</v>
      </c>
      <c r="Q883" s="190">
        <v>0</v>
      </c>
      <c r="R883" s="190">
        <v>0</v>
      </c>
    </row>
    <row r="884" spans="1:18" ht="15">
      <c r="A884" s="185" t="str">
        <f t="shared" si="32"/>
        <v>A</v>
      </c>
      <c r="B884" s="189" t="s">
        <v>124</v>
      </c>
      <c r="C884" s="189" t="s">
        <v>158</v>
      </c>
      <c r="D884" s="190">
        <f t="shared" si="33"/>
        <v>77430000</v>
      </c>
      <c r="E884" s="190">
        <f t="shared" si="33"/>
        <v>20295000</v>
      </c>
      <c r="F884" s="190">
        <f t="shared" si="33"/>
        <v>39390000</v>
      </c>
      <c r="G884" s="190">
        <f t="shared" si="33"/>
        <v>385000</v>
      </c>
      <c r="H884" s="190">
        <f t="shared" si="33"/>
        <v>17360000</v>
      </c>
      <c r="I884" s="190">
        <v>0</v>
      </c>
      <c r="J884" s="190">
        <v>0</v>
      </c>
      <c r="K884" s="190">
        <v>0</v>
      </c>
      <c r="L884" s="190">
        <v>0</v>
      </c>
      <c r="M884" s="190">
        <v>0</v>
      </c>
      <c r="N884" s="190">
        <v>77430000</v>
      </c>
      <c r="O884" s="190">
        <v>20295000</v>
      </c>
      <c r="P884" s="190">
        <v>39390000</v>
      </c>
      <c r="Q884" s="190">
        <v>385000</v>
      </c>
      <c r="R884" s="190">
        <v>17360000</v>
      </c>
    </row>
    <row r="885" spans="1:18" ht="30.75" thickBot="1">
      <c r="A885" s="185" t="str">
        <f t="shared" si="32"/>
        <v>A</v>
      </c>
      <c r="B885" s="186" t="s">
        <v>530</v>
      </c>
      <c r="C885" s="187" t="s">
        <v>531</v>
      </c>
      <c r="D885" s="188">
        <f t="shared" si="33"/>
        <v>68000000</v>
      </c>
      <c r="E885" s="188">
        <f t="shared" si="33"/>
        <v>15000000</v>
      </c>
      <c r="F885" s="188">
        <f t="shared" si="33"/>
        <v>37000000</v>
      </c>
      <c r="G885" s="188">
        <f t="shared" si="33"/>
        <v>3900000</v>
      </c>
      <c r="H885" s="188">
        <f t="shared" si="33"/>
        <v>12100000</v>
      </c>
      <c r="I885" s="188">
        <v>0</v>
      </c>
      <c r="J885" s="188">
        <v>0</v>
      </c>
      <c r="K885" s="188">
        <v>0</v>
      </c>
      <c r="L885" s="188">
        <v>0</v>
      </c>
      <c r="M885" s="188">
        <v>0</v>
      </c>
      <c r="N885" s="188">
        <v>68000000</v>
      </c>
      <c r="O885" s="188">
        <v>15000000</v>
      </c>
      <c r="P885" s="188">
        <v>37000000</v>
      </c>
      <c r="Q885" s="188">
        <v>3900000</v>
      </c>
      <c r="R885" s="188">
        <v>12100000</v>
      </c>
    </row>
    <row r="886" spans="1:18" ht="15.75" hidden="1" thickTop="1">
      <c r="A886" s="185" t="str">
        <f t="shared" si="32"/>
        <v>B</v>
      </c>
      <c r="B886" s="189" t="s">
        <v>124</v>
      </c>
      <c r="C886" s="189" t="s">
        <v>96</v>
      </c>
      <c r="D886" s="190">
        <f t="shared" si="33"/>
        <v>0</v>
      </c>
      <c r="E886" s="190">
        <f t="shared" si="33"/>
        <v>0</v>
      </c>
      <c r="F886" s="190">
        <f t="shared" si="33"/>
        <v>0</v>
      </c>
      <c r="G886" s="190">
        <f t="shared" si="33"/>
        <v>0</v>
      </c>
      <c r="H886" s="190">
        <f t="shared" si="33"/>
        <v>0</v>
      </c>
      <c r="I886" s="190">
        <v>0</v>
      </c>
      <c r="J886" s="190">
        <v>0</v>
      </c>
      <c r="K886" s="190">
        <v>0</v>
      </c>
      <c r="L886" s="190">
        <v>0</v>
      </c>
      <c r="M886" s="190">
        <v>0</v>
      </c>
      <c r="N886" s="190">
        <v>0</v>
      </c>
      <c r="O886" s="190">
        <v>0</v>
      </c>
      <c r="P886" s="190">
        <v>0</v>
      </c>
      <c r="Q886" s="190">
        <v>0</v>
      </c>
      <c r="R886" s="190">
        <v>0</v>
      </c>
    </row>
    <row r="887" spans="1:18" ht="15.75" hidden="1" thickTop="1">
      <c r="A887" s="185" t="str">
        <f t="shared" si="32"/>
        <v>B</v>
      </c>
      <c r="B887" s="191" t="s">
        <v>124</v>
      </c>
      <c r="C887" s="191" t="s">
        <v>102</v>
      </c>
      <c r="D887" s="192">
        <f t="shared" si="33"/>
        <v>0</v>
      </c>
      <c r="E887" s="192">
        <f t="shared" si="33"/>
        <v>0</v>
      </c>
      <c r="F887" s="192">
        <f t="shared" si="33"/>
        <v>0</v>
      </c>
      <c r="G887" s="192">
        <f t="shared" si="33"/>
        <v>0</v>
      </c>
      <c r="H887" s="192">
        <f t="shared" si="33"/>
        <v>0</v>
      </c>
      <c r="I887" s="192">
        <v>0</v>
      </c>
      <c r="J887" s="192">
        <v>0</v>
      </c>
      <c r="K887" s="192">
        <v>0</v>
      </c>
      <c r="L887" s="192">
        <v>0</v>
      </c>
      <c r="M887" s="192">
        <v>0</v>
      </c>
      <c r="N887" s="192">
        <v>0</v>
      </c>
      <c r="O887" s="192">
        <v>0</v>
      </c>
      <c r="P887" s="192">
        <v>0</v>
      </c>
      <c r="Q887" s="192">
        <v>0</v>
      </c>
      <c r="R887" s="192">
        <v>0</v>
      </c>
    </row>
    <row r="888" spans="1:18" ht="15.75" thickTop="1">
      <c r="A888" s="185" t="str">
        <f t="shared" si="32"/>
        <v>A</v>
      </c>
      <c r="B888" s="189" t="s">
        <v>124</v>
      </c>
      <c r="C888" s="189" t="s">
        <v>158</v>
      </c>
      <c r="D888" s="190">
        <f t="shared" si="33"/>
        <v>68000000</v>
      </c>
      <c r="E888" s="190">
        <f t="shared" si="33"/>
        <v>15000000</v>
      </c>
      <c r="F888" s="190">
        <f t="shared" si="33"/>
        <v>37000000</v>
      </c>
      <c r="G888" s="190">
        <f t="shared" si="33"/>
        <v>3900000</v>
      </c>
      <c r="H888" s="190">
        <f t="shared" si="33"/>
        <v>12100000</v>
      </c>
      <c r="I888" s="190">
        <v>0</v>
      </c>
      <c r="J888" s="190">
        <v>0</v>
      </c>
      <c r="K888" s="190">
        <v>0</v>
      </c>
      <c r="L888" s="190">
        <v>0</v>
      </c>
      <c r="M888" s="190">
        <v>0</v>
      </c>
      <c r="N888" s="190">
        <v>68000000</v>
      </c>
      <c r="O888" s="190">
        <v>15000000</v>
      </c>
      <c r="P888" s="190">
        <v>37000000</v>
      </c>
      <c r="Q888" s="190">
        <v>3900000</v>
      </c>
      <c r="R888" s="190">
        <v>12100000</v>
      </c>
    </row>
    <row r="889" spans="1:18" ht="30.75" thickBot="1">
      <c r="A889" s="185" t="str">
        <f t="shared" si="32"/>
        <v>A</v>
      </c>
      <c r="B889" s="186" t="s">
        <v>532</v>
      </c>
      <c r="C889" s="187" t="s">
        <v>533</v>
      </c>
      <c r="D889" s="188">
        <f t="shared" si="33"/>
        <v>4780000</v>
      </c>
      <c r="E889" s="188">
        <f t="shared" si="33"/>
        <v>1195000</v>
      </c>
      <c r="F889" s="188">
        <f t="shared" si="33"/>
        <v>2390000</v>
      </c>
      <c r="G889" s="188">
        <f t="shared" si="33"/>
        <v>585000</v>
      </c>
      <c r="H889" s="188">
        <f t="shared" si="33"/>
        <v>610000</v>
      </c>
      <c r="I889" s="188">
        <v>0</v>
      </c>
      <c r="J889" s="188">
        <v>0</v>
      </c>
      <c r="K889" s="188">
        <v>0</v>
      </c>
      <c r="L889" s="188">
        <v>0</v>
      </c>
      <c r="M889" s="188">
        <v>0</v>
      </c>
      <c r="N889" s="188">
        <v>4780000</v>
      </c>
      <c r="O889" s="188">
        <v>1195000</v>
      </c>
      <c r="P889" s="188">
        <v>2390000</v>
      </c>
      <c r="Q889" s="188">
        <v>585000</v>
      </c>
      <c r="R889" s="188">
        <v>610000</v>
      </c>
    </row>
    <row r="890" spans="1:18" ht="15.75" hidden="1" thickTop="1">
      <c r="A890" s="185" t="str">
        <f t="shared" si="32"/>
        <v>B</v>
      </c>
      <c r="B890" s="189" t="s">
        <v>124</v>
      </c>
      <c r="C890" s="189" t="s">
        <v>96</v>
      </c>
      <c r="D890" s="190">
        <f t="shared" si="33"/>
        <v>0</v>
      </c>
      <c r="E890" s="190">
        <f t="shared" si="33"/>
        <v>0</v>
      </c>
      <c r="F890" s="190">
        <f t="shared" si="33"/>
        <v>0</v>
      </c>
      <c r="G890" s="190">
        <f t="shared" si="33"/>
        <v>0</v>
      </c>
      <c r="H890" s="190">
        <f t="shared" si="33"/>
        <v>0</v>
      </c>
      <c r="I890" s="190">
        <v>0</v>
      </c>
      <c r="J890" s="190">
        <v>0</v>
      </c>
      <c r="K890" s="190">
        <v>0</v>
      </c>
      <c r="L890" s="190">
        <v>0</v>
      </c>
      <c r="M890" s="190">
        <v>0</v>
      </c>
      <c r="N890" s="190">
        <v>0</v>
      </c>
      <c r="O890" s="190">
        <v>0</v>
      </c>
      <c r="P890" s="190">
        <v>0</v>
      </c>
      <c r="Q890" s="190">
        <v>0</v>
      </c>
      <c r="R890" s="190">
        <v>0</v>
      </c>
    </row>
    <row r="891" spans="1:18" ht="15.75" hidden="1" thickTop="1">
      <c r="A891" s="185" t="str">
        <f t="shared" si="32"/>
        <v>B</v>
      </c>
      <c r="B891" s="191" t="s">
        <v>124</v>
      </c>
      <c r="C891" s="191" t="s">
        <v>102</v>
      </c>
      <c r="D891" s="192">
        <f t="shared" si="33"/>
        <v>0</v>
      </c>
      <c r="E891" s="192">
        <f t="shared" si="33"/>
        <v>0</v>
      </c>
      <c r="F891" s="192">
        <f t="shared" si="33"/>
        <v>0</v>
      </c>
      <c r="G891" s="192">
        <f t="shared" si="33"/>
        <v>0</v>
      </c>
      <c r="H891" s="192">
        <f t="shared" si="33"/>
        <v>0</v>
      </c>
      <c r="I891" s="192">
        <v>0</v>
      </c>
      <c r="J891" s="192">
        <v>0</v>
      </c>
      <c r="K891" s="192">
        <v>0</v>
      </c>
      <c r="L891" s="192">
        <v>0</v>
      </c>
      <c r="M891" s="192">
        <v>0</v>
      </c>
      <c r="N891" s="192">
        <v>0</v>
      </c>
      <c r="O891" s="192">
        <v>0</v>
      </c>
      <c r="P891" s="192">
        <v>0</v>
      </c>
      <c r="Q891" s="192">
        <v>0</v>
      </c>
      <c r="R891" s="192">
        <v>0</v>
      </c>
    </row>
    <row r="892" spans="1:18" ht="15.75" thickTop="1">
      <c r="A892" s="185" t="str">
        <f t="shared" si="32"/>
        <v>A</v>
      </c>
      <c r="B892" s="189" t="s">
        <v>124</v>
      </c>
      <c r="C892" s="189" t="s">
        <v>158</v>
      </c>
      <c r="D892" s="190">
        <f t="shared" si="33"/>
        <v>4780000</v>
      </c>
      <c r="E892" s="190">
        <f t="shared" si="33"/>
        <v>1195000</v>
      </c>
      <c r="F892" s="190">
        <f t="shared" si="33"/>
        <v>2390000</v>
      </c>
      <c r="G892" s="190">
        <f t="shared" si="33"/>
        <v>585000</v>
      </c>
      <c r="H892" s="190">
        <f t="shared" si="33"/>
        <v>610000</v>
      </c>
      <c r="I892" s="190">
        <v>0</v>
      </c>
      <c r="J892" s="190">
        <v>0</v>
      </c>
      <c r="K892" s="190">
        <v>0</v>
      </c>
      <c r="L892" s="190">
        <v>0</v>
      </c>
      <c r="M892" s="190">
        <v>0</v>
      </c>
      <c r="N892" s="190">
        <v>4780000</v>
      </c>
      <c r="O892" s="190">
        <v>1195000</v>
      </c>
      <c r="P892" s="190">
        <v>2390000</v>
      </c>
      <c r="Q892" s="190">
        <v>585000</v>
      </c>
      <c r="R892" s="190">
        <v>610000</v>
      </c>
    </row>
    <row r="893" spans="1:18" ht="30.75" thickBot="1">
      <c r="A893" s="185" t="str">
        <f t="shared" si="32"/>
        <v>A</v>
      </c>
      <c r="B893" s="186" t="s">
        <v>534</v>
      </c>
      <c r="C893" s="187" t="s">
        <v>535</v>
      </c>
      <c r="D893" s="188">
        <f t="shared" si="33"/>
        <v>6700000</v>
      </c>
      <c r="E893" s="188">
        <f t="shared" si="33"/>
        <v>4100000</v>
      </c>
      <c r="F893" s="188">
        <f t="shared" si="33"/>
        <v>0</v>
      </c>
      <c r="G893" s="188">
        <f t="shared" si="33"/>
        <v>-4100000</v>
      </c>
      <c r="H893" s="188">
        <f t="shared" si="33"/>
        <v>6700000</v>
      </c>
      <c r="I893" s="188">
        <v>3250000</v>
      </c>
      <c r="J893" s="188">
        <v>0</v>
      </c>
      <c r="K893" s="188">
        <v>0</v>
      </c>
      <c r="L893" s="188">
        <v>0</v>
      </c>
      <c r="M893" s="188">
        <v>3250000</v>
      </c>
      <c r="N893" s="188">
        <v>3450000</v>
      </c>
      <c r="O893" s="188">
        <v>4100000</v>
      </c>
      <c r="P893" s="188">
        <v>0</v>
      </c>
      <c r="Q893" s="188">
        <v>-4100000</v>
      </c>
      <c r="R893" s="188">
        <v>3450000</v>
      </c>
    </row>
    <row r="894" spans="1:18" ht="15.75" thickTop="1">
      <c r="A894" s="185" t="str">
        <f t="shared" si="32"/>
        <v>A</v>
      </c>
      <c r="B894" s="189" t="s">
        <v>124</v>
      </c>
      <c r="C894" s="189" t="s">
        <v>96</v>
      </c>
      <c r="D894" s="190">
        <f t="shared" si="33"/>
        <v>3250000</v>
      </c>
      <c r="E894" s="190">
        <f t="shared" si="33"/>
        <v>0</v>
      </c>
      <c r="F894" s="190">
        <f t="shared" si="33"/>
        <v>0</v>
      </c>
      <c r="G894" s="190">
        <f t="shared" si="33"/>
        <v>0</v>
      </c>
      <c r="H894" s="190">
        <f t="shared" si="33"/>
        <v>3250000</v>
      </c>
      <c r="I894" s="190">
        <v>3250000</v>
      </c>
      <c r="J894" s="190">
        <v>0</v>
      </c>
      <c r="K894" s="190">
        <v>0</v>
      </c>
      <c r="L894" s="190">
        <v>0</v>
      </c>
      <c r="M894" s="190">
        <v>3250000</v>
      </c>
      <c r="N894" s="190">
        <v>0</v>
      </c>
      <c r="O894" s="190">
        <v>0</v>
      </c>
      <c r="P894" s="190">
        <v>0</v>
      </c>
      <c r="Q894" s="190">
        <v>0</v>
      </c>
      <c r="R894" s="190">
        <v>0</v>
      </c>
    </row>
    <row r="895" spans="1:18" ht="15">
      <c r="A895" s="185" t="str">
        <f t="shared" si="32"/>
        <v>A</v>
      </c>
      <c r="B895" s="191" t="s">
        <v>124</v>
      </c>
      <c r="C895" s="191" t="s">
        <v>102</v>
      </c>
      <c r="D895" s="192">
        <f t="shared" si="33"/>
        <v>3250000</v>
      </c>
      <c r="E895" s="192">
        <f t="shared" si="33"/>
        <v>0</v>
      </c>
      <c r="F895" s="192">
        <f t="shared" si="33"/>
        <v>0</v>
      </c>
      <c r="G895" s="192">
        <f t="shared" si="33"/>
        <v>0</v>
      </c>
      <c r="H895" s="192">
        <f t="shared" si="33"/>
        <v>3250000</v>
      </c>
      <c r="I895" s="192">
        <v>3250000</v>
      </c>
      <c r="J895" s="192">
        <v>0</v>
      </c>
      <c r="K895" s="192">
        <v>0</v>
      </c>
      <c r="L895" s="192">
        <v>0</v>
      </c>
      <c r="M895" s="192">
        <v>3250000</v>
      </c>
      <c r="N895" s="192">
        <v>0</v>
      </c>
      <c r="O895" s="192">
        <v>0</v>
      </c>
      <c r="P895" s="192">
        <v>0</v>
      </c>
      <c r="Q895" s="192">
        <v>0</v>
      </c>
      <c r="R895" s="192">
        <v>0</v>
      </c>
    </row>
    <row r="896" spans="1:18" ht="15">
      <c r="A896" s="185" t="str">
        <f t="shared" si="32"/>
        <v>A</v>
      </c>
      <c r="B896" s="189" t="s">
        <v>124</v>
      </c>
      <c r="C896" s="189" t="s">
        <v>158</v>
      </c>
      <c r="D896" s="190">
        <f t="shared" si="33"/>
        <v>3450000</v>
      </c>
      <c r="E896" s="190">
        <f t="shared" si="33"/>
        <v>4100000</v>
      </c>
      <c r="F896" s="190">
        <f t="shared" si="33"/>
        <v>0</v>
      </c>
      <c r="G896" s="190">
        <f t="shared" si="33"/>
        <v>-4100000</v>
      </c>
      <c r="H896" s="190">
        <f t="shared" si="33"/>
        <v>3450000</v>
      </c>
      <c r="I896" s="190">
        <v>0</v>
      </c>
      <c r="J896" s="190">
        <v>0</v>
      </c>
      <c r="K896" s="190">
        <v>0</v>
      </c>
      <c r="L896" s="190">
        <v>0</v>
      </c>
      <c r="M896" s="190">
        <v>0</v>
      </c>
      <c r="N896" s="190">
        <v>3450000</v>
      </c>
      <c r="O896" s="190">
        <v>4100000</v>
      </c>
      <c r="P896" s="190">
        <v>0</v>
      </c>
      <c r="Q896" s="190">
        <v>-4100000</v>
      </c>
      <c r="R896" s="190">
        <v>3450000</v>
      </c>
    </row>
    <row r="897" spans="1:18" ht="45.75" thickBot="1">
      <c r="A897" s="185" t="str">
        <f t="shared" si="32"/>
        <v>A</v>
      </c>
      <c r="B897" s="186" t="s">
        <v>536</v>
      </c>
      <c r="C897" s="187" t="s">
        <v>537</v>
      </c>
      <c r="D897" s="188">
        <f t="shared" si="33"/>
        <v>1200000</v>
      </c>
      <c r="E897" s="188">
        <f t="shared" si="33"/>
        <v>0</v>
      </c>
      <c r="F897" s="188">
        <f t="shared" si="33"/>
        <v>0</v>
      </c>
      <c r="G897" s="188">
        <f t="shared" si="33"/>
        <v>0</v>
      </c>
      <c r="H897" s="188">
        <f t="shared" si="33"/>
        <v>1200000</v>
      </c>
      <c r="I897" s="188">
        <v>0</v>
      </c>
      <c r="J897" s="188">
        <v>0</v>
      </c>
      <c r="K897" s="188">
        <v>0</v>
      </c>
      <c r="L897" s="188">
        <v>0</v>
      </c>
      <c r="M897" s="188">
        <v>0</v>
      </c>
      <c r="N897" s="188">
        <v>1200000</v>
      </c>
      <c r="O897" s="188">
        <v>0</v>
      </c>
      <c r="P897" s="188">
        <v>0</v>
      </c>
      <c r="Q897" s="188">
        <v>0</v>
      </c>
      <c r="R897" s="188">
        <v>1200000</v>
      </c>
    </row>
    <row r="898" spans="1:18" ht="15.75" hidden="1" thickTop="1">
      <c r="A898" s="185" t="str">
        <f t="shared" si="32"/>
        <v>B</v>
      </c>
      <c r="B898" s="189" t="s">
        <v>124</v>
      </c>
      <c r="C898" s="189" t="s">
        <v>96</v>
      </c>
      <c r="D898" s="190">
        <f t="shared" si="33"/>
        <v>0</v>
      </c>
      <c r="E898" s="190">
        <f t="shared" si="33"/>
        <v>0</v>
      </c>
      <c r="F898" s="190">
        <f t="shared" si="33"/>
        <v>0</v>
      </c>
      <c r="G898" s="190">
        <f t="shared" si="33"/>
        <v>0</v>
      </c>
      <c r="H898" s="190">
        <f t="shared" si="33"/>
        <v>0</v>
      </c>
      <c r="I898" s="190">
        <v>0</v>
      </c>
      <c r="J898" s="190">
        <v>0</v>
      </c>
      <c r="K898" s="190">
        <v>0</v>
      </c>
      <c r="L898" s="190">
        <v>0</v>
      </c>
      <c r="M898" s="190">
        <v>0</v>
      </c>
      <c r="N898" s="190">
        <v>0</v>
      </c>
      <c r="O898" s="190">
        <v>0</v>
      </c>
      <c r="P898" s="190">
        <v>0</v>
      </c>
      <c r="Q898" s="190">
        <v>0</v>
      </c>
      <c r="R898" s="190">
        <v>0</v>
      </c>
    </row>
    <row r="899" spans="1:18" ht="15.75" hidden="1" thickTop="1">
      <c r="A899" s="185" t="str">
        <f t="shared" si="32"/>
        <v>B</v>
      </c>
      <c r="B899" s="191" t="s">
        <v>124</v>
      </c>
      <c r="C899" s="191" t="s">
        <v>102</v>
      </c>
      <c r="D899" s="192">
        <f t="shared" si="33"/>
        <v>0</v>
      </c>
      <c r="E899" s="192">
        <f t="shared" si="33"/>
        <v>0</v>
      </c>
      <c r="F899" s="192">
        <f t="shared" si="33"/>
        <v>0</v>
      </c>
      <c r="G899" s="192">
        <f t="shared" si="33"/>
        <v>0</v>
      </c>
      <c r="H899" s="192">
        <f t="shared" si="33"/>
        <v>0</v>
      </c>
      <c r="I899" s="192">
        <v>0</v>
      </c>
      <c r="J899" s="192">
        <v>0</v>
      </c>
      <c r="K899" s="192">
        <v>0</v>
      </c>
      <c r="L899" s="192">
        <v>0</v>
      </c>
      <c r="M899" s="192">
        <v>0</v>
      </c>
      <c r="N899" s="192">
        <v>0</v>
      </c>
      <c r="O899" s="192">
        <v>0</v>
      </c>
      <c r="P899" s="192">
        <v>0</v>
      </c>
      <c r="Q899" s="192">
        <v>0</v>
      </c>
      <c r="R899" s="192">
        <v>0</v>
      </c>
    </row>
    <row r="900" spans="1:18" ht="15.75" thickTop="1">
      <c r="A900" s="185" t="str">
        <f t="shared" si="32"/>
        <v>A</v>
      </c>
      <c r="B900" s="189" t="s">
        <v>124</v>
      </c>
      <c r="C900" s="189" t="s">
        <v>158</v>
      </c>
      <c r="D900" s="190">
        <f t="shared" si="33"/>
        <v>1200000</v>
      </c>
      <c r="E900" s="190">
        <f t="shared" si="33"/>
        <v>0</v>
      </c>
      <c r="F900" s="190">
        <f t="shared" si="33"/>
        <v>0</v>
      </c>
      <c r="G900" s="190">
        <f t="shared" si="33"/>
        <v>0</v>
      </c>
      <c r="H900" s="190">
        <f t="shared" si="33"/>
        <v>1200000</v>
      </c>
      <c r="I900" s="190">
        <v>0</v>
      </c>
      <c r="J900" s="190">
        <v>0</v>
      </c>
      <c r="K900" s="190">
        <v>0</v>
      </c>
      <c r="L900" s="190">
        <v>0</v>
      </c>
      <c r="M900" s="190">
        <v>0</v>
      </c>
      <c r="N900" s="190">
        <v>1200000</v>
      </c>
      <c r="O900" s="190">
        <v>0</v>
      </c>
      <c r="P900" s="190">
        <v>0</v>
      </c>
      <c r="Q900" s="190">
        <v>0</v>
      </c>
      <c r="R900" s="190">
        <v>1200000</v>
      </c>
    </row>
    <row r="901" spans="1:18" ht="15.75" thickBot="1">
      <c r="A901" s="185" t="str">
        <f t="shared" si="32"/>
        <v>A</v>
      </c>
      <c r="B901" s="186" t="s">
        <v>538</v>
      </c>
      <c r="C901" s="187" t="s">
        <v>539</v>
      </c>
      <c r="D901" s="188">
        <f t="shared" si="33"/>
        <v>3550000</v>
      </c>
      <c r="E901" s="188">
        <f t="shared" si="33"/>
        <v>0</v>
      </c>
      <c r="F901" s="188">
        <f t="shared" si="33"/>
        <v>0</v>
      </c>
      <c r="G901" s="188">
        <f t="shared" si="33"/>
        <v>0</v>
      </c>
      <c r="H901" s="188">
        <f t="shared" si="33"/>
        <v>3550000</v>
      </c>
      <c r="I901" s="188">
        <v>1780000</v>
      </c>
      <c r="J901" s="188">
        <v>0</v>
      </c>
      <c r="K901" s="188">
        <v>0</v>
      </c>
      <c r="L901" s="188">
        <v>0</v>
      </c>
      <c r="M901" s="188">
        <v>1780000</v>
      </c>
      <c r="N901" s="188">
        <v>1770000</v>
      </c>
      <c r="O901" s="188">
        <v>0</v>
      </c>
      <c r="P901" s="188">
        <v>0</v>
      </c>
      <c r="Q901" s="188">
        <v>0</v>
      </c>
      <c r="R901" s="188">
        <v>1770000</v>
      </c>
    </row>
    <row r="902" spans="1:18" ht="15.75" thickTop="1">
      <c r="A902" s="185" t="str">
        <f t="shared" si="32"/>
        <v>A</v>
      </c>
      <c r="B902" s="189" t="s">
        <v>124</v>
      </c>
      <c r="C902" s="189" t="s">
        <v>96</v>
      </c>
      <c r="D902" s="190">
        <f t="shared" si="33"/>
        <v>3550000</v>
      </c>
      <c r="E902" s="190">
        <f t="shared" si="33"/>
        <v>0</v>
      </c>
      <c r="F902" s="190">
        <f t="shared" si="33"/>
        <v>0</v>
      </c>
      <c r="G902" s="190">
        <f t="shared" si="33"/>
        <v>0</v>
      </c>
      <c r="H902" s="190">
        <f t="shared" si="33"/>
        <v>3550000</v>
      </c>
      <c r="I902" s="190">
        <v>1780000</v>
      </c>
      <c r="J902" s="190">
        <v>0</v>
      </c>
      <c r="K902" s="190">
        <v>0</v>
      </c>
      <c r="L902" s="190">
        <v>0</v>
      </c>
      <c r="M902" s="190">
        <v>1780000</v>
      </c>
      <c r="N902" s="190">
        <v>1770000</v>
      </c>
      <c r="O902" s="190">
        <v>0</v>
      </c>
      <c r="P902" s="190">
        <v>0</v>
      </c>
      <c r="Q902" s="190">
        <v>0</v>
      </c>
      <c r="R902" s="190">
        <v>1770000</v>
      </c>
    </row>
    <row r="903" spans="1:18" ht="15">
      <c r="A903" s="185" t="str">
        <f t="shared" ref="A903:A966" si="34">(IF(OR(D903&lt;&gt;0,E903&lt;&gt;0,F903&lt;&gt;0,G903&lt;&gt;0,H903&lt;&gt;0),"A","B"))</f>
        <v>A</v>
      </c>
      <c r="B903" s="191" t="s">
        <v>124</v>
      </c>
      <c r="C903" s="191" t="s">
        <v>100</v>
      </c>
      <c r="D903" s="192">
        <f t="shared" si="33"/>
        <v>1780000</v>
      </c>
      <c r="E903" s="192">
        <f t="shared" si="33"/>
        <v>0</v>
      </c>
      <c r="F903" s="192">
        <f t="shared" si="33"/>
        <v>0</v>
      </c>
      <c r="G903" s="192">
        <f t="shared" si="33"/>
        <v>0</v>
      </c>
      <c r="H903" s="192">
        <f t="shared" si="33"/>
        <v>1780000</v>
      </c>
      <c r="I903" s="192">
        <v>1780000</v>
      </c>
      <c r="J903" s="192">
        <v>0</v>
      </c>
      <c r="K903" s="192">
        <v>0</v>
      </c>
      <c r="L903" s="192">
        <v>0</v>
      </c>
      <c r="M903" s="192">
        <v>1780000</v>
      </c>
      <c r="N903" s="192">
        <v>0</v>
      </c>
      <c r="O903" s="192">
        <v>0</v>
      </c>
      <c r="P903" s="192">
        <v>0</v>
      </c>
      <c r="Q903" s="192">
        <v>0</v>
      </c>
      <c r="R903" s="192">
        <v>0</v>
      </c>
    </row>
    <row r="904" spans="1:18" ht="15">
      <c r="A904" s="185" t="str">
        <f t="shared" si="34"/>
        <v>A</v>
      </c>
      <c r="B904" s="191" t="s">
        <v>124</v>
      </c>
      <c r="C904" s="191" t="s">
        <v>102</v>
      </c>
      <c r="D904" s="192">
        <f t="shared" si="33"/>
        <v>1770000</v>
      </c>
      <c r="E904" s="192">
        <f t="shared" si="33"/>
        <v>0</v>
      </c>
      <c r="F904" s="192">
        <f t="shared" si="33"/>
        <v>0</v>
      </c>
      <c r="G904" s="192">
        <f t="shared" si="33"/>
        <v>0</v>
      </c>
      <c r="H904" s="192">
        <f t="shared" si="33"/>
        <v>1770000</v>
      </c>
      <c r="I904" s="192">
        <v>0</v>
      </c>
      <c r="J904" s="192">
        <v>0</v>
      </c>
      <c r="K904" s="192">
        <v>0</v>
      </c>
      <c r="L904" s="192">
        <v>0</v>
      </c>
      <c r="M904" s="192">
        <v>0</v>
      </c>
      <c r="N904" s="192">
        <v>1770000</v>
      </c>
      <c r="O904" s="192">
        <v>0</v>
      </c>
      <c r="P904" s="192">
        <v>0</v>
      </c>
      <c r="Q904" s="192">
        <v>0</v>
      </c>
      <c r="R904" s="192">
        <v>1770000</v>
      </c>
    </row>
    <row r="905" spans="1:18" ht="30.75" hidden="1" thickBot="1">
      <c r="A905" s="185" t="str">
        <f t="shared" si="34"/>
        <v>B</v>
      </c>
      <c r="B905" s="186" t="s">
        <v>540</v>
      </c>
      <c r="C905" s="187" t="s">
        <v>541</v>
      </c>
      <c r="D905" s="188">
        <f t="shared" si="33"/>
        <v>0</v>
      </c>
      <c r="E905" s="188">
        <f t="shared" si="33"/>
        <v>0</v>
      </c>
      <c r="F905" s="188">
        <f t="shared" si="33"/>
        <v>0</v>
      </c>
      <c r="G905" s="188">
        <f t="shared" si="33"/>
        <v>0</v>
      </c>
      <c r="H905" s="188">
        <f t="shared" si="33"/>
        <v>0</v>
      </c>
      <c r="I905" s="188">
        <v>0</v>
      </c>
      <c r="J905" s="188">
        <v>0</v>
      </c>
      <c r="K905" s="188">
        <v>0</v>
      </c>
      <c r="L905" s="188">
        <v>0</v>
      </c>
      <c r="M905" s="188">
        <v>0</v>
      </c>
      <c r="N905" s="188">
        <v>0</v>
      </c>
      <c r="O905" s="188">
        <v>0</v>
      </c>
      <c r="P905" s="188">
        <v>0</v>
      </c>
      <c r="Q905" s="188">
        <v>0</v>
      </c>
      <c r="R905" s="188">
        <v>0</v>
      </c>
    </row>
    <row r="906" spans="1:18" ht="15" hidden="1">
      <c r="A906" s="185" t="str">
        <f t="shared" si="34"/>
        <v>B</v>
      </c>
      <c r="B906" s="189" t="s">
        <v>124</v>
      </c>
      <c r="C906" s="189" t="s">
        <v>96</v>
      </c>
      <c r="D906" s="190">
        <f t="shared" si="33"/>
        <v>0</v>
      </c>
      <c r="E906" s="190">
        <f t="shared" si="33"/>
        <v>0</v>
      </c>
      <c r="F906" s="190">
        <f t="shared" si="33"/>
        <v>0</v>
      </c>
      <c r="G906" s="190">
        <f t="shared" si="33"/>
        <v>0</v>
      </c>
      <c r="H906" s="190">
        <f t="shared" si="33"/>
        <v>0</v>
      </c>
      <c r="I906" s="190">
        <v>0</v>
      </c>
      <c r="J906" s="190">
        <v>0</v>
      </c>
      <c r="K906" s="190">
        <v>0</v>
      </c>
      <c r="L906" s="190">
        <v>0</v>
      </c>
      <c r="M906" s="190">
        <v>0</v>
      </c>
      <c r="N906" s="190">
        <v>0</v>
      </c>
      <c r="O906" s="190">
        <v>0</v>
      </c>
      <c r="P906" s="190">
        <v>0</v>
      </c>
      <c r="Q906" s="190">
        <v>0</v>
      </c>
      <c r="R906" s="190">
        <v>0</v>
      </c>
    </row>
    <row r="907" spans="1:18" ht="15" hidden="1">
      <c r="A907" s="185" t="str">
        <f t="shared" si="34"/>
        <v>B</v>
      </c>
      <c r="B907" s="191" t="s">
        <v>124</v>
      </c>
      <c r="C907" s="191" t="s">
        <v>102</v>
      </c>
      <c r="D907" s="192">
        <f t="shared" si="33"/>
        <v>0</v>
      </c>
      <c r="E907" s="192">
        <f t="shared" si="33"/>
        <v>0</v>
      </c>
      <c r="F907" s="192">
        <f t="shared" si="33"/>
        <v>0</v>
      </c>
      <c r="G907" s="192">
        <f t="shared" si="33"/>
        <v>0</v>
      </c>
      <c r="H907" s="192">
        <f t="shared" si="33"/>
        <v>0</v>
      </c>
      <c r="I907" s="192">
        <v>0</v>
      </c>
      <c r="J907" s="192">
        <v>0</v>
      </c>
      <c r="K907" s="192">
        <v>0</v>
      </c>
      <c r="L907" s="192">
        <v>0</v>
      </c>
      <c r="M907" s="192">
        <v>0</v>
      </c>
      <c r="N907" s="192">
        <v>0</v>
      </c>
      <c r="O907" s="192">
        <v>0</v>
      </c>
      <c r="P907" s="192">
        <v>0</v>
      </c>
      <c r="Q907" s="192">
        <v>0</v>
      </c>
      <c r="R907" s="192">
        <v>0</v>
      </c>
    </row>
    <row r="908" spans="1:18" ht="30.75" hidden="1" thickBot="1">
      <c r="A908" s="185" t="str">
        <f t="shared" si="34"/>
        <v>B</v>
      </c>
      <c r="B908" s="186" t="s">
        <v>542</v>
      </c>
      <c r="C908" s="187" t="s">
        <v>543</v>
      </c>
      <c r="D908" s="188">
        <f t="shared" si="33"/>
        <v>0</v>
      </c>
      <c r="E908" s="188">
        <f t="shared" si="33"/>
        <v>0</v>
      </c>
      <c r="F908" s="188">
        <f t="shared" si="33"/>
        <v>0</v>
      </c>
      <c r="G908" s="188">
        <f t="shared" si="33"/>
        <v>0</v>
      </c>
      <c r="H908" s="188">
        <f t="shared" si="33"/>
        <v>0</v>
      </c>
      <c r="I908" s="188">
        <v>0</v>
      </c>
      <c r="J908" s="188">
        <v>0</v>
      </c>
      <c r="K908" s="188">
        <v>0</v>
      </c>
      <c r="L908" s="188">
        <v>0</v>
      </c>
      <c r="M908" s="188">
        <v>0</v>
      </c>
      <c r="N908" s="188">
        <v>0</v>
      </c>
      <c r="O908" s="188">
        <v>0</v>
      </c>
      <c r="P908" s="188">
        <v>0</v>
      </c>
      <c r="Q908" s="188">
        <v>0</v>
      </c>
      <c r="R908" s="188">
        <v>0</v>
      </c>
    </row>
    <row r="909" spans="1:18" ht="15" hidden="1">
      <c r="A909" s="185" t="str">
        <f t="shared" si="34"/>
        <v>B</v>
      </c>
      <c r="B909" s="189" t="s">
        <v>124</v>
      </c>
      <c r="C909" s="189" t="s">
        <v>121</v>
      </c>
      <c r="D909" s="190">
        <f t="shared" si="33"/>
        <v>0</v>
      </c>
      <c r="E909" s="190">
        <f t="shared" si="33"/>
        <v>0</v>
      </c>
      <c r="F909" s="190">
        <f t="shared" si="33"/>
        <v>0</v>
      </c>
      <c r="G909" s="190">
        <f t="shared" si="33"/>
        <v>0</v>
      </c>
      <c r="H909" s="190">
        <f t="shared" si="33"/>
        <v>0</v>
      </c>
      <c r="I909" s="190">
        <v>0</v>
      </c>
      <c r="J909" s="190">
        <v>0</v>
      </c>
      <c r="K909" s="190">
        <v>0</v>
      </c>
      <c r="L909" s="190">
        <v>0</v>
      </c>
      <c r="M909" s="190">
        <v>0</v>
      </c>
      <c r="N909" s="190">
        <v>0</v>
      </c>
      <c r="O909" s="190">
        <v>0</v>
      </c>
      <c r="P909" s="190">
        <v>0</v>
      </c>
      <c r="Q909" s="190">
        <v>0</v>
      </c>
      <c r="R909" s="190">
        <v>0</v>
      </c>
    </row>
    <row r="910" spans="1:18" ht="30.75" hidden="1" thickBot="1">
      <c r="A910" s="185" t="str">
        <f t="shared" si="34"/>
        <v>B</v>
      </c>
      <c r="B910" s="186" t="s">
        <v>544</v>
      </c>
      <c r="C910" s="187" t="s">
        <v>545</v>
      </c>
      <c r="D910" s="188">
        <f t="shared" si="33"/>
        <v>0</v>
      </c>
      <c r="E910" s="188">
        <f t="shared" si="33"/>
        <v>0</v>
      </c>
      <c r="F910" s="188">
        <f t="shared" si="33"/>
        <v>0</v>
      </c>
      <c r="G910" s="188">
        <f t="shared" si="33"/>
        <v>0</v>
      </c>
      <c r="H910" s="188">
        <f t="shared" si="33"/>
        <v>0</v>
      </c>
      <c r="I910" s="188">
        <v>0</v>
      </c>
      <c r="J910" s="188">
        <v>0</v>
      </c>
      <c r="K910" s="188">
        <v>0</v>
      </c>
      <c r="L910" s="188">
        <v>0</v>
      </c>
      <c r="M910" s="188">
        <v>0</v>
      </c>
      <c r="N910" s="188">
        <v>0</v>
      </c>
      <c r="O910" s="188">
        <v>0</v>
      </c>
      <c r="P910" s="188">
        <v>0</v>
      </c>
      <c r="Q910" s="188">
        <v>0</v>
      </c>
      <c r="R910" s="188">
        <v>0</v>
      </c>
    </row>
    <row r="911" spans="1:18" ht="15" hidden="1">
      <c r="A911" s="185" t="str">
        <f t="shared" si="34"/>
        <v>B</v>
      </c>
      <c r="B911" s="189" t="s">
        <v>124</v>
      </c>
      <c r="C911" s="189" t="s">
        <v>121</v>
      </c>
      <c r="D911" s="190">
        <f t="shared" si="33"/>
        <v>0</v>
      </c>
      <c r="E911" s="190">
        <f t="shared" si="33"/>
        <v>0</v>
      </c>
      <c r="F911" s="190">
        <f t="shared" si="33"/>
        <v>0</v>
      </c>
      <c r="G911" s="190">
        <f t="shared" si="33"/>
        <v>0</v>
      </c>
      <c r="H911" s="190">
        <f t="shared" si="33"/>
        <v>0</v>
      </c>
      <c r="I911" s="190">
        <v>0</v>
      </c>
      <c r="J911" s="190">
        <v>0</v>
      </c>
      <c r="K911" s="190">
        <v>0</v>
      </c>
      <c r="L911" s="190">
        <v>0</v>
      </c>
      <c r="M911" s="190">
        <v>0</v>
      </c>
      <c r="N911" s="190">
        <v>0</v>
      </c>
      <c r="O911" s="190">
        <v>0</v>
      </c>
      <c r="P911" s="190">
        <v>0</v>
      </c>
      <c r="Q911" s="190">
        <v>0</v>
      </c>
      <c r="R911" s="190">
        <v>0</v>
      </c>
    </row>
    <row r="912" spans="1:18" ht="30.75" hidden="1" thickBot="1">
      <c r="A912" s="185" t="str">
        <f t="shared" si="34"/>
        <v>B</v>
      </c>
      <c r="B912" s="186" t="s">
        <v>546</v>
      </c>
      <c r="C912" s="187" t="s">
        <v>547</v>
      </c>
      <c r="D912" s="188">
        <f t="shared" si="33"/>
        <v>0</v>
      </c>
      <c r="E912" s="188">
        <f t="shared" si="33"/>
        <v>0</v>
      </c>
      <c r="F912" s="188">
        <f t="shared" si="33"/>
        <v>0</v>
      </c>
      <c r="G912" s="188">
        <f t="shared" si="33"/>
        <v>0</v>
      </c>
      <c r="H912" s="188">
        <f t="shared" si="33"/>
        <v>0</v>
      </c>
      <c r="I912" s="188">
        <v>0</v>
      </c>
      <c r="J912" s="188">
        <v>0</v>
      </c>
      <c r="K912" s="188">
        <v>0</v>
      </c>
      <c r="L912" s="188">
        <v>0</v>
      </c>
      <c r="M912" s="188">
        <v>0</v>
      </c>
      <c r="N912" s="188">
        <v>0</v>
      </c>
      <c r="O912" s="188">
        <v>0</v>
      </c>
      <c r="P912" s="188">
        <v>0</v>
      </c>
      <c r="Q912" s="188">
        <v>0</v>
      </c>
      <c r="R912" s="188">
        <v>0</v>
      </c>
    </row>
    <row r="913" spans="1:18" ht="15" hidden="1">
      <c r="A913" s="185" t="str">
        <f t="shared" si="34"/>
        <v>B</v>
      </c>
      <c r="B913" s="189" t="s">
        <v>124</v>
      </c>
      <c r="C913" s="189" t="s">
        <v>96</v>
      </c>
      <c r="D913" s="190">
        <f t="shared" ref="D913:H976" si="35">I913+N913</f>
        <v>0</v>
      </c>
      <c r="E913" s="190">
        <f t="shared" si="35"/>
        <v>0</v>
      </c>
      <c r="F913" s="190">
        <f t="shared" si="35"/>
        <v>0</v>
      </c>
      <c r="G913" s="190">
        <f t="shared" si="35"/>
        <v>0</v>
      </c>
      <c r="H913" s="190">
        <f t="shared" si="35"/>
        <v>0</v>
      </c>
      <c r="I913" s="190">
        <v>0</v>
      </c>
      <c r="J913" s="190">
        <v>0</v>
      </c>
      <c r="K913" s="190">
        <v>0</v>
      </c>
      <c r="L913" s="190">
        <v>0</v>
      </c>
      <c r="M913" s="190">
        <v>0</v>
      </c>
      <c r="N913" s="190">
        <v>0</v>
      </c>
      <c r="O913" s="190">
        <v>0</v>
      </c>
      <c r="P913" s="190">
        <v>0</v>
      </c>
      <c r="Q913" s="190">
        <v>0</v>
      </c>
      <c r="R913" s="190">
        <v>0</v>
      </c>
    </row>
    <row r="914" spans="1:18" ht="15" hidden="1">
      <c r="A914" s="185" t="str">
        <f t="shared" si="34"/>
        <v>B</v>
      </c>
      <c r="B914" s="191" t="s">
        <v>124</v>
      </c>
      <c r="C914" s="191" t="s">
        <v>100</v>
      </c>
      <c r="D914" s="192">
        <f t="shared" si="35"/>
        <v>0</v>
      </c>
      <c r="E914" s="192">
        <f t="shared" si="35"/>
        <v>0</v>
      </c>
      <c r="F914" s="192">
        <f t="shared" si="35"/>
        <v>0</v>
      </c>
      <c r="G914" s="192">
        <f t="shared" si="35"/>
        <v>0</v>
      </c>
      <c r="H914" s="192">
        <f t="shared" si="35"/>
        <v>0</v>
      </c>
      <c r="I914" s="192">
        <v>0</v>
      </c>
      <c r="J914" s="192">
        <v>0</v>
      </c>
      <c r="K914" s="192">
        <v>0</v>
      </c>
      <c r="L914" s="192">
        <v>0</v>
      </c>
      <c r="M914" s="192">
        <v>0</v>
      </c>
      <c r="N914" s="192">
        <v>0</v>
      </c>
      <c r="O914" s="192">
        <v>0</v>
      </c>
      <c r="P914" s="192">
        <v>0</v>
      </c>
      <c r="Q914" s="192">
        <v>0</v>
      </c>
      <c r="R914" s="192">
        <v>0</v>
      </c>
    </row>
    <row r="915" spans="1:18" ht="15.75" thickBot="1">
      <c r="A915" s="185" t="str">
        <f t="shared" si="34"/>
        <v>A</v>
      </c>
      <c r="B915" s="186" t="s">
        <v>548</v>
      </c>
      <c r="C915" s="187" t="s">
        <v>549</v>
      </c>
      <c r="D915" s="188">
        <f t="shared" si="35"/>
        <v>7550000</v>
      </c>
      <c r="E915" s="188">
        <f t="shared" si="35"/>
        <v>1230000</v>
      </c>
      <c r="F915" s="188">
        <f t="shared" si="35"/>
        <v>1010000</v>
      </c>
      <c r="G915" s="188">
        <f t="shared" si="35"/>
        <v>520000</v>
      </c>
      <c r="H915" s="188">
        <f t="shared" si="35"/>
        <v>4790000</v>
      </c>
      <c r="I915" s="188">
        <v>3250000</v>
      </c>
      <c r="J915" s="188">
        <v>360000</v>
      </c>
      <c r="K915" s="188">
        <v>10000</v>
      </c>
      <c r="L915" s="188">
        <v>280000</v>
      </c>
      <c r="M915" s="188">
        <v>2600000</v>
      </c>
      <c r="N915" s="188">
        <v>4300000</v>
      </c>
      <c r="O915" s="188">
        <v>870000</v>
      </c>
      <c r="P915" s="188">
        <v>1000000</v>
      </c>
      <c r="Q915" s="188">
        <v>240000</v>
      </c>
      <c r="R915" s="188">
        <v>2190000</v>
      </c>
    </row>
    <row r="916" spans="1:18" ht="15.75" thickTop="1">
      <c r="A916" s="185" t="str">
        <f t="shared" si="34"/>
        <v>A</v>
      </c>
      <c r="B916" s="189" t="s">
        <v>124</v>
      </c>
      <c r="C916" s="189" t="s">
        <v>96</v>
      </c>
      <c r="D916" s="190">
        <f t="shared" si="35"/>
        <v>3250000</v>
      </c>
      <c r="E916" s="190">
        <f t="shared" si="35"/>
        <v>360000</v>
      </c>
      <c r="F916" s="190">
        <f t="shared" si="35"/>
        <v>10000</v>
      </c>
      <c r="G916" s="190">
        <f t="shared" si="35"/>
        <v>280000</v>
      </c>
      <c r="H916" s="190">
        <f t="shared" si="35"/>
        <v>2600000</v>
      </c>
      <c r="I916" s="190">
        <v>3250000</v>
      </c>
      <c r="J916" s="190">
        <v>360000</v>
      </c>
      <c r="K916" s="190">
        <v>10000</v>
      </c>
      <c r="L916" s="190">
        <v>280000</v>
      </c>
      <c r="M916" s="190">
        <v>2600000</v>
      </c>
      <c r="N916" s="190">
        <v>0</v>
      </c>
      <c r="O916" s="190">
        <v>0</v>
      </c>
      <c r="P916" s="190">
        <v>0</v>
      </c>
      <c r="Q916" s="190">
        <v>0</v>
      </c>
      <c r="R916" s="190">
        <v>0</v>
      </c>
    </row>
    <row r="917" spans="1:18" ht="15">
      <c r="A917" s="185" t="str">
        <f t="shared" si="34"/>
        <v>A</v>
      </c>
      <c r="B917" s="191" t="s">
        <v>124</v>
      </c>
      <c r="C917" s="191" t="s">
        <v>100</v>
      </c>
      <c r="D917" s="192">
        <f t="shared" si="35"/>
        <v>3250000</v>
      </c>
      <c r="E917" s="192">
        <f t="shared" si="35"/>
        <v>360000</v>
      </c>
      <c r="F917" s="192">
        <f t="shared" si="35"/>
        <v>10000</v>
      </c>
      <c r="G917" s="192">
        <f t="shared" si="35"/>
        <v>280000</v>
      </c>
      <c r="H917" s="192">
        <f t="shared" si="35"/>
        <v>2600000</v>
      </c>
      <c r="I917" s="192">
        <v>3250000</v>
      </c>
      <c r="J917" s="192">
        <v>360000</v>
      </c>
      <c r="K917" s="192">
        <v>10000</v>
      </c>
      <c r="L917" s="192">
        <v>280000</v>
      </c>
      <c r="M917" s="192">
        <v>2600000</v>
      </c>
      <c r="N917" s="192">
        <v>0</v>
      </c>
      <c r="O917" s="192">
        <v>0</v>
      </c>
      <c r="P917" s="192">
        <v>0</v>
      </c>
      <c r="Q917" s="192">
        <v>0</v>
      </c>
      <c r="R917" s="192">
        <v>0</v>
      </c>
    </row>
    <row r="918" spans="1:18" ht="15" hidden="1">
      <c r="A918" s="185" t="str">
        <f t="shared" si="34"/>
        <v>B</v>
      </c>
      <c r="B918" s="191" t="s">
        <v>124</v>
      </c>
      <c r="C918" s="191" t="s">
        <v>102</v>
      </c>
      <c r="D918" s="192">
        <f t="shared" si="35"/>
        <v>0</v>
      </c>
      <c r="E918" s="192">
        <f t="shared" si="35"/>
        <v>0</v>
      </c>
      <c r="F918" s="192">
        <f t="shared" si="35"/>
        <v>0</v>
      </c>
      <c r="G918" s="192">
        <f t="shared" si="35"/>
        <v>0</v>
      </c>
      <c r="H918" s="192">
        <f t="shared" si="35"/>
        <v>0</v>
      </c>
      <c r="I918" s="192">
        <v>0</v>
      </c>
      <c r="J918" s="192">
        <v>0</v>
      </c>
      <c r="K918" s="192">
        <v>0</v>
      </c>
      <c r="L918" s="192">
        <v>0</v>
      </c>
      <c r="M918" s="192">
        <v>0</v>
      </c>
      <c r="N918" s="192">
        <v>0</v>
      </c>
      <c r="O918" s="192">
        <v>0</v>
      </c>
      <c r="P918" s="192">
        <v>0</v>
      </c>
      <c r="Q918" s="192">
        <v>0</v>
      </c>
      <c r="R918" s="192">
        <v>0</v>
      </c>
    </row>
    <row r="919" spans="1:18" ht="15">
      <c r="A919" s="185" t="str">
        <f t="shared" si="34"/>
        <v>A</v>
      </c>
      <c r="B919" s="189" t="s">
        <v>124</v>
      </c>
      <c r="C919" s="189" t="s">
        <v>158</v>
      </c>
      <c r="D919" s="190">
        <f t="shared" si="35"/>
        <v>4300000</v>
      </c>
      <c r="E919" s="190">
        <f t="shared" si="35"/>
        <v>870000</v>
      </c>
      <c r="F919" s="190">
        <f t="shared" si="35"/>
        <v>1000000</v>
      </c>
      <c r="G919" s="190">
        <f t="shared" si="35"/>
        <v>240000</v>
      </c>
      <c r="H919" s="190">
        <f t="shared" si="35"/>
        <v>2190000</v>
      </c>
      <c r="I919" s="190">
        <v>0</v>
      </c>
      <c r="J919" s="190">
        <v>0</v>
      </c>
      <c r="K919" s="190">
        <v>0</v>
      </c>
      <c r="L919" s="190">
        <v>0</v>
      </c>
      <c r="M919" s="190">
        <v>0</v>
      </c>
      <c r="N919" s="190">
        <v>4300000</v>
      </c>
      <c r="O919" s="190">
        <v>870000</v>
      </c>
      <c r="P919" s="190">
        <v>1000000</v>
      </c>
      <c r="Q919" s="190">
        <v>240000</v>
      </c>
      <c r="R919" s="190">
        <v>2190000</v>
      </c>
    </row>
    <row r="920" spans="1:18" ht="15.75" hidden="1" thickBot="1">
      <c r="A920" s="185" t="str">
        <f t="shared" si="34"/>
        <v>B</v>
      </c>
      <c r="B920" s="186" t="s">
        <v>550</v>
      </c>
      <c r="C920" s="187" t="s">
        <v>551</v>
      </c>
      <c r="D920" s="188">
        <f t="shared" si="35"/>
        <v>0</v>
      </c>
      <c r="E920" s="188">
        <f t="shared" si="35"/>
        <v>0</v>
      </c>
      <c r="F920" s="188">
        <f t="shared" si="35"/>
        <v>0</v>
      </c>
      <c r="G920" s="188">
        <f t="shared" si="35"/>
        <v>0</v>
      </c>
      <c r="H920" s="188">
        <f t="shared" si="35"/>
        <v>0</v>
      </c>
      <c r="I920" s="188">
        <v>0</v>
      </c>
      <c r="J920" s="188">
        <v>0</v>
      </c>
      <c r="K920" s="188">
        <v>0</v>
      </c>
      <c r="L920" s="188">
        <v>0</v>
      </c>
      <c r="M920" s="188">
        <v>0</v>
      </c>
      <c r="N920" s="188">
        <v>0</v>
      </c>
      <c r="O920" s="188">
        <v>0</v>
      </c>
      <c r="P920" s="188">
        <v>0</v>
      </c>
      <c r="Q920" s="188">
        <v>0</v>
      </c>
      <c r="R920" s="188">
        <v>0</v>
      </c>
    </row>
    <row r="921" spans="1:18" ht="15" hidden="1">
      <c r="A921" s="185" t="str">
        <f t="shared" si="34"/>
        <v>B</v>
      </c>
      <c r="B921" s="189" t="s">
        <v>124</v>
      </c>
      <c r="C921" s="189" t="s">
        <v>96</v>
      </c>
      <c r="D921" s="190">
        <f t="shared" si="35"/>
        <v>0</v>
      </c>
      <c r="E921" s="190">
        <f t="shared" si="35"/>
        <v>0</v>
      </c>
      <c r="F921" s="190">
        <f t="shared" si="35"/>
        <v>0</v>
      </c>
      <c r="G921" s="190">
        <f t="shared" si="35"/>
        <v>0</v>
      </c>
      <c r="H921" s="190">
        <f t="shared" si="35"/>
        <v>0</v>
      </c>
      <c r="I921" s="190">
        <v>0</v>
      </c>
      <c r="J921" s="190">
        <v>0</v>
      </c>
      <c r="K921" s="190">
        <v>0</v>
      </c>
      <c r="L921" s="190">
        <v>0</v>
      </c>
      <c r="M921" s="190">
        <v>0</v>
      </c>
      <c r="N921" s="190">
        <v>0</v>
      </c>
      <c r="O921" s="190">
        <v>0</v>
      </c>
      <c r="P921" s="190">
        <v>0</v>
      </c>
      <c r="Q921" s="190">
        <v>0</v>
      </c>
      <c r="R921" s="190">
        <v>0</v>
      </c>
    </row>
    <row r="922" spans="1:18" ht="15" hidden="1">
      <c r="A922" s="185" t="str">
        <f t="shared" si="34"/>
        <v>B</v>
      </c>
      <c r="B922" s="191" t="s">
        <v>124</v>
      </c>
      <c r="C922" s="191" t="s">
        <v>100</v>
      </c>
      <c r="D922" s="192">
        <f t="shared" si="35"/>
        <v>0</v>
      </c>
      <c r="E922" s="192">
        <f t="shared" si="35"/>
        <v>0</v>
      </c>
      <c r="F922" s="192">
        <f t="shared" si="35"/>
        <v>0</v>
      </c>
      <c r="G922" s="192">
        <f t="shared" si="35"/>
        <v>0</v>
      </c>
      <c r="H922" s="192">
        <f t="shared" si="35"/>
        <v>0</v>
      </c>
      <c r="I922" s="192">
        <v>0</v>
      </c>
      <c r="J922" s="192">
        <v>0</v>
      </c>
      <c r="K922" s="192">
        <v>0</v>
      </c>
      <c r="L922" s="192">
        <v>0</v>
      </c>
      <c r="M922" s="192">
        <v>0</v>
      </c>
      <c r="N922" s="192">
        <v>0</v>
      </c>
      <c r="O922" s="192">
        <v>0</v>
      </c>
      <c r="P922" s="192">
        <v>0</v>
      </c>
      <c r="Q922" s="192">
        <v>0</v>
      </c>
      <c r="R922" s="192">
        <v>0</v>
      </c>
    </row>
    <row r="923" spans="1:18" ht="15" hidden="1">
      <c r="A923" s="185" t="str">
        <f t="shared" si="34"/>
        <v>B</v>
      </c>
      <c r="B923" s="191" t="s">
        <v>124</v>
      </c>
      <c r="C923" s="191" t="s">
        <v>102</v>
      </c>
      <c r="D923" s="192">
        <f t="shared" si="35"/>
        <v>0</v>
      </c>
      <c r="E923" s="192">
        <f t="shared" si="35"/>
        <v>0</v>
      </c>
      <c r="F923" s="192">
        <f t="shared" si="35"/>
        <v>0</v>
      </c>
      <c r="G923" s="192">
        <f t="shared" si="35"/>
        <v>0</v>
      </c>
      <c r="H923" s="192">
        <f t="shared" si="35"/>
        <v>0</v>
      </c>
      <c r="I923" s="192">
        <v>0</v>
      </c>
      <c r="J923" s="192">
        <v>0</v>
      </c>
      <c r="K923" s="192">
        <v>0</v>
      </c>
      <c r="L923" s="192">
        <v>0</v>
      </c>
      <c r="M923" s="192">
        <v>0</v>
      </c>
      <c r="N923" s="192">
        <v>0</v>
      </c>
      <c r="O923" s="192">
        <v>0</v>
      </c>
      <c r="P923" s="192">
        <v>0</v>
      </c>
      <c r="Q923" s="192">
        <v>0</v>
      </c>
      <c r="R923" s="192">
        <v>0</v>
      </c>
    </row>
    <row r="924" spans="1:18" ht="30.75" thickBot="1">
      <c r="A924" s="185" t="str">
        <f t="shared" si="34"/>
        <v>A</v>
      </c>
      <c r="B924" s="186" t="s">
        <v>552</v>
      </c>
      <c r="C924" s="187" t="s">
        <v>553</v>
      </c>
      <c r="D924" s="188">
        <f t="shared" si="35"/>
        <v>2050000</v>
      </c>
      <c r="E924" s="188">
        <f t="shared" si="35"/>
        <v>0</v>
      </c>
      <c r="F924" s="188">
        <f t="shared" si="35"/>
        <v>0</v>
      </c>
      <c r="G924" s="188">
        <f t="shared" si="35"/>
        <v>0</v>
      </c>
      <c r="H924" s="188">
        <f t="shared" si="35"/>
        <v>2050000</v>
      </c>
      <c r="I924" s="188">
        <v>1950000</v>
      </c>
      <c r="J924" s="188">
        <v>0</v>
      </c>
      <c r="K924" s="188">
        <v>0</v>
      </c>
      <c r="L924" s="188">
        <v>0</v>
      </c>
      <c r="M924" s="188">
        <v>1950000</v>
      </c>
      <c r="N924" s="188">
        <v>100000</v>
      </c>
      <c r="O924" s="188">
        <v>0</v>
      </c>
      <c r="P924" s="188">
        <v>0</v>
      </c>
      <c r="Q924" s="188">
        <v>0</v>
      </c>
      <c r="R924" s="188">
        <v>100000</v>
      </c>
    </row>
    <row r="925" spans="1:18" ht="15.75" thickTop="1">
      <c r="A925" s="185" t="str">
        <f t="shared" si="34"/>
        <v>A</v>
      </c>
      <c r="B925" s="189" t="s">
        <v>124</v>
      </c>
      <c r="C925" s="189" t="s">
        <v>96</v>
      </c>
      <c r="D925" s="190">
        <f t="shared" si="35"/>
        <v>1950000</v>
      </c>
      <c r="E925" s="190">
        <f t="shared" si="35"/>
        <v>0</v>
      </c>
      <c r="F925" s="190">
        <f t="shared" si="35"/>
        <v>0</v>
      </c>
      <c r="G925" s="190">
        <f t="shared" si="35"/>
        <v>0</v>
      </c>
      <c r="H925" s="190">
        <f t="shared" si="35"/>
        <v>1950000</v>
      </c>
      <c r="I925" s="190">
        <v>1950000</v>
      </c>
      <c r="J925" s="190">
        <v>0</v>
      </c>
      <c r="K925" s="190">
        <v>0</v>
      </c>
      <c r="L925" s="190">
        <v>0</v>
      </c>
      <c r="M925" s="190">
        <v>1950000</v>
      </c>
      <c r="N925" s="190">
        <v>0</v>
      </c>
      <c r="O925" s="190">
        <v>0</v>
      </c>
      <c r="P925" s="190">
        <v>0</v>
      </c>
      <c r="Q925" s="190">
        <v>0</v>
      </c>
      <c r="R925" s="190">
        <v>0</v>
      </c>
    </row>
    <row r="926" spans="1:18" ht="15">
      <c r="A926" s="185" t="str">
        <f t="shared" si="34"/>
        <v>A</v>
      </c>
      <c r="B926" s="191" t="s">
        <v>124</v>
      </c>
      <c r="C926" s="191" t="s">
        <v>100</v>
      </c>
      <c r="D926" s="192">
        <f t="shared" si="35"/>
        <v>1950000</v>
      </c>
      <c r="E926" s="192">
        <f t="shared" si="35"/>
        <v>0</v>
      </c>
      <c r="F926" s="192">
        <f t="shared" si="35"/>
        <v>0</v>
      </c>
      <c r="G926" s="192">
        <f t="shared" si="35"/>
        <v>0</v>
      </c>
      <c r="H926" s="192">
        <f t="shared" si="35"/>
        <v>1950000</v>
      </c>
      <c r="I926" s="192">
        <v>1950000</v>
      </c>
      <c r="J926" s="192">
        <v>0</v>
      </c>
      <c r="K926" s="192">
        <v>0</v>
      </c>
      <c r="L926" s="192">
        <v>0</v>
      </c>
      <c r="M926" s="192">
        <v>1950000</v>
      </c>
      <c r="N926" s="192">
        <v>0</v>
      </c>
      <c r="O926" s="192">
        <v>0</v>
      </c>
      <c r="P926" s="192">
        <v>0</v>
      </c>
      <c r="Q926" s="192">
        <v>0</v>
      </c>
      <c r="R926" s="192">
        <v>0</v>
      </c>
    </row>
    <row r="927" spans="1:18" ht="15" hidden="1">
      <c r="A927" s="185" t="str">
        <f t="shared" si="34"/>
        <v>B</v>
      </c>
      <c r="B927" s="191" t="s">
        <v>124</v>
      </c>
      <c r="C927" s="191" t="s">
        <v>102</v>
      </c>
      <c r="D927" s="192">
        <f t="shared" si="35"/>
        <v>0</v>
      </c>
      <c r="E927" s="192">
        <f t="shared" si="35"/>
        <v>0</v>
      </c>
      <c r="F927" s="192">
        <f t="shared" si="35"/>
        <v>0</v>
      </c>
      <c r="G927" s="192">
        <f t="shared" si="35"/>
        <v>0</v>
      </c>
      <c r="H927" s="192">
        <f t="shared" si="35"/>
        <v>0</v>
      </c>
      <c r="I927" s="192">
        <v>0</v>
      </c>
      <c r="J927" s="192">
        <v>0</v>
      </c>
      <c r="K927" s="192">
        <v>0</v>
      </c>
      <c r="L927" s="192">
        <v>0</v>
      </c>
      <c r="M927" s="192">
        <v>0</v>
      </c>
      <c r="N927" s="192">
        <v>0</v>
      </c>
      <c r="O927" s="192">
        <v>0</v>
      </c>
      <c r="P927" s="192">
        <v>0</v>
      </c>
      <c r="Q927" s="192">
        <v>0</v>
      </c>
      <c r="R927" s="192">
        <v>0</v>
      </c>
    </row>
    <row r="928" spans="1:18" ht="15">
      <c r="A928" s="185" t="str">
        <f t="shared" si="34"/>
        <v>A</v>
      </c>
      <c r="B928" s="189" t="s">
        <v>124</v>
      </c>
      <c r="C928" s="189" t="s">
        <v>158</v>
      </c>
      <c r="D928" s="190">
        <f t="shared" si="35"/>
        <v>100000</v>
      </c>
      <c r="E928" s="190">
        <f t="shared" si="35"/>
        <v>0</v>
      </c>
      <c r="F928" s="190">
        <f t="shared" si="35"/>
        <v>0</v>
      </c>
      <c r="G928" s="190">
        <f t="shared" si="35"/>
        <v>0</v>
      </c>
      <c r="H928" s="190">
        <f t="shared" si="35"/>
        <v>100000</v>
      </c>
      <c r="I928" s="190">
        <v>0</v>
      </c>
      <c r="J928" s="190">
        <v>0</v>
      </c>
      <c r="K928" s="190">
        <v>0</v>
      </c>
      <c r="L928" s="190">
        <v>0</v>
      </c>
      <c r="M928" s="190">
        <v>0</v>
      </c>
      <c r="N928" s="190">
        <v>100000</v>
      </c>
      <c r="O928" s="190">
        <v>0</v>
      </c>
      <c r="P928" s="190">
        <v>0</v>
      </c>
      <c r="Q928" s="190">
        <v>0</v>
      </c>
      <c r="R928" s="190">
        <v>100000</v>
      </c>
    </row>
    <row r="929" spans="1:18" ht="30.75" thickBot="1">
      <c r="A929" s="185" t="str">
        <f t="shared" si="34"/>
        <v>A</v>
      </c>
      <c r="B929" s="186" t="s">
        <v>554</v>
      </c>
      <c r="C929" s="187" t="s">
        <v>555</v>
      </c>
      <c r="D929" s="188">
        <f t="shared" si="35"/>
        <v>600000</v>
      </c>
      <c r="E929" s="188">
        <f t="shared" si="35"/>
        <v>180000</v>
      </c>
      <c r="F929" s="188">
        <f t="shared" si="35"/>
        <v>510000</v>
      </c>
      <c r="G929" s="188">
        <f t="shared" si="35"/>
        <v>240000</v>
      </c>
      <c r="H929" s="188">
        <f t="shared" si="35"/>
        <v>-330000</v>
      </c>
      <c r="I929" s="188">
        <v>0</v>
      </c>
      <c r="J929" s="188">
        <v>0</v>
      </c>
      <c r="K929" s="188">
        <v>0</v>
      </c>
      <c r="L929" s="188">
        <v>0</v>
      </c>
      <c r="M929" s="188">
        <v>0</v>
      </c>
      <c r="N929" s="188">
        <v>600000</v>
      </c>
      <c r="O929" s="188">
        <v>180000</v>
      </c>
      <c r="P929" s="188">
        <v>510000</v>
      </c>
      <c r="Q929" s="188">
        <v>240000</v>
      </c>
      <c r="R929" s="188">
        <v>-330000</v>
      </c>
    </row>
    <row r="930" spans="1:18" ht="15.75" hidden="1" thickTop="1">
      <c r="A930" s="185" t="str">
        <f t="shared" si="34"/>
        <v>B</v>
      </c>
      <c r="B930" s="189" t="s">
        <v>124</v>
      </c>
      <c r="C930" s="189" t="s">
        <v>96</v>
      </c>
      <c r="D930" s="190">
        <f t="shared" si="35"/>
        <v>0</v>
      </c>
      <c r="E930" s="190">
        <f t="shared" si="35"/>
        <v>0</v>
      </c>
      <c r="F930" s="190">
        <f t="shared" si="35"/>
        <v>0</v>
      </c>
      <c r="G930" s="190">
        <f t="shared" si="35"/>
        <v>0</v>
      </c>
      <c r="H930" s="190">
        <f t="shared" si="35"/>
        <v>0</v>
      </c>
      <c r="I930" s="190">
        <v>0</v>
      </c>
      <c r="J930" s="190">
        <v>0</v>
      </c>
      <c r="K930" s="190">
        <v>0</v>
      </c>
      <c r="L930" s="190">
        <v>0</v>
      </c>
      <c r="M930" s="190">
        <v>0</v>
      </c>
      <c r="N930" s="190">
        <v>0</v>
      </c>
      <c r="O930" s="190">
        <v>0</v>
      </c>
      <c r="P930" s="190">
        <v>0</v>
      </c>
      <c r="Q930" s="190">
        <v>0</v>
      </c>
      <c r="R930" s="190">
        <v>0</v>
      </c>
    </row>
    <row r="931" spans="1:18" ht="15.75" hidden="1" thickTop="1">
      <c r="A931" s="185" t="str">
        <f t="shared" si="34"/>
        <v>B</v>
      </c>
      <c r="B931" s="191" t="s">
        <v>124</v>
      </c>
      <c r="C931" s="191" t="s">
        <v>102</v>
      </c>
      <c r="D931" s="192">
        <f t="shared" si="35"/>
        <v>0</v>
      </c>
      <c r="E931" s="192">
        <f t="shared" si="35"/>
        <v>0</v>
      </c>
      <c r="F931" s="192">
        <f t="shared" si="35"/>
        <v>0</v>
      </c>
      <c r="G931" s="192">
        <f t="shared" si="35"/>
        <v>0</v>
      </c>
      <c r="H931" s="192">
        <f t="shared" si="35"/>
        <v>0</v>
      </c>
      <c r="I931" s="192">
        <v>0</v>
      </c>
      <c r="J931" s="192">
        <v>0</v>
      </c>
      <c r="K931" s="192">
        <v>0</v>
      </c>
      <c r="L931" s="192">
        <v>0</v>
      </c>
      <c r="M931" s="192">
        <v>0</v>
      </c>
      <c r="N931" s="192">
        <v>0</v>
      </c>
      <c r="O931" s="192">
        <v>0</v>
      </c>
      <c r="P931" s="192">
        <v>0</v>
      </c>
      <c r="Q931" s="192">
        <v>0</v>
      </c>
      <c r="R931" s="192">
        <v>0</v>
      </c>
    </row>
    <row r="932" spans="1:18" ht="15.75" thickTop="1">
      <c r="A932" s="185" t="str">
        <f t="shared" si="34"/>
        <v>A</v>
      </c>
      <c r="B932" s="189" t="s">
        <v>124</v>
      </c>
      <c r="C932" s="189" t="s">
        <v>158</v>
      </c>
      <c r="D932" s="190">
        <f t="shared" si="35"/>
        <v>600000</v>
      </c>
      <c r="E932" s="190">
        <f t="shared" si="35"/>
        <v>180000</v>
      </c>
      <c r="F932" s="190">
        <f t="shared" si="35"/>
        <v>510000</v>
      </c>
      <c r="G932" s="190">
        <f t="shared" si="35"/>
        <v>240000</v>
      </c>
      <c r="H932" s="190">
        <f t="shared" si="35"/>
        <v>-330000</v>
      </c>
      <c r="I932" s="190">
        <v>0</v>
      </c>
      <c r="J932" s="190">
        <v>0</v>
      </c>
      <c r="K932" s="190">
        <v>0</v>
      </c>
      <c r="L932" s="190">
        <v>0</v>
      </c>
      <c r="M932" s="190">
        <v>0</v>
      </c>
      <c r="N932" s="190">
        <v>600000</v>
      </c>
      <c r="O932" s="190">
        <v>180000</v>
      </c>
      <c r="P932" s="190">
        <v>510000</v>
      </c>
      <c r="Q932" s="190">
        <v>240000</v>
      </c>
      <c r="R932" s="190">
        <v>-330000</v>
      </c>
    </row>
    <row r="933" spans="1:18" ht="30.75" thickBot="1">
      <c r="A933" s="185" t="str">
        <f t="shared" si="34"/>
        <v>A</v>
      </c>
      <c r="B933" s="186" t="s">
        <v>556</v>
      </c>
      <c r="C933" s="187" t="s">
        <v>557</v>
      </c>
      <c r="D933" s="188">
        <f t="shared" si="35"/>
        <v>4900000</v>
      </c>
      <c r="E933" s="188">
        <f t="shared" si="35"/>
        <v>1050000</v>
      </c>
      <c r="F933" s="188">
        <f t="shared" si="35"/>
        <v>500000</v>
      </c>
      <c r="G933" s="188">
        <f t="shared" si="35"/>
        <v>280000</v>
      </c>
      <c r="H933" s="188">
        <f t="shared" si="35"/>
        <v>3070000</v>
      </c>
      <c r="I933" s="188">
        <v>1300000</v>
      </c>
      <c r="J933" s="188">
        <v>360000</v>
      </c>
      <c r="K933" s="188">
        <v>10000</v>
      </c>
      <c r="L933" s="188">
        <v>280000</v>
      </c>
      <c r="M933" s="188">
        <v>650000</v>
      </c>
      <c r="N933" s="188">
        <v>3600000</v>
      </c>
      <c r="O933" s="188">
        <v>690000</v>
      </c>
      <c r="P933" s="188">
        <v>490000</v>
      </c>
      <c r="Q933" s="188">
        <v>0</v>
      </c>
      <c r="R933" s="188">
        <v>2420000</v>
      </c>
    </row>
    <row r="934" spans="1:18" ht="15.75" thickTop="1">
      <c r="A934" s="185" t="str">
        <f t="shared" si="34"/>
        <v>A</v>
      </c>
      <c r="B934" s="189" t="s">
        <v>124</v>
      </c>
      <c r="C934" s="189" t="s">
        <v>96</v>
      </c>
      <c r="D934" s="190">
        <f t="shared" si="35"/>
        <v>1300000</v>
      </c>
      <c r="E934" s="190">
        <f t="shared" si="35"/>
        <v>360000</v>
      </c>
      <c r="F934" s="190">
        <f t="shared" si="35"/>
        <v>10000</v>
      </c>
      <c r="G934" s="190">
        <f t="shared" si="35"/>
        <v>280000</v>
      </c>
      <c r="H934" s="190">
        <f t="shared" si="35"/>
        <v>650000</v>
      </c>
      <c r="I934" s="190">
        <v>1300000</v>
      </c>
      <c r="J934" s="190">
        <v>360000</v>
      </c>
      <c r="K934" s="190">
        <v>10000</v>
      </c>
      <c r="L934" s="190">
        <v>280000</v>
      </c>
      <c r="M934" s="190">
        <v>650000</v>
      </c>
      <c r="N934" s="190">
        <v>0</v>
      </c>
      <c r="O934" s="190">
        <v>0</v>
      </c>
      <c r="P934" s="190">
        <v>0</v>
      </c>
      <c r="Q934" s="190">
        <v>0</v>
      </c>
      <c r="R934" s="190">
        <v>0</v>
      </c>
    </row>
    <row r="935" spans="1:18" ht="15">
      <c r="A935" s="185" t="str">
        <f t="shared" si="34"/>
        <v>A</v>
      </c>
      <c r="B935" s="191" t="s">
        <v>124</v>
      </c>
      <c r="C935" s="191" t="s">
        <v>100</v>
      </c>
      <c r="D935" s="192">
        <f t="shared" si="35"/>
        <v>1300000</v>
      </c>
      <c r="E935" s="192">
        <f t="shared" si="35"/>
        <v>360000</v>
      </c>
      <c r="F935" s="192">
        <f t="shared" si="35"/>
        <v>10000</v>
      </c>
      <c r="G935" s="192">
        <f t="shared" si="35"/>
        <v>280000</v>
      </c>
      <c r="H935" s="192">
        <f t="shared" si="35"/>
        <v>650000</v>
      </c>
      <c r="I935" s="192">
        <v>1300000</v>
      </c>
      <c r="J935" s="192">
        <v>360000</v>
      </c>
      <c r="K935" s="192">
        <v>10000</v>
      </c>
      <c r="L935" s="192">
        <v>280000</v>
      </c>
      <c r="M935" s="192">
        <v>650000</v>
      </c>
      <c r="N935" s="192">
        <v>0</v>
      </c>
      <c r="O935" s="192">
        <v>0</v>
      </c>
      <c r="P935" s="192">
        <v>0</v>
      </c>
      <c r="Q935" s="192">
        <v>0</v>
      </c>
      <c r="R935" s="192">
        <v>0</v>
      </c>
    </row>
    <row r="936" spans="1:18" ht="15" hidden="1">
      <c r="A936" s="185" t="str">
        <f t="shared" si="34"/>
        <v>B</v>
      </c>
      <c r="B936" s="191" t="s">
        <v>124</v>
      </c>
      <c r="C936" s="191" t="s">
        <v>102</v>
      </c>
      <c r="D936" s="192">
        <f t="shared" si="35"/>
        <v>0</v>
      </c>
      <c r="E936" s="192">
        <f t="shared" si="35"/>
        <v>0</v>
      </c>
      <c r="F936" s="192">
        <f t="shared" si="35"/>
        <v>0</v>
      </c>
      <c r="G936" s="192">
        <f t="shared" si="35"/>
        <v>0</v>
      </c>
      <c r="H936" s="192">
        <f t="shared" si="35"/>
        <v>0</v>
      </c>
      <c r="I936" s="192">
        <v>0</v>
      </c>
      <c r="J936" s="192">
        <v>0</v>
      </c>
      <c r="K936" s="192">
        <v>0</v>
      </c>
      <c r="L936" s="192">
        <v>0</v>
      </c>
      <c r="M936" s="192">
        <v>0</v>
      </c>
      <c r="N936" s="192">
        <v>0</v>
      </c>
      <c r="O936" s="192">
        <v>0</v>
      </c>
      <c r="P936" s="192">
        <v>0</v>
      </c>
      <c r="Q936" s="192">
        <v>0</v>
      </c>
      <c r="R936" s="192">
        <v>0</v>
      </c>
    </row>
    <row r="937" spans="1:18" ht="15">
      <c r="A937" s="185" t="str">
        <f t="shared" si="34"/>
        <v>A</v>
      </c>
      <c r="B937" s="189" t="s">
        <v>124</v>
      </c>
      <c r="C937" s="189" t="s">
        <v>158</v>
      </c>
      <c r="D937" s="190">
        <f t="shared" si="35"/>
        <v>3600000</v>
      </c>
      <c r="E937" s="190">
        <f t="shared" si="35"/>
        <v>690000</v>
      </c>
      <c r="F937" s="190">
        <f t="shared" si="35"/>
        <v>490000</v>
      </c>
      <c r="G937" s="190">
        <f t="shared" si="35"/>
        <v>0</v>
      </c>
      <c r="H937" s="190">
        <f t="shared" si="35"/>
        <v>2420000</v>
      </c>
      <c r="I937" s="190">
        <v>0</v>
      </c>
      <c r="J937" s="190">
        <v>0</v>
      </c>
      <c r="K937" s="190">
        <v>0</v>
      </c>
      <c r="L937" s="190">
        <v>0</v>
      </c>
      <c r="M937" s="190">
        <v>0</v>
      </c>
      <c r="N937" s="190">
        <v>3600000</v>
      </c>
      <c r="O937" s="190">
        <v>690000</v>
      </c>
      <c r="P937" s="190">
        <v>490000</v>
      </c>
      <c r="Q937" s="190">
        <v>0</v>
      </c>
      <c r="R937" s="190">
        <v>2420000</v>
      </c>
    </row>
    <row r="938" spans="1:18" ht="15.75" hidden="1" thickBot="1">
      <c r="A938" s="185" t="str">
        <f t="shared" si="34"/>
        <v>B</v>
      </c>
      <c r="B938" s="186" t="s">
        <v>558</v>
      </c>
      <c r="C938" s="187" t="s">
        <v>559</v>
      </c>
      <c r="D938" s="188">
        <f t="shared" si="35"/>
        <v>0</v>
      </c>
      <c r="E938" s="188">
        <f t="shared" si="35"/>
        <v>0</v>
      </c>
      <c r="F938" s="188">
        <f t="shared" si="35"/>
        <v>0</v>
      </c>
      <c r="G938" s="188">
        <f t="shared" si="35"/>
        <v>0</v>
      </c>
      <c r="H938" s="188">
        <f t="shared" si="35"/>
        <v>0</v>
      </c>
      <c r="I938" s="188">
        <v>0</v>
      </c>
      <c r="J938" s="188">
        <v>0</v>
      </c>
      <c r="K938" s="188">
        <v>0</v>
      </c>
      <c r="L938" s="188">
        <v>0</v>
      </c>
      <c r="M938" s="188">
        <v>0</v>
      </c>
      <c r="N938" s="188">
        <v>0</v>
      </c>
      <c r="O938" s="188">
        <v>0</v>
      </c>
      <c r="P938" s="188">
        <v>0</v>
      </c>
      <c r="Q938" s="188">
        <v>0</v>
      </c>
      <c r="R938" s="188">
        <v>0</v>
      </c>
    </row>
    <row r="939" spans="1:18" ht="15" hidden="1">
      <c r="A939" s="185" t="str">
        <f t="shared" si="34"/>
        <v>B</v>
      </c>
      <c r="B939" s="189" t="s">
        <v>124</v>
      </c>
      <c r="C939" s="189" t="s">
        <v>121</v>
      </c>
      <c r="D939" s="190">
        <f t="shared" si="35"/>
        <v>0</v>
      </c>
      <c r="E939" s="190">
        <f t="shared" si="35"/>
        <v>0</v>
      </c>
      <c r="F939" s="190">
        <f t="shared" si="35"/>
        <v>0</v>
      </c>
      <c r="G939" s="190">
        <f t="shared" si="35"/>
        <v>0</v>
      </c>
      <c r="H939" s="190">
        <f t="shared" si="35"/>
        <v>0</v>
      </c>
      <c r="I939" s="190">
        <v>0</v>
      </c>
      <c r="J939" s="190">
        <v>0</v>
      </c>
      <c r="K939" s="190">
        <v>0</v>
      </c>
      <c r="L939" s="190">
        <v>0</v>
      </c>
      <c r="M939" s="190">
        <v>0</v>
      </c>
      <c r="N939" s="190">
        <v>0</v>
      </c>
      <c r="O939" s="190">
        <v>0</v>
      </c>
      <c r="P939" s="190">
        <v>0</v>
      </c>
      <c r="Q939" s="190">
        <v>0</v>
      </c>
      <c r="R939" s="190">
        <v>0</v>
      </c>
    </row>
    <row r="940" spans="1:18" ht="30.75" hidden="1" thickBot="1">
      <c r="A940" s="185" t="str">
        <f t="shared" si="34"/>
        <v>B</v>
      </c>
      <c r="B940" s="186" t="s">
        <v>560</v>
      </c>
      <c r="C940" s="187" t="s">
        <v>561</v>
      </c>
      <c r="D940" s="188">
        <f t="shared" si="35"/>
        <v>0</v>
      </c>
      <c r="E940" s="188">
        <f t="shared" si="35"/>
        <v>0</v>
      </c>
      <c r="F940" s="188">
        <f t="shared" si="35"/>
        <v>0</v>
      </c>
      <c r="G940" s="188">
        <f t="shared" si="35"/>
        <v>0</v>
      </c>
      <c r="H940" s="188">
        <f t="shared" si="35"/>
        <v>0</v>
      </c>
      <c r="I940" s="188">
        <v>0</v>
      </c>
      <c r="J940" s="188">
        <v>0</v>
      </c>
      <c r="K940" s="188">
        <v>0</v>
      </c>
      <c r="L940" s="188">
        <v>0</v>
      </c>
      <c r="M940" s="188">
        <v>0</v>
      </c>
      <c r="N940" s="188">
        <v>0</v>
      </c>
      <c r="O940" s="188">
        <v>0</v>
      </c>
      <c r="P940" s="188">
        <v>0</v>
      </c>
      <c r="Q940" s="188">
        <v>0</v>
      </c>
      <c r="R940" s="188">
        <v>0</v>
      </c>
    </row>
    <row r="941" spans="1:18" ht="15" hidden="1">
      <c r="A941" s="185" t="str">
        <f t="shared" si="34"/>
        <v>B</v>
      </c>
      <c r="B941" s="189" t="s">
        <v>124</v>
      </c>
      <c r="C941" s="189" t="s">
        <v>121</v>
      </c>
      <c r="D941" s="190">
        <f t="shared" si="35"/>
        <v>0</v>
      </c>
      <c r="E941" s="190">
        <f t="shared" si="35"/>
        <v>0</v>
      </c>
      <c r="F941" s="190">
        <f t="shared" si="35"/>
        <v>0</v>
      </c>
      <c r="G941" s="190">
        <f t="shared" si="35"/>
        <v>0</v>
      </c>
      <c r="H941" s="190">
        <f t="shared" si="35"/>
        <v>0</v>
      </c>
      <c r="I941" s="190">
        <v>0</v>
      </c>
      <c r="J941" s="190">
        <v>0</v>
      </c>
      <c r="K941" s="190">
        <v>0</v>
      </c>
      <c r="L941" s="190">
        <v>0</v>
      </c>
      <c r="M941" s="190">
        <v>0</v>
      </c>
      <c r="N941" s="190">
        <v>0</v>
      </c>
      <c r="O941" s="190">
        <v>0</v>
      </c>
      <c r="P941" s="190">
        <v>0</v>
      </c>
      <c r="Q941" s="190">
        <v>0</v>
      </c>
      <c r="R941" s="190">
        <v>0</v>
      </c>
    </row>
    <row r="942" spans="1:18" ht="30.75" thickBot="1">
      <c r="A942" s="185" t="str">
        <f t="shared" si="34"/>
        <v>A</v>
      </c>
      <c r="B942" s="186" t="s">
        <v>562</v>
      </c>
      <c r="C942" s="187" t="s">
        <v>563</v>
      </c>
      <c r="D942" s="188">
        <f t="shared" si="35"/>
        <v>7200000</v>
      </c>
      <c r="E942" s="188">
        <f t="shared" si="35"/>
        <v>310000</v>
      </c>
      <c r="F942" s="188">
        <f t="shared" si="35"/>
        <v>1200000</v>
      </c>
      <c r="G942" s="188">
        <f t="shared" si="35"/>
        <v>3940000</v>
      </c>
      <c r="H942" s="188">
        <f t="shared" si="35"/>
        <v>1750000</v>
      </c>
      <c r="I942" s="188">
        <v>4200000</v>
      </c>
      <c r="J942" s="188">
        <v>0</v>
      </c>
      <c r="K942" s="188">
        <v>0</v>
      </c>
      <c r="L942" s="188">
        <v>3000000</v>
      </c>
      <c r="M942" s="188">
        <v>1200000</v>
      </c>
      <c r="N942" s="188">
        <v>3000000</v>
      </c>
      <c r="O942" s="188">
        <v>310000</v>
      </c>
      <c r="P942" s="188">
        <v>1200000</v>
      </c>
      <c r="Q942" s="188">
        <v>940000</v>
      </c>
      <c r="R942" s="188">
        <v>550000</v>
      </c>
    </row>
    <row r="943" spans="1:18" ht="15.75" thickTop="1">
      <c r="A943" s="185" t="str">
        <f t="shared" si="34"/>
        <v>A</v>
      </c>
      <c r="B943" s="189" t="s">
        <v>124</v>
      </c>
      <c r="C943" s="189" t="s">
        <v>96</v>
      </c>
      <c r="D943" s="190">
        <f t="shared" si="35"/>
        <v>1000000</v>
      </c>
      <c r="E943" s="190">
        <f t="shared" si="35"/>
        <v>130000</v>
      </c>
      <c r="F943" s="190">
        <f t="shared" si="35"/>
        <v>250000</v>
      </c>
      <c r="G943" s="190">
        <f t="shared" si="35"/>
        <v>370000</v>
      </c>
      <c r="H943" s="190">
        <f t="shared" si="35"/>
        <v>250000</v>
      </c>
      <c r="I943" s="190">
        <v>0</v>
      </c>
      <c r="J943" s="190">
        <v>0</v>
      </c>
      <c r="K943" s="190">
        <v>0</v>
      </c>
      <c r="L943" s="190">
        <v>0</v>
      </c>
      <c r="M943" s="190">
        <v>0</v>
      </c>
      <c r="N943" s="190">
        <v>1000000</v>
      </c>
      <c r="O943" s="190">
        <v>130000</v>
      </c>
      <c r="P943" s="190">
        <v>250000</v>
      </c>
      <c r="Q943" s="190">
        <v>370000</v>
      </c>
      <c r="R943" s="190">
        <v>250000</v>
      </c>
    </row>
    <row r="944" spans="1:18" ht="15">
      <c r="A944" s="185" t="str">
        <f t="shared" si="34"/>
        <v>A</v>
      </c>
      <c r="B944" s="191" t="s">
        <v>124</v>
      </c>
      <c r="C944" s="191" t="s">
        <v>100</v>
      </c>
      <c r="D944" s="192">
        <f t="shared" si="35"/>
        <v>1000000</v>
      </c>
      <c r="E944" s="192">
        <f t="shared" si="35"/>
        <v>130000</v>
      </c>
      <c r="F944" s="192">
        <f t="shared" si="35"/>
        <v>250000</v>
      </c>
      <c r="G944" s="192">
        <f t="shared" si="35"/>
        <v>370000</v>
      </c>
      <c r="H944" s="192">
        <f t="shared" si="35"/>
        <v>250000</v>
      </c>
      <c r="I944" s="192">
        <v>0</v>
      </c>
      <c r="J944" s="192">
        <v>0</v>
      </c>
      <c r="K944" s="192">
        <v>0</v>
      </c>
      <c r="L944" s="192">
        <v>0</v>
      </c>
      <c r="M944" s="192">
        <v>0</v>
      </c>
      <c r="N944" s="192">
        <v>1000000</v>
      </c>
      <c r="O944" s="192">
        <v>130000</v>
      </c>
      <c r="P944" s="192">
        <v>250000</v>
      </c>
      <c r="Q944" s="192">
        <v>370000</v>
      </c>
      <c r="R944" s="192">
        <v>250000</v>
      </c>
    </row>
    <row r="945" spans="1:18" ht="15" hidden="1">
      <c r="A945" s="185" t="str">
        <f t="shared" si="34"/>
        <v>B</v>
      </c>
      <c r="B945" s="191" t="s">
        <v>124</v>
      </c>
      <c r="C945" s="191" t="s">
        <v>15</v>
      </c>
      <c r="D945" s="192">
        <f t="shared" si="35"/>
        <v>0</v>
      </c>
      <c r="E945" s="192">
        <f t="shared" si="35"/>
        <v>0</v>
      </c>
      <c r="F945" s="192">
        <f t="shared" si="35"/>
        <v>0</v>
      </c>
      <c r="G945" s="192">
        <f t="shared" si="35"/>
        <v>0</v>
      </c>
      <c r="H945" s="192">
        <f t="shared" si="35"/>
        <v>0</v>
      </c>
      <c r="I945" s="192">
        <v>0</v>
      </c>
      <c r="J945" s="192">
        <v>0</v>
      </c>
      <c r="K945" s="192">
        <v>0</v>
      </c>
      <c r="L945" s="192">
        <v>0</v>
      </c>
      <c r="M945" s="192">
        <v>0</v>
      </c>
      <c r="N945" s="192">
        <v>0</v>
      </c>
      <c r="O945" s="192">
        <v>0</v>
      </c>
      <c r="P945" s="192">
        <v>0</v>
      </c>
      <c r="Q945" s="192">
        <v>0</v>
      </c>
      <c r="R945" s="192">
        <v>0</v>
      </c>
    </row>
    <row r="946" spans="1:18" ht="15">
      <c r="A946" s="185" t="str">
        <f t="shared" si="34"/>
        <v>A</v>
      </c>
      <c r="B946" s="189" t="s">
        <v>124</v>
      </c>
      <c r="C946" s="189" t="s">
        <v>121</v>
      </c>
      <c r="D946" s="190">
        <f t="shared" si="35"/>
        <v>6200000</v>
      </c>
      <c r="E946" s="190">
        <f t="shared" si="35"/>
        <v>180000</v>
      </c>
      <c r="F946" s="190">
        <f t="shared" si="35"/>
        <v>950000</v>
      </c>
      <c r="G946" s="190">
        <f t="shared" si="35"/>
        <v>3570000</v>
      </c>
      <c r="H946" s="190">
        <f t="shared" si="35"/>
        <v>1500000</v>
      </c>
      <c r="I946" s="190">
        <v>4200000</v>
      </c>
      <c r="J946" s="190">
        <v>0</v>
      </c>
      <c r="K946" s="190">
        <v>0</v>
      </c>
      <c r="L946" s="190">
        <v>3000000</v>
      </c>
      <c r="M946" s="190">
        <v>1200000</v>
      </c>
      <c r="N946" s="190">
        <v>2000000</v>
      </c>
      <c r="O946" s="190">
        <v>180000</v>
      </c>
      <c r="P946" s="190">
        <v>950000</v>
      </c>
      <c r="Q946" s="190">
        <v>570000</v>
      </c>
      <c r="R946" s="190">
        <v>300000</v>
      </c>
    </row>
    <row r="947" spans="1:18" ht="15.75" hidden="1" thickBot="1">
      <c r="A947" s="185" t="str">
        <f t="shared" si="34"/>
        <v>B</v>
      </c>
      <c r="B947" s="186" t="s">
        <v>564</v>
      </c>
      <c r="C947" s="187" t="s">
        <v>565</v>
      </c>
      <c r="D947" s="188">
        <f t="shared" si="35"/>
        <v>0</v>
      </c>
      <c r="E947" s="188">
        <f t="shared" si="35"/>
        <v>0</v>
      </c>
      <c r="F947" s="188">
        <f t="shared" si="35"/>
        <v>0</v>
      </c>
      <c r="G947" s="188">
        <f t="shared" si="35"/>
        <v>0</v>
      </c>
      <c r="H947" s="188">
        <f t="shared" si="35"/>
        <v>0</v>
      </c>
      <c r="I947" s="188">
        <v>0</v>
      </c>
      <c r="J947" s="188">
        <v>0</v>
      </c>
      <c r="K947" s="188">
        <v>0</v>
      </c>
      <c r="L947" s="188">
        <v>0</v>
      </c>
      <c r="M947" s="188">
        <v>0</v>
      </c>
      <c r="N947" s="188">
        <v>0</v>
      </c>
      <c r="O947" s="188">
        <v>0</v>
      </c>
      <c r="P947" s="188">
        <v>0</v>
      </c>
      <c r="Q947" s="188">
        <v>0</v>
      </c>
      <c r="R947" s="188">
        <v>0</v>
      </c>
    </row>
    <row r="948" spans="1:18" ht="15" hidden="1">
      <c r="A948" s="185" t="str">
        <f t="shared" si="34"/>
        <v>B</v>
      </c>
      <c r="B948" s="189" t="s">
        <v>124</v>
      </c>
      <c r="C948" s="189" t="s">
        <v>121</v>
      </c>
      <c r="D948" s="190">
        <f t="shared" si="35"/>
        <v>0</v>
      </c>
      <c r="E948" s="190">
        <f t="shared" si="35"/>
        <v>0</v>
      </c>
      <c r="F948" s="190">
        <f t="shared" si="35"/>
        <v>0</v>
      </c>
      <c r="G948" s="190">
        <f t="shared" si="35"/>
        <v>0</v>
      </c>
      <c r="H948" s="190">
        <f t="shared" si="35"/>
        <v>0</v>
      </c>
      <c r="I948" s="190">
        <v>0</v>
      </c>
      <c r="J948" s="190">
        <v>0</v>
      </c>
      <c r="K948" s="190">
        <v>0</v>
      </c>
      <c r="L948" s="190">
        <v>0</v>
      </c>
      <c r="M948" s="190">
        <v>0</v>
      </c>
      <c r="N948" s="190">
        <v>0</v>
      </c>
      <c r="O948" s="190">
        <v>0</v>
      </c>
      <c r="P948" s="190">
        <v>0</v>
      </c>
      <c r="Q948" s="190">
        <v>0</v>
      </c>
      <c r="R948" s="190">
        <v>0</v>
      </c>
    </row>
    <row r="949" spans="1:18" ht="30.75" thickBot="1">
      <c r="A949" s="185" t="str">
        <f t="shared" si="34"/>
        <v>A</v>
      </c>
      <c r="B949" s="186" t="s">
        <v>566</v>
      </c>
      <c r="C949" s="187" t="s">
        <v>567</v>
      </c>
      <c r="D949" s="188">
        <f t="shared" si="35"/>
        <v>5600000</v>
      </c>
      <c r="E949" s="188">
        <f t="shared" si="35"/>
        <v>150000</v>
      </c>
      <c r="F949" s="188">
        <f t="shared" si="35"/>
        <v>800000</v>
      </c>
      <c r="G949" s="188">
        <f t="shared" si="35"/>
        <v>3300000</v>
      </c>
      <c r="H949" s="188">
        <f t="shared" si="35"/>
        <v>1350000</v>
      </c>
      <c r="I949" s="188">
        <v>4200000</v>
      </c>
      <c r="J949" s="188">
        <v>0</v>
      </c>
      <c r="K949" s="188">
        <v>0</v>
      </c>
      <c r="L949" s="188">
        <v>3000000</v>
      </c>
      <c r="M949" s="188">
        <v>1200000</v>
      </c>
      <c r="N949" s="188">
        <v>1400000</v>
      </c>
      <c r="O949" s="188">
        <v>150000</v>
      </c>
      <c r="P949" s="188">
        <v>800000</v>
      </c>
      <c r="Q949" s="188">
        <v>300000</v>
      </c>
      <c r="R949" s="188">
        <v>150000</v>
      </c>
    </row>
    <row r="950" spans="1:18" ht="15.75" thickTop="1">
      <c r="A950" s="185" t="str">
        <f t="shared" si="34"/>
        <v>A</v>
      </c>
      <c r="B950" s="189" t="s">
        <v>124</v>
      </c>
      <c r="C950" s="189" t="s">
        <v>96</v>
      </c>
      <c r="D950" s="190">
        <f t="shared" si="35"/>
        <v>200000</v>
      </c>
      <c r="E950" s="190">
        <f t="shared" si="35"/>
        <v>50000</v>
      </c>
      <c r="F950" s="190">
        <f t="shared" si="35"/>
        <v>50000</v>
      </c>
      <c r="G950" s="190">
        <f t="shared" si="35"/>
        <v>50000</v>
      </c>
      <c r="H950" s="190">
        <f t="shared" si="35"/>
        <v>50000</v>
      </c>
      <c r="I950" s="190">
        <v>0</v>
      </c>
      <c r="J950" s="190">
        <v>0</v>
      </c>
      <c r="K950" s="190">
        <v>0</v>
      </c>
      <c r="L950" s="190">
        <v>0</v>
      </c>
      <c r="M950" s="190">
        <v>0</v>
      </c>
      <c r="N950" s="190">
        <v>200000</v>
      </c>
      <c r="O950" s="190">
        <v>50000</v>
      </c>
      <c r="P950" s="190">
        <v>50000</v>
      </c>
      <c r="Q950" s="190">
        <v>50000</v>
      </c>
      <c r="R950" s="190">
        <v>50000</v>
      </c>
    </row>
    <row r="951" spans="1:18" ht="15">
      <c r="A951" s="185" t="str">
        <f t="shared" si="34"/>
        <v>A</v>
      </c>
      <c r="B951" s="191" t="s">
        <v>124</v>
      </c>
      <c r="C951" s="191" t="s">
        <v>100</v>
      </c>
      <c r="D951" s="192">
        <f t="shared" si="35"/>
        <v>200000</v>
      </c>
      <c r="E951" s="192">
        <f t="shared" si="35"/>
        <v>50000</v>
      </c>
      <c r="F951" s="192">
        <f t="shared" si="35"/>
        <v>50000</v>
      </c>
      <c r="G951" s="192">
        <f t="shared" si="35"/>
        <v>50000</v>
      </c>
      <c r="H951" s="192">
        <f t="shared" si="35"/>
        <v>50000</v>
      </c>
      <c r="I951" s="192">
        <v>0</v>
      </c>
      <c r="J951" s="192">
        <v>0</v>
      </c>
      <c r="K951" s="192">
        <v>0</v>
      </c>
      <c r="L951" s="192">
        <v>0</v>
      </c>
      <c r="M951" s="192">
        <v>0</v>
      </c>
      <c r="N951" s="192">
        <v>200000</v>
      </c>
      <c r="O951" s="192">
        <v>50000</v>
      </c>
      <c r="P951" s="192">
        <v>50000</v>
      </c>
      <c r="Q951" s="192">
        <v>50000</v>
      </c>
      <c r="R951" s="192">
        <v>50000</v>
      </c>
    </row>
    <row r="952" spans="1:18" ht="15">
      <c r="A952" s="185" t="str">
        <f t="shared" si="34"/>
        <v>A</v>
      </c>
      <c r="B952" s="189" t="s">
        <v>124</v>
      </c>
      <c r="C952" s="189" t="s">
        <v>121</v>
      </c>
      <c r="D952" s="190">
        <f t="shared" si="35"/>
        <v>5400000</v>
      </c>
      <c r="E952" s="190">
        <f t="shared" si="35"/>
        <v>100000</v>
      </c>
      <c r="F952" s="190">
        <f t="shared" si="35"/>
        <v>750000</v>
      </c>
      <c r="G952" s="190">
        <f t="shared" si="35"/>
        <v>3250000</v>
      </c>
      <c r="H952" s="190">
        <f t="shared" si="35"/>
        <v>1300000</v>
      </c>
      <c r="I952" s="190">
        <v>4200000</v>
      </c>
      <c r="J952" s="190">
        <v>0</v>
      </c>
      <c r="K952" s="190">
        <v>0</v>
      </c>
      <c r="L952" s="190">
        <v>3000000</v>
      </c>
      <c r="M952" s="190">
        <v>1200000</v>
      </c>
      <c r="N952" s="190">
        <v>1200000</v>
      </c>
      <c r="O952" s="190">
        <v>100000</v>
      </c>
      <c r="P952" s="190">
        <v>750000</v>
      </c>
      <c r="Q952" s="190">
        <v>250000</v>
      </c>
      <c r="R952" s="190">
        <v>100000</v>
      </c>
    </row>
    <row r="953" spans="1:18" ht="30.75" thickBot="1">
      <c r="A953" s="185" t="str">
        <f t="shared" si="34"/>
        <v>A</v>
      </c>
      <c r="B953" s="186" t="s">
        <v>568</v>
      </c>
      <c r="C953" s="187" t="s">
        <v>569</v>
      </c>
      <c r="D953" s="188">
        <f t="shared" si="35"/>
        <v>1600000</v>
      </c>
      <c r="E953" s="188">
        <f t="shared" si="35"/>
        <v>160000</v>
      </c>
      <c r="F953" s="188">
        <f t="shared" si="35"/>
        <v>400000</v>
      </c>
      <c r="G953" s="188">
        <f t="shared" si="35"/>
        <v>640000</v>
      </c>
      <c r="H953" s="188">
        <f t="shared" si="35"/>
        <v>400000</v>
      </c>
      <c r="I953" s="188">
        <v>0</v>
      </c>
      <c r="J953" s="188">
        <v>0</v>
      </c>
      <c r="K953" s="188">
        <v>0</v>
      </c>
      <c r="L953" s="188">
        <v>0</v>
      </c>
      <c r="M953" s="188">
        <v>0</v>
      </c>
      <c r="N953" s="188">
        <v>1600000</v>
      </c>
      <c r="O953" s="188">
        <v>160000</v>
      </c>
      <c r="P953" s="188">
        <v>400000</v>
      </c>
      <c r="Q953" s="188">
        <v>640000</v>
      </c>
      <c r="R953" s="188">
        <v>400000</v>
      </c>
    </row>
    <row r="954" spans="1:18" ht="15.75" thickTop="1">
      <c r="A954" s="185" t="str">
        <f t="shared" si="34"/>
        <v>A</v>
      </c>
      <c r="B954" s="189" t="s">
        <v>124</v>
      </c>
      <c r="C954" s="189" t="s">
        <v>96</v>
      </c>
      <c r="D954" s="190">
        <f t="shared" si="35"/>
        <v>800000</v>
      </c>
      <c r="E954" s="190">
        <f t="shared" si="35"/>
        <v>80000</v>
      </c>
      <c r="F954" s="190">
        <f t="shared" si="35"/>
        <v>200000</v>
      </c>
      <c r="G954" s="190">
        <f t="shared" si="35"/>
        <v>320000</v>
      </c>
      <c r="H954" s="190">
        <f t="shared" si="35"/>
        <v>200000</v>
      </c>
      <c r="I954" s="190">
        <v>0</v>
      </c>
      <c r="J954" s="190">
        <v>0</v>
      </c>
      <c r="K954" s="190">
        <v>0</v>
      </c>
      <c r="L954" s="190">
        <v>0</v>
      </c>
      <c r="M954" s="190">
        <v>0</v>
      </c>
      <c r="N954" s="190">
        <v>800000</v>
      </c>
      <c r="O954" s="190">
        <v>80000</v>
      </c>
      <c r="P954" s="190">
        <v>200000</v>
      </c>
      <c r="Q954" s="190">
        <v>320000</v>
      </c>
      <c r="R954" s="190">
        <v>200000</v>
      </c>
    </row>
    <row r="955" spans="1:18" ht="15">
      <c r="A955" s="185" t="str">
        <f t="shared" si="34"/>
        <v>A</v>
      </c>
      <c r="B955" s="191" t="s">
        <v>124</v>
      </c>
      <c r="C955" s="191" t="s">
        <v>100</v>
      </c>
      <c r="D955" s="192">
        <f t="shared" si="35"/>
        <v>800000</v>
      </c>
      <c r="E955" s="192">
        <f t="shared" si="35"/>
        <v>80000</v>
      </c>
      <c r="F955" s="192">
        <f t="shared" si="35"/>
        <v>200000</v>
      </c>
      <c r="G955" s="192">
        <f t="shared" si="35"/>
        <v>320000</v>
      </c>
      <c r="H955" s="192">
        <f t="shared" si="35"/>
        <v>200000</v>
      </c>
      <c r="I955" s="192">
        <v>0</v>
      </c>
      <c r="J955" s="192">
        <v>0</v>
      </c>
      <c r="K955" s="192">
        <v>0</v>
      </c>
      <c r="L955" s="192">
        <v>0</v>
      </c>
      <c r="M955" s="192">
        <v>0</v>
      </c>
      <c r="N955" s="192">
        <v>800000</v>
      </c>
      <c r="O955" s="192">
        <v>80000</v>
      </c>
      <c r="P955" s="192">
        <v>200000</v>
      </c>
      <c r="Q955" s="192">
        <v>320000</v>
      </c>
      <c r="R955" s="192">
        <v>200000</v>
      </c>
    </row>
    <row r="956" spans="1:18" ht="15">
      <c r="A956" s="185" t="str">
        <f t="shared" si="34"/>
        <v>A</v>
      </c>
      <c r="B956" s="189" t="s">
        <v>124</v>
      </c>
      <c r="C956" s="189" t="s">
        <v>121</v>
      </c>
      <c r="D956" s="190">
        <f t="shared" si="35"/>
        <v>800000</v>
      </c>
      <c r="E956" s="190">
        <f t="shared" si="35"/>
        <v>80000</v>
      </c>
      <c r="F956" s="190">
        <f t="shared" si="35"/>
        <v>200000</v>
      </c>
      <c r="G956" s="190">
        <f t="shared" si="35"/>
        <v>320000</v>
      </c>
      <c r="H956" s="190">
        <f t="shared" si="35"/>
        <v>200000</v>
      </c>
      <c r="I956" s="190">
        <v>0</v>
      </c>
      <c r="J956" s="190">
        <v>0</v>
      </c>
      <c r="K956" s="190">
        <v>0</v>
      </c>
      <c r="L956" s="190">
        <v>0</v>
      </c>
      <c r="M956" s="190">
        <v>0</v>
      </c>
      <c r="N956" s="190">
        <v>800000</v>
      </c>
      <c r="O956" s="190">
        <v>80000</v>
      </c>
      <c r="P956" s="190">
        <v>200000</v>
      </c>
      <c r="Q956" s="190">
        <v>320000</v>
      </c>
      <c r="R956" s="190">
        <v>200000</v>
      </c>
    </row>
    <row r="957" spans="1:18" ht="30.75" hidden="1" thickBot="1">
      <c r="A957" s="185" t="str">
        <f t="shared" si="34"/>
        <v>B</v>
      </c>
      <c r="B957" s="186" t="s">
        <v>570</v>
      </c>
      <c r="C957" s="187" t="s">
        <v>571</v>
      </c>
      <c r="D957" s="188">
        <f t="shared" si="35"/>
        <v>0</v>
      </c>
      <c r="E957" s="188">
        <f t="shared" si="35"/>
        <v>0</v>
      </c>
      <c r="F957" s="188">
        <f t="shared" si="35"/>
        <v>0</v>
      </c>
      <c r="G957" s="188">
        <f t="shared" si="35"/>
        <v>0</v>
      </c>
      <c r="H957" s="188">
        <f t="shared" si="35"/>
        <v>0</v>
      </c>
      <c r="I957" s="188">
        <v>0</v>
      </c>
      <c r="J957" s="188">
        <v>0</v>
      </c>
      <c r="K957" s="188">
        <v>0</v>
      </c>
      <c r="L957" s="188">
        <v>0</v>
      </c>
      <c r="M957" s="188">
        <v>0</v>
      </c>
      <c r="N957" s="188">
        <v>0</v>
      </c>
      <c r="O957" s="188">
        <v>0</v>
      </c>
      <c r="P957" s="188">
        <v>0</v>
      </c>
      <c r="Q957" s="188">
        <v>0</v>
      </c>
      <c r="R957" s="188">
        <v>0</v>
      </c>
    </row>
    <row r="958" spans="1:18" ht="15" hidden="1">
      <c r="A958" s="185" t="str">
        <f t="shared" si="34"/>
        <v>B</v>
      </c>
      <c r="B958" s="189" t="s">
        <v>124</v>
      </c>
      <c r="C958" s="189" t="s">
        <v>96</v>
      </c>
      <c r="D958" s="190">
        <f t="shared" si="35"/>
        <v>0</v>
      </c>
      <c r="E958" s="190">
        <f t="shared" si="35"/>
        <v>0</v>
      </c>
      <c r="F958" s="190">
        <f t="shared" si="35"/>
        <v>0</v>
      </c>
      <c r="G958" s="190">
        <f t="shared" si="35"/>
        <v>0</v>
      </c>
      <c r="H958" s="190">
        <f t="shared" si="35"/>
        <v>0</v>
      </c>
      <c r="I958" s="190">
        <v>0</v>
      </c>
      <c r="J958" s="190">
        <v>0</v>
      </c>
      <c r="K958" s="190">
        <v>0</v>
      </c>
      <c r="L958" s="190">
        <v>0</v>
      </c>
      <c r="M958" s="190">
        <v>0</v>
      </c>
      <c r="N958" s="190">
        <v>0</v>
      </c>
      <c r="O958" s="190">
        <v>0</v>
      </c>
      <c r="P958" s="190">
        <v>0</v>
      </c>
      <c r="Q958" s="190">
        <v>0</v>
      </c>
      <c r="R958" s="190">
        <v>0</v>
      </c>
    </row>
    <row r="959" spans="1:18" ht="15" hidden="1">
      <c r="A959" s="185" t="str">
        <f t="shared" si="34"/>
        <v>B</v>
      </c>
      <c r="B959" s="191" t="s">
        <v>124</v>
      </c>
      <c r="C959" s="191" t="s">
        <v>15</v>
      </c>
      <c r="D959" s="192">
        <f t="shared" si="35"/>
        <v>0</v>
      </c>
      <c r="E959" s="192">
        <f t="shared" si="35"/>
        <v>0</v>
      </c>
      <c r="F959" s="192">
        <f t="shared" si="35"/>
        <v>0</v>
      </c>
      <c r="G959" s="192">
        <f t="shared" si="35"/>
        <v>0</v>
      </c>
      <c r="H959" s="192">
        <f t="shared" si="35"/>
        <v>0</v>
      </c>
      <c r="I959" s="192">
        <v>0</v>
      </c>
      <c r="J959" s="192">
        <v>0</v>
      </c>
      <c r="K959" s="192">
        <v>0</v>
      </c>
      <c r="L959" s="192">
        <v>0</v>
      </c>
      <c r="M959" s="192">
        <v>0</v>
      </c>
      <c r="N959" s="192">
        <v>0</v>
      </c>
      <c r="O959" s="192">
        <v>0</v>
      </c>
      <c r="P959" s="192">
        <v>0</v>
      </c>
      <c r="Q959" s="192">
        <v>0</v>
      </c>
      <c r="R959" s="192">
        <v>0</v>
      </c>
    </row>
    <row r="960" spans="1:18" ht="15.75" thickBot="1">
      <c r="A960" s="185" t="str">
        <f t="shared" si="34"/>
        <v>A</v>
      </c>
      <c r="B960" s="186" t="s">
        <v>572</v>
      </c>
      <c r="C960" s="187" t="s">
        <v>573</v>
      </c>
      <c r="D960" s="188">
        <f t="shared" si="35"/>
        <v>15400000</v>
      </c>
      <c r="E960" s="188">
        <f t="shared" si="35"/>
        <v>7888700</v>
      </c>
      <c r="F960" s="188">
        <f t="shared" si="35"/>
        <v>2503750</v>
      </c>
      <c r="G960" s="188">
        <f t="shared" si="35"/>
        <v>2503750</v>
      </c>
      <c r="H960" s="188">
        <f t="shared" si="35"/>
        <v>2503800</v>
      </c>
      <c r="I960" s="188">
        <v>0</v>
      </c>
      <c r="J960" s="188">
        <v>0</v>
      </c>
      <c r="K960" s="188">
        <v>0</v>
      </c>
      <c r="L960" s="188">
        <v>0</v>
      </c>
      <c r="M960" s="188">
        <v>0</v>
      </c>
      <c r="N960" s="188">
        <v>15400000</v>
      </c>
      <c r="O960" s="188">
        <v>7888700</v>
      </c>
      <c r="P960" s="188">
        <v>2503750</v>
      </c>
      <c r="Q960" s="188">
        <v>2503750</v>
      </c>
      <c r="R960" s="188">
        <v>2503800</v>
      </c>
    </row>
    <row r="961" spans="1:18" ht="15.75" thickTop="1">
      <c r="A961" s="185" t="str">
        <f t="shared" si="34"/>
        <v>A</v>
      </c>
      <c r="B961" s="189" t="s">
        <v>124</v>
      </c>
      <c r="C961" s="189" t="s">
        <v>96</v>
      </c>
      <c r="D961" s="190">
        <f t="shared" si="35"/>
        <v>13900000</v>
      </c>
      <c r="E961" s="190">
        <f t="shared" si="35"/>
        <v>6388700</v>
      </c>
      <c r="F961" s="190">
        <f t="shared" si="35"/>
        <v>2503750</v>
      </c>
      <c r="G961" s="190">
        <f t="shared" si="35"/>
        <v>2503750</v>
      </c>
      <c r="H961" s="190">
        <f t="shared" si="35"/>
        <v>2503800</v>
      </c>
      <c r="I961" s="190">
        <v>0</v>
      </c>
      <c r="J961" s="190">
        <v>0</v>
      </c>
      <c r="K961" s="190">
        <v>0</v>
      </c>
      <c r="L961" s="190">
        <v>0</v>
      </c>
      <c r="M961" s="190">
        <v>0</v>
      </c>
      <c r="N961" s="190">
        <v>13900000</v>
      </c>
      <c r="O961" s="190">
        <v>6388700</v>
      </c>
      <c r="P961" s="190">
        <v>2503750</v>
      </c>
      <c r="Q961" s="190">
        <v>2503750</v>
      </c>
      <c r="R961" s="190">
        <v>2503800</v>
      </c>
    </row>
    <row r="962" spans="1:18" ht="15" hidden="1">
      <c r="A962" s="185" t="str">
        <f t="shared" si="34"/>
        <v>B</v>
      </c>
      <c r="B962" s="191" t="s">
        <v>124</v>
      </c>
      <c r="C962" s="191" t="s">
        <v>97</v>
      </c>
      <c r="D962" s="192">
        <f t="shared" si="35"/>
        <v>0</v>
      </c>
      <c r="E962" s="192">
        <f t="shared" si="35"/>
        <v>0</v>
      </c>
      <c r="F962" s="192">
        <f t="shared" si="35"/>
        <v>0</v>
      </c>
      <c r="G962" s="192">
        <f t="shared" si="35"/>
        <v>0</v>
      </c>
      <c r="H962" s="192">
        <f t="shared" si="35"/>
        <v>0</v>
      </c>
      <c r="I962" s="192">
        <v>0</v>
      </c>
      <c r="J962" s="192">
        <v>0</v>
      </c>
      <c r="K962" s="192">
        <v>0</v>
      </c>
      <c r="L962" s="192">
        <v>0</v>
      </c>
      <c r="M962" s="192">
        <v>0</v>
      </c>
      <c r="N962" s="192">
        <v>0</v>
      </c>
      <c r="O962" s="192">
        <v>0</v>
      </c>
      <c r="P962" s="192">
        <v>0</v>
      </c>
      <c r="Q962" s="192">
        <v>0</v>
      </c>
      <c r="R962" s="192">
        <v>0</v>
      </c>
    </row>
    <row r="963" spans="1:18" ht="15">
      <c r="A963" s="185" t="str">
        <f t="shared" si="34"/>
        <v>A</v>
      </c>
      <c r="B963" s="191" t="s">
        <v>124</v>
      </c>
      <c r="C963" s="191" t="s">
        <v>98</v>
      </c>
      <c r="D963" s="192">
        <f t="shared" si="35"/>
        <v>13885000</v>
      </c>
      <c r="E963" s="192">
        <f t="shared" si="35"/>
        <v>6385000</v>
      </c>
      <c r="F963" s="192">
        <f t="shared" si="35"/>
        <v>2500000</v>
      </c>
      <c r="G963" s="192">
        <f t="shared" si="35"/>
        <v>2500000</v>
      </c>
      <c r="H963" s="192">
        <f t="shared" si="35"/>
        <v>2500000</v>
      </c>
      <c r="I963" s="192">
        <v>0</v>
      </c>
      <c r="J963" s="192">
        <v>0</v>
      </c>
      <c r="K963" s="192">
        <v>0</v>
      </c>
      <c r="L963" s="192">
        <v>0</v>
      </c>
      <c r="M963" s="192">
        <v>0</v>
      </c>
      <c r="N963" s="192">
        <v>13885000</v>
      </c>
      <c r="O963" s="192">
        <v>6385000</v>
      </c>
      <c r="P963" s="192">
        <v>2500000</v>
      </c>
      <c r="Q963" s="192">
        <v>2500000</v>
      </c>
      <c r="R963" s="192">
        <v>2500000</v>
      </c>
    </row>
    <row r="964" spans="1:18" ht="15" hidden="1">
      <c r="A964" s="185" t="str">
        <f t="shared" si="34"/>
        <v>B</v>
      </c>
      <c r="B964" s="191" t="s">
        <v>124</v>
      </c>
      <c r="C964" s="191" t="s">
        <v>15</v>
      </c>
      <c r="D964" s="192">
        <f t="shared" ref="D964:H1027" si="36">I964+N964</f>
        <v>0</v>
      </c>
      <c r="E964" s="192">
        <f t="shared" si="36"/>
        <v>0</v>
      </c>
      <c r="F964" s="192">
        <f t="shared" si="36"/>
        <v>0</v>
      </c>
      <c r="G964" s="192">
        <f t="shared" si="36"/>
        <v>0</v>
      </c>
      <c r="H964" s="192">
        <f t="shared" si="36"/>
        <v>0</v>
      </c>
      <c r="I964" s="192">
        <v>0</v>
      </c>
      <c r="J964" s="192">
        <v>0</v>
      </c>
      <c r="K964" s="192">
        <v>0</v>
      </c>
      <c r="L964" s="192">
        <v>0</v>
      </c>
      <c r="M964" s="192">
        <v>0</v>
      </c>
      <c r="N964" s="192">
        <v>0</v>
      </c>
      <c r="O964" s="192">
        <v>0</v>
      </c>
      <c r="P964" s="192">
        <v>0</v>
      </c>
      <c r="Q964" s="192">
        <v>0</v>
      </c>
      <c r="R964" s="192">
        <v>0</v>
      </c>
    </row>
    <row r="965" spans="1:18" ht="15" hidden="1">
      <c r="A965" s="185" t="str">
        <f t="shared" si="34"/>
        <v>B</v>
      </c>
      <c r="B965" s="191" t="s">
        <v>124</v>
      </c>
      <c r="C965" s="191" t="s">
        <v>101</v>
      </c>
      <c r="D965" s="192">
        <f t="shared" si="36"/>
        <v>0</v>
      </c>
      <c r="E965" s="192">
        <f t="shared" si="36"/>
        <v>0</v>
      </c>
      <c r="F965" s="192">
        <f t="shared" si="36"/>
        <v>0</v>
      </c>
      <c r="G965" s="192">
        <f t="shared" si="36"/>
        <v>0</v>
      </c>
      <c r="H965" s="192">
        <f t="shared" si="36"/>
        <v>0</v>
      </c>
      <c r="I965" s="192">
        <v>0</v>
      </c>
      <c r="J965" s="192">
        <v>0</v>
      </c>
      <c r="K965" s="192">
        <v>0</v>
      </c>
      <c r="L965" s="192">
        <v>0</v>
      </c>
      <c r="M965" s="192">
        <v>0</v>
      </c>
      <c r="N965" s="192">
        <v>0</v>
      </c>
      <c r="O965" s="192">
        <v>0</v>
      </c>
      <c r="P965" s="192">
        <v>0</v>
      </c>
      <c r="Q965" s="192">
        <v>0</v>
      </c>
      <c r="R965" s="192">
        <v>0</v>
      </c>
    </row>
    <row r="966" spans="1:18" ht="15">
      <c r="A966" s="185" t="str">
        <f t="shared" si="34"/>
        <v>A</v>
      </c>
      <c r="B966" s="191" t="s">
        <v>124</v>
      </c>
      <c r="C966" s="191" t="s">
        <v>102</v>
      </c>
      <c r="D966" s="192">
        <f t="shared" si="36"/>
        <v>15000</v>
      </c>
      <c r="E966" s="192">
        <f t="shared" si="36"/>
        <v>3700</v>
      </c>
      <c r="F966" s="192">
        <f t="shared" si="36"/>
        <v>3750</v>
      </c>
      <c r="G966" s="192">
        <f t="shared" si="36"/>
        <v>3750</v>
      </c>
      <c r="H966" s="192">
        <f t="shared" si="36"/>
        <v>3800</v>
      </c>
      <c r="I966" s="192">
        <v>0</v>
      </c>
      <c r="J966" s="192">
        <v>0</v>
      </c>
      <c r="K966" s="192">
        <v>0</v>
      </c>
      <c r="L966" s="192">
        <v>0</v>
      </c>
      <c r="M966" s="192">
        <v>0</v>
      </c>
      <c r="N966" s="192">
        <v>15000</v>
      </c>
      <c r="O966" s="192">
        <v>3700</v>
      </c>
      <c r="P966" s="192">
        <v>3750</v>
      </c>
      <c r="Q966" s="192">
        <v>3750</v>
      </c>
      <c r="R966" s="192">
        <v>3800</v>
      </c>
    </row>
    <row r="967" spans="1:18" ht="15">
      <c r="A967" s="185" t="str">
        <f t="shared" ref="A967:A1030" si="37">(IF(OR(D967&lt;&gt;0,E967&lt;&gt;0,F967&lt;&gt;0,G967&lt;&gt;0,H967&lt;&gt;0),"A","B"))</f>
        <v>A</v>
      </c>
      <c r="B967" s="189" t="s">
        <v>124</v>
      </c>
      <c r="C967" s="189" t="s">
        <v>121</v>
      </c>
      <c r="D967" s="190">
        <f t="shared" si="36"/>
        <v>1500000</v>
      </c>
      <c r="E967" s="190">
        <f t="shared" si="36"/>
        <v>1500000</v>
      </c>
      <c r="F967" s="190">
        <f t="shared" si="36"/>
        <v>0</v>
      </c>
      <c r="G967" s="190">
        <f t="shared" si="36"/>
        <v>0</v>
      </c>
      <c r="H967" s="190">
        <f t="shared" si="36"/>
        <v>0</v>
      </c>
      <c r="I967" s="190">
        <v>0</v>
      </c>
      <c r="J967" s="190">
        <v>0</v>
      </c>
      <c r="K967" s="190">
        <v>0</v>
      </c>
      <c r="L967" s="190">
        <v>0</v>
      </c>
      <c r="M967" s="190">
        <v>0</v>
      </c>
      <c r="N967" s="190">
        <v>1500000</v>
      </c>
      <c r="O967" s="190">
        <v>1500000</v>
      </c>
      <c r="P967" s="190">
        <v>0</v>
      </c>
      <c r="Q967" s="190">
        <v>0</v>
      </c>
      <c r="R967" s="190">
        <v>0</v>
      </c>
    </row>
    <row r="968" spans="1:18" ht="60.75" hidden="1" thickBot="1">
      <c r="A968" s="185" t="str">
        <f t="shared" si="37"/>
        <v>B</v>
      </c>
      <c r="B968" s="186" t="s">
        <v>574</v>
      </c>
      <c r="C968" s="187" t="s">
        <v>575</v>
      </c>
      <c r="D968" s="188">
        <f t="shared" si="36"/>
        <v>0</v>
      </c>
      <c r="E968" s="188">
        <f t="shared" si="36"/>
        <v>0</v>
      </c>
      <c r="F968" s="188">
        <f t="shared" si="36"/>
        <v>0</v>
      </c>
      <c r="G968" s="188">
        <f t="shared" si="36"/>
        <v>0</v>
      </c>
      <c r="H968" s="188">
        <f t="shared" si="36"/>
        <v>0</v>
      </c>
      <c r="I968" s="188">
        <v>0</v>
      </c>
      <c r="J968" s="188">
        <v>0</v>
      </c>
      <c r="K968" s="188">
        <v>0</v>
      </c>
      <c r="L968" s="188">
        <v>0</v>
      </c>
      <c r="M968" s="188">
        <v>0</v>
      </c>
      <c r="N968" s="188">
        <v>0</v>
      </c>
      <c r="O968" s="188">
        <v>0</v>
      </c>
      <c r="P968" s="188">
        <v>0</v>
      </c>
      <c r="Q968" s="188">
        <v>0</v>
      </c>
      <c r="R968" s="188">
        <v>0</v>
      </c>
    </row>
    <row r="969" spans="1:18" ht="15" hidden="1">
      <c r="A969" s="185" t="str">
        <f t="shared" si="37"/>
        <v>B</v>
      </c>
      <c r="B969" s="189" t="s">
        <v>124</v>
      </c>
      <c r="C969" s="189" t="s">
        <v>96</v>
      </c>
      <c r="D969" s="190">
        <f t="shared" si="36"/>
        <v>0</v>
      </c>
      <c r="E969" s="190">
        <f t="shared" si="36"/>
        <v>0</v>
      </c>
      <c r="F969" s="190">
        <f t="shared" si="36"/>
        <v>0</v>
      </c>
      <c r="G969" s="190">
        <f t="shared" si="36"/>
        <v>0</v>
      </c>
      <c r="H969" s="190">
        <f t="shared" si="36"/>
        <v>0</v>
      </c>
      <c r="I969" s="190">
        <v>0</v>
      </c>
      <c r="J969" s="190">
        <v>0</v>
      </c>
      <c r="K969" s="190">
        <v>0</v>
      </c>
      <c r="L969" s="190">
        <v>0</v>
      </c>
      <c r="M969" s="190">
        <v>0</v>
      </c>
      <c r="N969" s="190">
        <v>0</v>
      </c>
      <c r="O969" s="190">
        <v>0</v>
      </c>
      <c r="P969" s="190">
        <v>0</v>
      </c>
      <c r="Q969" s="190">
        <v>0</v>
      </c>
      <c r="R969" s="190">
        <v>0</v>
      </c>
    </row>
    <row r="970" spans="1:18" ht="15" hidden="1">
      <c r="A970" s="185" t="str">
        <f t="shared" si="37"/>
        <v>B</v>
      </c>
      <c r="B970" s="191" t="s">
        <v>124</v>
      </c>
      <c r="C970" s="191" t="s">
        <v>97</v>
      </c>
      <c r="D970" s="192">
        <f t="shared" si="36"/>
        <v>0</v>
      </c>
      <c r="E970" s="192">
        <f t="shared" si="36"/>
        <v>0</v>
      </c>
      <c r="F970" s="192">
        <f t="shared" si="36"/>
        <v>0</v>
      </c>
      <c r="G970" s="192">
        <f t="shared" si="36"/>
        <v>0</v>
      </c>
      <c r="H970" s="192">
        <f t="shared" si="36"/>
        <v>0</v>
      </c>
      <c r="I970" s="192">
        <v>0</v>
      </c>
      <c r="J970" s="192">
        <v>0</v>
      </c>
      <c r="K970" s="192">
        <v>0</v>
      </c>
      <c r="L970" s="192">
        <v>0</v>
      </c>
      <c r="M970" s="192">
        <v>0</v>
      </c>
      <c r="N970" s="192">
        <v>0</v>
      </c>
      <c r="O970" s="192">
        <v>0</v>
      </c>
      <c r="P970" s="192">
        <v>0</v>
      </c>
      <c r="Q970" s="192">
        <v>0</v>
      </c>
      <c r="R970" s="192">
        <v>0</v>
      </c>
    </row>
    <row r="971" spans="1:18" ht="15" hidden="1">
      <c r="A971" s="185" t="str">
        <f t="shared" si="37"/>
        <v>B</v>
      </c>
      <c r="B971" s="191" t="s">
        <v>124</v>
      </c>
      <c r="C971" s="191" t="s">
        <v>98</v>
      </c>
      <c r="D971" s="192">
        <f t="shared" si="36"/>
        <v>0</v>
      </c>
      <c r="E971" s="192">
        <f t="shared" si="36"/>
        <v>0</v>
      </c>
      <c r="F971" s="192">
        <f t="shared" si="36"/>
        <v>0</v>
      </c>
      <c r="G971" s="192">
        <f t="shared" si="36"/>
        <v>0</v>
      </c>
      <c r="H971" s="192">
        <f t="shared" si="36"/>
        <v>0</v>
      </c>
      <c r="I971" s="192">
        <v>0</v>
      </c>
      <c r="J971" s="192">
        <v>0</v>
      </c>
      <c r="K971" s="192">
        <v>0</v>
      </c>
      <c r="L971" s="192">
        <v>0</v>
      </c>
      <c r="M971" s="192">
        <v>0</v>
      </c>
      <c r="N971" s="192">
        <v>0</v>
      </c>
      <c r="O971" s="192">
        <v>0</v>
      </c>
      <c r="P971" s="192">
        <v>0</v>
      </c>
      <c r="Q971" s="192">
        <v>0</v>
      </c>
      <c r="R971" s="192">
        <v>0</v>
      </c>
    </row>
    <row r="972" spans="1:18" ht="15" hidden="1">
      <c r="A972" s="185" t="str">
        <f t="shared" si="37"/>
        <v>B</v>
      </c>
      <c r="B972" s="191" t="s">
        <v>124</v>
      </c>
      <c r="C972" s="191" t="s">
        <v>15</v>
      </c>
      <c r="D972" s="192">
        <f t="shared" si="36"/>
        <v>0</v>
      </c>
      <c r="E972" s="192">
        <f t="shared" si="36"/>
        <v>0</v>
      </c>
      <c r="F972" s="192">
        <f t="shared" si="36"/>
        <v>0</v>
      </c>
      <c r="G972" s="192">
        <f t="shared" si="36"/>
        <v>0</v>
      </c>
      <c r="H972" s="192">
        <f t="shared" si="36"/>
        <v>0</v>
      </c>
      <c r="I972" s="192">
        <v>0</v>
      </c>
      <c r="J972" s="192">
        <v>0</v>
      </c>
      <c r="K972" s="192">
        <v>0</v>
      </c>
      <c r="L972" s="192">
        <v>0</v>
      </c>
      <c r="M972" s="192">
        <v>0</v>
      </c>
      <c r="N972" s="192">
        <v>0</v>
      </c>
      <c r="O972" s="192">
        <v>0</v>
      </c>
      <c r="P972" s="192">
        <v>0</v>
      </c>
      <c r="Q972" s="192">
        <v>0</v>
      </c>
      <c r="R972" s="192">
        <v>0</v>
      </c>
    </row>
    <row r="973" spans="1:18" ht="15" hidden="1">
      <c r="A973" s="185" t="str">
        <f t="shared" si="37"/>
        <v>B</v>
      </c>
      <c r="B973" s="191" t="s">
        <v>124</v>
      </c>
      <c r="C973" s="191" t="s">
        <v>101</v>
      </c>
      <c r="D973" s="192">
        <f t="shared" si="36"/>
        <v>0</v>
      </c>
      <c r="E973" s="192">
        <f t="shared" si="36"/>
        <v>0</v>
      </c>
      <c r="F973" s="192">
        <f t="shared" si="36"/>
        <v>0</v>
      </c>
      <c r="G973" s="192">
        <f t="shared" si="36"/>
        <v>0</v>
      </c>
      <c r="H973" s="192">
        <f t="shared" si="36"/>
        <v>0</v>
      </c>
      <c r="I973" s="192">
        <v>0</v>
      </c>
      <c r="J973" s="192">
        <v>0</v>
      </c>
      <c r="K973" s="192">
        <v>0</v>
      </c>
      <c r="L973" s="192">
        <v>0</v>
      </c>
      <c r="M973" s="192">
        <v>0</v>
      </c>
      <c r="N973" s="192">
        <v>0</v>
      </c>
      <c r="O973" s="192">
        <v>0</v>
      </c>
      <c r="P973" s="192">
        <v>0</v>
      </c>
      <c r="Q973" s="192">
        <v>0</v>
      </c>
      <c r="R973" s="192">
        <v>0</v>
      </c>
    </row>
    <row r="974" spans="1:18" ht="15" hidden="1">
      <c r="A974" s="185" t="str">
        <f t="shared" si="37"/>
        <v>B</v>
      </c>
      <c r="B974" s="191" t="s">
        <v>124</v>
      </c>
      <c r="C974" s="191" t="s">
        <v>102</v>
      </c>
      <c r="D974" s="192">
        <f t="shared" si="36"/>
        <v>0</v>
      </c>
      <c r="E974" s="192">
        <f t="shared" si="36"/>
        <v>0</v>
      </c>
      <c r="F974" s="192">
        <f t="shared" si="36"/>
        <v>0</v>
      </c>
      <c r="G974" s="192">
        <f t="shared" si="36"/>
        <v>0</v>
      </c>
      <c r="H974" s="192">
        <f t="shared" si="36"/>
        <v>0</v>
      </c>
      <c r="I974" s="192">
        <v>0</v>
      </c>
      <c r="J974" s="192">
        <v>0</v>
      </c>
      <c r="K974" s="192">
        <v>0</v>
      </c>
      <c r="L974" s="192">
        <v>0</v>
      </c>
      <c r="M974" s="192">
        <v>0</v>
      </c>
      <c r="N974" s="192">
        <v>0</v>
      </c>
      <c r="O974" s="192">
        <v>0</v>
      </c>
      <c r="P974" s="192">
        <v>0</v>
      </c>
      <c r="Q974" s="192">
        <v>0</v>
      </c>
      <c r="R974" s="192">
        <v>0</v>
      </c>
    </row>
    <row r="975" spans="1:18" ht="15" hidden="1">
      <c r="A975" s="185" t="str">
        <f t="shared" si="37"/>
        <v>B</v>
      </c>
      <c r="B975" s="189" t="s">
        <v>124</v>
      </c>
      <c r="C975" s="189" t="s">
        <v>121</v>
      </c>
      <c r="D975" s="190">
        <f t="shared" si="36"/>
        <v>0</v>
      </c>
      <c r="E975" s="190">
        <f t="shared" si="36"/>
        <v>0</v>
      </c>
      <c r="F975" s="190">
        <f t="shared" si="36"/>
        <v>0</v>
      </c>
      <c r="G975" s="190">
        <f t="shared" si="36"/>
        <v>0</v>
      </c>
      <c r="H975" s="190">
        <f t="shared" si="36"/>
        <v>0</v>
      </c>
      <c r="I975" s="190">
        <v>0</v>
      </c>
      <c r="J975" s="190">
        <v>0</v>
      </c>
      <c r="K975" s="190">
        <v>0</v>
      </c>
      <c r="L975" s="190">
        <v>0</v>
      </c>
      <c r="M975" s="190">
        <v>0</v>
      </c>
      <c r="N975" s="190">
        <v>0</v>
      </c>
      <c r="O975" s="190">
        <v>0</v>
      </c>
      <c r="P975" s="190">
        <v>0</v>
      </c>
      <c r="Q975" s="190">
        <v>0</v>
      </c>
      <c r="R975" s="190">
        <v>0</v>
      </c>
    </row>
    <row r="976" spans="1:18" ht="30.75" hidden="1" thickBot="1">
      <c r="A976" s="185" t="str">
        <f t="shared" si="37"/>
        <v>B</v>
      </c>
      <c r="B976" s="186" t="s">
        <v>576</v>
      </c>
      <c r="C976" s="187" t="s">
        <v>577</v>
      </c>
      <c r="D976" s="188">
        <f t="shared" si="36"/>
        <v>0</v>
      </c>
      <c r="E976" s="188">
        <f t="shared" si="36"/>
        <v>0</v>
      </c>
      <c r="F976" s="188">
        <f t="shared" si="36"/>
        <v>0</v>
      </c>
      <c r="G976" s="188">
        <f t="shared" si="36"/>
        <v>0</v>
      </c>
      <c r="H976" s="188">
        <f t="shared" si="36"/>
        <v>0</v>
      </c>
      <c r="I976" s="188">
        <v>0</v>
      </c>
      <c r="J976" s="188">
        <v>0</v>
      </c>
      <c r="K976" s="188">
        <v>0</v>
      </c>
      <c r="L976" s="188">
        <v>0</v>
      </c>
      <c r="M976" s="188">
        <v>0</v>
      </c>
      <c r="N976" s="188">
        <v>0</v>
      </c>
      <c r="O976" s="188">
        <v>0</v>
      </c>
      <c r="P976" s="188">
        <v>0</v>
      </c>
      <c r="Q976" s="188">
        <v>0</v>
      </c>
      <c r="R976" s="188">
        <v>0</v>
      </c>
    </row>
    <row r="977" spans="1:18" ht="15" hidden="1">
      <c r="A977" s="185" t="str">
        <f t="shared" si="37"/>
        <v>B</v>
      </c>
      <c r="B977" s="189" t="s">
        <v>124</v>
      </c>
      <c r="C977" s="189" t="s">
        <v>96</v>
      </c>
      <c r="D977" s="190">
        <f t="shared" si="36"/>
        <v>0</v>
      </c>
      <c r="E977" s="190">
        <f t="shared" si="36"/>
        <v>0</v>
      </c>
      <c r="F977" s="190">
        <f t="shared" si="36"/>
        <v>0</v>
      </c>
      <c r="G977" s="190">
        <f t="shared" si="36"/>
        <v>0</v>
      </c>
      <c r="H977" s="190">
        <f t="shared" si="36"/>
        <v>0</v>
      </c>
      <c r="I977" s="190">
        <v>0</v>
      </c>
      <c r="J977" s="190">
        <v>0</v>
      </c>
      <c r="K977" s="190">
        <v>0</v>
      </c>
      <c r="L977" s="190">
        <v>0</v>
      </c>
      <c r="M977" s="190">
        <v>0</v>
      </c>
      <c r="N977" s="190">
        <v>0</v>
      </c>
      <c r="O977" s="190">
        <v>0</v>
      </c>
      <c r="P977" s="190">
        <v>0</v>
      </c>
      <c r="Q977" s="190">
        <v>0</v>
      </c>
      <c r="R977" s="190">
        <v>0</v>
      </c>
    </row>
    <row r="978" spans="1:18" ht="15" hidden="1">
      <c r="A978" s="185" t="str">
        <f t="shared" si="37"/>
        <v>B</v>
      </c>
      <c r="B978" s="191" t="s">
        <v>124</v>
      </c>
      <c r="C978" s="191" t="s">
        <v>97</v>
      </c>
      <c r="D978" s="192">
        <f t="shared" si="36"/>
        <v>0</v>
      </c>
      <c r="E978" s="192">
        <f t="shared" si="36"/>
        <v>0</v>
      </c>
      <c r="F978" s="192">
        <f t="shared" si="36"/>
        <v>0</v>
      </c>
      <c r="G978" s="192">
        <f t="shared" si="36"/>
        <v>0</v>
      </c>
      <c r="H978" s="192">
        <f t="shared" si="36"/>
        <v>0</v>
      </c>
      <c r="I978" s="192">
        <v>0</v>
      </c>
      <c r="J978" s="192">
        <v>0</v>
      </c>
      <c r="K978" s="192">
        <v>0</v>
      </c>
      <c r="L978" s="192">
        <v>0</v>
      </c>
      <c r="M978" s="192">
        <v>0</v>
      </c>
      <c r="N978" s="192">
        <v>0</v>
      </c>
      <c r="O978" s="192">
        <v>0</v>
      </c>
      <c r="P978" s="192">
        <v>0</v>
      </c>
      <c r="Q978" s="192">
        <v>0</v>
      </c>
      <c r="R978" s="192">
        <v>0</v>
      </c>
    </row>
    <row r="979" spans="1:18" ht="15" hidden="1">
      <c r="A979" s="185" t="str">
        <f t="shared" si="37"/>
        <v>B</v>
      </c>
      <c r="B979" s="191" t="s">
        <v>124</v>
      </c>
      <c r="C979" s="191" t="s">
        <v>98</v>
      </c>
      <c r="D979" s="192">
        <f t="shared" si="36"/>
        <v>0</v>
      </c>
      <c r="E979" s="192">
        <f t="shared" si="36"/>
        <v>0</v>
      </c>
      <c r="F979" s="192">
        <f t="shared" si="36"/>
        <v>0</v>
      </c>
      <c r="G979" s="192">
        <f t="shared" si="36"/>
        <v>0</v>
      </c>
      <c r="H979" s="192">
        <f t="shared" si="36"/>
        <v>0</v>
      </c>
      <c r="I979" s="192">
        <v>0</v>
      </c>
      <c r="J979" s="192">
        <v>0</v>
      </c>
      <c r="K979" s="192">
        <v>0</v>
      </c>
      <c r="L979" s="192">
        <v>0</v>
      </c>
      <c r="M979" s="192">
        <v>0</v>
      </c>
      <c r="N979" s="192">
        <v>0</v>
      </c>
      <c r="O979" s="192">
        <v>0</v>
      </c>
      <c r="P979" s="192">
        <v>0</v>
      </c>
      <c r="Q979" s="192">
        <v>0</v>
      </c>
      <c r="R979" s="192">
        <v>0</v>
      </c>
    </row>
    <row r="980" spans="1:18" ht="15" hidden="1">
      <c r="A980" s="185" t="str">
        <f t="shared" si="37"/>
        <v>B</v>
      </c>
      <c r="B980" s="191" t="s">
        <v>124</v>
      </c>
      <c r="C980" s="191" t="s">
        <v>15</v>
      </c>
      <c r="D980" s="192">
        <f t="shared" si="36"/>
        <v>0</v>
      </c>
      <c r="E980" s="192">
        <f t="shared" si="36"/>
        <v>0</v>
      </c>
      <c r="F980" s="192">
        <f t="shared" si="36"/>
        <v>0</v>
      </c>
      <c r="G980" s="192">
        <f t="shared" si="36"/>
        <v>0</v>
      </c>
      <c r="H980" s="192">
        <f t="shared" si="36"/>
        <v>0</v>
      </c>
      <c r="I980" s="192">
        <v>0</v>
      </c>
      <c r="J980" s="192">
        <v>0</v>
      </c>
      <c r="K980" s="192">
        <v>0</v>
      </c>
      <c r="L980" s="192">
        <v>0</v>
      </c>
      <c r="M980" s="192">
        <v>0</v>
      </c>
      <c r="N980" s="192">
        <v>0</v>
      </c>
      <c r="O980" s="192">
        <v>0</v>
      </c>
      <c r="P980" s="192">
        <v>0</v>
      </c>
      <c r="Q980" s="192">
        <v>0</v>
      </c>
      <c r="R980" s="192">
        <v>0</v>
      </c>
    </row>
    <row r="981" spans="1:18" ht="15" hidden="1">
      <c r="A981" s="185" t="str">
        <f t="shared" si="37"/>
        <v>B</v>
      </c>
      <c r="B981" s="191" t="s">
        <v>124</v>
      </c>
      <c r="C981" s="191" t="s">
        <v>101</v>
      </c>
      <c r="D981" s="192">
        <f t="shared" si="36"/>
        <v>0</v>
      </c>
      <c r="E981" s="192">
        <f t="shared" si="36"/>
        <v>0</v>
      </c>
      <c r="F981" s="192">
        <f t="shared" si="36"/>
        <v>0</v>
      </c>
      <c r="G981" s="192">
        <f t="shared" si="36"/>
        <v>0</v>
      </c>
      <c r="H981" s="192">
        <f t="shared" si="36"/>
        <v>0</v>
      </c>
      <c r="I981" s="192">
        <v>0</v>
      </c>
      <c r="J981" s="192">
        <v>0</v>
      </c>
      <c r="K981" s="192">
        <v>0</v>
      </c>
      <c r="L981" s="192">
        <v>0</v>
      </c>
      <c r="M981" s="192">
        <v>0</v>
      </c>
      <c r="N981" s="192">
        <v>0</v>
      </c>
      <c r="O981" s="192">
        <v>0</v>
      </c>
      <c r="P981" s="192">
        <v>0</v>
      </c>
      <c r="Q981" s="192">
        <v>0</v>
      </c>
      <c r="R981" s="192">
        <v>0</v>
      </c>
    </row>
    <row r="982" spans="1:18" ht="15" hidden="1">
      <c r="A982" s="185" t="str">
        <f t="shared" si="37"/>
        <v>B</v>
      </c>
      <c r="B982" s="191" t="s">
        <v>124</v>
      </c>
      <c r="C982" s="191" t="s">
        <v>102</v>
      </c>
      <c r="D982" s="192">
        <f t="shared" si="36"/>
        <v>0</v>
      </c>
      <c r="E982" s="192">
        <f t="shared" si="36"/>
        <v>0</v>
      </c>
      <c r="F982" s="192">
        <f t="shared" si="36"/>
        <v>0</v>
      </c>
      <c r="G982" s="192">
        <f t="shared" si="36"/>
        <v>0</v>
      </c>
      <c r="H982" s="192">
        <f t="shared" si="36"/>
        <v>0</v>
      </c>
      <c r="I982" s="192">
        <v>0</v>
      </c>
      <c r="J982" s="192">
        <v>0</v>
      </c>
      <c r="K982" s="192">
        <v>0</v>
      </c>
      <c r="L982" s="192">
        <v>0</v>
      </c>
      <c r="M982" s="192">
        <v>0</v>
      </c>
      <c r="N982" s="192">
        <v>0</v>
      </c>
      <c r="O982" s="192">
        <v>0</v>
      </c>
      <c r="P982" s="192">
        <v>0</v>
      </c>
      <c r="Q982" s="192">
        <v>0</v>
      </c>
      <c r="R982" s="192">
        <v>0</v>
      </c>
    </row>
    <row r="983" spans="1:18" ht="15" hidden="1">
      <c r="A983" s="185" t="str">
        <f t="shared" si="37"/>
        <v>B</v>
      </c>
      <c r="B983" s="189" t="s">
        <v>124</v>
      </c>
      <c r="C983" s="189" t="s">
        <v>121</v>
      </c>
      <c r="D983" s="190">
        <f t="shared" si="36"/>
        <v>0</v>
      </c>
      <c r="E983" s="190">
        <f t="shared" si="36"/>
        <v>0</v>
      </c>
      <c r="F983" s="190">
        <f t="shared" si="36"/>
        <v>0</v>
      </c>
      <c r="G983" s="190">
        <f t="shared" si="36"/>
        <v>0</v>
      </c>
      <c r="H983" s="190">
        <f t="shared" si="36"/>
        <v>0</v>
      </c>
      <c r="I983" s="190">
        <v>0</v>
      </c>
      <c r="J983" s="190">
        <v>0</v>
      </c>
      <c r="K983" s="190">
        <v>0</v>
      </c>
      <c r="L983" s="190">
        <v>0</v>
      </c>
      <c r="M983" s="190">
        <v>0</v>
      </c>
      <c r="N983" s="190">
        <v>0</v>
      </c>
      <c r="O983" s="190">
        <v>0</v>
      </c>
      <c r="P983" s="190">
        <v>0</v>
      </c>
      <c r="Q983" s="190">
        <v>0</v>
      </c>
      <c r="R983" s="190">
        <v>0</v>
      </c>
    </row>
    <row r="984" spans="1:18" ht="45.75" hidden="1" thickBot="1">
      <c r="A984" s="185" t="str">
        <f t="shared" si="37"/>
        <v>B</v>
      </c>
      <c r="B984" s="186" t="s">
        <v>578</v>
      </c>
      <c r="C984" s="187" t="s">
        <v>579</v>
      </c>
      <c r="D984" s="188">
        <f t="shared" si="36"/>
        <v>0</v>
      </c>
      <c r="E984" s="188">
        <f t="shared" si="36"/>
        <v>0</v>
      </c>
      <c r="F984" s="188">
        <f t="shared" si="36"/>
        <v>0</v>
      </c>
      <c r="G984" s="188">
        <f t="shared" si="36"/>
        <v>0</v>
      </c>
      <c r="H984" s="188">
        <f t="shared" si="36"/>
        <v>0</v>
      </c>
      <c r="I984" s="188">
        <v>0</v>
      </c>
      <c r="J984" s="188">
        <v>0</v>
      </c>
      <c r="K984" s="188">
        <v>0</v>
      </c>
      <c r="L984" s="188">
        <v>0</v>
      </c>
      <c r="M984" s="188">
        <v>0</v>
      </c>
      <c r="N984" s="188">
        <v>0</v>
      </c>
      <c r="O984" s="188">
        <v>0</v>
      </c>
      <c r="P984" s="188">
        <v>0</v>
      </c>
      <c r="Q984" s="188">
        <v>0</v>
      </c>
      <c r="R984" s="188">
        <v>0</v>
      </c>
    </row>
    <row r="985" spans="1:18" ht="15" hidden="1">
      <c r="A985" s="185" t="str">
        <f t="shared" si="37"/>
        <v>B</v>
      </c>
      <c r="B985" s="189" t="s">
        <v>124</v>
      </c>
      <c r="C985" s="189" t="s">
        <v>96</v>
      </c>
      <c r="D985" s="190">
        <f t="shared" si="36"/>
        <v>0</v>
      </c>
      <c r="E985" s="190">
        <f t="shared" si="36"/>
        <v>0</v>
      </c>
      <c r="F985" s="190">
        <f t="shared" si="36"/>
        <v>0</v>
      </c>
      <c r="G985" s="190">
        <f t="shared" si="36"/>
        <v>0</v>
      </c>
      <c r="H985" s="190">
        <f t="shared" si="36"/>
        <v>0</v>
      </c>
      <c r="I985" s="190">
        <v>0</v>
      </c>
      <c r="J985" s="190">
        <v>0</v>
      </c>
      <c r="K985" s="190">
        <v>0</v>
      </c>
      <c r="L985" s="190">
        <v>0</v>
      </c>
      <c r="M985" s="190">
        <v>0</v>
      </c>
      <c r="N985" s="190">
        <v>0</v>
      </c>
      <c r="O985" s="190">
        <v>0</v>
      </c>
      <c r="P985" s="190">
        <v>0</v>
      </c>
      <c r="Q985" s="190">
        <v>0</v>
      </c>
      <c r="R985" s="190">
        <v>0</v>
      </c>
    </row>
    <row r="986" spans="1:18" ht="15" hidden="1">
      <c r="A986" s="185" t="str">
        <f t="shared" si="37"/>
        <v>B</v>
      </c>
      <c r="B986" s="191" t="s">
        <v>124</v>
      </c>
      <c r="C986" s="191" t="s">
        <v>98</v>
      </c>
      <c r="D986" s="192">
        <f t="shared" si="36"/>
        <v>0</v>
      </c>
      <c r="E986" s="192">
        <f t="shared" si="36"/>
        <v>0</v>
      </c>
      <c r="F986" s="192">
        <f t="shared" si="36"/>
        <v>0</v>
      </c>
      <c r="G986" s="192">
        <f t="shared" si="36"/>
        <v>0</v>
      </c>
      <c r="H986" s="192">
        <f t="shared" si="36"/>
        <v>0</v>
      </c>
      <c r="I986" s="192">
        <v>0</v>
      </c>
      <c r="J986" s="192">
        <v>0</v>
      </c>
      <c r="K986" s="192">
        <v>0</v>
      </c>
      <c r="L986" s="192">
        <v>0</v>
      </c>
      <c r="M986" s="192">
        <v>0</v>
      </c>
      <c r="N986" s="192">
        <v>0</v>
      </c>
      <c r="O986" s="192">
        <v>0</v>
      </c>
      <c r="P986" s="192">
        <v>0</v>
      </c>
      <c r="Q986" s="192">
        <v>0</v>
      </c>
      <c r="R986" s="192">
        <v>0</v>
      </c>
    </row>
    <row r="987" spans="1:18" ht="15" hidden="1">
      <c r="A987" s="185" t="str">
        <f t="shared" si="37"/>
        <v>B</v>
      </c>
      <c r="B987" s="191" t="s">
        <v>124</v>
      </c>
      <c r="C987" s="191" t="s">
        <v>102</v>
      </c>
      <c r="D987" s="192">
        <f t="shared" si="36"/>
        <v>0</v>
      </c>
      <c r="E987" s="192">
        <f t="shared" si="36"/>
        <v>0</v>
      </c>
      <c r="F987" s="192">
        <f t="shared" si="36"/>
        <v>0</v>
      </c>
      <c r="G987" s="192">
        <f t="shared" si="36"/>
        <v>0</v>
      </c>
      <c r="H987" s="192">
        <f t="shared" si="36"/>
        <v>0</v>
      </c>
      <c r="I987" s="192">
        <v>0</v>
      </c>
      <c r="J987" s="192">
        <v>0</v>
      </c>
      <c r="K987" s="192">
        <v>0</v>
      </c>
      <c r="L987" s="192">
        <v>0</v>
      </c>
      <c r="M987" s="192">
        <v>0</v>
      </c>
      <c r="N987" s="192">
        <v>0</v>
      </c>
      <c r="O987" s="192">
        <v>0</v>
      </c>
      <c r="P987" s="192">
        <v>0</v>
      </c>
      <c r="Q987" s="192">
        <v>0</v>
      </c>
      <c r="R987" s="192">
        <v>0</v>
      </c>
    </row>
    <row r="988" spans="1:18" ht="30.75" hidden="1" thickBot="1">
      <c r="A988" s="185" t="str">
        <f t="shared" si="37"/>
        <v>B</v>
      </c>
      <c r="B988" s="186" t="s">
        <v>580</v>
      </c>
      <c r="C988" s="187" t="s">
        <v>581</v>
      </c>
      <c r="D988" s="188">
        <f t="shared" si="36"/>
        <v>0</v>
      </c>
      <c r="E988" s="188">
        <f t="shared" si="36"/>
        <v>0</v>
      </c>
      <c r="F988" s="188">
        <f t="shared" si="36"/>
        <v>0</v>
      </c>
      <c r="G988" s="188">
        <f t="shared" si="36"/>
        <v>0</v>
      </c>
      <c r="H988" s="188">
        <f t="shared" si="36"/>
        <v>0</v>
      </c>
      <c r="I988" s="188">
        <v>0</v>
      </c>
      <c r="J988" s="188">
        <v>0</v>
      </c>
      <c r="K988" s="188">
        <v>0</v>
      </c>
      <c r="L988" s="188">
        <v>0</v>
      </c>
      <c r="M988" s="188">
        <v>0</v>
      </c>
      <c r="N988" s="188">
        <v>0</v>
      </c>
      <c r="O988" s="188">
        <v>0</v>
      </c>
      <c r="P988" s="188">
        <v>0</v>
      </c>
      <c r="Q988" s="188">
        <v>0</v>
      </c>
      <c r="R988" s="188">
        <v>0</v>
      </c>
    </row>
    <row r="989" spans="1:18" ht="15" hidden="1">
      <c r="A989" s="185" t="str">
        <f t="shared" si="37"/>
        <v>B</v>
      </c>
      <c r="B989" s="189" t="s">
        <v>124</v>
      </c>
      <c r="C989" s="189" t="s">
        <v>96</v>
      </c>
      <c r="D989" s="190">
        <f t="shared" si="36"/>
        <v>0</v>
      </c>
      <c r="E989" s="190">
        <f t="shared" si="36"/>
        <v>0</v>
      </c>
      <c r="F989" s="190">
        <f t="shared" si="36"/>
        <v>0</v>
      </c>
      <c r="G989" s="190">
        <f t="shared" si="36"/>
        <v>0</v>
      </c>
      <c r="H989" s="190">
        <f t="shared" si="36"/>
        <v>0</v>
      </c>
      <c r="I989" s="190">
        <v>0</v>
      </c>
      <c r="J989" s="190">
        <v>0</v>
      </c>
      <c r="K989" s="190">
        <v>0</v>
      </c>
      <c r="L989" s="190">
        <v>0</v>
      </c>
      <c r="M989" s="190">
        <v>0</v>
      </c>
      <c r="N989" s="190">
        <v>0</v>
      </c>
      <c r="O989" s="190">
        <v>0</v>
      </c>
      <c r="P989" s="190">
        <v>0</v>
      </c>
      <c r="Q989" s="190">
        <v>0</v>
      </c>
      <c r="R989" s="190">
        <v>0</v>
      </c>
    </row>
    <row r="990" spans="1:18" ht="15" hidden="1">
      <c r="A990" s="185" t="str">
        <f t="shared" si="37"/>
        <v>B</v>
      </c>
      <c r="B990" s="191" t="s">
        <v>124</v>
      </c>
      <c r="C990" s="191" t="s">
        <v>97</v>
      </c>
      <c r="D990" s="192">
        <f t="shared" si="36"/>
        <v>0</v>
      </c>
      <c r="E990" s="192">
        <f t="shared" si="36"/>
        <v>0</v>
      </c>
      <c r="F990" s="192">
        <f t="shared" si="36"/>
        <v>0</v>
      </c>
      <c r="G990" s="192">
        <f t="shared" si="36"/>
        <v>0</v>
      </c>
      <c r="H990" s="192">
        <f t="shared" si="36"/>
        <v>0</v>
      </c>
      <c r="I990" s="192">
        <v>0</v>
      </c>
      <c r="J990" s="192">
        <v>0</v>
      </c>
      <c r="K990" s="192">
        <v>0</v>
      </c>
      <c r="L990" s="192">
        <v>0</v>
      </c>
      <c r="M990" s="192">
        <v>0</v>
      </c>
      <c r="N990" s="192">
        <v>0</v>
      </c>
      <c r="O990" s="192">
        <v>0</v>
      </c>
      <c r="P990" s="192">
        <v>0</v>
      </c>
      <c r="Q990" s="192">
        <v>0</v>
      </c>
      <c r="R990" s="192">
        <v>0</v>
      </c>
    </row>
    <row r="991" spans="1:18" ht="15" hidden="1">
      <c r="A991" s="185" t="str">
        <f t="shared" si="37"/>
        <v>B</v>
      </c>
      <c r="B991" s="191" t="s">
        <v>124</v>
      </c>
      <c r="C991" s="191" t="s">
        <v>98</v>
      </c>
      <c r="D991" s="192">
        <f t="shared" si="36"/>
        <v>0</v>
      </c>
      <c r="E991" s="192">
        <f t="shared" si="36"/>
        <v>0</v>
      </c>
      <c r="F991" s="192">
        <f t="shared" si="36"/>
        <v>0</v>
      </c>
      <c r="G991" s="192">
        <f t="shared" si="36"/>
        <v>0</v>
      </c>
      <c r="H991" s="192">
        <f t="shared" si="36"/>
        <v>0</v>
      </c>
      <c r="I991" s="192">
        <v>0</v>
      </c>
      <c r="J991" s="192">
        <v>0</v>
      </c>
      <c r="K991" s="192">
        <v>0</v>
      </c>
      <c r="L991" s="192">
        <v>0</v>
      </c>
      <c r="M991" s="192">
        <v>0</v>
      </c>
      <c r="N991" s="192">
        <v>0</v>
      </c>
      <c r="O991" s="192">
        <v>0</v>
      </c>
      <c r="P991" s="192">
        <v>0</v>
      </c>
      <c r="Q991" s="192">
        <v>0</v>
      </c>
      <c r="R991" s="192">
        <v>0</v>
      </c>
    </row>
    <row r="992" spans="1:18" ht="15" hidden="1">
      <c r="A992" s="185" t="str">
        <f t="shared" si="37"/>
        <v>B</v>
      </c>
      <c r="B992" s="191" t="s">
        <v>124</v>
      </c>
      <c r="C992" s="191" t="s">
        <v>15</v>
      </c>
      <c r="D992" s="192">
        <f t="shared" si="36"/>
        <v>0</v>
      </c>
      <c r="E992" s="192">
        <f t="shared" si="36"/>
        <v>0</v>
      </c>
      <c r="F992" s="192">
        <f t="shared" si="36"/>
        <v>0</v>
      </c>
      <c r="G992" s="192">
        <f t="shared" si="36"/>
        <v>0</v>
      </c>
      <c r="H992" s="192">
        <f t="shared" si="36"/>
        <v>0</v>
      </c>
      <c r="I992" s="192">
        <v>0</v>
      </c>
      <c r="J992" s="192">
        <v>0</v>
      </c>
      <c r="K992" s="192">
        <v>0</v>
      </c>
      <c r="L992" s="192">
        <v>0</v>
      </c>
      <c r="M992" s="192">
        <v>0</v>
      </c>
      <c r="N992" s="192">
        <v>0</v>
      </c>
      <c r="O992" s="192">
        <v>0</v>
      </c>
      <c r="P992" s="192">
        <v>0</v>
      </c>
      <c r="Q992" s="192">
        <v>0</v>
      </c>
      <c r="R992" s="192">
        <v>0</v>
      </c>
    </row>
    <row r="993" spans="1:18" ht="15" hidden="1">
      <c r="A993" s="185" t="str">
        <f t="shared" si="37"/>
        <v>B</v>
      </c>
      <c r="B993" s="191" t="s">
        <v>124</v>
      </c>
      <c r="C993" s="191" t="s">
        <v>101</v>
      </c>
      <c r="D993" s="192">
        <f t="shared" si="36"/>
        <v>0</v>
      </c>
      <c r="E993" s="192">
        <f t="shared" si="36"/>
        <v>0</v>
      </c>
      <c r="F993" s="192">
        <f t="shared" si="36"/>
        <v>0</v>
      </c>
      <c r="G993" s="192">
        <f t="shared" si="36"/>
        <v>0</v>
      </c>
      <c r="H993" s="192">
        <f t="shared" si="36"/>
        <v>0</v>
      </c>
      <c r="I993" s="192">
        <v>0</v>
      </c>
      <c r="J993" s="192">
        <v>0</v>
      </c>
      <c r="K993" s="192">
        <v>0</v>
      </c>
      <c r="L993" s="192">
        <v>0</v>
      </c>
      <c r="M993" s="192">
        <v>0</v>
      </c>
      <c r="N993" s="192">
        <v>0</v>
      </c>
      <c r="O993" s="192">
        <v>0</v>
      </c>
      <c r="P993" s="192">
        <v>0</v>
      </c>
      <c r="Q993" s="192">
        <v>0</v>
      </c>
      <c r="R993" s="192">
        <v>0</v>
      </c>
    </row>
    <row r="994" spans="1:18" ht="15" hidden="1">
      <c r="A994" s="185" t="str">
        <f t="shared" si="37"/>
        <v>B</v>
      </c>
      <c r="B994" s="191" t="s">
        <v>124</v>
      </c>
      <c r="C994" s="191" t="s">
        <v>102</v>
      </c>
      <c r="D994" s="192">
        <f t="shared" si="36"/>
        <v>0</v>
      </c>
      <c r="E994" s="192">
        <f t="shared" si="36"/>
        <v>0</v>
      </c>
      <c r="F994" s="192">
        <f t="shared" si="36"/>
        <v>0</v>
      </c>
      <c r="G994" s="192">
        <f t="shared" si="36"/>
        <v>0</v>
      </c>
      <c r="H994" s="192">
        <f t="shared" si="36"/>
        <v>0</v>
      </c>
      <c r="I994" s="192">
        <v>0</v>
      </c>
      <c r="J994" s="192">
        <v>0</v>
      </c>
      <c r="K994" s="192">
        <v>0</v>
      </c>
      <c r="L994" s="192">
        <v>0</v>
      </c>
      <c r="M994" s="192">
        <v>0</v>
      </c>
      <c r="N994" s="192">
        <v>0</v>
      </c>
      <c r="O994" s="192">
        <v>0</v>
      </c>
      <c r="P994" s="192">
        <v>0</v>
      </c>
      <c r="Q994" s="192">
        <v>0</v>
      </c>
      <c r="R994" s="192">
        <v>0</v>
      </c>
    </row>
    <row r="995" spans="1:18" ht="15" hidden="1">
      <c r="A995" s="185" t="str">
        <f t="shared" si="37"/>
        <v>B</v>
      </c>
      <c r="B995" s="189" t="s">
        <v>124</v>
      </c>
      <c r="C995" s="189" t="s">
        <v>121</v>
      </c>
      <c r="D995" s="190">
        <f t="shared" si="36"/>
        <v>0</v>
      </c>
      <c r="E995" s="190">
        <f t="shared" si="36"/>
        <v>0</v>
      </c>
      <c r="F995" s="190">
        <f t="shared" si="36"/>
        <v>0</v>
      </c>
      <c r="G995" s="190">
        <f t="shared" si="36"/>
        <v>0</v>
      </c>
      <c r="H995" s="190">
        <f t="shared" si="36"/>
        <v>0</v>
      </c>
      <c r="I995" s="190">
        <v>0</v>
      </c>
      <c r="J995" s="190">
        <v>0</v>
      </c>
      <c r="K995" s="190">
        <v>0</v>
      </c>
      <c r="L995" s="190">
        <v>0</v>
      </c>
      <c r="M995" s="190">
        <v>0</v>
      </c>
      <c r="N995" s="190">
        <v>0</v>
      </c>
      <c r="O995" s="190">
        <v>0</v>
      </c>
      <c r="P995" s="190">
        <v>0</v>
      </c>
      <c r="Q995" s="190">
        <v>0</v>
      </c>
      <c r="R995" s="190">
        <v>0</v>
      </c>
    </row>
    <row r="996" spans="1:18" ht="45.75" hidden="1" thickBot="1">
      <c r="A996" s="185" t="str">
        <f t="shared" si="37"/>
        <v>B</v>
      </c>
      <c r="B996" s="186" t="s">
        <v>582</v>
      </c>
      <c r="C996" s="187" t="s">
        <v>583</v>
      </c>
      <c r="D996" s="188">
        <f t="shared" si="36"/>
        <v>0</v>
      </c>
      <c r="E996" s="188">
        <f t="shared" si="36"/>
        <v>0</v>
      </c>
      <c r="F996" s="188">
        <f t="shared" si="36"/>
        <v>0</v>
      </c>
      <c r="G996" s="188">
        <f t="shared" si="36"/>
        <v>0</v>
      </c>
      <c r="H996" s="188">
        <f t="shared" si="36"/>
        <v>0</v>
      </c>
      <c r="I996" s="188">
        <v>0</v>
      </c>
      <c r="J996" s="188">
        <v>0</v>
      </c>
      <c r="K996" s="188">
        <v>0</v>
      </c>
      <c r="L996" s="188">
        <v>0</v>
      </c>
      <c r="M996" s="188">
        <v>0</v>
      </c>
      <c r="N996" s="188">
        <v>0</v>
      </c>
      <c r="O996" s="188">
        <v>0</v>
      </c>
      <c r="P996" s="188">
        <v>0</v>
      </c>
      <c r="Q996" s="188">
        <v>0</v>
      </c>
      <c r="R996" s="188">
        <v>0</v>
      </c>
    </row>
    <row r="997" spans="1:18" ht="15" hidden="1">
      <c r="A997" s="185" t="str">
        <f t="shared" si="37"/>
        <v>B</v>
      </c>
      <c r="B997" s="189" t="s">
        <v>124</v>
      </c>
      <c r="C997" s="189" t="s">
        <v>96</v>
      </c>
      <c r="D997" s="190">
        <f t="shared" si="36"/>
        <v>0</v>
      </c>
      <c r="E997" s="190">
        <f t="shared" si="36"/>
        <v>0</v>
      </c>
      <c r="F997" s="190">
        <f t="shared" si="36"/>
        <v>0</v>
      </c>
      <c r="G997" s="190">
        <f t="shared" si="36"/>
        <v>0</v>
      </c>
      <c r="H997" s="190">
        <f t="shared" si="36"/>
        <v>0</v>
      </c>
      <c r="I997" s="190">
        <v>0</v>
      </c>
      <c r="J997" s="190">
        <v>0</v>
      </c>
      <c r="K997" s="190">
        <v>0</v>
      </c>
      <c r="L997" s="190">
        <v>0</v>
      </c>
      <c r="M997" s="190">
        <v>0</v>
      </c>
      <c r="N997" s="190">
        <v>0</v>
      </c>
      <c r="O997" s="190">
        <v>0</v>
      </c>
      <c r="P997" s="190">
        <v>0</v>
      </c>
      <c r="Q997" s="190">
        <v>0</v>
      </c>
      <c r="R997" s="190">
        <v>0</v>
      </c>
    </row>
    <row r="998" spans="1:18" ht="15" hidden="1">
      <c r="A998" s="185" t="str">
        <f t="shared" si="37"/>
        <v>B</v>
      </c>
      <c r="B998" s="191" t="s">
        <v>124</v>
      </c>
      <c r="C998" s="191" t="s">
        <v>97</v>
      </c>
      <c r="D998" s="192">
        <f t="shared" si="36"/>
        <v>0</v>
      </c>
      <c r="E998" s="192">
        <f t="shared" si="36"/>
        <v>0</v>
      </c>
      <c r="F998" s="192">
        <f t="shared" si="36"/>
        <v>0</v>
      </c>
      <c r="G998" s="192">
        <f t="shared" si="36"/>
        <v>0</v>
      </c>
      <c r="H998" s="192">
        <f t="shared" si="36"/>
        <v>0</v>
      </c>
      <c r="I998" s="192">
        <v>0</v>
      </c>
      <c r="J998" s="192">
        <v>0</v>
      </c>
      <c r="K998" s="192">
        <v>0</v>
      </c>
      <c r="L998" s="192">
        <v>0</v>
      </c>
      <c r="M998" s="192">
        <v>0</v>
      </c>
      <c r="N998" s="192">
        <v>0</v>
      </c>
      <c r="O998" s="192">
        <v>0</v>
      </c>
      <c r="P998" s="192">
        <v>0</v>
      </c>
      <c r="Q998" s="192">
        <v>0</v>
      </c>
      <c r="R998" s="192">
        <v>0</v>
      </c>
    </row>
    <row r="999" spans="1:18" ht="15" hidden="1">
      <c r="A999" s="185" t="str">
        <f t="shared" si="37"/>
        <v>B</v>
      </c>
      <c r="B999" s="191" t="s">
        <v>124</v>
      </c>
      <c r="C999" s="191" t="s">
        <v>98</v>
      </c>
      <c r="D999" s="192">
        <f t="shared" si="36"/>
        <v>0</v>
      </c>
      <c r="E999" s="192">
        <f t="shared" si="36"/>
        <v>0</v>
      </c>
      <c r="F999" s="192">
        <f t="shared" si="36"/>
        <v>0</v>
      </c>
      <c r="G999" s="192">
        <f t="shared" si="36"/>
        <v>0</v>
      </c>
      <c r="H999" s="192">
        <f t="shared" si="36"/>
        <v>0</v>
      </c>
      <c r="I999" s="192">
        <v>0</v>
      </c>
      <c r="J999" s="192">
        <v>0</v>
      </c>
      <c r="K999" s="192">
        <v>0</v>
      </c>
      <c r="L999" s="192">
        <v>0</v>
      </c>
      <c r="M999" s="192">
        <v>0</v>
      </c>
      <c r="N999" s="192">
        <v>0</v>
      </c>
      <c r="O999" s="192">
        <v>0</v>
      </c>
      <c r="P999" s="192">
        <v>0</v>
      </c>
      <c r="Q999" s="192">
        <v>0</v>
      </c>
      <c r="R999" s="192">
        <v>0</v>
      </c>
    </row>
    <row r="1000" spans="1:18" ht="15" hidden="1">
      <c r="A1000" s="185" t="str">
        <f t="shared" si="37"/>
        <v>B</v>
      </c>
      <c r="B1000" s="191" t="s">
        <v>124</v>
      </c>
      <c r="C1000" s="191" t="s">
        <v>15</v>
      </c>
      <c r="D1000" s="192">
        <f t="shared" si="36"/>
        <v>0</v>
      </c>
      <c r="E1000" s="192">
        <f t="shared" si="36"/>
        <v>0</v>
      </c>
      <c r="F1000" s="192">
        <f t="shared" si="36"/>
        <v>0</v>
      </c>
      <c r="G1000" s="192">
        <f t="shared" si="36"/>
        <v>0</v>
      </c>
      <c r="H1000" s="192">
        <f t="shared" si="36"/>
        <v>0</v>
      </c>
      <c r="I1000" s="192">
        <v>0</v>
      </c>
      <c r="J1000" s="192">
        <v>0</v>
      </c>
      <c r="K1000" s="192">
        <v>0</v>
      </c>
      <c r="L1000" s="192">
        <v>0</v>
      </c>
      <c r="M1000" s="192">
        <v>0</v>
      </c>
      <c r="N1000" s="192">
        <v>0</v>
      </c>
      <c r="O1000" s="192">
        <v>0</v>
      </c>
      <c r="P1000" s="192">
        <v>0</v>
      </c>
      <c r="Q1000" s="192">
        <v>0</v>
      </c>
      <c r="R1000" s="192">
        <v>0</v>
      </c>
    </row>
    <row r="1001" spans="1:18" ht="15" hidden="1">
      <c r="A1001" s="185" t="str">
        <f t="shared" si="37"/>
        <v>B</v>
      </c>
      <c r="B1001" s="191" t="s">
        <v>124</v>
      </c>
      <c r="C1001" s="191" t="s">
        <v>101</v>
      </c>
      <c r="D1001" s="192">
        <f t="shared" si="36"/>
        <v>0</v>
      </c>
      <c r="E1001" s="192">
        <f t="shared" si="36"/>
        <v>0</v>
      </c>
      <c r="F1001" s="192">
        <f t="shared" si="36"/>
        <v>0</v>
      </c>
      <c r="G1001" s="192">
        <f t="shared" si="36"/>
        <v>0</v>
      </c>
      <c r="H1001" s="192">
        <f t="shared" si="36"/>
        <v>0</v>
      </c>
      <c r="I1001" s="192">
        <v>0</v>
      </c>
      <c r="J1001" s="192">
        <v>0</v>
      </c>
      <c r="K1001" s="192">
        <v>0</v>
      </c>
      <c r="L1001" s="192">
        <v>0</v>
      </c>
      <c r="M1001" s="192">
        <v>0</v>
      </c>
      <c r="N1001" s="192">
        <v>0</v>
      </c>
      <c r="O1001" s="192">
        <v>0</v>
      </c>
      <c r="P1001" s="192">
        <v>0</v>
      </c>
      <c r="Q1001" s="192">
        <v>0</v>
      </c>
      <c r="R1001" s="192">
        <v>0</v>
      </c>
    </row>
    <row r="1002" spans="1:18" ht="15" hidden="1">
      <c r="A1002" s="185" t="str">
        <f t="shared" si="37"/>
        <v>B</v>
      </c>
      <c r="B1002" s="191" t="s">
        <v>124</v>
      </c>
      <c r="C1002" s="191" t="s">
        <v>102</v>
      </c>
      <c r="D1002" s="192">
        <f t="shared" si="36"/>
        <v>0</v>
      </c>
      <c r="E1002" s="192">
        <f t="shared" si="36"/>
        <v>0</v>
      </c>
      <c r="F1002" s="192">
        <f t="shared" si="36"/>
        <v>0</v>
      </c>
      <c r="G1002" s="192">
        <f t="shared" si="36"/>
        <v>0</v>
      </c>
      <c r="H1002" s="192">
        <f t="shared" si="36"/>
        <v>0</v>
      </c>
      <c r="I1002" s="192">
        <v>0</v>
      </c>
      <c r="J1002" s="192">
        <v>0</v>
      </c>
      <c r="K1002" s="192">
        <v>0</v>
      </c>
      <c r="L1002" s="192">
        <v>0</v>
      </c>
      <c r="M1002" s="192">
        <v>0</v>
      </c>
      <c r="N1002" s="192">
        <v>0</v>
      </c>
      <c r="O1002" s="192">
        <v>0</v>
      </c>
      <c r="P1002" s="192">
        <v>0</v>
      </c>
      <c r="Q1002" s="192">
        <v>0</v>
      </c>
      <c r="R1002" s="192">
        <v>0</v>
      </c>
    </row>
    <row r="1003" spans="1:18" ht="30.75" hidden="1" thickBot="1">
      <c r="A1003" s="185" t="str">
        <f t="shared" si="37"/>
        <v>B</v>
      </c>
      <c r="B1003" s="186" t="s">
        <v>584</v>
      </c>
      <c r="C1003" s="187" t="s">
        <v>585</v>
      </c>
      <c r="D1003" s="188">
        <f t="shared" si="36"/>
        <v>0</v>
      </c>
      <c r="E1003" s="188">
        <f t="shared" si="36"/>
        <v>0</v>
      </c>
      <c r="F1003" s="188">
        <f t="shared" si="36"/>
        <v>0</v>
      </c>
      <c r="G1003" s="188">
        <f t="shared" si="36"/>
        <v>0</v>
      </c>
      <c r="H1003" s="188">
        <f t="shared" si="36"/>
        <v>0</v>
      </c>
      <c r="I1003" s="188">
        <v>0</v>
      </c>
      <c r="J1003" s="188">
        <v>0</v>
      </c>
      <c r="K1003" s="188">
        <v>0</v>
      </c>
      <c r="L1003" s="188">
        <v>0</v>
      </c>
      <c r="M1003" s="188">
        <v>0</v>
      </c>
      <c r="N1003" s="188">
        <v>0</v>
      </c>
      <c r="O1003" s="188">
        <v>0</v>
      </c>
      <c r="P1003" s="188">
        <v>0</v>
      </c>
      <c r="Q1003" s="188">
        <v>0</v>
      </c>
      <c r="R1003" s="188">
        <v>0</v>
      </c>
    </row>
    <row r="1004" spans="1:18" ht="15" hidden="1">
      <c r="A1004" s="185" t="str">
        <f t="shared" si="37"/>
        <v>B</v>
      </c>
      <c r="B1004" s="189" t="s">
        <v>124</v>
      </c>
      <c r="C1004" s="189" t="s">
        <v>96</v>
      </c>
      <c r="D1004" s="190">
        <f t="shared" si="36"/>
        <v>0</v>
      </c>
      <c r="E1004" s="190">
        <f t="shared" si="36"/>
        <v>0</v>
      </c>
      <c r="F1004" s="190">
        <f t="shared" si="36"/>
        <v>0</v>
      </c>
      <c r="G1004" s="190">
        <f t="shared" si="36"/>
        <v>0</v>
      </c>
      <c r="H1004" s="190">
        <f t="shared" si="36"/>
        <v>0</v>
      </c>
      <c r="I1004" s="190">
        <v>0</v>
      </c>
      <c r="J1004" s="190">
        <v>0</v>
      </c>
      <c r="K1004" s="190">
        <v>0</v>
      </c>
      <c r="L1004" s="190">
        <v>0</v>
      </c>
      <c r="M1004" s="190">
        <v>0</v>
      </c>
      <c r="N1004" s="190">
        <v>0</v>
      </c>
      <c r="O1004" s="190">
        <v>0</v>
      </c>
      <c r="P1004" s="190">
        <v>0</v>
      </c>
      <c r="Q1004" s="190">
        <v>0</v>
      </c>
      <c r="R1004" s="190">
        <v>0</v>
      </c>
    </row>
    <row r="1005" spans="1:18" ht="15" hidden="1">
      <c r="A1005" s="185" t="str">
        <f t="shared" si="37"/>
        <v>B</v>
      </c>
      <c r="B1005" s="191" t="s">
        <v>124</v>
      </c>
      <c r="C1005" s="191" t="s">
        <v>98</v>
      </c>
      <c r="D1005" s="192">
        <f t="shared" si="36"/>
        <v>0</v>
      </c>
      <c r="E1005" s="192">
        <f t="shared" si="36"/>
        <v>0</v>
      </c>
      <c r="F1005" s="192">
        <f t="shared" si="36"/>
        <v>0</v>
      </c>
      <c r="G1005" s="192">
        <f t="shared" si="36"/>
        <v>0</v>
      </c>
      <c r="H1005" s="192">
        <f t="shared" si="36"/>
        <v>0</v>
      </c>
      <c r="I1005" s="192">
        <v>0</v>
      </c>
      <c r="J1005" s="192">
        <v>0</v>
      </c>
      <c r="K1005" s="192">
        <v>0</v>
      </c>
      <c r="L1005" s="192">
        <v>0</v>
      </c>
      <c r="M1005" s="192">
        <v>0</v>
      </c>
      <c r="N1005" s="192">
        <v>0</v>
      </c>
      <c r="O1005" s="192">
        <v>0</v>
      </c>
      <c r="P1005" s="192">
        <v>0</v>
      </c>
      <c r="Q1005" s="192">
        <v>0</v>
      </c>
      <c r="R1005" s="192">
        <v>0</v>
      </c>
    </row>
    <row r="1006" spans="1:18" ht="30.75" hidden="1" thickBot="1">
      <c r="A1006" s="185" t="str">
        <f t="shared" si="37"/>
        <v>B</v>
      </c>
      <c r="B1006" s="186" t="s">
        <v>586</v>
      </c>
      <c r="C1006" s="187" t="s">
        <v>587</v>
      </c>
      <c r="D1006" s="188">
        <f t="shared" si="36"/>
        <v>0</v>
      </c>
      <c r="E1006" s="188">
        <f t="shared" si="36"/>
        <v>0</v>
      </c>
      <c r="F1006" s="188">
        <f t="shared" si="36"/>
        <v>0</v>
      </c>
      <c r="G1006" s="188">
        <f t="shared" si="36"/>
        <v>0</v>
      </c>
      <c r="H1006" s="188">
        <f t="shared" si="36"/>
        <v>0</v>
      </c>
      <c r="I1006" s="188">
        <v>0</v>
      </c>
      <c r="J1006" s="188">
        <v>0</v>
      </c>
      <c r="K1006" s="188">
        <v>0</v>
      </c>
      <c r="L1006" s="188">
        <v>0</v>
      </c>
      <c r="M1006" s="188">
        <v>0</v>
      </c>
      <c r="N1006" s="188">
        <v>0</v>
      </c>
      <c r="O1006" s="188">
        <v>0</v>
      </c>
      <c r="P1006" s="188">
        <v>0</v>
      </c>
      <c r="Q1006" s="188">
        <v>0</v>
      </c>
      <c r="R1006" s="188">
        <v>0</v>
      </c>
    </row>
    <row r="1007" spans="1:18" ht="15" hidden="1">
      <c r="A1007" s="185" t="str">
        <f t="shared" si="37"/>
        <v>B</v>
      </c>
      <c r="B1007" s="189" t="s">
        <v>124</v>
      </c>
      <c r="C1007" s="189" t="s">
        <v>121</v>
      </c>
      <c r="D1007" s="190">
        <f t="shared" si="36"/>
        <v>0</v>
      </c>
      <c r="E1007" s="190">
        <f t="shared" si="36"/>
        <v>0</v>
      </c>
      <c r="F1007" s="190">
        <f t="shared" si="36"/>
        <v>0</v>
      </c>
      <c r="G1007" s="190">
        <f t="shared" si="36"/>
        <v>0</v>
      </c>
      <c r="H1007" s="190">
        <f t="shared" si="36"/>
        <v>0</v>
      </c>
      <c r="I1007" s="190">
        <v>0</v>
      </c>
      <c r="J1007" s="190">
        <v>0</v>
      </c>
      <c r="K1007" s="190">
        <v>0</v>
      </c>
      <c r="L1007" s="190">
        <v>0</v>
      </c>
      <c r="M1007" s="190">
        <v>0</v>
      </c>
      <c r="N1007" s="190">
        <v>0</v>
      </c>
      <c r="O1007" s="190">
        <v>0</v>
      </c>
      <c r="P1007" s="190">
        <v>0</v>
      </c>
      <c r="Q1007" s="190">
        <v>0</v>
      </c>
      <c r="R1007" s="190">
        <v>0</v>
      </c>
    </row>
    <row r="1008" spans="1:18" ht="45.75" hidden="1" thickBot="1">
      <c r="A1008" s="185" t="str">
        <f t="shared" si="37"/>
        <v>B</v>
      </c>
      <c r="B1008" s="186" t="s">
        <v>588</v>
      </c>
      <c r="C1008" s="187" t="s">
        <v>589</v>
      </c>
      <c r="D1008" s="188">
        <f t="shared" si="36"/>
        <v>0</v>
      </c>
      <c r="E1008" s="188">
        <f t="shared" si="36"/>
        <v>0</v>
      </c>
      <c r="F1008" s="188">
        <f t="shared" si="36"/>
        <v>0</v>
      </c>
      <c r="G1008" s="188">
        <f t="shared" si="36"/>
        <v>0</v>
      </c>
      <c r="H1008" s="188">
        <f t="shared" si="36"/>
        <v>0</v>
      </c>
      <c r="I1008" s="188">
        <v>0</v>
      </c>
      <c r="J1008" s="188">
        <v>0</v>
      </c>
      <c r="K1008" s="188">
        <v>0</v>
      </c>
      <c r="L1008" s="188">
        <v>0</v>
      </c>
      <c r="M1008" s="188">
        <v>0</v>
      </c>
      <c r="N1008" s="188">
        <v>0</v>
      </c>
      <c r="O1008" s="188">
        <v>0</v>
      </c>
      <c r="P1008" s="188">
        <v>0</v>
      </c>
      <c r="Q1008" s="188">
        <v>0</v>
      </c>
      <c r="R1008" s="188">
        <v>0</v>
      </c>
    </row>
    <row r="1009" spans="1:18" ht="15" hidden="1">
      <c r="A1009" s="185" t="str">
        <f t="shared" si="37"/>
        <v>B</v>
      </c>
      <c r="B1009" s="189" t="s">
        <v>124</v>
      </c>
      <c r="C1009" s="189" t="s">
        <v>96</v>
      </c>
      <c r="D1009" s="190">
        <f t="shared" si="36"/>
        <v>0</v>
      </c>
      <c r="E1009" s="190">
        <f t="shared" si="36"/>
        <v>0</v>
      </c>
      <c r="F1009" s="190">
        <f t="shared" si="36"/>
        <v>0</v>
      </c>
      <c r="G1009" s="190">
        <f t="shared" si="36"/>
        <v>0</v>
      </c>
      <c r="H1009" s="190">
        <f t="shared" si="36"/>
        <v>0</v>
      </c>
      <c r="I1009" s="190">
        <v>0</v>
      </c>
      <c r="J1009" s="190">
        <v>0</v>
      </c>
      <c r="K1009" s="190">
        <v>0</v>
      </c>
      <c r="L1009" s="190">
        <v>0</v>
      </c>
      <c r="M1009" s="190">
        <v>0</v>
      </c>
      <c r="N1009" s="190">
        <v>0</v>
      </c>
      <c r="O1009" s="190">
        <v>0</v>
      </c>
      <c r="P1009" s="190">
        <v>0</v>
      </c>
      <c r="Q1009" s="190">
        <v>0</v>
      </c>
      <c r="R1009" s="190">
        <v>0</v>
      </c>
    </row>
    <row r="1010" spans="1:18" ht="15" hidden="1">
      <c r="A1010" s="185" t="str">
        <f t="shared" si="37"/>
        <v>B</v>
      </c>
      <c r="B1010" s="191" t="s">
        <v>124</v>
      </c>
      <c r="C1010" s="191" t="s">
        <v>97</v>
      </c>
      <c r="D1010" s="192">
        <f t="shared" si="36"/>
        <v>0</v>
      </c>
      <c r="E1010" s="192">
        <f t="shared" si="36"/>
        <v>0</v>
      </c>
      <c r="F1010" s="192">
        <f t="shared" si="36"/>
        <v>0</v>
      </c>
      <c r="G1010" s="192">
        <f t="shared" si="36"/>
        <v>0</v>
      </c>
      <c r="H1010" s="192">
        <f t="shared" si="36"/>
        <v>0</v>
      </c>
      <c r="I1010" s="192">
        <v>0</v>
      </c>
      <c r="J1010" s="192">
        <v>0</v>
      </c>
      <c r="K1010" s="192">
        <v>0</v>
      </c>
      <c r="L1010" s="192">
        <v>0</v>
      </c>
      <c r="M1010" s="192">
        <v>0</v>
      </c>
      <c r="N1010" s="192">
        <v>0</v>
      </c>
      <c r="O1010" s="192">
        <v>0</v>
      </c>
      <c r="P1010" s="192">
        <v>0</v>
      </c>
      <c r="Q1010" s="192">
        <v>0</v>
      </c>
      <c r="R1010" s="192">
        <v>0</v>
      </c>
    </row>
    <row r="1011" spans="1:18" ht="15" hidden="1">
      <c r="A1011" s="185" t="str">
        <f t="shared" si="37"/>
        <v>B</v>
      </c>
      <c r="B1011" s="191" t="s">
        <v>124</v>
      </c>
      <c r="C1011" s="191" t="s">
        <v>98</v>
      </c>
      <c r="D1011" s="192">
        <f t="shared" si="36"/>
        <v>0</v>
      </c>
      <c r="E1011" s="192">
        <f t="shared" si="36"/>
        <v>0</v>
      </c>
      <c r="F1011" s="192">
        <f t="shared" si="36"/>
        <v>0</v>
      </c>
      <c r="G1011" s="192">
        <f t="shared" si="36"/>
        <v>0</v>
      </c>
      <c r="H1011" s="192">
        <f t="shared" si="36"/>
        <v>0</v>
      </c>
      <c r="I1011" s="192">
        <v>0</v>
      </c>
      <c r="J1011" s="192">
        <v>0</v>
      </c>
      <c r="K1011" s="192">
        <v>0</v>
      </c>
      <c r="L1011" s="192">
        <v>0</v>
      </c>
      <c r="M1011" s="192">
        <v>0</v>
      </c>
      <c r="N1011" s="192">
        <v>0</v>
      </c>
      <c r="O1011" s="192">
        <v>0</v>
      </c>
      <c r="P1011" s="192">
        <v>0</v>
      </c>
      <c r="Q1011" s="192">
        <v>0</v>
      </c>
      <c r="R1011" s="192">
        <v>0</v>
      </c>
    </row>
    <row r="1012" spans="1:18" ht="15" hidden="1">
      <c r="A1012" s="185" t="str">
        <f t="shared" si="37"/>
        <v>B</v>
      </c>
      <c r="B1012" s="191" t="s">
        <v>124</v>
      </c>
      <c r="C1012" s="191" t="s">
        <v>101</v>
      </c>
      <c r="D1012" s="192">
        <f t="shared" si="36"/>
        <v>0</v>
      </c>
      <c r="E1012" s="192">
        <f t="shared" si="36"/>
        <v>0</v>
      </c>
      <c r="F1012" s="192">
        <f t="shared" si="36"/>
        <v>0</v>
      </c>
      <c r="G1012" s="192">
        <f t="shared" si="36"/>
        <v>0</v>
      </c>
      <c r="H1012" s="192">
        <f t="shared" si="36"/>
        <v>0</v>
      </c>
      <c r="I1012" s="192">
        <v>0</v>
      </c>
      <c r="J1012" s="192">
        <v>0</v>
      </c>
      <c r="K1012" s="192">
        <v>0</v>
      </c>
      <c r="L1012" s="192">
        <v>0</v>
      </c>
      <c r="M1012" s="192">
        <v>0</v>
      </c>
      <c r="N1012" s="192">
        <v>0</v>
      </c>
      <c r="O1012" s="192">
        <v>0</v>
      </c>
      <c r="P1012" s="192">
        <v>0</v>
      </c>
      <c r="Q1012" s="192">
        <v>0</v>
      </c>
      <c r="R1012" s="192">
        <v>0</v>
      </c>
    </row>
    <row r="1013" spans="1:18" ht="30.75" hidden="1" thickBot="1">
      <c r="A1013" s="185" t="str">
        <f t="shared" si="37"/>
        <v>B</v>
      </c>
      <c r="B1013" s="186" t="s">
        <v>590</v>
      </c>
      <c r="C1013" s="187" t="s">
        <v>591</v>
      </c>
      <c r="D1013" s="188">
        <f t="shared" si="36"/>
        <v>0</v>
      </c>
      <c r="E1013" s="188">
        <f t="shared" si="36"/>
        <v>0</v>
      </c>
      <c r="F1013" s="188">
        <f t="shared" si="36"/>
        <v>0</v>
      </c>
      <c r="G1013" s="188">
        <f t="shared" si="36"/>
        <v>0</v>
      </c>
      <c r="H1013" s="188">
        <f t="shared" si="36"/>
        <v>0</v>
      </c>
      <c r="I1013" s="188">
        <v>0</v>
      </c>
      <c r="J1013" s="188">
        <v>0</v>
      </c>
      <c r="K1013" s="188">
        <v>0</v>
      </c>
      <c r="L1013" s="188">
        <v>0</v>
      </c>
      <c r="M1013" s="188">
        <v>0</v>
      </c>
      <c r="N1013" s="188">
        <v>0</v>
      </c>
      <c r="O1013" s="188">
        <v>0</v>
      </c>
      <c r="P1013" s="188">
        <v>0</v>
      </c>
      <c r="Q1013" s="188">
        <v>0</v>
      </c>
      <c r="R1013" s="188">
        <v>0</v>
      </c>
    </row>
    <row r="1014" spans="1:18" ht="15" hidden="1">
      <c r="A1014" s="185" t="str">
        <f t="shared" si="37"/>
        <v>B</v>
      </c>
      <c r="B1014" s="189" t="s">
        <v>124</v>
      </c>
      <c r="C1014" s="189" t="s">
        <v>96</v>
      </c>
      <c r="D1014" s="190">
        <f t="shared" si="36"/>
        <v>0</v>
      </c>
      <c r="E1014" s="190">
        <f t="shared" si="36"/>
        <v>0</v>
      </c>
      <c r="F1014" s="190">
        <f t="shared" si="36"/>
        <v>0</v>
      </c>
      <c r="G1014" s="190">
        <f t="shared" si="36"/>
        <v>0</v>
      </c>
      <c r="H1014" s="190">
        <f t="shared" si="36"/>
        <v>0</v>
      </c>
      <c r="I1014" s="190">
        <v>0</v>
      </c>
      <c r="J1014" s="190">
        <v>0</v>
      </c>
      <c r="K1014" s="190">
        <v>0</v>
      </c>
      <c r="L1014" s="190">
        <v>0</v>
      </c>
      <c r="M1014" s="190">
        <v>0</v>
      </c>
      <c r="N1014" s="190">
        <v>0</v>
      </c>
      <c r="O1014" s="190">
        <v>0</v>
      </c>
      <c r="P1014" s="190">
        <v>0</v>
      </c>
      <c r="Q1014" s="190">
        <v>0</v>
      </c>
      <c r="R1014" s="190">
        <v>0</v>
      </c>
    </row>
    <row r="1015" spans="1:18" ht="15" hidden="1">
      <c r="A1015" s="185" t="str">
        <f t="shared" si="37"/>
        <v>B</v>
      </c>
      <c r="B1015" s="191" t="s">
        <v>124</v>
      </c>
      <c r="C1015" s="191" t="s">
        <v>97</v>
      </c>
      <c r="D1015" s="192">
        <f t="shared" ref="D1015:H1078" si="38">I1015+N1015</f>
        <v>0</v>
      </c>
      <c r="E1015" s="192">
        <f t="shared" si="38"/>
        <v>0</v>
      </c>
      <c r="F1015" s="192">
        <f t="shared" si="38"/>
        <v>0</v>
      </c>
      <c r="G1015" s="192">
        <f t="shared" si="38"/>
        <v>0</v>
      </c>
      <c r="H1015" s="192">
        <f t="shared" si="38"/>
        <v>0</v>
      </c>
      <c r="I1015" s="192">
        <v>0</v>
      </c>
      <c r="J1015" s="192">
        <v>0</v>
      </c>
      <c r="K1015" s="192">
        <v>0</v>
      </c>
      <c r="L1015" s="192">
        <v>0</v>
      </c>
      <c r="M1015" s="192">
        <v>0</v>
      </c>
      <c r="N1015" s="192">
        <v>0</v>
      </c>
      <c r="O1015" s="192">
        <v>0</v>
      </c>
      <c r="P1015" s="192">
        <v>0</v>
      </c>
      <c r="Q1015" s="192">
        <v>0</v>
      </c>
      <c r="R1015" s="192">
        <v>0</v>
      </c>
    </row>
    <row r="1016" spans="1:18" ht="15" hidden="1">
      <c r="A1016" s="185" t="str">
        <f t="shared" si="37"/>
        <v>B</v>
      </c>
      <c r="B1016" s="191" t="s">
        <v>124</v>
      </c>
      <c r="C1016" s="191" t="s">
        <v>98</v>
      </c>
      <c r="D1016" s="192">
        <f t="shared" si="38"/>
        <v>0</v>
      </c>
      <c r="E1016" s="192">
        <f t="shared" si="38"/>
        <v>0</v>
      </c>
      <c r="F1016" s="192">
        <f t="shared" si="38"/>
        <v>0</v>
      </c>
      <c r="G1016" s="192">
        <f t="shared" si="38"/>
        <v>0</v>
      </c>
      <c r="H1016" s="192">
        <f t="shared" si="38"/>
        <v>0</v>
      </c>
      <c r="I1016" s="192">
        <v>0</v>
      </c>
      <c r="J1016" s="192">
        <v>0</v>
      </c>
      <c r="K1016" s="192">
        <v>0</v>
      </c>
      <c r="L1016" s="192">
        <v>0</v>
      </c>
      <c r="M1016" s="192">
        <v>0</v>
      </c>
      <c r="N1016" s="192">
        <v>0</v>
      </c>
      <c r="O1016" s="192">
        <v>0</v>
      </c>
      <c r="P1016" s="192">
        <v>0</v>
      </c>
      <c r="Q1016" s="192">
        <v>0</v>
      </c>
      <c r="R1016" s="192">
        <v>0</v>
      </c>
    </row>
    <row r="1017" spans="1:18" ht="15" hidden="1">
      <c r="A1017" s="185" t="str">
        <f t="shared" si="37"/>
        <v>B</v>
      </c>
      <c r="B1017" s="191" t="s">
        <v>124</v>
      </c>
      <c r="C1017" s="191" t="s">
        <v>101</v>
      </c>
      <c r="D1017" s="192">
        <f t="shared" si="38"/>
        <v>0</v>
      </c>
      <c r="E1017" s="192">
        <f t="shared" si="38"/>
        <v>0</v>
      </c>
      <c r="F1017" s="192">
        <f t="shared" si="38"/>
        <v>0</v>
      </c>
      <c r="G1017" s="192">
        <f t="shared" si="38"/>
        <v>0</v>
      </c>
      <c r="H1017" s="192">
        <f t="shared" si="38"/>
        <v>0</v>
      </c>
      <c r="I1017" s="192">
        <v>0</v>
      </c>
      <c r="J1017" s="192">
        <v>0</v>
      </c>
      <c r="K1017" s="192">
        <v>0</v>
      </c>
      <c r="L1017" s="192">
        <v>0</v>
      </c>
      <c r="M1017" s="192">
        <v>0</v>
      </c>
      <c r="N1017" s="192">
        <v>0</v>
      </c>
      <c r="O1017" s="192">
        <v>0</v>
      </c>
      <c r="P1017" s="192">
        <v>0</v>
      </c>
      <c r="Q1017" s="192">
        <v>0</v>
      </c>
      <c r="R1017" s="192">
        <v>0</v>
      </c>
    </row>
    <row r="1018" spans="1:18" ht="15" hidden="1">
      <c r="A1018" s="185" t="str">
        <f t="shared" si="37"/>
        <v>B</v>
      </c>
      <c r="B1018" s="191" t="s">
        <v>124</v>
      </c>
      <c r="C1018" s="191" t="s">
        <v>102</v>
      </c>
      <c r="D1018" s="192">
        <f t="shared" si="38"/>
        <v>0</v>
      </c>
      <c r="E1018" s="192">
        <f t="shared" si="38"/>
        <v>0</v>
      </c>
      <c r="F1018" s="192">
        <f t="shared" si="38"/>
        <v>0</v>
      </c>
      <c r="G1018" s="192">
        <f t="shared" si="38"/>
        <v>0</v>
      </c>
      <c r="H1018" s="192">
        <f t="shared" si="38"/>
        <v>0</v>
      </c>
      <c r="I1018" s="192">
        <v>0</v>
      </c>
      <c r="J1018" s="192">
        <v>0</v>
      </c>
      <c r="K1018" s="192">
        <v>0</v>
      </c>
      <c r="L1018" s="192">
        <v>0</v>
      </c>
      <c r="M1018" s="192">
        <v>0</v>
      </c>
      <c r="N1018" s="192">
        <v>0</v>
      </c>
      <c r="O1018" s="192">
        <v>0</v>
      </c>
      <c r="P1018" s="192">
        <v>0</v>
      </c>
      <c r="Q1018" s="192">
        <v>0</v>
      </c>
      <c r="R1018" s="192">
        <v>0</v>
      </c>
    </row>
    <row r="1019" spans="1:18" ht="15" hidden="1">
      <c r="A1019" s="185" t="str">
        <f t="shared" si="37"/>
        <v>B</v>
      </c>
      <c r="B1019" s="189" t="s">
        <v>124</v>
      </c>
      <c r="C1019" s="189" t="s">
        <v>121</v>
      </c>
      <c r="D1019" s="190">
        <f t="shared" si="38"/>
        <v>0</v>
      </c>
      <c r="E1019" s="190">
        <f t="shared" si="38"/>
        <v>0</v>
      </c>
      <c r="F1019" s="190">
        <f t="shared" si="38"/>
        <v>0</v>
      </c>
      <c r="G1019" s="190">
        <f t="shared" si="38"/>
        <v>0</v>
      </c>
      <c r="H1019" s="190">
        <f t="shared" si="38"/>
        <v>0</v>
      </c>
      <c r="I1019" s="190">
        <v>0</v>
      </c>
      <c r="J1019" s="190">
        <v>0</v>
      </c>
      <c r="K1019" s="190">
        <v>0</v>
      </c>
      <c r="L1019" s="190">
        <v>0</v>
      </c>
      <c r="M1019" s="190">
        <v>0</v>
      </c>
      <c r="N1019" s="190">
        <v>0</v>
      </c>
      <c r="O1019" s="190">
        <v>0</v>
      </c>
      <c r="P1019" s="190">
        <v>0</v>
      </c>
      <c r="Q1019" s="190">
        <v>0</v>
      </c>
      <c r="R1019" s="190">
        <v>0</v>
      </c>
    </row>
    <row r="1020" spans="1:18" ht="45.75" hidden="1" thickBot="1">
      <c r="A1020" s="185" t="str">
        <f t="shared" si="37"/>
        <v>B</v>
      </c>
      <c r="B1020" s="186" t="s">
        <v>592</v>
      </c>
      <c r="C1020" s="187" t="s">
        <v>593</v>
      </c>
      <c r="D1020" s="188">
        <f t="shared" si="38"/>
        <v>0</v>
      </c>
      <c r="E1020" s="188">
        <f t="shared" si="38"/>
        <v>0</v>
      </c>
      <c r="F1020" s="188">
        <f t="shared" si="38"/>
        <v>0</v>
      </c>
      <c r="G1020" s="188">
        <f t="shared" si="38"/>
        <v>0</v>
      </c>
      <c r="H1020" s="188">
        <f t="shared" si="38"/>
        <v>0</v>
      </c>
      <c r="I1020" s="188">
        <v>0</v>
      </c>
      <c r="J1020" s="188">
        <v>0</v>
      </c>
      <c r="K1020" s="188">
        <v>0</v>
      </c>
      <c r="L1020" s="188">
        <v>0</v>
      </c>
      <c r="M1020" s="188">
        <v>0</v>
      </c>
      <c r="N1020" s="188">
        <v>0</v>
      </c>
      <c r="O1020" s="188">
        <v>0</v>
      </c>
      <c r="P1020" s="188">
        <v>0</v>
      </c>
      <c r="Q1020" s="188">
        <v>0</v>
      </c>
      <c r="R1020" s="188">
        <v>0</v>
      </c>
    </row>
    <row r="1021" spans="1:18" ht="15" hidden="1">
      <c r="A1021" s="185" t="str">
        <f t="shared" si="37"/>
        <v>B</v>
      </c>
      <c r="B1021" s="189" t="s">
        <v>124</v>
      </c>
      <c r="C1021" s="189" t="s">
        <v>96</v>
      </c>
      <c r="D1021" s="190">
        <f t="shared" si="38"/>
        <v>0</v>
      </c>
      <c r="E1021" s="190">
        <f t="shared" si="38"/>
        <v>0</v>
      </c>
      <c r="F1021" s="190">
        <f t="shared" si="38"/>
        <v>0</v>
      </c>
      <c r="G1021" s="190">
        <f t="shared" si="38"/>
        <v>0</v>
      </c>
      <c r="H1021" s="190">
        <f t="shared" si="38"/>
        <v>0</v>
      </c>
      <c r="I1021" s="190">
        <v>0</v>
      </c>
      <c r="J1021" s="190">
        <v>0</v>
      </c>
      <c r="K1021" s="190">
        <v>0</v>
      </c>
      <c r="L1021" s="190">
        <v>0</v>
      </c>
      <c r="M1021" s="190">
        <v>0</v>
      </c>
      <c r="N1021" s="190">
        <v>0</v>
      </c>
      <c r="O1021" s="190">
        <v>0</v>
      </c>
      <c r="P1021" s="190">
        <v>0</v>
      </c>
      <c r="Q1021" s="190">
        <v>0</v>
      </c>
      <c r="R1021" s="190">
        <v>0</v>
      </c>
    </row>
    <row r="1022" spans="1:18" ht="15" hidden="1">
      <c r="A1022" s="185" t="str">
        <f t="shared" si="37"/>
        <v>B</v>
      </c>
      <c r="B1022" s="191" t="s">
        <v>124</v>
      </c>
      <c r="C1022" s="191" t="s">
        <v>97</v>
      </c>
      <c r="D1022" s="192">
        <f t="shared" si="38"/>
        <v>0</v>
      </c>
      <c r="E1022" s="192">
        <f t="shared" si="38"/>
        <v>0</v>
      </c>
      <c r="F1022" s="192">
        <f t="shared" si="38"/>
        <v>0</v>
      </c>
      <c r="G1022" s="192">
        <f t="shared" si="38"/>
        <v>0</v>
      </c>
      <c r="H1022" s="192">
        <f t="shared" si="38"/>
        <v>0</v>
      </c>
      <c r="I1022" s="192">
        <v>0</v>
      </c>
      <c r="J1022" s="192">
        <v>0</v>
      </c>
      <c r="K1022" s="192">
        <v>0</v>
      </c>
      <c r="L1022" s="192">
        <v>0</v>
      </c>
      <c r="M1022" s="192">
        <v>0</v>
      </c>
      <c r="N1022" s="192">
        <v>0</v>
      </c>
      <c r="O1022" s="192">
        <v>0</v>
      </c>
      <c r="P1022" s="192">
        <v>0</v>
      </c>
      <c r="Q1022" s="192">
        <v>0</v>
      </c>
      <c r="R1022" s="192">
        <v>0</v>
      </c>
    </row>
    <row r="1023" spans="1:18" ht="15" hidden="1">
      <c r="A1023" s="185" t="str">
        <f t="shared" si="37"/>
        <v>B</v>
      </c>
      <c r="B1023" s="191" t="s">
        <v>124</v>
      </c>
      <c r="C1023" s="191" t="s">
        <v>98</v>
      </c>
      <c r="D1023" s="192">
        <f t="shared" si="38"/>
        <v>0</v>
      </c>
      <c r="E1023" s="192">
        <f t="shared" si="38"/>
        <v>0</v>
      </c>
      <c r="F1023" s="192">
        <f t="shared" si="38"/>
        <v>0</v>
      </c>
      <c r="G1023" s="192">
        <f t="shared" si="38"/>
        <v>0</v>
      </c>
      <c r="H1023" s="192">
        <f t="shared" si="38"/>
        <v>0</v>
      </c>
      <c r="I1023" s="192">
        <v>0</v>
      </c>
      <c r="J1023" s="192">
        <v>0</v>
      </c>
      <c r="K1023" s="192">
        <v>0</v>
      </c>
      <c r="L1023" s="192">
        <v>0</v>
      </c>
      <c r="M1023" s="192">
        <v>0</v>
      </c>
      <c r="N1023" s="192">
        <v>0</v>
      </c>
      <c r="O1023" s="192">
        <v>0</v>
      </c>
      <c r="P1023" s="192">
        <v>0</v>
      </c>
      <c r="Q1023" s="192">
        <v>0</v>
      </c>
      <c r="R1023" s="192">
        <v>0</v>
      </c>
    </row>
    <row r="1024" spans="1:18" ht="15" hidden="1">
      <c r="A1024" s="185" t="str">
        <f t="shared" si="37"/>
        <v>B</v>
      </c>
      <c r="B1024" s="189" t="s">
        <v>124</v>
      </c>
      <c r="C1024" s="189" t="s">
        <v>121</v>
      </c>
      <c r="D1024" s="190">
        <f t="shared" si="38"/>
        <v>0</v>
      </c>
      <c r="E1024" s="190">
        <f t="shared" si="38"/>
        <v>0</v>
      </c>
      <c r="F1024" s="190">
        <f t="shared" si="38"/>
        <v>0</v>
      </c>
      <c r="G1024" s="190">
        <f t="shared" si="38"/>
        <v>0</v>
      </c>
      <c r="H1024" s="190">
        <f t="shared" si="38"/>
        <v>0</v>
      </c>
      <c r="I1024" s="190">
        <v>0</v>
      </c>
      <c r="J1024" s="190">
        <v>0</v>
      </c>
      <c r="K1024" s="190">
        <v>0</v>
      </c>
      <c r="L1024" s="190">
        <v>0</v>
      </c>
      <c r="M1024" s="190">
        <v>0</v>
      </c>
      <c r="N1024" s="190">
        <v>0</v>
      </c>
      <c r="O1024" s="190">
        <v>0</v>
      </c>
      <c r="P1024" s="190">
        <v>0</v>
      </c>
      <c r="Q1024" s="190">
        <v>0</v>
      </c>
      <c r="R1024" s="190">
        <v>0</v>
      </c>
    </row>
    <row r="1025" spans="1:18" ht="30.75" hidden="1" thickBot="1">
      <c r="A1025" s="185" t="str">
        <f t="shared" si="37"/>
        <v>B</v>
      </c>
      <c r="B1025" s="186" t="s">
        <v>594</v>
      </c>
      <c r="C1025" s="187" t="s">
        <v>595</v>
      </c>
      <c r="D1025" s="188">
        <f t="shared" si="38"/>
        <v>0</v>
      </c>
      <c r="E1025" s="188">
        <f t="shared" si="38"/>
        <v>0</v>
      </c>
      <c r="F1025" s="188">
        <f t="shared" si="38"/>
        <v>0</v>
      </c>
      <c r="G1025" s="188">
        <f t="shared" si="38"/>
        <v>0</v>
      </c>
      <c r="H1025" s="188">
        <f t="shared" si="38"/>
        <v>0</v>
      </c>
      <c r="I1025" s="188">
        <v>0</v>
      </c>
      <c r="J1025" s="188">
        <v>0</v>
      </c>
      <c r="K1025" s="188">
        <v>0</v>
      </c>
      <c r="L1025" s="188">
        <v>0</v>
      </c>
      <c r="M1025" s="188">
        <v>0</v>
      </c>
      <c r="N1025" s="188">
        <v>0</v>
      </c>
      <c r="O1025" s="188">
        <v>0</v>
      </c>
      <c r="P1025" s="188">
        <v>0</v>
      </c>
      <c r="Q1025" s="188">
        <v>0</v>
      </c>
      <c r="R1025" s="188">
        <v>0</v>
      </c>
    </row>
    <row r="1026" spans="1:18" ht="15" hidden="1">
      <c r="A1026" s="185" t="str">
        <f t="shared" si="37"/>
        <v>B</v>
      </c>
      <c r="B1026" s="189" t="s">
        <v>124</v>
      </c>
      <c r="C1026" s="189" t="s">
        <v>96</v>
      </c>
      <c r="D1026" s="190">
        <f t="shared" si="38"/>
        <v>0</v>
      </c>
      <c r="E1026" s="190">
        <f t="shared" si="38"/>
        <v>0</v>
      </c>
      <c r="F1026" s="190">
        <f t="shared" si="38"/>
        <v>0</v>
      </c>
      <c r="G1026" s="190">
        <f t="shared" si="38"/>
        <v>0</v>
      </c>
      <c r="H1026" s="190">
        <f t="shared" si="38"/>
        <v>0</v>
      </c>
      <c r="I1026" s="190">
        <v>0</v>
      </c>
      <c r="J1026" s="190">
        <v>0</v>
      </c>
      <c r="K1026" s="190">
        <v>0</v>
      </c>
      <c r="L1026" s="190">
        <v>0</v>
      </c>
      <c r="M1026" s="190">
        <v>0</v>
      </c>
      <c r="N1026" s="190">
        <v>0</v>
      </c>
      <c r="O1026" s="190">
        <v>0</v>
      </c>
      <c r="P1026" s="190">
        <v>0</v>
      </c>
      <c r="Q1026" s="190">
        <v>0</v>
      </c>
      <c r="R1026" s="190">
        <v>0</v>
      </c>
    </row>
    <row r="1027" spans="1:18" ht="15" hidden="1">
      <c r="A1027" s="185" t="str">
        <f t="shared" si="37"/>
        <v>B</v>
      </c>
      <c r="B1027" s="191" t="s">
        <v>124</v>
      </c>
      <c r="C1027" s="191" t="s">
        <v>97</v>
      </c>
      <c r="D1027" s="192">
        <f t="shared" si="38"/>
        <v>0</v>
      </c>
      <c r="E1027" s="192">
        <f t="shared" si="38"/>
        <v>0</v>
      </c>
      <c r="F1027" s="192">
        <f t="shared" si="38"/>
        <v>0</v>
      </c>
      <c r="G1027" s="192">
        <f t="shared" si="38"/>
        <v>0</v>
      </c>
      <c r="H1027" s="192">
        <f t="shared" si="38"/>
        <v>0</v>
      </c>
      <c r="I1027" s="192">
        <v>0</v>
      </c>
      <c r="J1027" s="192">
        <v>0</v>
      </c>
      <c r="K1027" s="192">
        <v>0</v>
      </c>
      <c r="L1027" s="192">
        <v>0</v>
      </c>
      <c r="M1027" s="192">
        <v>0</v>
      </c>
      <c r="N1027" s="192">
        <v>0</v>
      </c>
      <c r="O1027" s="192">
        <v>0</v>
      </c>
      <c r="P1027" s="192">
        <v>0</v>
      </c>
      <c r="Q1027" s="192">
        <v>0</v>
      </c>
      <c r="R1027" s="192">
        <v>0</v>
      </c>
    </row>
    <row r="1028" spans="1:18" ht="15" hidden="1">
      <c r="A1028" s="185" t="str">
        <f t="shared" si="37"/>
        <v>B</v>
      </c>
      <c r="B1028" s="191" t="s">
        <v>124</v>
      </c>
      <c r="C1028" s="191" t="s">
        <v>98</v>
      </c>
      <c r="D1028" s="192">
        <f t="shared" si="38"/>
        <v>0</v>
      </c>
      <c r="E1028" s="192">
        <f t="shared" si="38"/>
        <v>0</v>
      </c>
      <c r="F1028" s="192">
        <f t="shared" si="38"/>
        <v>0</v>
      </c>
      <c r="G1028" s="192">
        <f t="shared" si="38"/>
        <v>0</v>
      </c>
      <c r="H1028" s="192">
        <f t="shared" si="38"/>
        <v>0</v>
      </c>
      <c r="I1028" s="192">
        <v>0</v>
      </c>
      <c r="J1028" s="192">
        <v>0</v>
      </c>
      <c r="K1028" s="192">
        <v>0</v>
      </c>
      <c r="L1028" s="192">
        <v>0</v>
      </c>
      <c r="M1028" s="192">
        <v>0</v>
      </c>
      <c r="N1028" s="192">
        <v>0</v>
      </c>
      <c r="O1028" s="192">
        <v>0</v>
      </c>
      <c r="P1028" s="192">
        <v>0</v>
      </c>
      <c r="Q1028" s="192">
        <v>0</v>
      </c>
      <c r="R1028" s="192">
        <v>0</v>
      </c>
    </row>
    <row r="1029" spans="1:18" ht="15" hidden="1">
      <c r="A1029" s="185" t="str">
        <f t="shared" si="37"/>
        <v>B</v>
      </c>
      <c r="B1029" s="191" t="s">
        <v>124</v>
      </c>
      <c r="C1029" s="191" t="s">
        <v>101</v>
      </c>
      <c r="D1029" s="192">
        <f t="shared" si="38"/>
        <v>0</v>
      </c>
      <c r="E1029" s="192">
        <f t="shared" si="38"/>
        <v>0</v>
      </c>
      <c r="F1029" s="192">
        <f t="shared" si="38"/>
        <v>0</v>
      </c>
      <c r="G1029" s="192">
        <f t="shared" si="38"/>
        <v>0</v>
      </c>
      <c r="H1029" s="192">
        <f t="shared" si="38"/>
        <v>0</v>
      </c>
      <c r="I1029" s="192">
        <v>0</v>
      </c>
      <c r="J1029" s="192">
        <v>0</v>
      </c>
      <c r="K1029" s="192">
        <v>0</v>
      </c>
      <c r="L1029" s="192">
        <v>0</v>
      </c>
      <c r="M1029" s="192">
        <v>0</v>
      </c>
      <c r="N1029" s="192">
        <v>0</v>
      </c>
      <c r="O1029" s="192">
        <v>0</v>
      </c>
      <c r="P1029" s="192">
        <v>0</v>
      </c>
      <c r="Q1029" s="192">
        <v>0</v>
      </c>
      <c r="R1029" s="192">
        <v>0</v>
      </c>
    </row>
    <row r="1030" spans="1:18" ht="15" hidden="1">
      <c r="A1030" s="185" t="str">
        <f t="shared" si="37"/>
        <v>B</v>
      </c>
      <c r="B1030" s="191" t="s">
        <v>124</v>
      </c>
      <c r="C1030" s="191" t="s">
        <v>102</v>
      </c>
      <c r="D1030" s="192">
        <f t="shared" si="38"/>
        <v>0</v>
      </c>
      <c r="E1030" s="192">
        <f t="shared" si="38"/>
        <v>0</v>
      </c>
      <c r="F1030" s="192">
        <f t="shared" si="38"/>
        <v>0</v>
      </c>
      <c r="G1030" s="192">
        <f t="shared" si="38"/>
        <v>0</v>
      </c>
      <c r="H1030" s="192">
        <f t="shared" si="38"/>
        <v>0</v>
      </c>
      <c r="I1030" s="192">
        <v>0</v>
      </c>
      <c r="J1030" s="192">
        <v>0</v>
      </c>
      <c r="K1030" s="192">
        <v>0</v>
      </c>
      <c r="L1030" s="192">
        <v>0</v>
      </c>
      <c r="M1030" s="192">
        <v>0</v>
      </c>
      <c r="N1030" s="192">
        <v>0</v>
      </c>
      <c r="O1030" s="192">
        <v>0</v>
      </c>
      <c r="P1030" s="192">
        <v>0</v>
      </c>
      <c r="Q1030" s="192">
        <v>0</v>
      </c>
      <c r="R1030" s="192">
        <v>0</v>
      </c>
    </row>
    <row r="1031" spans="1:18" ht="15" hidden="1">
      <c r="A1031" s="185" t="str">
        <f t="shared" ref="A1031:A1094" si="39">(IF(OR(D1031&lt;&gt;0,E1031&lt;&gt;0,F1031&lt;&gt;0,G1031&lt;&gt;0,H1031&lt;&gt;0),"A","B"))</f>
        <v>B</v>
      </c>
      <c r="B1031" s="189" t="s">
        <v>124</v>
      </c>
      <c r="C1031" s="189" t="s">
        <v>121</v>
      </c>
      <c r="D1031" s="190">
        <f t="shared" si="38"/>
        <v>0</v>
      </c>
      <c r="E1031" s="190">
        <f t="shared" si="38"/>
        <v>0</v>
      </c>
      <c r="F1031" s="190">
        <f t="shared" si="38"/>
        <v>0</v>
      </c>
      <c r="G1031" s="190">
        <f t="shared" si="38"/>
        <v>0</v>
      </c>
      <c r="H1031" s="190">
        <f t="shared" si="38"/>
        <v>0</v>
      </c>
      <c r="I1031" s="190">
        <v>0</v>
      </c>
      <c r="J1031" s="190">
        <v>0</v>
      </c>
      <c r="K1031" s="190">
        <v>0</v>
      </c>
      <c r="L1031" s="190">
        <v>0</v>
      </c>
      <c r="M1031" s="190">
        <v>0</v>
      </c>
      <c r="N1031" s="190">
        <v>0</v>
      </c>
      <c r="O1031" s="190">
        <v>0</v>
      </c>
      <c r="P1031" s="190">
        <v>0</v>
      </c>
      <c r="Q1031" s="190">
        <v>0</v>
      </c>
      <c r="R1031" s="190">
        <v>0</v>
      </c>
    </row>
    <row r="1032" spans="1:18" ht="15.75" hidden="1" thickBot="1">
      <c r="A1032" s="185" t="str">
        <f t="shared" si="39"/>
        <v>B</v>
      </c>
      <c r="B1032" s="186" t="s">
        <v>596</v>
      </c>
      <c r="C1032" s="187" t="s">
        <v>597</v>
      </c>
      <c r="D1032" s="188">
        <f t="shared" si="38"/>
        <v>0</v>
      </c>
      <c r="E1032" s="188">
        <f t="shared" si="38"/>
        <v>0</v>
      </c>
      <c r="F1032" s="188">
        <f t="shared" si="38"/>
        <v>0</v>
      </c>
      <c r="G1032" s="188">
        <f t="shared" si="38"/>
        <v>0</v>
      </c>
      <c r="H1032" s="188">
        <f t="shared" si="38"/>
        <v>0</v>
      </c>
      <c r="I1032" s="188">
        <v>0</v>
      </c>
      <c r="J1032" s="188">
        <v>0</v>
      </c>
      <c r="K1032" s="188">
        <v>0</v>
      </c>
      <c r="L1032" s="188">
        <v>0</v>
      </c>
      <c r="M1032" s="188">
        <v>0</v>
      </c>
      <c r="N1032" s="188">
        <v>0</v>
      </c>
      <c r="O1032" s="188">
        <v>0</v>
      </c>
      <c r="P1032" s="188">
        <v>0</v>
      </c>
      <c r="Q1032" s="188">
        <v>0</v>
      </c>
      <c r="R1032" s="188">
        <v>0</v>
      </c>
    </row>
    <row r="1033" spans="1:18" ht="15" hidden="1">
      <c r="A1033" s="185" t="str">
        <f t="shared" si="39"/>
        <v>B</v>
      </c>
      <c r="B1033" s="189" t="s">
        <v>124</v>
      </c>
      <c r="C1033" s="189" t="s">
        <v>96</v>
      </c>
      <c r="D1033" s="190">
        <f t="shared" si="38"/>
        <v>0</v>
      </c>
      <c r="E1033" s="190">
        <f t="shared" si="38"/>
        <v>0</v>
      </c>
      <c r="F1033" s="190">
        <f t="shared" si="38"/>
        <v>0</v>
      </c>
      <c r="G1033" s="190">
        <f t="shared" si="38"/>
        <v>0</v>
      </c>
      <c r="H1033" s="190">
        <f t="shared" si="38"/>
        <v>0</v>
      </c>
      <c r="I1033" s="190">
        <v>0</v>
      </c>
      <c r="J1033" s="190">
        <v>0</v>
      </c>
      <c r="K1033" s="190">
        <v>0</v>
      </c>
      <c r="L1033" s="190">
        <v>0</v>
      </c>
      <c r="M1033" s="190">
        <v>0</v>
      </c>
      <c r="N1033" s="190">
        <v>0</v>
      </c>
      <c r="O1033" s="190">
        <v>0</v>
      </c>
      <c r="P1033" s="190">
        <v>0</v>
      </c>
      <c r="Q1033" s="190">
        <v>0</v>
      </c>
      <c r="R1033" s="190">
        <v>0</v>
      </c>
    </row>
    <row r="1034" spans="1:18" ht="15" hidden="1">
      <c r="A1034" s="185" t="str">
        <f t="shared" si="39"/>
        <v>B</v>
      </c>
      <c r="B1034" s="191" t="s">
        <v>124</v>
      </c>
      <c r="C1034" s="191" t="s">
        <v>97</v>
      </c>
      <c r="D1034" s="192">
        <f t="shared" si="38"/>
        <v>0</v>
      </c>
      <c r="E1034" s="192">
        <f t="shared" si="38"/>
        <v>0</v>
      </c>
      <c r="F1034" s="192">
        <f t="shared" si="38"/>
        <v>0</v>
      </c>
      <c r="G1034" s="192">
        <f t="shared" si="38"/>
        <v>0</v>
      </c>
      <c r="H1034" s="192">
        <f t="shared" si="38"/>
        <v>0</v>
      </c>
      <c r="I1034" s="192">
        <v>0</v>
      </c>
      <c r="J1034" s="192">
        <v>0</v>
      </c>
      <c r="K1034" s="192">
        <v>0</v>
      </c>
      <c r="L1034" s="192">
        <v>0</v>
      </c>
      <c r="M1034" s="192">
        <v>0</v>
      </c>
      <c r="N1034" s="192">
        <v>0</v>
      </c>
      <c r="O1034" s="192">
        <v>0</v>
      </c>
      <c r="P1034" s="192">
        <v>0</v>
      </c>
      <c r="Q1034" s="192">
        <v>0</v>
      </c>
      <c r="R1034" s="192">
        <v>0</v>
      </c>
    </row>
    <row r="1035" spans="1:18" ht="15" hidden="1">
      <c r="A1035" s="185" t="str">
        <f t="shared" si="39"/>
        <v>B</v>
      </c>
      <c r="B1035" s="191" t="s">
        <v>124</v>
      </c>
      <c r="C1035" s="191" t="s">
        <v>98</v>
      </c>
      <c r="D1035" s="192">
        <f t="shared" si="38"/>
        <v>0</v>
      </c>
      <c r="E1035" s="192">
        <f t="shared" si="38"/>
        <v>0</v>
      </c>
      <c r="F1035" s="192">
        <f t="shared" si="38"/>
        <v>0</v>
      </c>
      <c r="G1035" s="192">
        <f t="shared" si="38"/>
        <v>0</v>
      </c>
      <c r="H1035" s="192">
        <f t="shared" si="38"/>
        <v>0</v>
      </c>
      <c r="I1035" s="192">
        <v>0</v>
      </c>
      <c r="J1035" s="192">
        <v>0</v>
      </c>
      <c r="K1035" s="192">
        <v>0</v>
      </c>
      <c r="L1035" s="192">
        <v>0</v>
      </c>
      <c r="M1035" s="192">
        <v>0</v>
      </c>
      <c r="N1035" s="192">
        <v>0</v>
      </c>
      <c r="O1035" s="192">
        <v>0</v>
      </c>
      <c r="P1035" s="192">
        <v>0</v>
      </c>
      <c r="Q1035" s="192">
        <v>0</v>
      </c>
      <c r="R1035" s="192">
        <v>0</v>
      </c>
    </row>
    <row r="1036" spans="1:18" ht="15.75" hidden="1" thickBot="1">
      <c r="A1036" s="185" t="str">
        <f t="shared" si="39"/>
        <v>B</v>
      </c>
      <c r="B1036" s="186" t="s">
        <v>598</v>
      </c>
      <c r="C1036" s="187" t="s">
        <v>599</v>
      </c>
      <c r="D1036" s="188">
        <f t="shared" si="38"/>
        <v>0</v>
      </c>
      <c r="E1036" s="188">
        <f t="shared" si="38"/>
        <v>0</v>
      </c>
      <c r="F1036" s="188">
        <f t="shared" si="38"/>
        <v>0</v>
      </c>
      <c r="G1036" s="188">
        <f t="shared" si="38"/>
        <v>0</v>
      </c>
      <c r="H1036" s="188">
        <f t="shared" si="38"/>
        <v>0</v>
      </c>
      <c r="I1036" s="188">
        <v>0</v>
      </c>
      <c r="J1036" s="188">
        <v>0</v>
      </c>
      <c r="K1036" s="188">
        <v>0</v>
      </c>
      <c r="L1036" s="188">
        <v>0</v>
      </c>
      <c r="M1036" s="188">
        <v>0</v>
      </c>
      <c r="N1036" s="188">
        <v>0</v>
      </c>
      <c r="O1036" s="188">
        <v>0</v>
      </c>
      <c r="P1036" s="188">
        <v>0</v>
      </c>
      <c r="Q1036" s="188">
        <v>0</v>
      </c>
      <c r="R1036" s="188">
        <v>0</v>
      </c>
    </row>
    <row r="1037" spans="1:18" ht="15" hidden="1">
      <c r="A1037" s="185" t="str">
        <f t="shared" si="39"/>
        <v>B</v>
      </c>
      <c r="B1037" s="189" t="s">
        <v>124</v>
      </c>
      <c r="C1037" s="189" t="s">
        <v>96</v>
      </c>
      <c r="D1037" s="190">
        <f t="shared" si="38"/>
        <v>0</v>
      </c>
      <c r="E1037" s="190">
        <f t="shared" si="38"/>
        <v>0</v>
      </c>
      <c r="F1037" s="190">
        <f t="shared" si="38"/>
        <v>0</v>
      </c>
      <c r="G1037" s="190">
        <f t="shared" si="38"/>
        <v>0</v>
      </c>
      <c r="H1037" s="190">
        <f t="shared" si="38"/>
        <v>0</v>
      </c>
      <c r="I1037" s="190">
        <v>0</v>
      </c>
      <c r="J1037" s="190">
        <v>0</v>
      </c>
      <c r="K1037" s="190">
        <v>0</v>
      </c>
      <c r="L1037" s="190">
        <v>0</v>
      </c>
      <c r="M1037" s="190">
        <v>0</v>
      </c>
      <c r="N1037" s="190">
        <v>0</v>
      </c>
      <c r="O1037" s="190">
        <v>0</v>
      </c>
      <c r="P1037" s="190">
        <v>0</v>
      </c>
      <c r="Q1037" s="190">
        <v>0</v>
      </c>
      <c r="R1037" s="190">
        <v>0</v>
      </c>
    </row>
    <row r="1038" spans="1:18" ht="15" hidden="1">
      <c r="A1038" s="185" t="str">
        <f t="shared" si="39"/>
        <v>B</v>
      </c>
      <c r="B1038" s="191" t="s">
        <v>124</v>
      </c>
      <c r="C1038" s="191" t="s">
        <v>97</v>
      </c>
      <c r="D1038" s="192">
        <f t="shared" si="38"/>
        <v>0</v>
      </c>
      <c r="E1038" s="192">
        <f t="shared" si="38"/>
        <v>0</v>
      </c>
      <c r="F1038" s="192">
        <f t="shared" si="38"/>
        <v>0</v>
      </c>
      <c r="G1038" s="192">
        <f t="shared" si="38"/>
        <v>0</v>
      </c>
      <c r="H1038" s="192">
        <f t="shared" si="38"/>
        <v>0</v>
      </c>
      <c r="I1038" s="192">
        <v>0</v>
      </c>
      <c r="J1038" s="192">
        <v>0</v>
      </c>
      <c r="K1038" s="192">
        <v>0</v>
      </c>
      <c r="L1038" s="192">
        <v>0</v>
      </c>
      <c r="M1038" s="192">
        <v>0</v>
      </c>
      <c r="N1038" s="192">
        <v>0</v>
      </c>
      <c r="O1038" s="192">
        <v>0</v>
      </c>
      <c r="P1038" s="192">
        <v>0</v>
      </c>
      <c r="Q1038" s="192">
        <v>0</v>
      </c>
      <c r="R1038" s="192">
        <v>0</v>
      </c>
    </row>
    <row r="1039" spans="1:18" ht="15" hidden="1">
      <c r="A1039" s="185" t="str">
        <f t="shared" si="39"/>
        <v>B</v>
      </c>
      <c r="B1039" s="191" t="s">
        <v>124</v>
      </c>
      <c r="C1039" s="191" t="s">
        <v>98</v>
      </c>
      <c r="D1039" s="192">
        <f t="shared" si="38"/>
        <v>0</v>
      </c>
      <c r="E1039" s="192">
        <f t="shared" si="38"/>
        <v>0</v>
      </c>
      <c r="F1039" s="192">
        <f t="shared" si="38"/>
        <v>0</v>
      </c>
      <c r="G1039" s="192">
        <f t="shared" si="38"/>
        <v>0</v>
      </c>
      <c r="H1039" s="192">
        <f t="shared" si="38"/>
        <v>0</v>
      </c>
      <c r="I1039" s="192">
        <v>0</v>
      </c>
      <c r="J1039" s="192">
        <v>0</v>
      </c>
      <c r="K1039" s="192">
        <v>0</v>
      </c>
      <c r="L1039" s="192">
        <v>0</v>
      </c>
      <c r="M1039" s="192">
        <v>0</v>
      </c>
      <c r="N1039" s="192">
        <v>0</v>
      </c>
      <c r="O1039" s="192">
        <v>0</v>
      </c>
      <c r="P1039" s="192">
        <v>0</v>
      </c>
      <c r="Q1039" s="192">
        <v>0</v>
      </c>
      <c r="R1039" s="192">
        <v>0</v>
      </c>
    </row>
    <row r="1040" spans="1:18" ht="30.75" hidden="1" thickBot="1">
      <c r="A1040" s="185" t="str">
        <f t="shared" si="39"/>
        <v>B</v>
      </c>
      <c r="B1040" s="186" t="s">
        <v>600</v>
      </c>
      <c r="C1040" s="187" t="s">
        <v>601</v>
      </c>
      <c r="D1040" s="188">
        <f t="shared" si="38"/>
        <v>0</v>
      </c>
      <c r="E1040" s="188">
        <f t="shared" si="38"/>
        <v>0</v>
      </c>
      <c r="F1040" s="188">
        <f t="shared" si="38"/>
        <v>0</v>
      </c>
      <c r="G1040" s="188">
        <f t="shared" si="38"/>
        <v>0</v>
      </c>
      <c r="H1040" s="188">
        <f t="shared" si="38"/>
        <v>0</v>
      </c>
      <c r="I1040" s="188">
        <v>0</v>
      </c>
      <c r="J1040" s="188">
        <v>0</v>
      </c>
      <c r="K1040" s="188">
        <v>0</v>
      </c>
      <c r="L1040" s="188">
        <v>0</v>
      </c>
      <c r="M1040" s="188">
        <v>0</v>
      </c>
      <c r="N1040" s="188">
        <v>0</v>
      </c>
      <c r="O1040" s="188">
        <v>0</v>
      </c>
      <c r="P1040" s="188">
        <v>0</v>
      </c>
      <c r="Q1040" s="188">
        <v>0</v>
      </c>
      <c r="R1040" s="188">
        <v>0</v>
      </c>
    </row>
    <row r="1041" spans="1:18" ht="15" hidden="1">
      <c r="A1041" s="185" t="str">
        <f t="shared" si="39"/>
        <v>B</v>
      </c>
      <c r="B1041" s="189" t="s">
        <v>124</v>
      </c>
      <c r="C1041" s="189" t="s">
        <v>96</v>
      </c>
      <c r="D1041" s="190">
        <f t="shared" si="38"/>
        <v>0</v>
      </c>
      <c r="E1041" s="190">
        <f t="shared" si="38"/>
        <v>0</v>
      </c>
      <c r="F1041" s="190">
        <f t="shared" si="38"/>
        <v>0</v>
      </c>
      <c r="G1041" s="190">
        <f t="shared" si="38"/>
        <v>0</v>
      </c>
      <c r="H1041" s="190">
        <f t="shared" si="38"/>
        <v>0</v>
      </c>
      <c r="I1041" s="190">
        <v>0</v>
      </c>
      <c r="J1041" s="190">
        <v>0</v>
      </c>
      <c r="K1041" s="190">
        <v>0</v>
      </c>
      <c r="L1041" s="190">
        <v>0</v>
      </c>
      <c r="M1041" s="190">
        <v>0</v>
      </c>
      <c r="N1041" s="190">
        <v>0</v>
      </c>
      <c r="O1041" s="190">
        <v>0</v>
      </c>
      <c r="P1041" s="190">
        <v>0</v>
      </c>
      <c r="Q1041" s="190">
        <v>0</v>
      </c>
      <c r="R1041" s="190">
        <v>0</v>
      </c>
    </row>
    <row r="1042" spans="1:18" ht="15" hidden="1">
      <c r="A1042" s="185" t="str">
        <f t="shared" si="39"/>
        <v>B</v>
      </c>
      <c r="B1042" s="191" t="s">
        <v>124</v>
      </c>
      <c r="C1042" s="191" t="s">
        <v>97</v>
      </c>
      <c r="D1042" s="192">
        <f t="shared" si="38"/>
        <v>0</v>
      </c>
      <c r="E1042" s="192">
        <f t="shared" si="38"/>
        <v>0</v>
      </c>
      <c r="F1042" s="192">
        <f t="shared" si="38"/>
        <v>0</v>
      </c>
      <c r="G1042" s="192">
        <f t="shared" si="38"/>
        <v>0</v>
      </c>
      <c r="H1042" s="192">
        <f t="shared" si="38"/>
        <v>0</v>
      </c>
      <c r="I1042" s="192">
        <v>0</v>
      </c>
      <c r="J1042" s="192">
        <v>0</v>
      </c>
      <c r="K1042" s="192">
        <v>0</v>
      </c>
      <c r="L1042" s="192">
        <v>0</v>
      </c>
      <c r="M1042" s="192">
        <v>0</v>
      </c>
      <c r="N1042" s="192">
        <v>0</v>
      </c>
      <c r="O1042" s="192">
        <v>0</v>
      </c>
      <c r="P1042" s="192">
        <v>0</v>
      </c>
      <c r="Q1042" s="192">
        <v>0</v>
      </c>
      <c r="R1042" s="192">
        <v>0</v>
      </c>
    </row>
    <row r="1043" spans="1:18" ht="15" hidden="1">
      <c r="A1043" s="185" t="str">
        <f t="shared" si="39"/>
        <v>B</v>
      </c>
      <c r="B1043" s="191" t="s">
        <v>124</v>
      </c>
      <c r="C1043" s="191" t="s">
        <v>98</v>
      </c>
      <c r="D1043" s="192">
        <f t="shared" si="38"/>
        <v>0</v>
      </c>
      <c r="E1043" s="192">
        <f t="shared" si="38"/>
        <v>0</v>
      </c>
      <c r="F1043" s="192">
        <f t="shared" si="38"/>
        <v>0</v>
      </c>
      <c r="G1043" s="192">
        <f t="shared" si="38"/>
        <v>0</v>
      </c>
      <c r="H1043" s="192">
        <f t="shared" si="38"/>
        <v>0</v>
      </c>
      <c r="I1043" s="192">
        <v>0</v>
      </c>
      <c r="J1043" s="192">
        <v>0</v>
      </c>
      <c r="K1043" s="192">
        <v>0</v>
      </c>
      <c r="L1043" s="192">
        <v>0</v>
      </c>
      <c r="M1043" s="192">
        <v>0</v>
      </c>
      <c r="N1043" s="192">
        <v>0</v>
      </c>
      <c r="O1043" s="192">
        <v>0</v>
      </c>
      <c r="P1043" s="192">
        <v>0</v>
      </c>
      <c r="Q1043" s="192">
        <v>0</v>
      </c>
      <c r="R1043" s="192">
        <v>0</v>
      </c>
    </row>
    <row r="1044" spans="1:18" ht="15" hidden="1">
      <c r="A1044" s="185" t="str">
        <f t="shared" si="39"/>
        <v>B</v>
      </c>
      <c r="B1044" s="191" t="s">
        <v>124</v>
      </c>
      <c r="C1044" s="191" t="s">
        <v>101</v>
      </c>
      <c r="D1044" s="192">
        <f t="shared" si="38"/>
        <v>0</v>
      </c>
      <c r="E1044" s="192">
        <f t="shared" si="38"/>
        <v>0</v>
      </c>
      <c r="F1044" s="192">
        <f t="shared" si="38"/>
        <v>0</v>
      </c>
      <c r="G1044" s="192">
        <f t="shared" si="38"/>
        <v>0</v>
      </c>
      <c r="H1044" s="192">
        <f t="shared" si="38"/>
        <v>0</v>
      </c>
      <c r="I1044" s="192">
        <v>0</v>
      </c>
      <c r="J1044" s="192">
        <v>0</v>
      </c>
      <c r="K1044" s="192">
        <v>0</v>
      </c>
      <c r="L1044" s="192">
        <v>0</v>
      </c>
      <c r="M1044" s="192">
        <v>0</v>
      </c>
      <c r="N1044" s="192">
        <v>0</v>
      </c>
      <c r="O1044" s="192">
        <v>0</v>
      </c>
      <c r="P1044" s="192">
        <v>0</v>
      </c>
      <c r="Q1044" s="192">
        <v>0</v>
      </c>
      <c r="R1044" s="192">
        <v>0</v>
      </c>
    </row>
    <row r="1045" spans="1:18" ht="15" hidden="1">
      <c r="A1045" s="185" t="str">
        <f t="shared" si="39"/>
        <v>B</v>
      </c>
      <c r="B1045" s="191" t="s">
        <v>124</v>
      </c>
      <c r="C1045" s="191" t="s">
        <v>102</v>
      </c>
      <c r="D1045" s="192">
        <f t="shared" si="38"/>
        <v>0</v>
      </c>
      <c r="E1045" s="192">
        <f t="shared" si="38"/>
        <v>0</v>
      </c>
      <c r="F1045" s="192">
        <f t="shared" si="38"/>
        <v>0</v>
      </c>
      <c r="G1045" s="192">
        <f t="shared" si="38"/>
        <v>0</v>
      </c>
      <c r="H1045" s="192">
        <f t="shared" si="38"/>
        <v>0</v>
      </c>
      <c r="I1045" s="192">
        <v>0</v>
      </c>
      <c r="J1045" s="192">
        <v>0</v>
      </c>
      <c r="K1045" s="192">
        <v>0</v>
      </c>
      <c r="L1045" s="192">
        <v>0</v>
      </c>
      <c r="M1045" s="192">
        <v>0</v>
      </c>
      <c r="N1045" s="192">
        <v>0</v>
      </c>
      <c r="O1045" s="192">
        <v>0</v>
      </c>
      <c r="P1045" s="192">
        <v>0</v>
      </c>
      <c r="Q1045" s="192">
        <v>0</v>
      </c>
      <c r="R1045" s="192">
        <v>0</v>
      </c>
    </row>
    <row r="1046" spans="1:18" ht="30.75" hidden="1" thickBot="1">
      <c r="A1046" s="185" t="str">
        <f t="shared" si="39"/>
        <v>B</v>
      </c>
      <c r="B1046" s="186" t="s">
        <v>602</v>
      </c>
      <c r="C1046" s="187" t="s">
        <v>603</v>
      </c>
      <c r="D1046" s="188">
        <f t="shared" si="38"/>
        <v>0</v>
      </c>
      <c r="E1046" s="188">
        <f t="shared" si="38"/>
        <v>0</v>
      </c>
      <c r="F1046" s="188">
        <f t="shared" si="38"/>
        <v>0</v>
      </c>
      <c r="G1046" s="188">
        <f t="shared" si="38"/>
        <v>0</v>
      </c>
      <c r="H1046" s="188">
        <f t="shared" si="38"/>
        <v>0</v>
      </c>
      <c r="I1046" s="188">
        <v>0</v>
      </c>
      <c r="J1046" s="188">
        <v>0</v>
      </c>
      <c r="K1046" s="188">
        <v>0</v>
      </c>
      <c r="L1046" s="188">
        <v>0</v>
      </c>
      <c r="M1046" s="188">
        <v>0</v>
      </c>
      <c r="N1046" s="188">
        <v>0</v>
      </c>
      <c r="O1046" s="188">
        <v>0</v>
      </c>
      <c r="P1046" s="188">
        <v>0</v>
      </c>
      <c r="Q1046" s="188">
        <v>0</v>
      </c>
      <c r="R1046" s="188">
        <v>0</v>
      </c>
    </row>
    <row r="1047" spans="1:18" ht="15" hidden="1">
      <c r="A1047" s="185" t="str">
        <f t="shared" si="39"/>
        <v>B</v>
      </c>
      <c r="B1047" s="189" t="s">
        <v>124</v>
      </c>
      <c r="C1047" s="189" t="s">
        <v>96</v>
      </c>
      <c r="D1047" s="190">
        <f t="shared" si="38"/>
        <v>0</v>
      </c>
      <c r="E1047" s="190">
        <f t="shared" si="38"/>
        <v>0</v>
      </c>
      <c r="F1047" s="190">
        <f t="shared" si="38"/>
        <v>0</v>
      </c>
      <c r="G1047" s="190">
        <f t="shared" si="38"/>
        <v>0</v>
      </c>
      <c r="H1047" s="190">
        <f t="shared" si="38"/>
        <v>0</v>
      </c>
      <c r="I1047" s="190">
        <v>0</v>
      </c>
      <c r="J1047" s="190">
        <v>0</v>
      </c>
      <c r="K1047" s="190">
        <v>0</v>
      </c>
      <c r="L1047" s="190">
        <v>0</v>
      </c>
      <c r="M1047" s="190">
        <v>0</v>
      </c>
      <c r="N1047" s="190">
        <v>0</v>
      </c>
      <c r="O1047" s="190">
        <v>0</v>
      </c>
      <c r="P1047" s="190">
        <v>0</v>
      </c>
      <c r="Q1047" s="190">
        <v>0</v>
      </c>
      <c r="R1047" s="190">
        <v>0</v>
      </c>
    </row>
    <row r="1048" spans="1:18" ht="15" hidden="1">
      <c r="A1048" s="185" t="str">
        <f t="shared" si="39"/>
        <v>B</v>
      </c>
      <c r="B1048" s="191" t="s">
        <v>124</v>
      </c>
      <c r="C1048" s="191" t="s">
        <v>97</v>
      </c>
      <c r="D1048" s="192">
        <f t="shared" si="38"/>
        <v>0</v>
      </c>
      <c r="E1048" s="192">
        <f t="shared" si="38"/>
        <v>0</v>
      </c>
      <c r="F1048" s="192">
        <f t="shared" si="38"/>
        <v>0</v>
      </c>
      <c r="G1048" s="192">
        <f t="shared" si="38"/>
        <v>0</v>
      </c>
      <c r="H1048" s="192">
        <f t="shared" si="38"/>
        <v>0</v>
      </c>
      <c r="I1048" s="192">
        <v>0</v>
      </c>
      <c r="J1048" s="192">
        <v>0</v>
      </c>
      <c r="K1048" s="192">
        <v>0</v>
      </c>
      <c r="L1048" s="192">
        <v>0</v>
      </c>
      <c r="M1048" s="192">
        <v>0</v>
      </c>
      <c r="N1048" s="192">
        <v>0</v>
      </c>
      <c r="O1048" s="192">
        <v>0</v>
      </c>
      <c r="P1048" s="192">
        <v>0</v>
      </c>
      <c r="Q1048" s="192">
        <v>0</v>
      </c>
      <c r="R1048" s="192">
        <v>0</v>
      </c>
    </row>
    <row r="1049" spans="1:18" ht="15" hidden="1">
      <c r="A1049" s="185" t="str">
        <f t="shared" si="39"/>
        <v>B</v>
      </c>
      <c r="B1049" s="191" t="s">
        <v>124</v>
      </c>
      <c r="C1049" s="191" t="s">
        <v>98</v>
      </c>
      <c r="D1049" s="192">
        <f t="shared" si="38"/>
        <v>0</v>
      </c>
      <c r="E1049" s="192">
        <f t="shared" si="38"/>
        <v>0</v>
      </c>
      <c r="F1049" s="192">
        <f t="shared" si="38"/>
        <v>0</v>
      </c>
      <c r="G1049" s="192">
        <f t="shared" si="38"/>
        <v>0</v>
      </c>
      <c r="H1049" s="192">
        <f t="shared" si="38"/>
        <v>0</v>
      </c>
      <c r="I1049" s="192">
        <v>0</v>
      </c>
      <c r="J1049" s="192">
        <v>0</v>
      </c>
      <c r="K1049" s="192">
        <v>0</v>
      </c>
      <c r="L1049" s="192">
        <v>0</v>
      </c>
      <c r="M1049" s="192">
        <v>0</v>
      </c>
      <c r="N1049" s="192">
        <v>0</v>
      </c>
      <c r="O1049" s="192">
        <v>0</v>
      </c>
      <c r="P1049" s="192">
        <v>0</v>
      </c>
      <c r="Q1049" s="192">
        <v>0</v>
      </c>
      <c r="R1049" s="192">
        <v>0</v>
      </c>
    </row>
    <row r="1050" spans="1:18" ht="15" hidden="1">
      <c r="A1050" s="185" t="str">
        <f t="shared" si="39"/>
        <v>B</v>
      </c>
      <c r="B1050" s="191" t="s">
        <v>124</v>
      </c>
      <c r="C1050" s="191" t="s">
        <v>101</v>
      </c>
      <c r="D1050" s="192">
        <f t="shared" si="38"/>
        <v>0</v>
      </c>
      <c r="E1050" s="192">
        <f t="shared" si="38"/>
        <v>0</v>
      </c>
      <c r="F1050" s="192">
        <f t="shared" si="38"/>
        <v>0</v>
      </c>
      <c r="G1050" s="192">
        <f t="shared" si="38"/>
        <v>0</v>
      </c>
      <c r="H1050" s="192">
        <f t="shared" si="38"/>
        <v>0</v>
      </c>
      <c r="I1050" s="192">
        <v>0</v>
      </c>
      <c r="J1050" s="192">
        <v>0</v>
      </c>
      <c r="K1050" s="192">
        <v>0</v>
      </c>
      <c r="L1050" s="192">
        <v>0</v>
      </c>
      <c r="M1050" s="192">
        <v>0</v>
      </c>
      <c r="N1050" s="192">
        <v>0</v>
      </c>
      <c r="O1050" s="192">
        <v>0</v>
      </c>
      <c r="P1050" s="192">
        <v>0</v>
      </c>
      <c r="Q1050" s="192">
        <v>0</v>
      </c>
      <c r="R1050" s="192">
        <v>0</v>
      </c>
    </row>
    <row r="1051" spans="1:18" ht="15" hidden="1">
      <c r="A1051" s="185" t="str">
        <f t="shared" si="39"/>
        <v>B</v>
      </c>
      <c r="B1051" s="191" t="s">
        <v>124</v>
      </c>
      <c r="C1051" s="191" t="s">
        <v>102</v>
      </c>
      <c r="D1051" s="192">
        <f t="shared" si="38"/>
        <v>0</v>
      </c>
      <c r="E1051" s="192">
        <f t="shared" si="38"/>
        <v>0</v>
      </c>
      <c r="F1051" s="192">
        <f t="shared" si="38"/>
        <v>0</v>
      </c>
      <c r="G1051" s="192">
        <f t="shared" si="38"/>
        <v>0</v>
      </c>
      <c r="H1051" s="192">
        <f t="shared" si="38"/>
        <v>0</v>
      </c>
      <c r="I1051" s="192">
        <v>0</v>
      </c>
      <c r="J1051" s="192">
        <v>0</v>
      </c>
      <c r="K1051" s="192">
        <v>0</v>
      </c>
      <c r="L1051" s="192">
        <v>0</v>
      </c>
      <c r="M1051" s="192">
        <v>0</v>
      </c>
      <c r="N1051" s="192">
        <v>0</v>
      </c>
      <c r="O1051" s="192">
        <v>0</v>
      </c>
      <c r="P1051" s="192">
        <v>0</v>
      </c>
      <c r="Q1051" s="192">
        <v>0</v>
      </c>
      <c r="R1051" s="192">
        <v>0</v>
      </c>
    </row>
    <row r="1052" spans="1:18" ht="30.75" hidden="1" thickBot="1">
      <c r="A1052" s="185" t="str">
        <f t="shared" si="39"/>
        <v>B</v>
      </c>
      <c r="B1052" s="186" t="s">
        <v>604</v>
      </c>
      <c r="C1052" s="187" t="s">
        <v>605</v>
      </c>
      <c r="D1052" s="188">
        <f t="shared" si="38"/>
        <v>0</v>
      </c>
      <c r="E1052" s="188">
        <f t="shared" si="38"/>
        <v>0</v>
      </c>
      <c r="F1052" s="188">
        <f t="shared" si="38"/>
        <v>0</v>
      </c>
      <c r="G1052" s="188">
        <f t="shared" si="38"/>
        <v>0</v>
      </c>
      <c r="H1052" s="188">
        <f t="shared" si="38"/>
        <v>0</v>
      </c>
      <c r="I1052" s="188">
        <v>0</v>
      </c>
      <c r="J1052" s="188">
        <v>0</v>
      </c>
      <c r="K1052" s="188">
        <v>0</v>
      </c>
      <c r="L1052" s="188">
        <v>0</v>
      </c>
      <c r="M1052" s="188">
        <v>0</v>
      </c>
      <c r="N1052" s="188">
        <v>0</v>
      </c>
      <c r="O1052" s="188">
        <v>0</v>
      </c>
      <c r="P1052" s="188">
        <v>0</v>
      </c>
      <c r="Q1052" s="188">
        <v>0</v>
      </c>
      <c r="R1052" s="188">
        <v>0</v>
      </c>
    </row>
    <row r="1053" spans="1:18" ht="15" hidden="1">
      <c r="A1053" s="185" t="str">
        <f t="shared" si="39"/>
        <v>B</v>
      </c>
      <c r="B1053" s="189" t="s">
        <v>124</v>
      </c>
      <c r="C1053" s="189" t="s">
        <v>96</v>
      </c>
      <c r="D1053" s="190">
        <f t="shared" si="38"/>
        <v>0</v>
      </c>
      <c r="E1053" s="190">
        <f t="shared" si="38"/>
        <v>0</v>
      </c>
      <c r="F1053" s="190">
        <f t="shared" si="38"/>
        <v>0</v>
      </c>
      <c r="G1053" s="190">
        <f t="shared" si="38"/>
        <v>0</v>
      </c>
      <c r="H1053" s="190">
        <f t="shared" si="38"/>
        <v>0</v>
      </c>
      <c r="I1053" s="190">
        <v>0</v>
      </c>
      <c r="J1053" s="190">
        <v>0</v>
      </c>
      <c r="K1053" s="190">
        <v>0</v>
      </c>
      <c r="L1053" s="190">
        <v>0</v>
      </c>
      <c r="M1053" s="190">
        <v>0</v>
      </c>
      <c r="N1053" s="190">
        <v>0</v>
      </c>
      <c r="O1053" s="190">
        <v>0</v>
      </c>
      <c r="P1053" s="190">
        <v>0</v>
      </c>
      <c r="Q1053" s="190">
        <v>0</v>
      </c>
      <c r="R1053" s="190">
        <v>0</v>
      </c>
    </row>
    <row r="1054" spans="1:18" ht="15" hidden="1">
      <c r="A1054" s="185" t="str">
        <f t="shared" si="39"/>
        <v>B</v>
      </c>
      <c r="B1054" s="191" t="s">
        <v>124</v>
      </c>
      <c r="C1054" s="191" t="s">
        <v>98</v>
      </c>
      <c r="D1054" s="192">
        <f t="shared" si="38"/>
        <v>0</v>
      </c>
      <c r="E1054" s="192">
        <f t="shared" si="38"/>
        <v>0</v>
      </c>
      <c r="F1054" s="192">
        <f t="shared" si="38"/>
        <v>0</v>
      </c>
      <c r="G1054" s="192">
        <f t="shared" si="38"/>
        <v>0</v>
      </c>
      <c r="H1054" s="192">
        <f t="shared" si="38"/>
        <v>0</v>
      </c>
      <c r="I1054" s="192">
        <v>0</v>
      </c>
      <c r="J1054" s="192">
        <v>0</v>
      </c>
      <c r="K1054" s="192">
        <v>0</v>
      </c>
      <c r="L1054" s="192">
        <v>0</v>
      </c>
      <c r="M1054" s="192">
        <v>0</v>
      </c>
      <c r="N1054" s="192">
        <v>0</v>
      </c>
      <c r="O1054" s="192">
        <v>0</v>
      </c>
      <c r="P1054" s="192">
        <v>0</v>
      </c>
      <c r="Q1054" s="192">
        <v>0</v>
      </c>
      <c r="R1054" s="192">
        <v>0</v>
      </c>
    </row>
    <row r="1055" spans="1:18" ht="15" hidden="1">
      <c r="A1055" s="185" t="str">
        <f t="shared" si="39"/>
        <v>B</v>
      </c>
      <c r="B1055" s="189" t="s">
        <v>124</v>
      </c>
      <c r="C1055" s="189" t="s">
        <v>121</v>
      </c>
      <c r="D1055" s="190">
        <f t="shared" si="38"/>
        <v>0</v>
      </c>
      <c r="E1055" s="190">
        <f t="shared" si="38"/>
        <v>0</v>
      </c>
      <c r="F1055" s="190">
        <f t="shared" si="38"/>
        <v>0</v>
      </c>
      <c r="G1055" s="190">
        <f t="shared" si="38"/>
        <v>0</v>
      </c>
      <c r="H1055" s="190">
        <f t="shared" si="38"/>
        <v>0</v>
      </c>
      <c r="I1055" s="190">
        <v>0</v>
      </c>
      <c r="J1055" s="190">
        <v>0</v>
      </c>
      <c r="K1055" s="190">
        <v>0</v>
      </c>
      <c r="L1055" s="190">
        <v>0</v>
      </c>
      <c r="M1055" s="190">
        <v>0</v>
      </c>
      <c r="N1055" s="190">
        <v>0</v>
      </c>
      <c r="O1055" s="190">
        <v>0</v>
      </c>
      <c r="P1055" s="190">
        <v>0</v>
      </c>
      <c r="Q1055" s="190">
        <v>0</v>
      </c>
      <c r="R1055" s="190">
        <v>0</v>
      </c>
    </row>
    <row r="1056" spans="1:18" ht="30.75" hidden="1" thickBot="1">
      <c r="A1056" s="185" t="str">
        <f t="shared" si="39"/>
        <v>B</v>
      </c>
      <c r="B1056" s="186" t="s">
        <v>606</v>
      </c>
      <c r="C1056" s="187" t="s">
        <v>607</v>
      </c>
      <c r="D1056" s="188">
        <f t="shared" si="38"/>
        <v>0</v>
      </c>
      <c r="E1056" s="188">
        <f t="shared" si="38"/>
        <v>0</v>
      </c>
      <c r="F1056" s="188">
        <f t="shared" si="38"/>
        <v>0</v>
      </c>
      <c r="G1056" s="188">
        <f t="shared" si="38"/>
        <v>0</v>
      </c>
      <c r="H1056" s="188">
        <f t="shared" si="38"/>
        <v>0</v>
      </c>
      <c r="I1056" s="188">
        <v>0</v>
      </c>
      <c r="J1056" s="188">
        <v>0</v>
      </c>
      <c r="K1056" s="188">
        <v>0</v>
      </c>
      <c r="L1056" s="188">
        <v>0</v>
      </c>
      <c r="M1056" s="188">
        <v>0</v>
      </c>
      <c r="N1056" s="188">
        <v>0</v>
      </c>
      <c r="O1056" s="188">
        <v>0</v>
      </c>
      <c r="P1056" s="188">
        <v>0</v>
      </c>
      <c r="Q1056" s="188">
        <v>0</v>
      </c>
      <c r="R1056" s="188">
        <v>0</v>
      </c>
    </row>
    <row r="1057" spans="1:18" ht="15" hidden="1">
      <c r="A1057" s="185" t="str">
        <f t="shared" si="39"/>
        <v>B</v>
      </c>
      <c r="B1057" s="189" t="s">
        <v>124</v>
      </c>
      <c r="C1057" s="189" t="s">
        <v>96</v>
      </c>
      <c r="D1057" s="190">
        <f t="shared" si="38"/>
        <v>0</v>
      </c>
      <c r="E1057" s="190">
        <f t="shared" si="38"/>
        <v>0</v>
      </c>
      <c r="F1057" s="190">
        <f t="shared" si="38"/>
        <v>0</v>
      </c>
      <c r="G1057" s="190">
        <f t="shared" si="38"/>
        <v>0</v>
      </c>
      <c r="H1057" s="190">
        <f t="shared" si="38"/>
        <v>0</v>
      </c>
      <c r="I1057" s="190">
        <v>0</v>
      </c>
      <c r="J1057" s="190">
        <v>0</v>
      </c>
      <c r="K1057" s="190">
        <v>0</v>
      </c>
      <c r="L1057" s="190">
        <v>0</v>
      </c>
      <c r="M1057" s="190">
        <v>0</v>
      </c>
      <c r="N1057" s="190">
        <v>0</v>
      </c>
      <c r="O1057" s="190">
        <v>0</v>
      </c>
      <c r="P1057" s="190">
        <v>0</v>
      </c>
      <c r="Q1057" s="190">
        <v>0</v>
      </c>
      <c r="R1057" s="190">
        <v>0</v>
      </c>
    </row>
    <row r="1058" spans="1:18" ht="15" hidden="1">
      <c r="A1058" s="185" t="str">
        <f t="shared" si="39"/>
        <v>B</v>
      </c>
      <c r="B1058" s="191" t="s">
        <v>124</v>
      </c>
      <c r="C1058" s="191" t="s">
        <v>98</v>
      </c>
      <c r="D1058" s="192">
        <f t="shared" si="38"/>
        <v>0</v>
      </c>
      <c r="E1058" s="192">
        <f t="shared" si="38"/>
        <v>0</v>
      </c>
      <c r="F1058" s="192">
        <f t="shared" si="38"/>
        <v>0</v>
      </c>
      <c r="G1058" s="192">
        <f t="shared" si="38"/>
        <v>0</v>
      </c>
      <c r="H1058" s="192">
        <f t="shared" si="38"/>
        <v>0</v>
      </c>
      <c r="I1058" s="192">
        <v>0</v>
      </c>
      <c r="J1058" s="192">
        <v>0</v>
      </c>
      <c r="K1058" s="192">
        <v>0</v>
      </c>
      <c r="L1058" s="192">
        <v>0</v>
      </c>
      <c r="M1058" s="192">
        <v>0</v>
      </c>
      <c r="N1058" s="192">
        <v>0</v>
      </c>
      <c r="O1058" s="192">
        <v>0</v>
      </c>
      <c r="P1058" s="192">
        <v>0</v>
      </c>
      <c r="Q1058" s="192">
        <v>0</v>
      </c>
      <c r="R1058" s="192">
        <v>0</v>
      </c>
    </row>
    <row r="1059" spans="1:18" ht="15" hidden="1">
      <c r="A1059" s="185" t="str">
        <f t="shared" si="39"/>
        <v>B</v>
      </c>
      <c r="B1059" s="191" t="s">
        <v>124</v>
      </c>
      <c r="C1059" s="191" t="s">
        <v>101</v>
      </c>
      <c r="D1059" s="192">
        <f t="shared" si="38"/>
        <v>0</v>
      </c>
      <c r="E1059" s="192">
        <f t="shared" si="38"/>
        <v>0</v>
      </c>
      <c r="F1059" s="192">
        <f t="shared" si="38"/>
        <v>0</v>
      </c>
      <c r="G1059" s="192">
        <f t="shared" si="38"/>
        <v>0</v>
      </c>
      <c r="H1059" s="192">
        <f t="shared" si="38"/>
        <v>0</v>
      </c>
      <c r="I1059" s="192">
        <v>0</v>
      </c>
      <c r="J1059" s="192">
        <v>0</v>
      </c>
      <c r="K1059" s="192">
        <v>0</v>
      </c>
      <c r="L1059" s="192">
        <v>0</v>
      </c>
      <c r="M1059" s="192">
        <v>0</v>
      </c>
      <c r="N1059" s="192">
        <v>0</v>
      </c>
      <c r="O1059" s="192">
        <v>0</v>
      </c>
      <c r="P1059" s="192">
        <v>0</v>
      </c>
      <c r="Q1059" s="192">
        <v>0</v>
      </c>
      <c r="R1059" s="192">
        <v>0</v>
      </c>
    </row>
    <row r="1060" spans="1:18" ht="15" hidden="1">
      <c r="A1060" s="185" t="str">
        <f t="shared" si="39"/>
        <v>B</v>
      </c>
      <c r="B1060" s="189" t="s">
        <v>124</v>
      </c>
      <c r="C1060" s="189" t="s">
        <v>121</v>
      </c>
      <c r="D1060" s="190">
        <f t="shared" si="38"/>
        <v>0</v>
      </c>
      <c r="E1060" s="190">
        <f t="shared" si="38"/>
        <v>0</v>
      </c>
      <c r="F1060" s="190">
        <f t="shared" si="38"/>
        <v>0</v>
      </c>
      <c r="G1060" s="190">
        <f t="shared" si="38"/>
        <v>0</v>
      </c>
      <c r="H1060" s="190">
        <f t="shared" si="38"/>
        <v>0</v>
      </c>
      <c r="I1060" s="190">
        <v>0</v>
      </c>
      <c r="J1060" s="190">
        <v>0</v>
      </c>
      <c r="K1060" s="190">
        <v>0</v>
      </c>
      <c r="L1060" s="190">
        <v>0</v>
      </c>
      <c r="M1060" s="190">
        <v>0</v>
      </c>
      <c r="N1060" s="190">
        <v>0</v>
      </c>
      <c r="O1060" s="190">
        <v>0</v>
      </c>
      <c r="P1060" s="190">
        <v>0</v>
      </c>
      <c r="Q1060" s="190">
        <v>0</v>
      </c>
      <c r="R1060" s="190">
        <v>0</v>
      </c>
    </row>
    <row r="1061" spans="1:18" ht="15.75" thickBot="1">
      <c r="A1061" s="185" t="str">
        <f t="shared" si="39"/>
        <v>A</v>
      </c>
      <c r="B1061" s="186" t="s">
        <v>608</v>
      </c>
      <c r="C1061" s="187" t="s">
        <v>609</v>
      </c>
      <c r="D1061" s="188">
        <f t="shared" si="38"/>
        <v>15400000</v>
      </c>
      <c r="E1061" s="188">
        <f t="shared" si="38"/>
        <v>7888700</v>
      </c>
      <c r="F1061" s="188">
        <f t="shared" si="38"/>
        <v>2503750</v>
      </c>
      <c r="G1061" s="188">
        <f t="shared" si="38"/>
        <v>2503750</v>
      </c>
      <c r="H1061" s="188">
        <f t="shared" si="38"/>
        <v>2503800</v>
      </c>
      <c r="I1061" s="188">
        <v>0</v>
      </c>
      <c r="J1061" s="188">
        <v>0</v>
      </c>
      <c r="K1061" s="188">
        <v>0</v>
      </c>
      <c r="L1061" s="188">
        <v>0</v>
      </c>
      <c r="M1061" s="188">
        <v>0</v>
      </c>
      <c r="N1061" s="188">
        <v>15400000</v>
      </c>
      <c r="O1061" s="188">
        <v>7888700</v>
      </c>
      <c r="P1061" s="188">
        <v>2503750</v>
      </c>
      <c r="Q1061" s="188">
        <v>2503750</v>
      </c>
      <c r="R1061" s="188">
        <v>2503800</v>
      </c>
    </row>
    <row r="1062" spans="1:18" ht="15.75" thickTop="1">
      <c r="A1062" s="185" t="str">
        <f t="shared" si="39"/>
        <v>A</v>
      </c>
      <c r="B1062" s="189" t="s">
        <v>124</v>
      </c>
      <c r="C1062" s="189" t="s">
        <v>96</v>
      </c>
      <c r="D1062" s="190">
        <f t="shared" si="38"/>
        <v>13900000</v>
      </c>
      <c r="E1062" s="190">
        <f t="shared" si="38"/>
        <v>6388700</v>
      </c>
      <c r="F1062" s="190">
        <f t="shared" si="38"/>
        <v>2503750</v>
      </c>
      <c r="G1062" s="190">
        <f t="shared" si="38"/>
        <v>2503750</v>
      </c>
      <c r="H1062" s="190">
        <f t="shared" si="38"/>
        <v>2503800</v>
      </c>
      <c r="I1062" s="190">
        <v>0</v>
      </c>
      <c r="J1062" s="190">
        <v>0</v>
      </c>
      <c r="K1062" s="190">
        <v>0</v>
      </c>
      <c r="L1062" s="190">
        <v>0</v>
      </c>
      <c r="M1062" s="190">
        <v>0</v>
      </c>
      <c r="N1062" s="190">
        <v>13900000</v>
      </c>
      <c r="O1062" s="190">
        <v>6388700</v>
      </c>
      <c r="P1062" s="190">
        <v>2503750</v>
      </c>
      <c r="Q1062" s="190">
        <v>2503750</v>
      </c>
      <c r="R1062" s="190">
        <v>2503800</v>
      </c>
    </row>
    <row r="1063" spans="1:18" ht="15">
      <c r="A1063" s="185" t="str">
        <f t="shared" si="39"/>
        <v>A</v>
      </c>
      <c r="B1063" s="191" t="s">
        <v>124</v>
      </c>
      <c r="C1063" s="191" t="s">
        <v>98</v>
      </c>
      <c r="D1063" s="192">
        <f t="shared" si="38"/>
        <v>13885000</v>
      </c>
      <c r="E1063" s="192">
        <f t="shared" si="38"/>
        <v>6385000</v>
      </c>
      <c r="F1063" s="192">
        <f t="shared" si="38"/>
        <v>2500000</v>
      </c>
      <c r="G1063" s="192">
        <f t="shared" si="38"/>
        <v>2500000</v>
      </c>
      <c r="H1063" s="192">
        <f t="shared" si="38"/>
        <v>2500000</v>
      </c>
      <c r="I1063" s="192">
        <v>0</v>
      </c>
      <c r="J1063" s="192">
        <v>0</v>
      </c>
      <c r="K1063" s="192">
        <v>0</v>
      </c>
      <c r="L1063" s="192">
        <v>0</v>
      </c>
      <c r="M1063" s="192">
        <v>0</v>
      </c>
      <c r="N1063" s="192">
        <v>13885000</v>
      </c>
      <c r="O1063" s="192">
        <v>6385000</v>
      </c>
      <c r="P1063" s="192">
        <v>2500000</v>
      </c>
      <c r="Q1063" s="192">
        <v>2500000</v>
      </c>
      <c r="R1063" s="192">
        <v>2500000</v>
      </c>
    </row>
    <row r="1064" spans="1:18" ht="15">
      <c r="A1064" s="185" t="str">
        <f t="shared" si="39"/>
        <v>A</v>
      </c>
      <c r="B1064" s="191" t="s">
        <v>124</v>
      </c>
      <c r="C1064" s="191" t="s">
        <v>102</v>
      </c>
      <c r="D1064" s="192">
        <f t="shared" si="38"/>
        <v>15000</v>
      </c>
      <c r="E1064" s="192">
        <f t="shared" si="38"/>
        <v>3700</v>
      </c>
      <c r="F1064" s="192">
        <f t="shared" si="38"/>
        <v>3750</v>
      </c>
      <c r="G1064" s="192">
        <f t="shared" si="38"/>
        <v>3750</v>
      </c>
      <c r="H1064" s="192">
        <f t="shared" si="38"/>
        <v>3800</v>
      </c>
      <c r="I1064" s="192">
        <v>0</v>
      </c>
      <c r="J1064" s="192">
        <v>0</v>
      </c>
      <c r="K1064" s="192">
        <v>0</v>
      </c>
      <c r="L1064" s="192">
        <v>0</v>
      </c>
      <c r="M1064" s="192">
        <v>0</v>
      </c>
      <c r="N1064" s="192">
        <v>15000</v>
      </c>
      <c r="O1064" s="192">
        <v>3700</v>
      </c>
      <c r="P1064" s="192">
        <v>3750</v>
      </c>
      <c r="Q1064" s="192">
        <v>3750</v>
      </c>
      <c r="R1064" s="192">
        <v>3800</v>
      </c>
    </row>
    <row r="1065" spans="1:18" ht="15">
      <c r="A1065" s="185" t="str">
        <f t="shared" si="39"/>
        <v>A</v>
      </c>
      <c r="B1065" s="189" t="s">
        <v>124</v>
      </c>
      <c r="C1065" s="189" t="s">
        <v>121</v>
      </c>
      <c r="D1065" s="190">
        <f t="shared" si="38"/>
        <v>1500000</v>
      </c>
      <c r="E1065" s="190">
        <f t="shared" si="38"/>
        <v>1500000</v>
      </c>
      <c r="F1065" s="190">
        <f t="shared" si="38"/>
        <v>0</v>
      </c>
      <c r="G1065" s="190">
        <f t="shared" si="38"/>
        <v>0</v>
      </c>
      <c r="H1065" s="190">
        <f t="shared" si="38"/>
        <v>0</v>
      </c>
      <c r="I1065" s="190">
        <v>0</v>
      </c>
      <c r="J1065" s="190">
        <v>0</v>
      </c>
      <c r="K1065" s="190">
        <v>0</v>
      </c>
      <c r="L1065" s="190">
        <v>0</v>
      </c>
      <c r="M1065" s="190">
        <v>0</v>
      </c>
      <c r="N1065" s="190">
        <v>1500000</v>
      </c>
      <c r="O1065" s="190">
        <v>1500000</v>
      </c>
      <c r="P1065" s="190">
        <v>0</v>
      </c>
      <c r="Q1065" s="190">
        <v>0</v>
      </c>
      <c r="R1065" s="190">
        <v>0</v>
      </c>
    </row>
    <row r="1066" spans="1:18" ht="45.75" thickBot="1">
      <c r="A1066" s="185" t="str">
        <f t="shared" si="39"/>
        <v>A</v>
      </c>
      <c r="B1066" s="186" t="s">
        <v>616</v>
      </c>
      <c r="C1066" s="187" t="s">
        <v>617</v>
      </c>
      <c r="D1066" s="188">
        <f t="shared" ref="D1066:H1129" si="40">I1066+N1066</f>
        <v>90000000</v>
      </c>
      <c r="E1066" s="188">
        <f t="shared" si="40"/>
        <v>30000000</v>
      </c>
      <c r="F1066" s="188">
        <f t="shared" si="40"/>
        <v>20000000</v>
      </c>
      <c r="G1066" s="188">
        <f t="shared" si="40"/>
        <v>40000000</v>
      </c>
      <c r="H1066" s="188">
        <f t="shared" si="40"/>
        <v>0</v>
      </c>
      <c r="I1066" s="188">
        <v>0</v>
      </c>
      <c r="J1066" s="188">
        <v>0</v>
      </c>
      <c r="K1066" s="188">
        <v>0</v>
      </c>
      <c r="L1066" s="188">
        <v>0</v>
      </c>
      <c r="M1066" s="188">
        <v>0</v>
      </c>
      <c r="N1066" s="188">
        <v>90000000</v>
      </c>
      <c r="O1066" s="188">
        <v>30000000</v>
      </c>
      <c r="P1066" s="188">
        <v>20000000</v>
      </c>
      <c r="Q1066" s="188">
        <v>40000000</v>
      </c>
      <c r="R1066" s="188">
        <v>0</v>
      </c>
    </row>
    <row r="1067" spans="1:18" ht="15.75" thickTop="1">
      <c r="A1067" s="185" t="str">
        <f t="shared" si="39"/>
        <v>A</v>
      </c>
      <c r="B1067" s="189" t="s">
        <v>124</v>
      </c>
      <c r="C1067" s="189" t="s">
        <v>96</v>
      </c>
      <c r="D1067" s="190">
        <f t="shared" si="40"/>
        <v>90000000</v>
      </c>
      <c r="E1067" s="190">
        <f t="shared" si="40"/>
        <v>30000000</v>
      </c>
      <c r="F1067" s="190">
        <f t="shared" si="40"/>
        <v>20000000</v>
      </c>
      <c r="G1067" s="190">
        <f t="shared" si="40"/>
        <v>40000000</v>
      </c>
      <c r="H1067" s="190">
        <f t="shared" si="40"/>
        <v>0</v>
      </c>
      <c r="I1067" s="190">
        <v>0</v>
      </c>
      <c r="J1067" s="190">
        <v>0</v>
      </c>
      <c r="K1067" s="190">
        <v>0</v>
      </c>
      <c r="L1067" s="190">
        <v>0</v>
      </c>
      <c r="M1067" s="190">
        <v>0</v>
      </c>
      <c r="N1067" s="190">
        <v>90000000</v>
      </c>
      <c r="O1067" s="190">
        <v>30000000</v>
      </c>
      <c r="P1067" s="190">
        <v>20000000</v>
      </c>
      <c r="Q1067" s="190">
        <v>40000000</v>
      </c>
      <c r="R1067" s="190">
        <v>0</v>
      </c>
    </row>
    <row r="1068" spans="1:18" ht="15" hidden="1">
      <c r="A1068" s="185" t="str">
        <f t="shared" si="39"/>
        <v>B</v>
      </c>
      <c r="B1068" s="191" t="s">
        <v>124</v>
      </c>
      <c r="C1068" s="191" t="s">
        <v>97</v>
      </c>
      <c r="D1068" s="192">
        <f t="shared" si="40"/>
        <v>0</v>
      </c>
      <c r="E1068" s="192">
        <f t="shared" si="40"/>
        <v>0</v>
      </c>
      <c r="F1068" s="192">
        <f t="shared" si="40"/>
        <v>0</v>
      </c>
      <c r="G1068" s="192">
        <f t="shared" si="40"/>
        <v>0</v>
      </c>
      <c r="H1068" s="192">
        <f t="shared" si="40"/>
        <v>0</v>
      </c>
      <c r="I1068" s="192">
        <v>0</v>
      </c>
      <c r="J1068" s="192">
        <v>0</v>
      </c>
      <c r="K1068" s="192">
        <v>0</v>
      </c>
      <c r="L1068" s="192">
        <v>0</v>
      </c>
      <c r="M1068" s="192">
        <v>0</v>
      </c>
      <c r="N1068" s="192">
        <v>0</v>
      </c>
      <c r="O1068" s="192">
        <v>0</v>
      </c>
      <c r="P1068" s="192">
        <v>0</v>
      </c>
      <c r="Q1068" s="192">
        <v>0</v>
      </c>
      <c r="R1068" s="192">
        <v>0</v>
      </c>
    </row>
    <row r="1069" spans="1:18" ht="15">
      <c r="A1069" s="185" t="str">
        <f t="shared" si="39"/>
        <v>A</v>
      </c>
      <c r="B1069" s="191" t="s">
        <v>124</v>
      </c>
      <c r="C1069" s="191" t="s">
        <v>98</v>
      </c>
      <c r="D1069" s="192">
        <f t="shared" si="40"/>
        <v>90000000</v>
      </c>
      <c r="E1069" s="192">
        <f t="shared" si="40"/>
        <v>30000000</v>
      </c>
      <c r="F1069" s="192">
        <f t="shared" si="40"/>
        <v>20000000</v>
      </c>
      <c r="G1069" s="192">
        <f t="shared" si="40"/>
        <v>40000000</v>
      </c>
      <c r="H1069" s="192">
        <f t="shared" si="40"/>
        <v>0</v>
      </c>
      <c r="I1069" s="192">
        <v>0</v>
      </c>
      <c r="J1069" s="192">
        <v>0</v>
      </c>
      <c r="K1069" s="192">
        <v>0</v>
      </c>
      <c r="L1069" s="192">
        <v>0</v>
      </c>
      <c r="M1069" s="192">
        <v>0</v>
      </c>
      <c r="N1069" s="192">
        <v>90000000</v>
      </c>
      <c r="O1069" s="192">
        <v>30000000</v>
      </c>
      <c r="P1069" s="192">
        <v>20000000</v>
      </c>
      <c r="Q1069" s="192">
        <v>40000000</v>
      </c>
      <c r="R1069" s="192">
        <v>0</v>
      </c>
    </row>
    <row r="1070" spans="1:18" ht="15" hidden="1">
      <c r="A1070" s="185" t="str">
        <f t="shared" si="39"/>
        <v>B</v>
      </c>
      <c r="B1070" s="191" t="s">
        <v>124</v>
      </c>
      <c r="C1070" s="191" t="s">
        <v>15</v>
      </c>
      <c r="D1070" s="192">
        <f t="shared" si="40"/>
        <v>0</v>
      </c>
      <c r="E1070" s="192">
        <f t="shared" si="40"/>
        <v>0</v>
      </c>
      <c r="F1070" s="192">
        <f t="shared" si="40"/>
        <v>0</v>
      </c>
      <c r="G1070" s="192">
        <f t="shared" si="40"/>
        <v>0</v>
      </c>
      <c r="H1070" s="192">
        <f t="shared" si="40"/>
        <v>0</v>
      </c>
      <c r="I1070" s="192">
        <v>0</v>
      </c>
      <c r="J1070" s="192">
        <v>0</v>
      </c>
      <c r="K1070" s="192">
        <v>0</v>
      </c>
      <c r="L1070" s="192">
        <v>0</v>
      </c>
      <c r="M1070" s="192">
        <v>0</v>
      </c>
      <c r="N1070" s="192">
        <v>0</v>
      </c>
      <c r="O1070" s="192">
        <v>0</v>
      </c>
      <c r="P1070" s="192">
        <v>0</v>
      </c>
      <c r="Q1070" s="192">
        <v>0</v>
      </c>
      <c r="R1070" s="192">
        <v>0</v>
      </c>
    </row>
    <row r="1071" spans="1:18" ht="15" hidden="1">
      <c r="A1071" s="185" t="str">
        <f t="shared" si="39"/>
        <v>B</v>
      </c>
      <c r="B1071" s="191" t="s">
        <v>124</v>
      </c>
      <c r="C1071" s="191" t="s">
        <v>101</v>
      </c>
      <c r="D1071" s="192">
        <f t="shared" si="40"/>
        <v>0</v>
      </c>
      <c r="E1071" s="192">
        <f t="shared" si="40"/>
        <v>0</v>
      </c>
      <c r="F1071" s="192">
        <f t="shared" si="40"/>
        <v>0</v>
      </c>
      <c r="G1071" s="192">
        <f t="shared" si="40"/>
        <v>0</v>
      </c>
      <c r="H1071" s="192">
        <f t="shared" si="40"/>
        <v>0</v>
      </c>
      <c r="I1071" s="192">
        <v>0</v>
      </c>
      <c r="J1071" s="192">
        <v>0</v>
      </c>
      <c r="K1071" s="192">
        <v>0</v>
      </c>
      <c r="L1071" s="192">
        <v>0</v>
      </c>
      <c r="M1071" s="192">
        <v>0</v>
      </c>
      <c r="N1071" s="192">
        <v>0</v>
      </c>
      <c r="O1071" s="192">
        <v>0</v>
      </c>
      <c r="P1071" s="192">
        <v>0</v>
      </c>
      <c r="Q1071" s="192">
        <v>0</v>
      </c>
      <c r="R1071" s="192">
        <v>0</v>
      </c>
    </row>
    <row r="1072" spans="1:18" ht="15" hidden="1">
      <c r="A1072" s="185" t="str">
        <f t="shared" si="39"/>
        <v>B</v>
      </c>
      <c r="B1072" s="191" t="s">
        <v>124</v>
      </c>
      <c r="C1072" s="191" t="s">
        <v>102</v>
      </c>
      <c r="D1072" s="192">
        <f t="shared" si="40"/>
        <v>0</v>
      </c>
      <c r="E1072" s="192">
        <f t="shared" si="40"/>
        <v>0</v>
      </c>
      <c r="F1072" s="192">
        <f t="shared" si="40"/>
        <v>0</v>
      </c>
      <c r="G1072" s="192">
        <f t="shared" si="40"/>
        <v>0</v>
      </c>
      <c r="H1072" s="192">
        <f t="shared" si="40"/>
        <v>0</v>
      </c>
      <c r="I1072" s="192">
        <v>0</v>
      </c>
      <c r="J1072" s="192">
        <v>0</v>
      </c>
      <c r="K1072" s="192">
        <v>0</v>
      </c>
      <c r="L1072" s="192">
        <v>0</v>
      </c>
      <c r="M1072" s="192">
        <v>0</v>
      </c>
      <c r="N1072" s="192">
        <v>0</v>
      </c>
      <c r="O1072" s="192">
        <v>0</v>
      </c>
      <c r="P1072" s="192">
        <v>0</v>
      </c>
      <c r="Q1072" s="192">
        <v>0</v>
      </c>
      <c r="R1072" s="192">
        <v>0</v>
      </c>
    </row>
    <row r="1073" spans="1:18" ht="15" hidden="1">
      <c r="A1073" s="185" t="str">
        <f t="shared" si="39"/>
        <v>B</v>
      </c>
      <c r="B1073" s="189" t="s">
        <v>124</v>
      </c>
      <c r="C1073" s="189" t="s">
        <v>121</v>
      </c>
      <c r="D1073" s="190">
        <f t="shared" si="40"/>
        <v>0</v>
      </c>
      <c r="E1073" s="190">
        <f t="shared" si="40"/>
        <v>0</v>
      </c>
      <c r="F1073" s="190">
        <f t="shared" si="40"/>
        <v>0</v>
      </c>
      <c r="G1073" s="190">
        <f t="shared" si="40"/>
        <v>0</v>
      </c>
      <c r="H1073" s="190">
        <f t="shared" si="40"/>
        <v>0</v>
      </c>
      <c r="I1073" s="190">
        <v>0</v>
      </c>
      <c r="J1073" s="190">
        <v>0</v>
      </c>
      <c r="K1073" s="190">
        <v>0</v>
      </c>
      <c r="L1073" s="190">
        <v>0</v>
      </c>
      <c r="M1073" s="190">
        <v>0</v>
      </c>
      <c r="N1073" s="190">
        <v>0</v>
      </c>
      <c r="O1073" s="190">
        <v>0</v>
      </c>
      <c r="P1073" s="190">
        <v>0</v>
      </c>
      <c r="Q1073" s="190">
        <v>0</v>
      </c>
      <c r="R1073" s="190">
        <v>0</v>
      </c>
    </row>
    <row r="1074" spans="1:18" ht="45.75" hidden="1" thickBot="1">
      <c r="A1074" s="185" t="str">
        <f t="shared" si="39"/>
        <v>B</v>
      </c>
      <c r="B1074" s="186" t="s">
        <v>618</v>
      </c>
      <c r="C1074" s="187" t="s">
        <v>619</v>
      </c>
      <c r="D1074" s="188">
        <f t="shared" si="40"/>
        <v>0</v>
      </c>
      <c r="E1074" s="188">
        <f t="shared" si="40"/>
        <v>0</v>
      </c>
      <c r="F1074" s="188">
        <f t="shared" si="40"/>
        <v>0</v>
      </c>
      <c r="G1074" s="188">
        <f t="shared" si="40"/>
        <v>0</v>
      </c>
      <c r="H1074" s="188">
        <f t="shared" si="40"/>
        <v>0</v>
      </c>
      <c r="I1074" s="188">
        <v>0</v>
      </c>
      <c r="J1074" s="188">
        <v>0</v>
      </c>
      <c r="K1074" s="188">
        <v>0</v>
      </c>
      <c r="L1074" s="188">
        <v>0</v>
      </c>
      <c r="M1074" s="188">
        <v>0</v>
      </c>
      <c r="N1074" s="188">
        <v>0</v>
      </c>
      <c r="O1074" s="188">
        <v>0</v>
      </c>
      <c r="P1074" s="188">
        <v>0</v>
      </c>
      <c r="Q1074" s="188">
        <v>0</v>
      </c>
      <c r="R1074" s="188">
        <v>0</v>
      </c>
    </row>
    <row r="1075" spans="1:18" ht="15" hidden="1">
      <c r="A1075" s="185" t="str">
        <f t="shared" si="39"/>
        <v>B</v>
      </c>
      <c r="B1075" s="189" t="s">
        <v>124</v>
      </c>
      <c r="C1075" s="189" t="s">
        <v>96</v>
      </c>
      <c r="D1075" s="190">
        <f t="shared" si="40"/>
        <v>0</v>
      </c>
      <c r="E1075" s="190">
        <f t="shared" si="40"/>
        <v>0</v>
      </c>
      <c r="F1075" s="190">
        <f t="shared" si="40"/>
        <v>0</v>
      </c>
      <c r="G1075" s="190">
        <f t="shared" si="40"/>
        <v>0</v>
      </c>
      <c r="H1075" s="190">
        <f t="shared" si="40"/>
        <v>0</v>
      </c>
      <c r="I1075" s="190">
        <v>0</v>
      </c>
      <c r="J1075" s="190">
        <v>0</v>
      </c>
      <c r="K1075" s="190">
        <v>0</v>
      </c>
      <c r="L1075" s="190">
        <v>0</v>
      </c>
      <c r="M1075" s="190">
        <v>0</v>
      </c>
      <c r="N1075" s="190">
        <v>0</v>
      </c>
      <c r="O1075" s="190">
        <v>0</v>
      </c>
      <c r="P1075" s="190">
        <v>0</v>
      </c>
      <c r="Q1075" s="190">
        <v>0</v>
      </c>
      <c r="R1075" s="190">
        <v>0</v>
      </c>
    </row>
    <row r="1076" spans="1:18" ht="15" hidden="1">
      <c r="A1076" s="185" t="str">
        <f t="shared" si="39"/>
        <v>B</v>
      </c>
      <c r="B1076" s="191" t="s">
        <v>124</v>
      </c>
      <c r="C1076" s="191" t="s">
        <v>97</v>
      </c>
      <c r="D1076" s="192">
        <f t="shared" si="40"/>
        <v>0</v>
      </c>
      <c r="E1076" s="192">
        <f t="shared" si="40"/>
        <v>0</v>
      </c>
      <c r="F1076" s="192">
        <f t="shared" si="40"/>
        <v>0</v>
      </c>
      <c r="G1076" s="192">
        <f t="shared" si="40"/>
        <v>0</v>
      </c>
      <c r="H1076" s="192">
        <f t="shared" si="40"/>
        <v>0</v>
      </c>
      <c r="I1076" s="192">
        <v>0</v>
      </c>
      <c r="J1076" s="192">
        <v>0</v>
      </c>
      <c r="K1076" s="192">
        <v>0</v>
      </c>
      <c r="L1076" s="192">
        <v>0</v>
      </c>
      <c r="M1076" s="192">
        <v>0</v>
      </c>
      <c r="N1076" s="192">
        <v>0</v>
      </c>
      <c r="O1076" s="192">
        <v>0</v>
      </c>
      <c r="P1076" s="192">
        <v>0</v>
      </c>
      <c r="Q1076" s="192">
        <v>0</v>
      </c>
      <c r="R1076" s="192">
        <v>0</v>
      </c>
    </row>
    <row r="1077" spans="1:18" ht="15" hidden="1">
      <c r="A1077" s="185" t="str">
        <f t="shared" si="39"/>
        <v>B</v>
      </c>
      <c r="B1077" s="191" t="s">
        <v>124</v>
      </c>
      <c r="C1077" s="191" t="s">
        <v>98</v>
      </c>
      <c r="D1077" s="192">
        <f t="shared" si="40"/>
        <v>0</v>
      </c>
      <c r="E1077" s="192">
        <f t="shared" si="40"/>
        <v>0</v>
      </c>
      <c r="F1077" s="192">
        <f t="shared" si="40"/>
        <v>0</v>
      </c>
      <c r="G1077" s="192">
        <f t="shared" si="40"/>
        <v>0</v>
      </c>
      <c r="H1077" s="192">
        <f t="shared" si="40"/>
        <v>0</v>
      </c>
      <c r="I1077" s="192">
        <v>0</v>
      </c>
      <c r="J1077" s="192">
        <v>0</v>
      </c>
      <c r="K1077" s="192">
        <v>0</v>
      </c>
      <c r="L1077" s="192">
        <v>0</v>
      </c>
      <c r="M1077" s="192">
        <v>0</v>
      </c>
      <c r="N1077" s="192">
        <v>0</v>
      </c>
      <c r="O1077" s="192">
        <v>0</v>
      </c>
      <c r="P1077" s="192">
        <v>0</v>
      </c>
      <c r="Q1077" s="192">
        <v>0</v>
      </c>
      <c r="R1077" s="192">
        <v>0</v>
      </c>
    </row>
    <row r="1078" spans="1:18" ht="15" hidden="1">
      <c r="A1078" s="185" t="str">
        <f t="shared" si="39"/>
        <v>B</v>
      </c>
      <c r="B1078" s="191" t="s">
        <v>124</v>
      </c>
      <c r="C1078" s="191" t="s">
        <v>15</v>
      </c>
      <c r="D1078" s="192">
        <f t="shared" si="40"/>
        <v>0</v>
      </c>
      <c r="E1078" s="192">
        <f t="shared" si="40"/>
        <v>0</v>
      </c>
      <c r="F1078" s="192">
        <f t="shared" si="40"/>
        <v>0</v>
      </c>
      <c r="G1078" s="192">
        <f t="shared" si="40"/>
        <v>0</v>
      </c>
      <c r="H1078" s="192">
        <f t="shared" si="40"/>
        <v>0</v>
      </c>
      <c r="I1078" s="192">
        <v>0</v>
      </c>
      <c r="J1078" s="192">
        <v>0</v>
      </c>
      <c r="K1078" s="192">
        <v>0</v>
      </c>
      <c r="L1078" s="192">
        <v>0</v>
      </c>
      <c r="M1078" s="192">
        <v>0</v>
      </c>
      <c r="N1078" s="192">
        <v>0</v>
      </c>
      <c r="O1078" s="192">
        <v>0</v>
      </c>
      <c r="P1078" s="192">
        <v>0</v>
      </c>
      <c r="Q1078" s="192">
        <v>0</v>
      </c>
      <c r="R1078" s="192">
        <v>0</v>
      </c>
    </row>
    <row r="1079" spans="1:18" ht="15" hidden="1">
      <c r="A1079" s="185" t="str">
        <f t="shared" si="39"/>
        <v>B</v>
      </c>
      <c r="B1079" s="191" t="s">
        <v>124</v>
      </c>
      <c r="C1079" s="191" t="s">
        <v>101</v>
      </c>
      <c r="D1079" s="192">
        <f t="shared" si="40"/>
        <v>0</v>
      </c>
      <c r="E1079" s="192">
        <f t="shared" si="40"/>
        <v>0</v>
      </c>
      <c r="F1079" s="192">
        <f t="shared" si="40"/>
        <v>0</v>
      </c>
      <c r="G1079" s="192">
        <f t="shared" si="40"/>
        <v>0</v>
      </c>
      <c r="H1079" s="192">
        <f t="shared" si="40"/>
        <v>0</v>
      </c>
      <c r="I1079" s="192">
        <v>0</v>
      </c>
      <c r="J1079" s="192">
        <v>0</v>
      </c>
      <c r="K1079" s="192">
        <v>0</v>
      </c>
      <c r="L1079" s="192">
        <v>0</v>
      </c>
      <c r="M1079" s="192">
        <v>0</v>
      </c>
      <c r="N1079" s="192">
        <v>0</v>
      </c>
      <c r="O1079" s="192">
        <v>0</v>
      </c>
      <c r="P1079" s="192">
        <v>0</v>
      </c>
      <c r="Q1079" s="192">
        <v>0</v>
      </c>
      <c r="R1079" s="192">
        <v>0</v>
      </c>
    </row>
    <row r="1080" spans="1:18" ht="15" hidden="1">
      <c r="A1080" s="185" t="str">
        <f t="shared" si="39"/>
        <v>B</v>
      </c>
      <c r="B1080" s="191" t="s">
        <v>124</v>
      </c>
      <c r="C1080" s="191" t="s">
        <v>102</v>
      </c>
      <c r="D1080" s="192">
        <f t="shared" si="40"/>
        <v>0</v>
      </c>
      <c r="E1080" s="192">
        <f t="shared" si="40"/>
        <v>0</v>
      </c>
      <c r="F1080" s="192">
        <f t="shared" si="40"/>
        <v>0</v>
      </c>
      <c r="G1080" s="192">
        <f t="shared" si="40"/>
        <v>0</v>
      </c>
      <c r="H1080" s="192">
        <f t="shared" si="40"/>
        <v>0</v>
      </c>
      <c r="I1080" s="192">
        <v>0</v>
      </c>
      <c r="J1080" s="192">
        <v>0</v>
      </c>
      <c r="K1080" s="192">
        <v>0</v>
      </c>
      <c r="L1080" s="192">
        <v>0</v>
      </c>
      <c r="M1080" s="192">
        <v>0</v>
      </c>
      <c r="N1080" s="192">
        <v>0</v>
      </c>
      <c r="O1080" s="192">
        <v>0</v>
      </c>
      <c r="P1080" s="192">
        <v>0</v>
      </c>
      <c r="Q1080" s="192">
        <v>0</v>
      </c>
      <c r="R1080" s="192">
        <v>0</v>
      </c>
    </row>
    <row r="1081" spans="1:18" ht="15" hidden="1">
      <c r="A1081" s="185" t="str">
        <f t="shared" si="39"/>
        <v>B</v>
      </c>
      <c r="B1081" s="189" t="s">
        <v>124</v>
      </c>
      <c r="C1081" s="189" t="s">
        <v>121</v>
      </c>
      <c r="D1081" s="190">
        <f t="shared" si="40"/>
        <v>0</v>
      </c>
      <c r="E1081" s="190">
        <f t="shared" si="40"/>
        <v>0</v>
      </c>
      <c r="F1081" s="190">
        <f t="shared" si="40"/>
        <v>0</v>
      </c>
      <c r="G1081" s="190">
        <f t="shared" si="40"/>
        <v>0</v>
      </c>
      <c r="H1081" s="190">
        <f t="shared" si="40"/>
        <v>0</v>
      </c>
      <c r="I1081" s="190">
        <v>0</v>
      </c>
      <c r="J1081" s="190">
        <v>0</v>
      </c>
      <c r="K1081" s="190">
        <v>0</v>
      </c>
      <c r="L1081" s="190">
        <v>0</v>
      </c>
      <c r="M1081" s="190">
        <v>0</v>
      </c>
      <c r="N1081" s="190">
        <v>0</v>
      </c>
      <c r="O1081" s="190">
        <v>0</v>
      </c>
      <c r="P1081" s="190">
        <v>0</v>
      </c>
      <c r="Q1081" s="190">
        <v>0</v>
      </c>
      <c r="R1081" s="190">
        <v>0</v>
      </c>
    </row>
    <row r="1082" spans="1:18" ht="45.75" hidden="1" thickBot="1">
      <c r="A1082" s="185" t="str">
        <f t="shared" si="39"/>
        <v>B</v>
      </c>
      <c r="B1082" s="186" t="s">
        <v>620</v>
      </c>
      <c r="C1082" s="187" t="s">
        <v>621</v>
      </c>
      <c r="D1082" s="188">
        <f t="shared" si="40"/>
        <v>0</v>
      </c>
      <c r="E1082" s="188">
        <f t="shared" si="40"/>
        <v>0</v>
      </c>
      <c r="F1082" s="188">
        <f t="shared" si="40"/>
        <v>0</v>
      </c>
      <c r="G1082" s="188">
        <f t="shared" si="40"/>
        <v>0</v>
      </c>
      <c r="H1082" s="188">
        <f t="shared" si="40"/>
        <v>0</v>
      </c>
      <c r="I1082" s="188">
        <v>0</v>
      </c>
      <c r="J1082" s="188">
        <v>0</v>
      </c>
      <c r="K1082" s="188">
        <v>0</v>
      </c>
      <c r="L1082" s="188">
        <v>0</v>
      </c>
      <c r="M1082" s="188">
        <v>0</v>
      </c>
      <c r="N1082" s="188">
        <v>0</v>
      </c>
      <c r="O1082" s="188">
        <v>0</v>
      </c>
      <c r="P1082" s="188">
        <v>0</v>
      </c>
      <c r="Q1082" s="188">
        <v>0</v>
      </c>
      <c r="R1082" s="188">
        <v>0</v>
      </c>
    </row>
    <row r="1083" spans="1:18" ht="15" hidden="1">
      <c r="A1083" s="185" t="str">
        <f t="shared" si="39"/>
        <v>B</v>
      </c>
      <c r="B1083" s="189" t="s">
        <v>124</v>
      </c>
      <c r="C1083" s="189" t="s">
        <v>96</v>
      </c>
      <c r="D1083" s="190">
        <f t="shared" si="40"/>
        <v>0</v>
      </c>
      <c r="E1083" s="190">
        <f t="shared" si="40"/>
        <v>0</v>
      </c>
      <c r="F1083" s="190">
        <f t="shared" si="40"/>
        <v>0</v>
      </c>
      <c r="G1083" s="190">
        <f t="shared" si="40"/>
        <v>0</v>
      </c>
      <c r="H1083" s="190">
        <f t="shared" si="40"/>
        <v>0</v>
      </c>
      <c r="I1083" s="190">
        <v>0</v>
      </c>
      <c r="J1083" s="190">
        <v>0</v>
      </c>
      <c r="K1083" s="190">
        <v>0</v>
      </c>
      <c r="L1083" s="190">
        <v>0</v>
      </c>
      <c r="M1083" s="190">
        <v>0</v>
      </c>
      <c r="N1083" s="190">
        <v>0</v>
      </c>
      <c r="O1083" s="190">
        <v>0</v>
      </c>
      <c r="P1083" s="190">
        <v>0</v>
      </c>
      <c r="Q1083" s="190">
        <v>0</v>
      </c>
      <c r="R1083" s="190">
        <v>0</v>
      </c>
    </row>
    <row r="1084" spans="1:18" ht="15" hidden="1">
      <c r="A1084" s="185" t="str">
        <f t="shared" si="39"/>
        <v>B</v>
      </c>
      <c r="B1084" s="191" t="s">
        <v>124</v>
      </c>
      <c r="C1084" s="191" t="s">
        <v>97</v>
      </c>
      <c r="D1084" s="192">
        <f t="shared" si="40"/>
        <v>0</v>
      </c>
      <c r="E1084" s="192">
        <f t="shared" si="40"/>
        <v>0</v>
      </c>
      <c r="F1084" s="192">
        <f t="shared" si="40"/>
        <v>0</v>
      </c>
      <c r="G1084" s="192">
        <f t="shared" si="40"/>
        <v>0</v>
      </c>
      <c r="H1084" s="192">
        <f t="shared" si="40"/>
        <v>0</v>
      </c>
      <c r="I1084" s="192">
        <v>0</v>
      </c>
      <c r="J1084" s="192">
        <v>0</v>
      </c>
      <c r="K1084" s="192">
        <v>0</v>
      </c>
      <c r="L1084" s="192">
        <v>0</v>
      </c>
      <c r="M1084" s="192">
        <v>0</v>
      </c>
      <c r="N1084" s="192">
        <v>0</v>
      </c>
      <c r="O1084" s="192">
        <v>0</v>
      </c>
      <c r="P1084" s="192">
        <v>0</v>
      </c>
      <c r="Q1084" s="192">
        <v>0</v>
      </c>
      <c r="R1084" s="192">
        <v>0</v>
      </c>
    </row>
    <row r="1085" spans="1:18" ht="15" hidden="1">
      <c r="A1085" s="185" t="str">
        <f t="shared" si="39"/>
        <v>B</v>
      </c>
      <c r="B1085" s="191" t="s">
        <v>124</v>
      </c>
      <c r="C1085" s="191" t="s">
        <v>98</v>
      </c>
      <c r="D1085" s="192">
        <f t="shared" si="40"/>
        <v>0</v>
      </c>
      <c r="E1085" s="192">
        <f t="shared" si="40"/>
        <v>0</v>
      </c>
      <c r="F1085" s="192">
        <f t="shared" si="40"/>
        <v>0</v>
      </c>
      <c r="G1085" s="192">
        <f t="shared" si="40"/>
        <v>0</v>
      </c>
      <c r="H1085" s="192">
        <f t="shared" si="40"/>
        <v>0</v>
      </c>
      <c r="I1085" s="192">
        <v>0</v>
      </c>
      <c r="J1085" s="192">
        <v>0</v>
      </c>
      <c r="K1085" s="192">
        <v>0</v>
      </c>
      <c r="L1085" s="192">
        <v>0</v>
      </c>
      <c r="M1085" s="192">
        <v>0</v>
      </c>
      <c r="N1085" s="192">
        <v>0</v>
      </c>
      <c r="O1085" s="192">
        <v>0</v>
      </c>
      <c r="P1085" s="192">
        <v>0</v>
      </c>
      <c r="Q1085" s="192">
        <v>0</v>
      </c>
      <c r="R1085" s="192">
        <v>0</v>
      </c>
    </row>
    <row r="1086" spans="1:18" ht="15" hidden="1">
      <c r="A1086" s="185" t="str">
        <f t="shared" si="39"/>
        <v>B</v>
      </c>
      <c r="B1086" s="191" t="s">
        <v>124</v>
      </c>
      <c r="C1086" s="191" t="s">
        <v>15</v>
      </c>
      <c r="D1086" s="192">
        <f t="shared" si="40"/>
        <v>0</v>
      </c>
      <c r="E1086" s="192">
        <f t="shared" si="40"/>
        <v>0</v>
      </c>
      <c r="F1086" s="192">
        <f t="shared" si="40"/>
        <v>0</v>
      </c>
      <c r="G1086" s="192">
        <f t="shared" si="40"/>
        <v>0</v>
      </c>
      <c r="H1086" s="192">
        <f t="shared" si="40"/>
        <v>0</v>
      </c>
      <c r="I1086" s="192">
        <v>0</v>
      </c>
      <c r="J1086" s="192">
        <v>0</v>
      </c>
      <c r="K1086" s="192">
        <v>0</v>
      </c>
      <c r="L1086" s="192">
        <v>0</v>
      </c>
      <c r="M1086" s="192">
        <v>0</v>
      </c>
      <c r="N1086" s="192">
        <v>0</v>
      </c>
      <c r="O1086" s="192">
        <v>0</v>
      </c>
      <c r="P1086" s="192">
        <v>0</v>
      </c>
      <c r="Q1086" s="192">
        <v>0</v>
      </c>
      <c r="R1086" s="192">
        <v>0</v>
      </c>
    </row>
    <row r="1087" spans="1:18" ht="15" hidden="1">
      <c r="A1087" s="185" t="str">
        <f t="shared" si="39"/>
        <v>B</v>
      </c>
      <c r="B1087" s="191" t="s">
        <v>124</v>
      </c>
      <c r="C1087" s="191" t="s">
        <v>101</v>
      </c>
      <c r="D1087" s="192">
        <f t="shared" si="40"/>
        <v>0</v>
      </c>
      <c r="E1087" s="192">
        <f t="shared" si="40"/>
        <v>0</v>
      </c>
      <c r="F1087" s="192">
        <f t="shared" si="40"/>
        <v>0</v>
      </c>
      <c r="G1087" s="192">
        <f t="shared" si="40"/>
        <v>0</v>
      </c>
      <c r="H1087" s="192">
        <f t="shared" si="40"/>
        <v>0</v>
      </c>
      <c r="I1087" s="192">
        <v>0</v>
      </c>
      <c r="J1087" s="192">
        <v>0</v>
      </c>
      <c r="K1087" s="192">
        <v>0</v>
      </c>
      <c r="L1087" s="192">
        <v>0</v>
      </c>
      <c r="M1087" s="192">
        <v>0</v>
      </c>
      <c r="N1087" s="192">
        <v>0</v>
      </c>
      <c r="O1087" s="192">
        <v>0</v>
      </c>
      <c r="P1087" s="192">
        <v>0</v>
      </c>
      <c r="Q1087" s="192">
        <v>0</v>
      </c>
      <c r="R1087" s="192">
        <v>0</v>
      </c>
    </row>
    <row r="1088" spans="1:18" ht="15" hidden="1">
      <c r="A1088" s="185" t="str">
        <f t="shared" si="39"/>
        <v>B</v>
      </c>
      <c r="B1088" s="191" t="s">
        <v>124</v>
      </c>
      <c r="C1088" s="191" t="s">
        <v>102</v>
      </c>
      <c r="D1088" s="192">
        <f t="shared" si="40"/>
        <v>0</v>
      </c>
      <c r="E1088" s="192">
        <f t="shared" si="40"/>
        <v>0</v>
      </c>
      <c r="F1088" s="192">
        <f t="shared" si="40"/>
        <v>0</v>
      </c>
      <c r="G1088" s="192">
        <f t="shared" si="40"/>
        <v>0</v>
      </c>
      <c r="H1088" s="192">
        <f t="shared" si="40"/>
        <v>0</v>
      </c>
      <c r="I1088" s="192">
        <v>0</v>
      </c>
      <c r="J1088" s="192">
        <v>0</v>
      </c>
      <c r="K1088" s="192">
        <v>0</v>
      </c>
      <c r="L1088" s="192">
        <v>0</v>
      </c>
      <c r="M1088" s="192">
        <v>0</v>
      </c>
      <c r="N1088" s="192">
        <v>0</v>
      </c>
      <c r="O1088" s="192">
        <v>0</v>
      </c>
      <c r="P1088" s="192">
        <v>0</v>
      </c>
      <c r="Q1088" s="192">
        <v>0</v>
      </c>
      <c r="R1088" s="192">
        <v>0</v>
      </c>
    </row>
    <row r="1089" spans="1:18" ht="15" hidden="1">
      <c r="A1089" s="185" t="str">
        <f t="shared" si="39"/>
        <v>B</v>
      </c>
      <c r="B1089" s="189" t="s">
        <v>124</v>
      </c>
      <c r="C1089" s="189" t="s">
        <v>121</v>
      </c>
      <c r="D1089" s="190">
        <f t="shared" si="40"/>
        <v>0</v>
      </c>
      <c r="E1089" s="190">
        <f t="shared" si="40"/>
        <v>0</v>
      </c>
      <c r="F1089" s="190">
        <f t="shared" si="40"/>
        <v>0</v>
      </c>
      <c r="G1089" s="190">
        <f t="shared" si="40"/>
        <v>0</v>
      </c>
      <c r="H1089" s="190">
        <f t="shared" si="40"/>
        <v>0</v>
      </c>
      <c r="I1089" s="190">
        <v>0</v>
      </c>
      <c r="J1089" s="190">
        <v>0</v>
      </c>
      <c r="K1089" s="190">
        <v>0</v>
      </c>
      <c r="L1089" s="190">
        <v>0</v>
      </c>
      <c r="M1089" s="190">
        <v>0</v>
      </c>
      <c r="N1089" s="190">
        <v>0</v>
      </c>
      <c r="O1089" s="190">
        <v>0</v>
      </c>
      <c r="P1089" s="190">
        <v>0</v>
      </c>
      <c r="Q1089" s="190">
        <v>0</v>
      </c>
      <c r="R1089" s="190">
        <v>0</v>
      </c>
    </row>
    <row r="1090" spans="1:18" ht="15.75" hidden="1" thickBot="1">
      <c r="A1090" s="185" t="str">
        <f t="shared" si="39"/>
        <v>B</v>
      </c>
      <c r="B1090" s="186" t="s">
        <v>622</v>
      </c>
      <c r="C1090" s="187" t="s">
        <v>623</v>
      </c>
      <c r="D1090" s="188">
        <f t="shared" si="40"/>
        <v>0</v>
      </c>
      <c r="E1090" s="188">
        <f t="shared" si="40"/>
        <v>0</v>
      </c>
      <c r="F1090" s="188">
        <f t="shared" si="40"/>
        <v>0</v>
      </c>
      <c r="G1090" s="188">
        <f t="shared" si="40"/>
        <v>0</v>
      </c>
      <c r="H1090" s="188">
        <f t="shared" si="40"/>
        <v>0</v>
      </c>
      <c r="I1090" s="188">
        <v>0</v>
      </c>
      <c r="J1090" s="188">
        <v>0</v>
      </c>
      <c r="K1090" s="188">
        <v>0</v>
      </c>
      <c r="L1090" s="188">
        <v>0</v>
      </c>
      <c r="M1090" s="188">
        <v>0</v>
      </c>
      <c r="N1090" s="188">
        <v>0</v>
      </c>
      <c r="O1090" s="188">
        <v>0</v>
      </c>
      <c r="P1090" s="188">
        <v>0</v>
      </c>
      <c r="Q1090" s="188">
        <v>0</v>
      </c>
      <c r="R1090" s="188">
        <v>0</v>
      </c>
    </row>
    <row r="1091" spans="1:18" ht="15" hidden="1">
      <c r="A1091" s="185" t="str">
        <f t="shared" si="39"/>
        <v>B</v>
      </c>
      <c r="B1091" s="189" t="s">
        <v>124</v>
      </c>
      <c r="C1091" s="189" t="s">
        <v>96</v>
      </c>
      <c r="D1091" s="190">
        <f t="shared" si="40"/>
        <v>0</v>
      </c>
      <c r="E1091" s="190">
        <f t="shared" si="40"/>
        <v>0</v>
      </c>
      <c r="F1091" s="190">
        <f t="shared" si="40"/>
        <v>0</v>
      </c>
      <c r="G1091" s="190">
        <f t="shared" si="40"/>
        <v>0</v>
      </c>
      <c r="H1091" s="190">
        <f t="shared" si="40"/>
        <v>0</v>
      </c>
      <c r="I1091" s="190">
        <v>0</v>
      </c>
      <c r="J1091" s="190">
        <v>0</v>
      </c>
      <c r="K1091" s="190">
        <v>0</v>
      </c>
      <c r="L1091" s="190">
        <v>0</v>
      </c>
      <c r="M1091" s="190">
        <v>0</v>
      </c>
      <c r="N1091" s="190">
        <v>0</v>
      </c>
      <c r="O1091" s="190">
        <v>0</v>
      </c>
      <c r="P1091" s="190">
        <v>0</v>
      </c>
      <c r="Q1091" s="190">
        <v>0</v>
      </c>
      <c r="R1091" s="190">
        <v>0</v>
      </c>
    </row>
    <row r="1092" spans="1:18" ht="15" hidden="1">
      <c r="A1092" s="185" t="str">
        <f t="shared" si="39"/>
        <v>B</v>
      </c>
      <c r="B1092" s="191" t="s">
        <v>124</v>
      </c>
      <c r="C1092" s="191" t="s">
        <v>97</v>
      </c>
      <c r="D1092" s="192">
        <f t="shared" si="40"/>
        <v>0</v>
      </c>
      <c r="E1092" s="192">
        <f t="shared" si="40"/>
        <v>0</v>
      </c>
      <c r="F1092" s="192">
        <f t="shared" si="40"/>
        <v>0</v>
      </c>
      <c r="G1092" s="192">
        <f t="shared" si="40"/>
        <v>0</v>
      </c>
      <c r="H1092" s="192">
        <f t="shared" si="40"/>
        <v>0</v>
      </c>
      <c r="I1092" s="192">
        <v>0</v>
      </c>
      <c r="J1092" s="192">
        <v>0</v>
      </c>
      <c r="K1092" s="192">
        <v>0</v>
      </c>
      <c r="L1092" s="192">
        <v>0</v>
      </c>
      <c r="M1092" s="192">
        <v>0</v>
      </c>
      <c r="N1092" s="192">
        <v>0</v>
      </c>
      <c r="O1092" s="192">
        <v>0</v>
      </c>
      <c r="P1092" s="192">
        <v>0</v>
      </c>
      <c r="Q1092" s="192">
        <v>0</v>
      </c>
      <c r="R1092" s="192">
        <v>0</v>
      </c>
    </row>
    <row r="1093" spans="1:18" ht="15" hidden="1">
      <c r="A1093" s="185" t="str">
        <f t="shared" si="39"/>
        <v>B</v>
      </c>
      <c r="B1093" s="191" t="s">
        <v>124</v>
      </c>
      <c r="C1093" s="191" t="s">
        <v>98</v>
      </c>
      <c r="D1093" s="192">
        <f t="shared" si="40"/>
        <v>0</v>
      </c>
      <c r="E1093" s="192">
        <f t="shared" si="40"/>
        <v>0</v>
      </c>
      <c r="F1093" s="192">
        <f t="shared" si="40"/>
        <v>0</v>
      </c>
      <c r="G1093" s="192">
        <f t="shared" si="40"/>
        <v>0</v>
      </c>
      <c r="H1093" s="192">
        <f t="shared" si="40"/>
        <v>0</v>
      </c>
      <c r="I1093" s="192">
        <v>0</v>
      </c>
      <c r="J1093" s="192">
        <v>0</v>
      </c>
      <c r="K1093" s="192">
        <v>0</v>
      </c>
      <c r="L1093" s="192">
        <v>0</v>
      </c>
      <c r="M1093" s="192">
        <v>0</v>
      </c>
      <c r="N1093" s="192">
        <v>0</v>
      </c>
      <c r="O1093" s="192">
        <v>0</v>
      </c>
      <c r="P1093" s="192">
        <v>0</v>
      </c>
      <c r="Q1093" s="192">
        <v>0</v>
      </c>
      <c r="R1093" s="192">
        <v>0</v>
      </c>
    </row>
    <row r="1094" spans="1:18" ht="15" hidden="1">
      <c r="A1094" s="185" t="str">
        <f t="shared" si="39"/>
        <v>B</v>
      </c>
      <c r="B1094" s="191" t="s">
        <v>124</v>
      </c>
      <c r="C1094" s="191" t="s">
        <v>101</v>
      </c>
      <c r="D1094" s="192">
        <f t="shared" si="40"/>
        <v>0</v>
      </c>
      <c r="E1094" s="192">
        <f t="shared" si="40"/>
        <v>0</v>
      </c>
      <c r="F1094" s="192">
        <f t="shared" si="40"/>
        <v>0</v>
      </c>
      <c r="G1094" s="192">
        <f t="shared" si="40"/>
        <v>0</v>
      </c>
      <c r="H1094" s="192">
        <f t="shared" si="40"/>
        <v>0</v>
      </c>
      <c r="I1094" s="192">
        <v>0</v>
      </c>
      <c r="J1094" s="192">
        <v>0</v>
      </c>
      <c r="K1094" s="192">
        <v>0</v>
      </c>
      <c r="L1094" s="192">
        <v>0</v>
      </c>
      <c r="M1094" s="192">
        <v>0</v>
      </c>
      <c r="N1094" s="192">
        <v>0</v>
      </c>
      <c r="O1094" s="192">
        <v>0</v>
      </c>
      <c r="P1094" s="192">
        <v>0</v>
      </c>
      <c r="Q1094" s="192">
        <v>0</v>
      </c>
      <c r="R1094" s="192">
        <v>0</v>
      </c>
    </row>
    <row r="1095" spans="1:18" ht="15" hidden="1">
      <c r="A1095" s="185" t="str">
        <f t="shared" ref="A1095:A1158" si="41">(IF(OR(D1095&lt;&gt;0,E1095&lt;&gt;0,F1095&lt;&gt;0,G1095&lt;&gt;0,H1095&lt;&gt;0),"A","B"))</f>
        <v>B</v>
      </c>
      <c r="B1095" s="191" t="s">
        <v>124</v>
      </c>
      <c r="C1095" s="191" t="s">
        <v>102</v>
      </c>
      <c r="D1095" s="192">
        <f t="shared" si="40"/>
        <v>0</v>
      </c>
      <c r="E1095" s="192">
        <f t="shared" si="40"/>
        <v>0</v>
      </c>
      <c r="F1095" s="192">
        <f t="shared" si="40"/>
        <v>0</v>
      </c>
      <c r="G1095" s="192">
        <f t="shared" si="40"/>
        <v>0</v>
      </c>
      <c r="H1095" s="192">
        <f t="shared" si="40"/>
        <v>0</v>
      </c>
      <c r="I1095" s="192">
        <v>0</v>
      </c>
      <c r="J1095" s="192">
        <v>0</v>
      </c>
      <c r="K1095" s="192">
        <v>0</v>
      </c>
      <c r="L1095" s="192">
        <v>0</v>
      </c>
      <c r="M1095" s="192">
        <v>0</v>
      </c>
      <c r="N1095" s="192">
        <v>0</v>
      </c>
      <c r="O1095" s="192">
        <v>0</v>
      </c>
      <c r="P1095" s="192">
        <v>0</v>
      </c>
      <c r="Q1095" s="192">
        <v>0</v>
      </c>
      <c r="R1095" s="192">
        <v>0</v>
      </c>
    </row>
    <row r="1096" spans="1:18" ht="15" hidden="1">
      <c r="A1096" s="185" t="str">
        <f t="shared" si="41"/>
        <v>B</v>
      </c>
      <c r="B1096" s="189" t="s">
        <v>124</v>
      </c>
      <c r="C1096" s="189" t="s">
        <v>121</v>
      </c>
      <c r="D1096" s="190">
        <f t="shared" si="40"/>
        <v>0</v>
      </c>
      <c r="E1096" s="190">
        <f t="shared" si="40"/>
        <v>0</v>
      </c>
      <c r="F1096" s="190">
        <f t="shared" si="40"/>
        <v>0</v>
      </c>
      <c r="G1096" s="190">
        <f t="shared" si="40"/>
        <v>0</v>
      </c>
      <c r="H1096" s="190">
        <f t="shared" si="40"/>
        <v>0</v>
      </c>
      <c r="I1096" s="190">
        <v>0</v>
      </c>
      <c r="J1096" s="190">
        <v>0</v>
      </c>
      <c r="K1096" s="190">
        <v>0</v>
      </c>
      <c r="L1096" s="190">
        <v>0</v>
      </c>
      <c r="M1096" s="190">
        <v>0</v>
      </c>
      <c r="N1096" s="190">
        <v>0</v>
      </c>
      <c r="O1096" s="190">
        <v>0</v>
      </c>
      <c r="P1096" s="190">
        <v>0</v>
      </c>
      <c r="Q1096" s="190">
        <v>0</v>
      </c>
      <c r="R1096" s="190">
        <v>0</v>
      </c>
    </row>
    <row r="1097" spans="1:18" ht="15.75" hidden="1" thickBot="1">
      <c r="A1097" s="185" t="str">
        <f t="shared" si="41"/>
        <v>B</v>
      </c>
      <c r="B1097" s="186" t="s">
        <v>624</v>
      </c>
      <c r="C1097" s="187" t="s">
        <v>623</v>
      </c>
      <c r="D1097" s="188">
        <f t="shared" si="40"/>
        <v>0</v>
      </c>
      <c r="E1097" s="188">
        <f t="shared" si="40"/>
        <v>0</v>
      </c>
      <c r="F1097" s="188">
        <f t="shared" si="40"/>
        <v>0</v>
      </c>
      <c r="G1097" s="188">
        <f t="shared" si="40"/>
        <v>0</v>
      </c>
      <c r="H1097" s="188">
        <f t="shared" si="40"/>
        <v>0</v>
      </c>
      <c r="I1097" s="188">
        <v>0</v>
      </c>
      <c r="J1097" s="188">
        <v>0</v>
      </c>
      <c r="K1097" s="188">
        <v>0</v>
      </c>
      <c r="L1097" s="188">
        <v>0</v>
      </c>
      <c r="M1097" s="188">
        <v>0</v>
      </c>
      <c r="N1097" s="188">
        <v>0</v>
      </c>
      <c r="O1097" s="188">
        <v>0</v>
      </c>
      <c r="P1097" s="188">
        <v>0</v>
      </c>
      <c r="Q1097" s="188">
        <v>0</v>
      </c>
      <c r="R1097" s="188">
        <v>0</v>
      </c>
    </row>
    <row r="1098" spans="1:18" ht="15" hidden="1">
      <c r="A1098" s="185" t="str">
        <f t="shared" si="41"/>
        <v>B</v>
      </c>
      <c r="B1098" s="189" t="s">
        <v>124</v>
      </c>
      <c r="C1098" s="189" t="s">
        <v>96</v>
      </c>
      <c r="D1098" s="190">
        <f t="shared" si="40"/>
        <v>0</v>
      </c>
      <c r="E1098" s="190">
        <f t="shared" si="40"/>
        <v>0</v>
      </c>
      <c r="F1098" s="190">
        <f t="shared" si="40"/>
        <v>0</v>
      </c>
      <c r="G1098" s="190">
        <f t="shared" si="40"/>
        <v>0</v>
      </c>
      <c r="H1098" s="190">
        <f t="shared" si="40"/>
        <v>0</v>
      </c>
      <c r="I1098" s="190">
        <v>0</v>
      </c>
      <c r="J1098" s="190">
        <v>0</v>
      </c>
      <c r="K1098" s="190">
        <v>0</v>
      </c>
      <c r="L1098" s="190">
        <v>0</v>
      </c>
      <c r="M1098" s="190">
        <v>0</v>
      </c>
      <c r="N1098" s="190">
        <v>0</v>
      </c>
      <c r="O1098" s="190">
        <v>0</v>
      </c>
      <c r="P1098" s="190">
        <v>0</v>
      </c>
      <c r="Q1098" s="190">
        <v>0</v>
      </c>
      <c r="R1098" s="190">
        <v>0</v>
      </c>
    </row>
    <row r="1099" spans="1:18" ht="15" hidden="1">
      <c r="A1099" s="185" t="str">
        <f t="shared" si="41"/>
        <v>B</v>
      </c>
      <c r="B1099" s="191" t="s">
        <v>124</v>
      </c>
      <c r="C1099" s="191" t="s">
        <v>97</v>
      </c>
      <c r="D1099" s="192">
        <f t="shared" si="40"/>
        <v>0</v>
      </c>
      <c r="E1099" s="192">
        <f t="shared" si="40"/>
        <v>0</v>
      </c>
      <c r="F1099" s="192">
        <f t="shared" si="40"/>
        <v>0</v>
      </c>
      <c r="G1099" s="192">
        <f t="shared" si="40"/>
        <v>0</v>
      </c>
      <c r="H1099" s="192">
        <f t="shared" si="40"/>
        <v>0</v>
      </c>
      <c r="I1099" s="192">
        <v>0</v>
      </c>
      <c r="J1099" s="192">
        <v>0</v>
      </c>
      <c r="K1099" s="192">
        <v>0</v>
      </c>
      <c r="L1099" s="192">
        <v>0</v>
      </c>
      <c r="M1099" s="192">
        <v>0</v>
      </c>
      <c r="N1099" s="192">
        <v>0</v>
      </c>
      <c r="O1099" s="192">
        <v>0</v>
      </c>
      <c r="P1099" s="192">
        <v>0</v>
      </c>
      <c r="Q1099" s="192">
        <v>0</v>
      </c>
      <c r="R1099" s="192">
        <v>0</v>
      </c>
    </row>
    <row r="1100" spans="1:18" ht="15" hidden="1">
      <c r="A1100" s="185" t="str">
        <f t="shared" si="41"/>
        <v>B</v>
      </c>
      <c r="B1100" s="191" t="s">
        <v>124</v>
      </c>
      <c r="C1100" s="191" t="s">
        <v>98</v>
      </c>
      <c r="D1100" s="192">
        <f t="shared" si="40"/>
        <v>0</v>
      </c>
      <c r="E1100" s="192">
        <f t="shared" si="40"/>
        <v>0</v>
      </c>
      <c r="F1100" s="192">
        <f t="shared" si="40"/>
        <v>0</v>
      </c>
      <c r="G1100" s="192">
        <f t="shared" si="40"/>
        <v>0</v>
      </c>
      <c r="H1100" s="192">
        <f t="shared" si="40"/>
        <v>0</v>
      </c>
      <c r="I1100" s="192">
        <v>0</v>
      </c>
      <c r="J1100" s="192">
        <v>0</v>
      </c>
      <c r="K1100" s="192">
        <v>0</v>
      </c>
      <c r="L1100" s="192">
        <v>0</v>
      </c>
      <c r="M1100" s="192">
        <v>0</v>
      </c>
      <c r="N1100" s="192">
        <v>0</v>
      </c>
      <c r="O1100" s="192">
        <v>0</v>
      </c>
      <c r="P1100" s="192">
        <v>0</v>
      </c>
      <c r="Q1100" s="192">
        <v>0</v>
      </c>
      <c r="R1100" s="192">
        <v>0</v>
      </c>
    </row>
    <row r="1101" spans="1:18" ht="15" hidden="1">
      <c r="A1101" s="185" t="str">
        <f t="shared" si="41"/>
        <v>B</v>
      </c>
      <c r="B1101" s="191" t="s">
        <v>124</v>
      </c>
      <c r="C1101" s="191" t="s">
        <v>101</v>
      </c>
      <c r="D1101" s="192">
        <f t="shared" si="40"/>
        <v>0</v>
      </c>
      <c r="E1101" s="192">
        <f t="shared" si="40"/>
        <v>0</v>
      </c>
      <c r="F1101" s="192">
        <f t="shared" si="40"/>
        <v>0</v>
      </c>
      <c r="G1101" s="192">
        <f t="shared" si="40"/>
        <v>0</v>
      </c>
      <c r="H1101" s="192">
        <f t="shared" si="40"/>
        <v>0</v>
      </c>
      <c r="I1101" s="192">
        <v>0</v>
      </c>
      <c r="J1101" s="192">
        <v>0</v>
      </c>
      <c r="K1101" s="192">
        <v>0</v>
      </c>
      <c r="L1101" s="192">
        <v>0</v>
      </c>
      <c r="M1101" s="192">
        <v>0</v>
      </c>
      <c r="N1101" s="192">
        <v>0</v>
      </c>
      <c r="O1101" s="192">
        <v>0</v>
      </c>
      <c r="P1101" s="192">
        <v>0</v>
      </c>
      <c r="Q1101" s="192">
        <v>0</v>
      </c>
      <c r="R1101" s="192">
        <v>0</v>
      </c>
    </row>
    <row r="1102" spans="1:18" ht="15" hidden="1">
      <c r="A1102" s="185" t="str">
        <f t="shared" si="41"/>
        <v>B</v>
      </c>
      <c r="B1102" s="191" t="s">
        <v>124</v>
      </c>
      <c r="C1102" s="191" t="s">
        <v>102</v>
      </c>
      <c r="D1102" s="192">
        <f t="shared" si="40"/>
        <v>0</v>
      </c>
      <c r="E1102" s="192">
        <f t="shared" si="40"/>
        <v>0</v>
      </c>
      <c r="F1102" s="192">
        <f t="shared" si="40"/>
        <v>0</v>
      </c>
      <c r="G1102" s="192">
        <f t="shared" si="40"/>
        <v>0</v>
      </c>
      <c r="H1102" s="192">
        <f t="shared" si="40"/>
        <v>0</v>
      </c>
      <c r="I1102" s="192">
        <v>0</v>
      </c>
      <c r="J1102" s="192">
        <v>0</v>
      </c>
      <c r="K1102" s="192">
        <v>0</v>
      </c>
      <c r="L1102" s="192">
        <v>0</v>
      </c>
      <c r="M1102" s="192">
        <v>0</v>
      </c>
      <c r="N1102" s="192">
        <v>0</v>
      </c>
      <c r="O1102" s="192">
        <v>0</v>
      </c>
      <c r="P1102" s="192">
        <v>0</v>
      </c>
      <c r="Q1102" s="192">
        <v>0</v>
      </c>
      <c r="R1102" s="192">
        <v>0</v>
      </c>
    </row>
    <row r="1103" spans="1:18" ht="15" hidden="1">
      <c r="A1103" s="185" t="str">
        <f t="shared" si="41"/>
        <v>B</v>
      </c>
      <c r="B1103" s="189" t="s">
        <v>124</v>
      </c>
      <c r="C1103" s="189" t="s">
        <v>121</v>
      </c>
      <c r="D1103" s="190">
        <f t="shared" si="40"/>
        <v>0</v>
      </c>
      <c r="E1103" s="190">
        <f t="shared" si="40"/>
        <v>0</v>
      </c>
      <c r="F1103" s="190">
        <f t="shared" si="40"/>
        <v>0</v>
      </c>
      <c r="G1103" s="190">
        <f t="shared" si="40"/>
        <v>0</v>
      </c>
      <c r="H1103" s="190">
        <f t="shared" si="40"/>
        <v>0</v>
      </c>
      <c r="I1103" s="190">
        <v>0</v>
      </c>
      <c r="J1103" s="190">
        <v>0</v>
      </c>
      <c r="K1103" s="190">
        <v>0</v>
      </c>
      <c r="L1103" s="190">
        <v>0</v>
      </c>
      <c r="M1103" s="190">
        <v>0</v>
      </c>
      <c r="N1103" s="190">
        <v>0</v>
      </c>
      <c r="O1103" s="190">
        <v>0</v>
      </c>
      <c r="P1103" s="190">
        <v>0</v>
      </c>
      <c r="Q1103" s="190">
        <v>0</v>
      </c>
      <c r="R1103" s="190">
        <v>0</v>
      </c>
    </row>
    <row r="1104" spans="1:18" ht="15.75" hidden="1" thickBot="1">
      <c r="A1104" s="185" t="str">
        <f t="shared" si="41"/>
        <v>B</v>
      </c>
      <c r="B1104" s="186" t="s">
        <v>625</v>
      </c>
      <c r="C1104" s="187" t="s">
        <v>626</v>
      </c>
      <c r="D1104" s="188">
        <f t="shared" si="40"/>
        <v>0</v>
      </c>
      <c r="E1104" s="188">
        <f t="shared" si="40"/>
        <v>0</v>
      </c>
      <c r="F1104" s="188">
        <f t="shared" si="40"/>
        <v>0</v>
      </c>
      <c r="G1104" s="188">
        <f t="shared" si="40"/>
        <v>0</v>
      </c>
      <c r="H1104" s="188">
        <f t="shared" si="40"/>
        <v>0</v>
      </c>
      <c r="I1104" s="188">
        <v>0</v>
      </c>
      <c r="J1104" s="188">
        <v>0</v>
      </c>
      <c r="K1104" s="188">
        <v>0</v>
      </c>
      <c r="L1104" s="188">
        <v>0</v>
      </c>
      <c r="M1104" s="188">
        <v>0</v>
      </c>
      <c r="N1104" s="188">
        <v>0</v>
      </c>
      <c r="O1104" s="188">
        <v>0</v>
      </c>
      <c r="P1104" s="188">
        <v>0</v>
      </c>
      <c r="Q1104" s="188">
        <v>0</v>
      </c>
      <c r="R1104" s="188">
        <v>0</v>
      </c>
    </row>
    <row r="1105" spans="1:18" ht="15" hidden="1">
      <c r="A1105" s="185" t="str">
        <f t="shared" si="41"/>
        <v>B</v>
      </c>
      <c r="B1105" s="189" t="s">
        <v>124</v>
      </c>
      <c r="C1105" s="189" t="s">
        <v>96</v>
      </c>
      <c r="D1105" s="190">
        <f t="shared" si="40"/>
        <v>0</v>
      </c>
      <c r="E1105" s="190">
        <f t="shared" si="40"/>
        <v>0</v>
      </c>
      <c r="F1105" s="190">
        <f t="shared" si="40"/>
        <v>0</v>
      </c>
      <c r="G1105" s="190">
        <f t="shared" si="40"/>
        <v>0</v>
      </c>
      <c r="H1105" s="190">
        <f t="shared" si="40"/>
        <v>0</v>
      </c>
      <c r="I1105" s="190">
        <v>0</v>
      </c>
      <c r="J1105" s="190">
        <v>0</v>
      </c>
      <c r="K1105" s="190">
        <v>0</v>
      </c>
      <c r="L1105" s="190">
        <v>0</v>
      </c>
      <c r="M1105" s="190">
        <v>0</v>
      </c>
      <c r="N1105" s="190">
        <v>0</v>
      </c>
      <c r="O1105" s="190">
        <v>0</v>
      </c>
      <c r="P1105" s="190">
        <v>0</v>
      </c>
      <c r="Q1105" s="190">
        <v>0</v>
      </c>
      <c r="R1105" s="190">
        <v>0</v>
      </c>
    </row>
    <row r="1106" spans="1:18" ht="15" hidden="1">
      <c r="A1106" s="185" t="str">
        <f t="shared" si="41"/>
        <v>B</v>
      </c>
      <c r="B1106" s="191" t="s">
        <v>124</v>
      </c>
      <c r="C1106" s="191" t="s">
        <v>98</v>
      </c>
      <c r="D1106" s="192">
        <f t="shared" si="40"/>
        <v>0</v>
      </c>
      <c r="E1106" s="192">
        <f t="shared" si="40"/>
        <v>0</v>
      </c>
      <c r="F1106" s="192">
        <f t="shared" si="40"/>
        <v>0</v>
      </c>
      <c r="G1106" s="192">
        <f t="shared" si="40"/>
        <v>0</v>
      </c>
      <c r="H1106" s="192">
        <f t="shared" si="40"/>
        <v>0</v>
      </c>
      <c r="I1106" s="192">
        <v>0</v>
      </c>
      <c r="J1106" s="192">
        <v>0</v>
      </c>
      <c r="K1106" s="192">
        <v>0</v>
      </c>
      <c r="L1106" s="192">
        <v>0</v>
      </c>
      <c r="M1106" s="192">
        <v>0</v>
      </c>
      <c r="N1106" s="192">
        <v>0</v>
      </c>
      <c r="O1106" s="192">
        <v>0</v>
      </c>
      <c r="P1106" s="192">
        <v>0</v>
      </c>
      <c r="Q1106" s="192">
        <v>0</v>
      </c>
      <c r="R1106" s="192">
        <v>0</v>
      </c>
    </row>
    <row r="1107" spans="1:18" ht="30.75" hidden="1" thickBot="1">
      <c r="A1107" s="185" t="str">
        <f t="shared" si="41"/>
        <v>B</v>
      </c>
      <c r="B1107" s="186" t="s">
        <v>627</v>
      </c>
      <c r="C1107" s="187" t="s">
        <v>628</v>
      </c>
      <c r="D1107" s="188">
        <f t="shared" si="40"/>
        <v>0</v>
      </c>
      <c r="E1107" s="188">
        <f t="shared" si="40"/>
        <v>0</v>
      </c>
      <c r="F1107" s="188">
        <f t="shared" si="40"/>
        <v>0</v>
      </c>
      <c r="G1107" s="188">
        <f t="shared" si="40"/>
        <v>0</v>
      </c>
      <c r="H1107" s="188">
        <f t="shared" si="40"/>
        <v>0</v>
      </c>
      <c r="I1107" s="188">
        <v>0</v>
      </c>
      <c r="J1107" s="188">
        <v>0</v>
      </c>
      <c r="K1107" s="188">
        <v>0</v>
      </c>
      <c r="L1107" s="188">
        <v>0</v>
      </c>
      <c r="M1107" s="188">
        <v>0</v>
      </c>
      <c r="N1107" s="188">
        <v>0</v>
      </c>
      <c r="O1107" s="188">
        <v>0</v>
      </c>
      <c r="P1107" s="188">
        <v>0</v>
      </c>
      <c r="Q1107" s="188">
        <v>0</v>
      </c>
      <c r="R1107" s="188">
        <v>0</v>
      </c>
    </row>
    <row r="1108" spans="1:18" ht="15" hidden="1">
      <c r="A1108" s="185" t="str">
        <f t="shared" si="41"/>
        <v>B</v>
      </c>
      <c r="B1108" s="189" t="s">
        <v>124</v>
      </c>
      <c r="C1108" s="189" t="s">
        <v>96</v>
      </c>
      <c r="D1108" s="190">
        <f t="shared" si="40"/>
        <v>0</v>
      </c>
      <c r="E1108" s="190">
        <f t="shared" si="40"/>
        <v>0</v>
      </c>
      <c r="F1108" s="190">
        <f t="shared" si="40"/>
        <v>0</v>
      </c>
      <c r="G1108" s="190">
        <f t="shared" si="40"/>
        <v>0</v>
      </c>
      <c r="H1108" s="190">
        <f t="shared" si="40"/>
        <v>0</v>
      </c>
      <c r="I1108" s="190">
        <v>0</v>
      </c>
      <c r="J1108" s="190">
        <v>0</v>
      </c>
      <c r="K1108" s="190">
        <v>0</v>
      </c>
      <c r="L1108" s="190">
        <v>0</v>
      </c>
      <c r="M1108" s="190">
        <v>0</v>
      </c>
      <c r="N1108" s="190">
        <v>0</v>
      </c>
      <c r="O1108" s="190">
        <v>0</v>
      </c>
      <c r="P1108" s="190">
        <v>0</v>
      </c>
      <c r="Q1108" s="190">
        <v>0</v>
      </c>
      <c r="R1108" s="190">
        <v>0</v>
      </c>
    </row>
    <row r="1109" spans="1:18" ht="15" hidden="1">
      <c r="A1109" s="185" t="str">
        <f t="shared" si="41"/>
        <v>B</v>
      </c>
      <c r="B1109" s="191" t="s">
        <v>124</v>
      </c>
      <c r="C1109" s="191" t="s">
        <v>98</v>
      </c>
      <c r="D1109" s="192">
        <f t="shared" si="40"/>
        <v>0</v>
      </c>
      <c r="E1109" s="192">
        <f t="shared" si="40"/>
        <v>0</v>
      </c>
      <c r="F1109" s="192">
        <f t="shared" si="40"/>
        <v>0</v>
      </c>
      <c r="G1109" s="192">
        <f t="shared" si="40"/>
        <v>0</v>
      </c>
      <c r="H1109" s="192">
        <f t="shared" si="40"/>
        <v>0</v>
      </c>
      <c r="I1109" s="192">
        <v>0</v>
      </c>
      <c r="J1109" s="192">
        <v>0</v>
      </c>
      <c r="K1109" s="192">
        <v>0</v>
      </c>
      <c r="L1109" s="192">
        <v>0</v>
      </c>
      <c r="M1109" s="192">
        <v>0</v>
      </c>
      <c r="N1109" s="192">
        <v>0</v>
      </c>
      <c r="O1109" s="192">
        <v>0</v>
      </c>
      <c r="P1109" s="192">
        <v>0</v>
      </c>
      <c r="Q1109" s="192">
        <v>0</v>
      </c>
      <c r="R1109" s="192">
        <v>0</v>
      </c>
    </row>
    <row r="1110" spans="1:18" ht="15" hidden="1">
      <c r="A1110" s="185" t="str">
        <f t="shared" si="41"/>
        <v>B</v>
      </c>
      <c r="B1110" s="191" t="s">
        <v>124</v>
      </c>
      <c r="C1110" s="191" t="s">
        <v>102</v>
      </c>
      <c r="D1110" s="192">
        <f t="shared" si="40"/>
        <v>0</v>
      </c>
      <c r="E1110" s="192">
        <f t="shared" si="40"/>
        <v>0</v>
      </c>
      <c r="F1110" s="192">
        <f t="shared" si="40"/>
        <v>0</v>
      </c>
      <c r="G1110" s="192">
        <f t="shared" si="40"/>
        <v>0</v>
      </c>
      <c r="H1110" s="192">
        <f t="shared" si="40"/>
        <v>0</v>
      </c>
      <c r="I1110" s="192">
        <v>0</v>
      </c>
      <c r="J1110" s="192">
        <v>0</v>
      </c>
      <c r="K1110" s="192">
        <v>0</v>
      </c>
      <c r="L1110" s="192">
        <v>0</v>
      </c>
      <c r="M1110" s="192">
        <v>0</v>
      </c>
      <c r="N1110" s="192">
        <v>0</v>
      </c>
      <c r="O1110" s="192">
        <v>0</v>
      </c>
      <c r="P1110" s="192">
        <v>0</v>
      </c>
      <c r="Q1110" s="192">
        <v>0</v>
      </c>
      <c r="R1110" s="192">
        <v>0</v>
      </c>
    </row>
    <row r="1111" spans="1:18" ht="30.75" hidden="1" thickBot="1">
      <c r="A1111" s="185" t="str">
        <f t="shared" si="41"/>
        <v>B</v>
      </c>
      <c r="B1111" s="186" t="s">
        <v>629</v>
      </c>
      <c r="C1111" s="187" t="s">
        <v>630</v>
      </c>
      <c r="D1111" s="188">
        <f t="shared" si="40"/>
        <v>0</v>
      </c>
      <c r="E1111" s="188">
        <f t="shared" si="40"/>
        <v>0</v>
      </c>
      <c r="F1111" s="188">
        <f t="shared" si="40"/>
        <v>0</v>
      </c>
      <c r="G1111" s="188">
        <f t="shared" si="40"/>
        <v>0</v>
      </c>
      <c r="H1111" s="188">
        <f t="shared" si="40"/>
        <v>0</v>
      </c>
      <c r="I1111" s="188">
        <v>0</v>
      </c>
      <c r="J1111" s="188">
        <v>0</v>
      </c>
      <c r="K1111" s="188">
        <v>0</v>
      </c>
      <c r="L1111" s="188">
        <v>0</v>
      </c>
      <c r="M1111" s="188">
        <v>0</v>
      </c>
      <c r="N1111" s="188">
        <v>0</v>
      </c>
      <c r="O1111" s="188">
        <v>0</v>
      </c>
      <c r="P1111" s="188">
        <v>0</v>
      </c>
      <c r="Q1111" s="188">
        <v>0</v>
      </c>
      <c r="R1111" s="188">
        <v>0</v>
      </c>
    </row>
    <row r="1112" spans="1:18" ht="15" hidden="1">
      <c r="A1112" s="185" t="str">
        <f t="shared" si="41"/>
        <v>B</v>
      </c>
      <c r="B1112" s="189" t="s">
        <v>124</v>
      </c>
      <c r="C1112" s="189" t="s">
        <v>96</v>
      </c>
      <c r="D1112" s="190">
        <f t="shared" si="40"/>
        <v>0</v>
      </c>
      <c r="E1112" s="190">
        <f t="shared" si="40"/>
        <v>0</v>
      </c>
      <c r="F1112" s="190">
        <f t="shared" si="40"/>
        <v>0</v>
      </c>
      <c r="G1112" s="190">
        <f t="shared" si="40"/>
        <v>0</v>
      </c>
      <c r="H1112" s="190">
        <f t="shared" si="40"/>
        <v>0</v>
      </c>
      <c r="I1112" s="190">
        <v>0</v>
      </c>
      <c r="J1112" s="190">
        <v>0</v>
      </c>
      <c r="K1112" s="190">
        <v>0</v>
      </c>
      <c r="L1112" s="190">
        <v>0</v>
      </c>
      <c r="M1112" s="190">
        <v>0</v>
      </c>
      <c r="N1112" s="190">
        <v>0</v>
      </c>
      <c r="O1112" s="190">
        <v>0</v>
      </c>
      <c r="P1112" s="190">
        <v>0</v>
      </c>
      <c r="Q1112" s="190">
        <v>0</v>
      </c>
      <c r="R1112" s="190">
        <v>0</v>
      </c>
    </row>
    <row r="1113" spans="1:18" ht="15" hidden="1">
      <c r="A1113" s="185" t="str">
        <f t="shared" si="41"/>
        <v>B</v>
      </c>
      <c r="B1113" s="191" t="s">
        <v>124</v>
      </c>
      <c r="C1113" s="191" t="s">
        <v>97</v>
      </c>
      <c r="D1113" s="192">
        <f t="shared" si="40"/>
        <v>0</v>
      </c>
      <c r="E1113" s="192">
        <f t="shared" si="40"/>
        <v>0</v>
      </c>
      <c r="F1113" s="192">
        <f t="shared" si="40"/>
        <v>0</v>
      </c>
      <c r="G1113" s="192">
        <f t="shared" si="40"/>
        <v>0</v>
      </c>
      <c r="H1113" s="192">
        <f t="shared" si="40"/>
        <v>0</v>
      </c>
      <c r="I1113" s="192">
        <v>0</v>
      </c>
      <c r="J1113" s="192">
        <v>0</v>
      </c>
      <c r="K1113" s="192">
        <v>0</v>
      </c>
      <c r="L1113" s="192">
        <v>0</v>
      </c>
      <c r="M1113" s="192">
        <v>0</v>
      </c>
      <c r="N1113" s="192">
        <v>0</v>
      </c>
      <c r="O1113" s="192">
        <v>0</v>
      </c>
      <c r="P1113" s="192">
        <v>0</v>
      </c>
      <c r="Q1113" s="192">
        <v>0</v>
      </c>
      <c r="R1113" s="192">
        <v>0</v>
      </c>
    </row>
    <row r="1114" spans="1:18" ht="15" hidden="1">
      <c r="A1114" s="185" t="str">
        <f t="shared" si="41"/>
        <v>B</v>
      </c>
      <c r="B1114" s="191" t="s">
        <v>124</v>
      </c>
      <c r="C1114" s="191" t="s">
        <v>98</v>
      </c>
      <c r="D1114" s="192">
        <f t="shared" si="40"/>
        <v>0</v>
      </c>
      <c r="E1114" s="192">
        <f t="shared" si="40"/>
        <v>0</v>
      </c>
      <c r="F1114" s="192">
        <f t="shared" si="40"/>
        <v>0</v>
      </c>
      <c r="G1114" s="192">
        <f t="shared" si="40"/>
        <v>0</v>
      </c>
      <c r="H1114" s="192">
        <f t="shared" si="40"/>
        <v>0</v>
      </c>
      <c r="I1114" s="192">
        <v>0</v>
      </c>
      <c r="J1114" s="192">
        <v>0</v>
      </c>
      <c r="K1114" s="192">
        <v>0</v>
      </c>
      <c r="L1114" s="192">
        <v>0</v>
      </c>
      <c r="M1114" s="192">
        <v>0</v>
      </c>
      <c r="N1114" s="192">
        <v>0</v>
      </c>
      <c r="O1114" s="192">
        <v>0</v>
      </c>
      <c r="P1114" s="192">
        <v>0</v>
      </c>
      <c r="Q1114" s="192">
        <v>0</v>
      </c>
      <c r="R1114" s="192">
        <v>0</v>
      </c>
    </row>
    <row r="1115" spans="1:18" ht="15" hidden="1">
      <c r="A1115" s="185" t="str">
        <f t="shared" si="41"/>
        <v>B</v>
      </c>
      <c r="B1115" s="191" t="s">
        <v>124</v>
      </c>
      <c r="C1115" s="191" t="s">
        <v>15</v>
      </c>
      <c r="D1115" s="192">
        <f t="shared" si="40"/>
        <v>0</v>
      </c>
      <c r="E1115" s="192">
        <f t="shared" si="40"/>
        <v>0</v>
      </c>
      <c r="F1115" s="192">
        <f t="shared" si="40"/>
        <v>0</v>
      </c>
      <c r="G1115" s="192">
        <f t="shared" si="40"/>
        <v>0</v>
      </c>
      <c r="H1115" s="192">
        <f t="shared" si="40"/>
        <v>0</v>
      </c>
      <c r="I1115" s="192">
        <v>0</v>
      </c>
      <c r="J1115" s="192">
        <v>0</v>
      </c>
      <c r="K1115" s="192">
        <v>0</v>
      </c>
      <c r="L1115" s="192">
        <v>0</v>
      </c>
      <c r="M1115" s="192">
        <v>0</v>
      </c>
      <c r="N1115" s="192">
        <v>0</v>
      </c>
      <c r="O1115" s="192">
        <v>0</v>
      </c>
      <c r="P1115" s="192">
        <v>0</v>
      </c>
      <c r="Q1115" s="192">
        <v>0</v>
      </c>
      <c r="R1115" s="192">
        <v>0</v>
      </c>
    </row>
    <row r="1116" spans="1:18" ht="15" hidden="1">
      <c r="A1116" s="185" t="str">
        <f t="shared" si="41"/>
        <v>B</v>
      </c>
      <c r="B1116" s="191" t="s">
        <v>124</v>
      </c>
      <c r="C1116" s="191" t="s">
        <v>101</v>
      </c>
      <c r="D1116" s="192">
        <f t="shared" si="40"/>
        <v>0</v>
      </c>
      <c r="E1116" s="192">
        <f t="shared" si="40"/>
        <v>0</v>
      </c>
      <c r="F1116" s="192">
        <f t="shared" si="40"/>
        <v>0</v>
      </c>
      <c r="G1116" s="192">
        <f t="shared" si="40"/>
        <v>0</v>
      </c>
      <c r="H1116" s="192">
        <f t="shared" si="40"/>
        <v>0</v>
      </c>
      <c r="I1116" s="192">
        <v>0</v>
      </c>
      <c r="J1116" s="192">
        <v>0</v>
      </c>
      <c r="K1116" s="192">
        <v>0</v>
      </c>
      <c r="L1116" s="192">
        <v>0</v>
      </c>
      <c r="M1116" s="192">
        <v>0</v>
      </c>
      <c r="N1116" s="192">
        <v>0</v>
      </c>
      <c r="O1116" s="192">
        <v>0</v>
      </c>
      <c r="P1116" s="192">
        <v>0</v>
      </c>
      <c r="Q1116" s="192">
        <v>0</v>
      </c>
      <c r="R1116" s="192">
        <v>0</v>
      </c>
    </row>
    <row r="1117" spans="1:18" ht="15" hidden="1">
      <c r="A1117" s="185" t="str">
        <f t="shared" si="41"/>
        <v>B</v>
      </c>
      <c r="B1117" s="191" t="s">
        <v>124</v>
      </c>
      <c r="C1117" s="191" t="s">
        <v>102</v>
      </c>
      <c r="D1117" s="192">
        <f t="shared" ref="D1117:H1180" si="42">I1117+N1117</f>
        <v>0</v>
      </c>
      <c r="E1117" s="192">
        <f t="shared" si="42"/>
        <v>0</v>
      </c>
      <c r="F1117" s="192">
        <f t="shared" si="42"/>
        <v>0</v>
      </c>
      <c r="G1117" s="192">
        <f t="shared" si="42"/>
        <v>0</v>
      </c>
      <c r="H1117" s="192">
        <f t="shared" si="42"/>
        <v>0</v>
      </c>
      <c r="I1117" s="192">
        <v>0</v>
      </c>
      <c r="J1117" s="192">
        <v>0</v>
      </c>
      <c r="K1117" s="192">
        <v>0</v>
      </c>
      <c r="L1117" s="192">
        <v>0</v>
      </c>
      <c r="M1117" s="192">
        <v>0</v>
      </c>
      <c r="N1117" s="192">
        <v>0</v>
      </c>
      <c r="O1117" s="192">
        <v>0</v>
      </c>
      <c r="P1117" s="192">
        <v>0</v>
      </c>
      <c r="Q1117" s="192">
        <v>0</v>
      </c>
      <c r="R1117" s="192">
        <v>0</v>
      </c>
    </row>
    <row r="1118" spans="1:18" ht="15" hidden="1">
      <c r="A1118" s="185" t="str">
        <f t="shared" si="41"/>
        <v>B</v>
      </c>
      <c r="B1118" s="189" t="s">
        <v>124</v>
      </c>
      <c r="C1118" s="189" t="s">
        <v>121</v>
      </c>
      <c r="D1118" s="190">
        <f t="shared" si="42"/>
        <v>0</v>
      </c>
      <c r="E1118" s="190">
        <f t="shared" si="42"/>
        <v>0</v>
      </c>
      <c r="F1118" s="190">
        <f t="shared" si="42"/>
        <v>0</v>
      </c>
      <c r="G1118" s="190">
        <f t="shared" si="42"/>
        <v>0</v>
      </c>
      <c r="H1118" s="190">
        <f t="shared" si="42"/>
        <v>0</v>
      </c>
      <c r="I1118" s="190">
        <v>0</v>
      </c>
      <c r="J1118" s="190">
        <v>0</v>
      </c>
      <c r="K1118" s="190">
        <v>0</v>
      </c>
      <c r="L1118" s="190">
        <v>0</v>
      </c>
      <c r="M1118" s="190">
        <v>0</v>
      </c>
      <c r="N1118" s="190">
        <v>0</v>
      </c>
      <c r="O1118" s="190">
        <v>0</v>
      </c>
      <c r="P1118" s="190">
        <v>0</v>
      </c>
      <c r="Q1118" s="190">
        <v>0</v>
      </c>
      <c r="R1118" s="190">
        <v>0</v>
      </c>
    </row>
    <row r="1119" spans="1:18" ht="15.75" hidden="1" thickBot="1">
      <c r="A1119" s="185" t="str">
        <f t="shared" si="41"/>
        <v>B</v>
      </c>
      <c r="B1119" s="186" t="s">
        <v>631</v>
      </c>
      <c r="C1119" s="187" t="s">
        <v>632</v>
      </c>
      <c r="D1119" s="188">
        <f t="shared" si="42"/>
        <v>0</v>
      </c>
      <c r="E1119" s="188">
        <f t="shared" si="42"/>
        <v>0</v>
      </c>
      <c r="F1119" s="188">
        <f t="shared" si="42"/>
        <v>0</v>
      </c>
      <c r="G1119" s="188">
        <f t="shared" si="42"/>
        <v>0</v>
      </c>
      <c r="H1119" s="188">
        <f t="shared" si="42"/>
        <v>0</v>
      </c>
      <c r="I1119" s="188">
        <v>0</v>
      </c>
      <c r="J1119" s="188">
        <v>0</v>
      </c>
      <c r="K1119" s="188">
        <v>0</v>
      </c>
      <c r="L1119" s="188">
        <v>0</v>
      </c>
      <c r="M1119" s="188">
        <v>0</v>
      </c>
      <c r="N1119" s="188">
        <v>0</v>
      </c>
      <c r="O1119" s="188">
        <v>0</v>
      </c>
      <c r="P1119" s="188">
        <v>0</v>
      </c>
      <c r="Q1119" s="188">
        <v>0</v>
      </c>
      <c r="R1119" s="188">
        <v>0</v>
      </c>
    </row>
    <row r="1120" spans="1:18" ht="15" hidden="1">
      <c r="A1120" s="185" t="str">
        <f t="shared" si="41"/>
        <v>B</v>
      </c>
      <c r="B1120" s="189" t="s">
        <v>124</v>
      </c>
      <c r="C1120" s="189" t="s">
        <v>96</v>
      </c>
      <c r="D1120" s="190">
        <f t="shared" si="42"/>
        <v>0</v>
      </c>
      <c r="E1120" s="190">
        <f t="shared" si="42"/>
        <v>0</v>
      </c>
      <c r="F1120" s="190">
        <f t="shared" si="42"/>
        <v>0</v>
      </c>
      <c r="G1120" s="190">
        <f t="shared" si="42"/>
        <v>0</v>
      </c>
      <c r="H1120" s="190">
        <f t="shared" si="42"/>
        <v>0</v>
      </c>
      <c r="I1120" s="190">
        <v>0</v>
      </c>
      <c r="J1120" s="190">
        <v>0</v>
      </c>
      <c r="K1120" s="190">
        <v>0</v>
      </c>
      <c r="L1120" s="190">
        <v>0</v>
      </c>
      <c r="M1120" s="190">
        <v>0</v>
      </c>
      <c r="N1120" s="190">
        <v>0</v>
      </c>
      <c r="O1120" s="190">
        <v>0</v>
      </c>
      <c r="P1120" s="190">
        <v>0</v>
      </c>
      <c r="Q1120" s="190">
        <v>0</v>
      </c>
      <c r="R1120" s="190">
        <v>0</v>
      </c>
    </row>
    <row r="1121" spans="1:18" ht="15" hidden="1">
      <c r="A1121" s="185" t="str">
        <f t="shared" si="41"/>
        <v>B</v>
      </c>
      <c r="B1121" s="191" t="s">
        <v>124</v>
      </c>
      <c r="C1121" s="191" t="s">
        <v>97</v>
      </c>
      <c r="D1121" s="192">
        <f t="shared" si="42"/>
        <v>0</v>
      </c>
      <c r="E1121" s="192">
        <f t="shared" si="42"/>
        <v>0</v>
      </c>
      <c r="F1121" s="192">
        <f t="shared" si="42"/>
        <v>0</v>
      </c>
      <c r="G1121" s="192">
        <f t="shared" si="42"/>
        <v>0</v>
      </c>
      <c r="H1121" s="192">
        <f t="shared" si="42"/>
        <v>0</v>
      </c>
      <c r="I1121" s="192">
        <v>0</v>
      </c>
      <c r="J1121" s="192">
        <v>0</v>
      </c>
      <c r="K1121" s="192">
        <v>0</v>
      </c>
      <c r="L1121" s="192">
        <v>0</v>
      </c>
      <c r="M1121" s="192">
        <v>0</v>
      </c>
      <c r="N1121" s="192">
        <v>0</v>
      </c>
      <c r="O1121" s="192">
        <v>0</v>
      </c>
      <c r="P1121" s="192">
        <v>0</v>
      </c>
      <c r="Q1121" s="192">
        <v>0</v>
      </c>
      <c r="R1121" s="192">
        <v>0</v>
      </c>
    </row>
    <row r="1122" spans="1:18" ht="15" hidden="1">
      <c r="A1122" s="185" t="str">
        <f t="shared" si="41"/>
        <v>B</v>
      </c>
      <c r="B1122" s="191" t="s">
        <v>124</v>
      </c>
      <c r="C1122" s="191" t="s">
        <v>98</v>
      </c>
      <c r="D1122" s="192">
        <f t="shared" si="42"/>
        <v>0</v>
      </c>
      <c r="E1122" s="192">
        <f t="shared" si="42"/>
        <v>0</v>
      </c>
      <c r="F1122" s="192">
        <f t="shared" si="42"/>
        <v>0</v>
      </c>
      <c r="G1122" s="192">
        <f t="shared" si="42"/>
        <v>0</v>
      </c>
      <c r="H1122" s="192">
        <f t="shared" si="42"/>
        <v>0</v>
      </c>
      <c r="I1122" s="192">
        <v>0</v>
      </c>
      <c r="J1122" s="192">
        <v>0</v>
      </c>
      <c r="K1122" s="192">
        <v>0</v>
      </c>
      <c r="L1122" s="192">
        <v>0</v>
      </c>
      <c r="M1122" s="192">
        <v>0</v>
      </c>
      <c r="N1122" s="192">
        <v>0</v>
      </c>
      <c r="O1122" s="192">
        <v>0</v>
      </c>
      <c r="P1122" s="192">
        <v>0</v>
      </c>
      <c r="Q1122" s="192">
        <v>0</v>
      </c>
      <c r="R1122" s="192">
        <v>0</v>
      </c>
    </row>
    <row r="1123" spans="1:18" ht="15" hidden="1">
      <c r="A1123" s="185" t="str">
        <f t="shared" si="41"/>
        <v>B</v>
      </c>
      <c r="B1123" s="191" t="s">
        <v>124</v>
      </c>
      <c r="C1123" s="191" t="s">
        <v>15</v>
      </c>
      <c r="D1123" s="192">
        <f t="shared" si="42"/>
        <v>0</v>
      </c>
      <c r="E1123" s="192">
        <f t="shared" si="42"/>
        <v>0</v>
      </c>
      <c r="F1123" s="192">
        <f t="shared" si="42"/>
        <v>0</v>
      </c>
      <c r="G1123" s="192">
        <f t="shared" si="42"/>
        <v>0</v>
      </c>
      <c r="H1123" s="192">
        <f t="shared" si="42"/>
        <v>0</v>
      </c>
      <c r="I1123" s="192">
        <v>0</v>
      </c>
      <c r="J1123" s="192">
        <v>0</v>
      </c>
      <c r="K1123" s="192">
        <v>0</v>
      </c>
      <c r="L1123" s="192">
        <v>0</v>
      </c>
      <c r="M1123" s="192">
        <v>0</v>
      </c>
      <c r="N1123" s="192">
        <v>0</v>
      </c>
      <c r="O1123" s="192">
        <v>0</v>
      </c>
      <c r="P1123" s="192">
        <v>0</v>
      </c>
      <c r="Q1123" s="192">
        <v>0</v>
      </c>
      <c r="R1123" s="192">
        <v>0</v>
      </c>
    </row>
    <row r="1124" spans="1:18" ht="15" hidden="1">
      <c r="A1124" s="185" t="str">
        <f t="shared" si="41"/>
        <v>B</v>
      </c>
      <c r="B1124" s="191" t="s">
        <v>124</v>
      </c>
      <c r="C1124" s="191" t="s">
        <v>101</v>
      </c>
      <c r="D1124" s="192">
        <f t="shared" si="42"/>
        <v>0</v>
      </c>
      <c r="E1124" s="192">
        <f t="shared" si="42"/>
        <v>0</v>
      </c>
      <c r="F1124" s="192">
        <f t="shared" si="42"/>
        <v>0</v>
      </c>
      <c r="G1124" s="192">
        <f t="shared" si="42"/>
        <v>0</v>
      </c>
      <c r="H1124" s="192">
        <f t="shared" si="42"/>
        <v>0</v>
      </c>
      <c r="I1124" s="192">
        <v>0</v>
      </c>
      <c r="J1124" s="192">
        <v>0</v>
      </c>
      <c r="K1124" s="192">
        <v>0</v>
      </c>
      <c r="L1124" s="192">
        <v>0</v>
      </c>
      <c r="M1124" s="192">
        <v>0</v>
      </c>
      <c r="N1124" s="192">
        <v>0</v>
      </c>
      <c r="O1124" s="192">
        <v>0</v>
      </c>
      <c r="P1124" s="192">
        <v>0</v>
      </c>
      <c r="Q1124" s="192">
        <v>0</v>
      </c>
      <c r="R1124" s="192">
        <v>0</v>
      </c>
    </row>
    <row r="1125" spans="1:18" ht="15" hidden="1">
      <c r="A1125" s="185" t="str">
        <f t="shared" si="41"/>
        <v>B</v>
      </c>
      <c r="B1125" s="191" t="s">
        <v>124</v>
      </c>
      <c r="C1125" s="191" t="s">
        <v>102</v>
      </c>
      <c r="D1125" s="192">
        <f t="shared" si="42"/>
        <v>0</v>
      </c>
      <c r="E1125" s="192">
        <f t="shared" si="42"/>
        <v>0</v>
      </c>
      <c r="F1125" s="192">
        <f t="shared" si="42"/>
        <v>0</v>
      </c>
      <c r="G1125" s="192">
        <f t="shared" si="42"/>
        <v>0</v>
      </c>
      <c r="H1125" s="192">
        <f t="shared" si="42"/>
        <v>0</v>
      </c>
      <c r="I1125" s="192">
        <v>0</v>
      </c>
      <c r="J1125" s="192">
        <v>0</v>
      </c>
      <c r="K1125" s="192">
        <v>0</v>
      </c>
      <c r="L1125" s="192">
        <v>0</v>
      </c>
      <c r="M1125" s="192">
        <v>0</v>
      </c>
      <c r="N1125" s="192">
        <v>0</v>
      </c>
      <c r="O1125" s="192">
        <v>0</v>
      </c>
      <c r="P1125" s="192">
        <v>0</v>
      </c>
      <c r="Q1125" s="192">
        <v>0</v>
      </c>
      <c r="R1125" s="192">
        <v>0</v>
      </c>
    </row>
    <row r="1126" spans="1:18" ht="15" hidden="1">
      <c r="A1126" s="185" t="str">
        <f t="shared" si="41"/>
        <v>B</v>
      </c>
      <c r="B1126" s="189" t="s">
        <v>124</v>
      </c>
      <c r="C1126" s="189" t="s">
        <v>121</v>
      </c>
      <c r="D1126" s="190">
        <f t="shared" si="42"/>
        <v>0</v>
      </c>
      <c r="E1126" s="190">
        <f t="shared" si="42"/>
        <v>0</v>
      </c>
      <c r="F1126" s="190">
        <f t="shared" si="42"/>
        <v>0</v>
      </c>
      <c r="G1126" s="190">
        <f t="shared" si="42"/>
        <v>0</v>
      </c>
      <c r="H1126" s="190">
        <f t="shared" si="42"/>
        <v>0</v>
      </c>
      <c r="I1126" s="190">
        <v>0</v>
      </c>
      <c r="J1126" s="190">
        <v>0</v>
      </c>
      <c r="K1126" s="190">
        <v>0</v>
      </c>
      <c r="L1126" s="190">
        <v>0</v>
      </c>
      <c r="M1126" s="190">
        <v>0</v>
      </c>
      <c r="N1126" s="190">
        <v>0</v>
      </c>
      <c r="O1126" s="190">
        <v>0</v>
      </c>
      <c r="P1126" s="190">
        <v>0</v>
      </c>
      <c r="Q1126" s="190">
        <v>0</v>
      </c>
      <c r="R1126" s="190">
        <v>0</v>
      </c>
    </row>
    <row r="1127" spans="1:18" ht="15.75" hidden="1" thickBot="1">
      <c r="A1127" s="185" t="str">
        <f t="shared" si="41"/>
        <v>B</v>
      </c>
      <c r="B1127" s="186" t="s">
        <v>633</v>
      </c>
      <c r="C1127" s="187" t="s">
        <v>634</v>
      </c>
      <c r="D1127" s="188">
        <f t="shared" si="42"/>
        <v>0</v>
      </c>
      <c r="E1127" s="188">
        <f t="shared" si="42"/>
        <v>0</v>
      </c>
      <c r="F1127" s="188">
        <f t="shared" si="42"/>
        <v>0</v>
      </c>
      <c r="G1127" s="188">
        <f t="shared" si="42"/>
        <v>0</v>
      </c>
      <c r="H1127" s="188">
        <f t="shared" si="42"/>
        <v>0</v>
      </c>
      <c r="I1127" s="188">
        <v>0</v>
      </c>
      <c r="J1127" s="188">
        <v>0</v>
      </c>
      <c r="K1127" s="188">
        <v>0</v>
      </c>
      <c r="L1127" s="188">
        <v>0</v>
      </c>
      <c r="M1127" s="188">
        <v>0</v>
      </c>
      <c r="N1127" s="188">
        <v>0</v>
      </c>
      <c r="O1127" s="188">
        <v>0</v>
      </c>
      <c r="P1127" s="188">
        <v>0</v>
      </c>
      <c r="Q1127" s="188">
        <v>0</v>
      </c>
      <c r="R1127" s="188">
        <v>0</v>
      </c>
    </row>
    <row r="1128" spans="1:18" ht="15" hidden="1">
      <c r="A1128" s="185" t="str">
        <f t="shared" si="41"/>
        <v>B</v>
      </c>
      <c r="B1128" s="189" t="s">
        <v>124</v>
      </c>
      <c r="C1128" s="189" t="s">
        <v>96</v>
      </c>
      <c r="D1128" s="190">
        <f t="shared" si="42"/>
        <v>0</v>
      </c>
      <c r="E1128" s="190">
        <f t="shared" si="42"/>
        <v>0</v>
      </c>
      <c r="F1128" s="190">
        <f t="shared" si="42"/>
        <v>0</v>
      </c>
      <c r="G1128" s="190">
        <f t="shared" si="42"/>
        <v>0</v>
      </c>
      <c r="H1128" s="190">
        <f t="shared" si="42"/>
        <v>0</v>
      </c>
      <c r="I1128" s="190">
        <v>0</v>
      </c>
      <c r="J1128" s="190">
        <v>0</v>
      </c>
      <c r="K1128" s="190">
        <v>0</v>
      </c>
      <c r="L1128" s="190">
        <v>0</v>
      </c>
      <c r="M1128" s="190">
        <v>0</v>
      </c>
      <c r="N1128" s="190">
        <v>0</v>
      </c>
      <c r="O1128" s="190">
        <v>0</v>
      </c>
      <c r="P1128" s="190">
        <v>0</v>
      </c>
      <c r="Q1128" s="190">
        <v>0</v>
      </c>
      <c r="R1128" s="190">
        <v>0</v>
      </c>
    </row>
    <row r="1129" spans="1:18" ht="15" hidden="1">
      <c r="A1129" s="185" t="str">
        <f t="shared" si="41"/>
        <v>B</v>
      </c>
      <c r="B1129" s="191" t="s">
        <v>124</v>
      </c>
      <c r="C1129" s="191" t="s">
        <v>97</v>
      </c>
      <c r="D1129" s="192">
        <f t="shared" si="42"/>
        <v>0</v>
      </c>
      <c r="E1129" s="192">
        <f t="shared" si="42"/>
        <v>0</v>
      </c>
      <c r="F1129" s="192">
        <f t="shared" si="42"/>
        <v>0</v>
      </c>
      <c r="G1129" s="192">
        <f t="shared" si="42"/>
        <v>0</v>
      </c>
      <c r="H1129" s="192">
        <f t="shared" si="42"/>
        <v>0</v>
      </c>
      <c r="I1129" s="192">
        <v>0</v>
      </c>
      <c r="J1129" s="192">
        <v>0</v>
      </c>
      <c r="K1129" s="192">
        <v>0</v>
      </c>
      <c r="L1129" s="192">
        <v>0</v>
      </c>
      <c r="M1129" s="192">
        <v>0</v>
      </c>
      <c r="N1129" s="192">
        <v>0</v>
      </c>
      <c r="O1129" s="192">
        <v>0</v>
      </c>
      <c r="P1129" s="192">
        <v>0</v>
      </c>
      <c r="Q1129" s="192">
        <v>0</v>
      </c>
      <c r="R1129" s="192">
        <v>0</v>
      </c>
    </row>
    <row r="1130" spans="1:18" ht="15" hidden="1">
      <c r="A1130" s="185" t="str">
        <f t="shared" si="41"/>
        <v>B</v>
      </c>
      <c r="B1130" s="191" t="s">
        <v>124</v>
      </c>
      <c r="C1130" s="191" t="s">
        <v>98</v>
      </c>
      <c r="D1130" s="192">
        <f t="shared" si="42"/>
        <v>0</v>
      </c>
      <c r="E1130" s="192">
        <f t="shared" si="42"/>
        <v>0</v>
      </c>
      <c r="F1130" s="192">
        <f t="shared" si="42"/>
        <v>0</v>
      </c>
      <c r="G1130" s="192">
        <f t="shared" si="42"/>
        <v>0</v>
      </c>
      <c r="H1130" s="192">
        <f t="shared" si="42"/>
        <v>0</v>
      </c>
      <c r="I1130" s="192">
        <v>0</v>
      </c>
      <c r="J1130" s="192">
        <v>0</v>
      </c>
      <c r="K1130" s="192">
        <v>0</v>
      </c>
      <c r="L1130" s="192">
        <v>0</v>
      </c>
      <c r="M1130" s="192">
        <v>0</v>
      </c>
      <c r="N1130" s="192">
        <v>0</v>
      </c>
      <c r="O1130" s="192">
        <v>0</v>
      </c>
      <c r="P1130" s="192">
        <v>0</v>
      </c>
      <c r="Q1130" s="192">
        <v>0</v>
      </c>
      <c r="R1130" s="192">
        <v>0</v>
      </c>
    </row>
    <row r="1131" spans="1:18" ht="15" hidden="1">
      <c r="A1131" s="185" t="str">
        <f t="shared" si="41"/>
        <v>B</v>
      </c>
      <c r="B1131" s="191" t="s">
        <v>124</v>
      </c>
      <c r="C1131" s="191" t="s">
        <v>15</v>
      </c>
      <c r="D1131" s="192">
        <f t="shared" si="42"/>
        <v>0</v>
      </c>
      <c r="E1131" s="192">
        <f t="shared" si="42"/>
        <v>0</v>
      </c>
      <c r="F1131" s="192">
        <f t="shared" si="42"/>
        <v>0</v>
      </c>
      <c r="G1131" s="192">
        <f t="shared" si="42"/>
        <v>0</v>
      </c>
      <c r="H1131" s="192">
        <f t="shared" si="42"/>
        <v>0</v>
      </c>
      <c r="I1131" s="192">
        <v>0</v>
      </c>
      <c r="J1131" s="192">
        <v>0</v>
      </c>
      <c r="K1131" s="192">
        <v>0</v>
      </c>
      <c r="L1131" s="192">
        <v>0</v>
      </c>
      <c r="M1131" s="192">
        <v>0</v>
      </c>
      <c r="N1131" s="192">
        <v>0</v>
      </c>
      <c r="O1131" s="192">
        <v>0</v>
      </c>
      <c r="P1131" s="192">
        <v>0</v>
      </c>
      <c r="Q1131" s="192">
        <v>0</v>
      </c>
      <c r="R1131" s="192">
        <v>0</v>
      </c>
    </row>
    <row r="1132" spans="1:18" ht="15" hidden="1">
      <c r="A1132" s="185" t="str">
        <f t="shared" si="41"/>
        <v>B</v>
      </c>
      <c r="B1132" s="191" t="s">
        <v>124</v>
      </c>
      <c r="C1132" s="191" t="s">
        <v>101</v>
      </c>
      <c r="D1132" s="192">
        <f t="shared" si="42"/>
        <v>0</v>
      </c>
      <c r="E1132" s="192">
        <f t="shared" si="42"/>
        <v>0</v>
      </c>
      <c r="F1132" s="192">
        <f t="shared" si="42"/>
        <v>0</v>
      </c>
      <c r="G1132" s="192">
        <f t="shared" si="42"/>
        <v>0</v>
      </c>
      <c r="H1132" s="192">
        <f t="shared" si="42"/>
        <v>0</v>
      </c>
      <c r="I1132" s="192">
        <v>0</v>
      </c>
      <c r="J1132" s="192">
        <v>0</v>
      </c>
      <c r="K1132" s="192">
        <v>0</v>
      </c>
      <c r="L1132" s="192">
        <v>0</v>
      </c>
      <c r="M1132" s="192">
        <v>0</v>
      </c>
      <c r="N1132" s="192">
        <v>0</v>
      </c>
      <c r="O1132" s="192">
        <v>0</v>
      </c>
      <c r="P1132" s="192">
        <v>0</v>
      </c>
      <c r="Q1132" s="192">
        <v>0</v>
      </c>
      <c r="R1132" s="192">
        <v>0</v>
      </c>
    </row>
    <row r="1133" spans="1:18" ht="15" hidden="1">
      <c r="A1133" s="185" t="str">
        <f t="shared" si="41"/>
        <v>B</v>
      </c>
      <c r="B1133" s="191" t="s">
        <v>124</v>
      </c>
      <c r="C1133" s="191" t="s">
        <v>102</v>
      </c>
      <c r="D1133" s="192">
        <f t="shared" si="42"/>
        <v>0</v>
      </c>
      <c r="E1133" s="192">
        <f t="shared" si="42"/>
        <v>0</v>
      </c>
      <c r="F1133" s="192">
        <f t="shared" si="42"/>
        <v>0</v>
      </c>
      <c r="G1133" s="192">
        <f t="shared" si="42"/>
        <v>0</v>
      </c>
      <c r="H1133" s="192">
        <f t="shared" si="42"/>
        <v>0</v>
      </c>
      <c r="I1133" s="192">
        <v>0</v>
      </c>
      <c r="J1133" s="192">
        <v>0</v>
      </c>
      <c r="K1133" s="192">
        <v>0</v>
      </c>
      <c r="L1133" s="192">
        <v>0</v>
      </c>
      <c r="M1133" s="192">
        <v>0</v>
      </c>
      <c r="N1133" s="192">
        <v>0</v>
      </c>
      <c r="O1133" s="192">
        <v>0</v>
      </c>
      <c r="P1133" s="192">
        <v>0</v>
      </c>
      <c r="Q1133" s="192">
        <v>0</v>
      </c>
      <c r="R1133" s="192">
        <v>0</v>
      </c>
    </row>
    <row r="1134" spans="1:18" ht="15" hidden="1">
      <c r="A1134" s="185" t="str">
        <f t="shared" si="41"/>
        <v>B</v>
      </c>
      <c r="B1134" s="189" t="s">
        <v>124</v>
      </c>
      <c r="C1134" s="189" t="s">
        <v>121</v>
      </c>
      <c r="D1134" s="190">
        <f t="shared" si="42"/>
        <v>0</v>
      </c>
      <c r="E1134" s="190">
        <f t="shared" si="42"/>
        <v>0</v>
      </c>
      <c r="F1134" s="190">
        <f t="shared" si="42"/>
        <v>0</v>
      </c>
      <c r="G1134" s="190">
        <f t="shared" si="42"/>
        <v>0</v>
      </c>
      <c r="H1134" s="190">
        <f t="shared" si="42"/>
        <v>0</v>
      </c>
      <c r="I1134" s="190">
        <v>0</v>
      </c>
      <c r="J1134" s="190">
        <v>0</v>
      </c>
      <c r="K1134" s="190">
        <v>0</v>
      </c>
      <c r="L1134" s="190">
        <v>0</v>
      </c>
      <c r="M1134" s="190">
        <v>0</v>
      </c>
      <c r="N1134" s="190">
        <v>0</v>
      </c>
      <c r="O1134" s="190">
        <v>0</v>
      </c>
      <c r="P1134" s="190">
        <v>0</v>
      </c>
      <c r="Q1134" s="190">
        <v>0</v>
      </c>
      <c r="R1134" s="190">
        <v>0</v>
      </c>
    </row>
    <row r="1135" spans="1:18" ht="30.75" hidden="1" thickBot="1">
      <c r="A1135" s="185" t="str">
        <f t="shared" si="41"/>
        <v>B</v>
      </c>
      <c r="B1135" s="186" t="s">
        <v>635</v>
      </c>
      <c r="C1135" s="187" t="s">
        <v>636</v>
      </c>
      <c r="D1135" s="188">
        <f t="shared" si="42"/>
        <v>0</v>
      </c>
      <c r="E1135" s="188">
        <f t="shared" si="42"/>
        <v>0</v>
      </c>
      <c r="F1135" s="188">
        <f t="shared" si="42"/>
        <v>0</v>
      </c>
      <c r="G1135" s="188">
        <f t="shared" si="42"/>
        <v>0</v>
      </c>
      <c r="H1135" s="188">
        <f t="shared" si="42"/>
        <v>0</v>
      </c>
      <c r="I1135" s="188">
        <v>0</v>
      </c>
      <c r="J1135" s="188">
        <v>0</v>
      </c>
      <c r="K1135" s="188">
        <v>0</v>
      </c>
      <c r="L1135" s="188">
        <v>0</v>
      </c>
      <c r="M1135" s="188">
        <v>0</v>
      </c>
      <c r="N1135" s="188">
        <v>0</v>
      </c>
      <c r="O1135" s="188">
        <v>0</v>
      </c>
      <c r="P1135" s="188">
        <v>0</v>
      </c>
      <c r="Q1135" s="188">
        <v>0</v>
      </c>
      <c r="R1135" s="188">
        <v>0</v>
      </c>
    </row>
    <row r="1136" spans="1:18" ht="15" hidden="1">
      <c r="A1136" s="185" t="str">
        <f t="shared" si="41"/>
        <v>B</v>
      </c>
      <c r="B1136" s="189" t="s">
        <v>124</v>
      </c>
      <c r="C1136" s="189" t="s">
        <v>96</v>
      </c>
      <c r="D1136" s="190">
        <f t="shared" si="42"/>
        <v>0</v>
      </c>
      <c r="E1136" s="190">
        <f t="shared" si="42"/>
        <v>0</v>
      </c>
      <c r="F1136" s="190">
        <f t="shared" si="42"/>
        <v>0</v>
      </c>
      <c r="G1136" s="190">
        <f t="shared" si="42"/>
        <v>0</v>
      </c>
      <c r="H1136" s="190">
        <f t="shared" si="42"/>
        <v>0</v>
      </c>
      <c r="I1136" s="190">
        <v>0</v>
      </c>
      <c r="J1136" s="190">
        <v>0</v>
      </c>
      <c r="K1136" s="190">
        <v>0</v>
      </c>
      <c r="L1136" s="190">
        <v>0</v>
      </c>
      <c r="M1136" s="190">
        <v>0</v>
      </c>
      <c r="N1136" s="190">
        <v>0</v>
      </c>
      <c r="O1136" s="190">
        <v>0</v>
      </c>
      <c r="P1136" s="190">
        <v>0</v>
      </c>
      <c r="Q1136" s="190">
        <v>0</v>
      </c>
      <c r="R1136" s="190">
        <v>0</v>
      </c>
    </row>
    <row r="1137" spans="1:18" ht="15" hidden="1">
      <c r="A1137" s="185" t="str">
        <f t="shared" si="41"/>
        <v>B</v>
      </c>
      <c r="B1137" s="191" t="s">
        <v>124</v>
      </c>
      <c r="C1137" s="191" t="s">
        <v>98</v>
      </c>
      <c r="D1137" s="192">
        <f t="shared" si="42"/>
        <v>0</v>
      </c>
      <c r="E1137" s="192">
        <f t="shared" si="42"/>
        <v>0</v>
      </c>
      <c r="F1137" s="192">
        <f t="shared" si="42"/>
        <v>0</v>
      </c>
      <c r="G1137" s="192">
        <f t="shared" si="42"/>
        <v>0</v>
      </c>
      <c r="H1137" s="192">
        <f t="shared" si="42"/>
        <v>0</v>
      </c>
      <c r="I1137" s="192">
        <v>0</v>
      </c>
      <c r="J1137" s="192">
        <v>0</v>
      </c>
      <c r="K1137" s="192">
        <v>0</v>
      </c>
      <c r="L1137" s="192">
        <v>0</v>
      </c>
      <c r="M1137" s="192">
        <v>0</v>
      </c>
      <c r="N1137" s="192">
        <v>0</v>
      </c>
      <c r="O1137" s="192">
        <v>0</v>
      </c>
      <c r="P1137" s="192">
        <v>0</v>
      </c>
      <c r="Q1137" s="192">
        <v>0</v>
      </c>
      <c r="R1137" s="192">
        <v>0</v>
      </c>
    </row>
    <row r="1138" spans="1:18" ht="15" hidden="1">
      <c r="A1138" s="185" t="str">
        <f t="shared" si="41"/>
        <v>B</v>
      </c>
      <c r="B1138" s="191" t="s">
        <v>124</v>
      </c>
      <c r="C1138" s="191" t="s">
        <v>102</v>
      </c>
      <c r="D1138" s="192">
        <f t="shared" si="42"/>
        <v>0</v>
      </c>
      <c r="E1138" s="192">
        <f t="shared" si="42"/>
        <v>0</v>
      </c>
      <c r="F1138" s="192">
        <f t="shared" si="42"/>
        <v>0</v>
      </c>
      <c r="G1138" s="192">
        <f t="shared" si="42"/>
        <v>0</v>
      </c>
      <c r="H1138" s="192">
        <f t="shared" si="42"/>
        <v>0</v>
      </c>
      <c r="I1138" s="192">
        <v>0</v>
      </c>
      <c r="J1138" s="192">
        <v>0</v>
      </c>
      <c r="K1138" s="192">
        <v>0</v>
      </c>
      <c r="L1138" s="192">
        <v>0</v>
      </c>
      <c r="M1138" s="192">
        <v>0</v>
      </c>
      <c r="N1138" s="192">
        <v>0</v>
      </c>
      <c r="O1138" s="192">
        <v>0</v>
      </c>
      <c r="P1138" s="192">
        <v>0</v>
      </c>
      <c r="Q1138" s="192">
        <v>0</v>
      </c>
      <c r="R1138" s="192">
        <v>0</v>
      </c>
    </row>
    <row r="1139" spans="1:18" ht="30.75" hidden="1" thickBot="1">
      <c r="A1139" s="185" t="str">
        <f t="shared" si="41"/>
        <v>B</v>
      </c>
      <c r="B1139" s="186" t="s">
        <v>637</v>
      </c>
      <c r="C1139" s="187" t="s">
        <v>638</v>
      </c>
      <c r="D1139" s="188">
        <f t="shared" si="42"/>
        <v>0</v>
      </c>
      <c r="E1139" s="188">
        <f t="shared" si="42"/>
        <v>0</v>
      </c>
      <c r="F1139" s="188">
        <f t="shared" si="42"/>
        <v>0</v>
      </c>
      <c r="G1139" s="188">
        <f t="shared" si="42"/>
        <v>0</v>
      </c>
      <c r="H1139" s="188">
        <f t="shared" si="42"/>
        <v>0</v>
      </c>
      <c r="I1139" s="188">
        <v>0</v>
      </c>
      <c r="J1139" s="188">
        <v>0</v>
      </c>
      <c r="K1139" s="188">
        <v>0</v>
      </c>
      <c r="L1139" s="188">
        <v>0</v>
      </c>
      <c r="M1139" s="188">
        <v>0</v>
      </c>
      <c r="N1139" s="188">
        <v>0</v>
      </c>
      <c r="O1139" s="188">
        <v>0</v>
      </c>
      <c r="P1139" s="188">
        <v>0</v>
      </c>
      <c r="Q1139" s="188">
        <v>0</v>
      </c>
      <c r="R1139" s="188">
        <v>0</v>
      </c>
    </row>
    <row r="1140" spans="1:18" ht="15" hidden="1">
      <c r="A1140" s="185" t="str">
        <f t="shared" si="41"/>
        <v>B</v>
      </c>
      <c r="B1140" s="189" t="s">
        <v>124</v>
      </c>
      <c r="C1140" s="189" t="s">
        <v>96</v>
      </c>
      <c r="D1140" s="190">
        <f t="shared" si="42"/>
        <v>0</v>
      </c>
      <c r="E1140" s="190">
        <f t="shared" si="42"/>
        <v>0</v>
      </c>
      <c r="F1140" s="190">
        <f t="shared" si="42"/>
        <v>0</v>
      </c>
      <c r="G1140" s="190">
        <f t="shared" si="42"/>
        <v>0</v>
      </c>
      <c r="H1140" s="190">
        <f t="shared" si="42"/>
        <v>0</v>
      </c>
      <c r="I1140" s="190">
        <v>0</v>
      </c>
      <c r="J1140" s="190">
        <v>0</v>
      </c>
      <c r="K1140" s="190">
        <v>0</v>
      </c>
      <c r="L1140" s="190">
        <v>0</v>
      </c>
      <c r="M1140" s="190">
        <v>0</v>
      </c>
      <c r="N1140" s="190">
        <v>0</v>
      </c>
      <c r="O1140" s="190">
        <v>0</v>
      </c>
      <c r="P1140" s="190">
        <v>0</v>
      </c>
      <c r="Q1140" s="190">
        <v>0</v>
      </c>
      <c r="R1140" s="190">
        <v>0</v>
      </c>
    </row>
    <row r="1141" spans="1:18" ht="15" hidden="1">
      <c r="A1141" s="185" t="str">
        <f t="shared" si="41"/>
        <v>B</v>
      </c>
      <c r="B1141" s="191" t="s">
        <v>124</v>
      </c>
      <c r="C1141" s="191" t="s">
        <v>98</v>
      </c>
      <c r="D1141" s="192">
        <f t="shared" si="42"/>
        <v>0</v>
      </c>
      <c r="E1141" s="192">
        <f t="shared" si="42"/>
        <v>0</v>
      </c>
      <c r="F1141" s="192">
        <f t="shared" si="42"/>
        <v>0</v>
      </c>
      <c r="G1141" s="192">
        <f t="shared" si="42"/>
        <v>0</v>
      </c>
      <c r="H1141" s="192">
        <f t="shared" si="42"/>
        <v>0</v>
      </c>
      <c r="I1141" s="192">
        <v>0</v>
      </c>
      <c r="J1141" s="192">
        <v>0</v>
      </c>
      <c r="K1141" s="192">
        <v>0</v>
      </c>
      <c r="L1141" s="192">
        <v>0</v>
      </c>
      <c r="M1141" s="192">
        <v>0</v>
      </c>
      <c r="N1141" s="192">
        <v>0</v>
      </c>
      <c r="O1141" s="192">
        <v>0</v>
      </c>
      <c r="P1141" s="192">
        <v>0</v>
      </c>
      <c r="Q1141" s="192">
        <v>0</v>
      </c>
      <c r="R1141" s="192">
        <v>0</v>
      </c>
    </row>
    <row r="1142" spans="1:18" ht="15" hidden="1">
      <c r="A1142" s="185" t="str">
        <f t="shared" si="41"/>
        <v>B</v>
      </c>
      <c r="B1142" s="191" t="s">
        <v>124</v>
      </c>
      <c r="C1142" s="191" t="s">
        <v>102</v>
      </c>
      <c r="D1142" s="192">
        <f t="shared" si="42"/>
        <v>0</v>
      </c>
      <c r="E1142" s="192">
        <f t="shared" si="42"/>
        <v>0</v>
      </c>
      <c r="F1142" s="192">
        <f t="shared" si="42"/>
        <v>0</v>
      </c>
      <c r="G1142" s="192">
        <f t="shared" si="42"/>
        <v>0</v>
      </c>
      <c r="H1142" s="192">
        <f t="shared" si="42"/>
        <v>0</v>
      </c>
      <c r="I1142" s="192">
        <v>0</v>
      </c>
      <c r="J1142" s="192">
        <v>0</v>
      </c>
      <c r="K1142" s="192">
        <v>0</v>
      </c>
      <c r="L1142" s="192">
        <v>0</v>
      </c>
      <c r="M1142" s="192">
        <v>0</v>
      </c>
      <c r="N1142" s="192">
        <v>0</v>
      </c>
      <c r="O1142" s="192">
        <v>0</v>
      </c>
      <c r="P1142" s="192">
        <v>0</v>
      </c>
      <c r="Q1142" s="192">
        <v>0</v>
      </c>
      <c r="R1142" s="192">
        <v>0</v>
      </c>
    </row>
    <row r="1143" spans="1:18" ht="30.75" hidden="1" thickBot="1">
      <c r="A1143" s="185" t="str">
        <f t="shared" si="41"/>
        <v>B</v>
      </c>
      <c r="B1143" s="186" t="s">
        <v>639</v>
      </c>
      <c r="C1143" s="187" t="s">
        <v>640</v>
      </c>
      <c r="D1143" s="188">
        <f t="shared" si="42"/>
        <v>0</v>
      </c>
      <c r="E1143" s="188">
        <f t="shared" si="42"/>
        <v>0</v>
      </c>
      <c r="F1143" s="188">
        <f t="shared" si="42"/>
        <v>0</v>
      </c>
      <c r="G1143" s="188">
        <f t="shared" si="42"/>
        <v>0</v>
      </c>
      <c r="H1143" s="188">
        <f t="shared" si="42"/>
        <v>0</v>
      </c>
      <c r="I1143" s="188">
        <v>0</v>
      </c>
      <c r="J1143" s="188">
        <v>0</v>
      </c>
      <c r="K1143" s="188">
        <v>0</v>
      </c>
      <c r="L1143" s="188">
        <v>0</v>
      </c>
      <c r="M1143" s="188">
        <v>0</v>
      </c>
      <c r="N1143" s="188">
        <v>0</v>
      </c>
      <c r="O1143" s="188">
        <v>0</v>
      </c>
      <c r="P1143" s="188">
        <v>0</v>
      </c>
      <c r="Q1143" s="188">
        <v>0</v>
      </c>
      <c r="R1143" s="188">
        <v>0</v>
      </c>
    </row>
    <row r="1144" spans="1:18" ht="15" hidden="1">
      <c r="A1144" s="185" t="str">
        <f t="shared" si="41"/>
        <v>B</v>
      </c>
      <c r="B1144" s="189" t="s">
        <v>124</v>
      </c>
      <c r="C1144" s="189" t="s">
        <v>96</v>
      </c>
      <c r="D1144" s="190">
        <f t="shared" si="42"/>
        <v>0</v>
      </c>
      <c r="E1144" s="190">
        <f t="shared" si="42"/>
        <v>0</v>
      </c>
      <c r="F1144" s="190">
        <f t="shared" si="42"/>
        <v>0</v>
      </c>
      <c r="G1144" s="190">
        <f t="shared" si="42"/>
        <v>0</v>
      </c>
      <c r="H1144" s="190">
        <f t="shared" si="42"/>
        <v>0</v>
      </c>
      <c r="I1144" s="190">
        <v>0</v>
      </c>
      <c r="J1144" s="190">
        <v>0</v>
      </c>
      <c r="K1144" s="190">
        <v>0</v>
      </c>
      <c r="L1144" s="190">
        <v>0</v>
      </c>
      <c r="M1144" s="190">
        <v>0</v>
      </c>
      <c r="N1144" s="190">
        <v>0</v>
      </c>
      <c r="O1144" s="190">
        <v>0</v>
      </c>
      <c r="P1144" s="190">
        <v>0</v>
      </c>
      <c r="Q1144" s="190">
        <v>0</v>
      </c>
      <c r="R1144" s="190">
        <v>0</v>
      </c>
    </row>
    <row r="1145" spans="1:18" ht="15" hidden="1">
      <c r="A1145" s="185" t="str">
        <f t="shared" si="41"/>
        <v>B</v>
      </c>
      <c r="B1145" s="191" t="s">
        <v>124</v>
      </c>
      <c r="C1145" s="191" t="s">
        <v>98</v>
      </c>
      <c r="D1145" s="192">
        <f t="shared" si="42"/>
        <v>0</v>
      </c>
      <c r="E1145" s="192">
        <f t="shared" si="42"/>
        <v>0</v>
      </c>
      <c r="F1145" s="192">
        <f t="shared" si="42"/>
        <v>0</v>
      </c>
      <c r="G1145" s="192">
        <f t="shared" si="42"/>
        <v>0</v>
      </c>
      <c r="H1145" s="192">
        <f t="shared" si="42"/>
        <v>0</v>
      </c>
      <c r="I1145" s="192">
        <v>0</v>
      </c>
      <c r="J1145" s="192">
        <v>0</v>
      </c>
      <c r="K1145" s="192">
        <v>0</v>
      </c>
      <c r="L1145" s="192">
        <v>0</v>
      </c>
      <c r="M1145" s="192">
        <v>0</v>
      </c>
      <c r="N1145" s="192">
        <v>0</v>
      </c>
      <c r="O1145" s="192">
        <v>0</v>
      </c>
      <c r="P1145" s="192">
        <v>0</v>
      </c>
      <c r="Q1145" s="192">
        <v>0</v>
      </c>
      <c r="R1145" s="192">
        <v>0</v>
      </c>
    </row>
    <row r="1146" spans="1:18" ht="30.75" hidden="1" thickBot="1">
      <c r="A1146" s="185" t="str">
        <f t="shared" si="41"/>
        <v>B</v>
      </c>
      <c r="B1146" s="186" t="s">
        <v>641</v>
      </c>
      <c r="C1146" s="187" t="s">
        <v>642</v>
      </c>
      <c r="D1146" s="188">
        <f t="shared" si="42"/>
        <v>0</v>
      </c>
      <c r="E1146" s="188">
        <f t="shared" si="42"/>
        <v>0</v>
      </c>
      <c r="F1146" s="188">
        <f t="shared" si="42"/>
        <v>0</v>
      </c>
      <c r="G1146" s="188">
        <f t="shared" si="42"/>
        <v>0</v>
      </c>
      <c r="H1146" s="188">
        <f t="shared" si="42"/>
        <v>0</v>
      </c>
      <c r="I1146" s="188">
        <v>0</v>
      </c>
      <c r="J1146" s="188">
        <v>0</v>
      </c>
      <c r="K1146" s="188">
        <v>0</v>
      </c>
      <c r="L1146" s="188">
        <v>0</v>
      </c>
      <c r="M1146" s="188">
        <v>0</v>
      </c>
      <c r="N1146" s="188">
        <v>0</v>
      </c>
      <c r="O1146" s="188">
        <v>0</v>
      </c>
      <c r="P1146" s="188">
        <v>0</v>
      </c>
      <c r="Q1146" s="188">
        <v>0</v>
      </c>
      <c r="R1146" s="188">
        <v>0</v>
      </c>
    </row>
    <row r="1147" spans="1:18" ht="15" hidden="1">
      <c r="A1147" s="185" t="str">
        <f t="shared" si="41"/>
        <v>B</v>
      </c>
      <c r="B1147" s="189" t="s">
        <v>124</v>
      </c>
      <c r="C1147" s="189" t="s">
        <v>96</v>
      </c>
      <c r="D1147" s="190">
        <f t="shared" si="42"/>
        <v>0</v>
      </c>
      <c r="E1147" s="190">
        <f t="shared" si="42"/>
        <v>0</v>
      </c>
      <c r="F1147" s="190">
        <f t="shared" si="42"/>
        <v>0</v>
      </c>
      <c r="G1147" s="190">
        <f t="shared" si="42"/>
        <v>0</v>
      </c>
      <c r="H1147" s="190">
        <f t="shared" si="42"/>
        <v>0</v>
      </c>
      <c r="I1147" s="190">
        <v>0</v>
      </c>
      <c r="J1147" s="190">
        <v>0</v>
      </c>
      <c r="K1147" s="190">
        <v>0</v>
      </c>
      <c r="L1147" s="190">
        <v>0</v>
      </c>
      <c r="M1147" s="190">
        <v>0</v>
      </c>
      <c r="N1147" s="190">
        <v>0</v>
      </c>
      <c r="O1147" s="190">
        <v>0</v>
      </c>
      <c r="P1147" s="190">
        <v>0</v>
      </c>
      <c r="Q1147" s="190">
        <v>0</v>
      </c>
      <c r="R1147" s="190">
        <v>0</v>
      </c>
    </row>
    <row r="1148" spans="1:18" ht="15" hidden="1">
      <c r="A1148" s="185" t="str">
        <f t="shared" si="41"/>
        <v>B</v>
      </c>
      <c r="B1148" s="191" t="s">
        <v>124</v>
      </c>
      <c r="C1148" s="191" t="s">
        <v>98</v>
      </c>
      <c r="D1148" s="192">
        <f t="shared" si="42"/>
        <v>0</v>
      </c>
      <c r="E1148" s="192">
        <f t="shared" si="42"/>
        <v>0</v>
      </c>
      <c r="F1148" s="192">
        <f t="shared" si="42"/>
        <v>0</v>
      </c>
      <c r="G1148" s="192">
        <f t="shared" si="42"/>
        <v>0</v>
      </c>
      <c r="H1148" s="192">
        <f t="shared" si="42"/>
        <v>0</v>
      </c>
      <c r="I1148" s="192">
        <v>0</v>
      </c>
      <c r="J1148" s="192">
        <v>0</v>
      </c>
      <c r="K1148" s="192">
        <v>0</v>
      </c>
      <c r="L1148" s="192">
        <v>0</v>
      </c>
      <c r="M1148" s="192">
        <v>0</v>
      </c>
      <c r="N1148" s="192">
        <v>0</v>
      </c>
      <c r="O1148" s="192">
        <v>0</v>
      </c>
      <c r="P1148" s="192">
        <v>0</v>
      </c>
      <c r="Q1148" s="192">
        <v>0</v>
      </c>
      <c r="R1148" s="192">
        <v>0</v>
      </c>
    </row>
    <row r="1149" spans="1:18" ht="15" hidden="1">
      <c r="A1149" s="185" t="str">
        <f t="shared" si="41"/>
        <v>B</v>
      </c>
      <c r="B1149" s="191" t="s">
        <v>124</v>
      </c>
      <c r="C1149" s="191" t="s">
        <v>102</v>
      </c>
      <c r="D1149" s="192">
        <f t="shared" si="42"/>
        <v>0</v>
      </c>
      <c r="E1149" s="192">
        <f t="shared" si="42"/>
        <v>0</v>
      </c>
      <c r="F1149" s="192">
        <f t="shared" si="42"/>
        <v>0</v>
      </c>
      <c r="G1149" s="192">
        <f t="shared" si="42"/>
        <v>0</v>
      </c>
      <c r="H1149" s="192">
        <f t="shared" si="42"/>
        <v>0</v>
      </c>
      <c r="I1149" s="192">
        <v>0</v>
      </c>
      <c r="J1149" s="192">
        <v>0</v>
      </c>
      <c r="K1149" s="192">
        <v>0</v>
      </c>
      <c r="L1149" s="192">
        <v>0</v>
      </c>
      <c r="M1149" s="192">
        <v>0</v>
      </c>
      <c r="N1149" s="192">
        <v>0</v>
      </c>
      <c r="O1149" s="192">
        <v>0</v>
      </c>
      <c r="P1149" s="192">
        <v>0</v>
      </c>
      <c r="Q1149" s="192">
        <v>0</v>
      </c>
      <c r="R1149" s="192">
        <v>0</v>
      </c>
    </row>
    <row r="1150" spans="1:18" ht="30.75" hidden="1" thickBot="1">
      <c r="A1150" s="185" t="str">
        <f t="shared" si="41"/>
        <v>B</v>
      </c>
      <c r="B1150" s="186" t="s">
        <v>643</v>
      </c>
      <c r="C1150" s="187" t="s">
        <v>644</v>
      </c>
      <c r="D1150" s="188">
        <f t="shared" si="42"/>
        <v>0</v>
      </c>
      <c r="E1150" s="188">
        <f t="shared" si="42"/>
        <v>0</v>
      </c>
      <c r="F1150" s="188">
        <f t="shared" si="42"/>
        <v>0</v>
      </c>
      <c r="G1150" s="188">
        <f t="shared" si="42"/>
        <v>0</v>
      </c>
      <c r="H1150" s="188">
        <f t="shared" si="42"/>
        <v>0</v>
      </c>
      <c r="I1150" s="188">
        <v>0</v>
      </c>
      <c r="J1150" s="188">
        <v>0</v>
      </c>
      <c r="K1150" s="188">
        <v>0</v>
      </c>
      <c r="L1150" s="188">
        <v>0</v>
      </c>
      <c r="M1150" s="188">
        <v>0</v>
      </c>
      <c r="N1150" s="188">
        <v>0</v>
      </c>
      <c r="O1150" s="188">
        <v>0</v>
      </c>
      <c r="P1150" s="188">
        <v>0</v>
      </c>
      <c r="Q1150" s="188">
        <v>0</v>
      </c>
      <c r="R1150" s="188">
        <v>0</v>
      </c>
    </row>
    <row r="1151" spans="1:18" ht="15" hidden="1">
      <c r="A1151" s="185" t="str">
        <f t="shared" si="41"/>
        <v>B</v>
      </c>
      <c r="B1151" s="189" t="s">
        <v>124</v>
      </c>
      <c r="C1151" s="189" t="s">
        <v>96</v>
      </c>
      <c r="D1151" s="190">
        <f t="shared" si="42"/>
        <v>0</v>
      </c>
      <c r="E1151" s="190">
        <f t="shared" si="42"/>
        <v>0</v>
      </c>
      <c r="F1151" s="190">
        <f t="shared" si="42"/>
        <v>0</v>
      </c>
      <c r="G1151" s="190">
        <f t="shared" si="42"/>
        <v>0</v>
      </c>
      <c r="H1151" s="190">
        <f t="shared" si="42"/>
        <v>0</v>
      </c>
      <c r="I1151" s="190">
        <v>0</v>
      </c>
      <c r="J1151" s="190">
        <v>0</v>
      </c>
      <c r="K1151" s="190">
        <v>0</v>
      </c>
      <c r="L1151" s="190">
        <v>0</v>
      </c>
      <c r="M1151" s="190">
        <v>0</v>
      </c>
      <c r="N1151" s="190">
        <v>0</v>
      </c>
      <c r="O1151" s="190">
        <v>0</v>
      </c>
      <c r="P1151" s="190">
        <v>0</v>
      </c>
      <c r="Q1151" s="190">
        <v>0</v>
      </c>
      <c r="R1151" s="190">
        <v>0</v>
      </c>
    </row>
    <row r="1152" spans="1:18" ht="15" hidden="1">
      <c r="A1152" s="185" t="str">
        <f t="shared" si="41"/>
        <v>B</v>
      </c>
      <c r="B1152" s="191" t="s">
        <v>124</v>
      </c>
      <c r="C1152" s="191" t="s">
        <v>98</v>
      </c>
      <c r="D1152" s="192">
        <f t="shared" si="42"/>
        <v>0</v>
      </c>
      <c r="E1152" s="192">
        <f t="shared" si="42"/>
        <v>0</v>
      </c>
      <c r="F1152" s="192">
        <f t="shared" si="42"/>
        <v>0</v>
      </c>
      <c r="G1152" s="192">
        <f t="shared" si="42"/>
        <v>0</v>
      </c>
      <c r="H1152" s="192">
        <f t="shared" si="42"/>
        <v>0</v>
      </c>
      <c r="I1152" s="192">
        <v>0</v>
      </c>
      <c r="J1152" s="192">
        <v>0</v>
      </c>
      <c r="K1152" s="192">
        <v>0</v>
      </c>
      <c r="L1152" s="192">
        <v>0</v>
      </c>
      <c r="M1152" s="192">
        <v>0</v>
      </c>
      <c r="N1152" s="192">
        <v>0</v>
      </c>
      <c r="O1152" s="192">
        <v>0</v>
      </c>
      <c r="P1152" s="192">
        <v>0</v>
      </c>
      <c r="Q1152" s="192">
        <v>0</v>
      </c>
      <c r="R1152" s="192">
        <v>0</v>
      </c>
    </row>
    <row r="1153" spans="1:18" ht="15" hidden="1">
      <c r="A1153" s="185" t="str">
        <f t="shared" si="41"/>
        <v>B</v>
      </c>
      <c r="B1153" s="191" t="s">
        <v>124</v>
      </c>
      <c r="C1153" s="191" t="s">
        <v>102</v>
      </c>
      <c r="D1153" s="192">
        <f t="shared" si="42"/>
        <v>0</v>
      </c>
      <c r="E1153" s="192">
        <f t="shared" si="42"/>
        <v>0</v>
      </c>
      <c r="F1153" s="192">
        <f t="shared" si="42"/>
        <v>0</v>
      </c>
      <c r="G1153" s="192">
        <f t="shared" si="42"/>
        <v>0</v>
      </c>
      <c r="H1153" s="192">
        <f t="shared" si="42"/>
        <v>0</v>
      </c>
      <c r="I1153" s="192">
        <v>0</v>
      </c>
      <c r="J1153" s="192">
        <v>0</v>
      </c>
      <c r="K1153" s="192">
        <v>0</v>
      </c>
      <c r="L1153" s="192">
        <v>0</v>
      </c>
      <c r="M1153" s="192">
        <v>0</v>
      </c>
      <c r="N1153" s="192">
        <v>0</v>
      </c>
      <c r="O1153" s="192">
        <v>0</v>
      </c>
      <c r="P1153" s="192">
        <v>0</v>
      </c>
      <c r="Q1153" s="192">
        <v>0</v>
      </c>
      <c r="R1153" s="192">
        <v>0</v>
      </c>
    </row>
    <row r="1154" spans="1:18" ht="30.75" hidden="1" thickBot="1">
      <c r="A1154" s="185" t="str">
        <f t="shared" si="41"/>
        <v>B</v>
      </c>
      <c r="B1154" s="186" t="s">
        <v>645</v>
      </c>
      <c r="C1154" s="187" t="s">
        <v>646</v>
      </c>
      <c r="D1154" s="188">
        <f t="shared" si="42"/>
        <v>0</v>
      </c>
      <c r="E1154" s="188">
        <f t="shared" si="42"/>
        <v>0</v>
      </c>
      <c r="F1154" s="188">
        <f t="shared" si="42"/>
        <v>0</v>
      </c>
      <c r="G1154" s="188">
        <f t="shared" si="42"/>
        <v>0</v>
      </c>
      <c r="H1154" s="188">
        <f t="shared" si="42"/>
        <v>0</v>
      </c>
      <c r="I1154" s="188">
        <v>0</v>
      </c>
      <c r="J1154" s="188">
        <v>0</v>
      </c>
      <c r="K1154" s="188">
        <v>0</v>
      </c>
      <c r="L1154" s="188">
        <v>0</v>
      </c>
      <c r="M1154" s="188">
        <v>0</v>
      </c>
      <c r="N1154" s="188">
        <v>0</v>
      </c>
      <c r="O1154" s="188">
        <v>0</v>
      </c>
      <c r="P1154" s="188">
        <v>0</v>
      </c>
      <c r="Q1154" s="188">
        <v>0</v>
      </c>
      <c r="R1154" s="188">
        <v>0</v>
      </c>
    </row>
    <row r="1155" spans="1:18" ht="15" hidden="1">
      <c r="A1155" s="185" t="str">
        <f t="shared" si="41"/>
        <v>B</v>
      </c>
      <c r="B1155" s="189" t="s">
        <v>124</v>
      </c>
      <c r="C1155" s="189" t="s">
        <v>96</v>
      </c>
      <c r="D1155" s="190">
        <f t="shared" si="42"/>
        <v>0</v>
      </c>
      <c r="E1155" s="190">
        <f t="shared" si="42"/>
        <v>0</v>
      </c>
      <c r="F1155" s="190">
        <f t="shared" si="42"/>
        <v>0</v>
      </c>
      <c r="G1155" s="190">
        <f t="shared" si="42"/>
        <v>0</v>
      </c>
      <c r="H1155" s="190">
        <f t="shared" si="42"/>
        <v>0</v>
      </c>
      <c r="I1155" s="190">
        <v>0</v>
      </c>
      <c r="J1155" s="190">
        <v>0</v>
      </c>
      <c r="K1155" s="190">
        <v>0</v>
      </c>
      <c r="L1155" s="190">
        <v>0</v>
      </c>
      <c r="M1155" s="190">
        <v>0</v>
      </c>
      <c r="N1155" s="190">
        <v>0</v>
      </c>
      <c r="O1155" s="190">
        <v>0</v>
      </c>
      <c r="P1155" s="190">
        <v>0</v>
      </c>
      <c r="Q1155" s="190">
        <v>0</v>
      </c>
      <c r="R1155" s="190">
        <v>0</v>
      </c>
    </row>
    <row r="1156" spans="1:18" ht="15" hidden="1">
      <c r="A1156" s="185" t="str">
        <f t="shared" si="41"/>
        <v>B</v>
      </c>
      <c r="B1156" s="191" t="s">
        <v>124</v>
      </c>
      <c r="C1156" s="191" t="s">
        <v>98</v>
      </c>
      <c r="D1156" s="192">
        <f t="shared" si="42"/>
        <v>0</v>
      </c>
      <c r="E1156" s="192">
        <f t="shared" si="42"/>
        <v>0</v>
      </c>
      <c r="F1156" s="192">
        <f t="shared" si="42"/>
        <v>0</v>
      </c>
      <c r="G1156" s="192">
        <f t="shared" si="42"/>
        <v>0</v>
      </c>
      <c r="H1156" s="192">
        <f t="shared" si="42"/>
        <v>0</v>
      </c>
      <c r="I1156" s="192">
        <v>0</v>
      </c>
      <c r="J1156" s="192">
        <v>0</v>
      </c>
      <c r="K1156" s="192">
        <v>0</v>
      </c>
      <c r="L1156" s="192">
        <v>0</v>
      </c>
      <c r="M1156" s="192">
        <v>0</v>
      </c>
      <c r="N1156" s="192">
        <v>0</v>
      </c>
      <c r="O1156" s="192">
        <v>0</v>
      </c>
      <c r="P1156" s="192">
        <v>0</v>
      </c>
      <c r="Q1156" s="192">
        <v>0</v>
      </c>
      <c r="R1156" s="192">
        <v>0</v>
      </c>
    </row>
    <row r="1157" spans="1:18" ht="15" hidden="1">
      <c r="A1157" s="185" t="str">
        <f t="shared" si="41"/>
        <v>B</v>
      </c>
      <c r="B1157" s="191" t="s">
        <v>124</v>
      </c>
      <c r="C1157" s="191" t="s">
        <v>102</v>
      </c>
      <c r="D1157" s="192">
        <f t="shared" si="42"/>
        <v>0</v>
      </c>
      <c r="E1157" s="192">
        <f t="shared" si="42"/>
        <v>0</v>
      </c>
      <c r="F1157" s="192">
        <f t="shared" si="42"/>
        <v>0</v>
      </c>
      <c r="G1157" s="192">
        <f t="shared" si="42"/>
        <v>0</v>
      </c>
      <c r="H1157" s="192">
        <f t="shared" si="42"/>
        <v>0</v>
      </c>
      <c r="I1157" s="192">
        <v>0</v>
      </c>
      <c r="J1157" s="192">
        <v>0</v>
      </c>
      <c r="K1157" s="192">
        <v>0</v>
      </c>
      <c r="L1157" s="192">
        <v>0</v>
      </c>
      <c r="M1157" s="192">
        <v>0</v>
      </c>
      <c r="N1157" s="192">
        <v>0</v>
      </c>
      <c r="O1157" s="192">
        <v>0</v>
      </c>
      <c r="P1157" s="192">
        <v>0</v>
      </c>
      <c r="Q1157" s="192">
        <v>0</v>
      </c>
      <c r="R1157" s="192">
        <v>0</v>
      </c>
    </row>
    <row r="1158" spans="1:18" ht="30.75" hidden="1" thickBot="1">
      <c r="A1158" s="185" t="str">
        <f t="shared" si="41"/>
        <v>B</v>
      </c>
      <c r="B1158" s="186" t="s">
        <v>647</v>
      </c>
      <c r="C1158" s="187" t="s">
        <v>648</v>
      </c>
      <c r="D1158" s="188">
        <f t="shared" si="42"/>
        <v>0</v>
      </c>
      <c r="E1158" s="188">
        <f t="shared" si="42"/>
        <v>0</v>
      </c>
      <c r="F1158" s="188">
        <f t="shared" si="42"/>
        <v>0</v>
      </c>
      <c r="G1158" s="188">
        <f t="shared" si="42"/>
        <v>0</v>
      </c>
      <c r="H1158" s="188">
        <f t="shared" si="42"/>
        <v>0</v>
      </c>
      <c r="I1158" s="188">
        <v>0</v>
      </c>
      <c r="J1158" s="188">
        <v>0</v>
      </c>
      <c r="K1158" s="188">
        <v>0</v>
      </c>
      <c r="L1158" s="188">
        <v>0</v>
      </c>
      <c r="M1158" s="188">
        <v>0</v>
      </c>
      <c r="N1158" s="188">
        <v>0</v>
      </c>
      <c r="O1158" s="188">
        <v>0</v>
      </c>
      <c r="P1158" s="188">
        <v>0</v>
      </c>
      <c r="Q1158" s="188">
        <v>0</v>
      </c>
      <c r="R1158" s="188">
        <v>0</v>
      </c>
    </row>
    <row r="1159" spans="1:18" ht="15" hidden="1">
      <c r="A1159" s="185" t="str">
        <f t="shared" ref="A1159:A1222" si="43">(IF(OR(D1159&lt;&gt;0,E1159&lt;&gt;0,F1159&lt;&gt;0,G1159&lt;&gt;0,H1159&lt;&gt;0),"A","B"))</f>
        <v>B</v>
      </c>
      <c r="B1159" s="189" t="s">
        <v>124</v>
      </c>
      <c r="C1159" s="189" t="s">
        <v>96</v>
      </c>
      <c r="D1159" s="190">
        <f t="shared" si="42"/>
        <v>0</v>
      </c>
      <c r="E1159" s="190">
        <f t="shared" si="42"/>
        <v>0</v>
      </c>
      <c r="F1159" s="190">
        <f t="shared" si="42"/>
        <v>0</v>
      </c>
      <c r="G1159" s="190">
        <f t="shared" si="42"/>
        <v>0</v>
      </c>
      <c r="H1159" s="190">
        <f t="shared" si="42"/>
        <v>0</v>
      </c>
      <c r="I1159" s="190">
        <v>0</v>
      </c>
      <c r="J1159" s="190">
        <v>0</v>
      </c>
      <c r="K1159" s="190">
        <v>0</v>
      </c>
      <c r="L1159" s="190">
        <v>0</v>
      </c>
      <c r="M1159" s="190">
        <v>0</v>
      </c>
      <c r="N1159" s="190">
        <v>0</v>
      </c>
      <c r="O1159" s="190">
        <v>0</v>
      </c>
      <c r="P1159" s="190">
        <v>0</v>
      </c>
      <c r="Q1159" s="190">
        <v>0</v>
      </c>
      <c r="R1159" s="190">
        <v>0</v>
      </c>
    </row>
    <row r="1160" spans="1:18" ht="15" hidden="1">
      <c r="A1160" s="185" t="str">
        <f t="shared" si="43"/>
        <v>B</v>
      </c>
      <c r="B1160" s="191" t="s">
        <v>124</v>
      </c>
      <c r="C1160" s="191" t="s">
        <v>98</v>
      </c>
      <c r="D1160" s="192">
        <f t="shared" si="42"/>
        <v>0</v>
      </c>
      <c r="E1160" s="192">
        <f t="shared" si="42"/>
        <v>0</v>
      </c>
      <c r="F1160" s="192">
        <f t="shared" si="42"/>
        <v>0</v>
      </c>
      <c r="G1160" s="192">
        <f t="shared" si="42"/>
        <v>0</v>
      </c>
      <c r="H1160" s="192">
        <f t="shared" si="42"/>
        <v>0</v>
      </c>
      <c r="I1160" s="192">
        <v>0</v>
      </c>
      <c r="J1160" s="192">
        <v>0</v>
      </c>
      <c r="K1160" s="192">
        <v>0</v>
      </c>
      <c r="L1160" s="192">
        <v>0</v>
      </c>
      <c r="M1160" s="192">
        <v>0</v>
      </c>
      <c r="N1160" s="192">
        <v>0</v>
      </c>
      <c r="O1160" s="192">
        <v>0</v>
      </c>
      <c r="P1160" s="192">
        <v>0</v>
      </c>
      <c r="Q1160" s="192">
        <v>0</v>
      </c>
      <c r="R1160" s="192">
        <v>0</v>
      </c>
    </row>
    <row r="1161" spans="1:18" ht="15" hidden="1">
      <c r="A1161" s="185" t="str">
        <f t="shared" si="43"/>
        <v>B</v>
      </c>
      <c r="B1161" s="191" t="s">
        <v>124</v>
      </c>
      <c r="C1161" s="191" t="s">
        <v>102</v>
      </c>
      <c r="D1161" s="192">
        <f t="shared" si="42"/>
        <v>0</v>
      </c>
      <c r="E1161" s="192">
        <f t="shared" si="42"/>
        <v>0</v>
      </c>
      <c r="F1161" s="192">
        <f t="shared" si="42"/>
        <v>0</v>
      </c>
      <c r="G1161" s="192">
        <f t="shared" si="42"/>
        <v>0</v>
      </c>
      <c r="H1161" s="192">
        <f t="shared" si="42"/>
        <v>0</v>
      </c>
      <c r="I1161" s="192">
        <v>0</v>
      </c>
      <c r="J1161" s="192">
        <v>0</v>
      </c>
      <c r="K1161" s="192">
        <v>0</v>
      </c>
      <c r="L1161" s="192">
        <v>0</v>
      </c>
      <c r="M1161" s="192">
        <v>0</v>
      </c>
      <c r="N1161" s="192">
        <v>0</v>
      </c>
      <c r="O1161" s="192">
        <v>0</v>
      </c>
      <c r="P1161" s="192">
        <v>0</v>
      </c>
      <c r="Q1161" s="192">
        <v>0</v>
      </c>
      <c r="R1161" s="192">
        <v>0</v>
      </c>
    </row>
    <row r="1162" spans="1:18" ht="30.75" hidden="1" thickBot="1">
      <c r="A1162" s="185" t="str">
        <f t="shared" si="43"/>
        <v>B</v>
      </c>
      <c r="B1162" s="186" t="s">
        <v>649</v>
      </c>
      <c r="C1162" s="187" t="s">
        <v>650</v>
      </c>
      <c r="D1162" s="188">
        <f t="shared" si="42"/>
        <v>0</v>
      </c>
      <c r="E1162" s="188">
        <f t="shared" si="42"/>
        <v>0</v>
      </c>
      <c r="F1162" s="188">
        <f t="shared" si="42"/>
        <v>0</v>
      </c>
      <c r="G1162" s="188">
        <f t="shared" si="42"/>
        <v>0</v>
      </c>
      <c r="H1162" s="188">
        <f t="shared" si="42"/>
        <v>0</v>
      </c>
      <c r="I1162" s="188">
        <v>0</v>
      </c>
      <c r="J1162" s="188">
        <v>0</v>
      </c>
      <c r="K1162" s="188">
        <v>0</v>
      </c>
      <c r="L1162" s="188">
        <v>0</v>
      </c>
      <c r="M1162" s="188">
        <v>0</v>
      </c>
      <c r="N1162" s="188">
        <v>0</v>
      </c>
      <c r="O1162" s="188">
        <v>0</v>
      </c>
      <c r="P1162" s="188">
        <v>0</v>
      </c>
      <c r="Q1162" s="188">
        <v>0</v>
      </c>
      <c r="R1162" s="188">
        <v>0</v>
      </c>
    </row>
    <row r="1163" spans="1:18" ht="15" hidden="1">
      <c r="A1163" s="185" t="str">
        <f t="shared" si="43"/>
        <v>B</v>
      </c>
      <c r="B1163" s="189" t="s">
        <v>124</v>
      </c>
      <c r="C1163" s="189" t="s">
        <v>96</v>
      </c>
      <c r="D1163" s="190">
        <f t="shared" si="42"/>
        <v>0</v>
      </c>
      <c r="E1163" s="190">
        <f t="shared" si="42"/>
        <v>0</v>
      </c>
      <c r="F1163" s="190">
        <f t="shared" si="42"/>
        <v>0</v>
      </c>
      <c r="G1163" s="190">
        <f t="shared" si="42"/>
        <v>0</v>
      </c>
      <c r="H1163" s="190">
        <f t="shared" si="42"/>
        <v>0</v>
      </c>
      <c r="I1163" s="190">
        <v>0</v>
      </c>
      <c r="J1163" s="190">
        <v>0</v>
      </c>
      <c r="K1163" s="190">
        <v>0</v>
      </c>
      <c r="L1163" s="190">
        <v>0</v>
      </c>
      <c r="M1163" s="190">
        <v>0</v>
      </c>
      <c r="N1163" s="190">
        <v>0</v>
      </c>
      <c r="O1163" s="190">
        <v>0</v>
      </c>
      <c r="P1163" s="190">
        <v>0</v>
      </c>
      <c r="Q1163" s="190">
        <v>0</v>
      </c>
      <c r="R1163" s="190">
        <v>0</v>
      </c>
    </row>
    <row r="1164" spans="1:18" ht="15" hidden="1">
      <c r="A1164" s="185" t="str">
        <f t="shared" si="43"/>
        <v>B</v>
      </c>
      <c r="B1164" s="191" t="s">
        <v>124</v>
      </c>
      <c r="C1164" s="191" t="s">
        <v>98</v>
      </c>
      <c r="D1164" s="192">
        <f t="shared" si="42"/>
        <v>0</v>
      </c>
      <c r="E1164" s="192">
        <f t="shared" si="42"/>
        <v>0</v>
      </c>
      <c r="F1164" s="192">
        <f t="shared" si="42"/>
        <v>0</v>
      </c>
      <c r="G1164" s="192">
        <f t="shared" si="42"/>
        <v>0</v>
      </c>
      <c r="H1164" s="192">
        <f t="shared" si="42"/>
        <v>0</v>
      </c>
      <c r="I1164" s="192">
        <v>0</v>
      </c>
      <c r="J1164" s="192">
        <v>0</v>
      </c>
      <c r="K1164" s="192">
        <v>0</v>
      </c>
      <c r="L1164" s="192">
        <v>0</v>
      </c>
      <c r="M1164" s="192">
        <v>0</v>
      </c>
      <c r="N1164" s="192">
        <v>0</v>
      </c>
      <c r="O1164" s="192">
        <v>0</v>
      </c>
      <c r="P1164" s="192">
        <v>0</v>
      </c>
      <c r="Q1164" s="192">
        <v>0</v>
      </c>
      <c r="R1164" s="192">
        <v>0</v>
      </c>
    </row>
    <row r="1165" spans="1:18" ht="15" hidden="1">
      <c r="A1165" s="185" t="str">
        <f t="shared" si="43"/>
        <v>B</v>
      </c>
      <c r="B1165" s="191" t="s">
        <v>124</v>
      </c>
      <c r="C1165" s="191" t="s">
        <v>102</v>
      </c>
      <c r="D1165" s="192">
        <f t="shared" si="42"/>
        <v>0</v>
      </c>
      <c r="E1165" s="192">
        <f t="shared" si="42"/>
        <v>0</v>
      </c>
      <c r="F1165" s="192">
        <f t="shared" si="42"/>
        <v>0</v>
      </c>
      <c r="G1165" s="192">
        <f t="shared" si="42"/>
        <v>0</v>
      </c>
      <c r="H1165" s="192">
        <f t="shared" si="42"/>
        <v>0</v>
      </c>
      <c r="I1165" s="192">
        <v>0</v>
      </c>
      <c r="J1165" s="192">
        <v>0</v>
      </c>
      <c r="K1165" s="192">
        <v>0</v>
      </c>
      <c r="L1165" s="192">
        <v>0</v>
      </c>
      <c r="M1165" s="192">
        <v>0</v>
      </c>
      <c r="N1165" s="192">
        <v>0</v>
      </c>
      <c r="O1165" s="192">
        <v>0</v>
      </c>
      <c r="P1165" s="192">
        <v>0</v>
      </c>
      <c r="Q1165" s="192">
        <v>0</v>
      </c>
      <c r="R1165" s="192">
        <v>0</v>
      </c>
    </row>
    <row r="1166" spans="1:18" ht="30.75" hidden="1" thickBot="1">
      <c r="A1166" s="185" t="str">
        <f t="shared" si="43"/>
        <v>B</v>
      </c>
      <c r="B1166" s="186" t="s">
        <v>651</v>
      </c>
      <c r="C1166" s="187" t="s">
        <v>652</v>
      </c>
      <c r="D1166" s="188">
        <f t="shared" si="42"/>
        <v>0</v>
      </c>
      <c r="E1166" s="188">
        <f t="shared" si="42"/>
        <v>0</v>
      </c>
      <c r="F1166" s="188">
        <f t="shared" si="42"/>
        <v>0</v>
      </c>
      <c r="G1166" s="188">
        <f t="shared" si="42"/>
        <v>0</v>
      </c>
      <c r="H1166" s="188">
        <f t="shared" si="42"/>
        <v>0</v>
      </c>
      <c r="I1166" s="188">
        <v>0</v>
      </c>
      <c r="J1166" s="188">
        <v>0</v>
      </c>
      <c r="K1166" s="188">
        <v>0</v>
      </c>
      <c r="L1166" s="188">
        <v>0</v>
      </c>
      <c r="M1166" s="188">
        <v>0</v>
      </c>
      <c r="N1166" s="188">
        <v>0</v>
      </c>
      <c r="O1166" s="188">
        <v>0</v>
      </c>
      <c r="P1166" s="188">
        <v>0</v>
      </c>
      <c r="Q1166" s="188">
        <v>0</v>
      </c>
      <c r="R1166" s="188">
        <v>0</v>
      </c>
    </row>
    <row r="1167" spans="1:18" ht="15" hidden="1">
      <c r="A1167" s="185" t="str">
        <f t="shared" si="43"/>
        <v>B</v>
      </c>
      <c r="B1167" s="189" t="s">
        <v>124</v>
      </c>
      <c r="C1167" s="189" t="s">
        <v>96</v>
      </c>
      <c r="D1167" s="190">
        <f t="shared" si="42"/>
        <v>0</v>
      </c>
      <c r="E1167" s="190">
        <f t="shared" si="42"/>
        <v>0</v>
      </c>
      <c r="F1167" s="190">
        <f t="shared" si="42"/>
        <v>0</v>
      </c>
      <c r="G1167" s="190">
        <f t="shared" si="42"/>
        <v>0</v>
      </c>
      <c r="H1167" s="190">
        <f t="shared" si="42"/>
        <v>0</v>
      </c>
      <c r="I1167" s="190">
        <v>0</v>
      </c>
      <c r="J1167" s="190">
        <v>0</v>
      </c>
      <c r="K1167" s="190">
        <v>0</v>
      </c>
      <c r="L1167" s="190">
        <v>0</v>
      </c>
      <c r="M1167" s="190">
        <v>0</v>
      </c>
      <c r="N1167" s="190">
        <v>0</v>
      </c>
      <c r="O1167" s="190">
        <v>0</v>
      </c>
      <c r="P1167" s="190">
        <v>0</v>
      </c>
      <c r="Q1167" s="190">
        <v>0</v>
      </c>
      <c r="R1167" s="190">
        <v>0</v>
      </c>
    </row>
    <row r="1168" spans="1:18" ht="15" hidden="1">
      <c r="A1168" s="185" t="str">
        <f t="shared" si="43"/>
        <v>B</v>
      </c>
      <c r="B1168" s="191" t="s">
        <v>124</v>
      </c>
      <c r="C1168" s="191" t="s">
        <v>98</v>
      </c>
      <c r="D1168" s="192">
        <f t="shared" ref="D1168:H1231" si="44">I1168+N1168</f>
        <v>0</v>
      </c>
      <c r="E1168" s="192">
        <f t="shared" si="44"/>
        <v>0</v>
      </c>
      <c r="F1168" s="192">
        <f t="shared" si="44"/>
        <v>0</v>
      </c>
      <c r="G1168" s="192">
        <f t="shared" si="44"/>
        <v>0</v>
      </c>
      <c r="H1168" s="192">
        <f t="shared" si="44"/>
        <v>0</v>
      </c>
      <c r="I1168" s="192">
        <v>0</v>
      </c>
      <c r="J1168" s="192">
        <v>0</v>
      </c>
      <c r="K1168" s="192">
        <v>0</v>
      </c>
      <c r="L1168" s="192">
        <v>0</v>
      </c>
      <c r="M1168" s="192">
        <v>0</v>
      </c>
      <c r="N1168" s="192">
        <v>0</v>
      </c>
      <c r="O1168" s="192">
        <v>0</v>
      </c>
      <c r="P1168" s="192">
        <v>0</v>
      </c>
      <c r="Q1168" s="192">
        <v>0</v>
      </c>
      <c r="R1168" s="192">
        <v>0</v>
      </c>
    </row>
    <row r="1169" spans="1:18" ht="15" hidden="1">
      <c r="A1169" s="185" t="str">
        <f t="shared" si="43"/>
        <v>B</v>
      </c>
      <c r="B1169" s="191" t="s">
        <v>124</v>
      </c>
      <c r="C1169" s="191" t="s">
        <v>102</v>
      </c>
      <c r="D1169" s="192">
        <f t="shared" si="44"/>
        <v>0</v>
      </c>
      <c r="E1169" s="192">
        <f t="shared" si="44"/>
        <v>0</v>
      </c>
      <c r="F1169" s="192">
        <f t="shared" si="44"/>
        <v>0</v>
      </c>
      <c r="G1169" s="192">
        <f t="shared" si="44"/>
        <v>0</v>
      </c>
      <c r="H1169" s="192">
        <f t="shared" si="44"/>
        <v>0</v>
      </c>
      <c r="I1169" s="192">
        <v>0</v>
      </c>
      <c r="J1169" s="192">
        <v>0</v>
      </c>
      <c r="K1169" s="192">
        <v>0</v>
      </c>
      <c r="L1169" s="192">
        <v>0</v>
      </c>
      <c r="M1169" s="192">
        <v>0</v>
      </c>
      <c r="N1169" s="192">
        <v>0</v>
      </c>
      <c r="O1169" s="192">
        <v>0</v>
      </c>
      <c r="P1169" s="192">
        <v>0</v>
      </c>
      <c r="Q1169" s="192">
        <v>0</v>
      </c>
      <c r="R1169" s="192">
        <v>0</v>
      </c>
    </row>
    <row r="1170" spans="1:18" ht="30.75" hidden="1" thickBot="1">
      <c r="A1170" s="185" t="str">
        <f t="shared" si="43"/>
        <v>B</v>
      </c>
      <c r="B1170" s="186" t="s">
        <v>653</v>
      </c>
      <c r="C1170" s="187" t="s">
        <v>654</v>
      </c>
      <c r="D1170" s="188">
        <f t="shared" si="44"/>
        <v>0</v>
      </c>
      <c r="E1170" s="188">
        <f t="shared" si="44"/>
        <v>0</v>
      </c>
      <c r="F1170" s="188">
        <f t="shared" si="44"/>
        <v>0</v>
      </c>
      <c r="G1170" s="188">
        <f t="shared" si="44"/>
        <v>0</v>
      </c>
      <c r="H1170" s="188">
        <f t="shared" si="44"/>
        <v>0</v>
      </c>
      <c r="I1170" s="188">
        <v>0</v>
      </c>
      <c r="J1170" s="188">
        <v>0</v>
      </c>
      <c r="K1170" s="188">
        <v>0</v>
      </c>
      <c r="L1170" s="188">
        <v>0</v>
      </c>
      <c r="M1170" s="188">
        <v>0</v>
      </c>
      <c r="N1170" s="188">
        <v>0</v>
      </c>
      <c r="O1170" s="188">
        <v>0</v>
      </c>
      <c r="P1170" s="188">
        <v>0</v>
      </c>
      <c r="Q1170" s="188">
        <v>0</v>
      </c>
      <c r="R1170" s="188">
        <v>0</v>
      </c>
    </row>
    <row r="1171" spans="1:18" ht="15" hidden="1">
      <c r="A1171" s="185" t="str">
        <f t="shared" si="43"/>
        <v>B</v>
      </c>
      <c r="B1171" s="189" t="s">
        <v>124</v>
      </c>
      <c r="C1171" s="189" t="s">
        <v>96</v>
      </c>
      <c r="D1171" s="190">
        <f t="shared" si="44"/>
        <v>0</v>
      </c>
      <c r="E1171" s="190">
        <f t="shared" si="44"/>
        <v>0</v>
      </c>
      <c r="F1171" s="190">
        <f t="shared" si="44"/>
        <v>0</v>
      </c>
      <c r="G1171" s="190">
        <f t="shared" si="44"/>
        <v>0</v>
      </c>
      <c r="H1171" s="190">
        <f t="shared" si="44"/>
        <v>0</v>
      </c>
      <c r="I1171" s="190">
        <v>0</v>
      </c>
      <c r="J1171" s="190">
        <v>0</v>
      </c>
      <c r="K1171" s="190">
        <v>0</v>
      </c>
      <c r="L1171" s="190">
        <v>0</v>
      </c>
      <c r="M1171" s="190">
        <v>0</v>
      </c>
      <c r="N1171" s="190">
        <v>0</v>
      </c>
      <c r="O1171" s="190">
        <v>0</v>
      </c>
      <c r="P1171" s="190">
        <v>0</v>
      </c>
      <c r="Q1171" s="190">
        <v>0</v>
      </c>
      <c r="R1171" s="190">
        <v>0</v>
      </c>
    </row>
    <row r="1172" spans="1:18" ht="15" hidden="1">
      <c r="A1172" s="185" t="str">
        <f t="shared" si="43"/>
        <v>B</v>
      </c>
      <c r="B1172" s="191" t="s">
        <v>124</v>
      </c>
      <c r="C1172" s="191" t="s">
        <v>98</v>
      </c>
      <c r="D1172" s="192">
        <f t="shared" si="44"/>
        <v>0</v>
      </c>
      <c r="E1172" s="192">
        <f t="shared" si="44"/>
        <v>0</v>
      </c>
      <c r="F1172" s="192">
        <f t="shared" si="44"/>
        <v>0</v>
      </c>
      <c r="G1172" s="192">
        <f t="shared" si="44"/>
        <v>0</v>
      </c>
      <c r="H1172" s="192">
        <f t="shared" si="44"/>
        <v>0</v>
      </c>
      <c r="I1172" s="192">
        <v>0</v>
      </c>
      <c r="J1172" s="192">
        <v>0</v>
      </c>
      <c r="K1172" s="192">
        <v>0</v>
      </c>
      <c r="L1172" s="192">
        <v>0</v>
      </c>
      <c r="M1172" s="192">
        <v>0</v>
      </c>
      <c r="N1172" s="192">
        <v>0</v>
      </c>
      <c r="O1172" s="192">
        <v>0</v>
      </c>
      <c r="P1172" s="192">
        <v>0</v>
      </c>
      <c r="Q1172" s="192">
        <v>0</v>
      </c>
      <c r="R1172" s="192">
        <v>0</v>
      </c>
    </row>
    <row r="1173" spans="1:18" ht="15" hidden="1">
      <c r="A1173" s="185" t="str">
        <f t="shared" si="43"/>
        <v>B</v>
      </c>
      <c r="B1173" s="191" t="s">
        <v>124</v>
      </c>
      <c r="C1173" s="191" t="s">
        <v>102</v>
      </c>
      <c r="D1173" s="192">
        <f t="shared" si="44"/>
        <v>0</v>
      </c>
      <c r="E1173" s="192">
        <f t="shared" si="44"/>
        <v>0</v>
      </c>
      <c r="F1173" s="192">
        <f t="shared" si="44"/>
        <v>0</v>
      </c>
      <c r="G1173" s="192">
        <f t="shared" si="44"/>
        <v>0</v>
      </c>
      <c r="H1173" s="192">
        <f t="shared" si="44"/>
        <v>0</v>
      </c>
      <c r="I1173" s="192">
        <v>0</v>
      </c>
      <c r="J1173" s="192">
        <v>0</v>
      </c>
      <c r="K1173" s="192">
        <v>0</v>
      </c>
      <c r="L1173" s="192">
        <v>0</v>
      </c>
      <c r="M1173" s="192">
        <v>0</v>
      </c>
      <c r="N1173" s="192">
        <v>0</v>
      </c>
      <c r="O1173" s="192">
        <v>0</v>
      </c>
      <c r="P1173" s="192">
        <v>0</v>
      </c>
      <c r="Q1173" s="192">
        <v>0</v>
      </c>
      <c r="R1173" s="192">
        <v>0</v>
      </c>
    </row>
    <row r="1174" spans="1:18" ht="45.75" hidden="1" thickBot="1">
      <c r="A1174" s="185" t="str">
        <f t="shared" si="43"/>
        <v>B</v>
      </c>
      <c r="B1174" s="186" t="s">
        <v>655</v>
      </c>
      <c r="C1174" s="187" t="s">
        <v>656</v>
      </c>
      <c r="D1174" s="188">
        <f t="shared" si="44"/>
        <v>0</v>
      </c>
      <c r="E1174" s="188">
        <f t="shared" si="44"/>
        <v>0</v>
      </c>
      <c r="F1174" s="188">
        <f t="shared" si="44"/>
        <v>0</v>
      </c>
      <c r="G1174" s="188">
        <f t="shared" si="44"/>
        <v>0</v>
      </c>
      <c r="H1174" s="188">
        <f t="shared" si="44"/>
        <v>0</v>
      </c>
      <c r="I1174" s="188">
        <v>0</v>
      </c>
      <c r="J1174" s="188">
        <v>0</v>
      </c>
      <c r="K1174" s="188">
        <v>0</v>
      </c>
      <c r="L1174" s="188">
        <v>0</v>
      </c>
      <c r="M1174" s="188">
        <v>0</v>
      </c>
      <c r="N1174" s="188">
        <v>0</v>
      </c>
      <c r="O1174" s="188">
        <v>0</v>
      </c>
      <c r="P1174" s="188">
        <v>0</v>
      </c>
      <c r="Q1174" s="188">
        <v>0</v>
      </c>
      <c r="R1174" s="188">
        <v>0</v>
      </c>
    </row>
    <row r="1175" spans="1:18" ht="15" hidden="1">
      <c r="A1175" s="185" t="str">
        <f t="shared" si="43"/>
        <v>B</v>
      </c>
      <c r="B1175" s="189" t="s">
        <v>124</v>
      </c>
      <c r="C1175" s="189" t="s">
        <v>96</v>
      </c>
      <c r="D1175" s="190">
        <f t="shared" si="44"/>
        <v>0</v>
      </c>
      <c r="E1175" s="190">
        <f t="shared" si="44"/>
        <v>0</v>
      </c>
      <c r="F1175" s="190">
        <f t="shared" si="44"/>
        <v>0</v>
      </c>
      <c r="G1175" s="190">
        <f t="shared" si="44"/>
        <v>0</v>
      </c>
      <c r="H1175" s="190">
        <f t="shared" si="44"/>
        <v>0</v>
      </c>
      <c r="I1175" s="190">
        <v>0</v>
      </c>
      <c r="J1175" s="190">
        <v>0</v>
      </c>
      <c r="K1175" s="190">
        <v>0</v>
      </c>
      <c r="L1175" s="190">
        <v>0</v>
      </c>
      <c r="M1175" s="190">
        <v>0</v>
      </c>
      <c r="N1175" s="190">
        <v>0</v>
      </c>
      <c r="O1175" s="190">
        <v>0</v>
      </c>
      <c r="P1175" s="190">
        <v>0</v>
      </c>
      <c r="Q1175" s="190">
        <v>0</v>
      </c>
      <c r="R1175" s="190">
        <v>0</v>
      </c>
    </row>
    <row r="1176" spans="1:18" ht="15" hidden="1">
      <c r="A1176" s="185" t="str">
        <f t="shared" si="43"/>
        <v>B</v>
      </c>
      <c r="B1176" s="191" t="s">
        <v>124</v>
      </c>
      <c r="C1176" s="191" t="s">
        <v>97</v>
      </c>
      <c r="D1176" s="192">
        <f t="shared" si="44"/>
        <v>0</v>
      </c>
      <c r="E1176" s="192">
        <f t="shared" si="44"/>
        <v>0</v>
      </c>
      <c r="F1176" s="192">
        <f t="shared" si="44"/>
        <v>0</v>
      </c>
      <c r="G1176" s="192">
        <f t="shared" si="44"/>
        <v>0</v>
      </c>
      <c r="H1176" s="192">
        <f t="shared" si="44"/>
        <v>0</v>
      </c>
      <c r="I1176" s="192">
        <v>0</v>
      </c>
      <c r="J1176" s="192">
        <v>0</v>
      </c>
      <c r="K1176" s="192">
        <v>0</v>
      </c>
      <c r="L1176" s="192">
        <v>0</v>
      </c>
      <c r="M1176" s="192">
        <v>0</v>
      </c>
      <c r="N1176" s="192">
        <v>0</v>
      </c>
      <c r="O1176" s="192">
        <v>0</v>
      </c>
      <c r="P1176" s="192">
        <v>0</v>
      </c>
      <c r="Q1176" s="192">
        <v>0</v>
      </c>
      <c r="R1176" s="192">
        <v>0</v>
      </c>
    </row>
    <row r="1177" spans="1:18" ht="15" hidden="1">
      <c r="A1177" s="185" t="str">
        <f t="shared" si="43"/>
        <v>B</v>
      </c>
      <c r="B1177" s="191" t="s">
        <v>124</v>
      </c>
      <c r="C1177" s="191" t="s">
        <v>98</v>
      </c>
      <c r="D1177" s="192">
        <f t="shared" si="44"/>
        <v>0</v>
      </c>
      <c r="E1177" s="192">
        <f t="shared" si="44"/>
        <v>0</v>
      </c>
      <c r="F1177" s="192">
        <f t="shared" si="44"/>
        <v>0</v>
      </c>
      <c r="G1177" s="192">
        <f t="shared" si="44"/>
        <v>0</v>
      </c>
      <c r="H1177" s="192">
        <f t="shared" si="44"/>
        <v>0</v>
      </c>
      <c r="I1177" s="192">
        <v>0</v>
      </c>
      <c r="J1177" s="192">
        <v>0</v>
      </c>
      <c r="K1177" s="192">
        <v>0</v>
      </c>
      <c r="L1177" s="192">
        <v>0</v>
      </c>
      <c r="M1177" s="192">
        <v>0</v>
      </c>
      <c r="N1177" s="192">
        <v>0</v>
      </c>
      <c r="O1177" s="192">
        <v>0</v>
      </c>
      <c r="P1177" s="192">
        <v>0</v>
      </c>
      <c r="Q1177" s="192">
        <v>0</v>
      </c>
      <c r="R1177" s="192">
        <v>0</v>
      </c>
    </row>
    <row r="1178" spans="1:18" ht="15" hidden="1">
      <c r="A1178" s="185" t="str">
        <f t="shared" si="43"/>
        <v>B</v>
      </c>
      <c r="B1178" s="191" t="s">
        <v>124</v>
      </c>
      <c r="C1178" s="191" t="s">
        <v>101</v>
      </c>
      <c r="D1178" s="192">
        <f t="shared" si="44"/>
        <v>0</v>
      </c>
      <c r="E1178" s="192">
        <f t="shared" si="44"/>
        <v>0</v>
      </c>
      <c r="F1178" s="192">
        <f t="shared" si="44"/>
        <v>0</v>
      </c>
      <c r="G1178" s="192">
        <f t="shared" si="44"/>
        <v>0</v>
      </c>
      <c r="H1178" s="192">
        <f t="shared" si="44"/>
        <v>0</v>
      </c>
      <c r="I1178" s="192">
        <v>0</v>
      </c>
      <c r="J1178" s="192">
        <v>0</v>
      </c>
      <c r="K1178" s="192">
        <v>0</v>
      </c>
      <c r="L1178" s="192">
        <v>0</v>
      </c>
      <c r="M1178" s="192">
        <v>0</v>
      </c>
      <c r="N1178" s="192">
        <v>0</v>
      </c>
      <c r="O1178" s="192">
        <v>0</v>
      </c>
      <c r="P1178" s="192">
        <v>0</v>
      </c>
      <c r="Q1178" s="192">
        <v>0</v>
      </c>
      <c r="R1178" s="192">
        <v>0</v>
      </c>
    </row>
    <row r="1179" spans="1:18" ht="15" hidden="1">
      <c r="A1179" s="185" t="str">
        <f t="shared" si="43"/>
        <v>B</v>
      </c>
      <c r="B1179" s="191" t="s">
        <v>124</v>
      </c>
      <c r="C1179" s="191" t="s">
        <v>102</v>
      </c>
      <c r="D1179" s="192">
        <f t="shared" si="44"/>
        <v>0</v>
      </c>
      <c r="E1179" s="192">
        <f t="shared" si="44"/>
        <v>0</v>
      </c>
      <c r="F1179" s="192">
        <f t="shared" si="44"/>
        <v>0</v>
      </c>
      <c r="G1179" s="192">
        <f t="shared" si="44"/>
        <v>0</v>
      </c>
      <c r="H1179" s="192">
        <f t="shared" si="44"/>
        <v>0</v>
      </c>
      <c r="I1179" s="192">
        <v>0</v>
      </c>
      <c r="J1179" s="192">
        <v>0</v>
      </c>
      <c r="K1179" s="192">
        <v>0</v>
      </c>
      <c r="L1179" s="192">
        <v>0</v>
      </c>
      <c r="M1179" s="192">
        <v>0</v>
      </c>
      <c r="N1179" s="192">
        <v>0</v>
      </c>
      <c r="O1179" s="192">
        <v>0</v>
      </c>
      <c r="P1179" s="192">
        <v>0</v>
      </c>
      <c r="Q1179" s="192">
        <v>0</v>
      </c>
      <c r="R1179" s="192">
        <v>0</v>
      </c>
    </row>
    <row r="1180" spans="1:18" ht="15" hidden="1">
      <c r="A1180" s="185" t="str">
        <f t="shared" si="43"/>
        <v>B</v>
      </c>
      <c r="B1180" s="189" t="s">
        <v>124</v>
      </c>
      <c r="C1180" s="189" t="s">
        <v>121</v>
      </c>
      <c r="D1180" s="190">
        <f t="shared" si="44"/>
        <v>0</v>
      </c>
      <c r="E1180" s="190">
        <f t="shared" si="44"/>
        <v>0</v>
      </c>
      <c r="F1180" s="190">
        <f t="shared" si="44"/>
        <v>0</v>
      </c>
      <c r="G1180" s="190">
        <f t="shared" si="44"/>
        <v>0</v>
      </c>
      <c r="H1180" s="190">
        <f t="shared" si="44"/>
        <v>0</v>
      </c>
      <c r="I1180" s="190">
        <v>0</v>
      </c>
      <c r="J1180" s="190">
        <v>0</v>
      </c>
      <c r="K1180" s="190">
        <v>0</v>
      </c>
      <c r="L1180" s="190">
        <v>0</v>
      </c>
      <c r="M1180" s="190">
        <v>0</v>
      </c>
      <c r="N1180" s="190">
        <v>0</v>
      </c>
      <c r="O1180" s="190">
        <v>0</v>
      </c>
      <c r="P1180" s="190">
        <v>0</v>
      </c>
      <c r="Q1180" s="190">
        <v>0</v>
      </c>
      <c r="R1180" s="190">
        <v>0</v>
      </c>
    </row>
    <row r="1181" spans="1:18" ht="30.75" hidden="1" thickBot="1">
      <c r="A1181" s="185" t="str">
        <f t="shared" si="43"/>
        <v>B</v>
      </c>
      <c r="B1181" s="186" t="s">
        <v>657</v>
      </c>
      <c r="C1181" s="187" t="s">
        <v>658</v>
      </c>
      <c r="D1181" s="188">
        <f t="shared" si="44"/>
        <v>0</v>
      </c>
      <c r="E1181" s="188">
        <f t="shared" si="44"/>
        <v>0</v>
      </c>
      <c r="F1181" s="188">
        <f t="shared" si="44"/>
        <v>0</v>
      </c>
      <c r="G1181" s="188">
        <f t="shared" si="44"/>
        <v>0</v>
      </c>
      <c r="H1181" s="188">
        <f t="shared" si="44"/>
        <v>0</v>
      </c>
      <c r="I1181" s="188">
        <v>0</v>
      </c>
      <c r="J1181" s="188">
        <v>0</v>
      </c>
      <c r="K1181" s="188">
        <v>0</v>
      </c>
      <c r="L1181" s="188">
        <v>0</v>
      </c>
      <c r="M1181" s="188">
        <v>0</v>
      </c>
      <c r="N1181" s="188">
        <v>0</v>
      </c>
      <c r="O1181" s="188">
        <v>0</v>
      </c>
      <c r="P1181" s="188">
        <v>0</v>
      </c>
      <c r="Q1181" s="188">
        <v>0</v>
      </c>
      <c r="R1181" s="188">
        <v>0</v>
      </c>
    </row>
    <row r="1182" spans="1:18" ht="15" hidden="1">
      <c r="A1182" s="185" t="str">
        <f t="shared" si="43"/>
        <v>B</v>
      </c>
      <c r="B1182" s="189" t="s">
        <v>124</v>
      </c>
      <c r="C1182" s="189" t="s">
        <v>96</v>
      </c>
      <c r="D1182" s="190">
        <f t="shared" si="44"/>
        <v>0</v>
      </c>
      <c r="E1182" s="190">
        <f t="shared" si="44"/>
        <v>0</v>
      </c>
      <c r="F1182" s="190">
        <f t="shared" si="44"/>
        <v>0</v>
      </c>
      <c r="G1182" s="190">
        <f t="shared" si="44"/>
        <v>0</v>
      </c>
      <c r="H1182" s="190">
        <f t="shared" si="44"/>
        <v>0</v>
      </c>
      <c r="I1182" s="190">
        <v>0</v>
      </c>
      <c r="J1182" s="190">
        <v>0</v>
      </c>
      <c r="K1182" s="190">
        <v>0</v>
      </c>
      <c r="L1182" s="190">
        <v>0</v>
      </c>
      <c r="M1182" s="190">
        <v>0</v>
      </c>
      <c r="N1182" s="190">
        <v>0</v>
      </c>
      <c r="O1182" s="190">
        <v>0</v>
      </c>
      <c r="P1182" s="190">
        <v>0</v>
      </c>
      <c r="Q1182" s="190">
        <v>0</v>
      </c>
      <c r="R1182" s="190">
        <v>0</v>
      </c>
    </row>
    <row r="1183" spans="1:18" ht="15" hidden="1">
      <c r="A1183" s="185" t="str">
        <f t="shared" si="43"/>
        <v>B</v>
      </c>
      <c r="B1183" s="191" t="s">
        <v>124</v>
      </c>
      <c r="C1183" s="191" t="s">
        <v>97</v>
      </c>
      <c r="D1183" s="192">
        <f t="shared" si="44"/>
        <v>0</v>
      </c>
      <c r="E1183" s="192">
        <f t="shared" si="44"/>
        <v>0</v>
      </c>
      <c r="F1183" s="192">
        <f t="shared" si="44"/>
        <v>0</v>
      </c>
      <c r="G1183" s="192">
        <f t="shared" si="44"/>
        <v>0</v>
      </c>
      <c r="H1183" s="192">
        <f t="shared" si="44"/>
        <v>0</v>
      </c>
      <c r="I1183" s="192">
        <v>0</v>
      </c>
      <c r="J1183" s="192">
        <v>0</v>
      </c>
      <c r="K1183" s="192">
        <v>0</v>
      </c>
      <c r="L1183" s="192">
        <v>0</v>
      </c>
      <c r="M1183" s="192">
        <v>0</v>
      </c>
      <c r="N1183" s="192">
        <v>0</v>
      </c>
      <c r="O1183" s="192">
        <v>0</v>
      </c>
      <c r="P1183" s="192">
        <v>0</v>
      </c>
      <c r="Q1183" s="192">
        <v>0</v>
      </c>
      <c r="R1183" s="192">
        <v>0</v>
      </c>
    </row>
    <row r="1184" spans="1:18" ht="15" hidden="1">
      <c r="A1184" s="185" t="str">
        <f t="shared" si="43"/>
        <v>B</v>
      </c>
      <c r="B1184" s="191" t="s">
        <v>124</v>
      </c>
      <c r="C1184" s="191" t="s">
        <v>98</v>
      </c>
      <c r="D1184" s="192">
        <f t="shared" si="44"/>
        <v>0</v>
      </c>
      <c r="E1184" s="192">
        <f t="shared" si="44"/>
        <v>0</v>
      </c>
      <c r="F1184" s="192">
        <f t="shared" si="44"/>
        <v>0</v>
      </c>
      <c r="G1184" s="192">
        <f t="shared" si="44"/>
        <v>0</v>
      </c>
      <c r="H1184" s="192">
        <f t="shared" si="44"/>
        <v>0</v>
      </c>
      <c r="I1184" s="192">
        <v>0</v>
      </c>
      <c r="J1184" s="192">
        <v>0</v>
      </c>
      <c r="K1184" s="192">
        <v>0</v>
      </c>
      <c r="L1184" s="192">
        <v>0</v>
      </c>
      <c r="M1184" s="192">
        <v>0</v>
      </c>
      <c r="N1184" s="192">
        <v>0</v>
      </c>
      <c r="O1184" s="192">
        <v>0</v>
      </c>
      <c r="P1184" s="192">
        <v>0</v>
      </c>
      <c r="Q1184" s="192">
        <v>0</v>
      </c>
      <c r="R1184" s="192">
        <v>0</v>
      </c>
    </row>
    <row r="1185" spans="1:18" ht="15" hidden="1">
      <c r="A1185" s="185" t="str">
        <f t="shared" si="43"/>
        <v>B</v>
      </c>
      <c r="B1185" s="191" t="s">
        <v>124</v>
      </c>
      <c r="C1185" s="191" t="s">
        <v>101</v>
      </c>
      <c r="D1185" s="192">
        <f t="shared" si="44"/>
        <v>0</v>
      </c>
      <c r="E1185" s="192">
        <f t="shared" si="44"/>
        <v>0</v>
      </c>
      <c r="F1185" s="192">
        <f t="shared" si="44"/>
        <v>0</v>
      </c>
      <c r="G1185" s="192">
        <f t="shared" si="44"/>
        <v>0</v>
      </c>
      <c r="H1185" s="192">
        <f t="shared" si="44"/>
        <v>0</v>
      </c>
      <c r="I1185" s="192">
        <v>0</v>
      </c>
      <c r="J1185" s="192">
        <v>0</v>
      </c>
      <c r="K1185" s="192">
        <v>0</v>
      </c>
      <c r="L1185" s="192">
        <v>0</v>
      </c>
      <c r="M1185" s="192">
        <v>0</v>
      </c>
      <c r="N1185" s="192">
        <v>0</v>
      </c>
      <c r="O1185" s="192">
        <v>0</v>
      </c>
      <c r="P1185" s="192">
        <v>0</v>
      </c>
      <c r="Q1185" s="192">
        <v>0</v>
      </c>
      <c r="R1185" s="192">
        <v>0</v>
      </c>
    </row>
    <row r="1186" spans="1:18" ht="15" hidden="1">
      <c r="A1186" s="185" t="str">
        <f t="shared" si="43"/>
        <v>B</v>
      </c>
      <c r="B1186" s="191" t="s">
        <v>124</v>
      </c>
      <c r="C1186" s="191" t="s">
        <v>102</v>
      </c>
      <c r="D1186" s="192">
        <f t="shared" si="44"/>
        <v>0</v>
      </c>
      <c r="E1186" s="192">
        <f t="shared" si="44"/>
        <v>0</v>
      </c>
      <c r="F1186" s="192">
        <f t="shared" si="44"/>
        <v>0</v>
      </c>
      <c r="G1186" s="192">
        <f t="shared" si="44"/>
        <v>0</v>
      </c>
      <c r="H1186" s="192">
        <f t="shared" si="44"/>
        <v>0</v>
      </c>
      <c r="I1186" s="192">
        <v>0</v>
      </c>
      <c r="J1186" s="192">
        <v>0</v>
      </c>
      <c r="K1186" s="192">
        <v>0</v>
      </c>
      <c r="L1186" s="192">
        <v>0</v>
      </c>
      <c r="M1186" s="192">
        <v>0</v>
      </c>
      <c r="N1186" s="192">
        <v>0</v>
      </c>
      <c r="O1186" s="192">
        <v>0</v>
      </c>
      <c r="P1186" s="192">
        <v>0</v>
      </c>
      <c r="Q1186" s="192">
        <v>0</v>
      </c>
      <c r="R1186" s="192">
        <v>0</v>
      </c>
    </row>
    <row r="1187" spans="1:18" ht="15" hidden="1">
      <c r="A1187" s="185" t="str">
        <f t="shared" si="43"/>
        <v>B</v>
      </c>
      <c r="B1187" s="189" t="s">
        <v>124</v>
      </c>
      <c r="C1187" s="189" t="s">
        <v>121</v>
      </c>
      <c r="D1187" s="190">
        <f t="shared" si="44"/>
        <v>0</v>
      </c>
      <c r="E1187" s="190">
        <f t="shared" si="44"/>
        <v>0</v>
      </c>
      <c r="F1187" s="190">
        <f t="shared" si="44"/>
        <v>0</v>
      </c>
      <c r="G1187" s="190">
        <f t="shared" si="44"/>
        <v>0</v>
      </c>
      <c r="H1187" s="190">
        <f t="shared" si="44"/>
        <v>0</v>
      </c>
      <c r="I1187" s="190">
        <v>0</v>
      </c>
      <c r="J1187" s="190">
        <v>0</v>
      </c>
      <c r="K1187" s="190">
        <v>0</v>
      </c>
      <c r="L1187" s="190">
        <v>0</v>
      </c>
      <c r="M1187" s="190">
        <v>0</v>
      </c>
      <c r="N1187" s="190">
        <v>0</v>
      </c>
      <c r="O1187" s="190">
        <v>0</v>
      </c>
      <c r="P1187" s="190">
        <v>0</v>
      </c>
      <c r="Q1187" s="190">
        <v>0</v>
      </c>
      <c r="R1187" s="190">
        <v>0</v>
      </c>
    </row>
    <row r="1188" spans="1:18" ht="30.75" hidden="1" thickBot="1">
      <c r="A1188" s="185" t="str">
        <f t="shared" si="43"/>
        <v>B</v>
      </c>
      <c r="B1188" s="186" t="s">
        <v>659</v>
      </c>
      <c r="C1188" s="187" t="s">
        <v>660</v>
      </c>
      <c r="D1188" s="188">
        <f t="shared" si="44"/>
        <v>0</v>
      </c>
      <c r="E1188" s="188">
        <f t="shared" si="44"/>
        <v>0</v>
      </c>
      <c r="F1188" s="188">
        <f t="shared" si="44"/>
        <v>0</v>
      </c>
      <c r="G1188" s="188">
        <f t="shared" si="44"/>
        <v>0</v>
      </c>
      <c r="H1188" s="188">
        <f t="shared" si="44"/>
        <v>0</v>
      </c>
      <c r="I1188" s="188">
        <v>0</v>
      </c>
      <c r="J1188" s="188">
        <v>0</v>
      </c>
      <c r="K1188" s="188">
        <v>0</v>
      </c>
      <c r="L1188" s="188">
        <v>0</v>
      </c>
      <c r="M1188" s="188">
        <v>0</v>
      </c>
      <c r="N1188" s="188">
        <v>0</v>
      </c>
      <c r="O1188" s="188">
        <v>0</v>
      </c>
      <c r="P1188" s="188">
        <v>0</v>
      </c>
      <c r="Q1188" s="188">
        <v>0</v>
      </c>
      <c r="R1188" s="188">
        <v>0</v>
      </c>
    </row>
    <row r="1189" spans="1:18" ht="15" hidden="1">
      <c r="A1189" s="185" t="str">
        <f t="shared" si="43"/>
        <v>B</v>
      </c>
      <c r="B1189" s="189" t="s">
        <v>124</v>
      </c>
      <c r="C1189" s="189" t="s">
        <v>96</v>
      </c>
      <c r="D1189" s="190">
        <f t="shared" si="44"/>
        <v>0</v>
      </c>
      <c r="E1189" s="190">
        <f t="shared" si="44"/>
        <v>0</v>
      </c>
      <c r="F1189" s="190">
        <f t="shared" si="44"/>
        <v>0</v>
      </c>
      <c r="G1189" s="190">
        <f t="shared" si="44"/>
        <v>0</v>
      </c>
      <c r="H1189" s="190">
        <f t="shared" si="44"/>
        <v>0</v>
      </c>
      <c r="I1189" s="190">
        <v>0</v>
      </c>
      <c r="J1189" s="190">
        <v>0</v>
      </c>
      <c r="K1189" s="190">
        <v>0</v>
      </c>
      <c r="L1189" s="190">
        <v>0</v>
      </c>
      <c r="M1189" s="190">
        <v>0</v>
      </c>
      <c r="N1189" s="190">
        <v>0</v>
      </c>
      <c r="O1189" s="190">
        <v>0</v>
      </c>
      <c r="P1189" s="190">
        <v>0</v>
      </c>
      <c r="Q1189" s="190">
        <v>0</v>
      </c>
      <c r="R1189" s="190">
        <v>0</v>
      </c>
    </row>
    <row r="1190" spans="1:18" ht="15" hidden="1">
      <c r="A1190" s="185" t="str">
        <f t="shared" si="43"/>
        <v>B</v>
      </c>
      <c r="B1190" s="191" t="s">
        <v>124</v>
      </c>
      <c r="C1190" s="191" t="s">
        <v>97</v>
      </c>
      <c r="D1190" s="192">
        <f t="shared" si="44"/>
        <v>0</v>
      </c>
      <c r="E1190" s="192">
        <f t="shared" si="44"/>
        <v>0</v>
      </c>
      <c r="F1190" s="192">
        <f t="shared" si="44"/>
        <v>0</v>
      </c>
      <c r="G1190" s="192">
        <f t="shared" si="44"/>
        <v>0</v>
      </c>
      <c r="H1190" s="192">
        <f t="shared" si="44"/>
        <v>0</v>
      </c>
      <c r="I1190" s="192">
        <v>0</v>
      </c>
      <c r="J1190" s="192">
        <v>0</v>
      </c>
      <c r="K1190" s="192">
        <v>0</v>
      </c>
      <c r="L1190" s="192">
        <v>0</v>
      </c>
      <c r="M1190" s="192">
        <v>0</v>
      </c>
      <c r="N1190" s="192">
        <v>0</v>
      </c>
      <c r="O1190" s="192">
        <v>0</v>
      </c>
      <c r="P1190" s="192">
        <v>0</v>
      </c>
      <c r="Q1190" s="192">
        <v>0</v>
      </c>
      <c r="R1190" s="192">
        <v>0</v>
      </c>
    </row>
    <row r="1191" spans="1:18" ht="15" hidden="1">
      <c r="A1191" s="185" t="str">
        <f t="shared" si="43"/>
        <v>B</v>
      </c>
      <c r="B1191" s="191" t="s">
        <v>124</v>
      </c>
      <c r="C1191" s="191" t="s">
        <v>98</v>
      </c>
      <c r="D1191" s="192">
        <f t="shared" si="44"/>
        <v>0</v>
      </c>
      <c r="E1191" s="192">
        <f t="shared" si="44"/>
        <v>0</v>
      </c>
      <c r="F1191" s="192">
        <f t="shared" si="44"/>
        <v>0</v>
      </c>
      <c r="G1191" s="192">
        <f t="shared" si="44"/>
        <v>0</v>
      </c>
      <c r="H1191" s="192">
        <f t="shared" si="44"/>
        <v>0</v>
      </c>
      <c r="I1191" s="192">
        <v>0</v>
      </c>
      <c r="J1191" s="192">
        <v>0</v>
      </c>
      <c r="K1191" s="192">
        <v>0</v>
      </c>
      <c r="L1191" s="192">
        <v>0</v>
      </c>
      <c r="M1191" s="192">
        <v>0</v>
      </c>
      <c r="N1191" s="192">
        <v>0</v>
      </c>
      <c r="O1191" s="192">
        <v>0</v>
      </c>
      <c r="P1191" s="192">
        <v>0</v>
      </c>
      <c r="Q1191" s="192">
        <v>0</v>
      </c>
      <c r="R1191" s="192">
        <v>0</v>
      </c>
    </row>
    <row r="1192" spans="1:18" ht="15" hidden="1">
      <c r="A1192" s="185" t="str">
        <f t="shared" si="43"/>
        <v>B</v>
      </c>
      <c r="B1192" s="191" t="s">
        <v>124</v>
      </c>
      <c r="C1192" s="191" t="s">
        <v>101</v>
      </c>
      <c r="D1192" s="192">
        <f t="shared" si="44"/>
        <v>0</v>
      </c>
      <c r="E1192" s="192">
        <f t="shared" si="44"/>
        <v>0</v>
      </c>
      <c r="F1192" s="192">
        <f t="shared" si="44"/>
        <v>0</v>
      </c>
      <c r="G1192" s="192">
        <f t="shared" si="44"/>
        <v>0</v>
      </c>
      <c r="H1192" s="192">
        <f t="shared" si="44"/>
        <v>0</v>
      </c>
      <c r="I1192" s="192">
        <v>0</v>
      </c>
      <c r="J1192" s="192">
        <v>0</v>
      </c>
      <c r="K1192" s="192">
        <v>0</v>
      </c>
      <c r="L1192" s="192">
        <v>0</v>
      </c>
      <c r="M1192" s="192">
        <v>0</v>
      </c>
      <c r="N1192" s="192">
        <v>0</v>
      </c>
      <c r="O1192" s="192">
        <v>0</v>
      </c>
      <c r="P1192" s="192">
        <v>0</v>
      </c>
      <c r="Q1192" s="192">
        <v>0</v>
      </c>
      <c r="R1192" s="192">
        <v>0</v>
      </c>
    </row>
    <row r="1193" spans="1:18" ht="15" hidden="1">
      <c r="A1193" s="185" t="str">
        <f t="shared" si="43"/>
        <v>B</v>
      </c>
      <c r="B1193" s="189" t="s">
        <v>124</v>
      </c>
      <c r="C1193" s="189" t="s">
        <v>121</v>
      </c>
      <c r="D1193" s="190">
        <f t="shared" si="44"/>
        <v>0</v>
      </c>
      <c r="E1193" s="190">
        <f t="shared" si="44"/>
        <v>0</v>
      </c>
      <c r="F1193" s="190">
        <f t="shared" si="44"/>
        <v>0</v>
      </c>
      <c r="G1193" s="190">
        <f t="shared" si="44"/>
        <v>0</v>
      </c>
      <c r="H1193" s="190">
        <f t="shared" si="44"/>
        <v>0</v>
      </c>
      <c r="I1193" s="190">
        <v>0</v>
      </c>
      <c r="J1193" s="190">
        <v>0</v>
      </c>
      <c r="K1193" s="190">
        <v>0</v>
      </c>
      <c r="L1193" s="190">
        <v>0</v>
      </c>
      <c r="M1193" s="190">
        <v>0</v>
      </c>
      <c r="N1193" s="190">
        <v>0</v>
      </c>
      <c r="O1193" s="190">
        <v>0</v>
      </c>
      <c r="P1193" s="190">
        <v>0</v>
      </c>
      <c r="Q1193" s="190">
        <v>0</v>
      </c>
      <c r="R1193" s="190">
        <v>0</v>
      </c>
    </row>
    <row r="1194" spans="1:18" ht="15.75" hidden="1" thickBot="1">
      <c r="A1194" s="185" t="str">
        <f t="shared" si="43"/>
        <v>B</v>
      </c>
      <c r="B1194" s="186" t="s">
        <v>661</v>
      </c>
      <c r="C1194" s="187" t="s">
        <v>662</v>
      </c>
      <c r="D1194" s="188">
        <f t="shared" si="44"/>
        <v>0</v>
      </c>
      <c r="E1194" s="188">
        <f t="shared" si="44"/>
        <v>0</v>
      </c>
      <c r="F1194" s="188">
        <f t="shared" si="44"/>
        <v>0</v>
      </c>
      <c r="G1194" s="188">
        <f t="shared" si="44"/>
        <v>0</v>
      </c>
      <c r="H1194" s="188">
        <f t="shared" si="44"/>
        <v>0</v>
      </c>
      <c r="I1194" s="188">
        <v>0</v>
      </c>
      <c r="J1194" s="188">
        <v>0</v>
      </c>
      <c r="K1194" s="188">
        <v>0</v>
      </c>
      <c r="L1194" s="188">
        <v>0</v>
      </c>
      <c r="M1194" s="188">
        <v>0</v>
      </c>
      <c r="N1194" s="188">
        <v>0</v>
      </c>
      <c r="O1194" s="188">
        <v>0</v>
      </c>
      <c r="P1194" s="188">
        <v>0</v>
      </c>
      <c r="Q1194" s="188">
        <v>0</v>
      </c>
      <c r="R1194" s="188">
        <v>0</v>
      </c>
    </row>
    <row r="1195" spans="1:18" ht="15" hidden="1">
      <c r="A1195" s="185" t="str">
        <f t="shared" si="43"/>
        <v>B</v>
      </c>
      <c r="B1195" s="189" t="s">
        <v>124</v>
      </c>
      <c r="C1195" s="189" t="s">
        <v>96</v>
      </c>
      <c r="D1195" s="190">
        <f t="shared" si="44"/>
        <v>0</v>
      </c>
      <c r="E1195" s="190">
        <f t="shared" si="44"/>
        <v>0</v>
      </c>
      <c r="F1195" s="190">
        <f t="shared" si="44"/>
        <v>0</v>
      </c>
      <c r="G1195" s="190">
        <f t="shared" si="44"/>
        <v>0</v>
      </c>
      <c r="H1195" s="190">
        <f t="shared" si="44"/>
        <v>0</v>
      </c>
      <c r="I1195" s="190">
        <v>0</v>
      </c>
      <c r="J1195" s="190">
        <v>0</v>
      </c>
      <c r="K1195" s="190">
        <v>0</v>
      </c>
      <c r="L1195" s="190">
        <v>0</v>
      </c>
      <c r="M1195" s="190">
        <v>0</v>
      </c>
      <c r="N1195" s="190">
        <v>0</v>
      </c>
      <c r="O1195" s="190">
        <v>0</v>
      </c>
      <c r="P1195" s="190">
        <v>0</v>
      </c>
      <c r="Q1195" s="190">
        <v>0</v>
      </c>
      <c r="R1195" s="190">
        <v>0</v>
      </c>
    </row>
    <row r="1196" spans="1:18" ht="15" hidden="1">
      <c r="A1196" s="185" t="str">
        <f t="shared" si="43"/>
        <v>B</v>
      </c>
      <c r="B1196" s="191" t="s">
        <v>124</v>
      </c>
      <c r="C1196" s="191" t="s">
        <v>97</v>
      </c>
      <c r="D1196" s="192">
        <f t="shared" si="44"/>
        <v>0</v>
      </c>
      <c r="E1196" s="192">
        <f t="shared" si="44"/>
        <v>0</v>
      </c>
      <c r="F1196" s="192">
        <f t="shared" si="44"/>
        <v>0</v>
      </c>
      <c r="G1196" s="192">
        <f t="shared" si="44"/>
        <v>0</v>
      </c>
      <c r="H1196" s="192">
        <f t="shared" si="44"/>
        <v>0</v>
      </c>
      <c r="I1196" s="192">
        <v>0</v>
      </c>
      <c r="J1196" s="192">
        <v>0</v>
      </c>
      <c r="K1196" s="192">
        <v>0</v>
      </c>
      <c r="L1196" s="192">
        <v>0</v>
      </c>
      <c r="M1196" s="192">
        <v>0</v>
      </c>
      <c r="N1196" s="192">
        <v>0</v>
      </c>
      <c r="O1196" s="192">
        <v>0</v>
      </c>
      <c r="P1196" s="192">
        <v>0</v>
      </c>
      <c r="Q1196" s="192">
        <v>0</v>
      </c>
      <c r="R1196" s="192">
        <v>0</v>
      </c>
    </row>
    <row r="1197" spans="1:18" ht="15" hidden="1">
      <c r="A1197" s="185" t="str">
        <f t="shared" si="43"/>
        <v>B</v>
      </c>
      <c r="B1197" s="191" t="s">
        <v>124</v>
      </c>
      <c r="C1197" s="191" t="s">
        <v>98</v>
      </c>
      <c r="D1197" s="192">
        <f t="shared" si="44"/>
        <v>0</v>
      </c>
      <c r="E1197" s="192">
        <f t="shared" si="44"/>
        <v>0</v>
      </c>
      <c r="F1197" s="192">
        <f t="shared" si="44"/>
        <v>0</v>
      </c>
      <c r="G1197" s="192">
        <f t="shared" si="44"/>
        <v>0</v>
      </c>
      <c r="H1197" s="192">
        <f t="shared" si="44"/>
        <v>0</v>
      </c>
      <c r="I1197" s="192">
        <v>0</v>
      </c>
      <c r="J1197" s="192">
        <v>0</v>
      </c>
      <c r="K1197" s="192">
        <v>0</v>
      </c>
      <c r="L1197" s="192">
        <v>0</v>
      </c>
      <c r="M1197" s="192">
        <v>0</v>
      </c>
      <c r="N1197" s="192">
        <v>0</v>
      </c>
      <c r="O1197" s="192">
        <v>0</v>
      </c>
      <c r="P1197" s="192">
        <v>0</v>
      </c>
      <c r="Q1197" s="192">
        <v>0</v>
      </c>
      <c r="R1197" s="192">
        <v>0</v>
      </c>
    </row>
    <row r="1198" spans="1:18" ht="15" hidden="1">
      <c r="A1198" s="185" t="str">
        <f t="shared" si="43"/>
        <v>B</v>
      </c>
      <c r="B1198" s="191" t="s">
        <v>124</v>
      </c>
      <c r="C1198" s="191" t="s">
        <v>101</v>
      </c>
      <c r="D1198" s="192">
        <f t="shared" si="44"/>
        <v>0</v>
      </c>
      <c r="E1198" s="192">
        <f t="shared" si="44"/>
        <v>0</v>
      </c>
      <c r="F1198" s="192">
        <f t="shared" si="44"/>
        <v>0</v>
      </c>
      <c r="G1198" s="192">
        <f t="shared" si="44"/>
        <v>0</v>
      </c>
      <c r="H1198" s="192">
        <f t="shared" si="44"/>
        <v>0</v>
      </c>
      <c r="I1198" s="192">
        <v>0</v>
      </c>
      <c r="J1198" s="192">
        <v>0</v>
      </c>
      <c r="K1198" s="192">
        <v>0</v>
      </c>
      <c r="L1198" s="192">
        <v>0</v>
      </c>
      <c r="M1198" s="192">
        <v>0</v>
      </c>
      <c r="N1198" s="192">
        <v>0</v>
      </c>
      <c r="O1198" s="192">
        <v>0</v>
      </c>
      <c r="P1198" s="192">
        <v>0</v>
      </c>
      <c r="Q1198" s="192">
        <v>0</v>
      </c>
      <c r="R1198" s="192">
        <v>0</v>
      </c>
    </row>
    <row r="1199" spans="1:18" ht="15" hidden="1">
      <c r="A1199" s="185" t="str">
        <f t="shared" si="43"/>
        <v>B</v>
      </c>
      <c r="B1199" s="191" t="s">
        <v>124</v>
      </c>
      <c r="C1199" s="191" t="s">
        <v>102</v>
      </c>
      <c r="D1199" s="192">
        <f t="shared" si="44"/>
        <v>0</v>
      </c>
      <c r="E1199" s="192">
        <f t="shared" si="44"/>
        <v>0</v>
      </c>
      <c r="F1199" s="192">
        <f t="shared" si="44"/>
        <v>0</v>
      </c>
      <c r="G1199" s="192">
        <f t="shared" si="44"/>
        <v>0</v>
      </c>
      <c r="H1199" s="192">
        <f t="shared" si="44"/>
        <v>0</v>
      </c>
      <c r="I1199" s="192">
        <v>0</v>
      </c>
      <c r="J1199" s="192">
        <v>0</v>
      </c>
      <c r="K1199" s="192">
        <v>0</v>
      </c>
      <c r="L1199" s="192">
        <v>0</v>
      </c>
      <c r="M1199" s="192">
        <v>0</v>
      </c>
      <c r="N1199" s="192">
        <v>0</v>
      </c>
      <c r="O1199" s="192">
        <v>0</v>
      </c>
      <c r="P1199" s="192">
        <v>0</v>
      </c>
      <c r="Q1199" s="192">
        <v>0</v>
      </c>
      <c r="R1199" s="192">
        <v>0</v>
      </c>
    </row>
    <row r="1200" spans="1:18" ht="15" hidden="1">
      <c r="A1200" s="185" t="str">
        <f t="shared" si="43"/>
        <v>B</v>
      </c>
      <c r="B1200" s="189" t="s">
        <v>124</v>
      </c>
      <c r="C1200" s="189" t="s">
        <v>121</v>
      </c>
      <c r="D1200" s="190">
        <f t="shared" si="44"/>
        <v>0</v>
      </c>
      <c r="E1200" s="190">
        <f t="shared" si="44"/>
        <v>0</v>
      </c>
      <c r="F1200" s="190">
        <f t="shared" si="44"/>
        <v>0</v>
      </c>
      <c r="G1200" s="190">
        <f t="shared" si="44"/>
        <v>0</v>
      </c>
      <c r="H1200" s="190">
        <f t="shared" si="44"/>
        <v>0</v>
      </c>
      <c r="I1200" s="190">
        <v>0</v>
      </c>
      <c r="J1200" s="190">
        <v>0</v>
      </c>
      <c r="K1200" s="190">
        <v>0</v>
      </c>
      <c r="L1200" s="190">
        <v>0</v>
      </c>
      <c r="M1200" s="190">
        <v>0</v>
      </c>
      <c r="N1200" s="190">
        <v>0</v>
      </c>
      <c r="O1200" s="190">
        <v>0</v>
      </c>
      <c r="P1200" s="190">
        <v>0</v>
      </c>
      <c r="Q1200" s="190">
        <v>0</v>
      </c>
      <c r="R1200" s="190">
        <v>0</v>
      </c>
    </row>
    <row r="1201" spans="1:18" ht="15.75" hidden="1" thickBot="1">
      <c r="A1201" s="185" t="str">
        <f t="shared" si="43"/>
        <v>B</v>
      </c>
      <c r="B1201" s="186" t="s">
        <v>663</v>
      </c>
      <c r="C1201" s="187" t="s">
        <v>664</v>
      </c>
      <c r="D1201" s="188">
        <f t="shared" si="44"/>
        <v>0</v>
      </c>
      <c r="E1201" s="188">
        <f t="shared" si="44"/>
        <v>0</v>
      </c>
      <c r="F1201" s="188">
        <f t="shared" si="44"/>
        <v>0</v>
      </c>
      <c r="G1201" s="188">
        <f t="shared" si="44"/>
        <v>0</v>
      </c>
      <c r="H1201" s="188">
        <f t="shared" si="44"/>
        <v>0</v>
      </c>
      <c r="I1201" s="188">
        <v>0</v>
      </c>
      <c r="J1201" s="188">
        <v>0</v>
      </c>
      <c r="K1201" s="188">
        <v>0</v>
      </c>
      <c r="L1201" s="188">
        <v>0</v>
      </c>
      <c r="M1201" s="188">
        <v>0</v>
      </c>
      <c r="N1201" s="188">
        <v>0</v>
      </c>
      <c r="O1201" s="188">
        <v>0</v>
      </c>
      <c r="P1201" s="188">
        <v>0</v>
      </c>
      <c r="Q1201" s="188">
        <v>0</v>
      </c>
      <c r="R1201" s="188">
        <v>0</v>
      </c>
    </row>
    <row r="1202" spans="1:18" ht="15" hidden="1">
      <c r="A1202" s="185" t="str">
        <f t="shared" si="43"/>
        <v>B</v>
      </c>
      <c r="B1202" s="189" t="s">
        <v>124</v>
      </c>
      <c r="C1202" s="189" t="s">
        <v>96</v>
      </c>
      <c r="D1202" s="190">
        <f t="shared" si="44"/>
        <v>0</v>
      </c>
      <c r="E1202" s="190">
        <f t="shared" si="44"/>
        <v>0</v>
      </c>
      <c r="F1202" s="190">
        <f t="shared" si="44"/>
        <v>0</v>
      </c>
      <c r="G1202" s="190">
        <f t="shared" si="44"/>
        <v>0</v>
      </c>
      <c r="H1202" s="190">
        <f t="shared" si="44"/>
        <v>0</v>
      </c>
      <c r="I1202" s="190">
        <v>0</v>
      </c>
      <c r="J1202" s="190">
        <v>0</v>
      </c>
      <c r="K1202" s="190">
        <v>0</v>
      </c>
      <c r="L1202" s="190">
        <v>0</v>
      </c>
      <c r="M1202" s="190">
        <v>0</v>
      </c>
      <c r="N1202" s="190">
        <v>0</v>
      </c>
      <c r="O1202" s="190">
        <v>0</v>
      </c>
      <c r="P1202" s="190">
        <v>0</v>
      </c>
      <c r="Q1202" s="190">
        <v>0</v>
      </c>
      <c r="R1202" s="190">
        <v>0</v>
      </c>
    </row>
    <row r="1203" spans="1:18" ht="15" hidden="1">
      <c r="A1203" s="185" t="str">
        <f t="shared" si="43"/>
        <v>B</v>
      </c>
      <c r="B1203" s="191" t="s">
        <v>124</v>
      </c>
      <c r="C1203" s="191" t="s">
        <v>97</v>
      </c>
      <c r="D1203" s="192">
        <f t="shared" si="44"/>
        <v>0</v>
      </c>
      <c r="E1203" s="192">
        <f t="shared" si="44"/>
        <v>0</v>
      </c>
      <c r="F1203" s="192">
        <f t="shared" si="44"/>
        <v>0</v>
      </c>
      <c r="G1203" s="192">
        <f t="shared" si="44"/>
        <v>0</v>
      </c>
      <c r="H1203" s="192">
        <f t="shared" si="44"/>
        <v>0</v>
      </c>
      <c r="I1203" s="192">
        <v>0</v>
      </c>
      <c r="J1203" s="192">
        <v>0</v>
      </c>
      <c r="K1203" s="192">
        <v>0</v>
      </c>
      <c r="L1203" s="192">
        <v>0</v>
      </c>
      <c r="M1203" s="192">
        <v>0</v>
      </c>
      <c r="N1203" s="192">
        <v>0</v>
      </c>
      <c r="O1203" s="192">
        <v>0</v>
      </c>
      <c r="P1203" s="192">
        <v>0</v>
      </c>
      <c r="Q1203" s="192">
        <v>0</v>
      </c>
      <c r="R1203" s="192">
        <v>0</v>
      </c>
    </row>
    <row r="1204" spans="1:18" ht="15" hidden="1">
      <c r="A1204" s="185" t="str">
        <f t="shared" si="43"/>
        <v>B</v>
      </c>
      <c r="B1204" s="191" t="s">
        <v>124</v>
      </c>
      <c r="C1204" s="191" t="s">
        <v>98</v>
      </c>
      <c r="D1204" s="192">
        <f t="shared" si="44"/>
        <v>0</v>
      </c>
      <c r="E1204" s="192">
        <f t="shared" si="44"/>
        <v>0</v>
      </c>
      <c r="F1204" s="192">
        <f t="shared" si="44"/>
        <v>0</v>
      </c>
      <c r="G1204" s="192">
        <f t="shared" si="44"/>
        <v>0</v>
      </c>
      <c r="H1204" s="192">
        <f t="shared" si="44"/>
        <v>0</v>
      </c>
      <c r="I1204" s="192">
        <v>0</v>
      </c>
      <c r="J1204" s="192">
        <v>0</v>
      </c>
      <c r="K1204" s="192">
        <v>0</v>
      </c>
      <c r="L1204" s="192">
        <v>0</v>
      </c>
      <c r="M1204" s="192">
        <v>0</v>
      </c>
      <c r="N1204" s="192">
        <v>0</v>
      </c>
      <c r="O1204" s="192">
        <v>0</v>
      </c>
      <c r="P1204" s="192">
        <v>0</v>
      </c>
      <c r="Q1204" s="192">
        <v>0</v>
      </c>
      <c r="R1204" s="192">
        <v>0</v>
      </c>
    </row>
    <row r="1205" spans="1:18" ht="15" hidden="1">
      <c r="A1205" s="185" t="str">
        <f t="shared" si="43"/>
        <v>B</v>
      </c>
      <c r="B1205" s="191" t="s">
        <v>124</v>
      </c>
      <c r="C1205" s="191" t="s">
        <v>101</v>
      </c>
      <c r="D1205" s="192">
        <f t="shared" si="44"/>
        <v>0</v>
      </c>
      <c r="E1205" s="192">
        <f t="shared" si="44"/>
        <v>0</v>
      </c>
      <c r="F1205" s="192">
        <f t="shared" si="44"/>
        <v>0</v>
      </c>
      <c r="G1205" s="192">
        <f t="shared" si="44"/>
        <v>0</v>
      </c>
      <c r="H1205" s="192">
        <f t="shared" si="44"/>
        <v>0</v>
      </c>
      <c r="I1205" s="192">
        <v>0</v>
      </c>
      <c r="J1205" s="192">
        <v>0</v>
      </c>
      <c r="K1205" s="192">
        <v>0</v>
      </c>
      <c r="L1205" s="192">
        <v>0</v>
      </c>
      <c r="M1205" s="192">
        <v>0</v>
      </c>
      <c r="N1205" s="192">
        <v>0</v>
      </c>
      <c r="O1205" s="192">
        <v>0</v>
      </c>
      <c r="P1205" s="192">
        <v>0</v>
      </c>
      <c r="Q1205" s="192">
        <v>0</v>
      </c>
      <c r="R1205" s="192">
        <v>0</v>
      </c>
    </row>
    <row r="1206" spans="1:18" ht="15" hidden="1">
      <c r="A1206" s="185" t="str">
        <f t="shared" si="43"/>
        <v>B</v>
      </c>
      <c r="B1206" s="191" t="s">
        <v>124</v>
      </c>
      <c r="C1206" s="191" t="s">
        <v>102</v>
      </c>
      <c r="D1206" s="192">
        <f t="shared" si="44"/>
        <v>0</v>
      </c>
      <c r="E1206" s="192">
        <f t="shared" si="44"/>
        <v>0</v>
      </c>
      <c r="F1206" s="192">
        <f t="shared" si="44"/>
        <v>0</v>
      </c>
      <c r="G1206" s="192">
        <f t="shared" si="44"/>
        <v>0</v>
      </c>
      <c r="H1206" s="192">
        <f t="shared" si="44"/>
        <v>0</v>
      </c>
      <c r="I1206" s="192">
        <v>0</v>
      </c>
      <c r="J1206" s="192">
        <v>0</v>
      </c>
      <c r="K1206" s="192">
        <v>0</v>
      </c>
      <c r="L1206" s="192">
        <v>0</v>
      </c>
      <c r="M1206" s="192">
        <v>0</v>
      </c>
      <c r="N1206" s="192">
        <v>0</v>
      </c>
      <c r="O1206" s="192">
        <v>0</v>
      </c>
      <c r="P1206" s="192">
        <v>0</v>
      </c>
      <c r="Q1206" s="192">
        <v>0</v>
      </c>
      <c r="R1206" s="192">
        <v>0</v>
      </c>
    </row>
    <row r="1207" spans="1:18" ht="15.75" hidden="1" thickBot="1">
      <c r="A1207" s="185" t="str">
        <f t="shared" si="43"/>
        <v>B</v>
      </c>
      <c r="B1207" s="186" t="s">
        <v>665</v>
      </c>
      <c r="C1207" s="187" t="s">
        <v>666</v>
      </c>
      <c r="D1207" s="188">
        <f t="shared" si="44"/>
        <v>0</v>
      </c>
      <c r="E1207" s="188">
        <f t="shared" si="44"/>
        <v>0</v>
      </c>
      <c r="F1207" s="188">
        <f t="shared" si="44"/>
        <v>0</v>
      </c>
      <c r="G1207" s="188">
        <f t="shared" si="44"/>
        <v>0</v>
      </c>
      <c r="H1207" s="188">
        <f t="shared" si="44"/>
        <v>0</v>
      </c>
      <c r="I1207" s="188">
        <v>0</v>
      </c>
      <c r="J1207" s="188">
        <v>0</v>
      </c>
      <c r="K1207" s="188">
        <v>0</v>
      </c>
      <c r="L1207" s="188">
        <v>0</v>
      </c>
      <c r="M1207" s="188">
        <v>0</v>
      </c>
      <c r="N1207" s="188">
        <v>0</v>
      </c>
      <c r="O1207" s="188">
        <v>0</v>
      </c>
      <c r="P1207" s="188">
        <v>0</v>
      </c>
      <c r="Q1207" s="188">
        <v>0</v>
      </c>
      <c r="R1207" s="188">
        <v>0</v>
      </c>
    </row>
    <row r="1208" spans="1:18" ht="15" hidden="1">
      <c r="A1208" s="185" t="str">
        <f t="shared" si="43"/>
        <v>B</v>
      </c>
      <c r="B1208" s="189" t="s">
        <v>124</v>
      </c>
      <c r="C1208" s="189" t="s">
        <v>96</v>
      </c>
      <c r="D1208" s="190">
        <f t="shared" si="44"/>
        <v>0</v>
      </c>
      <c r="E1208" s="190">
        <f t="shared" si="44"/>
        <v>0</v>
      </c>
      <c r="F1208" s="190">
        <f t="shared" si="44"/>
        <v>0</v>
      </c>
      <c r="G1208" s="190">
        <f t="shared" si="44"/>
        <v>0</v>
      </c>
      <c r="H1208" s="190">
        <f t="shared" si="44"/>
        <v>0</v>
      </c>
      <c r="I1208" s="190">
        <v>0</v>
      </c>
      <c r="J1208" s="190">
        <v>0</v>
      </c>
      <c r="K1208" s="190">
        <v>0</v>
      </c>
      <c r="L1208" s="190">
        <v>0</v>
      </c>
      <c r="M1208" s="190">
        <v>0</v>
      </c>
      <c r="N1208" s="190">
        <v>0</v>
      </c>
      <c r="O1208" s="190">
        <v>0</v>
      </c>
      <c r="P1208" s="190">
        <v>0</v>
      </c>
      <c r="Q1208" s="190">
        <v>0</v>
      </c>
      <c r="R1208" s="190">
        <v>0</v>
      </c>
    </row>
    <row r="1209" spans="1:18" ht="15" hidden="1">
      <c r="A1209" s="185" t="str">
        <f t="shared" si="43"/>
        <v>B</v>
      </c>
      <c r="B1209" s="191" t="s">
        <v>124</v>
      </c>
      <c r="C1209" s="191" t="s">
        <v>98</v>
      </c>
      <c r="D1209" s="192">
        <f t="shared" si="44"/>
        <v>0</v>
      </c>
      <c r="E1209" s="192">
        <f t="shared" si="44"/>
        <v>0</v>
      </c>
      <c r="F1209" s="192">
        <f t="shared" si="44"/>
        <v>0</v>
      </c>
      <c r="G1209" s="192">
        <f t="shared" si="44"/>
        <v>0</v>
      </c>
      <c r="H1209" s="192">
        <f t="shared" si="44"/>
        <v>0</v>
      </c>
      <c r="I1209" s="192">
        <v>0</v>
      </c>
      <c r="J1209" s="192">
        <v>0</v>
      </c>
      <c r="K1209" s="192">
        <v>0</v>
      </c>
      <c r="L1209" s="192">
        <v>0</v>
      </c>
      <c r="M1209" s="192">
        <v>0</v>
      </c>
      <c r="N1209" s="192">
        <v>0</v>
      </c>
      <c r="O1209" s="192">
        <v>0</v>
      </c>
      <c r="P1209" s="192">
        <v>0</v>
      </c>
      <c r="Q1209" s="192">
        <v>0</v>
      </c>
      <c r="R1209" s="192">
        <v>0</v>
      </c>
    </row>
    <row r="1210" spans="1:18" ht="15" hidden="1">
      <c r="A1210" s="185" t="str">
        <f t="shared" si="43"/>
        <v>B</v>
      </c>
      <c r="B1210" s="191" t="s">
        <v>124</v>
      </c>
      <c r="C1210" s="191" t="s">
        <v>101</v>
      </c>
      <c r="D1210" s="192">
        <f t="shared" si="44"/>
        <v>0</v>
      </c>
      <c r="E1210" s="192">
        <f t="shared" si="44"/>
        <v>0</v>
      </c>
      <c r="F1210" s="192">
        <f t="shared" si="44"/>
        <v>0</v>
      </c>
      <c r="G1210" s="192">
        <f t="shared" si="44"/>
        <v>0</v>
      </c>
      <c r="H1210" s="192">
        <f t="shared" si="44"/>
        <v>0</v>
      </c>
      <c r="I1210" s="192">
        <v>0</v>
      </c>
      <c r="J1210" s="192">
        <v>0</v>
      </c>
      <c r="K1210" s="192">
        <v>0</v>
      </c>
      <c r="L1210" s="192">
        <v>0</v>
      </c>
      <c r="M1210" s="192">
        <v>0</v>
      </c>
      <c r="N1210" s="192">
        <v>0</v>
      </c>
      <c r="O1210" s="192">
        <v>0</v>
      </c>
      <c r="P1210" s="192">
        <v>0</v>
      </c>
      <c r="Q1210" s="192">
        <v>0</v>
      </c>
      <c r="R1210" s="192">
        <v>0</v>
      </c>
    </row>
    <row r="1211" spans="1:18" ht="15" hidden="1">
      <c r="A1211" s="185" t="str">
        <f t="shared" si="43"/>
        <v>B</v>
      </c>
      <c r="B1211" s="191" t="s">
        <v>124</v>
      </c>
      <c r="C1211" s="191" t="s">
        <v>102</v>
      </c>
      <c r="D1211" s="192">
        <f t="shared" si="44"/>
        <v>0</v>
      </c>
      <c r="E1211" s="192">
        <f t="shared" si="44"/>
        <v>0</v>
      </c>
      <c r="F1211" s="192">
        <f t="shared" si="44"/>
        <v>0</v>
      </c>
      <c r="G1211" s="192">
        <f t="shared" si="44"/>
        <v>0</v>
      </c>
      <c r="H1211" s="192">
        <f t="shared" si="44"/>
        <v>0</v>
      </c>
      <c r="I1211" s="192">
        <v>0</v>
      </c>
      <c r="J1211" s="192">
        <v>0</v>
      </c>
      <c r="K1211" s="192">
        <v>0</v>
      </c>
      <c r="L1211" s="192">
        <v>0</v>
      </c>
      <c r="M1211" s="192">
        <v>0</v>
      </c>
      <c r="N1211" s="192">
        <v>0</v>
      </c>
      <c r="O1211" s="192">
        <v>0</v>
      </c>
      <c r="P1211" s="192">
        <v>0</v>
      </c>
      <c r="Q1211" s="192">
        <v>0</v>
      </c>
      <c r="R1211" s="192">
        <v>0</v>
      </c>
    </row>
    <row r="1212" spans="1:18" ht="15" hidden="1">
      <c r="A1212" s="185" t="str">
        <f t="shared" si="43"/>
        <v>B</v>
      </c>
      <c r="B1212" s="189" t="s">
        <v>124</v>
      </c>
      <c r="C1212" s="189" t="s">
        <v>121</v>
      </c>
      <c r="D1212" s="190">
        <f t="shared" si="44"/>
        <v>0</v>
      </c>
      <c r="E1212" s="190">
        <f t="shared" si="44"/>
        <v>0</v>
      </c>
      <c r="F1212" s="190">
        <f t="shared" si="44"/>
        <v>0</v>
      </c>
      <c r="G1212" s="190">
        <f t="shared" si="44"/>
        <v>0</v>
      </c>
      <c r="H1212" s="190">
        <f t="shared" si="44"/>
        <v>0</v>
      </c>
      <c r="I1212" s="190">
        <v>0</v>
      </c>
      <c r="J1212" s="190">
        <v>0</v>
      </c>
      <c r="K1212" s="190">
        <v>0</v>
      </c>
      <c r="L1212" s="190">
        <v>0</v>
      </c>
      <c r="M1212" s="190">
        <v>0</v>
      </c>
      <c r="N1212" s="190">
        <v>0</v>
      </c>
      <c r="O1212" s="190">
        <v>0</v>
      </c>
      <c r="P1212" s="190">
        <v>0</v>
      </c>
      <c r="Q1212" s="190">
        <v>0</v>
      </c>
      <c r="R1212" s="190">
        <v>0</v>
      </c>
    </row>
    <row r="1213" spans="1:18" ht="15.75" hidden="1" thickBot="1">
      <c r="A1213" s="185" t="str">
        <f t="shared" si="43"/>
        <v>B</v>
      </c>
      <c r="B1213" s="186" t="s">
        <v>667</v>
      </c>
      <c r="C1213" s="187" t="s">
        <v>668</v>
      </c>
      <c r="D1213" s="188">
        <f t="shared" si="44"/>
        <v>0</v>
      </c>
      <c r="E1213" s="188">
        <f t="shared" si="44"/>
        <v>0</v>
      </c>
      <c r="F1213" s="188">
        <f t="shared" si="44"/>
        <v>0</v>
      </c>
      <c r="G1213" s="188">
        <f t="shared" si="44"/>
        <v>0</v>
      </c>
      <c r="H1213" s="188">
        <f t="shared" si="44"/>
        <v>0</v>
      </c>
      <c r="I1213" s="188">
        <v>0</v>
      </c>
      <c r="J1213" s="188">
        <v>0</v>
      </c>
      <c r="K1213" s="188">
        <v>0</v>
      </c>
      <c r="L1213" s="188">
        <v>0</v>
      </c>
      <c r="M1213" s="188">
        <v>0</v>
      </c>
      <c r="N1213" s="188">
        <v>0</v>
      </c>
      <c r="O1213" s="188">
        <v>0</v>
      </c>
      <c r="P1213" s="188">
        <v>0</v>
      </c>
      <c r="Q1213" s="188">
        <v>0</v>
      </c>
      <c r="R1213" s="188">
        <v>0</v>
      </c>
    </row>
    <row r="1214" spans="1:18" ht="15" hidden="1">
      <c r="A1214" s="185" t="str">
        <f t="shared" si="43"/>
        <v>B</v>
      </c>
      <c r="B1214" s="189" t="s">
        <v>124</v>
      </c>
      <c r="C1214" s="189" t="s">
        <v>96</v>
      </c>
      <c r="D1214" s="190">
        <f t="shared" si="44"/>
        <v>0</v>
      </c>
      <c r="E1214" s="190">
        <f t="shared" si="44"/>
        <v>0</v>
      </c>
      <c r="F1214" s="190">
        <f t="shared" si="44"/>
        <v>0</v>
      </c>
      <c r="G1214" s="190">
        <f t="shared" si="44"/>
        <v>0</v>
      </c>
      <c r="H1214" s="190">
        <f t="shared" si="44"/>
        <v>0</v>
      </c>
      <c r="I1214" s="190">
        <v>0</v>
      </c>
      <c r="J1214" s="190">
        <v>0</v>
      </c>
      <c r="K1214" s="190">
        <v>0</v>
      </c>
      <c r="L1214" s="190">
        <v>0</v>
      </c>
      <c r="M1214" s="190">
        <v>0</v>
      </c>
      <c r="N1214" s="190">
        <v>0</v>
      </c>
      <c r="O1214" s="190">
        <v>0</v>
      </c>
      <c r="P1214" s="190">
        <v>0</v>
      </c>
      <c r="Q1214" s="190">
        <v>0</v>
      </c>
      <c r="R1214" s="190">
        <v>0</v>
      </c>
    </row>
    <row r="1215" spans="1:18" ht="15" hidden="1">
      <c r="A1215" s="185" t="str">
        <f t="shared" si="43"/>
        <v>B</v>
      </c>
      <c r="B1215" s="191" t="s">
        <v>124</v>
      </c>
      <c r="C1215" s="191" t="s">
        <v>101</v>
      </c>
      <c r="D1215" s="192">
        <f t="shared" si="44"/>
        <v>0</v>
      </c>
      <c r="E1215" s="192">
        <f t="shared" si="44"/>
        <v>0</v>
      </c>
      <c r="F1215" s="192">
        <f t="shared" si="44"/>
        <v>0</v>
      </c>
      <c r="G1215" s="192">
        <f t="shared" si="44"/>
        <v>0</v>
      </c>
      <c r="H1215" s="192">
        <f t="shared" si="44"/>
        <v>0</v>
      </c>
      <c r="I1215" s="192">
        <v>0</v>
      </c>
      <c r="J1215" s="192">
        <v>0</v>
      </c>
      <c r="K1215" s="192">
        <v>0</v>
      </c>
      <c r="L1215" s="192">
        <v>0</v>
      </c>
      <c r="M1215" s="192">
        <v>0</v>
      </c>
      <c r="N1215" s="192">
        <v>0</v>
      </c>
      <c r="O1215" s="192">
        <v>0</v>
      </c>
      <c r="P1215" s="192">
        <v>0</v>
      </c>
      <c r="Q1215" s="192">
        <v>0</v>
      </c>
      <c r="R1215" s="192">
        <v>0</v>
      </c>
    </row>
    <row r="1216" spans="1:18" ht="30.75" hidden="1" thickBot="1">
      <c r="A1216" s="185" t="str">
        <f t="shared" si="43"/>
        <v>B</v>
      </c>
      <c r="B1216" s="186" t="s">
        <v>669</v>
      </c>
      <c r="C1216" s="187" t="s">
        <v>670</v>
      </c>
      <c r="D1216" s="188">
        <f t="shared" si="44"/>
        <v>0</v>
      </c>
      <c r="E1216" s="188">
        <f t="shared" si="44"/>
        <v>0</v>
      </c>
      <c r="F1216" s="188">
        <f t="shared" si="44"/>
        <v>0</v>
      </c>
      <c r="G1216" s="188">
        <f t="shared" si="44"/>
        <v>0</v>
      </c>
      <c r="H1216" s="188">
        <f t="shared" si="44"/>
        <v>0</v>
      </c>
      <c r="I1216" s="188">
        <v>0</v>
      </c>
      <c r="J1216" s="188">
        <v>0</v>
      </c>
      <c r="K1216" s="188">
        <v>0</v>
      </c>
      <c r="L1216" s="188">
        <v>0</v>
      </c>
      <c r="M1216" s="188">
        <v>0</v>
      </c>
      <c r="N1216" s="188">
        <v>0</v>
      </c>
      <c r="O1216" s="188">
        <v>0</v>
      </c>
      <c r="P1216" s="188">
        <v>0</v>
      </c>
      <c r="Q1216" s="188">
        <v>0</v>
      </c>
      <c r="R1216" s="188">
        <v>0</v>
      </c>
    </row>
    <row r="1217" spans="1:18" ht="15" hidden="1">
      <c r="A1217" s="185" t="str">
        <f t="shared" si="43"/>
        <v>B</v>
      </c>
      <c r="B1217" s="189" t="s">
        <v>124</v>
      </c>
      <c r="C1217" s="189" t="s">
        <v>96</v>
      </c>
      <c r="D1217" s="190">
        <f t="shared" si="44"/>
        <v>0</v>
      </c>
      <c r="E1217" s="190">
        <f t="shared" si="44"/>
        <v>0</v>
      </c>
      <c r="F1217" s="190">
        <f t="shared" si="44"/>
        <v>0</v>
      </c>
      <c r="G1217" s="190">
        <f t="shared" si="44"/>
        <v>0</v>
      </c>
      <c r="H1217" s="190">
        <f t="shared" si="44"/>
        <v>0</v>
      </c>
      <c r="I1217" s="190">
        <v>0</v>
      </c>
      <c r="J1217" s="190">
        <v>0</v>
      </c>
      <c r="K1217" s="190">
        <v>0</v>
      </c>
      <c r="L1217" s="190">
        <v>0</v>
      </c>
      <c r="M1217" s="190">
        <v>0</v>
      </c>
      <c r="N1217" s="190">
        <v>0</v>
      </c>
      <c r="O1217" s="190">
        <v>0</v>
      </c>
      <c r="P1217" s="190">
        <v>0</v>
      </c>
      <c r="Q1217" s="190">
        <v>0</v>
      </c>
      <c r="R1217" s="190">
        <v>0</v>
      </c>
    </row>
    <row r="1218" spans="1:18" ht="15" hidden="1">
      <c r="A1218" s="185" t="str">
        <f t="shared" si="43"/>
        <v>B</v>
      </c>
      <c r="B1218" s="191" t="s">
        <v>124</v>
      </c>
      <c r="C1218" s="191" t="s">
        <v>98</v>
      </c>
      <c r="D1218" s="192">
        <f t="shared" si="44"/>
        <v>0</v>
      </c>
      <c r="E1218" s="192">
        <f t="shared" si="44"/>
        <v>0</v>
      </c>
      <c r="F1218" s="192">
        <f t="shared" si="44"/>
        <v>0</v>
      </c>
      <c r="G1218" s="192">
        <f t="shared" si="44"/>
        <v>0</v>
      </c>
      <c r="H1218" s="192">
        <f t="shared" si="44"/>
        <v>0</v>
      </c>
      <c r="I1218" s="192">
        <v>0</v>
      </c>
      <c r="J1218" s="192">
        <v>0</v>
      </c>
      <c r="K1218" s="192">
        <v>0</v>
      </c>
      <c r="L1218" s="192">
        <v>0</v>
      </c>
      <c r="M1218" s="192">
        <v>0</v>
      </c>
      <c r="N1218" s="192">
        <v>0</v>
      </c>
      <c r="O1218" s="192">
        <v>0</v>
      </c>
      <c r="P1218" s="192">
        <v>0</v>
      </c>
      <c r="Q1218" s="192">
        <v>0</v>
      </c>
      <c r="R1218" s="192">
        <v>0</v>
      </c>
    </row>
    <row r="1219" spans="1:18" ht="15" hidden="1">
      <c r="A1219" s="185" t="str">
        <f t="shared" si="43"/>
        <v>B</v>
      </c>
      <c r="B1219" s="191" t="s">
        <v>124</v>
      </c>
      <c r="C1219" s="191" t="s">
        <v>101</v>
      </c>
      <c r="D1219" s="192">
        <f t="shared" ref="D1219:H1282" si="45">I1219+N1219</f>
        <v>0</v>
      </c>
      <c r="E1219" s="192">
        <f t="shared" si="45"/>
        <v>0</v>
      </c>
      <c r="F1219" s="192">
        <f t="shared" si="45"/>
        <v>0</v>
      </c>
      <c r="G1219" s="192">
        <f t="shared" si="45"/>
        <v>0</v>
      </c>
      <c r="H1219" s="192">
        <f t="shared" si="45"/>
        <v>0</v>
      </c>
      <c r="I1219" s="192">
        <v>0</v>
      </c>
      <c r="J1219" s="192">
        <v>0</v>
      </c>
      <c r="K1219" s="192">
        <v>0</v>
      </c>
      <c r="L1219" s="192">
        <v>0</v>
      </c>
      <c r="M1219" s="192">
        <v>0</v>
      </c>
      <c r="N1219" s="192">
        <v>0</v>
      </c>
      <c r="O1219" s="192">
        <v>0</v>
      </c>
      <c r="P1219" s="192">
        <v>0</v>
      </c>
      <c r="Q1219" s="192">
        <v>0</v>
      </c>
      <c r="R1219" s="192">
        <v>0</v>
      </c>
    </row>
    <row r="1220" spans="1:18" ht="15.75" hidden="1" thickBot="1">
      <c r="A1220" s="185" t="str">
        <f t="shared" si="43"/>
        <v>B</v>
      </c>
      <c r="B1220" s="186" t="s">
        <v>671</v>
      </c>
      <c r="C1220" s="187" t="s">
        <v>672</v>
      </c>
      <c r="D1220" s="188">
        <f t="shared" si="45"/>
        <v>0</v>
      </c>
      <c r="E1220" s="188">
        <f t="shared" si="45"/>
        <v>0</v>
      </c>
      <c r="F1220" s="188">
        <f t="shared" si="45"/>
        <v>0</v>
      </c>
      <c r="G1220" s="188">
        <f t="shared" si="45"/>
        <v>0</v>
      </c>
      <c r="H1220" s="188">
        <f t="shared" si="45"/>
        <v>0</v>
      </c>
      <c r="I1220" s="188">
        <v>0</v>
      </c>
      <c r="J1220" s="188">
        <v>0</v>
      </c>
      <c r="K1220" s="188">
        <v>0</v>
      </c>
      <c r="L1220" s="188">
        <v>0</v>
      </c>
      <c r="M1220" s="188">
        <v>0</v>
      </c>
      <c r="N1220" s="188">
        <v>0</v>
      </c>
      <c r="O1220" s="188">
        <v>0</v>
      </c>
      <c r="P1220" s="188">
        <v>0</v>
      </c>
      <c r="Q1220" s="188">
        <v>0</v>
      </c>
      <c r="R1220" s="188">
        <v>0</v>
      </c>
    </row>
    <row r="1221" spans="1:18" ht="15" hidden="1">
      <c r="A1221" s="185" t="str">
        <f t="shared" si="43"/>
        <v>B</v>
      </c>
      <c r="B1221" s="189" t="s">
        <v>124</v>
      </c>
      <c r="C1221" s="189" t="s">
        <v>96</v>
      </c>
      <c r="D1221" s="190">
        <f t="shared" si="45"/>
        <v>0</v>
      </c>
      <c r="E1221" s="190">
        <f t="shared" si="45"/>
        <v>0</v>
      </c>
      <c r="F1221" s="190">
        <f t="shared" si="45"/>
        <v>0</v>
      </c>
      <c r="G1221" s="190">
        <f t="shared" si="45"/>
        <v>0</v>
      </c>
      <c r="H1221" s="190">
        <f t="shared" si="45"/>
        <v>0</v>
      </c>
      <c r="I1221" s="190">
        <v>0</v>
      </c>
      <c r="J1221" s="190">
        <v>0</v>
      </c>
      <c r="K1221" s="190">
        <v>0</v>
      </c>
      <c r="L1221" s="190">
        <v>0</v>
      </c>
      <c r="M1221" s="190">
        <v>0</v>
      </c>
      <c r="N1221" s="190">
        <v>0</v>
      </c>
      <c r="O1221" s="190">
        <v>0</v>
      </c>
      <c r="P1221" s="190">
        <v>0</v>
      </c>
      <c r="Q1221" s="190">
        <v>0</v>
      </c>
      <c r="R1221" s="190">
        <v>0</v>
      </c>
    </row>
    <row r="1222" spans="1:18" ht="15" hidden="1">
      <c r="A1222" s="185" t="str">
        <f t="shared" si="43"/>
        <v>B</v>
      </c>
      <c r="B1222" s="191" t="s">
        <v>124</v>
      </c>
      <c r="C1222" s="191" t="s">
        <v>98</v>
      </c>
      <c r="D1222" s="192">
        <f t="shared" si="45"/>
        <v>0</v>
      </c>
      <c r="E1222" s="192">
        <f t="shared" si="45"/>
        <v>0</v>
      </c>
      <c r="F1222" s="192">
        <f t="shared" si="45"/>
        <v>0</v>
      </c>
      <c r="G1222" s="192">
        <f t="shared" si="45"/>
        <v>0</v>
      </c>
      <c r="H1222" s="192">
        <f t="shared" si="45"/>
        <v>0</v>
      </c>
      <c r="I1222" s="192">
        <v>0</v>
      </c>
      <c r="J1222" s="192">
        <v>0</v>
      </c>
      <c r="K1222" s="192">
        <v>0</v>
      </c>
      <c r="L1222" s="192">
        <v>0</v>
      </c>
      <c r="M1222" s="192">
        <v>0</v>
      </c>
      <c r="N1222" s="192">
        <v>0</v>
      </c>
      <c r="O1222" s="192">
        <v>0</v>
      </c>
      <c r="P1222" s="192">
        <v>0</v>
      </c>
      <c r="Q1222" s="192">
        <v>0</v>
      </c>
      <c r="R1222" s="192">
        <v>0</v>
      </c>
    </row>
    <row r="1223" spans="1:18" ht="15" hidden="1">
      <c r="A1223" s="185" t="str">
        <f t="shared" ref="A1223:A1286" si="46">(IF(OR(D1223&lt;&gt;0,E1223&lt;&gt;0,F1223&lt;&gt;0,G1223&lt;&gt;0,H1223&lt;&gt;0),"A","B"))</f>
        <v>B</v>
      </c>
      <c r="B1223" s="191" t="s">
        <v>124</v>
      </c>
      <c r="C1223" s="191" t="s">
        <v>101</v>
      </c>
      <c r="D1223" s="192">
        <f t="shared" si="45"/>
        <v>0</v>
      </c>
      <c r="E1223" s="192">
        <f t="shared" si="45"/>
        <v>0</v>
      </c>
      <c r="F1223" s="192">
        <f t="shared" si="45"/>
        <v>0</v>
      </c>
      <c r="G1223" s="192">
        <f t="shared" si="45"/>
        <v>0</v>
      </c>
      <c r="H1223" s="192">
        <f t="shared" si="45"/>
        <v>0</v>
      </c>
      <c r="I1223" s="192">
        <v>0</v>
      </c>
      <c r="J1223" s="192">
        <v>0</v>
      </c>
      <c r="K1223" s="192">
        <v>0</v>
      </c>
      <c r="L1223" s="192">
        <v>0</v>
      </c>
      <c r="M1223" s="192">
        <v>0</v>
      </c>
      <c r="N1223" s="192">
        <v>0</v>
      </c>
      <c r="O1223" s="192">
        <v>0</v>
      </c>
      <c r="P1223" s="192">
        <v>0</v>
      </c>
      <c r="Q1223" s="192">
        <v>0</v>
      </c>
      <c r="R1223" s="192">
        <v>0</v>
      </c>
    </row>
    <row r="1224" spans="1:18" ht="15" hidden="1">
      <c r="A1224" s="185" t="str">
        <f t="shared" si="46"/>
        <v>B</v>
      </c>
      <c r="B1224" s="191" t="s">
        <v>124</v>
      </c>
      <c r="C1224" s="191" t="s">
        <v>102</v>
      </c>
      <c r="D1224" s="192">
        <f t="shared" si="45"/>
        <v>0</v>
      </c>
      <c r="E1224" s="192">
        <f t="shared" si="45"/>
        <v>0</v>
      </c>
      <c r="F1224" s="192">
        <f t="shared" si="45"/>
        <v>0</v>
      </c>
      <c r="G1224" s="192">
        <f t="shared" si="45"/>
        <v>0</v>
      </c>
      <c r="H1224" s="192">
        <f t="shared" si="45"/>
        <v>0</v>
      </c>
      <c r="I1224" s="192">
        <v>0</v>
      </c>
      <c r="J1224" s="192">
        <v>0</v>
      </c>
      <c r="K1224" s="192">
        <v>0</v>
      </c>
      <c r="L1224" s="192">
        <v>0</v>
      </c>
      <c r="M1224" s="192">
        <v>0</v>
      </c>
      <c r="N1224" s="192">
        <v>0</v>
      </c>
      <c r="O1224" s="192">
        <v>0</v>
      </c>
      <c r="P1224" s="192">
        <v>0</v>
      </c>
      <c r="Q1224" s="192">
        <v>0</v>
      </c>
      <c r="R1224" s="192">
        <v>0</v>
      </c>
    </row>
    <row r="1225" spans="1:18" ht="15.75" hidden="1" thickBot="1">
      <c r="A1225" s="185" t="str">
        <f t="shared" si="46"/>
        <v>B</v>
      </c>
      <c r="B1225" s="186" t="s">
        <v>673</v>
      </c>
      <c r="C1225" s="187" t="s">
        <v>674</v>
      </c>
      <c r="D1225" s="188">
        <f t="shared" si="45"/>
        <v>0</v>
      </c>
      <c r="E1225" s="188">
        <f t="shared" si="45"/>
        <v>0</v>
      </c>
      <c r="F1225" s="188">
        <f t="shared" si="45"/>
        <v>0</v>
      </c>
      <c r="G1225" s="188">
        <f t="shared" si="45"/>
        <v>0</v>
      </c>
      <c r="H1225" s="188">
        <f t="shared" si="45"/>
        <v>0</v>
      </c>
      <c r="I1225" s="188">
        <v>0</v>
      </c>
      <c r="J1225" s="188">
        <v>0</v>
      </c>
      <c r="K1225" s="188">
        <v>0</v>
      </c>
      <c r="L1225" s="188">
        <v>0</v>
      </c>
      <c r="M1225" s="188">
        <v>0</v>
      </c>
      <c r="N1225" s="188">
        <v>0</v>
      </c>
      <c r="O1225" s="188">
        <v>0</v>
      </c>
      <c r="P1225" s="188">
        <v>0</v>
      </c>
      <c r="Q1225" s="188">
        <v>0</v>
      </c>
      <c r="R1225" s="188">
        <v>0</v>
      </c>
    </row>
    <row r="1226" spans="1:18" ht="15" hidden="1">
      <c r="A1226" s="185" t="str">
        <f t="shared" si="46"/>
        <v>B</v>
      </c>
      <c r="B1226" s="189" t="s">
        <v>124</v>
      </c>
      <c r="C1226" s="189" t="s">
        <v>96</v>
      </c>
      <c r="D1226" s="190">
        <f t="shared" si="45"/>
        <v>0</v>
      </c>
      <c r="E1226" s="190">
        <f t="shared" si="45"/>
        <v>0</v>
      </c>
      <c r="F1226" s="190">
        <f t="shared" si="45"/>
        <v>0</v>
      </c>
      <c r="G1226" s="190">
        <f t="shared" si="45"/>
        <v>0</v>
      </c>
      <c r="H1226" s="190">
        <f t="shared" si="45"/>
        <v>0</v>
      </c>
      <c r="I1226" s="190">
        <v>0</v>
      </c>
      <c r="J1226" s="190">
        <v>0</v>
      </c>
      <c r="K1226" s="190">
        <v>0</v>
      </c>
      <c r="L1226" s="190">
        <v>0</v>
      </c>
      <c r="M1226" s="190">
        <v>0</v>
      </c>
      <c r="N1226" s="190">
        <v>0</v>
      </c>
      <c r="O1226" s="190">
        <v>0</v>
      </c>
      <c r="P1226" s="190">
        <v>0</v>
      </c>
      <c r="Q1226" s="190">
        <v>0</v>
      </c>
      <c r="R1226" s="190">
        <v>0</v>
      </c>
    </row>
    <row r="1227" spans="1:18" ht="15" hidden="1">
      <c r="A1227" s="185" t="str">
        <f t="shared" si="46"/>
        <v>B</v>
      </c>
      <c r="B1227" s="191" t="s">
        <v>124</v>
      </c>
      <c r="C1227" s="191" t="s">
        <v>101</v>
      </c>
      <c r="D1227" s="192">
        <f t="shared" si="45"/>
        <v>0</v>
      </c>
      <c r="E1227" s="192">
        <f t="shared" si="45"/>
        <v>0</v>
      </c>
      <c r="F1227" s="192">
        <f t="shared" si="45"/>
        <v>0</v>
      </c>
      <c r="G1227" s="192">
        <f t="shared" si="45"/>
        <v>0</v>
      </c>
      <c r="H1227" s="192">
        <f t="shared" si="45"/>
        <v>0</v>
      </c>
      <c r="I1227" s="192">
        <v>0</v>
      </c>
      <c r="J1227" s="192">
        <v>0</v>
      </c>
      <c r="K1227" s="192">
        <v>0</v>
      </c>
      <c r="L1227" s="192">
        <v>0</v>
      </c>
      <c r="M1227" s="192">
        <v>0</v>
      </c>
      <c r="N1227" s="192">
        <v>0</v>
      </c>
      <c r="O1227" s="192">
        <v>0</v>
      </c>
      <c r="P1227" s="192">
        <v>0</v>
      </c>
      <c r="Q1227" s="192">
        <v>0</v>
      </c>
      <c r="R1227" s="192">
        <v>0</v>
      </c>
    </row>
    <row r="1228" spans="1:18" ht="15" hidden="1">
      <c r="A1228" s="185" t="str">
        <f t="shared" si="46"/>
        <v>B</v>
      </c>
      <c r="B1228" s="191" t="s">
        <v>124</v>
      </c>
      <c r="C1228" s="191" t="s">
        <v>102</v>
      </c>
      <c r="D1228" s="192">
        <f t="shared" si="45"/>
        <v>0</v>
      </c>
      <c r="E1228" s="192">
        <f t="shared" si="45"/>
        <v>0</v>
      </c>
      <c r="F1228" s="192">
        <f t="shared" si="45"/>
        <v>0</v>
      </c>
      <c r="G1228" s="192">
        <f t="shared" si="45"/>
        <v>0</v>
      </c>
      <c r="H1228" s="192">
        <f t="shared" si="45"/>
        <v>0</v>
      </c>
      <c r="I1228" s="192">
        <v>0</v>
      </c>
      <c r="J1228" s="192">
        <v>0</v>
      </c>
      <c r="K1228" s="192">
        <v>0</v>
      </c>
      <c r="L1228" s="192">
        <v>0</v>
      </c>
      <c r="M1228" s="192">
        <v>0</v>
      </c>
      <c r="N1228" s="192">
        <v>0</v>
      </c>
      <c r="O1228" s="192">
        <v>0</v>
      </c>
      <c r="P1228" s="192">
        <v>0</v>
      </c>
      <c r="Q1228" s="192">
        <v>0</v>
      </c>
      <c r="R1228" s="192">
        <v>0</v>
      </c>
    </row>
    <row r="1229" spans="1:18" ht="30.75" hidden="1" thickBot="1">
      <c r="A1229" s="185" t="str">
        <f t="shared" si="46"/>
        <v>B</v>
      </c>
      <c r="B1229" s="186" t="s">
        <v>675</v>
      </c>
      <c r="C1229" s="187" t="s">
        <v>676</v>
      </c>
      <c r="D1229" s="188">
        <f t="shared" si="45"/>
        <v>0</v>
      </c>
      <c r="E1229" s="188">
        <f t="shared" si="45"/>
        <v>0</v>
      </c>
      <c r="F1229" s="188">
        <f t="shared" si="45"/>
        <v>0</v>
      </c>
      <c r="G1229" s="188">
        <f t="shared" si="45"/>
        <v>0</v>
      </c>
      <c r="H1229" s="188">
        <f t="shared" si="45"/>
        <v>0</v>
      </c>
      <c r="I1229" s="188">
        <v>0</v>
      </c>
      <c r="J1229" s="188">
        <v>0</v>
      </c>
      <c r="K1229" s="188">
        <v>0</v>
      </c>
      <c r="L1229" s="188">
        <v>0</v>
      </c>
      <c r="M1229" s="188">
        <v>0</v>
      </c>
      <c r="N1229" s="188">
        <v>0</v>
      </c>
      <c r="O1229" s="188">
        <v>0</v>
      </c>
      <c r="P1229" s="188">
        <v>0</v>
      </c>
      <c r="Q1229" s="188">
        <v>0</v>
      </c>
      <c r="R1229" s="188">
        <v>0</v>
      </c>
    </row>
    <row r="1230" spans="1:18" ht="15" hidden="1">
      <c r="A1230" s="185" t="str">
        <f t="shared" si="46"/>
        <v>B</v>
      </c>
      <c r="B1230" s="189" t="s">
        <v>124</v>
      </c>
      <c r="C1230" s="189" t="s">
        <v>96</v>
      </c>
      <c r="D1230" s="190">
        <f t="shared" si="45"/>
        <v>0</v>
      </c>
      <c r="E1230" s="190">
        <f t="shared" si="45"/>
        <v>0</v>
      </c>
      <c r="F1230" s="190">
        <f t="shared" si="45"/>
        <v>0</v>
      </c>
      <c r="G1230" s="190">
        <f t="shared" si="45"/>
        <v>0</v>
      </c>
      <c r="H1230" s="190">
        <f t="shared" si="45"/>
        <v>0</v>
      </c>
      <c r="I1230" s="190">
        <v>0</v>
      </c>
      <c r="J1230" s="190">
        <v>0</v>
      </c>
      <c r="K1230" s="190">
        <v>0</v>
      </c>
      <c r="L1230" s="190">
        <v>0</v>
      </c>
      <c r="M1230" s="190">
        <v>0</v>
      </c>
      <c r="N1230" s="190">
        <v>0</v>
      </c>
      <c r="O1230" s="190">
        <v>0</v>
      </c>
      <c r="P1230" s="190">
        <v>0</v>
      </c>
      <c r="Q1230" s="190">
        <v>0</v>
      </c>
      <c r="R1230" s="190">
        <v>0</v>
      </c>
    </row>
    <row r="1231" spans="1:18" ht="15" hidden="1">
      <c r="A1231" s="185" t="str">
        <f t="shared" si="46"/>
        <v>B</v>
      </c>
      <c r="B1231" s="191" t="s">
        <v>124</v>
      </c>
      <c r="C1231" s="191" t="s">
        <v>101</v>
      </c>
      <c r="D1231" s="192">
        <f t="shared" si="45"/>
        <v>0</v>
      </c>
      <c r="E1231" s="192">
        <f t="shared" si="45"/>
        <v>0</v>
      </c>
      <c r="F1231" s="192">
        <f t="shared" si="45"/>
        <v>0</v>
      </c>
      <c r="G1231" s="192">
        <f t="shared" si="45"/>
        <v>0</v>
      </c>
      <c r="H1231" s="192">
        <f t="shared" si="45"/>
        <v>0</v>
      </c>
      <c r="I1231" s="192">
        <v>0</v>
      </c>
      <c r="J1231" s="192">
        <v>0</v>
      </c>
      <c r="K1231" s="192">
        <v>0</v>
      </c>
      <c r="L1231" s="192">
        <v>0</v>
      </c>
      <c r="M1231" s="192">
        <v>0</v>
      </c>
      <c r="N1231" s="192">
        <v>0</v>
      </c>
      <c r="O1231" s="192">
        <v>0</v>
      </c>
      <c r="P1231" s="192">
        <v>0</v>
      </c>
      <c r="Q1231" s="192">
        <v>0</v>
      </c>
      <c r="R1231" s="192">
        <v>0</v>
      </c>
    </row>
    <row r="1232" spans="1:18" ht="30.75" hidden="1" thickBot="1">
      <c r="A1232" s="185" t="str">
        <f t="shared" si="46"/>
        <v>B</v>
      </c>
      <c r="B1232" s="186" t="s">
        <v>677</v>
      </c>
      <c r="C1232" s="187" t="s">
        <v>678</v>
      </c>
      <c r="D1232" s="188">
        <f t="shared" si="45"/>
        <v>0</v>
      </c>
      <c r="E1232" s="188">
        <f t="shared" si="45"/>
        <v>0</v>
      </c>
      <c r="F1232" s="188">
        <f t="shared" si="45"/>
        <v>0</v>
      </c>
      <c r="G1232" s="188">
        <f t="shared" si="45"/>
        <v>0</v>
      </c>
      <c r="H1232" s="188">
        <f t="shared" si="45"/>
        <v>0</v>
      </c>
      <c r="I1232" s="188">
        <v>0</v>
      </c>
      <c r="J1232" s="188">
        <v>0</v>
      </c>
      <c r="K1232" s="188">
        <v>0</v>
      </c>
      <c r="L1232" s="188">
        <v>0</v>
      </c>
      <c r="M1232" s="188">
        <v>0</v>
      </c>
      <c r="N1232" s="188">
        <v>0</v>
      </c>
      <c r="O1232" s="188">
        <v>0</v>
      </c>
      <c r="P1232" s="188">
        <v>0</v>
      </c>
      <c r="Q1232" s="188">
        <v>0</v>
      </c>
      <c r="R1232" s="188">
        <v>0</v>
      </c>
    </row>
    <row r="1233" spans="1:18" ht="15" hidden="1">
      <c r="A1233" s="185" t="str">
        <f t="shared" si="46"/>
        <v>B</v>
      </c>
      <c r="B1233" s="189" t="s">
        <v>124</v>
      </c>
      <c r="C1233" s="189" t="s">
        <v>96</v>
      </c>
      <c r="D1233" s="190">
        <f t="shared" si="45"/>
        <v>0</v>
      </c>
      <c r="E1233" s="190">
        <f t="shared" si="45"/>
        <v>0</v>
      </c>
      <c r="F1233" s="190">
        <f t="shared" si="45"/>
        <v>0</v>
      </c>
      <c r="G1233" s="190">
        <f t="shared" si="45"/>
        <v>0</v>
      </c>
      <c r="H1233" s="190">
        <f t="shared" si="45"/>
        <v>0</v>
      </c>
      <c r="I1233" s="190">
        <v>0</v>
      </c>
      <c r="J1233" s="190">
        <v>0</v>
      </c>
      <c r="K1233" s="190">
        <v>0</v>
      </c>
      <c r="L1233" s="190">
        <v>0</v>
      </c>
      <c r="M1233" s="190">
        <v>0</v>
      </c>
      <c r="N1233" s="190">
        <v>0</v>
      </c>
      <c r="O1233" s="190">
        <v>0</v>
      </c>
      <c r="P1233" s="190">
        <v>0</v>
      </c>
      <c r="Q1233" s="190">
        <v>0</v>
      </c>
      <c r="R1233" s="190">
        <v>0</v>
      </c>
    </row>
    <row r="1234" spans="1:18" ht="15" hidden="1">
      <c r="A1234" s="185" t="str">
        <f t="shared" si="46"/>
        <v>B</v>
      </c>
      <c r="B1234" s="191" t="s">
        <v>124</v>
      </c>
      <c r="C1234" s="191" t="s">
        <v>102</v>
      </c>
      <c r="D1234" s="192">
        <f t="shared" si="45"/>
        <v>0</v>
      </c>
      <c r="E1234" s="192">
        <f t="shared" si="45"/>
        <v>0</v>
      </c>
      <c r="F1234" s="192">
        <f t="shared" si="45"/>
        <v>0</v>
      </c>
      <c r="G1234" s="192">
        <f t="shared" si="45"/>
        <v>0</v>
      </c>
      <c r="H1234" s="192">
        <f t="shared" si="45"/>
        <v>0</v>
      </c>
      <c r="I1234" s="192">
        <v>0</v>
      </c>
      <c r="J1234" s="192">
        <v>0</v>
      </c>
      <c r="K1234" s="192">
        <v>0</v>
      </c>
      <c r="L1234" s="192">
        <v>0</v>
      </c>
      <c r="M1234" s="192">
        <v>0</v>
      </c>
      <c r="N1234" s="192">
        <v>0</v>
      </c>
      <c r="O1234" s="192">
        <v>0</v>
      </c>
      <c r="P1234" s="192">
        <v>0</v>
      </c>
      <c r="Q1234" s="192">
        <v>0</v>
      </c>
      <c r="R1234" s="192">
        <v>0</v>
      </c>
    </row>
    <row r="1235" spans="1:18" ht="30.75" hidden="1" thickBot="1">
      <c r="A1235" s="185" t="str">
        <f t="shared" si="46"/>
        <v>B</v>
      </c>
      <c r="B1235" s="186" t="s">
        <v>679</v>
      </c>
      <c r="C1235" s="187" t="s">
        <v>680</v>
      </c>
      <c r="D1235" s="188">
        <f t="shared" si="45"/>
        <v>0</v>
      </c>
      <c r="E1235" s="188">
        <f t="shared" si="45"/>
        <v>0</v>
      </c>
      <c r="F1235" s="188">
        <f t="shared" si="45"/>
        <v>0</v>
      </c>
      <c r="G1235" s="188">
        <f t="shared" si="45"/>
        <v>0</v>
      </c>
      <c r="H1235" s="188">
        <f t="shared" si="45"/>
        <v>0</v>
      </c>
      <c r="I1235" s="188">
        <v>0</v>
      </c>
      <c r="J1235" s="188">
        <v>0</v>
      </c>
      <c r="K1235" s="188">
        <v>0</v>
      </c>
      <c r="L1235" s="188">
        <v>0</v>
      </c>
      <c r="M1235" s="188">
        <v>0</v>
      </c>
      <c r="N1235" s="188">
        <v>0</v>
      </c>
      <c r="O1235" s="188">
        <v>0</v>
      </c>
      <c r="P1235" s="188">
        <v>0</v>
      </c>
      <c r="Q1235" s="188">
        <v>0</v>
      </c>
      <c r="R1235" s="188">
        <v>0</v>
      </c>
    </row>
    <row r="1236" spans="1:18" ht="15" hidden="1">
      <c r="A1236" s="185" t="str">
        <f t="shared" si="46"/>
        <v>B</v>
      </c>
      <c r="B1236" s="189" t="s">
        <v>124</v>
      </c>
      <c r="C1236" s="189" t="s">
        <v>96</v>
      </c>
      <c r="D1236" s="190">
        <f t="shared" si="45"/>
        <v>0</v>
      </c>
      <c r="E1236" s="190">
        <f t="shared" si="45"/>
        <v>0</v>
      </c>
      <c r="F1236" s="190">
        <f t="shared" si="45"/>
        <v>0</v>
      </c>
      <c r="G1236" s="190">
        <f t="shared" si="45"/>
        <v>0</v>
      </c>
      <c r="H1236" s="190">
        <f t="shared" si="45"/>
        <v>0</v>
      </c>
      <c r="I1236" s="190">
        <v>0</v>
      </c>
      <c r="J1236" s="190">
        <v>0</v>
      </c>
      <c r="K1236" s="190">
        <v>0</v>
      </c>
      <c r="L1236" s="190">
        <v>0</v>
      </c>
      <c r="M1236" s="190">
        <v>0</v>
      </c>
      <c r="N1236" s="190">
        <v>0</v>
      </c>
      <c r="O1236" s="190">
        <v>0</v>
      </c>
      <c r="P1236" s="190">
        <v>0</v>
      </c>
      <c r="Q1236" s="190">
        <v>0</v>
      </c>
      <c r="R1236" s="190">
        <v>0</v>
      </c>
    </row>
    <row r="1237" spans="1:18" ht="15" hidden="1">
      <c r="A1237" s="185" t="str">
        <f t="shared" si="46"/>
        <v>B</v>
      </c>
      <c r="B1237" s="191" t="s">
        <v>124</v>
      </c>
      <c r="C1237" s="191" t="s">
        <v>101</v>
      </c>
      <c r="D1237" s="192">
        <f t="shared" si="45"/>
        <v>0</v>
      </c>
      <c r="E1237" s="192">
        <f t="shared" si="45"/>
        <v>0</v>
      </c>
      <c r="F1237" s="192">
        <f t="shared" si="45"/>
        <v>0</v>
      </c>
      <c r="G1237" s="192">
        <f t="shared" si="45"/>
        <v>0</v>
      </c>
      <c r="H1237" s="192">
        <f t="shared" si="45"/>
        <v>0</v>
      </c>
      <c r="I1237" s="192">
        <v>0</v>
      </c>
      <c r="J1237" s="192">
        <v>0</v>
      </c>
      <c r="K1237" s="192">
        <v>0</v>
      </c>
      <c r="L1237" s="192">
        <v>0</v>
      </c>
      <c r="M1237" s="192">
        <v>0</v>
      </c>
      <c r="N1237" s="192">
        <v>0</v>
      </c>
      <c r="O1237" s="192">
        <v>0</v>
      </c>
      <c r="P1237" s="192">
        <v>0</v>
      </c>
      <c r="Q1237" s="192">
        <v>0</v>
      </c>
      <c r="R1237" s="192">
        <v>0</v>
      </c>
    </row>
    <row r="1238" spans="1:18" ht="30.75" hidden="1" thickBot="1">
      <c r="A1238" s="185" t="str">
        <f t="shared" si="46"/>
        <v>B</v>
      </c>
      <c r="B1238" s="186" t="s">
        <v>681</v>
      </c>
      <c r="C1238" s="187" t="s">
        <v>682</v>
      </c>
      <c r="D1238" s="188">
        <f t="shared" si="45"/>
        <v>0</v>
      </c>
      <c r="E1238" s="188">
        <f t="shared" si="45"/>
        <v>0</v>
      </c>
      <c r="F1238" s="188">
        <f t="shared" si="45"/>
        <v>0</v>
      </c>
      <c r="G1238" s="188">
        <f t="shared" si="45"/>
        <v>0</v>
      </c>
      <c r="H1238" s="188">
        <f t="shared" si="45"/>
        <v>0</v>
      </c>
      <c r="I1238" s="188">
        <v>0</v>
      </c>
      <c r="J1238" s="188">
        <v>0</v>
      </c>
      <c r="K1238" s="188">
        <v>0</v>
      </c>
      <c r="L1238" s="188">
        <v>0</v>
      </c>
      <c r="M1238" s="188">
        <v>0</v>
      </c>
      <c r="N1238" s="188">
        <v>0</v>
      </c>
      <c r="O1238" s="188">
        <v>0</v>
      </c>
      <c r="P1238" s="188">
        <v>0</v>
      </c>
      <c r="Q1238" s="188">
        <v>0</v>
      </c>
      <c r="R1238" s="188">
        <v>0</v>
      </c>
    </row>
    <row r="1239" spans="1:18" ht="15" hidden="1">
      <c r="A1239" s="185" t="str">
        <f t="shared" si="46"/>
        <v>B</v>
      </c>
      <c r="B1239" s="189" t="s">
        <v>124</v>
      </c>
      <c r="C1239" s="189" t="s">
        <v>96</v>
      </c>
      <c r="D1239" s="190">
        <f t="shared" si="45"/>
        <v>0</v>
      </c>
      <c r="E1239" s="190">
        <f t="shared" si="45"/>
        <v>0</v>
      </c>
      <c r="F1239" s="190">
        <f t="shared" si="45"/>
        <v>0</v>
      </c>
      <c r="G1239" s="190">
        <f t="shared" si="45"/>
        <v>0</v>
      </c>
      <c r="H1239" s="190">
        <f t="shared" si="45"/>
        <v>0</v>
      </c>
      <c r="I1239" s="190">
        <v>0</v>
      </c>
      <c r="J1239" s="190">
        <v>0</v>
      </c>
      <c r="K1239" s="190">
        <v>0</v>
      </c>
      <c r="L1239" s="190">
        <v>0</v>
      </c>
      <c r="M1239" s="190">
        <v>0</v>
      </c>
      <c r="N1239" s="190">
        <v>0</v>
      </c>
      <c r="O1239" s="190">
        <v>0</v>
      </c>
      <c r="P1239" s="190">
        <v>0</v>
      </c>
      <c r="Q1239" s="190">
        <v>0</v>
      </c>
      <c r="R1239" s="190">
        <v>0</v>
      </c>
    </row>
    <row r="1240" spans="1:18" ht="15" hidden="1">
      <c r="A1240" s="185" t="str">
        <f t="shared" si="46"/>
        <v>B</v>
      </c>
      <c r="B1240" s="191" t="s">
        <v>124</v>
      </c>
      <c r="C1240" s="191" t="s">
        <v>101</v>
      </c>
      <c r="D1240" s="192">
        <f t="shared" si="45"/>
        <v>0</v>
      </c>
      <c r="E1240" s="192">
        <f t="shared" si="45"/>
        <v>0</v>
      </c>
      <c r="F1240" s="192">
        <f t="shared" si="45"/>
        <v>0</v>
      </c>
      <c r="G1240" s="192">
        <f t="shared" si="45"/>
        <v>0</v>
      </c>
      <c r="H1240" s="192">
        <f t="shared" si="45"/>
        <v>0</v>
      </c>
      <c r="I1240" s="192">
        <v>0</v>
      </c>
      <c r="J1240" s="192">
        <v>0</v>
      </c>
      <c r="K1240" s="192">
        <v>0</v>
      </c>
      <c r="L1240" s="192">
        <v>0</v>
      </c>
      <c r="M1240" s="192">
        <v>0</v>
      </c>
      <c r="N1240" s="192">
        <v>0</v>
      </c>
      <c r="O1240" s="192">
        <v>0</v>
      </c>
      <c r="P1240" s="192">
        <v>0</v>
      </c>
      <c r="Q1240" s="192">
        <v>0</v>
      </c>
      <c r="R1240" s="192">
        <v>0</v>
      </c>
    </row>
    <row r="1241" spans="1:18" ht="30.75" hidden="1" thickBot="1">
      <c r="A1241" s="185" t="str">
        <f t="shared" si="46"/>
        <v>B</v>
      </c>
      <c r="B1241" s="186" t="s">
        <v>683</v>
      </c>
      <c r="C1241" s="187" t="s">
        <v>684</v>
      </c>
      <c r="D1241" s="188">
        <f t="shared" si="45"/>
        <v>0</v>
      </c>
      <c r="E1241" s="188">
        <f t="shared" si="45"/>
        <v>0</v>
      </c>
      <c r="F1241" s="188">
        <f t="shared" si="45"/>
        <v>0</v>
      </c>
      <c r="G1241" s="188">
        <f t="shared" si="45"/>
        <v>0</v>
      </c>
      <c r="H1241" s="188">
        <f t="shared" si="45"/>
        <v>0</v>
      </c>
      <c r="I1241" s="188">
        <v>0</v>
      </c>
      <c r="J1241" s="188">
        <v>0</v>
      </c>
      <c r="K1241" s="188">
        <v>0</v>
      </c>
      <c r="L1241" s="188">
        <v>0</v>
      </c>
      <c r="M1241" s="188">
        <v>0</v>
      </c>
      <c r="N1241" s="188">
        <v>0</v>
      </c>
      <c r="O1241" s="188">
        <v>0</v>
      </c>
      <c r="P1241" s="188">
        <v>0</v>
      </c>
      <c r="Q1241" s="188">
        <v>0</v>
      </c>
      <c r="R1241" s="188">
        <v>0</v>
      </c>
    </row>
    <row r="1242" spans="1:18" ht="15" hidden="1">
      <c r="A1242" s="185" t="str">
        <f t="shared" si="46"/>
        <v>B</v>
      </c>
      <c r="B1242" s="189" t="s">
        <v>124</v>
      </c>
      <c r="C1242" s="189" t="s">
        <v>96</v>
      </c>
      <c r="D1242" s="190">
        <f t="shared" si="45"/>
        <v>0</v>
      </c>
      <c r="E1242" s="190">
        <f t="shared" si="45"/>
        <v>0</v>
      </c>
      <c r="F1242" s="190">
        <f t="shared" si="45"/>
        <v>0</v>
      </c>
      <c r="G1242" s="190">
        <f t="shared" si="45"/>
        <v>0</v>
      </c>
      <c r="H1242" s="190">
        <f t="shared" si="45"/>
        <v>0</v>
      </c>
      <c r="I1242" s="190">
        <v>0</v>
      </c>
      <c r="J1242" s="190">
        <v>0</v>
      </c>
      <c r="K1242" s="190">
        <v>0</v>
      </c>
      <c r="L1242" s="190">
        <v>0</v>
      </c>
      <c r="M1242" s="190">
        <v>0</v>
      </c>
      <c r="N1242" s="190">
        <v>0</v>
      </c>
      <c r="O1242" s="190">
        <v>0</v>
      </c>
      <c r="P1242" s="190">
        <v>0</v>
      </c>
      <c r="Q1242" s="190">
        <v>0</v>
      </c>
      <c r="R1242" s="190">
        <v>0</v>
      </c>
    </row>
    <row r="1243" spans="1:18" ht="15" hidden="1">
      <c r="A1243" s="185" t="str">
        <f t="shared" si="46"/>
        <v>B</v>
      </c>
      <c r="B1243" s="191" t="s">
        <v>124</v>
      </c>
      <c r="C1243" s="191" t="s">
        <v>101</v>
      </c>
      <c r="D1243" s="192">
        <f t="shared" si="45"/>
        <v>0</v>
      </c>
      <c r="E1243" s="192">
        <f t="shared" si="45"/>
        <v>0</v>
      </c>
      <c r="F1243" s="192">
        <f t="shared" si="45"/>
        <v>0</v>
      </c>
      <c r="G1243" s="192">
        <f t="shared" si="45"/>
        <v>0</v>
      </c>
      <c r="H1243" s="192">
        <f t="shared" si="45"/>
        <v>0</v>
      </c>
      <c r="I1243" s="192">
        <v>0</v>
      </c>
      <c r="J1243" s="192">
        <v>0</v>
      </c>
      <c r="K1243" s="192">
        <v>0</v>
      </c>
      <c r="L1243" s="192">
        <v>0</v>
      </c>
      <c r="M1243" s="192">
        <v>0</v>
      </c>
      <c r="N1243" s="192">
        <v>0</v>
      </c>
      <c r="O1243" s="192">
        <v>0</v>
      </c>
      <c r="P1243" s="192">
        <v>0</v>
      </c>
      <c r="Q1243" s="192">
        <v>0</v>
      </c>
      <c r="R1243" s="192">
        <v>0</v>
      </c>
    </row>
    <row r="1244" spans="1:18" ht="15.75" hidden="1" thickBot="1">
      <c r="A1244" s="185" t="str">
        <f t="shared" si="46"/>
        <v>B</v>
      </c>
      <c r="B1244" s="186" t="s">
        <v>685</v>
      </c>
      <c r="C1244" s="187" t="s">
        <v>686</v>
      </c>
      <c r="D1244" s="188">
        <f t="shared" si="45"/>
        <v>0</v>
      </c>
      <c r="E1244" s="188">
        <f t="shared" si="45"/>
        <v>0</v>
      </c>
      <c r="F1244" s="188">
        <f t="shared" si="45"/>
        <v>0</v>
      </c>
      <c r="G1244" s="188">
        <f t="shared" si="45"/>
        <v>0</v>
      </c>
      <c r="H1244" s="188">
        <f t="shared" si="45"/>
        <v>0</v>
      </c>
      <c r="I1244" s="188">
        <v>0</v>
      </c>
      <c r="J1244" s="188">
        <v>0</v>
      </c>
      <c r="K1244" s="188">
        <v>0</v>
      </c>
      <c r="L1244" s="188">
        <v>0</v>
      </c>
      <c r="M1244" s="188">
        <v>0</v>
      </c>
      <c r="N1244" s="188">
        <v>0</v>
      </c>
      <c r="O1244" s="188">
        <v>0</v>
      </c>
      <c r="P1244" s="188">
        <v>0</v>
      </c>
      <c r="Q1244" s="188">
        <v>0</v>
      </c>
      <c r="R1244" s="188">
        <v>0</v>
      </c>
    </row>
    <row r="1245" spans="1:18" ht="15" hidden="1">
      <c r="A1245" s="185" t="str">
        <f t="shared" si="46"/>
        <v>B</v>
      </c>
      <c r="B1245" s="189" t="s">
        <v>124</v>
      </c>
      <c r="C1245" s="189" t="s">
        <v>96</v>
      </c>
      <c r="D1245" s="190">
        <f t="shared" si="45"/>
        <v>0</v>
      </c>
      <c r="E1245" s="190">
        <f t="shared" si="45"/>
        <v>0</v>
      </c>
      <c r="F1245" s="190">
        <f t="shared" si="45"/>
        <v>0</v>
      </c>
      <c r="G1245" s="190">
        <f t="shared" si="45"/>
        <v>0</v>
      </c>
      <c r="H1245" s="190">
        <f t="shared" si="45"/>
        <v>0</v>
      </c>
      <c r="I1245" s="190">
        <v>0</v>
      </c>
      <c r="J1245" s="190">
        <v>0</v>
      </c>
      <c r="K1245" s="190">
        <v>0</v>
      </c>
      <c r="L1245" s="190">
        <v>0</v>
      </c>
      <c r="M1245" s="190">
        <v>0</v>
      </c>
      <c r="N1245" s="190">
        <v>0</v>
      </c>
      <c r="O1245" s="190">
        <v>0</v>
      </c>
      <c r="P1245" s="190">
        <v>0</v>
      </c>
      <c r="Q1245" s="190">
        <v>0</v>
      </c>
      <c r="R1245" s="190">
        <v>0</v>
      </c>
    </row>
    <row r="1246" spans="1:18" ht="15" hidden="1">
      <c r="A1246" s="185" t="str">
        <f t="shared" si="46"/>
        <v>B</v>
      </c>
      <c r="B1246" s="191" t="s">
        <v>124</v>
      </c>
      <c r="C1246" s="191" t="s">
        <v>98</v>
      </c>
      <c r="D1246" s="192">
        <f t="shared" si="45"/>
        <v>0</v>
      </c>
      <c r="E1246" s="192">
        <f t="shared" si="45"/>
        <v>0</v>
      </c>
      <c r="F1246" s="192">
        <f t="shared" si="45"/>
        <v>0</v>
      </c>
      <c r="G1246" s="192">
        <f t="shared" si="45"/>
        <v>0</v>
      </c>
      <c r="H1246" s="192">
        <f t="shared" si="45"/>
        <v>0</v>
      </c>
      <c r="I1246" s="192">
        <v>0</v>
      </c>
      <c r="J1246" s="192">
        <v>0</v>
      </c>
      <c r="K1246" s="192">
        <v>0</v>
      </c>
      <c r="L1246" s="192">
        <v>0</v>
      </c>
      <c r="M1246" s="192">
        <v>0</v>
      </c>
      <c r="N1246" s="192">
        <v>0</v>
      </c>
      <c r="O1246" s="192">
        <v>0</v>
      </c>
      <c r="P1246" s="192">
        <v>0</v>
      </c>
      <c r="Q1246" s="192">
        <v>0</v>
      </c>
      <c r="R1246" s="192">
        <v>0</v>
      </c>
    </row>
    <row r="1247" spans="1:18" ht="15" hidden="1">
      <c r="A1247" s="185" t="str">
        <f t="shared" si="46"/>
        <v>B</v>
      </c>
      <c r="B1247" s="191" t="s">
        <v>124</v>
      </c>
      <c r="C1247" s="191" t="s">
        <v>101</v>
      </c>
      <c r="D1247" s="192">
        <f t="shared" si="45"/>
        <v>0</v>
      </c>
      <c r="E1247" s="192">
        <f t="shared" si="45"/>
        <v>0</v>
      </c>
      <c r="F1247" s="192">
        <f t="shared" si="45"/>
        <v>0</v>
      </c>
      <c r="G1247" s="192">
        <f t="shared" si="45"/>
        <v>0</v>
      </c>
      <c r="H1247" s="192">
        <f t="shared" si="45"/>
        <v>0</v>
      </c>
      <c r="I1247" s="192">
        <v>0</v>
      </c>
      <c r="J1247" s="192">
        <v>0</v>
      </c>
      <c r="K1247" s="192">
        <v>0</v>
      </c>
      <c r="L1247" s="192">
        <v>0</v>
      </c>
      <c r="M1247" s="192">
        <v>0</v>
      </c>
      <c r="N1247" s="192">
        <v>0</v>
      </c>
      <c r="O1247" s="192">
        <v>0</v>
      </c>
      <c r="P1247" s="192">
        <v>0</v>
      </c>
      <c r="Q1247" s="192">
        <v>0</v>
      </c>
      <c r="R1247" s="192">
        <v>0</v>
      </c>
    </row>
    <row r="1248" spans="1:18" ht="30.75" hidden="1" thickBot="1">
      <c r="A1248" s="185" t="str">
        <f t="shared" si="46"/>
        <v>B</v>
      </c>
      <c r="B1248" s="186" t="s">
        <v>687</v>
      </c>
      <c r="C1248" s="187" t="s">
        <v>688</v>
      </c>
      <c r="D1248" s="188">
        <f t="shared" si="45"/>
        <v>0</v>
      </c>
      <c r="E1248" s="188">
        <f t="shared" si="45"/>
        <v>0</v>
      </c>
      <c r="F1248" s="188">
        <f t="shared" si="45"/>
        <v>0</v>
      </c>
      <c r="G1248" s="188">
        <f t="shared" si="45"/>
        <v>0</v>
      </c>
      <c r="H1248" s="188">
        <f t="shared" si="45"/>
        <v>0</v>
      </c>
      <c r="I1248" s="188">
        <v>0</v>
      </c>
      <c r="J1248" s="188">
        <v>0</v>
      </c>
      <c r="K1248" s="188">
        <v>0</v>
      </c>
      <c r="L1248" s="188">
        <v>0</v>
      </c>
      <c r="M1248" s="188">
        <v>0</v>
      </c>
      <c r="N1248" s="188">
        <v>0</v>
      </c>
      <c r="O1248" s="188">
        <v>0</v>
      </c>
      <c r="P1248" s="188">
        <v>0</v>
      </c>
      <c r="Q1248" s="188">
        <v>0</v>
      </c>
      <c r="R1248" s="188">
        <v>0</v>
      </c>
    </row>
    <row r="1249" spans="1:18" ht="15" hidden="1">
      <c r="A1249" s="185" t="str">
        <f t="shared" si="46"/>
        <v>B</v>
      </c>
      <c r="B1249" s="189" t="s">
        <v>124</v>
      </c>
      <c r="C1249" s="189" t="s">
        <v>96</v>
      </c>
      <c r="D1249" s="190">
        <f t="shared" si="45"/>
        <v>0</v>
      </c>
      <c r="E1249" s="190">
        <f t="shared" si="45"/>
        <v>0</v>
      </c>
      <c r="F1249" s="190">
        <f t="shared" si="45"/>
        <v>0</v>
      </c>
      <c r="G1249" s="190">
        <f t="shared" si="45"/>
        <v>0</v>
      </c>
      <c r="H1249" s="190">
        <f t="shared" si="45"/>
        <v>0</v>
      </c>
      <c r="I1249" s="190">
        <v>0</v>
      </c>
      <c r="J1249" s="190">
        <v>0</v>
      </c>
      <c r="K1249" s="190">
        <v>0</v>
      </c>
      <c r="L1249" s="190">
        <v>0</v>
      </c>
      <c r="M1249" s="190">
        <v>0</v>
      </c>
      <c r="N1249" s="190">
        <v>0</v>
      </c>
      <c r="O1249" s="190">
        <v>0</v>
      </c>
      <c r="P1249" s="190">
        <v>0</v>
      </c>
      <c r="Q1249" s="190">
        <v>0</v>
      </c>
      <c r="R1249" s="190">
        <v>0</v>
      </c>
    </row>
    <row r="1250" spans="1:18" ht="15" hidden="1">
      <c r="A1250" s="185" t="str">
        <f t="shared" si="46"/>
        <v>B</v>
      </c>
      <c r="B1250" s="191" t="s">
        <v>124</v>
      </c>
      <c r="C1250" s="191" t="s">
        <v>101</v>
      </c>
      <c r="D1250" s="192">
        <f t="shared" si="45"/>
        <v>0</v>
      </c>
      <c r="E1250" s="192">
        <f t="shared" si="45"/>
        <v>0</v>
      </c>
      <c r="F1250" s="192">
        <f t="shared" si="45"/>
        <v>0</v>
      </c>
      <c r="G1250" s="192">
        <f t="shared" si="45"/>
        <v>0</v>
      </c>
      <c r="H1250" s="192">
        <f t="shared" si="45"/>
        <v>0</v>
      </c>
      <c r="I1250" s="192">
        <v>0</v>
      </c>
      <c r="J1250" s="192">
        <v>0</v>
      </c>
      <c r="K1250" s="192">
        <v>0</v>
      </c>
      <c r="L1250" s="192">
        <v>0</v>
      </c>
      <c r="M1250" s="192">
        <v>0</v>
      </c>
      <c r="N1250" s="192">
        <v>0</v>
      </c>
      <c r="O1250" s="192">
        <v>0</v>
      </c>
      <c r="P1250" s="192">
        <v>0</v>
      </c>
      <c r="Q1250" s="192">
        <v>0</v>
      </c>
      <c r="R1250" s="192">
        <v>0</v>
      </c>
    </row>
    <row r="1251" spans="1:18" ht="30.75" hidden="1" thickBot="1">
      <c r="A1251" s="185" t="str">
        <f t="shared" si="46"/>
        <v>B</v>
      </c>
      <c r="B1251" s="186" t="s">
        <v>689</v>
      </c>
      <c r="C1251" s="187" t="s">
        <v>690</v>
      </c>
      <c r="D1251" s="188">
        <f t="shared" si="45"/>
        <v>0</v>
      </c>
      <c r="E1251" s="188">
        <f t="shared" si="45"/>
        <v>0</v>
      </c>
      <c r="F1251" s="188">
        <f t="shared" si="45"/>
        <v>0</v>
      </c>
      <c r="G1251" s="188">
        <f t="shared" si="45"/>
        <v>0</v>
      </c>
      <c r="H1251" s="188">
        <f t="shared" si="45"/>
        <v>0</v>
      </c>
      <c r="I1251" s="188">
        <v>0</v>
      </c>
      <c r="J1251" s="188">
        <v>0</v>
      </c>
      <c r="K1251" s="188">
        <v>0</v>
      </c>
      <c r="L1251" s="188">
        <v>0</v>
      </c>
      <c r="M1251" s="188">
        <v>0</v>
      </c>
      <c r="N1251" s="188">
        <v>0</v>
      </c>
      <c r="O1251" s="188">
        <v>0</v>
      </c>
      <c r="P1251" s="188">
        <v>0</v>
      </c>
      <c r="Q1251" s="188">
        <v>0</v>
      </c>
      <c r="R1251" s="188">
        <v>0</v>
      </c>
    </row>
    <row r="1252" spans="1:18" ht="15" hidden="1">
      <c r="A1252" s="185" t="str">
        <f t="shared" si="46"/>
        <v>B</v>
      </c>
      <c r="B1252" s="189" t="s">
        <v>124</v>
      </c>
      <c r="C1252" s="189" t="s">
        <v>96</v>
      </c>
      <c r="D1252" s="190">
        <f t="shared" si="45"/>
        <v>0</v>
      </c>
      <c r="E1252" s="190">
        <f t="shared" si="45"/>
        <v>0</v>
      </c>
      <c r="F1252" s="190">
        <f t="shared" si="45"/>
        <v>0</v>
      </c>
      <c r="G1252" s="190">
        <f t="shared" si="45"/>
        <v>0</v>
      </c>
      <c r="H1252" s="190">
        <f t="shared" si="45"/>
        <v>0</v>
      </c>
      <c r="I1252" s="190">
        <v>0</v>
      </c>
      <c r="J1252" s="190">
        <v>0</v>
      </c>
      <c r="K1252" s="190">
        <v>0</v>
      </c>
      <c r="L1252" s="190">
        <v>0</v>
      </c>
      <c r="M1252" s="190">
        <v>0</v>
      </c>
      <c r="N1252" s="190">
        <v>0</v>
      </c>
      <c r="O1252" s="190">
        <v>0</v>
      </c>
      <c r="P1252" s="190">
        <v>0</v>
      </c>
      <c r="Q1252" s="190">
        <v>0</v>
      </c>
      <c r="R1252" s="190">
        <v>0</v>
      </c>
    </row>
    <row r="1253" spans="1:18" ht="15" hidden="1">
      <c r="A1253" s="185" t="str">
        <f t="shared" si="46"/>
        <v>B</v>
      </c>
      <c r="B1253" s="191" t="s">
        <v>124</v>
      </c>
      <c r="C1253" s="191" t="s">
        <v>101</v>
      </c>
      <c r="D1253" s="192">
        <f t="shared" si="45"/>
        <v>0</v>
      </c>
      <c r="E1253" s="192">
        <f t="shared" si="45"/>
        <v>0</v>
      </c>
      <c r="F1253" s="192">
        <f t="shared" si="45"/>
        <v>0</v>
      </c>
      <c r="G1253" s="192">
        <f t="shared" si="45"/>
        <v>0</v>
      </c>
      <c r="H1253" s="192">
        <f t="shared" si="45"/>
        <v>0</v>
      </c>
      <c r="I1253" s="192">
        <v>0</v>
      </c>
      <c r="J1253" s="192">
        <v>0</v>
      </c>
      <c r="K1253" s="192">
        <v>0</v>
      </c>
      <c r="L1253" s="192">
        <v>0</v>
      </c>
      <c r="M1253" s="192">
        <v>0</v>
      </c>
      <c r="N1253" s="192">
        <v>0</v>
      </c>
      <c r="O1253" s="192">
        <v>0</v>
      </c>
      <c r="P1253" s="192">
        <v>0</v>
      </c>
      <c r="Q1253" s="192">
        <v>0</v>
      </c>
      <c r="R1253" s="192">
        <v>0</v>
      </c>
    </row>
    <row r="1254" spans="1:18" ht="30.75" hidden="1" thickBot="1">
      <c r="A1254" s="185" t="str">
        <f t="shared" si="46"/>
        <v>B</v>
      </c>
      <c r="B1254" s="186" t="s">
        <v>691</v>
      </c>
      <c r="C1254" s="187" t="s">
        <v>692</v>
      </c>
      <c r="D1254" s="188">
        <f t="shared" si="45"/>
        <v>0</v>
      </c>
      <c r="E1254" s="188">
        <f t="shared" si="45"/>
        <v>0</v>
      </c>
      <c r="F1254" s="188">
        <f t="shared" si="45"/>
        <v>0</v>
      </c>
      <c r="G1254" s="188">
        <f t="shared" si="45"/>
        <v>0</v>
      </c>
      <c r="H1254" s="188">
        <f t="shared" si="45"/>
        <v>0</v>
      </c>
      <c r="I1254" s="188">
        <v>0</v>
      </c>
      <c r="J1254" s="188">
        <v>0</v>
      </c>
      <c r="K1254" s="188">
        <v>0</v>
      </c>
      <c r="L1254" s="188">
        <v>0</v>
      </c>
      <c r="M1254" s="188">
        <v>0</v>
      </c>
      <c r="N1254" s="188">
        <v>0</v>
      </c>
      <c r="O1254" s="188">
        <v>0</v>
      </c>
      <c r="P1254" s="188">
        <v>0</v>
      </c>
      <c r="Q1254" s="188">
        <v>0</v>
      </c>
      <c r="R1254" s="188">
        <v>0</v>
      </c>
    </row>
    <row r="1255" spans="1:18" ht="15" hidden="1">
      <c r="A1255" s="185" t="str">
        <f t="shared" si="46"/>
        <v>B</v>
      </c>
      <c r="B1255" s="189" t="s">
        <v>124</v>
      </c>
      <c r="C1255" s="189" t="s">
        <v>96</v>
      </c>
      <c r="D1255" s="190">
        <f t="shared" si="45"/>
        <v>0</v>
      </c>
      <c r="E1255" s="190">
        <f t="shared" si="45"/>
        <v>0</v>
      </c>
      <c r="F1255" s="190">
        <f t="shared" si="45"/>
        <v>0</v>
      </c>
      <c r="G1255" s="190">
        <f t="shared" si="45"/>
        <v>0</v>
      </c>
      <c r="H1255" s="190">
        <f t="shared" si="45"/>
        <v>0</v>
      </c>
      <c r="I1255" s="190">
        <v>0</v>
      </c>
      <c r="J1255" s="190">
        <v>0</v>
      </c>
      <c r="K1255" s="190">
        <v>0</v>
      </c>
      <c r="L1255" s="190">
        <v>0</v>
      </c>
      <c r="M1255" s="190">
        <v>0</v>
      </c>
      <c r="N1255" s="190">
        <v>0</v>
      </c>
      <c r="O1255" s="190">
        <v>0</v>
      </c>
      <c r="P1255" s="190">
        <v>0</v>
      </c>
      <c r="Q1255" s="190">
        <v>0</v>
      </c>
      <c r="R1255" s="190">
        <v>0</v>
      </c>
    </row>
    <row r="1256" spans="1:18" ht="15" hidden="1">
      <c r="A1256" s="185" t="str">
        <f t="shared" si="46"/>
        <v>B</v>
      </c>
      <c r="B1256" s="191" t="s">
        <v>124</v>
      </c>
      <c r="C1256" s="191" t="s">
        <v>101</v>
      </c>
      <c r="D1256" s="192">
        <f t="shared" si="45"/>
        <v>0</v>
      </c>
      <c r="E1256" s="192">
        <f t="shared" si="45"/>
        <v>0</v>
      </c>
      <c r="F1256" s="192">
        <f t="shared" si="45"/>
        <v>0</v>
      </c>
      <c r="G1256" s="192">
        <f t="shared" si="45"/>
        <v>0</v>
      </c>
      <c r="H1256" s="192">
        <f t="shared" si="45"/>
        <v>0</v>
      </c>
      <c r="I1256" s="192">
        <v>0</v>
      </c>
      <c r="J1256" s="192">
        <v>0</v>
      </c>
      <c r="K1256" s="192">
        <v>0</v>
      </c>
      <c r="L1256" s="192">
        <v>0</v>
      </c>
      <c r="M1256" s="192">
        <v>0</v>
      </c>
      <c r="N1256" s="192">
        <v>0</v>
      </c>
      <c r="O1256" s="192">
        <v>0</v>
      </c>
      <c r="P1256" s="192">
        <v>0</v>
      </c>
      <c r="Q1256" s="192">
        <v>0</v>
      </c>
      <c r="R1256" s="192">
        <v>0</v>
      </c>
    </row>
    <row r="1257" spans="1:18" ht="30.75" hidden="1" thickBot="1">
      <c r="A1257" s="185" t="str">
        <f t="shared" si="46"/>
        <v>B</v>
      </c>
      <c r="B1257" s="186" t="s">
        <v>693</v>
      </c>
      <c r="C1257" s="187" t="s">
        <v>694</v>
      </c>
      <c r="D1257" s="188">
        <f t="shared" si="45"/>
        <v>0</v>
      </c>
      <c r="E1257" s="188">
        <f t="shared" si="45"/>
        <v>0</v>
      </c>
      <c r="F1257" s="188">
        <f t="shared" si="45"/>
        <v>0</v>
      </c>
      <c r="G1257" s="188">
        <f t="shared" si="45"/>
        <v>0</v>
      </c>
      <c r="H1257" s="188">
        <f t="shared" si="45"/>
        <v>0</v>
      </c>
      <c r="I1257" s="188">
        <v>0</v>
      </c>
      <c r="J1257" s="188">
        <v>0</v>
      </c>
      <c r="K1257" s="188">
        <v>0</v>
      </c>
      <c r="L1257" s="188">
        <v>0</v>
      </c>
      <c r="M1257" s="188">
        <v>0</v>
      </c>
      <c r="N1257" s="188">
        <v>0</v>
      </c>
      <c r="O1257" s="188">
        <v>0</v>
      </c>
      <c r="P1257" s="188">
        <v>0</v>
      </c>
      <c r="Q1257" s="188">
        <v>0</v>
      </c>
      <c r="R1257" s="188">
        <v>0</v>
      </c>
    </row>
    <row r="1258" spans="1:18" ht="15" hidden="1">
      <c r="A1258" s="185" t="str">
        <f t="shared" si="46"/>
        <v>B</v>
      </c>
      <c r="B1258" s="189" t="s">
        <v>124</v>
      </c>
      <c r="C1258" s="189" t="s">
        <v>96</v>
      </c>
      <c r="D1258" s="190">
        <f t="shared" si="45"/>
        <v>0</v>
      </c>
      <c r="E1258" s="190">
        <f t="shared" si="45"/>
        <v>0</v>
      </c>
      <c r="F1258" s="190">
        <f t="shared" si="45"/>
        <v>0</v>
      </c>
      <c r="G1258" s="190">
        <f t="shared" si="45"/>
        <v>0</v>
      </c>
      <c r="H1258" s="190">
        <f t="shared" si="45"/>
        <v>0</v>
      </c>
      <c r="I1258" s="190">
        <v>0</v>
      </c>
      <c r="J1258" s="190">
        <v>0</v>
      </c>
      <c r="K1258" s="190">
        <v>0</v>
      </c>
      <c r="L1258" s="190">
        <v>0</v>
      </c>
      <c r="M1258" s="190">
        <v>0</v>
      </c>
      <c r="N1258" s="190">
        <v>0</v>
      </c>
      <c r="O1258" s="190">
        <v>0</v>
      </c>
      <c r="P1258" s="190">
        <v>0</v>
      </c>
      <c r="Q1258" s="190">
        <v>0</v>
      </c>
      <c r="R1258" s="190">
        <v>0</v>
      </c>
    </row>
    <row r="1259" spans="1:18" ht="15" hidden="1">
      <c r="A1259" s="185" t="str">
        <f t="shared" si="46"/>
        <v>B</v>
      </c>
      <c r="B1259" s="191" t="s">
        <v>124</v>
      </c>
      <c r="C1259" s="191" t="s">
        <v>101</v>
      </c>
      <c r="D1259" s="192">
        <f t="shared" si="45"/>
        <v>0</v>
      </c>
      <c r="E1259" s="192">
        <f t="shared" si="45"/>
        <v>0</v>
      </c>
      <c r="F1259" s="192">
        <f t="shared" si="45"/>
        <v>0</v>
      </c>
      <c r="G1259" s="192">
        <f t="shared" si="45"/>
        <v>0</v>
      </c>
      <c r="H1259" s="192">
        <f t="shared" si="45"/>
        <v>0</v>
      </c>
      <c r="I1259" s="192">
        <v>0</v>
      </c>
      <c r="J1259" s="192">
        <v>0</v>
      </c>
      <c r="K1259" s="192">
        <v>0</v>
      </c>
      <c r="L1259" s="192">
        <v>0</v>
      </c>
      <c r="M1259" s="192">
        <v>0</v>
      </c>
      <c r="N1259" s="192">
        <v>0</v>
      </c>
      <c r="O1259" s="192">
        <v>0</v>
      </c>
      <c r="P1259" s="192">
        <v>0</v>
      </c>
      <c r="Q1259" s="192">
        <v>0</v>
      </c>
      <c r="R1259" s="192">
        <v>0</v>
      </c>
    </row>
    <row r="1260" spans="1:18" ht="30.75" hidden="1" thickBot="1">
      <c r="A1260" s="185" t="str">
        <f t="shared" si="46"/>
        <v>B</v>
      </c>
      <c r="B1260" s="186" t="s">
        <v>695</v>
      </c>
      <c r="C1260" s="187" t="s">
        <v>696</v>
      </c>
      <c r="D1260" s="188">
        <f t="shared" si="45"/>
        <v>0</v>
      </c>
      <c r="E1260" s="188">
        <f t="shared" si="45"/>
        <v>0</v>
      </c>
      <c r="F1260" s="188">
        <f t="shared" si="45"/>
        <v>0</v>
      </c>
      <c r="G1260" s="188">
        <f t="shared" si="45"/>
        <v>0</v>
      </c>
      <c r="H1260" s="188">
        <f t="shared" si="45"/>
        <v>0</v>
      </c>
      <c r="I1260" s="188">
        <v>0</v>
      </c>
      <c r="J1260" s="188">
        <v>0</v>
      </c>
      <c r="K1260" s="188">
        <v>0</v>
      </c>
      <c r="L1260" s="188">
        <v>0</v>
      </c>
      <c r="M1260" s="188">
        <v>0</v>
      </c>
      <c r="N1260" s="188">
        <v>0</v>
      </c>
      <c r="O1260" s="188">
        <v>0</v>
      </c>
      <c r="P1260" s="188">
        <v>0</v>
      </c>
      <c r="Q1260" s="188">
        <v>0</v>
      </c>
      <c r="R1260" s="188">
        <v>0</v>
      </c>
    </row>
    <row r="1261" spans="1:18" ht="15" hidden="1">
      <c r="A1261" s="185" t="str">
        <f t="shared" si="46"/>
        <v>B</v>
      </c>
      <c r="B1261" s="189" t="s">
        <v>124</v>
      </c>
      <c r="C1261" s="189" t="s">
        <v>96</v>
      </c>
      <c r="D1261" s="190">
        <f t="shared" si="45"/>
        <v>0</v>
      </c>
      <c r="E1261" s="190">
        <f t="shared" si="45"/>
        <v>0</v>
      </c>
      <c r="F1261" s="190">
        <f t="shared" si="45"/>
        <v>0</v>
      </c>
      <c r="G1261" s="190">
        <f t="shared" si="45"/>
        <v>0</v>
      </c>
      <c r="H1261" s="190">
        <f t="shared" si="45"/>
        <v>0</v>
      </c>
      <c r="I1261" s="190">
        <v>0</v>
      </c>
      <c r="J1261" s="190">
        <v>0</v>
      </c>
      <c r="K1261" s="190">
        <v>0</v>
      </c>
      <c r="L1261" s="190">
        <v>0</v>
      </c>
      <c r="M1261" s="190">
        <v>0</v>
      </c>
      <c r="N1261" s="190">
        <v>0</v>
      </c>
      <c r="O1261" s="190">
        <v>0</v>
      </c>
      <c r="P1261" s="190">
        <v>0</v>
      </c>
      <c r="Q1261" s="190">
        <v>0</v>
      </c>
      <c r="R1261" s="190">
        <v>0</v>
      </c>
    </row>
    <row r="1262" spans="1:18" ht="15" hidden="1">
      <c r="A1262" s="185" t="str">
        <f t="shared" si="46"/>
        <v>B</v>
      </c>
      <c r="B1262" s="191" t="s">
        <v>124</v>
      </c>
      <c r="C1262" s="191" t="s">
        <v>98</v>
      </c>
      <c r="D1262" s="192">
        <f t="shared" si="45"/>
        <v>0</v>
      </c>
      <c r="E1262" s="192">
        <f t="shared" si="45"/>
        <v>0</v>
      </c>
      <c r="F1262" s="192">
        <f t="shared" si="45"/>
        <v>0</v>
      </c>
      <c r="G1262" s="192">
        <f t="shared" si="45"/>
        <v>0</v>
      </c>
      <c r="H1262" s="192">
        <f t="shared" si="45"/>
        <v>0</v>
      </c>
      <c r="I1262" s="192">
        <v>0</v>
      </c>
      <c r="J1262" s="192">
        <v>0</v>
      </c>
      <c r="K1262" s="192">
        <v>0</v>
      </c>
      <c r="L1262" s="192">
        <v>0</v>
      </c>
      <c r="M1262" s="192">
        <v>0</v>
      </c>
      <c r="N1262" s="192">
        <v>0</v>
      </c>
      <c r="O1262" s="192">
        <v>0</v>
      </c>
      <c r="P1262" s="192">
        <v>0</v>
      </c>
      <c r="Q1262" s="192">
        <v>0</v>
      </c>
      <c r="R1262" s="192">
        <v>0</v>
      </c>
    </row>
    <row r="1263" spans="1:18" ht="15" hidden="1">
      <c r="A1263" s="185" t="str">
        <f t="shared" si="46"/>
        <v>B</v>
      </c>
      <c r="B1263" s="191" t="s">
        <v>124</v>
      </c>
      <c r="C1263" s="191" t="s">
        <v>101</v>
      </c>
      <c r="D1263" s="192">
        <f t="shared" si="45"/>
        <v>0</v>
      </c>
      <c r="E1263" s="192">
        <f t="shared" si="45"/>
        <v>0</v>
      </c>
      <c r="F1263" s="192">
        <f t="shared" si="45"/>
        <v>0</v>
      </c>
      <c r="G1263" s="192">
        <f t="shared" si="45"/>
        <v>0</v>
      </c>
      <c r="H1263" s="192">
        <f t="shared" si="45"/>
        <v>0</v>
      </c>
      <c r="I1263" s="192">
        <v>0</v>
      </c>
      <c r="J1263" s="192">
        <v>0</v>
      </c>
      <c r="K1263" s="192">
        <v>0</v>
      </c>
      <c r="L1263" s="192">
        <v>0</v>
      </c>
      <c r="M1263" s="192">
        <v>0</v>
      </c>
      <c r="N1263" s="192">
        <v>0</v>
      </c>
      <c r="O1263" s="192">
        <v>0</v>
      </c>
      <c r="P1263" s="192">
        <v>0</v>
      </c>
      <c r="Q1263" s="192">
        <v>0</v>
      </c>
      <c r="R1263" s="192">
        <v>0</v>
      </c>
    </row>
    <row r="1264" spans="1:18" ht="30.75" hidden="1" thickBot="1">
      <c r="A1264" s="185" t="str">
        <f t="shared" si="46"/>
        <v>B</v>
      </c>
      <c r="B1264" s="186" t="s">
        <v>697</v>
      </c>
      <c r="C1264" s="187" t="s">
        <v>698</v>
      </c>
      <c r="D1264" s="188">
        <f t="shared" si="45"/>
        <v>0</v>
      </c>
      <c r="E1264" s="188">
        <f t="shared" si="45"/>
        <v>0</v>
      </c>
      <c r="F1264" s="188">
        <f t="shared" si="45"/>
        <v>0</v>
      </c>
      <c r="G1264" s="188">
        <f t="shared" si="45"/>
        <v>0</v>
      </c>
      <c r="H1264" s="188">
        <f t="shared" si="45"/>
        <v>0</v>
      </c>
      <c r="I1264" s="188">
        <v>0</v>
      </c>
      <c r="J1264" s="188">
        <v>0</v>
      </c>
      <c r="K1264" s="188">
        <v>0</v>
      </c>
      <c r="L1264" s="188">
        <v>0</v>
      </c>
      <c r="M1264" s="188">
        <v>0</v>
      </c>
      <c r="N1264" s="188">
        <v>0</v>
      </c>
      <c r="O1264" s="188">
        <v>0</v>
      </c>
      <c r="P1264" s="188">
        <v>0</v>
      </c>
      <c r="Q1264" s="188">
        <v>0</v>
      </c>
      <c r="R1264" s="188">
        <v>0</v>
      </c>
    </row>
    <row r="1265" spans="1:18" ht="15" hidden="1">
      <c r="A1265" s="185" t="str">
        <f t="shared" si="46"/>
        <v>B</v>
      </c>
      <c r="B1265" s="189" t="s">
        <v>124</v>
      </c>
      <c r="C1265" s="189" t="s">
        <v>96</v>
      </c>
      <c r="D1265" s="190">
        <f t="shared" si="45"/>
        <v>0</v>
      </c>
      <c r="E1265" s="190">
        <f t="shared" si="45"/>
        <v>0</v>
      </c>
      <c r="F1265" s="190">
        <f t="shared" si="45"/>
        <v>0</v>
      </c>
      <c r="G1265" s="190">
        <f t="shared" si="45"/>
        <v>0</v>
      </c>
      <c r="H1265" s="190">
        <f t="shared" si="45"/>
        <v>0</v>
      </c>
      <c r="I1265" s="190">
        <v>0</v>
      </c>
      <c r="J1265" s="190">
        <v>0</v>
      </c>
      <c r="K1265" s="190">
        <v>0</v>
      </c>
      <c r="L1265" s="190">
        <v>0</v>
      </c>
      <c r="M1265" s="190">
        <v>0</v>
      </c>
      <c r="N1265" s="190">
        <v>0</v>
      </c>
      <c r="O1265" s="190">
        <v>0</v>
      </c>
      <c r="P1265" s="190">
        <v>0</v>
      </c>
      <c r="Q1265" s="190">
        <v>0</v>
      </c>
      <c r="R1265" s="190">
        <v>0</v>
      </c>
    </row>
    <row r="1266" spans="1:18" ht="15" hidden="1">
      <c r="A1266" s="185" t="str">
        <f t="shared" si="46"/>
        <v>B</v>
      </c>
      <c r="B1266" s="191" t="s">
        <v>124</v>
      </c>
      <c r="C1266" s="191" t="s">
        <v>101</v>
      </c>
      <c r="D1266" s="192">
        <f t="shared" si="45"/>
        <v>0</v>
      </c>
      <c r="E1266" s="192">
        <f t="shared" si="45"/>
        <v>0</v>
      </c>
      <c r="F1266" s="192">
        <f t="shared" si="45"/>
        <v>0</v>
      </c>
      <c r="G1266" s="192">
        <f t="shared" si="45"/>
        <v>0</v>
      </c>
      <c r="H1266" s="192">
        <f t="shared" si="45"/>
        <v>0</v>
      </c>
      <c r="I1266" s="192">
        <v>0</v>
      </c>
      <c r="J1266" s="192">
        <v>0</v>
      </c>
      <c r="K1266" s="192">
        <v>0</v>
      </c>
      <c r="L1266" s="192">
        <v>0</v>
      </c>
      <c r="M1266" s="192">
        <v>0</v>
      </c>
      <c r="N1266" s="192">
        <v>0</v>
      </c>
      <c r="O1266" s="192">
        <v>0</v>
      </c>
      <c r="P1266" s="192">
        <v>0</v>
      </c>
      <c r="Q1266" s="192">
        <v>0</v>
      </c>
      <c r="R1266" s="192">
        <v>0</v>
      </c>
    </row>
    <row r="1267" spans="1:18" ht="30.75" hidden="1" thickBot="1">
      <c r="A1267" s="185" t="str">
        <f t="shared" si="46"/>
        <v>B</v>
      </c>
      <c r="B1267" s="186" t="s">
        <v>699</v>
      </c>
      <c r="C1267" s="187" t="s">
        <v>700</v>
      </c>
      <c r="D1267" s="188">
        <f t="shared" si="45"/>
        <v>0</v>
      </c>
      <c r="E1267" s="188">
        <f t="shared" si="45"/>
        <v>0</v>
      </c>
      <c r="F1267" s="188">
        <f t="shared" si="45"/>
        <v>0</v>
      </c>
      <c r="G1267" s="188">
        <f t="shared" si="45"/>
        <v>0</v>
      </c>
      <c r="H1267" s="188">
        <f t="shared" si="45"/>
        <v>0</v>
      </c>
      <c r="I1267" s="188">
        <v>0</v>
      </c>
      <c r="J1267" s="188">
        <v>0</v>
      </c>
      <c r="K1267" s="188">
        <v>0</v>
      </c>
      <c r="L1267" s="188">
        <v>0</v>
      </c>
      <c r="M1267" s="188">
        <v>0</v>
      </c>
      <c r="N1267" s="188">
        <v>0</v>
      </c>
      <c r="O1267" s="188">
        <v>0</v>
      </c>
      <c r="P1267" s="188">
        <v>0</v>
      </c>
      <c r="Q1267" s="188">
        <v>0</v>
      </c>
      <c r="R1267" s="188">
        <v>0</v>
      </c>
    </row>
    <row r="1268" spans="1:18" ht="15" hidden="1">
      <c r="A1268" s="185" t="str">
        <f t="shared" si="46"/>
        <v>B</v>
      </c>
      <c r="B1268" s="189" t="s">
        <v>124</v>
      </c>
      <c r="C1268" s="189" t="s">
        <v>96</v>
      </c>
      <c r="D1268" s="190">
        <f t="shared" si="45"/>
        <v>0</v>
      </c>
      <c r="E1268" s="190">
        <f t="shared" si="45"/>
        <v>0</v>
      </c>
      <c r="F1268" s="190">
        <f t="shared" si="45"/>
        <v>0</v>
      </c>
      <c r="G1268" s="190">
        <f t="shared" si="45"/>
        <v>0</v>
      </c>
      <c r="H1268" s="190">
        <f t="shared" si="45"/>
        <v>0</v>
      </c>
      <c r="I1268" s="190">
        <v>0</v>
      </c>
      <c r="J1268" s="190">
        <v>0</v>
      </c>
      <c r="K1268" s="190">
        <v>0</v>
      </c>
      <c r="L1268" s="190">
        <v>0</v>
      </c>
      <c r="M1268" s="190">
        <v>0</v>
      </c>
      <c r="N1268" s="190">
        <v>0</v>
      </c>
      <c r="O1268" s="190">
        <v>0</v>
      </c>
      <c r="P1268" s="190">
        <v>0</v>
      </c>
      <c r="Q1268" s="190">
        <v>0</v>
      </c>
      <c r="R1268" s="190">
        <v>0</v>
      </c>
    </row>
    <row r="1269" spans="1:18" ht="15" hidden="1">
      <c r="A1269" s="185" t="str">
        <f t="shared" si="46"/>
        <v>B</v>
      </c>
      <c r="B1269" s="191" t="s">
        <v>124</v>
      </c>
      <c r="C1269" s="191" t="s">
        <v>98</v>
      </c>
      <c r="D1269" s="192">
        <f t="shared" si="45"/>
        <v>0</v>
      </c>
      <c r="E1269" s="192">
        <f t="shared" si="45"/>
        <v>0</v>
      </c>
      <c r="F1269" s="192">
        <f t="shared" si="45"/>
        <v>0</v>
      </c>
      <c r="G1269" s="192">
        <f t="shared" si="45"/>
        <v>0</v>
      </c>
      <c r="H1269" s="192">
        <f t="shared" si="45"/>
        <v>0</v>
      </c>
      <c r="I1269" s="192">
        <v>0</v>
      </c>
      <c r="J1269" s="192">
        <v>0</v>
      </c>
      <c r="K1269" s="192">
        <v>0</v>
      </c>
      <c r="L1269" s="192">
        <v>0</v>
      </c>
      <c r="M1269" s="192">
        <v>0</v>
      </c>
      <c r="N1269" s="192">
        <v>0</v>
      </c>
      <c r="O1269" s="192">
        <v>0</v>
      </c>
      <c r="P1269" s="192">
        <v>0</v>
      </c>
      <c r="Q1269" s="192">
        <v>0</v>
      </c>
      <c r="R1269" s="192">
        <v>0</v>
      </c>
    </row>
    <row r="1270" spans="1:18" ht="30.75" hidden="1" thickBot="1">
      <c r="A1270" s="185" t="str">
        <f t="shared" si="46"/>
        <v>B</v>
      </c>
      <c r="B1270" s="186" t="s">
        <v>701</v>
      </c>
      <c r="C1270" s="187" t="s">
        <v>702</v>
      </c>
      <c r="D1270" s="188">
        <f t="shared" ref="D1270:H1333" si="47">I1270+N1270</f>
        <v>0</v>
      </c>
      <c r="E1270" s="188">
        <f t="shared" si="47"/>
        <v>0</v>
      </c>
      <c r="F1270" s="188">
        <f t="shared" si="47"/>
        <v>0</v>
      </c>
      <c r="G1270" s="188">
        <f t="shared" si="47"/>
        <v>0</v>
      </c>
      <c r="H1270" s="188">
        <f t="shared" si="47"/>
        <v>0</v>
      </c>
      <c r="I1270" s="188">
        <v>0</v>
      </c>
      <c r="J1270" s="188">
        <v>0</v>
      </c>
      <c r="K1270" s="188">
        <v>0</v>
      </c>
      <c r="L1270" s="188">
        <v>0</v>
      </c>
      <c r="M1270" s="188">
        <v>0</v>
      </c>
      <c r="N1270" s="188">
        <v>0</v>
      </c>
      <c r="O1270" s="188">
        <v>0</v>
      </c>
      <c r="P1270" s="188">
        <v>0</v>
      </c>
      <c r="Q1270" s="188">
        <v>0</v>
      </c>
      <c r="R1270" s="188">
        <v>0</v>
      </c>
    </row>
    <row r="1271" spans="1:18" ht="15" hidden="1">
      <c r="A1271" s="185" t="str">
        <f t="shared" si="46"/>
        <v>B</v>
      </c>
      <c r="B1271" s="189" t="s">
        <v>124</v>
      </c>
      <c r="C1271" s="189" t="s">
        <v>96</v>
      </c>
      <c r="D1271" s="190">
        <f t="shared" si="47"/>
        <v>0</v>
      </c>
      <c r="E1271" s="190">
        <f t="shared" si="47"/>
        <v>0</v>
      </c>
      <c r="F1271" s="190">
        <f t="shared" si="47"/>
        <v>0</v>
      </c>
      <c r="G1271" s="190">
        <f t="shared" si="47"/>
        <v>0</v>
      </c>
      <c r="H1271" s="190">
        <f t="shared" si="47"/>
        <v>0</v>
      </c>
      <c r="I1271" s="190">
        <v>0</v>
      </c>
      <c r="J1271" s="190">
        <v>0</v>
      </c>
      <c r="K1271" s="190">
        <v>0</v>
      </c>
      <c r="L1271" s="190">
        <v>0</v>
      </c>
      <c r="M1271" s="190">
        <v>0</v>
      </c>
      <c r="N1271" s="190">
        <v>0</v>
      </c>
      <c r="O1271" s="190">
        <v>0</v>
      </c>
      <c r="P1271" s="190">
        <v>0</v>
      </c>
      <c r="Q1271" s="190">
        <v>0</v>
      </c>
      <c r="R1271" s="190">
        <v>0</v>
      </c>
    </row>
    <row r="1272" spans="1:18" ht="15" hidden="1">
      <c r="A1272" s="185" t="str">
        <f t="shared" si="46"/>
        <v>B</v>
      </c>
      <c r="B1272" s="191" t="s">
        <v>124</v>
      </c>
      <c r="C1272" s="191" t="s">
        <v>101</v>
      </c>
      <c r="D1272" s="192">
        <f t="shared" si="47"/>
        <v>0</v>
      </c>
      <c r="E1272" s="192">
        <f t="shared" si="47"/>
        <v>0</v>
      </c>
      <c r="F1272" s="192">
        <f t="shared" si="47"/>
        <v>0</v>
      </c>
      <c r="G1272" s="192">
        <f t="shared" si="47"/>
        <v>0</v>
      </c>
      <c r="H1272" s="192">
        <f t="shared" si="47"/>
        <v>0</v>
      </c>
      <c r="I1272" s="192">
        <v>0</v>
      </c>
      <c r="J1272" s="192">
        <v>0</v>
      </c>
      <c r="K1272" s="192">
        <v>0</v>
      </c>
      <c r="L1272" s="192">
        <v>0</v>
      </c>
      <c r="M1272" s="192">
        <v>0</v>
      </c>
      <c r="N1272" s="192">
        <v>0</v>
      </c>
      <c r="O1272" s="192">
        <v>0</v>
      </c>
      <c r="P1272" s="192">
        <v>0</v>
      </c>
      <c r="Q1272" s="192">
        <v>0</v>
      </c>
      <c r="R1272" s="192">
        <v>0</v>
      </c>
    </row>
    <row r="1273" spans="1:18" ht="45.75" hidden="1" thickBot="1">
      <c r="A1273" s="185" t="str">
        <f t="shared" si="46"/>
        <v>B</v>
      </c>
      <c r="B1273" s="186" t="s">
        <v>703</v>
      </c>
      <c r="C1273" s="187" t="s">
        <v>704</v>
      </c>
      <c r="D1273" s="188">
        <f t="shared" si="47"/>
        <v>0</v>
      </c>
      <c r="E1273" s="188">
        <f t="shared" si="47"/>
        <v>0</v>
      </c>
      <c r="F1273" s="188">
        <f t="shared" si="47"/>
        <v>0</v>
      </c>
      <c r="G1273" s="188">
        <f t="shared" si="47"/>
        <v>0</v>
      </c>
      <c r="H1273" s="188">
        <f t="shared" si="47"/>
        <v>0</v>
      </c>
      <c r="I1273" s="188">
        <v>0</v>
      </c>
      <c r="J1273" s="188">
        <v>0</v>
      </c>
      <c r="K1273" s="188">
        <v>0</v>
      </c>
      <c r="L1273" s="188">
        <v>0</v>
      </c>
      <c r="M1273" s="188">
        <v>0</v>
      </c>
      <c r="N1273" s="188">
        <v>0</v>
      </c>
      <c r="O1273" s="188">
        <v>0</v>
      </c>
      <c r="P1273" s="188">
        <v>0</v>
      </c>
      <c r="Q1273" s="188">
        <v>0</v>
      </c>
      <c r="R1273" s="188">
        <v>0</v>
      </c>
    </row>
    <row r="1274" spans="1:18" ht="15" hidden="1">
      <c r="A1274" s="185" t="str">
        <f t="shared" si="46"/>
        <v>B</v>
      </c>
      <c r="B1274" s="189" t="s">
        <v>124</v>
      </c>
      <c r="C1274" s="189" t="s">
        <v>96</v>
      </c>
      <c r="D1274" s="190">
        <f t="shared" si="47"/>
        <v>0</v>
      </c>
      <c r="E1274" s="190">
        <f t="shared" si="47"/>
        <v>0</v>
      </c>
      <c r="F1274" s="190">
        <f t="shared" si="47"/>
        <v>0</v>
      </c>
      <c r="G1274" s="190">
        <f t="shared" si="47"/>
        <v>0</v>
      </c>
      <c r="H1274" s="190">
        <f t="shared" si="47"/>
        <v>0</v>
      </c>
      <c r="I1274" s="190">
        <v>0</v>
      </c>
      <c r="J1274" s="190">
        <v>0</v>
      </c>
      <c r="K1274" s="190">
        <v>0</v>
      </c>
      <c r="L1274" s="190">
        <v>0</v>
      </c>
      <c r="M1274" s="190">
        <v>0</v>
      </c>
      <c r="N1274" s="190">
        <v>0</v>
      </c>
      <c r="O1274" s="190">
        <v>0</v>
      </c>
      <c r="P1274" s="190">
        <v>0</v>
      </c>
      <c r="Q1274" s="190">
        <v>0</v>
      </c>
      <c r="R1274" s="190">
        <v>0</v>
      </c>
    </row>
    <row r="1275" spans="1:18" ht="15" hidden="1">
      <c r="A1275" s="185" t="str">
        <f t="shared" si="46"/>
        <v>B</v>
      </c>
      <c r="B1275" s="191" t="s">
        <v>124</v>
      </c>
      <c r="C1275" s="191" t="s">
        <v>101</v>
      </c>
      <c r="D1275" s="192">
        <f t="shared" si="47"/>
        <v>0</v>
      </c>
      <c r="E1275" s="192">
        <f t="shared" si="47"/>
        <v>0</v>
      </c>
      <c r="F1275" s="192">
        <f t="shared" si="47"/>
        <v>0</v>
      </c>
      <c r="G1275" s="192">
        <f t="shared" si="47"/>
        <v>0</v>
      </c>
      <c r="H1275" s="192">
        <f t="shared" si="47"/>
        <v>0</v>
      </c>
      <c r="I1275" s="192">
        <v>0</v>
      </c>
      <c r="J1275" s="192">
        <v>0</v>
      </c>
      <c r="K1275" s="192">
        <v>0</v>
      </c>
      <c r="L1275" s="192">
        <v>0</v>
      </c>
      <c r="M1275" s="192">
        <v>0</v>
      </c>
      <c r="N1275" s="192">
        <v>0</v>
      </c>
      <c r="O1275" s="192">
        <v>0</v>
      </c>
      <c r="P1275" s="192">
        <v>0</v>
      </c>
      <c r="Q1275" s="192">
        <v>0</v>
      </c>
      <c r="R1275" s="192">
        <v>0</v>
      </c>
    </row>
    <row r="1276" spans="1:18" ht="30.75" hidden="1" thickBot="1">
      <c r="A1276" s="185" t="str">
        <f t="shared" si="46"/>
        <v>B</v>
      </c>
      <c r="B1276" s="186" t="s">
        <v>705</v>
      </c>
      <c r="C1276" s="187" t="s">
        <v>706</v>
      </c>
      <c r="D1276" s="188">
        <f t="shared" si="47"/>
        <v>0</v>
      </c>
      <c r="E1276" s="188">
        <f t="shared" si="47"/>
        <v>0</v>
      </c>
      <c r="F1276" s="188">
        <f t="shared" si="47"/>
        <v>0</v>
      </c>
      <c r="G1276" s="188">
        <f t="shared" si="47"/>
        <v>0</v>
      </c>
      <c r="H1276" s="188">
        <f t="shared" si="47"/>
        <v>0</v>
      </c>
      <c r="I1276" s="188">
        <v>0</v>
      </c>
      <c r="J1276" s="188">
        <v>0</v>
      </c>
      <c r="K1276" s="188">
        <v>0</v>
      </c>
      <c r="L1276" s="188">
        <v>0</v>
      </c>
      <c r="M1276" s="188">
        <v>0</v>
      </c>
      <c r="N1276" s="188">
        <v>0</v>
      </c>
      <c r="O1276" s="188">
        <v>0</v>
      </c>
      <c r="P1276" s="188">
        <v>0</v>
      </c>
      <c r="Q1276" s="188">
        <v>0</v>
      </c>
      <c r="R1276" s="188">
        <v>0</v>
      </c>
    </row>
    <row r="1277" spans="1:18" ht="15" hidden="1">
      <c r="A1277" s="185" t="str">
        <f t="shared" si="46"/>
        <v>B</v>
      </c>
      <c r="B1277" s="189" t="s">
        <v>124</v>
      </c>
      <c r="C1277" s="189" t="s">
        <v>96</v>
      </c>
      <c r="D1277" s="190">
        <f t="shared" si="47"/>
        <v>0</v>
      </c>
      <c r="E1277" s="190">
        <f t="shared" si="47"/>
        <v>0</v>
      </c>
      <c r="F1277" s="190">
        <f t="shared" si="47"/>
        <v>0</v>
      </c>
      <c r="G1277" s="190">
        <f t="shared" si="47"/>
        <v>0</v>
      </c>
      <c r="H1277" s="190">
        <f t="shared" si="47"/>
        <v>0</v>
      </c>
      <c r="I1277" s="190">
        <v>0</v>
      </c>
      <c r="J1277" s="190">
        <v>0</v>
      </c>
      <c r="K1277" s="190">
        <v>0</v>
      </c>
      <c r="L1277" s="190">
        <v>0</v>
      </c>
      <c r="M1277" s="190">
        <v>0</v>
      </c>
      <c r="N1277" s="190">
        <v>0</v>
      </c>
      <c r="O1277" s="190">
        <v>0</v>
      </c>
      <c r="P1277" s="190">
        <v>0</v>
      </c>
      <c r="Q1277" s="190">
        <v>0</v>
      </c>
      <c r="R1277" s="190">
        <v>0</v>
      </c>
    </row>
    <row r="1278" spans="1:18" ht="15" hidden="1">
      <c r="A1278" s="185" t="str">
        <f t="shared" si="46"/>
        <v>B</v>
      </c>
      <c r="B1278" s="191" t="s">
        <v>124</v>
      </c>
      <c r="C1278" s="191" t="s">
        <v>101</v>
      </c>
      <c r="D1278" s="192">
        <f t="shared" si="47"/>
        <v>0</v>
      </c>
      <c r="E1278" s="192">
        <f t="shared" si="47"/>
        <v>0</v>
      </c>
      <c r="F1278" s="192">
        <f t="shared" si="47"/>
        <v>0</v>
      </c>
      <c r="G1278" s="192">
        <f t="shared" si="47"/>
        <v>0</v>
      </c>
      <c r="H1278" s="192">
        <f t="shared" si="47"/>
        <v>0</v>
      </c>
      <c r="I1278" s="192">
        <v>0</v>
      </c>
      <c r="J1278" s="192">
        <v>0</v>
      </c>
      <c r="K1278" s="192">
        <v>0</v>
      </c>
      <c r="L1278" s="192">
        <v>0</v>
      </c>
      <c r="M1278" s="192">
        <v>0</v>
      </c>
      <c r="N1278" s="192">
        <v>0</v>
      </c>
      <c r="O1278" s="192">
        <v>0</v>
      </c>
      <c r="P1278" s="192">
        <v>0</v>
      </c>
      <c r="Q1278" s="192">
        <v>0</v>
      </c>
      <c r="R1278" s="192">
        <v>0</v>
      </c>
    </row>
    <row r="1279" spans="1:18" ht="30.75" hidden="1" thickBot="1">
      <c r="A1279" s="185" t="str">
        <f t="shared" si="46"/>
        <v>B</v>
      </c>
      <c r="B1279" s="186" t="s">
        <v>707</v>
      </c>
      <c r="C1279" s="187" t="s">
        <v>708</v>
      </c>
      <c r="D1279" s="188">
        <f t="shared" si="47"/>
        <v>0</v>
      </c>
      <c r="E1279" s="188">
        <f t="shared" si="47"/>
        <v>0</v>
      </c>
      <c r="F1279" s="188">
        <f t="shared" si="47"/>
        <v>0</v>
      </c>
      <c r="G1279" s="188">
        <f t="shared" si="47"/>
        <v>0</v>
      </c>
      <c r="H1279" s="188">
        <f t="shared" si="47"/>
        <v>0</v>
      </c>
      <c r="I1279" s="188">
        <v>0</v>
      </c>
      <c r="J1279" s="188">
        <v>0</v>
      </c>
      <c r="K1279" s="188">
        <v>0</v>
      </c>
      <c r="L1279" s="188">
        <v>0</v>
      </c>
      <c r="M1279" s="188">
        <v>0</v>
      </c>
      <c r="N1279" s="188">
        <v>0</v>
      </c>
      <c r="O1279" s="188">
        <v>0</v>
      </c>
      <c r="P1279" s="188">
        <v>0</v>
      </c>
      <c r="Q1279" s="188">
        <v>0</v>
      </c>
      <c r="R1279" s="188">
        <v>0</v>
      </c>
    </row>
    <row r="1280" spans="1:18" ht="15" hidden="1">
      <c r="A1280" s="185" t="str">
        <f t="shared" si="46"/>
        <v>B</v>
      </c>
      <c r="B1280" s="189" t="s">
        <v>124</v>
      </c>
      <c r="C1280" s="189" t="s">
        <v>96</v>
      </c>
      <c r="D1280" s="190">
        <f t="shared" si="47"/>
        <v>0</v>
      </c>
      <c r="E1280" s="190">
        <f t="shared" si="47"/>
        <v>0</v>
      </c>
      <c r="F1280" s="190">
        <f t="shared" si="47"/>
        <v>0</v>
      </c>
      <c r="G1280" s="190">
        <f t="shared" si="47"/>
        <v>0</v>
      </c>
      <c r="H1280" s="190">
        <f t="shared" si="47"/>
        <v>0</v>
      </c>
      <c r="I1280" s="190">
        <v>0</v>
      </c>
      <c r="J1280" s="190">
        <v>0</v>
      </c>
      <c r="K1280" s="190">
        <v>0</v>
      </c>
      <c r="L1280" s="190">
        <v>0</v>
      </c>
      <c r="M1280" s="190">
        <v>0</v>
      </c>
      <c r="N1280" s="190">
        <v>0</v>
      </c>
      <c r="O1280" s="190">
        <v>0</v>
      </c>
      <c r="P1280" s="190">
        <v>0</v>
      </c>
      <c r="Q1280" s="190">
        <v>0</v>
      </c>
      <c r="R1280" s="190">
        <v>0</v>
      </c>
    </row>
    <row r="1281" spans="1:18" ht="15" hidden="1">
      <c r="A1281" s="185" t="str">
        <f t="shared" si="46"/>
        <v>B</v>
      </c>
      <c r="B1281" s="191" t="s">
        <v>124</v>
      </c>
      <c r="C1281" s="191" t="s">
        <v>101</v>
      </c>
      <c r="D1281" s="192">
        <f t="shared" si="47"/>
        <v>0</v>
      </c>
      <c r="E1281" s="192">
        <f t="shared" si="47"/>
        <v>0</v>
      </c>
      <c r="F1281" s="192">
        <f t="shared" si="47"/>
        <v>0</v>
      </c>
      <c r="G1281" s="192">
        <f t="shared" si="47"/>
        <v>0</v>
      </c>
      <c r="H1281" s="192">
        <f t="shared" si="47"/>
        <v>0</v>
      </c>
      <c r="I1281" s="192">
        <v>0</v>
      </c>
      <c r="J1281" s="192">
        <v>0</v>
      </c>
      <c r="K1281" s="192">
        <v>0</v>
      </c>
      <c r="L1281" s="192">
        <v>0</v>
      </c>
      <c r="M1281" s="192">
        <v>0</v>
      </c>
      <c r="N1281" s="192">
        <v>0</v>
      </c>
      <c r="O1281" s="192">
        <v>0</v>
      </c>
      <c r="P1281" s="192">
        <v>0</v>
      </c>
      <c r="Q1281" s="192">
        <v>0</v>
      </c>
      <c r="R1281" s="192">
        <v>0</v>
      </c>
    </row>
    <row r="1282" spans="1:18" ht="30.75" hidden="1" thickBot="1">
      <c r="A1282" s="185" t="str">
        <f t="shared" si="46"/>
        <v>B</v>
      </c>
      <c r="B1282" s="186" t="s">
        <v>709</v>
      </c>
      <c r="C1282" s="187" t="s">
        <v>710</v>
      </c>
      <c r="D1282" s="188">
        <f t="shared" si="47"/>
        <v>0</v>
      </c>
      <c r="E1282" s="188">
        <f t="shared" si="47"/>
        <v>0</v>
      </c>
      <c r="F1282" s="188">
        <f t="shared" si="47"/>
        <v>0</v>
      </c>
      <c r="G1282" s="188">
        <f t="shared" si="47"/>
        <v>0</v>
      </c>
      <c r="H1282" s="188">
        <f t="shared" si="47"/>
        <v>0</v>
      </c>
      <c r="I1282" s="188">
        <v>0</v>
      </c>
      <c r="J1282" s="188">
        <v>0</v>
      </c>
      <c r="K1282" s="188">
        <v>0</v>
      </c>
      <c r="L1282" s="188">
        <v>0</v>
      </c>
      <c r="M1282" s="188">
        <v>0</v>
      </c>
      <c r="N1282" s="188">
        <v>0</v>
      </c>
      <c r="O1282" s="188">
        <v>0</v>
      </c>
      <c r="P1282" s="188">
        <v>0</v>
      </c>
      <c r="Q1282" s="188">
        <v>0</v>
      </c>
      <c r="R1282" s="188">
        <v>0</v>
      </c>
    </row>
    <row r="1283" spans="1:18" ht="15" hidden="1">
      <c r="A1283" s="185" t="str">
        <f t="shared" si="46"/>
        <v>B</v>
      </c>
      <c r="B1283" s="189" t="s">
        <v>124</v>
      </c>
      <c r="C1283" s="189" t="s">
        <v>96</v>
      </c>
      <c r="D1283" s="190">
        <f t="shared" si="47"/>
        <v>0</v>
      </c>
      <c r="E1283" s="190">
        <f t="shared" si="47"/>
        <v>0</v>
      </c>
      <c r="F1283" s="190">
        <f t="shared" si="47"/>
        <v>0</v>
      </c>
      <c r="G1283" s="190">
        <f t="shared" si="47"/>
        <v>0</v>
      </c>
      <c r="H1283" s="190">
        <f t="shared" si="47"/>
        <v>0</v>
      </c>
      <c r="I1283" s="190">
        <v>0</v>
      </c>
      <c r="J1283" s="190">
        <v>0</v>
      </c>
      <c r="K1283" s="190">
        <v>0</v>
      </c>
      <c r="L1283" s="190">
        <v>0</v>
      </c>
      <c r="M1283" s="190">
        <v>0</v>
      </c>
      <c r="N1283" s="190">
        <v>0</v>
      </c>
      <c r="O1283" s="190">
        <v>0</v>
      </c>
      <c r="P1283" s="190">
        <v>0</v>
      </c>
      <c r="Q1283" s="190">
        <v>0</v>
      </c>
      <c r="R1283" s="190">
        <v>0</v>
      </c>
    </row>
    <row r="1284" spans="1:18" ht="15" hidden="1">
      <c r="A1284" s="185" t="str">
        <f t="shared" si="46"/>
        <v>B</v>
      </c>
      <c r="B1284" s="191" t="s">
        <v>124</v>
      </c>
      <c r="C1284" s="191" t="s">
        <v>101</v>
      </c>
      <c r="D1284" s="192">
        <f t="shared" si="47"/>
        <v>0</v>
      </c>
      <c r="E1284" s="192">
        <f t="shared" si="47"/>
        <v>0</v>
      </c>
      <c r="F1284" s="192">
        <f t="shared" si="47"/>
        <v>0</v>
      </c>
      <c r="G1284" s="192">
        <f t="shared" si="47"/>
        <v>0</v>
      </c>
      <c r="H1284" s="192">
        <f t="shared" si="47"/>
        <v>0</v>
      </c>
      <c r="I1284" s="192">
        <v>0</v>
      </c>
      <c r="J1284" s="192">
        <v>0</v>
      </c>
      <c r="K1284" s="192">
        <v>0</v>
      </c>
      <c r="L1284" s="192">
        <v>0</v>
      </c>
      <c r="M1284" s="192">
        <v>0</v>
      </c>
      <c r="N1284" s="192">
        <v>0</v>
      </c>
      <c r="O1284" s="192">
        <v>0</v>
      </c>
      <c r="P1284" s="192">
        <v>0</v>
      </c>
      <c r="Q1284" s="192">
        <v>0</v>
      </c>
      <c r="R1284" s="192">
        <v>0</v>
      </c>
    </row>
    <row r="1285" spans="1:18" ht="15.75" hidden="1" thickBot="1">
      <c r="A1285" s="185" t="str">
        <f t="shared" si="46"/>
        <v>B</v>
      </c>
      <c r="B1285" s="186" t="s">
        <v>711</v>
      </c>
      <c r="C1285" s="187" t="s">
        <v>712</v>
      </c>
      <c r="D1285" s="188">
        <f t="shared" si="47"/>
        <v>0</v>
      </c>
      <c r="E1285" s="188">
        <f t="shared" si="47"/>
        <v>0</v>
      </c>
      <c r="F1285" s="188">
        <f t="shared" si="47"/>
        <v>0</v>
      </c>
      <c r="G1285" s="188">
        <f t="shared" si="47"/>
        <v>0</v>
      </c>
      <c r="H1285" s="188">
        <f t="shared" si="47"/>
        <v>0</v>
      </c>
      <c r="I1285" s="188">
        <v>0</v>
      </c>
      <c r="J1285" s="188">
        <v>0</v>
      </c>
      <c r="K1285" s="188">
        <v>0</v>
      </c>
      <c r="L1285" s="188">
        <v>0</v>
      </c>
      <c r="M1285" s="188">
        <v>0</v>
      </c>
      <c r="N1285" s="188">
        <v>0</v>
      </c>
      <c r="O1285" s="188">
        <v>0</v>
      </c>
      <c r="P1285" s="188">
        <v>0</v>
      </c>
      <c r="Q1285" s="188">
        <v>0</v>
      </c>
      <c r="R1285" s="188">
        <v>0</v>
      </c>
    </row>
    <row r="1286" spans="1:18" ht="15" hidden="1">
      <c r="A1286" s="185" t="str">
        <f t="shared" si="46"/>
        <v>B</v>
      </c>
      <c r="B1286" s="189" t="s">
        <v>124</v>
      </c>
      <c r="C1286" s="189" t="s">
        <v>96</v>
      </c>
      <c r="D1286" s="190">
        <f t="shared" si="47"/>
        <v>0</v>
      </c>
      <c r="E1286" s="190">
        <f t="shared" si="47"/>
        <v>0</v>
      </c>
      <c r="F1286" s="190">
        <f t="shared" si="47"/>
        <v>0</v>
      </c>
      <c r="G1286" s="190">
        <f t="shared" si="47"/>
        <v>0</v>
      </c>
      <c r="H1286" s="190">
        <f t="shared" si="47"/>
        <v>0</v>
      </c>
      <c r="I1286" s="190">
        <v>0</v>
      </c>
      <c r="J1286" s="190">
        <v>0</v>
      </c>
      <c r="K1286" s="190">
        <v>0</v>
      </c>
      <c r="L1286" s="190">
        <v>0</v>
      </c>
      <c r="M1286" s="190">
        <v>0</v>
      </c>
      <c r="N1286" s="190">
        <v>0</v>
      </c>
      <c r="O1286" s="190">
        <v>0</v>
      </c>
      <c r="P1286" s="190">
        <v>0</v>
      </c>
      <c r="Q1286" s="190">
        <v>0</v>
      </c>
      <c r="R1286" s="190">
        <v>0</v>
      </c>
    </row>
    <row r="1287" spans="1:18" ht="15" hidden="1">
      <c r="A1287" s="185" t="str">
        <f t="shared" ref="A1287:A1350" si="48">(IF(OR(D1287&lt;&gt;0,E1287&lt;&gt;0,F1287&lt;&gt;0,G1287&lt;&gt;0,H1287&lt;&gt;0),"A","B"))</f>
        <v>B</v>
      </c>
      <c r="B1287" s="191" t="s">
        <v>124</v>
      </c>
      <c r="C1287" s="191" t="s">
        <v>101</v>
      </c>
      <c r="D1287" s="192">
        <f t="shared" si="47"/>
        <v>0</v>
      </c>
      <c r="E1287" s="192">
        <f t="shared" si="47"/>
        <v>0</v>
      </c>
      <c r="F1287" s="192">
        <f t="shared" si="47"/>
        <v>0</v>
      </c>
      <c r="G1287" s="192">
        <f t="shared" si="47"/>
        <v>0</v>
      </c>
      <c r="H1287" s="192">
        <f t="shared" si="47"/>
        <v>0</v>
      </c>
      <c r="I1287" s="192">
        <v>0</v>
      </c>
      <c r="J1287" s="192">
        <v>0</v>
      </c>
      <c r="K1287" s="192">
        <v>0</v>
      </c>
      <c r="L1287" s="192">
        <v>0</v>
      </c>
      <c r="M1287" s="192">
        <v>0</v>
      </c>
      <c r="N1287" s="192">
        <v>0</v>
      </c>
      <c r="O1287" s="192">
        <v>0</v>
      </c>
      <c r="P1287" s="192">
        <v>0</v>
      </c>
      <c r="Q1287" s="192">
        <v>0</v>
      </c>
      <c r="R1287" s="192">
        <v>0</v>
      </c>
    </row>
    <row r="1288" spans="1:18" ht="30.75" hidden="1" thickBot="1">
      <c r="A1288" s="185" t="str">
        <f t="shared" si="48"/>
        <v>B</v>
      </c>
      <c r="B1288" s="186" t="s">
        <v>713</v>
      </c>
      <c r="C1288" s="187" t="s">
        <v>714</v>
      </c>
      <c r="D1288" s="188">
        <f t="shared" si="47"/>
        <v>0</v>
      </c>
      <c r="E1288" s="188">
        <f t="shared" si="47"/>
        <v>0</v>
      </c>
      <c r="F1288" s="188">
        <f t="shared" si="47"/>
        <v>0</v>
      </c>
      <c r="G1288" s="188">
        <f t="shared" si="47"/>
        <v>0</v>
      </c>
      <c r="H1288" s="188">
        <f t="shared" si="47"/>
        <v>0</v>
      </c>
      <c r="I1288" s="188">
        <v>0</v>
      </c>
      <c r="J1288" s="188">
        <v>0</v>
      </c>
      <c r="K1288" s="188">
        <v>0</v>
      </c>
      <c r="L1288" s="188">
        <v>0</v>
      </c>
      <c r="M1288" s="188">
        <v>0</v>
      </c>
      <c r="N1288" s="188">
        <v>0</v>
      </c>
      <c r="O1288" s="188">
        <v>0</v>
      </c>
      <c r="P1288" s="188">
        <v>0</v>
      </c>
      <c r="Q1288" s="188">
        <v>0</v>
      </c>
      <c r="R1288" s="188">
        <v>0</v>
      </c>
    </row>
    <row r="1289" spans="1:18" ht="15" hidden="1">
      <c r="A1289" s="185" t="str">
        <f t="shared" si="48"/>
        <v>B</v>
      </c>
      <c r="B1289" s="189" t="s">
        <v>124</v>
      </c>
      <c r="C1289" s="189" t="s">
        <v>96</v>
      </c>
      <c r="D1289" s="190">
        <f t="shared" si="47"/>
        <v>0</v>
      </c>
      <c r="E1289" s="190">
        <f t="shared" si="47"/>
        <v>0</v>
      </c>
      <c r="F1289" s="190">
        <f t="shared" si="47"/>
        <v>0</v>
      </c>
      <c r="G1289" s="190">
        <f t="shared" si="47"/>
        <v>0</v>
      </c>
      <c r="H1289" s="190">
        <f t="shared" si="47"/>
        <v>0</v>
      </c>
      <c r="I1289" s="190">
        <v>0</v>
      </c>
      <c r="J1289" s="190">
        <v>0</v>
      </c>
      <c r="K1289" s="190">
        <v>0</v>
      </c>
      <c r="L1289" s="190">
        <v>0</v>
      </c>
      <c r="M1289" s="190">
        <v>0</v>
      </c>
      <c r="N1289" s="190">
        <v>0</v>
      </c>
      <c r="O1289" s="190">
        <v>0</v>
      </c>
      <c r="P1289" s="190">
        <v>0</v>
      </c>
      <c r="Q1289" s="190">
        <v>0</v>
      </c>
      <c r="R1289" s="190">
        <v>0</v>
      </c>
    </row>
    <row r="1290" spans="1:18" ht="15" hidden="1">
      <c r="A1290" s="185" t="str">
        <f t="shared" si="48"/>
        <v>B</v>
      </c>
      <c r="B1290" s="191" t="s">
        <v>124</v>
      </c>
      <c r="C1290" s="191" t="s">
        <v>101</v>
      </c>
      <c r="D1290" s="192">
        <f t="shared" si="47"/>
        <v>0</v>
      </c>
      <c r="E1290" s="192">
        <f t="shared" si="47"/>
        <v>0</v>
      </c>
      <c r="F1290" s="192">
        <f t="shared" si="47"/>
        <v>0</v>
      </c>
      <c r="G1290" s="192">
        <f t="shared" si="47"/>
        <v>0</v>
      </c>
      <c r="H1290" s="192">
        <f t="shared" si="47"/>
        <v>0</v>
      </c>
      <c r="I1290" s="192">
        <v>0</v>
      </c>
      <c r="J1290" s="192">
        <v>0</v>
      </c>
      <c r="K1290" s="192">
        <v>0</v>
      </c>
      <c r="L1290" s="192">
        <v>0</v>
      </c>
      <c r="M1290" s="192">
        <v>0</v>
      </c>
      <c r="N1290" s="192">
        <v>0</v>
      </c>
      <c r="O1290" s="192">
        <v>0</v>
      </c>
      <c r="P1290" s="192">
        <v>0</v>
      </c>
      <c r="Q1290" s="192">
        <v>0</v>
      </c>
      <c r="R1290" s="192">
        <v>0</v>
      </c>
    </row>
    <row r="1291" spans="1:18" ht="30.75" hidden="1" thickBot="1">
      <c r="A1291" s="185" t="str">
        <f t="shared" si="48"/>
        <v>B</v>
      </c>
      <c r="B1291" s="186" t="s">
        <v>715</v>
      </c>
      <c r="C1291" s="187" t="s">
        <v>716</v>
      </c>
      <c r="D1291" s="188">
        <f t="shared" si="47"/>
        <v>0</v>
      </c>
      <c r="E1291" s="188">
        <f t="shared" si="47"/>
        <v>0</v>
      </c>
      <c r="F1291" s="188">
        <f t="shared" si="47"/>
        <v>0</v>
      </c>
      <c r="G1291" s="188">
        <f t="shared" si="47"/>
        <v>0</v>
      </c>
      <c r="H1291" s="188">
        <f t="shared" si="47"/>
        <v>0</v>
      </c>
      <c r="I1291" s="188">
        <v>0</v>
      </c>
      <c r="J1291" s="188">
        <v>0</v>
      </c>
      <c r="K1291" s="188">
        <v>0</v>
      </c>
      <c r="L1291" s="188">
        <v>0</v>
      </c>
      <c r="M1291" s="188">
        <v>0</v>
      </c>
      <c r="N1291" s="188">
        <v>0</v>
      </c>
      <c r="O1291" s="188">
        <v>0</v>
      </c>
      <c r="P1291" s="188">
        <v>0</v>
      </c>
      <c r="Q1291" s="188">
        <v>0</v>
      </c>
      <c r="R1291" s="188">
        <v>0</v>
      </c>
    </row>
    <row r="1292" spans="1:18" ht="15" hidden="1">
      <c r="A1292" s="185" t="str">
        <f t="shared" si="48"/>
        <v>B</v>
      </c>
      <c r="B1292" s="189" t="s">
        <v>124</v>
      </c>
      <c r="C1292" s="189" t="s">
        <v>96</v>
      </c>
      <c r="D1292" s="190">
        <f t="shared" si="47"/>
        <v>0</v>
      </c>
      <c r="E1292" s="190">
        <f t="shared" si="47"/>
        <v>0</v>
      </c>
      <c r="F1292" s="190">
        <f t="shared" si="47"/>
        <v>0</v>
      </c>
      <c r="G1292" s="190">
        <f t="shared" si="47"/>
        <v>0</v>
      </c>
      <c r="H1292" s="190">
        <f t="shared" si="47"/>
        <v>0</v>
      </c>
      <c r="I1292" s="190">
        <v>0</v>
      </c>
      <c r="J1292" s="190">
        <v>0</v>
      </c>
      <c r="K1292" s="190">
        <v>0</v>
      </c>
      <c r="L1292" s="190">
        <v>0</v>
      </c>
      <c r="M1292" s="190">
        <v>0</v>
      </c>
      <c r="N1292" s="190">
        <v>0</v>
      </c>
      <c r="O1292" s="190">
        <v>0</v>
      </c>
      <c r="P1292" s="190">
        <v>0</v>
      </c>
      <c r="Q1292" s="190">
        <v>0</v>
      </c>
      <c r="R1292" s="190">
        <v>0</v>
      </c>
    </row>
    <row r="1293" spans="1:18" ht="15" hidden="1">
      <c r="A1293" s="185" t="str">
        <f t="shared" si="48"/>
        <v>B</v>
      </c>
      <c r="B1293" s="191" t="s">
        <v>124</v>
      </c>
      <c r="C1293" s="191" t="s">
        <v>101</v>
      </c>
      <c r="D1293" s="192">
        <f t="shared" si="47"/>
        <v>0</v>
      </c>
      <c r="E1293" s="192">
        <f t="shared" si="47"/>
        <v>0</v>
      </c>
      <c r="F1293" s="192">
        <f t="shared" si="47"/>
        <v>0</v>
      </c>
      <c r="G1293" s="192">
        <f t="shared" si="47"/>
        <v>0</v>
      </c>
      <c r="H1293" s="192">
        <f t="shared" si="47"/>
        <v>0</v>
      </c>
      <c r="I1293" s="192">
        <v>0</v>
      </c>
      <c r="J1293" s="192">
        <v>0</v>
      </c>
      <c r="K1293" s="192">
        <v>0</v>
      </c>
      <c r="L1293" s="192">
        <v>0</v>
      </c>
      <c r="M1293" s="192">
        <v>0</v>
      </c>
      <c r="N1293" s="192">
        <v>0</v>
      </c>
      <c r="O1293" s="192">
        <v>0</v>
      </c>
      <c r="P1293" s="192">
        <v>0</v>
      </c>
      <c r="Q1293" s="192">
        <v>0</v>
      </c>
      <c r="R1293" s="192">
        <v>0</v>
      </c>
    </row>
    <row r="1294" spans="1:18" ht="30.75" hidden="1" thickBot="1">
      <c r="A1294" s="185" t="str">
        <f t="shared" si="48"/>
        <v>B</v>
      </c>
      <c r="B1294" s="186" t="s">
        <v>717</v>
      </c>
      <c r="C1294" s="187" t="s">
        <v>718</v>
      </c>
      <c r="D1294" s="188">
        <f t="shared" si="47"/>
        <v>0</v>
      </c>
      <c r="E1294" s="188">
        <f t="shared" si="47"/>
        <v>0</v>
      </c>
      <c r="F1294" s="188">
        <f t="shared" si="47"/>
        <v>0</v>
      </c>
      <c r="G1294" s="188">
        <f t="shared" si="47"/>
        <v>0</v>
      </c>
      <c r="H1294" s="188">
        <f t="shared" si="47"/>
        <v>0</v>
      </c>
      <c r="I1294" s="188">
        <v>0</v>
      </c>
      <c r="J1294" s="188">
        <v>0</v>
      </c>
      <c r="K1294" s="188">
        <v>0</v>
      </c>
      <c r="L1294" s="188">
        <v>0</v>
      </c>
      <c r="M1294" s="188">
        <v>0</v>
      </c>
      <c r="N1294" s="188">
        <v>0</v>
      </c>
      <c r="O1294" s="188">
        <v>0</v>
      </c>
      <c r="P1294" s="188">
        <v>0</v>
      </c>
      <c r="Q1294" s="188">
        <v>0</v>
      </c>
      <c r="R1294" s="188">
        <v>0</v>
      </c>
    </row>
    <row r="1295" spans="1:18" ht="15" hidden="1">
      <c r="A1295" s="185" t="str">
        <f t="shared" si="48"/>
        <v>B</v>
      </c>
      <c r="B1295" s="189" t="s">
        <v>124</v>
      </c>
      <c r="C1295" s="189" t="s">
        <v>96</v>
      </c>
      <c r="D1295" s="190">
        <f t="shared" si="47"/>
        <v>0</v>
      </c>
      <c r="E1295" s="190">
        <f t="shared" si="47"/>
        <v>0</v>
      </c>
      <c r="F1295" s="190">
        <f t="shared" si="47"/>
        <v>0</v>
      </c>
      <c r="G1295" s="190">
        <f t="shared" si="47"/>
        <v>0</v>
      </c>
      <c r="H1295" s="190">
        <f t="shared" si="47"/>
        <v>0</v>
      </c>
      <c r="I1295" s="190">
        <v>0</v>
      </c>
      <c r="J1295" s="190">
        <v>0</v>
      </c>
      <c r="K1295" s="190">
        <v>0</v>
      </c>
      <c r="L1295" s="190">
        <v>0</v>
      </c>
      <c r="M1295" s="190">
        <v>0</v>
      </c>
      <c r="N1295" s="190">
        <v>0</v>
      </c>
      <c r="O1295" s="190">
        <v>0</v>
      </c>
      <c r="P1295" s="190">
        <v>0</v>
      </c>
      <c r="Q1295" s="190">
        <v>0</v>
      </c>
      <c r="R1295" s="190">
        <v>0</v>
      </c>
    </row>
    <row r="1296" spans="1:18" ht="15" hidden="1">
      <c r="A1296" s="185" t="str">
        <f t="shared" si="48"/>
        <v>B</v>
      </c>
      <c r="B1296" s="191" t="s">
        <v>124</v>
      </c>
      <c r="C1296" s="191" t="s">
        <v>101</v>
      </c>
      <c r="D1296" s="192">
        <f t="shared" si="47"/>
        <v>0</v>
      </c>
      <c r="E1296" s="192">
        <f t="shared" si="47"/>
        <v>0</v>
      </c>
      <c r="F1296" s="192">
        <f t="shared" si="47"/>
        <v>0</v>
      </c>
      <c r="G1296" s="192">
        <f t="shared" si="47"/>
        <v>0</v>
      </c>
      <c r="H1296" s="192">
        <f t="shared" si="47"/>
        <v>0</v>
      </c>
      <c r="I1296" s="192">
        <v>0</v>
      </c>
      <c r="J1296" s="192">
        <v>0</v>
      </c>
      <c r="K1296" s="192">
        <v>0</v>
      </c>
      <c r="L1296" s="192">
        <v>0</v>
      </c>
      <c r="M1296" s="192">
        <v>0</v>
      </c>
      <c r="N1296" s="192">
        <v>0</v>
      </c>
      <c r="O1296" s="192">
        <v>0</v>
      </c>
      <c r="P1296" s="192">
        <v>0</v>
      </c>
      <c r="Q1296" s="192">
        <v>0</v>
      </c>
      <c r="R1296" s="192">
        <v>0</v>
      </c>
    </row>
    <row r="1297" spans="1:18" ht="30.75" hidden="1" thickBot="1">
      <c r="A1297" s="185" t="str">
        <f t="shared" si="48"/>
        <v>B</v>
      </c>
      <c r="B1297" s="186" t="s">
        <v>719</v>
      </c>
      <c r="C1297" s="187" t="s">
        <v>720</v>
      </c>
      <c r="D1297" s="188">
        <f t="shared" si="47"/>
        <v>0</v>
      </c>
      <c r="E1297" s="188">
        <f t="shared" si="47"/>
        <v>0</v>
      </c>
      <c r="F1297" s="188">
        <f t="shared" si="47"/>
        <v>0</v>
      </c>
      <c r="G1297" s="188">
        <f t="shared" si="47"/>
        <v>0</v>
      </c>
      <c r="H1297" s="188">
        <f t="shared" si="47"/>
        <v>0</v>
      </c>
      <c r="I1297" s="188">
        <v>0</v>
      </c>
      <c r="J1297" s="188">
        <v>0</v>
      </c>
      <c r="K1297" s="188">
        <v>0</v>
      </c>
      <c r="L1297" s="188">
        <v>0</v>
      </c>
      <c r="M1297" s="188">
        <v>0</v>
      </c>
      <c r="N1297" s="188">
        <v>0</v>
      </c>
      <c r="O1297" s="188">
        <v>0</v>
      </c>
      <c r="P1297" s="188">
        <v>0</v>
      </c>
      <c r="Q1297" s="188">
        <v>0</v>
      </c>
      <c r="R1297" s="188">
        <v>0</v>
      </c>
    </row>
    <row r="1298" spans="1:18" ht="15" hidden="1">
      <c r="A1298" s="185" t="str">
        <f t="shared" si="48"/>
        <v>B</v>
      </c>
      <c r="B1298" s="189" t="s">
        <v>124</v>
      </c>
      <c r="C1298" s="189" t="s">
        <v>96</v>
      </c>
      <c r="D1298" s="190">
        <f t="shared" si="47"/>
        <v>0</v>
      </c>
      <c r="E1298" s="190">
        <f t="shared" si="47"/>
        <v>0</v>
      </c>
      <c r="F1298" s="190">
        <f t="shared" si="47"/>
        <v>0</v>
      </c>
      <c r="G1298" s="190">
        <f t="shared" si="47"/>
        <v>0</v>
      </c>
      <c r="H1298" s="190">
        <f t="shared" si="47"/>
        <v>0</v>
      </c>
      <c r="I1298" s="190">
        <v>0</v>
      </c>
      <c r="J1298" s="190">
        <v>0</v>
      </c>
      <c r="K1298" s="190">
        <v>0</v>
      </c>
      <c r="L1298" s="190">
        <v>0</v>
      </c>
      <c r="M1298" s="190">
        <v>0</v>
      </c>
      <c r="N1298" s="190">
        <v>0</v>
      </c>
      <c r="O1298" s="190">
        <v>0</v>
      </c>
      <c r="P1298" s="190">
        <v>0</v>
      </c>
      <c r="Q1298" s="190">
        <v>0</v>
      </c>
      <c r="R1298" s="190">
        <v>0</v>
      </c>
    </row>
    <row r="1299" spans="1:18" ht="15" hidden="1">
      <c r="A1299" s="185" t="str">
        <f t="shared" si="48"/>
        <v>B</v>
      </c>
      <c r="B1299" s="191" t="s">
        <v>124</v>
      </c>
      <c r="C1299" s="191" t="s">
        <v>101</v>
      </c>
      <c r="D1299" s="192">
        <f t="shared" si="47"/>
        <v>0</v>
      </c>
      <c r="E1299" s="192">
        <f t="shared" si="47"/>
        <v>0</v>
      </c>
      <c r="F1299" s="192">
        <f t="shared" si="47"/>
        <v>0</v>
      </c>
      <c r="G1299" s="192">
        <f t="shared" si="47"/>
        <v>0</v>
      </c>
      <c r="H1299" s="192">
        <f t="shared" si="47"/>
        <v>0</v>
      </c>
      <c r="I1299" s="192">
        <v>0</v>
      </c>
      <c r="J1299" s="192">
        <v>0</v>
      </c>
      <c r="K1299" s="192">
        <v>0</v>
      </c>
      <c r="L1299" s="192">
        <v>0</v>
      </c>
      <c r="M1299" s="192">
        <v>0</v>
      </c>
      <c r="N1299" s="192">
        <v>0</v>
      </c>
      <c r="O1299" s="192">
        <v>0</v>
      </c>
      <c r="P1299" s="192">
        <v>0</v>
      </c>
      <c r="Q1299" s="192">
        <v>0</v>
      </c>
      <c r="R1299" s="192">
        <v>0</v>
      </c>
    </row>
    <row r="1300" spans="1:18" ht="45.75" hidden="1" thickBot="1">
      <c r="A1300" s="185" t="str">
        <f t="shared" si="48"/>
        <v>B</v>
      </c>
      <c r="B1300" s="186" t="s">
        <v>721</v>
      </c>
      <c r="C1300" s="187" t="s">
        <v>722</v>
      </c>
      <c r="D1300" s="188">
        <f t="shared" si="47"/>
        <v>0</v>
      </c>
      <c r="E1300" s="188">
        <f t="shared" si="47"/>
        <v>0</v>
      </c>
      <c r="F1300" s="188">
        <f t="shared" si="47"/>
        <v>0</v>
      </c>
      <c r="G1300" s="188">
        <f t="shared" si="47"/>
        <v>0</v>
      </c>
      <c r="H1300" s="188">
        <f t="shared" si="47"/>
        <v>0</v>
      </c>
      <c r="I1300" s="188">
        <v>0</v>
      </c>
      <c r="J1300" s="188">
        <v>0</v>
      </c>
      <c r="K1300" s="188">
        <v>0</v>
      </c>
      <c r="L1300" s="188">
        <v>0</v>
      </c>
      <c r="M1300" s="188">
        <v>0</v>
      </c>
      <c r="N1300" s="188">
        <v>0</v>
      </c>
      <c r="O1300" s="188">
        <v>0</v>
      </c>
      <c r="P1300" s="188">
        <v>0</v>
      </c>
      <c r="Q1300" s="188">
        <v>0</v>
      </c>
      <c r="R1300" s="188">
        <v>0</v>
      </c>
    </row>
    <row r="1301" spans="1:18" ht="15" hidden="1">
      <c r="A1301" s="185" t="str">
        <f t="shared" si="48"/>
        <v>B</v>
      </c>
      <c r="B1301" s="189" t="s">
        <v>124</v>
      </c>
      <c r="C1301" s="189" t="s">
        <v>96</v>
      </c>
      <c r="D1301" s="190">
        <f t="shared" si="47"/>
        <v>0</v>
      </c>
      <c r="E1301" s="190">
        <f t="shared" si="47"/>
        <v>0</v>
      </c>
      <c r="F1301" s="190">
        <f t="shared" si="47"/>
        <v>0</v>
      </c>
      <c r="G1301" s="190">
        <f t="shared" si="47"/>
        <v>0</v>
      </c>
      <c r="H1301" s="190">
        <f t="shared" si="47"/>
        <v>0</v>
      </c>
      <c r="I1301" s="190">
        <v>0</v>
      </c>
      <c r="J1301" s="190">
        <v>0</v>
      </c>
      <c r="K1301" s="190">
        <v>0</v>
      </c>
      <c r="L1301" s="190">
        <v>0</v>
      </c>
      <c r="M1301" s="190">
        <v>0</v>
      </c>
      <c r="N1301" s="190">
        <v>0</v>
      </c>
      <c r="O1301" s="190">
        <v>0</v>
      </c>
      <c r="P1301" s="190">
        <v>0</v>
      </c>
      <c r="Q1301" s="190">
        <v>0</v>
      </c>
      <c r="R1301" s="190">
        <v>0</v>
      </c>
    </row>
    <row r="1302" spans="1:18" ht="15" hidden="1">
      <c r="A1302" s="185" t="str">
        <f t="shared" si="48"/>
        <v>B</v>
      </c>
      <c r="B1302" s="191" t="s">
        <v>124</v>
      </c>
      <c r="C1302" s="191" t="s">
        <v>98</v>
      </c>
      <c r="D1302" s="192">
        <f t="shared" si="47"/>
        <v>0</v>
      </c>
      <c r="E1302" s="192">
        <f t="shared" si="47"/>
        <v>0</v>
      </c>
      <c r="F1302" s="192">
        <f t="shared" si="47"/>
        <v>0</v>
      </c>
      <c r="G1302" s="192">
        <f t="shared" si="47"/>
        <v>0</v>
      </c>
      <c r="H1302" s="192">
        <f t="shared" si="47"/>
        <v>0</v>
      </c>
      <c r="I1302" s="192">
        <v>0</v>
      </c>
      <c r="J1302" s="192">
        <v>0</v>
      </c>
      <c r="K1302" s="192">
        <v>0</v>
      </c>
      <c r="L1302" s="192">
        <v>0</v>
      </c>
      <c r="M1302" s="192">
        <v>0</v>
      </c>
      <c r="N1302" s="192">
        <v>0</v>
      </c>
      <c r="O1302" s="192">
        <v>0</v>
      </c>
      <c r="P1302" s="192">
        <v>0</v>
      </c>
      <c r="Q1302" s="192">
        <v>0</v>
      </c>
      <c r="R1302" s="192">
        <v>0</v>
      </c>
    </row>
    <row r="1303" spans="1:18" ht="15" hidden="1">
      <c r="A1303" s="185" t="str">
        <f t="shared" si="48"/>
        <v>B</v>
      </c>
      <c r="B1303" s="191" t="s">
        <v>124</v>
      </c>
      <c r="C1303" s="191" t="s">
        <v>101</v>
      </c>
      <c r="D1303" s="192">
        <f t="shared" si="47"/>
        <v>0</v>
      </c>
      <c r="E1303" s="192">
        <f t="shared" si="47"/>
        <v>0</v>
      </c>
      <c r="F1303" s="192">
        <f t="shared" si="47"/>
        <v>0</v>
      </c>
      <c r="G1303" s="192">
        <f t="shared" si="47"/>
        <v>0</v>
      </c>
      <c r="H1303" s="192">
        <f t="shared" si="47"/>
        <v>0</v>
      </c>
      <c r="I1303" s="192">
        <v>0</v>
      </c>
      <c r="J1303" s="192">
        <v>0</v>
      </c>
      <c r="K1303" s="192">
        <v>0</v>
      </c>
      <c r="L1303" s="192">
        <v>0</v>
      </c>
      <c r="M1303" s="192">
        <v>0</v>
      </c>
      <c r="N1303" s="192">
        <v>0</v>
      </c>
      <c r="O1303" s="192">
        <v>0</v>
      </c>
      <c r="P1303" s="192">
        <v>0</v>
      </c>
      <c r="Q1303" s="192">
        <v>0</v>
      </c>
      <c r="R1303" s="192">
        <v>0</v>
      </c>
    </row>
    <row r="1304" spans="1:18" ht="15" hidden="1">
      <c r="A1304" s="185" t="str">
        <f t="shared" si="48"/>
        <v>B</v>
      </c>
      <c r="B1304" s="191" t="s">
        <v>124</v>
      </c>
      <c r="C1304" s="191" t="s">
        <v>102</v>
      </c>
      <c r="D1304" s="192">
        <f t="shared" si="47"/>
        <v>0</v>
      </c>
      <c r="E1304" s="192">
        <f t="shared" si="47"/>
        <v>0</v>
      </c>
      <c r="F1304" s="192">
        <f t="shared" si="47"/>
        <v>0</v>
      </c>
      <c r="G1304" s="192">
        <f t="shared" si="47"/>
        <v>0</v>
      </c>
      <c r="H1304" s="192">
        <f t="shared" si="47"/>
        <v>0</v>
      </c>
      <c r="I1304" s="192">
        <v>0</v>
      </c>
      <c r="J1304" s="192">
        <v>0</v>
      </c>
      <c r="K1304" s="192">
        <v>0</v>
      </c>
      <c r="L1304" s="192">
        <v>0</v>
      </c>
      <c r="M1304" s="192">
        <v>0</v>
      </c>
      <c r="N1304" s="192">
        <v>0</v>
      </c>
      <c r="O1304" s="192">
        <v>0</v>
      </c>
      <c r="P1304" s="192">
        <v>0</v>
      </c>
      <c r="Q1304" s="192">
        <v>0</v>
      </c>
      <c r="R1304" s="192">
        <v>0</v>
      </c>
    </row>
    <row r="1305" spans="1:18" ht="15" hidden="1">
      <c r="A1305" s="185" t="str">
        <f t="shared" si="48"/>
        <v>B</v>
      </c>
      <c r="B1305" s="189" t="s">
        <v>124</v>
      </c>
      <c r="C1305" s="189" t="s">
        <v>121</v>
      </c>
      <c r="D1305" s="190">
        <f t="shared" si="47"/>
        <v>0</v>
      </c>
      <c r="E1305" s="190">
        <f t="shared" si="47"/>
        <v>0</v>
      </c>
      <c r="F1305" s="190">
        <f t="shared" si="47"/>
        <v>0</v>
      </c>
      <c r="G1305" s="190">
        <f t="shared" si="47"/>
        <v>0</v>
      </c>
      <c r="H1305" s="190">
        <f t="shared" si="47"/>
        <v>0</v>
      </c>
      <c r="I1305" s="190">
        <v>0</v>
      </c>
      <c r="J1305" s="190">
        <v>0</v>
      </c>
      <c r="K1305" s="190">
        <v>0</v>
      </c>
      <c r="L1305" s="190">
        <v>0</v>
      </c>
      <c r="M1305" s="190">
        <v>0</v>
      </c>
      <c r="N1305" s="190">
        <v>0</v>
      </c>
      <c r="O1305" s="190">
        <v>0</v>
      </c>
      <c r="P1305" s="190">
        <v>0</v>
      </c>
      <c r="Q1305" s="190">
        <v>0</v>
      </c>
      <c r="R1305" s="190">
        <v>0</v>
      </c>
    </row>
    <row r="1306" spans="1:18" ht="45.75" hidden="1" thickBot="1">
      <c r="A1306" s="185" t="str">
        <f t="shared" si="48"/>
        <v>B</v>
      </c>
      <c r="B1306" s="186" t="s">
        <v>723</v>
      </c>
      <c r="C1306" s="187" t="s">
        <v>724</v>
      </c>
      <c r="D1306" s="188">
        <f t="shared" si="47"/>
        <v>0</v>
      </c>
      <c r="E1306" s="188">
        <f t="shared" si="47"/>
        <v>0</v>
      </c>
      <c r="F1306" s="188">
        <f t="shared" si="47"/>
        <v>0</v>
      </c>
      <c r="G1306" s="188">
        <f t="shared" si="47"/>
        <v>0</v>
      </c>
      <c r="H1306" s="188">
        <f t="shared" si="47"/>
        <v>0</v>
      </c>
      <c r="I1306" s="188">
        <v>0</v>
      </c>
      <c r="J1306" s="188">
        <v>0</v>
      </c>
      <c r="K1306" s="188">
        <v>0</v>
      </c>
      <c r="L1306" s="188">
        <v>0</v>
      </c>
      <c r="M1306" s="188">
        <v>0</v>
      </c>
      <c r="N1306" s="188">
        <v>0</v>
      </c>
      <c r="O1306" s="188">
        <v>0</v>
      </c>
      <c r="P1306" s="188">
        <v>0</v>
      </c>
      <c r="Q1306" s="188">
        <v>0</v>
      </c>
      <c r="R1306" s="188">
        <v>0</v>
      </c>
    </row>
    <row r="1307" spans="1:18" ht="15" hidden="1">
      <c r="A1307" s="185" t="str">
        <f t="shared" si="48"/>
        <v>B</v>
      </c>
      <c r="B1307" s="189" t="s">
        <v>124</v>
      </c>
      <c r="C1307" s="189" t="s">
        <v>96</v>
      </c>
      <c r="D1307" s="190">
        <f t="shared" si="47"/>
        <v>0</v>
      </c>
      <c r="E1307" s="190">
        <f t="shared" si="47"/>
        <v>0</v>
      </c>
      <c r="F1307" s="190">
        <f t="shared" si="47"/>
        <v>0</v>
      </c>
      <c r="G1307" s="190">
        <f t="shared" si="47"/>
        <v>0</v>
      </c>
      <c r="H1307" s="190">
        <f t="shared" si="47"/>
        <v>0</v>
      </c>
      <c r="I1307" s="190">
        <v>0</v>
      </c>
      <c r="J1307" s="190">
        <v>0</v>
      </c>
      <c r="K1307" s="190">
        <v>0</v>
      </c>
      <c r="L1307" s="190">
        <v>0</v>
      </c>
      <c r="M1307" s="190">
        <v>0</v>
      </c>
      <c r="N1307" s="190">
        <v>0</v>
      </c>
      <c r="O1307" s="190">
        <v>0</v>
      </c>
      <c r="P1307" s="190">
        <v>0</v>
      </c>
      <c r="Q1307" s="190">
        <v>0</v>
      </c>
      <c r="R1307" s="190">
        <v>0</v>
      </c>
    </row>
    <row r="1308" spans="1:18" ht="15" hidden="1">
      <c r="A1308" s="185" t="str">
        <f t="shared" si="48"/>
        <v>B</v>
      </c>
      <c r="B1308" s="191" t="s">
        <v>124</v>
      </c>
      <c r="C1308" s="191" t="s">
        <v>101</v>
      </c>
      <c r="D1308" s="192">
        <f t="shared" si="47"/>
        <v>0</v>
      </c>
      <c r="E1308" s="192">
        <f t="shared" si="47"/>
        <v>0</v>
      </c>
      <c r="F1308" s="192">
        <f t="shared" si="47"/>
        <v>0</v>
      </c>
      <c r="G1308" s="192">
        <f t="shared" si="47"/>
        <v>0</v>
      </c>
      <c r="H1308" s="192">
        <f t="shared" si="47"/>
        <v>0</v>
      </c>
      <c r="I1308" s="192">
        <v>0</v>
      </c>
      <c r="J1308" s="192">
        <v>0</v>
      </c>
      <c r="K1308" s="192">
        <v>0</v>
      </c>
      <c r="L1308" s="192">
        <v>0</v>
      </c>
      <c r="M1308" s="192">
        <v>0</v>
      </c>
      <c r="N1308" s="192">
        <v>0</v>
      </c>
      <c r="O1308" s="192">
        <v>0</v>
      </c>
      <c r="P1308" s="192">
        <v>0</v>
      </c>
      <c r="Q1308" s="192">
        <v>0</v>
      </c>
      <c r="R1308" s="192">
        <v>0</v>
      </c>
    </row>
    <row r="1309" spans="1:18" ht="60.75" hidden="1" thickBot="1">
      <c r="A1309" s="185" t="str">
        <f t="shared" si="48"/>
        <v>B</v>
      </c>
      <c r="B1309" s="186" t="s">
        <v>725</v>
      </c>
      <c r="C1309" s="187" t="s">
        <v>726</v>
      </c>
      <c r="D1309" s="188">
        <f t="shared" si="47"/>
        <v>0</v>
      </c>
      <c r="E1309" s="188">
        <f t="shared" si="47"/>
        <v>0</v>
      </c>
      <c r="F1309" s="188">
        <f t="shared" si="47"/>
        <v>0</v>
      </c>
      <c r="G1309" s="188">
        <f t="shared" si="47"/>
        <v>0</v>
      </c>
      <c r="H1309" s="188">
        <f t="shared" si="47"/>
        <v>0</v>
      </c>
      <c r="I1309" s="188">
        <v>0</v>
      </c>
      <c r="J1309" s="188">
        <v>0</v>
      </c>
      <c r="K1309" s="188">
        <v>0</v>
      </c>
      <c r="L1309" s="188">
        <v>0</v>
      </c>
      <c r="M1309" s="188">
        <v>0</v>
      </c>
      <c r="N1309" s="188">
        <v>0</v>
      </c>
      <c r="O1309" s="188">
        <v>0</v>
      </c>
      <c r="P1309" s="188">
        <v>0</v>
      </c>
      <c r="Q1309" s="188">
        <v>0</v>
      </c>
      <c r="R1309" s="188">
        <v>0</v>
      </c>
    </row>
    <row r="1310" spans="1:18" ht="15" hidden="1">
      <c r="A1310" s="185" t="str">
        <f t="shared" si="48"/>
        <v>B</v>
      </c>
      <c r="B1310" s="189" t="s">
        <v>124</v>
      </c>
      <c r="C1310" s="189" t="s">
        <v>96</v>
      </c>
      <c r="D1310" s="190">
        <f t="shared" si="47"/>
        <v>0</v>
      </c>
      <c r="E1310" s="190">
        <f t="shared" si="47"/>
        <v>0</v>
      </c>
      <c r="F1310" s="190">
        <f t="shared" si="47"/>
        <v>0</v>
      </c>
      <c r="G1310" s="190">
        <f t="shared" si="47"/>
        <v>0</v>
      </c>
      <c r="H1310" s="190">
        <f t="shared" si="47"/>
        <v>0</v>
      </c>
      <c r="I1310" s="190">
        <v>0</v>
      </c>
      <c r="J1310" s="190">
        <v>0</v>
      </c>
      <c r="K1310" s="190">
        <v>0</v>
      </c>
      <c r="L1310" s="190">
        <v>0</v>
      </c>
      <c r="M1310" s="190">
        <v>0</v>
      </c>
      <c r="N1310" s="190">
        <v>0</v>
      </c>
      <c r="O1310" s="190">
        <v>0</v>
      </c>
      <c r="P1310" s="190">
        <v>0</v>
      </c>
      <c r="Q1310" s="190">
        <v>0</v>
      </c>
      <c r="R1310" s="190">
        <v>0</v>
      </c>
    </row>
    <row r="1311" spans="1:18" ht="15" hidden="1">
      <c r="A1311" s="185" t="str">
        <f t="shared" si="48"/>
        <v>B</v>
      </c>
      <c r="B1311" s="191" t="s">
        <v>124</v>
      </c>
      <c r="C1311" s="191" t="s">
        <v>101</v>
      </c>
      <c r="D1311" s="192">
        <f t="shared" si="47"/>
        <v>0</v>
      </c>
      <c r="E1311" s="192">
        <f t="shared" si="47"/>
        <v>0</v>
      </c>
      <c r="F1311" s="192">
        <f t="shared" si="47"/>
        <v>0</v>
      </c>
      <c r="G1311" s="192">
        <f t="shared" si="47"/>
        <v>0</v>
      </c>
      <c r="H1311" s="192">
        <f t="shared" si="47"/>
        <v>0</v>
      </c>
      <c r="I1311" s="192">
        <v>0</v>
      </c>
      <c r="J1311" s="192">
        <v>0</v>
      </c>
      <c r="K1311" s="192">
        <v>0</v>
      </c>
      <c r="L1311" s="192">
        <v>0</v>
      </c>
      <c r="M1311" s="192">
        <v>0</v>
      </c>
      <c r="N1311" s="192">
        <v>0</v>
      </c>
      <c r="O1311" s="192">
        <v>0</v>
      </c>
      <c r="P1311" s="192">
        <v>0</v>
      </c>
      <c r="Q1311" s="192">
        <v>0</v>
      </c>
      <c r="R1311" s="192">
        <v>0</v>
      </c>
    </row>
    <row r="1312" spans="1:18" ht="60.75" hidden="1" thickBot="1">
      <c r="A1312" s="185" t="str">
        <f t="shared" si="48"/>
        <v>B</v>
      </c>
      <c r="B1312" s="186" t="s">
        <v>727</v>
      </c>
      <c r="C1312" s="187" t="s">
        <v>728</v>
      </c>
      <c r="D1312" s="188">
        <f t="shared" si="47"/>
        <v>0</v>
      </c>
      <c r="E1312" s="188">
        <f t="shared" si="47"/>
        <v>0</v>
      </c>
      <c r="F1312" s="188">
        <f t="shared" si="47"/>
        <v>0</v>
      </c>
      <c r="G1312" s="188">
        <f t="shared" si="47"/>
        <v>0</v>
      </c>
      <c r="H1312" s="188">
        <f t="shared" si="47"/>
        <v>0</v>
      </c>
      <c r="I1312" s="188">
        <v>0</v>
      </c>
      <c r="J1312" s="188">
        <v>0</v>
      </c>
      <c r="K1312" s="188">
        <v>0</v>
      </c>
      <c r="L1312" s="188">
        <v>0</v>
      </c>
      <c r="M1312" s="188">
        <v>0</v>
      </c>
      <c r="N1312" s="188">
        <v>0</v>
      </c>
      <c r="O1312" s="188">
        <v>0</v>
      </c>
      <c r="P1312" s="188">
        <v>0</v>
      </c>
      <c r="Q1312" s="188">
        <v>0</v>
      </c>
      <c r="R1312" s="188">
        <v>0</v>
      </c>
    </row>
    <row r="1313" spans="1:18" ht="15" hidden="1">
      <c r="A1313" s="185" t="str">
        <f t="shared" si="48"/>
        <v>B</v>
      </c>
      <c r="B1313" s="189" t="s">
        <v>124</v>
      </c>
      <c r="C1313" s="189" t="s">
        <v>96</v>
      </c>
      <c r="D1313" s="190">
        <f t="shared" si="47"/>
        <v>0</v>
      </c>
      <c r="E1313" s="190">
        <f t="shared" si="47"/>
        <v>0</v>
      </c>
      <c r="F1313" s="190">
        <f t="shared" si="47"/>
        <v>0</v>
      </c>
      <c r="G1313" s="190">
        <f t="shared" si="47"/>
        <v>0</v>
      </c>
      <c r="H1313" s="190">
        <f t="shared" si="47"/>
        <v>0</v>
      </c>
      <c r="I1313" s="190">
        <v>0</v>
      </c>
      <c r="J1313" s="190">
        <v>0</v>
      </c>
      <c r="K1313" s="190">
        <v>0</v>
      </c>
      <c r="L1313" s="190">
        <v>0</v>
      </c>
      <c r="M1313" s="190">
        <v>0</v>
      </c>
      <c r="N1313" s="190">
        <v>0</v>
      </c>
      <c r="O1313" s="190">
        <v>0</v>
      </c>
      <c r="P1313" s="190">
        <v>0</v>
      </c>
      <c r="Q1313" s="190">
        <v>0</v>
      </c>
      <c r="R1313" s="190">
        <v>0</v>
      </c>
    </row>
    <row r="1314" spans="1:18" ht="15" hidden="1">
      <c r="A1314" s="185" t="str">
        <f t="shared" si="48"/>
        <v>B</v>
      </c>
      <c r="B1314" s="191" t="s">
        <v>124</v>
      </c>
      <c r="C1314" s="191" t="s">
        <v>101</v>
      </c>
      <c r="D1314" s="192">
        <f t="shared" si="47"/>
        <v>0</v>
      </c>
      <c r="E1314" s="192">
        <f t="shared" si="47"/>
        <v>0</v>
      </c>
      <c r="F1314" s="192">
        <f t="shared" si="47"/>
        <v>0</v>
      </c>
      <c r="G1314" s="192">
        <f t="shared" si="47"/>
        <v>0</v>
      </c>
      <c r="H1314" s="192">
        <f t="shared" si="47"/>
        <v>0</v>
      </c>
      <c r="I1314" s="192">
        <v>0</v>
      </c>
      <c r="J1314" s="192">
        <v>0</v>
      </c>
      <c r="K1314" s="192">
        <v>0</v>
      </c>
      <c r="L1314" s="192">
        <v>0</v>
      </c>
      <c r="M1314" s="192">
        <v>0</v>
      </c>
      <c r="N1314" s="192">
        <v>0</v>
      </c>
      <c r="O1314" s="192">
        <v>0</v>
      </c>
      <c r="P1314" s="192">
        <v>0</v>
      </c>
      <c r="Q1314" s="192">
        <v>0</v>
      </c>
      <c r="R1314" s="192">
        <v>0</v>
      </c>
    </row>
    <row r="1315" spans="1:18" ht="60.75" hidden="1" thickBot="1">
      <c r="A1315" s="185" t="str">
        <f t="shared" si="48"/>
        <v>B</v>
      </c>
      <c r="B1315" s="186" t="s">
        <v>729</v>
      </c>
      <c r="C1315" s="187" t="s">
        <v>730</v>
      </c>
      <c r="D1315" s="188">
        <f t="shared" si="47"/>
        <v>0</v>
      </c>
      <c r="E1315" s="188">
        <f t="shared" si="47"/>
        <v>0</v>
      </c>
      <c r="F1315" s="188">
        <f t="shared" si="47"/>
        <v>0</v>
      </c>
      <c r="G1315" s="188">
        <f t="shared" si="47"/>
        <v>0</v>
      </c>
      <c r="H1315" s="188">
        <f t="shared" si="47"/>
        <v>0</v>
      </c>
      <c r="I1315" s="188">
        <v>0</v>
      </c>
      <c r="J1315" s="188">
        <v>0</v>
      </c>
      <c r="K1315" s="188">
        <v>0</v>
      </c>
      <c r="L1315" s="188">
        <v>0</v>
      </c>
      <c r="M1315" s="188">
        <v>0</v>
      </c>
      <c r="N1315" s="188">
        <v>0</v>
      </c>
      <c r="O1315" s="188">
        <v>0</v>
      </c>
      <c r="P1315" s="188">
        <v>0</v>
      </c>
      <c r="Q1315" s="188">
        <v>0</v>
      </c>
      <c r="R1315" s="188">
        <v>0</v>
      </c>
    </row>
    <row r="1316" spans="1:18" ht="15" hidden="1">
      <c r="A1316" s="185" t="str">
        <f t="shared" si="48"/>
        <v>B</v>
      </c>
      <c r="B1316" s="189" t="s">
        <v>124</v>
      </c>
      <c r="C1316" s="189" t="s">
        <v>96</v>
      </c>
      <c r="D1316" s="190">
        <f t="shared" si="47"/>
        <v>0</v>
      </c>
      <c r="E1316" s="190">
        <f t="shared" si="47"/>
        <v>0</v>
      </c>
      <c r="F1316" s="190">
        <f t="shared" si="47"/>
        <v>0</v>
      </c>
      <c r="G1316" s="190">
        <f t="shared" si="47"/>
        <v>0</v>
      </c>
      <c r="H1316" s="190">
        <f t="shared" si="47"/>
        <v>0</v>
      </c>
      <c r="I1316" s="190">
        <v>0</v>
      </c>
      <c r="J1316" s="190">
        <v>0</v>
      </c>
      <c r="K1316" s="190">
        <v>0</v>
      </c>
      <c r="L1316" s="190">
        <v>0</v>
      </c>
      <c r="M1316" s="190">
        <v>0</v>
      </c>
      <c r="N1316" s="190">
        <v>0</v>
      </c>
      <c r="O1316" s="190">
        <v>0</v>
      </c>
      <c r="P1316" s="190">
        <v>0</v>
      </c>
      <c r="Q1316" s="190">
        <v>0</v>
      </c>
      <c r="R1316" s="190">
        <v>0</v>
      </c>
    </row>
    <row r="1317" spans="1:18" ht="15" hidden="1">
      <c r="A1317" s="185" t="str">
        <f t="shared" si="48"/>
        <v>B</v>
      </c>
      <c r="B1317" s="191" t="s">
        <v>124</v>
      </c>
      <c r="C1317" s="191" t="s">
        <v>101</v>
      </c>
      <c r="D1317" s="192">
        <f t="shared" si="47"/>
        <v>0</v>
      </c>
      <c r="E1317" s="192">
        <f t="shared" si="47"/>
        <v>0</v>
      </c>
      <c r="F1317" s="192">
        <f t="shared" si="47"/>
        <v>0</v>
      </c>
      <c r="G1317" s="192">
        <f t="shared" si="47"/>
        <v>0</v>
      </c>
      <c r="H1317" s="192">
        <f t="shared" si="47"/>
        <v>0</v>
      </c>
      <c r="I1317" s="192">
        <v>0</v>
      </c>
      <c r="J1317" s="192">
        <v>0</v>
      </c>
      <c r="K1317" s="192">
        <v>0</v>
      </c>
      <c r="L1317" s="192">
        <v>0</v>
      </c>
      <c r="M1317" s="192">
        <v>0</v>
      </c>
      <c r="N1317" s="192">
        <v>0</v>
      </c>
      <c r="O1317" s="192">
        <v>0</v>
      </c>
      <c r="P1317" s="192">
        <v>0</v>
      </c>
      <c r="Q1317" s="192">
        <v>0</v>
      </c>
      <c r="R1317" s="192">
        <v>0</v>
      </c>
    </row>
    <row r="1318" spans="1:18" ht="60.75" hidden="1" thickBot="1">
      <c r="A1318" s="185" t="str">
        <f t="shared" si="48"/>
        <v>B</v>
      </c>
      <c r="B1318" s="186" t="s">
        <v>731</v>
      </c>
      <c r="C1318" s="187" t="s">
        <v>732</v>
      </c>
      <c r="D1318" s="188">
        <f t="shared" si="47"/>
        <v>0</v>
      </c>
      <c r="E1318" s="188">
        <f t="shared" si="47"/>
        <v>0</v>
      </c>
      <c r="F1318" s="188">
        <f t="shared" si="47"/>
        <v>0</v>
      </c>
      <c r="G1318" s="188">
        <f t="shared" si="47"/>
        <v>0</v>
      </c>
      <c r="H1318" s="188">
        <f t="shared" si="47"/>
        <v>0</v>
      </c>
      <c r="I1318" s="188">
        <v>0</v>
      </c>
      <c r="J1318" s="188">
        <v>0</v>
      </c>
      <c r="K1318" s="188">
        <v>0</v>
      </c>
      <c r="L1318" s="188">
        <v>0</v>
      </c>
      <c r="M1318" s="188">
        <v>0</v>
      </c>
      <c r="N1318" s="188">
        <v>0</v>
      </c>
      <c r="O1318" s="188">
        <v>0</v>
      </c>
      <c r="P1318" s="188">
        <v>0</v>
      </c>
      <c r="Q1318" s="188">
        <v>0</v>
      </c>
      <c r="R1318" s="188">
        <v>0</v>
      </c>
    </row>
    <row r="1319" spans="1:18" ht="15" hidden="1">
      <c r="A1319" s="185" t="str">
        <f t="shared" si="48"/>
        <v>B</v>
      </c>
      <c r="B1319" s="189" t="s">
        <v>124</v>
      </c>
      <c r="C1319" s="189" t="s">
        <v>96</v>
      </c>
      <c r="D1319" s="190">
        <f t="shared" si="47"/>
        <v>0</v>
      </c>
      <c r="E1319" s="190">
        <f t="shared" si="47"/>
        <v>0</v>
      </c>
      <c r="F1319" s="190">
        <f t="shared" si="47"/>
        <v>0</v>
      </c>
      <c r="G1319" s="190">
        <f t="shared" si="47"/>
        <v>0</v>
      </c>
      <c r="H1319" s="190">
        <f t="shared" si="47"/>
        <v>0</v>
      </c>
      <c r="I1319" s="190">
        <v>0</v>
      </c>
      <c r="J1319" s="190">
        <v>0</v>
      </c>
      <c r="K1319" s="190">
        <v>0</v>
      </c>
      <c r="L1319" s="190">
        <v>0</v>
      </c>
      <c r="M1319" s="190">
        <v>0</v>
      </c>
      <c r="N1319" s="190">
        <v>0</v>
      </c>
      <c r="O1319" s="190">
        <v>0</v>
      </c>
      <c r="P1319" s="190">
        <v>0</v>
      </c>
      <c r="Q1319" s="190">
        <v>0</v>
      </c>
      <c r="R1319" s="190">
        <v>0</v>
      </c>
    </row>
    <row r="1320" spans="1:18" ht="15" hidden="1">
      <c r="A1320" s="185" t="str">
        <f t="shared" si="48"/>
        <v>B</v>
      </c>
      <c r="B1320" s="191" t="s">
        <v>124</v>
      </c>
      <c r="C1320" s="191" t="s">
        <v>101</v>
      </c>
      <c r="D1320" s="192">
        <f t="shared" si="47"/>
        <v>0</v>
      </c>
      <c r="E1320" s="192">
        <f t="shared" si="47"/>
        <v>0</v>
      </c>
      <c r="F1320" s="192">
        <f t="shared" si="47"/>
        <v>0</v>
      </c>
      <c r="G1320" s="192">
        <f t="shared" si="47"/>
        <v>0</v>
      </c>
      <c r="H1320" s="192">
        <f t="shared" si="47"/>
        <v>0</v>
      </c>
      <c r="I1320" s="192">
        <v>0</v>
      </c>
      <c r="J1320" s="192">
        <v>0</v>
      </c>
      <c r="K1320" s="192">
        <v>0</v>
      </c>
      <c r="L1320" s="192">
        <v>0</v>
      </c>
      <c r="M1320" s="192">
        <v>0</v>
      </c>
      <c r="N1320" s="192">
        <v>0</v>
      </c>
      <c r="O1320" s="192">
        <v>0</v>
      </c>
      <c r="P1320" s="192">
        <v>0</v>
      </c>
      <c r="Q1320" s="192">
        <v>0</v>
      </c>
      <c r="R1320" s="192">
        <v>0</v>
      </c>
    </row>
    <row r="1321" spans="1:18" ht="15.75" thickBot="1">
      <c r="A1321" s="185" t="str">
        <f t="shared" si="48"/>
        <v>A</v>
      </c>
      <c r="B1321" s="186" t="s">
        <v>733</v>
      </c>
      <c r="C1321" s="187" t="s">
        <v>734</v>
      </c>
      <c r="D1321" s="188">
        <f t="shared" ref="D1321:H1384" si="49">I1321+N1321</f>
        <v>90000000</v>
      </c>
      <c r="E1321" s="188">
        <f t="shared" si="49"/>
        <v>30000000</v>
      </c>
      <c r="F1321" s="188">
        <f t="shared" si="49"/>
        <v>20000000</v>
      </c>
      <c r="G1321" s="188">
        <f t="shared" si="49"/>
        <v>40000000</v>
      </c>
      <c r="H1321" s="188">
        <f t="shared" si="49"/>
        <v>0</v>
      </c>
      <c r="I1321" s="188">
        <v>0</v>
      </c>
      <c r="J1321" s="188">
        <v>0</v>
      </c>
      <c r="K1321" s="188">
        <v>0</v>
      </c>
      <c r="L1321" s="188">
        <v>0</v>
      </c>
      <c r="M1321" s="188">
        <v>0</v>
      </c>
      <c r="N1321" s="188">
        <v>90000000</v>
      </c>
      <c r="O1321" s="188">
        <v>30000000</v>
      </c>
      <c r="P1321" s="188">
        <v>20000000</v>
      </c>
      <c r="Q1321" s="188">
        <v>40000000</v>
      </c>
      <c r="R1321" s="188">
        <v>0</v>
      </c>
    </row>
    <row r="1322" spans="1:18" ht="15.75" thickTop="1">
      <c r="A1322" s="185" t="str">
        <f t="shared" si="48"/>
        <v>A</v>
      </c>
      <c r="B1322" s="189" t="s">
        <v>124</v>
      </c>
      <c r="C1322" s="189" t="s">
        <v>96</v>
      </c>
      <c r="D1322" s="190">
        <f t="shared" si="49"/>
        <v>90000000</v>
      </c>
      <c r="E1322" s="190">
        <f t="shared" si="49"/>
        <v>30000000</v>
      </c>
      <c r="F1322" s="190">
        <f t="shared" si="49"/>
        <v>20000000</v>
      </c>
      <c r="G1322" s="190">
        <f t="shared" si="49"/>
        <v>40000000</v>
      </c>
      <c r="H1322" s="190">
        <f t="shared" si="49"/>
        <v>0</v>
      </c>
      <c r="I1322" s="190">
        <v>0</v>
      </c>
      <c r="J1322" s="190">
        <v>0</v>
      </c>
      <c r="K1322" s="190">
        <v>0</v>
      </c>
      <c r="L1322" s="190">
        <v>0</v>
      </c>
      <c r="M1322" s="190">
        <v>0</v>
      </c>
      <c r="N1322" s="190">
        <v>90000000</v>
      </c>
      <c r="O1322" s="190">
        <v>30000000</v>
      </c>
      <c r="P1322" s="190">
        <v>20000000</v>
      </c>
      <c r="Q1322" s="190">
        <v>40000000</v>
      </c>
      <c r="R1322" s="190">
        <v>0</v>
      </c>
    </row>
    <row r="1323" spans="1:18" ht="15">
      <c r="A1323" s="185" t="str">
        <f t="shared" si="48"/>
        <v>A</v>
      </c>
      <c r="B1323" s="191" t="s">
        <v>124</v>
      </c>
      <c r="C1323" s="191" t="s">
        <v>98</v>
      </c>
      <c r="D1323" s="192">
        <f t="shared" si="49"/>
        <v>90000000</v>
      </c>
      <c r="E1323" s="192">
        <f t="shared" si="49"/>
        <v>30000000</v>
      </c>
      <c r="F1323" s="192">
        <f t="shared" si="49"/>
        <v>20000000</v>
      </c>
      <c r="G1323" s="192">
        <f t="shared" si="49"/>
        <v>40000000</v>
      </c>
      <c r="H1323" s="192">
        <f t="shared" si="49"/>
        <v>0</v>
      </c>
      <c r="I1323" s="192">
        <v>0</v>
      </c>
      <c r="J1323" s="192">
        <v>0</v>
      </c>
      <c r="K1323" s="192">
        <v>0</v>
      </c>
      <c r="L1323" s="192">
        <v>0</v>
      </c>
      <c r="M1323" s="192">
        <v>0</v>
      </c>
      <c r="N1323" s="192">
        <v>90000000</v>
      </c>
      <c r="O1323" s="192">
        <v>30000000</v>
      </c>
      <c r="P1323" s="192">
        <v>20000000</v>
      </c>
      <c r="Q1323" s="192">
        <v>40000000</v>
      </c>
      <c r="R1323" s="192">
        <v>0</v>
      </c>
    </row>
    <row r="1324" spans="1:18" ht="15" hidden="1">
      <c r="A1324" s="185" t="str">
        <f t="shared" si="48"/>
        <v>B</v>
      </c>
      <c r="B1324" s="191" t="s">
        <v>124</v>
      </c>
      <c r="C1324" s="191" t="s">
        <v>15</v>
      </c>
      <c r="D1324" s="192">
        <f t="shared" si="49"/>
        <v>0</v>
      </c>
      <c r="E1324" s="192">
        <f t="shared" si="49"/>
        <v>0</v>
      </c>
      <c r="F1324" s="192">
        <f t="shared" si="49"/>
        <v>0</v>
      </c>
      <c r="G1324" s="192">
        <f t="shared" si="49"/>
        <v>0</v>
      </c>
      <c r="H1324" s="192">
        <f t="shared" si="49"/>
        <v>0</v>
      </c>
      <c r="I1324" s="192">
        <v>0</v>
      </c>
      <c r="J1324" s="192">
        <v>0</v>
      </c>
      <c r="K1324" s="192">
        <v>0</v>
      </c>
      <c r="L1324" s="192">
        <v>0</v>
      </c>
      <c r="M1324" s="192">
        <v>0</v>
      </c>
      <c r="N1324" s="192">
        <v>0</v>
      </c>
      <c r="O1324" s="192">
        <v>0</v>
      </c>
      <c r="P1324" s="192">
        <v>0</v>
      </c>
      <c r="Q1324" s="192">
        <v>0</v>
      </c>
      <c r="R1324" s="192">
        <v>0</v>
      </c>
    </row>
    <row r="1325" spans="1:18" ht="15" hidden="1">
      <c r="A1325" s="185" t="str">
        <f t="shared" si="48"/>
        <v>B</v>
      </c>
      <c r="B1325" s="191" t="s">
        <v>124</v>
      </c>
      <c r="C1325" s="191" t="s">
        <v>101</v>
      </c>
      <c r="D1325" s="192">
        <f t="shared" si="49"/>
        <v>0</v>
      </c>
      <c r="E1325" s="192">
        <f t="shared" si="49"/>
        <v>0</v>
      </c>
      <c r="F1325" s="192">
        <f t="shared" si="49"/>
        <v>0</v>
      </c>
      <c r="G1325" s="192">
        <f t="shared" si="49"/>
        <v>0</v>
      </c>
      <c r="H1325" s="192">
        <f t="shared" si="49"/>
        <v>0</v>
      </c>
      <c r="I1325" s="192">
        <v>0</v>
      </c>
      <c r="J1325" s="192">
        <v>0</v>
      </c>
      <c r="K1325" s="192">
        <v>0</v>
      </c>
      <c r="L1325" s="192">
        <v>0</v>
      </c>
      <c r="M1325" s="192">
        <v>0</v>
      </c>
      <c r="N1325" s="192">
        <v>0</v>
      </c>
      <c r="O1325" s="192">
        <v>0</v>
      </c>
      <c r="P1325" s="192">
        <v>0</v>
      </c>
      <c r="Q1325" s="192">
        <v>0</v>
      </c>
      <c r="R1325" s="192">
        <v>0</v>
      </c>
    </row>
    <row r="1326" spans="1:18" ht="15" hidden="1">
      <c r="A1326" s="185" t="str">
        <f t="shared" si="48"/>
        <v>B</v>
      </c>
      <c r="B1326" s="191" t="s">
        <v>124</v>
      </c>
      <c r="C1326" s="191" t="s">
        <v>102</v>
      </c>
      <c r="D1326" s="192">
        <f t="shared" si="49"/>
        <v>0</v>
      </c>
      <c r="E1326" s="192">
        <f t="shared" si="49"/>
        <v>0</v>
      </c>
      <c r="F1326" s="192">
        <f t="shared" si="49"/>
        <v>0</v>
      </c>
      <c r="G1326" s="192">
        <f t="shared" si="49"/>
        <v>0</v>
      </c>
      <c r="H1326" s="192">
        <f t="shared" si="49"/>
        <v>0</v>
      </c>
      <c r="I1326" s="192">
        <v>0</v>
      </c>
      <c r="J1326" s="192">
        <v>0</v>
      </c>
      <c r="K1326" s="192">
        <v>0</v>
      </c>
      <c r="L1326" s="192">
        <v>0</v>
      </c>
      <c r="M1326" s="192">
        <v>0</v>
      </c>
      <c r="N1326" s="192">
        <v>0</v>
      </c>
      <c r="O1326" s="192">
        <v>0</v>
      </c>
      <c r="P1326" s="192">
        <v>0</v>
      </c>
      <c r="Q1326" s="192">
        <v>0</v>
      </c>
      <c r="R1326" s="192">
        <v>0</v>
      </c>
    </row>
    <row r="1327" spans="1:18" ht="15" hidden="1">
      <c r="A1327" s="185" t="str">
        <f t="shared" si="48"/>
        <v>B</v>
      </c>
      <c r="B1327" s="189" t="s">
        <v>124</v>
      </c>
      <c r="C1327" s="189" t="s">
        <v>121</v>
      </c>
      <c r="D1327" s="190">
        <f t="shared" si="49"/>
        <v>0</v>
      </c>
      <c r="E1327" s="190">
        <f t="shared" si="49"/>
        <v>0</v>
      </c>
      <c r="F1327" s="190">
        <f t="shared" si="49"/>
        <v>0</v>
      </c>
      <c r="G1327" s="190">
        <f t="shared" si="49"/>
        <v>0</v>
      </c>
      <c r="H1327" s="190">
        <f t="shared" si="49"/>
        <v>0</v>
      </c>
      <c r="I1327" s="190">
        <v>0</v>
      </c>
      <c r="J1327" s="190">
        <v>0</v>
      </c>
      <c r="K1327" s="190">
        <v>0</v>
      </c>
      <c r="L1327" s="190">
        <v>0</v>
      </c>
      <c r="M1327" s="190">
        <v>0</v>
      </c>
      <c r="N1327" s="190">
        <v>0</v>
      </c>
      <c r="O1327" s="190">
        <v>0</v>
      </c>
      <c r="P1327" s="190">
        <v>0</v>
      </c>
      <c r="Q1327" s="190">
        <v>0</v>
      </c>
      <c r="R1327" s="190">
        <v>0</v>
      </c>
    </row>
    <row r="1328" spans="1:18" ht="15.75" hidden="1" thickBot="1">
      <c r="A1328" s="185" t="str">
        <f t="shared" si="48"/>
        <v>B</v>
      </c>
      <c r="B1328" s="186" t="s">
        <v>735</v>
      </c>
      <c r="C1328" s="187" t="s">
        <v>736</v>
      </c>
      <c r="D1328" s="188">
        <f t="shared" si="49"/>
        <v>0</v>
      </c>
      <c r="E1328" s="188">
        <f t="shared" si="49"/>
        <v>0</v>
      </c>
      <c r="F1328" s="188">
        <f t="shared" si="49"/>
        <v>0</v>
      </c>
      <c r="G1328" s="188">
        <f t="shared" si="49"/>
        <v>0</v>
      </c>
      <c r="H1328" s="188">
        <f t="shared" si="49"/>
        <v>0</v>
      </c>
      <c r="I1328" s="188">
        <v>0</v>
      </c>
      <c r="J1328" s="188">
        <v>0</v>
      </c>
      <c r="K1328" s="188">
        <v>0</v>
      </c>
      <c r="L1328" s="188">
        <v>0</v>
      </c>
      <c r="M1328" s="188">
        <v>0</v>
      </c>
      <c r="N1328" s="188">
        <v>0</v>
      </c>
      <c r="O1328" s="188">
        <v>0</v>
      </c>
      <c r="P1328" s="188">
        <v>0</v>
      </c>
      <c r="Q1328" s="188">
        <v>0</v>
      </c>
      <c r="R1328" s="188">
        <v>0</v>
      </c>
    </row>
    <row r="1329" spans="1:18" ht="15" hidden="1">
      <c r="A1329" s="185" t="str">
        <f t="shared" si="48"/>
        <v>B</v>
      </c>
      <c r="B1329" s="189" t="s">
        <v>124</v>
      </c>
      <c r="C1329" s="189" t="s">
        <v>96</v>
      </c>
      <c r="D1329" s="190">
        <f t="shared" si="49"/>
        <v>0</v>
      </c>
      <c r="E1329" s="190">
        <f t="shared" si="49"/>
        <v>0</v>
      </c>
      <c r="F1329" s="190">
        <f t="shared" si="49"/>
        <v>0</v>
      </c>
      <c r="G1329" s="190">
        <f t="shared" si="49"/>
        <v>0</v>
      </c>
      <c r="H1329" s="190">
        <f t="shared" si="49"/>
        <v>0</v>
      </c>
      <c r="I1329" s="190">
        <v>0</v>
      </c>
      <c r="J1329" s="190">
        <v>0</v>
      </c>
      <c r="K1329" s="190">
        <v>0</v>
      </c>
      <c r="L1329" s="190">
        <v>0</v>
      </c>
      <c r="M1329" s="190">
        <v>0</v>
      </c>
      <c r="N1329" s="190">
        <v>0</v>
      </c>
      <c r="O1329" s="190">
        <v>0</v>
      </c>
      <c r="P1329" s="190">
        <v>0</v>
      </c>
      <c r="Q1329" s="190">
        <v>0</v>
      </c>
      <c r="R1329" s="190">
        <v>0</v>
      </c>
    </row>
    <row r="1330" spans="1:18" ht="15" hidden="1">
      <c r="A1330" s="185" t="str">
        <f t="shared" si="48"/>
        <v>B</v>
      </c>
      <c r="B1330" s="191" t="s">
        <v>124</v>
      </c>
      <c r="C1330" s="191" t="s">
        <v>98</v>
      </c>
      <c r="D1330" s="192">
        <f t="shared" si="49"/>
        <v>0</v>
      </c>
      <c r="E1330" s="192">
        <f t="shared" si="49"/>
        <v>0</v>
      </c>
      <c r="F1330" s="192">
        <f t="shared" si="49"/>
        <v>0</v>
      </c>
      <c r="G1330" s="192">
        <f t="shared" si="49"/>
        <v>0</v>
      </c>
      <c r="H1330" s="192">
        <f t="shared" si="49"/>
        <v>0</v>
      </c>
      <c r="I1330" s="192">
        <v>0</v>
      </c>
      <c r="J1330" s="192">
        <v>0</v>
      </c>
      <c r="K1330" s="192">
        <v>0</v>
      </c>
      <c r="L1330" s="192">
        <v>0</v>
      </c>
      <c r="M1330" s="192">
        <v>0</v>
      </c>
      <c r="N1330" s="192">
        <v>0</v>
      </c>
      <c r="O1330" s="192">
        <v>0</v>
      </c>
      <c r="P1330" s="192">
        <v>0</v>
      </c>
      <c r="Q1330" s="192">
        <v>0</v>
      </c>
      <c r="R1330" s="192">
        <v>0</v>
      </c>
    </row>
    <row r="1331" spans="1:18" ht="15" hidden="1">
      <c r="A1331" s="185" t="str">
        <f t="shared" si="48"/>
        <v>B</v>
      </c>
      <c r="B1331" s="191" t="s">
        <v>124</v>
      </c>
      <c r="C1331" s="191" t="s">
        <v>101</v>
      </c>
      <c r="D1331" s="192">
        <f t="shared" si="49"/>
        <v>0</v>
      </c>
      <c r="E1331" s="192">
        <f t="shared" si="49"/>
        <v>0</v>
      </c>
      <c r="F1331" s="192">
        <f t="shared" si="49"/>
        <v>0</v>
      </c>
      <c r="G1331" s="192">
        <f t="shared" si="49"/>
        <v>0</v>
      </c>
      <c r="H1331" s="192">
        <f t="shared" si="49"/>
        <v>0</v>
      </c>
      <c r="I1331" s="192">
        <v>0</v>
      </c>
      <c r="J1331" s="192">
        <v>0</v>
      </c>
      <c r="K1331" s="192">
        <v>0</v>
      </c>
      <c r="L1331" s="192">
        <v>0</v>
      </c>
      <c r="M1331" s="192">
        <v>0</v>
      </c>
      <c r="N1331" s="192">
        <v>0</v>
      </c>
      <c r="O1331" s="192">
        <v>0</v>
      </c>
      <c r="P1331" s="192">
        <v>0</v>
      </c>
      <c r="Q1331" s="192">
        <v>0</v>
      </c>
      <c r="R1331" s="192">
        <v>0</v>
      </c>
    </row>
    <row r="1332" spans="1:18" ht="15.75" hidden="1" thickBot="1">
      <c r="A1332" s="185" t="str">
        <f t="shared" si="48"/>
        <v>B</v>
      </c>
      <c r="B1332" s="186" t="s">
        <v>737</v>
      </c>
      <c r="C1332" s="187" t="s">
        <v>738</v>
      </c>
      <c r="D1332" s="188">
        <f t="shared" si="49"/>
        <v>0</v>
      </c>
      <c r="E1332" s="188">
        <f t="shared" si="49"/>
        <v>0</v>
      </c>
      <c r="F1332" s="188">
        <f t="shared" si="49"/>
        <v>0</v>
      </c>
      <c r="G1332" s="188">
        <f t="shared" si="49"/>
        <v>0</v>
      </c>
      <c r="H1332" s="188">
        <f t="shared" si="49"/>
        <v>0</v>
      </c>
      <c r="I1332" s="188">
        <v>0</v>
      </c>
      <c r="J1332" s="188">
        <v>0</v>
      </c>
      <c r="K1332" s="188">
        <v>0</v>
      </c>
      <c r="L1332" s="188">
        <v>0</v>
      </c>
      <c r="M1332" s="188">
        <v>0</v>
      </c>
      <c r="N1332" s="188">
        <v>0</v>
      </c>
      <c r="O1332" s="188">
        <v>0</v>
      </c>
      <c r="P1332" s="188">
        <v>0</v>
      </c>
      <c r="Q1332" s="188">
        <v>0</v>
      </c>
      <c r="R1332" s="188">
        <v>0</v>
      </c>
    </row>
    <row r="1333" spans="1:18" ht="15" hidden="1">
      <c r="A1333" s="185" t="str">
        <f t="shared" si="48"/>
        <v>B</v>
      </c>
      <c r="B1333" s="189" t="s">
        <v>124</v>
      </c>
      <c r="C1333" s="189" t="s">
        <v>96</v>
      </c>
      <c r="D1333" s="190">
        <f t="shared" si="49"/>
        <v>0</v>
      </c>
      <c r="E1333" s="190">
        <f t="shared" si="49"/>
        <v>0</v>
      </c>
      <c r="F1333" s="190">
        <f t="shared" si="49"/>
        <v>0</v>
      </c>
      <c r="G1333" s="190">
        <f t="shared" si="49"/>
        <v>0</v>
      </c>
      <c r="H1333" s="190">
        <f t="shared" si="49"/>
        <v>0</v>
      </c>
      <c r="I1333" s="190">
        <v>0</v>
      </c>
      <c r="J1333" s="190">
        <v>0</v>
      </c>
      <c r="K1333" s="190">
        <v>0</v>
      </c>
      <c r="L1333" s="190">
        <v>0</v>
      </c>
      <c r="M1333" s="190">
        <v>0</v>
      </c>
      <c r="N1333" s="190">
        <v>0</v>
      </c>
      <c r="O1333" s="190">
        <v>0</v>
      </c>
      <c r="P1333" s="190">
        <v>0</v>
      </c>
      <c r="Q1333" s="190">
        <v>0</v>
      </c>
      <c r="R1333" s="190">
        <v>0</v>
      </c>
    </row>
    <row r="1334" spans="1:18" ht="15" hidden="1">
      <c r="A1334" s="185" t="str">
        <f t="shared" si="48"/>
        <v>B</v>
      </c>
      <c r="B1334" s="191" t="s">
        <v>124</v>
      </c>
      <c r="C1334" s="191" t="s">
        <v>98</v>
      </c>
      <c r="D1334" s="192">
        <f t="shared" si="49"/>
        <v>0</v>
      </c>
      <c r="E1334" s="192">
        <f t="shared" si="49"/>
        <v>0</v>
      </c>
      <c r="F1334" s="192">
        <f t="shared" si="49"/>
        <v>0</v>
      </c>
      <c r="G1334" s="192">
        <f t="shared" si="49"/>
        <v>0</v>
      </c>
      <c r="H1334" s="192">
        <f t="shared" si="49"/>
        <v>0</v>
      </c>
      <c r="I1334" s="192">
        <v>0</v>
      </c>
      <c r="J1334" s="192">
        <v>0</v>
      </c>
      <c r="K1334" s="192">
        <v>0</v>
      </c>
      <c r="L1334" s="192">
        <v>0</v>
      </c>
      <c r="M1334" s="192">
        <v>0</v>
      </c>
      <c r="N1334" s="192">
        <v>0</v>
      </c>
      <c r="O1334" s="192">
        <v>0</v>
      </c>
      <c r="P1334" s="192">
        <v>0</v>
      </c>
      <c r="Q1334" s="192">
        <v>0</v>
      </c>
      <c r="R1334" s="192">
        <v>0</v>
      </c>
    </row>
    <row r="1335" spans="1:18" ht="15" hidden="1">
      <c r="A1335" s="185" t="str">
        <f t="shared" si="48"/>
        <v>B</v>
      </c>
      <c r="B1335" s="191" t="s">
        <v>124</v>
      </c>
      <c r="C1335" s="191" t="s">
        <v>101</v>
      </c>
      <c r="D1335" s="192">
        <f t="shared" si="49"/>
        <v>0</v>
      </c>
      <c r="E1335" s="192">
        <f t="shared" si="49"/>
        <v>0</v>
      </c>
      <c r="F1335" s="192">
        <f t="shared" si="49"/>
        <v>0</v>
      </c>
      <c r="G1335" s="192">
        <f t="shared" si="49"/>
        <v>0</v>
      </c>
      <c r="H1335" s="192">
        <f t="shared" si="49"/>
        <v>0</v>
      </c>
      <c r="I1335" s="192">
        <v>0</v>
      </c>
      <c r="J1335" s="192">
        <v>0</v>
      </c>
      <c r="K1335" s="192">
        <v>0</v>
      </c>
      <c r="L1335" s="192">
        <v>0</v>
      </c>
      <c r="M1335" s="192">
        <v>0</v>
      </c>
      <c r="N1335" s="192">
        <v>0</v>
      </c>
      <c r="O1335" s="192">
        <v>0</v>
      </c>
      <c r="P1335" s="192">
        <v>0</v>
      </c>
      <c r="Q1335" s="192">
        <v>0</v>
      </c>
      <c r="R1335" s="192">
        <v>0</v>
      </c>
    </row>
    <row r="1336" spans="1:18" ht="15" hidden="1">
      <c r="A1336" s="185" t="str">
        <f t="shared" si="48"/>
        <v>B</v>
      </c>
      <c r="B1336" s="191" t="s">
        <v>124</v>
      </c>
      <c r="C1336" s="191" t="s">
        <v>102</v>
      </c>
      <c r="D1336" s="192">
        <f t="shared" si="49"/>
        <v>0</v>
      </c>
      <c r="E1336" s="192">
        <f t="shared" si="49"/>
        <v>0</v>
      </c>
      <c r="F1336" s="192">
        <f t="shared" si="49"/>
        <v>0</v>
      </c>
      <c r="G1336" s="192">
        <f t="shared" si="49"/>
        <v>0</v>
      </c>
      <c r="H1336" s="192">
        <f t="shared" si="49"/>
        <v>0</v>
      </c>
      <c r="I1336" s="192">
        <v>0</v>
      </c>
      <c r="J1336" s="192">
        <v>0</v>
      </c>
      <c r="K1336" s="192">
        <v>0</v>
      </c>
      <c r="L1336" s="192">
        <v>0</v>
      </c>
      <c r="M1336" s="192">
        <v>0</v>
      </c>
      <c r="N1336" s="192">
        <v>0</v>
      </c>
      <c r="O1336" s="192">
        <v>0</v>
      </c>
      <c r="P1336" s="192">
        <v>0</v>
      </c>
      <c r="Q1336" s="192">
        <v>0</v>
      </c>
      <c r="R1336" s="192">
        <v>0</v>
      </c>
    </row>
    <row r="1337" spans="1:18" ht="15" hidden="1">
      <c r="A1337" s="185" t="str">
        <f t="shared" si="48"/>
        <v>B</v>
      </c>
      <c r="B1337" s="189" t="s">
        <v>124</v>
      </c>
      <c r="C1337" s="189" t="s">
        <v>121</v>
      </c>
      <c r="D1337" s="190">
        <f t="shared" si="49"/>
        <v>0</v>
      </c>
      <c r="E1337" s="190">
        <f t="shared" si="49"/>
        <v>0</v>
      </c>
      <c r="F1337" s="190">
        <f t="shared" si="49"/>
        <v>0</v>
      </c>
      <c r="G1337" s="190">
        <f t="shared" si="49"/>
        <v>0</v>
      </c>
      <c r="H1337" s="190">
        <f t="shared" si="49"/>
        <v>0</v>
      </c>
      <c r="I1337" s="190">
        <v>0</v>
      </c>
      <c r="J1337" s="190">
        <v>0</v>
      </c>
      <c r="K1337" s="190">
        <v>0</v>
      </c>
      <c r="L1337" s="190">
        <v>0</v>
      </c>
      <c r="M1337" s="190">
        <v>0</v>
      </c>
      <c r="N1337" s="190">
        <v>0</v>
      </c>
      <c r="O1337" s="190">
        <v>0</v>
      </c>
      <c r="P1337" s="190">
        <v>0</v>
      </c>
      <c r="Q1337" s="190">
        <v>0</v>
      </c>
      <c r="R1337" s="190">
        <v>0</v>
      </c>
    </row>
    <row r="1338" spans="1:18" ht="15.75" hidden="1" thickBot="1">
      <c r="A1338" s="185" t="str">
        <f t="shared" si="48"/>
        <v>B</v>
      </c>
      <c r="B1338" s="186" t="s">
        <v>739</v>
      </c>
      <c r="C1338" s="187" t="s">
        <v>740</v>
      </c>
      <c r="D1338" s="188">
        <f t="shared" si="49"/>
        <v>0</v>
      </c>
      <c r="E1338" s="188">
        <f t="shared" si="49"/>
        <v>0</v>
      </c>
      <c r="F1338" s="188">
        <f t="shared" si="49"/>
        <v>0</v>
      </c>
      <c r="G1338" s="188">
        <f t="shared" si="49"/>
        <v>0</v>
      </c>
      <c r="H1338" s="188">
        <f t="shared" si="49"/>
        <v>0</v>
      </c>
      <c r="I1338" s="188">
        <v>0</v>
      </c>
      <c r="J1338" s="188">
        <v>0</v>
      </c>
      <c r="K1338" s="188">
        <v>0</v>
      </c>
      <c r="L1338" s="188">
        <v>0</v>
      </c>
      <c r="M1338" s="188">
        <v>0</v>
      </c>
      <c r="N1338" s="188">
        <v>0</v>
      </c>
      <c r="O1338" s="188">
        <v>0</v>
      </c>
      <c r="P1338" s="188">
        <v>0</v>
      </c>
      <c r="Q1338" s="188">
        <v>0</v>
      </c>
      <c r="R1338" s="188">
        <v>0</v>
      </c>
    </row>
    <row r="1339" spans="1:18" ht="15" hidden="1">
      <c r="A1339" s="185" t="str">
        <f t="shared" si="48"/>
        <v>B</v>
      </c>
      <c r="B1339" s="189" t="s">
        <v>124</v>
      </c>
      <c r="C1339" s="189" t="s">
        <v>96</v>
      </c>
      <c r="D1339" s="190">
        <f t="shared" si="49"/>
        <v>0</v>
      </c>
      <c r="E1339" s="190">
        <f t="shared" si="49"/>
        <v>0</v>
      </c>
      <c r="F1339" s="190">
        <f t="shared" si="49"/>
        <v>0</v>
      </c>
      <c r="G1339" s="190">
        <f t="shared" si="49"/>
        <v>0</v>
      </c>
      <c r="H1339" s="190">
        <f t="shared" si="49"/>
        <v>0</v>
      </c>
      <c r="I1339" s="190">
        <v>0</v>
      </c>
      <c r="J1339" s="190">
        <v>0</v>
      </c>
      <c r="K1339" s="190">
        <v>0</v>
      </c>
      <c r="L1339" s="190">
        <v>0</v>
      </c>
      <c r="M1339" s="190">
        <v>0</v>
      </c>
      <c r="N1339" s="190">
        <v>0</v>
      </c>
      <c r="O1339" s="190">
        <v>0</v>
      </c>
      <c r="P1339" s="190">
        <v>0</v>
      </c>
      <c r="Q1339" s="190">
        <v>0</v>
      </c>
      <c r="R1339" s="190">
        <v>0</v>
      </c>
    </row>
    <row r="1340" spans="1:18" ht="15" hidden="1">
      <c r="A1340" s="185" t="str">
        <f t="shared" si="48"/>
        <v>B</v>
      </c>
      <c r="B1340" s="191" t="s">
        <v>124</v>
      </c>
      <c r="C1340" s="191" t="s">
        <v>98</v>
      </c>
      <c r="D1340" s="192">
        <f t="shared" si="49"/>
        <v>0</v>
      </c>
      <c r="E1340" s="192">
        <f t="shared" si="49"/>
        <v>0</v>
      </c>
      <c r="F1340" s="192">
        <f t="shared" si="49"/>
        <v>0</v>
      </c>
      <c r="G1340" s="192">
        <f t="shared" si="49"/>
        <v>0</v>
      </c>
      <c r="H1340" s="192">
        <f t="shared" si="49"/>
        <v>0</v>
      </c>
      <c r="I1340" s="192">
        <v>0</v>
      </c>
      <c r="J1340" s="192">
        <v>0</v>
      </c>
      <c r="K1340" s="192">
        <v>0</v>
      </c>
      <c r="L1340" s="192">
        <v>0</v>
      </c>
      <c r="M1340" s="192">
        <v>0</v>
      </c>
      <c r="N1340" s="192">
        <v>0</v>
      </c>
      <c r="O1340" s="192">
        <v>0</v>
      </c>
      <c r="P1340" s="192">
        <v>0</v>
      </c>
      <c r="Q1340" s="192">
        <v>0</v>
      </c>
      <c r="R1340" s="192">
        <v>0</v>
      </c>
    </row>
    <row r="1341" spans="1:18" ht="15.75" hidden="1" thickBot="1">
      <c r="A1341" s="185" t="str">
        <f t="shared" si="48"/>
        <v>B</v>
      </c>
      <c r="B1341" s="186" t="s">
        <v>741</v>
      </c>
      <c r="C1341" s="187" t="s">
        <v>742</v>
      </c>
      <c r="D1341" s="188">
        <f t="shared" si="49"/>
        <v>0</v>
      </c>
      <c r="E1341" s="188">
        <f t="shared" si="49"/>
        <v>0</v>
      </c>
      <c r="F1341" s="188">
        <f t="shared" si="49"/>
        <v>0</v>
      </c>
      <c r="G1341" s="188">
        <f t="shared" si="49"/>
        <v>0</v>
      </c>
      <c r="H1341" s="188">
        <f t="shared" si="49"/>
        <v>0</v>
      </c>
      <c r="I1341" s="188">
        <v>0</v>
      </c>
      <c r="J1341" s="188">
        <v>0</v>
      </c>
      <c r="K1341" s="188">
        <v>0</v>
      </c>
      <c r="L1341" s="188">
        <v>0</v>
      </c>
      <c r="M1341" s="188">
        <v>0</v>
      </c>
      <c r="N1341" s="188">
        <v>0</v>
      </c>
      <c r="O1341" s="188">
        <v>0</v>
      </c>
      <c r="P1341" s="188">
        <v>0</v>
      </c>
      <c r="Q1341" s="188">
        <v>0</v>
      </c>
      <c r="R1341" s="188">
        <v>0</v>
      </c>
    </row>
    <row r="1342" spans="1:18" ht="15" hidden="1">
      <c r="A1342" s="185" t="str">
        <f t="shared" si="48"/>
        <v>B</v>
      </c>
      <c r="B1342" s="189" t="s">
        <v>124</v>
      </c>
      <c r="C1342" s="189" t="s">
        <v>96</v>
      </c>
      <c r="D1342" s="190">
        <f t="shared" si="49"/>
        <v>0</v>
      </c>
      <c r="E1342" s="190">
        <f t="shared" si="49"/>
        <v>0</v>
      </c>
      <c r="F1342" s="190">
        <f t="shared" si="49"/>
        <v>0</v>
      </c>
      <c r="G1342" s="190">
        <f t="shared" si="49"/>
        <v>0</v>
      </c>
      <c r="H1342" s="190">
        <f t="shared" si="49"/>
        <v>0</v>
      </c>
      <c r="I1342" s="190">
        <v>0</v>
      </c>
      <c r="J1342" s="190">
        <v>0</v>
      </c>
      <c r="K1342" s="190">
        <v>0</v>
      </c>
      <c r="L1342" s="190">
        <v>0</v>
      </c>
      <c r="M1342" s="190">
        <v>0</v>
      </c>
      <c r="N1342" s="190">
        <v>0</v>
      </c>
      <c r="O1342" s="190">
        <v>0</v>
      </c>
      <c r="P1342" s="190">
        <v>0</v>
      </c>
      <c r="Q1342" s="190">
        <v>0</v>
      </c>
      <c r="R1342" s="190">
        <v>0</v>
      </c>
    </row>
    <row r="1343" spans="1:18" ht="15" hidden="1">
      <c r="A1343" s="185" t="str">
        <f t="shared" si="48"/>
        <v>B</v>
      </c>
      <c r="B1343" s="191" t="s">
        <v>124</v>
      </c>
      <c r="C1343" s="191" t="s">
        <v>98</v>
      </c>
      <c r="D1343" s="192">
        <f t="shared" si="49"/>
        <v>0</v>
      </c>
      <c r="E1343" s="192">
        <f t="shared" si="49"/>
        <v>0</v>
      </c>
      <c r="F1343" s="192">
        <f t="shared" si="49"/>
        <v>0</v>
      </c>
      <c r="G1343" s="192">
        <f t="shared" si="49"/>
        <v>0</v>
      </c>
      <c r="H1343" s="192">
        <f t="shared" si="49"/>
        <v>0</v>
      </c>
      <c r="I1343" s="192">
        <v>0</v>
      </c>
      <c r="J1343" s="192">
        <v>0</v>
      </c>
      <c r="K1343" s="192">
        <v>0</v>
      </c>
      <c r="L1343" s="192">
        <v>0</v>
      </c>
      <c r="M1343" s="192">
        <v>0</v>
      </c>
      <c r="N1343" s="192">
        <v>0</v>
      </c>
      <c r="O1343" s="192">
        <v>0</v>
      </c>
      <c r="P1343" s="192">
        <v>0</v>
      </c>
      <c r="Q1343" s="192">
        <v>0</v>
      </c>
      <c r="R1343" s="192">
        <v>0</v>
      </c>
    </row>
    <row r="1344" spans="1:18" ht="15" hidden="1">
      <c r="A1344" s="185" t="str">
        <f t="shared" si="48"/>
        <v>B</v>
      </c>
      <c r="B1344" s="191" t="s">
        <v>124</v>
      </c>
      <c r="C1344" s="191" t="s">
        <v>101</v>
      </c>
      <c r="D1344" s="192">
        <f t="shared" si="49"/>
        <v>0</v>
      </c>
      <c r="E1344" s="192">
        <f t="shared" si="49"/>
        <v>0</v>
      </c>
      <c r="F1344" s="192">
        <f t="shared" si="49"/>
        <v>0</v>
      </c>
      <c r="G1344" s="192">
        <f t="shared" si="49"/>
        <v>0</v>
      </c>
      <c r="H1344" s="192">
        <f t="shared" si="49"/>
        <v>0</v>
      </c>
      <c r="I1344" s="192">
        <v>0</v>
      </c>
      <c r="J1344" s="192">
        <v>0</v>
      </c>
      <c r="K1344" s="192">
        <v>0</v>
      </c>
      <c r="L1344" s="192">
        <v>0</v>
      </c>
      <c r="M1344" s="192">
        <v>0</v>
      </c>
      <c r="N1344" s="192">
        <v>0</v>
      </c>
      <c r="O1344" s="192">
        <v>0</v>
      </c>
      <c r="P1344" s="192">
        <v>0</v>
      </c>
      <c r="Q1344" s="192">
        <v>0</v>
      </c>
      <c r="R1344" s="192">
        <v>0</v>
      </c>
    </row>
    <row r="1345" spans="1:18" ht="15" hidden="1">
      <c r="A1345" s="185" t="str">
        <f t="shared" si="48"/>
        <v>B</v>
      </c>
      <c r="B1345" s="191" t="s">
        <v>124</v>
      </c>
      <c r="C1345" s="191" t="s">
        <v>102</v>
      </c>
      <c r="D1345" s="192">
        <f t="shared" si="49"/>
        <v>0</v>
      </c>
      <c r="E1345" s="192">
        <f t="shared" si="49"/>
        <v>0</v>
      </c>
      <c r="F1345" s="192">
        <f t="shared" si="49"/>
        <v>0</v>
      </c>
      <c r="G1345" s="192">
        <f t="shared" si="49"/>
        <v>0</v>
      </c>
      <c r="H1345" s="192">
        <f t="shared" si="49"/>
        <v>0</v>
      </c>
      <c r="I1345" s="192">
        <v>0</v>
      </c>
      <c r="J1345" s="192">
        <v>0</v>
      </c>
      <c r="K1345" s="192">
        <v>0</v>
      </c>
      <c r="L1345" s="192">
        <v>0</v>
      </c>
      <c r="M1345" s="192">
        <v>0</v>
      </c>
      <c r="N1345" s="192">
        <v>0</v>
      </c>
      <c r="O1345" s="192">
        <v>0</v>
      </c>
      <c r="P1345" s="192">
        <v>0</v>
      </c>
      <c r="Q1345" s="192">
        <v>0</v>
      </c>
      <c r="R1345" s="192">
        <v>0</v>
      </c>
    </row>
    <row r="1346" spans="1:18" ht="15" hidden="1">
      <c r="A1346" s="185" t="str">
        <f t="shared" si="48"/>
        <v>B</v>
      </c>
      <c r="B1346" s="189" t="s">
        <v>124</v>
      </c>
      <c r="C1346" s="189" t="s">
        <v>121</v>
      </c>
      <c r="D1346" s="190">
        <f t="shared" si="49"/>
        <v>0</v>
      </c>
      <c r="E1346" s="190">
        <f t="shared" si="49"/>
        <v>0</v>
      </c>
      <c r="F1346" s="190">
        <f t="shared" si="49"/>
        <v>0</v>
      </c>
      <c r="G1346" s="190">
        <f t="shared" si="49"/>
        <v>0</v>
      </c>
      <c r="H1346" s="190">
        <f t="shared" si="49"/>
        <v>0</v>
      </c>
      <c r="I1346" s="190">
        <v>0</v>
      </c>
      <c r="J1346" s="190">
        <v>0</v>
      </c>
      <c r="K1346" s="190">
        <v>0</v>
      </c>
      <c r="L1346" s="190">
        <v>0</v>
      </c>
      <c r="M1346" s="190">
        <v>0</v>
      </c>
      <c r="N1346" s="190">
        <v>0</v>
      </c>
      <c r="O1346" s="190">
        <v>0</v>
      </c>
      <c r="P1346" s="190">
        <v>0</v>
      </c>
      <c r="Q1346" s="190">
        <v>0</v>
      </c>
      <c r="R1346" s="190">
        <v>0</v>
      </c>
    </row>
    <row r="1347" spans="1:18" ht="30.75" hidden="1" thickBot="1">
      <c r="A1347" s="185" t="str">
        <f t="shared" si="48"/>
        <v>B</v>
      </c>
      <c r="B1347" s="186" t="s">
        <v>743</v>
      </c>
      <c r="C1347" s="187" t="s">
        <v>742</v>
      </c>
      <c r="D1347" s="188">
        <f t="shared" si="49"/>
        <v>0</v>
      </c>
      <c r="E1347" s="188">
        <f t="shared" si="49"/>
        <v>0</v>
      </c>
      <c r="F1347" s="188">
        <f t="shared" si="49"/>
        <v>0</v>
      </c>
      <c r="G1347" s="188">
        <f t="shared" si="49"/>
        <v>0</v>
      </c>
      <c r="H1347" s="188">
        <f t="shared" si="49"/>
        <v>0</v>
      </c>
      <c r="I1347" s="188">
        <v>0</v>
      </c>
      <c r="J1347" s="188">
        <v>0</v>
      </c>
      <c r="K1347" s="188">
        <v>0</v>
      </c>
      <c r="L1347" s="188">
        <v>0</v>
      </c>
      <c r="M1347" s="188">
        <v>0</v>
      </c>
      <c r="N1347" s="188">
        <v>0</v>
      </c>
      <c r="O1347" s="188">
        <v>0</v>
      </c>
      <c r="P1347" s="188">
        <v>0</v>
      </c>
      <c r="Q1347" s="188">
        <v>0</v>
      </c>
      <c r="R1347" s="188">
        <v>0</v>
      </c>
    </row>
    <row r="1348" spans="1:18" ht="15" hidden="1">
      <c r="A1348" s="185" t="str">
        <f t="shared" si="48"/>
        <v>B</v>
      </c>
      <c r="B1348" s="189" t="s">
        <v>124</v>
      </c>
      <c r="C1348" s="189" t="s">
        <v>96</v>
      </c>
      <c r="D1348" s="190">
        <f t="shared" si="49"/>
        <v>0</v>
      </c>
      <c r="E1348" s="190">
        <f t="shared" si="49"/>
        <v>0</v>
      </c>
      <c r="F1348" s="190">
        <f t="shared" si="49"/>
        <v>0</v>
      </c>
      <c r="G1348" s="190">
        <f t="shared" si="49"/>
        <v>0</v>
      </c>
      <c r="H1348" s="190">
        <f t="shared" si="49"/>
        <v>0</v>
      </c>
      <c r="I1348" s="190">
        <v>0</v>
      </c>
      <c r="J1348" s="190">
        <v>0</v>
      </c>
      <c r="K1348" s="190">
        <v>0</v>
      </c>
      <c r="L1348" s="190">
        <v>0</v>
      </c>
      <c r="M1348" s="190">
        <v>0</v>
      </c>
      <c r="N1348" s="190">
        <v>0</v>
      </c>
      <c r="O1348" s="190">
        <v>0</v>
      </c>
      <c r="P1348" s="190">
        <v>0</v>
      </c>
      <c r="Q1348" s="190">
        <v>0</v>
      </c>
      <c r="R1348" s="190">
        <v>0</v>
      </c>
    </row>
    <row r="1349" spans="1:18" ht="15" hidden="1">
      <c r="A1349" s="185" t="str">
        <f t="shared" si="48"/>
        <v>B</v>
      </c>
      <c r="B1349" s="191" t="s">
        <v>124</v>
      </c>
      <c r="C1349" s="191" t="s">
        <v>98</v>
      </c>
      <c r="D1349" s="192">
        <f t="shared" si="49"/>
        <v>0</v>
      </c>
      <c r="E1349" s="192">
        <f t="shared" si="49"/>
        <v>0</v>
      </c>
      <c r="F1349" s="192">
        <f t="shared" si="49"/>
        <v>0</v>
      </c>
      <c r="G1349" s="192">
        <f t="shared" si="49"/>
        <v>0</v>
      </c>
      <c r="H1349" s="192">
        <f t="shared" si="49"/>
        <v>0</v>
      </c>
      <c r="I1349" s="192">
        <v>0</v>
      </c>
      <c r="J1349" s="192">
        <v>0</v>
      </c>
      <c r="K1349" s="192">
        <v>0</v>
      </c>
      <c r="L1349" s="192">
        <v>0</v>
      </c>
      <c r="M1349" s="192">
        <v>0</v>
      </c>
      <c r="N1349" s="192">
        <v>0</v>
      </c>
      <c r="O1349" s="192">
        <v>0</v>
      </c>
      <c r="P1349" s="192">
        <v>0</v>
      </c>
      <c r="Q1349" s="192">
        <v>0</v>
      </c>
      <c r="R1349" s="192">
        <v>0</v>
      </c>
    </row>
    <row r="1350" spans="1:18" ht="15" hidden="1">
      <c r="A1350" s="185" t="str">
        <f t="shared" si="48"/>
        <v>B</v>
      </c>
      <c r="B1350" s="191" t="s">
        <v>124</v>
      </c>
      <c r="C1350" s="191" t="s">
        <v>101</v>
      </c>
      <c r="D1350" s="192">
        <f t="shared" si="49"/>
        <v>0</v>
      </c>
      <c r="E1350" s="192">
        <f t="shared" si="49"/>
        <v>0</v>
      </c>
      <c r="F1350" s="192">
        <f t="shared" si="49"/>
        <v>0</v>
      </c>
      <c r="G1350" s="192">
        <f t="shared" si="49"/>
        <v>0</v>
      </c>
      <c r="H1350" s="192">
        <f t="shared" si="49"/>
        <v>0</v>
      </c>
      <c r="I1350" s="192">
        <v>0</v>
      </c>
      <c r="J1350" s="192">
        <v>0</v>
      </c>
      <c r="K1350" s="192">
        <v>0</v>
      </c>
      <c r="L1350" s="192">
        <v>0</v>
      </c>
      <c r="M1350" s="192">
        <v>0</v>
      </c>
      <c r="N1350" s="192">
        <v>0</v>
      </c>
      <c r="O1350" s="192">
        <v>0</v>
      </c>
      <c r="P1350" s="192">
        <v>0</v>
      </c>
      <c r="Q1350" s="192">
        <v>0</v>
      </c>
      <c r="R1350" s="192">
        <v>0</v>
      </c>
    </row>
    <row r="1351" spans="1:18" ht="15" hidden="1">
      <c r="A1351" s="185" t="str">
        <f t="shared" ref="A1351:A1414" si="50">(IF(OR(D1351&lt;&gt;0,E1351&lt;&gt;0,F1351&lt;&gt;0,G1351&lt;&gt;0,H1351&lt;&gt;0),"A","B"))</f>
        <v>B</v>
      </c>
      <c r="B1351" s="191" t="s">
        <v>124</v>
      </c>
      <c r="C1351" s="191" t="s">
        <v>102</v>
      </c>
      <c r="D1351" s="192">
        <f t="shared" si="49"/>
        <v>0</v>
      </c>
      <c r="E1351" s="192">
        <f t="shared" si="49"/>
        <v>0</v>
      </c>
      <c r="F1351" s="192">
        <f t="shared" si="49"/>
        <v>0</v>
      </c>
      <c r="G1351" s="192">
        <f t="shared" si="49"/>
        <v>0</v>
      </c>
      <c r="H1351" s="192">
        <f t="shared" si="49"/>
        <v>0</v>
      </c>
      <c r="I1351" s="192">
        <v>0</v>
      </c>
      <c r="J1351" s="192">
        <v>0</v>
      </c>
      <c r="K1351" s="192">
        <v>0</v>
      </c>
      <c r="L1351" s="192">
        <v>0</v>
      </c>
      <c r="M1351" s="192">
        <v>0</v>
      </c>
      <c r="N1351" s="192">
        <v>0</v>
      </c>
      <c r="O1351" s="192">
        <v>0</v>
      </c>
      <c r="P1351" s="192">
        <v>0</v>
      </c>
      <c r="Q1351" s="192">
        <v>0</v>
      </c>
      <c r="R1351" s="192">
        <v>0</v>
      </c>
    </row>
    <row r="1352" spans="1:18" ht="15" hidden="1">
      <c r="A1352" s="185" t="str">
        <f t="shared" si="50"/>
        <v>B</v>
      </c>
      <c r="B1352" s="189" t="s">
        <v>124</v>
      </c>
      <c r="C1352" s="189" t="s">
        <v>121</v>
      </c>
      <c r="D1352" s="190">
        <f t="shared" si="49"/>
        <v>0</v>
      </c>
      <c r="E1352" s="190">
        <f t="shared" si="49"/>
        <v>0</v>
      </c>
      <c r="F1352" s="190">
        <f t="shared" si="49"/>
        <v>0</v>
      </c>
      <c r="G1352" s="190">
        <f t="shared" si="49"/>
        <v>0</v>
      </c>
      <c r="H1352" s="190">
        <f t="shared" si="49"/>
        <v>0</v>
      </c>
      <c r="I1352" s="190">
        <v>0</v>
      </c>
      <c r="J1352" s="190">
        <v>0</v>
      </c>
      <c r="K1352" s="190">
        <v>0</v>
      </c>
      <c r="L1352" s="190">
        <v>0</v>
      </c>
      <c r="M1352" s="190">
        <v>0</v>
      </c>
      <c r="N1352" s="190">
        <v>0</v>
      </c>
      <c r="O1352" s="190">
        <v>0</v>
      </c>
      <c r="P1352" s="190">
        <v>0</v>
      </c>
      <c r="Q1352" s="190">
        <v>0</v>
      </c>
      <c r="R1352" s="190">
        <v>0</v>
      </c>
    </row>
    <row r="1353" spans="1:18" ht="45.75" hidden="1" thickBot="1">
      <c r="A1353" s="185" t="str">
        <f t="shared" si="50"/>
        <v>B</v>
      </c>
      <c r="B1353" s="186" t="s">
        <v>744</v>
      </c>
      <c r="C1353" s="187" t="s">
        <v>745</v>
      </c>
      <c r="D1353" s="188">
        <f t="shared" si="49"/>
        <v>0</v>
      </c>
      <c r="E1353" s="188">
        <f t="shared" si="49"/>
        <v>0</v>
      </c>
      <c r="F1353" s="188">
        <f t="shared" si="49"/>
        <v>0</v>
      </c>
      <c r="G1353" s="188">
        <f t="shared" si="49"/>
        <v>0</v>
      </c>
      <c r="H1353" s="188">
        <f t="shared" si="49"/>
        <v>0</v>
      </c>
      <c r="I1353" s="188">
        <v>0</v>
      </c>
      <c r="J1353" s="188">
        <v>0</v>
      </c>
      <c r="K1353" s="188">
        <v>0</v>
      </c>
      <c r="L1353" s="188">
        <v>0</v>
      </c>
      <c r="M1353" s="188">
        <v>0</v>
      </c>
      <c r="N1353" s="188">
        <v>0</v>
      </c>
      <c r="O1353" s="188">
        <v>0</v>
      </c>
      <c r="P1353" s="188">
        <v>0</v>
      </c>
      <c r="Q1353" s="188">
        <v>0</v>
      </c>
      <c r="R1353" s="188">
        <v>0</v>
      </c>
    </row>
    <row r="1354" spans="1:18" ht="15" hidden="1">
      <c r="A1354" s="185" t="str">
        <f t="shared" si="50"/>
        <v>B</v>
      </c>
      <c r="B1354" s="189" t="s">
        <v>124</v>
      </c>
      <c r="C1354" s="189" t="s">
        <v>96</v>
      </c>
      <c r="D1354" s="190">
        <f t="shared" si="49"/>
        <v>0</v>
      </c>
      <c r="E1354" s="190">
        <f t="shared" si="49"/>
        <v>0</v>
      </c>
      <c r="F1354" s="190">
        <f t="shared" si="49"/>
        <v>0</v>
      </c>
      <c r="G1354" s="190">
        <f t="shared" si="49"/>
        <v>0</v>
      </c>
      <c r="H1354" s="190">
        <f t="shared" si="49"/>
        <v>0</v>
      </c>
      <c r="I1354" s="190">
        <v>0</v>
      </c>
      <c r="J1354" s="190">
        <v>0</v>
      </c>
      <c r="K1354" s="190">
        <v>0</v>
      </c>
      <c r="L1354" s="190">
        <v>0</v>
      </c>
      <c r="M1354" s="190">
        <v>0</v>
      </c>
      <c r="N1354" s="190">
        <v>0</v>
      </c>
      <c r="O1354" s="190">
        <v>0</v>
      </c>
      <c r="P1354" s="190">
        <v>0</v>
      </c>
      <c r="Q1354" s="190">
        <v>0</v>
      </c>
      <c r="R1354" s="190">
        <v>0</v>
      </c>
    </row>
    <row r="1355" spans="1:18" ht="15" hidden="1">
      <c r="A1355" s="185" t="str">
        <f t="shared" si="50"/>
        <v>B</v>
      </c>
      <c r="B1355" s="191" t="s">
        <v>124</v>
      </c>
      <c r="C1355" s="191" t="s">
        <v>101</v>
      </c>
      <c r="D1355" s="192">
        <f t="shared" si="49"/>
        <v>0</v>
      </c>
      <c r="E1355" s="192">
        <f t="shared" si="49"/>
        <v>0</v>
      </c>
      <c r="F1355" s="192">
        <f t="shared" si="49"/>
        <v>0</v>
      </c>
      <c r="G1355" s="192">
        <f t="shared" si="49"/>
        <v>0</v>
      </c>
      <c r="H1355" s="192">
        <f t="shared" si="49"/>
        <v>0</v>
      </c>
      <c r="I1355" s="192">
        <v>0</v>
      </c>
      <c r="J1355" s="192">
        <v>0</v>
      </c>
      <c r="K1355" s="192">
        <v>0</v>
      </c>
      <c r="L1355" s="192">
        <v>0</v>
      </c>
      <c r="M1355" s="192">
        <v>0</v>
      </c>
      <c r="N1355" s="192">
        <v>0</v>
      </c>
      <c r="O1355" s="192">
        <v>0</v>
      </c>
      <c r="P1355" s="192">
        <v>0</v>
      </c>
      <c r="Q1355" s="192">
        <v>0</v>
      </c>
      <c r="R1355" s="192">
        <v>0</v>
      </c>
    </row>
    <row r="1356" spans="1:18" ht="15.75" hidden="1" thickBot="1">
      <c r="A1356" s="185" t="str">
        <f t="shared" si="50"/>
        <v>B</v>
      </c>
      <c r="B1356" s="186" t="s">
        <v>746</v>
      </c>
      <c r="C1356" s="187" t="s">
        <v>747</v>
      </c>
      <c r="D1356" s="188">
        <f t="shared" si="49"/>
        <v>0</v>
      </c>
      <c r="E1356" s="188">
        <f t="shared" si="49"/>
        <v>0</v>
      </c>
      <c r="F1356" s="188">
        <f t="shared" si="49"/>
        <v>0</v>
      </c>
      <c r="G1356" s="188">
        <f t="shared" si="49"/>
        <v>0</v>
      </c>
      <c r="H1356" s="188">
        <f t="shared" si="49"/>
        <v>0</v>
      </c>
      <c r="I1356" s="188">
        <v>0</v>
      </c>
      <c r="J1356" s="188">
        <v>0</v>
      </c>
      <c r="K1356" s="188">
        <v>0</v>
      </c>
      <c r="L1356" s="188">
        <v>0</v>
      </c>
      <c r="M1356" s="188">
        <v>0</v>
      </c>
      <c r="N1356" s="188">
        <v>0</v>
      </c>
      <c r="O1356" s="188">
        <v>0</v>
      </c>
      <c r="P1356" s="188">
        <v>0</v>
      </c>
      <c r="Q1356" s="188">
        <v>0</v>
      </c>
      <c r="R1356" s="188">
        <v>0</v>
      </c>
    </row>
    <row r="1357" spans="1:18" ht="15" hidden="1">
      <c r="A1357" s="185" t="str">
        <f t="shared" si="50"/>
        <v>B</v>
      </c>
      <c r="B1357" s="189" t="s">
        <v>124</v>
      </c>
      <c r="C1357" s="189" t="s">
        <v>96</v>
      </c>
      <c r="D1357" s="190">
        <f t="shared" si="49"/>
        <v>0</v>
      </c>
      <c r="E1357" s="190">
        <f t="shared" si="49"/>
        <v>0</v>
      </c>
      <c r="F1357" s="190">
        <f t="shared" si="49"/>
        <v>0</v>
      </c>
      <c r="G1357" s="190">
        <f t="shared" si="49"/>
        <v>0</v>
      </c>
      <c r="H1357" s="190">
        <f t="shared" si="49"/>
        <v>0</v>
      </c>
      <c r="I1357" s="190">
        <v>0</v>
      </c>
      <c r="J1357" s="190">
        <v>0</v>
      </c>
      <c r="K1357" s="190">
        <v>0</v>
      </c>
      <c r="L1357" s="190">
        <v>0</v>
      </c>
      <c r="M1357" s="190">
        <v>0</v>
      </c>
      <c r="N1357" s="190">
        <v>0</v>
      </c>
      <c r="O1357" s="190">
        <v>0</v>
      </c>
      <c r="P1357" s="190">
        <v>0</v>
      </c>
      <c r="Q1357" s="190">
        <v>0</v>
      </c>
      <c r="R1357" s="190">
        <v>0</v>
      </c>
    </row>
    <row r="1358" spans="1:18" ht="15" hidden="1">
      <c r="A1358" s="185" t="str">
        <f t="shared" si="50"/>
        <v>B</v>
      </c>
      <c r="B1358" s="191" t="s">
        <v>124</v>
      </c>
      <c r="C1358" s="191" t="s">
        <v>98</v>
      </c>
      <c r="D1358" s="192">
        <f t="shared" si="49"/>
        <v>0</v>
      </c>
      <c r="E1358" s="192">
        <f t="shared" si="49"/>
        <v>0</v>
      </c>
      <c r="F1358" s="192">
        <f t="shared" si="49"/>
        <v>0</v>
      </c>
      <c r="G1358" s="192">
        <f t="shared" si="49"/>
        <v>0</v>
      </c>
      <c r="H1358" s="192">
        <f t="shared" si="49"/>
        <v>0</v>
      </c>
      <c r="I1358" s="192">
        <v>0</v>
      </c>
      <c r="J1358" s="192">
        <v>0</v>
      </c>
      <c r="K1358" s="192">
        <v>0</v>
      </c>
      <c r="L1358" s="192">
        <v>0</v>
      </c>
      <c r="M1358" s="192">
        <v>0</v>
      </c>
      <c r="N1358" s="192">
        <v>0</v>
      </c>
      <c r="O1358" s="192">
        <v>0</v>
      </c>
      <c r="P1358" s="192">
        <v>0</v>
      </c>
      <c r="Q1358" s="192">
        <v>0</v>
      </c>
      <c r="R1358" s="192">
        <v>0</v>
      </c>
    </row>
    <row r="1359" spans="1:18" ht="15" hidden="1">
      <c r="A1359" s="185" t="str">
        <f t="shared" si="50"/>
        <v>B</v>
      </c>
      <c r="B1359" s="191" t="s">
        <v>124</v>
      </c>
      <c r="C1359" s="191" t="s">
        <v>102</v>
      </c>
      <c r="D1359" s="192">
        <f t="shared" si="49"/>
        <v>0</v>
      </c>
      <c r="E1359" s="192">
        <f t="shared" si="49"/>
        <v>0</v>
      </c>
      <c r="F1359" s="192">
        <f t="shared" si="49"/>
        <v>0</v>
      </c>
      <c r="G1359" s="192">
        <f t="shared" si="49"/>
        <v>0</v>
      </c>
      <c r="H1359" s="192">
        <f t="shared" si="49"/>
        <v>0</v>
      </c>
      <c r="I1359" s="192">
        <v>0</v>
      </c>
      <c r="J1359" s="192">
        <v>0</v>
      </c>
      <c r="K1359" s="192">
        <v>0</v>
      </c>
      <c r="L1359" s="192">
        <v>0</v>
      </c>
      <c r="M1359" s="192">
        <v>0</v>
      </c>
      <c r="N1359" s="192">
        <v>0</v>
      </c>
      <c r="O1359" s="192">
        <v>0</v>
      </c>
      <c r="P1359" s="192">
        <v>0</v>
      </c>
      <c r="Q1359" s="192">
        <v>0</v>
      </c>
      <c r="R1359" s="192">
        <v>0</v>
      </c>
    </row>
    <row r="1360" spans="1:18" ht="15.75" hidden="1" thickBot="1">
      <c r="A1360" s="185" t="str">
        <f t="shared" si="50"/>
        <v>B</v>
      </c>
      <c r="B1360" s="186" t="s">
        <v>748</v>
      </c>
      <c r="C1360" s="187" t="s">
        <v>749</v>
      </c>
      <c r="D1360" s="188">
        <f t="shared" si="49"/>
        <v>0</v>
      </c>
      <c r="E1360" s="188">
        <f t="shared" si="49"/>
        <v>0</v>
      </c>
      <c r="F1360" s="188">
        <f t="shared" si="49"/>
        <v>0</v>
      </c>
      <c r="G1360" s="188">
        <f t="shared" si="49"/>
        <v>0</v>
      </c>
      <c r="H1360" s="188">
        <f t="shared" si="49"/>
        <v>0</v>
      </c>
      <c r="I1360" s="188">
        <v>0</v>
      </c>
      <c r="J1360" s="188">
        <v>0</v>
      </c>
      <c r="K1360" s="188">
        <v>0</v>
      </c>
      <c r="L1360" s="188">
        <v>0</v>
      </c>
      <c r="M1360" s="188">
        <v>0</v>
      </c>
      <c r="N1360" s="188">
        <v>0</v>
      </c>
      <c r="O1360" s="188">
        <v>0</v>
      </c>
      <c r="P1360" s="188">
        <v>0</v>
      </c>
      <c r="Q1360" s="188">
        <v>0</v>
      </c>
      <c r="R1360" s="188">
        <v>0</v>
      </c>
    </row>
    <row r="1361" spans="1:18" ht="15" hidden="1">
      <c r="A1361" s="185" t="str">
        <f t="shared" si="50"/>
        <v>B</v>
      </c>
      <c r="B1361" s="189" t="s">
        <v>124</v>
      </c>
      <c r="C1361" s="189" t="s">
        <v>96</v>
      </c>
      <c r="D1361" s="190">
        <f t="shared" si="49"/>
        <v>0</v>
      </c>
      <c r="E1361" s="190">
        <f t="shared" si="49"/>
        <v>0</v>
      </c>
      <c r="F1361" s="190">
        <f t="shared" si="49"/>
        <v>0</v>
      </c>
      <c r="G1361" s="190">
        <f t="shared" si="49"/>
        <v>0</v>
      </c>
      <c r="H1361" s="190">
        <f t="shared" si="49"/>
        <v>0</v>
      </c>
      <c r="I1361" s="190">
        <v>0</v>
      </c>
      <c r="J1361" s="190">
        <v>0</v>
      </c>
      <c r="K1361" s="190">
        <v>0</v>
      </c>
      <c r="L1361" s="190">
        <v>0</v>
      </c>
      <c r="M1361" s="190">
        <v>0</v>
      </c>
      <c r="N1361" s="190">
        <v>0</v>
      </c>
      <c r="O1361" s="190">
        <v>0</v>
      </c>
      <c r="P1361" s="190">
        <v>0</v>
      </c>
      <c r="Q1361" s="190">
        <v>0</v>
      </c>
      <c r="R1361" s="190">
        <v>0</v>
      </c>
    </row>
    <row r="1362" spans="1:18" ht="15" hidden="1">
      <c r="A1362" s="185" t="str">
        <f t="shared" si="50"/>
        <v>B</v>
      </c>
      <c r="B1362" s="191" t="s">
        <v>124</v>
      </c>
      <c r="C1362" s="191" t="s">
        <v>98</v>
      </c>
      <c r="D1362" s="192">
        <f t="shared" si="49"/>
        <v>0</v>
      </c>
      <c r="E1362" s="192">
        <f t="shared" si="49"/>
        <v>0</v>
      </c>
      <c r="F1362" s="192">
        <f t="shared" si="49"/>
        <v>0</v>
      </c>
      <c r="G1362" s="192">
        <f t="shared" si="49"/>
        <v>0</v>
      </c>
      <c r="H1362" s="192">
        <f t="shared" si="49"/>
        <v>0</v>
      </c>
      <c r="I1362" s="192">
        <v>0</v>
      </c>
      <c r="J1362" s="192">
        <v>0</v>
      </c>
      <c r="K1362" s="192">
        <v>0</v>
      </c>
      <c r="L1362" s="192">
        <v>0</v>
      </c>
      <c r="M1362" s="192">
        <v>0</v>
      </c>
      <c r="N1362" s="192">
        <v>0</v>
      </c>
      <c r="O1362" s="192">
        <v>0</v>
      </c>
      <c r="P1362" s="192">
        <v>0</v>
      </c>
      <c r="Q1362" s="192">
        <v>0</v>
      </c>
      <c r="R1362" s="192">
        <v>0</v>
      </c>
    </row>
    <row r="1363" spans="1:18" ht="15" hidden="1">
      <c r="A1363" s="185" t="str">
        <f t="shared" si="50"/>
        <v>B</v>
      </c>
      <c r="B1363" s="191" t="s">
        <v>124</v>
      </c>
      <c r="C1363" s="191" t="s">
        <v>102</v>
      </c>
      <c r="D1363" s="192">
        <f t="shared" si="49"/>
        <v>0</v>
      </c>
      <c r="E1363" s="192">
        <f t="shared" si="49"/>
        <v>0</v>
      </c>
      <c r="F1363" s="192">
        <f t="shared" si="49"/>
        <v>0</v>
      </c>
      <c r="G1363" s="192">
        <f t="shared" si="49"/>
        <v>0</v>
      </c>
      <c r="H1363" s="192">
        <f t="shared" si="49"/>
        <v>0</v>
      </c>
      <c r="I1363" s="192">
        <v>0</v>
      </c>
      <c r="J1363" s="192">
        <v>0</v>
      </c>
      <c r="K1363" s="192">
        <v>0</v>
      </c>
      <c r="L1363" s="192">
        <v>0</v>
      </c>
      <c r="M1363" s="192">
        <v>0</v>
      </c>
      <c r="N1363" s="192">
        <v>0</v>
      </c>
      <c r="O1363" s="192">
        <v>0</v>
      </c>
      <c r="P1363" s="192">
        <v>0</v>
      </c>
      <c r="Q1363" s="192">
        <v>0</v>
      </c>
      <c r="R1363" s="192">
        <v>0</v>
      </c>
    </row>
    <row r="1364" spans="1:18" ht="45.75" hidden="1" thickBot="1">
      <c r="A1364" s="185" t="str">
        <f t="shared" si="50"/>
        <v>B</v>
      </c>
      <c r="B1364" s="186" t="s">
        <v>750</v>
      </c>
      <c r="C1364" s="187" t="s">
        <v>751</v>
      </c>
      <c r="D1364" s="188">
        <f t="shared" si="49"/>
        <v>0</v>
      </c>
      <c r="E1364" s="188">
        <f t="shared" si="49"/>
        <v>0</v>
      </c>
      <c r="F1364" s="188">
        <f t="shared" si="49"/>
        <v>0</v>
      </c>
      <c r="G1364" s="188">
        <f t="shared" si="49"/>
        <v>0</v>
      </c>
      <c r="H1364" s="188">
        <f t="shared" si="49"/>
        <v>0</v>
      </c>
      <c r="I1364" s="188">
        <v>0</v>
      </c>
      <c r="J1364" s="188">
        <v>0</v>
      </c>
      <c r="K1364" s="188">
        <v>0</v>
      </c>
      <c r="L1364" s="188">
        <v>0</v>
      </c>
      <c r="M1364" s="188">
        <v>0</v>
      </c>
      <c r="N1364" s="188">
        <v>0</v>
      </c>
      <c r="O1364" s="188">
        <v>0</v>
      </c>
      <c r="P1364" s="188">
        <v>0</v>
      </c>
      <c r="Q1364" s="188">
        <v>0</v>
      </c>
      <c r="R1364" s="188">
        <v>0</v>
      </c>
    </row>
    <row r="1365" spans="1:18" ht="15" hidden="1">
      <c r="A1365" s="185" t="str">
        <f t="shared" si="50"/>
        <v>B</v>
      </c>
      <c r="B1365" s="189" t="s">
        <v>124</v>
      </c>
      <c r="C1365" s="189" t="s">
        <v>96</v>
      </c>
      <c r="D1365" s="190">
        <f t="shared" si="49"/>
        <v>0</v>
      </c>
      <c r="E1365" s="190">
        <f t="shared" si="49"/>
        <v>0</v>
      </c>
      <c r="F1365" s="190">
        <f t="shared" si="49"/>
        <v>0</v>
      </c>
      <c r="G1365" s="190">
        <f t="shared" si="49"/>
        <v>0</v>
      </c>
      <c r="H1365" s="190">
        <f t="shared" si="49"/>
        <v>0</v>
      </c>
      <c r="I1365" s="190">
        <v>0</v>
      </c>
      <c r="J1365" s="190">
        <v>0</v>
      </c>
      <c r="K1365" s="190">
        <v>0</v>
      </c>
      <c r="L1365" s="190">
        <v>0</v>
      </c>
      <c r="M1365" s="190">
        <v>0</v>
      </c>
      <c r="N1365" s="190">
        <v>0</v>
      </c>
      <c r="O1365" s="190">
        <v>0</v>
      </c>
      <c r="P1365" s="190">
        <v>0</v>
      </c>
      <c r="Q1365" s="190">
        <v>0</v>
      </c>
      <c r="R1365" s="190">
        <v>0</v>
      </c>
    </row>
    <row r="1366" spans="1:18" ht="15" hidden="1">
      <c r="A1366" s="185" t="str">
        <f t="shared" si="50"/>
        <v>B</v>
      </c>
      <c r="B1366" s="191" t="s">
        <v>124</v>
      </c>
      <c r="C1366" s="191" t="s">
        <v>98</v>
      </c>
      <c r="D1366" s="192">
        <f t="shared" si="49"/>
        <v>0</v>
      </c>
      <c r="E1366" s="192">
        <f t="shared" si="49"/>
        <v>0</v>
      </c>
      <c r="F1366" s="192">
        <f t="shared" si="49"/>
        <v>0</v>
      </c>
      <c r="G1366" s="192">
        <f t="shared" si="49"/>
        <v>0</v>
      </c>
      <c r="H1366" s="192">
        <f t="shared" si="49"/>
        <v>0</v>
      </c>
      <c r="I1366" s="192">
        <v>0</v>
      </c>
      <c r="J1366" s="192">
        <v>0</v>
      </c>
      <c r="K1366" s="192">
        <v>0</v>
      </c>
      <c r="L1366" s="192">
        <v>0</v>
      </c>
      <c r="M1366" s="192">
        <v>0</v>
      </c>
      <c r="N1366" s="192">
        <v>0</v>
      </c>
      <c r="O1366" s="192">
        <v>0</v>
      </c>
      <c r="P1366" s="192">
        <v>0</v>
      </c>
      <c r="Q1366" s="192">
        <v>0</v>
      </c>
      <c r="R1366" s="192">
        <v>0</v>
      </c>
    </row>
    <row r="1367" spans="1:18" ht="15.75" hidden="1" thickBot="1">
      <c r="A1367" s="185" t="str">
        <f t="shared" si="50"/>
        <v>B</v>
      </c>
      <c r="B1367" s="186" t="s">
        <v>752</v>
      </c>
      <c r="C1367" s="187" t="s">
        <v>753</v>
      </c>
      <c r="D1367" s="188">
        <f t="shared" si="49"/>
        <v>0</v>
      </c>
      <c r="E1367" s="188">
        <f t="shared" si="49"/>
        <v>0</v>
      </c>
      <c r="F1367" s="188">
        <f t="shared" si="49"/>
        <v>0</v>
      </c>
      <c r="G1367" s="188">
        <f t="shared" si="49"/>
        <v>0</v>
      </c>
      <c r="H1367" s="188">
        <f t="shared" si="49"/>
        <v>0</v>
      </c>
      <c r="I1367" s="188">
        <v>0</v>
      </c>
      <c r="J1367" s="188">
        <v>0</v>
      </c>
      <c r="K1367" s="188">
        <v>0</v>
      </c>
      <c r="L1367" s="188">
        <v>0</v>
      </c>
      <c r="M1367" s="188">
        <v>0</v>
      </c>
      <c r="N1367" s="188">
        <v>0</v>
      </c>
      <c r="O1367" s="188">
        <v>0</v>
      </c>
      <c r="P1367" s="188">
        <v>0</v>
      </c>
      <c r="Q1367" s="188">
        <v>0</v>
      </c>
      <c r="R1367" s="188">
        <v>0</v>
      </c>
    </row>
    <row r="1368" spans="1:18" ht="15" hidden="1">
      <c r="A1368" s="185" t="str">
        <f t="shared" si="50"/>
        <v>B</v>
      </c>
      <c r="B1368" s="189" t="s">
        <v>124</v>
      </c>
      <c r="C1368" s="189" t="s">
        <v>96</v>
      </c>
      <c r="D1368" s="190">
        <f t="shared" si="49"/>
        <v>0</v>
      </c>
      <c r="E1368" s="190">
        <f t="shared" si="49"/>
        <v>0</v>
      </c>
      <c r="F1368" s="190">
        <f t="shared" si="49"/>
        <v>0</v>
      </c>
      <c r="G1368" s="190">
        <f t="shared" si="49"/>
        <v>0</v>
      </c>
      <c r="H1368" s="190">
        <f t="shared" si="49"/>
        <v>0</v>
      </c>
      <c r="I1368" s="190">
        <v>0</v>
      </c>
      <c r="J1368" s="190">
        <v>0</v>
      </c>
      <c r="K1368" s="190">
        <v>0</v>
      </c>
      <c r="L1368" s="190">
        <v>0</v>
      </c>
      <c r="M1368" s="190">
        <v>0</v>
      </c>
      <c r="N1368" s="190">
        <v>0</v>
      </c>
      <c r="O1368" s="190">
        <v>0</v>
      </c>
      <c r="P1368" s="190">
        <v>0</v>
      </c>
      <c r="Q1368" s="190">
        <v>0</v>
      </c>
      <c r="R1368" s="190">
        <v>0</v>
      </c>
    </row>
    <row r="1369" spans="1:18" ht="15" hidden="1">
      <c r="A1369" s="185" t="str">
        <f t="shared" si="50"/>
        <v>B</v>
      </c>
      <c r="B1369" s="191" t="s">
        <v>124</v>
      </c>
      <c r="C1369" s="191" t="s">
        <v>98</v>
      </c>
      <c r="D1369" s="192">
        <f t="shared" si="49"/>
        <v>0</v>
      </c>
      <c r="E1369" s="192">
        <f t="shared" si="49"/>
        <v>0</v>
      </c>
      <c r="F1369" s="192">
        <f t="shared" si="49"/>
        <v>0</v>
      </c>
      <c r="G1369" s="192">
        <f t="shared" si="49"/>
        <v>0</v>
      </c>
      <c r="H1369" s="192">
        <f t="shared" si="49"/>
        <v>0</v>
      </c>
      <c r="I1369" s="192">
        <v>0</v>
      </c>
      <c r="J1369" s="192">
        <v>0</v>
      </c>
      <c r="K1369" s="192">
        <v>0</v>
      </c>
      <c r="L1369" s="192">
        <v>0</v>
      </c>
      <c r="M1369" s="192">
        <v>0</v>
      </c>
      <c r="N1369" s="192">
        <v>0</v>
      </c>
      <c r="O1369" s="192">
        <v>0</v>
      </c>
      <c r="P1369" s="192">
        <v>0</v>
      </c>
      <c r="Q1369" s="192">
        <v>0</v>
      </c>
      <c r="R1369" s="192">
        <v>0</v>
      </c>
    </row>
    <row r="1370" spans="1:18" ht="15" hidden="1">
      <c r="A1370" s="185" t="str">
        <f t="shared" si="50"/>
        <v>B</v>
      </c>
      <c r="B1370" s="191" t="s">
        <v>124</v>
      </c>
      <c r="C1370" s="191" t="s">
        <v>101</v>
      </c>
      <c r="D1370" s="192">
        <f t="shared" si="49"/>
        <v>0</v>
      </c>
      <c r="E1370" s="192">
        <f t="shared" si="49"/>
        <v>0</v>
      </c>
      <c r="F1370" s="192">
        <f t="shared" si="49"/>
        <v>0</v>
      </c>
      <c r="G1370" s="192">
        <f t="shared" si="49"/>
        <v>0</v>
      </c>
      <c r="H1370" s="192">
        <f t="shared" si="49"/>
        <v>0</v>
      </c>
      <c r="I1370" s="192">
        <v>0</v>
      </c>
      <c r="J1370" s="192">
        <v>0</v>
      </c>
      <c r="K1370" s="192">
        <v>0</v>
      </c>
      <c r="L1370" s="192">
        <v>0</v>
      </c>
      <c r="M1370" s="192">
        <v>0</v>
      </c>
      <c r="N1370" s="192">
        <v>0</v>
      </c>
      <c r="O1370" s="192">
        <v>0</v>
      </c>
      <c r="P1370" s="192">
        <v>0</v>
      </c>
      <c r="Q1370" s="192">
        <v>0</v>
      </c>
      <c r="R1370" s="192">
        <v>0</v>
      </c>
    </row>
    <row r="1371" spans="1:18" ht="15" hidden="1">
      <c r="A1371" s="185" t="str">
        <f t="shared" si="50"/>
        <v>B</v>
      </c>
      <c r="B1371" s="191" t="s">
        <v>124</v>
      </c>
      <c r="C1371" s="191" t="s">
        <v>102</v>
      </c>
      <c r="D1371" s="192">
        <f t="shared" si="49"/>
        <v>0</v>
      </c>
      <c r="E1371" s="192">
        <f t="shared" si="49"/>
        <v>0</v>
      </c>
      <c r="F1371" s="192">
        <f t="shared" si="49"/>
        <v>0</v>
      </c>
      <c r="G1371" s="192">
        <f t="shared" si="49"/>
        <v>0</v>
      </c>
      <c r="H1371" s="192">
        <f t="shared" si="49"/>
        <v>0</v>
      </c>
      <c r="I1371" s="192">
        <v>0</v>
      </c>
      <c r="J1371" s="192">
        <v>0</v>
      </c>
      <c r="K1371" s="192">
        <v>0</v>
      </c>
      <c r="L1371" s="192">
        <v>0</v>
      </c>
      <c r="M1371" s="192">
        <v>0</v>
      </c>
      <c r="N1371" s="192">
        <v>0</v>
      </c>
      <c r="O1371" s="192">
        <v>0</v>
      </c>
      <c r="P1371" s="192">
        <v>0</v>
      </c>
      <c r="Q1371" s="192">
        <v>0</v>
      </c>
      <c r="R1371" s="192">
        <v>0</v>
      </c>
    </row>
    <row r="1372" spans="1:18" ht="30.75" hidden="1" thickBot="1">
      <c r="A1372" s="185" t="str">
        <f t="shared" si="50"/>
        <v>B</v>
      </c>
      <c r="B1372" s="186" t="s">
        <v>754</v>
      </c>
      <c r="C1372" s="187" t="s">
        <v>753</v>
      </c>
      <c r="D1372" s="188">
        <f t="shared" ref="D1372:H1435" si="51">I1372+N1372</f>
        <v>0</v>
      </c>
      <c r="E1372" s="188">
        <f t="shared" si="51"/>
        <v>0</v>
      </c>
      <c r="F1372" s="188">
        <f t="shared" si="51"/>
        <v>0</v>
      </c>
      <c r="G1372" s="188">
        <f t="shared" si="51"/>
        <v>0</v>
      </c>
      <c r="H1372" s="188">
        <f t="shared" si="51"/>
        <v>0</v>
      </c>
      <c r="I1372" s="188">
        <v>0</v>
      </c>
      <c r="J1372" s="188">
        <v>0</v>
      </c>
      <c r="K1372" s="188">
        <v>0</v>
      </c>
      <c r="L1372" s="188">
        <v>0</v>
      </c>
      <c r="M1372" s="188">
        <v>0</v>
      </c>
      <c r="N1372" s="188">
        <v>0</v>
      </c>
      <c r="O1372" s="188">
        <v>0</v>
      </c>
      <c r="P1372" s="188">
        <v>0</v>
      </c>
      <c r="Q1372" s="188">
        <v>0</v>
      </c>
      <c r="R1372" s="188">
        <v>0</v>
      </c>
    </row>
    <row r="1373" spans="1:18" ht="15" hidden="1">
      <c r="A1373" s="185" t="str">
        <f t="shared" si="50"/>
        <v>B</v>
      </c>
      <c r="B1373" s="189" t="s">
        <v>124</v>
      </c>
      <c r="C1373" s="189" t="s">
        <v>96</v>
      </c>
      <c r="D1373" s="190">
        <f t="shared" si="51"/>
        <v>0</v>
      </c>
      <c r="E1373" s="190">
        <f t="shared" si="51"/>
        <v>0</v>
      </c>
      <c r="F1373" s="190">
        <f t="shared" si="51"/>
        <v>0</v>
      </c>
      <c r="G1373" s="190">
        <f t="shared" si="51"/>
        <v>0</v>
      </c>
      <c r="H1373" s="190">
        <f t="shared" si="51"/>
        <v>0</v>
      </c>
      <c r="I1373" s="190">
        <v>0</v>
      </c>
      <c r="J1373" s="190">
        <v>0</v>
      </c>
      <c r="K1373" s="190">
        <v>0</v>
      </c>
      <c r="L1373" s="190">
        <v>0</v>
      </c>
      <c r="M1373" s="190">
        <v>0</v>
      </c>
      <c r="N1373" s="190">
        <v>0</v>
      </c>
      <c r="O1373" s="190">
        <v>0</v>
      </c>
      <c r="P1373" s="190">
        <v>0</v>
      </c>
      <c r="Q1373" s="190">
        <v>0</v>
      </c>
      <c r="R1373" s="190">
        <v>0</v>
      </c>
    </row>
    <row r="1374" spans="1:18" ht="15" hidden="1">
      <c r="A1374" s="185" t="str">
        <f t="shared" si="50"/>
        <v>B</v>
      </c>
      <c r="B1374" s="191" t="s">
        <v>124</v>
      </c>
      <c r="C1374" s="191" t="s">
        <v>101</v>
      </c>
      <c r="D1374" s="192">
        <f t="shared" si="51"/>
        <v>0</v>
      </c>
      <c r="E1374" s="192">
        <f t="shared" si="51"/>
        <v>0</v>
      </c>
      <c r="F1374" s="192">
        <f t="shared" si="51"/>
        <v>0</v>
      </c>
      <c r="G1374" s="192">
        <f t="shared" si="51"/>
        <v>0</v>
      </c>
      <c r="H1374" s="192">
        <f t="shared" si="51"/>
        <v>0</v>
      </c>
      <c r="I1374" s="192">
        <v>0</v>
      </c>
      <c r="J1374" s="192">
        <v>0</v>
      </c>
      <c r="K1374" s="192">
        <v>0</v>
      </c>
      <c r="L1374" s="192">
        <v>0</v>
      </c>
      <c r="M1374" s="192">
        <v>0</v>
      </c>
      <c r="N1374" s="192">
        <v>0</v>
      </c>
      <c r="O1374" s="192">
        <v>0</v>
      </c>
      <c r="P1374" s="192">
        <v>0</v>
      </c>
      <c r="Q1374" s="192">
        <v>0</v>
      </c>
      <c r="R1374" s="192">
        <v>0</v>
      </c>
    </row>
    <row r="1375" spans="1:18" ht="45.75" hidden="1" thickBot="1">
      <c r="A1375" s="185" t="str">
        <f t="shared" si="50"/>
        <v>B</v>
      </c>
      <c r="B1375" s="186" t="s">
        <v>755</v>
      </c>
      <c r="C1375" s="187" t="s">
        <v>756</v>
      </c>
      <c r="D1375" s="188">
        <f t="shared" si="51"/>
        <v>0</v>
      </c>
      <c r="E1375" s="188">
        <f t="shared" si="51"/>
        <v>0</v>
      </c>
      <c r="F1375" s="188">
        <f t="shared" si="51"/>
        <v>0</v>
      </c>
      <c r="G1375" s="188">
        <f t="shared" si="51"/>
        <v>0</v>
      </c>
      <c r="H1375" s="188">
        <f t="shared" si="51"/>
        <v>0</v>
      </c>
      <c r="I1375" s="188">
        <v>0</v>
      </c>
      <c r="J1375" s="188">
        <v>0</v>
      </c>
      <c r="K1375" s="188">
        <v>0</v>
      </c>
      <c r="L1375" s="188">
        <v>0</v>
      </c>
      <c r="M1375" s="188">
        <v>0</v>
      </c>
      <c r="N1375" s="188">
        <v>0</v>
      </c>
      <c r="O1375" s="188">
        <v>0</v>
      </c>
      <c r="P1375" s="188">
        <v>0</v>
      </c>
      <c r="Q1375" s="188">
        <v>0</v>
      </c>
      <c r="R1375" s="188">
        <v>0</v>
      </c>
    </row>
    <row r="1376" spans="1:18" ht="15" hidden="1">
      <c r="A1376" s="185" t="str">
        <f t="shared" si="50"/>
        <v>B</v>
      </c>
      <c r="B1376" s="189" t="s">
        <v>124</v>
      </c>
      <c r="C1376" s="189" t="s">
        <v>96</v>
      </c>
      <c r="D1376" s="190">
        <f t="shared" si="51"/>
        <v>0</v>
      </c>
      <c r="E1376" s="190">
        <f t="shared" si="51"/>
        <v>0</v>
      </c>
      <c r="F1376" s="190">
        <f t="shared" si="51"/>
        <v>0</v>
      </c>
      <c r="G1376" s="190">
        <f t="shared" si="51"/>
        <v>0</v>
      </c>
      <c r="H1376" s="190">
        <f t="shared" si="51"/>
        <v>0</v>
      </c>
      <c r="I1376" s="190">
        <v>0</v>
      </c>
      <c r="J1376" s="190">
        <v>0</v>
      </c>
      <c r="K1376" s="190">
        <v>0</v>
      </c>
      <c r="L1376" s="190">
        <v>0</v>
      </c>
      <c r="M1376" s="190">
        <v>0</v>
      </c>
      <c r="N1376" s="190">
        <v>0</v>
      </c>
      <c r="O1376" s="190">
        <v>0</v>
      </c>
      <c r="P1376" s="190">
        <v>0</v>
      </c>
      <c r="Q1376" s="190">
        <v>0</v>
      </c>
      <c r="R1376" s="190">
        <v>0</v>
      </c>
    </row>
    <row r="1377" spans="1:18" ht="15" hidden="1">
      <c r="A1377" s="185" t="str">
        <f t="shared" si="50"/>
        <v>B</v>
      </c>
      <c r="B1377" s="191" t="s">
        <v>124</v>
      </c>
      <c r="C1377" s="191" t="s">
        <v>98</v>
      </c>
      <c r="D1377" s="192">
        <f t="shared" si="51"/>
        <v>0</v>
      </c>
      <c r="E1377" s="192">
        <f t="shared" si="51"/>
        <v>0</v>
      </c>
      <c r="F1377" s="192">
        <f t="shared" si="51"/>
        <v>0</v>
      </c>
      <c r="G1377" s="192">
        <f t="shared" si="51"/>
        <v>0</v>
      </c>
      <c r="H1377" s="192">
        <f t="shared" si="51"/>
        <v>0</v>
      </c>
      <c r="I1377" s="192">
        <v>0</v>
      </c>
      <c r="J1377" s="192">
        <v>0</v>
      </c>
      <c r="K1377" s="192">
        <v>0</v>
      </c>
      <c r="L1377" s="192">
        <v>0</v>
      </c>
      <c r="M1377" s="192">
        <v>0</v>
      </c>
      <c r="N1377" s="192">
        <v>0</v>
      </c>
      <c r="O1377" s="192">
        <v>0</v>
      </c>
      <c r="P1377" s="192">
        <v>0</v>
      </c>
      <c r="Q1377" s="192">
        <v>0</v>
      </c>
      <c r="R1377" s="192">
        <v>0</v>
      </c>
    </row>
    <row r="1378" spans="1:18" ht="15" hidden="1">
      <c r="A1378" s="185" t="str">
        <f t="shared" si="50"/>
        <v>B</v>
      </c>
      <c r="B1378" s="191" t="s">
        <v>124</v>
      </c>
      <c r="C1378" s="191" t="s">
        <v>102</v>
      </c>
      <c r="D1378" s="192">
        <f t="shared" si="51"/>
        <v>0</v>
      </c>
      <c r="E1378" s="192">
        <f t="shared" si="51"/>
        <v>0</v>
      </c>
      <c r="F1378" s="192">
        <f t="shared" si="51"/>
        <v>0</v>
      </c>
      <c r="G1378" s="192">
        <f t="shared" si="51"/>
        <v>0</v>
      </c>
      <c r="H1378" s="192">
        <f t="shared" si="51"/>
        <v>0</v>
      </c>
      <c r="I1378" s="192">
        <v>0</v>
      </c>
      <c r="J1378" s="192">
        <v>0</v>
      </c>
      <c r="K1378" s="192">
        <v>0</v>
      </c>
      <c r="L1378" s="192">
        <v>0</v>
      </c>
      <c r="M1378" s="192">
        <v>0</v>
      </c>
      <c r="N1378" s="192">
        <v>0</v>
      </c>
      <c r="O1378" s="192">
        <v>0</v>
      </c>
      <c r="P1378" s="192">
        <v>0</v>
      </c>
      <c r="Q1378" s="192">
        <v>0</v>
      </c>
      <c r="R1378" s="192">
        <v>0</v>
      </c>
    </row>
    <row r="1379" spans="1:18" ht="45.75" hidden="1" thickBot="1">
      <c r="A1379" s="185" t="str">
        <f t="shared" si="50"/>
        <v>B</v>
      </c>
      <c r="B1379" s="186" t="s">
        <v>757</v>
      </c>
      <c r="C1379" s="187" t="s">
        <v>758</v>
      </c>
      <c r="D1379" s="188">
        <f t="shared" si="51"/>
        <v>0</v>
      </c>
      <c r="E1379" s="188">
        <f t="shared" si="51"/>
        <v>0</v>
      </c>
      <c r="F1379" s="188">
        <f t="shared" si="51"/>
        <v>0</v>
      </c>
      <c r="G1379" s="188">
        <f t="shared" si="51"/>
        <v>0</v>
      </c>
      <c r="H1379" s="188">
        <f t="shared" si="51"/>
        <v>0</v>
      </c>
      <c r="I1379" s="188">
        <v>0</v>
      </c>
      <c r="J1379" s="188">
        <v>0</v>
      </c>
      <c r="K1379" s="188">
        <v>0</v>
      </c>
      <c r="L1379" s="188">
        <v>0</v>
      </c>
      <c r="M1379" s="188">
        <v>0</v>
      </c>
      <c r="N1379" s="188">
        <v>0</v>
      </c>
      <c r="O1379" s="188">
        <v>0</v>
      </c>
      <c r="P1379" s="188">
        <v>0</v>
      </c>
      <c r="Q1379" s="188">
        <v>0</v>
      </c>
      <c r="R1379" s="188">
        <v>0</v>
      </c>
    </row>
    <row r="1380" spans="1:18" ht="15" hidden="1">
      <c r="A1380" s="185" t="str">
        <f t="shared" si="50"/>
        <v>B</v>
      </c>
      <c r="B1380" s="189" t="s">
        <v>124</v>
      </c>
      <c r="C1380" s="189" t="s">
        <v>96</v>
      </c>
      <c r="D1380" s="190">
        <f t="shared" si="51"/>
        <v>0</v>
      </c>
      <c r="E1380" s="190">
        <f t="shared" si="51"/>
        <v>0</v>
      </c>
      <c r="F1380" s="190">
        <f t="shared" si="51"/>
        <v>0</v>
      </c>
      <c r="G1380" s="190">
        <f t="shared" si="51"/>
        <v>0</v>
      </c>
      <c r="H1380" s="190">
        <f t="shared" si="51"/>
        <v>0</v>
      </c>
      <c r="I1380" s="190">
        <v>0</v>
      </c>
      <c r="J1380" s="190">
        <v>0</v>
      </c>
      <c r="K1380" s="190">
        <v>0</v>
      </c>
      <c r="L1380" s="190">
        <v>0</v>
      </c>
      <c r="M1380" s="190">
        <v>0</v>
      </c>
      <c r="N1380" s="190">
        <v>0</v>
      </c>
      <c r="O1380" s="190">
        <v>0</v>
      </c>
      <c r="P1380" s="190">
        <v>0</v>
      </c>
      <c r="Q1380" s="190">
        <v>0</v>
      </c>
      <c r="R1380" s="190">
        <v>0</v>
      </c>
    </row>
    <row r="1381" spans="1:18" ht="15" hidden="1">
      <c r="A1381" s="185" t="str">
        <f t="shared" si="50"/>
        <v>B</v>
      </c>
      <c r="B1381" s="191" t="s">
        <v>124</v>
      </c>
      <c r="C1381" s="191" t="s">
        <v>102</v>
      </c>
      <c r="D1381" s="192">
        <f t="shared" si="51"/>
        <v>0</v>
      </c>
      <c r="E1381" s="192">
        <f t="shared" si="51"/>
        <v>0</v>
      </c>
      <c r="F1381" s="192">
        <f t="shared" si="51"/>
        <v>0</v>
      </c>
      <c r="G1381" s="192">
        <f t="shared" si="51"/>
        <v>0</v>
      </c>
      <c r="H1381" s="192">
        <f t="shared" si="51"/>
        <v>0</v>
      </c>
      <c r="I1381" s="192">
        <v>0</v>
      </c>
      <c r="J1381" s="192">
        <v>0</v>
      </c>
      <c r="K1381" s="192">
        <v>0</v>
      </c>
      <c r="L1381" s="192">
        <v>0</v>
      </c>
      <c r="M1381" s="192">
        <v>0</v>
      </c>
      <c r="N1381" s="192">
        <v>0</v>
      </c>
      <c r="O1381" s="192">
        <v>0</v>
      </c>
      <c r="P1381" s="192">
        <v>0</v>
      </c>
      <c r="Q1381" s="192">
        <v>0</v>
      </c>
      <c r="R1381" s="192">
        <v>0</v>
      </c>
    </row>
    <row r="1382" spans="1:18" ht="15.75" hidden="1" thickBot="1">
      <c r="A1382" s="185" t="str">
        <f t="shared" si="50"/>
        <v>B</v>
      </c>
      <c r="B1382" s="186" t="s">
        <v>759</v>
      </c>
      <c r="C1382" s="187" t="s">
        <v>760</v>
      </c>
      <c r="D1382" s="188">
        <f t="shared" si="51"/>
        <v>0</v>
      </c>
      <c r="E1382" s="188">
        <f t="shared" si="51"/>
        <v>0</v>
      </c>
      <c r="F1382" s="188">
        <f t="shared" si="51"/>
        <v>0</v>
      </c>
      <c r="G1382" s="188">
        <f t="shared" si="51"/>
        <v>0</v>
      </c>
      <c r="H1382" s="188">
        <f t="shared" si="51"/>
        <v>0</v>
      </c>
      <c r="I1382" s="188">
        <v>0</v>
      </c>
      <c r="J1382" s="188">
        <v>0</v>
      </c>
      <c r="K1382" s="188">
        <v>0</v>
      </c>
      <c r="L1382" s="188">
        <v>0</v>
      </c>
      <c r="M1382" s="188">
        <v>0</v>
      </c>
      <c r="N1382" s="188">
        <v>0</v>
      </c>
      <c r="O1382" s="188">
        <v>0</v>
      </c>
      <c r="P1382" s="188">
        <v>0</v>
      </c>
      <c r="Q1382" s="188">
        <v>0</v>
      </c>
      <c r="R1382" s="188">
        <v>0</v>
      </c>
    </row>
    <row r="1383" spans="1:18" ht="15" hidden="1">
      <c r="A1383" s="185" t="str">
        <f t="shared" si="50"/>
        <v>B</v>
      </c>
      <c r="B1383" s="189" t="s">
        <v>124</v>
      </c>
      <c r="C1383" s="189" t="s">
        <v>96</v>
      </c>
      <c r="D1383" s="190">
        <f t="shared" si="51"/>
        <v>0</v>
      </c>
      <c r="E1383" s="190">
        <f t="shared" si="51"/>
        <v>0</v>
      </c>
      <c r="F1383" s="190">
        <f t="shared" si="51"/>
        <v>0</v>
      </c>
      <c r="G1383" s="190">
        <f t="shared" si="51"/>
        <v>0</v>
      </c>
      <c r="H1383" s="190">
        <f t="shared" si="51"/>
        <v>0</v>
      </c>
      <c r="I1383" s="190">
        <v>0</v>
      </c>
      <c r="J1383" s="190">
        <v>0</v>
      </c>
      <c r="K1383" s="190">
        <v>0</v>
      </c>
      <c r="L1383" s="190">
        <v>0</v>
      </c>
      <c r="M1383" s="190">
        <v>0</v>
      </c>
      <c r="N1383" s="190">
        <v>0</v>
      </c>
      <c r="O1383" s="190">
        <v>0</v>
      </c>
      <c r="P1383" s="190">
        <v>0</v>
      </c>
      <c r="Q1383" s="190">
        <v>0</v>
      </c>
      <c r="R1383" s="190">
        <v>0</v>
      </c>
    </row>
    <row r="1384" spans="1:18" ht="15" hidden="1">
      <c r="A1384" s="185" t="str">
        <f t="shared" si="50"/>
        <v>B</v>
      </c>
      <c r="B1384" s="191" t="s">
        <v>124</v>
      </c>
      <c r="C1384" s="191" t="s">
        <v>101</v>
      </c>
      <c r="D1384" s="192">
        <f t="shared" si="51"/>
        <v>0</v>
      </c>
      <c r="E1384" s="192">
        <f t="shared" si="51"/>
        <v>0</v>
      </c>
      <c r="F1384" s="192">
        <f t="shared" si="51"/>
        <v>0</v>
      </c>
      <c r="G1384" s="192">
        <f t="shared" si="51"/>
        <v>0</v>
      </c>
      <c r="H1384" s="192">
        <f t="shared" si="51"/>
        <v>0</v>
      </c>
      <c r="I1384" s="192">
        <v>0</v>
      </c>
      <c r="J1384" s="192">
        <v>0</v>
      </c>
      <c r="K1384" s="192">
        <v>0</v>
      </c>
      <c r="L1384" s="192">
        <v>0</v>
      </c>
      <c r="M1384" s="192">
        <v>0</v>
      </c>
      <c r="N1384" s="192">
        <v>0</v>
      </c>
      <c r="O1384" s="192">
        <v>0</v>
      </c>
      <c r="P1384" s="192">
        <v>0</v>
      </c>
      <c r="Q1384" s="192">
        <v>0</v>
      </c>
      <c r="R1384" s="192">
        <v>0</v>
      </c>
    </row>
    <row r="1385" spans="1:18" ht="15" hidden="1">
      <c r="A1385" s="185" t="str">
        <f t="shared" si="50"/>
        <v>B</v>
      </c>
      <c r="B1385" s="191" t="s">
        <v>124</v>
      </c>
      <c r="C1385" s="191" t="s">
        <v>102</v>
      </c>
      <c r="D1385" s="192">
        <f t="shared" si="51"/>
        <v>0</v>
      </c>
      <c r="E1385" s="192">
        <f t="shared" si="51"/>
        <v>0</v>
      </c>
      <c r="F1385" s="192">
        <f t="shared" si="51"/>
        <v>0</v>
      </c>
      <c r="G1385" s="192">
        <f t="shared" si="51"/>
        <v>0</v>
      </c>
      <c r="H1385" s="192">
        <f t="shared" si="51"/>
        <v>0</v>
      </c>
      <c r="I1385" s="192">
        <v>0</v>
      </c>
      <c r="J1385" s="192">
        <v>0</v>
      </c>
      <c r="K1385" s="192">
        <v>0</v>
      </c>
      <c r="L1385" s="192">
        <v>0</v>
      </c>
      <c r="M1385" s="192">
        <v>0</v>
      </c>
      <c r="N1385" s="192">
        <v>0</v>
      </c>
      <c r="O1385" s="192">
        <v>0</v>
      </c>
      <c r="P1385" s="192">
        <v>0</v>
      </c>
      <c r="Q1385" s="192">
        <v>0</v>
      </c>
      <c r="R1385" s="192">
        <v>0</v>
      </c>
    </row>
    <row r="1386" spans="1:18" ht="30.75" hidden="1" thickBot="1">
      <c r="A1386" s="185" t="str">
        <f t="shared" si="50"/>
        <v>B</v>
      </c>
      <c r="B1386" s="186" t="s">
        <v>761</v>
      </c>
      <c r="C1386" s="187" t="s">
        <v>762</v>
      </c>
      <c r="D1386" s="188">
        <f t="shared" si="51"/>
        <v>0</v>
      </c>
      <c r="E1386" s="188">
        <f t="shared" si="51"/>
        <v>0</v>
      </c>
      <c r="F1386" s="188">
        <f t="shared" si="51"/>
        <v>0</v>
      </c>
      <c r="G1386" s="188">
        <f t="shared" si="51"/>
        <v>0</v>
      </c>
      <c r="H1386" s="188">
        <f t="shared" si="51"/>
        <v>0</v>
      </c>
      <c r="I1386" s="188">
        <v>0</v>
      </c>
      <c r="J1386" s="188">
        <v>0</v>
      </c>
      <c r="K1386" s="188">
        <v>0</v>
      </c>
      <c r="L1386" s="188">
        <v>0</v>
      </c>
      <c r="M1386" s="188">
        <v>0</v>
      </c>
      <c r="N1386" s="188">
        <v>0</v>
      </c>
      <c r="O1386" s="188">
        <v>0</v>
      </c>
      <c r="P1386" s="188">
        <v>0</v>
      </c>
      <c r="Q1386" s="188">
        <v>0</v>
      </c>
      <c r="R1386" s="188">
        <v>0</v>
      </c>
    </row>
    <row r="1387" spans="1:18" ht="15" hidden="1">
      <c r="A1387" s="185" t="str">
        <f t="shared" si="50"/>
        <v>B</v>
      </c>
      <c r="B1387" s="189" t="s">
        <v>124</v>
      </c>
      <c r="C1387" s="189" t="s">
        <v>96</v>
      </c>
      <c r="D1387" s="190">
        <f t="shared" si="51"/>
        <v>0</v>
      </c>
      <c r="E1387" s="190">
        <f t="shared" si="51"/>
        <v>0</v>
      </c>
      <c r="F1387" s="190">
        <f t="shared" si="51"/>
        <v>0</v>
      </c>
      <c r="G1387" s="190">
        <f t="shared" si="51"/>
        <v>0</v>
      </c>
      <c r="H1387" s="190">
        <f t="shared" si="51"/>
        <v>0</v>
      </c>
      <c r="I1387" s="190">
        <v>0</v>
      </c>
      <c r="J1387" s="190">
        <v>0</v>
      </c>
      <c r="K1387" s="190">
        <v>0</v>
      </c>
      <c r="L1387" s="190">
        <v>0</v>
      </c>
      <c r="M1387" s="190">
        <v>0</v>
      </c>
      <c r="N1387" s="190">
        <v>0</v>
      </c>
      <c r="O1387" s="190">
        <v>0</v>
      </c>
      <c r="P1387" s="190">
        <v>0</v>
      </c>
      <c r="Q1387" s="190">
        <v>0</v>
      </c>
      <c r="R1387" s="190">
        <v>0</v>
      </c>
    </row>
    <row r="1388" spans="1:18" ht="15" hidden="1">
      <c r="A1388" s="185" t="str">
        <f t="shared" si="50"/>
        <v>B</v>
      </c>
      <c r="B1388" s="191" t="s">
        <v>124</v>
      </c>
      <c r="C1388" s="191" t="s">
        <v>101</v>
      </c>
      <c r="D1388" s="192">
        <f t="shared" si="51"/>
        <v>0</v>
      </c>
      <c r="E1388" s="192">
        <f t="shared" si="51"/>
        <v>0</v>
      </c>
      <c r="F1388" s="192">
        <f t="shared" si="51"/>
        <v>0</v>
      </c>
      <c r="G1388" s="192">
        <f t="shared" si="51"/>
        <v>0</v>
      </c>
      <c r="H1388" s="192">
        <f t="shared" si="51"/>
        <v>0</v>
      </c>
      <c r="I1388" s="192">
        <v>0</v>
      </c>
      <c r="J1388" s="192">
        <v>0</v>
      </c>
      <c r="K1388" s="192">
        <v>0</v>
      </c>
      <c r="L1388" s="192">
        <v>0</v>
      </c>
      <c r="M1388" s="192">
        <v>0</v>
      </c>
      <c r="N1388" s="192">
        <v>0</v>
      </c>
      <c r="O1388" s="192">
        <v>0</v>
      </c>
      <c r="P1388" s="192">
        <v>0</v>
      </c>
      <c r="Q1388" s="192">
        <v>0</v>
      </c>
      <c r="R1388" s="192">
        <v>0</v>
      </c>
    </row>
    <row r="1389" spans="1:18" ht="45.75" hidden="1" thickBot="1">
      <c r="A1389" s="185" t="str">
        <f t="shared" si="50"/>
        <v>B</v>
      </c>
      <c r="B1389" s="186" t="s">
        <v>763</v>
      </c>
      <c r="C1389" s="187" t="s">
        <v>764</v>
      </c>
      <c r="D1389" s="188">
        <f t="shared" si="51"/>
        <v>0</v>
      </c>
      <c r="E1389" s="188">
        <f t="shared" si="51"/>
        <v>0</v>
      </c>
      <c r="F1389" s="188">
        <f t="shared" si="51"/>
        <v>0</v>
      </c>
      <c r="G1389" s="188">
        <f t="shared" si="51"/>
        <v>0</v>
      </c>
      <c r="H1389" s="188">
        <f t="shared" si="51"/>
        <v>0</v>
      </c>
      <c r="I1389" s="188">
        <v>0</v>
      </c>
      <c r="J1389" s="188">
        <v>0</v>
      </c>
      <c r="K1389" s="188">
        <v>0</v>
      </c>
      <c r="L1389" s="188">
        <v>0</v>
      </c>
      <c r="M1389" s="188">
        <v>0</v>
      </c>
      <c r="N1389" s="188">
        <v>0</v>
      </c>
      <c r="O1389" s="188">
        <v>0</v>
      </c>
      <c r="P1389" s="188">
        <v>0</v>
      </c>
      <c r="Q1389" s="188">
        <v>0</v>
      </c>
      <c r="R1389" s="188">
        <v>0</v>
      </c>
    </row>
    <row r="1390" spans="1:18" ht="15" hidden="1">
      <c r="A1390" s="185" t="str">
        <f t="shared" si="50"/>
        <v>B</v>
      </c>
      <c r="B1390" s="189" t="s">
        <v>124</v>
      </c>
      <c r="C1390" s="189" t="s">
        <v>96</v>
      </c>
      <c r="D1390" s="190">
        <f t="shared" si="51"/>
        <v>0</v>
      </c>
      <c r="E1390" s="190">
        <f t="shared" si="51"/>
        <v>0</v>
      </c>
      <c r="F1390" s="190">
        <f t="shared" si="51"/>
        <v>0</v>
      </c>
      <c r="G1390" s="190">
        <f t="shared" si="51"/>
        <v>0</v>
      </c>
      <c r="H1390" s="190">
        <f t="shared" si="51"/>
        <v>0</v>
      </c>
      <c r="I1390" s="190">
        <v>0</v>
      </c>
      <c r="J1390" s="190">
        <v>0</v>
      </c>
      <c r="K1390" s="190">
        <v>0</v>
      </c>
      <c r="L1390" s="190">
        <v>0</v>
      </c>
      <c r="M1390" s="190">
        <v>0</v>
      </c>
      <c r="N1390" s="190">
        <v>0</v>
      </c>
      <c r="O1390" s="190">
        <v>0</v>
      </c>
      <c r="P1390" s="190">
        <v>0</v>
      </c>
      <c r="Q1390" s="190">
        <v>0</v>
      </c>
      <c r="R1390" s="190">
        <v>0</v>
      </c>
    </row>
    <row r="1391" spans="1:18" ht="15" hidden="1">
      <c r="A1391" s="185" t="str">
        <f t="shared" si="50"/>
        <v>B</v>
      </c>
      <c r="B1391" s="191" t="s">
        <v>124</v>
      </c>
      <c r="C1391" s="191" t="s">
        <v>102</v>
      </c>
      <c r="D1391" s="192">
        <f t="shared" si="51"/>
        <v>0</v>
      </c>
      <c r="E1391" s="192">
        <f t="shared" si="51"/>
        <v>0</v>
      </c>
      <c r="F1391" s="192">
        <f t="shared" si="51"/>
        <v>0</v>
      </c>
      <c r="G1391" s="192">
        <f t="shared" si="51"/>
        <v>0</v>
      </c>
      <c r="H1391" s="192">
        <f t="shared" si="51"/>
        <v>0</v>
      </c>
      <c r="I1391" s="192">
        <v>0</v>
      </c>
      <c r="J1391" s="192">
        <v>0</v>
      </c>
      <c r="K1391" s="192">
        <v>0</v>
      </c>
      <c r="L1391" s="192">
        <v>0</v>
      </c>
      <c r="M1391" s="192">
        <v>0</v>
      </c>
      <c r="N1391" s="192">
        <v>0</v>
      </c>
      <c r="O1391" s="192">
        <v>0</v>
      </c>
      <c r="P1391" s="192">
        <v>0</v>
      </c>
      <c r="Q1391" s="192">
        <v>0</v>
      </c>
      <c r="R1391" s="192">
        <v>0</v>
      </c>
    </row>
    <row r="1392" spans="1:18" ht="75.75" hidden="1" thickBot="1">
      <c r="A1392" s="185" t="str">
        <f t="shared" si="50"/>
        <v>B</v>
      </c>
      <c r="B1392" s="186" t="s">
        <v>765</v>
      </c>
      <c r="C1392" s="187" t="s">
        <v>766</v>
      </c>
      <c r="D1392" s="188">
        <f t="shared" si="51"/>
        <v>0</v>
      </c>
      <c r="E1392" s="188">
        <f t="shared" si="51"/>
        <v>0</v>
      </c>
      <c r="F1392" s="188">
        <f t="shared" si="51"/>
        <v>0</v>
      </c>
      <c r="G1392" s="188">
        <f t="shared" si="51"/>
        <v>0</v>
      </c>
      <c r="H1392" s="188">
        <f t="shared" si="51"/>
        <v>0</v>
      </c>
      <c r="I1392" s="188">
        <v>0</v>
      </c>
      <c r="J1392" s="188">
        <v>0</v>
      </c>
      <c r="K1392" s="188">
        <v>0</v>
      </c>
      <c r="L1392" s="188">
        <v>0</v>
      </c>
      <c r="M1392" s="188">
        <v>0</v>
      </c>
      <c r="N1392" s="188">
        <v>0</v>
      </c>
      <c r="O1392" s="188">
        <v>0</v>
      </c>
      <c r="P1392" s="188">
        <v>0</v>
      </c>
      <c r="Q1392" s="188">
        <v>0</v>
      </c>
      <c r="R1392" s="188">
        <v>0</v>
      </c>
    </row>
    <row r="1393" spans="1:18" ht="15" hidden="1">
      <c r="A1393" s="185" t="str">
        <f t="shared" si="50"/>
        <v>B</v>
      </c>
      <c r="B1393" s="189" t="s">
        <v>124</v>
      </c>
      <c r="C1393" s="189" t="s">
        <v>96</v>
      </c>
      <c r="D1393" s="190">
        <f t="shared" si="51"/>
        <v>0</v>
      </c>
      <c r="E1393" s="190">
        <f t="shared" si="51"/>
        <v>0</v>
      </c>
      <c r="F1393" s="190">
        <f t="shared" si="51"/>
        <v>0</v>
      </c>
      <c r="G1393" s="190">
        <f t="shared" si="51"/>
        <v>0</v>
      </c>
      <c r="H1393" s="190">
        <f t="shared" si="51"/>
        <v>0</v>
      </c>
      <c r="I1393" s="190">
        <v>0</v>
      </c>
      <c r="J1393" s="190">
        <v>0</v>
      </c>
      <c r="K1393" s="190">
        <v>0</v>
      </c>
      <c r="L1393" s="190">
        <v>0</v>
      </c>
      <c r="M1393" s="190">
        <v>0</v>
      </c>
      <c r="N1393" s="190">
        <v>0</v>
      </c>
      <c r="O1393" s="190">
        <v>0</v>
      </c>
      <c r="P1393" s="190">
        <v>0</v>
      </c>
      <c r="Q1393" s="190">
        <v>0</v>
      </c>
      <c r="R1393" s="190">
        <v>0</v>
      </c>
    </row>
    <row r="1394" spans="1:18" ht="15" hidden="1">
      <c r="A1394" s="185" t="str">
        <f t="shared" si="50"/>
        <v>B</v>
      </c>
      <c r="B1394" s="191" t="s">
        <v>124</v>
      </c>
      <c r="C1394" s="191" t="s">
        <v>102</v>
      </c>
      <c r="D1394" s="192">
        <f t="shared" si="51"/>
        <v>0</v>
      </c>
      <c r="E1394" s="192">
        <f t="shared" si="51"/>
        <v>0</v>
      </c>
      <c r="F1394" s="192">
        <f t="shared" si="51"/>
        <v>0</v>
      </c>
      <c r="G1394" s="192">
        <f t="shared" si="51"/>
        <v>0</v>
      </c>
      <c r="H1394" s="192">
        <f t="shared" si="51"/>
        <v>0</v>
      </c>
      <c r="I1394" s="192">
        <v>0</v>
      </c>
      <c r="J1394" s="192">
        <v>0</v>
      </c>
      <c r="K1394" s="192">
        <v>0</v>
      </c>
      <c r="L1394" s="192">
        <v>0</v>
      </c>
      <c r="M1394" s="192">
        <v>0</v>
      </c>
      <c r="N1394" s="192">
        <v>0</v>
      </c>
      <c r="O1394" s="192">
        <v>0</v>
      </c>
      <c r="P1394" s="192">
        <v>0</v>
      </c>
      <c r="Q1394" s="192">
        <v>0</v>
      </c>
      <c r="R1394" s="192">
        <v>0</v>
      </c>
    </row>
    <row r="1395" spans="1:18" ht="15.75" hidden="1" thickBot="1">
      <c r="A1395" s="185" t="str">
        <f t="shared" si="50"/>
        <v>B</v>
      </c>
      <c r="B1395" s="186" t="s">
        <v>767</v>
      </c>
      <c r="C1395" s="187" t="s">
        <v>768</v>
      </c>
      <c r="D1395" s="188">
        <f t="shared" si="51"/>
        <v>0</v>
      </c>
      <c r="E1395" s="188">
        <f t="shared" si="51"/>
        <v>0</v>
      </c>
      <c r="F1395" s="188">
        <f t="shared" si="51"/>
        <v>0</v>
      </c>
      <c r="G1395" s="188">
        <f t="shared" si="51"/>
        <v>0</v>
      </c>
      <c r="H1395" s="188">
        <f t="shared" si="51"/>
        <v>0</v>
      </c>
      <c r="I1395" s="188">
        <v>0</v>
      </c>
      <c r="J1395" s="188">
        <v>0</v>
      </c>
      <c r="K1395" s="188">
        <v>0</v>
      </c>
      <c r="L1395" s="188">
        <v>0</v>
      </c>
      <c r="M1395" s="188">
        <v>0</v>
      </c>
      <c r="N1395" s="188">
        <v>0</v>
      </c>
      <c r="O1395" s="188">
        <v>0</v>
      </c>
      <c r="P1395" s="188">
        <v>0</v>
      </c>
      <c r="Q1395" s="188">
        <v>0</v>
      </c>
      <c r="R1395" s="188">
        <v>0</v>
      </c>
    </row>
    <row r="1396" spans="1:18" ht="15" hidden="1">
      <c r="A1396" s="185" t="str">
        <f t="shared" si="50"/>
        <v>B</v>
      </c>
      <c r="B1396" s="189" t="s">
        <v>124</v>
      </c>
      <c r="C1396" s="189" t="s">
        <v>96</v>
      </c>
      <c r="D1396" s="190">
        <f t="shared" si="51"/>
        <v>0</v>
      </c>
      <c r="E1396" s="190">
        <f t="shared" si="51"/>
        <v>0</v>
      </c>
      <c r="F1396" s="190">
        <f t="shared" si="51"/>
        <v>0</v>
      </c>
      <c r="G1396" s="190">
        <f t="shared" si="51"/>
        <v>0</v>
      </c>
      <c r="H1396" s="190">
        <f t="shared" si="51"/>
        <v>0</v>
      </c>
      <c r="I1396" s="190">
        <v>0</v>
      </c>
      <c r="J1396" s="190">
        <v>0</v>
      </c>
      <c r="K1396" s="190">
        <v>0</v>
      </c>
      <c r="L1396" s="190">
        <v>0</v>
      </c>
      <c r="M1396" s="190">
        <v>0</v>
      </c>
      <c r="N1396" s="190">
        <v>0</v>
      </c>
      <c r="O1396" s="190">
        <v>0</v>
      </c>
      <c r="P1396" s="190">
        <v>0</v>
      </c>
      <c r="Q1396" s="190">
        <v>0</v>
      </c>
      <c r="R1396" s="190">
        <v>0</v>
      </c>
    </row>
    <row r="1397" spans="1:18" ht="15" hidden="1">
      <c r="A1397" s="185" t="str">
        <f t="shared" si="50"/>
        <v>B</v>
      </c>
      <c r="B1397" s="191" t="s">
        <v>124</v>
      </c>
      <c r="C1397" s="191" t="s">
        <v>98</v>
      </c>
      <c r="D1397" s="192">
        <f t="shared" si="51"/>
        <v>0</v>
      </c>
      <c r="E1397" s="192">
        <f t="shared" si="51"/>
        <v>0</v>
      </c>
      <c r="F1397" s="192">
        <f t="shared" si="51"/>
        <v>0</v>
      </c>
      <c r="G1397" s="192">
        <f t="shared" si="51"/>
        <v>0</v>
      </c>
      <c r="H1397" s="192">
        <f t="shared" si="51"/>
        <v>0</v>
      </c>
      <c r="I1397" s="192">
        <v>0</v>
      </c>
      <c r="J1397" s="192">
        <v>0</v>
      </c>
      <c r="K1397" s="192">
        <v>0</v>
      </c>
      <c r="L1397" s="192">
        <v>0</v>
      </c>
      <c r="M1397" s="192">
        <v>0</v>
      </c>
      <c r="N1397" s="192">
        <v>0</v>
      </c>
      <c r="O1397" s="192">
        <v>0</v>
      </c>
      <c r="P1397" s="192">
        <v>0</v>
      </c>
      <c r="Q1397" s="192">
        <v>0</v>
      </c>
      <c r="R1397" s="192">
        <v>0</v>
      </c>
    </row>
    <row r="1398" spans="1:18" ht="15" hidden="1">
      <c r="A1398" s="185" t="str">
        <f t="shared" si="50"/>
        <v>B</v>
      </c>
      <c r="B1398" s="191" t="s">
        <v>124</v>
      </c>
      <c r="C1398" s="191" t="s">
        <v>101</v>
      </c>
      <c r="D1398" s="192">
        <f t="shared" si="51"/>
        <v>0</v>
      </c>
      <c r="E1398" s="192">
        <f t="shared" si="51"/>
        <v>0</v>
      </c>
      <c r="F1398" s="192">
        <f t="shared" si="51"/>
        <v>0</v>
      </c>
      <c r="G1398" s="192">
        <f t="shared" si="51"/>
        <v>0</v>
      </c>
      <c r="H1398" s="192">
        <f t="shared" si="51"/>
        <v>0</v>
      </c>
      <c r="I1398" s="192">
        <v>0</v>
      </c>
      <c r="J1398" s="192">
        <v>0</v>
      </c>
      <c r="K1398" s="192">
        <v>0</v>
      </c>
      <c r="L1398" s="192">
        <v>0</v>
      </c>
      <c r="M1398" s="192">
        <v>0</v>
      </c>
      <c r="N1398" s="192">
        <v>0</v>
      </c>
      <c r="O1398" s="192">
        <v>0</v>
      </c>
      <c r="P1398" s="192">
        <v>0</v>
      </c>
      <c r="Q1398" s="192">
        <v>0</v>
      </c>
      <c r="R1398" s="192">
        <v>0</v>
      </c>
    </row>
    <row r="1399" spans="1:18" ht="15" hidden="1">
      <c r="A1399" s="185" t="str">
        <f t="shared" si="50"/>
        <v>B</v>
      </c>
      <c r="B1399" s="191" t="s">
        <v>124</v>
      </c>
      <c r="C1399" s="191" t="s">
        <v>102</v>
      </c>
      <c r="D1399" s="192">
        <f t="shared" si="51"/>
        <v>0</v>
      </c>
      <c r="E1399" s="192">
        <f t="shared" si="51"/>
        <v>0</v>
      </c>
      <c r="F1399" s="192">
        <f t="shared" si="51"/>
        <v>0</v>
      </c>
      <c r="G1399" s="192">
        <f t="shared" si="51"/>
        <v>0</v>
      </c>
      <c r="H1399" s="192">
        <f t="shared" si="51"/>
        <v>0</v>
      </c>
      <c r="I1399" s="192">
        <v>0</v>
      </c>
      <c r="J1399" s="192">
        <v>0</v>
      </c>
      <c r="K1399" s="192">
        <v>0</v>
      </c>
      <c r="L1399" s="192">
        <v>0</v>
      </c>
      <c r="M1399" s="192">
        <v>0</v>
      </c>
      <c r="N1399" s="192">
        <v>0</v>
      </c>
      <c r="O1399" s="192">
        <v>0</v>
      </c>
      <c r="P1399" s="192">
        <v>0</v>
      </c>
      <c r="Q1399" s="192">
        <v>0</v>
      </c>
      <c r="R1399" s="192">
        <v>0</v>
      </c>
    </row>
    <row r="1400" spans="1:18" ht="30.75" hidden="1" thickBot="1">
      <c r="A1400" s="185" t="str">
        <f t="shared" si="50"/>
        <v>B</v>
      </c>
      <c r="B1400" s="186" t="s">
        <v>769</v>
      </c>
      <c r="C1400" s="187" t="s">
        <v>768</v>
      </c>
      <c r="D1400" s="188">
        <f t="shared" si="51"/>
        <v>0</v>
      </c>
      <c r="E1400" s="188">
        <f t="shared" si="51"/>
        <v>0</v>
      </c>
      <c r="F1400" s="188">
        <f t="shared" si="51"/>
        <v>0</v>
      </c>
      <c r="G1400" s="188">
        <f t="shared" si="51"/>
        <v>0</v>
      </c>
      <c r="H1400" s="188">
        <f t="shared" si="51"/>
        <v>0</v>
      </c>
      <c r="I1400" s="188">
        <v>0</v>
      </c>
      <c r="J1400" s="188">
        <v>0</v>
      </c>
      <c r="K1400" s="188">
        <v>0</v>
      </c>
      <c r="L1400" s="188">
        <v>0</v>
      </c>
      <c r="M1400" s="188">
        <v>0</v>
      </c>
      <c r="N1400" s="188">
        <v>0</v>
      </c>
      <c r="O1400" s="188">
        <v>0</v>
      </c>
      <c r="P1400" s="188">
        <v>0</v>
      </c>
      <c r="Q1400" s="188">
        <v>0</v>
      </c>
      <c r="R1400" s="188">
        <v>0</v>
      </c>
    </row>
    <row r="1401" spans="1:18" ht="15" hidden="1">
      <c r="A1401" s="185" t="str">
        <f t="shared" si="50"/>
        <v>B</v>
      </c>
      <c r="B1401" s="189" t="s">
        <v>124</v>
      </c>
      <c r="C1401" s="189" t="s">
        <v>96</v>
      </c>
      <c r="D1401" s="190">
        <f t="shared" si="51"/>
        <v>0</v>
      </c>
      <c r="E1401" s="190">
        <f t="shared" si="51"/>
        <v>0</v>
      </c>
      <c r="F1401" s="190">
        <f t="shared" si="51"/>
        <v>0</v>
      </c>
      <c r="G1401" s="190">
        <f t="shared" si="51"/>
        <v>0</v>
      </c>
      <c r="H1401" s="190">
        <f t="shared" si="51"/>
        <v>0</v>
      </c>
      <c r="I1401" s="190">
        <v>0</v>
      </c>
      <c r="J1401" s="190">
        <v>0</v>
      </c>
      <c r="K1401" s="190">
        <v>0</v>
      </c>
      <c r="L1401" s="190">
        <v>0</v>
      </c>
      <c r="M1401" s="190">
        <v>0</v>
      </c>
      <c r="N1401" s="190">
        <v>0</v>
      </c>
      <c r="O1401" s="190">
        <v>0</v>
      </c>
      <c r="P1401" s="190">
        <v>0</v>
      </c>
      <c r="Q1401" s="190">
        <v>0</v>
      </c>
      <c r="R1401" s="190">
        <v>0</v>
      </c>
    </row>
    <row r="1402" spans="1:18" ht="15" hidden="1">
      <c r="A1402" s="185" t="str">
        <f t="shared" si="50"/>
        <v>B</v>
      </c>
      <c r="B1402" s="191" t="s">
        <v>124</v>
      </c>
      <c r="C1402" s="191" t="s">
        <v>101</v>
      </c>
      <c r="D1402" s="192">
        <f t="shared" si="51"/>
        <v>0</v>
      </c>
      <c r="E1402" s="192">
        <f t="shared" si="51"/>
        <v>0</v>
      </c>
      <c r="F1402" s="192">
        <f t="shared" si="51"/>
        <v>0</v>
      </c>
      <c r="G1402" s="192">
        <f t="shared" si="51"/>
        <v>0</v>
      </c>
      <c r="H1402" s="192">
        <f t="shared" si="51"/>
        <v>0</v>
      </c>
      <c r="I1402" s="192">
        <v>0</v>
      </c>
      <c r="J1402" s="192">
        <v>0</v>
      </c>
      <c r="K1402" s="192">
        <v>0</v>
      </c>
      <c r="L1402" s="192">
        <v>0</v>
      </c>
      <c r="M1402" s="192">
        <v>0</v>
      </c>
      <c r="N1402" s="192">
        <v>0</v>
      </c>
      <c r="O1402" s="192">
        <v>0</v>
      </c>
      <c r="P1402" s="192">
        <v>0</v>
      </c>
      <c r="Q1402" s="192">
        <v>0</v>
      </c>
      <c r="R1402" s="192">
        <v>0</v>
      </c>
    </row>
    <row r="1403" spans="1:18" ht="45.75" hidden="1" thickBot="1">
      <c r="A1403" s="185" t="str">
        <f t="shared" si="50"/>
        <v>B</v>
      </c>
      <c r="B1403" s="186" t="s">
        <v>770</v>
      </c>
      <c r="C1403" s="187" t="s">
        <v>771</v>
      </c>
      <c r="D1403" s="188">
        <f t="shared" si="51"/>
        <v>0</v>
      </c>
      <c r="E1403" s="188">
        <f t="shared" si="51"/>
        <v>0</v>
      </c>
      <c r="F1403" s="188">
        <f t="shared" si="51"/>
        <v>0</v>
      </c>
      <c r="G1403" s="188">
        <f t="shared" si="51"/>
        <v>0</v>
      </c>
      <c r="H1403" s="188">
        <f t="shared" si="51"/>
        <v>0</v>
      </c>
      <c r="I1403" s="188">
        <v>0</v>
      </c>
      <c r="J1403" s="188">
        <v>0</v>
      </c>
      <c r="K1403" s="188">
        <v>0</v>
      </c>
      <c r="L1403" s="188">
        <v>0</v>
      </c>
      <c r="M1403" s="188">
        <v>0</v>
      </c>
      <c r="N1403" s="188">
        <v>0</v>
      </c>
      <c r="O1403" s="188">
        <v>0</v>
      </c>
      <c r="P1403" s="188">
        <v>0</v>
      </c>
      <c r="Q1403" s="188">
        <v>0</v>
      </c>
      <c r="R1403" s="188">
        <v>0</v>
      </c>
    </row>
    <row r="1404" spans="1:18" ht="15" hidden="1">
      <c r="A1404" s="185" t="str">
        <f t="shared" si="50"/>
        <v>B</v>
      </c>
      <c r="B1404" s="189" t="s">
        <v>124</v>
      </c>
      <c r="C1404" s="189" t="s">
        <v>96</v>
      </c>
      <c r="D1404" s="190">
        <f t="shared" si="51"/>
        <v>0</v>
      </c>
      <c r="E1404" s="190">
        <f t="shared" si="51"/>
        <v>0</v>
      </c>
      <c r="F1404" s="190">
        <f t="shared" si="51"/>
        <v>0</v>
      </c>
      <c r="G1404" s="190">
        <f t="shared" si="51"/>
        <v>0</v>
      </c>
      <c r="H1404" s="190">
        <f t="shared" si="51"/>
        <v>0</v>
      </c>
      <c r="I1404" s="190">
        <v>0</v>
      </c>
      <c r="J1404" s="190">
        <v>0</v>
      </c>
      <c r="K1404" s="190">
        <v>0</v>
      </c>
      <c r="L1404" s="190">
        <v>0</v>
      </c>
      <c r="M1404" s="190">
        <v>0</v>
      </c>
      <c r="N1404" s="190">
        <v>0</v>
      </c>
      <c r="O1404" s="190">
        <v>0</v>
      </c>
      <c r="P1404" s="190">
        <v>0</v>
      </c>
      <c r="Q1404" s="190">
        <v>0</v>
      </c>
      <c r="R1404" s="190">
        <v>0</v>
      </c>
    </row>
    <row r="1405" spans="1:18" ht="15" hidden="1">
      <c r="A1405" s="185" t="str">
        <f t="shared" si="50"/>
        <v>B</v>
      </c>
      <c r="B1405" s="191" t="s">
        <v>124</v>
      </c>
      <c r="C1405" s="191" t="s">
        <v>98</v>
      </c>
      <c r="D1405" s="192">
        <f t="shared" si="51"/>
        <v>0</v>
      </c>
      <c r="E1405" s="192">
        <f t="shared" si="51"/>
        <v>0</v>
      </c>
      <c r="F1405" s="192">
        <f t="shared" si="51"/>
        <v>0</v>
      </c>
      <c r="G1405" s="192">
        <f t="shared" si="51"/>
        <v>0</v>
      </c>
      <c r="H1405" s="192">
        <f t="shared" si="51"/>
        <v>0</v>
      </c>
      <c r="I1405" s="192">
        <v>0</v>
      </c>
      <c r="J1405" s="192">
        <v>0</v>
      </c>
      <c r="K1405" s="192">
        <v>0</v>
      </c>
      <c r="L1405" s="192">
        <v>0</v>
      </c>
      <c r="M1405" s="192">
        <v>0</v>
      </c>
      <c r="N1405" s="192">
        <v>0</v>
      </c>
      <c r="O1405" s="192">
        <v>0</v>
      </c>
      <c r="P1405" s="192">
        <v>0</v>
      </c>
      <c r="Q1405" s="192">
        <v>0</v>
      </c>
      <c r="R1405" s="192">
        <v>0</v>
      </c>
    </row>
    <row r="1406" spans="1:18" ht="15" hidden="1">
      <c r="A1406" s="185" t="str">
        <f t="shared" si="50"/>
        <v>B</v>
      </c>
      <c r="B1406" s="191" t="s">
        <v>124</v>
      </c>
      <c r="C1406" s="191" t="s">
        <v>102</v>
      </c>
      <c r="D1406" s="192">
        <f t="shared" si="51"/>
        <v>0</v>
      </c>
      <c r="E1406" s="192">
        <f t="shared" si="51"/>
        <v>0</v>
      </c>
      <c r="F1406" s="192">
        <f t="shared" si="51"/>
        <v>0</v>
      </c>
      <c r="G1406" s="192">
        <f t="shared" si="51"/>
        <v>0</v>
      </c>
      <c r="H1406" s="192">
        <f t="shared" si="51"/>
        <v>0</v>
      </c>
      <c r="I1406" s="192">
        <v>0</v>
      </c>
      <c r="J1406" s="192">
        <v>0</v>
      </c>
      <c r="K1406" s="192">
        <v>0</v>
      </c>
      <c r="L1406" s="192">
        <v>0</v>
      </c>
      <c r="M1406" s="192">
        <v>0</v>
      </c>
      <c r="N1406" s="192">
        <v>0</v>
      </c>
      <c r="O1406" s="192">
        <v>0</v>
      </c>
      <c r="P1406" s="192">
        <v>0</v>
      </c>
      <c r="Q1406" s="192">
        <v>0</v>
      </c>
      <c r="R1406" s="192">
        <v>0</v>
      </c>
    </row>
    <row r="1407" spans="1:18" ht="15.75" hidden="1" thickBot="1">
      <c r="A1407" s="185" t="str">
        <f t="shared" si="50"/>
        <v>B</v>
      </c>
      <c r="B1407" s="186" t="s">
        <v>772</v>
      </c>
      <c r="C1407" s="187" t="s">
        <v>773</v>
      </c>
      <c r="D1407" s="188">
        <f t="shared" si="51"/>
        <v>0</v>
      </c>
      <c r="E1407" s="188">
        <f t="shared" si="51"/>
        <v>0</v>
      </c>
      <c r="F1407" s="188">
        <f t="shared" si="51"/>
        <v>0</v>
      </c>
      <c r="G1407" s="188">
        <f t="shared" si="51"/>
        <v>0</v>
      </c>
      <c r="H1407" s="188">
        <f t="shared" si="51"/>
        <v>0</v>
      </c>
      <c r="I1407" s="188">
        <v>0</v>
      </c>
      <c r="J1407" s="188">
        <v>0</v>
      </c>
      <c r="K1407" s="188">
        <v>0</v>
      </c>
      <c r="L1407" s="188">
        <v>0</v>
      </c>
      <c r="M1407" s="188">
        <v>0</v>
      </c>
      <c r="N1407" s="188">
        <v>0</v>
      </c>
      <c r="O1407" s="188">
        <v>0</v>
      </c>
      <c r="P1407" s="188">
        <v>0</v>
      </c>
      <c r="Q1407" s="188">
        <v>0</v>
      </c>
      <c r="R1407" s="188">
        <v>0</v>
      </c>
    </row>
    <row r="1408" spans="1:18" ht="15" hidden="1">
      <c r="A1408" s="185" t="str">
        <f t="shared" si="50"/>
        <v>B</v>
      </c>
      <c r="B1408" s="189" t="s">
        <v>124</v>
      </c>
      <c r="C1408" s="189" t="s">
        <v>96</v>
      </c>
      <c r="D1408" s="190">
        <f t="shared" si="51"/>
        <v>0</v>
      </c>
      <c r="E1408" s="190">
        <f t="shared" si="51"/>
        <v>0</v>
      </c>
      <c r="F1408" s="190">
        <f t="shared" si="51"/>
        <v>0</v>
      </c>
      <c r="G1408" s="190">
        <f t="shared" si="51"/>
        <v>0</v>
      </c>
      <c r="H1408" s="190">
        <f t="shared" si="51"/>
        <v>0</v>
      </c>
      <c r="I1408" s="190">
        <v>0</v>
      </c>
      <c r="J1408" s="190">
        <v>0</v>
      </c>
      <c r="K1408" s="190">
        <v>0</v>
      </c>
      <c r="L1408" s="190">
        <v>0</v>
      </c>
      <c r="M1408" s="190">
        <v>0</v>
      </c>
      <c r="N1408" s="190">
        <v>0</v>
      </c>
      <c r="O1408" s="190">
        <v>0</v>
      </c>
      <c r="P1408" s="190">
        <v>0</v>
      </c>
      <c r="Q1408" s="190">
        <v>0</v>
      </c>
      <c r="R1408" s="190">
        <v>0</v>
      </c>
    </row>
    <row r="1409" spans="1:18" ht="15" hidden="1">
      <c r="A1409" s="185" t="str">
        <f t="shared" si="50"/>
        <v>B</v>
      </c>
      <c r="B1409" s="191" t="s">
        <v>124</v>
      </c>
      <c r="C1409" s="191" t="s">
        <v>98</v>
      </c>
      <c r="D1409" s="192">
        <f t="shared" si="51"/>
        <v>0</v>
      </c>
      <c r="E1409" s="192">
        <f t="shared" si="51"/>
        <v>0</v>
      </c>
      <c r="F1409" s="192">
        <f t="shared" si="51"/>
        <v>0</v>
      </c>
      <c r="G1409" s="192">
        <f t="shared" si="51"/>
        <v>0</v>
      </c>
      <c r="H1409" s="192">
        <f t="shared" si="51"/>
        <v>0</v>
      </c>
      <c r="I1409" s="192">
        <v>0</v>
      </c>
      <c r="J1409" s="192">
        <v>0</v>
      </c>
      <c r="K1409" s="192">
        <v>0</v>
      </c>
      <c r="L1409" s="192">
        <v>0</v>
      </c>
      <c r="M1409" s="192">
        <v>0</v>
      </c>
      <c r="N1409" s="192">
        <v>0</v>
      </c>
      <c r="O1409" s="192">
        <v>0</v>
      </c>
      <c r="P1409" s="192">
        <v>0</v>
      </c>
      <c r="Q1409" s="192">
        <v>0</v>
      </c>
      <c r="R1409" s="192">
        <v>0</v>
      </c>
    </row>
    <row r="1410" spans="1:18" ht="15" hidden="1">
      <c r="A1410" s="185" t="str">
        <f t="shared" si="50"/>
        <v>B</v>
      </c>
      <c r="B1410" s="191" t="s">
        <v>124</v>
      </c>
      <c r="C1410" s="191" t="s">
        <v>101</v>
      </c>
      <c r="D1410" s="192">
        <f t="shared" si="51"/>
        <v>0</v>
      </c>
      <c r="E1410" s="192">
        <f t="shared" si="51"/>
        <v>0</v>
      </c>
      <c r="F1410" s="192">
        <f t="shared" si="51"/>
        <v>0</v>
      </c>
      <c r="G1410" s="192">
        <f t="shared" si="51"/>
        <v>0</v>
      </c>
      <c r="H1410" s="192">
        <f t="shared" si="51"/>
        <v>0</v>
      </c>
      <c r="I1410" s="192">
        <v>0</v>
      </c>
      <c r="J1410" s="192">
        <v>0</v>
      </c>
      <c r="K1410" s="192">
        <v>0</v>
      </c>
      <c r="L1410" s="192">
        <v>0</v>
      </c>
      <c r="M1410" s="192">
        <v>0</v>
      </c>
      <c r="N1410" s="192">
        <v>0</v>
      </c>
      <c r="O1410" s="192">
        <v>0</v>
      </c>
      <c r="P1410" s="192">
        <v>0</v>
      </c>
      <c r="Q1410" s="192">
        <v>0</v>
      </c>
      <c r="R1410" s="192">
        <v>0</v>
      </c>
    </row>
    <row r="1411" spans="1:18" ht="15.75" hidden="1" thickBot="1">
      <c r="A1411" s="185" t="str">
        <f t="shared" si="50"/>
        <v>B</v>
      </c>
      <c r="B1411" s="186" t="s">
        <v>774</v>
      </c>
      <c r="C1411" s="187" t="s">
        <v>775</v>
      </c>
      <c r="D1411" s="188">
        <f t="shared" si="51"/>
        <v>0</v>
      </c>
      <c r="E1411" s="188">
        <f t="shared" si="51"/>
        <v>0</v>
      </c>
      <c r="F1411" s="188">
        <f t="shared" si="51"/>
        <v>0</v>
      </c>
      <c r="G1411" s="188">
        <f t="shared" si="51"/>
        <v>0</v>
      </c>
      <c r="H1411" s="188">
        <f t="shared" si="51"/>
        <v>0</v>
      </c>
      <c r="I1411" s="188">
        <v>0</v>
      </c>
      <c r="J1411" s="188">
        <v>0</v>
      </c>
      <c r="K1411" s="188">
        <v>0</v>
      </c>
      <c r="L1411" s="188">
        <v>0</v>
      </c>
      <c r="M1411" s="188">
        <v>0</v>
      </c>
      <c r="N1411" s="188">
        <v>0</v>
      </c>
      <c r="O1411" s="188">
        <v>0</v>
      </c>
      <c r="P1411" s="188">
        <v>0</v>
      </c>
      <c r="Q1411" s="188">
        <v>0</v>
      </c>
      <c r="R1411" s="188">
        <v>0</v>
      </c>
    </row>
    <row r="1412" spans="1:18" ht="15" hidden="1">
      <c r="A1412" s="185" t="str">
        <f t="shared" si="50"/>
        <v>B</v>
      </c>
      <c r="B1412" s="189" t="s">
        <v>124</v>
      </c>
      <c r="C1412" s="189" t="s">
        <v>96</v>
      </c>
      <c r="D1412" s="190">
        <f t="shared" si="51"/>
        <v>0</v>
      </c>
      <c r="E1412" s="190">
        <f t="shared" si="51"/>
        <v>0</v>
      </c>
      <c r="F1412" s="190">
        <f t="shared" si="51"/>
        <v>0</v>
      </c>
      <c r="G1412" s="190">
        <f t="shared" si="51"/>
        <v>0</v>
      </c>
      <c r="H1412" s="190">
        <f t="shared" si="51"/>
        <v>0</v>
      </c>
      <c r="I1412" s="190">
        <v>0</v>
      </c>
      <c r="J1412" s="190">
        <v>0</v>
      </c>
      <c r="K1412" s="190">
        <v>0</v>
      </c>
      <c r="L1412" s="190">
        <v>0</v>
      </c>
      <c r="M1412" s="190">
        <v>0</v>
      </c>
      <c r="N1412" s="190">
        <v>0</v>
      </c>
      <c r="O1412" s="190">
        <v>0</v>
      </c>
      <c r="P1412" s="190">
        <v>0</v>
      </c>
      <c r="Q1412" s="190">
        <v>0</v>
      </c>
      <c r="R1412" s="190">
        <v>0</v>
      </c>
    </row>
    <row r="1413" spans="1:18" ht="15" hidden="1">
      <c r="A1413" s="185" t="str">
        <f t="shared" si="50"/>
        <v>B</v>
      </c>
      <c r="B1413" s="191" t="s">
        <v>124</v>
      </c>
      <c r="C1413" s="191" t="s">
        <v>98</v>
      </c>
      <c r="D1413" s="192">
        <f t="shared" si="51"/>
        <v>0</v>
      </c>
      <c r="E1413" s="192">
        <f t="shared" si="51"/>
        <v>0</v>
      </c>
      <c r="F1413" s="192">
        <f t="shared" si="51"/>
        <v>0</v>
      </c>
      <c r="G1413" s="192">
        <f t="shared" si="51"/>
        <v>0</v>
      </c>
      <c r="H1413" s="192">
        <f t="shared" si="51"/>
        <v>0</v>
      </c>
      <c r="I1413" s="192">
        <v>0</v>
      </c>
      <c r="J1413" s="192">
        <v>0</v>
      </c>
      <c r="K1413" s="192">
        <v>0</v>
      </c>
      <c r="L1413" s="192">
        <v>0</v>
      </c>
      <c r="M1413" s="192">
        <v>0</v>
      </c>
      <c r="N1413" s="192">
        <v>0</v>
      </c>
      <c r="O1413" s="192">
        <v>0</v>
      </c>
      <c r="P1413" s="192">
        <v>0</v>
      </c>
      <c r="Q1413" s="192">
        <v>0</v>
      </c>
      <c r="R1413" s="192">
        <v>0</v>
      </c>
    </row>
    <row r="1414" spans="1:18" ht="15" hidden="1">
      <c r="A1414" s="185" t="str">
        <f t="shared" si="50"/>
        <v>B</v>
      </c>
      <c r="B1414" s="191" t="s">
        <v>124</v>
      </c>
      <c r="C1414" s="191" t="s">
        <v>102</v>
      </c>
      <c r="D1414" s="192">
        <f t="shared" si="51"/>
        <v>0</v>
      </c>
      <c r="E1414" s="192">
        <f t="shared" si="51"/>
        <v>0</v>
      </c>
      <c r="F1414" s="192">
        <f t="shared" si="51"/>
        <v>0</v>
      </c>
      <c r="G1414" s="192">
        <f t="shared" si="51"/>
        <v>0</v>
      </c>
      <c r="H1414" s="192">
        <f t="shared" si="51"/>
        <v>0</v>
      </c>
      <c r="I1414" s="192">
        <v>0</v>
      </c>
      <c r="J1414" s="192">
        <v>0</v>
      </c>
      <c r="K1414" s="192">
        <v>0</v>
      </c>
      <c r="L1414" s="192">
        <v>0</v>
      </c>
      <c r="M1414" s="192">
        <v>0</v>
      </c>
      <c r="N1414" s="192">
        <v>0</v>
      </c>
      <c r="O1414" s="192">
        <v>0</v>
      </c>
      <c r="P1414" s="192">
        <v>0</v>
      </c>
      <c r="Q1414" s="192">
        <v>0</v>
      </c>
      <c r="R1414" s="192">
        <v>0</v>
      </c>
    </row>
    <row r="1415" spans="1:18" ht="15" hidden="1">
      <c r="A1415" s="185" t="str">
        <f t="shared" ref="A1415:A1478" si="52">(IF(OR(D1415&lt;&gt;0,E1415&lt;&gt;0,F1415&lt;&gt;0,G1415&lt;&gt;0,H1415&lt;&gt;0),"A","B"))</f>
        <v>B</v>
      </c>
      <c r="B1415" s="189" t="s">
        <v>124</v>
      </c>
      <c r="C1415" s="189" t="s">
        <v>121</v>
      </c>
      <c r="D1415" s="190">
        <f t="shared" si="51"/>
        <v>0</v>
      </c>
      <c r="E1415" s="190">
        <f t="shared" si="51"/>
        <v>0</v>
      </c>
      <c r="F1415" s="190">
        <f t="shared" si="51"/>
        <v>0</v>
      </c>
      <c r="G1415" s="190">
        <f t="shared" si="51"/>
        <v>0</v>
      </c>
      <c r="H1415" s="190">
        <f t="shared" si="51"/>
        <v>0</v>
      </c>
      <c r="I1415" s="190">
        <v>0</v>
      </c>
      <c r="J1415" s="190">
        <v>0</v>
      </c>
      <c r="K1415" s="190">
        <v>0</v>
      </c>
      <c r="L1415" s="190">
        <v>0</v>
      </c>
      <c r="M1415" s="190">
        <v>0</v>
      </c>
      <c r="N1415" s="190">
        <v>0</v>
      </c>
      <c r="O1415" s="190">
        <v>0</v>
      </c>
      <c r="P1415" s="190">
        <v>0</v>
      </c>
      <c r="Q1415" s="190">
        <v>0</v>
      </c>
      <c r="R1415" s="190">
        <v>0</v>
      </c>
    </row>
    <row r="1416" spans="1:18" ht="15.75" hidden="1" thickBot="1">
      <c r="A1416" s="185" t="str">
        <f t="shared" si="52"/>
        <v>B</v>
      </c>
      <c r="B1416" s="186" t="s">
        <v>776</v>
      </c>
      <c r="C1416" s="187" t="s">
        <v>777</v>
      </c>
      <c r="D1416" s="188">
        <f t="shared" si="51"/>
        <v>0</v>
      </c>
      <c r="E1416" s="188">
        <f t="shared" si="51"/>
        <v>0</v>
      </c>
      <c r="F1416" s="188">
        <f t="shared" si="51"/>
        <v>0</v>
      </c>
      <c r="G1416" s="188">
        <f t="shared" si="51"/>
        <v>0</v>
      </c>
      <c r="H1416" s="188">
        <f t="shared" si="51"/>
        <v>0</v>
      </c>
      <c r="I1416" s="188">
        <v>0</v>
      </c>
      <c r="J1416" s="188">
        <v>0</v>
      </c>
      <c r="K1416" s="188">
        <v>0</v>
      </c>
      <c r="L1416" s="188">
        <v>0</v>
      </c>
      <c r="M1416" s="188">
        <v>0</v>
      </c>
      <c r="N1416" s="188">
        <v>0</v>
      </c>
      <c r="O1416" s="188">
        <v>0</v>
      </c>
      <c r="P1416" s="188">
        <v>0</v>
      </c>
      <c r="Q1416" s="188">
        <v>0</v>
      </c>
      <c r="R1416" s="188">
        <v>0</v>
      </c>
    </row>
    <row r="1417" spans="1:18" ht="15" hidden="1">
      <c r="A1417" s="185" t="str">
        <f t="shared" si="52"/>
        <v>B</v>
      </c>
      <c r="B1417" s="189" t="s">
        <v>124</v>
      </c>
      <c r="C1417" s="189" t="s">
        <v>96</v>
      </c>
      <c r="D1417" s="190">
        <f t="shared" si="51"/>
        <v>0</v>
      </c>
      <c r="E1417" s="190">
        <f t="shared" si="51"/>
        <v>0</v>
      </c>
      <c r="F1417" s="190">
        <f t="shared" si="51"/>
        <v>0</v>
      </c>
      <c r="G1417" s="190">
        <f t="shared" si="51"/>
        <v>0</v>
      </c>
      <c r="H1417" s="190">
        <f t="shared" si="51"/>
        <v>0</v>
      </c>
      <c r="I1417" s="190">
        <v>0</v>
      </c>
      <c r="J1417" s="190">
        <v>0</v>
      </c>
      <c r="K1417" s="190">
        <v>0</v>
      </c>
      <c r="L1417" s="190">
        <v>0</v>
      </c>
      <c r="M1417" s="190">
        <v>0</v>
      </c>
      <c r="N1417" s="190">
        <v>0</v>
      </c>
      <c r="O1417" s="190">
        <v>0</v>
      </c>
      <c r="P1417" s="190">
        <v>0</v>
      </c>
      <c r="Q1417" s="190">
        <v>0</v>
      </c>
      <c r="R1417" s="190">
        <v>0</v>
      </c>
    </row>
    <row r="1418" spans="1:18" ht="15" hidden="1">
      <c r="A1418" s="185" t="str">
        <f t="shared" si="52"/>
        <v>B</v>
      </c>
      <c r="B1418" s="191" t="s">
        <v>124</v>
      </c>
      <c r="C1418" s="191" t="s">
        <v>98</v>
      </c>
      <c r="D1418" s="192">
        <f t="shared" si="51"/>
        <v>0</v>
      </c>
      <c r="E1418" s="192">
        <f t="shared" si="51"/>
        <v>0</v>
      </c>
      <c r="F1418" s="192">
        <f t="shared" si="51"/>
        <v>0</v>
      </c>
      <c r="G1418" s="192">
        <f t="shared" si="51"/>
        <v>0</v>
      </c>
      <c r="H1418" s="192">
        <f t="shared" si="51"/>
        <v>0</v>
      </c>
      <c r="I1418" s="192">
        <v>0</v>
      </c>
      <c r="J1418" s="192">
        <v>0</v>
      </c>
      <c r="K1418" s="192">
        <v>0</v>
      </c>
      <c r="L1418" s="192">
        <v>0</v>
      </c>
      <c r="M1418" s="192">
        <v>0</v>
      </c>
      <c r="N1418" s="192">
        <v>0</v>
      </c>
      <c r="O1418" s="192">
        <v>0</v>
      </c>
      <c r="P1418" s="192">
        <v>0</v>
      </c>
      <c r="Q1418" s="192">
        <v>0</v>
      </c>
      <c r="R1418" s="192">
        <v>0</v>
      </c>
    </row>
    <row r="1419" spans="1:18" ht="15" hidden="1">
      <c r="A1419" s="185" t="str">
        <f t="shared" si="52"/>
        <v>B</v>
      </c>
      <c r="B1419" s="191" t="s">
        <v>124</v>
      </c>
      <c r="C1419" s="191" t="s">
        <v>101</v>
      </c>
      <c r="D1419" s="192">
        <f t="shared" si="51"/>
        <v>0</v>
      </c>
      <c r="E1419" s="192">
        <f t="shared" si="51"/>
        <v>0</v>
      </c>
      <c r="F1419" s="192">
        <f t="shared" si="51"/>
        <v>0</v>
      </c>
      <c r="G1419" s="192">
        <f t="shared" si="51"/>
        <v>0</v>
      </c>
      <c r="H1419" s="192">
        <f t="shared" si="51"/>
        <v>0</v>
      </c>
      <c r="I1419" s="192">
        <v>0</v>
      </c>
      <c r="J1419" s="192">
        <v>0</v>
      </c>
      <c r="K1419" s="192">
        <v>0</v>
      </c>
      <c r="L1419" s="192">
        <v>0</v>
      </c>
      <c r="M1419" s="192">
        <v>0</v>
      </c>
      <c r="N1419" s="192">
        <v>0</v>
      </c>
      <c r="O1419" s="192">
        <v>0</v>
      </c>
      <c r="P1419" s="192">
        <v>0</v>
      </c>
      <c r="Q1419" s="192">
        <v>0</v>
      </c>
      <c r="R1419" s="192">
        <v>0</v>
      </c>
    </row>
    <row r="1420" spans="1:18" ht="15" hidden="1">
      <c r="A1420" s="185" t="str">
        <f t="shared" si="52"/>
        <v>B</v>
      </c>
      <c r="B1420" s="191" t="s">
        <v>124</v>
      </c>
      <c r="C1420" s="191" t="s">
        <v>102</v>
      </c>
      <c r="D1420" s="192">
        <f t="shared" si="51"/>
        <v>0</v>
      </c>
      <c r="E1420" s="192">
        <f t="shared" si="51"/>
        <v>0</v>
      </c>
      <c r="F1420" s="192">
        <f t="shared" si="51"/>
        <v>0</v>
      </c>
      <c r="G1420" s="192">
        <f t="shared" si="51"/>
        <v>0</v>
      </c>
      <c r="H1420" s="192">
        <f t="shared" si="51"/>
        <v>0</v>
      </c>
      <c r="I1420" s="192">
        <v>0</v>
      </c>
      <c r="J1420" s="192">
        <v>0</v>
      </c>
      <c r="K1420" s="192">
        <v>0</v>
      </c>
      <c r="L1420" s="192">
        <v>0</v>
      </c>
      <c r="M1420" s="192">
        <v>0</v>
      </c>
      <c r="N1420" s="192">
        <v>0</v>
      </c>
      <c r="O1420" s="192">
        <v>0</v>
      </c>
      <c r="P1420" s="192">
        <v>0</v>
      </c>
      <c r="Q1420" s="192">
        <v>0</v>
      </c>
      <c r="R1420" s="192">
        <v>0</v>
      </c>
    </row>
    <row r="1421" spans="1:18" ht="30.75" hidden="1" thickBot="1">
      <c r="A1421" s="185" t="str">
        <f t="shared" si="52"/>
        <v>B</v>
      </c>
      <c r="B1421" s="186" t="s">
        <v>778</v>
      </c>
      <c r="C1421" s="187" t="s">
        <v>777</v>
      </c>
      <c r="D1421" s="188">
        <f t="shared" si="51"/>
        <v>0</v>
      </c>
      <c r="E1421" s="188">
        <f t="shared" si="51"/>
        <v>0</v>
      </c>
      <c r="F1421" s="188">
        <f t="shared" si="51"/>
        <v>0</v>
      </c>
      <c r="G1421" s="188">
        <f t="shared" si="51"/>
        <v>0</v>
      </c>
      <c r="H1421" s="188">
        <f t="shared" si="51"/>
        <v>0</v>
      </c>
      <c r="I1421" s="188">
        <v>0</v>
      </c>
      <c r="J1421" s="188">
        <v>0</v>
      </c>
      <c r="K1421" s="188">
        <v>0</v>
      </c>
      <c r="L1421" s="188">
        <v>0</v>
      </c>
      <c r="M1421" s="188">
        <v>0</v>
      </c>
      <c r="N1421" s="188">
        <v>0</v>
      </c>
      <c r="O1421" s="188">
        <v>0</v>
      </c>
      <c r="P1421" s="188">
        <v>0</v>
      </c>
      <c r="Q1421" s="188">
        <v>0</v>
      </c>
      <c r="R1421" s="188">
        <v>0</v>
      </c>
    </row>
    <row r="1422" spans="1:18" ht="15" hidden="1">
      <c r="A1422" s="185" t="str">
        <f t="shared" si="52"/>
        <v>B</v>
      </c>
      <c r="B1422" s="189" t="s">
        <v>124</v>
      </c>
      <c r="C1422" s="189" t="s">
        <v>96</v>
      </c>
      <c r="D1422" s="190">
        <f t="shared" si="51"/>
        <v>0</v>
      </c>
      <c r="E1422" s="190">
        <f t="shared" si="51"/>
        <v>0</v>
      </c>
      <c r="F1422" s="190">
        <f t="shared" si="51"/>
        <v>0</v>
      </c>
      <c r="G1422" s="190">
        <f t="shared" si="51"/>
        <v>0</v>
      </c>
      <c r="H1422" s="190">
        <f t="shared" si="51"/>
        <v>0</v>
      </c>
      <c r="I1422" s="190">
        <v>0</v>
      </c>
      <c r="J1422" s="190">
        <v>0</v>
      </c>
      <c r="K1422" s="190">
        <v>0</v>
      </c>
      <c r="L1422" s="190">
        <v>0</v>
      </c>
      <c r="M1422" s="190">
        <v>0</v>
      </c>
      <c r="N1422" s="190">
        <v>0</v>
      </c>
      <c r="O1422" s="190">
        <v>0</v>
      </c>
      <c r="P1422" s="190">
        <v>0</v>
      </c>
      <c r="Q1422" s="190">
        <v>0</v>
      </c>
      <c r="R1422" s="190">
        <v>0</v>
      </c>
    </row>
    <row r="1423" spans="1:18" ht="15" hidden="1">
      <c r="A1423" s="185" t="str">
        <f t="shared" si="52"/>
        <v>B</v>
      </c>
      <c r="B1423" s="191" t="s">
        <v>124</v>
      </c>
      <c r="C1423" s="191" t="s">
        <v>101</v>
      </c>
      <c r="D1423" s="192">
        <f t="shared" ref="D1423:H1486" si="53">I1423+N1423</f>
        <v>0</v>
      </c>
      <c r="E1423" s="192">
        <f t="shared" si="53"/>
        <v>0</v>
      </c>
      <c r="F1423" s="192">
        <f t="shared" si="53"/>
        <v>0</v>
      </c>
      <c r="G1423" s="192">
        <f t="shared" si="53"/>
        <v>0</v>
      </c>
      <c r="H1423" s="192">
        <f t="shared" si="53"/>
        <v>0</v>
      </c>
      <c r="I1423" s="192">
        <v>0</v>
      </c>
      <c r="J1423" s="192">
        <v>0</v>
      </c>
      <c r="K1423" s="192">
        <v>0</v>
      </c>
      <c r="L1423" s="192">
        <v>0</v>
      </c>
      <c r="M1423" s="192">
        <v>0</v>
      </c>
      <c r="N1423" s="192">
        <v>0</v>
      </c>
      <c r="O1423" s="192">
        <v>0</v>
      </c>
      <c r="P1423" s="192">
        <v>0</v>
      </c>
      <c r="Q1423" s="192">
        <v>0</v>
      </c>
      <c r="R1423" s="192">
        <v>0</v>
      </c>
    </row>
    <row r="1424" spans="1:18" ht="45.75" hidden="1" thickBot="1">
      <c r="A1424" s="185" t="str">
        <f t="shared" si="52"/>
        <v>B</v>
      </c>
      <c r="B1424" s="186" t="s">
        <v>779</v>
      </c>
      <c r="C1424" s="187" t="s">
        <v>780</v>
      </c>
      <c r="D1424" s="188">
        <f t="shared" si="53"/>
        <v>0</v>
      </c>
      <c r="E1424" s="188">
        <f t="shared" si="53"/>
        <v>0</v>
      </c>
      <c r="F1424" s="188">
        <f t="shared" si="53"/>
        <v>0</v>
      </c>
      <c r="G1424" s="188">
        <f t="shared" si="53"/>
        <v>0</v>
      </c>
      <c r="H1424" s="188">
        <f t="shared" si="53"/>
        <v>0</v>
      </c>
      <c r="I1424" s="188">
        <v>0</v>
      </c>
      <c r="J1424" s="188">
        <v>0</v>
      </c>
      <c r="K1424" s="188">
        <v>0</v>
      </c>
      <c r="L1424" s="188">
        <v>0</v>
      </c>
      <c r="M1424" s="188">
        <v>0</v>
      </c>
      <c r="N1424" s="188">
        <v>0</v>
      </c>
      <c r="O1424" s="188">
        <v>0</v>
      </c>
      <c r="P1424" s="188">
        <v>0</v>
      </c>
      <c r="Q1424" s="188">
        <v>0</v>
      </c>
      <c r="R1424" s="188">
        <v>0</v>
      </c>
    </row>
    <row r="1425" spans="1:18" ht="15" hidden="1">
      <c r="A1425" s="185" t="str">
        <f t="shared" si="52"/>
        <v>B</v>
      </c>
      <c r="B1425" s="189" t="s">
        <v>124</v>
      </c>
      <c r="C1425" s="189" t="s">
        <v>96</v>
      </c>
      <c r="D1425" s="190">
        <f t="shared" si="53"/>
        <v>0</v>
      </c>
      <c r="E1425" s="190">
        <f t="shared" si="53"/>
        <v>0</v>
      </c>
      <c r="F1425" s="190">
        <f t="shared" si="53"/>
        <v>0</v>
      </c>
      <c r="G1425" s="190">
        <f t="shared" si="53"/>
        <v>0</v>
      </c>
      <c r="H1425" s="190">
        <f t="shared" si="53"/>
        <v>0</v>
      </c>
      <c r="I1425" s="190">
        <v>0</v>
      </c>
      <c r="J1425" s="190">
        <v>0</v>
      </c>
      <c r="K1425" s="190">
        <v>0</v>
      </c>
      <c r="L1425" s="190">
        <v>0</v>
      </c>
      <c r="M1425" s="190">
        <v>0</v>
      </c>
      <c r="N1425" s="190">
        <v>0</v>
      </c>
      <c r="O1425" s="190">
        <v>0</v>
      </c>
      <c r="P1425" s="190">
        <v>0</v>
      </c>
      <c r="Q1425" s="190">
        <v>0</v>
      </c>
      <c r="R1425" s="190">
        <v>0</v>
      </c>
    </row>
    <row r="1426" spans="1:18" ht="15" hidden="1">
      <c r="A1426" s="185" t="str">
        <f t="shared" si="52"/>
        <v>B</v>
      </c>
      <c r="B1426" s="191" t="s">
        <v>124</v>
      </c>
      <c r="C1426" s="191" t="s">
        <v>98</v>
      </c>
      <c r="D1426" s="192">
        <f t="shared" si="53"/>
        <v>0</v>
      </c>
      <c r="E1426" s="192">
        <f t="shared" si="53"/>
        <v>0</v>
      </c>
      <c r="F1426" s="192">
        <f t="shared" si="53"/>
        <v>0</v>
      </c>
      <c r="G1426" s="192">
        <f t="shared" si="53"/>
        <v>0</v>
      </c>
      <c r="H1426" s="192">
        <f t="shared" si="53"/>
        <v>0</v>
      </c>
      <c r="I1426" s="192">
        <v>0</v>
      </c>
      <c r="J1426" s="192">
        <v>0</v>
      </c>
      <c r="K1426" s="192">
        <v>0</v>
      </c>
      <c r="L1426" s="192">
        <v>0</v>
      </c>
      <c r="M1426" s="192">
        <v>0</v>
      </c>
      <c r="N1426" s="192">
        <v>0</v>
      </c>
      <c r="O1426" s="192">
        <v>0</v>
      </c>
      <c r="P1426" s="192">
        <v>0</v>
      </c>
      <c r="Q1426" s="192">
        <v>0</v>
      </c>
      <c r="R1426" s="192">
        <v>0</v>
      </c>
    </row>
    <row r="1427" spans="1:18" ht="15" hidden="1">
      <c r="A1427" s="185" t="str">
        <f t="shared" si="52"/>
        <v>B</v>
      </c>
      <c r="B1427" s="191" t="s">
        <v>124</v>
      </c>
      <c r="C1427" s="191" t="s">
        <v>102</v>
      </c>
      <c r="D1427" s="192">
        <f t="shared" si="53"/>
        <v>0</v>
      </c>
      <c r="E1427" s="192">
        <f t="shared" si="53"/>
        <v>0</v>
      </c>
      <c r="F1427" s="192">
        <f t="shared" si="53"/>
        <v>0</v>
      </c>
      <c r="G1427" s="192">
        <f t="shared" si="53"/>
        <v>0</v>
      </c>
      <c r="H1427" s="192">
        <f t="shared" si="53"/>
        <v>0</v>
      </c>
      <c r="I1427" s="192">
        <v>0</v>
      </c>
      <c r="J1427" s="192">
        <v>0</v>
      </c>
      <c r="K1427" s="192">
        <v>0</v>
      </c>
      <c r="L1427" s="192">
        <v>0</v>
      </c>
      <c r="M1427" s="192">
        <v>0</v>
      </c>
      <c r="N1427" s="192">
        <v>0</v>
      </c>
      <c r="O1427" s="192">
        <v>0</v>
      </c>
      <c r="P1427" s="192">
        <v>0</v>
      </c>
      <c r="Q1427" s="192">
        <v>0</v>
      </c>
      <c r="R1427" s="192">
        <v>0</v>
      </c>
    </row>
    <row r="1428" spans="1:18" ht="30.75" thickBot="1">
      <c r="A1428" s="185" t="str">
        <f t="shared" si="52"/>
        <v>A</v>
      </c>
      <c r="B1428" s="186" t="s">
        <v>781</v>
      </c>
      <c r="C1428" s="187" t="s">
        <v>782</v>
      </c>
      <c r="D1428" s="188">
        <f t="shared" si="53"/>
        <v>90000000</v>
      </c>
      <c r="E1428" s="188">
        <f t="shared" si="53"/>
        <v>30000000</v>
      </c>
      <c r="F1428" s="188">
        <f t="shared" si="53"/>
        <v>20000000</v>
      </c>
      <c r="G1428" s="188">
        <f t="shared" si="53"/>
        <v>40000000</v>
      </c>
      <c r="H1428" s="188">
        <f t="shared" si="53"/>
        <v>0</v>
      </c>
      <c r="I1428" s="188">
        <v>0</v>
      </c>
      <c r="J1428" s="188">
        <v>0</v>
      </c>
      <c r="K1428" s="188">
        <v>0</v>
      </c>
      <c r="L1428" s="188">
        <v>0</v>
      </c>
      <c r="M1428" s="188">
        <v>0</v>
      </c>
      <c r="N1428" s="188">
        <v>90000000</v>
      </c>
      <c r="O1428" s="188">
        <v>30000000</v>
      </c>
      <c r="P1428" s="188">
        <v>20000000</v>
      </c>
      <c r="Q1428" s="188">
        <v>40000000</v>
      </c>
      <c r="R1428" s="188">
        <v>0</v>
      </c>
    </row>
    <row r="1429" spans="1:18" ht="15.75" thickTop="1">
      <c r="A1429" s="185" t="str">
        <f t="shared" si="52"/>
        <v>A</v>
      </c>
      <c r="B1429" s="189" t="s">
        <v>124</v>
      </c>
      <c r="C1429" s="189" t="s">
        <v>96</v>
      </c>
      <c r="D1429" s="190">
        <f t="shared" si="53"/>
        <v>90000000</v>
      </c>
      <c r="E1429" s="190">
        <f t="shared" si="53"/>
        <v>30000000</v>
      </c>
      <c r="F1429" s="190">
        <f t="shared" si="53"/>
        <v>20000000</v>
      </c>
      <c r="G1429" s="190">
        <f t="shared" si="53"/>
        <v>40000000</v>
      </c>
      <c r="H1429" s="190">
        <f t="shared" si="53"/>
        <v>0</v>
      </c>
      <c r="I1429" s="190">
        <v>0</v>
      </c>
      <c r="J1429" s="190">
        <v>0</v>
      </c>
      <c r="K1429" s="190">
        <v>0</v>
      </c>
      <c r="L1429" s="190">
        <v>0</v>
      </c>
      <c r="M1429" s="190">
        <v>0</v>
      </c>
      <c r="N1429" s="190">
        <v>90000000</v>
      </c>
      <c r="O1429" s="190">
        <v>30000000</v>
      </c>
      <c r="P1429" s="190">
        <v>20000000</v>
      </c>
      <c r="Q1429" s="190">
        <v>40000000</v>
      </c>
      <c r="R1429" s="190">
        <v>0</v>
      </c>
    </row>
    <row r="1430" spans="1:18" ht="15">
      <c r="A1430" s="185" t="str">
        <f t="shared" si="52"/>
        <v>A</v>
      </c>
      <c r="B1430" s="191" t="s">
        <v>124</v>
      </c>
      <c r="C1430" s="191" t="s">
        <v>98</v>
      </c>
      <c r="D1430" s="192">
        <f t="shared" si="53"/>
        <v>90000000</v>
      </c>
      <c r="E1430" s="192">
        <f t="shared" si="53"/>
        <v>30000000</v>
      </c>
      <c r="F1430" s="192">
        <f t="shared" si="53"/>
        <v>20000000</v>
      </c>
      <c r="G1430" s="192">
        <f t="shared" si="53"/>
        <v>40000000</v>
      </c>
      <c r="H1430" s="192">
        <f t="shared" si="53"/>
        <v>0</v>
      </c>
      <c r="I1430" s="192">
        <v>0</v>
      </c>
      <c r="J1430" s="192">
        <v>0</v>
      </c>
      <c r="K1430" s="192">
        <v>0</v>
      </c>
      <c r="L1430" s="192">
        <v>0</v>
      </c>
      <c r="M1430" s="192">
        <v>0</v>
      </c>
      <c r="N1430" s="192">
        <v>90000000</v>
      </c>
      <c r="O1430" s="192">
        <v>30000000</v>
      </c>
      <c r="P1430" s="192">
        <v>20000000</v>
      </c>
      <c r="Q1430" s="192">
        <v>40000000</v>
      </c>
      <c r="R1430" s="192">
        <v>0</v>
      </c>
    </row>
    <row r="1431" spans="1:18" ht="15" hidden="1">
      <c r="A1431" s="185" t="str">
        <f t="shared" si="52"/>
        <v>B</v>
      </c>
      <c r="B1431" s="191" t="s">
        <v>124</v>
      </c>
      <c r="C1431" s="191" t="s">
        <v>15</v>
      </c>
      <c r="D1431" s="192">
        <f t="shared" si="53"/>
        <v>0</v>
      </c>
      <c r="E1431" s="192">
        <f t="shared" si="53"/>
        <v>0</v>
      </c>
      <c r="F1431" s="192">
        <f t="shared" si="53"/>
        <v>0</v>
      </c>
      <c r="G1431" s="192">
        <f t="shared" si="53"/>
        <v>0</v>
      </c>
      <c r="H1431" s="192">
        <f t="shared" si="53"/>
        <v>0</v>
      </c>
      <c r="I1431" s="192">
        <v>0</v>
      </c>
      <c r="J1431" s="192">
        <v>0</v>
      </c>
      <c r="K1431" s="192">
        <v>0</v>
      </c>
      <c r="L1431" s="192">
        <v>0</v>
      </c>
      <c r="M1431" s="192">
        <v>0</v>
      </c>
      <c r="N1431" s="192">
        <v>0</v>
      </c>
      <c r="O1431" s="192">
        <v>0</v>
      </c>
      <c r="P1431" s="192">
        <v>0</v>
      </c>
      <c r="Q1431" s="192">
        <v>0</v>
      </c>
      <c r="R1431" s="192">
        <v>0</v>
      </c>
    </row>
    <row r="1432" spans="1:18" ht="15" hidden="1">
      <c r="A1432" s="185" t="str">
        <f t="shared" si="52"/>
        <v>B</v>
      </c>
      <c r="B1432" s="191" t="s">
        <v>124</v>
      </c>
      <c r="C1432" s="191" t="s">
        <v>101</v>
      </c>
      <c r="D1432" s="192">
        <f t="shared" si="53"/>
        <v>0</v>
      </c>
      <c r="E1432" s="192">
        <f t="shared" si="53"/>
        <v>0</v>
      </c>
      <c r="F1432" s="192">
        <f t="shared" si="53"/>
        <v>0</v>
      </c>
      <c r="G1432" s="192">
        <f t="shared" si="53"/>
        <v>0</v>
      </c>
      <c r="H1432" s="192">
        <f t="shared" si="53"/>
        <v>0</v>
      </c>
      <c r="I1432" s="192">
        <v>0</v>
      </c>
      <c r="J1432" s="192">
        <v>0</v>
      </c>
      <c r="K1432" s="192">
        <v>0</v>
      </c>
      <c r="L1432" s="192">
        <v>0</v>
      </c>
      <c r="M1432" s="192">
        <v>0</v>
      </c>
      <c r="N1432" s="192">
        <v>0</v>
      </c>
      <c r="O1432" s="192">
        <v>0</v>
      </c>
      <c r="P1432" s="192">
        <v>0</v>
      </c>
      <c r="Q1432" s="192">
        <v>0</v>
      </c>
      <c r="R1432" s="192">
        <v>0</v>
      </c>
    </row>
    <row r="1433" spans="1:18" ht="15" hidden="1">
      <c r="A1433" s="185" t="str">
        <f t="shared" si="52"/>
        <v>B</v>
      </c>
      <c r="B1433" s="191" t="s">
        <v>124</v>
      </c>
      <c r="C1433" s="191" t="s">
        <v>102</v>
      </c>
      <c r="D1433" s="192">
        <f t="shared" si="53"/>
        <v>0</v>
      </c>
      <c r="E1433" s="192">
        <f t="shared" si="53"/>
        <v>0</v>
      </c>
      <c r="F1433" s="192">
        <f t="shared" si="53"/>
        <v>0</v>
      </c>
      <c r="G1433" s="192">
        <f t="shared" si="53"/>
        <v>0</v>
      </c>
      <c r="H1433" s="192">
        <f t="shared" si="53"/>
        <v>0</v>
      </c>
      <c r="I1433" s="192">
        <v>0</v>
      </c>
      <c r="J1433" s="192">
        <v>0</v>
      </c>
      <c r="K1433" s="192">
        <v>0</v>
      </c>
      <c r="L1433" s="192">
        <v>0</v>
      </c>
      <c r="M1433" s="192">
        <v>0</v>
      </c>
      <c r="N1433" s="192">
        <v>0</v>
      </c>
      <c r="O1433" s="192">
        <v>0</v>
      </c>
      <c r="P1433" s="192">
        <v>0</v>
      </c>
      <c r="Q1433" s="192">
        <v>0</v>
      </c>
      <c r="R1433" s="192">
        <v>0</v>
      </c>
    </row>
    <row r="1434" spans="1:18" ht="15" hidden="1">
      <c r="A1434" s="185" t="str">
        <f t="shared" si="52"/>
        <v>B</v>
      </c>
      <c r="B1434" s="189" t="s">
        <v>124</v>
      </c>
      <c r="C1434" s="189" t="s">
        <v>121</v>
      </c>
      <c r="D1434" s="190">
        <f t="shared" si="53"/>
        <v>0</v>
      </c>
      <c r="E1434" s="190">
        <f t="shared" si="53"/>
        <v>0</v>
      </c>
      <c r="F1434" s="190">
        <f t="shared" si="53"/>
        <v>0</v>
      </c>
      <c r="G1434" s="190">
        <f t="shared" si="53"/>
        <v>0</v>
      </c>
      <c r="H1434" s="190">
        <f t="shared" si="53"/>
        <v>0</v>
      </c>
      <c r="I1434" s="190">
        <v>0</v>
      </c>
      <c r="J1434" s="190">
        <v>0</v>
      </c>
      <c r="K1434" s="190">
        <v>0</v>
      </c>
      <c r="L1434" s="190">
        <v>0</v>
      </c>
      <c r="M1434" s="190">
        <v>0</v>
      </c>
      <c r="N1434" s="190">
        <v>0</v>
      </c>
      <c r="O1434" s="190">
        <v>0</v>
      </c>
      <c r="P1434" s="190">
        <v>0</v>
      </c>
      <c r="Q1434" s="190">
        <v>0</v>
      </c>
      <c r="R1434" s="190">
        <v>0</v>
      </c>
    </row>
    <row r="1435" spans="1:18" ht="15.75" hidden="1" thickBot="1">
      <c r="A1435" s="185" t="str">
        <f t="shared" si="52"/>
        <v>B</v>
      </c>
      <c r="B1435" s="186" t="s">
        <v>783</v>
      </c>
      <c r="C1435" s="187" t="s">
        <v>784</v>
      </c>
      <c r="D1435" s="188">
        <f t="shared" si="53"/>
        <v>0</v>
      </c>
      <c r="E1435" s="188">
        <f t="shared" si="53"/>
        <v>0</v>
      </c>
      <c r="F1435" s="188">
        <f t="shared" si="53"/>
        <v>0</v>
      </c>
      <c r="G1435" s="188">
        <f t="shared" si="53"/>
        <v>0</v>
      </c>
      <c r="H1435" s="188">
        <f t="shared" si="53"/>
        <v>0</v>
      </c>
      <c r="I1435" s="188">
        <v>0</v>
      </c>
      <c r="J1435" s="188">
        <v>0</v>
      </c>
      <c r="K1435" s="188">
        <v>0</v>
      </c>
      <c r="L1435" s="188">
        <v>0</v>
      </c>
      <c r="M1435" s="188">
        <v>0</v>
      </c>
      <c r="N1435" s="188">
        <v>0</v>
      </c>
      <c r="O1435" s="188">
        <v>0</v>
      </c>
      <c r="P1435" s="188">
        <v>0</v>
      </c>
      <c r="Q1435" s="188">
        <v>0</v>
      </c>
      <c r="R1435" s="188">
        <v>0</v>
      </c>
    </row>
    <row r="1436" spans="1:18" ht="15" hidden="1">
      <c r="A1436" s="185" t="str">
        <f t="shared" si="52"/>
        <v>B</v>
      </c>
      <c r="B1436" s="189" t="s">
        <v>124</v>
      </c>
      <c r="C1436" s="189" t="s">
        <v>96</v>
      </c>
      <c r="D1436" s="190">
        <f t="shared" si="53"/>
        <v>0</v>
      </c>
      <c r="E1436" s="190">
        <f t="shared" si="53"/>
        <v>0</v>
      </c>
      <c r="F1436" s="190">
        <f t="shared" si="53"/>
        <v>0</v>
      </c>
      <c r="G1436" s="190">
        <f t="shared" si="53"/>
        <v>0</v>
      </c>
      <c r="H1436" s="190">
        <f t="shared" si="53"/>
        <v>0</v>
      </c>
      <c r="I1436" s="190">
        <v>0</v>
      </c>
      <c r="J1436" s="190">
        <v>0</v>
      </c>
      <c r="K1436" s="190">
        <v>0</v>
      </c>
      <c r="L1436" s="190">
        <v>0</v>
      </c>
      <c r="M1436" s="190">
        <v>0</v>
      </c>
      <c r="N1436" s="190">
        <v>0</v>
      </c>
      <c r="O1436" s="190">
        <v>0</v>
      </c>
      <c r="P1436" s="190">
        <v>0</v>
      </c>
      <c r="Q1436" s="190">
        <v>0</v>
      </c>
      <c r="R1436" s="190">
        <v>0</v>
      </c>
    </row>
    <row r="1437" spans="1:18" ht="15" hidden="1">
      <c r="A1437" s="185" t="str">
        <f t="shared" si="52"/>
        <v>B</v>
      </c>
      <c r="B1437" s="191" t="s">
        <v>124</v>
      </c>
      <c r="C1437" s="191" t="s">
        <v>101</v>
      </c>
      <c r="D1437" s="192">
        <f t="shared" si="53"/>
        <v>0</v>
      </c>
      <c r="E1437" s="192">
        <f t="shared" si="53"/>
        <v>0</v>
      </c>
      <c r="F1437" s="192">
        <f t="shared" si="53"/>
        <v>0</v>
      </c>
      <c r="G1437" s="192">
        <f t="shared" si="53"/>
        <v>0</v>
      </c>
      <c r="H1437" s="192">
        <f t="shared" si="53"/>
        <v>0</v>
      </c>
      <c r="I1437" s="192">
        <v>0</v>
      </c>
      <c r="J1437" s="192">
        <v>0</v>
      </c>
      <c r="K1437" s="192">
        <v>0</v>
      </c>
      <c r="L1437" s="192">
        <v>0</v>
      </c>
      <c r="M1437" s="192">
        <v>0</v>
      </c>
      <c r="N1437" s="192">
        <v>0</v>
      </c>
      <c r="O1437" s="192">
        <v>0</v>
      </c>
      <c r="P1437" s="192">
        <v>0</v>
      </c>
      <c r="Q1437" s="192">
        <v>0</v>
      </c>
      <c r="R1437" s="192">
        <v>0</v>
      </c>
    </row>
    <row r="1438" spans="1:18" ht="15.75" hidden="1" thickBot="1">
      <c r="A1438" s="185" t="str">
        <f t="shared" si="52"/>
        <v>B</v>
      </c>
      <c r="B1438" s="186" t="s">
        <v>785</v>
      </c>
      <c r="C1438" s="187" t="s">
        <v>786</v>
      </c>
      <c r="D1438" s="188">
        <f t="shared" si="53"/>
        <v>0</v>
      </c>
      <c r="E1438" s="188">
        <f t="shared" si="53"/>
        <v>0</v>
      </c>
      <c r="F1438" s="188">
        <f t="shared" si="53"/>
        <v>0</v>
      </c>
      <c r="G1438" s="188">
        <f t="shared" si="53"/>
        <v>0</v>
      </c>
      <c r="H1438" s="188">
        <f t="shared" si="53"/>
        <v>0</v>
      </c>
      <c r="I1438" s="188">
        <v>0</v>
      </c>
      <c r="J1438" s="188">
        <v>0</v>
      </c>
      <c r="K1438" s="188">
        <v>0</v>
      </c>
      <c r="L1438" s="188">
        <v>0</v>
      </c>
      <c r="M1438" s="188">
        <v>0</v>
      </c>
      <c r="N1438" s="188">
        <v>0</v>
      </c>
      <c r="O1438" s="188">
        <v>0</v>
      </c>
      <c r="P1438" s="188">
        <v>0</v>
      </c>
      <c r="Q1438" s="188">
        <v>0</v>
      </c>
      <c r="R1438" s="188">
        <v>0</v>
      </c>
    </row>
    <row r="1439" spans="1:18" ht="15" hidden="1">
      <c r="A1439" s="185" t="str">
        <f t="shared" si="52"/>
        <v>B</v>
      </c>
      <c r="B1439" s="189" t="s">
        <v>124</v>
      </c>
      <c r="C1439" s="189" t="s">
        <v>96</v>
      </c>
      <c r="D1439" s="190">
        <f t="shared" si="53"/>
        <v>0</v>
      </c>
      <c r="E1439" s="190">
        <f t="shared" si="53"/>
        <v>0</v>
      </c>
      <c r="F1439" s="190">
        <f t="shared" si="53"/>
        <v>0</v>
      </c>
      <c r="G1439" s="190">
        <f t="shared" si="53"/>
        <v>0</v>
      </c>
      <c r="H1439" s="190">
        <f t="shared" si="53"/>
        <v>0</v>
      </c>
      <c r="I1439" s="190">
        <v>0</v>
      </c>
      <c r="J1439" s="190">
        <v>0</v>
      </c>
      <c r="K1439" s="190">
        <v>0</v>
      </c>
      <c r="L1439" s="190">
        <v>0</v>
      </c>
      <c r="M1439" s="190">
        <v>0</v>
      </c>
      <c r="N1439" s="190">
        <v>0</v>
      </c>
      <c r="O1439" s="190">
        <v>0</v>
      </c>
      <c r="P1439" s="190">
        <v>0</v>
      </c>
      <c r="Q1439" s="190">
        <v>0</v>
      </c>
      <c r="R1439" s="190">
        <v>0</v>
      </c>
    </row>
    <row r="1440" spans="1:18" ht="15" hidden="1">
      <c r="A1440" s="185" t="str">
        <f t="shared" si="52"/>
        <v>B</v>
      </c>
      <c r="B1440" s="191" t="s">
        <v>124</v>
      </c>
      <c r="C1440" s="191" t="s">
        <v>98</v>
      </c>
      <c r="D1440" s="192">
        <f t="shared" si="53"/>
        <v>0</v>
      </c>
      <c r="E1440" s="192">
        <f t="shared" si="53"/>
        <v>0</v>
      </c>
      <c r="F1440" s="192">
        <f t="shared" si="53"/>
        <v>0</v>
      </c>
      <c r="G1440" s="192">
        <f t="shared" si="53"/>
        <v>0</v>
      </c>
      <c r="H1440" s="192">
        <f t="shared" si="53"/>
        <v>0</v>
      </c>
      <c r="I1440" s="192">
        <v>0</v>
      </c>
      <c r="J1440" s="192">
        <v>0</v>
      </c>
      <c r="K1440" s="192">
        <v>0</v>
      </c>
      <c r="L1440" s="192">
        <v>0</v>
      </c>
      <c r="M1440" s="192">
        <v>0</v>
      </c>
      <c r="N1440" s="192">
        <v>0</v>
      </c>
      <c r="O1440" s="192">
        <v>0</v>
      </c>
      <c r="P1440" s="192">
        <v>0</v>
      </c>
      <c r="Q1440" s="192">
        <v>0</v>
      </c>
      <c r="R1440" s="192">
        <v>0</v>
      </c>
    </row>
    <row r="1441" spans="1:18" ht="15" hidden="1">
      <c r="A1441" s="185" t="str">
        <f t="shared" si="52"/>
        <v>B</v>
      </c>
      <c r="B1441" s="191" t="s">
        <v>124</v>
      </c>
      <c r="C1441" s="191" t="s">
        <v>101</v>
      </c>
      <c r="D1441" s="192">
        <f t="shared" si="53"/>
        <v>0</v>
      </c>
      <c r="E1441" s="192">
        <f t="shared" si="53"/>
        <v>0</v>
      </c>
      <c r="F1441" s="192">
        <f t="shared" si="53"/>
        <v>0</v>
      </c>
      <c r="G1441" s="192">
        <f t="shared" si="53"/>
        <v>0</v>
      </c>
      <c r="H1441" s="192">
        <f t="shared" si="53"/>
        <v>0</v>
      </c>
      <c r="I1441" s="192">
        <v>0</v>
      </c>
      <c r="J1441" s="192">
        <v>0</v>
      </c>
      <c r="K1441" s="192">
        <v>0</v>
      </c>
      <c r="L1441" s="192">
        <v>0</v>
      </c>
      <c r="M1441" s="192">
        <v>0</v>
      </c>
      <c r="N1441" s="192">
        <v>0</v>
      </c>
      <c r="O1441" s="192">
        <v>0</v>
      </c>
      <c r="P1441" s="192">
        <v>0</v>
      </c>
      <c r="Q1441" s="192">
        <v>0</v>
      </c>
      <c r="R1441" s="192">
        <v>0</v>
      </c>
    </row>
    <row r="1442" spans="1:18" ht="15.75" hidden="1" thickBot="1">
      <c r="A1442" s="185" t="str">
        <f t="shared" si="52"/>
        <v>B</v>
      </c>
      <c r="B1442" s="186" t="s">
        <v>787</v>
      </c>
      <c r="C1442" s="187" t="s">
        <v>788</v>
      </c>
      <c r="D1442" s="188">
        <f t="shared" si="53"/>
        <v>0</v>
      </c>
      <c r="E1442" s="188">
        <f t="shared" si="53"/>
        <v>0</v>
      </c>
      <c r="F1442" s="188">
        <f t="shared" si="53"/>
        <v>0</v>
      </c>
      <c r="G1442" s="188">
        <f t="shared" si="53"/>
        <v>0</v>
      </c>
      <c r="H1442" s="188">
        <f t="shared" si="53"/>
        <v>0</v>
      </c>
      <c r="I1442" s="188">
        <v>0</v>
      </c>
      <c r="J1442" s="188">
        <v>0</v>
      </c>
      <c r="K1442" s="188">
        <v>0</v>
      </c>
      <c r="L1442" s="188">
        <v>0</v>
      </c>
      <c r="M1442" s="188">
        <v>0</v>
      </c>
      <c r="N1442" s="188">
        <v>0</v>
      </c>
      <c r="O1442" s="188">
        <v>0</v>
      </c>
      <c r="P1442" s="188">
        <v>0</v>
      </c>
      <c r="Q1442" s="188">
        <v>0</v>
      </c>
      <c r="R1442" s="188">
        <v>0</v>
      </c>
    </row>
    <row r="1443" spans="1:18" ht="15" hidden="1">
      <c r="A1443" s="185" t="str">
        <f t="shared" si="52"/>
        <v>B</v>
      </c>
      <c r="B1443" s="189" t="s">
        <v>124</v>
      </c>
      <c r="C1443" s="189" t="s">
        <v>96</v>
      </c>
      <c r="D1443" s="190">
        <f t="shared" si="53"/>
        <v>0</v>
      </c>
      <c r="E1443" s="190">
        <f t="shared" si="53"/>
        <v>0</v>
      </c>
      <c r="F1443" s="190">
        <f t="shared" si="53"/>
        <v>0</v>
      </c>
      <c r="G1443" s="190">
        <f t="shared" si="53"/>
        <v>0</v>
      </c>
      <c r="H1443" s="190">
        <f t="shared" si="53"/>
        <v>0</v>
      </c>
      <c r="I1443" s="190">
        <v>0</v>
      </c>
      <c r="J1443" s="190">
        <v>0</v>
      </c>
      <c r="K1443" s="190">
        <v>0</v>
      </c>
      <c r="L1443" s="190">
        <v>0</v>
      </c>
      <c r="M1443" s="190">
        <v>0</v>
      </c>
      <c r="N1443" s="190">
        <v>0</v>
      </c>
      <c r="O1443" s="190">
        <v>0</v>
      </c>
      <c r="P1443" s="190">
        <v>0</v>
      </c>
      <c r="Q1443" s="190">
        <v>0</v>
      </c>
      <c r="R1443" s="190">
        <v>0</v>
      </c>
    </row>
    <row r="1444" spans="1:18" ht="15" hidden="1">
      <c r="A1444" s="185" t="str">
        <f t="shared" si="52"/>
        <v>B</v>
      </c>
      <c r="B1444" s="191" t="s">
        <v>124</v>
      </c>
      <c r="C1444" s="191" t="s">
        <v>101</v>
      </c>
      <c r="D1444" s="192">
        <f t="shared" si="53"/>
        <v>0</v>
      </c>
      <c r="E1444" s="192">
        <f t="shared" si="53"/>
        <v>0</v>
      </c>
      <c r="F1444" s="192">
        <f t="shared" si="53"/>
        <v>0</v>
      </c>
      <c r="G1444" s="192">
        <f t="shared" si="53"/>
        <v>0</v>
      </c>
      <c r="H1444" s="192">
        <f t="shared" si="53"/>
        <v>0</v>
      </c>
      <c r="I1444" s="192">
        <v>0</v>
      </c>
      <c r="J1444" s="192">
        <v>0</v>
      </c>
      <c r="K1444" s="192">
        <v>0</v>
      </c>
      <c r="L1444" s="192">
        <v>0</v>
      </c>
      <c r="M1444" s="192">
        <v>0</v>
      </c>
      <c r="N1444" s="192">
        <v>0</v>
      </c>
      <c r="O1444" s="192">
        <v>0</v>
      </c>
      <c r="P1444" s="192">
        <v>0</v>
      </c>
      <c r="Q1444" s="192">
        <v>0</v>
      </c>
      <c r="R1444" s="192">
        <v>0</v>
      </c>
    </row>
    <row r="1445" spans="1:18" ht="15.75" hidden="1" thickBot="1">
      <c r="A1445" s="185" t="str">
        <f t="shared" si="52"/>
        <v>B</v>
      </c>
      <c r="B1445" s="186" t="s">
        <v>789</v>
      </c>
      <c r="C1445" s="187" t="s">
        <v>790</v>
      </c>
      <c r="D1445" s="188">
        <f t="shared" si="53"/>
        <v>0</v>
      </c>
      <c r="E1445" s="188">
        <f t="shared" si="53"/>
        <v>0</v>
      </c>
      <c r="F1445" s="188">
        <f t="shared" si="53"/>
        <v>0</v>
      </c>
      <c r="G1445" s="188">
        <f t="shared" si="53"/>
        <v>0</v>
      </c>
      <c r="H1445" s="188">
        <f t="shared" si="53"/>
        <v>0</v>
      </c>
      <c r="I1445" s="188">
        <v>0</v>
      </c>
      <c r="J1445" s="188">
        <v>0</v>
      </c>
      <c r="K1445" s="188">
        <v>0</v>
      </c>
      <c r="L1445" s="188">
        <v>0</v>
      </c>
      <c r="M1445" s="188">
        <v>0</v>
      </c>
      <c r="N1445" s="188">
        <v>0</v>
      </c>
      <c r="O1445" s="188">
        <v>0</v>
      </c>
      <c r="P1445" s="188">
        <v>0</v>
      </c>
      <c r="Q1445" s="188">
        <v>0</v>
      </c>
      <c r="R1445" s="188">
        <v>0</v>
      </c>
    </row>
    <row r="1446" spans="1:18" ht="15" hidden="1">
      <c r="A1446" s="185" t="str">
        <f t="shared" si="52"/>
        <v>B</v>
      </c>
      <c r="B1446" s="189" t="s">
        <v>124</v>
      </c>
      <c r="C1446" s="189" t="s">
        <v>96</v>
      </c>
      <c r="D1446" s="190">
        <f t="shared" si="53"/>
        <v>0</v>
      </c>
      <c r="E1446" s="190">
        <f t="shared" si="53"/>
        <v>0</v>
      </c>
      <c r="F1446" s="190">
        <f t="shared" si="53"/>
        <v>0</v>
      </c>
      <c r="G1446" s="190">
        <f t="shared" si="53"/>
        <v>0</v>
      </c>
      <c r="H1446" s="190">
        <f t="shared" si="53"/>
        <v>0</v>
      </c>
      <c r="I1446" s="190">
        <v>0</v>
      </c>
      <c r="J1446" s="190">
        <v>0</v>
      </c>
      <c r="K1446" s="190">
        <v>0</v>
      </c>
      <c r="L1446" s="190">
        <v>0</v>
      </c>
      <c r="M1446" s="190">
        <v>0</v>
      </c>
      <c r="N1446" s="190">
        <v>0</v>
      </c>
      <c r="O1446" s="190">
        <v>0</v>
      </c>
      <c r="P1446" s="190">
        <v>0</v>
      </c>
      <c r="Q1446" s="190">
        <v>0</v>
      </c>
      <c r="R1446" s="190">
        <v>0</v>
      </c>
    </row>
    <row r="1447" spans="1:18" ht="15" hidden="1">
      <c r="A1447" s="185" t="str">
        <f t="shared" si="52"/>
        <v>B</v>
      </c>
      <c r="B1447" s="191" t="s">
        <v>124</v>
      </c>
      <c r="C1447" s="191" t="s">
        <v>98</v>
      </c>
      <c r="D1447" s="192">
        <f t="shared" si="53"/>
        <v>0</v>
      </c>
      <c r="E1447" s="192">
        <f t="shared" si="53"/>
        <v>0</v>
      </c>
      <c r="F1447" s="192">
        <f t="shared" si="53"/>
        <v>0</v>
      </c>
      <c r="G1447" s="192">
        <f t="shared" si="53"/>
        <v>0</v>
      </c>
      <c r="H1447" s="192">
        <f t="shared" si="53"/>
        <v>0</v>
      </c>
      <c r="I1447" s="192">
        <v>0</v>
      </c>
      <c r="J1447" s="192">
        <v>0</v>
      </c>
      <c r="K1447" s="192">
        <v>0</v>
      </c>
      <c r="L1447" s="192">
        <v>0</v>
      </c>
      <c r="M1447" s="192">
        <v>0</v>
      </c>
      <c r="N1447" s="192">
        <v>0</v>
      </c>
      <c r="O1447" s="192">
        <v>0</v>
      </c>
      <c r="P1447" s="192">
        <v>0</v>
      </c>
      <c r="Q1447" s="192">
        <v>0</v>
      </c>
      <c r="R1447" s="192">
        <v>0</v>
      </c>
    </row>
    <row r="1448" spans="1:18" ht="15" hidden="1">
      <c r="A1448" s="185" t="str">
        <f t="shared" si="52"/>
        <v>B</v>
      </c>
      <c r="B1448" s="191" t="s">
        <v>124</v>
      </c>
      <c r="C1448" s="191" t="s">
        <v>101</v>
      </c>
      <c r="D1448" s="192">
        <f t="shared" si="53"/>
        <v>0</v>
      </c>
      <c r="E1448" s="192">
        <f t="shared" si="53"/>
        <v>0</v>
      </c>
      <c r="F1448" s="192">
        <f t="shared" si="53"/>
        <v>0</v>
      </c>
      <c r="G1448" s="192">
        <f t="shared" si="53"/>
        <v>0</v>
      </c>
      <c r="H1448" s="192">
        <f t="shared" si="53"/>
        <v>0</v>
      </c>
      <c r="I1448" s="192">
        <v>0</v>
      </c>
      <c r="J1448" s="192">
        <v>0</v>
      </c>
      <c r="K1448" s="192">
        <v>0</v>
      </c>
      <c r="L1448" s="192">
        <v>0</v>
      </c>
      <c r="M1448" s="192">
        <v>0</v>
      </c>
      <c r="N1448" s="192">
        <v>0</v>
      </c>
      <c r="O1448" s="192">
        <v>0</v>
      </c>
      <c r="P1448" s="192">
        <v>0</v>
      </c>
      <c r="Q1448" s="192">
        <v>0</v>
      </c>
      <c r="R1448" s="192">
        <v>0</v>
      </c>
    </row>
    <row r="1449" spans="1:18" ht="15.75" hidden="1" thickBot="1">
      <c r="A1449" s="185" t="str">
        <f t="shared" si="52"/>
        <v>B</v>
      </c>
      <c r="B1449" s="186" t="s">
        <v>791</v>
      </c>
      <c r="C1449" s="187" t="s">
        <v>792</v>
      </c>
      <c r="D1449" s="188">
        <f t="shared" si="53"/>
        <v>0</v>
      </c>
      <c r="E1449" s="188">
        <f t="shared" si="53"/>
        <v>0</v>
      </c>
      <c r="F1449" s="188">
        <f t="shared" si="53"/>
        <v>0</v>
      </c>
      <c r="G1449" s="188">
        <f t="shared" si="53"/>
        <v>0</v>
      </c>
      <c r="H1449" s="188">
        <f t="shared" si="53"/>
        <v>0</v>
      </c>
      <c r="I1449" s="188">
        <v>0</v>
      </c>
      <c r="J1449" s="188">
        <v>0</v>
      </c>
      <c r="K1449" s="188">
        <v>0</v>
      </c>
      <c r="L1449" s="188">
        <v>0</v>
      </c>
      <c r="M1449" s="188">
        <v>0</v>
      </c>
      <c r="N1449" s="188">
        <v>0</v>
      </c>
      <c r="O1449" s="188">
        <v>0</v>
      </c>
      <c r="P1449" s="188">
        <v>0</v>
      </c>
      <c r="Q1449" s="188">
        <v>0</v>
      </c>
      <c r="R1449" s="188">
        <v>0</v>
      </c>
    </row>
    <row r="1450" spans="1:18" ht="15" hidden="1">
      <c r="A1450" s="185" t="str">
        <f t="shared" si="52"/>
        <v>B</v>
      </c>
      <c r="B1450" s="189" t="s">
        <v>124</v>
      </c>
      <c r="C1450" s="189" t="s">
        <v>96</v>
      </c>
      <c r="D1450" s="190">
        <f t="shared" si="53"/>
        <v>0</v>
      </c>
      <c r="E1450" s="190">
        <f t="shared" si="53"/>
        <v>0</v>
      </c>
      <c r="F1450" s="190">
        <f t="shared" si="53"/>
        <v>0</v>
      </c>
      <c r="G1450" s="190">
        <f t="shared" si="53"/>
        <v>0</v>
      </c>
      <c r="H1450" s="190">
        <f t="shared" si="53"/>
        <v>0</v>
      </c>
      <c r="I1450" s="190">
        <v>0</v>
      </c>
      <c r="J1450" s="190">
        <v>0</v>
      </c>
      <c r="K1450" s="190">
        <v>0</v>
      </c>
      <c r="L1450" s="190">
        <v>0</v>
      </c>
      <c r="M1450" s="190">
        <v>0</v>
      </c>
      <c r="N1450" s="190">
        <v>0</v>
      </c>
      <c r="O1450" s="190">
        <v>0</v>
      </c>
      <c r="P1450" s="190">
        <v>0</v>
      </c>
      <c r="Q1450" s="190">
        <v>0</v>
      </c>
      <c r="R1450" s="190">
        <v>0</v>
      </c>
    </row>
    <row r="1451" spans="1:18" ht="15" hidden="1">
      <c r="A1451" s="185" t="str">
        <f t="shared" si="52"/>
        <v>B</v>
      </c>
      <c r="B1451" s="191" t="s">
        <v>124</v>
      </c>
      <c r="C1451" s="191" t="s">
        <v>98</v>
      </c>
      <c r="D1451" s="192">
        <f t="shared" si="53"/>
        <v>0</v>
      </c>
      <c r="E1451" s="192">
        <f t="shared" si="53"/>
        <v>0</v>
      </c>
      <c r="F1451" s="192">
        <f t="shared" si="53"/>
        <v>0</v>
      </c>
      <c r="G1451" s="192">
        <f t="shared" si="53"/>
        <v>0</v>
      </c>
      <c r="H1451" s="192">
        <f t="shared" si="53"/>
        <v>0</v>
      </c>
      <c r="I1451" s="192">
        <v>0</v>
      </c>
      <c r="J1451" s="192">
        <v>0</v>
      </c>
      <c r="K1451" s="192">
        <v>0</v>
      </c>
      <c r="L1451" s="192">
        <v>0</v>
      </c>
      <c r="M1451" s="192">
        <v>0</v>
      </c>
      <c r="N1451" s="192">
        <v>0</v>
      </c>
      <c r="O1451" s="192">
        <v>0</v>
      </c>
      <c r="P1451" s="192">
        <v>0</v>
      </c>
      <c r="Q1451" s="192">
        <v>0</v>
      </c>
      <c r="R1451" s="192">
        <v>0</v>
      </c>
    </row>
    <row r="1452" spans="1:18" ht="15" hidden="1">
      <c r="A1452" s="185" t="str">
        <f t="shared" si="52"/>
        <v>B</v>
      </c>
      <c r="B1452" s="191" t="s">
        <v>124</v>
      </c>
      <c r="C1452" s="191" t="s">
        <v>101</v>
      </c>
      <c r="D1452" s="192">
        <f t="shared" si="53"/>
        <v>0</v>
      </c>
      <c r="E1452" s="192">
        <f t="shared" si="53"/>
        <v>0</v>
      </c>
      <c r="F1452" s="192">
        <f t="shared" si="53"/>
        <v>0</v>
      </c>
      <c r="G1452" s="192">
        <f t="shared" si="53"/>
        <v>0</v>
      </c>
      <c r="H1452" s="192">
        <f t="shared" si="53"/>
        <v>0</v>
      </c>
      <c r="I1452" s="192">
        <v>0</v>
      </c>
      <c r="J1452" s="192">
        <v>0</v>
      </c>
      <c r="K1452" s="192">
        <v>0</v>
      </c>
      <c r="L1452" s="192">
        <v>0</v>
      </c>
      <c r="M1452" s="192">
        <v>0</v>
      </c>
      <c r="N1452" s="192">
        <v>0</v>
      </c>
      <c r="O1452" s="192">
        <v>0</v>
      </c>
      <c r="P1452" s="192">
        <v>0</v>
      </c>
      <c r="Q1452" s="192">
        <v>0</v>
      </c>
      <c r="R1452" s="192">
        <v>0</v>
      </c>
    </row>
    <row r="1453" spans="1:18" ht="30.75" hidden="1" thickBot="1">
      <c r="A1453" s="185" t="str">
        <f t="shared" si="52"/>
        <v>B</v>
      </c>
      <c r="B1453" s="186" t="s">
        <v>793</v>
      </c>
      <c r="C1453" s="187" t="s">
        <v>794</v>
      </c>
      <c r="D1453" s="188">
        <f t="shared" si="53"/>
        <v>0</v>
      </c>
      <c r="E1453" s="188">
        <f t="shared" si="53"/>
        <v>0</v>
      </c>
      <c r="F1453" s="188">
        <f t="shared" si="53"/>
        <v>0</v>
      </c>
      <c r="G1453" s="188">
        <f t="shared" si="53"/>
        <v>0</v>
      </c>
      <c r="H1453" s="188">
        <f t="shared" si="53"/>
        <v>0</v>
      </c>
      <c r="I1453" s="188">
        <v>0</v>
      </c>
      <c r="J1453" s="188">
        <v>0</v>
      </c>
      <c r="K1453" s="188">
        <v>0</v>
      </c>
      <c r="L1453" s="188">
        <v>0</v>
      </c>
      <c r="M1453" s="188">
        <v>0</v>
      </c>
      <c r="N1453" s="188">
        <v>0</v>
      </c>
      <c r="O1453" s="188">
        <v>0</v>
      </c>
      <c r="P1453" s="188">
        <v>0</v>
      </c>
      <c r="Q1453" s="188">
        <v>0</v>
      </c>
      <c r="R1453" s="188">
        <v>0</v>
      </c>
    </row>
    <row r="1454" spans="1:18" ht="15" hidden="1">
      <c r="A1454" s="185" t="str">
        <f t="shared" si="52"/>
        <v>B</v>
      </c>
      <c r="B1454" s="189" t="s">
        <v>124</v>
      </c>
      <c r="C1454" s="189" t="s">
        <v>96</v>
      </c>
      <c r="D1454" s="190">
        <f t="shared" si="53"/>
        <v>0</v>
      </c>
      <c r="E1454" s="190">
        <f t="shared" si="53"/>
        <v>0</v>
      </c>
      <c r="F1454" s="190">
        <f t="shared" si="53"/>
        <v>0</v>
      </c>
      <c r="G1454" s="190">
        <f t="shared" si="53"/>
        <v>0</v>
      </c>
      <c r="H1454" s="190">
        <f t="shared" si="53"/>
        <v>0</v>
      </c>
      <c r="I1454" s="190">
        <v>0</v>
      </c>
      <c r="J1454" s="190">
        <v>0</v>
      </c>
      <c r="K1454" s="190">
        <v>0</v>
      </c>
      <c r="L1454" s="190">
        <v>0</v>
      </c>
      <c r="M1454" s="190">
        <v>0</v>
      </c>
      <c r="N1454" s="190">
        <v>0</v>
      </c>
      <c r="O1454" s="190">
        <v>0</v>
      </c>
      <c r="P1454" s="190">
        <v>0</v>
      </c>
      <c r="Q1454" s="190">
        <v>0</v>
      </c>
      <c r="R1454" s="190">
        <v>0</v>
      </c>
    </row>
    <row r="1455" spans="1:18" ht="15" hidden="1">
      <c r="A1455" s="185" t="str">
        <f t="shared" si="52"/>
        <v>B</v>
      </c>
      <c r="B1455" s="191" t="s">
        <v>124</v>
      </c>
      <c r="C1455" s="191" t="s">
        <v>98</v>
      </c>
      <c r="D1455" s="192">
        <f t="shared" si="53"/>
        <v>0</v>
      </c>
      <c r="E1455" s="192">
        <f t="shared" si="53"/>
        <v>0</v>
      </c>
      <c r="F1455" s="192">
        <f t="shared" si="53"/>
        <v>0</v>
      </c>
      <c r="G1455" s="192">
        <f t="shared" si="53"/>
        <v>0</v>
      </c>
      <c r="H1455" s="192">
        <f t="shared" si="53"/>
        <v>0</v>
      </c>
      <c r="I1455" s="192">
        <v>0</v>
      </c>
      <c r="J1455" s="192">
        <v>0</v>
      </c>
      <c r="K1455" s="192">
        <v>0</v>
      </c>
      <c r="L1455" s="192">
        <v>0</v>
      </c>
      <c r="M1455" s="192">
        <v>0</v>
      </c>
      <c r="N1455" s="192">
        <v>0</v>
      </c>
      <c r="O1455" s="192">
        <v>0</v>
      </c>
      <c r="P1455" s="192">
        <v>0</v>
      </c>
      <c r="Q1455" s="192">
        <v>0</v>
      </c>
      <c r="R1455" s="192">
        <v>0</v>
      </c>
    </row>
    <row r="1456" spans="1:18" ht="15" hidden="1">
      <c r="A1456" s="185" t="str">
        <f t="shared" si="52"/>
        <v>B</v>
      </c>
      <c r="B1456" s="191" t="s">
        <v>124</v>
      </c>
      <c r="C1456" s="191" t="s">
        <v>101</v>
      </c>
      <c r="D1456" s="192">
        <f t="shared" si="53"/>
        <v>0</v>
      </c>
      <c r="E1456" s="192">
        <f t="shared" si="53"/>
        <v>0</v>
      </c>
      <c r="F1456" s="192">
        <f t="shared" si="53"/>
        <v>0</v>
      </c>
      <c r="G1456" s="192">
        <f t="shared" si="53"/>
        <v>0</v>
      </c>
      <c r="H1456" s="192">
        <f t="shared" si="53"/>
        <v>0</v>
      </c>
      <c r="I1456" s="192">
        <v>0</v>
      </c>
      <c r="J1456" s="192">
        <v>0</v>
      </c>
      <c r="K1456" s="192">
        <v>0</v>
      </c>
      <c r="L1456" s="192">
        <v>0</v>
      </c>
      <c r="M1456" s="192">
        <v>0</v>
      </c>
      <c r="N1456" s="192">
        <v>0</v>
      </c>
      <c r="O1456" s="192">
        <v>0</v>
      </c>
      <c r="P1456" s="192">
        <v>0</v>
      </c>
      <c r="Q1456" s="192">
        <v>0</v>
      </c>
      <c r="R1456" s="192">
        <v>0</v>
      </c>
    </row>
    <row r="1457" spans="1:18" ht="30.75" hidden="1" thickBot="1">
      <c r="A1457" s="185" t="str">
        <f t="shared" si="52"/>
        <v>B</v>
      </c>
      <c r="B1457" s="186" t="s">
        <v>795</v>
      </c>
      <c r="C1457" s="187" t="s">
        <v>796</v>
      </c>
      <c r="D1457" s="188">
        <f t="shared" si="53"/>
        <v>0</v>
      </c>
      <c r="E1457" s="188">
        <f t="shared" si="53"/>
        <v>0</v>
      </c>
      <c r="F1457" s="188">
        <f t="shared" si="53"/>
        <v>0</v>
      </c>
      <c r="G1457" s="188">
        <f t="shared" si="53"/>
        <v>0</v>
      </c>
      <c r="H1457" s="188">
        <f t="shared" si="53"/>
        <v>0</v>
      </c>
      <c r="I1457" s="188">
        <v>0</v>
      </c>
      <c r="J1457" s="188">
        <v>0</v>
      </c>
      <c r="K1457" s="188">
        <v>0</v>
      </c>
      <c r="L1457" s="188">
        <v>0</v>
      </c>
      <c r="M1457" s="188">
        <v>0</v>
      </c>
      <c r="N1457" s="188">
        <v>0</v>
      </c>
      <c r="O1457" s="188">
        <v>0</v>
      </c>
      <c r="P1457" s="188">
        <v>0</v>
      </c>
      <c r="Q1457" s="188">
        <v>0</v>
      </c>
      <c r="R1457" s="188">
        <v>0</v>
      </c>
    </row>
    <row r="1458" spans="1:18" ht="15" hidden="1">
      <c r="A1458" s="185" t="str">
        <f t="shared" si="52"/>
        <v>B</v>
      </c>
      <c r="B1458" s="189" t="s">
        <v>124</v>
      </c>
      <c r="C1458" s="189" t="s">
        <v>96</v>
      </c>
      <c r="D1458" s="190">
        <f t="shared" si="53"/>
        <v>0</v>
      </c>
      <c r="E1458" s="190">
        <f t="shared" si="53"/>
        <v>0</v>
      </c>
      <c r="F1458" s="190">
        <f t="shared" si="53"/>
        <v>0</v>
      </c>
      <c r="G1458" s="190">
        <f t="shared" si="53"/>
        <v>0</v>
      </c>
      <c r="H1458" s="190">
        <f t="shared" si="53"/>
        <v>0</v>
      </c>
      <c r="I1458" s="190">
        <v>0</v>
      </c>
      <c r="J1458" s="190">
        <v>0</v>
      </c>
      <c r="K1458" s="190">
        <v>0</v>
      </c>
      <c r="L1458" s="190">
        <v>0</v>
      </c>
      <c r="M1458" s="190">
        <v>0</v>
      </c>
      <c r="N1458" s="190">
        <v>0</v>
      </c>
      <c r="O1458" s="190">
        <v>0</v>
      </c>
      <c r="P1458" s="190">
        <v>0</v>
      </c>
      <c r="Q1458" s="190">
        <v>0</v>
      </c>
      <c r="R1458" s="190">
        <v>0</v>
      </c>
    </row>
    <row r="1459" spans="1:18" ht="15" hidden="1">
      <c r="A1459" s="185" t="str">
        <f t="shared" si="52"/>
        <v>B</v>
      </c>
      <c r="B1459" s="191" t="s">
        <v>124</v>
      </c>
      <c r="C1459" s="191" t="s">
        <v>98</v>
      </c>
      <c r="D1459" s="192">
        <f t="shared" si="53"/>
        <v>0</v>
      </c>
      <c r="E1459" s="192">
        <f t="shared" si="53"/>
        <v>0</v>
      </c>
      <c r="F1459" s="192">
        <f t="shared" si="53"/>
        <v>0</v>
      </c>
      <c r="G1459" s="192">
        <f t="shared" si="53"/>
        <v>0</v>
      </c>
      <c r="H1459" s="192">
        <f t="shared" si="53"/>
        <v>0</v>
      </c>
      <c r="I1459" s="192">
        <v>0</v>
      </c>
      <c r="J1459" s="192">
        <v>0</v>
      </c>
      <c r="K1459" s="192">
        <v>0</v>
      </c>
      <c r="L1459" s="192">
        <v>0</v>
      </c>
      <c r="M1459" s="192">
        <v>0</v>
      </c>
      <c r="N1459" s="192">
        <v>0</v>
      </c>
      <c r="O1459" s="192">
        <v>0</v>
      </c>
      <c r="P1459" s="192">
        <v>0</v>
      </c>
      <c r="Q1459" s="192">
        <v>0</v>
      </c>
      <c r="R1459" s="192">
        <v>0</v>
      </c>
    </row>
    <row r="1460" spans="1:18" ht="15" hidden="1">
      <c r="A1460" s="185" t="str">
        <f t="shared" si="52"/>
        <v>B</v>
      </c>
      <c r="B1460" s="191" t="s">
        <v>124</v>
      </c>
      <c r="C1460" s="191" t="s">
        <v>15</v>
      </c>
      <c r="D1460" s="192">
        <f t="shared" si="53"/>
        <v>0</v>
      </c>
      <c r="E1460" s="192">
        <f t="shared" si="53"/>
        <v>0</v>
      </c>
      <c r="F1460" s="192">
        <f t="shared" si="53"/>
        <v>0</v>
      </c>
      <c r="G1460" s="192">
        <f t="shared" si="53"/>
        <v>0</v>
      </c>
      <c r="H1460" s="192">
        <f t="shared" si="53"/>
        <v>0</v>
      </c>
      <c r="I1460" s="192">
        <v>0</v>
      </c>
      <c r="J1460" s="192">
        <v>0</v>
      </c>
      <c r="K1460" s="192">
        <v>0</v>
      </c>
      <c r="L1460" s="192">
        <v>0</v>
      </c>
      <c r="M1460" s="192">
        <v>0</v>
      </c>
      <c r="N1460" s="192">
        <v>0</v>
      </c>
      <c r="O1460" s="192">
        <v>0</v>
      </c>
      <c r="P1460" s="192">
        <v>0</v>
      </c>
      <c r="Q1460" s="192">
        <v>0</v>
      </c>
      <c r="R1460" s="192">
        <v>0</v>
      </c>
    </row>
    <row r="1461" spans="1:18" ht="15" hidden="1">
      <c r="A1461" s="185" t="str">
        <f t="shared" si="52"/>
        <v>B</v>
      </c>
      <c r="B1461" s="191" t="s">
        <v>124</v>
      </c>
      <c r="C1461" s="191" t="s">
        <v>101</v>
      </c>
      <c r="D1461" s="192">
        <f t="shared" si="53"/>
        <v>0</v>
      </c>
      <c r="E1461" s="192">
        <f t="shared" si="53"/>
        <v>0</v>
      </c>
      <c r="F1461" s="192">
        <f t="shared" si="53"/>
        <v>0</v>
      </c>
      <c r="G1461" s="192">
        <f t="shared" si="53"/>
        <v>0</v>
      </c>
      <c r="H1461" s="192">
        <f t="shared" si="53"/>
        <v>0</v>
      </c>
      <c r="I1461" s="192">
        <v>0</v>
      </c>
      <c r="J1461" s="192">
        <v>0</v>
      </c>
      <c r="K1461" s="192">
        <v>0</v>
      </c>
      <c r="L1461" s="192">
        <v>0</v>
      </c>
      <c r="M1461" s="192">
        <v>0</v>
      </c>
      <c r="N1461" s="192">
        <v>0</v>
      </c>
      <c r="O1461" s="192">
        <v>0</v>
      </c>
      <c r="P1461" s="192">
        <v>0</v>
      </c>
      <c r="Q1461" s="192">
        <v>0</v>
      </c>
      <c r="R1461" s="192">
        <v>0</v>
      </c>
    </row>
    <row r="1462" spans="1:18" ht="15" hidden="1">
      <c r="A1462" s="185" t="str">
        <f t="shared" si="52"/>
        <v>B</v>
      </c>
      <c r="B1462" s="191" t="s">
        <v>124</v>
      </c>
      <c r="C1462" s="191" t="s">
        <v>102</v>
      </c>
      <c r="D1462" s="192">
        <f t="shared" si="53"/>
        <v>0</v>
      </c>
      <c r="E1462" s="192">
        <f t="shared" si="53"/>
        <v>0</v>
      </c>
      <c r="F1462" s="192">
        <f t="shared" si="53"/>
        <v>0</v>
      </c>
      <c r="G1462" s="192">
        <f t="shared" si="53"/>
        <v>0</v>
      </c>
      <c r="H1462" s="192">
        <f t="shared" si="53"/>
        <v>0</v>
      </c>
      <c r="I1462" s="192">
        <v>0</v>
      </c>
      <c r="J1462" s="192">
        <v>0</v>
      </c>
      <c r="K1462" s="192">
        <v>0</v>
      </c>
      <c r="L1462" s="192">
        <v>0</v>
      </c>
      <c r="M1462" s="192">
        <v>0</v>
      </c>
      <c r="N1462" s="192">
        <v>0</v>
      </c>
      <c r="O1462" s="192">
        <v>0</v>
      </c>
      <c r="P1462" s="192">
        <v>0</v>
      </c>
      <c r="Q1462" s="192">
        <v>0</v>
      </c>
      <c r="R1462" s="192">
        <v>0</v>
      </c>
    </row>
    <row r="1463" spans="1:18" ht="15" hidden="1">
      <c r="A1463" s="185" t="str">
        <f t="shared" si="52"/>
        <v>B</v>
      </c>
      <c r="B1463" s="189" t="s">
        <v>124</v>
      </c>
      <c r="C1463" s="189" t="s">
        <v>121</v>
      </c>
      <c r="D1463" s="190">
        <f t="shared" si="53"/>
        <v>0</v>
      </c>
      <c r="E1463" s="190">
        <f t="shared" si="53"/>
        <v>0</v>
      </c>
      <c r="F1463" s="190">
        <f t="shared" si="53"/>
        <v>0</v>
      </c>
      <c r="G1463" s="190">
        <f t="shared" si="53"/>
        <v>0</v>
      </c>
      <c r="H1463" s="190">
        <f t="shared" si="53"/>
        <v>0</v>
      </c>
      <c r="I1463" s="190">
        <v>0</v>
      </c>
      <c r="J1463" s="190">
        <v>0</v>
      </c>
      <c r="K1463" s="190">
        <v>0</v>
      </c>
      <c r="L1463" s="190">
        <v>0</v>
      </c>
      <c r="M1463" s="190">
        <v>0</v>
      </c>
      <c r="N1463" s="190">
        <v>0</v>
      </c>
      <c r="O1463" s="190">
        <v>0</v>
      </c>
      <c r="P1463" s="190">
        <v>0</v>
      </c>
      <c r="Q1463" s="190">
        <v>0</v>
      </c>
      <c r="R1463" s="190">
        <v>0</v>
      </c>
    </row>
    <row r="1464" spans="1:18" ht="30.75" hidden="1" thickBot="1">
      <c r="A1464" s="185" t="str">
        <f t="shared" si="52"/>
        <v>B</v>
      </c>
      <c r="B1464" s="186" t="s">
        <v>797</v>
      </c>
      <c r="C1464" s="187" t="s">
        <v>798</v>
      </c>
      <c r="D1464" s="188">
        <f t="shared" si="53"/>
        <v>0</v>
      </c>
      <c r="E1464" s="188">
        <f t="shared" si="53"/>
        <v>0</v>
      </c>
      <c r="F1464" s="188">
        <f t="shared" si="53"/>
        <v>0</v>
      </c>
      <c r="G1464" s="188">
        <f t="shared" si="53"/>
        <v>0</v>
      </c>
      <c r="H1464" s="188">
        <f t="shared" si="53"/>
        <v>0</v>
      </c>
      <c r="I1464" s="188">
        <v>0</v>
      </c>
      <c r="J1464" s="188">
        <v>0</v>
      </c>
      <c r="K1464" s="188">
        <v>0</v>
      </c>
      <c r="L1464" s="188">
        <v>0</v>
      </c>
      <c r="M1464" s="188">
        <v>0</v>
      </c>
      <c r="N1464" s="188">
        <v>0</v>
      </c>
      <c r="O1464" s="188">
        <v>0</v>
      </c>
      <c r="P1464" s="188">
        <v>0</v>
      </c>
      <c r="Q1464" s="188">
        <v>0</v>
      </c>
      <c r="R1464" s="188">
        <v>0</v>
      </c>
    </row>
    <row r="1465" spans="1:18" ht="15" hidden="1">
      <c r="A1465" s="185" t="str">
        <f t="shared" si="52"/>
        <v>B</v>
      </c>
      <c r="B1465" s="189" t="s">
        <v>124</v>
      </c>
      <c r="C1465" s="189" t="s">
        <v>96</v>
      </c>
      <c r="D1465" s="190">
        <f t="shared" si="53"/>
        <v>0</v>
      </c>
      <c r="E1465" s="190">
        <f t="shared" si="53"/>
        <v>0</v>
      </c>
      <c r="F1465" s="190">
        <f t="shared" si="53"/>
        <v>0</v>
      </c>
      <c r="G1465" s="190">
        <f t="shared" si="53"/>
        <v>0</v>
      </c>
      <c r="H1465" s="190">
        <f t="shared" si="53"/>
        <v>0</v>
      </c>
      <c r="I1465" s="190">
        <v>0</v>
      </c>
      <c r="J1465" s="190">
        <v>0</v>
      </c>
      <c r="K1465" s="190">
        <v>0</v>
      </c>
      <c r="L1465" s="190">
        <v>0</v>
      </c>
      <c r="M1465" s="190">
        <v>0</v>
      </c>
      <c r="N1465" s="190">
        <v>0</v>
      </c>
      <c r="O1465" s="190">
        <v>0</v>
      </c>
      <c r="P1465" s="190">
        <v>0</v>
      </c>
      <c r="Q1465" s="190">
        <v>0</v>
      </c>
      <c r="R1465" s="190">
        <v>0</v>
      </c>
    </row>
    <row r="1466" spans="1:18" ht="15" hidden="1">
      <c r="A1466" s="185" t="str">
        <f t="shared" si="52"/>
        <v>B</v>
      </c>
      <c r="B1466" s="191" t="s">
        <v>124</v>
      </c>
      <c r="C1466" s="191" t="s">
        <v>98</v>
      </c>
      <c r="D1466" s="192">
        <f t="shared" si="53"/>
        <v>0</v>
      </c>
      <c r="E1466" s="192">
        <f t="shared" si="53"/>
        <v>0</v>
      </c>
      <c r="F1466" s="192">
        <f t="shared" si="53"/>
        <v>0</v>
      </c>
      <c r="G1466" s="192">
        <f t="shared" si="53"/>
        <v>0</v>
      </c>
      <c r="H1466" s="192">
        <f t="shared" si="53"/>
        <v>0</v>
      </c>
      <c r="I1466" s="192">
        <v>0</v>
      </c>
      <c r="J1466" s="192">
        <v>0</v>
      </c>
      <c r="K1466" s="192">
        <v>0</v>
      </c>
      <c r="L1466" s="192">
        <v>0</v>
      </c>
      <c r="M1466" s="192">
        <v>0</v>
      </c>
      <c r="N1466" s="192">
        <v>0</v>
      </c>
      <c r="O1466" s="192">
        <v>0</v>
      </c>
      <c r="P1466" s="192">
        <v>0</v>
      </c>
      <c r="Q1466" s="192">
        <v>0</v>
      </c>
      <c r="R1466" s="192">
        <v>0</v>
      </c>
    </row>
    <row r="1467" spans="1:18" ht="15" hidden="1">
      <c r="A1467" s="185" t="str">
        <f t="shared" si="52"/>
        <v>B</v>
      </c>
      <c r="B1467" s="191" t="s">
        <v>124</v>
      </c>
      <c r="C1467" s="191" t="s">
        <v>15</v>
      </c>
      <c r="D1467" s="192">
        <f t="shared" si="53"/>
        <v>0</v>
      </c>
      <c r="E1467" s="192">
        <f t="shared" si="53"/>
        <v>0</v>
      </c>
      <c r="F1467" s="192">
        <f t="shared" si="53"/>
        <v>0</v>
      </c>
      <c r="G1467" s="192">
        <f t="shared" si="53"/>
        <v>0</v>
      </c>
      <c r="H1467" s="192">
        <f t="shared" si="53"/>
        <v>0</v>
      </c>
      <c r="I1467" s="192">
        <v>0</v>
      </c>
      <c r="J1467" s="192">
        <v>0</v>
      </c>
      <c r="K1467" s="192">
        <v>0</v>
      </c>
      <c r="L1467" s="192">
        <v>0</v>
      </c>
      <c r="M1467" s="192">
        <v>0</v>
      </c>
      <c r="N1467" s="192">
        <v>0</v>
      </c>
      <c r="O1467" s="192">
        <v>0</v>
      </c>
      <c r="P1467" s="192">
        <v>0</v>
      </c>
      <c r="Q1467" s="192">
        <v>0</v>
      </c>
      <c r="R1467" s="192">
        <v>0</v>
      </c>
    </row>
    <row r="1468" spans="1:18" ht="15" hidden="1">
      <c r="A1468" s="185" t="str">
        <f t="shared" si="52"/>
        <v>B</v>
      </c>
      <c r="B1468" s="191" t="s">
        <v>124</v>
      </c>
      <c r="C1468" s="191" t="s">
        <v>101</v>
      </c>
      <c r="D1468" s="192">
        <f t="shared" si="53"/>
        <v>0</v>
      </c>
      <c r="E1468" s="192">
        <f t="shared" si="53"/>
        <v>0</v>
      </c>
      <c r="F1468" s="192">
        <f t="shared" si="53"/>
        <v>0</v>
      </c>
      <c r="G1468" s="192">
        <f t="shared" si="53"/>
        <v>0</v>
      </c>
      <c r="H1468" s="192">
        <f t="shared" si="53"/>
        <v>0</v>
      </c>
      <c r="I1468" s="192">
        <v>0</v>
      </c>
      <c r="J1468" s="192">
        <v>0</v>
      </c>
      <c r="K1468" s="192">
        <v>0</v>
      </c>
      <c r="L1468" s="192">
        <v>0</v>
      </c>
      <c r="M1468" s="192">
        <v>0</v>
      </c>
      <c r="N1468" s="192">
        <v>0</v>
      </c>
      <c r="O1468" s="192">
        <v>0</v>
      </c>
      <c r="P1468" s="192">
        <v>0</v>
      </c>
      <c r="Q1468" s="192">
        <v>0</v>
      </c>
      <c r="R1468" s="192">
        <v>0</v>
      </c>
    </row>
    <row r="1469" spans="1:18" ht="15" hidden="1">
      <c r="A1469" s="185" t="str">
        <f t="shared" si="52"/>
        <v>B</v>
      </c>
      <c r="B1469" s="191" t="s">
        <v>124</v>
      </c>
      <c r="C1469" s="191" t="s">
        <v>102</v>
      </c>
      <c r="D1469" s="192">
        <f t="shared" si="53"/>
        <v>0</v>
      </c>
      <c r="E1469" s="192">
        <f t="shared" si="53"/>
        <v>0</v>
      </c>
      <c r="F1469" s="192">
        <f t="shared" si="53"/>
        <v>0</v>
      </c>
      <c r="G1469" s="192">
        <f t="shared" si="53"/>
        <v>0</v>
      </c>
      <c r="H1469" s="192">
        <f t="shared" si="53"/>
        <v>0</v>
      </c>
      <c r="I1469" s="192">
        <v>0</v>
      </c>
      <c r="J1469" s="192">
        <v>0</v>
      </c>
      <c r="K1469" s="192">
        <v>0</v>
      </c>
      <c r="L1469" s="192">
        <v>0</v>
      </c>
      <c r="M1469" s="192">
        <v>0</v>
      </c>
      <c r="N1469" s="192">
        <v>0</v>
      </c>
      <c r="O1469" s="192">
        <v>0</v>
      </c>
      <c r="P1469" s="192">
        <v>0</v>
      </c>
      <c r="Q1469" s="192">
        <v>0</v>
      </c>
      <c r="R1469" s="192">
        <v>0</v>
      </c>
    </row>
    <row r="1470" spans="1:18" ht="15" hidden="1">
      <c r="A1470" s="185" t="str">
        <f t="shared" si="52"/>
        <v>B</v>
      </c>
      <c r="B1470" s="189" t="s">
        <v>124</v>
      </c>
      <c r="C1470" s="189" t="s">
        <v>121</v>
      </c>
      <c r="D1470" s="190">
        <f t="shared" si="53"/>
        <v>0</v>
      </c>
      <c r="E1470" s="190">
        <f t="shared" si="53"/>
        <v>0</v>
      </c>
      <c r="F1470" s="190">
        <f t="shared" si="53"/>
        <v>0</v>
      </c>
      <c r="G1470" s="190">
        <f t="shared" si="53"/>
        <v>0</v>
      </c>
      <c r="H1470" s="190">
        <f t="shared" si="53"/>
        <v>0</v>
      </c>
      <c r="I1470" s="190">
        <v>0</v>
      </c>
      <c r="J1470" s="190">
        <v>0</v>
      </c>
      <c r="K1470" s="190">
        <v>0</v>
      </c>
      <c r="L1470" s="190">
        <v>0</v>
      </c>
      <c r="M1470" s="190">
        <v>0</v>
      </c>
      <c r="N1470" s="190">
        <v>0</v>
      </c>
      <c r="O1470" s="190">
        <v>0</v>
      </c>
      <c r="P1470" s="190">
        <v>0</v>
      </c>
      <c r="Q1470" s="190">
        <v>0</v>
      </c>
      <c r="R1470" s="190">
        <v>0</v>
      </c>
    </row>
    <row r="1471" spans="1:18" ht="60.75" hidden="1" thickBot="1">
      <c r="A1471" s="185" t="str">
        <f t="shared" si="52"/>
        <v>B</v>
      </c>
      <c r="B1471" s="186" t="s">
        <v>799</v>
      </c>
      <c r="C1471" s="187" t="s">
        <v>800</v>
      </c>
      <c r="D1471" s="188">
        <f t="shared" si="53"/>
        <v>0</v>
      </c>
      <c r="E1471" s="188">
        <f t="shared" si="53"/>
        <v>0</v>
      </c>
      <c r="F1471" s="188">
        <f t="shared" si="53"/>
        <v>0</v>
      </c>
      <c r="G1471" s="188">
        <f t="shared" si="53"/>
        <v>0</v>
      </c>
      <c r="H1471" s="188">
        <f t="shared" si="53"/>
        <v>0</v>
      </c>
      <c r="I1471" s="188">
        <v>0</v>
      </c>
      <c r="J1471" s="188">
        <v>0</v>
      </c>
      <c r="K1471" s="188">
        <v>0</v>
      </c>
      <c r="L1471" s="188">
        <v>0</v>
      </c>
      <c r="M1471" s="188">
        <v>0</v>
      </c>
      <c r="N1471" s="188">
        <v>0</v>
      </c>
      <c r="O1471" s="188">
        <v>0</v>
      </c>
      <c r="P1471" s="188">
        <v>0</v>
      </c>
      <c r="Q1471" s="188">
        <v>0</v>
      </c>
      <c r="R1471" s="188">
        <v>0</v>
      </c>
    </row>
    <row r="1472" spans="1:18" ht="15" hidden="1">
      <c r="A1472" s="185" t="str">
        <f t="shared" si="52"/>
        <v>B</v>
      </c>
      <c r="B1472" s="189" t="s">
        <v>124</v>
      </c>
      <c r="C1472" s="189" t="s">
        <v>96</v>
      </c>
      <c r="D1472" s="190">
        <f t="shared" si="53"/>
        <v>0</v>
      </c>
      <c r="E1472" s="190">
        <f t="shared" si="53"/>
        <v>0</v>
      </c>
      <c r="F1472" s="190">
        <f t="shared" si="53"/>
        <v>0</v>
      </c>
      <c r="G1472" s="190">
        <f t="shared" si="53"/>
        <v>0</v>
      </c>
      <c r="H1472" s="190">
        <f t="shared" si="53"/>
        <v>0</v>
      </c>
      <c r="I1472" s="190">
        <v>0</v>
      </c>
      <c r="J1472" s="190">
        <v>0</v>
      </c>
      <c r="K1472" s="190">
        <v>0</v>
      </c>
      <c r="L1472" s="190">
        <v>0</v>
      </c>
      <c r="M1472" s="190">
        <v>0</v>
      </c>
      <c r="N1472" s="190">
        <v>0</v>
      </c>
      <c r="O1472" s="190">
        <v>0</v>
      </c>
      <c r="P1472" s="190">
        <v>0</v>
      </c>
      <c r="Q1472" s="190">
        <v>0</v>
      </c>
      <c r="R1472" s="190">
        <v>0</v>
      </c>
    </row>
    <row r="1473" spans="1:18" ht="15" hidden="1">
      <c r="A1473" s="185" t="str">
        <f t="shared" si="52"/>
        <v>B</v>
      </c>
      <c r="B1473" s="191" t="s">
        <v>124</v>
      </c>
      <c r="C1473" s="191" t="s">
        <v>101</v>
      </c>
      <c r="D1473" s="192">
        <f t="shared" si="53"/>
        <v>0</v>
      </c>
      <c r="E1473" s="192">
        <f t="shared" si="53"/>
        <v>0</v>
      </c>
      <c r="F1473" s="192">
        <f t="shared" si="53"/>
        <v>0</v>
      </c>
      <c r="G1473" s="192">
        <f t="shared" si="53"/>
        <v>0</v>
      </c>
      <c r="H1473" s="192">
        <f t="shared" si="53"/>
        <v>0</v>
      </c>
      <c r="I1473" s="192">
        <v>0</v>
      </c>
      <c r="J1473" s="192">
        <v>0</v>
      </c>
      <c r="K1473" s="192">
        <v>0</v>
      </c>
      <c r="L1473" s="192">
        <v>0</v>
      </c>
      <c r="M1473" s="192">
        <v>0</v>
      </c>
      <c r="N1473" s="192">
        <v>0</v>
      </c>
      <c r="O1473" s="192">
        <v>0</v>
      </c>
      <c r="P1473" s="192">
        <v>0</v>
      </c>
      <c r="Q1473" s="192">
        <v>0</v>
      </c>
      <c r="R1473" s="192">
        <v>0</v>
      </c>
    </row>
    <row r="1474" spans="1:18" ht="15.75" hidden="1" thickBot="1">
      <c r="A1474" s="185" t="str">
        <f t="shared" si="52"/>
        <v>B</v>
      </c>
      <c r="B1474" s="186" t="s">
        <v>801</v>
      </c>
      <c r="C1474" s="187" t="s">
        <v>802</v>
      </c>
      <c r="D1474" s="188">
        <f t="shared" ref="D1474:H1537" si="54">I1474+N1474</f>
        <v>0</v>
      </c>
      <c r="E1474" s="188">
        <f t="shared" si="54"/>
        <v>0</v>
      </c>
      <c r="F1474" s="188">
        <f t="shared" si="54"/>
        <v>0</v>
      </c>
      <c r="G1474" s="188">
        <f t="shared" si="54"/>
        <v>0</v>
      </c>
      <c r="H1474" s="188">
        <f t="shared" si="54"/>
        <v>0</v>
      </c>
      <c r="I1474" s="188">
        <v>0</v>
      </c>
      <c r="J1474" s="188">
        <v>0</v>
      </c>
      <c r="K1474" s="188">
        <v>0</v>
      </c>
      <c r="L1474" s="188">
        <v>0</v>
      </c>
      <c r="M1474" s="188">
        <v>0</v>
      </c>
      <c r="N1474" s="188">
        <v>0</v>
      </c>
      <c r="O1474" s="188">
        <v>0</v>
      </c>
      <c r="P1474" s="188">
        <v>0</v>
      </c>
      <c r="Q1474" s="188">
        <v>0</v>
      </c>
      <c r="R1474" s="188">
        <v>0</v>
      </c>
    </row>
    <row r="1475" spans="1:18" ht="15" hidden="1">
      <c r="A1475" s="185" t="str">
        <f t="shared" si="52"/>
        <v>B</v>
      </c>
      <c r="B1475" s="189" t="s">
        <v>124</v>
      </c>
      <c r="C1475" s="189" t="s">
        <v>96</v>
      </c>
      <c r="D1475" s="190">
        <f t="shared" si="54"/>
        <v>0</v>
      </c>
      <c r="E1475" s="190">
        <f t="shared" si="54"/>
        <v>0</v>
      </c>
      <c r="F1475" s="190">
        <f t="shared" si="54"/>
        <v>0</v>
      </c>
      <c r="G1475" s="190">
        <f t="shared" si="54"/>
        <v>0</v>
      </c>
      <c r="H1475" s="190">
        <f t="shared" si="54"/>
        <v>0</v>
      </c>
      <c r="I1475" s="190">
        <v>0</v>
      </c>
      <c r="J1475" s="190">
        <v>0</v>
      </c>
      <c r="K1475" s="190">
        <v>0</v>
      </c>
      <c r="L1475" s="190">
        <v>0</v>
      </c>
      <c r="M1475" s="190">
        <v>0</v>
      </c>
      <c r="N1475" s="190">
        <v>0</v>
      </c>
      <c r="O1475" s="190">
        <v>0</v>
      </c>
      <c r="P1475" s="190">
        <v>0</v>
      </c>
      <c r="Q1475" s="190">
        <v>0</v>
      </c>
      <c r="R1475" s="190">
        <v>0</v>
      </c>
    </row>
    <row r="1476" spans="1:18" ht="15" hidden="1">
      <c r="A1476" s="185" t="str">
        <f t="shared" si="52"/>
        <v>B</v>
      </c>
      <c r="B1476" s="191" t="s">
        <v>124</v>
      </c>
      <c r="C1476" s="191" t="s">
        <v>101</v>
      </c>
      <c r="D1476" s="192">
        <f t="shared" si="54"/>
        <v>0</v>
      </c>
      <c r="E1476" s="192">
        <f t="shared" si="54"/>
        <v>0</v>
      </c>
      <c r="F1476" s="192">
        <f t="shared" si="54"/>
        <v>0</v>
      </c>
      <c r="G1476" s="192">
        <f t="shared" si="54"/>
        <v>0</v>
      </c>
      <c r="H1476" s="192">
        <f t="shared" si="54"/>
        <v>0</v>
      </c>
      <c r="I1476" s="192">
        <v>0</v>
      </c>
      <c r="J1476" s="192">
        <v>0</v>
      </c>
      <c r="K1476" s="192">
        <v>0</v>
      </c>
      <c r="L1476" s="192">
        <v>0</v>
      </c>
      <c r="M1476" s="192">
        <v>0</v>
      </c>
      <c r="N1476" s="192">
        <v>0</v>
      </c>
      <c r="O1476" s="192">
        <v>0</v>
      </c>
      <c r="P1476" s="192">
        <v>0</v>
      </c>
      <c r="Q1476" s="192">
        <v>0</v>
      </c>
      <c r="R1476" s="192">
        <v>0</v>
      </c>
    </row>
    <row r="1477" spans="1:18" ht="30.75" hidden="1" thickBot="1">
      <c r="A1477" s="185" t="str">
        <f t="shared" si="52"/>
        <v>B</v>
      </c>
      <c r="B1477" s="186" t="s">
        <v>803</v>
      </c>
      <c r="C1477" s="187" t="s">
        <v>804</v>
      </c>
      <c r="D1477" s="188">
        <f t="shared" si="54"/>
        <v>0</v>
      </c>
      <c r="E1477" s="188">
        <f t="shared" si="54"/>
        <v>0</v>
      </c>
      <c r="F1477" s="188">
        <f t="shared" si="54"/>
        <v>0</v>
      </c>
      <c r="G1477" s="188">
        <f t="shared" si="54"/>
        <v>0</v>
      </c>
      <c r="H1477" s="188">
        <f t="shared" si="54"/>
        <v>0</v>
      </c>
      <c r="I1477" s="188">
        <v>0</v>
      </c>
      <c r="J1477" s="188">
        <v>0</v>
      </c>
      <c r="K1477" s="188">
        <v>0</v>
      </c>
      <c r="L1477" s="188">
        <v>0</v>
      </c>
      <c r="M1477" s="188">
        <v>0</v>
      </c>
      <c r="N1477" s="188">
        <v>0</v>
      </c>
      <c r="O1477" s="188">
        <v>0</v>
      </c>
      <c r="P1477" s="188">
        <v>0</v>
      </c>
      <c r="Q1477" s="188">
        <v>0</v>
      </c>
      <c r="R1477" s="188">
        <v>0</v>
      </c>
    </row>
    <row r="1478" spans="1:18" ht="15" hidden="1">
      <c r="A1478" s="185" t="str">
        <f t="shared" si="52"/>
        <v>B</v>
      </c>
      <c r="B1478" s="189" t="s">
        <v>124</v>
      </c>
      <c r="C1478" s="189" t="s">
        <v>96</v>
      </c>
      <c r="D1478" s="190">
        <f t="shared" si="54"/>
        <v>0</v>
      </c>
      <c r="E1478" s="190">
        <f t="shared" si="54"/>
        <v>0</v>
      </c>
      <c r="F1478" s="190">
        <f t="shared" si="54"/>
        <v>0</v>
      </c>
      <c r="G1478" s="190">
        <f t="shared" si="54"/>
        <v>0</v>
      </c>
      <c r="H1478" s="190">
        <f t="shared" si="54"/>
        <v>0</v>
      </c>
      <c r="I1478" s="190">
        <v>0</v>
      </c>
      <c r="J1478" s="190">
        <v>0</v>
      </c>
      <c r="K1478" s="190">
        <v>0</v>
      </c>
      <c r="L1478" s="190">
        <v>0</v>
      </c>
      <c r="M1478" s="190">
        <v>0</v>
      </c>
      <c r="N1478" s="190">
        <v>0</v>
      </c>
      <c r="O1478" s="190">
        <v>0</v>
      </c>
      <c r="P1478" s="190">
        <v>0</v>
      </c>
      <c r="Q1478" s="190">
        <v>0</v>
      </c>
      <c r="R1478" s="190">
        <v>0</v>
      </c>
    </row>
    <row r="1479" spans="1:18" ht="15" hidden="1">
      <c r="A1479" s="185" t="str">
        <f t="shared" ref="A1479:A1542" si="55">(IF(OR(D1479&lt;&gt;0,E1479&lt;&gt;0,F1479&lt;&gt;0,G1479&lt;&gt;0,H1479&lt;&gt;0),"A","B"))</f>
        <v>B</v>
      </c>
      <c r="B1479" s="191" t="s">
        <v>124</v>
      </c>
      <c r="C1479" s="191" t="s">
        <v>98</v>
      </c>
      <c r="D1479" s="192">
        <f t="shared" si="54"/>
        <v>0</v>
      </c>
      <c r="E1479" s="192">
        <f t="shared" si="54"/>
        <v>0</v>
      </c>
      <c r="F1479" s="192">
        <f t="shared" si="54"/>
        <v>0</v>
      </c>
      <c r="G1479" s="192">
        <f t="shared" si="54"/>
        <v>0</v>
      </c>
      <c r="H1479" s="192">
        <f t="shared" si="54"/>
        <v>0</v>
      </c>
      <c r="I1479" s="192">
        <v>0</v>
      </c>
      <c r="J1479" s="192">
        <v>0</v>
      </c>
      <c r="K1479" s="192">
        <v>0</v>
      </c>
      <c r="L1479" s="192">
        <v>0</v>
      </c>
      <c r="M1479" s="192">
        <v>0</v>
      </c>
      <c r="N1479" s="192">
        <v>0</v>
      </c>
      <c r="O1479" s="192">
        <v>0</v>
      </c>
      <c r="P1479" s="192">
        <v>0</v>
      </c>
      <c r="Q1479" s="192">
        <v>0</v>
      </c>
      <c r="R1479" s="192">
        <v>0</v>
      </c>
    </row>
    <row r="1480" spans="1:18" ht="30.75" thickBot="1">
      <c r="A1480" s="185" t="str">
        <f t="shared" si="55"/>
        <v>A</v>
      </c>
      <c r="B1480" s="186" t="s">
        <v>805</v>
      </c>
      <c r="C1480" s="187" t="s">
        <v>806</v>
      </c>
      <c r="D1480" s="188">
        <f t="shared" si="54"/>
        <v>90000000</v>
      </c>
      <c r="E1480" s="188">
        <f t="shared" si="54"/>
        <v>30000000</v>
      </c>
      <c r="F1480" s="188">
        <f t="shared" si="54"/>
        <v>20000000</v>
      </c>
      <c r="G1480" s="188">
        <f t="shared" si="54"/>
        <v>40000000</v>
      </c>
      <c r="H1480" s="188">
        <f t="shared" si="54"/>
        <v>0</v>
      </c>
      <c r="I1480" s="188">
        <v>0</v>
      </c>
      <c r="J1480" s="188">
        <v>0</v>
      </c>
      <c r="K1480" s="188">
        <v>0</v>
      </c>
      <c r="L1480" s="188">
        <v>0</v>
      </c>
      <c r="M1480" s="188">
        <v>0</v>
      </c>
      <c r="N1480" s="188">
        <v>90000000</v>
      </c>
      <c r="O1480" s="188">
        <v>30000000</v>
      </c>
      <c r="P1480" s="188">
        <v>20000000</v>
      </c>
      <c r="Q1480" s="188">
        <v>40000000</v>
      </c>
      <c r="R1480" s="188">
        <v>0</v>
      </c>
    </row>
    <row r="1481" spans="1:18" ht="15.75" thickTop="1">
      <c r="A1481" s="185" t="str">
        <f t="shared" si="55"/>
        <v>A</v>
      </c>
      <c r="B1481" s="189" t="s">
        <v>124</v>
      </c>
      <c r="C1481" s="189" t="s">
        <v>96</v>
      </c>
      <c r="D1481" s="190">
        <f t="shared" si="54"/>
        <v>90000000</v>
      </c>
      <c r="E1481" s="190">
        <f t="shared" si="54"/>
        <v>30000000</v>
      </c>
      <c r="F1481" s="190">
        <f t="shared" si="54"/>
        <v>20000000</v>
      </c>
      <c r="G1481" s="190">
        <f t="shared" si="54"/>
        <v>40000000</v>
      </c>
      <c r="H1481" s="190">
        <f t="shared" si="54"/>
        <v>0</v>
      </c>
      <c r="I1481" s="190">
        <v>0</v>
      </c>
      <c r="J1481" s="190">
        <v>0</v>
      </c>
      <c r="K1481" s="190">
        <v>0</v>
      </c>
      <c r="L1481" s="190">
        <v>0</v>
      </c>
      <c r="M1481" s="190">
        <v>0</v>
      </c>
      <c r="N1481" s="190">
        <v>90000000</v>
      </c>
      <c r="O1481" s="190">
        <v>30000000</v>
      </c>
      <c r="P1481" s="190">
        <v>20000000</v>
      </c>
      <c r="Q1481" s="190">
        <v>40000000</v>
      </c>
      <c r="R1481" s="190">
        <v>0</v>
      </c>
    </row>
    <row r="1482" spans="1:18" ht="15">
      <c r="A1482" s="185" t="str">
        <f t="shared" si="55"/>
        <v>A</v>
      </c>
      <c r="B1482" s="191" t="s">
        <v>124</v>
      </c>
      <c r="C1482" s="191" t="s">
        <v>98</v>
      </c>
      <c r="D1482" s="192">
        <f t="shared" si="54"/>
        <v>90000000</v>
      </c>
      <c r="E1482" s="192">
        <f t="shared" si="54"/>
        <v>30000000</v>
      </c>
      <c r="F1482" s="192">
        <f t="shared" si="54"/>
        <v>20000000</v>
      </c>
      <c r="G1482" s="192">
        <f t="shared" si="54"/>
        <v>40000000</v>
      </c>
      <c r="H1482" s="192">
        <f t="shared" si="54"/>
        <v>0</v>
      </c>
      <c r="I1482" s="192">
        <v>0</v>
      </c>
      <c r="J1482" s="192">
        <v>0</v>
      </c>
      <c r="K1482" s="192">
        <v>0</v>
      </c>
      <c r="L1482" s="192">
        <v>0</v>
      </c>
      <c r="M1482" s="192">
        <v>0</v>
      </c>
      <c r="N1482" s="192">
        <v>90000000</v>
      </c>
      <c r="O1482" s="192">
        <v>30000000</v>
      </c>
      <c r="P1482" s="192">
        <v>20000000</v>
      </c>
      <c r="Q1482" s="192">
        <v>40000000</v>
      </c>
      <c r="R1482" s="192">
        <v>0</v>
      </c>
    </row>
    <row r="1483" spans="1:18" ht="15" hidden="1">
      <c r="A1483" s="185" t="str">
        <f t="shared" si="55"/>
        <v>B</v>
      </c>
      <c r="B1483" s="191" t="s">
        <v>124</v>
      </c>
      <c r="C1483" s="191" t="s">
        <v>101</v>
      </c>
      <c r="D1483" s="192">
        <f t="shared" si="54"/>
        <v>0</v>
      </c>
      <c r="E1483" s="192">
        <f t="shared" si="54"/>
        <v>0</v>
      </c>
      <c r="F1483" s="192">
        <f t="shared" si="54"/>
        <v>0</v>
      </c>
      <c r="G1483" s="192">
        <f t="shared" si="54"/>
        <v>0</v>
      </c>
      <c r="H1483" s="192">
        <f t="shared" si="54"/>
        <v>0</v>
      </c>
      <c r="I1483" s="192">
        <v>0</v>
      </c>
      <c r="J1483" s="192">
        <v>0</v>
      </c>
      <c r="K1483" s="192">
        <v>0</v>
      </c>
      <c r="L1483" s="192">
        <v>0</v>
      </c>
      <c r="M1483" s="192">
        <v>0</v>
      </c>
      <c r="N1483" s="192">
        <v>0</v>
      </c>
      <c r="O1483" s="192">
        <v>0</v>
      </c>
      <c r="P1483" s="192">
        <v>0</v>
      </c>
      <c r="Q1483" s="192">
        <v>0</v>
      </c>
      <c r="R1483" s="192">
        <v>0</v>
      </c>
    </row>
    <row r="1484" spans="1:18" ht="15" hidden="1">
      <c r="A1484" s="185" t="str">
        <f t="shared" si="55"/>
        <v>B</v>
      </c>
      <c r="B1484" s="191" t="s">
        <v>124</v>
      </c>
      <c r="C1484" s="191" t="s">
        <v>102</v>
      </c>
      <c r="D1484" s="192">
        <f t="shared" si="54"/>
        <v>0</v>
      </c>
      <c r="E1484" s="192">
        <f t="shared" si="54"/>
        <v>0</v>
      </c>
      <c r="F1484" s="192">
        <f t="shared" si="54"/>
        <v>0</v>
      </c>
      <c r="G1484" s="192">
        <f t="shared" si="54"/>
        <v>0</v>
      </c>
      <c r="H1484" s="192">
        <f t="shared" si="54"/>
        <v>0</v>
      </c>
      <c r="I1484" s="192">
        <v>0</v>
      </c>
      <c r="J1484" s="192">
        <v>0</v>
      </c>
      <c r="K1484" s="192">
        <v>0</v>
      </c>
      <c r="L1484" s="192">
        <v>0</v>
      </c>
      <c r="M1484" s="192">
        <v>0</v>
      </c>
      <c r="N1484" s="192">
        <v>0</v>
      </c>
      <c r="O1484" s="192">
        <v>0</v>
      </c>
      <c r="P1484" s="192">
        <v>0</v>
      </c>
      <c r="Q1484" s="192">
        <v>0</v>
      </c>
      <c r="R1484" s="192">
        <v>0</v>
      </c>
    </row>
    <row r="1485" spans="1:18" ht="30.75" hidden="1" thickBot="1">
      <c r="A1485" s="185" t="str">
        <f t="shared" si="55"/>
        <v>B</v>
      </c>
      <c r="B1485" s="186" t="s">
        <v>807</v>
      </c>
      <c r="C1485" s="187" t="s">
        <v>808</v>
      </c>
      <c r="D1485" s="188">
        <f t="shared" si="54"/>
        <v>0</v>
      </c>
      <c r="E1485" s="188">
        <f t="shared" si="54"/>
        <v>0</v>
      </c>
      <c r="F1485" s="188">
        <f t="shared" si="54"/>
        <v>0</v>
      </c>
      <c r="G1485" s="188">
        <f t="shared" si="54"/>
        <v>0</v>
      </c>
      <c r="H1485" s="188">
        <f t="shared" si="54"/>
        <v>0</v>
      </c>
      <c r="I1485" s="188">
        <v>0</v>
      </c>
      <c r="J1485" s="188">
        <v>0</v>
      </c>
      <c r="K1485" s="188">
        <v>0</v>
      </c>
      <c r="L1485" s="188">
        <v>0</v>
      </c>
      <c r="M1485" s="188">
        <v>0</v>
      </c>
      <c r="N1485" s="188">
        <v>0</v>
      </c>
      <c r="O1485" s="188">
        <v>0</v>
      </c>
      <c r="P1485" s="188">
        <v>0</v>
      </c>
      <c r="Q1485" s="188">
        <v>0</v>
      </c>
      <c r="R1485" s="188">
        <v>0</v>
      </c>
    </row>
    <row r="1486" spans="1:18" ht="15" hidden="1">
      <c r="A1486" s="185" t="str">
        <f t="shared" si="55"/>
        <v>B</v>
      </c>
      <c r="B1486" s="189" t="s">
        <v>124</v>
      </c>
      <c r="C1486" s="189" t="s">
        <v>96</v>
      </c>
      <c r="D1486" s="190">
        <f t="shared" si="54"/>
        <v>0</v>
      </c>
      <c r="E1486" s="190">
        <f t="shared" si="54"/>
        <v>0</v>
      </c>
      <c r="F1486" s="190">
        <f t="shared" si="54"/>
        <v>0</v>
      </c>
      <c r="G1486" s="190">
        <f t="shared" si="54"/>
        <v>0</v>
      </c>
      <c r="H1486" s="190">
        <f t="shared" si="54"/>
        <v>0</v>
      </c>
      <c r="I1486" s="190">
        <v>0</v>
      </c>
      <c r="J1486" s="190">
        <v>0</v>
      </c>
      <c r="K1486" s="190">
        <v>0</v>
      </c>
      <c r="L1486" s="190">
        <v>0</v>
      </c>
      <c r="M1486" s="190">
        <v>0</v>
      </c>
      <c r="N1486" s="190">
        <v>0</v>
      </c>
      <c r="O1486" s="190">
        <v>0</v>
      </c>
      <c r="P1486" s="190">
        <v>0</v>
      </c>
      <c r="Q1486" s="190">
        <v>0</v>
      </c>
      <c r="R1486" s="190">
        <v>0</v>
      </c>
    </row>
    <row r="1487" spans="1:18" ht="15" hidden="1">
      <c r="A1487" s="185" t="str">
        <f t="shared" si="55"/>
        <v>B</v>
      </c>
      <c r="B1487" s="191" t="s">
        <v>124</v>
      </c>
      <c r="C1487" s="191" t="s">
        <v>98</v>
      </c>
      <c r="D1487" s="192">
        <f t="shared" si="54"/>
        <v>0</v>
      </c>
      <c r="E1487" s="192">
        <f t="shared" si="54"/>
        <v>0</v>
      </c>
      <c r="F1487" s="192">
        <f t="shared" si="54"/>
        <v>0</v>
      </c>
      <c r="G1487" s="192">
        <f t="shared" si="54"/>
        <v>0</v>
      </c>
      <c r="H1487" s="192">
        <f t="shared" si="54"/>
        <v>0</v>
      </c>
      <c r="I1487" s="192">
        <v>0</v>
      </c>
      <c r="J1487" s="192">
        <v>0</v>
      </c>
      <c r="K1487" s="192">
        <v>0</v>
      </c>
      <c r="L1487" s="192">
        <v>0</v>
      </c>
      <c r="M1487" s="192">
        <v>0</v>
      </c>
      <c r="N1487" s="192">
        <v>0</v>
      </c>
      <c r="O1487" s="192">
        <v>0</v>
      </c>
      <c r="P1487" s="192">
        <v>0</v>
      </c>
      <c r="Q1487" s="192">
        <v>0</v>
      </c>
      <c r="R1487" s="192">
        <v>0</v>
      </c>
    </row>
    <row r="1488" spans="1:18" ht="15" hidden="1">
      <c r="A1488" s="185" t="str">
        <f t="shared" si="55"/>
        <v>B</v>
      </c>
      <c r="B1488" s="191" t="s">
        <v>124</v>
      </c>
      <c r="C1488" s="191" t="s">
        <v>101</v>
      </c>
      <c r="D1488" s="192">
        <f t="shared" si="54"/>
        <v>0</v>
      </c>
      <c r="E1488" s="192">
        <f t="shared" si="54"/>
        <v>0</v>
      </c>
      <c r="F1488" s="192">
        <f t="shared" si="54"/>
        <v>0</v>
      </c>
      <c r="G1488" s="192">
        <f t="shared" si="54"/>
        <v>0</v>
      </c>
      <c r="H1488" s="192">
        <f t="shared" si="54"/>
        <v>0</v>
      </c>
      <c r="I1488" s="192">
        <v>0</v>
      </c>
      <c r="J1488" s="192">
        <v>0</v>
      </c>
      <c r="K1488" s="192">
        <v>0</v>
      </c>
      <c r="L1488" s="192">
        <v>0</v>
      </c>
      <c r="M1488" s="192">
        <v>0</v>
      </c>
      <c r="N1488" s="192">
        <v>0</v>
      </c>
      <c r="O1488" s="192">
        <v>0</v>
      </c>
      <c r="P1488" s="192">
        <v>0</v>
      </c>
      <c r="Q1488" s="192">
        <v>0</v>
      </c>
      <c r="R1488" s="192">
        <v>0</v>
      </c>
    </row>
    <row r="1489" spans="1:18" ht="15" hidden="1">
      <c r="A1489" s="185" t="str">
        <f t="shared" si="55"/>
        <v>B</v>
      </c>
      <c r="B1489" s="191" t="s">
        <v>124</v>
      </c>
      <c r="C1489" s="191" t="s">
        <v>102</v>
      </c>
      <c r="D1489" s="192">
        <f t="shared" si="54"/>
        <v>0</v>
      </c>
      <c r="E1489" s="192">
        <f t="shared" si="54"/>
        <v>0</v>
      </c>
      <c r="F1489" s="192">
        <f t="shared" si="54"/>
        <v>0</v>
      </c>
      <c r="G1489" s="192">
        <f t="shared" si="54"/>
        <v>0</v>
      </c>
      <c r="H1489" s="192">
        <f t="shared" si="54"/>
        <v>0</v>
      </c>
      <c r="I1489" s="192">
        <v>0</v>
      </c>
      <c r="J1489" s="192">
        <v>0</v>
      </c>
      <c r="K1489" s="192">
        <v>0</v>
      </c>
      <c r="L1489" s="192">
        <v>0</v>
      </c>
      <c r="M1489" s="192">
        <v>0</v>
      </c>
      <c r="N1489" s="192">
        <v>0</v>
      </c>
      <c r="O1489" s="192">
        <v>0</v>
      </c>
      <c r="P1489" s="192">
        <v>0</v>
      </c>
      <c r="Q1489" s="192">
        <v>0</v>
      </c>
      <c r="R1489" s="192">
        <v>0</v>
      </c>
    </row>
    <row r="1490" spans="1:18" ht="45.75" hidden="1" thickBot="1">
      <c r="A1490" s="185" t="str">
        <f t="shared" si="55"/>
        <v>B</v>
      </c>
      <c r="B1490" s="186" t="s">
        <v>809</v>
      </c>
      <c r="C1490" s="187" t="s">
        <v>810</v>
      </c>
      <c r="D1490" s="188">
        <f t="shared" si="54"/>
        <v>0</v>
      </c>
      <c r="E1490" s="188">
        <f t="shared" si="54"/>
        <v>0</v>
      </c>
      <c r="F1490" s="188">
        <f t="shared" si="54"/>
        <v>0</v>
      </c>
      <c r="G1490" s="188">
        <f t="shared" si="54"/>
        <v>0</v>
      </c>
      <c r="H1490" s="188">
        <f t="shared" si="54"/>
        <v>0</v>
      </c>
      <c r="I1490" s="188">
        <v>0</v>
      </c>
      <c r="J1490" s="188">
        <v>0</v>
      </c>
      <c r="K1490" s="188">
        <v>0</v>
      </c>
      <c r="L1490" s="188">
        <v>0</v>
      </c>
      <c r="M1490" s="188">
        <v>0</v>
      </c>
      <c r="N1490" s="188">
        <v>0</v>
      </c>
      <c r="O1490" s="188">
        <v>0</v>
      </c>
      <c r="P1490" s="188">
        <v>0</v>
      </c>
      <c r="Q1490" s="188">
        <v>0</v>
      </c>
      <c r="R1490" s="188">
        <v>0</v>
      </c>
    </row>
    <row r="1491" spans="1:18" ht="15" hidden="1">
      <c r="A1491" s="185" t="str">
        <f t="shared" si="55"/>
        <v>B</v>
      </c>
      <c r="B1491" s="189" t="s">
        <v>124</v>
      </c>
      <c r="C1491" s="189" t="s">
        <v>96</v>
      </c>
      <c r="D1491" s="190">
        <f t="shared" si="54"/>
        <v>0</v>
      </c>
      <c r="E1491" s="190">
        <f t="shared" si="54"/>
        <v>0</v>
      </c>
      <c r="F1491" s="190">
        <f t="shared" si="54"/>
        <v>0</v>
      </c>
      <c r="G1491" s="190">
        <f t="shared" si="54"/>
        <v>0</v>
      </c>
      <c r="H1491" s="190">
        <f t="shared" si="54"/>
        <v>0</v>
      </c>
      <c r="I1491" s="190">
        <v>0</v>
      </c>
      <c r="J1491" s="190">
        <v>0</v>
      </c>
      <c r="K1491" s="190">
        <v>0</v>
      </c>
      <c r="L1491" s="190">
        <v>0</v>
      </c>
      <c r="M1491" s="190">
        <v>0</v>
      </c>
      <c r="N1491" s="190">
        <v>0</v>
      </c>
      <c r="O1491" s="190">
        <v>0</v>
      </c>
      <c r="P1491" s="190">
        <v>0</v>
      </c>
      <c r="Q1491" s="190">
        <v>0</v>
      </c>
      <c r="R1491" s="190">
        <v>0</v>
      </c>
    </row>
    <row r="1492" spans="1:18" ht="15" hidden="1">
      <c r="A1492" s="185" t="str">
        <f t="shared" si="55"/>
        <v>B</v>
      </c>
      <c r="B1492" s="191" t="s">
        <v>124</v>
      </c>
      <c r="C1492" s="191" t="s">
        <v>101</v>
      </c>
      <c r="D1492" s="192">
        <f t="shared" si="54"/>
        <v>0</v>
      </c>
      <c r="E1492" s="192">
        <f t="shared" si="54"/>
        <v>0</v>
      </c>
      <c r="F1492" s="192">
        <f t="shared" si="54"/>
        <v>0</v>
      </c>
      <c r="G1492" s="192">
        <f t="shared" si="54"/>
        <v>0</v>
      </c>
      <c r="H1492" s="192">
        <f t="shared" si="54"/>
        <v>0</v>
      </c>
      <c r="I1492" s="192">
        <v>0</v>
      </c>
      <c r="J1492" s="192">
        <v>0</v>
      </c>
      <c r="K1492" s="192">
        <v>0</v>
      </c>
      <c r="L1492" s="192">
        <v>0</v>
      </c>
      <c r="M1492" s="192">
        <v>0</v>
      </c>
      <c r="N1492" s="192">
        <v>0</v>
      </c>
      <c r="O1492" s="192">
        <v>0</v>
      </c>
      <c r="P1492" s="192">
        <v>0</v>
      </c>
      <c r="Q1492" s="192">
        <v>0</v>
      </c>
      <c r="R1492" s="192">
        <v>0</v>
      </c>
    </row>
    <row r="1493" spans="1:18" ht="30.75" hidden="1" thickBot="1">
      <c r="A1493" s="185" t="str">
        <f t="shared" si="55"/>
        <v>B</v>
      </c>
      <c r="B1493" s="186" t="s">
        <v>811</v>
      </c>
      <c r="C1493" s="187" t="s">
        <v>812</v>
      </c>
      <c r="D1493" s="188">
        <f t="shared" si="54"/>
        <v>0</v>
      </c>
      <c r="E1493" s="188">
        <f t="shared" si="54"/>
        <v>0</v>
      </c>
      <c r="F1493" s="188">
        <f t="shared" si="54"/>
        <v>0</v>
      </c>
      <c r="G1493" s="188">
        <f t="shared" si="54"/>
        <v>0</v>
      </c>
      <c r="H1493" s="188">
        <f t="shared" si="54"/>
        <v>0</v>
      </c>
      <c r="I1493" s="188">
        <v>0</v>
      </c>
      <c r="J1493" s="188">
        <v>0</v>
      </c>
      <c r="K1493" s="188">
        <v>0</v>
      </c>
      <c r="L1493" s="188">
        <v>0</v>
      </c>
      <c r="M1493" s="188">
        <v>0</v>
      </c>
      <c r="N1493" s="188">
        <v>0</v>
      </c>
      <c r="O1493" s="188">
        <v>0</v>
      </c>
      <c r="P1493" s="188">
        <v>0</v>
      </c>
      <c r="Q1493" s="188">
        <v>0</v>
      </c>
      <c r="R1493" s="188">
        <v>0</v>
      </c>
    </row>
    <row r="1494" spans="1:18" ht="15" hidden="1">
      <c r="A1494" s="185" t="str">
        <f t="shared" si="55"/>
        <v>B</v>
      </c>
      <c r="B1494" s="189" t="s">
        <v>124</v>
      </c>
      <c r="C1494" s="189" t="s">
        <v>96</v>
      </c>
      <c r="D1494" s="190">
        <f t="shared" si="54"/>
        <v>0</v>
      </c>
      <c r="E1494" s="190">
        <f t="shared" si="54"/>
        <v>0</v>
      </c>
      <c r="F1494" s="190">
        <f t="shared" si="54"/>
        <v>0</v>
      </c>
      <c r="G1494" s="190">
        <f t="shared" si="54"/>
        <v>0</v>
      </c>
      <c r="H1494" s="190">
        <f t="shared" si="54"/>
        <v>0</v>
      </c>
      <c r="I1494" s="190">
        <v>0</v>
      </c>
      <c r="J1494" s="190">
        <v>0</v>
      </c>
      <c r="K1494" s="190">
        <v>0</v>
      </c>
      <c r="L1494" s="190">
        <v>0</v>
      </c>
      <c r="M1494" s="190">
        <v>0</v>
      </c>
      <c r="N1494" s="190">
        <v>0</v>
      </c>
      <c r="O1494" s="190">
        <v>0</v>
      </c>
      <c r="P1494" s="190">
        <v>0</v>
      </c>
      <c r="Q1494" s="190">
        <v>0</v>
      </c>
      <c r="R1494" s="190">
        <v>0</v>
      </c>
    </row>
    <row r="1495" spans="1:18" ht="15" hidden="1">
      <c r="A1495" s="185" t="str">
        <f t="shared" si="55"/>
        <v>B</v>
      </c>
      <c r="B1495" s="191" t="s">
        <v>124</v>
      </c>
      <c r="C1495" s="191" t="s">
        <v>98</v>
      </c>
      <c r="D1495" s="192">
        <f t="shared" si="54"/>
        <v>0</v>
      </c>
      <c r="E1495" s="192">
        <f t="shared" si="54"/>
        <v>0</v>
      </c>
      <c r="F1495" s="192">
        <f t="shared" si="54"/>
        <v>0</v>
      </c>
      <c r="G1495" s="192">
        <f t="shared" si="54"/>
        <v>0</v>
      </c>
      <c r="H1495" s="192">
        <f t="shared" si="54"/>
        <v>0</v>
      </c>
      <c r="I1495" s="192">
        <v>0</v>
      </c>
      <c r="J1495" s="192">
        <v>0</v>
      </c>
      <c r="K1495" s="192">
        <v>0</v>
      </c>
      <c r="L1495" s="192">
        <v>0</v>
      </c>
      <c r="M1495" s="192">
        <v>0</v>
      </c>
      <c r="N1495" s="192">
        <v>0</v>
      </c>
      <c r="O1495" s="192">
        <v>0</v>
      </c>
      <c r="P1495" s="192">
        <v>0</v>
      </c>
      <c r="Q1495" s="192">
        <v>0</v>
      </c>
      <c r="R1495" s="192">
        <v>0</v>
      </c>
    </row>
    <row r="1496" spans="1:18" ht="45.75" hidden="1" thickBot="1">
      <c r="A1496" s="185" t="str">
        <f t="shared" si="55"/>
        <v>B</v>
      </c>
      <c r="B1496" s="186" t="s">
        <v>813</v>
      </c>
      <c r="C1496" s="187" t="s">
        <v>814</v>
      </c>
      <c r="D1496" s="188">
        <f t="shared" si="54"/>
        <v>0</v>
      </c>
      <c r="E1496" s="188">
        <f t="shared" si="54"/>
        <v>0</v>
      </c>
      <c r="F1496" s="188">
        <f t="shared" si="54"/>
        <v>0</v>
      </c>
      <c r="G1496" s="188">
        <f t="shared" si="54"/>
        <v>0</v>
      </c>
      <c r="H1496" s="188">
        <f t="shared" si="54"/>
        <v>0</v>
      </c>
      <c r="I1496" s="188">
        <v>0</v>
      </c>
      <c r="J1496" s="188">
        <v>0</v>
      </c>
      <c r="K1496" s="188">
        <v>0</v>
      </c>
      <c r="L1496" s="188">
        <v>0</v>
      </c>
      <c r="M1496" s="188">
        <v>0</v>
      </c>
      <c r="N1496" s="188">
        <v>0</v>
      </c>
      <c r="O1496" s="188">
        <v>0</v>
      </c>
      <c r="P1496" s="188">
        <v>0</v>
      </c>
      <c r="Q1496" s="188">
        <v>0</v>
      </c>
      <c r="R1496" s="188">
        <v>0</v>
      </c>
    </row>
    <row r="1497" spans="1:18" ht="15" hidden="1">
      <c r="A1497" s="185" t="str">
        <f t="shared" si="55"/>
        <v>B</v>
      </c>
      <c r="B1497" s="189" t="s">
        <v>124</v>
      </c>
      <c r="C1497" s="189" t="s">
        <v>96</v>
      </c>
      <c r="D1497" s="190">
        <f t="shared" si="54"/>
        <v>0</v>
      </c>
      <c r="E1497" s="190">
        <f t="shared" si="54"/>
        <v>0</v>
      </c>
      <c r="F1497" s="190">
        <f t="shared" si="54"/>
        <v>0</v>
      </c>
      <c r="G1497" s="190">
        <f t="shared" si="54"/>
        <v>0</v>
      </c>
      <c r="H1497" s="190">
        <f t="shared" si="54"/>
        <v>0</v>
      </c>
      <c r="I1497" s="190">
        <v>0</v>
      </c>
      <c r="J1497" s="190">
        <v>0</v>
      </c>
      <c r="K1497" s="190">
        <v>0</v>
      </c>
      <c r="L1497" s="190">
        <v>0</v>
      </c>
      <c r="M1497" s="190">
        <v>0</v>
      </c>
      <c r="N1497" s="190">
        <v>0</v>
      </c>
      <c r="O1497" s="190">
        <v>0</v>
      </c>
      <c r="P1497" s="190">
        <v>0</v>
      </c>
      <c r="Q1497" s="190">
        <v>0</v>
      </c>
      <c r="R1497" s="190">
        <v>0</v>
      </c>
    </row>
    <row r="1498" spans="1:18" ht="15" hidden="1">
      <c r="A1498" s="185" t="str">
        <f t="shared" si="55"/>
        <v>B</v>
      </c>
      <c r="B1498" s="191" t="s">
        <v>124</v>
      </c>
      <c r="C1498" s="191" t="s">
        <v>98</v>
      </c>
      <c r="D1498" s="192">
        <f t="shared" si="54"/>
        <v>0</v>
      </c>
      <c r="E1498" s="192">
        <f t="shared" si="54"/>
        <v>0</v>
      </c>
      <c r="F1498" s="192">
        <f t="shared" si="54"/>
        <v>0</v>
      </c>
      <c r="G1498" s="192">
        <f t="shared" si="54"/>
        <v>0</v>
      </c>
      <c r="H1498" s="192">
        <f t="shared" si="54"/>
        <v>0</v>
      </c>
      <c r="I1498" s="192">
        <v>0</v>
      </c>
      <c r="J1498" s="192">
        <v>0</v>
      </c>
      <c r="K1498" s="192">
        <v>0</v>
      </c>
      <c r="L1498" s="192">
        <v>0</v>
      </c>
      <c r="M1498" s="192">
        <v>0</v>
      </c>
      <c r="N1498" s="192">
        <v>0</v>
      </c>
      <c r="O1498" s="192">
        <v>0</v>
      </c>
      <c r="P1498" s="192">
        <v>0</v>
      </c>
      <c r="Q1498" s="192">
        <v>0</v>
      </c>
      <c r="R1498" s="192">
        <v>0</v>
      </c>
    </row>
    <row r="1499" spans="1:18" ht="30.75" hidden="1" thickBot="1">
      <c r="A1499" s="185" t="str">
        <f t="shared" si="55"/>
        <v>B</v>
      </c>
      <c r="B1499" s="186" t="s">
        <v>815</v>
      </c>
      <c r="C1499" s="187" t="s">
        <v>816</v>
      </c>
      <c r="D1499" s="188">
        <f t="shared" si="54"/>
        <v>0</v>
      </c>
      <c r="E1499" s="188">
        <f t="shared" si="54"/>
        <v>0</v>
      </c>
      <c r="F1499" s="188">
        <f t="shared" si="54"/>
        <v>0</v>
      </c>
      <c r="G1499" s="188">
        <f t="shared" si="54"/>
        <v>0</v>
      </c>
      <c r="H1499" s="188">
        <f t="shared" si="54"/>
        <v>0</v>
      </c>
      <c r="I1499" s="188">
        <v>0</v>
      </c>
      <c r="J1499" s="188">
        <v>0</v>
      </c>
      <c r="K1499" s="188">
        <v>0</v>
      </c>
      <c r="L1499" s="188">
        <v>0</v>
      </c>
      <c r="M1499" s="188">
        <v>0</v>
      </c>
      <c r="N1499" s="188">
        <v>0</v>
      </c>
      <c r="O1499" s="188">
        <v>0</v>
      </c>
      <c r="P1499" s="188">
        <v>0</v>
      </c>
      <c r="Q1499" s="188">
        <v>0</v>
      </c>
      <c r="R1499" s="188">
        <v>0</v>
      </c>
    </row>
    <row r="1500" spans="1:18" ht="15" hidden="1">
      <c r="A1500" s="185" t="str">
        <f t="shared" si="55"/>
        <v>B</v>
      </c>
      <c r="B1500" s="189" t="s">
        <v>124</v>
      </c>
      <c r="C1500" s="189" t="s">
        <v>96</v>
      </c>
      <c r="D1500" s="190">
        <f t="shared" si="54"/>
        <v>0</v>
      </c>
      <c r="E1500" s="190">
        <f t="shared" si="54"/>
        <v>0</v>
      </c>
      <c r="F1500" s="190">
        <f t="shared" si="54"/>
        <v>0</v>
      </c>
      <c r="G1500" s="190">
        <f t="shared" si="54"/>
        <v>0</v>
      </c>
      <c r="H1500" s="190">
        <f t="shared" si="54"/>
        <v>0</v>
      </c>
      <c r="I1500" s="190">
        <v>0</v>
      </c>
      <c r="J1500" s="190">
        <v>0</v>
      </c>
      <c r="K1500" s="190">
        <v>0</v>
      </c>
      <c r="L1500" s="190">
        <v>0</v>
      </c>
      <c r="M1500" s="190">
        <v>0</v>
      </c>
      <c r="N1500" s="190">
        <v>0</v>
      </c>
      <c r="O1500" s="190">
        <v>0</v>
      </c>
      <c r="P1500" s="190">
        <v>0</v>
      </c>
      <c r="Q1500" s="190">
        <v>0</v>
      </c>
      <c r="R1500" s="190">
        <v>0</v>
      </c>
    </row>
    <row r="1501" spans="1:18" ht="15" hidden="1">
      <c r="A1501" s="185" t="str">
        <f t="shared" si="55"/>
        <v>B</v>
      </c>
      <c r="B1501" s="191" t="s">
        <v>124</v>
      </c>
      <c r="C1501" s="191" t="s">
        <v>102</v>
      </c>
      <c r="D1501" s="192">
        <f t="shared" si="54"/>
        <v>0</v>
      </c>
      <c r="E1501" s="192">
        <f t="shared" si="54"/>
        <v>0</v>
      </c>
      <c r="F1501" s="192">
        <f t="shared" si="54"/>
        <v>0</v>
      </c>
      <c r="G1501" s="192">
        <f t="shared" si="54"/>
        <v>0</v>
      </c>
      <c r="H1501" s="192">
        <f t="shared" si="54"/>
        <v>0</v>
      </c>
      <c r="I1501" s="192">
        <v>0</v>
      </c>
      <c r="J1501" s="192">
        <v>0</v>
      </c>
      <c r="K1501" s="192">
        <v>0</v>
      </c>
      <c r="L1501" s="192">
        <v>0</v>
      </c>
      <c r="M1501" s="192">
        <v>0</v>
      </c>
      <c r="N1501" s="192">
        <v>0</v>
      </c>
      <c r="O1501" s="192">
        <v>0</v>
      </c>
      <c r="P1501" s="192">
        <v>0</v>
      </c>
      <c r="Q1501" s="192">
        <v>0</v>
      </c>
      <c r="R1501" s="192">
        <v>0</v>
      </c>
    </row>
    <row r="1502" spans="1:18" ht="30.75" hidden="1" thickBot="1">
      <c r="A1502" s="185" t="str">
        <f t="shared" si="55"/>
        <v>B</v>
      </c>
      <c r="B1502" s="186" t="s">
        <v>817</v>
      </c>
      <c r="C1502" s="187" t="s">
        <v>816</v>
      </c>
      <c r="D1502" s="188">
        <f t="shared" si="54"/>
        <v>0</v>
      </c>
      <c r="E1502" s="188">
        <f t="shared" si="54"/>
        <v>0</v>
      </c>
      <c r="F1502" s="188">
        <f t="shared" si="54"/>
        <v>0</v>
      </c>
      <c r="G1502" s="188">
        <f t="shared" si="54"/>
        <v>0</v>
      </c>
      <c r="H1502" s="188">
        <f t="shared" si="54"/>
        <v>0</v>
      </c>
      <c r="I1502" s="188">
        <v>0</v>
      </c>
      <c r="J1502" s="188">
        <v>0</v>
      </c>
      <c r="K1502" s="188">
        <v>0</v>
      </c>
      <c r="L1502" s="188">
        <v>0</v>
      </c>
      <c r="M1502" s="188">
        <v>0</v>
      </c>
      <c r="N1502" s="188">
        <v>0</v>
      </c>
      <c r="O1502" s="188">
        <v>0</v>
      </c>
      <c r="P1502" s="188">
        <v>0</v>
      </c>
      <c r="Q1502" s="188">
        <v>0</v>
      </c>
      <c r="R1502" s="188">
        <v>0</v>
      </c>
    </row>
    <row r="1503" spans="1:18" ht="15" hidden="1">
      <c r="A1503" s="185" t="str">
        <f t="shared" si="55"/>
        <v>B</v>
      </c>
      <c r="B1503" s="189" t="s">
        <v>124</v>
      </c>
      <c r="C1503" s="189" t="s">
        <v>96</v>
      </c>
      <c r="D1503" s="190">
        <f t="shared" si="54"/>
        <v>0</v>
      </c>
      <c r="E1503" s="190">
        <f t="shared" si="54"/>
        <v>0</v>
      </c>
      <c r="F1503" s="190">
        <f t="shared" si="54"/>
        <v>0</v>
      </c>
      <c r="G1503" s="190">
        <f t="shared" si="54"/>
        <v>0</v>
      </c>
      <c r="H1503" s="190">
        <f t="shared" si="54"/>
        <v>0</v>
      </c>
      <c r="I1503" s="190">
        <v>0</v>
      </c>
      <c r="J1503" s="190">
        <v>0</v>
      </c>
      <c r="K1503" s="190">
        <v>0</v>
      </c>
      <c r="L1503" s="190">
        <v>0</v>
      </c>
      <c r="M1503" s="190">
        <v>0</v>
      </c>
      <c r="N1503" s="190">
        <v>0</v>
      </c>
      <c r="O1503" s="190">
        <v>0</v>
      </c>
      <c r="P1503" s="190">
        <v>0</v>
      </c>
      <c r="Q1503" s="190">
        <v>0</v>
      </c>
      <c r="R1503" s="190">
        <v>0</v>
      </c>
    </row>
    <row r="1504" spans="1:18" ht="15" hidden="1">
      <c r="A1504" s="185" t="str">
        <f t="shared" si="55"/>
        <v>B</v>
      </c>
      <c r="B1504" s="191" t="s">
        <v>124</v>
      </c>
      <c r="C1504" s="191" t="s">
        <v>102</v>
      </c>
      <c r="D1504" s="192">
        <f t="shared" si="54"/>
        <v>0</v>
      </c>
      <c r="E1504" s="192">
        <f t="shared" si="54"/>
        <v>0</v>
      </c>
      <c r="F1504" s="192">
        <f t="shared" si="54"/>
        <v>0</v>
      </c>
      <c r="G1504" s="192">
        <f t="shared" si="54"/>
        <v>0</v>
      </c>
      <c r="H1504" s="192">
        <f t="shared" si="54"/>
        <v>0</v>
      </c>
      <c r="I1504" s="192">
        <v>0</v>
      </c>
      <c r="J1504" s="192">
        <v>0</v>
      </c>
      <c r="K1504" s="192">
        <v>0</v>
      </c>
      <c r="L1504" s="192">
        <v>0</v>
      </c>
      <c r="M1504" s="192">
        <v>0</v>
      </c>
      <c r="N1504" s="192">
        <v>0</v>
      </c>
      <c r="O1504" s="192">
        <v>0</v>
      </c>
      <c r="P1504" s="192">
        <v>0</v>
      </c>
      <c r="Q1504" s="192">
        <v>0</v>
      </c>
      <c r="R1504" s="192">
        <v>0</v>
      </c>
    </row>
    <row r="1505" spans="1:18" ht="45.75" hidden="1" thickBot="1">
      <c r="A1505" s="185" t="str">
        <f t="shared" si="55"/>
        <v>B</v>
      </c>
      <c r="B1505" s="186" t="s">
        <v>818</v>
      </c>
      <c r="C1505" s="187" t="s">
        <v>819</v>
      </c>
      <c r="D1505" s="188">
        <f t="shared" si="54"/>
        <v>0</v>
      </c>
      <c r="E1505" s="188">
        <f t="shared" si="54"/>
        <v>0</v>
      </c>
      <c r="F1505" s="188">
        <f t="shared" si="54"/>
        <v>0</v>
      </c>
      <c r="G1505" s="188">
        <f t="shared" si="54"/>
        <v>0</v>
      </c>
      <c r="H1505" s="188">
        <f t="shared" si="54"/>
        <v>0</v>
      </c>
      <c r="I1505" s="188">
        <v>0</v>
      </c>
      <c r="J1505" s="188">
        <v>0</v>
      </c>
      <c r="K1505" s="188">
        <v>0</v>
      </c>
      <c r="L1505" s="188">
        <v>0</v>
      </c>
      <c r="M1505" s="188">
        <v>0</v>
      </c>
      <c r="N1505" s="188">
        <v>0</v>
      </c>
      <c r="O1505" s="188">
        <v>0</v>
      </c>
      <c r="P1505" s="188">
        <v>0</v>
      </c>
      <c r="Q1505" s="188">
        <v>0</v>
      </c>
      <c r="R1505" s="188">
        <v>0</v>
      </c>
    </row>
    <row r="1506" spans="1:18" ht="15" hidden="1">
      <c r="A1506" s="185" t="str">
        <f t="shared" si="55"/>
        <v>B</v>
      </c>
      <c r="B1506" s="189" t="s">
        <v>124</v>
      </c>
      <c r="C1506" s="189" t="s">
        <v>96</v>
      </c>
      <c r="D1506" s="190">
        <f t="shared" si="54"/>
        <v>0</v>
      </c>
      <c r="E1506" s="190">
        <f t="shared" si="54"/>
        <v>0</v>
      </c>
      <c r="F1506" s="190">
        <f t="shared" si="54"/>
        <v>0</v>
      </c>
      <c r="G1506" s="190">
        <f t="shared" si="54"/>
        <v>0</v>
      </c>
      <c r="H1506" s="190">
        <f t="shared" si="54"/>
        <v>0</v>
      </c>
      <c r="I1506" s="190">
        <v>0</v>
      </c>
      <c r="J1506" s="190">
        <v>0</v>
      </c>
      <c r="K1506" s="190">
        <v>0</v>
      </c>
      <c r="L1506" s="190">
        <v>0</v>
      </c>
      <c r="M1506" s="190">
        <v>0</v>
      </c>
      <c r="N1506" s="190">
        <v>0</v>
      </c>
      <c r="O1506" s="190">
        <v>0</v>
      </c>
      <c r="P1506" s="190">
        <v>0</v>
      </c>
      <c r="Q1506" s="190">
        <v>0</v>
      </c>
      <c r="R1506" s="190">
        <v>0</v>
      </c>
    </row>
    <row r="1507" spans="1:18" ht="15" hidden="1">
      <c r="A1507" s="185" t="str">
        <f t="shared" si="55"/>
        <v>B</v>
      </c>
      <c r="B1507" s="191" t="s">
        <v>124</v>
      </c>
      <c r="C1507" s="191" t="s">
        <v>98</v>
      </c>
      <c r="D1507" s="192">
        <f t="shared" si="54"/>
        <v>0</v>
      </c>
      <c r="E1507" s="192">
        <f t="shared" si="54"/>
        <v>0</v>
      </c>
      <c r="F1507" s="192">
        <f t="shared" si="54"/>
        <v>0</v>
      </c>
      <c r="G1507" s="192">
        <f t="shared" si="54"/>
        <v>0</v>
      </c>
      <c r="H1507" s="192">
        <f t="shared" si="54"/>
        <v>0</v>
      </c>
      <c r="I1507" s="192">
        <v>0</v>
      </c>
      <c r="J1507" s="192">
        <v>0</v>
      </c>
      <c r="K1507" s="192">
        <v>0</v>
      </c>
      <c r="L1507" s="192">
        <v>0</v>
      </c>
      <c r="M1507" s="192">
        <v>0</v>
      </c>
      <c r="N1507" s="192">
        <v>0</v>
      </c>
      <c r="O1507" s="192">
        <v>0</v>
      </c>
      <c r="P1507" s="192">
        <v>0</v>
      </c>
      <c r="Q1507" s="192">
        <v>0</v>
      </c>
      <c r="R1507" s="192">
        <v>0</v>
      </c>
    </row>
    <row r="1508" spans="1:18" ht="60.75" hidden="1" thickBot="1">
      <c r="A1508" s="185" t="str">
        <f t="shared" si="55"/>
        <v>B</v>
      </c>
      <c r="B1508" s="186" t="s">
        <v>820</v>
      </c>
      <c r="C1508" s="187" t="s">
        <v>821</v>
      </c>
      <c r="D1508" s="188">
        <f t="shared" si="54"/>
        <v>0</v>
      </c>
      <c r="E1508" s="188">
        <f t="shared" si="54"/>
        <v>0</v>
      </c>
      <c r="F1508" s="188">
        <f t="shared" si="54"/>
        <v>0</v>
      </c>
      <c r="G1508" s="188">
        <f t="shared" si="54"/>
        <v>0</v>
      </c>
      <c r="H1508" s="188">
        <f t="shared" si="54"/>
        <v>0</v>
      </c>
      <c r="I1508" s="188">
        <v>0</v>
      </c>
      <c r="J1508" s="188">
        <v>0</v>
      </c>
      <c r="K1508" s="188">
        <v>0</v>
      </c>
      <c r="L1508" s="188">
        <v>0</v>
      </c>
      <c r="M1508" s="188">
        <v>0</v>
      </c>
      <c r="N1508" s="188">
        <v>0</v>
      </c>
      <c r="O1508" s="188">
        <v>0</v>
      </c>
      <c r="P1508" s="188">
        <v>0</v>
      </c>
      <c r="Q1508" s="188">
        <v>0</v>
      </c>
      <c r="R1508" s="188">
        <v>0</v>
      </c>
    </row>
    <row r="1509" spans="1:18" ht="15" hidden="1">
      <c r="A1509" s="185" t="str">
        <f t="shared" si="55"/>
        <v>B</v>
      </c>
      <c r="B1509" s="189" t="s">
        <v>124</v>
      </c>
      <c r="C1509" s="189" t="s">
        <v>96</v>
      </c>
      <c r="D1509" s="190">
        <f t="shared" si="54"/>
        <v>0</v>
      </c>
      <c r="E1509" s="190">
        <f t="shared" si="54"/>
        <v>0</v>
      </c>
      <c r="F1509" s="190">
        <f t="shared" si="54"/>
        <v>0</v>
      </c>
      <c r="G1509" s="190">
        <f t="shared" si="54"/>
        <v>0</v>
      </c>
      <c r="H1509" s="190">
        <f t="shared" si="54"/>
        <v>0</v>
      </c>
      <c r="I1509" s="190">
        <v>0</v>
      </c>
      <c r="J1509" s="190">
        <v>0</v>
      </c>
      <c r="K1509" s="190">
        <v>0</v>
      </c>
      <c r="L1509" s="190">
        <v>0</v>
      </c>
      <c r="M1509" s="190">
        <v>0</v>
      </c>
      <c r="N1509" s="190">
        <v>0</v>
      </c>
      <c r="O1509" s="190">
        <v>0</v>
      </c>
      <c r="P1509" s="190">
        <v>0</v>
      </c>
      <c r="Q1509" s="190">
        <v>0</v>
      </c>
      <c r="R1509" s="190">
        <v>0</v>
      </c>
    </row>
    <row r="1510" spans="1:18" ht="15" hidden="1">
      <c r="A1510" s="185" t="str">
        <f t="shared" si="55"/>
        <v>B</v>
      </c>
      <c r="B1510" s="191" t="s">
        <v>124</v>
      </c>
      <c r="C1510" s="191" t="s">
        <v>98</v>
      </c>
      <c r="D1510" s="192">
        <f t="shared" si="54"/>
        <v>0</v>
      </c>
      <c r="E1510" s="192">
        <f t="shared" si="54"/>
        <v>0</v>
      </c>
      <c r="F1510" s="192">
        <f t="shared" si="54"/>
        <v>0</v>
      </c>
      <c r="G1510" s="192">
        <f t="shared" si="54"/>
        <v>0</v>
      </c>
      <c r="H1510" s="192">
        <f t="shared" si="54"/>
        <v>0</v>
      </c>
      <c r="I1510" s="192">
        <v>0</v>
      </c>
      <c r="J1510" s="192">
        <v>0</v>
      </c>
      <c r="K1510" s="192">
        <v>0</v>
      </c>
      <c r="L1510" s="192">
        <v>0</v>
      </c>
      <c r="M1510" s="192">
        <v>0</v>
      </c>
      <c r="N1510" s="192">
        <v>0</v>
      </c>
      <c r="O1510" s="192">
        <v>0</v>
      </c>
      <c r="P1510" s="192">
        <v>0</v>
      </c>
      <c r="Q1510" s="192">
        <v>0</v>
      </c>
      <c r="R1510" s="192">
        <v>0</v>
      </c>
    </row>
    <row r="1511" spans="1:18" ht="60.75" hidden="1" thickBot="1">
      <c r="A1511" s="185" t="str">
        <f t="shared" si="55"/>
        <v>B</v>
      </c>
      <c r="B1511" s="186" t="s">
        <v>822</v>
      </c>
      <c r="C1511" s="187" t="s">
        <v>823</v>
      </c>
      <c r="D1511" s="188">
        <f t="shared" si="54"/>
        <v>0</v>
      </c>
      <c r="E1511" s="188">
        <f t="shared" si="54"/>
        <v>0</v>
      </c>
      <c r="F1511" s="188">
        <f t="shared" si="54"/>
        <v>0</v>
      </c>
      <c r="G1511" s="188">
        <f t="shared" si="54"/>
        <v>0</v>
      </c>
      <c r="H1511" s="188">
        <f t="shared" si="54"/>
        <v>0</v>
      </c>
      <c r="I1511" s="188">
        <v>0</v>
      </c>
      <c r="J1511" s="188">
        <v>0</v>
      </c>
      <c r="K1511" s="188">
        <v>0</v>
      </c>
      <c r="L1511" s="188">
        <v>0</v>
      </c>
      <c r="M1511" s="188">
        <v>0</v>
      </c>
      <c r="N1511" s="188">
        <v>0</v>
      </c>
      <c r="O1511" s="188">
        <v>0</v>
      </c>
      <c r="P1511" s="188">
        <v>0</v>
      </c>
      <c r="Q1511" s="188">
        <v>0</v>
      </c>
      <c r="R1511" s="188">
        <v>0</v>
      </c>
    </row>
    <row r="1512" spans="1:18" ht="15" hidden="1">
      <c r="A1512" s="185" t="str">
        <f t="shared" si="55"/>
        <v>B</v>
      </c>
      <c r="B1512" s="189" t="s">
        <v>124</v>
      </c>
      <c r="C1512" s="189" t="s">
        <v>96</v>
      </c>
      <c r="D1512" s="190">
        <f t="shared" si="54"/>
        <v>0</v>
      </c>
      <c r="E1512" s="190">
        <f t="shared" si="54"/>
        <v>0</v>
      </c>
      <c r="F1512" s="190">
        <f t="shared" si="54"/>
        <v>0</v>
      </c>
      <c r="G1512" s="190">
        <f t="shared" si="54"/>
        <v>0</v>
      </c>
      <c r="H1512" s="190">
        <f t="shared" si="54"/>
        <v>0</v>
      </c>
      <c r="I1512" s="190">
        <v>0</v>
      </c>
      <c r="J1512" s="190">
        <v>0</v>
      </c>
      <c r="K1512" s="190">
        <v>0</v>
      </c>
      <c r="L1512" s="190">
        <v>0</v>
      </c>
      <c r="M1512" s="190">
        <v>0</v>
      </c>
      <c r="N1512" s="190">
        <v>0</v>
      </c>
      <c r="O1512" s="190">
        <v>0</v>
      </c>
      <c r="P1512" s="190">
        <v>0</v>
      </c>
      <c r="Q1512" s="190">
        <v>0</v>
      </c>
      <c r="R1512" s="190">
        <v>0</v>
      </c>
    </row>
    <row r="1513" spans="1:18" ht="15" hidden="1">
      <c r="A1513" s="185" t="str">
        <f t="shared" si="55"/>
        <v>B</v>
      </c>
      <c r="B1513" s="191" t="s">
        <v>124</v>
      </c>
      <c r="C1513" s="191" t="s">
        <v>98</v>
      </c>
      <c r="D1513" s="192">
        <f t="shared" si="54"/>
        <v>0</v>
      </c>
      <c r="E1513" s="192">
        <f t="shared" si="54"/>
        <v>0</v>
      </c>
      <c r="F1513" s="192">
        <f t="shared" si="54"/>
        <v>0</v>
      </c>
      <c r="G1513" s="192">
        <f t="shared" si="54"/>
        <v>0</v>
      </c>
      <c r="H1513" s="192">
        <f t="shared" si="54"/>
        <v>0</v>
      </c>
      <c r="I1513" s="192">
        <v>0</v>
      </c>
      <c r="J1513" s="192">
        <v>0</v>
      </c>
      <c r="K1513" s="192">
        <v>0</v>
      </c>
      <c r="L1513" s="192">
        <v>0</v>
      </c>
      <c r="M1513" s="192">
        <v>0</v>
      </c>
      <c r="N1513" s="192">
        <v>0</v>
      </c>
      <c r="O1513" s="192">
        <v>0</v>
      </c>
      <c r="P1513" s="192">
        <v>0</v>
      </c>
      <c r="Q1513" s="192">
        <v>0</v>
      </c>
      <c r="R1513" s="192">
        <v>0</v>
      </c>
    </row>
    <row r="1514" spans="1:18" ht="15" hidden="1">
      <c r="A1514" s="185" t="str">
        <f t="shared" si="55"/>
        <v>B</v>
      </c>
      <c r="B1514" s="191" t="s">
        <v>124</v>
      </c>
      <c r="C1514" s="191" t="s">
        <v>102</v>
      </c>
      <c r="D1514" s="192">
        <f t="shared" si="54"/>
        <v>0</v>
      </c>
      <c r="E1514" s="192">
        <f t="shared" si="54"/>
        <v>0</v>
      </c>
      <c r="F1514" s="192">
        <f t="shared" si="54"/>
        <v>0</v>
      </c>
      <c r="G1514" s="192">
        <f t="shared" si="54"/>
        <v>0</v>
      </c>
      <c r="H1514" s="192">
        <f t="shared" si="54"/>
        <v>0</v>
      </c>
      <c r="I1514" s="192">
        <v>0</v>
      </c>
      <c r="J1514" s="192">
        <v>0</v>
      </c>
      <c r="K1514" s="192">
        <v>0</v>
      </c>
      <c r="L1514" s="192">
        <v>0</v>
      </c>
      <c r="M1514" s="192">
        <v>0</v>
      </c>
      <c r="N1514" s="192">
        <v>0</v>
      </c>
      <c r="O1514" s="192">
        <v>0</v>
      </c>
      <c r="P1514" s="192">
        <v>0</v>
      </c>
      <c r="Q1514" s="192">
        <v>0</v>
      </c>
      <c r="R1514" s="192">
        <v>0</v>
      </c>
    </row>
    <row r="1515" spans="1:18" ht="30.75" thickBot="1">
      <c r="A1515" s="185" t="str">
        <f t="shared" si="55"/>
        <v>A</v>
      </c>
      <c r="B1515" s="186" t="s">
        <v>824</v>
      </c>
      <c r="C1515" s="187" t="s">
        <v>825</v>
      </c>
      <c r="D1515" s="188">
        <f t="shared" si="54"/>
        <v>80000000</v>
      </c>
      <c r="E1515" s="188">
        <f t="shared" si="54"/>
        <v>30000000</v>
      </c>
      <c r="F1515" s="188">
        <f t="shared" si="54"/>
        <v>20000000</v>
      </c>
      <c r="G1515" s="188">
        <f t="shared" si="54"/>
        <v>30000000</v>
      </c>
      <c r="H1515" s="188">
        <f t="shared" si="54"/>
        <v>0</v>
      </c>
      <c r="I1515" s="188">
        <v>0</v>
      </c>
      <c r="J1515" s="188">
        <v>0</v>
      </c>
      <c r="K1515" s="188">
        <v>0</v>
      </c>
      <c r="L1515" s="188">
        <v>0</v>
      </c>
      <c r="M1515" s="188">
        <v>0</v>
      </c>
      <c r="N1515" s="188">
        <v>80000000</v>
      </c>
      <c r="O1515" s="188">
        <v>30000000</v>
      </c>
      <c r="P1515" s="188">
        <v>20000000</v>
      </c>
      <c r="Q1515" s="188">
        <v>30000000</v>
      </c>
      <c r="R1515" s="188">
        <v>0</v>
      </c>
    </row>
    <row r="1516" spans="1:18" ht="15.75" thickTop="1">
      <c r="A1516" s="185" t="str">
        <f t="shared" si="55"/>
        <v>A</v>
      </c>
      <c r="B1516" s="189" t="s">
        <v>124</v>
      </c>
      <c r="C1516" s="189" t="s">
        <v>96</v>
      </c>
      <c r="D1516" s="190">
        <f t="shared" si="54"/>
        <v>80000000</v>
      </c>
      <c r="E1516" s="190">
        <f t="shared" si="54"/>
        <v>30000000</v>
      </c>
      <c r="F1516" s="190">
        <f t="shared" si="54"/>
        <v>20000000</v>
      </c>
      <c r="G1516" s="190">
        <f t="shared" si="54"/>
        <v>30000000</v>
      </c>
      <c r="H1516" s="190">
        <f t="shared" si="54"/>
        <v>0</v>
      </c>
      <c r="I1516" s="190">
        <v>0</v>
      </c>
      <c r="J1516" s="190">
        <v>0</v>
      </c>
      <c r="K1516" s="190">
        <v>0</v>
      </c>
      <c r="L1516" s="190">
        <v>0</v>
      </c>
      <c r="M1516" s="190">
        <v>0</v>
      </c>
      <c r="N1516" s="190">
        <v>80000000</v>
      </c>
      <c r="O1516" s="190">
        <v>30000000</v>
      </c>
      <c r="P1516" s="190">
        <v>20000000</v>
      </c>
      <c r="Q1516" s="190">
        <v>30000000</v>
      </c>
      <c r="R1516" s="190">
        <v>0</v>
      </c>
    </row>
    <row r="1517" spans="1:18" ht="15">
      <c r="A1517" s="185" t="str">
        <f t="shared" si="55"/>
        <v>A</v>
      </c>
      <c r="B1517" s="191" t="s">
        <v>124</v>
      </c>
      <c r="C1517" s="191" t="s">
        <v>98</v>
      </c>
      <c r="D1517" s="192">
        <f t="shared" si="54"/>
        <v>80000000</v>
      </c>
      <c r="E1517" s="192">
        <f t="shared" si="54"/>
        <v>30000000</v>
      </c>
      <c r="F1517" s="192">
        <f t="shared" si="54"/>
        <v>20000000</v>
      </c>
      <c r="G1517" s="192">
        <f t="shared" si="54"/>
        <v>30000000</v>
      </c>
      <c r="H1517" s="192">
        <f t="shared" si="54"/>
        <v>0</v>
      </c>
      <c r="I1517" s="192">
        <v>0</v>
      </c>
      <c r="J1517" s="192">
        <v>0</v>
      </c>
      <c r="K1517" s="192">
        <v>0</v>
      </c>
      <c r="L1517" s="192">
        <v>0</v>
      </c>
      <c r="M1517" s="192">
        <v>0</v>
      </c>
      <c r="N1517" s="192">
        <v>80000000</v>
      </c>
      <c r="O1517" s="192">
        <v>30000000</v>
      </c>
      <c r="P1517" s="192">
        <v>20000000</v>
      </c>
      <c r="Q1517" s="192">
        <v>30000000</v>
      </c>
      <c r="R1517" s="192">
        <v>0</v>
      </c>
    </row>
    <row r="1518" spans="1:18" ht="30.75" thickBot="1">
      <c r="A1518" s="185" t="str">
        <f t="shared" si="55"/>
        <v>A</v>
      </c>
      <c r="B1518" s="186" t="s">
        <v>826</v>
      </c>
      <c r="C1518" s="187" t="s">
        <v>827</v>
      </c>
      <c r="D1518" s="188">
        <f t="shared" si="54"/>
        <v>10000000</v>
      </c>
      <c r="E1518" s="188">
        <f t="shared" si="54"/>
        <v>0</v>
      </c>
      <c r="F1518" s="188">
        <f t="shared" si="54"/>
        <v>0</v>
      </c>
      <c r="G1518" s="188">
        <f t="shared" si="54"/>
        <v>10000000</v>
      </c>
      <c r="H1518" s="188">
        <f t="shared" si="54"/>
        <v>0</v>
      </c>
      <c r="I1518" s="188">
        <v>0</v>
      </c>
      <c r="J1518" s="188">
        <v>0</v>
      </c>
      <c r="K1518" s="188">
        <v>0</v>
      </c>
      <c r="L1518" s="188">
        <v>0</v>
      </c>
      <c r="M1518" s="188">
        <v>0</v>
      </c>
      <c r="N1518" s="188">
        <v>10000000</v>
      </c>
      <c r="O1518" s="188">
        <v>0</v>
      </c>
      <c r="P1518" s="188">
        <v>0</v>
      </c>
      <c r="Q1518" s="188">
        <v>10000000</v>
      </c>
      <c r="R1518" s="188">
        <v>0</v>
      </c>
    </row>
    <row r="1519" spans="1:18" ht="15.75" thickTop="1">
      <c r="A1519" s="185" t="str">
        <f t="shared" si="55"/>
        <v>A</v>
      </c>
      <c r="B1519" s="189" t="s">
        <v>124</v>
      </c>
      <c r="C1519" s="189" t="s">
        <v>96</v>
      </c>
      <c r="D1519" s="190">
        <f t="shared" si="54"/>
        <v>10000000</v>
      </c>
      <c r="E1519" s="190">
        <f t="shared" si="54"/>
        <v>0</v>
      </c>
      <c r="F1519" s="190">
        <f t="shared" si="54"/>
        <v>0</v>
      </c>
      <c r="G1519" s="190">
        <f t="shared" si="54"/>
        <v>10000000</v>
      </c>
      <c r="H1519" s="190">
        <f t="shared" si="54"/>
        <v>0</v>
      </c>
      <c r="I1519" s="190">
        <v>0</v>
      </c>
      <c r="J1519" s="190">
        <v>0</v>
      </c>
      <c r="K1519" s="190">
        <v>0</v>
      </c>
      <c r="L1519" s="190">
        <v>0</v>
      </c>
      <c r="M1519" s="190">
        <v>0</v>
      </c>
      <c r="N1519" s="190">
        <v>10000000</v>
      </c>
      <c r="O1519" s="190">
        <v>0</v>
      </c>
      <c r="P1519" s="190">
        <v>0</v>
      </c>
      <c r="Q1519" s="190">
        <v>10000000</v>
      </c>
      <c r="R1519" s="190">
        <v>0</v>
      </c>
    </row>
    <row r="1520" spans="1:18" ht="15">
      <c r="A1520" s="185" t="str">
        <f t="shared" si="55"/>
        <v>A</v>
      </c>
      <c r="B1520" s="191" t="s">
        <v>124</v>
      </c>
      <c r="C1520" s="191" t="s">
        <v>98</v>
      </c>
      <c r="D1520" s="192">
        <f t="shared" si="54"/>
        <v>10000000</v>
      </c>
      <c r="E1520" s="192">
        <f t="shared" si="54"/>
        <v>0</v>
      </c>
      <c r="F1520" s="192">
        <f t="shared" si="54"/>
        <v>0</v>
      </c>
      <c r="G1520" s="192">
        <f t="shared" si="54"/>
        <v>10000000</v>
      </c>
      <c r="H1520" s="192">
        <f t="shared" si="54"/>
        <v>0</v>
      </c>
      <c r="I1520" s="192">
        <v>0</v>
      </c>
      <c r="J1520" s="192">
        <v>0</v>
      </c>
      <c r="K1520" s="192">
        <v>0</v>
      </c>
      <c r="L1520" s="192">
        <v>0</v>
      </c>
      <c r="M1520" s="192">
        <v>0</v>
      </c>
      <c r="N1520" s="192">
        <v>10000000</v>
      </c>
      <c r="O1520" s="192">
        <v>0</v>
      </c>
      <c r="P1520" s="192">
        <v>0</v>
      </c>
      <c r="Q1520" s="192">
        <v>10000000</v>
      </c>
      <c r="R1520" s="192">
        <v>0</v>
      </c>
    </row>
    <row r="1521" spans="1:18" ht="15.75" hidden="1" thickBot="1">
      <c r="A1521" s="185" t="str">
        <f t="shared" si="55"/>
        <v>B</v>
      </c>
      <c r="B1521" s="186" t="s">
        <v>828</v>
      </c>
      <c r="C1521" s="187" t="s">
        <v>829</v>
      </c>
      <c r="D1521" s="188">
        <f t="shared" si="54"/>
        <v>0</v>
      </c>
      <c r="E1521" s="188">
        <f t="shared" si="54"/>
        <v>0</v>
      </c>
      <c r="F1521" s="188">
        <f t="shared" si="54"/>
        <v>0</v>
      </c>
      <c r="G1521" s="188">
        <f t="shared" si="54"/>
        <v>0</v>
      </c>
      <c r="H1521" s="188">
        <f t="shared" si="54"/>
        <v>0</v>
      </c>
      <c r="I1521" s="188">
        <v>0</v>
      </c>
      <c r="J1521" s="188">
        <v>0</v>
      </c>
      <c r="K1521" s="188">
        <v>0</v>
      </c>
      <c r="L1521" s="188">
        <v>0</v>
      </c>
      <c r="M1521" s="188">
        <v>0</v>
      </c>
      <c r="N1521" s="188">
        <v>0</v>
      </c>
      <c r="O1521" s="188">
        <v>0</v>
      </c>
      <c r="P1521" s="188">
        <v>0</v>
      </c>
      <c r="Q1521" s="188">
        <v>0</v>
      </c>
      <c r="R1521" s="188">
        <v>0</v>
      </c>
    </row>
    <row r="1522" spans="1:18" ht="15" hidden="1">
      <c r="A1522" s="185" t="str">
        <f t="shared" si="55"/>
        <v>B</v>
      </c>
      <c r="B1522" s="189" t="s">
        <v>124</v>
      </c>
      <c r="C1522" s="189" t="s">
        <v>96</v>
      </c>
      <c r="D1522" s="190">
        <f t="shared" si="54"/>
        <v>0</v>
      </c>
      <c r="E1522" s="190">
        <f t="shared" si="54"/>
        <v>0</v>
      </c>
      <c r="F1522" s="190">
        <f t="shared" si="54"/>
        <v>0</v>
      </c>
      <c r="G1522" s="190">
        <f t="shared" si="54"/>
        <v>0</v>
      </c>
      <c r="H1522" s="190">
        <f t="shared" si="54"/>
        <v>0</v>
      </c>
      <c r="I1522" s="190">
        <v>0</v>
      </c>
      <c r="J1522" s="190">
        <v>0</v>
      </c>
      <c r="K1522" s="190">
        <v>0</v>
      </c>
      <c r="L1522" s="190">
        <v>0</v>
      </c>
      <c r="M1522" s="190">
        <v>0</v>
      </c>
      <c r="N1522" s="190">
        <v>0</v>
      </c>
      <c r="O1522" s="190">
        <v>0</v>
      </c>
      <c r="P1522" s="190">
        <v>0</v>
      </c>
      <c r="Q1522" s="190">
        <v>0</v>
      </c>
      <c r="R1522" s="190">
        <v>0</v>
      </c>
    </row>
    <row r="1523" spans="1:18" ht="15" hidden="1">
      <c r="A1523" s="185" t="str">
        <f t="shared" si="55"/>
        <v>B</v>
      </c>
      <c r="B1523" s="191" t="s">
        <v>124</v>
      </c>
      <c r="C1523" s="191" t="s">
        <v>98</v>
      </c>
      <c r="D1523" s="192">
        <f t="shared" si="54"/>
        <v>0</v>
      </c>
      <c r="E1523" s="192">
        <f t="shared" si="54"/>
        <v>0</v>
      </c>
      <c r="F1523" s="192">
        <f t="shared" si="54"/>
        <v>0</v>
      </c>
      <c r="G1523" s="192">
        <f t="shared" si="54"/>
        <v>0</v>
      </c>
      <c r="H1523" s="192">
        <f t="shared" si="54"/>
        <v>0</v>
      </c>
      <c r="I1523" s="192">
        <v>0</v>
      </c>
      <c r="J1523" s="192">
        <v>0</v>
      </c>
      <c r="K1523" s="192">
        <v>0</v>
      </c>
      <c r="L1523" s="192">
        <v>0</v>
      </c>
      <c r="M1523" s="192">
        <v>0</v>
      </c>
      <c r="N1523" s="192">
        <v>0</v>
      </c>
      <c r="O1523" s="192">
        <v>0</v>
      </c>
      <c r="P1523" s="192">
        <v>0</v>
      </c>
      <c r="Q1523" s="192">
        <v>0</v>
      </c>
      <c r="R1523" s="192">
        <v>0</v>
      </c>
    </row>
    <row r="1524" spans="1:18" ht="15" hidden="1">
      <c r="A1524" s="185" t="str">
        <f t="shared" si="55"/>
        <v>B</v>
      </c>
      <c r="B1524" s="191" t="s">
        <v>124</v>
      </c>
      <c r="C1524" s="191" t="s">
        <v>102</v>
      </c>
      <c r="D1524" s="192">
        <f t="shared" si="54"/>
        <v>0</v>
      </c>
      <c r="E1524" s="192">
        <f t="shared" si="54"/>
        <v>0</v>
      </c>
      <c r="F1524" s="192">
        <f t="shared" si="54"/>
        <v>0</v>
      </c>
      <c r="G1524" s="192">
        <f t="shared" si="54"/>
        <v>0</v>
      </c>
      <c r="H1524" s="192">
        <f t="shared" si="54"/>
        <v>0</v>
      </c>
      <c r="I1524" s="192">
        <v>0</v>
      </c>
      <c r="J1524" s="192">
        <v>0</v>
      </c>
      <c r="K1524" s="192">
        <v>0</v>
      </c>
      <c r="L1524" s="192">
        <v>0</v>
      </c>
      <c r="M1524" s="192">
        <v>0</v>
      </c>
      <c r="N1524" s="192">
        <v>0</v>
      </c>
      <c r="O1524" s="192">
        <v>0</v>
      </c>
      <c r="P1524" s="192">
        <v>0</v>
      </c>
      <c r="Q1524" s="192">
        <v>0</v>
      </c>
      <c r="R1524" s="192">
        <v>0</v>
      </c>
    </row>
    <row r="1525" spans="1:18" ht="30.75" hidden="1" thickBot="1">
      <c r="A1525" s="185" t="str">
        <f t="shared" si="55"/>
        <v>B</v>
      </c>
      <c r="B1525" s="186" t="s">
        <v>830</v>
      </c>
      <c r="C1525" s="187" t="s">
        <v>831</v>
      </c>
      <c r="D1525" s="188">
        <f t="shared" ref="D1525:H1588" si="56">I1525+N1525</f>
        <v>0</v>
      </c>
      <c r="E1525" s="188">
        <f t="shared" si="56"/>
        <v>0</v>
      </c>
      <c r="F1525" s="188">
        <f t="shared" si="56"/>
        <v>0</v>
      </c>
      <c r="G1525" s="188">
        <f t="shared" si="56"/>
        <v>0</v>
      </c>
      <c r="H1525" s="188">
        <f t="shared" si="56"/>
        <v>0</v>
      </c>
      <c r="I1525" s="188">
        <v>0</v>
      </c>
      <c r="J1525" s="188">
        <v>0</v>
      </c>
      <c r="K1525" s="188">
        <v>0</v>
      </c>
      <c r="L1525" s="188">
        <v>0</v>
      </c>
      <c r="M1525" s="188">
        <v>0</v>
      </c>
      <c r="N1525" s="188">
        <v>0</v>
      </c>
      <c r="O1525" s="188">
        <v>0</v>
      </c>
      <c r="P1525" s="188">
        <v>0</v>
      </c>
      <c r="Q1525" s="188">
        <v>0</v>
      </c>
      <c r="R1525" s="188">
        <v>0</v>
      </c>
    </row>
    <row r="1526" spans="1:18" ht="15" hidden="1">
      <c r="A1526" s="185" t="str">
        <f t="shared" si="55"/>
        <v>B</v>
      </c>
      <c r="B1526" s="189" t="s">
        <v>124</v>
      </c>
      <c r="C1526" s="189" t="s">
        <v>96</v>
      </c>
      <c r="D1526" s="190">
        <f t="shared" si="56"/>
        <v>0</v>
      </c>
      <c r="E1526" s="190">
        <f t="shared" si="56"/>
        <v>0</v>
      </c>
      <c r="F1526" s="190">
        <f t="shared" si="56"/>
        <v>0</v>
      </c>
      <c r="G1526" s="190">
        <f t="shared" si="56"/>
        <v>0</v>
      </c>
      <c r="H1526" s="190">
        <f t="shared" si="56"/>
        <v>0</v>
      </c>
      <c r="I1526" s="190">
        <v>0</v>
      </c>
      <c r="J1526" s="190">
        <v>0</v>
      </c>
      <c r="K1526" s="190">
        <v>0</v>
      </c>
      <c r="L1526" s="190">
        <v>0</v>
      </c>
      <c r="M1526" s="190">
        <v>0</v>
      </c>
      <c r="N1526" s="190">
        <v>0</v>
      </c>
      <c r="O1526" s="190">
        <v>0</v>
      </c>
      <c r="P1526" s="190">
        <v>0</v>
      </c>
      <c r="Q1526" s="190">
        <v>0</v>
      </c>
      <c r="R1526" s="190">
        <v>0</v>
      </c>
    </row>
    <row r="1527" spans="1:18" ht="15" hidden="1">
      <c r="A1527" s="185" t="str">
        <f t="shared" si="55"/>
        <v>B</v>
      </c>
      <c r="B1527" s="191" t="s">
        <v>124</v>
      </c>
      <c r="C1527" s="191" t="s">
        <v>98</v>
      </c>
      <c r="D1527" s="192">
        <f t="shared" si="56"/>
        <v>0</v>
      </c>
      <c r="E1527" s="192">
        <f t="shared" si="56"/>
        <v>0</v>
      </c>
      <c r="F1527" s="192">
        <f t="shared" si="56"/>
        <v>0</v>
      </c>
      <c r="G1527" s="192">
        <f t="shared" si="56"/>
        <v>0</v>
      </c>
      <c r="H1527" s="192">
        <f t="shared" si="56"/>
        <v>0</v>
      </c>
      <c r="I1527" s="192">
        <v>0</v>
      </c>
      <c r="J1527" s="192">
        <v>0</v>
      </c>
      <c r="K1527" s="192">
        <v>0</v>
      </c>
      <c r="L1527" s="192">
        <v>0</v>
      </c>
      <c r="M1527" s="192">
        <v>0</v>
      </c>
      <c r="N1527" s="192">
        <v>0</v>
      </c>
      <c r="O1527" s="192">
        <v>0</v>
      </c>
      <c r="P1527" s="192">
        <v>0</v>
      </c>
      <c r="Q1527" s="192">
        <v>0</v>
      </c>
      <c r="R1527" s="192">
        <v>0</v>
      </c>
    </row>
    <row r="1528" spans="1:18" ht="15" hidden="1">
      <c r="A1528" s="185" t="str">
        <f t="shared" si="55"/>
        <v>B</v>
      </c>
      <c r="B1528" s="189" t="s">
        <v>124</v>
      </c>
      <c r="C1528" s="189" t="s">
        <v>121</v>
      </c>
      <c r="D1528" s="190">
        <f t="shared" si="56"/>
        <v>0</v>
      </c>
      <c r="E1528" s="190">
        <f t="shared" si="56"/>
        <v>0</v>
      </c>
      <c r="F1528" s="190">
        <f t="shared" si="56"/>
        <v>0</v>
      </c>
      <c r="G1528" s="190">
        <f t="shared" si="56"/>
        <v>0</v>
      </c>
      <c r="H1528" s="190">
        <f t="shared" si="56"/>
        <v>0</v>
      </c>
      <c r="I1528" s="190">
        <v>0</v>
      </c>
      <c r="J1528" s="190">
        <v>0</v>
      </c>
      <c r="K1528" s="190">
        <v>0</v>
      </c>
      <c r="L1528" s="190">
        <v>0</v>
      </c>
      <c r="M1528" s="190">
        <v>0</v>
      </c>
      <c r="N1528" s="190">
        <v>0</v>
      </c>
      <c r="O1528" s="190">
        <v>0</v>
      </c>
      <c r="P1528" s="190">
        <v>0</v>
      </c>
      <c r="Q1528" s="190">
        <v>0</v>
      </c>
      <c r="R1528" s="190">
        <v>0</v>
      </c>
    </row>
    <row r="1529" spans="1:18" ht="30.75" hidden="1" thickBot="1">
      <c r="A1529" s="185" t="str">
        <f t="shared" si="55"/>
        <v>B</v>
      </c>
      <c r="B1529" s="186" t="s">
        <v>832</v>
      </c>
      <c r="C1529" s="187" t="s">
        <v>833</v>
      </c>
      <c r="D1529" s="188">
        <f t="shared" si="56"/>
        <v>0</v>
      </c>
      <c r="E1529" s="188">
        <f t="shared" si="56"/>
        <v>0</v>
      </c>
      <c r="F1529" s="188">
        <f t="shared" si="56"/>
        <v>0</v>
      </c>
      <c r="G1529" s="188">
        <f t="shared" si="56"/>
        <v>0</v>
      </c>
      <c r="H1529" s="188">
        <f t="shared" si="56"/>
        <v>0</v>
      </c>
      <c r="I1529" s="188">
        <v>0</v>
      </c>
      <c r="J1529" s="188">
        <v>0</v>
      </c>
      <c r="K1529" s="188">
        <v>0</v>
      </c>
      <c r="L1529" s="188">
        <v>0</v>
      </c>
      <c r="M1529" s="188">
        <v>0</v>
      </c>
      <c r="N1529" s="188">
        <v>0</v>
      </c>
      <c r="O1529" s="188">
        <v>0</v>
      </c>
      <c r="P1529" s="188">
        <v>0</v>
      </c>
      <c r="Q1529" s="188">
        <v>0</v>
      </c>
      <c r="R1529" s="188">
        <v>0</v>
      </c>
    </row>
    <row r="1530" spans="1:18" ht="15" hidden="1">
      <c r="A1530" s="185" t="str">
        <f t="shared" si="55"/>
        <v>B</v>
      </c>
      <c r="B1530" s="189" t="s">
        <v>124</v>
      </c>
      <c r="C1530" s="189" t="s">
        <v>96</v>
      </c>
      <c r="D1530" s="190">
        <f t="shared" si="56"/>
        <v>0</v>
      </c>
      <c r="E1530" s="190">
        <f t="shared" si="56"/>
        <v>0</v>
      </c>
      <c r="F1530" s="190">
        <f t="shared" si="56"/>
        <v>0</v>
      </c>
      <c r="G1530" s="190">
        <f t="shared" si="56"/>
        <v>0</v>
      </c>
      <c r="H1530" s="190">
        <f t="shared" si="56"/>
        <v>0</v>
      </c>
      <c r="I1530" s="190">
        <v>0</v>
      </c>
      <c r="J1530" s="190">
        <v>0</v>
      </c>
      <c r="K1530" s="190">
        <v>0</v>
      </c>
      <c r="L1530" s="190">
        <v>0</v>
      </c>
      <c r="M1530" s="190">
        <v>0</v>
      </c>
      <c r="N1530" s="190">
        <v>0</v>
      </c>
      <c r="O1530" s="190">
        <v>0</v>
      </c>
      <c r="P1530" s="190">
        <v>0</v>
      </c>
      <c r="Q1530" s="190">
        <v>0</v>
      </c>
      <c r="R1530" s="190">
        <v>0</v>
      </c>
    </row>
    <row r="1531" spans="1:18" ht="15" hidden="1">
      <c r="A1531" s="185" t="str">
        <f t="shared" si="55"/>
        <v>B</v>
      </c>
      <c r="B1531" s="191" t="s">
        <v>124</v>
      </c>
      <c r="C1531" s="191" t="s">
        <v>98</v>
      </c>
      <c r="D1531" s="192">
        <f t="shared" si="56"/>
        <v>0</v>
      </c>
      <c r="E1531" s="192">
        <f t="shared" si="56"/>
        <v>0</v>
      </c>
      <c r="F1531" s="192">
        <f t="shared" si="56"/>
        <v>0</v>
      </c>
      <c r="G1531" s="192">
        <f t="shared" si="56"/>
        <v>0</v>
      </c>
      <c r="H1531" s="192">
        <f t="shared" si="56"/>
        <v>0</v>
      </c>
      <c r="I1531" s="192">
        <v>0</v>
      </c>
      <c r="J1531" s="192">
        <v>0</v>
      </c>
      <c r="K1531" s="192">
        <v>0</v>
      </c>
      <c r="L1531" s="192">
        <v>0</v>
      </c>
      <c r="M1531" s="192">
        <v>0</v>
      </c>
      <c r="N1531" s="192">
        <v>0</v>
      </c>
      <c r="O1531" s="192">
        <v>0</v>
      </c>
      <c r="P1531" s="192">
        <v>0</v>
      </c>
      <c r="Q1531" s="192">
        <v>0</v>
      </c>
      <c r="R1531" s="192">
        <v>0</v>
      </c>
    </row>
    <row r="1532" spans="1:18" ht="15" hidden="1">
      <c r="A1532" s="185" t="str">
        <f t="shared" si="55"/>
        <v>B</v>
      </c>
      <c r="B1532" s="189" t="s">
        <v>124</v>
      </c>
      <c r="C1532" s="189" t="s">
        <v>121</v>
      </c>
      <c r="D1532" s="190">
        <f t="shared" si="56"/>
        <v>0</v>
      </c>
      <c r="E1532" s="190">
        <f t="shared" si="56"/>
        <v>0</v>
      </c>
      <c r="F1532" s="190">
        <f t="shared" si="56"/>
        <v>0</v>
      </c>
      <c r="G1532" s="190">
        <f t="shared" si="56"/>
        <v>0</v>
      </c>
      <c r="H1532" s="190">
        <f t="shared" si="56"/>
        <v>0</v>
      </c>
      <c r="I1532" s="190">
        <v>0</v>
      </c>
      <c r="J1532" s="190">
        <v>0</v>
      </c>
      <c r="K1532" s="190">
        <v>0</v>
      </c>
      <c r="L1532" s="190">
        <v>0</v>
      </c>
      <c r="M1532" s="190">
        <v>0</v>
      </c>
      <c r="N1532" s="190">
        <v>0</v>
      </c>
      <c r="O1532" s="190">
        <v>0</v>
      </c>
      <c r="P1532" s="190">
        <v>0</v>
      </c>
      <c r="Q1532" s="190">
        <v>0</v>
      </c>
      <c r="R1532" s="190">
        <v>0</v>
      </c>
    </row>
    <row r="1533" spans="1:18" ht="45.75" hidden="1" thickBot="1">
      <c r="A1533" s="185" t="str">
        <f t="shared" si="55"/>
        <v>B</v>
      </c>
      <c r="B1533" s="186" t="s">
        <v>834</v>
      </c>
      <c r="C1533" s="187" t="s">
        <v>835</v>
      </c>
      <c r="D1533" s="188">
        <f t="shared" si="56"/>
        <v>0</v>
      </c>
      <c r="E1533" s="188">
        <f t="shared" si="56"/>
        <v>0</v>
      </c>
      <c r="F1533" s="188">
        <f t="shared" si="56"/>
        <v>0</v>
      </c>
      <c r="G1533" s="188">
        <f t="shared" si="56"/>
        <v>0</v>
      </c>
      <c r="H1533" s="188">
        <f t="shared" si="56"/>
        <v>0</v>
      </c>
      <c r="I1533" s="188">
        <v>0</v>
      </c>
      <c r="J1533" s="188">
        <v>0</v>
      </c>
      <c r="K1533" s="188">
        <v>0</v>
      </c>
      <c r="L1533" s="188">
        <v>0</v>
      </c>
      <c r="M1533" s="188">
        <v>0</v>
      </c>
      <c r="N1533" s="188">
        <v>0</v>
      </c>
      <c r="O1533" s="188">
        <v>0</v>
      </c>
      <c r="P1533" s="188">
        <v>0</v>
      </c>
      <c r="Q1533" s="188">
        <v>0</v>
      </c>
      <c r="R1533" s="188">
        <v>0</v>
      </c>
    </row>
    <row r="1534" spans="1:18" ht="15" hidden="1">
      <c r="A1534" s="185" t="str">
        <f t="shared" si="55"/>
        <v>B</v>
      </c>
      <c r="B1534" s="189" t="s">
        <v>124</v>
      </c>
      <c r="C1534" s="189" t="s">
        <v>121</v>
      </c>
      <c r="D1534" s="190">
        <f t="shared" si="56"/>
        <v>0</v>
      </c>
      <c r="E1534" s="190">
        <f t="shared" si="56"/>
        <v>0</v>
      </c>
      <c r="F1534" s="190">
        <f t="shared" si="56"/>
        <v>0</v>
      </c>
      <c r="G1534" s="190">
        <f t="shared" si="56"/>
        <v>0</v>
      </c>
      <c r="H1534" s="190">
        <f t="shared" si="56"/>
        <v>0</v>
      </c>
      <c r="I1534" s="190">
        <v>0</v>
      </c>
      <c r="J1534" s="190">
        <v>0</v>
      </c>
      <c r="K1534" s="190">
        <v>0</v>
      </c>
      <c r="L1534" s="190">
        <v>0</v>
      </c>
      <c r="M1534" s="190">
        <v>0</v>
      </c>
      <c r="N1534" s="190">
        <v>0</v>
      </c>
      <c r="O1534" s="190">
        <v>0</v>
      </c>
      <c r="P1534" s="190">
        <v>0</v>
      </c>
      <c r="Q1534" s="190">
        <v>0</v>
      </c>
      <c r="R1534" s="190">
        <v>0</v>
      </c>
    </row>
    <row r="1535" spans="1:18" ht="15.75" hidden="1" thickBot="1">
      <c r="A1535" s="185" t="str">
        <f t="shared" si="55"/>
        <v>B</v>
      </c>
      <c r="B1535" s="186" t="s">
        <v>836</v>
      </c>
      <c r="C1535" s="187" t="s">
        <v>837</v>
      </c>
      <c r="D1535" s="188">
        <f t="shared" si="56"/>
        <v>0</v>
      </c>
      <c r="E1535" s="188">
        <f t="shared" si="56"/>
        <v>0</v>
      </c>
      <c r="F1535" s="188">
        <f t="shared" si="56"/>
        <v>0</v>
      </c>
      <c r="G1535" s="188">
        <f t="shared" si="56"/>
        <v>0</v>
      </c>
      <c r="H1535" s="188">
        <f t="shared" si="56"/>
        <v>0</v>
      </c>
      <c r="I1535" s="188">
        <v>0</v>
      </c>
      <c r="J1535" s="188">
        <v>0</v>
      </c>
      <c r="K1535" s="188">
        <v>0</v>
      </c>
      <c r="L1535" s="188">
        <v>0</v>
      </c>
      <c r="M1535" s="188">
        <v>0</v>
      </c>
      <c r="N1535" s="188">
        <v>0</v>
      </c>
      <c r="O1535" s="188">
        <v>0</v>
      </c>
      <c r="P1535" s="188">
        <v>0</v>
      </c>
      <c r="Q1535" s="188">
        <v>0</v>
      </c>
      <c r="R1535" s="188">
        <v>0</v>
      </c>
    </row>
    <row r="1536" spans="1:18" ht="15" hidden="1">
      <c r="A1536" s="185" t="str">
        <f t="shared" si="55"/>
        <v>B</v>
      </c>
      <c r="B1536" s="189" t="s">
        <v>124</v>
      </c>
      <c r="C1536" s="189" t="s">
        <v>96</v>
      </c>
      <c r="D1536" s="190">
        <f t="shared" si="56"/>
        <v>0</v>
      </c>
      <c r="E1536" s="190">
        <f t="shared" si="56"/>
        <v>0</v>
      </c>
      <c r="F1536" s="190">
        <f t="shared" si="56"/>
        <v>0</v>
      </c>
      <c r="G1536" s="190">
        <f t="shared" si="56"/>
        <v>0</v>
      </c>
      <c r="H1536" s="190">
        <f t="shared" si="56"/>
        <v>0</v>
      </c>
      <c r="I1536" s="190">
        <v>0</v>
      </c>
      <c r="J1536" s="190">
        <v>0</v>
      </c>
      <c r="K1536" s="190">
        <v>0</v>
      </c>
      <c r="L1536" s="190">
        <v>0</v>
      </c>
      <c r="M1536" s="190">
        <v>0</v>
      </c>
      <c r="N1536" s="190">
        <v>0</v>
      </c>
      <c r="O1536" s="190">
        <v>0</v>
      </c>
      <c r="P1536" s="190">
        <v>0</v>
      </c>
      <c r="Q1536" s="190">
        <v>0</v>
      </c>
      <c r="R1536" s="190">
        <v>0</v>
      </c>
    </row>
    <row r="1537" spans="1:18" ht="15" hidden="1">
      <c r="A1537" s="185" t="str">
        <f t="shared" si="55"/>
        <v>B</v>
      </c>
      <c r="B1537" s="191" t="s">
        <v>124</v>
      </c>
      <c r="C1537" s="191" t="s">
        <v>97</v>
      </c>
      <c r="D1537" s="192">
        <f t="shared" si="56"/>
        <v>0</v>
      </c>
      <c r="E1537" s="192">
        <f t="shared" si="56"/>
        <v>0</v>
      </c>
      <c r="F1537" s="192">
        <f t="shared" si="56"/>
        <v>0</v>
      </c>
      <c r="G1537" s="192">
        <f t="shared" si="56"/>
        <v>0</v>
      </c>
      <c r="H1537" s="192">
        <f t="shared" si="56"/>
        <v>0</v>
      </c>
      <c r="I1537" s="192">
        <v>0</v>
      </c>
      <c r="J1537" s="192">
        <v>0</v>
      </c>
      <c r="K1537" s="192">
        <v>0</v>
      </c>
      <c r="L1537" s="192">
        <v>0</v>
      </c>
      <c r="M1537" s="192">
        <v>0</v>
      </c>
      <c r="N1537" s="192">
        <v>0</v>
      </c>
      <c r="O1537" s="192">
        <v>0</v>
      </c>
      <c r="P1537" s="192">
        <v>0</v>
      </c>
      <c r="Q1537" s="192">
        <v>0</v>
      </c>
      <c r="R1537" s="192">
        <v>0</v>
      </c>
    </row>
    <row r="1538" spans="1:18" ht="15" hidden="1">
      <c r="A1538" s="185" t="str">
        <f t="shared" si="55"/>
        <v>B</v>
      </c>
      <c r="B1538" s="191" t="s">
        <v>124</v>
      </c>
      <c r="C1538" s="191" t="s">
        <v>98</v>
      </c>
      <c r="D1538" s="192">
        <f t="shared" si="56"/>
        <v>0</v>
      </c>
      <c r="E1538" s="192">
        <f t="shared" si="56"/>
        <v>0</v>
      </c>
      <c r="F1538" s="192">
        <f t="shared" si="56"/>
        <v>0</v>
      </c>
      <c r="G1538" s="192">
        <f t="shared" si="56"/>
        <v>0</v>
      </c>
      <c r="H1538" s="192">
        <f t="shared" si="56"/>
        <v>0</v>
      </c>
      <c r="I1538" s="192">
        <v>0</v>
      </c>
      <c r="J1538" s="192">
        <v>0</v>
      </c>
      <c r="K1538" s="192">
        <v>0</v>
      </c>
      <c r="L1538" s="192">
        <v>0</v>
      </c>
      <c r="M1538" s="192">
        <v>0</v>
      </c>
      <c r="N1538" s="192">
        <v>0</v>
      </c>
      <c r="O1538" s="192">
        <v>0</v>
      </c>
      <c r="P1538" s="192">
        <v>0</v>
      </c>
      <c r="Q1538" s="192">
        <v>0</v>
      </c>
      <c r="R1538" s="192">
        <v>0</v>
      </c>
    </row>
    <row r="1539" spans="1:18" ht="15" hidden="1">
      <c r="A1539" s="185" t="str">
        <f t="shared" si="55"/>
        <v>B</v>
      </c>
      <c r="B1539" s="191" t="s">
        <v>124</v>
      </c>
      <c r="C1539" s="191" t="s">
        <v>101</v>
      </c>
      <c r="D1539" s="192">
        <f t="shared" si="56"/>
        <v>0</v>
      </c>
      <c r="E1539" s="192">
        <f t="shared" si="56"/>
        <v>0</v>
      </c>
      <c r="F1539" s="192">
        <f t="shared" si="56"/>
        <v>0</v>
      </c>
      <c r="G1539" s="192">
        <f t="shared" si="56"/>
        <v>0</v>
      </c>
      <c r="H1539" s="192">
        <f t="shared" si="56"/>
        <v>0</v>
      </c>
      <c r="I1539" s="192">
        <v>0</v>
      </c>
      <c r="J1539" s="192">
        <v>0</v>
      </c>
      <c r="K1539" s="192">
        <v>0</v>
      </c>
      <c r="L1539" s="192">
        <v>0</v>
      </c>
      <c r="M1539" s="192">
        <v>0</v>
      </c>
      <c r="N1539" s="192">
        <v>0</v>
      </c>
      <c r="O1539" s="192">
        <v>0</v>
      </c>
      <c r="P1539" s="192">
        <v>0</v>
      </c>
      <c r="Q1539" s="192">
        <v>0</v>
      </c>
      <c r="R1539" s="192">
        <v>0</v>
      </c>
    </row>
    <row r="1540" spans="1:18" ht="15" hidden="1">
      <c r="A1540" s="185" t="str">
        <f t="shared" si="55"/>
        <v>B</v>
      </c>
      <c r="B1540" s="191" t="s">
        <v>124</v>
      </c>
      <c r="C1540" s="191" t="s">
        <v>102</v>
      </c>
      <c r="D1540" s="192">
        <f t="shared" si="56"/>
        <v>0</v>
      </c>
      <c r="E1540" s="192">
        <f t="shared" si="56"/>
        <v>0</v>
      </c>
      <c r="F1540" s="192">
        <f t="shared" si="56"/>
        <v>0</v>
      </c>
      <c r="G1540" s="192">
        <f t="shared" si="56"/>
        <v>0</v>
      </c>
      <c r="H1540" s="192">
        <f t="shared" si="56"/>
        <v>0</v>
      </c>
      <c r="I1540" s="192">
        <v>0</v>
      </c>
      <c r="J1540" s="192">
        <v>0</v>
      </c>
      <c r="K1540" s="192">
        <v>0</v>
      </c>
      <c r="L1540" s="192">
        <v>0</v>
      </c>
      <c r="M1540" s="192">
        <v>0</v>
      </c>
      <c r="N1540" s="192">
        <v>0</v>
      </c>
      <c r="O1540" s="192">
        <v>0</v>
      </c>
      <c r="P1540" s="192">
        <v>0</v>
      </c>
      <c r="Q1540" s="192">
        <v>0</v>
      </c>
      <c r="R1540" s="192">
        <v>0</v>
      </c>
    </row>
    <row r="1541" spans="1:18" ht="15" hidden="1">
      <c r="A1541" s="185" t="str">
        <f t="shared" si="55"/>
        <v>B</v>
      </c>
      <c r="B1541" s="189" t="s">
        <v>124</v>
      </c>
      <c r="C1541" s="189" t="s">
        <v>121</v>
      </c>
      <c r="D1541" s="190">
        <f t="shared" si="56"/>
        <v>0</v>
      </c>
      <c r="E1541" s="190">
        <f t="shared" si="56"/>
        <v>0</v>
      </c>
      <c r="F1541" s="190">
        <f t="shared" si="56"/>
        <v>0</v>
      </c>
      <c r="G1541" s="190">
        <f t="shared" si="56"/>
        <v>0</v>
      </c>
      <c r="H1541" s="190">
        <f t="shared" si="56"/>
        <v>0</v>
      </c>
      <c r="I1541" s="190">
        <v>0</v>
      </c>
      <c r="J1541" s="190">
        <v>0</v>
      </c>
      <c r="K1541" s="190">
        <v>0</v>
      </c>
      <c r="L1541" s="190">
        <v>0</v>
      </c>
      <c r="M1541" s="190">
        <v>0</v>
      </c>
      <c r="N1541" s="190">
        <v>0</v>
      </c>
      <c r="O1541" s="190">
        <v>0</v>
      </c>
      <c r="P1541" s="190">
        <v>0</v>
      </c>
      <c r="Q1541" s="190">
        <v>0</v>
      </c>
      <c r="R1541" s="190">
        <v>0</v>
      </c>
    </row>
    <row r="1542" spans="1:18" ht="15.75" hidden="1" thickBot="1">
      <c r="A1542" s="185" t="str">
        <f t="shared" si="55"/>
        <v>B</v>
      </c>
      <c r="B1542" s="186" t="s">
        <v>838</v>
      </c>
      <c r="C1542" s="187" t="s">
        <v>839</v>
      </c>
      <c r="D1542" s="188">
        <f t="shared" si="56"/>
        <v>0</v>
      </c>
      <c r="E1542" s="188">
        <f t="shared" si="56"/>
        <v>0</v>
      </c>
      <c r="F1542" s="188">
        <f t="shared" si="56"/>
        <v>0</v>
      </c>
      <c r="G1542" s="188">
        <f t="shared" si="56"/>
        <v>0</v>
      </c>
      <c r="H1542" s="188">
        <f t="shared" si="56"/>
        <v>0</v>
      </c>
      <c r="I1542" s="188">
        <v>0</v>
      </c>
      <c r="J1542" s="188">
        <v>0</v>
      </c>
      <c r="K1542" s="188">
        <v>0</v>
      </c>
      <c r="L1542" s="188">
        <v>0</v>
      </c>
      <c r="M1542" s="188">
        <v>0</v>
      </c>
      <c r="N1542" s="188">
        <v>0</v>
      </c>
      <c r="O1542" s="188">
        <v>0</v>
      </c>
      <c r="P1542" s="188">
        <v>0</v>
      </c>
      <c r="Q1542" s="188">
        <v>0</v>
      </c>
      <c r="R1542" s="188">
        <v>0</v>
      </c>
    </row>
    <row r="1543" spans="1:18" ht="15" hidden="1">
      <c r="A1543" s="185" t="str">
        <f t="shared" ref="A1543:A1606" si="57">(IF(OR(D1543&lt;&gt;0,E1543&lt;&gt;0,F1543&lt;&gt;0,G1543&lt;&gt;0,H1543&lt;&gt;0),"A","B"))</f>
        <v>B</v>
      </c>
      <c r="B1543" s="189" t="s">
        <v>124</v>
      </c>
      <c r="C1543" s="189" t="s">
        <v>96</v>
      </c>
      <c r="D1543" s="190">
        <f t="shared" si="56"/>
        <v>0</v>
      </c>
      <c r="E1543" s="190">
        <f t="shared" si="56"/>
        <v>0</v>
      </c>
      <c r="F1543" s="190">
        <f t="shared" si="56"/>
        <v>0</v>
      </c>
      <c r="G1543" s="190">
        <f t="shared" si="56"/>
        <v>0</v>
      </c>
      <c r="H1543" s="190">
        <f t="shared" si="56"/>
        <v>0</v>
      </c>
      <c r="I1543" s="190">
        <v>0</v>
      </c>
      <c r="J1543" s="190">
        <v>0</v>
      </c>
      <c r="K1543" s="190">
        <v>0</v>
      </c>
      <c r="L1543" s="190">
        <v>0</v>
      </c>
      <c r="M1543" s="190">
        <v>0</v>
      </c>
      <c r="N1543" s="190">
        <v>0</v>
      </c>
      <c r="O1543" s="190">
        <v>0</v>
      </c>
      <c r="P1543" s="190">
        <v>0</v>
      </c>
      <c r="Q1543" s="190">
        <v>0</v>
      </c>
      <c r="R1543" s="190">
        <v>0</v>
      </c>
    </row>
    <row r="1544" spans="1:18" ht="15" hidden="1">
      <c r="A1544" s="185" t="str">
        <f t="shared" si="57"/>
        <v>B</v>
      </c>
      <c r="B1544" s="191" t="s">
        <v>124</v>
      </c>
      <c r="C1544" s="191" t="s">
        <v>98</v>
      </c>
      <c r="D1544" s="192">
        <f t="shared" si="56"/>
        <v>0</v>
      </c>
      <c r="E1544" s="192">
        <f t="shared" si="56"/>
        <v>0</v>
      </c>
      <c r="F1544" s="192">
        <f t="shared" si="56"/>
        <v>0</v>
      </c>
      <c r="G1544" s="192">
        <f t="shared" si="56"/>
        <v>0</v>
      </c>
      <c r="H1544" s="192">
        <f t="shared" si="56"/>
        <v>0</v>
      </c>
      <c r="I1544" s="192">
        <v>0</v>
      </c>
      <c r="J1544" s="192">
        <v>0</v>
      </c>
      <c r="K1544" s="192">
        <v>0</v>
      </c>
      <c r="L1544" s="192">
        <v>0</v>
      </c>
      <c r="M1544" s="192">
        <v>0</v>
      </c>
      <c r="N1544" s="192">
        <v>0</v>
      </c>
      <c r="O1544" s="192">
        <v>0</v>
      </c>
      <c r="P1544" s="192">
        <v>0</v>
      </c>
      <c r="Q1544" s="192">
        <v>0</v>
      </c>
      <c r="R1544" s="192">
        <v>0</v>
      </c>
    </row>
    <row r="1545" spans="1:18" ht="15" hidden="1">
      <c r="A1545" s="185" t="str">
        <f t="shared" si="57"/>
        <v>B</v>
      </c>
      <c r="B1545" s="191" t="s">
        <v>124</v>
      </c>
      <c r="C1545" s="191" t="s">
        <v>101</v>
      </c>
      <c r="D1545" s="192">
        <f t="shared" si="56"/>
        <v>0</v>
      </c>
      <c r="E1545" s="192">
        <f t="shared" si="56"/>
        <v>0</v>
      </c>
      <c r="F1545" s="192">
        <f t="shared" si="56"/>
        <v>0</v>
      </c>
      <c r="G1545" s="192">
        <f t="shared" si="56"/>
        <v>0</v>
      </c>
      <c r="H1545" s="192">
        <f t="shared" si="56"/>
        <v>0</v>
      </c>
      <c r="I1545" s="192">
        <v>0</v>
      </c>
      <c r="J1545" s="192">
        <v>0</v>
      </c>
      <c r="K1545" s="192">
        <v>0</v>
      </c>
      <c r="L1545" s="192">
        <v>0</v>
      </c>
      <c r="M1545" s="192">
        <v>0</v>
      </c>
      <c r="N1545" s="192">
        <v>0</v>
      </c>
      <c r="O1545" s="192">
        <v>0</v>
      </c>
      <c r="P1545" s="192">
        <v>0</v>
      </c>
      <c r="Q1545" s="192">
        <v>0</v>
      </c>
      <c r="R1545" s="192">
        <v>0</v>
      </c>
    </row>
    <row r="1546" spans="1:18" ht="15" hidden="1">
      <c r="A1546" s="185" t="str">
        <f t="shared" si="57"/>
        <v>B</v>
      </c>
      <c r="B1546" s="191" t="s">
        <v>124</v>
      </c>
      <c r="C1546" s="191" t="s">
        <v>102</v>
      </c>
      <c r="D1546" s="192">
        <f t="shared" si="56"/>
        <v>0</v>
      </c>
      <c r="E1546" s="192">
        <f t="shared" si="56"/>
        <v>0</v>
      </c>
      <c r="F1546" s="192">
        <f t="shared" si="56"/>
        <v>0</v>
      </c>
      <c r="G1546" s="192">
        <f t="shared" si="56"/>
        <v>0</v>
      </c>
      <c r="H1546" s="192">
        <f t="shared" si="56"/>
        <v>0</v>
      </c>
      <c r="I1546" s="192">
        <v>0</v>
      </c>
      <c r="J1546" s="192">
        <v>0</v>
      </c>
      <c r="K1546" s="192">
        <v>0</v>
      </c>
      <c r="L1546" s="192">
        <v>0</v>
      </c>
      <c r="M1546" s="192">
        <v>0</v>
      </c>
      <c r="N1546" s="192">
        <v>0</v>
      </c>
      <c r="O1546" s="192">
        <v>0</v>
      </c>
      <c r="P1546" s="192">
        <v>0</v>
      </c>
      <c r="Q1546" s="192">
        <v>0</v>
      </c>
      <c r="R1546" s="192">
        <v>0</v>
      </c>
    </row>
    <row r="1547" spans="1:18" ht="15.75" hidden="1" thickBot="1">
      <c r="A1547" s="185" t="str">
        <f t="shared" si="57"/>
        <v>B</v>
      </c>
      <c r="B1547" s="186" t="s">
        <v>840</v>
      </c>
      <c r="C1547" s="187" t="s">
        <v>841</v>
      </c>
      <c r="D1547" s="188">
        <f t="shared" si="56"/>
        <v>0</v>
      </c>
      <c r="E1547" s="188">
        <f t="shared" si="56"/>
        <v>0</v>
      </c>
      <c r="F1547" s="188">
        <f t="shared" si="56"/>
        <v>0</v>
      </c>
      <c r="G1547" s="188">
        <f t="shared" si="56"/>
        <v>0</v>
      </c>
      <c r="H1547" s="188">
        <f t="shared" si="56"/>
        <v>0</v>
      </c>
      <c r="I1547" s="188">
        <v>0</v>
      </c>
      <c r="J1547" s="188">
        <v>0</v>
      </c>
      <c r="K1547" s="188">
        <v>0</v>
      </c>
      <c r="L1547" s="188">
        <v>0</v>
      </c>
      <c r="M1547" s="188">
        <v>0</v>
      </c>
      <c r="N1547" s="188">
        <v>0</v>
      </c>
      <c r="O1547" s="188">
        <v>0</v>
      </c>
      <c r="P1547" s="188">
        <v>0</v>
      </c>
      <c r="Q1547" s="188">
        <v>0</v>
      </c>
      <c r="R1547" s="188">
        <v>0</v>
      </c>
    </row>
    <row r="1548" spans="1:18" ht="15" hidden="1">
      <c r="A1548" s="185" t="str">
        <f t="shared" si="57"/>
        <v>B</v>
      </c>
      <c r="B1548" s="189" t="s">
        <v>124</v>
      </c>
      <c r="C1548" s="189" t="s">
        <v>96</v>
      </c>
      <c r="D1548" s="190">
        <f t="shared" si="56"/>
        <v>0</v>
      </c>
      <c r="E1548" s="190">
        <f t="shared" si="56"/>
        <v>0</v>
      </c>
      <c r="F1548" s="190">
        <f t="shared" si="56"/>
        <v>0</v>
      </c>
      <c r="G1548" s="190">
        <f t="shared" si="56"/>
        <v>0</v>
      </c>
      <c r="H1548" s="190">
        <f t="shared" si="56"/>
        <v>0</v>
      </c>
      <c r="I1548" s="190">
        <v>0</v>
      </c>
      <c r="J1548" s="190">
        <v>0</v>
      </c>
      <c r="K1548" s="190">
        <v>0</v>
      </c>
      <c r="L1548" s="190">
        <v>0</v>
      </c>
      <c r="M1548" s="190">
        <v>0</v>
      </c>
      <c r="N1548" s="190">
        <v>0</v>
      </c>
      <c r="O1548" s="190">
        <v>0</v>
      </c>
      <c r="P1548" s="190">
        <v>0</v>
      </c>
      <c r="Q1548" s="190">
        <v>0</v>
      </c>
      <c r="R1548" s="190">
        <v>0</v>
      </c>
    </row>
    <row r="1549" spans="1:18" ht="15" hidden="1">
      <c r="A1549" s="185" t="str">
        <f t="shared" si="57"/>
        <v>B</v>
      </c>
      <c r="B1549" s="191" t="s">
        <v>124</v>
      </c>
      <c r="C1549" s="191" t="s">
        <v>97</v>
      </c>
      <c r="D1549" s="192">
        <f t="shared" si="56"/>
        <v>0</v>
      </c>
      <c r="E1549" s="192">
        <f t="shared" si="56"/>
        <v>0</v>
      </c>
      <c r="F1549" s="192">
        <f t="shared" si="56"/>
        <v>0</v>
      </c>
      <c r="G1549" s="192">
        <f t="shared" si="56"/>
        <v>0</v>
      </c>
      <c r="H1549" s="192">
        <f t="shared" si="56"/>
        <v>0</v>
      </c>
      <c r="I1549" s="192">
        <v>0</v>
      </c>
      <c r="J1549" s="192">
        <v>0</v>
      </c>
      <c r="K1549" s="192">
        <v>0</v>
      </c>
      <c r="L1549" s="192">
        <v>0</v>
      </c>
      <c r="M1549" s="192">
        <v>0</v>
      </c>
      <c r="N1549" s="192">
        <v>0</v>
      </c>
      <c r="O1549" s="192">
        <v>0</v>
      </c>
      <c r="P1549" s="192">
        <v>0</v>
      </c>
      <c r="Q1549" s="192">
        <v>0</v>
      </c>
      <c r="R1549" s="192">
        <v>0</v>
      </c>
    </row>
    <row r="1550" spans="1:18" ht="15" hidden="1">
      <c r="A1550" s="185" t="str">
        <f t="shared" si="57"/>
        <v>B</v>
      </c>
      <c r="B1550" s="191" t="s">
        <v>124</v>
      </c>
      <c r="C1550" s="191" t="s">
        <v>98</v>
      </c>
      <c r="D1550" s="192">
        <f t="shared" si="56"/>
        <v>0</v>
      </c>
      <c r="E1550" s="192">
        <f t="shared" si="56"/>
        <v>0</v>
      </c>
      <c r="F1550" s="192">
        <f t="shared" si="56"/>
        <v>0</v>
      </c>
      <c r="G1550" s="192">
        <f t="shared" si="56"/>
        <v>0</v>
      </c>
      <c r="H1550" s="192">
        <f t="shared" si="56"/>
        <v>0</v>
      </c>
      <c r="I1550" s="192">
        <v>0</v>
      </c>
      <c r="J1550" s="192">
        <v>0</v>
      </c>
      <c r="K1550" s="192">
        <v>0</v>
      </c>
      <c r="L1550" s="192">
        <v>0</v>
      </c>
      <c r="M1550" s="192">
        <v>0</v>
      </c>
      <c r="N1550" s="192">
        <v>0</v>
      </c>
      <c r="O1550" s="192">
        <v>0</v>
      </c>
      <c r="P1550" s="192">
        <v>0</v>
      </c>
      <c r="Q1550" s="192">
        <v>0</v>
      </c>
      <c r="R1550" s="192">
        <v>0</v>
      </c>
    </row>
    <row r="1551" spans="1:18" ht="15" hidden="1">
      <c r="A1551" s="185" t="str">
        <f t="shared" si="57"/>
        <v>B</v>
      </c>
      <c r="B1551" s="191" t="s">
        <v>124</v>
      </c>
      <c r="C1551" s="191" t="s">
        <v>101</v>
      </c>
      <c r="D1551" s="192">
        <f t="shared" si="56"/>
        <v>0</v>
      </c>
      <c r="E1551" s="192">
        <f t="shared" si="56"/>
        <v>0</v>
      </c>
      <c r="F1551" s="192">
        <f t="shared" si="56"/>
        <v>0</v>
      </c>
      <c r="G1551" s="192">
        <f t="shared" si="56"/>
        <v>0</v>
      </c>
      <c r="H1551" s="192">
        <f t="shared" si="56"/>
        <v>0</v>
      </c>
      <c r="I1551" s="192">
        <v>0</v>
      </c>
      <c r="J1551" s="192">
        <v>0</v>
      </c>
      <c r="K1551" s="192">
        <v>0</v>
      </c>
      <c r="L1551" s="192">
        <v>0</v>
      </c>
      <c r="M1551" s="192">
        <v>0</v>
      </c>
      <c r="N1551" s="192">
        <v>0</v>
      </c>
      <c r="O1551" s="192">
        <v>0</v>
      </c>
      <c r="P1551" s="192">
        <v>0</v>
      </c>
      <c r="Q1551" s="192">
        <v>0</v>
      </c>
      <c r="R1551" s="192">
        <v>0</v>
      </c>
    </row>
    <row r="1552" spans="1:18" ht="15" hidden="1">
      <c r="A1552" s="185" t="str">
        <f t="shared" si="57"/>
        <v>B</v>
      </c>
      <c r="B1552" s="191" t="s">
        <v>124</v>
      </c>
      <c r="C1552" s="191" t="s">
        <v>102</v>
      </c>
      <c r="D1552" s="192">
        <f t="shared" si="56"/>
        <v>0</v>
      </c>
      <c r="E1552" s="192">
        <f t="shared" si="56"/>
        <v>0</v>
      </c>
      <c r="F1552" s="192">
        <f t="shared" si="56"/>
        <v>0</v>
      </c>
      <c r="G1552" s="192">
        <f t="shared" si="56"/>
        <v>0</v>
      </c>
      <c r="H1552" s="192">
        <f t="shared" si="56"/>
        <v>0</v>
      </c>
      <c r="I1552" s="192">
        <v>0</v>
      </c>
      <c r="J1552" s="192">
        <v>0</v>
      </c>
      <c r="K1552" s="192">
        <v>0</v>
      </c>
      <c r="L1552" s="192">
        <v>0</v>
      </c>
      <c r="M1552" s="192">
        <v>0</v>
      </c>
      <c r="N1552" s="192">
        <v>0</v>
      </c>
      <c r="O1552" s="192">
        <v>0</v>
      </c>
      <c r="P1552" s="192">
        <v>0</v>
      </c>
      <c r="Q1552" s="192">
        <v>0</v>
      </c>
      <c r="R1552" s="192">
        <v>0</v>
      </c>
    </row>
    <row r="1553" spans="1:18" ht="15" hidden="1">
      <c r="A1553" s="185" t="str">
        <f t="shared" si="57"/>
        <v>B</v>
      </c>
      <c r="B1553" s="189" t="s">
        <v>124</v>
      </c>
      <c r="C1553" s="189" t="s">
        <v>121</v>
      </c>
      <c r="D1553" s="190">
        <f t="shared" si="56"/>
        <v>0</v>
      </c>
      <c r="E1553" s="190">
        <f t="shared" si="56"/>
        <v>0</v>
      </c>
      <c r="F1553" s="190">
        <f t="shared" si="56"/>
        <v>0</v>
      </c>
      <c r="G1553" s="190">
        <f t="shared" si="56"/>
        <v>0</v>
      </c>
      <c r="H1553" s="190">
        <f t="shared" si="56"/>
        <v>0</v>
      </c>
      <c r="I1553" s="190">
        <v>0</v>
      </c>
      <c r="J1553" s="190">
        <v>0</v>
      </c>
      <c r="K1553" s="190">
        <v>0</v>
      </c>
      <c r="L1553" s="190">
        <v>0</v>
      </c>
      <c r="M1553" s="190">
        <v>0</v>
      </c>
      <c r="N1553" s="190">
        <v>0</v>
      </c>
      <c r="O1553" s="190">
        <v>0</v>
      </c>
      <c r="P1553" s="190">
        <v>0</v>
      </c>
      <c r="Q1553" s="190">
        <v>0</v>
      </c>
      <c r="R1553" s="190">
        <v>0</v>
      </c>
    </row>
    <row r="1554" spans="1:18" ht="30.75" hidden="1" thickBot="1">
      <c r="A1554" s="185" t="str">
        <f t="shared" si="57"/>
        <v>B</v>
      </c>
      <c r="B1554" s="186" t="s">
        <v>842</v>
      </c>
      <c r="C1554" s="187" t="s">
        <v>843</v>
      </c>
      <c r="D1554" s="188">
        <f t="shared" si="56"/>
        <v>0</v>
      </c>
      <c r="E1554" s="188">
        <f t="shared" si="56"/>
        <v>0</v>
      </c>
      <c r="F1554" s="188">
        <f t="shared" si="56"/>
        <v>0</v>
      </c>
      <c r="G1554" s="188">
        <f t="shared" si="56"/>
        <v>0</v>
      </c>
      <c r="H1554" s="188">
        <f t="shared" si="56"/>
        <v>0</v>
      </c>
      <c r="I1554" s="188">
        <v>0</v>
      </c>
      <c r="J1554" s="188">
        <v>0</v>
      </c>
      <c r="K1554" s="188">
        <v>0</v>
      </c>
      <c r="L1554" s="188">
        <v>0</v>
      </c>
      <c r="M1554" s="188">
        <v>0</v>
      </c>
      <c r="N1554" s="188">
        <v>0</v>
      </c>
      <c r="O1554" s="188">
        <v>0</v>
      </c>
      <c r="P1554" s="188">
        <v>0</v>
      </c>
      <c r="Q1554" s="188">
        <v>0</v>
      </c>
      <c r="R1554" s="188">
        <v>0</v>
      </c>
    </row>
    <row r="1555" spans="1:18" ht="15" hidden="1">
      <c r="A1555" s="185" t="str">
        <f t="shared" si="57"/>
        <v>B</v>
      </c>
      <c r="B1555" s="189" t="s">
        <v>124</v>
      </c>
      <c r="C1555" s="189" t="s">
        <v>96</v>
      </c>
      <c r="D1555" s="190">
        <f t="shared" si="56"/>
        <v>0</v>
      </c>
      <c r="E1555" s="190">
        <f t="shared" si="56"/>
        <v>0</v>
      </c>
      <c r="F1555" s="190">
        <f t="shared" si="56"/>
        <v>0</v>
      </c>
      <c r="G1555" s="190">
        <f t="shared" si="56"/>
        <v>0</v>
      </c>
      <c r="H1555" s="190">
        <f t="shared" si="56"/>
        <v>0</v>
      </c>
      <c r="I1555" s="190">
        <v>0</v>
      </c>
      <c r="J1555" s="190">
        <v>0</v>
      </c>
      <c r="K1555" s="190">
        <v>0</v>
      </c>
      <c r="L1555" s="190">
        <v>0</v>
      </c>
      <c r="M1555" s="190">
        <v>0</v>
      </c>
      <c r="N1555" s="190">
        <v>0</v>
      </c>
      <c r="O1555" s="190">
        <v>0</v>
      </c>
      <c r="P1555" s="190">
        <v>0</v>
      </c>
      <c r="Q1555" s="190">
        <v>0</v>
      </c>
      <c r="R1555" s="190">
        <v>0</v>
      </c>
    </row>
    <row r="1556" spans="1:18" ht="15" hidden="1">
      <c r="A1556" s="185" t="str">
        <f t="shared" si="57"/>
        <v>B</v>
      </c>
      <c r="B1556" s="191" t="s">
        <v>124</v>
      </c>
      <c r="C1556" s="191" t="s">
        <v>102</v>
      </c>
      <c r="D1556" s="192">
        <f t="shared" si="56"/>
        <v>0</v>
      </c>
      <c r="E1556" s="192">
        <f t="shared" si="56"/>
        <v>0</v>
      </c>
      <c r="F1556" s="192">
        <f t="shared" si="56"/>
        <v>0</v>
      </c>
      <c r="G1556" s="192">
        <f t="shared" si="56"/>
        <v>0</v>
      </c>
      <c r="H1556" s="192">
        <f t="shared" si="56"/>
        <v>0</v>
      </c>
      <c r="I1556" s="192">
        <v>0</v>
      </c>
      <c r="J1556" s="192">
        <v>0</v>
      </c>
      <c r="K1556" s="192">
        <v>0</v>
      </c>
      <c r="L1556" s="192">
        <v>0</v>
      </c>
      <c r="M1556" s="192">
        <v>0</v>
      </c>
      <c r="N1556" s="192">
        <v>0</v>
      </c>
      <c r="O1556" s="192">
        <v>0</v>
      </c>
      <c r="P1556" s="192">
        <v>0</v>
      </c>
      <c r="Q1556" s="192">
        <v>0</v>
      </c>
      <c r="R1556" s="192">
        <v>0</v>
      </c>
    </row>
    <row r="1557" spans="1:18" ht="30.75" hidden="1" thickBot="1">
      <c r="A1557" s="185" t="str">
        <f t="shared" si="57"/>
        <v>B</v>
      </c>
      <c r="B1557" s="186" t="s">
        <v>844</v>
      </c>
      <c r="C1557" s="187" t="s">
        <v>845</v>
      </c>
      <c r="D1557" s="188">
        <f t="shared" si="56"/>
        <v>0</v>
      </c>
      <c r="E1557" s="188">
        <f t="shared" si="56"/>
        <v>0</v>
      </c>
      <c r="F1557" s="188">
        <f t="shared" si="56"/>
        <v>0</v>
      </c>
      <c r="G1557" s="188">
        <f t="shared" si="56"/>
        <v>0</v>
      </c>
      <c r="H1557" s="188">
        <f t="shared" si="56"/>
        <v>0</v>
      </c>
      <c r="I1557" s="188">
        <v>0</v>
      </c>
      <c r="J1557" s="188">
        <v>0</v>
      </c>
      <c r="K1557" s="188">
        <v>0</v>
      </c>
      <c r="L1557" s="188">
        <v>0</v>
      </c>
      <c r="M1557" s="188">
        <v>0</v>
      </c>
      <c r="N1557" s="188">
        <v>0</v>
      </c>
      <c r="O1557" s="188">
        <v>0</v>
      </c>
      <c r="P1557" s="188">
        <v>0</v>
      </c>
      <c r="Q1557" s="188">
        <v>0</v>
      </c>
      <c r="R1557" s="188">
        <v>0</v>
      </c>
    </row>
    <row r="1558" spans="1:18" ht="15" hidden="1">
      <c r="A1558" s="185" t="str">
        <f t="shared" si="57"/>
        <v>B</v>
      </c>
      <c r="B1558" s="189" t="s">
        <v>124</v>
      </c>
      <c r="C1558" s="189" t="s">
        <v>96</v>
      </c>
      <c r="D1558" s="190">
        <f t="shared" si="56"/>
        <v>0</v>
      </c>
      <c r="E1558" s="190">
        <f t="shared" si="56"/>
        <v>0</v>
      </c>
      <c r="F1558" s="190">
        <f t="shared" si="56"/>
        <v>0</v>
      </c>
      <c r="G1558" s="190">
        <f t="shared" si="56"/>
        <v>0</v>
      </c>
      <c r="H1558" s="190">
        <f t="shared" si="56"/>
        <v>0</v>
      </c>
      <c r="I1558" s="190">
        <v>0</v>
      </c>
      <c r="J1558" s="190">
        <v>0</v>
      </c>
      <c r="K1558" s="190">
        <v>0</v>
      </c>
      <c r="L1558" s="190">
        <v>0</v>
      </c>
      <c r="M1558" s="190">
        <v>0</v>
      </c>
      <c r="N1558" s="190">
        <v>0</v>
      </c>
      <c r="O1558" s="190">
        <v>0</v>
      </c>
      <c r="P1558" s="190">
        <v>0</v>
      </c>
      <c r="Q1558" s="190">
        <v>0</v>
      </c>
      <c r="R1558" s="190">
        <v>0</v>
      </c>
    </row>
    <row r="1559" spans="1:18" ht="15" hidden="1">
      <c r="A1559" s="185" t="str">
        <f t="shared" si="57"/>
        <v>B</v>
      </c>
      <c r="B1559" s="191" t="s">
        <v>124</v>
      </c>
      <c r="C1559" s="191" t="s">
        <v>98</v>
      </c>
      <c r="D1559" s="192">
        <f t="shared" si="56"/>
        <v>0</v>
      </c>
      <c r="E1559" s="192">
        <f t="shared" si="56"/>
        <v>0</v>
      </c>
      <c r="F1559" s="192">
        <f t="shared" si="56"/>
        <v>0</v>
      </c>
      <c r="G1559" s="192">
        <f t="shared" si="56"/>
        <v>0</v>
      </c>
      <c r="H1559" s="192">
        <f t="shared" si="56"/>
        <v>0</v>
      </c>
      <c r="I1559" s="192">
        <v>0</v>
      </c>
      <c r="J1559" s="192">
        <v>0</v>
      </c>
      <c r="K1559" s="192">
        <v>0</v>
      </c>
      <c r="L1559" s="192">
        <v>0</v>
      </c>
      <c r="M1559" s="192">
        <v>0</v>
      </c>
      <c r="N1559" s="192">
        <v>0</v>
      </c>
      <c r="O1559" s="192">
        <v>0</v>
      </c>
      <c r="P1559" s="192">
        <v>0</v>
      </c>
      <c r="Q1559" s="192">
        <v>0</v>
      </c>
      <c r="R1559" s="192">
        <v>0</v>
      </c>
    </row>
    <row r="1560" spans="1:18" ht="15" hidden="1">
      <c r="A1560" s="185" t="str">
        <f t="shared" si="57"/>
        <v>B</v>
      </c>
      <c r="B1560" s="191" t="s">
        <v>124</v>
      </c>
      <c r="C1560" s="191" t="s">
        <v>101</v>
      </c>
      <c r="D1560" s="192">
        <f t="shared" si="56"/>
        <v>0</v>
      </c>
      <c r="E1560" s="192">
        <f t="shared" si="56"/>
        <v>0</v>
      </c>
      <c r="F1560" s="192">
        <f t="shared" si="56"/>
        <v>0</v>
      </c>
      <c r="G1560" s="192">
        <f t="shared" si="56"/>
        <v>0</v>
      </c>
      <c r="H1560" s="192">
        <f t="shared" si="56"/>
        <v>0</v>
      </c>
      <c r="I1560" s="192">
        <v>0</v>
      </c>
      <c r="J1560" s="192">
        <v>0</v>
      </c>
      <c r="K1560" s="192">
        <v>0</v>
      </c>
      <c r="L1560" s="192">
        <v>0</v>
      </c>
      <c r="M1560" s="192">
        <v>0</v>
      </c>
      <c r="N1560" s="192">
        <v>0</v>
      </c>
      <c r="O1560" s="192">
        <v>0</v>
      </c>
      <c r="P1560" s="192">
        <v>0</v>
      </c>
      <c r="Q1560" s="192">
        <v>0</v>
      </c>
      <c r="R1560" s="192">
        <v>0</v>
      </c>
    </row>
    <row r="1561" spans="1:18" ht="15" hidden="1">
      <c r="A1561" s="185" t="str">
        <f t="shared" si="57"/>
        <v>B</v>
      </c>
      <c r="B1561" s="191" t="s">
        <v>124</v>
      </c>
      <c r="C1561" s="191" t="s">
        <v>102</v>
      </c>
      <c r="D1561" s="192">
        <f t="shared" si="56"/>
        <v>0</v>
      </c>
      <c r="E1561" s="192">
        <f t="shared" si="56"/>
        <v>0</v>
      </c>
      <c r="F1561" s="192">
        <f t="shared" si="56"/>
        <v>0</v>
      </c>
      <c r="G1561" s="192">
        <f t="shared" si="56"/>
        <v>0</v>
      </c>
      <c r="H1561" s="192">
        <f t="shared" si="56"/>
        <v>0</v>
      </c>
      <c r="I1561" s="192">
        <v>0</v>
      </c>
      <c r="J1561" s="192">
        <v>0</v>
      </c>
      <c r="K1561" s="192">
        <v>0</v>
      </c>
      <c r="L1561" s="192">
        <v>0</v>
      </c>
      <c r="M1561" s="192">
        <v>0</v>
      </c>
      <c r="N1561" s="192">
        <v>0</v>
      </c>
      <c r="O1561" s="192">
        <v>0</v>
      </c>
      <c r="P1561" s="192">
        <v>0</v>
      </c>
      <c r="Q1561" s="192">
        <v>0</v>
      </c>
      <c r="R1561" s="192">
        <v>0</v>
      </c>
    </row>
    <row r="1562" spans="1:18" ht="15" hidden="1">
      <c r="A1562" s="185" t="str">
        <f t="shared" si="57"/>
        <v>B</v>
      </c>
      <c r="B1562" s="189" t="s">
        <v>124</v>
      </c>
      <c r="C1562" s="189" t="s">
        <v>121</v>
      </c>
      <c r="D1562" s="190">
        <f t="shared" si="56"/>
        <v>0</v>
      </c>
      <c r="E1562" s="190">
        <f t="shared" si="56"/>
        <v>0</v>
      </c>
      <c r="F1562" s="190">
        <f t="shared" si="56"/>
        <v>0</v>
      </c>
      <c r="G1562" s="190">
        <f t="shared" si="56"/>
        <v>0</v>
      </c>
      <c r="H1562" s="190">
        <f t="shared" si="56"/>
        <v>0</v>
      </c>
      <c r="I1562" s="190">
        <v>0</v>
      </c>
      <c r="J1562" s="190">
        <v>0</v>
      </c>
      <c r="K1562" s="190">
        <v>0</v>
      </c>
      <c r="L1562" s="190">
        <v>0</v>
      </c>
      <c r="M1562" s="190">
        <v>0</v>
      </c>
      <c r="N1562" s="190">
        <v>0</v>
      </c>
      <c r="O1562" s="190">
        <v>0</v>
      </c>
      <c r="P1562" s="190">
        <v>0</v>
      </c>
      <c r="Q1562" s="190">
        <v>0</v>
      </c>
      <c r="R1562" s="190">
        <v>0</v>
      </c>
    </row>
    <row r="1563" spans="1:18" ht="30.75" hidden="1" thickBot="1">
      <c r="A1563" s="185" t="str">
        <f t="shared" si="57"/>
        <v>B</v>
      </c>
      <c r="B1563" s="186" t="s">
        <v>846</v>
      </c>
      <c r="C1563" s="187" t="s">
        <v>847</v>
      </c>
      <c r="D1563" s="188">
        <f t="shared" si="56"/>
        <v>0</v>
      </c>
      <c r="E1563" s="188">
        <f t="shared" si="56"/>
        <v>0</v>
      </c>
      <c r="F1563" s="188">
        <f t="shared" si="56"/>
        <v>0</v>
      </c>
      <c r="G1563" s="188">
        <f t="shared" si="56"/>
        <v>0</v>
      </c>
      <c r="H1563" s="188">
        <f t="shared" si="56"/>
        <v>0</v>
      </c>
      <c r="I1563" s="188">
        <v>0</v>
      </c>
      <c r="J1563" s="188">
        <v>0</v>
      </c>
      <c r="K1563" s="188">
        <v>0</v>
      </c>
      <c r="L1563" s="188">
        <v>0</v>
      </c>
      <c r="M1563" s="188">
        <v>0</v>
      </c>
      <c r="N1563" s="188">
        <v>0</v>
      </c>
      <c r="O1563" s="188">
        <v>0</v>
      </c>
      <c r="P1563" s="188">
        <v>0</v>
      </c>
      <c r="Q1563" s="188">
        <v>0</v>
      </c>
      <c r="R1563" s="188">
        <v>0</v>
      </c>
    </row>
    <row r="1564" spans="1:18" ht="15" hidden="1">
      <c r="A1564" s="185" t="str">
        <f t="shared" si="57"/>
        <v>B</v>
      </c>
      <c r="B1564" s="189" t="s">
        <v>124</v>
      </c>
      <c r="C1564" s="189" t="s">
        <v>96</v>
      </c>
      <c r="D1564" s="190">
        <f t="shared" si="56"/>
        <v>0</v>
      </c>
      <c r="E1564" s="190">
        <f t="shared" si="56"/>
        <v>0</v>
      </c>
      <c r="F1564" s="190">
        <f t="shared" si="56"/>
        <v>0</v>
      </c>
      <c r="G1564" s="190">
        <f t="shared" si="56"/>
        <v>0</v>
      </c>
      <c r="H1564" s="190">
        <f t="shared" si="56"/>
        <v>0</v>
      </c>
      <c r="I1564" s="190">
        <v>0</v>
      </c>
      <c r="J1564" s="190">
        <v>0</v>
      </c>
      <c r="K1564" s="190">
        <v>0</v>
      </c>
      <c r="L1564" s="190">
        <v>0</v>
      </c>
      <c r="M1564" s="190">
        <v>0</v>
      </c>
      <c r="N1564" s="190">
        <v>0</v>
      </c>
      <c r="O1564" s="190">
        <v>0</v>
      </c>
      <c r="P1564" s="190">
        <v>0</v>
      </c>
      <c r="Q1564" s="190">
        <v>0</v>
      </c>
      <c r="R1564" s="190">
        <v>0</v>
      </c>
    </row>
    <row r="1565" spans="1:18" ht="15" hidden="1">
      <c r="A1565" s="185" t="str">
        <f t="shared" si="57"/>
        <v>B</v>
      </c>
      <c r="B1565" s="191" t="s">
        <v>124</v>
      </c>
      <c r="C1565" s="191" t="s">
        <v>98</v>
      </c>
      <c r="D1565" s="192">
        <f t="shared" si="56"/>
        <v>0</v>
      </c>
      <c r="E1565" s="192">
        <f t="shared" si="56"/>
        <v>0</v>
      </c>
      <c r="F1565" s="192">
        <f t="shared" si="56"/>
        <v>0</v>
      </c>
      <c r="G1565" s="192">
        <f t="shared" si="56"/>
        <v>0</v>
      </c>
      <c r="H1565" s="192">
        <f t="shared" si="56"/>
        <v>0</v>
      </c>
      <c r="I1565" s="192">
        <v>0</v>
      </c>
      <c r="J1565" s="192">
        <v>0</v>
      </c>
      <c r="K1565" s="192">
        <v>0</v>
      </c>
      <c r="L1565" s="192">
        <v>0</v>
      </c>
      <c r="M1565" s="192">
        <v>0</v>
      </c>
      <c r="N1565" s="192">
        <v>0</v>
      </c>
      <c r="O1565" s="192">
        <v>0</v>
      </c>
      <c r="P1565" s="192">
        <v>0</v>
      </c>
      <c r="Q1565" s="192">
        <v>0</v>
      </c>
      <c r="R1565" s="192">
        <v>0</v>
      </c>
    </row>
    <row r="1566" spans="1:18" ht="15" hidden="1">
      <c r="A1566" s="185" t="str">
        <f t="shared" si="57"/>
        <v>B</v>
      </c>
      <c r="B1566" s="191" t="s">
        <v>124</v>
      </c>
      <c r="C1566" s="191" t="s">
        <v>102</v>
      </c>
      <c r="D1566" s="192">
        <f t="shared" si="56"/>
        <v>0</v>
      </c>
      <c r="E1566" s="192">
        <f t="shared" si="56"/>
        <v>0</v>
      </c>
      <c r="F1566" s="192">
        <f t="shared" si="56"/>
        <v>0</v>
      </c>
      <c r="G1566" s="192">
        <f t="shared" si="56"/>
        <v>0</v>
      </c>
      <c r="H1566" s="192">
        <f t="shared" si="56"/>
        <v>0</v>
      </c>
      <c r="I1566" s="192">
        <v>0</v>
      </c>
      <c r="J1566" s="192">
        <v>0</v>
      </c>
      <c r="K1566" s="192">
        <v>0</v>
      </c>
      <c r="L1566" s="192">
        <v>0</v>
      </c>
      <c r="M1566" s="192">
        <v>0</v>
      </c>
      <c r="N1566" s="192">
        <v>0</v>
      </c>
      <c r="O1566" s="192">
        <v>0</v>
      </c>
      <c r="P1566" s="192">
        <v>0</v>
      </c>
      <c r="Q1566" s="192">
        <v>0</v>
      </c>
      <c r="R1566" s="192">
        <v>0</v>
      </c>
    </row>
    <row r="1567" spans="1:18" ht="15.75" hidden="1" thickBot="1">
      <c r="A1567" s="185" t="str">
        <f t="shared" si="57"/>
        <v>B</v>
      </c>
      <c r="B1567" s="186" t="s">
        <v>848</v>
      </c>
      <c r="C1567" s="187" t="s">
        <v>849</v>
      </c>
      <c r="D1567" s="188">
        <f t="shared" si="56"/>
        <v>0</v>
      </c>
      <c r="E1567" s="188">
        <f t="shared" si="56"/>
        <v>0</v>
      </c>
      <c r="F1567" s="188">
        <f t="shared" si="56"/>
        <v>0</v>
      </c>
      <c r="G1567" s="188">
        <f t="shared" si="56"/>
        <v>0</v>
      </c>
      <c r="H1567" s="188">
        <f t="shared" si="56"/>
        <v>0</v>
      </c>
      <c r="I1567" s="188">
        <v>0</v>
      </c>
      <c r="J1567" s="188">
        <v>0</v>
      </c>
      <c r="K1567" s="188">
        <v>0</v>
      </c>
      <c r="L1567" s="188">
        <v>0</v>
      </c>
      <c r="M1567" s="188">
        <v>0</v>
      </c>
      <c r="N1567" s="188">
        <v>0</v>
      </c>
      <c r="O1567" s="188">
        <v>0</v>
      </c>
      <c r="P1567" s="188">
        <v>0</v>
      </c>
      <c r="Q1567" s="188">
        <v>0</v>
      </c>
      <c r="R1567" s="188">
        <v>0</v>
      </c>
    </row>
    <row r="1568" spans="1:18" ht="15" hidden="1">
      <c r="A1568" s="185" t="str">
        <f t="shared" si="57"/>
        <v>B</v>
      </c>
      <c r="B1568" s="189" t="s">
        <v>124</v>
      </c>
      <c r="C1568" s="189" t="s">
        <v>96</v>
      </c>
      <c r="D1568" s="190">
        <f t="shared" si="56"/>
        <v>0</v>
      </c>
      <c r="E1568" s="190">
        <f t="shared" si="56"/>
        <v>0</v>
      </c>
      <c r="F1568" s="190">
        <f t="shared" si="56"/>
        <v>0</v>
      </c>
      <c r="G1568" s="190">
        <f t="shared" si="56"/>
        <v>0</v>
      </c>
      <c r="H1568" s="190">
        <f t="shared" si="56"/>
        <v>0</v>
      </c>
      <c r="I1568" s="190">
        <v>0</v>
      </c>
      <c r="J1568" s="190">
        <v>0</v>
      </c>
      <c r="K1568" s="190">
        <v>0</v>
      </c>
      <c r="L1568" s="190">
        <v>0</v>
      </c>
      <c r="M1568" s="190">
        <v>0</v>
      </c>
      <c r="N1568" s="190">
        <v>0</v>
      </c>
      <c r="O1568" s="190">
        <v>0</v>
      </c>
      <c r="P1568" s="190">
        <v>0</v>
      </c>
      <c r="Q1568" s="190">
        <v>0</v>
      </c>
      <c r="R1568" s="190">
        <v>0</v>
      </c>
    </row>
    <row r="1569" spans="1:18" ht="15" hidden="1">
      <c r="A1569" s="185" t="str">
        <f t="shared" si="57"/>
        <v>B</v>
      </c>
      <c r="B1569" s="191" t="s">
        <v>124</v>
      </c>
      <c r="C1569" s="191" t="s">
        <v>98</v>
      </c>
      <c r="D1569" s="192">
        <f t="shared" si="56"/>
        <v>0</v>
      </c>
      <c r="E1569" s="192">
        <f t="shared" si="56"/>
        <v>0</v>
      </c>
      <c r="F1569" s="192">
        <f t="shared" si="56"/>
        <v>0</v>
      </c>
      <c r="G1569" s="192">
        <f t="shared" si="56"/>
        <v>0</v>
      </c>
      <c r="H1569" s="192">
        <f t="shared" si="56"/>
        <v>0</v>
      </c>
      <c r="I1569" s="192">
        <v>0</v>
      </c>
      <c r="J1569" s="192">
        <v>0</v>
      </c>
      <c r="K1569" s="192">
        <v>0</v>
      </c>
      <c r="L1569" s="192">
        <v>0</v>
      </c>
      <c r="M1569" s="192">
        <v>0</v>
      </c>
      <c r="N1569" s="192">
        <v>0</v>
      </c>
      <c r="O1569" s="192">
        <v>0</v>
      </c>
      <c r="P1569" s="192">
        <v>0</v>
      </c>
      <c r="Q1569" s="192">
        <v>0</v>
      </c>
      <c r="R1569" s="192">
        <v>0</v>
      </c>
    </row>
    <row r="1570" spans="1:18" ht="15" hidden="1">
      <c r="A1570" s="185" t="str">
        <f t="shared" si="57"/>
        <v>B</v>
      </c>
      <c r="B1570" s="191" t="s">
        <v>124</v>
      </c>
      <c r="C1570" s="191" t="s">
        <v>102</v>
      </c>
      <c r="D1570" s="192">
        <f t="shared" si="56"/>
        <v>0</v>
      </c>
      <c r="E1570" s="192">
        <f t="shared" si="56"/>
        <v>0</v>
      </c>
      <c r="F1570" s="192">
        <f t="shared" si="56"/>
        <v>0</v>
      </c>
      <c r="G1570" s="192">
        <f t="shared" si="56"/>
        <v>0</v>
      </c>
      <c r="H1570" s="192">
        <f t="shared" si="56"/>
        <v>0</v>
      </c>
      <c r="I1570" s="192">
        <v>0</v>
      </c>
      <c r="J1570" s="192">
        <v>0</v>
      </c>
      <c r="K1570" s="192">
        <v>0</v>
      </c>
      <c r="L1570" s="192">
        <v>0</v>
      </c>
      <c r="M1570" s="192">
        <v>0</v>
      </c>
      <c r="N1570" s="192">
        <v>0</v>
      </c>
      <c r="O1570" s="192">
        <v>0</v>
      </c>
      <c r="P1570" s="192">
        <v>0</v>
      </c>
      <c r="Q1570" s="192">
        <v>0</v>
      </c>
      <c r="R1570" s="192">
        <v>0</v>
      </c>
    </row>
    <row r="1571" spans="1:18" ht="30.75" hidden="1" thickBot="1">
      <c r="A1571" s="185" t="str">
        <f t="shared" si="57"/>
        <v>B</v>
      </c>
      <c r="B1571" s="186" t="s">
        <v>850</v>
      </c>
      <c r="C1571" s="187" t="s">
        <v>851</v>
      </c>
      <c r="D1571" s="188">
        <f t="shared" si="56"/>
        <v>0</v>
      </c>
      <c r="E1571" s="188">
        <f t="shared" si="56"/>
        <v>0</v>
      </c>
      <c r="F1571" s="188">
        <f t="shared" si="56"/>
        <v>0</v>
      </c>
      <c r="G1571" s="188">
        <f t="shared" si="56"/>
        <v>0</v>
      </c>
      <c r="H1571" s="188">
        <f t="shared" si="56"/>
        <v>0</v>
      </c>
      <c r="I1571" s="188">
        <v>0</v>
      </c>
      <c r="J1571" s="188">
        <v>0</v>
      </c>
      <c r="K1571" s="188">
        <v>0</v>
      </c>
      <c r="L1571" s="188">
        <v>0</v>
      </c>
      <c r="M1571" s="188">
        <v>0</v>
      </c>
      <c r="N1571" s="188">
        <v>0</v>
      </c>
      <c r="O1571" s="188">
        <v>0</v>
      </c>
      <c r="P1571" s="188">
        <v>0</v>
      </c>
      <c r="Q1571" s="188">
        <v>0</v>
      </c>
      <c r="R1571" s="188">
        <v>0</v>
      </c>
    </row>
    <row r="1572" spans="1:18" ht="15" hidden="1">
      <c r="A1572" s="185" t="str">
        <f t="shared" si="57"/>
        <v>B</v>
      </c>
      <c r="B1572" s="189" t="s">
        <v>124</v>
      </c>
      <c r="C1572" s="189" t="s">
        <v>96</v>
      </c>
      <c r="D1572" s="190">
        <f t="shared" si="56"/>
        <v>0</v>
      </c>
      <c r="E1572" s="190">
        <f t="shared" si="56"/>
        <v>0</v>
      </c>
      <c r="F1572" s="190">
        <f t="shared" si="56"/>
        <v>0</v>
      </c>
      <c r="G1572" s="190">
        <f t="shared" si="56"/>
        <v>0</v>
      </c>
      <c r="H1572" s="190">
        <f t="shared" si="56"/>
        <v>0</v>
      </c>
      <c r="I1572" s="190">
        <v>0</v>
      </c>
      <c r="J1572" s="190">
        <v>0</v>
      </c>
      <c r="K1572" s="190">
        <v>0</v>
      </c>
      <c r="L1572" s="190">
        <v>0</v>
      </c>
      <c r="M1572" s="190">
        <v>0</v>
      </c>
      <c r="N1572" s="190">
        <v>0</v>
      </c>
      <c r="O1572" s="190">
        <v>0</v>
      </c>
      <c r="P1572" s="190">
        <v>0</v>
      </c>
      <c r="Q1572" s="190">
        <v>0</v>
      </c>
      <c r="R1572" s="190">
        <v>0</v>
      </c>
    </row>
    <row r="1573" spans="1:18" ht="15" hidden="1">
      <c r="A1573" s="185" t="str">
        <f t="shared" si="57"/>
        <v>B</v>
      </c>
      <c r="B1573" s="191" t="s">
        <v>124</v>
      </c>
      <c r="C1573" s="191" t="s">
        <v>98</v>
      </c>
      <c r="D1573" s="192">
        <f t="shared" si="56"/>
        <v>0</v>
      </c>
      <c r="E1573" s="192">
        <f t="shared" si="56"/>
        <v>0</v>
      </c>
      <c r="F1573" s="192">
        <f t="shared" si="56"/>
        <v>0</v>
      </c>
      <c r="G1573" s="192">
        <f t="shared" si="56"/>
        <v>0</v>
      </c>
      <c r="H1573" s="192">
        <f t="shared" si="56"/>
        <v>0</v>
      </c>
      <c r="I1573" s="192">
        <v>0</v>
      </c>
      <c r="J1573" s="192">
        <v>0</v>
      </c>
      <c r="K1573" s="192">
        <v>0</v>
      </c>
      <c r="L1573" s="192">
        <v>0</v>
      </c>
      <c r="M1573" s="192">
        <v>0</v>
      </c>
      <c r="N1573" s="192">
        <v>0</v>
      </c>
      <c r="O1573" s="192">
        <v>0</v>
      </c>
      <c r="P1573" s="192">
        <v>0</v>
      </c>
      <c r="Q1573" s="192">
        <v>0</v>
      </c>
      <c r="R1573" s="192">
        <v>0</v>
      </c>
    </row>
    <row r="1574" spans="1:18" ht="15" hidden="1">
      <c r="A1574" s="185" t="str">
        <f t="shared" si="57"/>
        <v>B</v>
      </c>
      <c r="B1574" s="191" t="s">
        <v>124</v>
      </c>
      <c r="C1574" s="191" t="s">
        <v>101</v>
      </c>
      <c r="D1574" s="192">
        <f t="shared" si="56"/>
        <v>0</v>
      </c>
      <c r="E1574" s="192">
        <f t="shared" si="56"/>
        <v>0</v>
      </c>
      <c r="F1574" s="192">
        <f t="shared" si="56"/>
        <v>0</v>
      </c>
      <c r="G1574" s="192">
        <f t="shared" si="56"/>
        <v>0</v>
      </c>
      <c r="H1574" s="192">
        <f t="shared" si="56"/>
        <v>0</v>
      </c>
      <c r="I1574" s="192">
        <v>0</v>
      </c>
      <c r="J1574" s="192">
        <v>0</v>
      </c>
      <c r="K1574" s="192">
        <v>0</v>
      </c>
      <c r="L1574" s="192">
        <v>0</v>
      </c>
      <c r="M1574" s="192">
        <v>0</v>
      </c>
      <c r="N1574" s="192">
        <v>0</v>
      </c>
      <c r="O1574" s="192">
        <v>0</v>
      </c>
      <c r="P1574" s="192">
        <v>0</v>
      </c>
      <c r="Q1574" s="192">
        <v>0</v>
      </c>
      <c r="R1574" s="192">
        <v>0</v>
      </c>
    </row>
    <row r="1575" spans="1:18" ht="15" hidden="1">
      <c r="A1575" s="185" t="str">
        <f t="shared" si="57"/>
        <v>B</v>
      </c>
      <c r="B1575" s="191" t="s">
        <v>124</v>
      </c>
      <c r="C1575" s="191" t="s">
        <v>102</v>
      </c>
      <c r="D1575" s="192">
        <f t="shared" si="56"/>
        <v>0</v>
      </c>
      <c r="E1575" s="192">
        <f t="shared" si="56"/>
        <v>0</v>
      </c>
      <c r="F1575" s="192">
        <f t="shared" si="56"/>
        <v>0</v>
      </c>
      <c r="G1575" s="192">
        <f t="shared" si="56"/>
        <v>0</v>
      </c>
      <c r="H1575" s="192">
        <f t="shared" si="56"/>
        <v>0</v>
      </c>
      <c r="I1575" s="192">
        <v>0</v>
      </c>
      <c r="J1575" s="192">
        <v>0</v>
      </c>
      <c r="K1575" s="192">
        <v>0</v>
      </c>
      <c r="L1575" s="192">
        <v>0</v>
      </c>
      <c r="M1575" s="192">
        <v>0</v>
      </c>
      <c r="N1575" s="192">
        <v>0</v>
      </c>
      <c r="O1575" s="192">
        <v>0</v>
      </c>
      <c r="P1575" s="192">
        <v>0</v>
      </c>
      <c r="Q1575" s="192">
        <v>0</v>
      </c>
      <c r="R1575" s="192">
        <v>0</v>
      </c>
    </row>
    <row r="1576" spans="1:18" ht="15" hidden="1">
      <c r="A1576" s="185" t="str">
        <f t="shared" si="57"/>
        <v>B</v>
      </c>
      <c r="B1576" s="189" t="s">
        <v>124</v>
      </c>
      <c r="C1576" s="189" t="s">
        <v>121</v>
      </c>
      <c r="D1576" s="190">
        <f t="shared" ref="D1576:H1639" si="58">I1576+N1576</f>
        <v>0</v>
      </c>
      <c r="E1576" s="190">
        <f t="shared" si="58"/>
        <v>0</v>
      </c>
      <c r="F1576" s="190">
        <f t="shared" si="58"/>
        <v>0</v>
      </c>
      <c r="G1576" s="190">
        <f t="shared" si="58"/>
        <v>0</v>
      </c>
      <c r="H1576" s="190">
        <f t="shared" si="58"/>
        <v>0</v>
      </c>
      <c r="I1576" s="190">
        <v>0</v>
      </c>
      <c r="J1576" s="190">
        <v>0</v>
      </c>
      <c r="K1576" s="190">
        <v>0</v>
      </c>
      <c r="L1576" s="190">
        <v>0</v>
      </c>
      <c r="M1576" s="190">
        <v>0</v>
      </c>
      <c r="N1576" s="190">
        <v>0</v>
      </c>
      <c r="O1576" s="190">
        <v>0</v>
      </c>
      <c r="P1576" s="190">
        <v>0</v>
      </c>
      <c r="Q1576" s="190">
        <v>0</v>
      </c>
      <c r="R1576" s="190">
        <v>0</v>
      </c>
    </row>
    <row r="1577" spans="1:18" ht="30.75" hidden="1" thickBot="1">
      <c r="A1577" s="185" t="str">
        <f t="shared" si="57"/>
        <v>B</v>
      </c>
      <c r="B1577" s="186" t="s">
        <v>852</v>
      </c>
      <c r="C1577" s="187" t="s">
        <v>853</v>
      </c>
      <c r="D1577" s="188">
        <f t="shared" si="58"/>
        <v>0</v>
      </c>
      <c r="E1577" s="188">
        <f t="shared" si="58"/>
        <v>0</v>
      </c>
      <c r="F1577" s="188">
        <f t="shared" si="58"/>
        <v>0</v>
      </c>
      <c r="G1577" s="188">
        <f t="shared" si="58"/>
        <v>0</v>
      </c>
      <c r="H1577" s="188">
        <f t="shared" si="58"/>
        <v>0</v>
      </c>
      <c r="I1577" s="188">
        <v>0</v>
      </c>
      <c r="J1577" s="188">
        <v>0</v>
      </c>
      <c r="K1577" s="188">
        <v>0</v>
      </c>
      <c r="L1577" s="188">
        <v>0</v>
      </c>
      <c r="M1577" s="188">
        <v>0</v>
      </c>
      <c r="N1577" s="188">
        <v>0</v>
      </c>
      <c r="O1577" s="188">
        <v>0</v>
      </c>
      <c r="P1577" s="188">
        <v>0</v>
      </c>
      <c r="Q1577" s="188">
        <v>0</v>
      </c>
      <c r="R1577" s="188">
        <v>0</v>
      </c>
    </row>
    <row r="1578" spans="1:18" ht="15" hidden="1">
      <c r="A1578" s="185" t="str">
        <f t="shared" si="57"/>
        <v>B</v>
      </c>
      <c r="B1578" s="189" t="s">
        <v>124</v>
      </c>
      <c r="C1578" s="189" t="s">
        <v>96</v>
      </c>
      <c r="D1578" s="190">
        <f t="shared" si="58"/>
        <v>0</v>
      </c>
      <c r="E1578" s="190">
        <f t="shared" si="58"/>
        <v>0</v>
      </c>
      <c r="F1578" s="190">
        <f t="shared" si="58"/>
        <v>0</v>
      </c>
      <c r="G1578" s="190">
        <f t="shared" si="58"/>
        <v>0</v>
      </c>
      <c r="H1578" s="190">
        <f t="shared" si="58"/>
        <v>0</v>
      </c>
      <c r="I1578" s="190">
        <v>0</v>
      </c>
      <c r="J1578" s="190">
        <v>0</v>
      </c>
      <c r="K1578" s="190">
        <v>0</v>
      </c>
      <c r="L1578" s="190">
        <v>0</v>
      </c>
      <c r="M1578" s="190">
        <v>0</v>
      </c>
      <c r="N1578" s="190">
        <v>0</v>
      </c>
      <c r="O1578" s="190">
        <v>0</v>
      </c>
      <c r="P1578" s="190">
        <v>0</v>
      </c>
      <c r="Q1578" s="190">
        <v>0</v>
      </c>
      <c r="R1578" s="190">
        <v>0</v>
      </c>
    </row>
    <row r="1579" spans="1:18" ht="15" hidden="1">
      <c r="A1579" s="185" t="str">
        <f t="shared" si="57"/>
        <v>B</v>
      </c>
      <c r="B1579" s="191" t="s">
        <v>124</v>
      </c>
      <c r="C1579" s="191" t="s">
        <v>98</v>
      </c>
      <c r="D1579" s="192">
        <f t="shared" si="58"/>
        <v>0</v>
      </c>
      <c r="E1579" s="192">
        <f t="shared" si="58"/>
        <v>0</v>
      </c>
      <c r="F1579" s="192">
        <f t="shared" si="58"/>
        <v>0</v>
      </c>
      <c r="G1579" s="192">
        <f t="shared" si="58"/>
        <v>0</v>
      </c>
      <c r="H1579" s="192">
        <f t="shared" si="58"/>
        <v>0</v>
      </c>
      <c r="I1579" s="192">
        <v>0</v>
      </c>
      <c r="J1579" s="192">
        <v>0</v>
      </c>
      <c r="K1579" s="192">
        <v>0</v>
      </c>
      <c r="L1579" s="192">
        <v>0</v>
      </c>
      <c r="M1579" s="192">
        <v>0</v>
      </c>
      <c r="N1579" s="192">
        <v>0</v>
      </c>
      <c r="O1579" s="192">
        <v>0</v>
      </c>
      <c r="P1579" s="192">
        <v>0</v>
      </c>
      <c r="Q1579" s="192">
        <v>0</v>
      </c>
      <c r="R1579" s="192">
        <v>0</v>
      </c>
    </row>
    <row r="1580" spans="1:18" ht="15.75" hidden="1" thickBot="1">
      <c r="A1580" s="185" t="str">
        <f t="shared" si="57"/>
        <v>B</v>
      </c>
      <c r="B1580" s="186" t="s">
        <v>854</v>
      </c>
      <c r="C1580" s="187" t="s">
        <v>855</v>
      </c>
      <c r="D1580" s="188">
        <f t="shared" si="58"/>
        <v>0</v>
      </c>
      <c r="E1580" s="188">
        <f t="shared" si="58"/>
        <v>0</v>
      </c>
      <c r="F1580" s="188">
        <f t="shared" si="58"/>
        <v>0</v>
      </c>
      <c r="G1580" s="188">
        <f t="shared" si="58"/>
        <v>0</v>
      </c>
      <c r="H1580" s="188">
        <f t="shared" si="58"/>
        <v>0</v>
      </c>
      <c r="I1580" s="188">
        <v>0</v>
      </c>
      <c r="J1580" s="188">
        <v>0</v>
      </c>
      <c r="K1580" s="188">
        <v>0</v>
      </c>
      <c r="L1580" s="188">
        <v>0</v>
      </c>
      <c r="M1580" s="188">
        <v>0</v>
      </c>
      <c r="N1580" s="188">
        <v>0</v>
      </c>
      <c r="O1580" s="188">
        <v>0</v>
      </c>
      <c r="P1580" s="188">
        <v>0</v>
      </c>
      <c r="Q1580" s="188">
        <v>0</v>
      </c>
      <c r="R1580" s="188">
        <v>0</v>
      </c>
    </row>
    <row r="1581" spans="1:18" ht="15" hidden="1">
      <c r="A1581" s="185" t="str">
        <f t="shared" si="57"/>
        <v>B</v>
      </c>
      <c r="B1581" s="189" t="s">
        <v>124</v>
      </c>
      <c r="C1581" s="189" t="s">
        <v>96</v>
      </c>
      <c r="D1581" s="190">
        <f t="shared" si="58"/>
        <v>0</v>
      </c>
      <c r="E1581" s="190">
        <f t="shared" si="58"/>
        <v>0</v>
      </c>
      <c r="F1581" s="190">
        <f t="shared" si="58"/>
        <v>0</v>
      </c>
      <c r="G1581" s="190">
        <f t="shared" si="58"/>
        <v>0</v>
      </c>
      <c r="H1581" s="190">
        <f t="shared" si="58"/>
        <v>0</v>
      </c>
      <c r="I1581" s="190">
        <v>0</v>
      </c>
      <c r="J1581" s="190">
        <v>0</v>
      </c>
      <c r="K1581" s="190">
        <v>0</v>
      </c>
      <c r="L1581" s="190">
        <v>0</v>
      </c>
      <c r="M1581" s="190">
        <v>0</v>
      </c>
      <c r="N1581" s="190">
        <v>0</v>
      </c>
      <c r="O1581" s="190">
        <v>0</v>
      </c>
      <c r="P1581" s="190">
        <v>0</v>
      </c>
      <c r="Q1581" s="190">
        <v>0</v>
      </c>
      <c r="R1581" s="190">
        <v>0</v>
      </c>
    </row>
    <row r="1582" spans="1:18" ht="15" hidden="1">
      <c r="A1582" s="185" t="str">
        <f t="shared" si="57"/>
        <v>B</v>
      </c>
      <c r="B1582" s="191" t="s">
        <v>124</v>
      </c>
      <c r="C1582" s="191" t="s">
        <v>98</v>
      </c>
      <c r="D1582" s="192">
        <f t="shared" si="58"/>
        <v>0</v>
      </c>
      <c r="E1582" s="192">
        <f t="shared" si="58"/>
        <v>0</v>
      </c>
      <c r="F1582" s="192">
        <f t="shared" si="58"/>
        <v>0</v>
      </c>
      <c r="G1582" s="192">
        <f t="shared" si="58"/>
        <v>0</v>
      </c>
      <c r="H1582" s="192">
        <f t="shared" si="58"/>
        <v>0</v>
      </c>
      <c r="I1582" s="192">
        <v>0</v>
      </c>
      <c r="J1582" s="192">
        <v>0</v>
      </c>
      <c r="K1582" s="192">
        <v>0</v>
      </c>
      <c r="L1582" s="192">
        <v>0</v>
      </c>
      <c r="M1582" s="192">
        <v>0</v>
      </c>
      <c r="N1582" s="192">
        <v>0</v>
      </c>
      <c r="O1582" s="192">
        <v>0</v>
      </c>
      <c r="P1582" s="192">
        <v>0</v>
      </c>
      <c r="Q1582" s="192">
        <v>0</v>
      </c>
      <c r="R1582" s="192">
        <v>0</v>
      </c>
    </row>
    <row r="1583" spans="1:18" ht="15" hidden="1">
      <c r="A1583" s="185" t="str">
        <f t="shared" si="57"/>
        <v>B</v>
      </c>
      <c r="B1583" s="191" t="s">
        <v>124</v>
      </c>
      <c r="C1583" s="191" t="s">
        <v>102</v>
      </c>
      <c r="D1583" s="192">
        <f t="shared" si="58"/>
        <v>0</v>
      </c>
      <c r="E1583" s="192">
        <f t="shared" si="58"/>
        <v>0</v>
      </c>
      <c r="F1583" s="192">
        <f t="shared" si="58"/>
        <v>0</v>
      </c>
      <c r="G1583" s="192">
        <f t="shared" si="58"/>
        <v>0</v>
      </c>
      <c r="H1583" s="192">
        <f t="shared" si="58"/>
        <v>0</v>
      </c>
      <c r="I1583" s="192">
        <v>0</v>
      </c>
      <c r="J1583" s="192">
        <v>0</v>
      </c>
      <c r="K1583" s="192">
        <v>0</v>
      </c>
      <c r="L1583" s="192">
        <v>0</v>
      </c>
      <c r="M1583" s="192">
        <v>0</v>
      </c>
      <c r="N1583" s="192">
        <v>0</v>
      </c>
      <c r="O1583" s="192">
        <v>0</v>
      </c>
      <c r="P1583" s="192">
        <v>0</v>
      </c>
      <c r="Q1583" s="192">
        <v>0</v>
      </c>
      <c r="R1583" s="192">
        <v>0</v>
      </c>
    </row>
    <row r="1584" spans="1:18" ht="15.75" hidden="1" thickBot="1">
      <c r="A1584" s="185" t="str">
        <f t="shared" si="57"/>
        <v>B</v>
      </c>
      <c r="B1584" s="186" t="s">
        <v>856</v>
      </c>
      <c r="C1584" s="187" t="s">
        <v>857</v>
      </c>
      <c r="D1584" s="188">
        <f t="shared" si="58"/>
        <v>0</v>
      </c>
      <c r="E1584" s="188">
        <f t="shared" si="58"/>
        <v>0</v>
      </c>
      <c r="F1584" s="188">
        <f t="shared" si="58"/>
        <v>0</v>
      </c>
      <c r="G1584" s="188">
        <f t="shared" si="58"/>
        <v>0</v>
      </c>
      <c r="H1584" s="188">
        <f t="shared" si="58"/>
        <v>0</v>
      </c>
      <c r="I1584" s="188">
        <v>0</v>
      </c>
      <c r="J1584" s="188">
        <v>0</v>
      </c>
      <c r="K1584" s="188">
        <v>0</v>
      </c>
      <c r="L1584" s="188">
        <v>0</v>
      </c>
      <c r="M1584" s="188">
        <v>0</v>
      </c>
      <c r="N1584" s="188">
        <v>0</v>
      </c>
      <c r="O1584" s="188">
        <v>0</v>
      </c>
      <c r="P1584" s="188">
        <v>0</v>
      </c>
      <c r="Q1584" s="188">
        <v>0</v>
      </c>
      <c r="R1584" s="188">
        <v>0</v>
      </c>
    </row>
    <row r="1585" spans="1:18" ht="15" hidden="1">
      <c r="A1585" s="185" t="str">
        <f t="shared" si="57"/>
        <v>B</v>
      </c>
      <c r="B1585" s="189" t="s">
        <v>124</v>
      </c>
      <c r="C1585" s="189" t="s">
        <v>96</v>
      </c>
      <c r="D1585" s="190">
        <f t="shared" si="58"/>
        <v>0</v>
      </c>
      <c r="E1585" s="190">
        <f t="shared" si="58"/>
        <v>0</v>
      </c>
      <c r="F1585" s="190">
        <f t="shared" si="58"/>
        <v>0</v>
      </c>
      <c r="G1585" s="190">
        <f t="shared" si="58"/>
        <v>0</v>
      </c>
      <c r="H1585" s="190">
        <f t="shared" si="58"/>
        <v>0</v>
      </c>
      <c r="I1585" s="190">
        <v>0</v>
      </c>
      <c r="J1585" s="190">
        <v>0</v>
      </c>
      <c r="K1585" s="190">
        <v>0</v>
      </c>
      <c r="L1585" s="190">
        <v>0</v>
      </c>
      <c r="M1585" s="190">
        <v>0</v>
      </c>
      <c r="N1585" s="190">
        <v>0</v>
      </c>
      <c r="O1585" s="190">
        <v>0</v>
      </c>
      <c r="P1585" s="190">
        <v>0</v>
      </c>
      <c r="Q1585" s="190">
        <v>0</v>
      </c>
      <c r="R1585" s="190">
        <v>0</v>
      </c>
    </row>
    <row r="1586" spans="1:18" ht="15" hidden="1">
      <c r="A1586" s="185" t="str">
        <f t="shared" si="57"/>
        <v>B</v>
      </c>
      <c r="B1586" s="191" t="s">
        <v>124</v>
      </c>
      <c r="C1586" s="191" t="s">
        <v>97</v>
      </c>
      <c r="D1586" s="192">
        <f t="shared" si="58"/>
        <v>0</v>
      </c>
      <c r="E1586" s="192">
        <f t="shared" si="58"/>
        <v>0</v>
      </c>
      <c r="F1586" s="192">
        <f t="shared" si="58"/>
        <v>0</v>
      </c>
      <c r="G1586" s="192">
        <f t="shared" si="58"/>
        <v>0</v>
      </c>
      <c r="H1586" s="192">
        <f t="shared" si="58"/>
        <v>0</v>
      </c>
      <c r="I1586" s="192">
        <v>0</v>
      </c>
      <c r="J1586" s="192">
        <v>0</v>
      </c>
      <c r="K1586" s="192">
        <v>0</v>
      </c>
      <c r="L1586" s="192">
        <v>0</v>
      </c>
      <c r="M1586" s="192">
        <v>0</v>
      </c>
      <c r="N1586" s="192">
        <v>0</v>
      </c>
      <c r="O1586" s="192">
        <v>0</v>
      </c>
      <c r="P1586" s="192">
        <v>0</v>
      </c>
      <c r="Q1586" s="192">
        <v>0</v>
      </c>
      <c r="R1586" s="192">
        <v>0</v>
      </c>
    </row>
    <row r="1587" spans="1:18" ht="15" hidden="1">
      <c r="A1587" s="185" t="str">
        <f t="shared" si="57"/>
        <v>B</v>
      </c>
      <c r="B1587" s="191" t="s">
        <v>124</v>
      </c>
      <c r="C1587" s="191" t="s">
        <v>98</v>
      </c>
      <c r="D1587" s="192">
        <f t="shared" si="58"/>
        <v>0</v>
      </c>
      <c r="E1587" s="192">
        <f t="shared" si="58"/>
        <v>0</v>
      </c>
      <c r="F1587" s="192">
        <f t="shared" si="58"/>
        <v>0</v>
      </c>
      <c r="G1587" s="192">
        <f t="shared" si="58"/>
        <v>0</v>
      </c>
      <c r="H1587" s="192">
        <f t="shared" si="58"/>
        <v>0</v>
      </c>
      <c r="I1587" s="192">
        <v>0</v>
      </c>
      <c r="J1587" s="192">
        <v>0</v>
      </c>
      <c r="K1587" s="192">
        <v>0</v>
      </c>
      <c r="L1587" s="192">
        <v>0</v>
      </c>
      <c r="M1587" s="192">
        <v>0</v>
      </c>
      <c r="N1587" s="192">
        <v>0</v>
      </c>
      <c r="O1587" s="192">
        <v>0</v>
      </c>
      <c r="P1587" s="192">
        <v>0</v>
      </c>
      <c r="Q1587" s="192">
        <v>0</v>
      </c>
      <c r="R1587" s="192">
        <v>0</v>
      </c>
    </row>
    <row r="1588" spans="1:18" ht="15" hidden="1">
      <c r="A1588" s="185" t="str">
        <f t="shared" si="57"/>
        <v>B</v>
      </c>
      <c r="B1588" s="191" t="s">
        <v>124</v>
      </c>
      <c r="C1588" s="191" t="s">
        <v>15</v>
      </c>
      <c r="D1588" s="192">
        <f t="shared" si="58"/>
        <v>0</v>
      </c>
      <c r="E1588" s="192">
        <f t="shared" si="58"/>
        <v>0</v>
      </c>
      <c r="F1588" s="192">
        <f t="shared" si="58"/>
        <v>0</v>
      </c>
      <c r="G1588" s="192">
        <f t="shared" si="58"/>
        <v>0</v>
      </c>
      <c r="H1588" s="192">
        <f t="shared" si="58"/>
        <v>0</v>
      </c>
      <c r="I1588" s="192">
        <v>0</v>
      </c>
      <c r="J1588" s="192">
        <v>0</v>
      </c>
      <c r="K1588" s="192">
        <v>0</v>
      </c>
      <c r="L1588" s="192">
        <v>0</v>
      </c>
      <c r="M1588" s="192">
        <v>0</v>
      </c>
      <c r="N1588" s="192">
        <v>0</v>
      </c>
      <c r="O1588" s="192">
        <v>0</v>
      </c>
      <c r="P1588" s="192">
        <v>0</v>
      </c>
      <c r="Q1588" s="192">
        <v>0</v>
      </c>
      <c r="R1588" s="192">
        <v>0</v>
      </c>
    </row>
    <row r="1589" spans="1:18" ht="15" hidden="1">
      <c r="A1589" s="185" t="str">
        <f t="shared" si="57"/>
        <v>B</v>
      </c>
      <c r="B1589" s="191" t="s">
        <v>124</v>
      </c>
      <c r="C1589" s="191" t="s">
        <v>101</v>
      </c>
      <c r="D1589" s="192">
        <f t="shared" si="58"/>
        <v>0</v>
      </c>
      <c r="E1589" s="192">
        <f t="shared" si="58"/>
        <v>0</v>
      </c>
      <c r="F1589" s="192">
        <f t="shared" si="58"/>
        <v>0</v>
      </c>
      <c r="G1589" s="192">
        <f t="shared" si="58"/>
        <v>0</v>
      </c>
      <c r="H1589" s="192">
        <f t="shared" si="58"/>
        <v>0</v>
      </c>
      <c r="I1589" s="192">
        <v>0</v>
      </c>
      <c r="J1589" s="192">
        <v>0</v>
      </c>
      <c r="K1589" s="192">
        <v>0</v>
      </c>
      <c r="L1589" s="192">
        <v>0</v>
      </c>
      <c r="M1589" s="192">
        <v>0</v>
      </c>
      <c r="N1589" s="192">
        <v>0</v>
      </c>
      <c r="O1589" s="192">
        <v>0</v>
      </c>
      <c r="P1589" s="192">
        <v>0</v>
      </c>
      <c r="Q1589" s="192">
        <v>0</v>
      </c>
      <c r="R1589" s="192">
        <v>0</v>
      </c>
    </row>
    <row r="1590" spans="1:18" ht="15" hidden="1">
      <c r="A1590" s="185" t="str">
        <f t="shared" si="57"/>
        <v>B</v>
      </c>
      <c r="B1590" s="191" t="s">
        <v>124</v>
      </c>
      <c r="C1590" s="191" t="s">
        <v>102</v>
      </c>
      <c r="D1590" s="192">
        <f t="shared" si="58"/>
        <v>0</v>
      </c>
      <c r="E1590" s="192">
        <f t="shared" si="58"/>
        <v>0</v>
      </c>
      <c r="F1590" s="192">
        <f t="shared" si="58"/>
        <v>0</v>
      </c>
      <c r="G1590" s="192">
        <f t="shared" si="58"/>
        <v>0</v>
      </c>
      <c r="H1590" s="192">
        <f t="shared" si="58"/>
        <v>0</v>
      </c>
      <c r="I1590" s="192">
        <v>0</v>
      </c>
      <c r="J1590" s="192">
        <v>0</v>
      </c>
      <c r="K1590" s="192">
        <v>0</v>
      </c>
      <c r="L1590" s="192">
        <v>0</v>
      </c>
      <c r="M1590" s="192">
        <v>0</v>
      </c>
      <c r="N1590" s="192">
        <v>0</v>
      </c>
      <c r="O1590" s="192">
        <v>0</v>
      </c>
      <c r="P1590" s="192">
        <v>0</v>
      </c>
      <c r="Q1590" s="192">
        <v>0</v>
      </c>
      <c r="R1590" s="192">
        <v>0</v>
      </c>
    </row>
    <row r="1591" spans="1:18" ht="15" hidden="1">
      <c r="A1591" s="185" t="str">
        <f t="shared" si="57"/>
        <v>B</v>
      </c>
      <c r="B1591" s="189" t="s">
        <v>124</v>
      </c>
      <c r="C1591" s="189" t="s">
        <v>121</v>
      </c>
      <c r="D1591" s="190">
        <f t="shared" si="58"/>
        <v>0</v>
      </c>
      <c r="E1591" s="190">
        <f t="shared" si="58"/>
        <v>0</v>
      </c>
      <c r="F1591" s="190">
        <f t="shared" si="58"/>
        <v>0</v>
      </c>
      <c r="G1591" s="190">
        <f t="shared" si="58"/>
        <v>0</v>
      </c>
      <c r="H1591" s="190">
        <f t="shared" si="58"/>
        <v>0</v>
      </c>
      <c r="I1591" s="190">
        <v>0</v>
      </c>
      <c r="J1591" s="190">
        <v>0</v>
      </c>
      <c r="K1591" s="190">
        <v>0</v>
      </c>
      <c r="L1591" s="190">
        <v>0</v>
      </c>
      <c r="M1591" s="190">
        <v>0</v>
      </c>
      <c r="N1591" s="190">
        <v>0</v>
      </c>
      <c r="O1591" s="190">
        <v>0</v>
      </c>
      <c r="P1591" s="190">
        <v>0</v>
      </c>
      <c r="Q1591" s="190">
        <v>0</v>
      </c>
      <c r="R1591" s="190">
        <v>0</v>
      </c>
    </row>
    <row r="1592" spans="1:18" ht="15.75" hidden="1" thickBot="1">
      <c r="A1592" s="185" t="str">
        <f t="shared" si="57"/>
        <v>B</v>
      </c>
      <c r="B1592" s="186" t="s">
        <v>858</v>
      </c>
      <c r="C1592" s="187" t="s">
        <v>859</v>
      </c>
      <c r="D1592" s="188">
        <f t="shared" si="58"/>
        <v>0</v>
      </c>
      <c r="E1592" s="188">
        <f t="shared" si="58"/>
        <v>0</v>
      </c>
      <c r="F1592" s="188">
        <f t="shared" si="58"/>
        <v>0</v>
      </c>
      <c r="G1592" s="188">
        <f t="shared" si="58"/>
        <v>0</v>
      </c>
      <c r="H1592" s="188">
        <f t="shared" si="58"/>
        <v>0</v>
      </c>
      <c r="I1592" s="188">
        <v>0</v>
      </c>
      <c r="J1592" s="188">
        <v>0</v>
      </c>
      <c r="K1592" s="188">
        <v>0</v>
      </c>
      <c r="L1592" s="188">
        <v>0</v>
      </c>
      <c r="M1592" s="188">
        <v>0</v>
      </c>
      <c r="N1592" s="188">
        <v>0</v>
      </c>
      <c r="O1592" s="188">
        <v>0</v>
      </c>
      <c r="P1592" s="188">
        <v>0</v>
      </c>
      <c r="Q1592" s="188">
        <v>0</v>
      </c>
      <c r="R1592" s="188">
        <v>0</v>
      </c>
    </row>
    <row r="1593" spans="1:18" ht="15" hidden="1">
      <c r="A1593" s="185" t="str">
        <f t="shared" si="57"/>
        <v>B</v>
      </c>
      <c r="B1593" s="189" t="s">
        <v>124</v>
      </c>
      <c r="C1593" s="189" t="s">
        <v>96</v>
      </c>
      <c r="D1593" s="190">
        <f t="shared" si="58"/>
        <v>0</v>
      </c>
      <c r="E1593" s="190">
        <f t="shared" si="58"/>
        <v>0</v>
      </c>
      <c r="F1593" s="190">
        <f t="shared" si="58"/>
        <v>0</v>
      </c>
      <c r="G1593" s="190">
        <f t="shared" si="58"/>
        <v>0</v>
      </c>
      <c r="H1593" s="190">
        <f t="shared" si="58"/>
        <v>0</v>
      </c>
      <c r="I1593" s="190">
        <v>0</v>
      </c>
      <c r="J1593" s="190">
        <v>0</v>
      </c>
      <c r="K1593" s="190">
        <v>0</v>
      </c>
      <c r="L1593" s="190">
        <v>0</v>
      </c>
      <c r="M1593" s="190">
        <v>0</v>
      </c>
      <c r="N1593" s="190">
        <v>0</v>
      </c>
      <c r="O1593" s="190">
        <v>0</v>
      </c>
      <c r="P1593" s="190">
        <v>0</v>
      </c>
      <c r="Q1593" s="190">
        <v>0</v>
      </c>
      <c r="R1593" s="190">
        <v>0</v>
      </c>
    </row>
    <row r="1594" spans="1:18" ht="15" hidden="1">
      <c r="A1594" s="185" t="str">
        <f t="shared" si="57"/>
        <v>B</v>
      </c>
      <c r="B1594" s="191" t="s">
        <v>124</v>
      </c>
      <c r="C1594" s="191" t="s">
        <v>97</v>
      </c>
      <c r="D1594" s="192">
        <f t="shared" si="58"/>
        <v>0</v>
      </c>
      <c r="E1594" s="192">
        <f t="shared" si="58"/>
        <v>0</v>
      </c>
      <c r="F1594" s="192">
        <f t="shared" si="58"/>
        <v>0</v>
      </c>
      <c r="G1594" s="192">
        <f t="shared" si="58"/>
        <v>0</v>
      </c>
      <c r="H1594" s="192">
        <f t="shared" si="58"/>
        <v>0</v>
      </c>
      <c r="I1594" s="192">
        <v>0</v>
      </c>
      <c r="J1594" s="192">
        <v>0</v>
      </c>
      <c r="K1594" s="192">
        <v>0</v>
      </c>
      <c r="L1594" s="192">
        <v>0</v>
      </c>
      <c r="M1594" s="192">
        <v>0</v>
      </c>
      <c r="N1594" s="192">
        <v>0</v>
      </c>
      <c r="O1594" s="192">
        <v>0</v>
      </c>
      <c r="P1594" s="192">
        <v>0</v>
      </c>
      <c r="Q1594" s="192">
        <v>0</v>
      </c>
      <c r="R1594" s="192">
        <v>0</v>
      </c>
    </row>
    <row r="1595" spans="1:18" ht="15" hidden="1">
      <c r="A1595" s="185" t="str">
        <f t="shared" si="57"/>
        <v>B</v>
      </c>
      <c r="B1595" s="191" t="s">
        <v>124</v>
      </c>
      <c r="C1595" s="191" t="s">
        <v>98</v>
      </c>
      <c r="D1595" s="192">
        <f t="shared" si="58"/>
        <v>0</v>
      </c>
      <c r="E1595" s="192">
        <f t="shared" si="58"/>
        <v>0</v>
      </c>
      <c r="F1595" s="192">
        <f t="shared" si="58"/>
        <v>0</v>
      </c>
      <c r="G1595" s="192">
        <f t="shared" si="58"/>
        <v>0</v>
      </c>
      <c r="H1595" s="192">
        <f t="shared" si="58"/>
        <v>0</v>
      </c>
      <c r="I1595" s="192">
        <v>0</v>
      </c>
      <c r="J1595" s="192">
        <v>0</v>
      </c>
      <c r="K1595" s="192">
        <v>0</v>
      </c>
      <c r="L1595" s="192">
        <v>0</v>
      </c>
      <c r="M1595" s="192">
        <v>0</v>
      </c>
      <c r="N1595" s="192">
        <v>0</v>
      </c>
      <c r="O1595" s="192">
        <v>0</v>
      </c>
      <c r="P1595" s="192">
        <v>0</v>
      </c>
      <c r="Q1595" s="192">
        <v>0</v>
      </c>
      <c r="R1595" s="192">
        <v>0</v>
      </c>
    </row>
    <row r="1596" spans="1:18" ht="15" hidden="1">
      <c r="A1596" s="185" t="str">
        <f t="shared" si="57"/>
        <v>B</v>
      </c>
      <c r="B1596" s="191" t="s">
        <v>124</v>
      </c>
      <c r="C1596" s="191" t="s">
        <v>15</v>
      </c>
      <c r="D1596" s="192">
        <f t="shared" si="58"/>
        <v>0</v>
      </c>
      <c r="E1596" s="192">
        <f t="shared" si="58"/>
        <v>0</v>
      </c>
      <c r="F1596" s="192">
        <f t="shared" si="58"/>
        <v>0</v>
      </c>
      <c r="G1596" s="192">
        <f t="shared" si="58"/>
        <v>0</v>
      </c>
      <c r="H1596" s="192">
        <f t="shared" si="58"/>
        <v>0</v>
      </c>
      <c r="I1596" s="192">
        <v>0</v>
      </c>
      <c r="J1596" s="192">
        <v>0</v>
      </c>
      <c r="K1596" s="192">
        <v>0</v>
      </c>
      <c r="L1596" s="192">
        <v>0</v>
      </c>
      <c r="M1596" s="192">
        <v>0</v>
      </c>
      <c r="N1596" s="192">
        <v>0</v>
      </c>
      <c r="O1596" s="192">
        <v>0</v>
      </c>
      <c r="P1596" s="192">
        <v>0</v>
      </c>
      <c r="Q1596" s="192">
        <v>0</v>
      </c>
      <c r="R1596" s="192">
        <v>0</v>
      </c>
    </row>
    <row r="1597" spans="1:18" ht="15" hidden="1">
      <c r="A1597" s="185" t="str">
        <f t="shared" si="57"/>
        <v>B</v>
      </c>
      <c r="B1597" s="191" t="s">
        <v>124</v>
      </c>
      <c r="C1597" s="191" t="s">
        <v>101</v>
      </c>
      <c r="D1597" s="192">
        <f t="shared" si="58"/>
        <v>0</v>
      </c>
      <c r="E1597" s="192">
        <f t="shared" si="58"/>
        <v>0</v>
      </c>
      <c r="F1597" s="192">
        <f t="shared" si="58"/>
        <v>0</v>
      </c>
      <c r="G1597" s="192">
        <f t="shared" si="58"/>
        <v>0</v>
      </c>
      <c r="H1597" s="192">
        <f t="shared" si="58"/>
        <v>0</v>
      </c>
      <c r="I1597" s="192">
        <v>0</v>
      </c>
      <c r="J1597" s="192">
        <v>0</v>
      </c>
      <c r="K1597" s="192">
        <v>0</v>
      </c>
      <c r="L1597" s="192">
        <v>0</v>
      </c>
      <c r="M1597" s="192">
        <v>0</v>
      </c>
      <c r="N1597" s="192">
        <v>0</v>
      </c>
      <c r="O1597" s="192">
        <v>0</v>
      </c>
      <c r="P1597" s="192">
        <v>0</v>
      </c>
      <c r="Q1597" s="192">
        <v>0</v>
      </c>
      <c r="R1597" s="192">
        <v>0</v>
      </c>
    </row>
    <row r="1598" spans="1:18" ht="15" hidden="1">
      <c r="A1598" s="185" t="str">
        <f t="shared" si="57"/>
        <v>B</v>
      </c>
      <c r="B1598" s="191" t="s">
        <v>124</v>
      </c>
      <c r="C1598" s="191" t="s">
        <v>102</v>
      </c>
      <c r="D1598" s="192">
        <f t="shared" si="58"/>
        <v>0</v>
      </c>
      <c r="E1598" s="192">
        <f t="shared" si="58"/>
        <v>0</v>
      </c>
      <c r="F1598" s="192">
        <f t="shared" si="58"/>
        <v>0</v>
      </c>
      <c r="G1598" s="192">
        <f t="shared" si="58"/>
        <v>0</v>
      </c>
      <c r="H1598" s="192">
        <f t="shared" si="58"/>
        <v>0</v>
      </c>
      <c r="I1598" s="192">
        <v>0</v>
      </c>
      <c r="J1598" s="192">
        <v>0</v>
      </c>
      <c r="K1598" s="192">
        <v>0</v>
      </c>
      <c r="L1598" s="192">
        <v>0</v>
      </c>
      <c r="M1598" s="192">
        <v>0</v>
      </c>
      <c r="N1598" s="192">
        <v>0</v>
      </c>
      <c r="O1598" s="192">
        <v>0</v>
      </c>
      <c r="P1598" s="192">
        <v>0</v>
      </c>
      <c r="Q1598" s="192">
        <v>0</v>
      </c>
      <c r="R1598" s="192">
        <v>0</v>
      </c>
    </row>
    <row r="1599" spans="1:18" ht="15" hidden="1">
      <c r="A1599" s="185" t="str">
        <f t="shared" si="57"/>
        <v>B</v>
      </c>
      <c r="B1599" s="189" t="s">
        <v>124</v>
      </c>
      <c r="C1599" s="189" t="s">
        <v>121</v>
      </c>
      <c r="D1599" s="190">
        <f t="shared" si="58"/>
        <v>0</v>
      </c>
      <c r="E1599" s="190">
        <f t="shared" si="58"/>
        <v>0</v>
      </c>
      <c r="F1599" s="190">
        <f t="shared" si="58"/>
        <v>0</v>
      </c>
      <c r="G1599" s="190">
        <f t="shared" si="58"/>
        <v>0</v>
      </c>
      <c r="H1599" s="190">
        <f t="shared" si="58"/>
        <v>0</v>
      </c>
      <c r="I1599" s="190">
        <v>0</v>
      </c>
      <c r="J1599" s="190">
        <v>0</v>
      </c>
      <c r="K1599" s="190">
        <v>0</v>
      </c>
      <c r="L1599" s="190">
        <v>0</v>
      </c>
      <c r="M1599" s="190">
        <v>0</v>
      </c>
      <c r="N1599" s="190">
        <v>0</v>
      </c>
      <c r="O1599" s="190">
        <v>0</v>
      </c>
      <c r="P1599" s="190">
        <v>0</v>
      </c>
      <c r="Q1599" s="190">
        <v>0</v>
      </c>
      <c r="R1599" s="190">
        <v>0</v>
      </c>
    </row>
    <row r="1600" spans="1:18" ht="15.75" hidden="1" thickBot="1">
      <c r="A1600" s="185" t="str">
        <f t="shared" si="57"/>
        <v>B</v>
      </c>
      <c r="B1600" s="186" t="s">
        <v>860</v>
      </c>
      <c r="C1600" s="187" t="s">
        <v>861</v>
      </c>
      <c r="D1600" s="188">
        <f t="shared" si="58"/>
        <v>0</v>
      </c>
      <c r="E1600" s="188">
        <f t="shared" si="58"/>
        <v>0</v>
      </c>
      <c r="F1600" s="188">
        <f t="shared" si="58"/>
        <v>0</v>
      </c>
      <c r="G1600" s="188">
        <f t="shared" si="58"/>
        <v>0</v>
      </c>
      <c r="H1600" s="188">
        <f t="shared" si="58"/>
        <v>0</v>
      </c>
      <c r="I1600" s="188">
        <v>0</v>
      </c>
      <c r="J1600" s="188">
        <v>0</v>
      </c>
      <c r="K1600" s="188">
        <v>0</v>
      </c>
      <c r="L1600" s="188">
        <v>0</v>
      </c>
      <c r="M1600" s="188">
        <v>0</v>
      </c>
      <c r="N1600" s="188">
        <v>0</v>
      </c>
      <c r="O1600" s="188">
        <v>0</v>
      </c>
      <c r="P1600" s="188">
        <v>0</v>
      </c>
      <c r="Q1600" s="188">
        <v>0</v>
      </c>
      <c r="R1600" s="188">
        <v>0</v>
      </c>
    </row>
    <row r="1601" spans="1:18" ht="15" hidden="1">
      <c r="A1601" s="185" t="str">
        <f t="shared" si="57"/>
        <v>B</v>
      </c>
      <c r="B1601" s="189" t="s">
        <v>124</v>
      </c>
      <c r="C1601" s="189" t="s">
        <v>96</v>
      </c>
      <c r="D1601" s="190">
        <f t="shared" si="58"/>
        <v>0</v>
      </c>
      <c r="E1601" s="190">
        <f t="shared" si="58"/>
        <v>0</v>
      </c>
      <c r="F1601" s="190">
        <f t="shared" si="58"/>
        <v>0</v>
      </c>
      <c r="G1601" s="190">
        <f t="shared" si="58"/>
        <v>0</v>
      </c>
      <c r="H1601" s="190">
        <f t="shared" si="58"/>
        <v>0</v>
      </c>
      <c r="I1601" s="190">
        <v>0</v>
      </c>
      <c r="J1601" s="190">
        <v>0</v>
      </c>
      <c r="K1601" s="190">
        <v>0</v>
      </c>
      <c r="L1601" s="190">
        <v>0</v>
      </c>
      <c r="M1601" s="190">
        <v>0</v>
      </c>
      <c r="N1601" s="190">
        <v>0</v>
      </c>
      <c r="O1601" s="190">
        <v>0</v>
      </c>
      <c r="P1601" s="190">
        <v>0</v>
      </c>
      <c r="Q1601" s="190">
        <v>0</v>
      </c>
      <c r="R1601" s="190">
        <v>0</v>
      </c>
    </row>
    <row r="1602" spans="1:18" ht="15" hidden="1">
      <c r="A1602" s="185" t="str">
        <f t="shared" si="57"/>
        <v>B</v>
      </c>
      <c r="B1602" s="191" t="s">
        <v>124</v>
      </c>
      <c r="C1602" s="191" t="s">
        <v>97</v>
      </c>
      <c r="D1602" s="192">
        <f t="shared" si="58"/>
        <v>0</v>
      </c>
      <c r="E1602" s="192">
        <f t="shared" si="58"/>
        <v>0</v>
      </c>
      <c r="F1602" s="192">
        <f t="shared" si="58"/>
        <v>0</v>
      </c>
      <c r="G1602" s="192">
        <f t="shared" si="58"/>
        <v>0</v>
      </c>
      <c r="H1602" s="192">
        <f t="shared" si="58"/>
        <v>0</v>
      </c>
      <c r="I1602" s="192">
        <v>0</v>
      </c>
      <c r="J1602" s="192">
        <v>0</v>
      </c>
      <c r="K1602" s="192">
        <v>0</v>
      </c>
      <c r="L1602" s="192">
        <v>0</v>
      </c>
      <c r="M1602" s="192">
        <v>0</v>
      </c>
      <c r="N1602" s="192">
        <v>0</v>
      </c>
      <c r="O1602" s="192">
        <v>0</v>
      </c>
      <c r="P1602" s="192">
        <v>0</v>
      </c>
      <c r="Q1602" s="192">
        <v>0</v>
      </c>
      <c r="R1602" s="192">
        <v>0</v>
      </c>
    </row>
    <row r="1603" spans="1:18" ht="15" hidden="1">
      <c r="A1603" s="185" t="str">
        <f t="shared" si="57"/>
        <v>B</v>
      </c>
      <c r="B1603" s="191" t="s">
        <v>124</v>
      </c>
      <c r="C1603" s="191" t="s">
        <v>98</v>
      </c>
      <c r="D1603" s="192">
        <f t="shared" si="58"/>
        <v>0</v>
      </c>
      <c r="E1603" s="192">
        <f t="shared" si="58"/>
        <v>0</v>
      </c>
      <c r="F1603" s="192">
        <f t="shared" si="58"/>
        <v>0</v>
      </c>
      <c r="G1603" s="192">
        <f t="shared" si="58"/>
        <v>0</v>
      </c>
      <c r="H1603" s="192">
        <f t="shared" si="58"/>
        <v>0</v>
      </c>
      <c r="I1603" s="192">
        <v>0</v>
      </c>
      <c r="J1603" s="192">
        <v>0</v>
      </c>
      <c r="K1603" s="192">
        <v>0</v>
      </c>
      <c r="L1603" s="192">
        <v>0</v>
      </c>
      <c r="M1603" s="192">
        <v>0</v>
      </c>
      <c r="N1603" s="192">
        <v>0</v>
      </c>
      <c r="O1603" s="192">
        <v>0</v>
      </c>
      <c r="P1603" s="192">
        <v>0</v>
      </c>
      <c r="Q1603" s="192">
        <v>0</v>
      </c>
      <c r="R1603" s="192">
        <v>0</v>
      </c>
    </row>
    <row r="1604" spans="1:18" ht="15" hidden="1">
      <c r="A1604" s="185" t="str">
        <f t="shared" si="57"/>
        <v>B</v>
      </c>
      <c r="B1604" s="191" t="s">
        <v>124</v>
      </c>
      <c r="C1604" s="191" t="s">
        <v>101</v>
      </c>
      <c r="D1604" s="192">
        <f t="shared" si="58"/>
        <v>0</v>
      </c>
      <c r="E1604" s="192">
        <f t="shared" si="58"/>
        <v>0</v>
      </c>
      <c r="F1604" s="192">
        <f t="shared" si="58"/>
        <v>0</v>
      </c>
      <c r="G1604" s="192">
        <f t="shared" si="58"/>
        <v>0</v>
      </c>
      <c r="H1604" s="192">
        <f t="shared" si="58"/>
        <v>0</v>
      </c>
      <c r="I1604" s="192">
        <v>0</v>
      </c>
      <c r="J1604" s="192">
        <v>0</v>
      </c>
      <c r="K1604" s="192">
        <v>0</v>
      </c>
      <c r="L1604" s="192">
        <v>0</v>
      </c>
      <c r="M1604" s="192">
        <v>0</v>
      </c>
      <c r="N1604" s="192">
        <v>0</v>
      </c>
      <c r="O1604" s="192">
        <v>0</v>
      </c>
      <c r="P1604" s="192">
        <v>0</v>
      </c>
      <c r="Q1604" s="192">
        <v>0</v>
      </c>
      <c r="R1604" s="192">
        <v>0</v>
      </c>
    </row>
    <row r="1605" spans="1:18" ht="15" hidden="1">
      <c r="A1605" s="185" t="str">
        <f t="shared" si="57"/>
        <v>B</v>
      </c>
      <c r="B1605" s="191" t="s">
        <v>124</v>
      </c>
      <c r="C1605" s="191" t="s">
        <v>102</v>
      </c>
      <c r="D1605" s="192">
        <f t="shared" si="58"/>
        <v>0</v>
      </c>
      <c r="E1605" s="192">
        <f t="shared" si="58"/>
        <v>0</v>
      </c>
      <c r="F1605" s="192">
        <f t="shared" si="58"/>
        <v>0</v>
      </c>
      <c r="G1605" s="192">
        <f t="shared" si="58"/>
        <v>0</v>
      </c>
      <c r="H1605" s="192">
        <f t="shared" si="58"/>
        <v>0</v>
      </c>
      <c r="I1605" s="192">
        <v>0</v>
      </c>
      <c r="J1605" s="192">
        <v>0</v>
      </c>
      <c r="K1605" s="192">
        <v>0</v>
      </c>
      <c r="L1605" s="192">
        <v>0</v>
      </c>
      <c r="M1605" s="192">
        <v>0</v>
      </c>
      <c r="N1605" s="192">
        <v>0</v>
      </c>
      <c r="O1605" s="192">
        <v>0</v>
      </c>
      <c r="P1605" s="192">
        <v>0</v>
      </c>
      <c r="Q1605" s="192">
        <v>0</v>
      </c>
      <c r="R1605" s="192">
        <v>0</v>
      </c>
    </row>
    <row r="1606" spans="1:18" ht="15" hidden="1">
      <c r="A1606" s="185" t="str">
        <f t="shared" si="57"/>
        <v>B</v>
      </c>
      <c r="B1606" s="189" t="s">
        <v>124</v>
      </c>
      <c r="C1606" s="189" t="s">
        <v>121</v>
      </c>
      <c r="D1606" s="190">
        <f t="shared" si="58"/>
        <v>0</v>
      </c>
      <c r="E1606" s="190">
        <f t="shared" si="58"/>
        <v>0</v>
      </c>
      <c r="F1606" s="190">
        <f t="shared" si="58"/>
        <v>0</v>
      </c>
      <c r="G1606" s="190">
        <f t="shared" si="58"/>
        <v>0</v>
      </c>
      <c r="H1606" s="190">
        <f t="shared" si="58"/>
        <v>0</v>
      </c>
      <c r="I1606" s="190">
        <v>0</v>
      </c>
      <c r="J1606" s="190">
        <v>0</v>
      </c>
      <c r="K1606" s="190">
        <v>0</v>
      </c>
      <c r="L1606" s="190">
        <v>0</v>
      </c>
      <c r="M1606" s="190">
        <v>0</v>
      </c>
      <c r="N1606" s="190">
        <v>0</v>
      </c>
      <c r="O1606" s="190">
        <v>0</v>
      </c>
      <c r="P1606" s="190">
        <v>0</v>
      </c>
      <c r="Q1606" s="190">
        <v>0</v>
      </c>
      <c r="R1606" s="190">
        <v>0</v>
      </c>
    </row>
    <row r="1607" spans="1:18" ht="15.75" hidden="1" thickBot="1">
      <c r="A1607" s="185" t="str">
        <f t="shared" ref="A1607:A1670" si="59">(IF(OR(D1607&lt;&gt;0,E1607&lt;&gt;0,F1607&lt;&gt;0,G1607&lt;&gt;0,H1607&lt;&gt;0),"A","B"))</f>
        <v>B</v>
      </c>
      <c r="B1607" s="186" t="s">
        <v>862</v>
      </c>
      <c r="C1607" s="187" t="s">
        <v>863</v>
      </c>
      <c r="D1607" s="188">
        <f t="shared" si="58"/>
        <v>0</v>
      </c>
      <c r="E1607" s="188">
        <f t="shared" si="58"/>
        <v>0</v>
      </c>
      <c r="F1607" s="188">
        <f t="shared" si="58"/>
        <v>0</v>
      </c>
      <c r="G1607" s="188">
        <f t="shared" si="58"/>
        <v>0</v>
      </c>
      <c r="H1607" s="188">
        <f t="shared" si="58"/>
        <v>0</v>
      </c>
      <c r="I1607" s="188">
        <v>0</v>
      </c>
      <c r="J1607" s="188">
        <v>0</v>
      </c>
      <c r="K1607" s="188">
        <v>0</v>
      </c>
      <c r="L1607" s="188">
        <v>0</v>
      </c>
      <c r="M1607" s="188">
        <v>0</v>
      </c>
      <c r="N1607" s="188">
        <v>0</v>
      </c>
      <c r="O1607" s="188">
        <v>0</v>
      </c>
      <c r="P1607" s="188">
        <v>0</v>
      </c>
      <c r="Q1607" s="188">
        <v>0</v>
      </c>
      <c r="R1607" s="188">
        <v>0</v>
      </c>
    </row>
    <row r="1608" spans="1:18" ht="15" hidden="1">
      <c r="A1608" s="185" t="str">
        <f t="shared" si="59"/>
        <v>B</v>
      </c>
      <c r="B1608" s="189" t="s">
        <v>124</v>
      </c>
      <c r="C1608" s="189" t="s">
        <v>96</v>
      </c>
      <c r="D1608" s="190">
        <f t="shared" si="58"/>
        <v>0</v>
      </c>
      <c r="E1608" s="190">
        <f t="shared" si="58"/>
        <v>0</v>
      </c>
      <c r="F1608" s="190">
        <f t="shared" si="58"/>
        <v>0</v>
      </c>
      <c r="G1608" s="190">
        <f t="shared" si="58"/>
        <v>0</v>
      </c>
      <c r="H1608" s="190">
        <f t="shared" si="58"/>
        <v>0</v>
      </c>
      <c r="I1608" s="190">
        <v>0</v>
      </c>
      <c r="J1608" s="190">
        <v>0</v>
      </c>
      <c r="K1608" s="190">
        <v>0</v>
      </c>
      <c r="L1608" s="190">
        <v>0</v>
      </c>
      <c r="M1608" s="190">
        <v>0</v>
      </c>
      <c r="N1608" s="190">
        <v>0</v>
      </c>
      <c r="O1608" s="190">
        <v>0</v>
      </c>
      <c r="P1608" s="190">
        <v>0</v>
      </c>
      <c r="Q1608" s="190">
        <v>0</v>
      </c>
      <c r="R1608" s="190">
        <v>0</v>
      </c>
    </row>
    <row r="1609" spans="1:18" ht="15" hidden="1">
      <c r="A1609" s="185" t="str">
        <f t="shared" si="59"/>
        <v>B</v>
      </c>
      <c r="B1609" s="191" t="s">
        <v>124</v>
      </c>
      <c r="C1609" s="191" t="s">
        <v>97</v>
      </c>
      <c r="D1609" s="192">
        <f t="shared" si="58"/>
        <v>0</v>
      </c>
      <c r="E1609" s="192">
        <f t="shared" si="58"/>
        <v>0</v>
      </c>
      <c r="F1609" s="192">
        <f t="shared" si="58"/>
        <v>0</v>
      </c>
      <c r="G1609" s="192">
        <f t="shared" si="58"/>
        <v>0</v>
      </c>
      <c r="H1609" s="192">
        <f t="shared" si="58"/>
        <v>0</v>
      </c>
      <c r="I1609" s="192">
        <v>0</v>
      </c>
      <c r="J1609" s="192">
        <v>0</v>
      </c>
      <c r="K1609" s="192">
        <v>0</v>
      </c>
      <c r="L1609" s="192">
        <v>0</v>
      </c>
      <c r="M1609" s="192">
        <v>0</v>
      </c>
      <c r="N1609" s="192">
        <v>0</v>
      </c>
      <c r="O1609" s="192">
        <v>0</v>
      </c>
      <c r="P1609" s="192">
        <v>0</v>
      </c>
      <c r="Q1609" s="192">
        <v>0</v>
      </c>
      <c r="R1609" s="192">
        <v>0</v>
      </c>
    </row>
    <row r="1610" spans="1:18" ht="15" hidden="1">
      <c r="A1610" s="185" t="str">
        <f t="shared" si="59"/>
        <v>B</v>
      </c>
      <c r="B1610" s="191" t="s">
        <v>124</v>
      </c>
      <c r="C1610" s="191" t="s">
        <v>98</v>
      </c>
      <c r="D1610" s="192">
        <f t="shared" si="58"/>
        <v>0</v>
      </c>
      <c r="E1610" s="192">
        <f t="shared" si="58"/>
        <v>0</v>
      </c>
      <c r="F1610" s="192">
        <f t="shared" si="58"/>
        <v>0</v>
      </c>
      <c r="G1610" s="192">
        <f t="shared" si="58"/>
        <v>0</v>
      </c>
      <c r="H1610" s="192">
        <f t="shared" si="58"/>
        <v>0</v>
      </c>
      <c r="I1610" s="192">
        <v>0</v>
      </c>
      <c r="J1610" s="192">
        <v>0</v>
      </c>
      <c r="K1610" s="192">
        <v>0</v>
      </c>
      <c r="L1610" s="192">
        <v>0</v>
      </c>
      <c r="M1610" s="192">
        <v>0</v>
      </c>
      <c r="N1610" s="192">
        <v>0</v>
      </c>
      <c r="O1610" s="192">
        <v>0</v>
      </c>
      <c r="P1610" s="192">
        <v>0</v>
      </c>
      <c r="Q1610" s="192">
        <v>0</v>
      </c>
      <c r="R1610" s="192">
        <v>0</v>
      </c>
    </row>
    <row r="1611" spans="1:18" ht="15" hidden="1">
      <c r="A1611" s="185" t="str">
        <f t="shared" si="59"/>
        <v>B</v>
      </c>
      <c r="B1611" s="191" t="s">
        <v>124</v>
      </c>
      <c r="C1611" s="191" t="s">
        <v>101</v>
      </c>
      <c r="D1611" s="192">
        <f t="shared" si="58"/>
        <v>0</v>
      </c>
      <c r="E1611" s="192">
        <f t="shared" si="58"/>
        <v>0</v>
      </c>
      <c r="F1611" s="192">
        <f t="shared" si="58"/>
        <v>0</v>
      </c>
      <c r="G1611" s="192">
        <f t="shared" si="58"/>
        <v>0</v>
      </c>
      <c r="H1611" s="192">
        <f t="shared" si="58"/>
        <v>0</v>
      </c>
      <c r="I1611" s="192">
        <v>0</v>
      </c>
      <c r="J1611" s="192">
        <v>0</v>
      </c>
      <c r="K1611" s="192">
        <v>0</v>
      </c>
      <c r="L1611" s="192">
        <v>0</v>
      </c>
      <c r="M1611" s="192">
        <v>0</v>
      </c>
      <c r="N1611" s="192">
        <v>0</v>
      </c>
      <c r="O1611" s="192">
        <v>0</v>
      </c>
      <c r="P1611" s="192">
        <v>0</v>
      </c>
      <c r="Q1611" s="192">
        <v>0</v>
      </c>
      <c r="R1611" s="192">
        <v>0</v>
      </c>
    </row>
    <row r="1612" spans="1:18" ht="15" hidden="1">
      <c r="A1612" s="185" t="str">
        <f t="shared" si="59"/>
        <v>B</v>
      </c>
      <c r="B1612" s="191" t="s">
        <v>124</v>
      </c>
      <c r="C1612" s="191" t="s">
        <v>102</v>
      </c>
      <c r="D1612" s="192">
        <f t="shared" si="58"/>
        <v>0</v>
      </c>
      <c r="E1612" s="192">
        <f t="shared" si="58"/>
        <v>0</v>
      </c>
      <c r="F1612" s="192">
        <f t="shared" si="58"/>
        <v>0</v>
      </c>
      <c r="G1612" s="192">
        <f t="shared" si="58"/>
        <v>0</v>
      </c>
      <c r="H1612" s="192">
        <f t="shared" si="58"/>
        <v>0</v>
      </c>
      <c r="I1612" s="192">
        <v>0</v>
      </c>
      <c r="J1612" s="192">
        <v>0</v>
      </c>
      <c r="K1612" s="192">
        <v>0</v>
      </c>
      <c r="L1612" s="192">
        <v>0</v>
      </c>
      <c r="M1612" s="192">
        <v>0</v>
      </c>
      <c r="N1612" s="192">
        <v>0</v>
      </c>
      <c r="O1612" s="192">
        <v>0</v>
      </c>
      <c r="P1612" s="192">
        <v>0</v>
      </c>
      <c r="Q1612" s="192">
        <v>0</v>
      </c>
      <c r="R1612" s="192">
        <v>0</v>
      </c>
    </row>
    <row r="1613" spans="1:18" ht="15" hidden="1">
      <c r="A1613" s="185" t="str">
        <f t="shared" si="59"/>
        <v>B</v>
      </c>
      <c r="B1613" s="189" t="s">
        <v>124</v>
      </c>
      <c r="C1613" s="189" t="s">
        <v>121</v>
      </c>
      <c r="D1613" s="190">
        <f t="shared" si="58"/>
        <v>0</v>
      </c>
      <c r="E1613" s="190">
        <f t="shared" si="58"/>
        <v>0</v>
      </c>
      <c r="F1613" s="190">
        <f t="shared" si="58"/>
        <v>0</v>
      </c>
      <c r="G1613" s="190">
        <f t="shared" si="58"/>
        <v>0</v>
      </c>
      <c r="H1613" s="190">
        <f t="shared" si="58"/>
        <v>0</v>
      </c>
      <c r="I1613" s="190">
        <v>0</v>
      </c>
      <c r="J1613" s="190">
        <v>0</v>
      </c>
      <c r="K1613" s="190">
        <v>0</v>
      </c>
      <c r="L1613" s="190">
        <v>0</v>
      </c>
      <c r="M1613" s="190">
        <v>0</v>
      </c>
      <c r="N1613" s="190">
        <v>0</v>
      </c>
      <c r="O1613" s="190">
        <v>0</v>
      </c>
      <c r="P1613" s="190">
        <v>0</v>
      </c>
      <c r="Q1613" s="190">
        <v>0</v>
      </c>
      <c r="R1613" s="190">
        <v>0</v>
      </c>
    </row>
    <row r="1614" spans="1:18" ht="30.75" hidden="1" thickBot="1">
      <c r="A1614" s="185" t="str">
        <f t="shared" si="59"/>
        <v>B</v>
      </c>
      <c r="B1614" s="186" t="s">
        <v>864</v>
      </c>
      <c r="C1614" s="187" t="s">
        <v>865</v>
      </c>
      <c r="D1614" s="188">
        <f t="shared" si="58"/>
        <v>0</v>
      </c>
      <c r="E1614" s="188">
        <f t="shared" si="58"/>
        <v>0</v>
      </c>
      <c r="F1614" s="188">
        <f t="shared" si="58"/>
        <v>0</v>
      </c>
      <c r="G1614" s="188">
        <f t="shared" si="58"/>
        <v>0</v>
      </c>
      <c r="H1614" s="188">
        <f t="shared" si="58"/>
        <v>0</v>
      </c>
      <c r="I1614" s="188">
        <v>0</v>
      </c>
      <c r="J1614" s="188">
        <v>0</v>
      </c>
      <c r="K1614" s="188">
        <v>0</v>
      </c>
      <c r="L1614" s="188">
        <v>0</v>
      </c>
      <c r="M1614" s="188">
        <v>0</v>
      </c>
      <c r="N1614" s="188">
        <v>0</v>
      </c>
      <c r="O1614" s="188">
        <v>0</v>
      </c>
      <c r="P1614" s="188">
        <v>0</v>
      </c>
      <c r="Q1614" s="188">
        <v>0</v>
      </c>
      <c r="R1614" s="188">
        <v>0</v>
      </c>
    </row>
    <row r="1615" spans="1:18" ht="15" hidden="1">
      <c r="A1615" s="185" t="str">
        <f t="shared" si="59"/>
        <v>B</v>
      </c>
      <c r="B1615" s="189" t="s">
        <v>124</v>
      </c>
      <c r="C1615" s="189" t="s">
        <v>96</v>
      </c>
      <c r="D1615" s="190">
        <f t="shared" si="58"/>
        <v>0</v>
      </c>
      <c r="E1615" s="190">
        <f t="shared" si="58"/>
        <v>0</v>
      </c>
      <c r="F1615" s="190">
        <f t="shared" si="58"/>
        <v>0</v>
      </c>
      <c r="G1615" s="190">
        <f t="shared" si="58"/>
        <v>0</v>
      </c>
      <c r="H1615" s="190">
        <f t="shared" si="58"/>
        <v>0</v>
      </c>
      <c r="I1615" s="190">
        <v>0</v>
      </c>
      <c r="J1615" s="190">
        <v>0</v>
      </c>
      <c r="K1615" s="190">
        <v>0</v>
      </c>
      <c r="L1615" s="190">
        <v>0</v>
      </c>
      <c r="M1615" s="190">
        <v>0</v>
      </c>
      <c r="N1615" s="190">
        <v>0</v>
      </c>
      <c r="O1615" s="190">
        <v>0</v>
      </c>
      <c r="P1615" s="190">
        <v>0</v>
      </c>
      <c r="Q1615" s="190">
        <v>0</v>
      </c>
      <c r="R1615" s="190">
        <v>0</v>
      </c>
    </row>
    <row r="1616" spans="1:18" ht="15" hidden="1">
      <c r="A1616" s="185" t="str">
        <f t="shared" si="59"/>
        <v>B</v>
      </c>
      <c r="B1616" s="191" t="s">
        <v>124</v>
      </c>
      <c r="C1616" s="191" t="s">
        <v>98</v>
      </c>
      <c r="D1616" s="192">
        <f t="shared" si="58"/>
        <v>0</v>
      </c>
      <c r="E1616" s="192">
        <f t="shared" si="58"/>
        <v>0</v>
      </c>
      <c r="F1616" s="192">
        <f t="shared" si="58"/>
        <v>0</v>
      </c>
      <c r="G1616" s="192">
        <f t="shared" si="58"/>
        <v>0</v>
      </c>
      <c r="H1616" s="192">
        <f t="shared" si="58"/>
        <v>0</v>
      </c>
      <c r="I1616" s="192">
        <v>0</v>
      </c>
      <c r="J1616" s="192">
        <v>0</v>
      </c>
      <c r="K1616" s="192">
        <v>0</v>
      </c>
      <c r="L1616" s="192">
        <v>0</v>
      </c>
      <c r="M1616" s="192">
        <v>0</v>
      </c>
      <c r="N1616" s="192">
        <v>0</v>
      </c>
      <c r="O1616" s="192">
        <v>0</v>
      </c>
      <c r="P1616" s="192">
        <v>0</v>
      </c>
      <c r="Q1616" s="192">
        <v>0</v>
      </c>
      <c r="R1616" s="192">
        <v>0</v>
      </c>
    </row>
    <row r="1617" spans="1:18" ht="45.75" hidden="1" thickBot="1">
      <c r="A1617" s="185" t="str">
        <f t="shared" si="59"/>
        <v>B</v>
      </c>
      <c r="B1617" s="186" t="s">
        <v>866</v>
      </c>
      <c r="C1617" s="187" t="s">
        <v>867</v>
      </c>
      <c r="D1617" s="188">
        <f t="shared" si="58"/>
        <v>0</v>
      </c>
      <c r="E1617" s="188">
        <f t="shared" si="58"/>
        <v>0</v>
      </c>
      <c r="F1617" s="188">
        <f t="shared" si="58"/>
        <v>0</v>
      </c>
      <c r="G1617" s="188">
        <f t="shared" si="58"/>
        <v>0</v>
      </c>
      <c r="H1617" s="188">
        <f t="shared" si="58"/>
        <v>0</v>
      </c>
      <c r="I1617" s="188">
        <v>0</v>
      </c>
      <c r="J1617" s="188">
        <v>0</v>
      </c>
      <c r="K1617" s="188">
        <v>0</v>
      </c>
      <c r="L1617" s="188">
        <v>0</v>
      </c>
      <c r="M1617" s="188">
        <v>0</v>
      </c>
      <c r="N1617" s="188">
        <v>0</v>
      </c>
      <c r="O1617" s="188">
        <v>0</v>
      </c>
      <c r="P1617" s="188">
        <v>0</v>
      </c>
      <c r="Q1617" s="188">
        <v>0</v>
      </c>
      <c r="R1617" s="188">
        <v>0</v>
      </c>
    </row>
    <row r="1618" spans="1:18" ht="15" hidden="1">
      <c r="A1618" s="185" t="str">
        <f t="shared" si="59"/>
        <v>B</v>
      </c>
      <c r="B1618" s="189" t="s">
        <v>124</v>
      </c>
      <c r="C1618" s="189" t="s">
        <v>96</v>
      </c>
      <c r="D1618" s="190">
        <f t="shared" si="58"/>
        <v>0</v>
      </c>
      <c r="E1618" s="190">
        <f t="shared" si="58"/>
        <v>0</v>
      </c>
      <c r="F1618" s="190">
        <f t="shared" si="58"/>
        <v>0</v>
      </c>
      <c r="G1618" s="190">
        <f t="shared" si="58"/>
        <v>0</v>
      </c>
      <c r="H1618" s="190">
        <f t="shared" si="58"/>
        <v>0</v>
      </c>
      <c r="I1618" s="190">
        <v>0</v>
      </c>
      <c r="J1618" s="190">
        <v>0</v>
      </c>
      <c r="K1618" s="190">
        <v>0</v>
      </c>
      <c r="L1618" s="190">
        <v>0</v>
      </c>
      <c r="M1618" s="190">
        <v>0</v>
      </c>
      <c r="N1618" s="190">
        <v>0</v>
      </c>
      <c r="O1618" s="190">
        <v>0</v>
      </c>
      <c r="P1618" s="190">
        <v>0</v>
      </c>
      <c r="Q1618" s="190">
        <v>0</v>
      </c>
      <c r="R1618" s="190">
        <v>0</v>
      </c>
    </row>
    <row r="1619" spans="1:18" ht="15" hidden="1">
      <c r="A1619" s="185" t="str">
        <f t="shared" si="59"/>
        <v>B</v>
      </c>
      <c r="B1619" s="191" t="s">
        <v>124</v>
      </c>
      <c r="C1619" s="191" t="s">
        <v>98</v>
      </c>
      <c r="D1619" s="192">
        <f t="shared" si="58"/>
        <v>0</v>
      </c>
      <c r="E1619" s="192">
        <f t="shared" si="58"/>
        <v>0</v>
      </c>
      <c r="F1619" s="192">
        <f t="shared" si="58"/>
        <v>0</v>
      </c>
      <c r="G1619" s="192">
        <f t="shared" si="58"/>
        <v>0</v>
      </c>
      <c r="H1619" s="192">
        <f t="shared" si="58"/>
        <v>0</v>
      </c>
      <c r="I1619" s="192">
        <v>0</v>
      </c>
      <c r="J1619" s="192">
        <v>0</v>
      </c>
      <c r="K1619" s="192">
        <v>0</v>
      </c>
      <c r="L1619" s="192">
        <v>0</v>
      </c>
      <c r="M1619" s="192">
        <v>0</v>
      </c>
      <c r="N1619" s="192">
        <v>0</v>
      </c>
      <c r="O1619" s="192">
        <v>0</v>
      </c>
      <c r="P1619" s="192">
        <v>0</v>
      </c>
      <c r="Q1619" s="192">
        <v>0</v>
      </c>
      <c r="R1619" s="192">
        <v>0</v>
      </c>
    </row>
    <row r="1620" spans="1:18" ht="30.75" hidden="1" thickBot="1">
      <c r="A1620" s="185" t="str">
        <f t="shared" si="59"/>
        <v>B</v>
      </c>
      <c r="B1620" s="186" t="s">
        <v>868</v>
      </c>
      <c r="C1620" s="187" t="s">
        <v>869</v>
      </c>
      <c r="D1620" s="188">
        <f t="shared" si="58"/>
        <v>0</v>
      </c>
      <c r="E1620" s="188">
        <f t="shared" si="58"/>
        <v>0</v>
      </c>
      <c r="F1620" s="188">
        <f t="shared" si="58"/>
        <v>0</v>
      </c>
      <c r="G1620" s="188">
        <f t="shared" si="58"/>
        <v>0</v>
      </c>
      <c r="H1620" s="188">
        <f t="shared" si="58"/>
        <v>0</v>
      </c>
      <c r="I1620" s="188">
        <v>0</v>
      </c>
      <c r="J1620" s="188">
        <v>0</v>
      </c>
      <c r="K1620" s="188">
        <v>0</v>
      </c>
      <c r="L1620" s="188">
        <v>0</v>
      </c>
      <c r="M1620" s="188">
        <v>0</v>
      </c>
      <c r="N1620" s="188">
        <v>0</v>
      </c>
      <c r="O1620" s="188">
        <v>0</v>
      </c>
      <c r="P1620" s="188">
        <v>0</v>
      </c>
      <c r="Q1620" s="188">
        <v>0</v>
      </c>
      <c r="R1620" s="188">
        <v>0</v>
      </c>
    </row>
    <row r="1621" spans="1:18" ht="15" hidden="1">
      <c r="A1621" s="185" t="str">
        <f t="shared" si="59"/>
        <v>B</v>
      </c>
      <c r="B1621" s="189" t="s">
        <v>124</v>
      </c>
      <c r="C1621" s="189" t="s">
        <v>96</v>
      </c>
      <c r="D1621" s="190">
        <f t="shared" si="58"/>
        <v>0</v>
      </c>
      <c r="E1621" s="190">
        <f t="shared" si="58"/>
        <v>0</v>
      </c>
      <c r="F1621" s="190">
        <f t="shared" si="58"/>
        <v>0</v>
      </c>
      <c r="G1621" s="190">
        <f t="shared" si="58"/>
        <v>0</v>
      </c>
      <c r="H1621" s="190">
        <f t="shared" si="58"/>
        <v>0</v>
      </c>
      <c r="I1621" s="190">
        <v>0</v>
      </c>
      <c r="J1621" s="190">
        <v>0</v>
      </c>
      <c r="K1621" s="190">
        <v>0</v>
      </c>
      <c r="L1621" s="190">
        <v>0</v>
      </c>
      <c r="M1621" s="190">
        <v>0</v>
      </c>
      <c r="N1621" s="190">
        <v>0</v>
      </c>
      <c r="O1621" s="190">
        <v>0</v>
      </c>
      <c r="P1621" s="190">
        <v>0</v>
      </c>
      <c r="Q1621" s="190">
        <v>0</v>
      </c>
      <c r="R1621" s="190">
        <v>0</v>
      </c>
    </row>
    <row r="1622" spans="1:18" ht="15" hidden="1">
      <c r="A1622" s="185" t="str">
        <f t="shared" si="59"/>
        <v>B</v>
      </c>
      <c r="B1622" s="191" t="s">
        <v>124</v>
      </c>
      <c r="C1622" s="191" t="s">
        <v>15</v>
      </c>
      <c r="D1622" s="192">
        <f t="shared" si="58"/>
        <v>0</v>
      </c>
      <c r="E1622" s="192">
        <f t="shared" si="58"/>
        <v>0</v>
      </c>
      <c r="F1622" s="192">
        <f t="shared" si="58"/>
        <v>0</v>
      </c>
      <c r="G1622" s="192">
        <f t="shared" si="58"/>
        <v>0</v>
      </c>
      <c r="H1622" s="192">
        <f t="shared" si="58"/>
        <v>0</v>
      </c>
      <c r="I1622" s="192">
        <v>0</v>
      </c>
      <c r="J1622" s="192">
        <v>0</v>
      </c>
      <c r="K1622" s="192">
        <v>0</v>
      </c>
      <c r="L1622" s="192">
        <v>0</v>
      </c>
      <c r="M1622" s="192">
        <v>0</v>
      </c>
      <c r="N1622" s="192">
        <v>0</v>
      </c>
      <c r="O1622" s="192">
        <v>0</v>
      </c>
      <c r="P1622" s="192">
        <v>0</v>
      </c>
      <c r="Q1622" s="192">
        <v>0</v>
      </c>
      <c r="R1622" s="192">
        <v>0</v>
      </c>
    </row>
    <row r="1623" spans="1:18" ht="30.75" hidden="1" thickBot="1">
      <c r="A1623" s="185" t="str">
        <f t="shared" si="59"/>
        <v>B</v>
      </c>
      <c r="B1623" s="186" t="s">
        <v>870</v>
      </c>
      <c r="C1623" s="187" t="s">
        <v>871</v>
      </c>
      <c r="D1623" s="188">
        <f t="shared" si="58"/>
        <v>0</v>
      </c>
      <c r="E1623" s="188">
        <f t="shared" si="58"/>
        <v>0</v>
      </c>
      <c r="F1623" s="188">
        <f t="shared" si="58"/>
        <v>0</v>
      </c>
      <c r="G1623" s="188">
        <f t="shared" si="58"/>
        <v>0</v>
      </c>
      <c r="H1623" s="188">
        <f t="shared" si="58"/>
        <v>0</v>
      </c>
      <c r="I1623" s="188">
        <v>0</v>
      </c>
      <c r="J1623" s="188">
        <v>0</v>
      </c>
      <c r="K1623" s="188">
        <v>0</v>
      </c>
      <c r="L1623" s="188">
        <v>0</v>
      </c>
      <c r="M1623" s="188">
        <v>0</v>
      </c>
      <c r="N1623" s="188">
        <v>0</v>
      </c>
      <c r="O1623" s="188">
        <v>0</v>
      </c>
      <c r="P1623" s="188">
        <v>0</v>
      </c>
      <c r="Q1623" s="188">
        <v>0</v>
      </c>
      <c r="R1623" s="188">
        <v>0</v>
      </c>
    </row>
    <row r="1624" spans="1:18" ht="15" hidden="1">
      <c r="A1624" s="185" t="str">
        <f t="shared" si="59"/>
        <v>B</v>
      </c>
      <c r="B1624" s="189" t="s">
        <v>124</v>
      </c>
      <c r="C1624" s="189" t="s">
        <v>96</v>
      </c>
      <c r="D1624" s="190">
        <f t="shared" si="58"/>
        <v>0</v>
      </c>
      <c r="E1624" s="190">
        <f t="shared" si="58"/>
        <v>0</v>
      </c>
      <c r="F1624" s="190">
        <f t="shared" si="58"/>
        <v>0</v>
      </c>
      <c r="G1624" s="190">
        <f t="shared" si="58"/>
        <v>0</v>
      </c>
      <c r="H1624" s="190">
        <f t="shared" si="58"/>
        <v>0</v>
      </c>
      <c r="I1624" s="190">
        <v>0</v>
      </c>
      <c r="J1624" s="190">
        <v>0</v>
      </c>
      <c r="K1624" s="190">
        <v>0</v>
      </c>
      <c r="L1624" s="190">
        <v>0</v>
      </c>
      <c r="M1624" s="190">
        <v>0</v>
      </c>
      <c r="N1624" s="190">
        <v>0</v>
      </c>
      <c r="O1624" s="190">
        <v>0</v>
      </c>
      <c r="P1624" s="190">
        <v>0</v>
      </c>
      <c r="Q1624" s="190">
        <v>0</v>
      </c>
      <c r="R1624" s="190">
        <v>0</v>
      </c>
    </row>
    <row r="1625" spans="1:18" ht="15" hidden="1">
      <c r="A1625" s="185" t="str">
        <f t="shared" si="59"/>
        <v>B</v>
      </c>
      <c r="B1625" s="191" t="s">
        <v>124</v>
      </c>
      <c r="C1625" s="191" t="s">
        <v>97</v>
      </c>
      <c r="D1625" s="192">
        <f t="shared" si="58"/>
        <v>0</v>
      </c>
      <c r="E1625" s="192">
        <f t="shared" si="58"/>
        <v>0</v>
      </c>
      <c r="F1625" s="192">
        <f t="shared" si="58"/>
        <v>0</v>
      </c>
      <c r="G1625" s="192">
        <f t="shared" si="58"/>
        <v>0</v>
      </c>
      <c r="H1625" s="192">
        <f t="shared" si="58"/>
        <v>0</v>
      </c>
      <c r="I1625" s="192">
        <v>0</v>
      </c>
      <c r="J1625" s="192">
        <v>0</v>
      </c>
      <c r="K1625" s="192">
        <v>0</v>
      </c>
      <c r="L1625" s="192">
        <v>0</v>
      </c>
      <c r="M1625" s="192">
        <v>0</v>
      </c>
      <c r="N1625" s="192">
        <v>0</v>
      </c>
      <c r="O1625" s="192">
        <v>0</v>
      </c>
      <c r="P1625" s="192">
        <v>0</v>
      </c>
      <c r="Q1625" s="192">
        <v>0</v>
      </c>
      <c r="R1625" s="192">
        <v>0</v>
      </c>
    </row>
    <row r="1626" spans="1:18" ht="15" hidden="1">
      <c r="A1626" s="185" t="str">
        <f t="shared" si="59"/>
        <v>B</v>
      </c>
      <c r="B1626" s="191" t="s">
        <v>124</v>
      </c>
      <c r="C1626" s="191" t="s">
        <v>98</v>
      </c>
      <c r="D1626" s="192">
        <f t="shared" si="58"/>
        <v>0</v>
      </c>
      <c r="E1626" s="192">
        <f t="shared" si="58"/>
        <v>0</v>
      </c>
      <c r="F1626" s="192">
        <f t="shared" si="58"/>
        <v>0</v>
      </c>
      <c r="G1626" s="192">
        <f t="shared" si="58"/>
        <v>0</v>
      </c>
      <c r="H1626" s="192">
        <f t="shared" si="58"/>
        <v>0</v>
      </c>
      <c r="I1626" s="192">
        <v>0</v>
      </c>
      <c r="J1626" s="192">
        <v>0</v>
      </c>
      <c r="K1626" s="192">
        <v>0</v>
      </c>
      <c r="L1626" s="192">
        <v>0</v>
      </c>
      <c r="M1626" s="192">
        <v>0</v>
      </c>
      <c r="N1626" s="192">
        <v>0</v>
      </c>
      <c r="O1626" s="192">
        <v>0</v>
      </c>
      <c r="P1626" s="192">
        <v>0</v>
      </c>
      <c r="Q1626" s="192">
        <v>0</v>
      </c>
      <c r="R1626" s="192">
        <v>0</v>
      </c>
    </row>
    <row r="1627" spans="1:18" ht="15.75" hidden="1" thickBot="1">
      <c r="A1627" s="185" t="str">
        <f t="shared" si="59"/>
        <v>B</v>
      </c>
      <c r="B1627" s="186" t="s">
        <v>872</v>
      </c>
      <c r="C1627" s="187" t="s">
        <v>873</v>
      </c>
      <c r="D1627" s="188">
        <f t="shared" ref="D1627:H1690" si="60">I1627+N1627</f>
        <v>0</v>
      </c>
      <c r="E1627" s="188">
        <f t="shared" si="60"/>
        <v>0</v>
      </c>
      <c r="F1627" s="188">
        <f t="shared" si="60"/>
        <v>0</v>
      </c>
      <c r="G1627" s="188">
        <f t="shared" si="60"/>
        <v>0</v>
      </c>
      <c r="H1627" s="188">
        <f t="shared" si="60"/>
        <v>0</v>
      </c>
      <c r="I1627" s="188">
        <v>0</v>
      </c>
      <c r="J1627" s="188">
        <v>0</v>
      </c>
      <c r="K1627" s="188">
        <v>0</v>
      </c>
      <c r="L1627" s="188">
        <v>0</v>
      </c>
      <c r="M1627" s="188">
        <v>0</v>
      </c>
      <c r="N1627" s="188">
        <v>0</v>
      </c>
      <c r="O1627" s="188">
        <v>0</v>
      </c>
      <c r="P1627" s="188">
        <v>0</v>
      </c>
      <c r="Q1627" s="188">
        <v>0</v>
      </c>
      <c r="R1627" s="188">
        <v>0</v>
      </c>
    </row>
    <row r="1628" spans="1:18" ht="15" hidden="1">
      <c r="A1628" s="185" t="str">
        <f t="shared" si="59"/>
        <v>B</v>
      </c>
      <c r="B1628" s="189" t="s">
        <v>124</v>
      </c>
      <c r="C1628" s="189" t="s">
        <v>96</v>
      </c>
      <c r="D1628" s="190">
        <f t="shared" si="60"/>
        <v>0</v>
      </c>
      <c r="E1628" s="190">
        <f t="shared" si="60"/>
        <v>0</v>
      </c>
      <c r="F1628" s="190">
        <f t="shared" si="60"/>
        <v>0</v>
      </c>
      <c r="G1628" s="190">
        <f t="shared" si="60"/>
        <v>0</v>
      </c>
      <c r="H1628" s="190">
        <f t="shared" si="60"/>
        <v>0</v>
      </c>
      <c r="I1628" s="190">
        <v>0</v>
      </c>
      <c r="J1628" s="190">
        <v>0</v>
      </c>
      <c r="K1628" s="190">
        <v>0</v>
      </c>
      <c r="L1628" s="190">
        <v>0</v>
      </c>
      <c r="M1628" s="190">
        <v>0</v>
      </c>
      <c r="N1628" s="190">
        <v>0</v>
      </c>
      <c r="O1628" s="190">
        <v>0</v>
      </c>
      <c r="P1628" s="190">
        <v>0</v>
      </c>
      <c r="Q1628" s="190">
        <v>0</v>
      </c>
      <c r="R1628" s="190">
        <v>0</v>
      </c>
    </row>
    <row r="1629" spans="1:18" ht="15" hidden="1">
      <c r="A1629" s="185" t="str">
        <f t="shared" si="59"/>
        <v>B</v>
      </c>
      <c r="B1629" s="191" t="s">
        <v>124</v>
      </c>
      <c r="C1629" s="191" t="s">
        <v>98</v>
      </c>
      <c r="D1629" s="192">
        <f t="shared" si="60"/>
        <v>0</v>
      </c>
      <c r="E1629" s="192">
        <f t="shared" si="60"/>
        <v>0</v>
      </c>
      <c r="F1629" s="192">
        <f t="shared" si="60"/>
        <v>0</v>
      </c>
      <c r="G1629" s="192">
        <f t="shared" si="60"/>
        <v>0</v>
      </c>
      <c r="H1629" s="192">
        <f t="shared" si="60"/>
        <v>0</v>
      </c>
      <c r="I1629" s="192">
        <v>0</v>
      </c>
      <c r="J1629" s="192">
        <v>0</v>
      </c>
      <c r="K1629" s="192">
        <v>0</v>
      </c>
      <c r="L1629" s="192">
        <v>0</v>
      </c>
      <c r="M1629" s="192">
        <v>0</v>
      </c>
      <c r="N1629" s="192">
        <v>0</v>
      </c>
      <c r="O1629" s="192">
        <v>0</v>
      </c>
      <c r="P1629" s="192">
        <v>0</v>
      </c>
      <c r="Q1629" s="192">
        <v>0</v>
      </c>
      <c r="R1629" s="192">
        <v>0</v>
      </c>
    </row>
    <row r="1630" spans="1:18" ht="15.75" hidden="1" thickBot="1">
      <c r="A1630" s="185" t="str">
        <f t="shared" si="59"/>
        <v>B</v>
      </c>
      <c r="B1630" s="186" t="s">
        <v>874</v>
      </c>
      <c r="C1630" s="187" t="s">
        <v>875</v>
      </c>
      <c r="D1630" s="188">
        <f t="shared" si="60"/>
        <v>0</v>
      </c>
      <c r="E1630" s="188">
        <f t="shared" si="60"/>
        <v>0</v>
      </c>
      <c r="F1630" s="188">
        <f t="shared" si="60"/>
        <v>0</v>
      </c>
      <c r="G1630" s="188">
        <f t="shared" si="60"/>
        <v>0</v>
      </c>
      <c r="H1630" s="188">
        <f t="shared" si="60"/>
        <v>0</v>
      </c>
      <c r="I1630" s="188">
        <v>0</v>
      </c>
      <c r="J1630" s="188">
        <v>0</v>
      </c>
      <c r="K1630" s="188">
        <v>0</v>
      </c>
      <c r="L1630" s="188">
        <v>0</v>
      </c>
      <c r="M1630" s="188">
        <v>0</v>
      </c>
      <c r="N1630" s="188">
        <v>0</v>
      </c>
      <c r="O1630" s="188">
        <v>0</v>
      </c>
      <c r="P1630" s="188">
        <v>0</v>
      </c>
      <c r="Q1630" s="188">
        <v>0</v>
      </c>
      <c r="R1630" s="188">
        <v>0</v>
      </c>
    </row>
    <row r="1631" spans="1:18" ht="15" hidden="1">
      <c r="A1631" s="185" t="str">
        <f t="shared" si="59"/>
        <v>B</v>
      </c>
      <c r="B1631" s="189" t="s">
        <v>124</v>
      </c>
      <c r="C1631" s="189" t="s">
        <v>96</v>
      </c>
      <c r="D1631" s="190">
        <f t="shared" si="60"/>
        <v>0</v>
      </c>
      <c r="E1631" s="190">
        <f t="shared" si="60"/>
        <v>0</v>
      </c>
      <c r="F1631" s="190">
        <f t="shared" si="60"/>
        <v>0</v>
      </c>
      <c r="G1631" s="190">
        <f t="shared" si="60"/>
        <v>0</v>
      </c>
      <c r="H1631" s="190">
        <f t="shared" si="60"/>
        <v>0</v>
      </c>
      <c r="I1631" s="190">
        <v>0</v>
      </c>
      <c r="J1631" s="190">
        <v>0</v>
      </c>
      <c r="K1631" s="190">
        <v>0</v>
      </c>
      <c r="L1631" s="190">
        <v>0</v>
      </c>
      <c r="M1631" s="190">
        <v>0</v>
      </c>
      <c r="N1631" s="190">
        <v>0</v>
      </c>
      <c r="O1631" s="190">
        <v>0</v>
      </c>
      <c r="P1631" s="190">
        <v>0</v>
      </c>
      <c r="Q1631" s="190">
        <v>0</v>
      </c>
      <c r="R1631" s="190">
        <v>0</v>
      </c>
    </row>
    <row r="1632" spans="1:18" ht="15" hidden="1">
      <c r="A1632" s="185" t="str">
        <f t="shared" si="59"/>
        <v>B</v>
      </c>
      <c r="B1632" s="191" t="s">
        <v>124</v>
      </c>
      <c r="C1632" s="191" t="s">
        <v>98</v>
      </c>
      <c r="D1632" s="192">
        <f t="shared" si="60"/>
        <v>0</v>
      </c>
      <c r="E1632" s="192">
        <f t="shared" si="60"/>
        <v>0</v>
      </c>
      <c r="F1632" s="192">
        <f t="shared" si="60"/>
        <v>0</v>
      </c>
      <c r="G1632" s="192">
        <f t="shared" si="60"/>
        <v>0</v>
      </c>
      <c r="H1632" s="192">
        <f t="shared" si="60"/>
        <v>0</v>
      </c>
      <c r="I1632" s="192">
        <v>0</v>
      </c>
      <c r="J1632" s="192">
        <v>0</v>
      </c>
      <c r="K1632" s="192">
        <v>0</v>
      </c>
      <c r="L1632" s="192">
        <v>0</v>
      </c>
      <c r="M1632" s="192">
        <v>0</v>
      </c>
      <c r="N1632" s="192">
        <v>0</v>
      </c>
      <c r="O1632" s="192">
        <v>0</v>
      </c>
      <c r="P1632" s="192">
        <v>0</v>
      </c>
      <c r="Q1632" s="192">
        <v>0</v>
      </c>
      <c r="R1632" s="192">
        <v>0</v>
      </c>
    </row>
    <row r="1633" spans="1:18" ht="45.75" hidden="1" thickBot="1">
      <c r="A1633" s="185" t="str">
        <f t="shared" si="59"/>
        <v>B</v>
      </c>
      <c r="B1633" s="186" t="s">
        <v>876</v>
      </c>
      <c r="C1633" s="187" t="s">
        <v>877</v>
      </c>
      <c r="D1633" s="188">
        <f t="shared" si="60"/>
        <v>0</v>
      </c>
      <c r="E1633" s="188">
        <f t="shared" si="60"/>
        <v>0</v>
      </c>
      <c r="F1633" s="188">
        <f t="shared" si="60"/>
        <v>0</v>
      </c>
      <c r="G1633" s="188">
        <f t="shared" si="60"/>
        <v>0</v>
      </c>
      <c r="H1633" s="188">
        <f t="shared" si="60"/>
        <v>0</v>
      </c>
      <c r="I1633" s="188">
        <v>0</v>
      </c>
      <c r="J1633" s="188">
        <v>0</v>
      </c>
      <c r="K1633" s="188">
        <v>0</v>
      </c>
      <c r="L1633" s="188">
        <v>0</v>
      </c>
      <c r="M1633" s="188">
        <v>0</v>
      </c>
      <c r="N1633" s="188">
        <v>0</v>
      </c>
      <c r="O1633" s="188">
        <v>0</v>
      </c>
      <c r="P1633" s="188">
        <v>0</v>
      </c>
      <c r="Q1633" s="188">
        <v>0</v>
      </c>
      <c r="R1633" s="188">
        <v>0</v>
      </c>
    </row>
    <row r="1634" spans="1:18" ht="15" hidden="1">
      <c r="A1634" s="185" t="str">
        <f t="shared" si="59"/>
        <v>B</v>
      </c>
      <c r="B1634" s="189" t="s">
        <v>124</v>
      </c>
      <c r="C1634" s="189" t="s">
        <v>96</v>
      </c>
      <c r="D1634" s="190">
        <f t="shared" si="60"/>
        <v>0</v>
      </c>
      <c r="E1634" s="190">
        <f t="shared" si="60"/>
        <v>0</v>
      </c>
      <c r="F1634" s="190">
        <f t="shared" si="60"/>
        <v>0</v>
      </c>
      <c r="G1634" s="190">
        <f t="shared" si="60"/>
        <v>0</v>
      </c>
      <c r="H1634" s="190">
        <f t="shared" si="60"/>
        <v>0</v>
      </c>
      <c r="I1634" s="190">
        <v>0</v>
      </c>
      <c r="J1634" s="190">
        <v>0</v>
      </c>
      <c r="K1634" s="190">
        <v>0</v>
      </c>
      <c r="L1634" s="190">
        <v>0</v>
      </c>
      <c r="M1634" s="190">
        <v>0</v>
      </c>
      <c r="N1634" s="190">
        <v>0</v>
      </c>
      <c r="O1634" s="190">
        <v>0</v>
      </c>
      <c r="P1634" s="190">
        <v>0</v>
      </c>
      <c r="Q1634" s="190">
        <v>0</v>
      </c>
      <c r="R1634" s="190">
        <v>0</v>
      </c>
    </row>
    <row r="1635" spans="1:18" ht="15" hidden="1">
      <c r="A1635" s="185" t="str">
        <f t="shared" si="59"/>
        <v>B</v>
      </c>
      <c r="B1635" s="191" t="s">
        <v>124</v>
      </c>
      <c r="C1635" s="191" t="s">
        <v>97</v>
      </c>
      <c r="D1635" s="192">
        <f t="shared" si="60"/>
        <v>0</v>
      </c>
      <c r="E1635" s="192">
        <f t="shared" si="60"/>
        <v>0</v>
      </c>
      <c r="F1635" s="192">
        <f t="shared" si="60"/>
        <v>0</v>
      </c>
      <c r="G1635" s="192">
        <f t="shared" si="60"/>
        <v>0</v>
      </c>
      <c r="H1635" s="192">
        <f t="shared" si="60"/>
        <v>0</v>
      </c>
      <c r="I1635" s="192">
        <v>0</v>
      </c>
      <c r="J1635" s="192">
        <v>0</v>
      </c>
      <c r="K1635" s="192">
        <v>0</v>
      </c>
      <c r="L1635" s="192">
        <v>0</v>
      </c>
      <c r="M1635" s="192">
        <v>0</v>
      </c>
      <c r="N1635" s="192">
        <v>0</v>
      </c>
      <c r="O1635" s="192">
        <v>0</v>
      </c>
      <c r="P1635" s="192">
        <v>0</v>
      </c>
      <c r="Q1635" s="192">
        <v>0</v>
      </c>
      <c r="R1635" s="192">
        <v>0</v>
      </c>
    </row>
    <row r="1636" spans="1:18" ht="15" hidden="1">
      <c r="A1636" s="185" t="str">
        <f t="shared" si="59"/>
        <v>B</v>
      </c>
      <c r="B1636" s="191" t="s">
        <v>124</v>
      </c>
      <c r="C1636" s="191" t="s">
        <v>98</v>
      </c>
      <c r="D1636" s="192">
        <f t="shared" si="60"/>
        <v>0</v>
      </c>
      <c r="E1636" s="192">
        <f t="shared" si="60"/>
        <v>0</v>
      </c>
      <c r="F1636" s="192">
        <f t="shared" si="60"/>
        <v>0</v>
      </c>
      <c r="G1636" s="192">
        <f t="shared" si="60"/>
        <v>0</v>
      </c>
      <c r="H1636" s="192">
        <f t="shared" si="60"/>
        <v>0</v>
      </c>
      <c r="I1636" s="192">
        <v>0</v>
      </c>
      <c r="J1636" s="192">
        <v>0</v>
      </c>
      <c r="K1636" s="192">
        <v>0</v>
      </c>
      <c r="L1636" s="192">
        <v>0</v>
      </c>
      <c r="M1636" s="192">
        <v>0</v>
      </c>
      <c r="N1636" s="192">
        <v>0</v>
      </c>
      <c r="O1636" s="192">
        <v>0</v>
      </c>
      <c r="P1636" s="192">
        <v>0</v>
      </c>
      <c r="Q1636" s="192">
        <v>0</v>
      </c>
      <c r="R1636" s="192">
        <v>0</v>
      </c>
    </row>
    <row r="1637" spans="1:18" ht="15" hidden="1">
      <c r="A1637" s="185" t="str">
        <f t="shared" si="59"/>
        <v>B</v>
      </c>
      <c r="B1637" s="191" t="s">
        <v>124</v>
      </c>
      <c r="C1637" s="191" t="s">
        <v>101</v>
      </c>
      <c r="D1637" s="192">
        <f t="shared" si="60"/>
        <v>0</v>
      </c>
      <c r="E1637" s="192">
        <f t="shared" si="60"/>
        <v>0</v>
      </c>
      <c r="F1637" s="192">
        <f t="shared" si="60"/>
        <v>0</v>
      </c>
      <c r="G1637" s="192">
        <f t="shared" si="60"/>
        <v>0</v>
      </c>
      <c r="H1637" s="192">
        <f t="shared" si="60"/>
        <v>0</v>
      </c>
      <c r="I1637" s="192">
        <v>0</v>
      </c>
      <c r="J1637" s="192">
        <v>0</v>
      </c>
      <c r="K1637" s="192">
        <v>0</v>
      </c>
      <c r="L1637" s="192">
        <v>0</v>
      </c>
      <c r="M1637" s="192">
        <v>0</v>
      </c>
      <c r="N1637" s="192">
        <v>0</v>
      </c>
      <c r="O1637" s="192">
        <v>0</v>
      </c>
      <c r="P1637" s="192">
        <v>0</v>
      </c>
      <c r="Q1637" s="192">
        <v>0</v>
      </c>
      <c r="R1637" s="192">
        <v>0</v>
      </c>
    </row>
    <row r="1638" spans="1:18" ht="15" hidden="1">
      <c r="A1638" s="185" t="str">
        <f t="shared" si="59"/>
        <v>B</v>
      </c>
      <c r="B1638" s="191" t="s">
        <v>124</v>
      </c>
      <c r="C1638" s="191" t="s">
        <v>102</v>
      </c>
      <c r="D1638" s="192">
        <f t="shared" si="60"/>
        <v>0</v>
      </c>
      <c r="E1638" s="192">
        <f t="shared" si="60"/>
        <v>0</v>
      </c>
      <c r="F1638" s="192">
        <f t="shared" si="60"/>
        <v>0</v>
      </c>
      <c r="G1638" s="192">
        <f t="shared" si="60"/>
        <v>0</v>
      </c>
      <c r="H1638" s="192">
        <f t="shared" si="60"/>
        <v>0</v>
      </c>
      <c r="I1638" s="192">
        <v>0</v>
      </c>
      <c r="J1638" s="192">
        <v>0</v>
      </c>
      <c r="K1638" s="192">
        <v>0</v>
      </c>
      <c r="L1638" s="192">
        <v>0</v>
      </c>
      <c r="M1638" s="192">
        <v>0</v>
      </c>
      <c r="N1638" s="192">
        <v>0</v>
      </c>
      <c r="O1638" s="192">
        <v>0</v>
      </c>
      <c r="P1638" s="192">
        <v>0</v>
      </c>
      <c r="Q1638" s="192">
        <v>0</v>
      </c>
      <c r="R1638" s="192">
        <v>0</v>
      </c>
    </row>
    <row r="1639" spans="1:18" ht="15" hidden="1">
      <c r="A1639" s="185" t="str">
        <f t="shared" si="59"/>
        <v>B</v>
      </c>
      <c r="B1639" s="189" t="s">
        <v>124</v>
      </c>
      <c r="C1639" s="189" t="s">
        <v>121</v>
      </c>
      <c r="D1639" s="190">
        <f t="shared" si="60"/>
        <v>0</v>
      </c>
      <c r="E1639" s="190">
        <f t="shared" si="60"/>
        <v>0</v>
      </c>
      <c r="F1639" s="190">
        <f t="shared" si="60"/>
        <v>0</v>
      </c>
      <c r="G1639" s="190">
        <f t="shared" si="60"/>
        <v>0</v>
      </c>
      <c r="H1639" s="190">
        <f t="shared" si="60"/>
        <v>0</v>
      </c>
      <c r="I1639" s="190">
        <v>0</v>
      </c>
      <c r="J1639" s="190">
        <v>0</v>
      </c>
      <c r="K1639" s="190">
        <v>0</v>
      </c>
      <c r="L1639" s="190">
        <v>0</v>
      </c>
      <c r="M1639" s="190">
        <v>0</v>
      </c>
      <c r="N1639" s="190">
        <v>0</v>
      </c>
      <c r="O1639" s="190">
        <v>0</v>
      </c>
      <c r="P1639" s="190">
        <v>0</v>
      </c>
      <c r="Q1639" s="190">
        <v>0</v>
      </c>
      <c r="R1639" s="190">
        <v>0</v>
      </c>
    </row>
    <row r="1640" spans="1:18" ht="30.75" hidden="1" thickBot="1">
      <c r="A1640" s="185" t="str">
        <f t="shared" si="59"/>
        <v>B</v>
      </c>
      <c r="B1640" s="186" t="s">
        <v>878</v>
      </c>
      <c r="C1640" s="187" t="s">
        <v>879</v>
      </c>
      <c r="D1640" s="188">
        <f t="shared" si="60"/>
        <v>0</v>
      </c>
      <c r="E1640" s="188">
        <f t="shared" si="60"/>
        <v>0</v>
      </c>
      <c r="F1640" s="188">
        <f t="shared" si="60"/>
        <v>0</v>
      </c>
      <c r="G1640" s="188">
        <f t="shared" si="60"/>
        <v>0</v>
      </c>
      <c r="H1640" s="188">
        <f t="shared" si="60"/>
        <v>0</v>
      </c>
      <c r="I1640" s="188">
        <v>0</v>
      </c>
      <c r="J1640" s="188">
        <v>0</v>
      </c>
      <c r="K1640" s="188">
        <v>0</v>
      </c>
      <c r="L1640" s="188">
        <v>0</v>
      </c>
      <c r="M1640" s="188">
        <v>0</v>
      </c>
      <c r="N1640" s="188">
        <v>0</v>
      </c>
      <c r="O1640" s="188">
        <v>0</v>
      </c>
      <c r="P1640" s="188">
        <v>0</v>
      </c>
      <c r="Q1640" s="188">
        <v>0</v>
      </c>
      <c r="R1640" s="188">
        <v>0</v>
      </c>
    </row>
    <row r="1641" spans="1:18" ht="15" hidden="1">
      <c r="A1641" s="185" t="str">
        <f t="shared" si="59"/>
        <v>B</v>
      </c>
      <c r="B1641" s="189" t="s">
        <v>124</v>
      </c>
      <c r="C1641" s="189" t="s">
        <v>96</v>
      </c>
      <c r="D1641" s="190">
        <f t="shared" si="60"/>
        <v>0</v>
      </c>
      <c r="E1641" s="190">
        <f t="shared" si="60"/>
        <v>0</v>
      </c>
      <c r="F1641" s="190">
        <f t="shared" si="60"/>
        <v>0</v>
      </c>
      <c r="G1641" s="190">
        <f t="shared" si="60"/>
        <v>0</v>
      </c>
      <c r="H1641" s="190">
        <f t="shared" si="60"/>
        <v>0</v>
      </c>
      <c r="I1641" s="190">
        <v>0</v>
      </c>
      <c r="J1641" s="190">
        <v>0</v>
      </c>
      <c r="K1641" s="190">
        <v>0</v>
      </c>
      <c r="L1641" s="190">
        <v>0</v>
      </c>
      <c r="M1641" s="190">
        <v>0</v>
      </c>
      <c r="N1641" s="190">
        <v>0</v>
      </c>
      <c r="O1641" s="190">
        <v>0</v>
      </c>
      <c r="P1641" s="190">
        <v>0</v>
      </c>
      <c r="Q1641" s="190">
        <v>0</v>
      </c>
      <c r="R1641" s="190">
        <v>0</v>
      </c>
    </row>
    <row r="1642" spans="1:18" ht="15" hidden="1">
      <c r="A1642" s="185" t="str">
        <f t="shared" si="59"/>
        <v>B</v>
      </c>
      <c r="B1642" s="191" t="s">
        <v>124</v>
      </c>
      <c r="C1642" s="191" t="s">
        <v>97</v>
      </c>
      <c r="D1642" s="192">
        <f t="shared" si="60"/>
        <v>0</v>
      </c>
      <c r="E1642" s="192">
        <f t="shared" si="60"/>
        <v>0</v>
      </c>
      <c r="F1642" s="192">
        <f t="shared" si="60"/>
        <v>0</v>
      </c>
      <c r="G1642" s="192">
        <f t="shared" si="60"/>
        <v>0</v>
      </c>
      <c r="H1642" s="192">
        <f t="shared" si="60"/>
        <v>0</v>
      </c>
      <c r="I1642" s="192">
        <v>0</v>
      </c>
      <c r="J1642" s="192">
        <v>0</v>
      </c>
      <c r="K1642" s="192">
        <v>0</v>
      </c>
      <c r="L1642" s="192">
        <v>0</v>
      </c>
      <c r="M1642" s="192">
        <v>0</v>
      </c>
      <c r="N1642" s="192">
        <v>0</v>
      </c>
      <c r="O1642" s="192">
        <v>0</v>
      </c>
      <c r="P1642" s="192">
        <v>0</v>
      </c>
      <c r="Q1642" s="192">
        <v>0</v>
      </c>
      <c r="R1642" s="192">
        <v>0</v>
      </c>
    </row>
    <row r="1643" spans="1:18" ht="15" hidden="1">
      <c r="A1643" s="185" t="str">
        <f t="shared" si="59"/>
        <v>B</v>
      </c>
      <c r="B1643" s="191" t="s">
        <v>124</v>
      </c>
      <c r="C1643" s="191" t="s">
        <v>98</v>
      </c>
      <c r="D1643" s="192">
        <f t="shared" si="60"/>
        <v>0</v>
      </c>
      <c r="E1643" s="192">
        <f t="shared" si="60"/>
        <v>0</v>
      </c>
      <c r="F1643" s="192">
        <f t="shared" si="60"/>
        <v>0</v>
      </c>
      <c r="G1643" s="192">
        <f t="shared" si="60"/>
        <v>0</v>
      </c>
      <c r="H1643" s="192">
        <f t="shared" si="60"/>
        <v>0</v>
      </c>
      <c r="I1643" s="192">
        <v>0</v>
      </c>
      <c r="J1643" s="192">
        <v>0</v>
      </c>
      <c r="K1643" s="192">
        <v>0</v>
      </c>
      <c r="L1643" s="192">
        <v>0</v>
      </c>
      <c r="M1643" s="192">
        <v>0</v>
      </c>
      <c r="N1643" s="192">
        <v>0</v>
      </c>
      <c r="O1643" s="192">
        <v>0</v>
      </c>
      <c r="P1643" s="192">
        <v>0</v>
      </c>
      <c r="Q1643" s="192">
        <v>0</v>
      </c>
      <c r="R1643" s="192">
        <v>0</v>
      </c>
    </row>
    <row r="1644" spans="1:18" ht="15" hidden="1">
      <c r="A1644" s="185" t="str">
        <f t="shared" si="59"/>
        <v>B</v>
      </c>
      <c r="B1644" s="191" t="s">
        <v>124</v>
      </c>
      <c r="C1644" s="191" t="s">
        <v>15</v>
      </c>
      <c r="D1644" s="192">
        <f t="shared" si="60"/>
        <v>0</v>
      </c>
      <c r="E1644" s="192">
        <f t="shared" si="60"/>
        <v>0</v>
      </c>
      <c r="F1644" s="192">
        <f t="shared" si="60"/>
        <v>0</v>
      </c>
      <c r="G1644" s="192">
        <f t="shared" si="60"/>
        <v>0</v>
      </c>
      <c r="H1644" s="192">
        <f t="shared" si="60"/>
        <v>0</v>
      </c>
      <c r="I1644" s="192">
        <v>0</v>
      </c>
      <c r="J1644" s="192">
        <v>0</v>
      </c>
      <c r="K1644" s="192">
        <v>0</v>
      </c>
      <c r="L1644" s="192">
        <v>0</v>
      </c>
      <c r="M1644" s="192">
        <v>0</v>
      </c>
      <c r="N1644" s="192">
        <v>0</v>
      </c>
      <c r="O1644" s="192">
        <v>0</v>
      </c>
      <c r="P1644" s="192">
        <v>0</v>
      </c>
      <c r="Q1644" s="192">
        <v>0</v>
      </c>
      <c r="R1644" s="192">
        <v>0</v>
      </c>
    </row>
    <row r="1645" spans="1:18" ht="15" hidden="1">
      <c r="A1645" s="185" t="str">
        <f t="shared" si="59"/>
        <v>B</v>
      </c>
      <c r="B1645" s="191" t="s">
        <v>124</v>
      </c>
      <c r="C1645" s="191" t="s">
        <v>101</v>
      </c>
      <c r="D1645" s="192">
        <f t="shared" si="60"/>
        <v>0</v>
      </c>
      <c r="E1645" s="192">
        <f t="shared" si="60"/>
        <v>0</v>
      </c>
      <c r="F1645" s="192">
        <f t="shared" si="60"/>
        <v>0</v>
      </c>
      <c r="G1645" s="192">
        <f t="shared" si="60"/>
        <v>0</v>
      </c>
      <c r="H1645" s="192">
        <f t="shared" si="60"/>
        <v>0</v>
      </c>
      <c r="I1645" s="192">
        <v>0</v>
      </c>
      <c r="J1645" s="192">
        <v>0</v>
      </c>
      <c r="K1645" s="192">
        <v>0</v>
      </c>
      <c r="L1645" s="192">
        <v>0</v>
      </c>
      <c r="M1645" s="192">
        <v>0</v>
      </c>
      <c r="N1645" s="192">
        <v>0</v>
      </c>
      <c r="O1645" s="192">
        <v>0</v>
      </c>
      <c r="P1645" s="192">
        <v>0</v>
      </c>
      <c r="Q1645" s="192">
        <v>0</v>
      </c>
      <c r="R1645" s="192">
        <v>0</v>
      </c>
    </row>
    <row r="1646" spans="1:18" ht="15" hidden="1">
      <c r="A1646" s="185" t="str">
        <f t="shared" si="59"/>
        <v>B</v>
      </c>
      <c r="B1646" s="191" t="s">
        <v>124</v>
      </c>
      <c r="C1646" s="191" t="s">
        <v>102</v>
      </c>
      <c r="D1646" s="192">
        <f t="shared" si="60"/>
        <v>0</v>
      </c>
      <c r="E1646" s="192">
        <f t="shared" si="60"/>
        <v>0</v>
      </c>
      <c r="F1646" s="192">
        <f t="shared" si="60"/>
        <v>0</v>
      </c>
      <c r="G1646" s="192">
        <f t="shared" si="60"/>
        <v>0</v>
      </c>
      <c r="H1646" s="192">
        <f t="shared" si="60"/>
        <v>0</v>
      </c>
      <c r="I1646" s="192">
        <v>0</v>
      </c>
      <c r="J1646" s="192">
        <v>0</v>
      </c>
      <c r="K1646" s="192">
        <v>0</v>
      </c>
      <c r="L1646" s="192">
        <v>0</v>
      </c>
      <c r="M1646" s="192">
        <v>0</v>
      </c>
      <c r="N1646" s="192">
        <v>0</v>
      </c>
      <c r="O1646" s="192">
        <v>0</v>
      </c>
      <c r="P1646" s="192">
        <v>0</v>
      </c>
      <c r="Q1646" s="192">
        <v>0</v>
      </c>
      <c r="R1646" s="192">
        <v>0</v>
      </c>
    </row>
    <row r="1647" spans="1:18" ht="15" hidden="1">
      <c r="A1647" s="185" t="str">
        <f t="shared" si="59"/>
        <v>B</v>
      </c>
      <c r="B1647" s="189" t="s">
        <v>124</v>
      </c>
      <c r="C1647" s="189" t="s">
        <v>121</v>
      </c>
      <c r="D1647" s="190">
        <f t="shared" si="60"/>
        <v>0</v>
      </c>
      <c r="E1647" s="190">
        <f t="shared" si="60"/>
        <v>0</v>
      </c>
      <c r="F1647" s="190">
        <f t="shared" si="60"/>
        <v>0</v>
      </c>
      <c r="G1647" s="190">
        <f t="shared" si="60"/>
        <v>0</v>
      </c>
      <c r="H1647" s="190">
        <f t="shared" si="60"/>
        <v>0</v>
      </c>
      <c r="I1647" s="190">
        <v>0</v>
      </c>
      <c r="J1647" s="190">
        <v>0</v>
      </c>
      <c r="K1647" s="190">
        <v>0</v>
      </c>
      <c r="L1647" s="190">
        <v>0</v>
      </c>
      <c r="M1647" s="190">
        <v>0</v>
      </c>
      <c r="N1647" s="190">
        <v>0</v>
      </c>
      <c r="O1647" s="190">
        <v>0</v>
      </c>
      <c r="P1647" s="190">
        <v>0</v>
      </c>
      <c r="Q1647" s="190">
        <v>0</v>
      </c>
      <c r="R1647" s="190">
        <v>0</v>
      </c>
    </row>
    <row r="1648" spans="1:18" ht="15.75" thickBot="1">
      <c r="A1648" s="185" t="str">
        <f t="shared" si="59"/>
        <v>A</v>
      </c>
      <c r="B1648" s="186" t="s">
        <v>880</v>
      </c>
      <c r="C1648" s="187" t="s">
        <v>881</v>
      </c>
      <c r="D1648" s="188">
        <f t="shared" si="60"/>
        <v>50000000</v>
      </c>
      <c r="E1648" s="188">
        <f t="shared" si="60"/>
        <v>0</v>
      </c>
      <c r="F1648" s="188">
        <f t="shared" si="60"/>
        <v>50000000</v>
      </c>
      <c r="G1648" s="188">
        <f t="shared" si="60"/>
        <v>0</v>
      </c>
      <c r="H1648" s="188">
        <f t="shared" si="60"/>
        <v>0</v>
      </c>
      <c r="I1648" s="188">
        <v>0</v>
      </c>
      <c r="J1648" s="188">
        <v>0</v>
      </c>
      <c r="K1648" s="188">
        <v>0</v>
      </c>
      <c r="L1648" s="188">
        <v>0</v>
      </c>
      <c r="M1648" s="188">
        <v>0</v>
      </c>
      <c r="N1648" s="188">
        <v>50000000</v>
      </c>
      <c r="O1648" s="188">
        <v>0</v>
      </c>
      <c r="P1648" s="188">
        <v>50000000</v>
      </c>
      <c r="Q1648" s="188">
        <v>0</v>
      </c>
      <c r="R1648" s="188">
        <v>0</v>
      </c>
    </row>
    <row r="1649" spans="1:18" ht="15.75" hidden="1" thickTop="1">
      <c r="A1649" s="185" t="str">
        <f t="shared" si="59"/>
        <v>B</v>
      </c>
      <c r="B1649" s="189" t="s">
        <v>124</v>
      </c>
      <c r="C1649" s="189" t="s">
        <v>96</v>
      </c>
      <c r="D1649" s="190">
        <f t="shared" si="60"/>
        <v>0</v>
      </c>
      <c r="E1649" s="190">
        <f t="shared" si="60"/>
        <v>0</v>
      </c>
      <c r="F1649" s="190">
        <f t="shared" si="60"/>
        <v>0</v>
      </c>
      <c r="G1649" s="190">
        <f t="shared" si="60"/>
        <v>0</v>
      </c>
      <c r="H1649" s="190">
        <f t="shared" si="60"/>
        <v>0</v>
      </c>
      <c r="I1649" s="190">
        <v>0</v>
      </c>
      <c r="J1649" s="190">
        <v>0</v>
      </c>
      <c r="K1649" s="190">
        <v>0</v>
      </c>
      <c r="L1649" s="190">
        <v>0</v>
      </c>
      <c r="M1649" s="190">
        <v>0</v>
      </c>
      <c r="N1649" s="190">
        <v>0</v>
      </c>
      <c r="O1649" s="190">
        <v>0</v>
      </c>
      <c r="P1649" s="190">
        <v>0</v>
      </c>
      <c r="Q1649" s="190">
        <v>0</v>
      </c>
      <c r="R1649" s="190">
        <v>0</v>
      </c>
    </row>
    <row r="1650" spans="1:18" ht="15.75" hidden="1" thickTop="1">
      <c r="A1650" s="185" t="str">
        <f t="shared" si="59"/>
        <v>B</v>
      </c>
      <c r="B1650" s="191" t="s">
        <v>124</v>
      </c>
      <c r="C1650" s="191" t="s">
        <v>97</v>
      </c>
      <c r="D1650" s="192">
        <f t="shared" si="60"/>
        <v>0</v>
      </c>
      <c r="E1650" s="192">
        <f t="shared" si="60"/>
        <v>0</v>
      </c>
      <c r="F1650" s="192">
        <f t="shared" si="60"/>
        <v>0</v>
      </c>
      <c r="G1650" s="192">
        <f t="shared" si="60"/>
        <v>0</v>
      </c>
      <c r="H1650" s="192">
        <f t="shared" si="60"/>
        <v>0</v>
      </c>
      <c r="I1650" s="192">
        <v>0</v>
      </c>
      <c r="J1650" s="192">
        <v>0</v>
      </c>
      <c r="K1650" s="192">
        <v>0</v>
      </c>
      <c r="L1650" s="192">
        <v>0</v>
      </c>
      <c r="M1650" s="192">
        <v>0</v>
      </c>
      <c r="N1650" s="192">
        <v>0</v>
      </c>
      <c r="O1650" s="192">
        <v>0</v>
      </c>
      <c r="P1650" s="192">
        <v>0</v>
      </c>
      <c r="Q1650" s="192">
        <v>0</v>
      </c>
      <c r="R1650" s="192">
        <v>0</v>
      </c>
    </row>
    <row r="1651" spans="1:18" ht="15.75" hidden="1" thickTop="1">
      <c r="A1651" s="185" t="str">
        <f t="shared" si="59"/>
        <v>B</v>
      </c>
      <c r="B1651" s="191" t="s">
        <v>124</v>
      </c>
      <c r="C1651" s="191" t="s">
        <v>98</v>
      </c>
      <c r="D1651" s="192">
        <f t="shared" si="60"/>
        <v>0</v>
      </c>
      <c r="E1651" s="192">
        <f t="shared" si="60"/>
        <v>0</v>
      </c>
      <c r="F1651" s="192">
        <f t="shared" si="60"/>
        <v>0</v>
      </c>
      <c r="G1651" s="192">
        <f t="shared" si="60"/>
        <v>0</v>
      </c>
      <c r="H1651" s="192">
        <f t="shared" si="60"/>
        <v>0</v>
      </c>
      <c r="I1651" s="192">
        <v>0</v>
      </c>
      <c r="J1651" s="192">
        <v>0</v>
      </c>
      <c r="K1651" s="192">
        <v>0</v>
      </c>
      <c r="L1651" s="192">
        <v>0</v>
      </c>
      <c r="M1651" s="192">
        <v>0</v>
      </c>
      <c r="N1651" s="192">
        <v>0</v>
      </c>
      <c r="O1651" s="192">
        <v>0</v>
      </c>
      <c r="P1651" s="192">
        <v>0</v>
      </c>
      <c r="Q1651" s="192">
        <v>0</v>
      </c>
      <c r="R1651" s="192">
        <v>0</v>
      </c>
    </row>
    <row r="1652" spans="1:18" ht="15.75" hidden="1" thickTop="1">
      <c r="A1652" s="185" t="str">
        <f t="shared" si="59"/>
        <v>B</v>
      </c>
      <c r="B1652" s="191" t="s">
        <v>124</v>
      </c>
      <c r="C1652" s="191" t="s">
        <v>101</v>
      </c>
      <c r="D1652" s="192">
        <f t="shared" si="60"/>
        <v>0</v>
      </c>
      <c r="E1652" s="192">
        <f t="shared" si="60"/>
        <v>0</v>
      </c>
      <c r="F1652" s="192">
        <f t="shared" si="60"/>
        <v>0</v>
      </c>
      <c r="G1652" s="192">
        <f t="shared" si="60"/>
        <v>0</v>
      </c>
      <c r="H1652" s="192">
        <f t="shared" si="60"/>
        <v>0</v>
      </c>
      <c r="I1652" s="192">
        <v>0</v>
      </c>
      <c r="J1652" s="192">
        <v>0</v>
      </c>
      <c r="K1652" s="192">
        <v>0</v>
      </c>
      <c r="L1652" s="192">
        <v>0</v>
      </c>
      <c r="M1652" s="192">
        <v>0</v>
      </c>
      <c r="N1652" s="192">
        <v>0</v>
      </c>
      <c r="O1652" s="192">
        <v>0</v>
      </c>
      <c r="P1652" s="192">
        <v>0</v>
      </c>
      <c r="Q1652" s="192">
        <v>0</v>
      </c>
      <c r="R1652" s="192">
        <v>0</v>
      </c>
    </row>
    <row r="1653" spans="1:18" ht="15.75" hidden="1" thickTop="1">
      <c r="A1653" s="185" t="str">
        <f t="shared" si="59"/>
        <v>B</v>
      </c>
      <c r="B1653" s="191" t="s">
        <v>124</v>
      </c>
      <c r="C1653" s="191" t="s">
        <v>102</v>
      </c>
      <c r="D1653" s="192">
        <f t="shared" si="60"/>
        <v>0</v>
      </c>
      <c r="E1653" s="192">
        <f t="shared" si="60"/>
        <v>0</v>
      </c>
      <c r="F1653" s="192">
        <f t="shared" si="60"/>
        <v>0</v>
      </c>
      <c r="G1653" s="192">
        <f t="shared" si="60"/>
        <v>0</v>
      </c>
      <c r="H1653" s="192">
        <f t="shared" si="60"/>
        <v>0</v>
      </c>
      <c r="I1653" s="192">
        <v>0</v>
      </c>
      <c r="J1653" s="192">
        <v>0</v>
      </c>
      <c r="K1653" s="192">
        <v>0</v>
      </c>
      <c r="L1653" s="192">
        <v>0</v>
      </c>
      <c r="M1653" s="192">
        <v>0</v>
      </c>
      <c r="N1653" s="192">
        <v>0</v>
      </c>
      <c r="O1653" s="192">
        <v>0</v>
      </c>
      <c r="P1653" s="192">
        <v>0</v>
      </c>
      <c r="Q1653" s="192">
        <v>0</v>
      </c>
      <c r="R1653" s="192">
        <v>0</v>
      </c>
    </row>
    <row r="1654" spans="1:18" ht="15.75" thickTop="1">
      <c r="A1654" s="185" t="str">
        <f t="shared" si="59"/>
        <v>A</v>
      </c>
      <c r="B1654" s="189" t="s">
        <v>124</v>
      </c>
      <c r="C1654" s="189" t="s">
        <v>121</v>
      </c>
      <c r="D1654" s="190">
        <f t="shared" si="60"/>
        <v>50000000</v>
      </c>
      <c r="E1654" s="190">
        <f t="shared" si="60"/>
        <v>0</v>
      </c>
      <c r="F1654" s="190">
        <f t="shared" si="60"/>
        <v>50000000</v>
      </c>
      <c r="G1654" s="190">
        <f t="shared" si="60"/>
        <v>0</v>
      </c>
      <c r="H1654" s="190">
        <f t="shared" si="60"/>
        <v>0</v>
      </c>
      <c r="I1654" s="190">
        <v>0</v>
      </c>
      <c r="J1654" s="190">
        <v>0</v>
      </c>
      <c r="K1654" s="190">
        <v>0</v>
      </c>
      <c r="L1654" s="190">
        <v>0</v>
      </c>
      <c r="M1654" s="190">
        <v>0</v>
      </c>
      <c r="N1654" s="190">
        <v>50000000</v>
      </c>
      <c r="O1654" s="190">
        <v>0</v>
      </c>
      <c r="P1654" s="190">
        <v>50000000</v>
      </c>
      <c r="Q1654" s="190">
        <v>0</v>
      </c>
      <c r="R1654" s="190">
        <v>0</v>
      </c>
    </row>
    <row r="1655" spans="1:18" ht="15.75" hidden="1" thickBot="1">
      <c r="A1655" s="185" t="str">
        <f t="shared" si="59"/>
        <v>B</v>
      </c>
      <c r="B1655" s="186" t="s">
        <v>882</v>
      </c>
      <c r="C1655" s="187" t="s">
        <v>883</v>
      </c>
      <c r="D1655" s="188">
        <f t="shared" si="60"/>
        <v>0</v>
      </c>
      <c r="E1655" s="188">
        <f t="shared" si="60"/>
        <v>0</v>
      </c>
      <c r="F1655" s="188">
        <f t="shared" si="60"/>
        <v>0</v>
      </c>
      <c r="G1655" s="188">
        <f t="shared" si="60"/>
        <v>0</v>
      </c>
      <c r="H1655" s="188">
        <f t="shared" si="60"/>
        <v>0</v>
      </c>
      <c r="I1655" s="188">
        <v>0</v>
      </c>
      <c r="J1655" s="188">
        <v>0</v>
      </c>
      <c r="K1655" s="188">
        <v>0</v>
      </c>
      <c r="L1655" s="188">
        <v>0</v>
      </c>
      <c r="M1655" s="188">
        <v>0</v>
      </c>
      <c r="N1655" s="188">
        <v>0</v>
      </c>
      <c r="O1655" s="188">
        <v>0</v>
      </c>
      <c r="P1655" s="188">
        <v>0</v>
      </c>
      <c r="Q1655" s="188">
        <v>0</v>
      </c>
      <c r="R1655" s="188">
        <v>0</v>
      </c>
    </row>
    <row r="1656" spans="1:18" ht="15" hidden="1">
      <c r="A1656" s="185" t="str">
        <f t="shared" si="59"/>
        <v>B</v>
      </c>
      <c r="B1656" s="189" t="s">
        <v>124</v>
      </c>
      <c r="C1656" s="189" t="s">
        <v>96</v>
      </c>
      <c r="D1656" s="190">
        <f t="shared" si="60"/>
        <v>0</v>
      </c>
      <c r="E1656" s="190">
        <f t="shared" si="60"/>
        <v>0</v>
      </c>
      <c r="F1656" s="190">
        <f t="shared" si="60"/>
        <v>0</v>
      </c>
      <c r="G1656" s="190">
        <f t="shared" si="60"/>
        <v>0</v>
      </c>
      <c r="H1656" s="190">
        <f t="shared" si="60"/>
        <v>0</v>
      </c>
      <c r="I1656" s="190">
        <v>0</v>
      </c>
      <c r="J1656" s="190">
        <v>0</v>
      </c>
      <c r="K1656" s="190">
        <v>0</v>
      </c>
      <c r="L1656" s="190">
        <v>0</v>
      </c>
      <c r="M1656" s="190">
        <v>0</v>
      </c>
      <c r="N1656" s="190">
        <v>0</v>
      </c>
      <c r="O1656" s="190">
        <v>0</v>
      </c>
      <c r="P1656" s="190">
        <v>0</v>
      </c>
      <c r="Q1656" s="190">
        <v>0</v>
      </c>
      <c r="R1656" s="190">
        <v>0</v>
      </c>
    </row>
    <row r="1657" spans="1:18" ht="15" hidden="1">
      <c r="A1657" s="185" t="str">
        <f t="shared" si="59"/>
        <v>B</v>
      </c>
      <c r="B1657" s="191" t="s">
        <v>124</v>
      </c>
      <c r="C1657" s="191" t="s">
        <v>97</v>
      </c>
      <c r="D1657" s="192">
        <f t="shared" si="60"/>
        <v>0</v>
      </c>
      <c r="E1657" s="192">
        <f t="shared" si="60"/>
        <v>0</v>
      </c>
      <c r="F1657" s="192">
        <f t="shared" si="60"/>
        <v>0</v>
      </c>
      <c r="G1657" s="192">
        <f t="shared" si="60"/>
        <v>0</v>
      </c>
      <c r="H1657" s="192">
        <f t="shared" si="60"/>
        <v>0</v>
      </c>
      <c r="I1657" s="192">
        <v>0</v>
      </c>
      <c r="J1657" s="192">
        <v>0</v>
      </c>
      <c r="K1657" s="192">
        <v>0</v>
      </c>
      <c r="L1657" s="192">
        <v>0</v>
      </c>
      <c r="M1657" s="192">
        <v>0</v>
      </c>
      <c r="N1657" s="192">
        <v>0</v>
      </c>
      <c r="O1657" s="192">
        <v>0</v>
      </c>
      <c r="P1657" s="192">
        <v>0</v>
      </c>
      <c r="Q1657" s="192">
        <v>0</v>
      </c>
      <c r="R1657" s="192">
        <v>0</v>
      </c>
    </row>
    <row r="1658" spans="1:18" ht="15" hidden="1">
      <c r="A1658" s="185" t="str">
        <f t="shared" si="59"/>
        <v>B</v>
      </c>
      <c r="B1658" s="191" t="s">
        <v>124</v>
      </c>
      <c r="C1658" s="191" t="s">
        <v>98</v>
      </c>
      <c r="D1658" s="192">
        <f t="shared" si="60"/>
        <v>0</v>
      </c>
      <c r="E1658" s="192">
        <f t="shared" si="60"/>
        <v>0</v>
      </c>
      <c r="F1658" s="192">
        <f t="shared" si="60"/>
        <v>0</v>
      </c>
      <c r="G1658" s="192">
        <f t="shared" si="60"/>
        <v>0</v>
      </c>
      <c r="H1658" s="192">
        <f t="shared" si="60"/>
        <v>0</v>
      </c>
      <c r="I1658" s="192">
        <v>0</v>
      </c>
      <c r="J1658" s="192">
        <v>0</v>
      </c>
      <c r="K1658" s="192">
        <v>0</v>
      </c>
      <c r="L1658" s="192">
        <v>0</v>
      </c>
      <c r="M1658" s="192">
        <v>0</v>
      </c>
      <c r="N1658" s="192">
        <v>0</v>
      </c>
      <c r="O1658" s="192">
        <v>0</v>
      </c>
      <c r="P1658" s="192">
        <v>0</v>
      </c>
      <c r="Q1658" s="192">
        <v>0</v>
      </c>
      <c r="R1658" s="192">
        <v>0</v>
      </c>
    </row>
    <row r="1659" spans="1:18" ht="15.75" hidden="1" thickBot="1">
      <c r="A1659" s="185" t="str">
        <f t="shared" si="59"/>
        <v>B</v>
      </c>
      <c r="B1659" s="186" t="s">
        <v>884</v>
      </c>
      <c r="C1659" s="187" t="s">
        <v>885</v>
      </c>
      <c r="D1659" s="188">
        <f t="shared" si="60"/>
        <v>0</v>
      </c>
      <c r="E1659" s="188">
        <f t="shared" si="60"/>
        <v>0</v>
      </c>
      <c r="F1659" s="188">
        <f t="shared" si="60"/>
        <v>0</v>
      </c>
      <c r="G1659" s="188">
        <f t="shared" si="60"/>
        <v>0</v>
      </c>
      <c r="H1659" s="188">
        <f t="shared" si="60"/>
        <v>0</v>
      </c>
      <c r="I1659" s="188">
        <v>0</v>
      </c>
      <c r="J1659" s="188">
        <v>0</v>
      </c>
      <c r="K1659" s="188">
        <v>0</v>
      </c>
      <c r="L1659" s="188">
        <v>0</v>
      </c>
      <c r="M1659" s="188">
        <v>0</v>
      </c>
      <c r="N1659" s="188">
        <v>0</v>
      </c>
      <c r="O1659" s="188">
        <v>0</v>
      </c>
      <c r="P1659" s="188">
        <v>0</v>
      </c>
      <c r="Q1659" s="188">
        <v>0</v>
      </c>
      <c r="R1659" s="188">
        <v>0</v>
      </c>
    </row>
    <row r="1660" spans="1:18" ht="15" hidden="1">
      <c r="A1660" s="185" t="str">
        <f t="shared" si="59"/>
        <v>B</v>
      </c>
      <c r="B1660" s="189" t="s">
        <v>124</v>
      </c>
      <c r="C1660" s="189" t="s">
        <v>96</v>
      </c>
      <c r="D1660" s="190">
        <f t="shared" si="60"/>
        <v>0</v>
      </c>
      <c r="E1660" s="190">
        <f t="shared" si="60"/>
        <v>0</v>
      </c>
      <c r="F1660" s="190">
        <f t="shared" si="60"/>
        <v>0</v>
      </c>
      <c r="G1660" s="190">
        <f t="shared" si="60"/>
        <v>0</v>
      </c>
      <c r="H1660" s="190">
        <f t="shared" si="60"/>
        <v>0</v>
      </c>
      <c r="I1660" s="190">
        <v>0</v>
      </c>
      <c r="J1660" s="190">
        <v>0</v>
      </c>
      <c r="K1660" s="190">
        <v>0</v>
      </c>
      <c r="L1660" s="190">
        <v>0</v>
      </c>
      <c r="M1660" s="190">
        <v>0</v>
      </c>
      <c r="N1660" s="190">
        <v>0</v>
      </c>
      <c r="O1660" s="190">
        <v>0</v>
      </c>
      <c r="P1660" s="190">
        <v>0</v>
      </c>
      <c r="Q1660" s="190">
        <v>0</v>
      </c>
      <c r="R1660" s="190">
        <v>0</v>
      </c>
    </row>
    <row r="1661" spans="1:18" ht="15" hidden="1">
      <c r="A1661" s="185" t="str">
        <f t="shared" si="59"/>
        <v>B</v>
      </c>
      <c r="B1661" s="191" t="s">
        <v>124</v>
      </c>
      <c r="C1661" s="191" t="s">
        <v>97</v>
      </c>
      <c r="D1661" s="192">
        <f t="shared" si="60"/>
        <v>0</v>
      </c>
      <c r="E1661" s="192">
        <f t="shared" si="60"/>
        <v>0</v>
      </c>
      <c r="F1661" s="192">
        <f t="shared" si="60"/>
        <v>0</v>
      </c>
      <c r="G1661" s="192">
        <f t="shared" si="60"/>
        <v>0</v>
      </c>
      <c r="H1661" s="192">
        <f t="shared" si="60"/>
        <v>0</v>
      </c>
      <c r="I1661" s="192">
        <v>0</v>
      </c>
      <c r="J1661" s="192">
        <v>0</v>
      </c>
      <c r="K1661" s="192">
        <v>0</v>
      </c>
      <c r="L1661" s="192">
        <v>0</v>
      </c>
      <c r="M1661" s="192">
        <v>0</v>
      </c>
      <c r="N1661" s="192">
        <v>0</v>
      </c>
      <c r="O1661" s="192">
        <v>0</v>
      </c>
      <c r="P1661" s="192">
        <v>0</v>
      </c>
      <c r="Q1661" s="192">
        <v>0</v>
      </c>
      <c r="R1661" s="192">
        <v>0</v>
      </c>
    </row>
    <row r="1662" spans="1:18" ht="15" hidden="1">
      <c r="A1662" s="185" t="str">
        <f t="shared" si="59"/>
        <v>B</v>
      </c>
      <c r="B1662" s="191" t="s">
        <v>124</v>
      </c>
      <c r="C1662" s="191" t="s">
        <v>98</v>
      </c>
      <c r="D1662" s="192">
        <f t="shared" si="60"/>
        <v>0</v>
      </c>
      <c r="E1662" s="192">
        <f t="shared" si="60"/>
        <v>0</v>
      </c>
      <c r="F1662" s="192">
        <f t="shared" si="60"/>
        <v>0</v>
      </c>
      <c r="G1662" s="192">
        <f t="shared" si="60"/>
        <v>0</v>
      </c>
      <c r="H1662" s="192">
        <f t="shared" si="60"/>
        <v>0</v>
      </c>
      <c r="I1662" s="192">
        <v>0</v>
      </c>
      <c r="J1662" s="192">
        <v>0</v>
      </c>
      <c r="K1662" s="192">
        <v>0</v>
      </c>
      <c r="L1662" s="192">
        <v>0</v>
      </c>
      <c r="M1662" s="192">
        <v>0</v>
      </c>
      <c r="N1662" s="192">
        <v>0</v>
      </c>
      <c r="O1662" s="192">
        <v>0</v>
      </c>
      <c r="P1662" s="192">
        <v>0</v>
      </c>
      <c r="Q1662" s="192">
        <v>0</v>
      </c>
      <c r="R1662" s="192">
        <v>0</v>
      </c>
    </row>
    <row r="1663" spans="1:18" ht="15" hidden="1">
      <c r="A1663" s="185" t="str">
        <f t="shared" si="59"/>
        <v>B</v>
      </c>
      <c r="B1663" s="191" t="s">
        <v>124</v>
      </c>
      <c r="C1663" s="191" t="s">
        <v>101</v>
      </c>
      <c r="D1663" s="192">
        <f t="shared" si="60"/>
        <v>0</v>
      </c>
      <c r="E1663" s="192">
        <f t="shared" si="60"/>
        <v>0</v>
      </c>
      <c r="F1663" s="192">
        <f t="shared" si="60"/>
        <v>0</v>
      </c>
      <c r="G1663" s="192">
        <f t="shared" si="60"/>
        <v>0</v>
      </c>
      <c r="H1663" s="192">
        <f t="shared" si="60"/>
        <v>0</v>
      </c>
      <c r="I1663" s="192">
        <v>0</v>
      </c>
      <c r="J1663" s="192">
        <v>0</v>
      </c>
      <c r="K1663" s="192">
        <v>0</v>
      </c>
      <c r="L1663" s="192">
        <v>0</v>
      </c>
      <c r="M1663" s="192">
        <v>0</v>
      </c>
      <c r="N1663" s="192">
        <v>0</v>
      </c>
      <c r="O1663" s="192">
        <v>0</v>
      </c>
      <c r="P1663" s="192">
        <v>0</v>
      </c>
      <c r="Q1663" s="192">
        <v>0</v>
      </c>
      <c r="R1663" s="192">
        <v>0</v>
      </c>
    </row>
    <row r="1664" spans="1:18" ht="15" hidden="1">
      <c r="A1664" s="185" t="str">
        <f t="shared" si="59"/>
        <v>B</v>
      </c>
      <c r="B1664" s="191" t="s">
        <v>124</v>
      </c>
      <c r="C1664" s="191" t="s">
        <v>102</v>
      </c>
      <c r="D1664" s="192">
        <f t="shared" si="60"/>
        <v>0</v>
      </c>
      <c r="E1664" s="192">
        <f t="shared" si="60"/>
        <v>0</v>
      </c>
      <c r="F1664" s="192">
        <f t="shared" si="60"/>
        <v>0</v>
      </c>
      <c r="G1664" s="192">
        <f t="shared" si="60"/>
        <v>0</v>
      </c>
      <c r="H1664" s="192">
        <f t="shared" si="60"/>
        <v>0</v>
      </c>
      <c r="I1664" s="192">
        <v>0</v>
      </c>
      <c r="J1664" s="192">
        <v>0</v>
      </c>
      <c r="K1664" s="192">
        <v>0</v>
      </c>
      <c r="L1664" s="192">
        <v>0</v>
      </c>
      <c r="M1664" s="192">
        <v>0</v>
      </c>
      <c r="N1664" s="192">
        <v>0</v>
      </c>
      <c r="O1664" s="192">
        <v>0</v>
      </c>
      <c r="P1664" s="192">
        <v>0</v>
      </c>
      <c r="Q1664" s="192">
        <v>0</v>
      </c>
      <c r="R1664" s="192">
        <v>0</v>
      </c>
    </row>
    <row r="1665" spans="1:18" ht="15" hidden="1">
      <c r="A1665" s="185" t="str">
        <f t="shared" si="59"/>
        <v>B</v>
      </c>
      <c r="B1665" s="189" t="s">
        <v>124</v>
      </c>
      <c r="C1665" s="189" t="s">
        <v>121</v>
      </c>
      <c r="D1665" s="190">
        <f t="shared" si="60"/>
        <v>0</v>
      </c>
      <c r="E1665" s="190">
        <f t="shared" si="60"/>
        <v>0</v>
      </c>
      <c r="F1665" s="190">
        <f t="shared" si="60"/>
        <v>0</v>
      </c>
      <c r="G1665" s="190">
        <f t="shared" si="60"/>
        <v>0</v>
      </c>
      <c r="H1665" s="190">
        <f t="shared" si="60"/>
        <v>0</v>
      </c>
      <c r="I1665" s="190">
        <v>0</v>
      </c>
      <c r="J1665" s="190">
        <v>0</v>
      </c>
      <c r="K1665" s="190">
        <v>0</v>
      </c>
      <c r="L1665" s="190">
        <v>0</v>
      </c>
      <c r="M1665" s="190">
        <v>0</v>
      </c>
      <c r="N1665" s="190">
        <v>0</v>
      </c>
      <c r="O1665" s="190">
        <v>0</v>
      </c>
      <c r="P1665" s="190">
        <v>0</v>
      </c>
      <c r="Q1665" s="190">
        <v>0</v>
      </c>
      <c r="R1665" s="190">
        <v>0</v>
      </c>
    </row>
    <row r="1666" spans="1:18" ht="15.75" hidden="1" thickBot="1">
      <c r="A1666" s="185" t="str">
        <f t="shared" si="59"/>
        <v>B</v>
      </c>
      <c r="B1666" s="186" t="s">
        <v>886</v>
      </c>
      <c r="C1666" s="187" t="s">
        <v>887</v>
      </c>
      <c r="D1666" s="188">
        <f t="shared" si="60"/>
        <v>0</v>
      </c>
      <c r="E1666" s="188">
        <f t="shared" si="60"/>
        <v>0</v>
      </c>
      <c r="F1666" s="188">
        <f t="shared" si="60"/>
        <v>0</v>
      </c>
      <c r="G1666" s="188">
        <f t="shared" si="60"/>
        <v>0</v>
      </c>
      <c r="H1666" s="188">
        <f t="shared" si="60"/>
        <v>0</v>
      </c>
      <c r="I1666" s="188">
        <v>0</v>
      </c>
      <c r="J1666" s="188">
        <v>0</v>
      </c>
      <c r="K1666" s="188">
        <v>0</v>
      </c>
      <c r="L1666" s="188">
        <v>0</v>
      </c>
      <c r="M1666" s="188">
        <v>0</v>
      </c>
      <c r="N1666" s="188">
        <v>0</v>
      </c>
      <c r="O1666" s="188">
        <v>0</v>
      </c>
      <c r="P1666" s="188">
        <v>0</v>
      </c>
      <c r="Q1666" s="188">
        <v>0</v>
      </c>
      <c r="R1666" s="188">
        <v>0</v>
      </c>
    </row>
    <row r="1667" spans="1:18" ht="15" hidden="1">
      <c r="A1667" s="185" t="str">
        <f t="shared" si="59"/>
        <v>B</v>
      </c>
      <c r="B1667" s="189" t="s">
        <v>124</v>
      </c>
      <c r="C1667" s="189" t="s">
        <v>96</v>
      </c>
      <c r="D1667" s="190">
        <f t="shared" si="60"/>
        <v>0</v>
      </c>
      <c r="E1667" s="190">
        <f t="shared" si="60"/>
        <v>0</v>
      </c>
      <c r="F1667" s="190">
        <f t="shared" si="60"/>
        <v>0</v>
      </c>
      <c r="G1667" s="190">
        <f t="shared" si="60"/>
        <v>0</v>
      </c>
      <c r="H1667" s="190">
        <f t="shared" si="60"/>
        <v>0</v>
      </c>
      <c r="I1667" s="190">
        <v>0</v>
      </c>
      <c r="J1667" s="190">
        <v>0</v>
      </c>
      <c r="K1667" s="190">
        <v>0</v>
      </c>
      <c r="L1667" s="190">
        <v>0</v>
      </c>
      <c r="M1667" s="190">
        <v>0</v>
      </c>
      <c r="N1667" s="190">
        <v>0</v>
      </c>
      <c r="O1667" s="190">
        <v>0</v>
      </c>
      <c r="P1667" s="190">
        <v>0</v>
      </c>
      <c r="Q1667" s="190">
        <v>0</v>
      </c>
      <c r="R1667" s="190">
        <v>0</v>
      </c>
    </row>
    <row r="1668" spans="1:18" ht="15" hidden="1">
      <c r="A1668" s="185" t="str">
        <f t="shared" si="59"/>
        <v>B</v>
      </c>
      <c r="B1668" s="191" t="s">
        <v>124</v>
      </c>
      <c r="C1668" s="191" t="s">
        <v>97</v>
      </c>
      <c r="D1668" s="192">
        <f t="shared" si="60"/>
        <v>0</v>
      </c>
      <c r="E1668" s="192">
        <f t="shared" si="60"/>
        <v>0</v>
      </c>
      <c r="F1668" s="192">
        <f t="shared" si="60"/>
        <v>0</v>
      </c>
      <c r="G1668" s="192">
        <f t="shared" si="60"/>
        <v>0</v>
      </c>
      <c r="H1668" s="192">
        <f t="shared" si="60"/>
        <v>0</v>
      </c>
      <c r="I1668" s="192">
        <v>0</v>
      </c>
      <c r="J1668" s="192">
        <v>0</v>
      </c>
      <c r="K1668" s="192">
        <v>0</v>
      </c>
      <c r="L1668" s="192">
        <v>0</v>
      </c>
      <c r="M1668" s="192">
        <v>0</v>
      </c>
      <c r="N1668" s="192">
        <v>0</v>
      </c>
      <c r="O1668" s="192">
        <v>0</v>
      </c>
      <c r="P1668" s="192">
        <v>0</v>
      </c>
      <c r="Q1668" s="192">
        <v>0</v>
      </c>
      <c r="R1668" s="192">
        <v>0</v>
      </c>
    </row>
    <row r="1669" spans="1:18" ht="15" hidden="1">
      <c r="A1669" s="185" t="str">
        <f t="shared" si="59"/>
        <v>B</v>
      </c>
      <c r="B1669" s="191" t="s">
        <v>124</v>
      </c>
      <c r="C1669" s="191" t="s">
        <v>98</v>
      </c>
      <c r="D1669" s="192">
        <f t="shared" si="60"/>
        <v>0</v>
      </c>
      <c r="E1669" s="192">
        <f t="shared" si="60"/>
        <v>0</v>
      </c>
      <c r="F1669" s="192">
        <f t="shared" si="60"/>
        <v>0</v>
      </c>
      <c r="G1669" s="192">
        <f t="shared" si="60"/>
        <v>0</v>
      </c>
      <c r="H1669" s="192">
        <f t="shared" si="60"/>
        <v>0</v>
      </c>
      <c r="I1669" s="192">
        <v>0</v>
      </c>
      <c r="J1669" s="192">
        <v>0</v>
      </c>
      <c r="K1669" s="192">
        <v>0</v>
      </c>
      <c r="L1669" s="192">
        <v>0</v>
      </c>
      <c r="M1669" s="192">
        <v>0</v>
      </c>
      <c r="N1669" s="192">
        <v>0</v>
      </c>
      <c r="O1669" s="192">
        <v>0</v>
      </c>
      <c r="P1669" s="192">
        <v>0</v>
      </c>
      <c r="Q1669" s="192">
        <v>0</v>
      </c>
      <c r="R1669" s="192">
        <v>0</v>
      </c>
    </row>
    <row r="1670" spans="1:18" ht="15" hidden="1">
      <c r="A1670" s="185" t="str">
        <f t="shared" si="59"/>
        <v>B</v>
      </c>
      <c r="B1670" s="191" t="s">
        <v>124</v>
      </c>
      <c r="C1670" s="191" t="s">
        <v>101</v>
      </c>
      <c r="D1670" s="192">
        <f t="shared" si="60"/>
        <v>0</v>
      </c>
      <c r="E1670" s="192">
        <f t="shared" si="60"/>
        <v>0</v>
      </c>
      <c r="F1670" s="192">
        <f t="shared" si="60"/>
        <v>0</v>
      </c>
      <c r="G1670" s="192">
        <f t="shared" si="60"/>
        <v>0</v>
      </c>
      <c r="H1670" s="192">
        <f t="shared" si="60"/>
        <v>0</v>
      </c>
      <c r="I1670" s="192">
        <v>0</v>
      </c>
      <c r="J1670" s="192">
        <v>0</v>
      </c>
      <c r="K1670" s="192">
        <v>0</v>
      </c>
      <c r="L1670" s="192">
        <v>0</v>
      </c>
      <c r="M1670" s="192">
        <v>0</v>
      </c>
      <c r="N1670" s="192">
        <v>0</v>
      </c>
      <c r="O1670" s="192">
        <v>0</v>
      </c>
      <c r="P1670" s="192">
        <v>0</v>
      </c>
      <c r="Q1670" s="192">
        <v>0</v>
      </c>
      <c r="R1670" s="192">
        <v>0</v>
      </c>
    </row>
    <row r="1671" spans="1:18" ht="15" hidden="1">
      <c r="A1671" s="185" t="str">
        <f t="shared" ref="A1671:A1734" si="61">(IF(OR(D1671&lt;&gt;0,E1671&lt;&gt;0,F1671&lt;&gt;0,G1671&lt;&gt;0,H1671&lt;&gt;0),"A","B"))</f>
        <v>B</v>
      </c>
      <c r="B1671" s="191" t="s">
        <v>124</v>
      </c>
      <c r="C1671" s="191" t="s">
        <v>102</v>
      </c>
      <c r="D1671" s="192">
        <f t="shared" si="60"/>
        <v>0</v>
      </c>
      <c r="E1671" s="192">
        <f t="shared" si="60"/>
        <v>0</v>
      </c>
      <c r="F1671" s="192">
        <f t="shared" si="60"/>
        <v>0</v>
      </c>
      <c r="G1671" s="192">
        <f t="shared" si="60"/>
        <v>0</v>
      </c>
      <c r="H1671" s="192">
        <f t="shared" si="60"/>
        <v>0</v>
      </c>
      <c r="I1671" s="192">
        <v>0</v>
      </c>
      <c r="J1671" s="192">
        <v>0</v>
      </c>
      <c r="K1671" s="192">
        <v>0</v>
      </c>
      <c r="L1671" s="192">
        <v>0</v>
      </c>
      <c r="M1671" s="192">
        <v>0</v>
      </c>
      <c r="N1671" s="192">
        <v>0</v>
      </c>
      <c r="O1671" s="192">
        <v>0</v>
      </c>
      <c r="P1671" s="192">
        <v>0</v>
      </c>
      <c r="Q1671" s="192">
        <v>0</v>
      </c>
      <c r="R1671" s="192">
        <v>0</v>
      </c>
    </row>
    <row r="1672" spans="1:18" ht="15" hidden="1">
      <c r="A1672" s="185" t="str">
        <f t="shared" si="61"/>
        <v>B</v>
      </c>
      <c r="B1672" s="189" t="s">
        <v>124</v>
      </c>
      <c r="C1672" s="189" t="s">
        <v>121</v>
      </c>
      <c r="D1672" s="190">
        <f t="shared" si="60"/>
        <v>0</v>
      </c>
      <c r="E1672" s="190">
        <f t="shared" si="60"/>
        <v>0</v>
      </c>
      <c r="F1672" s="190">
        <f t="shared" si="60"/>
        <v>0</v>
      </c>
      <c r="G1672" s="190">
        <f t="shared" si="60"/>
        <v>0</v>
      </c>
      <c r="H1672" s="190">
        <f t="shared" si="60"/>
        <v>0</v>
      </c>
      <c r="I1672" s="190">
        <v>0</v>
      </c>
      <c r="J1672" s="190">
        <v>0</v>
      </c>
      <c r="K1672" s="190">
        <v>0</v>
      </c>
      <c r="L1672" s="190">
        <v>0</v>
      </c>
      <c r="M1672" s="190">
        <v>0</v>
      </c>
      <c r="N1672" s="190">
        <v>0</v>
      </c>
      <c r="O1672" s="190">
        <v>0</v>
      </c>
      <c r="P1672" s="190">
        <v>0</v>
      </c>
      <c r="Q1672" s="190">
        <v>0</v>
      </c>
      <c r="R1672" s="190">
        <v>0</v>
      </c>
    </row>
    <row r="1673" spans="1:18" ht="15.75" hidden="1" thickBot="1">
      <c r="A1673" s="185" t="str">
        <f t="shared" si="61"/>
        <v>B</v>
      </c>
      <c r="B1673" s="186" t="s">
        <v>888</v>
      </c>
      <c r="C1673" s="187" t="s">
        <v>889</v>
      </c>
      <c r="D1673" s="188">
        <f t="shared" si="60"/>
        <v>0</v>
      </c>
      <c r="E1673" s="188">
        <f t="shared" si="60"/>
        <v>0</v>
      </c>
      <c r="F1673" s="188">
        <f t="shared" si="60"/>
        <v>0</v>
      </c>
      <c r="G1673" s="188">
        <f t="shared" si="60"/>
        <v>0</v>
      </c>
      <c r="H1673" s="188">
        <f t="shared" si="60"/>
        <v>0</v>
      </c>
      <c r="I1673" s="188">
        <v>0</v>
      </c>
      <c r="J1673" s="188">
        <v>0</v>
      </c>
      <c r="K1673" s="188">
        <v>0</v>
      </c>
      <c r="L1673" s="188">
        <v>0</v>
      </c>
      <c r="M1673" s="188">
        <v>0</v>
      </c>
      <c r="N1673" s="188">
        <v>0</v>
      </c>
      <c r="O1673" s="188">
        <v>0</v>
      </c>
      <c r="P1673" s="188">
        <v>0</v>
      </c>
      <c r="Q1673" s="188">
        <v>0</v>
      </c>
      <c r="R1673" s="188">
        <v>0</v>
      </c>
    </row>
    <row r="1674" spans="1:18" ht="15" hidden="1">
      <c r="A1674" s="185" t="str">
        <f t="shared" si="61"/>
        <v>B</v>
      </c>
      <c r="B1674" s="189" t="s">
        <v>124</v>
      </c>
      <c r="C1674" s="189" t="s">
        <v>96</v>
      </c>
      <c r="D1674" s="190">
        <f t="shared" si="60"/>
        <v>0</v>
      </c>
      <c r="E1674" s="190">
        <f t="shared" si="60"/>
        <v>0</v>
      </c>
      <c r="F1674" s="190">
        <f t="shared" si="60"/>
        <v>0</v>
      </c>
      <c r="G1674" s="190">
        <f t="shared" si="60"/>
        <v>0</v>
      </c>
      <c r="H1674" s="190">
        <f t="shared" si="60"/>
        <v>0</v>
      </c>
      <c r="I1674" s="190">
        <v>0</v>
      </c>
      <c r="J1674" s="190">
        <v>0</v>
      </c>
      <c r="K1674" s="190">
        <v>0</v>
      </c>
      <c r="L1674" s="190">
        <v>0</v>
      </c>
      <c r="M1674" s="190">
        <v>0</v>
      </c>
      <c r="N1674" s="190">
        <v>0</v>
      </c>
      <c r="O1674" s="190">
        <v>0</v>
      </c>
      <c r="P1674" s="190">
        <v>0</v>
      </c>
      <c r="Q1674" s="190">
        <v>0</v>
      </c>
      <c r="R1674" s="190">
        <v>0</v>
      </c>
    </row>
    <row r="1675" spans="1:18" ht="15" hidden="1">
      <c r="A1675" s="185" t="str">
        <f t="shared" si="61"/>
        <v>B</v>
      </c>
      <c r="B1675" s="191" t="s">
        <v>124</v>
      </c>
      <c r="C1675" s="191" t="s">
        <v>97</v>
      </c>
      <c r="D1675" s="192">
        <f t="shared" si="60"/>
        <v>0</v>
      </c>
      <c r="E1675" s="192">
        <f t="shared" si="60"/>
        <v>0</v>
      </c>
      <c r="F1675" s="192">
        <f t="shared" si="60"/>
        <v>0</v>
      </c>
      <c r="G1675" s="192">
        <f t="shared" si="60"/>
        <v>0</v>
      </c>
      <c r="H1675" s="192">
        <f t="shared" si="60"/>
        <v>0</v>
      </c>
      <c r="I1675" s="192">
        <v>0</v>
      </c>
      <c r="J1675" s="192">
        <v>0</v>
      </c>
      <c r="K1675" s="192">
        <v>0</v>
      </c>
      <c r="L1675" s="192">
        <v>0</v>
      </c>
      <c r="M1675" s="192">
        <v>0</v>
      </c>
      <c r="N1675" s="192">
        <v>0</v>
      </c>
      <c r="O1675" s="192">
        <v>0</v>
      </c>
      <c r="P1675" s="192">
        <v>0</v>
      </c>
      <c r="Q1675" s="192">
        <v>0</v>
      </c>
      <c r="R1675" s="192">
        <v>0</v>
      </c>
    </row>
    <row r="1676" spans="1:18" ht="15" hidden="1">
      <c r="A1676" s="185" t="str">
        <f t="shared" si="61"/>
        <v>B</v>
      </c>
      <c r="B1676" s="191" t="s">
        <v>124</v>
      </c>
      <c r="C1676" s="191" t="s">
        <v>98</v>
      </c>
      <c r="D1676" s="192">
        <f t="shared" si="60"/>
        <v>0</v>
      </c>
      <c r="E1676" s="192">
        <f t="shared" si="60"/>
        <v>0</v>
      </c>
      <c r="F1676" s="192">
        <f t="shared" si="60"/>
        <v>0</v>
      </c>
      <c r="G1676" s="192">
        <f t="shared" si="60"/>
        <v>0</v>
      </c>
      <c r="H1676" s="192">
        <f t="shared" si="60"/>
        <v>0</v>
      </c>
      <c r="I1676" s="192">
        <v>0</v>
      </c>
      <c r="J1676" s="192">
        <v>0</v>
      </c>
      <c r="K1676" s="192">
        <v>0</v>
      </c>
      <c r="L1676" s="192">
        <v>0</v>
      </c>
      <c r="M1676" s="192">
        <v>0</v>
      </c>
      <c r="N1676" s="192">
        <v>0</v>
      </c>
      <c r="O1676" s="192">
        <v>0</v>
      </c>
      <c r="P1676" s="192">
        <v>0</v>
      </c>
      <c r="Q1676" s="192">
        <v>0</v>
      </c>
      <c r="R1676" s="192">
        <v>0</v>
      </c>
    </row>
    <row r="1677" spans="1:18" ht="15" hidden="1">
      <c r="A1677" s="185" t="str">
        <f t="shared" si="61"/>
        <v>B</v>
      </c>
      <c r="B1677" s="191" t="s">
        <v>124</v>
      </c>
      <c r="C1677" s="191" t="s">
        <v>101</v>
      </c>
      <c r="D1677" s="192">
        <f t="shared" si="60"/>
        <v>0</v>
      </c>
      <c r="E1677" s="192">
        <f t="shared" si="60"/>
        <v>0</v>
      </c>
      <c r="F1677" s="192">
        <f t="shared" si="60"/>
        <v>0</v>
      </c>
      <c r="G1677" s="192">
        <f t="shared" si="60"/>
        <v>0</v>
      </c>
      <c r="H1677" s="192">
        <f t="shared" si="60"/>
        <v>0</v>
      </c>
      <c r="I1677" s="192">
        <v>0</v>
      </c>
      <c r="J1677" s="192">
        <v>0</v>
      </c>
      <c r="K1677" s="192">
        <v>0</v>
      </c>
      <c r="L1677" s="192">
        <v>0</v>
      </c>
      <c r="M1677" s="192">
        <v>0</v>
      </c>
      <c r="N1677" s="192">
        <v>0</v>
      </c>
      <c r="O1677" s="192">
        <v>0</v>
      </c>
      <c r="P1677" s="192">
        <v>0</v>
      </c>
      <c r="Q1677" s="192">
        <v>0</v>
      </c>
      <c r="R1677" s="192">
        <v>0</v>
      </c>
    </row>
    <row r="1678" spans="1:18" ht="15" hidden="1">
      <c r="A1678" s="185" t="str">
        <f t="shared" si="61"/>
        <v>B</v>
      </c>
      <c r="B1678" s="191" t="s">
        <v>124</v>
      </c>
      <c r="C1678" s="191" t="s">
        <v>102</v>
      </c>
      <c r="D1678" s="192">
        <f t="shared" ref="D1678:H1741" si="62">I1678+N1678</f>
        <v>0</v>
      </c>
      <c r="E1678" s="192">
        <f t="shared" si="62"/>
        <v>0</v>
      </c>
      <c r="F1678" s="192">
        <f t="shared" si="62"/>
        <v>0</v>
      </c>
      <c r="G1678" s="192">
        <f t="shared" si="62"/>
        <v>0</v>
      </c>
      <c r="H1678" s="192">
        <f t="shared" si="62"/>
        <v>0</v>
      </c>
      <c r="I1678" s="192">
        <v>0</v>
      </c>
      <c r="J1678" s="192">
        <v>0</v>
      </c>
      <c r="K1678" s="192">
        <v>0</v>
      </c>
      <c r="L1678" s="192">
        <v>0</v>
      </c>
      <c r="M1678" s="192">
        <v>0</v>
      </c>
      <c r="N1678" s="192">
        <v>0</v>
      </c>
      <c r="O1678" s="192">
        <v>0</v>
      </c>
      <c r="P1678" s="192">
        <v>0</v>
      </c>
      <c r="Q1678" s="192">
        <v>0</v>
      </c>
      <c r="R1678" s="192">
        <v>0</v>
      </c>
    </row>
    <row r="1679" spans="1:18" ht="15" hidden="1">
      <c r="A1679" s="185" t="str">
        <f t="shared" si="61"/>
        <v>B</v>
      </c>
      <c r="B1679" s="189" t="s">
        <v>124</v>
      </c>
      <c r="C1679" s="189" t="s">
        <v>121</v>
      </c>
      <c r="D1679" s="190">
        <f t="shared" si="62"/>
        <v>0</v>
      </c>
      <c r="E1679" s="190">
        <f t="shared" si="62"/>
        <v>0</v>
      </c>
      <c r="F1679" s="190">
        <f t="shared" si="62"/>
        <v>0</v>
      </c>
      <c r="G1679" s="190">
        <f t="shared" si="62"/>
        <v>0</v>
      </c>
      <c r="H1679" s="190">
        <f t="shared" si="62"/>
        <v>0</v>
      </c>
      <c r="I1679" s="190">
        <v>0</v>
      </c>
      <c r="J1679" s="190">
        <v>0</v>
      </c>
      <c r="K1679" s="190">
        <v>0</v>
      </c>
      <c r="L1679" s="190">
        <v>0</v>
      </c>
      <c r="M1679" s="190">
        <v>0</v>
      </c>
      <c r="N1679" s="190">
        <v>0</v>
      </c>
      <c r="O1679" s="190">
        <v>0</v>
      </c>
      <c r="P1679" s="190">
        <v>0</v>
      </c>
      <c r="Q1679" s="190">
        <v>0</v>
      </c>
      <c r="R1679" s="190">
        <v>0</v>
      </c>
    </row>
    <row r="1680" spans="1:18" ht="15.75" hidden="1" thickBot="1">
      <c r="A1680" s="185" t="str">
        <f t="shared" si="61"/>
        <v>B</v>
      </c>
      <c r="B1680" s="186" t="s">
        <v>890</v>
      </c>
      <c r="C1680" s="187" t="s">
        <v>891</v>
      </c>
      <c r="D1680" s="188">
        <f t="shared" si="62"/>
        <v>0</v>
      </c>
      <c r="E1680" s="188">
        <f t="shared" si="62"/>
        <v>0</v>
      </c>
      <c r="F1680" s="188">
        <f t="shared" si="62"/>
        <v>0</v>
      </c>
      <c r="G1680" s="188">
        <f t="shared" si="62"/>
        <v>0</v>
      </c>
      <c r="H1680" s="188">
        <f t="shared" si="62"/>
        <v>0</v>
      </c>
      <c r="I1680" s="188">
        <v>0</v>
      </c>
      <c r="J1680" s="188">
        <v>0</v>
      </c>
      <c r="K1680" s="188">
        <v>0</v>
      </c>
      <c r="L1680" s="188">
        <v>0</v>
      </c>
      <c r="M1680" s="188">
        <v>0</v>
      </c>
      <c r="N1680" s="188">
        <v>0</v>
      </c>
      <c r="O1680" s="188">
        <v>0</v>
      </c>
      <c r="P1680" s="188">
        <v>0</v>
      </c>
      <c r="Q1680" s="188">
        <v>0</v>
      </c>
      <c r="R1680" s="188">
        <v>0</v>
      </c>
    </row>
    <row r="1681" spans="1:18" ht="15" hidden="1">
      <c r="A1681" s="185" t="str">
        <f t="shared" si="61"/>
        <v>B</v>
      </c>
      <c r="B1681" s="189" t="s">
        <v>124</v>
      </c>
      <c r="C1681" s="189" t="s">
        <v>96</v>
      </c>
      <c r="D1681" s="190">
        <f t="shared" si="62"/>
        <v>0</v>
      </c>
      <c r="E1681" s="190">
        <f t="shared" si="62"/>
        <v>0</v>
      </c>
      <c r="F1681" s="190">
        <f t="shared" si="62"/>
        <v>0</v>
      </c>
      <c r="G1681" s="190">
        <f t="shared" si="62"/>
        <v>0</v>
      </c>
      <c r="H1681" s="190">
        <f t="shared" si="62"/>
        <v>0</v>
      </c>
      <c r="I1681" s="190">
        <v>0</v>
      </c>
      <c r="J1681" s="190">
        <v>0</v>
      </c>
      <c r="K1681" s="190">
        <v>0</v>
      </c>
      <c r="L1681" s="190">
        <v>0</v>
      </c>
      <c r="M1681" s="190">
        <v>0</v>
      </c>
      <c r="N1681" s="190">
        <v>0</v>
      </c>
      <c r="O1681" s="190">
        <v>0</v>
      </c>
      <c r="P1681" s="190">
        <v>0</v>
      </c>
      <c r="Q1681" s="190">
        <v>0</v>
      </c>
      <c r="R1681" s="190">
        <v>0</v>
      </c>
    </row>
    <row r="1682" spans="1:18" ht="15" hidden="1">
      <c r="A1682" s="185" t="str">
        <f t="shared" si="61"/>
        <v>B</v>
      </c>
      <c r="B1682" s="191" t="s">
        <v>124</v>
      </c>
      <c r="C1682" s="191" t="s">
        <v>97</v>
      </c>
      <c r="D1682" s="192">
        <f t="shared" si="62"/>
        <v>0</v>
      </c>
      <c r="E1682" s="192">
        <f t="shared" si="62"/>
        <v>0</v>
      </c>
      <c r="F1682" s="192">
        <f t="shared" si="62"/>
        <v>0</v>
      </c>
      <c r="G1682" s="192">
        <f t="shared" si="62"/>
        <v>0</v>
      </c>
      <c r="H1682" s="192">
        <f t="shared" si="62"/>
        <v>0</v>
      </c>
      <c r="I1682" s="192">
        <v>0</v>
      </c>
      <c r="J1682" s="192">
        <v>0</v>
      </c>
      <c r="K1682" s="192">
        <v>0</v>
      </c>
      <c r="L1682" s="192">
        <v>0</v>
      </c>
      <c r="M1682" s="192">
        <v>0</v>
      </c>
      <c r="N1682" s="192">
        <v>0</v>
      </c>
      <c r="O1682" s="192">
        <v>0</v>
      </c>
      <c r="P1682" s="192">
        <v>0</v>
      </c>
      <c r="Q1682" s="192">
        <v>0</v>
      </c>
      <c r="R1682" s="192">
        <v>0</v>
      </c>
    </row>
    <row r="1683" spans="1:18" ht="15" hidden="1">
      <c r="A1683" s="185" t="str">
        <f t="shared" si="61"/>
        <v>B</v>
      </c>
      <c r="B1683" s="191" t="s">
        <v>124</v>
      </c>
      <c r="C1683" s="191" t="s">
        <v>98</v>
      </c>
      <c r="D1683" s="192">
        <f t="shared" si="62"/>
        <v>0</v>
      </c>
      <c r="E1683" s="192">
        <f t="shared" si="62"/>
        <v>0</v>
      </c>
      <c r="F1683" s="192">
        <f t="shared" si="62"/>
        <v>0</v>
      </c>
      <c r="G1683" s="192">
        <f t="shared" si="62"/>
        <v>0</v>
      </c>
      <c r="H1683" s="192">
        <f t="shared" si="62"/>
        <v>0</v>
      </c>
      <c r="I1683" s="192">
        <v>0</v>
      </c>
      <c r="J1683" s="192">
        <v>0</v>
      </c>
      <c r="K1683" s="192">
        <v>0</v>
      </c>
      <c r="L1683" s="192">
        <v>0</v>
      </c>
      <c r="M1683" s="192">
        <v>0</v>
      </c>
      <c r="N1683" s="192">
        <v>0</v>
      </c>
      <c r="O1683" s="192">
        <v>0</v>
      </c>
      <c r="P1683" s="192">
        <v>0</v>
      </c>
      <c r="Q1683" s="192">
        <v>0</v>
      </c>
      <c r="R1683" s="192">
        <v>0</v>
      </c>
    </row>
    <row r="1684" spans="1:18" ht="15" hidden="1">
      <c r="A1684" s="185" t="str">
        <f t="shared" si="61"/>
        <v>B</v>
      </c>
      <c r="B1684" s="191" t="s">
        <v>124</v>
      </c>
      <c r="C1684" s="191" t="s">
        <v>102</v>
      </c>
      <c r="D1684" s="192">
        <f t="shared" si="62"/>
        <v>0</v>
      </c>
      <c r="E1684" s="192">
        <f t="shared" si="62"/>
        <v>0</v>
      </c>
      <c r="F1684" s="192">
        <f t="shared" si="62"/>
        <v>0</v>
      </c>
      <c r="G1684" s="192">
        <f t="shared" si="62"/>
        <v>0</v>
      </c>
      <c r="H1684" s="192">
        <f t="shared" si="62"/>
        <v>0</v>
      </c>
      <c r="I1684" s="192">
        <v>0</v>
      </c>
      <c r="J1684" s="192">
        <v>0</v>
      </c>
      <c r="K1684" s="192">
        <v>0</v>
      </c>
      <c r="L1684" s="192">
        <v>0</v>
      </c>
      <c r="M1684" s="192">
        <v>0</v>
      </c>
      <c r="N1684" s="192">
        <v>0</v>
      </c>
      <c r="O1684" s="192">
        <v>0</v>
      </c>
      <c r="P1684" s="192">
        <v>0</v>
      </c>
      <c r="Q1684" s="192">
        <v>0</v>
      </c>
      <c r="R1684" s="192">
        <v>0</v>
      </c>
    </row>
    <row r="1685" spans="1:18" ht="15" hidden="1">
      <c r="A1685" s="185" t="str">
        <f t="shared" si="61"/>
        <v>B</v>
      </c>
      <c r="B1685" s="189" t="s">
        <v>124</v>
      </c>
      <c r="C1685" s="189" t="s">
        <v>121</v>
      </c>
      <c r="D1685" s="190">
        <f t="shared" si="62"/>
        <v>0</v>
      </c>
      <c r="E1685" s="190">
        <f t="shared" si="62"/>
        <v>0</v>
      </c>
      <c r="F1685" s="190">
        <f t="shared" si="62"/>
        <v>0</v>
      </c>
      <c r="G1685" s="190">
        <f t="shared" si="62"/>
        <v>0</v>
      </c>
      <c r="H1685" s="190">
        <f t="shared" si="62"/>
        <v>0</v>
      </c>
      <c r="I1685" s="190">
        <v>0</v>
      </c>
      <c r="J1685" s="190">
        <v>0</v>
      </c>
      <c r="K1685" s="190">
        <v>0</v>
      </c>
      <c r="L1685" s="190">
        <v>0</v>
      </c>
      <c r="M1685" s="190">
        <v>0</v>
      </c>
      <c r="N1685" s="190">
        <v>0</v>
      </c>
      <c r="O1685" s="190">
        <v>0</v>
      </c>
      <c r="P1685" s="190">
        <v>0</v>
      </c>
      <c r="Q1685" s="190">
        <v>0</v>
      </c>
      <c r="R1685" s="190">
        <v>0</v>
      </c>
    </row>
    <row r="1686" spans="1:18" ht="15.75" hidden="1" thickBot="1">
      <c r="A1686" s="185" t="str">
        <f t="shared" si="61"/>
        <v>B</v>
      </c>
      <c r="B1686" s="186" t="s">
        <v>892</v>
      </c>
      <c r="C1686" s="187" t="s">
        <v>893</v>
      </c>
      <c r="D1686" s="188">
        <f t="shared" si="62"/>
        <v>0</v>
      </c>
      <c r="E1686" s="188">
        <f t="shared" si="62"/>
        <v>0</v>
      </c>
      <c r="F1686" s="188">
        <f t="shared" si="62"/>
        <v>0</v>
      </c>
      <c r="G1686" s="188">
        <f t="shared" si="62"/>
        <v>0</v>
      </c>
      <c r="H1686" s="188">
        <f t="shared" si="62"/>
        <v>0</v>
      </c>
      <c r="I1686" s="188">
        <v>0</v>
      </c>
      <c r="J1686" s="188">
        <v>0</v>
      </c>
      <c r="K1686" s="188">
        <v>0</v>
      </c>
      <c r="L1686" s="188">
        <v>0</v>
      </c>
      <c r="M1686" s="188">
        <v>0</v>
      </c>
      <c r="N1686" s="188">
        <v>0</v>
      </c>
      <c r="O1686" s="188">
        <v>0</v>
      </c>
      <c r="P1686" s="188">
        <v>0</v>
      </c>
      <c r="Q1686" s="188">
        <v>0</v>
      </c>
      <c r="R1686" s="188">
        <v>0</v>
      </c>
    </row>
    <row r="1687" spans="1:18" ht="15" hidden="1">
      <c r="A1687" s="185" t="str">
        <f t="shared" si="61"/>
        <v>B</v>
      </c>
      <c r="B1687" s="189" t="s">
        <v>124</v>
      </c>
      <c r="C1687" s="189" t="s">
        <v>96</v>
      </c>
      <c r="D1687" s="190">
        <f t="shared" si="62"/>
        <v>0</v>
      </c>
      <c r="E1687" s="190">
        <f t="shared" si="62"/>
        <v>0</v>
      </c>
      <c r="F1687" s="190">
        <f t="shared" si="62"/>
        <v>0</v>
      </c>
      <c r="G1687" s="190">
        <f t="shared" si="62"/>
        <v>0</v>
      </c>
      <c r="H1687" s="190">
        <f t="shared" si="62"/>
        <v>0</v>
      </c>
      <c r="I1687" s="190">
        <v>0</v>
      </c>
      <c r="J1687" s="190">
        <v>0</v>
      </c>
      <c r="K1687" s="190">
        <v>0</v>
      </c>
      <c r="L1687" s="190">
        <v>0</v>
      </c>
      <c r="M1687" s="190">
        <v>0</v>
      </c>
      <c r="N1687" s="190">
        <v>0</v>
      </c>
      <c r="O1687" s="190">
        <v>0</v>
      </c>
      <c r="P1687" s="190">
        <v>0</v>
      </c>
      <c r="Q1687" s="190">
        <v>0</v>
      </c>
      <c r="R1687" s="190">
        <v>0</v>
      </c>
    </row>
    <row r="1688" spans="1:18" ht="15" hidden="1">
      <c r="A1688" s="185" t="str">
        <f t="shared" si="61"/>
        <v>B</v>
      </c>
      <c r="B1688" s="191" t="s">
        <v>124</v>
      </c>
      <c r="C1688" s="191" t="s">
        <v>97</v>
      </c>
      <c r="D1688" s="192">
        <f t="shared" si="62"/>
        <v>0</v>
      </c>
      <c r="E1688" s="192">
        <f t="shared" si="62"/>
        <v>0</v>
      </c>
      <c r="F1688" s="192">
        <f t="shared" si="62"/>
        <v>0</v>
      </c>
      <c r="G1688" s="192">
        <f t="shared" si="62"/>
        <v>0</v>
      </c>
      <c r="H1688" s="192">
        <f t="shared" si="62"/>
        <v>0</v>
      </c>
      <c r="I1688" s="192">
        <v>0</v>
      </c>
      <c r="J1688" s="192">
        <v>0</v>
      </c>
      <c r="K1688" s="192">
        <v>0</v>
      </c>
      <c r="L1688" s="192">
        <v>0</v>
      </c>
      <c r="M1688" s="192">
        <v>0</v>
      </c>
      <c r="N1688" s="192">
        <v>0</v>
      </c>
      <c r="O1688" s="192">
        <v>0</v>
      </c>
      <c r="P1688" s="192">
        <v>0</v>
      </c>
      <c r="Q1688" s="192">
        <v>0</v>
      </c>
      <c r="R1688" s="192">
        <v>0</v>
      </c>
    </row>
    <row r="1689" spans="1:18" ht="15.75" hidden="1" thickBot="1">
      <c r="A1689" s="185" t="str">
        <f t="shared" si="61"/>
        <v>B</v>
      </c>
      <c r="B1689" s="186" t="s">
        <v>894</v>
      </c>
      <c r="C1689" s="187" t="s">
        <v>895</v>
      </c>
      <c r="D1689" s="188">
        <f t="shared" si="62"/>
        <v>0</v>
      </c>
      <c r="E1689" s="188">
        <f t="shared" si="62"/>
        <v>0</v>
      </c>
      <c r="F1689" s="188">
        <f t="shared" si="62"/>
        <v>0</v>
      </c>
      <c r="G1689" s="188">
        <f t="shared" si="62"/>
        <v>0</v>
      </c>
      <c r="H1689" s="188">
        <f t="shared" si="62"/>
        <v>0</v>
      </c>
      <c r="I1689" s="188">
        <v>0</v>
      </c>
      <c r="J1689" s="188">
        <v>0</v>
      </c>
      <c r="K1689" s="188">
        <v>0</v>
      </c>
      <c r="L1689" s="188">
        <v>0</v>
      </c>
      <c r="M1689" s="188">
        <v>0</v>
      </c>
      <c r="N1689" s="188">
        <v>0</v>
      </c>
      <c r="O1689" s="188">
        <v>0</v>
      </c>
      <c r="P1689" s="188">
        <v>0</v>
      </c>
      <c r="Q1689" s="188">
        <v>0</v>
      </c>
      <c r="R1689" s="188">
        <v>0</v>
      </c>
    </row>
    <row r="1690" spans="1:18" ht="15" hidden="1">
      <c r="A1690" s="185" t="str">
        <f t="shared" si="61"/>
        <v>B</v>
      </c>
      <c r="B1690" s="189" t="s">
        <v>124</v>
      </c>
      <c r="C1690" s="189" t="s">
        <v>96</v>
      </c>
      <c r="D1690" s="190">
        <f t="shared" si="62"/>
        <v>0</v>
      </c>
      <c r="E1690" s="190">
        <f t="shared" si="62"/>
        <v>0</v>
      </c>
      <c r="F1690" s="190">
        <f t="shared" si="62"/>
        <v>0</v>
      </c>
      <c r="G1690" s="190">
        <f t="shared" si="62"/>
        <v>0</v>
      </c>
      <c r="H1690" s="190">
        <f t="shared" si="62"/>
        <v>0</v>
      </c>
      <c r="I1690" s="190">
        <v>0</v>
      </c>
      <c r="J1690" s="190">
        <v>0</v>
      </c>
      <c r="K1690" s="190">
        <v>0</v>
      </c>
      <c r="L1690" s="190">
        <v>0</v>
      </c>
      <c r="M1690" s="190">
        <v>0</v>
      </c>
      <c r="N1690" s="190">
        <v>0</v>
      </c>
      <c r="O1690" s="190">
        <v>0</v>
      </c>
      <c r="P1690" s="190">
        <v>0</v>
      </c>
      <c r="Q1690" s="190">
        <v>0</v>
      </c>
      <c r="R1690" s="190">
        <v>0</v>
      </c>
    </row>
    <row r="1691" spans="1:18" ht="15" hidden="1">
      <c r="A1691" s="185" t="str">
        <f t="shared" si="61"/>
        <v>B</v>
      </c>
      <c r="B1691" s="191" t="s">
        <v>124</v>
      </c>
      <c r="C1691" s="191" t="s">
        <v>98</v>
      </c>
      <c r="D1691" s="192">
        <f t="shared" si="62"/>
        <v>0</v>
      </c>
      <c r="E1691" s="192">
        <f t="shared" si="62"/>
        <v>0</v>
      </c>
      <c r="F1691" s="192">
        <f t="shared" si="62"/>
        <v>0</v>
      </c>
      <c r="G1691" s="192">
        <f t="shared" si="62"/>
        <v>0</v>
      </c>
      <c r="H1691" s="192">
        <f t="shared" si="62"/>
        <v>0</v>
      </c>
      <c r="I1691" s="192">
        <v>0</v>
      </c>
      <c r="J1691" s="192">
        <v>0</v>
      </c>
      <c r="K1691" s="192">
        <v>0</v>
      </c>
      <c r="L1691" s="192">
        <v>0</v>
      </c>
      <c r="M1691" s="192">
        <v>0</v>
      </c>
      <c r="N1691" s="192">
        <v>0</v>
      </c>
      <c r="O1691" s="192">
        <v>0</v>
      </c>
      <c r="P1691" s="192">
        <v>0</v>
      </c>
      <c r="Q1691" s="192">
        <v>0</v>
      </c>
      <c r="R1691" s="192">
        <v>0</v>
      </c>
    </row>
    <row r="1692" spans="1:18" ht="15.75" hidden="1" thickBot="1">
      <c r="A1692" s="185" t="str">
        <f t="shared" si="61"/>
        <v>B</v>
      </c>
      <c r="B1692" s="186" t="s">
        <v>896</v>
      </c>
      <c r="C1692" s="187" t="s">
        <v>897</v>
      </c>
      <c r="D1692" s="188">
        <f t="shared" si="62"/>
        <v>0</v>
      </c>
      <c r="E1692" s="188">
        <f t="shared" si="62"/>
        <v>0</v>
      </c>
      <c r="F1692" s="188">
        <f t="shared" si="62"/>
        <v>0</v>
      </c>
      <c r="G1692" s="188">
        <f t="shared" si="62"/>
        <v>0</v>
      </c>
      <c r="H1692" s="188">
        <f t="shared" si="62"/>
        <v>0</v>
      </c>
      <c r="I1692" s="188">
        <v>0</v>
      </c>
      <c r="J1692" s="188">
        <v>0</v>
      </c>
      <c r="K1692" s="188">
        <v>0</v>
      </c>
      <c r="L1692" s="188">
        <v>0</v>
      </c>
      <c r="M1692" s="188">
        <v>0</v>
      </c>
      <c r="N1692" s="188">
        <v>0</v>
      </c>
      <c r="O1692" s="188">
        <v>0</v>
      </c>
      <c r="P1692" s="188">
        <v>0</v>
      </c>
      <c r="Q1692" s="188">
        <v>0</v>
      </c>
      <c r="R1692" s="188">
        <v>0</v>
      </c>
    </row>
    <row r="1693" spans="1:18" ht="15" hidden="1">
      <c r="A1693" s="185" t="str">
        <f t="shared" si="61"/>
        <v>B</v>
      </c>
      <c r="B1693" s="189" t="s">
        <v>124</v>
      </c>
      <c r="C1693" s="189" t="s">
        <v>96</v>
      </c>
      <c r="D1693" s="190">
        <f t="shared" si="62"/>
        <v>0</v>
      </c>
      <c r="E1693" s="190">
        <f t="shared" si="62"/>
        <v>0</v>
      </c>
      <c r="F1693" s="190">
        <f t="shared" si="62"/>
        <v>0</v>
      </c>
      <c r="G1693" s="190">
        <f t="shared" si="62"/>
        <v>0</v>
      </c>
      <c r="H1693" s="190">
        <f t="shared" si="62"/>
        <v>0</v>
      </c>
      <c r="I1693" s="190">
        <v>0</v>
      </c>
      <c r="J1693" s="190">
        <v>0</v>
      </c>
      <c r="K1693" s="190">
        <v>0</v>
      </c>
      <c r="L1693" s="190">
        <v>0</v>
      </c>
      <c r="M1693" s="190">
        <v>0</v>
      </c>
      <c r="N1693" s="190">
        <v>0</v>
      </c>
      <c r="O1693" s="190">
        <v>0</v>
      </c>
      <c r="P1693" s="190">
        <v>0</v>
      </c>
      <c r="Q1693" s="190">
        <v>0</v>
      </c>
      <c r="R1693" s="190">
        <v>0</v>
      </c>
    </row>
    <row r="1694" spans="1:18" ht="15" hidden="1">
      <c r="A1694" s="185" t="str">
        <f t="shared" si="61"/>
        <v>B</v>
      </c>
      <c r="B1694" s="191" t="s">
        <v>124</v>
      </c>
      <c r="C1694" s="191" t="s">
        <v>97</v>
      </c>
      <c r="D1694" s="192">
        <f t="shared" si="62"/>
        <v>0</v>
      </c>
      <c r="E1694" s="192">
        <f t="shared" si="62"/>
        <v>0</v>
      </c>
      <c r="F1694" s="192">
        <f t="shared" si="62"/>
        <v>0</v>
      </c>
      <c r="G1694" s="192">
        <f t="shared" si="62"/>
        <v>0</v>
      </c>
      <c r="H1694" s="192">
        <f t="shared" si="62"/>
        <v>0</v>
      </c>
      <c r="I1694" s="192">
        <v>0</v>
      </c>
      <c r="J1694" s="192">
        <v>0</v>
      </c>
      <c r="K1694" s="192">
        <v>0</v>
      </c>
      <c r="L1694" s="192">
        <v>0</v>
      </c>
      <c r="M1694" s="192">
        <v>0</v>
      </c>
      <c r="N1694" s="192">
        <v>0</v>
      </c>
      <c r="O1694" s="192">
        <v>0</v>
      </c>
      <c r="P1694" s="192">
        <v>0</v>
      </c>
      <c r="Q1694" s="192">
        <v>0</v>
      </c>
      <c r="R1694" s="192">
        <v>0</v>
      </c>
    </row>
    <row r="1695" spans="1:18" ht="15" hidden="1">
      <c r="A1695" s="185" t="str">
        <f t="shared" si="61"/>
        <v>B</v>
      </c>
      <c r="B1695" s="191" t="s">
        <v>124</v>
      </c>
      <c r="C1695" s="191" t="s">
        <v>98</v>
      </c>
      <c r="D1695" s="192">
        <f t="shared" si="62"/>
        <v>0</v>
      </c>
      <c r="E1695" s="192">
        <f t="shared" si="62"/>
        <v>0</v>
      </c>
      <c r="F1695" s="192">
        <f t="shared" si="62"/>
        <v>0</v>
      </c>
      <c r="G1695" s="192">
        <f t="shared" si="62"/>
        <v>0</v>
      </c>
      <c r="H1695" s="192">
        <f t="shared" si="62"/>
        <v>0</v>
      </c>
      <c r="I1695" s="192">
        <v>0</v>
      </c>
      <c r="J1695" s="192">
        <v>0</v>
      </c>
      <c r="K1695" s="192">
        <v>0</v>
      </c>
      <c r="L1695" s="192">
        <v>0</v>
      </c>
      <c r="M1695" s="192">
        <v>0</v>
      </c>
      <c r="N1695" s="192">
        <v>0</v>
      </c>
      <c r="O1695" s="192">
        <v>0</v>
      </c>
      <c r="P1695" s="192">
        <v>0</v>
      </c>
      <c r="Q1695" s="192">
        <v>0</v>
      </c>
      <c r="R1695" s="192">
        <v>0</v>
      </c>
    </row>
    <row r="1696" spans="1:18" ht="15" hidden="1">
      <c r="A1696" s="185" t="str">
        <f t="shared" si="61"/>
        <v>B</v>
      </c>
      <c r="B1696" s="191" t="s">
        <v>124</v>
      </c>
      <c r="C1696" s="191" t="s">
        <v>101</v>
      </c>
      <c r="D1696" s="192">
        <f t="shared" si="62"/>
        <v>0</v>
      </c>
      <c r="E1696" s="192">
        <f t="shared" si="62"/>
        <v>0</v>
      </c>
      <c r="F1696" s="192">
        <f t="shared" si="62"/>
        <v>0</v>
      </c>
      <c r="G1696" s="192">
        <f t="shared" si="62"/>
        <v>0</v>
      </c>
      <c r="H1696" s="192">
        <f t="shared" si="62"/>
        <v>0</v>
      </c>
      <c r="I1696" s="192">
        <v>0</v>
      </c>
      <c r="J1696" s="192">
        <v>0</v>
      </c>
      <c r="K1696" s="192">
        <v>0</v>
      </c>
      <c r="L1696" s="192">
        <v>0</v>
      </c>
      <c r="M1696" s="192">
        <v>0</v>
      </c>
      <c r="N1696" s="192">
        <v>0</v>
      </c>
      <c r="O1696" s="192">
        <v>0</v>
      </c>
      <c r="P1696" s="192">
        <v>0</v>
      </c>
      <c r="Q1696" s="192">
        <v>0</v>
      </c>
      <c r="R1696" s="192">
        <v>0</v>
      </c>
    </row>
    <row r="1697" spans="1:18" ht="15" hidden="1">
      <c r="A1697" s="185" t="str">
        <f t="shared" si="61"/>
        <v>B</v>
      </c>
      <c r="B1697" s="191" t="s">
        <v>124</v>
      </c>
      <c r="C1697" s="191" t="s">
        <v>102</v>
      </c>
      <c r="D1697" s="192">
        <f t="shared" si="62"/>
        <v>0</v>
      </c>
      <c r="E1697" s="192">
        <f t="shared" si="62"/>
        <v>0</v>
      </c>
      <c r="F1697" s="192">
        <f t="shared" si="62"/>
        <v>0</v>
      </c>
      <c r="G1697" s="192">
        <f t="shared" si="62"/>
        <v>0</v>
      </c>
      <c r="H1697" s="192">
        <f t="shared" si="62"/>
        <v>0</v>
      </c>
      <c r="I1697" s="192">
        <v>0</v>
      </c>
      <c r="J1697" s="192">
        <v>0</v>
      </c>
      <c r="K1697" s="192">
        <v>0</v>
      </c>
      <c r="L1697" s="192">
        <v>0</v>
      </c>
      <c r="M1697" s="192">
        <v>0</v>
      </c>
      <c r="N1697" s="192">
        <v>0</v>
      </c>
      <c r="O1697" s="192">
        <v>0</v>
      </c>
      <c r="P1697" s="192">
        <v>0</v>
      </c>
      <c r="Q1697" s="192">
        <v>0</v>
      </c>
      <c r="R1697" s="192">
        <v>0</v>
      </c>
    </row>
    <row r="1698" spans="1:18" ht="15" hidden="1">
      <c r="A1698" s="185" t="str">
        <f t="shared" si="61"/>
        <v>B</v>
      </c>
      <c r="B1698" s="189" t="s">
        <v>124</v>
      </c>
      <c r="C1698" s="189" t="s">
        <v>121</v>
      </c>
      <c r="D1698" s="190">
        <f t="shared" si="62"/>
        <v>0</v>
      </c>
      <c r="E1698" s="190">
        <f t="shared" si="62"/>
        <v>0</v>
      </c>
      <c r="F1698" s="190">
        <f t="shared" si="62"/>
        <v>0</v>
      </c>
      <c r="G1698" s="190">
        <f t="shared" si="62"/>
        <v>0</v>
      </c>
      <c r="H1698" s="190">
        <f t="shared" si="62"/>
        <v>0</v>
      </c>
      <c r="I1698" s="190">
        <v>0</v>
      </c>
      <c r="J1698" s="190">
        <v>0</v>
      </c>
      <c r="K1698" s="190">
        <v>0</v>
      </c>
      <c r="L1698" s="190">
        <v>0</v>
      </c>
      <c r="M1698" s="190">
        <v>0</v>
      </c>
      <c r="N1698" s="190">
        <v>0</v>
      </c>
      <c r="O1698" s="190">
        <v>0</v>
      </c>
      <c r="P1698" s="190">
        <v>0</v>
      </c>
      <c r="Q1698" s="190">
        <v>0</v>
      </c>
      <c r="R1698" s="190">
        <v>0</v>
      </c>
    </row>
    <row r="1699" spans="1:18" ht="15.75" hidden="1" thickBot="1">
      <c r="A1699" s="185" t="str">
        <f t="shared" si="61"/>
        <v>B</v>
      </c>
      <c r="B1699" s="186" t="s">
        <v>898</v>
      </c>
      <c r="C1699" s="187" t="s">
        <v>899</v>
      </c>
      <c r="D1699" s="188">
        <f t="shared" si="62"/>
        <v>0</v>
      </c>
      <c r="E1699" s="188">
        <f t="shared" si="62"/>
        <v>0</v>
      </c>
      <c r="F1699" s="188">
        <f t="shared" si="62"/>
        <v>0</v>
      </c>
      <c r="G1699" s="188">
        <f t="shared" si="62"/>
        <v>0</v>
      </c>
      <c r="H1699" s="188">
        <f t="shared" si="62"/>
        <v>0</v>
      </c>
      <c r="I1699" s="188">
        <v>0</v>
      </c>
      <c r="J1699" s="188">
        <v>0</v>
      </c>
      <c r="K1699" s="188">
        <v>0</v>
      </c>
      <c r="L1699" s="188">
        <v>0</v>
      </c>
      <c r="M1699" s="188">
        <v>0</v>
      </c>
      <c r="N1699" s="188">
        <v>0</v>
      </c>
      <c r="O1699" s="188">
        <v>0</v>
      </c>
      <c r="P1699" s="188">
        <v>0</v>
      </c>
      <c r="Q1699" s="188">
        <v>0</v>
      </c>
      <c r="R1699" s="188">
        <v>0</v>
      </c>
    </row>
    <row r="1700" spans="1:18" ht="15" hidden="1">
      <c r="A1700" s="185" t="str">
        <f t="shared" si="61"/>
        <v>B</v>
      </c>
      <c r="B1700" s="189" t="s">
        <v>124</v>
      </c>
      <c r="C1700" s="189" t="s">
        <v>96</v>
      </c>
      <c r="D1700" s="190">
        <f t="shared" si="62"/>
        <v>0</v>
      </c>
      <c r="E1700" s="190">
        <f t="shared" si="62"/>
        <v>0</v>
      </c>
      <c r="F1700" s="190">
        <f t="shared" si="62"/>
        <v>0</v>
      </c>
      <c r="G1700" s="190">
        <f t="shared" si="62"/>
        <v>0</v>
      </c>
      <c r="H1700" s="190">
        <f t="shared" si="62"/>
        <v>0</v>
      </c>
      <c r="I1700" s="190">
        <v>0</v>
      </c>
      <c r="J1700" s="190">
        <v>0</v>
      </c>
      <c r="K1700" s="190">
        <v>0</v>
      </c>
      <c r="L1700" s="190">
        <v>0</v>
      </c>
      <c r="M1700" s="190">
        <v>0</v>
      </c>
      <c r="N1700" s="190">
        <v>0</v>
      </c>
      <c r="O1700" s="190">
        <v>0</v>
      </c>
      <c r="P1700" s="190">
        <v>0</v>
      </c>
      <c r="Q1700" s="190">
        <v>0</v>
      </c>
      <c r="R1700" s="190">
        <v>0</v>
      </c>
    </row>
    <row r="1701" spans="1:18" ht="15" hidden="1">
      <c r="A1701" s="185" t="str">
        <f t="shared" si="61"/>
        <v>B</v>
      </c>
      <c r="B1701" s="191" t="s">
        <v>124</v>
      </c>
      <c r="C1701" s="191" t="s">
        <v>97</v>
      </c>
      <c r="D1701" s="192">
        <f t="shared" si="62"/>
        <v>0</v>
      </c>
      <c r="E1701" s="192">
        <f t="shared" si="62"/>
        <v>0</v>
      </c>
      <c r="F1701" s="192">
        <f t="shared" si="62"/>
        <v>0</v>
      </c>
      <c r="G1701" s="192">
        <f t="shared" si="62"/>
        <v>0</v>
      </c>
      <c r="H1701" s="192">
        <f t="shared" si="62"/>
        <v>0</v>
      </c>
      <c r="I1701" s="192">
        <v>0</v>
      </c>
      <c r="J1701" s="192">
        <v>0</v>
      </c>
      <c r="K1701" s="192">
        <v>0</v>
      </c>
      <c r="L1701" s="192">
        <v>0</v>
      </c>
      <c r="M1701" s="192">
        <v>0</v>
      </c>
      <c r="N1701" s="192">
        <v>0</v>
      </c>
      <c r="O1701" s="192">
        <v>0</v>
      </c>
      <c r="P1701" s="192">
        <v>0</v>
      </c>
      <c r="Q1701" s="192">
        <v>0</v>
      </c>
      <c r="R1701" s="192">
        <v>0</v>
      </c>
    </row>
    <row r="1702" spans="1:18" ht="15" hidden="1">
      <c r="A1702" s="185" t="str">
        <f t="shared" si="61"/>
        <v>B</v>
      </c>
      <c r="B1702" s="191" t="s">
        <v>124</v>
      </c>
      <c r="C1702" s="191" t="s">
        <v>98</v>
      </c>
      <c r="D1702" s="192">
        <f t="shared" si="62"/>
        <v>0</v>
      </c>
      <c r="E1702" s="192">
        <f t="shared" si="62"/>
        <v>0</v>
      </c>
      <c r="F1702" s="192">
        <f t="shared" si="62"/>
        <v>0</v>
      </c>
      <c r="G1702" s="192">
        <f t="shared" si="62"/>
        <v>0</v>
      </c>
      <c r="H1702" s="192">
        <f t="shared" si="62"/>
        <v>0</v>
      </c>
      <c r="I1702" s="192">
        <v>0</v>
      </c>
      <c r="J1702" s="192">
        <v>0</v>
      </c>
      <c r="K1702" s="192">
        <v>0</v>
      </c>
      <c r="L1702" s="192">
        <v>0</v>
      </c>
      <c r="M1702" s="192">
        <v>0</v>
      </c>
      <c r="N1702" s="192">
        <v>0</v>
      </c>
      <c r="O1702" s="192">
        <v>0</v>
      </c>
      <c r="P1702" s="192">
        <v>0</v>
      </c>
      <c r="Q1702" s="192">
        <v>0</v>
      </c>
      <c r="R1702" s="192">
        <v>0</v>
      </c>
    </row>
    <row r="1703" spans="1:18" ht="15" hidden="1">
      <c r="A1703" s="185" t="str">
        <f t="shared" si="61"/>
        <v>B</v>
      </c>
      <c r="B1703" s="191" t="s">
        <v>124</v>
      </c>
      <c r="C1703" s="191" t="s">
        <v>101</v>
      </c>
      <c r="D1703" s="192">
        <f t="shared" si="62"/>
        <v>0</v>
      </c>
      <c r="E1703" s="192">
        <f t="shared" si="62"/>
        <v>0</v>
      </c>
      <c r="F1703" s="192">
        <f t="shared" si="62"/>
        <v>0</v>
      </c>
      <c r="G1703" s="192">
        <f t="shared" si="62"/>
        <v>0</v>
      </c>
      <c r="H1703" s="192">
        <f t="shared" si="62"/>
        <v>0</v>
      </c>
      <c r="I1703" s="192">
        <v>0</v>
      </c>
      <c r="J1703" s="192">
        <v>0</v>
      </c>
      <c r="K1703" s="192">
        <v>0</v>
      </c>
      <c r="L1703" s="192">
        <v>0</v>
      </c>
      <c r="M1703" s="192">
        <v>0</v>
      </c>
      <c r="N1703" s="192">
        <v>0</v>
      </c>
      <c r="O1703" s="192">
        <v>0</v>
      </c>
      <c r="P1703" s="192">
        <v>0</v>
      </c>
      <c r="Q1703" s="192">
        <v>0</v>
      </c>
      <c r="R1703" s="192">
        <v>0</v>
      </c>
    </row>
    <row r="1704" spans="1:18" ht="15" hidden="1">
      <c r="A1704" s="185" t="str">
        <f t="shared" si="61"/>
        <v>B</v>
      </c>
      <c r="B1704" s="191" t="s">
        <v>124</v>
      </c>
      <c r="C1704" s="191" t="s">
        <v>102</v>
      </c>
      <c r="D1704" s="192">
        <f t="shared" si="62"/>
        <v>0</v>
      </c>
      <c r="E1704" s="192">
        <f t="shared" si="62"/>
        <v>0</v>
      </c>
      <c r="F1704" s="192">
        <f t="shared" si="62"/>
        <v>0</v>
      </c>
      <c r="G1704" s="192">
        <f t="shared" si="62"/>
        <v>0</v>
      </c>
      <c r="H1704" s="192">
        <f t="shared" si="62"/>
        <v>0</v>
      </c>
      <c r="I1704" s="192">
        <v>0</v>
      </c>
      <c r="J1704" s="192">
        <v>0</v>
      </c>
      <c r="K1704" s="192">
        <v>0</v>
      </c>
      <c r="L1704" s="192">
        <v>0</v>
      </c>
      <c r="M1704" s="192">
        <v>0</v>
      </c>
      <c r="N1704" s="192">
        <v>0</v>
      </c>
      <c r="O1704" s="192">
        <v>0</v>
      </c>
      <c r="P1704" s="192">
        <v>0</v>
      </c>
      <c r="Q1704" s="192">
        <v>0</v>
      </c>
      <c r="R1704" s="192">
        <v>0</v>
      </c>
    </row>
    <row r="1705" spans="1:18" ht="15" hidden="1">
      <c r="A1705" s="185" t="str">
        <f t="shared" si="61"/>
        <v>B</v>
      </c>
      <c r="B1705" s="189" t="s">
        <v>124</v>
      </c>
      <c r="C1705" s="189" t="s">
        <v>121</v>
      </c>
      <c r="D1705" s="190">
        <f t="shared" si="62"/>
        <v>0</v>
      </c>
      <c r="E1705" s="190">
        <f t="shared" si="62"/>
        <v>0</v>
      </c>
      <c r="F1705" s="190">
        <f t="shared" si="62"/>
        <v>0</v>
      </c>
      <c r="G1705" s="190">
        <f t="shared" si="62"/>
        <v>0</v>
      </c>
      <c r="H1705" s="190">
        <f t="shared" si="62"/>
        <v>0</v>
      </c>
      <c r="I1705" s="190">
        <v>0</v>
      </c>
      <c r="J1705" s="190">
        <v>0</v>
      </c>
      <c r="K1705" s="190">
        <v>0</v>
      </c>
      <c r="L1705" s="190">
        <v>0</v>
      </c>
      <c r="M1705" s="190">
        <v>0</v>
      </c>
      <c r="N1705" s="190">
        <v>0</v>
      </c>
      <c r="O1705" s="190">
        <v>0</v>
      </c>
      <c r="P1705" s="190">
        <v>0</v>
      </c>
      <c r="Q1705" s="190">
        <v>0</v>
      </c>
      <c r="R1705" s="190">
        <v>0</v>
      </c>
    </row>
    <row r="1706" spans="1:18" ht="15.75" hidden="1" thickBot="1">
      <c r="A1706" s="185" t="str">
        <f t="shared" si="61"/>
        <v>B</v>
      </c>
      <c r="B1706" s="186" t="s">
        <v>900</v>
      </c>
      <c r="C1706" s="187" t="s">
        <v>101</v>
      </c>
      <c r="D1706" s="188">
        <f t="shared" si="62"/>
        <v>0</v>
      </c>
      <c r="E1706" s="188">
        <f t="shared" si="62"/>
        <v>0</v>
      </c>
      <c r="F1706" s="188">
        <f t="shared" si="62"/>
        <v>0</v>
      </c>
      <c r="G1706" s="188">
        <f t="shared" si="62"/>
        <v>0</v>
      </c>
      <c r="H1706" s="188">
        <f t="shared" si="62"/>
        <v>0</v>
      </c>
      <c r="I1706" s="188">
        <v>0</v>
      </c>
      <c r="J1706" s="188">
        <v>0</v>
      </c>
      <c r="K1706" s="188">
        <v>0</v>
      </c>
      <c r="L1706" s="188">
        <v>0</v>
      </c>
      <c r="M1706" s="188">
        <v>0</v>
      </c>
      <c r="N1706" s="188">
        <v>0</v>
      </c>
      <c r="O1706" s="188">
        <v>0</v>
      </c>
      <c r="P1706" s="188">
        <v>0</v>
      </c>
      <c r="Q1706" s="188">
        <v>0</v>
      </c>
      <c r="R1706" s="188">
        <v>0</v>
      </c>
    </row>
    <row r="1707" spans="1:18" ht="15" hidden="1">
      <c r="A1707" s="185" t="str">
        <f t="shared" si="61"/>
        <v>B</v>
      </c>
      <c r="B1707" s="189" t="s">
        <v>124</v>
      </c>
      <c r="C1707" s="189" t="s">
        <v>96</v>
      </c>
      <c r="D1707" s="190">
        <f t="shared" si="62"/>
        <v>0</v>
      </c>
      <c r="E1707" s="190">
        <f t="shared" si="62"/>
        <v>0</v>
      </c>
      <c r="F1707" s="190">
        <f t="shared" si="62"/>
        <v>0</v>
      </c>
      <c r="G1707" s="190">
        <f t="shared" si="62"/>
        <v>0</v>
      </c>
      <c r="H1707" s="190">
        <f t="shared" si="62"/>
        <v>0</v>
      </c>
      <c r="I1707" s="190">
        <v>0</v>
      </c>
      <c r="J1707" s="190">
        <v>0</v>
      </c>
      <c r="K1707" s="190">
        <v>0</v>
      </c>
      <c r="L1707" s="190">
        <v>0</v>
      </c>
      <c r="M1707" s="190">
        <v>0</v>
      </c>
      <c r="N1707" s="190">
        <v>0</v>
      </c>
      <c r="O1707" s="190">
        <v>0</v>
      </c>
      <c r="P1707" s="190">
        <v>0</v>
      </c>
      <c r="Q1707" s="190">
        <v>0</v>
      </c>
      <c r="R1707" s="190">
        <v>0</v>
      </c>
    </row>
    <row r="1708" spans="1:18" ht="15" hidden="1">
      <c r="A1708" s="185" t="str">
        <f t="shared" si="61"/>
        <v>B</v>
      </c>
      <c r="B1708" s="191" t="s">
        <v>124</v>
      </c>
      <c r="C1708" s="191" t="s">
        <v>101</v>
      </c>
      <c r="D1708" s="192">
        <f t="shared" si="62"/>
        <v>0</v>
      </c>
      <c r="E1708" s="192">
        <f t="shared" si="62"/>
        <v>0</v>
      </c>
      <c r="F1708" s="192">
        <f t="shared" si="62"/>
        <v>0</v>
      </c>
      <c r="G1708" s="192">
        <f t="shared" si="62"/>
        <v>0</v>
      </c>
      <c r="H1708" s="192">
        <f t="shared" si="62"/>
        <v>0</v>
      </c>
      <c r="I1708" s="192">
        <v>0</v>
      </c>
      <c r="J1708" s="192">
        <v>0</v>
      </c>
      <c r="K1708" s="192">
        <v>0</v>
      </c>
      <c r="L1708" s="192">
        <v>0</v>
      </c>
      <c r="M1708" s="192">
        <v>0</v>
      </c>
      <c r="N1708" s="192">
        <v>0</v>
      </c>
      <c r="O1708" s="192">
        <v>0</v>
      </c>
      <c r="P1708" s="192">
        <v>0</v>
      </c>
      <c r="Q1708" s="192">
        <v>0</v>
      </c>
      <c r="R1708" s="192">
        <v>0</v>
      </c>
    </row>
    <row r="1709" spans="1:18" ht="15.75" hidden="1" thickBot="1">
      <c r="A1709" s="185" t="str">
        <f t="shared" si="61"/>
        <v>B</v>
      </c>
      <c r="B1709" s="186" t="s">
        <v>901</v>
      </c>
      <c r="C1709" s="187" t="s">
        <v>902</v>
      </c>
      <c r="D1709" s="188">
        <f t="shared" si="62"/>
        <v>0</v>
      </c>
      <c r="E1709" s="188">
        <f t="shared" si="62"/>
        <v>0</v>
      </c>
      <c r="F1709" s="188">
        <f t="shared" si="62"/>
        <v>0</v>
      </c>
      <c r="G1709" s="188">
        <f t="shared" si="62"/>
        <v>0</v>
      </c>
      <c r="H1709" s="188">
        <f t="shared" si="62"/>
        <v>0</v>
      </c>
      <c r="I1709" s="188">
        <v>0</v>
      </c>
      <c r="J1709" s="188">
        <v>0</v>
      </c>
      <c r="K1709" s="188">
        <v>0</v>
      </c>
      <c r="L1709" s="188">
        <v>0</v>
      </c>
      <c r="M1709" s="188">
        <v>0</v>
      </c>
      <c r="N1709" s="188">
        <v>0</v>
      </c>
      <c r="O1709" s="188">
        <v>0</v>
      </c>
      <c r="P1709" s="188">
        <v>0</v>
      </c>
      <c r="Q1709" s="188">
        <v>0</v>
      </c>
      <c r="R1709" s="188">
        <v>0</v>
      </c>
    </row>
    <row r="1710" spans="1:18" ht="15" hidden="1">
      <c r="A1710" s="185" t="str">
        <f t="shared" si="61"/>
        <v>B</v>
      </c>
      <c r="B1710" s="189" t="s">
        <v>124</v>
      </c>
      <c r="C1710" s="189" t="s">
        <v>96</v>
      </c>
      <c r="D1710" s="190">
        <f t="shared" si="62"/>
        <v>0</v>
      </c>
      <c r="E1710" s="190">
        <f t="shared" si="62"/>
        <v>0</v>
      </c>
      <c r="F1710" s="190">
        <f t="shared" si="62"/>
        <v>0</v>
      </c>
      <c r="G1710" s="190">
        <f t="shared" si="62"/>
        <v>0</v>
      </c>
      <c r="H1710" s="190">
        <f t="shared" si="62"/>
        <v>0</v>
      </c>
      <c r="I1710" s="190">
        <v>0</v>
      </c>
      <c r="J1710" s="190">
        <v>0</v>
      </c>
      <c r="K1710" s="190">
        <v>0</v>
      </c>
      <c r="L1710" s="190">
        <v>0</v>
      </c>
      <c r="M1710" s="190">
        <v>0</v>
      </c>
      <c r="N1710" s="190">
        <v>0</v>
      </c>
      <c r="O1710" s="190">
        <v>0</v>
      </c>
      <c r="P1710" s="190">
        <v>0</v>
      </c>
      <c r="Q1710" s="190">
        <v>0</v>
      </c>
      <c r="R1710" s="190">
        <v>0</v>
      </c>
    </row>
    <row r="1711" spans="1:18" ht="15" hidden="1">
      <c r="A1711" s="185" t="str">
        <f t="shared" si="61"/>
        <v>B</v>
      </c>
      <c r="B1711" s="191" t="s">
        <v>124</v>
      </c>
      <c r="C1711" s="191" t="s">
        <v>98</v>
      </c>
      <c r="D1711" s="192">
        <f t="shared" si="62"/>
        <v>0</v>
      </c>
      <c r="E1711" s="192">
        <f t="shared" si="62"/>
        <v>0</v>
      </c>
      <c r="F1711" s="192">
        <f t="shared" si="62"/>
        <v>0</v>
      </c>
      <c r="G1711" s="192">
        <f t="shared" si="62"/>
        <v>0</v>
      </c>
      <c r="H1711" s="192">
        <f t="shared" si="62"/>
        <v>0</v>
      </c>
      <c r="I1711" s="192">
        <v>0</v>
      </c>
      <c r="J1711" s="192">
        <v>0</v>
      </c>
      <c r="K1711" s="192">
        <v>0</v>
      </c>
      <c r="L1711" s="192">
        <v>0</v>
      </c>
      <c r="M1711" s="192">
        <v>0</v>
      </c>
      <c r="N1711" s="192">
        <v>0</v>
      </c>
      <c r="O1711" s="192">
        <v>0</v>
      </c>
      <c r="P1711" s="192">
        <v>0</v>
      </c>
      <c r="Q1711" s="192">
        <v>0</v>
      </c>
      <c r="R1711" s="192">
        <v>0</v>
      </c>
    </row>
    <row r="1712" spans="1:18" ht="15" hidden="1">
      <c r="A1712" s="185" t="str">
        <f t="shared" si="61"/>
        <v>B</v>
      </c>
      <c r="B1712" s="191" t="s">
        <v>124</v>
      </c>
      <c r="C1712" s="191" t="s">
        <v>102</v>
      </c>
      <c r="D1712" s="192">
        <f t="shared" si="62"/>
        <v>0</v>
      </c>
      <c r="E1712" s="192">
        <f t="shared" si="62"/>
        <v>0</v>
      </c>
      <c r="F1712" s="192">
        <f t="shared" si="62"/>
        <v>0</v>
      </c>
      <c r="G1712" s="192">
        <f t="shared" si="62"/>
        <v>0</v>
      </c>
      <c r="H1712" s="192">
        <f t="shared" si="62"/>
        <v>0</v>
      </c>
      <c r="I1712" s="192">
        <v>0</v>
      </c>
      <c r="J1712" s="192">
        <v>0</v>
      </c>
      <c r="K1712" s="192">
        <v>0</v>
      </c>
      <c r="L1712" s="192">
        <v>0</v>
      </c>
      <c r="M1712" s="192">
        <v>0</v>
      </c>
      <c r="N1712" s="192">
        <v>0</v>
      </c>
      <c r="O1712" s="192">
        <v>0</v>
      </c>
      <c r="P1712" s="192">
        <v>0</v>
      </c>
      <c r="Q1712" s="192">
        <v>0</v>
      </c>
      <c r="R1712" s="192">
        <v>0</v>
      </c>
    </row>
    <row r="1713" spans="1:18" ht="15" hidden="1">
      <c r="A1713" s="185" t="str">
        <f t="shared" si="61"/>
        <v>B</v>
      </c>
      <c r="B1713" s="189" t="s">
        <v>124</v>
      </c>
      <c r="C1713" s="189" t="s">
        <v>121</v>
      </c>
      <c r="D1713" s="190">
        <f t="shared" si="62"/>
        <v>0</v>
      </c>
      <c r="E1713" s="190">
        <f t="shared" si="62"/>
        <v>0</v>
      </c>
      <c r="F1713" s="190">
        <f t="shared" si="62"/>
        <v>0</v>
      </c>
      <c r="G1713" s="190">
        <f t="shared" si="62"/>
        <v>0</v>
      </c>
      <c r="H1713" s="190">
        <f t="shared" si="62"/>
        <v>0</v>
      </c>
      <c r="I1713" s="190">
        <v>0</v>
      </c>
      <c r="J1713" s="190">
        <v>0</v>
      </c>
      <c r="K1713" s="190">
        <v>0</v>
      </c>
      <c r="L1713" s="190">
        <v>0</v>
      </c>
      <c r="M1713" s="190">
        <v>0</v>
      </c>
      <c r="N1713" s="190">
        <v>0</v>
      </c>
      <c r="O1713" s="190">
        <v>0</v>
      </c>
      <c r="P1713" s="190">
        <v>0</v>
      </c>
      <c r="Q1713" s="190">
        <v>0</v>
      </c>
      <c r="R1713" s="190">
        <v>0</v>
      </c>
    </row>
    <row r="1714" spans="1:18" ht="30.75" hidden="1" thickBot="1">
      <c r="A1714" s="185" t="str">
        <f t="shared" si="61"/>
        <v>B</v>
      </c>
      <c r="B1714" s="186" t="s">
        <v>903</v>
      </c>
      <c r="C1714" s="187" t="s">
        <v>904</v>
      </c>
      <c r="D1714" s="188">
        <f t="shared" si="62"/>
        <v>0</v>
      </c>
      <c r="E1714" s="188">
        <f t="shared" si="62"/>
        <v>0</v>
      </c>
      <c r="F1714" s="188">
        <f t="shared" si="62"/>
        <v>0</v>
      </c>
      <c r="G1714" s="188">
        <f t="shared" si="62"/>
        <v>0</v>
      </c>
      <c r="H1714" s="188">
        <f t="shared" si="62"/>
        <v>0</v>
      </c>
      <c r="I1714" s="188">
        <v>0</v>
      </c>
      <c r="J1714" s="188">
        <v>0</v>
      </c>
      <c r="K1714" s="188">
        <v>0</v>
      </c>
      <c r="L1714" s="188">
        <v>0</v>
      </c>
      <c r="M1714" s="188">
        <v>0</v>
      </c>
      <c r="N1714" s="188">
        <v>0</v>
      </c>
      <c r="O1714" s="188">
        <v>0</v>
      </c>
      <c r="P1714" s="188">
        <v>0</v>
      </c>
      <c r="Q1714" s="188">
        <v>0</v>
      </c>
      <c r="R1714" s="188">
        <v>0</v>
      </c>
    </row>
    <row r="1715" spans="1:18" ht="15" hidden="1">
      <c r="A1715" s="185" t="str">
        <f t="shared" si="61"/>
        <v>B</v>
      </c>
      <c r="B1715" s="189" t="s">
        <v>124</v>
      </c>
      <c r="C1715" s="189" t="s">
        <v>96</v>
      </c>
      <c r="D1715" s="190">
        <f t="shared" si="62"/>
        <v>0</v>
      </c>
      <c r="E1715" s="190">
        <f t="shared" si="62"/>
        <v>0</v>
      </c>
      <c r="F1715" s="190">
        <f t="shared" si="62"/>
        <v>0</v>
      </c>
      <c r="G1715" s="190">
        <f t="shared" si="62"/>
        <v>0</v>
      </c>
      <c r="H1715" s="190">
        <f t="shared" si="62"/>
        <v>0</v>
      </c>
      <c r="I1715" s="190">
        <v>0</v>
      </c>
      <c r="J1715" s="190">
        <v>0</v>
      </c>
      <c r="K1715" s="190">
        <v>0</v>
      </c>
      <c r="L1715" s="190">
        <v>0</v>
      </c>
      <c r="M1715" s="190">
        <v>0</v>
      </c>
      <c r="N1715" s="190">
        <v>0</v>
      </c>
      <c r="O1715" s="190">
        <v>0</v>
      </c>
      <c r="P1715" s="190">
        <v>0</v>
      </c>
      <c r="Q1715" s="190">
        <v>0</v>
      </c>
      <c r="R1715" s="190">
        <v>0</v>
      </c>
    </row>
    <row r="1716" spans="1:18" ht="15" hidden="1">
      <c r="A1716" s="185" t="str">
        <f t="shared" si="61"/>
        <v>B</v>
      </c>
      <c r="B1716" s="191" t="s">
        <v>124</v>
      </c>
      <c r="C1716" s="191" t="s">
        <v>97</v>
      </c>
      <c r="D1716" s="192">
        <f t="shared" si="62"/>
        <v>0</v>
      </c>
      <c r="E1716" s="192">
        <f t="shared" si="62"/>
        <v>0</v>
      </c>
      <c r="F1716" s="192">
        <f t="shared" si="62"/>
        <v>0</v>
      </c>
      <c r="G1716" s="192">
        <f t="shared" si="62"/>
        <v>0</v>
      </c>
      <c r="H1716" s="192">
        <f t="shared" si="62"/>
        <v>0</v>
      </c>
      <c r="I1716" s="192">
        <v>0</v>
      </c>
      <c r="J1716" s="192">
        <v>0</v>
      </c>
      <c r="K1716" s="192">
        <v>0</v>
      </c>
      <c r="L1716" s="192">
        <v>0</v>
      </c>
      <c r="M1716" s="192">
        <v>0</v>
      </c>
      <c r="N1716" s="192">
        <v>0</v>
      </c>
      <c r="O1716" s="192">
        <v>0</v>
      </c>
      <c r="P1716" s="192">
        <v>0</v>
      </c>
      <c r="Q1716" s="192">
        <v>0</v>
      </c>
      <c r="R1716" s="192">
        <v>0</v>
      </c>
    </row>
    <row r="1717" spans="1:18" ht="15" hidden="1">
      <c r="A1717" s="185" t="str">
        <f t="shared" si="61"/>
        <v>B</v>
      </c>
      <c r="B1717" s="191" t="s">
        <v>124</v>
      </c>
      <c r="C1717" s="191" t="s">
        <v>98</v>
      </c>
      <c r="D1717" s="192">
        <f t="shared" si="62"/>
        <v>0</v>
      </c>
      <c r="E1717" s="192">
        <f t="shared" si="62"/>
        <v>0</v>
      </c>
      <c r="F1717" s="192">
        <f t="shared" si="62"/>
        <v>0</v>
      </c>
      <c r="G1717" s="192">
        <f t="shared" si="62"/>
        <v>0</v>
      </c>
      <c r="H1717" s="192">
        <f t="shared" si="62"/>
        <v>0</v>
      </c>
      <c r="I1717" s="192">
        <v>0</v>
      </c>
      <c r="J1717" s="192">
        <v>0</v>
      </c>
      <c r="K1717" s="192">
        <v>0</v>
      </c>
      <c r="L1717" s="192">
        <v>0</v>
      </c>
      <c r="M1717" s="192">
        <v>0</v>
      </c>
      <c r="N1717" s="192">
        <v>0</v>
      </c>
      <c r="O1717" s="192">
        <v>0</v>
      </c>
      <c r="P1717" s="192">
        <v>0</v>
      </c>
      <c r="Q1717" s="192">
        <v>0</v>
      </c>
      <c r="R1717" s="192">
        <v>0</v>
      </c>
    </row>
    <row r="1718" spans="1:18" ht="15" hidden="1">
      <c r="A1718" s="185" t="str">
        <f t="shared" si="61"/>
        <v>B</v>
      </c>
      <c r="B1718" s="191" t="s">
        <v>124</v>
      </c>
      <c r="C1718" s="191" t="s">
        <v>101</v>
      </c>
      <c r="D1718" s="192">
        <f t="shared" si="62"/>
        <v>0</v>
      </c>
      <c r="E1718" s="192">
        <f t="shared" si="62"/>
        <v>0</v>
      </c>
      <c r="F1718" s="192">
        <f t="shared" si="62"/>
        <v>0</v>
      </c>
      <c r="G1718" s="192">
        <f t="shared" si="62"/>
        <v>0</v>
      </c>
      <c r="H1718" s="192">
        <f t="shared" si="62"/>
        <v>0</v>
      </c>
      <c r="I1718" s="192">
        <v>0</v>
      </c>
      <c r="J1718" s="192">
        <v>0</v>
      </c>
      <c r="K1718" s="192">
        <v>0</v>
      </c>
      <c r="L1718" s="192">
        <v>0</v>
      </c>
      <c r="M1718" s="192">
        <v>0</v>
      </c>
      <c r="N1718" s="192">
        <v>0</v>
      </c>
      <c r="O1718" s="192">
        <v>0</v>
      </c>
      <c r="P1718" s="192">
        <v>0</v>
      </c>
      <c r="Q1718" s="192">
        <v>0</v>
      </c>
      <c r="R1718" s="192">
        <v>0</v>
      </c>
    </row>
    <row r="1719" spans="1:18" ht="15" hidden="1">
      <c r="A1719" s="185" t="str">
        <f t="shared" si="61"/>
        <v>B</v>
      </c>
      <c r="B1719" s="189" t="s">
        <v>124</v>
      </c>
      <c r="C1719" s="189" t="s">
        <v>121</v>
      </c>
      <c r="D1719" s="190">
        <f t="shared" si="62"/>
        <v>0</v>
      </c>
      <c r="E1719" s="190">
        <f t="shared" si="62"/>
        <v>0</v>
      </c>
      <c r="F1719" s="190">
        <f t="shared" si="62"/>
        <v>0</v>
      </c>
      <c r="G1719" s="190">
        <f t="shared" si="62"/>
        <v>0</v>
      </c>
      <c r="H1719" s="190">
        <f t="shared" si="62"/>
        <v>0</v>
      </c>
      <c r="I1719" s="190">
        <v>0</v>
      </c>
      <c r="J1719" s="190">
        <v>0</v>
      </c>
      <c r="K1719" s="190">
        <v>0</v>
      </c>
      <c r="L1719" s="190">
        <v>0</v>
      </c>
      <c r="M1719" s="190">
        <v>0</v>
      </c>
      <c r="N1719" s="190">
        <v>0</v>
      </c>
      <c r="O1719" s="190">
        <v>0</v>
      </c>
      <c r="P1719" s="190">
        <v>0</v>
      </c>
      <c r="Q1719" s="190">
        <v>0</v>
      </c>
      <c r="R1719" s="190">
        <v>0</v>
      </c>
    </row>
    <row r="1720" spans="1:18" ht="15.75" hidden="1" thickBot="1">
      <c r="A1720" s="185" t="str">
        <f t="shared" si="61"/>
        <v>B</v>
      </c>
      <c r="B1720" s="186" t="s">
        <v>905</v>
      </c>
      <c r="C1720" s="187" t="s">
        <v>906</v>
      </c>
      <c r="D1720" s="188">
        <f t="shared" si="62"/>
        <v>0</v>
      </c>
      <c r="E1720" s="188">
        <f t="shared" si="62"/>
        <v>0</v>
      </c>
      <c r="F1720" s="188">
        <f t="shared" si="62"/>
        <v>0</v>
      </c>
      <c r="G1720" s="188">
        <f t="shared" si="62"/>
        <v>0</v>
      </c>
      <c r="H1720" s="188">
        <f t="shared" si="62"/>
        <v>0</v>
      </c>
      <c r="I1720" s="188">
        <v>0</v>
      </c>
      <c r="J1720" s="188">
        <v>0</v>
      </c>
      <c r="K1720" s="188">
        <v>0</v>
      </c>
      <c r="L1720" s="188">
        <v>0</v>
      </c>
      <c r="M1720" s="188">
        <v>0</v>
      </c>
      <c r="N1720" s="188">
        <v>0</v>
      </c>
      <c r="O1720" s="188">
        <v>0</v>
      </c>
      <c r="P1720" s="188">
        <v>0</v>
      </c>
      <c r="Q1720" s="188">
        <v>0</v>
      </c>
      <c r="R1720" s="188">
        <v>0</v>
      </c>
    </row>
    <row r="1721" spans="1:18" ht="15" hidden="1">
      <c r="A1721" s="185" t="str">
        <f t="shared" si="61"/>
        <v>B</v>
      </c>
      <c r="B1721" s="189" t="s">
        <v>124</v>
      </c>
      <c r="C1721" s="189" t="s">
        <v>96</v>
      </c>
      <c r="D1721" s="190">
        <f t="shared" si="62"/>
        <v>0</v>
      </c>
      <c r="E1721" s="190">
        <f t="shared" si="62"/>
        <v>0</v>
      </c>
      <c r="F1721" s="190">
        <f t="shared" si="62"/>
        <v>0</v>
      </c>
      <c r="G1721" s="190">
        <f t="shared" si="62"/>
        <v>0</v>
      </c>
      <c r="H1721" s="190">
        <f t="shared" si="62"/>
        <v>0</v>
      </c>
      <c r="I1721" s="190">
        <v>0</v>
      </c>
      <c r="J1721" s="190">
        <v>0</v>
      </c>
      <c r="K1721" s="190">
        <v>0</v>
      </c>
      <c r="L1721" s="190">
        <v>0</v>
      </c>
      <c r="M1721" s="190">
        <v>0</v>
      </c>
      <c r="N1721" s="190">
        <v>0</v>
      </c>
      <c r="O1721" s="190">
        <v>0</v>
      </c>
      <c r="P1721" s="190">
        <v>0</v>
      </c>
      <c r="Q1721" s="190">
        <v>0</v>
      </c>
      <c r="R1721" s="190">
        <v>0</v>
      </c>
    </row>
    <row r="1722" spans="1:18" ht="15" hidden="1">
      <c r="A1722" s="185" t="str">
        <f t="shared" si="61"/>
        <v>B</v>
      </c>
      <c r="B1722" s="191" t="s">
        <v>124</v>
      </c>
      <c r="C1722" s="191" t="s">
        <v>97</v>
      </c>
      <c r="D1722" s="192">
        <f t="shared" si="62"/>
        <v>0</v>
      </c>
      <c r="E1722" s="192">
        <f t="shared" si="62"/>
        <v>0</v>
      </c>
      <c r="F1722" s="192">
        <f t="shared" si="62"/>
        <v>0</v>
      </c>
      <c r="G1722" s="192">
        <f t="shared" si="62"/>
        <v>0</v>
      </c>
      <c r="H1722" s="192">
        <f t="shared" si="62"/>
        <v>0</v>
      </c>
      <c r="I1722" s="192">
        <v>0</v>
      </c>
      <c r="J1722" s="192">
        <v>0</v>
      </c>
      <c r="K1722" s="192">
        <v>0</v>
      </c>
      <c r="L1722" s="192">
        <v>0</v>
      </c>
      <c r="M1722" s="192">
        <v>0</v>
      </c>
      <c r="N1722" s="192">
        <v>0</v>
      </c>
      <c r="O1722" s="192">
        <v>0</v>
      </c>
      <c r="P1722" s="192">
        <v>0</v>
      </c>
      <c r="Q1722" s="192">
        <v>0</v>
      </c>
      <c r="R1722" s="192">
        <v>0</v>
      </c>
    </row>
    <row r="1723" spans="1:18" ht="15" hidden="1">
      <c r="A1723" s="185" t="str">
        <f t="shared" si="61"/>
        <v>B</v>
      </c>
      <c r="B1723" s="191" t="s">
        <v>124</v>
      </c>
      <c r="C1723" s="191" t="s">
        <v>98</v>
      </c>
      <c r="D1723" s="192">
        <f t="shared" si="62"/>
        <v>0</v>
      </c>
      <c r="E1723" s="192">
        <f t="shared" si="62"/>
        <v>0</v>
      </c>
      <c r="F1723" s="192">
        <f t="shared" si="62"/>
        <v>0</v>
      </c>
      <c r="G1723" s="192">
        <f t="shared" si="62"/>
        <v>0</v>
      </c>
      <c r="H1723" s="192">
        <f t="shared" si="62"/>
        <v>0</v>
      </c>
      <c r="I1723" s="192">
        <v>0</v>
      </c>
      <c r="J1723" s="192">
        <v>0</v>
      </c>
      <c r="K1723" s="192">
        <v>0</v>
      </c>
      <c r="L1723" s="192">
        <v>0</v>
      </c>
      <c r="M1723" s="192">
        <v>0</v>
      </c>
      <c r="N1723" s="192">
        <v>0</v>
      </c>
      <c r="O1723" s="192">
        <v>0</v>
      </c>
      <c r="P1723" s="192">
        <v>0</v>
      </c>
      <c r="Q1723" s="192">
        <v>0</v>
      </c>
      <c r="R1723" s="192">
        <v>0</v>
      </c>
    </row>
    <row r="1724" spans="1:18" ht="15" hidden="1">
      <c r="A1724" s="185" t="str">
        <f t="shared" si="61"/>
        <v>B</v>
      </c>
      <c r="B1724" s="191" t="s">
        <v>124</v>
      </c>
      <c r="C1724" s="191" t="s">
        <v>101</v>
      </c>
      <c r="D1724" s="192">
        <f t="shared" si="62"/>
        <v>0</v>
      </c>
      <c r="E1724" s="192">
        <f t="shared" si="62"/>
        <v>0</v>
      </c>
      <c r="F1724" s="192">
        <f t="shared" si="62"/>
        <v>0</v>
      </c>
      <c r="G1724" s="192">
        <f t="shared" si="62"/>
        <v>0</v>
      </c>
      <c r="H1724" s="192">
        <f t="shared" si="62"/>
        <v>0</v>
      </c>
      <c r="I1724" s="192">
        <v>0</v>
      </c>
      <c r="J1724" s="192">
        <v>0</v>
      </c>
      <c r="K1724" s="192">
        <v>0</v>
      </c>
      <c r="L1724" s="192">
        <v>0</v>
      </c>
      <c r="M1724" s="192">
        <v>0</v>
      </c>
      <c r="N1724" s="192">
        <v>0</v>
      </c>
      <c r="O1724" s="192">
        <v>0</v>
      </c>
      <c r="P1724" s="192">
        <v>0</v>
      </c>
      <c r="Q1724" s="192">
        <v>0</v>
      </c>
      <c r="R1724" s="192">
        <v>0</v>
      </c>
    </row>
    <row r="1725" spans="1:18" ht="15" hidden="1">
      <c r="A1725" s="185" t="str">
        <f t="shared" si="61"/>
        <v>B</v>
      </c>
      <c r="B1725" s="189" t="s">
        <v>124</v>
      </c>
      <c r="C1725" s="189" t="s">
        <v>121</v>
      </c>
      <c r="D1725" s="190">
        <f t="shared" si="62"/>
        <v>0</v>
      </c>
      <c r="E1725" s="190">
        <f t="shared" si="62"/>
        <v>0</v>
      </c>
      <c r="F1725" s="190">
        <f t="shared" si="62"/>
        <v>0</v>
      </c>
      <c r="G1725" s="190">
        <f t="shared" si="62"/>
        <v>0</v>
      </c>
      <c r="H1725" s="190">
        <f t="shared" si="62"/>
        <v>0</v>
      </c>
      <c r="I1725" s="190">
        <v>0</v>
      </c>
      <c r="J1725" s="190">
        <v>0</v>
      </c>
      <c r="K1725" s="190">
        <v>0</v>
      </c>
      <c r="L1725" s="190">
        <v>0</v>
      </c>
      <c r="M1725" s="190">
        <v>0</v>
      </c>
      <c r="N1725" s="190">
        <v>0</v>
      </c>
      <c r="O1725" s="190">
        <v>0</v>
      </c>
      <c r="P1725" s="190">
        <v>0</v>
      </c>
      <c r="Q1725" s="190">
        <v>0</v>
      </c>
      <c r="R1725" s="190">
        <v>0</v>
      </c>
    </row>
    <row r="1726" spans="1:18" ht="30.75" hidden="1" thickBot="1">
      <c r="A1726" s="185" t="str">
        <f t="shared" si="61"/>
        <v>B</v>
      </c>
      <c r="B1726" s="186" t="s">
        <v>907</v>
      </c>
      <c r="C1726" s="187" t="s">
        <v>908</v>
      </c>
      <c r="D1726" s="188">
        <f t="shared" si="62"/>
        <v>0</v>
      </c>
      <c r="E1726" s="188">
        <f t="shared" si="62"/>
        <v>0</v>
      </c>
      <c r="F1726" s="188">
        <f t="shared" si="62"/>
        <v>0</v>
      </c>
      <c r="G1726" s="188">
        <f t="shared" si="62"/>
        <v>0</v>
      </c>
      <c r="H1726" s="188">
        <f t="shared" si="62"/>
        <v>0</v>
      </c>
      <c r="I1726" s="188">
        <v>0</v>
      </c>
      <c r="J1726" s="188">
        <v>0</v>
      </c>
      <c r="K1726" s="188">
        <v>0</v>
      </c>
      <c r="L1726" s="188">
        <v>0</v>
      </c>
      <c r="M1726" s="188">
        <v>0</v>
      </c>
      <c r="N1726" s="188">
        <v>0</v>
      </c>
      <c r="O1726" s="188">
        <v>0</v>
      </c>
      <c r="P1726" s="188">
        <v>0</v>
      </c>
      <c r="Q1726" s="188">
        <v>0</v>
      </c>
      <c r="R1726" s="188">
        <v>0</v>
      </c>
    </row>
    <row r="1727" spans="1:18" ht="15" hidden="1">
      <c r="A1727" s="185" t="str">
        <f t="shared" si="61"/>
        <v>B</v>
      </c>
      <c r="B1727" s="189" t="s">
        <v>124</v>
      </c>
      <c r="C1727" s="189" t="s">
        <v>96</v>
      </c>
      <c r="D1727" s="190">
        <f t="shared" si="62"/>
        <v>0</v>
      </c>
      <c r="E1727" s="190">
        <f t="shared" si="62"/>
        <v>0</v>
      </c>
      <c r="F1727" s="190">
        <f t="shared" si="62"/>
        <v>0</v>
      </c>
      <c r="G1727" s="190">
        <f t="shared" si="62"/>
        <v>0</v>
      </c>
      <c r="H1727" s="190">
        <f t="shared" si="62"/>
        <v>0</v>
      </c>
      <c r="I1727" s="190">
        <v>0</v>
      </c>
      <c r="J1727" s="190">
        <v>0</v>
      </c>
      <c r="K1727" s="190">
        <v>0</v>
      </c>
      <c r="L1727" s="190">
        <v>0</v>
      </c>
      <c r="M1727" s="190">
        <v>0</v>
      </c>
      <c r="N1727" s="190">
        <v>0</v>
      </c>
      <c r="O1727" s="190">
        <v>0</v>
      </c>
      <c r="P1727" s="190">
        <v>0</v>
      </c>
      <c r="Q1727" s="190">
        <v>0</v>
      </c>
      <c r="R1727" s="190">
        <v>0</v>
      </c>
    </row>
    <row r="1728" spans="1:18" ht="15" hidden="1">
      <c r="A1728" s="185" t="str">
        <f t="shared" si="61"/>
        <v>B</v>
      </c>
      <c r="B1728" s="191" t="s">
        <v>124</v>
      </c>
      <c r="C1728" s="191" t="s">
        <v>98</v>
      </c>
      <c r="D1728" s="192">
        <f t="shared" si="62"/>
        <v>0</v>
      </c>
      <c r="E1728" s="192">
        <f t="shared" si="62"/>
        <v>0</v>
      </c>
      <c r="F1728" s="192">
        <f t="shared" si="62"/>
        <v>0</v>
      </c>
      <c r="G1728" s="192">
        <f t="shared" si="62"/>
        <v>0</v>
      </c>
      <c r="H1728" s="192">
        <f t="shared" si="62"/>
        <v>0</v>
      </c>
      <c r="I1728" s="192">
        <v>0</v>
      </c>
      <c r="J1728" s="192">
        <v>0</v>
      </c>
      <c r="K1728" s="192">
        <v>0</v>
      </c>
      <c r="L1728" s="192">
        <v>0</v>
      </c>
      <c r="M1728" s="192">
        <v>0</v>
      </c>
      <c r="N1728" s="192">
        <v>0</v>
      </c>
      <c r="O1728" s="192">
        <v>0</v>
      </c>
      <c r="P1728" s="192">
        <v>0</v>
      </c>
      <c r="Q1728" s="192">
        <v>0</v>
      </c>
      <c r="R1728" s="192">
        <v>0</v>
      </c>
    </row>
    <row r="1729" spans="1:18" ht="15" hidden="1">
      <c r="A1729" s="185" t="str">
        <f t="shared" si="61"/>
        <v>B</v>
      </c>
      <c r="B1729" s="189" t="s">
        <v>124</v>
      </c>
      <c r="C1729" s="189" t="s">
        <v>121</v>
      </c>
      <c r="D1729" s="190">
        <f t="shared" ref="D1729:H1792" si="63">I1729+N1729</f>
        <v>0</v>
      </c>
      <c r="E1729" s="190">
        <f t="shared" si="63"/>
        <v>0</v>
      </c>
      <c r="F1729" s="190">
        <f t="shared" si="63"/>
        <v>0</v>
      </c>
      <c r="G1729" s="190">
        <f t="shared" si="63"/>
        <v>0</v>
      </c>
      <c r="H1729" s="190">
        <f t="shared" si="63"/>
        <v>0</v>
      </c>
      <c r="I1729" s="190">
        <v>0</v>
      </c>
      <c r="J1729" s="190">
        <v>0</v>
      </c>
      <c r="K1729" s="190">
        <v>0</v>
      </c>
      <c r="L1729" s="190">
        <v>0</v>
      </c>
      <c r="M1729" s="190">
        <v>0</v>
      </c>
      <c r="N1729" s="190">
        <v>0</v>
      </c>
      <c r="O1729" s="190">
        <v>0</v>
      </c>
      <c r="P1729" s="190">
        <v>0</v>
      </c>
      <c r="Q1729" s="190">
        <v>0</v>
      </c>
      <c r="R1729" s="190">
        <v>0</v>
      </c>
    </row>
    <row r="1730" spans="1:18" ht="15.75" hidden="1" thickBot="1">
      <c r="A1730" s="185" t="str">
        <f t="shared" si="61"/>
        <v>B</v>
      </c>
      <c r="B1730" s="186" t="s">
        <v>909</v>
      </c>
      <c r="C1730" s="187" t="s">
        <v>910</v>
      </c>
      <c r="D1730" s="188">
        <f t="shared" si="63"/>
        <v>0</v>
      </c>
      <c r="E1730" s="188">
        <f t="shared" si="63"/>
        <v>0</v>
      </c>
      <c r="F1730" s="188">
        <f t="shared" si="63"/>
        <v>0</v>
      </c>
      <c r="G1730" s="188">
        <f t="shared" si="63"/>
        <v>0</v>
      </c>
      <c r="H1730" s="188">
        <f t="shared" si="63"/>
        <v>0</v>
      </c>
      <c r="I1730" s="188">
        <v>0</v>
      </c>
      <c r="J1730" s="188">
        <v>0</v>
      </c>
      <c r="K1730" s="188">
        <v>0</v>
      </c>
      <c r="L1730" s="188">
        <v>0</v>
      </c>
      <c r="M1730" s="188">
        <v>0</v>
      </c>
      <c r="N1730" s="188">
        <v>0</v>
      </c>
      <c r="O1730" s="188">
        <v>0</v>
      </c>
      <c r="P1730" s="188">
        <v>0</v>
      </c>
      <c r="Q1730" s="188">
        <v>0</v>
      </c>
      <c r="R1730" s="188">
        <v>0</v>
      </c>
    </row>
    <row r="1731" spans="1:18" ht="15" hidden="1">
      <c r="A1731" s="185" t="str">
        <f t="shared" si="61"/>
        <v>B</v>
      </c>
      <c r="B1731" s="189" t="s">
        <v>124</v>
      </c>
      <c r="C1731" s="189" t="s">
        <v>121</v>
      </c>
      <c r="D1731" s="190">
        <f t="shared" si="63"/>
        <v>0</v>
      </c>
      <c r="E1731" s="190">
        <f t="shared" si="63"/>
        <v>0</v>
      </c>
      <c r="F1731" s="190">
        <f t="shared" si="63"/>
        <v>0</v>
      </c>
      <c r="G1731" s="190">
        <f t="shared" si="63"/>
        <v>0</v>
      </c>
      <c r="H1731" s="190">
        <f t="shared" si="63"/>
        <v>0</v>
      </c>
      <c r="I1731" s="190">
        <v>0</v>
      </c>
      <c r="J1731" s="190">
        <v>0</v>
      </c>
      <c r="K1731" s="190">
        <v>0</v>
      </c>
      <c r="L1731" s="190">
        <v>0</v>
      </c>
      <c r="M1731" s="190">
        <v>0</v>
      </c>
      <c r="N1731" s="190">
        <v>0</v>
      </c>
      <c r="O1731" s="190">
        <v>0</v>
      </c>
      <c r="P1731" s="190">
        <v>0</v>
      </c>
      <c r="Q1731" s="190">
        <v>0</v>
      </c>
      <c r="R1731" s="190">
        <v>0</v>
      </c>
    </row>
    <row r="1732" spans="1:18" ht="15.75" hidden="1" thickBot="1">
      <c r="A1732" s="185" t="str">
        <f t="shared" si="61"/>
        <v>B</v>
      </c>
      <c r="B1732" s="186" t="s">
        <v>911</v>
      </c>
      <c r="C1732" s="187" t="s">
        <v>912</v>
      </c>
      <c r="D1732" s="188">
        <f t="shared" si="63"/>
        <v>0</v>
      </c>
      <c r="E1732" s="188">
        <f t="shared" si="63"/>
        <v>0</v>
      </c>
      <c r="F1732" s="188">
        <f t="shared" si="63"/>
        <v>0</v>
      </c>
      <c r="G1732" s="188">
        <f t="shared" si="63"/>
        <v>0</v>
      </c>
      <c r="H1732" s="188">
        <f t="shared" si="63"/>
        <v>0</v>
      </c>
      <c r="I1732" s="188">
        <v>0</v>
      </c>
      <c r="J1732" s="188">
        <v>0</v>
      </c>
      <c r="K1732" s="188">
        <v>0</v>
      </c>
      <c r="L1732" s="188">
        <v>0</v>
      </c>
      <c r="M1732" s="188">
        <v>0</v>
      </c>
      <c r="N1732" s="188">
        <v>0</v>
      </c>
      <c r="O1732" s="188">
        <v>0</v>
      </c>
      <c r="P1732" s="188">
        <v>0</v>
      </c>
      <c r="Q1732" s="188">
        <v>0</v>
      </c>
      <c r="R1732" s="188">
        <v>0</v>
      </c>
    </row>
    <row r="1733" spans="1:18" ht="15" hidden="1">
      <c r="A1733" s="185" t="str">
        <f t="shared" si="61"/>
        <v>B</v>
      </c>
      <c r="B1733" s="189" t="s">
        <v>124</v>
      </c>
      <c r="C1733" s="189" t="s">
        <v>121</v>
      </c>
      <c r="D1733" s="190">
        <f t="shared" si="63"/>
        <v>0</v>
      </c>
      <c r="E1733" s="190">
        <f t="shared" si="63"/>
        <v>0</v>
      </c>
      <c r="F1733" s="190">
        <f t="shared" si="63"/>
        <v>0</v>
      </c>
      <c r="G1733" s="190">
        <f t="shared" si="63"/>
        <v>0</v>
      </c>
      <c r="H1733" s="190">
        <f t="shared" si="63"/>
        <v>0</v>
      </c>
      <c r="I1733" s="190">
        <v>0</v>
      </c>
      <c r="J1733" s="190">
        <v>0</v>
      </c>
      <c r="K1733" s="190">
        <v>0</v>
      </c>
      <c r="L1733" s="190">
        <v>0</v>
      </c>
      <c r="M1733" s="190">
        <v>0</v>
      </c>
      <c r="N1733" s="190">
        <v>0</v>
      </c>
      <c r="O1733" s="190">
        <v>0</v>
      </c>
      <c r="P1733" s="190">
        <v>0</v>
      </c>
      <c r="Q1733" s="190">
        <v>0</v>
      </c>
      <c r="R1733" s="190">
        <v>0</v>
      </c>
    </row>
    <row r="1734" spans="1:18" ht="15.75" hidden="1" thickBot="1">
      <c r="A1734" s="185" t="str">
        <f t="shared" si="61"/>
        <v>B</v>
      </c>
      <c r="B1734" s="186" t="s">
        <v>913</v>
      </c>
      <c r="C1734" s="187" t="s">
        <v>914</v>
      </c>
      <c r="D1734" s="188">
        <f t="shared" si="63"/>
        <v>0</v>
      </c>
      <c r="E1734" s="188">
        <f t="shared" si="63"/>
        <v>0</v>
      </c>
      <c r="F1734" s="188">
        <f t="shared" si="63"/>
        <v>0</v>
      </c>
      <c r="G1734" s="188">
        <f t="shared" si="63"/>
        <v>0</v>
      </c>
      <c r="H1734" s="188">
        <f t="shared" si="63"/>
        <v>0</v>
      </c>
      <c r="I1734" s="188">
        <v>0</v>
      </c>
      <c r="J1734" s="188">
        <v>0</v>
      </c>
      <c r="K1734" s="188">
        <v>0</v>
      </c>
      <c r="L1734" s="188">
        <v>0</v>
      </c>
      <c r="M1734" s="188">
        <v>0</v>
      </c>
      <c r="N1734" s="188">
        <v>0</v>
      </c>
      <c r="O1734" s="188">
        <v>0</v>
      </c>
      <c r="P1734" s="188">
        <v>0</v>
      </c>
      <c r="Q1734" s="188">
        <v>0</v>
      </c>
      <c r="R1734" s="188">
        <v>0</v>
      </c>
    </row>
    <row r="1735" spans="1:18" ht="15" hidden="1">
      <c r="A1735" s="185" t="str">
        <f t="shared" ref="A1735:A1798" si="64">(IF(OR(D1735&lt;&gt;0,E1735&lt;&gt;0,F1735&lt;&gt;0,G1735&lt;&gt;0,H1735&lt;&gt;0),"A","B"))</f>
        <v>B</v>
      </c>
      <c r="B1735" s="189" t="s">
        <v>124</v>
      </c>
      <c r="C1735" s="189" t="s">
        <v>96</v>
      </c>
      <c r="D1735" s="190">
        <f t="shared" si="63"/>
        <v>0</v>
      </c>
      <c r="E1735" s="190">
        <f t="shared" si="63"/>
        <v>0</v>
      </c>
      <c r="F1735" s="190">
        <f t="shared" si="63"/>
        <v>0</v>
      </c>
      <c r="G1735" s="190">
        <f t="shared" si="63"/>
        <v>0</v>
      </c>
      <c r="H1735" s="190">
        <f t="shared" si="63"/>
        <v>0</v>
      </c>
      <c r="I1735" s="190">
        <v>0</v>
      </c>
      <c r="J1735" s="190">
        <v>0</v>
      </c>
      <c r="K1735" s="190">
        <v>0</v>
      </c>
      <c r="L1735" s="190">
        <v>0</v>
      </c>
      <c r="M1735" s="190">
        <v>0</v>
      </c>
      <c r="N1735" s="190">
        <v>0</v>
      </c>
      <c r="O1735" s="190">
        <v>0</v>
      </c>
      <c r="P1735" s="190">
        <v>0</v>
      </c>
      <c r="Q1735" s="190">
        <v>0</v>
      </c>
      <c r="R1735" s="190">
        <v>0</v>
      </c>
    </row>
    <row r="1736" spans="1:18" ht="15" hidden="1">
      <c r="A1736" s="185" t="str">
        <f t="shared" si="64"/>
        <v>B</v>
      </c>
      <c r="B1736" s="191" t="s">
        <v>124</v>
      </c>
      <c r="C1736" s="191" t="s">
        <v>97</v>
      </c>
      <c r="D1736" s="192">
        <f t="shared" si="63"/>
        <v>0</v>
      </c>
      <c r="E1736" s="192">
        <f t="shared" si="63"/>
        <v>0</v>
      </c>
      <c r="F1736" s="192">
        <f t="shared" si="63"/>
        <v>0</v>
      </c>
      <c r="G1736" s="192">
        <f t="shared" si="63"/>
        <v>0</v>
      </c>
      <c r="H1736" s="192">
        <f t="shared" si="63"/>
        <v>0</v>
      </c>
      <c r="I1736" s="192">
        <v>0</v>
      </c>
      <c r="J1736" s="192">
        <v>0</v>
      </c>
      <c r="K1736" s="192">
        <v>0</v>
      </c>
      <c r="L1736" s="192">
        <v>0</v>
      </c>
      <c r="M1736" s="192">
        <v>0</v>
      </c>
      <c r="N1736" s="192">
        <v>0</v>
      </c>
      <c r="O1736" s="192">
        <v>0</v>
      </c>
      <c r="P1736" s="192">
        <v>0</v>
      </c>
      <c r="Q1736" s="192">
        <v>0</v>
      </c>
      <c r="R1736" s="192">
        <v>0</v>
      </c>
    </row>
    <row r="1737" spans="1:18" ht="15" hidden="1">
      <c r="A1737" s="185" t="str">
        <f t="shared" si="64"/>
        <v>B</v>
      </c>
      <c r="B1737" s="191" t="s">
        <v>124</v>
      </c>
      <c r="C1737" s="191" t="s">
        <v>98</v>
      </c>
      <c r="D1737" s="192">
        <f t="shared" si="63"/>
        <v>0</v>
      </c>
      <c r="E1737" s="192">
        <f t="shared" si="63"/>
        <v>0</v>
      </c>
      <c r="F1737" s="192">
        <f t="shared" si="63"/>
        <v>0</v>
      </c>
      <c r="G1737" s="192">
        <f t="shared" si="63"/>
        <v>0</v>
      </c>
      <c r="H1737" s="192">
        <f t="shared" si="63"/>
        <v>0</v>
      </c>
      <c r="I1737" s="192">
        <v>0</v>
      </c>
      <c r="J1737" s="192">
        <v>0</v>
      </c>
      <c r="K1737" s="192">
        <v>0</v>
      </c>
      <c r="L1737" s="192">
        <v>0</v>
      </c>
      <c r="M1737" s="192">
        <v>0</v>
      </c>
      <c r="N1737" s="192">
        <v>0</v>
      </c>
      <c r="O1737" s="192">
        <v>0</v>
      </c>
      <c r="P1737" s="192">
        <v>0</v>
      </c>
      <c r="Q1737" s="192">
        <v>0</v>
      </c>
      <c r="R1737" s="192">
        <v>0</v>
      </c>
    </row>
    <row r="1738" spans="1:18" ht="15.75" hidden="1" thickBot="1">
      <c r="A1738" s="185" t="str">
        <f t="shared" si="64"/>
        <v>B</v>
      </c>
      <c r="B1738" s="186" t="s">
        <v>915</v>
      </c>
      <c r="C1738" s="187" t="s">
        <v>916</v>
      </c>
      <c r="D1738" s="188">
        <f t="shared" si="63"/>
        <v>0</v>
      </c>
      <c r="E1738" s="188">
        <f t="shared" si="63"/>
        <v>0</v>
      </c>
      <c r="F1738" s="188">
        <f t="shared" si="63"/>
        <v>0</v>
      </c>
      <c r="G1738" s="188">
        <f t="shared" si="63"/>
        <v>0</v>
      </c>
      <c r="H1738" s="188">
        <f t="shared" si="63"/>
        <v>0</v>
      </c>
      <c r="I1738" s="188">
        <v>0</v>
      </c>
      <c r="J1738" s="188">
        <v>0</v>
      </c>
      <c r="K1738" s="188">
        <v>0</v>
      </c>
      <c r="L1738" s="188">
        <v>0</v>
      </c>
      <c r="M1738" s="188">
        <v>0</v>
      </c>
      <c r="N1738" s="188">
        <v>0</v>
      </c>
      <c r="O1738" s="188">
        <v>0</v>
      </c>
      <c r="P1738" s="188">
        <v>0</v>
      </c>
      <c r="Q1738" s="188">
        <v>0</v>
      </c>
      <c r="R1738" s="188">
        <v>0</v>
      </c>
    </row>
    <row r="1739" spans="1:18" ht="15" hidden="1">
      <c r="A1739" s="185" t="str">
        <f t="shared" si="64"/>
        <v>B</v>
      </c>
      <c r="B1739" s="189" t="s">
        <v>124</v>
      </c>
      <c r="C1739" s="189" t="s">
        <v>96</v>
      </c>
      <c r="D1739" s="190">
        <f t="shared" si="63"/>
        <v>0</v>
      </c>
      <c r="E1739" s="190">
        <f t="shared" si="63"/>
        <v>0</v>
      </c>
      <c r="F1739" s="190">
        <f t="shared" si="63"/>
        <v>0</v>
      </c>
      <c r="G1739" s="190">
        <f t="shared" si="63"/>
        <v>0</v>
      </c>
      <c r="H1739" s="190">
        <f t="shared" si="63"/>
        <v>0</v>
      </c>
      <c r="I1739" s="190">
        <v>0</v>
      </c>
      <c r="J1739" s="190">
        <v>0</v>
      </c>
      <c r="K1739" s="190">
        <v>0</v>
      </c>
      <c r="L1739" s="190">
        <v>0</v>
      </c>
      <c r="M1739" s="190">
        <v>0</v>
      </c>
      <c r="N1739" s="190">
        <v>0</v>
      </c>
      <c r="O1739" s="190">
        <v>0</v>
      </c>
      <c r="P1739" s="190">
        <v>0</v>
      </c>
      <c r="Q1739" s="190">
        <v>0</v>
      </c>
      <c r="R1739" s="190">
        <v>0</v>
      </c>
    </row>
    <row r="1740" spans="1:18" ht="15" hidden="1">
      <c r="A1740" s="185" t="str">
        <f t="shared" si="64"/>
        <v>B</v>
      </c>
      <c r="B1740" s="191" t="s">
        <v>124</v>
      </c>
      <c r="C1740" s="191" t="s">
        <v>97</v>
      </c>
      <c r="D1740" s="192">
        <f t="shared" si="63"/>
        <v>0</v>
      </c>
      <c r="E1740" s="192">
        <f t="shared" si="63"/>
        <v>0</v>
      </c>
      <c r="F1740" s="192">
        <f t="shared" si="63"/>
        <v>0</v>
      </c>
      <c r="G1740" s="192">
        <f t="shared" si="63"/>
        <v>0</v>
      </c>
      <c r="H1740" s="192">
        <f t="shared" si="63"/>
        <v>0</v>
      </c>
      <c r="I1740" s="192">
        <v>0</v>
      </c>
      <c r="J1740" s="192">
        <v>0</v>
      </c>
      <c r="K1740" s="192">
        <v>0</v>
      </c>
      <c r="L1740" s="192">
        <v>0</v>
      </c>
      <c r="M1740" s="192">
        <v>0</v>
      </c>
      <c r="N1740" s="192">
        <v>0</v>
      </c>
      <c r="O1740" s="192">
        <v>0</v>
      </c>
      <c r="P1740" s="192">
        <v>0</v>
      </c>
      <c r="Q1740" s="192">
        <v>0</v>
      </c>
      <c r="R1740" s="192">
        <v>0</v>
      </c>
    </row>
    <row r="1741" spans="1:18" ht="15" hidden="1">
      <c r="A1741" s="185" t="str">
        <f t="shared" si="64"/>
        <v>B</v>
      </c>
      <c r="B1741" s="191" t="s">
        <v>124</v>
      </c>
      <c r="C1741" s="191" t="s">
        <v>98</v>
      </c>
      <c r="D1741" s="192">
        <f t="shared" si="63"/>
        <v>0</v>
      </c>
      <c r="E1741" s="192">
        <f t="shared" si="63"/>
        <v>0</v>
      </c>
      <c r="F1741" s="192">
        <f t="shared" si="63"/>
        <v>0</v>
      </c>
      <c r="G1741" s="192">
        <f t="shared" si="63"/>
        <v>0</v>
      </c>
      <c r="H1741" s="192">
        <f t="shared" si="63"/>
        <v>0</v>
      </c>
      <c r="I1741" s="192">
        <v>0</v>
      </c>
      <c r="J1741" s="192">
        <v>0</v>
      </c>
      <c r="K1741" s="192">
        <v>0</v>
      </c>
      <c r="L1741" s="192">
        <v>0</v>
      </c>
      <c r="M1741" s="192">
        <v>0</v>
      </c>
      <c r="N1741" s="192">
        <v>0</v>
      </c>
      <c r="O1741" s="192">
        <v>0</v>
      </c>
      <c r="P1741" s="192">
        <v>0</v>
      </c>
      <c r="Q1741" s="192">
        <v>0</v>
      </c>
      <c r="R1741" s="192">
        <v>0</v>
      </c>
    </row>
    <row r="1742" spans="1:18" ht="30.75" hidden="1" thickBot="1">
      <c r="A1742" s="185" t="str">
        <f t="shared" si="64"/>
        <v>B</v>
      </c>
      <c r="B1742" s="186" t="s">
        <v>917</v>
      </c>
      <c r="C1742" s="187" t="s">
        <v>918</v>
      </c>
      <c r="D1742" s="188">
        <f t="shared" si="63"/>
        <v>0</v>
      </c>
      <c r="E1742" s="188">
        <f t="shared" si="63"/>
        <v>0</v>
      </c>
      <c r="F1742" s="188">
        <f t="shared" si="63"/>
        <v>0</v>
      </c>
      <c r="G1742" s="188">
        <f t="shared" si="63"/>
        <v>0</v>
      </c>
      <c r="H1742" s="188">
        <f t="shared" si="63"/>
        <v>0</v>
      </c>
      <c r="I1742" s="188">
        <v>0</v>
      </c>
      <c r="J1742" s="188">
        <v>0</v>
      </c>
      <c r="K1742" s="188">
        <v>0</v>
      </c>
      <c r="L1742" s="188">
        <v>0</v>
      </c>
      <c r="M1742" s="188">
        <v>0</v>
      </c>
      <c r="N1742" s="188">
        <v>0</v>
      </c>
      <c r="O1742" s="188">
        <v>0</v>
      </c>
      <c r="P1742" s="188">
        <v>0</v>
      </c>
      <c r="Q1742" s="188">
        <v>0</v>
      </c>
      <c r="R1742" s="188">
        <v>0</v>
      </c>
    </row>
    <row r="1743" spans="1:18" ht="15" hidden="1">
      <c r="A1743" s="185" t="str">
        <f t="shared" si="64"/>
        <v>B</v>
      </c>
      <c r="B1743" s="189" t="s">
        <v>124</v>
      </c>
      <c r="C1743" s="189" t="s">
        <v>96</v>
      </c>
      <c r="D1743" s="190">
        <f t="shared" si="63"/>
        <v>0</v>
      </c>
      <c r="E1743" s="190">
        <f t="shared" si="63"/>
        <v>0</v>
      </c>
      <c r="F1743" s="190">
        <f t="shared" si="63"/>
        <v>0</v>
      </c>
      <c r="G1743" s="190">
        <f t="shared" si="63"/>
        <v>0</v>
      </c>
      <c r="H1743" s="190">
        <f t="shared" si="63"/>
        <v>0</v>
      </c>
      <c r="I1743" s="190">
        <v>0</v>
      </c>
      <c r="J1743" s="190">
        <v>0</v>
      </c>
      <c r="K1743" s="190">
        <v>0</v>
      </c>
      <c r="L1743" s="190">
        <v>0</v>
      </c>
      <c r="M1743" s="190">
        <v>0</v>
      </c>
      <c r="N1743" s="190">
        <v>0</v>
      </c>
      <c r="O1743" s="190">
        <v>0</v>
      </c>
      <c r="P1743" s="190">
        <v>0</v>
      </c>
      <c r="Q1743" s="190">
        <v>0</v>
      </c>
      <c r="R1743" s="190">
        <v>0</v>
      </c>
    </row>
    <row r="1744" spans="1:18" ht="15" hidden="1">
      <c r="A1744" s="185" t="str">
        <f t="shared" si="64"/>
        <v>B</v>
      </c>
      <c r="B1744" s="191" t="s">
        <v>124</v>
      </c>
      <c r="C1744" s="191" t="s">
        <v>97</v>
      </c>
      <c r="D1744" s="192">
        <f t="shared" si="63"/>
        <v>0</v>
      </c>
      <c r="E1744" s="192">
        <f t="shared" si="63"/>
        <v>0</v>
      </c>
      <c r="F1744" s="192">
        <f t="shared" si="63"/>
        <v>0</v>
      </c>
      <c r="G1744" s="192">
        <f t="shared" si="63"/>
        <v>0</v>
      </c>
      <c r="H1744" s="192">
        <f t="shared" si="63"/>
        <v>0</v>
      </c>
      <c r="I1744" s="192">
        <v>0</v>
      </c>
      <c r="J1744" s="192">
        <v>0</v>
      </c>
      <c r="K1744" s="192">
        <v>0</v>
      </c>
      <c r="L1744" s="192">
        <v>0</v>
      </c>
      <c r="M1744" s="192">
        <v>0</v>
      </c>
      <c r="N1744" s="192">
        <v>0</v>
      </c>
      <c r="O1744" s="192">
        <v>0</v>
      </c>
      <c r="P1744" s="192">
        <v>0</v>
      </c>
      <c r="Q1744" s="192">
        <v>0</v>
      </c>
      <c r="R1744" s="192">
        <v>0</v>
      </c>
    </row>
    <row r="1745" spans="1:18" ht="15" hidden="1">
      <c r="A1745" s="185" t="str">
        <f t="shared" si="64"/>
        <v>B</v>
      </c>
      <c r="B1745" s="191" t="s">
        <v>124</v>
      </c>
      <c r="C1745" s="191" t="s">
        <v>98</v>
      </c>
      <c r="D1745" s="192">
        <f t="shared" si="63"/>
        <v>0</v>
      </c>
      <c r="E1745" s="192">
        <f t="shared" si="63"/>
        <v>0</v>
      </c>
      <c r="F1745" s="192">
        <f t="shared" si="63"/>
        <v>0</v>
      </c>
      <c r="G1745" s="192">
        <f t="shared" si="63"/>
        <v>0</v>
      </c>
      <c r="H1745" s="192">
        <f t="shared" si="63"/>
        <v>0</v>
      </c>
      <c r="I1745" s="192">
        <v>0</v>
      </c>
      <c r="J1745" s="192">
        <v>0</v>
      </c>
      <c r="K1745" s="192">
        <v>0</v>
      </c>
      <c r="L1745" s="192">
        <v>0</v>
      </c>
      <c r="M1745" s="192">
        <v>0</v>
      </c>
      <c r="N1745" s="192">
        <v>0</v>
      </c>
      <c r="O1745" s="192">
        <v>0</v>
      </c>
      <c r="P1745" s="192">
        <v>0</v>
      </c>
      <c r="Q1745" s="192">
        <v>0</v>
      </c>
      <c r="R1745" s="192">
        <v>0</v>
      </c>
    </row>
    <row r="1746" spans="1:18" ht="15" hidden="1">
      <c r="A1746" s="185" t="str">
        <f t="shared" si="64"/>
        <v>B</v>
      </c>
      <c r="B1746" s="191" t="s">
        <v>124</v>
      </c>
      <c r="C1746" s="191" t="s">
        <v>101</v>
      </c>
      <c r="D1746" s="192">
        <f t="shared" si="63"/>
        <v>0</v>
      </c>
      <c r="E1746" s="192">
        <f t="shared" si="63"/>
        <v>0</v>
      </c>
      <c r="F1746" s="192">
        <f t="shared" si="63"/>
        <v>0</v>
      </c>
      <c r="G1746" s="192">
        <f t="shared" si="63"/>
        <v>0</v>
      </c>
      <c r="H1746" s="192">
        <f t="shared" si="63"/>
        <v>0</v>
      </c>
      <c r="I1746" s="192">
        <v>0</v>
      </c>
      <c r="J1746" s="192">
        <v>0</v>
      </c>
      <c r="K1746" s="192">
        <v>0</v>
      </c>
      <c r="L1746" s="192">
        <v>0</v>
      </c>
      <c r="M1746" s="192">
        <v>0</v>
      </c>
      <c r="N1746" s="192">
        <v>0</v>
      </c>
      <c r="O1746" s="192">
        <v>0</v>
      </c>
      <c r="P1746" s="192">
        <v>0</v>
      </c>
      <c r="Q1746" s="192">
        <v>0</v>
      </c>
      <c r="R1746" s="192">
        <v>0</v>
      </c>
    </row>
    <row r="1747" spans="1:18" ht="15" hidden="1">
      <c r="A1747" s="185" t="str">
        <f t="shared" si="64"/>
        <v>B</v>
      </c>
      <c r="B1747" s="191" t="s">
        <v>124</v>
      </c>
      <c r="C1747" s="191" t="s">
        <v>102</v>
      </c>
      <c r="D1747" s="192">
        <f t="shared" si="63"/>
        <v>0</v>
      </c>
      <c r="E1747" s="192">
        <f t="shared" si="63"/>
        <v>0</v>
      </c>
      <c r="F1747" s="192">
        <f t="shared" si="63"/>
        <v>0</v>
      </c>
      <c r="G1747" s="192">
        <f t="shared" si="63"/>
        <v>0</v>
      </c>
      <c r="H1747" s="192">
        <f t="shared" si="63"/>
        <v>0</v>
      </c>
      <c r="I1747" s="192">
        <v>0</v>
      </c>
      <c r="J1747" s="192">
        <v>0</v>
      </c>
      <c r="K1747" s="192">
        <v>0</v>
      </c>
      <c r="L1747" s="192">
        <v>0</v>
      </c>
      <c r="M1747" s="192">
        <v>0</v>
      </c>
      <c r="N1747" s="192">
        <v>0</v>
      </c>
      <c r="O1747" s="192">
        <v>0</v>
      </c>
      <c r="P1747" s="192">
        <v>0</v>
      </c>
      <c r="Q1747" s="192">
        <v>0</v>
      </c>
      <c r="R1747" s="192">
        <v>0</v>
      </c>
    </row>
    <row r="1748" spans="1:18" ht="15" hidden="1">
      <c r="A1748" s="185" t="str">
        <f t="shared" si="64"/>
        <v>B</v>
      </c>
      <c r="B1748" s="189" t="s">
        <v>124</v>
      </c>
      <c r="C1748" s="189" t="s">
        <v>121</v>
      </c>
      <c r="D1748" s="190">
        <f t="shared" si="63"/>
        <v>0</v>
      </c>
      <c r="E1748" s="190">
        <f t="shared" si="63"/>
        <v>0</v>
      </c>
      <c r="F1748" s="190">
        <f t="shared" si="63"/>
        <v>0</v>
      </c>
      <c r="G1748" s="190">
        <f t="shared" si="63"/>
        <v>0</v>
      </c>
      <c r="H1748" s="190">
        <f t="shared" si="63"/>
        <v>0</v>
      </c>
      <c r="I1748" s="190">
        <v>0</v>
      </c>
      <c r="J1748" s="190">
        <v>0</v>
      </c>
      <c r="K1748" s="190">
        <v>0</v>
      </c>
      <c r="L1748" s="190">
        <v>0</v>
      </c>
      <c r="M1748" s="190">
        <v>0</v>
      </c>
      <c r="N1748" s="190">
        <v>0</v>
      </c>
      <c r="O1748" s="190">
        <v>0</v>
      </c>
      <c r="P1748" s="190">
        <v>0</v>
      </c>
      <c r="Q1748" s="190">
        <v>0</v>
      </c>
      <c r="R1748" s="190">
        <v>0</v>
      </c>
    </row>
    <row r="1749" spans="1:18" ht="30.75" hidden="1" thickBot="1">
      <c r="A1749" s="185" t="str">
        <f t="shared" si="64"/>
        <v>B</v>
      </c>
      <c r="B1749" s="186" t="s">
        <v>919</v>
      </c>
      <c r="C1749" s="187" t="s">
        <v>920</v>
      </c>
      <c r="D1749" s="188">
        <f t="shared" si="63"/>
        <v>0</v>
      </c>
      <c r="E1749" s="188">
        <f t="shared" si="63"/>
        <v>0</v>
      </c>
      <c r="F1749" s="188">
        <f t="shared" si="63"/>
        <v>0</v>
      </c>
      <c r="G1749" s="188">
        <f t="shared" si="63"/>
        <v>0</v>
      </c>
      <c r="H1749" s="188">
        <f t="shared" si="63"/>
        <v>0</v>
      </c>
      <c r="I1749" s="188">
        <v>0</v>
      </c>
      <c r="J1749" s="188">
        <v>0</v>
      </c>
      <c r="K1749" s="188">
        <v>0</v>
      </c>
      <c r="L1749" s="188">
        <v>0</v>
      </c>
      <c r="M1749" s="188">
        <v>0</v>
      </c>
      <c r="N1749" s="188">
        <v>0</v>
      </c>
      <c r="O1749" s="188">
        <v>0</v>
      </c>
      <c r="P1749" s="188">
        <v>0</v>
      </c>
      <c r="Q1749" s="188">
        <v>0</v>
      </c>
      <c r="R1749" s="188">
        <v>0</v>
      </c>
    </row>
    <row r="1750" spans="1:18" ht="15" hidden="1">
      <c r="A1750" s="185" t="str">
        <f t="shared" si="64"/>
        <v>B</v>
      </c>
      <c r="B1750" s="189" t="s">
        <v>124</v>
      </c>
      <c r="C1750" s="189" t="s">
        <v>96</v>
      </c>
      <c r="D1750" s="190">
        <f t="shared" si="63"/>
        <v>0</v>
      </c>
      <c r="E1750" s="190">
        <f t="shared" si="63"/>
        <v>0</v>
      </c>
      <c r="F1750" s="190">
        <f t="shared" si="63"/>
        <v>0</v>
      </c>
      <c r="G1750" s="190">
        <f t="shared" si="63"/>
        <v>0</v>
      </c>
      <c r="H1750" s="190">
        <f t="shared" si="63"/>
        <v>0</v>
      </c>
      <c r="I1750" s="190">
        <v>0</v>
      </c>
      <c r="J1750" s="190">
        <v>0</v>
      </c>
      <c r="K1750" s="190">
        <v>0</v>
      </c>
      <c r="L1750" s="190">
        <v>0</v>
      </c>
      <c r="M1750" s="190">
        <v>0</v>
      </c>
      <c r="N1750" s="190">
        <v>0</v>
      </c>
      <c r="O1750" s="190">
        <v>0</v>
      </c>
      <c r="P1750" s="190">
        <v>0</v>
      </c>
      <c r="Q1750" s="190">
        <v>0</v>
      </c>
      <c r="R1750" s="190">
        <v>0</v>
      </c>
    </row>
    <row r="1751" spans="1:18" ht="15" hidden="1">
      <c r="A1751" s="185" t="str">
        <f t="shared" si="64"/>
        <v>B</v>
      </c>
      <c r="B1751" s="191" t="s">
        <v>124</v>
      </c>
      <c r="C1751" s="191" t="s">
        <v>97</v>
      </c>
      <c r="D1751" s="192">
        <f t="shared" si="63"/>
        <v>0</v>
      </c>
      <c r="E1751" s="192">
        <f t="shared" si="63"/>
        <v>0</v>
      </c>
      <c r="F1751" s="192">
        <f t="shared" si="63"/>
        <v>0</v>
      </c>
      <c r="G1751" s="192">
        <f t="shared" si="63"/>
        <v>0</v>
      </c>
      <c r="H1751" s="192">
        <f t="shared" si="63"/>
        <v>0</v>
      </c>
      <c r="I1751" s="192">
        <v>0</v>
      </c>
      <c r="J1751" s="192">
        <v>0</v>
      </c>
      <c r="K1751" s="192">
        <v>0</v>
      </c>
      <c r="L1751" s="192">
        <v>0</v>
      </c>
      <c r="M1751" s="192">
        <v>0</v>
      </c>
      <c r="N1751" s="192">
        <v>0</v>
      </c>
      <c r="O1751" s="192">
        <v>0</v>
      </c>
      <c r="P1751" s="192">
        <v>0</v>
      </c>
      <c r="Q1751" s="192">
        <v>0</v>
      </c>
      <c r="R1751" s="192">
        <v>0</v>
      </c>
    </row>
    <row r="1752" spans="1:18" ht="15" hidden="1">
      <c r="A1752" s="185" t="str">
        <f t="shared" si="64"/>
        <v>B</v>
      </c>
      <c r="B1752" s="191" t="s">
        <v>124</v>
      </c>
      <c r="C1752" s="191" t="s">
        <v>98</v>
      </c>
      <c r="D1752" s="192">
        <f t="shared" si="63"/>
        <v>0</v>
      </c>
      <c r="E1752" s="192">
        <f t="shared" si="63"/>
        <v>0</v>
      </c>
      <c r="F1752" s="192">
        <f t="shared" si="63"/>
        <v>0</v>
      </c>
      <c r="G1752" s="192">
        <f t="shared" si="63"/>
        <v>0</v>
      </c>
      <c r="H1752" s="192">
        <f t="shared" si="63"/>
        <v>0</v>
      </c>
      <c r="I1752" s="192">
        <v>0</v>
      </c>
      <c r="J1752" s="192">
        <v>0</v>
      </c>
      <c r="K1752" s="192">
        <v>0</v>
      </c>
      <c r="L1752" s="192">
        <v>0</v>
      </c>
      <c r="M1752" s="192">
        <v>0</v>
      </c>
      <c r="N1752" s="192">
        <v>0</v>
      </c>
      <c r="O1752" s="192">
        <v>0</v>
      </c>
      <c r="P1752" s="192">
        <v>0</v>
      </c>
      <c r="Q1752" s="192">
        <v>0</v>
      </c>
      <c r="R1752" s="192">
        <v>0</v>
      </c>
    </row>
    <row r="1753" spans="1:18" ht="15" hidden="1">
      <c r="A1753" s="185" t="str">
        <f t="shared" si="64"/>
        <v>B</v>
      </c>
      <c r="B1753" s="191" t="s">
        <v>124</v>
      </c>
      <c r="C1753" s="191" t="s">
        <v>101</v>
      </c>
      <c r="D1753" s="192">
        <f t="shared" si="63"/>
        <v>0</v>
      </c>
      <c r="E1753" s="192">
        <f t="shared" si="63"/>
        <v>0</v>
      </c>
      <c r="F1753" s="192">
        <f t="shared" si="63"/>
        <v>0</v>
      </c>
      <c r="G1753" s="192">
        <f t="shared" si="63"/>
        <v>0</v>
      </c>
      <c r="H1753" s="192">
        <f t="shared" si="63"/>
        <v>0</v>
      </c>
      <c r="I1753" s="192">
        <v>0</v>
      </c>
      <c r="J1753" s="192">
        <v>0</v>
      </c>
      <c r="K1753" s="192">
        <v>0</v>
      </c>
      <c r="L1753" s="192">
        <v>0</v>
      </c>
      <c r="M1753" s="192">
        <v>0</v>
      </c>
      <c r="N1753" s="192">
        <v>0</v>
      </c>
      <c r="O1753" s="192">
        <v>0</v>
      </c>
      <c r="P1753" s="192">
        <v>0</v>
      </c>
      <c r="Q1753" s="192">
        <v>0</v>
      </c>
      <c r="R1753" s="192">
        <v>0</v>
      </c>
    </row>
    <row r="1754" spans="1:18" ht="15" hidden="1">
      <c r="A1754" s="185" t="str">
        <f t="shared" si="64"/>
        <v>B</v>
      </c>
      <c r="B1754" s="191" t="s">
        <v>124</v>
      </c>
      <c r="C1754" s="191" t="s">
        <v>102</v>
      </c>
      <c r="D1754" s="192">
        <f t="shared" si="63"/>
        <v>0</v>
      </c>
      <c r="E1754" s="192">
        <f t="shared" si="63"/>
        <v>0</v>
      </c>
      <c r="F1754" s="192">
        <f t="shared" si="63"/>
        <v>0</v>
      </c>
      <c r="G1754" s="192">
        <f t="shared" si="63"/>
        <v>0</v>
      </c>
      <c r="H1754" s="192">
        <f t="shared" si="63"/>
        <v>0</v>
      </c>
      <c r="I1754" s="192">
        <v>0</v>
      </c>
      <c r="J1754" s="192">
        <v>0</v>
      </c>
      <c r="K1754" s="192">
        <v>0</v>
      </c>
      <c r="L1754" s="192">
        <v>0</v>
      </c>
      <c r="M1754" s="192">
        <v>0</v>
      </c>
      <c r="N1754" s="192">
        <v>0</v>
      </c>
      <c r="O1754" s="192">
        <v>0</v>
      </c>
      <c r="P1754" s="192">
        <v>0</v>
      </c>
      <c r="Q1754" s="192">
        <v>0</v>
      </c>
      <c r="R1754" s="192">
        <v>0</v>
      </c>
    </row>
    <row r="1755" spans="1:18" ht="15" hidden="1">
      <c r="A1755" s="185" t="str">
        <f t="shared" si="64"/>
        <v>B</v>
      </c>
      <c r="B1755" s="189" t="s">
        <v>124</v>
      </c>
      <c r="C1755" s="189" t="s">
        <v>121</v>
      </c>
      <c r="D1755" s="190">
        <f t="shared" si="63"/>
        <v>0</v>
      </c>
      <c r="E1755" s="190">
        <f t="shared" si="63"/>
        <v>0</v>
      </c>
      <c r="F1755" s="190">
        <f t="shared" si="63"/>
        <v>0</v>
      </c>
      <c r="G1755" s="190">
        <f t="shared" si="63"/>
        <v>0</v>
      </c>
      <c r="H1755" s="190">
        <f t="shared" si="63"/>
        <v>0</v>
      </c>
      <c r="I1755" s="190">
        <v>0</v>
      </c>
      <c r="J1755" s="190">
        <v>0</v>
      </c>
      <c r="K1755" s="190">
        <v>0</v>
      </c>
      <c r="L1755" s="190">
        <v>0</v>
      </c>
      <c r="M1755" s="190">
        <v>0</v>
      </c>
      <c r="N1755" s="190">
        <v>0</v>
      </c>
      <c r="O1755" s="190">
        <v>0</v>
      </c>
      <c r="P1755" s="190">
        <v>0</v>
      </c>
      <c r="Q1755" s="190">
        <v>0</v>
      </c>
      <c r="R1755" s="190">
        <v>0</v>
      </c>
    </row>
    <row r="1756" spans="1:18" ht="15.75" hidden="1" thickBot="1">
      <c r="A1756" s="185" t="str">
        <f t="shared" si="64"/>
        <v>B</v>
      </c>
      <c r="B1756" s="186" t="s">
        <v>921</v>
      </c>
      <c r="C1756" s="187" t="s">
        <v>922</v>
      </c>
      <c r="D1756" s="188">
        <f t="shared" si="63"/>
        <v>0</v>
      </c>
      <c r="E1756" s="188">
        <f t="shared" si="63"/>
        <v>0</v>
      </c>
      <c r="F1756" s="188">
        <f t="shared" si="63"/>
        <v>0</v>
      </c>
      <c r="G1756" s="188">
        <f t="shared" si="63"/>
        <v>0</v>
      </c>
      <c r="H1756" s="188">
        <f t="shared" si="63"/>
        <v>0</v>
      </c>
      <c r="I1756" s="188">
        <v>0</v>
      </c>
      <c r="J1756" s="188">
        <v>0</v>
      </c>
      <c r="K1756" s="188">
        <v>0</v>
      </c>
      <c r="L1756" s="188">
        <v>0</v>
      </c>
      <c r="M1756" s="188">
        <v>0</v>
      </c>
      <c r="N1756" s="188">
        <v>0</v>
      </c>
      <c r="O1756" s="188">
        <v>0</v>
      </c>
      <c r="P1756" s="188">
        <v>0</v>
      </c>
      <c r="Q1756" s="188">
        <v>0</v>
      </c>
      <c r="R1756" s="188">
        <v>0</v>
      </c>
    </row>
    <row r="1757" spans="1:18" ht="15" hidden="1">
      <c r="A1757" s="185" t="str">
        <f t="shared" si="64"/>
        <v>B</v>
      </c>
      <c r="B1757" s="189" t="s">
        <v>124</v>
      </c>
      <c r="C1757" s="189" t="s">
        <v>96</v>
      </c>
      <c r="D1757" s="190">
        <f t="shared" si="63"/>
        <v>0</v>
      </c>
      <c r="E1757" s="190">
        <f t="shared" si="63"/>
        <v>0</v>
      </c>
      <c r="F1757" s="190">
        <f t="shared" si="63"/>
        <v>0</v>
      </c>
      <c r="G1757" s="190">
        <f t="shared" si="63"/>
        <v>0</v>
      </c>
      <c r="H1757" s="190">
        <f t="shared" si="63"/>
        <v>0</v>
      </c>
      <c r="I1757" s="190">
        <v>0</v>
      </c>
      <c r="J1757" s="190">
        <v>0</v>
      </c>
      <c r="K1757" s="190">
        <v>0</v>
      </c>
      <c r="L1757" s="190">
        <v>0</v>
      </c>
      <c r="M1757" s="190">
        <v>0</v>
      </c>
      <c r="N1757" s="190">
        <v>0</v>
      </c>
      <c r="O1757" s="190">
        <v>0</v>
      </c>
      <c r="P1757" s="190">
        <v>0</v>
      </c>
      <c r="Q1757" s="190">
        <v>0</v>
      </c>
      <c r="R1757" s="190">
        <v>0</v>
      </c>
    </row>
    <row r="1758" spans="1:18" ht="15" hidden="1">
      <c r="A1758" s="185" t="str">
        <f t="shared" si="64"/>
        <v>B</v>
      </c>
      <c r="B1758" s="191" t="s">
        <v>124</v>
      </c>
      <c r="C1758" s="191" t="s">
        <v>97</v>
      </c>
      <c r="D1758" s="192">
        <f t="shared" si="63"/>
        <v>0</v>
      </c>
      <c r="E1758" s="192">
        <f t="shared" si="63"/>
        <v>0</v>
      </c>
      <c r="F1758" s="192">
        <f t="shared" si="63"/>
        <v>0</v>
      </c>
      <c r="G1758" s="192">
        <f t="shared" si="63"/>
        <v>0</v>
      </c>
      <c r="H1758" s="192">
        <f t="shared" si="63"/>
        <v>0</v>
      </c>
      <c r="I1758" s="192">
        <v>0</v>
      </c>
      <c r="J1758" s="192">
        <v>0</v>
      </c>
      <c r="K1758" s="192">
        <v>0</v>
      </c>
      <c r="L1758" s="192">
        <v>0</v>
      </c>
      <c r="M1758" s="192">
        <v>0</v>
      </c>
      <c r="N1758" s="192">
        <v>0</v>
      </c>
      <c r="O1758" s="192">
        <v>0</v>
      </c>
      <c r="P1758" s="192">
        <v>0</v>
      </c>
      <c r="Q1758" s="192">
        <v>0</v>
      </c>
      <c r="R1758" s="192">
        <v>0</v>
      </c>
    </row>
    <row r="1759" spans="1:18" ht="15" hidden="1">
      <c r="A1759" s="185" t="str">
        <f t="shared" si="64"/>
        <v>B</v>
      </c>
      <c r="B1759" s="191" t="s">
        <v>124</v>
      </c>
      <c r="C1759" s="191" t="s">
        <v>98</v>
      </c>
      <c r="D1759" s="192">
        <f t="shared" si="63"/>
        <v>0</v>
      </c>
      <c r="E1759" s="192">
        <f t="shared" si="63"/>
        <v>0</v>
      </c>
      <c r="F1759" s="192">
        <f t="shared" si="63"/>
        <v>0</v>
      </c>
      <c r="G1759" s="192">
        <f t="shared" si="63"/>
        <v>0</v>
      </c>
      <c r="H1759" s="192">
        <f t="shared" si="63"/>
        <v>0</v>
      </c>
      <c r="I1759" s="192">
        <v>0</v>
      </c>
      <c r="J1759" s="192">
        <v>0</v>
      </c>
      <c r="K1759" s="192">
        <v>0</v>
      </c>
      <c r="L1759" s="192">
        <v>0</v>
      </c>
      <c r="M1759" s="192">
        <v>0</v>
      </c>
      <c r="N1759" s="192">
        <v>0</v>
      </c>
      <c r="O1759" s="192">
        <v>0</v>
      </c>
      <c r="P1759" s="192">
        <v>0</v>
      </c>
      <c r="Q1759" s="192">
        <v>0</v>
      </c>
      <c r="R1759" s="192">
        <v>0</v>
      </c>
    </row>
    <row r="1760" spans="1:18" ht="15" hidden="1">
      <c r="A1760" s="185" t="str">
        <f t="shared" si="64"/>
        <v>B</v>
      </c>
      <c r="B1760" s="189" t="s">
        <v>124</v>
      </c>
      <c r="C1760" s="189" t="s">
        <v>121</v>
      </c>
      <c r="D1760" s="190">
        <f t="shared" si="63"/>
        <v>0</v>
      </c>
      <c r="E1760" s="190">
        <f t="shared" si="63"/>
        <v>0</v>
      </c>
      <c r="F1760" s="190">
        <f t="shared" si="63"/>
        <v>0</v>
      </c>
      <c r="G1760" s="190">
        <f t="shared" si="63"/>
        <v>0</v>
      </c>
      <c r="H1760" s="190">
        <f t="shared" si="63"/>
        <v>0</v>
      </c>
      <c r="I1760" s="190">
        <v>0</v>
      </c>
      <c r="J1760" s="190">
        <v>0</v>
      </c>
      <c r="K1760" s="190">
        <v>0</v>
      </c>
      <c r="L1760" s="190">
        <v>0</v>
      </c>
      <c r="M1760" s="190">
        <v>0</v>
      </c>
      <c r="N1760" s="190">
        <v>0</v>
      </c>
      <c r="O1760" s="190">
        <v>0</v>
      </c>
      <c r="P1760" s="190">
        <v>0</v>
      </c>
      <c r="Q1760" s="190">
        <v>0</v>
      </c>
      <c r="R1760" s="190">
        <v>0</v>
      </c>
    </row>
    <row r="1761" spans="1:18" ht="15.75" hidden="1" thickBot="1">
      <c r="A1761" s="185" t="str">
        <f t="shared" si="64"/>
        <v>B</v>
      </c>
      <c r="B1761" s="186" t="s">
        <v>923</v>
      </c>
      <c r="C1761" s="187" t="s">
        <v>924</v>
      </c>
      <c r="D1761" s="188">
        <f t="shared" si="63"/>
        <v>0</v>
      </c>
      <c r="E1761" s="188">
        <f t="shared" si="63"/>
        <v>0</v>
      </c>
      <c r="F1761" s="188">
        <f t="shared" si="63"/>
        <v>0</v>
      </c>
      <c r="G1761" s="188">
        <f t="shared" si="63"/>
        <v>0</v>
      </c>
      <c r="H1761" s="188">
        <f t="shared" si="63"/>
        <v>0</v>
      </c>
      <c r="I1761" s="188">
        <v>0</v>
      </c>
      <c r="J1761" s="188">
        <v>0</v>
      </c>
      <c r="K1761" s="188">
        <v>0</v>
      </c>
      <c r="L1761" s="188">
        <v>0</v>
      </c>
      <c r="M1761" s="188">
        <v>0</v>
      </c>
      <c r="N1761" s="188">
        <v>0</v>
      </c>
      <c r="O1761" s="188">
        <v>0</v>
      </c>
      <c r="P1761" s="188">
        <v>0</v>
      </c>
      <c r="Q1761" s="188">
        <v>0</v>
      </c>
      <c r="R1761" s="188">
        <v>0</v>
      </c>
    </row>
    <row r="1762" spans="1:18" ht="15" hidden="1">
      <c r="A1762" s="185" t="str">
        <f t="shared" si="64"/>
        <v>B</v>
      </c>
      <c r="B1762" s="189" t="s">
        <v>124</v>
      </c>
      <c r="C1762" s="189" t="s">
        <v>96</v>
      </c>
      <c r="D1762" s="190">
        <f t="shared" si="63"/>
        <v>0</v>
      </c>
      <c r="E1762" s="190">
        <f t="shared" si="63"/>
        <v>0</v>
      </c>
      <c r="F1762" s="190">
        <f t="shared" si="63"/>
        <v>0</v>
      </c>
      <c r="G1762" s="190">
        <f t="shared" si="63"/>
        <v>0</v>
      </c>
      <c r="H1762" s="190">
        <f t="shared" si="63"/>
        <v>0</v>
      </c>
      <c r="I1762" s="190">
        <v>0</v>
      </c>
      <c r="J1762" s="190">
        <v>0</v>
      </c>
      <c r="K1762" s="190">
        <v>0</v>
      </c>
      <c r="L1762" s="190">
        <v>0</v>
      </c>
      <c r="M1762" s="190">
        <v>0</v>
      </c>
      <c r="N1762" s="190">
        <v>0</v>
      </c>
      <c r="O1762" s="190">
        <v>0</v>
      </c>
      <c r="P1762" s="190">
        <v>0</v>
      </c>
      <c r="Q1762" s="190">
        <v>0</v>
      </c>
      <c r="R1762" s="190">
        <v>0</v>
      </c>
    </row>
    <row r="1763" spans="1:18" ht="15" hidden="1">
      <c r="A1763" s="185" t="str">
        <f t="shared" si="64"/>
        <v>B</v>
      </c>
      <c r="B1763" s="191" t="s">
        <v>124</v>
      </c>
      <c r="C1763" s="191" t="s">
        <v>97</v>
      </c>
      <c r="D1763" s="192">
        <f t="shared" si="63"/>
        <v>0</v>
      </c>
      <c r="E1763" s="192">
        <f t="shared" si="63"/>
        <v>0</v>
      </c>
      <c r="F1763" s="192">
        <f t="shared" si="63"/>
        <v>0</v>
      </c>
      <c r="G1763" s="192">
        <f t="shared" si="63"/>
        <v>0</v>
      </c>
      <c r="H1763" s="192">
        <f t="shared" si="63"/>
        <v>0</v>
      </c>
      <c r="I1763" s="192">
        <v>0</v>
      </c>
      <c r="J1763" s="192">
        <v>0</v>
      </c>
      <c r="K1763" s="192">
        <v>0</v>
      </c>
      <c r="L1763" s="192">
        <v>0</v>
      </c>
      <c r="M1763" s="192">
        <v>0</v>
      </c>
      <c r="N1763" s="192">
        <v>0</v>
      </c>
      <c r="O1763" s="192">
        <v>0</v>
      </c>
      <c r="P1763" s="192">
        <v>0</v>
      </c>
      <c r="Q1763" s="192">
        <v>0</v>
      </c>
      <c r="R1763" s="192">
        <v>0</v>
      </c>
    </row>
    <row r="1764" spans="1:18" ht="15" hidden="1">
      <c r="A1764" s="185" t="str">
        <f t="shared" si="64"/>
        <v>B</v>
      </c>
      <c r="B1764" s="191" t="s">
        <v>124</v>
      </c>
      <c r="C1764" s="191" t="s">
        <v>98</v>
      </c>
      <c r="D1764" s="192">
        <f t="shared" si="63"/>
        <v>0</v>
      </c>
      <c r="E1764" s="192">
        <f t="shared" si="63"/>
        <v>0</v>
      </c>
      <c r="F1764" s="192">
        <f t="shared" si="63"/>
        <v>0</v>
      </c>
      <c r="G1764" s="192">
        <f t="shared" si="63"/>
        <v>0</v>
      </c>
      <c r="H1764" s="192">
        <f t="shared" si="63"/>
        <v>0</v>
      </c>
      <c r="I1764" s="192">
        <v>0</v>
      </c>
      <c r="J1764" s="192">
        <v>0</v>
      </c>
      <c r="K1764" s="192">
        <v>0</v>
      </c>
      <c r="L1764" s="192">
        <v>0</v>
      </c>
      <c r="M1764" s="192">
        <v>0</v>
      </c>
      <c r="N1764" s="192">
        <v>0</v>
      </c>
      <c r="O1764" s="192">
        <v>0</v>
      </c>
      <c r="P1764" s="192">
        <v>0</v>
      </c>
      <c r="Q1764" s="192">
        <v>0</v>
      </c>
      <c r="R1764" s="192">
        <v>0</v>
      </c>
    </row>
    <row r="1765" spans="1:18" ht="15" hidden="1">
      <c r="A1765" s="185" t="str">
        <f t="shared" si="64"/>
        <v>B</v>
      </c>
      <c r="B1765" s="191" t="s">
        <v>124</v>
      </c>
      <c r="C1765" s="191" t="s">
        <v>102</v>
      </c>
      <c r="D1765" s="192">
        <f t="shared" si="63"/>
        <v>0</v>
      </c>
      <c r="E1765" s="192">
        <f t="shared" si="63"/>
        <v>0</v>
      </c>
      <c r="F1765" s="192">
        <f t="shared" si="63"/>
        <v>0</v>
      </c>
      <c r="G1765" s="192">
        <f t="shared" si="63"/>
        <v>0</v>
      </c>
      <c r="H1765" s="192">
        <f t="shared" si="63"/>
        <v>0</v>
      </c>
      <c r="I1765" s="192">
        <v>0</v>
      </c>
      <c r="J1765" s="192">
        <v>0</v>
      </c>
      <c r="K1765" s="192">
        <v>0</v>
      </c>
      <c r="L1765" s="192">
        <v>0</v>
      </c>
      <c r="M1765" s="192">
        <v>0</v>
      </c>
      <c r="N1765" s="192">
        <v>0</v>
      </c>
      <c r="O1765" s="192">
        <v>0</v>
      </c>
      <c r="P1765" s="192">
        <v>0</v>
      </c>
      <c r="Q1765" s="192">
        <v>0</v>
      </c>
      <c r="R1765" s="192">
        <v>0</v>
      </c>
    </row>
    <row r="1766" spans="1:18" ht="15" hidden="1">
      <c r="A1766" s="185" t="str">
        <f t="shared" si="64"/>
        <v>B</v>
      </c>
      <c r="B1766" s="189" t="s">
        <v>124</v>
      </c>
      <c r="C1766" s="189" t="s">
        <v>121</v>
      </c>
      <c r="D1766" s="190">
        <f t="shared" si="63"/>
        <v>0</v>
      </c>
      <c r="E1766" s="190">
        <f t="shared" si="63"/>
        <v>0</v>
      </c>
      <c r="F1766" s="190">
        <f t="shared" si="63"/>
        <v>0</v>
      </c>
      <c r="G1766" s="190">
        <f t="shared" si="63"/>
        <v>0</v>
      </c>
      <c r="H1766" s="190">
        <f t="shared" si="63"/>
        <v>0</v>
      </c>
      <c r="I1766" s="190">
        <v>0</v>
      </c>
      <c r="J1766" s="190">
        <v>0</v>
      </c>
      <c r="K1766" s="190">
        <v>0</v>
      </c>
      <c r="L1766" s="190">
        <v>0</v>
      </c>
      <c r="M1766" s="190">
        <v>0</v>
      </c>
      <c r="N1766" s="190">
        <v>0</v>
      </c>
      <c r="O1766" s="190">
        <v>0</v>
      </c>
      <c r="P1766" s="190">
        <v>0</v>
      </c>
      <c r="Q1766" s="190">
        <v>0</v>
      </c>
      <c r="R1766" s="190">
        <v>0</v>
      </c>
    </row>
    <row r="1767" spans="1:18" ht="15.75" hidden="1" thickBot="1">
      <c r="A1767" s="185" t="str">
        <f t="shared" si="64"/>
        <v>B</v>
      </c>
      <c r="B1767" s="186" t="s">
        <v>925</v>
      </c>
      <c r="C1767" s="187" t="s">
        <v>926</v>
      </c>
      <c r="D1767" s="188">
        <f t="shared" si="63"/>
        <v>0</v>
      </c>
      <c r="E1767" s="188">
        <f t="shared" si="63"/>
        <v>0</v>
      </c>
      <c r="F1767" s="188">
        <f t="shared" si="63"/>
        <v>0</v>
      </c>
      <c r="G1767" s="188">
        <f t="shared" si="63"/>
        <v>0</v>
      </c>
      <c r="H1767" s="188">
        <f t="shared" si="63"/>
        <v>0</v>
      </c>
      <c r="I1767" s="188">
        <v>0</v>
      </c>
      <c r="J1767" s="188">
        <v>0</v>
      </c>
      <c r="K1767" s="188">
        <v>0</v>
      </c>
      <c r="L1767" s="188">
        <v>0</v>
      </c>
      <c r="M1767" s="188">
        <v>0</v>
      </c>
      <c r="N1767" s="188">
        <v>0</v>
      </c>
      <c r="O1767" s="188">
        <v>0</v>
      </c>
      <c r="P1767" s="188">
        <v>0</v>
      </c>
      <c r="Q1767" s="188">
        <v>0</v>
      </c>
      <c r="R1767" s="188">
        <v>0</v>
      </c>
    </row>
    <row r="1768" spans="1:18" ht="15" hidden="1">
      <c r="A1768" s="185" t="str">
        <f t="shared" si="64"/>
        <v>B</v>
      </c>
      <c r="B1768" s="189" t="s">
        <v>124</v>
      </c>
      <c r="C1768" s="189" t="s">
        <v>96</v>
      </c>
      <c r="D1768" s="190">
        <f t="shared" si="63"/>
        <v>0</v>
      </c>
      <c r="E1768" s="190">
        <f t="shared" si="63"/>
        <v>0</v>
      </c>
      <c r="F1768" s="190">
        <f t="shared" si="63"/>
        <v>0</v>
      </c>
      <c r="G1768" s="190">
        <f t="shared" si="63"/>
        <v>0</v>
      </c>
      <c r="H1768" s="190">
        <f t="shared" si="63"/>
        <v>0</v>
      </c>
      <c r="I1768" s="190">
        <v>0</v>
      </c>
      <c r="J1768" s="190">
        <v>0</v>
      </c>
      <c r="K1768" s="190">
        <v>0</v>
      </c>
      <c r="L1768" s="190">
        <v>0</v>
      </c>
      <c r="M1768" s="190">
        <v>0</v>
      </c>
      <c r="N1768" s="190">
        <v>0</v>
      </c>
      <c r="O1768" s="190">
        <v>0</v>
      </c>
      <c r="P1768" s="190">
        <v>0</v>
      </c>
      <c r="Q1768" s="190">
        <v>0</v>
      </c>
      <c r="R1768" s="190">
        <v>0</v>
      </c>
    </row>
    <row r="1769" spans="1:18" ht="15" hidden="1">
      <c r="A1769" s="185" t="str">
        <f t="shared" si="64"/>
        <v>B</v>
      </c>
      <c r="B1769" s="191" t="s">
        <v>124</v>
      </c>
      <c r="C1769" s="191" t="s">
        <v>97</v>
      </c>
      <c r="D1769" s="192">
        <f t="shared" si="63"/>
        <v>0</v>
      </c>
      <c r="E1769" s="192">
        <f t="shared" si="63"/>
        <v>0</v>
      </c>
      <c r="F1769" s="192">
        <f t="shared" si="63"/>
        <v>0</v>
      </c>
      <c r="G1769" s="192">
        <f t="shared" si="63"/>
        <v>0</v>
      </c>
      <c r="H1769" s="192">
        <f t="shared" si="63"/>
        <v>0</v>
      </c>
      <c r="I1769" s="192">
        <v>0</v>
      </c>
      <c r="J1769" s="192">
        <v>0</v>
      </c>
      <c r="K1769" s="192">
        <v>0</v>
      </c>
      <c r="L1769" s="192">
        <v>0</v>
      </c>
      <c r="M1769" s="192">
        <v>0</v>
      </c>
      <c r="N1769" s="192">
        <v>0</v>
      </c>
      <c r="O1769" s="192">
        <v>0</v>
      </c>
      <c r="P1769" s="192">
        <v>0</v>
      </c>
      <c r="Q1769" s="192">
        <v>0</v>
      </c>
      <c r="R1769" s="192">
        <v>0</v>
      </c>
    </row>
    <row r="1770" spans="1:18" ht="15" hidden="1">
      <c r="A1770" s="185" t="str">
        <f t="shared" si="64"/>
        <v>B</v>
      </c>
      <c r="B1770" s="191" t="s">
        <v>124</v>
      </c>
      <c r="C1770" s="191" t="s">
        <v>98</v>
      </c>
      <c r="D1770" s="192">
        <f t="shared" si="63"/>
        <v>0</v>
      </c>
      <c r="E1770" s="192">
        <f t="shared" si="63"/>
        <v>0</v>
      </c>
      <c r="F1770" s="192">
        <f t="shared" si="63"/>
        <v>0</v>
      </c>
      <c r="G1770" s="192">
        <f t="shared" si="63"/>
        <v>0</v>
      </c>
      <c r="H1770" s="192">
        <f t="shared" si="63"/>
        <v>0</v>
      </c>
      <c r="I1770" s="192">
        <v>0</v>
      </c>
      <c r="J1770" s="192">
        <v>0</v>
      </c>
      <c r="K1770" s="192">
        <v>0</v>
      </c>
      <c r="L1770" s="192">
        <v>0</v>
      </c>
      <c r="M1770" s="192">
        <v>0</v>
      </c>
      <c r="N1770" s="192">
        <v>0</v>
      </c>
      <c r="O1770" s="192">
        <v>0</v>
      </c>
      <c r="P1770" s="192">
        <v>0</v>
      </c>
      <c r="Q1770" s="192">
        <v>0</v>
      </c>
      <c r="R1770" s="192">
        <v>0</v>
      </c>
    </row>
    <row r="1771" spans="1:18" ht="15" hidden="1">
      <c r="A1771" s="185" t="str">
        <f t="shared" si="64"/>
        <v>B</v>
      </c>
      <c r="B1771" s="191" t="s">
        <v>124</v>
      </c>
      <c r="C1771" s="191" t="s">
        <v>102</v>
      </c>
      <c r="D1771" s="192">
        <f t="shared" si="63"/>
        <v>0</v>
      </c>
      <c r="E1771" s="192">
        <f t="shared" si="63"/>
        <v>0</v>
      </c>
      <c r="F1771" s="192">
        <f t="shared" si="63"/>
        <v>0</v>
      </c>
      <c r="G1771" s="192">
        <f t="shared" si="63"/>
        <v>0</v>
      </c>
      <c r="H1771" s="192">
        <f t="shared" si="63"/>
        <v>0</v>
      </c>
      <c r="I1771" s="192">
        <v>0</v>
      </c>
      <c r="J1771" s="192">
        <v>0</v>
      </c>
      <c r="K1771" s="192">
        <v>0</v>
      </c>
      <c r="L1771" s="192">
        <v>0</v>
      </c>
      <c r="M1771" s="192">
        <v>0</v>
      </c>
      <c r="N1771" s="192">
        <v>0</v>
      </c>
      <c r="O1771" s="192">
        <v>0</v>
      </c>
      <c r="P1771" s="192">
        <v>0</v>
      </c>
      <c r="Q1771" s="192">
        <v>0</v>
      </c>
      <c r="R1771" s="192">
        <v>0</v>
      </c>
    </row>
    <row r="1772" spans="1:18" ht="15" hidden="1">
      <c r="A1772" s="185" t="str">
        <f t="shared" si="64"/>
        <v>B</v>
      </c>
      <c r="B1772" s="189" t="s">
        <v>124</v>
      </c>
      <c r="C1772" s="189" t="s">
        <v>121</v>
      </c>
      <c r="D1772" s="190">
        <f t="shared" si="63"/>
        <v>0</v>
      </c>
      <c r="E1772" s="190">
        <f t="shared" si="63"/>
        <v>0</v>
      </c>
      <c r="F1772" s="190">
        <f t="shared" si="63"/>
        <v>0</v>
      </c>
      <c r="G1772" s="190">
        <f t="shared" si="63"/>
        <v>0</v>
      </c>
      <c r="H1772" s="190">
        <f t="shared" si="63"/>
        <v>0</v>
      </c>
      <c r="I1772" s="190">
        <v>0</v>
      </c>
      <c r="J1772" s="190">
        <v>0</v>
      </c>
      <c r="K1772" s="190">
        <v>0</v>
      </c>
      <c r="L1772" s="190">
        <v>0</v>
      </c>
      <c r="M1772" s="190">
        <v>0</v>
      </c>
      <c r="N1772" s="190">
        <v>0</v>
      </c>
      <c r="O1772" s="190">
        <v>0</v>
      </c>
      <c r="P1772" s="190">
        <v>0</v>
      </c>
      <c r="Q1772" s="190">
        <v>0</v>
      </c>
      <c r="R1772" s="190">
        <v>0</v>
      </c>
    </row>
    <row r="1773" spans="1:18" ht="15.75" hidden="1" thickBot="1">
      <c r="A1773" s="185" t="str">
        <f t="shared" si="64"/>
        <v>B</v>
      </c>
      <c r="B1773" s="186" t="s">
        <v>927</v>
      </c>
      <c r="C1773" s="187" t="s">
        <v>928</v>
      </c>
      <c r="D1773" s="188">
        <f t="shared" si="63"/>
        <v>0</v>
      </c>
      <c r="E1773" s="188">
        <f t="shared" si="63"/>
        <v>0</v>
      </c>
      <c r="F1773" s="188">
        <f t="shared" si="63"/>
        <v>0</v>
      </c>
      <c r="G1773" s="188">
        <f t="shared" si="63"/>
        <v>0</v>
      </c>
      <c r="H1773" s="188">
        <f t="shared" si="63"/>
        <v>0</v>
      </c>
      <c r="I1773" s="188">
        <v>0</v>
      </c>
      <c r="J1773" s="188">
        <v>0</v>
      </c>
      <c r="K1773" s="188">
        <v>0</v>
      </c>
      <c r="L1773" s="188">
        <v>0</v>
      </c>
      <c r="M1773" s="188">
        <v>0</v>
      </c>
      <c r="N1773" s="188">
        <v>0</v>
      </c>
      <c r="O1773" s="188">
        <v>0</v>
      </c>
      <c r="P1773" s="188">
        <v>0</v>
      </c>
      <c r="Q1773" s="188">
        <v>0</v>
      </c>
      <c r="R1773" s="188">
        <v>0</v>
      </c>
    </row>
    <row r="1774" spans="1:18" ht="15" hidden="1">
      <c r="A1774" s="185" t="str">
        <f t="shared" si="64"/>
        <v>B</v>
      </c>
      <c r="B1774" s="189" t="s">
        <v>124</v>
      </c>
      <c r="C1774" s="189" t="s">
        <v>96</v>
      </c>
      <c r="D1774" s="190">
        <f t="shared" si="63"/>
        <v>0</v>
      </c>
      <c r="E1774" s="190">
        <f t="shared" si="63"/>
        <v>0</v>
      </c>
      <c r="F1774" s="190">
        <f t="shared" si="63"/>
        <v>0</v>
      </c>
      <c r="G1774" s="190">
        <f t="shared" si="63"/>
        <v>0</v>
      </c>
      <c r="H1774" s="190">
        <f t="shared" si="63"/>
        <v>0</v>
      </c>
      <c r="I1774" s="190">
        <v>0</v>
      </c>
      <c r="J1774" s="190">
        <v>0</v>
      </c>
      <c r="K1774" s="190">
        <v>0</v>
      </c>
      <c r="L1774" s="190">
        <v>0</v>
      </c>
      <c r="M1774" s="190">
        <v>0</v>
      </c>
      <c r="N1774" s="190">
        <v>0</v>
      </c>
      <c r="O1774" s="190">
        <v>0</v>
      </c>
      <c r="P1774" s="190">
        <v>0</v>
      </c>
      <c r="Q1774" s="190">
        <v>0</v>
      </c>
      <c r="R1774" s="190">
        <v>0</v>
      </c>
    </row>
    <row r="1775" spans="1:18" ht="15" hidden="1">
      <c r="A1775" s="185" t="str">
        <f t="shared" si="64"/>
        <v>B</v>
      </c>
      <c r="B1775" s="191" t="s">
        <v>124</v>
      </c>
      <c r="C1775" s="191" t="s">
        <v>97</v>
      </c>
      <c r="D1775" s="192">
        <f t="shared" si="63"/>
        <v>0</v>
      </c>
      <c r="E1775" s="192">
        <f t="shared" si="63"/>
        <v>0</v>
      </c>
      <c r="F1775" s="192">
        <f t="shared" si="63"/>
        <v>0</v>
      </c>
      <c r="G1775" s="192">
        <f t="shared" si="63"/>
        <v>0</v>
      </c>
      <c r="H1775" s="192">
        <f t="shared" si="63"/>
        <v>0</v>
      </c>
      <c r="I1775" s="192">
        <v>0</v>
      </c>
      <c r="J1775" s="192">
        <v>0</v>
      </c>
      <c r="K1775" s="192">
        <v>0</v>
      </c>
      <c r="L1775" s="192">
        <v>0</v>
      </c>
      <c r="M1775" s="192">
        <v>0</v>
      </c>
      <c r="N1775" s="192">
        <v>0</v>
      </c>
      <c r="O1775" s="192">
        <v>0</v>
      </c>
      <c r="P1775" s="192">
        <v>0</v>
      </c>
      <c r="Q1775" s="192">
        <v>0</v>
      </c>
      <c r="R1775" s="192">
        <v>0</v>
      </c>
    </row>
    <row r="1776" spans="1:18" ht="15" hidden="1">
      <c r="A1776" s="185" t="str">
        <f t="shared" si="64"/>
        <v>B</v>
      </c>
      <c r="B1776" s="191" t="s">
        <v>124</v>
      </c>
      <c r="C1776" s="191" t="s">
        <v>98</v>
      </c>
      <c r="D1776" s="192">
        <f t="shared" si="63"/>
        <v>0</v>
      </c>
      <c r="E1776" s="192">
        <f t="shared" si="63"/>
        <v>0</v>
      </c>
      <c r="F1776" s="192">
        <f t="shared" si="63"/>
        <v>0</v>
      </c>
      <c r="G1776" s="192">
        <f t="shared" si="63"/>
        <v>0</v>
      </c>
      <c r="H1776" s="192">
        <f t="shared" si="63"/>
        <v>0</v>
      </c>
      <c r="I1776" s="192">
        <v>0</v>
      </c>
      <c r="J1776" s="192">
        <v>0</v>
      </c>
      <c r="K1776" s="192">
        <v>0</v>
      </c>
      <c r="L1776" s="192">
        <v>0</v>
      </c>
      <c r="M1776" s="192">
        <v>0</v>
      </c>
      <c r="N1776" s="192">
        <v>0</v>
      </c>
      <c r="O1776" s="192">
        <v>0</v>
      </c>
      <c r="P1776" s="192">
        <v>0</v>
      </c>
      <c r="Q1776" s="192">
        <v>0</v>
      </c>
      <c r="R1776" s="192">
        <v>0</v>
      </c>
    </row>
    <row r="1777" spans="1:18" ht="15" hidden="1">
      <c r="A1777" s="185" t="str">
        <f t="shared" si="64"/>
        <v>B</v>
      </c>
      <c r="B1777" s="191" t="s">
        <v>124</v>
      </c>
      <c r="C1777" s="191" t="s">
        <v>101</v>
      </c>
      <c r="D1777" s="192">
        <f t="shared" si="63"/>
        <v>0</v>
      </c>
      <c r="E1777" s="192">
        <f t="shared" si="63"/>
        <v>0</v>
      </c>
      <c r="F1777" s="192">
        <f t="shared" si="63"/>
        <v>0</v>
      </c>
      <c r="G1777" s="192">
        <f t="shared" si="63"/>
        <v>0</v>
      </c>
      <c r="H1777" s="192">
        <f t="shared" si="63"/>
        <v>0</v>
      </c>
      <c r="I1777" s="192">
        <v>0</v>
      </c>
      <c r="J1777" s="192">
        <v>0</v>
      </c>
      <c r="K1777" s="192">
        <v>0</v>
      </c>
      <c r="L1777" s="192">
        <v>0</v>
      </c>
      <c r="M1777" s="192">
        <v>0</v>
      </c>
      <c r="N1777" s="192">
        <v>0</v>
      </c>
      <c r="O1777" s="192">
        <v>0</v>
      </c>
      <c r="P1777" s="192">
        <v>0</v>
      </c>
      <c r="Q1777" s="192">
        <v>0</v>
      </c>
      <c r="R1777" s="192">
        <v>0</v>
      </c>
    </row>
    <row r="1778" spans="1:18" ht="15" hidden="1">
      <c r="A1778" s="185" t="str">
        <f t="shared" si="64"/>
        <v>B</v>
      </c>
      <c r="B1778" s="191" t="s">
        <v>124</v>
      </c>
      <c r="C1778" s="191" t="s">
        <v>102</v>
      </c>
      <c r="D1778" s="192">
        <f t="shared" si="63"/>
        <v>0</v>
      </c>
      <c r="E1778" s="192">
        <f t="shared" si="63"/>
        <v>0</v>
      </c>
      <c r="F1778" s="192">
        <f t="shared" si="63"/>
        <v>0</v>
      </c>
      <c r="G1778" s="192">
        <f t="shared" si="63"/>
        <v>0</v>
      </c>
      <c r="H1778" s="192">
        <f t="shared" si="63"/>
        <v>0</v>
      </c>
      <c r="I1778" s="192">
        <v>0</v>
      </c>
      <c r="J1778" s="192">
        <v>0</v>
      </c>
      <c r="K1778" s="192">
        <v>0</v>
      </c>
      <c r="L1778" s="192">
        <v>0</v>
      </c>
      <c r="M1778" s="192">
        <v>0</v>
      </c>
      <c r="N1778" s="192">
        <v>0</v>
      </c>
      <c r="O1778" s="192">
        <v>0</v>
      </c>
      <c r="P1778" s="192">
        <v>0</v>
      </c>
      <c r="Q1778" s="192">
        <v>0</v>
      </c>
      <c r="R1778" s="192">
        <v>0</v>
      </c>
    </row>
    <row r="1779" spans="1:18" ht="15" hidden="1">
      <c r="A1779" s="185" t="str">
        <f t="shared" si="64"/>
        <v>B</v>
      </c>
      <c r="B1779" s="189" t="s">
        <v>124</v>
      </c>
      <c r="C1779" s="189" t="s">
        <v>121</v>
      </c>
      <c r="D1779" s="190">
        <f t="shared" si="63"/>
        <v>0</v>
      </c>
      <c r="E1779" s="190">
        <f t="shared" si="63"/>
        <v>0</v>
      </c>
      <c r="F1779" s="190">
        <f t="shared" si="63"/>
        <v>0</v>
      </c>
      <c r="G1779" s="190">
        <f t="shared" si="63"/>
        <v>0</v>
      </c>
      <c r="H1779" s="190">
        <f t="shared" si="63"/>
        <v>0</v>
      </c>
      <c r="I1779" s="190">
        <v>0</v>
      </c>
      <c r="J1779" s="190">
        <v>0</v>
      </c>
      <c r="K1779" s="190">
        <v>0</v>
      </c>
      <c r="L1779" s="190">
        <v>0</v>
      </c>
      <c r="M1779" s="190">
        <v>0</v>
      </c>
      <c r="N1779" s="190">
        <v>0</v>
      </c>
      <c r="O1779" s="190">
        <v>0</v>
      </c>
      <c r="P1779" s="190">
        <v>0</v>
      </c>
      <c r="Q1779" s="190">
        <v>0</v>
      </c>
      <c r="R1779" s="190">
        <v>0</v>
      </c>
    </row>
    <row r="1780" spans="1:18" ht="30.75" hidden="1" thickBot="1">
      <c r="A1780" s="185" t="str">
        <f t="shared" si="64"/>
        <v>B</v>
      </c>
      <c r="B1780" s="186" t="s">
        <v>929</v>
      </c>
      <c r="C1780" s="187" t="s">
        <v>930</v>
      </c>
      <c r="D1780" s="188">
        <f t="shared" ref="D1780:H1843" si="65">I1780+N1780</f>
        <v>0</v>
      </c>
      <c r="E1780" s="188">
        <f t="shared" si="65"/>
        <v>0</v>
      </c>
      <c r="F1780" s="188">
        <f t="shared" si="65"/>
        <v>0</v>
      </c>
      <c r="G1780" s="188">
        <f t="shared" si="65"/>
        <v>0</v>
      </c>
      <c r="H1780" s="188">
        <f t="shared" si="65"/>
        <v>0</v>
      </c>
      <c r="I1780" s="188">
        <v>0</v>
      </c>
      <c r="J1780" s="188">
        <v>0</v>
      </c>
      <c r="K1780" s="188">
        <v>0</v>
      </c>
      <c r="L1780" s="188">
        <v>0</v>
      </c>
      <c r="M1780" s="188">
        <v>0</v>
      </c>
      <c r="N1780" s="188">
        <v>0</v>
      </c>
      <c r="O1780" s="188">
        <v>0</v>
      </c>
      <c r="P1780" s="188">
        <v>0</v>
      </c>
      <c r="Q1780" s="188">
        <v>0</v>
      </c>
      <c r="R1780" s="188">
        <v>0</v>
      </c>
    </row>
    <row r="1781" spans="1:18" ht="15" hidden="1">
      <c r="A1781" s="185" t="str">
        <f t="shared" si="64"/>
        <v>B</v>
      </c>
      <c r="B1781" s="189" t="s">
        <v>124</v>
      </c>
      <c r="C1781" s="189" t="s">
        <v>96</v>
      </c>
      <c r="D1781" s="190">
        <f t="shared" si="65"/>
        <v>0</v>
      </c>
      <c r="E1781" s="190">
        <f t="shared" si="65"/>
        <v>0</v>
      </c>
      <c r="F1781" s="190">
        <f t="shared" si="65"/>
        <v>0</v>
      </c>
      <c r="G1781" s="190">
        <f t="shared" si="65"/>
        <v>0</v>
      </c>
      <c r="H1781" s="190">
        <f t="shared" si="65"/>
        <v>0</v>
      </c>
      <c r="I1781" s="190">
        <v>0</v>
      </c>
      <c r="J1781" s="190">
        <v>0</v>
      </c>
      <c r="K1781" s="190">
        <v>0</v>
      </c>
      <c r="L1781" s="190">
        <v>0</v>
      </c>
      <c r="M1781" s="190">
        <v>0</v>
      </c>
      <c r="N1781" s="190">
        <v>0</v>
      </c>
      <c r="O1781" s="190">
        <v>0</v>
      </c>
      <c r="P1781" s="190">
        <v>0</v>
      </c>
      <c r="Q1781" s="190">
        <v>0</v>
      </c>
      <c r="R1781" s="190">
        <v>0</v>
      </c>
    </row>
    <row r="1782" spans="1:18" ht="15" hidden="1">
      <c r="A1782" s="185" t="str">
        <f t="shared" si="64"/>
        <v>B</v>
      </c>
      <c r="B1782" s="191" t="s">
        <v>124</v>
      </c>
      <c r="C1782" s="191" t="s">
        <v>97</v>
      </c>
      <c r="D1782" s="192">
        <f t="shared" si="65"/>
        <v>0</v>
      </c>
      <c r="E1782" s="192">
        <f t="shared" si="65"/>
        <v>0</v>
      </c>
      <c r="F1782" s="192">
        <f t="shared" si="65"/>
        <v>0</v>
      </c>
      <c r="G1782" s="192">
        <f t="shared" si="65"/>
        <v>0</v>
      </c>
      <c r="H1782" s="192">
        <f t="shared" si="65"/>
        <v>0</v>
      </c>
      <c r="I1782" s="192">
        <v>0</v>
      </c>
      <c r="J1782" s="192">
        <v>0</v>
      </c>
      <c r="K1782" s="192">
        <v>0</v>
      </c>
      <c r="L1782" s="192">
        <v>0</v>
      </c>
      <c r="M1782" s="192">
        <v>0</v>
      </c>
      <c r="N1782" s="192">
        <v>0</v>
      </c>
      <c r="O1782" s="192">
        <v>0</v>
      </c>
      <c r="P1782" s="192">
        <v>0</v>
      </c>
      <c r="Q1782" s="192">
        <v>0</v>
      </c>
      <c r="R1782" s="192">
        <v>0</v>
      </c>
    </row>
    <row r="1783" spans="1:18" ht="15" hidden="1">
      <c r="A1783" s="185" t="str">
        <f t="shared" si="64"/>
        <v>B</v>
      </c>
      <c r="B1783" s="191" t="s">
        <v>124</v>
      </c>
      <c r="C1783" s="191" t="s">
        <v>98</v>
      </c>
      <c r="D1783" s="192">
        <f t="shared" si="65"/>
        <v>0</v>
      </c>
      <c r="E1783" s="192">
        <f t="shared" si="65"/>
        <v>0</v>
      </c>
      <c r="F1783" s="192">
        <f t="shared" si="65"/>
        <v>0</v>
      </c>
      <c r="G1783" s="192">
        <f t="shared" si="65"/>
        <v>0</v>
      </c>
      <c r="H1783" s="192">
        <f t="shared" si="65"/>
        <v>0</v>
      </c>
      <c r="I1783" s="192">
        <v>0</v>
      </c>
      <c r="J1783" s="192">
        <v>0</v>
      </c>
      <c r="K1783" s="192">
        <v>0</v>
      </c>
      <c r="L1783" s="192">
        <v>0</v>
      </c>
      <c r="M1783" s="192">
        <v>0</v>
      </c>
      <c r="N1783" s="192">
        <v>0</v>
      </c>
      <c r="O1783" s="192">
        <v>0</v>
      </c>
      <c r="P1783" s="192">
        <v>0</v>
      </c>
      <c r="Q1783" s="192">
        <v>0</v>
      </c>
      <c r="R1783" s="192">
        <v>0</v>
      </c>
    </row>
    <row r="1784" spans="1:18" ht="15" hidden="1">
      <c r="A1784" s="185" t="str">
        <f t="shared" si="64"/>
        <v>B</v>
      </c>
      <c r="B1784" s="191" t="s">
        <v>124</v>
      </c>
      <c r="C1784" s="191" t="s">
        <v>101</v>
      </c>
      <c r="D1784" s="192">
        <f t="shared" si="65"/>
        <v>0</v>
      </c>
      <c r="E1784" s="192">
        <f t="shared" si="65"/>
        <v>0</v>
      </c>
      <c r="F1784" s="192">
        <f t="shared" si="65"/>
        <v>0</v>
      </c>
      <c r="G1784" s="192">
        <f t="shared" si="65"/>
        <v>0</v>
      </c>
      <c r="H1784" s="192">
        <f t="shared" si="65"/>
        <v>0</v>
      </c>
      <c r="I1784" s="192">
        <v>0</v>
      </c>
      <c r="J1784" s="192">
        <v>0</v>
      </c>
      <c r="K1784" s="192">
        <v>0</v>
      </c>
      <c r="L1784" s="192">
        <v>0</v>
      </c>
      <c r="M1784" s="192">
        <v>0</v>
      </c>
      <c r="N1784" s="192">
        <v>0</v>
      </c>
      <c r="O1784" s="192">
        <v>0</v>
      </c>
      <c r="P1784" s="192">
        <v>0</v>
      </c>
      <c r="Q1784" s="192">
        <v>0</v>
      </c>
      <c r="R1784" s="192">
        <v>0</v>
      </c>
    </row>
    <row r="1785" spans="1:18" ht="15" hidden="1">
      <c r="A1785" s="185" t="str">
        <f t="shared" si="64"/>
        <v>B</v>
      </c>
      <c r="B1785" s="191" t="s">
        <v>124</v>
      </c>
      <c r="C1785" s="191" t="s">
        <v>102</v>
      </c>
      <c r="D1785" s="192">
        <f t="shared" si="65"/>
        <v>0</v>
      </c>
      <c r="E1785" s="192">
        <f t="shared" si="65"/>
        <v>0</v>
      </c>
      <c r="F1785" s="192">
        <f t="shared" si="65"/>
        <v>0</v>
      </c>
      <c r="G1785" s="192">
        <f t="shared" si="65"/>
        <v>0</v>
      </c>
      <c r="H1785" s="192">
        <f t="shared" si="65"/>
        <v>0</v>
      </c>
      <c r="I1785" s="192">
        <v>0</v>
      </c>
      <c r="J1785" s="192">
        <v>0</v>
      </c>
      <c r="K1785" s="192">
        <v>0</v>
      </c>
      <c r="L1785" s="192">
        <v>0</v>
      </c>
      <c r="M1785" s="192">
        <v>0</v>
      </c>
      <c r="N1785" s="192">
        <v>0</v>
      </c>
      <c r="O1785" s="192">
        <v>0</v>
      </c>
      <c r="P1785" s="192">
        <v>0</v>
      </c>
      <c r="Q1785" s="192">
        <v>0</v>
      </c>
      <c r="R1785" s="192">
        <v>0</v>
      </c>
    </row>
    <row r="1786" spans="1:18" ht="15" hidden="1">
      <c r="A1786" s="185" t="str">
        <f t="shared" si="64"/>
        <v>B</v>
      </c>
      <c r="B1786" s="189" t="s">
        <v>124</v>
      </c>
      <c r="C1786" s="189" t="s">
        <v>121</v>
      </c>
      <c r="D1786" s="190">
        <f t="shared" si="65"/>
        <v>0</v>
      </c>
      <c r="E1786" s="190">
        <f t="shared" si="65"/>
        <v>0</v>
      </c>
      <c r="F1786" s="190">
        <f t="shared" si="65"/>
        <v>0</v>
      </c>
      <c r="G1786" s="190">
        <f t="shared" si="65"/>
        <v>0</v>
      </c>
      <c r="H1786" s="190">
        <f t="shared" si="65"/>
        <v>0</v>
      </c>
      <c r="I1786" s="190">
        <v>0</v>
      </c>
      <c r="J1786" s="190">
        <v>0</v>
      </c>
      <c r="K1786" s="190">
        <v>0</v>
      </c>
      <c r="L1786" s="190">
        <v>0</v>
      </c>
      <c r="M1786" s="190">
        <v>0</v>
      </c>
      <c r="N1786" s="190">
        <v>0</v>
      </c>
      <c r="O1786" s="190">
        <v>0</v>
      </c>
      <c r="P1786" s="190">
        <v>0</v>
      </c>
      <c r="Q1786" s="190">
        <v>0</v>
      </c>
      <c r="R1786" s="190">
        <v>0</v>
      </c>
    </row>
    <row r="1787" spans="1:18" ht="15.75" hidden="1" thickBot="1">
      <c r="A1787" s="185" t="str">
        <f t="shared" si="64"/>
        <v>B</v>
      </c>
      <c r="B1787" s="186" t="s">
        <v>931</v>
      </c>
      <c r="C1787" s="187" t="s">
        <v>932</v>
      </c>
      <c r="D1787" s="188">
        <f t="shared" si="65"/>
        <v>0</v>
      </c>
      <c r="E1787" s="188">
        <f t="shared" si="65"/>
        <v>0</v>
      </c>
      <c r="F1787" s="188">
        <f t="shared" si="65"/>
        <v>0</v>
      </c>
      <c r="G1787" s="188">
        <f t="shared" si="65"/>
        <v>0</v>
      </c>
      <c r="H1787" s="188">
        <f t="shared" si="65"/>
        <v>0</v>
      </c>
      <c r="I1787" s="188">
        <v>0</v>
      </c>
      <c r="J1787" s="188">
        <v>0</v>
      </c>
      <c r="K1787" s="188">
        <v>0</v>
      </c>
      <c r="L1787" s="188">
        <v>0</v>
      </c>
      <c r="M1787" s="188">
        <v>0</v>
      </c>
      <c r="N1787" s="188">
        <v>0</v>
      </c>
      <c r="O1787" s="188">
        <v>0</v>
      </c>
      <c r="P1787" s="188">
        <v>0</v>
      </c>
      <c r="Q1787" s="188">
        <v>0</v>
      </c>
      <c r="R1787" s="188">
        <v>0</v>
      </c>
    </row>
    <row r="1788" spans="1:18" ht="15" hidden="1">
      <c r="A1788" s="185" t="str">
        <f t="shared" si="64"/>
        <v>B</v>
      </c>
      <c r="B1788" s="189" t="s">
        <v>124</v>
      </c>
      <c r="C1788" s="189" t="s">
        <v>96</v>
      </c>
      <c r="D1788" s="190">
        <f t="shared" si="65"/>
        <v>0</v>
      </c>
      <c r="E1788" s="190">
        <f t="shared" si="65"/>
        <v>0</v>
      </c>
      <c r="F1788" s="190">
        <f t="shared" si="65"/>
        <v>0</v>
      </c>
      <c r="G1788" s="190">
        <f t="shared" si="65"/>
        <v>0</v>
      </c>
      <c r="H1788" s="190">
        <f t="shared" si="65"/>
        <v>0</v>
      </c>
      <c r="I1788" s="190">
        <v>0</v>
      </c>
      <c r="J1788" s="190">
        <v>0</v>
      </c>
      <c r="K1788" s="190">
        <v>0</v>
      </c>
      <c r="L1788" s="190">
        <v>0</v>
      </c>
      <c r="M1788" s="190">
        <v>0</v>
      </c>
      <c r="N1788" s="190">
        <v>0</v>
      </c>
      <c r="O1788" s="190">
        <v>0</v>
      </c>
      <c r="P1788" s="190">
        <v>0</v>
      </c>
      <c r="Q1788" s="190">
        <v>0</v>
      </c>
      <c r="R1788" s="190">
        <v>0</v>
      </c>
    </row>
    <row r="1789" spans="1:18" ht="15" hidden="1">
      <c r="A1789" s="185" t="str">
        <f t="shared" si="64"/>
        <v>B</v>
      </c>
      <c r="B1789" s="191" t="s">
        <v>124</v>
      </c>
      <c r="C1789" s="191" t="s">
        <v>97</v>
      </c>
      <c r="D1789" s="192">
        <f t="shared" si="65"/>
        <v>0</v>
      </c>
      <c r="E1789" s="192">
        <f t="shared" si="65"/>
        <v>0</v>
      </c>
      <c r="F1789" s="192">
        <f t="shared" si="65"/>
        <v>0</v>
      </c>
      <c r="G1789" s="192">
        <f t="shared" si="65"/>
        <v>0</v>
      </c>
      <c r="H1789" s="192">
        <f t="shared" si="65"/>
        <v>0</v>
      </c>
      <c r="I1789" s="192">
        <v>0</v>
      </c>
      <c r="J1789" s="192">
        <v>0</v>
      </c>
      <c r="K1789" s="192">
        <v>0</v>
      </c>
      <c r="L1789" s="192">
        <v>0</v>
      </c>
      <c r="M1789" s="192">
        <v>0</v>
      </c>
      <c r="N1789" s="192">
        <v>0</v>
      </c>
      <c r="O1789" s="192">
        <v>0</v>
      </c>
      <c r="P1789" s="192">
        <v>0</v>
      </c>
      <c r="Q1789" s="192">
        <v>0</v>
      </c>
      <c r="R1789" s="192">
        <v>0</v>
      </c>
    </row>
    <row r="1790" spans="1:18" ht="15" hidden="1">
      <c r="A1790" s="185" t="str">
        <f t="shared" si="64"/>
        <v>B</v>
      </c>
      <c r="B1790" s="191" t="s">
        <v>124</v>
      </c>
      <c r="C1790" s="191" t="s">
        <v>98</v>
      </c>
      <c r="D1790" s="192">
        <f t="shared" si="65"/>
        <v>0</v>
      </c>
      <c r="E1790" s="192">
        <f t="shared" si="65"/>
        <v>0</v>
      </c>
      <c r="F1790" s="192">
        <f t="shared" si="65"/>
        <v>0</v>
      </c>
      <c r="G1790" s="192">
        <f t="shared" si="65"/>
        <v>0</v>
      </c>
      <c r="H1790" s="192">
        <f t="shared" si="65"/>
        <v>0</v>
      </c>
      <c r="I1790" s="192">
        <v>0</v>
      </c>
      <c r="J1790" s="192">
        <v>0</v>
      </c>
      <c r="K1790" s="192">
        <v>0</v>
      </c>
      <c r="L1790" s="192">
        <v>0</v>
      </c>
      <c r="M1790" s="192">
        <v>0</v>
      </c>
      <c r="N1790" s="192">
        <v>0</v>
      </c>
      <c r="O1790" s="192">
        <v>0</v>
      </c>
      <c r="P1790" s="192">
        <v>0</v>
      </c>
      <c r="Q1790" s="192">
        <v>0</v>
      </c>
      <c r="R1790" s="192">
        <v>0</v>
      </c>
    </row>
    <row r="1791" spans="1:18" ht="15" hidden="1">
      <c r="A1791" s="185" t="str">
        <f t="shared" si="64"/>
        <v>B</v>
      </c>
      <c r="B1791" s="189" t="s">
        <v>124</v>
      </c>
      <c r="C1791" s="189" t="s">
        <v>121</v>
      </c>
      <c r="D1791" s="190">
        <f t="shared" si="65"/>
        <v>0</v>
      </c>
      <c r="E1791" s="190">
        <f t="shared" si="65"/>
        <v>0</v>
      </c>
      <c r="F1791" s="190">
        <f t="shared" si="65"/>
        <v>0</v>
      </c>
      <c r="G1791" s="190">
        <f t="shared" si="65"/>
        <v>0</v>
      </c>
      <c r="H1791" s="190">
        <f t="shared" si="65"/>
        <v>0</v>
      </c>
      <c r="I1791" s="190">
        <v>0</v>
      </c>
      <c r="J1791" s="190">
        <v>0</v>
      </c>
      <c r="K1791" s="190">
        <v>0</v>
      </c>
      <c r="L1791" s="190">
        <v>0</v>
      </c>
      <c r="M1791" s="190">
        <v>0</v>
      </c>
      <c r="N1791" s="190">
        <v>0</v>
      </c>
      <c r="O1791" s="190">
        <v>0</v>
      </c>
      <c r="P1791" s="190">
        <v>0</v>
      </c>
      <c r="Q1791" s="190">
        <v>0</v>
      </c>
      <c r="R1791" s="190">
        <v>0</v>
      </c>
    </row>
    <row r="1792" spans="1:18" ht="15.75" hidden="1" thickBot="1">
      <c r="A1792" s="185" t="str">
        <f t="shared" si="64"/>
        <v>B</v>
      </c>
      <c r="B1792" s="186" t="s">
        <v>933</v>
      </c>
      <c r="C1792" s="187" t="s">
        <v>934</v>
      </c>
      <c r="D1792" s="188">
        <f t="shared" si="65"/>
        <v>0</v>
      </c>
      <c r="E1792" s="188">
        <f t="shared" si="65"/>
        <v>0</v>
      </c>
      <c r="F1792" s="188">
        <f t="shared" si="65"/>
        <v>0</v>
      </c>
      <c r="G1792" s="188">
        <f t="shared" si="65"/>
        <v>0</v>
      </c>
      <c r="H1792" s="188">
        <f t="shared" si="65"/>
        <v>0</v>
      </c>
      <c r="I1792" s="188">
        <v>0</v>
      </c>
      <c r="J1792" s="188">
        <v>0</v>
      </c>
      <c r="K1792" s="188">
        <v>0</v>
      </c>
      <c r="L1792" s="188">
        <v>0</v>
      </c>
      <c r="M1792" s="188">
        <v>0</v>
      </c>
      <c r="N1792" s="188">
        <v>0</v>
      </c>
      <c r="O1792" s="188">
        <v>0</v>
      </c>
      <c r="P1792" s="188">
        <v>0</v>
      </c>
      <c r="Q1792" s="188">
        <v>0</v>
      </c>
      <c r="R1792" s="188">
        <v>0</v>
      </c>
    </row>
    <row r="1793" spans="1:18" ht="15" hidden="1">
      <c r="A1793" s="185" t="str">
        <f t="shared" si="64"/>
        <v>B</v>
      </c>
      <c r="B1793" s="189" t="s">
        <v>124</v>
      </c>
      <c r="C1793" s="189" t="s">
        <v>121</v>
      </c>
      <c r="D1793" s="190">
        <f t="shared" si="65"/>
        <v>0</v>
      </c>
      <c r="E1793" s="190">
        <f t="shared" si="65"/>
        <v>0</v>
      </c>
      <c r="F1793" s="190">
        <f t="shared" si="65"/>
        <v>0</v>
      </c>
      <c r="G1793" s="190">
        <f t="shared" si="65"/>
        <v>0</v>
      </c>
      <c r="H1793" s="190">
        <f t="shared" si="65"/>
        <v>0</v>
      </c>
      <c r="I1793" s="190">
        <v>0</v>
      </c>
      <c r="J1793" s="190">
        <v>0</v>
      </c>
      <c r="K1793" s="190">
        <v>0</v>
      </c>
      <c r="L1793" s="190">
        <v>0</v>
      </c>
      <c r="M1793" s="190">
        <v>0</v>
      </c>
      <c r="N1793" s="190">
        <v>0</v>
      </c>
      <c r="O1793" s="190">
        <v>0</v>
      </c>
      <c r="P1793" s="190">
        <v>0</v>
      </c>
      <c r="Q1793" s="190">
        <v>0</v>
      </c>
      <c r="R1793" s="190">
        <v>0</v>
      </c>
    </row>
    <row r="1794" spans="1:18" ht="15.75" hidden="1" thickBot="1">
      <c r="A1794" s="185" t="str">
        <f t="shared" si="64"/>
        <v>B</v>
      </c>
      <c r="B1794" s="186" t="s">
        <v>935</v>
      </c>
      <c r="C1794" s="187" t="s">
        <v>936</v>
      </c>
      <c r="D1794" s="188">
        <f t="shared" si="65"/>
        <v>0</v>
      </c>
      <c r="E1794" s="188">
        <f t="shared" si="65"/>
        <v>0</v>
      </c>
      <c r="F1794" s="188">
        <f t="shared" si="65"/>
        <v>0</v>
      </c>
      <c r="G1794" s="188">
        <f t="shared" si="65"/>
        <v>0</v>
      </c>
      <c r="H1794" s="188">
        <f t="shared" si="65"/>
        <v>0</v>
      </c>
      <c r="I1794" s="188">
        <v>0</v>
      </c>
      <c r="J1794" s="188">
        <v>0</v>
      </c>
      <c r="K1794" s="188">
        <v>0</v>
      </c>
      <c r="L1794" s="188">
        <v>0</v>
      </c>
      <c r="M1794" s="188">
        <v>0</v>
      </c>
      <c r="N1794" s="188">
        <v>0</v>
      </c>
      <c r="O1794" s="188">
        <v>0</v>
      </c>
      <c r="P1794" s="188">
        <v>0</v>
      </c>
      <c r="Q1794" s="188">
        <v>0</v>
      </c>
      <c r="R1794" s="188">
        <v>0</v>
      </c>
    </row>
    <row r="1795" spans="1:18" ht="15" hidden="1">
      <c r="A1795" s="185" t="str">
        <f t="shared" si="64"/>
        <v>B</v>
      </c>
      <c r="B1795" s="189" t="s">
        <v>124</v>
      </c>
      <c r="C1795" s="189" t="s">
        <v>96</v>
      </c>
      <c r="D1795" s="190">
        <f t="shared" si="65"/>
        <v>0</v>
      </c>
      <c r="E1795" s="190">
        <f t="shared" si="65"/>
        <v>0</v>
      </c>
      <c r="F1795" s="190">
        <f t="shared" si="65"/>
        <v>0</v>
      </c>
      <c r="G1795" s="190">
        <f t="shared" si="65"/>
        <v>0</v>
      </c>
      <c r="H1795" s="190">
        <f t="shared" si="65"/>
        <v>0</v>
      </c>
      <c r="I1795" s="190">
        <v>0</v>
      </c>
      <c r="J1795" s="190">
        <v>0</v>
      </c>
      <c r="K1795" s="190">
        <v>0</v>
      </c>
      <c r="L1795" s="190">
        <v>0</v>
      </c>
      <c r="M1795" s="190">
        <v>0</v>
      </c>
      <c r="N1795" s="190">
        <v>0</v>
      </c>
      <c r="O1795" s="190">
        <v>0</v>
      </c>
      <c r="P1795" s="190">
        <v>0</v>
      </c>
      <c r="Q1795" s="190">
        <v>0</v>
      </c>
      <c r="R1795" s="190">
        <v>0</v>
      </c>
    </row>
    <row r="1796" spans="1:18" ht="15" hidden="1">
      <c r="A1796" s="185" t="str">
        <f t="shared" si="64"/>
        <v>B</v>
      </c>
      <c r="B1796" s="191" t="s">
        <v>124</v>
      </c>
      <c r="C1796" s="191" t="s">
        <v>97</v>
      </c>
      <c r="D1796" s="192">
        <f t="shared" si="65"/>
        <v>0</v>
      </c>
      <c r="E1796" s="192">
        <f t="shared" si="65"/>
        <v>0</v>
      </c>
      <c r="F1796" s="192">
        <f t="shared" si="65"/>
        <v>0</v>
      </c>
      <c r="G1796" s="192">
        <f t="shared" si="65"/>
        <v>0</v>
      </c>
      <c r="H1796" s="192">
        <f t="shared" si="65"/>
        <v>0</v>
      </c>
      <c r="I1796" s="192">
        <v>0</v>
      </c>
      <c r="J1796" s="192">
        <v>0</v>
      </c>
      <c r="K1796" s="192">
        <v>0</v>
      </c>
      <c r="L1796" s="192">
        <v>0</v>
      </c>
      <c r="M1796" s="192">
        <v>0</v>
      </c>
      <c r="N1796" s="192">
        <v>0</v>
      </c>
      <c r="O1796" s="192">
        <v>0</v>
      </c>
      <c r="P1796" s="192">
        <v>0</v>
      </c>
      <c r="Q1796" s="192">
        <v>0</v>
      </c>
      <c r="R1796" s="192">
        <v>0</v>
      </c>
    </row>
    <row r="1797" spans="1:18" ht="15" hidden="1">
      <c r="A1797" s="185" t="str">
        <f t="shared" si="64"/>
        <v>B</v>
      </c>
      <c r="B1797" s="191" t="s">
        <v>124</v>
      </c>
      <c r="C1797" s="191" t="s">
        <v>98</v>
      </c>
      <c r="D1797" s="192">
        <f t="shared" si="65"/>
        <v>0</v>
      </c>
      <c r="E1797" s="192">
        <f t="shared" si="65"/>
        <v>0</v>
      </c>
      <c r="F1797" s="192">
        <f t="shared" si="65"/>
        <v>0</v>
      </c>
      <c r="G1797" s="192">
        <f t="shared" si="65"/>
        <v>0</v>
      </c>
      <c r="H1797" s="192">
        <f t="shared" si="65"/>
        <v>0</v>
      </c>
      <c r="I1797" s="192">
        <v>0</v>
      </c>
      <c r="J1797" s="192">
        <v>0</v>
      </c>
      <c r="K1797" s="192">
        <v>0</v>
      </c>
      <c r="L1797" s="192">
        <v>0</v>
      </c>
      <c r="M1797" s="192">
        <v>0</v>
      </c>
      <c r="N1797" s="192">
        <v>0</v>
      </c>
      <c r="O1797" s="192">
        <v>0</v>
      </c>
      <c r="P1797" s="192">
        <v>0</v>
      </c>
      <c r="Q1797" s="192">
        <v>0</v>
      </c>
      <c r="R1797" s="192">
        <v>0</v>
      </c>
    </row>
    <row r="1798" spans="1:18" ht="15" hidden="1">
      <c r="A1798" s="185" t="str">
        <f t="shared" si="64"/>
        <v>B</v>
      </c>
      <c r="B1798" s="189" t="s">
        <v>124</v>
      </c>
      <c r="C1798" s="189" t="s">
        <v>121</v>
      </c>
      <c r="D1798" s="190">
        <f t="shared" si="65"/>
        <v>0</v>
      </c>
      <c r="E1798" s="190">
        <f t="shared" si="65"/>
        <v>0</v>
      </c>
      <c r="F1798" s="190">
        <f t="shared" si="65"/>
        <v>0</v>
      </c>
      <c r="G1798" s="190">
        <f t="shared" si="65"/>
        <v>0</v>
      </c>
      <c r="H1798" s="190">
        <f t="shared" si="65"/>
        <v>0</v>
      </c>
      <c r="I1798" s="190">
        <v>0</v>
      </c>
      <c r="J1798" s="190">
        <v>0</v>
      </c>
      <c r="K1798" s="190">
        <v>0</v>
      </c>
      <c r="L1798" s="190">
        <v>0</v>
      </c>
      <c r="M1798" s="190">
        <v>0</v>
      </c>
      <c r="N1798" s="190">
        <v>0</v>
      </c>
      <c r="O1798" s="190">
        <v>0</v>
      </c>
      <c r="P1798" s="190">
        <v>0</v>
      </c>
      <c r="Q1798" s="190">
        <v>0</v>
      </c>
      <c r="R1798" s="190">
        <v>0</v>
      </c>
    </row>
    <row r="1799" spans="1:18" ht="15.75" hidden="1" thickBot="1">
      <c r="A1799" s="185" t="str">
        <f t="shared" ref="A1799:A1862" si="66">(IF(OR(D1799&lt;&gt;0,E1799&lt;&gt;0,F1799&lt;&gt;0,G1799&lt;&gt;0,H1799&lt;&gt;0),"A","B"))</f>
        <v>B</v>
      </c>
      <c r="B1799" s="186" t="s">
        <v>937</v>
      </c>
      <c r="C1799" s="187" t="s">
        <v>938</v>
      </c>
      <c r="D1799" s="188">
        <f t="shared" si="65"/>
        <v>0</v>
      </c>
      <c r="E1799" s="188">
        <f t="shared" si="65"/>
        <v>0</v>
      </c>
      <c r="F1799" s="188">
        <f t="shared" si="65"/>
        <v>0</v>
      </c>
      <c r="G1799" s="188">
        <f t="shared" si="65"/>
        <v>0</v>
      </c>
      <c r="H1799" s="188">
        <f t="shared" si="65"/>
        <v>0</v>
      </c>
      <c r="I1799" s="188">
        <v>0</v>
      </c>
      <c r="J1799" s="188">
        <v>0</v>
      </c>
      <c r="K1799" s="188">
        <v>0</v>
      </c>
      <c r="L1799" s="188">
        <v>0</v>
      </c>
      <c r="M1799" s="188">
        <v>0</v>
      </c>
      <c r="N1799" s="188">
        <v>0</v>
      </c>
      <c r="O1799" s="188">
        <v>0</v>
      </c>
      <c r="P1799" s="188">
        <v>0</v>
      </c>
      <c r="Q1799" s="188">
        <v>0</v>
      </c>
      <c r="R1799" s="188">
        <v>0</v>
      </c>
    </row>
    <row r="1800" spans="1:18" ht="15" hidden="1">
      <c r="A1800" s="185" t="str">
        <f t="shared" si="66"/>
        <v>B</v>
      </c>
      <c r="B1800" s="189" t="s">
        <v>124</v>
      </c>
      <c r="C1800" s="189" t="s">
        <v>96</v>
      </c>
      <c r="D1800" s="190">
        <f t="shared" si="65"/>
        <v>0</v>
      </c>
      <c r="E1800" s="190">
        <f t="shared" si="65"/>
        <v>0</v>
      </c>
      <c r="F1800" s="190">
        <f t="shared" si="65"/>
        <v>0</v>
      </c>
      <c r="G1800" s="190">
        <f t="shared" si="65"/>
        <v>0</v>
      </c>
      <c r="H1800" s="190">
        <f t="shared" si="65"/>
        <v>0</v>
      </c>
      <c r="I1800" s="190">
        <v>0</v>
      </c>
      <c r="J1800" s="190">
        <v>0</v>
      </c>
      <c r="K1800" s="190">
        <v>0</v>
      </c>
      <c r="L1800" s="190">
        <v>0</v>
      </c>
      <c r="M1800" s="190">
        <v>0</v>
      </c>
      <c r="N1800" s="190">
        <v>0</v>
      </c>
      <c r="O1800" s="190">
        <v>0</v>
      </c>
      <c r="P1800" s="190">
        <v>0</v>
      </c>
      <c r="Q1800" s="190">
        <v>0</v>
      </c>
      <c r="R1800" s="190">
        <v>0</v>
      </c>
    </row>
    <row r="1801" spans="1:18" ht="15" hidden="1">
      <c r="A1801" s="185" t="str">
        <f t="shared" si="66"/>
        <v>B</v>
      </c>
      <c r="B1801" s="191" t="s">
        <v>124</v>
      </c>
      <c r="C1801" s="191" t="s">
        <v>97</v>
      </c>
      <c r="D1801" s="192">
        <f t="shared" si="65"/>
        <v>0</v>
      </c>
      <c r="E1801" s="192">
        <f t="shared" si="65"/>
        <v>0</v>
      </c>
      <c r="F1801" s="192">
        <f t="shared" si="65"/>
        <v>0</v>
      </c>
      <c r="G1801" s="192">
        <f t="shared" si="65"/>
        <v>0</v>
      </c>
      <c r="H1801" s="192">
        <f t="shared" si="65"/>
        <v>0</v>
      </c>
      <c r="I1801" s="192">
        <v>0</v>
      </c>
      <c r="J1801" s="192">
        <v>0</v>
      </c>
      <c r="K1801" s="192">
        <v>0</v>
      </c>
      <c r="L1801" s="192">
        <v>0</v>
      </c>
      <c r="M1801" s="192">
        <v>0</v>
      </c>
      <c r="N1801" s="192">
        <v>0</v>
      </c>
      <c r="O1801" s="192">
        <v>0</v>
      </c>
      <c r="P1801" s="192">
        <v>0</v>
      </c>
      <c r="Q1801" s="192">
        <v>0</v>
      </c>
      <c r="R1801" s="192">
        <v>0</v>
      </c>
    </row>
    <row r="1802" spans="1:18" ht="15" hidden="1">
      <c r="A1802" s="185" t="str">
        <f t="shared" si="66"/>
        <v>B</v>
      </c>
      <c r="B1802" s="191" t="s">
        <v>124</v>
      </c>
      <c r="C1802" s="191" t="s">
        <v>98</v>
      </c>
      <c r="D1802" s="192">
        <f t="shared" si="65"/>
        <v>0</v>
      </c>
      <c r="E1802" s="192">
        <f t="shared" si="65"/>
        <v>0</v>
      </c>
      <c r="F1802" s="192">
        <f t="shared" si="65"/>
        <v>0</v>
      </c>
      <c r="G1802" s="192">
        <f t="shared" si="65"/>
        <v>0</v>
      </c>
      <c r="H1802" s="192">
        <f t="shared" si="65"/>
        <v>0</v>
      </c>
      <c r="I1802" s="192">
        <v>0</v>
      </c>
      <c r="J1802" s="192">
        <v>0</v>
      </c>
      <c r="K1802" s="192">
        <v>0</v>
      </c>
      <c r="L1802" s="192">
        <v>0</v>
      </c>
      <c r="M1802" s="192">
        <v>0</v>
      </c>
      <c r="N1802" s="192">
        <v>0</v>
      </c>
      <c r="O1802" s="192">
        <v>0</v>
      </c>
      <c r="P1802" s="192">
        <v>0</v>
      </c>
      <c r="Q1802" s="192">
        <v>0</v>
      </c>
      <c r="R1802" s="192">
        <v>0</v>
      </c>
    </row>
    <row r="1803" spans="1:18" ht="15" hidden="1">
      <c r="A1803" s="185" t="str">
        <f t="shared" si="66"/>
        <v>B</v>
      </c>
      <c r="B1803" s="189" t="s">
        <v>124</v>
      </c>
      <c r="C1803" s="189" t="s">
        <v>121</v>
      </c>
      <c r="D1803" s="190">
        <f t="shared" si="65"/>
        <v>0</v>
      </c>
      <c r="E1803" s="190">
        <f t="shared" si="65"/>
        <v>0</v>
      </c>
      <c r="F1803" s="190">
        <f t="shared" si="65"/>
        <v>0</v>
      </c>
      <c r="G1803" s="190">
        <f t="shared" si="65"/>
        <v>0</v>
      </c>
      <c r="H1803" s="190">
        <f t="shared" si="65"/>
        <v>0</v>
      </c>
      <c r="I1803" s="190">
        <v>0</v>
      </c>
      <c r="J1803" s="190">
        <v>0</v>
      </c>
      <c r="K1803" s="190">
        <v>0</v>
      </c>
      <c r="L1803" s="190">
        <v>0</v>
      </c>
      <c r="M1803" s="190">
        <v>0</v>
      </c>
      <c r="N1803" s="190">
        <v>0</v>
      </c>
      <c r="O1803" s="190">
        <v>0</v>
      </c>
      <c r="P1803" s="190">
        <v>0</v>
      </c>
      <c r="Q1803" s="190">
        <v>0</v>
      </c>
      <c r="R1803" s="190">
        <v>0</v>
      </c>
    </row>
    <row r="1804" spans="1:18" ht="15.75" hidden="1" thickBot="1">
      <c r="A1804" s="185" t="str">
        <f t="shared" si="66"/>
        <v>B</v>
      </c>
      <c r="B1804" s="186" t="s">
        <v>939</v>
      </c>
      <c r="C1804" s="187" t="s">
        <v>940</v>
      </c>
      <c r="D1804" s="188">
        <f t="shared" si="65"/>
        <v>0</v>
      </c>
      <c r="E1804" s="188">
        <f t="shared" si="65"/>
        <v>0</v>
      </c>
      <c r="F1804" s="188">
        <f t="shared" si="65"/>
        <v>0</v>
      </c>
      <c r="G1804" s="188">
        <f t="shared" si="65"/>
        <v>0</v>
      </c>
      <c r="H1804" s="188">
        <f t="shared" si="65"/>
        <v>0</v>
      </c>
      <c r="I1804" s="188">
        <v>0</v>
      </c>
      <c r="J1804" s="188">
        <v>0</v>
      </c>
      <c r="K1804" s="188">
        <v>0</v>
      </c>
      <c r="L1804" s="188">
        <v>0</v>
      </c>
      <c r="M1804" s="188">
        <v>0</v>
      </c>
      <c r="N1804" s="188">
        <v>0</v>
      </c>
      <c r="O1804" s="188">
        <v>0</v>
      </c>
      <c r="P1804" s="188">
        <v>0</v>
      </c>
      <c r="Q1804" s="188">
        <v>0</v>
      </c>
      <c r="R1804" s="188">
        <v>0</v>
      </c>
    </row>
    <row r="1805" spans="1:18" ht="15" hidden="1">
      <c r="A1805" s="185" t="str">
        <f t="shared" si="66"/>
        <v>B</v>
      </c>
      <c r="B1805" s="189" t="s">
        <v>124</v>
      </c>
      <c r="C1805" s="189" t="s">
        <v>96</v>
      </c>
      <c r="D1805" s="190">
        <f t="shared" si="65"/>
        <v>0</v>
      </c>
      <c r="E1805" s="190">
        <f t="shared" si="65"/>
        <v>0</v>
      </c>
      <c r="F1805" s="190">
        <f t="shared" si="65"/>
        <v>0</v>
      </c>
      <c r="G1805" s="190">
        <f t="shared" si="65"/>
        <v>0</v>
      </c>
      <c r="H1805" s="190">
        <f t="shared" si="65"/>
        <v>0</v>
      </c>
      <c r="I1805" s="190">
        <v>0</v>
      </c>
      <c r="J1805" s="190">
        <v>0</v>
      </c>
      <c r="K1805" s="190">
        <v>0</v>
      </c>
      <c r="L1805" s="190">
        <v>0</v>
      </c>
      <c r="M1805" s="190">
        <v>0</v>
      </c>
      <c r="N1805" s="190">
        <v>0</v>
      </c>
      <c r="O1805" s="190">
        <v>0</v>
      </c>
      <c r="P1805" s="190">
        <v>0</v>
      </c>
      <c r="Q1805" s="190">
        <v>0</v>
      </c>
      <c r="R1805" s="190">
        <v>0</v>
      </c>
    </row>
    <row r="1806" spans="1:18" ht="15" hidden="1">
      <c r="A1806" s="185" t="str">
        <f t="shared" si="66"/>
        <v>B</v>
      </c>
      <c r="B1806" s="191" t="s">
        <v>124</v>
      </c>
      <c r="C1806" s="191" t="s">
        <v>97</v>
      </c>
      <c r="D1806" s="192">
        <f t="shared" si="65"/>
        <v>0</v>
      </c>
      <c r="E1806" s="192">
        <f t="shared" si="65"/>
        <v>0</v>
      </c>
      <c r="F1806" s="192">
        <f t="shared" si="65"/>
        <v>0</v>
      </c>
      <c r="G1806" s="192">
        <f t="shared" si="65"/>
        <v>0</v>
      </c>
      <c r="H1806" s="192">
        <f t="shared" si="65"/>
        <v>0</v>
      </c>
      <c r="I1806" s="192">
        <v>0</v>
      </c>
      <c r="J1806" s="192">
        <v>0</v>
      </c>
      <c r="K1806" s="192">
        <v>0</v>
      </c>
      <c r="L1806" s="192">
        <v>0</v>
      </c>
      <c r="M1806" s="192">
        <v>0</v>
      </c>
      <c r="N1806" s="192">
        <v>0</v>
      </c>
      <c r="O1806" s="192">
        <v>0</v>
      </c>
      <c r="P1806" s="192">
        <v>0</v>
      </c>
      <c r="Q1806" s="192">
        <v>0</v>
      </c>
      <c r="R1806" s="192">
        <v>0</v>
      </c>
    </row>
    <row r="1807" spans="1:18" ht="15" hidden="1">
      <c r="A1807" s="185" t="str">
        <f t="shared" si="66"/>
        <v>B</v>
      </c>
      <c r="B1807" s="191" t="s">
        <v>124</v>
      </c>
      <c r="C1807" s="191" t="s">
        <v>98</v>
      </c>
      <c r="D1807" s="192">
        <f t="shared" si="65"/>
        <v>0</v>
      </c>
      <c r="E1807" s="192">
        <f t="shared" si="65"/>
        <v>0</v>
      </c>
      <c r="F1807" s="192">
        <f t="shared" si="65"/>
        <v>0</v>
      </c>
      <c r="G1807" s="192">
        <f t="shared" si="65"/>
        <v>0</v>
      </c>
      <c r="H1807" s="192">
        <f t="shared" si="65"/>
        <v>0</v>
      </c>
      <c r="I1807" s="192">
        <v>0</v>
      </c>
      <c r="J1807" s="192">
        <v>0</v>
      </c>
      <c r="K1807" s="192">
        <v>0</v>
      </c>
      <c r="L1807" s="192">
        <v>0</v>
      </c>
      <c r="M1807" s="192">
        <v>0</v>
      </c>
      <c r="N1807" s="192">
        <v>0</v>
      </c>
      <c r="O1807" s="192">
        <v>0</v>
      </c>
      <c r="P1807" s="192">
        <v>0</v>
      </c>
      <c r="Q1807" s="192">
        <v>0</v>
      </c>
      <c r="R1807" s="192">
        <v>0</v>
      </c>
    </row>
    <row r="1808" spans="1:18" ht="15" hidden="1">
      <c r="A1808" s="185" t="str">
        <f t="shared" si="66"/>
        <v>B</v>
      </c>
      <c r="B1808" s="189" t="s">
        <v>124</v>
      </c>
      <c r="C1808" s="189" t="s">
        <v>121</v>
      </c>
      <c r="D1808" s="190">
        <f t="shared" si="65"/>
        <v>0</v>
      </c>
      <c r="E1808" s="190">
        <f t="shared" si="65"/>
        <v>0</v>
      </c>
      <c r="F1808" s="190">
        <f t="shared" si="65"/>
        <v>0</v>
      </c>
      <c r="G1808" s="190">
        <f t="shared" si="65"/>
        <v>0</v>
      </c>
      <c r="H1808" s="190">
        <f t="shared" si="65"/>
        <v>0</v>
      </c>
      <c r="I1808" s="190">
        <v>0</v>
      </c>
      <c r="J1808" s="190">
        <v>0</v>
      </c>
      <c r="K1808" s="190">
        <v>0</v>
      </c>
      <c r="L1808" s="190">
        <v>0</v>
      </c>
      <c r="M1808" s="190">
        <v>0</v>
      </c>
      <c r="N1808" s="190">
        <v>0</v>
      </c>
      <c r="O1808" s="190">
        <v>0</v>
      </c>
      <c r="P1808" s="190">
        <v>0</v>
      </c>
      <c r="Q1808" s="190">
        <v>0</v>
      </c>
      <c r="R1808" s="190">
        <v>0</v>
      </c>
    </row>
    <row r="1809" spans="1:18" ht="30.75" hidden="1" thickBot="1">
      <c r="A1809" s="185" t="str">
        <f t="shared" si="66"/>
        <v>B</v>
      </c>
      <c r="B1809" s="186" t="s">
        <v>941</v>
      </c>
      <c r="C1809" s="187" t="s">
        <v>942</v>
      </c>
      <c r="D1809" s="188">
        <f t="shared" si="65"/>
        <v>0</v>
      </c>
      <c r="E1809" s="188">
        <f t="shared" si="65"/>
        <v>0</v>
      </c>
      <c r="F1809" s="188">
        <f t="shared" si="65"/>
        <v>0</v>
      </c>
      <c r="G1809" s="188">
        <f t="shared" si="65"/>
        <v>0</v>
      </c>
      <c r="H1809" s="188">
        <f t="shared" si="65"/>
        <v>0</v>
      </c>
      <c r="I1809" s="188">
        <v>0</v>
      </c>
      <c r="J1809" s="188">
        <v>0</v>
      </c>
      <c r="K1809" s="188">
        <v>0</v>
      </c>
      <c r="L1809" s="188">
        <v>0</v>
      </c>
      <c r="M1809" s="188">
        <v>0</v>
      </c>
      <c r="N1809" s="188">
        <v>0</v>
      </c>
      <c r="O1809" s="188">
        <v>0</v>
      </c>
      <c r="P1809" s="188">
        <v>0</v>
      </c>
      <c r="Q1809" s="188">
        <v>0</v>
      </c>
      <c r="R1809" s="188">
        <v>0</v>
      </c>
    </row>
    <row r="1810" spans="1:18" ht="15" hidden="1">
      <c r="A1810" s="185" t="str">
        <f t="shared" si="66"/>
        <v>B</v>
      </c>
      <c r="B1810" s="189" t="s">
        <v>124</v>
      </c>
      <c r="C1810" s="189" t="s">
        <v>96</v>
      </c>
      <c r="D1810" s="190">
        <f t="shared" si="65"/>
        <v>0</v>
      </c>
      <c r="E1810" s="190">
        <f t="shared" si="65"/>
        <v>0</v>
      </c>
      <c r="F1810" s="190">
        <f t="shared" si="65"/>
        <v>0</v>
      </c>
      <c r="G1810" s="190">
        <f t="shared" si="65"/>
        <v>0</v>
      </c>
      <c r="H1810" s="190">
        <f t="shared" si="65"/>
        <v>0</v>
      </c>
      <c r="I1810" s="190">
        <v>0</v>
      </c>
      <c r="J1810" s="190">
        <v>0</v>
      </c>
      <c r="K1810" s="190">
        <v>0</v>
      </c>
      <c r="L1810" s="190">
        <v>0</v>
      </c>
      <c r="M1810" s="190">
        <v>0</v>
      </c>
      <c r="N1810" s="190">
        <v>0</v>
      </c>
      <c r="O1810" s="190">
        <v>0</v>
      </c>
      <c r="P1810" s="190">
        <v>0</v>
      </c>
      <c r="Q1810" s="190">
        <v>0</v>
      </c>
      <c r="R1810" s="190">
        <v>0</v>
      </c>
    </row>
    <row r="1811" spans="1:18" ht="15" hidden="1">
      <c r="A1811" s="185" t="str">
        <f t="shared" si="66"/>
        <v>B</v>
      </c>
      <c r="B1811" s="191" t="s">
        <v>124</v>
      </c>
      <c r="C1811" s="191" t="s">
        <v>98</v>
      </c>
      <c r="D1811" s="192">
        <f t="shared" si="65"/>
        <v>0</v>
      </c>
      <c r="E1811" s="192">
        <f t="shared" si="65"/>
        <v>0</v>
      </c>
      <c r="F1811" s="192">
        <f t="shared" si="65"/>
        <v>0</v>
      </c>
      <c r="G1811" s="192">
        <f t="shared" si="65"/>
        <v>0</v>
      </c>
      <c r="H1811" s="192">
        <f t="shared" si="65"/>
        <v>0</v>
      </c>
      <c r="I1811" s="192">
        <v>0</v>
      </c>
      <c r="J1811" s="192">
        <v>0</v>
      </c>
      <c r="K1811" s="192">
        <v>0</v>
      </c>
      <c r="L1811" s="192">
        <v>0</v>
      </c>
      <c r="M1811" s="192">
        <v>0</v>
      </c>
      <c r="N1811" s="192">
        <v>0</v>
      </c>
      <c r="O1811" s="192">
        <v>0</v>
      </c>
      <c r="P1811" s="192">
        <v>0</v>
      </c>
      <c r="Q1811" s="192">
        <v>0</v>
      </c>
      <c r="R1811" s="192">
        <v>0</v>
      </c>
    </row>
    <row r="1812" spans="1:18" ht="15" hidden="1">
      <c r="A1812" s="185" t="str">
        <f t="shared" si="66"/>
        <v>B</v>
      </c>
      <c r="B1812" s="189" t="s">
        <v>124</v>
      </c>
      <c r="C1812" s="189" t="s">
        <v>121</v>
      </c>
      <c r="D1812" s="190">
        <f t="shared" si="65"/>
        <v>0</v>
      </c>
      <c r="E1812" s="190">
        <f t="shared" si="65"/>
        <v>0</v>
      </c>
      <c r="F1812" s="190">
        <f t="shared" si="65"/>
        <v>0</v>
      </c>
      <c r="G1812" s="190">
        <f t="shared" si="65"/>
        <v>0</v>
      </c>
      <c r="H1812" s="190">
        <f t="shared" si="65"/>
        <v>0</v>
      </c>
      <c r="I1812" s="190">
        <v>0</v>
      </c>
      <c r="J1812" s="190">
        <v>0</v>
      </c>
      <c r="K1812" s="190">
        <v>0</v>
      </c>
      <c r="L1812" s="190">
        <v>0</v>
      </c>
      <c r="M1812" s="190">
        <v>0</v>
      </c>
      <c r="N1812" s="190">
        <v>0</v>
      </c>
      <c r="O1812" s="190">
        <v>0</v>
      </c>
      <c r="P1812" s="190">
        <v>0</v>
      </c>
      <c r="Q1812" s="190">
        <v>0</v>
      </c>
      <c r="R1812" s="190">
        <v>0</v>
      </c>
    </row>
    <row r="1813" spans="1:18" ht="30.75" hidden="1" thickBot="1">
      <c r="A1813" s="185" t="str">
        <f t="shared" si="66"/>
        <v>B</v>
      </c>
      <c r="B1813" s="186" t="s">
        <v>943</v>
      </c>
      <c r="C1813" s="187" t="s">
        <v>944</v>
      </c>
      <c r="D1813" s="188">
        <f t="shared" si="65"/>
        <v>0</v>
      </c>
      <c r="E1813" s="188">
        <f t="shared" si="65"/>
        <v>0</v>
      </c>
      <c r="F1813" s="188">
        <f t="shared" si="65"/>
        <v>0</v>
      </c>
      <c r="G1813" s="188">
        <f t="shared" si="65"/>
        <v>0</v>
      </c>
      <c r="H1813" s="188">
        <f t="shared" si="65"/>
        <v>0</v>
      </c>
      <c r="I1813" s="188">
        <v>0</v>
      </c>
      <c r="J1813" s="188">
        <v>0</v>
      </c>
      <c r="K1813" s="188">
        <v>0</v>
      </c>
      <c r="L1813" s="188">
        <v>0</v>
      </c>
      <c r="M1813" s="188">
        <v>0</v>
      </c>
      <c r="N1813" s="188">
        <v>0</v>
      </c>
      <c r="O1813" s="188">
        <v>0</v>
      </c>
      <c r="P1813" s="188">
        <v>0</v>
      </c>
      <c r="Q1813" s="188">
        <v>0</v>
      </c>
      <c r="R1813" s="188">
        <v>0</v>
      </c>
    </row>
    <row r="1814" spans="1:18" ht="15" hidden="1">
      <c r="A1814" s="185" t="str">
        <f t="shared" si="66"/>
        <v>B</v>
      </c>
      <c r="B1814" s="189" t="s">
        <v>124</v>
      </c>
      <c r="C1814" s="189" t="s">
        <v>96</v>
      </c>
      <c r="D1814" s="190">
        <f t="shared" si="65"/>
        <v>0</v>
      </c>
      <c r="E1814" s="190">
        <f t="shared" si="65"/>
        <v>0</v>
      </c>
      <c r="F1814" s="190">
        <f t="shared" si="65"/>
        <v>0</v>
      </c>
      <c r="G1814" s="190">
        <f t="shared" si="65"/>
        <v>0</v>
      </c>
      <c r="H1814" s="190">
        <f t="shared" si="65"/>
        <v>0</v>
      </c>
      <c r="I1814" s="190">
        <v>0</v>
      </c>
      <c r="J1814" s="190">
        <v>0</v>
      </c>
      <c r="K1814" s="190">
        <v>0</v>
      </c>
      <c r="L1814" s="190">
        <v>0</v>
      </c>
      <c r="M1814" s="190">
        <v>0</v>
      </c>
      <c r="N1814" s="190">
        <v>0</v>
      </c>
      <c r="O1814" s="190">
        <v>0</v>
      </c>
      <c r="P1814" s="190">
        <v>0</v>
      </c>
      <c r="Q1814" s="190">
        <v>0</v>
      </c>
      <c r="R1814" s="190">
        <v>0</v>
      </c>
    </row>
    <row r="1815" spans="1:18" ht="15" hidden="1">
      <c r="A1815" s="185" t="str">
        <f t="shared" si="66"/>
        <v>B</v>
      </c>
      <c r="B1815" s="191" t="s">
        <v>124</v>
      </c>
      <c r="C1815" s="191" t="s">
        <v>98</v>
      </c>
      <c r="D1815" s="192">
        <f t="shared" si="65"/>
        <v>0</v>
      </c>
      <c r="E1815" s="192">
        <f t="shared" si="65"/>
        <v>0</v>
      </c>
      <c r="F1815" s="192">
        <f t="shared" si="65"/>
        <v>0</v>
      </c>
      <c r="G1815" s="192">
        <f t="shared" si="65"/>
        <v>0</v>
      </c>
      <c r="H1815" s="192">
        <f t="shared" si="65"/>
        <v>0</v>
      </c>
      <c r="I1815" s="192">
        <v>0</v>
      </c>
      <c r="J1815" s="192">
        <v>0</v>
      </c>
      <c r="K1815" s="192">
        <v>0</v>
      </c>
      <c r="L1815" s="192">
        <v>0</v>
      </c>
      <c r="M1815" s="192">
        <v>0</v>
      </c>
      <c r="N1815" s="192">
        <v>0</v>
      </c>
      <c r="O1815" s="192">
        <v>0</v>
      </c>
      <c r="P1815" s="192">
        <v>0</v>
      </c>
      <c r="Q1815" s="192">
        <v>0</v>
      </c>
      <c r="R1815" s="192">
        <v>0</v>
      </c>
    </row>
    <row r="1816" spans="1:18" ht="30.75" hidden="1" thickBot="1">
      <c r="A1816" s="185" t="str">
        <f t="shared" si="66"/>
        <v>B</v>
      </c>
      <c r="B1816" s="186" t="s">
        <v>945</v>
      </c>
      <c r="C1816" s="187" t="s">
        <v>946</v>
      </c>
      <c r="D1816" s="188">
        <f t="shared" si="65"/>
        <v>0</v>
      </c>
      <c r="E1816" s="188">
        <f t="shared" si="65"/>
        <v>0</v>
      </c>
      <c r="F1816" s="188">
        <f t="shared" si="65"/>
        <v>0</v>
      </c>
      <c r="G1816" s="188">
        <f t="shared" si="65"/>
        <v>0</v>
      </c>
      <c r="H1816" s="188">
        <f t="shared" si="65"/>
        <v>0</v>
      </c>
      <c r="I1816" s="188">
        <v>0</v>
      </c>
      <c r="J1816" s="188">
        <v>0</v>
      </c>
      <c r="K1816" s="188">
        <v>0</v>
      </c>
      <c r="L1816" s="188">
        <v>0</v>
      </c>
      <c r="M1816" s="188">
        <v>0</v>
      </c>
      <c r="N1816" s="188">
        <v>0</v>
      </c>
      <c r="O1816" s="188">
        <v>0</v>
      </c>
      <c r="P1816" s="188">
        <v>0</v>
      </c>
      <c r="Q1816" s="188">
        <v>0</v>
      </c>
      <c r="R1816" s="188">
        <v>0</v>
      </c>
    </row>
    <row r="1817" spans="1:18" ht="15" hidden="1">
      <c r="A1817" s="185" t="str">
        <f t="shared" si="66"/>
        <v>B</v>
      </c>
      <c r="B1817" s="189" t="s">
        <v>124</v>
      </c>
      <c r="C1817" s="189" t="s">
        <v>96</v>
      </c>
      <c r="D1817" s="190">
        <f t="shared" si="65"/>
        <v>0</v>
      </c>
      <c r="E1817" s="190">
        <f t="shared" si="65"/>
        <v>0</v>
      </c>
      <c r="F1817" s="190">
        <f t="shared" si="65"/>
        <v>0</v>
      </c>
      <c r="G1817" s="190">
        <f t="shared" si="65"/>
        <v>0</v>
      </c>
      <c r="H1817" s="190">
        <f t="shared" si="65"/>
        <v>0</v>
      </c>
      <c r="I1817" s="190">
        <v>0</v>
      </c>
      <c r="J1817" s="190">
        <v>0</v>
      </c>
      <c r="K1817" s="190">
        <v>0</v>
      </c>
      <c r="L1817" s="190">
        <v>0</v>
      </c>
      <c r="M1817" s="190">
        <v>0</v>
      </c>
      <c r="N1817" s="190">
        <v>0</v>
      </c>
      <c r="O1817" s="190">
        <v>0</v>
      </c>
      <c r="P1817" s="190">
        <v>0</v>
      </c>
      <c r="Q1817" s="190">
        <v>0</v>
      </c>
      <c r="R1817" s="190">
        <v>0</v>
      </c>
    </row>
    <row r="1818" spans="1:18" ht="15" hidden="1">
      <c r="A1818" s="185" t="str">
        <f t="shared" si="66"/>
        <v>B</v>
      </c>
      <c r="B1818" s="191" t="s">
        <v>124</v>
      </c>
      <c r="C1818" s="191" t="s">
        <v>98</v>
      </c>
      <c r="D1818" s="192">
        <f t="shared" si="65"/>
        <v>0</v>
      </c>
      <c r="E1818" s="192">
        <f t="shared" si="65"/>
        <v>0</v>
      </c>
      <c r="F1818" s="192">
        <f t="shared" si="65"/>
        <v>0</v>
      </c>
      <c r="G1818" s="192">
        <f t="shared" si="65"/>
        <v>0</v>
      </c>
      <c r="H1818" s="192">
        <f t="shared" si="65"/>
        <v>0</v>
      </c>
      <c r="I1818" s="192">
        <v>0</v>
      </c>
      <c r="J1818" s="192">
        <v>0</v>
      </c>
      <c r="K1818" s="192">
        <v>0</v>
      </c>
      <c r="L1818" s="192">
        <v>0</v>
      </c>
      <c r="M1818" s="192">
        <v>0</v>
      </c>
      <c r="N1818" s="192">
        <v>0</v>
      </c>
      <c r="O1818" s="192">
        <v>0</v>
      </c>
      <c r="P1818" s="192">
        <v>0</v>
      </c>
      <c r="Q1818" s="192">
        <v>0</v>
      </c>
      <c r="R1818" s="192">
        <v>0</v>
      </c>
    </row>
    <row r="1819" spans="1:18" ht="45.75" hidden="1" thickBot="1">
      <c r="A1819" s="185" t="str">
        <f t="shared" si="66"/>
        <v>B</v>
      </c>
      <c r="B1819" s="186" t="s">
        <v>947</v>
      </c>
      <c r="C1819" s="187" t="s">
        <v>948</v>
      </c>
      <c r="D1819" s="188">
        <f t="shared" si="65"/>
        <v>0</v>
      </c>
      <c r="E1819" s="188">
        <f t="shared" si="65"/>
        <v>0</v>
      </c>
      <c r="F1819" s="188">
        <f t="shared" si="65"/>
        <v>0</v>
      </c>
      <c r="G1819" s="188">
        <f t="shared" si="65"/>
        <v>0</v>
      </c>
      <c r="H1819" s="188">
        <f t="shared" si="65"/>
        <v>0</v>
      </c>
      <c r="I1819" s="188">
        <v>0</v>
      </c>
      <c r="J1819" s="188">
        <v>0</v>
      </c>
      <c r="K1819" s="188">
        <v>0</v>
      </c>
      <c r="L1819" s="188">
        <v>0</v>
      </c>
      <c r="M1819" s="188">
        <v>0</v>
      </c>
      <c r="N1819" s="188">
        <v>0</v>
      </c>
      <c r="O1819" s="188">
        <v>0</v>
      </c>
      <c r="P1819" s="188">
        <v>0</v>
      </c>
      <c r="Q1819" s="188">
        <v>0</v>
      </c>
      <c r="R1819" s="188">
        <v>0</v>
      </c>
    </row>
    <row r="1820" spans="1:18" ht="15" hidden="1">
      <c r="A1820" s="185" t="str">
        <f t="shared" si="66"/>
        <v>B</v>
      </c>
      <c r="B1820" s="189" t="s">
        <v>124</v>
      </c>
      <c r="C1820" s="189" t="s">
        <v>96</v>
      </c>
      <c r="D1820" s="190">
        <f t="shared" si="65"/>
        <v>0</v>
      </c>
      <c r="E1820" s="190">
        <f t="shared" si="65"/>
        <v>0</v>
      </c>
      <c r="F1820" s="190">
        <f t="shared" si="65"/>
        <v>0</v>
      </c>
      <c r="G1820" s="190">
        <f t="shared" si="65"/>
        <v>0</v>
      </c>
      <c r="H1820" s="190">
        <f t="shared" si="65"/>
        <v>0</v>
      </c>
      <c r="I1820" s="190">
        <v>0</v>
      </c>
      <c r="J1820" s="190">
        <v>0</v>
      </c>
      <c r="K1820" s="190">
        <v>0</v>
      </c>
      <c r="L1820" s="190">
        <v>0</v>
      </c>
      <c r="M1820" s="190">
        <v>0</v>
      </c>
      <c r="N1820" s="190">
        <v>0</v>
      </c>
      <c r="O1820" s="190">
        <v>0</v>
      </c>
      <c r="P1820" s="190">
        <v>0</v>
      </c>
      <c r="Q1820" s="190">
        <v>0</v>
      </c>
      <c r="R1820" s="190">
        <v>0</v>
      </c>
    </row>
    <row r="1821" spans="1:18" ht="15" hidden="1">
      <c r="A1821" s="185" t="str">
        <f t="shared" si="66"/>
        <v>B</v>
      </c>
      <c r="B1821" s="191" t="s">
        <v>124</v>
      </c>
      <c r="C1821" s="191" t="s">
        <v>98</v>
      </c>
      <c r="D1821" s="192">
        <f t="shared" si="65"/>
        <v>0</v>
      </c>
      <c r="E1821" s="192">
        <f t="shared" si="65"/>
        <v>0</v>
      </c>
      <c r="F1821" s="192">
        <f t="shared" si="65"/>
        <v>0</v>
      </c>
      <c r="G1821" s="192">
        <f t="shared" si="65"/>
        <v>0</v>
      </c>
      <c r="H1821" s="192">
        <f t="shared" si="65"/>
        <v>0</v>
      </c>
      <c r="I1821" s="192">
        <v>0</v>
      </c>
      <c r="J1821" s="192">
        <v>0</v>
      </c>
      <c r="K1821" s="192">
        <v>0</v>
      </c>
      <c r="L1821" s="192">
        <v>0</v>
      </c>
      <c r="M1821" s="192">
        <v>0</v>
      </c>
      <c r="N1821" s="192">
        <v>0</v>
      </c>
      <c r="O1821" s="192">
        <v>0</v>
      </c>
      <c r="P1821" s="192">
        <v>0</v>
      </c>
      <c r="Q1821" s="192">
        <v>0</v>
      </c>
      <c r="R1821" s="192">
        <v>0</v>
      </c>
    </row>
    <row r="1822" spans="1:18" ht="15" hidden="1">
      <c r="A1822" s="185" t="str">
        <f t="shared" si="66"/>
        <v>B</v>
      </c>
      <c r="B1822" s="189" t="s">
        <v>124</v>
      </c>
      <c r="C1822" s="189" t="s">
        <v>121</v>
      </c>
      <c r="D1822" s="190">
        <f t="shared" si="65"/>
        <v>0</v>
      </c>
      <c r="E1822" s="190">
        <f t="shared" si="65"/>
        <v>0</v>
      </c>
      <c r="F1822" s="190">
        <f t="shared" si="65"/>
        <v>0</v>
      </c>
      <c r="G1822" s="190">
        <f t="shared" si="65"/>
        <v>0</v>
      </c>
      <c r="H1822" s="190">
        <f t="shared" si="65"/>
        <v>0</v>
      </c>
      <c r="I1822" s="190">
        <v>0</v>
      </c>
      <c r="J1822" s="190">
        <v>0</v>
      </c>
      <c r="K1822" s="190">
        <v>0</v>
      </c>
      <c r="L1822" s="190">
        <v>0</v>
      </c>
      <c r="M1822" s="190">
        <v>0</v>
      </c>
      <c r="N1822" s="190">
        <v>0</v>
      </c>
      <c r="O1822" s="190">
        <v>0</v>
      </c>
      <c r="P1822" s="190">
        <v>0</v>
      </c>
      <c r="Q1822" s="190">
        <v>0</v>
      </c>
      <c r="R1822" s="190">
        <v>0</v>
      </c>
    </row>
    <row r="1823" spans="1:18" ht="45.75" hidden="1" thickBot="1">
      <c r="A1823" s="185" t="str">
        <f t="shared" si="66"/>
        <v>B</v>
      </c>
      <c r="B1823" s="186" t="s">
        <v>949</v>
      </c>
      <c r="C1823" s="187" t="s">
        <v>950</v>
      </c>
      <c r="D1823" s="188">
        <f t="shared" si="65"/>
        <v>0</v>
      </c>
      <c r="E1823" s="188">
        <f t="shared" si="65"/>
        <v>0</v>
      </c>
      <c r="F1823" s="188">
        <f t="shared" si="65"/>
        <v>0</v>
      </c>
      <c r="G1823" s="188">
        <f t="shared" si="65"/>
        <v>0</v>
      </c>
      <c r="H1823" s="188">
        <f t="shared" si="65"/>
        <v>0</v>
      </c>
      <c r="I1823" s="188">
        <v>0</v>
      </c>
      <c r="J1823" s="188">
        <v>0</v>
      </c>
      <c r="K1823" s="188">
        <v>0</v>
      </c>
      <c r="L1823" s="188">
        <v>0</v>
      </c>
      <c r="M1823" s="188">
        <v>0</v>
      </c>
      <c r="N1823" s="188">
        <v>0</v>
      </c>
      <c r="O1823" s="188">
        <v>0</v>
      </c>
      <c r="P1823" s="188">
        <v>0</v>
      </c>
      <c r="Q1823" s="188">
        <v>0</v>
      </c>
      <c r="R1823" s="188">
        <v>0</v>
      </c>
    </row>
    <row r="1824" spans="1:18" ht="15" hidden="1">
      <c r="A1824" s="185" t="str">
        <f t="shared" si="66"/>
        <v>B</v>
      </c>
      <c r="B1824" s="189" t="s">
        <v>124</v>
      </c>
      <c r="C1824" s="189" t="s">
        <v>96</v>
      </c>
      <c r="D1824" s="190">
        <f t="shared" si="65"/>
        <v>0</v>
      </c>
      <c r="E1824" s="190">
        <f t="shared" si="65"/>
        <v>0</v>
      </c>
      <c r="F1824" s="190">
        <f t="shared" si="65"/>
        <v>0</v>
      </c>
      <c r="G1824" s="190">
        <f t="shared" si="65"/>
        <v>0</v>
      </c>
      <c r="H1824" s="190">
        <f t="shared" si="65"/>
        <v>0</v>
      </c>
      <c r="I1824" s="190">
        <v>0</v>
      </c>
      <c r="J1824" s="190">
        <v>0</v>
      </c>
      <c r="K1824" s="190">
        <v>0</v>
      </c>
      <c r="L1824" s="190">
        <v>0</v>
      </c>
      <c r="M1824" s="190">
        <v>0</v>
      </c>
      <c r="N1824" s="190">
        <v>0</v>
      </c>
      <c r="O1824" s="190">
        <v>0</v>
      </c>
      <c r="P1824" s="190">
        <v>0</v>
      </c>
      <c r="Q1824" s="190">
        <v>0</v>
      </c>
      <c r="R1824" s="190">
        <v>0</v>
      </c>
    </row>
    <row r="1825" spans="1:18" ht="15" hidden="1">
      <c r="A1825" s="185" t="str">
        <f t="shared" si="66"/>
        <v>B</v>
      </c>
      <c r="B1825" s="191" t="s">
        <v>124</v>
      </c>
      <c r="C1825" s="191" t="s">
        <v>98</v>
      </c>
      <c r="D1825" s="192">
        <f t="shared" si="65"/>
        <v>0</v>
      </c>
      <c r="E1825" s="192">
        <f t="shared" si="65"/>
        <v>0</v>
      </c>
      <c r="F1825" s="192">
        <f t="shared" si="65"/>
        <v>0</v>
      </c>
      <c r="G1825" s="192">
        <f t="shared" si="65"/>
        <v>0</v>
      </c>
      <c r="H1825" s="192">
        <f t="shared" si="65"/>
        <v>0</v>
      </c>
      <c r="I1825" s="192">
        <v>0</v>
      </c>
      <c r="J1825" s="192">
        <v>0</v>
      </c>
      <c r="K1825" s="192">
        <v>0</v>
      </c>
      <c r="L1825" s="192">
        <v>0</v>
      </c>
      <c r="M1825" s="192">
        <v>0</v>
      </c>
      <c r="N1825" s="192">
        <v>0</v>
      </c>
      <c r="O1825" s="192">
        <v>0</v>
      </c>
      <c r="P1825" s="192">
        <v>0</v>
      </c>
      <c r="Q1825" s="192">
        <v>0</v>
      </c>
      <c r="R1825" s="192">
        <v>0</v>
      </c>
    </row>
    <row r="1826" spans="1:18" ht="15" hidden="1">
      <c r="A1826" s="185" t="str">
        <f t="shared" si="66"/>
        <v>B</v>
      </c>
      <c r="B1826" s="189" t="s">
        <v>124</v>
      </c>
      <c r="C1826" s="189" t="s">
        <v>121</v>
      </c>
      <c r="D1826" s="190">
        <f t="shared" si="65"/>
        <v>0</v>
      </c>
      <c r="E1826" s="190">
        <f t="shared" si="65"/>
        <v>0</v>
      </c>
      <c r="F1826" s="190">
        <f t="shared" si="65"/>
        <v>0</v>
      </c>
      <c r="G1826" s="190">
        <f t="shared" si="65"/>
        <v>0</v>
      </c>
      <c r="H1826" s="190">
        <f t="shared" si="65"/>
        <v>0</v>
      </c>
      <c r="I1826" s="190">
        <v>0</v>
      </c>
      <c r="J1826" s="190">
        <v>0</v>
      </c>
      <c r="K1826" s="190">
        <v>0</v>
      </c>
      <c r="L1826" s="190">
        <v>0</v>
      </c>
      <c r="M1826" s="190">
        <v>0</v>
      </c>
      <c r="N1826" s="190">
        <v>0</v>
      </c>
      <c r="O1826" s="190">
        <v>0</v>
      </c>
      <c r="P1826" s="190">
        <v>0</v>
      </c>
      <c r="Q1826" s="190">
        <v>0</v>
      </c>
      <c r="R1826" s="190">
        <v>0</v>
      </c>
    </row>
    <row r="1827" spans="1:18" ht="30.75" hidden="1" thickBot="1">
      <c r="A1827" s="185" t="str">
        <f t="shared" si="66"/>
        <v>B</v>
      </c>
      <c r="B1827" s="186" t="s">
        <v>951</v>
      </c>
      <c r="C1827" s="187" t="s">
        <v>952</v>
      </c>
      <c r="D1827" s="188">
        <f t="shared" si="65"/>
        <v>0</v>
      </c>
      <c r="E1827" s="188">
        <f t="shared" si="65"/>
        <v>0</v>
      </c>
      <c r="F1827" s="188">
        <f t="shared" si="65"/>
        <v>0</v>
      </c>
      <c r="G1827" s="188">
        <f t="shared" si="65"/>
        <v>0</v>
      </c>
      <c r="H1827" s="188">
        <f t="shared" si="65"/>
        <v>0</v>
      </c>
      <c r="I1827" s="188">
        <v>0</v>
      </c>
      <c r="J1827" s="188">
        <v>0</v>
      </c>
      <c r="K1827" s="188">
        <v>0</v>
      </c>
      <c r="L1827" s="188">
        <v>0</v>
      </c>
      <c r="M1827" s="188">
        <v>0</v>
      </c>
      <c r="N1827" s="188">
        <v>0</v>
      </c>
      <c r="O1827" s="188">
        <v>0</v>
      </c>
      <c r="P1827" s="188">
        <v>0</v>
      </c>
      <c r="Q1827" s="188">
        <v>0</v>
      </c>
      <c r="R1827" s="188">
        <v>0</v>
      </c>
    </row>
    <row r="1828" spans="1:18" ht="15" hidden="1">
      <c r="A1828" s="185" t="str">
        <f t="shared" si="66"/>
        <v>B</v>
      </c>
      <c r="B1828" s="189" t="s">
        <v>124</v>
      </c>
      <c r="C1828" s="189" t="s">
        <v>96</v>
      </c>
      <c r="D1828" s="190">
        <f t="shared" si="65"/>
        <v>0</v>
      </c>
      <c r="E1828" s="190">
        <f t="shared" si="65"/>
        <v>0</v>
      </c>
      <c r="F1828" s="190">
        <f t="shared" si="65"/>
        <v>0</v>
      </c>
      <c r="G1828" s="190">
        <f t="shared" si="65"/>
        <v>0</v>
      </c>
      <c r="H1828" s="190">
        <f t="shared" si="65"/>
        <v>0</v>
      </c>
      <c r="I1828" s="190">
        <v>0</v>
      </c>
      <c r="J1828" s="190">
        <v>0</v>
      </c>
      <c r="K1828" s="190">
        <v>0</v>
      </c>
      <c r="L1828" s="190">
        <v>0</v>
      </c>
      <c r="M1828" s="190">
        <v>0</v>
      </c>
      <c r="N1828" s="190">
        <v>0</v>
      </c>
      <c r="O1828" s="190">
        <v>0</v>
      </c>
      <c r="P1828" s="190">
        <v>0</v>
      </c>
      <c r="Q1828" s="190">
        <v>0</v>
      </c>
      <c r="R1828" s="190">
        <v>0</v>
      </c>
    </row>
    <row r="1829" spans="1:18" ht="15" hidden="1">
      <c r="A1829" s="185" t="str">
        <f t="shared" si="66"/>
        <v>B</v>
      </c>
      <c r="B1829" s="191" t="s">
        <v>124</v>
      </c>
      <c r="C1829" s="191" t="s">
        <v>98</v>
      </c>
      <c r="D1829" s="192">
        <f t="shared" si="65"/>
        <v>0</v>
      </c>
      <c r="E1829" s="192">
        <f t="shared" si="65"/>
        <v>0</v>
      </c>
      <c r="F1829" s="192">
        <f t="shared" si="65"/>
        <v>0</v>
      </c>
      <c r="G1829" s="192">
        <f t="shared" si="65"/>
        <v>0</v>
      </c>
      <c r="H1829" s="192">
        <f t="shared" si="65"/>
        <v>0</v>
      </c>
      <c r="I1829" s="192">
        <v>0</v>
      </c>
      <c r="J1829" s="192">
        <v>0</v>
      </c>
      <c r="K1829" s="192">
        <v>0</v>
      </c>
      <c r="L1829" s="192">
        <v>0</v>
      </c>
      <c r="M1829" s="192">
        <v>0</v>
      </c>
      <c r="N1829" s="192">
        <v>0</v>
      </c>
      <c r="O1829" s="192">
        <v>0</v>
      </c>
      <c r="P1829" s="192">
        <v>0</v>
      </c>
      <c r="Q1829" s="192">
        <v>0</v>
      </c>
      <c r="R1829" s="192">
        <v>0</v>
      </c>
    </row>
    <row r="1830" spans="1:18" ht="15" hidden="1">
      <c r="A1830" s="185" t="str">
        <f t="shared" si="66"/>
        <v>B</v>
      </c>
      <c r="B1830" s="189" t="s">
        <v>124</v>
      </c>
      <c r="C1830" s="189" t="s">
        <v>121</v>
      </c>
      <c r="D1830" s="190">
        <f t="shared" si="65"/>
        <v>0</v>
      </c>
      <c r="E1830" s="190">
        <f t="shared" si="65"/>
        <v>0</v>
      </c>
      <c r="F1830" s="190">
        <f t="shared" si="65"/>
        <v>0</v>
      </c>
      <c r="G1830" s="190">
        <f t="shared" si="65"/>
        <v>0</v>
      </c>
      <c r="H1830" s="190">
        <f t="shared" si="65"/>
        <v>0</v>
      </c>
      <c r="I1830" s="190">
        <v>0</v>
      </c>
      <c r="J1830" s="190">
        <v>0</v>
      </c>
      <c r="K1830" s="190">
        <v>0</v>
      </c>
      <c r="L1830" s="190">
        <v>0</v>
      </c>
      <c r="M1830" s="190">
        <v>0</v>
      </c>
      <c r="N1830" s="190">
        <v>0</v>
      </c>
      <c r="O1830" s="190">
        <v>0</v>
      </c>
      <c r="P1830" s="190">
        <v>0</v>
      </c>
      <c r="Q1830" s="190">
        <v>0</v>
      </c>
      <c r="R1830" s="190">
        <v>0</v>
      </c>
    </row>
    <row r="1831" spans="1:18" ht="30.75" hidden="1" thickBot="1">
      <c r="A1831" s="185" t="str">
        <f t="shared" si="66"/>
        <v>B</v>
      </c>
      <c r="B1831" s="186" t="s">
        <v>953</v>
      </c>
      <c r="C1831" s="187" t="s">
        <v>954</v>
      </c>
      <c r="D1831" s="188">
        <f t="shared" ref="D1831:H1894" si="67">I1831+N1831</f>
        <v>0</v>
      </c>
      <c r="E1831" s="188">
        <f t="shared" si="67"/>
        <v>0</v>
      </c>
      <c r="F1831" s="188">
        <f t="shared" si="67"/>
        <v>0</v>
      </c>
      <c r="G1831" s="188">
        <f t="shared" si="67"/>
        <v>0</v>
      </c>
      <c r="H1831" s="188">
        <f t="shared" si="67"/>
        <v>0</v>
      </c>
      <c r="I1831" s="188">
        <v>0</v>
      </c>
      <c r="J1831" s="188">
        <v>0</v>
      </c>
      <c r="K1831" s="188">
        <v>0</v>
      </c>
      <c r="L1831" s="188">
        <v>0</v>
      </c>
      <c r="M1831" s="188">
        <v>0</v>
      </c>
      <c r="N1831" s="188">
        <v>0</v>
      </c>
      <c r="O1831" s="188">
        <v>0</v>
      </c>
      <c r="P1831" s="188">
        <v>0</v>
      </c>
      <c r="Q1831" s="188">
        <v>0</v>
      </c>
      <c r="R1831" s="188">
        <v>0</v>
      </c>
    </row>
    <row r="1832" spans="1:18" ht="15" hidden="1">
      <c r="A1832" s="185" t="str">
        <f t="shared" si="66"/>
        <v>B</v>
      </c>
      <c r="B1832" s="189" t="s">
        <v>124</v>
      </c>
      <c r="C1832" s="189" t="s">
        <v>96</v>
      </c>
      <c r="D1832" s="190">
        <f t="shared" si="67"/>
        <v>0</v>
      </c>
      <c r="E1832" s="190">
        <f t="shared" si="67"/>
        <v>0</v>
      </c>
      <c r="F1832" s="190">
        <f t="shared" si="67"/>
        <v>0</v>
      </c>
      <c r="G1832" s="190">
        <f t="shared" si="67"/>
        <v>0</v>
      </c>
      <c r="H1832" s="190">
        <f t="shared" si="67"/>
        <v>0</v>
      </c>
      <c r="I1832" s="190">
        <v>0</v>
      </c>
      <c r="J1832" s="190">
        <v>0</v>
      </c>
      <c r="K1832" s="190">
        <v>0</v>
      </c>
      <c r="L1832" s="190">
        <v>0</v>
      </c>
      <c r="M1832" s="190">
        <v>0</v>
      </c>
      <c r="N1832" s="190">
        <v>0</v>
      </c>
      <c r="O1832" s="190">
        <v>0</v>
      </c>
      <c r="P1832" s="190">
        <v>0</v>
      </c>
      <c r="Q1832" s="190">
        <v>0</v>
      </c>
      <c r="R1832" s="190">
        <v>0</v>
      </c>
    </row>
    <row r="1833" spans="1:18" ht="15" hidden="1">
      <c r="A1833" s="185" t="str">
        <f t="shared" si="66"/>
        <v>B</v>
      </c>
      <c r="B1833" s="191" t="s">
        <v>124</v>
      </c>
      <c r="C1833" s="191" t="s">
        <v>98</v>
      </c>
      <c r="D1833" s="192">
        <f t="shared" si="67"/>
        <v>0</v>
      </c>
      <c r="E1833" s="192">
        <f t="shared" si="67"/>
        <v>0</v>
      </c>
      <c r="F1833" s="192">
        <f t="shared" si="67"/>
        <v>0</v>
      </c>
      <c r="G1833" s="192">
        <f t="shared" si="67"/>
        <v>0</v>
      </c>
      <c r="H1833" s="192">
        <f t="shared" si="67"/>
        <v>0</v>
      </c>
      <c r="I1833" s="192">
        <v>0</v>
      </c>
      <c r="J1833" s="192">
        <v>0</v>
      </c>
      <c r="K1833" s="192">
        <v>0</v>
      </c>
      <c r="L1833" s="192">
        <v>0</v>
      </c>
      <c r="M1833" s="192">
        <v>0</v>
      </c>
      <c r="N1833" s="192">
        <v>0</v>
      </c>
      <c r="O1833" s="192">
        <v>0</v>
      </c>
      <c r="P1833" s="192">
        <v>0</v>
      </c>
      <c r="Q1833" s="192">
        <v>0</v>
      </c>
      <c r="R1833" s="192">
        <v>0</v>
      </c>
    </row>
    <row r="1834" spans="1:18" ht="45.75" hidden="1" thickBot="1">
      <c r="A1834" s="185" t="str">
        <f t="shared" si="66"/>
        <v>B</v>
      </c>
      <c r="B1834" s="186" t="s">
        <v>955</v>
      </c>
      <c r="C1834" s="187" t="s">
        <v>956</v>
      </c>
      <c r="D1834" s="188">
        <f t="shared" si="67"/>
        <v>0</v>
      </c>
      <c r="E1834" s="188">
        <f t="shared" si="67"/>
        <v>0</v>
      </c>
      <c r="F1834" s="188">
        <f t="shared" si="67"/>
        <v>0</v>
      </c>
      <c r="G1834" s="188">
        <f t="shared" si="67"/>
        <v>0</v>
      </c>
      <c r="H1834" s="188">
        <f t="shared" si="67"/>
        <v>0</v>
      </c>
      <c r="I1834" s="188">
        <v>0</v>
      </c>
      <c r="J1834" s="188">
        <v>0</v>
      </c>
      <c r="K1834" s="188">
        <v>0</v>
      </c>
      <c r="L1834" s="188">
        <v>0</v>
      </c>
      <c r="M1834" s="188">
        <v>0</v>
      </c>
      <c r="N1834" s="188">
        <v>0</v>
      </c>
      <c r="O1834" s="188">
        <v>0</v>
      </c>
      <c r="P1834" s="188">
        <v>0</v>
      </c>
      <c r="Q1834" s="188">
        <v>0</v>
      </c>
      <c r="R1834" s="188">
        <v>0</v>
      </c>
    </row>
    <row r="1835" spans="1:18" ht="15" hidden="1">
      <c r="A1835" s="185" t="str">
        <f t="shared" si="66"/>
        <v>B</v>
      </c>
      <c r="B1835" s="189" t="s">
        <v>124</v>
      </c>
      <c r="C1835" s="189" t="s">
        <v>96</v>
      </c>
      <c r="D1835" s="190">
        <f t="shared" si="67"/>
        <v>0</v>
      </c>
      <c r="E1835" s="190">
        <f t="shared" si="67"/>
        <v>0</v>
      </c>
      <c r="F1835" s="190">
        <f t="shared" si="67"/>
        <v>0</v>
      </c>
      <c r="G1835" s="190">
        <f t="shared" si="67"/>
        <v>0</v>
      </c>
      <c r="H1835" s="190">
        <f t="shared" si="67"/>
        <v>0</v>
      </c>
      <c r="I1835" s="190">
        <v>0</v>
      </c>
      <c r="J1835" s="190">
        <v>0</v>
      </c>
      <c r="K1835" s="190">
        <v>0</v>
      </c>
      <c r="L1835" s="190">
        <v>0</v>
      </c>
      <c r="M1835" s="190">
        <v>0</v>
      </c>
      <c r="N1835" s="190">
        <v>0</v>
      </c>
      <c r="O1835" s="190">
        <v>0</v>
      </c>
      <c r="P1835" s="190">
        <v>0</v>
      </c>
      <c r="Q1835" s="190">
        <v>0</v>
      </c>
      <c r="R1835" s="190">
        <v>0</v>
      </c>
    </row>
    <row r="1836" spans="1:18" ht="15" hidden="1">
      <c r="A1836" s="185" t="str">
        <f t="shared" si="66"/>
        <v>B</v>
      </c>
      <c r="B1836" s="191" t="s">
        <v>124</v>
      </c>
      <c r="C1836" s="191" t="s">
        <v>98</v>
      </c>
      <c r="D1836" s="192">
        <f t="shared" si="67"/>
        <v>0</v>
      </c>
      <c r="E1836" s="192">
        <f t="shared" si="67"/>
        <v>0</v>
      </c>
      <c r="F1836" s="192">
        <f t="shared" si="67"/>
        <v>0</v>
      </c>
      <c r="G1836" s="192">
        <f t="shared" si="67"/>
        <v>0</v>
      </c>
      <c r="H1836" s="192">
        <f t="shared" si="67"/>
        <v>0</v>
      </c>
      <c r="I1836" s="192">
        <v>0</v>
      </c>
      <c r="J1836" s="192">
        <v>0</v>
      </c>
      <c r="K1836" s="192">
        <v>0</v>
      </c>
      <c r="L1836" s="192">
        <v>0</v>
      </c>
      <c r="M1836" s="192">
        <v>0</v>
      </c>
      <c r="N1836" s="192">
        <v>0</v>
      </c>
      <c r="O1836" s="192">
        <v>0</v>
      </c>
      <c r="P1836" s="192">
        <v>0</v>
      </c>
      <c r="Q1836" s="192">
        <v>0</v>
      </c>
      <c r="R1836" s="192">
        <v>0</v>
      </c>
    </row>
    <row r="1837" spans="1:18" ht="15" hidden="1">
      <c r="A1837" s="185" t="str">
        <f t="shared" si="66"/>
        <v>B</v>
      </c>
      <c r="B1837" s="189" t="s">
        <v>124</v>
      </c>
      <c r="C1837" s="189" t="s">
        <v>121</v>
      </c>
      <c r="D1837" s="190">
        <f t="shared" si="67"/>
        <v>0</v>
      </c>
      <c r="E1837" s="190">
        <f t="shared" si="67"/>
        <v>0</v>
      </c>
      <c r="F1837" s="190">
        <f t="shared" si="67"/>
        <v>0</v>
      </c>
      <c r="G1837" s="190">
        <f t="shared" si="67"/>
        <v>0</v>
      </c>
      <c r="H1837" s="190">
        <f t="shared" si="67"/>
        <v>0</v>
      </c>
      <c r="I1837" s="190">
        <v>0</v>
      </c>
      <c r="J1837" s="190">
        <v>0</v>
      </c>
      <c r="K1837" s="190">
        <v>0</v>
      </c>
      <c r="L1837" s="190">
        <v>0</v>
      </c>
      <c r="M1837" s="190">
        <v>0</v>
      </c>
      <c r="N1837" s="190">
        <v>0</v>
      </c>
      <c r="O1837" s="190">
        <v>0</v>
      </c>
      <c r="P1837" s="190">
        <v>0</v>
      </c>
      <c r="Q1837" s="190">
        <v>0</v>
      </c>
      <c r="R1837" s="190">
        <v>0</v>
      </c>
    </row>
    <row r="1838" spans="1:18" ht="45.75" hidden="1" thickBot="1">
      <c r="A1838" s="185" t="str">
        <f t="shared" si="66"/>
        <v>B</v>
      </c>
      <c r="B1838" s="186" t="s">
        <v>957</v>
      </c>
      <c r="C1838" s="187" t="s">
        <v>958</v>
      </c>
      <c r="D1838" s="188">
        <f t="shared" si="67"/>
        <v>0</v>
      </c>
      <c r="E1838" s="188">
        <f t="shared" si="67"/>
        <v>0</v>
      </c>
      <c r="F1838" s="188">
        <f t="shared" si="67"/>
        <v>0</v>
      </c>
      <c r="G1838" s="188">
        <f t="shared" si="67"/>
        <v>0</v>
      </c>
      <c r="H1838" s="188">
        <f t="shared" si="67"/>
        <v>0</v>
      </c>
      <c r="I1838" s="188">
        <v>0</v>
      </c>
      <c r="J1838" s="188">
        <v>0</v>
      </c>
      <c r="K1838" s="188">
        <v>0</v>
      </c>
      <c r="L1838" s="188">
        <v>0</v>
      </c>
      <c r="M1838" s="188">
        <v>0</v>
      </c>
      <c r="N1838" s="188">
        <v>0</v>
      </c>
      <c r="O1838" s="188">
        <v>0</v>
      </c>
      <c r="P1838" s="188">
        <v>0</v>
      </c>
      <c r="Q1838" s="188">
        <v>0</v>
      </c>
      <c r="R1838" s="188">
        <v>0</v>
      </c>
    </row>
    <row r="1839" spans="1:18" ht="15" hidden="1">
      <c r="A1839" s="185" t="str">
        <f t="shared" si="66"/>
        <v>B</v>
      </c>
      <c r="B1839" s="189" t="s">
        <v>124</v>
      </c>
      <c r="C1839" s="189" t="s">
        <v>96</v>
      </c>
      <c r="D1839" s="190">
        <f t="shared" si="67"/>
        <v>0</v>
      </c>
      <c r="E1839" s="190">
        <f t="shared" si="67"/>
        <v>0</v>
      </c>
      <c r="F1839" s="190">
        <f t="shared" si="67"/>
        <v>0</v>
      </c>
      <c r="G1839" s="190">
        <f t="shared" si="67"/>
        <v>0</v>
      </c>
      <c r="H1839" s="190">
        <f t="shared" si="67"/>
        <v>0</v>
      </c>
      <c r="I1839" s="190">
        <v>0</v>
      </c>
      <c r="J1839" s="190">
        <v>0</v>
      </c>
      <c r="K1839" s="190">
        <v>0</v>
      </c>
      <c r="L1839" s="190">
        <v>0</v>
      </c>
      <c r="M1839" s="190">
        <v>0</v>
      </c>
      <c r="N1839" s="190">
        <v>0</v>
      </c>
      <c r="O1839" s="190">
        <v>0</v>
      </c>
      <c r="P1839" s="190">
        <v>0</v>
      </c>
      <c r="Q1839" s="190">
        <v>0</v>
      </c>
      <c r="R1839" s="190">
        <v>0</v>
      </c>
    </row>
    <row r="1840" spans="1:18" ht="15" hidden="1">
      <c r="A1840" s="185" t="str">
        <f t="shared" si="66"/>
        <v>B</v>
      </c>
      <c r="B1840" s="191" t="s">
        <v>124</v>
      </c>
      <c r="C1840" s="191" t="s">
        <v>98</v>
      </c>
      <c r="D1840" s="192">
        <f t="shared" si="67"/>
        <v>0</v>
      </c>
      <c r="E1840" s="192">
        <f t="shared" si="67"/>
        <v>0</v>
      </c>
      <c r="F1840" s="192">
        <f t="shared" si="67"/>
        <v>0</v>
      </c>
      <c r="G1840" s="192">
        <f t="shared" si="67"/>
        <v>0</v>
      </c>
      <c r="H1840" s="192">
        <f t="shared" si="67"/>
        <v>0</v>
      </c>
      <c r="I1840" s="192">
        <v>0</v>
      </c>
      <c r="J1840" s="192">
        <v>0</v>
      </c>
      <c r="K1840" s="192">
        <v>0</v>
      </c>
      <c r="L1840" s="192">
        <v>0</v>
      </c>
      <c r="M1840" s="192">
        <v>0</v>
      </c>
      <c r="N1840" s="192">
        <v>0</v>
      </c>
      <c r="O1840" s="192">
        <v>0</v>
      </c>
      <c r="P1840" s="192">
        <v>0</v>
      </c>
      <c r="Q1840" s="192">
        <v>0</v>
      </c>
      <c r="R1840" s="192">
        <v>0</v>
      </c>
    </row>
    <row r="1841" spans="1:18" ht="45.75" hidden="1" thickBot="1">
      <c r="A1841" s="185" t="str">
        <f t="shared" si="66"/>
        <v>B</v>
      </c>
      <c r="B1841" s="186" t="s">
        <v>959</v>
      </c>
      <c r="C1841" s="187" t="s">
        <v>960</v>
      </c>
      <c r="D1841" s="188">
        <f t="shared" si="67"/>
        <v>0</v>
      </c>
      <c r="E1841" s="188">
        <f t="shared" si="67"/>
        <v>0</v>
      </c>
      <c r="F1841" s="188">
        <f t="shared" si="67"/>
        <v>0</v>
      </c>
      <c r="G1841" s="188">
        <f t="shared" si="67"/>
        <v>0</v>
      </c>
      <c r="H1841" s="188">
        <f t="shared" si="67"/>
        <v>0</v>
      </c>
      <c r="I1841" s="188">
        <v>0</v>
      </c>
      <c r="J1841" s="188">
        <v>0</v>
      </c>
      <c r="K1841" s="188">
        <v>0</v>
      </c>
      <c r="L1841" s="188">
        <v>0</v>
      </c>
      <c r="M1841" s="188">
        <v>0</v>
      </c>
      <c r="N1841" s="188">
        <v>0</v>
      </c>
      <c r="O1841" s="188">
        <v>0</v>
      </c>
      <c r="P1841" s="188">
        <v>0</v>
      </c>
      <c r="Q1841" s="188">
        <v>0</v>
      </c>
      <c r="R1841" s="188">
        <v>0</v>
      </c>
    </row>
    <row r="1842" spans="1:18" ht="15" hidden="1">
      <c r="A1842" s="185" t="str">
        <f t="shared" si="66"/>
        <v>B</v>
      </c>
      <c r="B1842" s="189" t="s">
        <v>124</v>
      </c>
      <c r="C1842" s="189" t="s">
        <v>96</v>
      </c>
      <c r="D1842" s="190">
        <f t="shared" si="67"/>
        <v>0</v>
      </c>
      <c r="E1842" s="190">
        <f t="shared" si="67"/>
        <v>0</v>
      </c>
      <c r="F1842" s="190">
        <f t="shared" si="67"/>
        <v>0</v>
      </c>
      <c r="G1842" s="190">
        <f t="shared" si="67"/>
        <v>0</v>
      </c>
      <c r="H1842" s="190">
        <f t="shared" si="67"/>
        <v>0</v>
      </c>
      <c r="I1842" s="190">
        <v>0</v>
      </c>
      <c r="J1842" s="190">
        <v>0</v>
      </c>
      <c r="K1842" s="190">
        <v>0</v>
      </c>
      <c r="L1842" s="190">
        <v>0</v>
      </c>
      <c r="M1842" s="190">
        <v>0</v>
      </c>
      <c r="N1842" s="190">
        <v>0</v>
      </c>
      <c r="O1842" s="190">
        <v>0</v>
      </c>
      <c r="P1842" s="190">
        <v>0</v>
      </c>
      <c r="Q1842" s="190">
        <v>0</v>
      </c>
      <c r="R1842" s="190">
        <v>0</v>
      </c>
    </row>
    <row r="1843" spans="1:18" ht="15" hidden="1">
      <c r="A1843" s="185" t="str">
        <f t="shared" si="66"/>
        <v>B</v>
      </c>
      <c r="B1843" s="191" t="s">
        <v>124</v>
      </c>
      <c r="C1843" s="191" t="s">
        <v>98</v>
      </c>
      <c r="D1843" s="192">
        <f t="shared" si="67"/>
        <v>0</v>
      </c>
      <c r="E1843" s="192">
        <f t="shared" si="67"/>
        <v>0</v>
      </c>
      <c r="F1843" s="192">
        <f t="shared" si="67"/>
        <v>0</v>
      </c>
      <c r="G1843" s="192">
        <f t="shared" si="67"/>
        <v>0</v>
      </c>
      <c r="H1843" s="192">
        <f t="shared" si="67"/>
        <v>0</v>
      </c>
      <c r="I1843" s="192">
        <v>0</v>
      </c>
      <c r="J1843" s="192">
        <v>0</v>
      </c>
      <c r="K1843" s="192">
        <v>0</v>
      </c>
      <c r="L1843" s="192">
        <v>0</v>
      </c>
      <c r="M1843" s="192">
        <v>0</v>
      </c>
      <c r="N1843" s="192">
        <v>0</v>
      </c>
      <c r="O1843" s="192">
        <v>0</v>
      </c>
      <c r="P1843" s="192">
        <v>0</v>
      </c>
      <c r="Q1843" s="192">
        <v>0</v>
      </c>
      <c r="R1843" s="192">
        <v>0</v>
      </c>
    </row>
    <row r="1844" spans="1:18" ht="45.75" hidden="1" thickBot="1">
      <c r="A1844" s="185" t="str">
        <f t="shared" si="66"/>
        <v>B</v>
      </c>
      <c r="B1844" s="186" t="s">
        <v>961</v>
      </c>
      <c r="C1844" s="187" t="s">
        <v>962</v>
      </c>
      <c r="D1844" s="188">
        <f t="shared" si="67"/>
        <v>0</v>
      </c>
      <c r="E1844" s="188">
        <f t="shared" si="67"/>
        <v>0</v>
      </c>
      <c r="F1844" s="188">
        <f t="shared" si="67"/>
        <v>0</v>
      </c>
      <c r="G1844" s="188">
        <f t="shared" si="67"/>
        <v>0</v>
      </c>
      <c r="H1844" s="188">
        <f t="shared" si="67"/>
        <v>0</v>
      </c>
      <c r="I1844" s="188">
        <v>0</v>
      </c>
      <c r="J1844" s="188">
        <v>0</v>
      </c>
      <c r="K1844" s="188">
        <v>0</v>
      </c>
      <c r="L1844" s="188">
        <v>0</v>
      </c>
      <c r="M1844" s="188">
        <v>0</v>
      </c>
      <c r="N1844" s="188">
        <v>0</v>
      </c>
      <c r="O1844" s="188">
        <v>0</v>
      </c>
      <c r="P1844" s="188">
        <v>0</v>
      </c>
      <c r="Q1844" s="188">
        <v>0</v>
      </c>
      <c r="R1844" s="188">
        <v>0</v>
      </c>
    </row>
    <row r="1845" spans="1:18" ht="15" hidden="1">
      <c r="A1845" s="185" t="str">
        <f t="shared" si="66"/>
        <v>B</v>
      </c>
      <c r="B1845" s="189" t="s">
        <v>124</v>
      </c>
      <c r="C1845" s="189" t="s">
        <v>96</v>
      </c>
      <c r="D1845" s="190">
        <f t="shared" si="67"/>
        <v>0</v>
      </c>
      <c r="E1845" s="190">
        <f t="shared" si="67"/>
        <v>0</v>
      </c>
      <c r="F1845" s="190">
        <f t="shared" si="67"/>
        <v>0</v>
      </c>
      <c r="G1845" s="190">
        <f t="shared" si="67"/>
        <v>0</v>
      </c>
      <c r="H1845" s="190">
        <f t="shared" si="67"/>
        <v>0</v>
      </c>
      <c r="I1845" s="190">
        <v>0</v>
      </c>
      <c r="J1845" s="190">
        <v>0</v>
      </c>
      <c r="K1845" s="190">
        <v>0</v>
      </c>
      <c r="L1845" s="190">
        <v>0</v>
      </c>
      <c r="M1845" s="190">
        <v>0</v>
      </c>
      <c r="N1845" s="190">
        <v>0</v>
      </c>
      <c r="O1845" s="190">
        <v>0</v>
      </c>
      <c r="P1845" s="190">
        <v>0</v>
      </c>
      <c r="Q1845" s="190">
        <v>0</v>
      </c>
      <c r="R1845" s="190">
        <v>0</v>
      </c>
    </row>
    <row r="1846" spans="1:18" ht="15" hidden="1">
      <c r="A1846" s="185" t="str">
        <f t="shared" si="66"/>
        <v>B</v>
      </c>
      <c r="B1846" s="191" t="s">
        <v>124</v>
      </c>
      <c r="C1846" s="191" t="s">
        <v>98</v>
      </c>
      <c r="D1846" s="192">
        <f t="shared" si="67"/>
        <v>0</v>
      </c>
      <c r="E1846" s="192">
        <f t="shared" si="67"/>
        <v>0</v>
      </c>
      <c r="F1846" s="192">
        <f t="shared" si="67"/>
        <v>0</v>
      </c>
      <c r="G1846" s="192">
        <f t="shared" si="67"/>
        <v>0</v>
      </c>
      <c r="H1846" s="192">
        <f t="shared" si="67"/>
        <v>0</v>
      </c>
      <c r="I1846" s="192">
        <v>0</v>
      </c>
      <c r="J1846" s="192">
        <v>0</v>
      </c>
      <c r="K1846" s="192">
        <v>0</v>
      </c>
      <c r="L1846" s="192">
        <v>0</v>
      </c>
      <c r="M1846" s="192">
        <v>0</v>
      </c>
      <c r="N1846" s="192">
        <v>0</v>
      </c>
      <c r="O1846" s="192">
        <v>0</v>
      </c>
      <c r="P1846" s="192">
        <v>0</v>
      </c>
      <c r="Q1846" s="192">
        <v>0</v>
      </c>
      <c r="R1846" s="192">
        <v>0</v>
      </c>
    </row>
    <row r="1847" spans="1:18" ht="15" hidden="1">
      <c r="A1847" s="185" t="str">
        <f t="shared" si="66"/>
        <v>B</v>
      </c>
      <c r="B1847" s="189" t="s">
        <v>124</v>
      </c>
      <c r="C1847" s="189" t="s">
        <v>121</v>
      </c>
      <c r="D1847" s="190">
        <f t="shared" si="67"/>
        <v>0</v>
      </c>
      <c r="E1847" s="190">
        <f t="shared" si="67"/>
        <v>0</v>
      </c>
      <c r="F1847" s="190">
        <f t="shared" si="67"/>
        <v>0</v>
      </c>
      <c r="G1847" s="190">
        <f t="shared" si="67"/>
        <v>0</v>
      </c>
      <c r="H1847" s="190">
        <f t="shared" si="67"/>
        <v>0</v>
      </c>
      <c r="I1847" s="190">
        <v>0</v>
      </c>
      <c r="J1847" s="190">
        <v>0</v>
      </c>
      <c r="K1847" s="190">
        <v>0</v>
      </c>
      <c r="L1847" s="190">
        <v>0</v>
      </c>
      <c r="M1847" s="190">
        <v>0</v>
      </c>
      <c r="N1847" s="190">
        <v>0</v>
      </c>
      <c r="O1847" s="190">
        <v>0</v>
      </c>
      <c r="P1847" s="190">
        <v>0</v>
      </c>
      <c r="Q1847" s="190">
        <v>0</v>
      </c>
      <c r="R1847" s="190">
        <v>0</v>
      </c>
    </row>
    <row r="1848" spans="1:18" ht="45.75" hidden="1" thickBot="1">
      <c r="A1848" s="185" t="str">
        <f t="shared" si="66"/>
        <v>B</v>
      </c>
      <c r="B1848" s="186" t="s">
        <v>963</v>
      </c>
      <c r="C1848" s="187" t="s">
        <v>964</v>
      </c>
      <c r="D1848" s="188">
        <f t="shared" si="67"/>
        <v>0</v>
      </c>
      <c r="E1848" s="188">
        <f t="shared" si="67"/>
        <v>0</v>
      </c>
      <c r="F1848" s="188">
        <f t="shared" si="67"/>
        <v>0</v>
      </c>
      <c r="G1848" s="188">
        <f t="shared" si="67"/>
        <v>0</v>
      </c>
      <c r="H1848" s="188">
        <f t="shared" si="67"/>
        <v>0</v>
      </c>
      <c r="I1848" s="188">
        <v>0</v>
      </c>
      <c r="J1848" s="188">
        <v>0</v>
      </c>
      <c r="K1848" s="188">
        <v>0</v>
      </c>
      <c r="L1848" s="188">
        <v>0</v>
      </c>
      <c r="M1848" s="188">
        <v>0</v>
      </c>
      <c r="N1848" s="188">
        <v>0</v>
      </c>
      <c r="O1848" s="188">
        <v>0</v>
      </c>
      <c r="P1848" s="188">
        <v>0</v>
      </c>
      <c r="Q1848" s="188">
        <v>0</v>
      </c>
      <c r="R1848" s="188">
        <v>0</v>
      </c>
    </row>
    <row r="1849" spans="1:18" ht="15" hidden="1">
      <c r="A1849" s="185" t="str">
        <f t="shared" si="66"/>
        <v>B</v>
      </c>
      <c r="B1849" s="189" t="s">
        <v>124</v>
      </c>
      <c r="C1849" s="189" t="s">
        <v>96</v>
      </c>
      <c r="D1849" s="190">
        <f t="shared" si="67"/>
        <v>0</v>
      </c>
      <c r="E1849" s="190">
        <f t="shared" si="67"/>
        <v>0</v>
      </c>
      <c r="F1849" s="190">
        <f t="shared" si="67"/>
        <v>0</v>
      </c>
      <c r="G1849" s="190">
        <f t="shared" si="67"/>
        <v>0</v>
      </c>
      <c r="H1849" s="190">
        <f t="shared" si="67"/>
        <v>0</v>
      </c>
      <c r="I1849" s="190">
        <v>0</v>
      </c>
      <c r="J1849" s="190">
        <v>0</v>
      </c>
      <c r="K1849" s="190">
        <v>0</v>
      </c>
      <c r="L1849" s="190">
        <v>0</v>
      </c>
      <c r="M1849" s="190">
        <v>0</v>
      </c>
      <c r="N1849" s="190">
        <v>0</v>
      </c>
      <c r="O1849" s="190">
        <v>0</v>
      </c>
      <c r="P1849" s="190">
        <v>0</v>
      </c>
      <c r="Q1849" s="190">
        <v>0</v>
      </c>
      <c r="R1849" s="190">
        <v>0</v>
      </c>
    </row>
    <row r="1850" spans="1:18" ht="15" hidden="1">
      <c r="A1850" s="185" t="str">
        <f t="shared" si="66"/>
        <v>B</v>
      </c>
      <c r="B1850" s="191" t="s">
        <v>124</v>
      </c>
      <c r="C1850" s="191" t="s">
        <v>98</v>
      </c>
      <c r="D1850" s="192">
        <f t="shared" si="67"/>
        <v>0</v>
      </c>
      <c r="E1850" s="192">
        <f t="shared" si="67"/>
        <v>0</v>
      </c>
      <c r="F1850" s="192">
        <f t="shared" si="67"/>
        <v>0</v>
      </c>
      <c r="G1850" s="192">
        <f t="shared" si="67"/>
        <v>0</v>
      </c>
      <c r="H1850" s="192">
        <f t="shared" si="67"/>
        <v>0</v>
      </c>
      <c r="I1850" s="192">
        <v>0</v>
      </c>
      <c r="J1850" s="192">
        <v>0</v>
      </c>
      <c r="K1850" s="192">
        <v>0</v>
      </c>
      <c r="L1850" s="192">
        <v>0</v>
      </c>
      <c r="M1850" s="192">
        <v>0</v>
      </c>
      <c r="N1850" s="192">
        <v>0</v>
      </c>
      <c r="O1850" s="192">
        <v>0</v>
      </c>
      <c r="P1850" s="192">
        <v>0</v>
      </c>
      <c r="Q1850" s="192">
        <v>0</v>
      </c>
      <c r="R1850" s="192">
        <v>0</v>
      </c>
    </row>
    <row r="1851" spans="1:18" ht="45.75" hidden="1" thickBot="1">
      <c r="A1851" s="185" t="str">
        <f t="shared" si="66"/>
        <v>B</v>
      </c>
      <c r="B1851" s="186" t="s">
        <v>965</v>
      </c>
      <c r="C1851" s="187" t="s">
        <v>966</v>
      </c>
      <c r="D1851" s="188">
        <f t="shared" si="67"/>
        <v>0</v>
      </c>
      <c r="E1851" s="188">
        <f t="shared" si="67"/>
        <v>0</v>
      </c>
      <c r="F1851" s="188">
        <f t="shared" si="67"/>
        <v>0</v>
      </c>
      <c r="G1851" s="188">
        <f t="shared" si="67"/>
        <v>0</v>
      </c>
      <c r="H1851" s="188">
        <f t="shared" si="67"/>
        <v>0</v>
      </c>
      <c r="I1851" s="188">
        <v>0</v>
      </c>
      <c r="J1851" s="188">
        <v>0</v>
      </c>
      <c r="K1851" s="188">
        <v>0</v>
      </c>
      <c r="L1851" s="188">
        <v>0</v>
      </c>
      <c r="M1851" s="188">
        <v>0</v>
      </c>
      <c r="N1851" s="188">
        <v>0</v>
      </c>
      <c r="O1851" s="188">
        <v>0</v>
      </c>
      <c r="P1851" s="188">
        <v>0</v>
      </c>
      <c r="Q1851" s="188">
        <v>0</v>
      </c>
      <c r="R1851" s="188">
        <v>0</v>
      </c>
    </row>
    <row r="1852" spans="1:18" ht="15" hidden="1">
      <c r="A1852" s="185" t="str">
        <f t="shared" si="66"/>
        <v>B</v>
      </c>
      <c r="B1852" s="189" t="s">
        <v>124</v>
      </c>
      <c r="C1852" s="189" t="s">
        <v>96</v>
      </c>
      <c r="D1852" s="190">
        <f t="shared" si="67"/>
        <v>0</v>
      </c>
      <c r="E1852" s="190">
        <f t="shared" si="67"/>
        <v>0</v>
      </c>
      <c r="F1852" s="190">
        <f t="shared" si="67"/>
        <v>0</v>
      </c>
      <c r="G1852" s="190">
        <f t="shared" si="67"/>
        <v>0</v>
      </c>
      <c r="H1852" s="190">
        <f t="shared" si="67"/>
        <v>0</v>
      </c>
      <c r="I1852" s="190">
        <v>0</v>
      </c>
      <c r="J1852" s="190">
        <v>0</v>
      </c>
      <c r="K1852" s="190">
        <v>0</v>
      </c>
      <c r="L1852" s="190">
        <v>0</v>
      </c>
      <c r="M1852" s="190">
        <v>0</v>
      </c>
      <c r="N1852" s="190">
        <v>0</v>
      </c>
      <c r="O1852" s="190">
        <v>0</v>
      </c>
      <c r="P1852" s="190">
        <v>0</v>
      </c>
      <c r="Q1852" s="190">
        <v>0</v>
      </c>
      <c r="R1852" s="190">
        <v>0</v>
      </c>
    </row>
    <row r="1853" spans="1:18" ht="15" hidden="1">
      <c r="A1853" s="185" t="str">
        <f t="shared" si="66"/>
        <v>B</v>
      </c>
      <c r="B1853" s="191" t="s">
        <v>124</v>
      </c>
      <c r="C1853" s="191" t="s">
        <v>98</v>
      </c>
      <c r="D1853" s="192">
        <f t="shared" si="67"/>
        <v>0</v>
      </c>
      <c r="E1853" s="192">
        <f t="shared" si="67"/>
        <v>0</v>
      </c>
      <c r="F1853" s="192">
        <f t="shared" si="67"/>
        <v>0</v>
      </c>
      <c r="G1853" s="192">
        <f t="shared" si="67"/>
        <v>0</v>
      </c>
      <c r="H1853" s="192">
        <f t="shared" si="67"/>
        <v>0</v>
      </c>
      <c r="I1853" s="192">
        <v>0</v>
      </c>
      <c r="J1853" s="192">
        <v>0</v>
      </c>
      <c r="K1853" s="192">
        <v>0</v>
      </c>
      <c r="L1853" s="192">
        <v>0</v>
      </c>
      <c r="M1853" s="192">
        <v>0</v>
      </c>
      <c r="N1853" s="192">
        <v>0</v>
      </c>
      <c r="O1853" s="192">
        <v>0</v>
      </c>
      <c r="P1853" s="192">
        <v>0</v>
      </c>
      <c r="Q1853" s="192">
        <v>0</v>
      </c>
      <c r="R1853" s="192">
        <v>0</v>
      </c>
    </row>
    <row r="1854" spans="1:18" ht="30.75" hidden="1" thickBot="1">
      <c r="A1854" s="185" t="str">
        <f t="shared" si="66"/>
        <v>B</v>
      </c>
      <c r="B1854" s="186" t="s">
        <v>967</v>
      </c>
      <c r="C1854" s="187" t="s">
        <v>968</v>
      </c>
      <c r="D1854" s="188">
        <f t="shared" si="67"/>
        <v>0</v>
      </c>
      <c r="E1854" s="188">
        <f t="shared" si="67"/>
        <v>0</v>
      </c>
      <c r="F1854" s="188">
        <f t="shared" si="67"/>
        <v>0</v>
      </c>
      <c r="G1854" s="188">
        <f t="shared" si="67"/>
        <v>0</v>
      </c>
      <c r="H1854" s="188">
        <f t="shared" si="67"/>
        <v>0</v>
      </c>
      <c r="I1854" s="188">
        <v>0</v>
      </c>
      <c r="J1854" s="188">
        <v>0</v>
      </c>
      <c r="K1854" s="188">
        <v>0</v>
      </c>
      <c r="L1854" s="188">
        <v>0</v>
      </c>
      <c r="M1854" s="188">
        <v>0</v>
      </c>
      <c r="N1854" s="188">
        <v>0</v>
      </c>
      <c r="O1854" s="188">
        <v>0</v>
      </c>
      <c r="P1854" s="188">
        <v>0</v>
      </c>
      <c r="Q1854" s="188">
        <v>0</v>
      </c>
      <c r="R1854" s="188">
        <v>0</v>
      </c>
    </row>
    <row r="1855" spans="1:18" ht="15" hidden="1">
      <c r="A1855" s="185" t="str">
        <f t="shared" si="66"/>
        <v>B</v>
      </c>
      <c r="B1855" s="189" t="s">
        <v>124</v>
      </c>
      <c r="C1855" s="189" t="s">
        <v>96</v>
      </c>
      <c r="D1855" s="190">
        <f t="shared" si="67"/>
        <v>0</v>
      </c>
      <c r="E1855" s="190">
        <f t="shared" si="67"/>
        <v>0</v>
      </c>
      <c r="F1855" s="190">
        <f t="shared" si="67"/>
        <v>0</v>
      </c>
      <c r="G1855" s="190">
        <f t="shared" si="67"/>
        <v>0</v>
      </c>
      <c r="H1855" s="190">
        <f t="shared" si="67"/>
        <v>0</v>
      </c>
      <c r="I1855" s="190">
        <v>0</v>
      </c>
      <c r="J1855" s="190">
        <v>0</v>
      </c>
      <c r="K1855" s="190">
        <v>0</v>
      </c>
      <c r="L1855" s="190">
        <v>0</v>
      </c>
      <c r="M1855" s="190">
        <v>0</v>
      </c>
      <c r="N1855" s="190">
        <v>0</v>
      </c>
      <c r="O1855" s="190">
        <v>0</v>
      </c>
      <c r="P1855" s="190">
        <v>0</v>
      </c>
      <c r="Q1855" s="190">
        <v>0</v>
      </c>
      <c r="R1855" s="190">
        <v>0</v>
      </c>
    </row>
    <row r="1856" spans="1:18" ht="15" hidden="1">
      <c r="A1856" s="185" t="str">
        <f t="shared" si="66"/>
        <v>B</v>
      </c>
      <c r="B1856" s="191" t="s">
        <v>124</v>
      </c>
      <c r="C1856" s="191" t="s">
        <v>98</v>
      </c>
      <c r="D1856" s="192">
        <f t="shared" si="67"/>
        <v>0</v>
      </c>
      <c r="E1856" s="192">
        <f t="shared" si="67"/>
        <v>0</v>
      </c>
      <c r="F1856" s="192">
        <f t="shared" si="67"/>
        <v>0</v>
      </c>
      <c r="G1856" s="192">
        <f t="shared" si="67"/>
        <v>0</v>
      </c>
      <c r="H1856" s="192">
        <f t="shared" si="67"/>
        <v>0</v>
      </c>
      <c r="I1856" s="192">
        <v>0</v>
      </c>
      <c r="J1856" s="192">
        <v>0</v>
      </c>
      <c r="K1856" s="192">
        <v>0</v>
      </c>
      <c r="L1856" s="192">
        <v>0</v>
      </c>
      <c r="M1856" s="192">
        <v>0</v>
      </c>
      <c r="N1856" s="192">
        <v>0</v>
      </c>
      <c r="O1856" s="192">
        <v>0</v>
      </c>
      <c r="P1856" s="192">
        <v>0</v>
      </c>
      <c r="Q1856" s="192">
        <v>0</v>
      </c>
      <c r="R1856" s="192">
        <v>0</v>
      </c>
    </row>
    <row r="1857" spans="1:18" ht="15" hidden="1">
      <c r="A1857" s="185" t="str">
        <f t="shared" si="66"/>
        <v>B</v>
      </c>
      <c r="B1857" s="189" t="s">
        <v>124</v>
      </c>
      <c r="C1857" s="189" t="s">
        <v>121</v>
      </c>
      <c r="D1857" s="190">
        <f t="shared" si="67"/>
        <v>0</v>
      </c>
      <c r="E1857" s="190">
        <f t="shared" si="67"/>
        <v>0</v>
      </c>
      <c r="F1857" s="190">
        <f t="shared" si="67"/>
        <v>0</v>
      </c>
      <c r="G1857" s="190">
        <f t="shared" si="67"/>
        <v>0</v>
      </c>
      <c r="H1857" s="190">
        <f t="shared" si="67"/>
        <v>0</v>
      </c>
      <c r="I1857" s="190">
        <v>0</v>
      </c>
      <c r="J1857" s="190">
        <v>0</v>
      </c>
      <c r="K1857" s="190">
        <v>0</v>
      </c>
      <c r="L1857" s="190">
        <v>0</v>
      </c>
      <c r="M1857" s="190">
        <v>0</v>
      </c>
      <c r="N1857" s="190">
        <v>0</v>
      </c>
      <c r="O1857" s="190">
        <v>0</v>
      </c>
      <c r="P1857" s="190">
        <v>0</v>
      </c>
      <c r="Q1857" s="190">
        <v>0</v>
      </c>
      <c r="R1857" s="190">
        <v>0</v>
      </c>
    </row>
    <row r="1858" spans="1:18" ht="30.75" hidden="1" thickBot="1">
      <c r="A1858" s="185" t="str">
        <f t="shared" si="66"/>
        <v>B</v>
      </c>
      <c r="B1858" s="186" t="s">
        <v>969</v>
      </c>
      <c r="C1858" s="187" t="s">
        <v>970</v>
      </c>
      <c r="D1858" s="188">
        <f t="shared" si="67"/>
        <v>0</v>
      </c>
      <c r="E1858" s="188">
        <f t="shared" si="67"/>
        <v>0</v>
      </c>
      <c r="F1858" s="188">
        <f t="shared" si="67"/>
        <v>0</v>
      </c>
      <c r="G1858" s="188">
        <f t="shared" si="67"/>
        <v>0</v>
      </c>
      <c r="H1858" s="188">
        <f t="shared" si="67"/>
        <v>0</v>
      </c>
      <c r="I1858" s="188">
        <v>0</v>
      </c>
      <c r="J1858" s="188">
        <v>0</v>
      </c>
      <c r="K1858" s="188">
        <v>0</v>
      </c>
      <c r="L1858" s="188">
        <v>0</v>
      </c>
      <c r="M1858" s="188">
        <v>0</v>
      </c>
      <c r="N1858" s="188">
        <v>0</v>
      </c>
      <c r="O1858" s="188">
        <v>0</v>
      </c>
      <c r="P1858" s="188">
        <v>0</v>
      </c>
      <c r="Q1858" s="188">
        <v>0</v>
      </c>
      <c r="R1858" s="188">
        <v>0</v>
      </c>
    </row>
    <row r="1859" spans="1:18" ht="15" hidden="1">
      <c r="A1859" s="185" t="str">
        <f t="shared" si="66"/>
        <v>B</v>
      </c>
      <c r="B1859" s="189" t="s">
        <v>124</v>
      </c>
      <c r="C1859" s="189" t="s">
        <v>96</v>
      </c>
      <c r="D1859" s="190">
        <f t="shared" si="67"/>
        <v>0</v>
      </c>
      <c r="E1859" s="190">
        <f t="shared" si="67"/>
        <v>0</v>
      </c>
      <c r="F1859" s="190">
        <f t="shared" si="67"/>
        <v>0</v>
      </c>
      <c r="G1859" s="190">
        <f t="shared" si="67"/>
        <v>0</v>
      </c>
      <c r="H1859" s="190">
        <f t="shared" si="67"/>
        <v>0</v>
      </c>
      <c r="I1859" s="190">
        <v>0</v>
      </c>
      <c r="J1859" s="190">
        <v>0</v>
      </c>
      <c r="K1859" s="190">
        <v>0</v>
      </c>
      <c r="L1859" s="190">
        <v>0</v>
      </c>
      <c r="M1859" s="190">
        <v>0</v>
      </c>
      <c r="N1859" s="190">
        <v>0</v>
      </c>
      <c r="O1859" s="190">
        <v>0</v>
      </c>
      <c r="P1859" s="190">
        <v>0</v>
      </c>
      <c r="Q1859" s="190">
        <v>0</v>
      </c>
      <c r="R1859" s="190">
        <v>0</v>
      </c>
    </row>
    <row r="1860" spans="1:18" ht="15" hidden="1">
      <c r="A1860" s="185" t="str">
        <f t="shared" si="66"/>
        <v>B</v>
      </c>
      <c r="B1860" s="191" t="s">
        <v>124</v>
      </c>
      <c r="C1860" s="191" t="s">
        <v>98</v>
      </c>
      <c r="D1860" s="192">
        <f t="shared" si="67"/>
        <v>0</v>
      </c>
      <c r="E1860" s="192">
        <f t="shared" si="67"/>
        <v>0</v>
      </c>
      <c r="F1860" s="192">
        <f t="shared" si="67"/>
        <v>0</v>
      </c>
      <c r="G1860" s="192">
        <f t="shared" si="67"/>
        <v>0</v>
      </c>
      <c r="H1860" s="192">
        <f t="shared" si="67"/>
        <v>0</v>
      </c>
      <c r="I1860" s="192">
        <v>0</v>
      </c>
      <c r="J1860" s="192">
        <v>0</v>
      </c>
      <c r="K1860" s="192">
        <v>0</v>
      </c>
      <c r="L1860" s="192">
        <v>0</v>
      </c>
      <c r="M1860" s="192">
        <v>0</v>
      </c>
      <c r="N1860" s="192">
        <v>0</v>
      </c>
      <c r="O1860" s="192">
        <v>0</v>
      </c>
      <c r="P1860" s="192">
        <v>0</v>
      </c>
      <c r="Q1860" s="192">
        <v>0</v>
      </c>
      <c r="R1860" s="192">
        <v>0</v>
      </c>
    </row>
    <row r="1861" spans="1:18" ht="15" hidden="1">
      <c r="A1861" s="185" t="str">
        <f t="shared" si="66"/>
        <v>B</v>
      </c>
      <c r="B1861" s="189" t="s">
        <v>124</v>
      </c>
      <c r="C1861" s="189" t="s">
        <v>121</v>
      </c>
      <c r="D1861" s="190">
        <f t="shared" si="67"/>
        <v>0</v>
      </c>
      <c r="E1861" s="190">
        <f t="shared" si="67"/>
        <v>0</v>
      </c>
      <c r="F1861" s="190">
        <f t="shared" si="67"/>
        <v>0</v>
      </c>
      <c r="G1861" s="190">
        <f t="shared" si="67"/>
        <v>0</v>
      </c>
      <c r="H1861" s="190">
        <f t="shared" si="67"/>
        <v>0</v>
      </c>
      <c r="I1861" s="190">
        <v>0</v>
      </c>
      <c r="J1861" s="190">
        <v>0</v>
      </c>
      <c r="K1861" s="190">
        <v>0</v>
      </c>
      <c r="L1861" s="190">
        <v>0</v>
      </c>
      <c r="M1861" s="190">
        <v>0</v>
      </c>
      <c r="N1861" s="190">
        <v>0</v>
      </c>
      <c r="O1861" s="190">
        <v>0</v>
      </c>
      <c r="P1861" s="190">
        <v>0</v>
      </c>
      <c r="Q1861" s="190">
        <v>0</v>
      </c>
      <c r="R1861" s="190">
        <v>0</v>
      </c>
    </row>
    <row r="1862" spans="1:18" ht="30.75" hidden="1" thickBot="1">
      <c r="A1862" s="185" t="str">
        <f t="shared" si="66"/>
        <v>B</v>
      </c>
      <c r="B1862" s="186" t="s">
        <v>971</v>
      </c>
      <c r="C1862" s="187" t="s">
        <v>972</v>
      </c>
      <c r="D1862" s="188">
        <f t="shared" si="67"/>
        <v>0</v>
      </c>
      <c r="E1862" s="188">
        <f t="shared" si="67"/>
        <v>0</v>
      </c>
      <c r="F1862" s="188">
        <f t="shared" si="67"/>
        <v>0</v>
      </c>
      <c r="G1862" s="188">
        <f t="shared" si="67"/>
        <v>0</v>
      </c>
      <c r="H1862" s="188">
        <f t="shared" si="67"/>
        <v>0</v>
      </c>
      <c r="I1862" s="188">
        <v>0</v>
      </c>
      <c r="J1862" s="188">
        <v>0</v>
      </c>
      <c r="K1862" s="188">
        <v>0</v>
      </c>
      <c r="L1862" s="188">
        <v>0</v>
      </c>
      <c r="M1862" s="188">
        <v>0</v>
      </c>
      <c r="N1862" s="188">
        <v>0</v>
      </c>
      <c r="O1862" s="188">
        <v>0</v>
      </c>
      <c r="P1862" s="188">
        <v>0</v>
      </c>
      <c r="Q1862" s="188">
        <v>0</v>
      </c>
      <c r="R1862" s="188">
        <v>0</v>
      </c>
    </row>
    <row r="1863" spans="1:18" ht="15" hidden="1">
      <c r="A1863" s="185" t="str">
        <f t="shared" ref="A1863:A1926" si="68">(IF(OR(D1863&lt;&gt;0,E1863&lt;&gt;0,F1863&lt;&gt;0,G1863&lt;&gt;0,H1863&lt;&gt;0),"A","B"))</f>
        <v>B</v>
      </c>
      <c r="B1863" s="189" t="s">
        <v>124</v>
      </c>
      <c r="C1863" s="189" t="s">
        <v>96</v>
      </c>
      <c r="D1863" s="190">
        <f t="shared" si="67"/>
        <v>0</v>
      </c>
      <c r="E1863" s="190">
        <f t="shared" si="67"/>
        <v>0</v>
      </c>
      <c r="F1863" s="190">
        <f t="shared" si="67"/>
        <v>0</v>
      </c>
      <c r="G1863" s="190">
        <f t="shared" si="67"/>
        <v>0</v>
      </c>
      <c r="H1863" s="190">
        <f t="shared" si="67"/>
        <v>0</v>
      </c>
      <c r="I1863" s="190">
        <v>0</v>
      </c>
      <c r="J1863" s="190">
        <v>0</v>
      </c>
      <c r="K1863" s="190">
        <v>0</v>
      </c>
      <c r="L1863" s="190">
        <v>0</v>
      </c>
      <c r="M1863" s="190">
        <v>0</v>
      </c>
      <c r="N1863" s="190">
        <v>0</v>
      </c>
      <c r="O1863" s="190">
        <v>0</v>
      </c>
      <c r="P1863" s="190">
        <v>0</v>
      </c>
      <c r="Q1863" s="190">
        <v>0</v>
      </c>
      <c r="R1863" s="190">
        <v>0</v>
      </c>
    </row>
    <row r="1864" spans="1:18" ht="15" hidden="1">
      <c r="A1864" s="185" t="str">
        <f t="shared" si="68"/>
        <v>B</v>
      </c>
      <c r="B1864" s="191" t="s">
        <v>124</v>
      </c>
      <c r="C1864" s="191" t="s">
        <v>98</v>
      </c>
      <c r="D1864" s="192">
        <f t="shared" si="67"/>
        <v>0</v>
      </c>
      <c r="E1864" s="192">
        <f t="shared" si="67"/>
        <v>0</v>
      </c>
      <c r="F1864" s="192">
        <f t="shared" si="67"/>
        <v>0</v>
      </c>
      <c r="G1864" s="192">
        <f t="shared" si="67"/>
        <v>0</v>
      </c>
      <c r="H1864" s="192">
        <f t="shared" si="67"/>
        <v>0</v>
      </c>
      <c r="I1864" s="192">
        <v>0</v>
      </c>
      <c r="J1864" s="192">
        <v>0</v>
      </c>
      <c r="K1864" s="192">
        <v>0</v>
      </c>
      <c r="L1864" s="192">
        <v>0</v>
      </c>
      <c r="M1864" s="192">
        <v>0</v>
      </c>
      <c r="N1864" s="192">
        <v>0</v>
      </c>
      <c r="O1864" s="192">
        <v>0</v>
      </c>
      <c r="P1864" s="192">
        <v>0</v>
      </c>
      <c r="Q1864" s="192">
        <v>0</v>
      </c>
      <c r="R1864" s="192">
        <v>0</v>
      </c>
    </row>
    <row r="1865" spans="1:18" ht="30.75" hidden="1" thickBot="1">
      <c r="A1865" s="185" t="str">
        <f t="shared" si="68"/>
        <v>B</v>
      </c>
      <c r="B1865" s="186" t="s">
        <v>973</v>
      </c>
      <c r="C1865" s="187" t="s">
        <v>974</v>
      </c>
      <c r="D1865" s="188">
        <f t="shared" si="67"/>
        <v>0</v>
      </c>
      <c r="E1865" s="188">
        <f t="shared" si="67"/>
        <v>0</v>
      </c>
      <c r="F1865" s="188">
        <f t="shared" si="67"/>
        <v>0</v>
      </c>
      <c r="G1865" s="188">
        <f t="shared" si="67"/>
        <v>0</v>
      </c>
      <c r="H1865" s="188">
        <f t="shared" si="67"/>
        <v>0</v>
      </c>
      <c r="I1865" s="188">
        <v>0</v>
      </c>
      <c r="J1865" s="188">
        <v>0</v>
      </c>
      <c r="K1865" s="188">
        <v>0</v>
      </c>
      <c r="L1865" s="188">
        <v>0</v>
      </c>
      <c r="M1865" s="188">
        <v>0</v>
      </c>
      <c r="N1865" s="188">
        <v>0</v>
      </c>
      <c r="O1865" s="188">
        <v>0</v>
      </c>
      <c r="P1865" s="188">
        <v>0</v>
      </c>
      <c r="Q1865" s="188">
        <v>0</v>
      </c>
      <c r="R1865" s="188">
        <v>0</v>
      </c>
    </row>
    <row r="1866" spans="1:18" ht="15" hidden="1">
      <c r="A1866" s="185" t="str">
        <f t="shared" si="68"/>
        <v>B</v>
      </c>
      <c r="B1866" s="189" t="s">
        <v>124</v>
      </c>
      <c r="C1866" s="189" t="s">
        <v>96</v>
      </c>
      <c r="D1866" s="190">
        <f t="shared" si="67"/>
        <v>0</v>
      </c>
      <c r="E1866" s="190">
        <f t="shared" si="67"/>
        <v>0</v>
      </c>
      <c r="F1866" s="190">
        <f t="shared" si="67"/>
        <v>0</v>
      </c>
      <c r="G1866" s="190">
        <f t="shared" si="67"/>
        <v>0</v>
      </c>
      <c r="H1866" s="190">
        <f t="shared" si="67"/>
        <v>0</v>
      </c>
      <c r="I1866" s="190">
        <v>0</v>
      </c>
      <c r="J1866" s="190">
        <v>0</v>
      </c>
      <c r="K1866" s="190">
        <v>0</v>
      </c>
      <c r="L1866" s="190">
        <v>0</v>
      </c>
      <c r="M1866" s="190">
        <v>0</v>
      </c>
      <c r="N1866" s="190">
        <v>0</v>
      </c>
      <c r="O1866" s="190">
        <v>0</v>
      </c>
      <c r="P1866" s="190">
        <v>0</v>
      </c>
      <c r="Q1866" s="190">
        <v>0</v>
      </c>
      <c r="R1866" s="190">
        <v>0</v>
      </c>
    </row>
    <row r="1867" spans="1:18" ht="15" hidden="1">
      <c r="A1867" s="185" t="str">
        <f t="shared" si="68"/>
        <v>B</v>
      </c>
      <c r="B1867" s="191" t="s">
        <v>124</v>
      </c>
      <c r="C1867" s="191" t="s">
        <v>98</v>
      </c>
      <c r="D1867" s="192">
        <f t="shared" si="67"/>
        <v>0</v>
      </c>
      <c r="E1867" s="192">
        <f t="shared" si="67"/>
        <v>0</v>
      </c>
      <c r="F1867" s="192">
        <f t="shared" si="67"/>
        <v>0</v>
      </c>
      <c r="G1867" s="192">
        <f t="shared" si="67"/>
        <v>0</v>
      </c>
      <c r="H1867" s="192">
        <f t="shared" si="67"/>
        <v>0</v>
      </c>
      <c r="I1867" s="192">
        <v>0</v>
      </c>
      <c r="J1867" s="192">
        <v>0</v>
      </c>
      <c r="K1867" s="192">
        <v>0</v>
      </c>
      <c r="L1867" s="192">
        <v>0</v>
      </c>
      <c r="M1867" s="192">
        <v>0</v>
      </c>
      <c r="N1867" s="192">
        <v>0</v>
      </c>
      <c r="O1867" s="192">
        <v>0</v>
      </c>
      <c r="P1867" s="192">
        <v>0</v>
      </c>
      <c r="Q1867" s="192">
        <v>0</v>
      </c>
      <c r="R1867" s="192">
        <v>0</v>
      </c>
    </row>
    <row r="1868" spans="1:18" ht="45.75" hidden="1" thickBot="1">
      <c r="A1868" s="185" t="str">
        <f t="shared" si="68"/>
        <v>B</v>
      </c>
      <c r="B1868" s="186" t="s">
        <v>975</v>
      </c>
      <c r="C1868" s="187" t="s">
        <v>976</v>
      </c>
      <c r="D1868" s="188">
        <f t="shared" si="67"/>
        <v>0</v>
      </c>
      <c r="E1868" s="188">
        <f t="shared" si="67"/>
        <v>0</v>
      </c>
      <c r="F1868" s="188">
        <f t="shared" si="67"/>
        <v>0</v>
      </c>
      <c r="G1868" s="188">
        <f t="shared" si="67"/>
        <v>0</v>
      </c>
      <c r="H1868" s="188">
        <f t="shared" si="67"/>
        <v>0</v>
      </c>
      <c r="I1868" s="188">
        <v>0</v>
      </c>
      <c r="J1868" s="188">
        <v>0</v>
      </c>
      <c r="K1868" s="188">
        <v>0</v>
      </c>
      <c r="L1868" s="188">
        <v>0</v>
      </c>
      <c r="M1868" s="188">
        <v>0</v>
      </c>
      <c r="N1868" s="188">
        <v>0</v>
      </c>
      <c r="O1868" s="188">
        <v>0</v>
      </c>
      <c r="P1868" s="188">
        <v>0</v>
      </c>
      <c r="Q1868" s="188">
        <v>0</v>
      </c>
      <c r="R1868" s="188">
        <v>0</v>
      </c>
    </row>
    <row r="1869" spans="1:18" ht="15" hidden="1">
      <c r="A1869" s="185" t="str">
        <f t="shared" si="68"/>
        <v>B</v>
      </c>
      <c r="B1869" s="189" t="s">
        <v>124</v>
      </c>
      <c r="C1869" s="189" t="s">
        <v>96</v>
      </c>
      <c r="D1869" s="190">
        <f t="shared" si="67"/>
        <v>0</v>
      </c>
      <c r="E1869" s="190">
        <f t="shared" si="67"/>
        <v>0</v>
      </c>
      <c r="F1869" s="190">
        <f t="shared" si="67"/>
        <v>0</v>
      </c>
      <c r="G1869" s="190">
        <f t="shared" si="67"/>
        <v>0</v>
      </c>
      <c r="H1869" s="190">
        <f t="shared" si="67"/>
        <v>0</v>
      </c>
      <c r="I1869" s="190">
        <v>0</v>
      </c>
      <c r="J1869" s="190">
        <v>0</v>
      </c>
      <c r="K1869" s="190">
        <v>0</v>
      </c>
      <c r="L1869" s="190">
        <v>0</v>
      </c>
      <c r="M1869" s="190">
        <v>0</v>
      </c>
      <c r="N1869" s="190">
        <v>0</v>
      </c>
      <c r="O1869" s="190">
        <v>0</v>
      </c>
      <c r="P1869" s="190">
        <v>0</v>
      </c>
      <c r="Q1869" s="190">
        <v>0</v>
      </c>
      <c r="R1869" s="190">
        <v>0</v>
      </c>
    </row>
    <row r="1870" spans="1:18" ht="15" hidden="1">
      <c r="A1870" s="185" t="str">
        <f t="shared" si="68"/>
        <v>B</v>
      </c>
      <c r="B1870" s="191" t="s">
        <v>124</v>
      </c>
      <c r="C1870" s="191" t="s">
        <v>98</v>
      </c>
      <c r="D1870" s="192">
        <f t="shared" si="67"/>
        <v>0</v>
      </c>
      <c r="E1870" s="192">
        <f t="shared" si="67"/>
        <v>0</v>
      </c>
      <c r="F1870" s="192">
        <f t="shared" si="67"/>
        <v>0</v>
      </c>
      <c r="G1870" s="192">
        <f t="shared" si="67"/>
        <v>0</v>
      </c>
      <c r="H1870" s="192">
        <f t="shared" si="67"/>
        <v>0</v>
      </c>
      <c r="I1870" s="192">
        <v>0</v>
      </c>
      <c r="J1870" s="192">
        <v>0</v>
      </c>
      <c r="K1870" s="192">
        <v>0</v>
      </c>
      <c r="L1870" s="192">
        <v>0</v>
      </c>
      <c r="M1870" s="192">
        <v>0</v>
      </c>
      <c r="N1870" s="192">
        <v>0</v>
      </c>
      <c r="O1870" s="192">
        <v>0</v>
      </c>
      <c r="P1870" s="192">
        <v>0</v>
      </c>
      <c r="Q1870" s="192">
        <v>0</v>
      </c>
      <c r="R1870" s="192">
        <v>0</v>
      </c>
    </row>
    <row r="1871" spans="1:18" ht="15" hidden="1">
      <c r="A1871" s="185" t="str">
        <f t="shared" si="68"/>
        <v>B</v>
      </c>
      <c r="B1871" s="189" t="s">
        <v>124</v>
      </c>
      <c r="C1871" s="189" t="s">
        <v>121</v>
      </c>
      <c r="D1871" s="190">
        <f t="shared" si="67"/>
        <v>0</v>
      </c>
      <c r="E1871" s="190">
        <f t="shared" si="67"/>
        <v>0</v>
      </c>
      <c r="F1871" s="190">
        <f t="shared" si="67"/>
        <v>0</v>
      </c>
      <c r="G1871" s="190">
        <f t="shared" si="67"/>
        <v>0</v>
      </c>
      <c r="H1871" s="190">
        <f t="shared" si="67"/>
        <v>0</v>
      </c>
      <c r="I1871" s="190">
        <v>0</v>
      </c>
      <c r="J1871" s="190">
        <v>0</v>
      </c>
      <c r="K1871" s="190">
        <v>0</v>
      </c>
      <c r="L1871" s="190">
        <v>0</v>
      </c>
      <c r="M1871" s="190">
        <v>0</v>
      </c>
      <c r="N1871" s="190">
        <v>0</v>
      </c>
      <c r="O1871" s="190">
        <v>0</v>
      </c>
      <c r="P1871" s="190">
        <v>0</v>
      </c>
      <c r="Q1871" s="190">
        <v>0</v>
      </c>
      <c r="R1871" s="190">
        <v>0</v>
      </c>
    </row>
    <row r="1872" spans="1:18" ht="45.75" hidden="1" thickBot="1">
      <c r="A1872" s="185" t="str">
        <f t="shared" si="68"/>
        <v>B</v>
      </c>
      <c r="B1872" s="186" t="s">
        <v>977</v>
      </c>
      <c r="C1872" s="187" t="s">
        <v>978</v>
      </c>
      <c r="D1872" s="188">
        <f t="shared" si="67"/>
        <v>0</v>
      </c>
      <c r="E1872" s="188">
        <f t="shared" si="67"/>
        <v>0</v>
      </c>
      <c r="F1872" s="188">
        <f t="shared" si="67"/>
        <v>0</v>
      </c>
      <c r="G1872" s="188">
        <f t="shared" si="67"/>
        <v>0</v>
      </c>
      <c r="H1872" s="188">
        <f t="shared" si="67"/>
        <v>0</v>
      </c>
      <c r="I1872" s="188">
        <v>0</v>
      </c>
      <c r="J1872" s="188">
        <v>0</v>
      </c>
      <c r="K1872" s="188">
        <v>0</v>
      </c>
      <c r="L1872" s="188">
        <v>0</v>
      </c>
      <c r="M1872" s="188">
        <v>0</v>
      </c>
      <c r="N1872" s="188">
        <v>0</v>
      </c>
      <c r="O1872" s="188">
        <v>0</v>
      </c>
      <c r="P1872" s="188">
        <v>0</v>
      </c>
      <c r="Q1872" s="188">
        <v>0</v>
      </c>
      <c r="R1872" s="188">
        <v>0</v>
      </c>
    </row>
    <row r="1873" spans="1:18" ht="15" hidden="1">
      <c r="A1873" s="185" t="str">
        <f t="shared" si="68"/>
        <v>B</v>
      </c>
      <c r="B1873" s="189" t="s">
        <v>124</v>
      </c>
      <c r="C1873" s="189" t="s">
        <v>96</v>
      </c>
      <c r="D1873" s="190">
        <f t="shared" si="67"/>
        <v>0</v>
      </c>
      <c r="E1873" s="190">
        <f t="shared" si="67"/>
        <v>0</v>
      </c>
      <c r="F1873" s="190">
        <f t="shared" si="67"/>
        <v>0</v>
      </c>
      <c r="G1873" s="190">
        <f t="shared" si="67"/>
        <v>0</v>
      </c>
      <c r="H1873" s="190">
        <f t="shared" si="67"/>
        <v>0</v>
      </c>
      <c r="I1873" s="190">
        <v>0</v>
      </c>
      <c r="J1873" s="190">
        <v>0</v>
      </c>
      <c r="K1873" s="190">
        <v>0</v>
      </c>
      <c r="L1873" s="190">
        <v>0</v>
      </c>
      <c r="M1873" s="190">
        <v>0</v>
      </c>
      <c r="N1873" s="190">
        <v>0</v>
      </c>
      <c r="O1873" s="190">
        <v>0</v>
      </c>
      <c r="P1873" s="190">
        <v>0</v>
      </c>
      <c r="Q1873" s="190">
        <v>0</v>
      </c>
      <c r="R1873" s="190">
        <v>0</v>
      </c>
    </row>
    <row r="1874" spans="1:18" ht="15" hidden="1">
      <c r="A1874" s="185" t="str">
        <f t="shared" si="68"/>
        <v>B</v>
      </c>
      <c r="B1874" s="191" t="s">
        <v>124</v>
      </c>
      <c r="C1874" s="191" t="s">
        <v>98</v>
      </c>
      <c r="D1874" s="192">
        <f t="shared" si="67"/>
        <v>0</v>
      </c>
      <c r="E1874" s="192">
        <f t="shared" si="67"/>
        <v>0</v>
      </c>
      <c r="F1874" s="192">
        <f t="shared" si="67"/>
        <v>0</v>
      </c>
      <c r="G1874" s="192">
        <f t="shared" si="67"/>
        <v>0</v>
      </c>
      <c r="H1874" s="192">
        <f t="shared" si="67"/>
        <v>0</v>
      </c>
      <c r="I1874" s="192">
        <v>0</v>
      </c>
      <c r="J1874" s="192">
        <v>0</v>
      </c>
      <c r="K1874" s="192">
        <v>0</v>
      </c>
      <c r="L1874" s="192">
        <v>0</v>
      </c>
      <c r="M1874" s="192">
        <v>0</v>
      </c>
      <c r="N1874" s="192">
        <v>0</v>
      </c>
      <c r="O1874" s="192">
        <v>0</v>
      </c>
      <c r="P1874" s="192">
        <v>0</v>
      </c>
      <c r="Q1874" s="192">
        <v>0</v>
      </c>
      <c r="R1874" s="192">
        <v>0</v>
      </c>
    </row>
    <row r="1875" spans="1:18" ht="45.75" hidden="1" thickBot="1">
      <c r="A1875" s="185" t="str">
        <f t="shared" si="68"/>
        <v>B</v>
      </c>
      <c r="B1875" s="186" t="s">
        <v>979</v>
      </c>
      <c r="C1875" s="187" t="s">
        <v>980</v>
      </c>
      <c r="D1875" s="188">
        <f t="shared" si="67"/>
        <v>0</v>
      </c>
      <c r="E1875" s="188">
        <f t="shared" si="67"/>
        <v>0</v>
      </c>
      <c r="F1875" s="188">
        <f t="shared" si="67"/>
        <v>0</v>
      </c>
      <c r="G1875" s="188">
        <f t="shared" si="67"/>
        <v>0</v>
      </c>
      <c r="H1875" s="188">
        <f t="shared" si="67"/>
        <v>0</v>
      </c>
      <c r="I1875" s="188">
        <v>0</v>
      </c>
      <c r="J1875" s="188">
        <v>0</v>
      </c>
      <c r="K1875" s="188">
        <v>0</v>
      </c>
      <c r="L1875" s="188">
        <v>0</v>
      </c>
      <c r="M1875" s="188">
        <v>0</v>
      </c>
      <c r="N1875" s="188">
        <v>0</v>
      </c>
      <c r="O1875" s="188">
        <v>0</v>
      </c>
      <c r="P1875" s="188">
        <v>0</v>
      </c>
      <c r="Q1875" s="188">
        <v>0</v>
      </c>
      <c r="R1875" s="188">
        <v>0</v>
      </c>
    </row>
    <row r="1876" spans="1:18" ht="15" hidden="1">
      <c r="A1876" s="185" t="str">
        <f t="shared" si="68"/>
        <v>B</v>
      </c>
      <c r="B1876" s="189" t="s">
        <v>124</v>
      </c>
      <c r="C1876" s="189" t="s">
        <v>96</v>
      </c>
      <c r="D1876" s="190">
        <f t="shared" si="67"/>
        <v>0</v>
      </c>
      <c r="E1876" s="190">
        <f t="shared" si="67"/>
        <v>0</v>
      </c>
      <c r="F1876" s="190">
        <f t="shared" si="67"/>
        <v>0</v>
      </c>
      <c r="G1876" s="190">
        <f t="shared" si="67"/>
        <v>0</v>
      </c>
      <c r="H1876" s="190">
        <f t="shared" si="67"/>
        <v>0</v>
      </c>
      <c r="I1876" s="190">
        <v>0</v>
      </c>
      <c r="J1876" s="190">
        <v>0</v>
      </c>
      <c r="K1876" s="190">
        <v>0</v>
      </c>
      <c r="L1876" s="190">
        <v>0</v>
      </c>
      <c r="M1876" s="190">
        <v>0</v>
      </c>
      <c r="N1876" s="190">
        <v>0</v>
      </c>
      <c r="O1876" s="190">
        <v>0</v>
      </c>
      <c r="P1876" s="190">
        <v>0</v>
      </c>
      <c r="Q1876" s="190">
        <v>0</v>
      </c>
      <c r="R1876" s="190">
        <v>0</v>
      </c>
    </row>
    <row r="1877" spans="1:18" ht="15" hidden="1">
      <c r="A1877" s="185" t="str">
        <f t="shared" si="68"/>
        <v>B</v>
      </c>
      <c r="B1877" s="191" t="s">
        <v>124</v>
      </c>
      <c r="C1877" s="191" t="s">
        <v>98</v>
      </c>
      <c r="D1877" s="192">
        <f t="shared" si="67"/>
        <v>0</v>
      </c>
      <c r="E1877" s="192">
        <f t="shared" si="67"/>
        <v>0</v>
      </c>
      <c r="F1877" s="192">
        <f t="shared" si="67"/>
        <v>0</v>
      </c>
      <c r="G1877" s="192">
        <f t="shared" si="67"/>
        <v>0</v>
      </c>
      <c r="H1877" s="192">
        <f t="shared" si="67"/>
        <v>0</v>
      </c>
      <c r="I1877" s="192">
        <v>0</v>
      </c>
      <c r="J1877" s="192">
        <v>0</v>
      </c>
      <c r="K1877" s="192">
        <v>0</v>
      </c>
      <c r="L1877" s="192">
        <v>0</v>
      </c>
      <c r="M1877" s="192">
        <v>0</v>
      </c>
      <c r="N1877" s="192">
        <v>0</v>
      </c>
      <c r="O1877" s="192">
        <v>0</v>
      </c>
      <c r="P1877" s="192">
        <v>0</v>
      </c>
      <c r="Q1877" s="192">
        <v>0</v>
      </c>
      <c r="R1877" s="192">
        <v>0</v>
      </c>
    </row>
    <row r="1878" spans="1:18" ht="15" hidden="1">
      <c r="A1878" s="185" t="str">
        <f t="shared" si="68"/>
        <v>B</v>
      </c>
      <c r="B1878" s="189" t="s">
        <v>124</v>
      </c>
      <c r="C1878" s="189" t="s">
        <v>121</v>
      </c>
      <c r="D1878" s="190">
        <f t="shared" si="67"/>
        <v>0</v>
      </c>
      <c r="E1878" s="190">
        <f t="shared" si="67"/>
        <v>0</v>
      </c>
      <c r="F1878" s="190">
        <f t="shared" si="67"/>
        <v>0</v>
      </c>
      <c r="G1878" s="190">
        <f t="shared" si="67"/>
        <v>0</v>
      </c>
      <c r="H1878" s="190">
        <f t="shared" si="67"/>
        <v>0</v>
      </c>
      <c r="I1878" s="190">
        <v>0</v>
      </c>
      <c r="J1878" s="190">
        <v>0</v>
      </c>
      <c r="K1878" s="190">
        <v>0</v>
      </c>
      <c r="L1878" s="190">
        <v>0</v>
      </c>
      <c r="M1878" s="190">
        <v>0</v>
      </c>
      <c r="N1878" s="190">
        <v>0</v>
      </c>
      <c r="O1878" s="190">
        <v>0</v>
      </c>
      <c r="P1878" s="190">
        <v>0</v>
      </c>
      <c r="Q1878" s="190">
        <v>0</v>
      </c>
      <c r="R1878" s="190">
        <v>0</v>
      </c>
    </row>
    <row r="1879" spans="1:18" ht="45.75" hidden="1" thickBot="1">
      <c r="A1879" s="185" t="str">
        <f t="shared" si="68"/>
        <v>B</v>
      </c>
      <c r="B1879" s="186" t="s">
        <v>981</v>
      </c>
      <c r="C1879" s="187" t="s">
        <v>982</v>
      </c>
      <c r="D1879" s="188">
        <f t="shared" si="67"/>
        <v>0</v>
      </c>
      <c r="E1879" s="188">
        <f t="shared" si="67"/>
        <v>0</v>
      </c>
      <c r="F1879" s="188">
        <f t="shared" si="67"/>
        <v>0</v>
      </c>
      <c r="G1879" s="188">
        <f t="shared" si="67"/>
        <v>0</v>
      </c>
      <c r="H1879" s="188">
        <f t="shared" si="67"/>
        <v>0</v>
      </c>
      <c r="I1879" s="188">
        <v>0</v>
      </c>
      <c r="J1879" s="188">
        <v>0</v>
      </c>
      <c r="K1879" s="188">
        <v>0</v>
      </c>
      <c r="L1879" s="188">
        <v>0</v>
      </c>
      <c r="M1879" s="188">
        <v>0</v>
      </c>
      <c r="N1879" s="188">
        <v>0</v>
      </c>
      <c r="O1879" s="188">
        <v>0</v>
      </c>
      <c r="P1879" s="188">
        <v>0</v>
      </c>
      <c r="Q1879" s="188">
        <v>0</v>
      </c>
      <c r="R1879" s="188">
        <v>0</v>
      </c>
    </row>
    <row r="1880" spans="1:18" ht="15" hidden="1">
      <c r="A1880" s="185" t="str">
        <f t="shared" si="68"/>
        <v>B</v>
      </c>
      <c r="B1880" s="189" t="s">
        <v>124</v>
      </c>
      <c r="C1880" s="189" t="s">
        <v>96</v>
      </c>
      <c r="D1880" s="190">
        <f t="shared" si="67"/>
        <v>0</v>
      </c>
      <c r="E1880" s="190">
        <f t="shared" si="67"/>
        <v>0</v>
      </c>
      <c r="F1880" s="190">
        <f t="shared" si="67"/>
        <v>0</v>
      </c>
      <c r="G1880" s="190">
        <f t="shared" si="67"/>
        <v>0</v>
      </c>
      <c r="H1880" s="190">
        <f t="shared" si="67"/>
        <v>0</v>
      </c>
      <c r="I1880" s="190">
        <v>0</v>
      </c>
      <c r="J1880" s="190">
        <v>0</v>
      </c>
      <c r="K1880" s="190">
        <v>0</v>
      </c>
      <c r="L1880" s="190">
        <v>0</v>
      </c>
      <c r="M1880" s="190">
        <v>0</v>
      </c>
      <c r="N1880" s="190">
        <v>0</v>
      </c>
      <c r="O1880" s="190">
        <v>0</v>
      </c>
      <c r="P1880" s="190">
        <v>0</v>
      </c>
      <c r="Q1880" s="190">
        <v>0</v>
      </c>
      <c r="R1880" s="190">
        <v>0</v>
      </c>
    </row>
    <row r="1881" spans="1:18" ht="15" hidden="1">
      <c r="A1881" s="185" t="str">
        <f t="shared" si="68"/>
        <v>B</v>
      </c>
      <c r="B1881" s="191" t="s">
        <v>124</v>
      </c>
      <c r="C1881" s="191" t="s">
        <v>98</v>
      </c>
      <c r="D1881" s="192">
        <f t="shared" si="67"/>
        <v>0</v>
      </c>
      <c r="E1881" s="192">
        <f t="shared" si="67"/>
        <v>0</v>
      </c>
      <c r="F1881" s="192">
        <f t="shared" si="67"/>
        <v>0</v>
      </c>
      <c r="G1881" s="192">
        <f t="shared" si="67"/>
        <v>0</v>
      </c>
      <c r="H1881" s="192">
        <f t="shared" si="67"/>
        <v>0</v>
      </c>
      <c r="I1881" s="192">
        <v>0</v>
      </c>
      <c r="J1881" s="192">
        <v>0</v>
      </c>
      <c r="K1881" s="192">
        <v>0</v>
      </c>
      <c r="L1881" s="192">
        <v>0</v>
      </c>
      <c r="M1881" s="192">
        <v>0</v>
      </c>
      <c r="N1881" s="192">
        <v>0</v>
      </c>
      <c r="O1881" s="192">
        <v>0</v>
      </c>
      <c r="P1881" s="192">
        <v>0</v>
      </c>
      <c r="Q1881" s="192">
        <v>0</v>
      </c>
      <c r="R1881" s="192">
        <v>0</v>
      </c>
    </row>
    <row r="1882" spans="1:18" ht="15" hidden="1">
      <c r="A1882" s="185" t="str">
        <f t="shared" si="68"/>
        <v>B</v>
      </c>
      <c r="B1882" s="189" t="s">
        <v>124</v>
      </c>
      <c r="C1882" s="189" t="s">
        <v>121</v>
      </c>
      <c r="D1882" s="190">
        <f t="shared" ref="D1882:H1945" si="69">I1882+N1882</f>
        <v>0</v>
      </c>
      <c r="E1882" s="190">
        <f t="shared" si="69"/>
        <v>0</v>
      </c>
      <c r="F1882" s="190">
        <f t="shared" si="69"/>
        <v>0</v>
      </c>
      <c r="G1882" s="190">
        <f t="shared" si="69"/>
        <v>0</v>
      </c>
      <c r="H1882" s="190">
        <f t="shared" si="69"/>
        <v>0</v>
      </c>
      <c r="I1882" s="190">
        <v>0</v>
      </c>
      <c r="J1882" s="190">
        <v>0</v>
      </c>
      <c r="K1882" s="190">
        <v>0</v>
      </c>
      <c r="L1882" s="190">
        <v>0</v>
      </c>
      <c r="M1882" s="190">
        <v>0</v>
      </c>
      <c r="N1882" s="190">
        <v>0</v>
      </c>
      <c r="O1882" s="190">
        <v>0</v>
      </c>
      <c r="P1882" s="190">
        <v>0</v>
      </c>
      <c r="Q1882" s="190">
        <v>0</v>
      </c>
      <c r="R1882" s="190">
        <v>0</v>
      </c>
    </row>
    <row r="1883" spans="1:18" ht="45.75" hidden="1" thickBot="1">
      <c r="A1883" s="185" t="str">
        <f t="shared" si="68"/>
        <v>B</v>
      </c>
      <c r="B1883" s="186" t="s">
        <v>983</v>
      </c>
      <c r="C1883" s="187" t="s">
        <v>984</v>
      </c>
      <c r="D1883" s="188">
        <f t="shared" si="69"/>
        <v>0</v>
      </c>
      <c r="E1883" s="188">
        <f t="shared" si="69"/>
        <v>0</v>
      </c>
      <c r="F1883" s="188">
        <f t="shared" si="69"/>
        <v>0</v>
      </c>
      <c r="G1883" s="188">
        <f t="shared" si="69"/>
        <v>0</v>
      </c>
      <c r="H1883" s="188">
        <f t="shared" si="69"/>
        <v>0</v>
      </c>
      <c r="I1883" s="188">
        <v>0</v>
      </c>
      <c r="J1883" s="188">
        <v>0</v>
      </c>
      <c r="K1883" s="188">
        <v>0</v>
      </c>
      <c r="L1883" s="188">
        <v>0</v>
      </c>
      <c r="M1883" s="188">
        <v>0</v>
      </c>
      <c r="N1883" s="188">
        <v>0</v>
      </c>
      <c r="O1883" s="188">
        <v>0</v>
      </c>
      <c r="P1883" s="188">
        <v>0</v>
      </c>
      <c r="Q1883" s="188">
        <v>0</v>
      </c>
      <c r="R1883" s="188">
        <v>0</v>
      </c>
    </row>
    <row r="1884" spans="1:18" ht="15" hidden="1">
      <c r="A1884" s="185" t="str">
        <f t="shared" si="68"/>
        <v>B</v>
      </c>
      <c r="B1884" s="189" t="s">
        <v>124</v>
      </c>
      <c r="C1884" s="189" t="s">
        <v>96</v>
      </c>
      <c r="D1884" s="190">
        <f t="shared" si="69"/>
        <v>0</v>
      </c>
      <c r="E1884" s="190">
        <f t="shared" si="69"/>
        <v>0</v>
      </c>
      <c r="F1884" s="190">
        <f t="shared" si="69"/>
        <v>0</v>
      </c>
      <c r="G1884" s="190">
        <f t="shared" si="69"/>
        <v>0</v>
      </c>
      <c r="H1884" s="190">
        <f t="shared" si="69"/>
        <v>0</v>
      </c>
      <c r="I1884" s="190">
        <v>0</v>
      </c>
      <c r="J1884" s="190">
        <v>0</v>
      </c>
      <c r="K1884" s="190">
        <v>0</v>
      </c>
      <c r="L1884" s="190">
        <v>0</v>
      </c>
      <c r="M1884" s="190">
        <v>0</v>
      </c>
      <c r="N1884" s="190">
        <v>0</v>
      </c>
      <c r="O1884" s="190">
        <v>0</v>
      </c>
      <c r="P1884" s="190">
        <v>0</v>
      </c>
      <c r="Q1884" s="190">
        <v>0</v>
      </c>
      <c r="R1884" s="190">
        <v>0</v>
      </c>
    </row>
    <row r="1885" spans="1:18" ht="15" hidden="1">
      <c r="A1885" s="185" t="str">
        <f t="shared" si="68"/>
        <v>B</v>
      </c>
      <c r="B1885" s="191" t="s">
        <v>124</v>
      </c>
      <c r="C1885" s="191" t="s">
        <v>98</v>
      </c>
      <c r="D1885" s="192">
        <f t="shared" si="69"/>
        <v>0</v>
      </c>
      <c r="E1885" s="192">
        <f t="shared" si="69"/>
        <v>0</v>
      </c>
      <c r="F1885" s="192">
        <f t="shared" si="69"/>
        <v>0</v>
      </c>
      <c r="G1885" s="192">
        <f t="shared" si="69"/>
        <v>0</v>
      </c>
      <c r="H1885" s="192">
        <f t="shared" si="69"/>
        <v>0</v>
      </c>
      <c r="I1885" s="192">
        <v>0</v>
      </c>
      <c r="J1885" s="192">
        <v>0</v>
      </c>
      <c r="K1885" s="192">
        <v>0</v>
      </c>
      <c r="L1885" s="192">
        <v>0</v>
      </c>
      <c r="M1885" s="192">
        <v>0</v>
      </c>
      <c r="N1885" s="192">
        <v>0</v>
      </c>
      <c r="O1885" s="192">
        <v>0</v>
      </c>
      <c r="P1885" s="192">
        <v>0</v>
      </c>
      <c r="Q1885" s="192">
        <v>0</v>
      </c>
      <c r="R1885" s="192">
        <v>0</v>
      </c>
    </row>
    <row r="1886" spans="1:18" ht="30.75" hidden="1" thickBot="1">
      <c r="A1886" s="185" t="str">
        <f t="shared" si="68"/>
        <v>B</v>
      </c>
      <c r="B1886" s="186" t="s">
        <v>985</v>
      </c>
      <c r="C1886" s="187" t="s">
        <v>986</v>
      </c>
      <c r="D1886" s="188">
        <f t="shared" si="69"/>
        <v>0</v>
      </c>
      <c r="E1886" s="188">
        <f t="shared" si="69"/>
        <v>0</v>
      </c>
      <c r="F1886" s="188">
        <f t="shared" si="69"/>
        <v>0</v>
      </c>
      <c r="G1886" s="188">
        <f t="shared" si="69"/>
        <v>0</v>
      </c>
      <c r="H1886" s="188">
        <f t="shared" si="69"/>
        <v>0</v>
      </c>
      <c r="I1886" s="188">
        <v>0</v>
      </c>
      <c r="J1886" s="188">
        <v>0</v>
      </c>
      <c r="K1886" s="188">
        <v>0</v>
      </c>
      <c r="L1886" s="188">
        <v>0</v>
      </c>
      <c r="M1886" s="188">
        <v>0</v>
      </c>
      <c r="N1886" s="188">
        <v>0</v>
      </c>
      <c r="O1886" s="188">
        <v>0</v>
      </c>
      <c r="P1886" s="188">
        <v>0</v>
      </c>
      <c r="Q1886" s="188">
        <v>0</v>
      </c>
      <c r="R1886" s="188">
        <v>0</v>
      </c>
    </row>
    <row r="1887" spans="1:18" ht="15" hidden="1">
      <c r="A1887" s="185" t="str">
        <f t="shared" si="68"/>
        <v>B</v>
      </c>
      <c r="B1887" s="189" t="s">
        <v>124</v>
      </c>
      <c r="C1887" s="189" t="s">
        <v>96</v>
      </c>
      <c r="D1887" s="190">
        <f t="shared" si="69"/>
        <v>0</v>
      </c>
      <c r="E1887" s="190">
        <f t="shared" si="69"/>
        <v>0</v>
      </c>
      <c r="F1887" s="190">
        <f t="shared" si="69"/>
        <v>0</v>
      </c>
      <c r="G1887" s="190">
        <f t="shared" si="69"/>
        <v>0</v>
      </c>
      <c r="H1887" s="190">
        <f t="shared" si="69"/>
        <v>0</v>
      </c>
      <c r="I1887" s="190">
        <v>0</v>
      </c>
      <c r="J1887" s="190">
        <v>0</v>
      </c>
      <c r="K1887" s="190">
        <v>0</v>
      </c>
      <c r="L1887" s="190">
        <v>0</v>
      </c>
      <c r="M1887" s="190">
        <v>0</v>
      </c>
      <c r="N1887" s="190">
        <v>0</v>
      </c>
      <c r="O1887" s="190">
        <v>0</v>
      </c>
      <c r="P1887" s="190">
        <v>0</v>
      </c>
      <c r="Q1887" s="190">
        <v>0</v>
      </c>
      <c r="R1887" s="190">
        <v>0</v>
      </c>
    </row>
    <row r="1888" spans="1:18" ht="15" hidden="1">
      <c r="A1888" s="185" t="str">
        <f t="shared" si="68"/>
        <v>B</v>
      </c>
      <c r="B1888" s="191" t="s">
        <v>124</v>
      </c>
      <c r="C1888" s="191" t="s">
        <v>98</v>
      </c>
      <c r="D1888" s="192">
        <f t="shared" si="69"/>
        <v>0</v>
      </c>
      <c r="E1888" s="192">
        <f t="shared" si="69"/>
        <v>0</v>
      </c>
      <c r="F1888" s="192">
        <f t="shared" si="69"/>
        <v>0</v>
      </c>
      <c r="G1888" s="192">
        <f t="shared" si="69"/>
        <v>0</v>
      </c>
      <c r="H1888" s="192">
        <f t="shared" si="69"/>
        <v>0</v>
      </c>
      <c r="I1888" s="192">
        <v>0</v>
      </c>
      <c r="J1888" s="192">
        <v>0</v>
      </c>
      <c r="K1888" s="192">
        <v>0</v>
      </c>
      <c r="L1888" s="192">
        <v>0</v>
      </c>
      <c r="M1888" s="192">
        <v>0</v>
      </c>
      <c r="N1888" s="192">
        <v>0</v>
      </c>
      <c r="O1888" s="192">
        <v>0</v>
      </c>
      <c r="P1888" s="192">
        <v>0</v>
      </c>
      <c r="Q1888" s="192">
        <v>0</v>
      </c>
      <c r="R1888" s="192">
        <v>0</v>
      </c>
    </row>
    <row r="1889" spans="1:18" ht="15.75" hidden="1" thickBot="1">
      <c r="A1889" s="185" t="str">
        <f t="shared" si="68"/>
        <v>B</v>
      </c>
      <c r="B1889" s="186" t="s">
        <v>987</v>
      </c>
      <c r="C1889" s="187" t="s">
        <v>988</v>
      </c>
      <c r="D1889" s="188">
        <f t="shared" si="69"/>
        <v>0</v>
      </c>
      <c r="E1889" s="188">
        <f t="shared" si="69"/>
        <v>0</v>
      </c>
      <c r="F1889" s="188">
        <f t="shared" si="69"/>
        <v>0</v>
      </c>
      <c r="G1889" s="188">
        <f t="shared" si="69"/>
        <v>0</v>
      </c>
      <c r="H1889" s="188">
        <f t="shared" si="69"/>
        <v>0</v>
      </c>
      <c r="I1889" s="188">
        <v>0</v>
      </c>
      <c r="J1889" s="188">
        <v>0</v>
      </c>
      <c r="K1889" s="188">
        <v>0</v>
      </c>
      <c r="L1889" s="188">
        <v>0</v>
      </c>
      <c r="M1889" s="188">
        <v>0</v>
      </c>
      <c r="N1889" s="188">
        <v>0</v>
      </c>
      <c r="O1889" s="188">
        <v>0</v>
      </c>
      <c r="P1889" s="188">
        <v>0</v>
      </c>
      <c r="Q1889" s="188">
        <v>0</v>
      </c>
      <c r="R1889" s="188">
        <v>0</v>
      </c>
    </row>
    <row r="1890" spans="1:18" ht="15" hidden="1">
      <c r="A1890" s="185" t="str">
        <f t="shared" si="68"/>
        <v>B</v>
      </c>
      <c r="B1890" s="189" t="s">
        <v>124</v>
      </c>
      <c r="C1890" s="189" t="s">
        <v>96</v>
      </c>
      <c r="D1890" s="190">
        <f t="shared" si="69"/>
        <v>0</v>
      </c>
      <c r="E1890" s="190">
        <f t="shared" si="69"/>
        <v>0</v>
      </c>
      <c r="F1890" s="190">
        <f t="shared" si="69"/>
        <v>0</v>
      </c>
      <c r="G1890" s="190">
        <f t="shared" si="69"/>
        <v>0</v>
      </c>
      <c r="H1890" s="190">
        <f t="shared" si="69"/>
        <v>0</v>
      </c>
      <c r="I1890" s="190">
        <v>0</v>
      </c>
      <c r="J1890" s="190">
        <v>0</v>
      </c>
      <c r="K1890" s="190">
        <v>0</v>
      </c>
      <c r="L1890" s="190">
        <v>0</v>
      </c>
      <c r="M1890" s="190">
        <v>0</v>
      </c>
      <c r="N1890" s="190">
        <v>0</v>
      </c>
      <c r="O1890" s="190">
        <v>0</v>
      </c>
      <c r="P1890" s="190">
        <v>0</v>
      </c>
      <c r="Q1890" s="190">
        <v>0</v>
      </c>
      <c r="R1890" s="190">
        <v>0</v>
      </c>
    </row>
    <row r="1891" spans="1:18" ht="15" hidden="1">
      <c r="A1891" s="185" t="str">
        <f t="shared" si="68"/>
        <v>B</v>
      </c>
      <c r="B1891" s="191" t="s">
        <v>124</v>
      </c>
      <c r="C1891" s="191" t="s">
        <v>98</v>
      </c>
      <c r="D1891" s="192">
        <f t="shared" si="69"/>
        <v>0</v>
      </c>
      <c r="E1891" s="192">
        <f t="shared" si="69"/>
        <v>0</v>
      </c>
      <c r="F1891" s="192">
        <f t="shared" si="69"/>
        <v>0</v>
      </c>
      <c r="G1891" s="192">
        <f t="shared" si="69"/>
        <v>0</v>
      </c>
      <c r="H1891" s="192">
        <f t="shared" si="69"/>
        <v>0</v>
      </c>
      <c r="I1891" s="192">
        <v>0</v>
      </c>
      <c r="J1891" s="192">
        <v>0</v>
      </c>
      <c r="K1891" s="192">
        <v>0</v>
      </c>
      <c r="L1891" s="192">
        <v>0</v>
      </c>
      <c r="M1891" s="192">
        <v>0</v>
      </c>
      <c r="N1891" s="192">
        <v>0</v>
      </c>
      <c r="O1891" s="192">
        <v>0</v>
      </c>
      <c r="P1891" s="192">
        <v>0</v>
      </c>
      <c r="Q1891" s="192">
        <v>0</v>
      </c>
      <c r="R1891" s="192">
        <v>0</v>
      </c>
    </row>
    <row r="1892" spans="1:18" ht="30.75" thickBot="1">
      <c r="A1892" s="185" t="str">
        <f t="shared" si="68"/>
        <v>A</v>
      </c>
      <c r="B1892" s="186" t="s">
        <v>989</v>
      </c>
      <c r="C1892" s="187" t="s">
        <v>990</v>
      </c>
      <c r="D1892" s="188">
        <f t="shared" si="69"/>
        <v>50000000</v>
      </c>
      <c r="E1892" s="188">
        <f t="shared" si="69"/>
        <v>0</v>
      </c>
      <c r="F1892" s="188">
        <f t="shared" si="69"/>
        <v>50000000</v>
      </c>
      <c r="G1892" s="188">
        <f t="shared" si="69"/>
        <v>0</v>
      </c>
      <c r="H1892" s="188">
        <f t="shared" si="69"/>
        <v>0</v>
      </c>
      <c r="I1892" s="188">
        <v>0</v>
      </c>
      <c r="J1892" s="188">
        <v>0</v>
      </c>
      <c r="K1892" s="188">
        <v>0</v>
      </c>
      <c r="L1892" s="188">
        <v>0</v>
      </c>
      <c r="M1892" s="188">
        <v>0</v>
      </c>
      <c r="N1892" s="188">
        <v>50000000</v>
      </c>
      <c r="O1892" s="188">
        <v>0</v>
      </c>
      <c r="P1892" s="188">
        <v>50000000</v>
      </c>
      <c r="Q1892" s="188">
        <v>0</v>
      </c>
      <c r="R1892" s="188">
        <v>0</v>
      </c>
    </row>
    <row r="1893" spans="1:18" ht="15.75" thickTop="1">
      <c r="A1893" s="185" t="str">
        <f t="shared" si="68"/>
        <v>A</v>
      </c>
      <c r="B1893" s="189" t="s">
        <v>124</v>
      </c>
      <c r="C1893" s="189" t="s">
        <v>121</v>
      </c>
      <c r="D1893" s="190">
        <f t="shared" si="69"/>
        <v>50000000</v>
      </c>
      <c r="E1893" s="190">
        <f t="shared" si="69"/>
        <v>0</v>
      </c>
      <c r="F1893" s="190">
        <f t="shared" si="69"/>
        <v>50000000</v>
      </c>
      <c r="G1893" s="190">
        <f t="shared" si="69"/>
        <v>0</v>
      </c>
      <c r="H1893" s="190">
        <f t="shared" si="69"/>
        <v>0</v>
      </c>
      <c r="I1893" s="190">
        <v>0</v>
      </c>
      <c r="J1893" s="190">
        <v>0</v>
      </c>
      <c r="K1893" s="190">
        <v>0</v>
      </c>
      <c r="L1893" s="190">
        <v>0</v>
      </c>
      <c r="M1893" s="190">
        <v>0</v>
      </c>
      <c r="N1893" s="190">
        <v>50000000</v>
      </c>
      <c r="O1893" s="190">
        <v>0</v>
      </c>
      <c r="P1893" s="190">
        <v>50000000</v>
      </c>
      <c r="Q1893" s="190">
        <v>0</v>
      </c>
      <c r="R1893" s="190">
        <v>0</v>
      </c>
    </row>
    <row r="1894" spans="1:18" ht="15.75" hidden="1" thickBot="1">
      <c r="A1894" s="185" t="str">
        <f t="shared" si="68"/>
        <v>B</v>
      </c>
      <c r="B1894" s="186" t="s">
        <v>991</v>
      </c>
      <c r="C1894" s="187" t="s">
        <v>992</v>
      </c>
      <c r="D1894" s="188">
        <f t="shared" si="69"/>
        <v>0</v>
      </c>
      <c r="E1894" s="188">
        <f t="shared" si="69"/>
        <v>0</v>
      </c>
      <c r="F1894" s="188">
        <f t="shared" si="69"/>
        <v>0</v>
      </c>
      <c r="G1894" s="188">
        <f t="shared" si="69"/>
        <v>0</v>
      </c>
      <c r="H1894" s="188">
        <f t="shared" si="69"/>
        <v>0</v>
      </c>
      <c r="I1894" s="188">
        <v>0</v>
      </c>
      <c r="J1894" s="188">
        <v>0</v>
      </c>
      <c r="K1894" s="188">
        <v>0</v>
      </c>
      <c r="L1894" s="188">
        <v>0</v>
      </c>
      <c r="M1894" s="188">
        <v>0</v>
      </c>
      <c r="N1894" s="188">
        <v>0</v>
      </c>
      <c r="O1894" s="188">
        <v>0</v>
      </c>
      <c r="P1894" s="188">
        <v>0</v>
      </c>
      <c r="Q1894" s="188">
        <v>0</v>
      </c>
      <c r="R1894" s="188">
        <v>0</v>
      </c>
    </row>
    <row r="1895" spans="1:18" ht="15" hidden="1">
      <c r="A1895" s="185" t="str">
        <f t="shared" si="68"/>
        <v>B</v>
      </c>
      <c r="B1895" s="189" t="s">
        <v>124</v>
      </c>
      <c r="C1895" s="189" t="s">
        <v>96</v>
      </c>
      <c r="D1895" s="190">
        <f t="shared" si="69"/>
        <v>0</v>
      </c>
      <c r="E1895" s="190">
        <f t="shared" si="69"/>
        <v>0</v>
      </c>
      <c r="F1895" s="190">
        <f t="shared" si="69"/>
        <v>0</v>
      </c>
      <c r="G1895" s="190">
        <f t="shared" si="69"/>
        <v>0</v>
      </c>
      <c r="H1895" s="190">
        <f t="shared" si="69"/>
        <v>0</v>
      </c>
      <c r="I1895" s="190">
        <v>0</v>
      </c>
      <c r="J1895" s="190">
        <v>0</v>
      </c>
      <c r="K1895" s="190">
        <v>0</v>
      </c>
      <c r="L1895" s="190">
        <v>0</v>
      </c>
      <c r="M1895" s="190">
        <v>0</v>
      </c>
      <c r="N1895" s="190">
        <v>0</v>
      </c>
      <c r="O1895" s="190">
        <v>0</v>
      </c>
      <c r="P1895" s="190">
        <v>0</v>
      </c>
      <c r="Q1895" s="190">
        <v>0</v>
      </c>
      <c r="R1895" s="190">
        <v>0</v>
      </c>
    </row>
    <row r="1896" spans="1:18" ht="15" hidden="1">
      <c r="A1896" s="185" t="str">
        <f t="shared" si="68"/>
        <v>B</v>
      </c>
      <c r="B1896" s="191" t="s">
        <v>124</v>
      </c>
      <c r="C1896" s="191" t="s">
        <v>97</v>
      </c>
      <c r="D1896" s="192">
        <f t="shared" si="69"/>
        <v>0</v>
      </c>
      <c r="E1896" s="192">
        <f t="shared" si="69"/>
        <v>0</v>
      </c>
      <c r="F1896" s="192">
        <f t="shared" si="69"/>
        <v>0</v>
      </c>
      <c r="G1896" s="192">
        <f t="shared" si="69"/>
        <v>0</v>
      </c>
      <c r="H1896" s="192">
        <f t="shared" si="69"/>
        <v>0</v>
      </c>
      <c r="I1896" s="192">
        <v>0</v>
      </c>
      <c r="J1896" s="192">
        <v>0</v>
      </c>
      <c r="K1896" s="192">
        <v>0</v>
      </c>
      <c r="L1896" s="192">
        <v>0</v>
      </c>
      <c r="M1896" s="192">
        <v>0</v>
      </c>
      <c r="N1896" s="192">
        <v>0</v>
      </c>
      <c r="O1896" s="192">
        <v>0</v>
      </c>
      <c r="P1896" s="192">
        <v>0</v>
      </c>
      <c r="Q1896" s="192">
        <v>0</v>
      </c>
      <c r="R1896" s="192">
        <v>0</v>
      </c>
    </row>
    <row r="1897" spans="1:18" ht="15" hidden="1">
      <c r="A1897" s="185" t="str">
        <f t="shared" si="68"/>
        <v>B</v>
      </c>
      <c r="B1897" s="191" t="s">
        <v>124</v>
      </c>
      <c r="C1897" s="191" t="s">
        <v>98</v>
      </c>
      <c r="D1897" s="192">
        <f t="shared" si="69"/>
        <v>0</v>
      </c>
      <c r="E1897" s="192">
        <f t="shared" si="69"/>
        <v>0</v>
      </c>
      <c r="F1897" s="192">
        <f t="shared" si="69"/>
        <v>0</v>
      </c>
      <c r="G1897" s="192">
        <f t="shared" si="69"/>
        <v>0</v>
      </c>
      <c r="H1897" s="192">
        <f t="shared" si="69"/>
        <v>0</v>
      </c>
      <c r="I1897" s="192">
        <v>0</v>
      </c>
      <c r="J1897" s="192">
        <v>0</v>
      </c>
      <c r="K1897" s="192">
        <v>0</v>
      </c>
      <c r="L1897" s="192">
        <v>0</v>
      </c>
      <c r="M1897" s="192">
        <v>0</v>
      </c>
      <c r="N1897" s="192">
        <v>0</v>
      </c>
      <c r="O1897" s="192">
        <v>0</v>
      </c>
      <c r="P1897" s="192">
        <v>0</v>
      </c>
      <c r="Q1897" s="192">
        <v>0</v>
      </c>
      <c r="R1897" s="192">
        <v>0</v>
      </c>
    </row>
    <row r="1898" spans="1:18" ht="15" hidden="1">
      <c r="A1898" s="185" t="str">
        <f t="shared" si="68"/>
        <v>B</v>
      </c>
      <c r="B1898" s="191" t="s">
        <v>124</v>
      </c>
      <c r="C1898" s="191" t="s">
        <v>15</v>
      </c>
      <c r="D1898" s="192">
        <f t="shared" si="69"/>
        <v>0</v>
      </c>
      <c r="E1898" s="192">
        <f t="shared" si="69"/>
        <v>0</v>
      </c>
      <c r="F1898" s="192">
        <f t="shared" si="69"/>
        <v>0</v>
      </c>
      <c r="G1898" s="192">
        <f t="shared" si="69"/>
        <v>0</v>
      </c>
      <c r="H1898" s="192">
        <f t="shared" si="69"/>
        <v>0</v>
      </c>
      <c r="I1898" s="192">
        <v>0</v>
      </c>
      <c r="J1898" s="192">
        <v>0</v>
      </c>
      <c r="K1898" s="192">
        <v>0</v>
      </c>
      <c r="L1898" s="192">
        <v>0</v>
      </c>
      <c r="M1898" s="192">
        <v>0</v>
      </c>
      <c r="N1898" s="192">
        <v>0</v>
      </c>
      <c r="O1898" s="192">
        <v>0</v>
      </c>
      <c r="P1898" s="192">
        <v>0</v>
      </c>
      <c r="Q1898" s="192">
        <v>0</v>
      </c>
      <c r="R1898" s="192">
        <v>0</v>
      </c>
    </row>
    <row r="1899" spans="1:18" ht="15" hidden="1">
      <c r="A1899" s="185" t="str">
        <f t="shared" si="68"/>
        <v>B</v>
      </c>
      <c r="B1899" s="191" t="s">
        <v>124</v>
      </c>
      <c r="C1899" s="191" t="s">
        <v>101</v>
      </c>
      <c r="D1899" s="192">
        <f t="shared" si="69"/>
        <v>0</v>
      </c>
      <c r="E1899" s="192">
        <f t="shared" si="69"/>
        <v>0</v>
      </c>
      <c r="F1899" s="192">
        <f t="shared" si="69"/>
        <v>0</v>
      </c>
      <c r="G1899" s="192">
        <f t="shared" si="69"/>
        <v>0</v>
      </c>
      <c r="H1899" s="192">
        <f t="shared" si="69"/>
        <v>0</v>
      </c>
      <c r="I1899" s="192">
        <v>0</v>
      </c>
      <c r="J1899" s="192">
        <v>0</v>
      </c>
      <c r="K1899" s="192">
        <v>0</v>
      </c>
      <c r="L1899" s="192">
        <v>0</v>
      </c>
      <c r="M1899" s="192">
        <v>0</v>
      </c>
      <c r="N1899" s="192">
        <v>0</v>
      </c>
      <c r="O1899" s="192">
        <v>0</v>
      </c>
      <c r="P1899" s="192">
        <v>0</v>
      </c>
      <c r="Q1899" s="192">
        <v>0</v>
      </c>
      <c r="R1899" s="192">
        <v>0</v>
      </c>
    </row>
    <row r="1900" spans="1:18" ht="15" hidden="1">
      <c r="A1900" s="185" t="str">
        <f t="shared" si="68"/>
        <v>B</v>
      </c>
      <c r="B1900" s="191" t="s">
        <v>124</v>
      </c>
      <c r="C1900" s="191" t="s">
        <v>102</v>
      </c>
      <c r="D1900" s="192">
        <f t="shared" si="69"/>
        <v>0</v>
      </c>
      <c r="E1900" s="192">
        <f t="shared" si="69"/>
        <v>0</v>
      </c>
      <c r="F1900" s="192">
        <f t="shared" si="69"/>
        <v>0</v>
      </c>
      <c r="G1900" s="192">
        <f t="shared" si="69"/>
        <v>0</v>
      </c>
      <c r="H1900" s="192">
        <f t="shared" si="69"/>
        <v>0</v>
      </c>
      <c r="I1900" s="192">
        <v>0</v>
      </c>
      <c r="J1900" s="192">
        <v>0</v>
      </c>
      <c r="K1900" s="192">
        <v>0</v>
      </c>
      <c r="L1900" s="192">
        <v>0</v>
      </c>
      <c r="M1900" s="192">
        <v>0</v>
      </c>
      <c r="N1900" s="192">
        <v>0</v>
      </c>
      <c r="O1900" s="192">
        <v>0</v>
      </c>
      <c r="P1900" s="192">
        <v>0</v>
      </c>
      <c r="Q1900" s="192">
        <v>0</v>
      </c>
      <c r="R1900" s="192">
        <v>0</v>
      </c>
    </row>
    <row r="1901" spans="1:18" ht="15" hidden="1">
      <c r="A1901" s="185" t="str">
        <f t="shared" si="68"/>
        <v>B</v>
      </c>
      <c r="B1901" s="189" t="s">
        <v>124</v>
      </c>
      <c r="C1901" s="189" t="s">
        <v>121</v>
      </c>
      <c r="D1901" s="190">
        <f t="shared" si="69"/>
        <v>0</v>
      </c>
      <c r="E1901" s="190">
        <f t="shared" si="69"/>
        <v>0</v>
      </c>
      <c r="F1901" s="190">
        <f t="shared" si="69"/>
        <v>0</v>
      </c>
      <c r="G1901" s="190">
        <f t="shared" si="69"/>
        <v>0</v>
      </c>
      <c r="H1901" s="190">
        <f t="shared" si="69"/>
        <v>0</v>
      </c>
      <c r="I1901" s="190">
        <v>0</v>
      </c>
      <c r="J1901" s="190">
        <v>0</v>
      </c>
      <c r="K1901" s="190">
        <v>0</v>
      </c>
      <c r="L1901" s="190">
        <v>0</v>
      </c>
      <c r="M1901" s="190">
        <v>0</v>
      </c>
      <c r="N1901" s="190">
        <v>0</v>
      </c>
      <c r="O1901" s="190">
        <v>0</v>
      </c>
      <c r="P1901" s="190">
        <v>0</v>
      </c>
      <c r="Q1901" s="190">
        <v>0</v>
      </c>
      <c r="R1901" s="190">
        <v>0</v>
      </c>
    </row>
    <row r="1902" spans="1:18" ht="30.75" hidden="1" thickBot="1">
      <c r="A1902" s="185" t="str">
        <f t="shared" si="68"/>
        <v>B</v>
      </c>
      <c r="B1902" s="186" t="s">
        <v>993</v>
      </c>
      <c r="C1902" s="187" t="s">
        <v>994</v>
      </c>
      <c r="D1902" s="188">
        <f t="shared" si="69"/>
        <v>0</v>
      </c>
      <c r="E1902" s="188">
        <f t="shared" si="69"/>
        <v>0</v>
      </c>
      <c r="F1902" s="188">
        <f t="shared" si="69"/>
        <v>0</v>
      </c>
      <c r="G1902" s="188">
        <f t="shared" si="69"/>
        <v>0</v>
      </c>
      <c r="H1902" s="188">
        <f t="shared" si="69"/>
        <v>0</v>
      </c>
      <c r="I1902" s="188">
        <v>0</v>
      </c>
      <c r="J1902" s="188">
        <v>0</v>
      </c>
      <c r="K1902" s="188">
        <v>0</v>
      </c>
      <c r="L1902" s="188">
        <v>0</v>
      </c>
      <c r="M1902" s="188">
        <v>0</v>
      </c>
      <c r="N1902" s="188">
        <v>0</v>
      </c>
      <c r="O1902" s="188">
        <v>0</v>
      </c>
      <c r="P1902" s="188">
        <v>0</v>
      </c>
      <c r="Q1902" s="188">
        <v>0</v>
      </c>
      <c r="R1902" s="188">
        <v>0</v>
      </c>
    </row>
    <row r="1903" spans="1:18" ht="15" hidden="1">
      <c r="A1903" s="185" t="str">
        <f t="shared" si="68"/>
        <v>B</v>
      </c>
      <c r="B1903" s="189" t="s">
        <v>124</v>
      </c>
      <c r="C1903" s="189" t="s">
        <v>96</v>
      </c>
      <c r="D1903" s="190">
        <f t="shared" si="69"/>
        <v>0</v>
      </c>
      <c r="E1903" s="190">
        <f t="shared" si="69"/>
        <v>0</v>
      </c>
      <c r="F1903" s="190">
        <f t="shared" si="69"/>
        <v>0</v>
      </c>
      <c r="G1903" s="190">
        <f t="shared" si="69"/>
        <v>0</v>
      </c>
      <c r="H1903" s="190">
        <f t="shared" si="69"/>
        <v>0</v>
      </c>
      <c r="I1903" s="190">
        <v>0</v>
      </c>
      <c r="J1903" s="190">
        <v>0</v>
      </c>
      <c r="K1903" s="190">
        <v>0</v>
      </c>
      <c r="L1903" s="190">
        <v>0</v>
      </c>
      <c r="M1903" s="190">
        <v>0</v>
      </c>
      <c r="N1903" s="190">
        <v>0</v>
      </c>
      <c r="O1903" s="190">
        <v>0</v>
      </c>
      <c r="P1903" s="190">
        <v>0</v>
      </c>
      <c r="Q1903" s="190">
        <v>0</v>
      </c>
      <c r="R1903" s="190">
        <v>0</v>
      </c>
    </row>
    <row r="1904" spans="1:18" ht="15" hidden="1">
      <c r="A1904" s="185" t="str">
        <f t="shared" si="68"/>
        <v>B</v>
      </c>
      <c r="B1904" s="191" t="s">
        <v>124</v>
      </c>
      <c r="C1904" s="191" t="s">
        <v>97</v>
      </c>
      <c r="D1904" s="192">
        <f t="shared" si="69"/>
        <v>0</v>
      </c>
      <c r="E1904" s="192">
        <f t="shared" si="69"/>
        <v>0</v>
      </c>
      <c r="F1904" s="192">
        <f t="shared" si="69"/>
        <v>0</v>
      </c>
      <c r="G1904" s="192">
        <f t="shared" si="69"/>
        <v>0</v>
      </c>
      <c r="H1904" s="192">
        <f t="shared" si="69"/>
        <v>0</v>
      </c>
      <c r="I1904" s="192">
        <v>0</v>
      </c>
      <c r="J1904" s="192">
        <v>0</v>
      </c>
      <c r="K1904" s="192">
        <v>0</v>
      </c>
      <c r="L1904" s="192">
        <v>0</v>
      </c>
      <c r="M1904" s="192">
        <v>0</v>
      </c>
      <c r="N1904" s="192">
        <v>0</v>
      </c>
      <c r="O1904" s="192">
        <v>0</v>
      </c>
      <c r="P1904" s="192">
        <v>0</v>
      </c>
      <c r="Q1904" s="192">
        <v>0</v>
      </c>
      <c r="R1904" s="192">
        <v>0</v>
      </c>
    </row>
    <row r="1905" spans="1:18" ht="15" hidden="1">
      <c r="A1905" s="185" t="str">
        <f t="shared" si="68"/>
        <v>B</v>
      </c>
      <c r="B1905" s="191" t="s">
        <v>124</v>
      </c>
      <c r="C1905" s="191" t="s">
        <v>98</v>
      </c>
      <c r="D1905" s="192">
        <f t="shared" si="69"/>
        <v>0</v>
      </c>
      <c r="E1905" s="192">
        <f t="shared" si="69"/>
        <v>0</v>
      </c>
      <c r="F1905" s="192">
        <f t="shared" si="69"/>
        <v>0</v>
      </c>
      <c r="G1905" s="192">
        <f t="shared" si="69"/>
        <v>0</v>
      </c>
      <c r="H1905" s="192">
        <f t="shared" si="69"/>
        <v>0</v>
      </c>
      <c r="I1905" s="192">
        <v>0</v>
      </c>
      <c r="J1905" s="192">
        <v>0</v>
      </c>
      <c r="K1905" s="192">
        <v>0</v>
      </c>
      <c r="L1905" s="192">
        <v>0</v>
      </c>
      <c r="M1905" s="192">
        <v>0</v>
      </c>
      <c r="N1905" s="192">
        <v>0</v>
      </c>
      <c r="O1905" s="192">
        <v>0</v>
      </c>
      <c r="P1905" s="192">
        <v>0</v>
      </c>
      <c r="Q1905" s="192">
        <v>0</v>
      </c>
      <c r="R1905" s="192">
        <v>0</v>
      </c>
    </row>
    <row r="1906" spans="1:18" ht="15" hidden="1">
      <c r="A1906" s="185" t="str">
        <f t="shared" si="68"/>
        <v>B</v>
      </c>
      <c r="B1906" s="191" t="s">
        <v>124</v>
      </c>
      <c r="C1906" s="191" t="s">
        <v>15</v>
      </c>
      <c r="D1906" s="192">
        <f t="shared" si="69"/>
        <v>0</v>
      </c>
      <c r="E1906" s="192">
        <f t="shared" si="69"/>
        <v>0</v>
      </c>
      <c r="F1906" s="192">
        <f t="shared" si="69"/>
        <v>0</v>
      </c>
      <c r="G1906" s="192">
        <f t="shared" si="69"/>
        <v>0</v>
      </c>
      <c r="H1906" s="192">
        <f t="shared" si="69"/>
        <v>0</v>
      </c>
      <c r="I1906" s="192">
        <v>0</v>
      </c>
      <c r="J1906" s="192">
        <v>0</v>
      </c>
      <c r="K1906" s="192">
        <v>0</v>
      </c>
      <c r="L1906" s="192">
        <v>0</v>
      </c>
      <c r="M1906" s="192">
        <v>0</v>
      </c>
      <c r="N1906" s="192">
        <v>0</v>
      </c>
      <c r="O1906" s="192">
        <v>0</v>
      </c>
      <c r="P1906" s="192">
        <v>0</v>
      </c>
      <c r="Q1906" s="192">
        <v>0</v>
      </c>
      <c r="R1906" s="192">
        <v>0</v>
      </c>
    </row>
    <row r="1907" spans="1:18" ht="15" hidden="1">
      <c r="A1907" s="185" t="str">
        <f t="shared" si="68"/>
        <v>B</v>
      </c>
      <c r="B1907" s="191" t="s">
        <v>124</v>
      </c>
      <c r="C1907" s="191" t="s">
        <v>101</v>
      </c>
      <c r="D1907" s="192">
        <f t="shared" si="69"/>
        <v>0</v>
      </c>
      <c r="E1907" s="192">
        <f t="shared" si="69"/>
        <v>0</v>
      </c>
      <c r="F1907" s="192">
        <f t="shared" si="69"/>
        <v>0</v>
      </c>
      <c r="G1907" s="192">
        <f t="shared" si="69"/>
        <v>0</v>
      </c>
      <c r="H1907" s="192">
        <f t="shared" si="69"/>
        <v>0</v>
      </c>
      <c r="I1907" s="192">
        <v>0</v>
      </c>
      <c r="J1907" s="192">
        <v>0</v>
      </c>
      <c r="K1907" s="192">
        <v>0</v>
      </c>
      <c r="L1907" s="192">
        <v>0</v>
      </c>
      <c r="M1907" s="192">
        <v>0</v>
      </c>
      <c r="N1907" s="192">
        <v>0</v>
      </c>
      <c r="O1907" s="192">
        <v>0</v>
      </c>
      <c r="P1907" s="192">
        <v>0</v>
      </c>
      <c r="Q1907" s="192">
        <v>0</v>
      </c>
      <c r="R1907" s="192">
        <v>0</v>
      </c>
    </row>
    <row r="1908" spans="1:18" ht="15" hidden="1">
      <c r="A1908" s="185" t="str">
        <f t="shared" si="68"/>
        <v>B</v>
      </c>
      <c r="B1908" s="191" t="s">
        <v>124</v>
      </c>
      <c r="C1908" s="191" t="s">
        <v>102</v>
      </c>
      <c r="D1908" s="192">
        <f t="shared" si="69"/>
        <v>0</v>
      </c>
      <c r="E1908" s="192">
        <f t="shared" si="69"/>
        <v>0</v>
      </c>
      <c r="F1908" s="192">
        <f t="shared" si="69"/>
        <v>0</v>
      </c>
      <c r="G1908" s="192">
        <f t="shared" si="69"/>
        <v>0</v>
      </c>
      <c r="H1908" s="192">
        <f t="shared" si="69"/>
        <v>0</v>
      </c>
      <c r="I1908" s="192">
        <v>0</v>
      </c>
      <c r="J1908" s="192">
        <v>0</v>
      </c>
      <c r="K1908" s="192">
        <v>0</v>
      </c>
      <c r="L1908" s="192">
        <v>0</v>
      </c>
      <c r="M1908" s="192">
        <v>0</v>
      </c>
      <c r="N1908" s="192">
        <v>0</v>
      </c>
      <c r="O1908" s="192">
        <v>0</v>
      </c>
      <c r="P1908" s="192">
        <v>0</v>
      </c>
      <c r="Q1908" s="192">
        <v>0</v>
      </c>
      <c r="R1908" s="192">
        <v>0</v>
      </c>
    </row>
    <row r="1909" spans="1:18" ht="15" hidden="1">
      <c r="A1909" s="185" t="str">
        <f t="shared" si="68"/>
        <v>B</v>
      </c>
      <c r="B1909" s="189" t="s">
        <v>124</v>
      </c>
      <c r="C1909" s="189" t="s">
        <v>121</v>
      </c>
      <c r="D1909" s="190">
        <f t="shared" si="69"/>
        <v>0</v>
      </c>
      <c r="E1909" s="190">
        <f t="shared" si="69"/>
        <v>0</v>
      </c>
      <c r="F1909" s="190">
        <f t="shared" si="69"/>
        <v>0</v>
      </c>
      <c r="G1909" s="190">
        <f t="shared" si="69"/>
        <v>0</v>
      </c>
      <c r="H1909" s="190">
        <f t="shared" si="69"/>
        <v>0</v>
      </c>
      <c r="I1909" s="190">
        <v>0</v>
      </c>
      <c r="J1909" s="190">
        <v>0</v>
      </c>
      <c r="K1909" s="190">
        <v>0</v>
      </c>
      <c r="L1909" s="190">
        <v>0</v>
      </c>
      <c r="M1909" s="190">
        <v>0</v>
      </c>
      <c r="N1909" s="190">
        <v>0</v>
      </c>
      <c r="O1909" s="190">
        <v>0</v>
      </c>
      <c r="P1909" s="190">
        <v>0</v>
      </c>
      <c r="Q1909" s="190">
        <v>0</v>
      </c>
      <c r="R1909" s="190">
        <v>0</v>
      </c>
    </row>
    <row r="1910" spans="1:18" ht="30.75" hidden="1" thickBot="1">
      <c r="A1910" s="185" t="str">
        <f t="shared" si="68"/>
        <v>B</v>
      </c>
      <c r="B1910" s="186" t="s">
        <v>995</v>
      </c>
      <c r="C1910" s="187" t="s">
        <v>996</v>
      </c>
      <c r="D1910" s="188">
        <f t="shared" si="69"/>
        <v>0</v>
      </c>
      <c r="E1910" s="188">
        <f t="shared" si="69"/>
        <v>0</v>
      </c>
      <c r="F1910" s="188">
        <f t="shared" si="69"/>
        <v>0</v>
      </c>
      <c r="G1910" s="188">
        <f t="shared" si="69"/>
        <v>0</v>
      </c>
      <c r="H1910" s="188">
        <f t="shared" si="69"/>
        <v>0</v>
      </c>
      <c r="I1910" s="188">
        <v>0</v>
      </c>
      <c r="J1910" s="188">
        <v>0</v>
      </c>
      <c r="K1910" s="188">
        <v>0</v>
      </c>
      <c r="L1910" s="188">
        <v>0</v>
      </c>
      <c r="M1910" s="188">
        <v>0</v>
      </c>
      <c r="N1910" s="188">
        <v>0</v>
      </c>
      <c r="O1910" s="188">
        <v>0</v>
      </c>
      <c r="P1910" s="188">
        <v>0</v>
      </c>
      <c r="Q1910" s="188">
        <v>0</v>
      </c>
      <c r="R1910" s="188">
        <v>0</v>
      </c>
    </row>
    <row r="1911" spans="1:18" ht="15" hidden="1">
      <c r="A1911" s="185" t="str">
        <f t="shared" si="68"/>
        <v>B</v>
      </c>
      <c r="B1911" s="189" t="s">
        <v>124</v>
      </c>
      <c r="C1911" s="189" t="s">
        <v>96</v>
      </c>
      <c r="D1911" s="190">
        <f t="shared" si="69"/>
        <v>0</v>
      </c>
      <c r="E1911" s="190">
        <f t="shared" si="69"/>
        <v>0</v>
      </c>
      <c r="F1911" s="190">
        <f t="shared" si="69"/>
        <v>0</v>
      </c>
      <c r="G1911" s="190">
        <f t="shared" si="69"/>
        <v>0</v>
      </c>
      <c r="H1911" s="190">
        <f t="shared" si="69"/>
        <v>0</v>
      </c>
      <c r="I1911" s="190">
        <v>0</v>
      </c>
      <c r="J1911" s="190">
        <v>0</v>
      </c>
      <c r="K1911" s="190">
        <v>0</v>
      </c>
      <c r="L1911" s="190">
        <v>0</v>
      </c>
      <c r="M1911" s="190">
        <v>0</v>
      </c>
      <c r="N1911" s="190">
        <v>0</v>
      </c>
      <c r="O1911" s="190">
        <v>0</v>
      </c>
      <c r="P1911" s="190">
        <v>0</v>
      </c>
      <c r="Q1911" s="190">
        <v>0</v>
      </c>
      <c r="R1911" s="190">
        <v>0</v>
      </c>
    </row>
    <row r="1912" spans="1:18" ht="15" hidden="1">
      <c r="A1912" s="185" t="str">
        <f t="shared" si="68"/>
        <v>B</v>
      </c>
      <c r="B1912" s="191" t="s">
        <v>124</v>
      </c>
      <c r="C1912" s="191" t="s">
        <v>97</v>
      </c>
      <c r="D1912" s="192">
        <f t="shared" si="69"/>
        <v>0</v>
      </c>
      <c r="E1912" s="192">
        <f t="shared" si="69"/>
        <v>0</v>
      </c>
      <c r="F1912" s="192">
        <f t="shared" si="69"/>
        <v>0</v>
      </c>
      <c r="G1912" s="192">
        <f t="shared" si="69"/>
        <v>0</v>
      </c>
      <c r="H1912" s="192">
        <f t="shared" si="69"/>
        <v>0</v>
      </c>
      <c r="I1912" s="192">
        <v>0</v>
      </c>
      <c r="J1912" s="192">
        <v>0</v>
      </c>
      <c r="K1912" s="192">
        <v>0</v>
      </c>
      <c r="L1912" s="192">
        <v>0</v>
      </c>
      <c r="M1912" s="192">
        <v>0</v>
      </c>
      <c r="N1912" s="192">
        <v>0</v>
      </c>
      <c r="O1912" s="192">
        <v>0</v>
      </c>
      <c r="P1912" s="192">
        <v>0</v>
      </c>
      <c r="Q1912" s="192">
        <v>0</v>
      </c>
      <c r="R1912" s="192">
        <v>0</v>
      </c>
    </row>
    <row r="1913" spans="1:18" ht="15" hidden="1">
      <c r="A1913" s="185" t="str">
        <f t="shared" si="68"/>
        <v>B</v>
      </c>
      <c r="B1913" s="191" t="s">
        <v>124</v>
      </c>
      <c r="C1913" s="191" t="s">
        <v>98</v>
      </c>
      <c r="D1913" s="192">
        <f t="shared" si="69"/>
        <v>0</v>
      </c>
      <c r="E1913" s="192">
        <f t="shared" si="69"/>
        <v>0</v>
      </c>
      <c r="F1913" s="192">
        <f t="shared" si="69"/>
        <v>0</v>
      </c>
      <c r="G1913" s="192">
        <f t="shared" si="69"/>
        <v>0</v>
      </c>
      <c r="H1913" s="192">
        <f t="shared" si="69"/>
        <v>0</v>
      </c>
      <c r="I1913" s="192">
        <v>0</v>
      </c>
      <c r="J1913" s="192">
        <v>0</v>
      </c>
      <c r="K1913" s="192">
        <v>0</v>
      </c>
      <c r="L1913" s="192">
        <v>0</v>
      </c>
      <c r="M1913" s="192">
        <v>0</v>
      </c>
      <c r="N1913" s="192">
        <v>0</v>
      </c>
      <c r="O1913" s="192">
        <v>0</v>
      </c>
      <c r="P1913" s="192">
        <v>0</v>
      </c>
      <c r="Q1913" s="192">
        <v>0</v>
      </c>
      <c r="R1913" s="192">
        <v>0</v>
      </c>
    </row>
    <row r="1914" spans="1:18" ht="15" hidden="1">
      <c r="A1914" s="185" t="str">
        <f t="shared" si="68"/>
        <v>B</v>
      </c>
      <c r="B1914" s="191" t="s">
        <v>124</v>
      </c>
      <c r="C1914" s="191" t="s">
        <v>15</v>
      </c>
      <c r="D1914" s="192">
        <f t="shared" si="69"/>
        <v>0</v>
      </c>
      <c r="E1914" s="192">
        <f t="shared" si="69"/>
        <v>0</v>
      </c>
      <c r="F1914" s="192">
        <f t="shared" si="69"/>
        <v>0</v>
      </c>
      <c r="G1914" s="192">
        <f t="shared" si="69"/>
        <v>0</v>
      </c>
      <c r="H1914" s="192">
        <f t="shared" si="69"/>
        <v>0</v>
      </c>
      <c r="I1914" s="192">
        <v>0</v>
      </c>
      <c r="J1914" s="192">
        <v>0</v>
      </c>
      <c r="K1914" s="192">
        <v>0</v>
      </c>
      <c r="L1914" s="192">
        <v>0</v>
      </c>
      <c r="M1914" s="192">
        <v>0</v>
      </c>
      <c r="N1914" s="192">
        <v>0</v>
      </c>
      <c r="O1914" s="192">
        <v>0</v>
      </c>
      <c r="P1914" s="192">
        <v>0</v>
      </c>
      <c r="Q1914" s="192">
        <v>0</v>
      </c>
      <c r="R1914" s="192">
        <v>0</v>
      </c>
    </row>
    <row r="1915" spans="1:18" ht="15" hidden="1">
      <c r="A1915" s="185" t="str">
        <f t="shared" si="68"/>
        <v>B</v>
      </c>
      <c r="B1915" s="191" t="s">
        <v>124</v>
      </c>
      <c r="C1915" s="191" t="s">
        <v>101</v>
      </c>
      <c r="D1915" s="192">
        <f t="shared" si="69"/>
        <v>0</v>
      </c>
      <c r="E1915" s="192">
        <f t="shared" si="69"/>
        <v>0</v>
      </c>
      <c r="F1915" s="192">
        <f t="shared" si="69"/>
        <v>0</v>
      </c>
      <c r="G1915" s="192">
        <f t="shared" si="69"/>
        <v>0</v>
      </c>
      <c r="H1915" s="192">
        <f t="shared" si="69"/>
        <v>0</v>
      </c>
      <c r="I1915" s="192">
        <v>0</v>
      </c>
      <c r="J1915" s="192">
        <v>0</v>
      </c>
      <c r="K1915" s="192">
        <v>0</v>
      </c>
      <c r="L1915" s="192">
        <v>0</v>
      </c>
      <c r="M1915" s="192">
        <v>0</v>
      </c>
      <c r="N1915" s="192">
        <v>0</v>
      </c>
      <c r="O1915" s="192">
        <v>0</v>
      </c>
      <c r="P1915" s="192">
        <v>0</v>
      </c>
      <c r="Q1915" s="192">
        <v>0</v>
      </c>
      <c r="R1915" s="192">
        <v>0</v>
      </c>
    </row>
    <row r="1916" spans="1:18" ht="15" hidden="1">
      <c r="A1916" s="185" t="str">
        <f t="shared" si="68"/>
        <v>B</v>
      </c>
      <c r="B1916" s="191" t="s">
        <v>124</v>
      </c>
      <c r="C1916" s="191" t="s">
        <v>102</v>
      </c>
      <c r="D1916" s="192">
        <f t="shared" si="69"/>
        <v>0</v>
      </c>
      <c r="E1916" s="192">
        <f t="shared" si="69"/>
        <v>0</v>
      </c>
      <c r="F1916" s="192">
        <f t="shared" si="69"/>
        <v>0</v>
      </c>
      <c r="G1916" s="192">
        <f t="shared" si="69"/>
        <v>0</v>
      </c>
      <c r="H1916" s="192">
        <f t="shared" si="69"/>
        <v>0</v>
      </c>
      <c r="I1916" s="192">
        <v>0</v>
      </c>
      <c r="J1916" s="192">
        <v>0</v>
      </c>
      <c r="K1916" s="192">
        <v>0</v>
      </c>
      <c r="L1916" s="192">
        <v>0</v>
      </c>
      <c r="M1916" s="192">
        <v>0</v>
      </c>
      <c r="N1916" s="192">
        <v>0</v>
      </c>
      <c r="O1916" s="192">
        <v>0</v>
      </c>
      <c r="P1916" s="192">
        <v>0</v>
      </c>
      <c r="Q1916" s="192">
        <v>0</v>
      </c>
      <c r="R1916" s="192">
        <v>0</v>
      </c>
    </row>
    <row r="1917" spans="1:18" ht="15" hidden="1">
      <c r="A1917" s="185" t="str">
        <f t="shared" si="68"/>
        <v>B</v>
      </c>
      <c r="B1917" s="189" t="s">
        <v>124</v>
      </c>
      <c r="C1917" s="189" t="s">
        <v>121</v>
      </c>
      <c r="D1917" s="190">
        <f t="shared" si="69"/>
        <v>0</v>
      </c>
      <c r="E1917" s="190">
        <f t="shared" si="69"/>
        <v>0</v>
      </c>
      <c r="F1917" s="190">
        <f t="shared" si="69"/>
        <v>0</v>
      </c>
      <c r="G1917" s="190">
        <f t="shared" si="69"/>
        <v>0</v>
      </c>
      <c r="H1917" s="190">
        <f t="shared" si="69"/>
        <v>0</v>
      </c>
      <c r="I1917" s="190">
        <v>0</v>
      </c>
      <c r="J1917" s="190">
        <v>0</v>
      </c>
      <c r="K1917" s="190">
        <v>0</v>
      </c>
      <c r="L1917" s="190">
        <v>0</v>
      </c>
      <c r="M1917" s="190">
        <v>0</v>
      </c>
      <c r="N1917" s="190">
        <v>0</v>
      </c>
      <c r="O1917" s="190">
        <v>0</v>
      </c>
      <c r="P1917" s="190">
        <v>0</v>
      </c>
      <c r="Q1917" s="190">
        <v>0</v>
      </c>
      <c r="R1917" s="190">
        <v>0</v>
      </c>
    </row>
    <row r="1918" spans="1:18" ht="30.75" hidden="1" thickBot="1">
      <c r="A1918" s="185" t="str">
        <f t="shared" si="68"/>
        <v>B</v>
      </c>
      <c r="B1918" s="186" t="s">
        <v>997</v>
      </c>
      <c r="C1918" s="187" t="s">
        <v>998</v>
      </c>
      <c r="D1918" s="188">
        <f t="shared" si="69"/>
        <v>0</v>
      </c>
      <c r="E1918" s="188">
        <f t="shared" si="69"/>
        <v>0</v>
      </c>
      <c r="F1918" s="188">
        <f t="shared" si="69"/>
        <v>0</v>
      </c>
      <c r="G1918" s="188">
        <f t="shared" si="69"/>
        <v>0</v>
      </c>
      <c r="H1918" s="188">
        <f t="shared" si="69"/>
        <v>0</v>
      </c>
      <c r="I1918" s="188">
        <v>0</v>
      </c>
      <c r="J1918" s="188">
        <v>0</v>
      </c>
      <c r="K1918" s="188">
        <v>0</v>
      </c>
      <c r="L1918" s="188">
        <v>0</v>
      </c>
      <c r="M1918" s="188">
        <v>0</v>
      </c>
      <c r="N1918" s="188">
        <v>0</v>
      </c>
      <c r="O1918" s="188">
        <v>0</v>
      </c>
      <c r="P1918" s="188">
        <v>0</v>
      </c>
      <c r="Q1918" s="188">
        <v>0</v>
      </c>
      <c r="R1918" s="188">
        <v>0</v>
      </c>
    </row>
    <row r="1919" spans="1:18" ht="15" hidden="1">
      <c r="A1919" s="185" t="str">
        <f t="shared" si="68"/>
        <v>B</v>
      </c>
      <c r="B1919" s="189" t="s">
        <v>124</v>
      </c>
      <c r="C1919" s="189" t="s">
        <v>96</v>
      </c>
      <c r="D1919" s="190">
        <f t="shared" si="69"/>
        <v>0</v>
      </c>
      <c r="E1919" s="190">
        <f t="shared" si="69"/>
        <v>0</v>
      </c>
      <c r="F1919" s="190">
        <f t="shared" si="69"/>
        <v>0</v>
      </c>
      <c r="G1919" s="190">
        <f t="shared" si="69"/>
        <v>0</v>
      </c>
      <c r="H1919" s="190">
        <f t="shared" si="69"/>
        <v>0</v>
      </c>
      <c r="I1919" s="190">
        <v>0</v>
      </c>
      <c r="J1919" s="190">
        <v>0</v>
      </c>
      <c r="K1919" s="190">
        <v>0</v>
      </c>
      <c r="L1919" s="190">
        <v>0</v>
      </c>
      <c r="M1919" s="190">
        <v>0</v>
      </c>
      <c r="N1919" s="190">
        <v>0</v>
      </c>
      <c r="O1919" s="190">
        <v>0</v>
      </c>
      <c r="P1919" s="190">
        <v>0</v>
      </c>
      <c r="Q1919" s="190">
        <v>0</v>
      </c>
      <c r="R1919" s="190">
        <v>0</v>
      </c>
    </row>
    <row r="1920" spans="1:18" ht="15" hidden="1">
      <c r="A1920" s="185" t="str">
        <f t="shared" si="68"/>
        <v>B</v>
      </c>
      <c r="B1920" s="191" t="s">
        <v>124</v>
      </c>
      <c r="C1920" s="191" t="s">
        <v>97</v>
      </c>
      <c r="D1920" s="192">
        <f t="shared" si="69"/>
        <v>0</v>
      </c>
      <c r="E1920" s="192">
        <f t="shared" si="69"/>
        <v>0</v>
      </c>
      <c r="F1920" s="192">
        <f t="shared" si="69"/>
        <v>0</v>
      </c>
      <c r="G1920" s="192">
        <f t="shared" si="69"/>
        <v>0</v>
      </c>
      <c r="H1920" s="192">
        <f t="shared" si="69"/>
        <v>0</v>
      </c>
      <c r="I1920" s="192">
        <v>0</v>
      </c>
      <c r="J1920" s="192">
        <v>0</v>
      </c>
      <c r="K1920" s="192">
        <v>0</v>
      </c>
      <c r="L1920" s="192">
        <v>0</v>
      </c>
      <c r="M1920" s="192">
        <v>0</v>
      </c>
      <c r="N1920" s="192">
        <v>0</v>
      </c>
      <c r="O1920" s="192">
        <v>0</v>
      </c>
      <c r="P1920" s="192">
        <v>0</v>
      </c>
      <c r="Q1920" s="192">
        <v>0</v>
      </c>
      <c r="R1920" s="192">
        <v>0</v>
      </c>
    </row>
    <row r="1921" spans="1:18" ht="15" hidden="1">
      <c r="A1921" s="185" t="str">
        <f t="shared" si="68"/>
        <v>B</v>
      </c>
      <c r="B1921" s="191" t="s">
        <v>124</v>
      </c>
      <c r="C1921" s="191" t="s">
        <v>98</v>
      </c>
      <c r="D1921" s="192">
        <f t="shared" si="69"/>
        <v>0</v>
      </c>
      <c r="E1921" s="192">
        <f t="shared" si="69"/>
        <v>0</v>
      </c>
      <c r="F1921" s="192">
        <f t="shared" si="69"/>
        <v>0</v>
      </c>
      <c r="G1921" s="192">
        <f t="shared" si="69"/>
        <v>0</v>
      </c>
      <c r="H1921" s="192">
        <f t="shared" si="69"/>
        <v>0</v>
      </c>
      <c r="I1921" s="192">
        <v>0</v>
      </c>
      <c r="J1921" s="192">
        <v>0</v>
      </c>
      <c r="K1921" s="192">
        <v>0</v>
      </c>
      <c r="L1921" s="192">
        <v>0</v>
      </c>
      <c r="M1921" s="192">
        <v>0</v>
      </c>
      <c r="N1921" s="192">
        <v>0</v>
      </c>
      <c r="O1921" s="192">
        <v>0</v>
      </c>
      <c r="P1921" s="192">
        <v>0</v>
      </c>
      <c r="Q1921" s="192">
        <v>0</v>
      </c>
      <c r="R1921" s="192">
        <v>0</v>
      </c>
    </row>
    <row r="1922" spans="1:18" ht="15" hidden="1">
      <c r="A1922" s="185" t="str">
        <f t="shared" si="68"/>
        <v>B</v>
      </c>
      <c r="B1922" s="191" t="s">
        <v>124</v>
      </c>
      <c r="C1922" s="191" t="s">
        <v>101</v>
      </c>
      <c r="D1922" s="192">
        <f t="shared" si="69"/>
        <v>0</v>
      </c>
      <c r="E1922" s="192">
        <f t="shared" si="69"/>
        <v>0</v>
      </c>
      <c r="F1922" s="192">
        <f t="shared" si="69"/>
        <v>0</v>
      </c>
      <c r="G1922" s="192">
        <f t="shared" si="69"/>
        <v>0</v>
      </c>
      <c r="H1922" s="192">
        <f t="shared" si="69"/>
        <v>0</v>
      </c>
      <c r="I1922" s="192">
        <v>0</v>
      </c>
      <c r="J1922" s="192">
        <v>0</v>
      </c>
      <c r="K1922" s="192">
        <v>0</v>
      </c>
      <c r="L1922" s="192">
        <v>0</v>
      </c>
      <c r="M1922" s="192">
        <v>0</v>
      </c>
      <c r="N1922" s="192">
        <v>0</v>
      </c>
      <c r="O1922" s="192">
        <v>0</v>
      </c>
      <c r="P1922" s="192">
        <v>0</v>
      </c>
      <c r="Q1922" s="192">
        <v>0</v>
      </c>
      <c r="R1922" s="192">
        <v>0</v>
      </c>
    </row>
    <row r="1923" spans="1:18" ht="15" hidden="1">
      <c r="A1923" s="185" t="str">
        <f t="shared" si="68"/>
        <v>B</v>
      </c>
      <c r="B1923" s="191" t="s">
        <v>124</v>
      </c>
      <c r="C1923" s="191" t="s">
        <v>102</v>
      </c>
      <c r="D1923" s="192">
        <f t="shared" si="69"/>
        <v>0</v>
      </c>
      <c r="E1923" s="192">
        <f t="shared" si="69"/>
        <v>0</v>
      </c>
      <c r="F1923" s="192">
        <f t="shared" si="69"/>
        <v>0</v>
      </c>
      <c r="G1923" s="192">
        <f t="shared" si="69"/>
        <v>0</v>
      </c>
      <c r="H1923" s="192">
        <f t="shared" si="69"/>
        <v>0</v>
      </c>
      <c r="I1923" s="192">
        <v>0</v>
      </c>
      <c r="J1923" s="192">
        <v>0</v>
      </c>
      <c r="K1923" s="192">
        <v>0</v>
      </c>
      <c r="L1923" s="192">
        <v>0</v>
      </c>
      <c r="M1923" s="192">
        <v>0</v>
      </c>
      <c r="N1923" s="192">
        <v>0</v>
      </c>
      <c r="O1923" s="192">
        <v>0</v>
      </c>
      <c r="P1923" s="192">
        <v>0</v>
      </c>
      <c r="Q1923" s="192">
        <v>0</v>
      </c>
      <c r="R1923" s="192">
        <v>0</v>
      </c>
    </row>
    <row r="1924" spans="1:18" ht="15" hidden="1">
      <c r="A1924" s="185" t="str">
        <f t="shared" si="68"/>
        <v>B</v>
      </c>
      <c r="B1924" s="189" t="s">
        <v>124</v>
      </c>
      <c r="C1924" s="189" t="s">
        <v>121</v>
      </c>
      <c r="D1924" s="190">
        <f t="shared" si="69"/>
        <v>0</v>
      </c>
      <c r="E1924" s="190">
        <f t="shared" si="69"/>
        <v>0</v>
      </c>
      <c r="F1924" s="190">
        <f t="shared" si="69"/>
        <v>0</v>
      </c>
      <c r="G1924" s="190">
        <f t="shared" si="69"/>
        <v>0</v>
      </c>
      <c r="H1924" s="190">
        <f t="shared" si="69"/>
        <v>0</v>
      </c>
      <c r="I1924" s="190">
        <v>0</v>
      </c>
      <c r="J1924" s="190">
        <v>0</v>
      </c>
      <c r="K1924" s="190">
        <v>0</v>
      </c>
      <c r="L1924" s="190">
        <v>0</v>
      </c>
      <c r="M1924" s="190">
        <v>0</v>
      </c>
      <c r="N1924" s="190">
        <v>0</v>
      </c>
      <c r="O1924" s="190">
        <v>0</v>
      </c>
      <c r="P1924" s="190">
        <v>0</v>
      </c>
      <c r="Q1924" s="190">
        <v>0</v>
      </c>
      <c r="R1924" s="190">
        <v>0</v>
      </c>
    </row>
    <row r="1925" spans="1:18" ht="30.75" hidden="1" thickBot="1">
      <c r="A1925" s="185" t="str">
        <f t="shared" si="68"/>
        <v>B</v>
      </c>
      <c r="B1925" s="186" t="s">
        <v>999</v>
      </c>
      <c r="C1925" s="187" t="s">
        <v>1000</v>
      </c>
      <c r="D1925" s="188">
        <f t="shared" si="69"/>
        <v>0</v>
      </c>
      <c r="E1925" s="188">
        <f t="shared" si="69"/>
        <v>0</v>
      </c>
      <c r="F1925" s="188">
        <f t="shared" si="69"/>
        <v>0</v>
      </c>
      <c r="G1925" s="188">
        <f t="shared" si="69"/>
        <v>0</v>
      </c>
      <c r="H1925" s="188">
        <f t="shared" si="69"/>
        <v>0</v>
      </c>
      <c r="I1925" s="188">
        <v>0</v>
      </c>
      <c r="J1925" s="188">
        <v>0</v>
      </c>
      <c r="K1925" s="188">
        <v>0</v>
      </c>
      <c r="L1925" s="188">
        <v>0</v>
      </c>
      <c r="M1925" s="188">
        <v>0</v>
      </c>
      <c r="N1925" s="188">
        <v>0</v>
      </c>
      <c r="O1925" s="188">
        <v>0</v>
      </c>
      <c r="P1925" s="188">
        <v>0</v>
      </c>
      <c r="Q1925" s="188">
        <v>0</v>
      </c>
      <c r="R1925" s="188">
        <v>0</v>
      </c>
    </row>
    <row r="1926" spans="1:18" ht="15" hidden="1">
      <c r="A1926" s="185" t="str">
        <f t="shared" si="68"/>
        <v>B</v>
      </c>
      <c r="B1926" s="189" t="s">
        <v>124</v>
      </c>
      <c r="C1926" s="189" t="s">
        <v>96</v>
      </c>
      <c r="D1926" s="190">
        <f t="shared" si="69"/>
        <v>0</v>
      </c>
      <c r="E1926" s="190">
        <f t="shared" si="69"/>
        <v>0</v>
      </c>
      <c r="F1926" s="190">
        <f t="shared" si="69"/>
        <v>0</v>
      </c>
      <c r="G1926" s="190">
        <f t="shared" si="69"/>
        <v>0</v>
      </c>
      <c r="H1926" s="190">
        <f t="shared" si="69"/>
        <v>0</v>
      </c>
      <c r="I1926" s="190">
        <v>0</v>
      </c>
      <c r="J1926" s="190">
        <v>0</v>
      </c>
      <c r="K1926" s="190">
        <v>0</v>
      </c>
      <c r="L1926" s="190">
        <v>0</v>
      </c>
      <c r="M1926" s="190">
        <v>0</v>
      </c>
      <c r="N1926" s="190">
        <v>0</v>
      </c>
      <c r="O1926" s="190">
        <v>0</v>
      </c>
      <c r="P1926" s="190">
        <v>0</v>
      </c>
      <c r="Q1926" s="190">
        <v>0</v>
      </c>
      <c r="R1926" s="190">
        <v>0</v>
      </c>
    </row>
    <row r="1927" spans="1:18" ht="15" hidden="1">
      <c r="A1927" s="185" t="str">
        <f t="shared" ref="A1927:A1990" si="70">(IF(OR(D1927&lt;&gt;0,E1927&lt;&gt;0,F1927&lt;&gt;0,G1927&lt;&gt;0,H1927&lt;&gt;0),"A","B"))</f>
        <v>B</v>
      </c>
      <c r="B1927" s="191" t="s">
        <v>124</v>
      </c>
      <c r="C1927" s="191" t="s">
        <v>97</v>
      </c>
      <c r="D1927" s="192">
        <f t="shared" si="69"/>
        <v>0</v>
      </c>
      <c r="E1927" s="192">
        <f t="shared" si="69"/>
        <v>0</v>
      </c>
      <c r="F1927" s="192">
        <f t="shared" si="69"/>
        <v>0</v>
      </c>
      <c r="G1927" s="192">
        <f t="shared" si="69"/>
        <v>0</v>
      </c>
      <c r="H1927" s="192">
        <f t="shared" si="69"/>
        <v>0</v>
      </c>
      <c r="I1927" s="192">
        <v>0</v>
      </c>
      <c r="J1927" s="192">
        <v>0</v>
      </c>
      <c r="K1927" s="192">
        <v>0</v>
      </c>
      <c r="L1927" s="192">
        <v>0</v>
      </c>
      <c r="M1927" s="192">
        <v>0</v>
      </c>
      <c r="N1927" s="192">
        <v>0</v>
      </c>
      <c r="O1927" s="192">
        <v>0</v>
      </c>
      <c r="P1927" s="192">
        <v>0</v>
      </c>
      <c r="Q1927" s="192">
        <v>0</v>
      </c>
      <c r="R1927" s="192">
        <v>0</v>
      </c>
    </row>
    <row r="1928" spans="1:18" ht="15" hidden="1">
      <c r="A1928" s="185" t="str">
        <f t="shared" si="70"/>
        <v>B</v>
      </c>
      <c r="B1928" s="191" t="s">
        <v>124</v>
      </c>
      <c r="C1928" s="191" t="s">
        <v>98</v>
      </c>
      <c r="D1928" s="192">
        <f t="shared" si="69"/>
        <v>0</v>
      </c>
      <c r="E1928" s="192">
        <f t="shared" si="69"/>
        <v>0</v>
      </c>
      <c r="F1928" s="192">
        <f t="shared" si="69"/>
        <v>0</v>
      </c>
      <c r="G1928" s="192">
        <f t="shared" si="69"/>
        <v>0</v>
      </c>
      <c r="H1928" s="192">
        <f t="shared" si="69"/>
        <v>0</v>
      </c>
      <c r="I1928" s="192">
        <v>0</v>
      </c>
      <c r="J1928" s="192">
        <v>0</v>
      </c>
      <c r="K1928" s="192">
        <v>0</v>
      </c>
      <c r="L1928" s="192">
        <v>0</v>
      </c>
      <c r="M1928" s="192">
        <v>0</v>
      </c>
      <c r="N1928" s="192">
        <v>0</v>
      </c>
      <c r="O1928" s="192">
        <v>0</v>
      </c>
      <c r="P1928" s="192">
        <v>0</v>
      </c>
      <c r="Q1928" s="192">
        <v>0</v>
      </c>
      <c r="R1928" s="192">
        <v>0</v>
      </c>
    </row>
    <row r="1929" spans="1:18" ht="15" hidden="1">
      <c r="A1929" s="185" t="str">
        <f t="shared" si="70"/>
        <v>B</v>
      </c>
      <c r="B1929" s="191" t="s">
        <v>124</v>
      </c>
      <c r="C1929" s="191" t="s">
        <v>101</v>
      </c>
      <c r="D1929" s="192">
        <f t="shared" si="69"/>
        <v>0</v>
      </c>
      <c r="E1929" s="192">
        <f t="shared" si="69"/>
        <v>0</v>
      </c>
      <c r="F1929" s="192">
        <f t="shared" si="69"/>
        <v>0</v>
      </c>
      <c r="G1929" s="192">
        <f t="shared" si="69"/>
        <v>0</v>
      </c>
      <c r="H1929" s="192">
        <f t="shared" si="69"/>
        <v>0</v>
      </c>
      <c r="I1929" s="192">
        <v>0</v>
      </c>
      <c r="J1929" s="192">
        <v>0</v>
      </c>
      <c r="K1929" s="192">
        <v>0</v>
      </c>
      <c r="L1929" s="192">
        <v>0</v>
      </c>
      <c r="M1929" s="192">
        <v>0</v>
      </c>
      <c r="N1929" s="192">
        <v>0</v>
      </c>
      <c r="O1929" s="192">
        <v>0</v>
      </c>
      <c r="P1929" s="192">
        <v>0</v>
      </c>
      <c r="Q1929" s="192">
        <v>0</v>
      </c>
      <c r="R1929" s="192">
        <v>0</v>
      </c>
    </row>
    <row r="1930" spans="1:18" ht="15" hidden="1">
      <c r="A1930" s="185" t="str">
        <f t="shared" si="70"/>
        <v>B</v>
      </c>
      <c r="B1930" s="189" t="s">
        <v>124</v>
      </c>
      <c r="C1930" s="189" t="s">
        <v>121</v>
      </c>
      <c r="D1930" s="190">
        <f t="shared" si="69"/>
        <v>0</v>
      </c>
      <c r="E1930" s="190">
        <f t="shared" si="69"/>
        <v>0</v>
      </c>
      <c r="F1930" s="190">
        <f t="shared" si="69"/>
        <v>0</v>
      </c>
      <c r="G1930" s="190">
        <f t="shared" si="69"/>
        <v>0</v>
      </c>
      <c r="H1930" s="190">
        <f t="shared" si="69"/>
        <v>0</v>
      </c>
      <c r="I1930" s="190">
        <v>0</v>
      </c>
      <c r="J1930" s="190">
        <v>0</v>
      </c>
      <c r="K1930" s="190">
        <v>0</v>
      </c>
      <c r="L1930" s="190">
        <v>0</v>
      </c>
      <c r="M1930" s="190">
        <v>0</v>
      </c>
      <c r="N1930" s="190">
        <v>0</v>
      </c>
      <c r="O1930" s="190">
        <v>0</v>
      </c>
      <c r="P1930" s="190">
        <v>0</v>
      </c>
      <c r="Q1930" s="190">
        <v>0</v>
      </c>
      <c r="R1930" s="190">
        <v>0</v>
      </c>
    </row>
    <row r="1931" spans="1:18" ht="30.75" hidden="1" thickBot="1">
      <c r="A1931" s="185" t="str">
        <f t="shared" si="70"/>
        <v>B</v>
      </c>
      <c r="B1931" s="186" t="s">
        <v>1001</v>
      </c>
      <c r="C1931" s="187" t="s">
        <v>1002</v>
      </c>
      <c r="D1931" s="188">
        <f t="shared" si="69"/>
        <v>0</v>
      </c>
      <c r="E1931" s="188">
        <f t="shared" si="69"/>
        <v>0</v>
      </c>
      <c r="F1931" s="188">
        <f t="shared" si="69"/>
        <v>0</v>
      </c>
      <c r="G1931" s="188">
        <f t="shared" si="69"/>
        <v>0</v>
      </c>
      <c r="H1931" s="188">
        <f t="shared" si="69"/>
        <v>0</v>
      </c>
      <c r="I1931" s="188">
        <v>0</v>
      </c>
      <c r="J1931" s="188">
        <v>0</v>
      </c>
      <c r="K1931" s="188">
        <v>0</v>
      </c>
      <c r="L1931" s="188">
        <v>0</v>
      </c>
      <c r="M1931" s="188">
        <v>0</v>
      </c>
      <c r="N1931" s="188">
        <v>0</v>
      </c>
      <c r="O1931" s="188">
        <v>0</v>
      </c>
      <c r="P1931" s="188">
        <v>0</v>
      </c>
      <c r="Q1931" s="188">
        <v>0</v>
      </c>
      <c r="R1931" s="188">
        <v>0</v>
      </c>
    </row>
    <row r="1932" spans="1:18" ht="15" hidden="1">
      <c r="A1932" s="185" t="str">
        <f t="shared" si="70"/>
        <v>B</v>
      </c>
      <c r="B1932" s="189" t="s">
        <v>124</v>
      </c>
      <c r="C1932" s="189" t="s">
        <v>96</v>
      </c>
      <c r="D1932" s="190">
        <f t="shared" si="69"/>
        <v>0</v>
      </c>
      <c r="E1932" s="190">
        <f t="shared" si="69"/>
        <v>0</v>
      </c>
      <c r="F1932" s="190">
        <f t="shared" si="69"/>
        <v>0</v>
      </c>
      <c r="G1932" s="190">
        <f t="shared" si="69"/>
        <v>0</v>
      </c>
      <c r="H1932" s="190">
        <f t="shared" si="69"/>
        <v>0</v>
      </c>
      <c r="I1932" s="190">
        <v>0</v>
      </c>
      <c r="J1932" s="190">
        <v>0</v>
      </c>
      <c r="K1932" s="190">
        <v>0</v>
      </c>
      <c r="L1932" s="190">
        <v>0</v>
      </c>
      <c r="M1932" s="190">
        <v>0</v>
      </c>
      <c r="N1932" s="190">
        <v>0</v>
      </c>
      <c r="O1932" s="190">
        <v>0</v>
      </c>
      <c r="P1932" s="190">
        <v>0</v>
      </c>
      <c r="Q1932" s="190">
        <v>0</v>
      </c>
      <c r="R1932" s="190">
        <v>0</v>
      </c>
    </row>
    <row r="1933" spans="1:18" ht="15" hidden="1">
      <c r="A1933" s="185" t="str">
        <f t="shared" si="70"/>
        <v>B</v>
      </c>
      <c r="B1933" s="191" t="s">
        <v>124</v>
      </c>
      <c r="C1933" s="191" t="s">
        <v>97</v>
      </c>
      <c r="D1933" s="192">
        <f t="shared" ref="D1933:H1996" si="71">I1933+N1933</f>
        <v>0</v>
      </c>
      <c r="E1933" s="192">
        <f t="shared" si="71"/>
        <v>0</v>
      </c>
      <c r="F1933" s="192">
        <f t="shared" si="71"/>
        <v>0</v>
      </c>
      <c r="G1933" s="192">
        <f t="shared" si="71"/>
        <v>0</v>
      </c>
      <c r="H1933" s="192">
        <f t="shared" si="71"/>
        <v>0</v>
      </c>
      <c r="I1933" s="192">
        <v>0</v>
      </c>
      <c r="J1933" s="192">
        <v>0</v>
      </c>
      <c r="K1933" s="192">
        <v>0</v>
      </c>
      <c r="L1933" s="192">
        <v>0</v>
      </c>
      <c r="M1933" s="192">
        <v>0</v>
      </c>
      <c r="N1933" s="192">
        <v>0</v>
      </c>
      <c r="O1933" s="192">
        <v>0</v>
      </c>
      <c r="P1933" s="192">
        <v>0</v>
      </c>
      <c r="Q1933" s="192">
        <v>0</v>
      </c>
      <c r="R1933" s="192">
        <v>0</v>
      </c>
    </row>
    <row r="1934" spans="1:18" ht="15" hidden="1">
      <c r="A1934" s="185" t="str">
        <f t="shared" si="70"/>
        <v>B</v>
      </c>
      <c r="B1934" s="191" t="s">
        <v>124</v>
      </c>
      <c r="C1934" s="191" t="s">
        <v>98</v>
      </c>
      <c r="D1934" s="192">
        <f t="shared" si="71"/>
        <v>0</v>
      </c>
      <c r="E1934" s="192">
        <f t="shared" si="71"/>
        <v>0</v>
      </c>
      <c r="F1934" s="192">
        <f t="shared" si="71"/>
        <v>0</v>
      </c>
      <c r="G1934" s="192">
        <f t="shared" si="71"/>
        <v>0</v>
      </c>
      <c r="H1934" s="192">
        <f t="shared" si="71"/>
        <v>0</v>
      </c>
      <c r="I1934" s="192">
        <v>0</v>
      </c>
      <c r="J1934" s="192">
        <v>0</v>
      </c>
      <c r="K1934" s="192">
        <v>0</v>
      </c>
      <c r="L1934" s="192">
        <v>0</v>
      </c>
      <c r="M1934" s="192">
        <v>0</v>
      </c>
      <c r="N1934" s="192">
        <v>0</v>
      </c>
      <c r="O1934" s="192">
        <v>0</v>
      </c>
      <c r="P1934" s="192">
        <v>0</v>
      </c>
      <c r="Q1934" s="192">
        <v>0</v>
      </c>
      <c r="R1934" s="192">
        <v>0</v>
      </c>
    </row>
    <row r="1935" spans="1:18" ht="15" hidden="1">
      <c r="A1935" s="185" t="str">
        <f t="shared" si="70"/>
        <v>B</v>
      </c>
      <c r="B1935" s="191" t="s">
        <v>124</v>
      </c>
      <c r="C1935" s="191" t="s">
        <v>101</v>
      </c>
      <c r="D1935" s="192">
        <f t="shared" si="71"/>
        <v>0</v>
      </c>
      <c r="E1935" s="192">
        <f t="shared" si="71"/>
        <v>0</v>
      </c>
      <c r="F1935" s="192">
        <f t="shared" si="71"/>
        <v>0</v>
      </c>
      <c r="G1935" s="192">
        <f t="shared" si="71"/>
        <v>0</v>
      </c>
      <c r="H1935" s="192">
        <f t="shared" si="71"/>
        <v>0</v>
      </c>
      <c r="I1935" s="192">
        <v>0</v>
      </c>
      <c r="J1935" s="192">
        <v>0</v>
      </c>
      <c r="K1935" s="192">
        <v>0</v>
      </c>
      <c r="L1935" s="192">
        <v>0</v>
      </c>
      <c r="M1935" s="192">
        <v>0</v>
      </c>
      <c r="N1935" s="192">
        <v>0</v>
      </c>
      <c r="O1935" s="192">
        <v>0</v>
      </c>
      <c r="P1935" s="192">
        <v>0</v>
      </c>
      <c r="Q1935" s="192">
        <v>0</v>
      </c>
      <c r="R1935" s="192">
        <v>0</v>
      </c>
    </row>
    <row r="1936" spans="1:18" ht="15" hidden="1">
      <c r="A1936" s="185" t="str">
        <f t="shared" si="70"/>
        <v>B</v>
      </c>
      <c r="B1936" s="189" t="s">
        <v>124</v>
      </c>
      <c r="C1936" s="189" t="s">
        <v>121</v>
      </c>
      <c r="D1936" s="190">
        <f t="shared" si="71"/>
        <v>0</v>
      </c>
      <c r="E1936" s="190">
        <f t="shared" si="71"/>
        <v>0</v>
      </c>
      <c r="F1936" s="190">
        <f t="shared" si="71"/>
        <v>0</v>
      </c>
      <c r="G1936" s="190">
        <f t="shared" si="71"/>
        <v>0</v>
      </c>
      <c r="H1936" s="190">
        <f t="shared" si="71"/>
        <v>0</v>
      </c>
      <c r="I1936" s="190">
        <v>0</v>
      </c>
      <c r="J1936" s="190">
        <v>0</v>
      </c>
      <c r="K1936" s="190">
        <v>0</v>
      </c>
      <c r="L1936" s="190">
        <v>0</v>
      </c>
      <c r="M1936" s="190">
        <v>0</v>
      </c>
      <c r="N1936" s="190">
        <v>0</v>
      </c>
      <c r="O1936" s="190">
        <v>0</v>
      </c>
      <c r="P1936" s="190">
        <v>0</v>
      </c>
      <c r="Q1936" s="190">
        <v>0</v>
      </c>
      <c r="R1936" s="190">
        <v>0</v>
      </c>
    </row>
    <row r="1937" spans="1:18" ht="30.75" hidden="1" thickBot="1">
      <c r="A1937" s="185" t="str">
        <f t="shared" si="70"/>
        <v>B</v>
      </c>
      <c r="B1937" s="186" t="s">
        <v>1003</v>
      </c>
      <c r="C1937" s="187" t="s">
        <v>1004</v>
      </c>
      <c r="D1937" s="188">
        <f t="shared" si="71"/>
        <v>0</v>
      </c>
      <c r="E1937" s="188">
        <f t="shared" si="71"/>
        <v>0</v>
      </c>
      <c r="F1937" s="188">
        <f t="shared" si="71"/>
        <v>0</v>
      </c>
      <c r="G1937" s="188">
        <f t="shared" si="71"/>
        <v>0</v>
      </c>
      <c r="H1937" s="188">
        <f t="shared" si="71"/>
        <v>0</v>
      </c>
      <c r="I1937" s="188">
        <v>0</v>
      </c>
      <c r="J1937" s="188">
        <v>0</v>
      </c>
      <c r="K1937" s="188">
        <v>0</v>
      </c>
      <c r="L1937" s="188">
        <v>0</v>
      </c>
      <c r="M1937" s="188">
        <v>0</v>
      </c>
      <c r="N1937" s="188">
        <v>0</v>
      </c>
      <c r="O1937" s="188">
        <v>0</v>
      </c>
      <c r="P1937" s="188">
        <v>0</v>
      </c>
      <c r="Q1937" s="188">
        <v>0</v>
      </c>
      <c r="R1937" s="188">
        <v>0</v>
      </c>
    </row>
    <row r="1938" spans="1:18" ht="15" hidden="1">
      <c r="A1938" s="185" t="str">
        <f t="shared" si="70"/>
        <v>B</v>
      </c>
      <c r="B1938" s="189" t="s">
        <v>124</v>
      </c>
      <c r="C1938" s="189" t="s">
        <v>96</v>
      </c>
      <c r="D1938" s="190">
        <f t="shared" si="71"/>
        <v>0</v>
      </c>
      <c r="E1938" s="190">
        <f t="shared" si="71"/>
        <v>0</v>
      </c>
      <c r="F1938" s="190">
        <f t="shared" si="71"/>
        <v>0</v>
      </c>
      <c r="G1938" s="190">
        <f t="shared" si="71"/>
        <v>0</v>
      </c>
      <c r="H1938" s="190">
        <f t="shared" si="71"/>
        <v>0</v>
      </c>
      <c r="I1938" s="190">
        <v>0</v>
      </c>
      <c r="J1938" s="190">
        <v>0</v>
      </c>
      <c r="K1938" s="190">
        <v>0</v>
      </c>
      <c r="L1938" s="190">
        <v>0</v>
      </c>
      <c r="M1938" s="190">
        <v>0</v>
      </c>
      <c r="N1938" s="190">
        <v>0</v>
      </c>
      <c r="O1938" s="190">
        <v>0</v>
      </c>
      <c r="P1938" s="190">
        <v>0</v>
      </c>
      <c r="Q1938" s="190">
        <v>0</v>
      </c>
      <c r="R1938" s="190">
        <v>0</v>
      </c>
    </row>
    <row r="1939" spans="1:18" ht="15" hidden="1">
      <c r="A1939" s="185" t="str">
        <f t="shared" si="70"/>
        <v>B</v>
      </c>
      <c r="B1939" s="191" t="s">
        <v>124</v>
      </c>
      <c r="C1939" s="191" t="s">
        <v>97</v>
      </c>
      <c r="D1939" s="192">
        <f t="shared" si="71"/>
        <v>0</v>
      </c>
      <c r="E1939" s="192">
        <f t="shared" si="71"/>
        <v>0</v>
      </c>
      <c r="F1939" s="192">
        <f t="shared" si="71"/>
        <v>0</v>
      </c>
      <c r="G1939" s="192">
        <f t="shared" si="71"/>
        <v>0</v>
      </c>
      <c r="H1939" s="192">
        <f t="shared" si="71"/>
        <v>0</v>
      </c>
      <c r="I1939" s="192">
        <v>0</v>
      </c>
      <c r="J1939" s="192">
        <v>0</v>
      </c>
      <c r="K1939" s="192">
        <v>0</v>
      </c>
      <c r="L1939" s="192">
        <v>0</v>
      </c>
      <c r="M1939" s="192">
        <v>0</v>
      </c>
      <c r="N1939" s="192">
        <v>0</v>
      </c>
      <c r="O1939" s="192">
        <v>0</v>
      </c>
      <c r="P1939" s="192">
        <v>0</v>
      </c>
      <c r="Q1939" s="192">
        <v>0</v>
      </c>
      <c r="R1939" s="192">
        <v>0</v>
      </c>
    </row>
    <row r="1940" spans="1:18" ht="15" hidden="1">
      <c r="A1940" s="185" t="str">
        <f t="shared" si="70"/>
        <v>B</v>
      </c>
      <c r="B1940" s="191" t="s">
        <v>124</v>
      </c>
      <c r="C1940" s="191" t="s">
        <v>98</v>
      </c>
      <c r="D1940" s="192">
        <f t="shared" si="71"/>
        <v>0</v>
      </c>
      <c r="E1940" s="192">
        <f t="shared" si="71"/>
        <v>0</v>
      </c>
      <c r="F1940" s="192">
        <f t="shared" si="71"/>
        <v>0</v>
      </c>
      <c r="G1940" s="192">
        <f t="shared" si="71"/>
        <v>0</v>
      </c>
      <c r="H1940" s="192">
        <f t="shared" si="71"/>
        <v>0</v>
      </c>
      <c r="I1940" s="192">
        <v>0</v>
      </c>
      <c r="J1940" s="192">
        <v>0</v>
      </c>
      <c r="K1940" s="192">
        <v>0</v>
      </c>
      <c r="L1940" s="192">
        <v>0</v>
      </c>
      <c r="M1940" s="192">
        <v>0</v>
      </c>
      <c r="N1940" s="192">
        <v>0</v>
      </c>
      <c r="O1940" s="192">
        <v>0</v>
      </c>
      <c r="P1940" s="192">
        <v>0</v>
      </c>
      <c r="Q1940" s="192">
        <v>0</v>
      </c>
      <c r="R1940" s="192">
        <v>0</v>
      </c>
    </row>
    <row r="1941" spans="1:18" ht="15" hidden="1">
      <c r="A1941" s="185" t="str">
        <f t="shared" si="70"/>
        <v>B</v>
      </c>
      <c r="B1941" s="191" t="s">
        <v>124</v>
      </c>
      <c r="C1941" s="191" t="s">
        <v>101</v>
      </c>
      <c r="D1941" s="192">
        <f t="shared" si="71"/>
        <v>0</v>
      </c>
      <c r="E1941" s="192">
        <f t="shared" si="71"/>
        <v>0</v>
      </c>
      <c r="F1941" s="192">
        <f t="shared" si="71"/>
        <v>0</v>
      </c>
      <c r="G1941" s="192">
        <f t="shared" si="71"/>
        <v>0</v>
      </c>
      <c r="H1941" s="192">
        <f t="shared" si="71"/>
        <v>0</v>
      </c>
      <c r="I1941" s="192">
        <v>0</v>
      </c>
      <c r="J1941" s="192">
        <v>0</v>
      </c>
      <c r="K1941" s="192">
        <v>0</v>
      </c>
      <c r="L1941" s="192">
        <v>0</v>
      </c>
      <c r="M1941" s="192">
        <v>0</v>
      </c>
      <c r="N1941" s="192">
        <v>0</v>
      </c>
      <c r="O1941" s="192">
        <v>0</v>
      </c>
      <c r="P1941" s="192">
        <v>0</v>
      </c>
      <c r="Q1941" s="192">
        <v>0</v>
      </c>
      <c r="R1941" s="192">
        <v>0</v>
      </c>
    </row>
    <row r="1942" spans="1:18" ht="15" hidden="1">
      <c r="A1942" s="185" t="str">
        <f t="shared" si="70"/>
        <v>B</v>
      </c>
      <c r="B1942" s="191" t="s">
        <v>124</v>
      </c>
      <c r="C1942" s="191" t="s">
        <v>102</v>
      </c>
      <c r="D1942" s="192">
        <f t="shared" si="71"/>
        <v>0</v>
      </c>
      <c r="E1942" s="192">
        <f t="shared" si="71"/>
        <v>0</v>
      </c>
      <c r="F1942" s="192">
        <f t="shared" si="71"/>
        <v>0</v>
      </c>
      <c r="G1942" s="192">
        <f t="shared" si="71"/>
        <v>0</v>
      </c>
      <c r="H1942" s="192">
        <f t="shared" si="71"/>
        <v>0</v>
      </c>
      <c r="I1942" s="192">
        <v>0</v>
      </c>
      <c r="J1942" s="192">
        <v>0</v>
      </c>
      <c r="K1942" s="192">
        <v>0</v>
      </c>
      <c r="L1942" s="192">
        <v>0</v>
      </c>
      <c r="M1942" s="192">
        <v>0</v>
      </c>
      <c r="N1942" s="192">
        <v>0</v>
      </c>
      <c r="O1942" s="192">
        <v>0</v>
      </c>
      <c r="P1942" s="192">
        <v>0</v>
      </c>
      <c r="Q1942" s="192">
        <v>0</v>
      </c>
      <c r="R1942" s="192">
        <v>0</v>
      </c>
    </row>
    <row r="1943" spans="1:18" ht="15" hidden="1">
      <c r="A1943" s="185" t="str">
        <f t="shared" si="70"/>
        <v>B</v>
      </c>
      <c r="B1943" s="189" t="s">
        <v>124</v>
      </c>
      <c r="C1943" s="189" t="s">
        <v>121</v>
      </c>
      <c r="D1943" s="190">
        <f t="shared" si="71"/>
        <v>0</v>
      </c>
      <c r="E1943" s="190">
        <f t="shared" si="71"/>
        <v>0</v>
      </c>
      <c r="F1943" s="190">
        <f t="shared" si="71"/>
        <v>0</v>
      </c>
      <c r="G1943" s="190">
        <f t="shared" si="71"/>
        <v>0</v>
      </c>
      <c r="H1943" s="190">
        <f t="shared" si="71"/>
        <v>0</v>
      </c>
      <c r="I1943" s="190">
        <v>0</v>
      </c>
      <c r="J1943" s="190">
        <v>0</v>
      </c>
      <c r="K1943" s="190">
        <v>0</v>
      </c>
      <c r="L1943" s="190">
        <v>0</v>
      </c>
      <c r="M1943" s="190">
        <v>0</v>
      </c>
      <c r="N1943" s="190">
        <v>0</v>
      </c>
      <c r="O1943" s="190">
        <v>0</v>
      </c>
      <c r="P1943" s="190">
        <v>0</v>
      </c>
      <c r="Q1943" s="190">
        <v>0</v>
      </c>
      <c r="R1943" s="190">
        <v>0</v>
      </c>
    </row>
    <row r="1944" spans="1:18" ht="30.75" hidden="1" thickBot="1">
      <c r="A1944" s="185" t="str">
        <f t="shared" si="70"/>
        <v>B</v>
      </c>
      <c r="B1944" s="186" t="s">
        <v>1005</v>
      </c>
      <c r="C1944" s="187" t="s">
        <v>1006</v>
      </c>
      <c r="D1944" s="188">
        <f t="shared" si="71"/>
        <v>0</v>
      </c>
      <c r="E1944" s="188">
        <f t="shared" si="71"/>
        <v>0</v>
      </c>
      <c r="F1944" s="188">
        <f t="shared" si="71"/>
        <v>0</v>
      </c>
      <c r="G1944" s="188">
        <f t="shared" si="71"/>
        <v>0</v>
      </c>
      <c r="H1944" s="188">
        <f t="shared" si="71"/>
        <v>0</v>
      </c>
      <c r="I1944" s="188">
        <v>0</v>
      </c>
      <c r="J1944" s="188">
        <v>0</v>
      </c>
      <c r="K1944" s="188">
        <v>0</v>
      </c>
      <c r="L1944" s="188">
        <v>0</v>
      </c>
      <c r="M1944" s="188">
        <v>0</v>
      </c>
      <c r="N1944" s="188">
        <v>0</v>
      </c>
      <c r="O1944" s="188">
        <v>0</v>
      </c>
      <c r="P1944" s="188">
        <v>0</v>
      </c>
      <c r="Q1944" s="188">
        <v>0</v>
      </c>
      <c r="R1944" s="188">
        <v>0</v>
      </c>
    </row>
    <row r="1945" spans="1:18" ht="15" hidden="1">
      <c r="A1945" s="185" t="str">
        <f t="shared" si="70"/>
        <v>B</v>
      </c>
      <c r="B1945" s="189" t="s">
        <v>124</v>
      </c>
      <c r="C1945" s="189" t="s">
        <v>96</v>
      </c>
      <c r="D1945" s="190">
        <f t="shared" si="71"/>
        <v>0</v>
      </c>
      <c r="E1945" s="190">
        <f t="shared" si="71"/>
        <v>0</v>
      </c>
      <c r="F1945" s="190">
        <f t="shared" si="71"/>
        <v>0</v>
      </c>
      <c r="G1945" s="190">
        <f t="shared" si="71"/>
        <v>0</v>
      </c>
      <c r="H1945" s="190">
        <f t="shared" si="71"/>
        <v>0</v>
      </c>
      <c r="I1945" s="190">
        <v>0</v>
      </c>
      <c r="J1945" s="190">
        <v>0</v>
      </c>
      <c r="K1945" s="190">
        <v>0</v>
      </c>
      <c r="L1945" s="190">
        <v>0</v>
      </c>
      <c r="M1945" s="190">
        <v>0</v>
      </c>
      <c r="N1945" s="190">
        <v>0</v>
      </c>
      <c r="O1945" s="190">
        <v>0</v>
      </c>
      <c r="P1945" s="190">
        <v>0</v>
      </c>
      <c r="Q1945" s="190">
        <v>0</v>
      </c>
      <c r="R1945" s="190">
        <v>0</v>
      </c>
    </row>
    <row r="1946" spans="1:18" ht="15" hidden="1">
      <c r="A1946" s="185" t="str">
        <f t="shared" si="70"/>
        <v>B</v>
      </c>
      <c r="B1946" s="191" t="s">
        <v>124</v>
      </c>
      <c r="C1946" s="191" t="s">
        <v>97</v>
      </c>
      <c r="D1946" s="192">
        <f t="shared" si="71"/>
        <v>0</v>
      </c>
      <c r="E1946" s="192">
        <f t="shared" si="71"/>
        <v>0</v>
      </c>
      <c r="F1946" s="192">
        <f t="shared" si="71"/>
        <v>0</v>
      </c>
      <c r="G1946" s="192">
        <f t="shared" si="71"/>
        <v>0</v>
      </c>
      <c r="H1946" s="192">
        <f t="shared" si="71"/>
        <v>0</v>
      </c>
      <c r="I1946" s="192">
        <v>0</v>
      </c>
      <c r="J1946" s="192">
        <v>0</v>
      </c>
      <c r="K1946" s="192">
        <v>0</v>
      </c>
      <c r="L1946" s="192">
        <v>0</v>
      </c>
      <c r="M1946" s="192">
        <v>0</v>
      </c>
      <c r="N1946" s="192">
        <v>0</v>
      </c>
      <c r="O1946" s="192">
        <v>0</v>
      </c>
      <c r="P1946" s="192">
        <v>0</v>
      </c>
      <c r="Q1946" s="192">
        <v>0</v>
      </c>
      <c r="R1946" s="192">
        <v>0</v>
      </c>
    </row>
    <row r="1947" spans="1:18" ht="15" hidden="1">
      <c r="A1947" s="185" t="str">
        <f t="shared" si="70"/>
        <v>B</v>
      </c>
      <c r="B1947" s="191" t="s">
        <v>124</v>
      </c>
      <c r="C1947" s="191" t="s">
        <v>98</v>
      </c>
      <c r="D1947" s="192">
        <f t="shared" si="71"/>
        <v>0</v>
      </c>
      <c r="E1947" s="192">
        <f t="shared" si="71"/>
        <v>0</v>
      </c>
      <c r="F1947" s="192">
        <f t="shared" si="71"/>
        <v>0</v>
      </c>
      <c r="G1947" s="192">
        <f t="shared" si="71"/>
        <v>0</v>
      </c>
      <c r="H1947" s="192">
        <f t="shared" si="71"/>
        <v>0</v>
      </c>
      <c r="I1947" s="192">
        <v>0</v>
      </c>
      <c r="J1947" s="192">
        <v>0</v>
      </c>
      <c r="K1947" s="192">
        <v>0</v>
      </c>
      <c r="L1947" s="192">
        <v>0</v>
      </c>
      <c r="M1947" s="192">
        <v>0</v>
      </c>
      <c r="N1947" s="192">
        <v>0</v>
      </c>
      <c r="O1947" s="192">
        <v>0</v>
      </c>
      <c r="P1947" s="192">
        <v>0</v>
      </c>
      <c r="Q1947" s="192">
        <v>0</v>
      </c>
      <c r="R1947" s="192">
        <v>0</v>
      </c>
    </row>
    <row r="1948" spans="1:18" ht="15" hidden="1">
      <c r="A1948" s="185" t="str">
        <f t="shared" si="70"/>
        <v>B</v>
      </c>
      <c r="B1948" s="191" t="s">
        <v>124</v>
      </c>
      <c r="C1948" s="191" t="s">
        <v>101</v>
      </c>
      <c r="D1948" s="192">
        <f t="shared" si="71"/>
        <v>0</v>
      </c>
      <c r="E1948" s="192">
        <f t="shared" si="71"/>
        <v>0</v>
      </c>
      <c r="F1948" s="192">
        <f t="shared" si="71"/>
        <v>0</v>
      </c>
      <c r="G1948" s="192">
        <f t="shared" si="71"/>
        <v>0</v>
      </c>
      <c r="H1948" s="192">
        <f t="shared" si="71"/>
        <v>0</v>
      </c>
      <c r="I1948" s="192">
        <v>0</v>
      </c>
      <c r="J1948" s="192">
        <v>0</v>
      </c>
      <c r="K1948" s="192">
        <v>0</v>
      </c>
      <c r="L1948" s="192">
        <v>0</v>
      </c>
      <c r="M1948" s="192">
        <v>0</v>
      </c>
      <c r="N1948" s="192">
        <v>0</v>
      </c>
      <c r="O1948" s="192">
        <v>0</v>
      </c>
      <c r="P1948" s="192">
        <v>0</v>
      </c>
      <c r="Q1948" s="192">
        <v>0</v>
      </c>
      <c r="R1948" s="192">
        <v>0</v>
      </c>
    </row>
    <row r="1949" spans="1:18" ht="15" hidden="1">
      <c r="A1949" s="185" t="str">
        <f t="shared" si="70"/>
        <v>B</v>
      </c>
      <c r="B1949" s="191" t="s">
        <v>124</v>
      </c>
      <c r="C1949" s="191" t="s">
        <v>102</v>
      </c>
      <c r="D1949" s="192">
        <f t="shared" si="71"/>
        <v>0</v>
      </c>
      <c r="E1949" s="192">
        <f t="shared" si="71"/>
        <v>0</v>
      </c>
      <c r="F1949" s="192">
        <f t="shared" si="71"/>
        <v>0</v>
      </c>
      <c r="G1949" s="192">
        <f t="shared" si="71"/>
        <v>0</v>
      </c>
      <c r="H1949" s="192">
        <f t="shared" si="71"/>
        <v>0</v>
      </c>
      <c r="I1949" s="192">
        <v>0</v>
      </c>
      <c r="J1949" s="192">
        <v>0</v>
      </c>
      <c r="K1949" s="192">
        <v>0</v>
      </c>
      <c r="L1949" s="192">
        <v>0</v>
      </c>
      <c r="M1949" s="192">
        <v>0</v>
      </c>
      <c r="N1949" s="192">
        <v>0</v>
      </c>
      <c r="O1949" s="192">
        <v>0</v>
      </c>
      <c r="P1949" s="192">
        <v>0</v>
      </c>
      <c r="Q1949" s="192">
        <v>0</v>
      </c>
      <c r="R1949" s="192">
        <v>0</v>
      </c>
    </row>
    <row r="1950" spans="1:18" ht="15" hidden="1">
      <c r="A1950" s="185" t="str">
        <f t="shared" si="70"/>
        <v>B</v>
      </c>
      <c r="B1950" s="189" t="s">
        <v>124</v>
      </c>
      <c r="C1950" s="189" t="s">
        <v>121</v>
      </c>
      <c r="D1950" s="190">
        <f t="shared" si="71"/>
        <v>0</v>
      </c>
      <c r="E1950" s="190">
        <f t="shared" si="71"/>
        <v>0</v>
      </c>
      <c r="F1950" s="190">
        <f t="shared" si="71"/>
        <v>0</v>
      </c>
      <c r="G1950" s="190">
        <f t="shared" si="71"/>
        <v>0</v>
      </c>
      <c r="H1950" s="190">
        <f t="shared" si="71"/>
        <v>0</v>
      </c>
      <c r="I1950" s="190">
        <v>0</v>
      </c>
      <c r="J1950" s="190">
        <v>0</v>
      </c>
      <c r="K1950" s="190">
        <v>0</v>
      </c>
      <c r="L1950" s="190">
        <v>0</v>
      </c>
      <c r="M1950" s="190">
        <v>0</v>
      </c>
      <c r="N1950" s="190">
        <v>0</v>
      </c>
      <c r="O1950" s="190">
        <v>0</v>
      </c>
      <c r="P1950" s="190">
        <v>0</v>
      </c>
      <c r="Q1950" s="190">
        <v>0</v>
      </c>
      <c r="R1950" s="190">
        <v>0</v>
      </c>
    </row>
    <row r="1951" spans="1:18" ht="30.75" hidden="1" thickBot="1">
      <c r="A1951" s="185" t="str">
        <f t="shared" si="70"/>
        <v>B</v>
      </c>
      <c r="B1951" s="186" t="s">
        <v>1007</v>
      </c>
      <c r="C1951" s="187" t="s">
        <v>1008</v>
      </c>
      <c r="D1951" s="188">
        <f t="shared" si="71"/>
        <v>0</v>
      </c>
      <c r="E1951" s="188">
        <f t="shared" si="71"/>
        <v>0</v>
      </c>
      <c r="F1951" s="188">
        <f t="shared" si="71"/>
        <v>0</v>
      </c>
      <c r="G1951" s="188">
        <f t="shared" si="71"/>
        <v>0</v>
      </c>
      <c r="H1951" s="188">
        <f t="shared" si="71"/>
        <v>0</v>
      </c>
      <c r="I1951" s="188">
        <v>0</v>
      </c>
      <c r="J1951" s="188">
        <v>0</v>
      </c>
      <c r="K1951" s="188">
        <v>0</v>
      </c>
      <c r="L1951" s="188">
        <v>0</v>
      </c>
      <c r="M1951" s="188">
        <v>0</v>
      </c>
      <c r="N1951" s="188">
        <v>0</v>
      </c>
      <c r="O1951" s="188">
        <v>0</v>
      </c>
      <c r="P1951" s="188">
        <v>0</v>
      </c>
      <c r="Q1951" s="188">
        <v>0</v>
      </c>
      <c r="R1951" s="188">
        <v>0</v>
      </c>
    </row>
    <row r="1952" spans="1:18" ht="15" hidden="1">
      <c r="A1952" s="185" t="str">
        <f t="shared" si="70"/>
        <v>B</v>
      </c>
      <c r="B1952" s="189" t="s">
        <v>124</v>
      </c>
      <c r="C1952" s="189" t="s">
        <v>96</v>
      </c>
      <c r="D1952" s="190">
        <f t="shared" si="71"/>
        <v>0</v>
      </c>
      <c r="E1952" s="190">
        <f t="shared" si="71"/>
        <v>0</v>
      </c>
      <c r="F1952" s="190">
        <f t="shared" si="71"/>
        <v>0</v>
      </c>
      <c r="G1952" s="190">
        <f t="shared" si="71"/>
        <v>0</v>
      </c>
      <c r="H1952" s="190">
        <f t="shared" si="71"/>
        <v>0</v>
      </c>
      <c r="I1952" s="190">
        <v>0</v>
      </c>
      <c r="J1952" s="190">
        <v>0</v>
      </c>
      <c r="K1952" s="190">
        <v>0</v>
      </c>
      <c r="L1952" s="190">
        <v>0</v>
      </c>
      <c r="M1952" s="190">
        <v>0</v>
      </c>
      <c r="N1952" s="190">
        <v>0</v>
      </c>
      <c r="O1952" s="190">
        <v>0</v>
      </c>
      <c r="P1952" s="190">
        <v>0</v>
      </c>
      <c r="Q1952" s="190">
        <v>0</v>
      </c>
      <c r="R1952" s="190">
        <v>0</v>
      </c>
    </row>
    <row r="1953" spans="1:18" ht="15" hidden="1">
      <c r="A1953" s="185" t="str">
        <f t="shared" si="70"/>
        <v>B</v>
      </c>
      <c r="B1953" s="191" t="s">
        <v>124</v>
      </c>
      <c r="C1953" s="191" t="s">
        <v>97</v>
      </c>
      <c r="D1953" s="192">
        <f t="shared" si="71"/>
        <v>0</v>
      </c>
      <c r="E1953" s="192">
        <f t="shared" si="71"/>
        <v>0</v>
      </c>
      <c r="F1953" s="192">
        <f t="shared" si="71"/>
        <v>0</v>
      </c>
      <c r="G1953" s="192">
        <f t="shared" si="71"/>
        <v>0</v>
      </c>
      <c r="H1953" s="192">
        <f t="shared" si="71"/>
        <v>0</v>
      </c>
      <c r="I1953" s="192">
        <v>0</v>
      </c>
      <c r="J1953" s="192">
        <v>0</v>
      </c>
      <c r="K1953" s="192">
        <v>0</v>
      </c>
      <c r="L1953" s="192">
        <v>0</v>
      </c>
      <c r="M1953" s="192">
        <v>0</v>
      </c>
      <c r="N1953" s="192">
        <v>0</v>
      </c>
      <c r="O1953" s="192">
        <v>0</v>
      </c>
      <c r="P1953" s="192">
        <v>0</v>
      </c>
      <c r="Q1953" s="192">
        <v>0</v>
      </c>
      <c r="R1953" s="192">
        <v>0</v>
      </c>
    </row>
    <row r="1954" spans="1:18" ht="15" hidden="1">
      <c r="A1954" s="185" t="str">
        <f t="shared" si="70"/>
        <v>B</v>
      </c>
      <c r="B1954" s="191" t="s">
        <v>124</v>
      </c>
      <c r="C1954" s="191" t="s">
        <v>98</v>
      </c>
      <c r="D1954" s="192">
        <f t="shared" si="71"/>
        <v>0</v>
      </c>
      <c r="E1954" s="192">
        <f t="shared" si="71"/>
        <v>0</v>
      </c>
      <c r="F1954" s="192">
        <f t="shared" si="71"/>
        <v>0</v>
      </c>
      <c r="G1954" s="192">
        <f t="shared" si="71"/>
        <v>0</v>
      </c>
      <c r="H1954" s="192">
        <f t="shared" si="71"/>
        <v>0</v>
      </c>
      <c r="I1954" s="192">
        <v>0</v>
      </c>
      <c r="J1954" s="192">
        <v>0</v>
      </c>
      <c r="K1954" s="192">
        <v>0</v>
      </c>
      <c r="L1954" s="192">
        <v>0</v>
      </c>
      <c r="M1954" s="192">
        <v>0</v>
      </c>
      <c r="N1954" s="192">
        <v>0</v>
      </c>
      <c r="O1954" s="192">
        <v>0</v>
      </c>
      <c r="P1954" s="192">
        <v>0</v>
      </c>
      <c r="Q1954" s="192">
        <v>0</v>
      </c>
      <c r="R1954" s="192">
        <v>0</v>
      </c>
    </row>
    <row r="1955" spans="1:18" ht="15" hidden="1">
      <c r="A1955" s="185" t="str">
        <f t="shared" si="70"/>
        <v>B</v>
      </c>
      <c r="B1955" s="191" t="s">
        <v>124</v>
      </c>
      <c r="C1955" s="191" t="s">
        <v>101</v>
      </c>
      <c r="D1955" s="192">
        <f t="shared" si="71"/>
        <v>0</v>
      </c>
      <c r="E1955" s="192">
        <f t="shared" si="71"/>
        <v>0</v>
      </c>
      <c r="F1955" s="192">
        <f t="shared" si="71"/>
        <v>0</v>
      </c>
      <c r="G1955" s="192">
        <f t="shared" si="71"/>
        <v>0</v>
      </c>
      <c r="H1955" s="192">
        <f t="shared" si="71"/>
        <v>0</v>
      </c>
      <c r="I1955" s="192">
        <v>0</v>
      </c>
      <c r="J1955" s="192">
        <v>0</v>
      </c>
      <c r="K1955" s="192">
        <v>0</v>
      </c>
      <c r="L1955" s="192">
        <v>0</v>
      </c>
      <c r="M1955" s="192">
        <v>0</v>
      </c>
      <c r="N1955" s="192">
        <v>0</v>
      </c>
      <c r="O1955" s="192">
        <v>0</v>
      </c>
      <c r="P1955" s="192">
        <v>0</v>
      </c>
      <c r="Q1955" s="192">
        <v>0</v>
      </c>
      <c r="R1955" s="192">
        <v>0</v>
      </c>
    </row>
    <row r="1956" spans="1:18" ht="15" hidden="1">
      <c r="A1956" s="185" t="str">
        <f t="shared" si="70"/>
        <v>B</v>
      </c>
      <c r="B1956" s="191" t="s">
        <v>124</v>
      </c>
      <c r="C1956" s="191" t="s">
        <v>102</v>
      </c>
      <c r="D1956" s="192">
        <f t="shared" si="71"/>
        <v>0</v>
      </c>
      <c r="E1956" s="192">
        <f t="shared" si="71"/>
        <v>0</v>
      </c>
      <c r="F1956" s="192">
        <f t="shared" si="71"/>
        <v>0</v>
      </c>
      <c r="G1956" s="192">
        <f t="shared" si="71"/>
        <v>0</v>
      </c>
      <c r="H1956" s="192">
        <f t="shared" si="71"/>
        <v>0</v>
      </c>
      <c r="I1956" s="192">
        <v>0</v>
      </c>
      <c r="J1956" s="192">
        <v>0</v>
      </c>
      <c r="K1956" s="192">
        <v>0</v>
      </c>
      <c r="L1956" s="192">
        <v>0</v>
      </c>
      <c r="M1956" s="192">
        <v>0</v>
      </c>
      <c r="N1956" s="192">
        <v>0</v>
      </c>
      <c r="O1956" s="192">
        <v>0</v>
      </c>
      <c r="P1956" s="192">
        <v>0</v>
      </c>
      <c r="Q1956" s="192">
        <v>0</v>
      </c>
      <c r="R1956" s="192">
        <v>0</v>
      </c>
    </row>
    <row r="1957" spans="1:18" ht="15" hidden="1">
      <c r="A1957" s="185" t="str">
        <f t="shared" si="70"/>
        <v>B</v>
      </c>
      <c r="B1957" s="189" t="s">
        <v>124</v>
      </c>
      <c r="C1957" s="189" t="s">
        <v>121</v>
      </c>
      <c r="D1957" s="190">
        <f t="shared" si="71"/>
        <v>0</v>
      </c>
      <c r="E1957" s="190">
        <f t="shared" si="71"/>
        <v>0</v>
      </c>
      <c r="F1957" s="190">
        <f t="shared" si="71"/>
        <v>0</v>
      </c>
      <c r="G1957" s="190">
        <f t="shared" si="71"/>
        <v>0</v>
      </c>
      <c r="H1957" s="190">
        <f t="shared" si="71"/>
        <v>0</v>
      </c>
      <c r="I1957" s="190">
        <v>0</v>
      </c>
      <c r="J1957" s="190">
        <v>0</v>
      </c>
      <c r="K1957" s="190">
        <v>0</v>
      </c>
      <c r="L1957" s="190">
        <v>0</v>
      </c>
      <c r="M1957" s="190">
        <v>0</v>
      </c>
      <c r="N1957" s="190">
        <v>0</v>
      </c>
      <c r="O1957" s="190">
        <v>0</v>
      </c>
      <c r="P1957" s="190">
        <v>0</v>
      </c>
      <c r="Q1957" s="190">
        <v>0</v>
      </c>
      <c r="R1957" s="190">
        <v>0</v>
      </c>
    </row>
    <row r="1958" spans="1:18" ht="30.75" hidden="1" thickBot="1">
      <c r="A1958" s="185" t="str">
        <f t="shared" si="70"/>
        <v>B</v>
      </c>
      <c r="B1958" s="186" t="s">
        <v>1009</v>
      </c>
      <c r="C1958" s="187" t="s">
        <v>1010</v>
      </c>
      <c r="D1958" s="188">
        <f t="shared" si="71"/>
        <v>0</v>
      </c>
      <c r="E1958" s="188">
        <f t="shared" si="71"/>
        <v>0</v>
      </c>
      <c r="F1958" s="188">
        <f t="shared" si="71"/>
        <v>0</v>
      </c>
      <c r="G1958" s="188">
        <f t="shared" si="71"/>
        <v>0</v>
      </c>
      <c r="H1958" s="188">
        <f t="shared" si="71"/>
        <v>0</v>
      </c>
      <c r="I1958" s="188">
        <v>0</v>
      </c>
      <c r="J1958" s="188">
        <v>0</v>
      </c>
      <c r="K1958" s="188">
        <v>0</v>
      </c>
      <c r="L1958" s="188">
        <v>0</v>
      </c>
      <c r="M1958" s="188">
        <v>0</v>
      </c>
      <c r="N1958" s="188">
        <v>0</v>
      </c>
      <c r="O1958" s="188">
        <v>0</v>
      </c>
      <c r="P1958" s="188">
        <v>0</v>
      </c>
      <c r="Q1958" s="188">
        <v>0</v>
      </c>
      <c r="R1958" s="188">
        <v>0</v>
      </c>
    </row>
    <row r="1959" spans="1:18" ht="15" hidden="1">
      <c r="A1959" s="185" t="str">
        <f t="shared" si="70"/>
        <v>B</v>
      </c>
      <c r="B1959" s="189" t="s">
        <v>124</v>
      </c>
      <c r="C1959" s="189" t="s">
        <v>96</v>
      </c>
      <c r="D1959" s="190">
        <f t="shared" si="71"/>
        <v>0</v>
      </c>
      <c r="E1959" s="190">
        <f t="shared" si="71"/>
        <v>0</v>
      </c>
      <c r="F1959" s="190">
        <f t="shared" si="71"/>
        <v>0</v>
      </c>
      <c r="G1959" s="190">
        <f t="shared" si="71"/>
        <v>0</v>
      </c>
      <c r="H1959" s="190">
        <f t="shared" si="71"/>
        <v>0</v>
      </c>
      <c r="I1959" s="190">
        <v>0</v>
      </c>
      <c r="J1959" s="190">
        <v>0</v>
      </c>
      <c r="K1959" s="190">
        <v>0</v>
      </c>
      <c r="L1959" s="190">
        <v>0</v>
      </c>
      <c r="M1959" s="190">
        <v>0</v>
      </c>
      <c r="N1959" s="190">
        <v>0</v>
      </c>
      <c r="O1959" s="190">
        <v>0</v>
      </c>
      <c r="P1959" s="190">
        <v>0</v>
      </c>
      <c r="Q1959" s="190">
        <v>0</v>
      </c>
      <c r="R1959" s="190">
        <v>0</v>
      </c>
    </row>
    <row r="1960" spans="1:18" ht="15" hidden="1">
      <c r="A1960" s="185" t="str">
        <f t="shared" si="70"/>
        <v>B</v>
      </c>
      <c r="B1960" s="191" t="s">
        <v>124</v>
      </c>
      <c r="C1960" s="191" t="s">
        <v>97</v>
      </c>
      <c r="D1960" s="192">
        <f t="shared" si="71"/>
        <v>0</v>
      </c>
      <c r="E1960" s="192">
        <f t="shared" si="71"/>
        <v>0</v>
      </c>
      <c r="F1960" s="192">
        <f t="shared" si="71"/>
        <v>0</v>
      </c>
      <c r="G1960" s="192">
        <f t="shared" si="71"/>
        <v>0</v>
      </c>
      <c r="H1960" s="192">
        <f t="shared" si="71"/>
        <v>0</v>
      </c>
      <c r="I1960" s="192">
        <v>0</v>
      </c>
      <c r="J1960" s="192">
        <v>0</v>
      </c>
      <c r="K1960" s="192">
        <v>0</v>
      </c>
      <c r="L1960" s="192">
        <v>0</v>
      </c>
      <c r="M1960" s="192">
        <v>0</v>
      </c>
      <c r="N1960" s="192">
        <v>0</v>
      </c>
      <c r="O1960" s="192">
        <v>0</v>
      </c>
      <c r="P1960" s="192">
        <v>0</v>
      </c>
      <c r="Q1960" s="192">
        <v>0</v>
      </c>
      <c r="R1960" s="192">
        <v>0</v>
      </c>
    </row>
    <row r="1961" spans="1:18" ht="15" hidden="1">
      <c r="A1961" s="185" t="str">
        <f t="shared" si="70"/>
        <v>B</v>
      </c>
      <c r="B1961" s="191" t="s">
        <v>124</v>
      </c>
      <c r="C1961" s="191" t="s">
        <v>98</v>
      </c>
      <c r="D1961" s="192">
        <f t="shared" si="71"/>
        <v>0</v>
      </c>
      <c r="E1961" s="192">
        <f t="shared" si="71"/>
        <v>0</v>
      </c>
      <c r="F1961" s="192">
        <f t="shared" si="71"/>
        <v>0</v>
      </c>
      <c r="G1961" s="192">
        <f t="shared" si="71"/>
        <v>0</v>
      </c>
      <c r="H1961" s="192">
        <f t="shared" si="71"/>
        <v>0</v>
      </c>
      <c r="I1961" s="192">
        <v>0</v>
      </c>
      <c r="J1961" s="192">
        <v>0</v>
      </c>
      <c r="K1961" s="192">
        <v>0</v>
      </c>
      <c r="L1961" s="192">
        <v>0</v>
      </c>
      <c r="M1961" s="192">
        <v>0</v>
      </c>
      <c r="N1961" s="192">
        <v>0</v>
      </c>
      <c r="O1961" s="192">
        <v>0</v>
      </c>
      <c r="P1961" s="192">
        <v>0</v>
      </c>
      <c r="Q1961" s="192">
        <v>0</v>
      </c>
      <c r="R1961" s="192">
        <v>0</v>
      </c>
    </row>
    <row r="1962" spans="1:18" ht="15" hidden="1">
      <c r="A1962" s="185" t="str">
        <f t="shared" si="70"/>
        <v>B</v>
      </c>
      <c r="B1962" s="191" t="s">
        <v>124</v>
      </c>
      <c r="C1962" s="191" t="s">
        <v>101</v>
      </c>
      <c r="D1962" s="192">
        <f t="shared" si="71"/>
        <v>0</v>
      </c>
      <c r="E1962" s="192">
        <f t="shared" si="71"/>
        <v>0</v>
      </c>
      <c r="F1962" s="192">
        <f t="shared" si="71"/>
        <v>0</v>
      </c>
      <c r="G1962" s="192">
        <f t="shared" si="71"/>
        <v>0</v>
      </c>
      <c r="H1962" s="192">
        <f t="shared" si="71"/>
        <v>0</v>
      </c>
      <c r="I1962" s="192">
        <v>0</v>
      </c>
      <c r="J1962" s="192">
        <v>0</v>
      </c>
      <c r="K1962" s="192">
        <v>0</v>
      </c>
      <c r="L1962" s="192">
        <v>0</v>
      </c>
      <c r="M1962" s="192">
        <v>0</v>
      </c>
      <c r="N1962" s="192">
        <v>0</v>
      </c>
      <c r="O1962" s="192">
        <v>0</v>
      </c>
      <c r="P1962" s="192">
        <v>0</v>
      </c>
      <c r="Q1962" s="192">
        <v>0</v>
      </c>
      <c r="R1962" s="192">
        <v>0</v>
      </c>
    </row>
    <row r="1963" spans="1:18" ht="15" hidden="1">
      <c r="A1963" s="185" t="str">
        <f t="shared" si="70"/>
        <v>B</v>
      </c>
      <c r="B1963" s="191" t="s">
        <v>124</v>
      </c>
      <c r="C1963" s="191" t="s">
        <v>102</v>
      </c>
      <c r="D1963" s="192">
        <f t="shared" si="71"/>
        <v>0</v>
      </c>
      <c r="E1963" s="192">
        <f t="shared" si="71"/>
        <v>0</v>
      </c>
      <c r="F1963" s="192">
        <f t="shared" si="71"/>
        <v>0</v>
      </c>
      <c r="G1963" s="192">
        <f t="shared" si="71"/>
        <v>0</v>
      </c>
      <c r="H1963" s="192">
        <f t="shared" si="71"/>
        <v>0</v>
      </c>
      <c r="I1963" s="192">
        <v>0</v>
      </c>
      <c r="J1963" s="192">
        <v>0</v>
      </c>
      <c r="K1963" s="192">
        <v>0</v>
      </c>
      <c r="L1963" s="192">
        <v>0</v>
      </c>
      <c r="M1963" s="192">
        <v>0</v>
      </c>
      <c r="N1963" s="192">
        <v>0</v>
      </c>
      <c r="O1963" s="192">
        <v>0</v>
      </c>
      <c r="P1963" s="192">
        <v>0</v>
      </c>
      <c r="Q1963" s="192">
        <v>0</v>
      </c>
      <c r="R1963" s="192">
        <v>0</v>
      </c>
    </row>
    <row r="1964" spans="1:18" ht="15" hidden="1">
      <c r="A1964" s="185" t="str">
        <f t="shared" si="70"/>
        <v>B</v>
      </c>
      <c r="B1964" s="189" t="s">
        <v>124</v>
      </c>
      <c r="C1964" s="189" t="s">
        <v>121</v>
      </c>
      <c r="D1964" s="190">
        <f t="shared" si="71"/>
        <v>0</v>
      </c>
      <c r="E1964" s="190">
        <f t="shared" si="71"/>
        <v>0</v>
      </c>
      <c r="F1964" s="190">
        <f t="shared" si="71"/>
        <v>0</v>
      </c>
      <c r="G1964" s="190">
        <f t="shared" si="71"/>
        <v>0</v>
      </c>
      <c r="H1964" s="190">
        <f t="shared" si="71"/>
        <v>0</v>
      </c>
      <c r="I1964" s="190">
        <v>0</v>
      </c>
      <c r="J1964" s="190">
        <v>0</v>
      </c>
      <c r="K1964" s="190">
        <v>0</v>
      </c>
      <c r="L1964" s="190">
        <v>0</v>
      </c>
      <c r="M1964" s="190">
        <v>0</v>
      </c>
      <c r="N1964" s="190">
        <v>0</v>
      </c>
      <c r="O1964" s="190">
        <v>0</v>
      </c>
      <c r="P1964" s="190">
        <v>0</v>
      </c>
      <c r="Q1964" s="190">
        <v>0</v>
      </c>
      <c r="R1964" s="190">
        <v>0</v>
      </c>
    </row>
    <row r="1965" spans="1:18" ht="30.75" hidden="1" thickBot="1">
      <c r="A1965" s="185" t="str">
        <f t="shared" si="70"/>
        <v>B</v>
      </c>
      <c r="B1965" s="186" t="s">
        <v>1011</v>
      </c>
      <c r="C1965" s="187" t="s">
        <v>1012</v>
      </c>
      <c r="D1965" s="188">
        <f t="shared" si="71"/>
        <v>0</v>
      </c>
      <c r="E1965" s="188">
        <f t="shared" si="71"/>
        <v>0</v>
      </c>
      <c r="F1965" s="188">
        <f t="shared" si="71"/>
        <v>0</v>
      </c>
      <c r="G1965" s="188">
        <f t="shared" si="71"/>
        <v>0</v>
      </c>
      <c r="H1965" s="188">
        <f t="shared" si="71"/>
        <v>0</v>
      </c>
      <c r="I1965" s="188">
        <v>0</v>
      </c>
      <c r="J1965" s="188">
        <v>0</v>
      </c>
      <c r="K1965" s="188">
        <v>0</v>
      </c>
      <c r="L1965" s="188">
        <v>0</v>
      </c>
      <c r="M1965" s="188">
        <v>0</v>
      </c>
      <c r="N1965" s="188">
        <v>0</v>
      </c>
      <c r="O1965" s="188">
        <v>0</v>
      </c>
      <c r="P1965" s="188">
        <v>0</v>
      </c>
      <c r="Q1965" s="188">
        <v>0</v>
      </c>
      <c r="R1965" s="188">
        <v>0</v>
      </c>
    </row>
    <row r="1966" spans="1:18" ht="15" hidden="1">
      <c r="A1966" s="185" t="str">
        <f t="shared" si="70"/>
        <v>B</v>
      </c>
      <c r="B1966" s="189" t="s">
        <v>124</v>
      </c>
      <c r="C1966" s="189" t="s">
        <v>96</v>
      </c>
      <c r="D1966" s="190">
        <f t="shared" si="71"/>
        <v>0</v>
      </c>
      <c r="E1966" s="190">
        <f t="shared" si="71"/>
        <v>0</v>
      </c>
      <c r="F1966" s="190">
        <f t="shared" si="71"/>
        <v>0</v>
      </c>
      <c r="G1966" s="190">
        <f t="shared" si="71"/>
        <v>0</v>
      </c>
      <c r="H1966" s="190">
        <f t="shared" si="71"/>
        <v>0</v>
      </c>
      <c r="I1966" s="190">
        <v>0</v>
      </c>
      <c r="J1966" s="190">
        <v>0</v>
      </c>
      <c r="K1966" s="190">
        <v>0</v>
      </c>
      <c r="L1966" s="190">
        <v>0</v>
      </c>
      <c r="M1966" s="190">
        <v>0</v>
      </c>
      <c r="N1966" s="190">
        <v>0</v>
      </c>
      <c r="O1966" s="190">
        <v>0</v>
      </c>
      <c r="P1966" s="190">
        <v>0</v>
      </c>
      <c r="Q1966" s="190">
        <v>0</v>
      </c>
      <c r="R1966" s="190">
        <v>0</v>
      </c>
    </row>
    <row r="1967" spans="1:18" ht="15" hidden="1">
      <c r="A1967" s="185" t="str">
        <f t="shared" si="70"/>
        <v>B</v>
      </c>
      <c r="B1967" s="191" t="s">
        <v>124</v>
      </c>
      <c r="C1967" s="191" t="s">
        <v>97</v>
      </c>
      <c r="D1967" s="192">
        <f t="shared" si="71"/>
        <v>0</v>
      </c>
      <c r="E1967" s="192">
        <f t="shared" si="71"/>
        <v>0</v>
      </c>
      <c r="F1967" s="192">
        <f t="shared" si="71"/>
        <v>0</v>
      </c>
      <c r="G1967" s="192">
        <f t="shared" si="71"/>
        <v>0</v>
      </c>
      <c r="H1967" s="192">
        <f t="shared" si="71"/>
        <v>0</v>
      </c>
      <c r="I1967" s="192">
        <v>0</v>
      </c>
      <c r="J1967" s="192">
        <v>0</v>
      </c>
      <c r="K1967" s="192">
        <v>0</v>
      </c>
      <c r="L1967" s="192">
        <v>0</v>
      </c>
      <c r="M1967" s="192">
        <v>0</v>
      </c>
      <c r="N1967" s="192">
        <v>0</v>
      </c>
      <c r="O1967" s="192">
        <v>0</v>
      </c>
      <c r="P1967" s="192">
        <v>0</v>
      </c>
      <c r="Q1967" s="192">
        <v>0</v>
      </c>
      <c r="R1967" s="192">
        <v>0</v>
      </c>
    </row>
    <row r="1968" spans="1:18" ht="15" hidden="1">
      <c r="A1968" s="185" t="str">
        <f t="shared" si="70"/>
        <v>B</v>
      </c>
      <c r="B1968" s="191" t="s">
        <v>124</v>
      </c>
      <c r="C1968" s="191" t="s">
        <v>98</v>
      </c>
      <c r="D1968" s="192">
        <f t="shared" si="71"/>
        <v>0</v>
      </c>
      <c r="E1968" s="192">
        <f t="shared" si="71"/>
        <v>0</v>
      </c>
      <c r="F1968" s="192">
        <f t="shared" si="71"/>
        <v>0</v>
      </c>
      <c r="G1968" s="192">
        <f t="shared" si="71"/>
        <v>0</v>
      </c>
      <c r="H1968" s="192">
        <f t="shared" si="71"/>
        <v>0</v>
      </c>
      <c r="I1968" s="192">
        <v>0</v>
      </c>
      <c r="J1968" s="192">
        <v>0</v>
      </c>
      <c r="K1968" s="192">
        <v>0</v>
      </c>
      <c r="L1968" s="192">
        <v>0</v>
      </c>
      <c r="M1968" s="192">
        <v>0</v>
      </c>
      <c r="N1968" s="192">
        <v>0</v>
      </c>
      <c r="O1968" s="192">
        <v>0</v>
      </c>
      <c r="P1968" s="192">
        <v>0</v>
      </c>
      <c r="Q1968" s="192">
        <v>0</v>
      </c>
      <c r="R1968" s="192">
        <v>0</v>
      </c>
    </row>
    <row r="1969" spans="1:18" ht="15" hidden="1">
      <c r="A1969" s="185" t="str">
        <f t="shared" si="70"/>
        <v>B</v>
      </c>
      <c r="B1969" s="191" t="s">
        <v>124</v>
      </c>
      <c r="C1969" s="191" t="s">
        <v>101</v>
      </c>
      <c r="D1969" s="192">
        <f t="shared" si="71"/>
        <v>0</v>
      </c>
      <c r="E1969" s="192">
        <f t="shared" si="71"/>
        <v>0</v>
      </c>
      <c r="F1969" s="192">
        <f t="shared" si="71"/>
        <v>0</v>
      </c>
      <c r="G1969" s="192">
        <f t="shared" si="71"/>
        <v>0</v>
      </c>
      <c r="H1969" s="192">
        <f t="shared" si="71"/>
        <v>0</v>
      </c>
      <c r="I1969" s="192">
        <v>0</v>
      </c>
      <c r="J1969" s="192">
        <v>0</v>
      </c>
      <c r="K1969" s="192">
        <v>0</v>
      </c>
      <c r="L1969" s="192">
        <v>0</v>
      </c>
      <c r="M1969" s="192">
        <v>0</v>
      </c>
      <c r="N1969" s="192">
        <v>0</v>
      </c>
      <c r="O1969" s="192">
        <v>0</v>
      </c>
      <c r="P1969" s="192">
        <v>0</v>
      </c>
      <c r="Q1969" s="192">
        <v>0</v>
      </c>
      <c r="R1969" s="192">
        <v>0</v>
      </c>
    </row>
    <row r="1970" spans="1:18" ht="15" hidden="1">
      <c r="A1970" s="185" t="str">
        <f t="shared" si="70"/>
        <v>B</v>
      </c>
      <c r="B1970" s="189" t="s">
        <v>124</v>
      </c>
      <c r="C1970" s="189" t="s">
        <v>121</v>
      </c>
      <c r="D1970" s="190">
        <f t="shared" si="71"/>
        <v>0</v>
      </c>
      <c r="E1970" s="190">
        <f t="shared" si="71"/>
        <v>0</v>
      </c>
      <c r="F1970" s="190">
        <f t="shared" si="71"/>
        <v>0</v>
      </c>
      <c r="G1970" s="190">
        <f t="shared" si="71"/>
        <v>0</v>
      </c>
      <c r="H1970" s="190">
        <f t="shared" si="71"/>
        <v>0</v>
      </c>
      <c r="I1970" s="190">
        <v>0</v>
      </c>
      <c r="J1970" s="190">
        <v>0</v>
      </c>
      <c r="K1970" s="190">
        <v>0</v>
      </c>
      <c r="L1970" s="190">
        <v>0</v>
      </c>
      <c r="M1970" s="190">
        <v>0</v>
      </c>
      <c r="N1970" s="190">
        <v>0</v>
      </c>
      <c r="O1970" s="190">
        <v>0</v>
      </c>
      <c r="P1970" s="190">
        <v>0</v>
      </c>
      <c r="Q1970" s="190">
        <v>0</v>
      </c>
      <c r="R1970" s="190">
        <v>0</v>
      </c>
    </row>
    <row r="1971" spans="1:18" ht="30.75" hidden="1" thickBot="1">
      <c r="A1971" s="185" t="str">
        <f t="shared" si="70"/>
        <v>B</v>
      </c>
      <c r="B1971" s="186" t="s">
        <v>1013</v>
      </c>
      <c r="C1971" s="187" t="s">
        <v>1014</v>
      </c>
      <c r="D1971" s="188">
        <f t="shared" si="71"/>
        <v>0</v>
      </c>
      <c r="E1971" s="188">
        <f t="shared" si="71"/>
        <v>0</v>
      </c>
      <c r="F1971" s="188">
        <f t="shared" si="71"/>
        <v>0</v>
      </c>
      <c r="G1971" s="188">
        <f t="shared" si="71"/>
        <v>0</v>
      </c>
      <c r="H1971" s="188">
        <f t="shared" si="71"/>
        <v>0</v>
      </c>
      <c r="I1971" s="188">
        <v>0</v>
      </c>
      <c r="J1971" s="188">
        <v>0</v>
      </c>
      <c r="K1971" s="188">
        <v>0</v>
      </c>
      <c r="L1971" s="188">
        <v>0</v>
      </c>
      <c r="M1971" s="188">
        <v>0</v>
      </c>
      <c r="N1971" s="188">
        <v>0</v>
      </c>
      <c r="O1971" s="188">
        <v>0</v>
      </c>
      <c r="P1971" s="188">
        <v>0</v>
      </c>
      <c r="Q1971" s="188">
        <v>0</v>
      </c>
      <c r="R1971" s="188">
        <v>0</v>
      </c>
    </row>
    <row r="1972" spans="1:18" ht="15" hidden="1">
      <c r="A1972" s="185" t="str">
        <f t="shared" si="70"/>
        <v>B</v>
      </c>
      <c r="B1972" s="189" t="s">
        <v>124</v>
      </c>
      <c r="C1972" s="189" t="s">
        <v>96</v>
      </c>
      <c r="D1972" s="190">
        <f t="shared" si="71"/>
        <v>0</v>
      </c>
      <c r="E1972" s="190">
        <f t="shared" si="71"/>
        <v>0</v>
      </c>
      <c r="F1972" s="190">
        <f t="shared" si="71"/>
        <v>0</v>
      </c>
      <c r="G1972" s="190">
        <f t="shared" si="71"/>
        <v>0</v>
      </c>
      <c r="H1972" s="190">
        <f t="shared" si="71"/>
        <v>0</v>
      </c>
      <c r="I1972" s="190">
        <v>0</v>
      </c>
      <c r="J1972" s="190">
        <v>0</v>
      </c>
      <c r="K1972" s="190">
        <v>0</v>
      </c>
      <c r="L1972" s="190">
        <v>0</v>
      </c>
      <c r="M1972" s="190">
        <v>0</v>
      </c>
      <c r="N1972" s="190">
        <v>0</v>
      </c>
      <c r="O1972" s="190">
        <v>0</v>
      </c>
      <c r="P1972" s="190">
        <v>0</v>
      </c>
      <c r="Q1972" s="190">
        <v>0</v>
      </c>
      <c r="R1972" s="190">
        <v>0</v>
      </c>
    </row>
    <row r="1973" spans="1:18" ht="15" hidden="1">
      <c r="A1973" s="185" t="str">
        <f t="shared" si="70"/>
        <v>B</v>
      </c>
      <c r="B1973" s="191" t="s">
        <v>124</v>
      </c>
      <c r="C1973" s="191" t="s">
        <v>97</v>
      </c>
      <c r="D1973" s="192">
        <f t="shared" si="71"/>
        <v>0</v>
      </c>
      <c r="E1973" s="192">
        <f t="shared" si="71"/>
        <v>0</v>
      </c>
      <c r="F1973" s="192">
        <f t="shared" si="71"/>
        <v>0</v>
      </c>
      <c r="G1973" s="192">
        <f t="shared" si="71"/>
        <v>0</v>
      </c>
      <c r="H1973" s="192">
        <f t="shared" si="71"/>
        <v>0</v>
      </c>
      <c r="I1973" s="192">
        <v>0</v>
      </c>
      <c r="J1973" s="192">
        <v>0</v>
      </c>
      <c r="K1973" s="192">
        <v>0</v>
      </c>
      <c r="L1973" s="192">
        <v>0</v>
      </c>
      <c r="M1973" s="192">
        <v>0</v>
      </c>
      <c r="N1973" s="192">
        <v>0</v>
      </c>
      <c r="O1973" s="192">
        <v>0</v>
      </c>
      <c r="P1973" s="192">
        <v>0</v>
      </c>
      <c r="Q1973" s="192">
        <v>0</v>
      </c>
      <c r="R1973" s="192">
        <v>0</v>
      </c>
    </row>
    <row r="1974" spans="1:18" ht="15" hidden="1">
      <c r="A1974" s="185" t="str">
        <f t="shared" si="70"/>
        <v>B</v>
      </c>
      <c r="B1974" s="191" t="s">
        <v>124</v>
      </c>
      <c r="C1974" s="191" t="s">
        <v>98</v>
      </c>
      <c r="D1974" s="192">
        <f t="shared" si="71"/>
        <v>0</v>
      </c>
      <c r="E1974" s="192">
        <f t="shared" si="71"/>
        <v>0</v>
      </c>
      <c r="F1974" s="192">
        <f t="shared" si="71"/>
        <v>0</v>
      </c>
      <c r="G1974" s="192">
        <f t="shared" si="71"/>
        <v>0</v>
      </c>
      <c r="H1974" s="192">
        <f t="shared" si="71"/>
        <v>0</v>
      </c>
      <c r="I1974" s="192">
        <v>0</v>
      </c>
      <c r="J1974" s="192">
        <v>0</v>
      </c>
      <c r="K1974" s="192">
        <v>0</v>
      </c>
      <c r="L1974" s="192">
        <v>0</v>
      </c>
      <c r="M1974" s="192">
        <v>0</v>
      </c>
      <c r="N1974" s="192">
        <v>0</v>
      </c>
      <c r="O1974" s="192">
        <v>0</v>
      </c>
      <c r="P1974" s="192">
        <v>0</v>
      </c>
      <c r="Q1974" s="192">
        <v>0</v>
      </c>
      <c r="R1974" s="192">
        <v>0</v>
      </c>
    </row>
    <row r="1975" spans="1:18" ht="15" hidden="1">
      <c r="A1975" s="185" t="str">
        <f t="shared" si="70"/>
        <v>B</v>
      </c>
      <c r="B1975" s="191" t="s">
        <v>124</v>
      </c>
      <c r="C1975" s="191" t="s">
        <v>101</v>
      </c>
      <c r="D1975" s="192">
        <f t="shared" si="71"/>
        <v>0</v>
      </c>
      <c r="E1975" s="192">
        <f t="shared" si="71"/>
        <v>0</v>
      </c>
      <c r="F1975" s="192">
        <f t="shared" si="71"/>
        <v>0</v>
      </c>
      <c r="G1975" s="192">
        <f t="shared" si="71"/>
        <v>0</v>
      </c>
      <c r="H1975" s="192">
        <f t="shared" si="71"/>
        <v>0</v>
      </c>
      <c r="I1975" s="192">
        <v>0</v>
      </c>
      <c r="J1975" s="192">
        <v>0</v>
      </c>
      <c r="K1975" s="192">
        <v>0</v>
      </c>
      <c r="L1975" s="192">
        <v>0</v>
      </c>
      <c r="M1975" s="192">
        <v>0</v>
      </c>
      <c r="N1975" s="192">
        <v>0</v>
      </c>
      <c r="O1975" s="192">
        <v>0</v>
      </c>
      <c r="P1975" s="192">
        <v>0</v>
      </c>
      <c r="Q1975" s="192">
        <v>0</v>
      </c>
      <c r="R1975" s="192">
        <v>0</v>
      </c>
    </row>
    <row r="1976" spans="1:18" ht="15" hidden="1">
      <c r="A1976" s="185" t="str">
        <f t="shared" si="70"/>
        <v>B</v>
      </c>
      <c r="B1976" s="191" t="s">
        <v>124</v>
      </c>
      <c r="C1976" s="191" t="s">
        <v>102</v>
      </c>
      <c r="D1976" s="192">
        <f t="shared" si="71"/>
        <v>0</v>
      </c>
      <c r="E1976" s="192">
        <f t="shared" si="71"/>
        <v>0</v>
      </c>
      <c r="F1976" s="192">
        <f t="shared" si="71"/>
        <v>0</v>
      </c>
      <c r="G1976" s="192">
        <f t="shared" si="71"/>
        <v>0</v>
      </c>
      <c r="H1976" s="192">
        <f t="shared" si="71"/>
        <v>0</v>
      </c>
      <c r="I1976" s="192">
        <v>0</v>
      </c>
      <c r="J1976" s="192">
        <v>0</v>
      </c>
      <c r="K1976" s="192">
        <v>0</v>
      </c>
      <c r="L1976" s="192">
        <v>0</v>
      </c>
      <c r="M1976" s="192">
        <v>0</v>
      </c>
      <c r="N1976" s="192">
        <v>0</v>
      </c>
      <c r="O1976" s="192">
        <v>0</v>
      </c>
      <c r="P1976" s="192">
        <v>0</v>
      </c>
      <c r="Q1976" s="192">
        <v>0</v>
      </c>
      <c r="R1976" s="192">
        <v>0</v>
      </c>
    </row>
    <row r="1977" spans="1:18" ht="15" hidden="1">
      <c r="A1977" s="185" t="str">
        <f t="shared" si="70"/>
        <v>B</v>
      </c>
      <c r="B1977" s="189" t="s">
        <v>124</v>
      </c>
      <c r="C1977" s="189" t="s">
        <v>121</v>
      </c>
      <c r="D1977" s="190">
        <f t="shared" si="71"/>
        <v>0</v>
      </c>
      <c r="E1977" s="190">
        <f t="shared" si="71"/>
        <v>0</v>
      </c>
      <c r="F1977" s="190">
        <f t="shared" si="71"/>
        <v>0</v>
      </c>
      <c r="G1977" s="190">
        <f t="shared" si="71"/>
        <v>0</v>
      </c>
      <c r="H1977" s="190">
        <f t="shared" si="71"/>
        <v>0</v>
      </c>
      <c r="I1977" s="190">
        <v>0</v>
      </c>
      <c r="J1977" s="190">
        <v>0</v>
      </c>
      <c r="K1977" s="190">
        <v>0</v>
      </c>
      <c r="L1977" s="190">
        <v>0</v>
      </c>
      <c r="M1977" s="190">
        <v>0</v>
      </c>
      <c r="N1977" s="190">
        <v>0</v>
      </c>
      <c r="O1977" s="190">
        <v>0</v>
      </c>
      <c r="P1977" s="190">
        <v>0</v>
      </c>
      <c r="Q1977" s="190">
        <v>0</v>
      </c>
      <c r="R1977" s="190">
        <v>0</v>
      </c>
    </row>
    <row r="1978" spans="1:18" ht="45.75" hidden="1" thickBot="1">
      <c r="A1978" s="185" t="str">
        <f t="shared" si="70"/>
        <v>B</v>
      </c>
      <c r="B1978" s="186" t="s">
        <v>1015</v>
      </c>
      <c r="C1978" s="187" t="s">
        <v>1016</v>
      </c>
      <c r="D1978" s="188">
        <f t="shared" si="71"/>
        <v>0</v>
      </c>
      <c r="E1978" s="188">
        <f t="shared" si="71"/>
        <v>0</v>
      </c>
      <c r="F1978" s="188">
        <f t="shared" si="71"/>
        <v>0</v>
      </c>
      <c r="G1978" s="188">
        <f t="shared" si="71"/>
        <v>0</v>
      </c>
      <c r="H1978" s="188">
        <f t="shared" si="71"/>
        <v>0</v>
      </c>
      <c r="I1978" s="188">
        <v>0</v>
      </c>
      <c r="J1978" s="188">
        <v>0</v>
      </c>
      <c r="K1978" s="188">
        <v>0</v>
      </c>
      <c r="L1978" s="188">
        <v>0</v>
      </c>
      <c r="M1978" s="188">
        <v>0</v>
      </c>
      <c r="N1978" s="188">
        <v>0</v>
      </c>
      <c r="O1978" s="188">
        <v>0</v>
      </c>
      <c r="P1978" s="188">
        <v>0</v>
      </c>
      <c r="Q1978" s="188">
        <v>0</v>
      </c>
      <c r="R1978" s="188">
        <v>0</v>
      </c>
    </row>
    <row r="1979" spans="1:18" ht="15" hidden="1">
      <c r="A1979" s="185" t="str">
        <f t="shared" si="70"/>
        <v>B</v>
      </c>
      <c r="B1979" s="189" t="s">
        <v>124</v>
      </c>
      <c r="C1979" s="189" t="s">
        <v>96</v>
      </c>
      <c r="D1979" s="190">
        <f t="shared" si="71"/>
        <v>0</v>
      </c>
      <c r="E1979" s="190">
        <f t="shared" si="71"/>
        <v>0</v>
      </c>
      <c r="F1979" s="190">
        <f t="shared" si="71"/>
        <v>0</v>
      </c>
      <c r="G1979" s="190">
        <f t="shared" si="71"/>
        <v>0</v>
      </c>
      <c r="H1979" s="190">
        <f t="shared" si="71"/>
        <v>0</v>
      </c>
      <c r="I1979" s="190">
        <v>0</v>
      </c>
      <c r="J1979" s="190">
        <v>0</v>
      </c>
      <c r="K1979" s="190">
        <v>0</v>
      </c>
      <c r="L1979" s="190">
        <v>0</v>
      </c>
      <c r="M1979" s="190">
        <v>0</v>
      </c>
      <c r="N1979" s="190">
        <v>0</v>
      </c>
      <c r="O1979" s="190">
        <v>0</v>
      </c>
      <c r="P1979" s="190">
        <v>0</v>
      </c>
      <c r="Q1979" s="190">
        <v>0</v>
      </c>
      <c r="R1979" s="190">
        <v>0</v>
      </c>
    </row>
    <row r="1980" spans="1:18" ht="15" hidden="1">
      <c r="A1980" s="185" t="str">
        <f t="shared" si="70"/>
        <v>B</v>
      </c>
      <c r="B1980" s="191" t="s">
        <v>124</v>
      </c>
      <c r="C1980" s="191" t="s">
        <v>97</v>
      </c>
      <c r="D1980" s="192">
        <f t="shared" si="71"/>
        <v>0</v>
      </c>
      <c r="E1980" s="192">
        <f t="shared" si="71"/>
        <v>0</v>
      </c>
      <c r="F1980" s="192">
        <f t="shared" si="71"/>
        <v>0</v>
      </c>
      <c r="G1980" s="192">
        <f t="shared" si="71"/>
        <v>0</v>
      </c>
      <c r="H1980" s="192">
        <f t="shared" si="71"/>
        <v>0</v>
      </c>
      <c r="I1980" s="192">
        <v>0</v>
      </c>
      <c r="J1980" s="192">
        <v>0</v>
      </c>
      <c r="K1980" s="192">
        <v>0</v>
      </c>
      <c r="L1980" s="192">
        <v>0</v>
      </c>
      <c r="M1980" s="192">
        <v>0</v>
      </c>
      <c r="N1980" s="192">
        <v>0</v>
      </c>
      <c r="O1980" s="192">
        <v>0</v>
      </c>
      <c r="P1980" s="192">
        <v>0</v>
      </c>
      <c r="Q1980" s="192">
        <v>0</v>
      </c>
      <c r="R1980" s="192">
        <v>0</v>
      </c>
    </row>
    <row r="1981" spans="1:18" ht="15" hidden="1">
      <c r="A1981" s="185" t="str">
        <f t="shared" si="70"/>
        <v>B</v>
      </c>
      <c r="B1981" s="191" t="s">
        <v>124</v>
      </c>
      <c r="C1981" s="191" t="s">
        <v>98</v>
      </c>
      <c r="D1981" s="192">
        <f t="shared" si="71"/>
        <v>0</v>
      </c>
      <c r="E1981" s="192">
        <f t="shared" si="71"/>
        <v>0</v>
      </c>
      <c r="F1981" s="192">
        <f t="shared" si="71"/>
        <v>0</v>
      </c>
      <c r="G1981" s="192">
        <f t="shared" si="71"/>
        <v>0</v>
      </c>
      <c r="H1981" s="192">
        <f t="shared" si="71"/>
        <v>0</v>
      </c>
      <c r="I1981" s="192">
        <v>0</v>
      </c>
      <c r="J1981" s="192">
        <v>0</v>
      </c>
      <c r="K1981" s="192">
        <v>0</v>
      </c>
      <c r="L1981" s="192">
        <v>0</v>
      </c>
      <c r="M1981" s="192">
        <v>0</v>
      </c>
      <c r="N1981" s="192">
        <v>0</v>
      </c>
      <c r="O1981" s="192">
        <v>0</v>
      </c>
      <c r="P1981" s="192">
        <v>0</v>
      </c>
      <c r="Q1981" s="192">
        <v>0</v>
      </c>
      <c r="R1981" s="192">
        <v>0</v>
      </c>
    </row>
    <row r="1982" spans="1:18" ht="15" hidden="1">
      <c r="A1982" s="185" t="str">
        <f t="shared" si="70"/>
        <v>B</v>
      </c>
      <c r="B1982" s="191" t="s">
        <v>124</v>
      </c>
      <c r="C1982" s="191" t="s">
        <v>101</v>
      </c>
      <c r="D1982" s="192">
        <f t="shared" si="71"/>
        <v>0</v>
      </c>
      <c r="E1982" s="192">
        <f t="shared" si="71"/>
        <v>0</v>
      </c>
      <c r="F1982" s="192">
        <f t="shared" si="71"/>
        <v>0</v>
      </c>
      <c r="G1982" s="192">
        <f t="shared" si="71"/>
        <v>0</v>
      </c>
      <c r="H1982" s="192">
        <f t="shared" si="71"/>
        <v>0</v>
      </c>
      <c r="I1982" s="192">
        <v>0</v>
      </c>
      <c r="J1982" s="192">
        <v>0</v>
      </c>
      <c r="K1982" s="192">
        <v>0</v>
      </c>
      <c r="L1982" s="192">
        <v>0</v>
      </c>
      <c r="M1982" s="192">
        <v>0</v>
      </c>
      <c r="N1982" s="192">
        <v>0</v>
      </c>
      <c r="O1982" s="192">
        <v>0</v>
      </c>
      <c r="P1982" s="192">
        <v>0</v>
      </c>
      <c r="Q1982" s="192">
        <v>0</v>
      </c>
      <c r="R1982" s="192">
        <v>0</v>
      </c>
    </row>
    <row r="1983" spans="1:18" ht="15" hidden="1">
      <c r="A1983" s="185" t="str">
        <f t="shared" si="70"/>
        <v>B</v>
      </c>
      <c r="B1983" s="191" t="s">
        <v>124</v>
      </c>
      <c r="C1983" s="191" t="s">
        <v>102</v>
      </c>
      <c r="D1983" s="192">
        <f t="shared" si="71"/>
        <v>0</v>
      </c>
      <c r="E1983" s="192">
        <f t="shared" si="71"/>
        <v>0</v>
      </c>
      <c r="F1983" s="192">
        <f t="shared" si="71"/>
        <v>0</v>
      </c>
      <c r="G1983" s="192">
        <f t="shared" si="71"/>
        <v>0</v>
      </c>
      <c r="H1983" s="192">
        <f t="shared" si="71"/>
        <v>0</v>
      </c>
      <c r="I1983" s="192">
        <v>0</v>
      </c>
      <c r="J1983" s="192">
        <v>0</v>
      </c>
      <c r="K1983" s="192">
        <v>0</v>
      </c>
      <c r="L1983" s="192">
        <v>0</v>
      </c>
      <c r="M1983" s="192">
        <v>0</v>
      </c>
      <c r="N1983" s="192">
        <v>0</v>
      </c>
      <c r="O1983" s="192">
        <v>0</v>
      </c>
      <c r="P1983" s="192">
        <v>0</v>
      </c>
      <c r="Q1983" s="192">
        <v>0</v>
      </c>
      <c r="R1983" s="192">
        <v>0</v>
      </c>
    </row>
    <row r="1984" spans="1:18" ht="15" hidden="1">
      <c r="A1984" s="185" t="str">
        <f t="shared" si="70"/>
        <v>B</v>
      </c>
      <c r="B1984" s="189" t="s">
        <v>124</v>
      </c>
      <c r="C1984" s="189" t="s">
        <v>121</v>
      </c>
      <c r="D1984" s="190">
        <f t="shared" ref="D1984:H2047" si="72">I1984+N1984</f>
        <v>0</v>
      </c>
      <c r="E1984" s="190">
        <f t="shared" si="72"/>
        <v>0</v>
      </c>
      <c r="F1984" s="190">
        <f t="shared" si="72"/>
        <v>0</v>
      </c>
      <c r="G1984" s="190">
        <f t="shared" si="72"/>
        <v>0</v>
      </c>
      <c r="H1984" s="190">
        <f t="shared" si="72"/>
        <v>0</v>
      </c>
      <c r="I1984" s="190">
        <v>0</v>
      </c>
      <c r="J1984" s="190">
        <v>0</v>
      </c>
      <c r="K1984" s="190">
        <v>0</v>
      </c>
      <c r="L1984" s="190">
        <v>0</v>
      </c>
      <c r="M1984" s="190">
        <v>0</v>
      </c>
      <c r="N1984" s="190">
        <v>0</v>
      </c>
      <c r="O1984" s="190">
        <v>0</v>
      </c>
      <c r="P1984" s="190">
        <v>0</v>
      </c>
      <c r="Q1984" s="190">
        <v>0</v>
      </c>
      <c r="R1984" s="190">
        <v>0</v>
      </c>
    </row>
    <row r="1985" spans="1:18" ht="30.75" hidden="1" thickBot="1">
      <c r="A1985" s="185" t="str">
        <f t="shared" si="70"/>
        <v>B</v>
      </c>
      <c r="B1985" s="186" t="s">
        <v>1017</v>
      </c>
      <c r="C1985" s="187" t="s">
        <v>1018</v>
      </c>
      <c r="D1985" s="188">
        <f t="shared" si="72"/>
        <v>0</v>
      </c>
      <c r="E1985" s="188">
        <f t="shared" si="72"/>
        <v>0</v>
      </c>
      <c r="F1985" s="188">
        <f t="shared" si="72"/>
        <v>0</v>
      </c>
      <c r="G1985" s="188">
        <f t="shared" si="72"/>
        <v>0</v>
      </c>
      <c r="H1985" s="188">
        <f t="shared" si="72"/>
        <v>0</v>
      </c>
      <c r="I1985" s="188">
        <v>0</v>
      </c>
      <c r="J1985" s="188">
        <v>0</v>
      </c>
      <c r="K1985" s="188">
        <v>0</v>
      </c>
      <c r="L1985" s="188">
        <v>0</v>
      </c>
      <c r="M1985" s="188">
        <v>0</v>
      </c>
      <c r="N1985" s="188">
        <v>0</v>
      </c>
      <c r="O1985" s="188">
        <v>0</v>
      </c>
      <c r="P1985" s="188">
        <v>0</v>
      </c>
      <c r="Q1985" s="188">
        <v>0</v>
      </c>
      <c r="R1985" s="188">
        <v>0</v>
      </c>
    </row>
    <row r="1986" spans="1:18" ht="15" hidden="1">
      <c r="A1986" s="185" t="str">
        <f t="shared" si="70"/>
        <v>B</v>
      </c>
      <c r="B1986" s="189" t="s">
        <v>124</v>
      </c>
      <c r="C1986" s="189" t="s">
        <v>96</v>
      </c>
      <c r="D1986" s="190">
        <f t="shared" si="72"/>
        <v>0</v>
      </c>
      <c r="E1986" s="190">
        <f t="shared" si="72"/>
        <v>0</v>
      </c>
      <c r="F1986" s="190">
        <f t="shared" si="72"/>
        <v>0</v>
      </c>
      <c r="G1986" s="190">
        <f t="shared" si="72"/>
        <v>0</v>
      </c>
      <c r="H1986" s="190">
        <f t="shared" si="72"/>
        <v>0</v>
      </c>
      <c r="I1986" s="190">
        <v>0</v>
      </c>
      <c r="J1986" s="190">
        <v>0</v>
      </c>
      <c r="K1986" s="190">
        <v>0</v>
      </c>
      <c r="L1986" s="190">
        <v>0</v>
      </c>
      <c r="M1986" s="190">
        <v>0</v>
      </c>
      <c r="N1986" s="190">
        <v>0</v>
      </c>
      <c r="O1986" s="190">
        <v>0</v>
      </c>
      <c r="P1986" s="190">
        <v>0</v>
      </c>
      <c r="Q1986" s="190">
        <v>0</v>
      </c>
      <c r="R1986" s="190">
        <v>0</v>
      </c>
    </row>
    <row r="1987" spans="1:18" ht="15" hidden="1">
      <c r="A1987" s="185" t="str">
        <f t="shared" si="70"/>
        <v>B</v>
      </c>
      <c r="B1987" s="191" t="s">
        <v>124</v>
      </c>
      <c r="C1987" s="191" t="s">
        <v>97</v>
      </c>
      <c r="D1987" s="192">
        <f t="shared" si="72"/>
        <v>0</v>
      </c>
      <c r="E1987" s="192">
        <f t="shared" si="72"/>
        <v>0</v>
      </c>
      <c r="F1987" s="192">
        <f t="shared" si="72"/>
        <v>0</v>
      </c>
      <c r="G1987" s="192">
        <f t="shared" si="72"/>
        <v>0</v>
      </c>
      <c r="H1987" s="192">
        <f t="shared" si="72"/>
        <v>0</v>
      </c>
      <c r="I1987" s="192">
        <v>0</v>
      </c>
      <c r="J1987" s="192">
        <v>0</v>
      </c>
      <c r="K1987" s="192">
        <v>0</v>
      </c>
      <c r="L1987" s="192">
        <v>0</v>
      </c>
      <c r="M1987" s="192">
        <v>0</v>
      </c>
      <c r="N1987" s="192">
        <v>0</v>
      </c>
      <c r="O1987" s="192">
        <v>0</v>
      </c>
      <c r="P1987" s="192">
        <v>0</v>
      </c>
      <c r="Q1987" s="192">
        <v>0</v>
      </c>
      <c r="R1987" s="192">
        <v>0</v>
      </c>
    </row>
    <row r="1988" spans="1:18" ht="15" hidden="1">
      <c r="A1988" s="185" t="str">
        <f t="shared" si="70"/>
        <v>B</v>
      </c>
      <c r="B1988" s="191" t="s">
        <v>124</v>
      </c>
      <c r="C1988" s="191" t="s">
        <v>98</v>
      </c>
      <c r="D1988" s="192">
        <f t="shared" si="72"/>
        <v>0</v>
      </c>
      <c r="E1988" s="192">
        <f t="shared" si="72"/>
        <v>0</v>
      </c>
      <c r="F1988" s="192">
        <f t="shared" si="72"/>
        <v>0</v>
      </c>
      <c r="G1988" s="192">
        <f t="shared" si="72"/>
        <v>0</v>
      </c>
      <c r="H1988" s="192">
        <f t="shared" si="72"/>
        <v>0</v>
      </c>
      <c r="I1988" s="192">
        <v>0</v>
      </c>
      <c r="J1988" s="192">
        <v>0</v>
      </c>
      <c r="K1988" s="192">
        <v>0</v>
      </c>
      <c r="L1988" s="192">
        <v>0</v>
      </c>
      <c r="M1988" s="192">
        <v>0</v>
      </c>
      <c r="N1988" s="192">
        <v>0</v>
      </c>
      <c r="O1988" s="192">
        <v>0</v>
      </c>
      <c r="P1988" s="192">
        <v>0</v>
      </c>
      <c r="Q1988" s="192">
        <v>0</v>
      </c>
      <c r="R1988" s="192">
        <v>0</v>
      </c>
    </row>
    <row r="1989" spans="1:18" ht="15" hidden="1">
      <c r="A1989" s="185" t="str">
        <f t="shared" si="70"/>
        <v>B</v>
      </c>
      <c r="B1989" s="191" t="s">
        <v>124</v>
      </c>
      <c r="C1989" s="191" t="s">
        <v>101</v>
      </c>
      <c r="D1989" s="192">
        <f t="shared" si="72"/>
        <v>0</v>
      </c>
      <c r="E1989" s="192">
        <f t="shared" si="72"/>
        <v>0</v>
      </c>
      <c r="F1989" s="192">
        <f t="shared" si="72"/>
        <v>0</v>
      </c>
      <c r="G1989" s="192">
        <f t="shared" si="72"/>
        <v>0</v>
      </c>
      <c r="H1989" s="192">
        <f t="shared" si="72"/>
        <v>0</v>
      </c>
      <c r="I1989" s="192">
        <v>0</v>
      </c>
      <c r="J1989" s="192">
        <v>0</v>
      </c>
      <c r="K1989" s="192">
        <v>0</v>
      </c>
      <c r="L1989" s="192">
        <v>0</v>
      </c>
      <c r="M1989" s="192">
        <v>0</v>
      </c>
      <c r="N1989" s="192">
        <v>0</v>
      </c>
      <c r="O1989" s="192">
        <v>0</v>
      </c>
      <c r="P1989" s="192">
        <v>0</v>
      </c>
      <c r="Q1989" s="192">
        <v>0</v>
      </c>
      <c r="R1989" s="192">
        <v>0</v>
      </c>
    </row>
    <row r="1990" spans="1:18" ht="15" hidden="1">
      <c r="A1990" s="185" t="str">
        <f t="shared" si="70"/>
        <v>B</v>
      </c>
      <c r="B1990" s="189" t="s">
        <v>124</v>
      </c>
      <c r="C1990" s="189" t="s">
        <v>121</v>
      </c>
      <c r="D1990" s="190">
        <f t="shared" si="72"/>
        <v>0</v>
      </c>
      <c r="E1990" s="190">
        <f t="shared" si="72"/>
        <v>0</v>
      </c>
      <c r="F1990" s="190">
        <f t="shared" si="72"/>
        <v>0</v>
      </c>
      <c r="G1990" s="190">
        <f t="shared" si="72"/>
        <v>0</v>
      </c>
      <c r="H1990" s="190">
        <f t="shared" si="72"/>
        <v>0</v>
      </c>
      <c r="I1990" s="190">
        <v>0</v>
      </c>
      <c r="J1990" s="190">
        <v>0</v>
      </c>
      <c r="K1990" s="190">
        <v>0</v>
      </c>
      <c r="L1990" s="190">
        <v>0</v>
      </c>
      <c r="M1990" s="190">
        <v>0</v>
      </c>
      <c r="N1990" s="190">
        <v>0</v>
      </c>
      <c r="O1990" s="190">
        <v>0</v>
      </c>
      <c r="P1990" s="190">
        <v>0</v>
      </c>
      <c r="Q1990" s="190">
        <v>0</v>
      </c>
      <c r="R1990" s="190">
        <v>0</v>
      </c>
    </row>
    <row r="1991" spans="1:18" ht="30.75" hidden="1" thickBot="1">
      <c r="A1991" s="185" t="str">
        <f t="shared" ref="A1991:A2054" si="73">(IF(OR(D1991&lt;&gt;0,E1991&lt;&gt;0,F1991&lt;&gt;0,G1991&lt;&gt;0,H1991&lt;&gt;0),"A","B"))</f>
        <v>B</v>
      </c>
      <c r="B1991" s="186" t="s">
        <v>1019</v>
      </c>
      <c r="C1991" s="187" t="s">
        <v>1020</v>
      </c>
      <c r="D1991" s="188">
        <f t="shared" si="72"/>
        <v>0</v>
      </c>
      <c r="E1991" s="188">
        <f t="shared" si="72"/>
        <v>0</v>
      </c>
      <c r="F1991" s="188">
        <f t="shared" si="72"/>
        <v>0</v>
      </c>
      <c r="G1991" s="188">
        <f t="shared" si="72"/>
        <v>0</v>
      </c>
      <c r="H1991" s="188">
        <f t="shared" si="72"/>
        <v>0</v>
      </c>
      <c r="I1991" s="188">
        <v>0</v>
      </c>
      <c r="J1991" s="188">
        <v>0</v>
      </c>
      <c r="K1991" s="188">
        <v>0</v>
      </c>
      <c r="L1991" s="188">
        <v>0</v>
      </c>
      <c r="M1991" s="188">
        <v>0</v>
      </c>
      <c r="N1991" s="188">
        <v>0</v>
      </c>
      <c r="O1991" s="188">
        <v>0</v>
      </c>
      <c r="P1991" s="188">
        <v>0</v>
      </c>
      <c r="Q1991" s="188">
        <v>0</v>
      </c>
      <c r="R1991" s="188">
        <v>0</v>
      </c>
    </row>
    <row r="1992" spans="1:18" ht="15" hidden="1">
      <c r="A1992" s="185" t="str">
        <f t="shared" si="73"/>
        <v>B</v>
      </c>
      <c r="B1992" s="189" t="s">
        <v>124</v>
      </c>
      <c r="C1992" s="189" t="s">
        <v>96</v>
      </c>
      <c r="D1992" s="190">
        <f t="shared" si="72"/>
        <v>0</v>
      </c>
      <c r="E1992" s="190">
        <f t="shared" si="72"/>
        <v>0</v>
      </c>
      <c r="F1992" s="190">
        <f t="shared" si="72"/>
        <v>0</v>
      </c>
      <c r="G1992" s="190">
        <f t="shared" si="72"/>
        <v>0</v>
      </c>
      <c r="H1992" s="190">
        <f t="shared" si="72"/>
        <v>0</v>
      </c>
      <c r="I1992" s="190">
        <v>0</v>
      </c>
      <c r="J1992" s="190">
        <v>0</v>
      </c>
      <c r="K1992" s="190">
        <v>0</v>
      </c>
      <c r="L1992" s="190">
        <v>0</v>
      </c>
      <c r="M1992" s="190">
        <v>0</v>
      </c>
      <c r="N1992" s="190">
        <v>0</v>
      </c>
      <c r="O1992" s="190">
        <v>0</v>
      </c>
      <c r="P1992" s="190">
        <v>0</v>
      </c>
      <c r="Q1992" s="190">
        <v>0</v>
      </c>
      <c r="R1992" s="190">
        <v>0</v>
      </c>
    </row>
    <row r="1993" spans="1:18" ht="15" hidden="1">
      <c r="A1993" s="185" t="str">
        <f t="shared" si="73"/>
        <v>B</v>
      </c>
      <c r="B1993" s="191" t="s">
        <v>124</v>
      </c>
      <c r="C1993" s="191" t="s">
        <v>97</v>
      </c>
      <c r="D1993" s="192">
        <f t="shared" si="72"/>
        <v>0</v>
      </c>
      <c r="E1993" s="192">
        <f t="shared" si="72"/>
        <v>0</v>
      </c>
      <c r="F1993" s="192">
        <f t="shared" si="72"/>
        <v>0</v>
      </c>
      <c r="G1993" s="192">
        <f t="shared" si="72"/>
        <v>0</v>
      </c>
      <c r="H1993" s="192">
        <f t="shared" si="72"/>
        <v>0</v>
      </c>
      <c r="I1993" s="192">
        <v>0</v>
      </c>
      <c r="J1993" s="192">
        <v>0</v>
      </c>
      <c r="K1993" s="192">
        <v>0</v>
      </c>
      <c r="L1993" s="192">
        <v>0</v>
      </c>
      <c r="M1993" s="192">
        <v>0</v>
      </c>
      <c r="N1993" s="192">
        <v>0</v>
      </c>
      <c r="O1993" s="192">
        <v>0</v>
      </c>
      <c r="P1993" s="192">
        <v>0</v>
      </c>
      <c r="Q1993" s="192">
        <v>0</v>
      </c>
      <c r="R1993" s="192">
        <v>0</v>
      </c>
    </row>
    <row r="1994" spans="1:18" ht="15" hidden="1">
      <c r="A1994" s="185" t="str">
        <f t="shared" si="73"/>
        <v>B</v>
      </c>
      <c r="B1994" s="191" t="s">
        <v>124</v>
      </c>
      <c r="C1994" s="191" t="s">
        <v>98</v>
      </c>
      <c r="D1994" s="192">
        <f t="shared" si="72"/>
        <v>0</v>
      </c>
      <c r="E1994" s="192">
        <f t="shared" si="72"/>
        <v>0</v>
      </c>
      <c r="F1994" s="192">
        <f t="shared" si="72"/>
        <v>0</v>
      </c>
      <c r="G1994" s="192">
        <f t="shared" si="72"/>
        <v>0</v>
      </c>
      <c r="H1994" s="192">
        <f t="shared" si="72"/>
        <v>0</v>
      </c>
      <c r="I1994" s="192">
        <v>0</v>
      </c>
      <c r="J1994" s="192">
        <v>0</v>
      </c>
      <c r="K1994" s="192">
        <v>0</v>
      </c>
      <c r="L1994" s="192">
        <v>0</v>
      </c>
      <c r="M1994" s="192">
        <v>0</v>
      </c>
      <c r="N1994" s="192">
        <v>0</v>
      </c>
      <c r="O1994" s="192">
        <v>0</v>
      </c>
      <c r="P1994" s="192">
        <v>0</v>
      </c>
      <c r="Q1994" s="192">
        <v>0</v>
      </c>
      <c r="R1994" s="192">
        <v>0</v>
      </c>
    </row>
    <row r="1995" spans="1:18" ht="15" hidden="1">
      <c r="A1995" s="185" t="str">
        <f t="shared" si="73"/>
        <v>B</v>
      </c>
      <c r="B1995" s="191" t="s">
        <v>124</v>
      </c>
      <c r="C1995" s="191" t="s">
        <v>101</v>
      </c>
      <c r="D1995" s="192">
        <f t="shared" si="72"/>
        <v>0</v>
      </c>
      <c r="E1995" s="192">
        <f t="shared" si="72"/>
        <v>0</v>
      </c>
      <c r="F1995" s="192">
        <f t="shared" si="72"/>
        <v>0</v>
      </c>
      <c r="G1995" s="192">
        <f t="shared" si="72"/>
        <v>0</v>
      </c>
      <c r="H1995" s="192">
        <f t="shared" si="72"/>
        <v>0</v>
      </c>
      <c r="I1995" s="192">
        <v>0</v>
      </c>
      <c r="J1995" s="192">
        <v>0</v>
      </c>
      <c r="K1995" s="192">
        <v>0</v>
      </c>
      <c r="L1995" s="192">
        <v>0</v>
      </c>
      <c r="M1995" s="192">
        <v>0</v>
      </c>
      <c r="N1995" s="192">
        <v>0</v>
      </c>
      <c r="O1995" s="192">
        <v>0</v>
      </c>
      <c r="P1995" s="192">
        <v>0</v>
      </c>
      <c r="Q1995" s="192">
        <v>0</v>
      </c>
      <c r="R1995" s="192">
        <v>0</v>
      </c>
    </row>
    <row r="1996" spans="1:18" ht="15" hidden="1">
      <c r="A1996" s="185" t="str">
        <f t="shared" si="73"/>
        <v>B</v>
      </c>
      <c r="B1996" s="191" t="s">
        <v>124</v>
      </c>
      <c r="C1996" s="191" t="s">
        <v>102</v>
      </c>
      <c r="D1996" s="192">
        <f t="shared" si="72"/>
        <v>0</v>
      </c>
      <c r="E1996" s="192">
        <f t="shared" si="72"/>
        <v>0</v>
      </c>
      <c r="F1996" s="192">
        <f t="shared" si="72"/>
        <v>0</v>
      </c>
      <c r="G1996" s="192">
        <f t="shared" si="72"/>
        <v>0</v>
      </c>
      <c r="H1996" s="192">
        <f t="shared" si="72"/>
        <v>0</v>
      </c>
      <c r="I1996" s="192">
        <v>0</v>
      </c>
      <c r="J1996" s="192">
        <v>0</v>
      </c>
      <c r="K1996" s="192">
        <v>0</v>
      </c>
      <c r="L1996" s="192">
        <v>0</v>
      </c>
      <c r="M1996" s="192">
        <v>0</v>
      </c>
      <c r="N1996" s="192">
        <v>0</v>
      </c>
      <c r="O1996" s="192">
        <v>0</v>
      </c>
      <c r="P1996" s="192">
        <v>0</v>
      </c>
      <c r="Q1996" s="192">
        <v>0</v>
      </c>
      <c r="R1996" s="192">
        <v>0</v>
      </c>
    </row>
    <row r="1997" spans="1:18" ht="15" hidden="1">
      <c r="A1997" s="185" t="str">
        <f t="shared" si="73"/>
        <v>B</v>
      </c>
      <c r="B1997" s="189" t="s">
        <v>124</v>
      </c>
      <c r="C1997" s="189" t="s">
        <v>121</v>
      </c>
      <c r="D1997" s="190">
        <f t="shared" si="72"/>
        <v>0</v>
      </c>
      <c r="E1997" s="190">
        <f t="shared" si="72"/>
        <v>0</v>
      </c>
      <c r="F1997" s="190">
        <f t="shared" si="72"/>
        <v>0</v>
      </c>
      <c r="G1997" s="190">
        <f t="shared" si="72"/>
        <v>0</v>
      </c>
      <c r="H1997" s="190">
        <f t="shared" si="72"/>
        <v>0</v>
      </c>
      <c r="I1997" s="190">
        <v>0</v>
      </c>
      <c r="J1997" s="190">
        <v>0</v>
      </c>
      <c r="K1997" s="190">
        <v>0</v>
      </c>
      <c r="L1997" s="190">
        <v>0</v>
      </c>
      <c r="M1997" s="190">
        <v>0</v>
      </c>
      <c r="N1997" s="190">
        <v>0</v>
      </c>
      <c r="O1997" s="190">
        <v>0</v>
      </c>
      <c r="P1997" s="190">
        <v>0</v>
      </c>
      <c r="Q1997" s="190">
        <v>0</v>
      </c>
      <c r="R1997" s="190">
        <v>0</v>
      </c>
    </row>
    <row r="1998" spans="1:18" ht="15.75" hidden="1" thickBot="1">
      <c r="A1998" s="185" t="str">
        <f t="shared" si="73"/>
        <v>B</v>
      </c>
      <c r="B1998" s="186" t="s">
        <v>1021</v>
      </c>
      <c r="C1998" s="187" t="s">
        <v>1022</v>
      </c>
      <c r="D1998" s="188">
        <f t="shared" si="72"/>
        <v>0</v>
      </c>
      <c r="E1998" s="188">
        <f t="shared" si="72"/>
        <v>0</v>
      </c>
      <c r="F1998" s="188">
        <f t="shared" si="72"/>
        <v>0</v>
      </c>
      <c r="G1998" s="188">
        <f t="shared" si="72"/>
        <v>0</v>
      </c>
      <c r="H1998" s="188">
        <f t="shared" si="72"/>
        <v>0</v>
      </c>
      <c r="I1998" s="188">
        <v>0</v>
      </c>
      <c r="J1998" s="188">
        <v>0</v>
      </c>
      <c r="K1998" s="188">
        <v>0</v>
      </c>
      <c r="L1998" s="188">
        <v>0</v>
      </c>
      <c r="M1998" s="188">
        <v>0</v>
      </c>
      <c r="N1998" s="188">
        <v>0</v>
      </c>
      <c r="O1998" s="188">
        <v>0</v>
      </c>
      <c r="P1998" s="188">
        <v>0</v>
      </c>
      <c r="Q1998" s="188">
        <v>0</v>
      </c>
      <c r="R1998" s="188">
        <v>0</v>
      </c>
    </row>
    <row r="1999" spans="1:18" ht="15" hidden="1">
      <c r="A1999" s="185" t="str">
        <f t="shared" si="73"/>
        <v>B</v>
      </c>
      <c r="B1999" s="189" t="s">
        <v>124</v>
      </c>
      <c r="C1999" s="189" t="s">
        <v>96</v>
      </c>
      <c r="D1999" s="190">
        <f t="shared" si="72"/>
        <v>0</v>
      </c>
      <c r="E1999" s="190">
        <f t="shared" si="72"/>
        <v>0</v>
      </c>
      <c r="F1999" s="190">
        <f t="shared" si="72"/>
        <v>0</v>
      </c>
      <c r="G1999" s="190">
        <f t="shared" si="72"/>
        <v>0</v>
      </c>
      <c r="H1999" s="190">
        <f t="shared" si="72"/>
        <v>0</v>
      </c>
      <c r="I1999" s="190">
        <v>0</v>
      </c>
      <c r="J1999" s="190">
        <v>0</v>
      </c>
      <c r="K1999" s="190">
        <v>0</v>
      </c>
      <c r="L1999" s="190">
        <v>0</v>
      </c>
      <c r="M1999" s="190">
        <v>0</v>
      </c>
      <c r="N1999" s="190">
        <v>0</v>
      </c>
      <c r="O1999" s="190">
        <v>0</v>
      </c>
      <c r="P1999" s="190">
        <v>0</v>
      </c>
      <c r="Q1999" s="190">
        <v>0</v>
      </c>
      <c r="R1999" s="190">
        <v>0</v>
      </c>
    </row>
    <row r="2000" spans="1:18" ht="15" hidden="1">
      <c r="A2000" s="185" t="str">
        <f t="shared" si="73"/>
        <v>B</v>
      </c>
      <c r="B2000" s="191" t="s">
        <v>124</v>
      </c>
      <c r="C2000" s="191" t="s">
        <v>97</v>
      </c>
      <c r="D2000" s="192">
        <f t="shared" si="72"/>
        <v>0</v>
      </c>
      <c r="E2000" s="192">
        <f t="shared" si="72"/>
        <v>0</v>
      </c>
      <c r="F2000" s="192">
        <f t="shared" si="72"/>
        <v>0</v>
      </c>
      <c r="G2000" s="192">
        <f t="shared" si="72"/>
        <v>0</v>
      </c>
      <c r="H2000" s="192">
        <f t="shared" si="72"/>
        <v>0</v>
      </c>
      <c r="I2000" s="192">
        <v>0</v>
      </c>
      <c r="J2000" s="192">
        <v>0</v>
      </c>
      <c r="K2000" s="192">
        <v>0</v>
      </c>
      <c r="L2000" s="192">
        <v>0</v>
      </c>
      <c r="M2000" s="192">
        <v>0</v>
      </c>
      <c r="N2000" s="192">
        <v>0</v>
      </c>
      <c r="O2000" s="192">
        <v>0</v>
      </c>
      <c r="P2000" s="192">
        <v>0</v>
      </c>
      <c r="Q2000" s="192">
        <v>0</v>
      </c>
      <c r="R2000" s="192">
        <v>0</v>
      </c>
    </row>
    <row r="2001" spans="1:18" ht="15" hidden="1">
      <c r="A2001" s="185" t="str">
        <f t="shared" si="73"/>
        <v>B</v>
      </c>
      <c r="B2001" s="191" t="s">
        <v>124</v>
      </c>
      <c r="C2001" s="191" t="s">
        <v>98</v>
      </c>
      <c r="D2001" s="192">
        <f t="shared" si="72"/>
        <v>0</v>
      </c>
      <c r="E2001" s="192">
        <f t="shared" si="72"/>
        <v>0</v>
      </c>
      <c r="F2001" s="192">
        <f t="shared" si="72"/>
        <v>0</v>
      </c>
      <c r="G2001" s="192">
        <f t="shared" si="72"/>
        <v>0</v>
      </c>
      <c r="H2001" s="192">
        <f t="shared" si="72"/>
        <v>0</v>
      </c>
      <c r="I2001" s="192">
        <v>0</v>
      </c>
      <c r="J2001" s="192">
        <v>0</v>
      </c>
      <c r="K2001" s="192">
        <v>0</v>
      </c>
      <c r="L2001" s="192">
        <v>0</v>
      </c>
      <c r="M2001" s="192">
        <v>0</v>
      </c>
      <c r="N2001" s="192">
        <v>0</v>
      </c>
      <c r="O2001" s="192">
        <v>0</v>
      </c>
      <c r="P2001" s="192">
        <v>0</v>
      </c>
      <c r="Q2001" s="192">
        <v>0</v>
      </c>
      <c r="R2001" s="192">
        <v>0</v>
      </c>
    </row>
    <row r="2002" spans="1:18" ht="15" hidden="1">
      <c r="A2002" s="185" t="str">
        <f t="shared" si="73"/>
        <v>B</v>
      </c>
      <c r="B2002" s="191" t="s">
        <v>124</v>
      </c>
      <c r="C2002" s="191" t="s">
        <v>101</v>
      </c>
      <c r="D2002" s="192">
        <f t="shared" si="72"/>
        <v>0</v>
      </c>
      <c r="E2002" s="192">
        <f t="shared" si="72"/>
        <v>0</v>
      </c>
      <c r="F2002" s="192">
        <f t="shared" si="72"/>
        <v>0</v>
      </c>
      <c r="G2002" s="192">
        <f t="shared" si="72"/>
        <v>0</v>
      </c>
      <c r="H2002" s="192">
        <f t="shared" si="72"/>
        <v>0</v>
      </c>
      <c r="I2002" s="192">
        <v>0</v>
      </c>
      <c r="J2002" s="192">
        <v>0</v>
      </c>
      <c r="K2002" s="192">
        <v>0</v>
      </c>
      <c r="L2002" s="192">
        <v>0</v>
      </c>
      <c r="M2002" s="192">
        <v>0</v>
      </c>
      <c r="N2002" s="192">
        <v>0</v>
      </c>
      <c r="O2002" s="192">
        <v>0</v>
      </c>
      <c r="P2002" s="192">
        <v>0</v>
      </c>
      <c r="Q2002" s="192">
        <v>0</v>
      </c>
      <c r="R2002" s="192">
        <v>0</v>
      </c>
    </row>
    <row r="2003" spans="1:18" ht="15" hidden="1">
      <c r="A2003" s="185" t="str">
        <f t="shared" si="73"/>
        <v>B</v>
      </c>
      <c r="B2003" s="191" t="s">
        <v>124</v>
      </c>
      <c r="C2003" s="191" t="s">
        <v>102</v>
      </c>
      <c r="D2003" s="192">
        <f t="shared" si="72"/>
        <v>0</v>
      </c>
      <c r="E2003" s="192">
        <f t="shared" si="72"/>
        <v>0</v>
      </c>
      <c r="F2003" s="192">
        <f t="shared" si="72"/>
        <v>0</v>
      </c>
      <c r="G2003" s="192">
        <f t="shared" si="72"/>
        <v>0</v>
      </c>
      <c r="H2003" s="192">
        <f t="shared" si="72"/>
        <v>0</v>
      </c>
      <c r="I2003" s="192">
        <v>0</v>
      </c>
      <c r="J2003" s="192">
        <v>0</v>
      </c>
      <c r="K2003" s="192">
        <v>0</v>
      </c>
      <c r="L2003" s="192">
        <v>0</v>
      </c>
      <c r="M2003" s="192">
        <v>0</v>
      </c>
      <c r="N2003" s="192">
        <v>0</v>
      </c>
      <c r="O2003" s="192">
        <v>0</v>
      </c>
      <c r="P2003" s="192">
        <v>0</v>
      </c>
      <c r="Q2003" s="192">
        <v>0</v>
      </c>
      <c r="R2003" s="192">
        <v>0</v>
      </c>
    </row>
    <row r="2004" spans="1:18" ht="15" hidden="1">
      <c r="A2004" s="185" t="str">
        <f t="shared" si="73"/>
        <v>B</v>
      </c>
      <c r="B2004" s="189" t="s">
        <v>124</v>
      </c>
      <c r="C2004" s="189" t="s">
        <v>121</v>
      </c>
      <c r="D2004" s="190">
        <f t="shared" si="72"/>
        <v>0</v>
      </c>
      <c r="E2004" s="190">
        <f t="shared" si="72"/>
        <v>0</v>
      </c>
      <c r="F2004" s="190">
        <f t="shared" si="72"/>
        <v>0</v>
      </c>
      <c r="G2004" s="190">
        <f t="shared" si="72"/>
        <v>0</v>
      </c>
      <c r="H2004" s="190">
        <f t="shared" si="72"/>
        <v>0</v>
      </c>
      <c r="I2004" s="190">
        <v>0</v>
      </c>
      <c r="J2004" s="190">
        <v>0</v>
      </c>
      <c r="K2004" s="190">
        <v>0</v>
      </c>
      <c r="L2004" s="190">
        <v>0</v>
      </c>
      <c r="M2004" s="190">
        <v>0</v>
      </c>
      <c r="N2004" s="190">
        <v>0</v>
      </c>
      <c r="O2004" s="190">
        <v>0</v>
      </c>
      <c r="P2004" s="190">
        <v>0</v>
      </c>
      <c r="Q2004" s="190">
        <v>0</v>
      </c>
      <c r="R2004" s="190">
        <v>0</v>
      </c>
    </row>
    <row r="2005" spans="1:18" ht="30.75" hidden="1" thickBot="1">
      <c r="A2005" s="185" t="str">
        <f t="shared" si="73"/>
        <v>B</v>
      </c>
      <c r="B2005" s="186" t="s">
        <v>1023</v>
      </c>
      <c r="C2005" s="187" t="s">
        <v>1024</v>
      </c>
      <c r="D2005" s="188">
        <f t="shared" si="72"/>
        <v>0</v>
      </c>
      <c r="E2005" s="188">
        <f t="shared" si="72"/>
        <v>0</v>
      </c>
      <c r="F2005" s="188">
        <f t="shared" si="72"/>
        <v>0</v>
      </c>
      <c r="G2005" s="188">
        <f t="shared" si="72"/>
        <v>0</v>
      </c>
      <c r="H2005" s="188">
        <f t="shared" si="72"/>
        <v>0</v>
      </c>
      <c r="I2005" s="188">
        <v>0</v>
      </c>
      <c r="J2005" s="188">
        <v>0</v>
      </c>
      <c r="K2005" s="188">
        <v>0</v>
      </c>
      <c r="L2005" s="188">
        <v>0</v>
      </c>
      <c r="M2005" s="188">
        <v>0</v>
      </c>
      <c r="N2005" s="188">
        <v>0</v>
      </c>
      <c r="O2005" s="188">
        <v>0</v>
      </c>
      <c r="P2005" s="188">
        <v>0</v>
      </c>
      <c r="Q2005" s="188">
        <v>0</v>
      </c>
      <c r="R2005" s="188">
        <v>0</v>
      </c>
    </row>
    <row r="2006" spans="1:18" ht="15" hidden="1">
      <c r="A2006" s="185" t="str">
        <f t="shared" si="73"/>
        <v>B</v>
      </c>
      <c r="B2006" s="189" t="s">
        <v>124</v>
      </c>
      <c r="C2006" s="189" t="s">
        <v>96</v>
      </c>
      <c r="D2006" s="190">
        <f t="shared" si="72"/>
        <v>0</v>
      </c>
      <c r="E2006" s="190">
        <f t="shared" si="72"/>
        <v>0</v>
      </c>
      <c r="F2006" s="190">
        <f t="shared" si="72"/>
        <v>0</v>
      </c>
      <c r="G2006" s="190">
        <f t="shared" si="72"/>
        <v>0</v>
      </c>
      <c r="H2006" s="190">
        <f t="shared" si="72"/>
        <v>0</v>
      </c>
      <c r="I2006" s="190">
        <v>0</v>
      </c>
      <c r="J2006" s="190">
        <v>0</v>
      </c>
      <c r="K2006" s="190">
        <v>0</v>
      </c>
      <c r="L2006" s="190">
        <v>0</v>
      </c>
      <c r="M2006" s="190">
        <v>0</v>
      </c>
      <c r="N2006" s="190">
        <v>0</v>
      </c>
      <c r="O2006" s="190">
        <v>0</v>
      </c>
      <c r="P2006" s="190">
        <v>0</v>
      </c>
      <c r="Q2006" s="190">
        <v>0</v>
      </c>
      <c r="R2006" s="190">
        <v>0</v>
      </c>
    </row>
    <row r="2007" spans="1:18" ht="15" hidden="1">
      <c r="A2007" s="185" t="str">
        <f t="shared" si="73"/>
        <v>B</v>
      </c>
      <c r="B2007" s="191" t="s">
        <v>124</v>
      </c>
      <c r="C2007" s="191" t="s">
        <v>97</v>
      </c>
      <c r="D2007" s="192">
        <f t="shared" si="72"/>
        <v>0</v>
      </c>
      <c r="E2007" s="192">
        <f t="shared" si="72"/>
        <v>0</v>
      </c>
      <c r="F2007" s="192">
        <f t="shared" si="72"/>
        <v>0</v>
      </c>
      <c r="G2007" s="192">
        <f t="shared" si="72"/>
        <v>0</v>
      </c>
      <c r="H2007" s="192">
        <f t="shared" si="72"/>
        <v>0</v>
      </c>
      <c r="I2007" s="192">
        <v>0</v>
      </c>
      <c r="J2007" s="192">
        <v>0</v>
      </c>
      <c r="K2007" s="192">
        <v>0</v>
      </c>
      <c r="L2007" s="192">
        <v>0</v>
      </c>
      <c r="M2007" s="192">
        <v>0</v>
      </c>
      <c r="N2007" s="192">
        <v>0</v>
      </c>
      <c r="O2007" s="192">
        <v>0</v>
      </c>
      <c r="P2007" s="192">
        <v>0</v>
      </c>
      <c r="Q2007" s="192">
        <v>0</v>
      </c>
      <c r="R2007" s="192">
        <v>0</v>
      </c>
    </row>
    <row r="2008" spans="1:18" ht="15" hidden="1">
      <c r="A2008" s="185" t="str">
        <f t="shared" si="73"/>
        <v>B</v>
      </c>
      <c r="B2008" s="191" t="s">
        <v>124</v>
      </c>
      <c r="C2008" s="191" t="s">
        <v>98</v>
      </c>
      <c r="D2008" s="192">
        <f t="shared" si="72"/>
        <v>0</v>
      </c>
      <c r="E2008" s="192">
        <f t="shared" si="72"/>
        <v>0</v>
      </c>
      <c r="F2008" s="192">
        <f t="shared" si="72"/>
        <v>0</v>
      </c>
      <c r="G2008" s="192">
        <f t="shared" si="72"/>
        <v>0</v>
      </c>
      <c r="H2008" s="192">
        <f t="shared" si="72"/>
        <v>0</v>
      </c>
      <c r="I2008" s="192">
        <v>0</v>
      </c>
      <c r="J2008" s="192">
        <v>0</v>
      </c>
      <c r="K2008" s="192">
        <v>0</v>
      </c>
      <c r="L2008" s="192">
        <v>0</v>
      </c>
      <c r="M2008" s="192">
        <v>0</v>
      </c>
      <c r="N2008" s="192">
        <v>0</v>
      </c>
      <c r="O2008" s="192">
        <v>0</v>
      </c>
      <c r="P2008" s="192">
        <v>0</v>
      </c>
      <c r="Q2008" s="192">
        <v>0</v>
      </c>
      <c r="R2008" s="192">
        <v>0</v>
      </c>
    </row>
    <row r="2009" spans="1:18" ht="15" hidden="1">
      <c r="A2009" s="185" t="str">
        <f t="shared" si="73"/>
        <v>B</v>
      </c>
      <c r="B2009" s="191" t="s">
        <v>124</v>
      </c>
      <c r="C2009" s="191" t="s">
        <v>101</v>
      </c>
      <c r="D2009" s="192">
        <f t="shared" si="72"/>
        <v>0</v>
      </c>
      <c r="E2009" s="192">
        <f t="shared" si="72"/>
        <v>0</v>
      </c>
      <c r="F2009" s="192">
        <f t="shared" si="72"/>
        <v>0</v>
      </c>
      <c r="G2009" s="192">
        <f t="shared" si="72"/>
        <v>0</v>
      </c>
      <c r="H2009" s="192">
        <f t="shared" si="72"/>
        <v>0</v>
      </c>
      <c r="I2009" s="192">
        <v>0</v>
      </c>
      <c r="J2009" s="192">
        <v>0</v>
      </c>
      <c r="K2009" s="192">
        <v>0</v>
      </c>
      <c r="L2009" s="192">
        <v>0</v>
      </c>
      <c r="M2009" s="192">
        <v>0</v>
      </c>
      <c r="N2009" s="192">
        <v>0</v>
      </c>
      <c r="O2009" s="192">
        <v>0</v>
      </c>
      <c r="P2009" s="192">
        <v>0</v>
      </c>
      <c r="Q2009" s="192">
        <v>0</v>
      </c>
      <c r="R2009" s="192">
        <v>0</v>
      </c>
    </row>
    <row r="2010" spans="1:18" ht="15" hidden="1">
      <c r="A2010" s="185" t="str">
        <f t="shared" si="73"/>
        <v>B</v>
      </c>
      <c r="B2010" s="191" t="s">
        <v>124</v>
      </c>
      <c r="C2010" s="191" t="s">
        <v>102</v>
      </c>
      <c r="D2010" s="192">
        <f t="shared" si="72"/>
        <v>0</v>
      </c>
      <c r="E2010" s="192">
        <f t="shared" si="72"/>
        <v>0</v>
      </c>
      <c r="F2010" s="192">
        <f t="shared" si="72"/>
        <v>0</v>
      </c>
      <c r="G2010" s="192">
        <f t="shared" si="72"/>
        <v>0</v>
      </c>
      <c r="H2010" s="192">
        <f t="shared" si="72"/>
        <v>0</v>
      </c>
      <c r="I2010" s="192">
        <v>0</v>
      </c>
      <c r="J2010" s="192">
        <v>0</v>
      </c>
      <c r="K2010" s="192">
        <v>0</v>
      </c>
      <c r="L2010" s="192">
        <v>0</v>
      </c>
      <c r="M2010" s="192">
        <v>0</v>
      </c>
      <c r="N2010" s="192">
        <v>0</v>
      </c>
      <c r="O2010" s="192">
        <v>0</v>
      </c>
      <c r="P2010" s="192">
        <v>0</v>
      </c>
      <c r="Q2010" s="192">
        <v>0</v>
      </c>
      <c r="R2010" s="192">
        <v>0</v>
      </c>
    </row>
    <row r="2011" spans="1:18" ht="15" hidden="1">
      <c r="A2011" s="185" t="str">
        <f t="shared" si="73"/>
        <v>B</v>
      </c>
      <c r="B2011" s="189" t="s">
        <v>124</v>
      </c>
      <c r="C2011" s="189" t="s">
        <v>121</v>
      </c>
      <c r="D2011" s="190">
        <f t="shared" si="72"/>
        <v>0</v>
      </c>
      <c r="E2011" s="190">
        <f t="shared" si="72"/>
        <v>0</v>
      </c>
      <c r="F2011" s="190">
        <f t="shared" si="72"/>
        <v>0</v>
      </c>
      <c r="G2011" s="190">
        <f t="shared" si="72"/>
        <v>0</v>
      </c>
      <c r="H2011" s="190">
        <f t="shared" si="72"/>
        <v>0</v>
      </c>
      <c r="I2011" s="190">
        <v>0</v>
      </c>
      <c r="J2011" s="190">
        <v>0</v>
      </c>
      <c r="K2011" s="190">
        <v>0</v>
      </c>
      <c r="L2011" s="190">
        <v>0</v>
      </c>
      <c r="M2011" s="190">
        <v>0</v>
      </c>
      <c r="N2011" s="190">
        <v>0</v>
      </c>
      <c r="O2011" s="190">
        <v>0</v>
      </c>
      <c r="P2011" s="190">
        <v>0</v>
      </c>
      <c r="Q2011" s="190">
        <v>0</v>
      </c>
      <c r="R2011" s="190">
        <v>0</v>
      </c>
    </row>
    <row r="2012" spans="1:18" ht="45.75" hidden="1" thickBot="1">
      <c r="A2012" s="185" t="str">
        <f t="shared" si="73"/>
        <v>B</v>
      </c>
      <c r="B2012" s="186" t="s">
        <v>1025</v>
      </c>
      <c r="C2012" s="187" t="s">
        <v>1026</v>
      </c>
      <c r="D2012" s="188">
        <f t="shared" si="72"/>
        <v>0</v>
      </c>
      <c r="E2012" s="188">
        <f t="shared" si="72"/>
        <v>0</v>
      </c>
      <c r="F2012" s="188">
        <f t="shared" si="72"/>
        <v>0</v>
      </c>
      <c r="G2012" s="188">
        <f t="shared" si="72"/>
        <v>0</v>
      </c>
      <c r="H2012" s="188">
        <f t="shared" si="72"/>
        <v>0</v>
      </c>
      <c r="I2012" s="188">
        <v>0</v>
      </c>
      <c r="J2012" s="188">
        <v>0</v>
      </c>
      <c r="K2012" s="188">
        <v>0</v>
      </c>
      <c r="L2012" s="188">
        <v>0</v>
      </c>
      <c r="M2012" s="188">
        <v>0</v>
      </c>
      <c r="N2012" s="188">
        <v>0</v>
      </c>
      <c r="O2012" s="188">
        <v>0</v>
      </c>
      <c r="P2012" s="188">
        <v>0</v>
      </c>
      <c r="Q2012" s="188">
        <v>0</v>
      </c>
      <c r="R2012" s="188">
        <v>0</v>
      </c>
    </row>
    <row r="2013" spans="1:18" ht="15" hidden="1">
      <c r="A2013" s="185" t="str">
        <f t="shared" si="73"/>
        <v>B</v>
      </c>
      <c r="B2013" s="189" t="s">
        <v>124</v>
      </c>
      <c r="C2013" s="189" t="s">
        <v>96</v>
      </c>
      <c r="D2013" s="190">
        <f t="shared" si="72"/>
        <v>0</v>
      </c>
      <c r="E2013" s="190">
        <f t="shared" si="72"/>
        <v>0</v>
      </c>
      <c r="F2013" s="190">
        <f t="shared" si="72"/>
        <v>0</v>
      </c>
      <c r="G2013" s="190">
        <f t="shared" si="72"/>
        <v>0</v>
      </c>
      <c r="H2013" s="190">
        <f t="shared" si="72"/>
        <v>0</v>
      </c>
      <c r="I2013" s="190">
        <v>0</v>
      </c>
      <c r="J2013" s="190">
        <v>0</v>
      </c>
      <c r="K2013" s="190">
        <v>0</v>
      </c>
      <c r="L2013" s="190">
        <v>0</v>
      </c>
      <c r="M2013" s="190">
        <v>0</v>
      </c>
      <c r="N2013" s="190">
        <v>0</v>
      </c>
      <c r="O2013" s="190">
        <v>0</v>
      </c>
      <c r="P2013" s="190">
        <v>0</v>
      </c>
      <c r="Q2013" s="190">
        <v>0</v>
      </c>
      <c r="R2013" s="190">
        <v>0</v>
      </c>
    </row>
    <row r="2014" spans="1:18" ht="15" hidden="1">
      <c r="A2014" s="185" t="str">
        <f t="shared" si="73"/>
        <v>B</v>
      </c>
      <c r="B2014" s="191" t="s">
        <v>124</v>
      </c>
      <c r="C2014" s="191" t="s">
        <v>97</v>
      </c>
      <c r="D2014" s="192">
        <f t="shared" si="72"/>
        <v>0</v>
      </c>
      <c r="E2014" s="192">
        <f t="shared" si="72"/>
        <v>0</v>
      </c>
      <c r="F2014" s="192">
        <f t="shared" si="72"/>
        <v>0</v>
      </c>
      <c r="G2014" s="192">
        <f t="shared" si="72"/>
        <v>0</v>
      </c>
      <c r="H2014" s="192">
        <f t="shared" si="72"/>
        <v>0</v>
      </c>
      <c r="I2014" s="192">
        <v>0</v>
      </c>
      <c r="J2014" s="192">
        <v>0</v>
      </c>
      <c r="K2014" s="192">
        <v>0</v>
      </c>
      <c r="L2014" s="192">
        <v>0</v>
      </c>
      <c r="M2014" s="192">
        <v>0</v>
      </c>
      <c r="N2014" s="192">
        <v>0</v>
      </c>
      <c r="O2014" s="192">
        <v>0</v>
      </c>
      <c r="P2014" s="192">
        <v>0</v>
      </c>
      <c r="Q2014" s="192">
        <v>0</v>
      </c>
      <c r="R2014" s="192">
        <v>0</v>
      </c>
    </row>
    <row r="2015" spans="1:18" ht="15" hidden="1">
      <c r="A2015" s="185" t="str">
        <f t="shared" si="73"/>
        <v>B</v>
      </c>
      <c r="B2015" s="191" t="s">
        <v>124</v>
      </c>
      <c r="C2015" s="191" t="s">
        <v>98</v>
      </c>
      <c r="D2015" s="192">
        <f t="shared" si="72"/>
        <v>0</v>
      </c>
      <c r="E2015" s="192">
        <f t="shared" si="72"/>
        <v>0</v>
      </c>
      <c r="F2015" s="192">
        <f t="shared" si="72"/>
        <v>0</v>
      </c>
      <c r="G2015" s="192">
        <f t="shared" si="72"/>
        <v>0</v>
      </c>
      <c r="H2015" s="192">
        <f t="shared" si="72"/>
        <v>0</v>
      </c>
      <c r="I2015" s="192">
        <v>0</v>
      </c>
      <c r="J2015" s="192">
        <v>0</v>
      </c>
      <c r="K2015" s="192">
        <v>0</v>
      </c>
      <c r="L2015" s="192">
        <v>0</v>
      </c>
      <c r="M2015" s="192">
        <v>0</v>
      </c>
      <c r="N2015" s="192">
        <v>0</v>
      </c>
      <c r="O2015" s="192">
        <v>0</v>
      </c>
      <c r="P2015" s="192">
        <v>0</v>
      </c>
      <c r="Q2015" s="192">
        <v>0</v>
      </c>
      <c r="R2015" s="192">
        <v>0</v>
      </c>
    </row>
    <row r="2016" spans="1:18" ht="15" hidden="1">
      <c r="A2016" s="185" t="str">
        <f t="shared" si="73"/>
        <v>B</v>
      </c>
      <c r="B2016" s="191" t="s">
        <v>124</v>
      </c>
      <c r="C2016" s="191" t="s">
        <v>101</v>
      </c>
      <c r="D2016" s="192">
        <f t="shared" si="72"/>
        <v>0</v>
      </c>
      <c r="E2016" s="192">
        <f t="shared" si="72"/>
        <v>0</v>
      </c>
      <c r="F2016" s="192">
        <f t="shared" si="72"/>
        <v>0</v>
      </c>
      <c r="G2016" s="192">
        <f t="shared" si="72"/>
        <v>0</v>
      </c>
      <c r="H2016" s="192">
        <f t="shared" si="72"/>
        <v>0</v>
      </c>
      <c r="I2016" s="192">
        <v>0</v>
      </c>
      <c r="J2016" s="192">
        <v>0</v>
      </c>
      <c r="K2016" s="192">
        <v>0</v>
      </c>
      <c r="L2016" s="192">
        <v>0</v>
      </c>
      <c r="M2016" s="192">
        <v>0</v>
      </c>
      <c r="N2016" s="192">
        <v>0</v>
      </c>
      <c r="O2016" s="192">
        <v>0</v>
      </c>
      <c r="P2016" s="192">
        <v>0</v>
      </c>
      <c r="Q2016" s="192">
        <v>0</v>
      </c>
      <c r="R2016" s="192">
        <v>0</v>
      </c>
    </row>
    <row r="2017" spans="1:18" ht="15" hidden="1">
      <c r="A2017" s="185" t="str">
        <f t="shared" si="73"/>
        <v>B</v>
      </c>
      <c r="B2017" s="191" t="s">
        <v>124</v>
      </c>
      <c r="C2017" s="191" t="s">
        <v>102</v>
      </c>
      <c r="D2017" s="192">
        <f t="shared" si="72"/>
        <v>0</v>
      </c>
      <c r="E2017" s="192">
        <f t="shared" si="72"/>
        <v>0</v>
      </c>
      <c r="F2017" s="192">
        <f t="shared" si="72"/>
        <v>0</v>
      </c>
      <c r="G2017" s="192">
        <f t="shared" si="72"/>
        <v>0</v>
      </c>
      <c r="H2017" s="192">
        <f t="shared" si="72"/>
        <v>0</v>
      </c>
      <c r="I2017" s="192">
        <v>0</v>
      </c>
      <c r="J2017" s="192">
        <v>0</v>
      </c>
      <c r="K2017" s="192">
        <v>0</v>
      </c>
      <c r="L2017" s="192">
        <v>0</v>
      </c>
      <c r="M2017" s="192">
        <v>0</v>
      </c>
      <c r="N2017" s="192">
        <v>0</v>
      </c>
      <c r="O2017" s="192">
        <v>0</v>
      </c>
      <c r="P2017" s="192">
        <v>0</v>
      </c>
      <c r="Q2017" s="192">
        <v>0</v>
      </c>
      <c r="R2017" s="192">
        <v>0</v>
      </c>
    </row>
    <row r="2018" spans="1:18" ht="30.75" hidden="1" thickBot="1">
      <c r="A2018" s="185" t="str">
        <f t="shared" si="73"/>
        <v>B</v>
      </c>
      <c r="B2018" s="186" t="s">
        <v>1027</v>
      </c>
      <c r="C2018" s="187" t="s">
        <v>1028</v>
      </c>
      <c r="D2018" s="188">
        <f t="shared" si="72"/>
        <v>0</v>
      </c>
      <c r="E2018" s="188">
        <f t="shared" si="72"/>
        <v>0</v>
      </c>
      <c r="F2018" s="188">
        <f t="shared" si="72"/>
        <v>0</v>
      </c>
      <c r="G2018" s="188">
        <f t="shared" si="72"/>
        <v>0</v>
      </c>
      <c r="H2018" s="188">
        <f t="shared" si="72"/>
        <v>0</v>
      </c>
      <c r="I2018" s="188">
        <v>0</v>
      </c>
      <c r="J2018" s="188">
        <v>0</v>
      </c>
      <c r="K2018" s="188">
        <v>0</v>
      </c>
      <c r="L2018" s="188">
        <v>0</v>
      </c>
      <c r="M2018" s="188">
        <v>0</v>
      </c>
      <c r="N2018" s="188">
        <v>0</v>
      </c>
      <c r="O2018" s="188">
        <v>0</v>
      </c>
      <c r="P2018" s="188">
        <v>0</v>
      </c>
      <c r="Q2018" s="188">
        <v>0</v>
      </c>
      <c r="R2018" s="188">
        <v>0</v>
      </c>
    </row>
    <row r="2019" spans="1:18" ht="15" hidden="1">
      <c r="A2019" s="185" t="str">
        <f t="shared" si="73"/>
        <v>B</v>
      </c>
      <c r="B2019" s="189" t="s">
        <v>124</v>
      </c>
      <c r="C2019" s="189" t="s">
        <v>96</v>
      </c>
      <c r="D2019" s="190">
        <f t="shared" si="72"/>
        <v>0</v>
      </c>
      <c r="E2019" s="190">
        <f t="shared" si="72"/>
        <v>0</v>
      </c>
      <c r="F2019" s="190">
        <f t="shared" si="72"/>
        <v>0</v>
      </c>
      <c r="G2019" s="190">
        <f t="shared" si="72"/>
        <v>0</v>
      </c>
      <c r="H2019" s="190">
        <f t="shared" si="72"/>
        <v>0</v>
      </c>
      <c r="I2019" s="190">
        <v>0</v>
      </c>
      <c r="J2019" s="190">
        <v>0</v>
      </c>
      <c r="K2019" s="190">
        <v>0</v>
      </c>
      <c r="L2019" s="190">
        <v>0</v>
      </c>
      <c r="M2019" s="190">
        <v>0</v>
      </c>
      <c r="N2019" s="190">
        <v>0</v>
      </c>
      <c r="O2019" s="190">
        <v>0</v>
      </c>
      <c r="P2019" s="190">
        <v>0</v>
      </c>
      <c r="Q2019" s="190">
        <v>0</v>
      </c>
      <c r="R2019" s="190">
        <v>0</v>
      </c>
    </row>
    <row r="2020" spans="1:18" ht="15" hidden="1">
      <c r="A2020" s="185" t="str">
        <f t="shared" si="73"/>
        <v>B</v>
      </c>
      <c r="B2020" s="191" t="s">
        <v>124</v>
      </c>
      <c r="C2020" s="191" t="s">
        <v>97</v>
      </c>
      <c r="D2020" s="192">
        <f t="shared" si="72"/>
        <v>0</v>
      </c>
      <c r="E2020" s="192">
        <f t="shared" si="72"/>
        <v>0</v>
      </c>
      <c r="F2020" s="192">
        <f t="shared" si="72"/>
        <v>0</v>
      </c>
      <c r="G2020" s="192">
        <f t="shared" si="72"/>
        <v>0</v>
      </c>
      <c r="H2020" s="192">
        <f t="shared" si="72"/>
        <v>0</v>
      </c>
      <c r="I2020" s="192">
        <v>0</v>
      </c>
      <c r="J2020" s="192">
        <v>0</v>
      </c>
      <c r="K2020" s="192">
        <v>0</v>
      </c>
      <c r="L2020" s="192">
        <v>0</v>
      </c>
      <c r="M2020" s="192">
        <v>0</v>
      </c>
      <c r="N2020" s="192">
        <v>0</v>
      </c>
      <c r="O2020" s="192">
        <v>0</v>
      </c>
      <c r="P2020" s="192">
        <v>0</v>
      </c>
      <c r="Q2020" s="192">
        <v>0</v>
      </c>
      <c r="R2020" s="192">
        <v>0</v>
      </c>
    </row>
    <row r="2021" spans="1:18" ht="15" hidden="1">
      <c r="A2021" s="185" t="str">
        <f t="shared" si="73"/>
        <v>B</v>
      </c>
      <c r="B2021" s="191" t="s">
        <v>124</v>
      </c>
      <c r="C2021" s="191" t="s">
        <v>98</v>
      </c>
      <c r="D2021" s="192">
        <f t="shared" si="72"/>
        <v>0</v>
      </c>
      <c r="E2021" s="192">
        <f t="shared" si="72"/>
        <v>0</v>
      </c>
      <c r="F2021" s="192">
        <f t="shared" si="72"/>
        <v>0</v>
      </c>
      <c r="G2021" s="192">
        <f t="shared" si="72"/>
        <v>0</v>
      </c>
      <c r="H2021" s="192">
        <f t="shared" si="72"/>
        <v>0</v>
      </c>
      <c r="I2021" s="192">
        <v>0</v>
      </c>
      <c r="J2021" s="192">
        <v>0</v>
      </c>
      <c r="K2021" s="192">
        <v>0</v>
      </c>
      <c r="L2021" s="192">
        <v>0</v>
      </c>
      <c r="M2021" s="192">
        <v>0</v>
      </c>
      <c r="N2021" s="192">
        <v>0</v>
      </c>
      <c r="O2021" s="192">
        <v>0</v>
      </c>
      <c r="P2021" s="192">
        <v>0</v>
      </c>
      <c r="Q2021" s="192">
        <v>0</v>
      </c>
      <c r="R2021" s="192">
        <v>0</v>
      </c>
    </row>
    <row r="2022" spans="1:18" ht="15" hidden="1">
      <c r="A2022" s="185" t="str">
        <f t="shared" si="73"/>
        <v>B</v>
      </c>
      <c r="B2022" s="191" t="s">
        <v>124</v>
      </c>
      <c r="C2022" s="191" t="s">
        <v>101</v>
      </c>
      <c r="D2022" s="192">
        <f t="shared" si="72"/>
        <v>0</v>
      </c>
      <c r="E2022" s="192">
        <f t="shared" si="72"/>
        <v>0</v>
      </c>
      <c r="F2022" s="192">
        <f t="shared" si="72"/>
        <v>0</v>
      </c>
      <c r="G2022" s="192">
        <f t="shared" si="72"/>
        <v>0</v>
      </c>
      <c r="H2022" s="192">
        <f t="shared" si="72"/>
        <v>0</v>
      </c>
      <c r="I2022" s="192">
        <v>0</v>
      </c>
      <c r="J2022" s="192">
        <v>0</v>
      </c>
      <c r="K2022" s="192">
        <v>0</v>
      </c>
      <c r="L2022" s="192">
        <v>0</v>
      </c>
      <c r="M2022" s="192">
        <v>0</v>
      </c>
      <c r="N2022" s="192">
        <v>0</v>
      </c>
      <c r="O2022" s="192">
        <v>0</v>
      </c>
      <c r="P2022" s="192">
        <v>0</v>
      </c>
      <c r="Q2022" s="192">
        <v>0</v>
      </c>
      <c r="R2022" s="192">
        <v>0</v>
      </c>
    </row>
    <row r="2023" spans="1:18" ht="15" hidden="1">
      <c r="A2023" s="185" t="str">
        <f t="shared" si="73"/>
        <v>B</v>
      </c>
      <c r="B2023" s="191" t="s">
        <v>124</v>
      </c>
      <c r="C2023" s="191" t="s">
        <v>102</v>
      </c>
      <c r="D2023" s="192">
        <f t="shared" si="72"/>
        <v>0</v>
      </c>
      <c r="E2023" s="192">
        <f t="shared" si="72"/>
        <v>0</v>
      </c>
      <c r="F2023" s="192">
        <f t="shared" si="72"/>
        <v>0</v>
      </c>
      <c r="G2023" s="192">
        <f t="shared" si="72"/>
        <v>0</v>
      </c>
      <c r="H2023" s="192">
        <f t="shared" si="72"/>
        <v>0</v>
      </c>
      <c r="I2023" s="192">
        <v>0</v>
      </c>
      <c r="J2023" s="192">
        <v>0</v>
      </c>
      <c r="K2023" s="192">
        <v>0</v>
      </c>
      <c r="L2023" s="192">
        <v>0</v>
      </c>
      <c r="M2023" s="192">
        <v>0</v>
      </c>
      <c r="N2023" s="192">
        <v>0</v>
      </c>
      <c r="O2023" s="192">
        <v>0</v>
      </c>
      <c r="P2023" s="192">
        <v>0</v>
      </c>
      <c r="Q2023" s="192">
        <v>0</v>
      </c>
      <c r="R2023" s="192">
        <v>0</v>
      </c>
    </row>
    <row r="2024" spans="1:18" ht="45.75" hidden="1" thickBot="1">
      <c r="A2024" s="185" t="str">
        <f t="shared" si="73"/>
        <v>B</v>
      </c>
      <c r="B2024" s="186" t="s">
        <v>1029</v>
      </c>
      <c r="C2024" s="187" t="s">
        <v>1030</v>
      </c>
      <c r="D2024" s="188">
        <f t="shared" si="72"/>
        <v>0</v>
      </c>
      <c r="E2024" s="188">
        <f t="shared" si="72"/>
        <v>0</v>
      </c>
      <c r="F2024" s="188">
        <f t="shared" si="72"/>
        <v>0</v>
      </c>
      <c r="G2024" s="188">
        <f t="shared" si="72"/>
        <v>0</v>
      </c>
      <c r="H2024" s="188">
        <f t="shared" si="72"/>
        <v>0</v>
      </c>
      <c r="I2024" s="188">
        <v>0</v>
      </c>
      <c r="J2024" s="188">
        <v>0</v>
      </c>
      <c r="K2024" s="188">
        <v>0</v>
      </c>
      <c r="L2024" s="188">
        <v>0</v>
      </c>
      <c r="M2024" s="188">
        <v>0</v>
      </c>
      <c r="N2024" s="188">
        <v>0</v>
      </c>
      <c r="O2024" s="188">
        <v>0</v>
      </c>
      <c r="P2024" s="188">
        <v>0</v>
      </c>
      <c r="Q2024" s="188">
        <v>0</v>
      </c>
      <c r="R2024" s="188">
        <v>0</v>
      </c>
    </row>
    <row r="2025" spans="1:18" ht="15" hidden="1">
      <c r="A2025" s="185" t="str">
        <f t="shared" si="73"/>
        <v>B</v>
      </c>
      <c r="B2025" s="189" t="s">
        <v>124</v>
      </c>
      <c r="C2025" s="189" t="s">
        <v>96</v>
      </c>
      <c r="D2025" s="190">
        <f t="shared" si="72"/>
        <v>0</v>
      </c>
      <c r="E2025" s="190">
        <f t="shared" si="72"/>
        <v>0</v>
      </c>
      <c r="F2025" s="190">
        <f t="shared" si="72"/>
        <v>0</v>
      </c>
      <c r="G2025" s="190">
        <f t="shared" si="72"/>
        <v>0</v>
      </c>
      <c r="H2025" s="190">
        <f t="shared" si="72"/>
        <v>0</v>
      </c>
      <c r="I2025" s="190">
        <v>0</v>
      </c>
      <c r="J2025" s="190">
        <v>0</v>
      </c>
      <c r="K2025" s="190">
        <v>0</v>
      </c>
      <c r="L2025" s="190">
        <v>0</v>
      </c>
      <c r="M2025" s="190">
        <v>0</v>
      </c>
      <c r="N2025" s="190">
        <v>0</v>
      </c>
      <c r="O2025" s="190">
        <v>0</v>
      </c>
      <c r="P2025" s="190">
        <v>0</v>
      </c>
      <c r="Q2025" s="190">
        <v>0</v>
      </c>
      <c r="R2025" s="190">
        <v>0</v>
      </c>
    </row>
    <row r="2026" spans="1:18" ht="15" hidden="1">
      <c r="A2026" s="185" t="str">
        <f t="shared" si="73"/>
        <v>B</v>
      </c>
      <c r="B2026" s="191" t="s">
        <v>124</v>
      </c>
      <c r="C2026" s="191" t="s">
        <v>97</v>
      </c>
      <c r="D2026" s="192">
        <f t="shared" si="72"/>
        <v>0</v>
      </c>
      <c r="E2026" s="192">
        <f t="shared" si="72"/>
        <v>0</v>
      </c>
      <c r="F2026" s="192">
        <f t="shared" si="72"/>
        <v>0</v>
      </c>
      <c r="G2026" s="192">
        <f t="shared" si="72"/>
        <v>0</v>
      </c>
      <c r="H2026" s="192">
        <f t="shared" si="72"/>
        <v>0</v>
      </c>
      <c r="I2026" s="192">
        <v>0</v>
      </c>
      <c r="J2026" s="192">
        <v>0</v>
      </c>
      <c r="K2026" s="192">
        <v>0</v>
      </c>
      <c r="L2026" s="192">
        <v>0</v>
      </c>
      <c r="M2026" s="192">
        <v>0</v>
      </c>
      <c r="N2026" s="192">
        <v>0</v>
      </c>
      <c r="O2026" s="192">
        <v>0</v>
      </c>
      <c r="P2026" s="192">
        <v>0</v>
      </c>
      <c r="Q2026" s="192">
        <v>0</v>
      </c>
      <c r="R2026" s="192">
        <v>0</v>
      </c>
    </row>
    <row r="2027" spans="1:18" ht="15" hidden="1">
      <c r="A2027" s="185" t="str">
        <f t="shared" si="73"/>
        <v>B</v>
      </c>
      <c r="B2027" s="191" t="s">
        <v>124</v>
      </c>
      <c r="C2027" s="191" t="s">
        <v>98</v>
      </c>
      <c r="D2027" s="192">
        <f t="shared" si="72"/>
        <v>0</v>
      </c>
      <c r="E2027" s="192">
        <f t="shared" si="72"/>
        <v>0</v>
      </c>
      <c r="F2027" s="192">
        <f t="shared" si="72"/>
        <v>0</v>
      </c>
      <c r="G2027" s="192">
        <f t="shared" si="72"/>
        <v>0</v>
      </c>
      <c r="H2027" s="192">
        <f t="shared" si="72"/>
        <v>0</v>
      </c>
      <c r="I2027" s="192">
        <v>0</v>
      </c>
      <c r="J2027" s="192">
        <v>0</v>
      </c>
      <c r="K2027" s="192">
        <v>0</v>
      </c>
      <c r="L2027" s="192">
        <v>0</v>
      </c>
      <c r="M2027" s="192">
        <v>0</v>
      </c>
      <c r="N2027" s="192">
        <v>0</v>
      </c>
      <c r="O2027" s="192">
        <v>0</v>
      </c>
      <c r="P2027" s="192">
        <v>0</v>
      </c>
      <c r="Q2027" s="192">
        <v>0</v>
      </c>
      <c r="R2027" s="192">
        <v>0</v>
      </c>
    </row>
    <row r="2028" spans="1:18" ht="15" hidden="1">
      <c r="A2028" s="185" t="str">
        <f t="shared" si="73"/>
        <v>B</v>
      </c>
      <c r="B2028" s="191" t="s">
        <v>124</v>
      </c>
      <c r="C2028" s="191" t="s">
        <v>101</v>
      </c>
      <c r="D2028" s="192">
        <f t="shared" si="72"/>
        <v>0</v>
      </c>
      <c r="E2028" s="192">
        <f t="shared" si="72"/>
        <v>0</v>
      </c>
      <c r="F2028" s="192">
        <f t="shared" si="72"/>
        <v>0</v>
      </c>
      <c r="G2028" s="192">
        <f t="shared" si="72"/>
        <v>0</v>
      </c>
      <c r="H2028" s="192">
        <f t="shared" si="72"/>
        <v>0</v>
      </c>
      <c r="I2028" s="192">
        <v>0</v>
      </c>
      <c r="J2028" s="192">
        <v>0</v>
      </c>
      <c r="K2028" s="192">
        <v>0</v>
      </c>
      <c r="L2028" s="192">
        <v>0</v>
      </c>
      <c r="M2028" s="192">
        <v>0</v>
      </c>
      <c r="N2028" s="192">
        <v>0</v>
      </c>
      <c r="O2028" s="192">
        <v>0</v>
      </c>
      <c r="P2028" s="192">
        <v>0</v>
      </c>
      <c r="Q2028" s="192">
        <v>0</v>
      </c>
      <c r="R2028" s="192">
        <v>0</v>
      </c>
    </row>
    <row r="2029" spans="1:18" ht="45.75" hidden="1" thickBot="1">
      <c r="A2029" s="185" t="str">
        <f t="shared" si="73"/>
        <v>B</v>
      </c>
      <c r="B2029" s="186" t="s">
        <v>1031</v>
      </c>
      <c r="C2029" s="187" t="s">
        <v>1032</v>
      </c>
      <c r="D2029" s="188">
        <f t="shared" si="72"/>
        <v>0</v>
      </c>
      <c r="E2029" s="188">
        <f t="shared" si="72"/>
        <v>0</v>
      </c>
      <c r="F2029" s="188">
        <f t="shared" si="72"/>
        <v>0</v>
      </c>
      <c r="G2029" s="188">
        <f t="shared" si="72"/>
        <v>0</v>
      </c>
      <c r="H2029" s="188">
        <f t="shared" si="72"/>
        <v>0</v>
      </c>
      <c r="I2029" s="188">
        <v>0</v>
      </c>
      <c r="J2029" s="188">
        <v>0</v>
      </c>
      <c r="K2029" s="188">
        <v>0</v>
      </c>
      <c r="L2029" s="188">
        <v>0</v>
      </c>
      <c r="M2029" s="188">
        <v>0</v>
      </c>
      <c r="N2029" s="188">
        <v>0</v>
      </c>
      <c r="O2029" s="188">
        <v>0</v>
      </c>
      <c r="P2029" s="188">
        <v>0</v>
      </c>
      <c r="Q2029" s="188">
        <v>0</v>
      </c>
      <c r="R2029" s="188">
        <v>0</v>
      </c>
    </row>
    <row r="2030" spans="1:18" ht="15" hidden="1">
      <c r="A2030" s="185" t="str">
        <f t="shared" si="73"/>
        <v>B</v>
      </c>
      <c r="B2030" s="189" t="s">
        <v>124</v>
      </c>
      <c r="C2030" s="189" t="s">
        <v>96</v>
      </c>
      <c r="D2030" s="190">
        <f t="shared" si="72"/>
        <v>0</v>
      </c>
      <c r="E2030" s="190">
        <f t="shared" si="72"/>
        <v>0</v>
      </c>
      <c r="F2030" s="190">
        <f t="shared" si="72"/>
        <v>0</v>
      </c>
      <c r="G2030" s="190">
        <f t="shared" si="72"/>
        <v>0</v>
      </c>
      <c r="H2030" s="190">
        <f t="shared" si="72"/>
        <v>0</v>
      </c>
      <c r="I2030" s="190">
        <v>0</v>
      </c>
      <c r="J2030" s="190">
        <v>0</v>
      </c>
      <c r="K2030" s="190">
        <v>0</v>
      </c>
      <c r="L2030" s="190">
        <v>0</v>
      </c>
      <c r="M2030" s="190">
        <v>0</v>
      </c>
      <c r="N2030" s="190">
        <v>0</v>
      </c>
      <c r="O2030" s="190">
        <v>0</v>
      </c>
      <c r="P2030" s="190">
        <v>0</v>
      </c>
      <c r="Q2030" s="190">
        <v>0</v>
      </c>
      <c r="R2030" s="190">
        <v>0</v>
      </c>
    </row>
    <row r="2031" spans="1:18" ht="15" hidden="1">
      <c r="A2031" s="185" t="str">
        <f t="shared" si="73"/>
        <v>B</v>
      </c>
      <c r="B2031" s="191" t="s">
        <v>124</v>
      </c>
      <c r="C2031" s="191" t="s">
        <v>97</v>
      </c>
      <c r="D2031" s="192">
        <f t="shared" si="72"/>
        <v>0</v>
      </c>
      <c r="E2031" s="192">
        <f t="shared" si="72"/>
        <v>0</v>
      </c>
      <c r="F2031" s="192">
        <f t="shared" si="72"/>
        <v>0</v>
      </c>
      <c r="G2031" s="192">
        <f t="shared" si="72"/>
        <v>0</v>
      </c>
      <c r="H2031" s="192">
        <f t="shared" si="72"/>
        <v>0</v>
      </c>
      <c r="I2031" s="192">
        <v>0</v>
      </c>
      <c r="J2031" s="192">
        <v>0</v>
      </c>
      <c r="K2031" s="192">
        <v>0</v>
      </c>
      <c r="L2031" s="192">
        <v>0</v>
      </c>
      <c r="M2031" s="192">
        <v>0</v>
      </c>
      <c r="N2031" s="192">
        <v>0</v>
      </c>
      <c r="O2031" s="192">
        <v>0</v>
      </c>
      <c r="P2031" s="192">
        <v>0</v>
      </c>
      <c r="Q2031" s="192">
        <v>0</v>
      </c>
      <c r="R2031" s="192">
        <v>0</v>
      </c>
    </row>
    <row r="2032" spans="1:18" ht="15" hidden="1">
      <c r="A2032" s="185" t="str">
        <f t="shared" si="73"/>
        <v>B</v>
      </c>
      <c r="B2032" s="191" t="s">
        <v>124</v>
      </c>
      <c r="C2032" s="191" t="s">
        <v>98</v>
      </c>
      <c r="D2032" s="192">
        <f t="shared" si="72"/>
        <v>0</v>
      </c>
      <c r="E2032" s="192">
        <f t="shared" si="72"/>
        <v>0</v>
      </c>
      <c r="F2032" s="192">
        <f t="shared" si="72"/>
        <v>0</v>
      </c>
      <c r="G2032" s="192">
        <f t="shared" si="72"/>
        <v>0</v>
      </c>
      <c r="H2032" s="192">
        <f t="shared" si="72"/>
        <v>0</v>
      </c>
      <c r="I2032" s="192">
        <v>0</v>
      </c>
      <c r="J2032" s="192">
        <v>0</v>
      </c>
      <c r="K2032" s="192">
        <v>0</v>
      </c>
      <c r="L2032" s="192">
        <v>0</v>
      </c>
      <c r="M2032" s="192">
        <v>0</v>
      </c>
      <c r="N2032" s="192">
        <v>0</v>
      </c>
      <c r="O2032" s="192">
        <v>0</v>
      </c>
      <c r="P2032" s="192">
        <v>0</v>
      </c>
      <c r="Q2032" s="192">
        <v>0</v>
      </c>
      <c r="R2032" s="192">
        <v>0</v>
      </c>
    </row>
    <row r="2033" spans="1:18" ht="15" hidden="1">
      <c r="A2033" s="185" t="str">
        <f t="shared" si="73"/>
        <v>B</v>
      </c>
      <c r="B2033" s="191" t="s">
        <v>124</v>
      </c>
      <c r="C2033" s="191" t="s">
        <v>101</v>
      </c>
      <c r="D2033" s="192">
        <f t="shared" si="72"/>
        <v>0</v>
      </c>
      <c r="E2033" s="192">
        <f t="shared" si="72"/>
        <v>0</v>
      </c>
      <c r="F2033" s="192">
        <f t="shared" si="72"/>
        <v>0</v>
      </c>
      <c r="G2033" s="192">
        <f t="shared" si="72"/>
        <v>0</v>
      </c>
      <c r="H2033" s="192">
        <f t="shared" si="72"/>
        <v>0</v>
      </c>
      <c r="I2033" s="192">
        <v>0</v>
      </c>
      <c r="J2033" s="192">
        <v>0</v>
      </c>
      <c r="K2033" s="192">
        <v>0</v>
      </c>
      <c r="L2033" s="192">
        <v>0</v>
      </c>
      <c r="M2033" s="192">
        <v>0</v>
      </c>
      <c r="N2033" s="192">
        <v>0</v>
      </c>
      <c r="O2033" s="192">
        <v>0</v>
      </c>
      <c r="P2033" s="192">
        <v>0</v>
      </c>
      <c r="Q2033" s="192">
        <v>0</v>
      </c>
      <c r="R2033" s="192">
        <v>0</v>
      </c>
    </row>
    <row r="2034" spans="1:18" ht="45.75" hidden="1" thickBot="1">
      <c r="A2034" s="185" t="str">
        <f t="shared" si="73"/>
        <v>B</v>
      </c>
      <c r="B2034" s="186" t="s">
        <v>1033</v>
      </c>
      <c r="C2034" s="187" t="s">
        <v>1034</v>
      </c>
      <c r="D2034" s="188">
        <f t="shared" si="72"/>
        <v>0</v>
      </c>
      <c r="E2034" s="188">
        <f t="shared" si="72"/>
        <v>0</v>
      </c>
      <c r="F2034" s="188">
        <f t="shared" si="72"/>
        <v>0</v>
      </c>
      <c r="G2034" s="188">
        <f t="shared" si="72"/>
        <v>0</v>
      </c>
      <c r="H2034" s="188">
        <f t="shared" si="72"/>
        <v>0</v>
      </c>
      <c r="I2034" s="188">
        <v>0</v>
      </c>
      <c r="J2034" s="188">
        <v>0</v>
      </c>
      <c r="K2034" s="188">
        <v>0</v>
      </c>
      <c r="L2034" s="188">
        <v>0</v>
      </c>
      <c r="M2034" s="188">
        <v>0</v>
      </c>
      <c r="N2034" s="188">
        <v>0</v>
      </c>
      <c r="O2034" s="188">
        <v>0</v>
      </c>
      <c r="P2034" s="188">
        <v>0</v>
      </c>
      <c r="Q2034" s="188">
        <v>0</v>
      </c>
      <c r="R2034" s="188">
        <v>0</v>
      </c>
    </row>
    <row r="2035" spans="1:18" ht="15" hidden="1">
      <c r="A2035" s="185" t="str">
        <f t="shared" si="73"/>
        <v>B</v>
      </c>
      <c r="B2035" s="189" t="s">
        <v>124</v>
      </c>
      <c r="C2035" s="189" t="s">
        <v>96</v>
      </c>
      <c r="D2035" s="190">
        <f t="shared" ref="D2035:H2098" si="74">I2035+N2035</f>
        <v>0</v>
      </c>
      <c r="E2035" s="190">
        <f t="shared" si="74"/>
        <v>0</v>
      </c>
      <c r="F2035" s="190">
        <f t="shared" si="74"/>
        <v>0</v>
      </c>
      <c r="G2035" s="190">
        <f t="shared" si="74"/>
        <v>0</v>
      </c>
      <c r="H2035" s="190">
        <f t="shared" si="74"/>
        <v>0</v>
      </c>
      <c r="I2035" s="190">
        <v>0</v>
      </c>
      <c r="J2035" s="190">
        <v>0</v>
      </c>
      <c r="K2035" s="190">
        <v>0</v>
      </c>
      <c r="L2035" s="190">
        <v>0</v>
      </c>
      <c r="M2035" s="190">
        <v>0</v>
      </c>
      <c r="N2035" s="190">
        <v>0</v>
      </c>
      <c r="O2035" s="190">
        <v>0</v>
      </c>
      <c r="P2035" s="190">
        <v>0</v>
      </c>
      <c r="Q2035" s="190">
        <v>0</v>
      </c>
      <c r="R2035" s="190">
        <v>0</v>
      </c>
    </row>
    <row r="2036" spans="1:18" ht="15" hidden="1">
      <c r="A2036" s="185" t="str">
        <f t="shared" si="73"/>
        <v>B</v>
      </c>
      <c r="B2036" s="191" t="s">
        <v>124</v>
      </c>
      <c r="C2036" s="191" t="s">
        <v>97</v>
      </c>
      <c r="D2036" s="192">
        <f t="shared" si="74"/>
        <v>0</v>
      </c>
      <c r="E2036" s="192">
        <f t="shared" si="74"/>
        <v>0</v>
      </c>
      <c r="F2036" s="192">
        <f t="shared" si="74"/>
        <v>0</v>
      </c>
      <c r="G2036" s="192">
        <f t="shared" si="74"/>
        <v>0</v>
      </c>
      <c r="H2036" s="192">
        <f t="shared" si="74"/>
        <v>0</v>
      </c>
      <c r="I2036" s="192">
        <v>0</v>
      </c>
      <c r="J2036" s="192">
        <v>0</v>
      </c>
      <c r="K2036" s="192">
        <v>0</v>
      </c>
      <c r="L2036" s="192">
        <v>0</v>
      </c>
      <c r="M2036" s="192">
        <v>0</v>
      </c>
      <c r="N2036" s="192">
        <v>0</v>
      </c>
      <c r="O2036" s="192">
        <v>0</v>
      </c>
      <c r="P2036" s="192">
        <v>0</v>
      </c>
      <c r="Q2036" s="192">
        <v>0</v>
      </c>
      <c r="R2036" s="192">
        <v>0</v>
      </c>
    </row>
    <row r="2037" spans="1:18" ht="15" hidden="1">
      <c r="A2037" s="185" t="str">
        <f t="shared" si="73"/>
        <v>B</v>
      </c>
      <c r="B2037" s="191" t="s">
        <v>124</v>
      </c>
      <c r="C2037" s="191" t="s">
        <v>98</v>
      </c>
      <c r="D2037" s="192">
        <f t="shared" si="74"/>
        <v>0</v>
      </c>
      <c r="E2037" s="192">
        <f t="shared" si="74"/>
        <v>0</v>
      </c>
      <c r="F2037" s="192">
        <f t="shared" si="74"/>
        <v>0</v>
      </c>
      <c r="G2037" s="192">
        <f t="shared" si="74"/>
        <v>0</v>
      </c>
      <c r="H2037" s="192">
        <f t="shared" si="74"/>
        <v>0</v>
      </c>
      <c r="I2037" s="192">
        <v>0</v>
      </c>
      <c r="J2037" s="192">
        <v>0</v>
      </c>
      <c r="K2037" s="192">
        <v>0</v>
      </c>
      <c r="L2037" s="192">
        <v>0</v>
      </c>
      <c r="M2037" s="192">
        <v>0</v>
      </c>
      <c r="N2037" s="192">
        <v>0</v>
      </c>
      <c r="O2037" s="192">
        <v>0</v>
      </c>
      <c r="P2037" s="192">
        <v>0</v>
      </c>
      <c r="Q2037" s="192">
        <v>0</v>
      </c>
      <c r="R2037" s="192">
        <v>0</v>
      </c>
    </row>
    <row r="2038" spans="1:18" ht="15" hidden="1">
      <c r="A2038" s="185" t="str">
        <f t="shared" si="73"/>
        <v>B</v>
      </c>
      <c r="B2038" s="191" t="s">
        <v>124</v>
      </c>
      <c r="C2038" s="191" t="s">
        <v>101</v>
      </c>
      <c r="D2038" s="192">
        <f t="shared" si="74"/>
        <v>0</v>
      </c>
      <c r="E2038" s="192">
        <f t="shared" si="74"/>
        <v>0</v>
      </c>
      <c r="F2038" s="192">
        <f t="shared" si="74"/>
        <v>0</v>
      </c>
      <c r="G2038" s="192">
        <f t="shared" si="74"/>
        <v>0</v>
      </c>
      <c r="H2038" s="192">
        <f t="shared" si="74"/>
        <v>0</v>
      </c>
      <c r="I2038" s="192">
        <v>0</v>
      </c>
      <c r="J2038" s="192">
        <v>0</v>
      </c>
      <c r="K2038" s="192">
        <v>0</v>
      </c>
      <c r="L2038" s="192">
        <v>0</v>
      </c>
      <c r="M2038" s="192">
        <v>0</v>
      </c>
      <c r="N2038" s="192">
        <v>0</v>
      </c>
      <c r="O2038" s="192">
        <v>0</v>
      </c>
      <c r="P2038" s="192">
        <v>0</v>
      </c>
      <c r="Q2038" s="192">
        <v>0</v>
      </c>
      <c r="R2038" s="192">
        <v>0</v>
      </c>
    </row>
    <row r="2039" spans="1:18" ht="15" hidden="1">
      <c r="A2039" s="185" t="str">
        <f t="shared" si="73"/>
        <v>B</v>
      </c>
      <c r="B2039" s="191" t="s">
        <v>124</v>
      </c>
      <c r="C2039" s="191" t="s">
        <v>102</v>
      </c>
      <c r="D2039" s="192">
        <f t="shared" si="74"/>
        <v>0</v>
      </c>
      <c r="E2039" s="192">
        <f t="shared" si="74"/>
        <v>0</v>
      </c>
      <c r="F2039" s="192">
        <f t="shared" si="74"/>
        <v>0</v>
      </c>
      <c r="G2039" s="192">
        <f t="shared" si="74"/>
        <v>0</v>
      </c>
      <c r="H2039" s="192">
        <f t="shared" si="74"/>
        <v>0</v>
      </c>
      <c r="I2039" s="192">
        <v>0</v>
      </c>
      <c r="J2039" s="192">
        <v>0</v>
      </c>
      <c r="K2039" s="192">
        <v>0</v>
      </c>
      <c r="L2039" s="192">
        <v>0</v>
      </c>
      <c r="M2039" s="192">
        <v>0</v>
      </c>
      <c r="N2039" s="192">
        <v>0</v>
      </c>
      <c r="O2039" s="192">
        <v>0</v>
      </c>
      <c r="P2039" s="192">
        <v>0</v>
      </c>
      <c r="Q2039" s="192">
        <v>0</v>
      </c>
      <c r="R2039" s="192">
        <v>0</v>
      </c>
    </row>
    <row r="2040" spans="1:18" ht="45.75" hidden="1" thickBot="1">
      <c r="A2040" s="185" t="str">
        <f t="shared" si="73"/>
        <v>B</v>
      </c>
      <c r="B2040" s="186" t="s">
        <v>1035</v>
      </c>
      <c r="C2040" s="187" t="s">
        <v>1036</v>
      </c>
      <c r="D2040" s="188">
        <f t="shared" si="74"/>
        <v>0</v>
      </c>
      <c r="E2040" s="188">
        <f t="shared" si="74"/>
        <v>0</v>
      </c>
      <c r="F2040" s="188">
        <f t="shared" si="74"/>
        <v>0</v>
      </c>
      <c r="G2040" s="188">
        <f t="shared" si="74"/>
        <v>0</v>
      </c>
      <c r="H2040" s="188">
        <f t="shared" si="74"/>
        <v>0</v>
      </c>
      <c r="I2040" s="188">
        <v>0</v>
      </c>
      <c r="J2040" s="188">
        <v>0</v>
      </c>
      <c r="K2040" s="188">
        <v>0</v>
      </c>
      <c r="L2040" s="188">
        <v>0</v>
      </c>
      <c r="M2040" s="188">
        <v>0</v>
      </c>
      <c r="N2040" s="188">
        <v>0</v>
      </c>
      <c r="O2040" s="188">
        <v>0</v>
      </c>
      <c r="P2040" s="188">
        <v>0</v>
      </c>
      <c r="Q2040" s="188">
        <v>0</v>
      </c>
      <c r="R2040" s="188">
        <v>0</v>
      </c>
    </row>
    <row r="2041" spans="1:18" ht="15" hidden="1">
      <c r="A2041" s="185" t="str">
        <f t="shared" si="73"/>
        <v>B</v>
      </c>
      <c r="B2041" s="189" t="s">
        <v>124</v>
      </c>
      <c r="C2041" s="189" t="s">
        <v>96</v>
      </c>
      <c r="D2041" s="190">
        <f t="shared" si="74"/>
        <v>0</v>
      </c>
      <c r="E2041" s="190">
        <f t="shared" si="74"/>
        <v>0</v>
      </c>
      <c r="F2041" s="190">
        <f t="shared" si="74"/>
        <v>0</v>
      </c>
      <c r="G2041" s="190">
        <f t="shared" si="74"/>
        <v>0</v>
      </c>
      <c r="H2041" s="190">
        <f t="shared" si="74"/>
        <v>0</v>
      </c>
      <c r="I2041" s="190">
        <v>0</v>
      </c>
      <c r="J2041" s="190">
        <v>0</v>
      </c>
      <c r="K2041" s="190">
        <v>0</v>
      </c>
      <c r="L2041" s="190">
        <v>0</v>
      </c>
      <c r="M2041" s="190">
        <v>0</v>
      </c>
      <c r="N2041" s="190">
        <v>0</v>
      </c>
      <c r="O2041" s="190">
        <v>0</v>
      </c>
      <c r="P2041" s="190">
        <v>0</v>
      </c>
      <c r="Q2041" s="190">
        <v>0</v>
      </c>
      <c r="R2041" s="190">
        <v>0</v>
      </c>
    </row>
    <row r="2042" spans="1:18" ht="15" hidden="1">
      <c r="A2042" s="185" t="str">
        <f t="shared" si="73"/>
        <v>B</v>
      </c>
      <c r="B2042" s="191" t="s">
        <v>124</v>
      </c>
      <c r="C2042" s="191" t="s">
        <v>97</v>
      </c>
      <c r="D2042" s="192">
        <f t="shared" si="74"/>
        <v>0</v>
      </c>
      <c r="E2042" s="192">
        <f t="shared" si="74"/>
        <v>0</v>
      </c>
      <c r="F2042" s="192">
        <f t="shared" si="74"/>
        <v>0</v>
      </c>
      <c r="G2042" s="192">
        <f t="shared" si="74"/>
        <v>0</v>
      </c>
      <c r="H2042" s="192">
        <f t="shared" si="74"/>
        <v>0</v>
      </c>
      <c r="I2042" s="192">
        <v>0</v>
      </c>
      <c r="J2042" s="192">
        <v>0</v>
      </c>
      <c r="K2042" s="192">
        <v>0</v>
      </c>
      <c r="L2042" s="192">
        <v>0</v>
      </c>
      <c r="M2042" s="192">
        <v>0</v>
      </c>
      <c r="N2042" s="192">
        <v>0</v>
      </c>
      <c r="O2042" s="192">
        <v>0</v>
      </c>
      <c r="P2042" s="192">
        <v>0</v>
      </c>
      <c r="Q2042" s="192">
        <v>0</v>
      </c>
      <c r="R2042" s="192">
        <v>0</v>
      </c>
    </row>
    <row r="2043" spans="1:18" ht="15" hidden="1">
      <c r="A2043" s="185" t="str">
        <f t="shared" si="73"/>
        <v>B</v>
      </c>
      <c r="B2043" s="191" t="s">
        <v>124</v>
      </c>
      <c r="C2043" s="191" t="s">
        <v>98</v>
      </c>
      <c r="D2043" s="192">
        <f t="shared" si="74"/>
        <v>0</v>
      </c>
      <c r="E2043" s="192">
        <f t="shared" si="74"/>
        <v>0</v>
      </c>
      <c r="F2043" s="192">
        <f t="shared" si="74"/>
        <v>0</v>
      </c>
      <c r="G2043" s="192">
        <f t="shared" si="74"/>
        <v>0</v>
      </c>
      <c r="H2043" s="192">
        <f t="shared" si="74"/>
        <v>0</v>
      </c>
      <c r="I2043" s="192">
        <v>0</v>
      </c>
      <c r="J2043" s="192">
        <v>0</v>
      </c>
      <c r="K2043" s="192">
        <v>0</v>
      </c>
      <c r="L2043" s="192">
        <v>0</v>
      </c>
      <c r="M2043" s="192">
        <v>0</v>
      </c>
      <c r="N2043" s="192">
        <v>0</v>
      </c>
      <c r="O2043" s="192">
        <v>0</v>
      </c>
      <c r="P2043" s="192">
        <v>0</v>
      </c>
      <c r="Q2043" s="192">
        <v>0</v>
      </c>
      <c r="R2043" s="192">
        <v>0</v>
      </c>
    </row>
    <row r="2044" spans="1:18" ht="15" hidden="1">
      <c r="A2044" s="185" t="str">
        <f t="shared" si="73"/>
        <v>B</v>
      </c>
      <c r="B2044" s="191" t="s">
        <v>124</v>
      </c>
      <c r="C2044" s="191" t="s">
        <v>101</v>
      </c>
      <c r="D2044" s="192">
        <f t="shared" si="74"/>
        <v>0</v>
      </c>
      <c r="E2044" s="192">
        <f t="shared" si="74"/>
        <v>0</v>
      </c>
      <c r="F2044" s="192">
        <f t="shared" si="74"/>
        <v>0</v>
      </c>
      <c r="G2044" s="192">
        <f t="shared" si="74"/>
        <v>0</v>
      </c>
      <c r="H2044" s="192">
        <f t="shared" si="74"/>
        <v>0</v>
      </c>
      <c r="I2044" s="192">
        <v>0</v>
      </c>
      <c r="J2044" s="192">
        <v>0</v>
      </c>
      <c r="K2044" s="192">
        <v>0</v>
      </c>
      <c r="L2044" s="192">
        <v>0</v>
      </c>
      <c r="M2044" s="192">
        <v>0</v>
      </c>
      <c r="N2044" s="192">
        <v>0</v>
      </c>
      <c r="O2044" s="192">
        <v>0</v>
      </c>
      <c r="P2044" s="192">
        <v>0</v>
      </c>
      <c r="Q2044" s="192">
        <v>0</v>
      </c>
      <c r="R2044" s="192">
        <v>0</v>
      </c>
    </row>
    <row r="2045" spans="1:18" ht="15" hidden="1">
      <c r="A2045" s="185" t="str">
        <f t="shared" si="73"/>
        <v>B</v>
      </c>
      <c r="B2045" s="191" t="s">
        <v>124</v>
      </c>
      <c r="C2045" s="191" t="s">
        <v>102</v>
      </c>
      <c r="D2045" s="192">
        <f t="shared" si="74"/>
        <v>0</v>
      </c>
      <c r="E2045" s="192">
        <f t="shared" si="74"/>
        <v>0</v>
      </c>
      <c r="F2045" s="192">
        <f t="shared" si="74"/>
        <v>0</v>
      </c>
      <c r="G2045" s="192">
        <f t="shared" si="74"/>
        <v>0</v>
      </c>
      <c r="H2045" s="192">
        <f t="shared" si="74"/>
        <v>0</v>
      </c>
      <c r="I2045" s="192">
        <v>0</v>
      </c>
      <c r="J2045" s="192">
        <v>0</v>
      </c>
      <c r="K2045" s="192">
        <v>0</v>
      </c>
      <c r="L2045" s="192">
        <v>0</v>
      </c>
      <c r="M2045" s="192">
        <v>0</v>
      </c>
      <c r="N2045" s="192">
        <v>0</v>
      </c>
      <c r="O2045" s="192">
        <v>0</v>
      </c>
      <c r="P2045" s="192">
        <v>0</v>
      </c>
      <c r="Q2045" s="192">
        <v>0</v>
      </c>
      <c r="R2045" s="192">
        <v>0</v>
      </c>
    </row>
    <row r="2046" spans="1:18" ht="45.75" hidden="1" thickBot="1">
      <c r="A2046" s="185" t="str">
        <f t="shared" si="73"/>
        <v>B</v>
      </c>
      <c r="B2046" s="186" t="s">
        <v>1037</v>
      </c>
      <c r="C2046" s="187" t="s">
        <v>1038</v>
      </c>
      <c r="D2046" s="188">
        <f t="shared" si="74"/>
        <v>0</v>
      </c>
      <c r="E2046" s="188">
        <f t="shared" si="74"/>
        <v>0</v>
      </c>
      <c r="F2046" s="188">
        <f t="shared" si="74"/>
        <v>0</v>
      </c>
      <c r="G2046" s="188">
        <f t="shared" si="74"/>
        <v>0</v>
      </c>
      <c r="H2046" s="188">
        <f t="shared" si="74"/>
        <v>0</v>
      </c>
      <c r="I2046" s="188">
        <v>0</v>
      </c>
      <c r="J2046" s="188">
        <v>0</v>
      </c>
      <c r="K2046" s="188">
        <v>0</v>
      </c>
      <c r="L2046" s="188">
        <v>0</v>
      </c>
      <c r="M2046" s="188">
        <v>0</v>
      </c>
      <c r="N2046" s="188">
        <v>0</v>
      </c>
      <c r="O2046" s="188">
        <v>0</v>
      </c>
      <c r="P2046" s="188">
        <v>0</v>
      </c>
      <c r="Q2046" s="188">
        <v>0</v>
      </c>
      <c r="R2046" s="188">
        <v>0</v>
      </c>
    </row>
    <row r="2047" spans="1:18" ht="15" hidden="1">
      <c r="A2047" s="185" t="str">
        <f t="shared" si="73"/>
        <v>B</v>
      </c>
      <c r="B2047" s="189" t="s">
        <v>124</v>
      </c>
      <c r="C2047" s="189" t="s">
        <v>96</v>
      </c>
      <c r="D2047" s="190">
        <f t="shared" si="74"/>
        <v>0</v>
      </c>
      <c r="E2047" s="190">
        <f t="shared" si="74"/>
        <v>0</v>
      </c>
      <c r="F2047" s="190">
        <f t="shared" si="74"/>
        <v>0</v>
      </c>
      <c r="G2047" s="190">
        <f t="shared" si="74"/>
        <v>0</v>
      </c>
      <c r="H2047" s="190">
        <f t="shared" si="74"/>
        <v>0</v>
      </c>
      <c r="I2047" s="190">
        <v>0</v>
      </c>
      <c r="J2047" s="190">
        <v>0</v>
      </c>
      <c r="K2047" s="190">
        <v>0</v>
      </c>
      <c r="L2047" s="190">
        <v>0</v>
      </c>
      <c r="M2047" s="190">
        <v>0</v>
      </c>
      <c r="N2047" s="190">
        <v>0</v>
      </c>
      <c r="O2047" s="190">
        <v>0</v>
      </c>
      <c r="P2047" s="190">
        <v>0</v>
      </c>
      <c r="Q2047" s="190">
        <v>0</v>
      </c>
      <c r="R2047" s="190">
        <v>0</v>
      </c>
    </row>
    <row r="2048" spans="1:18" ht="15" hidden="1">
      <c r="A2048" s="185" t="str">
        <f t="shared" si="73"/>
        <v>B</v>
      </c>
      <c r="B2048" s="191" t="s">
        <v>124</v>
      </c>
      <c r="C2048" s="191" t="s">
        <v>97</v>
      </c>
      <c r="D2048" s="192">
        <f t="shared" si="74"/>
        <v>0</v>
      </c>
      <c r="E2048" s="192">
        <f t="shared" si="74"/>
        <v>0</v>
      </c>
      <c r="F2048" s="192">
        <f t="shared" si="74"/>
        <v>0</v>
      </c>
      <c r="G2048" s="192">
        <f t="shared" si="74"/>
        <v>0</v>
      </c>
      <c r="H2048" s="192">
        <f t="shared" si="74"/>
        <v>0</v>
      </c>
      <c r="I2048" s="192">
        <v>0</v>
      </c>
      <c r="J2048" s="192">
        <v>0</v>
      </c>
      <c r="K2048" s="192">
        <v>0</v>
      </c>
      <c r="L2048" s="192">
        <v>0</v>
      </c>
      <c r="M2048" s="192">
        <v>0</v>
      </c>
      <c r="N2048" s="192">
        <v>0</v>
      </c>
      <c r="O2048" s="192">
        <v>0</v>
      </c>
      <c r="P2048" s="192">
        <v>0</v>
      </c>
      <c r="Q2048" s="192">
        <v>0</v>
      </c>
      <c r="R2048" s="192">
        <v>0</v>
      </c>
    </row>
    <row r="2049" spans="1:18" ht="15" hidden="1">
      <c r="A2049" s="185" t="str">
        <f t="shared" si="73"/>
        <v>B</v>
      </c>
      <c r="B2049" s="191" t="s">
        <v>124</v>
      </c>
      <c r="C2049" s="191" t="s">
        <v>98</v>
      </c>
      <c r="D2049" s="192">
        <f t="shared" si="74"/>
        <v>0</v>
      </c>
      <c r="E2049" s="192">
        <f t="shared" si="74"/>
        <v>0</v>
      </c>
      <c r="F2049" s="192">
        <f t="shared" si="74"/>
        <v>0</v>
      </c>
      <c r="G2049" s="192">
        <f t="shared" si="74"/>
        <v>0</v>
      </c>
      <c r="H2049" s="192">
        <f t="shared" si="74"/>
        <v>0</v>
      </c>
      <c r="I2049" s="192">
        <v>0</v>
      </c>
      <c r="J2049" s="192">
        <v>0</v>
      </c>
      <c r="K2049" s="192">
        <v>0</v>
      </c>
      <c r="L2049" s="192">
        <v>0</v>
      </c>
      <c r="M2049" s="192">
        <v>0</v>
      </c>
      <c r="N2049" s="192">
        <v>0</v>
      </c>
      <c r="O2049" s="192">
        <v>0</v>
      </c>
      <c r="P2049" s="192">
        <v>0</v>
      </c>
      <c r="Q2049" s="192">
        <v>0</v>
      </c>
      <c r="R2049" s="192">
        <v>0</v>
      </c>
    </row>
    <row r="2050" spans="1:18" ht="15" hidden="1">
      <c r="A2050" s="185" t="str">
        <f t="shared" si="73"/>
        <v>B</v>
      </c>
      <c r="B2050" s="191" t="s">
        <v>124</v>
      </c>
      <c r="C2050" s="191" t="s">
        <v>101</v>
      </c>
      <c r="D2050" s="192">
        <f t="shared" si="74"/>
        <v>0</v>
      </c>
      <c r="E2050" s="192">
        <f t="shared" si="74"/>
        <v>0</v>
      </c>
      <c r="F2050" s="192">
        <f t="shared" si="74"/>
        <v>0</v>
      </c>
      <c r="G2050" s="192">
        <f t="shared" si="74"/>
        <v>0</v>
      </c>
      <c r="H2050" s="192">
        <f t="shared" si="74"/>
        <v>0</v>
      </c>
      <c r="I2050" s="192">
        <v>0</v>
      </c>
      <c r="J2050" s="192">
        <v>0</v>
      </c>
      <c r="K2050" s="192">
        <v>0</v>
      </c>
      <c r="L2050" s="192">
        <v>0</v>
      </c>
      <c r="M2050" s="192">
        <v>0</v>
      </c>
      <c r="N2050" s="192">
        <v>0</v>
      </c>
      <c r="O2050" s="192">
        <v>0</v>
      </c>
      <c r="P2050" s="192">
        <v>0</v>
      </c>
      <c r="Q2050" s="192">
        <v>0</v>
      </c>
      <c r="R2050" s="192">
        <v>0</v>
      </c>
    </row>
    <row r="2051" spans="1:18" ht="15" hidden="1">
      <c r="A2051" s="185" t="str">
        <f t="shared" si="73"/>
        <v>B</v>
      </c>
      <c r="B2051" s="191" t="s">
        <v>124</v>
      </c>
      <c r="C2051" s="191" t="s">
        <v>102</v>
      </c>
      <c r="D2051" s="192">
        <f t="shared" si="74"/>
        <v>0</v>
      </c>
      <c r="E2051" s="192">
        <f t="shared" si="74"/>
        <v>0</v>
      </c>
      <c r="F2051" s="192">
        <f t="shared" si="74"/>
        <v>0</v>
      </c>
      <c r="G2051" s="192">
        <f t="shared" si="74"/>
        <v>0</v>
      </c>
      <c r="H2051" s="192">
        <f t="shared" si="74"/>
        <v>0</v>
      </c>
      <c r="I2051" s="192">
        <v>0</v>
      </c>
      <c r="J2051" s="192">
        <v>0</v>
      </c>
      <c r="K2051" s="192">
        <v>0</v>
      </c>
      <c r="L2051" s="192">
        <v>0</v>
      </c>
      <c r="M2051" s="192">
        <v>0</v>
      </c>
      <c r="N2051" s="192">
        <v>0</v>
      </c>
      <c r="O2051" s="192">
        <v>0</v>
      </c>
      <c r="P2051" s="192">
        <v>0</v>
      </c>
      <c r="Q2051" s="192">
        <v>0</v>
      </c>
      <c r="R2051" s="192">
        <v>0</v>
      </c>
    </row>
    <row r="2052" spans="1:18" ht="45.75" hidden="1" thickBot="1">
      <c r="A2052" s="185" t="str">
        <f t="shared" si="73"/>
        <v>B</v>
      </c>
      <c r="B2052" s="186" t="s">
        <v>1039</v>
      </c>
      <c r="C2052" s="187" t="s">
        <v>1040</v>
      </c>
      <c r="D2052" s="188">
        <f t="shared" si="74"/>
        <v>0</v>
      </c>
      <c r="E2052" s="188">
        <f t="shared" si="74"/>
        <v>0</v>
      </c>
      <c r="F2052" s="188">
        <f t="shared" si="74"/>
        <v>0</v>
      </c>
      <c r="G2052" s="188">
        <f t="shared" si="74"/>
        <v>0</v>
      </c>
      <c r="H2052" s="188">
        <f t="shared" si="74"/>
        <v>0</v>
      </c>
      <c r="I2052" s="188">
        <v>0</v>
      </c>
      <c r="J2052" s="188">
        <v>0</v>
      </c>
      <c r="K2052" s="188">
        <v>0</v>
      </c>
      <c r="L2052" s="188">
        <v>0</v>
      </c>
      <c r="M2052" s="188">
        <v>0</v>
      </c>
      <c r="N2052" s="188">
        <v>0</v>
      </c>
      <c r="O2052" s="188">
        <v>0</v>
      </c>
      <c r="P2052" s="188">
        <v>0</v>
      </c>
      <c r="Q2052" s="188">
        <v>0</v>
      </c>
      <c r="R2052" s="188">
        <v>0</v>
      </c>
    </row>
    <row r="2053" spans="1:18" ht="15" hidden="1">
      <c r="A2053" s="185" t="str">
        <f t="shared" si="73"/>
        <v>B</v>
      </c>
      <c r="B2053" s="189" t="s">
        <v>124</v>
      </c>
      <c r="C2053" s="189" t="s">
        <v>96</v>
      </c>
      <c r="D2053" s="190">
        <f t="shared" si="74"/>
        <v>0</v>
      </c>
      <c r="E2053" s="190">
        <f t="shared" si="74"/>
        <v>0</v>
      </c>
      <c r="F2053" s="190">
        <f t="shared" si="74"/>
        <v>0</v>
      </c>
      <c r="G2053" s="190">
        <f t="shared" si="74"/>
        <v>0</v>
      </c>
      <c r="H2053" s="190">
        <f t="shared" si="74"/>
        <v>0</v>
      </c>
      <c r="I2053" s="190">
        <v>0</v>
      </c>
      <c r="J2053" s="190">
        <v>0</v>
      </c>
      <c r="K2053" s="190">
        <v>0</v>
      </c>
      <c r="L2053" s="190">
        <v>0</v>
      </c>
      <c r="M2053" s="190">
        <v>0</v>
      </c>
      <c r="N2053" s="190">
        <v>0</v>
      </c>
      <c r="O2053" s="190">
        <v>0</v>
      </c>
      <c r="P2053" s="190">
        <v>0</v>
      </c>
      <c r="Q2053" s="190">
        <v>0</v>
      </c>
      <c r="R2053" s="190">
        <v>0</v>
      </c>
    </row>
    <row r="2054" spans="1:18" ht="15" hidden="1">
      <c r="A2054" s="185" t="str">
        <f t="shared" si="73"/>
        <v>B</v>
      </c>
      <c r="B2054" s="191" t="s">
        <v>124</v>
      </c>
      <c r="C2054" s="191" t="s">
        <v>97</v>
      </c>
      <c r="D2054" s="192">
        <f t="shared" si="74"/>
        <v>0</v>
      </c>
      <c r="E2054" s="192">
        <f t="shared" si="74"/>
        <v>0</v>
      </c>
      <c r="F2054" s="192">
        <f t="shared" si="74"/>
        <v>0</v>
      </c>
      <c r="G2054" s="192">
        <f t="shared" si="74"/>
        <v>0</v>
      </c>
      <c r="H2054" s="192">
        <f t="shared" si="74"/>
        <v>0</v>
      </c>
      <c r="I2054" s="192">
        <v>0</v>
      </c>
      <c r="J2054" s="192">
        <v>0</v>
      </c>
      <c r="K2054" s="192">
        <v>0</v>
      </c>
      <c r="L2054" s="192">
        <v>0</v>
      </c>
      <c r="M2054" s="192">
        <v>0</v>
      </c>
      <c r="N2054" s="192">
        <v>0</v>
      </c>
      <c r="O2054" s="192">
        <v>0</v>
      </c>
      <c r="P2054" s="192">
        <v>0</v>
      </c>
      <c r="Q2054" s="192">
        <v>0</v>
      </c>
      <c r="R2054" s="192">
        <v>0</v>
      </c>
    </row>
    <row r="2055" spans="1:18" ht="15" hidden="1">
      <c r="A2055" s="185" t="str">
        <f t="shared" ref="A2055:A2118" si="75">(IF(OR(D2055&lt;&gt;0,E2055&lt;&gt;0,F2055&lt;&gt;0,G2055&lt;&gt;0,H2055&lt;&gt;0),"A","B"))</f>
        <v>B</v>
      </c>
      <c r="B2055" s="191" t="s">
        <v>124</v>
      </c>
      <c r="C2055" s="191" t="s">
        <v>98</v>
      </c>
      <c r="D2055" s="192">
        <f t="shared" si="74"/>
        <v>0</v>
      </c>
      <c r="E2055" s="192">
        <f t="shared" si="74"/>
        <v>0</v>
      </c>
      <c r="F2055" s="192">
        <f t="shared" si="74"/>
        <v>0</v>
      </c>
      <c r="G2055" s="192">
        <f t="shared" si="74"/>
        <v>0</v>
      </c>
      <c r="H2055" s="192">
        <f t="shared" si="74"/>
        <v>0</v>
      </c>
      <c r="I2055" s="192">
        <v>0</v>
      </c>
      <c r="J2055" s="192">
        <v>0</v>
      </c>
      <c r="K2055" s="192">
        <v>0</v>
      </c>
      <c r="L2055" s="192">
        <v>0</v>
      </c>
      <c r="M2055" s="192">
        <v>0</v>
      </c>
      <c r="N2055" s="192">
        <v>0</v>
      </c>
      <c r="O2055" s="192">
        <v>0</v>
      </c>
      <c r="P2055" s="192">
        <v>0</v>
      </c>
      <c r="Q2055" s="192">
        <v>0</v>
      </c>
      <c r="R2055" s="192">
        <v>0</v>
      </c>
    </row>
    <row r="2056" spans="1:18" ht="15" hidden="1">
      <c r="A2056" s="185" t="str">
        <f t="shared" si="75"/>
        <v>B</v>
      </c>
      <c r="B2056" s="191" t="s">
        <v>124</v>
      </c>
      <c r="C2056" s="191" t="s">
        <v>101</v>
      </c>
      <c r="D2056" s="192">
        <f t="shared" si="74"/>
        <v>0</v>
      </c>
      <c r="E2056" s="192">
        <f t="shared" si="74"/>
        <v>0</v>
      </c>
      <c r="F2056" s="192">
        <f t="shared" si="74"/>
        <v>0</v>
      </c>
      <c r="G2056" s="192">
        <f t="shared" si="74"/>
        <v>0</v>
      </c>
      <c r="H2056" s="192">
        <f t="shared" si="74"/>
        <v>0</v>
      </c>
      <c r="I2056" s="192">
        <v>0</v>
      </c>
      <c r="J2056" s="192">
        <v>0</v>
      </c>
      <c r="K2056" s="192">
        <v>0</v>
      </c>
      <c r="L2056" s="192">
        <v>0</v>
      </c>
      <c r="M2056" s="192">
        <v>0</v>
      </c>
      <c r="N2056" s="192">
        <v>0</v>
      </c>
      <c r="O2056" s="192">
        <v>0</v>
      </c>
      <c r="P2056" s="192">
        <v>0</v>
      </c>
      <c r="Q2056" s="192">
        <v>0</v>
      </c>
      <c r="R2056" s="192">
        <v>0</v>
      </c>
    </row>
    <row r="2057" spans="1:18" ht="45.75" hidden="1" thickBot="1">
      <c r="A2057" s="185" t="str">
        <f t="shared" si="75"/>
        <v>B</v>
      </c>
      <c r="B2057" s="186" t="s">
        <v>1041</v>
      </c>
      <c r="C2057" s="187" t="s">
        <v>1042</v>
      </c>
      <c r="D2057" s="188">
        <f t="shared" si="74"/>
        <v>0</v>
      </c>
      <c r="E2057" s="188">
        <f t="shared" si="74"/>
        <v>0</v>
      </c>
      <c r="F2057" s="188">
        <f t="shared" si="74"/>
        <v>0</v>
      </c>
      <c r="G2057" s="188">
        <f t="shared" si="74"/>
        <v>0</v>
      </c>
      <c r="H2057" s="188">
        <f t="shared" si="74"/>
        <v>0</v>
      </c>
      <c r="I2057" s="188">
        <v>0</v>
      </c>
      <c r="J2057" s="188">
        <v>0</v>
      </c>
      <c r="K2057" s="188">
        <v>0</v>
      </c>
      <c r="L2057" s="188">
        <v>0</v>
      </c>
      <c r="M2057" s="188">
        <v>0</v>
      </c>
      <c r="N2057" s="188">
        <v>0</v>
      </c>
      <c r="O2057" s="188">
        <v>0</v>
      </c>
      <c r="P2057" s="188">
        <v>0</v>
      </c>
      <c r="Q2057" s="188">
        <v>0</v>
      </c>
      <c r="R2057" s="188">
        <v>0</v>
      </c>
    </row>
    <row r="2058" spans="1:18" ht="15" hidden="1">
      <c r="A2058" s="185" t="str">
        <f t="shared" si="75"/>
        <v>B</v>
      </c>
      <c r="B2058" s="189" t="s">
        <v>124</v>
      </c>
      <c r="C2058" s="189" t="s">
        <v>96</v>
      </c>
      <c r="D2058" s="190">
        <f t="shared" si="74"/>
        <v>0</v>
      </c>
      <c r="E2058" s="190">
        <f t="shared" si="74"/>
        <v>0</v>
      </c>
      <c r="F2058" s="190">
        <f t="shared" si="74"/>
        <v>0</v>
      </c>
      <c r="G2058" s="190">
        <f t="shared" si="74"/>
        <v>0</v>
      </c>
      <c r="H2058" s="190">
        <f t="shared" si="74"/>
        <v>0</v>
      </c>
      <c r="I2058" s="190">
        <v>0</v>
      </c>
      <c r="J2058" s="190">
        <v>0</v>
      </c>
      <c r="K2058" s="190">
        <v>0</v>
      </c>
      <c r="L2058" s="190">
        <v>0</v>
      </c>
      <c r="M2058" s="190">
        <v>0</v>
      </c>
      <c r="N2058" s="190">
        <v>0</v>
      </c>
      <c r="O2058" s="190">
        <v>0</v>
      </c>
      <c r="P2058" s="190">
        <v>0</v>
      </c>
      <c r="Q2058" s="190">
        <v>0</v>
      </c>
      <c r="R2058" s="190">
        <v>0</v>
      </c>
    </row>
    <row r="2059" spans="1:18" ht="15" hidden="1">
      <c r="A2059" s="185" t="str">
        <f t="shared" si="75"/>
        <v>B</v>
      </c>
      <c r="B2059" s="191" t="s">
        <v>124</v>
      </c>
      <c r="C2059" s="191" t="s">
        <v>97</v>
      </c>
      <c r="D2059" s="192">
        <f t="shared" si="74"/>
        <v>0</v>
      </c>
      <c r="E2059" s="192">
        <f t="shared" si="74"/>
        <v>0</v>
      </c>
      <c r="F2059" s="192">
        <f t="shared" si="74"/>
        <v>0</v>
      </c>
      <c r="G2059" s="192">
        <f t="shared" si="74"/>
        <v>0</v>
      </c>
      <c r="H2059" s="192">
        <f t="shared" si="74"/>
        <v>0</v>
      </c>
      <c r="I2059" s="192">
        <v>0</v>
      </c>
      <c r="J2059" s="192">
        <v>0</v>
      </c>
      <c r="K2059" s="192">
        <v>0</v>
      </c>
      <c r="L2059" s="192">
        <v>0</v>
      </c>
      <c r="M2059" s="192">
        <v>0</v>
      </c>
      <c r="N2059" s="192">
        <v>0</v>
      </c>
      <c r="O2059" s="192">
        <v>0</v>
      </c>
      <c r="P2059" s="192">
        <v>0</v>
      </c>
      <c r="Q2059" s="192">
        <v>0</v>
      </c>
      <c r="R2059" s="192">
        <v>0</v>
      </c>
    </row>
    <row r="2060" spans="1:18" ht="15" hidden="1">
      <c r="A2060" s="185" t="str">
        <f t="shared" si="75"/>
        <v>B</v>
      </c>
      <c r="B2060" s="191" t="s">
        <v>124</v>
      </c>
      <c r="C2060" s="191" t="s">
        <v>98</v>
      </c>
      <c r="D2060" s="192">
        <f t="shared" si="74"/>
        <v>0</v>
      </c>
      <c r="E2060" s="192">
        <f t="shared" si="74"/>
        <v>0</v>
      </c>
      <c r="F2060" s="192">
        <f t="shared" si="74"/>
        <v>0</v>
      </c>
      <c r="G2060" s="192">
        <f t="shared" si="74"/>
        <v>0</v>
      </c>
      <c r="H2060" s="192">
        <f t="shared" si="74"/>
        <v>0</v>
      </c>
      <c r="I2060" s="192">
        <v>0</v>
      </c>
      <c r="J2060" s="192">
        <v>0</v>
      </c>
      <c r="K2060" s="192">
        <v>0</v>
      </c>
      <c r="L2060" s="192">
        <v>0</v>
      </c>
      <c r="M2060" s="192">
        <v>0</v>
      </c>
      <c r="N2060" s="192">
        <v>0</v>
      </c>
      <c r="O2060" s="192">
        <v>0</v>
      </c>
      <c r="P2060" s="192">
        <v>0</v>
      </c>
      <c r="Q2060" s="192">
        <v>0</v>
      </c>
      <c r="R2060" s="192">
        <v>0</v>
      </c>
    </row>
    <row r="2061" spans="1:18" ht="15" hidden="1">
      <c r="A2061" s="185" t="str">
        <f t="shared" si="75"/>
        <v>B</v>
      </c>
      <c r="B2061" s="191" t="s">
        <v>124</v>
      </c>
      <c r="C2061" s="191" t="s">
        <v>101</v>
      </c>
      <c r="D2061" s="192">
        <f t="shared" si="74"/>
        <v>0</v>
      </c>
      <c r="E2061" s="192">
        <f t="shared" si="74"/>
        <v>0</v>
      </c>
      <c r="F2061" s="192">
        <f t="shared" si="74"/>
        <v>0</v>
      </c>
      <c r="G2061" s="192">
        <f t="shared" si="74"/>
        <v>0</v>
      </c>
      <c r="H2061" s="192">
        <f t="shared" si="74"/>
        <v>0</v>
      </c>
      <c r="I2061" s="192">
        <v>0</v>
      </c>
      <c r="J2061" s="192">
        <v>0</v>
      </c>
      <c r="K2061" s="192">
        <v>0</v>
      </c>
      <c r="L2061" s="192">
        <v>0</v>
      </c>
      <c r="M2061" s="192">
        <v>0</v>
      </c>
      <c r="N2061" s="192">
        <v>0</v>
      </c>
      <c r="O2061" s="192">
        <v>0</v>
      </c>
      <c r="P2061" s="192">
        <v>0</v>
      </c>
      <c r="Q2061" s="192">
        <v>0</v>
      </c>
      <c r="R2061" s="192">
        <v>0</v>
      </c>
    </row>
    <row r="2062" spans="1:18" ht="15" hidden="1">
      <c r="A2062" s="185" t="str">
        <f t="shared" si="75"/>
        <v>B</v>
      </c>
      <c r="B2062" s="191" t="s">
        <v>124</v>
      </c>
      <c r="C2062" s="191" t="s">
        <v>102</v>
      </c>
      <c r="D2062" s="192">
        <f t="shared" si="74"/>
        <v>0</v>
      </c>
      <c r="E2062" s="192">
        <f t="shared" si="74"/>
        <v>0</v>
      </c>
      <c r="F2062" s="192">
        <f t="shared" si="74"/>
        <v>0</v>
      </c>
      <c r="G2062" s="192">
        <f t="shared" si="74"/>
        <v>0</v>
      </c>
      <c r="H2062" s="192">
        <f t="shared" si="74"/>
        <v>0</v>
      </c>
      <c r="I2062" s="192">
        <v>0</v>
      </c>
      <c r="J2062" s="192">
        <v>0</v>
      </c>
      <c r="K2062" s="192">
        <v>0</v>
      </c>
      <c r="L2062" s="192">
        <v>0</v>
      </c>
      <c r="M2062" s="192">
        <v>0</v>
      </c>
      <c r="N2062" s="192">
        <v>0</v>
      </c>
      <c r="O2062" s="192">
        <v>0</v>
      </c>
      <c r="P2062" s="192">
        <v>0</v>
      </c>
      <c r="Q2062" s="192">
        <v>0</v>
      </c>
      <c r="R2062" s="192">
        <v>0</v>
      </c>
    </row>
    <row r="2063" spans="1:18" ht="45.75" hidden="1" thickBot="1">
      <c r="A2063" s="185" t="str">
        <f t="shared" si="75"/>
        <v>B</v>
      </c>
      <c r="B2063" s="186" t="s">
        <v>1043</v>
      </c>
      <c r="C2063" s="187" t="s">
        <v>1044</v>
      </c>
      <c r="D2063" s="188">
        <f t="shared" si="74"/>
        <v>0</v>
      </c>
      <c r="E2063" s="188">
        <f t="shared" si="74"/>
        <v>0</v>
      </c>
      <c r="F2063" s="188">
        <f t="shared" si="74"/>
        <v>0</v>
      </c>
      <c r="G2063" s="188">
        <f t="shared" si="74"/>
        <v>0</v>
      </c>
      <c r="H2063" s="188">
        <f t="shared" si="74"/>
        <v>0</v>
      </c>
      <c r="I2063" s="188">
        <v>0</v>
      </c>
      <c r="J2063" s="188">
        <v>0</v>
      </c>
      <c r="K2063" s="188">
        <v>0</v>
      </c>
      <c r="L2063" s="188">
        <v>0</v>
      </c>
      <c r="M2063" s="188">
        <v>0</v>
      </c>
      <c r="N2063" s="188">
        <v>0</v>
      </c>
      <c r="O2063" s="188">
        <v>0</v>
      </c>
      <c r="P2063" s="188">
        <v>0</v>
      </c>
      <c r="Q2063" s="188">
        <v>0</v>
      </c>
      <c r="R2063" s="188">
        <v>0</v>
      </c>
    </row>
    <row r="2064" spans="1:18" ht="15" hidden="1">
      <c r="A2064" s="185" t="str">
        <f t="shared" si="75"/>
        <v>B</v>
      </c>
      <c r="B2064" s="189" t="s">
        <v>124</v>
      </c>
      <c r="C2064" s="189" t="s">
        <v>96</v>
      </c>
      <c r="D2064" s="190">
        <f t="shared" si="74"/>
        <v>0</v>
      </c>
      <c r="E2064" s="190">
        <f t="shared" si="74"/>
        <v>0</v>
      </c>
      <c r="F2064" s="190">
        <f t="shared" si="74"/>
        <v>0</v>
      </c>
      <c r="G2064" s="190">
        <f t="shared" si="74"/>
        <v>0</v>
      </c>
      <c r="H2064" s="190">
        <f t="shared" si="74"/>
        <v>0</v>
      </c>
      <c r="I2064" s="190">
        <v>0</v>
      </c>
      <c r="J2064" s="190">
        <v>0</v>
      </c>
      <c r="K2064" s="190">
        <v>0</v>
      </c>
      <c r="L2064" s="190">
        <v>0</v>
      </c>
      <c r="M2064" s="190">
        <v>0</v>
      </c>
      <c r="N2064" s="190">
        <v>0</v>
      </c>
      <c r="O2064" s="190">
        <v>0</v>
      </c>
      <c r="P2064" s="190">
        <v>0</v>
      </c>
      <c r="Q2064" s="190">
        <v>0</v>
      </c>
      <c r="R2064" s="190">
        <v>0</v>
      </c>
    </row>
    <row r="2065" spans="1:18" ht="15" hidden="1">
      <c r="A2065" s="185" t="str">
        <f t="shared" si="75"/>
        <v>B</v>
      </c>
      <c r="B2065" s="191" t="s">
        <v>124</v>
      </c>
      <c r="C2065" s="191" t="s">
        <v>97</v>
      </c>
      <c r="D2065" s="192">
        <f t="shared" si="74"/>
        <v>0</v>
      </c>
      <c r="E2065" s="192">
        <f t="shared" si="74"/>
        <v>0</v>
      </c>
      <c r="F2065" s="192">
        <f t="shared" si="74"/>
        <v>0</v>
      </c>
      <c r="G2065" s="192">
        <f t="shared" si="74"/>
        <v>0</v>
      </c>
      <c r="H2065" s="192">
        <f t="shared" si="74"/>
        <v>0</v>
      </c>
      <c r="I2065" s="192">
        <v>0</v>
      </c>
      <c r="J2065" s="192">
        <v>0</v>
      </c>
      <c r="K2065" s="192">
        <v>0</v>
      </c>
      <c r="L2065" s="192">
        <v>0</v>
      </c>
      <c r="M2065" s="192">
        <v>0</v>
      </c>
      <c r="N2065" s="192">
        <v>0</v>
      </c>
      <c r="O2065" s="192">
        <v>0</v>
      </c>
      <c r="P2065" s="192">
        <v>0</v>
      </c>
      <c r="Q2065" s="192">
        <v>0</v>
      </c>
      <c r="R2065" s="192">
        <v>0</v>
      </c>
    </row>
    <row r="2066" spans="1:18" ht="15" hidden="1">
      <c r="A2066" s="185" t="str">
        <f t="shared" si="75"/>
        <v>B</v>
      </c>
      <c r="B2066" s="191" t="s">
        <v>124</v>
      </c>
      <c r="C2066" s="191" t="s">
        <v>98</v>
      </c>
      <c r="D2066" s="192">
        <f t="shared" si="74"/>
        <v>0</v>
      </c>
      <c r="E2066" s="192">
        <f t="shared" si="74"/>
        <v>0</v>
      </c>
      <c r="F2066" s="192">
        <f t="shared" si="74"/>
        <v>0</v>
      </c>
      <c r="G2066" s="192">
        <f t="shared" si="74"/>
        <v>0</v>
      </c>
      <c r="H2066" s="192">
        <f t="shared" si="74"/>
        <v>0</v>
      </c>
      <c r="I2066" s="192">
        <v>0</v>
      </c>
      <c r="J2066" s="192">
        <v>0</v>
      </c>
      <c r="K2066" s="192">
        <v>0</v>
      </c>
      <c r="L2066" s="192">
        <v>0</v>
      </c>
      <c r="M2066" s="192">
        <v>0</v>
      </c>
      <c r="N2066" s="192">
        <v>0</v>
      </c>
      <c r="O2066" s="192">
        <v>0</v>
      </c>
      <c r="P2066" s="192">
        <v>0</v>
      </c>
      <c r="Q2066" s="192">
        <v>0</v>
      </c>
      <c r="R2066" s="192">
        <v>0</v>
      </c>
    </row>
    <row r="2067" spans="1:18" ht="15" hidden="1">
      <c r="A2067" s="185" t="str">
        <f t="shared" si="75"/>
        <v>B</v>
      </c>
      <c r="B2067" s="191" t="s">
        <v>124</v>
      </c>
      <c r="C2067" s="191" t="s">
        <v>101</v>
      </c>
      <c r="D2067" s="192">
        <f t="shared" si="74"/>
        <v>0</v>
      </c>
      <c r="E2067" s="192">
        <f t="shared" si="74"/>
        <v>0</v>
      </c>
      <c r="F2067" s="192">
        <f t="shared" si="74"/>
        <v>0</v>
      </c>
      <c r="G2067" s="192">
        <f t="shared" si="74"/>
        <v>0</v>
      </c>
      <c r="H2067" s="192">
        <f t="shared" si="74"/>
        <v>0</v>
      </c>
      <c r="I2067" s="192">
        <v>0</v>
      </c>
      <c r="J2067" s="192">
        <v>0</v>
      </c>
      <c r="K2067" s="192">
        <v>0</v>
      </c>
      <c r="L2067" s="192">
        <v>0</v>
      </c>
      <c r="M2067" s="192">
        <v>0</v>
      </c>
      <c r="N2067" s="192">
        <v>0</v>
      </c>
      <c r="O2067" s="192">
        <v>0</v>
      </c>
      <c r="P2067" s="192">
        <v>0</v>
      </c>
      <c r="Q2067" s="192">
        <v>0</v>
      </c>
      <c r="R2067" s="192">
        <v>0</v>
      </c>
    </row>
    <row r="2068" spans="1:18" ht="45.75" hidden="1" thickBot="1">
      <c r="A2068" s="185" t="str">
        <f t="shared" si="75"/>
        <v>B</v>
      </c>
      <c r="B2068" s="186" t="s">
        <v>1045</v>
      </c>
      <c r="C2068" s="187" t="s">
        <v>1046</v>
      </c>
      <c r="D2068" s="188">
        <f t="shared" si="74"/>
        <v>0</v>
      </c>
      <c r="E2068" s="188">
        <f t="shared" si="74"/>
        <v>0</v>
      </c>
      <c r="F2068" s="188">
        <f t="shared" si="74"/>
        <v>0</v>
      </c>
      <c r="G2068" s="188">
        <f t="shared" si="74"/>
        <v>0</v>
      </c>
      <c r="H2068" s="188">
        <f t="shared" si="74"/>
        <v>0</v>
      </c>
      <c r="I2068" s="188">
        <v>0</v>
      </c>
      <c r="J2068" s="188">
        <v>0</v>
      </c>
      <c r="K2068" s="188">
        <v>0</v>
      </c>
      <c r="L2068" s="188">
        <v>0</v>
      </c>
      <c r="M2068" s="188">
        <v>0</v>
      </c>
      <c r="N2068" s="188">
        <v>0</v>
      </c>
      <c r="O2068" s="188">
        <v>0</v>
      </c>
      <c r="P2068" s="188">
        <v>0</v>
      </c>
      <c r="Q2068" s="188">
        <v>0</v>
      </c>
      <c r="R2068" s="188">
        <v>0</v>
      </c>
    </row>
    <row r="2069" spans="1:18" ht="15" hidden="1">
      <c r="A2069" s="185" t="str">
        <f t="shared" si="75"/>
        <v>B</v>
      </c>
      <c r="B2069" s="189" t="s">
        <v>124</v>
      </c>
      <c r="C2069" s="189" t="s">
        <v>96</v>
      </c>
      <c r="D2069" s="190">
        <f t="shared" si="74"/>
        <v>0</v>
      </c>
      <c r="E2069" s="190">
        <f t="shared" si="74"/>
        <v>0</v>
      </c>
      <c r="F2069" s="190">
        <f t="shared" si="74"/>
        <v>0</v>
      </c>
      <c r="G2069" s="190">
        <f t="shared" si="74"/>
        <v>0</v>
      </c>
      <c r="H2069" s="190">
        <f t="shared" si="74"/>
        <v>0</v>
      </c>
      <c r="I2069" s="190">
        <v>0</v>
      </c>
      <c r="J2069" s="190">
        <v>0</v>
      </c>
      <c r="K2069" s="190">
        <v>0</v>
      </c>
      <c r="L2069" s="190">
        <v>0</v>
      </c>
      <c r="M2069" s="190">
        <v>0</v>
      </c>
      <c r="N2069" s="190">
        <v>0</v>
      </c>
      <c r="O2069" s="190">
        <v>0</v>
      </c>
      <c r="P2069" s="190">
        <v>0</v>
      </c>
      <c r="Q2069" s="190">
        <v>0</v>
      </c>
      <c r="R2069" s="190">
        <v>0</v>
      </c>
    </row>
    <row r="2070" spans="1:18" ht="15" hidden="1">
      <c r="A2070" s="185" t="str">
        <f t="shared" si="75"/>
        <v>B</v>
      </c>
      <c r="B2070" s="191" t="s">
        <v>124</v>
      </c>
      <c r="C2070" s="191" t="s">
        <v>97</v>
      </c>
      <c r="D2070" s="192">
        <f t="shared" si="74"/>
        <v>0</v>
      </c>
      <c r="E2070" s="192">
        <f t="shared" si="74"/>
        <v>0</v>
      </c>
      <c r="F2070" s="192">
        <f t="shared" si="74"/>
        <v>0</v>
      </c>
      <c r="G2070" s="192">
        <f t="shared" si="74"/>
        <v>0</v>
      </c>
      <c r="H2070" s="192">
        <f t="shared" si="74"/>
        <v>0</v>
      </c>
      <c r="I2070" s="192">
        <v>0</v>
      </c>
      <c r="J2070" s="192">
        <v>0</v>
      </c>
      <c r="K2070" s="192">
        <v>0</v>
      </c>
      <c r="L2070" s="192">
        <v>0</v>
      </c>
      <c r="M2070" s="192">
        <v>0</v>
      </c>
      <c r="N2070" s="192">
        <v>0</v>
      </c>
      <c r="O2070" s="192">
        <v>0</v>
      </c>
      <c r="P2070" s="192">
        <v>0</v>
      </c>
      <c r="Q2070" s="192">
        <v>0</v>
      </c>
      <c r="R2070" s="192">
        <v>0</v>
      </c>
    </row>
    <row r="2071" spans="1:18" ht="15" hidden="1">
      <c r="A2071" s="185" t="str">
        <f t="shared" si="75"/>
        <v>B</v>
      </c>
      <c r="B2071" s="191" t="s">
        <v>124</v>
      </c>
      <c r="C2071" s="191" t="s">
        <v>98</v>
      </c>
      <c r="D2071" s="192">
        <f t="shared" si="74"/>
        <v>0</v>
      </c>
      <c r="E2071" s="192">
        <f t="shared" si="74"/>
        <v>0</v>
      </c>
      <c r="F2071" s="192">
        <f t="shared" si="74"/>
        <v>0</v>
      </c>
      <c r="G2071" s="192">
        <f t="shared" si="74"/>
        <v>0</v>
      </c>
      <c r="H2071" s="192">
        <f t="shared" si="74"/>
        <v>0</v>
      </c>
      <c r="I2071" s="192">
        <v>0</v>
      </c>
      <c r="J2071" s="192">
        <v>0</v>
      </c>
      <c r="K2071" s="192">
        <v>0</v>
      </c>
      <c r="L2071" s="192">
        <v>0</v>
      </c>
      <c r="M2071" s="192">
        <v>0</v>
      </c>
      <c r="N2071" s="192">
        <v>0</v>
      </c>
      <c r="O2071" s="192">
        <v>0</v>
      </c>
      <c r="P2071" s="192">
        <v>0</v>
      </c>
      <c r="Q2071" s="192">
        <v>0</v>
      </c>
      <c r="R2071" s="192">
        <v>0</v>
      </c>
    </row>
    <row r="2072" spans="1:18" ht="15" hidden="1">
      <c r="A2072" s="185" t="str">
        <f t="shared" si="75"/>
        <v>B</v>
      </c>
      <c r="B2072" s="191" t="s">
        <v>124</v>
      </c>
      <c r="C2072" s="191" t="s">
        <v>101</v>
      </c>
      <c r="D2072" s="192">
        <f t="shared" si="74"/>
        <v>0</v>
      </c>
      <c r="E2072" s="192">
        <f t="shared" si="74"/>
        <v>0</v>
      </c>
      <c r="F2072" s="192">
        <f t="shared" si="74"/>
        <v>0</v>
      </c>
      <c r="G2072" s="192">
        <f t="shared" si="74"/>
        <v>0</v>
      </c>
      <c r="H2072" s="192">
        <f t="shared" si="74"/>
        <v>0</v>
      </c>
      <c r="I2072" s="192">
        <v>0</v>
      </c>
      <c r="J2072" s="192">
        <v>0</v>
      </c>
      <c r="K2072" s="192">
        <v>0</v>
      </c>
      <c r="L2072" s="192">
        <v>0</v>
      </c>
      <c r="M2072" s="192">
        <v>0</v>
      </c>
      <c r="N2072" s="192">
        <v>0</v>
      </c>
      <c r="O2072" s="192">
        <v>0</v>
      </c>
      <c r="P2072" s="192">
        <v>0</v>
      </c>
      <c r="Q2072" s="192">
        <v>0</v>
      </c>
      <c r="R2072" s="192">
        <v>0</v>
      </c>
    </row>
    <row r="2073" spans="1:18" ht="15" hidden="1">
      <c r="A2073" s="185" t="str">
        <f t="shared" si="75"/>
        <v>B</v>
      </c>
      <c r="B2073" s="191" t="s">
        <v>124</v>
      </c>
      <c r="C2073" s="191" t="s">
        <v>102</v>
      </c>
      <c r="D2073" s="192">
        <f t="shared" si="74"/>
        <v>0</v>
      </c>
      <c r="E2073" s="192">
        <f t="shared" si="74"/>
        <v>0</v>
      </c>
      <c r="F2073" s="192">
        <f t="shared" si="74"/>
        <v>0</v>
      </c>
      <c r="G2073" s="192">
        <f t="shared" si="74"/>
        <v>0</v>
      </c>
      <c r="H2073" s="192">
        <f t="shared" si="74"/>
        <v>0</v>
      </c>
      <c r="I2073" s="192">
        <v>0</v>
      </c>
      <c r="J2073" s="192">
        <v>0</v>
      </c>
      <c r="K2073" s="192">
        <v>0</v>
      </c>
      <c r="L2073" s="192">
        <v>0</v>
      </c>
      <c r="M2073" s="192">
        <v>0</v>
      </c>
      <c r="N2073" s="192">
        <v>0</v>
      </c>
      <c r="O2073" s="192">
        <v>0</v>
      </c>
      <c r="P2073" s="192">
        <v>0</v>
      </c>
      <c r="Q2073" s="192">
        <v>0</v>
      </c>
      <c r="R2073" s="192">
        <v>0</v>
      </c>
    </row>
    <row r="2074" spans="1:18" ht="45.75" hidden="1" thickBot="1">
      <c r="A2074" s="185" t="str">
        <f t="shared" si="75"/>
        <v>B</v>
      </c>
      <c r="B2074" s="186" t="s">
        <v>1047</v>
      </c>
      <c r="C2074" s="187" t="s">
        <v>1048</v>
      </c>
      <c r="D2074" s="188">
        <f t="shared" si="74"/>
        <v>0</v>
      </c>
      <c r="E2074" s="188">
        <f t="shared" si="74"/>
        <v>0</v>
      </c>
      <c r="F2074" s="188">
        <f t="shared" si="74"/>
        <v>0</v>
      </c>
      <c r="G2074" s="188">
        <f t="shared" si="74"/>
        <v>0</v>
      </c>
      <c r="H2074" s="188">
        <f t="shared" si="74"/>
        <v>0</v>
      </c>
      <c r="I2074" s="188">
        <v>0</v>
      </c>
      <c r="J2074" s="188">
        <v>0</v>
      </c>
      <c r="K2074" s="188">
        <v>0</v>
      </c>
      <c r="L2074" s="188">
        <v>0</v>
      </c>
      <c r="M2074" s="188">
        <v>0</v>
      </c>
      <c r="N2074" s="188">
        <v>0</v>
      </c>
      <c r="O2074" s="188">
        <v>0</v>
      </c>
      <c r="P2074" s="188">
        <v>0</v>
      </c>
      <c r="Q2074" s="188">
        <v>0</v>
      </c>
      <c r="R2074" s="188">
        <v>0</v>
      </c>
    </row>
    <row r="2075" spans="1:18" ht="15" hidden="1">
      <c r="A2075" s="185" t="str">
        <f t="shared" si="75"/>
        <v>B</v>
      </c>
      <c r="B2075" s="189" t="s">
        <v>124</v>
      </c>
      <c r="C2075" s="189" t="s">
        <v>96</v>
      </c>
      <c r="D2075" s="190">
        <f t="shared" si="74"/>
        <v>0</v>
      </c>
      <c r="E2075" s="190">
        <f t="shared" si="74"/>
        <v>0</v>
      </c>
      <c r="F2075" s="190">
        <f t="shared" si="74"/>
        <v>0</v>
      </c>
      <c r="G2075" s="190">
        <f t="shared" si="74"/>
        <v>0</v>
      </c>
      <c r="H2075" s="190">
        <f t="shared" si="74"/>
        <v>0</v>
      </c>
      <c r="I2075" s="190">
        <v>0</v>
      </c>
      <c r="J2075" s="190">
        <v>0</v>
      </c>
      <c r="K2075" s="190">
        <v>0</v>
      </c>
      <c r="L2075" s="190">
        <v>0</v>
      </c>
      <c r="M2075" s="190">
        <v>0</v>
      </c>
      <c r="N2075" s="190">
        <v>0</v>
      </c>
      <c r="O2075" s="190">
        <v>0</v>
      </c>
      <c r="P2075" s="190">
        <v>0</v>
      </c>
      <c r="Q2075" s="190">
        <v>0</v>
      </c>
      <c r="R2075" s="190">
        <v>0</v>
      </c>
    </row>
    <row r="2076" spans="1:18" ht="15" hidden="1">
      <c r="A2076" s="185" t="str">
        <f t="shared" si="75"/>
        <v>B</v>
      </c>
      <c r="B2076" s="191" t="s">
        <v>124</v>
      </c>
      <c r="C2076" s="191" t="s">
        <v>97</v>
      </c>
      <c r="D2076" s="192">
        <f t="shared" si="74"/>
        <v>0</v>
      </c>
      <c r="E2076" s="192">
        <f t="shared" si="74"/>
        <v>0</v>
      </c>
      <c r="F2076" s="192">
        <f t="shared" si="74"/>
        <v>0</v>
      </c>
      <c r="G2076" s="192">
        <f t="shared" si="74"/>
        <v>0</v>
      </c>
      <c r="H2076" s="192">
        <f t="shared" si="74"/>
        <v>0</v>
      </c>
      <c r="I2076" s="192">
        <v>0</v>
      </c>
      <c r="J2076" s="192">
        <v>0</v>
      </c>
      <c r="K2076" s="192">
        <v>0</v>
      </c>
      <c r="L2076" s="192">
        <v>0</v>
      </c>
      <c r="M2076" s="192">
        <v>0</v>
      </c>
      <c r="N2076" s="192">
        <v>0</v>
      </c>
      <c r="O2076" s="192">
        <v>0</v>
      </c>
      <c r="P2076" s="192">
        <v>0</v>
      </c>
      <c r="Q2076" s="192">
        <v>0</v>
      </c>
      <c r="R2076" s="192">
        <v>0</v>
      </c>
    </row>
    <row r="2077" spans="1:18" ht="15" hidden="1">
      <c r="A2077" s="185" t="str">
        <f t="shared" si="75"/>
        <v>B</v>
      </c>
      <c r="B2077" s="191" t="s">
        <v>124</v>
      </c>
      <c r="C2077" s="191" t="s">
        <v>98</v>
      </c>
      <c r="D2077" s="192">
        <f t="shared" si="74"/>
        <v>0</v>
      </c>
      <c r="E2077" s="192">
        <f t="shared" si="74"/>
        <v>0</v>
      </c>
      <c r="F2077" s="192">
        <f t="shared" si="74"/>
        <v>0</v>
      </c>
      <c r="G2077" s="192">
        <f t="shared" si="74"/>
        <v>0</v>
      </c>
      <c r="H2077" s="192">
        <f t="shared" si="74"/>
        <v>0</v>
      </c>
      <c r="I2077" s="192">
        <v>0</v>
      </c>
      <c r="J2077" s="192">
        <v>0</v>
      </c>
      <c r="K2077" s="192">
        <v>0</v>
      </c>
      <c r="L2077" s="192">
        <v>0</v>
      </c>
      <c r="M2077" s="192">
        <v>0</v>
      </c>
      <c r="N2077" s="192">
        <v>0</v>
      </c>
      <c r="O2077" s="192">
        <v>0</v>
      </c>
      <c r="P2077" s="192">
        <v>0</v>
      </c>
      <c r="Q2077" s="192">
        <v>0</v>
      </c>
      <c r="R2077" s="192">
        <v>0</v>
      </c>
    </row>
    <row r="2078" spans="1:18" ht="15" hidden="1">
      <c r="A2078" s="185" t="str">
        <f t="shared" si="75"/>
        <v>B</v>
      </c>
      <c r="B2078" s="191" t="s">
        <v>124</v>
      </c>
      <c r="C2078" s="191" t="s">
        <v>101</v>
      </c>
      <c r="D2078" s="192">
        <f t="shared" si="74"/>
        <v>0</v>
      </c>
      <c r="E2078" s="192">
        <f t="shared" si="74"/>
        <v>0</v>
      </c>
      <c r="F2078" s="192">
        <f t="shared" si="74"/>
        <v>0</v>
      </c>
      <c r="G2078" s="192">
        <f t="shared" si="74"/>
        <v>0</v>
      </c>
      <c r="H2078" s="192">
        <f t="shared" si="74"/>
        <v>0</v>
      </c>
      <c r="I2078" s="192">
        <v>0</v>
      </c>
      <c r="J2078" s="192">
        <v>0</v>
      </c>
      <c r="K2078" s="192">
        <v>0</v>
      </c>
      <c r="L2078" s="192">
        <v>0</v>
      </c>
      <c r="M2078" s="192">
        <v>0</v>
      </c>
      <c r="N2078" s="192">
        <v>0</v>
      </c>
      <c r="O2078" s="192">
        <v>0</v>
      </c>
      <c r="P2078" s="192">
        <v>0</v>
      </c>
      <c r="Q2078" s="192">
        <v>0</v>
      </c>
      <c r="R2078" s="192">
        <v>0</v>
      </c>
    </row>
    <row r="2079" spans="1:18" ht="15" hidden="1">
      <c r="A2079" s="185" t="str">
        <f t="shared" si="75"/>
        <v>B</v>
      </c>
      <c r="B2079" s="191" t="s">
        <v>124</v>
      </c>
      <c r="C2079" s="191" t="s">
        <v>102</v>
      </c>
      <c r="D2079" s="192">
        <f t="shared" si="74"/>
        <v>0</v>
      </c>
      <c r="E2079" s="192">
        <f t="shared" si="74"/>
        <v>0</v>
      </c>
      <c r="F2079" s="192">
        <f t="shared" si="74"/>
        <v>0</v>
      </c>
      <c r="G2079" s="192">
        <f t="shared" si="74"/>
        <v>0</v>
      </c>
      <c r="H2079" s="192">
        <f t="shared" si="74"/>
        <v>0</v>
      </c>
      <c r="I2079" s="192">
        <v>0</v>
      </c>
      <c r="J2079" s="192">
        <v>0</v>
      </c>
      <c r="K2079" s="192">
        <v>0</v>
      </c>
      <c r="L2079" s="192">
        <v>0</v>
      </c>
      <c r="M2079" s="192">
        <v>0</v>
      </c>
      <c r="N2079" s="192">
        <v>0</v>
      </c>
      <c r="O2079" s="192">
        <v>0</v>
      </c>
      <c r="P2079" s="192">
        <v>0</v>
      </c>
      <c r="Q2079" s="192">
        <v>0</v>
      </c>
      <c r="R2079" s="192">
        <v>0</v>
      </c>
    </row>
    <row r="2080" spans="1:18" ht="15" hidden="1">
      <c r="A2080" s="185" t="str">
        <f t="shared" si="75"/>
        <v>B</v>
      </c>
      <c r="B2080" s="189" t="s">
        <v>124</v>
      </c>
      <c r="C2080" s="189" t="s">
        <v>121</v>
      </c>
      <c r="D2080" s="190">
        <f t="shared" si="74"/>
        <v>0</v>
      </c>
      <c r="E2080" s="190">
        <f t="shared" si="74"/>
        <v>0</v>
      </c>
      <c r="F2080" s="190">
        <f t="shared" si="74"/>
        <v>0</v>
      </c>
      <c r="G2080" s="190">
        <f t="shared" si="74"/>
        <v>0</v>
      </c>
      <c r="H2080" s="190">
        <f t="shared" si="74"/>
        <v>0</v>
      </c>
      <c r="I2080" s="190">
        <v>0</v>
      </c>
      <c r="J2080" s="190">
        <v>0</v>
      </c>
      <c r="K2080" s="190">
        <v>0</v>
      </c>
      <c r="L2080" s="190">
        <v>0</v>
      </c>
      <c r="M2080" s="190">
        <v>0</v>
      </c>
      <c r="N2080" s="190">
        <v>0</v>
      </c>
      <c r="O2080" s="190">
        <v>0</v>
      </c>
      <c r="P2080" s="190">
        <v>0</v>
      </c>
      <c r="Q2080" s="190">
        <v>0</v>
      </c>
      <c r="R2080" s="190">
        <v>0</v>
      </c>
    </row>
    <row r="2081" spans="1:18" ht="30.75" hidden="1" thickBot="1">
      <c r="A2081" s="185" t="str">
        <f t="shared" si="75"/>
        <v>B</v>
      </c>
      <c r="B2081" s="186" t="s">
        <v>1049</v>
      </c>
      <c r="C2081" s="187" t="s">
        <v>1050</v>
      </c>
      <c r="D2081" s="188">
        <f t="shared" si="74"/>
        <v>0</v>
      </c>
      <c r="E2081" s="188">
        <f t="shared" si="74"/>
        <v>0</v>
      </c>
      <c r="F2081" s="188">
        <f t="shared" si="74"/>
        <v>0</v>
      </c>
      <c r="G2081" s="188">
        <f t="shared" si="74"/>
        <v>0</v>
      </c>
      <c r="H2081" s="188">
        <f t="shared" si="74"/>
        <v>0</v>
      </c>
      <c r="I2081" s="188">
        <v>0</v>
      </c>
      <c r="J2081" s="188">
        <v>0</v>
      </c>
      <c r="K2081" s="188">
        <v>0</v>
      </c>
      <c r="L2081" s="188">
        <v>0</v>
      </c>
      <c r="M2081" s="188">
        <v>0</v>
      </c>
      <c r="N2081" s="188">
        <v>0</v>
      </c>
      <c r="O2081" s="188">
        <v>0</v>
      </c>
      <c r="P2081" s="188">
        <v>0</v>
      </c>
      <c r="Q2081" s="188">
        <v>0</v>
      </c>
      <c r="R2081" s="188">
        <v>0</v>
      </c>
    </row>
    <row r="2082" spans="1:18" ht="15" hidden="1">
      <c r="A2082" s="185" t="str">
        <f t="shared" si="75"/>
        <v>B</v>
      </c>
      <c r="B2082" s="189" t="s">
        <v>124</v>
      </c>
      <c r="C2082" s="189" t="s">
        <v>96</v>
      </c>
      <c r="D2082" s="190">
        <f t="shared" si="74"/>
        <v>0</v>
      </c>
      <c r="E2082" s="190">
        <f t="shared" si="74"/>
        <v>0</v>
      </c>
      <c r="F2082" s="190">
        <f t="shared" si="74"/>
        <v>0</v>
      </c>
      <c r="G2082" s="190">
        <f t="shared" si="74"/>
        <v>0</v>
      </c>
      <c r="H2082" s="190">
        <f t="shared" si="74"/>
        <v>0</v>
      </c>
      <c r="I2082" s="190">
        <v>0</v>
      </c>
      <c r="J2082" s="190">
        <v>0</v>
      </c>
      <c r="K2082" s="190">
        <v>0</v>
      </c>
      <c r="L2082" s="190">
        <v>0</v>
      </c>
      <c r="M2082" s="190">
        <v>0</v>
      </c>
      <c r="N2082" s="190">
        <v>0</v>
      </c>
      <c r="O2082" s="190">
        <v>0</v>
      </c>
      <c r="P2082" s="190">
        <v>0</v>
      </c>
      <c r="Q2082" s="190">
        <v>0</v>
      </c>
      <c r="R2082" s="190">
        <v>0</v>
      </c>
    </row>
    <row r="2083" spans="1:18" ht="15" hidden="1">
      <c r="A2083" s="185" t="str">
        <f t="shared" si="75"/>
        <v>B</v>
      </c>
      <c r="B2083" s="191" t="s">
        <v>124</v>
      </c>
      <c r="C2083" s="191" t="s">
        <v>97</v>
      </c>
      <c r="D2083" s="192">
        <f t="shared" si="74"/>
        <v>0</v>
      </c>
      <c r="E2083" s="192">
        <f t="shared" si="74"/>
        <v>0</v>
      </c>
      <c r="F2083" s="192">
        <f t="shared" si="74"/>
        <v>0</v>
      </c>
      <c r="G2083" s="192">
        <f t="shared" si="74"/>
        <v>0</v>
      </c>
      <c r="H2083" s="192">
        <f t="shared" si="74"/>
        <v>0</v>
      </c>
      <c r="I2083" s="192">
        <v>0</v>
      </c>
      <c r="J2083" s="192">
        <v>0</v>
      </c>
      <c r="K2083" s="192">
        <v>0</v>
      </c>
      <c r="L2083" s="192">
        <v>0</v>
      </c>
      <c r="M2083" s="192">
        <v>0</v>
      </c>
      <c r="N2083" s="192">
        <v>0</v>
      </c>
      <c r="O2083" s="192">
        <v>0</v>
      </c>
      <c r="P2083" s="192">
        <v>0</v>
      </c>
      <c r="Q2083" s="192">
        <v>0</v>
      </c>
      <c r="R2083" s="192">
        <v>0</v>
      </c>
    </row>
    <row r="2084" spans="1:18" ht="15" hidden="1">
      <c r="A2084" s="185" t="str">
        <f t="shared" si="75"/>
        <v>B</v>
      </c>
      <c r="B2084" s="191" t="s">
        <v>124</v>
      </c>
      <c r="C2084" s="191" t="s">
        <v>98</v>
      </c>
      <c r="D2084" s="192">
        <f t="shared" si="74"/>
        <v>0</v>
      </c>
      <c r="E2084" s="192">
        <f t="shared" si="74"/>
        <v>0</v>
      </c>
      <c r="F2084" s="192">
        <f t="shared" si="74"/>
        <v>0</v>
      </c>
      <c r="G2084" s="192">
        <f t="shared" si="74"/>
        <v>0</v>
      </c>
      <c r="H2084" s="192">
        <f t="shared" si="74"/>
        <v>0</v>
      </c>
      <c r="I2084" s="192">
        <v>0</v>
      </c>
      <c r="J2084" s="192">
        <v>0</v>
      </c>
      <c r="K2084" s="192">
        <v>0</v>
      </c>
      <c r="L2084" s="192">
        <v>0</v>
      </c>
      <c r="M2084" s="192">
        <v>0</v>
      </c>
      <c r="N2084" s="192">
        <v>0</v>
      </c>
      <c r="O2084" s="192">
        <v>0</v>
      </c>
      <c r="P2084" s="192">
        <v>0</v>
      </c>
      <c r="Q2084" s="192">
        <v>0</v>
      </c>
      <c r="R2084" s="192">
        <v>0</v>
      </c>
    </row>
    <row r="2085" spans="1:18" ht="15" hidden="1">
      <c r="A2085" s="185" t="str">
        <f t="shared" si="75"/>
        <v>B</v>
      </c>
      <c r="B2085" s="191" t="s">
        <v>124</v>
      </c>
      <c r="C2085" s="191" t="s">
        <v>101</v>
      </c>
      <c r="D2085" s="192">
        <f t="shared" si="74"/>
        <v>0</v>
      </c>
      <c r="E2085" s="192">
        <f t="shared" si="74"/>
        <v>0</v>
      </c>
      <c r="F2085" s="192">
        <f t="shared" si="74"/>
        <v>0</v>
      </c>
      <c r="G2085" s="192">
        <f t="shared" si="74"/>
        <v>0</v>
      </c>
      <c r="H2085" s="192">
        <f t="shared" si="74"/>
        <v>0</v>
      </c>
      <c r="I2085" s="192">
        <v>0</v>
      </c>
      <c r="J2085" s="192">
        <v>0</v>
      </c>
      <c r="K2085" s="192">
        <v>0</v>
      </c>
      <c r="L2085" s="192">
        <v>0</v>
      </c>
      <c r="M2085" s="192">
        <v>0</v>
      </c>
      <c r="N2085" s="192">
        <v>0</v>
      </c>
      <c r="O2085" s="192">
        <v>0</v>
      </c>
      <c r="P2085" s="192">
        <v>0</v>
      </c>
      <c r="Q2085" s="192">
        <v>0</v>
      </c>
      <c r="R2085" s="192">
        <v>0</v>
      </c>
    </row>
    <row r="2086" spans="1:18" ht="15" hidden="1">
      <c r="A2086" s="185" t="str">
        <f t="shared" si="75"/>
        <v>B</v>
      </c>
      <c r="B2086" s="191" t="s">
        <v>124</v>
      </c>
      <c r="C2086" s="191" t="s">
        <v>102</v>
      </c>
      <c r="D2086" s="192">
        <f t="shared" ref="D2086:H2149" si="76">I2086+N2086</f>
        <v>0</v>
      </c>
      <c r="E2086" s="192">
        <f t="shared" si="76"/>
        <v>0</v>
      </c>
      <c r="F2086" s="192">
        <f t="shared" si="76"/>
        <v>0</v>
      </c>
      <c r="G2086" s="192">
        <f t="shared" si="76"/>
        <v>0</v>
      </c>
      <c r="H2086" s="192">
        <f t="shared" si="76"/>
        <v>0</v>
      </c>
      <c r="I2086" s="192">
        <v>0</v>
      </c>
      <c r="J2086" s="192">
        <v>0</v>
      </c>
      <c r="K2086" s="192">
        <v>0</v>
      </c>
      <c r="L2086" s="192">
        <v>0</v>
      </c>
      <c r="M2086" s="192">
        <v>0</v>
      </c>
      <c r="N2086" s="192">
        <v>0</v>
      </c>
      <c r="O2086" s="192">
        <v>0</v>
      </c>
      <c r="P2086" s="192">
        <v>0</v>
      </c>
      <c r="Q2086" s="192">
        <v>0</v>
      </c>
      <c r="R2086" s="192">
        <v>0</v>
      </c>
    </row>
    <row r="2087" spans="1:18" ht="15" hidden="1">
      <c r="A2087" s="185" t="str">
        <f t="shared" si="75"/>
        <v>B</v>
      </c>
      <c r="B2087" s="189" t="s">
        <v>124</v>
      </c>
      <c r="C2087" s="189" t="s">
        <v>121</v>
      </c>
      <c r="D2087" s="190">
        <f t="shared" si="76"/>
        <v>0</v>
      </c>
      <c r="E2087" s="190">
        <f t="shared" si="76"/>
        <v>0</v>
      </c>
      <c r="F2087" s="190">
        <f t="shared" si="76"/>
        <v>0</v>
      </c>
      <c r="G2087" s="190">
        <f t="shared" si="76"/>
        <v>0</v>
      </c>
      <c r="H2087" s="190">
        <f t="shared" si="76"/>
        <v>0</v>
      </c>
      <c r="I2087" s="190">
        <v>0</v>
      </c>
      <c r="J2087" s="190">
        <v>0</v>
      </c>
      <c r="K2087" s="190">
        <v>0</v>
      </c>
      <c r="L2087" s="190">
        <v>0</v>
      </c>
      <c r="M2087" s="190">
        <v>0</v>
      </c>
      <c r="N2087" s="190">
        <v>0</v>
      </c>
      <c r="O2087" s="190">
        <v>0</v>
      </c>
      <c r="P2087" s="190">
        <v>0</v>
      </c>
      <c r="Q2087" s="190">
        <v>0</v>
      </c>
      <c r="R2087" s="190">
        <v>0</v>
      </c>
    </row>
    <row r="2088" spans="1:18" ht="15.75" hidden="1" thickBot="1">
      <c r="A2088" s="185" t="str">
        <f t="shared" si="75"/>
        <v>B</v>
      </c>
      <c r="B2088" s="186" t="s">
        <v>1051</v>
      </c>
      <c r="C2088" s="187" t="s">
        <v>1052</v>
      </c>
      <c r="D2088" s="188">
        <f t="shared" si="76"/>
        <v>0</v>
      </c>
      <c r="E2088" s="188">
        <f t="shared" si="76"/>
        <v>0</v>
      </c>
      <c r="F2088" s="188">
        <f t="shared" si="76"/>
        <v>0</v>
      </c>
      <c r="G2088" s="188">
        <f t="shared" si="76"/>
        <v>0</v>
      </c>
      <c r="H2088" s="188">
        <f t="shared" si="76"/>
        <v>0</v>
      </c>
      <c r="I2088" s="188">
        <v>0</v>
      </c>
      <c r="J2088" s="188">
        <v>0</v>
      </c>
      <c r="K2088" s="188">
        <v>0</v>
      </c>
      <c r="L2088" s="188">
        <v>0</v>
      </c>
      <c r="M2088" s="188">
        <v>0</v>
      </c>
      <c r="N2088" s="188">
        <v>0</v>
      </c>
      <c r="O2088" s="188">
        <v>0</v>
      </c>
      <c r="P2088" s="188">
        <v>0</v>
      </c>
      <c r="Q2088" s="188">
        <v>0</v>
      </c>
      <c r="R2088" s="188">
        <v>0</v>
      </c>
    </row>
    <row r="2089" spans="1:18" ht="15" hidden="1">
      <c r="A2089" s="185" t="str">
        <f t="shared" si="75"/>
        <v>B</v>
      </c>
      <c r="B2089" s="189" t="s">
        <v>124</v>
      </c>
      <c r="C2089" s="189" t="s">
        <v>96</v>
      </c>
      <c r="D2089" s="190">
        <f t="shared" si="76"/>
        <v>0</v>
      </c>
      <c r="E2089" s="190">
        <f t="shared" si="76"/>
        <v>0</v>
      </c>
      <c r="F2089" s="190">
        <f t="shared" si="76"/>
        <v>0</v>
      </c>
      <c r="G2089" s="190">
        <f t="shared" si="76"/>
        <v>0</v>
      </c>
      <c r="H2089" s="190">
        <f t="shared" si="76"/>
        <v>0</v>
      </c>
      <c r="I2089" s="190">
        <v>0</v>
      </c>
      <c r="J2089" s="190">
        <v>0</v>
      </c>
      <c r="K2089" s="190">
        <v>0</v>
      </c>
      <c r="L2089" s="190">
        <v>0</v>
      </c>
      <c r="M2089" s="190">
        <v>0</v>
      </c>
      <c r="N2089" s="190">
        <v>0</v>
      </c>
      <c r="O2089" s="190">
        <v>0</v>
      </c>
      <c r="P2089" s="190">
        <v>0</v>
      </c>
      <c r="Q2089" s="190">
        <v>0</v>
      </c>
      <c r="R2089" s="190">
        <v>0</v>
      </c>
    </row>
    <row r="2090" spans="1:18" ht="15" hidden="1">
      <c r="A2090" s="185" t="str">
        <f t="shared" si="75"/>
        <v>B</v>
      </c>
      <c r="B2090" s="191" t="s">
        <v>124</v>
      </c>
      <c r="C2090" s="191" t="s">
        <v>97</v>
      </c>
      <c r="D2090" s="192">
        <f t="shared" si="76"/>
        <v>0</v>
      </c>
      <c r="E2090" s="192">
        <f t="shared" si="76"/>
        <v>0</v>
      </c>
      <c r="F2090" s="192">
        <f t="shared" si="76"/>
        <v>0</v>
      </c>
      <c r="G2090" s="192">
        <f t="shared" si="76"/>
        <v>0</v>
      </c>
      <c r="H2090" s="192">
        <f t="shared" si="76"/>
        <v>0</v>
      </c>
      <c r="I2090" s="192">
        <v>0</v>
      </c>
      <c r="J2090" s="192">
        <v>0</v>
      </c>
      <c r="K2090" s="192">
        <v>0</v>
      </c>
      <c r="L2090" s="192">
        <v>0</v>
      </c>
      <c r="M2090" s="192">
        <v>0</v>
      </c>
      <c r="N2090" s="192">
        <v>0</v>
      </c>
      <c r="O2090" s="192">
        <v>0</v>
      </c>
      <c r="P2090" s="192">
        <v>0</v>
      </c>
      <c r="Q2090" s="192">
        <v>0</v>
      </c>
      <c r="R2090" s="192">
        <v>0</v>
      </c>
    </row>
    <row r="2091" spans="1:18" ht="15" hidden="1">
      <c r="A2091" s="185" t="str">
        <f t="shared" si="75"/>
        <v>B</v>
      </c>
      <c r="B2091" s="191" t="s">
        <v>124</v>
      </c>
      <c r="C2091" s="191" t="s">
        <v>98</v>
      </c>
      <c r="D2091" s="192">
        <f t="shared" si="76"/>
        <v>0</v>
      </c>
      <c r="E2091" s="192">
        <f t="shared" si="76"/>
        <v>0</v>
      </c>
      <c r="F2091" s="192">
        <f t="shared" si="76"/>
        <v>0</v>
      </c>
      <c r="G2091" s="192">
        <f t="shared" si="76"/>
        <v>0</v>
      </c>
      <c r="H2091" s="192">
        <f t="shared" si="76"/>
        <v>0</v>
      </c>
      <c r="I2091" s="192">
        <v>0</v>
      </c>
      <c r="J2091" s="192">
        <v>0</v>
      </c>
      <c r="K2091" s="192">
        <v>0</v>
      </c>
      <c r="L2091" s="192">
        <v>0</v>
      </c>
      <c r="M2091" s="192">
        <v>0</v>
      </c>
      <c r="N2091" s="192">
        <v>0</v>
      </c>
      <c r="O2091" s="192">
        <v>0</v>
      </c>
      <c r="P2091" s="192">
        <v>0</v>
      </c>
      <c r="Q2091" s="192">
        <v>0</v>
      </c>
      <c r="R2091" s="192">
        <v>0</v>
      </c>
    </row>
    <row r="2092" spans="1:18" ht="15" hidden="1">
      <c r="A2092" s="185" t="str">
        <f t="shared" si="75"/>
        <v>B</v>
      </c>
      <c r="B2092" s="191" t="s">
        <v>124</v>
      </c>
      <c r="C2092" s="191" t="s">
        <v>101</v>
      </c>
      <c r="D2092" s="192">
        <f t="shared" si="76"/>
        <v>0</v>
      </c>
      <c r="E2092" s="192">
        <f t="shared" si="76"/>
        <v>0</v>
      </c>
      <c r="F2092" s="192">
        <f t="shared" si="76"/>
        <v>0</v>
      </c>
      <c r="G2092" s="192">
        <f t="shared" si="76"/>
        <v>0</v>
      </c>
      <c r="H2092" s="192">
        <f t="shared" si="76"/>
        <v>0</v>
      </c>
      <c r="I2092" s="192">
        <v>0</v>
      </c>
      <c r="J2092" s="192">
        <v>0</v>
      </c>
      <c r="K2092" s="192">
        <v>0</v>
      </c>
      <c r="L2092" s="192">
        <v>0</v>
      </c>
      <c r="M2092" s="192">
        <v>0</v>
      </c>
      <c r="N2092" s="192">
        <v>0</v>
      </c>
      <c r="O2092" s="192">
        <v>0</v>
      </c>
      <c r="P2092" s="192">
        <v>0</v>
      </c>
      <c r="Q2092" s="192">
        <v>0</v>
      </c>
      <c r="R2092" s="192">
        <v>0</v>
      </c>
    </row>
    <row r="2093" spans="1:18" ht="15" hidden="1">
      <c r="A2093" s="185" t="str">
        <f t="shared" si="75"/>
        <v>B</v>
      </c>
      <c r="B2093" s="191" t="s">
        <v>124</v>
      </c>
      <c r="C2093" s="191" t="s">
        <v>102</v>
      </c>
      <c r="D2093" s="192">
        <f t="shared" si="76"/>
        <v>0</v>
      </c>
      <c r="E2093" s="192">
        <f t="shared" si="76"/>
        <v>0</v>
      </c>
      <c r="F2093" s="192">
        <f t="shared" si="76"/>
        <v>0</v>
      </c>
      <c r="G2093" s="192">
        <f t="shared" si="76"/>
        <v>0</v>
      </c>
      <c r="H2093" s="192">
        <f t="shared" si="76"/>
        <v>0</v>
      </c>
      <c r="I2093" s="192">
        <v>0</v>
      </c>
      <c r="J2093" s="192">
        <v>0</v>
      </c>
      <c r="K2093" s="192">
        <v>0</v>
      </c>
      <c r="L2093" s="192">
        <v>0</v>
      </c>
      <c r="M2093" s="192">
        <v>0</v>
      </c>
      <c r="N2093" s="192">
        <v>0</v>
      </c>
      <c r="O2093" s="192">
        <v>0</v>
      </c>
      <c r="P2093" s="192">
        <v>0</v>
      </c>
      <c r="Q2093" s="192">
        <v>0</v>
      </c>
      <c r="R2093" s="192">
        <v>0</v>
      </c>
    </row>
    <row r="2094" spans="1:18" ht="15" hidden="1">
      <c r="A2094" s="185" t="str">
        <f t="shared" si="75"/>
        <v>B</v>
      </c>
      <c r="B2094" s="189" t="s">
        <v>124</v>
      </c>
      <c r="C2094" s="189" t="s">
        <v>121</v>
      </c>
      <c r="D2094" s="190">
        <f t="shared" si="76"/>
        <v>0</v>
      </c>
      <c r="E2094" s="190">
        <f t="shared" si="76"/>
        <v>0</v>
      </c>
      <c r="F2094" s="190">
        <f t="shared" si="76"/>
        <v>0</v>
      </c>
      <c r="G2094" s="190">
        <f t="shared" si="76"/>
        <v>0</v>
      </c>
      <c r="H2094" s="190">
        <f t="shared" si="76"/>
        <v>0</v>
      </c>
      <c r="I2094" s="190">
        <v>0</v>
      </c>
      <c r="J2094" s="190">
        <v>0</v>
      </c>
      <c r="K2094" s="190">
        <v>0</v>
      </c>
      <c r="L2094" s="190">
        <v>0</v>
      </c>
      <c r="M2094" s="190">
        <v>0</v>
      </c>
      <c r="N2094" s="190">
        <v>0</v>
      </c>
      <c r="O2094" s="190">
        <v>0</v>
      </c>
      <c r="P2094" s="190">
        <v>0</v>
      </c>
      <c r="Q2094" s="190">
        <v>0</v>
      </c>
      <c r="R2094" s="190">
        <v>0</v>
      </c>
    </row>
    <row r="2095" spans="1:18" ht="60.75" hidden="1" thickBot="1">
      <c r="A2095" s="185" t="str">
        <f t="shared" si="75"/>
        <v>B</v>
      </c>
      <c r="B2095" s="186" t="s">
        <v>1073</v>
      </c>
      <c r="C2095" s="187" t="s">
        <v>1074</v>
      </c>
      <c r="D2095" s="188">
        <f t="shared" si="76"/>
        <v>0</v>
      </c>
      <c r="E2095" s="188">
        <f t="shared" si="76"/>
        <v>0</v>
      </c>
      <c r="F2095" s="188">
        <f t="shared" si="76"/>
        <v>0</v>
      </c>
      <c r="G2095" s="188">
        <f t="shared" si="76"/>
        <v>0</v>
      </c>
      <c r="H2095" s="188">
        <f t="shared" si="76"/>
        <v>0</v>
      </c>
      <c r="I2095" s="188">
        <v>0</v>
      </c>
      <c r="J2095" s="188">
        <v>0</v>
      </c>
      <c r="K2095" s="188">
        <v>0</v>
      </c>
      <c r="L2095" s="188">
        <v>0</v>
      </c>
      <c r="M2095" s="188">
        <v>0</v>
      </c>
      <c r="N2095" s="188">
        <v>0</v>
      </c>
      <c r="O2095" s="188">
        <v>0</v>
      </c>
      <c r="P2095" s="188">
        <v>0</v>
      </c>
      <c r="Q2095" s="188">
        <v>0</v>
      </c>
      <c r="R2095" s="188">
        <v>0</v>
      </c>
    </row>
    <row r="2096" spans="1:18" ht="15" hidden="1">
      <c r="A2096" s="185" t="str">
        <f t="shared" si="75"/>
        <v>B</v>
      </c>
      <c r="B2096" s="189" t="s">
        <v>124</v>
      </c>
      <c r="C2096" s="189" t="s">
        <v>96</v>
      </c>
      <c r="D2096" s="190">
        <f t="shared" si="76"/>
        <v>0</v>
      </c>
      <c r="E2096" s="190">
        <f t="shared" si="76"/>
        <v>0</v>
      </c>
      <c r="F2096" s="190">
        <f t="shared" si="76"/>
        <v>0</v>
      </c>
      <c r="G2096" s="190">
        <f t="shared" si="76"/>
        <v>0</v>
      </c>
      <c r="H2096" s="190">
        <f t="shared" si="76"/>
        <v>0</v>
      </c>
      <c r="I2096" s="190">
        <v>0</v>
      </c>
      <c r="J2096" s="190">
        <v>0</v>
      </c>
      <c r="K2096" s="190">
        <v>0</v>
      </c>
      <c r="L2096" s="190">
        <v>0</v>
      </c>
      <c r="M2096" s="190">
        <v>0</v>
      </c>
      <c r="N2096" s="190">
        <v>0</v>
      </c>
      <c r="O2096" s="190">
        <v>0</v>
      </c>
      <c r="P2096" s="190">
        <v>0</v>
      </c>
      <c r="Q2096" s="190">
        <v>0</v>
      </c>
      <c r="R2096" s="190">
        <v>0</v>
      </c>
    </row>
    <row r="2097" spans="1:18" ht="15" hidden="1">
      <c r="A2097" s="185" t="str">
        <f t="shared" si="75"/>
        <v>B</v>
      </c>
      <c r="B2097" s="191" t="s">
        <v>124</v>
      </c>
      <c r="C2097" s="191" t="s">
        <v>97</v>
      </c>
      <c r="D2097" s="192">
        <f t="shared" si="76"/>
        <v>0</v>
      </c>
      <c r="E2097" s="192">
        <f t="shared" si="76"/>
        <v>0</v>
      </c>
      <c r="F2097" s="192">
        <f t="shared" si="76"/>
        <v>0</v>
      </c>
      <c r="G2097" s="192">
        <f t="shared" si="76"/>
        <v>0</v>
      </c>
      <c r="H2097" s="192">
        <f t="shared" si="76"/>
        <v>0</v>
      </c>
      <c r="I2097" s="192">
        <v>0</v>
      </c>
      <c r="J2097" s="192">
        <v>0</v>
      </c>
      <c r="K2097" s="192">
        <v>0</v>
      </c>
      <c r="L2097" s="192">
        <v>0</v>
      </c>
      <c r="M2097" s="192">
        <v>0</v>
      </c>
      <c r="N2097" s="192">
        <v>0</v>
      </c>
      <c r="O2097" s="192">
        <v>0</v>
      </c>
      <c r="P2097" s="192">
        <v>0</v>
      </c>
      <c r="Q2097" s="192">
        <v>0</v>
      </c>
      <c r="R2097" s="192">
        <v>0</v>
      </c>
    </row>
    <row r="2098" spans="1:18" ht="15" hidden="1">
      <c r="A2098" s="185" t="str">
        <f t="shared" si="75"/>
        <v>B</v>
      </c>
      <c r="B2098" s="191" t="s">
        <v>124</v>
      </c>
      <c r="C2098" s="191" t="s">
        <v>98</v>
      </c>
      <c r="D2098" s="192">
        <f t="shared" si="76"/>
        <v>0</v>
      </c>
      <c r="E2098" s="192">
        <f t="shared" si="76"/>
        <v>0</v>
      </c>
      <c r="F2098" s="192">
        <f t="shared" si="76"/>
        <v>0</v>
      </c>
      <c r="G2098" s="192">
        <f t="shared" si="76"/>
        <v>0</v>
      </c>
      <c r="H2098" s="192">
        <f t="shared" si="76"/>
        <v>0</v>
      </c>
      <c r="I2098" s="192">
        <v>0</v>
      </c>
      <c r="J2098" s="192">
        <v>0</v>
      </c>
      <c r="K2098" s="192">
        <v>0</v>
      </c>
      <c r="L2098" s="192">
        <v>0</v>
      </c>
      <c r="M2098" s="192">
        <v>0</v>
      </c>
      <c r="N2098" s="192">
        <v>0</v>
      </c>
      <c r="O2098" s="192">
        <v>0</v>
      </c>
      <c r="P2098" s="192">
        <v>0</v>
      </c>
      <c r="Q2098" s="192">
        <v>0</v>
      </c>
      <c r="R2098" s="192">
        <v>0</v>
      </c>
    </row>
    <row r="2099" spans="1:18" ht="15" hidden="1">
      <c r="A2099" s="185" t="str">
        <f t="shared" si="75"/>
        <v>B</v>
      </c>
      <c r="B2099" s="191" t="s">
        <v>124</v>
      </c>
      <c r="C2099" s="191" t="s">
        <v>101</v>
      </c>
      <c r="D2099" s="192">
        <f t="shared" si="76"/>
        <v>0</v>
      </c>
      <c r="E2099" s="192">
        <f t="shared" si="76"/>
        <v>0</v>
      </c>
      <c r="F2099" s="192">
        <f t="shared" si="76"/>
        <v>0</v>
      </c>
      <c r="G2099" s="192">
        <f t="shared" si="76"/>
        <v>0</v>
      </c>
      <c r="H2099" s="192">
        <f t="shared" si="76"/>
        <v>0</v>
      </c>
      <c r="I2099" s="192">
        <v>0</v>
      </c>
      <c r="J2099" s="192">
        <v>0</v>
      </c>
      <c r="K2099" s="192">
        <v>0</v>
      </c>
      <c r="L2099" s="192">
        <v>0</v>
      </c>
      <c r="M2099" s="192">
        <v>0</v>
      </c>
      <c r="N2099" s="192">
        <v>0</v>
      </c>
      <c r="O2099" s="192">
        <v>0</v>
      </c>
      <c r="P2099" s="192">
        <v>0</v>
      </c>
      <c r="Q2099" s="192">
        <v>0</v>
      </c>
      <c r="R2099" s="192">
        <v>0</v>
      </c>
    </row>
    <row r="2100" spans="1:18" ht="15" hidden="1">
      <c r="A2100" s="185" t="str">
        <f t="shared" si="75"/>
        <v>B</v>
      </c>
      <c r="B2100" s="191" t="s">
        <v>124</v>
      </c>
      <c r="C2100" s="191" t="s">
        <v>102</v>
      </c>
      <c r="D2100" s="192">
        <f t="shared" si="76"/>
        <v>0</v>
      </c>
      <c r="E2100" s="192">
        <f t="shared" si="76"/>
        <v>0</v>
      </c>
      <c r="F2100" s="192">
        <f t="shared" si="76"/>
        <v>0</v>
      </c>
      <c r="G2100" s="192">
        <f t="shared" si="76"/>
        <v>0</v>
      </c>
      <c r="H2100" s="192">
        <f t="shared" si="76"/>
        <v>0</v>
      </c>
      <c r="I2100" s="192">
        <v>0</v>
      </c>
      <c r="J2100" s="192">
        <v>0</v>
      </c>
      <c r="K2100" s="192">
        <v>0</v>
      </c>
      <c r="L2100" s="192">
        <v>0</v>
      </c>
      <c r="M2100" s="192">
        <v>0</v>
      </c>
      <c r="N2100" s="192">
        <v>0</v>
      </c>
      <c r="O2100" s="192">
        <v>0</v>
      </c>
      <c r="P2100" s="192">
        <v>0</v>
      </c>
      <c r="Q2100" s="192">
        <v>0</v>
      </c>
      <c r="R2100" s="192">
        <v>0</v>
      </c>
    </row>
    <row r="2101" spans="1:18" ht="15" hidden="1">
      <c r="A2101" s="185" t="str">
        <f t="shared" si="75"/>
        <v>B</v>
      </c>
      <c r="B2101" s="189" t="s">
        <v>124</v>
      </c>
      <c r="C2101" s="189" t="s">
        <v>121</v>
      </c>
      <c r="D2101" s="190">
        <f t="shared" si="76"/>
        <v>0</v>
      </c>
      <c r="E2101" s="190">
        <f t="shared" si="76"/>
        <v>0</v>
      </c>
      <c r="F2101" s="190">
        <f t="shared" si="76"/>
        <v>0</v>
      </c>
      <c r="G2101" s="190">
        <f t="shared" si="76"/>
        <v>0</v>
      </c>
      <c r="H2101" s="190">
        <f t="shared" si="76"/>
        <v>0</v>
      </c>
      <c r="I2101" s="190">
        <v>0</v>
      </c>
      <c r="J2101" s="190">
        <v>0</v>
      </c>
      <c r="K2101" s="190">
        <v>0</v>
      </c>
      <c r="L2101" s="190">
        <v>0</v>
      </c>
      <c r="M2101" s="190">
        <v>0</v>
      </c>
      <c r="N2101" s="190">
        <v>0</v>
      </c>
      <c r="O2101" s="190">
        <v>0</v>
      </c>
      <c r="P2101" s="190">
        <v>0</v>
      </c>
      <c r="Q2101" s="190">
        <v>0</v>
      </c>
      <c r="R2101" s="190">
        <v>0</v>
      </c>
    </row>
    <row r="2102" spans="1:18" ht="60.75" hidden="1" thickBot="1">
      <c r="A2102" s="185" t="str">
        <f t="shared" si="75"/>
        <v>B</v>
      </c>
      <c r="B2102" s="186" t="s">
        <v>1075</v>
      </c>
      <c r="C2102" s="187" t="s">
        <v>1076</v>
      </c>
      <c r="D2102" s="188">
        <f t="shared" si="76"/>
        <v>0</v>
      </c>
      <c r="E2102" s="188">
        <f t="shared" si="76"/>
        <v>0</v>
      </c>
      <c r="F2102" s="188">
        <f t="shared" si="76"/>
        <v>0</v>
      </c>
      <c r="G2102" s="188">
        <f t="shared" si="76"/>
        <v>0</v>
      </c>
      <c r="H2102" s="188">
        <f t="shared" si="76"/>
        <v>0</v>
      </c>
      <c r="I2102" s="188">
        <v>0</v>
      </c>
      <c r="J2102" s="188">
        <v>0</v>
      </c>
      <c r="K2102" s="188">
        <v>0</v>
      </c>
      <c r="L2102" s="188">
        <v>0</v>
      </c>
      <c r="M2102" s="188">
        <v>0</v>
      </c>
      <c r="N2102" s="188">
        <v>0</v>
      </c>
      <c r="O2102" s="188">
        <v>0</v>
      </c>
      <c r="P2102" s="188">
        <v>0</v>
      </c>
      <c r="Q2102" s="188">
        <v>0</v>
      </c>
      <c r="R2102" s="188">
        <v>0</v>
      </c>
    </row>
    <row r="2103" spans="1:18" ht="15" hidden="1">
      <c r="A2103" s="185" t="str">
        <f t="shared" si="75"/>
        <v>B</v>
      </c>
      <c r="B2103" s="189" t="s">
        <v>124</v>
      </c>
      <c r="C2103" s="189" t="s">
        <v>96</v>
      </c>
      <c r="D2103" s="190">
        <f t="shared" si="76"/>
        <v>0</v>
      </c>
      <c r="E2103" s="190">
        <f t="shared" si="76"/>
        <v>0</v>
      </c>
      <c r="F2103" s="190">
        <f t="shared" si="76"/>
        <v>0</v>
      </c>
      <c r="G2103" s="190">
        <f t="shared" si="76"/>
        <v>0</v>
      </c>
      <c r="H2103" s="190">
        <f t="shared" si="76"/>
        <v>0</v>
      </c>
      <c r="I2103" s="190">
        <v>0</v>
      </c>
      <c r="J2103" s="190">
        <v>0</v>
      </c>
      <c r="K2103" s="190">
        <v>0</v>
      </c>
      <c r="L2103" s="190">
        <v>0</v>
      </c>
      <c r="M2103" s="190">
        <v>0</v>
      </c>
      <c r="N2103" s="190">
        <v>0</v>
      </c>
      <c r="O2103" s="190">
        <v>0</v>
      </c>
      <c r="P2103" s="190">
        <v>0</v>
      </c>
      <c r="Q2103" s="190">
        <v>0</v>
      </c>
      <c r="R2103" s="190">
        <v>0</v>
      </c>
    </row>
    <row r="2104" spans="1:18" ht="15" hidden="1">
      <c r="A2104" s="185" t="str">
        <f t="shared" si="75"/>
        <v>B</v>
      </c>
      <c r="B2104" s="191" t="s">
        <v>124</v>
      </c>
      <c r="C2104" s="191" t="s">
        <v>97</v>
      </c>
      <c r="D2104" s="192">
        <f t="shared" si="76"/>
        <v>0</v>
      </c>
      <c r="E2104" s="192">
        <f t="shared" si="76"/>
        <v>0</v>
      </c>
      <c r="F2104" s="192">
        <f t="shared" si="76"/>
        <v>0</v>
      </c>
      <c r="G2104" s="192">
        <f t="shared" si="76"/>
        <v>0</v>
      </c>
      <c r="H2104" s="192">
        <f t="shared" si="76"/>
        <v>0</v>
      </c>
      <c r="I2104" s="192">
        <v>0</v>
      </c>
      <c r="J2104" s="192">
        <v>0</v>
      </c>
      <c r="K2104" s="192">
        <v>0</v>
      </c>
      <c r="L2104" s="192">
        <v>0</v>
      </c>
      <c r="M2104" s="192">
        <v>0</v>
      </c>
      <c r="N2104" s="192">
        <v>0</v>
      </c>
      <c r="O2104" s="192">
        <v>0</v>
      </c>
      <c r="P2104" s="192">
        <v>0</v>
      </c>
      <c r="Q2104" s="192">
        <v>0</v>
      </c>
      <c r="R2104" s="192">
        <v>0</v>
      </c>
    </row>
    <row r="2105" spans="1:18" ht="15" hidden="1">
      <c r="A2105" s="185" t="str">
        <f t="shared" si="75"/>
        <v>B</v>
      </c>
      <c r="B2105" s="191" t="s">
        <v>124</v>
      </c>
      <c r="C2105" s="191" t="s">
        <v>98</v>
      </c>
      <c r="D2105" s="192">
        <f t="shared" si="76"/>
        <v>0</v>
      </c>
      <c r="E2105" s="192">
        <f t="shared" si="76"/>
        <v>0</v>
      </c>
      <c r="F2105" s="192">
        <f t="shared" si="76"/>
        <v>0</v>
      </c>
      <c r="G2105" s="192">
        <f t="shared" si="76"/>
        <v>0</v>
      </c>
      <c r="H2105" s="192">
        <f t="shared" si="76"/>
        <v>0</v>
      </c>
      <c r="I2105" s="192">
        <v>0</v>
      </c>
      <c r="J2105" s="192">
        <v>0</v>
      </c>
      <c r="K2105" s="192">
        <v>0</v>
      </c>
      <c r="L2105" s="192">
        <v>0</v>
      </c>
      <c r="M2105" s="192">
        <v>0</v>
      </c>
      <c r="N2105" s="192">
        <v>0</v>
      </c>
      <c r="O2105" s="192">
        <v>0</v>
      </c>
      <c r="P2105" s="192">
        <v>0</v>
      </c>
      <c r="Q2105" s="192">
        <v>0</v>
      </c>
      <c r="R2105" s="192">
        <v>0</v>
      </c>
    </row>
    <row r="2106" spans="1:18" ht="15" hidden="1">
      <c r="A2106" s="185" t="str">
        <f t="shared" si="75"/>
        <v>B</v>
      </c>
      <c r="B2106" s="191" t="s">
        <v>124</v>
      </c>
      <c r="C2106" s="191" t="s">
        <v>101</v>
      </c>
      <c r="D2106" s="192">
        <f t="shared" si="76"/>
        <v>0</v>
      </c>
      <c r="E2106" s="192">
        <f t="shared" si="76"/>
        <v>0</v>
      </c>
      <c r="F2106" s="192">
        <f t="shared" si="76"/>
        <v>0</v>
      </c>
      <c r="G2106" s="192">
        <f t="shared" si="76"/>
        <v>0</v>
      </c>
      <c r="H2106" s="192">
        <f t="shared" si="76"/>
        <v>0</v>
      </c>
      <c r="I2106" s="192">
        <v>0</v>
      </c>
      <c r="J2106" s="192">
        <v>0</v>
      </c>
      <c r="K2106" s="192">
        <v>0</v>
      </c>
      <c r="L2106" s="192">
        <v>0</v>
      </c>
      <c r="M2106" s="192">
        <v>0</v>
      </c>
      <c r="N2106" s="192">
        <v>0</v>
      </c>
      <c r="O2106" s="192">
        <v>0</v>
      </c>
      <c r="P2106" s="192">
        <v>0</v>
      </c>
      <c r="Q2106" s="192">
        <v>0</v>
      </c>
      <c r="R2106" s="192">
        <v>0</v>
      </c>
    </row>
    <row r="2107" spans="1:18" ht="15" hidden="1">
      <c r="A2107" s="185" t="str">
        <f t="shared" si="75"/>
        <v>B</v>
      </c>
      <c r="B2107" s="191" t="s">
        <v>124</v>
      </c>
      <c r="C2107" s="191" t="s">
        <v>102</v>
      </c>
      <c r="D2107" s="192">
        <f t="shared" si="76"/>
        <v>0</v>
      </c>
      <c r="E2107" s="192">
        <f t="shared" si="76"/>
        <v>0</v>
      </c>
      <c r="F2107" s="192">
        <f t="shared" si="76"/>
        <v>0</v>
      </c>
      <c r="G2107" s="192">
        <f t="shared" si="76"/>
        <v>0</v>
      </c>
      <c r="H2107" s="192">
        <f t="shared" si="76"/>
        <v>0</v>
      </c>
      <c r="I2107" s="192">
        <v>0</v>
      </c>
      <c r="J2107" s="192">
        <v>0</v>
      </c>
      <c r="K2107" s="192">
        <v>0</v>
      </c>
      <c r="L2107" s="192">
        <v>0</v>
      </c>
      <c r="M2107" s="192">
        <v>0</v>
      </c>
      <c r="N2107" s="192">
        <v>0</v>
      </c>
      <c r="O2107" s="192">
        <v>0</v>
      </c>
      <c r="P2107" s="192">
        <v>0</v>
      </c>
      <c r="Q2107" s="192">
        <v>0</v>
      </c>
      <c r="R2107" s="192">
        <v>0</v>
      </c>
    </row>
    <row r="2108" spans="1:18" ht="15" hidden="1">
      <c r="A2108" s="185" t="str">
        <f t="shared" si="75"/>
        <v>B</v>
      </c>
      <c r="B2108" s="189" t="s">
        <v>124</v>
      </c>
      <c r="C2108" s="189" t="s">
        <v>121</v>
      </c>
      <c r="D2108" s="190">
        <f t="shared" si="76"/>
        <v>0</v>
      </c>
      <c r="E2108" s="190">
        <f t="shared" si="76"/>
        <v>0</v>
      </c>
      <c r="F2108" s="190">
        <f t="shared" si="76"/>
        <v>0</v>
      </c>
      <c r="G2108" s="190">
        <f t="shared" si="76"/>
        <v>0</v>
      </c>
      <c r="H2108" s="190">
        <f t="shared" si="76"/>
        <v>0</v>
      </c>
      <c r="I2108" s="190">
        <v>0</v>
      </c>
      <c r="J2108" s="190">
        <v>0</v>
      </c>
      <c r="K2108" s="190">
        <v>0</v>
      </c>
      <c r="L2108" s="190">
        <v>0</v>
      </c>
      <c r="M2108" s="190">
        <v>0</v>
      </c>
      <c r="N2108" s="190">
        <v>0</v>
      </c>
      <c r="O2108" s="190">
        <v>0</v>
      </c>
      <c r="P2108" s="190">
        <v>0</v>
      </c>
      <c r="Q2108" s="190">
        <v>0</v>
      </c>
      <c r="R2108" s="190">
        <v>0</v>
      </c>
    </row>
    <row r="2109" spans="1:18" ht="45.75" hidden="1" thickBot="1">
      <c r="A2109" s="185" t="str">
        <f t="shared" si="75"/>
        <v>B</v>
      </c>
      <c r="B2109" s="186" t="s">
        <v>1077</v>
      </c>
      <c r="C2109" s="187" t="s">
        <v>1078</v>
      </c>
      <c r="D2109" s="188">
        <f t="shared" si="76"/>
        <v>0</v>
      </c>
      <c r="E2109" s="188">
        <f t="shared" si="76"/>
        <v>0</v>
      </c>
      <c r="F2109" s="188">
        <f t="shared" si="76"/>
        <v>0</v>
      </c>
      <c r="G2109" s="188">
        <f t="shared" si="76"/>
        <v>0</v>
      </c>
      <c r="H2109" s="188">
        <f t="shared" si="76"/>
        <v>0</v>
      </c>
      <c r="I2109" s="188">
        <v>0</v>
      </c>
      <c r="J2109" s="188">
        <v>0</v>
      </c>
      <c r="K2109" s="188">
        <v>0</v>
      </c>
      <c r="L2109" s="188">
        <v>0</v>
      </c>
      <c r="M2109" s="188">
        <v>0</v>
      </c>
      <c r="N2109" s="188">
        <v>0</v>
      </c>
      <c r="O2109" s="188">
        <v>0</v>
      </c>
      <c r="P2109" s="188">
        <v>0</v>
      </c>
      <c r="Q2109" s="188">
        <v>0</v>
      </c>
      <c r="R2109" s="188">
        <v>0</v>
      </c>
    </row>
    <row r="2110" spans="1:18" ht="15" hidden="1">
      <c r="A2110" s="185" t="str">
        <f t="shared" si="75"/>
        <v>B</v>
      </c>
      <c r="B2110" s="189" t="s">
        <v>124</v>
      </c>
      <c r="C2110" s="189" t="s">
        <v>96</v>
      </c>
      <c r="D2110" s="190">
        <f t="shared" si="76"/>
        <v>0</v>
      </c>
      <c r="E2110" s="190">
        <f t="shared" si="76"/>
        <v>0</v>
      </c>
      <c r="F2110" s="190">
        <f t="shared" si="76"/>
        <v>0</v>
      </c>
      <c r="G2110" s="190">
        <f t="shared" si="76"/>
        <v>0</v>
      </c>
      <c r="H2110" s="190">
        <f t="shared" si="76"/>
        <v>0</v>
      </c>
      <c r="I2110" s="190">
        <v>0</v>
      </c>
      <c r="J2110" s="190">
        <v>0</v>
      </c>
      <c r="K2110" s="190">
        <v>0</v>
      </c>
      <c r="L2110" s="190">
        <v>0</v>
      </c>
      <c r="M2110" s="190">
        <v>0</v>
      </c>
      <c r="N2110" s="190">
        <v>0</v>
      </c>
      <c r="O2110" s="190">
        <v>0</v>
      </c>
      <c r="P2110" s="190">
        <v>0</v>
      </c>
      <c r="Q2110" s="190">
        <v>0</v>
      </c>
      <c r="R2110" s="190">
        <v>0</v>
      </c>
    </row>
    <row r="2111" spans="1:18" ht="15" hidden="1">
      <c r="A2111" s="185" t="str">
        <f t="shared" si="75"/>
        <v>B</v>
      </c>
      <c r="B2111" s="191" t="s">
        <v>124</v>
      </c>
      <c r="C2111" s="191" t="s">
        <v>97</v>
      </c>
      <c r="D2111" s="192">
        <f t="shared" si="76"/>
        <v>0</v>
      </c>
      <c r="E2111" s="192">
        <f t="shared" si="76"/>
        <v>0</v>
      </c>
      <c r="F2111" s="192">
        <f t="shared" si="76"/>
        <v>0</v>
      </c>
      <c r="G2111" s="192">
        <f t="shared" si="76"/>
        <v>0</v>
      </c>
      <c r="H2111" s="192">
        <f t="shared" si="76"/>
        <v>0</v>
      </c>
      <c r="I2111" s="192">
        <v>0</v>
      </c>
      <c r="J2111" s="192">
        <v>0</v>
      </c>
      <c r="K2111" s="192">
        <v>0</v>
      </c>
      <c r="L2111" s="192">
        <v>0</v>
      </c>
      <c r="M2111" s="192">
        <v>0</v>
      </c>
      <c r="N2111" s="192">
        <v>0</v>
      </c>
      <c r="O2111" s="192">
        <v>0</v>
      </c>
      <c r="P2111" s="192">
        <v>0</v>
      </c>
      <c r="Q2111" s="192">
        <v>0</v>
      </c>
      <c r="R2111" s="192">
        <v>0</v>
      </c>
    </row>
    <row r="2112" spans="1:18" ht="15" hidden="1">
      <c r="A2112" s="185" t="str">
        <f t="shared" si="75"/>
        <v>B</v>
      </c>
      <c r="B2112" s="191" t="s">
        <v>124</v>
      </c>
      <c r="C2112" s="191" t="s">
        <v>98</v>
      </c>
      <c r="D2112" s="192">
        <f t="shared" si="76"/>
        <v>0</v>
      </c>
      <c r="E2112" s="192">
        <f t="shared" si="76"/>
        <v>0</v>
      </c>
      <c r="F2112" s="192">
        <f t="shared" si="76"/>
        <v>0</v>
      </c>
      <c r="G2112" s="192">
        <f t="shared" si="76"/>
        <v>0</v>
      </c>
      <c r="H2112" s="192">
        <f t="shared" si="76"/>
        <v>0</v>
      </c>
      <c r="I2112" s="192">
        <v>0</v>
      </c>
      <c r="J2112" s="192">
        <v>0</v>
      </c>
      <c r="K2112" s="192">
        <v>0</v>
      </c>
      <c r="L2112" s="192">
        <v>0</v>
      </c>
      <c r="M2112" s="192">
        <v>0</v>
      </c>
      <c r="N2112" s="192">
        <v>0</v>
      </c>
      <c r="O2112" s="192">
        <v>0</v>
      </c>
      <c r="P2112" s="192">
        <v>0</v>
      </c>
      <c r="Q2112" s="192">
        <v>0</v>
      </c>
      <c r="R2112" s="192">
        <v>0</v>
      </c>
    </row>
    <row r="2113" spans="1:18" ht="15" hidden="1">
      <c r="A2113" s="185" t="str">
        <f t="shared" si="75"/>
        <v>B</v>
      </c>
      <c r="B2113" s="191" t="s">
        <v>124</v>
      </c>
      <c r="C2113" s="191" t="s">
        <v>15</v>
      </c>
      <c r="D2113" s="192">
        <f t="shared" si="76"/>
        <v>0</v>
      </c>
      <c r="E2113" s="192">
        <f t="shared" si="76"/>
        <v>0</v>
      </c>
      <c r="F2113" s="192">
        <f t="shared" si="76"/>
        <v>0</v>
      </c>
      <c r="G2113" s="192">
        <f t="shared" si="76"/>
        <v>0</v>
      </c>
      <c r="H2113" s="192">
        <f t="shared" si="76"/>
        <v>0</v>
      </c>
      <c r="I2113" s="192">
        <v>0</v>
      </c>
      <c r="J2113" s="192">
        <v>0</v>
      </c>
      <c r="K2113" s="192">
        <v>0</v>
      </c>
      <c r="L2113" s="192">
        <v>0</v>
      </c>
      <c r="M2113" s="192">
        <v>0</v>
      </c>
      <c r="N2113" s="192">
        <v>0</v>
      </c>
      <c r="O2113" s="192">
        <v>0</v>
      </c>
      <c r="P2113" s="192">
        <v>0</v>
      </c>
      <c r="Q2113" s="192">
        <v>0</v>
      </c>
      <c r="R2113" s="192">
        <v>0</v>
      </c>
    </row>
    <row r="2114" spans="1:18" ht="15" hidden="1">
      <c r="A2114" s="185" t="str">
        <f t="shared" si="75"/>
        <v>B</v>
      </c>
      <c r="B2114" s="191" t="s">
        <v>124</v>
      </c>
      <c r="C2114" s="191" t="s">
        <v>101</v>
      </c>
      <c r="D2114" s="192">
        <f t="shared" si="76"/>
        <v>0</v>
      </c>
      <c r="E2114" s="192">
        <f t="shared" si="76"/>
        <v>0</v>
      </c>
      <c r="F2114" s="192">
        <f t="shared" si="76"/>
        <v>0</v>
      </c>
      <c r="G2114" s="192">
        <f t="shared" si="76"/>
        <v>0</v>
      </c>
      <c r="H2114" s="192">
        <f t="shared" si="76"/>
        <v>0</v>
      </c>
      <c r="I2114" s="192">
        <v>0</v>
      </c>
      <c r="J2114" s="192">
        <v>0</v>
      </c>
      <c r="K2114" s="192">
        <v>0</v>
      </c>
      <c r="L2114" s="192">
        <v>0</v>
      </c>
      <c r="M2114" s="192">
        <v>0</v>
      </c>
      <c r="N2114" s="192">
        <v>0</v>
      </c>
      <c r="O2114" s="192">
        <v>0</v>
      </c>
      <c r="P2114" s="192">
        <v>0</v>
      </c>
      <c r="Q2114" s="192">
        <v>0</v>
      </c>
      <c r="R2114" s="192">
        <v>0</v>
      </c>
    </row>
    <row r="2115" spans="1:18" ht="15" hidden="1">
      <c r="A2115" s="185" t="str">
        <f t="shared" si="75"/>
        <v>B</v>
      </c>
      <c r="B2115" s="191" t="s">
        <v>124</v>
      </c>
      <c r="C2115" s="191" t="s">
        <v>102</v>
      </c>
      <c r="D2115" s="192">
        <f t="shared" si="76"/>
        <v>0</v>
      </c>
      <c r="E2115" s="192">
        <f t="shared" si="76"/>
        <v>0</v>
      </c>
      <c r="F2115" s="192">
        <f t="shared" si="76"/>
        <v>0</v>
      </c>
      <c r="G2115" s="192">
        <f t="shared" si="76"/>
        <v>0</v>
      </c>
      <c r="H2115" s="192">
        <f t="shared" si="76"/>
        <v>0</v>
      </c>
      <c r="I2115" s="192">
        <v>0</v>
      </c>
      <c r="J2115" s="192">
        <v>0</v>
      </c>
      <c r="K2115" s="192">
        <v>0</v>
      </c>
      <c r="L2115" s="192">
        <v>0</v>
      </c>
      <c r="M2115" s="192">
        <v>0</v>
      </c>
      <c r="N2115" s="192">
        <v>0</v>
      </c>
      <c r="O2115" s="192">
        <v>0</v>
      </c>
      <c r="P2115" s="192">
        <v>0</v>
      </c>
      <c r="Q2115" s="192">
        <v>0</v>
      </c>
      <c r="R2115" s="192">
        <v>0</v>
      </c>
    </row>
    <row r="2116" spans="1:18" ht="15" hidden="1">
      <c r="A2116" s="185" t="str">
        <f t="shared" si="75"/>
        <v>B</v>
      </c>
      <c r="B2116" s="189" t="s">
        <v>124</v>
      </c>
      <c r="C2116" s="189" t="s">
        <v>121</v>
      </c>
      <c r="D2116" s="190">
        <f t="shared" si="76"/>
        <v>0</v>
      </c>
      <c r="E2116" s="190">
        <f t="shared" si="76"/>
        <v>0</v>
      </c>
      <c r="F2116" s="190">
        <f t="shared" si="76"/>
        <v>0</v>
      </c>
      <c r="G2116" s="190">
        <f t="shared" si="76"/>
        <v>0</v>
      </c>
      <c r="H2116" s="190">
        <f t="shared" si="76"/>
        <v>0</v>
      </c>
      <c r="I2116" s="190">
        <v>0</v>
      </c>
      <c r="J2116" s="190">
        <v>0</v>
      </c>
      <c r="K2116" s="190">
        <v>0</v>
      </c>
      <c r="L2116" s="190">
        <v>0</v>
      </c>
      <c r="M2116" s="190">
        <v>0</v>
      </c>
      <c r="N2116" s="190">
        <v>0</v>
      </c>
      <c r="O2116" s="190">
        <v>0</v>
      </c>
      <c r="P2116" s="190">
        <v>0</v>
      </c>
      <c r="Q2116" s="190">
        <v>0</v>
      </c>
      <c r="R2116" s="190">
        <v>0</v>
      </c>
    </row>
    <row r="2117" spans="1:18" ht="15.75" hidden="1" thickBot="1">
      <c r="A2117" s="185" t="str">
        <f t="shared" si="75"/>
        <v>B</v>
      </c>
      <c r="B2117" s="186" t="s">
        <v>1079</v>
      </c>
      <c r="C2117" s="187" t="s">
        <v>1080</v>
      </c>
      <c r="D2117" s="188">
        <f t="shared" si="76"/>
        <v>0</v>
      </c>
      <c r="E2117" s="188">
        <f t="shared" si="76"/>
        <v>0</v>
      </c>
      <c r="F2117" s="188">
        <f t="shared" si="76"/>
        <v>0</v>
      </c>
      <c r="G2117" s="188">
        <f t="shared" si="76"/>
        <v>0</v>
      </c>
      <c r="H2117" s="188">
        <f t="shared" si="76"/>
        <v>0</v>
      </c>
      <c r="I2117" s="188">
        <v>0</v>
      </c>
      <c r="J2117" s="188">
        <v>0</v>
      </c>
      <c r="K2117" s="188">
        <v>0</v>
      </c>
      <c r="L2117" s="188">
        <v>0</v>
      </c>
      <c r="M2117" s="188">
        <v>0</v>
      </c>
      <c r="N2117" s="188">
        <v>0</v>
      </c>
      <c r="O2117" s="188">
        <v>0</v>
      </c>
      <c r="P2117" s="188">
        <v>0</v>
      </c>
      <c r="Q2117" s="188">
        <v>0</v>
      </c>
      <c r="R2117" s="188">
        <v>0</v>
      </c>
    </row>
    <row r="2118" spans="1:18" ht="15" hidden="1">
      <c r="A2118" s="185" t="str">
        <f t="shared" si="75"/>
        <v>B</v>
      </c>
      <c r="B2118" s="189" t="s">
        <v>124</v>
      </c>
      <c r="C2118" s="189" t="s">
        <v>96</v>
      </c>
      <c r="D2118" s="190">
        <f t="shared" si="76"/>
        <v>0</v>
      </c>
      <c r="E2118" s="190">
        <f t="shared" si="76"/>
        <v>0</v>
      </c>
      <c r="F2118" s="190">
        <f t="shared" si="76"/>
        <v>0</v>
      </c>
      <c r="G2118" s="190">
        <f t="shared" si="76"/>
        <v>0</v>
      </c>
      <c r="H2118" s="190">
        <f t="shared" si="76"/>
        <v>0</v>
      </c>
      <c r="I2118" s="190">
        <v>0</v>
      </c>
      <c r="J2118" s="190">
        <v>0</v>
      </c>
      <c r="K2118" s="190">
        <v>0</v>
      </c>
      <c r="L2118" s="190">
        <v>0</v>
      </c>
      <c r="M2118" s="190">
        <v>0</v>
      </c>
      <c r="N2118" s="190">
        <v>0</v>
      </c>
      <c r="O2118" s="190">
        <v>0</v>
      </c>
      <c r="P2118" s="190">
        <v>0</v>
      </c>
      <c r="Q2118" s="190">
        <v>0</v>
      </c>
      <c r="R2118" s="190">
        <v>0</v>
      </c>
    </row>
    <row r="2119" spans="1:18" ht="15" hidden="1">
      <c r="A2119" s="185" t="str">
        <f t="shared" ref="A2119:A2182" si="77">(IF(OR(D2119&lt;&gt;0,E2119&lt;&gt;0,F2119&lt;&gt;0,G2119&lt;&gt;0,H2119&lt;&gt;0),"A","B"))</f>
        <v>B</v>
      </c>
      <c r="B2119" s="191" t="s">
        <v>124</v>
      </c>
      <c r="C2119" s="191" t="s">
        <v>97</v>
      </c>
      <c r="D2119" s="192">
        <f t="shared" si="76"/>
        <v>0</v>
      </c>
      <c r="E2119" s="192">
        <f t="shared" si="76"/>
        <v>0</v>
      </c>
      <c r="F2119" s="192">
        <f t="shared" si="76"/>
        <v>0</v>
      </c>
      <c r="G2119" s="192">
        <f t="shared" si="76"/>
        <v>0</v>
      </c>
      <c r="H2119" s="192">
        <f t="shared" si="76"/>
        <v>0</v>
      </c>
      <c r="I2119" s="192">
        <v>0</v>
      </c>
      <c r="J2119" s="192">
        <v>0</v>
      </c>
      <c r="K2119" s="192">
        <v>0</v>
      </c>
      <c r="L2119" s="192">
        <v>0</v>
      </c>
      <c r="M2119" s="192">
        <v>0</v>
      </c>
      <c r="N2119" s="192">
        <v>0</v>
      </c>
      <c r="O2119" s="192">
        <v>0</v>
      </c>
      <c r="P2119" s="192">
        <v>0</v>
      </c>
      <c r="Q2119" s="192">
        <v>0</v>
      </c>
      <c r="R2119" s="192">
        <v>0</v>
      </c>
    </row>
    <row r="2120" spans="1:18" ht="15" hidden="1">
      <c r="A2120" s="185" t="str">
        <f t="shared" si="77"/>
        <v>B</v>
      </c>
      <c r="B2120" s="191" t="s">
        <v>124</v>
      </c>
      <c r="C2120" s="191" t="s">
        <v>98</v>
      </c>
      <c r="D2120" s="192">
        <f t="shared" si="76"/>
        <v>0</v>
      </c>
      <c r="E2120" s="192">
        <f t="shared" si="76"/>
        <v>0</v>
      </c>
      <c r="F2120" s="192">
        <f t="shared" si="76"/>
        <v>0</v>
      </c>
      <c r="G2120" s="192">
        <f t="shared" si="76"/>
        <v>0</v>
      </c>
      <c r="H2120" s="192">
        <f t="shared" si="76"/>
        <v>0</v>
      </c>
      <c r="I2120" s="192">
        <v>0</v>
      </c>
      <c r="J2120" s="192">
        <v>0</v>
      </c>
      <c r="K2120" s="192">
        <v>0</v>
      </c>
      <c r="L2120" s="192">
        <v>0</v>
      </c>
      <c r="M2120" s="192">
        <v>0</v>
      </c>
      <c r="N2120" s="192">
        <v>0</v>
      </c>
      <c r="O2120" s="192">
        <v>0</v>
      </c>
      <c r="P2120" s="192">
        <v>0</v>
      </c>
      <c r="Q2120" s="192">
        <v>0</v>
      </c>
      <c r="R2120" s="192">
        <v>0</v>
      </c>
    </row>
    <row r="2121" spans="1:18" ht="15" hidden="1">
      <c r="A2121" s="185" t="str">
        <f t="shared" si="77"/>
        <v>B</v>
      </c>
      <c r="B2121" s="191" t="s">
        <v>124</v>
      </c>
      <c r="C2121" s="191" t="s">
        <v>15</v>
      </c>
      <c r="D2121" s="192">
        <f t="shared" si="76"/>
        <v>0</v>
      </c>
      <c r="E2121" s="192">
        <f t="shared" si="76"/>
        <v>0</v>
      </c>
      <c r="F2121" s="192">
        <f t="shared" si="76"/>
        <v>0</v>
      </c>
      <c r="G2121" s="192">
        <f t="shared" si="76"/>
        <v>0</v>
      </c>
      <c r="H2121" s="192">
        <f t="shared" si="76"/>
        <v>0</v>
      </c>
      <c r="I2121" s="192">
        <v>0</v>
      </c>
      <c r="J2121" s="192">
        <v>0</v>
      </c>
      <c r="K2121" s="192">
        <v>0</v>
      </c>
      <c r="L2121" s="192">
        <v>0</v>
      </c>
      <c r="M2121" s="192">
        <v>0</v>
      </c>
      <c r="N2121" s="192">
        <v>0</v>
      </c>
      <c r="O2121" s="192">
        <v>0</v>
      </c>
      <c r="P2121" s="192">
        <v>0</v>
      </c>
      <c r="Q2121" s="192">
        <v>0</v>
      </c>
      <c r="R2121" s="192">
        <v>0</v>
      </c>
    </row>
    <row r="2122" spans="1:18" ht="15" hidden="1">
      <c r="A2122" s="185" t="str">
        <f t="shared" si="77"/>
        <v>B</v>
      </c>
      <c r="B2122" s="191" t="s">
        <v>124</v>
      </c>
      <c r="C2122" s="191" t="s">
        <v>101</v>
      </c>
      <c r="D2122" s="192">
        <f t="shared" si="76"/>
        <v>0</v>
      </c>
      <c r="E2122" s="192">
        <f t="shared" si="76"/>
        <v>0</v>
      </c>
      <c r="F2122" s="192">
        <f t="shared" si="76"/>
        <v>0</v>
      </c>
      <c r="G2122" s="192">
        <f t="shared" si="76"/>
        <v>0</v>
      </c>
      <c r="H2122" s="192">
        <f t="shared" si="76"/>
        <v>0</v>
      </c>
      <c r="I2122" s="192">
        <v>0</v>
      </c>
      <c r="J2122" s="192">
        <v>0</v>
      </c>
      <c r="K2122" s="192">
        <v>0</v>
      </c>
      <c r="L2122" s="192">
        <v>0</v>
      </c>
      <c r="M2122" s="192">
        <v>0</v>
      </c>
      <c r="N2122" s="192">
        <v>0</v>
      </c>
      <c r="O2122" s="192">
        <v>0</v>
      </c>
      <c r="P2122" s="192">
        <v>0</v>
      </c>
      <c r="Q2122" s="192">
        <v>0</v>
      </c>
      <c r="R2122" s="192">
        <v>0</v>
      </c>
    </row>
    <row r="2123" spans="1:18" ht="15" hidden="1">
      <c r="A2123" s="185" t="str">
        <f t="shared" si="77"/>
        <v>B</v>
      </c>
      <c r="B2123" s="191" t="s">
        <v>124</v>
      </c>
      <c r="C2123" s="191" t="s">
        <v>102</v>
      </c>
      <c r="D2123" s="192">
        <f t="shared" si="76"/>
        <v>0</v>
      </c>
      <c r="E2123" s="192">
        <f t="shared" si="76"/>
        <v>0</v>
      </c>
      <c r="F2123" s="192">
        <f t="shared" si="76"/>
        <v>0</v>
      </c>
      <c r="G2123" s="192">
        <f t="shared" si="76"/>
        <v>0</v>
      </c>
      <c r="H2123" s="192">
        <f t="shared" si="76"/>
        <v>0</v>
      </c>
      <c r="I2123" s="192">
        <v>0</v>
      </c>
      <c r="J2123" s="192">
        <v>0</v>
      </c>
      <c r="K2123" s="192">
        <v>0</v>
      </c>
      <c r="L2123" s="192">
        <v>0</v>
      </c>
      <c r="M2123" s="192">
        <v>0</v>
      </c>
      <c r="N2123" s="192">
        <v>0</v>
      </c>
      <c r="O2123" s="192">
        <v>0</v>
      </c>
      <c r="P2123" s="192">
        <v>0</v>
      </c>
      <c r="Q2123" s="192">
        <v>0</v>
      </c>
      <c r="R2123" s="192">
        <v>0</v>
      </c>
    </row>
    <row r="2124" spans="1:18" ht="15" hidden="1">
      <c r="A2124" s="185" t="str">
        <f t="shared" si="77"/>
        <v>B</v>
      </c>
      <c r="B2124" s="189" t="s">
        <v>124</v>
      </c>
      <c r="C2124" s="189" t="s">
        <v>121</v>
      </c>
      <c r="D2124" s="190">
        <f t="shared" si="76"/>
        <v>0</v>
      </c>
      <c r="E2124" s="190">
        <f t="shared" si="76"/>
        <v>0</v>
      </c>
      <c r="F2124" s="190">
        <f t="shared" si="76"/>
        <v>0</v>
      </c>
      <c r="G2124" s="190">
        <f t="shared" si="76"/>
        <v>0</v>
      </c>
      <c r="H2124" s="190">
        <f t="shared" si="76"/>
        <v>0</v>
      </c>
      <c r="I2124" s="190">
        <v>0</v>
      </c>
      <c r="J2124" s="190">
        <v>0</v>
      </c>
      <c r="K2124" s="190">
        <v>0</v>
      </c>
      <c r="L2124" s="190">
        <v>0</v>
      </c>
      <c r="M2124" s="190">
        <v>0</v>
      </c>
      <c r="N2124" s="190">
        <v>0</v>
      </c>
      <c r="O2124" s="190">
        <v>0</v>
      </c>
      <c r="P2124" s="190">
        <v>0</v>
      </c>
      <c r="Q2124" s="190">
        <v>0</v>
      </c>
      <c r="R2124" s="190">
        <v>0</v>
      </c>
    </row>
    <row r="2125" spans="1:18" ht="30.75" hidden="1" thickBot="1">
      <c r="A2125" s="185" t="str">
        <f t="shared" si="77"/>
        <v>B</v>
      </c>
      <c r="B2125" s="186" t="s">
        <v>1081</v>
      </c>
      <c r="C2125" s="187" t="s">
        <v>1082</v>
      </c>
      <c r="D2125" s="188">
        <f t="shared" si="76"/>
        <v>0</v>
      </c>
      <c r="E2125" s="188">
        <f t="shared" si="76"/>
        <v>0</v>
      </c>
      <c r="F2125" s="188">
        <f t="shared" si="76"/>
        <v>0</v>
      </c>
      <c r="G2125" s="188">
        <f t="shared" si="76"/>
        <v>0</v>
      </c>
      <c r="H2125" s="188">
        <f t="shared" si="76"/>
        <v>0</v>
      </c>
      <c r="I2125" s="188">
        <v>0</v>
      </c>
      <c r="J2125" s="188">
        <v>0</v>
      </c>
      <c r="K2125" s="188">
        <v>0</v>
      </c>
      <c r="L2125" s="188">
        <v>0</v>
      </c>
      <c r="M2125" s="188">
        <v>0</v>
      </c>
      <c r="N2125" s="188">
        <v>0</v>
      </c>
      <c r="O2125" s="188">
        <v>0</v>
      </c>
      <c r="P2125" s="188">
        <v>0</v>
      </c>
      <c r="Q2125" s="188">
        <v>0</v>
      </c>
      <c r="R2125" s="188">
        <v>0</v>
      </c>
    </row>
    <row r="2126" spans="1:18" ht="15" hidden="1">
      <c r="A2126" s="185" t="str">
        <f t="shared" si="77"/>
        <v>B</v>
      </c>
      <c r="B2126" s="189" t="s">
        <v>124</v>
      </c>
      <c r="C2126" s="189" t="s">
        <v>96</v>
      </c>
      <c r="D2126" s="190">
        <f t="shared" si="76"/>
        <v>0</v>
      </c>
      <c r="E2126" s="190">
        <f t="shared" si="76"/>
        <v>0</v>
      </c>
      <c r="F2126" s="190">
        <f t="shared" si="76"/>
        <v>0</v>
      </c>
      <c r="G2126" s="190">
        <f t="shared" si="76"/>
        <v>0</v>
      </c>
      <c r="H2126" s="190">
        <f t="shared" si="76"/>
        <v>0</v>
      </c>
      <c r="I2126" s="190">
        <v>0</v>
      </c>
      <c r="J2126" s="190">
        <v>0</v>
      </c>
      <c r="K2126" s="190">
        <v>0</v>
      </c>
      <c r="L2126" s="190">
        <v>0</v>
      </c>
      <c r="M2126" s="190">
        <v>0</v>
      </c>
      <c r="N2126" s="190">
        <v>0</v>
      </c>
      <c r="O2126" s="190">
        <v>0</v>
      </c>
      <c r="P2126" s="190">
        <v>0</v>
      </c>
      <c r="Q2126" s="190">
        <v>0</v>
      </c>
      <c r="R2126" s="190">
        <v>0</v>
      </c>
    </row>
    <row r="2127" spans="1:18" ht="15" hidden="1">
      <c r="A2127" s="185" t="str">
        <f t="shared" si="77"/>
        <v>B</v>
      </c>
      <c r="B2127" s="191" t="s">
        <v>124</v>
      </c>
      <c r="C2127" s="191" t="s">
        <v>97</v>
      </c>
      <c r="D2127" s="192">
        <f t="shared" si="76"/>
        <v>0</v>
      </c>
      <c r="E2127" s="192">
        <f t="shared" si="76"/>
        <v>0</v>
      </c>
      <c r="F2127" s="192">
        <f t="shared" si="76"/>
        <v>0</v>
      </c>
      <c r="G2127" s="192">
        <f t="shared" si="76"/>
        <v>0</v>
      </c>
      <c r="H2127" s="192">
        <f t="shared" si="76"/>
        <v>0</v>
      </c>
      <c r="I2127" s="192">
        <v>0</v>
      </c>
      <c r="J2127" s="192">
        <v>0</v>
      </c>
      <c r="K2127" s="192">
        <v>0</v>
      </c>
      <c r="L2127" s="192">
        <v>0</v>
      </c>
      <c r="M2127" s="192">
        <v>0</v>
      </c>
      <c r="N2127" s="192">
        <v>0</v>
      </c>
      <c r="O2127" s="192">
        <v>0</v>
      </c>
      <c r="P2127" s="192">
        <v>0</v>
      </c>
      <c r="Q2127" s="192">
        <v>0</v>
      </c>
      <c r="R2127" s="192">
        <v>0</v>
      </c>
    </row>
    <row r="2128" spans="1:18" ht="15" hidden="1">
      <c r="A2128" s="185" t="str">
        <f t="shared" si="77"/>
        <v>B</v>
      </c>
      <c r="B2128" s="191" t="s">
        <v>124</v>
      </c>
      <c r="C2128" s="191" t="s">
        <v>98</v>
      </c>
      <c r="D2128" s="192">
        <f t="shared" si="76"/>
        <v>0</v>
      </c>
      <c r="E2128" s="192">
        <f t="shared" si="76"/>
        <v>0</v>
      </c>
      <c r="F2128" s="192">
        <f t="shared" si="76"/>
        <v>0</v>
      </c>
      <c r="G2128" s="192">
        <f t="shared" si="76"/>
        <v>0</v>
      </c>
      <c r="H2128" s="192">
        <f t="shared" si="76"/>
        <v>0</v>
      </c>
      <c r="I2128" s="192">
        <v>0</v>
      </c>
      <c r="J2128" s="192">
        <v>0</v>
      </c>
      <c r="K2128" s="192">
        <v>0</v>
      </c>
      <c r="L2128" s="192">
        <v>0</v>
      </c>
      <c r="M2128" s="192">
        <v>0</v>
      </c>
      <c r="N2128" s="192">
        <v>0</v>
      </c>
      <c r="O2128" s="192">
        <v>0</v>
      </c>
      <c r="P2128" s="192">
        <v>0</v>
      </c>
      <c r="Q2128" s="192">
        <v>0</v>
      </c>
      <c r="R2128" s="192">
        <v>0</v>
      </c>
    </row>
    <row r="2129" spans="1:18" ht="15" hidden="1">
      <c r="A2129" s="185" t="str">
        <f t="shared" si="77"/>
        <v>B</v>
      </c>
      <c r="B2129" s="191" t="s">
        <v>124</v>
      </c>
      <c r="C2129" s="191" t="s">
        <v>101</v>
      </c>
      <c r="D2129" s="192">
        <f t="shared" si="76"/>
        <v>0</v>
      </c>
      <c r="E2129" s="192">
        <f t="shared" si="76"/>
        <v>0</v>
      </c>
      <c r="F2129" s="192">
        <f t="shared" si="76"/>
        <v>0</v>
      </c>
      <c r="G2129" s="192">
        <f t="shared" si="76"/>
        <v>0</v>
      </c>
      <c r="H2129" s="192">
        <f t="shared" si="76"/>
        <v>0</v>
      </c>
      <c r="I2129" s="192">
        <v>0</v>
      </c>
      <c r="J2129" s="192">
        <v>0</v>
      </c>
      <c r="K2129" s="192">
        <v>0</v>
      </c>
      <c r="L2129" s="192">
        <v>0</v>
      </c>
      <c r="M2129" s="192">
        <v>0</v>
      </c>
      <c r="N2129" s="192">
        <v>0</v>
      </c>
      <c r="O2129" s="192">
        <v>0</v>
      </c>
      <c r="P2129" s="192">
        <v>0</v>
      </c>
      <c r="Q2129" s="192">
        <v>0</v>
      </c>
      <c r="R2129" s="192">
        <v>0</v>
      </c>
    </row>
    <row r="2130" spans="1:18" ht="15" hidden="1">
      <c r="A2130" s="185" t="str">
        <f t="shared" si="77"/>
        <v>B</v>
      </c>
      <c r="B2130" s="191" t="s">
        <v>124</v>
      </c>
      <c r="C2130" s="191" t="s">
        <v>102</v>
      </c>
      <c r="D2130" s="192">
        <f t="shared" si="76"/>
        <v>0</v>
      </c>
      <c r="E2130" s="192">
        <f t="shared" si="76"/>
        <v>0</v>
      </c>
      <c r="F2130" s="192">
        <f t="shared" si="76"/>
        <v>0</v>
      </c>
      <c r="G2130" s="192">
        <f t="shared" si="76"/>
        <v>0</v>
      </c>
      <c r="H2130" s="192">
        <f t="shared" si="76"/>
        <v>0</v>
      </c>
      <c r="I2130" s="192">
        <v>0</v>
      </c>
      <c r="J2130" s="192">
        <v>0</v>
      </c>
      <c r="K2130" s="192">
        <v>0</v>
      </c>
      <c r="L2130" s="192">
        <v>0</v>
      </c>
      <c r="M2130" s="192">
        <v>0</v>
      </c>
      <c r="N2130" s="192">
        <v>0</v>
      </c>
      <c r="O2130" s="192">
        <v>0</v>
      </c>
      <c r="P2130" s="192">
        <v>0</v>
      </c>
      <c r="Q2130" s="192">
        <v>0</v>
      </c>
      <c r="R2130" s="192">
        <v>0</v>
      </c>
    </row>
    <row r="2131" spans="1:18" ht="15" hidden="1">
      <c r="A2131" s="185" t="str">
        <f t="shared" si="77"/>
        <v>B</v>
      </c>
      <c r="B2131" s="189" t="s">
        <v>124</v>
      </c>
      <c r="C2131" s="189" t="s">
        <v>121</v>
      </c>
      <c r="D2131" s="190">
        <f t="shared" si="76"/>
        <v>0</v>
      </c>
      <c r="E2131" s="190">
        <f t="shared" si="76"/>
        <v>0</v>
      </c>
      <c r="F2131" s="190">
        <f t="shared" si="76"/>
        <v>0</v>
      </c>
      <c r="G2131" s="190">
        <f t="shared" si="76"/>
        <v>0</v>
      </c>
      <c r="H2131" s="190">
        <f t="shared" si="76"/>
        <v>0</v>
      </c>
      <c r="I2131" s="190">
        <v>0</v>
      </c>
      <c r="J2131" s="190">
        <v>0</v>
      </c>
      <c r="K2131" s="190">
        <v>0</v>
      </c>
      <c r="L2131" s="190">
        <v>0</v>
      </c>
      <c r="M2131" s="190">
        <v>0</v>
      </c>
      <c r="N2131" s="190">
        <v>0</v>
      </c>
      <c r="O2131" s="190">
        <v>0</v>
      </c>
      <c r="P2131" s="190">
        <v>0</v>
      </c>
      <c r="Q2131" s="190">
        <v>0</v>
      </c>
      <c r="R2131" s="190">
        <v>0</v>
      </c>
    </row>
    <row r="2132" spans="1:18" ht="30.75" thickBot="1">
      <c r="A2132" s="185" t="str">
        <f t="shared" si="77"/>
        <v>A</v>
      </c>
      <c r="B2132" s="186" t="s">
        <v>1089</v>
      </c>
      <c r="C2132" s="187" t="s">
        <v>1090</v>
      </c>
      <c r="D2132" s="188">
        <f t="shared" si="76"/>
        <v>41280000</v>
      </c>
      <c r="E2132" s="188">
        <f t="shared" si="76"/>
        <v>21808000</v>
      </c>
      <c r="F2132" s="188">
        <f t="shared" si="76"/>
        <v>13448000</v>
      </c>
      <c r="G2132" s="188">
        <f t="shared" si="76"/>
        <v>4628000</v>
      </c>
      <c r="H2132" s="188">
        <f t="shared" si="76"/>
        <v>1396000</v>
      </c>
      <c r="I2132" s="188">
        <v>2300000</v>
      </c>
      <c r="J2132" s="188">
        <v>828000</v>
      </c>
      <c r="K2132" s="188">
        <v>448000</v>
      </c>
      <c r="L2132" s="188">
        <v>628000</v>
      </c>
      <c r="M2132" s="188">
        <v>396000</v>
      </c>
      <c r="N2132" s="188">
        <v>38980000</v>
      </c>
      <c r="O2132" s="188">
        <v>20980000</v>
      </c>
      <c r="P2132" s="188">
        <v>13000000</v>
      </c>
      <c r="Q2132" s="188">
        <v>4000000</v>
      </c>
      <c r="R2132" s="188">
        <v>1000000</v>
      </c>
    </row>
    <row r="2133" spans="1:18" ht="15.75" thickTop="1">
      <c r="A2133" s="185" t="str">
        <f t="shared" si="77"/>
        <v>A</v>
      </c>
      <c r="B2133" s="189" t="s">
        <v>124</v>
      </c>
      <c r="C2133" s="189" t="s">
        <v>96</v>
      </c>
      <c r="D2133" s="190">
        <f t="shared" si="76"/>
        <v>38220000</v>
      </c>
      <c r="E2133" s="190">
        <f t="shared" si="76"/>
        <v>20058000</v>
      </c>
      <c r="F2133" s="190">
        <f t="shared" si="76"/>
        <v>12548000</v>
      </c>
      <c r="G2133" s="190">
        <f t="shared" si="76"/>
        <v>4328000</v>
      </c>
      <c r="H2133" s="190">
        <f t="shared" si="76"/>
        <v>1286000</v>
      </c>
      <c r="I2133" s="190">
        <v>1240000</v>
      </c>
      <c r="J2133" s="190">
        <v>328000</v>
      </c>
      <c r="K2133" s="190">
        <v>298000</v>
      </c>
      <c r="L2133" s="190">
        <v>328000</v>
      </c>
      <c r="M2133" s="190">
        <v>286000</v>
      </c>
      <c r="N2133" s="190">
        <v>36980000</v>
      </c>
      <c r="O2133" s="190">
        <v>19730000</v>
      </c>
      <c r="P2133" s="190">
        <v>12250000</v>
      </c>
      <c r="Q2133" s="190">
        <v>4000000</v>
      </c>
      <c r="R2133" s="190">
        <v>1000000</v>
      </c>
    </row>
    <row r="2134" spans="1:18" ht="15">
      <c r="A2134" s="185" t="str">
        <f t="shared" si="77"/>
        <v>A</v>
      </c>
      <c r="B2134" s="191" t="s">
        <v>124</v>
      </c>
      <c r="C2134" s="191" t="s">
        <v>97</v>
      </c>
      <c r="D2134" s="192">
        <f t="shared" si="76"/>
        <v>630000</v>
      </c>
      <c r="E2134" s="192">
        <f t="shared" si="76"/>
        <v>158000</v>
      </c>
      <c r="F2134" s="192">
        <f t="shared" si="76"/>
        <v>158000</v>
      </c>
      <c r="G2134" s="192">
        <f t="shared" si="76"/>
        <v>158000</v>
      </c>
      <c r="H2134" s="192">
        <f t="shared" si="76"/>
        <v>156000</v>
      </c>
      <c r="I2134" s="192">
        <v>630000</v>
      </c>
      <c r="J2134" s="192">
        <v>158000</v>
      </c>
      <c r="K2134" s="192">
        <v>158000</v>
      </c>
      <c r="L2134" s="192">
        <v>158000</v>
      </c>
      <c r="M2134" s="192">
        <v>156000</v>
      </c>
      <c r="N2134" s="192">
        <v>0</v>
      </c>
      <c r="O2134" s="192">
        <v>0</v>
      </c>
      <c r="P2134" s="192">
        <v>0</v>
      </c>
      <c r="Q2134" s="192">
        <v>0</v>
      </c>
      <c r="R2134" s="192">
        <v>0</v>
      </c>
    </row>
    <row r="2135" spans="1:18" ht="15">
      <c r="A2135" s="185" t="str">
        <f t="shared" si="77"/>
        <v>A</v>
      </c>
      <c r="B2135" s="191" t="s">
        <v>124</v>
      </c>
      <c r="C2135" s="191" t="s">
        <v>98</v>
      </c>
      <c r="D2135" s="192">
        <f t="shared" si="76"/>
        <v>610000</v>
      </c>
      <c r="E2135" s="192">
        <f t="shared" si="76"/>
        <v>170000</v>
      </c>
      <c r="F2135" s="192">
        <f t="shared" si="76"/>
        <v>140000</v>
      </c>
      <c r="G2135" s="192">
        <f t="shared" si="76"/>
        <v>170000</v>
      </c>
      <c r="H2135" s="192">
        <f t="shared" si="76"/>
        <v>130000</v>
      </c>
      <c r="I2135" s="192">
        <v>610000</v>
      </c>
      <c r="J2135" s="192">
        <v>170000</v>
      </c>
      <c r="K2135" s="192">
        <v>140000</v>
      </c>
      <c r="L2135" s="192">
        <v>170000</v>
      </c>
      <c r="M2135" s="192">
        <v>130000</v>
      </c>
      <c r="N2135" s="192">
        <v>0</v>
      </c>
      <c r="O2135" s="192">
        <v>0</v>
      </c>
      <c r="P2135" s="192">
        <v>0</v>
      </c>
      <c r="Q2135" s="192">
        <v>0</v>
      </c>
      <c r="R2135" s="192">
        <v>0</v>
      </c>
    </row>
    <row r="2136" spans="1:18" ht="15" hidden="1">
      <c r="A2136" s="185" t="str">
        <f t="shared" si="77"/>
        <v>B</v>
      </c>
      <c r="B2136" s="191" t="s">
        <v>124</v>
      </c>
      <c r="C2136" s="191" t="s">
        <v>100</v>
      </c>
      <c r="D2136" s="192">
        <f t="shared" si="76"/>
        <v>0</v>
      </c>
      <c r="E2136" s="192">
        <f t="shared" si="76"/>
        <v>0</v>
      </c>
      <c r="F2136" s="192">
        <f t="shared" si="76"/>
        <v>0</v>
      </c>
      <c r="G2136" s="192">
        <f t="shared" si="76"/>
        <v>0</v>
      </c>
      <c r="H2136" s="192">
        <f t="shared" si="76"/>
        <v>0</v>
      </c>
      <c r="I2136" s="192">
        <v>0</v>
      </c>
      <c r="J2136" s="192">
        <v>0</v>
      </c>
      <c r="K2136" s="192">
        <v>0</v>
      </c>
      <c r="L2136" s="192">
        <v>0</v>
      </c>
      <c r="M2136" s="192">
        <v>0</v>
      </c>
      <c r="N2136" s="192">
        <v>0</v>
      </c>
      <c r="O2136" s="192">
        <v>0</v>
      </c>
      <c r="P2136" s="192">
        <v>0</v>
      </c>
      <c r="Q2136" s="192">
        <v>0</v>
      </c>
      <c r="R2136" s="192">
        <v>0</v>
      </c>
    </row>
    <row r="2137" spans="1:18" ht="15" hidden="1">
      <c r="A2137" s="185" t="str">
        <f t="shared" si="77"/>
        <v>B</v>
      </c>
      <c r="B2137" s="191" t="s">
        <v>124</v>
      </c>
      <c r="C2137" s="191" t="s">
        <v>15</v>
      </c>
      <c r="D2137" s="192">
        <f t="shared" ref="D2137:H2200" si="78">I2137+N2137</f>
        <v>0</v>
      </c>
      <c r="E2137" s="192">
        <f t="shared" si="78"/>
        <v>0</v>
      </c>
      <c r="F2137" s="192">
        <f t="shared" si="78"/>
        <v>0</v>
      </c>
      <c r="G2137" s="192">
        <f t="shared" si="78"/>
        <v>0</v>
      </c>
      <c r="H2137" s="192">
        <f t="shared" si="78"/>
        <v>0</v>
      </c>
      <c r="I2137" s="192">
        <v>0</v>
      </c>
      <c r="J2137" s="192">
        <v>0</v>
      </c>
      <c r="K2137" s="192">
        <v>0</v>
      </c>
      <c r="L2137" s="192">
        <v>0</v>
      </c>
      <c r="M2137" s="192">
        <v>0</v>
      </c>
      <c r="N2137" s="192">
        <v>0</v>
      </c>
      <c r="O2137" s="192">
        <v>0</v>
      </c>
      <c r="P2137" s="192">
        <v>0</v>
      </c>
      <c r="Q2137" s="192">
        <v>0</v>
      </c>
      <c r="R2137" s="192">
        <v>0</v>
      </c>
    </row>
    <row r="2138" spans="1:18" ht="15" hidden="1">
      <c r="A2138" s="185" t="str">
        <f t="shared" si="77"/>
        <v>B</v>
      </c>
      <c r="B2138" s="191" t="s">
        <v>124</v>
      </c>
      <c r="C2138" s="191" t="s">
        <v>101</v>
      </c>
      <c r="D2138" s="192">
        <f t="shared" si="78"/>
        <v>0</v>
      </c>
      <c r="E2138" s="192">
        <f t="shared" si="78"/>
        <v>0</v>
      </c>
      <c r="F2138" s="192">
        <f t="shared" si="78"/>
        <v>0</v>
      </c>
      <c r="G2138" s="192">
        <f t="shared" si="78"/>
        <v>0</v>
      </c>
      <c r="H2138" s="192">
        <f t="shared" si="78"/>
        <v>0</v>
      </c>
      <c r="I2138" s="192">
        <v>0</v>
      </c>
      <c r="J2138" s="192">
        <v>0</v>
      </c>
      <c r="K2138" s="192">
        <v>0</v>
      </c>
      <c r="L2138" s="192">
        <v>0</v>
      </c>
      <c r="M2138" s="192">
        <v>0</v>
      </c>
      <c r="N2138" s="192">
        <v>0</v>
      </c>
      <c r="O2138" s="192">
        <v>0</v>
      </c>
      <c r="P2138" s="192">
        <v>0</v>
      </c>
      <c r="Q2138" s="192">
        <v>0</v>
      </c>
      <c r="R2138" s="192">
        <v>0</v>
      </c>
    </row>
    <row r="2139" spans="1:18" ht="15">
      <c r="A2139" s="185" t="str">
        <f t="shared" si="77"/>
        <v>A</v>
      </c>
      <c r="B2139" s="191" t="s">
        <v>124</v>
      </c>
      <c r="C2139" s="191" t="s">
        <v>102</v>
      </c>
      <c r="D2139" s="192">
        <f t="shared" si="78"/>
        <v>36980000</v>
      </c>
      <c r="E2139" s="192">
        <f t="shared" si="78"/>
        <v>19730000</v>
      </c>
      <c r="F2139" s="192">
        <f t="shared" si="78"/>
        <v>12250000</v>
      </c>
      <c r="G2139" s="192">
        <f t="shared" si="78"/>
        <v>4000000</v>
      </c>
      <c r="H2139" s="192">
        <f t="shared" si="78"/>
        <v>1000000</v>
      </c>
      <c r="I2139" s="192">
        <v>0</v>
      </c>
      <c r="J2139" s="192">
        <v>0</v>
      </c>
      <c r="K2139" s="192">
        <v>0</v>
      </c>
      <c r="L2139" s="192">
        <v>0</v>
      </c>
      <c r="M2139" s="192">
        <v>0</v>
      </c>
      <c r="N2139" s="192">
        <v>36980000</v>
      </c>
      <c r="O2139" s="192">
        <v>19730000</v>
      </c>
      <c r="P2139" s="192">
        <v>12250000</v>
      </c>
      <c r="Q2139" s="192">
        <v>4000000</v>
      </c>
      <c r="R2139" s="192">
        <v>1000000</v>
      </c>
    </row>
    <row r="2140" spans="1:18" ht="15">
      <c r="A2140" s="185" t="str">
        <f t="shared" si="77"/>
        <v>A</v>
      </c>
      <c r="B2140" s="189" t="s">
        <v>124</v>
      </c>
      <c r="C2140" s="189" t="s">
        <v>121</v>
      </c>
      <c r="D2140" s="190">
        <f t="shared" si="78"/>
        <v>3060000</v>
      </c>
      <c r="E2140" s="190">
        <f t="shared" si="78"/>
        <v>1750000</v>
      </c>
      <c r="F2140" s="190">
        <f t="shared" si="78"/>
        <v>900000</v>
      </c>
      <c r="G2140" s="190">
        <f t="shared" si="78"/>
        <v>300000</v>
      </c>
      <c r="H2140" s="190">
        <f t="shared" si="78"/>
        <v>110000</v>
      </c>
      <c r="I2140" s="190">
        <v>1060000</v>
      </c>
      <c r="J2140" s="190">
        <v>500000</v>
      </c>
      <c r="K2140" s="190">
        <v>150000</v>
      </c>
      <c r="L2140" s="190">
        <v>300000</v>
      </c>
      <c r="M2140" s="190">
        <v>110000</v>
      </c>
      <c r="N2140" s="190">
        <v>2000000</v>
      </c>
      <c r="O2140" s="190">
        <v>1250000</v>
      </c>
      <c r="P2140" s="190">
        <v>750000</v>
      </c>
      <c r="Q2140" s="190">
        <v>0</v>
      </c>
      <c r="R2140" s="190">
        <v>0</v>
      </c>
    </row>
    <row r="2141" spans="1:18" ht="30.75" hidden="1" thickBot="1">
      <c r="A2141" s="185" t="str">
        <f t="shared" si="77"/>
        <v>B</v>
      </c>
      <c r="B2141" s="186" t="s">
        <v>1091</v>
      </c>
      <c r="C2141" s="187" t="s">
        <v>1092</v>
      </c>
      <c r="D2141" s="188">
        <f t="shared" si="78"/>
        <v>0</v>
      </c>
      <c r="E2141" s="188">
        <f t="shared" si="78"/>
        <v>0</v>
      </c>
      <c r="F2141" s="188">
        <f t="shared" si="78"/>
        <v>0</v>
      </c>
      <c r="G2141" s="188">
        <f t="shared" si="78"/>
        <v>0</v>
      </c>
      <c r="H2141" s="188">
        <f t="shared" si="78"/>
        <v>0</v>
      </c>
      <c r="I2141" s="188">
        <v>0</v>
      </c>
      <c r="J2141" s="188">
        <v>0</v>
      </c>
      <c r="K2141" s="188">
        <v>0</v>
      </c>
      <c r="L2141" s="188">
        <v>0</v>
      </c>
      <c r="M2141" s="188">
        <v>0</v>
      </c>
      <c r="N2141" s="188">
        <v>0</v>
      </c>
      <c r="O2141" s="188">
        <v>0</v>
      </c>
      <c r="P2141" s="188">
        <v>0</v>
      </c>
      <c r="Q2141" s="188">
        <v>0</v>
      </c>
      <c r="R2141" s="188">
        <v>0</v>
      </c>
    </row>
    <row r="2142" spans="1:18" ht="15" hidden="1">
      <c r="A2142" s="185" t="str">
        <f t="shared" si="77"/>
        <v>B</v>
      </c>
      <c r="B2142" s="189" t="s">
        <v>124</v>
      </c>
      <c r="C2142" s="189" t="s">
        <v>96</v>
      </c>
      <c r="D2142" s="190">
        <f t="shared" si="78"/>
        <v>0</v>
      </c>
      <c r="E2142" s="190">
        <f t="shared" si="78"/>
        <v>0</v>
      </c>
      <c r="F2142" s="190">
        <f t="shared" si="78"/>
        <v>0</v>
      </c>
      <c r="G2142" s="190">
        <f t="shared" si="78"/>
        <v>0</v>
      </c>
      <c r="H2142" s="190">
        <f t="shared" si="78"/>
        <v>0</v>
      </c>
      <c r="I2142" s="190">
        <v>0</v>
      </c>
      <c r="J2142" s="190">
        <v>0</v>
      </c>
      <c r="K2142" s="190">
        <v>0</v>
      </c>
      <c r="L2142" s="190">
        <v>0</v>
      </c>
      <c r="M2142" s="190">
        <v>0</v>
      </c>
      <c r="N2142" s="190">
        <v>0</v>
      </c>
      <c r="O2142" s="190">
        <v>0</v>
      </c>
      <c r="P2142" s="190">
        <v>0</v>
      </c>
      <c r="Q2142" s="190">
        <v>0</v>
      </c>
      <c r="R2142" s="190">
        <v>0</v>
      </c>
    </row>
    <row r="2143" spans="1:18" ht="15" hidden="1">
      <c r="A2143" s="185" t="str">
        <f t="shared" si="77"/>
        <v>B</v>
      </c>
      <c r="B2143" s="191" t="s">
        <v>124</v>
      </c>
      <c r="C2143" s="191" t="s">
        <v>97</v>
      </c>
      <c r="D2143" s="192">
        <f t="shared" si="78"/>
        <v>0</v>
      </c>
      <c r="E2143" s="192">
        <f t="shared" si="78"/>
        <v>0</v>
      </c>
      <c r="F2143" s="192">
        <f t="shared" si="78"/>
        <v>0</v>
      </c>
      <c r="G2143" s="192">
        <f t="shared" si="78"/>
        <v>0</v>
      </c>
      <c r="H2143" s="192">
        <f t="shared" si="78"/>
        <v>0</v>
      </c>
      <c r="I2143" s="192">
        <v>0</v>
      </c>
      <c r="J2143" s="192">
        <v>0</v>
      </c>
      <c r="K2143" s="192">
        <v>0</v>
      </c>
      <c r="L2143" s="192">
        <v>0</v>
      </c>
      <c r="M2143" s="192">
        <v>0</v>
      </c>
      <c r="N2143" s="192">
        <v>0</v>
      </c>
      <c r="O2143" s="192">
        <v>0</v>
      </c>
      <c r="P2143" s="192">
        <v>0</v>
      </c>
      <c r="Q2143" s="192">
        <v>0</v>
      </c>
      <c r="R2143" s="192">
        <v>0</v>
      </c>
    </row>
    <row r="2144" spans="1:18" ht="15" hidden="1">
      <c r="A2144" s="185" t="str">
        <f t="shared" si="77"/>
        <v>B</v>
      </c>
      <c r="B2144" s="191" t="s">
        <v>124</v>
      </c>
      <c r="C2144" s="191" t="s">
        <v>98</v>
      </c>
      <c r="D2144" s="192">
        <f t="shared" si="78"/>
        <v>0</v>
      </c>
      <c r="E2144" s="192">
        <f t="shared" si="78"/>
        <v>0</v>
      </c>
      <c r="F2144" s="192">
        <f t="shared" si="78"/>
        <v>0</v>
      </c>
      <c r="G2144" s="192">
        <f t="shared" si="78"/>
        <v>0</v>
      </c>
      <c r="H2144" s="192">
        <f t="shared" si="78"/>
        <v>0</v>
      </c>
      <c r="I2144" s="192">
        <v>0</v>
      </c>
      <c r="J2144" s="192">
        <v>0</v>
      </c>
      <c r="K2144" s="192">
        <v>0</v>
      </c>
      <c r="L2144" s="192">
        <v>0</v>
      </c>
      <c r="M2144" s="192">
        <v>0</v>
      </c>
      <c r="N2144" s="192">
        <v>0</v>
      </c>
      <c r="O2144" s="192">
        <v>0</v>
      </c>
      <c r="P2144" s="192">
        <v>0</v>
      </c>
      <c r="Q2144" s="192">
        <v>0</v>
      </c>
      <c r="R2144" s="192">
        <v>0</v>
      </c>
    </row>
    <row r="2145" spans="1:18" ht="15" hidden="1">
      <c r="A2145" s="185" t="str">
        <f t="shared" si="77"/>
        <v>B</v>
      </c>
      <c r="B2145" s="191" t="s">
        <v>124</v>
      </c>
      <c r="C2145" s="191" t="s">
        <v>15</v>
      </c>
      <c r="D2145" s="192">
        <f t="shared" si="78"/>
        <v>0</v>
      </c>
      <c r="E2145" s="192">
        <f t="shared" si="78"/>
        <v>0</v>
      </c>
      <c r="F2145" s="192">
        <f t="shared" si="78"/>
        <v>0</v>
      </c>
      <c r="G2145" s="192">
        <f t="shared" si="78"/>
        <v>0</v>
      </c>
      <c r="H2145" s="192">
        <f t="shared" si="78"/>
        <v>0</v>
      </c>
      <c r="I2145" s="192">
        <v>0</v>
      </c>
      <c r="J2145" s="192">
        <v>0</v>
      </c>
      <c r="K2145" s="192">
        <v>0</v>
      </c>
      <c r="L2145" s="192">
        <v>0</v>
      </c>
      <c r="M2145" s="192">
        <v>0</v>
      </c>
      <c r="N2145" s="192">
        <v>0</v>
      </c>
      <c r="O2145" s="192">
        <v>0</v>
      </c>
      <c r="P2145" s="192">
        <v>0</v>
      </c>
      <c r="Q2145" s="192">
        <v>0</v>
      </c>
      <c r="R2145" s="192">
        <v>0</v>
      </c>
    </row>
    <row r="2146" spans="1:18" ht="15" hidden="1">
      <c r="A2146" s="185" t="str">
        <f t="shared" si="77"/>
        <v>B</v>
      </c>
      <c r="B2146" s="191" t="s">
        <v>124</v>
      </c>
      <c r="C2146" s="191" t="s">
        <v>101</v>
      </c>
      <c r="D2146" s="192">
        <f t="shared" si="78"/>
        <v>0</v>
      </c>
      <c r="E2146" s="192">
        <f t="shared" si="78"/>
        <v>0</v>
      </c>
      <c r="F2146" s="192">
        <f t="shared" si="78"/>
        <v>0</v>
      </c>
      <c r="G2146" s="192">
        <f t="shared" si="78"/>
        <v>0</v>
      </c>
      <c r="H2146" s="192">
        <f t="shared" si="78"/>
        <v>0</v>
      </c>
      <c r="I2146" s="192">
        <v>0</v>
      </c>
      <c r="J2146" s="192">
        <v>0</v>
      </c>
      <c r="K2146" s="192">
        <v>0</v>
      </c>
      <c r="L2146" s="192">
        <v>0</v>
      </c>
      <c r="M2146" s="192">
        <v>0</v>
      </c>
      <c r="N2146" s="192">
        <v>0</v>
      </c>
      <c r="O2146" s="192">
        <v>0</v>
      </c>
      <c r="P2146" s="192">
        <v>0</v>
      </c>
      <c r="Q2146" s="192">
        <v>0</v>
      </c>
      <c r="R2146" s="192">
        <v>0</v>
      </c>
    </row>
    <row r="2147" spans="1:18" ht="15" hidden="1">
      <c r="A2147" s="185" t="str">
        <f t="shared" si="77"/>
        <v>B</v>
      </c>
      <c r="B2147" s="191" t="s">
        <v>124</v>
      </c>
      <c r="C2147" s="191" t="s">
        <v>102</v>
      </c>
      <c r="D2147" s="192">
        <f t="shared" si="78"/>
        <v>0</v>
      </c>
      <c r="E2147" s="192">
        <f t="shared" si="78"/>
        <v>0</v>
      </c>
      <c r="F2147" s="192">
        <f t="shared" si="78"/>
        <v>0</v>
      </c>
      <c r="G2147" s="192">
        <f t="shared" si="78"/>
        <v>0</v>
      </c>
      <c r="H2147" s="192">
        <f t="shared" si="78"/>
        <v>0</v>
      </c>
      <c r="I2147" s="192">
        <v>0</v>
      </c>
      <c r="J2147" s="192">
        <v>0</v>
      </c>
      <c r="K2147" s="192">
        <v>0</v>
      </c>
      <c r="L2147" s="192">
        <v>0</v>
      </c>
      <c r="M2147" s="192">
        <v>0</v>
      </c>
      <c r="N2147" s="192">
        <v>0</v>
      </c>
      <c r="O2147" s="192">
        <v>0</v>
      </c>
      <c r="P2147" s="192">
        <v>0</v>
      </c>
      <c r="Q2147" s="192">
        <v>0</v>
      </c>
      <c r="R2147" s="192">
        <v>0</v>
      </c>
    </row>
    <row r="2148" spans="1:18" ht="15" hidden="1">
      <c r="A2148" s="185" t="str">
        <f t="shared" si="77"/>
        <v>B</v>
      </c>
      <c r="B2148" s="189" t="s">
        <v>124</v>
      </c>
      <c r="C2148" s="189" t="s">
        <v>121</v>
      </c>
      <c r="D2148" s="190">
        <f t="shared" si="78"/>
        <v>0</v>
      </c>
      <c r="E2148" s="190">
        <f t="shared" si="78"/>
        <v>0</v>
      </c>
      <c r="F2148" s="190">
        <f t="shared" si="78"/>
        <v>0</v>
      </c>
      <c r="G2148" s="190">
        <f t="shared" si="78"/>
        <v>0</v>
      </c>
      <c r="H2148" s="190">
        <f t="shared" si="78"/>
        <v>0</v>
      </c>
      <c r="I2148" s="190">
        <v>0</v>
      </c>
      <c r="J2148" s="190">
        <v>0</v>
      </c>
      <c r="K2148" s="190">
        <v>0</v>
      </c>
      <c r="L2148" s="190">
        <v>0</v>
      </c>
      <c r="M2148" s="190">
        <v>0</v>
      </c>
      <c r="N2148" s="190">
        <v>0</v>
      </c>
      <c r="O2148" s="190">
        <v>0</v>
      </c>
      <c r="P2148" s="190">
        <v>0</v>
      </c>
      <c r="Q2148" s="190">
        <v>0</v>
      </c>
      <c r="R2148" s="190">
        <v>0</v>
      </c>
    </row>
    <row r="2149" spans="1:18" ht="30.75" hidden="1" thickBot="1">
      <c r="A2149" s="185" t="str">
        <f t="shared" si="77"/>
        <v>B</v>
      </c>
      <c r="B2149" s="186" t="s">
        <v>1093</v>
      </c>
      <c r="C2149" s="187" t="s">
        <v>1094</v>
      </c>
      <c r="D2149" s="188">
        <f t="shared" si="78"/>
        <v>0</v>
      </c>
      <c r="E2149" s="188">
        <f t="shared" si="78"/>
        <v>0</v>
      </c>
      <c r="F2149" s="188">
        <f t="shared" si="78"/>
        <v>0</v>
      </c>
      <c r="G2149" s="188">
        <f t="shared" si="78"/>
        <v>0</v>
      </c>
      <c r="H2149" s="188">
        <f t="shared" si="78"/>
        <v>0</v>
      </c>
      <c r="I2149" s="188">
        <v>0</v>
      </c>
      <c r="J2149" s="188">
        <v>0</v>
      </c>
      <c r="K2149" s="188">
        <v>0</v>
      </c>
      <c r="L2149" s="188">
        <v>0</v>
      </c>
      <c r="M2149" s="188">
        <v>0</v>
      </c>
      <c r="N2149" s="188">
        <v>0</v>
      </c>
      <c r="O2149" s="188">
        <v>0</v>
      </c>
      <c r="P2149" s="188">
        <v>0</v>
      </c>
      <c r="Q2149" s="188">
        <v>0</v>
      </c>
      <c r="R2149" s="188">
        <v>0</v>
      </c>
    </row>
    <row r="2150" spans="1:18" ht="15" hidden="1">
      <c r="A2150" s="185" t="str">
        <f t="shared" si="77"/>
        <v>B</v>
      </c>
      <c r="B2150" s="189" t="s">
        <v>124</v>
      </c>
      <c r="C2150" s="189" t="s">
        <v>96</v>
      </c>
      <c r="D2150" s="190">
        <f t="shared" si="78"/>
        <v>0</v>
      </c>
      <c r="E2150" s="190">
        <f t="shared" si="78"/>
        <v>0</v>
      </c>
      <c r="F2150" s="190">
        <f t="shared" si="78"/>
        <v>0</v>
      </c>
      <c r="G2150" s="190">
        <f t="shared" si="78"/>
        <v>0</v>
      </c>
      <c r="H2150" s="190">
        <f t="shared" si="78"/>
        <v>0</v>
      </c>
      <c r="I2150" s="190">
        <v>0</v>
      </c>
      <c r="J2150" s="190">
        <v>0</v>
      </c>
      <c r="K2150" s="190">
        <v>0</v>
      </c>
      <c r="L2150" s="190">
        <v>0</v>
      </c>
      <c r="M2150" s="190">
        <v>0</v>
      </c>
      <c r="N2150" s="190">
        <v>0</v>
      </c>
      <c r="O2150" s="190">
        <v>0</v>
      </c>
      <c r="P2150" s="190">
        <v>0</v>
      </c>
      <c r="Q2150" s="190">
        <v>0</v>
      </c>
      <c r="R2150" s="190">
        <v>0</v>
      </c>
    </row>
    <row r="2151" spans="1:18" ht="15" hidden="1">
      <c r="A2151" s="185" t="str">
        <f t="shared" si="77"/>
        <v>B</v>
      </c>
      <c r="B2151" s="191" t="s">
        <v>124</v>
      </c>
      <c r="C2151" s="191" t="s">
        <v>97</v>
      </c>
      <c r="D2151" s="192">
        <f t="shared" si="78"/>
        <v>0</v>
      </c>
      <c r="E2151" s="192">
        <f t="shared" si="78"/>
        <v>0</v>
      </c>
      <c r="F2151" s="192">
        <f t="shared" si="78"/>
        <v>0</v>
      </c>
      <c r="G2151" s="192">
        <f t="shared" si="78"/>
        <v>0</v>
      </c>
      <c r="H2151" s="192">
        <f t="shared" si="78"/>
        <v>0</v>
      </c>
      <c r="I2151" s="192">
        <v>0</v>
      </c>
      <c r="J2151" s="192">
        <v>0</v>
      </c>
      <c r="K2151" s="192">
        <v>0</v>
      </c>
      <c r="L2151" s="192">
        <v>0</v>
      </c>
      <c r="M2151" s="192">
        <v>0</v>
      </c>
      <c r="N2151" s="192">
        <v>0</v>
      </c>
      <c r="O2151" s="192">
        <v>0</v>
      </c>
      <c r="P2151" s="192">
        <v>0</v>
      </c>
      <c r="Q2151" s="192">
        <v>0</v>
      </c>
      <c r="R2151" s="192">
        <v>0</v>
      </c>
    </row>
    <row r="2152" spans="1:18" ht="15" hidden="1">
      <c r="A2152" s="185" t="str">
        <f t="shared" si="77"/>
        <v>B</v>
      </c>
      <c r="B2152" s="191" t="s">
        <v>124</v>
      </c>
      <c r="C2152" s="191" t="s">
        <v>98</v>
      </c>
      <c r="D2152" s="192">
        <f t="shared" si="78"/>
        <v>0</v>
      </c>
      <c r="E2152" s="192">
        <f t="shared" si="78"/>
        <v>0</v>
      </c>
      <c r="F2152" s="192">
        <f t="shared" si="78"/>
        <v>0</v>
      </c>
      <c r="G2152" s="192">
        <f t="shared" si="78"/>
        <v>0</v>
      </c>
      <c r="H2152" s="192">
        <f t="shared" si="78"/>
        <v>0</v>
      </c>
      <c r="I2152" s="192">
        <v>0</v>
      </c>
      <c r="J2152" s="192">
        <v>0</v>
      </c>
      <c r="K2152" s="192">
        <v>0</v>
      </c>
      <c r="L2152" s="192">
        <v>0</v>
      </c>
      <c r="M2152" s="192">
        <v>0</v>
      </c>
      <c r="N2152" s="192">
        <v>0</v>
      </c>
      <c r="O2152" s="192">
        <v>0</v>
      </c>
      <c r="P2152" s="192">
        <v>0</v>
      </c>
      <c r="Q2152" s="192">
        <v>0</v>
      </c>
      <c r="R2152" s="192">
        <v>0</v>
      </c>
    </row>
    <row r="2153" spans="1:18" ht="15" hidden="1">
      <c r="A2153" s="185" t="str">
        <f t="shared" si="77"/>
        <v>B</v>
      </c>
      <c r="B2153" s="191" t="s">
        <v>124</v>
      </c>
      <c r="C2153" s="191" t="s">
        <v>15</v>
      </c>
      <c r="D2153" s="192">
        <f t="shared" si="78"/>
        <v>0</v>
      </c>
      <c r="E2153" s="192">
        <f t="shared" si="78"/>
        <v>0</v>
      </c>
      <c r="F2153" s="192">
        <f t="shared" si="78"/>
        <v>0</v>
      </c>
      <c r="G2153" s="192">
        <f t="shared" si="78"/>
        <v>0</v>
      </c>
      <c r="H2153" s="192">
        <f t="shared" si="78"/>
        <v>0</v>
      </c>
      <c r="I2153" s="192">
        <v>0</v>
      </c>
      <c r="J2153" s="192">
        <v>0</v>
      </c>
      <c r="K2153" s="192">
        <v>0</v>
      </c>
      <c r="L2153" s="192">
        <v>0</v>
      </c>
      <c r="M2153" s="192">
        <v>0</v>
      </c>
      <c r="N2153" s="192">
        <v>0</v>
      </c>
      <c r="O2153" s="192">
        <v>0</v>
      </c>
      <c r="P2153" s="192">
        <v>0</v>
      </c>
      <c r="Q2153" s="192">
        <v>0</v>
      </c>
      <c r="R2153" s="192">
        <v>0</v>
      </c>
    </row>
    <row r="2154" spans="1:18" ht="15" hidden="1">
      <c r="A2154" s="185" t="str">
        <f t="shared" si="77"/>
        <v>B</v>
      </c>
      <c r="B2154" s="191" t="s">
        <v>124</v>
      </c>
      <c r="C2154" s="191" t="s">
        <v>101</v>
      </c>
      <c r="D2154" s="192">
        <f t="shared" si="78"/>
        <v>0</v>
      </c>
      <c r="E2154" s="192">
        <f t="shared" si="78"/>
        <v>0</v>
      </c>
      <c r="F2154" s="192">
        <f t="shared" si="78"/>
        <v>0</v>
      </c>
      <c r="G2154" s="192">
        <f t="shared" si="78"/>
        <v>0</v>
      </c>
      <c r="H2154" s="192">
        <f t="shared" si="78"/>
        <v>0</v>
      </c>
      <c r="I2154" s="192">
        <v>0</v>
      </c>
      <c r="J2154" s="192">
        <v>0</v>
      </c>
      <c r="K2154" s="192">
        <v>0</v>
      </c>
      <c r="L2154" s="192">
        <v>0</v>
      </c>
      <c r="M2154" s="192">
        <v>0</v>
      </c>
      <c r="N2154" s="192">
        <v>0</v>
      </c>
      <c r="O2154" s="192">
        <v>0</v>
      </c>
      <c r="P2154" s="192">
        <v>0</v>
      </c>
      <c r="Q2154" s="192">
        <v>0</v>
      </c>
      <c r="R2154" s="192">
        <v>0</v>
      </c>
    </row>
    <row r="2155" spans="1:18" ht="15" hidden="1">
      <c r="A2155" s="185" t="str">
        <f t="shared" si="77"/>
        <v>B</v>
      </c>
      <c r="B2155" s="191" t="s">
        <v>124</v>
      </c>
      <c r="C2155" s="191" t="s">
        <v>102</v>
      </c>
      <c r="D2155" s="192">
        <f t="shared" si="78"/>
        <v>0</v>
      </c>
      <c r="E2155" s="192">
        <f t="shared" si="78"/>
        <v>0</v>
      </c>
      <c r="F2155" s="192">
        <f t="shared" si="78"/>
        <v>0</v>
      </c>
      <c r="G2155" s="192">
        <f t="shared" si="78"/>
        <v>0</v>
      </c>
      <c r="H2155" s="192">
        <f t="shared" si="78"/>
        <v>0</v>
      </c>
      <c r="I2155" s="192">
        <v>0</v>
      </c>
      <c r="J2155" s="192">
        <v>0</v>
      </c>
      <c r="K2155" s="192">
        <v>0</v>
      </c>
      <c r="L2155" s="192">
        <v>0</v>
      </c>
      <c r="M2155" s="192">
        <v>0</v>
      </c>
      <c r="N2155" s="192">
        <v>0</v>
      </c>
      <c r="O2155" s="192">
        <v>0</v>
      </c>
      <c r="P2155" s="192">
        <v>0</v>
      </c>
      <c r="Q2155" s="192">
        <v>0</v>
      </c>
      <c r="R2155" s="192">
        <v>0</v>
      </c>
    </row>
    <row r="2156" spans="1:18" ht="15" hidden="1">
      <c r="A2156" s="185" t="str">
        <f t="shared" si="77"/>
        <v>B</v>
      </c>
      <c r="B2156" s="189" t="s">
        <v>124</v>
      </c>
      <c r="C2156" s="189" t="s">
        <v>121</v>
      </c>
      <c r="D2156" s="190">
        <f t="shared" si="78"/>
        <v>0</v>
      </c>
      <c r="E2156" s="190">
        <f t="shared" si="78"/>
        <v>0</v>
      </c>
      <c r="F2156" s="190">
        <f t="shared" si="78"/>
        <v>0</v>
      </c>
      <c r="G2156" s="190">
        <f t="shared" si="78"/>
        <v>0</v>
      </c>
      <c r="H2156" s="190">
        <f t="shared" si="78"/>
        <v>0</v>
      </c>
      <c r="I2156" s="190">
        <v>0</v>
      </c>
      <c r="J2156" s="190">
        <v>0</v>
      </c>
      <c r="K2156" s="190">
        <v>0</v>
      </c>
      <c r="L2156" s="190">
        <v>0</v>
      </c>
      <c r="M2156" s="190">
        <v>0</v>
      </c>
      <c r="N2156" s="190">
        <v>0</v>
      </c>
      <c r="O2156" s="190">
        <v>0</v>
      </c>
      <c r="P2156" s="190">
        <v>0</v>
      </c>
      <c r="Q2156" s="190">
        <v>0</v>
      </c>
      <c r="R2156" s="190">
        <v>0</v>
      </c>
    </row>
    <row r="2157" spans="1:18" ht="15.75" hidden="1" thickBot="1">
      <c r="A2157" s="185" t="str">
        <f t="shared" si="77"/>
        <v>B</v>
      </c>
      <c r="B2157" s="186" t="s">
        <v>1095</v>
      </c>
      <c r="C2157" s="187" t="s">
        <v>1096</v>
      </c>
      <c r="D2157" s="188">
        <f t="shared" si="78"/>
        <v>0</v>
      </c>
      <c r="E2157" s="188">
        <f t="shared" si="78"/>
        <v>0</v>
      </c>
      <c r="F2157" s="188">
        <f t="shared" si="78"/>
        <v>0</v>
      </c>
      <c r="G2157" s="188">
        <f t="shared" si="78"/>
        <v>0</v>
      </c>
      <c r="H2157" s="188">
        <f t="shared" si="78"/>
        <v>0</v>
      </c>
      <c r="I2157" s="188">
        <v>0</v>
      </c>
      <c r="J2157" s="188">
        <v>0</v>
      </c>
      <c r="K2157" s="188">
        <v>0</v>
      </c>
      <c r="L2157" s="188">
        <v>0</v>
      </c>
      <c r="M2157" s="188">
        <v>0</v>
      </c>
      <c r="N2157" s="188">
        <v>0</v>
      </c>
      <c r="O2157" s="188">
        <v>0</v>
      </c>
      <c r="P2157" s="188">
        <v>0</v>
      </c>
      <c r="Q2157" s="188">
        <v>0</v>
      </c>
      <c r="R2157" s="188">
        <v>0</v>
      </c>
    </row>
    <row r="2158" spans="1:18" ht="15" hidden="1">
      <c r="A2158" s="185" t="str">
        <f t="shared" si="77"/>
        <v>B</v>
      </c>
      <c r="B2158" s="189" t="s">
        <v>124</v>
      </c>
      <c r="C2158" s="189" t="s">
        <v>96</v>
      </c>
      <c r="D2158" s="190">
        <f t="shared" si="78"/>
        <v>0</v>
      </c>
      <c r="E2158" s="190">
        <f t="shared" si="78"/>
        <v>0</v>
      </c>
      <c r="F2158" s="190">
        <f t="shared" si="78"/>
        <v>0</v>
      </c>
      <c r="G2158" s="190">
        <f t="shared" si="78"/>
        <v>0</v>
      </c>
      <c r="H2158" s="190">
        <f t="shared" si="78"/>
        <v>0</v>
      </c>
      <c r="I2158" s="190">
        <v>0</v>
      </c>
      <c r="J2158" s="190">
        <v>0</v>
      </c>
      <c r="K2158" s="190">
        <v>0</v>
      </c>
      <c r="L2158" s="190">
        <v>0</v>
      </c>
      <c r="M2158" s="190">
        <v>0</v>
      </c>
      <c r="N2158" s="190">
        <v>0</v>
      </c>
      <c r="O2158" s="190">
        <v>0</v>
      </c>
      <c r="P2158" s="190">
        <v>0</v>
      </c>
      <c r="Q2158" s="190">
        <v>0</v>
      </c>
      <c r="R2158" s="190">
        <v>0</v>
      </c>
    </row>
    <row r="2159" spans="1:18" ht="15" hidden="1">
      <c r="A2159" s="185" t="str">
        <f t="shared" si="77"/>
        <v>B</v>
      </c>
      <c r="B2159" s="191" t="s">
        <v>124</v>
      </c>
      <c r="C2159" s="191" t="s">
        <v>97</v>
      </c>
      <c r="D2159" s="192">
        <f t="shared" si="78"/>
        <v>0</v>
      </c>
      <c r="E2159" s="192">
        <f t="shared" si="78"/>
        <v>0</v>
      </c>
      <c r="F2159" s="192">
        <f t="shared" si="78"/>
        <v>0</v>
      </c>
      <c r="G2159" s="192">
        <f t="shared" si="78"/>
        <v>0</v>
      </c>
      <c r="H2159" s="192">
        <f t="shared" si="78"/>
        <v>0</v>
      </c>
      <c r="I2159" s="192">
        <v>0</v>
      </c>
      <c r="J2159" s="192">
        <v>0</v>
      </c>
      <c r="K2159" s="192">
        <v>0</v>
      </c>
      <c r="L2159" s="192">
        <v>0</v>
      </c>
      <c r="M2159" s="192">
        <v>0</v>
      </c>
      <c r="N2159" s="192">
        <v>0</v>
      </c>
      <c r="O2159" s="192">
        <v>0</v>
      </c>
      <c r="P2159" s="192">
        <v>0</v>
      </c>
      <c r="Q2159" s="192">
        <v>0</v>
      </c>
      <c r="R2159" s="192">
        <v>0</v>
      </c>
    </row>
    <row r="2160" spans="1:18" ht="15" hidden="1">
      <c r="A2160" s="185" t="str">
        <f t="shared" si="77"/>
        <v>B</v>
      </c>
      <c r="B2160" s="191" t="s">
        <v>124</v>
      </c>
      <c r="C2160" s="191" t="s">
        <v>98</v>
      </c>
      <c r="D2160" s="192">
        <f t="shared" si="78"/>
        <v>0</v>
      </c>
      <c r="E2160" s="192">
        <f t="shared" si="78"/>
        <v>0</v>
      </c>
      <c r="F2160" s="192">
        <f t="shared" si="78"/>
        <v>0</v>
      </c>
      <c r="G2160" s="192">
        <f t="shared" si="78"/>
        <v>0</v>
      </c>
      <c r="H2160" s="192">
        <f t="shared" si="78"/>
        <v>0</v>
      </c>
      <c r="I2160" s="192">
        <v>0</v>
      </c>
      <c r="J2160" s="192">
        <v>0</v>
      </c>
      <c r="K2160" s="192">
        <v>0</v>
      </c>
      <c r="L2160" s="192">
        <v>0</v>
      </c>
      <c r="M2160" s="192">
        <v>0</v>
      </c>
      <c r="N2160" s="192">
        <v>0</v>
      </c>
      <c r="O2160" s="192">
        <v>0</v>
      </c>
      <c r="P2160" s="192">
        <v>0</v>
      </c>
      <c r="Q2160" s="192">
        <v>0</v>
      </c>
      <c r="R2160" s="192">
        <v>0</v>
      </c>
    </row>
    <row r="2161" spans="1:18" ht="15" hidden="1">
      <c r="A2161" s="185" t="str">
        <f t="shared" si="77"/>
        <v>B</v>
      </c>
      <c r="B2161" s="191" t="s">
        <v>124</v>
      </c>
      <c r="C2161" s="191" t="s">
        <v>101</v>
      </c>
      <c r="D2161" s="192">
        <f t="shared" si="78"/>
        <v>0</v>
      </c>
      <c r="E2161" s="192">
        <f t="shared" si="78"/>
        <v>0</v>
      </c>
      <c r="F2161" s="192">
        <f t="shared" si="78"/>
        <v>0</v>
      </c>
      <c r="G2161" s="192">
        <f t="shared" si="78"/>
        <v>0</v>
      </c>
      <c r="H2161" s="192">
        <f t="shared" si="78"/>
        <v>0</v>
      </c>
      <c r="I2161" s="192">
        <v>0</v>
      </c>
      <c r="J2161" s="192">
        <v>0</v>
      </c>
      <c r="K2161" s="192">
        <v>0</v>
      </c>
      <c r="L2161" s="192">
        <v>0</v>
      </c>
      <c r="M2161" s="192">
        <v>0</v>
      </c>
      <c r="N2161" s="192">
        <v>0</v>
      </c>
      <c r="O2161" s="192">
        <v>0</v>
      </c>
      <c r="P2161" s="192">
        <v>0</v>
      </c>
      <c r="Q2161" s="192">
        <v>0</v>
      </c>
      <c r="R2161" s="192">
        <v>0</v>
      </c>
    </row>
    <row r="2162" spans="1:18" ht="15.75" hidden="1" thickBot="1">
      <c r="A2162" s="185" t="str">
        <f t="shared" si="77"/>
        <v>B</v>
      </c>
      <c r="B2162" s="186" t="s">
        <v>1097</v>
      </c>
      <c r="C2162" s="187" t="s">
        <v>1098</v>
      </c>
      <c r="D2162" s="188">
        <f t="shared" si="78"/>
        <v>0</v>
      </c>
      <c r="E2162" s="188">
        <f t="shared" si="78"/>
        <v>0</v>
      </c>
      <c r="F2162" s="188">
        <f t="shared" si="78"/>
        <v>0</v>
      </c>
      <c r="G2162" s="188">
        <f t="shared" si="78"/>
        <v>0</v>
      </c>
      <c r="H2162" s="188">
        <f t="shared" si="78"/>
        <v>0</v>
      </c>
      <c r="I2162" s="188">
        <v>0</v>
      </c>
      <c r="J2162" s="188">
        <v>0</v>
      </c>
      <c r="K2162" s="188">
        <v>0</v>
      </c>
      <c r="L2162" s="188">
        <v>0</v>
      </c>
      <c r="M2162" s="188">
        <v>0</v>
      </c>
      <c r="N2162" s="188">
        <v>0</v>
      </c>
      <c r="O2162" s="188">
        <v>0</v>
      </c>
      <c r="P2162" s="188">
        <v>0</v>
      </c>
      <c r="Q2162" s="188">
        <v>0</v>
      </c>
      <c r="R2162" s="188">
        <v>0</v>
      </c>
    </row>
    <row r="2163" spans="1:18" ht="15" hidden="1">
      <c r="A2163" s="185" t="str">
        <f t="shared" si="77"/>
        <v>B</v>
      </c>
      <c r="B2163" s="189" t="s">
        <v>124</v>
      </c>
      <c r="C2163" s="189" t="s">
        <v>96</v>
      </c>
      <c r="D2163" s="190">
        <f t="shared" si="78"/>
        <v>0</v>
      </c>
      <c r="E2163" s="190">
        <f t="shared" si="78"/>
        <v>0</v>
      </c>
      <c r="F2163" s="190">
        <f t="shared" si="78"/>
        <v>0</v>
      </c>
      <c r="G2163" s="190">
        <f t="shared" si="78"/>
        <v>0</v>
      </c>
      <c r="H2163" s="190">
        <f t="shared" si="78"/>
        <v>0</v>
      </c>
      <c r="I2163" s="190">
        <v>0</v>
      </c>
      <c r="J2163" s="190">
        <v>0</v>
      </c>
      <c r="K2163" s="190">
        <v>0</v>
      </c>
      <c r="L2163" s="190">
        <v>0</v>
      </c>
      <c r="M2163" s="190">
        <v>0</v>
      </c>
      <c r="N2163" s="190">
        <v>0</v>
      </c>
      <c r="O2163" s="190">
        <v>0</v>
      </c>
      <c r="P2163" s="190">
        <v>0</v>
      </c>
      <c r="Q2163" s="190">
        <v>0</v>
      </c>
      <c r="R2163" s="190">
        <v>0</v>
      </c>
    </row>
    <row r="2164" spans="1:18" ht="15" hidden="1">
      <c r="A2164" s="185" t="str">
        <f t="shared" si="77"/>
        <v>B</v>
      </c>
      <c r="B2164" s="191" t="s">
        <v>124</v>
      </c>
      <c r="C2164" s="191" t="s">
        <v>98</v>
      </c>
      <c r="D2164" s="192">
        <f t="shared" si="78"/>
        <v>0</v>
      </c>
      <c r="E2164" s="192">
        <f t="shared" si="78"/>
        <v>0</v>
      </c>
      <c r="F2164" s="192">
        <f t="shared" si="78"/>
        <v>0</v>
      </c>
      <c r="G2164" s="192">
        <f t="shared" si="78"/>
        <v>0</v>
      </c>
      <c r="H2164" s="192">
        <f t="shared" si="78"/>
        <v>0</v>
      </c>
      <c r="I2164" s="192">
        <v>0</v>
      </c>
      <c r="J2164" s="192">
        <v>0</v>
      </c>
      <c r="K2164" s="192">
        <v>0</v>
      </c>
      <c r="L2164" s="192">
        <v>0</v>
      </c>
      <c r="M2164" s="192">
        <v>0</v>
      </c>
      <c r="N2164" s="192">
        <v>0</v>
      </c>
      <c r="O2164" s="192">
        <v>0</v>
      </c>
      <c r="P2164" s="192">
        <v>0</v>
      </c>
      <c r="Q2164" s="192">
        <v>0</v>
      </c>
      <c r="R2164" s="192">
        <v>0</v>
      </c>
    </row>
    <row r="2165" spans="1:18" ht="15.75" hidden="1" thickBot="1">
      <c r="A2165" s="185" t="str">
        <f t="shared" si="77"/>
        <v>B</v>
      </c>
      <c r="B2165" s="186" t="s">
        <v>1099</v>
      </c>
      <c r="C2165" s="187" t="s">
        <v>1100</v>
      </c>
      <c r="D2165" s="188">
        <f t="shared" si="78"/>
        <v>0</v>
      </c>
      <c r="E2165" s="188">
        <f t="shared" si="78"/>
        <v>0</v>
      </c>
      <c r="F2165" s="188">
        <f t="shared" si="78"/>
        <v>0</v>
      </c>
      <c r="G2165" s="188">
        <f t="shared" si="78"/>
        <v>0</v>
      </c>
      <c r="H2165" s="188">
        <f t="shared" si="78"/>
        <v>0</v>
      </c>
      <c r="I2165" s="188">
        <v>0</v>
      </c>
      <c r="J2165" s="188">
        <v>0</v>
      </c>
      <c r="K2165" s="188">
        <v>0</v>
      </c>
      <c r="L2165" s="188">
        <v>0</v>
      </c>
      <c r="M2165" s="188">
        <v>0</v>
      </c>
      <c r="N2165" s="188">
        <v>0</v>
      </c>
      <c r="O2165" s="188">
        <v>0</v>
      </c>
      <c r="P2165" s="188">
        <v>0</v>
      </c>
      <c r="Q2165" s="188">
        <v>0</v>
      </c>
      <c r="R2165" s="188">
        <v>0</v>
      </c>
    </row>
    <row r="2166" spans="1:18" ht="15" hidden="1">
      <c r="A2166" s="185" t="str">
        <f t="shared" si="77"/>
        <v>B</v>
      </c>
      <c r="B2166" s="189" t="s">
        <v>124</v>
      </c>
      <c r="C2166" s="189" t="s">
        <v>96</v>
      </c>
      <c r="D2166" s="190">
        <f t="shared" si="78"/>
        <v>0</v>
      </c>
      <c r="E2166" s="190">
        <f t="shared" si="78"/>
        <v>0</v>
      </c>
      <c r="F2166" s="190">
        <f t="shared" si="78"/>
        <v>0</v>
      </c>
      <c r="G2166" s="190">
        <f t="shared" si="78"/>
        <v>0</v>
      </c>
      <c r="H2166" s="190">
        <f t="shared" si="78"/>
        <v>0</v>
      </c>
      <c r="I2166" s="190">
        <v>0</v>
      </c>
      <c r="J2166" s="190">
        <v>0</v>
      </c>
      <c r="K2166" s="190">
        <v>0</v>
      </c>
      <c r="L2166" s="190">
        <v>0</v>
      </c>
      <c r="M2166" s="190">
        <v>0</v>
      </c>
      <c r="N2166" s="190">
        <v>0</v>
      </c>
      <c r="O2166" s="190">
        <v>0</v>
      </c>
      <c r="P2166" s="190">
        <v>0</v>
      </c>
      <c r="Q2166" s="190">
        <v>0</v>
      </c>
      <c r="R2166" s="190">
        <v>0</v>
      </c>
    </row>
    <row r="2167" spans="1:18" ht="15" hidden="1">
      <c r="A2167" s="185" t="str">
        <f t="shared" si="77"/>
        <v>B</v>
      </c>
      <c r="B2167" s="191" t="s">
        <v>124</v>
      </c>
      <c r="C2167" s="191" t="s">
        <v>98</v>
      </c>
      <c r="D2167" s="192">
        <f t="shared" si="78"/>
        <v>0</v>
      </c>
      <c r="E2167" s="192">
        <f t="shared" si="78"/>
        <v>0</v>
      </c>
      <c r="F2167" s="192">
        <f t="shared" si="78"/>
        <v>0</v>
      </c>
      <c r="G2167" s="192">
        <f t="shared" si="78"/>
        <v>0</v>
      </c>
      <c r="H2167" s="192">
        <f t="shared" si="78"/>
        <v>0</v>
      </c>
      <c r="I2167" s="192">
        <v>0</v>
      </c>
      <c r="J2167" s="192">
        <v>0</v>
      </c>
      <c r="K2167" s="192">
        <v>0</v>
      </c>
      <c r="L2167" s="192">
        <v>0</v>
      </c>
      <c r="M2167" s="192">
        <v>0</v>
      </c>
      <c r="N2167" s="192">
        <v>0</v>
      </c>
      <c r="O2167" s="192">
        <v>0</v>
      </c>
      <c r="P2167" s="192">
        <v>0</v>
      </c>
      <c r="Q2167" s="192">
        <v>0</v>
      </c>
      <c r="R2167" s="192">
        <v>0</v>
      </c>
    </row>
    <row r="2168" spans="1:18" ht="30.75" hidden="1" thickBot="1">
      <c r="A2168" s="185" t="str">
        <f t="shared" si="77"/>
        <v>B</v>
      </c>
      <c r="B2168" s="186" t="s">
        <v>1101</v>
      </c>
      <c r="C2168" s="187" t="s">
        <v>1102</v>
      </c>
      <c r="D2168" s="188">
        <f t="shared" si="78"/>
        <v>0</v>
      </c>
      <c r="E2168" s="188">
        <f t="shared" si="78"/>
        <v>0</v>
      </c>
      <c r="F2168" s="188">
        <f t="shared" si="78"/>
        <v>0</v>
      </c>
      <c r="G2168" s="188">
        <f t="shared" si="78"/>
        <v>0</v>
      </c>
      <c r="H2168" s="188">
        <f t="shared" si="78"/>
        <v>0</v>
      </c>
      <c r="I2168" s="188">
        <v>0</v>
      </c>
      <c r="J2168" s="188">
        <v>0</v>
      </c>
      <c r="K2168" s="188">
        <v>0</v>
      </c>
      <c r="L2168" s="188">
        <v>0</v>
      </c>
      <c r="M2168" s="188">
        <v>0</v>
      </c>
      <c r="N2168" s="188">
        <v>0</v>
      </c>
      <c r="O2168" s="188">
        <v>0</v>
      </c>
      <c r="P2168" s="188">
        <v>0</v>
      </c>
      <c r="Q2168" s="188">
        <v>0</v>
      </c>
      <c r="R2168" s="188">
        <v>0</v>
      </c>
    </row>
    <row r="2169" spans="1:18" ht="15" hidden="1">
      <c r="A2169" s="185" t="str">
        <f t="shared" si="77"/>
        <v>B</v>
      </c>
      <c r="B2169" s="189" t="s">
        <v>124</v>
      </c>
      <c r="C2169" s="189" t="s">
        <v>96</v>
      </c>
      <c r="D2169" s="190">
        <f t="shared" si="78"/>
        <v>0</v>
      </c>
      <c r="E2169" s="190">
        <f t="shared" si="78"/>
        <v>0</v>
      </c>
      <c r="F2169" s="190">
        <f t="shared" si="78"/>
        <v>0</v>
      </c>
      <c r="G2169" s="190">
        <f t="shared" si="78"/>
        <v>0</v>
      </c>
      <c r="H2169" s="190">
        <f t="shared" si="78"/>
        <v>0</v>
      </c>
      <c r="I2169" s="190">
        <v>0</v>
      </c>
      <c r="J2169" s="190">
        <v>0</v>
      </c>
      <c r="K2169" s="190">
        <v>0</v>
      </c>
      <c r="L2169" s="190">
        <v>0</v>
      </c>
      <c r="M2169" s="190">
        <v>0</v>
      </c>
      <c r="N2169" s="190">
        <v>0</v>
      </c>
      <c r="O2169" s="190">
        <v>0</v>
      </c>
      <c r="P2169" s="190">
        <v>0</v>
      </c>
      <c r="Q2169" s="190">
        <v>0</v>
      </c>
      <c r="R2169" s="190">
        <v>0</v>
      </c>
    </row>
    <row r="2170" spans="1:18" ht="15" hidden="1">
      <c r="A2170" s="185" t="str">
        <f t="shared" si="77"/>
        <v>B</v>
      </c>
      <c r="B2170" s="191" t="s">
        <v>124</v>
      </c>
      <c r="C2170" s="191" t="s">
        <v>97</v>
      </c>
      <c r="D2170" s="192">
        <f t="shared" si="78"/>
        <v>0</v>
      </c>
      <c r="E2170" s="192">
        <f t="shared" si="78"/>
        <v>0</v>
      </c>
      <c r="F2170" s="192">
        <f t="shared" si="78"/>
        <v>0</v>
      </c>
      <c r="G2170" s="192">
        <f t="shared" si="78"/>
        <v>0</v>
      </c>
      <c r="H2170" s="192">
        <f t="shared" si="78"/>
        <v>0</v>
      </c>
      <c r="I2170" s="192">
        <v>0</v>
      </c>
      <c r="J2170" s="192">
        <v>0</v>
      </c>
      <c r="K2170" s="192">
        <v>0</v>
      </c>
      <c r="L2170" s="192">
        <v>0</v>
      </c>
      <c r="M2170" s="192">
        <v>0</v>
      </c>
      <c r="N2170" s="192">
        <v>0</v>
      </c>
      <c r="O2170" s="192">
        <v>0</v>
      </c>
      <c r="P2170" s="192">
        <v>0</v>
      </c>
      <c r="Q2170" s="192">
        <v>0</v>
      </c>
      <c r="R2170" s="192">
        <v>0</v>
      </c>
    </row>
    <row r="2171" spans="1:18" ht="15" hidden="1">
      <c r="A2171" s="185" t="str">
        <f t="shared" si="77"/>
        <v>B</v>
      </c>
      <c r="B2171" s="191" t="s">
        <v>124</v>
      </c>
      <c r="C2171" s="191" t="s">
        <v>98</v>
      </c>
      <c r="D2171" s="192">
        <f t="shared" si="78"/>
        <v>0</v>
      </c>
      <c r="E2171" s="192">
        <f t="shared" si="78"/>
        <v>0</v>
      </c>
      <c r="F2171" s="192">
        <f t="shared" si="78"/>
        <v>0</v>
      </c>
      <c r="G2171" s="192">
        <f t="shared" si="78"/>
        <v>0</v>
      </c>
      <c r="H2171" s="192">
        <f t="shared" si="78"/>
        <v>0</v>
      </c>
      <c r="I2171" s="192">
        <v>0</v>
      </c>
      <c r="J2171" s="192">
        <v>0</v>
      </c>
      <c r="K2171" s="192">
        <v>0</v>
      </c>
      <c r="L2171" s="192">
        <v>0</v>
      </c>
      <c r="M2171" s="192">
        <v>0</v>
      </c>
      <c r="N2171" s="192">
        <v>0</v>
      </c>
      <c r="O2171" s="192">
        <v>0</v>
      </c>
      <c r="P2171" s="192">
        <v>0</v>
      </c>
      <c r="Q2171" s="192">
        <v>0</v>
      </c>
      <c r="R2171" s="192">
        <v>0</v>
      </c>
    </row>
    <row r="2172" spans="1:18" ht="15" hidden="1">
      <c r="A2172" s="185" t="str">
        <f t="shared" si="77"/>
        <v>B</v>
      </c>
      <c r="B2172" s="191" t="s">
        <v>124</v>
      </c>
      <c r="C2172" s="191" t="s">
        <v>15</v>
      </c>
      <c r="D2172" s="192">
        <f t="shared" si="78"/>
        <v>0</v>
      </c>
      <c r="E2172" s="192">
        <f t="shared" si="78"/>
        <v>0</v>
      </c>
      <c r="F2172" s="192">
        <f t="shared" si="78"/>
        <v>0</v>
      </c>
      <c r="G2172" s="192">
        <f t="shared" si="78"/>
        <v>0</v>
      </c>
      <c r="H2172" s="192">
        <f t="shared" si="78"/>
        <v>0</v>
      </c>
      <c r="I2172" s="192">
        <v>0</v>
      </c>
      <c r="J2172" s="192">
        <v>0</v>
      </c>
      <c r="K2172" s="192">
        <v>0</v>
      </c>
      <c r="L2172" s="192">
        <v>0</v>
      </c>
      <c r="M2172" s="192">
        <v>0</v>
      </c>
      <c r="N2172" s="192">
        <v>0</v>
      </c>
      <c r="O2172" s="192">
        <v>0</v>
      </c>
      <c r="P2172" s="192">
        <v>0</v>
      </c>
      <c r="Q2172" s="192">
        <v>0</v>
      </c>
      <c r="R2172" s="192">
        <v>0</v>
      </c>
    </row>
    <row r="2173" spans="1:18" ht="15" hidden="1">
      <c r="A2173" s="185" t="str">
        <f t="shared" si="77"/>
        <v>B</v>
      </c>
      <c r="B2173" s="191" t="s">
        <v>124</v>
      </c>
      <c r="C2173" s="191" t="s">
        <v>101</v>
      </c>
      <c r="D2173" s="192">
        <f t="shared" si="78"/>
        <v>0</v>
      </c>
      <c r="E2173" s="192">
        <f t="shared" si="78"/>
        <v>0</v>
      </c>
      <c r="F2173" s="192">
        <f t="shared" si="78"/>
        <v>0</v>
      </c>
      <c r="G2173" s="192">
        <f t="shared" si="78"/>
        <v>0</v>
      </c>
      <c r="H2173" s="192">
        <f t="shared" si="78"/>
        <v>0</v>
      </c>
      <c r="I2173" s="192">
        <v>0</v>
      </c>
      <c r="J2173" s="192">
        <v>0</v>
      </c>
      <c r="K2173" s="192">
        <v>0</v>
      </c>
      <c r="L2173" s="192">
        <v>0</v>
      </c>
      <c r="M2173" s="192">
        <v>0</v>
      </c>
      <c r="N2173" s="192">
        <v>0</v>
      </c>
      <c r="O2173" s="192">
        <v>0</v>
      </c>
      <c r="P2173" s="192">
        <v>0</v>
      </c>
      <c r="Q2173" s="192">
        <v>0</v>
      </c>
      <c r="R2173" s="192">
        <v>0</v>
      </c>
    </row>
    <row r="2174" spans="1:18" ht="15" hidden="1">
      <c r="A2174" s="185" t="str">
        <f t="shared" si="77"/>
        <v>B</v>
      </c>
      <c r="B2174" s="191" t="s">
        <v>124</v>
      </c>
      <c r="C2174" s="191" t="s">
        <v>102</v>
      </c>
      <c r="D2174" s="192">
        <f t="shared" si="78"/>
        <v>0</v>
      </c>
      <c r="E2174" s="192">
        <f t="shared" si="78"/>
        <v>0</v>
      </c>
      <c r="F2174" s="192">
        <f t="shared" si="78"/>
        <v>0</v>
      </c>
      <c r="G2174" s="192">
        <f t="shared" si="78"/>
        <v>0</v>
      </c>
      <c r="H2174" s="192">
        <f t="shared" si="78"/>
        <v>0</v>
      </c>
      <c r="I2174" s="192">
        <v>0</v>
      </c>
      <c r="J2174" s="192">
        <v>0</v>
      </c>
      <c r="K2174" s="192">
        <v>0</v>
      </c>
      <c r="L2174" s="192">
        <v>0</v>
      </c>
      <c r="M2174" s="192">
        <v>0</v>
      </c>
      <c r="N2174" s="192">
        <v>0</v>
      </c>
      <c r="O2174" s="192">
        <v>0</v>
      </c>
      <c r="P2174" s="192">
        <v>0</v>
      </c>
      <c r="Q2174" s="192">
        <v>0</v>
      </c>
      <c r="R2174" s="192">
        <v>0</v>
      </c>
    </row>
    <row r="2175" spans="1:18" ht="15" hidden="1">
      <c r="A2175" s="185" t="str">
        <f t="shared" si="77"/>
        <v>B</v>
      </c>
      <c r="B2175" s="189" t="s">
        <v>124</v>
      </c>
      <c r="C2175" s="189" t="s">
        <v>121</v>
      </c>
      <c r="D2175" s="190">
        <f t="shared" si="78"/>
        <v>0</v>
      </c>
      <c r="E2175" s="190">
        <f t="shared" si="78"/>
        <v>0</v>
      </c>
      <c r="F2175" s="190">
        <f t="shared" si="78"/>
        <v>0</v>
      </c>
      <c r="G2175" s="190">
        <f t="shared" si="78"/>
        <v>0</v>
      </c>
      <c r="H2175" s="190">
        <f t="shared" si="78"/>
        <v>0</v>
      </c>
      <c r="I2175" s="190">
        <v>0</v>
      </c>
      <c r="J2175" s="190">
        <v>0</v>
      </c>
      <c r="K2175" s="190">
        <v>0</v>
      </c>
      <c r="L2175" s="190">
        <v>0</v>
      </c>
      <c r="M2175" s="190">
        <v>0</v>
      </c>
      <c r="N2175" s="190">
        <v>0</v>
      </c>
      <c r="O2175" s="190">
        <v>0</v>
      </c>
      <c r="P2175" s="190">
        <v>0</v>
      </c>
      <c r="Q2175" s="190">
        <v>0</v>
      </c>
      <c r="R2175" s="190">
        <v>0</v>
      </c>
    </row>
    <row r="2176" spans="1:18" ht="45.75" hidden="1" thickBot="1">
      <c r="A2176" s="185" t="str">
        <f t="shared" si="77"/>
        <v>B</v>
      </c>
      <c r="B2176" s="186" t="s">
        <v>1103</v>
      </c>
      <c r="C2176" s="187" t="s">
        <v>1104</v>
      </c>
      <c r="D2176" s="188">
        <f t="shared" si="78"/>
        <v>0</v>
      </c>
      <c r="E2176" s="188">
        <f t="shared" si="78"/>
        <v>0</v>
      </c>
      <c r="F2176" s="188">
        <f t="shared" si="78"/>
        <v>0</v>
      </c>
      <c r="G2176" s="188">
        <f t="shared" si="78"/>
        <v>0</v>
      </c>
      <c r="H2176" s="188">
        <f t="shared" si="78"/>
        <v>0</v>
      </c>
      <c r="I2176" s="188">
        <v>0</v>
      </c>
      <c r="J2176" s="188">
        <v>0</v>
      </c>
      <c r="K2176" s="188">
        <v>0</v>
      </c>
      <c r="L2176" s="188">
        <v>0</v>
      </c>
      <c r="M2176" s="188">
        <v>0</v>
      </c>
      <c r="N2176" s="188">
        <v>0</v>
      </c>
      <c r="O2176" s="188">
        <v>0</v>
      </c>
      <c r="P2176" s="188">
        <v>0</v>
      </c>
      <c r="Q2176" s="188">
        <v>0</v>
      </c>
      <c r="R2176" s="188">
        <v>0</v>
      </c>
    </row>
    <row r="2177" spans="1:18" ht="15" hidden="1">
      <c r="A2177" s="185" t="str">
        <f t="shared" si="77"/>
        <v>B</v>
      </c>
      <c r="B2177" s="189" t="s">
        <v>124</v>
      </c>
      <c r="C2177" s="189" t="s">
        <v>96</v>
      </c>
      <c r="D2177" s="190">
        <f t="shared" si="78"/>
        <v>0</v>
      </c>
      <c r="E2177" s="190">
        <f t="shared" si="78"/>
        <v>0</v>
      </c>
      <c r="F2177" s="190">
        <f t="shared" si="78"/>
        <v>0</v>
      </c>
      <c r="G2177" s="190">
        <f t="shared" si="78"/>
        <v>0</v>
      </c>
      <c r="H2177" s="190">
        <f t="shared" si="78"/>
        <v>0</v>
      </c>
      <c r="I2177" s="190">
        <v>0</v>
      </c>
      <c r="J2177" s="190">
        <v>0</v>
      </c>
      <c r="K2177" s="190">
        <v>0</v>
      </c>
      <c r="L2177" s="190">
        <v>0</v>
      </c>
      <c r="M2177" s="190">
        <v>0</v>
      </c>
      <c r="N2177" s="190">
        <v>0</v>
      </c>
      <c r="O2177" s="190">
        <v>0</v>
      </c>
      <c r="P2177" s="190">
        <v>0</v>
      </c>
      <c r="Q2177" s="190">
        <v>0</v>
      </c>
      <c r="R2177" s="190">
        <v>0</v>
      </c>
    </row>
    <row r="2178" spans="1:18" ht="15" hidden="1">
      <c r="A2178" s="185" t="str">
        <f t="shared" si="77"/>
        <v>B</v>
      </c>
      <c r="B2178" s="191" t="s">
        <v>124</v>
      </c>
      <c r="C2178" s="191" t="s">
        <v>97</v>
      </c>
      <c r="D2178" s="192">
        <f t="shared" si="78"/>
        <v>0</v>
      </c>
      <c r="E2178" s="192">
        <f t="shared" si="78"/>
        <v>0</v>
      </c>
      <c r="F2178" s="192">
        <f t="shared" si="78"/>
        <v>0</v>
      </c>
      <c r="G2178" s="192">
        <f t="shared" si="78"/>
        <v>0</v>
      </c>
      <c r="H2178" s="192">
        <f t="shared" si="78"/>
        <v>0</v>
      </c>
      <c r="I2178" s="192">
        <v>0</v>
      </c>
      <c r="J2178" s="192">
        <v>0</v>
      </c>
      <c r="K2178" s="192">
        <v>0</v>
      </c>
      <c r="L2178" s="192">
        <v>0</v>
      </c>
      <c r="M2178" s="192">
        <v>0</v>
      </c>
      <c r="N2178" s="192">
        <v>0</v>
      </c>
      <c r="O2178" s="192">
        <v>0</v>
      </c>
      <c r="P2178" s="192">
        <v>0</v>
      </c>
      <c r="Q2178" s="192">
        <v>0</v>
      </c>
      <c r="R2178" s="192">
        <v>0</v>
      </c>
    </row>
    <row r="2179" spans="1:18" ht="15" hidden="1">
      <c r="A2179" s="185" t="str">
        <f t="shared" si="77"/>
        <v>B</v>
      </c>
      <c r="B2179" s="191" t="s">
        <v>124</v>
      </c>
      <c r="C2179" s="191" t="s">
        <v>98</v>
      </c>
      <c r="D2179" s="192">
        <f t="shared" si="78"/>
        <v>0</v>
      </c>
      <c r="E2179" s="192">
        <f t="shared" si="78"/>
        <v>0</v>
      </c>
      <c r="F2179" s="192">
        <f t="shared" si="78"/>
        <v>0</v>
      </c>
      <c r="G2179" s="192">
        <f t="shared" si="78"/>
        <v>0</v>
      </c>
      <c r="H2179" s="192">
        <f t="shared" si="78"/>
        <v>0</v>
      </c>
      <c r="I2179" s="192">
        <v>0</v>
      </c>
      <c r="J2179" s="192">
        <v>0</v>
      </c>
      <c r="K2179" s="192">
        <v>0</v>
      </c>
      <c r="L2179" s="192">
        <v>0</v>
      </c>
      <c r="M2179" s="192">
        <v>0</v>
      </c>
      <c r="N2179" s="192">
        <v>0</v>
      </c>
      <c r="O2179" s="192">
        <v>0</v>
      </c>
      <c r="P2179" s="192">
        <v>0</v>
      </c>
      <c r="Q2179" s="192">
        <v>0</v>
      </c>
      <c r="R2179" s="192">
        <v>0</v>
      </c>
    </row>
    <row r="2180" spans="1:18" ht="15" hidden="1">
      <c r="A2180" s="185" t="str">
        <f t="shared" si="77"/>
        <v>B</v>
      </c>
      <c r="B2180" s="191" t="s">
        <v>124</v>
      </c>
      <c r="C2180" s="191" t="s">
        <v>101</v>
      </c>
      <c r="D2180" s="192">
        <f t="shared" si="78"/>
        <v>0</v>
      </c>
      <c r="E2180" s="192">
        <f t="shared" si="78"/>
        <v>0</v>
      </c>
      <c r="F2180" s="192">
        <f t="shared" si="78"/>
        <v>0</v>
      </c>
      <c r="G2180" s="192">
        <f t="shared" si="78"/>
        <v>0</v>
      </c>
      <c r="H2180" s="192">
        <f t="shared" si="78"/>
        <v>0</v>
      </c>
      <c r="I2180" s="192">
        <v>0</v>
      </c>
      <c r="J2180" s="192">
        <v>0</v>
      </c>
      <c r="K2180" s="192">
        <v>0</v>
      </c>
      <c r="L2180" s="192">
        <v>0</v>
      </c>
      <c r="M2180" s="192">
        <v>0</v>
      </c>
      <c r="N2180" s="192">
        <v>0</v>
      </c>
      <c r="O2180" s="192">
        <v>0</v>
      </c>
      <c r="P2180" s="192">
        <v>0</v>
      </c>
      <c r="Q2180" s="192">
        <v>0</v>
      </c>
      <c r="R2180" s="192">
        <v>0</v>
      </c>
    </row>
    <row r="2181" spans="1:18" ht="15" hidden="1">
      <c r="A2181" s="185" t="str">
        <f t="shared" si="77"/>
        <v>B</v>
      </c>
      <c r="B2181" s="191" t="s">
        <v>124</v>
      </c>
      <c r="C2181" s="191" t="s">
        <v>102</v>
      </c>
      <c r="D2181" s="192">
        <f t="shared" si="78"/>
        <v>0</v>
      </c>
      <c r="E2181" s="192">
        <f t="shared" si="78"/>
        <v>0</v>
      </c>
      <c r="F2181" s="192">
        <f t="shared" si="78"/>
        <v>0</v>
      </c>
      <c r="G2181" s="192">
        <f t="shared" si="78"/>
        <v>0</v>
      </c>
      <c r="H2181" s="192">
        <f t="shared" si="78"/>
        <v>0</v>
      </c>
      <c r="I2181" s="192">
        <v>0</v>
      </c>
      <c r="J2181" s="192">
        <v>0</v>
      </c>
      <c r="K2181" s="192">
        <v>0</v>
      </c>
      <c r="L2181" s="192">
        <v>0</v>
      </c>
      <c r="M2181" s="192">
        <v>0</v>
      </c>
      <c r="N2181" s="192">
        <v>0</v>
      </c>
      <c r="O2181" s="192">
        <v>0</v>
      </c>
      <c r="P2181" s="192">
        <v>0</v>
      </c>
      <c r="Q2181" s="192">
        <v>0</v>
      </c>
      <c r="R2181" s="192">
        <v>0</v>
      </c>
    </row>
    <row r="2182" spans="1:18" ht="15.75" hidden="1" thickBot="1">
      <c r="A2182" s="185" t="str">
        <f t="shared" si="77"/>
        <v>B</v>
      </c>
      <c r="B2182" s="186" t="s">
        <v>1105</v>
      </c>
      <c r="C2182" s="187" t="s">
        <v>1106</v>
      </c>
      <c r="D2182" s="188">
        <f t="shared" si="78"/>
        <v>0</v>
      </c>
      <c r="E2182" s="188">
        <f t="shared" si="78"/>
        <v>0</v>
      </c>
      <c r="F2182" s="188">
        <f t="shared" si="78"/>
        <v>0</v>
      </c>
      <c r="G2182" s="188">
        <f t="shared" si="78"/>
        <v>0</v>
      </c>
      <c r="H2182" s="188">
        <f t="shared" si="78"/>
        <v>0</v>
      </c>
      <c r="I2182" s="188">
        <v>0</v>
      </c>
      <c r="J2182" s="188">
        <v>0</v>
      </c>
      <c r="K2182" s="188">
        <v>0</v>
      </c>
      <c r="L2182" s="188">
        <v>0</v>
      </c>
      <c r="M2182" s="188">
        <v>0</v>
      </c>
      <c r="N2182" s="188">
        <v>0</v>
      </c>
      <c r="O2182" s="188">
        <v>0</v>
      </c>
      <c r="P2182" s="188">
        <v>0</v>
      </c>
      <c r="Q2182" s="188">
        <v>0</v>
      </c>
      <c r="R2182" s="188">
        <v>0</v>
      </c>
    </row>
    <row r="2183" spans="1:18" ht="15" hidden="1">
      <c r="A2183" s="185" t="str">
        <f t="shared" ref="A2183:A2246" si="79">(IF(OR(D2183&lt;&gt;0,E2183&lt;&gt;0,F2183&lt;&gt;0,G2183&lt;&gt;0,H2183&lt;&gt;0),"A","B"))</f>
        <v>B</v>
      </c>
      <c r="B2183" s="189" t="s">
        <v>124</v>
      </c>
      <c r="C2183" s="189" t="s">
        <v>96</v>
      </c>
      <c r="D2183" s="190">
        <f t="shared" si="78"/>
        <v>0</v>
      </c>
      <c r="E2183" s="190">
        <f t="shared" si="78"/>
        <v>0</v>
      </c>
      <c r="F2183" s="190">
        <f t="shared" si="78"/>
        <v>0</v>
      </c>
      <c r="G2183" s="190">
        <f t="shared" si="78"/>
        <v>0</v>
      </c>
      <c r="H2183" s="190">
        <f t="shared" si="78"/>
        <v>0</v>
      </c>
      <c r="I2183" s="190">
        <v>0</v>
      </c>
      <c r="J2183" s="190">
        <v>0</v>
      </c>
      <c r="K2183" s="190">
        <v>0</v>
      </c>
      <c r="L2183" s="190">
        <v>0</v>
      </c>
      <c r="M2183" s="190">
        <v>0</v>
      </c>
      <c r="N2183" s="190">
        <v>0</v>
      </c>
      <c r="O2183" s="190">
        <v>0</v>
      </c>
      <c r="P2183" s="190">
        <v>0</v>
      </c>
      <c r="Q2183" s="190">
        <v>0</v>
      </c>
      <c r="R2183" s="190">
        <v>0</v>
      </c>
    </row>
    <row r="2184" spans="1:18" ht="15" hidden="1">
      <c r="A2184" s="185" t="str">
        <f t="shared" si="79"/>
        <v>B</v>
      </c>
      <c r="B2184" s="191" t="s">
        <v>124</v>
      </c>
      <c r="C2184" s="191" t="s">
        <v>98</v>
      </c>
      <c r="D2184" s="192">
        <f t="shared" si="78"/>
        <v>0</v>
      </c>
      <c r="E2184" s="192">
        <f t="shared" si="78"/>
        <v>0</v>
      </c>
      <c r="F2184" s="192">
        <f t="shared" si="78"/>
        <v>0</v>
      </c>
      <c r="G2184" s="192">
        <f t="shared" si="78"/>
        <v>0</v>
      </c>
      <c r="H2184" s="192">
        <f t="shared" si="78"/>
        <v>0</v>
      </c>
      <c r="I2184" s="192">
        <v>0</v>
      </c>
      <c r="J2184" s="192">
        <v>0</v>
      </c>
      <c r="K2184" s="192">
        <v>0</v>
      </c>
      <c r="L2184" s="192">
        <v>0</v>
      </c>
      <c r="M2184" s="192">
        <v>0</v>
      </c>
      <c r="N2184" s="192">
        <v>0</v>
      </c>
      <c r="O2184" s="192">
        <v>0</v>
      </c>
      <c r="P2184" s="192">
        <v>0</v>
      </c>
      <c r="Q2184" s="192">
        <v>0</v>
      </c>
      <c r="R2184" s="192">
        <v>0</v>
      </c>
    </row>
    <row r="2185" spans="1:18" ht="15" hidden="1">
      <c r="A2185" s="185" t="str">
        <f t="shared" si="79"/>
        <v>B</v>
      </c>
      <c r="B2185" s="191" t="s">
        <v>124</v>
      </c>
      <c r="C2185" s="191" t="s">
        <v>102</v>
      </c>
      <c r="D2185" s="192">
        <f t="shared" si="78"/>
        <v>0</v>
      </c>
      <c r="E2185" s="192">
        <f t="shared" si="78"/>
        <v>0</v>
      </c>
      <c r="F2185" s="192">
        <f t="shared" si="78"/>
        <v>0</v>
      </c>
      <c r="G2185" s="192">
        <f t="shared" si="78"/>
        <v>0</v>
      </c>
      <c r="H2185" s="192">
        <f t="shared" si="78"/>
        <v>0</v>
      </c>
      <c r="I2185" s="192">
        <v>0</v>
      </c>
      <c r="J2185" s="192">
        <v>0</v>
      </c>
      <c r="K2185" s="192">
        <v>0</v>
      </c>
      <c r="L2185" s="192">
        <v>0</v>
      </c>
      <c r="M2185" s="192">
        <v>0</v>
      </c>
      <c r="N2185" s="192">
        <v>0</v>
      </c>
      <c r="O2185" s="192">
        <v>0</v>
      </c>
      <c r="P2185" s="192">
        <v>0</v>
      </c>
      <c r="Q2185" s="192">
        <v>0</v>
      </c>
      <c r="R2185" s="192">
        <v>0</v>
      </c>
    </row>
    <row r="2186" spans="1:18" ht="15.75" hidden="1" thickBot="1">
      <c r="A2186" s="185" t="str">
        <f t="shared" si="79"/>
        <v>B</v>
      </c>
      <c r="B2186" s="186" t="s">
        <v>1107</v>
      </c>
      <c r="C2186" s="187" t="s">
        <v>1108</v>
      </c>
      <c r="D2186" s="188">
        <f t="shared" si="78"/>
        <v>0</v>
      </c>
      <c r="E2186" s="188">
        <f t="shared" si="78"/>
        <v>0</v>
      </c>
      <c r="F2186" s="188">
        <f t="shared" si="78"/>
        <v>0</v>
      </c>
      <c r="G2186" s="188">
        <f t="shared" si="78"/>
        <v>0</v>
      </c>
      <c r="H2186" s="188">
        <f t="shared" si="78"/>
        <v>0</v>
      </c>
      <c r="I2186" s="188">
        <v>0</v>
      </c>
      <c r="J2186" s="188">
        <v>0</v>
      </c>
      <c r="K2186" s="188">
        <v>0</v>
      </c>
      <c r="L2186" s="188">
        <v>0</v>
      </c>
      <c r="M2186" s="188">
        <v>0</v>
      </c>
      <c r="N2186" s="188">
        <v>0</v>
      </c>
      <c r="O2186" s="188">
        <v>0</v>
      </c>
      <c r="P2186" s="188">
        <v>0</v>
      </c>
      <c r="Q2186" s="188">
        <v>0</v>
      </c>
      <c r="R2186" s="188">
        <v>0</v>
      </c>
    </row>
    <row r="2187" spans="1:18" ht="15" hidden="1">
      <c r="A2187" s="185" t="str">
        <f t="shared" si="79"/>
        <v>B</v>
      </c>
      <c r="B2187" s="189" t="s">
        <v>124</v>
      </c>
      <c r="C2187" s="189" t="s">
        <v>96</v>
      </c>
      <c r="D2187" s="190">
        <f t="shared" si="78"/>
        <v>0</v>
      </c>
      <c r="E2187" s="190">
        <f t="shared" si="78"/>
        <v>0</v>
      </c>
      <c r="F2187" s="190">
        <f t="shared" si="78"/>
        <v>0</v>
      </c>
      <c r="G2187" s="190">
        <f t="shared" si="78"/>
        <v>0</v>
      </c>
      <c r="H2187" s="190">
        <f t="shared" si="78"/>
        <v>0</v>
      </c>
      <c r="I2187" s="190">
        <v>0</v>
      </c>
      <c r="J2187" s="190">
        <v>0</v>
      </c>
      <c r="K2187" s="190">
        <v>0</v>
      </c>
      <c r="L2187" s="190">
        <v>0</v>
      </c>
      <c r="M2187" s="190">
        <v>0</v>
      </c>
      <c r="N2187" s="190">
        <v>0</v>
      </c>
      <c r="O2187" s="190">
        <v>0</v>
      </c>
      <c r="P2187" s="190">
        <v>0</v>
      </c>
      <c r="Q2187" s="190">
        <v>0</v>
      </c>
      <c r="R2187" s="190">
        <v>0</v>
      </c>
    </row>
    <row r="2188" spans="1:18" ht="15" hidden="1">
      <c r="A2188" s="185" t="str">
        <f t="shared" si="79"/>
        <v>B</v>
      </c>
      <c r="B2188" s="191" t="s">
        <v>124</v>
      </c>
      <c r="C2188" s="191" t="s">
        <v>98</v>
      </c>
      <c r="D2188" s="192">
        <f t="shared" ref="D2188:H2251" si="80">I2188+N2188</f>
        <v>0</v>
      </c>
      <c r="E2188" s="192">
        <f t="shared" si="80"/>
        <v>0</v>
      </c>
      <c r="F2188" s="192">
        <f t="shared" si="80"/>
        <v>0</v>
      </c>
      <c r="G2188" s="192">
        <f t="shared" si="80"/>
        <v>0</v>
      </c>
      <c r="H2188" s="192">
        <f t="shared" si="80"/>
        <v>0</v>
      </c>
      <c r="I2188" s="192">
        <v>0</v>
      </c>
      <c r="J2188" s="192">
        <v>0</v>
      </c>
      <c r="K2188" s="192">
        <v>0</v>
      </c>
      <c r="L2188" s="192">
        <v>0</v>
      </c>
      <c r="M2188" s="192">
        <v>0</v>
      </c>
      <c r="N2188" s="192">
        <v>0</v>
      </c>
      <c r="O2188" s="192">
        <v>0</v>
      </c>
      <c r="P2188" s="192">
        <v>0</v>
      </c>
      <c r="Q2188" s="192">
        <v>0</v>
      </c>
      <c r="R2188" s="192">
        <v>0</v>
      </c>
    </row>
    <row r="2189" spans="1:18" ht="15" hidden="1">
      <c r="A2189" s="185" t="str">
        <f t="shared" si="79"/>
        <v>B</v>
      </c>
      <c r="B2189" s="191" t="s">
        <v>124</v>
      </c>
      <c r="C2189" s="191" t="s">
        <v>15</v>
      </c>
      <c r="D2189" s="192">
        <f t="shared" si="80"/>
        <v>0</v>
      </c>
      <c r="E2189" s="192">
        <f t="shared" si="80"/>
        <v>0</v>
      </c>
      <c r="F2189" s="192">
        <f t="shared" si="80"/>
        <v>0</v>
      </c>
      <c r="G2189" s="192">
        <f t="shared" si="80"/>
        <v>0</v>
      </c>
      <c r="H2189" s="192">
        <f t="shared" si="80"/>
        <v>0</v>
      </c>
      <c r="I2189" s="192">
        <v>0</v>
      </c>
      <c r="J2189" s="192">
        <v>0</v>
      </c>
      <c r="K2189" s="192">
        <v>0</v>
      </c>
      <c r="L2189" s="192">
        <v>0</v>
      </c>
      <c r="M2189" s="192">
        <v>0</v>
      </c>
      <c r="N2189" s="192">
        <v>0</v>
      </c>
      <c r="O2189" s="192">
        <v>0</v>
      </c>
      <c r="P2189" s="192">
        <v>0</v>
      </c>
      <c r="Q2189" s="192">
        <v>0</v>
      </c>
      <c r="R2189" s="192">
        <v>0</v>
      </c>
    </row>
    <row r="2190" spans="1:18" ht="15" hidden="1">
      <c r="A2190" s="185" t="str">
        <f t="shared" si="79"/>
        <v>B</v>
      </c>
      <c r="B2190" s="191" t="s">
        <v>124</v>
      </c>
      <c r="C2190" s="191" t="s">
        <v>102</v>
      </c>
      <c r="D2190" s="192">
        <f t="shared" si="80"/>
        <v>0</v>
      </c>
      <c r="E2190" s="192">
        <f t="shared" si="80"/>
        <v>0</v>
      </c>
      <c r="F2190" s="192">
        <f t="shared" si="80"/>
        <v>0</v>
      </c>
      <c r="G2190" s="192">
        <f t="shared" si="80"/>
        <v>0</v>
      </c>
      <c r="H2190" s="192">
        <f t="shared" si="80"/>
        <v>0</v>
      </c>
      <c r="I2190" s="192">
        <v>0</v>
      </c>
      <c r="J2190" s="192">
        <v>0</v>
      </c>
      <c r="K2190" s="192">
        <v>0</v>
      </c>
      <c r="L2190" s="192">
        <v>0</v>
      </c>
      <c r="M2190" s="192">
        <v>0</v>
      </c>
      <c r="N2190" s="192">
        <v>0</v>
      </c>
      <c r="O2190" s="192">
        <v>0</v>
      </c>
      <c r="P2190" s="192">
        <v>0</v>
      </c>
      <c r="Q2190" s="192">
        <v>0</v>
      </c>
      <c r="R2190" s="192">
        <v>0</v>
      </c>
    </row>
    <row r="2191" spans="1:18" ht="15" hidden="1">
      <c r="A2191" s="185" t="str">
        <f t="shared" si="79"/>
        <v>B</v>
      </c>
      <c r="B2191" s="189" t="s">
        <v>124</v>
      </c>
      <c r="C2191" s="189" t="s">
        <v>121</v>
      </c>
      <c r="D2191" s="190">
        <f t="shared" si="80"/>
        <v>0</v>
      </c>
      <c r="E2191" s="190">
        <f t="shared" si="80"/>
        <v>0</v>
      </c>
      <c r="F2191" s="190">
        <f t="shared" si="80"/>
        <v>0</v>
      </c>
      <c r="G2191" s="190">
        <f t="shared" si="80"/>
        <v>0</v>
      </c>
      <c r="H2191" s="190">
        <f t="shared" si="80"/>
        <v>0</v>
      </c>
      <c r="I2191" s="190">
        <v>0</v>
      </c>
      <c r="J2191" s="190">
        <v>0</v>
      </c>
      <c r="K2191" s="190">
        <v>0</v>
      </c>
      <c r="L2191" s="190">
        <v>0</v>
      </c>
      <c r="M2191" s="190">
        <v>0</v>
      </c>
      <c r="N2191" s="190">
        <v>0</v>
      </c>
      <c r="O2191" s="190">
        <v>0</v>
      </c>
      <c r="P2191" s="190">
        <v>0</v>
      </c>
      <c r="Q2191" s="190">
        <v>0</v>
      </c>
      <c r="R2191" s="190">
        <v>0</v>
      </c>
    </row>
    <row r="2192" spans="1:18" ht="30.75" hidden="1" thickBot="1">
      <c r="A2192" s="185" t="str">
        <f t="shared" si="79"/>
        <v>B</v>
      </c>
      <c r="B2192" s="186" t="s">
        <v>1109</v>
      </c>
      <c r="C2192" s="187" t="s">
        <v>1110</v>
      </c>
      <c r="D2192" s="188">
        <f t="shared" si="80"/>
        <v>0</v>
      </c>
      <c r="E2192" s="188">
        <f t="shared" si="80"/>
        <v>0</v>
      </c>
      <c r="F2192" s="188">
        <f t="shared" si="80"/>
        <v>0</v>
      </c>
      <c r="G2192" s="188">
        <f t="shared" si="80"/>
        <v>0</v>
      </c>
      <c r="H2192" s="188">
        <f t="shared" si="80"/>
        <v>0</v>
      </c>
      <c r="I2192" s="188">
        <v>0</v>
      </c>
      <c r="J2192" s="188">
        <v>0</v>
      </c>
      <c r="K2192" s="188">
        <v>0</v>
      </c>
      <c r="L2192" s="188">
        <v>0</v>
      </c>
      <c r="M2192" s="188">
        <v>0</v>
      </c>
      <c r="N2192" s="188">
        <v>0</v>
      </c>
      <c r="O2192" s="188">
        <v>0</v>
      </c>
      <c r="P2192" s="188">
        <v>0</v>
      </c>
      <c r="Q2192" s="188">
        <v>0</v>
      </c>
      <c r="R2192" s="188">
        <v>0</v>
      </c>
    </row>
    <row r="2193" spans="1:18" ht="15" hidden="1">
      <c r="A2193" s="185" t="str">
        <f t="shared" si="79"/>
        <v>B</v>
      </c>
      <c r="B2193" s="189" t="s">
        <v>124</v>
      </c>
      <c r="C2193" s="189" t="s">
        <v>96</v>
      </c>
      <c r="D2193" s="190">
        <f t="shared" si="80"/>
        <v>0</v>
      </c>
      <c r="E2193" s="190">
        <f t="shared" si="80"/>
        <v>0</v>
      </c>
      <c r="F2193" s="190">
        <f t="shared" si="80"/>
        <v>0</v>
      </c>
      <c r="G2193" s="190">
        <f t="shared" si="80"/>
        <v>0</v>
      </c>
      <c r="H2193" s="190">
        <f t="shared" si="80"/>
        <v>0</v>
      </c>
      <c r="I2193" s="190">
        <v>0</v>
      </c>
      <c r="J2193" s="190">
        <v>0</v>
      </c>
      <c r="K2193" s="190">
        <v>0</v>
      </c>
      <c r="L2193" s="190">
        <v>0</v>
      </c>
      <c r="M2193" s="190">
        <v>0</v>
      </c>
      <c r="N2193" s="190">
        <v>0</v>
      </c>
      <c r="O2193" s="190">
        <v>0</v>
      </c>
      <c r="P2193" s="190">
        <v>0</v>
      </c>
      <c r="Q2193" s="190">
        <v>0</v>
      </c>
      <c r="R2193" s="190">
        <v>0</v>
      </c>
    </row>
    <row r="2194" spans="1:18" ht="15" hidden="1">
      <c r="A2194" s="185" t="str">
        <f t="shared" si="79"/>
        <v>B</v>
      </c>
      <c r="B2194" s="191" t="s">
        <v>124</v>
      </c>
      <c r="C2194" s="191" t="s">
        <v>98</v>
      </c>
      <c r="D2194" s="192">
        <f t="shared" si="80"/>
        <v>0</v>
      </c>
      <c r="E2194" s="192">
        <f t="shared" si="80"/>
        <v>0</v>
      </c>
      <c r="F2194" s="192">
        <f t="shared" si="80"/>
        <v>0</v>
      </c>
      <c r="G2194" s="192">
        <f t="shared" si="80"/>
        <v>0</v>
      </c>
      <c r="H2194" s="192">
        <f t="shared" si="80"/>
        <v>0</v>
      </c>
      <c r="I2194" s="192">
        <v>0</v>
      </c>
      <c r="J2194" s="192">
        <v>0</v>
      </c>
      <c r="K2194" s="192">
        <v>0</v>
      </c>
      <c r="L2194" s="192">
        <v>0</v>
      </c>
      <c r="M2194" s="192">
        <v>0</v>
      </c>
      <c r="N2194" s="192">
        <v>0</v>
      </c>
      <c r="O2194" s="192">
        <v>0</v>
      </c>
      <c r="P2194" s="192">
        <v>0</v>
      </c>
      <c r="Q2194" s="192">
        <v>0</v>
      </c>
      <c r="R2194" s="192">
        <v>0</v>
      </c>
    </row>
    <row r="2195" spans="1:18" ht="15" hidden="1">
      <c r="A2195" s="185" t="str">
        <f t="shared" si="79"/>
        <v>B</v>
      </c>
      <c r="B2195" s="191" t="s">
        <v>124</v>
      </c>
      <c r="C2195" s="191" t="s">
        <v>15</v>
      </c>
      <c r="D2195" s="192">
        <f t="shared" si="80"/>
        <v>0</v>
      </c>
      <c r="E2195" s="192">
        <f t="shared" si="80"/>
        <v>0</v>
      </c>
      <c r="F2195" s="192">
        <f t="shared" si="80"/>
        <v>0</v>
      </c>
      <c r="G2195" s="192">
        <f t="shared" si="80"/>
        <v>0</v>
      </c>
      <c r="H2195" s="192">
        <f t="shared" si="80"/>
        <v>0</v>
      </c>
      <c r="I2195" s="192">
        <v>0</v>
      </c>
      <c r="J2195" s="192">
        <v>0</v>
      </c>
      <c r="K2195" s="192">
        <v>0</v>
      </c>
      <c r="L2195" s="192">
        <v>0</v>
      </c>
      <c r="M2195" s="192">
        <v>0</v>
      </c>
      <c r="N2195" s="192">
        <v>0</v>
      </c>
      <c r="O2195" s="192">
        <v>0</v>
      </c>
      <c r="P2195" s="192">
        <v>0</v>
      </c>
      <c r="Q2195" s="192">
        <v>0</v>
      </c>
      <c r="R2195" s="192">
        <v>0</v>
      </c>
    </row>
    <row r="2196" spans="1:18" ht="15" hidden="1">
      <c r="A2196" s="185" t="str">
        <f t="shared" si="79"/>
        <v>B</v>
      </c>
      <c r="B2196" s="191" t="s">
        <v>124</v>
      </c>
      <c r="C2196" s="191" t="s">
        <v>102</v>
      </c>
      <c r="D2196" s="192">
        <f t="shared" si="80"/>
        <v>0</v>
      </c>
      <c r="E2196" s="192">
        <f t="shared" si="80"/>
        <v>0</v>
      </c>
      <c r="F2196" s="192">
        <f t="shared" si="80"/>
        <v>0</v>
      </c>
      <c r="G2196" s="192">
        <f t="shared" si="80"/>
        <v>0</v>
      </c>
      <c r="H2196" s="192">
        <f t="shared" si="80"/>
        <v>0</v>
      </c>
      <c r="I2196" s="192">
        <v>0</v>
      </c>
      <c r="J2196" s="192">
        <v>0</v>
      </c>
      <c r="K2196" s="192">
        <v>0</v>
      </c>
      <c r="L2196" s="192">
        <v>0</v>
      </c>
      <c r="M2196" s="192">
        <v>0</v>
      </c>
      <c r="N2196" s="192">
        <v>0</v>
      </c>
      <c r="O2196" s="192">
        <v>0</v>
      </c>
      <c r="P2196" s="192">
        <v>0</v>
      </c>
      <c r="Q2196" s="192">
        <v>0</v>
      </c>
      <c r="R2196" s="192">
        <v>0</v>
      </c>
    </row>
    <row r="2197" spans="1:18" ht="15" hidden="1">
      <c r="A2197" s="185" t="str">
        <f t="shared" si="79"/>
        <v>B</v>
      </c>
      <c r="B2197" s="189" t="s">
        <v>124</v>
      </c>
      <c r="C2197" s="189" t="s">
        <v>121</v>
      </c>
      <c r="D2197" s="190">
        <f t="shared" si="80"/>
        <v>0</v>
      </c>
      <c r="E2197" s="190">
        <f t="shared" si="80"/>
        <v>0</v>
      </c>
      <c r="F2197" s="190">
        <f t="shared" si="80"/>
        <v>0</v>
      </c>
      <c r="G2197" s="190">
        <f t="shared" si="80"/>
        <v>0</v>
      </c>
      <c r="H2197" s="190">
        <f t="shared" si="80"/>
        <v>0</v>
      </c>
      <c r="I2197" s="190">
        <v>0</v>
      </c>
      <c r="J2197" s="190">
        <v>0</v>
      </c>
      <c r="K2197" s="190">
        <v>0</v>
      </c>
      <c r="L2197" s="190">
        <v>0</v>
      </c>
      <c r="M2197" s="190">
        <v>0</v>
      </c>
      <c r="N2197" s="190">
        <v>0</v>
      </c>
      <c r="O2197" s="190">
        <v>0</v>
      </c>
      <c r="P2197" s="190">
        <v>0</v>
      </c>
      <c r="Q2197" s="190">
        <v>0</v>
      </c>
      <c r="R2197" s="190">
        <v>0</v>
      </c>
    </row>
    <row r="2198" spans="1:18" ht="30.75" hidden="1" thickBot="1">
      <c r="A2198" s="185" t="str">
        <f t="shared" si="79"/>
        <v>B</v>
      </c>
      <c r="B2198" s="186" t="s">
        <v>1111</v>
      </c>
      <c r="C2198" s="187" t="s">
        <v>1112</v>
      </c>
      <c r="D2198" s="188">
        <f t="shared" si="80"/>
        <v>0</v>
      </c>
      <c r="E2198" s="188">
        <f t="shared" si="80"/>
        <v>0</v>
      </c>
      <c r="F2198" s="188">
        <f t="shared" si="80"/>
        <v>0</v>
      </c>
      <c r="G2198" s="188">
        <f t="shared" si="80"/>
        <v>0</v>
      </c>
      <c r="H2198" s="188">
        <f t="shared" si="80"/>
        <v>0</v>
      </c>
      <c r="I2198" s="188">
        <v>0</v>
      </c>
      <c r="J2198" s="188">
        <v>0</v>
      </c>
      <c r="K2198" s="188">
        <v>0</v>
      </c>
      <c r="L2198" s="188">
        <v>0</v>
      </c>
      <c r="M2198" s="188">
        <v>0</v>
      </c>
      <c r="N2198" s="188">
        <v>0</v>
      </c>
      <c r="O2198" s="188">
        <v>0</v>
      </c>
      <c r="P2198" s="188">
        <v>0</v>
      </c>
      <c r="Q2198" s="188">
        <v>0</v>
      </c>
      <c r="R2198" s="188">
        <v>0</v>
      </c>
    </row>
    <row r="2199" spans="1:18" ht="15" hidden="1">
      <c r="A2199" s="185" t="str">
        <f t="shared" si="79"/>
        <v>B</v>
      </c>
      <c r="B2199" s="189" t="s">
        <v>124</v>
      </c>
      <c r="C2199" s="189" t="s">
        <v>96</v>
      </c>
      <c r="D2199" s="190">
        <f t="shared" si="80"/>
        <v>0</v>
      </c>
      <c r="E2199" s="190">
        <f t="shared" si="80"/>
        <v>0</v>
      </c>
      <c r="F2199" s="190">
        <f t="shared" si="80"/>
        <v>0</v>
      </c>
      <c r="G2199" s="190">
        <f t="shared" si="80"/>
        <v>0</v>
      </c>
      <c r="H2199" s="190">
        <f t="shared" si="80"/>
        <v>0</v>
      </c>
      <c r="I2199" s="190">
        <v>0</v>
      </c>
      <c r="J2199" s="190">
        <v>0</v>
      </c>
      <c r="K2199" s="190">
        <v>0</v>
      </c>
      <c r="L2199" s="190">
        <v>0</v>
      </c>
      <c r="M2199" s="190">
        <v>0</v>
      </c>
      <c r="N2199" s="190">
        <v>0</v>
      </c>
      <c r="O2199" s="190">
        <v>0</v>
      </c>
      <c r="P2199" s="190">
        <v>0</v>
      </c>
      <c r="Q2199" s="190">
        <v>0</v>
      </c>
      <c r="R2199" s="190">
        <v>0</v>
      </c>
    </row>
    <row r="2200" spans="1:18" ht="15" hidden="1">
      <c r="A2200" s="185" t="str">
        <f t="shared" si="79"/>
        <v>B</v>
      </c>
      <c r="B2200" s="191" t="s">
        <v>124</v>
      </c>
      <c r="C2200" s="191" t="s">
        <v>98</v>
      </c>
      <c r="D2200" s="192">
        <f t="shared" si="80"/>
        <v>0</v>
      </c>
      <c r="E2200" s="192">
        <f t="shared" si="80"/>
        <v>0</v>
      </c>
      <c r="F2200" s="192">
        <f t="shared" si="80"/>
        <v>0</v>
      </c>
      <c r="G2200" s="192">
        <f t="shared" si="80"/>
        <v>0</v>
      </c>
      <c r="H2200" s="192">
        <f t="shared" si="80"/>
        <v>0</v>
      </c>
      <c r="I2200" s="192">
        <v>0</v>
      </c>
      <c r="J2200" s="192">
        <v>0</v>
      </c>
      <c r="K2200" s="192">
        <v>0</v>
      </c>
      <c r="L2200" s="192">
        <v>0</v>
      </c>
      <c r="M2200" s="192">
        <v>0</v>
      </c>
      <c r="N2200" s="192">
        <v>0</v>
      </c>
      <c r="O2200" s="192">
        <v>0</v>
      </c>
      <c r="P2200" s="192">
        <v>0</v>
      </c>
      <c r="Q2200" s="192">
        <v>0</v>
      </c>
      <c r="R2200" s="192">
        <v>0</v>
      </c>
    </row>
    <row r="2201" spans="1:18" ht="15" hidden="1">
      <c r="A2201" s="185" t="str">
        <f t="shared" si="79"/>
        <v>B</v>
      </c>
      <c r="B2201" s="191" t="s">
        <v>124</v>
      </c>
      <c r="C2201" s="191" t="s">
        <v>102</v>
      </c>
      <c r="D2201" s="192">
        <f t="shared" si="80"/>
        <v>0</v>
      </c>
      <c r="E2201" s="192">
        <f t="shared" si="80"/>
        <v>0</v>
      </c>
      <c r="F2201" s="192">
        <f t="shared" si="80"/>
        <v>0</v>
      </c>
      <c r="G2201" s="192">
        <f t="shared" si="80"/>
        <v>0</v>
      </c>
      <c r="H2201" s="192">
        <f t="shared" si="80"/>
        <v>0</v>
      </c>
      <c r="I2201" s="192">
        <v>0</v>
      </c>
      <c r="J2201" s="192">
        <v>0</v>
      </c>
      <c r="K2201" s="192">
        <v>0</v>
      </c>
      <c r="L2201" s="192">
        <v>0</v>
      </c>
      <c r="M2201" s="192">
        <v>0</v>
      </c>
      <c r="N2201" s="192">
        <v>0</v>
      </c>
      <c r="O2201" s="192">
        <v>0</v>
      </c>
      <c r="P2201" s="192">
        <v>0</v>
      </c>
      <c r="Q2201" s="192">
        <v>0</v>
      </c>
      <c r="R2201" s="192">
        <v>0</v>
      </c>
    </row>
    <row r="2202" spans="1:18" ht="15" hidden="1">
      <c r="A2202" s="185" t="str">
        <f t="shared" si="79"/>
        <v>B</v>
      </c>
      <c r="B2202" s="189" t="s">
        <v>124</v>
      </c>
      <c r="C2202" s="189" t="s">
        <v>121</v>
      </c>
      <c r="D2202" s="190">
        <f t="shared" si="80"/>
        <v>0</v>
      </c>
      <c r="E2202" s="190">
        <f t="shared" si="80"/>
        <v>0</v>
      </c>
      <c r="F2202" s="190">
        <f t="shared" si="80"/>
        <v>0</v>
      </c>
      <c r="G2202" s="190">
        <f t="shared" si="80"/>
        <v>0</v>
      </c>
      <c r="H2202" s="190">
        <f t="shared" si="80"/>
        <v>0</v>
      </c>
      <c r="I2202" s="190">
        <v>0</v>
      </c>
      <c r="J2202" s="190">
        <v>0</v>
      </c>
      <c r="K2202" s="190">
        <v>0</v>
      </c>
      <c r="L2202" s="190">
        <v>0</v>
      </c>
      <c r="M2202" s="190">
        <v>0</v>
      </c>
      <c r="N2202" s="190">
        <v>0</v>
      </c>
      <c r="O2202" s="190">
        <v>0</v>
      </c>
      <c r="P2202" s="190">
        <v>0</v>
      </c>
      <c r="Q2202" s="190">
        <v>0</v>
      </c>
      <c r="R2202" s="190">
        <v>0</v>
      </c>
    </row>
    <row r="2203" spans="1:18" ht="15.75" hidden="1" thickBot="1">
      <c r="A2203" s="185" t="str">
        <f t="shared" si="79"/>
        <v>B</v>
      </c>
      <c r="B2203" s="186" t="s">
        <v>1113</v>
      </c>
      <c r="C2203" s="187" t="s">
        <v>1114</v>
      </c>
      <c r="D2203" s="188">
        <f t="shared" si="80"/>
        <v>0</v>
      </c>
      <c r="E2203" s="188">
        <f t="shared" si="80"/>
        <v>0</v>
      </c>
      <c r="F2203" s="188">
        <f t="shared" si="80"/>
        <v>0</v>
      </c>
      <c r="G2203" s="188">
        <f t="shared" si="80"/>
        <v>0</v>
      </c>
      <c r="H2203" s="188">
        <f t="shared" si="80"/>
        <v>0</v>
      </c>
      <c r="I2203" s="188">
        <v>0</v>
      </c>
      <c r="J2203" s="188">
        <v>0</v>
      </c>
      <c r="K2203" s="188">
        <v>0</v>
      </c>
      <c r="L2203" s="188">
        <v>0</v>
      </c>
      <c r="M2203" s="188">
        <v>0</v>
      </c>
      <c r="N2203" s="188">
        <v>0</v>
      </c>
      <c r="O2203" s="188">
        <v>0</v>
      </c>
      <c r="P2203" s="188">
        <v>0</v>
      </c>
      <c r="Q2203" s="188">
        <v>0</v>
      </c>
      <c r="R2203" s="188">
        <v>0</v>
      </c>
    </row>
    <row r="2204" spans="1:18" ht="15" hidden="1">
      <c r="A2204" s="185" t="str">
        <f t="shared" si="79"/>
        <v>B</v>
      </c>
      <c r="B2204" s="189" t="s">
        <v>124</v>
      </c>
      <c r="C2204" s="189" t="s">
        <v>96</v>
      </c>
      <c r="D2204" s="190">
        <f t="shared" si="80"/>
        <v>0</v>
      </c>
      <c r="E2204" s="190">
        <f t="shared" si="80"/>
        <v>0</v>
      </c>
      <c r="F2204" s="190">
        <f t="shared" si="80"/>
        <v>0</v>
      </c>
      <c r="G2204" s="190">
        <f t="shared" si="80"/>
        <v>0</v>
      </c>
      <c r="H2204" s="190">
        <f t="shared" si="80"/>
        <v>0</v>
      </c>
      <c r="I2204" s="190">
        <v>0</v>
      </c>
      <c r="J2204" s="190">
        <v>0</v>
      </c>
      <c r="K2204" s="190">
        <v>0</v>
      </c>
      <c r="L2204" s="190">
        <v>0</v>
      </c>
      <c r="M2204" s="190">
        <v>0</v>
      </c>
      <c r="N2204" s="190">
        <v>0</v>
      </c>
      <c r="O2204" s="190">
        <v>0</v>
      </c>
      <c r="P2204" s="190">
        <v>0</v>
      </c>
      <c r="Q2204" s="190">
        <v>0</v>
      </c>
      <c r="R2204" s="190">
        <v>0</v>
      </c>
    </row>
    <row r="2205" spans="1:18" ht="15" hidden="1">
      <c r="A2205" s="185" t="str">
        <f t="shared" si="79"/>
        <v>B</v>
      </c>
      <c r="B2205" s="191" t="s">
        <v>124</v>
      </c>
      <c r="C2205" s="191" t="s">
        <v>97</v>
      </c>
      <c r="D2205" s="192">
        <f t="shared" si="80"/>
        <v>0</v>
      </c>
      <c r="E2205" s="192">
        <f t="shared" si="80"/>
        <v>0</v>
      </c>
      <c r="F2205" s="192">
        <f t="shared" si="80"/>
        <v>0</v>
      </c>
      <c r="G2205" s="192">
        <f t="shared" si="80"/>
        <v>0</v>
      </c>
      <c r="H2205" s="192">
        <f t="shared" si="80"/>
        <v>0</v>
      </c>
      <c r="I2205" s="192">
        <v>0</v>
      </c>
      <c r="J2205" s="192">
        <v>0</v>
      </c>
      <c r="K2205" s="192">
        <v>0</v>
      </c>
      <c r="L2205" s="192">
        <v>0</v>
      </c>
      <c r="M2205" s="192">
        <v>0</v>
      </c>
      <c r="N2205" s="192">
        <v>0</v>
      </c>
      <c r="O2205" s="192">
        <v>0</v>
      </c>
      <c r="P2205" s="192">
        <v>0</v>
      </c>
      <c r="Q2205" s="192">
        <v>0</v>
      </c>
      <c r="R2205" s="192">
        <v>0</v>
      </c>
    </row>
    <row r="2206" spans="1:18" ht="15" hidden="1">
      <c r="A2206" s="185" t="str">
        <f t="shared" si="79"/>
        <v>B</v>
      </c>
      <c r="B2206" s="191" t="s">
        <v>124</v>
      </c>
      <c r="C2206" s="191" t="s">
        <v>98</v>
      </c>
      <c r="D2206" s="192">
        <f t="shared" si="80"/>
        <v>0</v>
      </c>
      <c r="E2206" s="192">
        <f t="shared" si="80"/>
        <v>0</v>
      </c>
      <c r="F2206" s="192">
        <f t="shared" si="80"/>
        <v>0</v>
      </c>
      <c r="G2206" s="192">
        <f t="shared" si="80"/>
        <v>0</v>
      </c>
      <c r="H2206" s="192">
        <f t="shared" si="80"/>
        <v>0</v>
      </c>
      <c r="I2206" s="192">
        <v>0</v>
      </c>
      <c r="J2206" s="192">
        <v>0</v>
      </c>
      <c r="K2206" s="192">
        <v>0</v>
      </c>
      <c r="L2206" s="192">
        <v>0</v>
      </c>
      <c r="M2206" s="192">
        <v>0</v>
      </c>
      <c r="N2206" s="192">
        <v>0</v>
      </c>
      <c r="O2206" s="192">
        <v>0</v>
      </c>
      <c r="P2206" s="192">
        <v>0</v>
      </c>
      <c r="Q2206" s="192">
        <v>0</v>
      </c>
      <c r="R2206" s="192">
        <v>0</v>
      </c>
    </row>
    <row r="2207" spans="1:18" ht="15" hidden="1">
      <c r="A2207" s="185" t="str">
        <f t="shared" si="79"/>
        <v>B</v>
      </c>
      <c r="B2207" s="191" t="s">
        <v>124</v>
      </c>
      <c r="C2207" s="191" t="s">
        <v>100</v>
      </c>
      <c r="D2207" s="192">
        <f t="shared" si="80"/>
        <v>0</v>
      </c>
      <c r="E2207" s="192">
        <f t="shared" si="80"/>
        <v>0</v>
      </c>
      <c r="F2207" s="192">
        <f t="shared" si="80"/>
        <v>0</v>
      </c>
      <c r="G2207" s="192">
        <f t="shared" si="80"/>
        <v>0</v>
      </c>
      <c r="H2207" s="192">
        <f t="shared" si="80"/>
        <v>0</v>
      </c>
      <c r="I2207" s="192">
        <v>0</v>
      </c>
      <c r="J2207" s="192">
        <v>0</v>
      </c>
      <c r="K2207" s="192">
        <v>0</v>
      </c>
      <c r="L2207" s="192">
        <v>0</v>
      </c>
      <c r="M2207" s="192">
        <v>0</v>
      </c>
      <c r="N2207" s="192">
        <v>0</v>
      </c>
      <c r="O2207" s="192">
        <v>0</v>
      </c>
      <c r="P2207" s="192">
        <v>0</v>
      </c>
      <c r="Q2207" s="192">
        <v>0</v>
      </c>
      <c r="R2207" s="192">
        <v>0</v>
      </c>
    </row>
    <row r="2208" spans="1:18" ht="15" hidden="1">
      <c r="A2208" s="185" t="str">
        <f t="shared" si="79"/>
        <v>B</v>
      </c>
      <c r="B2208" s="191" t="s">
        <v>124</v>
      </c>
      <c r="C2208" s="191" t="s">
        <v>15</v>
      </c>
      <c r="D2208" s="192">
        <f t="shared" si="80"/>
        <v>0</v>
      </c>
      <c r="E2208" s="192">
        <f t="shared" si="80"/>
        <v>0</v>
      </c>
      <c r="F2208" s="192">
        <f t="shared" si="80"/>
        <v>0</v>
      </c>
      <c r="G2208" s="192">
        <f t="shared" si="80"/>
        <v>0</v>
      </c>
      <c r="H2208" s="192">
        <f t="shared" si="80"/>
        <v>0</v>
      </c>
      <c r="I2208" s="192">
        <v>0</v>
      </c>
      <c r="J2208" s="192">
        <v>0</v>
      </c>
      <c r="K2208" s="192">
        <v>0</v>
      </c>
      <c r="L2208" s="192">
        <v>0</v>
      </c>
      <c r="M2208" s="192">
        <v>0</v>
      </c>
      <c r="N2208" s="192">
        <v>0</v>
      </c>
      <c r="O2208" s="192">
        <v>0</v>
      </c>
      <c r="P2208" s="192">
        <v>0</v>
      </c>
      <c r="Q2208" s="192">
        <v>0</v>
      </c>
      <c r="R2208" s="192">
        <v>0</v>
      </c>
    </row>
    <row r="2209" spans="1:18" ht="15" hidden="1">
      <c r="A2209" s="185" t="str">
        <f t="shared" si="79"/>
        <v>B</v>
      </c>
      <c r="B2209" s="191" t="s">
        <v>124</v>
      </c>
      <c r="C2209" s="191" t="s">
        <v>101</v>
      </c>
      <c r="D2209" s="192">
        <f t="shared" si="80"/>
        <v>0</v>
      </c>
      <c r="E2209" s="192">
        <f t="shared" si="80"/>
        <v>0</v>
      </c>
      <c r="F2209" s="192">
        <f t="shared" si="80"/>
        <v>0</v>
      </c>
      <c r="G2209" s="192">
        <f t="shared" si="80"/>
        <v>0</v>
      </c>
      <c r="H2209" s="192">
        <f t="shared" si="80"/>
        <v>0</v>
      </c>
      <c r="I2209" s="192">
        <v>0</v>
      </c>
      <c r="J2209" s="192">
        <v>0</v>
      </c>
      <c r="K2209" s="192">
        <v>0</v>
      </c>
      <c r="L2209" s="192">
        <v>0</v>
      </c>
      <c r="M2209" s="192">
        <v>0</v>
      </c>
      <c r="N2209" s="192">
        <v>0</v>
      </c>
      <c r="O2209" s="192">
        <v>0</v>
      </c>
      <c r="P2209" s="192">
        <v>0</v>
      </c>
      <c r="Q2209" s="192">
        <v>0</v>
      </c>
      <c r="R2209" s="192">
        <v>0</v>
      </c>
    </row>
    <row r="2210" spans="1:18" ht="15" hidden="1">
      <c r="A2210" s="185" t="str">
        <f t="shared" si="79"/>
        <v>B</v>
      </c>
      <c r="B2210" s="191" t="s">
        <v>124</v>
      </c>
      <c r="C2210" s="191" t="s">
        <v>102</v>
      </c>
      <c r="D2210" s="192">
        <f t="shared" si="80"/>
        <v>0</v>
      </c>
      <c r="E2210" s="192">
        <f t="shared" si="80"/>
        <v>0</v>
      </c>
      <c r="F2210" s="192">
        <f t="shared" si="80"/>
        <v>0</v>
      </c>
      <c r="G2210" s="192">
        <f t="shared" si="80"/>
        <v>0</v>
      </c>
      <c r="H2210" s="192">
        <f t="shared" si="80"/>
        <v>0</v>
      </c>
      <c r="I2210" s="192">
        <v>0</v>
      </c>
      <c r="J2210" s="192">
        <v>0</v>
      </c>
      <c r="K2210" s="192">
        <v>0</v>
      </c>
      <c r="L2210" s="192">
        <v>0</v>
      </c>
      <c r="M2210" s="192">
        <v>0</v>
      </c>
      <c r="N2210" s="192">
        <v>0</v>
      </c>
      <c r="O2210" s="192">
        <v>0</v>
      </c>
      <c r="P2210" s="192">
        <v>0</v>
      </c>
      <c r="Q2210" s="192">
        <v>0</v>
      </c>
      <c r="R2210" s="192">
        <v>0</v>
      </c>
    </row>
    <row r="2211" spans="1:18" ht="15" hidden="1">
      <c r="A2211" s="185" t="str">
        <f t="shared" si="79"/>
        <v>B</v>
      </c>
      <c r="B2211" s="189" t="s">
        <v>124</v>
      </c>
      <c r="C2211" s="189" t="s">
        <v>121</v>
      </c>
      <c r="D2211" s="190">
        <f t="shared" si="80"/>
        <v>0</v>
      </c>
      <c r="E2211" s="190">
        <f t="shared" si="80"/>
        <v>0</v>
      </c>
      <c r="F2211" s="190">
        <f t="shared" si="80"/>
        <v>0</v>
      </c>
      <c r="G2211" s="190">
        <f t="shared" si="80"/>
        <v>0</v>
      </c>
      <c r="H2211" s="190">
        <f t="shared" si="80"/>
        <v>0</v>
      </c>
      <c r="I2211" s="190">
        <v>0</v>
      </c>
      <c r="J2211" s="190">
        <v>0</v>
      </c>
      <c r="K2211" s="190">
        <v>0</v>
      </c>
      <c r="L2211" s="190">
        <v>0</v>
      </c>
      <c r="M2211" s="190">
        <v>0</v>
      </c>
      <c r="N2211" s="190">
        <v>0</v>
      </c>
      <c r="O2211" s="190">
        <v>0</v>
      </c>
      <c r="P2211" s="190">
        <v>0</v>
      </c>
      <c r="Q2211" s="190">
        <v>0</v>
      </c>
      <c r="R2211" s="190">
        <v>0</v>
      </c>
    </row>
    <row r="2212" spans="1:18" ht="30.75" hidden="1" thickBot="1">
      <c r="A2212" s="185" t="str">
        <f t="shared" si="79"/>
        <v>B</v>
      </c>
      <c r="B2212" s="186" t="s">
        <v>1115</v>
      </c>
      <c r="C2212" s="187" t="s">
        <v>1116</v>
      </c>
      <c r="D2212" s="188">
        <f t="shared" si="80"/>
        <v>0</v>
      </c>
      <c r="E2212" s="188">
        <f t="shared" si="80"/>
        <v>0</v>
      </c>
      <c r="F2212" s="188">
        <f t="shared" si="80"/>
        <v>0</v>
      </c>
      <c r="G2212" s="188">
        <f t="shared" si="80"/>
        <v>0</v>
      </c>
      <c r="H2212" s="188">
        <f t="shared" si="80"/>
        <v>0</v>
      </c>
      <c r="I2212" s="188">
        <v>0</v>
      </c>
      <c r="J2212" s="188">
        <v>0</v>
      </c>
      <c r="K2212" s="188">
        <v>0</v>
      </c>
      <c r="L2212" s="188">
        <v>0</v>
      </c>
      <c r="M2212" s="188">
        <v>0</v>
      </c>
      <c r="N2212" s="188">
        <v>0</v>
      </c>
      <c r="O2212" s="188">
        <v>0</v>
      </c>
      <c r="P2212" s="188">
        <v>0</v>
      </c>
      <c r="Q2212" s="188">
        <v>0</v>
      </c>
      <c r="R2212" s="188">
        <v>0</v>
      </c>
    </row>
    <row r="2213" spans="1:18" ht="15" hidden="1">
      <c r="A2213" s="185" t="str">
        <f t="shared" si="79"/>
        <v>B</v>
      </c>
      <c r="B2213" s="189" t="s">
        <v>124</v>
      </c>
      <c r="C2213" s="189" t="s">
        <v>96</v>
      </c>
      <c r="D2213" s="190">
        <f t="shared" si="80"/>
        <v>0</v>
      </c>
      <c r="E2213" s="190">
        <f t="shared" si="80"/>
        <v>0</v>
      </c>
      <c r="F2213" s="190">
        <f t="shared" si="80"/>
        <v>0</v>
      </c>
      <c r="G2213" s="190">
        <f t="shared" si="80"/>
        <v>0</v>
      </c>
      <c r="H2213" s="190">
        <f t="shared" si="80"/>
        <v>0</v>
      </c>
      <c r="I2213" s="190">
        <v>0</v>
      </c>
      <c r="J2213" s="190">
        <v>0</v>
      </c>
      <c r="K2213" s="190">
        <v>0</v>
      </c>
      <c r="L2213" s="190">
        <v>0</v>
      </c>
      <c r="M2213" s="190">
        <v>0</v>
      </c>
      <c r="N2213" s="190">
        <v>0</v>
      </c>
      <c r="O2213" s="190">
        <v>0</v>
      </c>
      <c r="P2213" s="190">
        <v>0</v>
      </c>
      <c r="Q2213" s="190">
        <v>0</v>
      </c>
      <c r="R2213" s="190">
        <v>0</v>
      </c>
    </row>
    <row r="2214" spans="1:18" ht="15" hidden="1">
      <c r="A2214" s="185" t="str">
        <f t="shared" si="79"/>
        <v>B</v>
      </c>
      <c r="B2214" s="191" t="s">
        <v>124</v>
      </c>
      <c r="C2214" s="191" t="s">
        <v>97</v>
      </c>
      <c r="D2214" s="192">
        <f t="shared" si="80"/>
        <v>0</v>
      </c>
      <c r="E2214" s="192">
        <f t="shared" si="80"/>
        <v>0</v>
      </c>
      <c r="F2214" s="192">
        <f t="shared" si="80"/>
        <v>0</v>
      </c>
      <c r="G2214" s="192">
        <f t="shared" si="80"/>
        <v>0</v>
      </c>
      <c r="H2214" s="192">
        <f t="shared" si="80"/>
        <v>0</v>
      </c>
      <c r="I2214" s="192">
        <v>0</v>
      </c>
      <c r="J2214" s="192">
        <v>0</v>
      </c>
      <c r="K2214" s="192">
        <v>0</v>
      </c>
      <c r="L2214" s="192">
        <v>0</v>
      </c>
      <c r="M2214" s="192">
        <v>0</v>
      </c>
      <c r="N2214" s="192">
        <v>0</v>
      </c>
      <c r="O2214" s="192">
        <v>0</v>
      </c>
      <c r="P2214" s="192">
        <v>0</v>
      </c>
      <c r="Q2214" s="192">
        <v>0</v>
      </c>
      <c r="R2214" s="192">
        <v>0</v>
      </c>
    </row>
    <row r="2215" spans="1:18" ht="15" hidden="1">
      <c r="A2215" s="185" t="str">
        <f t="shared" si="79"/>
        <v>B</v>
      </c>
      <c r="B2215" s="191" t="s">
        <v>124</v>
      </c>
      <c r="C2215" s="191" t="s">
        <v>98</v>
      </c>
      <c r="D2215" s="192">
        <f t="shared" si="80"/>
        <v>0</v>
      </c>
      <c r="E2215" s="192">
        <f t="shared" si="80"/>
        <v>0</v>
      </c>
      <c r="F2215" s="192">
        <f t="shared" si="80"/>
        <v>0</v>
      </c>
      <c r="G2215" s="192">
        <f t="shared" si="80"/>
        <v>0</v>
      </c>
      <c r="H2215" s="192">
        <f t="shared" si="80"/>
        <v>0</v>
      </c>
      <c r="I2215" s="192">
        <v>0</v>
      </c>
      <c r="J2215" s="192">
        <v>0</v>
      </c>
      <c r="K2215" s="192">
        <v>0</v>
      </c>
      <c r="L2215" s="192">
        <v>0</v>
      </c>
      <c r="M2215" s="192">
        <v>0</v>
      </c>
      <c r="N2215" s="192">
        <v>0</v>
      </c>
      <c r="O2215" s="192">
        <v>0</v>
      </c>
      <c r="P2215" s="192">
        <v>0</v>
      </c>
      <c r="Q2215" s="192">
        <v>0</v>
      </c>
      <c r="R2215" s="192">
        <v>0</v>
      </c>
    </row>
    <row r="2216" spans="1:18" ht="15" hidden="1">
      <c r="A2216" s="185" t="str">
        <f t="shared" si="79"/>
        <v>B</v>
      </c>
      <c r="B2216" s="191" t="s">
        <v>124</v>
      </c>
      <c r="C2216" s="191" t="s">
        <v>15</v>
      </c>
      <c r="D2216" s="192">
        <f t="shared" si="80"/>
        <v>0</v>
      </c>
      <c r="E2216" s="192">
        <f t="shared" si="80"/>
        <v>0</v>
      </c>
      <c r="F2216" s="192">
        <f t="shared" si="80"/>
        <v>0</v>
      </c>
      <c r="G2216" s="192">
        <f t="shared" si="80"/>
        <v>0</v>
      </c>
      <c r="H2216" s="192">
        <f t="shared" si="80"/>
        <v>0</v>
      </c>
      <c r="I2216" s="192">
        <v>0</v>
      </c>
      <c r="J2216" s="192">
        <v>0</v>
      </c>
      <c r="K2216" s="192">
        <v>0</v>
      </c>
      <c r="L2216" s="192">
        <v>0</v>
      </c>
      <c r="M2216" s="192">
        <v>0</v>
      </c>
      <c r="N2216" s="192">
        <v>0</v>
      </c>
      <c r="O2216" s="192">
        <v>0</v>
      </c>
      <c r="P2216" s="192">
        <v>0</v>
      </c>
      <c r="Q2216" s="192">
        <v>0</v>
      </c>
      <c r="R2216" s="192">
        <v>0</v>
      </c>
    </row>
    <row r="2217" spans="1:18" ht="15" hidden="1">
      <c r="A2217" s="185" t="str">
        <f t="shared" si="79"/>
        <v>B</v>
      </c>
      <c r="B2217" s="191" t="s">
        <v>124</v>
      </c>
      <c r="C2217" s="191" t="s">
        <v>101</v>
      </c>
      <c r="D2217" s="192">
        <f t="shared" si="80"/>
        <v>0</v>
      </c>
      <c r="E2217" s="192">
        <f t="shared" si="80"/>
        <v>0</v>
      </c>
      <c r="F2217" s="192">
        <f t="shared" si="80"/>
        <v>0</v>
      </c>
      <c r="G2217" s="192">
        <f t="shared" si="80"/>
        <v>0</v>
      </c>
      <c r="H2217" s="192">
        <f t="shared" si="80"/>
        <v>0</v>
      </c>
      <c r="I2217" s="192">
        <v>0</v>
      </c>
      <c r="J2217" s="192">
        <v>0</v>
      </c>
      <c r="K2217" s="192">
        <v>0</v>
      </c>
      <c r="L2217" s="192">
        <v>0</v>
      </c>
      <c r="M2217" s="192">
        <v>0</v>
      </c>
      <c r="N2217" s="192">
        <v>0</v>
      </c>
      <c r="O2217" s="192">
        <v>0</v>
      </c>
      <c r="P2217" s="192">
        <v>0</v>
      </c>
      <c r="Q2217" s="192">
        <v>0</v>
      </c>
      <c r="R2217" s="192">
        <v>0</v>
      </c>
    </row>
    <row r="2218" spans="1:18" ht="15" hidden="1">
      <c r="A2218" s="185" t="str">
        <f t="shared" si="79"/>
        <v>B</v>
      </c>
      <c r="B2218" s="191" t="s">
        <v>124</v>
      </c>
      <c r="C2218" s="191" t="s">
        <v>102</v>
      </c>
      <c r="D2218" s="192">
        <f t="shared" si="80"/>
        <v>0</v>
      </c>
      <c r="E2218" s="192">
        <f t="shared" si="80"/>
        <v>0</v>
      </c>
      <c r="F2218" s="192">
        <f t="shared" si="80"/>
        <v>0</v>
      </c>
      <c r="G2218" s="192">
        <f t="shared" si="80"/>
        <v>0</v>
      </c>
      <c r="H2218" s="192">
        <f t="shared" si="80"/>
        <v>0</v>
      </c>
      <c r="I2218" s="192">
        <v>0</v>
      </c>
      <c r="J2218" s="192">
        <v>0</v>
      </c>
      <c r="K2218" s="192">
        <v>0</v>
      </c>
      <c r="L2218" s="192">
        <v>0</v>
      </c>
      <c r="M2218" s="192">
        <v>0</v>
      </c>
      <c r="N2218" s="192">
        <v>0</v>
      </c>
      <c r="O2218" s="192">
        <v>0</v>
      </c>
      <c r="P2218" s="192">
        <v>0</v>
      </c>
      <c r="Q2218" s="192">
        <v>0</v>
      </c>
      <c r="R2218" s="192">
        <v>0</v>
      </c>
    </row>
    <row r="2219" spans="1:18" ht="15" hidden="1">
      <c r="A2219" s="185" t="str">
        <f t="shared" si="79"/>
        <v>B</v>
      </c>
      <c r="B2219" s="189" t="s">
        <v>124</v>
      </c>
      <c r="C2219" s="189" t="s">
        <v>121</v>
      </c>
      <c r="D2219" s="190">
        <f t="shared" si="80"/>
        <v>0</v>
      </c>
      <c r="E2219" s="190">
        <f t="shared" si="80"/>
        <v>0</v>
      </c>
      <c r="F2219" s="190">
        <f t="shared" si="80"/>
        <v>0</v>
      </c>
      <c r="G2219" s="190">
        <f t="shared" si="80"/>
        <v>0</v>
      </c>
      <c r="H2219" s="190">
        <f t="shared" si="80"/>
        <v>0</v>
      </c>
      <c r="I2219" s="190">
        <v>0</v>
      </c>
      <c r="J2219" s="190">
        <v>0</v>
      </c>
      <c r="K2219" s="190">
        <v>0</v>
      </c>
      <c r="L2219" s="190">
        <v>0</v>
      </c>
      <c r="M2219" s="190">
        <v>0</v>
      </c>
      <c r="N2219" s="190">
        <v>0</v>
      </c>
      <c r="O2219" s="190">
        <v>0</v>
      </c>
      <c r="P2219" s="190">
        <v>0</v>
      </c>
      <c r="Q2219" s="190">
        <v>0</v>
      </c>
      <c r="R2219" s="190">
        <v>0</v>
      </c>
    </row>
    <row r="2220" spans="1:18" ht="15.75" hidden="1" thickBot="1">
      <c r="A2220" s="185" t="str">
        <f t="shared" si="79"/>
        <v>B</v>
      </c>
      <c r="B2220" s="186" t="s">
        <v>1117</v>
      </c>
      <c r="C2220" s="187" t="s">
        <v>1118</v>
      </c>
      <c r="D2220" s="188">
        <f t="shared" si="80"/>
        <v>0</v>
      </c>
      <c r="E2220" s="188">
        <f t="shared" si="80"/>
        <v>0</v>
      </c>
      <c r="F2220" s="188">
        <f t="shared" si="80"/>
        <v>0</v>
      </c>
      <c r="G2220" s="188">
        <f t="shared" si="80"/>
        <v>0</v>
      </c>
      <c r="H2220" s="188">
        <f t="shared" si="80"/>
        <v>0</v>
      </c>
      <c r="I2220" s="188">
        <v>0</v>
      </c>
      <c r="J2220" s="188">
        <v>0</v>
      </c>
      <c r="K2220" s="188">
        <v>0</v>
      </c>
      <c r="L2220" s="188">
        <v>0</v>
      </c>
      <c r="M2220" s="188">
        <v>0</v>
      </c>
      <c r="N2220" s="188">
        <v>0</v>
      </c>
      <c r="O2220" s="188">
        <v>0</v>
      </c>
      <c r="P2220" s="188">
        <v>0</v>
      </c>
      <c r="Q2220" s="188">
        <v>0</v>
      </c>
      <c r="R2220" s="188">
        <v>0</v>
      </c>
    </row>
    <row r="2221" spans="1:18" ht="15" hidden="1">
      <c r="A2221" s="185" t="str">
        <f t="shared" si="79"/>
        <v>B</v>
      </c>
      <c r="B2221" s="189" t="s">
        <v>124</v>
      </c>
      <c r="C2221" s="189" t="s">
        <v>96</v>
      </c>
      <c r="D2221" s="190">
        <f t="shared" si="80"/>
        <v>0</v>
      </c>
      <c r="E2221" s="190">
        <f t="shared" si="80"/>
        <v>0</v>
      </c>
      <c r="F2221" s="190">
        <f t="shared" si="80"/>
        <v>0</v>
      </c>
      <c r="G2221" s="190">
        <f t="shared" si="80"/>
        <v>0</v>
      </c>
      <c r="H2221" s="190">
        <f t="shared" si="80"/>
        <v>0</v>
      </c>
      <c r="I2221" s="190">
        <v>0</v>
      </c>
      <c r="J2221" s="190">
        <v>0</v>
      </c>
      <c r="K2221" s="190">
        <v>0</v>
      </c>
      <c r="L2221" s="190">
        <v>0</v>
      </c>
      <c r="M2221" s="190">
        <v>0</v>
      </c>
      <c r="N2221" s="190">
        <v>0</v>
      </c>
      <c r="O2221" s="190">
        <v>0</v>
      </c>
      <c r="P2221" s="190">
        <v>0</v>
      </c>
      <c r="Q2221" s="190">
        <v>0</v>
      </c>
      <c r="R2221" s="190">
        <v>0</v>
      </c>
    </row>
    <row r="2222" spans="1:18" ht="15" hidden="1">
      <c r="A2222" s="185" t="str">
        <f t="shared" si="79"/>
        <v>B</v>
      </c>
      <c r="B2222" s="191" t="s">
        <v>124</v>
      </c>
      <c r="C2222" s="191" t="s">
        <v>98</v>
      </c>
      <c r="D2222" s="192">
        <f t="shared" si="80"/>
        <v>0</v>
      </c>
      <c r="E2222" s="192">
        <f t="shared" si="80"/>
        <v>0</v>
      </c>
      <c r="F2222" s="192">
        <f t="shared" si="80"/>
        <v>0</v>
      </c>
      <c r="G2222" s="192">
        <f t="shared" si="80"/>
        <v>0</v>
      </c>
      <c r="H2222" s="192">
        <f t="shared" si="80"/>
        <v>0</v>
      </c>
      <c r="I2222" s="192">
        <v>0</v>
      </c>
      <c r="J2222" s="192">
        <v>0</v>
      </c>
      <c r="K2222" s="192">
        <v>0</v>
      </c>
      <c r="L2222" s="192">
        <v>0</v>
      </c>
      <c r="M2222" s="192">
        <v>0</v>
      </c>
      <c r="N2222" s="192">
        <v>0</v>
      </c>
      <c r="O2222" s="192">
        <v>0</v>
      </c>
      <c r="P2222" s="192">
        <v>0</v>
      </c>
      <c r="Q2222" s="192">
        <v>0</v>
      </c>
      <c r="R2222" s="192">
        <v>0</v>
      </c>
    </row>
    <row r="2223" spans="1:18" ht="15" hidden="1">
      <c r="A2223" s="185" t="str">
        <f t="shared" si="79"/>
        <v>B</v>
      </c>
      <c r="B2223" s="191" t="s">
        <v>124</v>
      </c>
      <c r="C2223" s="191" t="s">
        <v>102</v>
      </c>
      <c r="D2223" s="192">
        <f t="shared" si="80"/>
        <v>0</v>
      </c>
      <c r="E2223" s="192">
        <f t="shared" si="80"/>
        <v>0</v>
      </c>
      <c r="F2223" s="192">
        <f t="shared" si="80"/>
        <v>0</v>
      </c>
      <c r="G2223" s="192">
        <f t="shared" si="80"/>
        <v>0</v>
      </c>
      <c r="H2223" s="192">
        <f t="shared" si="80"/>
        <v>0</v>
      </c>
      <c r="I2223" s="192">
        <v>0</v>
      </c>
      <c r="J2223" s="192">
        <v>0</v>
      </c>
      <c r="K2223" s="192">
        <v>0</v>
      </c>
      <c r="L2223" s="192">
        <v>0</v>
      </c>
      <c r="M2223" s="192">
        <v>0</v>
      </c>
      <c r="N2223" s="192">
        <v>0</v>
      </c>
      <c r="O2223" s="192">
        <v>0</v>
      </c>
      <c r="P2223" s="192">
        <v>0</v>
      </c>
      <c r="Q2223" s="192">
        <v>0</v>
      </c>
      <c r="R2223" s="192">
        <v>0</v>
      </c>
    </row>
    <row r="2224" spans="1:18" ht="30.75" hidden="1" thickBot="1">
      <c r="A2224" s="185" t="str">
        <f t="shared" si="79"/>
        <v>B</v>
      </c>
      <c r="B2224" s="186" t="s">
        <v>1119</v>
      </c>
      <c r="C2224" s="187" t="s">
        <v>1120</v>
      </c>
      <c r="D2224" s="188">
        <f t="shared" si="80"/>
        <v>0</v>
      </c>
      <c r="E2224" s="188">
        <f t="shared" si="80"/>
        <v>0</v>
      </c>
      <c r="F2224" s="188">
        <f t="shared" si="80"/>
        <v>0</v>
      </c>
      <c r="G2224" s="188">
        <f t="shared" si="80"/>
        <v>0</v>
      </c>
      <c r="H2224" s="188">
        <f t="shared" si="80"/>
        <v>0</v>
      </c>
      <c r="I2224" s="188">
        <v>0</v>
      </c>
      <c r="J2224" s="188">
        <v>0</v>
      </c>
      <c r="K2224" s="188">
        <v>0</v>
      </c>
      <c r="L2224" s="188">
        <v>0</v>
      </c>
      <c r="M2224" s="188">
        <v>0</v>
      </c>
      <c r="N2224" s="188">
        <v>0</v>
      </c>
      <c r="O2224" s="188">
        <v>0</v>
      </c>
      <c r="P2224" s="188">
        <v>0</v>
      </c>
      <c r="Q2224" s="188">
        <v>0</v>
      </c>
      <c r="R2224" s="188">
        <v>0</v>
      </c>
    </row>
    <row r="2225" spans="1:18" ht="15" hidden="1">
      <c r="A2225" s="185" t="str">
        <f t="shared" si="79"/>
        <v>B</v>
      </c>
      <c r="B2225" s="189" t="s">
        <v>124</v>
      </c>
      <c r="C2225" s="189" t="s">
        <v>96</v>
      </c>
      <c r="D2225" s="190">
        <f t="shared" si="80"/>
        <v>0</v>
      </c>
      <c r="E2225" s="190">
        <f t="shared" si="80"/>
        <v>0</v>
      </c>
      <c r="F2225" s="190">
        <f t="shared" si="80"/>
        <v>0</v>
      </c>
      <c r="G2225" s="190">
        <f t="shared" si="80"/>
        <v>0</v>
      </c>
      <c r="H2225" s="190">
        <f t="shared" si="80"/>
        <v>0</v>
      </c>
      <c r="I2225" s="190">
        <v>0</v>
      </c>
      <c r="J2225" s="190">
        <v>0</v>
      </c>
      <c r="K2225" s="190">
        <v>0</v>
      </c>
      <c r="L2225" s="190">
        <v>0</v>
      </c>
      <c r="M2225" s="190">
        <v>0</v>
      </c>
      <c r="N2225" s="190">
        <v>0</v>
      </c>
      <c r="O2225" s="190">
        <v>0</v>
      </c>
      <c r="P2225" s="190">
        <v>0</v>
      </c>
      <c r="Q2225" s="190">
        <v>0</v>
      </c>
      <c r="R2225" s="190">
        <v>0</v>
      </c>
    </row>
    <row r="2226" spans="1:18" ht="15" hidden="1">
      <c r="A2226" s="185" t="str">
        <f t="shared" si="79"/>
        <v>B</v>
      </c>
      <c r="B2226" s="191" t="s">
        <v>124</v>
      </c>
      <c r="C2226" s="191" t="s">
        <v>98</v>
      </c>
      <c r="D2226" s="192">
        <f t="shared" si="80"/>
        <v>0</v>
      </c>
      <c r="E2226" s="192">
        <f t="shared" si="80"/>
        <v>0</v>
      </c>
      <c r="F2226" s="192">
        <f t="shared" si="80"/>
        <v>0</v>
      </c>
      <c r="G2226" s="192">
        <f t="shared" si="80"/>
        <v>0</v>
      </c>
      <c r="H2226" s="192">
        <f t="shared" si="80"/>
        <v>0</v>
      </c>
      <c r="I2226" s="192">
        <v>0</v>
      </c>
      <c r="J2226" s="192">
        <v>0</v>
      </c>
      <c r="K2226" s="192">
        <v>0</v>
      </c>
      <c r="L2226" s="192">
        <v>0</v>
      </c>
      <c r="M2226" s="192">
        <v>0</v>
      </c>
      <c r="N2226" s="192">
        <v>0</v>
      </c>
      <c r="O2226" s="192">
        <v>0</v>
      </c>
      <c r="P2226" s="192">
        <v>0</v>
      </c>
      <c r="Q2226" s="192">
        <v>0</v>
      </c>
      <c r="R2226" s="192">
        <v>0</v>
      </c>
    </row>
    <row r="2227" spans="1:18" ht="15" hidden="1">
      <c r="A2227" s="185" t="str">
        <f t="shared" si="79"/>
        <v>B</v>
      </c>
      <c r="B2227" s="189" t="s">
        <v>124</v>
      </c>
      <c r="C2227" s="189" t="s">
        <v>121</v>
      </c>
      <c r="D2227" s="190">
        <f t="shared" si="80"/>
        <v>0</v>
      </c>
      <c r="E2227" s="190">
        <f t="shared" si="80"/>
        <v>0</v>
      </c>
      <c r="F2227" s="190">
        <f t="shared" si="80"/>
        <v>0</v>
      </c>
      <c r="G2227" s="190">
        <f t="shared" si="80"/>
        <v>0</v>
      </c>
      <c r="H2227" s="190">
        <f t="shared" si="80"/>
        <v>0</v>
      </c>
      <c r="I2227" s="190">
        <v>0</v>
      </c>
      <c r="J2227" s="190">
        <v>0</v>
      </c>
      <c r="K2227" s="190">
        <v>0</v>
      </c>
      <c r="L2227" s="190">
        <v>0</v>
      </c>
      <c r="M2227" s="190">
        <v>0</v>
      </c>
      <c r="N2227" s="190">
        <v>0</v>
      </c>
      <c r="O2227" s="190">
        <v>0</v>
      </c>
      <c r="P2227" s="190">
        <v>0</v>
      </c>
      <c r="Q2227" s="190">
        <v>0</v>
      </c>
      <c r="R2227" s="190">
        <v>0</v>
      </c>
    </row>
    <row r="2228" spans="1:18" ht="15.75" hidden="1" thickBot="1">
      <c r="A2228" s="185" t="str">
        <f t="shared" si="79"/>
        <v>B</v>
      </c>
      <c r="B2228" s="186" t="s">
        <v>1121</v>
      </c>
      <c r="C2228" s="187" t="s">
        <v>1122</v>
      </c>
      <c r="D2228" s="188">
        <f t="shared" si="80"/>
        <v>0</v>
      </c>
      <c r="E2228" s="188">
        <f t="shared" si="80"/>
        <v>0</v>
      </c>
      <c r="F2228" s="188">
        <f t="shared" si="80"/>
        <v>0</v>
      </c>
      <c r="G2228" s="188">
        <f t="shared" si="80"/>
        <v>0</v>
      </c>
      <c r="H2228" s="188">
        <f t="shared" si="80"/>
        <v>0</v>
      </c>
      <c r="I2228" s="188">
        <v>0</v>
      </c>
      <c r="J2228" s="188">
        <v>0</v>
      </c>
      <c r="K2228" s="188">
        <v>0</v>
      </c>
      <c r="L2228" s="188">
        <v>0</v>
      </c>
      <c r="M2228" s="188">
        <v>0</v>
      </c>
      <c r="N2228" s="188">
        <v>0</v>
      </c>
      <c r="O2228" s="188">
        <v>0</v>
      </c>
      <c r="P2228" s="188">
        <v>0</v>
      </c>
      <c r="Q2228" s="188">
        <v>0</v>
      </c>
      <c r="R2228" s="188">
        <v>0</v>
      </c>
    </row>
    <row r="2229" spans="1:18" ht="15" hidden="1">
      <c r="A2229" s="185" t="str">
        <f t="shared" si="79"/>
        <v>B</v>
      </c>
      <c r="B2229" s="189" t="s">
        <v>124</v>
      </c>
      <c r="C2229" s="189" t="s">
        <v>96</v>
      </c>
      <c r="D2229" s="190">
        <f t="shared" si="80"/>
        <v>0</v>
      </c>
      <c r="E2229" s="190">
        <f t="shared" si="80"/>
        <v>0</v>
      </c>
      <c r="F2229" s="190">
        <f t="shared" si="80"/>
        <v>0</v>
      </c>
      <c r="G2229" s="190">
        <f t="shared" si="80"/>
        <v>0</v>
      </c>
      <c r="H2229" s="190">
        <f t="shared" si="80"/>
        <v>0</v>
      </c>
      <c r="I2229" s="190">
        <v>0</v>
      </c>
      <c r="J2229" s="190">
        <v>0</v>
      </c>
      <c r="K2229" s="190">
        <v>0</v>
      </c>
      <c r="L2229" s="190">
        <v>0</v>
      </c>
      <c r="M2229" s="190">
        <v>0</v>
      </c>
      <c r="N2229" s="190">
        <v>0</v>
      </c>
      <c r="O2229" s="190">
        <v>0</v>
      </c>
      <c r="P2229" s="190">
        <v>0</v>
      </c>
      <c r="Q2229" s="190">
        <v>0</v>
      </c>
      <c r="R2229" s="190">
        <v>0</v>
      </c>
    </row>
    <row r="2230" spans="1:18" ht="15" hidden="1">
      <c r="A2230" s="185" t="str">
        <f t="shared" si="79"/>
        <v>B</v>
      </c>
      <c r="B2230" s="191" t="s">
        <v>124</v>
      </c>
      <c r="C2230" s="191" t="s">
        <v>98</v>
      </c>
      <c r="D2230" s="192">
        <f t="shared" si="80"/>
        <v>0</v>
      </c>
      <c r="E2230" s="192">
        <f t="shared" si="80"/>
        <v>0</v>
      </c>
      <c r="F2230" s="192">
        <f t="shared" si="80"/>
        <v>0</v>
      </c>
      <c r="G2230" s="192">
        <f t="shared" si="80"/>
        <v>0</v>
      </c>
      <c r="H2230" s="192">
        <f t="shared" si="80"/>
        <v>0</v>
      </c>
      <c r="I2230" s="192">
        <v>0</v>
      </c>
      <c r="J2230" s="192">
        <v>0</v>
      </c>
      <c r="K2230" s="192">
        <v>0</v>
      </c>
      <c r="L2230" s="192">
        <v>0</v>
      </c>
      <c r="M2230" s="192">
        <v>0</v>
      </c>
      <c r="N2230" s="192">
        <v>0</v>
      </c>
      <c r="O2230" s="192">
        <v>0</v>
      </c>
      <c r="P2230" s="192">
        <v>0</v>
      </c>
      <c r="Q2230" s="192">
        <v>0</v>
      </c>
      <c r="R2230" s="192">
        <v>0</v>
      </c>
    </row>
    <row r="2231" spans="1:18" ht="15" hidden="1">
      <c r="A2231" s="185" t="str">
        <f t="shared" si="79"/>
        <v>B</v>
      </c>
      <c r="B2231" s="189" t="s">
        <v>124</v>
      </c>
      <c r="C2231" s="189" t="s">
        <v>121</v>
      </c>
      <c r="D2231" s="190">
        <f t="shared" si="80"/>
        <v>0</v>
      </c>
      <c r="E2231" s="190">
        <f t="shared" si="80"/>
        <v>0</v>
      </c>
      <c r="F2231" s="190">
        <f t="shared" si="80"/>
        <v>0</v>
      </c>
      <c r="G2231" s="190">
        <f t="shared" si="80"/>
        <v>0</v>
      </c>
      <c r="H2231" s="190">
        <f t="shared" si="80"/>
        <v>0</v>
      </c>
      <c r="I2231" s="190">
        <v>0</v>
      </c>
      <c r="J2231" s="190">
        <v>0</v>
      </c>
      <c r="K2231" s="190">
        <v>0</v>
      </c>
      <c r="L2231" s="190">
        <v>0</v>
      </c>
      <c r="M2231" s="190">
        <v>0</v>
      </c>
      <c r="N2231" s="190">
        <v>0</v>
      </c>
      <c r="O2231" s="190">
        <v>0</v>
      </c>
      <c r="P2231" s="190">
        <v>0</v>
      </c>
      <c r="Q2231" s="190">
        <v>0</v>
      </c>
      <c r="R2231" s="190">
        <v>0</v>
      </c>
    </row>
    <row r="2232" spans="1:18" ht="15.75" hidden="1" thickBot="1">
      <c r="A2232" s="185" t="str">
        <f t="shared" si="79"/>
        <v>B</v>
      </c>
      <c r="B2232" s="186" t="s">
        <v>1123</v>
      </c>
      <c r="C2232" s="187" t="s">
        <v>1124</v>
      </c>
      <c r="D2232" s="188">
        <f t="shared" si="80"/>
        <v>0</v>
      </c>
      <c r="E2232" s="188">
        <f t="shared" si="80"/>
        <v>0</v>
      </c>
      <c r="F2232" s="188">
        <f t="shared" si="80"/>
        <v>0</v>
      </c>
      <c r="G2232" s="188">
        <f t="shared" si="80"/>
        <v>0</v>
      </c>
      <c r="H2232" s="188">
        <f t="shared" si="80"/>
        <v>0</v>
      </c>
      <c r="I2232" s="188">
        <v>0</v>
      </c>
      <c r="J2232" s="188">
        <v>0</v>
      </c>
      <c r="K2232" s="188">
        <v>0</v>
      </c>
      <c r="L2232" s="188">
        <v>0</v>
      </c>
      <c r="M2232" s="188">
        <v>0</v>
      </c>
      <c r="N2232" s="188">
        <v>0</v>
      </c>
      <c r="O2232" s="188">
        <v>0</v>
      </c>
      <c r="P2232" s="188">
        <v>0</v>
      </c>
      <c r="Q2232" s="188">
        <v>0</v>
      </c>
      <c r="R2232" s="188">
        <v>0</v>
      </c>
    </row>
    <row r="2233" spans="1:18" ht="15" hidden="1">
      <c r="A2233" s="185" t="str">
        <f t="shared" si="79"/>
        <v>B</v>
      </c>
      <c r="B2233" s="189" t="s">
        <v>124</v>
      </c>
      <c r="C2233" s="189" t="s">
        <v>96</v>
      </c>
      <c r="D2233" s="190">
        <f t="shared" si="80"/>
        <v>0</v>
      </c>
      <c r="E2233" s="190">
        <f t="shared" si="80"/>
        <v>0</v>
      </c>
      <c r="F2233" s="190">
        <f t="shared" si="80"/>
        <v>0</v>
      </c>
      <c r="G2233" s="190">
        <f t="shared" si="80"/>
        <v>0</v>
      </c>
      <c r="H2233" s="190">
        <f t="shared" si="80"/>
        <v>0</v>
      </c>
      <c r="I2233" s="190">
        <v>0</v>
      </c>
      <c r="J2233" s="190">
        <v>0</v>
      </c>
      <c r="K2233" s="190">
        <v>0</v>
      </c>
      <c r="L2233" s="190">
        <v>0</v>
      </c>
      <c r="M2233" s="190">
        <v>0</v>
      </c>
      <c r="N2233" s="190">
        <v>0</v>
      </c>
      <c r="O2233" s="190">
        <v>0</v>
      </c>
      <c r="P2233" s="190">
        <v>0</v>
      </c>
      <c r="Q2233" s="190">
        <v>0</v>
      </c>
      <c r="R2233" s="190">
        <v>0</v>
      </c>
    </row>
    <row r="2234" spans="1:18" ht="15" hidden="1">
      <c r="A2234" s="185" t="str">
        <f t="shared" si="79"/>
        <v>B</v>
      </c>
      <c r="B2234" s="191" t="s">
        <v>124</v>
      </c>
      <c r="C2234" s="191" t="s">
        <v>98</v>
      </c>
      <c r="D2234" s="192">
        <f t="shared" si="80"/>
        <v>0</v>
      </c>
      <c r="E2234" s="192">
        <f t="shared" si="80"/>
        <v>0</v>
      </c>
      <c r="F2234" s="192">
        <f t="shared" si="80"/>
        <v>0</v>
      </c>
      <c r="G2234" s="192">
        <f t="shared" si="80"/>
        <v>0</v>
      </c>
      <c r="H2234" s="192">
        <f t="shared" si="80"/>
        <v>0</v>
      </c>
      <c r="I2234" s="192">
        <v>0</v>
      </c>
      <c r="J2234" s="192">
        <v>0</v>
      </c>
      <c r="K2234" s="192">
        <v>0</v>
      </c>
      <c r="L2234" s="192">
        <v>0</v>
      </c>
      <c r="M2234" s="192">
        <v>0</v>
      </c>
      <c r="N2234" s="192">
        <v>0</v>
      </c>
      <c r="O2234" s="192">
        <v>0</v>
      </c>
      <c r="P2234" s="192">
        <v>0</v>
      </c>
      <c r="Q2234" s="192">
        <v>0</v>
      </c>
      <c r="R2234" s="192">
        <v>0</v>
      </c>
    </row>
    <row r="2235" spans="1:18" ht="15" hidden="1">
      <c r="A2235" s="185" t="str">
        <f t="shared" si="79"/>
        <v>B</v>
      </c>
      <c r="B2235" s="191" t="s">
        <v>124</v>
      </c>
      <c r="C2235" s="191" t="s">
        <v>100</v>
      </c>
      <c r="D2235" s="192">
        <f t="shared" si="80"/>
        <v>0</v>
      </c>
      <c r="E2235" s="192">
        <f t="shared" si="80"/>
        <v>0</v>
      </c>
      <c r="F2235" s="192">
        <f t="shared" si="80"/>
        <v>0</v>
      </c>
      <c r="G2235" s="192">
        <f t="shared" si="80"/>
        <v>0</v>
      </c>
      <c r="H2235" s="192">
        <f t="shared" si="80"/>
        <v>0</v>
      </c>
      <c r="I2235" s="192">
        <v>0</v>
      </c>
      <c r="J2235" s="192">
        <v>0</v>
      </c>
      <c r="K2235" s="192">
        <v>0</v>
      </c>
      <c r="L2235" s="192">
        <v>0</v>
      </c>
      <c r="M2235" s="192">
        <v>0</v>
      </c>
      <c r="N2235" s="192">
        <v>0</v>
      </c>
      <c r="O2235" s="192">
        <v>0</v>
      </c>
      <c r="P2235" s="192">
        <v>0</v>
      </c>
      <c r="Q2235" s="192">
        <v>0</v>
      </c>
      <c r="R2235" s="192">
        <v>0</v>
      </c>
    </row>
    <row r="2236" spans="1:18" ht="45.75" hidden="1" thickBot="1">
      <c r="A2236" s="185" t="str">
        <f t="shared" si="79"/>
        <v>B</v>
      </c>
      <c r="B2236" s="186" t="s">
        <v>1125</v>
      </c>
      <c r="C2236" s="187" t="s">
        <v>1126</v>
      </c>
      <c r="D2236" s="188">
        <f t="shared" si="80"/>
        <v>0</v>
      </c>
      <c r="E2236" s="188">
        <f t="shared" si="80"/>
        <v>0</v>
      </c>
      <c r="F2236" s="188">
        <f t="shared" si="80"/>
        <v>0</v>
      </c>
      <c r="G2236" s="188">
        <f t="shared" si="80"/>
        <v>0</v>
      </c>
      <c r="H2236" s="188">
        <f t="shared" si="80"/>
        <v>0</v>
      </c>
      <c r="I2236" s="188">
        <v>0</v>
      </c>
      <c r="J2236" s="188">
        <v>0</v>
      </c>
      <c r="K2236" s="188">
        <v>0</v>
      </c>
      <c r="L2236" s="188">
        <v>0</v>
      </c>
      <c r="M2236" s="188">
        <v>0</v>
      </c>
      <c r="N2236" s="188">
        <v>0</v>
      </c>
      <c r="O2236" s="188">
        <v>0</v>
      </c>
      <c r="P2236" s="188">
        <v>0</v>
      </c>
      <c r="Q2236" s="188">
        <v>0</v>
      </c>
      <c r="R2236" s="188">
        <v>0</v>
      </c>
    </row>
    <row r="2237" spans="1:18" ht="15" hidden="1">
      <c r="A2237" s="185" t="str">
        <f t="shared" si="79"/>
        <v>B</v>
      </c>
      <c r="B2237" s="189" t="s">
        <v>124</v>
      </c>
      <c r="C2237" s="189" t="s">
        <v>96</v>
      </c>
      <c r="D2237" s="190">
        <f t="shared" si="80"/>
        <v>0</v>
      </c>
      <c r="E2237" s="190">
        <f t="shared" si="80"/>
        <v>0</v>
      </c>
      <c r="F2237" s="190">
        <f t="shared" si="80"/>
        <v>0</v>
      </c>
      <c r="G2237" s="190">
        <f t="shared" si="80"/>
        <v>0</v>
      </c>
      <c r="H2237" s="190">
        <f t="shared" si="80"/>
        <v>0</v>
      </c>
      <c r="I2237" s="190">
        <v>0</v>
      </c>
      <c r="J2237" s="190">
        <v>0</v>
      </c>
      <c r="K2237" s="190">
        <v>0</v>
      </c>
      <c r="L2237" s="190">
        <v>0</v>
      </c>
      <c r="M2237" s="190">
        <v>0</v>
      </c>
      <c r="N2237" s="190">
        <v>0</v>
      </c>
      <c r="O2237" s="190">
        <v>0</v>
      </c>
      <c r="P2237" s="190">
        <v>0</v>
      </c>
      <c r="Q2237" s="190">
        <v>0</v>
      </c>
      <c r="R2237" s="190">
        <v>0</v>
      </c>
    </row>
    <row r="2238" spans="1:18" ht="15" hidden="1">
      <c r="A2238" s="185" t="str">
        <f t="shared" si="79"/>
        <v>B</v>
      </c>
      <c r="B2238" s="191" t="s">
        <v>124</v>
      </c>
      <c r="C2238" s="191" t="s">
        <v>98</v>
      </c>
      <c r="D2238" s="192">
        <f t="shared" si="80"/>
        <v>0</v>
      </c>
      <c r="E2238" s="192">
        <f t="shared" si="80"/>
        <v>0</v>
      </c>
      <c r="F2238" s="192">
        <f t="shared" si="80"/>
        <v>0</v>
      </c>
      <c r="G2238" s="192">
        <f t="shared" si="80"/>
        <v>0</v>
      </c>
      <c r="H2238" s="192">
        <f t="shared" si="80"/>
        <v>0</v>
      </c>
      <c r="I2238" s="192">
        <v>0</v>
      </c>
      <c r="J2238" s="192">
        <v>0</v>
      </c>
      <c r="K2238" s="192">
        <v>0</v>
      </c>
      <c r="L2238" s="192">
        <v>0</v>
      </c>
      <c r="M2238" s="192">
        <v>0</v>
      </c>
      <c r="N2238" s="192">
        <v>0</v>
      </c>
      <c r="O2238" s="192">
        <v>0</v>
      </c>
      <c r="P2238" s="192">
        <v>0</v>
      </c>
      <c r="Q2238" s="192">
        <v>0</v>
      </c>
      <c r="R2238" s="192">
        <v>0</v>
      </c>
    </row>
    <row r="2239" spans="1:18" ht="30.75" hidden="1" thickBot="1">
      <c r="A2239" s="185" t="str">
        <f t="shared" si="79"/>
        <v>B</v>
      </c>
      <c r="B2239" s="186" t="s">
        <v>1127</v>
      </c>
      <c r="C2239" s="187" t="s">
        <v>1128</v>
      </c>
      <c r="D2239" s="188">
        <f t="shared" ref="D2239:H2302" si="81">I2239+N2239</f>
        <v>0</v>
      </c>
      <c r="E2239" s="188">
        <f t="shared" si="81"/>
        <v>0</v>
      </c>
      <c r="F2239" s="188">
        <f t="shared" si="81"/>
        <v>0</v>
      </c>
      <c r="G2239" s="188">
        <f t="shared" si="81"/>
        <v>0</v>
      </c>
      <c r="H2239" s="188">
        <f t="shared" si="81"/>
        <v>0</v>
      </c>
      <c r="I2239" s="188">
        <v>0</v>
      </c>
      <c r="J2239" s="188">
        <v>0</v>
      </c>
      <c r="K2239" s="188">
        <v>0</v>
      </c>
      <c r="L2239" s="188">
        <v>0</v>
      </c>
      <c r="M2239" s="188">
        <v>0</v>
      </c>
      <c r="N2239" s="188">
        <v>0</v>
      </c>
      <c r="O2239" s="188">
        <v>0</v>
      </c>
      <c r="P2239" s="188">
        <v>0</v>
      </c>
      <c r="Q2239" s="188">
        <v>0</v>
      </c>
      <c r="R2239" s="188">
        <v>0</v>
      </c>
    </row>
    <row r="2240" spans="1:18" ht="15" hidden="1">
      <c r="A2240" s="185" t="str">
        <f t="shared" si="79"/>
        <v>B</v>
      </c>
      <c r="B2240" s="189" t="s">
        <v>124</v>
      </c>
      <c r="C2240" s="189" t="s">
        <v>96</v>
      </c>
      <c r="D2240" s="190">
        <f t="shared" si="81"/>
        <v>0</v>
      </c>
      <c r="E2240" s="190">
        <f t="shared" si="81"/>
        <v>0</v>
      </c>
      <c r="F2240" s="190">
        <f t="shared" si="81"/>
        <v>0</v>
      </c>
      <c r="G2240" s="190">
        <f t="shared" si="81"/>
        <v>0</v>
      </c>
      <c r="H2240" s="190">
        <f t="shared" si="81"/>
        <v>0</v>
      </c>
      <c r="I2240" s="190">
        <v>0</v>
      </c>
      <c r="J2240" s="190">
        <v>0</v>
      </c>
      <c r="K2240" s="190">
        <v>0</v>
      </c>
      <c r="L2240" s="190">
        <v>0</v>
      </c>
      <c r="M2240" s="190">
        <v>0</v>
      </c>
      <c r="N2240" s="190">
        <v>0</v>
      </c>
      <c r="O2240" s="190">
        <v>0</v>
      </c>
      <c r="P2240" s="190">
        <v>0</v>
      </c>
      <c r="Q2240" s="190">
        <v>0</v>
      </c>
      <c r="R2240" s="190">
        <v>0</v>
      </c>
    </row>
    <row r="2241" spans="1:18" ht="15" hidden="1">
      <c r="A2241" s="185" t="str">
        <f t="shared" si="79"/>
        <v>B</v>
      </c>
      <c r="B2241" s="191" t="s">
        <v>124</v>
      </c>
      <c r="C2241" s="191" t="s">
        <v>97</v>
      </c>
      <c r="D2241" s="192">
        <f t="shared" si="81"/>
        <v>0</v>
      </c>
      <c r="E2241" s="192">
        <f t="shared" si="81"/>
        <v>0</v>
      </c>
      <c r="F2241" s="192">
        <f t="shared" si="81"/>
        <v>0</v>
      </c>
      <c r="G2241" s="192">
        <f t="shared" si="81"/>
        <v>0</v>
      </c>
      <c r="H2241" s="192">
        <f t="shared" si="81"/>
        <v>0</v>
      </c>
      <c r="I2241" s="192">
        <v>0</v>
      </c>
      <c r="J2241" s="192">
        <v>0</v>
      </c>
      <c r="K2241" s="192">
        <v>0</v>
      </c>
      <c r="L2241" s="192">
        <v>0</v>
      </c>
      <c r="M2241" s="192">
        <v>0</v>
      </c>
      <c r="N2241" s="192">
        <v>0</v>
      </c>
      <c r="O2241" s="192">
        <v>0</v>
      </c>
      <c r="P2241" s="192">
        <v>0</v>
      </c>
      <c r="Q2241" s="192">
        <v>0</v>
      </c>
      <c r="R2241" s="192">
        <v>0</v>
      </c>
    </row>
    <row r="2242" spans="1:18" ht="15" hidden="1">
      <c r="A2242" s="185" t="str">
        <f t="shared" si="79"/>
        <v>B</v>
      </c>
      <c r="B2242" s="191" t="s">
        <v>124</v>
      </c>
      <c r="C2242" s="191" t="s">
        <v>98</v>
      </c>
      <c r="D2242" s="192">
        <f t="shared" si="81"/>
        <v>0</v>
      </c>
      <c r="E2242" s="192">
        <f t="shared" si="81"/>
        <v>0</v>
      </c>
      <c r="F2242" s="192">
        <f t="shared" si="81"/>
        <v>0</v>
      </c>
      <c r="G2242" s="192">
        <f t="shared" si="81"/>
        <v>0</v>
      </c>
      <c r="H2242" s="192">
        <f t="shared" si="81"/>
        <v>0</v>
      </c>
      <c r="I2242" s="192">
        <v>0</v>
      </c>
      <c r="J2242" s="192">
        <v>0</v>
      </c>
      <c r="K2242" s="192">
        <v>0</v>
      </c>
      <c r="L2242" s="192">
        <v>0</v>
      </c>
      <c r="M2242" s="192">
        <v>0</v>
      </c>
      <c r="N2242" s="192">
        <v>0</v>
      </c>
      <c r="O2242" s="192">
        <v>0</v>
      </c>
      <c r="P2242" s="192">
        <v>0</v>
      </c>
      <c r="Q2242" s="192">
        <v>0</v>
      </c>
      <c r="R2242" s="192">
        <v>0</v>
      </c>
    </row>
    <row r="2243" spans="1:18" ht="15" hidden="1">
      <c r="A2243" s="185" t="str">
        <f t="shared" si="79"/>
        <v>B</v>
      </c>
      <c r="B2243" s="191" t="s">
        <v>124</v>
      </c>
      <c r="C2243" s="191" t="s">
        <v>15</v>
      </c>
      <c r="D2243" s="192">
        <f t="shared" si="81"/>
        <v>0</v>
      </c>
      <c r="E2243" s="192">
        <f t="shared" si="81"/>
        <v>0</v>
      </c>
      <c r="F2243" s="192">
        <f t="shared" si="81"/>
        <v>0</v>
      </c>
      <c r="G2243" s="192">
        <f t="shared" si="81"/>
        <v>0</v>
      </c>
      <c r="H2243" s="192">
        <f t="shared" si="81"/>
        <v>0</v>
      </c>
      <c r="I2243" s="192">
        <v>0</v>
      </c>
      <c r="J2243" s="192">
        <v>0</v>
      </c>
      <c r="K2243" s="192">
        <v>0</v>
      </c>
      <c r="L2243" s="192">
        <v>0</v>
      </c>
      <c r="M2243" s="192">
        <v>0</v>
      </c>
      <c r="N2243" s="192">
        <v>0</v>
      </c>
      <c r="O2243" s="192">
        <v>0</v>
      </c>
      <c r="P2243" s="192">
        <v>0</v>
      </c>
      <c r="Q2243" s="192">
        <v>0</v>
      </c>
      <c r="R2243" s="192">
        <v>0</v>
      </c>
    </row>
    <row r="2244" spans="1:18" ht="15" hidden="1">
      <c r="A2244" s="185" t="str">
        <f t="shared" si="79"/>
        <v>B</v>
      </c>
      <c r="B2244" s="191" t="s">
        <v>124</v>
      </c>
      <c r="C2244" s="191" t="s">
        <v>101</v>
      </c>
      <c r="D2244" s="192">
        <f t="shared" si="81"/>
        <v>0</v>
      </c>
      <c r="E2244" s="192">
        <f t="shared" si="81"/>
        <v>0</v>
      </c>
      <c r="F2244" s="192">
        <f t="shared" si="81"/>
        <v>0</v>
      </c>
      <c r="G2244" s="192">
        <f t="shared" si="81"/>
        <v>0</v>
      </c>
      <c r="H2244" s="192">
        <f t="shared" si="81"/>
        <v>0</v>
      </c>
      <c r="I2244" s="192">
        <v>0</v>
      </c>
      <c r="J2244" s="192">
        <v>0</v>
      </c>
      <c r="K2244" s="192">
        <v>0</v>
      </c>
      <c r="L2244" s="192">
        <v>0</v>
      </c>
      <c r="M2244" s="192">
        <v>0</v>
      </c>
      <c r="N2244" s="192">
        <v>0</v>
      </c>
      <c r="O2244" s="192">
        <v>0</v>
      </c>
      <c r="P2244" s="192">
        <v>0</v>
      </c>
      <c r="Q2244" s="192">
        <v>0</v>
      </c>
      <c r="R2244" s="192">
        <v>0</v>
      </c>
    </row>
    <row r="2245" spans="1:18" ht="15" hidden="1">
      <c r="A2245" s="185" t="str">
        <f t="shared" si="79"/>
        <v>B</v>
      </c>
      <c r="B2245" s="191" t="s">
        <v>124</v>
      </c>
      <c r="C2245" s="191" t="s">
        <v>102</v>
      </c>
      <c r="D2245" s="192">
        <f t="shared" si="81"/>
        <v>0</v>
      </c>
      <c r="E2245" s="192">
        <f t="shared" si="81"/>
        <v>0</v>
      </c>
      <c r="F2245" s="192">
        <f t="shared" si="81"/>
        <v>0</v>
      </c>
      <c r="G2245" s="192">
        <f t="shared" si="81"/>
        <v>0</v>
      </c>
      <c r="H2245" s="192">
        <f t="shared" si="81"/>
        <v>0</v>
      </c>
      <c r="I2245" s="192">
        <v>0</v>
      </c>
      <c r="J2245" s="192">
        <v>0</v>
      </c>
      <c r="K2245" s="192">
        <v>0</v>
      </c>
      <c r="L2245" s="192">
        <v>0</v>
      </c>
      <c r="M2245" s="192">
        <v>0</v>
      </c>
      <c r="N2245" s="192">
        <v>0</v>
      </c>
      <c r="O2245" s="192">
        <v>0</v>
      </c>
      <c r="P2245" s="192">
        <v>0</v>
      </c>
      <c r="Q2245" s="192">
        <v>0</v>
      </c>
      <c r="R2245" s="192">
        <v>0</v>
      </c>
    </row>
    <row r="2246" spans="1:18" ht="15" hidden="1">
      <c r="A2246" s="185" t="str">
        <f t="shared" si="79"/>
        <v>B</v>
      </c>
      <c r="B2246" s="189" t="s">
        <v>124</v>
      </c>
      <c r="C2246" s="189" t="s">
        <v>121</v>
      </c>
      <c r="D2246" s="190">
        <f t="shared" si="81"/>
        <v>0</v>
      </c>
      <c r="E2246" s="190">
        <f t="shared" si="81"/>
        <v>0</v>
      </c>
      <c r="F2246" s="190">
        <f t="shared" si="81"/>
        <v>0</v>
      </c>
      <c r="G2246" s="190">
        <f t="shared" si="81"/>
        <v>0</v>
      </c>
      <c r="H2246" s="190">
        <f t="shared" si="81"/>
        <v>0</v>
      </c>
      <c r="I2246" s="190">
        <v>0</v>
      </c>
      <c r="J2246" s="190">
        <v>0</v>
      </c>
      <c r="K2246" s="190">
        <v>0</v>
      </c>
      <c r="L2246" s="190">
        <v>0</v>
      </c>
      <c r="M2246" s="190">
        <v>0</v>
      </c>
      <c r="N2246" s="190">
        <v>0</v>
      </c>
      <c r="O2246" s="190">
        <v>0</v>
      </c>
      <c r="P2246" s="190">
        <v>0</v>
      </c>
      <c r="Q2246" s="190">
        <v>0</v>
      </c>
      <c r="R2246" s="190">
        <v>0</v>
      </c>
    </row>
    <row r="2247" spans="1:18" ht="30.75" hidden="1" thickBot="1">
      <c r="A2247" s="185" t="str">
        <f t="shared" ref="A2247:A2310" si="82">(IF(OR(D2247&lt;&gt;0,E2247&lt;&gt;0,F2247&lt;&gt;0,G2247&lt;&gt;0,H2247&lt;&gt;0),"A","B"))</f>
        <v>B</v>
      </c>
      <c r="B2247" s="186" t="s">
        <v>1129</v>
      </c>
      <c r="C2247" s="187" t="s">
        <v>1130</v>
      </c>
      <c r="D2247" s="188">
        <f t="shared" si="81"/>
        <v>0</v>
      </c>
      <c r="E2247" s="188">
        <f t="shared" si="81"/>
        <v>0</v>
      </c>
      <c r="F2247" s="188">
        <f t="shared" si="81"/>
        <v>0</v>
      </c>
      <c r="G2247" s="188">
        <f t="shared" si="81"/>
        <v>0</v>
      </c>
      <c r="H2247" s="188">
        <f t="shared" si="81"/>
        <v>0</v>
      </c>
      <c r="I2247" s="188">
        <v>0</v>
      </c>
      <c r="J2247" s="188">
        <v>0</v>
      </c>
      <c r="K2247" s="188">
        <v>0</v>
      </c>
      <c r="L2247" s="188">
        <v>0</v>
      </c>
      <c r="M2247" s="188">
        <v>0</v>
      </c>
      <c r="N2247" s="188">
        <v>0</v>
      </c>
      <c r="O2247" s="188">
        <v>0</v>
      </c>
      <c r="P2247" s="188">
        <v>0</v>
      </c>
      <c r="Q2247" s="188">
        <v>0</v>
      </c>
      <c r="R2247" s="188">
        <v>0</v>
      </c>
    </row>
    <row r="2248" spans="1:18" ht="15" hidden="1">
      <c r="A2248" s="185" t="str">
        <f t="shared" si="82"/>
        <v>B</v>
      </c>
      <c r="B2248" s="189" t="s">
        <v>124</v>
      </c>
      <c r="C2248" s="189" t="s">
        <v>96</v>
      </c>
      <c r="D2248" s="190">
        <f t="shared" si="81"/>
        <v>0</v>
      </c>
      <c r="E2248" s="190">
        <f t="shared" si="81"/>
        <v>0</v>
      </c>
      <c r="F2248" s="190">
        <f t="shared" si="81"/>
        <v>0</v>
      </c>
      <c r="G2248" s="190">
        <f t="shared" si="81"/>
        <v>0</v>
      </c>
      <c r="H2248" s="190">
        <f t="shared" si="81"/>
        <v>0</v>
      </c>
      <c r="I2248" s="190">
        <v>0</v>
      </c>
      <c r="J2248" s="190">
        <v>0</v>
      </c>
      <c r="K2248" s="190">
        <v>0</v>
      </c>
      <c r="L2248" s="190">
        <v>0</v>
      </c>
      <c r="M2248" s="190">
        <v>0</v>
      </c>
      <c r="N2248" s="190">
        <v>0</v>
      </c>
      <c r="O2248" s="190">
        <v>0</v>
      </c>
      <c r="P2248" s="190">
        <v>0</v>
      </c>
      <c r="Q2248" s="190">
        <v>0</v>
      </c>
      <c r="R2248" s="190">
        <v>0</v>
      </c>
    </row>
    <row r="2249" spans="1:18" ht="15" hidden="1">
      <c r="A2249" s="185" t="str">
        <f t="shared" si="82"/>
        <v>B</v>
      </c>
      <c r="B2249" s="191" t="s">
        <v>124</v>
      </c>
      <c r="C2249" s="191" t="s">
        <v>97</v>
      </c>
      <c r="D2249" s="192">
        <f t="shared" si="81"/>
        <v>0</v>
      </c>
      <c r="E2249" s="192">
        <f t="shared" si="81"/>
        <v>0</v>
      </c>
      <c r="F2249" s="192">
        <f t="shared" si="81"/>
        <v>0</v>
      </c>
      <c r="G2249" s="192">
        <f t="shared" si="81"/>
        <v>0</v>
      </c>
      <c r="H2249" s="192">
        <f t="shared" si="81"/>
        <v>0</v>
      </c>
      <c r="I2249" s="192">
        <v>0</v>
      </c>
      <c r="J2249" s="192">
        <v>0</v>
      </c>
      <c r="K2249" s="192">
        <v>0</v>
      </c>
      <c r="L2249" s="192">
        <v>0</v>
      </c>
      <c r="M2249" s="192">
        <v>0</v>
      </c>
      <c r="N2249" s="192">
        <v>0</v>
      </c>
      <c r="O2249" s="192">
        <v>0</v>
      </c>
      <c r="P2249" s="192">
        <v>0</v>
      </c>
      <c r="Q2249" s="192">
        <v>0</v>
      </c>
      <c r="R2249" s="192">
        <v>0</v>
      </c>
    </row>
    <row r="2250" spans="1:18" ht="15" hidden="1">
      <c r="A2250" s="185" t="str">
        <f t="shared" si="82"/>
        <v>B</v>
      </c>
      <c r="B2250" s="191" t="s">
        <v>124</v>
      </c>
      <c r="C2250" s="191" t="s">
        <v>98</v>
      </c>
      <c r="D2250" s="192">
        <f t="shared" si="81"/>
        <v>0</v>
      </c>
      <c r="E2250" s="192">
        <f t="shared" si="81"/>
        <v>0</v>
      </c>
      <c r="F2250" s="192">
        <f t="shared" si="81"/>
        <v>0</v>
      </c>
      <c r="G2250" s="192">
        <f t="shared" si="81"/>
        <v>0</v>
      </c>
      <c r="H2250" s="192">
        <f t="shared" si="81"/>
        <v>0</v>
      </c>
      <c r="I2250" s="192">
        <v>0</v>
      </c>
      <c r="J2250" s="192">
        <v>0</v>
      </c>
      <c r="K2250" s="192">
        <v>0</v>
      </c>
      <c r="L2250" s="192">
        <v>0</v>
      </c>
      <c r="M2250" s="192">
        <v>0</v>
      </c>
      <c r="N2250" s="192">
        <v>0</v>
      </c>
      <c r="O2250" s="192">
        <v>0</v>
      </c>
      <c r="P2250" s="192">
        <v>0</v>
      </c>
      <c r="Q2250" s="192">
        <v>0</v>
      </c>
      <c r="R2250" s="192">
        <v>0</v>
      </c>
    </row>
    <row r="2251" spans="1:18" ht="15" hidden="1">
      <c r="A2251" s="185" t="str">
        <f t="shared" si="82"/>
        <v>B</v>
      </c>
      <c r="B2251" s="191" t="s">
        <v>124</v>
      </c>
      <c r="C2251" s="191" t="s">
        <v>15</v>
      </c>
      <c r="D2251" s="192">
        <f t="shared" si="81"/>
        <v>0</v>
      </c>
      <c r="E2251" s="192">
        <f t="shared" si="81"/>
        <v>0</v>
      </c>
      <c r="F2251" s="192">
        <f t="shared" si="81"/>
        <v>0</v>
      </c>
      <c r="G2251" s="192">
        <f t="shared" si="81"/>
        <v>0</v>
      </c>
      <c r="H2251" s="192">
        <f t="shared" si="81"/>
        <v>0</v>
      </c>
      <c r="I2251" s="192">
        <v>0</v>
      </c>
      <c r="J2251" s="192">
        <v>0</v>
      </c>
      <c r="K2251" s="192">
        <v>0</v>
      </c>
      <c r="L2251" s="192">
        <v>0</v>
      </c>
      <c r="M2251" s="192">
        <v>0</v>
      </c>
      <c r="N2251" s="192">
        <v>0</v>
      </c>
      <c r="O2251" s="192">
        <v>0</v>
      </c>
      <c r="P2251" s="192">
        <v>0</v>
      </c>
      <c r="Q2251" s="192">
        <v>0</v>
      </c>
      <c r="R2251" s="192">
        <v>0</v>
      </c>
    </row>
    <row r="2252" spans="1:18" ht="15" hidden="1">
      <c r="A2252" s="185" t="str">
        <f t="shared" si="82"/>
        <v>B</v>
      </c>
      <c r="B2252" s="191" t="s">
        <v>124</v>
      </c>
      <c r="C2252" s="191" t="s">
        <v>101</v>
      </c>
      <c r="D2252" s="192">
        <f t="shared" si="81"/>
        <v>0</v>
      </c>
      <c r="E2252" s="192">
        <f t="shared" si="81"/>
        <v>0</v>
      </c>
      <c r="F2252" s="192">
        <f t="shared" si="81"/>
        <v>0</v>
      </c>
      <c r="G2252" s="192">
        <f t="shared" si="81"/>
        <v>0</v>
      </c>
      <c r="H2252" s="192">
        <f t="shared" si="81"/>
        <v>0</v>
      </c>
      <c r="I2252" s="192">
        <v>0</v>
      </c>
      <c r="J2252" s="192">
        <v>0</v>
      </c>
      <c r="K2252" s="192">
        <v>0</v>
      </c>
      <c r="L2252" s="192">
        <v>0</v>
      </c>
      <c r="M2252" s="192">
        <v>0</v>
      </c>
      <c r="N2252" s="192">
        <v>0</v>
      </c>
      <c r="O2252" s="192">
        <v>0</v>
      </c>
      <c r="P2252" s="192">
        <v>0</v>
      </c>
      <c r="Q2252" s="192">
        <v>0</v>
      </c>
      <c r="R2252" s="192">
        <v>0</v>
      </c>
    </row>
    <row r="2253" spans="1:18" ht="15" hidden="1">
      <c r="A2253" s="185" t="str">
        <f t="shared" si="82"/>
        <v>B</v>
      </c>
      <c r="B2253" s="191" t="s">
        <v>124</v>
      </c>
      <c r="C2253" s="191" t="s">
        <v>102</v>
      </c>
      <c r="D2253" s="192">
        <f t="shared" si="81"/>
        <v>0</v>
      </c>
      <c r="E2253" s="192">
        <f t="shared" si="81"/>
        <v>0</v>
      </c>
      <c r="F2253" s="192">
        <f t="shared" si="81"/>
        <v>0</v>
      </c>
      <c r="G2253" s="192">
        <f t="shared" si="81"/>
        <v>0</v>
      </c>
      <c r="H2253" s="192">
        <f t="shared" si="81"/>
        <v>0</v>
      </c>
      <c r="I2253" s="192">
        <v>0</v>
      </c>
      <c r="J2253" s="192">
        <v>0</v>
      </c>
      <c r="K2253" s="192">
        <v>0</v>
      </c>
      <c r="L2253" s="192">
        <v>0</v>
      </c>
      <c r="M2253" s="192">
        <v>0</v>
      </c>
      <c r="N2253" s="192">
        <v>0</v>
      </c>
      <c r="O2253" s="192">
        <v>0</v>
      </c>
      <c r="P2253" s="192">
        <v>0</v>
      </c>
      <c r="Q2253" s="192">
        <v>0</v>
      </c>
      <c r="R2253" s="192">
        <v>0</v>
      </c>
    </row>
    <row r="2254" spans="1:18" ht="15" hidden="1">
      <c r="A2254" s="185" t="str">
        <f t="shared" si="82"/>
        <v>B</v>
      </c>
      <c r="B2254" s="189" t="s">
        <v>124</v>
      </c>
      <c r="C2254" s="189" t="s">
        <v>121</v>
      </c>
      <c r="D2254" s="190">
        <f t="shared" si="81"/>
        <v>0</v>
      </c>
      <c r="E2254" s="190">
        <f t="shared" si="81"/>
        <v>0</v>
      </c>
      <c r="F2254" s="190">
        <f t="shared" si="81"/>
        <v>0</v>
      </c>
      <c r="G2254" s="190">
        <f t="shared" si="81"/>
        <v>0</v>
      </c>
      <c r="H2254" s="190">
        <f t="shared" si="81"/>
        <v>0</v>
      </c>
      <c r="I2254" s="190">
        <v>0</v>
      </c>
      <c r="J2254" s="190">
        <v>0</v>
      </c>
      <c r="K2254" s="190">
        <v>0</v>
      </c>
      <c r="L2254" s="190">
        <v>0</v>
      </c>
      <c r="M2254" s="190">
        <v>0</v>
      </c>
      <c r="N2254" s="190">
        <v>0</v>
      </c>
      <c r="O2254" s="190">
        <v>0</v>
      </c>
      <c r="P2254" s="190">
        <v>0</v>
      </c>
      <c r="Q2254" s="190">
        <v>0</v>
      </c>
      <c r="R2254" s="190">
        <v>0</v>
      </c>
    </row>
    <row r="2255" spans="1:18" ht="60.75" hidden="1" thickBot="1">
      <c r="A2255" s="185" t="str">
        <f t="shared" si="82"/>
        <v>B</v>
      </c>
      <c r="B2255" s="186" t="s">
        <v>1131</v>
      </c>
      <c r="C2255" s="187" t="s">
        <v>1132</v>
      </c>
      <c r="D2255" s="188">
        <f t="shared" si="81"/>
        <v>0</v>
      </c>
      <c r="E2255" s="188">
        <f t="shared" si="81"/>
        <v>0</v>
      </c>
      <c r="F2255" s="188">
        <f t="shared" si="81"/>
        <v>0</v>
      </c>
      <c r="G2255" s="188">
        <f t="shared" si="81"/>
        <v>0</v>
      </c>
      <c r="H2255" s="188">
        <f t="shared" si="81"/>
        <v>0</v>
      </c>
      <c r="I2255" s="188">
        <v>0</v>
      </c>
      <c r="J2255" s="188">
        <v>0</v>
      </c>
      <c r="K2255" s="188">
        <v>0</v>
      </c>
      <c r="L2255" s="188">
        <v>0</v>
      </c>
      <c r="M2255" s="188">
        <v>0</v>
      </c>
      <c r="N2255" s="188">
        <v>0</v>
      </c>
      <c r="O2255" s="188">
        <v>0</v>
      </c>
      <c r="P2255" s="188">
        <v>0</v>
      </c>
      <c r="Q2255" s="188">
        <v>0</v>
      </c>
      <c r="R2255" s="188">
        <v>0</v>
      </c>
    </row>
    <row r="2256" spans="1:18" ht="15" hidden="1">
      <c r="A2256" s="185" t="str">
        <f t="shared" si="82"/>
        <v>B</v>
      </c>
      <c r="B2256" s="189" t="s">
        <v>124</v>
      </c>
      <c r="C2256" s="189" t="s">
        <v>96</v>
      </c>
      <c r="D2256" s="190">
        <f t="shared" si="81"/>
        <v>0</v>
      </c>
      <c r="E2256" s="190">
        <f t="shared" si="81"/>
        <v>0</v>
      </c>
      <c r="F2256" s="190">
        <f t="shared" si="81"/>
        <v>0</v>
      </c>
      <c r="G2256" s="190">
        <f t="shared" si="81"/>
        <v>0</v>
      </c>
      <c r="H2256" s="190">
        <f t="shared" si="81"/>
        <v>0</v>
      </c>
      <c r="I2256" s="190">
        <v>0</v>
      </c>
      <c r="J2256" s="190">
        <v>0</v>
      </c>
      <c r="K2256" s="190">
        <v>0</v>
      </c>
      <c r="L2256" s="190">
        <v>0</v>
      </c>
      <c r="M2256" s="190">
        <v>0</v>
      </c>
      <c r="N2256" s="190">
        <v>0</v>
      </c>
      <c r="O2256" s="190">
        <v>0</v>
      </c>
      <c r="P2256" s="190">
        <v>0</v>
      </c>
      <c r="Q2256" s="190">
        <v>0</v>
      </c>
      <c r="R2256" s="190">
        <v>0</v>
      </c>
    </row>
    <row r="2257" spans="1:18" ht="15" hidden="1">
      <c r="A2257" s="185" t="str">
        <f t="shared" si="82"/>
        <v>B</v>
      </c>
      <c r="B2257" s="191" t="s">
        <v>124</v>
      </c>
      <c r="C2257" s="191" t="s">
        <v>98</v>
      </c>
      <c r="D2257" s="192">
        <f t="shared" si="81"/>
        <v>0</v>
      </c>
      <c r="E2257" s="192">
        <f t="shared" si="81"/>
        <v>0</v>
      </c>
      <c r="F2257" s="192">
        <f t="shared" si="81"/>
        <v>0</v>
      </c>
      <c r="G2257" s="192">
        <f t="shared" si="81"/>
        <v>0</v>
      </c>
      <c r="H2257" s="192">
        <f t="shared" si="81"/>
        <v>0</v>
      </c>
      <c r="I2257" s="192">
        <v>0</v>
      </c>
      <c r="J2257" s="192">
        <v>0</v>
      </c>
      <c r="K2257" s="192">
        <v>0</v>
      </c>
      <c r="L2257" s="192">
        <v>0</v>
      </c>
      <c r="M2257" s="192">
        <v>0</v>
      </c>
      <c r="N2257" s="192">
        <v>0</v>
      </c>
      <c r="O2257" s="192">
        <v>0</v>
      </c>
      <c r="P2257" s="192">
        <v>0</v>
      </c>
      <c r="Q2257" s="192">
        <v>0</v>
      </c>
      <c r="R2257" s="192">
        <v>0</v>
      </c>
    </row>
    <row r="2258" spans="1:18" ht="15" hidden="1">
      <c r="A2258" s="185" t="str">
        <f t="shared" si="82"/>
        <v>B</v>
      </c>
      <c r="B2258" s="189" t="s">
        <v>124</v>
      </c>
      <c r="C2258" s="189" t="s">
        <v>121</v>
      </c>
      <c r="D2258" s="190">
        <f t="shared" si="81"/>
        <v>0</v>
      </c>
      <c r="E2258" s="190">
        <f t="shared" si="81"/>
        <v>0</v>
      </c>
      <c r="F2258" s="190">
        <f t="shared" si="81"/>
        <v>0</v>
      </c>
      <c r="G2258" s="190">
        <f t="shared" si="81"/>
        <v>0</v>
      </c>
      <c r="H2258" s="190">
        <f t="shared" si="81"/>
        <v>0</v>
      </c>
      <c r="I2258" s="190">
        <v>0</v>
      </c>
      <c r="J2258" s="190">
        <v>0</v>
      </c>
      <c r="K2258" s="190">
        <v>0</v>
      </c>
      <c r="L2258" s="190">
        <v>0</v>
      </c>
      <c r="M2258" s="190">
        <v>0</v>
      </c>
      <c r="N2258" s="190">
        <v>0</v>
      </c>
      <c r="O2258" s="190">
        <v>0</v>
      </c>
      <c r="P2258" s="190">
        <v>0</v>
      </c>
      <c r="Q2258" s="190">
        <v>0</v>
      </c>
      <c r="R2258" s="190">
        <v>0</v>
      </c>
    </row>
    <row r="2259" spans="1:18" ht="60.75" hidden="1" thickBot="1">
      <c r="A2259" s="185" t="str">
        <f t="shared" si="82"/>
        <v>B</v>
      </c>
      <c r="B2259" s="186" t="s">
        <v>1133</v>
      </c>
      <c r="C2259" s="187" t="s">
        <v>1134</v>
      </c>
      <c r="D2259" s="188">
        <f t="shared" si="81"/>
        <v>0</v>
      </c>
      <c r="E2259" s="188">
        <f t="shared" si="81"/>
        <v>0</v>
      </c>
      <c r="F2259" s="188">
        <f t="shared" si="81"/>
        <v>0</v>
      </c>
      <c r="G2259" s="188">
        <f t="shared" si="81"/>
        <v>0</v>
      </c>
      <c r="H2259" s="188">
        <f t="shared" si="81"/>
        <v>0</v>
      </c>
      <c r="I2259" s="188">
        <v>0</v>
      </c>
      <c r="J2259" s="188">
        <v>0</v>
      </c>
      <c r="K2259" s="188">
        <v>0</v>
      </c>
      <c r="L2259" s="188">
        <v>0</v>
      </c>
      <c r="M2259" s="188">
        <v>0</v>
      </c>
      <c r="N2259" s="188">
        <v>0</v>
      </c>
      <c r="O2259" s="188">
        <v>0</v>
      </c>
      <c r="P2259" s="188">
        <v>0</v>
      </c>
      <c r="Q2259" s="188">
        <v>0</v>
      </c>
      <c r="R2259" s="188">
        <v>0</v>
      </c>
    </row>
    <row r="2260" spans="1:18" ht="15" hidden="1">
      <c r="A2260" s="185" t="str">
        <f t="shared" si="82"/>
        <v>B</v>
      </c>
      <c r="B2260" s="189" t="s">
        <v>124</v>
      </c>
      <c r="C2260" s="189" t="s">
        <v>96</v>
      </c>
      <c r="D2260" s="190">
        <f t="shared" si="81"/>
        <v>0</v>
      </c>
      <c r="E2260" s="190">
        <f t="shared" si="81"/>
        <v>0</v>
      </c>
      <c r="F2260" s="190">
        <f t="shared" si="81"/>
        <v>0</v>
      </c>
      <c r="G2260" s="190">
        <f t="shared" si="81"/>
        <v>0</v>
      </c>
      <c r="H2260" s="190">
        <f t="shared" si="81"/>
        <v>0</v>
      </c>
      <c r="I2260" s="190">
        <v>0</v>
      </c>
      <c r="J2260" s="190">
        <v>0</v>
      </c>
      <c r="K2260" s="190">
        <v>0</v>
      </c>
      <c r="L2260" s="190">
        <v>0</v>
      </c>
      <c r="M2260" s="190">
        <v>0</v>
      </c>
      <c r="N2260" s="190">
        <v>0</v>
      </c>
      <c r="O2260" s="190">
        <v>0</v>
      </c>
      <c r="P2260" s="190">
        <v>0</v>
      </c>
      <c r="Q2260" s="190">
        <v>0</v>
      </c>
      <c r="R2260" s="190">
        <v>0</v>
      </c>
    </row>
    <row r="2261" spans="1:18" ht="15" hidden="1">
      <c r="A2261" s="185" t="str">
        <f t="shared" si="82"/>
        <v>B</v>
      </c>
      <c r="B2261" s="191" t="s">
        <v>124</v>
      </c>
      <c r="C2261" s="191" t="s">
        <v>98</v>
      </c>
      <c r="D2261" s="192">
        <f t="shared" si="81"/>
        <v>0</v>
      </c>
      <c r="E2261" s="192">
        <f t="shared" si="81"/>
        <v>0</v>
      </c>
      <c r="F2261" s="192">
        <f t="shared" si="81"/>
        <v>0</v>
      </c>
      <c r="G2261" s="192">
        <f t="shared" si="81"/>
        <v>0</v>
      </c>
      <c r="H2261" s="192">
        <f t="shared" si="81"/>
        <v>0</v>
      </c>
      <c r="I2261" s="192">
        <v>0</v>
      </c>
      <c r="J2261" s="192">
        <v>0</v>
      </c>
      <c r="K2261" s="192">
        <v>0</v>
      </c>
      <c r="L2261" s="192">
        <v>0</v>
      </c>
      <c r="M2261" s="192">
        <v>0</v>
      </c>
      <c r="N2261" s="192">
        <v>0</v>
      </c>
      <c r="O2261" s="192">
        <v>0</v>
      </c>
      <c r="P2261" s="192">
        <v>0</v>
      </c>
      <c r="Q2261" s="192">
        <v>0</v>
      </c>
      <c r="R2261" s="192">
        <v>0</v>
      </c>
    </row>
    <row r="2262" spans="1:18" ht="15" hidden="1">
      <c r="A2262" s="185" t="str">
        <f t="shared" si="82"/>
        <v>B</v>
      </c>
      <c r="B2262" s="189" t="s">
        <v>124</v>
      </c>
      <c r="C2262" s="189" t="s">
        <v>121</v>
      </c>
      <c r="D2262" s="190">
        <f t="shared" si="81"/>
        <v>0</v>
      </c>
      <c r="E2262" s="190">
        <f t="shared" si="81"/>
        <v>0</v>
      </c>
      <c r="F2262" s="190">
        <f t="shared" si="81"/>
        <v>0</v>
      </c>
      <c r="G2262" s="190">
        <f t="shared" si="81"/>
        <v>0</v>
      </c>
      <c r="H2262" s="190">
        <f t="shared" si="81"/>
        <v>0</v>
      </c>
      <c r="I2262" s="190">
        <v>0</v>
      </c>
      <c r="J2262" s="190">
        <v>0</v>
      </c>
      <c r="K2262" s="190">
        <v>0</v>
      </c>
      <c r="L2262" s="190">
        <v>0</v>
      </c>
      <c r="M2262" s="190">
        <v>0</v>
      </c>
      <c r="N2262" s="190">
        <v>0</v>
      </c>
      <c r="O2262" s="190">
        <v>0</v>
      </c>
      <c r="P2262" s="190">
        <v>0</v>
      </c>
      <c r="Q2262" s="190">
        <v>0</v>
      </c>
      <c r="R2262" s="190">
        <v>0</v>
      </c>
    </row>
    <row r="2263" spans="1:18" ht="30.75" hidden="1" thickBot="1">
      <c r="A2263" s="185" t="str">
        <f t="shared" si="82"/>
        <v>B</v>
      </c>
      <c r="B2263" s="186" t="s">
        <v>1135</v>
      </c>
      <c r="C2263" s="187" t="s">
        <v>1136</v>
      </c>
      <c r="D2263" s="188">
        <f t="shared" si="81"/>
        <v>0</v>
      </c>
      <c r="E2263" s="188">
        <f t="shared" si="81"/>
        <v>0</v>
      </c>
      <c r="F2263" s="188">
        <f t="shared" si="81"/>
        <v>0</v>
      </c>
      <c r="G2263" s="188">
        <f t="shared" si="81"/>
        <v>0</v>
      </c>
      <c r="H2263" s="188">
        <f t="shared" si="81"/>
        <v>0</v>
      </c>
      <c r="I2263" s="188">
        <v>0</v>
      </c>
      <c r="J2263" s="188">
        <v>0</v>
      </c>
      <c r="K2263" s="188">
        <v>0</v>
      </c>
      <c r="L2263" s="188">
        <v>0</v>
      </c>
      <c r="M2263" s="188">
        <v>0</v>
      </c>
      <c r="N2263" s="188">
        <v>0</v>
      </c>
      <c r="O2263" s="188">
        <v>0</v>
      </c>
      <c r="P2263" s="188">
        <v>0</v>
      </c>
      <c r="Q2263" s="188">
        <v>0</v>
      </c>
      <c r="R2263" s="188">
        <v>0</v>
      </c>
    </row>
    <row r="2264" spans="1:18" ht="15" hidden="1">
      <c r="A2264" s="185" t="str">
        <f t="shared" si="82"/>
        <v>B</v>
      </c>
      <c r="B2264" s="189" t="s">
        <v>124</v>
      </c>
      <c r="C2264" s="189" t="s">
        <v>96</v>
      </c>
      <c r="D2264" s="190">
        <f t="shared" si="81"/>
        <v>0</v>
      </c>
      <c r="E2264" s="190">
        <f t="shared" si="81"/>
        <v>0</v>
      </c>
      <c r="F2264" s="190">
        <f t="shared" si="81"/>
        <v>0</v>
      </c>
      <c r="G2264" s="190">
        <f t="shared" si="81"/>
        <v>0</v>
      </c>
      <c r="H2264" s="190">
        <f t="shared" si="81"/>
        <v>0</v>
      </c>
      <c r="I2264" s="190">
        <v>0</v>
      </c>
      <c r="J2264" s="190">
        <v>0</v>
      </c>
      <c r="K2264" s="190">
        <v>0</v>
      </c>
      <c r="L2264" s="190">
        <v>0</v>
      </c>
      <c r="M2264" s="190">
        <v>0</v>
      </c>
      <c r="N2264" s="190">
        <v>0</v>
      </c>
      <c r="O2264" s="190">
        <v>0</v>
      </c>
      <c r="P2264" s="190">
        <v>0</v>
      </c>
      <c r="Q2264" s="190">
        <v>0</v>
      </c>
      <c r="R2264" s="190">
        <v>0</v>
      </c>
    </row>
    <row r="2265" spans="1:18" ht="15" hidden="1">
      <c r="A2265" s="185" t="str">
        <f t="shared" si="82"/>
        <v>B</v>
      </c>
      <c r="B2265" s="191" t="s">
        <v>124</v>
      </c>
      <c r="C2265" s="191" t="s">
        <v>98</v>
      </c>
      <c r="D2265" s="192">
        <f t="shared" si="81"/>
        <v>0</v>
      </c>
      <c r="E2265" s="192">
        <f t="shared" si="81"/>
        <v>0</v>
      </c>
      <c r="F2265" s="192">
        <f t="shared" si="81"/>
        <v>0</v>
      </c>
      <c r="G2265" s="192">
        <f t="shared" si="81"/>
        <v>0</v>
      </c>
      <c r="H2265" s="192">
        <f t="shared" si="81"/>
        <v>0</v>
      </c>
      <c r="I2265" s="192">
        <v>0</v>
      </c>
      <c r="J2265" s="192">
        <v>0</v>
      </c>
      <c r="K2265" s="192">
        <v>0</v>
      </c>
      <c r="L2265" s="192">
        <v>0</v>
      </c>
      <c r="M2265" s="192">
        <v>0</v>
      </c>
      <c r="N2265" s="192">
        <v>0</v>
      </c>
      <c r="O2265" s="192">
        <v>0</v>
      </c>
      <c r="P2265" s="192">
        <v>0</v>
      </c>
      <c r="Q2265" s="192">
        <v>0</v>
      </c>
      <c r="R2265" s="192">
        <v>0</v>
      </c>
    </row>
    <row r="2266" spans="1:18" ht="15" hidden="1">
      <c r="A2266" s="185" t="str">
        <f t="shared" si="82"/>
        <v>B</v>
      </c>
      <c r="B2266" s="189" t="s">
        <v>124</v>
      </c>
      <c r="C2266" s="189" t="s">
        <v>121</v>
      </c>
      <c r="D2266" s="190">
        <f t="shared" si="81"/>
        <v>0</v>
      </c>
      <c r="E2266" s="190">
        <f t="shared" si="81"/>
        <v>0</v>
      </c>
      <c r="F2266" s="190">
        <f t="shared" si="81"/>
        <v>0</v>
      </c>
      <c r="G2266" s="190">
        <f t="shared" si="81"/>
        <v>0</v>
      </c>
      <c r="H2266" s="190">
        <f t="shared" si="81"/>
        <v>0</v>
      </c>
      <c r="I2266" s="190">
        <v>0</v>
      </c>
      <c r="J2266" s="190">
        <v>0</v>
      </c>
      <c r="K2266" s="190">
        <v>0</v>
      </c>
      <c r="L2266" s="190">
        <v>0</v>
      </c>
      <c r="M2266" s="190">
        <v>0</v>
      </c>
      <c r="N2266" s="190">
        <v>0</v>
      </c>
      <c r="O2266" s="190">
        <v>0</v>
      </c>
      <c r="P2266" s="190">
        <v>0</v>
      </c>
      <c r="Q2266" s="190">
        <v>0</v>
      </c>
      <c r="R2266" s="190">
        <v>0</v>
      </c>
    </row>
    <row r="2267" spans="1:18" ht="30.75" hidden="1" thickBot="1">
      <c r="A2267" s="185" t="str">
        <f t="shared" si="82"/>
        <v>B</v>
      </c>
      <c r="B2267" s="186" t="s">
        <v>1137</v>
      </c>
      <c r="C2267" s="187" t="s">
        <v>1138</v>
      </c>
      <c r="D2267" s="188">
        <f t="shared" si="81"/>
        <v>0</v>
      </c>
      <c r="E2267" s="188">
        <f t="shared" si="81"/>
        <v>0</v>
      </c>
      <c r="F2267" s="188">
        <f t="shared" si="81"/>
        <v>0</v>
      </c>
      <c r="G2267" s="188">
        <f t="shared" si="81"/>
        <v>0</v>
      </c>
      <c r="H2267" s="188">
        <f t="shared" si="81"/>
        <v>0</v>
      </c>
      <c r="I2267" s="188">
        <v>0</v>
      </c>
      <c r="J2267" s="188">
        <v>0</v>
      </c>
      <c r="K2267" s="188">
        <v>0</v>
      </c>
      <c r="L2267" s="188">
        <v>0</v>
      </c>
      <c r="M2267" s="188">
        <v>0</v>
      </c>
      <c r="N2267" s="188">
        <v>0</v>
      </c>
      <c r="O2267" s="188">
        <v>0</v>
      </c>
      <c r="P2267" s="188">
        <v>0</v>
      </c>
      <c r="Q2267" s="188">
        <v>0</v>
      </c>
      <c r="R2267" s="188">
        <v>0</v>
      </c>
    </row>
    <row r="2268" spans="1:18" ht="15" hidden="1">
      <c r="A2268" s="185" t="str">
        <f t="shared" si="82"/>
        <v>B</v>
      </c>
      <c r="B2268" s="189" t="s">
        <v>124</v>
      </c>
      <c r="C2268" s="189" t="s">
        <v>96</v>
      </c>
      <c r="D2268" s="190">
        <f t="shared" si="81"/>
        <v>0</v>
      </c>
      <c r="E2268" s="190">
        <f t="shared" si="81"/>
        <v>0</v>
      </c>
      <c r="F2268" s="190">
        <f t="shared" si="81"/>
        <v>0</v>
      </c>
      <c r="G2268" s="190">
        <f t="shared" si="81"/>
        <v>0</v>
      </c>
      <c r="H2268" s="190">
        <f t="shared" si="81"/>
        <v>0</v>
      </c>
      <c r="I2268" s="190">
        <v>0</v>
      </c>
      <c r="J2268" s="190">
        <v>0</v>
      </c>
      <c r="K2268" s="190">
        <v>0</v>
      </c>
      <c r="L2268" s="190">
        <v>0</v>
      </c>
      <c r="M2268" s="190">
        <v>0</v>
      </c>
      <c r="N2268" s="190">
        <v>0</v>
      </c>
      <c r="O2268" s="190">
        <v>0</v>
      </c>
      <c r="P2268" s="190">
        <v>0</v>
      </c>
      <c r="Q2268" s="190">
        <v>0</v>
      </c>
      <c r="R2268" s="190">
        <v>0</v>
      </c>
    </row>
    <row r="2269" spans="1:18" ht="15" hidden="1">
      <c r="A2269" s="185" t="str">
        <f t="shared" si="82"/>
        <v>B</v>
      </c>
      <c r="B2269" s="191" t="s">
        <v>124</v>
      </c>
      <c r="C2269" s="191" t="s">
        <v>98</v>
      </c>
      <c r="D2269" s="192">
        <f t="shared" si="81"/>
        <v>0</v>
      </c>
      <c r="E2269" s="192">
        <f t="shared" si="81"/>
        <v>0</v>
      </c>
      <c r="F2269" s="192">
        <f t="shared" si="81"/>
        <v>0</v>
      </c>
      <c r="G2269" s="192">
        <f t="shared" si="81"/>
        <v>0</v>
      </c>
      <c r="H2269" s="192">
        <f t="shared" si="81"/>
        <v>0</v>
      </c>
      <c r="I2269" s="192">
        <v>0</v>
      </c>
      <c r="J2269" s="192">
        <v>0</v>
      </c>
      <c r="K2269" s="192">
        <v>0</v>
      </c>
      <c r="L2269" s="192">
        <v>0</v>
      </c>
      <c r="M2269" s="192">
        <v>0</v>
      </c>
      <c r="N2269" s="192">
        <v>0</v>
      </c>
      <c r="O2269" s="192">
        <v>0</v>
      </c>
      <c r="P2269" s="192">
        <v>0</v>
      </c>
      <c r="Q2269" s="192">
        <v>0</v>
      </c>
      <c r="R2269" s="192">
        <v>0</v>
      </c>
    </row>
    <row r="2270" spans="1:18" ht="15" hidden="1">
      <c r="A2270" s="185" t="str">
        <f t="shared" si="82"/>
        <v>B</v>
      </c>
      <c r="B2270" s="189" t="s">
        <v>124</v>
      </c>
      <c r="C2270" s="189" t="s">
        <v>121</v>
      </c>
      <c r="D2270" s="190">
        <f t="shared" si="81"/>
        <v>0</v>
      </c>
      <c r="E2270" s="190">
        <f t="shared" si="81"/>
        <v>0</v>
      </c>
      <c r="F2270" s="190">
        <f t="shared" si="81"/>
        <v>0</v>
      </c>
      <c r="G2270" s="190">
        <f t="shared" si="81"/>
        <v>0</v>
      </c>
      <c r="H2270" s="190">
        <f t="shared" si="81"/>
        <v>0</v>
      </c>
      <c r="I2270" s="190">
        <v>0</v>
      </c>
      <c r="J2270" s="190">
        <v>0</v>
      </c>
      <c r="K2270" s="190">
        <v>0</v>
      </c>
      <c r="L2270" s="190">
        <v>0</v>
      </c>
      <c r="M2270" s="190">
        <v>0</v>
      </c>
      <c r="N2270" s="190">
        <v>0</v>
      </c>
      <c r="O2270" s="190">
        <v>0</v>
      </c>
      <c r="P2270" s="190">
        <v>0</v>
      </c>
      <c r="Q2270" s="190">
        <v>0</v>
      </c>
      <c r="R2270" s="190">
        <v>0</v>
      </c>
    </row>
    <row r="2271" spans="1:18" ht="15.75" thickBot="1">
      <c r="A2271" s="185" t="str">
        <f t="shared" si="82"/>
        <v>A</v>
      </c>
      <c r="B2271" s="186" t="s">
        <v>1139</v>
      </c>
      <c r="C2271" s="187" t="s">
        <v>1140</v>
      </c>
      <c r="D2271" s="188">
        <f t="shared" si="81"/>
        <v>18980000</v>
      </c>
      <c r="E2271" s="188">
        <f t="shared" si="81"/>
        <v>8730000</v>
      </c>
      <c r="F2271" s="188">
        <f t="shared" si="81"/>
        <v>6250000</v>
      </c>
      <c r="G2271" s="188">
        <f t="shared" si="81"/>
        <v>3000000</v>
      </c>
      <c r="H2271" s="188">
        <f t="shared" si="81"/>
        <v>1000000</v>
      </c>
      <c r="I2271" s="188">
        <v>0</v>
      </c>
      <c r="J2271" s="188">
        <v>0</v>
      </c>
      <c r="K2271" s="188">
        <v>0</v>
      </c>
      <c r="L2271" s="188">
        <v>0</v>
      </c>
      <c r="M2271" s="188">
        <v>0</v>
      </c>
      <c r="N2271" s="188">
        <v>18980000</v>
      </c>
      <c r="O2271" s="188">
        <v>8730000</v>
      </c>
      <c r="P2271" s="188">
        <v>6250000</v>
      </c>
      <c r="Q2271" s="188">
        <v>3000000</v>
      </c>
      <c r="R2271" s="188">
        <v>1000000</v>
      </c>
    </row>
    <row r="2272" spans="1:18" ht="15.75" thickTop="1">
      <c r="A2272" s="185" t="str">
        <f t="shared" si="82"/>
        <v>A</v>
      </c>
      <c r="B2272" s="189" t="s">
        <v>124</v>
      </c>
      <c r="C2272" s="189" t="s">
        <v>96</v>
      </c>
      <c r="D2272" s="190">
        <f t="shared" si="81"/>
        <v>18480000</v>
      </c>
      <c r="E2272" s="190">
        <f t="shared" si="81"/>
        <v>8480000</v>
      </c>
      <c r="F2272" s="190">
        <f t="shared" si="81"/>
        <v>6000000</v>
      </c>
      <c r="G2272" s="190">
        <f t="shared" si="81"/>
        <v>3000000</v>
      </c>
      <c r="H2272" s="190">
        <f t="shared" si="81"/>
        <v>1000000</v>
      </c>
      <c r="I2272" s="190">
        <v>0</v>
      </c>
      <c r="J2272" s="190">
        <v>0</v>
      </c>
      <c r="K2272" s="190">
        <v>0</v>
      </c>
      <c r="L2272" s="190">
        <v>0</v>
      </c>
      <c r="M2272" s="190">
        <v>0</v>
      </c>
      <c r="N2272" s="190">
        <v>18480000</v>
      </c>
      <c r="O2272" s="190">
        <v>8480000</v>
      </c>
      <c r="P2272" s="190">
        <v>6000000</v>
      </c>
      <c r="Q2272" s="190">
        <v>3000000</v>
      </c>
      <c r="R2272" s="190">
        <v>1000000</v>
      </c>
    </row>
    <row r="2273" spans="1:18" ht="15" hidden="1">
      <c r="A2273" s="185" t="str">
        <f t="shared" si="82"/>
        <v>B</v>
      </c>
      <c r="B2273" s="191" t="s">
        <v>124</v>
      </c>
      <c r="C2273" s="191" t="s">
        <v>97</v>
      </c>
      <c r="D2273" s="192">
        <f t="shared" si="81"/>
        <v>0</v>
      </c>
      <c r="E2273" s="192">
        <f t="shared" si="81"/>
        <v>0</v>
      </c>
      <c r="F2273" s="192">
        <f t="shared" si="81"/>
        <v>0</v>
      </c>
      <c r="G2273" s="192">
        <f t="shared" si="81"/>
        <v>0</v>
      </c>
      <c r="H2273" s="192">
        <f t="shared" si="81"/>
        <v>0</v>
      </c>
      <c r="I2273" s="192">
        <v>0</v>
      </c>
      <c r="J2273" s="192">
        <v>0</v>
      </c>
      <c r="K2273" s="192">
        <v>0</v>
      </c>
      <c r="L2273" s="192">
        <v>0</v>
      </c>
      <c r="M2273" s="192">
        <v>0</v>
      </c>
      <c r="N2273" s="192">
        <v>0</v>
      </c>
      <c r="O2273" s="192">
        <v>0</v>
      </c>
      <c r="P2273" s="192">
        <v>0</v>
      </c>
      <c r="Q2273" s="192">
        <v>0</v>
      </c>
      <c r="R2273" s="192">
        <v>0</v>
      </c>
    </row>
    <row r="2274" spans="1:18" ht="15" hidden="1">
      <c r="A2274" s="185" t="str">
        <f t="shared" si="82"/>
        <v>B</v>
      </c>
      <c r="B2274" s="191" t="s">
        <v>124</v>
      </c>
      <c r="C2274" s="191" t="s">
        <v>98</v>
      </c>
      <c r="D2274" s="192">
        <f t="shared" si="81"/>
        <v>0</v>
      </c>
      <c r="E2274" s="192">
        <f t="shared" si="81"/>
        <v>0</v>
      </c>
      <c r="F2274" s="192">
        <f t="shared" si="81"/>
        <v>0</v>
      </c>
      <c r="G2274" s="192">
        <f t="shared" si="81"/>
        <v>0</v>
      </c>
      <c r="H2274" s="192">
        <f t="shared" si="81"/>
        <v>0</v>
      </c>
      <c r="I2274" s="192">
        <v>0</v>
      </c>
      <c r="J2274" s="192">
        <v>0</v>
      </c>
      <c r="K2274" s="192">
        <v>0</v>
      </c>
      <c r="L2274" s="192">
        <v>0</v>
      </c>
      <c r="M2274" s="192">
        <v>0</v>
      </c>
      <c r="N2274" s="192">
        <v>0</v>
      </c>
      <c r="O2274" s="192">
        <v>0</v>
      </c>
      <c r="P2274" s="192">
        <v>0</v>
      </c>
      <c r="Q2274" s="192">
        <v>0</v>
      </c>
      <c r="R2274" s="192">
        <v>0</v>
      </c>
    </row>
    <row r="2275" spans="1:18" ht="15" hidden="1">
      <c r="A2275" s="185" t="str">
        <f t="shared" si="82"/>
        <v>B</v>
      </c>
      <c r="B2275" s="191" t="s">
        <v>124</v>
      </c>
      <c r="C2275" s="191" t="s">
        <v>100</v>
      </c>
      <c r="D2275" s="192">
        <f t="shared" si="81"/>
        <v>0</v>
      </c>
      <c r="E2275" s="192">
        <f t="shared" si="81"/>
        <v>0</v>
      </c>
      <c r="F2275" s="192">
        <f t="shared" si="81"/>
        <v>0</v>
      </c>
      <c r="G2275" s="192">
        <f t="shared" si="81"/>
        <v>0</v>
      </c>
      <c r="H2275" s="192">
        <f t="shared" si="81"/>
        <v>0</v>
      </c>
      <c r="I2275" s="192">
        <v>0</v>
      </c>
      <c r="J2275" s="192">
        <v>0</v>
      </c>
      <c r="K2275" s="192">
        <v>0</v>
      </c>
      <c r="L2275" s="192">
        <v>0</v>
      </c>
      <c r="M2275" s="192">
        <v>0</v>
      </c>
      <c r="N2275" s="192">
        <v>0</v>
      </c>
      <c r="O2275" s="192">
        <v>0</v>
      </c>
      <c r="P2275" s="192">
        <v>0</v>
      </c>
      <c r="Q2275" s="192">
        <v>0</v>
      </c>
      <c r="R2275" s="192">
        <v>0</v>
      </c>
    </row>
    <row r="2276" spans="1:18" ht="15" hidden="1">
      <c r="A2276" s="185" t="str">
        <f t="shared" si="82"/>
        <v>B</v>
      </c>
      <c r="B2276" s="191" t="s">
        <v>124</v>
      </c>
      <c r="C2276" s="191" t="s">
        <v>101</v>
      </c>
      <c r="D2276" s="192">
        <f t="shared" si="81"/>
        <v>0</v>
      </c>
      <c r="E2276" s="192">
        <f t="shared" si="81"/>
        <v>0</v>
      </c>
      <c r="F2276" s="192">
        <f t="shared" si="81"/>
        <v>0</v>
      </c>
      <c r="G2276" s="192">
        <f t="shared" si="81"/>
        <v>0</v>
      </c>
      <c r="H2276" s="192">
        <f t="shared" si="81"/>
        <v>0</v>
      </c>
      <c r="I2276" s="192">
        <v>0</v>
      </c>
      <c r="J2276" s="192">
        <v>0</v>
      </c>
      <c r="K2276" s="192">
        <v>0</v>
      </c>
      <c r="L2276" s="192">
        <v>0</v>
      </c>
      <c r="M2276" s="192">
        <v>0</v>
      </c>
      <c r="N2276" s="192">
        <v>0</v>
      </c>
      <c r="O2276" s="192">
        <v>0</v>
      </c>
      <c r="P2276" s="192">
        <v>0</v>
      </c>
      <c r="Q2276" s="192">
        <v>0</v>
      </c>
      <c r="R2276" s="192">
        <v>0</v>
      </c>
    </row>
    <row r="2277" spans="1:18" ht="15">
      <c r="A2277" s="185" t="str">
        <f t="shared" si="82"/>
        <v>A</v>
      </c>
      <c r="B2277" s="191" t="s">
        <v>124</v>
      </c>
      <c r="C2277" s="191" t="s">
        <v>102</v>
      </c>
      <c r="D2277" s="192">
        <f t="shared" si="81"/>
        <v>18480000</v>
      </c>
      <c r="E2277" s="192">
        <f t="shared" si="81"/>
        <v>8480000</v>
      </c>
      <c r="F2277" s="192">
        <f t="shared" si="81"/>
        <v>6000000</v>
      </c>
      <c r="G2277" s="192">
        <f t="shared" si="81"/>
        <v>3000000</v>
      </c>
      <c r="H2277" s="192">
        <f t="shared" si="81"/>
        <v>1000000</v>
      </c>
      <c r="I2277" s="192">
        <v>0</v>
      </c>
      <c r="J2277" s="192">
        <v>0</v>
      </c>
      <c r="K2277" s="192">
        <v>0</v>
      </c>
      <c r="L2277" s="192">
        <v>0</v>
      </c>
      <c r="M2277" s="192">
        <v>0</v>
      </c>
      <c r="N2277" s="192">
        <v>18480000</v>
      </c>
      <c r="O2277" s="192">
        <v>8480000</v>
      </c>
      <c r="P2277" s="192">
        <v>6000000</v>
      </c>
      <c r="Q2277" s="192">
        <v>3000000</v>
      </c>
      <c r="R2277" s="192">
        <v>1000000</v>
      </c>
    </row>
    <row r="2278" spans="1:18" ht="15">
      <c r="A2278" s="185" t="str">
        <f t="shared" si="82"/>
        <v>A</v>
      </c>
      <c r="B2278" s="189" t="s">
        <v>124</v>
      </c>
      <c r="C2278" s="189" t="s">
        <v>121</v>
      </c>
      <c r="D2278" s="190">
        <f t="shared" si="81"/>
        <v>500000</v>
      </c>
      <c r="E2278" s="190">
        <f t="shared" si="81"/>
        <v>250000</v>
      </c>
      <c r="F2278" s="190">
        <f t="shared" si="81"/>
        <v>250000</v>
      </c>
      <c r="G2278" s="190">
        <f t="shared" si="81"/>
        <v>0</v>
      </c>
      <c r="H2278" s="190">
        <f t="shared" si="81"/>
        <v>0</v>
      </c>
      <c r="I2278" s="190">
        <v>0</v>
      </c>
      <c r="J2278" s="190">
        <v>0</v>
      </c>
      <c r="K2278" s="190">
        <v>0</v>
      </c>
      <c r="L2278" s="190">
        <v>0</v>
      </c>
      <c r="M2278" s="190">
        <v>0</v>
      </c>
      <c r="N2278" s="190">
        <v>500000</v>
      </c>
      <c r="O2278" s="190">
        <v>250000</v>
      </c>
      <c r="P2278" s="190">
        <v>250000</v>
      </c>
      <c r="Q2278" s="190">
        <v>0</v>
      </c>
      <c r="R2278" s="190">
        <v>0</v>
      </c>
    </row>
    <row r="2279" spans="1:18" ht="15.75" hidden="1" thickBot="1">
      <c r="A2279" s="185" t="str">
        <f t="shared" si="82"/>
        <v>B</v>
      </c>
      <c r="B2279" s="186" t="s">
        <v>1141</v>
      </c>
      <c r="C2279" s="187" t="s">
        <v>1142</v>
      </c>
      <c r="D2279" s="188">
        <f t="shared" si="81"/>
        <v>0</v>
      </c>
      <c r="E2279" s="188">
        <f t="shared" si="81"/>
        <v>0</v>
      </c>
      <c r="F2279" s="188">
        <f t="shared" si="81"/>
        <v>0</v>
      </c>
      <c r="G2279" s="188">
        <f t="shared" si="81"/>
        <v>0</v>
      </c>
      <c r="H2279" s="188">
        <f t="shared" si="81"/>
        <v>0</v>
      </c>
      <c r="I2279" s="188">
        <v>0</v>
      </c>
      <c r="J2279" s="188">
        <v>0</v>
      </c>
      <c r="K2279" s="188">
        <v>0</v>
      </c>
      <c r="L2279" s="188">
        <v>0</v>
      </c>
      <c r="M2279" s="188">
        <v>0</v>
      </c>
      <c r="N2279" s="188">
        <v>0</v>
      </c>
      <c r="O2279" s="188">
        <v>0</v>
      </c>
      <c r="P2279" s="188">
        <v>0</v>
      </c>
      <c r="Q2279" s="188">
        <v>0</v>
      </c>
      <c r="R2279" s="188">
        <v>0</v>
      </c>
    </row>
    <row r="2280" spans="1:18" ht="15" hidden="1">
      <c r="A2280" s="185" t="str">
        <f t="shared" si="82"/>
        <v>B</v>
      </c>
      <c r="B2280" s="189" t="s">
        <v>124</v>
      </c>
      <c r="C2280" s="189" t="s">
        <v>96</v>
      </c>
      <c r="D2280" s="190">
        <f t="shared" si="81"/>
        <v>0</v>
      </c>
      <c r="E2280" s="190">
        <f t="shared" si="81"/>
        <v>0</v>
      </c>
      <c r="F2280" s="190">
        <f t="shared" si="81"/>
        <v>0</v>
      </c>
      <c r="G2280" s="190">
        <f t="shared" si="81"/>
        <v>0</v>
      </c>
      <c r="H2280" s="190">
        <f t="shared" si="81"/>
        <v>0</v>
      </c>
      <c r="I2280" s="190">
        <v>0</v>
      </c>
      <c r="J2280" s="190">
        <v>0</v>
      </c>
      <c r="K2280" s="190">
        <v>0</v>
      </c>
      <c r="L2280" s="190">
        <v>0</v>
      </c>
      <c r="M2280" s="190">
        <v>0</v>
      </c>
      <c r="N2280" s="190">
        <v>0</v>
      </c>
      <c r="O2280" s="190">
        <v>0</v>
      </c>
      <c r="P2280" s="190">
        <v>0</v>
      </c>
      <c r="Q2280" s="190">
        <v>0</v>
      </c>
      <c r="R2280" s="190">
        <v>0</v>
      </c>
    </row>
    <row r="2281" spans="1:18" ht="15" hidden="1">
      <c r="A2281" s="185" t="str">
        <f t="shared" si="82"/>
        <v>B</v>
      </c>
      <c r="B2281" s="191" t="s">
        <v>124</v>
      </c>
      <c r="C2281" s="191" t="s">
        <v>97</v>
      </c>
      <c r="D2281" s="192">
        <f t="shared" si="81"/>
        <v>0</v>
      </c>
      <c r="E2281" s="192">
        <f t="shared" si="81"/>
        <v>0</v>
      </c>
      <c r="F2281" s="192">
        <f t="shared" si="81"/>
        <v>0</v>
      </c>
      <c r="G2281" s="192">
        <f t="shared" si="81"/>
        <v>0</v>
      </c>
      <c r="H2281" s="192">
        <f t="shared" si="81"/>
        <v>0</v>
      </c>
      <c r="I2281" s="192">
        <v>0</v>
      </c>
      <c r="J2281" s="192">
        <v>0</v>
      </c>
      <c r="K2281" s="192">
        <v>0</v>
      </c>
      <c r="L2281" s="192">
        <v>0</v>
      </c>
      <c r="M2281" s="192">
        <v>0</v>
      </c>
      <c r="N2281" s="192">
        <v>0</v>
      </c>
      <c r="O2281" s="192">
        <v>0</v>
      </c>
      <c r="P2281" s="192">
        <v>0</v>
      </c>
      <c r="Q2281" s="192">
        <v>0</v>
      </c>
      <c r="R2281" s="192">
        <v>0</v>
      </c>
    </row>
    <row r="2282" spans="1:18" ht="15" hidden="1">
      <c r="A2282" s="185" t="str">
        <f t="shared" si="82"/>
        <v>B</v>
      </c>
      <c r="B2282" s="191" t="s">
        <v>124</v>
      </c>
      <c r="C2282" s="191" t="s">
        <v>98</v>
      </c>
      <c r="D2282" s="192">
        <f t="shared" si="81"/>
        <v>0</v>
      </c>
      <c r="E2282" s="192">
        <f t="shared" si="81"/>
        <v>0</v>
      </c>
      <c r="F2282" s="192">
        <f t="shared" si="81"/>
        <v>0</v>
      </c>
      <c r="G2282" s="192">
        <f t="shared" si="81"/>
        <v>0</v>
      </c>
      <c r="H2282" s="192">
        <f t="shared" si="81"/>
        <v>0</v>
      </c>
      <c r="I2282" s="192">
        <v>0</v>
      </c>
      <c r="J2282" s="192">
        <v>0</v>
      </c>
      <c r="K2282" s="192">
        <v>0</v>
      </c>
      <c r="L2282" s="192">
        <v>0</v>
      </c>
      <c r="M2282" s="192">
        <v>0</v>
      </c>
      <c r="N2282" s="192">
        <v>0</v>
      </c>
      <c r="O2282" s="192">
        <v>0</v>
      </c>
      <c r="P2282" s="192">
        <v>0</v>
      </c>
      <c r="Q2282" s="192">
        <v>0</v>
      </c>
      <c r="R2282" s="192">
        <v>0</v>
      </c>
    </row>
    <row r="2283" spans="1:18" ht="15" hidden="1">
      <c r="A2283" s="185" t="str">
        <f t="shared" si="82"/>
        <v>B</v>
      </c>
      <c r="B2283" s="191" t="s">
        <v>124</v>
      </c>
      <c r="C2283" s="191" t="s">
        <v>101</v>
      </c>
      <c r="D2283" s="192">
        <f t="shared" si="81"/>
        <v>0</v>
      </c>
      <c r="E2283" s="192">
        <f t="shared" si="81"/>
        <v>0</v>
      </c>
      <c r="F2283" s="192">
        <f t="shared" si="81"/>
        <v>0</v>
      </c>
      <c r="G2283" s="192">
        <f t="shared" si="81"/>
        <v>0</v>
      </c>
      <c r="H2283" s="192">
        <f t="shared" si="81"/>
        <v>0</v>
      </c>
      <c r="I2283" s="192">
        <v>0</v>
      </c>
      <c r="J2283" s="192">
        <v>0</v>
      </c>
      <c r="K2283" s="192">
        <v>0</v>
      </c>
      <c r="L2283" s="192">
        <v>0</v>
      </c>
      <c r="M2283" s="192">
        <v>0</v>
      </c>
      <c r="N2283" s="192">
        <v>0</v>
      </c>
      <c r="O2283" s="192">
        <v>0</v>
      </c>
      <c r="P2283" s="192">
        <v>0</v>
      </c>
      <c r="Q2283" s="192">
        <v>0</v>
      </c>
      <c r="R2283" s="192">
        <v>0</v>
      </c>
    </row>
    <row r="2284" spans="1:18" ht="15" hidden="1">
      <c r="A2284" s="185" t="str">
        <f t="shared" si="82"/>
        <v>B</v>
      </c>
      <c r="B2284" s="191" t="s">
        <v>124</v>
      </c>
      <c r="C2284" s="191" t="s">
        <v>102</v>
      </c>
      <c r="D2284" s="192">
        <f t="shared" si="81"/>
        <v>0</v>
      </c>
      <c r="E2284" s="192">
        <f t="shared" si="81"/>
        <v>0</v>
      </c>
      <c r="F2284" s="192">
        <f t="shared" si="81"/>
        <v>0</v>
      </c>
      <c r="G2284" s="192">
        <f t="shared" si="81"/>
        <v>0</v>
      </c>
      <c r="H2284" s="192">
        <f t="shared" si="81"/>
        <v>0</v>
      </c>
      <c r="I2284" s="192">
        <v>0</v>
      </c>
      <c r="J2284" s="192">
        <v>0</v>
      </c>
      <c r="K2284" s="192">
        <v>0</v>
      </c>
      <c r="L2284" s="192">
        <v>0</v>
      </c>
      <c r="M2284" s="192">
        <v>0</v>
      </c>
      <c r="N2284" s="192">
        <v>0</v>
      </c>
      <c r="O2284" s="192">
        <v>0</v>
      </c>
      <c r="P2284" s="192">
        <v>0</v>
      </c>
      <c r="Q2284" s="192">
        <v>0</v>
      </c>
      <c r="R2284" s="192">
        <v>0</v>
      </c>
    </row>
    <row r="2285" spans="1:18" ht="15" hidden="1">
      <c r="A2285" s="185" t="str">
        <f t="shared" si="82"/>
        <v>B</v>
      </c>
      <c r="B2285" s="189" t="s">
        <v>124</v>
      </c>
      <c r="C2285" s="189" t="s">
        <v>121</v>
      </c>
      <c r="D2285" s="190">
        <f t="shared" si="81"/>
        <v>0</v>
      </c>
      <c r="E2285" s="190">
        <f t="shared" si="81"/>
        <v>0</v>
      </c>
      <c r="F2285" s="190">
        <f t="shared" si="81"/>
        <v>0</v>
      </c>
      <c r="G2285" s="190">
        <f t="shared" si="81"/>
        <v>0</v>
      </c>
      <c r="H2285" s="190">
        <f t="shared" si="81"/>
        <v>0</v>
      </c>
      <c r="I2285" s="190">
        <v>0</v>
      </c>
      <c r="J2285" s="190">
        <v>0</v>
      </c>
      <c r="K2285" s="190">
        <v>0</v>
      </c>
      <c r="L2285" s="190">
        <v>0</v>
      </c>
      <c r="M2285" s="190">
        <v>0</v>
      </c>
      <c r="N2285" s="190">
        <v>0</v>
      </c>
      <c r="O2285" s="190">
        <v>0</v>
      </c>
      <c r="P2285" s="190">
        <v>0</v>
      </c>
      <c r="Q2285" s="190">
        <v>0</v>
      </c>
      <c r="R2285" s="190">
        <v>0</v>
      </c>
    </row>
    <row r="2286" spans="1:18" ht="15.75" hidden="1" thickBot="1">
      <c r="A2286" s="185" t="str">
        <f t="shared" si="82"/>
        <v>B</v>
      </c>
      <c r="B2286" s="186" t="s">
        <v>1143</v>
      </c>
      <c r="C2286" s="187" t="s">
        <v>1144</v>
      </c>
      <c r="D2286" s="188">
        <f t="shared" si="81"/>
        <v>0</v>
      </c>
      <c r="E2286" s="188">
        <f t="shared" si="81"/>
        <v>0</v>
      </c>
      <c r="F2286" s="188">
        <f t="shared" si="81"/>
        <v>0</v>
      </c>
      <c r="G2286" s="188">
        <f t="shared" si="81"/>
        <v>0</v>
      </c>
      <c r="H2286" s="188">
        <f t="shared" si="81"/>
        <v>0</v>
      </c>
      <c r="I2286" s="188">
        <v>0</v>
      </c>
      <c r="J2286" s="188">
        <v>0</v>
      </c>
      <c r="K2286" s="188">
        <v>0</v>
      </c>
      <c r="L2286" s="188">
        <v>0</v>
      </c>
      <c r="M2286" s="188">
        <v>0</v>
      </c>
      <c r="N2286" s="188">
        <v>0</v>
      </c>
      <c r="O2286" s="188">
        <v>0</v>
      </c>
      <c r="P2286" s="188">
        <v>0</v>
      </c>
      <c r="Q2286" s="188">
        <v>0</v>
      </c>
      <c r="R2286" s="188">
        <v>0</v>
      </c>
    </row>
    <row r="2287" spans="1:18" ht="15" hidden="1">
      <c r="A2287" s="185" t="str">
        <f t="shared" si="82"/>
        <v>B</v>
      </c>
      <c r="B2287" s="189" t="s">
        <v>124</v>
      </c>
      <c r="C2287" s="189" t="s">
        <v>96</v>
      </c>
      <c r="D2287" s="190">
        <f t="shared" si="81"/>
        <v>0</v>
      </c>
      <c r="E2287" s="190">
        <f t="shared" si="81"/>
        <v>0</v>
      </c>
      <c r="F2287" s="190">
        <f t="shared" si="81"/>
        <v>0</v>
      </c>
      <c r="G2287" s="190">
        <f t="shared" si="81"/>
        <v>0</v>
      </c>
      <c r="H2287" s="190">
        <f t="shared" si="81"/>
        <v>0</v>
      </c>
      <c r="I2287" s="190">
        <v>0</v>
      </c>
      <c r="J2287" s="190">
        <v>0</v>
      </c>
      <c r="K2287" s="190">
        <v>0</v>
      </c>
      <c r="L2287" s="190">
        <v>0</v>
      </c>
      <c r="M2287" s="190">
        <v>0</v>
      </c>
      <c r="N2287" s="190">
        <v>0</v>
      </c>
      <c r="O2287" s="190">
        <v>0</v>
      </c>
      <c r="P2287" s="190">
        <v>0</v>
      </c>
      <c r="Q2287" s="190">
        <v>0</v>
      </c>
      <c r="R2287" s="190">
        <v>0</v>
      </c>
    </row>
    <row r="2288" spans="1:18" ht="15" hidden="1">
      <c r="A2288" s="185" t="str">
        <f t="shared" si="82"/>
        <v>B</v>
      </c>
      <c r="B2288" s="191" t="s">
        <v>124</v>
      </c>
      <c r="C2288" s="191" t="s">
        <v>100</v>
      </c>
      <c r="D2288" s="192">
        <f t="shared" si="81"/>
        <v>0</v>
      </c>
      <c r="E2288" s="192">
        <f t="shared" si="81"/>
        <v>0</v>
      </c>
      <c r="F2288" s="192">
        <f t="shared" si="81"/>
        <v>0</v>
      </c>
      <c r="G2288" s="192">
        <f t="shared" si="81"/>
        <v>0</v>
      </c>
      <c r="H2288" s="192">
        <f t="shared" si="81"/>
        <v>0</v>
      </c>
      <c r="I2288" s="192">
        <v>0</v>
      </c>
      <c r="J2288" s="192">
        <v>0</v>
      </c>
      <c r="K2288" s="192">
        <v>0</v>
      </c>
      <c r="L2288" s="192">
        <v>0</v>
      </c>
      <c r="M2288" s="192">
        <v>0</v>
      </c>
      <c r="N2288" s="192">
        <v>0</v>
      </c>
      <c r="O2288" s="192">
        <v>0</v>
      </c>
      <c r="P2288" s="192">
        <v>0</v>
      </c>
      <c r="Q2288" s="192">
        <v>0</v>
      </c>
      <c r="R2288" s="192">
        <v>0</v>
      </c>
    </row>
    <row r="2289" spans="1:18" ht="15.75" hidden="1" thickBot="1">
      <c r="A2289" s="185" t="str">
        <f t="shared" si="82"/>
        <v>B</v>
      </c>
      <c r="B2289" s="186" t="s">
        <v>1145</v>
      </c>
      <c r="C2289" s="187" t="s">
        <v>1146</v>
      </c>
      <c r="D2289" s="188">
        <f t="shared" si="81"/>
        <v>0</v>
      </c>
      <c r="E2289" s="188">
        <f t="shared" si="81"/>
        <v>0</v>
      </c>
      <c r="F2289" s="188">
        <f t="shared" si="81"/>
        <v>0</v>
      </c>
      <c r="G2289" s="188">
        <f t="shared" si="81"/>
        <v>0</v>
      </c>
      <c r="H2289" s="188">
        <f t="shared" si="81"/>
        <v>0</v>
      </c>
      <c r="I2289" s="188">
        <v>0</v>
      </c>
      <c r="J2289" s="188">
        <v>0</v>
      </c>
      <c r="K2289" s="188">
        <v>0</v>
      </c>
      <c r="L2289" s="188">
        <v>0</v>
      </c>
      <c r="M2289" s="188">
        <v>0</v>
      </c>
      <c r="N2289" s="188">
        <v>0</v>
      </c>
      <c r="O2289" s="188">
        <v>0</v>
      </c>
      <c r="P2289" s="188">
        <v>0</v>
      </c>
      <c r="Q2289" s="188">
        <v>0</v>
      </c>
      <c r="R2289" s="188">
        <v>0</v>
      </c>
    </row>
    <row r="2290" spans="1:18" ht="15" hidden="1">
      <c r="A2290" s="185" t="str">
        <f t="shared" si="82"/>
        <v>B</v>
      </c>
      <c r="B2290" s="189" t="s">
        <v>124</v>
      </c>
      <c r="C2290" s="189" t="s">
        <v>96</v>
      </c>
      <c r="D2290" s="190">
        <f t="shared" ref="D2290:H2353" si="83">I2290+N2290</f>
        <v>0</v>
      </c>
      <c r="E2290" s="190">
        <f t="shared" si="83"/>
        <v>0</v>
      </c>
      <c r="F2290" s="190">
        <f t="shared" si="83"/>
        <v>0</v>
      </c>
      <c r="G2290" s="190">
        <f t="shared" si="83"/>
        <v>0</v>
      </c>
      <c r="H2290" s="190">
        <f t="shared" si="83"/>
        <v>0</v>
      </c>
      <c r="I2290" s="190">
        <v>0</v>
      </c>
      <c r="J2290" s="190">
        <v>0</v>
      </c>
      <c r="K2290" s="190">
        <v>0</v>
      </c>
      <c r="L2290" s="190">
        <v>0</v>
      </c>
      <c r="M2290" s="190">
        <v>0</v>
      </c>
      <c r="N2290" s="190">
        <v>0</v>
      </c>
      <c r="O2290" s="190">
        <v>0</v>
      </c>
      <c r="P2290" s="190">
        <v>0</v>
      </c>
      <c r="Q2290" s="190">
        <v>0</v>
      </c>
      <c r="R2290" s="190">
        <v>0</v>
      </c>
    </row>
    <row r="2291" spans="1:18" ht="15" hidden="1">
      <c r="A2291" s="185" t="str">
        <f t="shared" si="82"/>
        <v>B</v>
      </c>
      <c r="B2291" s="191" t="s">
        <v>124</v>
      </c>
      <c r="C2291" s="191" t="s">
        <v>100</v>
      </c>
      <c r="D2291" s="192">
        <f t="shared" si="83"/>
        <v>0</v>
      </c>
      <c r="E2291" s="192">
        <f t="shared" si="83"/>
        <v>0</v>
      </c>
      <c r="F2291" s="192">
        <f t="shared" si="83"/>
        <v>0</v>
      </c>
      <c r="G2291" s="192">
        <f t="shared" si="83"/>
        <v>0</v>
      </c>
      <c r="H2291" s="192">
        <f t="shared" si="83"/>
        <v>0</v>
      </c>
      <c r="I2291" s="192">
        <v>0</v>
      </c>
      <c r="J2291" s="192">
        <v>0</v>
      </c>
      <c r="K2291" s="192">
        <v>0</v>
      </c>
      <c r="L2291" s="192">
        <v>0</v>
      </c>
      <c r="M2291" s="192">
        <v>0</v>
      </c>
      <c r="N2291" s="192">
        <v>0</v>
      </c>
      <c r="O2291" s="192">
        <v>0</v>
      </c>
      <c r="P2291" s="192">
        <v>0</v>
      </c>
      <c r="Q2291" s="192">
        <v>0</v>
      </c>
      <c r="R2291" s="192">
        <v>0</v>
      </c>
    </row>
    <row r="2292" spans="1:18" ht="15.75" hidden="1" thickBot="1">
      <c r="A2292" s="185" t="str">
        <f t="shared" si="82"/>
        <v>B</v>
      </c>
      <c r="B2292" s="186" t="s">
        <v>1147</v>
      </c>
      <c r="C2292" s="187" t="s">
        <v>1148</v>
      </c>
      <c r="D2292" s="188">
        <f t="shared" si="83"/>
        <v>0</v>
      </c>
      <c r="E2292" s="188">
        <f t="shared" si="83"/>
        <v>0</v>
      </c>
      <c r="F2292" s="188">
        <f t="shared" si="83"/>
        <v>0</v>
      </c>
      <c r="G2292" s="188">
        <f t="shared" si="83"/>
        <v>0</v>
      </c>
      <c r="H2292" s="188">
        <f t="shared" si="83"/>
        <v>0</v>
      </c>
      <c r="I2292" s="188">
        <v>0</v>
      </c>
      <c r="J2292" s="188">
        <v>0</v>
      </c>
      <c r="K2292" s="188">
        <v>0</v>
      </c>
      <c r="L2292" s="188">
        <v>0</v>
      </c>
      <c r="M2292" s="188">
        <v>0</v>
      </c>
      <c r="N2292" s="188">
        <v>0</v>
      </c>
      <c r="O2292" s="188">
        <v>0</v>
      </c>
      <c r="P2292" s="188">
        <v>0</v>
      </c>
      <c r="Q2292" s="188">
        <v>0</v>
      </c>
      <c r="R2292" s="188">
        <v>0</v>
      </c>
    </row>
    <row r="2293" spans="1:18" ht="15" hidden="1">
      <c r="A2293" s="185" t="str">
        <f t="shared" si="82"/>
        <v>B</v>
      </c>
      <c r="B2293" s="189" t="s">
        <v>124</v>
      </c>
      <c r="C2293" s="189" t="s">
        <v>96</v>
      </c>
      <c r="D2293" s="190">
        <f t="shared" si="83"/>
        <v>0</v>
      </c>
      <c r="E2293" s="190">
        <f t="shared" si="83"/>
        <v>0</v>
      </c>
      <c r="F2293" s="190">
        <f t="shared" si="83"/>
        <v>0</v>
      </c>
      <c r="G2293" s="190">
        <f t="shared" si="83"/>
        <v>0</v>
      </c>
      <c r="H2293" s="190">
        <f t="shared" si="83"/>
        <v>0</v>
      </c>
      <c r="I2293" s="190">
        <v>0</v>
      </c>
      <c r="J2293" s="190">
        <v>0</v>
      </c>
      <c r="K2293" s="190">
        <v>0</v>
      </c>
      <c r="L2293" s="190">
        <v>0</v>
      </c>
      <c r="M2293" s="190">
        <v>0</v>
      </c>
      <c r="N2293" s="190">
        <v>0</v>
      </c>
      <c r="O2293" s="190">
        <v>0</v>
      </c>
      <c r="P2293" s="190">
        <v>0</v>
      </c>
      <c r="Q2293" s="190">
        <v>0</v>
      </c>
      <c r="R2293" s="190">
        <v>0</v>
      </c>
    </row>
    <row r="2294" spans="1:18" ht="15" hidden="1">
      <c r="A2294" s="185" t="str">
        <f t="shared" si="82"/>
        <v>B</v>
      </c>
      <c r="B2294" s="191" t="s">
        <v>124</v>
      </c>
      <c r="C2294" s="191" t="s">
        <v>100</v>
      </c>
      <c r="D2294" s="192">
        <f t="shared" si="83"/>
        <v>0</v>
      </c>
      <c r="E2294" s="192">
        <f t="shared" si="83"/>
        <v>0</v>
      </c>
      <c r="F2294" s="192">
        <f t="shared" si="83"/>
        <v>0</v>
      </c>
      <c r="G2294" s="192">
        <f t="shared" si="83"/>
        <v>0</v>
      </c>
      <c r="H2294" s="192">
        <f t="shared" si="83"/>
        <v>0</v>
      </c>
      <c r="I2294" s="192">
        <v>0</v>
      </c>
      <c r="J2294" s="192">
        <v>0</v>
      </c>
      <c r="K2294" s="192">
        <v>0</v>
      </c>
      <c r="L2294" s="192">
        <v>0</v>
      </c>
      <c r="M2294" s="192">
        <v>0</v>
      </c>
      <c r="N2294" s="192">
        <v>0</v>
      </c>
      <c r="O2294" s="192">
        <v>0</v>
      </c>
      <c r="P2294" s="192">
        <v>0</v>
      </c>
      <c r="Q2294" s="192">
        <v>0</v>
      </c>
      <c r="R2294" s="192">
        <v>0</v>
      </c>
    </row>
    <row r="2295" spans="1:18" ht="15.75" hidden="1" thickBot="1">
      <c r="A2295" s="185" t="str">
        <f t="shared" si="82"/>
        <v>B</v>
      </c>
      <c r="B2295" s="186" t="s">
        <v>1149</v>
      </c>
      <c r="C2295" s="187" t="s">
        <v>1150</v>
      </c>
      <c r="D2295" s="188">
        <f t="shared" si="83"/>
        <v>0</v>
      </c>
      <c r="E2295" s="188">
        <f t="shared" si="83"/>
        <v>0</v>
      </c>
      <c r="F2295" s="188">
        <f t="shared" si="83"/>
        <v>0</v>
      </c>
      <c r="G2295" s="188">
        <f t="shared" si="83"/>
        <v>0</v>
      </c>
      <c r="H2295" s="188">
        <f t="shared" si="83"/>
        <v>0</v>
      </c>
      <c r="I2295" s="188">
        <v>0</v>
      </c>
      <c r="J2295" s="188">
        <v>0</v>
      </c>
      <c r="K2295" s="188">
        <v>0</v>
      </c>
      <c r="L2295" s="188">
        <v>0</v>
      </c>
      <c r="M2295" s="188">
        <v>0</v>
      </c>
      <c r="N2295" s="188">
        <v>0</v>
      </c>
      <c r="O2295" s="188">
        <v>0</v>
      </c>
      <c r="P2295" s="188">
        <v>0</v>
      </c>
      <c r="Q2295" s="188">
        <v>0</v>
      </c>
      <c r="R2295" s="188">
        <v>0</v>
      </c>
    </row>
    <row r="2296" spans="1:18" ht="15" hidden="1">
      <c r="A2296" s="185" t="str">
        <f t="shared" si="82"/>
        <v>B</v>
      </c>
      <c r="B2296" s="189" t="s">
        <v>124</v>
      </c>
      <c r="C2296" s="189" t="s">
        <v>96</v>
      </c>
      <c r="D2296" s="190">
        <f t="shared" si="83"/>
        <v>0</v>
      </c>
      <c r="E2296" s="190">
        <f t="shared" si="83"/>
        <v>0</v>
      </c>
      <c r="F2296" s="190">
        <f t="shared" si="83"/>
        <v>0</v>
      </c>
      <c r="G2296" s="190">
        <f t="shared" si="83"/>
        <v>0</v>
      </c>
      <c r="H2296" s="190">
        <f t="shared" si="83"/>
        <v>0</v>
      </c>
      <c r="I2296" s="190">
        <v>0</v>
      </c>
      <c r="J2296" s="190">
        <v>0</v>
      </c>
      <c r="K2296" s="190">
        <v>0</v>
      </c>
      <c r="L2296" s="190">
        <v>0</v>
      </c>
      <c r="M2296" s="190">
        <v>0</v>
      </c>
      <c r="N2296" s="190">
        <v>0</v>
      </c>
      <c r="O2296" s="190">
        <v>0</v>
      </c>
      <c r="P2296" s="190">
        <v>0</v>
      </c>
      <c r="Q2296" s="190">
        <v>0</v>
      </c>
      <c r="R2296" s="190">
        <v>0</v>
      </c>
    </row>
    <row r="2297" spans="1:18" ht="15" hidden="1">
      <c r="A2297" s="185" t="str">
        <f t="shared" si="82"/>
        <v>B</v>
      </c>
      <c r="B2297" s="191" t="s">
        <v>124</v>
      </c>
      <c r="C2297" s="191" t="s">
        <v>100</v>
      </c>
      <c r="D2297" s="192">
        <f t="shared" si="83"/>
        <v>0</v>
      </c>
      <c r="E2297" s="192">
        <f t="shared" si="83"/>
        <v>0</v>
      </c>
      <c r="F2297" s="192">
        <f t="shared" si="83"/>
        <v>0</v>
      </c>
      <c r="G2297" s="192">
        <f t="shared" si="83"/>
        <v>0</v>
      </c>
      <c r="H2297" s="192">
        <f t="shared" si="83"/>
        <v>0</v>
      </c>
      <c r="I2297" s="192">
        <v>0</v>
      </c>
      <c r="J2297" s="192">
        <v>0</v>
      </c>
      <c r="K2297" s="192">
        <v>0</v>
      </c>
      <c r="L2297" s="192">
        <v>0</v>
      </c>
      <c r="M2297" s="192">
        <v>0</v>
      </c>
      <c r="N2297" s="192">
        <v>0</v>
      </c>
      <c r="O2297" s="192">
        <v>0</v>
      </c>
      <c r="P2297" s="192">
        <v>0</v>
      </c>
      <c r="Q2297" s="192">
        <v>0</v>
      </c>
      <c r="R2297" s="192">
        <v>0</v>
      </c>
    </row>
    <row r="2298" spans="1:18" ht="30.75" hidden="1" thickBot="1">
      <c r="A2298" s="185" t="str">
        <f t="shared" si="82"/>
        <v>B</v>
      </c>
      <c r="B2298" s="186" t="s">
        <v>1151</v>
      </c>
      <c r="C2298" s="187" t="s">
        <v>1152</v>
      </c>
      <c r="D2298" s="188">
        <f t="shared" si="83"/>
        <v>0</v>
      </c>
      <c r="E2298" s="188">
        <f t="shared" si="83"/>
        <v>0</v>
      </c>
      <c r="F2298" s="188">
        <f t="shared" si="83"/>
        <v>0</v>
      </c>
      <c r="G2298" s="188">
        <f t="shared" si="83"/>
        <v>0</v>
      </c>
      <c r="H2298" s="188">
        <f t="shared" si="83"/>
        <v>0</v>
      </c>
      <c r="I2298" s="188">
        <v>0</v>
      </c>
      <c r="J2298" s="188">
        <v>0</v>
      </c>
      <c r="K2298" s="188">
        <v>0</v>
      </c>
      <c r="L2298" s="188">
        <v>0</v>
      </c>
      <c r="M2298" s="188">
        <v>0</v>
      </c>
      <c r="N2298" s="188">
        <v>0</v>
      </c>
      <c r="O2298" s="188">
        <v>0</v>
      </c>
      <c r="P2298" s="188">
        <v>0</v>
      </c>
      <c r="Q2298" s="188">
        <v>0</v>
      </c>
      <c r="R2298" s="188">
        <v>0</v>
      </c>
    </row>
    <row r="2299" spans="1:18" ht="15" hidden="1">
      <c r="A2299" s="185" t="str">
        <f t="shared" si="82"/>
        <v>B</v>
      </c>
      <c r="B2299" s="189" t="s">
        <v>124</v>
      </c>
      <c r="C2299" s="189" t="s">
        <v>96</v>
      </c>
      <c r="D2299" s="190">
        <f t="shared" si="83"/>
        <v>0</v>
      </c>
      <c r="E2299" s="190">
        <f t="shared" si="83"/>
        <v>0</v>
      </c>
      <c r="F2299" s="190">
        <f t="shared" si="83"/>
        <v>0</v>
      </c>
      <c r="G2299" s="190">
        <f t="shared" si="83"/>
        <v>0</v>
      </c>
      <c r="H2299" s="190">
        <f t="shared" si="83"/>
        <v>0</v>
      </c>
      <c r="I2299" s="190">
        <v>0</v>
      </c>
      <c r="J2299" s="190">
        <v>0</v>
      </c>
      <c r="K2299" s="190">
        <v>0</v>
      </c>
      <c r="L2299" s="190">
        <v>0</v>
      </c>
      <c r="M2299" s="190">
        <v>0</v>
      </c>
      <c r="N2299" s="190">
        <v>0</v>
      </c>
      <c r="O2299" s="190">
        <v>0</v>
      </c>
      <c r="P2299" s="190">
        <v>0</v>
      </c>
      <c r="Q2299" s="190">
        <v>0</v>
      </c>
      <c r="R2299" s="190">
        <v>0</v>
      </c>
    </row>
    <row r="2300" spans="1:18" ht="15" hidden="1">
      <c r="A2300" s="185" t="str">
        <f t="shared" si="82"/>
        <v>B</v>
      </c>
      <c r="B2300" s="191" t="s">
        <v>124</v>
      </c>
      <c r="C2300" s="191" t="s">
        <v>102</v>
      </c>
      <c r="D2300" s="192">
        <f t="shared" si="83"/>
        <v>0</v>
      </c>
      <c r="E2300" s="192">
        <f t="shared" si="83"/>
        <v>0</v>
      </c>
      <c r="F2300" s="192">
        <f t="shared" si="83"/>
        <v>0</v>
      </c>
      <c r="G2300" s="192">
        <f t="shared" si="83"/>
        <v>0</v>
      </c>
      <c r="H2300" s="192">
        <f t="shared" si="83"/>
        <v>0</v>
      </c>
      <c r="I2300" s="192">
        <v>0</v>
      </c>
      <c r="J2300" s="192">
        <v>0</v>
      </c>
      <c r="K2300" s="192">
        <v>0</v>
      </c>
      <c r="L2300" s="192">
        <v>0</v>
      </c>
      <c r="M2300" s="192">
        <v>0</v>
      </c>
      <c r="N2300" s="192">
        <v>0</v>
      </c>
      <c r="O2300" s="192">
        <v>0</v>
      </c>
      <c r="P2300" s="192">
        <v>0</v>
      </c>
      <c r="Q2300" s="192">
        <v>0</v>
      </c>
      <c r="R2300" s="192">
        <v>0</v>
      </c>
    </row>
    <row r="2301" spans="1:18" ht="15.75" hidden="1" thickBot="1">
      <c r="A2301" s="185" t="str">
        <f t="shared" si="82"/>
        <v>B</v>
      </c>
      <c r="B2301" s="186" t="s">
        <v>1153</v>
      </c>
      <c r="C2301" s="187" t="s">
        <v>1154</v>
      </c>
      <c r="D2301" s="188">
        <f t="shared" si="83"/>
        <v>0</v>
      </c>
      <c r="E2301" s="188">
        <f t="shared" si="83"/>
        <v>0</v>
      </c>
      <c r="F2301" s="188">
        <f t="shared" si="83"/>
        <v>0</v>
      </c>
      <c r="G2301" s="188">
        <f t="shared" si="83"/>
        <v>0</v>
      </c>
      <c r="H2301" s="188">
        <f t="shared" si="83"/>
        <v>0</v>
      </c>
      <c r="I2301" s="188">
        <v>0</v>
      </c>
      <c r="J2301" s="188">
        <v>0</v>
      </c>
      <c r="K2301" s="188">
        <v>0</v>
      </c>
      <c r="L2301" s="188">
        <v>0</v>
      </c>
      <c r="M2301" s="188">
        <v>0</v>
      </c>
      <c r="N2301" s="188">
        <v>0</v>
      </c>
      <c r="O2301" s="188">
        <v>0</v>
      </c>
      <c r="P2301" s="188">
        <v>0</v>
      </c>
      <c r="Q2301" s="188">
        <v>0</v>
      </c>
      <c r="R2301" s="188">
        <v>0</v>
      </c>
    </row>
    <row r="2302" spans="1:18" ht="15" hidden="1">
      <c r="A2302" s="185" t="str">
        <f t="shared" si="82"/>
        <v>B</v>
      </c>
      <c r="B2302" s="189" t="s">
        <v>124</v>
      </c>
      <c r="C2302" s="189" t="s">
        <v>96</v>
      </c>
      <c r="D2302" s="190">
        <f t="shared" si="83"/>
        <v>0</v>
      </c>
      <c r="E2302" s="190">
        <f t="shared" si="83"/>
        <v>0</v>
      </c>
      <c r="F2302" s="190">
        <f t="shared" si="83"/>
        <v>0</v>
      </c>
      <c r="G2302" s="190">
        <f t="shared" si="83"/>
        <v>0</v>
      </c>
      <c r="H2302" s="190">
        <f t="shared" si="83"/>
        <v>0</v>
      </c>
      <c r="I2302" s="190">
        <v>0</v>
      </c>
      <c r="J2302" s="190">
        <v>0</v>
      </c>
      <c r="K2302" s="190">
        <v>0</v>
      </c>
      <c r="L2302" s="190">
        <v>0</v>
      </c>
      <c r="M2302" s="190">
        <v>0</v>
      </c>
      <c r="N2302" s="190">
        <v>0</v>
      </c>
      <c r="O2302" s="190">
        <v>0</v>
      </c>
      <c r="P2302" s="190">
        <v>0</v>
      </c>
      <c r="Q2302" s="190">
        <v>0</v>
      </c>
      <c r="R2302" s="190">
        <v>0</v>
      </c>
    </row>
    <row r="2303" spans="1:18" ht="15" hidden="1">
      <c r="A2303" s="185" t="str">
        <f t="shared" si="82"/>
        <v>B</v>
      </c>
      <c r="B2303" s="191" t="s">
        <v>124</v>
      </c>
      <c r="C2303" s="191" t="s">
        <v>98</v>
      </c>
      <c r="D2303" s="192">
        <f t="shared" si="83"/>
        <v>0</v>
      </c>
      <c r="E2303" s="192">
        <f t="shared" si="83"/>
        <v>0</v>
      </c>
      <c r="F2303" s="192">
        <f t="shared" si="83"/>
        <v>0</v>
      </c>
      <c r="G2303" s="192">
        <f t="shared" si="83"/>
        <v>0</v>
      </c>
      <c r="H2303" s="192">
        <f t="shared" si="83"/>
        <v>0</v>
      </c>
      <c r="I2303" s="192">
        <v>0</v>
      </c>
      <c r="J2303" s="192">
        <v>0</v>
      </c>
      <c r="K2303" s="192">
        <v>0</v>
      </c>
      <c r="L2303" s="192">
        <v>0</v>
      </c>
      <c r="M2303" s="192">
        <v>0</v>
      </c>
      <c r="N2303" s="192">
        <v>0</v>
      </c>
      <c r="O2303" s="192">
        <v>0</v>
      </c>
      <c r="P2303" s="192">
        <v>0</v>
      </c>
      <c r="Q2303" s="192">
        <v>0</v>
      </c>
      <c r="R2303" s="192">
        <v>0</v>
      </c>
    </row>
    <row r="2304" spans="1:18" ht="15.75" hidden="1" thickBot="1">
      <c r="A2304" s="185" t="str">
        <f t="shared" si="82"/>
        <v>B</v>
      </c>
      <c r="B2304" s="186" t="s">
        <v>1155</v>
      </c>
      <c r="C2304" s="187" t="s">
        <v>1156</v>
      </c>
      <c r="D2304" s="188">
        <f t="shared" si="83"/>
        <v>0</v>
      </c>
      <c r="E2304" s="188">
        <f t="shared" si="83"/>
        <v>0</v>
      </c>
      <c r="F2304" s="188">
        <f t="shared" si="83"/>
        <v>0</v>
      </c>
      <c r="G2304" s="188">
        <f t="shared" si="83"/>
        <v>0</v>
      </c>
      <c r="H2304" s="188">
        <f t="shared" si="83"/>
        <v>0</v>
      </c>
      <c r="I2304" s="188">
        <v>0</v>
      </c>
      <c r="J2304" s="188">
        <v>0</v>
      </c>
      <c r="K2304" s="188">
        <v>0</v>
      </c>
      <c r="L2304" s="188">
        <v>0</v>
      </c>
      <c r="M2304" s="188">
        <v>0</v>
      </c>
      <c r="N2304" s="188">
        <v>0</v>
      </c>
      <c r="O2304" s="188">
        <v>0</v>
      </c>
      <c r="P2304" s="188">
        <v>0</v>
      </c>
      <c r="Q2304" s="188">
        <v>0</v>
      </c>
      <c r="R2304" s="188">
        <v>0</v>
      </c>
    </row>
    <row r="2305" spans="1:18" ht="15" hidden="1">
      <c r="A2305" s="185" t="str">
        <f t="shared" si="82"/>
        <v>B</v>
      </c>
      <c r="B2305" s="189" t="s">
        <v>124</v>
      </c>
      <c r="C2305" s="189" t="s">
        <v>96</v>
      </c>
      <c r="D2305" s="190">
        <f t="shared" si="83"/>
        <v>0</v>
      </c>
      <c r="E2305" s="190">
        <f t="shared" si="83"/>
        <v>0</v>
      </c>
      <c r="F2305" s="190">
        <f t="shared" si="83"/>
        <v>0</v>
      </c>
      <c r="G2305" s="190">
        <f t="shared" si="83"/>
        <v>0</v>
      </c>
      <c r="H2305" s="190">
        <f t="shared" si="83"/>
        <v>0</v>
      </c>
      <c r="I2305" s="190">
        <v>0</v>
      </c>
      <c r="J2305" s="190">
        <v>0</v>
      </c>
      <c r="K2305" s="190">
        <v>0</v>
      </c>
      <c r="L2305" s="190">
        <v>0</v>
      </c>
      <c r="M2305" s="190">
        <v>0</v>
      </c>
      <c r="N2305" s="190">
        <v>0</v>
      </c>
      <c r="O2305" s="190">
        <v>0</v>
      </c>
      <c r="P2305" s="190">
        <v>0</v>
      </c>
      <c r="Q2305" s="190">
        <v>0</v>
      </c>
      <c r="R2305" s="190">
        <v>0</v>
      </c>
    </row>
    <row r="2306" spans="1:18" ht="15" hidden="1">
      <c r="A2306" s="185" t="str">
        <f t="shared" si="82"/>
        <v>B</v>
      </c>
      <c r="B2306" s="191" t="s">
        <v>124</v>
      </c>
      <c r="C2306" s="191" t="s">
        <v>98</v>
      </c>
      <c r="D2306" s="192">
        <f t="shared" si="83"/>
        <v>0</v>
      </c>
      <c r="E2306" s="192">
        <f t="shared" si="83"/>
        <v>0</v>
      </c>
      <c r="F2306" s="192">
        <f t="shared" si="83"/>
        <v>0</v>
      </c>
      <c r="G2306" s="192">
        <f t="shared" si="83"/>
        <v>0</v>
      </c>
      <c r="H2306" s="192">
        <f t="shared" si="83"/>
        <v>0</v>
      </c>
      <c r="I2306" s="192">
        <v>0</v>
      </c>
      <c r="J2306" s="192">
        <v>0</v>
      </c>
      <c r="K2306" s="192">
        <v>0</v>
      </c>
      <c r="L2306" s="192">
        <v>0</v>
      </c>
      <c r="M2306" s="192">
        <v>0</v>
      </c>
      <c r="N2306" s="192">
        <v>0</v>
      </c>
      <c r="O2306" s="192">
        <v>0</v>
      </c>
      <c r="P2306" s="192">
        <v>0</v>
      </c>
      <c r="Q2306" s="192">
        <v>0</v>
      </c>
      <c r="R2306" s="192">
        <v>0</v>
      </c>
    </row>
    <row r="2307" spans="1:18" ht="15" hidden="1">
      <c r="A2307" s="185" t="str">
        <f t="shared" si="82"/>
        <v>B</v>
      </c>
      <c r="B2307" s="191" t="s">
        <v>124</v>
      </c>
      <c r="C2307" s="191" t="s">
        <v>100</v>
      </c>
      <c r="D2307" s="192">
        <f t="shared" si="83"/>
        <v>0</v>
      </c>
      <c r="E2307" s="192">
        <f t="shared" si="83"/>
        <v>0</v>
      </c>
      <c r="F2307" s="192">
        <f t="shared" si="83"/>
        <v>0</v>
      </c>
      <c r="G2307" s="192">
        <f t="shared" si="83"/>
        <v>0</v>
      </c>
      <c r="H2307" s="192">
        <f t="shared" si="83"/>
        <v>0</v>
      </c>
      <c r="I2307" s="192">
        <v>0</v>
      </c>
      <c r="J2307" s="192">
        <v>0</v>
      </c>
      <c r="K2307" s="192">
        <v>0</v>
      </c>
      <c r="L2307" s="192">
        <v>0</v>
      </c>
      <c r="M2307" s="192">
        <v>0</v>
      </c>
      <c r="N2307" s="192">
        <v>0</v>
      </c>
      <c r="O2307" s="192">
        <v>0</v>
      </c>
      <c r="P2307" s="192">
        <v>0</v>
      </c>
      <c r="Q2307" s="192">
        <v>0</v>
      </c>
      <c r="R2307" s="192">
        <v>0</v>
      </c>
    </row>
    <row r="2308" spans="1:18" ht="30.75" hidden="1" thickBot="1">
      <c r="A2308" s="185" t="str">
        <f t="shared" si="82"/>
        <v>B</v>
      </c>
      <c r="B2308" s="186" t="s">
        <v>1157</v>
      </c>
      <c r="C2308" s="187" t="s">
        <v>1158</v>
      </c>
      <c r="D2308" s="188">
        <f t="shared" si="83"/>
        <v>0</v>
      </c>
      <c r="E2308" s="188">
        <f t="shared" si="83"/>
        <v>0</v>
      </c>
      <c r="F2308" s="188">
        <f t="shared" si="83"/>
        <v>0</v>
      </c>
      <c r="G2308" s="188">
        <f t="shared" si="83"/>
        <v>0</v>
      </c>
      <c r="H2308" s="188">
        <f t="shared" si="83"/>
        <v>0</v>
      </c>
      <c r="I2308" s="188">
        <v>0</v>
      </c>
      <c r="J2308" s="188">
        <v>0</v>
      </c>
      <c r="K2308" s="188">
        <v>0</v>
      </c>
      <c r="L2308" s="188">
        <v>0</v>
      </c>
      <c r="M2308" s="188">
        <v>0</v>
      </c>
      <c r="N2308" s="188">
        <v>0</v>
      </c>
      <c r="O2308" s="188">
        <v>0</v>
      </c>
      <c r="P2308" s="188">
        <v>0</v>
      </c>
      <c r="Q2308" s="188">
        <v>0</v>
      </c>
      <c r="R2308" s="188">
        <v>0</v>
      </c>
    </row>
    <row r="2309" spans="1:18" ht="15" hidden="1">
      <c r="A2309" s="185" t="str">
        <f t="shared" si="82"/>
        <v>B</v>
      </c>
      <c r="B2309" s="189" t="s">
        <v>124</v>
      </c>
      <c r="C2309" s="189" t="s">
        <v>96</v>
      </c>
      <c r="D2309" s="190">
        <f t="shared" si="83"/>
        <v>0</v>
      </c>
      <c r="E2309" s="190">
        <f t="shared" si="83"/>
        <v>0</v>
      </c>
      <c r="F2309" s="190">
        <f t="shared" si="83"/>
        <v>0</v>
      </c>
      <c r="G2309" s="190">
        <f t="shared" si="83"/>
        <v>0</v>
      </c>
      <c r="H2309" s="190">
        <f t="shared" si="83"/>
        <v>0</v>
      </c>
      <c r="I2309" s="190">
        <v>0</v>
      </c>
      <c r="J2309" s="190">
        <v>0</v>
      </c>
      <c r="K2309" s="190">
        <v>0</v>
      </c>
      <c r="L2309" s="190">
        <v>0</v>
      </c>
      <c r="M2309" s="190">
        <v>0</v>
      </c>
      <c r="N2309" s="190">
        <v>0</v>
      </c>
      <c r="O2309" s="190">
        <v>0</v>
      </c>
      <c r="P2309" s="190">
        <v>0</v>
      </c>
      <c r="Q2309" s="190">
        <v>0</v>
      </c>
      <c r="R2309" s="190">
        <v>0</v>
      </c>
    </row>
    <row r="2310" spans="1:18" ht="15" hidden="1">
      <c r="A2310" s="185" t="str">
        <f t="shared" si="82"/>
        <v>B</v>
      </c>
      <c r="B2310" s="191" t="s">
        <v>124</v>
      </c>
      <c r="C2310" s="191" t="s">
        <v>102</v>
      </c>
      <c r="D2310" s="192">
        <f t="shared" si="83"/>
        <v>0</v>
      </c>
      <c r="E2310" s="192">
        <f t="shared" si="83"/>
        <v>0</v>
      </c>
      <c r="F2310" s="192">
        <f t="shared" si="83"/>
        <v>0</v>
      </c>
      <c r="G2310" s="192">
        <f t="shared" si="83"/>
        <v>0</v>
      </c>
      <c r="H2310" s="192">
        <f t="shared" si="83"/>
        <v>0</v>
      </c>
      <c r="I2310" s="192">
        <v>0</v>
      </c>
      <c r="J2310" s="192">
        <v>0</v>
      </c>
      <c r="K2310" s="192">
        <v>0</v>
      </c>
      <c r="L2310" s="192">
        <v>0</v>
      </c>
      <c r="M2310" s="192">
        <v>0</v>
      </c>
      <c r="N2310" s="192">
        <v>0</v>
      </c>
      <c r="O2310" s="192">
        <v>0</v>
      </c>
      <c r="P2310" s="192">
        <v>0</v>
      </c>
      <c r="Q2310" s="192">
        <v>0</v>
      </c>
      <c r="R2310" s="192">
        <v>0</v>
      </c>
    </row>
    <row r="2311" spans="1:18" ht="30.75" hidden="1" thickBot="1">
      <c r="A2311" s="185" t="str">
        <f t="shared" ref="A2311:A2374" si="84">(IF(OR(D2311&lt;&gt;0,E2311&lt;&gt;0,F2311&lt;&gt;0,G2311&lt;&gt;0,H2311&lt;&gt;0),"A","B"))</f>
        <v>B</v>
      </c>
      <c r="B2311" s="186" t="s">
        <v>1159</v>
      </c>
      <c r="C2311" s="187" t="s">
        <v>1160</v>
      </c>
      <c r="D2311" s="188">
        <f t="shared" si="83"/>
        <v>0</v>
      </c>
      <c r="E2311" s="188">
        <f t="shared" si="83"/>
        <v>0</v>
      </c>
      <c r="F2311" s="188">
        <f t="shared" si="83"/>
        <v>0</v>
      </c>
      <c r="G2311" s="188">
        <f t="shared" si="83"/>
        <v>0</v>
      </c>
      <c r="H2311" s="188">
        <f t="shared" si="83"/>
        <v>0</v>
      </c>
      <c r="I2311" s="188">
        <v>0</v>
      </c>
      <c r="J2311" s="188">
        <v>0</v>
      </c>
      <c r="K2311" s="188">
        <v>0</v>
      </c>
      <c r="L2311" s="188">
        <v>0</v>
      </c>
      <c r="M2311" s="188">
        <v>0</v>
      </c>
      <c r="N2311" s="188">
        <v>0</v>
      </c>
      <c r="O2311" s="188">
        <v>0</v>
      </c>
      <c r="P2311" s="188">
        <v>0</v>
      </c>
      <c r="Q2311" s="188">
        <v>0</v>
      </c>
      <c r="R2311" s="188">
        <v>0</v>
      </c>
    </row>
    <row r="2312" spans="1:18" ht="15" hidden="1">
      <c r="A2312" s="185" t="str">
        <f t="shared" si="84"/>
        <v>B</v>
      </c>
      <c r="B2312" s="189" t="s">
        <v>124</v>
      </c>
      <c r="C2312" s="189" t="s">
        <v>96</v>
      </c>
      <c r="D2312" s="190">
        <f t="shared" si="83"/>
        <v>0</v>
      </c>
      <c r="E2312" s="190">
        <f t="shared" si="83"/>
        <v>0</v>
      </c>
      <c r="F2312" s="190">
        <f t="shared" si="83"/>
        <v>0</v>
      </c>
      <c r="G2312" s="190">
        <f t="shared" si="83"/>
        <v>0</v>
      </c>
      <c r="H2312" s="190">
        <f t="shared" si="83"/>
        <v>0</v>
      </c>
      <c r="I2312" s="190">
        <v>0</v>
      </c>
      <c r="J2312" s="190">
        <v>0</v>
      </c>
      <c r="K2312" s="190">
        <v>0</v>
      </c>
      <c r="L2312" s="190">
        <v>0</v>
      </c>
      <c r="M2312" s="190">
        <v>0</v>
      </c>
      <c r="N2312" s="190">
        <v>0</v>
      </c>
      <c r="O2312" s="190">
        <v>0</v>
      </c>
      <c r="P2312" s="190">
        <v>0</v>
      </c>
      <c r="Q2312" s="190">
        <v>0</v>
      </c>
      <c r="R2312" s="190">
        <v>0</v>
      </c>
    </row>
    <row r="2313" spans="1:18" ht="15" hidden="1">
      <c r="A2313" s="185" t="str">
        <f t="shared" si="84"/>
        <v>B</v>
      </c>
      <c r="B2313" s="191" t="s">
        <v>124</v>
      </c>
      <c r="C2313" s="191" t="s">
        <v>102</v>
      </c>
      <c r="D2313" s="192">
        <f t="shared" si="83"/>
        <v>0</v>
      </c>
      <c r="E2313" s="192">
        <f t="shared" si="83"/>
        <v>0</v>
      </c>
      <c r="F2313" s="192">
        <f t="shared" si="83"/>
        <v>0</v>
      </c>
      <c r="G2313" s="192">
        <f t="shared" si="83"/>
        <v>0</v>
      </c>
      <c r="H2313" s="192">
        <f t="shared" si="83"/>
        <v>0</v>
      </c>
      <c r="I2313" s="192">
        <v>0</v>
      </c>
      <c r="J2313" s="192">
        <v>0</v>
      </c>
      <c r="K2313" s="192">
        <v>0</v>
      </c>
      <c r="L2313" s="192">
        <v>0</v>
      </c>
      <c r="M2313" s="192">
        <v>0</v>
      </c>
      <c r="N2313" s="192">
        <v>0</v>
      </c>
      <c r="O2313" s="192">
        <v>0</v>
      </c>
      <c r="P2313" s="192">
        <v>0</v>
      </c>
      <c r="Q2313" s="192">
        <v>0</v>
      </c>
      <c r="R2313" s="192">
        <v>0</v>
      </c>
    </row>
    <row r="2314" spans="1:18" ht="15.75" thickBot="1">
      <c r="A2314" s="185" t="str">
        <f t="shared" si="84"/>
        <v>A</v>
      </c>
      <c r="B2314" s="186" t="s">
        <v>1161</v>
      </c>
      <c r="C2314" s="187" t="s">
        <v>1162</v>
      </c>
      <c r="D2314" s="188">
        <f t="shared" si="83"/>
        <v>18980000</v>
      </c>
      <c r="E2314" s="188">
        <f t="shared" si="83"/>
        <v>8730000</v>
      </c>
      <c r="F2314" s="188">
        <f t="shared" si="83"/>
        <v>6250000</v>
      </c>
      <c r="G2314" s="188">
        <f t="shared" si="83"/>
        <v>3000000</v>
      </c>
      <c r="H2314" s="188">
        <f t="shared" si="83"/>
        <v>1000000</v>
      </c>
      <c r="I2314" s="188">
        <v>0</v>
      </c>
      <c r="J2314" s="188">
        <v>0</v>
      </c>
      <c r="K2314" s="188">
        <v>0</v>
      </c>
      <c r="L2314" s="188">
        <v>0</v>
      </c>
      <c r="M2314" s="188">
        <v>0</v>
      </c>
      <c r="N2314" s="188">
        <v>18980000</v>
      </c>
      <c r="O2314" s="188">
        <v>8730000</v>
      </c>
      <c r="P2314" s="188">
        <v>6250000</v>
      </c>
      <c r="Q2314" s="188">
        <v>3000000</v>
      </c>
      <c r="R2314" s="188">
        <v>1000000</v>
      </c>
    </row>
    <row r="2315" spans="1:18" ht="15.75" thickTop="1">
      <c r="A2315" s="185" t="str">
        <f t="shared" si="84"/>
        <v>A</v>
      </c>
      <c r="B2315" s="189" t="s">
        <v>124</v>
      </c>
      <c r="C2315" s="189" t="s">
        <v>96</v>
      </c>
      <c r="D2315" s="190">
        <f t="shared" si="83"/>
        <v>18480000</v>
      </c>
      <c r="E2315" s="190">
        <f t="shared" si="83"/>
        <v>8480000</v>
      </c>
      <c r="F2315" s="190">
        <f t="shared" si="83"/>
        <v>6000000</v>
      </c>
      <c r="G2315" s="190">
        <f t="shared" si="83"/>
        <v>3000000</v>
      </c>
      <c r="H2315" s="190">
        <f t="shared" si="83"/>
        <v>1000000</v>
      </c>
      <c r="I2315" s="190">
        <v>0</v>
      </c>
      <c r="J2315" s="190">
        <v>0</v>
      </c>
      <c r="K2315" s="190">
        <v>0</v>
      </c>
      <c r="L2315" s="190">
        <v>0</v>
      </c>
      <c r="M2315" s="190">
        <v>0</v>
      </c>
      <c r="N2315" s="190">
        <v>18480000</v>
      </c>
      <c r="O2315" s="190">
        <v>8480000</v>
      </c>
      <c r="P2315" s="190">
        <v>6000000</v>
      </c>
      <c r="Q2315" s="190">
        <v>3000000</v>
      </c>
      <c r="R2315" s="190">
        <v>1000000</v>
      </c>
    </row>
    <row r="2316" spans="1:18" ht="15">
      <c r="A2316" s="185" t="str">
        <f t="shared" si="84"/>
        <v>A</v>
      </c>
      <c r="B2316" s="191" t="s">
        <v>124</v>
      </c>
      <c r="C2316" s="191" t="s">
        <v>102</v>
      </c>
      <c r="D2316" s="192">
        <f t="shared" si="83"/>
        <v>18480000</v>
      </c>
      <c r="E2316" s="192">
        <f t="shared" si="83"/>
        <v>8480000</v>
      </c>
      <c r="F2316" s="192">
        <f t="shared" si="83"/>
        <v>6000000</v>
      </c>
      <c r="G2316" s="192">
        <f t="shared" si="83"/>
        <v>3000000</v>
      </c>
      <c r="H2316" s="192">
        <f t="shared" si="83"/>
        <v>1000000</v>
      </c>
      <c r="I2316" s="192">
        <v>0</v>
      </c>
      <c r="J2316" s="192">
        <v>0</v>
      </c>
      <c r="K2316" s="192">
        <v>0</v>
      </c>
      <c r="L2316" s="192">
        <v>0</v>
      </c>
      <c r="M2316" s="192">
        <v>0</v>
      </c>
      <c r="N2316" s="192">
        <v>18480000</v>
      </c>
      <c r="O2316" s="192">
        <v>8480000</v>
      </c>
      <c r="P2316" s="192">
        <v>6000000</v>
      </c>
      <c r="Q2316" s="192">
        <v>3000000</v>
      </c>
      <c r="R2316" s="192">
        <v>1000000</v>
      </c>
    </row>
    <row r="2317" spans="1:18" ht="15">
      <c r="A2317" s="185" t="str">
        <f t="shared" si="84"/>
        <v>A</v>
      </c>
      <c r="B2317" s="189" t="s">
        <v>124</v>
      </c>
      <c r="C2317" s="189" t="s">
        <v>121</v>
      </c>
      <c r="D2317" s="190">
        <f t="shared" si="83"/>
        <v>500000</v>
      </c>
      <c r="E2317" s="190">
        <f t="shared" si="83"/>
        <v>250000</v>
      </c>
      <c r="F2317" s="190">
        <f t="shared" si="83"/>
        <v>250000</v>
      </c>
      <c r="G2317" s="190">
        <f t="shared" si="83"/>
        <v>0</v>
      </c>
      <c r="H2317" s="190">
        <f t="shared" si="83"/>
        <v>0</v>
      </c>
      <c r="I2317" s="190">
        <v>0</v>
      </c>
      <c r="J2317" s="190">
        <v>0</v>
      </c>
      <c r="K2317" s="190">
        <v>0</v>
      </c>
      <c r="L2317" s="190">
        <v>0</v>
      </c>
      <c r="M2317" s="190">
        <v>0</v>
      </c>
      <c r="N2317" s="190">
        <v>500000</v>
      </c>
      <c r="O2317" s="190">
        <v>250000</v>
      </c>
      <c r="P2317" s="190">
        <v>250000</v>
      </c>
      <c r="Q2317" s="190">
        <v>0</v>
      </c>
      <c r="R2317" s="190">
        <v>0</v>
      </c>
    </row>
    <row r="2318" spans="1:18" ht="30.75" thickBot="1">
      <c r="A2318" s="185" t="str">
        <f t="shared" si="84"/>
        <v>A</v>
      </c>
      <c r="B2318" s="186" t="s">
        <v>1163</v>
      </c>
      <c r="C2318" s="187" t="s">
        <v>1164</v>
      </c>
      <c r="D2318" s="188">
        <f t="shared" si="83"/>
        <v>480000</v>
      </c>
      <c r="E2318" s="188">
        <f t="shared" si="83"/>
        <v>480000</v>
      </c>
      <c r="F2318" s="188">
        <f t="shared" si="83"/>
        <v>0</v>
      </c>
      <c r="G2318" s="188">
        <f t="shared" si="83"/>
        <v>0</v>
      </c>
      <c r="H2318" s="188">
        <f t="shared" si="83"/>
        <v>0</v>
      </c>
      <c r="I2318" s="188">
        <v>0</v>
      </c>
      <c r="J2318" s="188">
        <v>0</v>
      </c>
      <c r="K2318" s="188">
        <v>0</v>
      </c>
      <c r="L2318" s="188">
        <v>0</v>
      </c>
      <c r="M2318" s="188">
        <v>0</v>
      </c>
      <c r="N2318" s="188">
        <v>480000</v>
      </c>
      <c r="O2318" s="188">
        <v>480000</v>
      </c>
      <c r="P2318" s="188">
        <v>0</v>
      </c>
      <c r="Q2318" s="188">
        <v>0</v>
      </c>
      <c r="R2318" s="188">
        <v>0</v>
      </c>
    </row>
    <row r="2319" spans="1:18" ht="15.75" thickTop="1">
      <c r="A2319" s="185" t="str">
        <f t="shared" si="84"/>
        <v>A</v>
      </c>
      <c r="B2319" s="189" t="s">
        <v>124</v>
      </c>
      <c r="C2319" s="189" t="s">
        <v>96</v>
      </c>
      <c r="D2319" s="190">
        <f t="shared" si="83"/>
        <v>480000</v>
      </c>
      <c r="E2319" s="190">
        <f t="shared" si="83"/>
        <v>480000</v>
      </c>
      <c r="F2319" s="190">
        <f t="shared" si="83"/>
        <v>0</v>
      </c>
      <c r="G2319" s="190">
        <f t="shared" si="83"/>
        <v>0</v>
      </c>
      <c r="H2319" s="190">
        <f t="shared" si="83"/>
        <v>0</v>
      </c>
      <c r="I2319" s="190">
        <v>0</v>
      </c>
      <c r="J2319" s="190">
        <v>0</v>
      </c>
      <c r="K2319" s="190">
        <v>0</v>
      </c>
      <c r="L2319" s="190">
        <v>0</v>
      </c>
      <c r="M2319" s="190">
        <v>0</v>
      </c>
      <c r="N2319" s="190">
        <v>480000</v>
      </c>
      <c r="O2319" s="190">
        <v>480000</v>
      </c>
      <c r="P2319" s="190">
        <v>0</v>
      </c>
      <c r="Q2319" s="190">
        <v>0</v>
      </c>
      <c r="R2319" s="190">
        <v>0</v>
      </c>
    </row>
    <row r="2320" spans="1:18" ht="15">
      <c r="A2320" s="185" t="str">
        <f t="shared" si="84"/>
        <v>A</v>
      </c>
      <c r="B2320" s="191" t="s">
        <v>124</v>
      </c>
      <c r="C2320" s="191" t="s">
        <v>102</v>
      </c>
      <c r="D2320" s="192">
        <f t="shared" si="83"/>
        <v>480000</v>
      </c>
      <c r="E2320" s="192">
        <f t="shared" si="83"/>
        <v>480000</v>
      </c>
      <c r="F2320" s="192">
        <f t="shared" si="83"/>
        <v>0</v>
      </c>
      <c r="G2320" s="192">
        <f t="shared" si="83"/>
        <v>0</v>
      </c>
      <c r="H2320" s="192">
        <f t="shared" si="83"/>
        <v>0</v>
      </c>
      <c r="I2320" s="192">
        <v>0</v>
      </c>
      <c r="J2320" s="192">
        <v>0</v>
      </c>
      <c r="K2320" s="192">
        <v>0</v>
      </c>
      <c r="L2320" s="192">
        <v>0</v>
      </c>
      <c r="M2320" s="192">
        <v>0</v>
      </c>
      <c r="N2320" s="192">
        <v>480000</v>
      </c>
      <c r="O2320" s="192">
        <v>480000</v>
      </c>
      <c r="P2320" s="192">
        <v>0</v>
      </c>
      <c r="Q2320" s="192">
        <v>0</v>
      </c>
      <c r="R2320" s="192">
        <v>0</v>
      </c>
    </row>
    <row r="2321" spans="1:18" ht="30.75" thickBot="1">
      <c r="A2321" s="185" t="str">
        <f t="shared" si="84"/>
        <v>A</v>
      </c>
      <c r="B2321" s="186" t="s">
        <v>1165</v>
      </c>
      <c r="C2321" s="187" t="s">
        <v>1166</v>
      </c>
      <c r="D2321" s="188">
        <f t="shared" si="83"/>
        <v>480000</v>
      </c>
      <c r="E2321" s="188">
        <f t="shared" si="83"/>
        <v>480000</v>
      </c>
      <c r="F2321" s="188">
        <f t="shared" si="83"/>
        <v>0</v>
      </c>
      <c r="G2321" s="188">
        <f t="shared" si="83"/>
        <v>0</v>
      </c>
      <c r="H2321" s="188">
        <f t="shared" si="83"/>
        <v>0</v>
      </c>
      <c r="I2321" s="188">
        <v>0</v>
      </c>
      <c r="J2321" s="188">
        <v>0</v>
      </c>
      <c r="K2321" s="188">
        <v>0</v>
      </c>
      <c r="L2321" s="188">
        <v>0</v>
      </c>
      <c r="M2321" s="188">
        <v>0</v>
      </c>
      <c r="N2321" s="188">
        <v>480000</v>
      </c>
      <c r="O2321" s="188">
        <v>480000</v>
      </c>
      <c r="P2321" s="188">
        <v>0</v>
      </c>
      <c r="Q2321" s="188">
        <v>0</v>
      </c>
      <c r="R2321" s="188">
        <v>0</v>
      </c>
    </row>
    <row r="2322" spans="1:18" ht="15.75" thickTop="1">
      <c r="A2322" s="185" t="str">
        <f t="shared" si="84"/>
        <v>A</v>
      </c>
      <c r="B2322" s="189" t="s">
        <v>124</v>
      </c>
      <c r="C2322" s="189" t="s">
        <v>96</v>
      </c>
      <c r="D2322" s="190">
        <f t="shared" si="83"/>
        <v>480000</v>
      </c>
      <c r="E2322" s="190">
        <f t="shared" si="83"/>
        <v>480000</v>
      </c>
      <c r="F2322" s="190">
        <f t="shared" si="83"/>
        <v>0</v>
      </c>
      <c r="G2322" s="190">
        <f t="shared" si="83"/>
        <v>0</v>
      </c>
      <c r="H2322" s="190">
        <f t="shared" si="83"/>
        <v>0</v>
      </c>
      <c r="I2322" s="190">
        <v>0</v>
      </c>
      <c r="J2322" s="190">
        <v>0</v>
      </c>
      <c r="K2322" s="190">
        <v>0</v>
      </c>
      <c r="L2322" s="190">
        <v>0</v>
      </c>
      <c r="M2322" s="190">
        <v>0</v>
      </c>
      <c r="N2322" s="190">
        <v>480000</v>
      </c>
      <c r="O2322" s="190">
        <v>480000</v>
      </c>
      <c r="P2322" s="190">
        <v>0</v>
      </c>
      <c r="Q2322" s="190">
        <v>0</v>
      </c>
      <c r="R2322" s="190">
        <v>0</v>
      </c>
    </row>
    <row r="2323" spans="1:18" ht="15">
      <c r="A2323" s="185" t="str">
        <f t="shared" si="84"/>
        <v>A</v>
      </c>
      <c r="B2323" s="191" t="s">
        <v>124</v>
      </c>
      <c r="C2323" s="191" t="s">
        <v>102</v>
      </c>
      <c r="D2323" s="192">
        <f t="shared" si="83"/>
        <v>480000</v>
      </c>
      <c r="E2323" s="192">
        <f t="shared" si="83"/>
        <v>480000</v>
      </c>
      <c r="F2323" s="192">
        <f t="shared" si="83"/>
        <v>0</v>
      </c>
      <c r="G2323" s="192">
        <f t="shared" si="83"/>
        <v>0</v>
      </c>
      <c r="H2323" s="192">
        <f t="shared" si="83"/>
        <v>0</v>
      </c>
      <c r="I2323" s="192">
        <v>0</v>
      </c>
      <c r="J2323" s="192">
        <v>0</v>
      </c>
      <c r="K2323" s="192">
        <v>0</v>
      </c>
      <c r="L2323" s="192">
        <v>0</v>
      </c>
      <c r="M2323" s="192">
        <v>0</v>
      </c>
      <c r="N2323" s="192">
        <v>480000</v>
      </c>
      <c r="O2323" s="192">
        <v>480000</v>
      </c>
      <c r="P2323" s="192">
        <v>0</v>
      </c>
      <c r="Q2323" s="192">
        <v>0</v>
      </c>
      <c r="R2323" s="192">
        <v>0</v>
      </c>
    </row>
    <row r="2324" spans="1:18" ht="30.75" thickBot="1">
      <c r="A2324" s="185" t="str">
        <f t="shared" si="84"/>
        <v>A</v>
      </c>
      <c r="B2324" s="186" t="s">
        <v>1167</v>
      </c>
      <c r="C2324" s="187" t="s">
        <v>1168</v>
      </c>
      <c r="D2324" s="188">
        <f t="shared" si="83"/>
        <v>18500000</v>
      </c>
      <c r="E2324" s="188">
        <f t="shared" si="83"/>
        <v>8250000</v>
      </c>
      <c r="F2324" s="188">
        <f t="shared" si="83"/>
        <v>6250000</v>
      </c>
      <c r="G2324" s="188">
        <f t="shared" si="83"/>
        <v>3000000</v>
      </c>
      <c r="H2324" s="188">
        <f t="shared" si="83"/>
        <v>1000000</v>
      </c>
      <c r="I2324" s="188">
        <v>0</v>
      </c>
      <c r="J2324" s="188">
        <v>0</v>
      </c>
      <c r="K2324" s="188">
        <v>0</v>
      </c>
      <c r="L2324" s="188">
        <v>0</v>
      </c>
      <c r="M2324" s="188">
        <v>0</v>
      </c>
      <c r="N2324" s="188">
        <v>18500000</v>
      </c>
      <c r="O2324" s="188">
        <v>8250000</v>
      </c>
      <c r="P2324" s="188">
        <v>6250000</v>
      </c>
      <c r="Q2324" s="188">
        <v>3000000</v>
      </c>
      <c r="R2324" s="188">
        <v>1000000</v>
      </c>
    </row>
    <row r="2325" spans="1:18" ht="15.75" thickTop="1">
      <c r="A2325" s="185" t="str">
        <f t="shared" si="84"/>
        <v>A</v>
      </c>
      <c r="B2325" s="189" t="s">
        <v>124</v>
      </c>
      <c r="C2325" s="189" t="s">
        <v>96</v>
      </c>
      <c r="D2325" s="190">
        <f t="shared" si="83"/>
        <v>18000000</v>
      </c>
      <c r="E2325" s="190">
        <f t="shared" si="83"/>
        <v>8000000</v>
      </c>
      <c r="F2325" s="190">
        <f t="shared" si="83"/>
        <v>6000000</v>
      </c>
      <c r="G2325" s="190">
        <f t="shared" si="83"/>
        <v>3000000</v>
      </c>
      <c r="H2325" s="190">
        <f t="shared" si="83"/>
        <v>1000000</v>
      </c>
      <c r="I2325" s="190">
        <v>0</v>
      </c>
      <c r="J2325" s="190">
        <v>0</v>
      </c>
      <c r="K2325" s="190">
        <v>0</v>
      </c>
      <c r="L2325" s="190">
        <v>0</v>
      </c>
      <c r="M2325" s="190">
        <v>0</v>
      </c>
      <c r="N2325" s="190">
        <v>18000000</v>
      </c>
      <c r="O2325" s="190">
        <v>8000000</v>
      </c>
      <c r="P2325" s="190">
        <v>6000000</v>
      </c>
      <c r="Q2325" s="190">
        <v>3000000</v>
      </c>
      <c r="R2325" s="190">
        <v>1000000</v>
      </c>
    </row>
    <row r="2326" spans="1:18" ht="15">
      <c r="A2326" s="185" t="str">
        <f t="shared" si="84"/>
        <v>A</v>
      </c>
      <c r="B2326" s="191" t="s">
        <v>124</v>
      </c>
      <c r="C2326" s="191" t="s">
        <v>102</v>
      </c>
      <c r="D2326" s="192">
        <f t="shared" si="83"/>
        <v>18000000</v>
      </c>
      <c r="E2326" s="192">
        <f t="shared" si="83"/>
        <v>8000000</v>
      </c>
      <c r="F2326" s="192">
        <f t="shared" si="83"/>
        <v>6000000</v>
      </c>
      <c r="G2326" s="192">
        <f t="shared" si="83"/>
        <v>3000000</v>
      </c>
      <c r="H2326" s="192">
        <f t="shared" si="83"/>
        <v>1000000</v>
      </c>
      <c r="I2326" s="192">
        <v>0</v>
      </c>
      <c r="J2326" s="192">
        <v>0</v>
      </c>
      <c r="K2326" s="192">
        <v>0</v>
      </c>
      <c r="L2326" s="192">
        <v>0</v>
      </c>
      <c r="M2326" s="192">
        <v>0</v>
      </c>
      <c r="N2326" s="192">
        <v>18000000</v>
      </c>
      <c r="O2326" s="192">
        <v>8000000</v>
      </c>
      <c r="P2326" s="192">
        <v>6000000</v>
      </c>
      <c r="Q2326" s="192">
        <v>3000000</v>
      </c>
      <c r="R2326" s="192">
        <v>1000000</v>
      </c>
    </row>
    <row r="2327" spans="1:18" ht="15">
      <c r="A2327" s="185" t="str">
        <f t="shared" si="84"/>
        <v>A</v>
      </c>
      <c r="B2327" s="189" t="s">
        <v>124</v>
      </c>
      <c r="C2327" s="189" t="s">
        <v>121</v>
      </c>
      <c r="D2327" s="190">
        <f t="shared" si="83"/>
        <v>500000</v>
      </c>
      <c r="E2327" s="190">
        <f t="shared" si="83"/>
        <v>250000</v>
      </c>
      <c r="F2327" s="190">
        <f t="shared" si="83"/>
        <v>250000</v>
      </c>
      <c r="G2327" s="190">
        <f t="shared" si="83"/>
        <v>0</v>
      </c>
      <c r="H2327" s="190">
        <f t="shared" si="83"/>
        <v>0</v>
      </c>
      <c r="I2327" s="190">
        <v>0</v>
      </c>
      <c r="J2327" s="190">
        <v>0</v>
      </c>
      <c r="K2327" s="190">
        <v>0</v>
      </c>
      <c r="L2327" s="190">
        <v>0</v>
      </c>
      <c r="M2327" s="190">
        <v>0</v>
      </c>
      <c r="N2327" s="190">
        <v>500000</v>
      </c>
      <c r="O2327" s="190">
        <v>250000</v>
      </c>
      <c r="P2327" s="190">
        <v>250000</v>
      </c>
      <c r="Q2327" s="190">
        <v>0</v>
      </c>
      <c r="R2327" s="190">
        <v>0</v>
      </c>
    </row>
    <row r="2328" spans="1:18" ht="30.75" thickBot="1">
      <c r="A2328" s="185" t="str">
        <f t="shared" si="84"/>
        <v>A</v>
      </c>
      <c r="B2328" s="186" t="s">
        <v>1169</v>
      </c>
      <c r="C2328" s="187" t="s">
        <v>1170</v>
      </c>
      <c r="D2328" s="188">
        <f t="shared" si="83"/>
        <v>4500000</v>
      </c>
      <c r="E2328" s="188">
        <f t="shared" si="83"/>
        <v>1250000</v>
      </c>
      <c r="F2328" s="188">
        <f t="shared" si="83"/>
        <v>1250000</v>
      </c>
      <c r="G2328" s="188">
        <f t="shared" si="83"/>
        <v>1000000</v>
      </c>
      <c r="H2328" s="188">
        <f t="shared" si="83"/>
        <v>1000000</v>
      </c>
      <c r="I2328" s="188">
        <v>0</v>
      </c>
      <c r="J2328" s="188">
        <v>0</v>
      </c>
      <c r="K2328" s="188">
        <v>0</v>
      </c>
      <c r="L2328" s="188">
        <v>0</v>
      </c>
      <c r="M2328" s="188">
        <v>0</v>
      </c>
      <c r="N2328" s="188">
        <v>4500000</v>
      </c>
      <c r="O2328" s="188">
        <v>1250000</v>
      </c>
      <c r="P2328" s="188">
        <v>1250000</v>
      </c>
      <c r="Q2328" s="188">
        <v>1000000</v>
      </c>
      <c r="R2328" s="188">
        <v>1000000</v>
      </c>
    </row>
    <row r="2329" spans="1:18" ht="15.75" thickTop="1">
      <c r="A2329" s="185" t="str">
        <f t="shared" si="84"/>
        <v>A</v>
      </c>
      <c r="B2329" s="189" t="s">
        <v>124</v>
      </c>
      <c r="C2329" s="189" t="s">
        <v>96</v>
      </c>
      <c r="D2329" s="190">
        <f t="shared" si="83"/>
        <v>4000000</v>
      </c>
      <c r="E2329" s="190">
        <f t="shared" si="83"/>
        <v>1000000</v>
      </c>
      <c r="F2329" s="190">
        <f t="shared" si="83"/>
        <v>1000000</v>
      </c>
      <c r="G2329" s="190">
        <f t="shared" si="83"/>
        <v>1000000</v>
      </c>
      <c r="H2329" s="190">
        <f t="shared" si="83"/>
        <v>1000000</v>
      </c>
      <c r="I2329" s="190">
        <v>0</v>
      </c>
      <c r="J2329" s="190">
        <v>0</v>
      </c>
      <c r="K2329" s="190">
        <v>0</v>
      </c>
      <c r="L2329" s="190">
        <v>0</v>
      </c>
      <c r="M2329" s="190">
        <v>0</v>
      </c>
      <c r="N2329" s="190">
        <v>4000000</v>
      </c>
      <c r="O2329" s="190">
        <v>1000000</v>
      </c>
      <c r="P2329" s="190">
        <v>1000000</v>
      </c>
      <c r="Q2329" s="190">
        <v>1000000</v>
      </c>
      <c r="R2329" s="190">
        <v>1000000</v>
      </c>
    </row>
    <row r="2330" spans="1:18" ht="15">
      <c r="A2330" s="185" t="str">
        <f t="shared" si="84"/>
        <v>A</v>
      </c>
      <c r="B2330" s="191" t="s">
        <v>124</v>
      </c>
      <c r="C2330" s="191" t="s">
        <v>102</v>
      </c>
      <c r="D2330" s="192">
        <f t="shared" si="83"/>
        <v>4000000</v>
      </c>
      <c r="E2330" s="192">
        <f t="shared" si="83"/>
        <v>1000000</v>
      </c>
      <c r="F2330" s="192">
        <f t="shared" si="83"/>
        <v>1000000</v>
      </c>
      <c r="G2330" s="192">
        <f t="shared" si="83"/>
        <v>1000000</v>
      </c>
      <c r="H2330" s="192">
        <f t="shared" si="83"/>
        <v>1000000</v>
      </c>
      <c r="I2330" s="192">
        <v>0</v>
      </c>
      <c r="J2330" s="192">
        <v>0</v>
      </c>
      <c r="K2330" s="192">
        <v>0</v>
      </c>
      <c r="L2330" s="192">
        <v>0</v>
      </c>
      <c r="M2330" s="192">
        <v>0</v>
      </c>
      <c r="N2330" s="192">
        <v>4000000</v>
      </c>
      <c r="O2330" s="192">
        <v>1000000</v>
      </c>
      <c r="P2330" s="192">
        <v>1000000</v>
      </c>
      <c r="Q2330" s="192">
        <v>1000000</v>
      </c>
      <c r="R2330" s="192">
        <v>1000000</v>
      </c>
    </row>
    <row r="2331" spans="1:18" ht="15">
      <c r="A2331" s="185" t="str">
        <f t="shared" si="84"/>
        <v>A</v>
      </c>
      <c r="B2331" s="189" t="s">
        <v>124</v>
      </c>
      <c r="C2331" s="189" t="s">
        <v>121</v>
      </c>
      <c r="D2331" s="190">
        <f t="shared" si="83"/>
        <v>500000</v>
      </c>
      <c r="E2331" s="190">
        <f t="shared" si="83"/>
        <v>250000</v>
      </c>
      <c r="F2331" s="190">
        <f t="shared" si="83"/>
        <v>250000</v>
      </c>
      <c r="G2331" s="190">
        <f t="shared" si="83"/>
        <v>0</v>
      </c>
      <c r="H2331" s="190">
        <f t="shared" si="83"/>
        <v>0</v>
      </c>
      <c r="I2331" s="190">
        <v>0</v>
      </c>
      <c r="J2331" s="190">
        <v>0</v>
      </c>
      <c r="K2331" s="190">
        <v>0</v>
      </c>
      <c r="L2331" s="190">
        <v>0</v>
      </c>
      <c r="M2331" s="190">
        <v>0</v>
      </c>
      <c r="N2331" s="190">
        <v>500000</v>
      </c>
      <c r="O2331" s="190">
        <v>250000</v>
      </c>
      <c r="P2331" s="190">
        <v>250000</v>
      </c>
      <c r="Q2331" s="190">
        <v>0</v>
      </c>
      <c r="R2331" s="190">
        <v>0</v>
      </c>
    </row>
    <row r="2332" spans="1:18" ht="45.75" thickBot="1">
      <c r="A2332" s="185" t="str">
        <f t="shared" si="84"/>
        <v>A</v>
      </c>
      <c r="B2332" s="186" t="s">
        <v>1171</v>
      </c>
      <c r="C2332" s="187" t="s">
        <v>1172</v>
      </c>
      <c r="D2332" s="188">
        <f t="shared" si="83"/>
        <v>14000000</v>
      </c>
      <c r="E2332" s="188">
        <f t="shared" si="83"/>
        <v>7000000</v>
      </c>
      <c r="F2332" s="188">
        <f t="shared" si="83"/>
        <v>5000000</v>
      </c>
      <c r="G2332" s="188">
        <f t="shared" si="83"/>
        <v>2000000</v>
      </c>
      <c r="H2332" s="188">
        <f t="shared" si="83"/>
        <v>0</v>
      </c>
      <c r="I2332" s="188">
        <v>0</v>
      </c>
      <c r="J2332" s="188">
        <v>0</v>
      </c>
      <c r="K2332" s="188">
        <v>0</v>
      </c>
      <c r="L2332" s="188">
        <v>0</v>
      </c>
      <c r="M2332" s="188">
        <v>0</v>
      </c>
      <c r="N2332" s="188">
        <v>14000000</v>
      </c>
      <c r="O2332" s="188">
        <v>7000000</v>
      </c>
      <c r="P2332" s="188">
        <v>5000000</v>
      </c>
      <c r="Q2332" s="188">
        <v>2000000</v>
      </c>
      <c r="R2332" s="188">
        <v>0</v>
      </c>
    </row>
    <row r="2333" spans="1:18" ht="15.75" thickTop="1">
      <c r="A2333" s="185" t="str">
        <f t="shared" si="84"/>
        <v>A</v>
      </c>
      <c r="B2333" s="189" t="s">
        <v>124</v>
      </c>
      <c r="C2333" s="189" t="s">
        <v>96</v>
      </c>
      <c r="D2333" s="190">
        <f t="shared" si="83"/>
        <v>14000000</v>
      </c>
      <c r="E2333" s="190">
        <f t="shared" si="83"/>
        <v>7000000</v>
      </c>
      <c r="F2333" s="190">
        <f t="shared" si="83"/>
        <v>5000000</v>
      </c>
      <c r="G2333" s="190">
        <f t="shared" si="83"/>
        <v>2000000</v>
      </c>
      <c r="H2333" s="190">
        <f t="shared" si="83"/>
        <v>0</v>
      </c>
      <c r="I2333" s="190">
        <v>0</v>
      </c>
      <c r="J2333" s="190">
        <v>0</v>
      </c>
      <c r="K2333" s="190">
        <v>0</v>
      </c>
      <c r="L2333" s="190">
        <v>0</v>
      </c>
      <c r="M2333" s="190">
        <v>0</v>
      </c>
      <c r="N2333" s="190">
        <v>14000000</v>
      </c>
      <c r="O2333" s="190">
        <v>7000000</v>
      </c>
      <c r="P2333" s="190">
        <v>5000000</v>
      </c>
      <c r="Q2333" s="190">
        <v>2000000</v>
      </c>
      <c r="R2333" s="190">
        <v>0</v>
      </c>
    </row>
    <row r="2334" spans="1:18" ht="15">
      <c r="A2334" s="185" t="str">
        <f t="shared" si="84"/>
        <v>A</v>
      </c>
      <c r="B2334" s="191" t="s">
        <v>124</v>
      </c>
      <c r="C2334" s="191" t="s">
        <v>102</v>
      </c>
      <c r="D2334" s="192">
        <f t="shared" si="83"/>
        <v>14000000</v>
      </c>
      <c r="E2334" s="192">
        <f t="shared" si="83"/>
        <v>7000000</v>
      </c>
      <c r="F2334" s="192">
        <f t="shared" si="83"/>
        <v>5000000</v>
      </c>
      <c r="G2334" s="192">
        <f t="shared" si="83"/>
        <v>2000000</v>
      </c>
      <c r="H2334" s="192">
        <f t="shared" si="83"/>
        <v>0</v>
      </c>
      <c r="I2334" s="192">
        <v>0</v>
      </c>
      <c r="J2334" s="192">
        <v>0</v>
      </c>
      <c r="K2334" s="192">
        <v>0</v>
      </c>
      <c r="L2334" s="192">
        <v>0</v>
      </c>
      <c r="M2334" s="192">
        <v>0</v>
      </c>
      <c r="N2334" s="192">
        <v>14000000</v>
      </c>
      <c r="O2334" s="192">
        <v>7000000</v>
      </c>
      <c r="P2334" s="192">
        <v>5000000</v>
      </c>
      <c r="Q2334" s="192">
        <v>2000000</v>
      </c>
      <c r="R2334" s="192">
        <v>0</v>
      </c>
    </row>
    <row r="2335" spans="1:18" ht="15.75" hidden="1" thickBot="1">
      <c r="A2335" s="185" t="str">
        <f t="shared" si="84"/>
        <v>B</v>
      </c>
      <c r="B2335" s="186" t="s">
        <v>1173</v>
      </c>
      <c r="C2335" s="187" t="s">
        <v>1174</v>
      </c>
      <c r="D2335" s="188">
        <f t="shared" si="83"/>
        <v>0</v>
      </c>
      <c r="E2335" s="188">
        <f t="shared" si="83"/>
        <v>0</v>
      </c>
      <c r="F2335" s="188">
        <f t="shared" si="83"/>
        <v>0</v>
      </c>
      <c r="G2335" s="188">
        <f t="shared" si="83"/>
        <v>0</v>
      </c>
      <c r="H2335" s="188">
        <f t="shared" si="83"/>
        <v>0</v>
      </c>
      <c r="I2335" s="188">
        <v>0</v>
      </c>
      <c r="J2335" s="188">
        <v>0</v>
      </c>
      <c r="K2335" s="188">
        <v>0</v>
      </c>
      <c r="L2335" s="188">
        <v>0</v>
      </c>
      <c r="M2335" s="188">
        <v>0</v>
      </c>
      <c r="N2335" s="188">
        <v>0</v>
      </c>
      <c r="O2335" s="188">
        <v>0</v>
      </c>
      <c r="P2335" s="188">
        <v>0</v>
      </c>
      <c r="Q2335" s="188">
        <v>0</v>
      </c>
      <c r="R2335" s="188">
        <v>0</v>
      </c>
    </row>
    <row r="2336" spans="1:18" ht="15" hidden="1">
      <c r="A2336" s="185" t="str">
        <f t="shared" si="84"/>
        <v>B</v>
      </c>
      <c r="B2336" s="189" t="s">
        <v>124</v>
      </c>
      <c r="C2336" s="189" t="s">
        <v>96</v>
      </c>
      <c r="D2336" s="190">
        <f t="shared" si="83"/>
        <v>0</v>
      </c>
      <c r="E2336" s="190">
        <f t="shared" si="83"/>
        <v>0</v>
      </c>
      <c r="F2336" s="190">
        <f t="shared" si="83"/>
        <v>0</v>
      </c>
      <c r="G2336" s="190">
        <f t="shared" si="83"/>
        <v>0</v>
      </c>
      <c r="H2336" s="190">
        <f t="shared" si="83"/>
        <v>0</v>
      </c>
      <c r="I2336" s="190">
        <v>0</v>
      </c>
      <c r="J2336" s="190">
        <v>0</v>
      </c>
      <c r="K2336" s="190">
        <v>0</v>
      </c>
      <c r="L2336" s="190">
        <v>0</v>
      </c>
      <c r="M2336" s="190">
        <v>0</v>
      </c>
      <c r="N2336" s="190">
        <v>0</v>
      </c>
      <c r="O2336" s="190">
        <v>0</v>
      </c>
      <c r="P2336" s="190">
        <v>0</v>
      </c>
      <c r="Q2336" s="190">
        <v>0</v>
      </c>
      <c r="R2336" s="190">
        <v>0</v>
      </c>
    </row>
    <row r="2337" spans="1:18" ht="15" hidden="1">
      <c r="A2337" s="185" t="str">
        <f t="shared" si="84"/>
        <v>B</v>
      </c>
      <c r="B2337" s="191" t="s">
        <v>124</v>
      </c>
      <c r="C2337" s="191" t="s">
        <v>102</v>
      </c>
      <c r="D2337" s="192">
        <f t="shared" si="83"/>
        <v>0</v>
      </c>
      <c r="E2337" s="192">
        <f t="shared" si="83"/>
        <v>0</v>
      </c>
      <c r="F2337" s="192">
        <f t="shared" si="83"/>
        <v>0</v>
      </c>
      <c r="G2337" s="192">
        <f t="shared" si="83"/>
        <v>0</v>
      </c>
      <c r="H2337" s="192">
        <f t="shared" si="83"/>
        <v>0</v>
      </c>
      <c r="I2337" s="192">
        <v>0</v>
      </c>
      <c r="J2337" s="192">
        <v>0</v>
      </c>
      <c r="K2337" s="192">
        <v>0</v>
      </c>
      <c r="L2337" s="192">
        <v>0</v>
      </c>
      <c r="M2337" s="192">
        <v>0</v>
      </c>
      <c r="N2337" s="192">
        <v>0</v>
      </c>
      <c r="O2337" s="192">
        <v>0</v>
      </c>
      <c r="P2337" s="192">
        <v>0</v>
      </c>
      <c r="Q2337" s="192">
        <v>0</v>
      </c>
      <c r="R2337" s="192">
        <v>0</v>
      </c>
    </row>
    <row r="2338" spans="1:18" ht="30.75" hidden="1" thickBot="1">
      <c r="A2338" s="185" t="str">
        <f t="shared" si="84"/>
        <v>B</v>
      </c>
      <c r="B2338" s="186" t="s">
        <v>1175</v>
      </c>
      <c r="C2338" s="187" t="s">
        <v>1176</v>
      </c>
      <c r="D2338" s="188">
        <f t="shared" si="83"/>
        <v>0</v>
      </c>
      <c r="E2338" s="188">
        <f t="shared" si="83"/>
        <v>0</v>
      </c>
      <c r="F2338" s="188">
        <f t="shared" si="83"/>
        <v>0</v>
      </c>
      <c r="G2338" s="188">
        <f t="shared" si="83"/>
        <v>0</v>
      </c>
      <c r="H2338" s="188">
        <f t="shared" si="83"/>
        <v>0</v>
      </c>
      <c r="I2338" s="188">
        <v>0</v>
      </c>
      <c r="J2338" s="188">
        <v>0</v>
      </c>
      <c r="K2338" s="188">
        <v>0</v>
      </c>
      <c r="L2338" s="188">
        <v>0</v>
      </c>
      <c r="M2338" s="188">
        <v>0</v>
      </c>
      <c r="N2338" s="188">
        <v>0</v>
      </c>
      <c r="O2338" s="188">
        <v>0</v>
      </c>
      <c r="P2338" s="188">
        <v>0</v>
      </c>
      <c r="Q2338" s="188">
        <v>0</v>
      </c>
      <c r="R2338" s="188">
        <v>0</v>
      </c>
    </row>
    <row r="2339" spans="1:18" ht="15" hidden="1">
      <c r="A2339" s="185" t="str">
        <f t="shared" si="84"/>
        <v>B</v>
      </c>
      <c r="B2339" s="189" t="s">
        <v>124</v>
      </c>
      <c r="C2339" s="189" t="s">
        <v>96</v>
      </c>
      <c r="D2339" s="190">
        <f t="shared" si="83"/>
        <v>0</v>
      </c>
      <c r="E2339" s="190">
        <f t="shared" si="83"/>
        <v>0</v>
      </c>
      <c r="F2339" s="190">
        <f t="shared" si="83"/>
        <v>0</v>
      </c>
      <c r="G2339" s="190">
        <f t="shared" si="83"/>
        <v>0</v>
      </c>
      <c r="H2339" s="190">
        <f t="shared" si="83"/>
        <v>0</v>
      </c>
      <c r="I2339" s="190">
        <v>0</v>
      </c>
      <c r="J2339" s="190">
        <v>0</v>
      </c>
      <c r="K2339" s="190">
        <v>0</v>
      </c>
      <c r="L2339" s="190">
        <v>0</v>
      </c>
      <c r="M2339" s="190">
        <v>0</v>
      </c>
      <c r="N2339" s="190">
        <v>0</v>
      </c>
      <c r="O2339" s="190">
        <v>0</v>
      </c>
      <c r="P2339" s="190">
        <v>0</v>
      </c>
      <c r="Q2339" s="190">
        <v>0</v>
      </c>
      <c r="R2339" s="190">
        <v>0</v>
      </c>
    </row>
    <row r="2340" spans="1:18" ht="15" hidden="1">
      <c r="A2340" s="185" t="str">
        <f t="shared" si="84"/>
        <v>B</v>
      </c>
      <c r="B2340" s="191" t="s">
        <v>124</v>
      </c>
      <c r="C2340" s="191" t="s">
        <v>100</v>
      </c>
      <c r="D2340" s="192">
        <f t="shared" si="83"/>
        <v>0</v>
      </c>
      <c r="E2340" s="192">
        <f t="shared" si="83"/>
        <v>0</v>
      </c>
      <c r="F2340" s="192">
        <f t="shared" si="83"/>
        <v>0</v>
      </c>
      <c r="G2340" s="192">
        <f t="shared" si="83"/>
        <v>0</v>
      </c>
      <c r="H2340" s="192">
        <f t="shared" si="83"/>
        <v>0</v>
      </c>
      <c r="I2340" s="192">
        <v>0</v>
      </c>
      <c r="J2340" s="192">
        <v>0</v>
      </c>
      <c r="K2340" s="192">
        <v>0</v>
      </c>
      <c r="L2340" s="192">
        <v>0</v>
      </c>
      <c r="M2340" s="192">
        <v>0</v>
      </c>
      <c r="N2340" s="192">
        <v>0</v>
      </c>
      <c r="O2340" s="192">
        <v>0</v>
      </c>
      <c r="P2340" s="192">
        <v>0</v>
      </c>
      <c r="Q2340" s="192">
        <v>0</v>
      </c>
      <c r="R2340" s="192">
        <v>0</v>
      </c>
    </row>
    <row r="2341" spans="1:18" ht="30.75" hidden="1" thickBot="1">
      <c r="A2341" s="185" t="str">
        <f t="shared" si="84"/>
        <v>B</v>
      </c>
      <c r="B2341" s="186" t="s">
        <v>1177</v>
      </c>
      <c r="C2341" s="187" t="s">
        <v>1178</v>
      </c>
      <c r="D2341" s="188">
        <f t="shared" ref="D2341:H2404" si="85">I2341+N2341</f>
        <v>0</v>
      </c>
      <c r="E2341" s="188">
        <f t="shared" si="85"/>
        <v>0</v>
      </c>
      <c r="F2341" s="188">
        <f t="shared" si="85"/>
        <v>0</v>
      </c>
      <c r="G2341" s="188">
        <f t="shared" si="85"/>
        <v>0</v>
      </c>
      <c r="H2341" s="188">
        <f t="shared" si="85"/>
        <v>0</v>
      </c>
      <c r="I2341" s="188">
        <v>0</v>
      </c>
      <c r="J2341" s="188">
        <v>0</v>
      </c>
      <c r="K2341" s="188">
        <v>0</v>
      </c>
      <c r="L2341" s="188">
        <v>0</v>
      </c>
      <c r="M2341" s="188">
        <v>0</v>
      </c>
      <c r="N2341" s="188">
        <v>0</v>
      </c>
      <c r="O2341" s="188">
        <v>0</v>
      </c>
      <c r="P2341" s="188">
        <v>0</v>
      </c>
      <c r="Q2341" s="188">
        <v>0</v>
      </c>
      <c r="R2341" s="188">
        <v>0</v>
      </c>
    </row>
    <row r="2342" spans="1:18" ht="15" hidden="1">
      <c r="A2342" s="185" t="str">
        <f t="shared" si="84"/>
        <v>B</v>
      </c>
      <c r="B2342" s="189" t="s">
        <v>124</v>
      </c>
      <c r="C2342" s="189" t="s">
        <v>96</v>
      </c>
      <c r="D2342" s="190">
        <f t="shared" si="85"/>
        <v>0</v>
      </c>
      <c r="E2342" s="190">
        <f t="shared" si="85"/>
        <v>0</v>
      </c>
      <c r="F2342" s="190">
        <f t="shared" si="85"/>
        <v>0</v>
      </c>
      <c r="G2342" s="190">
        <f t="shared" si="85"/>
        <v>0</v>
      </c>
      <c r="H2342" s="190">
        <f t="shared" si="85"/>
        <v>0</v>
      </c>
      <c r="I2342" s="190">
        <v>0</v>
      </c>
      <c r="J2342" s="190">
        <v>0</v>
      </c>
      <c r="K2342" s="190">
        <v>0</v>
      </c>
      <c r="L2342" s="190">
        <v>0</v>
      </c>
      <c r="M2342" s="190">
        <v>0</v>
      </c>
      <c r="N2342" s="190">
        <v>0</v>
      </c>
      <c r="O2342" s="190">
        <v>0</v>
      </c>
      <c r="P2342" s="190">
        <v>0</v>
      </c>
      <c r="Q2342" s="190">
        <v>0</v>
      </c>
      <c r="R2342" s="190">
        <v>0</v>
      </c>
    </row>
    <row r="2343" spans="1:18" ht="15" hidden="1">
      <c r="A2343" s="185" t="str">
        <f t="shared" si="84"/>
        <v>B</v>
      </c>
      <c r="B2343" s="191" t="s">
        <v>124</v>
      </c>
      <c r="C2343" s="191" t="s">
        <v>100</v>
      </c>
      <c r="D2343" s="192">
        <f t="shared" si="85"/>
        <v>0</v>
      </c>
      <c r="E2343" s="192">
        <f t="shared" si="85"/>
        <v>0</v>
      </c>
      <c r="F2343" s="192">
        <f t="shared" si="85"/>
        <v>0</v>
      </c>
      <c r="G2343" s="192">
        <f t="shared" si="85"/>
        <v>0</v>
      </c>
      <c r="H2343" s="192">
        <f t="shared" si="85"/>
        <v>0</v>
      </c>
      <c r="I2343" s="192">
        <v>0</v>
      </c>
      <c r="J2343" s="192">
        <v>0</v>
      </c>
      <c r="K2343" s="192">
        <v>0</v>
      </c>
      <c r="L2343" s="192">
        <v>0</v>
      </c>
      <c r="M2343" s="192">
        <v>0</v>
      </c>
      <c r="N2343" s="192">
        <v>0</v>
      </c>
      <c r="O2343" s="192">
        <v>0</v>
      </c>
      <c r="P2343" s="192">
        <v>0</v>
      </c>
      <c r="Q2343" s="192">
        <v>0</v>
      </c>
      <c r="R2343" s="192">
        <v>0</v>
      </c>
    </row>
    <row r="2344" spans="1:18" ht="15.75" hidden="1" thickBot="1">
      <c r="A2344" s="185" t="str">
        <f t="shared" si="84"/>
        <v>B</v>
      </c>
      <c r="B2344" s="186" t="s">
        <v>1179</v>
      </c>
      <c r="C2344" s="187" t="s">
        <v>1180</v>
      </c>
      <c r="D2344" s="188">
        <f t="shared" si="85"/>
        <v>0</v>
      </c>
      <c r="E2344" s="188">
        <f t="shared" si="85"/>
        <v>0</v>
      </c>
      <c r="F2344" s="188">
        <f t="shared" si="85"/>
        <v>0</v>
      </c>
      <c r="G2344" s="188">
        <f t="shared" si="85"/>
        <v>0</v>
      </c>
      <c r="H2344" s="188">
        <f t="shared" si="85"/>
        <v>0</v>
      </c>
      <c r="I2344" s="188">
        <v>0</v>
      </c>
      <c r="J2344" s="188">
        <v>0</v>
      </c>
      <c r="K2344" s="188">
        <v>0</v>
      </c>
      <c r="L2344" s="188">
        <v>0</v>
      </c>
      <c r="M2344" s="188">
        <v>0</v>
      </c>
      <c r="N2344" s="188">
        <v>0</v>
      </c>
      <c r="O2344" s="188">
        <v>0</v>
      </c>
      <c r="P2344" s="188">
        <v>0</v>
      </c>
      <c r="Q2344" s="188">
        <v>0</v>
      </c>
      <c r="R2344" s="188">
        <v>0</v>
      </c>
    </row>
    <row r="2345" spans="1:18" ht="15" hidden="1">
      <c r="A2345" s="185" t="str">
        <f t="shared" si="84"/>
        <v>B</v>
      </c>
      <c r="B2345" s="189" t="s">
        <v>124</v>
      </c>
      <c r="C2345" s="189" t="s">
        <v>96</v>
      </c>
      <c r="D2345" s="190">
        <f t="shared" si="85"/>
        <v>0</v>
      </c>
      <c r="E2345" s="190">
        <f t="shared" si="85"/>
        <v>0</v>
      </c>
      <c r="F2345" s="190">
        <f t="shared" si="85"/>
        <v>0</v>
      </c>
      <c r="G2345" s="190">
        <f t="shared" si="85"/>
        <v>0</v>
      </c>
      <c r="H2345" s="190">
        <f t="shared" si="85"/>
        <v>0</v>
      </c>
      <c r="I2345" s="190">
        <v>0</v>
      </c>
      <c r="J2345" s="190">
        <v>0</v>
      </c>
      <c r="K2345" s="190">
        <v>0</v>
      </c>
      <c r="L2345" s="190">
        <v>0</v>
      </c>
      <c r="M2345" s="190">
        <v>0</v>
      </c>
      <c r="N2345" s="190">
        <v>0</v>
      </c>
      <c r="O2345" s="190">
        <v>0</v>
      </c>
      <c r="P2345" s="190">
        <v>0</v>
      </c>
      <c r="Q2345" s="190">
        <v>0</v>
      </c>
      <c r="R2345" s="190">
        <v>0</v>
      </c>
    </row>
    <row r="2346" spans="1:18" ht="15" hidden="1">
      <c r="A2346" s="185" t="str">
        <f t="shared" si="84"/>
        <v>B</v>
      </c>
      <c r="B2346" s="191" t="s">
        <v>124</v>
      </c>
      <c r="C2346" s="191" t="s">
        <v>102</v>
      </c>
      <c r="D2346" s="192">
        <f t="shared" si="85"/>
        <v>0</v>
      </c>
      <c r="E2346" s="192">
        <f t="shared" si="85"/>
        <v>0</v>
      </c>
      <c r="F2346" s="192">
        <f t="shared" si="85"/>
        <v>0</v>
      </c>
      <c r="G2346" s="192">
        <f t="shared" si="85"/>
        <v>0</v>
      </c>
      <c r="H2346" s="192">
        <f t="shared" si="85"/>
        <v>0</v>
      </c>
      <c r="I2346" s="192">
        <v>0</v>
      </c>
      <c r="J2346" s="192">
        <v>0</v>
      </c>
      <c r="K2346" s="192">
        <v>0</v>
      </c>
      <c r="L2346" s="192">
        <v>0</v>
      </c>
      <c r="M2346" s="192">
        <v>0</v>
      </c>
      <c r="N2346" s="192">
        <v>0</v>
      </c>
      <c r="O2346" s="192">
        <v>0</v>
      </c>
      <c r="P2346" s="192">
        <v>0</v>
      </c>
      <c r="Q2346" s="192">
        <v>0</v>
      </c>
      <c r="R2346" s="192">
        <v>0</v>
      </c>
    </row>
    <row r="2347" spans="1:18" ht="15.75" thickBot="1">
      <c r="A2347" s="185" t="str">
        <f t="shared" si="84"/>
        <v>A</v>
      </c>
      <c r="B2347" s="186" t="s">
        <v>1181</v>
      </c>
      <c r="C2347" s="187" t="s">
        <v>1182</v>
      </c>
      <c r="D2347" s="188">
        <f t="shared" si="85"/>
        <v>20000000</v>
      </c>
      <c r="E2347" s="188">
        <f t="shared" si="85"/>
        <v>12250000</v>
      </c>
      <c r="F2347" s="188">
        <f t="shared" si="85"/>
        <v>6750000</v>
      </c>
      <c r="G2347" s="188">
        <f t="shared" si="85"/>
        <v>1000000</v>
      </c>
      <c r="H2347" s="188">
        <f t="shared" si="85"/>
        <v>0</v>
      </c>
      <c r="I2347" s="188">
        <v>0</v>
      </c>
      <c r="J2347" s="188">
        <v>0</v>
      </c>
      <c r="K2347" s="188">
        <v>0</v>
      </c>
      <c r="L2347" s="188">
        <v>0</v>
      </c>
      <c r="M2347" s="188">
        <v>0</v>
      </c>
      <c r="N2347" s="188">
        <v>20000000</v>
      </c>
      <c r="O2347" s="188">
        <v>12250000</v>
      </c>
      <c r="P2347" s="188">
        <v>6750000</v>
      </c>
      <c r="Q2347" s="188">
        <v>1000000</v>
      </c>
      <c r="R2347" s="188">
        <v>0</v>
      </c>
    </row>
    <row r="2348" spans="1:18" ht="15.75" thickTop="1">
      <c r="A2348" s="185" t="str">
        <f t="shared" si="84"/>
        <v>A</v>
      </c>
      <c r="B2348" s="189" t="s">
        <v>124</v>
      </c>
      <c r="C2348" s="189" t="s">
        <v>96</v>
      </c>
      <c r="D2348" s="190">
        <f t="shared" si="85"/>
        <v>18500000</v>
      </c>
      <c r="E2348" s="190">
        <f t="shared" si="85"/>
        <v>11250000</v>
      </c>
      <c r="F2348" s="190">
        <f t="shared" si="85"/>
        <v>6250000</v>
      </c>
      <c r="G2348" s="190">
        <f t="shared" si="85"/>
        <v>1000000</v>
      </c>
      <c r="H2348" s="190">
        <f t="shared" si="85"/>
        <v>0</v>
      </c>
      <c r="I2348" s="190">
        <v>0</v>
      </c>
      <c r="J2348" s="190">
        <v>0</v>
      </c>
      <c r="K2348" s="190">
        <v>0</v>
      </c>
      <c r="L2348" s="190">
        <v>0</v>
      </c>
      <c r="M2348" s="190">
        <v>0</v>
      </c>
      <c r="N2348" s="190">
        <v>18500000</v>
      </c>
      <c r="O2348" s="190">
        <v>11250000</v>
      </c>
      <c r="P2348" s="190">
        <v>6250000</v>
      </c>
      <c r="Q2348" s="190">
        <v>1000000</v>
      </c>
      <c r="R2348" s="190">
        <v>0</v>
      </c>
    </row>
    <row r="2349" spans="1:18" ht="15" hidden="1">
      <c r="A2349" s="185" t="str">
        <f t="shared" si="84"/>
        <v>B</v>
      </c>
      <c r="B2349" s="191" t="s">
        <v>124</v>
      </c>
      <c r="C2349" s="191" t="s">
        <v>100</v>
      </c>
      <c r="D2349" s="192">
        <f t="shared" si="85"/>
        <v>0</v>
      </c>
      <c r="E2349" s="192">
        <f t="shared" si="85"/>
        <v>0</v>
      </c>
      <c r="F2349" s="192">
        <f t="shared" si="85"/>
        <v>0</v>
      </c>
      <c r="G2349" s="192">
        <f t="shared" si="85"/>
        <v>0</v>
      </c>
      <c r="H2349" s="192">
        <f t="shared" si="85"/>
        <v>0</v>
      </c>
      <c r="I2349" s="192">
        <v>0</v>
      </c>
      <c r="J2349" s="192">
        <v>0</v>
      </c>
      <c r="K2349" s="192">
        <v>0</v>
      </c>
      <c r="L2349" s="192">
        <v>0</v>
      </c>
      <c r="M2349" s="192">
        <v>0</v>
      </c>
      <c r="N2349" s="192">
        <v>0</v>
      </c>
      <c r="O2349" s="192">
        <v>0</v>
      </c>
      <c r="P2349" s="192">
        <v>0</v>
      </c>
      <c r="Q2349" s="192">
        <v>0</v>
      </c>
      <c r="R2349" s="192">
        <v>0</v>
      </c>
    </row>
    <row r="2350" spans="1:18" ht="15">
      <c r="A2350" s="185" t="str">
        <f t="shared" si="84"/>
        <v>A</v>
      </c>
      <c r="B2350" s="191" t="s">
        <v>124</v>
      </c>
      <c r="C2350" s="191" t="s">
        <v>102</v>
      </c>
      <c r="D2350" s="192">
        <f t="shared" si="85"/>
        <v>18500000</v>
      </c>
      <c r="E2350" s="192">
        <f t="shared" si="85"/>
        <v>11250000</v>
      </c>
      <c r="F2350" s="192">
        <f t="shared" si="85"/>
        <v>6250000</v>
      </c>
      <c r="G2350" s="192">
        <f t="shared" si="85"/>
        <v>1000000</v>
      </c>
      <c r="H2350" s="192">
        <f t="shared" si="85"/>
        <v>0</v>
      </c>
      <c r="I2350" s="192">
        <v>0</v>
      </c>
      <c r="J2350" s="192">
        <v>0</v>
      </c>
      <c r="K2350" s="192">
        <v>0</v>
      </c>
      <c r="L2350" s="192">
        <v>0</v>
      </c>
      <c r="M2350" s="192">
        <v>0</v>
      </c>
      <c r="N2350" s="192">
        <v>18500000</v>
      </c>
      <c r="O2350" s="192">
        <v>11250000</v>
      </c>
      <c r="P2350" s="192">
        <v>6250000</v>
      </c>
      <c r="Q2350" s="192">
        <v>1000000</v>
      </c>
      <c r="R2350" s="192">
        <v>0</v>
      </c>
    </row>
    <row r="2351" spans="1:18" ht="15">
      <c r="A2351" s="185" t="str">
        <f t="shared" si="84"/>
        <v>A</v>
      </c>
      <c r="B2351" s="189" t="s">
        <v>124</v>
      </c>
      <c r="C2351" s="189" t="s">
        <v>121</v>
      </c>
      <c r="D2351" s="190">
        <f t="shared" si="85"/>
        <v>1500000</v>
      </c>
      <c r="E2351" s="190">
        <f t="shared" si="85"/>
        <v>1000000</v>
      </c>
      <c r="F2351" s="190">
        <f t="shared" si="85"/>
        <v>500000</v>
      </c>
      <c r="G2351" s="190">
        <f t="shared" si="85"/>
        <v>0</v>
      </c>
      <c r="H2351" s="190">
        <f t="shared" si="85"/>
        <v>0</v>
      </c>
      <c r="I2351" s="190">
        <v>0</v>
      </c>
      <c r="J2351" s="190">
        <v>0</v>
      </c>
      <c r="K2351" s="190">
        <v>0</v>
      </c>
      <c r="L2351" s="190">
        <v>0</v>
      </c>
      <c r="M2351" s="190">
        <v>0</v>
      </c>
      <c r="N2351" s="190">
        <v>1500000</v>
      </c>
      <c r="O2351" s="190">
        <v>1000000</v>
      </c>
      <c r="P2351" s="190">
        <v>500000</v>
      </c>
      <c r="Q2351" s="190">
        <v>0</v>
      </c>
      <c r="R2351" s="190">
        <v>0</v>
      </c>
    </row>
    <row r="2352" spans="1:18" ht="30.75" hidden="1" thickBot="1">
      <c r="A2352" s="185" t="str">
        <f t="shared" si="84"/>
        <v>B</v>
      </c>
      <c r="B2352" s="186" t="s">
        <v>1183</v>
      </c>
      <c r="C2352" s="187" t="s">
        <v>1184</v>
      </c>
      <c r="D2352" s="188">
        <f t="shared" si="85"/>
        <v>0</v>
      </c>
      <c r="E2352" s="188">
        <f t="shared" si="85"/>
        <v>0</v>
      </c>
      <c r="F2352" s="188">
        <f t="shared" si="85"/>
        <v>0</v>
      </c>
      <c r="G2352" s="188">
        <f t="shared" si="85"/>
        <v>0</v>
      </c>
      <c r="H2352" s="188">
        <f t="shared" si="85"/>
        <v>0</v>
      </c>
      <c r="I2352" s="188">
        <v>0</v>
      </c>
      <c r="J2352" s="188">
        <v>0</v>
      </c>
      <c r="K2352" s="188">
        <v>0</v>
      </c>
      <c r="L2352" s="188">
        <v>0</v>
      </c>
      <c r="M2352" s="188">
        <v>0</v>
      </c>
      <c r="N2352" s="188">
        <v>0</v>
      </c>
      <c r="O2352" s="188">
        <v>0</v>
      </c>
      <c r="P2352" s="188">
        <v>0</v>
      </c>
      <c r="Q2352" s="188">
        <v>0</v>
      </c>
      <c r="R2352" s="188">
        <v>0</v>
      </c>
    </row>
    <row r="2353" spans="1:18" ht="15" hidden="1">
      <c r="A2353" s="185" t="str">
        <f t="shared" si="84"/>
        <v>B</v>
      </c>
      <c r="B2353" s="189" t="s">
        <v>124</v>
      </c>
      <c r="C2353" s="189" t="s">
        <v>96</v>
      </c>
      <c r="D2353" s="190">
        <f t="shared" si="85"/>
        <v>0</v>
      </c>
      <c r="E2353" s="190">
        <f t="shared" si="85"/>
        <v>0</v>
      </c>
      <c r="F2353" s="190">
        <f t="shared" si="85"/>
        <v>0</v>
      </c>
      <c r="G2353" s="190">
        <f t="shared" si="85"/>
        <v>0</v>
      </c>
      <c r="H2353" s="190">
        <f t="shared" si="85"/>
        <v>0</v>
      </c>
      <c r="I2353" s="190">
        <v>0</v>
      </c>
      <c r="J2353" s="190">
        <v>0</v>
      </c>
      <c r="K2353" s="190">
        <v>0</v>
      </c>
      <c r="L2353" s="190">
        <v>0</v>
      </c>
      <c r="M2353" s="190">
        <v>0</v>
      </c>
      <c r="N2353" s="190">
        <v>0</v>
      </c>
      <c r="O2353" s="190">
        <v>0</v>
      </c>
      <c r="P2353" s="190">
        <v>0</v>
      </c>
      <c r="Q2353" s="190">
        <v>0</v>
      </c>
      <c r="R2353" s="190">
        <v>0</v>
      </c>
    </row>
    <row r="2354" spans="1:18" ht="15" hidden="1">
      <c r="A2354" s="185" t="str">
        <f t="shared" si="84"/>
        <v>B</v>
      </c>
      <c r="B2354" s="191" t="s">
        <v>124</v>
      </c>
      <c r="C2354" s="191" t="s">
        <v>102</v>
      </c>
      <c r="D2354" s="192">
        <f t="shared" si="85"/>
        <v>0</v>
      </c>
      <c r="E2354" s="192">
        <f t="shared" si="85"/>
        <v>0</v>
      </c>
      <c r="F2354" s="192">
        <f t="shared" si="85"/>
        <v>0</v>
      </c>
      <c r="G2354" s="192">
        <f t="shared" si="85"/>
        <v>0</v>
      </c>
      <c r="H2354" s="192">
        <f t="shared" si="85"/>
        <v>0</v>
      </c>
      <c r="I2354" s="192">
        <v>0</v>
      </c>
      <c r="J2354" s="192">
        <v>0</v>
      </c>
      <c r="K2354" s="192">
        <v>0</v>
      </c>
      <c r="L2354" s="192">
        <v>0</v>
      </c>
      <c r="M2354" s="192">
        <v>0</v>
      </c>
      <c r="N2354" s="192">
        <v>0</v>
      </c>
      <c r="O2354" s="192">
        <v>0</v>
      </c>
      <c r="P2354" s="192">
        <v>0</v>
      </c>
      <c r="Q2354" s="192">
        <v>0</v>
      </c>
      <c r="R2354" s="192">
        <v>0</v>
      </c>
    </row>
    <row r="2355" spans="1:18" ht="30.75" hidden="1" thickBot="1">
      <c r="A2355" s="185" t="str">
        <f t="shared" si="84"/>
        <v>B</v>
      </c>
      <c r="B2355" s="186" t="s">
        <v>1185</v>
      </c>
      <c r="C2355" s="187" t="s">
        <v>1186</v>
      </c>
      <c r="D2355" s="188">
        <f t="shared" si="85"/>
        <v>0</v>
      </c>
      <c r="E2355" s="188">
        <f t="shared" si="85"/>
        <v>0</v>
      </c>
      <c r="F2355" s="188">
        <f t="shared" si="85"/>
        <v>0</v>
      </c>
      <c r="G2355" s="188">
        <f t="shared" si="85"/>
        <v>0</v>
      </c>
      <c r="H2355" s="188">
        <f t="shared" si="85"/>
        <v>0</v>
      </c>
      <c r="I2355" s="188">
        <v>0</v>
      </c>
      <c r="J2355" s="188">
        <v>0</v>
      </c>
      <c r="K2355" s="188">
        <v>0</v>
      </c>
      <c r="L2355" s="188">
        <v>0</v>
      </c>
      <c r="M2355" s="188">
        <v>0</v>
      </c>
      <c r="N2355" s="188">
        <v>0</v>
      </c>
      <c r="O2355" s="188">
        <v>0</v>
      </c>
      <c r="P2355" s="188">
        <v>0</v>
      </c>
      <c r="Q2355" s="188">
        <v>0</v>
      </c>
      <c r="R2355" s="188">
        <v>0</v>
      </c>
    </row>
    <row r="2356" spans="1:18" ht="15" hidden="1">
      <c r="A2356" s="185" t="str">
        <f t="shared" si="84"/>
        <v>B</v>
      </c>
      <c r="B2356" s="189" t="s">
        <v>124</v>
      </c>
      <c r="C2356" s="189" t="s">
        <v>96</v>
      </c>
      <c r="D2356" s="190">
        <f t="shared" si="85"/>
        <v>0</v>
      </c>
      <c r="E2356" s="190">
        <f t="shared" si="85"/>
        <v>0</v>
      </c>
      <c r="F2356" s="190">
        <f t="shared" si="85"/>
        <v>0</v>
      </c>
      <c r="G2356" s="190">
        <f t="shared" si="85"/>
        <v>0</v>
      </c>
      <c r="H2356" s="190">
        <f t="shared" si="85"/>
        <v>0</v>
      </c>
      <c r="I2356" s="190">
        <v>0</v>
      </c>
      <c r="J2356" s="190">
        <v>0</v>
      </c>
      <c r="K2356" s="190">
        <v>0</v>
      </c>
      <c r="L2356" s="190">
        <v>0</v>
      </c>
      <c r="M2356" s="190">
        <v>0</v>
      </c>
      <c r="N2356" s="190">
        <v>0</v>
      </c>
      <c r="O2356" s="190">
        <v>0</v>
      </c>
      <c r="P2356" s="190">
        <v>0</v>
      </c>
      <c r="Q2356" s="190">
        <v>0</v>
      </c>
      <c r="R2356" s="190">
        <v>0</v>
      </c>
    </row>
    <row r="2357" spans="1:18" ht="15" hidden="1">
      <c r="A2357" s="185" t="str">
        <f t="shared" si="84"/>
        <v>B</v>
      </c>
      <c r="B2357" s="191" t="s">
        <v>124</v>
      </c>
      <c r="C2357" s="191" t="s">
        <v>100</v>
      </c>
      <c r="D2357" s="192">
        <f t="shared" si="85"/>
        <v>0</v>
      </c>
      <c r="E2357" s="192">
        <f t="shared" si="85"/>
        <v>0</v>
      </c>
      <c r="F2357" s="192">
        <f t="shared" si="85"/>
        <v>0</v>
      </c>
      <c r="G2357" s="192">
        <f t="shared" si="85"/>
        <v>0</v>
      </c>
      <c r="H2357" s="192">
        <f t="shared" si="85"/>
        <v>0</v>
      </c>
      <c r="I2357" s="192">
        <v>0</v>
      </c>
      <c r="J2357" s="192">
        <v>0</v>
      </c>
      <c r="K2357" s="192">
        <v>0</v>
      </c>
      <c r="L2357" s="192">
        <v>0</v>
      </c>
      <c r="M2357" s="192">
        <v>0</v>
      </c>
      <c r="N2357" s="192">
        <v>0</v>
      </c>
      <c r="O2357" s="192">
        <v>0</v>
      </c>
      <c r="P2357" s="192">
        <v>0</v>
      </c>
      <c r="Q2357" s="192">
        <v>0</v>
      </c>
      <c r="R2357" s="192">
        <v>0</v>
      </c>
    </row>
    <row r="2358" spans="1:18" ht="15.75" thickBot="1">
      <c r="A2358" s="185" t="str">
        <f t="shared" si="84"/>
        <v>A</v>
      </c>
      <c r="B2358" s="186" t="s">
        <v>1187</v>
      </c>
      <c r="C2358" s="187" t="s">
        <v>1188</v>
      </c>
      <c r="D2358" s="188">
        <f t="shared" si="85"/>
        <v>20000000</v>
      </c>
      <c r="E2358" s="188">
        <f t="shared" si="85"/>
        <v>12250000</v>
      </c>
      <c r="F2358" s="188">
        <f t="shared" si="85"/>
        <v>6750000</v>
      </c>
      <c r="G2358" s="188">
        <f t="shared" si="85"/>
        <v>1000000</v>
      </c>
      <c r="H2358" s="188">
        <f t="shared" si="85"/>
        <v>0</v>
      </c>
      <c r="I2358" s="188">
        <v>0</v>
      </c>
      <c r="J2358" s="188">
        <v>0</v>
      </c>
      <c r="K2358" s="188">
        <v>0</v>
      </c>
      <c r="L2358" s="188">
        <v>0</v>
      </c>
      <c r="M2358" s="188">
        <v>0</v>
      </c>
      <c r="N2358" s="188">
        <v>20000000</v>
      </c>
      <c r="O2358" s="188">
        <v>12250000</v>
      </c>
      <c r="P2358" s="188">
        <v>6750000</v>
      </c>
      <c r="Q2358" s="188">
        <v>1000000</v>
      </c>
      <c r="R2358" s="188">
        <v>0</v>
      </c>
    </row>
    <row r="2359" spans="1:18" ht="15.75" thickTop="1">
      <c r="A2359" s="185" t="str">
        <f t="shared" si="84"/>
        <v>A</v>
      </c>
      <c r="B2359" s="189" t="s">
        <v>124</v>
      </c>
      <c r="C2359" s="189" t="s">
        <v>96</v>
      </c>
      <c r="D2359" s="190">
        <f t="shared" si="85"/>
        <v>18500000</v>
      </c>
      <c r="E2359" s="190">
        <f t="shared" si="85"/>
        <v>11250000</v>
      </c>
      <c r="F2359" s="190">
        <f t="shared" si="85"/>
        <v>6250000</v>
      </c>
      <c r="G2359" s="190">
        <f t="shared" si="85"/>
        <v>1000000</v>
      </c>
      <c r="H2359" s="190">
        <f t="shared" si="85"/>
        <v>0</v>
      </c>
      <c r="I2359" s="190">
        <v>0</v>
      </c>
      <c r="J2359" s="190">
        <v>0</v>
      </c>
      <c r="K2359" s="190">
        <v>0</v>
      </c>
      <c r="L2359" s="190">
        <v>0</v>
      </c>
      <c r="M2359" s="190">
        <v>0</v>
      </c>
      <c r="N2359" s="190">
        <v>18500000</v>
      </c>
      <c r="O2359" s="190">
        <v>11250000</v>
      </c>
      <c r="P2359" s="190">
        <v>6250000</v>
      </c>
      <c r="Q2359" s="190">
        <v>1000000</v>
      </c>
      <c r="R2359" s="190">
        <v>0</v>
      </c>
    </row>
    <row r="2360" spans="1:18" ht="15">
      <c r="A2360" s="185" t="str">
        <f t="shared" si="84"/>
        <v>A</v>
      </c>
      <c r="B2360" s="191" t="s">
        <v>124</v>
      </c>
      <c r="C2360" s="191" t="s">
        <v>102</v>
      </c>
      <c r="D2360" s="192">
        <f t="shared" si="85"/>
        <v>18500000</v>
      </c>
      <c r="E2360" s="192">
        <f t="shared" si="85"/>
        <v>11250000</v>
      </c>
      <c r="F2360" s="192">
        <f t="shared" si="85"/>
        <v>6250000</v>
      </c>
      <c r="G2360" s="192">
        <f t="shared" si="85"/>
        <v>1000000</v>
      </c>
      <c r="H2360" s="192">
        <f t="shared" si="85"/>
        <v>0</v>
      </c>
      <c r="I2360" s="192">
        <v>0</v>
      </c>
      <c r="J2360" s="192">
        <v>0</v>
      </c>
      <c r="K2360" s="192">
        <v>0</v>
      </c>
      <c r="L2360" s="192">
        <v>0</v>
      </c>
      <c r="M2360" s="192">
        <v>0</v>
      </c>
      <c r="N2360" s="192">
        <v>18500000</v>
      </c>
      <c r="O2360" s="192">
        <v>11250000</v>
      </c>
      <c r="P2360" s="192">
        <v>6250000</v>
      </c>
      <c r="Q2360" s="192">
        <v>1000000</v>
      </c>
      <c r="R2360" s="192">
        <v>0</v>
      </c>
    </row>
    <row r="2361" spans="1:18" ht="15">
      <c r="A2361" s="185" t="str">
        <f t="shared" si="84"/>
        <v>A</v>
      </c>
      <c r="B2361" s="189" t="s">
        <v>124</v>
      </c>
      <c r="C2361" s="189" t="s">
        <v>121</v>
      </c>
      <c r="D2361" s="190">
        <f t="shared" si="85"/>
        <v>1500000</v>
      </c>
      <c r="E2361" s="190">
        <f t="shared" si="85"/>
        <v>1000000</v>
      </c>
      <c r="F2361" s="190">
        <f t="shared" si="85"/>
        <v>500000</v>
      </c>
      <c r="G2361" s="190">
        <f t="shared" si="85"/>
        <v>0</v>
      </c>
      <c r="H2361" s="190">
        <f t="shared" si="85"/>
        <v>0</v>
      </c>
      <c r="I2361" s="190">
        <v>0</v>
      </c>
      <c r="J2361" s="190">
        <v>0</v>
      </c>
      <c r="K2361" s="190">
        <v>0</v>
      </c>
      <c r="L2361" s="190">
        <v>0</v>
      </c>
      <c r="M2361" s="190">
        <v>0</v>
      </c>
      <c r="N2361" s="190">
        <v>1500000</v>
      </c>
      <c r="O2361" s="190">
        <v>1000000</v>
      </c>
      <c r="P2361" s="190">
        <v>500000</v>
      </c>
      <c r="Q2361" s="190">
        <v>0</v>
      </c>
      <c r="R2361" s="190">
        <v>0</v>
      </c>
    </row>
    <row r="2362" spans="1:18" ht="15.75" hidden="1" thickBot="1">
      <c r="A2362" s="185" t="str">
        <f t="shared" si="84"/>
        <v>B</v>
      </c>
      <c r="B2362" s="186" t="s">
        <v>1189</v>
      </c>
      <c r="C2362" s="187" t="s">
        <v>1190</v>
      </c>
      <c r="D2362" s="188">
        <f t="shared" si="85"/>
        <v>0</v>
      </c>
      <c r="E2362" s="188">
        <f t="shared" si="85"/>
        <v>0</v>
      </c>
      <c r="F2362" s="188">
        <f t="shared" si="85"/>
        <v>0</v>
      </c>
      <c r="G2362" s="188">
        <f t="shared" si="85"/>
        <v>0</v>
      </c>
      <c r="H2362" s="188">
        <f t="shared" si="85"/>
        <v>0</v>
      </c>
      <c r="I2362" s="188">
        <v>0</v>
      </c>
      <c r="J2362" s="188">
        <v>0</v>
      </c>
      <c r="K2362" s="188">
        <v>0</v>
      </c>
      <c r="L2362" s="188">
        <v>0</v>
      </c>
      <c r="M2362" s="188">
        <v>0</v>
      </c>
      <c r="N2362" s="188">
        <v>0</v>
      </c>
      <c r="O2362" s="188">
        <v>0</v>
      </c>
      <c r="P2362" s="188">
        <v>0</v>
      </c>
      <c r="Q2362" s="188">
        <v>0</v>
      </c>
      <c r="R2362" s="188">
        <v>0</v>
      </c>
    </row>
    <row r="2363" spans="1:18" ht="15" hidden="1">
      <c r="A2363" s="185" t="str">
        <f t="shared" si="84"/>
        <v>B</v>
      </c>
      <c r="B2363" s="189" t="s">
        <v>124</v>
      </c>
      <c r="C2363" s="189" t="s">
        <v>96</v>
      </c>
      <c r="D2363" s="190">
        <f t="shared" si="85"/>
        <v>0</v>
      </c>
      <c r="E2363" s="190">
        <f t="shared" si="85"/>
        <v>0</v>
      </c>
      <c r="F2363" s="190">
        <f t="shared" si="85"/>
        <v>0</v>
      </c>
      <c r="G2363" s="190">
        <f t="shared" si="85"/>
        <v>0</v>
      </c>
      <c r="H2363" s="190">
        <f t="shared" si="85"/>
        <v>0</v>
      </c>
      <c r="I2363" s="190">
        <v>0</v>
      </c>
      <c r="J2363" s="190">
        <v>0</v>
      </c>
      <c r="K2363" s="190">
        <v>0</v>
      </c>
      <c r="L2363" s="190">
        <v>0</v>
      </c>
      <c r="M2363" s="190">
        <v>0</v>
      </c>
      <c r="N2363" s="190">
        <v>0</v>
      </c>
      <c r="O2363" s="190">
        <v>0</v>
      </c>
      <c r="P2363" s="190">
        <v>0</v>
      </c>
      <c r="Q2363" s="190">
        <v>0</v>
      </c>
      <c r="R2363" s="190">
        <v>0</v>
      </c>
    </row>
    <row r="2364" spans="1:18" ht="15" hidden="1">
      <c r="A2364" s="185" t="str">
        <f t="shared" si="84"/>
        <v>B</v>
      </c>
      <c r="B2364" s="191" t="s">
        <v>124</v>
      </c>
      <c r="C2364" s="191" t="s">
        <v>97</v>
      </c>
      <c r="D2364" s="192">
        <f t="shared" si="85"/>
        <v>0</v>
      </c>
      <c r="E2364" s="192">
        <f t="shared" si="85"/>
        <v>0</v>
      </c>
      <c r="F2364" s="192">
        <f t="shared" si="85"/>
        <v>0</v>
      </c>
      <c r="G2364" s="192">
        <f t="shared" si="85"/>
        <v>0</v>
      </c>
      <c r="H2364" s="192">
        <f t="shared" si="85"/>
        <v>0</v>
      </c>
      <c r="I2364" s="192">
        <v>0</v>
      </c>
      <c r="J2364" s="192">
        <v>0</v>
      </c>
      <c r="K2364" s="192">
        <v>0</v>
      </c>
      <c r="L2364" s="192">
        <v>0</v>
      </c>
      <c r="M2364" s="192">
        <v>0</v>
      </c>
      <c r="N2364" s="192">
        <v>0</v>
      </c>
      <c r="O2364" s="192">
        <v>0</v>
      </c>
      <c r="P2364" s="192">
        <v>0</v>
      </c>
      <c r="Q2364" s="192">
        <v>0</v>
      </c>
      <c r="R2364" s="192">
        <v>0</v>
      </c>
    </row>
    <row r="2365" spans="1:18" ht="15" hidden="1">
      <c r="A2365" s="185" t="str">
        <f t="shared" si="84"/>
        <v>B</v>
      </c>
      <c r="B2365" s="191" t="s">
        <v>124</v>
      </c>
      <c r="C2365" s="191" t="s">
        <v>98</v>
      </c>
      <c r="D2365" s="192">
        <f t="shared" si="85"/>
        <v>0</v>
      </c>
      <c r="E2365" s="192">
        <f t="shared" si="85"/>
        <v>0</v>
      </c>
      <c r="F2365" s="192">
        <f t="shared" si="85"/>
        <v>0</v>
      </c>
      <c r="G2365" s="192">
        <f t="shared" si="85"/>
        <v>0</v>
      </c>
      <c r="H2365" s="192">
        <f t="shared" si="85"/>
        <v>0</v>
      </c>
      <c r="I2365" s="192">
        <v>0</v>
      </c>
      <c r="J2365" s="192">
        <v>0</v>
      </c>
      <c r="K2365" s="192">
        <v>0</v>
      </c>
      <c r="L2365" s="192">
        <v>0</v>
      </c>
      <c r="M2365" s="192">
        <v>0</v>
      </c>
      <c r="N2365" s="192">
        <v>0</v>
      </c>
      <c r="O2365" s="192">
        <v>0</v>
      </c>
      <c r="P2365" s="192">
        <v>0</v>
      </c>
      <c r="Q2365" s="192">
        <v>0</v>
      </c>
      <c r="R2365" s="192">
        <v>0</v>
      </c>
    </row>
    <row r="2366" spans="1:18" ht="15" hidden="1">
      <c r="A2366" s="185" t="str">
        <f t="shared" si="84"/>
        <v>B</v>
      </c>
      <c r="B2366" s="191" t="s">
        <v>124</v>
      </c>
      <c r="C2366" s="191" t="s">
        <v>101</v>
      </c>
      <c r="D2366" s="192">
        <f t="shared" si="85"/>
        <v>0</v>
      </c>
      <c r="E2366" s="192">
        <f t="shared" si="85"/>
        <v>0</v>
      </c>
      <c r="F2366" s="192">
        <f t="shared" si="85"/>
        <v>0</v>
      </c>
      <c r="G2366" s="192">
        <f t="shared" si="85"/>
        <v>0</v>
      </c>
      <c r="H2366" s="192">
        <f t="shared" si="85"/>
        <v>0</v>
      </c>
      <c r="I2366" s="192">
        <v>0</v>
      </c>
      <c r="J2366" s="192">
        <v>0</v>
      </c>
      <c r="K2366" s="192">
        <v>0</v>
      </c>
      <c r="L2366" s="192">
        <v>0</v>
      </c>
      <c r="M2366" s="192">
        <v>0</v>
      </c>
      <c r="N2366" s="192">
        <v>0</v>
      </c>
      <c r="O2366" s="192">
        <v>0</v>
      </c>
      <c r="P2366" s="192">
        <v>0</v>
      </c>
      <c r="Q2366" s="192">
        <v>0</v>
      </c>
      <c r="R2366" s="192">
        <v>0</v>
      </c>
    </row>
    <row r="2367" spans="1:18" ht="15" hidden="1">
      <c r="A2367" s="185" t="str">
        <f t="shared" si="84"/>
        <v>B</v>
      </c>
      <c r="B2367" s="191" t="s">
        <v>124</v>
      </c>
      <c r="C2367" s="191" t="s">
        <v>102</v>
      </c>
      <c r="D2367" s="192">
        <f t="shared" si="85"/>
        <v>0</v>
      </c>
      <c r="E2367" s="192">
        <f t="shared" si="85"/>
        <v>0</v>
      </c>
      <c r="F2367" s="192">
        <f t="shared" si="85"/>
        <v>0</v>
      </c>
      <c r="G2367" s="192">
        <f t="shared" si="85"/>
        <v>0</v>
      </c>
      <c r="H2367" s="192">
        <f t="shared" si="85"/>
        <v>0</v>
      </c>
      <c r="I2367" s="192">
        <v>0</v>
      </c>
      <c r="J2367" s="192">
        <v>0</v>
      </c>
      <c r="K2367" s="192">
        <v>0</v>
      </c>
      <c r="L2367" s="192">
        <v>0</v>
      </c>
      <c r="M2367" s="192">
        <v>0</v>
      </c>
      <c r="N2367" s="192">
        <v>0</v>
      </c>
      <c r="O2367" s="192">
        <v>0</v>
      </c>
      <c r="P2367" s="192">
        <v>0</v>
      </c>
      <c r="Q2367" s="192">
        <v>0</v>
      </c>
      <c r="R2367" s="192">
        <v>0</v>
      </c>
    </row>
    <row r="2368" spans="1:18" ht="15" hidden="1">
      <c r="A2368" s="185" t="str">
        <f t="shared" si="84"/>
        <v>B</v>
      </c>
      <c r="B2368" s="189" t="s">
        <v>124</v>
      </c>
      <c r="C2368" s="189" t="s">
        <v>121</v>
      </c>
      <c r="D2368" s="190">
        <f t="shared" si="85"/>
        <v>0</v>
      </c>
      <c r="E2368" s="190">
        <f t="shared" si="85"/>
        <v>0</v>
      </c>
      <c r="F2368" s="190">
        <f t="shared" si="85"/>
        <v>0</v>
      </c>
      <c r="G2368" s="190">
        <f t="shared" si="85"/>
        <v>0</v>
      </c>
      <c r="H2368" s="190">
        <f t="shared" si="85"/>
        <v>0</v>
      </c>
      <c r="I2368" s="190">
        <v>0</v>
      </c>
      <c r="J2368" s="190">
        <v>0</v>
      </c>
      <c r="K2368" s="190">
        <v>0</v>
      </c>
      <c r="L2368" s="190">
        <v>0</v>
      </c>
      <c r="M2368" s="190">
        <v>0</v>
      </c>
      <c r="N2368" s="190">
        <v>0</v>
      </c>
      <c r="O2368" s="190">
        <v>0</v>
      </c>
      <c r="P2368" s="190">
        <v>0</v>
      </c>
      <c r="Q2368" s="190">
        <v>0</v>
      </c>
      <c r="R2368" s="190">
        <v>0</v>
      </c>
    </row>
    <row r="2369" spans="1:18" ht="30.75" thickBot="1">
      <c r="A2369" s="185" t="str">
        <f t="shared" si="84"/>
        <v>A</v>
      </c>
      <c r="B2369" s="186" t="s">
        <v>1191</v>
      </c>
      <c r="C2369" s="187" t="s">
        <v>1192</v>
      </c>
      <c r="D2369" s="188">
        <f t="shared" si="85"/>
        <v>2300000</v>
      </c>
      <c r="E2369" s="188">
        <f t="shared" si="85"/>
        <v>828000</v>
      </c>
      <c r="F2369" s="188">
        <f t="shared" si="85"/>
        <v>448000</v>
      </c>
      <c r="G2369" s="188">
        <f t="shared" si="85"/>
        <v>628000</v>
      </c>
      <c r="H2369" s="188">
        <f t="shared" si="85"/>
        <v>396000</v>
      </c>
      <c r="I2369" s="188">
        <v>2300000</v>
      </c>
      <c r="J2369" s="188">
        <v>828000</v>
      </c>
      <c r="K2369" s="188">
        <v>448000</v>
      </c>
      <c r="L2369" s="188">
        <v>628000</v>
      </c>
      <c r="M2369" s="188">
        <v>396000</v>
      </c>
      <c r="N2369" s="188">
        <v>0</v>
      </c>
      <c r="O2369" s="188">
        <v>0</v>
      </c>
      <c r="P2369" s="188">
        <v>0</v>
      </c>
      <c r="Q2369" s="188">
        <v>0</v>
      </c>
      <c r="R2369" s="188">
        <v>0</v>
      </c>
    </row>
    <row r="2370" spans="1:18" ht="15.75" thickTop="1">
      <c r="A2370" s="185" t="str">
        <f t="shared" si="84"/>
        <v>A</v>
      </c>
      <c r="B2370" s="189" t="s">
        <v>124</v>
      </c>
      <c r="C2370" s="189" t="s">
        <v>96</v>
      </c>
      <c r="D2370" s="190">
        <f t="shared" si="85"/>
        <v>1240000</v>
      </c>
      <c r="E2370" s="190">
        <f t="shared" si="85"/>
        <v>328000</v>
      </c>
      <c r="F2370" s="190">
        <f t="shared" si="85"/>
        <v>298000</v>
      </c>
      <c r="G2370" s="190">
        <f t="shared" si="85"/>
        <v>328000</v>
      </c>
      <c r="H2370" s="190">
        <f t="shared" si="85"/>
        <v>286000</v>
      </c>
      <c r="I2370" s="190">
        <v>1240000</v>
      </c>
      <c r="J2370" s="190">
        <v>328000</v>
      </c>
      <c r="K2370" s="190">
        <v>298000</v>
      </c>
      <c r="L2370" s="190">
        <v>328000</v>
      </c>
      <c r="M2370" s="190">
        <v>286000</v>
      </c>
      <c r="N2370" s="190">
        <v>0</v>
      </c>
      <c r="O2370" s="190">
        <v>0</v>
      </c>
      <c r="P2370" s="190">
        <v>0</v>
      </c>
      <c r="Q2370" s="190">
        <v>0</v>
      </c>
      <c r="R2370" s="190">
        <v>0</v>
      </c>
    </row>
    <row r="2371" spans="1:18" ht="15">
      <c r="A2371" s="185" t="str">
        <f t="shared" si="84"/>
        <v>A</v>
      </c>
      <c r="B2371" s="191" t="s">
        <v>124</v>
      </c>
      <c r="C2371" s="191" t="s">
        <v>97</v>
      </c>
      <c r="D2371" s="192">
        <f t="shared" si="85"/>
        <v>630000</v>
      </c>
      <c r="E2371" s="192">
        <f t="shared" si="85"/>
        <v>158000</v>
      </c>
      <c r="F2371" s="192">
        <f t="shared" si="85"/>
        <v>158000</v>
      </c>
      <c r="G2371" s="192">
        <f t="shared" si="85"/>
        <v>158000</v>
      </c>
      <c r="H2371" s="192">
        <f t="shared" si="85"/>
        <v>156000</v>
      </c>
      <c r="I2371" s="192">
        <v>630000</v>
      </c>
      <c r="J2371" s="192">
        <v>158000</v>
      </c>
      <c r="K2371" s="192">
        <v>158000</v>
      </c>
      <c r="L2371" s="192">
        <v>158000</v>
      </c>
      <c r="M2371" s="192">
        <v>156000</v>
      </c>
      <c r="N2371" s="192">
        <v>0</v>
      </c>
      <c r="O2371" s="192">
        <v>0</v>
      </c>
      <c r="P2371" s="192">
        <v>0</v>
      </c>
      <c r="Q2371" s="192">
        <v>0</v>
      </c>
      <c r="R2371" s="192">
        <v>0</v>
      </c>
    </row>
    <row r="2372" spans="1:18" ht="15">
      <c r="A2372" s="185" t="str">
        <f t="shared" si="84"/>
        <v>A</v>
      </c>
      <c r="B2372" s="191" t="s">
        <v>124</v>
      </c>
      <c r="C2372" s="191" t="s">
        <v>98</v>
      </c>
      <c r="D2372" s="192">
        <f t="shared" si="85"/>
        <v>610000</v>
      </c>
      <c r="E2372" s="192">
        <f t="shared" si="85"/>
        <v>170000</v>
      </c>
      <c r="F2372" s="192">
        <f t="shared" si="85"/>
        <v>140000</v>
      </c>
      <c r="G2372" s="192">
        <f t="shared" si="85"/>
        <v>170000</v>
      </c>
      <c r="H2372" s="192">
        <f t="shared" si="85"/>
        <v>130000</v>
      </c>
      <c r="I2372" s="192">
        <v>610000</v>
      </c>
      <c r="J2372" s="192">
        <v>170000</v>
      </c>
      <c r="K2372" s="192">
        <v>140000</v>
      </c>
      <c r="L2372" s="192">
        <v>170000</v>
      </c>
      <c r="M2372" s="192">
        <v>130000</v>
      </c>
      <c r="N2372" s="192">
        <v>0</v>
      </c>
      <c r="O2372" s="192">
        <v>0</v>
      </c>
      <c r="P2372" s="192">
        <v>0</v>
      </c>
      <c r="Q2372" s="192">
        <v>0</v>
      </c>
      <c r="R2372" s="192">
        <v>0</v>
      </c>
    </row>
    <row r="2373" spans="1:18" ht="15" hidden="1">
      <c r="A2373" s="185" t="str">
        <f t="shared" si="84"/>
        <v>B</v>
      </c>
      <c r="B2373" s="191" t="s">
        <v>124</v>
      </c>
      <c r="C2373" s="191" t="s">
        <v>102</v>
      </c>
      <c r="D2373" s="192">
        <f t="shared" si="85"/>
        <v>0</v>
      </c>
      <c r="E2373" s="192">
        <f t="shared" si="85"/>
        <v>0</v>
      </c>
      <c r="F2373" s="192">
        <f t="shared" si="85"/>
        <v>0</v>
      </c>
      <c r="G2373" s="192">
        <f t="shared" si="85"/>
        <v>0</v>
      </c>
      <c r="H2373" s="192">
        <f t="shared" si="85"/>
        <v>0</v>
      </c>
      <c r="I2373" s="192">
        <v>0</v>
      </c>
      <c r="J2373" s="192">
        <v>0</v>
      </c>
      <c r="K2373" s="192">
        <v>0</v>
      </c>
      <c r="L2373" s="192">
        <v>0</v>
      </c>
      <c r="M2373" s="192">
        <v>0</v>
      </c>
      <c r="N2373" s="192">
        <v>0</v>
      </c>
      <c r="O2373" s="192">
        <v>0</v>
      </c>
      <c r="P2373" s="192">
        <v>0</v>
      </c>
      <c r="Q2373" s="192">
        <v>0</v>
      </c>
      <c r="R2373" s="192">
        <v>0</v>
      </c>
    </row>
    <row r="2374" spans="1:18" ht="15">
      <c r="A2374" s="185" t="str">
        <f t="shared" si="84"/>
        <v>A</v>
      </c>
      <c r="B2374" s="189" t="s">
        <v>124</v>
      </c>
      <c r="C2374" s="189" t="s">
        <v>121</v>
      </c>
      <c r="D2374" s="190">
        <f t="shared" si="85"/>
        <v>1060000</v>
      </c>
      <c r="E2374" s="190">
        <f t="shared" si="85"/>
        <v>500000</v>
      </c>
      <c r="F2374" s="190">
        <f t="shared" si="85"/>
        <v>150000</v>
      </c>
      <c r="G2374" s="190">
        <f t="shared" si="85"/>
        <v>300000</v>
      </c>
      <c r="H2374" s="190">
        <f t="shared" si="85"/>
        <v>110000</v>
      </c>
      <c r="I2374" s="190">
        <v>1060000</v>
      </c>
      <c r="J2374" s="190">
        <v>500000</v>
      </c>
      <c r="K2374" s="190">
        <v>150000</v>
      </c>
      <c r="L2374" s="190">
        <v>300000</v>
      </c>
      <c r="M2374" s="190">
        <v>110000</v>
      </c>
      <c r="N2374" s="190">
        <v>0</v>
      </c>
      <c r="O2374" s="190">
        <v>0</v>
      </c>
      <c r="P2374" s="190">
        <v>0</v>
      </c>
      <c r="Q2374" s="190">
        <v>0</v>
      </c>
      <c r="R2374" s="190">
        <v>0</v>
      </c>
    </row>
    <row r="2375" spans="1:18" ht="15.75" hidden="1" thickBot="1">
      <c r="A2375" s="185" t="str">
        <f t="shared" ref="A2375:A2438" si="86">(IF(OR(D2375&lt;&gt;0,E2375&lt;&gt;0,F2375&lt;&gt;0,G2375&lt;&gt;0,H2375&lt;&gt;0),"A","B"))</f>
        <v>B</v>
      </c>
      <c r="B2375" s="186" t="s">
        <v>1193</v>
      </c>
      <c r="C2375" s="187" t="s">
        <v>1194</v>
      </c>
      <c r="D2375" s="188">
        <f t="shared" si="85"/>
        <v>0</v>
      </c>
      <c r="E2375" s="188">
        <f t="shared" si="85"/>
        <v>0</v>
      </c>
      <c r="F2375" s="188">
        <f t="shared" si="85"/>
        <v>0</v>
      </c>
      <c r="G2375" s="188">
        <f t="shared" si="85"/>
        <v>0</v>
      </c>
      <c r="H2375" s="188">
        <f t="shared" si="85"/>
        <v>0</v>
      </c>
      <c r="I2375" s="188">
        <v>0</v>
      </c>
      <c r="J2375" s="188">
        <v>0</v>
      </c>
      <c r="K2375" s="188">
        <v>0</v>
      </c>
      <c r="L2375" s="188">
        <v>0</v>
      </c>
      <c r="M2375" s="188">
        <v>0</v>
      </c>
      <c r="N2375" s="188">
        <v>0</v>
      </c>
      <c r="O2375" s="188">
        <v>0</v>
      </c>
      <c r="P2375" s="188">
        <v>0</v>
      </c>
      <c r="Q2375" s="188">
        <v>0</v>
      </c>
      <c r="R2375" s="188">
        <v>0</v>
      </c>
    </row>
    <row r="2376" spans="1:18" ht="15" hidden="1">
      <c r="A2376" s="185" t="str">
        <f t="shared" si="86"/>
        <v>B</v>
      </c>
      <c r="B2376" s="189" t="s">
        <v>124</v>
      </c>
      <c r="C2376" s="189" t="s">
        <v>96</v>
      </c>
      <c r="D2376" s="190">
        <f t="shared" si="85"/>
        <v>0</v>
      </c>
      <c r="E2376" s="190">
        <f t="shared" si="85"/>
        <v>0</v>
      </c>
      <c r="F2376" s="190">
        <f t="shared" si="85"/>
        <v>0</v>
      </c>
      <c r="G2376" s="190">
        <f t="shared" si="85"/>
        <v>0</v>
      </c>
      <c r="H2376" s="190">
        <f t="shared" si="85"/>
        <v>0</v>
      </c>
      <c r="I2376" s="190">
        <v>0</v>
      </c>
      <c r="J2376" s="190">
        <v>0</v>
      </c>
      <c r="K2376" s="190">
        <v>0</v>
      </c>
      <c r="L2376" s="190">
        <v>0</v>
      </c>
      <c r="M2376" s="190">
        <v>0</v>
      </c>
      <c r="N2376" s="190">
        <v>0</v>
      </c>
      <c r="O2376" s="190">
        <v>0</v>
      </c>
      <c r="P2376" s="190">
        <v>0</v>
      </c>
      <c r="Q2376" s="190">
        <v>0</v>
      </c>
      <c r="R2376" s="190">
        <v>0</v>
      </c>
    </row>
    <row r="2377" spans="1:18" ht="15" hidden="1">
      <c r="A2377" s="185" t="str">
        <f t="shared" si="86"/>
        <v>B</v>
      </c>
      <c r="B2377" s="191" t="s">
        <v>124</v>
      </c>
      <c r="C2377" s="191" t="s">
        <v>97</v>
      </c>
      <c r="D2377" s="192">
        <f t="shared" si="85"/>
        <v>0</v>
      </c>
      <c r="E2377" s="192">
        <f t="shared" si="85"/>
        <v>0</v>
      </c>
      <c r="F2377" s="192">
        <f t="shared" si="85"/>
        <v>0</v>
      </c>
      <c r="G2377" s="192">
        <f t="shared" si="85"/>
        <v>0</v>
      </c>
      <c r="H2377" s="192">
        <f t="shared" si="85"/>
        <v>0</v>
      </c>
      <c r="I2377" s="192">
        <v>0</v>
      </c>
      <c r="J2377" s="192">
        <v>0</v>
      </c>
      <c r="K2377" s="192">
        <v>0</v>
      </c>
      <c r="L2377" s="192">
        <v>0</v>
      </c>
      <c r="M2377" s="192">
        <v>0</v>
      </c>
      <c r="N2377" s="192">
        <v>0</v>
      </c>
      <c r="O2377" s="192">
        <v>0</v>
      </c>
      <c r="P2377" s="192">
        <v>0</v>
      </c>
      <c r="Q2377" s="192">
        <v>0</v>
      </c>
      <c r="R2377" s="192">
        <v>0</v>
      </c>
    </row>
    <row r="2378" spans="1:18" ht="15" hidden="1">
      <c r="A2378" s="185" t="str">
        <f t="shared" si="86"/>
        <v>B</v>
      </c>
      <c r="B2378" s="191" t="s">
        <v>124</v>
      </c>
      <c r="C2378" s="191" t="s">
        <v>98</v>
      </c>
      <c r="D2378" s="192">
        <f t="shared" si="85"/>
        <v>0</v>
      </c>
      <c r="E2378" s="192">
        <f t="shared" si="85"/>
        <v>0</v>
      </c>
      <c r="F2378" s="192">
        <f t="shared" si="85"/>
        <v>0</v>
      </c>
      <c r="G2378" s="192">
        <f t="shared" si="85"/>
        <v>0</v>
      </c>
      <c r="H2378" s="192">
        <f t="shared" si="85"/>
        <v>0</v>
      </c>
      <c r="I2378" s="192">
        <v>0</v>
      </c>
      <c r="J2378" s="192">
        <v>0</v>
      </c>
      <c r="K2378" s="192">
        <v>0</v>
      </c>
      <c r="L2378" s="192">
        <v>0</v>
      </c>
      <c r="M2378" s="192">
        <v>0</v>
      </c>
      <c r="N2378" s="192">
        <v>0</v>
      </c>
      <c r="O2378" s="192">
        <v>0</v>
      </c>
      <c r="P2378" s="192">
        <v>0</v>
      </c>
      <c r="Q2378" s="192">
        <v>0</v>
      </c>
      <c r="R2378" s="192">
        <v>0</v>
      </c>
    </row>
    <row r="2379" spans="1:18" ht="15" hidden="1">
      <c r="A2379" s="185" t="str">
        <f t="shared" si="86"/>
        <v>B</v>
      </c>
      <c r="B2379" s="191" t="s">
        <v>124</v>
      </c>
      <c r="C2379" s="191" t="s">
        <v>102</v>
      </c>
      <c r="D2379" s="192">
        <f t="shared" si="85"/>
        <v>0</v>
      </c>
      <c r="E2379" s="192">
        <f t="shared" si="85"/>
        <v>0</v>
      </c>
      <c r="F2379" s="192">
        <f t="shared" si="85"/>
        <v>0</v>
      </c>
      <c r="G2379" s="192">
        <f t="shared" si="85"/>
        <v>0</v>
      </c>
      <c r="H2379" s="192">
        <f t="shared" si="85"/>
        <v>0</v>
      </c>
      <c r="I2379" s="192">
        <v>0</v>
      </c>
      <c r="J2379" s="192">
        <v>0</v>
      </c>
      <c r="K2379" s="192">
        <v>0</v>
      </c>
      <c r="L2379" s="192">
        <v>0</v>
      </c>
      <c r="M2379" s="192">
        <v>0</v>
      </c>
      <c r="N2379" s="192">
        <v>0</v>
      </c>
      <c r="O2379" s="192">
        <v>0</v>
      </c>
      <c r="P2379" s="192">
        <v>0</v>
      </c>
      <c r="Q2379" s="192">
        <v>0</v>
      </c>
      <c r="R2379" s="192">
        <v>0</v>
      </c>
    </row>
    <row r="2380" spans="1:18" ht="15" hidden="1">
      <c r="A2380" s="185" t="str">
        <f t="shared" si="86"/>
        <v>B</v>
      </c>
      <c r="B2380" s="189" t="s">
        <v>124</v>
      </c>
      <c r="C2380" s="189" t="s">
        <v>121</v>
      </c>
      <c r="D2380" s="190">
        <f t="shared" si="85"/>
        <v>0</v>
      </c>
      <c r="E2380" s="190">
        <f t="shared" si="85"/>
        <v>0</v>
      </c>
      <c r="F2380" s="190">
        <f t="shared" si="85"/>
        <v>0</v>
      </c>
      <c r="G2380" s="190">
        <f t="shared" si="85"/>
        <v>0</v>
      </c>
      <c r="H2380" s="190">
        <f t="shared" si="85"/>
        <v>0</v>
      </c>
      <c r="I2380" s="190">
        <v>0</v>
      </c>
      <c r="J2380" s="190">
        <v>0</v>
      </c>
      <c r="K2380" s="190">
        <v>0</v>
      </c>
      <c r="L2380" s="190">
        <v>0</v>
      </c>
      <c r="M2380" s="190">
        <v>0</v>
      </c>
      <c r="N2380" s="190">
        <v>0</v>
      </c>
      <c r="O2380" s="190">
        <v>0</v>
      </c>
      <c r="P2380" s="190">
        <v>0</v>
      </c>
      <c r="Q2380" s="190">
        <v>0</v>
      </c>
      <c r="R2380" s="190">
        <v>0</v>
      </c>
    </row>
    <row r="2381" spans="1:18" ht="15.75" hidden="1" thickBot="1">
      <c r="A2381" s="185" t="str">
        <f t="shared" si="86"/>
        <v>B</v>
      </c>
      <c r="B2381" s="186" t="s">
        <v>1195</v>
      </c>
      <c r="C2381" s="187" t="s">
        <v>1196</v>
      </c>
      <c r="D2381" s="188">
        <f t="shared" si="85"/>
        <v>0</v>
      </c>
      <c r="E2381" s="188">
        <f t="shared" si="85"/>
        <v>0</v>
      </c>
      <c r="F2381" s="188">
        <f t="shared" si="85"/>
        <v>0</v>
      </c>
      <c r="G2381" s="188">
        <f t="shared" si="85"/>
        <v>0</v>
      </c>
      <c r="H2381" s="188">
        <f t="shared" si="85"/>
        <v>0</v>
      </c>
      <c r="I2381" s="188">
        <v>0</v>
      </c>
      <c r="J2381" s="188">
        <v>0</v>
      </c>
      <c r="K2381" s="188">
        <v>0</v>
      </c>
      <c r="L2381" s="188">
        <v>0</v>
      </c>
      <c r="M2381" s="188">
        <v>0</v>
      </c>
      <c r="N2381" s="188">
        <v>0</v>
      </c>
      <c r="O2381" s="188">
        <v>0</v>
      </c>
      <c r="P2381" s="188">
        <v>0</v>
      </c>
      <c r="Q2381" s="188">
        <v>0</v>
      </c>
      <c r="R2381" s="188">
        <v>0</v>
      </c>
    </row>
    <row r="2382" spans="1:18" ht="15" hidden="1">
      <c r="A2382" s="185" t="str">
        <f t="shared" si="86"/>
        <v>B</v>
      </c>
      <c r="B2382" s="189" t="s">
        <v>124</v>
      </c>
      <c r="C2382" s="189" t="s">
        <v>96</v>
      </c>
      <c r="D2382" s="190">
        <f t="shared" si="85"/>
        <v>0</v>
      </c>
      <c r="E2382" s="190">
        <f t="shared" si="85"/>
        <v>0</v>
      </c>
      <c r="F2382" s="190">
        <f t="shared" si="85"/>
        <v>0</v>
      </c>
      <c r="G2382" s="190">
        <f t="shared" si="85"/>
        <v>0</v>
      </c>
      <c r="H2382" s="190">
        <f t="shared" si="85"/>
        <v>0</v>
      </c>
      <c r="I2382" s="190">
        <v>0</v>
      </c>
      <c r="J2382" s="190">
        <v>0</v>
      </c>
      <c r="K2382" s="190">
        <v>0</v>
      </c>
      <c r="L2382" s="190">
        <v>0</v>
      </c>
      <c r="M2382" s="190">
        <v>0</v>
      </c>
      <c r="N2382" s="190">
        <v>0</v>
      </c>
      <c r="O2382" s="190">
        <v>0</v>
      </c>
      <c r="P2382" s="190">
        <v>0</v>
      </c>
      <c r="Q2382" s="190">
        <v>0</v>
      </c>
      <c r="R2382" s="190">
        <v>0</v>
      </c>
    </row>
    <row r="2383" spans="1:18" ht="15" hidden="1">
      <c r="A2383" s="185" t="str">
        <f t="shared" si="86"/>
        <v>B</v>
      </c>
      <c r="B2383" s="191" t="s">
        <v>124</v>
      </c>
      <c r="C2383" s="191" t="s">
        <v>98</v>
      </c>
      <c r="D2383" s="192">
        <f t="shared" si="85"/>
        <v>0</v>
      </c>
      <c r="E2383" s="192">
        <f t="shared" si="85"/>
        <v>0</v>
      </c>
      <c r="F2383" s="192">
        <f t="shared" si="85"/>
        <v>0</v>
      </c>
      <c r="G2383" s="192">
        <f t="shared" si="85"/>
        <v>0</v>
      </c>
      <c r="H2383" s="192">
        <f t="shared" si="85"/>
        <v>0</v>
      </c>
      <c r="I2383" s="192">
        <v>0</v>
      </c>
      <c r="J2383" s="192">
        <v>0</v>
      </c>
      <c r="K2383" s="192">
        <v>0</v>
      </c>
      <c r="L2383" s="192">
        <v>0</v>
      </c>
      <c r="M2383" s="192">
        <v>0</v>
      </c>
      <c r="N2383" s="192">
        <v>0</v>
      </c>
      <c r="O2383" s="192">
        <v>0</v>
      </c>
      <c r="P2383" s="192">
        <v>0</v>
      </c>
      <c r="Q2383" s="192">
        <v>0</v>
      </c>
      <c r="R2383" s="192">
        <v>0</v>
      </c>
    </row>
    <row r="2384" spans="1:18" ht="30.75" hidden="1" thickBot="1">
      <c r="A2384" s="185" t="str">
        <f t="shared" si="86"/>
        <v>B</v>
      </c>
      <c r="B2384" s="186" t="s">
        <v>1197</v>
      </c>
      <c r="C2384" s="187" t="s">
        <v>1198</v>
      </c>
      <c r="D2384" s="188">
        <f t="shared" si="85"/>
        <v>0</v>
      </c>
      <c r="E2384" s="188">
        <f t="shared" si="85"/>
        <v>0</v>
      </c>
      <c r="F2384" s="188">
        <f t="shared" si="85"/>
        <v>0</v>
      </c>
      <c r="G2384" s="188">
        <f t="shared" si="85"/>
        <v>0</v>
      </c>
      <c r="H2384" s="188">
        <f t="shared" si="85"/>
        <v>0</v>
      </c>
      <c r="I2384" s="188">
        <v>0</v>
      </c>
      <c r="J2384" s="188">
        <v>0</v>
      </c>
      <c r="K2384" s="188">
        <v>0</v>
      </c>
      <c r="L2384" s="188">
        <v>0</v>
      </c>
      <c r="M2384" s="188">
        <v>0</v>
      </c>
      <c r="N2384" s="188">
        <v>0</v>
      </c>
      <c r="O2384" s="188">
        <v>0</v>
      </c>
      <c r="P2384" s="188">
        <v>0</v>
      </c>
      <c r="Q2384" s="188">
        <v>0</v>
      </c>
      <c r="R2384" s="188">
        <v>0</v>
      </c>
    </row>
    <row r="2385" spans="1:18" ht="15" hidden="1">
      <c r="A2385" s="185" t="str">
        <f t="shared" si="86"/>
        <v>B</v>
      </c>
      <c r="B2385" s="189" t="s">
        <v>124</v>
      </c>
      <c r="C2385" s="189" t="s">
        <v>96</v>
      </c>
      <c r="D2385" s="190">
        <f t="shared" si="85"/>
        <v>0</v>
      </c>
      <c r="E2385" s="190">
        <f t="shared" si="85"/>
        <v>0</v>
      </c>
      <c r="F2385" s="190">
        <f t="shared" si="85"/>
        <v>0</v>
      </c>
      <c r="G2385" s="190">
        <f t="shared" si="85"/>
        <v>0</v>
      </c>
      <c r="H2385" s="190">
        <f t="shared" si="85"/>
        <v>0</v>
      </c>
      <c r="I2385" s="190">
        <v>0</v>
      </c>
      <c r="J2385" s="190">
        <v>0</v>
      </c>
      <c r="K2385" s="190">
        <v>0</v>
      </c>
      <c r="L2385" s="190">
        <v>0</v>
      </c>
      <c r="M2385" s="190">
        <v>0</v>
      </c>
      <c r="N2385" s="190">
        <v>0</v>
      </c>
      <c r="O2385" s="190">
        <v>0</v>
      </c>
      <c r="P2385" s="190">
        <v>0</v>
      </c>
      <c r="Q2385" s="190">
        <v>0</v>
      </c>
      <c r="R2385" s="190">
        <v>0</v>
      </c>
    </row>
    <row r="2386" spans="1:18" ht="15" hidden="1">
      <c r="A2386" s="185" t="str">
        <f t="shared" si="86"/>
        <v>B</v>
      </c>
      <c r="B2386" s="191" t="s">
        <v>124</v>
      </c>
      <c r="C2386" s="191" t="s">
        <v>98</v>
      </c>
      <c r="D2386" s="192">
        <f t="shared" si="85"/>
        <v>0</v>
      </c>
      <c r="E2386" s="192">
        <f t="shared" si="85"/>
        <v>0</v>
      </c>
      <c r="F2386" s="192">
        <f t="shared" si="85"/>
        <v>0</v>
      </c>
      <c r="G2386" s="192">
        <f t="shared" si="85"/>
        <v>0</v>
      </c>
      <c r="H2386" s="192">
        <f t="shared" si="85"/>
        <v>0</v>
      </c>
      <c r="I2386" s="192">
        <v>0</v>
      </c>
      <c r="J2386" s="192">
        <v>0</v>
      </c>
      <c r="K2386" s="192">
        <v>0</v>
      </c>
      <c r="L2386" s="192">
        <v>0</v>
      </c>
      <c r="M2386" s="192">
        <v>0</v>
      </c>
      <c r="N2386" s="192">
        <v>0</v>
      </c>
      <c r="O2386" s="192">
        <v>0</v>
      </c>
      <c r="P2386" s="192">
        <v>0</v>
      </c>
      <c r="Q2386" s="192">
        <v>0</v>
      </c>
      <c r="R2386" s="192">
        <v>0</v>
      </c>
    </row>
    <row r="2387" spans="1:18" ht="15" hidden="1">
      <c r="A2387" s="185" t="str">
        <f t="shared" si="86"/>
        <v>B</v>
      </c>
      <c r="B2387" s="189" t="s">
        <v>124</v>
      </c>
      <c r="C2387" s="189" t="s">
        <v>121</v>
      </c>
      <c r="D2387" s="190">
        <f t="shared" si="85"/>
        <v>0</v>
      </c>
      <c r="E2387" s="190">
        <f t="shared" si="85"/>
        <v>0</v>
      </c>
      <c r="F2387" s="190">
        <f t="shared" si="85"/>
        <v>0</v>
      </c>
      <c r="G2387" s="190">
        <f t="shared" si="85"/>
        <v>0</v>
      </c>
      <c r="H2387" s="190">
        <f t="shared" si="85"/>
        <v>0</v>
      </c>
      <c r="I2387" s="190">
        <v>0</v>
      </c>
      <c r="J2387" s="190">
        <v>0</v>
      </c>
      <c r="K2387" s="190">
        <v>0</v>
      </c>
      <c r="L2387" s="190">
        <v>0</v>
      </c>
      <c r="M2387" s="190">
        <v>0</v>
      </c>
      <c r="N2387" s="190">
        <v>0</v>
      </c>
      <c r="O2387" s="190">
        <v>0</v>
      </c>
      <c r="P2387" s="190">
        <v>0</v>
      </c>
      <c r="Q2387" s="190">
        <v>0</v>
      </c>
      <c r="R2387" s="190">
        <v>0</v>
      </c>
    </row>
    <row r="2388" spans="1:18" ht="15.75" thickBot="1">
      <c r="A2388" s="185" t="str">
        <f t="shared" si="86"/>
        <v>A</v>
      </c>
      <c r="B2388" s="186" t="s">
        <v>1199</v>
      </c>
      <c r="C2388" s="187" t="s">
        <v>1200</v>
      </c>
      <c r="D2388" s="188">
        <f t="shared" si="85"/>
        <v>2300000</v>
      </c>
      <c r="E2388" s="188">
        <f t="shared" si="85"/>
        <v>828000</v>
      </c>
      <c r="F2388" s="188">
        <f t="shared" si="85"/>
        <v>448000</v>
      </c>
      <c r="G2388" s="188">
        <f t="shared" si="85"/>
        <v>628000</v>
      </c>
      <c r="H2388" s="188">
        <f t="shared" si="85"/>
        <v>396000</v>
      </c>
      <c r="I2388" s="188">
        <v>2300000</v>
      </c>
      <c r="J2388" s="188">
        <v>828000</v>
      </c>
      <c r="K2388" s="188">
        <v>448000</v>
      </c>
      <c r="L2388" s="188">
        <v>628000</v>
      </c>
      <c r="M2388" s="188">
        <v>396000</v>
      </c>
      <c r="N2388" s="188">
        <v>0</v>
      </c>
      <c r="O2388" s="188">
        <v>0</v>
      </c>
      <c r="P2388" s="188">
        <v>0</v>
      </c>
      <c r="Q2388" s="188">
        <v>0</v>
      </c>
      <c r="R2388" s="188">
        <v>0</v>
      </c>
    </row>
    <row r="2389" spans="1:18" ht="15.75" thickTop="1">
      <c r="A2389" s="185" t="str">
        <f t="shared" si="86"/>
        <v>A</v>
      </c>
      <c r="B2389" s="189" t="s">
        <v>124</v>
      </c>
      <c r="C2389" s="189" t="s">
        <v>96</v>
      </c>
      <c r="D2389" s="190">
        <f t="shared" si="85"/>
        <v>1240000</v>
      </c>
      <c r="E2389" s="190">
        <f t="shared" si="85"/>
        <v>328000</v>
      </c>
      <c r="F2389" s="190">
        <f t="shared" si="85"/>
        <v>298000</v>
      </c>
      <c r="G2389" s="190">
        <f t="shared" si="85"/>
        <v>328000</v>
      </c>
      <c r="H2389" s="190">
        <f t="shared" si="85"/>
        <v>286000</v>
      </c>
      <c r="I2389" s="190">
        <v>1240000</v>
      </c>
      <c r="J2389" s="190">
        <v>328000</v>
      </c>
      <c r="K2389" s="190">
        <v>298000</v>
      </c>
      <c r="L2389" s="190">
        <v>328000</v>
      </c>
      <c r="M2389" s="190">
        <v>286000</v>
      </c>
      <c r="N2389" s="190">
        <v>0</v>
      </c>
      <c r="O2389" s="190">
        <v>0</v>
      </c>
      <c r="P2389" s="190">
        <v>0</v>
      </c>
      <c r="Q2389" s="190">
        <v>0</v>
      </c>
      <c r="R2389" s="190">
        <v>0</v>
      </c>
    </row>
    <row r="2390" spans="1:18" ht="15">
      <c r="A2390" s="185" t="str">
        <f t="shared" si="86"/>
        <v>A</v>
      </c>
      <c r="B2390" s="191" t="s">
        <v>124</v>
      </c>
      <c r="C2390" s="191" t="s">
        <v>97</v>
      </c>
      <c r="D2390" s="192">
        <f t="shared" si="85"/>
        <v>630000</v>
      </c>
      <c r="E2390" s="192">
        <f t="shared" si="85"/>
        <v>158000</v>
      </c>
      <c r="F2390" s="192">
        <f t="shared" si="85"/>
        <v>158000</v>
      </c>
      <c r="G2390" s="192">
        <f t="shared" si="85"/>
        <v>158000</v>
      </c>
      <c r="H2390" s="192">
        <f t="shared" si="85"/>
        <v>156000</v>
      </c>
      <c r="I2390" s="192">
        <v>630000</v>
      </c>
      <c r="J2390" s="192">
        <v>158000</v>
      </c>
      <c r="K2390" s="192">
        <v>158000</v>
      </c>
      <c r="L2390" s="192">
        <v>158000</v>
      </c>
      <c r="M2390" s="192">
        <v>156000</v>
      </c>
      <c r="N2390" s="192">
        <v>0</v>
      </c>
      <c r="O2390" s="192">
        <v>0</v>
      </c>
      <c r="P2390" s="192">
        <v>0</v>
      </c>
      <c r="Q2390" s="192">
        <v>0</v>
      </c>
      <c r="R2390" s="192">
        <v>0</v>
      </c>
    </row>
    <row r="2391" spans="1:18" ht="15">
      <c r="A2391" s="185" t="str">
        <f t="shared" si="86"/>
        <v>A</v>
      </c>
      <c r="B2391" s="191" t="s">
        <v>124</v>
      </c>
      <c r="C2391" s="191" t="s">
        <v>98</v>
      </c>
      <c r="D2391" s="192">
        <f t="shared" si="85"/>
        <v>610000</v>
      </c>
      <c r="E2391" s="192">
        <f t="shared" si="85"/>
        <v>170000</v>
      </c>
      <c r="F2391" s="192">
        <f t="shared" si="85"/>
        <v>140000</v>
      </c>
      <c r="G2391" s="192">
        <f t="shared" si="85"/>
        <v>170000</v>
      </c>
      <c r="H2391" s="192">
        <f t="shared" si="85"/>
        <v>130000</v>
      </c>
      <c r="I2391" s="192">
        <v>610000</v>
      </c>
      <c r="J2391" s="192">
        <v>170000</v>
      </c>
      <c r="K2391" s="192">
        <v>140000</v>
      </c>
      <c r="L2391" s="192">
        <v>170000</v>
      </c>
      <c r="M2391" s="192">
        <v>130000</v>
      </c>
      <c r="N2391" s="192">
        <v>0</v>
      </c>
      <c r="O2391" s="192">
        <v>0</v>
      </c>
      <c r="P2391" s="192">
        <v>0</v>
      </c>
      <c r="Q2391" s="192">
        <v>0</v>
      </c>
      <c r="R2391" s="192">
        <v>0</v>
      </c>
    </row>
    <row r="2392" spans="1:18" ht="15">
      <c r="A2392" s="185" t="str">
        <f t="shared" si="86"/>
        <v>A</v>
      </c>
      <c r="B2392" s="189" t="s">
        <v>124</v>
      </c>
      <c r="C2392" s="189" t="s">
        <v>121</v>
      </c>
      <c r="D2392" s="190">
        <f t="shared" ref="D2392:H2455" si="87">I2392+N2392</f>
        <v>1060000</v>
      </c>
      <c r="E2392" s="190">
        <f t="shared" si="87"/>
        <v>500000</v>
      </c>
      <c r="F2392" s="190">
        <f t="shared" si="87"/>
        <v>150000</v>
      </c>
      <c r="G2392" s="190">
        <f t="shared" si="87"/>
        <v>300000</v>
      </c>
      <c r="H2392" s="190">
        <f t="shared" si="87"/>
        <v>110000</v>
      </c>
      <c r="I2392" s="190">
        <v>1060000</v>
      </c>
      <c r="J2392" s="190">
        <v>500000</v>
      </c>
      <c r="K2392" s="190">
        <v>150000</v>
      </c>
      <c r="L2392" s="190">
        <v>300000</v>
      </c>
      <c r="M2392" s="190">
        <v>110000</v>
      </c>
      <c r="N2392" s="190">
        <v>0</v>
      </c>
      <c r="O2392" s="190">
        <v>0</v>
      </c>
      <c r="P2392" s="190">
        <v>0</v>
      </c>
      <c r="Q2392" s="190">
        <v>0</v>
      </c>
      <c r="R2392" s="190">
        <v>0</v>
      </c>
    </row>
    <row r="2393" spans="1:18" ht="15.75" hidden="1" thickBot="1">
      <c r="A2393" s="185" t="str">
        <f t="shared" si="86"/>
        <v>B</v>
      </c>
      <c r="B2393" s="186" t="s">
        <v>1201</v>
      </c>
      <c r="C2393" s="187" t="s">
        <v>1202</v>
      </c>
      <c r="D2393" s="188">
        <f t="shared" si="87"/>
        <v>0</v>
      </c>
      <c r="E2393" s="188">
        <f t="shared" si="87"/>
        <v>0</v>
      </c>
      <c r="F2393" s="188">
        <f t="shared" si="87"/>
        <v>0</v>
      </c>
      <c r="G2393" s="188">
        <f t="shared" si="87"/>
        <v>0</v>
      </c>
      <c r="H2393" s="188">
        <f t="shared" si="87"/>
        <v>0</v>
      </c>
      <c r="I2393" s="188">
        <v>0</v>
      </c>
      <c r="J2393" s="188">
        <v>0</v>
      </c>
      <c r="K2393" s="188">
        <v>0</v>
      </c>
      <c r="L2393" s="188">
        <v>0</v>
      </c>
      <c r="M2393" s="188">
        <v>0</v>
      </c>
      <c r="N2393" s="188">
        <v>0</v>
      </c>
      <c r="O2393" s="188">
        <v>0</v>
      </c>
      <c r="P2393" s="188">
        <v>0</v>
      </c>
      <c r="Q2393" s="188">
        <v>0</v>
      </c>
      <c r="R2393" s="188">
        <v>0</v>
      </c>
    </row>
    <row r="2394" spans="1:18" ht="15" hidden="1">
      <c r="A2394" s="185" t="str">
        <f t="shared" si="86"/>
        <v>B</v>
      </c>
      <c r="B2394" s="189" t="s">
        <v>124</v>
      </c>
      <c r="C2394" s="189" t="s">
        <v>96</v>
      </c>
      <c r="D2394" s="190">
        <f t="shared" si="87"/>
        <v>0</v>
      </c>
      <c r="E2394" s="190">
        <f t="shared" si="87"/>
        <v>0</v>
      </c>
      <c r="F2394" s="190">
        <f t="shared" si="87"/>
        <v>0</v>
      </c>
      <c r="G2394" s="190">
        <f t="shared" si="87"/>
        <v>0</v>
      </c>
      <c r="H2394" s="190">
        <f t="shared" si="87"/>
        <v>0</v>
      </c>
      <c r="I2394" s="190">
        <v>0</v>
      </c>
      <c r="J2394" s="190">
        <v>0</v>
      </c>
      <c r="K2394" s="190">
        <v>0</v>
      </c>
      <c r="L2394" s="190">
        <v>0</v>
      </c>
      <c r="M2394" s="190">
        <v>0</v>
      </c>
      <c r="N2394" s="190">
        <v>0</v>
      </c>
      <c r="O2394" s="190">
        <v>0</v>
      </c>
      <c r="P2394" s="190">
        <v>0</v>
      </c>
      <c r="Q2394" s="190">
        <v>0</v>
      </c>
      <c r="R2394" s="190">
        <v>0</v>
      </c>
    </row>
    <row r="2395" spans="1:18" ht="15" hidden="1">
      <c r="A2395" s="185" t="str">
        <f t="shared" si="86"/>
        <v>B</v>
      </c>
      <c r="B2395" s="191" t="s">
        <v>124</v>
      </c>
      <c r="C2395" s="191" t="s">
        <v>97</v>
      </c>
      <c r="D2395" s="192">
        <f t="shared" si="87"/>
        <v>0</v>
      </c>
      <c r="E2395" s="192">
        <f t="shared" si="87"/>
        <v>0</v>
      </c>
      <c r="F2395" s="192">
        <f t="shared" si="87"/>
        <v>0</v>
      </c>
      <c r="G2395" s="192">
        <f t="shared" si="87"/>
        <v>0</v>
      </c>
      <c r="H2395" s="192">
        <f t="shared" si="87"/>
        <v>0</v>
      </c>
      <c r="I2395" s="192">
        <v>0</v>
      </c>
      <c r="J2395" s="192">
        <v>0</v>
      </c>
      <c r="K2395" s="192">
        <v>0</v>
      </c>
      <c r="L2395" s="192">
        <v>0</v>
      </c>
      <c r="M2395" s="192">
        <v>0</v>
      </c>
      <c r="N2395" s="192">
        <v>0</v>
      </c>
      <c r="O2395" s="192">
        <v>0</v>
      </c>
      <c r="P2395" s="192">
        <v>0</v>
      </c>
      <c r="Q2395" s="192">
        <v>0</v>
      </c>
      <c r="R2395" s="192">
        <v>0</v>
      </c>
    </row>
    <row r="2396" spans="1:18" ht="15" hidden="1">
      <c r="A2396" s="185" t="str">
        <f t="shared" si="86"/>
        <v>B</v>
      </c>
      <c r="B2396" s="191" t="s">
        <v>124</v>
      </c>
      <c r="C2396" s="191" t="s">
        <v>98</v>
      </c>
      <c r="D2396" s="192">
        <f t="shared" si="87"/>
        <v>0</v>
      </c>
      <c r="E2396" s="192">
        <f t="shared" si="87"/>
        <v>0</v>
      </c>
      <c r="F2396" s="192">
        <f t="shared" si="87"/>
        <v>0</v>
      </c>
      <c r="G2396" s="192">
        <f t="shared" si="87"/>
        <v>0</v>
      </c>
      <c r="H2396" s="192">
        <f t="shared" si="87"/>
        <v>0</v>
      </c>
      <c r="I2396" s="192">
        <v>0</v>
      </c>
      <c r="J2396" s="192">
        <v>0</v>
      </c>
      <c r="K2396" s="192">
        <v>0</v>
      </c>
      <c r="L2396" s="192">
        <v>0</v>
      </c>
      <c r="M2396" s="192">
        <v>0</v>
      </c>
      <c r="N2396" s="192">
        <v>0</v>
      </c>
      <c r="O2396" s="192">
        <v>0</v>
      </c>
      <c r="P2396" s="192">
        <v>0</v>
      </c>
      <c r="Q2396" s="192">
        <v>0</v>
      </c>
      <c r="R2396" s="192">
        <v>0</v>
      </c>
    </row>
    <row r="2397" spans="1:18" ht="15" hidden="1">
      <c r="A2397" s="185" t="str">
        <f t="shared" si="86"/>
        <v>B</v>
      </c>
      <c r="B2397" s="191" t="s">
        <v>124</v>
      </c>
      <c r="C2397" s="191" t="s">
        <v>101</v>
      </c>
      <c r="D2397" s="192">
        <f t="shared" si="87"/>
        <v>0</v>
      </c>
      <c r="E2397" s="192">
        <f t="shared" si="87"/>
        <v>0</v>
      </c>
      <c r="F2397" s="192">
        <f t="shared" si="87"/>
        <v>0</v>
      </c>
      <c r="G2397" s="192">
        <f t="shared" si="87"/>
        <v>0</v>
      </c>
      <c r="H2397" s="192">
        <f t="shared" si="87"/>
        <v>0</v>
      </c>
      <c r="I2397" s="192">
        <v>0</v>
      </c>
      <c r="J2397" s="192">
        <v>0</v>
      </c>
      <c r="K2397" s="192">
        <v>0</v>
      </c>
      <c r="L2397" s="192">
        <v>0</v>
      </c>
      <c r="M2397" s="192">
        <v>0</v>
      </c>
      <c r="N2397" s="192">
        <v>0</v>
      </c>
      <c r="O2397" s="192">
        <v>0</v>
      </c>
      <c r="P2397" s="192">
        <v>0</v>
      </c>
      <c r="Q2397" s="192">
        <v>0</v>
      </c>
      <c r="R2397" s="192">
        <v>0</v>
      </c>
    </row>
    <row r="2398" spans="1:18" ht="15" hidden="1">
      <c r="A2398" s="185" t="str">
        <f t="shared" si="86"/>
        <v>B</v>
      </c>
      <c r="B2398" s="191" t="s">
        <v>124</v>
      </c>
      <c r="C2398" s="191" t="s">
        <v>102</v>
      </c>
      <c r="D2398" s="192">
        <f t="shared" si="87"/>
        <v>0</v>
      </c>
      <c r="E2398" s="192">
        <f t="shared" si="87"/>
        <v>0</v>
      </c>
      <c r="F2398" s="192">
        <f t="shared" si="87"/>
        <v>0</v>
      </c>
      <c r="G2398" s="192">
        <f t="shared" si="87"/>
        <v>0</v>
      </c>
      <c r="H2398" s="192">
        <f t="shared" si="87"/>
        <v>0</v>
      </c>
      <c r="I2398" s="192">
        <v>0</v>
      </c>
      <c r="J2398" s="192">
        <v>0</v>
      </c>
      <c r="K2398" s="192">
        <v>0</v>
      </c>
      <c r="L2398" s="192">
        <v>0</v>
      </c>
      <c r="M2398" s="192">
        <v>0</v>
      </c>
      <c r="N2398" s="192">
        <v>0</v>
      </c>
      <c r="O2398" s="192">
        <v>0</v>
      </c>
      <c r="P2398" s="192">
        <v>0</v>
      </c>
      <c r="Q2398" s="192">
        <v>0</v>
      </c>
      <c r="R2398" s="192">
        <v>0</v>
      </c>
    </row>
    <row r="2399" spans="1:18" ht="15" hidden="1">
      <c r="A2399" s="185" t="str">
        <f t="shared" si="86"/>
        <v>B</v>
      </c>
      <c r="B2399" s="189" t="s">
        <v>124</v>
      </c>
      <c r="C2399" s="189" t="s">
        <v>121</v>
      </c>
      <c r="D2399" s="190">
        <f t="shared" si="87"/>
        <v>0</v>
      </c>
      <c r="E2399" s="190">
        <f t="shared" si="87"/>
        <v>0</v>
      </c>
      <c r="F2399" s="190">
        <f t="shared" si="87"/>
        <v>0</v>
      </c>
      <c r="G2399" s="190">
        <f t="shared" si="87"/>
        <v>0</v>
      </c>
      <c r="H2399" s="190">
        <f t="shared" si="87"/>
        <v>0</v>
      </c>
      <c r="I2399" s="190">
        <v>0</v>
      </c>
      <c r="J2399" s="190">
        <v>0</v>
      </c>
      <c r="K2399" s="190">
        <v>0</v>
      </c>
      <c r="L2399" s="190">
        <v>0</v>
      </c>
      <c r="M2399" s="190">
        <v>0</v>
      </c>
      <c r="N2399" s="190">
        <v>0</v>
      </c>
      <c r="O2399" s="190">
        <v>0</v>
      </c>
      <c r="P2399" s="190">
        <v>0</v>
      </c>
      <c r="Q2399" s="190">
        <v>0</v>
      </c>
      <c r="R2399" s="190">
        <v>0</v>
      </c>
    </row>
    <row r="2400" spans="1:18" ht="15.75" hidden="1" thickBot="1">
      <c r="A2400" s="185" t="str">
        <f t="shared" si="86"/>
        <v>B</v>
      </c>
      <c r="B2400" s="186" t="s">
        <v>1203</v>
      </c>
      <c r="C2400" s="187" t="s">
        <v>1204</v>
      </c>
      <c r="D2400" s="188">
        <f t="shared" si="87"/>
        <v>0</v>
      </c>
      <c r="E2400" s="188">
        <f t="shared" si="87"/>
        <v>0</v>
      </c>
      <c r="F2400" s="188">
        <f t="shared" si="87"/>
        <v>0</v>
      </c>
      <c r="G2400" s="188">
        <f t="shared" si="87"/>
        <v>0</v>
      </c>
      <c r="H2400" s="188">
        <f t="shared" si="87"/>
        <v>0</v>
      </c>
      <c r="I2400" s="188">
        <v>0</v>
      </c>
      <c r="J2400" s="188">
        <v>0</v>
      </c>
      <c r="K2400" s="188">
        <v>0</v>
      </c>
      <c r="L2400" s="188">
        <v>0</v>
      </c>
      <c r="M2400" s="188">
        <v>0</v>
      </c>
      <c r="N2400" s="188">
        <v>0</v>
      </c>
      <c r="O2400" s="188">
        <v>0</v>
      </c>
      <c r="P2400" s="188">
        <v>0</v>
      </c>
      <c r="Q2400" s="188">
        <v>0</v>
      </c>
      <c r="R2400" s="188">
        <v>0</v>
      </c>
    </row>
    <row r="2401" spans="1:18" ht="15" hidden="1">
      <c r="A2401" s="185" t="str">
        <f t="shared" si="86"/>
        <v>B</v>
      </c>
      <c r="B2401" s="189" t="s">
        <v>124</v>
      </c>
      <c r="C2401" s="189" t="s">
        <v>96</v>
      </c>
      <c r="D2401" s="190">
        <f t="shared" si="87"/>
        <v>0</v>
      </c>
      <c r="E2401" s="190">
        <f t="shared" si="87"/>
        <v>0</v>
      </c>
      <c r="F2401" s="190">
        <f t="shared" si="87"/>
        <v>0</v>
      </c>
      <c r="G2401" s="190">
        <f t="shared" si="87"/>
        <v>0</v>
      </c>
      <c r="H2401" s="190">
        <f t="shared" si="87"/>
        <v>0</v>
      </c>
      <c r="I2401" s="190">
        <v>0</v>
      </c>
      <c r="J2401" s="190">
        <v>0</v>
      </c>
      <c r="K2401" s="190">
        <v>0</v>
      </c>
      <c r="L2401" s="190">
        <v>0</v>
      </c>
      <c r="M2401" s="190">
        <v>0</v>
      </c>
      <c r="N2401" s="190">
        <v>0</v>
      </c>
      <c r="O2401" s="190">
        <v>0</v>
      </c>
      <c r="P2401" s="190">
        <v>0</v>
      </c>
      <c r="Q2401" s="190">
        <v>0</v>
      </c>
      <c r="R2401" s="190">
        <v>0</v>
      </c>
    </row>
    <row r="2402" spans="1:18" ht="15" hidden="1">
      <c r="A2402" s="185" t="str">
        <f t="shared" si="86"/>
        <v>B</v>
      </c>
      <c r="B2402" s="191" t="s">
        <v>124</v>
      </c>
      <c r="C2402" s="191" t="s">
        <v>97</v>
      </c>
      <c r="D2402" s="192">
        <f t="shared" si="87"/>
        <v>0</v>
      </c>
      <c r="E2402" s="192">
        <f t="shared" si="87"/>
        <v>0</v>
      </c>
      <c r="F2402" s="192">
        <f t="shared" si="87"/>
        <v>0</v>
      </c>
      <c r="G2402" s="192">
        <f t="shared" si="87"/>
        <v>0</v>
      </c>
      <c r="H2402" s="192">
        <f t="shared" si="87"/>
        <v>0</v>
      </c>
      <c r="I2402" s="192">
        <v>0</v>
      </c>
      <c r="J2402" s="192">
        <v>0</v>
      </c>
      <c r="K2402" s="192">
        <v>0</v>
      </c>
      <c r="L2402" s="192">
        <v>0</v>
      </c>
      <c r="M2402" s="192">
        <v>0</v>
      </c>
      <c r="N2402" s="192">
        <v>0</v>
      </c>
      <c r="O2402" s="192">
        <v>0</v>
      </c>
      <c r="P2402" s="192">
        <v>0</v>
      </c>
      <c r="Q2402" s="192">
        <v>0</v>
      </c>
      <c r="R2402" s="192">
        <v>0</v>
      </c>
    </row>
    <row r="2403" spans="1:18" ht="15" hidden="1">
      <c r="A2403" s="185" t="str">
        <f t="shared" si="86"/>
        <v>B</v>
      </c>
      <c r="B2403" s="191" t="s">
        <v>124</v>
      </c>
      <c r="C2403" s="191" t="s">
        <v>98</v>
      </c>
      <c r="D2403" s="192">
        <f t="shared" si="87"/>
        <v>0</v>
      </c>
      <c r="E2403" s="192">
        <f t="shared" si="87"/>
        <v>0</v>
      </c>
      <c r="F2403" s="192">
        <f t="shared" si="87"/>
        <v>0</v>
      </c>
      <c r="G2403" s="192">
        <f t="shared" si="87"/>
        <v>0</v>
      </c>
      <c r="H2403" s="192">
        <f t="shared" si="87"/>
        <v>0</v>
      </c>
      <c r="I2403" s="192">
        <v>0</v>
      </c>
      <c r="J2403" s="192">
        <v>0</v>
      </c>
      <c r="K2403" s="192">
        <v>0</v>
      </c>
      <c r="L2403" s="192">
        <v>0</v>
      </c>
      <c r="M2403" s="192">
        <v>0</v>
      </c>
      <c r="N2403" s="192">
        <v>0</v>
      </c>
      <c r="O2403" s="192">
        <v>0</v>
      </c>
      <c r="P2403" s="192">
        <v>0</v>
      </c>
      <c r="Q2403" s="192">
        <v>0</v>
      </c>
      <c r="R2403" s="192">
        <v>0</v>
      </c>
    </row>
    <row r="2404" spans="1:18" ht="15" hidden="1">
      <c r="A2404" s="185" t="str">
        <f t="shared" si="86"/>
        <v>B</v>
      </c>
      <c r="B2404" s="191" t="s">
        <v>124</v>
      </c>
      <c r="C2404" s="191" t="s">
        <v>101</v>
      </c>
      <c r="D2404" s="192">
        <f t="shared" si="87"/>
        <v>0</v>
      </c>
      <c r="E2404" s="192">
        <f t="shared" si="87"/>
        <v>0</v>
      </c>
      <c r="F2404" s="192">
        <f t="shared" si="87"/>
        <v>0</v>
      </c>
      <c r="G2404" s="192">
        <f t="shared" si="87"/>
        <v>0</v>
      </c>
      <c r="H2404" s="192">
        <f t="shared" si="87"/>
        <v>0</v>
      </c>
      <c r="I2404" s="192">
        <v>0</v>
      </c>
      <c r="J2404" s="192">
        <v>0</v>
      </c>
      <c r="K2404" s="192">
        <v>0</v>
      </c>
      <c r="L2404" s="192">
        <v>0</v>
      </c>
      <c r="M2404" s="192">
        <v>0</v>
      </c>
      <c r="N2404" s="192">
        <v>0</v>
      </c>
      <c r="O2404" s="192">
        <v>0</v>
      </c>
      <c r="P2404" s="192">
        <v>0</v>
      </c>
      <c r="Q2404" s="192">
        <v>0</v>
      </c>
      <c r="R2404" s="192">
        <v>0</v>
      </c>
    </row>
    <row r="2405" spans="1:18" ht="15" hidden="1">
      <c r="A2405" s="185" t="str">
        <f t="shared" si="86"/>
        <v>B</v>
      </c>
      <c r="B2405" s="191" t="s">
        <v>124</v>
      </c>
      <c r="C2405" s="191" t="s">
        <v>102</v>
      </c>
      <c r="D2405" s="192">
        <f t="shared" si="87"/>
        <v>0</v>
      </c>
      <c r="E2405" s="192">
        <f t="shared" si="87"/>
        <v>0</v>
      </c>
      <c r="F2405" s="192">
        <f t="shared" si="87"/>
        <v>0</v>
      </c>
      <c r="G2405" s="192">
        <f t="shared" si="87"/>
        <v>0</v>
      </c>
      <c r="H2405" s="192">
        <f t="shared" si="87"/>
        <v>0</v>
      </c>
      <c r="I2405" s="192">
        <v>0</v>
      </c>
      <c r="J2405" s="192">
        <v>0</v>
      </c>
      <c r="K2405" s="192">
        <v>0</v>
      </c>
      <c r="L2405" s="192">
        <v>0</v>
      </c>
      <c r="M2405" s="192">
        <v>0</v>
      </c>
      <c r="N2405" s="192">
        <v>0</v>
      </c>
      <c r="O2405" s="192">
        <v>0</v>
      </c>
      <c r="P2405" s="192">
        <v>0</v>
      </c>
      <c r="Q2405" s="192">
        <v>0</v>
      </c>
      <c r="R2405" s="192">
        <v>0</v>
      </c>
    </row>
    <row r="2406" spans="1:18" ht="15" hidden="1">
      <c r="A2406" s="185" t="str">
        <f t="shared" si="86"/>
        <v>B</v>
      </c>
      <c r="B2406" s="189" t="s">
        <v>124</v>
      </c>
      <c r="C2406" s="189" t="s">
        <v>121</v>
      </c>
      <c r="D2406" s="190">
        <f t="shared" si="87"/>
        <v>0</v>
      </c>
      <c r="E2406" s="190">
        <f t="shared" si="87"/>
        <v>0</v>
      </c>
      <c r="F2406" s="190">
        <f t="shared" si="87"/>
        <v>0</v>
      </c>
      <c r="G2406" s="190">
        <f t="shared" si="87"/>
        <v>0</v>
      </c>
      <c r="H2406" s="190">
        <f t="shared" si="87"/>
        <v>0</v>
      </c>
      <c r="I2406" s="190">
        <v>0</v>
      </c>
      <c r="J2406" s="190">
        <v>0</v>
      </c>
      <c r="K2406" s="190">
        <v>0</v>
      </c>
      <c r="L2406" s="190">
        <v>0</v>
      </c>
      <c r="M2406" s="190">
        <v>0</v>
      </c>
      <c r="N2406" s="190">
        <v>0</v>
      </c>
      <c r="O2406" s="190">
        <v>0</v>
      </c>
      <c r="P2406" s="190">
        <v>0</v>
      </c>
      <c r="Q2406" s="190">
        <v>0</v>
      </c>
      <c r="R2406" s="190">
        <v>0</v>
      </c>
    </row>
    <row r="2407" spans="1:18" ht="15.75" hidden="1" thickBot="1">
      <c r="A2407" s="185" t="str">
        <f t="shared" si="86"/>
        <v>B</v>
      </c>
      <c r="B2407" s="186" t="s">
        <v>1205</v>
      </c>
      <c r="C2407" s="187" t="s">
        <v>1206</v>
      </c>
      <c r="D2407" s="188">
        <f t="shared" si="87"/>
        <v>0</v>
      </c>
      <c r="E2407" s="188">
        <f t="shared" si="87"/>
        <v>0</v>
      </c>
      <c r="F2407" s="188">
        <f t="shared" si="87"/>
        <v>0</v>
      </c>
      <c r="G2407" s="188">
        <f t="shared" si="87"/>
        <v>0</v>
      </c>
      <c r="H2407" s="188">
        <f t="shared" si="87"/>
        <v>0</v>
      </c>
      <c r="I2407" s="188">
        <v>0</v>
      </c>
      <c r="J2407" s="188">
        <v>0</v>
      </c>
      <c r="K2407" s="188">
        <v>0</v>
      </c>
      <c r="L2407" s="188">
        <v>0</v>
      </c>
      <c r="M2407" s="188">
        <v>0</v>
      </c>
      <c r="N2407" s="188">
        <v>0</v>
      </c>
      <c r="O2407" s="188">
        <v>0</v>
      </c>
      <c r="P2407" s="188">
        <v>0</v>
      </c>
      <c r="Q2407" s="188">
        <v>0</v>
      </c>
      <c r="R2407" s="188">
        <v>0</v>
      </c>
    </row>
    <row r="2408" spans="1:18" ht="15" hidden="1">
      <c r="A2408" s="185" t="str">
        <f t="shared" si="86"/>
        <v>B</v>
      </c>
      <c r="B2408" s="189" t="s">
        <v>124</v>
      </c>
      <c r="C2408" s="189" t="s">
        <v>96</v>
      </c>
      <c r="D2408" s="190">
        <f t="shared" si="87"/>
        <v>0</v>
      </c>
      <c r="E2408" s="190">
        <f t="shared" si="87"/>
        <v>0</v>
      </c>
      <c r="F2408" s="190">
        <f t="shared" si="87"/>
        <v>0</v>
      </c>
      <c r="G2408" s="190">
        <f t="shared" si="87"/>
        <v>0</v>
      </c>
      <c r="H2408" s="190">
        <f t="shared" si="87"/>
        <v>0</v>
      </c>
      <c r="I2408" s="190">
        <v>0</v>
      </c>
      <c r="J2408" s="190">
        <v>0</v>
      </c>
      <c r="K2408" s="190">
        <v>0</v>
      </c>
      <c r="L2408" s="190">
        <v>0</v>
      </c>
      <c r="M2408" s="190">
        <v>0</v>
      </c>
      <c r="N2408" s="190">
        <v>0</v>
      </c>
      <c r="O2408" s="190">
        <v>0</v>
      </c>
      <c r="P2408" s="190">
        <v>0</v>
      </c>
      <c r="Q2408" s="190">
        <v>0</v>
      </c>
      <c r="R2408" s="190">
        <v>0</v>
      </c>
    </row>
    <row r="2409" spans="1:18" ht="15" hidden="1">
      <c r="A2409" s="185" t="str">
        <f t="shared" si="86"/>
        <v>B</v>
      </c>
      <c r="B2409" s="191" t="s">
        <v>124</v>
      </c>
      <c r="C2409" s="191" t="s">
        <v>98</v>
      </c>
      <c r="D2409" s="192">
        <f t="shared" si="87"/>
        <v>0</v>
      </c>
      <c r="E2409" s="192">
        <f t="shared" si="87"/>
        <v>0</v>
      </c>
      <c r="F2409" s="192">
        <f t="shared" si="87"/>
        <v>0</v>
      </c>
      <c r="G2409" s="192">
        <f t="shared" si="87"/>
        <v>0</v>
      </c>
      <c r="H2409" s="192">
        <f t="shared" si="87"/>
        <v>0</v>
      </c>
      <c r="I2409" s="192">
        <v>0</v>
      </c>
      <c r="J2409" s="192">
        <v>0</v>
      </c>
      <c r="K2409" s="192">
        <v>0</v>
      </c>
      <c r="L2409" s="192">
        <v>0</v>
      </c>
      <c r="M2409" s="192">
        <v>0</v>
      </c>
      <c r="N2409" s="192">
        <v>0</v>
      </c>
      <c r="O2409" s="192">
        <v>0</v>
      </c>
      <c r="P2409" s="192">
        <v>0</v>
      </c>
      <c r="Q2409" s="192">
        <v>0</v>
      </c>
      <c r="R2409" s="192">
        <v>0</v>
      </c>
    </row>
    <row r="2410" spans="1:18" ht="15.75" hidden="1" thickBot="1">
      <c r="A2410" s="185" t="str">
        <f t="shared" si="86"/>
        <v>B</v>
      </c>
      <c r="B2410" s="186" t="s">
        <v>1207</v>
      </c>
      <c r="C2410" s="187" t="s">
        <v>1208</v>
      </c>
      <c r="D2410" s="188">
        <f t="shared" si="87"/>
        <v>0</v>
      </c>
      <c r="E2410" s="188">
        <f t="shared" si="87"/>
        <v>0</v>
      </c>
      <c r="F2410" s="188">
        <f t="shared" si="87"/>
        <v>0</v>
      </c>
      <c r="G2410" s="188">
        <f t="shared" si="87"/>
        <v>0</v>
      </c>
      <c r="H2410" s="188">
        <f t="shared" si="87"/>
        <v>0</v>
      </c>
      <c r="I2410" s="188">
        <v>0</v>
      </c>
      <c r="J2410" s="188">
        <v>0</v>
      </c>
      <c r="K2410" s="188">
        <v>0</v>
      </c>
      <c r="L2410" s="188">
        <v>0</v>
      </c>
      <c r="M2410" s="188">
        <v>0</v>
      </c>
      <c r="N2410" s="188">
        <v>0</v>
      </c>
      <c r="O2410" s="188">
        <v>0</v>
      </c>
      <c r="P2410" s="188">
        <v>0</v>
      </c>
      <c r="Q2410" s="188">
        <v>0</v>
      </c>
      <c r="R2410" s="188">
        <v>0</v>
      </c>
    </row>
    <row r="2411" spans="1:18" ht="15" hidden="1">
      <c r="A2411" s="185" t="str">
        <f t="shared" si="86"/>
        <v>B</v>
      </c>
      <c r="B2411" s="189" t="s">
        <v>124</v>
      </c>
      <c r="C2411" s="189" t="s">
        <v>96</v>
      </c>
      <c r="D2411" s="190">
        <f t="shared" si="87"/>
        <v>0</v>
      </c>
      <c r="E2411" s="190">
        <f t="shared" si="87"/>
        <v>0</v>
      </c>
      <c r="F2411" s="190">
        <f t="shared" si="87"/>
        <v>0</v>
      </c>
      <c r="G2411" s="190">
        <f t="shared" si="87"/>
        <v>0</v>
      </c>
      <c r="H2411" s="190">
        <f t="shared" si="87"/>
        <v>0</v>
      </c>
      <c r="I2411" s="190">
        <v>0</v>
      </c>
      <c r="J2411" s="190">
        <v>0</v>
      </c>
      <c r="K2411" s="190">
        <v>0</v>
      </c>
      <c r="L2411" s="190">
        <v>0</v>
      </c>
      <c r="M2411" s="190">
        <v>0</v>
      </c>
      <c r="N2411" s="190">
        <v>0</v>
      </c>
      <c r="O2411" s="190">
        <v>0</v>
      </c>
      <c r="P2411" s="190">
        <v>0</v>
      </c>
      <c r="Q2411" s="190">
        <v>0</v>
      </c>
      <c r="R2411" s="190">
        <v>0</v>
      </c>
    </row>
    <row r="2412" spans="1:18" ht="15" hidden="1">
      <c r="A2412" s="185" t="str">
        <f t="shared" si="86"/>
        <v>B</v>
      </c>
      <c r="B2412" s="191" t="s">
        <v>124</v>
      </c>
      <c r="C2412" s="191" t="s">
        <v>98</v>
      </c>
      <c r="D2412" s="192">
        <f t="shared" si="87"/>
        <v>0</v>
      </c>
      <c r="E2412" s="192">
        <f t="shared" si="87"/>
        <v>0</v>
      </c>
      <c r="F2412" s="192">
        <f t="shared" si="87"/>
        <v>0</v>
      </c>
      <c r="G2412" s="192">
        <f t="shared" si="87"/>
        <v>0</v>
      </c>
      <c r="H2412" s="192">
        <f t="shared" si="87"/>
        <v>0</v>
      </c>
      <c r="I2412" s="192">
        <v>0</v>
      </c>
      <c r="J2412" s="192">
        <v>0</v>
      </c>
      <c r="K2412" s="192">
        <v>0</v>
      </c>
      <c r="L2412" s="192">
        <v>0</v>
      </c>
      <c r="M2412" s="192">
        <v>0</v>
      </c>
      <c r="N2412" s="192">
        <v>0</v>
      </c>
      <c r="O2412" s="192">
        <v>0</v>
      </c>
      <c r="P2412" s="192">
        <v>0</v>
      </c>
      <c r="Q2412" s="192">
        <v>0</v>
      </c>
      <c r="R2412" s="192">
        <v>0</v>
      </c>
    </row>
    <row r="2413" spans="1:18" ht="15.75" hidden="1" thickBot="1">
      <c r="A2413" s="185" t="str">
        <f t="shared" si="86"/>
        <v>B</v>
      </c>
      <c r="B2413" s="186" t="s">
        <v>1209</v>
      </c>
      <c r="C2413" s="187" t="s">
        <v>1210</v>
      </c>
      <c r="D2413" s="188">
        <f t="shared" si="87"/>
        <v>0</v>
      </c>
      <c r="E2413" s="188">
        <f t="shared" si="87"/>
        <v>0</v>
      </c>
      <c r="F2413" s="188">
        <f t="shared" si="87"/>
        <v>0</v>
      </c>
      <c r="G2413" s="188">
        <f t="shared" si="87"/>
        <v>0</v>
      </c>
      <c r="H2413" s="188">
        <f t="shared" si="87"/>
        <v>0</v>
      </c>
      <c r="I2413" s="188">
        <v>0</v>
      </c>
      <c r="J2413" s="188">
        <v>0</v>
      </c>
      <c r="K2413" s="188">
        <v>0</v>
      </c>
      <c r="L2413" s="188">
        <v>0</v>
      </c>
      <c r="M2413" s="188">
        <v>0</v>
      </c>
      <c r="N2413" s="188">
        <v>0</v>
      </c>
      <c r="O2413" s="188">
        <v>0</v>
      </c>
      <c r="P2413" s="188">
        <v>0</v>
      </c>
      <c r="Q2413" s="188">
        <v>0</v>
      </c>
      <c r="R2413" s="188">
        <v>0</v>
      </c>
    </row>
    <row r="2414" spans="1:18" ht="15" hidden="1">
      <c r="A2414" s="185" t="str">
        <f t="shared" si="86"/>
        <v>B</v>
      </c>
      <c r="B2414" s="189" t="s">
        <v>124</v>
      </c>
      <c r="C2414" s="189" t="s">
        <v>96</v>
      </c>
      <c r="D2414" s="190">
        <f t="shared" si="87"/>
        <v>0</v>
      </c>
      <c r="E2414" s="190">
        <f t="shared" si="87"/>
        <v>0</v>
      </c>
      <c r="F2414" s="190">
        <f t="shared" si="87"/>
        <v>0</v>
      </c>
      <c r="G2414" s="190">
        <f t="shared" si="87"/>
        <v>0</v>
      </c>
      <c r="H2414" s="190">
        <f t="shared" si="87"/>
        <v>0</v>
      </c>
      <c r="I2414" s="190">
        <v>0</v>
      </c>
      <c r="J2414" s="190">
        <v>0</v>
      </c>
      <c r="K2414" s="190">
        <v>0</v>
      </c>
      <c r="L2414" s="190">
        <v>0</v>
      </c>
      <c r="M2414" s="190">
        <v>0</v>
      </c>
      <c r="N2414" s="190">
        <v>0</v>
      </c>
      <c r="O2414" s="190">
        <v>0</v>
      </c>
      <c r="P2414" s="190">
        <v>0</v>
      </c>
      <c r="Q2414" s="190">
        <v>0</v>
      </c>
      <c r="R2414" s="190">
        <v>0</v>
      </c>
    </row>
    <row r="2415" spans="1:18" ht="15" hidden="1">
      <c r="A2415" s="185" t="str">
        <f t="shared" si="86"/>
        <v>B</v>
      </c>
      <c r="B2415" s="191" t="s">
        <v>124</v>
      </c>
      <c r="C2415" s="191" t="s">
        <v>98</v>
      </c>
      <c r="D2415" s="192">
        <f t="shared" si="87"/>
        <v>0</v>
      </c>
      <c r="E2415" s="192">
        <f t="shared" si="87"/>
        <v>0</v>
      </c>
      <c r="F2415" s="192">
        <f t="shared" si="87"/>
        <v>0</v>
      </c>
      <c r="G2415" s="192">
        <f t="shared" si="87"/>
        <v>0</v>
      </c>
      <c r="H2415" s="192">
        <f t="shared" si="87"/>
        <v>0</v>
      </c>
      <c r="I2415" s="192">
        <v>0</v>
      </c>
      <c r="J2415" s="192">
        <v>0</v>
      </c>
      <c r="K2415" s="192">
        <v>0</v>
      </c>
      <c r="L2415" s="192">
        <v>0</v>
      </c>
      <c r="M2415" s="192">
        <v>0</v>
      </c>
      <c r="N2415" s="192">
        <v>0</v>
      </c>
      <c r="O2415" s="192">
        <v>0</v>
      </c>
      <c r="P2415" s="192">
        <v>0</v>
      </c>
      <c r="Q2415" s="192">
        <v>0</v>
      </c>
      <c r="R2415" s="192">
        <v>0</v>
      </c>
    </row>
    <row r="2416" spans="1:18" ht="30.75" hidden="1" thickBot="1">
      <c r="A2416" s="185" t="str">
        <f t="shared" si="86"/>
        <v>B</v>
      </c>
      <c r="B2416" s="186" t="s">
        <v>1211</v>
      </c>
      <c r="C2416" s="187" t="s">
        <v>1212</v>
      </c>
      <c r="D2416" s="188">
        <f t="shared" si="87"/>
        <v>0</v>
      </c>
      <c r="E2416" s="188">
        <f t="shared" si="87"/>
        <v>0</v>
      </c>
      <c r="F2416" s="188">
        <f t="shared" si="87"/>
        <v>0</v>
      </c>
      <c r="G2416" s="188">
        <f t="shared" si="87"/>
        <v>0</v>
      </c>
      <c r="H2416" s="188">
        <f t="shared" si="87"/>
        <v>0</v>
      </c>
      <c r="I2416" s="188">
        <v>0</v>
      </c>
      <c r="J2416" s="188">
        <v>0</v>
      </c>
      <c r="K2416" s="188">
        <v>0</v>
      </c>
      <c r="L2416" s="188">
        <v>0</v>
      </c>
      <c r="M2416" s="188">
        <v>0</v>
      </c>
      <c r="N2416" s="188">
        <v>0</v>
      </c>
      <c r="O2416" s="188">
        <v>0</v>
      </c>
      <c r="P2416" s="188">
        <v>0</v>
      </c>
      <c r="Q2416" s="188">
        <v>0</v>
      </c>
      <c r="R2416" s="188">
        <v>0</v>
      </c>
    </row>
    <row r="2417" spans="1:18" ht="15" hidden="1">
      <c r="A2417" s="185" t="str">
        <f t="shared" si="86"/>
        <v>B</v>
      </c>
      <c r="B2417" s="189" t="s">
        <v>124</v>
      </c>
      <c r="C2417" s="189" t="s">
        <v>96</v>
      </c>
      <c r="D2417" s="190">
        <f t="shared" si="87"/>
        <v>0</v>
      </c>
      <c r="E2417" s="190">
        <f t="shared" si="87"/>
        <v>0</v>
      </c>
      <c r="F2417" s="190">
        <f t="shared" si="87"/>
        <v>0</v>
      </c>
      <c r="G2417" s="190">
        <f t="shared" si="87"/>
        <v>0</v>
      </c>
      <c r="H2417" s="190">
        <f t="shared" si="87"/>
        <v>0</v>
      </c>
      <c r="I2417" s="190">
        <v>0</v>
      </c>
      <c r="J2417" s="190">
        <v>0</v>
      </c>
      <c r="K2417" s="190">
        <v>0</v>
      </c>
      <c r="L2417" s="190">
        <v>0</v>
      </c>
      <c r="M2417" s="190">
        <v>0</v>
      </c>
      <c r="N2417" s="190">
        <v>0</v>
      </c>
      <c r="O2417" s="190">
        <v>0</v>
      </c>
      <c r="P2417" s="190">
        <v>0</v>
      </c>
      <c r="Q2417" s="190">
        <v>0</v>
      </c>
      <c r="R2417" s="190">
        <v>0</v>
      </c>
    </row>
    <row r="2418" spans="1:18" ht="15" hidden="1">
      <c r="A2418" s="185" t="str">
        <f t="shared" si="86"/>
        <v>B</v>
      </c>
      <c r="B2418" s="191" t="s">
        <v>124</v>
      </c>
      <c r="C2418" s="191" t="s">
        <v>97</v>
      </c>
      <c r="D2418" s="192">
        <f t="shared" si="87"/>
        <v>0</v>
      </c>
      <c r="E2418" s="192">
        <f t="shared" si="87"/>
        <v>0</v>
      </c>
      <c r="F2418" s="192">
        <f t="shared" si="87"/>
        <v>0</v>
      </c>
      <c r="G2418" s="192">
        <f t="shared" si="87"/>
        <v>0</v>
      </c>
      <c r="H2418" s="192">
        <f t="shared" si="87"/>
        <v>0</v>
      </c>
      <c r="I2418" s="192">
        <v>0</v>
      </c>
      <c r="J2418" s="192">
        <v>0</v>
      </c>
      <c r="K2418" s="192">
        <v>0</v>
      </c>
      <c r="L2418" s="192">
        <v>0</v>
      </c>
      <c r="M2418" s="192">
        <v>0</v>
      </c>
      <c r="N2418" s="192">
        <v>0</v>
      </c>
      <c r="O2418" s="192">
        <v>0</v>
      </c>
      <c r="P2418" s="192">
        <v>0</v>
      </c>
      <c r="Q2418" s="192">
        <v>0</v>
      </c>
      <c r="R2418" s="192">
        <v>0</v>
      </c>
    </row>
    <row r="2419" spans="1:18" ht="15" hidden="1">
      <c r="A2419" s="185" t="str">
        <f t="shared" si="86"/>
        <v>B</v>
      </c>
      <c r="B2419" s="191" t="s">
        <v>124</v>
      </c>
      <c r="C2419" s="191" t="s">
        <v>98</v>
      </c>
      <c r="D2419" s="192">
        <f t="shared" si="87"/>
        <v>0</v>
      </c>
      <c r="E2419" s="192">
        <f t="shared" si="87"/>
        <v>0</v>
      </c>
      <c r="F2419" s="192">
        <f t="shared" si="87"/>
        <v>0</v>
      </c>
      <c r="G2419" s="192">
        <f t="shared" si="87"/>
        <v>0</v>
      </c>
      <c r="H2419" s="192">
        <f t="shared" si="87"/>
        <v>0</v>
      </c>
      <c r="I2419" s="192">
        <v>0</v>
      </c>
      <c r="J2419" s="192">
        <v>0</v>
      </c>
      <c r="K2419" s="192">
        <v>0</v>
      </c>
      <c r="L2419" s="192">
        <v>0</v>
      </c>
      <c r="M2419" s="192">
        <v>0</v>
      </c>
      <c r="N2419" s="192">
        <v>0</v>
      </c>
      <c r="O2419" s="192">
        <v>0</v>
      </c>
      <c r="P2419" s="192">
        <v>0</v>
      </c>
      <c r="Q2419" s="192">
        <v>0</v>
      </c>
      <c r="R2419" s="192">
        <v>0</v>
      </c>
    </row>
    <row r="2420" spans="1:18" ht="30.75" hidden="1" thickBot="1">
      <c r="A2420" s="185" t="str">
        <f t="shared" si="86"/>
        <v>B</v>
      </c>
      <c r="B2420" s="186" t="s">
        <v>1213</v>
      </c>
      <c r="C2420" s="187" t="s">
        <v>1212</v>
      </c>
      <c r="D2420" s="188">
        <f t="shared" si="87"/>
        <v>0</v>
      </c>
      <c r="E2420" s="188">
        <f t="shared" si="87"/>
        <v>0</v>
      </c>
      <c r="F2420" s="188">
        <f t="shared" si="87"/>
        <v>0</v>
      </c>
      <c r="G2420" s="188">
        <f t="shared" si="87"/>
        <v>0</v>
      </c>
      <c r="H2420" s="188">
        <f t="shared" si="87"/>
        <v>0</v>
      </c>
      <c r="I2420" s="188">
        <v>0</v>
      </c>
      <c r="J2420" s="188">
        <v>0</v>
      </c>
      <c r="K2420" s="188">
        <v>0</v>
      </c>
      <c r="L2420" s="188">
        <v>0</v>
      </c>
      <c r="M2420" s="188">
        <v>0</v>
      </c>
      <c r="N2420" s="188">
        <v>0</v>
      </c>
      <c r="O2420" s="188">
        <v>0</v>
      </c>
      <c r="P2420" s="188">
        <v>0</v>
      </c>
      <c r="Q2420" s="188">
        <v>0</v>
      </c>
      <c r="R2420" s="188">
        <v>0</v>
      </c>
    </row>
    <row r="2421" spans="1:18" ht="15" hidden="1">
      <c r="A2421" s="185" t="str">
        <f t="shared" si="86"/>
        <v>B</v>
      </c>
      <c r="B2421" s="189" t="s">
        <v>124</v>
      </c>
      <c r="C2421" s="189" t="s">
        <v>96</v>
      </c>
      <c r="D2421" s="190">
        <f t="shared" si="87"/>
        <v>0</v>
      </c>
      <c r="E2421" s="190">
        <f t="shared" si="87"/>
        <v>0</v>
      </c>
      <c r="F2421" s="190">
        <f t="shared" si="87"/>
        <v>0</v>
      </c>
      <c r="G2421" s="190">
        <f t="shared" si="87"/>
        <v>0</v>
      </c>
      <c r="H2421" s="190">
        <f t="shared" si="87"/>
        <v>0</v>
      </c>
      <c r="I2421" s="190">
        <v>0</v>
      </c>
      <c r="J2421" s="190">
        <v>0</v>
      </c>
      <c r="K2421" s="190">
        <v>0</v>
      </c>
      <c r="L2421" s="190">
        <v>0</v>
      </c>
      <c r="M2421" s="190">
        <v>0</v>
      </c>
      <c r="N2421" s="190">
        <v>0</v>
      </c>
      <c r="O2421" s="190">
        <v>0</v>
      </c>
      <c r="P2421" s="190">
        <v>0</v>
      </c>
      <c r="Q2421" s="190">
        <v>0</v>
      </c>
      <c r="R2421" s="190">
        <v>0</v>
      </c>
    </row>
    <row r="2422" spans="1:18" ht="15" hidden="1">
      <c r="A2422" s="185" t="str">
        <f t="shared" si="86"/>
        <v>B</v>
      </c>
      <c r="B2422" s="191" t="s">
        <v>124</v>
      </c>
      <c r="C2422" s="191" t="s">
        <v>97</v>
      </c>
      <c r="D2422" s="192">
        <f t="shared" si="87"/>
        <v>0</v>
      </c>
      <c r="E2422" s="192">
        <f t="shared" si="87"/>
        <v>0</v>
      </c>
      <c r="F2422" s="192">
        <f t="shared" si="87"/>
        <v>0</v>
      </c>
      <c r="G2422" s="192">
        <f t="shared" si="87"/>
        <v>0</v>
      </c>
      <c r="H2422" s="192">
        <f t="shared" si="87"/>
        <v>0</v>
      </c>
      <c r="I2422" s="192">
        <v>0</v>
      </c>
      <c r="J2422" s="192">
        <v>0</v>
      </c>
      <c r="K2422" s="192">
        <v>0</v>
      </c>
      <c r="L2422" s="192">
        <v>0</v>
      </c>
      <c r="M2422" s="192">
        <v>0</v>
      </c>
      <c r="N2422" s="192">
        <v>0</v>
      </c>
      <c r="O2422" s="192">
        <v>0</v>
      </c>
      <c r="P2422" s="192">
        <v>0</v>
      </c>
      <c r="Q2422" s="192">
        <v>0</v>
      </c>
      <c r="R2422" s="192">
        <v>0</v>
      </c>
    </row>
    <row r="2423" spans="1:18" ht="15" hidden="1">
      <c r="A2423" s="185" t="str">
        <f t="shared" si="86"/>
        <v>B</v>
      </c>
      <c r="B2423" s="191" t="s">
        <v>124</v>
      </c>
      <c r="C2423" s="191" t="s">
        <v>98</v>
      </c>
      <c r="D2423" s="192">
        <f t="shared" si="87"/>
        <v>0</v>
      </c>
      <c r="E2423" s="192">
        <f t="shared" si="87"/>
        <v>0</v>
      </c>
      <c r="F2423" s="192">
        <f t="shared" si="87"/>
        <v>0</v>
      </c>
      <c r="G2423" s="192">
        <f t="shared" si="87"/>
        <v>0</v>
      </c>
      <c r="H2423" s="192">
        <f t="shared" si="87"/>
        <v>0</v>
      </c>
      <c r="I2423" s="192">
        <v>0</v>
      </c>
      <c r="J2423" s="192">
        <v>0</v>
      </c>
      <c r="K2423" s="192">
        <v>0</v>
      </c>
      <c r="L2423" s="192">
        <v>0</v>
      </c>
      <c r="M2423" s="192">
        <v>0</v>
      </c>
      <c r="N2423" s="192">
        <v>0</v>
      </c>
      <c r="O2423" s="192">
        <v>0</v>
      </c>
      <c r="P2423" s="192">
        <v>0</v>
      </c>
      <c r="Q2423" s="192">
        <v>0</v>
      </c>
      <c r="R2423" s="192">
        <v>0</v>
      </c>
    </row>
    <row r="2424" spans="1:18" ht="30.75" hidden="1" thickBot="1">
      <c r="A2424" s="185" t="str">
        <f t="shared" si="86"/>
        <v>B</v>
      </c>
      <c r="B2424" s="186" t="s">
        <v>1214</v>
      </c>
      <c r="C2424" s="187" t="s">
        <v>1215</v>
      </c>
      <c r="D2424" s="188">
        <f t="shared" si="87"/>
        <v>0</v>
      </c>
      <c r="E2424" s="188">
        <f t="shared" si="87"/>
        <v>0</v>
      </c>
      <c r="F2424" s="188">
        <f t="shared" si="87"/>
        <v>0</v>
      </c>
      <c r="G2424" s="188">
        <f t="shared" si="87"/>
        <v>0</v>
      </c>
      <c r="H2424" s="188">
        <f t="shared" si="87"/>
        <v>0</v>
      </c>
      <c r="I2424" s="188">
        <v>0</v>
      </c>
      <c r="J2424" s="188">
        <v>0</v>
      </c>
      <c r="K2424" s="188">
        <v>0</v>
      </c>
      <c r="L2424" s="188">
        <v>0</v>
      </c>
      <c r="M2424" s="188">
        <v>0</v>
      </c>
      <c r="N2424" s="188">
        <v>0</v>
      </c>
      <c r="O2424" s="188">
        <v>0</v>
      </c>
      <c r="P2424" s="188">
        <v>0</v>
      </c>
      <c r="Q2424" s="188">
        <v>0</v>
      </c>
      <c r="R2424" s="188">
        <v>0</v>
      </c>
    </row>
    <row r="2425" spans="1:18" ht="15" hidden="1">
      <c r="A2425" s="185" t="str">
        <f t="shared" si="86"/>
        <v>B</v>
      </c>
      <c r="B2425" s="189" t="s">
        <v>124</v>
      </c>
      <c r="C2425" s="189" t="s">
        <v>96</v>
      </c>
      <c r="D2425" s="190">
        <f t="shared" si="87"/>
        <v>0</v>
      </c>
      <c r="E2425" s="190">
        <f t="shared" si="87"/>
        <v>0</v>
      </c>
      <c r="F2425" s="190">
        <f t="shared" si="87"/>
        <v>0</v>
      </c>
      <c r="G2425" s="190">
        <f t="shared" si="87"/>
        <v>0</v>
      </c>
      <c r="H2425" s="190">
        <f t="shared" si="87"/>
        <v>0</v>
      </c>
      <c r="I2425" s="190">
        <v>0</v>
      </c>
      <c r="J2425" s="190">
        <v>0</v>
      </c>
      <c r="K2425" s="190">
        <v>0</v>
      </c>
      <c r="L2425" s="190">
        <v>0</v>
      </c>
      <c r="M2425" s="190">
        <v>0</v>
      </c>
      <c r="N2425" s="190">
        <v>0</v>
      </c>
      <c r="O2425" s="190">
        <v>0</v>
      </c>
      <c r="P2425" s="190">
        <v>0</v>
      </c>
      <c r="Q2425" s="190">
        <v>0</v>
      </c>
      <c r="R2425" s="190">
        <v>0</v>
      </c>
    </row>
    <row r="2426" spans="1:18" ht="15" hidden="1">
      <c r="A2426" s="185" t="str">
        <f t="shared" si="86"/>
        <v>B</v>
      </c>
      <c r="B2426" s="191" t="s">
        <v>124</v>
      </c>
      <c r="C2426" s="191" t="s">
        <v>98</v>
      </c>
      <c r="D2426" s="192">
        <f t="shared" si="87"/>
        <v>0</v>
      </c>
      <c r="E2426" s="192">
        <f t="shared" si="87"/>
        <v>0</v>
      </c>
      <c r="F2426" s="192">
        <f t="shared" si="87"/>
        <v>0</v>
      </c>
      <c r="G2426" s="192">
        <f t="shared" si="87"/>
        <v>0</v>
      </c>
      <c r="H2426" s="192">
        <f t="shared" si="87"/>
        <v>0</v>
      </c>
      <c r="I2426" s="192">
        <v>0</v>
      </c>
      <c r="J2426" s="192">
        <v>0</v>
      </c>
      <c r="K2426" s="192">
        <v>0</v>
      </c>
      <c r="L2426" s="192">
        <v>0</v>
      </c>
      <c r="M2426" s="192">
        <v>0</v>
      </c>
      <c r="N2426" s="192">
        <v>0</v>
      </c>
      <c r="O2426" s="192">
        <v>0</v>
      </c>
      <c r="P2426" s="192">
        <v>0</v>
      </c>
      <c r="Q2426" s="192">
        <v>0</v>
      </c>
      <c r="R2426" s="192">
        <v>0</v>
      </c>
    </row>
    <row r="2427" spans="1:18" ht="60.75" hidden="1" thickBot="1">
      <c r="A2427" s="185" t="str">
        <f t="shared" si="86"/>
        <v>B</v>
      </c>
      <c r="B2427" s="186" t="s">
        <v>1216</v>
      </c>
      <c r="C2427" s="187" t="s">
        <v>1217</v>
      </c>
      <c r="D2427" s="188">
        <f t="shared" si="87"/>
        <v>0</v>
      </c>
      <c r="E2427" s="188">
        <f t="shared" si="87"/>
        <v>0</v>
      </c>
      <c r="F2427" s="188">
        <f t="shared" si="87"/>
        <v>0</v>
      </c>
      <c r="G2427" s="188">
        <f t="shared" si="87"/>
        <v>0</v>
      </c>
      <c r="H2427" s="188">
        <f t="shared" si="87"/>
        <v>0</v>
      </c>
      <c r="I2427" s="188">
        <v>0</v>
      </c>
      <c r="J2427" s="188">
        <v>0</v>
      </c>
      <c r="K2427" s="188">
        <v>0</v>
      </c>
      <c r="L2427" s="188">
        <v>0</v>
      </c>
      <c r="M2427" s="188">
        <v>0</v>
      </c>
      <c r="N2427" s="188">
        <v>0</v>
      </c>
      <c r="O2427" s="188">
        <v>0</v>
      </c>
      <c r="P2427" s="188">
        <v>0</v>
      </c>
      <c r="Q2427" s="188">
        <v>0</v>
      </c>
      <c r="R2427" s="188">
        <v>0</v>
      </c>
    </row>
    <row r="2428" spans="1:18" ht="15" hidden="1">
      <c r="A2428" s="185" t="str">
        <f t="shared" si="86"/>
        <v>B</v>
      </c>
      <c r="B2428" s="189" t="s">
        <v>124</v>
      </c>
      <c r="C2428" s="189" t="s">
        <v>96</v>
      </c>
      <c r="D2428" s="190">
        <f t="shared" si="87"/>
        <v>0</v>
      </c>
      <c r="E2428" s="190">
        <f t="shared" si="87"/>
        <v>0</v>
      </c>
      <c r="F2428" s="190">
        <f t="shared" si="87"/>
        <v>0</v>
      </c>
      <c r="G2428" s="190">
        <f t="shared" si="87"/>
        <v>0</v>
      </c>
      <c r="H2428" s="190">
        <f t="shared" si="87"/>
        <v>0</v>
      </c>
      <c r="I2428" s="190">
        <v>0</v>
      </c>
      <c r="J2428" s="190">
        <v>0</v>
      </c>
      <c r="K2428" s="190">
        <v>0</v>
      </c>
      <c r="L2428" s="190">
        <v>0</v>
      </c>
      <c r="M2428" s="190">
        <v>0</v>
      </c>
      <c r="N2428" s="190">
        <v>0</v>
      </c>
      <c r="O2428" s="190">
        <v>0</v>
      </c>
      <c r="P2428" s="190">
        <v>0</v>
      </c>
      <c r="Q2428" s="190">
        <v>0</v>
      </c>
      <c r="R2428" s="190">
        <v>0</v>
      </c>
    </row>
    <row r="2429" spans="1:18" ht="15" hidden="1">
      <c r="A2429" s="185" t="str">
        <f t="shared" si="86"/>
        <v>B</v>
      </c>
      <c r="B2429" s="191" t="s">
        <v>124</v>
      </c>
      <c r="C2429" s="191" t="s">
        <v>97</v>
      </c>
      <c r="D2429" s="192">
        <f t="shared" si="87"/>
        <v>0</v>
      </c>
      <c r="E2429" s="192">
        <f t="shared" si="87"/>
        <v>0</v>
      </c>
      <c r="F2429" s="192">
        <f t="shared" si="87"/>
        <v>0</v>
      </c>
      <c r="G2429" s="192">
        <f t="shared" si="87"/>
        <v>0</v>
      </c>
      <c r="H2429" s="192">
        <f t="shared" si="87"/>
        <v>0</v>
      </c>
      <c r="I2429" s="192">
        <v>0</v>
      </c>
      <c r="J2429" s="192">
        <v>0</v>
      </c>
      <c r="K2429" s="192">
        <v>0</v>
      </c>
      <c r="L2429" s="192">
        <v>0</v>
      </c>
      <c r="M2429" s="192">
        <v>0</v>
      </c>
      <c r="N2429" s="192">
        <v>0</v>
      </c>
      <c r="O2429" s="192">
        <v>0</v>
      </c>
      <c r="P2429" s="192">
        <v>0</v>
      </c>
      <c r="Q2429" s="192">
        <v>0</v>
      </c>
      <c r="R2429" s="192">
        <v>0</v>
      </c>
    </row>
    <row r="2430" spans="1:18" ht="15" hidden="1">
      <c r="A2430" s="185" t="str">
        <f t="shared" si="86"/>
        <v>B</v>
      </c>
      <c r="B2430" s="191" t="s">
        <v>124</v>
      </c>
      <c r="C2430" s="191" t="s">
        <v>98</v>
      </c>
      <c r="D2430" s="192">
        <f t="shared" si="87"/>
        <v>0</v>
      </c>
      <c r="E2430" s="192">
        <f t="shared" si="87"/>
        <v>0</v>
      </c>
      <c r="F2430" s="192">
        <f t="shared" si="87"/>
        <v>0</v>
      </c>
      <c r="G2430" s="192">
        <f t="shared" si="87"/>
        <v>0</v>
      </c>
      <c r="H2430" s="192">
        <f t="shared" si="87"/>
        <v>0</v>
      </c>
      <c r="I2430" s="192">
        <v>0</v>
      </c>
      <c r="J2430" s="192">
        <v>0</v>
      </c>
      <c r="K2430" s="192">
        <v>0</v>
      </c>
      <c r="L2430" s="192">
        <v>0</v>
      </c>
      <c r="M2430" s="192">
        <v>0</v>
      </c>
      <c r="N2430" s="192">
        <v>0</v>
      </c>
      <c r="O2430" s="192">
        <v>0</v>
      </c>
      <c r="P2430" s="192">
        <v>0</v>
      </c>
      <c r="Q2430" s="192">
        <v>0</v>
      </c>
      <c r="R2430" s="192">
        <v>0</v>
      </c>
    </row>
    <row r="2431" spans="1:18" ht="15" hidden="1">
      <c r="A2431" s="185" t="str">
        <f t="shared" si="86"/>
        <v>B</v>
      </c>
      <c r="B2431" s="191" t="s">
        <v>124</v>
      </c>
      <c r="C2431" s="191" t="s">
        <v>101</v>
      </c>
      <c r="D2431" s="192">
        <f t="shared" si="87"/>
        <v>0</v>
      </c>
      <c r="E2431" s="192">
        <f t="shared" si="87"/>
        <v>0</v>
      </c>
      <c r="F2431" s="192">
        <f t="shared" si="87"/>
        <v>0</v>
      </c>
      <c r="G2431" s="192">
        <f t="shared" si="87"/>
        <v>0</v>
      </c>
      <c r="H2431" s="192">
        <f t="shared" si="87"/>
        <v>0</v>
      </c>
      <c r="I2431" s="192">
        <v>0</v>
      </c>
      <c r="J2431" s="192">
        <v>0</v>
      </c>
      <c r="K2431" s="192">
        <v>0</v>
      </c>
      <c r="L2431" s="192">
        <v>0</v>
      </c>
      <c r="M2431" s="192">
        <v>0</v>
      </c>
      <c r="N2431" s="192">
        <v>0</v>
      </c>
      <c r="O2431" s="192">
        <v>0</v>
      </c>
      <c r="P2431" s="192">
        <v>0</v>
      </c>
      <c r="Q2431" s="192">
        <v>0</v>
      </c>
      <c r="R2431" s="192">
        <v>0</v>
      </c>
    </row>
    <row r="2432" spans="1:18" ht="15" hidden="1">
      <c r="A2432" s="185" t="str">
        <f t="shared" si="86"/>
        <v>B</v>
      </c>
      <c r="B2432" s="191" t="s">
        <v>124</v>
      </c>
      <c r="C2432" s="191" t="s">
        <v>102</v>
      </c>
      <c r="D2432" s="192">
        <f t="shared" si="87"/>
        <v>0</v>
      </c>
      <c r="E2432" s="192">
        <f t="shared" si="87"/>
        <v>0</v>
      </c>
      <c r="F2432" s="192">
        <f t="shared" si="87"/>
        <v>0</v>
      </c>
      <c r="G2432" s="192">
        <f t="shared" si="87"/>
        <v>0</v>
      </c>
      <c r="H2432" s="192">
        <f t="shared" si="87"/>
        <v>0</v>
      </c>
      <c r="I2432" s="192">
        <v>0</v>
      </c>
      <c r="J2432" s="192">
        <v>0</v>
      </c>
      <c r="K2432" s="192">
        <v>0</v>
      </c>
      <c r="L2432" s="192">
        <v>0</v>
      </c>
      <c r="M2432" s="192">
        <v>0</v>
      </c>
      <c r="N2432" s="192">
        <v>0</v>
      </c>
      <c r="O2432" s="192">
        <v>0</v>
      </c>
      <c r="P2432" s="192">
        <v>0</v>
      </c>
      <c r="Q2432" s="192">
        <v>0</v>
      </c>
      <c r="R2432" s="192">
        <v>0</v>
      </c>
    </row>
    <row r="2433" spans="1:18" ht="15" hidden="1">
      <c r="A2433" s="185" t="str">
        <f t="shared" si="86"/>
        <v>B</v>
      </c>
      <c r="B2433" s="189" t="s">
        <v>124</v>
      </c>
      <c r="C2433" s="189" t="s">
        <v>121</v>
      </c>
      <c r="D2433" s="190">
        <f t="shared" si="87"/>
        <v>0</v>
      </c>
      <c r="E2433" s="190">
        <f t="shared" si="87"/>
        <v>0</v>
      </c>
      <c r="F2433" s="190">
        <f t="shared" si="87"/>
        <v>0</v>
      </c>
      <c r="G2433" s="190">
        <f t="shared" si="87"/>
        <v>0</v>
      </c>
      <c r="H2433" s="190">
        <f t="shared" si="87"/>
        <v>0</v>
      </c>
      <c r="I2433" s="190">
        <v>0</v>
      </c>
      <c r="J2433" s="190">
        <v>0</v>
      </c>
      <c r="K2433" s="190">
        <v>0</v>
      </c>
      <c r="L2433" s="190">
        <v>0</v>
      </c>
      <c r="M2433" s="190">
        <v>0</v>
      </c>
      <c r="N2433" s="190">
        <v>0</v>
      </c>
      <c r="O2433" s="190">
        <v>0</v>
      </c>
      <c r="P2433" s="190">
        <v>0</v>
      </c>
      <c r="Q2433" s="190">
        <v>0</v>
      </c>
      <c r="R2433" s="190">
        <v>0</v>
      </c>
    </row>
    <row r="2434" spans="1:18" ht="45.75" hidden="1" thickBot="1">
      <c r="A2434" s="185" t="str">
        <f t="shared" si="86"/>
        <v>B</v>
      </c>
      <c r="B2434" s="186" t="s">
        <v>1218</v>
      </c>
      <c r="C2434" s="187" t="s">
        <v>1219</v>
      </c>
      <c r="D2434" s="188">
        <f t="shared" si="87"/>
        <v>0</v>
      </c>
      <c r="E2434" s="188">
        <f t="shared" si="87"/>
        <v>0</v>
      </c>
      <c r="F2434" s="188">
        <f t="shared" si="87"/>
        <v>0</v>
      </c>
      <c r="G2434" s="188">
        <f t="shared" si="87"/>
        <v>0</v>
      </c>
      <c r="H2434" s="188">
        <f t="shared" si="87"/>
        <v>0</v>
      </c>
      <c r="I2434" s="188">
        <v>0</v>
      </c>
      <c r="J2434" s="188">
        <v>0</v>
      </c>
      <c r="K2434" s="188">
        <v>0</v>
      </c>
      <c r="L2434" s="188">
        <v>0</v>
      </c>
      <c r="M2434" s="188">
        <v>0</v>
      </c>
      <c r="N2434" s="188">
        <v>0</v>
      </c>
      <c r="O2434" s="188">
        <v>0</v>
      </c>
      <c r="P2434" s="188">
        <v>0</v>
      </c>
      <c r="Q2434" s="188">
        <v>0</v>
      </c>
      <c r="R2434" s="188">
        <v>0</v>
      </c>
    </row>
    <row r="2435" spans="1:18" ht="15" hidden="1">
      <c r="A2435" s="185" t="str">
        <f t="shared" si="86"/>
        <v>B</v>
      </c>
      <c r="B2435" s="189" t="s">
        <v>124</v>
      </c>
      <c r="C2435" s="189" t="s">
        <v>96</v>
      </c>
      <c r="D2435" s="190">
        <f t="shared" si="87"/>
        <v>0</v>
      </c>
      <c r="E2435" s="190">
        <f t="shared" si="87"/>
        <v>0</v>
      </c>
      <c r="F2435" s="190">
        <f t="shared" si="87"/>
        <v>0</v>
      </c>
      <c r="G2435" s="190">
        <f t="shared" si="87"/>
        <v>0</v>
      </c>
      <c r="H2435" s="190">
        <f t="shared" si="87"/>
        <v>0</v>
      </c>
      <c r="I2435" s="190">
        <v>0</v>
      </c>
      <c r="J2435" s="190">
        <v>0</v>
      </c>
      <c r="K2435" s="190">
        <v>0</v>
      </c>
      <c r="L2435" s="190">
        <v>0</v>
      </c>
      <c r="M2435" s="190">
        <v>0</v>
      </c>
      <c r="N2435" s="190">
        <v>0</v>
      </c>
      <c r="O2435" s="190">
        <v>0</v>
      </c>
      <c r="P2435" s="190">
        <v>0</v>
      </c>
      <c r="Q2435" s="190">
        <v>0</v>
      </c>
      <c r="R2435" s="190">
        <v>0</v>
      </c>
    </row>
    <row r="2436" spans="1:18" ht="15" hidden="1">
      <c r="A2436" s="185" t="str">
        <f t="shared" si="86"/>
        <v>B</v>
      </c>
      <c r="B2436" s="191" t="s">
        <v>124</v>
      </c>
      <c r="C2436" s="191" t="s">
        <v>97</v>
      </c>
      <c r="D2436" s="192">
        <f t="shared" si="87"/>
        <v>0</v>
      </c>
      <c r="E2436" s="192">
        <f t="shared" si="87"/>
        <v>0</v>
      </c>
      <c r="F2436" s="192">
        <f t="shared" si="87"/>
        <v>0</v>
      </c>
      <c r="G2436" s="192">
        <f t="shared" si="87"/>
        <v>0</v>
      </c>
      <c r="H2436" s="192">
        <f t="shared" si="87"/>
        <v>0</v>
      </c>
      <c r="I2436" s="192">
        <v>0</v>
      </c>
      <c r="J2436" s="192">
        <v>0</v>
      </c>
      <c r="K2436" s="192">
        <v>0</v>
      </c>
      <c r="L2436" s="192">
        <v>0</v>
      </c>
      <c r="M2436" s="192">
        <v>0</v>
      </c>
      <c r="N2436" s="192">
        <v>0</v>
      </c>
      <c r="O2436" s="192">
        <v>0</v>
      </c>
      <c r="P2436" s="192">
        <v>0</v>
      </c>
      <c r="Q2436" s="192">
        <v>0</v>
      </c>
      <c r="R2436" s="192">
        <v>0</v>
      </c>
    </row>
    <row r="2437" spans="1:18" ht="15" hidden="1">
      <c r="A2437" s="185" t="str">
        <f t="shared" si="86"/>
        <v>B</v>
      </c>
      <c r="B2437" s="191" t="s">
        <v>124</v>
      </c>
      <c r="C2437" s="191" t="s">
        <v>98</v>
      </c>
      <c r="D2437" s="192">
        <f t="shared" si="87"/>
        <v>0</v>
      </c>
      <c r="E2437" s="192">
        <f t="shared" si="87"/>
        <v>0</v>
      </c>
      <c r="F2437" s="192">
        <f t="shared" si="87"/>
        <v>0</v>
      </c>
      <c r="G2437" s="192">
        <f t="shared" si="87"/>
        <v>0</v>
      </c>
      <c r="H2437" s="192">
        <f t="shared" si="87"/>
        <v>0</v>
      </c>
      <c r="I2437" s="192">
        <v>0</v>
      </c>
      <c r="J2437" s="192">
        <v>0</v>
      </c>
      <c r="K2437" s="192">
        <v>0</v>
      </c>
      <c r="L2437" s="192">
        <v>0</v>
      </c>
      <c r="M2437" s="192">
        <v>0</v>
      </c>
      <c r="N2437" s="192">
        <v>0</v>
      </c>
      <c r="O2437" s="192">
        <v>0</v>
      </c>
      <c r="P2437" s="192">
        <v>0</v>
      </c>
      <c r="Q2437" s="192">
        <v>0</v>
      </c>
      <c r="R2437" s="192">
        <v>0</v>
      </c>
    </row>
    <row r="2438" spans="1:18" ht="15" hidden="1">
      <c r="A2438" s="185" t="str">
        <f t="shared" si="86"/>
        <v>B</v>
      </c>
      <c r="B2438" s="191" t="s">
        <v>124</v>
      </c>
      <c r="C2438" s="191" t="s">
        <v>101</v>
      </c>
      <c r="D2438" s="192">
        <f t="shared" si="87"/>
        <v>0</v>
      </c>
      <c r="E2438" s="192">
        <f t="shared" si="87"/>
        <v>0</v>
      </c>
      <c r="F2438" s="192">
        <f t="shared" si="87"/>
        <v>0</v>
      </c>
      <c r="G2438" s="192">
        <f t="shared" si="87"/>
        <v>0</v>
      </c>
      <c r="H2438" s="192">
        <f t="shared" si="87"/>
        <v>0</v>
      </c>
      <c r="I2438" s="192">
        <v>0</v>
      </c>
      <c r="J2438" s="192">
        <v>0</v>
      </c>
      <c r="K2438" s="192">
        <v>0</v>
      </c>
      <c r="L2438" s="192">
        <v>0</v>
      </c>
      <c r="M2438" s="192">
        <v>0</v>
      </c>
      <c r="N2438" s="192">
        <v>0</v>
      </c>
      <c r="O2438" s="192">
        <v>0</v>
      </c>
      <c r="P2438" s="192">
        <v>0</v>
      </c>
      <c r="Q2438" s="192">
        <v>0</v>
      </c>
      <c r="R2438" s="192">
        <v>0</v>
      </c>
    </row>
    <row r="2439" spans="1:18" ht="15" hidden="1">
      <c r="A2439" s="185" t="str">
        <f t="shared" ref="A2439:A2502" si="88">(IF(OR(D2439&lt;&gt;0,E2439&lt;&gt;0,F2439&lt;&gt;0,G2439&lt;&gt;0,H2439&lt;&gt;0),"A","B"))</f>
        <v>B</v>
      </c>
      <c r="B2439" s="191" t="s">
        <v>124</v>
      </c>
      <c r="C2439" s="191" t="s">
        <v>102</v>
      </c>
      <c r="D2439" s="192">
        <f t="shared" si="87"/>
        <v>0</v>
      </c>
      <c r="E2439" s="192">
        <f t="shared" si="87"/>
        <v>0</v>
      </c>
      <c r="F2439" s="192">
        <f t="shared" si="87"/>
        <v>0</v>
      </c>
      <c r="G2439" s="192">
        <f t="shared" si="87"/>
        <v>0</v>
      </c>
      <c r="H2439" s="192">
        <f t="shared" si="87"/>
        <v>0</v>
      </c>
      <c r="I2439" s="192">
        <v>0</v>
      </c>
      <c r="J2439" s="192">
        <v>0</v>
      </c>
      <c r="K2439" s="192">
        <v>0</v>
      </c>
      <c r="L2439" s="192">
        <v>0</v>
      </c>
      <c r="M2439" s="192">
        <v>0</v>
      </c>
      <c r="N2439" s="192">
        <v>0</v>
      </c>
      <c r="O2439" s="192">
        <v>0</v>
      </c>
      <c r="P2439" s="192">
        <v>0</v>
      </c>
      <c r="Q2439" s="192">
        <v>0</v>
      </c>
      <c r="R2439" s="192">
        <v>0</v>
      </c>
    </row>
    <row r="2440" spans="1:18" ht="15" hidden="1">
      <c r="A2440" s="185" t="str">
        <f t="shared" si="88"/>
        <v>B</v>
      </c>
      <c r="B2440" s="189" t="s">
        <v>124</v>
      </c>
      <c r="C2440" s="189" t="s">
        <v>121</v>
      </c>
      <c r="D2440" s="190">
        <f t="shared" si="87"/>
        <v>0</v>
      </c>
      <c r="E2440" s="190">
        <f t="shared" si="87"/>
        <v>0</v>
      </c>
      <c r="F2440" s="190">
        <f t="shared" si="87"/>
        <v>0</v>
      </c>
      <c r="G2440" s="190">
        <f t="shared" si="87"/>
        <v>0</v>
      </c>
      <c r="H2440" s="190">
        <f t="shared" si="87"/>
        <v>0</v>
      </c>
      <c r="I2440" s="190">
        <v>0</v>
      </c>
      <c r="J2440" s="190">
        <v>0</v>
      </c>
      <c r="K2440" s="190">
        <v>0</v>
      </c>
      <c r="L2440" s="190">
        <v>0</v>
      </c>
      <c r="M2440" s="190">
        <v>0</v>
      </c>
      <c r="N2440" s="190">
        <v>0</v>
      </c>
      <c r="O2440" s="190">
        <v>0</v>
      </c>
      <c r="P2440" s="190">
        <v>0</v>
      </c>
      <c r="Q2440" s="190">
        <v>0</v>
      </c>
      <c r="R2440" s="190">
        <v>0</v>
      </c>
    </row>
    <row r="2441" spans="1:18" ht="45.75" hidden="1" thickBot="1">
      <c r="A2441" s="185" t="str">
        <f t="shared" si="88"/>
        <v>B</v>
      </c>
      <c r="B2441" s="186" t="s">
        <v>1220</v>
      </c>
      <c r="C2441" s="187" t="s">
        <v>1219</v>
      </c>
      <c r="D2441" s="188">
        <f t="shared" si="87"/>
        <v>0</v>
      </c>
      <c r="E2441" s="188">
        <f t="shared" si="87"/>
        <v>0</v>
      </c>
      <c r="F2441" s="188">
        <f t="shared" si="87"/>
        <v>0</v>
      </c>
      <c r="G2441" s="188">
        <f t="shared" si="87"/>
        <v>0</v>
      </c>
      <c r="H2441" s="188">
        <f t="shared" si="87"/>
        <v>0</v>
      </c>
      <c r="I2441" s="188">
        <v>0</v>
      </c>
      <c r="J2441" s="188">
        <v>0</v>
      </c>
      <c r="K2441" s="188">
        <v>0</v>
      </c>
      <c r="L2441" s="188">
        <v>0</v>
      </c>
      <c r="M2441" s="188">
        <v>0</v>
      </c>
      <c r="N2441" s="188">
        <v>0</v>
      </c>
      <c r="O2441" s="188">
        <v>0</v>
      </c>
      <c r="P2441" s="188">
        <v>0</v>
      </c>
      <c r="Q2441" s="188">
        <v>0</v>
      </c>
      <c r="R2441" s="188">
        <v>0</v>
      </c>
    </row>
    <row r="2442" spans="1:18" ht="15" hidden="1">
      <c r="A2442" s="185" t="str">
        <f t="shared" si="88"/>
        <v>B</v>
      </c>
      <c r="B2442" s="189" t="s">
        <v>124</v>
      </c>
      <c r="C2442" s="189" t="s">
        <v>96</v>
      </c>
      <c r="D2442" s="190">
        <f t="shared" si="87"/>
        <v>0</v>
      </c>
      <c r="E2442" s="190">
        <f t="shared" si="87"/>
        <v>0</v>
      </c>
      <c r="F2442" s="190">
        <f t="shared" si="87"/>
        <v>0</v>
      </c>
      <c r="G2442" s="190">
        <f t="shared" si="87"/>
        <v>0</v>
      </c>
      <c r="H2442" s="190">
        <f t="shared" si="87"/>
        <v>0</v>
      </c>
      <c r="I2442" s="190">
        <v>0</v>
      </c>
      <c r="J2442" s="190">
        <v>0</v>
      </c>
      <c r="K2442" s="190">
        <v>0</v>
      </c>
      <c r="L2442" s="190">
        <v>0</v>
      </c>
      <c r="M2442" s="190">
        <v>0</v>
      </c>
      <c r="N2442" s="190">
        <v>0</v>
      </c>
      <c r="O2442" s="190">
        <v>0</v>
      </c>
      <c r="P2442" s="190">
        <v>0</v>
      </c>
      <c r="Q2442" s="190">
        <v>0</v>
      </c>
      <c r="R2442" s="190">
        <v>0</v>
      </c>
    </row>
    <row r="2443" spans="1:18" ht="15" hidden="1">
      <c r="A2443" s="185" t="str">
        <f t="shared" si="88"/>
        <v>B</v>
      </c>
      <c r="B2443" s="191" t="s">
        <v>124</v>
      </c>
      <c r="C2443" s="191" t="s">
        <v>97</v>
      </c>
      <c r="D2443" s="192">
        <f t="shared" ref="D2443:H2506" si="89">I2443+N2443</f>
        <v>0</v>
      </c>
      <c r="E2443" s="192">
        <f t="shared" si="89"/>
        <v>0</v>
      </c>
      <c r="F2443" s="192">
        <f t="shared" si="89"/>
        <v>0</v>
      </c>
      <c r="G2443" s="192">
        <f t="shared" si="89"/>
        <v>0</v>
      </c>
      <c r="H2443" s="192">
        <f t="shared" si="89"/>
        <v>0</v>
      </c>
      <c r="I2443" s="192">
        <v>0</v>
      </c>
      <c r="J2443" s="192">
        <v>0</v>
      </c>
      <c r="K2443" s="192">
        <v>0</v>
      </c>
      <c r="L2443" s="192">
        <v>0</v>
      </c>
      <c r="M2443" s="192">
        <v>0</v>
      </c>
      <c r="N2443" s="192">
        <v>0</v>
      </c>
      <c r="O2443" s="192">
        <v>0</v>
      </c>
      <c r="P2443" s="192">
        <v>0</v>
      </c>
      <c r="Q2443" s="192">
        <v>0</v>
      </c>
      <c r="R2443" s="192">
        <v>0</v>
      </c>
    </row>
    <row r="2444" spans="1:18" ht="15" hidden="1">
      <c r="A2444" s="185" t="str">
        <f t="shared" si="88"/>
        <v>B</v>
      </c>
      <c r="B2444" s="191" t="s">
        <v>124</v>
      </c>
      <c r="C2444" s="191" t="s">
        <v>98</v>
      </c>
      <c r="D2444" s="192">
        <f t="shared" si="89"/>
        <v>0</v>
      </c>
      <c r="E2444" s="192">
        <f t="shared" si="89"/>
        <v>0</v>
      </c>
      <c r="F2444" s="192">
        <f t="shared" si="89"/>
        <v>0</v>
      </c>
      <c r="G2444" s="192">
        <f t="shared" si="89"/>
        <v>0</v>
      </c>
      <c r="H2444" s="192">
        <f t="shared" si="89"/>
        <v>0</v>
      </c>
      <c r="I2444" s="192">
        <v>0</v>
      </c>
      <c r="J2444" s="192">
        <v>0</v>
      </c>
      <c r="K2444" s="192">
        <v>0</v>
      </c>
      <c r="L2444" s="192">
        <v>0</v>
      </c>
      <c r="M2444" s="192">
        <v>0</v>
      </c>
      <c r="N2444" s="192">
        <v>0</v>
      </c>
      <c r="O2444" s="192">
        <v>0</v>
      </c>
      <c r="P2444" s="192">
        <v>0</v>
      </c>
      <c r="Q2444" s="192">
        <v>0</v>
      </c>
      <c r="R2444" s="192">
        <v>0</v>
      </c>
    </row>
    <row r="2445" spans="1:18" ht="15" hidden="1">
      <c r="A2445" s="185" t="str">
        <f t="shared" si="88"/>
        <v>B</v>
      </c>
      <c r="B2445" s="191" t="s">
        <v>124</v>
      </c>
      <c r="C2445" s="191" t="s">
        <v>101</v>
      </c>
      <c r="D2445" s="192">
        <f t="shared" si="89"/>
        <v>0</v>
      </c>
      <c r="E2445" s="192">
        <f t="shared" si="89"/>
        <v>0</v>
      </c>
      <c r="F2445" s="192">
        <f t="shared" si="89"/>
        <v>0</v>
      </c>
      <c r="G2445" s="192">
        <f t="shared" si="89"/>
        <v>0</v>
      </c>
      <c r="H2445" s="192">
        <f t="shared" si="89"/>
        <v>0</v>
      </c>
      <c r="I2445" s="192">
        <v>0</v>
      </c>
      <c r="J2445" s="192">
        <v>0</v>
      </c>
      <c r="K2445" s="192">
        <v>0</v>
      </c>
      <c r="L2445" s="192">
        <v>0</v>
      </c>
      <c r="M2445" s="192">
        <v>0</v>
      </c>
      <c r="N2445" s="192">
        <v>0</v>
      </c>
      <c r="O2445" s="192">
        <v>0</v>
      </c>
      <c r="P2445" s="192">
        <v>0</v>
      </c>
      <c r="Q2445" s="192">
        <v>0</v>
      </c>
      <c r="R2445" s="192">
        <v>0</v>
      </c>
    </row>
    <row r="2446" spans="1:18" ht="15" hidden="1">
      <c r="A2446" s="185" t="str">
        <f t="shared" si="88"/>
        <v>B</v>
      </c>
      <c r="B2446" s="191" t="s">
        <v>124</v>
      </c>
      <c r="C2446" s="191" t="s">
        <v>102</v>
      </c>
      <c r="D2446" s="192">
        <f t="shared" si="89"/>
        <v>0</v>
      </c>
      <c r="E2446" s="192">
        <f t="shared" si="89"/>
        <v>0</v>
      </c>
      <c r="F2446" s="192">
        <f t="shared" si="89"/>
        <v>0</v>
      </c>
      <c r="G2446" s="192">
        <f t="shared" si="89"/>
        <v>0</v>
      </c>
      <c r="H2446" s="192">
        <f t="shared" si="89"/>
        <v>0</v>
      </c>
      <c r="I2446" s="192">
        <v>0</v>
      </c>
      <c r="J2446" s="192">
        <v>0</v>
      </c>
      <c r="K2446" s="192">
        <v>0</v>
      </c>
      <c r="L2446" s="192">
        <v>0</v>
      </c>
      <c r="M2446" s="192">
        <v>0</v>
      </c>
      <c r="N2446" s="192">
        <v>0</v>
      </c>
      <c r="O2446" s="192">
        <v>0</v>
      </c>
      <c r="P2446" s="192">
        <v>0</v>
      </c>
      <c r="Q2446" s="192">
        <v>0</v>
      </c>
      <c r="R2446" s="192">
        <v>0</v>
      </c>
    </row>
    <row r="2447" spans="1:18" ht="15" hidden="1">
      <c r="A2447" s="185" t="str">
        <f t="shared" si="88"/>
        <v>B</v>
      </c>
      <c r="B2447" s="189" t="s">
        <v>124</v>
      </c>
      <c r="C2447" s="189" t="s">
        <v>121</v>
      </c>
      <c r="D2447" s="190">
        <f t="shared" si="89"/>
        <v>0</v>
      </c>
      <c r="E2447" s="190">
        <f t="shared" si="89"/>
        <v>0</v>
      </c>
      <c r="F2447" s="190">
        <f t="shared" si="89"/>
        <v>0</v>
      </c>
      <c r="G2447" s="190">
        <f t="shared" si="89"/>
        <v>0</v>
      </c>
      <c r="H2447" s="190">
        <f t="shared" si="89"/>
        <v>0</v>
      </c>
      <c r="I2447" s="190">
        <v>0</v>
      </c>
      <c r="J2447" s="190">
        <v>0</v>
      </c>
      <c r="K2447" s="190">
        <v>0</v>
      </c>
      <c r="L2447" s="190">
        <v>0</v>
      </c>
      <c r="M2447" s="190">
        <v>0</v>
      </c>
      <c r="N2447" s="190">
        <v>0</v>
      </c>
      <c r="O2447" s="190">
        <v>0</v>
      </c>
      <c r="P2447" s="190">
        <v>0</v>
      </c>
      <c r="Q2447" s="190">
        <v>0</v>
      </c>
      <c r="R2447" s="190">
        <v>0</v>
      </c>
    </row>
    <row r="2448" spans="1:18" ht="30.75" hidden="1" thickBot="1">
      <c r="A2448" s="185" t="str">
        <f t="shared" si="88"/>
        <v>B</v>
      </c>
      <c r="B2448" s="186" t="s">
        <v>1221</v>
      </c>
      <c r="C2448" s="187" t="s">
        <v>1222</v>
      </c>
      <c r="D2448" s="188">
        <f t="shared" si="89"/>
        <v>0</v>
      </c>
      <c r="E2448" s="188">
        <f t="shared" si="89"/>
        <v>0</v>
      </c>
      <c r="F2448" s="188">
        <f t="shared" si="89"/>
        <v>0</v>
      </c>
      <c r="G2448" s="188">
        <f t="shared" si="89"/>
        <v>0</v>
      </c>
      <c r="H2448" s="188">
        <f t="shared" si="89"/>
        <v>0</v>
      </c>
      <c r="I2448" s="188">
        <v>0</v>
      </c>
      <c r="J2448" s="188">
        <v>0</v>
      </c>
      <c r="K2448" s="188">
        <v>0</v>
      </c>
      <c r="L2448" s="188">
        <v>0</v>
      </c>
      <c r="M2448" s="188">
        <v>0</v>
      </c>
      <c r="N2448" s="188">
        <v>0</v>
      </c>
      <c r="O2448" s="188">
        <v>0</v>
      </c>
      <c r="P2448" s="188">
        <v>0</v>
      </c>
      <c r="Q2448" s="188">
        <v>0</v>
      </c>
      <c r="R2448" s="188">
        <v>0</v>
      </c>
    </row>
    <row r="2449" spans="1:18" ht="15" hidden="1">
      <c r="A2449" s="185" t="str">
        <f t="shared" si="88"/>
        <v>B</v>
      </c>
      <c r="B2449" s="189" t="s">
        <v>124</v>
      </c>
      <c r="C2449" s="189" t="s">
        <v>96</v>
      </c>
      <c r="D2449" s="190">
        <f t="shared" si="89"/>
        <v>0</v>
      </c>
      <c r="E2449" s="190">
        <f t="shared" si="89"/>
        <v>0</v>
      </c>
      <c r="F2449" s="190">
        <f t="shared" si="89"/>
        <v>0</v>
      </c>
      <c r="G2449" s="190">
        <f t="shared" si="89"/>
        <v>0</v>
      </c>
      <c r="H2449" s="190">
        <f t="shared" si="89"/>
        <v>0</v>
      </c>
      <c r="I2449" s="190">
        <v>0</v>
      </c>
      <c r="J2449" s="190">
        <v>0</v>
      </c>
      <c r="K2449" s="190">
        <v>0</v>
      </c>
      <c r="L2449" s="190">
        <v>0</v>
      </c>
      <c r="M2449" s="190">
        <v>0</v>
      </c>
      <c r="N2449" s="190">
        <v>0</v>
      </c>
      <c r="O2449" s="190">
        <v>0</v>
      </c>
      <c r="P2449" s="190">
        <v>0</v>
      </c>
      <c r="Q2449" s="190">
        <v>0</v>
      </c>
      <c r="R2449" s="190">
        <v>0</v>
      </c>
    </row>
    <row r="2450" spans="1:18" ht="15" hidden="1">
      <c r="A2450" s="185" t="str">
        <f t="shared" si="88"/>
        <v>B</v>
      </c>
      <c r="B2450" s="191" t="s">
        <v>124</v>
      </c>
      <c r="C2450" s="191" t="s">
        <v>98</v>
      </c>
      <c r="D2450" s="192">
        <f t="shared" si="89"/>
        <v>0</v>
      </c>
      <c r="E2450" s="192">
        <f t="shared" si="89"/>
        <v>0</v>
      </c>
      <c r="F2450" s="192">
        <f t="shared" si="89"/>
        <v>0</v>
      </c>
      <c r="G2450" s="192">
        <f t="shared" si="89"/>
        <v>0</v>
      </c>
      <c r="H2450" s="192">
        <f t="shared" si="89"/>
        <v>0</v>
      </c>
      <c r="I2450" s="192">
        <v>0</v>
      </c>
      <c r="J2450" s="192">
        <v>0</v>
      </c>
      <c r="K2450" s="192">
        <v>0</v>
      </c>
      <c r="L2450" s="192">
        <v>0</v>
      </c>
      <c r="M2450" s="192">
        <v>0</v>
      </c>
      <c r="N2450" s="192">
        <v>0</v>
      </c>
      <c r="O2450" s="192">
        <v>0</v>
      </c>
      <c r="P2450" s="192">
        <v>0</v>
      </c>
      <c r="Q2450" s="192">
        <v>0</v>
      </c>
      <c r="R2450" s="192">
        <v>0</v>
      </c>
    </row>
    <row r="2451" spans="1:18" ht="15" hidden="1">
      <c r="A2451" s="185" t="str">
        <f t="shared" si="88"/>
        <v>B</v>
      </c>
      <c r="B2451" s="189" t="s">
        <v>124</v>
      </c>
      <c r="C2451" s="189" t="s">
        <v>121</v>
      </c>
      <c r="D2451" s="190">
        <f t="shared" si="89"/>
        <v>0</v>
      </c>
      <c r="E2451" s="190">
        <f t="shared" si="89"/>
        <v>0</v>
      </c>
      <c r="F2451" s="190">
        <f t="shared" si="89"/>
        <v>0</v>
      </c>
      <c r="G2451" s="190">
        <f t="shared" si="89"/>
        <v>0</v>
      </c>
      <c r="H2451" s="190">
        <f t="shared" si="89"/>
        <v>0</v>
      </c>
      <c r="I2451" s="190">
        <v>0</v>
      </c>
      <c r="J2451" s="190">
        <v>0</v>
      </c>
      <c r="K2451" s="190">
        <v>0</v>
      </c>
      <c r="L2451" s="190">
        <v>0</v>
      </c>
      <c r="M2451" s="190">
        <v>0</v>
      </c>
      <c r="N2451" s="190">
        <v>0</v>
      </c>
      <c r="O2451" s="190">
        <v>0</v>
      </c>
      <c r="P2451" s="190">
        <v>0</v>
      </c>
      <c r="Q2451" s="190">
        <v>0</v>
      </c>
      <c r="R2451" s="190">
        <v>0</v>
      </c>
    </row>
    <row r="2452" spans="1:18" ht="15.75" hidden="1" thickBot="1">
      <c r="A2452" s="185" t="str">
        <f t="shared" si="88"/>
        <v>B</v>
      </c>
      <c r="B2452" s="186" t="s">
        <v>1223</v>
      </c>
      <c r="C2452" s="187" t="s">
        <v>1224</v>
      </c>
      <c r="D2452" s="188">
        <f t="shared" si="89"/>
        <v>0</v>
      </c>
      <c r="E2452" s="188">
        <f t="shared" si="89"/>
        <v>0</v>
      </c>
      <c r="F2452" s="188">
        <f t="shared" si="89"/>
        <v>0</v>
      </c>
      <c r="G2452" s="188">
        <f t="shared" si="89"/>
        <v>0</v>
      </c>
      <c r="H2452" s="188">
        <f t="shared" si="89"/>
        <v>0</v>
      </c>
      <c r="I2452" s="188">
        <v>0</v>
      </c>
      <c r="J2452" s="188">
        <v>0</v>
      </c>
      <c r="K2452" s="188">
        <v>0</v>
      </c>
      <c r="L2452" s="188">
        <v>0</v>
      </c>
      <c r="M2452" s="188">
        <v>0</v>
      </c>
      <c r="N2452" s="188">
        <v>0</v>
      </c>
      <c r="O2452" s="188">
        <v>0</v>
      </c>
      <c r="P2452" s="188">
        <v>0</v>
      </c>
      <c r="Q2452" s="188">
        <v>0</v>
      </c>
      <c r="R2452" s="188">
        <v>0</v>
      </c>
    </row>
    <row r="2453" spans="1:18" ht="15" hidden="1">
      <c r="A2453" s="185" t="str">
        <f t="shared" si="88"/>
        <v>B</v>
      </c>
      <c r="B2453" s="189" t="s">
        <v>124</v>
      </c>
      <c r="C2453" s="189" t="s">
        <v>96</v>
      </c>
      <c r="D2453" s="190">
        <f t="shared" si="89"/>
        <v>0</v>
      </c>
      <c r="E2453" s="190">
        <f t="shared" si="89"/>
        <v>0</v>
      </c>
      <c r="F2453" s="190">
        <f t="shared" si="89"/>
        <v>0</v>
      </c>
      <c r="G2453" s="190">
        <f t="shared" si="89"/>
        <v>0</v>
      </c>
      <c r="H2453" s="190">
        <f t="shared" si="89"/>
        <v>0</v>
      </c>
      <c r="I2453" s="190">
        <v>0</v>
      </c>
      <c r="J2453" s="190">
        <v>0</v>
      </c>
      <c r="K2453" s="190">
        <v>0</v>
      </c>
      <c r="L2453" s="190">
        <v>0</v>
      </c>
      <c r="M2453" s="190">
        <v>0</v>
      </c>
      <c r="N2453" s="190">
        <v>0</v>
      </c>
      <c r="O2453" s="190">
        <v>0</v>
      </c>
      <c r="P2453" s="190">
        <v>0</v>
      </c>
      <c r="Q2453" s="190">
        <v>0</v>
      </c>
      <c r="R2453" s="190">
        <v>0</v>
      </c>
    </row>
    <row r="2454" spans="1:18" ht="15" hidden="1">
      <c r="A2454" s="185" t="str">
        <f t="shared" si="88"/>
        <v>B</v>
      </c>
      <c r="B2454" s="191" t="s">
        <v>124</v>
      </c>
      <c r="C2454" s="191" t="s">
        <v>97</v>
      </c>
      <c r="D2454" s="192">
        <f t="shared" si="89"/>
        <v>0</v>
      </c>
      <c r="E2454" s="192">
        <f t="shared" si="89"/>
        <v>0</v>
      </c>
      <c r="F2454" s="192">
        <f t="shared" si="89"/>
        <v>0</v>
      </c>
      <c r="G2454" s="192">
        <f t="shared" si="89"/>
        <v>0</v>
      </c>
      <c r="H2454" s="192">
        <f t="shared" si="89"/>
        <v>0</v>
      </c>
      <c r="I2454" s="192">
        <v>0</v>
      </c>
      <c r="J2454" s="192">
        <v>0</v>
      </c>
      <c r="K2454" s="192">
        <v>0</v>
      </c>
      <c r="L2454" s="192">
        <v>0</v>
      </c>
      <c r="M2454" s="192">
        <v>0</v>
      </c>
      <c r="N2454" s="192">
        <v>0</v>
      </c>
      <c r="O2454" s="192">
        <v>0</v>
      </c>
      <c r="P2454" s="192">
        <v>0</v>
      </c>
      <c r="Q2454" s="192">
        <v>0</v>
      </c>
      <c r="R2454" s="192">
        <v>0</v>
      </c>
    </row>
    <row r="2455" spans="1:18" ht="15" hidden="1">
      <c r="A2455" s="185" t="str">
        <f t="shared" si="88"/>
        <v>B</v>
      </c>
      <c r="B2455" s="191" t="s">
        <v>124</v>
      </c>
      <c r="C2455" s="191" t="s">
        <v>98</v>
      </c>
      <c r="D2455" s="192">
        <f t="shared" si="89"/>
        <v>0</v>
      </c>
      <c r="E2455" s="192">
        <f t="shared" si="89"/>
        <v>0</v>
      </c>
      <c r="F2455" s="192">
        <f t="shared" si="89"/>
        <v>0</v>
      </c>
      <c r="G2455" s="192">
        <f t="shared" si="89"/>
        <v>0</v>
      </c>
      <c r="H2455" s="192">
        <f t="shared" si="89"/>
        <v>0</v>
      </c>
      <c r="I2455" s="192">
        <v>0</v>
      </c>
      <c r="J2455" s="192">
        <v>0</v>
      </c>
      <c r="K2455" s="192">
        <v>0</v>
      </c>
      <c r="L2455" s="192">
        <v>0</v>
      </c>
      <c r="M2455" s="192">
        <v>0</v>
      </c>
      <c r="N2455" s="192">
        <v>0</v>
      </c>
      <c r="O2455" s="192">
        <v>0</v>
      </c>
      <c r="P2455" s="192">
        <v>0</v>
      </c>
      <c r="Q2455" s="192">
        <v>0</v>
      </c>
      <c r="R2455" s="192">
        <v>0</v>
      </c>
    </row>
    <row r="2456" spans="1:18" ht="15" hidden="1">
      <c r="A2456" s="185" t="str">
        <f t="shared" si="88"/>
        <v>B</v>
      </c>
      <c r="B2456" s="191" t="s">
        <v>124</v>
      </c>
      <c r="C2456" s="191" t="s">
        <v>101</v>
      </c>
      <c r="D2456" s="192">
        <f t="shared" si="89"/>
        <v>0</v>
      </c>
      <c r="E2456" s="192">
        <f t="shared" si="89"/>
        <v>0</v>
      </c>
      <c r="F2456" s="192">
        <f t="shared" si="89"/>
        <v>0</v>
      </c>
      <c r="G2456" s="192">
        <f t="shared" si="89"/>
        <v>0</v>
      </c>
      <c r="H2456" s="192">
        <f t="shared" si="89"/>
        <v>0</v>
      </c>
      <c r="I2456" s="192">
        <v>0</v>
      </c>
      <c r="J2456" s="192">
        <v>0</v>
      </c>
      <c r="K2456" s="192">
        <v>0</v>
      </c>
      <c r="L2456" s="192">
        <v>0</v>
      </c>
      <c r="M2456" s="192">
        <v>0</v>
      </c>
      <c r="N2456" s="192">
        <v>0</v>
      </c>
      <c r="O2456" s="192">
        <v>0</v>
      </c>
      <c r="P2456" s="192">
        <v>0</v>
      </c>
      <c r="Q2456" s="192">
        <v>0</v>
      </c>
      <c r="R2456" s="192">
        <v>0</v>
      </c>
    </row>
    <row r="2457" spans="1:18" ht="15" hidden="1">
      <c r="A2457" s="185" t="str">
        <f t="shared" si="88"/>
        <v>B</v>
      </c>
      <c r="B2457" s="191" t="s">
        <v>124</v>
      </c>
      <c r="C2457" s="191" t="s">
        <v>102</v>
      </c>
      <c r="D2457" s="192">
        <f t="shared" si="89"/>
        <v>0</v>
      </c>
      <c r="E2457" s="192">
        <f t="shared" si="89"/>
        <v>0</v>
      </c>
      <c r="F2457" s="192">
        <f t="shared" si="89"/>
        <v>0</v>
      </c>
      <c r="G2457" s="192">
        <f t="shared" si="89"/>
        <v>0</v>
      </c>
      <c r="H2457" s="192">
        <f t="shared" si="89"/>
        <v>0</v>
      </c>
      <c r="I2457" s="192">
        <v>0</v>
      </c>
      <c r="J2457" s="192">
        <v>0</v>
      </c>
      <c r="K2457" s="192">
        <v>0</v>
      </c>
      <c r="L2457" s="192">
        <v>0</v>
      </c>
      <c r="M2457" s="192">
        <v>0</v>
      </c>
      <c r="N2457" s="192">
        <v>0</v>
      </c>
      <c r="O2457" s="192">
        <v>0</v>
      </c>
      <c r="P2457" s="192">
        <v>0</v>
      </c>
      <c r="Q2457" s="192">
        <v>0</v>
      </c>
      <c r="R2457" s="192">
        <v>0</v>
      </c>
    </row>
    <row r="2458" spans="1:18" ht="15" hidden="1">
      <c r="A2458" s="185" t="str">
        <f t="shared" si="88"/>
        <v>B</v>
      </c>
      <c r="B2458" s="189" t="s">
        <v>124</v>
      </c>
      <c r="C2458" s="189" t="s">
        <v>121</v>
      </c>
      <c r="D2458" s="190">
        <f t="shared" si="89"/>
        <v>0</v>
      </c>
      <c r="E2458" s="190">
        <f t="shared" si="89"/>
        <v>0</v>
      </c>
      <c r="F2458" s="190">
        <f t="shared" si="89"/>
        <v>0</v>
      </c>
      <c r="G2458" s="190">
        <f t="shared" si="89"/>
        <v>0</v>
      </c>
      <c r="H2458" s="190">
        <f t="shared" si="89"/>
        <v>0</v>
      </c>
      <c r="I2458" s="190">
        <v>0</v>
      </c>
      <c r="J2458" s="190">
        <v>0</v>
      </c>
      <c r="K2458" s="190">
        <v>0</v>
      </c>
      <c r="L2458" s="190">
        <v>0</v>
      </c>
      <c r="M2458" s="190">
        <v>0</v>
      </c>
      <c r="N2458" s="190">
        <v>0</v>
      </c>
      <c r="O2458" s="190">
        <v>0</v>
      </c>
      <c r="P2458" s="190">
        <v>0</v>
      </c>
      <c r="Q2458" s="190">
        <v>0</v>
      </c>
      <c r="R2458" s="190">
        <v>0</v>
      </c>
    </row>
    <row r="2459" spans="1:18" ht="30.75" hidden="1" thickBot="1">
      <c r="A2459" s="185" t="str">
        <f t="shared" si="88"/>
        <v>B</v>
      </c>
      <c r="B2459" s="186" t="s">
        <v>1225</v>
      </c>
      <c r="C2459" s="187" t="s">
        <v>1226</v>
      </c>
      <c r="D2459" s="188">
        <f t="shared" si="89"/>
        <v>0</v>
      </c>
      <c r="E2459" s="188">
        <f t="shared" si="89"/>
        <v>0</v>
      </c>
      <c r="F2459" s="188">
        <f t="shared" si="89"/>
        <v>0</v>
      </c>
      <c r="G2459" s="188">
        <f t="shared" si="89"/>
        <v>0</v>
      </c>
      <c r="H2459" s="188">
        <f t="shared" si="89"/>
        <v>0</v>
      </c>
      <c r="I2459" s="188">
        <v>0</v>
      </c>
      <c r="J2459" s="188">
        <v>0</v>
      </c>
      <c r="K2459" s="188">
        <v>0</v>
      </c>
      <c r="L2459" s="188">
        <v>0</v>
      </c>
      <c r="M2459" s="188">
        <v>0</v>
      </c>
      <c r="N2459" s="188">
        <v>0</v>
      </c>
      <c r="O2459" s="188">
        <v>0</v>
      </c>
      <c r="P2459" s="188">
        <v>0</v>
      </c>
      <c r="Q2459" s="188">
        <v>0</v>
      </c>
      <c r="R2459" s="188">
        <v>0</v>
      </c>
    </row>
    <row r="2460" spans="1:18" ht="15" hidden="1">
      <c r="A2460" s="185" t="str">
        <f t="shared" si="88"/>
        <v>B</v>
      </c>
      <c r="B2460" s="189" t="s">
        <v>124</v>
      </c>
      <c r="C2460" s="189" t="s">
        <v>121</v>
      </c>
      <c r="D2460" s="190">
        <f t="shared" si="89"/>
        <v>0</v>
      </c>
      <c r="E2460" s="190">
        <f t="shared" si="89"/>
        <v>0</v>
      </c>
      <c r="F2460" s="190">
        <f t="shared" si="89"/>
        <v>0</v>
      </c>
      <c r="G2460" s="190">
        <f t="shared" si="89"/>
        <v>0</v>
      </c>
      <c r="H2460" s="190">
        <f t="shared" si="89"/>
        <v>0</v>
      </c>
      <c r="I2460" s="190">
        <v>0</v>
      </c>
      <c r="J2460" s="190">
        <v>0</v>
      </c>
      <c r="K2460" s="190">
        <v>0</v>
      </c>
      <c r="L2460" s="190">
        <v>0</v>
      </c>
      <c r="M2460" s="190">
        <v>0</v>
      </c>
      <c r="N2460" s="190">
        <v>0</v>
      </c>
      <c r="O2460" s="190">
        <v>0</v>
      </c>
      <c r="P2460" s="190">
        <v>0</v>
      </c>
      <c r="Q2460" s="190">
        <v>0</v>
      </c>
      <c r="R2460" s="190">
        <v>0</v>
      </c>
    </row>
    <row r="2461" spans="1:18" ht="30.75" hidden="1" thickBot="1">
      <c r="A2461" s="185" t="str">
        <f t="shared" si="88"/>
        <v>B</v>
      </c>
      <c r="B2461" s="186" t="s">
        <v>1227</v>
      </c>
      <c r="C2461" s="187" t="s">
        <v>1228</v>
      </c>
      <c r="D2461" s="188">
        <f t="shared" si="89"/>
        <v>0</v>
      </c>
      <c r="E2461" s="188">
        <f t="shared" si="89"/>
        <v>0</v>
      </c>
      <c r="F2461" s="188">
        <f t="shared" si="89"/>
        <v>0</v>
      </c>
      <c r="G2461" s="188">
        <f t="shared" si="89"/>
        <v>0</v>
      </c>
      <c r="H2461" s="188">
        <f t="shared" si="89"/>
        <v>0</v>
      </c>
      <c r="I2461" s="188">
        <v>0</v>
      </c>
      <c r="J2461" s="188">
        <v>0</v>
      </c>
      <c r="K2461" s="188">
        <v>0</v>
      </c>
      <c r="L2461" s="188">
        <v>0</v>
      </c>
      <c r="M2461" s="188">
        <v>0</v>
      </c>
      <c r="N2461" s="188">
        <v>0</v>
      </c>
      <c r="O2461" s="188">
        <v>0</v>
      </c>
      <c r="P2461" s="188">
        <v>0</v>
      </c>
      <c r="Q2461" s="188">
        <v>0</v>
      </c>
      <c r="R2461" s="188">
        <v>0</v>
      </c>
    </row>
    <row r="2462" spans="1:18" ht="15" hidden="1">
      <c r="A2462" s="185" t="str">
        <f t="shared" si="88"/>
        <v>B</v>
      </c>
      <c r="B2462" s="189" t="s">
        <v>124</v>
      </c>
      <c r="C2462" s="189" t="s">
        <v>96</v>
      </c>
      <c r="D2462" s="190">
        <f t="shared" si="89"/>
        <v>0</v>
      </c>
      <c r="E2462" s="190">
        <f t="shared" si="89"/>
        <v>0</v>
      </c>
      <c r="F2462" s="190">
        <f t="shared" si="89"/>
        <v>0</v>
      </c>
      <c r="G2462" s="190">
        <f t="shared" si="89"/>
        <v>0</v>
      </c>
      <c r="H2462" s="190">
        <f t="shared" si="89"/>
        <v>0</v>
      </c>
      <c r="I2462" s="190">
        <v>0</v>
      </c>
      <c r="J2462" s="190">
        <v>0</v>
      </c>
      <c r="K2462" s="190">
        <v>0</v>
      </c>
      <c r="L2462" s="190">
        <v>0</v>
      </c>
      <c r="M2462" s="190">
        <v>0</v>
      </c>
      <c r="N2462" s="190">
        <v>0</v>
      </c>
      <c r="O2462" s="190">
        <v>0</v>
      </c>
      <c r="P2462" s="190">
        <v>0</v>
      </c>
      <c r="Q2462" s="190">
        <v>0</v>
      </c>
      <c r="R2462" s="190">
        <v>0</v>
      </c>
    </row>
    <row r="2463" spans="1:18" ht="15" hidden="1">
      <c r="A2463" s="185" t="str">
        <f t="shared" si="88"/>
        <v>B</v>
      </c>
      <c r="B2463" s="191" t="s">
        <v>124</v>
      </c>
      <c r="C2463" s="191" t="s">
        <v>97</v>
      </c>
      <c r="D2463" s="192">
        <f t="shared" si="89"/>
        <v>0</v>
      </c>
      <c r="E2463" s="192">
        <f t="shared" si="89"/>
        <v>0</v>
      </c>
      <c r="F2463" s="192">
        <f t="shared" si="89"/>
        <v>0</v>
      </c>
      <c r="G2463" s="192">
        <f t="shared" si="89"/>
        <v>0</v>
      </c>
      <c r="H2463" s="192">
        <f t="shared" si="89"/>
        <v>0</v>
      </c>
      <c r="I2463" s="192">
        <v>0</v>
      </c>
      <c r="J2463" s="192">
        <v>0</v>
      </c>
      <c r="K2463" s="192">
        <v>0</v>
      </c>
      <c r="L2463" s="192">
        <v>0</v>
      </c>
      <c r="M2463" s="192">
        <v>0</v>
      </c>
      <c r="N2463" s="192">
        <v>0</v>
      </c>
      <c r="O2463" s="192">
        <v>0</v>
      </c>
      <c r="P2463" s="192">
        <v>0</v>
      </c>
      <c r="Q2463" s="192">
        <v>0</v>
      </c>
      <c r="R2463" s="192">
        <v>0</v>
      </c>
    </row>
    <row r="2464" spans="1:18" ht="15" hidden="1">
      <c r="A2464" s="185" t="str">
        <f t="shared" si="88"/>
        <v>B</v>
      </c>
      <c r="B2464" s="191" t="s">
        <v>124</v>
      </c>
      <c r="C2464" s="191" t="s">
        <v>98</v>
      </c>
      <c r="D2464" s="192">
        <f t="shared" si="89"/>
        <v>0</v>
      </c>
      <c r="E2464" s="192">
        <f t="shared" si="89"/>
        <v>0</v>
      </c>
      <c r="F2464" s="192">
        <f t="shared" si="89"/>
        <v>0</v>
      </c>
      <c r="G2464" s="192">
        <f t="shared" si="89"/>
        <v>0</v>
      </c>
      <c r="H2464" s="192">
        <f t="shared" si="89"/>
        <v>0</v>
      </c>
      <c r="I2464" s="192">
        <v>0</v>
      </c>
      <c r="J2464" s="192">
        <v>0</v>
      </c>
      <c r="K2464" s="192">
        <v>0</v>
      </c>
      <c r="L2464" s="192">
        <v>0</v>
      </c>
      <c r="M2464" s="192">
        <v>0</v>
      </c>
      <c r="N2464" s="192">
        <v>0</v>
      </c>
      <c r="O2464" s="192">
        <v>0</v>
      </c>
      <c r="P2464" s="192">
        <v>0</v>
      </c>
      <c r="Q2464" s="192">
        <v>0</v>
      </c>
      <c r="R2464" s="192">
        <v>0</v>
      </c>
    </row>
    <row r="2465" spans="1:18" ht="15" hidden="1">
      <c r="A2465" s="185" t="str">
        <f t="shared" si="88"/>
        <v>B</v>
      </c>
      <c r="B2465" s="191" t="s">
        <v>124</v>
      </c>
      <c r="C2465" s="191" t="s">
        <v>101</v>
      </c>
      <c r="D2465" s="192">
        <f t="shared" si="89"/>
        <v>0</v>
      </c>
      <c r="E2465" s="192">
        <f t="shared" si="89"/>
        <v>0</v>
      </c>
      <c r="F2465" s="192">
        <f t="shared" si="89"/>
        <v>0</v>
      </c>
      <c r="G2465" s="192">
        <f t="shared" si="89"/>
        <v>0</v>
      </c>
      <c r="H2465" s="192">
        <f t="shared" si="89"/>
        <v>0</v>
      </c>
      <c r="I2465" s="192">
        <v>0</v>
      </c>
      <c r="J2465" s="192">
        <v>0</v>
      </c>
      <c r="K2465" s="192">
        <v>0</v>
      </c>
      <c r="L2465" s="192">
        <v>0</v>
      </c>
      <c r="M2465" s="192">
        <v>0</v>
      </c>
      <c r="N2465" s="192">
        <v>0</v>
      </c>
      <c r="O2465" s="192">
        <v>0</v>
      </c>
      <c r="P2465" s="192">
        <v>0</v>
      </c>
      <c r="Q2465" s="192">
        <v>0</v>
      </c>
      <c r="R2465" s="192">
        <v>0</v>
      </c>
    </row>
    <row r="2466" spans="1:18" ht="15" hidden="1">
      <c r="A2466" s="185" t="str">
        <f t="shared" si="88"/>
        <v>B</v>
      </c>
      <c r="B2466" s="191" t="s">
        <v>124</v>
      </c>
      <c r="C2466" s="191" t="s">
        <v>102</v>
      </c>
      <c r="D2466" s="192">
        <f t="shared" si="89"/>
        <v>0</v>
      </c>
      <c r="E2466" s="192">
        <f t="shared" si="89"/>
        <v>0</v>
      </c>
      <c r="F2466" s="192">
        <f t="shared" si="89"/>
        <v>0</v>
      </c>
      <c r="G2466" s="192">
        <f t="shared" si="89"/>
        <v>0</v>
      </c>
      <c r="H2466" s="192">
        <f t="shared" si="89"/>
        <v>0</v>
      </c>
      <c r="I2466" s="192">
        <v>0</v>
      </c>
      <c r="J2466" s="192">
        <v>0</v>
      </c>
      <c r="K2466" s="192">
        <v>0</v>
      </c>
      <c r="L2466" s="192">
        <v>0</v>
      </c>
      <c r="M2466" s="192">
        <v>0</v>
      </c>
      <c r="N2466" s="192">
        <v>0</v>
      </c>
      <c r="O2466" s="192">
        <v>0</v>
      </c>
      <c r="P2466" s="192">
        <v>0</v>
      </c>
      <c r="Q2466" s="192">
        <v>0</v>
      </c>
      <c r="R2466" s="192">
        <v>0</v>
      </c>
    </row>
    <row r="2467" spans="1:18" ht="15" hidden="1">
      <c r="A2467" s="185" t="str">
        <f t="shared" si="88"/>
        <v>B</v>
      </c>
      <c r="B2467" s="189" t="s">
        <v>124</v>
      </c>
      <c r="C2467" s="189" t="s">
        <v>121</v>
      </c>
      <c r="D2467" s="190">
        <f t="shared" si="89"/>
        <v>0</v>
      </c>
      <c r="E2467" s="190">
        <f t="shared" si="89"/>
        <v>0</v>
      </c>
      <c r="F2467" s="190">
        <f t="shared" si="89"/>
        <v>0</v>
      </c>
      <c r="G2467" s="190">
        <f t="shared" si="89"/>
        <v>0</v>
      </c>
      <c r="H2467" s="190">
        <f t="shared" si="89"/>
        <v>0</v>
      </c>
      <c r="I2467" s="190">
        <v>0</v>
      </c>
      <c r="J2467" s="190">
        <v>0</v>
      </c>
      <c r="K2467" s="190">
        <v>0</v>
      </c>
      <c r="L2467" s="190">
        <v>0</v>
      </c>
      <c r="M2467" s="190">
        <v>0</v>
      </c>
      <c r="N2467" s="190">
        <v>0</v>
      </c>
      <c r="O2467" s="190">
        <v>0</v>
      </c>
      <c r="P2467" s="190">
        <v>0</v>
      </c>
      <c r="Q2467" s="190">
        <v>0</v>
      </c>
      <c r="R2467" s="190">
        <v>0</v>
      </c>
    </row>
    <row r="2468" spans="1:18" ht="30.75" hidden="1" thickBot="1">
      <c r="A2468" s="185" t="str">
        <f t="shared" si="88"/>
        <v>B</v>
      </c>
      <c r="B2468" s="186" t="s">
        <v>1229</v>
      </c>
      <c r="C2468" s="187" t="s">
        <v>1230</v>
      </c>
      <c r="D2468" s="188">
        <f t="shared" si="89"/>
        <v>0</v>
      </c>
      <c r="E2468" s="188">
        <f t="shared" si="89"/>
        <v>0</v>
      </c>
      <c r="F2468" s="188">
        <f t="shared" si="89"/>
        <v>0</v>
      </c>
      <c r="G2468" s="188">
        <f t="shared" si="89"/>
        <v>0</v>
      </c>
      <c r="H2468" s="188">
        <f t="shared" si="89"/>
        <v>0</v>
      </c>
      <c r="I2468" s="188">
        <v>0</v>
      </c>
      <c r="J2468" s="188">
        <v>0</v>
      </c>
      <c r="K2468" s="188">
        <v>0</v>
      </c>
      <c r="L2468" s="188">
        <v>0</v>
      </c>
      <c r="M2468" s="188">
        <v>0</v>
      </c>
      <c r="N2468" s="188">
        <v>0</v>
      </c>
      <c r="O2468" s="188">
        <v>0</v>
      </c>
      <c r="P2468" s="188">
        <v>0</v>
      </c>
      <c r="Q2468" s="188">
        <v>0</v>
      </c>
      <c r="R2468" s="188">
        <v>0</v>
      </c>
    </row>
    <row r="2469" spans="1:18" ht="15" hidden="1">
      <c r="A2469" s="185" t="str">
        <f t="shared" si="88"/>
        <v>B</v>
      </c>
      <c r="B2469" s="189" t="s">
        <v>124</v>
      </c>
      <c r="C2469" s="189" t="s">
        <v>96</v>
      </c>
      <c r="D2469" s="190">
        <f t="shared" si="89"/>
        <v>0</v>
      </c>
      <c r="E2469" s="190">
        <f t="shared" si="89"/>
        <v>0</v>
      </c>
      <c r="F2469" s="190">
        <f t="shared" si="89"/>
        <v>0</v>
      </c>
      <c r="G2469" s="190">
        <f t="shared" si="89"/>
        <v>0</v>
      </c>
      <c r="H2469" s="190">
        <f t="shared" si="89"/>
        <v>0</v>
      </c>
      <c r="I2469" s="190">
        <v>0</v>
      </c>
      <c r="J2469" s="190">
        <v>0</v>
      </c>
      <c r="K2469" s="190">
        <v>0</v>
      </c>
      <c r="L2469" s="190">
        <v>0</v>
      </c>
      <c r="M2469" s="190">
        <v>0</v>
      </c>
      <c r="N2469" s="190">
        <v>0</v>
      </c>
      <c r="O2469" s="190">
        <v>0</v>
      </c>
      <c r="P2469" s="190">
        <v>0</v>
      </c>
      <c r="Q2469" s="190">
        <v>0</v>
      </c>
      <c r="R2469" s="190">
        <v>0</v>
      </c>
    </row>
    <row r="2470" spans="1:18" ht="15" hidden="1">
      <c r="A2470" s="185" t="str">
        <f t="shared" si="88"/>
        <v>B</v>
      </c>
      <c r="B2470" s="191" t="s">
        <v>124</v>
      </c>
      <c r="C2470" s="191" t="s">
        <v>97</v>
      </c>
      <c r="D2470" s="192">
        <f t="shared" si="89"/>
        <v>0</v>
      </c>
      <c r="E2470" s="192">
        <f t="shared" si="89"/>
        <v>0</v>
      </c>
      <c r="F2470" s="192">
        <f t="shared" si="89"/>
        <v>0</v>
      </c>
      <c r="G2470" s="192">
        <f t="shared" si="89"/>
        <v>0</v>
      </c>
      <c r="H2470" s="192">
        <f t="shared" si="89"/>
        <v>0</v>
      </c>
      <c r="I2470" s="192">
        <v>0</v>
      </c>
      <c r="J2470" s="192">
        <v>0</v>
      </c>
      <c r="K2470" s="192">
        <v>0</v>
      </c>
      <c r="L2470" s="192">
        <v>0</v>
      </c>
      <c r="M2470" s="192">
        <v>0</v>
      </c>
      <c r="N2470" s="192">
        <v>0</v>
      </c>
      <c r="O2470" s="192">
        <v>0</v>
      </c>
      <c r="P2470" s="192">
        <v>0</v>
      </c>
      <c r="Q2470" s="192">
        <v>0</v>
      </c>
      <c r="R2470" s="192">
        <v>0</v>
      </c>
    </row>
    <row r="2471" spans="1:18" ht="15" hidden="1">
      <c r="A2471" s="185" t="str">
        <f t="shared" si="88"/>
        <v>B</v>
      </c>
      <c r="B2471" s="191" t="s">
        <v>124</v>
      </c>
      <c r="C2471" s="191" t="s">
        <v>98</v>
      </c>
      <c r="D2471" s="192">
        <f t="shared" si="89"/>
        <v>0</v>
      </c>
      <c r="E2471" s="192">
        <f t="shared" si="89"/>
        <v>0</v>
      </c>
      <c r="F2471" s="192">
        <f t="shared" si="89"/>
        <v>0</v>
      </c>
      <c r="G2471" s="192">
        <f t="shared" si="89"/>
        <v>0</v>
      </c>
      <c r="H2471" s="192">
        <f t="shared" si="89"/>
        <v>0</v>
      </c>
      <c r="I2471" s="192">
        <v>0</v>
      </c>
      <c r="J2471" s="192">
        <v>0</v>
      </c>
      <c r="K2471" s="192">
        <v>0</v>
      </c>
      <c r="L2471" s="192">
        <v>0</v>
      </c>
      <c r="M2471" s="192">
        <v>0</v>
      </c>
      <c r="N2471" s="192">
        <v>0</v>
      </c>
      <c r="O2471" s="192">
        <v>0</v>
      </c>
      <c r="P2471" s="192">
        <v>0</v>
      </c>
      <c r="Q2471" s="192">
        <v>0</v>
      </c>
      <c r="R2471" s="192">
        <v>0</v>
      </c>
    </row>
    <row r="2472" spans="1:18" ht="15" hidden="1">
      <c r="A2472" s="185" t="str">
        <f t="shared" si="88"/>
        <v>B</v>
      </c>
      <c r="B2472" s="191" t="s">
        <v>124</v>
      </c>
      <c r="C2472" s="191" t="s">
        <v>101</v>
      </c>
      <c r="D2472" s="192">
        <f t="shared" si="89"/>
        <v>0</v>
      </c>
      <c r="E2472" s="192">
        <f t="shared" si="89"/>
        <v>0</v>
      </c>
      <c r="F2472" s="192">
        <f t="shared" si="89"/>
        <v>0</v>
      </c>
      <c r="G2472" s="192">
        <f t="shared" si="89"/>
        <v>0</v>
      </c>
      <c r="H2472" s="192">
        <f t="shared" si="89"/>
        <v>0</v>
      </c>
      <c r="I2472" s="192">
        <v>0</v>
      </c>
      <c r="J2472" s="192">
        <v>0</v>
      </c>
      <c r="K2472" s="192">
        <v>0</v>
      </c>
      <c r="L2472" s="192">
        <v>0</v>
      </c>
      <c r="M2472" s="192">
        <v>0</v>
      </c>
      <c r="N2472" s="192">
        <v>0</v>
      </c>
      <c r="O2472" s="192">
        <v>0</v>
      </c>
      <c r="P2472" s="192">
        <v>0</v>
      </c>
      <c r="Q2472" s="192">
        <v>0</v>
      </c>
      <c r="R2472" s="192">
        <v>0</v>
      </c>
    </row>
    <row r="2473" spans="1:18" ht="15" hidden="1">
      <c r="A2473" s="185" t="str">
        <f t="shared" si="88"/>
        <v>B</v>
      </c>
      <c r="B2473" s="191" t="s">
        <v>124</v>
      </c>
      <c r="C2473" s="191" t="s">
        <v>102</v>
      </c>
      <c r="D2473" s="192">
        <f t="shared" si="89"/>
        <v>0</v>
      </c>
      <c r="E2473" s="192">
        <f t="shared" si="89"/>
        <v>0</v>
      </c>
      <c r="F2473" s="192">
        <f t="shared" si="89"/>
        <v>0</v>
      </c>
      <c r="G2473" s="192">
        <f t="shared" si="89"/>
        <v>0</v>
      </c>
      <c r="H2473" s="192">
        <f t="shared" si="89"/>
        <v>0</v>
      </c>
      <c r="I2473" s="192">
        <v>0</v>
      </c>
      <c r="J2473" s="192">
        <v>0</v>
      </c>
      <c r="K2473" s="192">
        <v>0</v>
      </c>
      <c r="L2473" s="192">
        <v>0</v>
      </c>
      <c r="M2473" s="192">
        <v>0</v>
      </c>
      <c r="N2473" s="192">
        <v>0</v>
      </c>
      <c r="O2473" s="192">
        <v>0</v>
      </c>
      <c r="P2473" s="192">
        <v>0</v>
      </c>
      <c r="Q2473" s="192">
        <v>0</v>
      </c>
      <c r="R2473" s="192">
        <v>0</v>
      </c>
    </row>
    <row r="2474" spans="1:18" ht="15" hidden="1">
      <c r="A2474" s="185" t="str">
        <f t="shared" si="88"/>
        <v>B</v>
      </c>
      <c r="B2474" s="189" t="s">
        <v>124</v>
      </c>
      <c r="C2474" s="189" t="s">
        <v>121</v>
      </c>
      <c r="D2474" s="190">
        <f t="shared" si="89"/>
        <v>0</v>
      </c>
      <c r="E2474" s="190">
        <f t="shared" si="89"/>
        <v>0</v>
      </c>
      <c r="F2474" s="190">
        <f t="shared" si="89"/>
        <v>0</v>
      </c>
      <c r="G2474" s="190">
        <f t="shared" si="89"/>
        <v>0</v>
      </c>
      <c r="H2474" s="190">
        <f t="shared" si="89"/>
        <v>0</v>
      </c>
      <c r="I2474" s="190">
        <v>0</v>
      </c>
      <c r="J2474" s="190">
        <v>0</v>
      </c>
      <c r="K2474" s="190">
        <v>0</v>
      </c>
      <c r="L2474" s="190">
        <v>0</v>
      </c>
      <c r="M2474" s="190">
        <v>0</v>
      </c>
      <c r="N2474" s="190">
        <v>0</v>
      </c>
      <c r="O2474" s="190">
        <v>0</v>
      </c>
      <c r="P2474" s="190">
        <v>0</v>
      </c>
      <c r="Q2474" s="190">
        <v>0</v>
      </c>
      <c r="R2474" s="190">
        <v>0</v>
      </c>
    </row>
    <row r="2475" spans="1:18" ht="45.75" hidden="1" thickBot="1">
      <c r="A2475" s="185" t="str">
        <f t="shared" si="88"/>
        <v>B</v>
      </c>
      <c r="B2475" s="186" t="s">
        <v>1231</v>
      </c>
      <c r="C2475" s="187" t="s">
        <v>1232</v>
      </c>
      <c r="D2475" s="188">
        <f t="shared" si="89"/>
        <v>0</v>
      </c>
      <c r="E2475" s="188">
        <f t="shared" si="89"/>
        <v>0</v>
      </c>
      <c r="F2475" s="188">
        <f t="shared" si="89"/>
        <v>0</v>
      </c>
      <c r="G2475" s="188">
        <f t="shared" si="89"/>
        <v>0</v>
      </c>
      <c r="H2475" s="188">
        <f t="shared" si="89"/>
        <v>0</v>
      </c>
      <c r="I2475" s="188">
        <v>0</v>
      </c>
      <c r="J2475" s="188">
        <v>0</v>
      </c>
      <c r="K2475" s="188">
        <v>0</v>
      </c>
      <c r="L2475" s="188">
        <v>0</v>
      </c>
      <c r="M2475" s="188">
        <v>0</v>
      </c>
      <c r="N2475" s="188">
        <v>0</v>
      </c>
      <c r="O2475" s="188">
        <v>0</v>
      </c>
      <c r="P2475" s="188">
        <v>0</v>
      </c>
      <c r="Q2475" s="188">
        <v>0</v>
      </c>
      <c r="R2475" s="188">
        <v>0</v>
      </c>
    </row>
    <row r="2476" spans="1:18" ht="15" hidden="1">
      <c r="A2476" s="185" t="str">
        <f t="shared" si="88"/>
        <v>B</v>
      </c>
      <c r="B2476" s="189" t="s">
        <v>124</v>
      </c>
      <c r="C2476" s="189" t="s">
        <v>96</v>
      </c>
      <c r="D2476" s="190">
        <f t="shared" si="89"/>
        <v>0</v>
      </c>
      <c r="E2476" s="190">
        <f t="shared" si="89"/>
        <v>0</v>
      </c>
      <c r="F2476" s="190">
        <f t="shared" si="89"/>
        <v>0</v>
      </c>
      <c r="G2476" s="190">
        <f t="shared" si="89"/>
        <v>0</v>
      </c>
      <c r="H2476" s="190">
        <f t="shared" si="89"/>
        <v>0</v>
      </c>
      <c r="I2476" s="190">
        <v>0</v>
      </c>
      <c r="J2476" s="190">
        <v>0</v>
      </c>
      <c r="K2476" s="190">
        <v>0</v>
      </c>
      <c r="L2476" s="190">
        <v>0</v>
      </c>
      <c r="M2476" s="190">
        <v>0</v>
      </c>
      <c r="N2476" s="190">
        <v>0</v>
      </c>
      <c r="O2476" s="190">
        <v>0</v>
      </c>
      <c r="P2476" s="190">
        <v>0</v>
      </c>
      <c r="Q2476" s="190">
        <v>0</v>
      </c>
      <c r="R2476" s="190">
        <v>0</v>
      </c>
    </row>
    <row r="2477" spans="1:18" ht="15" hidden="1">
      <c r="A2477" s="185" t="str">
        <f t="shared" si="88"/>
        <v>B</v>
      </c>
      <c r="B2477" s="191" t="s">
        <v>124</v>
      </c>
      <c r="C2477" s="191" t="s">
        <v>97</v>
      </c>
      <c r="D2477" s="192">
        <f t="shared" si="89"/>
        <v>0</v>
      </c>
      <c r="E2477" s="192">
        <f t="shared" si="89"/>
        <v>0</v>
      </c>
      <c r="F2477" s="192">
        <f t="shared" si="89"/>
        <v>0</v>
      </c>
      <c r="G2477" s="192">
        <f t="shared" si="89"/>
        <v>0</v>
      </c>
      <c r="H2477" s="192">
        <f t="shared" si="89"/>
        <v>0</v>
      </c>
      <c r="I2477" s="192">
        <v>0</v>
      </c>
      <c r="J2477" s="192">
        <v>0</v>
      </c>
      <c r="K2477" s="192">
        <v>0</v>
      </c>
      <c r="L2477" s="192">
        <v>0</v>
      </c>
      <c r="M2477" s="192">
        <v>0</v>
      </c>
      <c r="N2477" s="192">
        <v>0</v>
      </c>
      <c r="O2477" s="192">
        <v>0</v>
      </c>
      <c r="P2477" s="192">
        <v>0</v>
      </c>
      <c r="Q2477" s="192">
        <v>0</v>
      </c>
      <c r="R2477" s="192">
        <v>0</v>
      </c>
    </row>
    <row r="2478" spans="1:18" ht="15" hidden="1">
      <c r="A2478" s="185" t="str">
        <f t="shared" si="88"/>
        <v>B</v>
      </c>
      <c r="B2478" s="191" t="s">
        <v>124</v>
      </c>
      <c r="C2478" s="191" t="s">
        <v>98</v>
      </c>
      <c r="D2478" s="192">
        <f t="shared" si="89"/>
        <v>0</v>
      </c>
      <c r="E2478" s="192">
        <f t="shared" si="89"/>
        <v>0</v>
      </c>
      <c r="F2478" s="192">
        <f t="shared" si="89"/>
        <v>0</v>
      </c>
      <c r="G2478" s="192">
        <f t="shared" si="89"/>
        <v>0</v>
      </c>
      <c r="H2478" s="192">
        <f t="shared" si="89"/>
        <v>0</v>
      </c>
      <c r="I2478" s="192">
        <v>0</v>
      </c>
      <c r="J2478" s="192">
        <v>0</v>
      </c>
      <c r="K2478" s="192">
        <v>0</v>
      </c>
      <c r="L2478" s="192">
        <v>0</v>
      </c>
      <c r="M2478" s="192">
        <v>0</v>
      </c>
      <c r="N2478" s="192">
        <v>0</v>
      </c>
      <c r="O2478" s="192">
        <v>0</v>
      </c>
      <c r="P2478" s="192">
        <v>0</v>
      </c>
      <c r="Q2478" s="192">
        <v>0</v>
      </c>
      <c r="R2478" s="192">
        <v>0</v>
      </c>
    </row>
    <row r="2479" spans="1:18" ht="15" hidden="1">
      <c r="A2479" s="185" t="str">
        <f t="shared" si="88"/>
        <v>B</v>
      </c>
      <c r="B2479" s="191" t="s">
        <v>124</v>
      </c>
      <c r="C2479" s="191" t="s">
        <v>101</v>
      </c>
      <c r="D2479" s="192">
        <f t="shared" si="89"/>
        <v>0</v>
      </c>
      <c r="E2479" s="192">
        <f t="shared" si="89"/>
        <v>0</v>
      </c>
      <c r="F2479" s="192">
        <f t="shared" si="89"/>
        <v>0</v>
      </c>
      <c r="G2479" s="192">
        <f t="shared" si="89"/>
        <v>0</v>
      </c>
      <c r="H2479" s="192">
        <f t="shared" si="89"/>
        <v>0</v>
      </c>
      <c r="I2479" s="192">
        <v>0</v>
      </c>
      <c r="J2479" s="192">
        <v>0</v>
      </c>
      <c r="K2479" s="192">
        <v>0</v>
      </c>
      <c r="L2479" s="192">
        <v>0</v>
      </c>
      <c r="M2479" s="192">
        <v>0</v>
      </c>
      <c r="N2479" s="192">
        <v>0</v>
      </c>
      <c r="O2479" s="192">
        <v>0</v>
      </c>
      <c r="P2479" s="192">
        <v>0</v>
      </c>
      <c r="Q2479" s="192">
        <v>0</v>
      </c>
      <c r="R2479" s="192">
        <v>0</v>
      </c>
    </row>
    <row r="2480" spans="1:18" ht="15" hidden="1">
      <c r="A2480" s="185" t="str">
        <f t="shared" si="88"/>
        <v>B</v>
      </c>
      <c r="B2480" s="191" t="s">
        <v>124</v>
      </c>
      <c r="C2480" s="191" t="s">
        <v>102</v>
      </c>
      <c r="D2480" s="192">
        <f t="shared" si="89"/>
        <v>0</v>
      </c>
      <c r="E2480" s="192">
        <f t="shared" si="89"/>
        <v>0</v>
      </c>
      <c r="F2480" s="192">
        <f t="shared" si="89"/>
        <v>0</v>
      </c>
      <c r="G2480" s="192">
        <f t="shared" si="89"/>
        <v>0</v>
      </c>
      <c r="H2480" s="192">
        <f t="shared" si="89"/>
        <v>0</v>
      </c>
      <c r="I2480" s="192">
        <v>0</v>
      </c>
      <c r="J2480" s="192">
        <v>0</v>
      </c>
      <c r="K2480" s="192">
        <v>0</v>
      </c>
      <c r="L2480" s="192">
        <v>0</v>
      </c>
      <c r="M2480" s="192">
        <v>0</v>
      </c>
      <c r="N2480" s="192">
        <v>0</v>
      </c>
      <c r="O2480" s="192">
        <v>0</v>
      </c>
      <c r="P2480" s="192">
        <v>0</v>
      </c>
      <c r="Q2480" s="192">
        <v>0</v>
      </c>
      <c r="R2480" s="192">
        <v>0</v>
      </c>
    </row>
    <row r="2481" spans="1:18" ht="15" hidden="1">
      <c r="A2481" s="185" t="str">
        <f t="shared" si="88"/>
        <v>B</v>
      </c>
      <c r="B2481" s="189" t="s">
        <v>124</v>
      </c>
      <c r="C2481" s="189" t="s">
        <v>121</v>
      </c>
      <c r="D2481" s="190">
        <f t="shared" si="89"/>
        <v>0</v>
      </c>
      <c r="E2481" s="190">
        <f t="shared" si="89"/>
        <v>0</v>
      </c>
      <c r="F2481" s="190">
        <f t="shared" si="89"/>
        <v>0</v>
      </c>
      <c r="G2481" s="190">
        <f t="shared" si="89"/>
        <v>0</v>
      </c>
      <c r="H2481" s="190">
        <f t="shared" si="89"/>
        <v>0</v>
      </c>
      <c r="I2481" s="190">
        <v>0</v>
      </c>
      <c r="J2481" s="190">
        <v>0</v>
      </c>
      <c r="K2481" s="190">
        <v>0</v>
      </c>
      <c r="L2481" s="190">
        <v>0</v>
      </c>
      <c r="M2481" s="190">
        <v>0</v>
      </c>
      <c r="N2481" s="190">
        <v>0</v>
      </c>
      <c r="O2481" s="190">
        <v>0</v>
      </c>
      <c r="P2481" s="190">
        <v>0</v>
      </c>
      <c r="Q2481" s="190">
        <v>0</v>
      </c>
      <c r="R2481" s="190">
        <v>0</v>
      </c>
    </row>
    <row r="2482" spans="1:18" ht="30.75" hidden="1" thickBot="1">
      <c r="A2482" s="185" t="str">
        <f t="shared" si="88"/>
        <v>B</v>
      </c>
      <c r="B2482" s="186" t="s">
        <v>1233</v>
      </c>
      <c r="C2482" s="187" t="s">
        <v>1234</v>
      </c>
      <c r="D2482" s="188">
        <f t="shared" si="89"/>
        <v>0</v>
      </c>
      <c r="E2482" s="188">
        <f t="shared" si="89"/>
        <v>0</v>
      </c>
      <c r="F2482" s="188">
        <f t="shared" si="89"/>
        <v>0</v>
      </c>
      <c r="G2482" s="188">
        <f t="shared" si="89"/>
        <v>0</v>
      </c>
      <c r="H2482" s="188">
        <f t="shared" si="89"/>
        <v>0</v>
      </c>
      <c r="I2482" s="188">
        <v>0</v>
      </c>
      <c r="J2482" s="188">
        <v>0</v>
      </c>
      <c r="K2482" s="188">
        <v>0</v>
      </c>
      <c r="L2482" s="188">
        <v>0</v>
      </c>
      <c r="M2482" s="188">
        <v>0</v>
      </c>
      <c r="N2482" s="188">
        <v>0</v>
      </c>
      <c r="O2482" s="188">
        <v>0</v>
      </c>
      <c r="P2482" s="188">
        <v>0</v>
      </c>
      <c r="Q2482" s="188">
        <v>0</v>
      </c>
      <c r="R2482" s="188">
        <v>0</v>
      </c>
    </row>
    <row r="2483" spans="1:18" ht="15" hidden="1">
      <c r="A2483" s="185" t="str">
        <f t="shared" si="88"/>
        <v>B</v>
      </c>
      <c r="B2483" s="189" t="s">
        <v>124</v>
      </c>
      <c r="C2483" s="189" t="s">
        <v>96</v>
      </c>
      <c r="D2483" s="190">
        <f t="shared" si="89"/>
        <v>0</v>
      </c>
      <c r="E2483" s="190">
        <f t="shared" si="89"/>
        <v>0</v>
      </c>
      <c r="F2483" s="190">
        <f t="shared" si="89"/>
        <v>0</v>
      </c>
      <c r="G2483" s="190">
        <f t="shared" si="89"/>
        <v>0</v>
      </c>
      <c r="H2483" s="190">
        <f t="shared" si="89"/>
        <v>0</v>
      </c>
      <c r="I2483" s="190">
        <v>0</v>
      </c>
      <c r="J2483" s="190">
        <v>0</v>
      </c>
      <c r="K2483" s="190">
        <v>0</v>
      </c>
      <c r="L2483" s="190">
        <v>0</v>
      </c>
      <c r="M2483" s="190">
        <v>0</v>
      </c>
      <c r="N2483" s="190">
        <v>0</v>
      </c>
      <c r="O2483" s="190">
        <v>0</v>
      </c>
      <c r="P2483" s="190">
        <v>0</v>
      </c>
      <c r="Q2483" s="190">
        <v>0</v>
      </c>
      <c r="R2483" s="190">
        <v>0</v>
      </c>
    </row>
    <row r="2484" spans="1:18" ht="15" hidden="1">
      <c r="A2484" s="185" t="str">
        <f t="shared" si="88"/>
        <v>B</v>
      </c>
      <c r="B2484" s="191" t="s">
        <v>124</v>
      </c>
      <c r="C2484" s="191" t="s">
        <v>98</v>
      </c>
      <c r="D2484" s="192">
        <f t="shared" si="89"/>
        <v>0</v>
      </c>
      <c r="E2484" s="192">
        <f t="shared" si="89"/>
        <v>0</v>
      </c>
      <c r="F2484" s="192">
        <f t="shared" si="89"/>
        <v>0</v>
      </c>
      <c r="G2484" s="192">
        <f t="shared" si="89"/>
        <v>0</v>
      </c>
      <c r="H2484" s="192">
        <f t="shared" si="89"/>
        <v>0</v>
      </c>
      <c r="I2484" s="192">
        <v>0</v>
      </c>
      <c r="J2484" s="192">
        <v>0</v>
      </c>
      <c r="K2484" s="192">
        <v>0</v>
      </c>
      <c r="L2484" s="192">
        <v>0</v>
      </c>
      <c r="M2484" s="192">
        <v>0</v>
      </c>
      <c r="N2484" s="192">
        <v>0</v>
      </c>
      <c r="O2484" s="192">
        <v>0</v>
      </c>
      <c r="P2484" s="192">
        <v>0</v>
      </c>
      <c r="Q2484" s="192">
        <v>0</v>
      </c>
      <c r="R2484" s="192">
        <v>0</v>
      </c>
    </row>
    <row r="2485" spans="1:18" ht="30.75" thickBot="1">
      <c r="A2485" s="185" t="str">
        <f t="shared" si="88"/>
        <v>A</v>
      </c>
      <c r="B2485" s="186" t="s">
        <v>1235</v>
      </c>
      <c r="C2485" s="187" t="s">
        <v>1236</v>
      </c>
      <c r="D2485" s="188">
        <f t="shared" si="89"/>
        <v>36700000</v>
      </c>
      <c r="E2485" s="188">
        <f t="shared" si="89"/>
        <v>5895000</v>
      </c>
      <c r="F2485" s="188">
        <f t="shared" si="89"/>
        <v>11983000</v>
      </c>
      <c r="G2485" s="188">
        <f t="shared" si="89"/>
        <v>11334000</v>
      </c>
      <c r="H2485" s="188">
        <f t="shared" si="89"/>
        <v>7488000</v>
      </c>
      <c r="I2485" s="188">
        <v>3400000</v>
      </c>
      <c r="J2485" s="188">
        <v>0</v>
      </c>
      <c r="K2485" s="188">
        <v>1140000</v>
      </c>
      <c r="L2485" s="188">
        <v>1140000</v>
      </c>
      <c r="M2485" s="188">
        <v>1120000</v>
      </c>
      <c r="N2485" s="188">
        <v>33300000</v>
      </c>
      <c r="O2485" s="188">
        <v>5895000</v>
      </c>
      <c r="P2485" s="188">
        <v>10843000</v>
      </c>
      <c r="Q2485" s="188">
        <v>10194000</v>
      </c>
      <c r="R2485" s="188">
        <v>6368000</v>
      </c>
    </row>
    <row r="2486" spans="1:18" ht="15.75" thickTop="1">
      <c r="A2486" s="185" t="str">
        <f t="shared" si="88"/>
        <v>A</v>
      </c>
      <c r="B2486" s="189" t="s">
        <v>124</v>
      </c>
      <c r="C2486" s="189" t="s">
        <v>96</v>
      </c>
      <c r="D2486" s="190">
        <f t="shared" si="89"/>
        <v>13376000</v>
      </c>
      <c r="E2486" s="190">
        <f t="shared" si="89"/>
        <v>3270000</v>
      </c>
      <c r="F2486" s="190">
        <f t="shared" si="89"/>
        <v>3569000</v>
      </c>
      <c r="G2486" s="190">
        <f t="shared" si="89"/>
        <v>2868000</v>
      </c>
      <c r="H2486" s="190">
        <f t="shared" si="89"/>
        <v>3669000</v>
      </c>
      <c r="I2486" s="190">
        <v>0</v>
      </c>
      <c r="J2486" s="190">
        <v>0</v>
      </c>
      <c r="K2486" s="190">
        <v>0</v>
      </c>
      <c r="L2486" s="190">
        <v>0</v>
      </c>
      <c r="M2486" s="190">
        <v>0</v>
      </c>
      <c r="N2486" s="190">
        <v>13376000</v>
      </c>
      <c r="O2486" s="190">
        <v>3270000</v>
      </c>
      <c r="P2486" s="190">
        <v>3569000</v>
      </c>
      <c r="Q2486" s="190">
        <v>2868000</v>
      </c>
      <c r="R2486" s="190">
        <v>3669000</v>
      </c>
    </row>
    <row r="2487" spans="1:18" ht="15" hidden="1">
      <c r="A2487" s="185" t="str">
        <f t="shared" si="88"/>
        <v>B</v>
      </c>
      <c r="B2487" s="191" t="s">
        <v>124</v>
      </c>
      <c r="C2487" s="191" t="s">
        <v>97</v>
      </c>
      <c r="D2487" s="192">
        <f t="shared" si="89"/>
        <v>0</v>
      </c>
      <c r="E2487" s="192">
        <f t="shared" si="89"/>
        <v>0</v>
      </c>
      <c r="F2487" s="192">
        <f t="shared" si="89"/>
        <v>0</v>
      </c>
      <c r="G2487" s="192">
        <f t="shared" si="89"/>
        <v>0</v>
      </c>
      <c r="H2487" s="192">
        <f t="shared" si="89"/>
        <v>0</v>
      </c>
      <c r="I2487" s="192">
        <v>0</v>
      </c>
      <c r="J2487" s="192">
        <v>0</v>
      </c>
      <c r="K2487" s="192">
        <v>0</v>
      </c>
      <c r="L2487" s="192">
        <v>0</v>
      </c>
      <c r="M2487" s="192">
        <v>0</v>
      </c>
      <c r="N2487" s="192">
        <v>0</v>
      </c>
      <c r="O2487" s="192">
        <v>0</v>
      </c>
      <c r="P2487" s="192">
        <v>0</v>
      </c>
      <c r="Q2487" s="192">
        <v>0</v>
      </c>
      <c r="R2487" s="192">
        <v>0</v>
      </c>
    </row>
    <row r="2488" spans="1:18" ht="15">
      <c r="A2488" s="185" t="str">
        <f t="shared" si="88"/>
        <v>A</v>
      </c>
      <c r="B2488" s="191" t="s">
        <v>124</v>
      </c>
      <c r="C2488" s="191" t="s">
        <v>98</v>
      </c>
      <c r="D2488" s="192">
        <f t="shared" si="89"/>
        <v>9968000</v>
      </c>
      <c r="E2488" s="192">
        <f t="shared" si="89"/>
        <v>1548000</v>
      </c>
      <c r="F2488" s="192">
        <f t="shared" si="89"/>
        <v>1887000</v>
      </c>
      <c r="G2488" s="192">
        <f t="shared" si="89"/>
        <v>2866000</v>
      </c>
      <c r="H2488" s="192">
        <f t="shared" si="89"/>
        <v>3667000</v>
      </c>
      <c r="I2488" s="192">
        <v>0</v>
      </c>
      <c r="J2488" s="192">
        <v>0</v>
      </c>
      <c r="K2488" s="192">
        <v>0</v>
      </c>
      <c r="L2488" s="192">
        <v>0</v>
      </c>
      <c r="M2488" s="192">
        <v>0</v>
      </c>
      <c r="N2488" s="192">
        <v>9968000</v>
      </c>
      <c r="O2488" s="192">
        <v>1548000</v>
      </c>
      <c r="P2488" s="192">
        <v>1887000</v>
      </c>
      <c r="Q2488" s="192">
        <v>2866000</v>
      </c>
      <c r="R2488" s="192">
        <v>3667000</v>
      </c>
    </row>
    <row r="2489" spans="1:18" ht="15">
      <c r="A2489" s="185" t="str">
        <f t="shared" si="88"/>
        <v>A</v>
      </c>
      <c r="B2489" s="191" t="s">
        <v>124</v>
      </c>
      <c r="C2489" s="191" t="s">
        <v>100</v>
      </c>
      <c r="D2489" s="192">
        <f t="shared" si="89"/>
        <v>3400000</v>
      </c>
      <c r="E2489" s="192">
        <f t="shared" si="89"/>
        <v>1720000</v>
      </c>
      <c r="F2489" s="192">
        <f t="shared" si="89"/>
        <v>1680000</v>
      </c>
      <c r="G2489" s="192">
        <f t="shared" si="89"/>
        <v>0</v>
      </c>
      <c r="H2489" s="192">
        <f t="shared" si="89"/>
        <v>0</v>
      </c>
      <c r="I2489" s="192">
        <v>0</v>
      </c>
      <c r="J2489" s="192">
        <v>0</v>
      </c>
      <c r="K2489" s="192">
        <v>0</v>
      </c>
      <c r="L2489" s="192">
        <v>0</v>
      </c>
      <c r="M2489" s="192">
        <v>0</v>
      </c>
      <c r="N2489" s="192">
        <v>3400000</v>
      </c>
      <c r="O2489" s="192">
        <v>1720000</v>
      </c>
      <c r="P2489" s="192">
        <v>1680000</v>
      </c>
      <c r="Q2489" s="192">
        <v>0</v>
      </c>
      <c r="R2489" s="192">
        <v>0</v>
      </c>
    </row>
    <row r="2490" spans="1:18" ht="15" hidden="1">
      <c r="A2490" s="185" t="str">
        <f t="shared" si="88"/>
        <v>B</v>
      </c>
      <c r="B2490" s="191" t="s">
        <v>124</v>
      </c>
      <c r="C2490" s="191" t="s">
        <v>15</v>
      </c>
      <c r="D2490" s="192">
        <f t="shared" si="89"/>
        <v>0</v>
      </c>
      <c r="E2490" s="192">
        <f t="shared" si="89"/>
        <v>0</v>
      </c>
      <c r="F2490" s="192">
        <f t="shared" si="89"/>
        <v>0</v>
      </c>
      <c r="G2490" s="192">
        <f t="shared" si="89"/>
        <v>0</v>
      </c>
      <c r="H2490" s="192">
        <f t="shared" si="89"/>
        <v>0</v>
      </c>
      <c r="I2490" s="192">
        <v>0</v>
      </c>
      <c r="J2490" s="192">
        <v>0</v>
      </c>
      <c r="K2490" s="192">
        <v>0</v>
      </c>
      <c r="L2490" s="192">
        <v>0</v>
      </c>
      <c r="M2490" s="192">
        <v>0</v>
      </c>
      <c r="N2490" s="192">
        <v>0</v>
      </c>
      <c r="O2490" s="192">
        <v>0</v>
      </c>
      <c r="P2490" s="192">
        <v>0</v>
      </c>
      <c r="Q2490" s="192">
        <v>0</v>
      </c>
      <c r="R2490" s="192">
        <v>0</v>
      </c>
    </row>
    <row r="2491" spans="1:18" ht="15" hidden="1">
      <c r="A2491" s="185" t="str">
        <f t="shared" si="88"/>
        <v>B</v>
      </c>
      <c r="B2491" s="191" t="s">
        <v>124</v>
      </c>
      <c r="C2491" s="191" t="s">
        <v>101</v>
      </c>
      <c r="D2491" s="192">
        <f t="shared" si="89"/>
        <v>0</v>
      </c>
      <c r="E2491" s="192">
        <f t="shared" si="89"/>
        <v>0</v>
      </c>
      <c r="F2491" s="192">
        <f t="shared" si="89"/>
        <v>0</v>
      </c>
      <c r="G2491" s="192">
        <f t="shared" si="89"/>
        <v>0</v>
      </c>
      <c r="H2491" s="192">
        <f t="shared" si="89"/>
        <v>0</v>
      </c>
      <c r="I2491" s="192">
        <v>0</v>
      </c>
      <c r="J2491" s="192">
        <v>0</v>
      </c>
      <c r="K2491" s="192">
        <v>0</v>
      </c>
      <c r="L2491" s="192">
        <v>0</v>
      </c>
      <c r="M2491" s="192">
        <v>0</v>
      </c>
      <c r="N2491" s="192">
        <v>0</v>
      </c>
      <c r="O2491" s="192">
        <v>0</v>
      </c>
      <c r="P2491" s="192">
        <v>0</v>
      </c>
      <c r="Q2491" s="192">
        <v>0</v>
      </c>
      <c r="R2491" s="192">
        <v>0</v>
      </c>
    </row>
    <row r="2492" spans="1:18" ht="15">
      <c r="A2492" s="185" t="str">
        <f t="shared" si="88"/>
        <v>A</v>
      </c>
      <c r="B2492" s="191" t="s">
        <v>124</v>
      </c>
      <c r="C2492" s="191" t="s">
        <v>102</v>
      </c>
      <c r="D2492" s="192">
        <f t="shared" si="89"/>
        <v>8000</v>
      </c>
      <c r="E2492" s="192">
        <f t="shared" si="89"/>
        <v>2000</v>
      </c>
      <c r="F2492" s="192">
        <f t="shared" si="89"/>
        <v>2000</v>
      </c>
      <c r="G2492" s="192">
        <f t="shared" si="89"/>
        <v>2000</v>
      </c>
      <c r="H2492" s="192">
        <f t="shared" si="89"/>
        <v>2000</v>
      </c>
      <c r="I2492" s="192">
        <v>0</v>
      </c>
      <c r="J2492" s="192">
        <v>0</v>
      </c>
      <c r="K2492" s="192">
        <v>0</v>
      </c>
      <c r="L2492" s="192">
        <v>0</v>
      </c>
      <c r="M2492" s="192">
        <v>0</v>
      </c>
      <c r="N2492" s="192">
        <v>8000</v>
      </c>
      <c r="O2492" s="192">
        <v>2000</v>
      </c>
      <c r="P2492" s="192">
        <v>2000</v>
      </c>
      <c r="Q2492" s="192">
        <v>2000</v>
      </c>
      <c r="R2492" s="192">
        <v>2000</v>
      </c>
    </row>
    <row r="2493" spans="1:18" ht="15">
      <c r="A2493" s="185" t="str">
        <f t="shared" si="88"/>
        <v>A</v>
      </c>
      <c r="B2493" s="189" t="s">
        <v>124</v>
      </c>
      <c r="C2493" s="189" t="s">
        <v>121</v>
      </c>
      <c r="D2493" s="190">
        <f t="shared" si="89"/>
        <v>23324000</v>
      </c>
      <c r="E2493" s="190">
        <f t="shared" si="89"/>
        <v>2625000</v>
      </c>
      <c r="F2493" s="190">
        <f t="shared" si="89"/>
        <v>8414000</v>
      </c>
      <c r="G2493" s="190">
        <f t="shared" si="89"/>
        <v>8466000</v>
      </c>
      <c r="H2493" s="190">
        <f t="shared" si="89"/>
        <v>3819000</v>
      </c>
      <c r="I2493" s="190">
        <v>3400000</v>
      </c>
      <c r="J2493" s="190">
        <v>0</v>
      </c>
      <c r="K2493" s="190">
        <v>1140000</v>
      </c>
      <c r="L2493" s="190">
        <v>1140000</v>
      </c>
      <c r="M2493" s="190">
        <v>1120000</v>
      </c>
      <c r="N2493" s="190">
        <v>19924000</v>
      </c>
      <c r="O2493" s="190">
        <v>2625000</v>
      </c>
      <c r="P2493" s="190">
        <v>7274000</v>
      </c>
      <c r="Q2493" s="190">
        <v>7326000</v>
      </c>
      <c r="R2493" s="190">
        <v>2699000</v>
      </c>
    </row>
    <row r="2494" spans="1:18" ht="15" hidden="1">
      <c r="A2494" s="185" t="str">
        <f t="shared" si="88"/>
        <v>B</v>
      </c>
      <c r="B2494" s="189" t="s">
        <v>124</v>
      </c>
      <c r="C2494" s="189" t="s">
        <v>123</v>
      </c>
      <c r="D2494" s="190">
        <f t="shared" ref="D2494:H2557" si="90">I2494+N2494</f>
        <v>0</v>
      </c>
      <c r="E2494" s="190">
        <f t="shared" si="90"/>
        <v>0</v>
      </c>
      <c r="F2494" s="190">
        <f t="shared" si="90"/>
        <v>0</v>
      </c>
      <c r="G2494" s="190">
        <f t="shared" si="90"/>
        <v>0</v>
      </c>
      <c r="H2494" s="190">
        <f t="shared" si="90"/>
        <v>0</v>
      </c>
      <c r="I2494" s="190">
        <v>0</v>
      </c>
      <c r="J2494" s="190">
        <v>0</v>
      </c>
      <c r="K2494" s="190">
        <v>0</v>
      </c>
      <c r="L2494" s="190">
        <v>0</v>
      </c>
      <c r="M2494" s="190">
        <v>0</v>
      </c>
      <c r="N2494" s="190">
        <v>0</v>
      </c>
      <c r="O2494" s="190">
        <v>0</v>
      </c>
      <c r="P2494" s="190">
        <v>0</v>
      </c>
      <c r="Q2494" s="190">
        <v>0</v>
      </c>
      <c r="R2494" s="190">
        <v>0</v>
      </c>
    </row>
    <row r="2495" spans="1:18" ht="45.75" hidden="1" thickBot="1">
      <c r="A2495" s="185" t="str">
        <f t="shared" si="88"/>
        <v>B</v>
      </c>
      <c r="B2495" s="186" t="s">
        <v>1237</v>
      </c>
      <c r="C2495" s="187" t="s">
        <v>1238</v>
      </c>
      <c r="D2495" s="188">
        <f t="shared" si="90"/>
        <v>0</v>
      </c>
      <c r="E2495" s="188">
        <f t="shared" si="90"/>
        <v>0</v>
      </c>
      <c r="F2495" s="188">
        <f t="shared" si="90"/>
        <v>0</v>
      </c>
      <c r="G2495" s="188">
        <f t="shared" si="90"/>
        <v>0</v>
      </c>
      <c r="H2495" s="188">
        <f t="shared" si="90"/>
        <v>0</v>
      </c>
      <c r="I2495" s="188">
        <v>0</v>
      </c>
      <c r="J2495" s="188">
        <v>0</v>
      </c>
      <c r="K2495" s="188">
        <v>0</v>
      </c>
      <c r="L2495" s="188">
        <v>0</v>
      </c>
      <c r="M2495" s="188">
        <v>0</v>
      </c>
      <c r="N2495" s="188">
        <v>0</v>
      </c>
      <c r="O2495" s="188">
        <v>0</v>
      </c>
      <c r="P2495" s="188">
        <v>0</v>
      </c>
      <c r="Q2495" s="188">
        <v>0</v>
      </c>
      <c r="R2495" s="188">
        <v>0</v>
      </c>
    </row>
    <row r="2496" spans="1:18" ht="15" hidden="1">
      <c r="A2496" s="185" t="str">
        <f t="shared" si="88"/>
        <v>B</v>
      </c>
      <c r="B2496" s="189" t="s">
        <v>124</v>
      </c>
      <c r="C2496" s="189" t="s">
        <v>96</v>
      </c>
      <c r="D2496" s="190">
        <f t="shared" si="90"/>
        <v>0</v>
      </c>
      <c r="E2496" s="190">
        <f t="shared" si="90"/>
        <v>0</v>
      </c>
      <c r="F2496" s="190">
        <f t="shared" si="90"/>
        <v>0</v>
      </c>
      <c r="G2496" s="190">
        <f t="shared" si="90"/>
        <v>0</v>
      </c>
      <c r="H2496" s="190">
        <f t="shared" si="90"/>
        <v>0</v>
      </c>
      <c r="I2496" s="190">
        <v>0</v>
      </c>
      <c r="J2496" s="190">
        <v>0</v>
      </c>
      <c r="K2496" s="190">
        <v>0</v>
      </c>
      <c r="L2496" s="190">
        <v>0</v>
      </c>
      <c r="M2496" s="190">
        <v>0</v>
      </c>
      <c r="N2496" s="190">
        <v>0</v>
      </c>
      <c r="O2496" s="190">
        <v>0</v>
      </c>
      <c r="P2496" s="190">
        <v>0</v>
      </c>
      <c r="Q2496" s="190">
        <v>0</v>
      </c>
      <c r="R2496" s="190">
        <v>0</v>
      </c>
    </row>
    <row r="2497" spans="1:18" ht="15" hidden="1">
      <c r="A2497" s="185" t="str">
        <f t="shared" si="88"/>
        <v>B</v>
      </c>
      <c r="B2497" s="191" t="s">
        <v>124</v>
      </c>
      <c r="C2497" s="191" t="s">
        <v>97</v>
      </c>
      <c r="D2497" s="192">
        <f t="shared" si="90"/>
        <v>0</v>
      </c>
      <c r="E2497" s="192">
        <f t="shared" si="90"/>
        <v>0</v>
      </c>
      <c r="F2497" s="192">
        <f t="shared" si="90"/>
        <v>0</v>
      </c>
      <c r="G2497" s="192">
        <f t="shared" si="90"/>
        <v>0</v>
      </c>
      <c r="H2497" s="192">
        <f t="shared" si="90"/>
        <v>0</v>
      </c>
      <c r="I2497" s="192">
        <v>0</v>
      </c>
      <c r="J2497" s="192">
        <v>0</v>
      </c>
      <c r="K2497" s="192">
        <v>0</v>
      </c>
      <c r="L2497" s="192">
        <v>0</v>
      </c>
      <c r="M2497" s="192">
        <v>0</v>
      </c>
      <c r="N2497" s="192">
        <v>0</v>
      </c>
      <c r="O2497" s="192">
        <v>0</v>
      </c>
      <c r="P2497" s="192">
        <v>0</v>
      </c>
      <c r="Q2497" s="192">
        <v>0</v>
      </c>
      <c r="R2497" s="192">
        <v>0</v>
      </c>
    </row>
    <row r="2498" spans="1:18" ht="15" hidden="1">
      <c r="A2498" s="185" t="str">
        <f t="shared" si="88"/>
        <v>B</v>
      </c>
      <c r="B2498" s="191" t="s">
        <v>124</v>
      </c>
      <c r="C2498" s="191" t="s">
        <v>98</v>
      </c>
      <c r="D2498" s="192">
        <f t="shared" si="90"/>
        <v>0</v>
      </c>
      <c r="E2498" s="192">
        <f t="shared" si="90"/>
        <v>0</v>
      </c>
      <c r="F2498" s="192">
        <f t="shared" si="90"/>
        <v>0</v>
      </c>
      <c r="G2498" s="192">
        <f t="shared" si="90"/>
        <v>0</v>
      </c>
      <c r="H2498" s="192">
        <f t="shared" si="90"/>
        <v>0</v>
      </c>
      <c r="I2498" s="192">
        <v>0</v>
      </c>
      <c r="J2498" s="192">
        <v>0</v>
      </c>
      <c r="K2498" s="192">
        <v>0</v>
      </c>
      <c r="L2498" s="192">
        <v>0</v>
      </c>
      <c r="M2498" s="192">
        <v>0</v>
      </c>
      <c r="N2498" s="192">
        <v>0</v>
      </c>
      <c r="O2498" s="192">
        <v>0</v>
      </c>
      <c r="P2498" s="192">
        <v>0</v>
      </c>
      <c r="Q2498" s="192">
        <v>0</v>
      </c>
      <c r="R2498" s="192">
        <v>0</v>
      </c>
    </row>
    <row r="2499" spans="1:18" ht="15" hidden="1">
      <c r="A2499" s="185" t="str">
        <f t="shared" si="88"/>
        <v>B</v>
      </c>
      <c r="B2499" s="191" t="s">
        <v>124</v>
      </c>
      <c r="C2499" s="191" t="s">
        <v>15</v>
      </c>
      <c r="D2499" s="192">
        <f t="shared" si="90"/>
        <v>0</v>
      </c>
      <c r="E2499" s="192">
        <f t="shared" si="90"/>
        <v>0</v>
      </c>
      <c r="F2499" s="192">
        <f t="shared" si="90"/>
        <v>0</v>
      </c>
      <c r="G2499" s="192">
        <f t="shared" si="90"/>
        <v>0</v>
      </c>
      <c r="H2499" s="192">
        <f t="shared" si="90"/>
        <v>0</v>
      </c>
      <c r="I2499" s="192">
        <v>0</v>
      </c>
      <c r="J2499" s="192">
        <v>0</v>
      </c>
      <c r="K2499" s="192">
        <v>0</v>
      </c>
      <c r="L2499" s="192">
        <v>0</v>
      </c>
      <c r="M2499" s="192">
        <v>0</v>
      </c>
      <c r="N2499" s="192">
        <v>0</v>
      </c>
      <c r="O2499" s="192">
        <v>0</v>
      </c>
      <c r="P2499" s="192">
        <v>0</v>
      </c>
      <c r="Q2499" s="192">
        <v>0</v>
      </c>
      <c r="R2499" s="192">
        <v>0</v>
      </c>
    </row>
    <row r="2500" spans="1:18" ht="15" hidden="1">
      <c r="A2500" s="185" t="str">
        <f t="shared" si="88"/>
        <v>B</v>
      </c>
      <c r="B2500" s="191" t="s">
        <v>124</v>
      </c>
      <c r="C2500" s="191" t="s">
        <v>101</v>
      </c>
      <c r="D2500" s="192">
        <f t="shared" si="90"/>
        <v>0</v>
      </c>
      <c r="E2500" s="192">
        <f t="shared" si="90"/>
        <v>0</v>
      </c>
      <c r="F2500" s="192">
        <f t="shared" si="90"/>
        <v>0</v>
      </c>
      <c r="G2500" s="192">
        <f t="shared" si="90"/>
        <v>0</v>
      </c>
      <c r="H2500" s="192">
        <f t="shared" si="90"/>
        <v>0</v>
      </c>
      <c r="I2500" s="192">
        <v>0</v>
      </c>
      <c r="J2500" s="192">
        <v>0</v>
      </c>
      <c r="K2500" s="192">
        <v>0</v>
      </c>
      <c r="L2500" s="192">
        <v>0</v>
      </c>
      <c r="M2500" s="192">
        <v>0</v>
      </c>
      <c r="N2500" s="192">
        <v>0</v>
      </c>
      <c r="O2500" s="192">
        <v>0</v>
      </c>
      <c r="P2500" s="192">
        <v>0</v>
      </c>
      <c r="Q2500" s="192">
        <v>0</v>
      </c>
      <c r="R2500" s="192">
        <v>0</v>
      </c>
    </row>
    <row r="2501" spans="1:18" ht="15" hidden="1">
      <c r="A2501" s="185" t="str">
        <f t="shared" si="88"/>
        <v>B</v>
      </c>
      <c r="B2501" s="191" t="s">
        <v>124</v>
      </c>
      <c r="C2501" s="191" t="s">
        <v>102</v>
      </c>
      <c r="D2501" s="192">
        <f t="shared" si="90"/>
        <v>0</v>
      </c>
      <c r="E2501" s="192">
        <f t="shared" si="90"/>
        <v>0</v>
      </c>
      <c r="F2501" s="192">
        <f t="shared" si="90"/>
        <v>0</v>
      </c>
      <c r="G2501" s="192">
        <f t="shared" si="90"/>
        <v>0</v>
      </c>
      <c r="H2501" s="192">
        <f t="shared" si="90"/>
        <v>0</v>
      </c>
      <c r="I2501" s="192">
        <v>0</v>
      </c>
      <c r="J2501" s="192">
        <v>0</v>
      </c>
      <c r="K2501" s="192">
        <v>0</v>
      </c>
      <c r="L2501" s="192">
        <v>0</v>
      </c>
      <c r="M2501" s="192">
        <v>0</v>
      </c>
      <c r="N2501" s="192">
        <v>0</v>
      </c>
      <c r="O2501" s="192">
        <v>0</v>
      </c>
      <c r="P2501" s="192">
        <v>0</v>
      </c>
      <c r="Q2501" s="192">
        <v>0</v>
      </c>
      <c r="R2501" s="192">
        <v>0</v>
      </c>
    </row>
    <row r="2502" spans="1:18" ht="15" hidden="1">
      <c r="A2502" s="185" t="str">
        <f t="shared" si="88"/>
        <v>B</v>
      </c>
      <c r="B2502" s="189" t="s">
        <v>124</v>
      </c>
      <c r="C2502" s="189" t="s">
        <v>121</v>
      </c>
      <c r="D2502" s="190">
        <f t="shared" si="90"/>
        <v>0</v>
      </c>
      <c r="E2502" s="190">
        <f t="shared" si="90"/>
        <v>0</v>
      </c>
      <c r="F2502" s="190">
        <f t="shared" si="90"/>
        <v>0</v>
      </c>
      <c r="G2502" s="190">
        <f t="shared" si="90"/>
        <v>0</v>
      </c>
      <c r="H2502" s="190">
        <f t="shared" si="90"/>
        <v>0</v>
      </c>
      <c r="I2502" s="190">
        <v>0</v>
      </c>
      <c r="J2502" s="190">
        <v>0</v>
      </c>
      <c r="K2502" s="190">
        <v>0</v>
      </c>
      <c r="L2502" s="190">
        <v>0</v>
      </c>
      <c r="M2502" s="190">
        <v>0</v>
      </c>
      <c r="N2502" s="190">
        <v>0</v>
      </c>
      <c r="O2502" s="190">
        <v>0</v>
      </c>
      <c r="P2502" s="190">
        <v>0</v>
      </c>
      <c r="Q2502" s="190">
        <v>0</v>
      </c>
      <c r="R2502" s="190">
        <v>0</v>
      </c>
    </row>
    <row r="2503" spans="1:18" ht="45.75" hidden="1" thickBot="1">
      <c r="A2503" s="185" t="str">
        <f t="shared" ref="A2503:A2566" si="91">(IF(OR(D2503&lt;&gt;0,E2503&lt;&gt;0,F2503&lt;&gt;0,G2503&lt;&gt;0,H2503&lt;&gt;0),"A","B"))</f>
        <v>B</v>
      </c>
      <c r="B2503" s="186" t="s">
        <v>1239</v>
      </c>
      <c r="C2503" s="187" t="s">
        <v>1238</v>
      </c>
      <c r="D2503" s="188">
        <f t="shared" si="90"/>
        <v>0</v>
      </c>
      <c r="E2503" s="188">
        <f t="shared" si="90"/>
        <v>0</v>
      </c>
      <c r="F2503" s="188">
        <f t="shared" si="90"/>
        <v>0</v>
      </c>
      <c r="G2503" s="188">
        <f t="shared" si="90"/>
        <v>0</v>
      </c>
      <c r="H2503" s="188">
        <f t="shared" si="90"/>
        <v>0</v>
      </c>
      <c r="I2503" s="188">
        <v>0</v>
      </c>
      <c r="J2503" s="188">
        <v>0</v>
      </c>
      <c r="K2503" s="188">
        <v>0</v>
      </c>
      <c r="L2503" s="188">
        <v>0</v>
      </c>
      <c r="M2503" s="188">
        <v>0</v>
      </c>
      <c r="N2503" s="188">
        <v>0</v>
      </c>
      <c r="O2503" s="188">
        <v>0</v>
      </c>
      <c r="P2503" s="188">
        <v>0</v>
      </c>
      <c r="Q2503" s="188">
        <v>0</v>
      </c>
      <c r="R2503" s="188">
        <v>0</v>
      </c>
    </row>
    <row r="2504" spans="1:18" ht="15" hidden="1">
      <c r="A2504" s="185" t="str">
        <f t="shared" si="91"/>
        <v>B</v>
      </c>
      <c r="B2504" s="189" t="s">
        <v>124</v>
      </c>
      <c r="C2504" s="189" t="s">
        <v>96</v>
      </c>
      <c r="D2504" s="190">
        <f t="shared" si="90"/>
        <v>0</v>
      </c>
      <c r="E2504" s="190">
        <f t="shared" si="90"/>
        <v>0</v>
      </c>
      <c r="F2504" s="190">
        <f t="shared" si="90"/>
        <v>0</v>
      </c>
      <c r="G2504" s="190">
        <f t="shared" si="90"/>
        <v>0</v>
      </c>
      <c r="H2504" s="190">
        <f t="shared" si="90"/>
        <v>0</v>
      </c>
      <c r="I2504" s="190">
        <v>0</v>
      </c>
      <c r="J2504" s="190">
        <v>0</v>
      </c>
      <c r="K2504" s="190">
        <v>0</v>
      </c>
      <c r="L2504" s="190">
        <v>0</v>
      </c>
      <c r="M2504" s="190">
        <v>0</v>
      </c>
      <c r="N2504" s="190">
        <v>0</v>
      </c>
      <c r="O2504" s="190">
        <v>0</v>
      </c>
      <c r="P2504" s="190">
        <v>0</v>
      </c>
      <c r="Q2504" s="190">
        <v>0</v>
      </c>
      <c r="R2504" s="190">
        <v>0</v>
      </c>
    </row>
    <row r="2505" spans="1:18" ht="15" hidden="1">
      <c r="A2505" s="185" t="str">
        <f t="shared" si="91"/>
        <v>B</v>
      </c>
      <c r="B2505" s="191" t="s">
        <v>124</v>
      </c>
      <c r="C2505" s="191" t="s">
        <v>97</v>
      </c>
      <c r="D2505" s="192">
        <f t="shared" si="90"/>
        <v>0</v>
      </c>
      <c r="E2505" s="192">
        <f t="shared" si="90"/>
        <v>0</v>
      </c>
      <c r="F2505" s="192">
        <f t="shared" si="90"/>
        <v>0</v>
      </c>
      <c r="G2505" s="192">
        <f t="shared" si="90"/>
        <v>0</v>
      </c>
      <c r="H2505" s="192">
        <f t="shared" si="90"/>
        <v>0</v>
      </c>
      <c r="I2505" s="192">
        <v>0</v>
      </c>
      <c r="J2505" s="192">
        <v>0</v>
      </c>
      <c r="K2505" s="192">
        <v>0</v>
      </c>
      <c r="L2505" s="192">
        <v>0</v>
      </c>
      <c r="M2505" s="192">
        <v>0</v>
      </c>
      <c r="N2505" s="192">
        <v>0</v>
      </c>
      <c r="O2505" s="192">
        <v>0</v>
      </c>
      <c r="P2505" s="192">
        <v>0</v>
      </c>
      <c r="Q2505" s="192">
        <v>0</v>
      </c>
      <c r="R2505" s="192">
        <v>0</v>
      </c>
    </row>
    <row r="2506" spans="1:18" ht="15" hidden="1">
      <c r="A2506" s="185" t="str">
        <f t="shared" si="91"/>
        <v>B</v>
      </c>
      <c r="B2506" s="191" t="s">
        <v>124</v>
      </c>
      <c r="C2506" s="191" t="s">
        <v>98</v>
      </c>
      <c r="D2506" s="192">
        <f t="shared" si="90"/>
        <v>0</v>
      </c>
      <c r="E2506" s="192">
        <f t="shared" si="90"/>
        <v>0</v>
      </c>
      <c r="F2506" s="192">
        <f t="shared" si="90"/>
        <v>0</v>
      </c>
      <c r="G2506" s="192">
        <f t="shared" si="90"/>
        <v>0</v>
      </c>
      <c r="H2506" s="192">
        <f t="shared" si="90"/>
        <v>0</v>
      </c>
      <c r="I2506" s="192">
        <v>0</v>
      </c>
      <c r="J2506" s="192">
        <v>0</v>
      </c>
      <c r="K2506" s="192">
        <v>0</v>
      </c>
      <c r="L2506" s="192">
        <v>0</v>
      </c>
      <c r="M2506" s="192">
        <v>0</v>
      </c>
      <c r="N2506" s="192">
        <v>0</v>
      </c>
      <c r="O2506" s="192">
        <v>0</v>
      </c>
      <c r="P2506" s="192">
        <v>0</v>
      </c>
      <c r="Q2506" s="192">
        <v>0</v>
      </c>
      <c r="R2506" s="192">
        <v>0</v>
      </c>
    </row>
    <row r="2507" spans="1:18" ht="15" hidden="1">
      <c r="A2507" s="185" t="str">
        <f t="shared" si="91"/>
        <v>B</v>
      </c>
      <c r="B2507" s="191" t="s">
        <v>124</v>
      </c>
      <c r="C2507" s="191" t="s">
        <v>101</v>
      </c>
      <c r="D2507" s="192">
        <f t="shared" si="90"/>
        <v>0</v>
      </c>
      <c r="E2507" s="192">
        <f t="shared" si="90"/>
        <v>0</v>
      </c>
      <c r="F2507" s="192">
        <f t="shared" si="90"/>
        <v>0</v>
      </c>
      <c r="G2507" s="192">
        <f t="shared" si="90"/>
        <v>0</v>
      </c>
      <c r="H2507" s="192">
        <f t="shared" si="90"/>
        <v>0</v>
      </c>
      <c r="I2507" s="192">
        <v>0</v>
      </c>
      <c r="J2507" s="192">
        <v>0</v>
      </c>
      <c r="K2507" s="192">
        <v>0</v>
      </c>
      <c r="L2507" s="192">
        <v>0</v>
      </c>
      <c r="M2507" s="192">
        <v>0</v>
      </c>
      <c r="N2507" s="192">
        <v>0</v>
      </c>
      <c r="O2507" s="192">
        <v>0</v>
      </c>
      <c r="P2507" s="192">
        <v>0</v>
      </c>
      <c r="Q2507" s="192">
        <v>0</v>
      </c>
      <c r="R2507" s="192">
        <v>0</v>
      </c>
    </row>
    <row r="2508" spans="1:18" ht="15" hidden="1">
      <c r="A2508" s="185" t="str">
        <f t="shared" si="91"/>
        <v>B</v>
      </c>
      <c r="B2508" s="191" t="s">
        <v>124</v>
      </c>
      <c r="C2508" s="191" t="s">
        <v>102</v>
      </c>
      <c r="D2508" s="192">
        <f t="shared" si="90"/>
        <v>0</v>
      </c>
      <c r="E2508" s="192">
        <f t="shared" si="90"/>
        <v>0</v>
      </c>
      <c r="F2508" s="192">
        <f t="shared" si="90"/>
        <v>0</v>
      </c>
      <c r="G2508" s="192">
        <f t="shared" si="90"/>
        <v>0</v>
      </c>
      <c r="H2508" s="192">
        <f t="shared" si="90"/>
        <v>0</v>
      </c>
      <c r="I2508" s="192">
        <v>0</v>
      </c>
      <c r="J2508" s="192">
        <v>0</v>
      </c>
      <c r="K2508" s="192">
        <v>0</v>
      </c>
      <c r="L2508" s="192">
        <v>0</v>
      </c>
      <c r="M2508" s="192">
        <v>0</v>
      </c>
      <c r="N2508" s="192">
        <v>0</v>
      </c>
      <c r="O2508" s="192">
        <v>0</v>
      </c>
      <c r="P2508" s="192">
        <v>0</v>
      </c>
      <c r="Q2508" s="192">
        <v>0</v>
      </c>
      <c r="R2508" s="192">
        <v>0</v>
      </c>
    </row>
    <row r="2509" spans="1:18" ht="15" hidden="1">
      <c r="A2509" s="185" t="str">
        <f t="shared" si="91"/>
        <v>B</v>
      </c>
      <c r="B2509" s="189" t="s">
        <v>124</v>
      </c>
      <c r="C2509" s="189" t="s">
        <v>121</v>
      </c>
      <c r="D2509" s="190">
        <f t="shared" si="90"/>
        <v>0</v>
      </c>
      <c r="E2509" s="190">
        <f t="shared" si="90"/>
        <v>0</v>
      </c>
      <c r="F2509" s="190">
        <f t="shared" si="90"/>
        <v>0</v>
      </c>
      <c r="G2509" s="190">
        <f t="shared" si="90"/>
        <v>0</v>
      </c>
      <c r="H2509" s="190">
        <f t="shared" si="90"/>
        <v>0</v>
      </c>
      <c r="I2509" s="190">
        <v>0</v>
      </c>
      <c r="J2509" s="190">
        <v>0</v>
      </c>
      <c r="K2509" s="190">
        <v>0</v>
      </c>
      <c r="L2509" s="190">
        <v>0</v>
      </c>
      <c r="M2509" s="190">
        <v>0</v>
      </c>
      <c r="N2509" s="190">
        <v>0</v>
      </c>
      <c r="O2509" s="190">
        <v>0</v>
      </c>
      <c r="P2509" s="190">
        <v>0</v>
      </c>
      <c r="Q2509" s="190">
        <v>0</v>
      </c>
      <c r="R2509" s="190">
        <v>0</v>
      </c>
    </row>
    <row r="2510" spans="1:18" ht="30.75" hidden="1" thickBot="1">
      <c r="A2510" s="185" t="str">
        <f t="shared" si="91"/>
        <v>B</v>
      </c>
      <c r="B2510" s="186" t="s">
        <v>1240</v>
      </c>
      <c r="C2510" s="187" t="s">
        <v>1241</v>
      </c>
      <c r="D2510" s="188">
        <f t="shared" si="90"/>
        <v>0</v>
      </c>
      <c r="E2510" s="188">
        <f t="shared" si="90"/>
        <v>0</v>
      </c>
      <c r="F2510" s="188">
        <f t="shared" si="90"/>
        <v>0</v>
      </c>
      <c r="G2510" s="188">
        <f t="shared" si="90"/>
        <v>0</v>
      </c>
      <c r="H2510" s="188">
        <f t="shared" si="90"/>
        <v>0</v>
      </c>
      <c r="I2510" s="188">
        <v>0</v>
      </c>
      <c r="J2510" s="188">
        <v>0</v>
      </c>
      <c r="K2510" s="188">
        <v>0</v>
      </c>
      <c r="L2510" s="188">
        <v>0</v>
      </c>
      <c r="M2510" s="188">
        <v>0</v>
      </c>
      <c r="N2510" s="188">
        <v>0</v>
      </c>
      <c r="O2510" s="188">
        <v>0</v>
      </c>
      <c r="P2510" s="188">
        <v>0</v>
      </c>
      <c r="Q2510" s="188">
        <v>0</v>
      </c>
      <c r="R2510" s="188">
        <v>0</v>
      </c>
    </row>
    <row r="2511" spans="1:18" ht="15" hidden="1">
      <c r="A2511" s="185" t="str">
        <f t="shared" si="91"/>
        <v>B</v>
      </c>
      <c r="B2511" s="189" t="s">
        <v>124</v>
      </c>
      <c r="C2511" s="189" t="s">
        <v>96</v>
      </c>
      <c r="D2511" s="190">
        <f t="shared" si="90"/>
        <v>0</v>
      </c>
      <c r="E2511" s="190">
        <f t="shared" si="90"/>
        <v>0</v>
      </c>
      <c r="F2511" s="190">
        <f t="shared" si="90"/>
        <v>0</v>
      </c>
      <c r="G2511" s="190">
        <f t="shared" si="90"/>
        <v>0</v>
      </c>
      <c r="H2511" s="190">
        <f t="shared" si="90"/>
        <v>0</v>
      </c>
      <c r="I2511" s="190">
        <v>0</v>
      </c>
      <c r="J2511" s="190">
        <v>0</v>
      </c>
      <c r="K2511" s="190">
        <v>0</v>
      </c>
      <c r="L2511" s="190">
        <v>0</v>
      </c>
      <c r="M2511" s="190">
        <v>0</v>
      </c>
      <c r="N2511" s="190">
        <v>0</v>
      </c>
      <c r="O2511" s="190">
        <v>0</v>
      </c>
      <c r="P2511" s="190">
        <v>0</v>
      </c>
      <c r="Q2511" s="190">
        <v>0</v>
      </c>
      <c r="R2511" s="190">
        <v>0</v>
      </c>
    </row>
    <row r="2512" spans="1:18" ht="15" hidden="1">
      <c r="A2512" s="185" t="str">
        <f t="shared" si="91"/>
        <v>B</v>
      </c>
      <c r="B2512" s="191" t="s">
        <v>124</v>
      </c>
      <c r="C2512" s="191" t="s">
        <v>97</v>
      </c>
      <c r="D2512" s="192">
        <f t="shared" si="90"/>
        <v>0</v>
      </c>
      <c r="E2512" s="192">
        <f t="shared" si="90"/>
        <v>0</v>
      </c>
      <c r="F2512" s="192">
        <f t="shared" si="90"/>
        <v>0</v>
      </c>
      <c r="G2512" s="192">
        <f t="shared" si="90"/>
        <v>0</v>
      </c>
      <c r="H2512" s="192">
        <f t="shared" si="90"/>
        <v>0</v>
      </c>
      <c r="I2512" s="192">
        <v>0</v>
      </c>
      <c r="J2512" s="192">
        <v>0</v>
      </c>
      <c r="K2512" s="192">
        <v>0</v>
      </c>
      <c r="L2512" s="192">
        <v>0</v>
      </c>
      <c r="M2512" s="192">
        <v>0</v>
      </c>
      <c r="N2512" s="192">
        <v>0</v>
      </c>
      <c r="O2512" s="192">
        <v>0</v>
      </c>
      <c r="P2512" s="192">
        <v>0</v>
      </c>
      <c r="Q2512" s="192">
        <v>0</v>
      </c>
      <c r="R2512" s="192">
        <v>0</v>
      </c>
    </row>
    <row r="2513" spans="1:18" ht="15" hidden="1">
      <c r="A2513" s="185" t="str">
        <f t="shared" si="91"/>
        <v>B</v>
      </c>
      <c r="B2513" s="191" t="s">
        <v>124</v>
      </c>
      <c r="C2513" s="191" t="s">
        <v>98</v>
      </c>
      <c r="D2513" s="192">
        <f t="shared" si="90"/>
        <v>0</v>
      </c>
      <c r="E2513" s="192">
        <f t="shared" si="90"/>
        <v>0</v>
      </c>
      <c r="F2513" s="192">
        <f t="shared" si="90"/>
        <v>0</v>
      </c>
      <c r="G2513" s="192">
        <f t="shared" si="90"/>
        <v>0</v>
      </c>
      <c r="H2513" s="192">
        <f t="shared" si="90"/>
        <v>0</v>
      </c>
      <c r="I2513" s="192">
        <v>0</v>
      </c>
      <c r="J2513" s="192">
        <v>0</v>
      </c>
      <c r="K2513" s="192">
        <v>0</v>
      </c>
      <c r="L2513" s="192">
        <v>0</v>
      </c>
      <c r="M2513" s="192">
        <v>0</v>
      </c>
      <c r="N2513" s="192">
        <v>0</v>
      </c>
      <c r="O2513" s="192">
        <v>0</v>
      </c>
      <c r="P2513" s="192">
        <v>0</v>
      </c>
      <c r="Q2513" s="192">
        <v>0</v>
      </c>
      <c r="R2513" s="192">
        <v>0</v>
      </c>
    </row>
    <row r="2514" spans="1:18" ht="15" hidden="1">
      <c r="A2514" s="185" t="str">
        <f t="shared" si="91"/>
        <v>B</v>
      </c>
      <c r="B2514" s="191" t="s">
        <v>124</v>
      </c>
      <c r="C2514" s="191" t="s">
        <v>101</v>
      </c>
      <c r="D2514" s="192">
        <f t="shared" si="90"/>
        <v>0</v>
      </c>
      <c r="E2514" s="192">
        <f t="shared" si="90"/>
        <v>0</v>
      </c>
      <c r="F2514" s="192">
        <f t="shared" si="90"/>
        <v>0</v>
      </c>
      <c r="G2514" s="192">
        <f t="shared" si="90"/>
        <v>0</v>
      </c>
      <c r="H2514" s="192">
        <f t="shared" si="90"/>
        <v>0</v>
      </c>
      <c r="I2514" s="192">
        <v>0</v>
      </c>
      <c r="J2514" s="192">
        <v>0</v>
      </c>
      <c r="K2514" s="192">
        <v>0</v>
      </c>
      <c r="L2514" s="192">
        <v>0</v>
      </c>
      <c r="M2514" s="192">
        <v>0</v>
      </c>
      <c r="N2514" s="192">
        <v>0</v>
      </c>
      <c r="O2514" s="192">
        <v>0</v>
      </c>
      <c r="P2514" s="192">
        <v>0</v>
      </c>
      <c r="Q2514" s="192">
        <v>0</v>
      </c>
      <c r="R2514" s="192">
        <v>0</v>
      </c>
    </row>
    <row r="2515" spans="1:18" ht="15" hidden="1">
      <c r="A2515" s="185" t="str">
        <f t="shared" si="91"/>
        <v>B</v>
      </c>
      <c r="B2515" s="191" t="s">
        <v>124</v>
      </c>
      <c r="C2515" s="191" t="s">
        <v>102</v>
      </c>
      <c r="D2515" s="192">
        <f t="shared" si="90"/>
        <v>0</v>
      </c>
      <c r="E2515" s="192">
        <f t="shared" si="90"/>
        <v>0</v>
      </c>
      <c r="F2515" s="192">
        <f t="shared" si="90"/>
        <v>0</v>
      </c>
      <c r="G2515" s="192">
        <f t="shared" si="90"/>
        <v>0</v>
      </c>
      <c r="H2515" s="192">
        <f t="shared" si="90"/>
        <v>0</v>
      </c>
      <c r="I2515" s="192">
        <v>0</v>
      </c>
      <c r="J2515" s="192">
        <v>0</v>
      </c>
      <c r="K2515" s="192">
        <v>0</v>
      </c>
      <c r="L2515" s="192">
        <v>0</v>
      </c>
      <c r="M2515" s="192">
        <v>0</v>
      </c>
      <c r="N2515" s="192">
        <v>0</v>
      </c>
      <c r="O2515" s="192">
        <v>0</v>
      </c>
      <c r="P2515" s="192">
        <v>0</v>
      </c>
      <c r="Q2515" s="192">
        <v>0</v>
      </c>
      <c r="R2515" s="192">
        <v>0</v>
      </c>
    </row>
    <row r="2516" spans="1:18" ht="15" hidden="1">
      <c r="A2516" s="185" t="str">
        <f t="shared" si="91"/>
        <v>B</v>
      </c>
      <c r="B2516" s="189" t="s">
        <v>124</v>
      </c>
      <c r="C2516" s="189" t="s">
        <v>121</v>
      </c>
      <c r="D2516" s="190">
        <f t="shared" si="90"/>
        <v>0</v>
      </c>
      <c r="E2516" s="190">
        <f t="shared" si="90"/>
        <v>0</v>
      </c>
      <c r="F2516" s="190">
        <f t="shared" si="90"/>
        <v>0</v>
      </c>
      <c r="G2516" s="190">
        <f t="shared" si="90"/>
        <v>0</v>
      </c>
      <c r="H2516" s="190">
        <f t="shared" si="90"/>
        <v>0</v>
      </c>
      <c r="I2516" s="190">
        <v>0</v>
      </c>
      <c r="J2516" s="190">
        <v>0</v>
      </c>
      <c r="K2516" s="190">
        <v>0</v>
      </c>
      <c r="L2516" s="190">
        <v>0</v>
      </c>
      <c r="M2516" s="190">
        <v>0</v>
      </c>
      <c r="N2516" s="190">
        <v>0</v>
      </c>
      <c r="O2516" s="190">
        <v>0</v>
      </c>
      <c r="P2516" s="190">
        <v>0</v>
      </c>
      <c r="Q2516" s="190">
        <v>0</v>
      </c>
      <c r="R2516" s="190">
        <v>0</v>
      </c>
    </row>
    <row r="2517" spans="1:18" ht="30.75" hidden="1" thickBot="1">
      <c r="A2517" s="185" t="str">
        <f t="shared" si="91"/>
        <v>B</v>
      </c>
      <c r="B2517" s="186" t="s">
        <v>1242</v>
      </c>
      <c r="C2517" s="187" t="s">
        <v>1243</v>
      </c>
      <c r="D2517" s="188">
        <f t="shared" si="90"/>
        <v>0</v>
      </c>
      <c r="E2517" s="188">
        <f t="shared" si="90"/>
        <v>0</v>
      </c>
      <c r="F2517" s="188">
        <f t="shared" si="90"/>
        <v>0</v>
      </c>
      <c r="G2517" s="188">
        <f t="shared" si="90"/>
        <v>0</v>
      </c>
      <c r="H2517" s="188">
        <f t="shared" si="90"/>
        <v>0</v>
      </c>
      <c r="I2517" s="188">
        <v>0</v>
      </c>
      <c r="J2517" s="188">
        <v>0</v>
      </c>
      <c r="K2517" s="188">
        <v>0</v>
      </c>
      <c r="L2517" s="188">
        <v>0</v>
      </c>
      <c r="M2517" s="188">
        <v>0</v>
      </c>
      <c r="N2517" s="188">
        <v>0</v>
      </c>
      <c r="O2517" s="188">
        <v>0</v>
      </c>
      <c r="P2517" s="188">
        <v>0</v>
      </c>
      <c r="Q2517" s="188">
        <v>0</v>
      </c>
      <c r="R2517" s="188">
        <v>0</v>
      </c>
    </row>
    <row r="2518" spans="1:18" ht="15" hidden="1">
      <c r="A2518" s="185" t="str">
        <f t="shared" si="91"/>
        <v>B</v>
      </c>
      <c r="B2518" s="189" t="s">
        <v>124</v>
      </c>
      <c r="C2518" s="189" t="s">
        <v>96</v>
      </c>
      <c r="D2518" s="190">
        <f t="shared" si="90"/>
        <v>0</v>
      </c>
      <c r="E2518" s="190">
        <f t="shared" si="90"/>
        <v>0</v>
      </c>
      <c r="F2518" s="190">
        <f t="shared" si="90"/>
        <v>0</v>
      </c>
      <c r="G2518" s="190">
        <f t="shared" si="90"/>
        <v>0</v>
      </c>
      <c r="H2518" s="190">
        <f t="shared" si="90"/>
        <v>0</v>
      </c>
      <c r="I2518" s="190">
        <v>0</v>
      </c>
      <c r="J2518" s="190">
        <v>0</v>
      </c>
      <c r="K2518" s="190">
        <v>0</v>
      </c>
      <c r="L2518" s="190">
        <v>0</v>
      </c>
      <c r="M2518" s="190">
        <v>0</v>
      </c>
      <c r="N2518" s="190">
        <v>0</v>
      </c>
      <c r="O2518" s="190">
        <v>0</v>
      </c>
      <c r="P2518" s="190">
        <v>0</v>
      </c>
      <c r="Q2518" s="190">
        <v>0</v>
      </c>
      <c r="R2518" s="190">
        <v>0</v>
      </c>
    </row>
    <row r="2519" spans="1:18" ht="15" hidden="1">
      <c r="A2519" s="185" t="str">
        <f t="shared" si="91"/>
        <v>B</v>
      </c>
      <c r="B2519" s="191" t="s">
        <v>124</v>
      </c>
      <c r="C2519" s="191" t="s">
        <v>97</v>
      </c>
      <c r="D2519" s="192">
        <f t="shared" si="90"/>
        <v>0</v>
      </c>
      <c r="E2519" s="192">
        <f t="shared" si="90"/>
        <v>0</v>
      </c>
      <c r="F2519" s="192">
        <f t="shared" si="90"/>
        <v>0</v>
      </c>
      <c r="G2519" s="192">
        <f t="shared" si="90"/>
        <v>0</v>
      </c>
      <c r="H2519" s="192">
        <f t="shared" si="90"/>
        <v>0</v>
      </c>
      <c r="I2519" s="192">
        <v>0</v>
      </c>
      <c r="J2519" s="192">
        <v>0</v>
      </c>
      <c r="K2519" s="192">
        <v>0</v>
      </c>
      <c r="L2519" s="192">
        <v>0</v>
      </c>
      <c r="M2519" s="192">
        <v>0</v>
      </c>
      <c r="N2519" s="192">
        <v>0</v>
      </c>
      <c r="O2519" s="192">
        <v>0</v>
      </c>
      <c r="P2519" s="192">
        <v>0</v>
      </c>
      <c r="Q2519" s="192">
        <v>0</v>
      </c>
      <c r="R2519" s="192">
        <v>0</v>
      </c>
    </row>
    <row r="2520" spans="1:18" ht="15" hidden="1">
      <c r="A2520" s="185" t="str">
        <f t="shared" si="91"/>
        <v>B</v>
      </c>
      <c r="B2520" s="191" t="s">
        <v>124</v>
      </c>
      <c r="C2520" s="191" t="s">
        <v>98</v>
      </c>
      <c r="D2520" s="192">
        <f t="shared" si="90"/>
        <v>0</v>
      </c>
      <c r="E2520" s="192">
        <f t="shared" si="90"/>
        <v>0</v>
      </c>
      <c r="F2520" s="192">
        <f t="shared" si="90"/>
        <v>0</v>
      </c>
      <c r="G2520" s="192">
        <f t="shared" si="90"/>
        <v>0</v>
      </c>
      <c r="H2520" s="192">
        <f t="shared" si="90"/>
        <v>0</v>
      </c>
      <c r="I2520" s="192">
        <v>0</v>
      </c>
      <c r="J2520" s="192">
        <v>0</v>
      </c>
      <c r="K2520" s="192">
        <v>0</v>
      </c>
      <c r="L2520" s="192">
        <v>0</v>
      </c>
      <c r="M2520" s="192">
        <v>0</v>
      </c>
      <c r="N2520" s="192">
        <v>0</v>
      </c>
      <c r="O2520" s="192">
        <v>0</v>
      </c>
      <c r="P2520" s="192">
        <v>0</v>
      </c>
      <c r="Q2520" s="192">
        <v>0</v>
      </c>
      <c r="R2520" s="192">
        <v>0</v>
      </c>
    </row>
    <row r="2521" spans="1:18" ht="15" hidden="1">
      <c r="A2521" s="185" t="str">
        <f t="shared" si="91"/>
        <v>B</v>
      </c>
      <c r="B2521" s="191" t="s">
        <v>124</v>
      </c>
      <c r="C2521" s="191" t="s">
        <v>101</v>
      </c>
      <c r="D2521" s="192">
        <f t="shared" si="90"/>
        <v>0</v>
      </c>
      <c r="E2521" s="192">
        <f t="shared" si="90"/>
        <v>0</v>
      </c>
      <c r="F2521" s="192">
        <f t="shared" si="90"/>
        <v>0</v>
      </c>
      <c r="G2521" s="192">
        <f t="shared" si="90"/>
        <v>0</v>
      </c>
      <c r="H2521" s="192">
        <f t="shared" si="90"/>
        <v>0</v>
      </c>
      <c r="I2521" s="192">
        <v>0</v>
      </c>
      <c r="J2521" s="192">
        <v>0</v>
      </c>
      <c r="K2521" s="192">
        <v>0</v>
      </c>
      <c r="L2521" s="192">
        <v>0</v>
      </c>
      <c r="M2521" s="192">
        <v>0</v>
      </c>
      <c r="N2521" s="192">
        <v>0</v>
      </c>
      <c r="O2521" s="192">
        <v>0</v>
      </c>
      <c r="P2521" s="192">
        <v>0</v>
      </c>
      <c r="Q2521" s="192">
        <v>0</v>
      </c>
      <c r="R2521" s="192">
        <v>0</v>
      </c>
    </row>
    <row r="2522" spans="1:18" ht="15" hidden="1">
      <c r="A2522" s="185" t="str">
        <f t="shared" si="91"/>
        <v>B</v>
      </c>
      <c r="B2522" s="191" t="s">
        <v>124</v>
      </c>
      <c r="C2522" s="191" t="s">
        <v>102</v>
      </c>
      <c r="D2522" s="192">
        <f t="shared" si="90"/>
        <v>0</v>
      </c>
      <c r="E2522" s="192">
        <f t="shared" si="90"/>
        <v>0</v>
      </c>
      <c r="F2522" s="192">
        <f t="shared" si="90"/>
        <v>0</v>
      </c>
      <c r="G2522" s="192">
        <f t="shared" si="90"/>
        <v>0</v>
      </c>
      <c r="H2522" s="192">
        <f t="shared" si="90"/>
        <v>0</v>
      </c>
      <c r="I2522" s="192">
        <v>0</v>
      </c>
      <c r="J2522" s="192">
        <v>0</v>
      </c>
      <c r="K2522" s="192">
        <v>0</v>
      </c>
      <c r="L2522" s="192">
        <v>0</v>
      </c>
      <c r="M2522" s="192">
        <v>0</v>
      </c>
      <c r="N2522" s="192">
        <v>0</v>
      </c>
      <c r="O2522" s="192">
        <v>0</v>
      </c>
      <c r="P2522" s="192">
        <v>0</v>
      </c>
      <c r="Q2522" s="192">
        <v>0</v>
      </c>
      <c r="R2522" s="192">
        <v>0</v>
      </c>
    </row>
    <row r="2523" spans="1:18" ht="15" hidden="1">
      <c r="A2523" s="185" t="str">
        <f t="shared" si="91"/>
        <v>B</v>
      </c>
      <c r="B2523" s="189" t="s">
        <v>124</v>
      </c>
      <c r="C2523" s="189" t="s">
        <v>121</v>
      </c>
      <c r="D2523" s="190">
        <f t="shared" si="90"/>
        <v>0</v>
      </c>
      <c r="E2523" s="190">
        <f t="shared" si="90"/>
        <v>0</v>
      </c>
      <c r="F2523" s="190">
        <f t="shared" si="90"/>
        <v>0</v>
      </c>
      <c r="G2523" s="190">
        <f t="shared" si="90"/>
        <v>0</v>
      </c>
      <c r="H2523" s="190">
        <f t="shared" si="90"/>
        <v>0</v>
      </c>
      <c r="I2523" s="190">
        <v>0</v>
      </c>
      <c r="J2523" s="190">
        <v>0</v>
      </c>
      <c r="K2523" s="190">
        <v>0</v>
      </c>
      <c r="L2523" s="190">
        <v>0</v>
      </c>
      <c r="M2523" s="190">
        <v>0</v>
      </c>
      <c r="N2523" s="190">
        <v>0</v>
      </c>
      <c r="O2523" s="190">
        <v>0</v>
      </c>
      <c r="P2523" s="190">
        <v>0</v>
      </c>
      <c r="Q2523" s="190">
        <v>0</v>
      </c>
      <c r="R2523" s="190">
        <v>0</v>
      </c>
    </row>
    <row r="2524" spans="1:18" ht="30.75" hidden="1" thickBot="1">
      <c r="A2524" s="185" t="str">
        <f t="shared" si="91"/>
        <v>B</v>
      </c>
      <c r="B2524" s="186" t="s">
        <v>1244</v>
      </c>
      <c r="C2524" s="187" t="s">
        <v>1245</v>
      </c>
      <c r="D2524" s="188">
        <f t="shared" si="90"/>
        <v>0</v>
      </c>
      <c r="E2524" s="188">
        <f t="shared" si="90"/>
        <v>0</v>
      </c>
      <c r="F2524" s="188">
        <f t="shared" si="90"/>
        <v>0</v>
      </c>
      <c r="G2524" s="188">
        <f t="shared" si="90"/>
        <v>0</v>
      </c>
      <c r="H2524" s="188">
        <f t="shared" si="90"/>
        <v>0</v>
      </c>
      <c r="I2524" s="188">
        <v>0</v>
      </c>
      <c r="J2524" s="188">
        <v>0</v>
      </c>
      <c r="K2524" s="188">
        <v>0</v>
      </c>
      <c r="L2524" s="188">
        <v>0</v>
      </c>
      <c r="M2524" s="188">
        <v>0</v>
      </c>
      <c r="N2524" s="188">
        <v>0</v>
      </c>
      <c r="O2524" s="188">
        <v>0</v>
      </c>
      <c r="P2524" s="188">
        <v>0</v>
      </c>
      <c r="Q2524" s="188">
        <v>0</v>
      </c>
      <c r="R2524" s="188">
        <v>0</v>
      </c>
    </row>
    <row r="2525" spans="1:18" ht="15" hidden="1">
      <c r="A2525" s="185" t="str">
        <f t="shared" si="91"/>
        <v>B</v>
      </c>
      <c r="B2525" s="189" t="s">
        <v>124</v>
      </c>
      <c r="C2525" s="189" t="s">
        <v>96</v>
      </c>
      <c r="D2525" s="190">
        <f t="shared" si="90"/>
        <v>0</v>
      </c>
      <c r="E2525" s="190">
        <f t="shared" si="90"/>
        <v>0</v>
      </c>
      <c r="F2525" s="190">
        <f t="shared" si="90"/>
        <v>0</v>
      </c>
      <c r="G2525" s="190">
        <f t="shared" si="90"/>
        <v>0</v>
      </c>
      <c r="H2525" s="190">
        <f t="shared" si="90"/>
        <v>0</v>
      </c>
      <c r="I2525" s="190">
        <v>0</v>
      </c>
      <c r="J2525" s="190">
        <v>0</v>
      </c>
      <c r="K2525" s="190">
        <v>0</v>
      </c>
      <c r="L2525" s="190">
        <v>0</v>
      </c>
      <c r="M2525" s="190">
        <v>0</v>
      </c>
      <c r="N2525" s="190">
        <v>0</v>
      </c>
      <c r="O2525" s="190">
        <v>0</v>
      </c>
      <c r="P2525" s="190">
        <v>0</v>
      </c>
      <c r="Q2525" s="190">
        <v>0</v>
      </c>
      <c r="R2525" s="190">
        <v>0</v>
      </c>
    </row>
    <row r="2526" spans="1:18" ht="15" hidden="1">
      <c r="A2526" s="185" t="str">
        <f t="shared" si="91"/>
        <v>B</v>
      </c>
      <c r="B2526" s="191" t="s">
        <v>124</v>
      </c>
      <c r="C2526" s="191" t="s">
        <v>97</v>
      </c>
      <c r="D2526" s="192">
        <f t="shared" si="90"/>
        <v>0</v>
      </c>
      <c r="E2526" s="192">
        <f t="shared" si="90"/>
        <v>0</v>
      </c>
      <c r="F2526" s="192">
        <f t="shared" si="90"/>
        <v>0</v>
      </c>
      <c r="G2526" s="192">
        <f t="shared" si="90"/>
        <v>0</v>
      </c>
      <c r="H2526" s="192">
        <f t="shared" si="90"/>
        <v>0</v>
      </c>
      <c r="I2526" s="192">
        <v>0</v>
      </c>
      <c r="J2526" s="192">
        <v>0</v>
      </c>
      <c r="K2526" s="192">
        <v>0</v>
      </c>
      <c r="L2526" s="192">
        <v>0</v>
      </c>
      <c r="M2526" s="192">
        <v>0</v>
      </c>
      <c r="N2526" s="192">
        <v>0</v>
      </c>
      <c r="O2526" s="192">
        <v>0</v>
      </c>
      <c r="P2526" s="192">
        <v>0</v>
      </c>
      <c r="Q2526" s="192">
        <v>0</v>
      </c>
      <c r="R2526" s="192">
        <v>0</v>
      </c>
    </row>
    <row r="2527" spans="1:18" ht="15" hidden="1">
      <c r="A2527" s="185" t="str">
        <f t="shared" si="91"/>
        <v>B</v>
      </c>
      <c r="B2527" s="191" t="s">
        <v>124</v>
      </c>
      <c r="C2527" s="191" t="s">
        <v>98</v>
      </c>
      <c r="D2527" s="192">
        <f t="shared" si="90"/>
        <v>0</v>
      </c>
      <c r="E2527" s="192">
        <f t="shared" si="90"/>
        <v>0</v>
      </c>
      <c r="F2527" s="192">
        <f t="shared" si="90"/>
        <v>0</v>
      </c>
      <c r="G2527" s="192">
        <f t="shared" si="90"/>
        <v>0</v>
      </c>
      <c r="H2527" s="192">
        <f t="shared" si="90"/>
        <v>0</v>
      </c>
      <c r="I2527" s="192">
        <v>0</v>
      </c>
      <c r="J2527" s="192">
        <v>0</v>
      </c>
      <c r="K2527" s="192">
        <v>0</v>
      </c>
      <c r="L2527" s="192">
        <v>0</v>
      </c>
      <c r="M2527" s="192">
        <v>0</v>
      </c>
      <c r="N2527" s="192">
        <v>0</v>
      </c>
      <c r="O2527" s="192">
        <v>0</v>
      </c>
      <c r="P2527" s="192">
        <v>0</v>
      </c>
      <c r="Q2527" s="192">
        <v>0</v>
      </c>
      <c r="R2527" s="192">
        <v>0</v>
      </c>
    </row>
    <row r="2528" spans="1:18" ht="30.75" hidden="1" thickBot="1">
      <c r="A2528" s="185" t="str">
        <f t="shared" si="91"/>
        <v>B</v>
      </c>
      <c r="B2528" s="186" t="s">
        <v>1246</v>
      </c>
      <c r="C2528" s="187" t="s">
        <v>1247</v>
      </c>
      <c r="D2528" s="188">
        <f t="shared" si="90"/>
        <v>0</v>
      </c>
      <c r="E2528" s="188">
        <f t="shared" si="90"/>
        <v>0</v>
      </c>
      <c r="F2528" s="188">
        <f t="shared" si="90"/>
        <v>0</v>
      </c>
      <c r="G2528" s="188">
        <f t="shared" si="90"/>
        <v>0</v>
      </c>
      <c r="H2528" s="188">
        <f t="shared" si="90"/>
        <v>0</v>
      </c>
      <c r="I2528" s="188">
        <v>0</v>
      </c>
      <c r="J2528" s="188">
        <v>0</v>
      </c>
      <c r="K2528" s="188">
        <v>0</v>
      </c>
      <c r="L2528" s="188">
        <v>0</v>
      </c>
      <c r="M2528" s="188">
        <v>0</v>
      </c>
      <c r="N2528" s="188">
        <v>0</v>
      </c>
      <c r="O2528" s="188">
        <v>0</v>
      </c>
      <c r="P2528" s="188">
        <v>0</v>
      </c>
      <c r="Q2528" s="188">
        <v>0</v>
      </c>
      <c r="R2528" s="188">
        <v>0</v>
      </c>
    </row>
    <row r="2529" spans="1:18" ht="15" hidden="1">
      <c r="A2529" s="185" t="str">
        <f t="shared" si="91"/>
        <v>B</v>
      </c>
      <c r="B2529" s="189" t="s">
        <v>124</v>
      </c>
      <c r="C2529" s="189" t="s">
        <v>96</v>
      </c>
      <c r="D2529" s="190">
        <f t="shared" si="90"/>
        <v>0</v>
      </c>
      <c r="E2529" s="190">
        <f t="shared" si="90"/>
        <v>0</v>
      </c>
      <c r="F2529" s="190">
        <f t="shared" si="90"/>
        <v>0</v>
      </c>
      <c r="G2529" s="190">
        <f t="shared" si="90"/>
        <v>0</v>
      </c>
      <c r="H2529" s="190">
        <f t="shared" si="90"/>
        <v>0</v>
      </c>
      <c r="I2529" s="190">
        <v>0</v>
      </c>
      <c r="J2529" s="190">
        <v>0</v>
      </c>
      <c r="K2529" s="190">
        <v>0</v>
      </c>
      <c r="L2529" s="190">
        <v>0</v>
      </c>
      <c r="M2529" s="190">
        <v>0</v>
      </c>
      <c r="N2529" s="190">
        <v>0</v>
      </c>
      <c r="O2529" s="190">
        <v>0</v>
      </c>
      <c r="P2529" s="190">
        <v>0</v>
      </c>
      <c r="Q2529" s="190">
        <v>0</v>
      </c>
      <c r="R2529" s="190">
        <v>0</v>
      </c>
    </row>
    <row r="2530" spans="1:18" ht="15" hidden="1">
      <c r="A2530" s="185" t="str">
        <f t="shared" si="91"/>
        <v>B</v>
      </c>
      <c r="B2530" s="191" t="s">
        <v>124</v>
      </c>
      <c r="C2530" s="191" t="s">
        <v>97</v>
      </c>
      <c r="D2530" s="192">
        <f t="shared" si="90"/>
        <v>0</v>
      </c>
      <c r="E2530" s="192">
        <f t="shared" si="90"/>
        <v>0</v>
      </c>
      <c r="F2530" s="192">
        <f t="shared" si="90"/>
        <v>0</v>
      </c>
      <c r="G2530" s="192">
        <f t="shared" si="90"/>
        <v>0</v>
      </c>
      <c r="H2530" s="192">
        <f t="shared" si="90"/>
        <v>0</v>
      </c>
      <c r="I2530" s="192">
        <v>0</v>
      </c>
      <c r="J2530" s="192">
        <v>0</v>
      </c>
      <c r="K2530" s="192">
        <v>0</v>
      </c>
      <c r="L2530" s="192">
        <v>0</v>
      </c>
      <c r="M2530" s="192">
        <v>0</v>
      </c>
      <c r="N2530" s="192">
        <v>0</v>
      </c>
      <c r="O2530" s="192">
        <v>0</v>
      </c>
      <c r="P2530" s="192">
        <v>0</v>
      </c>
      <c r="Q2530" s="192">
        <v>0</v>
      </c>
      <c r="R2530" s="192">
        <v>0</v>
      </c>
    </row>
    <row r="2531" spans="1:18" ht="15" hidden="1">
      <c r="A2531" s="185" t="str">
        <f t="shared" si="91"/>
        <v>B</v>
      </c>
      <c r="B2531" s="191" t="s">
        <v>124</v>
      </c>
      <c r="C2531" s="191" t="s">
        <v>98</v>
      </c>
      <c r="D2531" s="192">
        <f t="shared" si="90"/>
        <v>0</v>
      </c>
      <c r="E2531" s="192">
        <f t="shared" si="90"/>
        <v>0</v>
      </c>
      <c r="F2531" s="192">
        <f t="shared" si="90"/>
        <v>0</v>
      </c>
      <c r="G2531" s="192">
        <f t="shared" si="90"/>
        <v>0</v>
      </c>
      <c r="H2531" s="192">
        <f t="shared" si="90"/>
        <v>0</v>
      </c>
      <c r="I2531" s="192">
        <v>0</v>
      </c>
      <c r="J2531" s="192">
        <v>0</v>
      </c>
      <c r="K2531" s="192">
        <v>0</v>
      </c>
      <c r="L2531" s="192">
        <v>0</v>
      </c>
      <c r="M2531" s="192">
        <v>0</v>
      </c>
      <c r="N2531" s="192">
        <v>0</v>
      </c>
      <c r="O2531" s="192">
        <v>0</v>
      </c>
      <c r="P2531" s="192">
        <v>0</v>
      </c>
      <c r="Q2531" s="192">
        <v>0</v>
      </c>
      <c r="R2531" s="192">
        <v>0</v>
      </c>
    </row>
    <row r="2532" spans="1:18" ht="15" hidden="1">
      <c r="A2532" s="185" t="str">
        <f t="shared" si="91"/>
        <v>B</v>
      </c>
      <c r="B2532" s="191" t="s">
        <v>124</v>
      </c>
      <c r="C2532" s="191" t="s">
        <v>102</v>
      </c>
      <c r="D2532" s="192">
        <f t="shared" si="90"/>
        <v>0</v>
      </c>
      <c r="E2532" s="192">
        <f t="shared" si="90"/>
        <v>0</v>
      </c>
      <c r="F2532" s="192">
        <f t="shared" si="90"/>
        <v>0</v>
      </c>
      <c r="G2532" s="192">
        <f t="shared" si="90"/>
        <v>0</v>
      </c>
      <c r="H2532" s="192">
        <f t="shared" si="90"/>
        <v>0</v>
      </c>
      <c r="I2532" s="192">
        <v>0</v>
      </c>
      <c r="J2532" s="192">
        <v>0</v>
      </c>
      <c r="K2532" s="192">
        <v>0</v>
      </c>
      <c r="L2532" s="192">
        <v>0</v>
      </c>
      <c r="M2532" s="192">
        <v>0</v>
      </c>
      <c r="N2532" s="192">
        <v>0</v>
      </c>
      <c r="O2532" s="192">
        <v>0</v>
      </c>
      <c r="P2532" s="192">
        <v>0</v>
      </c>
      <c r="Q2532" s="192">
        <v>0</v>
      </c>
      <c r="R2532" s="192">
        <v>0</v>
      </c>
    </row>
    <row r="2533" spans="1:18" ht="30.75" hidden="1" thickBot="1">
      <c r="A2533" s="185" t="str">
        <f t="shared" si="91"/>
        <v>B</v>
      </c>
      <c r="B2533" s="186" t="s">
        <v>1248</v>
      </c>
      <c r="C2533" s="187" t="s">
        <v>1249</v>
      </c>
      <c r="D2533" s="188">
        <f t="shared" si="90"/>
        <v>0</v>
      </c>
      <c r="E2533" s="188">
        <f t="shared" si="90"/>
        <v>0</v>
      </c>
      <c r="F2533" s="188">
        <f t="shared" si="90"/>
        <v>0</v>
      </c>
      <c r="G2533" s="188">
        <f t="shared" si="90"/>
        <v>0</v>
      </c>
      <c r="H2533" s="188">
        <f t="shared" si="90"/>
        <v>0</v>
      </c>
      <c r="I2533" s="188">
        <v>0</v>
      </c>
      <c r="J2533" s="188">
        <v>0</v>
      </c>
      <c r="K2533" s="188">
        <v>0</v>
      </c>
      <c r="L2533" s="188">
        <v>0</v>
      </c>
      <c r="M2533" s="188">
        <v>0</v>
      </c>
      <c r="N2533" s="188">
        <v>0</v>
      </c>
      <c r="O2533" s="188">
        <v>0</v>
      </c>
      <c r="P2533" s="188">
        <v>0</v>
      </c>
      <c r="Q2533" s="188">
        <v>0</v>
      </c>
      <c r="R2533" s="188">
        <v>0</v>
      </c>
    </row>
    <row r="2534" spans="1:18" ht="15" hidden="1">
      <c r="A2534" s="185" t="str">
        <f t="shared" si="91"/>
        <v>B</v>
      </c>
      <c r="B2534" s="189" t="s">
        <v>124</v>
      </c>
      <c r="C2534" s="189" t="s">
        <v>96</v>
      </c>
      <c r="D2534" s="190">
        <f t="shared" si="90"/>
        <v>0</v>
      </c>
      <c r="E2534" s="190">
        <f t="shared" si="90"/>
        <v>0</v>
      </c>
      <c r="F2534" s="190">
        <f t="shared" si="90"/>
        <v>0</v>
      </c>
      <c r="G2534" s="190">
        <f t="shared" si="90"/>
        <v>0</v>
      </c>
      <c r="H2534" s="190">
        <f t="shared" si="90"/>
        <v>0</v>
      </c>
      <c r="I2534" s="190">
        <v>0</v>
      </c>
      <c r="J2534" s="190">
        <v>0</v>
      </c>
      <c r="K2534" s="190">
        <v>0</v>
      </c>
      <c r="L2534" s="190">
        <v>0</v>
      </c>
      <c r="M2534" s="190">
        <v>0</v>
      </c>
      <c r="N2534" s="190">
        <v>0</v>
      </c>
      <c r="O2534" s="190">
        <v>0</v>
      </c>
      <c r="P2534" s="190">
        <v>0</v>
      </c>
      <c r="Q2534" s="190">
        <v>0</v>
      </c>
      <c r="R2534" s="190">
        <v>0</v>
      </c>
    </row>
    <row r="2535" spans="1:18" ht="15" hidden="1">
      <c r="A2535" s="185" t="str">
        <f t="shared" si="91"/>
        <v>B</v>
      </c>
      <c r="B2535" s="191" t="s">
        <v>124</v>
      </c>
      <c r="C2535" s="191" t="s">
        <v>97</v>
      </c>
      <c r="D2535" s="192">
        <f t="shared" si="90"/>
        <v>0</v>
      </c>
      <c r="E2535" s="192">
        <f t="shared" si="90"/>
        <v>0</v>
      </c>
      <c r="F2535" s="192">
        <f t="shared" si="90"/>
        <v>0</v>
      </c>
      <c r="G2535" s="192">
        <f t="shared" si="90"/>
        <v>0</v>
      </c>
      <c r="H2535" s="192">
        <f t="shared" si="90"/>
        <v>0</v>
      </c>
      <c r="I2535" s="192">
        <v>0</v>
      </c>
      <c r="J2535" s="192">
        <v>0</v>
      </c>
      <c r="K2535" s="192">
        <v>0</v>
      </c>
      <c r="L2535" s="192">
        <v>0</v>
      </c>
      <c r="M2535" s="192">
        <v>0</v>
      </c>
      <c r="N2535" s="192">
        <v>0</v>
      </c>
      <c r="O2535" s="192">
        <v>0</v>
      </c>
      <c r="P2535" s="192">
        <v>0</v>
      </c>
      <c r="Q2535" s="192">
        <v>0</v>
      </c>
      <c r="R2535" s="192">
        <v>0</v>
      </c>
    </row>
    <row r="2536" spans="1:18" ht="15" hidden="1">
      <c r="A2536" s="185" t="str">
        <f t="shared" si="91"/>
        <v>B</v>
      </c>
      <c r="B2536" s="191" t="s">
        <v>124</v>
      </c>
      <c r="C2536" s="191" t="s">
        <v>98</v>
      </c>
      <c r="D2536" s="192">
        <f t="shared" si="90"/>
        <v>0</v>
      </c>
      <c r="E2536" s="192">
        <f t="shared" si="90"/>
        <v>0</v>
      </c>
      <c r="F2536" s="192">
        <f t="shared" si="90"/>
        <v>0</v>
      </c>
      <c r="G2536" s="192">
        <f t="shared" si="90"/>
        <v>0</v>
      </c>
      <c r="H2536" s="192">
        <f t="shared" si="90"/>
        <v>0</v>
      </c>
      <c r="I2536" s="192">
        <v>0</v>
      </c>
      <c r="J2536" s="192">
        <v>0</v>
      </c>
      <c r="K2536" s="192">
        <v>0</v>
      </c>
      <c r="L2536" s="192">
        <v>0</v>
      </c>
      <c r="M2536" s="192">
        <v>0</v>
      </c>
      <c r="N2536" s="192">
        <v>0</v>
      </c>
      <c r="O2536" s="192">
        <v>0</v>
      </c>
      <c r="P2536" s="192">
        <v>0</v>
      </c>
      <c r="Q2536" s="192">
        <v>0</v>
      </c>
      <c r="R2536" s="192">
        <v>0</v>
      </c>
    </row>
    <row r="2537" spans="1:18" ht="15" hidden="1">
      <c r="A2537" s="185" t="str">
        <f t="shared" si="91"/>
        <v>B</v>
      </c>
      <c r="B2537" s="191" t="s">
        <v>124</v>
      </c>
      <c r="C2537" s="191" t="s">
        <v>102</v>
      </c>
      <c r="D2537" s="192">
        <f t="shared" si="90"/>
        <v>0</v>
      </c>
      <c r="E2537" s="192">
        <f t="shared" si="90"/>
        <v>0</v>
      </c>
      <c r="F2537" s="192">
        <f t="shared" si="90"/>
        <v>0</v>
      </c>
      <c r="G2537" s="192">
        <f t="shared" si="90"/>
        <v>0</v>
      </c>
      <c r="H2537" s="192">
        <f t="shared" si="90"/>
        <v>0</v>
      </c>
      <c r="I2537" s="192">
        <v>0</v>
      </c>
      <c r="J2537" s="192">
        <v>0</v>
      </c>
      <c r="K2537" s="192">
        <v>0</v>
      </c>
      <c r="L2537" s="192">
        <v>0</v>
      </c>
      <c r="M2537" s="192">
        <v>0</v>
      </c>
      <c r="N2537" s="192">
        <v>0</v>
      </c>
      <c r="O2537" s="192">
        <v>0</v>
      </c>
      <c r="P2537" s="192">
        <v>0</v>
      </c>
      <c r="Q2537" s="192">
        <v>0</v>
      </c>
      <c r="R2537" s="192">
        <v>0</v>
      </c>
    </row>
    <row r="2538" spans="1:18" ht="30.75" hidden="1" thickBot="1">
      <c r="A2538" s="185" t="str">
        <f t="shared" si="91"/>
        <v>B</v>
      </c>
      <c r="B2538" s="186" t="s">
        <v>1250</v>
      </c>
      <c r="C2538" s="187" t="s">
        <v>1251</v>
      </c>
      <c r="D2538" s="188">
        <f t="shared" si="90"/>
        <v>0</v>
      </c>
      <c r="E2538" s="188">
        <f t="shared" si="90"/>
        <v>0</v>
      </c>
      <c r="F2538" s="188">
        <f t="shared" si="90"/>
        <v>0</v>
      </c>
      <c r="G2538" s="188">
        <f t="shared" si="90"/>
        <v>0</v>
      </c>
      <c r="H2538" s="188">
        <f t="shared" si="90"/>
        <v>0</v>
      </c>
      <c r="I2538" s="188">
        <v>0</v>
      </c>
      <c r="J2538" s="188">
        <v>0</v>
      </c>
      <c r="K2538" s="188">
        <v>0</v>
      </c>
      <c r="L2538" s="188">
        <v>0</v>
      </c>
      <c r="M2538" s="188">
        <v>0</v>
      </c>
      <c r="N2538" s="188">
        <v>0</v>
      </c>
      <c r="O2538" s="188">
        <v>0</v>
      </c>
      <c r="P2538" s="188">
        <v>0</v>
      </c>
      <c r="Q2538" s="188">
        <v>0</v>
      </c>
      <c r="R2538" s="188">
        <v>0</v>
      </c>
    </row>
    <row r="2539" spans="1:18" ht="15" hidden="1">
      <c r="A2539" s="185" t="str">
        <f t="shared" si="91"/>
        <v>B</v>
      </c>
      <c r="B2539" s="189" t="s">
        <v>124</v>
      </c>
      <c r="C2539" s="189" t="s">
        <v>96</v>
      </c>
      <c r="D2539" s="190">
        <f t="shared" si="90"/>
        <v>0</v>
      </c>
      <c r="E2539" s="190">
        <f t="shared" si="90"/>
        <v>0</v>
      </c>
      <c r="F2539" s="190">
        <f t="shared" si="90"/>
        <v>0</v>
      </c>
      <c r="G2539" s="190">
        <f t="shared" si="90"/>
        <v>0</v>
      </c>
      <c r="H2539" s="190">
        <f t="shared" si="90"/>
        <v>0</v>
      </c>
      <c r="I2539" s="190">
        <v>0</v>
      </c>
      <c r="J2539" s="190">
        <v>0</v>
      </c>
      <c r="K2539" s="190">
        <v>0</v>
      </c>
      <c r="L2539" s="190">
        <v>0</v>
      </c>
      <c r="M2539" s="190">
        <v>0</v>
      </c>
      <c r="N2539" s="190">
        <v>0</v>
      </c>
      <c r="O2539" s="190">
        <v>0</v>
      </c>
      <c r="P2539" s="190">
        <v>0</v>
      </c>
      <c r="Q2539" s="190">
        <v>0</v>
      </c>
      <c r="R2539" s="190">
        <v>0</v>
      </c>
    </row>
    <row r="2540" spans="1:18" ht="15" hidden="1">
      <c r="A2540" s="185" t="str">
        <f t="shared" si="91"/>
        <v>B</v>
      </c>
      <c r="B2540" s="191" t="s">
        <v>124</v>
      </c>
      <c r="C2540" s="191" t="s">
        <v>97</v>
      </c>
      <c r="D2540" s="192">
        <f t="shared" si="90"/>
        <v>0</v>
      </c>
      <c r="E2540" s="192">
        <f t="shared" si="90"/>
        <v>0</v>
      </c>
      <c r="F2540" s="192">
        <f t="shared" si="90"/>
        <v>0</v>
      </c>
      <c r="G2540" s="192">
        <f t="shared" si="90"/>
        <v>0</v>
      </c>
      <c r="H2540" s="192">
        <f t="shared" si="90"/>
        <v>0</v>
      </c>
      <c r="I2540" s="192">
        <v>0</v>
      </c>
      <c r="J2540" s="192">
        <v>0</v>
      </c>
      <c r="K2540" s="192">
        <v>0</v>
      </c>
      <c r="L2540" s="192">
        <v>0</v>
      </c>
      <c r="M2540" s="192">
        <v>0</v>
      </c>
      <c r="N2540" s="192">
        <v>0</v>
      </c>
      <c r="O2540" s="192">
        <v>0</v>
      </c>
      <c r="P2540" s="192">
        <v>0</v>
      </c>
      <c r="Q2540" s="192">
        <v>0</v>
      </c>
      <c r="R2540" s="192">
        <v>0</v>
      </c>
    </row>
    <row r="2541" spans="1:18" ht="15" hidden="1">
      <c r="A2541" s="185" t="str">
        <f t="shared" si="91"/>
        <v>B</v>
      </c>
      <c r="B2541" s="191" t="s">
        <v>124</v>
      </c>
      <c r="C2541" s="191" t="s">
        <v>98</v>
      </c>
      <c r="D2541" s="192">
        <f t="shared" si="90"/>
        <v>0</v>
      </c>
      <c r="E2541" s="192">
        <f t="shared" si="90"/>
        <v>0</v>
      </c>
      <c r="F2541" s="192">
        <f t="shared" si="90"/>
        <v>0</v>
      </c>
      <c r="G2541" s="192">
        <f t="shared" si="90"/>
        <v>0</v>
      </c>
      <c r="H2541" s="192">
        <f t="shared" si="90"/>
        <v>0</v>
      </c>
      <c r="I2541" s="192">
        <v>0</v>
      </c>
      <c r="J2541" s="192">
        <v>0</v>
      </c>
      <c r="K2541" s="192">
        <v>0</v>
      </c>
      <c r="L2541" s="192">
        <v>0</v>
      </c>
      <c r="M2541" s="192">
        <v>0</v>
      </c>
      <c r="N2541" s="192">
        <v>0</v>
      </c>
      <c r="O2541" s="192">
        <v>0</v>
      </c>
      <c r="P2541" s="192">
        <v>0</v>
      </c>
      <c r="Q2541" s="192">
        <v>0</v>
      </c>
      <c r="R2541" s="192">
        <v>0</v>
      </c>
    </row>
    <row r="2542" spans="1:18" ht="15" hidden="1">
      <c r="A2542" s="185" t="str">
        <f t="shared" si="91"/>
        <v>B</v>
      </c>
      <c r="B2542" s="191" t="s">
        <v>124</v>
      </c>
      <c r="C2542" s="191" t="s">
        <v>102</v>
      </c>
      <c r="D2542" s="192">
        <f t="shared" si="90"/>
        <v>0</v>
      </c>
      <c r="E2542" s="192">
        <f t="shared" si="90"/>
        <v>0</v>
      </c>
      <c r="F2542" s="192">
        <f t="shared" si="90"/>
        <v>0</v>
      </c>
      <c r="G2542" s="192">
        <f t="shared" si="90"/>
        <v>0</v>
      </c>
      <c r="H2542" s="192">
        <f t="shared" si="90"/>
        <v>0</v>
      </c>
      <c r="I2542" s="192">
        <v>0</v>
      </c>
      <c r="J2542" s="192">
        <v>0</v>
      </c>
      <c r="K2542" s="192">
        <v>0</v>
      </c>
      <c r="L2542" s="192">
        <v>0</v>
      </c>
      <c r="M2542" s="192">
        <v>0</v>
      </c>
      <c r="N2542" s="192">
        <v>0</v>
      </c>
      <c r="O2542" s="192">
        <v>0</v>
      </c>
      <c r="P2542" s="192">
        <v>0</v>
      </c>
      <c r="Q2542" s="192">
        <v>0</v>
      </c>
      <c r="R2542" s="192">
        <v>0</v>
      </c>
    </row>
    <row r="2543" spans="1:18" ht="30.75" hidden="1" thickBot="1">
      <c r="A2543" s="185" t="str">
        <f t="shared" si="91"/>
        <v>B</v>
      </c>
      <c r="B2543" s="186" t="s">
        <v>1252</v>
      </c>
      <c r="C2543" s="187" t="s">
        <v>1253</v>
      </c>
      <c r="D2543" s="188">
        <f t="shared" si="90"/>
        <v>0</v>
      </c>
      <c r="E2543" s="188">
        <f t="shared" si="90"/>
        <v>0</v>
      </c>
      <c r="F2543" s="188">
        <f t="shared" si="90"/>
        <v>0</v>
      </c>
      <c r="G2543" s="188">
        <f t="shared" si="90"/>
        <v>0</v>
      </c>
      <c r="H2543" s="188">
        <f t="shared" si="90"/>
        <v>0</v>
      </c>
      <c r="I2543" s="188">
        <v>0</v>
      </c>
      <c r="J2543" s="188">
        <v>0</v>
      </c>
      <c r="K2543" s="188">
        <v>0</v>
      </c>
      <c r="L2543" s="188">
        <v>0</v>
      </c>
      <c r="M2543" s="188">
        <v>0</v>
      </c>
      <c r="N2543" s="188">
        <v>0</v>
      </c>
      <c r="O2543" s="188">
        <v>0</v>
      </c>
      <c r="P2543" s="188">
        <v>0</v>
      </c>
      <c r="Q2543" s="188">
        <v>0</v>
      </c>
      <c r="R2543" s="188">
        <v>0</v>
      </c>
    </row>
    <row r="2544" spans="1:18" ht="15" hidden="1">
      <c r="A2544" s="185" t="str">
        <f t="shared" si="91"/>
        <v>B</v>
      </c>
      <c r="B2544" s="189" t="s">
        <v>124</v>
      </c>
      <c r="C2544" s="189" t="s">
        <v>96</v>
      </c>
      <c r="D2544" s="190">
        <f t="shared" si="90"/>
        <v>0</v>
      </c>
      <c r="E2544" s="190">
        <f t="shared" si="90"/>
        <v>0</v>
      </c>
      <c r="F2544" s="190">
        <f t="shared" si="90"/>
        <v>0</v>
      </c>
      <c r="G2544" s="190">
        <f t="shared" si="90"/>
        <v>0</v>
      </c>
      <c r="H2544" s="190">
        <f t="shared" si="90"/>
        <v>0</v>
      </c>
      <c r="I2544" s="190">
        <v>0</v>
      </c>
      <c r="J2544" s="190">
        <v>0</v>
      </c>
      <c r="K2544" s="190">
        <v>0</v>
      </c>
      <c r="L2544" s="190">
        <v>0</v>
      </c>
      <c r="M2544" s="190">
        <v>0</v>
      </c>
      <c r="N2544" s="190">
        <v>0</v>
      </c>
      <c r="O2544" s="190">
        <v>0</v>
      </c>
      <c r="P2544" s="190">
        <v>0</v>
      </c>
      <c r="Q2544" s="190">
        <v>0</v>
      </c>
      <c r="R2544" s="190">
        <v>0</v>
      </c>
    </row>
    <row r="2545" spans="1:18" ht="15" hidden="1">
      <c r="A2545" s="185" t="str">
        <f t="shared" si="91"/>
        <v>B</v>
      </c>
      <c r="B2545" s="191" t="s">
        <v>124</v>
      </c>
      <c r="C2545" s="191" t="s">
        <v>97</v>
      </c>
      <c r="D2545" s="192">
        <f t="shared" ref="D2545:H2608" si="92">I2545+N2545</f>
        <v>0</v>
      </c>
      <c r="E2545" s="192">
        <f t="shared" si="92"/>
        <v>0</v>
      </c>
      <c r="F2545" s="192">
        <f t="shared" si="92"/>
        <v>0</v>
      </c>
      <c r="G2545" s="192">
        <f t="shared" si="92"/>
        <v>0</v>
      </c>
      <c r="H2545" s="192">
        <f t="shared" si="92"/>
        <v>0</v>
      </c>
      <c r="I2545" s="192">
        <v>0</v>
      </c>
      <c r="J2545" s="192">
        <v>0</v>
      </c>
      <c r="K2545" s="192">
        <v>0</v>
      </c>
      <c r="L2545" s="192">
        <v>0</v>
      </c>
      <c r="M2545" s="192">
        <v>0</v>
      </c>
      <c r="N2545" s="192">
        <v>0</v>
      </c>
      <c r="O2545" s="192">
        <v>0</v>
      </c>
      <c r="P2545" s="192">
        <v>0</v>
      </c>
      <c r="Q2545" s="192">
        <v>0</v>
      </c>
      <c r="R2545" s="192">
        <v>0</v>
      </c>
    </row>
    <row r="2546" spans="1:18" ht="15" hidden="1">
      <c r="A2546" s="185" t="str">
        <f t="shared" si="91"/>
        <v>B</v>
      </c>
      <c r="B2546" s="191" t="s">
        <v>124</v>
      </c>
      <c r="C2546" s="191" t="s">
        <v>98</v>
      </c>
      <c r="D2546" s="192">
        <f t="shared" si="92"/>
        <v>0</v>
      </c>
      <c r="E2546" s="192">
        <f t="shared" si="92"/>
        <v>0</v>
      </c>
      <c r="F2546" s="192">
        <f t="shared" si="92"/>
        <v>0</v>
      </c>
      <c r="G2546" s="192">
        <f t="shared" si="92"/>
        <v>0</v>
      </c>
      <c r="H2546" s="192">
        <f t="shared" si="92"/>
        <v>0</v>
      </c>
      <c r="I2546" s="192">
        <v>0</v>
      </c>
      <c r="J2546" s="192">
        <v>0</v>
      </c>
      <c r="K2546" s="192">
        <v>0</v>
      </c>
      <c r="L2546" s="192">
        <v>0</v>
      </c>
      <c r="M2546" s="192">
        <v>0</v>
      </c>
      <c r="N2546" s="192">
        <v>0</v>
      </c>
      <c r="O2546" s="192">
        <v>0</v>
      </c>
      <c r="P2546" s="192">
        <v>0</v>
      </c>
      <c r="Q2546" s="192">
        <v>0</v>
      </c>
      <c r="R2546" s="192">
        <v>0</v>
      </c>
    </row>
    <row r="2547" spans="1:18" ht="15" hidden="1">
      <c r="A2547" s="185" t="str">
        <f t="shared" si="91"/>
        <v>B</v>
      </c>
      <c r="B2547" s="191" t="s">
        <v>124</v>
      </c>
      <c r="C2547" s="191" t="s">
        <v>102</v>
      </c>
      <c r="D2547" s="192">
        <f t="shared" si="92"/>
        <v>0</v>
      </c>
      <c r="E2547" s="192">
        <f t="shared" si="92"/>
        <v>0</v>
      </c>
      <c r="F2547" s="192">
        <f t="shared" si="92"/>
        <v>0</v>
      </c>
      <c r="G2547" s="192">
        <f t="shared" si="92"/>
        <v>0</v>
      </c>
      <c r="H2547" s="192">
        <f t="shared" si="92"/>
        <v>0</v>
      </c>
      <c r="I2547" s="192">
        <v>0</v>
      </c>
      <c r="J2547" s="192">
        <v>0</v>
      </c>
      <c r="K2547" s="192">
        <v>0</v>
      </c>
      <c r="L2547" s="192">
        <v>0</v>
      </c>
      <c r="M2547" s="192">
        <v>0</v>
      </c>
      <c r="N2547" s="192">
        <v>0</v>
      </c>
      <c r="O2547" s="192">
        <v>0</v>
      </c>
      <c r="P2547" s="192">
        <v>0</v>
      </c>
      <c r="Q2547" s="192">
        <v>0</v>
      </c>
      <c r="R2547" s="192">
        <v>0</v>
      </c>
    </row>
    <row r="2548" spans="1:18" ht="15.75" hidden="1" thickBot="1">
      <c r="A2548" s="185" t="str">
        <f t="shared" si="91"/>
        <v>B</v>
      </c>
      <c r="B2548" s="186" t="s">
        <v>1254</v>
      </c>
      <c r="C2548" s="187" t="s">
        <v>1255</v>
      </c>
      <c r="D2548" s="188">
        <f t="shared" si="92"/>
        <v>0</v>
      </c>
      <c r="E2548" s="188">
        <f t="shared" si="92"/>
        <v>0</v>
      </c>
      <c r="F2548" s="188">
        <f t="shared" si="92"/>
        <v>0</v>
      </c>
      <c r="G2548" s="188">
        <f t="shared" si="92"/>
        <v>0</v>
      </c>
      <c r="H2548" s="188">
        <f t="shared" si="92"/>
        <v>0</v>
      </c>
      <c r="I2548" s="188">
        <v>0</v>
      </c>
      <c r="J2548" s="188">
        <v>0</v>
      </c>
      <c r="K2548" s="188">
        <v>0</v>
      </c>
      <c r="L2548" s="188">
        <v>0</v>
      </c>
      <c r="M2548" s="188">
        <v>0</v>
      </c>
      <c r="N2548" s="188">
        <v>0</v>
      </c>
      <c r="O2548" s="188">
        <v>0</v>
      </c>
      <c r="P2548" s="188">
        <v>0</v>
      </c>
      <c r="Q2548" s="188">
        <v>0</v>
      </c>
      <c r="R2548" s="188">
        <v>0</v>
      </c>
    </row>
    <row r="2549" spans="1:18" ht="15" hidden="1">
      <c r="A2549" s="185" t="str">
        <f t="shared" si="91"/>
        <v>B</v>
      </c>
      <c r="B2549" s="189" t="s">
        <v>124</v>
      </c>
      <c r="C2549" s="189" t="s">
        <v>96</v>
      </c>
      <c r="D2549" s="190">
        <f t="shared" si="92"/>
        <v>0</v>
      </c>
      <c r="E2549" s="190">
        <f t="shared" si="92"/>
        <v>0</v>
      </c>
      <c r="F2549" s="190">
        <f t="shared" si="92"/>
        <v>0</v>
      </c>
      <c r="G2549" s="190">
        <f t="shared" si="92"/>
        <v>0</v>
      </c>
      <c r="H2549" s="190">
        <f t="shared" si="92"/>
        <v>0</v>
      </c>
      <c r="I2549" s="190">
        <v>0</v>
      </c>
      <c r="J2549" s="190">
        <v>0</v>
      </c>
      <c r="K2549" s="190">
        <v>0</v>
      </c>
      <c r="L2549" s="190">
        <v>0</v>
      </c>
      <c r="M2549" s="190">
        <v>0</v>
      </c>
      <c r="N2549" s="190">
        <v>0</v>
      </c>
      <c r="O2549" s="190">
        <v>0</v>
      </c>
      <c r="P2549" s="190">
        <v>0</v>
      </c>
      <c r="Q2549" s="190">
        <v>0</v>
      </c>
      <c r="R2549" s="190">
        <v>0</v>
      </c>
    </row>
    <row r="2550" spans="1:18" ht="15" hidden="1">
      <c r="A2550" s="185" t="str">
        <f t="shared" si="91"/>
        <v>B</v>
      </c>
      <c r="B2550" s="191" t="s">
        <v>124</v>
      </c>
      <c r="C2550" s="191" t="s">
        <v>97</v>
      </c>
      <c r="D2550" s="192">
        <f t="shared" si="92"/>
        <v>0</v>
      </c>
      <c r="E2550" s="192">
        <f t="shared" si="92"/>
        <v>0</v>
      </c>
      <c r="F2550" s="192">
        <f t="shared" si="92"/>
        <v>0</v>
      </c>
      <c r="G2550" s="192">
        <f t="shared" si="92"/>
        <v>0</v>
      </c>
      <c r="H2550" s="192">
        <f t="shared" si="92"/>
        <v>0</v>
      </c>
      <c r="I2550" s="192">
        <v>0</v>
      </c>
      <c r="J2550" s="192">
        <v>0</v>
      </c>
      <c r="K2550" s="192">
        <v>0</v>
      </c>
      <c r="L2550" s="192">
        <v>0</v>
      </c>
      <c r="M2550" s="192">
        <v>0</v>
      </c>
      <c r="N2550" s="192">
        <v>0</v>
      </c>
      <c r="O2550" s="192">
        <v>0</v>
      </c>
      <c r="P2550" s="192">
        <v>0</v>
      </c>
      <c r="Q2550" s="192">
        <v>0</v>
      </c>
      <c r="R2550" s="192">
        <v>0</v>
      </c>
    </row>
    <row r="2551" spans="1:18" ht="15" hidden="1">
      <c r="A2551" s="185" t="str">
        <f t="shared" si="91"/>
        <v>B</v>
      </c>
      <c r="B2551" s="191" t="s">
        <v>124</v>
      </c>
      <c r="C2551" s="191" t="s">
        <v>98</v>
      </c>
      <c r="D2551" s="192">
        <f t="shared" si="92"/>
        <v>0</v>
      </c>
      <c r="E2551" s="192">
        <f t="shared" si="92"/>
        <v>0</v>
      </c>
      <c r="F2551" s="192">
        <f t="shared" si="92"/>
        <v>0</v>
      </c>
      <c r="G2551" s="192">
        <f t="shared" si="92"/>
        <v>0</v>
      </c>
      <c r="H2551" s="192">
        <f t="shared" si="92"/>
        <v>0</v>
      </c>
      <c r="I2551" s="192">
        <v>0</v>
      </c>
      <c r="J2551" s="192">
        <v>0</v>
      </c>
      <c r="K2551" s="192">
        <v>0</v>
      </c>
      <c r="L2551" s="192">
        <v>0</v>
      </c>
      <c r="M2551" s="192">
        <v>0</v>
      </c>
      <c r="N2551" s="192">
        <v>0</v>
      </c>
      <c r="O2551" s="192">
        <v>0</v>
      </c>
      <c r="P2551" s="192">
        <v>0</v>
      </c>
      <c r="Q2551" s="192">
        <v>0</v>
      </c>
      <c r="R2551" s="192">
        <v>0</v>
      </c>
    </row>
    <row r="2552" spans="1:18" ht="15.75" hidden="1" thickBot="1">
      <c r="A2552" s="185" t="str">
        <f t="shared" si="91"/>
        <v>B</v>
      </c>
      <c r="B2552" s="186" t="s">
        <v>1256</v>
      </c>
      <c r="C2552" s="187" t="s">
        <v>1257</v>
      </c>
      <c r="D2552" s="188">
        <f t="shared" si="92"/>
        <v>0</v>
      </c>
      <c r="E2552" s="188">
        <f t="shared" si="92"/>
        <v>0</v>
      </c>
      <c r="F2552" s="188">
        <f t="shared" si="92"/>
        <v>0</v>
      </c>
      <c r="G2552" s="188">
        <f t="shared" si="92"/>
        <v>0</v>
      </c>
      <c r="H2552" s="188">
        <f t="shared" si="92"/>
        <v>0</v>
      </c>
      <c r="I2552" s="188">
        <v>0</v>
      </c>
      <c r="J2552" s="188">
        <v>0</v>
      </c>
      <c r="K2552" s="188">
        <v>0</v>
      </c>
      <c r="L2552" s="188">
        <v>0</v>
      </c>
      <c r="M2552" s="188">
        <v>0</v>
      </c>
      <c r="N2552" s="188">
        <v>0</v>
      </c>
      <c r="O2552" s="188">
        <v>0</v>
      </c>
      <c r="P2552" s="188">
        <v>0</v>
      </c>
      <c r="Q2552" s="188">
        <v>0</v>
      </c>
      <c r="R2552" s="188">
        <v>0</v>
      </c>
    </row>
    <row r="2553" spans="1:18" ht="15" hidden="1">
      <c r="A2553" s="185" t="str">
        <f t="shared" si="91"/>
        <v>B</v>
      </c>
      <c r="B2553" s="189" t="s">
        <v>124</v>
      </c>
      <c r="C2553" s="189" t="s">
        <v>96</v>
      </c>
      <c r="D2553" s="190">
        <f t="shared" si="92"/>
        <v>0</v>
      </c>
      <c r="E2553" s="190">
        <f t="shared" si="92"/>
        <v>0</v>
      </c>
      <c r="F2553" s="190">
        <f t="shared" si="92"/>
        <v>0</v>
      </c>
      <c r="G2553" s="190">
        <f t="shared" si="92"/>
        <v>0</v>
      </c>
      <c r="H2553" s="190">
        <f t="shared" si="92"/>
        <v>0</v>
      </c>
      <c r="I2553" s="190">
        <v>0</v>
      </c>
      <c r="J2553" s="190">
        <v>0</v>
      </c>
      <c r="K2553" s="190">
        <v>0</v>
      </c>
      <c r="L2553" s="190">
        <v>0</v>
      </c>
      <c r="M2553" s="190">
        <v>0</v>
      </c>
      <c r="N2553" s="190">
        <v>0</v>
      </c>
      <c r="O2553" s="190">
        <v>0</v>
      </c>
      <c r="P2553" s="190">
        <v>0</v>
      </c>
      <c r="Q2553" s="190">
        <v>0</v>
      </c>
      <c r="R2553" s="190">
        <v>0</v>
      </c>
    </row>
    <row r="2554" spans="1:18" ht="15" hidden="1">
      <c r="A2554" s="185" t="str">
        <f t="shared" si="91"/>
        <v>B</v>
      </c>
      <c r="B2554" s="191" t="s">
        <v>124</v>
      </c>
      <c r="C2554" s="191" t="s">
        <v>97</v>
      </c>
      <c r="D2554" s="192">
        <f t="shared" si="92"/>
        <v>0</v>
      </c>
      <c r="E2554" s="192">
        <f t="shared" si="92"/>
        <v>0</v>
      </c>
      <c r="F2554" s="192">
        <f t="shared" si="92"/>
        <v>0</v>
      </c>
      <c r="G2554" s="192">
        <f t="shared" si="92"/>
        <v>0</v>
      </c>
      <c r="H2554" s="192">
        <f t="shared" si="92"/>
        <v>0</v>
      </c>
      <c r="I2554" s="192">
        <v>0</v>
      </c>
      <c r="J2554" s="192">
        <v>0</v>
      </c>
      <c r="K2554" s="192">
        <v>0</v>
      </c>
      <c r="L2554" s="192">
        <v>0</v>
      </c>
      <c r="M2554" s="192">
        <v>0</v>
      </c>
      <c r="N2554" s="192">
        <v>0</v>
      </c>
      <c r="O2554" s="192">
        <v>0</v>
      </c>
      <c r="P2554" s="192">
        <v>0</v>
      </c>
      <c r="Q2554" s="192">
        <v>0</v>
      </c>
      <c r="R2554" s="192">
        <v>0</v>
      </c>
    </row>
    <row r="2555" spans="1:18" ht="15" hidden="1">
      <c r="A2555" s="185" t="str">
        <f t="shared" si="91"/>
        <v>B</v>
      </c>
      <c r="B2555" s="191" t="s">
        <v>124</v>
      </c>
      <c r="C2555" s="191" t="s">
        <v>98</v>
      </c>
      <c r="D2555" s="192">
        <f t="shared" si="92"/>
        <v>0</v>
      </c>
      <c r="E2555" s="192">
        <f t="shared" si="92"/>
        <v>0</v>
      </c>
      <c r="F2555" s="192">
        <f t="shared" si="92"/>
        <v>0</v>
      </c>
      <c r="G2555" s="192">
        <f t="shared" si="92"/>
        <v>0</v>
      </c>
      <c r="H2555" s="192">
        <f t="shared" si="92"/>
        <v>0</v>
      </c>
      <c r="I2555" s="192">
        <v>0</v>
      </c>
      <c r="J2555" s="192">
        <v>0</v>
      </c>
      <c r="K2555" s="192">
        <v>0</v>
      </c>
      <c r="L2555" s="192">
        <v>0</v>
      </c>
      <c r="M2555" s="192">
        <v>0</v>
      </c>
      <c r="N2555" s="192">
        <v>0</v>
      </c>
      <c r="O2555" s="192">
        <v>0</v>
      </c>
      <c r="P2555" s="192">
        <v>0</v>
      </c>
      <c r="Q2555" s="192">
        <v>0</v>
      </c>
      <c r="R2555" s="192">
        <v>0</v>
      </c>
    </row>
    <row r="2556" spans="1:18" ht="15" hidden="1">
      <c r="A2556" s="185" t="str">
        <f t="shared" si="91"/>
        <v>B</v>
      </c>
      <c r="B2556" s="191" t="s">
        <v>124</v>
      </c>
      <c r="C2556" s="191" t="s">
        <v>102</v>
      </c>
      <c r="D2556" s="192">
        <f t="shared" si="92"/>
        <v>0</v>
      </c>
      <c r="E2556" s="192">
        <f t="shared" si="92"/>
        <v>0</v>
      </c>
      <c r="F2556" s="192">
        <f t="shared" si="92"/>
        <v>0</v>
      </c>
      <c r="G2556" s="192">
        <f t="shared" si="92"/>
        <v>0</v>
      </c>
      <c r="H2556" s="192">
        <f t="shared" si="92"/>
        <v>0</v>
      </c>
      <c r="I2556" s="192">
        <v>0</v>
      </c>
      <c r="J2556" s="192">
        <v>0</v>
      </c>
      <c r="K2556" s="192">
        <v>0</v>
      </c>
      <c r="L2556" s="192">
        <v>0</v>
      </c>
      <c r="M2556" s="192">
        <v>0</v>
      </c>
      <c r="N2556" s="192">
        <v>0</v>
      </c>
      <c r="O2556" s="192">
        <v>0</v>
      </c>
      <c r="P2556" s="192">
        <v>0</v>
      </c>
      <c r="Q2556" s="192">
        <v>0</v>
      </c>
      <c r="R2556" s="192">
        <v>0</v>
      </c>
    </row>
    <row r="2557" spans="1:18" ht="15.75" hidden="1" thickBot="1">
      <c r="A2557" s="185" t="str">
        <f t="shared" si="91"/>
        <v>B</v>
      </c>
      <c r="B2557" s="186" t="s">
        <v>1258</v>
      </c>
      <c r="C2557" s="187" t="s">
        <v>1259</v>
      </c>
      <c r="D2557" s="188">
        <f t="shared" si="92"/>
        <v>0</v>
      </c>
      <c r="E2557" s="188">
        <f t="shared" si="92"/>
        <v>0</v>
      </c>
      <c r="F2557" s="188">
        <f t="shared" si="92"/>
        <v>0</v>
      </c>
      <c r="G2557" s="188">
        <f t="shared" si="92"/>
        <v>0</v>
      </c>
      <c r="H2557" s="188">
        <f t="shared" si="92"/>
        <v>0</v>
      </c>
      <c r="I2557" s="188">
        <v>0</v>
      </c>
      <c r="J2557" s="188">
        <v>0</v>
      </c>
      <c r="K2557" s="188">
        <v>0</v>
      </c>
      <c r="L2557" s="188">
        <v>0</v>
      </c>
      <c r="M2557" s="188">
        <v>0</v>
      </c>
      <c r="N2557" s="188">
        <v>0</v>
      </c>
      <c r="O2557" s="188">
        <v>0</v>
      </c>
      <c r="P2557" s="188">
        <v>0</v>
      </c>
      <c r="Q2557" s="188">
        <v>0</v>
      </c>
      <c r="R2557" s="188">
        <v>0</v>
      </c>
    </row>
    <row r="2558" spans="1:18" ht="15" hidden="1">
      <c r="A2558" s="185" t="str">
        <f t="shared" si="91"/>
        <v>B</v>
      </c>
      <c r="B2558" s="189" t="s">
        <v>124</v>
      </c>
      <c r="C2558" s="189" t="s">
        <v>96</v>
      </c>
      <c r="D2558" s="190">
        <f t="shared" si="92"/>
        <v>0</v>
      </c>
      <c r="E2558" s="190">
        <f t="shared" si="92"/>
        <v>0</v>
      </c>
      <c r="F2558" s="190">
        <f t="shared" si="92"/>
        <v>0</v>
      </c>
      <c r="G2558" s="190">
        <f t="shared" si="92"/>
        <v>0</v>
      </c>
      <c r="H2558" s="190">
        <f t="shared" si="92"/>
        <v>0</v>
      </c>
      <c r="I2558" s="190">
        <v>0</v>
      </c>
      <c r="J2558" s="190">
        <v>0</v>
      </c>
      <c r="K2558" s="190">
        <v>0</v>
      </c>
      <c r="L2558" s="190">
        <v>0</v>
      </c>
      <c r="M2558" s="190">
        <v>0</v>
      </c>
      <c r="N2558" s="190">
        <v>0</v>
      </c>
      <c r="O2558" s="190">
        <v>0</v>
      </c>
      <c r="P2558" s="190">
        <v>0</v>
      </c>
      <c r="Q2558" s="190">
        <v>0</v>
      </c>
      <c r="R2558" s="190">
        <v>0</v>
      </c>
    </row>
    <row r="2559" spans="1:18" ht="15" hidden="1">
      <c r="A2559" s="185" t="str">
        <f t="shared" si="91"/>
        <v>B</v>
      </c>
      <c r="B2559" s="191" t="s">
        <v>124</v>
      </c>
      <c r="C2559" s="191" t="s">
        <v>97</v>
      </c>
      <c r="D2559" s="192">
        <f t="shared" si="92"/>
        <v>0</v>
      </c>
      <c r="E2559" s="192">
        <f t="shared" si="92"/>
        <v>0</v>
      </c>
      <c r="F2559" s="192">
        <f t="shared" si="92"/>
        <v>0</v>
      </c>
      <c r="G2559" s="192">
        <f t="shared" si="92"/>
        <v>0</v>
      </c>
      <c r="H2559" s="192">
        <f t="shared" si="92"/>
        <v>0</v>
      </c>
      <c r="I2559" s="192">
        <v>0</v>
      </c>
      <c r="J2559" s="192">
        <v>0</v>
      </c>
      <c r="K2559" s="192">
        <v>0</v>
      </c>
      <c r="L2559" s="192">
        <v>0</v>
      </c>
      <c r="M2559" s="192">
        <v>0</v>
      </c>
      <c r="N2559" s="192">
        <v>0</v>
      </c>
      <c r="O2559" s="192">
        <v>0</v>
      </c>
      <c r="P2559" s="192">
        <v>0</v>
      </c>
      <c r="Q2559" s="192">
        <v>0</v>
      </c>
      <c r="R2559" s="192">
        <v>0</v>
      </c>
    </row>
    <row r="2560" spans="1:18" ht="15" hidden="1">
      <c r="A2560" s="185" t="str">
        <f t="shared" si="91"/>
        <v>B</v>
      </c>
      <c r="B2560" s="191" t="s">
        <v>124</v>
      </c>
      <c r="C2560" s="191" t="s">
        <v>98</v>
      </c>
      <c r="D2560" s="192">
        <f t="shared" si="92"/>
        <v>0</v>
      </c>
      <c r="E2560" s="192">
        <f t="shared" si="92"/>
        <v>0</v>
      </c>
      <c r="F2560" s="192">
        <f t="shared" si="92"/>
        <v>0</v>
      </c>
      <c r="G2560" s="192">
        <f t="shared" si="92"/>
        <v>0</v>
      </c>
      <c r="H2560" s="192">
        <f t="shared" si="92"/>
        <v>0</v>
      </c>
      <c r="I2560" s="192">
        <v>0</v>
      </c>
      <c r="J2560" s="192">
        <v>0</v>
      </c>
      <c r="K2560" s="192">
        <v>0</v>
      </c>
      <c r="L2560" s="192">
        <v>0</v>
      </c>
      <c r="M2560" s="192">
        <v>0</v>
      </c>
      <c r="N2560" s="192">
        <v>0</v>
      </c>
      <c r="O2560" s="192">
        <v>0</v>
      </c>
      <c r="P2560" s="192">
        <v>0</v>
      </c>
      <c r="Q2560" s="192">
        <v>0</v>
      </c>
      <c r="R2560" s="192">
        <v>0</v>
      </c>
    </row>
    <row r="2561" spans="1:18" ht="15.75" hidden="1" thickBot="1">
      <c r="A2561" s="185" t="str">
        <f t="shared" si="91"/>
        <v>B</v>
      </c>
      <c r="B2561" s="186" t="s">
        <v>1260</v>
      </c>
      <c r="C2561" s="187" t="s">
        <v>1261</v>
      </c>
      <c r="D2561" s="188">
        <f t="shared" si="92"/>
        <v>0</v>
      </c>
      <c r="E2561" s="188">
        <f t="shared" si="92"/>
        <v>0</v>
      </c>
      <c r="F2561" s="188">
        <f t="shared" si="92"/>
        <v>0</v>
      </c>
      <c r="G2561" s="188">
        <f t="shared" si="92"/>
        <v>0</v>
      </c>
      <c r="H2561" s="188">
        <f t="shared" si="92"/>
        <v>0</v>
      </c>
      <c r="I2561" s="188">
        <v>0</v>
      </c>
      <c r="J2561" s="188">
        <v>0</v>
      </c>
      <c r="K2561" s="188">
        <v>0</v>
      </c>
      <c r="L2561" s="188">
        <v>0</v>
      </c>
      <c r="M2561" s="188">
        <v>0</v>
      </c>
      <c r="N2561" s="188">
        <v>0</v>
      </c>
      <c r="O2561" s="188">
        <v>0</v>
      </c>
      <c r="P2561" s="188">
        <v>0</v>
      </c>
      <c r="Q2561" s="188">
        <v>0</v>
      </c>
      <c r="R2561" s="188">
        <v>0</v>
      </c>
    </row>
    <row r="2562" spans="1:18" ht="15" hidden="1">
      <c r="A2562" s="185" t="str">
        <f t="shared" si="91"/>
        <v>B</v>
      </c>
      <c r="B2562" s="189" t="s">
        <v>124</v>
      </c>
      <c r="C2562" s="189" t="s">
        <v>96</v>
      </c>
      <c r="D2562" s="190">
        <f t="shared" si="92"/>
        <v>0</v>
      </c>
      <c r="E2562" s="190">
        <f t="shared" si="92"/>
        <v>0</v>
      </c>
      <c r="F2562" s="190">
        <f t="shared" si="92"/>
        <v>0</v>
      </c>
      <c r="G2562" s="190">
        <f t="shared" si="92"/>
        <v>0</v>
      </c>
      <c r="H2562" s="190">
        <f t="shared" si="92"/>
        <v>0</v>
      </c>
      <c r="I2562" s="190">
        <v>0</v>
      </c>
      <c r="J2562" s="190">
        <v>0</v>
      </c>
      <c r="K2562" s="190">
        <v>0</v>
      </c>
      <c r="L2562" s="190">
        <v>0</v>
      </c>
      <c r="M2562" s="190">
        <v>0</v>
      </c>
      <c r="N2562" s="190">
        <v>0</v>
      </c>
      <c r="O2562" s="190">
        <v>0</v>
      </c>
      <c r="P2562" s="190">
        <v>0</v>
      </c>
      <c r="Q2562" s="190">
        <v>0</v>
      </c>
      <c r="R2562" s="190">
        <v>0</v>
      </c>
    </row>
    <row r="2563" spans="1:18" ht="15" hidden="1">
      <c r="A2563" s="185" t="str">
        <f t="shared" si="91"/>
        <v>B</v>
      </c>
      <c r="B2563" s="191" t="s">
        <v>124</v>
      </c>
      <c r="C2563" s="191" t="s">
        <v>97</v>
      </c>
      <c r="D2563" s="192">
        <f t="shared" si="92"/>
        <v>0</v>
      </c>
      <c r="E2563" s="192">
        <f t="shared" si="92"/>
        <v>0</v>
      </c>
      <c r="F2563" s="192">
        <f t="shared" si="92"/>
        <v>0</v>
      </c>
      <c r="G2563" s="192">
        <f t="shared" si="92"/>
        <v>0</v>
      </c>
      <c r="H2563" s="192">
        <f t="shared" si="92"/>
        <v>0</v>
      </c>
      <c r="I2563" s="192">
        <v>0</v>
      </c>
      <c r="J2563" s="192">
        <v>0</v>
      </c>
      <c r="K2563" s="192">
        <v>0</v>
      </c>
      <c r="L2563" s="192">
        <v>0</v>
      </c>
      <c r="M2563" s="192">
        <v>0</v>
      </c>
      <c r="N2563" s="192">
        <v>0</v>
      </c>
      <c r="O2563" s="192">
        <v>0</v>
      </c>
      <c r="P2563" s="192">
        <v>0</v>
      </c>
      <c r="Q2563" s="192">
        <v>0</v>
      </c>
      <c r="R2563" s="192">
        <v>0</v>
      </c>
    </row>
    <row r="2564" spans="1:18" ht="15" hidden="1">
      <c r="A2564" s="185" t="str">
        <f t="shared" si="91"/>
        <v>B</v>
      </c>
      <c r="B2564" s="191" t="s">
        <v>124</v>
      </c>
      <c r="C2564" s="191" t="s">
        <v>98</v>
      </c>
      <c r="D2564" s="192">
        <f t="shared" si="92"/>
        <v>0</v>
      </c>
      <c r="E2564" s="192">
        <f t="shared" si="92"/>
        <v>0</v>
      </c>
      <c r="F2564" s="192">
        <f t="shared" si="92"/>
        <v>0</v>
      </c>
      <c r="G2564" s="192">
        <f t="shared" si="92"/>
        <v>0</v>
      </c>
      <c r="H2564" s="192">
        <f t="shared" si="92"/>
        <v>0</v>
      </c>
      <c r="I2564" s="192">
        <v>0</v>
      </c>
      <c r="J2564" s="192">
        <v>0</v>
      </c>
      <c r="K2564" s="192">
        <v>0</v>
      </c>
      <c r="L2564" s="192">
        <v>0</v>
      </c>
      <c r="M2564" s="192">
        <v>0</v>
      </c>
      <c r="N2564" s="192">
        <v>0</v>
      </c>
      <c r="O2564" s="192">
        <v>0</v>
      </c>
      <c r="P2564" s="192">
        <v>0</v>
      </c>
      <c r="Q2564" s="192">
        <v>0</v>
      </c>
      <c r="R2564" s="192">
        <v>0</v>
      </c>
    </row>
    <row r="2565" spans="1:18" ht="15.75" hidden="1" thickBot="1">
      <c r="A2565" s="185" t="str">
        <f t="shared" si="91"/>
        <v>B</v>
      </c>
      <c r="B2565" s="186" t="s">
        <v>1262</v>
      </c>
      <c r="C2565" s="187" t="s">
        <v>1263</v>
      </c>
      <c r="D2565" s="188">
        <f t="shared" si="92"/>
        <v>0</v>
      </c>
      <c r="E2565" s="188">
        <f t="shared" si="92"/>
        <v>0</v>
      </c>
      <c r="F2565" s="188">
        <f t="shared" si="92"/>
        <v>0</v>
      </c>
      <c r="G2565" s="188">
        <f t="shared" si="92"/>
        <v>0</v>
      </c>
      <c r="H2565" s="188">
        <f t="shared" si="92"/>
        <v>0</v>
      </c>
      <c r="I2565" s="188">
        <v>0</v>
      </c>
      <c r="J2565" s="188">
        <v>0</v>
      </c>
      <c r="K2565" s="188">
        <v>0</v>
      </c>
      <c r="L2565" s="188">
        <v>0</v>
      </c>
      <c r="M2565" s="188">
        <v>0</v>
      </c>
      <c r="N2565" s="188">
        <v>0</v>
      </c>
      <c r="O2565" s="188">
        <v>0</v>
      </c>
      <c r="P2565" s="188">
        <v>0</v>
      </c>
      <c r="Q2565" s="188">
        <v>0</v>
      </c>
      <c r="R2565" s="188">
        <v>0</v>
      </c>
    </row>
    <row r="2566" spans="1:18" ht="15" hidden="1">
      <c r="A2566" s="185" t="str">
        <f t="shared" si="91"/>
        <v>B</v>
      </c>
      <c r="B2566" s="189" t="s">
        <v>124</v>
      </c>
      <c r="C2566" s="189" t="s">
        <v>96</v>
      </c>
      <c r="D2566" s="190">
        <f t="shared" si="92"/>
        <v>0</v>
      </c>
      <c r="E2566" s="190">
        <f t="shared" si="92"/>
        <v>0</v>
      </c>
      <c r="F2566" s="190">
        <f t="shared" si="92"/>
        <v>0</v>
      </c>
      <c r="G2566" s="190">
        <f t="shared" si="92"/>
        <v>0</v>
      </c>
      <c r="H2566" s="190">
        <f t="shared" si="92"/>
        <v>0</v>
      </c>
      <c r="I2566" s="190">
        <v>0</v>
      </c>
      <c r="J2566" s="190">
        <v>0</v>
      </c>
      <c r="K2566" s="190">
        <v>0</v>
      </c>
      <c r="L2566" s="190">
        <v>0</v>
      </c>
      <c r="M2566" s="190">
        <v>0</v>
      </c>
      <c r="N2566" s="190">
        <v>0</v>
      </c>
      <c r="O2566" s="190">
        <v>0</v>
      </c>
      <c r="P2566" s="190">
        <v>0</v>
      </c>
      <c r="Q2566" s="190">
        <v>0</v>
      </c>
      <c r="R2566" s="190">
        <v>0</v>
      </c>
    </row>
    <row r="2567" spans="1:18" ht="15" hidden="1">
      <c r="A2567" s="185" t="str">
        <f t="shared" ref="A2567:A2630" si="93">(IF(OR(D2567&lt;&gt;0,E2567&lt;&gt;0,F2567&lt;&gt;0,G2567&lt;&gt;0,H2567&lt;&gt;0),"A","B"))</f>
        <v>B</v>
      </c>
      <c r="B2567" s="191" t="s">
        <v>124</v>
      </c>
      <c r="C2567" s="191" t="s">
        <v>97</v>
      </c>
      <c r="D2567" s="192">
        <f t="shared" si="92"/>
        <v>0</v>
      </c>
      <c r="E2567" s="192">
        <f t="shared" si="92"/>
        <v>0</v>
      </c>
      <c r="F2567" s="192">
        <f t="shared" si="92"/>
        <v>0</v>
      </c>
      <c r="G2567" s="192">
        <f t="shared" si="92"/>
        <v>0</v>
      </c>
      <c r="H2567" s="192">
        <f t="shared" si="92"/>
        <v>0</v>
      </c>
      <c r="I2567" s="192">
        <v>0</v>
      </c>
      <c r="J2567" s="192">
        <v>0</v>
      </c>
      <c r="K2567" s="192">
        <v>0</v>
      </c>
      <c r="L2567" s="192">
        <v>0</v>
      </c>
      <c r="M2567" s="192">
        <v>0</v>
      </c>
      <c r="N2567" s="192">
        <v>0</v>
      </c>
      <c r="O2567" s="192">
        <v>0</v>
      </c>
      <c r="P2567" s="192">
        <v>0</v>
      </c>
      <c r="Q2567" s="192">
        <v>0</v>
      </c>
      <c r="R2567" s="192">
        <v>0</v>
      </c>
    </row>
    <row r="2568" spans="1:18" ht="15" hidden="1">
      <c r="A2568" s="185" t="str">
        <f t="shared" si="93"/>
        <v>B</v>
      </c>
      <c r="B2568" s="191" t="s">
        <v>124</v>
      </c>
      <c r="C2568" s="191" t="s">
        <v>98</v>
      </c>
      <c r="D2568" s="192">
        <f t="shared" si="92"/>
        <v>0</v>
      </c>
      <c r="E2568" s="192">
        <f t="shared" si="92"/>
        <v>0</v>
      </c>
      <c r="F2568" s="192">
        <f t="shared" si="92"/>
        <v>0</v>
      </c>
      <c r="G2568" s="192">
        <f t="shared" si="92"/>
        <v>0</v>
      </c>
      <c r="H2568" s="192">
        <f t="shared" si="92"/>
        <v>0</v>
      </c>
      <c r="I2568" s="192">
        <v>0</v>
      </c>
      <c r="J2568" s="192">
        <v>0</v>
      </c>
      <c r="K2568" s="192">
        <v>0</v>
      </c>
      <c r="L2568" s="192">
        <v>0</v>
      </c>
      <c r="M2568" s="192">
        <v>0</v>
      </c>
      <c r="N2568" s="192">
        <v>0</v>
      </c>
      <c r="O2568" s="192">
        <v>0</v>
      </c>
      <c r="P2568" s="192">
        <v>0</v>
      </c>
      <c r="Q2568" s="192">
        <v>0</v>
      </c>
      <c r="R2568" s="192">
        <v>0</v>
      </c>
    </row>
    <row r="2569" spans="1:18" ht="15.75" hidden="1" thickBot="1">
      <c r="A2569" s="185" t="str">
        <f t="shared" si="93"/>
        <v>B</v>
      </c>
      <c r="B2569" s="186" t="s">
        <v>1264</v>
      </c>
      <c r="C2569" s="187" t="s">
        <v>1265</v>
      </c>
      <c r="D2569" s="188">
        <f t="shared" si="92"/>
        <v>0</v>
      </c>
      <c r="E2569" s="188">
        <f t="shared" si="92"/>
        <v>0</v>
      </c>
      <c r="F2569" s="188">
        <f t="shared" si="92"/>
        <v>0</v>
      </c>
      <c r="G2569" s="188">
        <f t="shared" si="92"/>
        <v>0</v>
      </c>
      <c r="H2569" s="188">
        <f t="shared" si="92"/>
        <v>0</v>
      </c>
      <c r="I2569" s="188">
        <v>0</v>
      </c>
      <c r="J2569" s="188">
        <v>0</v>
      </c>
      <c r="K2569" s="188">
        <v>0</v>
      </c>
      <c r="L2569" s="188">
        <v>0</v>
      </c>
      <c r="M2569" s="188">
        <v>0</v>
      </c>
      <c r="N2569" s="188">
        <v>0</v>
      </c>
      <c r="O2569" s="188">
        <v>0</v>
      </c>
      <c r="P2569" s="188">
        <v>0</v>
      </c>
      <c r="Q2569" s="188">
        <v>0</v>
      </c>
      <c r="R2569" s="188">
        <v>0</v>
      </c>
    </row>
    <row r="2570" spans="1:18" ht="15" hidden="1">
      <c r="A2570" s="185" t="str">
        <f t="shared" si="93"/>
        <v>B</v>
      </c>
      <c r="B2570" s="189" t="s">
        <v>124</v>
      </c>
      <c r="C2570" s="189" t="s">
        <v>96</v>
      </c>
      <c r="D2570" s="190">
        <f t="shared" si="92"/>
        <v>0</v>
      </c>
      <c r="E2570" s="190">
        <f t="shared" si="92"/>
        <v>0</v>
      </c>
      <c r="F2570" s="190">
        <f t="shared" si="92"/>
        <v>0</v>
      </c>
      <c r="G2570" s="190">
        <f t="shared" si="92"/>
        <v>0</v>
      </c>
      <c r="H2570" s="190">
        <f t="shared" si="92"/>
        <v>0</v>
      </c>
      <c r="I2570" s="190">
        <v>0</v>
      </c>
      <c r="J2570" s="190">
        <v>0</v>
      </c>
      <c r="K2570" s="190">
        <v>0</v>
      </c>
      <c r="L2570" s="190">
        <v>0</v>
      </c>
      <c r="M2570" s="190">
        <v>0</v>
      </c>
      <c r="N2570" s="190">
        <v>0</v>
      </c>
      <c r="O2570" s="190">
        <v>0</v>
      </c>
      <c r="P2570" s="190">
        <v>0</v>
      </c>
      <c r="Q2570" s="190">
        <v>0</v>
      </c>
      <c r="R2570" s="190">
        <v>0</v>
      </c>
    </row>
    <row r="2571" spans="1:18" ht="15" hidden="1">
      <c r="A2571" s="185" t="str">
        <f t="shared" si="93"/>
        <v>B</v>
      </c>
      <c r="B2571" s="191" t="s">
        <v>124</v>
      </c>
      <c r="C2571" s="191" t="s">
        <v>97</v>
      </c>
      <c r="D2571" s="192">
        <f t="shared" si="92"/>
        <v>0</v>
      </c>
      <c r="E2571" s="192">
        <f t="shared" si="92"/>
        <v>0</v>
      </c>
      <c r="F2571" s="192">
        <f t="shared" si="92"/>
        <v>0</v>
      </c>
      <c r="G2571" s="192">
        <f t="shared" si="92"/>
        <v>0</v>
      </c>
      <c r="H2571" s="192">
        <f t="shared" si="92"/>
        <v>0</v>
      </c>
      <c r="I2571" s="192">
        <v>0</v>
      </c>
      <c r="J2571" s="192">
        <v>0</v>
      </c>
      <c r="K2571" s="192">
        <v>0</v>
      </c>
      <c r="L2571" s="192">
        <v>0</v>
      </c>
      <c r="M2571" s="192">
        <v>0</v>
      </c>
      <c r="N2571" s="192">
        <v>0</v>
      </c>
      <c r="O2571" s="192">
        <v>0</v>
      </c>
      <c r="P2571" s="192">
        <v>0</v>
      </c>
      <c r="Q2571" s="192">
        <v>0</v>
      </c>
      <c r="R2571" s="192">
        <v>0</v>
      </c>
    </row>
    <row r="2572" spans="1:18" ht="15" hidden="1">
      <c r="A2572" s="185" t="str">
        <f t="shared" si="93"/>
        <v>B</v>
      </c>
      <c r="B2572" s="191" t="s">
        <v>124</v>
      </c>
      <c r="C2572" s="191" t="s">
        <v>98</v>
      </c>
      <c r="D2572" s="192">
        <f t="shared" si="92"/>
        <v>0</v>
      </c>
      <c r="E2572" s="192">
        <f t="shared" si="92"/>
        <v>0</v>
      </c>
      <c r="F2572" s="192">
        <f t="shared" si="92"/>
        <v>0</v>
      </c>
      <c r="G2572" s="192">
        <f t="shared" si="92"/>
        <v>0</v>
      </c>
      <c r="H2572" s="192">
        <f t="shared" si="92"/>
        <v>0</v>
      </c>
      <c r="I2572" s="192">
        <v>0</v>
      </c>
      <c r="J2572" s="192">
        <v>0</v>
      </c>
      <c r="K2572" s="192">
        <v>0</v>
      </c>
      <c r="L2572" s="192">
        <v>0</v>
      </c>
      <c r="M2572" s="192">
        <v>0</v>
      </c>
      <c r="N2572" s="192">
        <v>0</v>
      </c>
      <c r="O2572" s="192">
        <v>0</v>
      </c>
      <c r="P2572" s="192">
        <v>0</v>
      </c>
      <c r="Q2572" s="192">
        <v>0</v>
      </c>
      <c r="R2572" s="192">
        <v>0</v>
      </c>
    </row>
    <row r="2573" spans="1:18" ht="15.75" hidden="1" thickBot="1">
      <c r="A2573" s="185" t="str">
        <f t="shared" si="93"/>
        <v>B</v>
      </c>
      <c r="B2573" s="186" t="s">
        <v>1266</v>
      </c>
      <c r="C2573" s="187" t="s">
        <v>1267</v>
      </c>
      <c r="D2573" s="188">
        <f t="shared" si="92"/>
        <v>0</v>
      </c>
      <c r="E2573" s="188">
        <f t="shared" si="92"/>
        <v>0</v>
      </c>
      <c r="F2573" s="188">
        <f t="shared" si="92"/>
        <v>0</v>
      </c>
      <c r="G2573" s="188">
        <f t="shared" si="92"/>
        <v>0</v>
      </c>
      <c r="H2573" s="188">
        <f t="shared" si="92"/>
        <v>0</v>
      </c>
      <c r="I2573" s="188">
        <v>0</v>
      </c>
      <c r="J2573" s="188">
        <v>0</v>
      </c>
      <c r="K2573" s="188">
        <v>0</v>
      </c>
      <c r="L2573" s="188">
        <v>0</v>
      </c>
      <c r="M2573" s="188">
        <v>0</v>
      </c>
      <c r="N2573" s="188">
        <v>0</v>
      </c>
      <c r="O2573" s="188">
        <v>0</v>
      </c>
      <c r="P2573" s="188">
        <v>0</v>
      </c>
      <c r="Q2573" s="188">
        <v>0</v>
      </c>
      <c r="R2573" s="188">
        <v>0</v>
      </c>
    </row>
    <row r="2574" spans="1:18" ht="15" hidden="1">
      <c r="A2574" s="185" t="str">
        <f t="shared" si="93"/>
        <v>B</v>
      </c>
      <c r="B2574" s="189" t="s">
        <v>124</v>
      </c>
      <c r="C2574" s="189" t="s">
        <v>96</v>
      </c>
      <c r="D2574" s="190">
        <f t="shared" si="92"/>
        <v>0</v>
      </c>
      <c r="E2574" s="190">
        <f t="shared" si="92"/>
        <v>0</v>
      </c>
      <c r="F2574" s="190">
        <f t="shared" si="92"/>
        <v>0</v>
      </c>
      <c r="G2574" s="190">
        <f t="shared" si="92"/>
        <v>0</v>
      </c>
      <c r="H2574" s="190">
        <f t="shared" si="92"/>
        <v>0</v>
      </c>
      <c r="I2574" s="190">
        <v>0</v>
      </c>
      <c r="J2574" s="190">
        <v>0</v>
      </c>
      <c r="K2574" s="190">
        <v>0</v>
      </c>
      <c r="L2574" s="190">
        <v>0</v>
      </c>
      <c r="M2574" s="190">
        <v>0</v>
      </c>
      <c r="N2574" s="190">
        <v>0</v>
      </c>
      <c r="O2574" s="190">
        <v>0</v>
      </c>
      <c r="P2574" s="190">
        <v>0</v>
      </c>
      <c r="Q2574" s="190">
        <v>0</v>
      </c>
      <c r="R2574" s="190">
        <v>0</v>
      </c>
    </row>
    <row r="2575" spans="1:18" ht="15" hidden="1">
      <c r="A2575" s="185" t="str">
        <f t="shared" si="93"/>
        <v>B</v>
      </c>
      <c r="B2575" s="191" t="s">
        <v>124</v>
      </c>
      <c r="C2575" s="191" t="s">
        <v>97</v>
      </c>
      <c r="D2575" s="192">
        <f t="shared" si="92"/>
        <v>0</v>
      </c>
      <c r="E2575" s="192">
        <f t="shared" si="92"/>
        <v>0</v>
      </c>
      <c r="F2575" s="192">
        <f t="shared" si="92"/>
        <v>0</v>
      </c>
      <c r="G2575" s="192">
        <f t="shared" si="92"/>
        <v>0</v>
      </c>
      <c r="H2575" s="192">
        <f t="shared" si="92"/>
        <v>0</v>
      </c>
      <c r="I2575" s="192">
        <v>0</v>
      </c>
      <c r="J2575" s="192">
        <v>0</v>
      </c>
      <c r="K2575" s="192">
        <v>0</v>
      </c>
      <c r="L2575" s="192">
        <v>0</v>
      </c>
      <c r="M2575" s="192">
        <v>0</v>
      </c>
      <c r="N2575" s="192">
        <v>0</v>
      </c>
      <c r="O2575" s="192">
        <v>0</v>
      </c>
      <c r="P2575" s="192">
        <v>0</v>
      </c>
      <c r="Q2575" s="192">
        <v>0</v>
      </c>
      <c r="R2575" s="192">
        <v>0</v>
      </c>
    </row>
    <row r="2576" spans="1:18" ht="15" hidden="1">
      <c r="A2576" s="185" t="str">
        <f t="shared" si="93"/>
        <v>B</v>
      </c>
      <c r="B2576" s="191" t="s">
        <v>124</v>
      </c>
      <c r="C2576" s="191" t="s">
        <v>98</v>
      </c>
      <c r="D2576" s="192">
        <f t="shared" si="92"/>
        <v>0</v>
      </c>
      <c r="E2576" s="192">
        <f t="shared" si="92"/>
        <v>0</v>
      </c>
      <c r="F2576" s="192">
        <f t="shared" si="92"/>
        <v>0</v>
      </c>
      <c r="G2576" s="192">
        <f t="shared" si="92"/>
        <v>0</v>
      </c>
      <c r="H2576" s="192">
        <f t="shared" si="92"/>
        <v>0</v>
      </c>
      <c r="I2576" s="192">
        <v>0</v>
      </c>
      <c r="J2576" s="192">
        <v>0</v>
      </c>
      <c r="K2576" s="192">
        <v>0</v>
      </c>
      <c r="L2576" s="192">
        <v>0</v>
      </c>
      <c r="M2576" s="192">
        <v>0</v>
      </c>
      <c r="N2576" s="192">
        <v>0</v>
      </c>
      <c r="O2576" s="192">
        <v>0</v>
      </c>
      <c r="P2576" s="192">
        <v>0</v>
      </c>
      <c r="Q2576" s="192">
        <v>0</v>
      </c>
      <c r="R2576" s="192">
        <v>0</v>
      </c>
    </row>
    <row r="2577" spans="1:18" ht="15" hidden="1">
      <c r="A2577" s="185" t="str">
        <f t="shared" si="93"/>
        <v>B</v>
      </c>
      <c r="B2577" s="191" t="s">
        <v>124</v>
      </c>
      <c r="C2577" s="191" t="s">
        <v>102</v>
      </c>
      <c r="D2577" s="192">
        <f t="shared" si="92"/>
        <v>0</v>
      </c>
      <c r="E2577" s="192">
        <f t="shared" si="92"/>
        <v>0</v>
      </c>
      <c r="F2577" s="192">
        <f t="shared" si="92"/>
        <v>0</v>
      </c>
      <c r="G2577" s="192">
        <f t="shared" si="92"/>
        <v>0</v>
      </c>
      <c r="H2577" s="192">
        <f t="shared" si="92"/>
        <v>0</v>
      </c>
      <c r="I2577" s="192">
        <v>0</v>
      </c>
      <c r="J2577" s="192">
        <v>0</v>
      </c>
      <c r="K2577" s="192">
        <v>0</v>
      </c>
      <c r="L2577" s="192">
        <v>0</v>
      </c>
      <c r="M2577" s="192">
        <v>0</v>
      </c>
      <c r="N2577" s="192">
        <v>0</v>
      </c>
      <c r="O2577" s="192">
        <v>0</v>
      </c>
      <c r="P2577" s="192">
        <v>0</v>
      </c>
      <c r="Q2577" s="192">
        <v>0</v>
      </c>
      <c r="R2577" s="192">
        <v>0</v>
      </c>
    </row>
    <row r="2578" spans="1:18" ht="15.75" hidden="1" thickBot="1">
      <c r="A2578" s="185" t="str">
        <f t="shared" si="93"/>
        <v>B</v>
      </c>
      <c r="B2578" s="186" t="s">
        <v>1268</v>
      </c>
      <c r="C2578" s="187" t="s">
        <v>1269</v>
      </c>
      <c r="D2578" s="188">
        <f t="shared" si="92"/>
        <v>0</v>
      </c>
      <c r="E2578" s="188">
        <f t="shared" si="92"/>
        <v>0</v>
      </c>
      <c r="F2578" s="188">
        <f t="shared" si="92"/>
        <v>0</v>
      </c>
      <c r="G2578" s="188">
        <f t="shared" si="92"/>
        <v>0</v>
      </c>
      <c r="H2578" s="188">
        <f t="shared" si="92"/>
        <v>0</v>
      </c>
      <c r="I2578" s="188">
        <v>0</v>
      </c>
      <c r="J2578" s="188">
        <v>0</v>
      </c>
      <c r="K2578" s="188">
        <v>0</v>
      </c>
      <c r="L2578" s="188">
        <v>0</v>
      </c>
      <c r="M2578" s="188">
        <v>0</v>
      </c>
      <c r="N2578" s="188">
        <v>0</v>
      </c>
      <c r="O2578" s="188">
        <v>0</v>
      </c>
      <c r="P2578" s="188">
        <v>0</v>
      </c>
      <c r="Q2578" s="188">
        <v>0</v>
      </c>
      <c r="R2578" s="188">
        <v>0</v>
      </c>
    </row>
    <row r="2579" spans="1:18" ht="15" hidden="1">
      <c r="A2579" s="185" t="str">
        <f t="shared" si="93"/>
        <v>B</v>
      </c>
      <c r="B2579" s="189" t="s">
        <v>124</v>
      </c>
      <c r="C2579" s="189" t="s">
        <v>96</v>
      </c>
      <c r="D2579" s="190">
        <f t="shared" si="92"/>
        <v>0</v>
      </c>
      <c r="E2579" s="190">
        <f t="shared" si="92"/>
        <v>0</v>
      </c>
      <c r="F2579" s="190">
        <f t="shared" si="92"/>
        <v>0</v>
      </c>
      <c r="G2579" s="190">
        <f t="shared" si="92"/>
        <v>0</v>
      </c>
      <c r="H2579" s="190">
        <f t="shared" si="92"/>
        <v>0</v>
      </c>
      <c r="I2579" s="190">
        <v>0</v>
      </c>
      <c r="J2579" s="190">
        <v>0</v>
      </c>
      <c r="K2579" s="190">
        <v>0</v>
      </c>
      <c r="L2579" s="190">
        <v>0</v>
      </c>
      <c r="M2579" s="190">
        <v>0</v>
      </c>
      <c r="N2579" s="190">
        <v>0</v>
      </c>
      <c r="O2579" s="190">
        <v>0</v>
      </c>
      <c r="P2579" s="190">
        <v>0</v>
      </c>
      <c r="Q2579" s="190">
        <v>0</v>
      </c>
      <c r="R2579" s="190">
        <v>0</v>
      </c>
    </row>
    <row r="2580" spans="1:18" ht="15" hidden="1">
      <c r="A2580" s="185" t="str">
        <f t="shared" si="93"/>
        <v>B</v>
      </c>
      <c r="B2580" s="191" t="s">
        <v>124</v>
      </c>
      <c r="C2580" s="191" t="s">
        <v>97</v>
      </c>
      <c r="D2580" s="192">
        <f t="shared" si="92"/>
        <v>0</v>
      </c>
      <c r="E2580" s="192">
        <f t="shared" si="92"/>
        <v>0</v>
      </c>
      <c r="F2580" s="192">
        <f t="shared" si="92"/>
        <v>0</v>
      </c>
      <c r="G2580" s="192">
        <f t="shared" si="92"/>
        <v>0</v>
      </c>
      <c r="H2580" s="192">
        <f t="shared" si="92"/>
        <v>0</v>
      </c>
      <c r="I2580" s="192">
        <v>0</v>
      </c>
      <c r="J2580" s="192">
        <v>0</v>
      </c>
      <c r="K2580" s="192">
        <v>0</v>
      </c>
      <c r="L2580" s="192">
        <v>0</v>
      </c>
      <c r="M2580" s="192">
        <v>0</v>
      </c>
      <c r="N2580" s="192">
        <v>0</v>
      </c>
      <c r="O2580" s="192">
        <v>0</v>
      </c>
      <c r="P2580" s="192">
        <v>0</v>
      </c>
      <c r="Q2580" s="192">
        <v>0</v>
      </c>
      <c r="R2580" s="192">
        <v>0</v>
      </c>
    </row>
    <row r="2581" spans="1:18" ht="15" hidden="1">
      <c r="A2581" s="185" t="str">
        <f t="shared" si="93"/>
        <v>B</v>
      </c>
      <c r="B2581" s="191" t="s">
        <v>124</v>
      </c>
      <c r="C2581" s="191" t="s">
        <v>98</v>
      </c>
      <c r="D2581" s="192">
        <f t="shared" si="92"/>
        <v>0</v>
      </c>
      <c r="E2581" s="192">
        <f t="shared" si="92"/>
        <v>0</v>
      </c>
      <c r="F2581" s="192">
        <f t="shared" si="92"/>
        <v>0</v>
      </c>
      <c r="G2581" s="192">
        <f t="shared" si="92"/>
        <v>0</v>
      </c>
      <c r="H2581" s="192">
        <f t="shared" si="92"/>
        <v>0</v>
      </c>
      <c r="I2581" s="192">
        <v>0</v>
      </c>
      <c r="J2581" s="192">
        <v>0</v>
      </c>
      <c r="K2581" s="192">
        <v>0</v>
      </c>
      <c r="L2581" s="192">
        <v>0</v>
      </c>
      <c r="M2581" s="192">
        <v>0</v>
      </c>
      <c r="N2581" s="192">
        <v>0</v>
      </c>
      <c r="O2581" s="192">
        <v>0</v>
      </c>
      <c r="P2581" s="192">
        <v>0</v>
      </c>
      <c r="Q2581" s="192">
        <v>0</v>
      </c>
      <c r="R2581" s="192">
        <v>0</v>
      </c>
    </row>
    <row r="2582" spans="1:18" ht="15.75" hidden="1" thickBot="1">
      <c r="A2582" s="185" t="str">
        <f t="shared" si="93"/>
        <v>B</v>
      </c>
      <c r="B2582" s="186" t="s">
        <v>1270</v>
      </c>
      <c r="C2582" s="187" t="s">
        <v>1271</v>
      </c>
      <c r="D2582" s="188">
        <f t="shared" si="92"/>
        <v>0</v>
      </c>
      <c r="E2582" s="188">
        <f t="shared" si="92"/>
        <v>0</v>
      </c>
      <c r="F2582" s="188">
        <f t="shared" si="92"/>
        <v>0</v>
      </c>
      <c r="G2582" s="188">
        <f t="shared" si="92"/>
        <v>0</v>
      </c>
      <c r="H2582" s="188">
        <f t="shared" si="92"/>
        <v>0</v>
      </c>
      <c r="I2582" s="188">
        <v>0</v>
      </c>
      <c r="J2582" s="188">
        <v>0</v>
      </c>
      <c r="K2582" s="188">
        <v>0</v>
      </c>
      <c r="L2582" s="188">
        <v>0</v>
      </c>
      <c r="M2582" s="188">
        <v>0</v>
      </c>
      <c r="N2582" s="188">
        <v>0</v>
      </c>
      <c r="O2582" s="188">
        <v>0</v>
      </c>
      <c r="P2582" s="188">
        <v>0</v>
      </c>
      <c r="Q2582" s="188">
        <v>0</v>
      </c>
      <c r="R2582" s="188">
        <v>0</v>
      </c>
    </row>
    <row r="2583" spans="1:18" ht="15" hidden="1">
      <c r="A2583" s="185" t="str">
        <f t="shared" si="93"/>
        <v>B</v>
      </c>
      <c r="B2583" s="189" t="s">
        <v>124</v>
      </c>
      <c r="C2583" s="189" t="s">
        <v>96</v>
      </c>
      <c r="D2583" s="190">
        <f t="shared" si="92"/>
        <v>0</v>
      </c>
      <c r="E2583" s="190">
        <f t="shared" si="92"/>
        <v>0</v>
      </c>
      <c r="F2583" s="190">
        <f t="shared" si="92"/>
        <v>0</v>
      </c>
      <c r="G2583" s="190">
        <f t="shared" si="92"/>
        <v>0</v>
      </c>
      <c r="H2583" s="190">
        <f t="shared" si="92"/>
        <v>0</v>
      </c>
      <c r="I2583" s="190">
        <v>0</v>
      </c>
      <c r="J2583" s="190">
        <v>0</v>
      </c>
      <c r="K2583" s="190">
        <v>0</v>
      </c>
      <c r="L2583" s="190">
        <v>0</v>
      </c>
      <c r="M2583" s="190">
        <v>0</v>
      </c>
      <c r="N2583" s="190">
        <v>0</v>
      </c>
      <c r="O2583" s="190">
        <v>0</v>
      </c>
      <c r="P2583" s="190">
        <v>0</v>
      </c>
      <c r="Q2583" s="190">
        <v>0</v>
      </c>
      <c r="R2583" s="190">
        <v>0</v>
      </c>
    </row>
    <row r="2584" spans="1:18" ht="15" hidden="1">
      <c r="A2584" s="185" t="str">
        <f t="shared" si="93"/>
        <v>B</v>
      </c>
      <c r="B2584" s="191" t="s">
        <v>124</v>
      </c>
      <c r="C2584" s="191" t="s">
        <v>97</v>
      </c>
      <c r="D2584" s="192">
        <f t="shared" si="92"/>
        <v>0</v>
      </c>
      <c r="E2584" s="192">
        <f t="shared" si="92"/>
        <v>0</v>
      </c>
      <c r="F2584" s="192">
        <f t="shared" si="92"/>
        <v>0</v>
      </c>
      <c r="G2584" s="192">
        <f t="shared" si="92"/>
        <v>0</v>
      </c>
      <c r="H2584" s="192">
        <f t="shared" si="92"/>
        <v>0</v>
      </c>
      <c r="I2584" s="192">
        <v>0</v>
      </c>
      <c r="J2584" s="192">
        <v>0</v>
      </c>
      <c r="K2584" s="192">
        <v>0</v>
      </c>
      <c r="L2584" s="192">
        <v>0</v>
      </c>
      <c r="M2584" s="192">
        <v>0</v>
      </c>
      <c r="N2584" s="192">
        <v>0</v>
      </c>
      <c r="O2584" s="192">
        <v>0</v>
      </c>
      <c r="P2584" s="192">
        <v>0</v>
      </c>
      <c r="Q2584" s="192">
        <v>0</v>
      </c>
      <c r="R2584" s="192">
        <v>0</v>
      </c>
    </row>
    <row r="2585" spans="1:18" ht="15" hidden="1">
      <c r="A2585" s="185" t="str">
        <f t="shared" si="93"/>
        <v>B</v>
      </c>
      <c r="B2585" s="191" t="s">
        <v>124</v>
      </c>
      <c r="C2585" s="191" t="s">
        <v>98</v>
      </c>
      <c r="D2585" s="192">
        <f t="shared" si="92"/>
        <v>0</v>
      </c>
      <c r="E2585" s="192">
        <f t="shared" si="92"/>
        <v>0</v>
      </c>
      <c r="F2585" s="192">
        <f t="shared" si="92"/>
        <v>0</v>
      </c>
      <c r="G2585" s="192">
        <f t="shared" si="92"/>
        <v>0</v>
      </c>
      <c r="H2585" s="192">
        <f t="shared" si="92"/>
        <v>0</v>
      </c>
      <c r="I2585" s="192">
        <v>0</v>
      </c>
      <c r="J2585" s="192">
        <v>0</v>
      </c>
      <c r="K2585" s="192">
        <v>0</v>
      </c>
      <c r="L2585" s="192">
        <v>0</v>
      </c>
      <c r="M2585" s="192">
        <v>0</v>
      </c>
      <c r="N2585" s="192">
        <v>0</v>
      </c>
      <c r="O2585" s="192">
        <v>0</v>
      </c>
      <c r="P2585" s="192">
        <v>0</v>
      </c>
      <c r="Q2585" s="192">
        <v>0</v>
      </c>
      <c r="R2585" s="192">
        <v>0</v>
      </c>
    </row>
    <row r="2586" spans="1:18" ht="15.75" hidden="1" thickBot="1">
      <c r="A2586" s="185" t="str">
        <f t="shared" si="93"/>
        <v>B</v>
      </c>
      <c r="B2586" s="186" t="s">
        <v>1272</v>
      </c>
      <c r="C2586" s="187" t="s">
        <v>1273</v>
      </c>
      <c r="D2586" s="188">
        <f t="shared" si="92"/>
        <v>0</v>
      </c>
      <c r="E2586" s="188">
        <f t="shared" si="92"/>
        <v>0</v>
      </c>
      <c r="F2586" s="188">
        <f t="shared" si="92"/>
        <v>0</v>
      </c>
      <c r="G2586" s="188">
        <f t="shared" si="92"/>
        <v>0</v>
      </c>
      <c r="H2586" s="188">
        <f t="shared" si="92"/>
        <v>0</v>
      </c>
      <c r="I2586" s="188">
        <v>0</v>
      </c>
      <c r="J2586" s="188">
        <v>0</v>
      </c>
      <c r="K2586" s="188">
        <v>0</v>
      </c>
      <c r="L2586" s="188">
        <v>0</v>
      </c>
      <c r="M2586" s="188">
        <v>0</v>
      </c>
      <c r="N2586" s="188">
        <v>0</v>
      </c>
      <c r="O2586" s="188">
        <v>0</v>
      </c>
      <c r="P2586" s="188">
        <v>0</v>
      </c>
      <c r="Q2586" s="188">
        <v>0</v>
      </c>
      <c r="R2586" s="188">
        <v>0</v>
      </c>
    </row>
    <row r="2587" spans="1:18" ht="15" hidden="1">
      <c r="A2587" s="185" t="str">
        <f t="shared" si="93"/>
        <v>B</v>
      </c>
      <c r="B2587" s="189" t="s">
        <v>124</v>
      </c>
      <c r="C2587" s="189" t="s">
        <v>96</v>
      </c>
      <c r="D2587" s="190">
        <f t="shared" si="92"/>
        <v>0</v>
      </c>
      <c r="E2587" s="190">
        <f t="shared" si="92"/>
        <v>0</v>
      </c>
      <c r="F2587" s="190">
        <f t="shared" si="92"/>
        <v>0</v>
      </c>
      <c r="G2587" s="190">
        <f t="shared" si="92"/>
        <v>0</v>
      </c>
      <c r="H2587" s="190">
        <f t="shared" si="92"/>
        <v>0</v>
      </c>
      <c r="I2587" s="190">
        <v>0</v>
      </c>
      <c r="J2587" s="190">
        <v>0</v>
      </c>
      <c r="K2587" s="190">
        <v>0</v>
      </c>
      <c r="L2587" s="190">
        <v>0</v>
      </c>
      <c r="M2587" s="190">
        <v>0</v>
      </c>
      <c r="N2587" s="190">
        <v>0</v>
      </c>
      <c r="O2587" s="190">
        <v>0</v>
      </c>
      <c r="P2587" s="190">
        <v>0</v>
      </c>
      <c r="Q2587" s="190">
        <v>0</v>
      </c>
      <c r="R2587" s="190">
        <v>0</v>
      </c>
    </row>
    <row r="2588" spans="1:18" ht="15" hidden="1">
      <c r="A2588" s="185" t="str">
        <f t="shared" si="93"/>
        <v>B</v>
      </c>
      <c r="B2588" s="191" t="s">
        <v>124</v>
      </c>
      <c r="C2588" s="191" t="s">
        <v>97</v>
      </c>
      <c r="D2588" s="192">
        <f t="shared" si="92"/>
        <v>0</v>
      </c>
      <c r="E2588" s="192">
        <f t="shared" si="92"/>
        <v>0</v>
      </c>
      <c r="F2588" s="192">
        <f t="shared" si="92"/>
        <v>0</v>
      </c>
      <c r="G2588" s="192">
        <f t="shared" si="92"/>
        <v>0</v>
      </c>
      <c r="H2588" s="192">
        <f t="shared" si="92"/>
        <v>0</v>
      </c>
      <c r="I2588" s="192">
        <v>0</v>
      </c>
      <c r="J2588" s="192">
        <v>0</v>
      </c>
      <c r="K2588" s="192">
        <v>0</v>
      </c>
      <c r="L2588" s="192">
        <v>0</v>
      </c>
      <c r="M2588" s="192">
        <v>0</v>
      </c>
      <c r="N2588" s="192">
        <v>0</v>
      </c>
      <c r="O2588" s="192">
        <v>0</v>
      </c>
      <c r="P2588" s="192">
        <v>0</v>
      </c>
      <c r="Q2588" s="192">
        <v>0</v>
      </c>
      <c r="R2588" s="192">
        <v>0</v>
      </c>
    </row>
    <row r="2589" spans="1:18" ht="15" hidden="1">
      <c r="A2589" s="185" t="str">
        <f t="shared" si="93"/>
        <v>B</v>
      </c>
      <c r="B2589" s="191" t="s">
        <v>124</v>
      </c>
      <c r="C2589" s="191" t="s">
        <v>98</v>
      </c>
      <c r="D2589" s="192">
        <f t="shared" si="92"/>
        <v>0</v>
      </c>
      <c r="E2589" s="192">
        <f t="shared" si="92"/>
        <v>0</v>
      </c>
      <c r="F2589" s="192">
        <f t="shared" si="92"/>
        <v>0</v>
      </c>
      <c r="G2589" s="192">
        <f t="shared" si="92"/>
        <v>0</v>
      </c>
      <c r="H2589" s="192">
        <f t="shared" si="92"/>
        <v>0</v>
      </c>
      <c r="I2589" s="192">
        <v>0</v>
      </c>
      <c r="J2589" s="192">
        <v>0</v>
      </c>
      <c r="K2589" s="192">
        <v>0</v>
      </c>
      <c r="L2589" s="192">
        <v>0</v>
      </c>
      <c r="M2589" s="192">
        <v>0</v>
      </c>
      <c r="N2589" s="192">
        <v>0</v>
      </c>
      <c r="O2589" s="192">
        <v>0</v>
      </c>
      <c r="P2589" s="192">
        <v>0</v>
      </c>
      <c r="Q2589" s="192">
        <v>0</v>
      </c>
      <c r="R2589" s="192">
        <v>0</v>
      </c>
    </row>
    <row r="2590" spans="1:18" ht="15.75" hidden="1" thickBot="1">
      <c r="A2590" s="185" t="str">
        <f t="shared" si="93"/>
        <v>B</v>
      </c>
      <c r="B2590" s="186" t="s">
        <v>1274</v>
      </c>
      <c r="C2590" s="187" t="s">
        <v>1275</v>
      </c>
      <c r="D2590" s="188">
        <f t="shared" si="92"/>
        <v>0</v>
      </c>
      <c r="E2590" s="188">
        <f t="shared" si="92"/>
        <v>0</v>
      </c>
      <c r="F2590" s="188">
        <f t="shared" si="92"/>
        <v>0</v>
      </c>
      <c r="G2590" s="188">
        <f t="shared" si="92"/>
        <v>0</v>
      </c>
      <c r="H2590" s="188">
        <f t="shared" si="92"/>
        <v>0</v>
      </c>
      <c r="I2590" s="188">
        <v>0</v>
      </c>
      <c r="J2590" s="188">
        <v>0</v>
      </c>
      <c r="K2590" s="188">
        <v>0</v>
      </c>
      <c r="L2590" s="188">
        <v>0</v>
      </c>
      <c r="M2590" s="188">
        <v>0</v>
      </c>
      <c r="N2590" s="188">
        <v>0</v>
      </c>
      <c r="O2590" s="188">
        <v>0</v>
      </c>
      <c r="P2590" s="188">
        <v>0</v>
      </c>
      <c r="Q2590" s="188">
        <v>0</v>
      </c>
      <c r="R2590" s="188">
        <v>0</v>
      </c>
    </row>
    <row r="2591" spans="1:18" ht="15" hidden="1">
      <c r="A2591" s="185" t="str">
        <f t="shared" si="93"/>
        <v>B</v>
      </c>
      <c r="B2591" s="189" t="s">
        <v>124</v>
      </c>
      <c r="C2591" s="189" t="s">
        <v>96</v>
      </c>
      <c r="D2591" s="190">
        <f t="shared" si="92"/>
        <v>0</v>
      </c>
      <c r="E2591" s="190">
        <f t="shared" si="92"/>
        <v>0</v>
      </c>
      <c r="F2591" s="190">
        <f t="shared" si="92"/>
        <v>0</v>
      </c>
      <c r="G2591" s="190">
        <f t="shared" si="92"/>
        <v>0</v>
      </c>
      <c r="H2591" s="190">
        <f t="shared" si="92"/>
        <v>0</v>
      </c>
      <c r="I2591" s="190">
        <v>0</v>
      </c>
      <c r="J2591" s="190">
        <v>0</v>
      </c>
      <c r="K2591" s="190">
        <v>0</v>
      </c>
      <c r="L2591" s="190">
        <v>0</v>
      </c>
      <c r="M2591" s="190">
        <v>0</v>
      </c>
      <c r="N2591" s="190">
        <v>0</v>
      </c>
      <c r="O2591" s="190">
        <v>0</v>
      </c>
      <c r="P2591" s="190">
        <v>0</v>
      </c>
      <c r="Q2591" s="190">
        <v>0</v>
      </c>
      <c r="R2591" s="190">
        <v>0</v>
      </c>
    </row>
    <row r="2592" spans="1:18" ht="15" hidden="1">
      <c r="A2592" s="185" t="str">
        <f t="shared" si="93"/>
        <v>B</v>
      </c>
      <c r="B2592" s="191" t="s">
        <v>124</v>
      </c>
      <c r="C2592" s="191" t="s">
        <v>97</v>
      </c>
      <c r="D2592" s="192">
        <f t="shared" si="92"/>
        <v>0</v>
      </c>
      <c r="E2592" s="192">
        <f t="shared" si="92"/>
        <v>0</v>
      </c>
      <c r="F2592" s="192">
        <f t="shared" si="92"/>
        <v>0</v>
      </c>
      <c r="G2592" s="192">
        <f t="shared" si="92"/>
        <v>0</v>
      </c>
      <c r="H2592" s="192">
        <f t="shared" si="92"/>
        <v>0</v>
      </c>
      <c r="I2592" s="192">
        <v>0</v>
      </c>
      <c r="J2592" s="192">
        <v>0</v>
      </c>
      <c r="K2592" s="192">
        <v>0</v>
      </c>
      <c r="L2592" s="192">
        <v>0</v>
      </c>
      <c r="M2592" s="192">
        <v>0</v>
      </c>
      <c r="N2592" s="192">
        <v>0</v>
      </c>
      <c r="O2592" s="192">
        <v>0</v>
      </c>
      <c r="P2592" s="192">
        <v>0</v>
      </c>
      <c r="Q2592" s="192">
        <v>0</v>
      </c>
      <c r="R2592" s="192">
        <v>0</v>
      </c>
    </row>
    <row r="2593" spans="1:18" ht="15" hidden="1">
      <c r="A2593" s="185" t="str">
        <f t="shared" si="93"/>
        <v>B</v>
      </c>
      <c r="B2593" s="191" t="s">
        <v>124</v>
      </c>
      <c r="C2593" s="191" t="s">
        <v>98</v>
      </c>
      <c r="D2593" s="192">
        <f t="shared" si="92"/>
        <v>0</v>
      </c>
      <c r="E2593" s="192">
        <f t="shared" si="92"/>
        <v>0</v>
      </c>
      <c r="F2593" s="192">
        <f t="shared" si="92"/>
        <v>0</v>
      </c>
      <c r="G2593" s="192">
        <f t="shared" si="92"/>
        <v>0</v>
      </c>
      <c r="H2593" s="192">
        <f t="shared" si="92"/>
        <v>0</v>
      </c>
      <c r="I2593" s="192">
        <v>0</v>
      </c>
      <c r="J2593" s="192">
        <v>0</v>
      </c>
      <c r="K2593" s="192">
        <v>0</v>
      </c>
      <c r="L2593" s="192">
        <v>0</v>
      </c>
      <c r="M2593" s="192">
        <v>0</v>
      </c>
      <c r="N2593" s="192">
        <v>0</v>
      </c>
      <c r="O2593" s="192">
        <v>0</v>
      </c>
      <c r="P2593" s="192">
        <v>0</v>
      </c>
      <c r="Q2593" s="192">
        <v>0</v>
      </c>
      <c r="R2593" s="192">
        <v>0</v>
      </c>
    </row>
    <row r="2594" spans="1:18" ht="15.75" hidden="1" thickBot="1">
      <c r="A2594" s="185" t="str">
        <f t="shared" si="93"/>
        <v>B</v>
      </c>
      <c r="B2594" s="186" t="s">
        <v>1276</v>
      </c>
      <c r="C2594" s="187" t="s">
        <v>1277</v>
      </c>
      <c r="D2594" s="188">
        <f t="shared" si="92"/>
        <v>0</v>
      </c>
      <c r="E2594" s="188">
        <f t="shared" si="92"/>
        <v>0</v>
      </c>
      <c r="F2594" s="188">
        <f t="shared" si="92"/>
        <v>0</v>
      </c>
      <c r="G2594" s="188">
        <f t="shared" si="92"/>
        <v>0</v>
      </c>
      <c r="H2594" s="188">
        <f t="shared" si="92"/>
        <v>0</v>
      </c>
      <c r="I2594" s="188">
        <v>0</v>
      </c>
      <c r="J2594" s="188">
        <v>0</v>
      </c>
      <c r="K2594" s="188">
        <v>0</v>
      </c>
      <c r="L2594" s="188">
        <v>0</v>
      </c>
      <c r="M2594" s="188">
        <v>0</v>
      </c>
      <c r="N2594" s="188">
        <v>0</v>
      </c>
      <c r="O2594" s="188">
        <v>0</v>
      </c>
      <c r="P2594" s="188">
        <v>0</v>
      </c>
      <c r="Q2594" s="188">
        <v>0</v>
      </c>
      <c r="R2594" s="188">
        <v>0</v>
      </c>
    </row>
    <row r="2595" spans="1:18" ht="15" hidden="1">
      <c r="A2595" s="185" t="str">
        <f t="shared" si="93"/>
        <v>B</v>
      </c>
      <c r="B2595" s="189" t="s">
        <v>124</v>
      </c>
      <c r="C2595" s="189" t="s">
        <v>96</v>
      </c>
      <c r="D2595" s="190">
        <f t="shared" si="92"/>
        <v>0</v>
      </c>
      <c r="E2595" s="190">
        <f t="shared" si="92"/>
        <v>0</v>
      </c>
      <c r="F2595" s="190">
        <f t="shared" si="92"/>
        <v>0</v>
      </c>
      <c r="G2595" s="190">
        <f t="shared" si="92"/>
        <v>0</v>
      </c>
      <c r="H2595" s="190">
        <f t="shared" si="92"/>
        <v>0</v>
      </c>
      <c r="I2595" s="190">
        <v>0</v>
      </c>
      <c r="J2595" s="190">
        <v>0</v>
      </c>
      <c r="K2595" s="190">
        <v>0</v>
      </c>
      <c r="L2595" s="190">
        <v>0</v>
      </c>
      <c r="M2595" s="190">
        <v>0</v>
      </c>
      <c r="N2595" s="190">
        <v>0</v>
      </c>
      <c r="O2595" s="190">
        <v>0</v>
      </c>
      <c r="P2595" s="190">
        <v>0</v>
      </c>
      <c r="Q2595" s="190">
        <v>0</v>
      </c>
      <c r="R2595" s="190">
        <v>0</v>
      </c>
    </row>
    <row r="2596" spans="1:18" ht="15" hidden="1">
      <c r="A2596" s="185" t="str">
        <f t="shared" si="93"/>
        <v>B</v>
      </c>
      <c r="B2596" s="191" t="s">
        <v>124</v>
      </c>
      <c r="C2596" s="191" t="s">
        <v>97</v>
      </c>
      <c r="D2596" s="192">
        <f t="shared" ref="D2596:H2659" si="94">I2596+N2596</f>
        <v>0</v>
      </c>
      <c r="E2596" s="192">
        <f t="shared" si="94"/>
        <v>0</v>
      </c>
      <c r="F2596" s="192">
        <f t="shared" si="94"/>
        <v>0</v>
      </c>
      <c r="G2596" s="192">
        <f t="shared" si="94"/>
        <v>0</v>
      </c>
      <c r="H2596" s="192">
        <f t="shared" si="94"/>
        <v>0</v>
      </c>
      <c r="I2596" s="192">
        <v>0</v>
      </c>
      <c r="J2596" s="192">
        <v>0</v>
      </c>
      <c r="K2596" s="192">
        <v>0</v>
      </c>
      <c r="L2596" s="192">
        <v>0</v>
      </c>
      <c r="M2596" s="192">
        <v>0</v>
      </c>
      <c r="N2596" s="192">
        <v>0</v>
      </c>
      <c r="O2596" s="192">
        <v>0</v>
      </c>
      <c r="P2596" s="192">
        <v>0</v>
      </c>
      <c r="Q2596" s="192">
        <v>0</v>
      </c>
      <c r="R2596" s="192">
        <v>0</v>
      </c>
    </row>
    <row r="2597" spans="1:18" ht="15" hidden="1">
      <c r="A2597" s="185" t="str">
        <f t="shared" si="93"/>
        <v>B</v>
      </c>
      <c r="B2597" s="191" t="s">
        <v>124</v>
      </c>
      <c r="C2597" s="191" t="s">
        <v>98</v>
      </c>
      <c r="D2597" s="192">
        <f t="shared" si="94"/>
        <v>0</v>
      </c>
      <c r="E2597" s="192">
        <f t="shared" si="94"/>
        <v>0</v>
      </c>
      <c r="F2597" s="192">
        <f t="shared" si="94"/>
        <v>0</v>
      </c>
      <c r="G2597" s="192">
        <f t="shared" si="94"/>
        <v>0</v>
      </c>
      <c r="H2597" s="192">
        <f t="shared" si="94"/>
        <v>0</v>
      </c>
      <c r="I2597" s="192">
        <v>0</v>
      </c>
      <c r="J2597" s="192">
        <v>0</v>
      </c>
      <c r="K2597" s="192">
        <v>0</v>
      </c>
      <c r="L2597" s="192">
        <v>0</v>
      </c>
      <c r="M2597" s="192">
        <v>0</v>
      </c>
      <c r="N2597" s="192">
        <v>0</v>
      </c>
      <c r="O2597" s="192">
        <v>0</v>
      </c>
      <c r="P2597" s="192">
        <v>0</v>
      </c>
      <c r="Q2597" s="192">
        <v>0</v>
      </c>
      <c r="R2597" s="192">
        <v>0</v>
      </c>
    </row>
    <row r="2598" spans="1:18" ht="15.75" hidden="1" thickBot="1">
      <c r="A2598" s="185" t="str">
        <f t="shared" si="93"/>
        <v>B</v>
      </c>
      <c r="B2598" s="186" t="s">
        <v>1278</v>
      </c>
      <c r="C2598" s="187" t="s">
        <v>1279</v>
      </c>
      <c r="D2598" s="188">
        <f t="shared" si="94"/>
        <v>0</v>
      </c>
      <c r="E2598" s="188">
        <f t="shared" si="94"/>
        <v>0</v>
      </c>
      <c r="F2598" s="188">
        <f t="shared" si="94"/>
        <v>0</v>
      </c>
      <c r="G2598" s="188">
        <f t="shared" si="94"/>
        <v>0</v>
      </c>
      <c r="H2598" s="188">
        <f t="shared" si="94"/>
        <v>0</v>
      </c>
      <c r="I2598" s="188">
        <v>0</v>
      </c>
      <c r="J2598" s="188">
        <v>0</v>
      </c>
      <c r="K2598" s="188">
        <v>0</v>
      </c>
      <c r="L2598" s="188">
        <v>0</v>
      </c>
      <c r="M2598" s="188">
        <v>0</v>
      </c>
      <c r="N2598" s="188">
        <v>0</v>
      </c>
      <c r="O2598" s="188">
        <v>0</v>
      </c>
      <c r="P2598" s="188">
        <v>0</v>
      </c>
      <c r="Q2598" s="188">
        <v>0</v>
      </c>
      <c r="R2598" s="188">
        <v>0</v>
      </c>
    </row>
    <row r="2599" spans="1:18" ht="15" hidden="1">
      <c r="A2599" s="185" t="str">
        <f t="shared" si="93"/>
        <v>B</v>
      </c>
      <c r="B2599" s="189" t="s">
        <v>124</v>
      </c>
      <c r="C2599" s="189" t="s">
        <v>96</v>
      </c>
      <c r="D2599" s="190">
        <f t="shared" si="94"/>
        <v>0</v>
      </c>
      <c r="E2599" s="190">
        <f t="shared" si="94"/>
        <v>0</v>
      </c>
      <c r="F2599" s="190">
        <f t="shared" si="94"/>
        <v>0</v>
      </c>
      <c r="G2599" s="190">
        <f t="shared" si="94"/>
        <v>0</v>
      </c>
      <c r="H2599" s="190">
        <f t="shared" si="94"/>
        <v>0</v>
      </c>
      <c r="I2599" s="190">
        <v>0</v>
      </c>
      <c r="J2599" s="190">
        <v>0</v>
      </c>
      <c r="K2599" s="190">
        <v>0</v>
      </c>
      <c r="L2599" s="190">
        <v>0</v>
      </c>
      <c r="M2599" s="190">
        <v>0</v>
      </c>
      <c r="N2599" s="190">
        <v>0</v>
      </c>
      <c r="O2599" s="190">
        <v>0</v>
      </c>
      <c r="P2599" s="190">
        <v>0</v>
      </c>
      <c r="Q2599" s="190">
        <v>0</v>
      </c>
      <c r="R2599" s="190">
        <v>0</v>
      </c>
    </row>
    <row r="2600" spans="1:18" ht="15" hidden="1">
      <c r="A2600" s="185" t="str">
        <f t="shared" si="93"/>
        <v>B</v>
      </c>
      <c r="B2600" s="191" t="s">
        <v>124</v>
      </c>
      <c r="C2600" s="191" t="s">
        <v>97</v>
      </c>
      <c r="D2600" s="192">
        <f t="shared" si="94"/>
        <v>0</v>
      </c>
      <c r="E2600" s="192">
        <f t="shared" si="94"/>
        <v>0</v>
      </c>
      <c r="F2600" s="192">
        <f t="shared" si="94"/>
        <v>0</v>
      </c>
      <c r="G2600" s="192">
        <f t="shared" si="94"/>
        <v>0</v>
      </c>
      <c r="H2600" s="192">
        <f t="shared" si="94"/>
        <v>0</v>
      </c>
      <c r="I2600" s="192">
        <v>0</v>
      </c>
      <c r="J2600" s="192">
        <v>0</v>
      </c>
      <c r="K2600" s="192">
        <v>0</v>
      </c>
      <c r="L2600" s="192">
        <v>0</v>
      </c>
      <c r="M2600" s="192">
        <v>0</v>
      </c>
      <c r="N2600" s="192">
        <v>0</v>
      </c>
      <c r="O2600" s="192">
        <v>0</v>
      </c>
      <c r="P2600" s="192">
        <v>0</v>
      </c>
      <c r="Q2600" s="192">
        <v>0</v>
      </c>
      <c r="R2600" s="192">
        <v>0</v>
      </c>
    </row>
    <row r="2601" spans="1:18" ht="15" hidden="1">
      <c r="A2601" s="185" t="str">
        <f t="shared" si="93"/>
        <v>B</v>
      </c>
      <c r="B2601" s="191" t="s">
        <v>124</v>
      </c>
      <c r="C2601" s="191" t="s">
        <v>98</v>
      </c>
      <c r="D2601" s="192">
        <f t="shared" si="94"/>
        <v>0</v>
      </c>
      <c r="E2601" s="192">
        <f t="shared" si="94"/>
        <v>0</v>
      </c>
      <c r="F2601" s="192">
        <f t="shared" si="94"/>
        <v>0</v>
      </c>
      <c r="G2601" s="192">
        <f t="shared" si="94"/>
        <v>0</v>
      </c>
      <c r="H2601" s="192">
        <f t="shared" si="94"/>
        <v>0</v>
      </c>
      <c r="I2601" s="192">
        <v>0</v>
      </c>
      <c r="J2601" s="192">
        <v>0</v>
      </c>
      <c r="K2601" s="192">
        <v>0</v>
      </c>
      <c r="L2601" s="192">
        <v>0</v>
      </c>
      <c r="M2601" s="192">
        <v>0</v>
      </c>
      <c r="N2601" s="192">
        <v>0</v>
      </c>
      <c r="O2601" s="192">
        <v>0</v>
      </c>
      <c r="P2601" s="192">
        <v>0</v>
      </c>
      <c r="Q2601" s="192">
        <v>0</v>
      </c>
      <c r="R2601" s="192">
        <v>0</v>
      </c>
    </row>
    <row r="2602" spans="1:18" ht="15" hidden="1">
      <c r="A2602" s="185" t="str">
        <f t="shared" si="93"/>
        <v>B</v>
      </c>
      <c r="B2602" s="191" t="s">
        <v>124</v>
      </c>
      <c r="C2602" s="191" t="s">
        <v>102</v>
      </c>
      <c r="D2602" s="192">
        <f t="shared" si="94"/>
        <v>0</v>
      </c>
      <c r="E2602" s="192">
        <f t="shared" si="94"/>
        <v>0</v>
      </c>
      <c r="F2602" s="192">
        <f t="shared" si="94"/>
        <v>0</v>
      </c>
      <c r="G2602" s="192">
        <f t="shared" si="94"/>
        <v>0</v>
      </c>
      <c r="H2602" s="192">
        <f t="shared" si="94"/>
        <v>0</v>
      </c>
      <c r="I2602" s="192">
        <v>0</v>
      </c>
      <c r="J2602" s="192">
        <v>0</v>
      </c>
      <c r="K2602" s="192">
        <v>0</v>
      </c>
      <c r="L2602" s="192">
        <v>0</v>
      </c>
      <c r="M2602" s="192">
        <v>0</v>
      </c>
      <c r="N2602" s="192">
        <v>0</v>
      </c>
      <c r="O2602" s="192">
        <v>0</v>
      </c>
      <c r="P2602" s="192">
        <v>0</v>
      </c>
      <c r="Q2602" s="192">
        <v>0</v>
      </c>
      <c r="R2602" s="192">
        <v>0</v>
      </c>
    </row>
    <row r="2603" spans="1:18" ht="15.75" hidden="1" thickBot="1">
      <c r="A2603" s="185" t="str">
        <f t="shared" si="93"/>
        <v>B</v>
      </c>
      <c r="B2603" s="186" t="s">
        <v>1280</v>
      </c>
      <c r="C2603" s="187" t="s">
        <v>1281</v>
      </c>
      <c r="D2603" s="188">
        <f t="shared" si="94"/>
        <v>0</v>
      </c>
      <c r="E2603" s="188">
        <f t="shared" si="94"/>
        <v>0</v>
      </c>
      <c r="F2603" s="188">
        <f t="shared" si="94"/>
        <v>0</v>
      </c>
      <c r="G2603" s="188">
        <f t="shared" si="94"/>
        <v>0</v>
      </c>
      <c r="H2603" s="188">
        <f t="shared" si="94"/>
        <v>0</v>
      </c>
      <c r="I2603" s="188">
        <v>0</v>
      </c>
      <c r="J2603" s="188">
        <v>0</v>
      </c>
      <c r="K2603" s="188">
        <v>0</v>
      </c>
      <c r="L2603" s="188">
        <v>0</v>
      </c>
      <c r="M2603" s="188">
        <v>0</v>
      </c>
      <c r="N2603" s="188">
        <v>0</v>
      </c>
      <c r="O2603" s="188">
        <v>0</v>
      </c>
      <c r="P2603" s="188">
        <v>0</v>
      </c>
      <c r="Q2603" s="188">
        <v>0</v>
      </c>
      <c r="R2603" s="188">
        <v>0</v>
      </c>
    </row>
    <row r="2604" spans="1:18" ht="15" hidden="1">
      <c r="A2604" s="185" t="str">
        <f t="shared" si="93"/>
        <v>B</v>
      </c>
      <c r="B2604" s="189" t="s">
        <v>124</v>
      </c>
      <c r="C2604" s="189" t="s">
        <v>96</v>
      </c>
      <c r="D2604" s="190">
        <f t="shared" si="94"/>
        <v>0</v>
      </c>
      <c r="E2604" s="190">
        <f t="shared" si="94"/>
        <v>0</v>
      </c>
      <c r="F2604" s="190">
        <f t="shared" si="94"/>
        <v>0</v>
      </c>
      <c r="G2604" s="190">
        <f t="shared" si="94"/>
        <v>0</v>
      </c>
      <c r="H2604" s="190">
        <f t="shared" si="94"/>
        <v>0</v>
      </c>
      <c r="I2604" s="190">
        <v>0</v>
      </c>
      <c r="J2604" s="190">
        <v>0</v>
      </c>
      <c r="K2604" s="190">
        <v>0</v>
      </c>
      <c r="L2604" s="190">
        <v>0</v>
      </c>
      <c r="M2604" s="190">
        <v>0</v>
      </c>
      <c r="N2604" s="190">
        <v>0</v>
      </c>
      <c r="O2604" s="190">
        <v>0</v>
      </c>
      <c r="P2604" s="190">
        <v>0</v>
      </c>
      <c r="Q2604" s="190">
        <v>0</v>
      </c>
      <c r="R2604" s="190">
        <v>0</v>
      </c>
    </row>
    <row r="2605" spans="1:18" ht="15" hidden="1">
      <c r="A2605" s="185" t="str">
        <f t="shared" si="93"/>
        <v>B</v>
      </c>
      <c r="B2605" s="191" t="s">
        <v>124</v>
      </c>
      <c r="C2605" s="191" t="s">
        <v>97</v>
      </c>
      <c r="D2605" s="192">
        <f t="shared" si="94"/>
        <v>0</v>
      </c>
      <c r="E2605" s="192">
        <f t="shared" si="94"/>
        <v>0</v>
      </c>
      <c r="F2605" s="192">
        <f t="shared" si="94"/>
        <v>0</v>
      </c>
      <c r="G2605" s="192">
        <f t="shared" si="94"/>
        <v>0</v>
      </c>
      <c r="H2605" s="192">
        <f t="shared" si="94"/>
        <v>0</v>
      </c>
      <c r="I2605" s="192">
        <v>0</v>
      </c>
      <c r="J2605" s="192">
        <v>0</v>
      </c>
      <c r="K2605" s="192">
        <v>0</v>
      </c>
      <c r="L2605" s="192">
        <v>0</v>
      </c>
      <c r="M2605" s="192">
        <v>0</v>
      </c>
      <c r="N2605" s="192">
        <v>0</v>
      </c>
      <c r="O2605" s="192">
        <v>0</v>
      </c>
      <c r="P2605" s="192">
        <v>0</v>
      </c>
      <c r="Q2605" s="192">
        <v>0</v>
      </c>
      <c r="R2605" s="192">
        <v>0</v>
      </c>
    </row>
    <row r="2606" spans="1:18" ht="15" hidden="1">
      <c r="A2606" s="185" t="str">
        <f t="shared" si="93"/>
        <v>B</v>
      </c>
      <c r="B2606" s="191" t="s">
        <v>124</v>
      </c>
      <c r="C2606" s="191" t="s">
        <v>98</v>
      </c>
      <c r="D2606" s="192">
        <f t="shared" si="94"/>
        <v>0</v>
      </c>
      <c r="E2606" s="192">
        <f t="shared" si="94"/>
        <v>0</v>
      </c>
      <c r="F2606" s="192">
        <f t="shared" si="94"/>
        <v>0</v>
      </c>
      <c r="G2606" s="192">
        <f t="shared" si="94"/>
        <v>0</v>
      </c>
      <c r="H2606" s="192">
        <f t="shared" si="94"/>
        <v>0</v>
      </c>
      <c r="I2606" s="192">
        <v>0</v>
      </c>
      <c r="J2606" s="192">
        <v>0</v>
      </c>
      <c r="K2606" s="192">
        <v>0</v>
      </c>
      <c r="L2606" s="192">
        <v>0</v>
      </c>
      <c r="M2606" s="192">
        <v>0</v>
      </c>
      <c r="N2606" s="192">
        <v>0</v>
      </c>
      <c r="O2606" s="192">
        <v>0</v>
      </c>
      <c r="P2606" s="192">
        <v>0</v>
      </c>
      <c r="Q2606" s="192">
        <v>0</v>
      </c>
      <c r="R2606" s="192">
        <v>0</v>
      </c>
    </row>
    <row r="2607" spans="1:18" ht="15" hidden="1">
      <c r="A2607" s="185" t="str">
        <f t="shared" si="93"/>
        <v>B</v>
      </c>
      <c r="B2607" s="191" t="s">
        <v>124</v>
      </c>
      <c r="C2607" s="191" t="s">
        <v>102</v>
      </c>
      <c r="D2607" s="192">
        <f t="shared" si="94"/>
        <v>0</v>
      </c>
      <c r="E2607" s="192">
        <f t="shared" si="94"/>
        <v>0</v>
      </c>
      <c r="F2607" s="192">
        <f t="shared" si="94"/>
        <v>0</v>
      </c>
      <c r="G2607" s="192">
        <f t="shared" si="94"/>
        <v>0</v>
      </c>
      <c r="H2607" s="192">
        <f t="shared" si="94"/>
        <v>0</v>
      </c>
      <c r="I2607" s="192">
        <v>0</v>
      </c>
      <c r="J2607" s="192">
        <v>0</v>
      </c>
      <c r="K2607" s="192">
        <v>0</v>
      </c>
      <c r="L2607" s="192">
        <v>0</v>
      </c>
      <c r="M2607" s="192">
        <v>0</v>
      </c>
      <c r="N2607" s="192">
        <v>0</v>
      </c>
      <c r="O2607" s="192">
        <v>0</v>
      </c>
      <c r="P2607" s="192">
        <v>0</v>
      </c>
      <c r="Q2607" s="192">
        <v>0</v>
      </c>
      <c r="R2607" s="192">
        <v>0</v>
      </c>
    </row>
    <row r="2608" spans="1:18" ht="15.75" hidden="1" thickBot="1">
      <c r="A2608" s="185" t="str">
        <f t="shared" si="93"/>
        <v>B</v>
      </c>
      <c r="B2608" s="186" t="s">
        <v>1282</v>
      </c>
      <c r="C2608" s="187" t="s">
        <v>1283</v>
      </c>
      <c r="D2608" s="188">
        <f t="shared" si="94"/>
        <v>0</v>
      </c>
      <c r="E2608" s="188">
        <f t="shared" si="94"/>
        <v>0</v>
      </c>
      <c r="F2608" s="188">
        <f t="shared" si="94"/>
        <v>0</v>
      </c>
      <c r="G2608" s="188">
        <f t="shared" si="94"/>
        <v>0</v>
      </c>
      <c r="H2608" s="188">
        <f t="shared" si="94"/>
        <v>0</v>
      </c>
      <c r="I2608" s="188">
        <v>0</v>
      </c>
      <c r="J2608" s="188">
        <v>0</v>
      </c>
      <c r="K2608" s="188">
        <v>0</v>
      </c>
      <c r="L2608" s="188">
        <v>0</v>
      </c>
      <c r="M2608" s="188">
        <v>0</v>
      </c>
      <c r="N2608" s="188">
        <v>0</v>
      </c>
      <c r="O2608" s="188">
        <v>0</v>
      </c>
      <c r="P2608" s="188">
        <v>0</v>
      </c>
      <c r="Q2608" s="188">
        <v>0</v>
      </c>
      <c r="R2608" s="188">
        <v>0</v>
      </c>
    </row>
    <row r="2609" spans="1:18" ht="15" hidden="1">
      <c r="A2609" s="185" t="str">
        <f t="shared" si="93"/>
        <v>B</v>
      </c>
      <c r="B2609" s="189" t="s">
        <v>124</v>
      </c>
      <c r="C2609" s="189" t="s">
        <v>96</v>
      </c>
      <c r="D2609" s="190">
        <f t="shared" si="94"/>
        <v>0</v>
      </c>
      <c r="E2609" s="190">
        <f t="shared" si="94"/>
        <v>0</v>
      </c>
      <c r="F2609" s="190">
        <f t="shared" si="94"/>
        <v>0</v>
      </c>
      <c r="G2609" s="190">
        <f t="shared" si="94"/>
        <v>0</v>
      </c>
      <c r="H2609" s="190">
        <f t="shared" si="94"/>
        <v>0</v>
      </c>
      <c r="I2609" s="190">
        <v>0</v>
      </c>
      <c r="J2609" s="190">
        <v>0</v>
      </c>
      <c r="K2609" s="190">
        <v>0</v>
      </c>
      <c r="L2609" s="190">
        <v>0</v>
      </c>
      <c r="M2609" s="190">
        <v>0</v>
      </c>
      <c r="N2609" s="190">
        <v>0</v>
      </c>
      <c r="O2609" s="190">
        <v>0</v>
      </c>
      <c r="P2609" s="190">
        <v>0</v>
      </c>
      <c r="Q2609" s="190">
        <v>0</v>
      </c>
      <c r="R2609" s="190">
        <v>0</v>
      </c>
    </row>
    <row r="2610" spans="1:18" ht="15" hidden="1">
      <c r="A2610" s="185" t="str">
        <f t="shared" si="93"/>
        <v>B</v>
      </c>
      <c r="B2610" s="191" t="s">
        <v>124</v>
      </c>
      <c r="C2610" s="191" t="s">
        <v>97</v>
      </c>
      <c r="D2610" s="192">
        <f t="shared" si="94"/>
        <v>0</v>
      </c>
      <c r="E2610" s="192">
        <f t="shared" si="94"/>
        <v>0</v>
      </c>
      <c r="F2610" s="192">
        <f t="shared" si="94"/>
        <v>0</v>
      </c>
      <c r="G2610" s="192">
        <f t="shared" si="94"/>
        <v>0</v>
      </c>
      <c r="H2610" s="192">
        <f t="shared" si="94"/>
        <v>0</v>
      </c>
      <c r="I2610" s="192">
        <v>0</v>
      </c>
      <c r="J2610" s="192">
        <v>0</v>
      </c>
      <c r="K2610" s="192">
        <v>0</v>
      </c>
      <c r="L2610" s="192">
        <v>0</v>
      </c>
      <c r="M2610" s="192">
        <v>0</v>
      </c>
      <c r="N2610" s="192">
        <v>0</v>
      </c>
      <c r="O2610" s="192">
        <v>0</v>
      </c>
      <c r="P2610" s="192">
        <v>0</v>
      </c>
      <c r="Q2610" s="192">
        <v>0</v>
      </c>
      <c r="R2610" s="192">
        <v>0</v>
      </c>
    </row>
    <row r="2611" spans="1:18" ht="15" hidden="1">
      <c r="A2611" s="185" t="str">
        <f t="shared" si="93"/>
        <v>B</v>
      </c>
      <c r="B2611" s="191" t="s">
        <v>124</v>
      </c>
      <c r="C2611" s="191" t="s">
        <v>98</v>
      </c>
      <c r="D2611" s="192">
        <f t="shared" si="94"/>
        <v>0</v>
      </c>
      <c r="E2611" s="192">
        <f t="shared" si="94"/>
        <v>0</v>
      </c>
      <c r="F2611" s="192">
        <f t="shared" si="94"/>
        <v>0</v>
      </c>
      <c r="G2611" s="192">
        <f t="shared" si="94"/>
        <v>0</v>
      </c>
      <c r="H2611" s="192">
        <f t="shared" si="94"/>
        <v>0</v>
      </c>
      <c r="I2611" s="192">
        <v>0</v>
      </c>
      <c r="J2611" s="192">
        <v>0</v>
      </c>
      <c r="K2611" s="192">
        <v>0</v>
      </c>
      <c r="L2611" s="192">
        <v>0</v>
      </c>
      <c r="M2611" s="192">
        <v>0</v>
      </c>
      <c r="N2611" s="192">
        <v>0</v>
      </c>
      <c r="O2611" s="192">
        <v>0</v>
      </c>
      <c r="P2611" s="192">
        <v>0</v>
      </c>
      <c r="Q2611" s="192">
        <v>0</v>
      </c>
      <c r="R2611" s="192">
        <v>0</v>
      </c>
    </row>
    <row r="2612" spans="1:18" ht="15.75" hidden="1" thickBot="1">
      <c r="A2612" s="185" t="str">
        <f t="shared" si="93"/>
        <v>B</v>
      </c>
      <c r="B2612" s="186" t="s">
        <v>1284</v>
      </c>
      <c r="C2612" s="187" t="s">
        <v>1285</v>
      </c>
      <c r="D2612" s="188">
        <f t="shared" si="94"/>
        <v>0</v>
      </c>
      <c r="E2612" s="188">
        <f t="shared" si="94"/>
        <v>0</v>
      </c>
      <c r="F2612" s="188">
        <f t="shared" si="94"/>
        <v>0</v>
      </c>
      <c r="G2612" s="188">
        <f t="shared" si="94"/>
        <v>0</v>
      </c>
      <c r="H2612" s="188">
        <f t="shared" si="94"/>
        <v>0</v>
      </c>
      <c r="I2612" s="188">
        <v>0</v>
      </c>
      <c r="J2612" s="188">
        <v>0</v>
      </c>
      <c r="K2612" s="188">
        <v>0</v>
      </c>
      <c r="L2612" s="188">
        <v>0</v>
      </c>
      <c r="M2612" s="188">
        <v>0</v>
      </c>
      <c r="N2612" s="188">
        <v>0</v>
      </c>
      <c r="O2612" s="188">
        <v>0</v>
      </c>
      <c r="P2612" s="188">
        <v>0</v>
      </c>
      <c r="Q2612" s="188">
        <v>0</v>
      </c>
      <c r="R2612" s="188">
        <v>0</v>
      </c>
    </row>
    <row r="2613" spans="1:18" ht="15" hidden="1">
      <c r="A2613" s="185" t="str">
        <f t="shared" si="93"/>
        <v>B</v>
      </c>
      <c r="B2613" s="189" t="s">
        <v>124</v>
      </c>
      <c r="C2613" s="189" t="s">
        <v>96</v>
      </c>
      <c r="D2613" s="190">
        <f t="shared" si="94"/>
        <v>0</v>
      </c>
      <c r="E2613" s="190">
        <f t="shared" si="94"/>
        <v>0</v>
      </c>
      <c r="F2613" s="190">
        <f t="shared" si="94"/>
        <v>0</v>
      </c>
      <c r="G2613" s="190">
        <f t="shared" si="94"/>
        <v>0</v>
      </c>
      <c r="H2613" s="190">
        <f t="shared" si="94"/>
        <v>0</v>
      </c>
      <c r="I2613" s="190">
        <v>0</v>
      </c>
      <c r="J2613" s="190">
        <v>0</v>
      </c>
      <c r="K2613" s="190">
        <v>0</v>
      </c>
      <c r="L2613" s="190">
        <v>0</v>
      </c>
      <c r="M2613" s="190">
        <v>0</v>
      </c>
      <c r="N2613" s="190">
        <v>0</v>
      </c>
      <c r="O2613" s="190">
        <v>0</v>
      </c>
      <c r="P2613" s="190">
        <v>0</v>
      </c>
      <c r="Q2613" s="190">
        <v>0</v>
      </c>
      <c r="R2613" s="190">
        <v>0</v>
      </c>
    </row>
    <row r="2614" spans="1:18" ht="15" hidden="1">
      <c r="A2614" s="185" t="str">
        <f t="shared" si="93"/>
        <v>B</v>
      </c>
      <c r="B2614" s="191" t="s">
        <v>124</v>
      </c>
      <c r="C2614" s="191" t="s">
        <v>97</v>
      </c>
      <c r="D2614" s="192">
        <f t="shared" si="94"/>
        <v>0</v>
      </c>
      <c r="E2614" s="192">
        <f t="shared" si="94"/>
        <v>0</v>
      </c>
      <c r="F2614" s="192">
        <f t="shared" si="94"/>
        <v>0</v>
      </c>
      <c r="G2614" s="192">
        <f t="shared" si="94"/>
        <v>0</v>
      </c>
      <c r="H2614" s="192">
        <f t="shared" si="94"/>
        <v>0</v>
      </c>
      <c r="I2614" s="192">
        <v>0</v>
      </c>
      <c r="J2614" s="192">
        <v>0</v>
      </c>
      <c r="K2614" s="192">
        <v>0</v>
      </c>
      <c r="L2614" s="192">
        <v>0</v>
      </c>
      <c r="M2614" s="192">
        <v>0</v>
      </c>
      <c r="N2614" s="192">
        <v>0</v>
      </c>
      <c r="O2614" s="192">
        <v>0</v>
      </c>
      <c r="P2614" s="192">
        <v>0</v>
      </c>
      <c r="Q2614" s="192">
        <v>0</v>
      </c>
      <c r="R2614" s="192">
        <v>0</v>
      </c>
    </row>
    <row r="2615" spans="1:18" ht="15" hidden="1">
      <c r="A2615" s="185" t="str">
        <f t="shared" si="93"/>
        <v>B</v>
      </c>
      <c r="B2615" s="191" t="s">
        <v>124</v>
      </c>
      <c r="C2615" s="191" t="s">
        <v>98</v>
      </c>
      <c r="D2615" s="192">
        <f t="shared" si="94"/>
        <v>0</v>
      </c>
      <c r="E2615" s="192">
        <f t="shared" si="94"/>
        <v>0</v>
      </c>
      <c r="F2615" s="192">
        <f t="shared" si="94"/>
        <v>0</v>
      </c>
      <c r="G2615" s="192">
        <f t="shared" si="94"/>
        <v>0</v>
      </c>
      <c r="H2615" s="192">
        <f t="shared" si="94"/>
        <v>0</v>
      </c>
      <c r="I2615" s="192">
        <v>0</v>
      </c>
      <c r="J2615" s="192">
        <v>0</v>
      </c>
      <c r="K2615" s="192">
        <v>0</v>
      </c>
      <c r="L2615" s="192">
        <v>0</v>
      </c>
      <c r="M2615" s="192">
        <v>0</v>
      </c>
      <c r="N2615" s="192">
        <v>0</v>
      </c>
      <c r="O2615" s="192">
        <v>0</v>
      </c>
      <c r="P2615" s="192">
        <v>0</v>
      </c>
      <c r="Q2615" s="192">
        <v>0</v>
      </c>
      <c r="R2615" s="192">
        <v>0</v>
      </c>
    </row>
    <row r="2616" spans="1:18" ht="15" hidden="1">
      <c r="A2616" s="185" t="str">
        <f t="shared" si="93"/>
        <v>B</v>
      </c>
      <c r="B2616" s="191" t="s">
        <v>124</v>
      </c>
      <c r="C2616" s="191" t="s">
        <v>102</v>
      </c>
      <c r="D2616" s="192">
        <f t="shared" si="94"/>
        <v>0</v>
      </c>
      <c r="E2616" s="192">
        <f t="shared" si="94"/>
        <v>0</v>
      </c>
      <c r="F2616" s="192">
        <f t="shared" si="94"/>
        <v>0</v>
      </c>
      <c r="G2616" s="192">
        <f t="shared" si="94"/>
        <v>0</v>
      </c>
      <c r="H2616" s="192">
        <f t="shared" si="94"/>
        <v>0</v>
      </c>
      <c r="I2616" s="192">
        <v>0</v>
      </c>
      <c r="J2616" s="192">
        <v>0</v>
      </c>
      <c r="K2616" s="192">
        <v>0</v>
      </c>
      <c r="L2616" s="192">
        <v>0</v>
      </c>
      <c r="M2616" s="192">
        <v>0</v>
      </c>
      <c r="N2616" s="192">
        <v>0</v>
      </c>
      <c r="O2616" s="192">
        <v>0</v>
      </c>
      <c r="P2616" s="192">
        <v>0</v>
      </c>
      <c r="Q2616" s="192">
        <v>0</v>
      </c>
      <c r="R2616" s="192">
        <v>0</v>
      </c>
    </row>
    <row r="2617" spans="1:18" ht="15.75" hidden="1" thickBot="1">
      <c r="A2617" s="185" t="str">
        <f t="shared" si="93"/>
        <v>B</v>
      </c>
      <c r="B2617" s="186" t="s">
        <v>1286</v>
      </c>
      <c r="C2617" s="187" t="s">
        <v>1287</v>
      </c>
      <c r="D2617" s="188">
        <f t="shared" si="94"/>
        <v>0</v>
      </c>
      <c r="E2617" s="188">
        <f t="shared" si="94"/>
        <v>0</v>
      </c>
      <c r="F2617" s="188">
        <f t="shared" si="94"/>
        <v>0</v>
      </c>
      <c r="G2617" s="188">
        <f t="shared" si="94"/>
        <v>0</v>
      </c>
      <c r="H2617" s="188">
        <f t="shared" si="94"/>
        <v>0</v>
      </c>
      <c r="I2617" s="188">
        <v>0</v>
      </c>
      <c r="J2617" s="188">
        <v>0</v>
      </c>
      <c r="K2617" s="188">
        <v>0</v>
      </c>
      <c r="L2617" s="188">
        <v>0</v>
      </c>
      <c r="M2617" s="188">
        <v>0</v>
      </c>
      <c r="N2617" s="188">
        <v>0</v>
      </c>
      <c r="O2617" s="188">
        <v>0</v>
      </c>
      <c r="P2617" s="188">
        <v>0</v>
      </c>
      <c r="Q2617" s="188">
        <v>0</v>
      </c>
      <c r="R2617" s="188">
        <v>0</v>
      </c>
    </row>
    <row r="2618" spans="1:18" ht="15" hidden="1">
      <c r="A2618" s="185" t="str">
        <f t="shared" si="93"/>
        <v>B</v>
      </c>
      <c r="B2618" s="189" t="s">
        <v>124</v>
      </c>
      <c r="C2618" s="189" t="s">
        <v>96</v>
      </c>
      <c r="D2618" s="190">
        <f t="shared" si="94"/>
        <v>0</v>
      </c>
      <c r="E2618" s="190">
        <f t="shared" si="94"/>
        <v>0</v>
      </c>
      <c r="F2618" s="190">
        <f t="shared" si="94"/>
        <v>0</v>
      </c>
      <c r="G2618" s="190">
        <f t="shared" si="94"/>
        <v>0</v>
      </c>
      <c r="H2618" s="190">
        <f t="shared" si="94"/>
        <v>0</v>
      </c>
      <c r="I2618" s="190">
        <v>0</v>
      </c>
      <c r="J2618" s="190">
        <v>0</v>
      </c>
      <c r="K2618" s="190">
        <v>0</v>
      </c>
      <c r="L2618" s="190">
        <v>0</v>
      </c>
      <c r="M2618" s="190">
        <v>0</v>
      </c>
      <c r="N2618" s="190">
        <v>0</v>
      </c>
      <c r="O2618" s="190">
        <v>0</v>
      </c>
      <c r="P2618" s="190">
        <v>0</v>
      </c>
      <c r="Q2618" s="190">
        <v>0</v>
      </c>
      <c r="R2618" s="190">
        <v>0</v>
      </c>
    </row>
    <row r="2619" spans="1:18" ht="15" hidden="1">
      <c r="A2619" s="185" t="str">
        <f t="shared" si="93"/>
        <v>B</v>
      </c>
      <c r="B2619" s="191" t="s">
        <v>124</v>
      </c>
      <c r="C2619" s="191" t="s">
        <v>97</v>
      </c>
      <c r="D2619" s="192">
        <f t="shared" si="94"/>
        <v>0</v>
      </c>
      <c r="E2619" s="192">
        <f t="shared" si="94"/>
        <v>0</v>
      </c>
      <c r="F2619" s="192">
        <f t="shared" si="94"/>
        <v>0</v>
      </c>
      <c r="G2619" s="192">
        <f t="shared" si="94"/>
        <v>0</v>
      </c>
      <c r="H2619" s="192">
        <f t="shared" si="94"/>
        <v>0</v>
      </c>
      <c r="I2619" s="192">
        <v>0</v>
      </c>
      <c r="J2619" s="192">
        <v>0</v>
      </c>
      <c r="K2619" s="192">
        <v>0</v>
      </c>
      <c r="L2619" s="192">
        <v>0</v>
      </c>
      <c r="M2619" s="192">
        <v>0</v>
      </c>
      <c r="N2619" s="192">
        <v>0</v>
      </c>
      <c r="O2619" s="192">
        <v>0</v>
      </c>
      <c r="P2619" s="192">
        <v>0</v>
      </c>
      <c r="Q2619" s="192">
        <v>0</v>
      </c>
      <c r="R2619" s="192">
        <v>0</v>
      </c>
    </row>
    <row r="2620" spans="1:18" ht="15" hidden="1">
      <c r="A2620" s="185" t="str">
        <f t="shared" si="93"/>
        <v>B</v>
      </c>
      <c r="B2620" s="191" t="s">
        <v>124</v>
      </c>
      <c r="C2620" s="191" t="s">
        <v>98</v>
      </c>
      <c r="D2620" s="192">
        <f t="shared" si="94"/>
        <v>0</v>
      </c>
      <c r="E2620" s="192">
        <f t="shared" si="94"/>
        <v>0</v>
      </c>
      <c r="F2620" s="192">
        <f t="shared" si="94"/>
        <v>0</v>
      </c>
      <c r="G2620" s="192">
        <f t="shared" si="94"/>
        <v>0</v>
      </c>
      <c r="H2620" s="192">
        <f t="shared" si="94"/>
        <v>0</v>
      </c>
      <c r="I2620" s="192">
        <v>0</v>
      </c>
      <c r="J2620" s="192">
        <v>0</v>
      </c>
      <c r="K2620" s="192">
        <v>0</v>
      </c>
      <c r="L2620" s="192">
        <v>0</v>
      </c>
      <c r="M2620" s="192">
        <v>0</v>
      </c>
      <c r="N2620" s="192">
        <v>0</v>
      </c>
      <c r="O2620" s="192">
        <v>0</v>
      </c>
      <c r="P2620" s="192">
        <v>0</v>
      </c>
      <c r="Q2620" s="192">
        <v>0</v>
      </c>
      <c r="R2620" s="192">
        <v>0</v>
      </c>
    </row>
    <row r="2621" spans="1:18" ht="15.75" hidden="1" thickBot="1">
      <c r="A2621" s="185" t="str">
        <f t="shared" si="93"/>
        <v>B</v>
      </c>
      <c r="B2621" s="186" t="s">
        <v>1288</v>
      </c>
      <c r="C2621" s="187" t="s">
        <v>1289</v>
      </c>
      <c r="D2621" s="188">
        <f t="shared" si="94"/>
        <v>0</v>
      </c>
      <c r="E2621" s="188">
        <f t="shared" si="94"/>
        <v>0</v>
      </c>
      <c r="F2621" s="188">
        <f t="shared" si="94"/>
        <v>0</v>
      </c>
      <c r="G2621" s="188">
        <f t="shared" si="94"/>
        <v>0</v>
      </c>
      <c r="H2621" s="188">
        <f t="shared" si="94"/>
        <v>0</v>
      </c>
      <c r="I2621" s="188">
        <v>0</v>
      </c>
      <c r="J2621" s="188">
        <v>0</v>
      </c>
      <c r="K2621" s="188">
        <v>0</v>
      </c>
      <c r="L2621" s="188">
        <v>0</v>
      </c>
      <c r="M2621" s="188">
        <v>0</v>
      </c>
      <c r="N2621" s="188">
        <v>0</v>
      </c>
      <c r="O2621" s="188">
        <v>0</v>
      </c>
      <c r="P2621" s="188">
        <v>0</v>
      </c>
      <c r="Q2621" s="188">
        <v>0</v>
      </c>
      <c r="R2621" s="188">
        <v>0</v>
      </c>
    </row>
    <row r="2622" spans="1:18" ht="15" hidden="1">
      <c r="A2622" s="185" t="str">
        <f t="shared" si="93"/>
        <v>B</v>
      </c>
      <c r="B2622" s="189" t="s">
        <v>124</v>
      </c>
      <c r="C2622" s="189" t="s">
        <v>96</v>
      </c>
      <c r="D2622" s="190">
        <f t="shared" si="94"/>
        <v>0</v>
      </c>
      <c r="E2622" s="190">
        <f t="shared" si="94"/>
        <v>0</v>
      </c>
      <c r="F2622" s="190">
        <f t="shared" si="94"/>
        <v>0</v>
      </c>
      <c r="G2622" s="190">
        <f t="shared" si="94"/>
        <v>0</v>
      </c>
      <c r="H2622" s="190">
        <f t="shared" si="94"/>
        <v>0</v>
      </c>
      <c r="I2622" s="190">
        <v>0</v>
      </c>
      <c r="J2622" s="190">
        <v>0</v>
      </c>
      <c r="K2622" s="190">
        <v>0</v>
      </c>
      <c r="L2622" s="190">
        <v>0</v>
      </c>
      <c r="M2622" s="190">
        <v>0</v>
      </c>
      <c r="N2622" s="190">
        <v>0</v>
      </c>
      <c r="O2622" s="190">
        <v>0</v>
      </c>
      <c r="P2622" s="190">
        <v>0</v>
      </c>
      <c r="Q2622" s="190">
        <v>0</v>
      </c>
      <c r="R2622" s="190">
        <v>0</v>
      </c>
    </row>
    <row r="2623" spans="1:18" ht="15" hidden="1">
      <c r="A2623" s="185" t="str">
        <f t="shared" si="93"/>
        <v>B</v>
      </c>
      <c r="B2623" s="191" t="s">
        <v>124</v>
      </c>
      <c r="C2623" s="191" t="s">
        <v>97</v>
      </c>
      <c r="D2623" s="192">
        <f t="shared" si="94"/>
        <v>0</v>
      </c>
      <c r="E2623" s="192">
        <f t="shared" si="94"/>
        <v>0</v>
      </c>
      <c r="F2623" s="192">
        <f t="shared" si="94"/>
        <v>0</v>
      </c>
      <c r="G2623" s="192">
        <f t="shared" si="94"/>
        <v>0</v>
      </c>
      <c r="H2623" s="192">
        <f t="shared" si="94"/>
        <v>0</v>
      </c>
      <c r="I2623" s="192">
        <v>0</v>
      </c>
      <c r="J2623" s="192">
        <v>0</v>
      </c>
      <c r="K2623" s="192">
        <v>0</v>
      </c>
      <c r="L2623" s="192">
        <v>0</v>
      </c>
      <c r="M2623" s="192">
        <v>0</v>
      </c>
      <c r="N2623" s="192">
        <v>0</v>
      </c>
      <c r="O2623" s="192">
        <v>0</v>
      </c>
      <c r="P2623" s="192">
        <v>0</v>
      </c>
      <c r="Q2623" s="192">
        <v>0</v>
      </c>
      <c r="R2623" s="192">
        <v>0</v>
      </c>
    </row>
    <row r="2624" spans="1:18" ht="15" hidden="1">
      <c r="A2624" s="185" t="str">
        <f t="shared" si="93"/>
        <v>B</v>
      </c>
      <c r="B2624" s="191" t="s">
        <v>124</v>
      </c>
      <c r="C2624" s="191" t="s">
        <v>98</v>
      </c>
      <c r="D2624" s="192">
        <f t="shared" si="94"/>
        <v>0</v>
      </c>
      <c r="E2624" s="192">
        <f t="shared" si="94"/>
        <v>0</v>
      </c>
      <c r="F2624" s="192">
        <f t="shared" si="94"/>
        <v>0</v>
      </c>
      <c r="G2624" s="192">
        <f t="shared" si="94"/>
        <v>0</v>
      </c>
      <c r="H2624" s="192">
        <f t="shared" si="94"/>
        <v>0</v>
      </c>
      <c r="I2624" s="192">
        <v>0</v>
      </c>
      <c r="J2624" s="192">
        <v>0</v>
      </c>
      <c r="K2624" s="192">
        <v>0</v>
      </c>
      <c r="L2624" s="192">
        <v>0</v>
      </c>
      <c r="M2624" s="192">
        <v>0</v>
      </c>
      <c r="N2624" s="192">
        <v>0</v>
      </c>
      <c r="O2624" s="192">
        <v>0</v>
      </c>
      <c r="P2624" s="192">
        <v>0</v>
      </c>
      <c r="Q2624" s="192">
        <v>0</v>
      </c>
      <c r="R2624" s="192">
        <v>0</v>
      </c>
    </row>
    <row r="2625" spans="1:18" ht="15.75" hidden="1" thickBot="1">
      <c r="A2625" s="185" t="str">
        <f t="shared" si="93"/>
        <v>B</v>
      </c>
      <c r="B2625" s="186" t="s">
        <v>1290</v>
      </c>
      <c r="C2625" s="187" t="s">
        <v>1291</v>
      </c>
      <c r="D2625" s="188">
        <f t="shared" si="94"/>
        <v>0</v>
      </c>
      <c r="E2625" s="188">
        <f t="shared" si="94"/>
        <v>0</v>
      </c>
      <c r="F2625" s="188">
        <f t="shared" si="94"/>
        <v>0</v>
      </c>
      <c r="G2625" s="188">
        <f t="shared" si="94"/>
        <v>0</v>
      </c>
      <c r="H2625" s="188">
        <f t="shared" si="94"/>
        <v>0</v>
      </c>
      <c r="I2625" s="188">
        <v>0</v>
      </c>
      <c r="J2625" s="188">
        <v>0</v>
      </c>
      <c r="K2625" s="188">
        <v>0</v>
      </c>
      <c r="L2625" s="188">
        <v>0</v>
      </c>
      <c r="M2625" s="188">
        <v>0</v>
      </c>
      <c r="N2625" s="188">
        <v>0</v>
      </c>
      <c r="O2625" s="188">
        <v>0</v>
      </c>
      <c r="P2625" s="188">
        <v>0</v>
      </c>
      <c r="Q2625" s="188">
        <v>0</v>
      </c>
      <c r="R2625" s="188">
        <v>0</v>
      </c>
    </row>
    <row r="2626" spans="1:18" ht="15" hidden="1">
      <c r="A2626" s="185" t="str">
        <f t="shared" si="93"/>
        <v>B</v>
      </c>
      <c r="B2626" s="189" t="s">
        <v>124</v>
      </c>
      <c r="C2626" s="189" t="s">
        <v>96</v>
      </c>
      <c r="D2626" s="190">
        <f t="shared" si="94"/>
        <v>0</v>
      </c>
      <c r="E2626" s="190">
        <f t="shared" si="94"/>
        <v>0</v>
      </c>
      <c r="F2626" s="190">
        <f t="shared" si="94"/>
        <v>0</v>
      </c>
      <c r="G2626" s="190">
        <f t="shared" si="94"/>
        <v>0</v>
      </c>
      <c r="H2626" s="190">
        <f t="shared" si="94"/>
        <v>0</v>
      </c>
      <c r="I2626" s="190">
        <v>0</v>
      </c>
      <c r="J2626" s="190">
        <v>0</v>
      </c>
      <c r="K2626" s="190">
        <v>0</v>
      </c>
      <c r="L2626" s="190">
        <v>0</v>
      </c>
      <c r="M2626" s="190">
        <v>0</v>
      </c>
      <c r="N2626" s="190">
        <v>0</v>
      </c>
      <c r="O2626" s="190">
        <v>0</v>
      </c>
      <c r="P2626" s="190">
        <v>0</v>
      </c>
      <c r="Q2626" s="190">
        <v>0</v>
      </c>
      <c r="R2626" s="190">
        <v>0</v>
      </c>
    </row>
    <row r="2627" spans="1:18" ht="15" hidden="1">
      <c r="A2627" s="185" t="str">
        <f t="shared" si="93"/>
        <v>B</v>
      </c>
      <c r="B2627" s="191" t="s">
        <v>124</v>
      </c>
      <c r="C2627" s="191" t="s">
        <v>97</v>
      </c>
      <c r="D2627" s="192">
        <f t="shared" si="94"/>
        <v>0</v>
      </c>
      <c r="E2627" s="192">
        <f t="shared" si="94"/>
        <v>0</v>
      </c>
      <c r="F2627" s="192">
        <f t="shared" si="94"/>
        <v>0</v>
      </c>
      <c r="G2627" s="192">
        <f t="shared" si="94"/>
        <v>0</v>
      </c>
      <c r="H2627" s="192">
        <f t="shared" si="94"/>
        <v>0</v>
      </c>
      <c r="I2627" s="192">
        <v>0</v>
      </c>
      <c r="J2627" s="192">
        <v>0</v>
      </c>
      <c r="K2627" s="192">
        <v>0</v>
      </c>
      <c r="L2627" s="192">
        <v>0</v>
      </c>
      <c r="M2627" s="192">
        <v>0</v>
      </c>
      <c r="N2627" s="192">
        <v>0</v>
      </c>
      <c r="O2627" s="192">
        <v>0</v>
      </c>
      <c r="P2627" s="192">
        <v>0</v>
      </c>
      <c r="Q2627" s="192">
        <v>0</v>
      </c>
      <c r="R2627" s="192">
        <v>0</v>
      </c>
    </row>
    <row r="2628" spans="1:18" ht="15" hidden="1">
      <c r="A2628" s="185" t="str">
        <f t="shared" si="93"/>
        <v>B</v>
      </c>
      <c r="B2628" s="191" t="s">
        <v>124</v>
      </c>
      <c r="C2628" s="191" t="s">
        <v>98</v>
      </c>
      <c r="D2628" s="192">
        <f t="shared" si="94"/>
        <v>0</v>
      </c>
      <c r="E2628" s="192">
        <f t="shared" si="94"/>
        <v>0</v>
      </c>
      <c r="F2628" s="192">
        <f t="shared" si="94"/>
        <v>0</v>
      </c>
      <c r="G2628" s="192">
        <f t="shared" si="94"/>
        <v>0</v>
      </c>
      <c r="H2628" s="192">
        <f t="shared" si="94"/>
        <v>0</v>
      </c>
      <c r="I2628" s="192">
        <v>0</v>
      </c>
      <c r="J2628" s="192">
        <v>0</v>
      </c>
      <c r="K2628" s="192">
        <v>0</v>
      </c>
      <c r="L2628" s="192">
        <v>0</v>
      </c>
      <c r="M2628" s="192">
        <v>0</v>
      </c>
      <c r="N2628" s="192">
        <v>0</v>
      </c>
      <c r="O2628" s="192">
        <v>0</v>
      </c>
      <c r="P2628" s="192">
        <v>0</v>
      </c>
      <c r="Q2628" s="192">
        <v>0</v>
      </c>
      <c r="R2628" s="192">
        <v>0</v>
      </c>
    </row>
    <row r="2629" spans="1:18" ht="15" hidden="1">
      <c r="A2629" s="185" t="str">
        <f t="shared" si="93"/>
        <v>B</v>
      </c>
      <c r="B2629" s="191" t="s">
        <v>124</v>
      </c>
      <c r="C2629" s="191" t="s">
        <v>102</v>
      </c>
      <c r="D2629" s="192">
        <f t="shared" si="94"/>
        <v>0</v>
      </c>
      <c r="E2629" s="192">
        <f t="shared" si="94"/>
        <v>0</v>
      </c>
      <c r="F2629" s="192">
        <f t="shared" si="94"/>
        <v>0</v>
      </c>
      <c r="G2629" s="192">
        <f t="shared" si="94"/>
        <v>0</v>
      </c>
      <c r="H2629" s="192">
        <f t="shared" si="94"/>
        <v>0</v>
      </c>
      <c r="I2629" s="192">
        <v>0</v>
      </c>
      <c r="J2629" s="192">
        <v>0</v>
      </c>
      <c r="K2629" s="192">
        <v>0</v>
      </c>
      <c r="L2629" s="192">
        <v>0</v>
      </c>
      <c r="M2629" s="192">
        <v>0</v>
      </c>
      <c r="N2629" s="192">
        <v>0</v>
      </c>
      <c r="O2629" s="192">
        <v>0</v>
      </c>
      <c r="P2629" s="192">
        <v>0</v>
      </c>
      <c r="Q2629" s="192">
        <v>0</v>
      </c>
      <c r="R2629" s="192">
        <v>0</v>
      </c>
    </row>
    <row r="2630" spans="1:18" ht="15.75" hidden="1" thickBot="1">
      <c r="A2630" s="185" t="str">
        <f t="shared" si="93"/>
        <v>B</v>
      </c>
      <c r="B2630" s="186" t="s">
        <v>1292</v>
      </c>
      <c r="C2630" s="187" t="s">
        <v>1293</v>
      </c>
      <c r="D2630" s="188">
        <f t="shared" si="94"/>
        <v>0</v>
      </c>
      <c r="E2630" s="188">
        <f t="shared" si="94"/>
        <v>0</v>
      </c>
      <c r="F2630" s="188">
        <f t="shared" si="94"/>
        <v>0</v>
      </c>
      <c r="G2630" s="188">
        <f t="shared" si="94"/>
        <v>0</v>
      </c>
      <c r="H2630" s="188">
        <f t="shared" si="94"/>
        <v>0</v>
      </c>
      <c r="I2630" s="188">
        <v>0</v>
      </c>
      <c r="J2630" s="188">
        <v>0</v>
      </c>
      <c r="K2630" s="188">
        <v>0</v>
      </c>
      <c r="L2630" s="188">
        <v>0</v>
      </c>
      <c r="M2630" s="188">
        <v>0</v>
      </c>
      <c r="N2630" s="188">
        <v>0</v>
      </c>
      <c r="O2630" s="188">
        <v>0</v>
      </c>
      <c r="P2630" s="188">
        <v>0</v>
      </c>
      <c r="Q2630" s="188">
        <v>0</v>
      </c>
      <c r="R2630" s="188">
        <v>0</v>
      </c>
    </row>
    <row r="2631" spans="1:18" ht="15" hidden="1">
      <c r="A2631" s="185" t="str">
        <f t="shared" ref="A2631:A2694" si="95">(IF(OR(D2631&lt;&gt;0,E2631&lt;&gt;0,F2631&lt;&gt;0,G2631&lt;&gt;0,H2631&lt;&gt;0),"A","B"))</f>
        <v>B</v>
      </c>
      <c r="B2631" s="189" t="s">
        <v>124</v>
      </c>
      <c r="C2631" s="189" t="s">
        <v>96</v>
      </c>
      <c r="D2631" s="190">
        <f t="shared" si="94"/>
        <v>0</v>
      </c>
      <c r="E2631" s="190">
        <f t="shared" si="94"/>
        <v>0</v>
      </c>
      <c r="F2631" s="190">
        <f t="shared" si="94"/>
        <v>0</v>
      </c>
      <c r="G2631" s="190">
        <f t="shared" si="94"/>
        <v>0</v>
      </c>
      <c r="H2631" s="190">
        <f t="shared" si="94"/>
        <v>0</v>
      </c>
      <c r="I2631" s="190">
        <v>0</v>
      </c>
      <c r="J2631" s="190">
        <v>0</v>
      </c>
      <c r="K2631" s="190">
        <v>0</v>
      </c>
      <c r="L2631" s="190">
        <v>0</v>
      </c>
      <c r="M2631" s="190">
        <v>0</v>
      </c>
      <c r="N2631" s="190">
        <v>0</v>
      </c>
      <c r="O2631" s="190">
        <v>0</v>
      </c>
      <c r="P2631" s="190">
        <v>0</v>
      </c>
      <c r="Q2631" s="190">
        <v>0</v>
      </c>
      <c r="R2631" s="190">
        <v>0</v>
      </c>
    </row>
    <row r="2632" spans="1:18" ht="15" hidden="1">
      <c r="A2632" s="185" t="str">
        <f t="shared" si="95"/>
        <v>B</v>
      </c>
      <c r="B2632" s="191" t="s">
        <v>124</v>
      </c>
      <c r="C2632" s="191" t="s">
        <v>97</v>
      </c>
      <c r="D2632" s="192">
        <f t="shared" si="94"/>
        <v>0</v>
      </c>
      <c r="E2632" s="192">
        <f t="shared" si="94"/>
        <v>0</v>
      </c>
      <c r="F2632" s="192">
        <f t="shared" si="94"/>
        <v>0</v>
      </c>
      <c r="G2632" s="192">
        <f t="shared" si="94"/>
        <v>0</v>
      </c>
      <c r="H2632" s="192">
        <f t="shared" si="94"/>
        <v>0</v>
      </c>
      <c r="I2632" s="192">
        <v>0</v>
      </c>
      <c r="J2632" s="192">
        <v>0</v>
      </c>
      <c r="K2632" s="192">
        <v>0</v>
      </c>
      <c r="L2632" s="192">
        <v>0</v>
      </c>
      <c r="M2632" s="192">
        <v>0</v>
      </c>
      <c r="N2632" s="192">
        <v>0</v>
      </c>
      <c r="O2632" s="192">
        <v>0</v>
      </c>
      <c r="P2632" s="192">
        <v>0</v>
      </c>
      <c r="Q2632" s="192">
        <v>0</v>
      </c>
      <c r="R2632" s="192">
        <v>0</v>
      </c>
    </row>
    <row r="2633" spans="1:18" ht="15" hidden="1">
      <c r="A2633" s="185" t="str">
        <f t="shared" si="95"/>
        <v>B</v>
      </c>
      <c r="B2633" s="191" t="s">
        <v>124</v>
      </c>
      <c r="C2633" s="191" t="s">
        <v>98</v>
      </c>
      <c r="D2633" s="192">
        <f t="shared" si="94"/>
        <v>0</v>
      </c>
      <c r="E2633" s="192">
        <f t="shared" si="94"/>
        <v>0</v>
      </c>
      <c r="F2633" s="192">
        <f t="shared" si="94"/>
        <v>0</v>
      </c>
      <c r="G2633" s="192">
        <f t="shared" si="94"/>
        <v>0</v>
      </c>
      <c r="H2633" s="192">
        <f t="shared" si="94"/>
        <v>0</v>
      </c>
      <c r="I2633" s="192">
        <v>0</v>
      </c>
      <c r="J2633" s="192">
        <v>0</v>
      </c>
      <c r="K2633" s="192">
        <v>0</v>
      </c>
      <c r="L2633" s="192">
        <v>0</v>
      </c>
      <c r="M2633" s="192">
        <v>0</v>
      </c>
      <c r="N2633" s="192">
        <v>0</v>
      </c>
      <c r="O2633" s="192">
        <v>0</v>
      </c>
      <c r="P2633" s="192">
        <v>0</v>
      </c>
      <c r="Q2633" s="192">
        <v>0</v>
      </c>
      <c r="R2633" s="192">
        <v>0</v>
      </c>
    </row>
    <row r="2634" spans="1:18" ht="15" hidden="1">
      <c r="A2634" s="185" t="str">
        <f t="shared" si="95"/>
        <v>B</v>
      </c>
      <c r="B2634" s="191" t="s">
        <v>124</v>
      </c>
      <c r="C2634" s="191" t="s">
        <v>102</v>
      </c>
      <c r="D2634" s="192">
        <f t="shared" si="94"/>
        <v>0</v>
      </c>
      <c r="E2634" s="192">
        <f t="shared" si="94"/>
        <v>0</v>
      </c>
      <c r="F2634" s="192">
        <f t="shared" si="94"/>
        <v>0</v>
      </c>
      <c r="G2634" s="192">
        <f t="shared" si="94"/>
        <v>0</v>
      </c>
      <c r="H2634" s="192">
        <f t="shared" si="94"/>
        <v>0</v>
      </c>
      <c r="I2634" s="192">
        <v>0</v>
      </c>
      <c r="J2634" s="192">
        <v>0</v>
      </c>
      <c r="K2634" s="192">
        <v>0</v>
      </c>
      <c r="L2634" s="192">
        <v>0</v>
      </c>
      <c r="M2634" s="192">
        <v>0</v>
      </c>
      <c r="N2634" s="192">
        <v>0</v>
      </c>
      <c r="O2634" s="192">
        <v>0</v>
      </c>
      <c r="P2634" s="192">
        <v>0</v>
      </c>
      <c r="Q2634" s="192">
        <v>0</v>
      </c>
      <c r="R2634" s="192">
        <v>0</v>
      </c>
    </row>
    <row r="2635" spans="1:18" ht="15.75" hidden="1" thickBot="1">
      <c r="A2635" s="185" t="str">
        <f t="shared" si="95"/>
        <v>B</v>
      </c>
      <c r="B2635" s="186" t="s">
        <v>1294</v>
      </c>
      <c r="C2635" s="187" t="s">
        <v>1295</v>
      </c>
      <c r="D2635" s="188">
        <f t="shared" si="94"/>
        <v>0</v>
      </c>
      <c r="E2635" s="188">
        <f t="shared" si="94"/>
        <v>0</v>
      </c>
      <c r="F2635" s="188">
        <f t="shared" si="94"/>
        <v>0</v>
      </c>
      <c r="G2635" s="188">
        <f t="shared" si="94"/>
        <v>0</v>
      </c>
      <c r="H2635" s="188">
        <f t="shared" si="94"/>
        <v>0</v>
      </c>
      <c r="I2635" s="188">
        <v>0</v>
      </c>
      <c r="J2635" s="188">
        <v>0</v>
      </c>
      <c r="K2635" s="188">
        <v>0</v>
      </c>
      <c r="L2635" s="188">
        <v>0</v>
      </c>
      <c r="M2635" s="188">
        <v>0</v>
      </c>
      <c r="N2635" s="188">
        <v>0</v>
      </c>
      <c r="O2635" s="188">
        <v>0</v>
      </c>
      <c r="P2635" s="188">
        <v>0</v>
      </c>
      <c r="Q2635" s="188">
        <v>0</v>
      </c>
      <c r="R2635" s="188">
        <v>0</v>
      </c>
    </row>
    <row r="2636" spans="1:18" ht="15" hidden="1">
      <c r="A2636" s="185" t="str">
        <f t="shared" si="95"/>
        <v>B</v>
      </c>
      <c r="B2636" s="189" t="s">
        <v>124</v>
      </c>
      <c r="C2636" s="189" t="s">
        <v>96</v>
      </c>
      <c r="D2636" s="190">
        <f t="shared" si="94"/>
        <v>0</v>
      </c>
      <c r="E2636" s="190">
        <f t="shared" si="94"/>
        <v>0</v>
      </c>
      <c r="F2636" s="190">
        <f t="shared" si="94"/>
        <v>0</v>
      </c>
      <c r="G2636" s="190">
        <f t="shared" si="94"/>
        <v>0</v>
      </c>
      <c r="H2636" s="190">
        <f t="shared" si="94"/>
        <v>0</v>
      </c>
      <c r="I2636" s="190">
        <v>0</v>
      </c>
      <c r="J2636" s="190">
        <v>0</v>
      </c>
      <c r="K2636" s="190">
        <v>0</v>
      </c>
      <c r="L2636" s="190">
        <v>0</v>
      </c>
      <c r="M2636" s="190">
        <v>0</v>
      </c>
      <c r="N2636" s="190">
        <v>0</v>
      </c>
      <c r="O2636" s="190">
        <v>0</v>
      </c>
      <c r="P2636" s="190">
        <v>0</v>
      </c>
      <c r="Q2636" s="190">
        <v>0</v>
      </c>
      <c r="R2636" s="190">
        <v>0</v>
      </c>
    </row>
    <row r="2637" spans="1:18" ht="15" hidden="1">
      <c r="A2637" s="185" t="str">
        <f t="shared" si="95"/>
        <v>B</v>
      </c>
      <c r="B2637" s="191" t="s">
        <v>124</v>
      </c>
      <c r="C2637" s="191" t="s">
        <v>97</v>
      </c>
      <c r="D2637" s="192">
        <f t="shared" si="94"/>
        <v>0</v>
      </c>
      <c r="E2637" s="192">
        <f t="shared" si="94"/>
        <v>0</v>
      </c>
      <c r="F2637" s="192">
        <f t="shared" si="94"/>
        <v>0</v>
      </c>
      <c r="G2637" s="192">
        <f t="shared" si="94"/>
        <v>0</v>
      </c>
      <c r="H2637" s="192">
        <f t="shared" si="94"/>
        <v>0</v>
      </c>
      <c r="I2637" s="192">
        <v>0</v>
      </c>
      <c r="J2637" s="192">
        <v>0</v>
      </c>
      <c r="K2637" s="192">
        <v>0</v>
      </c>
      <c r="L2637" s="192">
        <v>0</v>
      </c>
      <c r="M2637" s="192">
        <v>0</v>
      </c>
      <c r="N2637" s="192">
        <v>0</v>
      </c>
      <c r="O2637" s="192">
        <v>0</v>
      </c>
      <c r="P2637" s="192">
        <v>0</v>
      </c>
      <c r="Q2637" s="192">
        <v>0</v>
      </c>
      <c r="R2637" s="192">
        <v>0</v>
      </c>
    </row>
    <row r="2638" spans="1:18" ht="15" hidden="1">
      <c r="A2638" s="185" t="str">
        <f t="shared" si="95"/>
        <v>B</v>
      </c>
      <c r="B2638" s="191" t="s">
        <v>124</v>
      </c>
      <c r="C2638" s="191" t="s">
        <v>98</v>
      </c>
      <c r="D2638" s="192">
        <f t="shared" si="94"/>
        <v>0</v>
      </c>
      <c r="E2638" s="192">
        <f t="shared" si="94"/>
        <v>0</v>
      </c>
      <c r="F2638" s="192">
        <f t="shared" si="94"/>
        <v>0</v>
      </c>
      <c r="G2638" s="192">
        <f t="shared" si="94"/>
        <v>0</v>
      </c>
      <c r="H2638" s="192">
        <f t="shared" si="94"/>
        <v>0</v>
      </c>
      <c r="I2638" s="192">
        <v>0</v>
      </c>
      <c r="J2638" s="192">
        <v>0</v>
      </c>
      <c r="K2638" s="192">
        <v>0</v>
      </c>
      <c r="L2638" s="192">
        <v>0</v>
      </c>
      <c r="M2638" s="192">
        <v>0</v>
      </c>
      <c r="N2638" s="192">
        <v>0</v>
      </c>
      <c r="O2638" s="192">
        <v>0</v>
      </c>
      <c r="P2638" s="192">
        <v>0</v>
      </c>
      <c r="Q2638" s="192">
        <v>0</v>
      </c>
      <c r="R2638" s="192">
        <v>0</v>
      </c>
    </row>
    <row r="2639" spans="1:18" ht="15.75" hidden="1" thickBot="1">
      <c r="A2639" s="185" t="str">
        <f t="shared" si="95"/>
        <v>B</v>
      </c>
      <c r="B2639" s="186" t="s">
        <v>1296</v>
      </c>
      <c r="C2639" s="187" t="s">
        <v>1297</v>
      </c>
      <c r="D2639" s="188">
        <f t="shared" si="94"/>
        <v>0</v>
      </c>
      <c r="E2639" s="188">
        <f t="shared" si="94"/>
        <v>0</v>
      </c>
      <c r="F2639" s="188">
        <f t="shared" si="94"/>
        <v>0</v>
      </c>
      <c r="G2639" s="188">
        <f t="shared" si="94"/>
        <v>0</v>
      </c>
      <c r="H2639" s="188">
        <f t="shared" si="94"/>
        <v>0</v>
      </c>
      <c r="I2639" s="188">
        <v>0</v>
      </c>
      <c r="J2639" s="188">
        <v>0</v>
      </c>
      <c r="K2639" s="188">
        <v>0</v>
      </c>
      <c r="L2639" s="188">
        <v>0</v>
      </c>
      <c r="M2639" s="188">
        <v>0</v>
      </c>
      <c r="N2639" s="188">
        <v>0</v>
      </c>
      <c r="O2639" s="188">
        <v>0</v>
      </c>
      <c r="P2639" s="188">
        <v>0</v>
      </c>
      <c r="Q2639" s="188">
        <v>0</v>
      </c>
      <c r="R2639" s="188">
        <v>0</v>
      </c>
    </row>
    <row r="2640" spans="1:18" ht="15" hidden="1">
      <c r="A2640" s="185" t="str">
        <f t="shared" si="95"/>
        <v>B</v>
      </c>
      <c r="B2640" s="189" t="s">
        <v>124</v>
      </c>
      <c r="C2640" s="189" t="s">
        <v>96</v>
      </c>
      <c r="D2640" s="190">
        <f t="shared" si="94"/>
        <v>0</v>
      </c>
      <c r="E2640" s="190">
        <f t="shared" si="94"/>
        <v>0</v>
      </c>
      <c r="F2640" s="190">
        <f t="shared" si="94"/>
        <v>0</v>
      </c>
      <c r="G2640" s="190">
        <f t="shared" si="94"/>
        <v>0</v>
      </c>
      <c r="H2640" s="190">
        <f t="shared" si="94"/>
        <v>0</v>
      </c>
      <c r="I2640" s="190">
        <v>0</v>
      </c>
      <c r="J2640" s="190">
        <v>0</v>
      </c>
      <c r="K2640" s="190">
        <v>0</v>
      </c>
      <c r="L2640" s="190">
        <v>0</v>
      </c>
      <c r="M2640" s="190">
        <v>0</v>
      </c>
      <c r="N2640" s="190">
        <v>0</v>
      </c>
      <c r="O2640" s="190">
        <v>0</v>
      </c>
      <c r="P2640" s="190">
        <v>0</v>
      </c>
      <c r="Q2640" s="190">
        <v>0</v>
      </c>
      <c r="R2640" s="190">
        <v>0</v>
      </c>
    </row>
    <row r="2641" spans="1:18" ht="15" hidden="1">
      <c r="A2641" s="185" t="str">
        <f t="shared" si="95"/>
        <v>B</v>
      </c>
      <c r="B2641" s="191" t="s">
        <v>124</v>
      </c>
      <c r="C2641" s="191" t="s">
        <v>97</v>
      </c>
      <c r="D2641" s="192">
        <f t="shared" si="94"/>
        <v>0</v>
      </c>
      <c r="E2641" s="192">
        <f t="shared" si="94"/>
        <v>0</v>
      </c>
      <c r="F2641" s="192">
        <f t="shared" si="94"/>
        <v>0</v>
      </c>
      <c r="G2641" s="192">
        <f t="shared" si="94"/>
        <v>0</v>
      </c>
      <c r="H2641" s="192">
        <f t="shared" si="94"/>
        <v>0</v>
      </c>
      <c r="I2641" s="192">
        <v>0</v>
      </c>
      <c r="J2641" s="192">
        <v>0</v>
      </c>
      <c r="K2641" s="192">
        <v>0</v>
      </c>
      <c r="L2641" s="192">
        <v>0</v>
      </c>
      <c r="M2641" s="192">
        <v>0</v>
      </c>
      <c r="N2641" s="192">
        <v>0</v>
      </c>
      <c r="O2641" s="192">
        <v>0</v>
      </c>
      <c r="P2641" s="192">
        <v>0</v>
      </c>
      <c r="Q2641" s="192">
        <v>0</v>
      </c>
      <c r="R2641" s="192">
        <v>0</v>
      </c>
    </row>
    <row r="2642" spans="1:18" ht="15" hidden="1">
      <c r="A2642" s="185" t="str">
        <f t="shared" si="95"/>
        <v>B</v>
      </c>
      <c r="B2642" s="191" t="s">
        <v>124</v>
      </c>
      <c r="C2642" s="191" t="s">
        <v>98</v>
      </c>
      <c r="D2642" s="192">
        <f t="shared" si="94"/>
        <v>0</v>
      </c>
      <c r="E2642" s="192">
        <f t="shared" si="94"/>
        <v>0</v>
      </c>
      <c r="F2642" s="192">
        <f t="shared" si="94"/>
        <v>0</v>
      </c>
      <c r="G2642" s="192">
        <f t="shared" si="94"/>
        <v>0</v>
      </c>
      <c r="H2642" s="192">
        <f t="shared" si="94"/>
        <v>0</v>
      </c>
      <c r="I2642" s="192">
        <v>0</v>
      </c>
      <c r="J2642" s="192">
        <v>0</v>
      </c>
      <c r="K2642" s="192">
        <v>0</v>
      </c>
      <c r="L2642" s="192">
        <v>0</v>
      </c>
      <c r="M2642" s="192">
        <v>0</v>
      </c>
      <c r="N2642" s="192">
        <v>0</v>
      </c>
      <c r="O2642" s="192">
        <v>0</v>
      </c>
      <c r="P2642" s="192">
        <v>0</v>
      </c>
      <c r="Q2642" s="192">
        <v>0</v>
      </c>
      <c r="R2642" s="192">
        <v>0</v>
      </c>
    </row>
    <row r="2643" spans="1:18" ht="15.75" hidden="1" thickBot="1">
      <c r="A2643" s="185" t="str">
        <f t="shared" si="95"/>
        <v>B</v>
      </c>
      <c r="B2643" s="186" t="s">
        <v>1298</v>
      </c>
      <c r="C2643" s="187" t="s">
        <v>1299</v>
      </c>
      <c r="D2643" s="188">
        <f t="shared" si="94"/>
        <v>0</v>
      </c>
      <c r="E2643" s="188">
        <f t="shared" si="94"/>
        <v>0</v>
      </c>
      <c r="F2643" s="188">
        <f t="shared" si="94"/>
        <v>0</v>
      </c>
      <c r="G2643" s="188">
        <f t="shared" si="94"/>
        <v>0</v>
      </c>
      <c r="H2643" s="188">
        <f t="shared" si="94"/>
        <v>0</v>
      </c>
      <c r="I2643" s="188">
        <v>0</v>
      </c>
      <c r="J2643" s="188">
        <v>0</v>
      </c>
      <c r="K2643" s="188">
        <v>0</v>
      </c>
      <c r="L2643" s="188">
        <v>0</v>
      </c>
      <c r="M2643" s="188">
        <v>0</v>
      </c>
      <c r="N2643" s="188">
        <v>0</v>
      </c>
      <c r="O2643" s="188">
        <v>0</v>
      </c>
      <c r="P2643" s="188">
        <v>0</v>
      </c>
      <c r="Q2643" s="188">
        <v>0</v>
      </c>
      <c r="R2643" s="188">
        <v>0</v>
      </c>
    </row>
    <row r="2644" spans="1:18" ht="15" hidden="1">
      <c r="A2644" s="185" t="str">
        <f t="shared" si="95"/>
        <v>B</v>
      </c>
      <c r="B2644" s="189" t="s">
        <v>124</v>
      </c>
      <c r="C2644" s="189" t="s">
        <v>96</v>
      </c>
      <c r="D2644" s="190">
        <f t="shared" si="94"/>
        <v>0</v>
      </c>
      <c r="E2644" s="190">
        <f t="shared" si="94"/>
        <v>0</v>
      </c>
      <c r="F2644" s="190">
        <f t="shared" si="94"/>
        <v>0</v>
      </c>
      <c r="G2644" s="190">
        <f t="shared" si="94"/>
        <v>0</v>
      </c>
      <c r="H2644" s="190">
        <f t="shared" si="94"/>
        <v>0</v>
      </c>
      <c r="I2644" s="190">
        <v>0</v>
      </c>
      <c r="J2644" s="190">
        <v>0</v>
      </c>
      <c r="K2644" s="190">
        <v>0</v>
      </c>
      <c r="L2644" s="190">
        <v>0</v>
      </c>
      <c r="M2644" s="190">
        <v>0</v>
      </c>
      <c r="N2644" s="190">
        <v>0</v>
      </c>
      <c r="O2644" s="190">
        <v>0</v>
      </c>
      <c r="P2644" s="190">
        <v>0</v>
      </c>
      <c r="Q2644" s="190">
        <v>0</v>
      </c>
      <c r="R2644" s="190">
        <v>0</v>
      </c>
    </row>
    <row r="2645" spans="1:18" ht="15" hidden="1">
      <c r="A2645" s="185" t="str">
        <f t="shared" si="95"/>
        <v>B</v>
      </c>
      <c r="B2645" s="191" t="s">
        <v>124</v>
      </c>
      <c r="C2645" s="191" t="s">
        <v>97</v>
      </c>
      <c r="D2645" s="192">
        <f t="shared" si="94"/>
        <v>0</v>
      </c>
      <c r="E2645" s="192">
        <f t="shared" si="94"/>
        <v>0</v>
      </c>
      <c r="F2645" s="192">
        <f t="shared" si="94"/>
        <v>0</v>
      </c>
      <c r="G2645" s="192">
        <f t="shared" si="94"/>
        <v>0</v>
      </c>
      <c r="H2645" s="192">
        <f t="shared" si="94"/>
        <v>0</v>
      </c>
      <c r="I2645" s="192">
        <v>0</v>
      </c>
      <c r="J2645" s="192">
        <v>0</v>
      </c>
      <c r="K2645" s="192">
        <v>0</v>
      </c>
      <c r="L2645" s="192">
        <v>0</v>
      </c>
      <c r="M2645" s="192">
        <v>0</v>
      </c>
      <c r="N2645" s="192">
        <v>0</v>
      </c>
      <c r="O2645" s="192">
        <v>0</v>
      </c>
      <c r="P2645" s="192">
        <v>0</v>
      </c>
      <c r="Q2645" s="192">
        <v>0</v>
      </c>
      <c r="R2645" s="192">
        <v>0</v>
      </c>
    </row>
    <row r="2646" spans="1:18" ht="15" hidden="1">
      <c r="A2646" s="185" t="str">
        <f t="shared" si="95"/>
        <v>B</v>
      </c>
      <c r="B2646" s="191" t="s">
        <v>124</v>
      </c>
      <c r="C2646" s="191" t="s">
        <v>98</v>
      </c>
      <c r="D2646" s="192">
        <f t="shared" si="94"/>
        <v>0</v>
      </c>
      <c r="E2646" s="192">
        <f t="shared" si="94"/>
        <v>0</v>
      </c>
      <c r="F2646" s="192">
        <f t="shared" si="94"/>
        <v>0</v>
      </c>
      <c r="G2646" s="192">
        <f t="shared" si="94"/>
        <v>0</v>
      </c>
      <c r="H2646" s="192">
        <f t="shared" si="94"/>
        <v>0</v>
      </c>
      <c r="I2646" s="192">
        <v>0</v>
      </c>
      <c r="J2646" s="192">
        <v>0</v>
      </c>
      <c r="K2646" s="192">
        <v>0</v>
      </c>
      <c r="L2646" s="192">
        <v>0</v>
      </c>
      <c r="M2646" s="192">
        <v>0</v>
      </c>
      <c r="N2646" s="192">
        <v>0</v>
      </c>
      <c r="O2646" s="192">
        <v>0</v>
      </c>
      <c r="P2646" s="192">
        <v>0</v>
      </c>
      <c r="Q2646" s="192">
        <v>0</v>
      </c>
      <c r="R2646" s="192">
        <v>0</v>
      </c>
    </row>
    <row r="2647" spans="1:18" ht="15.75" hidden="1" thickBot="1">
      <c r="A2647" s="185" t="str">
        <f t="shared" si="95"/>
        <v>B</v>
      </c>
      <c r="B2647" s="186" t="s">
        <v>1300</v>
      </c>
      <c r="C2647" s="187" t="s">
        <v>1301</v>
      </c>
      <c r="D2647" s="188">
        <f t="shared" ref="D2647:H2710" si="96">I2647+N2647</f>
        <v>0</v>
      </c>
      <c r="E2647" s="188">
        <f t="shared" si="96"/>
        <v>0</v>
      </c>
      <c r="F2647" s="188">
        <f t="shared" si="96"/>
        <v>0</v>
      </c>
      <c r="G2647" s="188">
        <f t="shared" si="96"/>
        <v>0</v>
      </c>
      <c r="H2647" s="188">
        <f t="shared" si="96"/>
        <v>0</v>
      </c>
      <c r="I2647" s="188">
        <v>0</v>
      </c>
      <c r="J2647" s="188">
        <v>0</v>
      </c>
      <c r="K2647" s="188">
        <v>0</v>
      </c>
      <c r="L2647" s="188">
        <v>0</v>
      </c>
      <c r="M2647" s="188">
        <v>0</v>
      </c>
      <c r="N2647" s="188">
        <v>0</v>
      </c>
      <c r="O2647" s="188">
        <v>0</v>
      </c>
      <c r="P2647" s="188">
        <v>0</v>
      </c>
      <c r="Q2647" s="188">
        <v>0</v>
      </c>
      <c r="R2647" s="188">
        <v>0</v>
      </c>
    </row>
    <row r="2648" spans="1:18" ht="15" hidden="1">
      <c r="A2648" s="185" t="str">
        <f t="shared" si="95"/>
        <v>B</v>
      </c>
      <c r="B2648" s="189" t="s">
        <v>124</v>
      </c>
      <c r="C2648" s="189" t="s">
        <v>96</v>
      </c>
      <c r="D2648" s="190">
        <f t="shared" si="96"/>
        <v>0</v>
      </c>
      <c r="E2648" s="190">
        <f t="shared" si="96"/>
        <v>0</v>
      </c>
      <c r="F2648" s="190">
        <f t="shared" si="96"/>
        <v>0</v>
      </c>
      <c r="G2648" s="190">
        <f t="shared" si="96"/>
        <v>0</v>
      </c>
      <c r="H2648" s="190">
        <f t="shared" si="96"/>
        <v>0</v>
      </c>
      <c r="I2648" s="190">
        <v>0</v>
      </c>
      <c r="J2648" s="190">
        <v>0</v>
      </c>
      <c r="K2648" s="190">
        <v>0</v>
      </c>
      <c r="L2648" s="190">
        <v>0</v>
      </c>
      <c r="M2648" s="190">
        <v>0</v>
      </c>
      <c r="N2648" s="190">
        <v>0</v>
      </c>
      <c r="O2648" s="190">
        <v>0</v>
      </c>
      <c r="P2648" s="190">
        <v>0</v>
      </c>
      <c r="Q2648" s="190">
        <v>0</v>
      </c>
      <c r="R2648" s="190">
        <v>0</v>
      </c>
    </row>
    <row r="2649" spans="1:18" ht="15" hidden="1">
      <c r="A2649" s="185" t="str">
        <f t="shared" si="95"/>
        <v>B</v>
      </c>
      <c r="B2649" s="191" t="s">
        <v>124</v>
      </c>
      <c r="C2649" s="191" t="s">
        <v>97</v>
      </c>
      <c r="D2649" s="192">
        <f t="shared" si="96"/>
        <v>0</v>
      </c>
      <c r="E2649" s="192">
        <f t="shared" si="96"/>
        <v>0</v>
      </c>
      <c r="F2649" s="192">
        <f t="shared" si="96"/>
        <v>0</v>
      </c>
      <c r="G2649" s="192">
        <f t="shared" si="96"/>
        <v>0</v>
      </c>
      <c r="H2649" s="192">
        <f t="shared" si="96"/>
        <v>0</v>
      </c>
      <c r="I2649" s="192">
        <v>0</v>
      </c>
      <c r="J2649" s="192">
        <v>0</v>
      </c>
      <c r="K2649" s="192">
        <v>0</v>
      </c>
      <c r="L2649" s="192">
        <v>0</v>
      </c>
      <c r="M2649" s="192">
        <v>0</v>
      </c>
      <c r="N2649" s="192">
        <v>0</v>
      </c>
      <c r="O2649" s="192">
        <v>0</v>
      </c>
      <c r="P2649" s="192">
        <v>0</v>
      </c>
      <c r="Q2649" s="192">
        <v>0</v>
      </c>
      <c r="R2649" s="192">
        <v>0</v>
      </c>
    </row>
    <row r="2650" spans="1:18" ht="15" hidden="1">
      <c r="A2650" s="185" t="str">
        <f t="shared" si="95"/>
        <v>B</v>
      </c>
      <c r="B2650" s="191" t="s">
        <v>124</v>
      </c>
      <c r="C2650" s="191" t="s">
        <v>98</v>
      </c>
      <c r="D2650" s="192">
        <f t="shared" si="96"/>
        <v>0</v>
      </c>
      <c r="E2650" s="192">
        <f t="shared" si="96"/>
        <v>0</v>
      </c>
      <c r="F2650" s="192">
        <f t="shared" si="96"/>
        <v>0</v>
      </c>
      <c r="G2650" s="192">
        <f t="shared" si="96"/>
        <v>0</v>
      </c>
      <c r="H2650" s="192">
        <f t="shared" si="96"/>
        <v>0</v>
      </c>
      <c r="I2650" s="192">
        <v>0</v>
      </c>
      <c r="J2650" s="192">
        <v>0</v>
      </c>
      <c r="K2650" s="192">
        <v>0</v>
      </c>
      <c r="L2650" s="192">
        <v>0</v>
      </c>
      <c r="M2650" s="192">
        <v>0</v>
      </c>
      <c r="N2650" s="192">
        <v>0</v>
      </c>
      <c r="O2650" s="192">
        <v>0</v>
      </c>
      <c r="P2650" s="192">
        <v>0</v>
      </c>
      <c r="Q2650" s="192">
        <v>0</v>
      </c>
      <c r="R2650" s="192">
        <v>0</v>
      </c>
    </row>
    <row r="2651" spans="1:18" ht="15.75" hidden="1" thickBot="1">
      <c r="A2651" s="185" t="str">
        <f t="shared" si="95"/>
        <v>B</v>
      </c>
      <c r="B2651" s="186" t="s">
        <v>1302</v>
      </c>
      <c r="C2651" s="187" t="s">
        <v>1303</v>
      </c>
      <c r="D2651" s="188">
        <f t="shared" si="96"/>
        <v>0</v>
      </c>
      <c r="E2651" s="188">
        <f t="shared" si="96"/>
        <v>0</v>
      </c>
      <c r="F2651" s="188">
        <f t="shared" si="96"/>
        <v>0</v>
      </c>
      <c r="G2651" s="188">
        <f t="shared" si="96"/>
        <v>0</v>
      </c>
      <c r="H2651" s="188">
        <f t="shared" si="96"/>
        <v>0</v>
      </c>
      <c r="I2651" s="188">
        <v>0</v>
      </c>
      <c r="J2651" s="188">
        <v>0</v>
      </c>
      <c r="K2651" s="188">
        <v>0</v>
      </c>
      <c r="L2651" s="188">
        <v>0</v>
      </c>
      <c r="M2651" s="188">
        <v>0</v>
      </c>
      <c r="N2651" s="188">
        <v>0</v>
      </c>
      <c r="O2651" s="188">
        <v>0</v>
      </c>
      <c r="P2651" s="188">
        <v>0</v>
      </c>
      <c r="Q2651" s="188">
        <v>0</v>
      </c>
      <c r="R2651" s="188">
        <v>0</v>
      </c>
    </row>
    <row r="2652" spans="1:18" ht="15" hidden="1">
      <c r="A2652" s="185" t="str">
        <f t="shared" si="95"/>
        <v>B</v>
      </c>
      <c r="B2652" s="189" t="s">
        <v>124</v>
      </c>
      <c r="C2652" s="189" t="s">
        <v>96</v>
      </c>
      <c r="D2652" s="190">
        <f t="shared" si="96"/>
        <v>0</v>
      </c>
      <c r="E2652" s="190">
        <f t="shared" si="96"/>
        <v>0</v>
      </c>
      <c r="F2652" s="190">
        <f t="shared" si="96"/>
        <v>0</v>
      </c>
      <c r="G2652" s="190">
        <f t="shared" si="96"/>
        <v>0</v>
      </c>
      <c r="H2652" s="190">
        <f t="shared" si="96"/>
        <v>0</v>
      </c>
      <c r="I2652" s="190">
        <v>0</v>
      </c>
      <c r="J2652" s="190">
        <v>0</v>
      </c>
      <c r="K2652" s="190">
        <v>0</v>
      </c>
      <c r="L2652" s="190">
        <v>0</v>
      </c>
      <c r="M2652" s="190">
        <v>0</v>
      </c>
      <c r="N2652" s="190">
        <v>0</v>
      </c>
      <c r="O2652" s="190">
        <v>0</v>
      </c>
      <c r="P2652" s="190">
        <v>0</v>
      </c>
      <c r="Q2652" s="190">
        <v>0</v>
      </c>
      <c r="R2652" s="190">
        <v>0</v>
      </c>
    </row>
    <row r="2653" spans="1:18" ht="15" hidden="1">
      <c r="A2653" s="185" t="str">
        <f t="shared" si="95"/>
        <v>B</v>
      </c>
      <c r="B2653" s="191" t="s">
        <v>124</v>
      </c>
      <c r="C2653" s="191" t="s">
        <v>97</v>
      </c>
      <c r="D2653" s="192">
        <f t="shared" si="96"/>
        <v>0</v>
      </c>
      <c r="E2653" s="192">
        <f t="shared" si="96"/>
        <v>0</v>
      </c>
      <c r="F2653" s="192">
        <f t="shared" si="96"/>
        <v>0</v>
      </c>
      <c r="G2653" s="192">
        <f t="shared" si="96"/>
        <v>0</v>
      </c>
      <c r="H2653" s="192">
        <f t="shared" si="96"/>
        <v>0</v>
      </c>
      <c r="I2653" s="192">
        <v>0</v>
      </c>
      <c r="J2653" s="192">
        <v>0</v>
      </c>
      <c r="K2653" s="192">
        <v>0</v>
      </c>
      <c r="L2653" s="192">
        <v>0</v>
      </c>
      <c r="M2653" s="192">
        <v>0</v>
      </c>
      <c r="N2653" s="192">
        <v>0</v>
      </c>
      <c r="O2653" s="192">
        <v>0</v>
      </c>
      <c r="P2653" s="192">
        <v>0</v>
      </c>
      <c r="Q2653" s="192">
        <v>0</v>
      </c>
      <c r="R2653" s="192">
        <v>0</v>
      </c>
    </row>
    <row r="2654" spans="1:18" ht="15" hidden="1">
      <c r="A2654" s="185" t="str">
        <f t="shared" si="95"/>
        <v>B</v>
      </c>
      <c r="B2654" s="191" t="s">
        <v>124</v>
      </c>
      <c r="C2654" s="191" t="s">
        <v>98</v>
      </c>
      <c r="D2654" s="192">
        <f t="shared" si="96"/>
        <v>0</v>
      </c>
      <c r="E2654" s="192">
        <f t="shared" si="96"/>
        <v>0</v>
      </c>
      <c r="F2654" s="192">
        <f t="shared" si="96"/>
        <v>0</v>
      </c>
      <c r="G2654" s="192">
        <f t="shared" si="96"/>
        <v>0</v>
      </c>
      <c r="H2654" s="192">
        <f t="shared" si="96"/>
        <v>0</v>
      </c>
      <c r="I2654" s="192">
        <v>0</v>
      </c>
      <c r="J2654" s="192">
        <v>0</v>
      </c>
      <c r="K2654" s="192">
        <v>0</v>
      </c>
      <c r="L2654" s="192">
        <v>0</v>
      </c>
      <c r="M2654" s="192">
        <v>0</v>
      </c>
      <c r="N2654" s="192">
        <v>0</v>
      </c>
      <c r="O2654" s="192">
        <v>0</v>
      </c>
      <c r="P2654" s="192">
        <v>0</v>
      </c>
      <c r="Q2654" s="192">
        <v>0</v>
      </c>
      <c r="R2654" s="192">
        <v>0</v>
      </c>
    </row>
    <row r="2655" spans="1:18" ht="15.75" hidden="1" thickBot="1">
      <c r="A2655" s="185" t="str">
        <f t="shared" si="95"/>
        <v>B</v>
      </c>
      <c r="B2655" s="186" t="s">
        <v>1304</v>
      </c>
      <c r="C2655" s="187" t="s">
        <v>1305</v>
      </c>
      <c r="D2655" s="188">
        <f t="shared" si="96"/>
        <v>0</v>
      </c>
      <c r="E2655" s="188">
        <f t="shared" si="96"/>
        <v>0</v>
      </c>
      <c r="F2655" s="188">
        <f t="shared" si="96"/>
        <v>0</v>
      </c>
      <c r="G2655" s="188">
        <f t="shared" si="96"/>
        <v>0</v>
      </c>
      <c r="H2655" s="188">
        <f t="shared" si="96"/>
        <v>0</v>
      </c>
      <c r="I2655" s="188">
        <v>0</v>
      </c>
      <c r="J2655" s="188">
        <v>0</v>
      </c>
      <c r="K2655" s="188">
        <v>0</v>
      </c>
      <c r="L2655" s="188">
        <v>0</v>
      </c>
      <c r="M2655" s="188">
        <v>0</v>
      </c>
      <c r="N2655" s="188">
        <v>0</v>
      </c>
      <c r="O2655" s="188">
        <v>0</v>
      </c>
      <c r="P2655" s="188">
        <v>0</v>
      </c>
      <c r="Q2655" s="188">
        <v>0</v>
      </c>
      <c r="R2655" s="188">
        <v>0</v>
      </c>
    </row>
    <row r="2656" spans="1:18" ht="15" hidden="1">
      <c r="A2656" s="185" t="str">
        <f t="shared" si="95"/>
        <v>B</v>
      </c>
      <c r="B2656" s="189" t="s">
        <v>124</v>
      </c>
      <c r="C2656" s="189" t="s">
        <v>96</v>
      </c>
      <c r="D2656" s="190">
        <f t="shared" si="96"/>
        <v>0</v>
      </c>
      <c r="E2656" s="190">
        <f t="shared" si="96"/>
        <v>0</v>
      </c>
      <c r="F2656" s="190">
        <f t="shared" si="96"/>
        <v>0</v>
      </c>
      <c r="G2656" s="190">
        <f t="shared" si="96"/>
        <v>0</v>
      </c>
      <c r="H2656" s="190">
        <f t="shared" si="96"/>
        <v>0</v>
      </c>
      <c r="I2656" s="190">
        <v>0</v>
      </c>
      <c r="J2656" s="190">
        <v>0</v>
      </c>
      <c r="K2656" s="190">
        <v>0</v>
      </c>
      <c r="L2656" s="190">
        <v>0</v>
      </c>
      <c r="M2656" s="190">
        <v>0</v>
      </c>
      <c r="N2656" s="190">
        <v>0</v>
      </c>
      <c r="O2656" s="190">
        <v>0</v>
      </c>
      <c r="P2656" s="190">
        <v>0</v>
      </c>
      <c r="Q2656" s="190">
        <v>0</v>
      </c>
      <c r="R2656" s="190">
        <v>0</v>
      </c>
    </row>
    <row r="2657" spans="1:18" ht="15" hidden="1">
      <c r="A2657" s="185" t="str">
        <f t="shared" si="95"/>
        <v>B</v>
      </c>
      <c r="B2657" s="191" t="s">
        <v>124</v>
      </c>
      <c r="C2657" s="191" t="s">
        <v>97</v>
      </c>
      <c r="D2657" s="192">
        <f t="shared" si="96"/>
        <v>0</v>
      </c>
      <c r="E2657" s="192">
        <f t="shared" si="96"/>
        <v>0</v>
      </c>
      <c r="F2657" s="192">
        <f t="shared" si="96"/>
        <v>0</v>
      </c>
      <c r="G2657" s="192">
        <f t="shared" si="96"/>
        <v>0</v>
      </c>
      <c r="H2657" s="192">
        <f t="shared" si="96"/>
        <v>0</v>
      </c>
      <c r="I2657" s="192">
        <v>0</v>
      </c>
      <c r="J2657" s="192">
        <v>0</v>
      </c>
      <c r="K2657" s="192">
        <v>0</v>
      </c>
      <c r="L2657" s="192">
        <v>0</v>
      </c>
      <c r="M2657" s="192">
        <v>0</v>
      </c>
      <c r="N2657" s="192">
        <v>0</v>
      </c>
      <c r="O2657" s="192">
        <v>0</v>
      </c>
      <c r="P2657" s="192">
        <v>0</v>
      </c>
      <c r="Q2657" s="192">
        <v>0</v>
      </c>
      <c r="R2657" s="192">
        <v>0</v>
      </c>
    </row>
    <row r="2658" spans="1:18" ht="15" hidden="1">
      <c r="A2658" s="185" t="str">
        <f t="shared" si="95"/>
        <v>B</v>
      </c>
      <c r="B2658" s="191" t="s">
        <v>124</v>
      </c>
      <c r="C2658" s="191" t="s">
        <v>98</v>
      </c>
      <c r="D2658" s="192">
        <f t="shared" si="96"/>
        <v>0</v>
      </c>
      <c r="E2658" s="192">
        <f t="shared" si="96"/>
        <v>0</v>
      </c>
      <c r="F2658" s="192">
        <f t="shared" si="96"/>
        <v>0</v>
      </c>
      <c r="G2658" s="192">
        <f t="shared" si="96"/>
        <v>0</v>
      </c>
      <c r="H2658" s="192">
        <f t="shared" si="96"/>
        <v>0</v>
      </c>
      <c r="I2658" s="192">
        <v>0</v>
      </c>
      <c r="J2658" s="192">
        <v>0</v>
      </c>
      <c r="K2658" s="192">
        <v>0</v>
      </c>
      <c r="L2658" s="192">
        <v>0</v>
      </c>
      <c r="M2658" s="192">
        <v>0</v>
      </c>
      <c r="N2658" s="192">
        <v>0</v>
      </c>
      <c r="O2658" s="192">
        <v>0</v>
      </c>
      <c r="P2658" s="192">
        <v>0</v>
      </c>
      <c r="Q2658" s="192">
        <v>0</v>
      </c>
      <c r="R2658" s="192">
        <v>0</v>
      </c>
    </row>
    <row r="2659" spans="1:18" ht="15" hidden="1">
      <c r="A2659" s="185" t="str">
        <f t="shared" si="95"/>
        <v>B</v>
      </c>
      <c r="B2659" s="191" t="s">
        <v>124</v>
      </c>
      <c r="C2659" s="191" t="s">
        <v>102</v>
      </c>
      <c r="D2659" s="192">
        <f t="shared" si="96"/>
        <v>0</v>
      </c>
      <c r="E2659" s="192">
        <f t="shared" si="96"/>
        <v>0</v>
      </c>
      <c r="F2659" s="192">
        <f t="shared" si="96"/>
        <v>0</v>
      </c>
      <c r="G2659" s="192">
        <f t="shared" si="96"/>
        <v>0</v>
      </c>
      <c r="H2659" s="192">
        <f t="shared" si="96"/>
        <v>0</v>
      </c>
      <c r="I2659" s="192">
        <v>0</v>
      </c>
      <c r="J2659" s="192">
        <v>0</v>
      </c>
      <c r="K2659" s="192">
        <v>0</v>
      </c>
      <c r="L2659" s="192">
        <v>0</v>
      </c>
      <c r="M2659" s="192">
        <v>0</v>
      </c>
      <c r="N2659" s="192">
        <v>0</v>
      </c>
      <c r="O2659" s="192">
        <v>0</v>
      </c>
      <c r="P2659" s="192">
        <v>0</v>
      </c>
      <c r="Q2659" s="192">
        <v>0</v>
      </c>
      <c r="R2659" s="192">
        <v>0</v>
      </c>
    </row>
    <row r="2660" spans="1:18" ht="15.75" hidden="1" thickBot="1">
      <c r="A2660" s="185" t="str">
        <f t="shared" si="95"/>
        <v>B</v>
      </c>
      <c r="B2660" s="186" t="s">
        <v>1306</v>
      </c>
      <c r="C2660" s="187" t="s">
        <v>1307</v>
      </c>
      <c r="D2660" s="188">
        <f t="shared" si="96"/>
        <v>0</v>
      </c>
      <c r="E2660" s="188">
        <f t="shared" si="96"/>
        <v>0</v>
      </c>
      <c r="F2660" s="188">
        <f t="shared" si="96"/>
        <v>0</v>
      </c>
      <c r="G2660" s="188">
        <f t="shared" si="96"/>
        <v>0</v>
      </c>
      <c r="H2660" s="188">
        <f t="shared" si="96"/>
        <v>0</v>
      </c>
      <c r="I2660" s="188">
        <v>0</v>
      </c>
      <c r="J2660" s="188">
        <v>0</v>
      </c>
      <c r="K2660" s="188">
        <v>0</v>
      </c>
      <c r="L2660" s="188">
        <v>0</v>
      </c>
      <c r="M2660" s="188">
        <v>0</v>
      </c>
      <c r="N2660" s="188">
        <v>0</v>
      </c>
      <c r="O2660" s="188">
        <v>0</v>
      </c>
      <c r="P2660" s="188">
        <v>0</v>
      </c>
      <c r="Q2660" s="188">
        <v>0</v>
      </c>
      <c r="R2660" s="188">
        <v>0</v>
      </c>
    </row>
    <row r="2661" spans="1:18" ht="15" hidden="1">
      <c r="A2661" s="185" t="str">
        <f t="shared" si="95"/>
        <v>B</v>
      </c>
      <c r="B2661" s="189" t="s">
        <v>124</v>
      </c>
      <c r="C2661" s="189" t="s">
        <v>96</v>
      </c>
      <c r="D2661" s="190">
        <f t="shared" si="96"/>
        <v>0</v>
      </c>
      <c r="E2661" s="190">
        <f t="shared" si="96"/>
        <v>0</v>
      </c>
      <c r="F2661" s="190">
        <f t="shared" si="96"/>
        <v>0</v>
      </c>
      <c r="G2661" s="190">
        <f t="shared" si="96"/>
        <v>0</v>
      </c>
      <c r="H2661" s="190">
        <f t="shared" si="96"/>
        <v>0</v>
      </c>
      <c r="I2661" s="190">
        <v>0</v>
      </c>
      <c r="J2661" s="190">
        <v>0</v>
      </c>
      <c r="K2661" s="190">
        <v>0</v>
      </c>
      <c r="L2661" s="190">
        <v>0</v>
      </c>
      <c r="M2661" s="190">
        <v>0</v>
      </c>
      <c r="N2661" s="190">
        <v>0</v>
      </c>
      <c r="O2661" s="190">
        <v>0</v>
      </c>
      <c r="P2661" s="190">
        <v>0</v>
      </c>
      <c r="Q2661" s="190">
        <v>0</v>
      </c>
      <c r="R2661" s="190">
        <v>0</v>
      </c>
    </row>
    <row r="2662" spans="1:18" ht="15" hidden="1">
      <c r="A2662" s="185" t="str">
        <f t="shared" si="95"/>
        <v>B</v>
      </c>
      <c r="B2662" s="191" t="s">
        <v>124</v>
      </c>
      <c r="C2662" s="191" t="s">
        <v>97</v>
      </c>
      <c r="D2662" s="192">
        <f t="shared" si="96"/>
        <v>0</v>
      </c>
      <c r="E2662" s="192">
        <f t="shared" si="96"/>
        <v>0</v>
      </c>
      <c r="F2662" s="192">
        <f t="shared" si="96"/>
        <v>0</v>
      </c>
      <c r="G2662" s="192">
        <f t="shared" si="96"/>
        <v>0</v>
      </c>
      <c r="H2662" s="192">
        <f t="shared" si="96"/>
        <v>0</v>
      </c>
      <c r="I2662" s="192">
        <v>0</v>
      </c>
      <c r="J2662" s="192">
        <v>0</v>
      </c>
      <c r="K2662" s="192">
        <v>0</v>
      </c>
      <c r="L2662" s="192">
        <v>0</v>
      </c>
      <c r="M2662" s="192">
        <v>0</v>
      </c>
      <c r="N2662" s="192">
        <v>0</v>
      </c>
      <c r="O2662" s="192">
        <v>0</v>
      </c>
      <c r="P2662" s="192">
        <v>0</v>
      </c>
      <c r="Q2662" s="192">
        <v>0</v>
      </c>
      <c r="R2662" s="192">
        <v>0</v>
      </c>
    </row>
    <row r="2663" spans="1:18" ht="15" hidden="1">
      <c r="A2663" s="185" t="str">
        <f t="shared" si="95"/>
        <v>B</v>
      </c>
      <c r="B2663" s="191" t="s">
        <v>124</v>
      </c>
      <c r="C2663" s="191" t="s">
        <v>98</v>
      </c>
      <c r="D2663" s="192">
        <f t="shared" si="96"/>
        <v>0</v>
      </c>
      <c r="E2663" s="192">
        <f t="shared" si="96"/>
        <v>0</v>
      </c>
      <c r="F2663" s="192">
        <f t="shared" si="96"/>
        <v>0</v>
      </c>
      <c r="G2663" s="192">
        <f t="shared" si="96"/>
        <v>0</v>
      </c>
      <c r="H2663" s="192">
        <f t="shared" si="96"/>
        <v>0</v>
      </c>
      <c r="I2663" s="192">
        <v>0</v>
      </c>
      <c r="J2663" s="192">
        <v>0</v>
      </c>
      <c r="K2663" s="192">
        <v>0</v>
      </c>
      <c r="L2663" s="192">
        <v>0</v>
      </c>
      <c r="M2663" s="192">
        <v>0</v>
      </c>
      <c r="N2663" s="192">
        <v>0</v>
      </c>
      <c r="O2663" s="192">
        <v>0</v>
      </c>
      <c r="P2663" s="192">
        <v>0</v>
      </c>
      <c r="Q2663" s="192">
        <v>0</v>
      </c>
      <c r="R2663" s="192">
        <v>0</v>
      </c>
    </row>
    <row r="2664" spans="1:18" ht="15.75" hidden="1" thickBot="1">
      <c r="A2664" s="185" t="str">
        <f t="shared" si="95"/>
        <v>B</v>
      </c>
      <c r="B2664" s="186" t="s">
        <v>1308</v>
      </c>
      <c r="C2664" s="187" t="s">
        <v>1309</v>
      </c>
      <c r="D2664" s="188">
        <f t="shared" si="96"/>
        <v>0</v>
      </c>
      <c r="E2664" s="188">
        <f t="shared" si="96"/>
        <v>0</v>
      </c>
      <c r="F2664" s="188">
        <f t="shared" si="96"/>
        <v>0</v>
      </c>
      <c r="G2664" s="188">
        <f t="shared" si="96"/>
        <v>0</v>
      </c>
      <c r="H2664" s="188">
        <f t="shared" si="96"/>
        <v>0</v>
      </c>
      <c r="I2664" s="188">
        <v>0</v>
      </c>
      <c r="J2664" s="188">
        <v>0</v>
      </c>
      <c r="K2664" s="188">
        <v>0</v>
      </c>
      <c r="L2664" s="188">
        <v>0</v>
      </c>
      <c r="M2664" s="188">
        <v>0</v>
      </c>
      <c r="N2664" s="188">
        <v>0</v>
      </c>
      <c r="O2664" s="188">
        <v>0</v>
      </c>
      <c r="P2664" s="188">
        <v>0</v>
      </c>
      <c r="Q2664" s="188">
        <v>0</v>
      </c>
      <c r="R2664" s="188">
        <v>0</v>
      </c>
    </row>
    <row r="2665" spans="1:18" ht="15" hidden="1">
      <c r="A2665" s="185" t="str">
        <f t="shared" si="95"/>
        <v>B</v>
      </c>
      <c r="B2665" s="189" t="s">
        <v>124</v>
      </c>
      <c r="C2665" s="189" t="s">
        <v>96</v>
      </c>
      <c r="D2665" s="190">
        <f t="shared" si="96"/>
        <v>0</v>
      </c>
      <c r="E2665" s="190">
        <f t="shared" si="96"/>
        <v>0</v>
      </c>
      <c r="F2665" s="190">
        <f t="shared" si="96"/>
        <v>0</v>
      </c>
      <c r="G2665" s="190">
        <f t="shared" si="96"/>
        <v>0</v>
      </c>
      <c r="H2665" s="190">
        <f t="shared" si="96"/>
        <v>0</v>
      </c>
      <c r="I2665" s="190">
        <v>0</v>
      </c>
      <c r="J2665" s="190">
        <v>0</v>
      </c>
      <c r="K2665" s="190">
        <v>0</v>
      </c>
      <c r="L2665" s="190">
        <v>0</v>
      </c>
      <c r="M2665" s="190">
        <v>0</v>
      </c>
      <c r="N2665" s="190">
        <v>0</v>
      </c>
      <c r="O2665" s="190">
        <v>0</v>
      </c>
      <c r="P2665" s="190">
        <v>0</v>
      </c>
      <c r="Q2665" s="190">
        <v>0</v>
      </c>
      <c r="R2665" s="190">
        <v>0</v>
      </c>
    </row>
    <row r="2666" spans="1:18" ht="15" hidden="1">
      <c r="A2666" s="185" t="str">
        <f t="shared" si="95"/>
        <v>B</v>
      </c>
      <c r="B2666" s="191" t="s">
        <v>124</v>
      </c>
      <c r="C2666" s="191" t="s">
        <v>97</v>
      </c>
      <c r="D2666" s="192">
        <f t="shared" si="96"/>
        <v>0</v>
      </c>
      <c r="E2666" s="192">
        <f t="shared" si="96"/>
        <v>0</v>
      </c>
      <c r="F2666" s="192">
        <f t="shared" si="96"/>
        <v>0</v>
      </c>
      <c r="G2666" s="192">
        <f t="shared" si="96"/>
        <v>0</v>
      </c>
      <c r="H2666" s="192">
        <f t="shared" si="96"/>
        <v>0</v>
      </c>
      <c r="I2666" s="192">
        <v>0</v>
      </c>
      <c r="J2666" s="192">
        <v>0</v>
      </c>
      <c r="K2666" s="192">
        <v>0</v>
      </c>
      <c r="L2666" s="192">
        <v>0</v>
      </c>
      <c r="M2666" s="192">
        <v>0</v>
      </c>
      <c r="N2666" s="192">
        <v>0</v>
      </c>
      <c r="O2666" s="192">
        <v>0</v>
      </c>
      <c r="P2666" s="192">
        <v>0</v>
      </c>
      <c r="Q2666" s="192">
        <v>0</v>
      </c>
      <c r="R2666" s="192">
        <v>0</v>
      </c>
    </row>
    <row r="2667" spans="1:18" ht="15" hidden="1">
      <c r="A2667" s="185" t="str">
        <f t="shared" si="95"/>
        <v>B</v>
      </c>
      <c r="B2667" s="191" t="s">
        <v>124</v>
      </c>
      <c r="C2667" s="191" t="s">
        <v>98</v>
      </c>
      <c r="D2667" s="192">
        <f t="shared" si="96"/>
        <v>0</v>
      </c>
      <c r="E2667" s="192">
        <f t="shared" si="96"/>
        <v>0</v>
      </c>
      <c r="F2667" s="192">
        <f t="shared" si="96"/>
        <v>0</v>
      </c>
      <c r="G2667" s="192">
        <f t="shared" si="96"/>
        <v>0</v>
      </c>
      <c r="H2667" s="192">
        <f t="shared" si="96"/>
        <v>0</v>
      </c>
      <c r="I2667" s="192">
        <v>0</v>
      </c>
      <c r="J2667" s="192">
        <v>0</v>
      </c>
      <c r="K2667" s="192">
        <v>0</v>
      </c>
      <c r="L2667" s="192">
        <v>0</v>
      </c>
      <c r="M2667" s="192">
        <v>0</v>
      </c>
      <c r="N2667" s="192">
        <v>0</v>
      </c>
      <c r="O2667" s="192">
        <v>0</v>
      </c>
      <c r="P2667" s="192">
        <v>0</v>
      </c>
      <c r="Q2667" s="192">
        <v>0</v>
      </c>
      <c r="R2667" s="192">
        <v>0</v>
      </c>
    </row>
    <row r="2668" spans="1:18" ht="15.75" hidden="1" thickBot="1">
      <c r="A2668" s="185" t="str">
        <f t="shared" si="95"/>
        <v>B</v>
      </c>
      <c r="B2668" s="186" t="s">
        <v>1310</v>
      </c>
      <c r="C2668" s="187" t="s">
        <v>1311</v>
      </c>
      <c r="D2668" s="188">
        <f t="shared" si="96"/>
        <v>0</v>
      </c>
      <c r="E2668" s="188">
        <f t="shared" si="96"/>
        <v>0</v>
      </c>
      <c r="F2668" s="188">
        <f t="shared" si="96"/>
        <v>0</v>
      </c>
      <c r="G2668" s="188">
        <f t="shared" si="96"/>
        <v>0</v>
      </c>
      <c r="H2668" s="188">
        <f t="shared" si="96"/>
        <v>0</v>
      </c>
      <c r="I2668" s="188">
        <v>0</v>
      </c>
      <c r="J2668" s="188">
        <v>0</v>
      </c>
      <c r="K2668" s="188">
        <v>0</v>
      </c>
      <c r="L2668" s="188">
        <v>0</v>
      </c>
      <c r="M2668" s="188">
        <v>0</v>
      </c>
      <c r="N2668" s="188">
        <v>0</v>
      </c>
      <c r="O2668" s="188">
        <v>0</v>
      </c>
      <c r="P2668" s="188">
        <v>0</v>
      </c>
      <c r="Q2668" s="188">
        <v>0</v>
      </c>
      <c r="R2668" s="188">
        <v>0</v>
      </c>
    </row>
    <row r="2669" spans="1:18" ht="15" hidden="1">
      <c r="A2669" s="185" t="str">
        <f t="shared" si="95"/>
        <v>B</v>
      </c>
      <c r="B2669" s="189" t="s">
        <v>124</v>
      </c>
      <c r="C2669" s="189" t="s">
        <v>96</v>
      </c>
      <c r="D2669" s="190">
        <f t="shared" si="96"/>
        <v>0</v>
      </c>
      <c r="E2669" s="190">
        <f t="shared" si="96"/>
        <v>0</v>
      </c>
      <c r="F2669" s="190">
        <f t="shared" si="96"/>
        <v>0</v>
      </c>
      <c r="G2669" s="190">
        <f t="shared" si="96"/>
        <v>0</v>
      </c>
      <c r="H2669" s="190">
        <f t="shared" si="96"/>
        <v>0</v>
      </c>
      <c r="I2669" s="190">
        <v>0</v>
      </c>
      <c r="J2669" s="190">
        <v>0</v>
      </c>
      <c r="K2669" s="190">
        <v>0</v>
      </c>
      <c r="L2669" s="190">
        <v>0</v>
      </c>
      <c r="M2669" s="190">
        <v>0</v>
      </c>
      <c r="N2669" s="190">
        <v>0</v>
      </c>
      <c r="O2669" s="190">
        <v>0</v>
      </c>
      <c r="P2669" s="190">
        <v>0</v>
      </c>
      <c r="Q2669" s="190">
        <v>0</v>
      </c>
      <c r="R2669" s="190">
        <v>0</v>
      </c>
    </row>
    <row r="2670" spans="1:18" ht="15" hidden="1">
      <c r="A2670" s="185" t="str">
        <f t="shared" si="95"/>
        <v>B</v>
      </c>
      <c r="B2670" s="191" t="s">
        <v>124</v>
      </c>
      <c r="C2670" s="191" t="s">
        <v>97</v>
      </c>
      <c r="D2670" s="192">
        <f t="shared" si="96"/>
        <v>0</v>
      </c>
      <c r="E2670" s="192">
        <f t="shared" si="96"/>
        <v>0</v>
      </c>
      <c r="F2670" s="192">
        <f t="shared" si="96"/>
        <v>0</v>
      </c>
      <c r="G2670" s="192">
        <f t="shared" si="96"/>
        <v>0</v>
      </c>
      <c r="H2670" s="192">
        <f t="shared" si="96"/>
        <v>0</v>
      </c>
      <c r="I2670" s="192">
        <v>0</v>
      </c>
      <c r="J2670" s="192">
        <v>0</v>
      </c>
      <c r="K2670" s="192">
        <v>0</v>
      </c>
      <c r="L2670" s="192">
        <v>0</v>
      </c>
      <c r="M2670" s="192">
        <v>0</v>
      </c>
      <c r="N2670" s="192">
        <v>0</v>
      </c>
      <c r="O2670" s="192">
        <v>0</v>
      </c>
      <c r="P2670" s="192">
        <v>0</v>
      </c>
      <c r="Q2670" s="192">
        <v>0</v>
      </c>
      <c r="R2670" s="192">
        <v>0</v>
      </c>
    </row>
    <row r="2671" spans="1:18" ht="15" hidden="1">
      <c r="A2671" s="185" t="str">
        <f t="shared" si="95"/>
        <v>B</v>
      </c>
      <c r="B2671" s="191" t="s">
        <v>124</v>
      </c>
      <c r="C2671" s="191" t="s">
        <v>98</v>
      </c>
      <c r="D2671" s="192">
        <f t="shared" si="96"/>
        <v>0</v>
      </c>
      <c r="E2671" s="192">
        <f t="shared" si="96"/>
        <v>0</v>
      </c>
      <c r="F2671" s="192">
        <f t="shared" si="96"/>
        <v>0</v>
      </c>
      <c r="G2671" s="192">
        <f t="shared" si="96"/>
        <v>0</v>
      </c>
      <c r="H2671" s="192">
        <f t="shared" si="96"/>
        <v>0</v>
      </c>
      <c r="I2671" s="192">
        <v>0</v>
      </c>
      <c r="J2671" s="192">
        <v>0</v>
      </c>
      <c r="K2671" s="192">
        <v>0</v>
      </c>
      <c r="L2671" s="192">
        <v>0</v>
      </c>
      <c r="M2671" s="192">
        <v>0</v>
      </c>
      <c r="N2671" s="192">
        <v>0</v>
      </c>
      <c r="O2671" s="192">
        <v>0</v>
      </c>
      <c r="P2671" s="192">
        <v>0</v>
      </c>
      <c r="Q2671" s="192">
        <v>0</v>
      </c>
      <c r="R2671" s="192">
        <v>0</v>
      </c>
    </row>
    <row r="2672" spans="1:18" ht="15.75" hidden="1" thickBot="1">
      <c r="A2672" s="185" t="str">
        <f t="shared" si="95"/>
        <v>B</v>
      </c>
      <c r="B2672" s="186" t="s">
        <v>1312</v>
      </c>
      <c r="C2672" s="187" t="s">
        <v>1313</v>
      </c>
      <c r="D2672" s="188">
        <f t="shared" si="96"/>
        <v>0</v>
      </c>
      <c r="E2672" s="188">
        <f t="shared" si="96"/>
        <v>0</v>
      </c>
      <c r="F2672" s="188">
        <f t="shared" si="96"/>
        <v>0</v>
      </c>
      <c r="G2672" s="188">
        <f t="shared" si="96"/>
        <v>0</v>
      </c>
      <c r="H2672" s="188">
        <f t="shared" si="96"/>
        <v>0</v>
      </c>
      <c r="I2672" s="188">
        <v>0</v>
      </c>
      <c r="J2672" s="188">
        <v>0</v>
      </c>
      <c r="K2672" s="188">
        <v>0</v>
      </c>
      <c r="L2672" s="188">
        <v>0</v>
      </c>
      <c r="M2672" s="188">
        <v>0</v>
      </c>
      <c r="N2672" s="188">
        <v>0</v>
      </c>
      <c r="O2672" s="188">
        <v>0</v>
      </c>
      <c r="P2672" s="188">
        <v>0</v>
      </c>
      <c r="Q2672" s="188">
        <v>0</v>
      </c>
      <c r="R2672" s="188">
        <v>0</v>
      </c>
    </row>
    <row r="2673" spans="1:18" ht="15" hidden="1">
      <c r="A2673" s="185" t="str">
        <f t="shared" si="95"/>
        <v>B</v>
      </c>
      <c r="B2673" s="189" t="s">
        <v>124</v>
      </c>
      <c r="C2673" s="189" t="s">
        <v>96</v>
      </c>
      <c r="D2673" s="190">
        <f t="shared" si="96"/>
        <v>0</v>
      </c>
      <c r="E2673" s="190">
        <f t="shared" si="96"/>
        <v>0</v>
      </c>
      <c r="F2673" s="190">
        <f t="shared" si="96"/>
        <v>0</v>
      </c>
      <c r="G2673" s="190">
        <f t="shared" si="96"/>
        <v>0</v>
      </c>
      <c r="H2673" s="190">
        <f t="shared" si="96"/>
        <v>0</v>
      </c>
      <c r="I2673" s="190">
        <v>0</v>
      </c>
      <c r="J2673" s="190">
        <v>0</v>
      </c>
      <c r="K2673" s="190">
        <v>0</v>
      </c>
      <c r="L2673" s="190">
        <v>0</v>
      </c>
      <c r="M2673" s="190">
        <v>0</v>
      </c>
      <c r="N2673" s="190">
        <v>0</v>
      </c>
      <c r="O2673" s="190">
        <v>0</v>
      </c>
      <c r="P2673" s="190">
        <v>0</v>
      </c>
      <c r="Q2673" s="190">
        <v>0</v>
      </c>
      <c r="R2673" s="190">
        <v>0</v>
      </c>
    </row>
    <row r="2674" spans="1:18" ht="15" hidden="1">
      <c r="A2674" s="185" t="str">
        <f t="shared" si="95"/>
        <v>B</v>
      </c>
      <c r="B2674" s="191" t="s">
        <v>124</v>
      </c>
      <c r="C2674" s="191" t="s">
        <v>97</v>
      </c>
      <c r="D2674" s="192">
        <f t="shared" si="96"/>
        <v>0</v>
      </c>
      <c r="E2674" s="192">
        <f t="shared" si="96"/>
        <v>0</v>
      </c>
      <c r="F2674" s="192">
        <f t="shared" si="96"/>
        <v>0</v>
      </c>
      <c r="G2674" s="192">
        <f t="shared" si="96"/>
        <v>0</v>
      </c>
      <c r="H2674" s="192">
        <f t="shared" si="96"/>
        <v>0</v>
      </c>
      <c r="I2674" s="192">
        <v>0</v>
      </c>
      <c r="J2674" s="192">
        <v>0</v>
      </c>
      <c r="K2674" s="192">
        <v>0</v>
      </c>
      <c r="L2674" s="192">
        <v>0</v>
      </c>
      <c r="M2674" s="192">
        <v>0</v>
      </c>
      <c r="N2674" s="192">
        <v>0</v>
      </c>
      <c r="O2674" s="192">
        <v>0</v>
      </c>
      <c r="P2674" s="192">
        <v>0</v>
      </c>
      <c r="Q2674" s="192">
        <v>0</v>
      </c>
      <c r="R2674" s="192">
        <v>0</v>
      </c>
    </row>
    <row r="2675" spans="1:18" ht="15" hidden="1">
      <c r="A2675" s="185" t="str">
        <f t="shared" si="95"/>
        <v>B</v>
      </c>
      <c r="B2675" s="191" t="s">
        <v>124</v>
      </c>
      <c r="C2675" s="191" t="s">
        <v>98</v>
      </c>
      <c r="D2675" s="192">
        <f t="shared" si="96"/>
        <v>0</v>
      </c>
      <c r="E2675" s="192">
        <f t="shared" si="96"/>
        <v>0</v>
      </c>
      <c r="F2675" s="192">
        <f t="shared" si="96"/>
        <v>0</v>
      </c>
      <c r="G2675" s="192">
        <f t="shared" si="96"/>
        <v>0</v>
      </c>
      <c r="H2675" s="192">
        <f t="shared" si="96"/>
        <v>0</v>
      </c>
      <c r="I2675" s="192">
        <v>0</v>
      </c>
      <c r="J2675" s="192">
        <v>0</v>
      </c>
      <c r="K2675" s="192">
        <v>0</v>
      </c>
      <c r="L2675" s="192">
        <v>0</v>
      </c>
      <c r="M2675" s="192">
        <v>0</v>
      </c>
      <c r="N2675" s="192">
        <v>0</v>
      </c>
      <c r="O2675" s="192">
        <v>0</v>
      </c>
      <c r="P2675" s="192">
        <v>0</v>
      </c>
      <c r="Q2675" s="192">
        <v>0</v>
      </c>
      <c r="R2675" s="192">
        <v>0</v>
      </c>
    </row>
    <row r="2676" spans="1:18" ht="15" hidden="1">
      <c r="A2676" s="185" t="str">
        <f t="shared" si="95"/>
        <v>B</v>
      </c>
      <c r="B2676" s="191" t="s">
        <v>124</v>
      </c>
      <c r="C2676" s="191" t="s">
        <v>102</v>
      </c>
      <c r="D2676" s="192">
        <f t="shared" si="96"/>
        <v>0</v>
      </c>
      <c r="E2676" s="192">
        <f t="shared" si="96"/>
        <v>0</v>
      </c>
      <c r="F2676" s="192">
        <f t="shared" si="96"/>
        <v>0</v>
      </c>
      <c r="G2676" s="192">
        <f t="shared" si="96"/>
        <v>0</v>
      </c>
      <c r="H2676" s="192">
        <f t="shared" si="96"/>
        <v>0</v>
      </c>
      <c r="I2676" s="192">
        <v>0</v>
      </c>
      <c r="J2676" s="192">
        <v>0</v>
      </c>
      <c r="K2676" s="192">
        <v>0</v>
      </c>
      <c r="L2676" s="192">
        <v>0</v>
      </c>
      <c r="M2676" s="192">
        <v>0</v>
      </c>
      <c r="N2676" s="192">
        <v>0</v>
      </c>
      <c r="O2676" s="192">
        <v>0</v>
      </c>
      <c r="P2676" s="192">
        <v>0</v>
      </c>
      <c r="Q2676" s="192">
        <v>0</v>
      </c>
      <c r="R2676" s="192">
        <v>0</v>
      </c>
    </row>
    <row r="2677" spans="1:18" ht="15.75" hidden="1" thickBot="1">
      <c r="A2677" s="185" t="str">
        <f t="shared" si="95"/>
        <v>B</v>
      </c>
      <c r="B2677" s="186" t="s">
        <v>1314</v>
      </c>
      <c r="C2677" s="187" t="s">
        <v>1315</v>
      </c>
      <c r="D2677" s="188">
        <f t="shared" si="96"/>
        <v>0</v>
      </c>
      <c r="E2677" s="188">
        <f t="shared" si="96"/>
        <v>0</v>
      </c>
      <c r="F2677" s="188">
        <f t="shared" si="96"/>
        <v>0</v>
      </c>
      <c r="G2677" s="188">
        <f t="shared" si="96"/>
        <v>0</v>
      </c>
      <c r="H2677" s="188">
        <f t="shared" si="96"/>
        <v>0</v>
      </c>
      <c r="I2677" s="188">
        <v>0</v>
      </c>
      <c r="J2677" s="188">
        <v>0</v>
      </c>
      <c r="K2677" s="188">
        <v>0</v>
      </c>
      <c r="L2677" s="188">
        <v>0</v>
      </c>
      <c r="M2677" s="188">
        <v>0</v>
      </c>
      <c r="N2677" s="188">
        <v>0</v>
      </c>
      <c r="O2677" s="188">
        <v>0</v>
      </c>
      <c r="P2677" s="188">
        <v>0</v>
      </c>
      <c r="Q2677" s="188">
        <v>0</v>
      </c>
      <c r="R2677" s="188">
        <v>0</v>
      </c>
    </row>
    <row r="2678" spans="1:18" ht="15" hidden="1">
      <c r="A2678" s="185" t="str">
        <f t="shared" si="95"/>
        <v>B</v>
      </c>
      <c r="B2678" s="189" t="s">
        <v>124</v>
      </c>
      <c r="C2678" s="189" t="s">
        <v>96</v>
      </c>
      <c r="D2678" s="190">
        <f t="shared" si="96"/>
        <v>0</v>
      </c>
      <c r="E2678" s="190">
        <f t="shared" si="96"/>
        <v>0</v>
      </c>
      <c r="F2678" s="190">
        <f t="shared" si="96"/>
        <v>0</v>
      </c>
      <c r="G2678" s="190">
        <f t="shared" si="96"/>
        <v>0</v>
      </c>
      <c r="H2678" s="190">
        <f t="shared" si="96"/>
        <v>0</v>
      </c>
      <c r="I2678" s="190">
        <v>0</v>
      </c>
      <c r="J2678" s="190">
        <v>0</v>
      </c>
      <c r="K2678" s="190">
        <v>0</v>
      </c>
      <c r="L2678" s="190">
        <v>0</v>
      </c>
      <c r="M2678" s="190">
        <v>0</v>
      </c>
      <c r="N2678" s="190">
        <v>0</v>
      </c>
      <c r="O2678" s="190">
        <v>0</v>
      </c>
      <c r="P2678" s="190">
        <v>0</v>
      </c>
      <c r="Q2678" s="190">
        <v>0</v>
      </c>
      <c r="R2678" s="190">
        <v>0</v>
      </c>
    </row>
    <row r="2679" spans="1:18" ht="15" hidden="1">
      <c r="A2679" s="185" t="str">
        <f t="shared" si="95"/>
        <v>B</v>
      </c>
      <c r="B2679" s="191" t="s">
        <v>124</v>
      </c>
      <c r="C2679" s="191" t="s">
        <v>97</v>
      </c>
      <c r="D2679" s="192">
        <f t="shared" si="96"/>
        <v>0</v>
      </c>
      <c r="E2679" s="192">
        <f t="shared" si="96"/>
        <v>0</v>
      </c>
      <c r="F2679" s="192">
        <f t="shared" si="96"/>
        <v>0</v>
      </c>
      <c r="G2679" s="192">
        <f t="shared" si="96"/>
        <v>0</v>
      </c>
      <c r="H2679" s="192">
        <f t="shared" si="96"/>
        <v>0</v>
      </c>
      <c r="I2679" s="192">
        <v>0</v>
      </c>
      <c r="J2679" s="192">
        <v>0</v>
      </c>
      <c r="K2679" s="192">
        <v>0</v>
      </c>
      <c r="L2679" s="192">
        <v>0</v>
      </c>
      <c r="M2679" s="192">
        <v>0</v>
      </c>
      <c r="N2679" s="192">
        <v>0</v>
      </c>
      <c r="O2679" s="192">
        <v>0</v>
      </c>
      <c r="P2679" s="192">
        <v>0</v>
      </c>
      <c r="Q2679" s="192">
        <v>0</v>
      </c>
      <c r="R2679" s="192">
        <v>0</v>
      </c>
    </row>
    <row r="2680" spans="1:18" ht="15" hidden="1">
      <c r="A2680" s="185" t="str">
        <f t="shared" si="95"/>
        <v>B</v>
      </c>
      <c r="B2680" s="191" t="s">
        <v>124</v>
      </c>
      <c r="C2680" s="191" t="s">
        <v>98</v>
      </c>
      <c r="D2680" s="192">
        <f t="shared" si="96"/>
        <v>0</v>
      </c>
      <c r="E2680" s="192">
        <f t="shared" si="96"/>
        <v>0</v>
      </c>
      <c r="F2680" s="192">
        <f t="shared" si="96"/>
        <v>0</v>
      </c>
      <c r="G2680" s="192">
        <f t="shared" si="96"/>
        <v>0</v>
      </c>
      <c r="H2680" s="192">
        <f t="shared" si="96"/>
        <v>0</v>
      </c>
      <c r="I2680" s="192">
        <v>0</v>
      </c>
      <c r="J2680" s="192">
        <v>0</v>
      </c>
      <c r="K2680" s="192">
        <v>0</v>
      </c>
      <c r="L2680" s="192">
        <v>0</v>
      </c>
      <c r="M2680" s="192">
        <v>0</v>
      </c>
      <c r="N2680" s="192">
        <v>0</v>
      </c>
      <c r="O2680" s="192">
        <v>0</v>
      </c>
      <c r="P2680" s="192">
        <v>0</v>
      </c>
      <c r="Q2680" s="192">
        <v>0</v>
      </c>
      <c r="R2680" s="192">
        <v>0</v>
      </c>
    </row>
    <row r="2681" spans="1:18" ht="15.75" hidden="1" thickBot="1">
      <c r="A2681" s="185" t="str">
        <f t="shared" si="95"/>
        <v>B</v>
      </c>
      <c r="B2681" s="186" t="s">
        <v>1316</v>
      </c>
      <c r="C2681" s="187" t="s">
        <v>1317</v>
      </c>
      <c r="D2681" s="188">
        <f t="shared" si="96"/>
        <v>0</v>
      </c>
      <c r="E2681" s="188">
        <f t="shared" si="96"/>
        <v>0</v>
      </c>
      <c r="F2681" s="188">
        <f t="shared" si="96"/>
        <v>0</v>
      </c>
      <c r="G2681" s="188">
        <f t="shared" si="96"/>
        <v>0</v>
      </c>
      <c r="H2681" s="188">
        <f t="shared" si="96"/>
        <v>0</v>
      </c>
      <c r="I2681" s="188">
        <v>0</v>
      </c>
      <c r="J2681" s="188">
        <v>0</v>
      </c>
      <c r="K2681" s="188">
        <v>0</v>
      </c>
      <c r="L2681" s="188">
        <v>0</v>
      </c>
      <c r="M2681" s="188">
        <v>0</v>
      </c>
      <c r="N2681" s="188">
        <v>0</v>
      </c>
      <c r="O2681" s="188">
        <v>0</v>
      </c>
      <c r="P2681" s="188">
        <v>0</v>
      </c>
      <c r="Q2681" s="188">
        <v>0</v>
      </c>
      <c r="R2681" s="188">
        <v>0</v>
      </c>
    </row>
    <row r="2682" spans="1:18" ht="15" hidden="1">
      <c r="A2682" s="185" t="str">
        <f t="shared" si="95"/>
        <v>B</v>
      </c>
      <c r="B2682" s="189" t="s">
        <v>124</v>
      </c>
      <c r="C2682" s="189" t="s">
        <v>96</v>
      </c>
      <c r="D2682" s="190">
        <f t="shared" si="96"/>
        <v>0</v>
      </c>
      <c r="E2682" s="190">
        <f t="shared" si="96"/>
        <v>0</v>
      </c>
      <c r="F2682" s="190">
        <f t="shared" si="96"/>
        <v>0</v>
      </c>
      <c r="G2682" s="190">
        <f t="shared" si="96"/>
        <v>0</v>
      </c>
      <c r="H2682" s="190">
        <f t="shared" si="96"/>
        <v>0</v>
      </c>
      <c r="I2682" s="190">
        <v>0</v>
      </c>
      <c r="J2682" s="190">
        <v>0</v>
      </c>
      <c r="K2682" s="190">
        <v>0</v>
      </c>
      <c r="L2682" s="190">
        <v>0</v>
      </c>
      <c r="M2682" s="190">
        <v>0</v>
      </c>
      <c r="N2682" s="190">
        <v>0</v>
      </c>
      <c r="O2682" s="190">
        <v>0</v>
      </c>
      <c r="P2682" s="190">
        <v>0</v>
      </c>
      <c r="Q2682" s="190">
        <v>0</v>
      </c>
      <c r="R2682" s="190">
        <v>0</v>
      </c>
    </row>
    <row r="2683" spans="1:18" ht="15" hidden="1">
      <c r="A2683" s="185" t="str">
        <f t="shared" si="95"/>
        <v>B</v>
      </c>
      <c r="B2683" s="191" t="s">
        <v>124</v>
      </c>
      <c r="C2683" s="191" t="s">
        <v>97</v>
      </c>
      <c r="D2683" s="192">
        <f t="shared" si="96"/>
        <v>0</v>
      </c>
      <c r="E2683" s="192">
        <f t="shared" si="96"/>
        <v>0</v>
      </c>
      <c r="F2683" s="192">
        <f t="shared" si="96"/>
        <v>0</v>
      </c>
      <c r="G2683" s="192">
        <f t="shared" si="96"/>
        <v>0</v>
      </c>
      <c r="H2683" s="192">
        <f t="shared" si="96"/>
        <v>0</v>
      </c>
      <c r="I2683" s="192">
        <v>0</v>
      </c>
      <c r="J2683" s="192">
        <v>0</v>
      </c>
      <c r="K2683" s="192">
        <v>0</v>
      </c>
      <c r="L2683" s="192">
        <v>0</v>
      </c>
      <c r="M2683" s="192">
        <v>0</v>
      </c>
      <c r="N2683" s="192">
        <v>0</v>
      </c>
      <c r="O2683" s="192">
        <v>0</v>
      </c>
      <c r="P2683" s="192">
        <v>0</v>
      </c>
      <c r="Q2683" s="192">
        <v>0</v>
      </c>
      <c r="R2683" s="192">
        <v>0</v>
      </c>
    </row>
    <row r="2684" spans="1:18" ht="15" hidden="1">
      <c r="A2684" s="185" t="str">
        <f t="shared" si="95"/>
        <v>B</v>
      </c>
      <c r="B2684" s="191" t="s">
        <v>124</v>
      </c>
      <c r="C2684" s="191" t="s">
        <v>98</v>
      </c>
      <c r="D2684" s="192">
        <f t="shared" si="96"/>
        <v>0</v>
      </c>
      <c r="E2684" s="192">
        <f t="shared" si="96"/>
        <v>0</v>
      </c>
      <c r="F2684" s="192">
        <f t="shared" si="96"/>
        <v>0</v>
      </c>
      <c r="G2684" s="192">
        <f t="shared" si="96"/>
        <v>0</v>
      </c>
      <c r="H2684" s="192">
        <f t="shared" si="96"/>
        <v>0</v>
      </c>
      <c r="I2684" s="192">
        <v>0</v>
      </c>
      <c r="J2684" s="192">
        <v>0</v>
      </c>
      <c r="K2684" s="192">
        <v>0</v>
      </c>
      <c r="L2684" s="192">
        <v>0</v>
      </c>
      <c r="M2684" s="192">
        <v>0</v>
      </c>
      <c r="N2684" s="192">
        <v>0</v>
      </c>
      <c r="O2684" s="192">
        <v>0</v>
      </c>
      <c r="P2684" s="192">
        <v>0</v>
      </c>
      <c r="Q2684" s="192">
        <v>0</v>
      </c>
      <c r="R2684" s="192">
        <v>0</v>
      </c>
    </row>
    <row r="2685" spans="1:18" ht="15.75" hidden="1" thickBot="1">
      <c r="A2685" s="185" t="str">
        <f t="shared" si="95"/>
        <v>B</v>
      </c>
      <c r="B2685" s="186" t="s">
        <v>1318</v>
      </c>
      <c r="C2685" s="187" t="s">
        <v>1319</v>
      </c>
      <c r="D2685" s="188">
        <f t="shared" si="96"/>
        <v>0</v>
      </c>
      <c r="E2685" s="188">
        <f t="shared" si="96"/>
        <v>0</v>
      </c>
      <c r="F2685" s="188">
        <f t="shared" si="96"/>
        <v>0</v>
      </c>
      <c r="G2685" s="188">
        <f t="shared" si="96"/>
        <v>0</v>
      </c>
      <c r="H2685" s="188">
        <f t="shared" si="96"/>
        <v>0</v>
      </c>
      <c r="I2685" s="188">
        <v>0</v>
      </c>
      <c r="J2685" s="188">
        <v>0</v>
      </c>
      <c r="K2685" s="188">
        <v>0</v>
      </c>
      <c r="L2685" s="188">
        <v>0</v>
      </c>
      <c r="M2685" s="188">
        <v>0</v>
      </c>
      <c r="N2685" s="188">
        <v>0</v>
      </c>
      <c r="O2685" s="188">
        <v>0</v>
      </c>
      <c r="P2685" s="188">
        <v>0</v>
      </c>
      <c r="Q2685" s="188">
        <v>0</v>
      </c>
      <c r="R2685" s="188">
        <v>0</v>
      </c>
    </row>
    <row r="2686" spans="1:18" ht="15" hidden="1">
      <c r="A2686" s="185" t="str">
        <f t="shared" si="95"/>
        <v>B</v>
      </c>
      <c r="B2686" s="189" t="s">
        <v>124</v>
      </c>
      <c r="C2686" s="189" t="s">
        <v>96</v>
      </c>
      <c r="D2686" s="190">
        <f t="shared" si="96"/>
        <v>0</v>
      </c>
      <c r="E2686" s="190">
        <f t="shared" si="96"/>
        <v>0</v>
      </c>
      <c r="F2686" s="190">
        <f t="shared" si="96"/>
        <v>0</v>
      </c>
      <c r="G2686" s="190">
        <f t="shared" si="96"/>
        <v>0</v>
      </c>
      <c r="H2686" s="190">
        <f t="shared" si="96"/>
        <v>0</v>
      </c>
      <c r="I2686" s="190">
        <v>0</v>
      </c>
      <c r="J2686" s="190">
        <v>0</v>
      </c>
      <c r="K2686" s="190">
        <v>0</v>
      </c>
      <c r="L2686" s="190">
        <v>0</v>
      </c>
      <c r="M2686" s="190">
        <v>0</v>
      </c>
      <c r="N2686" s="190">
        <v>0</v>
      </c>
      <c r="O2686" s="190">
        <v>0</v>
      </c>
      <c r="P2686" s="190">
        <v>0</v>
      </c>
      <c r="Q2686" s="190">
        <v>0</v>
      </c>
      <c r="R2686" s="190">
        <v>0</v>
      </c>
    </row>
    <row r="2687" spans="1:18" ht="15" hidden="1">
      <c r="A2687" s="185" t="str">
        <f t="shared" si="95"/>
        <v>B</v>
      </c>
      <c r="B2687" s="191" t="s">
        <v>124</v>
      </c>
      <c r="C2687" s="191" t="s">
        <v>97</v>
      </c>
      <c r="D2687" s="192">
        <f t="shared" si="96"/>
        <v>0</v>
      </c>
      <c r="E2687" s="192">
        <f t="shared" si="96"/>
        <v>0</v>
      </c>
      <c r="F2687" s="192">
        <f t="shared" si="96"/>
        <v>0</v>
      </c>
      <c r="G2687" s="192">
        <f t="shared" si="96"/>
        <v>0</v>
      </c>
      <c r="H2687" s="192">
        <f t="shared" si="96"/>
        <v>0</v>
      </c>
      <c r="I2687" s="192">
        <v>0</v>
      </c>
      <c r="J2687" s="192">
        <v>0</v>
      </c>
      <c r="K2687" s="192">
        <v>0</v>
      </c>
      <c r="L2687" s="192">
        <v>0</v>
      </c>
      <c r="M2687" s="192">
        <v>0</v>
      </c>
      <c r="N2687" s="192">
        <v>0</v>
      </c>
      <c r="O2687" s="192">
        <v>0</v>
      </c>
      <c r="P2687" s="192">
        <v>0</v>
      </c>
      <c r="Q2687" s="192">
        <v>0</v>
      </c>
      <c r="R2687" s="192">
        <v>0</v>
      </c>
    </row>
    <row r="2688" spans="1:18" ht="15" hidden="1">
      <c r="A2688" s="185" t="str">
        <f t="shared" si="95"/>
        <v>B</v>
      </c>
      <c r="B2688" s="191" t="s">
        <v>124</v>
      </c>
      <c r="C2688" s="191" t="s">
        <v>98</v>
      </c>
      <c r="D2688" s="192">
        <f t="shared" si="96"/>
        <v>0</v>
      </c>
      <c r="E2688" s="192">
        <f t="shared" si="96"/>
        <v>0</v>
      </c>
      <c r="F2688" s="192">
        <f t="shared" si="96"/>
        <v>0</v>
      </c>
      <c r="G2688" s="192">
        <f t="shared" si="96"/>
        <v>0</v>
      </c>
      <c r="H2688" s="192">
        <f t="shared" si="96"/>
        <v>0</v>
      </c>
      <c r="I2688" s="192">
        <v>0</v>
      </c>
      <c r="J2688" s="192">
        <v>0</v>
      </c>
      <c r="K2688" s="192">
        <v>0</v>
      </c>
      <c r="L2688" s="192">
        <v>0</v>
      </c>
      <c r="M2688" s="192">
        <v>0</v>
      </c>
      <c r="N2688" s="192">
        <v>0</v>
      </c>
      <c r="O2688" s="192">
        <v>0</v>
      </c>
      <c r="P2688" s="192">
        <v>0</v>
      </c>
      <c r="Q2688" s="192">
        <v>0</v>
      </c>
      <c r="R2688" s="192">
        <v>0</v>
      </c>
    </row>
    <row r="2689" spans="1:18" ht="15.75" hidden="1" thickBot="1">
      <c r="A2689" s="185" t="str">
        <f t="shared" si="95"/>
        <v>B</v>
      </c>
      <c r="B2689" s="186" t="s">
        <v>1320</v>
      </c>
      <c r="C2689" s="187" t="s">
        <v>1321</v>
      </c>
      <c r="D2689" s="188">
        <f t="shared" si="96"/>
        <v>0</v>
      </c>
      <c r="E2689" s="188">
        <f t="shared" si="96"/>
        <v>0</v>
      </c>
      <c r="F2689" s="188">
        <f t="shared" si="96"/>
        <v>0</v>
      </c>
      <c r="G2689" s="188">
        <f t="shared" si="96"/>
        <v>0</v>
      </c>
      <c r="H2689" s="188">
        <f t="shared" si="96"/>
        <v>0</v>
      </c>
      <c r="I2689" s="188">
        <v>0</v>
      </c>
      <c r="J2689" s="188">
        <v>0</v>
      </c>
      <c r="K2689" s="188">
        <v>0</v>
      </c>
      <c r="L2689" s="188">
        <v>0</v>
      </c>
      <c r="M2689" s="188">
        <v>0</v>
      </c>
      <c r="N2689" s="188">
        <v>0</v>
      </c>
      <c r="O2689" s="188">
        <v>0</v>
      </c>
      <c r="P2689" s="188">
        <v>0</v>
      </c>
      <c r="Q2689" s="188">
        <v>0</v>
      </c>
      <c r="R2689" s="188">
        <v>0</v>
      </c>
    </row>
    <row r="2690" spans="1:18" ht="15" hidden="1">
      <c r="A2690" s="185" t="str">
        <f t="shared" si="95"/>
        <v>B</v>
      </c>
      <c r="B2690" s="189" t="s">
        <v>124</v>
      </c>
      <c r="C2690" s="189" t="s">
        <v>96</v>
      </c>
      <c r="D2690" s="190">
        <f t="shared" si="96"/>
        <v>0</v>
      </c>
      <c r="E2690" s="190">
        <f t="shared" si="96"/>
        <v>0</v>
      </c>
      <c r="F2690" s="190">
        <f t="shared" si="96"/>
        <v>0</v>
      </c>
      <c r="G2690" s="190">
        <f t="shared" si="96"/>
        <v>0</v>
      </c>
      <c r="H2690" s="190">
        <f t="shared" si="96"/>
        <v>0</v>
      </c>
      <c r="I2690" s="190">
        <v>0</v>
      </c>
      <c r="J2690" s="190">
        <v>0</v>
      </c>
      <c r="K2690" s="190">
        <v>0</v>
      </c>
      <c r="L2690" s="190">
        <v>0</v>
      </c>
      <c r="M2690" s="190">
        <v>0</v>
      </c>
      <c r="N2690" s="190">
        <v>0</v>
      </c>
      <c r="O2690" s="190">
        <v>0</v>
      </c>
      <c r="P2690" s="190">
        <v>0</v>
      </c>
      <c r="Q2690" s="190">
        <v>0</v>
      </c>
      <c r="R2690" s="190">
        <v>0</v>
      </c>
    </row>
    <row r="2691" spans="1:18" ht="15" hidden="1">
      <c r="A2691" s="185" t="str">
        <f t="shared" si="95"/>
        <v>B</v>
      </c>
      <c r="B2691" s="191" t="s">
        <v>124</v>
      </c>
      <c r="C2691" s="191" t="s">
        <v>97</v>
      </c>
      <c r="D2691" s="192">
        <f t="shared" si="96"/>
        <v>0</v>
      </c>
      <c r="E2691" s="192">
        <f t="shared" si="96"/>
        <v>0</v>
      </c>
      <c r="F2691" s="192">
        <f t="shared" si="96"/>
        <v>0</v>
      </c>
      <c r="G2691" s="192">
        <f t="shared" si="96"/>
        <v>0</v>
      </c>
      <c r="H2691" s="192">
        <f t="shared" si="96"/>
        <v>0</v>
      </c>
      <c r="I2691" s="192">
        <v>0</v>
      </c>
      <c r="J2691" s="192">
        <v>0</v>
      </c>
      <c r="K2691" s="192">
        <v>0</v>
      </c>
      <c r="L2691" s="192">
        <v>0</v>
      </c>
      <c r="M2691" s="192">
        <v>0</v>
      </c>
      <c r="N2691" s="192">
        <v>0</v>
      </c>
      <c r="O2691" s="192">
        <v>0</v>
      </c>
      <c r="P2691" s="192">
        <v>0</v>
      </c>
      <c r="Q2691" s="192">
        <v>0</v>
      </c>
      <c r="R2691" s="192">
        <v>0</v>
      </c>
    </row>
    <row r="2692" spans="1:18" ht="15" hidden="1">
      <c r="A2692" s="185" t="str">
        <f t="shared" si="95"/>
        <v>B</v>
      </c>
      <c r="B2692" s="191" t="s">
        <v>124</v>
      </c>
      <c r="C2692" s="191" t="s">
        <v>98</v>
      </c>
      <c r="D2692" s="192">
        <f t="shared" si="96"/>
        <v>0</v>
      </c>
      <c r="E2692" s="192">
        <f t="shared" si="96"/>
        <v>0</v>
      </c>
      <c r="F2692" s="192">
        <f t="shared" si="96"/>
        <v>0</v>
      </c>
      <c r="G2692" s="192">
        <f t="shared" si="96"/>
        <v>0</v>
      </c>
      <c r="H2692" s="192">
        <f t="shared" si="96"/>
        <v>0</v>
      </c>
      <c r="I2692" s="192">
        <v>0</v>
      </c>
      <c r="J2692" s="192">
        <v>0</v>
      </c>
      <c r="K2692" s="192">
        <v>0</v>
      </c>
      <c r="L2692" s="192">
        <v>0</v>
      </c>
      <c r="M2692" s="192">
        <v>0</v>
      </c>
      <c r="N2692" s="192">
        <v>0</v>
      </c>
      <c r="O2692" s="192">
        <v>0</v>
      </c>
      <c r="P2692" s="192">
        <v>0</v>
      </c>
      <c r="Q2692" s="192">
        <v>0</v>
      </c>
      <c r="R2692" s="192">
        <v>0</v>
      </c>
    </row>
    <row r="2693" spans="1:18" ht="15" hidden="1">
      <c r="A2693" s="185" t="str">
        <f t="shared" si="95"/>
        <v>B</v>
      </c>
      <c r="B2693" s="191" t="s">
        <v>124</v>
      </c>
      <c r="C2693" s="191" t="s">
        <v>102</v>
      </c>
      <c r="D2693" s="192">
        <f t="shared" si="96"/>
        <v>0</v>
      </c>
      <c r="E2693" s="192">
        <f t="shared" si="96"/>
        <v>0</v>
      </c>
      <c r="F2693" s="192">
        <f t="shared" si="96"/>
        <v>0</v>
      </c>
      <c r="G2693" s="192">
        <f t="shared" si="96"/>
        <v>0</v>
      </c>
      <c r="H2693" s="192">
        <f t="shared" si="96"/>
        <v>0</v>
      </c>
      <c r="I2693" s="192">
        <v>0</v>
      </c>
      <c r="J2693" s="192">
        <v>0</v>
      </c>
      <c r="K2693" s="192">
        <v>0</v>
      </c>
      <c r="L2693" s="192">
        <v>0</v>
      </c>
      <c r="M2693" s="192">
        <v>0</v>
      </c>
      <c r="N2693" s="192">
        <v>0</v>
      </c>
      <c r="O2693" s="192">
        <v>0</v>
      </c>
      <c r="P2693" s="192">
        <v>0</v>
      </c>
      <c r="Q2693" s="192">
        <v>0</v>
      </c>
      <c r="R2693" s="192">
        <v>0</v>
      </c>
    </row>
    <row r="2694" spans="1:18" ht="15.75" hidden="1" thickBot="1">
      <c r="A2694" s="185" t="str">
        <f t="shared" si="95"/>
        <v>B</v>
      </c>
      <c r="B2694" s="186" t="s">
        <v>1322</v>
      </c>
      <c r="C2694" s="187" t="s">
        <v>1323</v>
      </c>
      <c r="D2694" s="188">
        <f t="shared" si="96"/>
        <v>0</v>
      </c>
      <c r="E2694" s="188">
        <f t="shared" si="96"/>
        <v>0</v>
      </c>
      <c r="F2694" s="188">
        <f t="shared" si="96"/>
        <v>0</v>
      </c>
      <c r="G2694" s="188">
        <f t="shared" si="96"/>
        <v>0</v>
      </c>
      <c r="H2694" s="188">
        <f t="shared" si="96"/>
        <v>0</v>
      </c>
      <c r="I2694" s="188">
        <v>0</v>
      </c>
      <c r="J2694" s="188">
        <v>0</v>
      </c>
      <c r="K2694" s="188">
        <v>0</v>
      </c>
      <c r="L2694" s="188">
        <v>0</v>
      </c>
      <c r="M2694" s="188">
        <v>0</v>
      </c>
      <c r="N2694" s="188">
        <v>0</v>
      </c>
      <c r="O2694" s="188">
        <v>0</v>
      </c>
      <c r="P2694" s="188">
        <v>0</v>
      </c>
      <c r="Q2694" s="188">
        <v>0</v>
      </c>
      <c r="R2694" s="188">
        <v>0</v>
      </c>
    </row>
    <row r="2695" spans="1:18" ht="15" hidden="1">
      <c r="A2695" s="185" t="str">
        <f t="shared" ref="A2695:A2758" si="97">(IF(OR(D2695&lt;&gt;0,E2695&lt;&gt;0,F2695&lt;&gt;0,G2695&lt;&gt;0,H2695&lt;&gt;0),"A","B"))</f>
        <v>B</v>
      </c>
      <c r="B2695" s="189" t="s">
        <v>124</v>
      </c>
      <c r="C2695" s="189" t="s">
        <v>96</v>
      </c>
      <c r="D2695" s="190">
        <f t="shared" si="96"/>
        <v>0</v>
      </c>
      <c r="E2695" s="190">
        <f t="shared" si="96"/>
        <v>0</v>
      </c>
      <c r="F2695" s="190">
        <f t="shared" si="96"/>
        <v>0</v>
      </c>
      <c r="G2695" s="190">
        <f t="shared" si="96"/>
        <v>0</v>
      </c>
      <c r="H2695" s="190">
        <f t="shared" si="96"/>
        <v>0</v>
      </c>
      <c r="I2695" s="190">
        <v>0</v>
      </c>
      <c r="J2695" s="190">
        <v>0</v>
      </c>
      <c r="K2695" s="190">
        <v>0</v>
      </c>
      <c r="L2695" s="190">
        <v>0</v>
      </c>
      <c r="M2695" s="190">
        <v>0</v>
      </c>
      <c r="N2695" s="190">
        <v>0</v>
      </c>
      <c r="O2695" s="190">
        <v>0</v>
      </c>
      <c r="P2695" s="190">
        <v>0</v>
      </c>
      <c r="Q2695" s="190">
        <v>0</v>
      </c>
      <c r="R2695" s="190">
        <v>0</v>
      </c>
    </row>
    <row r="2696" spans="1:18" ht="15" hidden="1">
      <c r="A2696" s="185" t="str">
        <f t="shared" si="97"/>
        <v>B</v>
      </c>
      <c r="B2696" s="191" t="s">
        <v>124</v>
      </c>
      <c r="C2696" s="191" t="s">
        <v>97</v>
      </c>
      <c r="D2696" s="192">
        <f t="shared" si="96"/>
        <v>0</v>
      </c>
      <c r="E2696" s="192">
        <f t="shared" si="96"/>
        <v>0</v>
      </c>
      <c r="F2696" s="192">
        <f t="shared" si="96"/>
        <v>0</v>
      </c>
      <c r="G2696" s="192">
        <f t="shared" si="96"/>
        <v>0</v>
      </c>
      <c r="H2696" s="192">
        <f t="shared" si="96"/>
        <v>0</v>
      </c>
      <c r="I2696" s="192">
        <v>0</v>
      </c>
      <c r="J2696" s="192">
        <v>0</v>
      </c>
      <c r="K2696" s="192">
        <v>0</v>
      </c>
      <c r="L2696" s="192">
        <v>0</v>
      </c>
      <c r="M2696" s="192">
        <v>0</v>
      </c>
      <c r="N2696" s="192">
        <v>0</v>
      </c>
      <c r="O2696" s="192">
        <v>0</v>
      </c>
      <c r="P2696" s="192">
        <v>0</v>
      </c>
      <c r="Q2696" s="192">
        <v>0</v>
      </c>
      <c r="R2696" s="192">
        <v>0</v>
      </c>
    </row>
    <row r="2697" spans="1:18" ht="15" hidden="1">
      <c r="A2697" s="185" t="str">
        <f t="shared" si="97"/>
        <v>B</v>
      </c>
      <c r="B2697" s="191" t="s">
        <v>124</v>
      </c>
      <c r="C2697" s="191" t="s">
        <v>98</v>
      </c>
      <c r="D2697" s="192">
        <f t="shared" si="96"/>
        <v>0</v>
      </c>
      <c r="E2697" s="192">
        <f t="shared" si="96"/>
        <v>0</v>
      </c>
      <c r="F2697" s="192">
        <f t="shared" si="96"/>
        <v>0</v>
      </c>
      <c r="G2697" s="192">
        <f t="shared" si="96"/>
        <v>0</v>
      </c>
      <c r="H2697" s="192">
        <f t="shared" si="96"/>
        <v>0</v>
      </c>
      <c r="I2697" s="192">
        <v>0</v>
      </c>
      <c r="J2697" s="192">
        <v>0</v>
      </c>
      <c r="K2697" s="192">
        <v>0</v>
      </c>
      <c r="L2697" s="192">
        <v>0</v>
      </c>
      <c r="M2697" s="192">
        <v>0</v>
      </c>
      <c r="N2697" s="192">
        <v>0</v>
      </c>
      <c r="O2697" s="192">
        <v>0</v>
      </c>
      <c r="P2697" s="192">
        <v>0</v>
      </c>
      <c r="Q2697" s="192">
        <v>0</v>
      </c>
      <c r="R2697" s="192">
        <v>0</v>
      </c>
    </row>
    <row r="2698" spans="1:18" ht="15" hidden="1">
      <c r="A2698" s="185" t="str">
        <f t="shared" si="97"/>
        <v>B</v>
      </c>
      <c r="B2698" s="191" t="s">
        <v>124</v>
      </c>
      <c r="C2698" s="191" t="s">
        <v>102</v>
      </c>
      <c r="D2698" s="192">
        <f t="shared" ref="D2698:H2761" si="98">I2698+N2698</f>
        <v>0</v>
      </c>
      <c r="E2698" s="192">
        <f t="shared" si="98"/>
        <v>0</v>
      </c>
      <c r="F2698" s="192">
        <f t="shared" si="98"/>
        <v>0</v>
      </c>
      <c r="G2698" s="192">
        <f t="shared" si="98"/>
        <v>0</v>
      </c>
      <c r="H2698" s="192">
        <f t="shared" si="98"/>
        <v>0</v>
      </c>
      <c r="I2698" s="192">
        <v>0</v>
      </c>
      <c r="J2698" s="192">
        <v>0</v>
      </c>
      <c r="K2698" s="192">
        <v>0</v>
      </c>
      <c r="L2698" s="192">
        <v>0</v>
      </c>
      <c r="M2698" s="192">
        <v>0</v>
      </c>
      <c r="N2698" s="192">
        <v>0</v>
      </c>
      <c r="O2698" s="192">
        <v>0</v>
      </c>
      <c r="P2698" s="192">
        <v>0</v>
      </c>
      <c r="Q2698" s="192">
        <v>0</v>
      </c>
      <c r="R2698" s="192">
        <v>0</v>
      </c>
    </row>
    <row r="2699" spans="1:18" ht="15.75" hidden="1" thickBot="1">
      <c r="A2699" s="185" t="str">
        <f t="shared" si="97"/>
        <v>B</v>
      </c>
      <c r="B2699" s="186" t="s">
        <v>1324</v>
      </c>
      <c r="C2699" s="187" t="s">
        <v>1325</v>
      </c>
      <c r="D2699" s="188">
        <f t="shared" si="98"/>
        <v>0</v>
      </c>
      <c r="E2699" s="188">
        <f t="shared" si="98"/>
        <v>0</v>
      </c>
      <c r="F2699" s="188">
        <f t="shared" si="98"/>
        <v>0</v>
      </c>
      <c r="G2699" s="188">
        <f t="shared" si="98"/>
        <v>0</v>
      </c>
      <c r="H2699" s="188">
        <f t="shared" si="98"/>
        <v>0</v>
      </c>
      <c r="I2699" s="188">
        <v>0</v>
      </c>
      <c r="J2699" s="188">
        <v>0</v>
      </c>
      <c r="K2699" s="188">
        <v>0</v>
      </c>
      <c r="L2699" s="188">
        <v>0</v>
      </c>
      <c r="M2699" s="188">
        <v>0</v>
      </c>
      <c r="N2699" s="188">
        <v>0</v>
      </c>
      <c r="O2699" s="188">
        <v>0</v>
      </c>
      <c r="P2699" s="188">
        <v>0</v>
      </c>
      <c r="Q2699" s="188">
        <v>0</v>
      </c>
      <c r="R2699" s="188">
        <v>0</v>
      </c>
    </row>
    <row r="2700" spans="1:18" ht="15" hidden="1">
      <c r="A2700" s="185" t="str">
        <f t="shared" si="97"/>
        <v>B</v>
      </c>
      <c r="B2700" s="189" t="s">
        <v>124</v>
      </c>
      <c r="C2700" s="189" t="s">
        <v>96</v>
      </c>
      <c r="D2700" s="190">
        <f t="shared" si="98"/>
        <v>0</v>
      </c>
      <c r="E2700" s="190">
        <f t="shared" si="98"/>
        <v>0</v>
      </c>
      <c r="F2700" s="190">
        <f t="shared" si="98"/>
        <v>0</v>
      </c>
      <c r="G2700" s="190">
        <f t="shared" si="98"/>
        <v>0</v>
      </c>
      <c r="H2700" s="190">
        <f t="shared" si="98"/>
        <v>0</v>
      </c>
      <c r="I2700" s="190">
        <v>0</v>
      </c>
      <c r="J2700" s="190">
        <v>0</v>
      </c>
      <c r="K2700" s="190">
        <v>0</v>
      </c>
      <c r="L2700" s="190">
        <v>0</v>
      </c>
      <c r="M2700" s="190">
        <v>0</v>
      </c>
      <c r="N2700" s="190">
        <v>0</v>
      </c>
      <c r="O2700" s="190">
        <v>0</v>
      </c>
      <c r="P2700" s="190">
        <v>0</v>
      </c>
      <c r="Q2700" s="190">
        <v>0</v>
      </c>
      <c r="R2700" s="190">
        <v>0</v>
      </c>
    </row>
    <row r="2701" spans="1:18" ht="15" hidden="1">
      <c r="A2701" s="185" t="str">
        <f t="shared" si="97"/>
        <v>B</v>
      </c>
      <c r="B2701" s="191" t="s">
        <v>124</v>
      </c>
      <c r="C2701" s="191" t="s">
        <v>97</v>
      </c>
      <c r="D2701" s="192">
        <f t="shared" si="98"/>
        <v>0</v>
      </c>
      <c r="E2701" s="192">
        <f t="shared" si="98"/>
        <v>0</v>
      </c>
      <c r="F2701" s="192">
        <f t="shared" si="98"/>
        <v>0</v>
      </c>
      <c r="G2701" s="192">
        <f t="shared" si="98"/>
        <v>0</v>
      </c>
      <c r="H2701" s="192">
        <f t="shared" si="98"/>
        <v>0</v>
      </c>
      <c r="I2701" s="192">
        <v>0</v>
      </c>
      <c r="J2701" s="192">
        <v>0</v>
      </c>
      <c r="K2701" s="192">
        <v>0</v>
      </c>
      <c r="L2701" s="192">
        <v>0</v>
      </c>
      <c r="M2701" s="192">
        <v>0</v>
      </c>
      <c r="N2701" s="192">
        <v>0</v>
      </c>
      <c r="O2701" s="192">
        <v>0</v>
      </c>
      <c r="P2701" s="192">
        <v>0</v>
      </c>
      <c r="Q2701" s="192">
        <v>0</v>
      </c>
      <c r="R2701" s="192">
        <v>0</v>
      </c>
    </row>
    <row r="2702" spans="1:18" ht="15" hidden="1">
      <c r="A2702" s="185" t="str">
        <f t="shared" si="97"/>
        <v>B</v>
      </c>
      <c r="B2702" s="191" t="s">
        <v>124</v>
      </c>
      <c r="C2702" s="191" t="s">
        <v>98</v>
      </c>
      <c r="D2702" s="192">
        <f t="shared" si="98"/>
        <v>0</v>
      </c>
      <c r="E2702" s="192">
        <f t="shared" si="98"/>
        <v>0</v>
      </c>
      <c r="F2702" s="192">
        <f t="shared" si="98"/>
        <v>0</v>
      </c>
      <c r="G2702" s="192">
        <f t="shared" si="98"/>
        <v>0</v>
      </c>
      <c r="H2702" s="192">
        <f t="shared" si="98"/>
        <v>0</v>
      </c>
      <c r="I2702" s="192">
        <v>0</v>
      </c>
      <c r="J2702" s="192">
        <v>0</v>
      </c>
      <c r="K2702" s="192">
        <v>0</v>
      </c>
      <c r="L2702" s="192">
        <v>0</v>
      </c>
      <c r="M2702" s="192">
        <v>0</v>
      </c>
      <c r="N2702" s="192">
        <v>0</v>
      </c>
      <c r="O2702" s="192">
        <v>0</v>
      </c>
      <c r="P2702" s="192">
        <v>0</v>
      </c>
      <c r="Q2702" s="192">
        <v>0</v>
      </c>
      <c r="R2702" s="192">
        <v>0</v>
      </c>
    </row>
    <row r="2703" spans="1:18" ht="15" hidden="1">
      <c r="A2703" s="185" t="str">
        <f t="shared" si="97"/>
        <v>B</v>
      </c>
      <c r="B2703" s="191" t="s">
        <v>124</v>
      </c>
      <c r="C2703" s="191" t="s">
        <v>102</v>
      </c>
      <c r="D2703" s="192">
        <f t="shared" si="98"/>
        <v>0</v>
      </c>
      <c r="E2703" s="192">
        <f t="shared" si="98"/>
        <v>0</v>
      </c>
      <c r="F2703" s="192">
        <f t="shared" si="98"/>
        <v>0</v>
      </c>
      <c r="G2703" s="192">
        <f t="shared" si="98"/>
        <v>0</v>
      </c>
      <c r="H2703" s="192">
        <f t="shared" si="98"/>
        <v>0</v>
      </c>
      <c r="I2703" s="192">
        <v>0</v>
      </c>
      <c r="J2703" s="192">
        <v>0</v>
      </c>
      <c r="K2703" s="192">
        <v>0</v>
      </c>
      <c r="L2703" s="192">
        <v>0</v>
      </c>
      <c r="M2703" s="192">
        <v>0</v>
      </c>
      <c r="N2703" s="192">
        <v>0</v>
      </c>
      <c r="O2703" s="192">
        <v>0</v>
      </c>
      <c r="P2703" s="192">
        <v>0</v>
      </c>
      <c r="Q2703" s="192">
        <v>0</v>
      </c>
      <c r="R2703" s="192">
        <v>0</v>
      </c>
    </row>
    <row r="2704" spans="1:18" ht="15.75" hidden="1" thickBot="1">
      <c r="A2704" s="185" t="str">
        <f t="shared" si="97"/>
        <v>B</v>
      </c>
      <c r="B2704" s="186" t="s">
        <v>1326</v>
      </c>
      <c r="C2704" s="187" t="s">
        <v>1327</v>
      </c>
      <c r="D2704" s="188">
        <f t="shared" si="98"/>
        <v>0</v>
      </c>
      <c r="E2704" s="188">
        <f t="shared" si="98"/>
        <v>0</v>
      </c>
      <c r="F2704" s="188">
        <f t="shared" si="98"/>
        <v>0</v>
      </c>
      <c r="G2704" s="188">
        <f t="shared" si="98"/>
        <v>0</v>
      </c>
      <c r="H2704" s="188">
        <f t="shared" si="98"/>
        <v>0</v>
      </c>
      <c r="I2704" s="188">
        <v>0</v>
      </c>
      <c r="J2704" s="188">
        <v>0</v>
      </c>
      <c r="K2704" s="188">
        <v>0</v>
      </c>
      <c r="L2704" s="188">
        <v>0</v>
      </c>
      <c r="M2704" s="188">
        <v>0</v>
      </c>
      <c r="N2704" s="188">
        <v>0</v>
      </c>
      <c r="O2704" s="188">
        <v>0</v>
      </c>
      <c r="P2704" s="188">
        <v>0</v>
      </c>
      <c r="Q2704" s="188">
        <v>0</v>
      </c>
      <c r="R2704" s="188">
        <v>0</v>
      </c>
    </row>
    <row r="2705" spans="1:18" ht="15" hidden="1">
      <c r="A2705" s="185" t="str">
        <f t="shared" si="97"/>
        <v>B</v>
      </c>
      <c r="B2705" s="189" t="s">
        <v>124</v>
      </c>
      <c r="C2705" s="189" t="s">
        <v>96</v>
      </c>
      <c r="D2705" s="190">
        <f t="shared" si="98"/>
        <v>0</v>
      </c>
      <c r="E2705" s="190">
        <f t="shared" si="98"/>
        <v>0</v>
      </c>
      <c r="F2705" s="190">
        <f t="shared" si="98"/>
        <v>0</v>
      </c>
      <c r="G2705" s="190">
        <f t="shared" si="98"/>
        <v>0</v>
      </c>
      <c r="H2705" s="190">
        <f t="shared" si="98"/>
        <v>0</v>
      </c>
      <c r="I2705" s="190">
        <v>0</v>
      </c>
      <c r="J2705" s="190">
        <v>0</v>
      </c>
      <c r="K2705" s="190">
        <v>0</v>
      </c>
      <c r="L2705" s="190">
        <v>0</v>
      </c>
      <c r="M2705" s="190">
        <v>0</v>
      </c>
      <c r="N2705" s="190">
        <v>0</v>
      </c>
      <c r="O2705" s="190">
        <v>0</v>
      </c>
      <c r="P2705" s="190">
        <v>0</v>
      </c>
      <c r="Q2705" s="190">
        <v>0</v>
      </c>
      <c r="R2705" s="190">
        <v>0</v>
      </c>
    </row>
    <row r="2706" spans="1:18" ht="15" hidden="1">
      <c r="A2706" s="185" t="str">
        <f t="shared" si="97"/>
        <v>B</v>
      </c>
      <c r="B2706" s="191" t="s">
        <v>124</v>
      </c>
      <c r="C2706" s="191" t="s">
        <v>97</v>
      </c>
      <c r="D2706" s="192">
        <f t="shared" si="98"/>
        <v>0</v>
      </c>
      <c r="E2706" s="192">
        <f t="shared" si="98"/>
        <v>0</v>
      </c>
      <c r="F2706" s="192">
        <f t="shared" si="98"/>
        <v>0</v>
      </c>
      <c r="G2706" s="192">
        <f t="shared" si="98"/>
        <v>0</v>
      </c>
      <c r="H2706" s="192">
        <f t="shared" si="98"/>
        <v>0</v>
      </c>
      <c r="I2706" s="192">
        <v>0</v>
      </c>
      <c r="J2706" s="192">
        <v>0</v>
      </c>
      <c r="K2706" s="192">
        <v>0</v>
      </c>
      <c r="L2706" s="192">
        <v>0</v>
      </c>
      <c r="M2706" s="192">
        <v>0</v>
      </c>
      <c r="N2706" s="192">
        <v>0</v>
      </c>
      <c r="O2706" s="192">
        <v>0</v>
      </c>
      <c r="P2706" s="192">
        <v>0</v>
      </c>
      <c r="Q2706" s="192">
        <v>0</v>
      </c>
      <c r="R2706" s="192">
        <v>0</v>
      </c>
    </row>
    <row r="2707" spans="1:18" ht="15" hidden="1">
      <c r="A2707" s="185" t="str">
        <f t="shared" si="97"/>
        <v>B</v>
      </c>
      <c r="B2707" s="191" t="s">
        <v>124</v>
      </c>
      <c r="C2707" s="191" t="s">
        <v>98</v>
      </c>
      <c r="D2707" s="192">
        <f t="shared" si="98"/>
        <v>0</v>
      </c>
      <c r="E2707" s="192">
        <f t="shared" si="98"/>
        <v>0</v>
      </c>
      <c r="F2707" s="192">
        <f t="shared" si="98"/>
        <v>0</v>
      </c>
      <c r="G2707" s="192">
        <f t="shared" si="98"/>
        <v>0</v>
      </c>
      <c r="H2707" s="192">
        <f t="shared" si="98"/>
        <v>0</v>
      </c>
      <c r="I2707" s="192">
        <v>0</v>
      </c>
      <c r="J2707" s="192">
        <v>0</v>
      </c>
      <c r="K2707" s="192">
        <v>0</v>
      </c>
      <c r="L2707" s="192">
        <v>0</v>
      </c>
      <c r="M2707" s="192">
        <v>0</v>
      </c>
      <c r="N2707" s="192">
        <v>0</v>
      </c>
      <c r="O2707" s="192">
        <v>0</v>
      </c>
      <c r="P2707" s="192">
        <v>0</v>
      </c>
      <c r="Q2707" s="192">
        <v>0</v>
      </c>
      <c r="R2707" s="192">
        <v>0</v>
      </c>
    </row>
    <row r="2708" spans="1:18" ht="15.75" hidden="1" thickBot="1">
      <c r="A2708" s="185" t="str">
        <f t="shared" si="97"/>
        <v>B</v>
      </c>
      <c r="B2708" s="186" t="s">
        <v>1328</v>
      </c>
      <c r="C2708" s="187" t="s">
        <v>1329</v>
      </c>
      <c r="D2708" s="188">
        <f t="shared" si="98"/>
        <v>0</v>
      </c>
      <c r="E2708" s="188">
        <f t="shared" si="98"/>
        <v>0</v>
      </c>
      <c r="F2708" s="188">
        <f t="shared" si="98"/>
        <v>0</v>
      </c>
      <c r="G2708" s="188">
        <f t="shared" si="98"/>
        <v>0</v>
      </c>
      <c r="H2708" s="188">
        <f t="shared" si="98"/>
        <v>0</v>
      </c>
      <c r="I2708" s="188">
        <v>0</v>
      </c>
      <c r="J2708" s="188">
        <v>0</v>
      </c>
      <c r="K2708" s="188">
        <v>0</v>
      </c>
      <c r="L2708" s="188">
        <v>0</v>
      </c>
      <c r="M2708" s="188">
        <v>0</v>
      </c>
      <c r="N2708" s="188">
        <v>0</v>
      </c>
      <c r="O2708" s="188">
        <v>0</v>
      </c>
      <c r="P2708" s="188">
        <v>0</v>
      </c>
      <c r="Q2708" s="188">
        <v>0</v>
      </c>
      <c r="R2708" s="188">
        <v>0</v>
      </c>
    </row>
    <row r="2709" spans="1:18" ht="15" hidden="1">
      <c r="A2709" s="185" t="str">
        <f t="shared" si="97"/>
        <v>B</v>
      </c>
      <c r="B2709" s="189" t="s">
        <v>124</v>
      </c>
      <c r="C2709" s="189" t="s">
        <v>96</v>
      </c>
      <c r="D2709" s="190">
        <f t="shared" si="98"/>
        <v>0</v>
      </c>
      <c r="E2709" s="190">
        <f t="shared" si="98"/>
        <v>0</v>
      </c>
      <c r="F2709" s="190">
        <f t="shared" si="98"/>
        <v>0</v>
      </c>
      <c r="G2709" s="190">
        <f t="shared" si="98"/>
        <v>0</v>
      </c>
      <c r="H2709" s="190">
        <f t="shared" si="98"/>
        <v>0</v>
      </c>
      <c r="I2709" s="190">
        <v>0</v>
      </c>
      <c r="J2709" s="190">
        <v>0</v>
      </c>
      <c r="K2709" s="190">
        <v>0</v>
      </c>
      <c r="L2709" s="190">
        <v>0</v>
      </c>
      <c r="M2709" s="190">
        <v>0</v>
      </c>
      <c r="N2709" s="190">
        <v>0</v>
      </c>
      <c r="O2709" s="190">
        <v>0</v>
      </c>
      <c r="P2709" s="190">
        <v>0</v>
      </c>
      <c r="Q2709" s="190">
        <v>0</v>
      </c>
      <c r="R2709" s="190">
        <v>0</v>
      </c>
    </row>
    <row r="2710" spans="1:18" ht="15" hidden="1">
      <c r="A2710" s="185" t="str">
        <f t="shared" si="97"/>
        <v>B</v>
      </c>
      <c r="B2710" s="191" t="s">
        <v>124</v>
      </c>
      <c r="C2710" s="191" t="s">
        <v>97</v>
      </c>
      <c r="D2710" s="192">
        <f t="shared" si="98"/>
        <v>0</v>
      </c>
      <c r="E2710" s="192">
        <f t="shared" si="98"/>
        <v>0</v>
      </c>
      <c r="F2710" s="192">
        <f t="shared" si="98"/>
        <v>0</v>
      </c>
      <c r="G2710" s="192">
        <f t="shared" si="98"/>
        <v>0</v>
      </c>
      <c r="H2710" s="192">
        <f t="shared" si="98"/>
        <v>0</v>
      </c>
      <c r="I2710" s="192">
        <v>0</v>
      </c>
      <c r="J2710" s="192">
        <v>0</v>
      </c>
      <c r="K2710" s="192">
        <v>0</v>
      </c>
      <c r="L2710" s="192">
        <v>0</v>
      </c>
      <c r="M2710" s="192">
        <v>0</v>
      </c>
      <c r="N2710" s="192">
        <v>0</v>
      </c>
      <c r="O2710" s="192">
        <v>0</v>
      </c>
      <c r="P2710" s="192">
        <v>0</v>
      </c>
      <c r="Q2710" s="192">
        <v>0</v>
      </c>
      <c r="R2710" s="192">
        <v>0</v>
      </c>
    </row>
    <row r="2711" spans="1:18" ht="15" hidden="1">
      <c r="A2711" s="185" t="str">
        <f t="shared" si="97"/>
        <v>B</v>
      </c>
      <c r="B2711" s="191" t="s">
        <v>124</v>
      </c>
      <c r="C2711" s="191" t="s">
        <v>98</v>
      </c>
      <c r="D2711" s="192">
        <f t="shared" si="98"/>
        <v>0</v>
      </c>
      <c r="E2711" s="192">
        <f t="shared" si="98"/>
        <v>0</v>
      </c>
      <c r="F2711" s="192">
        <f t="shared" si="98"/>
        <v>0</v>
      </c>
      <c r="G2711" s="192">
        <f t="shared" si="98"/>
        <v>0</v>
      </c>
      <c r="H2711" s="192">
        <f t="shared" si="98"/>
        <v>0</v>
      </c>
      <c r="I2711" s="192">
        <v>0</v>
      </c>
      <c r="J2711" s="192">
        <v>0</v>
      </c>
      <c r="K2711" s="192">
        <v>0</v>
      </c>
      <c r="L2711" s="192">
        <v>0</v>
      </c>
      <c r="M2711" s="192">
        <v>0</v>
      </c>
      <c r="N2711" s="192">
        <v>0</v>
      </c>
      <c r="O2711" s="192">
        <v>0</v>
      </c>
      <c r="P2711" s="192">
        <v>0</v>
      </c>
      <c r="Q2711" s="192">
        <v>0</v>
      </c>
      <c r="R2711" s="192">
        <v>0</v>
      </c>
    </row>
    <row r="2712" spans="1:18" ht="15" hidden="1">
      <c r="A2712" s="185" t="str">
        <f t="shared" si="97"/>
        <v>B</v>
      </c>
      <c r="B2712" s="191" t="s">
        <v>124</v>
      </c>
      <c r="C2712" s="191" t="s">
        <v>102</v>
      </c>
      <c r="D2712" s="192">
        <f t="shared" si="98"/>
        <v>0</v>
      </c>
      <c r="E2712" s="192">
        <f t="shared" si="98"/>
        <v>0</v>
      </c>
      <c r="F2712" s="192">
        <f t="shared" si="98"/>
        <v>0</v>
      </c>
      <c r="G2712" s="192">
        <f t="shared" si="98"/>
        <v>0</v>
      </c>
      <c r="H2712" s="192">
        <f t="shared" si="98"/>
        <v>0</v>
      </c>
      <c r="I2712" s="192">
        <v>0</v>
      </c>
      <c r="J2712" s="192">
        <v>0</v>
      </c>
      <c r="K2712" s="192">
        <v>0</v>
      </c>
      <c r="L2712" s="192">
        <v>0</v>
      </c>
      <c r="M2712" s="192">
        <v>0</v>
      </c>
      <c r="N2712" s="192">
        <v>0</v>
      </c>
      <c r="O2712" s="192">
        <v>0</v>
      </c>
      <c r="P2712" s="192">
        <v>0</v>
      </c>
      <c r="Q2712" s="192">
        <v>0</v>
      </c>
      <c r="R2712" s="192">
        <v>0</v>
      </c>
    </row>
    <row r="2713" spans="1:18" ht="15.75" hidden="1" thickBot="1">
      <c r="A2713" s="185" t="str">
        <f t="shared" si="97"/>
        <v>B</v>
      </c>
      <c r="B2713" s="186" t="s">
        <v>1330</v>
      </c>
      <c r="C2713" s="187" t="s">
        <v>1331</v>
      </c>
      <c r="D2713" s="188">
        <f t="shared" si="98"/>
        <v>0</v>
      </c>
      <c r="E2713" s="188">
        <f t="shared" si="98"/>
        <v>0</v>
      </c>
      <c r="F2713" s="188">
        <f t="shared" si="98"/>
        <v>0</v>
      </c>
      <c r="G2713" s="188">
        <f t="shared" si="98"/>
        <v>0</v>
      </c>
      <c r="H2713" s="188">
        <f t="shared" si="98"/>
        <v>0</v>
      </c>
      <c r="I2713" s="188">
        <v>0</v>
      </c>
      <c r="J2713" s="188">
        <v>0</v>
      </c>
      <c r="K2713" s="188">
        <v>0</v>
      </c>
      <c r="L2713" s="188">
        <v>0</v>
      </c>
      <c r="M2713" s="188">
        <v>0</v>
      </c>
      <c r="N2713" s="188">
        <v>0</v>
      </c>
      <c r="O2713" s="188">
        <v>0</v>
      </c>
      <c r="P2713" s="188">
        <v>0</v>
      </c>
      <c r="Q2713" s="188">
        <v>0</v>
      </c>
      <c r="R2713" s="188">
        <v>0</v>
      </c>
    </row>
    <row r="2714" spans="1:18" ht="15" hidden="1">
      <c r="A2714" s="185" t="str">
        <f t="shared" si="97"/>
        <v>B</v>
      </c>
      <c r="B2714" s="189" t="s">
        <v>124</v>
      </c>
      <c r="C2714" s="189" t="s">
        <v>96</v>
      </c>
      <c r="D2714" s="190">
        <f t="shared" si="98"/>
        <v>0</v>
      </c>
      <c r="E2714" s="190">
        <f t="shared" si="98"/>
        <v>0</v>
      </c>
      <c r="F2714" s="190">
        <f t="shared" si="98"/>
        <v>0</v>
      </c>
      <c r="G2714" s="190">
        <f t="shared" si="98"/>
        <v>0</v>
      </c>
      <c r="H2714" s="190">
        <f t="shared" si="98"/>
        <v>0</v>
      </c>
      <c r="I2714" s="190">
        <v>0</v>
      </c>
      <c r="J2714" s="190">
        <v>0</v>
      </c>
      <c r="K2714" s="190">
        <v>0</v>
      </c>
      <c r="L2714" s="190">
        <v>0</v>
      </c>
      <c r="M2714" s="190">
        <v>0</v>
      </c>
      <c r="N2714" s="190">
        <v>0</v>
      </c>
      <c r="O2714" s="190">
        <v>0</v>
      </c>
      <c r="P2714" s="190">
        <v>0</v>
      </c>
      <c r="Q2714" s="190">
        <v>0</v>
      </c>
      <c r="R2714" s="190">
        <v>0</v>
      </c>
    </row>
    <row r="2715" spans="1:18" ht="15" hidden="1">
      <c r="A2715" s="185" t="str">
        <f t="shared" si="97"/>
        <v>B</v>
      </c>
      <c r="B2715" s="191" t="s">
        <v>124</v>
      </c>
      <c r="C2715" s="191" t="s">
        <v>97</v>
      </c>
      <c r="D2715" s="192">
        <f t="shared" si="98"/>
        <v>0</v>
      </c>
      <c r="E2715" s="192">
        <f t="shared" si="98"/>
        <v>0</v>
      </c>
      <c r="F2715" s="192">
        <f t="shared" si="98"/>
        <v>0</v>
      </c>
      <c r="G2715" s="192">
        <f t="shared" si="98"/>
        <v>0</v>
      </c>
      <c r="H2715" s="192">
        <f t="shared" si="98"/>
        <v>0</v>
      </c>
      <c r="I2715" s="192">
        <v>0</v>
      </c>
      <c r="J2715" s="192">
        <v>0</v>
      </c>
      <c r="K2715" s="192">
        <v>0</v>
      </c>
      <c r="L2715" s="192">
        <v>0</v>
      </c>
      <c r="M2715" s="192">
        <v>0</v>
      </c>
      <c r="N2715" s="192">
        <v>0</v>
      </c>
      <c r="O2715" s="192">
        <v>0</v>
      </c>
      <c r="P2715" s="192">
        <v>0</v>
      </c>
      <c r="Q2715" s="192">
        <v>0</v>
      </c>
      <c r="R2715" s="192">
        <v>0</v>
      </c>
    </row>
    <row r="2716" spans="1:18" ht="15" hidden="1">
      <c r="A2716" s="185" t="str">
        <f t="shared" si="97"/>
        <v>B</v>
      </c>
      <c r="B2716" s="191" t="s">
        <v>124</v>
      </c>
      <c r="C2716" s="191" t="s">
        <v>98</v>
      </c>
      <c r="D2716" s="192">
        <f t="shared" si="98"/>
        <v>0</v>
      </c>
      <c r="E2716" s="192">
        <f t="shared" si="98"/>
        <v>0</v>
      </c>
      <c r="F2716" s="192">
        <f t="shared" si="98"/>
        <v>0</v>
      </c>
      <c r="G2716" s="192">
        <f t="shared" si="98"/>
        <v>0</v>
      </c>
      <c r="H2716" s="192">
        <f t="shared" si="98"/>
        <v>0</v>
      </c>
      <c r="I2716" s="192">
        <v>0</v>
      </c>
      <c r="J2716" s="192">
        <v>0</v>
      </c>
      <c r="K2716" s="192">
        <v>0</v>
      </c>
      <c r="L2716" s="192">
        <v>0</v>
      </c>
      <c r="M2716" s="192">
        <v>0</v>
      </c>
      <c r="N2716" s="192">
        <v>0</v>
      </c>
      <c r="O2716" s="192">
        <v>0</v>
      </c>
      <c r="P2716" s="192">
        <v>0</v>
      </c>
      <c r="Q2716" s="192">
        <v>0</v>
      </c>
      <c r="R2716" s="192">
        <v>0</v>
      </c>
    </row>
    <row r="2717" spans="1:18" ht="15" hidden="1">
      <c r="A2717" s="185" t="str">
        <f t="shared" si="97"/>
        <v>B</v>
      </c>
      <c r="B2717" s="191" t="s">
        <v>124</v>
      </c>
      <c r="C2717" s="191" t="s">
        <v>102</v>
      </c>
      <c r="D2717" s="192">
        <f t="shared" si="98"/>
        <v>0</v>
      </c>
      <c r="E2717" s="192">
        <f t="shared" si="98"/>
        <v>0</v>
      </c>
      <c r="F2717" s="192">
        <f t="shared" si="98"/>
        <v>0</v>
      </c>
      <c r="G2717" s="192">
        <f t="shared" si="98"/>
        <v>0</v>
      </c>
      <c r="H2717" s="192">
        <f t="shared" si="98"/>
        <v>0</v>
      </c>
      <c r="I2717" s="192">
        <v>0</v>
      </c>
      <c r="J2717" s="192">
        <v>0</v>
      </c>
      <c r="K2717" s="192">
        <v>0</v>
      </c>
      <c r="L2717" s="192">
        <v>0</v>
      </c>
      <c r="M2717" s="192">
        <v>0</v>
      </c>
      <c r="N2717" s="192">
        <v>0</v>
      </c>
      <c r="O2717" s="192">
        <v>0</v>
      </c>
      <c r="P2717" s="192">
        <v>0</v>
      </c>
      <c r="Q2717" s="192">
        <v>0</v>
      </c>
      <c r="R2717" s="192">
        <v>0</v>
      </c>
    </row>
    <row r="2718" spans="1:18" ht="15.75" hidden="1" thickBot="1">
      <c r="A2718" s="185" t="str">
        <f t="shared" si="97"/>
        <v>B</v>
      </c>
      <c r="B2718" s="186" t="s">
        <v>1332</v>
      </c>
      <c r="C2718" s="187" t="s">
        <v>1333</v>
      </c>
      <c r="D2718" s="188">
        <f t="shared" si="98"/>
        <v>0</v>
      </c>
      <c r="E2718" s="188">
        <f t="shared" si="98"/>
        <v>0</v>
      </c>
      <c r="F2718" s="188">
        <f t="shared" si="98"/>
        <v>0</v>
      </c>
      <c r="G2718" s="188">
        <f t="shared" si="98"/>
        <v>0</v>
      </c>
      <c r="H2718" s="188">
        <f t="shared" si="98"/>
        <v>0</v>
      </c>
      <c r="I2718" s="188">
        <v>0</v>
      </c>
      <c r="J2718" s="188">
        <v>0</v>
      </c>
      <c r="K2718" s="188">
        <v>0</v>
      </c>
      <c r="L2718" s="188">
        <v>0</v>
      </c>
      <c r="M2718" s="188">
        <v>0</v>
      </c>
      <c r="N2718" s="188">
        <v>0</v>
      </c>
      <c r="O2718" s="188">
        <v>0</v>
      </c>
      <c r="P2718" s="188">
        <v>0</v>
      </c>
      <c r="Q2718" s="188">
        <v>0</v>
      </c>
      <c r="R2718" s="188">
        <v>0</v>
      </c>
    </row>
    <row r="2719" spans="1:18" ht="15" hidden="1">
      <c r="A2719" s="185" t="str">
        <f t="shared" si="97"/>
        <v>B</v>
      </c>
      <c r="B2719" s="189" t="s">
        <v>124</v>
      </c>
      <c r="C2719" s="189" t="s">
        <v>96</v>
      </c>
      <c r="D2719" s="190">
        <f t="shared" si="98"/>
        <v>0</v>
      </c>
      <c r="E2719" s="190">
        <f t="shared" si="98"/>
        <v>0</v>
      </c>
      <c r="F2719" s="190">
        <f t="shared" si="98"/>
        <v>0</v>
      </c>
      <c r="G2719" s="190">
        <f t="shared" si="98"/>
        <v>0</v>
      </c>
      <c r="H2719" s="190">
        <f t="shared" si="98"/>
        <v>0</v>
      </c>
      <c r="I2719" s="190">
        <v>0</v>
      </c>
      <c r="J2719" s="190">
        <v>0</v>
      </c>
      <c r="K2719" s="190">
        <v>0</v>
      </c>
      <c r="L2719" s="190">
        <v>0</v>
      </c>
      <c r="M2719" s="190">
        <v>0</v>
      </c>
      <c r="N2719" s="190">
        <v>0</v>
      </c>
      <c r="O2719" s="190">
        <v>0</v>
      </c>
      <c r="P2719" s="190">
        <v>0</v>
      </c>
      <c r="Q2719" s="190">
        <v>0</v>
      </c>
      <c r="R2719" s="190">
        <v>0</v>
      </c>
    </row>
    <row r="2720" spans="1:18" ht="15" hidden="1">
      <c r="A2720" s="185" t="str">
        <f t="shared" si="97"/>
        <v>B</v>
      </c>
      <c r="B2720" s="191" t="s">
        <v>124</v>
      </c>
      <c r="C2720" s="191" t="s">
        <v>97</v>
      </c>
      <c r="D2720" s="192">
        <f t="shared" si="98"/>
        <v>0</v>
      </c>
      <c r="E2720" s="192">
        <f t="shared" si="98"/>
        <v>0</v>
      </c>
      <c r="F2720" s="192">
        <f t="shared" si="98"/>
        <v>0</v>
      </c>
      <c r="G2720" s="192">
        <f t="shared" si="98"/>
        <v>0</v>
      </c>
      <c r="H2720" s="192">
        <f t="shared" si="98"/>
        <v>0</v>
      </c>
      <c r="I2720" s="192">
        <v>0</v>
      </c>
      <c r="J2720" s="192">
        <v>0</v>
      </c>
      <c r="K2720" s="192">
        <v>0</v>
      </c>
      <c r="L2720" s="192">
        <v>0</v>
      </c>
      <c r="M2720" s="192">
        <v>0</v>
      </c>
      <c r="N2720" s="192">
        <v>0</v>
      </c>
      <c r="O2720" s="192">
        <v>0</v>
      </c>
      <c r="P2720" s="192">
        <v>0</v>
      </c>
      <c r="Q2720" s="192">
        <v>0</v>
      </c>
      <c r="R2720" s="192">
        <v>0</v>
      </c>
    </row>
    <row r="2721" spans="1:18" ht="15" hidden="1">
      <c r="A2721" s="185" t="str">
        <f t="shared" si="97"/>
        <v>B</v>
      </c>
      <c r="B2721" s="191" t="s">
        <v>124</v>
      </c>
      <c r="C2721" s="191" t="s">
        <v>98</v>
      </c>
      <c r="D2721" s="192">
        <f t="shared" si="98"/>
        <v>0</v>
      </c>
      <c r="E2721" s="192">
        <f t="shared" si="98"/>
        <v>0</v>
      </c>
      <c r="F2721" s="192">
        <f t="shared" si="98"/>
        <v>0</v>
      </c>
      <c r="G2721" s="192">
        <f t="shared" si="98"/>
        <v>0</v>
      </c>
      <c r="H2721" s="192">
        <f t="shared" si="98"/>
        <v>0</v>
      </c>
      <c r="I2721" s="192">
        <v>0</v>
      </c>
      <c r="J2721" s="192">
        <v>0</v>
      </c>
      <c r="K2721" s="192">
        <v>0</v>
      </c>
      <c r="L2721" s="192">
        <v>0</v>
      </c>
      <c r="M2721" s="192">
        <v>0</v>
      </c>
      <c r="N2721" s="192">
        <v>0</v>
      </c>
      <c r="O2721" s="192">
        <v>0</v>
      </c>
      <c r="P2721" s="192">
        <v>0</v>
      </c>
      <c r="Q2721" s="192">
        <v>0</v>
      </c>
      <c r="R2721" s="192">
        <v>0</v>
      </c>
    </row>
    <row r="2722" spans="1:18" ht="15" hidden="1">
      <c r="A2722" s="185" t="str">
        <f t="shared" si="97"/>
        <v>B</v>
      </c>
      <c r="B2722" s="191" t="s">
        <v>124</v>
      </c>
      <c r="C2722" s="191" t="s">
        <v>102</v>
      </c>
      <c r="D2722" s="192">
        <f t="shared" si="98"/>
        <v>0</v>
      </c>
      <c r="E2722" s="192">
        <f t="shared" si="98"/>
        <v>0</v>
      </c>
      <c r="F2722" s="192">
        <f t="shared" si="98"/>
        <v>0</v>
      </c>
      <c r="G2722" s="192">
        <f t="shared" si="98"/>
        <v>0</v>
      </c>
      <c r="H2722" s="192">
        <f t="shared" si="98"/>
        <v>0</v>
      </c>
      <c r="I2722" s="192">
        <v>0</v>
      </c>
      <c r="J2722" s="192">
        <v>0</v>
      </c>
      <c r="K2722" s="192">
        <v>0</v>
      </c>
      <c r="L2722" s="192">
        <v>0</v>
      </c>
      <c r="M2722" s="192">
        <v>0</v>
      </c>
      <c r="N2722" s="192">
        <v>0</v>
      </c>
      <c r="O2722" s="192">
        <v>0</v>
      </c>
      <c r="P2722" s="192">
        <v>0</v>
      </c>
      <c r="Q2722" s="192">
        <v>0</v>
      </c>
      <c r="R2722" s="192">
        <v>0</v>
      </c>
    </row>
    <row r="2723" spans="1:18" ht="15.75" hidden="1" thickBot="1">
      <c r="A2723" s="185" t="str">
        <f t="shared" si="97"/>
        <v>B</v>
      </c>
      <c r="B2723" s="186" t="s">
        <v>1334</v>
      </c>
      <c r="C2723" s="187" t="s">
        <v>1335</v>
      </c>
      <c r="D2723" s="188">
        <f t="shared" si="98"/>
        <v>0</v>
      </c>
      <c r="E2723" s="188">
        <f t="shared" si="98"/>
        <v>0</v>
      </c>
      <c r="F2723" s="188">
        <f t="shared" si="98"/>
        <v>0</v>
      </c>
      <c r="G2723" s="188">
        <f t="shared" si="98"/>
        <v>0</v>
      </c>
      <c r="H2723" s="188">
        <f t="shared" si="98"/>
        <v>0</v>
      </c>
      <c r="I2723" s="188">
        <v>0</v>
      </c>
      <c r="J2723" s="188">
        <v>0</v>
      </c>
      <c r="K2723" s="188">
        <v>0</v>
      </c>
      <c r="L2723" s="188">
        <v>0</v>
      </c>
      <c r="M2723" s="188">
        <v>0</v>
      </c>
      <c r="N2723" s="188">
        <v>0</v>
      </c>
      <c r="O2723" s="188">
        <v>0</v>
      </c>
      <c r="P2723" s="188">
        <v>0</v>
      </c>
      <c r="Q2723" s="188">
        <v>0</v>
      </c>
      <c r="R2723" s="188">
        <v>0</v>
      </c>
    </row>
    <row r="2724" spans="1:18" ht="15" hidden="1">
      <c r="A2724" s="185" t="str">
        <f t="shared" si="97"/>
        <v>B</v>
      </c>
      <c r="B2724" s="189" t="s">
        <v>124</v>
      </c>
      <c r="C2724" s="189" t="s">
        <v>96</v>
      </c>
      <c r="D2724" s="190">
        <f t="shared" si="98"/>
        <v>0</v>
      </c>
      <c r="E2724" s="190">
        <f t="shared" si="98"/>
        <v>0</v>
      </c>
      <c r="F2724" s="190">
        <f t="shared" si="98"/>
        <v>0</v>
      </c>
      <c r="G2724" s="190">
        <f t="shared" si="98"/>
        <v>0</v>
      </c>
      <c r="H2724" s="190">
        <f t="shared" si="98"/>
        <v>0</v>
      </c>
      <c r="I2724" s="190">
        <v>0</v>
      </c>
      <c r="J2724" s="190">
        <v>0</v>
      </c>
      <c r="K2724" s="190">
        <v>0</v>
      </c>
      <c r="L2724" s="190">
        <v>0</v>
      </c>
      <c r="M2724" s="190">
        <v>0</v>
      </c>
      <c r="N2724" s="190">
        <v>0</v>
      </c>
      <c r="O2724" s="190">
        <v>0</v>
      </c>
      <c r="P2724" s="190">
        <v>0</v>
      </c>
      <c r="Q2724" s="190">
        <v>0</v>
      </c>
      <c r="R2724" s="190">
        <v>0</v>
      </c>
    </row>
    <row r="2725" spans="1:18" ht="15" hidden="1">
      <c r="A2725" s="185" t="str">
        <f t="shared" si="97"/>
        <v>B</v>
      </c>
      <c r="B2725" s="191" t="s">
        <v>124</v>
      </c>
      <c r="C2725" s="191" t="s">
        <v>97</v>
      </c>
      <c r="D2725" s="192">
        <f t="shared" si="98"/>
        <v>0</v>
      </c>
      <c r="E2725" s="192">
        <f t="shared" si="98"/>
        <v>0</v>
      </c>
      <c r="F2725" s="192">
        <f t="shared" si="98"/>
        <v>0</v>
      </c>
      <c r="G2725" s="192">
        <f t="shared" si="98"/>
        <v>0</v>
      </c>
      <c r="H2725" s="192">
        <f t="shared" si="98"/>
        <v>0</v>
      </c>
      <c r="I2725" s="192">
        <v>0</v>
      </c>
      <c r="J2725" s="192">
        <v>0</v>
      </c>
      <c r="K2725" s="192">
        <v>0</v>
      </c>
      <c r="L2725" s="192">
        <v>0</v>
      </c>
      <c r="M2725" s="192">
        <v>0</v>
      </c>
      <c r="N2725" s="192">
        <v>0</v>
      </c>
      <c r="O2725" s="192">
        <v>0</v>
      </c>
      <c r="P2725" s="192">
        <v>0</v>
      </c>
      <c r="Q2725" s="192">
        <v>0</v>
      </c>
      <c r="R2725" s="192">
        <v>0</v>
      </c>
    </row>
    <row r="2726" spans="1:18" ht="15" hidden="1">
      <c r="A2726" s="185" t="str">
        <f t="shared" si="97"/>
        <v>B</v>
      </c>
      <c r="B2726" s="191" t="s">
        <v>124</v>
      </c>
      <c r="C2726" s="191" t="s">
        <v>98</v>
      </c>
      <c r="D2726" s="192">
        <f t="shared" si="98"/>
        <v>0</v>
      </c>
      <c r="E2726" s="192">
        <f t="shared" si="98"/>
        <v>0</v>
      </c>
      <c r="F2726" s="192">
        <f t="shared" si="98"/>
        <v>0</v>
      </c>
      <c r="G2726" s="192">
        <f t="shared" si="98"/>
        <v>0</v>
      </c>
      <c r="H2726" s="192">
        <f t="shared" si="98"/>
        <v>0</v>
      </c>
      <c r="I2726" s="192">
        <v>0</v>
      </c>
      <c r="J2726" s="192">
        <v>0</v>
      </c>
      <c r="K2726" s="192">
        <v>0</v>
      </c>
      <c r="L2726" s="192">
        <v>0</v>
      </c>
      <c r="M2726" s="192">
        <v>0</v>
      </c>
      <c r="N2726" s="192">
        <v>0</v>
      </c>
      <c r="O2726" s="192">
        <v>0</v>
      </c>
      <c r="P2726" s="192">
        <v>0</v>
      </c>
      <c r="Q2726" s="192">
        <v>0</v>
      </c>
      <c r="R2726" s="192">
        <v>0</v>
      </c>
    </row>
    <row r="2727" spans="1:18" ht="15.75" hidden="1" thickBot="1">
      <c r="A2727" s="185" t="str">
        <f t="shared" si="97"/>
        <v>B</v>
      </c>
      <c r="B2727" s="186" t="s">
        <v>1336</v>
      </c>
      <c r="C2727" s="187" t="s">
        <v>1337</v>
      </c>
      <c r="D2727" s="188">
        <f t="shared" si="98"/>
        <v>0</v>
      </c>
      <c r="E2727" s="188">
        <f t="shared" si="98"/>
        <v>0</v>
      </c>
      <c r="F2727" s="188">
        <f t="shared" si="98"/>
        <v>0</v>
      </c>
      <c r="G2727" s="188">
        <f t="shared" si="98"/>
        <v>0</v>
      </c>
      <c r="H2727" s="188">
        <f t="shared" si="98"/>
        <v>0</v>
      </c>
      <c r="I2727" s="188">
        <v>0</v>
      </c>
      <c r="J2727" s="188">
        <v>0</v>
      </c>
      <c r="K2727" s="188">
        <v>0</v>
      </c>
      <c r="L2727" s="188">
        <v>0</v>
      </c>
      <c r="M2727" s="188">
        <v>0</v>
      </c>
      <c r="N2727" s="188">
        <v>0</v>
      </c>
      <c r="O2727" s="188">
        <v>0</v>
      </c>
      <c r="P2727" s="188">
        <v>0</v>
      </c>
      <c r="Q2727" s="188">
        <v>0</v>
      </c>
      <c r="R2727" s="188">
        <v>0</v>
      </c>
    </row>
    <row r="2728" spans="1:18" ht="15" hidden="1">
      <c r="A2728" s="185" t="str">
        <f t="shared" si="97"/>
        <v>B</v>
      </c>
      <c r="B2728" s="189" t="s">
        <v>124</v>
      </c>
      <c r="C2728" s="189" t="s">
        <v>96</v>
      </c>
      <c r="D2728" s="190">
        <f t="shared" si="98"/>
        <v>0</v>
      </c>
      <c r="E2728" s="190">
        <f t="shared" si="98"/>
        <v>0</v>
      </c>
      <c r="F2728" s="190">
        <f t="shared" si="98"/>
        <v>0</v>
      </c>
      <c r="G2728" s="190">
        <f t="shared" si="98"/>
        <v>0</v>
      </c>
      <c r="H2728" s="190">
        <f t="shared" si="98"/>
        <v>0</v>
      </c>
      <c r="I2728" s="190">
        <v>0</v>
      </c>
      <c r="J2728" s="190">
        <v>0</v>
      </c>
      <c r="K2728" s="190">
        <v>0</v>
      </c>
      <c r="L2728" s="190">
        <v>0</v>
      </c>
      <c r="M2728" s="190">
        <v>0</v>
      </c>
      <c r="N2728" s="190">
        <v>0</v>
      </c>
      <c r="O2728" s="190">
        <v>0</v>
      </c>
      <c r="P2728" s="190">
        <v>0</v>
      </c>
      <c r="Q2728" s="190">
        <v>0</v>
      </c>
      <c r="R2728" s="190">
        <v>0</v>
      </c>
    </row>
    <row r="2729" spans="1:18" ht="15" hidden="1">
      <c r="A2729" s="185" t="str">
        <f t="shared" si="97"/>
        <v>B</v>
      </c>
      <c r="B2729" s="191" t="s">
        <v>124</v>
      </c>
      <c r="C2729" s="191" t="s">
        <v>97</v>
      </c>
      <c r="D2729" s="192">
        <f t="shared" si="98"/>
        <v>0</v>
      </c>
      <c r="E2729" s="192">
        <f t="shared" si="98"/>
        <v>0</v>
      </c>
      <c r="F2729" s="192">
        <f t="shared" si="98"/>
        <v>0</v>
      </c>
      <c r="G2729" s="192">
        <f t="shared" si="98"/>
        <v>0</v>
      </c>
      <c r="H2729" s="192">
        <f t="shared" si="98"/>
        <v>0</v>
      </c>
      <c r="I2729" s="192">
        <v>0</v>
      </c>
      <c r="J2729" s="192">
        <v>0</v>
      </c>
      <c r="K2729" s="192">
        <v>0</v>
      </c>
      <c r="L2729" s="192">
        <v>0</v>
      </c>
      <c r="M2729" s="192">
        <v>0</v>
      </c>
      <c r="N2729" s="192">
        <v>0</v>
      </c>
      <c r="O2729" s="192">
        <v>0</v>
      </c>
      <c r="P2729" s="192">
        <v>0</v>
      </c>
      <c r="Q2729" s="192">
        <v>0</v>
      </c>
      <c r="R2729" s="192">
        <v>0</v>
      </c>
    </row>
    <row r="2730" spans="1:18" ht="15" hidden="1">
      <c r="A2730" s="185" t="str">
        <f t="shared" si="97"/>
        <v>B</v>
      </c>
      <c r="B2730" s="191" t="s">
        <v>124</v>
      </c>
      <c r="C2730" s="191" t="s">
        <v>98</v>
      </c>
      <c r="D2730" s="192">
        <f t="shared" si="98"/>
        <v>0</v>
      </c>
      <c r="E2730" s="192">
        <f t="shared" si="98"/>
        <v>0</v>
      </c>
      <c r="F2730" s="192">
        <f t="shared" si="98"/>
        <v>0</v>
      </c>
      <c r="G2730" s="192">
        <f t="shared" si="98"/>
        <v>0</v>
      </c>
      <c r="H2730" s="192">
        <f t="shared" si="98"/>
        <v>0</v>
      </c>
      <c r="I2730" s="192">
        <v>0</v>
      </c>
      <c r="J2730" s="192">
        <v>0</v>
      </c>
      <c r="K2730" s="192">
        <v>0</v>
      </c>
      <c r="L2730" s="192">
        <v>0</v>
      </c>
      <c r="M2730" s="192">
        <v>0</v>
      </c>
      <c r="N2730" s="192">
        <v>0</v>
      </c>
      <c r="O2730" s="192">
        <v>0</v>
      </c>
      <c r="P2730" s="192">
        <v>0</v>
      </c>
      <c r="Q2730" s="192">
        <v>0</v>
      </c>
      <c r="R2730" s="192">
        <v>0</v>
      </c>
    </row>
    <row r="2731" spans="1:18" ht="15.75" hidden="1" thickBot="1">
      <c r="A2731" s="185" t="str">
        <f t="shared" si="97"/>
        <v>B</v>
      </c>
      <c r="B2731" s="186" t="s">
        <v>1338</v>
      </c>
      <c r="C2731" s="187" t="s">
        <v>1339</v>
      </c>
      <c r="D2731" s="188">
        <f t="shared" si="98"/>
        <v>0</v>
      </c>
      <c r="E2731" s="188">
        <f t="shared" si="98"/>
        <v>0</v>
      </c>
      <c r="F2731" s="188">
        <f t="shared" si="98"/>
        <v>0</v>
      </c>
      <c r="G2731" s="188">
        <f t="shared" si="98"/>
        <v>0</v>
      </c>
      <c r="H2731" s="188">
        <f t="shared" si="98"/>
        <v>0</v>
      </c>
      <c r="I2731" s="188">
        <v>0</v>
      </c>
      <c r="J2731" s="188">
        <v>0</v>
      </c>
      <c r="K2731" s="188">
        <v>0</v>
      </c>
      <c r="L2731" s="188">
        <v>0</v>
      </c>
      <c r="M2731" s="188">
        <v>0</v>
      </c>
      <c r="N2731" s="188">
        <v>0</v>
      </c>
      <c r="O2731" s="188">
        <v>0</v>
      </c>
      <c r="P2731" s="188">
        <v>0</v>
      </c>
      <c r="Q2731" s="188">
        <v>0</v>
      </c>
      <c r="R2731" s="188">
        <v>0</v>
      </c>
    </row>
    <row r="2732" spans="1:18" ht="15" hidden="1">
      <c r="A2732" s="185" t="str">
        <f t="shared" si="97"/>
        <v>B</v>
      </c>
      <c r="B2732" s="189" t="s">
        <v>124</v>
      </c>
      <c r="C2732" s="189" t="s">
        <v>96</v>
      </c>
      <c r="D2732" s="190">
        <f t="shared" si="98"/>
        <v>0</v>
      </c>
      <c r="E2732" s="190">
        <f t="shared" si="98"/>
        <v>0</v>
      </c>
      <c r="F2732" s="190">
        <f t="shared" si="98"/>
        <v>0</v>
      </c>
      <c r="G2732" s="190">
        <f t="shared" si="98"/>
        <v>0</v>
      </c>
      <c r="H2732" s="190">
        <f t="shared" si="98"/>
        <v>0</v>
      </c>
      <c r="I2732" s="190">
        <v>0</v>
      </c>
      <c r="J2732" s="190">
        <v>0</v>
      </c>
      <c r="K2732" s="190">
        <v>0</v>
      </c>
      <c r="L2732" s="190">
        <v>0</v>
      </c>
      <c r="M2732" s="190">
        <v>0</v>
      </c>
      <c r="N2732" s="190">
        <v>0</v>
      </c>
      <c r="O2732" s="190">
        <v>0</v>
      </c>
      <c r="P2732" s="190">
        <v>0</v>
      </c>
      <c r="Q2732" s="190">
        <v>0</v>
      </c>
      <c r="R2732" s="190">
        <v>0</v>
      </c>
    </row>
    <row r="2733" spans="1:18" ht="15" hidden="1">
      <c r="A2733" s="185" t="str">
        <f t="shared" si="97"/>
        <v>B</v>
      </c>
      <c r="B2733" s="191" t="s">
        <v>124</v>
      </c>
      <c r="C2733" s="191" t="s">
        <v>97</v>
      </c>
      <c r="D2733" s="192">
        <f t="shared" si="98"/>
        <v>0</v>
      </c>
      <c r="E2733" s="192">
        <f t="shared" si="98"/>
        <v>0</v>
      </c>
      <c r="F2733" s="192">
        <f t="shared" si="98"/>
        <v>0</v>
      </c>
      <c r="G2733" s="192">
        <f t="shared" si="98"/>
        <v>0</v>
      </c>
      <c r="H2733" s="192">
        <f t="shared" si="98"/>
        <v>0</v>
      </c>
      <c r="I2733" s="192">
        <v>0</v>
      </c>
      <c r="J2733" s="192">
        <v>0</v>
      </c>
      <c r="K2733" s="192">
        <v>0</v>
      </c>
      <c r="L2733" s="192">
        <v>0</v>
      </c>
      <c r="M2733" s="192">
        <v>0</v>
      </c>
      <c r="N2733" s="192">
        <v>0</v>
      </c>
      <c r="O2733" s="192">
        <v>0</v>
      </c>
      <c r="P2733" s="192">
        <v>0</v>
      </c>
      <c r="Q2733" s="192">
        <v>0</v>
      </c>
      <c r="R2733" s="192">
        <v>0</v>
      </c>
    </row>
    <row r="2734" spans="1:18" ht="15" hidden="1">
      <c r="A2734" s="185" t="str">
        <f t="shared" si="97"/>
        <v>B</v>
      </c>
      <c r="B2734" s="191" t="s">
        <v>124</v>
      </c>
      <c r="C2734" s="191" t="s">
        <v>98</v>
      </c>
      <c r="D2734" s="192">
        <f t="shared" si="98"/>
        <v>0</v>
      </c>
      <c r="E2734" s="192">
        <f t="shared" si="98"/>
        <v>0</v>
      </c>
      <c r="F2734" s="192">
        <f t="shared" si="98"/>
        <v>0</v>
      </c>
      <c r="G2734" s="192">
        <f t="shared" si="98"/>
        <v>0</v>
      </c>
      <c r="H2734" s="192">
        <f t="shared" si="98"/>
        <v>0</v>
      </c>
      <c r="I2734" s="192">
        <v>0</v>
      </c>
      <c r="J2734" s="192">
        <v>0</v>
      </c>
      <c r="K2734" s="192">
        <v>0</v>
      </c>
      <c r="L2734" s="192">
        <v>0</v>
      </c>
      <c r="M2734" s="192">
        <v>0</v>
      </c>
      <c r="N2734" s="192">
        <v>0</v>
      </c>
      <c r="O2734" s="192">
        <v>0</v>
      </c>
      <c r="P2734" s="192">
        <v>0</v>
      </c>
      <c r="Q2734" s="192">
        <v>0</v>
      </c>
      <c r="R2734" s="192">
        <v>0</v>
      </c>
    </row>
    <row r="2735" spans="1:18" ht="15" hidden="1">
      <c r="A2735" s="185" t="str">
        <f t="shared" si="97"/>
        <v>B</v>
      </c>
      <c r="B2735" s="191" t="s">
        <v>124</v>
      </c>
      <c r="C2735" s="191" t="s">
        <v>102</v>
      </c>
      <c r="D2735" s="192">
        <f t="shared" si="98"/>
        <v>0</v>
      </c>
      <c r="E2735" s="192">
        <f t="shared" si="98"/>
        <v>0</v>
      </c>
      <c r="F2735" s="192">
        <f t="shared" si="98"/>
        <v>0</v>
      </c>
      <c r="G2735" s="192">
        <f t="shared" si="98"/>
        <v>0</v>
      </c>
      <c r="H2735" s="192">
        <f t="shared" si="98"/>
        <v>0</v>
      </c>
      <c r="I2735" s="192">
        <v>0</v>
      </c>
      <c r="J2735" s="192">
        <v>0</v>
      </c>
      <c r="K2735" s="192">
        <v>0</v>
      </c>
      <c r="L2735" s="192">
        <v>0</v>
      </c>
      <c r="M2735" s="192">
        <v>0</v>
      </c>
      <c r="N2735" s="192">
        <v>0</v>
      </c>
      <c r="O2735" s="192">
        <v>0</v>
      </c>
      <c r="P2735" s="192">
        <v>0</v>
      </c>
      <c r="Q2735" s="192">
        <v>0</v>
      </c>
      <c r="R2735" s="192">
        <v>0</v>
      </c>
    </row>
    <row r="2736" spans="1:18" ht="15.75" hidden="1" thickBot="1">
      <c r="A2736" s="185" t="str">
        <f t="shared" si="97"/>
        <v>B</v>
      </c>
      <c r="B2736" s="186" t="s">
        <v>1340</v>
      </c>
      <c r="C2736" s="187" t="s">
        <v>1341</v>
      </c>
      <c r="D2736" s="188">
        <f t="shared" si="98"/>
        <v>0</v>
      </c>
      <c r="E2736" s="188">
        <f t="shared" si="98"/>
        <v>0</v>
      </c>
      <c r="F2736" s="188">
        <f t="shared" si="98"/>
        <v>0</v>
      </c>
      <c r="G2736" s="188">
        <f t="shared" si="98"/>
        <v>0</v>
      </c>
      <c r="H2736" s="188">
        <f t="shared" si="98"/>
        <v>0</v>
      </c>
      <c r="I2736" s="188">
        <v>0</v>
      </c>
      <c r="J2736" s="188">
        <v>0</v>
      </c>
      <c r="K2736" s="188">
        <v>0</v>
      </c>
      <c r="L2736" s="188">
        <v>0</v>
      </c>
      <c r="M2736" s="188">
        <v>0</v>
      </c>
      <c r="N2736" s="188">
        <v>0</v>
      </c>
      <c r="O2736" s="188">
        <v>0</v>
      </c>
      <c r="P2736" s="188">
        <v>0</v>
      </c>
      <c r="Q2736" s="188">
        <v>0</v>
      </c>
      <c r="R2736" s="188">
        <v>0</v>
      </c>
    </row>
    <row r="2737" spans="1:18" ht="15" hidden="1">
      <c r="A2737" s="185" t="str">
        <f t="shared" si="97"/>
        <v>B</v>
      </c>
      <c r="B2737" s="189" t="s">
        <v>124</v>
      </c>
      <c r="C2737" s="189" t="s">
        <v>96</v>
      </c>
      <c r="D2737" s="190">
        <f t="shared" si="98"/>
        <v>0</v>
      </c>
      <c r="E2737" s="190">
        <f t="shared" si="98"/>
        <v>0</v>
      </c>
      <c r="F2737" s="190">
        <f t="shared" si="98"/>
        <v>0</v>
      </c>
      <c r="G2737" s="190">
        <f t="shared" si="98"/>
        <v>0</v>
      </c>
      <c r="H2737" s="190">
        <f t="shared" si="98"/>
        <v>0</v>
      </c>
      <c r="I2737" s="190">
        <v>0</v>
      </c>
      <c r="J2737" s="190">
        <v>0</v>
      </c>
      <c r="K2737" s="190">
        <v>0</v>
      </c>
      <c r="L2737" s="190">
        <v>0</v>
      </c>
      <c r="M2737" s="190">
        <v>0</v>
      </c>
      <c r="N2737" s="190">
        <v>0</v>
      </c>
      <c r="O2737" s="190">
        <v>0</v>
      </c>
      <c r="P2737" s="190">
        <v>0</v>
      </c>
      <c r="Q2737" s="190">
        <v>0</v>
      </c>
      <c r="R2737" s="190">
        <v>0</v>
      </c>
    </row>
    <row r="2738" spans="1:18" ht="15" hidden="1">
      <c r="A2738" s="185" t="str">
        <f t="shared" si="97"/>
        <v>B</v>
      </c>
      <c r="B2738" s="191" t="s">
        <v>124</v>
      </c>
      <c r="C2738" s="191" t="s">
        <v>97</v>
      </c>
      <c r="D2738" s="192">
        <f t="shared" si="98"/>
        <v>0</v>
      </c>
      <c r="E2738" s="192">
        <f t="shared" si="98"/>
        <v>0</v>
      </c>
      <c r="F2738" s="192">
        <f t="shared" si="98"/>
        <v>0</v>
      </c>
      <c r="G2738" s="192">
        <f t="shared" si="98"/>
        <v>0</v>
      </c>
      <c r="H2738" s="192">
        <f t="shared" si="98"/>
        <v>0</v>
      </c>
      <c r="I2738" s="192">
        <v>0</v>
      </c>
      <c r="J2738" s="192">
        <v>0</v>
      </c>
      <c r="K2738" s="192">
        <v>0</v>
      </c>
      <c r="L2738" s="192">
        <v>0</v>
      </c>
      <c r="M2738" s="192">
        <v>0</v>
      </c>
      <c r="N2738" s="192">
        <v>0</v>
      </c>
      <c r="O2738" s="192">
        <v>0</v>
      </c>
      <c r="P2738" s="192">
        <v>0</v>
      </c>
      <c r="Q2738" s="192">
        <v>0</v>
      </c>
      <c r="R2738" s="192">
        <v>0</v>
      </c>
    </row>
    <row r="2739" spans="1:18" ht="15" hidden="1">
      <c r="A2739" s="185" t="str">
        <f t="shared" si="97"/>
        <v>B</v>
      </c>
      <c r="B2739" s="191" t="s">
        <v>124</v>
      </c>
      <c r="C2739" s="191" t="s">
        <v>98</v>
      </c>
      <c r="D2739" s="192">
        <f t="shared" si="98"/>
        <v>0</v>
      </c>
      <c r="E2739" s="192">
        <f t="shared" si="98"/>
        <v>0</v>
      </c>
      <c r="F2739" s="192">
        <f t="shared" si="98"/>
        <v>0</v>
      </c>
      <c r="G2739" s="192">
        <f t="shared" si="98"/>
        <v>0</v>
      </c>
      <c r="H2739" s="192">
        <f t="shared" si="98"/>
        <v>0</v>
      </c>
      <c r="I2739" s="192">
        <v>0</v>
      </c>
      <c r="J2739" s="192">
        <v>0</v>
      </c>
      <c r="K2739" s="192">
        <v>0</v>
      </c>
      <c r="L2739" s="192">
        <v>0</v>
      </c>
      <c r="M2739" s="192">
        <v>0</v>
      </c>
      <c r="N2739" s="192">
        <v>0</v>
      </c>
      <c r="O2739" s="192">
        <v>0</v>
      </c>
      <c r="P2739" s="192">
        <v>0</v>
      </c>
      <c r="Q2739" s="192">
        <v>0</v>
      </c>
      <c r="R2739" s="192">
        <v>0</v>
      </c>
    </row>
    <row r="2740" spans="1:18" ht="15.75" hidden="1" thickBot="1">
      <c r="A2740" s="185" t="str">
        <f t="shared" si="97"/>
        <v>B</v>
      </c>
      <c r="B2740" s="186" t="s">
        <v>1342</v>
      </c>
      <c r="C2740" s="187" t="s">
        <v>1343</v>
      </c>
      <c r="D2740" s="188">
        <f t="shared" si="98"/>
        <v>0</v>
      </c>
      <c r="E2740" s="188">
        <f t="shared" si="98"/>
        <v>0</v>
      </c>
      <c r="F2740" s="188">
        <f t="shared" si="98"/>
        <v>0</v>
      </c>
      <c r="G2740" s="188">
        <f t="shared" si="98"/>
        <v>0</v>
      </c>
      <c r="H2740" s="188">
        <f t="shared" si="98"/>
        <v>0</v>
      </c>
      <c r="I2740" s="188">
        <v>0</v>
      </c>
      <c r="J2740" s="188">
        <v>0</v>
      </c>
      <c r="K2740" s="188">
        <v>0</v>
      </c>
      <c r="L2740" s="188">
        <v>0</v>
      </c>
      <c r="M2740" s="188">
        <v>0</v>
      </c>
      <c r="N2740" s="188">
        <v>0</v>
      </c>
      <c r="O2740" s="188">
        <v>0</v>
      </c>
      <c r="P2740" s="188">
        <v>0</v>
      </c>
      <c r="Q2740" s="188">
        <v>0</v>
      </c>
      <c r="R2740" s="188">
        <v>0</v>
      </c>
    </row>
    <row r="2741" spans="1:18" ht="15" hidden="1">
      <c r="A2741" s="185" t="str">
        <f t="shared" si="97"/>
        <v>B</v>
      </c>
      <c r="B2741" s="189" t="s">
        <v>124</v>
      </c>
      <c r="C2741" s="189" t="s">
        <v>96</v>
      </c>
      <c r="D2741" s="190">
        <f t="shared" si="98"/>
        <v>0</v>
      </c>
      <c r="E2741" s="190">
        <f t="shared" si="98"/>
        <v>0</v>
      </c>
      <c r="F2741" s="190">
        <f t="shared" si="98"/>
        <v>0</v>
      </c>
      <c r="G2741" s="190">
        <f t="shared" si="98"/>
        <v>0</v>
      </c>
      <c r="H2741" s="190">
        <f t="shared" si="98"/>
        <v>0</v>
      </c>
      <c r="I2741" s="190">
        <v>0</v>
      </c>
      <c r="J2741" s="190">
        <v>0</v>
      </c>
      <c r="K2741" s="190">
        <v>0</v>
      </c>
      <c r="L2741" s="190">
        <v>0</v>
      </c>
      <c r="M2741" s="190">
        <v>0</v>
      </c>
      <c r="N2741" s="190">
        <v>0</v>
      </c>
      <c r="O2741" s="190">
        <v>0</v>
      </c>
      <c r="P2741" s="190">
        <v>0</v>
      </c>
      <c r="Q2741" s="190">
        <v>0</v>
      </c>
      <c r="R2741" s="190">
        <v>0</v>
      </c>
    </row>
    <row r="2742" spans="1:18" ht="15" hidden="1">
      <c r="A2742" s="185" t="str">
        <f t="shared" si="97"/>
        <v>B</v>
      </c>
      <c r="B2742" s="191" t="s">
        <v>124</v>
      </c>
      <c r="C2742" s="191" t="s">
        <v>97</v>
      </c>
      <c r="D2742" s="192">
        <f t="shared" si="98"/>
        <v>0</v>
      </c>
      <c r="E2742" s="192">
        <f t="shared" si="98"/>
        <v>0</v>
      </c>
      <c r="F2742" s="192">
        <f t="shared" si="98"/>
        <v>0</v>
      </c>
      <c r="G2742" s="192">
        <f t="shared" si="98"/>
        <v>0</v>
      </c>
      <c r="H2742" s="192">
        <f t="shared" si="98"/>
        <v>0</v>
      </c>
      <c r="I2742" s="192">
        <v>0</v>
      </c>
      <c r="J2742" s="192">
        <v>0</v>
      </c>
      <c r="K2742" s="192">
        <v>0</v>
      </c>
      <c r="L2742" s="192">
        <v>0</v>
      </c>
      <c r="M2742" s="192">
        <v>0</v>
      </c>
      <c r="N2742" s="192">
        <v>0</v>
      </c>
      <c r="O2742" s="192">
        <v>0</v>
      </c>
      <c r="P2742" s="192">
        <v>0</v>
      </c>
      <c r="Q2742" s="192">
        <v>0</v>
      </c>
      <c r="R2742" s="192">
        <v>0</v>
      </c>
    </row>
    <row r="2743" spans="1:18" ht="15" hidden="1">
      <c r="A2743" s="185" t="str">
        <f t="shared" si="97"/>
        <v>B</v>
      </c>
      <c r="B2743" s="191" t="s">
        <v>124</v>
      </c>
      <c r="C2743" s="191" t="s">
        <v>98</v>
      </c>
      <c r="D2743" s="192">
        <f t="shared" si="98"/>
        <v>0</v>
      </c>
      <c r="E2743" s="192">
        <f t="shared" si="98"/>
        <v>0</v>
      </c>
      <c r="F2743" s="192">
        <f t="shared" si="98"/>
        <v>0</v>
      </c>
      <c r="G2743" s="192">
        <f t="shared" si="98"/>
        <v>0</v>
      </c>
      <c r="H2743" s="192">
        <f t="shared" si="98"/>
        <v>0</v>
      </c>
      <c r="I2743" s="192">
        <v>0</v>
      </c>
      <c r="J2743" s="192">
        <v>0</v>
      </c>
      <c r="K2743" s="192">
        <v>0</v>
      </c>
      <c r="L2743" s="192">
        <v>0</v>
      </c>
      <c r="M2743" s="192">
        <v>0</v>
      </c>
      <c r="N2743" s="192">
        <v>0</v>
      </c>
      <c r="O2743" s="192">
        <v>0</v>
      </c>
      <c r="P2743" s="192">
        <v>0</v>
      </c>
      <c r="Q2743" s="192">
        <v>0</v>
      </c>
      <c r="R2743" s="192">
        <v>0</v>
      </c>
    </row>
    <row r="2744" spans="1:18" ht="15.75" hidden="1" thickBot="1">
      <c r="A2744" s="185" t="str">
        <f t="shared" si="97"/>
        <v>B</v>
      </c>
      <c r="B2744" s="186" t="s">
        <v>1344</v>
      </c>
      <c r="C2744" s="187" t="s">
        <v>1345</v>
      </c>
      <c r="D2744" s="188">
        <f t="shared" si="98"/>
        <v>0</v>
      </c>
      <c r="E2744" s="188">
        <f t="shared" si="98"/>
        <v>0</v>
      </c>
      <c r="F2744" s="188">
        <f t="shared" si="98"/>
        <v>0</v>
      </c>
      <c r="G2744" s="188">
        <f t="shared" si="98"/>
        <v>0</v>
      </c>
      <c r="H2744" s="188">
        <f t="shared" si="98"/>
        <v>0</v>
      </c>
      <c r="I2744" s="188">
        <v>0</v>
      </c>
      <c r="J2744" s="188">
        <v>0</v>
      </c>
      <c r="K2744" s="188">
        <v>0</v>
      </c>
      <c r="L2744" s="188">
        <v>0</v>
      </c>
      <c r="M2744" s="188">
        <v>0</v>
      </c>
      <c r="N2744" s="188">
        <v>0</v>
      </c>
      <c r="O2744" s="188">
        <v>0</v>
      </c>
      <c r="P2744" s="188">
        <v>0</v>
      </c>
      <c r="Q2744" s="188">
        <v>0</v>
      </c>
      <c r="R2744" s="188">
        <v>0</v>
      </c>
    </row>
    <row r="2745" spans="1:18" ht="15" hidden="1">
      <c r="A2745" s="185" t="str">
        <f t="shared" si="97"/>
        <v>B</v>
      </c>
      <c r="B2745" s="189" t="s">
        <v>124</v>
      </c>
      <c r="C2745" s="189" t="s">
        <v>96</v>
      </c>
      <c r="D2745" s="190">
        <f t="shared" si="98"/>
        <v>0</v>
      </c>
      <c r="E2745" s="190">
        <f t="shared" si="98"/>
        <v>0</v>
      </c>
      <c r="F2745" s="190">
        <f t="shared" si="98"/>
        <v>0</v>
      </c>
      <c r="G2745" s="190">
        <f t="shared" si="98"/>
        <v>0</v>
      </c>
      <c r="H2745" s="190">
        <f t="shared" si="98"/>
        <v>0</v>
      </c>
      <c r="I2745" s="190">
        <v>0</v>
      </c>
      <c r="J2745" s="190">
        <v>0</v>
      </c>
      <c r="K2745" s="190">
        <v>0</v>
      </c>
      <c r="L2745" s="190">
        <v>0</v>
      </c>
      <c r="M2745" s="190">
        <v>0</v>
      </c>
      <c r="N2745" s="190">
        <v>0</v>
      </c>
      <c r="O2745" s="190">
        <v>0</v>
      </c>
      <c r="P2745" s="190">
        <v>0</v>
      </c>
      <c r="Q2745" s="190">
        <v>0</v>
      </c>
      <c r="R2745" s="190">
        <v>0</v>
      </c>
    </row>
    <row r="2746" spans="1:18" ht="15" hidden="1">
      <c r="A2746" s="185" t="str">
        <f t="shared" si="97"/>
        <v>B</v>
      </c>
      <c r="B2746" s="191" t="s">
        <v>124</v>
      </c>
      <c r="C2746" s="191" t="s">
        <v>97</v>
      </c>
      <c r="D2746" s="192">
        <f t="shared" si="98"/>
        <v>0</v>
      </c>
      <c r="E2746" s="192">
        <f t="shared" si="98"/>
        <v>0</v>
      </c>
      <c r="F2746" s="192">
        <f t="shared" si="98"/>
        <v>0</v>
      </c>
      <c r="G2746" s="192">
        <f t="shared" si="98"/>
        <v>0</v>
      </c>
      <c r="H2746" s="192">
        <f t="shared" si="98"/>
        <v>0</v>
      </c>
      <c r="I2746" s="192">
        <v>0</v>
      </c>
      <c r="J2746" s="192">
        <v>0</v>
      </c>
      <c r="K2746" s="192">
        <v>0</v>
      </c>
      <c r="L2746" s="192">
        <v>0</v>
      </c>
      <c r="M2746" s="192">
        <v>0</v>
      </c>
      <c r="N2746" s="192">
        <v>0</v>
      </c>
      <c r="O2746" s="192">
        <v>0</v>
      </c>
      <c r="P2746" s="192">
        <v>0</v>
      </c>
      <c r="Q2746" s="192">
        <v>0</v>
      </c>
      <c r="R2746" s="192">
        <v>0</v>
      </c>
    </row>
    <row r="2747" spans="1:18" ht="15" hidden="1">
      <c r="A2747" s="185" t="str">
        <f t="shared" si="97"/>
        <v>B</v>
      </c>
      <c r="B2747" s="191" t="s">
        <v>124</v>
      </c>
      <c r="C2747" s="191" t="s">
        <v>98</v>
      </c>
      <c r="D2747" s="192">
        <f t="shared" si="98"/>
        <v>0</v>
      </c>
      <c r="E2747" s="192">
        <f t="shared" si="98"/>
        <v>0</v>
      </c>
      <c r="F2747" s="192">
        <f t="shared" si="98"/>
        <v>0</v>
      </c>
      <c r="G2747" s="192">
        <f t="shared" si="98"/>
        <v>0</v>
      </c>
      <c r="H2747" s="192">
        <f t="shared" si="98"/>
        <v>0</v>
      </c>
      <c r="I2747" s="192">
        <v>0</v>
      </c>
      <c r="J2747" s="192">
        <v>0</v>
      </c>
      <c r="K2747" s="192">
        <v>0</v>
      </c>
      <c r="L2747" s="192">
        <v>0</v>
      </c>
      <c r="M2747" s="192">
        <v>0</v>
      </c>
      <c r="N2747" s="192">
        <v>0</v>
      </c>
      <c r="O2747" s="192">
        <v>0</v>
      </c>
      <c r="P2747" s="192">
        <v>0</v>
      </c>
      <c r="Q2747" s="192">
        <v>0</v>
      </c>
      <c r="R2747" s="192">
        <v>0</v>
      </c>
    </row>
    <row r="2748" spans="1:18" ht="15.75" hidden="1" thickBot="1">
      <c r="A2748" s="185" t="str">
        <f t="shared" si="97"/>
        <v>B</v>
      </c>
      <c r="B2748" s="186" t="s">
        <v>1346</v>
      </c>
      <c r="C2748" s="187" t="s">
        <v>1347</v>
      </c>
      <c r="D2748" s="188">
        <f t="shared" si="98"/>
        <v>0</v>
      </c>
      <c r="E2748" s="188">
        <f t="shared" si="98"/>
        <v>0</v>
      </c>
      <c r="F2748" s="188">
        <f t="shared" si="98"/>
        <v>0</v>
      </c>
      <c r="G2748" s="188">
        <f t="shared" si="98"/>
        <v>0</v>
      </c>
      <c r="H2748" s="188">
        <f t="shared" si="98"/>
        <v>0</v>
      </c>
      <c r="I2748" s="188">
        <v>0</v>
      </c>
      <c r="J2748" s="188">
        <v>0</v>
      </c>
      <c r="K2748" s="188">
        <v>0</v>
      </c>
      <c r="L2748" s="188">
        <v>0</v>
      </c>
      <c r="M2748" s="188">
        <v>0</v>
      </c>
      <c r="N2748" s="188">
        <v>0</v>
      </c>
      <c r="O2748" s="188">
        <v>0</v>
      </c>
      <c r="P2748" s="188">
        <v>0</v>
      </c>
      <c r="Q2748" s="188">
        <v>0</v>
      </c>
      <c r="R2748" s="188">
        <v>0</v>
      </c>
    </row>
    <row r="2749" spans="1:18" ht="15" hidden="1">
      <c r="A2749" s="185" t="str">
        <f t="shared" si="97"/>
        <v>B</v>
      </c>
      <c r="B2749" s="189" t="s">
        <v>124</v>
      </c>
      <c r="C2749" s="189" t="s">
        <v>96</v>
      </c>
      <c r="D2749" s="190">
        <f t="shared" ref="D2749:H2812" si="99">I2749+N2749</f>
        <v>0</v>
      </c>
      <c r="E2749" s="190">
        <f t="shared" si="99"/>
        <v>0</v>
      </c>
      <c r="F2749" s="190">
        <f t="shared" si="99"/>
        <v>0</v>
      </c>
      <c r="G2749" s="190">
        <f t="shared" si="99"/>
        <v>0</v>
      </c>
      <c r="H2749" s="190">
        <f t="shared" si="99"/>
        <v>0</v>
      </c>
      <c r="I2749" s="190">
        <v>0</v>
      </c>
      <c r="J2749" s="190">
        <v>0</v>
      </c>
      <c r="K2749" s="190">
        <v>0</v>
      </c>
      <c r="L2749" s="190">
        <v>0</v>
      </c>
      <c r="M2749" s="190">
        <v>0</v>
      </c>
      <c r="N2749" s="190">
        <v>0</v>
      </c>
      <c r="O2749" s="190">
        <v>0</v>
      </c>
      <c r="P2749" s="190">
        <v>0</v>
      </c>
      <c r="Q2749" s="190">
        <v>0</v>
      </c>
      <c r="R2749" s="190">
        <v>0</v>
      </c>
    </row>
    <row r="2750" spans="1:18" ht="15" hidden="1">
      <c r="A2750" s="185" t="str">
        <f t="shared" si="97"/>
        <v>B</v>
      </c>
      <c r="B2750" s="191" t="s">
        <v>124</v>
      </c>
      <c r="C2750" s="191" t="s">
        <v>97</v>
      </c>
      <c r="D2750" s="192">
        <f t="shared" si="99"/>
        <v>0</v>
      </c>
      <c r="E2750" s="192">
        <f t="shared" si="99"/>
        <v>0</v>
      </c>
      <c r="F2750" s="192">
        <f t="shared" si="99"/>
        <v>0</v>
      </c>
      <c r="G2750" s="192">
        <f t="shared" si="99"/>
        <v>0</v>
      </c>
      <c r="H2750" s="192">
        <f t="shared" si="99"/>
        <v>0</v>
      </c>
      <c r="I2750" s="192">
        <v>0</v>
      </c>
      <c r="J2750" s="192">
        <v>0</v>
      </c>
      <c r="K2750" s="192">
        <v>0</v>
      </c>
      <c r="L2750" s="192">
        <v>0</v>
      </c>
      <c r="M2750" s="192">
        <v>0</v>
      </c>
      <c r="N2750" s="192">
        <v>0</v>
      </c>
      <c r="O2750" s="192">
        <v>0</v>
      </c>
      <c r="P2750" s="192">
        <v>0</v>
      </c>
      <c r="Q2750" s="192">
        <v>0</v>
      </c>
      <c r="R2750" s="192">
        <v>0</v>
      </c>
    </row>
    <row r="2751" spans="1:18" ht="15" hidden="1">
      <c r="A2751" s="185" t="str">
        <f t="shared" si="97"/>
        <v>B</v>
      </c>
      <c r="B2751" s="191" t="s">
        <v>124</v>
      </c>
      <c r="C2751" s="191" t="s">
        <v>98</v>
      </c>
      <c r="D2751" s="192">
        <f t="shared" si="99"/>
        <v>0</v>
      </c>
      <c r="E2751" s="192">
        <f t="shared" si="99"/>
        <v>0</v>
      </c>
      <c r="F2751" s="192">
        <f t="shared" si="99"/>
        <v>0</v>
      </c>
      <c r="G2751" s="192">
        <f t="shared" si="99"/>
        <v>0</v>
      </c>
      <c r="H2751" s="192">
        <f t="shared" si="99"/>
        <v>0</v>
      </c>
      <c r="I2751" s="192">
        <v>0</v>
      </c>
      <c r="J2751" s="192">
        <v>0</v>
      </c>
      <c r="K2751" s="192">
        <v>0</v>
      </c>
      <c r="L2751" s="192">
        <v>0</v>
      </c>
      <c r="M2751" s="192">
        <v>0</v>
      </c>
      <c r="N2751" s="192">
        <v>0</v>
      </c>
      <c r="O2751" s="192">
        <v>0</v>
      </c>
      <c r="P2751" s="192">
        <v>0</v>
      </c>
      <c r="Q2751" s="192">
        <v>0</v>
      </c>
      <c r="R2751" s="192">
        <v>0</v>
      </c>
    </row>
    <row r="2752" spans="1:18" ht="15.75" hidden="1" thickBot="1">
      <c r="A2752" s="185" t="str">
        <f t="shared" si="97"/>
        <v>B</v>
      </c>
      <c r="B2752" s="186" t="s">
        <v>1348</v>
      </c>
      <c r="C2752" s="187" t="s">
        <v>1349</v>
      </c>
      <c r="D2752" s="188">
        <f t="shared" si="99"/>
        <v>0</v>
      </c>
      <c r="E2752" s="188">
        <f t="shared" si="99"/>
        <v>0</v>
      </c>
      <c r="F2752" s="188">
        <f t="shared" si="99"/>
        <v>0</v>
      </c>
      <c r="G2752" s="188">
        <f t="shared" si="99"/>
        <v>0</v>
      </c>
      <c r="H2752" s="188">
        <f t="shared" si="99"/>
        <v>0</v>
      </c>
      <c r="I2752" s="188">
        <v>0</v>
      </c>
      <c r="J2752" s="188">
        <v>0</v>
      </c>
      <c r="K2752" s="188">
        <v>0</v>
      </c>
      <c r="L2752" s="188">
        <v>0</v>
      </c>
      <c r="M2752" s="188">
        <v>0</v>
      </c>
      <c r="N2752" s="188">
        <v>0</v>
      </c>
      <c r="O2752" s="188">
        <v>0</v>
      </c>
      <c r="P2752" s="188">
        <v>0</v>
      </c>
      <c r="Q2752" s="188">
        <v>0</v>
      </c>
      <c r="R2752" s="188">
        <v>0</v>
      </c>
    </row>
    <row r="2753" spans="1:18" ht="15" hidden="1">
      <c r="A2753" s="185" t="str">
        <f t="shared" si="97"/>
        <v>B</v>
      </c>
      <c r="B2753" s="189" t="s">
        <v>124</v>
      </c>
      <c r="C2753" s="189" t="s">
        <v>96</v>
      </c>
      <c r="D2753" s="190">
        <f t="shared" si="99"/>
        <v>0</v>
      </c>
      <c r="E2753" s="190">
        <f t="shared" si="99"/>
        <v>0</v>
      </c>
      <c r="F2753" s="190">
        <f t="shared" si="99"/>
        <v>0</v>
      </c>
      <c r="G2753" s="190">
        <f t="shared" si="99"/>
        <v>0</v>
      </c>
      <c r="H2753" s="190">
        <f t="shared" si="99"/>
        <v>0</v>
      </c>
      <c r="I2753" s="190">
        <v>0</v>
      </c>
      <c r="J2753" s="190">
        <v>0</v>
      </c>
      <c r="K2753" s="190">
        <v>0</v>
      </c>
      <c r="L2753" s="190">
        <v>0</v>
      </c>
      <c r="M2753" s="190">
        <v>0</v>
      </c>
      <c r="N2753" s="190">
        <v>0</v>
      </c>
      <c r="O2753" s="190">
        <v>0</v>
      </c>
      <c r="P2753" s="190">
        <v>0</v>
      </c>
      <c r="Q2753" s="190">
        <v>0</v>
      </c>
      <c r="R2753" s="190">
        <v>0</v>
      </c>
    </row>
    <row r="2754" spans="1:18" ht="15" hidden="1">
      <c r="A2754" s="185" t="str">
        <f t="shared" si="97"/>
        <v>B</v>
      </c>
      <c r="B2754" s="191" t="s">
        <v>124</v>
      </c>
      <c r="C2754" s="191" t="s">
        <v>97</v>
      </c>
      <c r="D2754" s="192">
        <f t="shared" si="99"/>
        <v>0</v>
      </c>
      <c r="E2754" s="192">
        <f t="shared" si="99"/>
        <v>0</v>
      </c>
      <c r="F2754" s="192">
        <f t="shared" si="99"/>
        <v>0</v>
      </c>
      <c r="G2754" s="192">
        <f t="shared" si="99"/>
        <v>0</v>
      </c>
      <c r="H2754" s="192">
        <f t="shared" si="99"/>
        <v>0</v>
      </c>
      <c r="I2754" s="192">
        <v>0</v>
      </c>
      <c r="J2754" s="192">
        <v>0</v>
      </c>
      <c r="K2754" s="192">
        <v>0</v>
      </c>
      <c r="L2754" s="192">
        <v>0</v>
      </c>
      <c r="M2754" s="192">
        <v>0</v>
      </c>
      <c r="N2754" s="192">
        <v>0</v>
      </c>
      <c r="O2754" s="192">
        <v>0</v>
      </c>
      <c r="P2754" s="192">
        <v>0</v>
      </c>
      <c r="Q2754" s="192">
        <v>0</v>
      </c>
      <c r="R2754" s="192">
        <v>0</v>
      </c>
    </row>
    <row r="2755" spans="1:18" ht="15" hidden="1">
      <c r="A2755" s="185" t="str">
        <f t="shared" si="97"/>
        <v>B</v>
      </c>
      <c r="B2755" s="191" t="s">
        <v>124</v>
      </c>
      <c r="C2755" s="191" t="s">
        <v>98</v>
      </c>
      <c r="D2755" s="192">
        <f t="shared" si="99"/>
        <v>0</v>
      </c>
      <c r="E2755" s="192">
        <f t="shared" si="99"/>
        <v>0</v>
      </c>
      <c r="F2755" s="192">
        <f t="shared" si="99"/>
        <v>0</v>
      </c>
      <c r="G2755" s="192">
        <f t="shared" si="99"/>
        <v>0</v>
      </c>
      <c r="H2755" s="192">
        <f t="shared" si="99"/>
        <v>0</v>
      </c>
      <c r="I2755" s="192">
        <v>0</v>
      </c>
      <c r="J2755" s="192">
        <v>0</v>
      </c>
      <c r="K2755" s="192">
        <v>0</v>
      </c>
      <c r="L2755" s="192">
        <v>0</v>
      </c>
      <c r="M2755" s="192">
        <v>0</v>
      </c>
      <c r="N2755" s="192">
        <v>0</v>
      </c>
      <c r="O2755" s="192">
        <v>0</v>
      </c>
      <c r="P2755" s="192">
        <v>0</v>
      </c>
      <c r="Q2755" s="192">
        <v>0</v>
      </c>
      <c r="R2755" s="192">
        <v>0</v>
      </c>
    </row>
    <row r="2756" spans="1:18" ht="15.75" hidden="1" thickBot="1">
      <c r="A2756" s="185" t="str">
        <f t="shared" si="97"/>
        <v>B</v>
      </c>
      <c r="B2756" s="186" t="s">
        <v>1350</v>
      </c>
      <c r="C2756" s="187" t="s">
        <v>1351</v>
      </c>
      <c r="D2756" s="188">
        <f t="shared" si="99"/>
        <v>0</v>
      </c>
      <c r="E2756" s="188">
        <f t="shared" si="99"/>
        <v>0</v>
      </c>
      <c r="F2756" s="188">
        <f t="shared" si="99"/>
        <v>0</v>
      </c>
      <c r="G2756" s="188">
        <f t="shared" si="99"/>
        <v>0</v>
      </c>
      <c r="H2756" s="188">
        <f t="shared" si="99"/>
        <v>0</v>
      </c>
      <c r="I2756" s="188">
        <v>0</v>
      </c>
      <c r="J2756" s="188">
        <v>0</v>
      </c>
      <c r="K2756" s="188">
        <v>0</v>
      </c>
      <c r="L2756" s="188">
        <v>0</v>
      </c>
      <c r="M2756" s="188">
        <v>0</v>
      </c>
      <c r="N2756" s="188">
        <v>0</v>
      </c>
      <c r="O2756" s="188">
        <v>0</v>
      </c>
      <c r="P2756" s="188">
        <v>0</v>
      </c>
      <c r="Q2756" s="188">
        <v>0</v>
      </c>
      <c r="R2756" s="188">
        <v>0</v>
      </c>
    </row>
    <row r="2757" spans="1:18" ht="15" hidden="1">
      <c r="A2757" s="185" t="str">
        <f t="shared" si="97"/>
        <v>B</v>
      </c>
      <c r="B2757" s="189" t="s">
        <v>124</v>
      </c>
      <c r="C2757" s="189" t="s">
        <v>96</v>
      </c>
      <c r="D2757" s="190">
        <f t="shared" si="99"/>
        <v>0</v>
      </c>
      <c r="E2757" s="190">
        <f t="shared" si="99"/>
        <v>0</v>
      </c>
      <c r="F2757" s="190">
        <f t="shared" si="99"/>
        <v>0</v>
      </c>
      <c r="G2757" s="190">
        <f t="shared" si="99"/>
        <v>0</v>
      </c>
      <c r="H2757" s="190">
        <f t="shared" si="99"/>
        <v>0</v>
      </c>
      <c r="I2757" s="190">
        <v>0</v>
      </c>
      <c r="J2757" s="190">
        <v>0</v>
      </c>
      <c r="K2757" s="190">
        <v>0</v>
      </c>
      <c r="L2757" s="190">
        <v>0</v>
      </c>
      <c r="M2757" s="190">
        <v>0</v>
      </c>
      <c r="N2757" s="190">
        <v>0</v>
      </c>
      <c r="O2757" s="190">
        <v>0</v>
      </c>
      <c r="P2757" s="190">
        <v>0</v>
      </c>
      <c r="Q2757" s="190">
        <v>0</v>
      </c>
      <c r="R2757" s="190">
        <v>0</v>
      </c>
    </row>
    <row r="2758" spans="1:18" ht="15" hidden="1">
      <c r="A2758" s="185" t="str">
        <f t="shared" si="97"/>
        <v>B</v>
      </c>
      <c r="B2758" s="191" t="s">
        <v>124</v>
      </c>
      <c r="C2758" s="191" t="s">
        <v>97</v>
      </c>
      <c r="D2758" s="192">
        <f t="shared" si="99"/>
        <v>0</v>
      </c>
      <c r="E2758" s="192">
        <f t="shared" si="99"/>
        <v>0</v>
      </c>
      <c r="F2758" s="192">
        <f t="shared" si="99"/>
        <v>0</v>
      </c>
      <c r="G2758" s="192">
        <f t="shared" si="99"/>
        <v>0</v>
      </c>
      <c r="H2758" s="192">
        <f t="shared" si="99"/>
        <v>0</v>
      </c>
      <c r="I2758" s="192">
        <v>0</v>
      </c>
      <c r="J2758" s="192">
        <v>0</v>
      </c>
      <c r="K2758" s="192">
        <v>0</v>
      </c>
      <c r="L2758" s="192">
        <v>0</v>
      </c>
      <c r="M2758" s="192">
        <v>0</v>
      </c>
      <c r="N2758" s="192">
        <v>0</v>
      </c>
      <c r="O2758" s="192">
        <v>0</v>
      </c>
      <c r="P2758" s="192">
        <v>0</v>
      </c>
      <c r="Q2758" s="192">
        <v>0</v>
      </c>
      <c r="R2758" s="192">
        <v>0</v>
      </c>
    </row>
    <row r="2759" spans="1:18" ht="15" hidden="1">
      <c r="A2759" s="185" t="str">
        <f t="shared" ref="A2759:A2822" si="100">(IF(OR(D2759&lt;&gt;0,E2759&lt;&gt;0,F2759&lt;&gt;0,G2759&lt;&gt;0,H2759&lt;&gt;0),"A","B"))</f>
        <v>B</v>
      </c>
      <c r="B2759" s="191" t="s">
        <v>124</v>
      </c>
      <c r="C2759" s="191" t="s">
        <v>98</v>
      </c>
      <c r="D2759" s="192">
        <f t="shared" si="99"/>
        <v>0</v>
      </c>
      <c r="E2759" s="192">
        <f t="shared" si="99"/>
        <v>0</v>
      </c>
      <c r="F2759" s="192">
        <f t="shared" si="99"/>
        <v>0</v>
      </c>
      <c r="G2759" s="192">
        <f t="shared" si="99"/>
        <v>0</v>
      </c>
      <c r="H2759" s="192">
        <f t="shared" si="99"/>
        <v>0</v>
      </c>
      <c r="I2759" s="192">
        <v>0</v>
      </c>
      <c r="J2759" s="192">
        <v>0</v>
      </c>
      <c r="K2759" s="192">
        <v>0</v>
      </c>
      <c r="L2759" s="192">
        <v>0</v>
      </c>
      <c r="M2759" s="192">
        <v>0</v>
      </c>
      <c r="N2759" s="192">
        <v>0</v>
      </c>
      <c r="O2759" s="192">
        <v>0</v>
      </c>
      <c r="P2759" s="192">
        <v>0</v>
      </c>
      <c r="Q2759" s="192">
        <v>0</v>
      </c>
      <c r="R2759" s="192">
        <v>0</v>
      </c>
    </row>
    <row r="2760" spans="1:18" ht="15.75" hidden="1" thickBot="1">
      <c r="A2760" s="185" t="str">
        <f t="shared" si="100"/>
        <v>B</v>
      </c>
      <c r="B2760" s="186" t="s">
        <v>1352</v>
      </c>
      <c r="C2760" s="187" t="s">
        <v>1353</v>
      </c>
      <c r="D2760" s="188">
        <f t="shared" si="99"/>
        <v>0</v>
      </c>
      <c r="E2760" s="188">
        <f t="shared" si="99"/>
        <v>0</v>
      </c>
      <c r="F2760" s="188">
        <f t="shared" si="99"/>
        <v>0</v>
      </c>
      <c r="G2760" s="188">
        <f t="shared" si="99"/>
        <v>0</v>
      </c>
      <c r="H2760" s="188">
        <f t="shared" si="99"/>
        <v>0</v>
      </c>
      <c r="I2760" s="188">
        <v>0</v>
      </c>
      <c r="J2760" s="188">
        <v>0</v>
      </c>
      <c r="K2760" s="188">
        <v>0</v>
      </c>
      <c r="L2760" s="188">
        <v>0</v>
      </c>
      <c r="M2760" s="188">
        <v>0</v>
      </c>
      <c r="N2760" s="188">
        <v>0</v>
      </c>
      <c r="O2760" s="188">
        <v>0</v>
      </c>
      <c r="P2760" s="188">
        <v>0</v>
      </c>
      <c r="Q2760" s="188">
        <v>0</v>
      </c>
      <c r="R2760" s="188">
        <v>0</v>
      </c>
    </row>
    <row r="2761" spans="1:18" ht="15" hidden="1">
      <c r="A2761" s="185" t="str">
        <f t="shared" si="100"/>
        <v>B</v>
      </c>
      <c r="B2761" s="189" t="s">
        <v>124</v>
      </c>
      <c r="C2761" s="189" t="s">
        <v>96</v>
      </c>
      <c r="D2761" s="190">
        <f t="shared" si="99"/>
        <v>0</v>
      </c>
      <c r="E2761" s="190">
        <f t="shared" si="99"/>
        <v>0</v>
      </c>
      <c r="F2761" s="190">
        <f t="shared" si="99"/>
        <v>0</v>
      </c>
      <c r="G2761" s="190">
        <f t="shared" si="99"/>
        <v>0</v>
      </c>
      <c r="H2761" s="190">
        <f t="shared" si="99"/>
        <v>0</v>
      </c>
      <c r="I2761" s="190">
        <v>0</v>
      </c>
      <c r="J2761" s="190">
        <v>0</v>
      </c>
      <c r="K2761" s="190">
        <v>0</v>
      </c>
      <c r="L2761" s="190">
        <v>0</v>
      </c>
      <c r="M2761" s="190">
        <v>0</v>
      </c>
      <c r="N2761" s="190">
        <v>0</v>
      </c>
      <c r="O2761" s="190">
        <v>0</v>
      </c>
      <c r="P2761" s="190">
        <v>0</v>
      </c>
      <c r="Q2761" s="190">
        <v>0</v>
      </c>
      <c r="R2761" s="190">
        <v>0</v>
      </c>
    </row>
    <row r="2762" spans="1:18" ht="15" hidden="1">
      <c r="A2762" s="185" t="str">
        <f t="shared" si="100"/>
        <v>B</v>
      </c>
      <c r="B2762" s="191" t="s">
        <v>124</v>
      </c>
      <c r="C2762" s="191" t="s">
        <v>97</v>
      </c>
      <c r="D2762" s="192">
        <f t="shared" si="99"/>
        <v>0</v>
      </c>
      <c r="E2762" s="192">
        <f t="shared" si="99"/>
        <v>0</v>
      </c>
      <c r="F2762" s="192">
        <f t="shared" si="99"/>
        <v>0</v>
      </c>
      <c r="G2762" s="192">
        <f t="shared" si="99"/>
        <v>0</v>
      </c>
      <c r="H2762" s="192">
        <f t="shared" si="99"/>
        <v>0</v>
      </c>
      <c r="I2762" s="192">
        <v>0</v>
      </c>
      <c r="J2762" s="192">
        <v>0</v>
      </c>
      <c r="K2762" s="192">
        <v>0</v>
      </c>
      <c r="L2762" s="192">
        <v>0</v>
      </c>
      <c r="M2762" s="192">
        <v>0</v>
      </c>
      <c r="N2762" s="192">
        <v>0</v>
      </c>
      <c r="O2762" s="192">
        <v>0</v>
      </c>
      <c r="P2762" s="192">
        <v>0</v>
      </c>
      <c r="Q2762" s="192">
        <v>0</v>
      </c>
      <c r="R2762" s="192">
        <v>0</v>
      </c>
    </row>
    <row r="2763" spans="1:18" ht="15" hidden="1">
      <c r="A2763" s="185" t="str">
        <f t="shared" si="100"/>
        <v>B</v>
      </c>
      <c r="B2763" s="191" t="s">
        <v>124</v>
      </c>
      <c r="C2763" s="191" t="s">
        <v>98</v>
      </c>
      <c r="D2763" s="192">
        <f t="shared" si="99"/>
        <v>0</v>
      </c>
      <c r="E2763" s="192">
        <f t="shared" si="99"/>
        <v>0</v>
      </c>
      <c r="F2763" s="192">
        <f t="shared" si="99"/>
        <v>0</v>
      </c>
      <c r="G2763" s="192">
        <f t="shared" si="99"/>
        <v>0</v>
      </c>
      <c r="H2763" s="192">
        <f t="shared" si="99"/>
        <v>0</v>
      </c>
      <c r="I2763" s="192">
        <v>0</v>
      </c>
      <c r="J2763" s="192">
        <v>0</v>
      </c>
      <c r="K2763" s="192">
        <v>0</v>
      </c>
      <c r="L2763" s="192">
        <v>0</v>
      </c>
      <c r="M2763" s="192">
        <v>0</v>
      </c>
      <c r="N2763" s="192">
        <v>0</v>
      </c>
      <c r="O2763" s="192">
        <v>0</v>
      </c>
      <c r="P2763" s="192">
        <v>0</v>
      </c>
      <c r="Q2763" s="192">
        <v>0</v>
      </c>
      <c r="R2763" s="192">
        <v>0</v>
      </c>
    </row>
    <row r="2764" spans="1:18" ht="15.75" hidden="1" thickBot="1">
      <c r="A2764" s="185" t="str">
        <f t="shared" si="100"/>
        <v>B</v>
      </c>
      <c r="B2764" s="186" t="s">
        <v>1354</v>
      </c>
      <c r="C2764" s="187" t="s">
        <v>1355</v>
      </c>
      <c r="D2764" s="188">
        <f t="shared" si="99"/>
        <v>0</v>
      </c>
      <c r="E2764" s="188">
        <f t="shared" si="99"/>
        <v>0</v>
      </c>
      <c r="F2764" s="188">
        <f t="shared" si="99"/>
        <v>0</v>
      </c>
      <c r="G2764" s="188">
        <f t="shared" si="99"/>
        <v>0</v>
      </c>
      <c r="H2764" s="188">
        <f t="shared" si="99"/>
        <v>0</v>
      </c>
      <c r="I2764" s="188">
        <v>0</v>
      </c>
      <c r="J2764" s="188">
        <v>0</v>
      </c>
      <c r="K2764" s="188">
        <v>0</v>
      </c>
      <c r="L2764" s="188">
        <v>0</v>
      </c>
      <c r="M2764" s="188">
        <v>0</v>
      </c>
      <c r="N2764" s="188">
        <v>0</v>
      </c>
      <c r="O2764" s="188">
        <v>0</v>
      </c>
      <c r="P2764" s="188">
        <v>0</v>
      </c>
      <c r="Q2764" s="188">
        <v>0</v>
      </c>
      <c r="R2764" s="188">
        <v>0</v>
      </c>
    </row>
    <row r="2765" spans="1:18" ht="15" hidden="1">
      <c r="A2765" s="185" t="str">
        <f t="shared" si="100"/>
        <v>B</v>
      </c>
      <c r="B2765" s="189" t="s">
        <v>124</v>
      </c>
      <c r="C2765" s="189" t="s">
        <v>96</v>
      </c>
      <c r="D2765" s="190">
        <f t="shared" si="99"/>
        <v>0</v>
      </c>
      <c r="E2765" s="190">
        <f t="shared" si="99"/>
        <v>0</v>
      </c>
      <c r="F2765" s="190">
        <f t="shared" si="99"/>
        <v>0</v>
      </c>
      <c r="G2765" s="190">
        <f t="shared" si="99"/>
        <v>0</v>
      </c>
      <c r="H2765" s="190">
        <f t="shared" si="99"/>
        <v>0</v>
      </c>
      <c r="I2765" s="190">
        <v>0</v>
      </c>
      <c r="J2765" s="190">
        <v>0</v>
      </c>
      <c r="K2765" s="190">
        <v>0</v>
      </c>
      <c r="L2765" s="190">
        <v>0</v>
      </c>
      <c r="M2765" s="190">
        <v>0</v>
      </c>
      <c r="N2765" s="190">
        <v>0</v>
      </c>
      <c r="O2765" s="190">
        <v>0</v>
      </c>
      <c r="P2765" s="190">
        <v>0</v>
      </c>
      <c r="Q2765" s="190">
        <v>0</v>
      </c>
      <c r="R2765" s="190">
        <v>0</v>
      </c>
    </row>
    <row r="2766" spans="1:18" ht="15" hidden="1">
      <c r="A2766" s="185" t="str">
        <f t="shared" si="100"/>
        <v>B</v>
      </c>
      <c r="B2766" s="191" t="s">
        <v>124</v>
      </c>
      <c r="C2766" s="191" t="s">
        <v>97</v>
      </c>
      <c r="D2766" s="192">
        <f t="shared" si="99"/>
        <v>0</v>
      </c>
      <c r="E2766" s="192">
        <f t="shared" si="99"/>
        <v>0</v>
      </c>
      <c r="F2766" s="192">
        <f t="shared" si="99"/>
        <v>0</v>
      </c>
      <c r="G2766" s="192">
        <f t="shared" si="99"/>
        <v>0</v>
      </c>
      <c r="H2766" s="192">
        <f t="shared" si="99"/>
        <v>0</v>
      </c>
      <c r="I2766" s="192">
        <v>0</v>
      </c>
      <c r="J2766" s="192">
        <v>0</v>
      </c>
      <c r="K2766" s="192">
        <v>0</v>
      </c>
      <c r="L2766" s="192">
        <v>0</v>
      </c>
      <c r="M2766" s="192">
        <v>0</v>
      </c>
      <c r="N2766" s="192">
        <v>0</v>
      </c>
      <c r="O2766" s="192">
        <v>0</v>
      </c>
      <c r="P2766" s="192">
        <v>0</v>
      </c>
      <c r="Q2766" s="192">
        <v>0</v>
      </c>
      <c r="R2766" s="192">
        <v>0</v>
      </c>
    </row>
    <row r="2767" spans="1:18" ht="15" hidden="1">
      <c r="A2767" s="185" t="str">
        <f t="shared" si="100"/>
        <v>B</v>
      </c>
      <c r="B2767" s="191" t="s">
        <v>124</v>
      </c>
      <c r="C2767" s="191" t="s">
        <v>98</v>
      </c>
      <c r="D2767" s="192">
        <f t="shared" si="99"/>
        <v>0</v>
      </c>
      <c r="E2767" s="192">
        <f t="shared" si="99"/>
        <v>0</v>
      </c>
      <c r="F2767" s="192">
        <f t="shared" si="99"/>
        <v>0</v>
      </c>
      <c r="G2767" s="192">
        <f t="shared" si="99"/>
        <v>0</v>
      </c>
      <c r="H2767" s="192">
        <f t="shared" si="99"/>
        <v>0</v>
      </c>
      <c r="I2767" s="192">
        <v>0</v>
      </c>
      <c r="J2767" s="192">
        <v>0</v>
      </c>
      <c r="K2767" s="192">
        <v>0</v>
      </c>
      <c r="L2767" s="192">
        <v>0</v>
      </c>
      <c r="M2767" s="192">
        <v>0</v>
      </c>
      <c r="N2767" s="192">
        <v>0</v>
      </c>
      <c r="O2767" s="192">
        <v>0</v>
      </c>
      <c r="P2767" s="192">
        <v>0</v>
      </c>
      <c r="Q2767" s="192">
        <v>0</v>
      </c>
      <c r="R2767" s="192">
        <v>0</v>
      </c>
    </row>
    <row r="2768" spans="1:18" ht="15" hidden="1">
      <c r="A2768" s="185" t="str">
        <f t="shared" si="100"/>
        <v>B</v>
      </c>
      <c r="B2768" s="191" t="s">
        <v>124</v>
      </c>
      <c r="C2768" s="191" t="s">
        <v>102</v>
      </c>
      <c r="D2768" s="192">
        <f t="shared" si="99"/>
        <v>0</v>
      </c>
      <c r="E2768" s="192">
        <f t="shared" si="99"/>
        <v>0</v>
      </c>
      <c r="F2768" s="192">
        <f t="shared" si="99"/>
        <v>0</v>
      </c>
      <c r="G2768" s="192">
        <f t="shared" si="99"/>
        <v>0</v>
      </c>
      <c r="H2768" s="192">
        <f t="shared" si="99"/>
        <v>0</v>
      </c>
      <c r="I2768" s="192">
        <v>0</v>
      </c>
      <c r="J2768" s="192">
        <v>0</v>
      </c>
      <c r="K2768" s="192">
        <v>0</v>
      </c>
      <c r="L2768" s="192">
        <v>0</v>
      </c>
      <c r="M2768" s="192">
        <v>0</v>
      </c>
      <c r="N2768" s="192">
        <v>0</v>
      </c>
      <c r="O2768" s="192">
        <v>0</v>
      </c>
      <c r="P2768" s="192">
        <v>0</v>
      </c>
      <c r="Q2768" s="192">
        <v>0</v>
      </c>
      <c r="R2768" s="192">
        <v>0</v>
      </c>
    </row>
    <row r="2769" spans="1:18" ht="15.75" hidden="1" thickBot="1">
      <c r="A2769" s="185" t="str">
        <f t="shared" si="100"/>
        <v>B</v>
      </c>
      <c r="B2769" s="186" t="s">
        <v>1356</v>
      </c>
      <c r="C2769" s="187" t="s">
        <v>1357</v>
      </c>
      <c r="D2769" s="188">
        <f t="shared" si="99"/>
        <v>0</v>
      </c>
      <c r="E2769" s="188">
        <f t="shared" si="99"/>
        <v>0</v>
      </c>
      <c r="F2769" s="188">
        <f t="shared" si="99"/>
        <v>0</v>
      </c>
      <c r="G2769" s="188">
        <f t="shared" si="99"/>
        <v>0</v>
      </c>
      <c r="H2769" s="188">
        <f t="shared" si="99"/>
        <v>0</v>
      </c>
      <c r="I2769" s="188">
        <v>0</v>
      </c>
      <c r="J2769" s="188">
        <v>0</v>
      </c>
      <c r="K2769" s="188">
        <v>0</v>
      </c>
      <c r="L2769" s="188">
        <v>0</v>
      </c>
      <c r="M2769" s="188">
        <v>0</v>
      </c>
      <c r="N2769" s="188">
        <v>0</v>
      </c>
      <c r="O2769" s="188">
        <v>0</v>
      </c>
      <c r="P2769" s="188">
        <v>0</v>
      </c>
      <c r="Q2769" s="188">
        <v>0</v>
      </c>
      <c r="R2769" s="188">
        <v>0</v>
      </c>
    </row>
    <row r="2770" spans="1:18" ht="15" hidden="1">
      <c r="A2770" s="185" t="str">
        <f t="shared" si="100"/>
        <v>B</v>
      </c>
      <c r="B2770" s="189" t="s">
        <v>124</v>
      </c>
      <c r="C2770" s="189" t="s">
        <v>96</v>
      </c>
      <c r="D2770" s="190">
        <f t="shared" si="99"/>
        <v>0</v>
      </c>
      <c r="E2770" s="190">
        <f t="shared" si="99"/>
        <v>0</v>
      </c>
      <c r="F2770" s="190">
        <f t="shared" si="99"/>
        <v>0</v>
      </c>
      <c r="G2770" s="190">
        <f t="shared" si="99"/>
        <v>0</v>
      </c>
      <c r="H2770" s="190">
        <f t="shared" si="99"/>
        <v>0</v>
      </c>
      <c r="I2770" s="190">
        <v>0</v>
      </c>
      <c r="J2770" s="190">
        <v>0</v>
      </c>
      <c r="K2770" s="190">
        <v>0</v>
      </c>
      <c r="L2770" s="190">
        <v>0</v>
      </c>
      <c r="M2770" s="190">
        <v>0</v>
      </c>
      <c r="N2770" s="190">
        <v>0</v>
      </c>
      <c r="O2770" s="190">
        <v>0</v>
      </c>
      <c r="P2770" s="190">
        <v>0</v>
      </c>
      <c r="Q2770" s="190">
        <v>0</v>
      </c>
      <c r="R2770" s="190">
        <v>0</v>
      </c>
    </row>
    <row r="2771" spans="1:18" ht="15" hidden="1">
      <c r="A2771" s="185" t="str">
        <f t="shared" si="100"/>
        <v>B</v>
      </c>
      <c r="B2771" s="191" t="s">
        <v>124</v>
      </c>
      <c r="C2771" s="191" t="s">
        <v>97</v>
      </c>
      <c r="D2771" s="192">
        <f t="shared" si="99"/>
        <v>0</v>
      </c>
      <c r="E2771" s="192">
        <f t="shared" si="99"/>
        <v>0</v>
      </c>
      <c r="F2771" s="192">
        <f t="shared" si="99"/>
        <v>0</v>
      </c>
      <c r="G2771" s="192">
        <f t="shared" si="99"/>
        <v>0</v>
      </c>
      <c r="H2771" s="192">
        <f t="shared" si="99"/>
        <v>0</v>
      </c>
      <c r="I2771" s="192">
        <v>0</v>
      </c>
      <c r="J2771" s="192">
        <v>0</v>
      </c>
      <c r="K2771" s="192">
        <v>0</v>
      </c>
      <c r="L2771" s="192">
        <v>0</v>
      </c>
      <c r="M2771" s="192">
        <v>0</v>
      </c>
      <c r="N2771" s="192">
        <v>0</v>
      </c>
      <c r="O2771" s="192">
        <v>0</v>
      </c>
      <c r="P2771" s="192">
        <v>0</v>
      </c>
      <c r="Q2771" s="192">
        <v>0</v>
      </c>
      <c r="R2771" s="192">
        <v>0</v>
      </c>
    </row>
    <row r="2772" spans="1:18" ht="15" hidden="1">
      <c r="A2772" s="185" t="str">
        <f t="shared" si="100"/>
        <v>B</v>
      </c>
      <c r="B2772" s="191" t="s">
        <v>124</v>
      </c>
      <c r="C2772" s="191" t="s">
        <v>98</v>
      </c>
      <c r="D2772" s="192">
        <f t="shared" si="99"/>
        <v>0</v>
      </c>
      <c r="E2772" s="192">
        <f t="shared" si="99"/>
        <v>0</v>
      </c>
      <c r="F2772" s="192">
        <f t="shared" si="99"/>
        <v>0</v>
      </c>
      <c r="G2772" s="192">
        <f t="shared" si="99"/>
        <v>0</v>
      </c>
      <c r="H2772" s="192">
        <f t="shared" si="99"/>
        <v>0</v>
      </c>
      <c r="I2772" s="192">
        <v>0</v>
      </c>
      <c r="J2772" s="192">
        <v>0</v>
      </c>
      <c r="K2772" s="192">
        <v>0</v>
      </c>
      <c r="L2772" s="192">
        <v>0</v>
      </c>
      <c r="M2772" s="192">
        <v>0</v>
      </c>
      <c r="N2772" s="192">
        <v>0</v>
      </c>
      <c r="O2772" s="192">
        <v>0</v>
      </c>
      <c r="P2772" s="192">
        <v>0</v>
      </c>
      <c r="Q2772" s="192">
        <v>0</v>
      </c>
      <c r="R2772" s="192">
        <v>0</v>
      </c>
    </row>
    <row r="2773" spans="1:18" ht="15" hidden="1">
      <c r="A2773" s="185" t="str">
        <f t="shared" si="100"/>
        <v>B</v>
      </c>
      <c r="B2773" s="191" t="s">
        <v>124</v>
      </c>
      <c r="C2773" s="191" t="s">
        <v>102</v>
      </c>
      <c r="D2773" s="192">
        <f t="shared" si="99"/>
        <v>0</v>
      </c>
      <c r="E2773" s="192">
        <f t="shared" si="99"/>
        <v>0</v>
      </c>
      <c r="F2773" s="192">
        <f t="shared" si="99"/>
        <v>0</v>
      </c>
      <c r="G2773" s="192">
        <f t="shared" si="99"/>
        <v>0</v>
      </c>
      <c r="H2773" s="192">
        <f t="shared" si="99"/>
        <v>0</v>
      </c>
      <c r="I2773" s="192">
        <v>0</v>
      </c>
      <c r="J2773" s="192">
        <v>0</v>
      </c>
      <c r="K2773" s="192">
        <v>0</v>
      </c>
      <c r="L2773" s="192">
        <v>0</v>
      </c>
      <c r="M2773" s="192">
        <v>0</v>
      </c>
      <c r="N2773" s="192">
        <v>0</v>
      </c>
      <c r="O2773" s="192">
        <v>0</v>
      </c>
      <c r="P2773" s="192">
        <v>0</v>
      </c>
      <c r="Q2773" s="192">
        <v>0</v>
      </c>
      <c r="R2773" s="192">
        <v>0</v>
      </c>
    </row>
    <row r="2774" spans="1:18" ht="15.75" hidden="1" thickBot="1">
      <c r="A2774" s="185" t="str">
        <f t="shared" si="100"/>
        <v>B</v>
      </c>
      <c r="B2774" s="186" t="s">
        <v>1358</v>
      </c>
      <c r="C2774" s="187" t="s">
        <v>1359</v>
      </c>
      <c r="D2774" s="188">
        <f t="shared" si="99"/>
        <v>0</v>
      </c>
      <c r="E2774" s="188">
        <f t="shared" si="99"/>
        <v>0</v>
      </c>
      <c r="F2774" s="188">
        <f t="shared" si="99"/>
        <v>0</v>
      </c>
      <c r="G2774" s="188">
        <f t="shared" si="99"/>
        <v>0</v>
      </c>
      <c r="H2774" s="188">
        <f t="shared" si="99"/>
        <v>0</v>
      </c>
      <c r="I2774" s="188">
        <v>0</v>
      </c>
      <c r="J2774" s="188">
        <v>0</v>
      </c>
      <c r="K2774" s="188">
        <v>0</v>
      </c>
      <c r="L2774" s="188">
        <v>0</v>
      </c>
      <c r="M2774" s="188">
        <v>0</v>
      </c>
      <c r="N2774" s="188">
        <v>0</v>
      </c>
      <c r="O2774" s="188">
        <v>0</v>
      </c>
      <c r="P2774" s="188">
        <v>0</v>
      </c>
      <c r="Q2774" s="188">
        <v>0</v>
      </c>
      <c r="R2774" s="188">
        <v>0</v>
      </c>
    </row>
    <row r="2775" spans="1:18" ht="15" hidden="1">
      <c r="A2775" s="185" t="str">
        <f t="shared" si="100"/>
        <v>B</v>
      </c>
      <c r="B2775" s="189" t="s">
        <v>124</v>
      </c>
      <c r="C2775" s="189" t="s">
        <v>96</v>
      </c>
      <c r="D2775" s="190">
        <f t="shared" si="99"/>
        <v>0</v>
      </c>
      <c r="E2775" s="190">
        <f t="shared" si="99"/>
        <v>0</v>
      </c>
      <c r="F2775" s="190">
        <f t="shared" si="99"/>
        <v>0</v>
      </c>
      <c r="G2775" s="190">
        <f t="shared" si="99"/>
        <v>0</v>
      </c>
      <c r="H2775" s="190">
        <f t="shared" si="99"/>
        <v>0</v>
      </c>
      <c r="I2775" s="190">
        <v>0</v>
      </c>
      <c r="J2775" s="190">
        <v>0</v>
      </c>
      <c r="K2775" s="190">
        <v>0</v>
      </c>
      <c r="L2775" s="190">
        <v>0</v>
      </c>
      <c r="M2775" s="190">
        <v>0</v>
      </c>
      <c r="N2775" s="190">
        <v>0</v>
      </c>
      <c r="O2775" s="190">
        <v>0</v>
      </c>
      <c r="P2775" s="190">
        <v>0</v>
      </c>
      <c r="Q2775" s="190">
        <v>0</v>
      </c>
      <c r="R2775" s="190">
        <v>0</v>
      </c>
    </row>
    <row r="2776" spans="1:18" ht="15" hidden="1">
      <c r="A2776" s="185" t="str">
        <f t="shared" si="100"/>
        <v>B</v>
      </c>
      <c r="B2776" s="191" t="s">
        <v>124</v>
      </c>
      <c r="C2776" s="191" t="s">
        <v>97</v>
      </c>
      <c r="D2776" s="192">
        <f t="shared" si="99"/>
        <v>0</v>
      </c>
      <c r="E2776" s="192">
        <f t="shared" si="99"/>
        <v>0</v>
      </c>
      <c r="F2776" s="192">
        <f t="shared" si="99"/>
        <v>0</v>
      </c>
      <c r="G2776" s="192">
        <f t="shared" si="99"/>
        <v>0</v>
      </c>
      <c r="H2776" s="192">
        <f t="shared" si="99"/>
        <v>0</v>
      </c>
      <c r="I2776" s="192">
        <v>0</v>
      </c>
      <c r="J2776" s="192">
        <v>0</v>
      </c>
      <c r="K2776" s="192">
        <v>0</v>
      </c>
      <c r="L2776" s="192">
        <v>0</v>
      </c>
      <c r="M2776" s="192">
        <v>0</v>
      </c>
      <c r="N2776" s="192">
        <v>0</v>
      </c>
      <c r="O2776" s="192">
        <v>0</v>
      </c>
      <c r="P2776" s="192">
        <v>0</v>
      </c>
      <c r="Q2776" s="192">
        <v>0</v>
      </c>
      <c r="R2776" s="192">
        <v>0</v>
      </c>
    </row>
    <row r="2777" spans="1:18" ht="15" hidden="1">
      <c r="A2777" s="185" t="str">
        <f t="shared" si="100"/>
        <v>B</v>
      </c>
      <c r="B2777" s="191" t="s">
        <v>124</v>
      </c>
      <c r="C2777" s="191" t="s">
        <v>98</v>
      </c>
      <c r="D2777" s="192">
        <f t="shared" si="99"/>
        <v>0</v>
      </c>
      <c r="E2777" s="192">
        <f t="shared" si="99"/>
        <v>0</v>
      </c>
      <c r="F2777" s="192">
        <f t="shared" si="99"/>
        <v>0</v>
      </c>
      <c r="G2777" s="192">
        <f t="shared" si="99"/>
        <v>0</v>
      </c>
      <c r="H2777" s="192">
        <f t="shared" si="99"/>
        <v>0</v>
      </c>
      <c r="I2777" s="192">
        <v>0</v>
      </c>
      <c r="J2777" s="192">
        <v>0</v>
      </c>
      <c r="K2777" s="192">
        <v>0</v>
      </c>
      <c r="L2777" s="192">
        <v>0</v>
      </c>
      <c r="M2777" s="192">
        <v>0</v>
      </c>
      <c r="N2777" s="192">
        <v>0</v>
      </c>
      <c r="O2777" s="192">
        <v>0</v>
      </c>
      <c r="P2777" s="192">
        <v>0</v>
      </c>
      <c r="Q2777" s="192">
        <v>0</v>
      </c>
      <c r="R2777" s="192">
        <v>0</v>
      </c>
    </row>
    <row r="2778" spans="1:18" ht="15" hidden="1">
      <c r="A2778" s="185" t="str">
        <f t="shared" si="100"/>
        <v>B</v>
      </c>
      <c r="B2778" s="191" t="s">
        <v>124</v>
      </c>
      <c r="C2778" s="191" t="s">
        <v>102</v>
      </c>
      <c r="D2778" s="192">
        <f t="shared" si="99"/>
        <v>0</v>
      </c>
      <c r="E2778" s="192">
        <f t="shared" si="99"/>
        <v>0</v>
      </c>
      <c r="F2778" s="192">
        <f t="shared" si="99"/>
        <v>0</v>
      </c>
      <c r="G2778" s="192">
        <f t="shared" si="99"/>
        <v>0</v>
      </c>
      <c r="H2778" s="192">
        <f t="shared" si="99"/>
        <v>0</v>
      </c>
      <c r="I2778" s="192">
        <v>0</v>
      </c>
      <c r="J2778" s="192">
        <v>0</v>
      </c>
      <c r="K2778" s="192">
        <v>0</v>
      </c>
      <c r="L2778" s="192">
        <v>0</v>
      </c>
      <c r="M2778" s="192">
        <v>0</v>
      </c>
      <c r="N2778" s="192">
        <v>0</v>
      </c>
      <c r="O2778" s="192">
        <v>0</v>
      </c>
      <c r="P2778" s="192">
        <v>0</v>
      </c>
      <c r="Q2778" s="192">
        <v>0</v>
      </c>
      <c r="R2778" s="192">
        <v>0</v>
      </c>
    </row>
    <row r="2779" spans="1:18" ht="15.75" hidden="1" thickBot="1">
      <c r="A2779" s="185" t="str">
        <f t="shared" si="100"/>
        <v>B</v>
      </c>
      <c r="B2779" s="186" t="s">
        <v>1360</v>
      </c>
      <c r="C2779" s="187" t="s">
        <v>1361</v>
      </c>
      <c r="D2779" s="188">
        <f t="shared" si="99"/>
        <v>0</v>
      </c>
      <c r="E2779" s="188">
        <f t="shared" si="99"/>
        <v>0</v>
      </c>
      <c r="F2779" s="188">
        <f t="shared" si="99"/>
        <v>0</v>
      </c>
      <c r="G2779" s="188">
        <f t="shared" si="99"/>
        <v>0</v>
      </c>
      <c r="H2779" s="188">
        <f t="shared" si="99"/>
        <v>0</v>
      </c>
      <c r="I2779" s="188">
        <v>0</v>
      </c>
      <c r="J2779" s="188">
        <v>0</v>
      </c>
      <c r="K2779" s="188">
        <v>0</v>
      </c>
      <c r="L2779" s="188">
        <v>0</v>
      </c>
      <c r="M2779" s="188">
        <v>0</v>
      </c>
      <c r="N2779" s="188">
        <v>0</v>
      </c>
      <c r="O2779" s="188">
        <v>0</v>
      </c>
      <c r="P2779" s="188">
        <v>0</v>
      </c>
      <c r="Q2779" s="188">
        <v>0</v>
      </c>
      <c r="R2779" s="188">
        <v>0</v>
      </c>
    </row>
    <row r="2780" spans="1:18" ht="15" hidden="1">
      <c r="A2780" s="185" t="str">
        <f t="shared" si="100"/>
        <v>B</v>
      </c>
      <c r="B2780" s="189" t="s">
        <v>124</v>
      </c>
      <c r="C2780" s="189" t="s">
        <v>96</v>
      </c>
      <c r="D2780" s="190">
        <f t="shared" si="99"/>
        <v>0</v>
      </c>
      <c r="E2780" s="190">
        <f t="shared" si="99"/>
        <v>0</v>
      </c>
      <c r="F2780" s="190">
        <f t="shared" si="99"/>
        <v>0</v>
      </c>
      <c r="G2780" s="190">
        <f t="shared" si="99"/>
        <v>0</v>
      </c>
      <c r="H2780" s="190">
        <f t="shared" si="99"/>
        <v>0</v>
      </c>
      <c r="I2780" s="190">
        <v>0</v>
      </c>
      <c r="J2780" s="190">
        <v>0</v>
      </c>
      <c r="K2780" s="190">
        <v>0</v>
      </c>
      <c r="L2780" s="190">
        <v>0</v>
      </c>
      <c r="M2780" s="190">
        <v>0</v>
      </c>
      <c r="N2780" s="190">
        <v>0</v>
      </c>
      <c r="O2780" s="190">
        <v>0</v>
      </c>
      <c r="P2780" s="190">
        <v>0</v>
      </c>
      <c r="Q2780" s="190">
        <v>0</v>
      </c>
      <c r="R2780" s="190">
        <v>0</v>
      </c>
    </row>
    <row r="2781" spans="1:18" ht="15" hidden="1">
      <c r="A2781" s="185" t="str">
        <f t="shared" si="100"/>
        <v>B</v>
      </c>
      <c r="B2781" s="191" t="s">
        <v>124</v>
      </c>
      <c r="C2781" s="191" t="s">
        <v>97</v>
      </c>
      <c r="D2781" s="192">
        <f t="shared" si="99"/>
        <v>0</v>
      </c>
      <c r="E2781" s="192">
        <f t="shared" si="99"/>
        <v>0</v>
      </c>
      <c r="F2781" s="192">
        <f t="shared" si="99"/>
        <v>0</v>
      </c>
      <c r="G2781" s="192">
        <f t="shared" si="99"/>
        <v>0</v>
      </c>
      <c r="H2781" s="192">
        <f t="shared" si="99"/>
        <v>0</v>
      </c>
      <c r="I2781" s="192">
        <v>0</v>
      </c>
      <c r="J2781" s="192">
        <v>0</v>
      </c>
      <c r="K2781" s="192">
        <v>0</v>
      </c>
      <c r="L2781" s="192">
        <v>0</v>
      </c>
      <c r="M2781" s="192">
        <v>0</v>
      </c>
      <c r="N2781" s="192">
        <v>0</v>
      </c>
      <c r="O2781" s="192">
        <v>0</v>
      </c>
      <c r="P2781" s="192">
        <v>0</v>
      </c>
      <c r="Q2781" s="192">
        <v>0</v>
      </c>
      <c r="R2781" s="192">
        <v>0</v>
      </c>
    </row>
    <row r="2782" spans="1:18" ht="15" hidden="1">
      <c r="A2782" s="185" t="str">
        <f t="shared" si="100"/>
        <v>B</v>
      </c>
      <c r="B2782" s="191" t="s">
        <v>124</v>
      </c>
      <c r="C2782" s="191" t="s">
        <v>98</v>
      </c>
      <c r="D2782" s="192">
        <f t="shared" si="99"/>
        <v>0</v>
      </c>
      <c r="E2782" s="192">
        <f t="shared" si="99"/>
        <v>0</v>
      </c>
      <c r="F2782" s="192">
        <f t="shared" si="99"/>
        <v>0</v>
      </c>
      <c r="G2782" s="192">
        <f t="shared" si="99"/>
        <v>0</v>
      </c>
      <c r="H2782" s="192">
        <f t="shared" si="99"/>
        <v>0</v>
      </c>
      <c r="I2782" s="192">
        <v>0</v>
      </c>
      <c r="J2782" s="192">
        <v>0</v>
      </c>
      <c r="K2782" s="192">
        <v>0</v>
      </c>
      <c r="L2782" s="192">
        <v>0</v>
      </c>
      <c r="M2782" s="192">
        <v>0</v>
      </c>
      <c r="N2782" s="192">
        <v>0</v>
      </c>
      <c r="O2782" s="192">
        <v>0</v>
      </c>
      <c r="P2782" s="192">
        <v>0</v>
      </c>
      <c r="Q2782" s="192">
        <v>0</v>
      </c>
      <c r="R2782" s="192">
        <v>0</v>
      </c>
    </row>
    <row r="2783" spans="1:18" ht="15.75" hidden="1" thickBot="1">
      <c r="A2783" s="185" t="str">
        <f t="shared" si="100"/>
        <v>B</v>
      </c>
      <c r="B2783" s="186" t="s">
        <v>1362</v>
      </c>
      <c r="C2783" s="187" t="s">
        <v>1363</v>
      </c>
      <c r="D2783" s="188">
        <f t="shared" si="99"/>
        <v>0</v>
      </c>
      <c r="E2783" s="188">
        <f t="shared" si="99"/>
        <v>0</v>
      </c>
      <c r="F2783" s="188">
        <f t="shared" si="99"/>
        <v>0</v>
      </c>
      <c r="G2783" s="188">
        <f t="shared" si="99"/>
        <v>0</v>
      </c>
      <c r="H2783" s="188">
        <f t="shared" si="99"/>
        <v>0</v>
      </c>
      <c r="I2783" s="188">
        <v>0</v>
      </c>
      <c r="J2783" s="188">
        <v>0</v>
      </c>
      <c r="K2783" s="188">
        <v>0</v>
      </c>
      <c r="L2783" s="188">
        <v>0</v>
      </c>
      <c r="M2783" s="188">
        <v>0</v>
      </c>
      <c r="N2783" s="188">
        <v>0</v>
      </c>
      <c r="O2783" s="188">
        <v>0</v>
      </c>
      <c r="P2783" s="188">
        <v>0</v>
      </c>
      <c r="Q2783" s="188">
        <v>0</v>
      </c>
      <c r="R2783" s="188">
        <v>0</v>
      </c>
    </row>
    <row r="2784" spans="1:18" ht="15" hidden="1">
      <c r="A2784" s="185" t="str">
        <f t="shared" si="100"/>
        <v>B</v>
      </c>
      <c r="B2784" s="189" t="s">
        <v>124</v>
      </c>
      <c r="C2784" s="189" t="s">
        <v>96</v>
      </c>
      <c r="D2784" s="190">
        <f t="shared" si="99"/>
        <v>0</v>
      </c>
      <c r="E2784" s="190">
        <f t="shared" si="99"/>
        <v>0</v>
      </c>
      <c r="F2784" s="190">
        <f t="shared" si="99"/>
        <v>0</v>
      </c>
      <c r="G2784" s="190">
        <f t="shared" si="99"/>
        <v>0</v>
      </c>
      <c r="H2784" s="190">
        <f t="shared" si="99"/>
        <v>0</v>
      </c>
      <c r="I2784" s="190">
        <v>0</v>
      </c>
      <c r="J2784" s="190">
        <v>0</v>
      </c>
      <c r="K2784" s="190">
        <v>0</v>
      </c>
      <c r="L2784" s="190">
        <v>0</v>
      </c>
      <c r="M2784" s="190">
        <v>0</v>
      </c>
      <c r="N2784" s="190">
        <v>0</v>
      </c>
      <c r="O2784" s="190">
        <v>0</v>
      </c>
      <c r="P2784" s="190">
        <v>0</v>
      </c>
      <c r="Q2784" s="190">
        <v>0</v>
      </c>
      <c r="R2784" s="190">
        <v>0</v>
      </c>
    </row>
    <row r="2785" spans="1:18" ht="15" hidden="1">
      <c r="A2785" s="185" t="str">
        <f t="shared" si="100"/>
        <v>B</v>
      </c>
      <c r="B2785" s="191" t="s">
        <v>124</v>
      </c>
      <c r="C2785" s="191" t="s">
        <v>97</v>
      </c>
      <c r="D2785" s="192">
        <f t="shared" si="99"/>
        <v>0</v>
      </c>
      <c r="E2785" s="192">
        <f t="shared" si="99"/>
        <v>0</v>
      </c>
      <c r="F2785" s="192">
        <f t="shared" si="99"/>
        <v>0</v>
      </c>
      <c r="G2785" s="192">
        <f t="shared" si="99"/>
        <v>0</v>
      </c>
      <c r="H2785" s="192">
        <f t="shared" si="99"/>
        <v>0</v>
      </c>
      <c r="I2785" s="192">
        <v>0</v>
      </c>
      <c r="J2785" s="192">
        <v>0</v>
      </c>
      <c r="K2785" s="192">
        <v>0</v>
      </c>
      <c r="L2785" s="192">
        <v>0</v>
      </c>
      <c r="M2785" s="192">
        <v>0</v>
      </c>
      <c r="N2785" s="192">
        <v>0</v>
      </c>
      <c r="O2785" s="192">
        <v>0</v>
      </c>
      <c r="P2785" s="192">
        <v>0</v>
      </c>
      <c r="Q2785" s="192">
        <v>0</v>
      </c>
      <c r="R2785" s="192">
        <v>0</v>
      </c>
    </row>
    <row r="2786" spans="1:18" ht="15" hidden="1">
      <c r="A2786" s="185" t="str">
        <f t="shared" si="100"/>
        <v>B</v>
      </c>
      <c r="B2786" s="191" t="s">
        <v>124</v>
      </c>
      <c r="C2786" s="191" t="s">
        <v>98</v>
      </c>
      <c r="D2786" s="192">
        <f t="shared" si="99"/>
        <v>0</v>
      </c>
      <c r="E2786" s="192">
        <f t="shared" si="99"/>
        <v>0</v>
      </c>
      <c r="F2786" s="192">
        <f t="shared" si="99"/>
        <v>0</v>
      </c>
      <c r="G2786" s="192">
        <f t="shared" si="99"/>
        <v>0</v>
      </c>
      <c r="H2786" s="192">
        <f t="shared" si="99"/>
        <v>0</v>
      </c>
      <c r="I2786" s="192">
        <v>0</v>
      </c>
      <c r="J2786" s="192">
        <v>0</v>
      </c>
      <c r="K2786" s="192">
        <v>0</v>
      </c>
      <c r="L2786" s="192">
        <v>0</v>
      </c>
      <c r="M2786" s="192">
        <v>0</v>
      </c>
      <c r="N2786" s="192">
        <v>0</v>
      </c>
      <c r="O2786" s="192">
        <v>0</v>
      </c>
      <c r="P2786" s="192">
        <v>0</v>
      </c>
      <c r="Q2786" s="192">
        <v>0</v>
      </c>
      <c r="R2786" s="192">
        <v>0</v>
      </c>
    </row>
    <row r="2787" spans="1:18" ht="15.75" hidden="1" thickBot="1">
      <c r="A2787" s="185" t="str">
        <f t="shared" si="100"/>
        <v>B</v>
      </c>
      <c r="B2787" s="186" t="s">
        <v>1364</v>
      </c>
      <c r="C2787" s="187" t="s">
        <v>1365</v>
      </c>
      <c r="D2787" s="188">
        <f t="shared" si="99"/>
        <v>0</v>
      </c>
      <c r="E2787" s="188">
        <f t="shared" si="99"/>
        <v>0</v>
      </c>
      <c r="F2787" s="188">
        <f t="shared" si="99"/>
        <v>0</v>
      </c>
      <c r="G2787" s="188">
        <f t="shared" si="99"/>
        <v>0</v>
      </c>
      <c r="H2787" s="188">
        <f t="shared" si="99"/>
        <v>0</v>
      </c>
      <c r="I2787" s="188">
        <v>0</v>
      </c>
      <c r="J2787" s="188">
        <v>0</v>
      </c>
      <c r="K2787" s="188">
        <v>0</v>
      </c>
      <c r="L2787" s="188">
        <v>0</v>
      </c>
      <c r="M2787" s="188">
        <v>0</v>
      </c>
      <c r="N2787" s="188">
        <v>0</v>
      </c>
      <c r="O2787" s="188">
        <v>0</v>
      </c>
      <c r="P2787" s="188">
        <v>0</v>
      </c>
      <c r="Q2787" s="188">
        <v>0</v>
      </c>
      <c r="R2787" s="188">
        <v>0</v>
      </c>
    </row>
    <row r="2788" spans="1:18" ht="15" hidden="1">
      <c r="A2788" s="185" t="str">
        <f t="shared" si="100"/>
        <v>B</v>
      </c>
      <c r="B2788" s="189" t="s">
        <v>124</v>
      </c>
      <c r="C2788" s="189" t="s">
        <v>96</v>
      </c>
      <c r="D2788" s="190">
        <f t="shared" si="99"/>
        <v>0</v>
      </c>
      <c r="E2788" s="190">
        <f t="shared" si="99"/>
        <v>0</v>
      </c>
      <c r="F2788" s="190">
        <f t="shared" si="99"/>
        <v>0</v>
      </c>
      <c r="G2788" s="190">
        <f t="shared" si="99"/>
        <v>0</v>
      </c>
      <c r="H2788" s="190">
        <f t="shared" si="99"/>
        <v>0</v>
      </c>
      <c r="I2788" s="190">
        <v>0</v>
      </c>
      <c r="J2788" s="190">
        <v>0</v>
      </c>
      <c r="K2788" s="190">
        <v>0</v>
      </c>
      <c r="L2788" s="190">
        <v>0</v>
      </c>
      <c r="M2788" s="190">
        <v>0</v>
      </c>
      <c r="N2788" s="190">
        <v>0</v>
      </c>
      <c r="O2788" s="190">
        <v>0</v>
      </c>
      <c r="P2788" s="190">
        <v>0</v>
      </c>
      <c r="Q2788" s="190">
        <v>0</v>
      </c>
      <c r="R2788" s="190">
        <v>0</v>
      </c>
    </row>
    <row r="2789" spans="1:18" ht="15" hidden="1">
      <c r="A2789" s="185" t="str">
        <f t="shared" si="100"/>
        <v>B</v>
      </c>
      <c r="B2789" s="191" t="s">
        <v>124</v>
      </c>
      <c r="C2789" s="191" t="s">
        <v>97</v>
      </c>
      <c r="D2789" s="192">
        <f t="shared" si="99"/>
        <v>0</v>
      </c>
      <c r="E2789" s="192">
        <f t="shared" si="99"/>
        <v>0</v>
      </c>
      <c r="F2789" s="192">
        <f t="shared" si="99"/>
        <v>0</v>
      </c>
      <c r="G2789" s="192">
        <f t="shared" si="99"/>
        <v>0</v>
      </c>
      <c r="H2789" s="192">
        <f t="shared" si="99"/>
        <v>0</v>
      </c>
      <c r="I2789" s="192">
        <v>0</v>
      </c>
      <c r="J2789" s="192">
        <v>0</v>
      </c>
      <c r="K2789" s="192">
        <v>0</v>
      </c>
      <c r="L2789" s="192">
        <v>0</v>
      </c>
      <c r="M2789" s="192">
        <v>0</v>
      </c>
      <c r="N2789" s="192">
        <v>0</v>
      </c>
      <c r="O2789" s="192">
        <v>0</v>
      </c>
      <c r="P2789" s="192">
        <v>0</v>
      </c>
      <c r="Q2789" s="192">
        <v>0</v>
      </c>
      <c r="R2789" s="192">
        <v>0</v>
      </c>
    </row>
    <row r="2790" spans="1:18" ht="15" hidden="1">
      <c r="A2790" s="185" t="str">
        <f t="shared" si="100"/>
        <v>B</v>
      </c>
      <c r="B2790" s="191" t="s">
        <v>124</v>
      </c>
      <c r="C2790" s="191" t="s">
        <v>98</v>
      </c>
      <c r="D2790" s="192">
        <f t="shared" si="99"/>
        <v>0</v>
      </c>
      <c r="E2790" s="192">
        <f t="shared" si="99"/>
        <v>0</v>
      </c>
      <c r="F2790" s="192">
        <f t="shared" si="99"/>
        <v>0</v>
      </c>
      <c r="G2790" s="192">
        <f t="shared" si="99"/>
        <v>0</v>
      </c>
      <c r="H2790" s="192">
        <f t="shared" si="99"/>
        <v>0</v>
      </c>
      <c r="I2790" s="192">
        <v>0</v>
      </c>
      <c r="J2790" s="192">
        <v>0</v>
      </c>
      <c r="K2790" s="192">
        <v>0</v>
      </c>
      <c r="L2790" s="192">
        <v>0</v>
      </c>
      <c r="M2790" s="192">
        <v>0</v>
      </c>
      <c r="N2790" s="192">
        <v>0</v>
      </c>
      <c r="O2790" s="192">
        <v>0</v>
      </c>
      <c r="P2790" s="192">
        <v>0</v>
      </c>
      <c r="Q2790" s="192">
        <v>0</v>
      </c>
      <c r="R2790" s="192">
        <v>0</v>
      </c>
    </row>
    <row r="2791" spans="1:18" ht="15" hidden="1">
      <c r="A2791" s="185" t="str">
        <f t="shared" si="100"/>
        <v>B</v>
      </c>
      <c r="B2791" s="191" t="s">
        <v>124</v>
      </c>
      <c r="C2791" s="191" t="s">
        <v>102</v>
      </c>
      <c r="D2791" s="192">
        <f t="shared" si="99"/>
        <v>0</v>
      </c>
      <c r="E2791" s="192">
        <f t="shared" si="99"/>
        <v>0</v>
      </c>
      <c r="F2791" s="192">
        <f t="shared" si="99"/>
        <v>0</v>
      </c>
      <c r="G2791" s="192">
        <f t="shared" si="99"/>
        <v>0</v>
      </c>
      <c r="H2791" s="192">
        <f t="shared" si="99"/>
        <v>0</v>
      </c>
      <c r="I2791" s="192">
        <v>0</v>
      </c>
      <c r="J2791" s="192">
        <v>0</v>
      </c>
      <c r="K2791" s="192">
        <v>0</v>
      </c>
      <c r="L2791" s="192">
        <v>0</v>
      </c>
      <c r="M2791" s="192">
        <v>0</v>
      </c>
      <c r="N2791" s="192">
        <v>0</v>
      </c>
      <c r="O2791" s="192">
        <v>0</v>
      </c>
      <c r="P2791" s="192">
        <v>0</v>
      </c>
      <c r="Q2791" s="192">
        <v>0</v>
      </c>
      <c r="R2791" s="192">
        <v>0</v>
      </c>
    </row>
    <row r="2792" spans="1:18" ht="15.75" hidden="1" thickBot="1">
      <c r="A2792" s="185" t="str">
        <f t="shared" si="100"/>
        <v>B</v>
      </c>
      <c r="B2792" s="186" t="s">
        <v>1366</v>
      </c>
      <c r="C2792" s="187" t="s">
        <v>1367</v>
      </c>
      <c r="D2792" s="188">
        <f t="shared" si="99"/>
        <v>0</v>
      </c>
      <c r="E2792" s="188">
        <f t="shared" si="99"/>
        <v>0</v>
      </c>
      <c r="F2792" s="188">
        <f t="shared" si="99"/>
        <v>0</v>
      </c>
      <c r="G2792" s="188">
        <f t="shared" si="99"/>
        <v>0</v>
      </c>
      <c r="H2792" s="188">
        <f t="shared" si="99"/>
        <v>0</v>
      </c>
      <c r="I2792" s="188">
        <v>0</v>
      </c>
      <c r="J2792" s="188">
        <v>0</v>
      </c>
      <c r="K2792" s="188">
        <v>0</v>
      </c>
      <c r="L2792" s="188">
        <v>0</v>
      </c>
      <c r="M2792" s="188">
        <v>0</v>
      </c>
      <c r="N2792" s="188">
        <v>0</v>
      </c>
      <c r="O2792" s="188">
        <v>0</v>
      </c>
      <c r="P2792" s="188">
        <v>0</v>
      </c>
      <c r="Q2792" s="188">
        <v>0</v>
      </c>
      <c r="R2792" s="188">
        <v>0</v>
      </c>
    </row>
    <row r="2793" spans="1:18" ht="15" hidden="1">
      <c r="A2793" s="185" t="str">
        <f t="shared" si="100"/>
        <v>B</v>
      </c>
      <c r="B2793" s="189" t="s">
        <v>124</v>
      </c>
      <c r="C2793" s="189" t="s">
        <v>96</v>
      </c>
      <c r="D2793" s="190">
        <f t="shared" si="99"/>
        <v>0</v>
      </c>
      <c r="E2793" s="190">
        <f t="shared" si="99"/>
        <v>0</v>
      </c>
      <c r="F2793" s="190">
        <f t="shared" si="99"/>
        <v>0</v>
      </c>
      <c r="G2793" s="190">
        <f t="shared" si="99"/>
        <v>0</v>
      </c>
      <c r="H2793" s="190">
        <f t="shared" si="99"/>
        <v>0</v>
      </c>
      <c r="I2793" s="190">
        <v>0</v>
      </c>
      <c r="J2793" s="190">
        <v>0</v>
      </c>
      <c r="K2793" s="190">
        <v>0</v>
      </c>
      <c r="L2793" s="190">
        <v>0</v>
      </c>
      <c r="M2793" s="190">
        <v>0</v>
      </c>
      <c r="N2793" s="190">
        <v>0</v>
      </c>
      <c r="O2793" s="190">
        <v>0</v>
      </c>
      <c r="P2793" s="190">
        <v>0</v>
      </c>
      <c r="Q2793" s="190">
        <v>0</v>
      </c>
      <c r="R2793" s="190">
        <v>0</v>
      </c>
    </row>
    <row r="2794" spans="1:18" ht="15" hidden="1">
      <c r="A2794" s="185" t="str">
        <f t="shared" si="100"/>
        <v>B</v>
      </c>
      <c r="B2794" s="191" t="s">
        <v>124</v>
      </c>
      <c r="C2794" s="191" t="s">
        <v>97</v>
      </c>
      <c r="D2794" s="192">
        <f t="shared" si="99"/>
        <v>0</v>
      </c>
      <c r="E2794" s="192">
        <f t="shared" si="99"/>
        <v>0</v>
      </c>
      <c r="F2794" s="192">
        <f t="shared" si="99"/>
        <v>0</v>
      </c>
      <c r="G2794" s="192">
        <f t="shared" si="99"/>
        <v>0</v>
      </c>
      <c r="H2794" s="192">
        <f t="shared" si="99"/>
        <v>0</v>
      </c>
      <c r="I2794" s="192">
        <v>0</v>
      </c>
      <c r="J2794" s="192">
        <v>0</v>
      </c>
      <c r="K2794" s="192">
        <v>0</v>
      </c>
      <c r="L2794" s="192">
        <v>0</v>
      </c>
      <c r="M2794" s="192">
        <v>0</v>
      </c>
      <c r="N2794" s="192">
        <v>0</v>
      </c>
      <c r="O2794" s="192">
        <v>0</v>
      </c>
      <c r="P2794" s="192">
        <v>0</v>
      </c>
      <c r="Q2794" s="192">
        <v>0</v>
      </c>
      <c r="R2794" s="192">
        <v>0</v>
      </c>
    </row>
    <row r="2795" spans="1:18" ht="15" hidden="1">
      <c r="A2795" s="185" t="str">
        <f t="shared" si="100"/>
        <v>B</v>
      </c>
      <c r="B2795" s="191" t="s">
        <v>124</v>
      </c>
      <c r="C2795" s="191" t="s">
        <v>98</v>
      </c>
      <c r="D2795" s="192">
        <f t="shared" si="99"/>
        <v>0</v>
      </c>
      <c r="E2795" s="192">
        <f t="shared" si="99"/>
        <v>0</v>
      </c>
      <c r="F2795" s="192">
        <f t="shared" si="99"/>
        <v>0</v>
      </c>
      <c r="G2795" s="192">
        <f t="shared" si="99"/>
        <v>0</v>
      </c>
      <c r="H2795" s="192">
        <f t="shared" si="99"/>
        <v>0</v>
      </c>
      <c r="I2795" s="192">
        <v>0</v>
      </c>
      <c r="J2795" s="192">
        <v>0</v>
      </c>
      <c r="K2795" s="192">
        <v>0</v>
      </c>
      <c r="L2795" s="192">
        <v>0</v>
      </c>
      <c r="M2795" s="192">
        <v>0</v>
      </c>
      <c r="N2795" s="192">
        <v>0</v>
      </c>
      <c r="O2795" s="192">
        <v>0</v>
      </c>
      <c r="P2795" s="192">
        <v>0</v>
      </c>
      <c r="Q2795" s="192">
        <v>0</v>
      </c>
      <c r="R2795" s="192">
        <v>0</v>
      </c>
    </row>
    <row r="2796" spans="1:18" ht="45.75" hidden="1" thickBot="1">
      <c r="A2796" s="185" t="str">
        <f t="shared" si="100"/>
        <v>B</v>
      </c>
      <c r="B2796" s="186" t="s">
        <v>1368</v>
      </c>
      <c r="C2796" s="187" t="s">
        <v>1369</v>
      </c>
      <c r="D2796" s="188">
        <f t="shared" si="99"/>
        <v>0</v>
      </c>
      <c r="E2796" s="188">
        <f t="shared" si="99"/>
        <v>0</v>
      </c>
      <c r="F2796" s="188">
        <f t="shared" si="99"/>
        <v>0</v>
      </c>
      <c r="G2796" s="188">
        <f t="shared" si="99"/>
        <v>0</v>
      </c>
      <c r="H2796" s="188">
        <f t="shared" si="99"/>
        <v>0</v>
      </c>
      <c r="I2796" s="188">
        <v>0</v>
      </c>
      <c r="J2796" s="188">
        <v>0</v>
      </c>
      <c r="K2796" s="188">
        <v>0</v>
      </c>
      <c r="L2796" s="188">
        <v>0</v>
      </c>
      <c r="M2796" s="188">
        <v>0</v>
      </c>
      <c r="N2796" s="188">
        <v>0</v>
      </c>
      <c r="O2796" s="188">
        <v>0</v>
      </c>
      <c r="P2796" s="188">
        <v>0</v>
      </c>
      <c r="Q2796" s="188">
        <v>0</v>
      </c>
      <c r="R2796" s="188">
        <v>0</v>
      </c>
    </row>
    <row r="2797" spans="1:18" ht="15" hidden="1">
      <c r="A2797" s="185" t="str">
        <f t="shared" si="100"/>
        <v>B</v>
      </c>
      <c r="B2797" s="189" t="s">
        <v>124</v>
      </c>
      <c r="C2797" s="189" t="s">
        <v>96</v>
      </c>
      <c r="D2797" s="190">
        <f t="shared" si="99"/>
        <v>0</v>
      </c>
      <c r="E2797" s="190">
        <f t="shared" si="99"/>
        <v>0</v>
      </c>
      <c r="F2797" s="190">
        <f t="shared" si="99"/>
        <v>0</v>
      </c>
      <c r="G2797" s="190">
        <f t="shared" si="99"/>
        <v>0</v>
      </c>
      <c r="H2797" s="190">
        <f t="shared" si="99"/>
        <v>0</v>
      </c>
      <c r="I2797" s="190">
        <v>0</v>
      </c>
      <c r="J2797" s="190">
        <v>0</v>
      </c>
      <c r="K2797" s="190">
        <v>0</v>
      </c>
      <c r="L2797" s="190">
        <v>0</v>
      </c>
      <c r="M2797" s="190">
        <v>0</v>
      </c>
      <c r="N2797" s="190">
        <v>0</v>
      </c>
      <c r="O2797" s="190">
        <v>0</v>
      </c>
      <c r="P2797" s="190">
        <v>0</v>
      </c>
      <c r="Q2797" s="190">
        <v>0</v>
      </c>
      <c r="R2797" s="190">
        <v>0</v>
      </c>
    </row>
    <row r="2798" spans="1:18" ht="15" hidden="1">
      <c r="A2798" s="185" t="str">
        <f t="shared" si="100"/>
        <v>B</v>
      </c>
      <c r="B2798" s="191" t="s">
        <v>124</v>
      </c>
      <c r="C2798" s="191" t="s">
        <v>98</v>
      </c>
      <c r="D2798" s="192">
        <f t="shared" si="99"/>
        <v>0</v>
      </c>
      <c r="E2798" s="192">
        <f t="shared" si="99"/>
        <v>0</v>
      </c>
      <c r="F2798" s="192">
        <f t="shared" si="99"/>
        <v>0</v>
      </c>
      <c r="G2798" s="192">
        <f t="shared" si="99"/>
        <v>0</v>
      </c>
      <c r="H2798" s="192">
        <f t="shared" si="99"/>
        <v>0</v>
      </c>
      <c r="I2798" s="192">
        <v>0</v>
      </c>
      <c r="J2798" s="192">
        <v>0</v>
      </c>
      <c r="K2798" s="192">
        <v>0</v>
      </c>
      <c r="L2798" s="192">
        <v>0</v>
      </c>
      <c r="M2798" s="192">
        <v>0</v>
      </c>
      <c r="N2798" s="192">
        <v>0</v>
      </c>
      <c r="O2798" s="192">
        <v>0</v>
      </c>
      <c r="P2798" s="192">
        <v>0</v>
      </c>
      <c r="Q2798" s="192">
        <v>0</v>
      </c>
      <c r="R2798" s="192">
        <v>0</v>
      </c>
    </row>
    <row r="2799" spans="1:18" ht="15" hidden="1">
      <c r="A2799" s="185" t="str">
        <f t="shared" si="100"/>
        <v>B</v>
      </c>
      <c r="B2799" s="191" t="s">
        <v>124</v>
      </c>
      <c r="C2799" s="191" t="s">
        <v>101</v>
      </c>
      <c r="D2799" s="192">
        <f t="shared" si="99"/>
        <v>0</v>
      </c>
      <c r="E2799" s="192">
        <f t="shared" si="99"/>
        <v>0</v>
      </c>
      <c r="F2799" s="192">
        <f t="shared" si="99"/>
        <v>0</v>
      </c>
      <c r="G2799" s="192">
        <f t="shared" si="99"/>
        <v>0</v>
      </c>
      <c r="H2799" s="192">
        <f t="shared" si="99"/>
        <v>0</v>
      </c>
      <c r="I2799" s="192">
        <v>0</v>
      </c>
      <c r="J2799" s="192">
        <v>0</v>
      </c>
      <c r="K2799" s="192">
        <v>0</v>
      </c>
      <c r="L2799" s="192">
        <v>0</v>
      </c>
      <c r="M2799" s="192">
        <v>0</v>
      </c>
      <c r="N2799" s="192">
        <v>0</v>
      </c>
      <c r="O2799" s="192">
        <v>0</v>
      </c>
      <c r="P2799" s="192">
        <v>0</v>
      </c>
      <c r="Q2799" s="192">
        <v>0</v>
      </c>
      <c r="R2799" s="192">
        <v>0</v>
      </c>
    </row>
    <row r="2800" spans="1:18" ht="15" hidden="1">
      <c r="A2800" s="185" t="str">
        <f t="shared" si="100"/>
        <v>B</v>
      </c>
      <c r="B2800" s="191" t="s">
        <v>124</v>
      </c>
      <c r="C2800" s="191" t="s">
        <v>102</v>
      </c>
      <c r="D2800" s="192">
        <f t="shared" ref="D2800:H2863" si="101">I2800+N2800</f>
        <v>0</v>
      </c>
      <c r="E2800" s="192">
        <f t="shared" si="101"/>
        <v>0</v>
      </c>
      <c r="F2800" s="192">
        <f t="shared" si="101"/>
        <v>0</v>
      </c>
      <c r="G2800" s="192">
        <f t="shared" si="101"/>
        <v>0</v>
      </c>
      <c r="H2800" s="192">
        <f t="shared" si="101"/>
        <v>0</v>
      </c>
      <c r="I2800" s="192">
        <v>0</v>
      </c>
      <c r="J2800" s="192">
        <v>0</v>
      </c>
      <c r="K2800" s="192">
        <v>0</v>
      </c>
      <c r="L2800" s="192">
        <v>0</v>
      </c>
      <c r="M2800" s="192">
        <v>0</v>
      </c>
      <c r="N2800" s="192">
        <v>0</v>
      </c>
      <c r="O2800" s="192">
        <v>0</v>
      </c>
      <c r="P2800" s="192">
        <v>0</v>
      </c>
      <c r="Q2800" s="192">
        <v>0</v>
      </c>
      <c r="R2800" s="192">
        <v>0</v>
      </c>
    </row>
    <row r="2801" spans="1:18" ht="15" hidden="1">
      <c r="A2801" s="185" t="str">
        <f t="shared" si="100"/>
        <v>B</v>
      </c>
      <c r="B2801" s="189" t="s">
        <v>124</v>
      </c>
      <c r="C2801" s="189" t="s">
        <v>121</v>
      </c>
      <c r="D2801" s="190">
        <f t="shared" si="101"/>
        <v>0</v>
      </c>
      <c r="E2801" s="190">
        <f t="shared" si="101"/>
        <v>0</v>
      </c>
      <c r="F2801" s="190">
        <f t="shared" si="101"/>
        <v>0</v>
      </c>
      <c r="G2801" s="190">
        <f t="shared" si="101"/>
        <v>0</v>
      </c>
      <c r="H2801" s="190">
        <f t="shared" si="101"/>
        <v>0</v>
      </c>
      <c r="I2801" s="190">
        <v>0</v>
      </c>
      <c r="J2801" s="190">
        <v>0</v>
      </c>
      <c r="K2801" s="190">
        <v>0</v>
      </c>
      <c r="L2801" s="190">
        <v>0</v>
      </c>
      <c r="M2801" s="190">
        <v>0</v>
      </c>
      <c r="N2801" s="190">
        <v>0</v>
      </c>
      <c r="O2801" s="190">
        <v>0</v>
      </c>
      <c r="P2801" s="190">
        <v>0</v>
      </c>
      <c r="Q2801" s="190">
        <v>0</v>
      </c>
      <c r="R2801" s="190">
        <v>0</v>
      </c>
    </row>
    <row r="2802" spans="1:18" ht="15.75" hidden="1" thickBot="1">
      <c r="A2802" s="185" t="str">
        <f t="shared" si="100"/>
        <v>B</v>
      </c>
      <c r="B2802" s="186" t="s">
        <v>1370</v>
      </c>
      <c r="C2802" s="187" t="s">
        <v>1371</v>
      </c>
      <c r="D2802" s="188">
        <f t="shared" si="101"/>
        <v>0</v>
      </c>
      <c r="E2802" s="188">
        <f t="shared" si="101"/>
        <v>0</v>
      </c>
      <c r="F2802" s="188">
        <f t="shared" si="101"/>
        <v>0</v>
      </c>
      <c r="G2802" s="188">
        <f t="shared" si="101"/>
        <v>0</v>
      </c>
      <c r="H2802" s="188">
        <f t="shared" si="101"/>
        <v>0</v>
      </c>
      <c r="I2802" s="188">
        <v>0</v>
      </c>
      <c r="J2802" s="188">
        <v>0</v>
      </c>
      <c r="K2802" s="188">
        <v>0</v>
      </c>
      <c r="L2802" s="188">
        <v>0</v>
      </c>
      <c r="M2802" s="188">
        <v>0</v>
      </c>
      <c r="N2802" s="188">
        <v>0</v>
      </c>
      <c r="O2802" s="188">
        <v>0</v>
      </c>
      <c r="P2802" s="188">
        <v>0</v>
      </c>
      <c r="Q2802" s="188">
        <v>0</v>
      </c>
      <c r="R2802" s="188">
        <v>0</v>
      </c>
    </row>
    <row r="2803" spans="1:18" ht="15" hidden="1">
      <c r="A2803" s="185" t="str">
        <f t="shared" si="100"/>
        <v>B</v>
      </c>
      <c r="B2803" s="189" t="s">
        <v>124</v>
      </c>
      <c r="C2803" s="189" t="s">
        <v>96</v>
      </c>
      <c r="D2803" s="190">
        <f t="shared" si="101"/>
        <v>0</v>
      </c>
      <c r="E2803" s="190">
        <f t="shared" si="101"/>
        <v>0</v>
      </c>
      <c r="F2803" s="190">
        <f t="shared" si="101"/>
        <v>0</v>
      </c>
      <c r="G2803" s="190">
        <f t="shared" si="101"/>
        <v>0</v>
      </c>
      <c r="H2803" s="190">
        <f t="shared" si="101"/>
        <v>0</v>
      </c>
      <c r="I2803" s="190">
        <v>0</v>
      </c>
      <c r="J2803" s="190">
        <v>0</v>
      </c>
      <c r="K2803" s="190">
        <v>0</v>
      </c>
      <c r="L2803" s="190">
        <v>0</v>
      </c>
      <c r="M2803" s="190">
        <v>0</v>
      </c>
      <c r="N2803" s="190">
        <v>0</v>
      </c>
      <c r="O2803" s="190">
        <v>0</v>
      </c>
      <c r="P2803" s="190">
        <v>0</v>
      </c>
      <c r="Q2803" s="190">
        <v>0</v>
      </c>
      <c r="R2803" s="190">
        <v>0</v>
      </c>
    </row>
    <row r="2804" spans="1:18" ht="15" hidden="1">
      <c r="A2804" s="185" t="str">
        <f t="shared" si="100"/>
        <v>B</v>
      </c>
      <c r="B2804" s="191" t="s">
        <v>124</v>
      </c>
      <c r="C2804" s="191" t="s">
        <v>97</v>
      </c>
      <c r="D2804" s="192">
        <f t="shared" si="101"/>
        <v>0</v>
      </c>
      <c r="E2804" s="192">
        <f t="shared" si="101"/>
        <v>0</v>
      </c>
      <c r="F2804" s="192">
        <f t="shared" si="101"/>
        <v>0</v>
      </c>
      <c r="G2804" s="192">
        <f t="shared" si="101"/>
        <v>0</v>
      </c>
      <c r="H2804" s="192">
        <f t="shared" si="101"/>
        <v>0</v>
      </c>
      <c r="I2804" s="192">
        <v>0</v>
      </c>
      <c r="J2804" s="192">
        <v>0</v>
      </c>
      <c r="K2804" s="192">
        <v>0</v>
      </c>
      <c r="L2804" s="192">
        <v>0</v>
      </c>
      <c r="M2804" s="192">
        <v>0</v>
      </c>
      <c r="N2804" s="192">
        <v>0</v>
      </c>
      <c r="O2804" s="192">
        <v>0</v>
      </c>
      <c r="P2804" s="192">
        <v>0</v>
      </c>
      <c r="Q2804" s="192">
        <v>0</v>
      </c>
      <c r="R2804" s="192">
        <v>0</v>
      </c>
    </row>
    <row r="2805" spans="1:18" ht="15" hidden="1">
      <c r="A2805" s="185" t="str">
        <f t="shared" si="100"/>
        <v>B</v>
      </c>
      <c r="B2805" s="191" t="s">
        <v>124</v>
      </c>
      <c r="C2805" s="191" t="s">
        <v>98</v>
      </c>
      <c r="D2805" s="192">
        <f t="shared" si="101"/>
        <v>0</v>
      </c>
      <c r="E2805" s="192">
        <f t="shared" si="101"/>
        <v>0</v>
      </c>
      <c r="F2805" s="192">
        <f t="shared" si="101"/>
        <v>0</v>
      </c>
      <c r="G2805" s="192">
        <f t="shared" si="101"/>
        <v>0</v>
      </c>
      <c r="H2805" s="192">
        <f t="shared" si="101"/>
        <v>0</v>
      </c>
      <c r="I2805" s="192">
        <v>0</v>
      </c>
      <c r="J2805" s="192">
        <v>0</v>
      </c>
      <c r="K2805" s="192">
        <v>0</v>
      </c>
      <c r="L2805" s="192">
        <v>0</v>
      </c>
      <c r="M2805" s="192">
        <v>0</v>
      </c>
      <c r="N2805" s="192">
        <v>0</v>
      </c>
      <c r="O2805" s="192">
        <v>0</v>
      </c>
      <c r="P2805" s="192">
        <v>0</v>
      </c>
      <c r="Q2805" s="192">
        <v>0</v>
      </c>
      <c r="R2805" s="192">
        <v>0</v>
      </c>
    </row>
    <row r="2806" spans="1:18" ht="15" hidden="1">
      <c r="A2806" s="185" t="str">
        <f t="shared" si="100"/>
        <v>B</v>
      </c>
      <c r="B2806" s="191" t="s">
        <v>124</v>
      </c>
      <c r="C2806" s="191" t="s">
        <v>15</v>
      </c>
      <c r="D2806" s="192">
        <f t="shared" si="101"/>
        <v>0</v>
      </c>
      <c r="E2806" s="192">
        <f t="shared" si="101"/>
        <v>0</v>
      </c>
      <c r="F2806" s="192">
        <f t="shared" si="101"/>
        <v>0</v>
      </c>
      <c r="G2806" s="192">
        <f t="shared" si="101"/>
        <v>0</v>
      </c>
      <c r="H2806" s="192">
        <f t="shared" si="101"/>
        <v>0</v>
      </c>
      <c r="I2806" s="192">
        <v>0</v>
      </c>
      <c r="J2806" s="192">
        <v>0</v>
      </c>
      <c r="K2806" s="192">
        <v>0</v>
      </c>
      <c r="L2806" s="192">
        <v>0</v>
      </c>
      <c r="M2806" s="192">
        <v>0</v>
      </c>
      <c r="N2806" s="192">
        <v>0</v>
      </c>
      <c r="O2806" s="192">
        <v>0</v>
      </c>
      <c r="P2806" s="192">
        <v>0</v>
      </c>
      <c r="Q2806" s="192">
        <v>0</v>
      </c>
      <c r="R2806" s="192">
        <v>0</v>
      </c>
    </row>
    <row r="2807" spans="1:18" ht="15" hidden="1">
      <c r="A2807" s="185" t="str">
        <f t="shared" si="100"/>
        <v>B</v>
      </c>
      <c r="B2807" s="191" t="s">
        <v>124</v>
      </c>
      <c r="C2807" s="191" t="s">
        <v>101</v>
      </c>
      <c r="D2807" s="192">
        <f t="shared" si="101"/>
        <v>0</v>
      </c>
      <c r="E2807" s="192">
        <f t="shared" si="101"/>
        <v>0</v>
      </c>
      <c r="F2807" s="192">
        <f t="shared" si="101"/>
        <v>0</v>
      </c>
      <c r="G2807" s="192">
        <f t="shared" si="101"/>
        <v>0</v>
      </c>
      <c r="H2807" s="192">
        <f t="shared" si="101"/>
        <v>0</v>
      </c>
      <c r="I2807" s="192">
        <v>0</v>
      </c>
      <c r="J2807" s="192">
        <v>0</v>
      </c>
      <c r="K2807" s="192">
        <v>0</v>
      </c>
      <c r="L2807" s="192">
        <v>0</v>
      </c>
      <c r="M2807" s="192">
        <v>0</v>
      </c>
      <c r="N2807" s="192">
        <v>0</v>
      </c>
      <c r="O2807" s="192">
        <v>0</v>
      </c>
      <c r="P2807" s="192">
        <v>0</v>
      </c>
      <c r="Q2807" s="192">
        <v>0</v>
      </c>
      <c r="R2807" s="192">
        <v>0</v>
      </c>
    </row>
    <row r="2808" spans="1:18" ht="15" hidden="1">
      <c r="A2808" s="185" t="str">
        <f t="shared" si="100"/>
        <v>B</v>
      </c>
      <c r="B2808" s="191" t="s">
        <v>124</v>
      </c>
      <c r="C2808" s="191" t="s">
        <v>102</v>
      </c>
      <c r="D2808" s="192">
        <f t="shared" si="101"/>
        <v>0</v>
      </c>
      <c r="E2808" s="192">
        <f t="shared" si="101"/>
        <v>0</v>
      </c>
      <c r="F2808" s="192">
        <f t="shared" si="101"/>
        <v>0</v>
      </c>
      <c r="G2808" s="192">
        <f t="shared" si="101"/>
        <v>0</v>
      </c>
      <c r="H2808" s="192">
        <f t="shared" si="101"/>
        <v>0</v>
      </c>
      <c r="I2808" s="192">
        <v>0</v>
      </c>
      <c r="J2808" s="192">
        <v>0</v>
      </c>
      <c r="K2808" s="192">
        <v>0</v>
      </c>
      <c r="L2808" s="192">
        <v>0</v>
      </c>
      <c r="M2808" s="192">
        <v>0</v>
      </c>
      <c r="N2808" s="192">
        <v>0</v>
      </c>
      <c r="O2808" s="192">
        <v>0</v>
      </c>
      <c r="P2808" s="192">
        <v>0</v>
      </c>
      <c r="Q2808" s="192">
        <v>0</v>
      </c>
      <c r="R2808" s="192">
        <v>0</v>
      </c>
    </row>
    <row r="2809" spans="1:18" ht="15" hidden="1">
      <c r="A2809" s="185" t="str">
        <f t="shared" si="100"/>
        <v>B</v>
      </c>
      <c r="B2809" s="189" t="s">
        <v>124</v>
      </c>
      <c r="C2809" s="189" t="s">
        <v>121</v>
      </c>
      <c r="D2809" s="190">
        <f t="shared" si="101"/>
        <v>0</v>
      </c>
      <c r="E2809" s="190">
        <f t="shared" si="101"/>
        <v>0</v>
      </c>
      <c r="F2809" s="190">
        <f t="shared" si="101"/>
        <v>0</v>
      </c>
      <c r="G2809" s="190">
        <f t="shared" si="101"/>
        <v>0</v>
      </c>
      <c r="H2809" s="190">
        <f t="shared" si="101"/>
        <v>0</v>
      </c>
      <c r="I2809" s="190">
        <v>0</v>
      </c>
      <c r="J2809" s="190">
        <v>0</v>
      </c>
      <c r="K2809" s="190">
        <v>0</v>
      </c>
      <c r="L2809" s="190">
        <v>0</v>
      </c>
      <c r="M2809" s="190">
        <v>0</v>
      </c>
      <c r="N2809" s="190">
        <v>0</v>
      </c>
      <c r="O2809" s="190">
        <v>0</v>
      </c>
      <c r="P2809" s="190">
        <v>0</v>
      </c>
      <c r="Q2809" s="190">
        <v>0</v>
      </c>
      <c r="R2809" s="190">
        <v>0</v>
      </c>
    </row>
    <row r="2810" spans="1:18" ht="15.75" hidden="1" thickBot="1">
      <c r="A2810" s="185" t="str">
        <f t="shared" si="100"/>
        <v>B</v>
      </c>
      <c r="B2810" s="186" t="s">
        <v>1372</v>
      </c>
      <c r="C2810" s="187" t="s">
        <v>1373</v>
      </c>
      <c r="D2810" s="188">
        <f t="shared" si="101"/>
        <v>0</v>
      </c>
      <c r="E2810" s="188">
        <f t="shared" si="101"/>
        <v>0</v>
      </c>
      <c r="F2810" s="188">
        <f t="shared" si="101"/>
        <v>0</v>
      </c>
      <c r="G2810" s="188">
        <f t="shared" si="101"/>
        <v>0</v>
      </c>
      <c r="H2810" s="188">
        <f t="shared" si="101"/>
        <v>0</v>
      </c>
      <c r="I2810" s="188">
        <v>0</v>
      </c>
      <c r="J2810" s="188">
        <v>0</v>
      </c>
      <c r="K2810" s="188">
        <v>0</v>
      </c>
      <c r="L2810" s="188">
        <v>0</v>
      </c>
      <c r="M2810" s="188">
        <v>0</v>
      </c>
      <c r="N2810" s="188">
        <v>0</v>
      </c>
      <c r="O2810" s="188">
        <v>0</v>
      </c>
      <c r="P2810" s="188">
        <v>0</v>
      </c>
      <c r="Q2810" s="188">
        <v>0</v>
      </c>
      <c r="R2810" s="188">
        <v>0</v>
      </c>
    </row>
    <row r="2811" spans="1:18" ht="15" hidden="1">
      <c r="A2811" s="185" t="str">
        <f t="shared" si="100"/>
        <v>B</v>
      </c>
      <c r="B2811" s="189" t="s">
        <v>124</v>
      </c>
      <c r="C2811" s="189" t="s">
        <v>96</v>
      </c>
      <c r="D2811" s="190">
        <f t="shared" si="101"/>
        <v>0</v>
      </c>
      <c r="E2811" s="190">
        <f t="shared" si="101"/>
        <v>0</v>
      </c>
      <c r="F2811" s="190">
        <f t="shared" si="101"/>
        <v>0</v>
      </c>
      <c r="G2811" s="190">
        <f t="shared" si="101"/>
        <v>0</v>
      </c>
      <c r="H2811" s="190">
        <f t="shared" si="101"/>
        <v>0</v>
      </c>
      <c r="I2811" s="190">
        <v>0</v>
      </c>
      <c r="J2811" s="190">
        <v>0</v>
      </c>
      <c r="K2811" s="190">
        <v>0</v>
      </c>
      <c r="L2811" s="190">
        <v>0</v>
      </c>
      <c r="M2811" s="190">
        <v>0</v>
      </c>
      <c r="N2811" s="190">
        <v>0</v>
      </c>
      <c r="O2811" s="190">
        <v>0</v>
      </c>
      <c r="P2811" s="190">
        <v>0</v>
      </c>
      <c r="Q2811" s="190">
        <v>0</v>
      </c>
      <c r="R2811" s="190">
        <v>0</v>
      </c>
    </row>
    <row r="2812" spans="1:18" ht="15" hidden="1">
      <c r="A2812" s="185" t="str">
        <f t="shared" si="100"/>
        <v>B</v>
      </c>
      <c r="B2812" s="191" t="s">
        <v>124</v>
      </c>
      <c r="C2812" s="191" t="s">
        <v>97</v>
      </c>
      <c r="D2812" s="192">
        <f t="shared" si="101"/>
        <v>0</v>
      </c>
      <c r="E2812" s="192">
        <f t="shared" si="101"/>
        <v>0</v>
      </c>
      <c r="F2812" s="192">
        <f t="shared" si="101"/>
        <v>0</v>
      </c>
      <c r="G2812" s="192">
        <f t="shared" si="101"/>
        <v>0</v>
      </c>
      <c r="H2812" s="192">
        <f t="shared" si="101"/>
        <v>0</v>
      </c>
      <c r="I2812" s="192">
        <v>0</v>
      </c>
      <c r="J2812" s="192">
        <v>0</v>
      </c>
      <c r="K2812" s="192">
        <v>0</v>
      </c>
      <c r="L2812" s="192">
        <v>0</v>
      </c>
      <c r="M2812" s="192">
        <v>0</v>
      </c>
      <c r="N2812" s="192">
        <v>0</v>
      </c>
      <c r="O2812" s="192">
        <v>0</v>
      </c>
      <c r="P2812" s="192">
        <v>0</v>
      </c>
      <c r="Q2812" s="192">
        <v>0</v>
      </c>
      <c r="R2812" s="192">
        <v>0</v>
      </c>
    </row>
    <row r="2813" spans="1:18" ht="15" hidden="1">
      <c r="A2813" s="185" t="str">
        <f t="shared" si="100"/>
        <v>B</v>
      </c>
      <c r="B2813" s="191" t="s">
        <v>124</v>
      </c>
      <c r="C2813" s="191" t="s">
        <v>98</v>
      </c>
      <c r="D2813" s="192">
        <f t="shared" si="101"/>
        <v>0</v>
      </c>
      <c r="E2813" s="192">
        <f t="shared" si="101"/>
        <v>0</v>
      </c>
      <c r="F2813" s="192">
        <f t="shared" si="101"/>
        <v>0</v>
      </c>
      <c r="G2813" s="192">
        <f t="shared" si="101"/>
        <v>0</v>
      </c>
      <c r="H2813" s="192">
        <f t="shared" si="101"/>
        <v>0</v>
      </c>
      <c r="I2813" s="192">
        <v>0</v>
      </c>
      <c r="J2813" s="192">
        <v>0</v>
      </c>
      <c r="K2813" s="192">
        <v>0</v>
      </c>
      <c r="L2813" s="192">
        <v>0</v>
      </c>
      <c r="M2813" s="192">
        <v>0</v>
      </c>
      <c r="N2813" s="192">
        <v>0</v>
      </c>
      <c r="O2813" s="192">
        <v>0</v>
      </c>
      <c r="P2813" s="192">
        <v>0</v>
      </c>
      <c r="Q2813" s="192">
        <v>0</v>
      </c>
      <c r="R2813" s="192">
        <v>0</v>
      </c>
    </row>
    <row r="2814" spans="1:18" ht="15" hidden="1">
      <c r="A2814" s="185" t="str">
        <f t="shared" si="100"/>
        <v>B</v>
      </c>
      <c r="B2814" s="191" t="s">
        <v>124</v>
      </c>
      <c r="C2814" s="191" t="s">
        <v>101</v>
      </c>
      <c r="D2814" s="192">
        <f t="shared" si="101"/>
        <v>0</v>
      </c>
      <c r="E2814" s="192">
        <f t="shared" si="101"/>
        <v>0</v>
      </c>
      <c r="F2814" s="192">
        <f t="shared" si="101"/>
        <v>0</v>
      </c>
      <c r="G2814" s="192">
        <f t="shared" si="101"/>
        <v>0</v>
      </c>
      <c r="H2814" s="192">
        <f t="shared" si="101"/>
        <v>0</v>
      </c>
      <c r="I2814" s="192">
        <v>0</v>
      </c>
      <c r="J2814" s="192">
        <v>0</v>
      </c>
      <c r="K2814" s="192">
        <v>0</v>
      </c>
      <c r="L2814" s="192">
        <v>0</v>
      </c>
      <c r="M2814" s="192">
        <v>0</v>
      </c>
      <c r="N2814" s="192">
        <v>0</v>
      </c>
      <c r="O2814" s="192">
        <v>0</v>
      </c>
      <c r="P2814" s="192">
        <v>0</v>
      </c>
      <c r="Q2814" s="192">
        <v>0</v>
      </c>
      <c r="R2814" s="192">
        <v>0</v>
      </c>
    </row>
    <row r="2815" spans="1:18" ht="15" hidden="1">
      <c r="A2815" s="185" t="str">
        <f t="shared" si="100"/>
        <v>B</v>
      </c>
      <c r="B2815" s="191" t="s">
        <v>124</v>
      </c>
      <c r="C2815" s="191" t="s">
        <v>102</v>
      </c>
      <c r="D2815" s="192">
        <f t="shared" si="101"/>
        <v>0</v>
      </c>
      <c r="E2815" s="192">
        <f t="shared" si="101"/>
        <v>0</v>
      </c>
      <c r="F2815" s="192">
        <f t="shared" si="101"/>
        <v>0</v>
      </c>
      <c r="G2815" s="192">
        <f t="shared" si="101"/>
        <v>0</v>
      </c>
      <c r="H2815" s="192">
        <f t="shared" si="101"/>
        <v>0</v>
      </c>
      <c r="I2815" s="192">
        <v>0</v>
      </c>
      <c r="J2815" s="192">
        <v>0</v>
      </c>
      <c r="K2815" s="192">
        <v>0</v>
      </c>
      <c r="L2815" s="192">
        <v>0</v>
      </c>
      <c r="M2815" s="192">
        <v>0</v>
      </c>
      <c r="N2815" s="192">
        <v>0</v>
      </c>
      <c r="O2815" s="192">
        <v>0</v>
      </c>
      <c r="P2815" s="192">
        <v>0</v>
      </c>
      <c r="Q2815" s="192">
        <v>0</v>
      </c>
      <c r="R2815" s="192">
        <v>0</v>
      </c>
    </row>
    <row r="2816" spans="1:18" ht="15" hidden="1">
      <c r="A2816" s="185" t="str">
        <f t="shared" si="100"/>
        <v>B</v>
      </c>
      <c r="B2816" s="189" t="s">
        <v>124</v>
      </c>
      <c r="C2816" s="189" t="s">
        <v>121</v>
      </c>
      <c r="D2816" s="190">
        <f t="shared" si="101"/>
        <v>0</v>
      </c>
      <c r="E2816" s="190">
        <f t="shared" si="101"/>
        <v>0</v>
      </c>
      <c r="F2816" s="190">
        <f t="shared" si="101"/>
        <v>0</v>
      </c>
      <c r="G2816" s="190">
        <f t="shared" si="101"/>
        <v>0</v>
      </c>
      <c r="H2816" s="190">
        <f t="shared" si="101"/>
        <v>0</v>
      </c>
      <c r="I2816" s="190">
        <v>0</v>
      </c>
      <c r="J2816" s="190">
        <v>0</v>
      </c>
      <c r="K2816" s="190">
        <v>0</v>
      </c>
      <c r="L2816" s="190">
        <v>0</v>
      </c>
      <c r="M2816" s="190">
        <v>0</v>
      </c>
      <c r="N2816" s="190">
        <v>0</v>
      </c>
      <c r="O2816" s="190">
        <v>0</v>
      </c>
      <c r="P2816" s="190">
        <v>0</v>
      </c>
      <c r="Q2816" s="190">
        <v>0</v>
      </c>
      <c r="R2816" s="190">
        <v>0</v>
      </c>
    </row>
    <row r="2817" spans="1:18" ht="30.75" hidden="1" thickBot="1">
      <c r="A2817" s="185" t="str">
        <f t="shared" si="100"/>
        <v>B</v>
      </c>
      <c r="B2817" s="186" t="s">
        <v>1374</v>
      </c>
      <c r="C2817" s="187" t="s">
        <v>1375</v>
      </c>
      <c r="D2817" s="188">
        <f t="shared" si="101"/>
        <v>0</v>
      </c>
      <c r="E2817" s="188">
        <f t="shared" si="101"/>
        <v>0</v>
      </c>
      <c r="F2817" s="188">
        <f t="shared" si="101"/>
        <v>0</v>
      </c>
      <c r="G2817" s="188">
        <f t="shared" si="101"/>
        <v>0</v>
      </c>
      <c r="H2817" s="188">
        <f t="shared" si="101"/>
        <v>0</v>
      </c>
      <c r="I2817" s="188">
        <v>0</v>
      </c>
      <c r="J2817" s="188">
        <v>0</v>
      </c>
      <c r="K2817" s="188">
        <v>0</v>
      </c>
      <c r="L2817" s="188">
        <v>0</v>
      </c>
      <c r="M2817" s="188">
        <v>0</v>
      </c>
      <c r="N2817" s="188">
        <v>0</v>
      </c>
      <c r="O2817" s="188">
        <v>0</v>
      </c>
      <c r="P2817" s="188">
        <v>0</v>
      </c>
      <c r="Q2817" s="188">
        <v>0</v>
      </c>
      <c r="R2817" s="188">
        <v>0</v>
      </c>
    </row>
    <row r="2818" spans="1:18" ht="15" hidden="1">
      <c r="A2818" s="185" t="str">
        <f t="shared" si="100"/>
        <v>B</v>
      </c>
      <c r="B2818" s="189" t="s">
        <v>124</v>
      </c>
      <c r="C2818" s="189" t="s">
        <v>96</v>
      </c>
      <c r="D2818" s="190">
        <f t="shared" si="101"/>
        <v>0</v>
      </c>
      <c r="E2818" s="190">
        <f t="shared" si="101"/>
        <v>0</v>
      </c>
      <c r="F2818" s="190">
        <f t="shared" si="101"/>
        <v>0</v>
      </c>
      <c r="G2818" s="190">
        <f t="shared" si="101"/>
        <v>0</v>
      </c>
      <c r="H2818" s="190">
        <f t="shared" si="101"/>
        <v>0</v>
      </c>
      <c r="I2818" s="190">
        <v>0</v>
      </c>
      <c r="J2818" s="190">
        <v>0</v>
      </c>
      <c r="K2818" s="190">
        <v>0</v>
      </c>
      <c r="L2818" s="190">
        <v>0</v>
      </c>
      <c r="M2818" s="190">
        <v>0</v>
      </c>
      <c r="N2818" s="190">
        <v>0</v>
      </c>
      <c r="O2818" s="190">
        <v>0</v>
      </c>
      <c r="P2818" s="190">
        <v>0</v>
      </c>
      <c r="Q2818" s="190">
        <v>0</v>
      </c>
      <c r="R2818" s="190">
        <v>0</v>
      </c>
    </row>
    <row r="2819" spans="1:18" ht="15" hidden="1">
      <c r="A2819" s="185" t="str">
        <f t="shared" si="100"/>
        <v>B</v>
      </c>
      <c r="B2819" s="191" t="s">
        <v>124</v>
      </c>
      <c r="C2819" s="191" t="s">
        <v>97</v>
      </c>
      <c r="D2819" s="192">
        <f t="shared" si="101"/>
        <v>0</v>
      </c>
      <c r="E2819" s="192">
        <f t="shared" si="101"/>
        <v>0</v>
      </c>
      <c r="F2819" s="192">
        <f t="shared" si="101"/>
        <v>0</v>
      </c>
      <c r="G2819" s="192">
        <f t="shared" si="101"/>
        <v>0</v>
      </c>
      <c r="H2819" s="192">
        <f t="shared" si="101"/>
        <v>0</v>
      </c>
      <c r="I2819" s="192">
        <v>0</v>
      </c>
      <c r="J2819" s="192">
        <v>0</v>
      </c>
      <c r="K2819" s="192">
        <v>0</v>
      </c>
      <c r="L2819" s="192">
        <v>0</v>
      </c>
      <c r="M2819" s="192">
        <v>0</v>
      </c>
      <c r="N2819" s="192">
        <v>0</v>
      </c>
      <c r="O2819" s="192">
        <v>0</v>
      </c>
      <c r="P2819" s="192">
        <v>0</v>
      </c>
      <c r="Q2819" s="192">
        <v>0</v>
      </c>
      <c r="R2819" s="192">
        <v>0</v>
      </c>
    </row>
    <row r="2820" spans="1:18" ht="15" hidden="1">
      <c r="A2820" s="185" t="str">
        <f t="shared" si="100"/>
        <v>B</v>
      </c>
      <c r="B2820" s="191" t="s">
        <v>124</v>
      </c>
      <c r="C2820" s="191" t="s">
        <v>98</v>
      </c>
      <c r="D2820" s="192">
        <f t="shared" si="101"/>
        <v>0</v>
      </c>
      <c r="E2820" s="192">
        <f t="shared" si="101"/>
        <v>0</v>
      </c>
      <c r="F2820" s="192">
        <f t="shared" si="101"/>
        <v>0</v>
      </c>
      <c r="G2820" s="192">
        <f t="shared" si="101"/>
        <v>0</v>
      </c>
      <c r="H2820" s="192">
        <f t="shared" si="101"/>
        <v>0</v>
      </c>
      <c r="I2820" s="192">
        <v>0</v>
      </c>
      <c r="J2820" s="192">
        <v>0</v>
      </c>
      <c r="K2820" s="192">
        <v>0</v>
      </c>
      <c r="L2820" s="192">
        <v>0</v>
      </c>
      <c r="M2820" s="192">
        <v>0</v>
      </c>
      <c r="N2820" s="192">
        <v>0</v>
      </c>
      <c r="O2820" s="192">
        <v>0</v>
      </c>
      <c r="P2820" s="192">
        <v>0</v>
      </c>
      <c r="Q2820" s="192">
        <v>0</v>
      </c>
      <c r="R2820" s="192">
        <v>0</v>
      </c>
    </row>
    <row r="2821" spans="1:18" ht="15" hidden="1">
      <c r="A2821" s="185" t="str">
        <f t="shared" si="100"/>
        <v>B</v>
      </c>
      <c r="B2821" s="191" t="s">
        <v>124</v>
      </c>
      <c r="C2821" s="191" t="s">
        <v>101</v>
      </c>
      <c r="D2821" s="192">
        <f t="shared" si="101"/>
        <v>0</v>
      </c>
      <c r="E2821" s="192">
        <f t="shared" si="101"/>
        <v>0</v>
      </c>
      <c r="F2821" s="192">
        <f t="shared" si="101"/>
        <v>0</v>
      </c>
      <c r="G2821" s="192">
        <f t="shared" si="101"/>
        <v>0</v>
      </c>
      <c r="H2821" s="192">
        <f t="shared" si="101"/>
        <v>0</v>
      </c>
      <c r="I2821" s="192">
        <v>0</v>
      </c>
      <c r="J2821" s="192">
        <v>0</v>
      </c>
      <c r="K2821" s="192">
        <v>0</v>
      </c>
      <c r="L2821" s="192">
        <v>0</v>
      </c>
      <c r="M2821" s="192">
        <v>0</v>
      </c>
      <c r="N2821" s="192">
        <v>0</v>
      </c>
      <c r="O2821" s="192">
        <v>0</v>
      </c>
      <c r="P2821" s="192">
        <v>0</v>
      </c>
      <c r="Q2821" s="192">
        <v>0</v>
      </c>
      <c r="R2821" s="192">
        <v>0</v>
      </c>
    </row>
    <row r="2822" spans="1:18" ht="15" hidden="1">
      <c r="A2822" s="185" t="str">
        <f t="shared" si="100"/>
        <v>B</v>
      </c>
      <c r="B2822" s="191" t="s">
        <v>124</v>
      </c>
      <c r="C2822" s="191" t="s">
        <v>102</v>
      </c>
      <c r="D2822" s="192">
        <f t="shared" si="101"/>
        <v>0</v>
      </c>
      <c r="E2822" s="192">
        <f t="shared" si="101"/>
        <v>0</v>
      </c>
      <c r="F2822" s="192">
        <f t="shared" si="101"/>
        <v>0</v>
      </c>
      <c r="G2822" s="192">
        <f t="shared" si="101"/>
        <v>0</v>
      </c>
      <c r="H2822" s="192">
        <f t="shared" si="101"/>
        <v>0</v>
      </c>
      <c r="I2822" s="192">
        <v>0</v>
      </c>
      <c r="J2822" s="192">
        <v>0</v>
      </c>
      <c r="K2822" s="192">
        <v>0</v>
      </c>
      <c r="L2822" s="192">
        <v>0</v>
      </c>
      <c r="M2822" s="192">
        <v>0</v>
      </c>
      <c r="N2822" s="192">
        <v>0</v>
      </c>
      <c r="O2822" s="192">
        <v>0</v>
      </c>
      <c r="P2822" s="192">
        <v>0</v>
      </c>
      <c r="Q2822" s="192">
        <v>0</v>
      </c>
      <c r="R2822" s="192">
        <v>0</v>
      </c>
    </row>
    <row r="2823" spans="1:18" ht="15" hidden="1">
      <c r="A2823" s="185" t="str">
        <f t="shared" ref="A2823:A2886" si="102">(IF(OR(D2823&lt;&gt;0,E2823&lt;&gt;0,F2823&lt;&gt;0,G2823&lt;&gt;0,H2823&lt;&gt;0),"A","B"))</f>
        <v>B</v>
      </c>
      <c r="B2823" s="189" t="s">
        <v>124</v>
      </c>
      <c r="C2823" s="189" t="s">
        <v>121</v>
      </c>
      <c r="D2823" s="190">
        <f t="shared" si="101"/>
        <v>0</v>
      </c>
      <c r="E2823" s="190">
        <f t="shared" si="101"/>
        <v>0</v>
      </c>
      <c r="F2823" s="190">
        <f t="shared" si="101"/>
        <v>0</v>
      </c>
      <c r="G2823" s="190">
        <f t="shared" si="101"/>
        <v>0</v>
      </c>
      <c r="H2823" s="190">
        <f t="shared" si="101"/>
        <v>0</v>
      </c>
      <c r="I2823" s="190">
        <v>0</v>
      </c>
      <c r="J2823" s="190">
        <v>0</v>
      </c>
      <c r="K2823" s="190">
        <v>0</v>
      </c>
      <c r="L2823" s="190">
        <v>0</v>
      </c>
      <c r="M2823" s="190">
        <v>0</v>
      </c>
      <c r="N2823" s="190">
        <v>0</v>
      </c>
      <c r="O2823" s="190">
        <v>0</v>
      </c>
      <c r="P2823" s="190">
        <v>0</v>
      </c>
      <c r="Q2823" s="190">
        <v>0</v>
      </c>
      <c r="R2823" s="190">
        <v>0</v>
      </c>
    </row>
    <row r="2824" spans="1:18" ht="15.75" hidden="1" thickBot="1">
      <c r="A2824" s="185" t="str">
        <f t="shared" si="102"/>
        <v>B</v>
      </c>
      <c r="B2824" s="186" t="s">
        <v>1376</v>
      </c>
      <c r="C2824" s="187" t="s">
        <v>1377</v>
      </c>
      <c r="D2824" s="188">
        <f t="shared" si="101"/>
        <v>0</v>
      </c>
      <c r="E2824" s="188">
        <f t="shared" si="101"/>
        <v>0</v>
      </c>
      <c r="F2824" s="188">
        <f t="shared" si="101"/>
        <v>0</v>
      </c>
      <c r="G2824" s="188">
        <f t="shared" si="101"/>
        <v>0</v>
      </c>
      <c r="H2824" s="188">
        <f t="shared" si="101"/>
        <v>0</v>
      </c>
      <c r="I2824" s="188">
        <v>0</v>
      </c>
      <c r="J2824" s="188">
        <v>0</v>
      </c>
      <c r="K2824" s="188">
        <v>0</v>
      </c>
      <c r="L2824" s="188">
        <v>0</v>
      </c>
      <c r="M2824" s="188">
        <v>0</v>
      </c>
      <c r="N2824" s="188">
        <v>0</v>
      </c>
      <c r="O2824" s="188">
        <v>0</v>
      </c>
      <c r="P2824" s="188">
        <v>0</v>
      </c>
      <c r="Q2824" s="188">
        <v>0</v>
      </c>
      <c r="R2824" s="188">
        <v>0</v>
      </c>
    </row>
    <row r="2825" spans="1:18" ht="15" hidden="1">
      <c r="A2825" s="185" t="str">
        <f t="shared" si="102"/>
        <v>B</v>
      </c>
      <c r="B2825" s="189" t="s">
        <v>124</v>
      </c>
      <c r="C2825" s="189" t="s">
        <v>96</v>
      </c>
      <c r="D2825" s="190">
        <f t="shared" si="101"/>
        <v>0</v>
      </c>
      <c r="E2825" s="190">
        <f t="shared" si="101"/>
        <v>0</v>
      </c>
      <c r="F2825" s="190">
        <f t="shared" si="101"/>
        <v>0</v>
      </c>
      <c r="G2825" s="190">
        <f t="shared" si="101"/>
        <v>0</v>
      </c>
      <c r="H2825" s="190">
        <f t="shared" si="101"/>
        <v>0</v>
      </c>
      <c r="I2825" s="190">
        <v>0</v>
      </c>
      <c r="J2825" s="190">
        <v>0</v>
      </c>
      <c r="K2825" s="190">
        <v>0</v>
      </c>
      <c r="L2825" s="190">
        <v>0</v>
      </c>
      <c r="M2825" s="190">
        <v>0</v>
      </c>
      <c r="N2825" s="190">
        <v>0</v>
      </c>
      <c r="O2825" s="190">
        <v>0</v>
      </c>
      <c r="P2825" s="190">
        <v>0</v>
      </c>
      <c r="Q2825" s="190">
        <v>0</v>
      </c>
      <c r="R2825" s="190">
        <v>0</v>
      </c>
    </row>
    <row r="2826" spans="1:18" ht="15" hidden="1">
      <c r="A2826" s="185" t="str">
        <f t="shared" si="102"/>
        <v>B</v>
      </c>
      <c r="B2826" s="191" t="s">
        <v>124</v>
      </c>
      <c r="C2826" s="191" t="s">
        <v>98</v>
      </c>
      <c r="D2826" s="192">
        <f t="shared" si="101"/>
        <v>0</v>
      </c>
      <c r="E2826" s="192">
        <f t="shared" si="101"/>
        <v>0</v>
      </c>
      <c r="F2826" s="192">
        <f t="shared" si="101"/>
        <v>0</v>
      </c>
      <c r="G2826" s="192">
        <f t="shared" si="101"/>
        <v>0</v>
      </c>
      <c r="H2826" s="192">
        <f t="shared" si="101"/>
        <v>0</v>
      </c>
      <c r="I2826" s="192">
        <v>0</v>
      </c>
      <c r="J2826" s="192">
        <v>0</v>
      </c>
      <c r="K2826" s="192">
        <v>0</v>
      </c>
      <c r="L2826" s="192">
        <v>0</v>
      </c>
      <c r="M2826" s="192">
        <v>0</v>
      </c>
      <c r="N2826" s="192">
        <v>0</v>
      </c>
      <c r="O2826" s="192">
        <v>0</v>
      </c>
      <c r="P2826" s="192">
        <v>0</v>
      </c>
      <c r="Q2826" s="192">
        <v>0</v>
      </c>
      <c r="R2826" s="192">
        <v>0</v>
      </c>
    </row>
    <row r="2827" spans="1:18" ht="15" hidden="1">
      <c r="A2827" s="185" t="str">
        <f t="shared" si="102"/>
        <v>B</v>
      </c>
      <c r="B2827" s="191" t="s">
        <v>124</v>
      </c>
      <c r="C2827" s="191" t="s">
        <v>15</v>
      </c>
      <c r="D2827" s="192">
        <f t="shared" si="101"/>
        <v>0</v>
      </c>
      <c r="E2827" s="192">
        <f t="shared" si="101"/>
        <v>0</v>
      </c>
      <c r="F2827" s="192">
        <f t="shared" si="101"/>
        <v>0</v>
      </c>
      <c r="G2827" s="192">
        <f t="shared" si="101"/>
        <v>0</v>
      </c>
      <c r="H2827" s="192">
        <f t="shared" si="101"/>
        <v>0</v>
      </c>
      <c r="I2827" s="192">
        <v>0</v>
      </c>
      <c r="J2827" s="192">
        <v>0</v>
      </c>
      <c r="K2827" s="192">
        <v>0</v>
      </c>
      <c r="L2827" s="192">
        <v>0</v>
      </c>
      <c r="M2827" s="192">
        <v>0</v>
      </c>
      <c r="N2827" s="192">
        <v>0</v>
      </c>
      <c r="O2827" s="192">
        <v>0</v>
      </c>
      <c r="P2827" s="192">
        <v>0</v>
      </c>
      <c r="Q2827" s="192">
        <v>0</v>
      </c>
      <c r="R2827" s="192">
        <v>0</v>
      </c>
    </row>
    <row r="2828" spans="1:18" ht="45.75" hidden="1" thickBot="1">
      <c r="A2828" s="185" t="str">
        <f t="shared" si="102"/>
        <v>B</v>
      </c>
      <c r="B2828" s="186" t="s">
        <v>1378</v>
      </c>
      <c r="C2828" s="187" t="s">
        <v>1379</v>
      </c>
      <c r="D2828" s="188">
        <f t="shared" si="101"/>
        <v>0</v>
      </c>
      <c r="E2828" s="188">
        <f t="shared" si="101"/>
        <v>0</v>
      </c>
      <c r="F2828" s="188">
        <f t="shared" si="101"/>
        <v>0</v>
      </c>
      <c r="G2828" s="188">
        <f t="shared" si="101"/>
        <v>0</v>
      </c>
      <c r="H2828" s="188">
        <f t="shared" si="101"/>
        <v>0</v>
      </c>
      <c r="I2828" s="188">
        <v>0</v>
      </c>
      <c r="J2828" s="188">
        <v>0</v>
      </c>
      <c r="K2828" s="188">
        <v>0</v>
      </c>
      <c r="L2828" s="188">
        <v>0</v>
      </c>
      <c r="M2828" s="188">
        <v>0</v>
      </c>
      <c r="N2828" s="188">
        <v>0</v>
      </c>
      <c r="O2828" s="188">
        <v>0</v>
      </c>
      <c r="P2828" s="188">
        <v>0</v>
      </c>
      <c r="Q2828" s="188">
        <v>0</v>
      </c>
      <c r="R2828" s="188">
        <v>0</v>
      </c>
    </row>
    <row r="2829" spans="1:18" ht="15" hidden="1">
      <c r="A2829" s="185" t="str">
        <f t="shared" si="102"/>
        <v>B</v>
      </c>
      <c r="B2829" s="189" t="s">
        <v>124</v>
      </c>
      <c r="C2829" s="189" t="s">
        <v>96</v>
      </c>
      <c r="D2829" s="190">
        <f t="shared" si="101"/>
        <v>0</v>
      </c>
      <c r="E2829" s="190">
        <f t="shared" si="101"/>
        <v>0</v>
      </c>
      <c r="F2829" s="190">
        <f t="shared" si="101"/>
        <v>0</v>
      </c>
      <c r="G2829" s="190">
        <f t="shared" si="101"/>
        <v>0</v>
      </c>
      <c r="H2829" s="190">
        <f t="shared" si="101"/>
        <v>0</v>
      </c>
      <c r="I2829" s="190">
        <v>0</v>
      </c>
      <c r="J2829" s="190">
        <v>0</v>
      </c>
      <c r="K2829" s="190">
        <v>0</v>
      </c>
      <c r="L2829" s="190">
        <v>0</v>
      </c>
      <c r="M2829" s="190">
        <v>0</v>
      </c>
      <c r="N2829" s="190">
        <v>0</v>
      </c>
      <c r="O2829" s="190">
        <v>0</v>
      </c>
      <c r="P2829" s="190">
        <v>0</v>
      </c>
      <c r="Q2829" s="190">
        <v>0</v>
      </c>
      <c r="R2829" s="190">
        <v>0</v>
      </c>
    </row>
    <row r="2830" spans="1:18" ht="15" hidden="1">
      <c r="A2830" s="185" t="str">
        <f t="shared" si="102"/>
        <v>B</v>
      </c>
      <c r="B2830" s="191" t="s">
        <v>124</v>
      </c>
      <c r="C2830" s="191" t="s">
        <v>98</v>
      </c>
      <c r="D2830" s="192">
        <f t="shared" si="101"/>
        <v>0</v>
      </c>
      <c r="E2830" s="192">
        <f t="shared" si="101"/>
        <v>0</v>
      </c>
      <c r="F2830" s="192">
        <f t="shared" si="101"/>
        <v>0</v>
      </c>
      <c r="G2830" s="192">
        <f t="shared" si="101"/>
        <v>0</v>
      </c>
      <c r="H2830" s="192">
        <f t="shared" si="101"/>
        <v>0</v>
      </c>
      <c r="I2830" s="192">
        <v>0</v>
      </c>
      <c r="J2830" s="192">
        <v>0</v>
      </c>
      <c r="K2830" s="192">
        <v>0</v>
      </c>
      <c r="L2830" s="192">
        <v>0</v>
      </c>
      <c r="M2830" s="192">
        <v>0</v>
      </c>
      <c r="N2830" s="192">
        <v>0</v>
      </c>
      <c r="O2830" s="192">
        <v>0</v>
      </c>
      <c r="P2830" s="192">
        <v>0</v>
      </c>
      <c r="Q2830" s="192">
        <v>0</v>
      </c>
      <c r="R2830" s="192">
        <v>0</v>
      </c>
    </row>
    <row r="2831" spans="1:18" ht="15" hidden="1">
      <c r="A2831" s="185" t="str">
        <f t="shared" si="102"/>
        <v>B</v>
      </c>
      <c r="B2831" s="191" t="s">
        <v>124</v>
      </c>
      <c r="C2831" s="191" t="s">
        <v>15</v>
      </c>
      <c r="D2831" s="192">
        <f t="shared" si="101"/>
        <v>0</v>
      </c>
      <c r="E2831" s="192">
        <f t="shared" si="101"/>
        <v>0</v>
      </c>
      <c r="F2831" s="192">
        <f t="shared" si="101"/>
        <v>0</v>
      </c>
      <c r="G2831" s="192">
        <f t="shared" si="101"/>
        <v>0</v>
      </c>
      <c r="H2831" s="192">
        <f t="shared" si="101"/>
        <v>0</v>
      </c>
      <c r="I2831" s="192">
        <v>0</v>
      </c>
      <c r="J2831" s="192">
        <v>0</v>
      </c>
      <c r="K2831" s="192">
        <v>0</v>
      </c>
      <c r="L2831" s="192">
        <v>0</v>
      </c>
      <c r="M2831" s="192">
        <v>0</v>
      </c>
      <c r="N2831" s="192">
        <v>0</v>
      </c>
      <c r="O2831" s="192">
        <v>0</v>
      </c>
      <c r="P2831" s="192">
        <v>0</v>
      </c>
      <c r="Q2831" s="192">
        <v>0</v>
      </c>
      <c r="R2831" s="192">
        <v>0</v>
      </c>
    </row>
    <row r="2832" spans="1:18" ht="15.75" hidden="1" thickBot="1">
      <c r="A2832" s="185" t="str">
        <f t="shared" si="102"/>
        <v>B</v>
      </c>
      <c r="B2832" s="186" t="s">
        <v>1380</v>
      </c>
      <c r="C2832" s="187" t="s">
        <v>1381</v>
      </c>
      <c r="D2832" s="188">
        <f t="shared" si="101"/>
        <v>0</v>
      </c>
      <c r="E2832" s="188">
        <f t="shared" si="101"/>
        <v>0</v>
      </c>
      <c r="F2832" s="188">
        <f t="shared" si="101"/>
        <v>0</v>
      </c>
      <c r="G2832" s="188">
        <f t="shared" si="101"/>
        <v>0</v>
      </c>
      <c r="H2832" s="188">
        <f t="shared" si="101"/>
        <v>0</v>
      </c>
      <c r="I2832" s="188">
        <v>0</v>
      </c>
      <c r="J2832" s="188">
        <v>0</v>
      </c>
      <c r="K2832" s="188">
        <v>0</v>
      </c>
      <c r="L2832" s="188">
        <v>0</v>
      </c>
      <c r="M2832" s="188">
        <v>0</v>
      </c>
      <c r="N2832" s="188">
        <v>0</v>
      </c>
      <c r="O2832" s="188">
        <v>0</v>
      </c>
      <c r="P2832" s="188">
        <v>0</v>
      </c>
      <c r="Q2832" s="188">
        <v>0</v>
      </c>
      <c r="R2832" s="188">
        <v>0</v>
      </c>
    </row>
    <row r="2833" spans="1:18" ht="15" hidden="1">
      <c r="A2833" s="185" t="str">
        <f t="shared" si="102"/>
        <v>B</v>
      </c>
      <c r="B2833" s="189" t="s">
        <v>124</v>
      </c>
      <c r="C2833" s="189" t="s">
        <v>96</v>
      </c>
      <c r="D2833" s="190">
        <f t="shared" si="101"/>
        <v>0</v>
      </c>
      <c r="E2833" s="190">
        <f t="shared" si="101"/>
        <v>0</v>
      </c>
      <c r="F2833" s="190">
        <f t="shared" si="101"/>
        <v>0</v>
      </c>
      <c r="G2833" s="190">
        <f t="shared" si="101"/>
        <v>0</v>
      </c>
      <c r="H2833" s="190">
        <f t="shared" si="101"/>
        <v>0</v>
      </c>
      <c r="I2833" s="190">
        <v>0</v>
      </c>
      <c r="J2833" s="190">
        <v>0</v>
      </c>
      <c r="K2833" s="190">
        <v>0</v>
      </c>
      <c r="L2833" s="190">
        <v>0</v>
      </c>
      <c r="M2833" s="190">
        <v>0</v>
      </c>
      <c r="N2833" s="190">
        <v>0</v>
      </c>
      <c r="O2833" s="190">
        <v>0</v>
      </c>
      <c r="P2833" s="190">
        <v>0</v>
      </c>
      <c r="Q2833" s="190">
        <v>0</v>
      </c>
      <c r="R2833" s="190">
        <v>0</v>
      </c>
    </row>
    <row r="2834" spans="1:18" ht="15" hidden="1">
      <c r="A2834" s="185" t="str">
        <f t="shared" si="102"/>
        <v>B</v>
      </c>
      <c r="B2834" s="191" t="s">
        <v>124</v>
      </c>
      <c r="C2834" s="191" t="s">
        <v>97</v>
      </c>
      <c r="D2834" s="192">
        <f t="shared" si="101"/>
        <v>0</v>
      </c>
      <c r="E2834" s="192">
        <f t="shared" si="101"/>
        <v>0</v>
      </c>
      <c r="F2834" s="192">
        <f t="shared" si="101"/>
        <v>0</v>
      </c>
      <c r="G2834" s="192">
        <f t="shared" si="101"/>
        <v>0</v>
      </c>
      <c r="H2834" s="192">
        <f t="shared" si="101"/>
        <v>0</v>
      </c>
      <c r="I2834" s="192">
        <v>0</v>
      </c>
      <c r="J2834" s="192">
        <v>0</v>
      </c>
      <c r="K2834" s="192">
        <v>0</v>
      </c>
      <c r="L2834" s="192">
        <v>0</v>
      </c>
      <c r="M2834" s="192">
        <v>0</v>
      </c>
      <c r="N2834" s="192">
        <v>0</v>
      </c>
      <c r="O2834" s="192">
        <v>0</v>
      </c>
      <c r="P2834" s="192">
        <v>0</v>
      </c>
      <c r="Q2834" s="192">
        <v>0</v>
      </c>
      <c r="R2834" s="192">
        <v>0</v>
      </c>
    </row>
    <row r="2835" spans="1:18" ht="15" hidden="1">
      <c r="A2835" s="185" t="str">
        <f t="shared" si="102"/>
        <v>B</v>
      </c>
      <c r="B2835" s="191" t="s">
        <v>124</v>
      </c>
      <c r="C2835" s="191" t="s">
        <v>98</v>
      </c>
      <c r="D2835" s="192">
        <f t="shared" si="101"/>
        <v>0</v>
      </c>
      <c r="E2835" s="192">
        <f t="shared" si="101"/>
        <v>0</v>
      </c>
      <c r="F2835" s="192">
        <f t="shared" si="101"/>
        <v>0</v>
      </c>
      <c r="G2835" s="192">
        <f t="shared" si="101"/>
        <v>0</v>
      </c>
      <c r="H2835" s="192">
        <f t="shared" si="101"/>
        <v>0</v>
      </c>
      <c r="I2835" s="192">
        <v>0</v>
      </c>
      <c r="J2835" s="192">
        <v>0</v>
      </c>
      <c r="K2835" s="192">
        <v>0</v>
      </c>
      <c r="L2835" s="192">
        <v>0</v>
      </c>
      <c r="M2835" s="192">
        <v>0</v>
      </c>
      <c r="N2835" s="192">
        <v>0</v>
      </c>
      <c r="O2835" s="192">
        <v>0</v>
      </c>
      <c r="P2835" s="192">
        <v>0</v>
      </c>
      <c r="Q2835" s="192">
        <v>0</v>
      </c>
      <c r="R2835" s="192">
        <v>0</v>
      </c>
    </row>
    <row r="2836" spans="1:18" ht="15" hidden="1">
      <c r="A2836" s="185" t="str">
        <f t="shared" si="102"/>
        <v>B</v>
      </c>
      <c r="B2836" s="191" t="s">
        <v>124</v>
      </c>
      <c r="C2836" s="191" t="s">
        <v>100</v>
      </c>
      <c r="D2836" s="192">
        <f t="shared" si="101"/>
        <v>0</v>
      </c>
      <c r="E2836" s="192">
        <f t="shared" si="101"/>
        <v>0</v>
      </c>
      <c r="F2836" s="192">
        <f t="shared" si="101"/>
        <v>0</v>
      </c>
      <c r="G2836" s="192">
        <f t="shared" si="101"/>
        <v>0</v>
      </c>
      <c r="H2836" s="192">
        <f t="shared" si="101"/>
        <v>0</v>
      </c>
      <c r="I2836" s="192">
        <v>0</v>
      </c>
      <c r="J2836" s="192">
        <v>0</v>
      </c>
      <c r="K2836" s="192">
        <v>0</v>
      </c>
      <c r="L2836" s="192">
        <v>0</v>
      </c>
      <c r="M2836" s="192">
        <v>0</v>
      </c>
      <c r="N2836" s="192">
        <v>0</v>
      </c>
      <c r="O2836" s="192">
        <v>0</v>
      </c>
      <c r="P2836" s="192">
        <v>0</v>
      </c>
      <c r="Q2836" s="192">
        <v>0</v>
      </c>
      <c r="R2836" s="192">
        <v>0</v>
      </c>
    </row>
    <row r="2837" spans="1:18" ht="15" hidden="1">
      <c r="A2837" s="185" t="str">
        <f t="shared" si="102"/>
        <v>B</v>
      </c>
      <c r="B2837" s="191" t="s">
        <v>124</v>
      </c>
      <c r="C2837" s="191" t="s">
        <v>15</v>
      </c>
      <c r="D2837" s="192">
        <f t="shared" si="101"/>
        <v>0</v>
      </c>
      <c r="E2837" s="192">
        <f t="shared" si="101"/>
        <v>0</v>
      </c>
      <c r="F2837" s="192">
        <f t="shared" si="101"/>
        <v>0</v>
      </c>
      <c r="G2837" s="192">
        <f t="shared" si="101"/>
        <v>0</v>
      </c>
      <c r="H2837" s="192">
        <f t="shared" si="101"/>
        <v>0</v>
      </c>
      <c r="I2837" s="192">
        <v>0</v>
      </c>
      <c r="J2837" s="192">
        <v>0</v>
      </c>
      <c r="K2837" s="192">
        <v>0</v>
      </c>
      <c r="L2837" s="192">
        <v>0</v>
      </c>
      <c r="M2837" s="192">
        <v>0</v>
      </c>
      <c r="N2837" s="192">
        <v>0</v>
      </c>
      <c r="O2837" s="192">
        <v>0</v>
      </c>
      <c r="P2837" s="192">
        <v>0</v>
      </c>
      <c r="Q2837" s="192">
        <v>0</v>
      </c>
      <c r="R2837" s="192">
        <v>0</v>
      </c>
    </row>
    <row r="2838" spans="1:18" ht="15" hidden="1">
      <c r="A2838" s="185" t="str">
        <f t="shared" si="102"/>
        <v>B</v>
      </c>
      <c r="B2838" s="191" t="s">
        <v>124</v>
      </c>
      <c r="C2838" s="191" t="s">
        <v>101</v>
      </c>
      <c r="D2838" s="192">
        <f t="shared" si="101"/>
        <v>0</v>
      </c>
      <c r="E2838" s="192">
        <f t="shared" si="101"/>
        <v>0</v>
      </c>
      <c r="F2838" s="192">
        <f t="shared" si="101"/>
        <v>0</v>
      </c>
      <c r="G2838" s="192">
        <f t="shared" si="101"/>
        <v>0</v>
      </c>
      <c r="H2838" s="192">
        <f t="shared" si="101"/>
        <v>0</v>
      </c>
      <c r="I2838" s="192">
        <v>0</v>
      </c>
      <c r="J2838" s="192">
        <v>0</v>
      </c>
      <c r="K2838" s="192">
        <v>0</v>
      </c>
      <c r="L2838" s="192">
        <v>0</v>
      </c>
      <c r="M2838" s="192">
        <v>0</v>
      </c>
      <c r="N2838" s="192">
        <v>0</v>
      </c>
      <c r="O2838" s="192">
        <v>0</v>
      </c>
      <c r="P2838" s="192">
        <v>0</v>
      </c>
      <c r="Q2838" s="192">
        <v>0</v>
      </c>
      <c r="R2838" s="192">
        <v>0</v>
      </c>
    </row>
    <row r="2839" spans="1:18" ht="15" hidden="1">
      <c r="A2839" s="185" t="str">
        <f t="shared" si="102"/>
        <v>B</v>
      </c>
      <c r="B2839" s="191" t="s">
        <v>124</v>
      </c>
      <c r="C2839" s="191" t="s">
        <v>102</v>
      </c>
      <c r="D2839" s="192">
        <f t="shared" si="101"/>
        <v>0</v>
      </c>
      <c r="E2839" s="192">
        <f t="shared" si="101"/>
        <v>0</v>
      </c>
      <c r="F2839" s="192">
        <f t="shared" si="101"/>
        <v>0</v>
      </c>
      <c r="G2839" s="192">
        <f t="shared" si="101"/>
        <v>0</v>
      </c>
      <c r="H2839" s="192">
        <f t="shared" si="101"/>
        <v>0</v>
      </c>
      <c r="I2839" s="192">
        <v>0</v>
      </c>
      <c r="J2839" s="192">
        <v>0</v>
      </c>
      <c r="K2839" s="192">
        <v>0</v>
      </c>
      <c r="L2839" s="192">
        <v>0</v>
      </c>
      <c r="M2839" s="192">
        <v>0</v>
      </c>
      <c r="N2839" s="192">
        <v>0</v>
      </c>
      <c r="O2839" s="192">
        <v>0</v>
      </c>
      <c r="P2839" s="192">
        <v>0</v>
      </c>
      <c r="Q2839" s="192">
        <v>0</v>
      </c>
      <c r="R2839" s="192">
        <v>0</v>
      </c>
    </row>
    <row r="2840" spans="1:18" ht="15" hidden="1">
      <c r="A2840" s="185" t="str">
        <f t="shared" si="102"/>
        <v>B</v>
      </c>
      <c r="B2840" s="189" t="s">
        <v>124</v>
      </c>
      <c r="C2840" s="189" t="s">
        <v>121</v>
      </c>
      <c r="D2840" s="190">
        <f t="shared" si="101"/>
        <v>0</v>
      </c>
      <c r="E2840" s="190">
        <f t="shared" si="101"/>
        <v>0</v>
      </c>
      <c r="F2840" s="190">
        <f t="shared" si="101"/>
        <v>0</v>
      </c>
      <c r="G2840" s="190">
        <f t="shared" si="101"/>
        <v>0</v>
      </c>
      <c r="H2840" s="190">
        <f t="shared" si="101"/>
        <v>0</v>
      </c>
      <c r="I2840" s="190">
        <v>0</v>
      </c>
      <c r="J2840" s="190">
        <v>0</v>
      </c>
      <c r="K2840" s="190">
        <v>0</v>
      </c>
      <c r="L2840" s="190">
        <v>0</v>
      </c>
      <c r="M2840" s="190">
        <v>0</v>
      </c>
      <c r="N2840" s="190">
        <v>0</v>
      </c>
      <c r="O2840" s="190">
        <v>0</v>
      </c>
      <c r="P2840" s="190">
        <v>0</v>
      </c>
      <c r="Q2840" s="190">
        <v>0</v>
      </c>
      <c r="R2840" s="190">
        <v>0</v>
      </c>
    </row>
    <row r="2841" spans="1:18" ht="15.75" hidden="1" thickBot="1">
      <c r="A2841" s="185" t="str">
        <f t="shared" si="102"/>
        <v>B</v>
      </c>
      <c r="B2841" s="186" t="s">
        <v>1382</v>
      </c>
      <c r="C2841" s="187" t="s">
        <v>1383</v>
      </c>
      <c r="D2841" s="188">
        <f t="shared" si="101"/>
        <v>0</v>
      </c>
      <c r="E2841" s="188">
        <f t="shared" si="101"/>
        <v>0</v>
      </c>
      <c r="F2841" s="188">
        <f t="shared" si="101"/>
        <v>0</v>
      </c>
      <c r="G2841" s="188">
        <f t="shared" si="101"/>
        <v>0</v>
      </c>
      <c r="H2841" s="188">
        <f t="shared" si="101"/>
        <v>0</v>
      </c>
      <c r="I2841" s="188">
        <v>0</v>
      </c>
      <c r="J2841" s="188">
        <v>0</v>
      </c>
      <c r="K2841" s="188">
        <v>0</v>
      </c>
      <c r="L2841" s="188">
        <v>0</v>
      </c>
      <c r="M2841" s="188">
        <v>0</v>
      </c>
      <c r="N2841" s="188">
        <v>0</v>
      </c>
      <c r="O2841" s="188">
        <v>0</v>
      </c>
      <c r="P2841" s="188">
        <v>0</v>
      </c>
      <c r="Q2841" s="188">
        <v>0</v>
      </c>
      <c r="R2841" s="188">
        <v>0</v>
      </c>
    </row>
    <row r="2842" spans="1:18" ht="15" hidden="1">
      <c r="A2842" s="185" t="str">
        <f t="shared" si="102"/>
        <v>B</v>
      </c>
      <c r="B2842" s="189" t="s">
        <v>124</v>
      </c>
      <c r="C2842" s="189" t="s">
        <v>96</v>
      </c>
      <c r="D2842" s="190">
        <f t="shared" si="101"/>
        <v>0</v>
      </c>
      <c r="E2842" s="190">
        <f t="shared" si="101"/>
        <v>0</v>
      </c>
      <c r="F2842" s="190">
        <f t="shared" si="101"/>
        <v>0</v>
      </c>
      <c r="G2842" s="190">
        <f t="shared" si="101"/>
        <v>0</v>
      </c>
      <c r="H2842" s="190">
        <f t="shared" si="101"/>
        <v>0</v>
      </c>
      <c r="I2842" s="190">
        <v>0</v>
      </c>
      <c r="J2842" s="190">
        <v>0</v>
      </c>
      <c r="K2842" s="190">
        <v>0</v>
      </c>
      <c r="L2842" s="190">
        <v>0</v>
      </c>
      <c r="M2842" s="190">
        <v>0</v>
      </c>
      <c r="N2842" s="190">
        <v>0</v>
      </c>
      <c r="O2842" s="190">
        <v>0</v>
      </c>
      <c r="P2842" s="190">
        <v>0</v>
      </c>
      <c r="Q2842" s="190">
        <v>0</v>
      </c>
      <c r="R2842" s="190">
        <v>0</v>
      </c>
    </row>
    <row r="2843" spans="1:18" ht="15" hidden="1">
      <c r="A2843" s="185" t="str">
        <f t="shared" si="102"/>
        <v>B</v>
      </c>
      <c r="B2843" s="191" t="s">
        <v>124</v>
      </c>
      <c r="C2843" s="191" t="s">
        <v>100</v>
      </c>
      <c r="D2843" s="192">
        <f t="shared" si="101"/>
        <v>0</v>
      </c>
      <c r="E2843" s="192">
        <f t="shared" si="101"/>
        <v>0</v>
      </c>
      <c r="F2843" s="192">
        <f t="shared" si="101"/>
        <v>0</v>
      </c>
      <c r="G2843" s="192">
        <f t="shared" si="101"/>
        <v>0</v>
      </c>
      <c r="H2843" s="192">
        <f t="shared" si="101"/>
        <v>0</v>
      </c>
      <c r="I2843" s="192">
        <v>0</v>
      </c>
      <c r="J2843" s="192">
        <v>0</v>
      </c>
      <c r="K2843" s="192">
        <v>0</v>
      </c>
      <c r="L2843" s="192">
        <v>0</v>
      </c>
      <c r="M2843" s="192">
        <v>0</v>
      </c>
      <c r="N2843" s="192">
        <v>0</v>
      </c>
      <c r="O2843" s="192">
        <v>0</v>
      </c>
      <c r="P2843" s="192">
        <v>0</v>
      </c>
      <c r="Q2843" s="192">
        <v>0</v>
      </c>
      <c r="R2843" s="192">
        <v>0</v>
      </c>
    </row>
    <row r="2844" spans="1:18" ht="15" hidden="1">
      <c r="A2844" s="185" t="str">
        <f t="shared" si="102"/>
        <v>B</v>
      </c>
      <c r="B2844" s="191" t="s">
        <v>124</v>
      </c>
      <c r="C2844" s="191" t="s">
        <v>102</v>
      </c>
      <c r="D2844" s="192">
        <f t="shared" si="101"/>
        <v>0</v>
      </c>
      <c r="E2844" s="192">
        <f t="shared" si="101"/>
        <v>0</v>
      </c>
      <c r="F2844" s="192">
        <f t="shared" si="101"/>
        <v>0</v>
      </c>
      <c r="G2844" s="192">
        <f t="shared" si="101"/>
        <v>0</v>
      </c>
      <c r="H2844" s="192">
        <f t="shared" si="101"/>
        <v>0</v>
      </c>
      <c r="I2844" s="192">
        <v>0</v>
      </c>
      <c r="J2844" s="192">
        <v>0</v>
      </c>
      <c r="K2844" s="192">
        <v>0</v>
      </c>
      <c r="L2844" s="192">
        <v>0</v>
      </c>
      <c r="M2844" s="192">
        <v>0</v>
      </c>
      <c r="N2844" s="192">
        <v>0</v>
      </c>
      <c r="O2844" s="192">
        <v>0</v>
      </c>
      <c r="P2844" s="192">
        <v>0</v>
      </c>
      <c r="Q2844" s="192">
        <v>0</v>
      </c>
      <c r="R2844" s="192">
        <v>0</v>
      </c>
    </row>
    <row r="2845" spans="1:18" ht="15.75" hidden="1" thickBot="1">
      <c r="A2845" s="185" t="str">
        <f t="shared" si="102"/>
        <v>B</v>
      </c>
      <c r="B2845" s="186" t="s">
        <v>1384</v>
      </c>
      <c r="C2845" s="187" t="s">
        <v>1385</v>
      </c>
      <c r="D2845" s="188">
        <f t="shared" si="101"/>
        <v>0</v>
      </c>
      <c r="E2845" s="188">
        <f t="shared" si="101"/>
        <v>0</v>
      </c>
      <c r="F2845" s="188">
        <f t="shared" si="101"/>
        <v>0</v>
      </c>
      <c r="G2845" s="188">
        <f t="shared" si="101"/>
        <v>0</v>
      </c>
      <c r="H2845" s="188">
        <f t="shared" si="101"/>
        <v>0</v>
      </c>
      <c r="I2845" s="188">
        <v>0</v>
      </c>
      <c r="J2845" s="188">
        <v>0</v>
      </c>
      <c r="K2845" s="188">
        <v>0</v>
      </c>
      <c r="L2845" s="188">
        <v>0</v>
      </c>
      <c r="M2845" s="188">
        <v>0</v>
      </c>
      <c r="N2845" s="188">
        <v>0</v>
      </c>
      <c r="O2845" s="188">
        <v>0</v>
      </c>
      <c r="P2845" s="188">
        <v>0</v>
      </c>
      <c r="Q2845" s="188">
        <v>0</v>
      </c>
      <c r="R2845" s="188">
        <v>0</v>
      </c>
    </row>
    <row r="2846" spans="1:18" ht="15" hidden="1">
      <c r="A2846" s="185" t="str">
        <f t="shared" si="102"/>
        <v>B</v>
      </c>
      <c r="B2846" s="189" t="s">
        <v>124</v>
      </c>
      <c r="C2846" s="189" t="s">
        <v>96</v>
      </c>
      <c r="D2846" s="190">
        <f t="shared" si="101"/>
        <v>0</v>
      </c>
      <c r="E2846" s="190">
        <f t="shared" si="101"/>
        <v>0</v>
      </c>
      <c r="F2846" s="190">
        <f t="shared" si="101"/>
        <v>0</v>
      </c>
      <c r="G2846" s="190">
        <f t="shared" si="101"/>
        <v>0</v>
      </c>
      <c r="H2846" s="190">
        <f t="shared" si="101"/>
        <v>0</v>
      </c>
      <c r="I2846" s="190">
        <v>0</v>
      </c>
      <c r="J2846" s="190">
        <v>0</v>
      </c>
      <c r="K2846" s="190">
        <v>0</v>
      </c>
      <c r="L2846" s="190">
        <v>0</v>
      </c>
      <c r="M2846" s="190">
        <v>0</v>
      </c>
      <c r="N2846" s="190">
        <v>0</v>
      </c>
      <c r="O2846" s="190">
        <v>0</v>
      </c>
      <c r="P2846" s="190">
        <v>0</v>
      </c>
      <c r="Q2846" s="190">
        <v>0</v>
      </c>
      <c r="R2846" s="190">
        <v>0</v>
      </c>
    </row>
    <row r="2847" spans="1:18" ht="15" hidden="1">
      <c r="A2847" s="185" t="str">
        <f t="shared" si="102"/>
        <v>B</v>
      </c>
      <c r="B2847" s="191" t="s">
        <v>124</v>
      </c>
      <c r="C2847" s="191" t="s">
        <v>97</v>
      </c>
      <c r="D2847" s="192">
        <f t="shared" si="101"/>
        <v>0</v>
      </c>
      <c r="E2847" s="192">
        <f t="shared" si="101"/>
        <v>0</v>
      </c>
      <c r="F2847" s="192">
        <f t="shared" si="101"/>
        <v>0</v>
      </c>
      <c r="G2847" s="192">
        <f t="shared" si="101"/>
        <v>0</v>
      </c>
      <c r="H2847" s="192">
        <f t="shared" si="101"/>
        <v>0</v>
      </c>
      <c r="I2847" s="192">
        <v>0</v>
      </c>
      <c r="J2847" s="192">
        <v>0</v>
      </c>
      <c r="K2847" s="192">
        <v>0</v>
      </c>
      <c r="L2847" s="192">
        <v>0</v>
      </c>
      <c r="M2847" s="192">
        <v>0</v>
      </c>
      <c r="N2847" s="192">
        <v>0</v>
      </c>
      <c r="O2847" s="192">
        <v>0</v>
      </c>
      <c r="P2847" s="192">
        <v>0</v>
      </c>
      <c r="Q2847" s="192">
        <v>0</v>
      </c>
      <c r="R2847" s="192">
        <v>0</v>
      </c>
    </row>
    <row r="2848" spans="1:18" ht="15" hidden="1">
      <c r="A2848" s="185" t="str">
        <f t="shared" si="102"/>
        <v>B</v>
      </c>
      <c r="B2848" s="191" t="s">
        <v>124</v>
      </c>
      <c r="C2848" s="191" t="s">
        <v>98</v>
      </c>
      <c r="D2848" s="192">
        <f t="shared" si="101"/>
        <v>0</v>
      </c>
      <c r="E2848" s="192">
        <f t="shared" si="101"/>
        <v>0</v>
      </c>
      <c r="F2848" s="192">
        <f t="shared" si="101"/>
        <v>0</v>
      </c>
      <c r="G2848" s="192">
        <f t="shared" si="101"/>
        <v>0</v>
      </c>
      <c r="H2848" s="192">
        <f t="shared" si="101"/>
        <v>0</v>
      </c>
      <c r="I2848" s="192">
        <v>0</v>
      </c>
      <c r="J2848" s="192">
        <v>0</v>
      </c>
      <c r="K2848" s="192">
        <v>0</v>
      </c>
      <c r="L2848" s="192">
        <v>0</v>
      </c>
      <c r="M2848" s="192">
        <v>0</v>
      </c>
      <c r="N2848" s="192">
        <v>0</v>
      </c>
      <c r="O2848" s="192">
        <v>0</v>
      </c>
      <c r="P2848" s="192">
        <v>0</v>
      </c>
      <c r="Q2848" s="192">
        <v>0</v>
      </c>
      <c r="R2848" s="192">
        <v>0</v>
      </c>
    </row>
    <row r="2849" spans="1:18" ht="15" hidden="1">
      <c r="A2849" s="185" t="str">
        <f t="shared" si="102"/>
        <v>B</v>
      </c>
      <c r="B2849" s="191" t="s">
        <v>124</v>
      </c>
      <c r="C2849" s="191" t="s">
        <v>101</v>
      </c>
      <c r="D2849" s="192">
        <f t="shared" si="101"/>
        <v>0</v>
      </c>
      <c r="E2849" s="192">
        <f t="shared" si="101"/>
        <v>0</v>
      </c>
      <c r="F2849" s="192">
        <f t="shared" si="101"/>
        <v>0</v>
      </c>
      <c r="G2849" s="192">
        <f t="shared" si="101"/>
        <v>0</v>
      </c>
      <c r="H2849" s="192">
        <f t="shared" si="101"/>
        <v>0</v>
      </c>
      <c r="I2849" s="192">
        <v>0</v>
      </c>
      <c r="J2849" s="192">
        <v>0</v>
      </c>
      <c r="K2849" s="192">
        <v>0</v>
      </c>
      <c r="L2849" s="192">
        <v>0</v>
      </c>
      <c r="M2849" s="192">
        <v>0</v>
      </c>
      <c r="N2849" s="192">
        <v>0</v>
      </c>
      <c r="O2849" s="192">
        <v>0</v>
      </c>
      <c r="P2849" s="192">
        <v>0</v>
      </c>
      <c r="Q2849" s="192">
        <v>0</v>
      </c>
      <c r="R2849" s="192">
        <v>0</v>
      </c>
    </row>
    <row r="2850" spans="1:18" ht="15" hidden="1">
      <c r="A2850" s="185" t="str">
        <f t="shared" si="102"/>
        <v>B</v>
      </c>
      <c r="B2850" s="191" t="s">
        <v>124</v>
      </c>
      <c r="C2850" s="191" t="s">
        <v>102</v>
      </c>
      <c r="D2850" s="192">
        <f t="shared" si="101"/>
        <v>0</v>
      </c>
      <c r="E2850" s="192">
        <f t="shared" si="101"/>
        <v>0</v>
      </c>
      <c r="F2850" s="192">
        <f t="shared" si="101"/>
        <v>0</v>
      </c>
      <c r="G2850" s="192">
        <f t="shared" si="101"/>
        <v>0</v>
      </c>
      <c r="H2850" s="192">
        <f t="shared" si="101"/>
        <v>0</v>
      </c>
      <c r="I2850" s="192">
        <v>0</v>
      </c>
      <c r="J2850" s="192">
        <v>0</v>
      </c>
      <c r="K2850" s="192">
        <v>0</v>
      </c>
      <c r="L2850" s="192">
        <v>0</v>
      </c>
      <c r="M2850" s="192">
        <v>0</v>
      </c>
      <c r="N2850" s="192">
        <v>0</v>
      </c>
      <c r="O2850" s="192">
        <v>0</v>
      </c>
      <c r="P2850" s="192">
        <v>0</v>
      </c>
      <c r="Q2850" s="192">
        <v>0</v>
      </c>
      <c r="R2850" s="192">
        <v>0</v>
      </c>
    </row>
    <row r="2851" spans="1:18" ht="15" hidden="1">
      <c r="A2851" s="185" t="str">
        <f t="shared" si="102"/>
        <v>B</v>
      </c>
      <c r="B2851" s="189" t="s">
        <v>124</v>
      </c>
      <c r="C2851" s="189" t="s">
        <v>121</v>
      </c>
      <c r="D2851" s="190">
        <f t="shared" ref="D2851:H2914" si="103">I2851+N2851</f>
        <v>0</v>
      </c>
      <c r="E2851" s="190">
        <f t="shared" si="103"/>
        <v>0</v>
      </c>
      <c r="F2851" s="190">
        <f t="shared" si="103"/>
        <v>0</v>
      </c>
      <c r="G2851" s="190">
        <f t="shared" si="103"/>
        <v>0</v>
      </c>
      <c r="H2851" s="190">
        <f t="shared" si="103"/>
        <v>0</v>
      </c>
      <c r="I2851" s="190">
        <v>0</v>
      </c>
      <c r="J2851" s="190">
        <v>0</v>
      </c>
      <c r="K2851" s="190">
        <v>0</v>
      </c>
      <c r="L2851" s="190">
        <v>0</v>
      </c>
      <c r="M2851" s="190">
        <v>0</v>
      </c>
      <c r="N2851" s="190">
        <v>0</v>
      </c>
      <c r="O2851" s="190">
        <v>0</v>
      </c>
      <c r="P2851" s="190">
        <v>0</v>
      </c>
      <c r="Q2851" s="190">
        <v>0</v>
      </c>
      <c r="R2851" s="190">
        <v>0</v>
      </c>
    </row>
    <row r="2852" spans="1:18" ht="30.75" hidden="1" thickBot="1">
      <c r="A2852" s="185" t="str">
        <f t="shared" si="102"/>
        <v>B</v>
      </c>
      <c r="B2852" s="186" t="s">
        <v>1386</v>
      </c>
      <c r="C2852" s="187" t="s">
        <v>1387</v>
      </c>
      <c r="D2852" s="188">
        <f t="shared" si="103"/>
        <v>0</v>
      </c>
      <c r="E2852" s="188">
        <f t="shared" si="103"/>
        <v>0</v>
      </c>
      <c r="F2852" s="188">
        <f t="shared" si="103"/>
        <v>0</v>
      </c>
      <c r="G2852" s="188">
        <f t="shared" si="103"/>
        <v>0</v>
      </c>
      <c r="H2852" s="188">
        <f t="shared" si="103"/>
        <v>0</v>
      </c>
      <c r="I2852" s="188">
        <v>0</v>
      </c>
      <c r="J2852" s="188">
        <v>0</v>
      </c>
      <c r="K2852" s="188">
        <v>0</v>
      </c>
      <c r="L2852" s="188">
        <v>0</v>
      </c>
      <c r="M2852" s="188">
        <v>0</v>
      </c>
      <c r="N2852" s="188">
        <v>0</v>
      </c>
      <c r="O2852" s="188">
        <v>0</v>
      </c>
      <c r="P2852" s="188">
        <v>0</v>
      </c>
      <c r="Q2852" s="188">
        <v>0</v>
      </c>
      <c r="R2852" s="188">
        <v>0</v>
      </c>
    </row>
    <row r="2853" spans="1:18" ht="15" hidden="1">
      <c r="A2853" s="185" t="str">
        <f t="shared" si="102"/>
        <v>B</v>
      </c>
      <c r="B2853" s="189" t="s">
        <v>124</v>
      </c>
      <c r="C2853" s="189" t="s">
        <v>96</v>
      </c>
      <c r="D2853" s="190">
        <f t="shared" si="103"/>
        <v>0</v>
      </c>
      <c r="E2853" s="190">
        <f t="shared" si="103"/>
        <v>0</v>
      </c>
      <c r="F2853" s="190">
        <f t="shared" si="103"/>
        <v>0</v>
      </c>
      <c r="G2853" s="190">
        <f t="shared" si="103"/>
        <v>0</v>
      </c>
      <c r="H2853" s="190">
        <f t="shared" si="103"/>
        <v>0</v>
      </c>
      <c r="I2853" s="190">
        <v>0</v>
      </c>
      <c r="J2853" s="190">
        <v>0</v>
      </c>
      <c r="K2853" s="190">
        <v>0</v>
      </c>
      <c r="L2853" s="190">
        <v>0</v>
      </c>
      <c r="M2853" s="190">
        <v>0</v>
      </c>
      <c r="N2853" s="190">
        <v>0</v>
      </c>
      <c r="O2853" s="190">
        <v>0</v>
      </c>
      <c r="P2853" s="190">
        <v>0</v>
      </c>
      <c r="Q2853" s="190">
        <v>0</v>
      </c>
      <c r="R2853" s="190">
        <v>0</v>
      </c>
    </row>
    <row r="2854" spans="1:18" ht="15" hidden="1">
      <c r="A2854" s="185" t="str">
        <f t="shared" si="102"/>
        <v>B</v>
      </c>
      <c r="B2854" s="191" t="s">
        <v>124</v>
      </c>
      <c r="C2854" s="191" t="s">
        <v>97</v>
      </c>
      <c r="D2854" s="192">
        <f t="shared" si="103"/>
        <v>0</v>
      </c>
      <c r="E2854" s="192">
        <f t="shared" si="103"/>
        <v>0</v>
      </c>
      <c r="F2854" s="192">
        <f t="shared" si="103"/>
        <v>0</v>
      </c>
      <c r="G2854" s="192">
        <f t="shared" si="103"/>
        <v>0</v>
      </c>
      <c r="H2854" s="192">
        <f t="shared" si="103"/>
        <v>0</v>
      </c>
      <c r="I2854" s="192">
        <v>0</v>
      </c>
      <c r="J2854" s="192">
        <v>0</v>
      </c>
      <c r="K2854" s="192">
        <v>0</v>
      </c>
      <c r="L2854" s="192">
        <v>0</v>
      </c>
      <c r="M2854" s="192">
        <v>0</v>
      </c>
      <c r="N2854" s="192">
        <v>0</v>
      </c>
      <c r="O2854" s="192">
        <v>0</v>
      </c>
      <c r="P2854" s="192">
        <v>0</v>
      </c>
      <c r="Q2854" s="192">
        <v>0</v>
      </c>
      <c r="R2854" s="192">
        <v>0</v>
      </c>
    </row>
    <row r="2855" spans="1:18" ht="15" hidden="1">
      <c r="A2855" s="185" t="str">
        <f t="shared" si="102"/>
        <v>B</v>
      </c>
      <c r="B2855" s="191" t="s">
        <v>124</v>
      </c>
      <c r="C2855" s="191" t="s">
        <v>98</v>
      </c>
      <c r="D2855" s="192">
        <f t="shared" si="103"/>
        <v>0</v>
      </c>
      <c r="E2855" s="192">
        <f t="shared" si="103"/>
        <v>0</v>
      </c>
      <c r="F2855" s="192">
        <f t="shared" si="103"/>
        <v>0</v>
      </c>
      <c r="G2855" s="192">
        <f t="shared" si="103"/>
        <v>0</v>
      </c>
      <c r="H2855" s="192">
        <f t="shared" si="103"/>
        <v>0</v>
      </c>
      <c r="I2855" s="192">
        <v>0</v>
      </c>
      <c r="J2855" s="192">
        <v>0</v>
      </c>
      <c r="K2855" s="192">
        <v>0</v>
      </c>
      <c r="L2855" s="192">
        <v>0</v>
      </c>
      <c r="M2855" s="192">
        <v>0</v>
      </c>
      <c r="N2855" s="192">
        <v>0</v>
      </c>
      <c r="O2855" s="192">
        <v>0</v>
      </c>
      <c r="P2855" s="192">
        <v>0</v>
      </c>
      <c r="Q2855" s="192">
        <v>0</v>
      </c>
      <c r="R2855" s="192">
        <v>0</v>
      </c>
    </row>
    <row r="2856" spans="1:18" ht="15" hidden="1">
      <c r="A2856" s="185" t="str">
        <f t="shared" si="102"/>
        <v>B</v>
      </c>
      <c r="B2856" s="191" t="s">
        <v>124</v>
      </c>
      <c r="C2856" s="191" t="s">
        <v>101</v>
      </c>
      <c r="D2856" s="192">
        <f t="shared" si="103"/>
        <v>0</v>
      </c>
      <c r="E2856" s="192">
        <f t="shared" si="103"/>
        <v>0</v>
      </c>
      <c r="F2856" s="192">
        <f t="shared" si="103"/>
        <v>0</v>
      </c>
      <c r="G2856" s="192">
        <f t="shared" si="103"/>
        <v>0</v>
      </c>
      <c r="H2856" s="192">
        <f t="shared" si="103"/>
        <v>0</v>
      </c>
      <c r="I2856" s="192">
        <v>0</v>
      </c>
      <c r="J2856" s="192">
        <v>0</v>
      </c>
      <c r="K2856" s="192">
        <v>0</v>
      </c>
      <c r="L2856" s="192">
        <v>0</v>
      </c>
      <c r="M2856" s="192">
        <v>0</v>
      </c>
      <c r="N2856" s="192">
        <v>0</v>
      </c>
      <c r="O2856" s="192">
        <v>0</v>
      </c>
      <c r="P2856" s="192">
        <v>0</v>
      </c>
      <c r="Q2856" s="192">
        <v>0</v>
      </c>
      <c r="R2856" s="192">
        <v>0</v>
      </c>
    </row>
    <row r="2857" spans="1:18" ht="15" hidden="1">
      <c r="A2857" s="185" t="str">
        <f t="shared" si="102"/>
        <v>B</v>
      </c>
      <c r="B2857" s="191" t="s">
        <v>124</v>
      </c>
      <c r="C2857" s="191" t="s">
        <v>102</v>
      </c>
      <c r="D2857" s="192">
        <f t="shared" si="103"/>
        <v>0</v>
      </c>
      <c r="E2857" s="192">
        <f t="shared" si="103"/>
        <v>0</v>
      </c>
      <c r="F2857" s="192">
        <f t="shared" si="103"/>
        <v>0</v>
      </c>
      <c r="G2857" s="192">
        <f t="shared" si="103"/>
        <v>0</v>
      </c>
      <c r="H2857" s="192">
        <f t="shared" si="103"/>
        <v>0</v>
      </c>
      <c r="I2857" s="192">
        <v>0</v>
      </c>
      <c r="J2857" s="192">
        <v>0</v>
      </c>
      <c r="K2857" s="192">
        <v>0</v>
      </c>
      <c r="L2857" s="192">
        <v>0</v>
      </c>
      <c r="M2857" s="192">
        <v>0</v>
      </c>
      <c r="N2857" s="192">
        <v>0</v>
      </c>
      <c r="O2857" s="192">
        <v>0</v>
      </c>
      <c r="P2857" s="192">
        <v>0</v>
      </c>
      <c r="Q2857" s="192">
        <v>0</v>
      </c>
      <c r="R2857" s="192">
        <v>0</v>
      </c>
    </row>
    <row r="2858" spans="1:18" ht="15" hidden="1">
      <c r="A2858" s="185" t="str">
        <f t="shared" si="102"/>
        <v>B</v>
      </c>
      <c r="B2858" s="189" t="s">
        <v>124</v>
      </c>
      <c r="C2858" s="189" t="s">
        <v>121</v>
      </c>
      <c r="D2858" s="190">
        <f t="shared" si="103"/>
        <v>0</v>
      </c>
      <c r="E2858" s="190">
        <f t="shared" si="103"/>
        <v>0</v>
      </c>
      <c r="F2858" s="190">
        <f t="shared" si="103"/>
        <v>0</v>
      </c>
      <c r="G2858" s="190">
        <f t="shared" si="103"/>
        <v>0</v>
      </c>
      <c r="H2858" s="190">
        <f t="shared" si="103"/>
        <v>0</v>
      </c>
      <c r="I2858" s="190">
        <v>0</v>
      </c>
      <c r="J2858" s="190">
        <v>0</v>
      </c>
      <c r="K2858" s="190">
        <v>0</v>
      </c>
      <c r="L2858" s="190">
        <v>0</v>
      </c>
      <c r="M2858" s="190">
        <v>0</v>
      </c>
      <c r="N2858" s="190">
        <v>0</v>
      </c>
      <c r="O2858" s="190">
        <v>0</v>
      </c>
      <c r="P2858" s="190">
        <v>0</v>
      </c>
      <c r="Q2858" s="190">
        <v>0</v>
      </c>
      <c r="R2858" s="190">
        <v>0</v>
      </c>
    </row>
    <row r="2859" spans="1:18" ht="30.75" hidden="1" thickBot="1">
      <c r="A2859" s="185" t="str">
        <f t="shared" si="102"/>
        <v>B</v>
      </c>
      <c r="B2859" s="186" t="s">
        <v>1388</v>
      </c>
      <c r="C2859" s="187" t="s">
        <v>1389</v>
      </c>
      <c r="D2859" s="188">
        <f t="shared" si="103"/>
        <v>0</v>
      </c>
      <c r="E2859" s="188">
        <f t="shared" si="103"/>
        <v>0</v>
      </c>
      <c r="F2859" s="188">
        <f t="shared" si="103"/>
        <v>0</v>
      </c>
      <c r="G2859" s="188">
        <f t="shared" si="103"/>
        <v>0</v>
      </c>
      <c r="H2859" s="188">
        <f t="shared" si="103"/>
        <v>0</v>
      </c>
      <c r="I2859" s="188">
        <v>0</v>
      </c>
      <c r="J2859" s="188">
        <v>0</v>
      </c>
      <c r="K2859" s="188">
        <v>0</v>
      </c>
      <c r="L2859" s="188">
        <v>0</v>
      </c>
      <c r="M2859" s="188">
        <v>0</v>
      </c>
      <c r="N2859" s="188">
        <v>0</v>
      </c>
      <c r="O2859" s="188">
        <v>0</v>
      </c>
      <c r="P2859" s="188">
        <v>0</v>
      </c>
      <c r="Q2859" s="188">
        <v>0</v>
      </c>
      <c r="R2859" s="188">
        <v>0</v>
      </c>
    </row>
    <row r="2860" spans="1:18" ht="15" hidden="1">
      <c r="A2860" s="185" t="str">
        <f t="shared" si="102"/>
        <v>B</v>
      </c>
      <c r="B2860" s="189" t="s">
        <v>124</v>
      </c>
      <c r="C2860" s="189" t="s">
        <v>96</v>
      </c>
      <c r="D2860" s="190">
        <f t="shared" si="103"/>
        <v>0</v>
      </c>
      <c r="E2860" s="190">
        <f t="shared" si="103"/>
        <v>0</v>
      </c>
      <c r="F2860" s="190">
        <f t="shared" si="103"/>
        <v>0</v>
      </c>
      <c r="G2860" s="190">
        <f t="shared" si="103"/>
        <v>0</v>
      </c>
      <c r="H2860" s="190">
        <f t="shared" si="103"/>
        <v>0</v>
      </c>
      <c r="I2860" s="190">
        <v>0</v>
      </c>
      <c r="J2860" s="190">
        <v>0</v>
      </c>
      <c r="K2860" s="190">
        <v>0</v>
      </c>
      <c r="L2860" s="190">
        <v>0</v>
      </c>
      <c r="M2860" s="190">
        <v>0</v>
      </c>
      <c r="N2860" s="190">
        <v>0</v>
      </c>
      <c r="O2860" s="190">
        <v>0</v>
      </c>
      <c r="P2860" s="190">
        <v>0</v>
      </c>
      <c r="Q2860" s="190">
        <v>0</v>
      </c>
      <c r="R2860" s="190">
        <v>0</v>
      </c>
    </row>
    <row r="2861" spans="1:18" ht="15" hidden="1">
      <c r="A2861" s="185" t="str">
        <f t="shared" si="102"/>
        <v>B</v>
      </c>
      <c r="B2861" s="191" t="s">
        <v>124</v>
      </c>
      <c r="C2861" s="191" t="s">
        <v>98</v>
      </c>
      <c r="D2861" s="192">
        <f t="shared" si="103"/>
        <v>0</v>
      </c>
      <c r="E2861" s="192">
        <f t="shared" si="103"/>
        <v>0</v>
      </c>
      <c r="F2861" s="192">
        <f t="shared" si="103"/>
        <v>0</v>
      </c>
      <c r="G2861" s="192">
        <f t="shared" si="103"/>
        <v>0</v>
      </c>
      <c r="H2861" s="192">
        <f t="shared" si="103"/>
        <v>0</v>
      </c>
      <c r="I2861" s="192">
        <v>0</v>
      </c>
      <c r="J2861" s="192">
        <v>0</v>
      </c>
      <c r="K2861" s="192">
        <v>0</v>
      </c>
      <c r="L2861" s="192">
        <v>0</v>
      </c>
      <c r="M2861" s="192">
        <v>0</v>
      </c>
      <c r="N2861" s="192">
        <v>0</v>
      </c>
      <c r="O2861" s="192">
        <v>0</v>
      </c>
      <c r="P2861" s="192">
        <v>0</v>
      </c>
      <c r="Q2861" s="192">
        <v>0</v>
      </c>
      <c r="R2861" s="192">
        <v>0</v>
      </c>
    </row>
    <row r="2862" spans="1:18" ht="15" hidden="1">
      <c r="A2862" s="185" t="str">
        <f t="shared" si="102"/>
        <v>B</v>
      </c>
      <c r="B2862" s="191" t="s">
        <v>124</v>
      </c>
      <c r="C2862" s="191" t="s">
        <v>102</v>
      </c>
      <c r="D2862" s="192">
        <f t="shared" si="103"/>
        <v>0</v>
      </c>
      <c r="E2862" s="192">
        <f t="shared" si="103"/>
        <v>0</v>
      </c>
      <c r="F2862" s="192">
        <f t="shared" si="103"/>
        <v>0</v>
      </c>
      <c r="G2862" s="192">
        <f t="shared" si="103"/>
        <v>0</v>
      </c>
      <c r="H2862" s="192">
        <f t="shared" si="103"/>
        <v>0</v>
      </c>
      <c r="I2862" s="192">
        <v>0</v>
      </c>
      <c r="J2862" s="192">
        <v>0</v>
      </c>
      <c r="K2862" s="192">
        <v>0</v>
      </c>
      <c r="L2862" s="192">
        <v>0</v>
      </c>
      <c r="M2862" s="192">
        <v>0</v>
      </c>
      <c r="N2862" s="192">
        <v>0</v>
      </c>
      <c r="O2862" s="192">
        <v>0</v>
      </c>
      <c r="P2862" s="192">
        <v>0</v>
      </c>
      <c r="Q2862" s="192">
        <v>0</v>
      </c>
      <c r="R2862" s="192">
        <v>0</v>
      </c>
    </row>
    <row r="2863" spans="1:18" ht="15" hidden="1">
      <c r="A2863" s="185" t="str">
        <f t="shared" si="102"/>
        <v>B</v>
      </c>
      <c r="B2863" s="189" t="s">
        <v>124</v>
      </c>
      <c r="C2863" s="189" t="s">
        <v>121</v>
      </c>
      <c r="D2863" s="190">
        <f t="shared" si="103"/>
        <v>0</v>
      </c>
      <c r="E2863" s="190">
        <f t="shared" si="103"/>
        <v>0</v>
      </c>
      <c r="F2863" s="190">
        <f t="shared" si="103"/>
        <v>0</v>
      </c>
      <c r="G2863" s="190">
        <f t="shared" si="103"/>
        <v>0</v>
      </c>
      <c r="H2863" s="190">
        <f t="shared" si="103"/>
        <v>0</v>
      </c>
      <c r="I2863" s="190">
        <v>0</v>
      </c>
      <c r="J2863" s="190">
        <v>0</v>
      </c>
      <c r="K2863" s="190">
        <v>0</v>
      </c>
      <c r="L2863" s="190">
        <v>0</v>
      </c>
      <c r="M2863" s="190">
        <v>0</v>
      </c>
      <c r="N2863" s="190">
        <v>0</v>
      </c>
      <c r="O2863" s="190">
        <v>0</v>
      </c>
      <c r="P2863" s="190">
        <v>0</v>
      </c>
      <c r="Q2863" s="190">
        <v>0</v>
      </c>
      <c r="R2863" s="190">
        <v>0</v>
      </c>
    </row>
    <row r="2864" spans="1:18" ht="15.75" hidden="1" thickBot="1">
      <c r="A2864" s="185" t="str">
        <f t="shared" si="102"/>
        <v>B</v>
      </c>
      <c r="B2864" s="186" t="s">
        <v>1390</v>
      </c>
      <c r="C2864" s="187" t="s">
        <v>1391</v>
      </c>
      <c r="D2864" s="188">
        <f t="shared" si="103"/>
        <v>0</v>
      </c>
      <c r="E2864" s="188">
        <f t="shared" si="103"/>
        <v>0</v>
      </c>
      <c r="F2864" s="188">
        <f t="shared" si="103"/>
        <v>0</v>
      </c>
      <c r="G2864" s="188">
        <f t="shared" si="103"/>
        <v>0</v>
      </c>
      <c r="H2864" s="188">
        <f t="shared" si="103"/>
        <v>0</v>
      </c>
      <c r="I2864" s="188">
        <v>0</v>
      </c>
      <c r="J2864" s="188">
        <v>0</v>
      </c>
      <c r="K2864" s="188">
        <v>0</v>
      </c>
      <c r="L2864" s="188">
        <v>0</v>
      </c>
      <c r="M2864" s="188">
        <v>0</v>
      </c>
      <c r="N2864" s="188">
        <v>0</v>
      </c>
      <c r="O2864" s="188">
        <v>0</v>
      </c>
      <c r="P2864" s="188">
        <v>0</v>
      </c>
      <c r="Q2864" s="188">
        <v>0</v>
      </c>
      <c r="R2864" s="188">
        <v>0</v>
      </c>
    </row>
    <row r="2865" spans="1:18" ht="15" hidden="1">
      <c r="A2865" s="185" t="str">
        <f t="shared" si="102"/>
        <v>B</v>
      </c>
      <c r="B2865" s="189" t="s">
        <v>124</v>
      </c>
      <c r="C2865" s="189" t="s">
        <v>96</v>
      </c>
      <c r="D2865" s="190">
        <f t="shared" si="103"/>
        <v>0</v>
      </c>
      <c r="E2865" s="190">
        <f t="shared" si="103"/>
        <v>0</v>
      </c>
      <c r="F2865" s="190">
        <f t="shared" si="103"/>
        <v>0</v>
      </c>
      <c r="G2865" s="190">
        <f t="shared" si="103"/>
        <v>0</v>
      </c>
      <c r="H2865" s="190">
        <f t="shared" si="103"/>
        <v>0</v>
      </c>
      <c r="I2865" s="190">
        <v>0</v>
      </c>
      <c r="J2865" s="190">
        <v>0</v>
      </c>
      <c r="K2865" s="190">
        <v>0</v>
      </c>
      <c r="L2865" s="190">
        <v>0</v>
      </c>
      <c r="M2865" s="190">
        <v>0</v>
      </c>
      <c r="N2865" s="190">
        <v>0</v>
      </c>
      <c r="O2865" s="190">
        <v>0</v>
      </c>
      <c r="P2865" s="190">
        <v>0</v>
      </c>
      <c r="Q2865" s="190">
        <v>0</v>
      </c>
      <c r="R2865" s="190">
        <v>0</v>
      </c>
    </row>
    <row r="2866" spans="1:18" ht="15" hidden="1">
      <c r="A2866" s="185" t="str">
        <f t="shared" si="102"/>
        <v>B</v>
      </c>
      <c r="B2866" s="191" t="s">
        <v>124</v>
      </c>
      <c r="C2866" s="191" t="s">
        <v>97</v>
      </c>
      <c r="D2866" s="192">
        <f t="shared" si="103"/>
        <v>0</v>
      </c>
      <c r="E2866" s="192">
        <f t="shared" si="103"/>
        <v>0</v>
      </c>
      <c r="F2866" s="192">
        <f t="shared" si="103"/>
        <v>0</v>
      </c>
      <c r="G2866" s="192">
        <f t="shared" si="103"/>
        <v>0</v>
      </c>
      <c r="H2866" s="192">
        <f t="shared" si="103"/>
        <v>0</v>
      </c>
      <c r="I2866" s="192">
        <v>0</v>
      </c>
      <c r="J2866" s="192">
        <v>0</v>
      </c>
      <c r="K2866" s="192">
        <v>0</v>
      </c>
      <c r="L2866" s="192">
        <v>0</v>
      </c>
      <c r="M2866" s="192">
        <v>0</v>
      </c>
      <c r="N2866" s="192">
        <v>0</v>
      </c>
      <c r="O2866" s="192">
        <v>0</v>
      </c>
      <c r="P2866" s="192">
        <v>0</v>
      </c>
      <c r="Q2866" s="192">
        <v>0</v>
      </c>
      <c r="R2866" s="192">
        <v>0</v>
      </c>
    </row>
    <row r="2867" spans="1:18" ht="15" hidden="1">
      <c r="A2867" s="185" t="str">
        <f t="shared" si="102"/>
        <v>B</v>
      </c>
      <c r="B2867" s="191" t="s">
        <v>124</v>
      </c>
      <c r="C2867" s="191" t="s">
        <v>98</v>
      </c>
      <c r="D2867" s="192">
        <f t="shared" si="103"/>
        <v>0</v>
      </c>
      <c r="E2867" s="192">
        <f t="shared" si="103"/>
        <v>0</v>
      </c>
      <c r="F2867" s="192">
        <f t="shared" si="103"/>
        <v>0</v>
      </c>
      <c r="G2867" s="192">
        <f t="shared" si="103"/>
        <v>0</v>
      </c>
      <c r="H2867" s="192">
        <f t="shared" si="103"/>
        <v>0</v>
      </c>
      <c r="I2867" s="192">
        <v>0</v>
      </c>
      <c r="J2867" s="192">
        <v>0</v>
      </c>
      <c r="K2867" s="192">
        <v>0</v>
      </c>
      <c r="L2867" s="192">
        <v>0</v>
      </c>
      <c r="M2867" s="192">
        <v>0</v>
      </c>
      <c r="N2867" s="192">
        <v>0</v>
      </c>
      <c r="O2867" s="192">
        <v>0</v>
      </c>
      <c r="P2867" s="192">
        <v>0</v>
      </c>
      <c r="Q2867" s="192">
        <v>0</v>
      </c>
      <c r="R2867" s="192">
        <v>0</v>
      </c>
    </row>
    <row r="2868" spans="1:18" ht="15" hidden="1">
      <c r="A2868" s="185" t="str">
        <f t="shared" si="102"/>
        <v>B</v>
      </c>
      <c r="B2868" s="191" t="s">
        <v>124</v>
      </c>
      <c r="C2868" s="191" t="s">
        <v>101</v>
      </c>
      <c r="D2868" s="192">
        <f t="shared" si="103"/>
        <v>0</v>
      </c>
      <c r="E2868" s="192">
        <f t="shared" si="103"/>
        <v>0</v>
      </c>
      <c r="F2868" s="192">
        <f t="shared" si="103"/>
        <v>0</v>
      </c>
      <c r="G2868" s="192">
        <f t="shared" si="103"/>
        <v>0</v>
      </c>
      <c r="H2868" s="192">
        <f t="shared" si="103"/>
        <v>0</v>
      </c>
      <c r="I2868" s="192">
        <v>0</v>
      </c>
      <c r="J2868" s="192">
        <v>0</v>
      </c>
      <c r="K2868" s="192">
        <v>0</v>
      </c>
      <c r="L2868" s="192">
        <v>0</v>
      </c>
      <c r="M2868" s="192">
        <v>0</v>
      </c>
      <c r="N2868" s="192">
        <v>0</v>
      </c>
      <c r="O2868" s="192">
        <v>0</v>
      </c>
      <c r="P2868" s="192">
        <v>0</v>
      </c>
      <c r="Q2868" s="192">
        <v>0</v>
      </c>
      <c r="R2868" s="192">
        <v>0</v>
      </c>
    </row>
    <row r="2869" spans="1:18" ht="15" hidden="1">
      <c r="A2869" s="185" t="str">
        <f t="shared" si="102"/>
        <v>B</v>
      </c>
      <c r="B2869" s="191" t="s">
        <v>124</v>
      </c>
      <c r="C2869" s="191" t="s">
        <v>102</v>
      </c>
      <c r="D2869" s="192">
        <f t="shared" si="103"/>
        <v>0</v>
      </c>
      <c r="E2869" s="192">
        <f t="shared" si="103"/>
        <v>0</v>
      </c>
      <c r="F2869" s="192">
        <f t="shared" si="103"/>
        <v>0</v>
      </c>
      <c r="G2869" s="192">
        <f t="shared" si="103"/>
        <v>0</v>
      </c>
      <c r="H2869" s="192">
        <f t="shared" si="103"/>
        <v>0</v>
      </c>
      <c r="I2869" s="192">
        <v>0</v>
      </c>
      <c r="J2869" s="192">
        <v>0</v>
      </c>
      <c r="K2869" s="192">
        <v>0</v>
      </c>
      <c r="L2869" s="192">
        <v>0</v>
      </c>
      <c r="M2869" s="192">
        <v>0</v>
      </c>
      <c r="N2869" s="192">
        <v>0</v>
      </c>
      <c r="O2869" s="192">
        <v>0</v>
      </c>
      <c r="P2869" s="192">
        <v>0</v>
      </c>
      <c r="Q2869" s="192">
        <v>0</v>
      </c>
      <c r="R2869" s="192">
        <v>0</v>
      </c>
    </row>
    <row r="2870" spans="1:18" ht="15" hidden="1">
      <c r="A2870" s="185" t="str">
        <f t="shared" si="102"/>
        <v>B</v>
      </c>
      <c r="B2870" s="189" t="s">
        <v>124</v>
      </c>
      <c r="C2870" s="189" t="s">
        <v>121</v>
      </c>
      <c r="D2870" s="190">
        <f t="shared" si="103"/>
        <v>0</v>
      </c>
      <c r="E2870" s="190">
        <f t="shared" si="103"/>
        <v>0</v>
      </c>
      <c r="F2870" s="190">
        <f t="shared" si="103"/>
        <v>0</v>
      </c>
      <c r="G2870" s="190">
        <f t="shared" si="103"/>
        <v>0</v>
      </c>
      <c r="H2870" s="190">
        <f t="shared" si="103"/>
        <v>0</v>
      </c>
      <c r="I2870" s="190">
        <v>0</v>
      </c>
      <c r="J2870" s="190">
        <v>0</v>
      </c>
      <c r="K2870" s="190">
        <v>0</v>
      </c>
      <c r="L2870" s="190">
        <v>0</v>
      </c>
      <c r="M2870" s="190">
        <v>0</v>
      </c>
      <c r="N2870" s="190">
        <v>0</v>
      </c>
      <c r="O2870" s="190">
        <v>0</v>
      </c>
      <c r="P2870" s="190">
        <v>0</v>
      </c>
      <c r="Q2870" s="190">
        <v>0</v>
      </c>
      <c r="R2870" s="190">
        <v>0</v>
      </c>
    </row>
    <row r="2871" spans="1:18" ht="30.75" hidden="1" thickBot="1">
      <c r="A2871" s="185" t="str">
        <f t="shared" si="102"/>
        <v>B</v>
      </c>
      <c r="B2871" s="186" t="s">
        <v>1392</v>
      </c>
      <c r="C2871" s="187" t="s">
        <v>1393</v>
      </c>
      <c r="D2871" s="188">
        <f t="shared" si="103"/>
        <v>0</v>
      </c>
      <c r="E2871" s="188">
        <f t="shared" si="103"/>
        <v>0</v>
      </c>
      <c r="F2871" s="188">
        <f t="shared" si="103"/>
        <v>0</v>
      </c>
      <c r="G2871" s="188">
        <f t="shared" si="103"/>
        <v>0</v>
      </c>
      <c r="H2871" s="188">
        <f t="shared" si="103"/>
        <v>0</v>
      </c>
      <c r="I2871" s="188">
        <v>0</v>
      </c>
      <c r="J2871" s="188">
        <v>0</v>
      </c>
      <c r="K2871" s="188">
        <v>0</v>
      </c>
      <c r="L2871" s="188">
        <v>0</v>
      </c>
      <c r="M2871" s="188">
        <v>0</v>
      </c>
      <c r="N2871" s="188">
        <v>0</v>
      </c>
      <c r="O2871" s="188">
        <v>0</v>
      </c>
      <c r="P2871" s="188">
        <v>0</v>
      </c>
      <c r="Q2871" s="188">
        <v>0</v>
      </c>
      <c r="R2871" s="188">
        <v>0</v>
      </c>
    </row>
    <row r="2872" spans="1:18" ht="15" hidden="1">
      <c r="A2872" s="185" t="str">
        <f t="shared" si="102"/>
        <v>B</v>
      </c>
      <c r="B2872" s="189" t="s">
        <v>124</v>
      </c>
      <c r="C2872" s="189" t="s">
        <v>96</v>
      </c>
      <c r="D2872" s="190">
        <f t="shared" si="103"/>
        <v>0</v>
      </c>
      <c r="E2872" s="190">
        <f t="shared" si="103"/>
        <v>0</v>
      </c>
      <c r="F2872" s="190">
        <f t="shared" si="103"/>
        <v>0</v>
      </c>
      <c r="G2872" s="190">
        <f t="shared" si="103"/>
        <v>0</v>
      </c>
      <c r="H2872" s="190">
        <f t="shared" si="103"/>
        <v>0</v>
      </c>
      <c r="I2872" s="190">
        <v>0</v>
      </c>
      <c r="J2872" s="190">
        <v>0</v>
      </c>
      <c r="K2872" s="190">
        <v>0</v>
      </c>
      <c r="L2872" s="190">
        <v>0</v>
      </c>
      <c r="M2872" s="190">
        <v>0</v>
      </c>
      <c r="N2872" s="190">
        <v>0</v>
      </c>
      <c r="O2872" s="190">
        <v>0</v>
      </c>
      <c r="P2872" s="190">
        <v>0</v>
      </c>
      <c r="Q2872" s="190">
        <v>0</v>
      </c>
      <c r="R2872" s="190">
        <v>0</v>
      </c>
    </row>
    <row r="2873" spans="1:18" ht="15" hidden="1">
      <c r="A2873" s="185" t="str">
        <f t="shared" si="102"/>
        <v>B</v>
      </c>
      <c r="B2873" s="191" t="s">
        <v>124</v>
      </c>
      <c r="C2873" s="191" t="s">
        <v>97</v>
      </c>
      <c r="D2873" s="192">
        <f t="shared" si="103"/>
        <v>0</v>
      </c>
      <c r="E2873" s="192">
        <f t="shared" si="103"/>
        <v>0</v>
      </c>
      <c r="F2873" s="192">
        <f t="shared" si="103"/>
        <v>0</v>
      </c>
      <c r="G2873" s="192">
        <f t="shared" si="103"/>
        <v>0</v>
      </c>
      <c r="H2873" s="192">
        <f t="shared" si="103"/>
        <v>0</v>
      </c>
      <c r="I2873" s="192">
        <v>0</v>
      </c>
      <c r="J2873" s="192">
        <v>0</v>
      </c>
      <c r="K2873" s="192">
        <v>0</v>
      </c>
      <c r="L2873" s="192">
        <v>0</v>
      </c>
      <c r="M2873" s="192">
        <v>0</v>
      </c>
      <c r="N2873" s="192">
        <v>0</v>
      </c>
      <c r="O2873" s="192">
        <v>0</v>
      </c>
      <c r="P2873" s="192">
        <v>0</v>
      </c>
      <c r="Q2873" s="192">
        <v>0</v>
      </c>
      <c r="R2873" s="192">
        <v>0</v>
      </c>
    </row>
    <row r="2874" spans="1:18" ht="15" hidden="1">
      <c r="A2874" s="185" t="str">
        <f t="shared" si="102"/>
        <v>B</v>
      </c>
      <c r="B2874" s="191" t="s">
        <v>124</v>
      </c>
      <c r="C2874" s="191" t="s">
        <v>98</v>
      </c>
      <c r="D2874" s="192">
        <f t="shared" si="103"/>
        <v>0</v>
      </c>
      <c r="E2874" s="192">
        <f t="shared" si="103"/>
        <v>0</v>
      </c>
      <c r="F2874" s="192">
        <f t="shared" si="103"/>
        <v>0</v>
      </c>
      <c r="G2874" s="192">
        <f t="shared" si="103"/>
        <v>0</v>
      </c>
      <c r="H2874" s="192">
        <f t="shared" si="103"/>
        <v>0</v>
      </c>
      <c r="I2874" s="192">
        <v>0</v>
      </c>
      <c r="J2874" s="192">
        <v>0</v>
      </c>
      <c r="K2874" s="192">
        <v>0</v>
      </c>
      <c r="L2874" s="192">
        <v>0</v>
      </c>
      <c r="M2874" s="192">
        <v>0</v>
      </c>
      <c r="N2874" s="192">
        <v>0</v>
      </c>
      <c r="O2874" s="192">
        <v>0</v>
      </c>
      <c r="P2874" s="192">
        <v>0</v>
      </c>
      <c r="Q2874" s="192">
        <v>0</v>
      </c>
      <c r="R2874" s="192">
        <v>0</v>
      </c>
    </row>
    <row r="2875" spans="1:18" ht="15" hidden="1">
      <c r="A2875" s="185" t="str">
        <f t="shared" si="102"/>
        <v>B</v>
      </c>
      <c r="B2875" s="191" t="s">
        <v>124</v>
      </c>
      <c r="C2875" s="191" t="s">
        <v>101</v>
      </c>
      <c r="D2875" s="192">
        <f t="shared" si="103"/>
        <v>0</v>
      </c>
      <c r="E2875" s="192">
        <f t="shared" si="103"/>
        <v>0</v>
      </c>
      <c r="F2875" s="192">
        <f t="shared" si="103"/>
        <v>0</v>
      </c>
      <c r="G2875" s="192">
        <f t="shared" si="103"/>
        <v>0</v>
      </c>
      <c r="H2875" s="192">
        <f t="shared" si="103"/>
        <v>0</v>
      </c>
      <c r="I2875" s="192">
        <v>0</v>
      </c>
      <c r="J2875" s="192">
        <v>0</v>
      </c>
      <c r="K2875" s="192">
        <v>0</v>
      </c>
      <c r="L2875" s="192">
        <v>0</v>
      </c>
      <c r="M2875" s="192">
        <v>0</v>
      </c>
      <c r="N2875" s="192">
        <v>0</v>
      </c>
      <c r="O2875" s="192">
        <v>0</v>
      </c>
      <c r="P2875" s="192">
        <v>0</v>
      </c>
      <c r="Q2875" s="192">
        <v>0</v>
      </c>
      <c r="R2875" s="192">
        <v>0</v>
      </c>
    </row>
    <row r="2876" spans="1:18" ht="15" hidden="1">
      <c r="A2876" s="185" t="str">
        <f t="shared" si="102"/>
        <v>B</v>
      </c>
      <c r="B2876" s="191" t="s">
        <v>124</v>
      </c>
      <c r="C2876" s="191" t="s">
        <v>102</v>
      </c>
      <c r="D2876" s="192">
        <f t="shared" si="103"/>
        <v>0</v>
      </c>
      <c r="E2876" s="192">
        <f t="shared" si="103"/>
        <v>0</v>
      </c>
      <c r="F2876" s="192">
        <f t="shared" si="103"/>
        <v>0</v>
      </c>
      <c r="G2876" s="192">
        <f t="shared" si="103"/>
        <v>0</v>
      </c>
      <c r="H2876" s="192">
        <f t="shared" si="103"/>
        <v>0</v>
      </c>
      <c r="I2876" s="192">
        <v>0</v>
      </c>
      <c r="J2876" s="192">
        <v>0</v>
      </c>
      <c r="K2876" s="192">
        <v>0</v>
      </c>
      <c r="L2876" s="192">
        <v>0</v>
      </c>
      <c r="M2876" s="192">
        <v>0</v>
      </c>
      <c r="N2876" s="192">
        <v>0</v>
      </c>
      <c r="O2876" s="192">
        <v>0</v>
      </c>
      <c r="P2876" s="192">
        <v>0</v>
      </c>
      <c r="Q2876" s="192">
        <v>0</v>
      </c>
      <c r="R2876" s="192">
        <v>0</v>
      </c>
    </row>
    <row r="2877" spans="1:18" ht="15" hidden="1">
      <c r="A2877" s="185" t="str">
        <f t="shared" si="102"/>
        <v>B</v>
      </c>
      <c r="B2877" s="189" t="s">
        <v>124</v>
      </c>
      <c r="C2877" s="189" t="s">
        <v>121</v>
      </c>
      <c r="D2877" s="190">
        <f t="shared" si="103"/>
        <v>0</v>
      </c>
      <c r="E2877" s="190">
        <f t="shared" si="103"/>
        <v>0</v>
      </c>
      <c r="F2877" s="190">
        <f t="shared" si="103"/>
        <v>0</v>
      </c>
      <c r="G2877" s="190">
        <f t="shared" si="103"/>
        <v>0</v>
      </c>
      <c r="H2877" s="190">
        <f t="shared" si="103"/>
        <v>0</v>
      </c>
      <c r="I2877" s="190">
        <v>0</v>
      </c>
      <c r="J2877" s="190">
        <v>0</v>
      </c>
      <c r="K2877" s="190">
        <v>0</v>
      </c>
      <c r="L2877" s="190">
        <v>0</v>
      </c>
      <c r="M2877" s="190">
        <v>0</v>
      </c>
      <c r="N2877" s="190">
        <v>0</v>
      </c>
      <c r="O2877" s="190">
        <v>0</v>
      </c>
      <c r="P2877" s="190">
        <v>0</v>
      </c>
      <c r="Q2877" s="190">
        <v>0</v>
      </c>
      <c r="R2877" s="190">
        <v>0</v>
      </c>
    </row>
    <row r="2878" spans="1:18" ht="15.75" hidden="1" thickBot="1">
      <c r="A2878" s="185" t="str">
        <f t="shared" si="102"/>
        <v>B</v>
      </c>
      <c r="B2878" s="186" t="s">
        <v>1394</v>
      </c>
      <c r="C2878" s="187" t="s">
        <v>1391</v>
      </c>
      <c r="D2878" s="188">
        <f t="shared" si="103"/>
        <v>0</v>
      </c>
      <c r="E2878" s="188">
        <f t="shared" si="103"/>
        <v>0</v>
      </c>
      <c r="F2878" s="188">
        <f t="shared" si="103"/>
        <v>0</v>
      </c>
      <c r="G2878" s="188">
        <f t="shared" si="103"/>
        <v>0</v>
      </c>
      <c r="H2878" s="188">
        <f t="shared" si="103"/>
        <v>0</v>
      </c>
      <c r="I2878" s="188">
        <v>0</v>
      </c>
      <c r="J2878" s="188">
        <v>0</v>
      </c>
      <c r="K2878" s="188">
        <v>0</v>
      </c>
      <c r="L2878" s="188">
        <v>0</v>
      </c>
      <c r="M2878" s="188">
        <v>0</v>
      </c>
      <c r="N2878" s="188">
        <v>0</v>
      </c>
      <c r="O2878" s="188">
        <v>0</v>
      </c>
      <c r="P2878" s="188">
        <v>0</v>
      </c>
      <c r="Q2878" s="188">
        <v>0</v>
      </c>
      <c r="R2878" s="188">
        <v>0</v>
      </c>
    </row>
    <row r="2879" spans="1:18" ht="15" hidden="1">
      <c r="A2879" s="185" t="str">
        <f t="shared" si="102"/>
        <v>B</v>
      </c>
      <c r="B2879" s="189" t="s">
        <v>124</v>
      </c>
      <c r="C2879" s="189" t="s">
        <v>96</v>
      </c>
      <c r="D2879" s="190">
        <f t="shared" si="103"/>
        <v>0</v>
      </c>
      <c r="E2879" s="190">
        <f t="shared" si="103"/>
        <v>0</v>
      </c>
      <c r="F2879" s="190">
        <f t="shared" si="103"/>
        <v>0</v>
      </c>
      <c r="G2879" s="190">
        <f t="shared" si="103"/>
        <v>0</v>
      </c>
      <c r="H2879" s="190">
        <f t="shared" si="103"/>
        <v>0</v>
      </c>
      <c r="I2879" s="190">
        <v>0</v>
      </c>
      <c r="J2879" s="190">
        <v>0</v>
      </c>
      <c r="K2879" s="190">
        <v>0</v>
      </c>
      <c r="L2879" s="190">
        <v>0</v>
      </c>
      <c r="M2879" s="190">
        <v>0</v>
      </c>
      <c r="N2879" s="190">
        <v>0</v>
      </c>
      <c r="O2879" s="190">
        <v>0</v>
      </c>
      <c r="P2879" s="190">
        <v>0</v>
      </c>
      <c r="Q2879" s="190">
        <v>0</v>
      </c>
      <c r="R2879" s="190">
        <v>0</v>
      </c>
    </row>
    <row r="2880" spans="1:18" ht="15" hidden="1">
      <c r="A2880" s="185" t="str">
        <f t="shared" si="102"/>
        <v>B</v>
      </c>
      <c r="B2880" s="191" t="s">
        <v>124</v>
      </c>
      <c r="C2880" s="191" t="s">
        <v>98</v>
      </c>
      <c r="D2880" s="192">
        <f t="shared" si="103"/>
        <v>0</v>
      </c>
      <c r="E2880" s="192">
        <f t="shared" si="103"/>
        <v>0</v>
      </c>
      <c r="F2880" s="192">
        <f t="shared" si="103"/>
        <v>0</v>
      </c>
      <c r="G2880" s="192">
        <f t="shared" si="103"/>
        <v>0</v>
      </c>
      <c r="H2880" s="192">
        <f t="shared" si="103"/>
        <v>0</v>
      </c>
      <c r="I2880" s="192">
        <v>0</v>
      </c>
      <c r="J2880" s="192">
        <v>0</v>
      </c>
      <c r="K2880" s="192">
        <v>0</v>
      </c>
      <c r="L2880" s="192">
        <v>0</v>
      </c>
      <c r="M2880" s="192">
        <v>0</v>
      </c>
      <c r="N2880" s="192">
        <v>0</v>
      </c>
      <c r="O2880" s="192">
        <v>0</v>
      </c>
      <c r="P2880" s="192">
        <v>0</v>
      </c>
      <c r="Q2880" s="192">
        <v>0</v>
      </c>
      <c r="R2880" s="192">
        <v>0</v>
      </c>
    </row>
    <row r="2881" spans="1:18" ht="15" hidden="1">
      <c r="A2881" s="185" t="str">
        <f t="shared" si="102"/>
        <v>B</v>
      </c>
      <c r="B2881" s="191" t="s">
        <v>124</v>
      </c>
      <c r="C2881" s="191" t="s">
        <v>101</v>
      </c>
      <c r="D2881" s="192">
        <f t="shared" si="103"/>
        <v>0</v>
      </c>
      <c r="E2881" s="192">
        <f t="shared" si="103"/>
        <v>0</v>
      </c>
      <c r="F2881" s="192">
        <f t="shared" si="103"/>
        <v>0</v>
      </c>
      <c r="G2881" s="192">
        <f t="shared" si="103"/>
        <v>0</v>
      </c>
      <c r="H2881" s="192">
        <f t="shared" si="103"/>
        <v>0</v>
      </c>
      <c r="I2881" s="192">
        <v>0</v>
      </c>
      <c r="J2881" s="192">
        <v>0</v>
      </c>
      <c r="K2881" s="192">
        <v>0</v>
      </c>
      <c r="L2881" s="192">
        <v>0</v>
      </c>
      <c r="M2881" s="192">
        <v>0</v>
      </c>
      <c r="N2881" s="192">
        <v>0</v>
      </c>
      <c r="O2881" s="192">
        <v>0</v>
      </c>
      <c r="P2881" s="192">
        <v>0</v>
      </c>
      <c r="Q2881" s="192">
        <v>0</v>
      </c>
      <c r="R2881" s="192">
        <v>0</v>
      </c>
    </row>
    <row r="2882" spans="1:18" ht="15" hidden="1">
      <c r="A2882" s="185" t="str">
        <f t="shared" si="102"/>
        <v>B</v>
      </c>
      <c r="B2882" s="191" t="s">
        <v>124</v>
      </c>
      <c r="C2882" s="191" t="s">
        <v>102</v>
      </c>
      <c r="D2882" s="192">
        <f t="shared" si="103"/>
        <v>0</v>
      </c>
      <c r="E2882" s="192">
        <f t="shared" si="103"/>
        <v>0</v>
      </c>
      <c r="F2882" s="192">
        <f t="shared" si="103"/>
        <v>0</v>
      </c>
      <c r="G2882" s="192">
        <f t="shared" si="103"/>
        <v>0</v>
      </c>
      <c r="H2882" s="192">
        <f t="shared" si="103"/>
        <v>0</v>
      </c>
      <c r="I2882" s="192">
        <v>0</v>
      </c>
      <c r="J2882" s="192">
        <v>0</v>
      </c>
      <c r="K2882" s="192">
        <v>0</v>
      </c>
      <c r="L2882" s="192">
        <v>0</v>
      </c>
      <c r="M2882" s="192">
        <v>0</v>
      </c>
      <c r="N2882" s="192">
        <v>0</v>
      </c>
      <c r="O2882" s="192">
        <v>0</v>
      </c>
      <c r="P2882" s="192">
        <v>0</v>
      </c>
      <c r="Q2882" s="192">
        <v>0</v>
      </c>
      <c r="R2882" s="192">
        <v>0</v>
      </c>
    </row>
    <row r="2883" spans="1:18" ht="15.75" hidden="1" thickBot="1">
      <c r="A2883" s="185" t="str">
        <f t="shared" si="102"/>
        <v>B</v>
      </c>
      <c r="B2883" s="186" t="s">
        <v>1395</v>
      </c>
      <c r="C2883" s="187" t="s">
        <v>1396</v>
      </c>
      <c r="D2883" s="188">
        <f t="shared" si="103"/>
        <v>0</v>
      </c>
      <c r="E2883" s="188">
        <f t="shared" si="103"/>
        <v>0</v>
      </c>
      <c r="F2883" s="188">
        <f t="shared" si="103"/>
        <v>0</v>
      </c>
      <c r="G2883" s="188">
        <f t="shared" si="103"/>
        <v>0</v>
      </c>
      <c r="H2883" s="188">
        <f t="shared" si="103"/>
        <v>0</v>
      </c>
      <c r="I2883" s="188">
        <v>0</v>
      </c>
      <c r="J2883" s="188">
        <v>0</v>
      </c>
      <c r="K2883" s="188">
        <v>0</v>
      </c>
      <c r="L2883" s="188">
        <v>0</v>
      </c>
      <c r="M2883" s="188">
        <v>0</v>
      </c>
      <c r="N2883" s="188">
        <v>0</v>
      </c>
      <c r="O2883" s="188">
        <v>0</v>
      </c>
      <c r="P2883" s="188">
        <v>0</v>
      </c>
      <c r="Q2883" s="188">
        <v>0</v>
      </c>
      <c r="R2883" s="188">
        <v>0</v>
      </c>
    </row>
    <row r="2884" spans="1:18" ht="15" hidden="1">
      <c r="A2884" s="185" t="str">
        <f t="shared" si="102"/>
        <v>B</v>
      </c>
      <c r="B2884" s="189" t="s">
        <v>124</v>
      </c>
      <c r="C2884" s="189" t="s">
        <v>96</v>
      </c>
      <c r="D2884" s="190">
        <f t="shared" si="103"/>
        <v>0</v>
      </c>
      <c r="E2884" s="190">
        <f t="shared" si="103"/>
        <v>0</v>
      </c>
      <c r="F2884" s="190">
        <f t="shared" si="103"/>
        <v>0</v>
      </c>
      <c r="G2884" s="190">
        <f t="shared" si="103"/>
        <v>0</v>
      </c>
      <c r="H2884" s="190">
        <f t="shared" si="103"/>
        <v>0</v>
      </c>
      <c r="I2884" s="190">
        <v>0</v>
      </c>
      <c r="J2884" s="190">
        <v>0</v>
      </c>
      <c r="K2884" s="190">
        <v>0</v>
      </c>
      <c r="L2884" s="190">
        <v>0</v>
      </c>
      <c r="M2884" s="190">
        <v>0</v>
      </c>
      <c r="N2884" s="190">
        <v>0</v>
      </c>
      <c r="O2884" s="190">
        <v>0</v>
      </c>
      <c r="P2884" s="190">
        <v>0</v>
      </c>
      <c r="Q2884" s="190">
        <v>0</v>
      </c>
      <c r="R2884" s="190">
        <v>0</v>
      </c>
    </row>
    <row r="2885" spans="1:18" ht="15" hidden="1">
      <c r="A2885" s="185" t="str">
        <f t="shared" si="102"/>
        <v>B</v>
      </c>
      <c r="B2885" s="191" t="s">
        <v>124</v>
      </c>
      <c r="C2885" s="191" t="s">
        <v>98</v>
      </c>
      <c r="D2885" s="192">
        <f t="shared" si="103"/>
        <v>0</v>
      </c>
      <c r="E2885" s="192">
        <f t="shared" si="103"/>
        <v>0</v>
      </c>
      <c r="F2885" s="192">
        <f t="shared" si="103"/>
        <v>0</v>
      </c>
      <c r="G2885" s="192">
        <f t="shared" si="103"/>
        <v>0</v>
      </c>
      <c r="H2885" s="192">
        <f t="shared" si="103"/>
        <v>0</v>
      </c>
      <c r="I2885" s="192">
        <v>0</v>
      </c>
      <c r="J2885" s="192">
        <v>0</v>
      </c>
      <c r="K2885" s="192">
        <v>0</v>
      </c>
      <c r="L2885" s="192">
        <v>0</v>
      </c>
      <c r="M2885" s="192">
        <v>0</v>
      </c>
      <c r="N2885" s="192">
        <v>0</v>
      </c>
      <c r="O2885" s="192">
        <v>0</v>
      </c>
      <c r="P2885" s="192">
        <v>0</v>
      </c>
      <c r="Q2885" s="192">
        <v>0</v>
      </c>
      <c r="R2885" s="192">
        <v>0</v>
      </c>
    </row>
    <row r="2886" spans="1:18" ht="15" hidden="1">
      <c r="A2886" s="185" t="str">
        <f t="shared" si="102"/>
        <v>B</v>
      </c>
      <c r="B2886" s="191" t="s">
        <v>124</v>
      </c>
      <c r="C2886" s="191" t="s">
        <v>100</v>
      </c>
      <c r="D2886" s="192">
        <f t="shared" si="103"/>
        <v>0</v>
      </c>
      <c r="E2886" s="192">
        <f t="shared" si="103"/>
        <v>0</v>
      </c>
      <c r="F2886" s="192">
        <f t="shared" si="103"/>
        <v>0</v>
      </c>
      <c r="G2886" s="192">
        <f t="shared" si="103"/>
        <v>0</v>
      </c>
      <c r="H2886" s="192">
        <f t="shared" si="103"/>
        <v>0</v>
      </c>
      <c r="I2886" s="192">
        <v>0</v>
      </c>
      <c r="J2886" s="192">
        <v>0</v>
      </c>
      <c r="K2886" s="192">
        <v>0</v>
      </c>
      <c r="L2886" s="192">
        <v>0</v>
      </c>
      <c r="M2886" s="192">
        <v>0</v>
      </c>
      <c r="N2886" s="192">
        <v>0</v>
      </c>
      <c r="O2886" s="192">
        <v>0</v>
      </c>
      <c r="P2886" s="192">
        <v>0</v>
      </c>
      <c r="Q2886" s="192">
        <v>0</v>
      </c>
      <c r="R2886" s="192">
        <v>0</v>
      </c>
    </row>
    <row r="2887" spans="1:18" ht="15" hidden="1">
      <c r="A2887" s="185" t="str">
        <f t="shared" ref="A2887:A2950" si="104">(IF(OR(D2887&lt;&gt;0,E2887&lt;&gt;0,F2887&lt;&gt;0,G2887&lt;&gt;0,H2887&lt;&gt;0),"A","B"))</f>
        <v>B</v>
      </c>
      <c r="B2887" s="191" t="s">
        <v>124</v>
      </c>
      <c r="C2887" s="191" t="s">
        <v>15</v>
      </c>
      <c r="D2887" s="192">
        <f t="shared" si="103"/>
        <v>0</v>
      </c>
      <c r="E2887" s="192">
        <f t="shared" si="103"/>
        <v>0</v>
      </c>
      <c r="F2887" s="192">
        <f t="shared" si="103"/>
        <v>0</v>
      </c>
      <c r="G2887" s="192">
        <f t="shared" si="103"/>
        <v>0</v>
      </c>
      <c r="H2887" s="192">
        <f t="shared" si="103"/>
        <v>0</v>
      </c>
      <c r="I2887" s="192">
        <v>0</v>
      </c>
      <c r="J2887" s="192">
        <v>0</v>
      </c>
      <c r="K2887" s="192">
        <v>0</v>
      </c>
      <c r="L2887" s="192">
        <v>0</v>
      </c>
      <c r="M2887" s="192">
        <v>0</v>
      </c>
      <c r="N2887" s="192">
        <v>0</v>
      </c>
      <c r="O2887" s="192">
        <v>0</v>
      </c>
      <c r="P2887" s="192">
        <v>0</v>
      </c>
      <c r="Q2887" s="192">
        <v>0</v>
      </c>
      <c r="R2887" s="192">
        <v>0</v>
      </c>
    </row>
    <row r="2888" spans="1:18" ht="15" hidden="1">
      <c r="A2888" s="185" t="str">
        <f t="shared" si="104"/>
        <v>B</v>
      </c>
      <c r="B2888" s="191" t="s">
        <v>124</v>
      </c>
      <c r="C2888" s="191" t="s">
        <v>102</v>
      </c>
      <c r="D2888" s="192">
        <f t="shared" si="103"/>
        <v>0</v>
      </c>
      <c r="E2888" s="192">
        <f t="shared" si="103"/>
        <v>0</v>
      </c>
      <c r="F2888" s="192">
        <f t="shared" si="103"/>
        <v>0</v>
      </c>
      <c r="G2888" s="192">
        <f t="shared" si="103"/>
        <v>0</v>
      </c>
      <c r="H2888" s="192">
        <f t="shared" si="103"/>
        <v>0</v>
      </c>
      <c r="I2888" s="192">
        <v>0</v>
      </c>
      <c r="J2888" s="192">
        <v>0</v>
      </c>
      <c r="K2888" s="192">
        <v>0</v>
      </c>
      <c r="L2888" s="192">
        <v>0</v>
      </c>
      <c r="M2888" s="192">
        <v>0</v>
      </c>
      <c r="N2888" s="192">
        <v>0</v>
      </c>
      <c r="O2888" s="192">
        <v>0</v>
      </c>
      <c r="P2888" s="192">
        <v>0</v>
      </c>
      <c r="Q2888" s="192">
        <v>0</v>
      </c>
      <c r="R2888" s="192">
        <v>0</v>
      </c>
    </row>
    <row r="2889" spans="1:18" ht="30.75" hidden="1" thickBot="1">
      <c r="A2889" s="185" t="str">
        <f t="shared" si="104"/>
        <v>B</v>
      </c>
      <c r="B2889" s="186" t="s">
        <v>1397</v>
      </c>
      <c r="C2889" s="187" t="s">
        <v>1398</v>
      </c>
      <c r="D2889" s="188">
        <f t="shared" si="103"/>
        <v>0</v>
      </c>
      <c r="E2889" s="188">
        <f t="shared" si="103"/>
        <v>0</v>
      </c>
      <c r="F2889" s="188">
        <f t="shared" si="103"/>
        <v>0</v>
      </c>
      <c r="G2889" s="188">
        <f t="shared" si="103"/>
        <v>0</v>
      </c>
      <c r="H2889" s="188">
        <f t="shared" si="103"/>
        <v>0</v>
      </c>
      <c r="I2889" s="188">
        <v>0</v>
      </c>
      <c r="J2889" s="188">
        <v>0</v>
      </c>
      <c r="K2889" s="188">
        <v>0</v>
      </c>
      <c r="L2889" s="188">
        <v>0</v>
      </c>
      <c r="M2889" s="188">
        <v>0</v>
      </c>
      <c r="N2889" s="188">
        <v>0</v>
      </c>
      <c r="O2889" s="188">
        <v>0</v>
      </c>
      <c r="P2889" s="188">
        <v>0</v>
      </c>
      <c r="Q2889" s="188">
        <v>0</v>
      </c>
      <c r="R2889" s="188">
        <v>0</v>
      </c>
    </row>
    <row r="2890" spans="1:18" ht="15" hidden="1">
      <c r="A2890" s="185" t="str">
        <f t="shared" si="104"/>
        <v>B</v>
      </c>
      <c r="B2890" s="189" t="s">
        <v>124</v>
      </c>
      <c r="C2890" s="189" t="s">
        <v>96</v>
      </c>
      <c r="D2890" s="190">
        <f t="shared" si="103"/>
        <v>0</v>
      </c>
      <c r="E2890" s="190">
        <f t="shared" si="103"/>
        <v>0</v>
      </c>
      <c r="F2890" s="190">
        <f t="shared" si="103"/>
        <v>0</v>
      </c>
      <c r="G2890" s="190">
        <f t="shared" si="103"/>
        <v>0</v>
      </c>
      <c r="H2890" s="190">
        <f t="shared" si="103"/>
        <v>0</v>
      </c>
      <c r="I2890" s="190">
        <v>0</v>
      </c>
      <c r="J2890" s="190">
        <v>0</v>
      </c>
      <c r="K2890" s="190">
        <v>0</v>
      </c>
      <c r="L2890" s="190">
        <v>0</v>
      </c>
      <c r="M2890" s="190">
        <v>0</v>
      </c>
      <c r="N2890" s="190">
        <v>0</v>
      </c>
      <c r="O2890" s="190">
        <v>0</v>
      </c>
      <c r="P2890" s="190">
        <v>0</v>
      </c>
      <c r="Q2890" s="190">
        <v>0</v>
      </c>
      <c r="R2890" s="190">
        <v>0</v>
      </c>
    </row>
    <row r="2891" spans="1:18" ht="15" hidden="1">
      <c r="A2891" s="185" t="str">
        <f t="shared" si="104"/>
        <v>B</v>
      </c>
      <c r="B2891" s="191" t="s">
        <v>124</v>
      </c>
      <c r="C2891" s="191" t="s">
        <v>98</v>
      </c>
      <c r="D2891" s="192">
        <f t="shared" si="103"/>
        <v>0</v>
      </c>
      <c r="E2891" s="192">
        <f t="shared" si="103"/>
        <v>0</v>
      </c>
      <c r="F2891" s="192">
        <f t="shared" si="103"/>
        <v>0</v>
      </c>
      <c r="G2891" s="192">
        <f t="shared" si="103"/>
        <v>0</v>
      </c>
      <c r="H2891" s="192">
        <f t="shared" si="103"/>
        <v>0</v>
      </c>
      <c r="I2891" s="192">
        <v>0</v>
      </c>
      <c r="J2891" s="192">
        <v>0</v>
      </c>
      <c r="K2891" s="192">
        <v>0</v>
      </c>
      <c r="L2891" s="192">
        <v>0</v>
      </c>
      <c r="M2891" s="192">
        <v>0</v>
      </c>
      <c r="N2891" s="192">
        <v>0</v>
      </c>
      <c r="O2891" s="192">
        <v>0</v>
      </c>
      <c r="P2891" s="192">
        <v>0</v>
      </c>
      <c r="Q2891" s="192">
        <v>0</v>
      </c>
      <c r="R2891" s="192">
        <v>0</v>
      </c>
    </row>
    <row r="2892" spans="1:18" ht="15" hidden="1">
      <c r="A2892" s="185" t="str">
        <f t="shared" si="104"/>
        <v>B</v>
      </c>
      <c r="B2892" s="191" t="s">
        <v>124</v>
      </c>
      <c r="C2892" s="191" t="s">
        <v>100</v>
      </c>
      <c r="D2892" s="192">
        <f t="shared" si="103"/>
        <v>0</v>
      </c>
      <c r="E2892" s="192">
        <f t="shared" si="103"/>
        <v>0</v>
      </c>
      <c r="F2892" s="192">
        <f t="shared" si="103"/>
        <v>0</v>
      </c>
      <c r="G2892" s="192">
        <f t="shared" si="103"/>
        <v>0</v>
      </c>
      <c r="H2892" s="192">
        <f t="shared" si="103"/>
        <v>0</v>
      </c>
      <c r="I2892" s="192">
        <v>0</v>
      </c>
      <c r="J2892" s="192">
        <v>0</v>
      </c>
      <c r="K2892" s="192">
        <v>0</v>
      </c>
      <c r="L2892" s="192">
        <v>0</v>
      </c>
      <c r="M2892" s="192">
        <v>0</v>
      </c>
      <c r="N2892" s="192">
        <v>0</v>
      </c>
      <c r="O2892" s="192">
        <v>0</v>
      </c>
      <c r="P2892" s="192">
        <v>0</v>
      </c>
      <c r="Q2892" s="192">
        <v>0</v>
      </c>
      <c r="R2892" s="192">
        <v>0</v>
      </c>
    </row>
    <row r="2893" spans="1:18" ht="15" hidden="1">
      <c r="A2893" s="185" t="str">
        <f t="shared" si="104"/>
        <v>B</v>
      </c>
      <c r="B2893" s="191" t="s">
        <v>124</v>
      </c>
      <c r="C2893" s="191" t="s">
        <v>15</v>
      </c>
      <c r="D2893" s="192">
        <f t="shared" si="103"/>
        <v>0</v>
      </c>
      <c r="E2893" s="192">
        <f t="shared" si="103"/>
        <v>0</v>
      </c>
      <c r="F2893" s="192">
        <f t="shared" si="103"/>
        <v>0</v>
      </c>
      <c r="G2893" s="192">
        <f t="shared" si="103"/>
        <v>0</v>
      </c>
      <c r="H2893" s="192">
        <f t="shared" si="103"/>
        <v>0</v>
      </c>
      <c r="I2893" s="192">
        <v>0</v>
      </c>
      <c r="J2893" s="192">
        <v>0</v>
      </c>
      <c r="K2893" s="192">
        <v>0</v>
      </c>
      <c r="L2893" s="192">
        <v>0</v>
      </c>
      <c r="M2893" s="192">
        <v>0</v>
      </c>
      <c r="N2893" s="192">
        <v>0</v>
      </c>
      <c r="O2893" s="192">
        <v>0</v>
      </c>
      <c r="P2893" s="192">
        <v>0</v>
      </c>
      <c r="Q2893" s="192">
        <v>0</v>
      </c>
      <c r="R2893" s="192">
        <v>0</v>
      </c>
    </row>
    <row r="2894" spans="1:18" ht="15" hidden="1">
      <c r="A2894" s="185" t="str">
        <f t="shared" si="104"/>
        <v>B</v>
      </c>
      <c r="B2894" s="191" t="s">
        <v>124</v>
      </c>
      <c r="C2894" s="191" t="s">
        <v>102</v>
      </c>
      <c r="D2894" s="192">
        <f t="shared" si="103"/>
        <v>0</v>
      </c>
      <c r="E2894" s="192">
        <f t="shared" si="103"/>
        <v>0</v>
      </c>
      <c r="F2894" s="192">
        <f t="shared" si="103"/>
        <v>0</v>
      </c>
      <c r="G2894" s="192">
        <f t="shared" si="103"/>
        <v>0</v>
      </c>
      <c r="H2894" s="192">
        <f t="shared" si="103"/>
        <v>0</v>
      </c>
      <c r="I2894" s="192">
        <v>0</v>
      </c>
      <c r="J2894" s="192">
        <v>0</v>
      </c>
      <c r="K2894" s="192">
        <v>0</v>
      </c>
      <c r="L2894" s="192">
        <v>0</v>
      </c>
      <c r="M2894" s="192">
        <v>0</v>
      </c>
      <c r="N2894" s="192">
        <v>0</v>
      </c>
      <c r="O2894" s="192">
        <v>0</v>
      </c>
      <c r="P2894" s="192">
        <v>0</v>
      </c>
      <c r="Q2894" s="192">
        <v>0</v>
      </c>
      <c r="R2894" s="192">
        <v>0</v>
      </c>
    </row>
    <row r="2895" spans="1:18" ht="30.75" hidden="1" thickBot="1">
      <c r="A2895" s="185" t="str">
        <f t="shared" si="104"/>
        <v>B</v>
      </c>
      <c r="B2895" s="186" t="s">
        <v>1399</v>
      </c>
      <c r="C2895" s="187" t="s">
        <v>1400</v>
      </c>
      <c r="D2895" s="188">
        <f t="shared" si="103"/>
        <v>0</v>
      </c>
      <c r="E2895" s="188">
        <f t="shared" si="103"/>
        <v>0</v>
      </c>
      <c r="F2895" s="188">
        <f t="shared" si="103"/>
        <v>0</v>
      </c>
      <c r="G2895" s="188">
        <f t="shared" si="103"/>
        <v>0</v>
      </c>
      <c r="H2895" s="188">
        <f t="shared" si="103"/>
        <v>0</v>
      </c>
      <c r="I2895" s="188">
        <v>0</v>
      </c>
      <c r="J2895" s="188">
        <v>0</v>
      </c>
      <c r="K2895" s="188">
        <v>0</v>
      </c>
      <c r="L2895" s="188">
        <v>0</v>
      </c>
      <c r="M2895" s="188">
        <v>0</v>
      </c>
      <c r="N2895" s="188">
        <v>0</v>
      </c>
      <c r="O2895" s="188">
        <v>0</v>
      </c>
      <c r="P2895" s="188">
        <v>0</v>
      </c>
      <c r="Q2895" s="188">
        <v>0</v>
      </c>
      <c r="R2895" s="188">
        <v>0</v>
      </c>
    </row>
    <row r="2896" spans="1:18" ht="15" hidden="1">
      <c r="A2896" s="185" t="str">
        <f t="shared" si="104"/>
        <v>B</v>
      </c>
      <c r="B2896" s="189" t="s">
        <v>124</v>
      </c>
      <c r="C2896" s="189" t="s">
        <v>96</v>
      </c>
      <c r="D2896" s="190">
        <f t="shared" si="103"/>
        <v>0</v>
      </c>
      <c r="E2896" s="190">
        <f t="shared" si="103"/>
        <v>0</v>
      </c>
      <c r="F2896" s="190">
        <f t="shared" si="103"/>
        <v>0</v>
      </c>
      <c r="G2896" s="190">
        <f t="shared" si="103"/>
        <v>0</v>
      </c>
      <c r="H2896" s="190">
        <f t="shared" si="103"/>
        <v>0</v>
      </c>
      <c r="I2896" s="190">
        <v>0</v>
      </c>
      <c r="J2896" s="190">
        <v>0</v>
      </c>
      <c r="K2896" s="190">
        <v>0</v>
      </c>
      <c r="L2896" s="190">
        <v>0</v>
      </c>
      <c r="M2896" s="190">
        <v>0</v>
      </c>
      <c r="N2896" s="190">
        <v>0</v>
      </c>
      <c r="O2896" s="190">
        <v>0</v>
      </c>
      <c r="P2896" s="190">
        <v>0</v>
      </c>
      <c r="Q2896" s="190">
        <v>0</v>
      </c>
      <c r="R2896" s="190">
        <v>0</v>
      </c>
    </row>
    <row r="2897" spans="1:18" ht="15" hidden="1">
      <c r="A2897" s="185" t="str">
        <f t="shared" si="104"/>
        <v>B</v>
      </c>
      <c r="B2897" s="191" t="s">
        <v>124</v>
      </c>
      <c r="C2897" s="191" t="s">
        <v>100</v>
      </c>
      <c r="D2897" s="192">
        <f t="shared" si="103"/>
        <v>0</v>
      </c>
      <c r="E2897" s="192">
        <f t="shared" si="103"/>
        <v>0</v>
      </c>
      <c r="F2897" s="192">
        <f t="shared" si="103"/>
        <v>0</v>
      </c>
      <c r="G2897" s="192">
        <f t="shared" si="103"/>
        <v>0</v>
      </c>
      <c r="H2897" s="192">
        <f t="shared" si="103"/>
        <v>0</v>
      </c>
      <c r="I2897" s="192">
        <v>0</v>
      </c>
      <c r="J2897" s="192">
        <v>0</v>
      </c>
      <c r="K2897" s="192">
        <v>0</v>
      </c>
      <c r="L2897" s="192">
        <v>0</v>
      </c>
      <c r="M2897" s="192">
        <v>0</v>
      </c>
      <c r="N2897" s="192">
        <v>0</v>
      </c>
      <c r="O2897" s="192">
        <v>0</v>
      </c>
      <c r="P2897" s="192">
        <v>0</v>
      </c>
      <c r="Q2897" s="192">
        <v>0</v>
      </c>
      <c r="R2897" s="192">
        <v>0</v>
      </c>
    </row>
    <row r="2898" spans="1:18" ht="30.75" hidden="1" thickBot="1">
      <c r="A2898" s="185" t="str">
        <f t="shared" si="104"/>
        <v>B</v>
      </c>
      <c r="B2898" s="186" t="s">
        <v>1401</v>
      </c>
      <c r="C2898" s="187" t="s">
        <v>1402</v>
      </c>
      <c r="D2898" s="188">
        <f t="shared" si="103"/>
        <v>0</v>
      </c>
      <c r="E2898" s="188">
        <f t="shared" si="103"/>
        <v>0</v>
      </c>
      <c r="F2898" s="188">
        <f t="shared" si="103"/>
        <v>0</v>
      </c>
      <c r="G2898" s="188">
        <f t="shared" si="103"/>
        <v>0</v>
      </c>
      <c r="H2898" s="188">
        <f t="shared" si="103"/>
        <v>0</v>
      </c>
      <c r="I2898" s="188">
        <v>0</v>
      </c>
      <c r="J2898" s="188">
        <v>0</v>
      </c>
      <c r="K2898" s="188">
        <v>0</v>
      </c>
      <c r="L2898" s="188">
        <v>0</v>
      </c>
      <c r="M2898" s="188">
        <v>0</v>
      </c>
      <c r="N2898" s="188">
        <v>0</v>
      </c>
      <c r="O2898" s="188">
        <v>0</v>
      </c>
      <c r="P2898" s="188">
        <v>0</v>
      </c>
      <c r="Q2898" s="188">
        <v>0</v>
      </c>
      <c r="R2898" s="188">
        <v>0</v>
      </c>
    </row>
    <row r="2899" spans="1:18" ht="15" hidden="1">
      <c r="A2899" s="185" t="str">
        <f t="shared" si="104"/>
        <v>B</v>
      </c>
      <c r="B2899" s="189" t="s">
        <v>124</v>
      </c>
      <c r="C2899" s="189" t="s">
        <v>96</v>
      </c>
      <c r="D2899" s="190">
        <f t="shared" si="103"/>
        <v>0</v>
      </c>
      <c r="E2899" s="190">
        <f t="shared" si="103"/>
        <v>0</v>
      </c>
      <c r="F2899" s="190">
        <f t="shared" si="103"/>
        <v>0</v>
      </c>
      <c r="G2899" s="190">
        <f t="shared" si="103"/>
        <v>0</v>
      </c>
      <c r="H2899" s="190">
        <f t="shared" si="103"/>
        <v>0</v>
      </c>
      <c r="I2899" s="190">
        <v>0</v>
      </c>
      <c r="J2899" s="190">
        <v>0</v>
      </c>
      <c r="K2899" s="190">
        <v>0</v>
      </c>
      <c r="L2899" s="190">
        <v>0</v>
      </c>
      <c r="M2899" s="190">
        <v>0</v>
      </c>
      <c r="N2899" s="190">
        <v>0</v>
      </c>
      <c r="O2899" s="190">
        <v>0</v>
      </c>
      <c r="P2899" s="190">
        <v>0</v>
      </c>
      <c r="Q2899" s="190">
        <v>0</v>
      </c>
      <c r="R2899" s="190">
        <v>0</v>
      </c>
    </row>
    <row r="2900" spans="1:18" ht="15" hidden="1">
      <c r="A2900" s="185" t="str">
        <f t="shared" si="104"/>
        <v>B</v>
      </c>
      <c r="B2900" s="191" t="s">
        <v>124</v>
      </c>
      <c r="C2900" s="191" t="s">
        <v>100</v>
      </c>
      <c r="D2900" s="192">
        <f t="shared" si="103"/>
        <v>0</v>
      </c>
      <c r="E2900" s="192">
        <f t="shared" si="103"/>
        <v>0</v>
      </c>
      <c r="F2900" s="192">
        <f t="shared" si="103"/>
        <v>0</v>
      </c>
      <c r="G2900" s="192">
        <f t="shared" si="103"/>
        <v>0</v>
      </c>
      <c r="H2900" s="192">
        <f t="shared" si="103"/>
        <v>0</v>
      </c>
      <c r="I2900" s="192">
        <v>0</v>
      </c>
      <c r="J2900" s="192">
        <v>0</v>
      </c>
      <c r="K2900" s="192">
        <v>0</v>
      </c>
      <c r="L2900" s="192">
        <v>0</v>
      </c>
      <c r="M2900" s="192">
        <v>0</v>
      </c>
      <c r="N2900" s="192">
        <v>0</v>
      </c>
      <c r="O2900" s="192">
        <v>0</v>
      </c>
      <c r="P2900" s="192">
        <v>0</v>
      </c>
      <c r="Q2900" s="192">
        <v>0</v>
      </c>
      <c r="R2900" s="192">
        <v>0</v>
      </c>
    </row>
    <row r="2901" spans="1:18" ht="15.75" hidden="1" thickBot="1">
      <c r="A2901" s="185" t="str">
        <f t="shared" si="104"/>
        <v>B</v>
      </c>
      <c r="B2901" s="186" t="s">
        <v>1403</v>
      </c>
      <c r="C2901" s="187" t="s">
        <v>1404</v>
      </c>
      <c r="D2901" s="188">
        <f t="shared" si="103"/>
        <v>0</v>
      </c>
      <c r="E2901" s="188">
        <f t="shared" si="103"/>
        <v>0</v>
      </c>
      <c r="F2901" s="188">
        <f t="shared" si="103"/>
        <v>0</v>
      </c>
      <c r="G2901" s="188">
        <f t="shared" si="103"/>
        <v>0</v>
      </c>
      <c r="H2901" s="188">
        <f t="shared" si="103"/>
        <v>0</v>
      </c>
      <c r="I2901" s="188">
        <v>0</v>
      </c>
      <c r="J2901" s="188">
        <v>0</v>
      </c>
      <c r="K2901" s="188">
        <v>0</v>
      </c>
      <c r="L2901" s="188">
        <v>0</v>
      </c>
      <c r="M2901" s="188">
        <v>0</v>
      </c>
      <c r="N2901" s="188">
        <v>0</v>
      </c>
      <c r="O2901" s="188">
        <v>0</v>
      </c>
      <c r="P2901" s="188">
        <v>0</v>
      </c>
      <c r="Q2901" s="188">
        <v>0</v>
      </c>
      <c r="R2901" s="188">
        <v>0</v>
      </c>
    </row>
    <row r="2902" spans="1:18" ht="15" hidden="1">
      <c r="A2902" s="185" t="str">
        <f t="shared" si="104"/>
        <v>B</v>
      </c>
      <c r="B2902" s="189" t="s">
        <v>124</v>
      </c>
      <c r="C2902" s="189" t="s">
        <v>96</v>
      </c>
      <c r="D2902" s="190">
        <f t="shared" ref="D2902:H2965" si="105">I2902+N2902</f>
        <v>0</v>
      </c>
      <c r="E2902" s="190">
        <f t="shared" si="105"/>
        <v>0</v>
      </c>
      <c r="F2902" s="190">
        <f t="shared" si="105"/>
        <v>0</v>
      </c>
      <c r="G2902" s="190">
        <f t="shared" si="105"/>
        <v>0</v>
      </c>
      <c r="H2902" s="190">
        <f t="shared" si="105"/>
        <v>0</v>
      </c>
      <c r="I2902" s="190">
        <v>0</v>
      </c>
      <c r="J2902" s="190">
        <v>0</v>
      </c>
      <c r="K2902" s="190">
        <v>0</v>
      </c>
      <c r="L2902" s="190">
        <v>0</v>
      </c>
      <c r="M2902" s="190">
        <v>0</v>
      </c>
      <c r="N2902" s="190">
        <v>0</v>
      </c>
      <c r="O2902" s="190">
        <v>0</v>
      </c>
      <c r="P2902" s="190">
        <v>0</v>
      </c>
      <c r="Q2902" s="190">
        <v>0</v>
      </c>
      <c r="R2902" s="190">
        <v>0</v>
      </c>
    </row>
    <row r="2903" spans="1:18" ht="15" hidden="1">
      <c r="A2903" s="185" t="str">
        <f t="shared" si="104"/>
        <v>B</v>
      </c>
      <c r="B2903" s="191" t="s">
        <v>124</v>
      </c>
      <c r="C2903" s="191" t="s">
        <v>98</v>
      </c>
      <c r="D2903" s="192">
        <f t="shared" si="105"/>
        <v>0</v>
      </c>
      <c r="E2903" s="192">
        <f t="shared" si="105"/>
        <v>0</v>
      </c>
      <c r="F2903" s="192">
        <f t="shared" si="105"/>
        <v>0</v>
      </c>
      <c r="G2903" s="192">
        <f t="shared" si="105"/>
        <v>0</v>
      </c>
      <c r="H2903" s="192">
        <f t="shared" si="105"/>
        <v>0</v>
      </c>
      <c r="I2903" s="192">
        <v>0</v>
      </c>
      <c r="J2903" s="192">
        <v>0</v>
      </c>
      <c r="K2903" s="192">
        <v>0</v>
      </c>
      <c r="L2903" s="192">
        <v>0</v>
      </c>
      <c r="M2903" s="192">
        <v>0</v>
      </c>
      <c r="N2903" s="192">
        <v>0</v>
      </c>
      <c r="O2903" s="192">
        <v>0</v>
      </c>
      <c r="P2903" s="192">
        <v>0</v>
      </c>
      <c r="Q2903" s="192">
        <v>0</v>
      </c>
      <c r="R2903" s="192">
        <v>0</v>
      </c>
    </row>
    <row r="2904" spans="1:18" ht="45.75" hidden="1" thickBot="1">
      <c r="A2904" s="185" t="str">
        <f t="shared" si="104"/>
        <v>B</v>
      </c>
      <c r="B2904" s="186" t="s">
        <v>1405</v>
      </c>
      <c r="C2904" s="187" t="s">
        <v>1406</v>
      </c>
      <c r="D2904" s="188">
        <f t="shared" si="105"/>
        <v>0</v>
      </c>
      <c r="E2904" s="188">
        <f t="shared" si="105"/>
        <v>0</v>
      </c>
      <c r="F2904" s="188">
        <f t="shared" si="105"/>
        <v>0</v>
      </c>
      <c r="G2904" s="188">
        <f t="shared" si="105"/>
        <v>0</v>
      </c>
      <c r="H2904" s="188">
        <f t="shared" si="105"/>
        <v>0</v>
      </c>
      <c r="I2904" s="188">
        <v>0</v>
      </c>
      <c r="J2904" s="188">
        <v>0</v>
      </c>
      <c r="K2904" s="188">
        <v>0</v>
      </c>
      <c r="L2904" s="188">
        <v>0</v>
      </c>
      <c r="M2904" s="188">
        <v>0</v>
      </c>
      <c r="N2904" s="188">
        <v>0</v>
      </c>
      <c r="O2904" s="188">
        <v>0</v>
      </c>
      <c r="P2904" s="188">
        <v>0</v>
      </c>
      <c r="Q2904" s="188">
        <v>0</v>
      </c>
      <c r="R2904" s="188">
        <v>0</v>
      </c>
    </row>
    <row r="2905" spans="1:18" ht="15" hidden="1">
      <c r="A2905" s="185" t="str">
        <f t="shared" si="104"/>
        <v>B</v>
      </c>
      <c r="B2905" s="189" t="s">
        <v>124</v>
      </c>
      <c r="C2905" s="189" t="s">
        <v>96</v>
      </c>
      <c r="D2905" s="190">
        <f t="shared" si="105"/>
        <v>0</v>
      </c>
      <c r="E2905" s="190">
        <f t="shared" si="105"/>
        <v>0</v>
      </c>
      <c r="F2905" s="190">
        <f t="shared" si="105"/>
        <v>0</v>
      </c>
      <c r="G2905" s="190">
        <f t="shared" si="105"/>
        <v>0</v>
      </c>
      <c r="H2905" s="190">
        <f t="shared" si="105"/>
        <v>0</v>
      </c>
      <c r="I2905" s="190">
        <v>0</v>
      </c>
      <c r="J2905" s="190">
        <v>0</v>
      </c>
      <c r="K2905" s="190">
        <v>0</v>
      </c>
      <c r="L2905" s="190">
        <v>0</v>
      </c>
      <c r="M2905" s="190">
        <v>0</v>
      </c>
      <c r="N2905" s="190">
        <v>0</v>
      </c>
      <c r="O2905" s="190">
        <v>0</v>
      </c>
      <c r="P2905" s="190">
        <v>0</v>
      </c>
      <c r="Q2905" s="190">
        <v>0</v>
      </c>
      <c r="R2905" s="190">
        <v>0</v>
      </c>
    </row>
    <row r="2906" spans="1:18" ht="15" hidden="1">
      <c r="A2906" s="185" t="str">
        <f t="shared" si="104"/>
        <v>B</v>
      </c>
      <c r="B2906" s="191" t="s">
        <v>124</v>
      </c>
      <c r="C2906" s="191" t="s">
        <v>98</v>
      </c>
      <c r="D2906" s="192">
        <f t="shared" si="105"/>
        <v>0</v>
      </c>
      <c r="E2906" s="192">
        <f t="shared" si="105"/>
        <v>0</v>
      </c>
      <c r="F2906" s="192">
        <f t="shared" si="105"/>
        <v>0</v>
      </c>
      <c r="G2906" s="192">
        <f t="shared" si="105"/>
        <v>0</v>
      </c>
      <c r="H2906" s="192">
        <f t="shared" si="105"/>
        <v>0</v>
      </c>
      <c r="I2906" s="192">
        <v>0</v>
      </c>
      <c r="J2906" s="192">
        <v>0</v>
      </c>
      <c r="K2906" s="192">
        <v>0</v>
      </c>
      <c r="L2906" s="192">
        <v>0</v>
      </c>
      <c r="M2906" s="192">
        <v>0</v>
      </c>
      <c r="N2906" s="192">
        <v>0</v>
      </c>
      <c r="O2906" s="192">
        <v>0</v>
      </c>
      <c r="P2906" s="192">
        <v>0</v>
      </c>
      <c r="Q2906" s="192">
        <v>0</v>
      </c>
      <c r="R2906" s="192">
        <v>0</v>
      </c>
    </row>
    <row r="2907" spans="1:18" ht="30.75" hidden="1" thickBot="1">
      <c r="A2907" s="185" t="str">
        <f t="shared" si="104"/>
        <v>B</v>
      </c>
      <c r="B2907" s="186" t="s">
        <v>1407</v>
      </c>
      <c r="C2907" s="187" t="s">
        <v>1408</v>
      </c>
      <c r="D2907" s="188">
        <f t="shared" si="105"/>
        <v>0</v>
      </c>
      <c r="E2907" s="188">
        <f t="shared" si="105"/>
        <v>0</v>
      </c>
      <c r="F2907" s="188">
        <f t="shared" si="105"/>
        <v>0</v>
      </c>
      <c r="G2907" s="188">
        <f t="shared" si="105"/>
        <v>0</v>
      </c>
      <c r="H2907" s="188">
        <f t="shared" si="105"/>
        <v>0</v>
      </c>
      <c r="I2907" s="188">
        <v>0</v>
      </c>
      <c r="J2907" s="188">
        <v>0</v>
      </c>
      <c r="K2907" s="188">
        <v>0</v>
      </c>
      <c r="L2907" s="188">
        <v>0</v>
      </c>
      <c r="M2907" s="188">
        <v>0</v>
      </c>
      <c r="N2907" s="188">
        <v>0</v>
      </c>
      <c r="O2907" s="188">
        <v>0</v>
      </c>
      <c r="P2907" s="188">
        <v>0</v>
      </c>
      <c r="Q2907" s="188">
        <v>0</v>
      </c>
      <c r="R2907" s="188">
        <v>0</v>
      </c>
    </row>
    <row r="2908" spans="1:18" ht="15" hidden="1">
      <c r="A2908" s="185" t="str">
        <f t="shared" si="104"/>
        <v>B</v>
      </c>
      <c r="B2908" s="189" t="s">
        <v>124</v>
      </c>
      <c r="C2908" s="189" t="s">
        <v>96</v>
      </c>
      <c r="D2908" s="190">
        <f t="shared" si="105"/>
        <v>0</v>
      </c>
      <c r="E2908" s="190">
        <f t="shared" si="105"/>
        <v>0</v>
      </c>
      <c r="F2908" s="190">
        <f t="shared" si="105"/>
        <v>0</v>
      </c>
      <c r="G2908" s="190">
        <f t="shared" si="105"/>
        <v>0</v>
      </c>
      <c r="H2908" s="190">
        <f t="shared" si="105"/>
        <v>0</v>
      </c>
      <c r="I2908" s="190">
        <v>0</v>
      </c>
      <c r="J2908" s="190">
        <v>0</v>
      </c>
      <c r="K2908" s="190">
        <v>0</v>
      </c>
      <c r="L2908" s="190">
        <v>0</v>
      </c>
      <c r="M2908" s="190">
        <v>0</v>
      </c>
      <c r="N2908" s="190">
        <v>0</v>
      </c>
      <c r="O2908" s="190">
        <v>0</v>
      </c>
      <c r="P2908" s="190">
        <v>0</v>
      </c>
      <c r="Q2908" s="190">
        <v>0</v>
      </c>
      <c r="R2908" s="190">
        <v>0</v>
      </c>
    </row>
    <row r="2909" spans="1:18" ht="15" hidden="1">
      <c r="A2909" s="185" t="str">
        <f t="shared" si="104"/>
        <v>B</v>
      </c>
      <c r="B2909" s="191" t="s">
        <v>124</v>
      </c>
      <c r="C2909" s="191" t="s">
        <v>98</v>
      </c>
      <c r="D2909" s="192">
        <f t="shared" si="105"/>
        <v>0</v>
      </c>
      <c r="E2909" s="192">
        <f t="shared" si="105"/>
        <v>0</v>
      </c>
      <c r="F2909" s="192">
        <f t="shared" si="105"/>
        <v>0</v>
      </c>
      <c r="G2909" s="192">
        <f t="shared" si="105"/>
        <v>0</v>
      </c>
      <c r="H2909" s="192">
        <f t="shared" si="105"/>
        <v>0</v>
      </c>
      <c r="I2909" s="192">
        <v>0</v>
      </c>
      <c r="J2909" s="192">
        <v>0</v>
      </c>
      <c r="K2909" s="192">
        <v>0</v>
      </c>
      <c r="L2909" s="192">
        <v>0</v>
      </c>
      <c r="M2909" s="192">
        <v>0</v>
      </c>
      <c r="N2909" s="192">
        <v>0</v>
      </c>
      <c r="O2909" s="192">
        <v>0</v>
      </c>
      <c r="P2909" s="192">
        <v>0</v>
      </c>
      <c r="Q2909" s="192">
        <v>0</v>
      </c>
      <c r="R2909" s="192">
        <v>0</v>
      </c>
    </row>
    <row r="2910" spans="1:18" ht="45.75" hidden="1" thickBot="1">
      <c r="A2910" s="185" t="str">
        <f t="shared" si="104"/>
        <v>B</v>
      </c>
      <c r="B2910" s="186" t="s">
        <v>1409</v>
      </c>
      <c r="C2910" s="187" t="s">
        <v>1410</v>
      </c>
      <c r="D2910" s="188">
        <f t="shared" si="105"/>
        <v>0</v>
      </c>
      <c r="E2910" s="188">
        <f t="shared" si="105"/>
        <v>0</v>
      </c>
      <c r="F2910" s="188">
        <f t="shared" si="105"/>
        <v>0</v>
      </c>
      <c r="G2910" s="188">
        <f t="shared" si="105"/>
        <v>0</v>
      </c>
      <c r="H2910" s="188">
        <f t="shared" si="105"/>
        <v>0</v>
      </c>
      <c r="I2910" s="188">
        <v>0</v>
      </c>
      <c r="J2910" s="188">
        <v>0</v>
      </c>
      <c r="K2910" s="188">
        <v>0</v>
      </c>
      <c r="L2910" s="188">
        <v>0</v>
      </c>
      <c r="M2910" s="188">
        <v>0</v>
      </c>
      <c r="N2910" s="188">
        <v>0</v>
      </c>
      <c r="O2910" s="188">
        <v>0</v>
      </c>
      <c r="P2910" s="188">
        <v>0</v>
      </c>
      <c r="Q2910" s="188">
        <v>0</v>
      </c>
      <c r="R2910" s="188">
        <v>0</v>
      </c>
    </row>
    <row r="2911" spans="1:18" ht="15" hidden="1">
      <c r="A2911" s="185" t="str">
        <f t="shared" si="104"/>
        <v>B</v>
      </c>
      <c r="B2911" s="189" t="s">
        <v>124</v>
      </c>
      <c r="C2911" s="189" t="s">
        <v>96</v>
      </c>
      <c r="D2911" s="190">
        <f t="shared" si="105"/>
        <v>0</v>
      </c>
      <c r="E2911" s="190">
        <f t="shared" si="105"/>
        <v>0</v>
      </c>
      <c r="F2911" s="190">
        <f t="shared" si="105"/>
        <v>0</v>
      </c>
      <c r="G2911" s="190">
        <f t="shared" si="105"/>
        <v>0</v>
      </c>
      <c r="H2911" s="190">
        <f t="shared" si="105"/>
        <v>0</v>
      </c>
      <c r="I2911" s="190">
        <v>0</v>
      </c>
      <c r="J2911" s="190">
        <v>0</v>
      </c>
      <c r="K2911" s="190">
        <v>0</v>
      </c>
      <c r="L2911" s="190">
        <v>0</v>
      </c>
      <c r="M2911" s="190">
        <v>0</v>
      </c>
      <c r="N2911" s="190">
        <v>0</v>
      </c>
      <c r="O2911" s="190">
        <v>0</v>
      </c>
      <c r="P2911" s="190">
        <v>0</v>
      </c>
      <c r="Q2911" s="190">
        <v>0</v>
      </c>
      <c r="R2911" s="190">
        <v>0</v>
      </c>
    </row>
    <row r="2912" spans="1:18" ht="15" hidden="1">
      <c r="A2912" s="185" t="str">
        <f t="shared" si="104"/>
        <v>B</v>
      </c>
      <c r="B2912" s="191" t="s">
        <v>124</v>
      </c>
      <c r="C2912" s="191" t="s">
        <v>101</v>
      </c>
      <c r="D2912" s="192">
        <f t="shared" si="105"/>
        <v>0</v>
      </c>
      <c r="E2912" s="192">
        <f t="shared" si="105"/>
        <v>0</v>
      </c>
      <c r="F2912" s="192">
        <f t="shared" si="105"/>
        <v>0</v>
      </c>
      <c r="G2912" s="192">
        <f t="shared" si="105"/>
        <v>0</v>
      </c>
      <c r="H2912" s="192">
        <f t="shared" si="105"/>
        <v>0</v>
      </c>
      <c r="I2912" s="192">
        <v>0</v>
      </c>
      <c r="J2912" s="192">
        <v>0</v>
      </c>
      <c r="K2912" s="192">
        <v>0</v>
      </c>
      <c r="L2912" s="192">
        <v>0</v>
      </c>
      <c r="M2912" s="192">
        <v>0</v>
      </c>
      <c r="N2912" s="192">
        <v>0</v>
      </c>
      <c r="O2912" s="192">
        <v>0</v>
      </c>
      <c r="P2912" s="192">
        <v>0</v>
      </c>
      <c r="Q2912" s="192">
        <v>0</v>
      </c>
      <c r="R2912" s="192">
        <v>0</v>
      </c>
    </row>
    <row r="2913" spans="1:18" ht="30.75" hidden="1" thickBot="1">
      <c r="A2913" s="185" t="str">
        <f t="shared" si="104"/>
        <v>B</v>
      </c>
      <c r="B2913" s="186" t="s">
        <v>1411</v>
      </c>
      <c r="C2913" s="187" t="s">
        <v>1412</v>
      </c>
      <c r="D2913" s="188">
        <f t="shared" si="105"/>
        <v>0</v>
      </c>
      <c r="E2913" s="188">
        <f t="shared" si="105"/>
        <v>0</v>
      </c>
      <c r="F2913" s="188">
        <f t="shared" si="105"/>
        <v>0</v>
      </c>
      <c r="G2913" s="188">
        <f t="shared" si="105"/>
        <v>0</v>
      </c>
      <c r="H2913" s="188">
        <f t="shared" si="105"/>
        <v>0</v>
      </c>
      <c r="I2913" s="188">
        <v>0</v>
      </c>
      <c r="J2913" s="188">
        <v>0</v>
      </c>
      <c r="K2913" s="188">
        <v>0</v>
      </c>
      <c r="L2913" s="188">
        <v>0</v>
      </c>
      <c r="M2913" s="188">
        <v>0</v>
      </c>
      <c r="N2913" s="188">
        <v>0</v>
      </c>
      <c r="O2913" s="188">
        <v>0</v>
      </c>
      <c r="P2913" s="188">
        <v>0</v>
      </c>
      <c r="Q2913" s="188">
        <v>0</v>
      </c>
      <c r="R2913" s="188">
        <v>0</v>
      </c>
    </row>
    <row r="2914" spans="1:18" ht="15" hidden="1">
      <c r="A2914" s="185" t="str">
        <f t="shared" si="104"/>
        <v>B</v>
      </c>
      <c r="B2914" s="189" t="s">
        <v>124</v>
      </c>
      <c r="C2914" s="189" t="s">
        <v>96</v>
      </c>
      <c r="D2914" s="190">
        <f t="shared" si="105"/>
        <v>0</v>
      </c>
      <c r="E2914" s="190">
        <f t="shared" si="105"/>
        <v>0</v>
      </c>
      <c r="F2914" s="190">
        <f t="shared" si="105"/>
        <v>0</v>
      </c>
      <c r="G2914" s="190">
        <f t="shared" si="105"/>
        <v>0</v>
      </c>
      <c r="H2914" s="190">
        <f t="shared" si="105"/>
        <v>0</v>
      </c>
      <c r="I2914" s="190">
        <v>0</v>
      </c>
      <c r="J2914" s="190">
        <v>0</v>
      </c>
      <c r="K2914" s="190">
        <v>0</v>
      </c>
      <c r="L2914" s="190">
        <v>0</v>
      </c>
      <c r="M2914" s="190">
        <v>0</v>
      </c>
      <c r="N2914" s="190">
        <v>0</v>
      </c>
      <c r="O2914" s="190">
        <v>0</v>
      </c>
      <c r="P2914" s="190">
        <v>0</v>
      </c>
      <c r="Q2914" s="190">
        <v>0</v>
      </c>
      <c r="R2914" s="190">
        <v>0</v>
      </c>
    </row>
    <row r="2915" spans="1:18" ht="15" hidden="1">
      <c r="A2915" s="185" t="str">
        <f t="shared" si="104"/>
        <v>B</v>
      </c>
      <c r="B2915" s="191" t="s">
        <v>124</v>
      </c>
      <c r="C2915" s="191" t="s">
        <v>98</v>
      </c>
      <c r="D2915" s="192">
        <f t="shared" si="105"/>
        <v>0</v>
      </c>
      <c r="E2915" s="192">
        <f t="shared" si="105"/>
        <v>0</v>
      </c>
      <c r="F2915" s="192">
        <f t="shared" si="105"/>
        <v>0</v>
      </c>
      <c r="G2915" s="192">
        <f t="shared" si="105"/>
        <v>0</v>
      </c>
      <c r="H2915" s="192">
        <f t="shared" si="105"/>
        <v>0</v>
      </c>
      <c r="I2915" s="192">
        <v>0</v>
      </c>
      <c r="J2915" s="192">
        <v>0</v>
      </c>
      <c r="K2915" s="192">
        <v>0</v>
      </c>
      <c r="L2915" s="192">
        <v>0</v>
      </c>
      <c r="M2915" s="192">
        <v>0</v>
      </c>
      <c r="N2915" s="192">
        <v>0</v>
      </c>
      <c r="O2915" s="192">
        <v>0</v>
      </c>
      <c r="P2915" s="192">
        <v>0</v>
      </c>
      <c r="Q2915" s="192">
        <v>0</v>
      </c>
      <c r="R2915" s="192">
        <v>0</v>
      </c>
    </row>
    <row r="2916" spans="1:18" ht="15" hidden="1">
      <c r="A2916" s="185" t="str">
        <f t="shared" si="104"/>
        <v>B</v>
      </c>
      <c r="B2916" s="191" t="s">
        <v>124</v>
      </c>
      <c r="C2916" s="191" t="s">
        <v>100</v>
      </c>
      <c r="D2916" s="192">
        <f t="shared" si="105"/>
        <v>0</v>
      </c>
      <c r="E2916" s="192">
        <f t="shared" si="105"/>
        <v>0</v>
      </c>
      <c r="F2916" s="192">
        <f t="shared" si="105"/>
        <v>0</v>
      </c>
      <c r="G2916" s="192">
        <f t="shared" si="105"/>
        <v>0</v>
      </c>
      <c r="H2916" s="192">
        <f t="shared" si="105"/>
        <v>0</v>
      </c>
      <c r="I2916" s="192">
        <v>0</v>
      </c>
      <c r="J2916" s="192">
        <v>0</v>
      </c>
      <c r="K2916" s="192">
        <v>0</v>
      </c>
      <c r="L2916" s="192">
        <v>0</v>
      </c>
      <c r="M2916" s="192">
        <v>0</v>
      </c>
      <c r="N2916" s="192">
        <v>0</v>
      </c>
      <c r="O2916" s="192">
        <v>0</v>
      </c>
      <c r="P2916" s="192">
        <v>0</v>
      </c>
      <c r="Q2916" s="192">
        <v>0</v>
      </c>
      <c r="R2916" s="192">
        <v>0</v>
      </c>
    </row>
    <row r="2917" spans="1:18" ht="30.75" hidden="1" thickBot="1">
      <c r="A2917" s="185" t="str">
        <f t="shared" si="104"/>
        <v>B</v>
      </c>
      <c r="B2917" s="186" t="s">
        <v>1413</v>
      </c>
      <c r="C2917" s="187" t="s">
        <v>1414</v>
      </c>
      <c r="D2917" s="188">
        <f t="shared" si="105"/>
        <v>0</v>
      </c>
      <c r="E2917" s="188">
        <f t="shared" si="105"/>
        <v>0</v>
      </c>
      <c r="F2917" s="188">
        <f t="shared" si="105"/>
        <v>0</v>
      </c>
      <c r="G2917" s="188">
        <f t="shared" si="105"/>
        <v>0</v>
      </c>
      <c r="H2917" s="188">
        <f t="shared" si="105"/>
        <v>0</v>
      </c>
      <c r="I2917" s="188">
        <v>0</v>
      </c>
      <c r="J2917" s="188">
        <v>0</v>
      </c>
      <c r="K2917" s="188">
        <v>0</v>
      </c>
      <c r="L2917" s="188">
        <v>0</v>
      </c>
      <c r="M2917" s="188">
        <v>0</v>
      </c>
      <c r="N2917" s="188">
        <v>0</v>
      </c>
      <c r="O2917" s="188">
        <v>0</v>
      </c>
      <c r="P2917" s="188">
        <v>0</v>
      </c>
      <c r="Q2917" s="188">
        <v>0</v>
      </c>
      <c r="R2917" s="188">
        <v>0</v>
      </c>
    </row>
    <row r="2918" spans="1:18" ht="15" hidden="1">
      <c r="A2918" s="185" t="str">
        <f t="shared" si="104"/>
        <v>B</v>
      </c>
      <c r="B2918" s="189" t="s">
        <v>124</v>
      </c>
      <c r="C2918" s="189" t="s">
        <v>96</v>
      </c>
      <c r="D2918" s="190">
        <f t="shared" si="105"/>
        <v>0</v>
      </c>
      <c r="E2918" s="190">
        <f t="shared" si="105"/>
        <v>0</v>
      </c>
      <c r="F2918" s="190">
        <f t="shared" si="105"/>
        <v>0</v>
      </c>
      <c r="G2918" s="190">
        <f t="shared" si="105"/>
        <v>0</v>
      </c>
      <c r="H2918" s="190">
        <f t="shared" si="105"/>
        <v>0</v>
      </c>
      <c r="I2918" s="190">
        <v>0</v>
      </c>
      <c r="J2918" s="190">
        <v>0</v>
      </c>
      <c r="K2918" s="190">
        <v>0</v>
      </c>
      <c r="L2918" s="190">
        <v>0</v>
      </c>
      <c r="M2918" s="190">
        <v>0</v>
      </c>
      <c r="N2918" s="190">
        <v>0</v>
      </c>
      <c r="O2918" s="190">
        <v>0</v>
      </c>
      <c r="P2918" s="190">
        <v>0</v>
      </c>
      <c r="Q2918" s="190">
        <v>0</v>
      </c>
      <c r="R2918" s="190">
        <v>0</v>
      </c>
    </row>
    <row r="2919" spans="1:18" ht="15" hidden="1">
      <c r="A2919" s="185" t="str">
        <f t="shared" si="104"/>
        <v>B</v>
      </c>
      <c r="B2919" s="191" t="s">
        <v>124</v>
      </c>
      <c r="C2919" s="191" t="s">
        <v>98</v>
      </c>
      <c r="D2919" s="192">
        <f t="shared" si="105"/>
        <v>0</v>
      </c>
      <c r="E2919" s="192">
        <f t="shared" si="105"/>
        <v>0</v>
      </c>
      <c r="F2919" s="192">
        <f t="shared" si="105"/>
        <v>0</v>
      </c>
      <c r="G2919" s="192">
        <f t="shared" si="105"/>
        <v>0</v>
      </c>
      <c r="H2919" s="192">
        <f t="shared" si="105"/>
        <v>0</v>
      </c>
      <c r="I2919" s="192">
        <v>0</v>
      </c>
      <c r="J2919" s="192">
        <v>0</v>
      </c>
      <c r="K2919" s="192">
        <v>0</v>
      </c>
      <c r="L2919" s="192">
        <v>0</v>
      </c>
      <c r="M2919" s="192">
        <v>0</v>
      </c>
      <c r="N2919" s="192">
        <v>0</v>
      </c>
      <c r="O2919" s="192">
        <v>0</v>
      </c>
      <c r="P2919" s="192">
        <v>0</v>
      </c>
      <c r="Q2919" s="192">
        <v>0</v>
      </c>
      <c r="R2919" s="192">
        <v>0</v>
      </c>
    </row>
    <row r="2920" spans="1:18" ht="30.75" hidden="1" thickBot="1">
      <c r="A2920" s="185" t="str">
        <f t="shared" si="104"/>
        <v>B</v>
      </c>
      <c r="B2920" s="186" t="s">
        <v>1415</v>
      </c>
      <c r="C2920" s="187" t="s">
        <v>1416</v>
      </c>
      <c r="D2920" s="188">
        <f t="shared" si="105"/>
        <v>0</v>
      </c>
      <c r="E2920" s="188">
        <f t="shared" si="105"/>
        <v>0</v>
      </c>
      <c r="F2920" s="188">
        <f t="shared" si="105"/>
        <v>0</v>
      </c>
      <c r="G2920" s="188">
        <f t="shared" si="105"/>
        <v>0</v>
      </c>
      <c r="H2920" s="188">
        <f t="shared" si="105"/>
        <v>0</v>
      </c>
      <c r="I2920" s="188">
        <v>0</v>
      </c>
      <c r="J2920" s="188">
        <v>0</v>
      </c>
      <c r="K2920" s="188">
        <v>0</v>
      </c>
      <c r="L2920" s="188">
        <v>0</v>
      </c>
      <c r="M2920" s="188">
        <v>0</v>
      </c>
      <c r="N2920" s="188">
        <v>0</v>
      </c>
      <c r="O2920" s="188">
        <v>0</v>
      </c>
      <c r="P2920" s="188">
        <v>0</v>
      </c>
      <c r="Q2920" s="188">
        <v>0</v>
      </c>
      <c r="R2920" s="188">
        <v>0</v>
      </c>
    </row>
    <row r="2921" spans="1:18" ht="15" hidden="1">
      <c r="A2921" s="185" t="str">
        <f t="shared" si="104"/>
        <v>B</v>
      </c>
      <c r="B2921" s="189" t="s">
        <v>124</v>
      </c>
      <c r="C2921" s="189" t="s">
        <v>96</v>
      </c>
      <c r="D2921" s="190">
        <f t="shared" si="105"/>
        <v>0</v>
      </c>
      <c r="E2921" s="190">
        <f t="shared" si="105"/>
        <v>0</v>
      </c>
      <c r="F2921" s="190">
        <f t="shared" si="105"/>
        <v>0</v>
      </c>
      <c r="G2921" s="190">
        <f t="shared" si="105"/>
        <v>0</v>
      </c>
      <c r="H2921" s="190">
        <f t="shared" si="105"/>
        <v>0</v>
      </c>
      <c r="I2921" s="190">
        <v>0</v>
      </c>
      <c r="J2921" s="190">
        <v>0</v>
      </c>
      <c r="K2921" s="190">
        <v>0</v>
      </c>
      <c r="L2921" s="190">
        <v>0</v>
      </c>
      <c r="M2921" s="190">
        <v>0</v>
      </c>
      <c r="N2921" s="190">
        <v>0</v>
      </c>
      <c r="O2921" s="190">
        <v>0</v>
      </c>
      <c r="P2921" s="190">
        <v>0</v>
      </c>
      <c r="Q2921" s="190">
        <v>0</v>
      </c>
      <c r="R2921" s="190">
        <v>0</v>
      </c>
    </row>
    <row r="2922" spans="1:18" ht="15" hidden="1">
      <c r="A2922" s="185" t="str">
        <f t="shared" si="104"/>
        <v>B</v>
      </c>
      <c r="B2922" s="191" t="s">
        <v>124</v>
      </c>
      <c r="C2922" s="191" t="s">
        <v>98</v>
      </c>
      <c r="D2922" s="192">
        <f t="shared" si="105"/>
        <v>0</v>
      </c>
      <c r="E2922" s="192">
        <f t="shared" si="105"/>
        <v>0</v>
      </c>
      <c r="F2922" s="192">
        <f t="shared" si="105"/>
        <v>0</v>
      </c>
      <c r="G2922" s="192">
        <f t="shared" si="105"/>
        <v>0</v>
      </c>
      <c r="H2922" s="192">
        <f t="shared" si="105"/>
        <v>0</v>
      </c>
      <c r="I2922" s="192">
        <v>0</v>
      </c>
      <c r="J2922" s="192">
        <v>0</v>
      </c>
      <c r="K2922" s="192">
        <v>0</v>
      </c>
      <c r="L2922" s="192">
        <v>0</v>
      </c>
      <c r="M2922" s="192">
        <v>0</v>
      </c>
      <c r="N2922" s="192">
        <v>0</v>
      </c>
      <c r="O2922" s="192">
        <v>0</v>
      </c>
      <c r="P2922" s="192">
        <v>0</v>
      </c>
      <c r="Q2922" s="192">
        <v>0</v>
      </c>
      <c r="R2922" s="192">
        <v>0</v>
      </c>
    </row>
    <row r="2923" spans="1:18" ht="15" hidden="1">
      <c r="A2923" s="185" t="str">
        <f t="shared" si="104"/>
        <v>B</v>
      </c>
      <c r="B2923" s="191" t="s">
        <v>124</v>
      </c>
      <c r="C2923" s="191" t="s">
        <v>15</v>
      </c>
      <c r="D2923" s="192">
        <f t="shared" si="105"/>
        <v>0</v>
      </c>
      <c r="E2923" s="192">
        <f t="shared" si="105"/>
        <v>0</v>
      </c>
      <c r="F2923" s="192">
        <f t="shared" si="105"/>
        <v>0</v>
      </c>
      <c r="G2923" s="192">
        <f t="shared" si="105"/>
        <v>0</v>
      </c>
      <c r="H2923" s="192">
        <f t="shared" si="105"/>
        <v>0</v>
      </c>
      <c r="I2923" s="192">
        <v>0</v>
      </c>
      <c r="J2923" s="192">
        <v>0</v>
      </c>
      <c r="K2923" s="192">
        <v>0</v>
      </c>
      <c r="L2923" s="192">
        <v>0</v>
      </c>
      <c r="M2923" s="192">
        <v>0</v>
      </c>
      <c r="N2923" s="192">
        <v>0</v>
      </c>
      <c r="O2923" s="192">
        <v>0</v>
      </c>
      <c r="P2923" s="192">
        <v>0</v>
      </c>
      <c r="Q2923" s="192">
        <v>0</v>
      </c>
      <c r="R2923" s="192">
        <v>0</v>
      </c>
    </row>
    <row r="2924" spans="1:18" ht="45.75" hidden="1" thickBot="1">
      <c r="A2924" s="185" t="str">
        <f t="shared" si="104"/>
        <v>B</v>
      </c>
      <c r="B2924" s="186" t="s">
        <v>1417</v>
      </c>
      <c r="C2924" s="187" t="s">
        <v>1418</v>
      </c>
      <c r="D2924" s="188">
        <f t="shared" si="105"/>
        <v>0</v>
      </c>
      <c r="E2924" s="188">
        <f t="shared" si="105"/>
        <v>0</v>
      </c>
      <c r="F2924" s="188">
        <f t="shared" si="105"/>
        <v>0</v>
      </c>
      <c r="G2924" s="188">
        <f t="shared" si="105"/>
        <v>0</v>
      </c>
      <c r="H2924" s="188">
        <f t="shared" si="105"/>
        <v>0</v>
      </c>
      <c r="I2924" s="188">
        <v>0</v>
      </c>
      <c r="J2924" s="188">
        <v>0</v>
      </c>
      <c r="K2924" s="188">
        <v>0</v>
      </c>
      <c r="L2924" s="188">
        <v>0</v>
      </c>
      <c r="M2924" s="188">
        <v>0</v>
      </c>
      <c r="N2924" s="188">
        <v>0</v>
      </c>
      <c r="O2924" s="188">
        <v>0</v>
      </c>
      <c r="P2924" s="188">
        <v>0</v>
      </c>
      <c r="Q2924" s="188">
        <v>0</v>
      </c>
      <c r="R2924" s="188">
        <v>0</v>
      </c>
    </row>
    <row r="2925" spans="1:18" ht="15" hidden="1">
      <c r="A2925" s="185" t="str">
        <f t="shared" si="104"/>
        <v>B</v>
      </c>
      <c r="B2925" s="189" t="s">
        <v>124</v>
      </c>
      <c r="C2925" s="189" t="s">
        <v>96</v>
      </c>
      <c r="D2925" s="190">
        <f t="shared" si="105"/>
        <v>0</v>
      </c>
      <c r="E2925" s="190">
        <f t="shared" si="105"/>
        <v>0</v>
      </c>
      <c r="F2925" s="190">
        <f t="shared" si="105"/>
        <v>0</v>
      </c>
      <c r="G2925" s="190">
        <f t="shared" si="105"/>
        <v>0</v>
      </c>
      <c r="H2925" s="190">
        <f t="shared" si="105"/>
        <v>0</v>
      </c>
      <c r="I2925" s="190">
        <v>0</v>
      </c>
      <c r="J2925" s="190">
        <v>0</v>
      </c>
      <c r="K2925" s="190">
        <v>0</v>
      </c>
      <c r="L2925" s="190">
        <v>0</v>
      </c>
      <c r="M2925" s="190">
        <v>0</v>
      </c>
      <c r="N2925" s="190">
        <v>0</v>
      </c>
      <c r="O2925" s="190">
        <v>0</v>
      </c>
      <c r="P2925" s="190">
        <v>0</v>
      </c>
      <c r="Q2925" s="190">
        <v>0</v>
      </c>
      <c r="R2925" s="190">
        <v>0</v>
      </c>
    </row>
    <row r="2926" spans="1:18" ht="15" hidden="1">
      <c r="A2926" s="185" t="str">
        <f t="shared" si="104"/>
        <v>B</v>
      </c>
      <c r="B2926" s="191" t="s">
        <v>124</v>
      </c>
      <c r="C2926" s="191" t="s">
        <v>15</v>
      </c>
      <c r="D2926" s="192">
        <f t="shared" si="105"/>
        <v>0</v>
      </c>
      <c r="E2926" s="192">
        <f t="shared" si="105"/>
        <v>0</v>
      </c>
      <c r="F2926" s="192">
        <f t="shared" si="105"/>
        <v>0</v>
      </c>
      <c r="G2926" s="192">
        <f t="shared" si="105"/>
        <v>0</v>
      </c>
      <c r="H2926" s="192">
        <f t="shared" si="105"/>
        <v>0</v>
      </c>
      <c r="I2926" s="192">
        <v>0</v>
      </c>
      <c r="J2926" s="192">
        <v>0</v>
      </c>
      <c r="K2926" s="192">
        <v>0</v>
      </c>
      <c r="L2926" s="192">
        <v>0</v>
      </c>
      <c r="M2926" s="192">
        <v>0</v>
      </c>
      <c r="N2926" s="192">
        <v>0</v>
      </c>
      <c r="O2926" s="192">
        <v>0</v>
      </c>
      <c r="P2926" s="192">
        <v>0</v>
      </c>
      <c r="Q2926" s="192">
        <v>0</v>
      </c>
      <c r="R2926" s="192">
        <v>0</v>
      </c>
    </row>
    <row r="2927" spans="1:18" ht="45.75" hidden="1" thickBot="1">
      <c r="A2927" s="185" t="str">
        <f t="shared" si="104"/>
        <v>B</v>
      </c>
      <c r="B2927" s="186" t="s">
        <v>1419</v>
      </c>
      <c r="C2927" s="187" t="s">
        <v>1418</v>
      </c>
      <c r="D2927" s="188">
        <f t="shared" si="105"/>
        <v>0</v>
      </c>
      <c r="E2927" s="188">
        <f t="shared" si="105"/>
        <v>0</v>
      </c>
      <c r="F2927" s="188">
        <f t="shared" si="105"/>
        <v>0</v>
      </c>
      <c r="G2927" s="188">
        <f t="shared" si="105"/>
        <v>0</v>
      </c>
      <c r="H2927" s="188">
        <f t="shared" si="105"/>
        <v>0</v>
      </c>
      <c r="I2927" s="188">
        <v>0</v>
      </c>
      <c r="J2927" s="188">
        <v>0</v>
      </c>
      <c r="K2927" s="188">
        <v>0</v>
      </c>
      <c r="L2927" s="188">
        <v>0</v>
      </c>
      <c r="M2927" s="188">
        <v>0</v>
      </c>
      <c r="N2927" s="188">
        <v>0</v>
      </c>
      <c r="O2927" s="188">
        <v>0</v>
      </c>
      <c r="P2927" s="188">
        <v>0</v>
      </c>
      <c r="Q2927" s="188">
        <v>0</v>
      </c>
      <c r="R2927" s="188">
        <v>0</v>
      </c>
    </row>
    <row r="2928" spans="1:18" ht="15" hidden="1">
      <c r="A2928" s="185" t="str">
        <f t="shared" si="104"/>
        <v>B</v>
      </c>
      <c r="B2928" s="189" t="s">
        <v>124</v>
      </c>
      <c r="C2928" s="189" t="s">
        <v>96</v>
      </c>
      <c r="D2928" s="190">
        <f t="shared" si="105"/>
        <v>0</v>
      </c>
      <c r="E2928" s="190">
        <f t="shared" si="105"/>
        <v>0</v>
      </c>
      <c r="F2928" s="190">
        <f t="shared" si="105"/>
        <v>0</v>
      </c>
      <c r="G2928" s="190">
        <f t="shared" si="105"/>
        <v>0</v>
      </c>
      <c r="H2928" s="190">
        <f t="shared" si="105"/>
        <v>0</v>
      </c>
      <c r="I2928" s="190">
        <v>0</v>
      </c>
      <c r="J2928" s="190">
        <v>0</v>
      </c>
      <c r="K2928" s="190">
        <v>0</v>
      </c>
      <c r="L2928" s="190">
        <v>0</v>
      </c>
      <c r="M2928" s="190">
        <v>0</v>
      </c>
      <c r="N2928" s="190">
        <v>0</v>
      </c>
      <c r="O2928" s="190">
        <v>0</v>
      </c>
      <c r="P2928" s="190">
        <v>0</v>
      </c>
      <c r="Q2928" s="190">
        <v>0</v>
      </c>
      <c r="R2928" s="190">
        <v>0</v>
      </c>
    </row>
    <row r="2929" spans="1:18" ht="15" hidden="1">
      <c r="A2929" s="185" t="str">
        <f t="shared" si="104"/>
        <v>B</v>
      </c>
      <c r="B2929" s="191" t="s">
        <v>124</v>
      </c>
      <c r="C2929" s="191" t="s">
        <v>98</v>
      </c>
      <c r="D2929" s="192">
        <f t="shared" si="105"/>
        <v>0</v>
      </c>
      <c r="E2929" s="192">
        <f t="shared" si="105"/>
        <v>0</v>
      </c>
      <c r="F2929" s="192">
        <f t="shared" si="105"/>
        <v>0</v>
      </c>
      <c r="G2929" s="192">
        <f t="shared" si="105"/>
        <v>0</v>
      </c>
      <c r="H2929" s="192">
        <f t="shared" si="105"/>
        <v>0</v>
      </c>
      <c r="I2929" s="192">
        <v>0</v>
      </c>
      <c r="J2929" s="192">
        <v>0</v>
      </c>
      <c r="K2929" s="192">
        <v>0</v>
      </c>
      <c r="L2929" s="192">
        <v>0</v>
      </c>
      <c r="M2929" s="192">
        <v>0</v>
      </c>
      <c r="N2929" s="192">
        <v>0</v>
      </c>
      <c r="O2929" s="192">
        <v>0</v>
      </c>
      <c r="P2929" s="192">
        <v>0</v>
      </c>
      <c r="Q2929" s="192">
        <v>0</v>
      </c>
      <c r="R2929" s="192">
        <v>0</v>
      </c>
    </row>
    <row r="2930" spans="1:18" ht="15.75" hidden="1" thickBot="1">
      <c r="A2930" s="185" t="str">
        <f t="shared" si="104"/>
        <v>B</v>
      </c>
      <c r="B2930" s="186" t="s">
        <v>1420</v>
      </c>
      <c r="C2930" s="187" t="s">
        <v>1421</v>
      </c>
      <c r="D2930" s="188">
        <f t="shared" si="105"/>
        <v>0</v>
      </c>
      <c r="E2930" s="188">
        <f t="shared" si="105"/>
        <v>0</v>
      </c>
      <c r="F2930" s="188">
        <f t="shared" si="105"/>
        <v>0</v>
      </c>
      <c r="G2930" s="188">
        <f t="shared" si="105"/>
        <v>0</v>
      </c>
      <c r="H2930" s="188">
        <f t="shared" si="105"/>
        <v>0</v>
      </c>
      <c r="I2930" s="188">
        <v>0</v>
      </c>
      <c r="J2930" s="188">
        <v>0</v>
      </c>
      <c r="K2930" s="188">
        <v>0</v>
      </c>
      <c r="L2930" s="188">
        <v>0</v>
      </c>
      <c r="M2930" s="188">
        <v>0</v>
      </c>
      <c r="N2930" s="188">
        <v>0</v>
      </c>
      <c r="O2930" s="188">
        <v>0</v>
      </c>
      <c r="P2930" s="188">
        <v>0</v>
      </c>
      <c r="Q2930" s="188">
        <v>0</v>
      </c>
      <c r="R2930" s="188">
        <v>0</v>
      </c>
    </row>
    <row r="2931" spans="1:18" ht="15" hidden="1">
      <c r="A2931" s="185" t="str">
        <f t="shared" si="104"/>
        <v>B</v>
      </c>
      <c r="B2931" s="189" t="s">
        <v>124</v>
      </c>
      <c r="C2931" s="189" t="s">
        <v>96</v>
      </c>
      <c r="D2931" s="190">
        <f t="shared" si="105"/>
        <v>0</v>
      </c>
      <c r="E2931" s="190">
        <f t="shared" si="105"/>
        <v>0</v>
      </c>
      <c r="F2931" s="190">
        <f t="shared" si="105"/>
        <v>0</v>
      </c>
      <c r="G2931" s="190">
        <f t="shared" si="105"/>
        <v>0</v>
      </c>
      <c r="H2931" s="190">
        <f t="shared" si="105"/>
        <v>0</v>
      </c>
      <c r="I2931" s="190">
        <v>0</v>
      </c>
      <c r="J2931" s="190">
        <v>0</v>
      </c>
      <c r="K2931" s="190">
        <v>0</v>
      </c>
      <c r="L2931" s="190">
        <v>0</v>
      </c>
      <c r="M2931" s="190">
        <v>0</v>
      </c>
      <c r="N2931" s="190">
        <v>0</v>
      </c>
      <c r="O2931" s="190">
        <v>0</v>
      </c>
      <c r="P2931" s="190">
        <v>0</v>
      </c>
      <c r="Q2931" s="190">
        <v>0</v>
      </c>
      <c r="R2931" s="190">
        <v>0</v>
      </c>
    </row>
    <row r="2932" spans="1:18" ht="15" hidden="1">
      <c r="A2932" s="185" t="str">
        <f t="shared" si="104"/>
        <v>B</v>
      </c>
      <c r="B2932" s="191" t="s">
        <v>124</v>
      </c>
      <c r="C2932" s="191" t="s">
        <v>102</v>
      </c>
      <c r="D2932" s="192">
        <f t="shared" si="105"/>
        <v>0</v>
      </c>
      <c r="E2932" s="192">
        <f t="shared" si="105"/>
        <v>0</v>
      </c>
      <c r="F2932" s="192">
        <f t="shared" si="105"/>
        <v>0</v>
      </c>
      <c r="G2932" s="192">
        <f t="shared" si="105"/>
        <v>0</v>
      </c>
      <c r="H2932" s="192">
        <f t="shared" si="105"/>
        <v>0</v>
      </c>
      <c r="I2932" s="192">
        <v>0</v>
      </c>
      <c r="J2932" s="192">
        <v>0</v>
      </c>
      <c r="K2932" s="192">
        <v>0</v>
      </c>
      <c r="L2932" s="192">
        <v>0</v>
      </c>
      <c r="M2932" s="192">
        <v>0</v>
      </c>
      <c r="N2932" s="192">
        <v>0</v>
      </c>
      <c r="O2932" s="192">
        <v>0</v>
      </c>
      <c r="P2932" s="192">
        <v>0</v>
      </c>
      <c r="Q2932" s="192">
        <v>0</v>
      </c>
      <c r="R2932" s="192">
        <v>0</v>
      </c>
    </row>
    <row r="2933" spans="1:18" ht="15.75" hidden="1" thickBot="1">
      <c r="A2933" s="185" t="str">
        <f t="shared" si="104"/>
        <v>B</v>
      </c>
      <c r="B2933" s="186" t="s">
        <v>1422</v>
      </c>
      <c r="C2933" s="187" t="s">
        <v>1423</v>
      </c>
      <c r="D2933" s="188">
        <f t="shared" si="105"/>
        <v>0</v>
      </c>
      <c r="E2933" s="188">
        <f t="shared" si="105"/>
        <v>0</v>
      </c>
      <c r="F2933" s="188">
        <f t="shared" si="105"/>
        <v>0</v>
      </c>
      <c r="G2933" s="188">
        <f t="shared" si="105"/>
        <v>0</v>
      </c>
      <c r="H2933" s="188">
        <f t="shared" si="105"/>
        <v>0</v>
      </c>
      <c r="I2933" s="188">
        <v>0</v>
      </c>
      <c r="J2933" s="188">
        <v>0</v>
      </c>
      <c r="K2933" s="188">
        <v>0</v>
      </c>
      <c r="L2933" s="188">
        <v>0</v>
      </c>
      <c r="M2933" s="188">
        <v>0</v>
      </c>
      <c r="N2933" s="188">
        <v>0</v>
      </c>
      <c r="O2933" s="188">
        <v>0</v>
      </c>
      <c r="P2933" s="188">
        <v>0</v>
      </c>
      <c r="Q2933" s="188">
        <v>0</v>
      </c>
      <c r="R2933" s="188">
        <v>0</v>
      </c>
    </row>
    <row r="2934" spans="1:18" ht="15" hidden="1">
      <c r="A2934" s="185" t="str">
        <f t="shared" si="104"/>
        <v>B</v>
      </c>
      <c r="B2934" s="189" t="s">
        <v>124</v>
      </c>
      <c r="C2934" s="189" t="s">
        <v>96</v>
      </c>
      <c r="D2934" s="190">
        <f t="shared" si="105"/>
        <v>0</v>
      </c>
      <c r="E2934" s="190">
        <f t="shared" si="105"/>
        <v>0</v>
      </c>
      <c r="F2934" s="190">
        <f t="shared" si="105"/>
        <v>0</v>
      </c>
      <c r="G2934" s="190">
        <f t="shared" si="105"/>
        <v>0</v>
      </c>
      <c r="H2934" s="190">
        <f t="shared" si="105"/>
        <v>0</v>
      </c>
      <c r="I2934" s="190">
        <v>0</v>
      </c>
      <c r="J2934" s="190">
        <v>0</v>
      </c>
      <c r="K2934" s="190">
        <v>0</v>
      </c>
      <c r="L2934" s="190">
        <v>0</v>
      </c>
      <c r="M2934" s="190">
        <v>0</v>
      </c>
      <c r="N2934" s="190">
        <v>0</v>
      </c>
      <c r="O2934" s="190">
        <v>0</v>
      </c>
      <c r="P2934" s="190">
        <v>0</v>
      </c>
      <c r="Q2934" s="190">
        <v>0</v>
      </c>
      <c r="R2934" s="190">
        <v>0</v>
      </c>
    </row>
    <row r="2935" spans="1:18" ht="15" hidden="1">
      <c r="A2935" s="185" t="str">
        <f t="shared" si="104"/>
        <v>B</v>
      </c>
      <c r="B2935" s="191" t="s">
        <v>124</v>
      </c>
      <c r="C2935" s="191" t="s">
        <v>98</v>
      </c>
      <c r="D2935" s="192">
        <f t="shared" si="105"/>
        <v>0</v>
      </c>
      <c r="E2935" s="192">
        <f t="shared" si="105"/>
        <v>0</v>
      </c>
      <c r="F2935" s="192">
        <f t="shared" si="105"/>
        <v>0</v>
      </c>
      <c r="G2935" s="192">
        <f t="shared" si="105"/>
        <v>0</v>
      </c>
      <c r="H2935" s="192">
        <f t="shared" si="105"/>
        <v>0</v>
      </c>
      <c r="I2935" s="192">
        <v>0</v>
      </c>
      <c r="J2935" s="192">
        <v>0</v>
      </c>
      <c r="K2935" s="192">
        <v>0</v>
      </c>
      <c r="L2935" s="192">
        <v>0</v>
      </c>
      <c r="M2935" s="192">
        <v>0</v>
      </c>
      <c r="N2935" s="192">
        <v>0</v>
      </c>
      <c r="O2935" s="192">
        <v>0</v>
      </c>
      <c r="P2935" s="192">
        <v>0</v>
      </c>
      <c r="Q2935" s="192">
        <v>0</v>
      </c>
      <c r="R2935" s="192">
        <v>0</v>
      </c>
    </row>
    <row r="2936" spans="1:18" ht="15" hidden="1">
      <c r="A2936" s="185" t="str">
        <f t="shared" si="104"/>
        <v>B</v>
      </c>
      <c r="B2936" s="191" t="s">
        <v>124</v>
      </c>
      <c r="C2936" s="191" t="s">
        <v>100</v>
      </c>
      <c r="D2936" s="192">
        <f t="shared" si="105"/>
        <v>0</v>
      </c>
      <c r="E2936" s="192">
        <f t="shared" si="105"/>
        <v>0</v>
      </c>
      <c r="F2936" s="192">
        <f t="shared" si="105"/>
        <v>0</v>
      </c>
      <c r="G2936" s="192">
        <f t="shared" si="105"/>
        <v>0</v>
      </c>
      <c r="H2936" s="192">
        <f t="shared" si="105"/>
        <v>0</v>
      </c>
      <c r="I2936" s="192">
        <v>0</v>
      </c>
      <c r="J2936" s="192">
        <v>0</v>
      </c>
      <c r="K2936" s="192">
        <v>0</v>
      </c>
      <c r="L2936" s="192">
        <v>0</v>
      </c>
      <c r="M2936" s="192">
        <v>0</v>
      </c>
      <c r="N2936" s="192">
        <v>0</v>
      </c>
      <c r="O2936" s="192">
        <v>0</v>
      </c>
      <c r="P2936" s="192">
        <v>0</v>
      </c>
      <c r="Q2936" s="192">
        <v>0</v>
      </c>
      <c r="R2936" s="192">
        <v>0</v>
      </c>
    </row>
    <row r="2937" spans="1:18" ht="15" hidden="1">
      <c r="A2937" s="185" t="str">
        <f t="shared" si="104"/>
        <v>B</v>
      </c>
      <c r="B2937" s="191" t="s">
        <v>124</v>
      </c>
      <c r="C2937" s="191" t="s">
        <v>102</v>
      </c>
      <c r="D2937" s="192">
        <f t="shared" si="105"/>
        <v>0</v>
      </c>
      <c r="E2937" s="192">
        <f t="shared" si="105"/>
        <v>0</v>
      </c>
      <c r="F2937" s="192">
        <f t="shared" si="105"/>
        <v>0</v>
      </c>
      <c r="G2937" s="192">
        <f t="shared" si="105"/>
        <v>0</v>
      </c>
      <c r="H2937" s="192">
        <f t="shared" si="105"/>
        <v>0</v>
      </c>
      <c r="I2937" s="192">
        <v>0</v>
      </c>
      <c r="J2937" s="192">
        <v>0</v>
      </c>
      <c r="K2937" s="192">
        <v>0</v>
      </c>
      <c r="L2937" s="192">
        <v>0</v>
      </c>
      <c r="M2937" s="192">
        <v>0</v>
      </c>
      <c r="N2937" s="192">
        <v>0</v>
      </c>
      <c r="O2937" s="192">
        <v>0</v>
      </c>
      <c r="P2937" s="192">
        <v>0</v>
      </c>
      <c r="Q2937" s="192">
        <v>0</v>
      </c>
      <c r="R2937" s="192">
        <v>0</v>
      </c>
    </row>
    <row r="2938" spans="1:18" ht="30.75" hidden="1" thickBot="1">
      <c r="A2938" s="185" t="str">
        <f t="shared" si="104"/>
        <v>B</v>
      </c>
      <c r="B2938" s="186" t="s">
        <v>1424</v>
      </c>
      <c r="C2938" s="187" t="s">
        <v>1425</v>
      </c>
      <c r="D2938" s="188">
        <f t="shared" si="105"/>
        <v>0</v>
      </c>
      <c r="E2938" s="188">
        <f t="shared" si="105"/>
        <v>0</v>
      </c>
      <c r="F2938" s="188">
        <f t="shared" si="105"/>
        <v>0</v>
      </c>
      <c r="G2938" s="188">
        <f t="shared" si="105"/>
        <v>0</v>
      </c>
      <c r="H2938" s="188">
        <f t="shared" si="105"/>
        <v>0</v>
      </c>
      <c r="I2938" s="188">
        <v>0</v>
      </c>
      <c r="J2938" s="188">
        <v>0</v>
      </c>
      <c r="K2938" s="188">
        <v>0</v>
      </c>
      <c r="L2938" s="188">
        <v>0</v>
      </c>
      <c r="M2938" s="188">
        <v>0</v>
      </c>
      <c r="N2938" s="188">
        <v>0</v>
      </c>
      <c r="O2938" s="188">
        <v>0</v>
      </c>
      <c r="P2938" s="188">
        <v>0</v>
      </c>
      <c r="Q2938" s="188">
        <v>0</v>
      </c>
      <c r="R2938" s="188">
        <v>0</v>
      </c>
    </row>
    <row r="2939" spans="1:18" ht="15" hidden="1">
      <c r="A2939" s="185" t="str">
        <f t="shared" si="104"/>
        <v>B</v>
      </c>
      <c r="B2939" s="189" t="s">
        <v>124</v>
      </c>
      <c r="C2939" s="189" t="s">
        <v>96</v>
      </c>
      <c r="D2939" s="190">
        <f t="shared" si="105"/>
        <v>0</v>
      </c>
      <c r="E2939" s="190">
        <f t="shared" si="105"/>
        <v>0</v>
      </c>
      <c r="F2939" s="190">
        <f t="shared" si="105"/>
        <v>0</v>
      </c>
      <c r="G2939" s="190">
        <f t="shared" si="105"/>
        <v>0</v>
      </c>
      <c r="H2939" s="190">
        <f t="shared" si="105"/>
        <v>0</v>
      </c>
      <c r="I2939" s="190">
        <v>0</v>
      </c>
      <c r="J2939" s="190">
        <v>0</v>
      </c>
      <c r="K2939" s="190">
        <v>0</v>
      </c>
      <c r="L2939" s="190">
        <v>0</v>
      </c>
      <c r="M2939" s="190">
        <v>0</v>
      </c>
      <c r="N2939" s="190">
        <v>0</v>
      </c>
      <c r="O2939" s="190">
        <v>0</v>
      </c>
      <c r="P2939" s="190">
        <v>0</v>
      </c>
      <c r="Q2939" s="190">
        <v>0</v>
      </c>
      <c r="R2939" s="190">
        <v>0</v>
      </c>
    </row>
    <row r="2940" spans="1:18" ht="15" hidden="1">
      <c r="A2940" s="185" t="str">
        <f t="shared" si="104"/>
        <v>B</v>
      </c>
      <c r="B2940" s="191" t="s">
        <v>124</v>
      </c>
      <c r="C2940" s="191" t="s">
        <v>98</v>
      </c>
      <c r="D2940" s="192">
        <f t="shared" si="105"/>
        <v>0</v>
      </c>
      <c r="E2940" s="192">
        <f t="shared" si="105"/>
        <v>0</v>
      </c>
      <c r="F2940" s="192">
        <f t="shared" si="105"/>
        <v>0</v>
      </c>
      <c r="G2940" s="192">
        <f t="shared" si="105"/>
        <v>0</v>
      </c>
      <c r="H2940" s="192">
        <f t="shared" si="105"/>
        <v>0</v>
      </c>
      <c r="I2940" s="192">
        <v>0</v>
      </c>
      <c r="J2940" s="192">
        <v>0</v>
      </c>
      <c r="K2940" s="192">
        <v>0</v>
      </c>
      <c r="L2940" s="192">
        <v>0</v>
      </c>
      <c r="M2940" s="192">
        <v>0</v>
      </c>
      <c r="N2940" s="192">
        <v>0</v>
      </c>
      <c r="O2940" s="192">
        <v>0</v>
      </c>
      <c r="P2940" s="192">
        <v>0</v>
      </c>
      <c r="Q2940" s="192">
        <v>0</v>
      </c>
      <c r="R2940" s="192">
        <v>0</v>
      </c>
    </row>
    <row r="2941" spans="1:18" ht="15" hidden="1">
      <c r="A2941" s="185" t="str">
        <f t="shared" si="104"/>
        <v>B</v>
      </c>
      <c r="B2941" s="191" t="s">
        <v>124</v>
      </c>
      <c r="C2941" s="191" t="s">
        <v>100</v>
      </c>
      <c r="D2941" s="192">
        <f t="shared" si="105"/>
        <v>0</v>
      </c>
      <c r="E2941" s="192">
        <f t="shared" si="105"/>
        <v>0</v>
      </c>
      <c r="F2941" s="192">
        <f t="shared" si="105"/>
        <v>0</v>
      </c>
      <c r="G2941" s="192">
        <f t="shared" si="105"/>
        <v>0</v>
      </c>
      <c r="H2941" s="192">
        <f t="shared" si="105"/>
        <v>0</v>
      </c>
      <c r="I2941" s="192">
        <v>0</v>
      </c>
      <c r="J2941" s="192">
        <v>0</v>
      </c>
      <c r="K2941" s="192">
        <v>0</v>
      </c>
      <c r="L2941" s="192">
        <v>0</v>
      </c>
      <c r="M2941" s="192">
        <v>0</v>
      </c>
      <c r="N2941" s="192">
        <v>0</v>
      </c>
      <c r="O2941" s="192">
        <v>0</v>
      </c>
      <c r="P2941" s="192">
        <v>0</v>
      </c>
      <c r="Q2941" s="192">
        <v>0</v>
      </c>
      <c r="R2941" s="192">
        <v>0</v>
      </c>
    </row>
    <row r="2942" spans="1:18" ht="15" hidden="1">
      <c r="A2942" s="185" t="str">
        <f t="shared" si="104"/>
        <v>B</v>
      </c>
      <c r="B2942" s="191" t="s">
        <v>124</v>
      </c>
      <c r="C2942" s="191" t="s">
        <v>102</v>
      </c>
      <c r="D2942" s="192">
        <f t="shared" si="105"/>
        <v>0</v>
      </c>
      <c r="E2942" s="192">
        <f t="shared" si="105"/>
        <v>0</v>
      </c>
      <c r="F2942" s="192">
        <f t="shared" si="105"/>
        <v>0</v>
      </c>
      <c r="G2942" s="192">
        <f t="shared" si="105"/>
        <v>0</v>
      </c>
      <c r="H2942" s="192">
        <f t="shared" si="105"/>
        <v>0</v>
      </c>
      <c r="I2942" s="192">
        <v>0</v>
      </c>
      <c r="J2942" s="192">
        <v>0</v>
      </c>
      <c r="K2942" s="192">
        <v>0</v>
      </c>
      <c r="L2942" s="192">
        <v>0</v>
      </c>
      <c r="M2942" s="192">
        <v>0</v>
      </c>
      <c r="N2942" s="192">
        <v>0</v>
      </c>
      <c r="O2942" s="192">
        <v>0</v>
      </c>
      <c r="P2942" s="192">
        <v>0</v>
      </c>
      <c r="Q2942" s="192">
        <v>0</v>
      </c>
      <c r="R2942" s="192">
        <v>0</v>
      </c>
    </row>
    <row r="2943" spans="1:18" ht="15.75" hidden="1" thickBot="1">
      <c r="A2943" s="185" t="str">
        <f t="shared" si="104"/>
        <v>B</v>
      </c>
      <c r="B2943" s="186" t="s">
        <v>1426</v>
      </c>
      <c r="C2943" s="187" t="s">
        <v>1427</v>
      </c>
      <c r="D2943" s="188">
        <f t="shared" si="105"/>
        <v>0</v>
      </c>
      <c r="E2943" s="188">
        <f t="shared" si="105"/>
        <v>0</v>
      </c>
      <c r="F2943" s="188">
        <f t="shared" si="105"/>
        <v>0</v>
      </c>
      <c r="G2943" s="188">
        <f t="shared" si="105"/>
        <v>0</v>
      </c>
      <c r="H2943" s="188">
        <f t="shared" si="105"/>
        <v>0</v>
      </c>
      <c r="I2943" s="188">
        <v>0</v>
      </c>
      <c r="J2943" s="188">
        <v>0</v>
      </c>
      <c r="K2943" s="188">
        <v>0</v>
      </c>
      <c r="L2943" s="188">
        <v>0</v>
      </c>
      <c r="M2943" s="188">
        <v>0</v>
      </c>
      <c r="N2943" s="188">
        <v>0</v>
      </c>
      <c r="O2943" s="188">
        <v>0</v>
      </c>
      <c r="P2943" s="188">
        <v>0</v>
      </c>
      <c r="Q2943" s="188">
        <v>0</v>
      </c>
      <c r="R2943" s="188">
        <v>0</v>
      </c>
    </row>
    <row r="2944" spans="1:18" ht="15" hidden="1">
      <c r="A2944" s="185" t="str">
        <f t="shared" si="104"/>
        <v>B</v>
      </c>
      <c r="B2944" s="189" t="s">
        <v>124</v>
      </c>
      <c r="C2944" s="189" t="s">
        <v>96</v>
      </c>
      <c r="D2944" s="190">
        <f t="shared" si="105"/>
        <v>0</v>
      </c>
      <c r="E2944" s="190">
        <f t="shared" si="105"/>
        <v>0</v>
      </c>
      <c r="F2944" s="190">
        <f t="shared" si="105"/>
        <v>0</v>
      </c>
      <c r="G2944" s="190">
        <f t="shared" si="105"/>
        <v>0</v>
      </c>
      <c r="H2944" s="190">
        <f t="shared" si="105"/>
        <v>0</v>
      </c>
      <c r="I2944" s="190">
        <v>0</v>
      </c>
      <c r="J2944" s="190">
        <v>0</v>
      </c>
      <c r="K2944" s="190">
        <v>0</v>
      </c>
      <c r="L2944" s="190">
        <v>0</v>
      </c>
      <c r="M2944" s="190">
        <v>0</v>
      </c>
      <c r="N2944" s="190">
        <v>0</v>
      </c>
      <c r="O2944" s="190">
        <v>0</v>
      </c>
      <c r="P2944" s="190">
        <v>0</v>
      </c>
      <c r="Q2944" s="190">
        <v>0</v>
      </c>
      <c r="R2944" s="190">
        <v>0</v>
      </c>
    </row>
    <row r="2945" spans="1:18" ht="15" hidden="1">
      <c r="A2945" s="185" t="str">
        <f t="shared" si="104"/>
        <v>B</v>
      </c>
      <c r="B2945" s="191" t="s">
        <v>124</v>
      </c>
      <c r="C2945" s="191" t="s">
        <v>98</v>
      </c>
      <c r="D2945" s="192">
        <f t="shared" si="105"/>
        <v>0</v>
      </c>
      <c r="E2945" s="192">
        <f t="shared" si="105"/>
        <v>0</v>
      </c>
      <c r="F2945" s="192">
        <f t="shared" si="105"/>
        <v>0</v>
      </c>
      <c r="G2945" s="192">
        <f t="shared" si="105"/>
        <v>0</v>
      </c>
      <c r="H2945" s="192">
        <f t="shared" si="105"/>
        <v>0</v>
      </c>
      <c r="I2945" s="192">
        <v>0</v>
      </c>
      <c r="J2945" s="192">
        <v>0</v>
      </c>
      <c r="K2945" s="192">
        <v>0</v>
      </c>
      <c r="L2945" s="192">
        <v>0</v>
      </c>
      <c r="M2945" s="192">
        <v>0</v>
      </c>
      <c r="N2945" s="192">
        <v>0</v>
      </c>
      <c r="O2945" s="192">
        <v>0</v>
      </c>
      <c r="P2945" s="192">
        <v>0</v>
      </c>
      <c r="Q2945" s="192">
        <v>0</v>
      </c>
      <c r="R2945" s="192">
        <v>0</v>
      </c>
    </row>
    <row r="2946" spans="1:18" ht="45.75" hidden="1" thickBot="1">
      <c r="A2946" s="185" t="str">
        <f t="shared" si="104"/>
        <v>B</v>
      </c>
      <c r="B2946" s="186" t="s">
        <v>1428</v>
      </c>
      <c r="C2946" s="187" t="s">
        <v>1429</v>
      </c>
      <c r="D2946" s="188">
        <f t="shared" si="105"/>
        <v>0</v>
      </c>
      <c r="E2946" s="188">
        <f t="shared" si="105"/>
        <v>0</v>
      </c>
      <c r="F2946" s="188">
        <f t="shared" si="105"/>
        <v>0</v>
      </c>
      <c r="G2946" s="188">
        <f t="shared" si="105"/>
        <v>0</v>
      </c>
      <c r="H2946" s="188">
        <f t="shared" si="105"/>
        <v>0</v>
      </c>
      <c r="I2946" s="188">
        <v>0</v>
      </c>
      <c r="J2946" s="188">
        <v>0</v>
      </c>
      <c r="K2946" s="188">
        <v>0</v>
      </c>
      <c r="L2946" s="188">
        <v>0</v>
      </c>
      <c r="M2946" s="188">
        <v>0</v>
      </c>
      <c r="N2946" s="188">
        <v>0</v>
      </c>
      <c r="O2946" s="188">
        <v>0</v>
      </c>
      <c r="P2946" s="188">
        <v>0</v>
      </c>
      <c r="Q2946" s="188">
        <v>0</v>
      </c>
      <c r="R2946" s="188">
        <v>0</v>
      </c>
    </row>
    <row r="2947" spans="1:18" ht="15" hidden="1">
      <c r="A2947" s="185" t="str">
        <f t="shared" si="104"/>
        <v>B</v>
      </c>
      <c r="B2947" s="189" t="s">
        <v>124</v>
      </c>
      <c r="C2947" s="189" t="s">
        <v>96</v>
      </c>
      <c r="D2947" s="190">
        <f t="shared" si="105"/>
        <v>0</v>
      </c>
      <c r="E2947" s="190">
        <f t="shared" si="105"/>
        <v>0</v>
      </c>
      <c r="F2947" s="190">
        <f t="shared" si="105"/>
        <v>0</v>
      </c>
      <c r="G2947" s="190">
        <f t="shared" si="105"/>
        <v>0</v>
      </c>
      <c r="H2947" s="190">
        <f t="shared" si="105"/>
        <v>0</v>
      </c>
      <c r="I2947" s="190">
        <v>0</v>
      </c>
      <c r="J2947" s="190">
        <v>0</v>
      </c>
      <c r="K2947" s="190">
        <v>0</v>
      </c>
      <c r="L2947" s="190">
        <v>0</v>
      </c>
      <c r="M2947" s="190">
        <v>0</v>
      </c>
      <c r="N2947" s="190">
        <v>0</v>
      </c>
      <c r="O2947" s="190">
        <v>0</v>
      </c>
      <c r="P2947" s="190">
        <v>0</v>
      </c>
      <c r="Q2947" s="190">
        <v>0</v>
      </c>
      <c r="R2947" s="190">
        <v>0</v>
      </c>
    </row>
    <row r="2948" spans="1:18" ht="15" hidden="1">
      <c r="A2948" s="185" t="str">
        <f t="shared" si="104"/>
        <v>B</v>
      </c>
      <c r="B2948" s="191" t="s">
        <v>124</v>
      </c>
      <c r="C2948" s="191" t="s">
        <v>98</v>
      </c>
      <c r="D2948" s="192">
        <f t="shared" si="105"/>
        <v>0</v>
      </c>
      <c r="E2948" s="192">
        <f t="shared" si="105"/>
        <v>0</v>
      </c>
      <c r="F2948" s="192">
        <f t="shared" si="105"/>
        <v>0</v>
      </c>
      <c r="G2948" s="192">
        <f t="shared" si="105"/>
        <v>0</v>
      </c>
      <c r="H2948" s="192">
        <f t="shared" si="105"/>
        <v>0</v>
      </c>
      <c r="I2948" s="192">
        <v>0</v>
      </c>
      <c r="J2948" s="192">
        <v>0</v>
      </c>
      <c r="K2948" s="192">
        <v>0</v>
      </c>
      <c r="L2948" s="192">
        <v>0</v>
      </c>
      <c r="M2948" s="192">
        <v>0</v>
      </c>
      <c r="N2948" s="192">
        <v>0</v>
      </c>
      <c r="O2948" s="192">
        <v>0</v>
      </c>
      <c r="P2948" s="192">
        <v>0</v>
      </c>
      <c r="Q2948" s="192">
        <v>0</v>
      </c>
      <c r="R2948" s="192">
        <v>0</v>
      </c>
    </row>
    <row r="2949" spans="1:18" ht="45.75" hidden="1" thickBot="1">
      <c r="A2949" s="185" t="str">
        <f t="shared" si="104"/>
        <v>B</v>
      </c>
      <c r="B2949" s="186" t="s">
        <v>1430</v>
      </c>
      <c r="C2949" s="187" t="s">
        <v>1431</v>
      </c>
      <c r="D2949" s="188">
        <f t="shared" si="105"/>
        <v>0</v>
      </c>
      <c r="E2949" s="188">
        <f t="shared" si="105"/>
        <v>0</v>
      </c>
      <c r="F2949" s="188">
        <f t="shared" si="105"/>
        <v>0</v>
      </c>
      <c r="G2949" s="188">
        <f t="shared" si="105"/>
        <v>0</v>
      </c>
      <c r="H2949" s="188">
        <f t="shared" si="105"/>
        <v>0</v>
      </c>
      <c r="I2949" s="188">
        <v>0</v>
      </c>
      <c r="J2949" s="188">
        <v>0</v>
      </c>
      <c r="K2949" s="188">
        <v>0</v>
      </c>
      <c r="L2949" s="188">
        <v>0</v>
      </c>
      <c r="M2949" s="188">
        <v>0</v>
      </c>
      <c r="N2949" s="188">
        <v>0</v>
      </c>
      <c r="O2949" s="188">
        <v>0</v>
      </c>
      <c r="P2949" s="188">
        <v>0</v>
      </c>
      <c r="Q2949" s="188">
        <v>0</v>
      </c>
      <c r="R2949" s="188">
        <v>0</v>
      </c>
    </row>
    <row r="2950" spans="1:18" ht="15" hidden="1">
      <c r="A2950" s="185" t="str">
        <f t="shared" si="104"/>
        <v>B</v>
      </c>
      <c r="B2950" s="189" t="s">
        <v>124</v>
      </c>
      <c r="C2950" s="189" t="s">
        <v>96</v>
      </c>
      <c r="D2950" s="190">
        <f t="shared" si="105"/>
        <v>0</v>
      </c>
      <c r="E2950" s="190">
        <f t="shared" si="105"/>
        <v>0</v>
      </c>
      <c r="F2950" s="190">
        <f t="shared" si="105"/>
        <v>0</v>
      </c>
      <c r="G2950" s="190">
        <f t="shared" si="105"/>
        <v>0</v>
      </c>
      <c r="H2950" s="190">
        <f t="shared" si="105"/>
        <v>0</v>
      </c>
      <c r="I2950" s="190">
        <v>0</v>
      </c>
      <c r="J2950" s="190">
        <v>0</v>
      </c>
      <c r="K2950" s="190">
        <v>0</v>
      </c>
      <c r="L2950" s="190">
        <v>0</v>
      </c>
      <c r="M2950" s="190">
        <v>0</v>
      </c>
      <c r="N2950" s="190">
        <v>0</v>
      </c>
      <c r="O2950" s="190">
        <v>0</v>
      </c>
      <c r="P2950" s="190">
        <v>0</v>
      </c>
      <c r="Q2950" s="190">
        <v>0</v>
      </c>
      <c r="R2950" s="190">
        <v>0</v>
      </c>
    </row>
    <row r="2951" spans="1:18" ht="15" hidden="1">
      <c r="A2951" s="185" t="str">
        <f t="shared" ref="A2951:A3014" si="106">(IF(OR(D2951&lt;&gt;0,E2951&lt;&gt;0,F2951&lt;&gt;0,G2951&lt;&gt;0,H2951&lt;&gt;0),"A","B"))</f>
        <v>B</v>
      </c>
      <c r="B2951" s="191" t="s">
        <v>124</v>
      </c>
      <c r="C2951" s="191" t="s">
        <v>98</v>
      </c>
      <c r="D2951" s="192">
        <f t="shared" si="105"/>
        <v>0</v>
      </c>
      <c r="E2951" s="192">
        <f t="shared" si="105"/>
        <v>0</v>
      </c>
      <c r="F2951" s="192">
        <f t="shared" si="105"/>
        <v>0</v>
      </c>
      <c r="G2951" s="192">
        <f t="shared" si="105"/>
        <v>0</v>
      </c>
      <c r="H2951" s="192">
        <f t="shared" si="105"/>
        <v>0</v>
      </c>
      <c r="I2951" s="192">
        <v>0</v>
      </c>
      <c r="J2951" s="192">
        <v>0</v>
      </c>
      <c r="K2951" s="192">
        <v>0</v>
      </c>
      <c r="L2951" s="192">
        <v>0</v>
      </c>
      <c r="M2951" s="192">
        <v>0</v>
      </c>
      <c r="N2951" s="192">
        <v>0</v>
      </c>
      <c r="O2951" s="192">
        <v>0</v>
      </c>
      <c r="P2951" s="192">
        <v>0</v>
      </c>
      <c r="Q2951" s="192">
        <v>0</v>
      </c>
      <c r="R2951" s="192">
        <v>0</v>
      </c>
    </row>
    <row r="2952" spans="1:18" ht="15.75" hidden="1" thickBot="1">
      <c r="A2952" s="185" t="str">
        <f t="shared" si="106"/>
        <v>B</v>
      </c>
      <c r="B2952" s="186" t="s">
        <v>1432</v>
      </c>
      <c r="C2952" s="187" t="s">
        <v>1433</v>
      </c>
      <c r="D2952" s="188">
        <f t="shared" si="105"/>
        <v>0</v>
      </c>
      <c r="E2952" s="188">
        <f t="shared" si="105"/>
        <v>0</v>
      </c>
      <c r="F2952" s="188">
        <f t="shared" si="105"/>
        <v>0</v>
      </c>
      <c r="G2952" s="188">
        <f t="shared" si="105"/>
        <v>0</v>
      </c>
      <c r="H2952" s="188">
        <f t="shared" si="105"/>
        <v>0</v>
      </c>
      <c r="I2952" s="188">
        <v>0</v>
      </c>
      <c r="J2952" s="188">
        <v>0</v>
      </c>
      <c r="K2952" s="188">
        <v>0</v>
      </c>
      <c r="L2952" s="188">
        <v>0</v>
      </c>
      <c r="M2952" s="188">
        <v>0</v>
      </c>
      <c r="N2952" s="188">
        <v>0</v>
      </c>
      <c r="O2952" s="188">
        <v>0</v>
      </c>
      <c r="P2952" s="188">
        <v>0</v>
      </c>
      <c r="Q2952" s="188">
        <v>0</v>
      </c>
      <c r="R2952" s="188">
        <v>0</v>
      </c>
    </row>
    <row r="2953" spans="1:18" ht="15" hidden="1">
      <c r="A2953" s="185" t="str">
        <f t="shared" si="106"/>
        <v>B</v>
      </c>
      <c r="B2953" s="189" t="s">
        <v>124</v>
      </c>
      <c r="C2953" s="189" t="s">
        <v>96</v>
      </c>
      <c r="D2953" s="190">
        <f t="shared" ref="D2953:H3016" si="107">I2953+N2953</f>
        <v>0</v>
      </c>
      <c r="E2953" s="190">
        <f t="shared" si="107"/>
        <v>0</v>
      </c>
      <c r="F2953" s="190">
        <f t="shared" si="107"/>
        <v>0</v>
      </c>
      <c r="G2953" s="190">
        <f t="shared" si="107"/>
        <v>0</v>
      </c>
      <c r="H2953" s="190">
        <f t="shared" si="107"/>
        <v>0</v>
      </c>
      <c r="I2953" s="190">
        <v>0</v>
      </c>
      <c r="J2953" s="190">
        <v>0</v>
      </c>
      <c r="K2953" s="190">
        <v>0</v>
      </c>
      <c r="L2953" s="190">
        <v>0</v>
      </c>
      <c r="M2953" s="190">
        <v>0</v>
      </c>
      <c r="N2953" s="190">
        <v>0</v>
      </c>
      <c r="O2953" s="190">
        <v>0</v>
      </c>
      <c r="P2953" s="190">
        <v>0</v>
      </c>
      <c r="Q2953" s="190">
        <v>0</v>
      </c>
      <c r="R2953" s="190">
        <v>0</v>
      </c>
    </row>
    <row r="2954" spans="1:18" ht="15" hidden="1">
      <c r="A2954" s="185" t="str">
        <f t="shared" si="106"/>
        <v>B</v>
      </c>
      <c r="B2954" s="191" t="s">
        <v>124</v>
      </c>
      <c r="C2954" s="191" t="s">
        <v>98</v>
      </c>
      <c r="D2954" s="192">
        <f t="shared" si="107"/>
        <v>0</v>
      </c>
      <c r="E2954" s="192">
        <f t="shared" si="107"/>
        <v>0</v>
      </c>
      <c r="F2954" s="192">
        <f t="shared" si="107"/>
        <v>0</v>
      </c>
      <c r="G2954" s="192">
        <f t="shared" si="107"/>
        <v>0</v>
      </c>
      <c r="H2954" s="192">
        <f t="shared" si="107"/>
        <v>0</v>
      </c>
      <c r="I2954" s="192">
        <v>0</v>
      </c>
      <c r="J2954" s="192">
        <v>0</v>
      </c>
      <c r="K2954" s="192">
        <v>0</v>
      </c>
      <c r="L2954" s="192">
        <v>0</v>
      </c>
      <c r="M2954" s="192">
        <v>0</v>
      </c>
      <c r="N2954" s="192">
        <v>0</v>
      </c>
      <c r="O2954" s="192">
        <v>0</v>
      </c>
      <c r="P2954" s="192">
        <v>0</v>
      </c>
      <c r="Q2954" s="192">
        <v>0</v>
      </c>
      <c r="R2954" s="192">
        <v>0</v>
      </c>
    </row>
    <row r="2955" spans="1:18" ht="15.75" hidden="1" thickBot="1">
      <c r="A2955" s="185" t="str">
        <f t="shared" si="106"/>
        <v>B</v>
      </c>
      <c r="B2955" s="186" t="s">
        <v>1434</v>
      </c>
      <c r="C2955" s="187" t="s">
        <v>1435</v>
      </c>
      <c r="D2955" s="188">
        <f t="shared" si="107"/>
        <v>0</v>
      </c>
      <c r="E2955" s="188">
        <f t="shared" si="107"/>
        <v>0</v>
      </c>
      <c r="F2955" s="188">
        <f t="shared" si="107"/>
        <v>0</v>
      </c>
      <c r="G2955" s="188">
        <f t="shared" si="107"/>
        <v>0</v>
      </c>
      <c r="H2955" s="188">
        <f t="shared" si="107"/>
        <v>0</v>
      </c>
      <c r="I2955" s="188">
        <v>0</v>
      </c>
      <c r="J2955" s="188">
        <v>0</v>
      </c>
      <c r="K2955" s="188">
        <v>0</v>
      </c>
      <c r="L2955" s="188">
        <v>0</v>
      </c>
      <c r="M2955" s="188">
        <v>0</v>
      </c>
      <c r="N2955" s="188">
        <v>0</v>
      </c>
      <c r="O2955" s="188">
        <v>0</v>
      </c>
      <c r="P2955" s="188">
        <v>0</v>
      </c>
      <c r="Q2955" s="188">
        <v>0</v>
      </c>
      <c r="R2955" s="188">
        <v>0</v>
      </c>
    </row>
    <row r="2956" spans="1:18" ht="15" hidden="1">
      <c r="A2956" s="185" t="str">
        <f t="shared" si="106"/>
        <v>B</v>
      </c>
      <c r="B2956" s="189" t="s">
        <v>124</v>
      </c>
      <c r="C2956" s="189" t="s">
        <v>96</v>
      </c>
      <c r="D2956" s="190">
        <f t="shared" si="107"/>
        <v>0</v>
      </c>
      <c r="E2956" s="190">
        <f t="shared" si="107"/>
        <v>0</v>
      </c>
      <c r="F2956" s="190">
        <f t="shared" si="107"/>
        <v>0</v>
      </c>
      <c r="G2956" s="190">
        <f t="shared" si="107"/>
        <v>0</v>
      </c>
      <c r="H2956" s="190">
        <f t="shared" si="107"/>
        <v>0</v>
      </c>
      <c r="I2956" s="190">
        <v>0</v>
      </c>
      <c r="J2956" s="190">
        <v>0</v>
      </c>
      <c r="K2956" s="190">
        <v>0</v>
      </c>
      <c r="L2956" s="190">
        <v>0</v>
      </c>
      <c r="M2956" s="190">
        <v>0</v>
      </c>
      <c r="N2956" s="190">
        <v>0</v>
      </c>
      <c r="O2956" s="190">
        <v>0</v>
      </c>
      <c r="P2956" s="190">
        <v>0</v>
      </c>
      <c r="Q2956" s="190">
        <v>0</v>
      </c>
      <c r="R2956" s="190">
        <v>0</v>
      </c>
    </row>
    <row r="2957" spans="1:18" ht="15" hidden="1">
      <c r="A2957" s="185" t="str">
        <f t="shared" si="106"/>
        <v>B</v>
      </c>
      <c r="B2957" s="191" t="s">
        <v>124</v>
      </c>
      <c r="C2957" s="191" t="s">
        <v>97</v>
      </c>
      <c r="D2957" s="192">
        <f t="shared" si="107"/>
        <v>0</v>
      </c>
      <c r="E2957" s="192">
        <f t="shared" si="107"/>
        <v>0</v>
      </c>
      <c r="F2957" s="192">
        <f t="shared" si="107"/>
        <v>0</v>
      </c>
      <c r="G2957" s="192">
        <f t="shared" si="107"/>
        <v>0</v>
      </c>
      <c r="H2957" s="192">
        <f t="shared" si="107"/>
        <v>0</v>
      </c>
      <c r="I2957" s="192">
        <v>0</v>
      </c>
      <c r="J2957" s="192">
        <v>0</v>
      </c>
      <c r="K2957" s="192">
        <v>0</v>
      </c>
      <c r="L2957" s="192">
        <v>0</v>
      </c>
      <c r="M2957" s="192">
        <v>0</v>
      </c>
      <c r="N2957" s="192">
        <v>0</v>
      </c>
      <c r="O2957" s="192">
        <v>0</v>
      </c>
      <c r="P2957" s="192">
        <v>0</v>
      </c>
      <c r="Q2957" s="192">
        <v>0</v>
      </c>
      <c r="R2957" s="192">
        <v>0</v>
      </c>
    </row>
    <row r="2958" spans="1:18" ht="15" hidden="1">
      <c r="A2958" s="185" t="str">
        <f t="shared" si="106"/>
        <v>B</v>
      </c>
      <c r="B2958" s="191" t="s">
        <v>124</v>
      </c>
      <c r="C2958" s="191" t="s">
        <v>98</v>
      </c>
      <c r="D2958" s="192">
        <f t="shared" si="107"/>
        <v>0</v>
      </c>
      <c r="E2958" s="192">
        <f t="shared" si="107"/>
        <v>0</v>
      </c>
      <c r="F2958" s="192">
        <f t="shared" si="107"/>
        <v>0</v>
      </c>
      <c r="G2958" s="192">
        <f t="shared" si="107"/>
        <v>0</v>
      </c>
      <c r="H2958" s="192">
        <f t="shared" si="107"/>
        <v>0</v>
      </c>
      <c r="I2958" s="192">
        <v>0</v>
      </c>
      <c r="J2958" s="192">
        <v>0</v>
      </c>
      <c r="K2958" s="192">
        <v>0</v>
      </c>
      <c r="L2958" s="192">
        <v>0</v>
      </c>
      <c r="M2958" s="192">
        <v>0</v>
      </c>
      <c r="N2958" s="192">
        <v>0</v>
      </c>
      <c r="O2958" s="192">
        <v>0</v>
      </c>
      <c r="P2958" s="192">
        <v>0</v>
      </c>
      <c r="Q2958" s="192">
        <v>0</v>
      </c>
      <c r="R2958" s="192">
        <v>0</v>
      </c>
    </row>
    <row r="2959" spans="1:18" ht="15" hidden="1">
      <c r="A2959" s="185" t="str">
        <f t="shared" si="106"/>
        <v>B</v>
      </c>
      <c r="B2959" s="191" t="s">
        <v>124</v>
      </c>
      <c r="C2959" s="191" t="s">
        <v>100</v>
      </c>
      <c r="D2959" s="192">
        <f t="shared" si="107"/>
        <v>0</v>
      </c>
      <c r="E2959" s="192">
        <f t="shared" si="107"/>
        <v>0</v>
      </c>
      <c r="F2959" s="192">
        <f t="shared" si="107"/>
        <v>0</v>
      </c>
      <c r="G2959" s="192">
        <f t="shared" si="107"/>
        <v>0</v>
      </c>
      <c r="H2959" s="192">
        <f t="shared" si="107"/>
        <v>0</v>
      </c>
      <c r="I2959" s="192">
        <v>0</v>
      </c>
      <c r="J2959" s="192">
        <v>0</v>
      </c>
      <c r="K2959" s="192">
        <v>0</v>
      </c>
      <c r="L2959" s="192">
        <v>0</v>
      </c>
      <c r="M2959" s="192">
        <v>0</v>
      </c>
      <c r="N2959" s="192">
        <v>0</v>
      </c>
      <c r="O2959" s="192">
        <v>0</v>
      </c>
      <c r="P2959" s="192">
        <v>0</v>
      </c>
      <c r="Q2959" s="192">
        <v>0</v>
      </c>
      <c r="R2959" s="192">
        <v>0</v>
      </c>
    </row>
    <row r="2960" spans="1:18" ht="15" hidden="1">
      <c r="A2960" s="185" t="str">
        <f t="shared" si="106"/>
        <v>B</v>
      </c>
      <c r="B2960" s="191" t="s">
        <v>124</v>
      </c>
      <c r="C2960" s="191" t="s">
        <v>15</v>
      </c>
      <c r="D2960" s="192">
        <f t="shared" si="107"/>
        <v>0</v>
      </c>
      <c r="E2960" s="192">
        <f t="shared" si="107"/>
        <v>0</v>
      </c>
      <c r="F2960" s="192">
        <f t="shared" si="107"/>
        <v>0</v>
      </c>
      <c r="G2960" s="192">
        <f t="shared" si="107"/>
        <v>0</v>
      </c>
      <c r="H2960" s="192">
        <f t="shared" si="107"/>
        <v>0</v>
      </c>
      <c r="I2960" s="192">
        <v>0</v>
      </c>
      <c r="J2960" s="192">
        <v>0</v>
      </c>
      <c r="K2960" s="192">
        <v>0</v>
      </c>
      <c r="L2960" s="192">
        <v>0</v>
      </c>
      <c r="M2960" s="192">
        <v>0</v>
      </c>
      <c r="N2960" s="192">
        <v>0</v>
      </c>
      <c r="O2960" s="192">
        <v>0</v>
      </c>
      <c r="P2960" s="192">
        <v>0</v>
      </c>
      <c r="Q2960" s="192">
        <v>0</v>
      </c>
      <c r="R2960" s="192">
        <v>0</v>
      </c>
    </row>
    <row r="2961" spans="1:18" ht="15" hidden="1">
      <c r="A2961" s="185" t="str">
        <f t="shared" si="106"/>
        <v>B</v>
      </c>
      <c r="B2961" s="191" t="s">
        <v>124</v>
      </c>
      <c r="C2961" s="191" t="s">
        <v>101</v>
      </c>
      <c r="D2961" s="192">
        <f t="shared" si="107"/>
        <v>0</v>
      </c>
      <c r="E2961" s="192">
        <f t="shared" si="107"/>
        <v>0</v>
      </c>
      <c r="F2961" s="192">
        <f t="shared" si="107"/>
        <v>0</v>
      </c>
      <c r="G2961" s="192">
        <f t="shared" si="107"/>
        <v>0</v>
      </c>
      <c r="H2961" s="192">
        <f t="shared" si="107"/>
        <v>0</v>
      </c>
      <c r="I2961" s="192">
        <v>0</v>
      </c>
      <c r="J2961" s="192">
        <v>0</v>
      </c>
      <c r="K2961" s="192">
        <v>0</v>
      </c>
      <c r="L2961" s="192">
        <v>0</v>
      </c>
      <c r="M2961" s="192">
        <v>0</v>
      </c>
      <c r="N2961" s="192">
        <v>0</v>
      </c>
      <c r="O2961" s="192">
        <v>0</v>
      </c>
      <c r="P2961" s="192">
        <v>0</v>
      </c>
      <c r="Q2961" s="192">
        <v>0</v>
      </c>
      <c r="R2961" s="192">
        <v>0</v>
      </c>
    </row>
    <row r="2962" spans="1:18" ht="15" hidden="1">
      <c r="A2962" s="185" t="str">
        <f t="shared" si="106"/>
        <v>B</v>
      </c>
      <c r="B2962" s="191" t="s">
        <v>124</v>
      </c>
      <c r="C2962" s="191" t="s">
        <v>102</v>
      </c>
      <c r="D2962" s="192">
        <f t="shared" si="107"/>
        <v>0</v>
      </c>
      <c r="E2962" s="192">
        <f t="shared" si="107"/>
        <v>0</v>
      </c>
      <c r="F2962" s="192">
        <f t="shared" si="107"/>
        <v>0</v>
      </c>
      <c r="G2962" s="192">
        <f t="shared" si="107"/>
        <v>0</v>
      </c>
      <c r="H2962" s="192">
        <f t="shared" si="107"/>
        <v>0</v>
      </c>
      <c r="I2962" s="192">
        <v>0</v>
      </c>
      <c r="J2962" s="192">
        <v>0</v>
      </c>
      <c r="K2962" s="192">
        <v>0</v>
      </c>
      <c r="L2962" s="192">
        <v>0</v>
      </c>
      <c r="M2962" s="192">
        <v>0</v>
      </c>
      <c r="N2962" s="192">
        <v>0</v>
      </c>
      <c r="O2962" s="192">
        <v>0</v>
      </c>
      <c r="P2962" s="192">
        <v>0</v>
      </c>
      <c r="Q2962" s="192">
        <v>0</v>
      </c>
      <c r="R2962" s="192">
        <v>0</v>
      </c>
    </row>
    <row r="2963" spans="1:18" ht="15" hidden="1">
      <c r="A2963" s="185" t="str">
        <f t="shared" si="106"/>
        <v>B</v>
      </c>
      <c r="B2963" s="189" t="s">
        <v>124</v>
      </c>
      <c r="C2963" s="189" t="s">
        <v>121</v>
      </c>
      <c r="D2963" s="190">
        <f t="shared" si="107"/>
        <v>0</v>
      </c>
      <c r="E2963" s="190">
        <f t="shared" si="107"/>
        <v>0</v>
      </c>
      <c r="F2963" s="190">
        <f t="shared" si="107"/>
        <v>0</v>
      </c>
      <c r="G2963" s="190">
        <f t="shared" si="107"/>
        <v>0</v>
      </c>
      <c r="H2963" s="190">
        <f t="shared" si="107"/>
        <v>0</v>
      </c>
      <c r="I2963" s="190">
        <v>0</v>
      </c>
      <c r="J2963" s="190">
        <v>0</v>
      </c>
      <c r="K2963" s="190">
        <v>0</v>
      </c>
      <c r="L2963" s="190">
        <v>0</v>
      </c>
      <c r="M2963" s="190">
        <v>0</v>
      </c>
      <c r="N2963" s="190">
        <v>0</v>
      </c>
      <c r="O2963" s="190">
        <v>0</v>
      </c>
      <c r="P2963" s="190">
        <v>0</v>
      </c>
      <c r="Q2963" s="190">
        <v>0</v>
      </c>
      <c r="R2963" s="190">
        <v>0</v>
      </c>
    </row>
    <row r="2964" spans="1:18" ht="15.75" hidden="1" thickBot="1">
      <c r="A2964" s="185" t="str">
        <f t="shared" si="106"/>
        <v>B</v>
      </c>
      <c r="B2964" s="186" t="s">
        <v>1436</v>
      </c>
      <c r="C2964" s="187" t="s">
        <v>1437</v>
      </c>
      <c r="D2964" s="188">
        <f t="shared" si="107"/>
        <v>0</v>
      </c>
      <c r="E2964" s="188">
        <f t="shared" si="107"/>
        <v>0</v>
      </c>
      <c r="F2964" s="188">
        <f t="shared" si="107"/>
        <v>0</v>
      </c>
      <c r="G2964" s="188">
        <f t="shared" si="107"/>
        <v>0</v>
      </c>
      <c r="H2964" s="188">
        <f t="shared" si="107"/>
        <v>0</v>
      </c>
      <c r="I2964" s="188">
        <v>0</v>
      </c>
      <c r="J2964" s="188">
        <v>0</v>
      </c>
      <c r="K2964" s="188">
        <v>0</v>
      </c>
      <c r="L2964" s="188">
        <v>0</v>
      </c>
      <c r="M2964" s="188">
        <v>0</v>
      </c>
      <c r="N2964" s="188">
        <v>0</v>
      </c>
      <c r="O2964" s="188">
        <v>0</v>
      </c>
      <c r="P2964" s="188">
        <v>0</v>
      </c>
      <c r="Q2964" s="188">
        <v>0</v>
      </c>
      <c r="R2964" s="188">
        <v>0</v>
      </c>
    </row>
    <row r="2965" spans="1:18" ht="15" hidden="1">
      <c r="A2965" s="185" t="str">
        <f t="shared" si="106"/>
        <v>B</v>
      </c>
      <c r="B2965" s="189" t="s">
        <v>124</v>
      </c>
      <c r="C2965" s="189" t="s">
        <v>96</v>
      </c>
      <c r="D2965" s="190">
        <f t="shared" si="107"/>
        <v>0</v>
      </c>
      <c r="E2965" s="190">
        <f t="shared" si="107"/>
        <v>0</v>
      </c>
      <c r="F2965" s="190">
        <f t="shared" si="107"/>
        <v>0</v>
      </c>
      <c r="G2965" s="190">
        <f t="shared" si="107"/>
        <v>0</v>
      </c>
      <c r="H2965" s="190">
        <f t="shared" si="107"/>
        <v>0</v>
      </c>
      <c r="I2965" s="190">
        <v>0</v>
      </c>
      <c r="J2965" s="190">
        <v>0</v>
      </c>
      <c r="K2965" s="190">
        <v>0</v>
      </c>
      <c r="L2965" s="190">
        <v>0</v>
      </c>
      <c r="M2965" s="190">
        <v>0</v>
      </c>
      <c r="N2965" s="190">
        <v>0</v>
      </c>
      <c r="O2965" s="190">
        <v>0</v>
      </c>
      <c r="P2965" s="190">
        <v>0</v>
      </c>
      <c r="Q2965" s="190">
        <v>0</v>
      </c>
      <c r="R2965" s="190">
        <v>0</v>
      </c>
    </row>
    <row r="2966" spans="1:18" ht="15" hidden="1">
      <c r="A2966" s="185" t="str">
        <f t="shared" si="106"/>
        <v>B</v>
      </c>
      <c r="B2966" s="191" t="s">
        <v>124</v>
      </c>
      <c r="C2966" s="191" t="s">
        <v>98</v>
      </c>
      <c r="D2966" s="192">
        <f t="shared" si="107"/>
        <v>0</v>
      </c>
      <c r="E2966" s="192">
        <f t="shared" si="107"/>
        <v>0</v>
      </c>
      <c r="F2966" s="192">
        <f t="shared" si="107"/>
        <v>0</v>
      </c>
      <c r="G2966" s="192">
        <f t="shared" si="107"/>
        <v>0</v>
      </c>
      <c r="H2966" s="192">
        <f t="shared" si="107"/>
        <v>0</v>
      </c>
      <c r="I2966" s="192">
        <v>0</v>
      </c>
      <c r="J2966" s="192">
        <v>0</v>
      </c>
      <c r="K2966" s="192">
        <v>0</v>
      </c>
      <c r="L2966" s="192">
        <v>0</v>
      </c>
      <c r="M2966" s="192">
        <v>0</v>
      </c>
      <c r="N2966" s="192">
        <v>0</v>
      </c>
      <c r="O2966" s="192">
        <v>0</v>
      </c>
      <c r="P2966" s="192">
        <v>0</v>
      </c>
      <c r="Q2966" s="192">
        <v>0</v>
      </c>
      <c r="R2966" s="192">
        <v>0</v>
      </c>
    </row>
    <row r="2967" spans="1:18" ht="15" hidden="1">
      <c r="A2967" s="185" t="str">
        <f t="shared" si="106"/>
        <v>B</v>
      </c>
      <c r="B2967" s="191" t="s">
        <v>124</v>
      </c>
      <c r="C2967" s="191" t="s">
        <v>100</v>
      </c>
      <c r="D2967" s="192">
        <f t="shared" si="107"/>
        <v>0</v>
      </c>
      <c r="E2967" s="192">
        <f t="shared" si="107"/>
        <v>0</v>
      </c>
      <c r="F2967" s="192">
        <f t="shared" si="107"/>
        <v>0</v>
      </c>
      <c r="G2967" s="192">
        <f t="shared" si="107"/>
        <v>0</v>
      </c>
      <c r="H2967" s="192">
        <f t="shared" si="107"/>
        <v>0</v>
      </c>
      <c r="I2967" s="192">
        <v>0</v>
      </c>
      <c r="J2967" s="192">
        <v>0</v>
      </c>
      <c r="K2967" s="192">
        <v>0</v>
      </c>
      <c r="L2967" s="192">
        <v>0</v>
      </c>
      <c r="M2967" s="192">
        <v>0</v>
      </c>
      <c r="N2967" s="192">
        <v>0</v>
      </c>
      <c r="O2967" s="192">
        <v>0</v>
      </c>
      <c r="P2967" s="192">
        <v>0</v>
      </c>
      <c r="Q2967" s="192">
        <v>0</v>
      </c>
      <c r="R2967" s="192">
        <v>0</v>
      </c>
    </row>
    <row r="2968" spans="1:18" ht="15" hidden="1">
      <c r="A2968" s="185" t="str">
        <f t="shared" si="106"/>
        <v>B</v>
      </c>
      <c r="B2968" s="191" t="s">
        <v>124</v>
      </c>
      <c r="C2968" s="191" t="s">
        <v>15</v>
      </c>
      <c r="D2968" s="192">
        <f t="shared" si="107"/>
        <v>0</v>
      </c>
      <c r="E2968" s="192">
        <f t="shared" si="107"/>
        <v>0</v>
      </c>
      <c r="F2968" s="192">
        <f t="shared" si="107"/>
        <v>0</v>
      </c>
      <c r="G2968" s="192">
        <f t="shared" si="107"/>
        <v>0</v>
      </c>
      <c r="H2968" s="192">
        <f t="shared" si="107"/>
        <v>0</v>
      </c>
      <c r="I2968" s="192">
        <v>0</v>
      </c>
      <c r="J2968" s="192">
        <v>0</v>
      </c>
      <c r="K2968" s="192">
        <v>0</v>
      </c>
      <c r="L2968" s="192">
        <v>0</v>
      </c>
      <c r="M2968" s="192">
        <v>0</v>
      </c>
      <c r="N2968" s="192">
        <v>0</v>
      </c>
      <c r="O2968" s="192">
        <v>0</v>
      </c>
      <c r="P2968" s="192">
        <v>0</v>
      </c>
      <c r="Q2968" s="192">
        <v>0</v>
      </c>
      <c r="R2968" s="192">
        <v>0</v>
      </c>
    </row>
    <row r="2969" spans="1:18" ht="15" hidden="1">
      <c r="A2969" s="185" t="str">
        <f t="shared" si="106"/>
        <v>B</v>
      </c>
      <c r="B2969" s="191" t="s">
        <v>124</v>
      </c>
      <c r="C2969" s="191" t="s">
        <v>102</v>
      </c>
      <c r="D2969" s="192">
        <f t="shared" si="107"/>
        <v>0</v>
      </c>
      <c r="E2969" s="192">
        <f t="shared" si="107"/>
        <v>0</v>
      </c>
      <c r="F2969" s="192">
        <f t="shared" si="107"/>
        <v>0</v>
      </c>
      <c r="G2969" s="192">
        <f t="shared" si="107"/>
        <v>0</v>
      </c>
      <c r="H2969" s="192">
        <f t="shared" si="107"/>
        <v>0</v>
      </c>
      <c r="I2969" s="192">
        <v>0</v>
      </c>
      <c r="J2969" s="192">
        <v>0</v>
      </c>
      <c r="K2969" s="192">
        <v>0</v>
      </c>
      <c r="L2969" s="192">
        <v>0</v>
      </c>
      <c r="M2969" s="192">
        <v>0</v>
      </c>
      <c r="N2969" s="192">
        <v>0</v>
      </c>
      <c r="O2969" s="192">
        <v>0</v>
      </c>
      <c r="P2969" s="192">
        <v>0</v>
      </c>
      <c r="Q2969" s="192">
        <v>0</v>
      </c>
      <c r="R2969" s="192">
        <v>0</v>
      </c>
    </row>
    <row r="2970" spans="1:18" ht="15" hidden="1">
      <c r="A2970" s="185" t="str">
        <f t="shared" si="106"/>
        <v>B</v>
      </c>
      <c r="B2970" s="189" t="s">
        <v>124</v>
      </c>
      <c r="C2970" s="189" t="s">
        <v>121</v>
      </c>
      <c r="D2970" s="190">
        <f t="shared" si="107"/>
        <v>0</v>
      </c>
      <c r="E2970" s="190">
        <f t="shared" si="107"/>
        <v>0</v>
      </c>
      <c r="F2970" s="190">
        <f t="shared" si="107"/>
        <v>0</v>
      </c>
      <c r="G2970" s="190">
        <f t="shared" si="107"/>
        <v>0</v>
      </c>
      <c r="H2970" s="190">
        <f t="shared" si="107"/>
        <v>0</v>
      </c>
      <c r="I2970" s="190">
        <v>0</v>
      </c>
      <c r="J2970" s="190">
        <v>0</v>
      </c>
      <c r="K2970" s="190">
        <v>0</v>
      </c>
      <c r="L2970" s="190">
        <v>0</v>
      </c>
      <c r="M2970" s="190">
        <v>0</v>
      </c>
      <c r="N2970" s="190">
        <v>0</v>
      </c>
      <c r="O2970" s="190">
        <v>0</v>
      </c>
      <c r="P2970" s="190">
        <v>0</v>
      </c>
      <c r="Q2970" s="190">
        <v>0</v>
      </c>
      <c r="R2970" s="190">
        <v>0</v>
      </c>
    </row>
    <row r="2971" spans="1:18" ht="45.75" hidden="1" thickBot="1">
      <c r="A2971" s="185" t="str">
        <f t="shared" si="106"/>
        <v>B</v>
      </c>
      <c r="B2971" s="186" t="s">
        <v>1438</v>
      </c>
      <c r="C2971" s="187" t="s">
        <v>1439</v>
      </c>
      <c r="D2971" s="188">
        <f t="shared" si="107"/>
        <v>0</v>
      </c>
      <c r="E2971" s="188">
        <f t="shared" si="107"/>
        <v>0</v>
      </c>
      <c r="F2971" s="188">
        <f t="shared" si="107"/>
        <v>0</v>
      </c>
      <c r="G2971" s="188">
        <f t="shared" si="107"/>
        <v>0</v>
      </c>
      <c r="H2971" s="188">
        <f t="shared" si="107"/>
        <v>0</v>
      </c>
      <c r="I2971" s="188">
        <v>0</v>
      </c>
      <c r="J2971" s="188">
        <v>0</v>
      </c>
      <c r="K2971" s="188">
        <v>0</v>
      </c>
      <c r="L2971" s="188">
        <v>0</v>
      </c>
      <c r="M2971" s="188">
        <v>0</v>
      </c>
      <c r="N2971" s="188">
        <v>0</v>
      </c>
      <c r="O2971" s="188">
        <v>0</v>
      </c>
      <c r="P2971" s="188">
        <v>0</v>
      </c>
      <c r="Q2971" s="188">
        <v>0</v>
      </c>
      <c r="R2971" s="188">
        <v>0</v>
      </c>
    </row>
    <row r="2972" spans="1:18" ht="15" hidden="1">
      <c r="A2972" s="185" t="str">
        <f t="shared" si="106"/>
        <v>B</v>
      </c>
      <c r="B2972" s="189" t="s">
        <v>124</v>
      </c>
      <c r="C2972" s="189" t="s">
        <v>96</v>
      </c>
      <c r="D2972" s="190">
        <f t="shared" si="107"/>
        <v>0</v>
      </c>
      <c r="E2972" s="190">
        <f t="shared" si="107"/>
        <v>0</v>
      </c>
      <c r="F2972" s="190">
        <f t="shared" si="107"/>
        <v>0</v>
      </c>
      <c r="G2972" s="190">
        <f t="shared" si="107"/>
        <v>0</v>
      </c>
      <c r="H2972" s="190">
        <f t="shared" si="107"/>
        <v>0</v>
      </c>
      <c r="I2972" s="190">
        <v>0</v>
      </c>
      <c r="J2972" s="190">
        <v>0</v>
      </c>
      <c r="K2972" s="190">
        <v>0</v>
      </c>
      <c r="L2972" s="190">
        <v>0</v>
      </c>
      <c r="M2972" s="190">
        <v>0</v>
      </c>
      <c r="N2972" s="190">
        <v>0</v>
      </c>
      <c r="O2972" s="190">
        <v>0</v>
      </c>
      <c r="P2972" s="190">
        <v>0</v>
      </c>
      <c r="Q2972" s="190">
        <v>0</v>
      </c>
      <c r="R2972" s="190">
        <v>0</v>
      </c>
    </row>
    <row r="2973" spans="1:18" ht="15" hidden="1">
      <c r="A2973" s="185" t="str">
        <f t="shared" si="106"/>
        <v>B</v>
      </c>
      <c r="B2973" s="191" t="s">
        <v>124</v>
      </c>
      <c r="C2973" s="191" t="s">
        <v>98</v>
      </c>
      <c r="D2973" s="192">
        <f t="shared" si="107"/>
        <v>0</v>
      </c>
      <c r="E2973" s="192">
        <f t="shared" si="107"/>
        <v>0</v>
      </c>
      <c r="F2973" s="192">
        <f t="shared" si="107"/>
        <v>0</v>
      </c>
      <c r="G2973" s="192">
        <f t="shared" si="107"/>
        <v>0</v>
      </c>
      <c r="H2973" s="192">
        <f t="shared" si="107"/>
        <v>0</v>
      </c>
      <c r="I2973" s="192">
        <v>0</v>
      </c>
      <c r="J2973" s="192">
        <v>0</v>
      </c>
      <c r="K2973" s="192">
        <v>0</v>
      </c>
      <c r="L2973" s="192">
        <v>0</v>
      </c>
      <c r="M2973" s="192">
        <v>0</v>
      </c>
      <c r="N2973" s="192">
        <v>0</v>
      </c>
      <c r="O2973" s="192">
        <v>0</v>
      </c>
      <c r="P2973" s="192">
        <v>0</v>
      </c>
      <c r="Q2973" s="192">
        <v>0</v>
      </c>
      <c r="R2973" s="192">
        <v>0</v>
      </c>
    </row>
    <row r="2974" spans="1:18" ht="15" hidden="1">
      <c r="A2974" s="185" t="str">
        <f t="shared" si="106"/>
        <v>B</v>
      </c>
      <c r="B2974" s="191" t="s">
        <v>124</v>
      </c>
      <c r="C2974" s="191" t="s">
        <v>100</v>
      </c>
      <c r="D2974" s="192">
        <f t="shared" si="107"/>
        <v>0</v>
      </c>
      <c r="E2974" s="192">
        <f t="shared" si="107"/>
        <v>0</v>
      </c>
      <c r="F2974" s="192">
        <f t="shared" si="107"/>
        <v>0</v>
      </c>
      <c r="G2974" s="192">
        <f t="shared" si="107"/>
        <v>0</v>
      </c>
      <c r="H2974" s="192">
        <f t="shared" si="107"/>
        <v>0</v>
      </c>
      <c r="I2974" s="192">
        <v>0</v>
      </c>
      <c r="J2974" s="192">
        <v>0</v>
      </c>
      <c r="K2974" s="192">
        <v>0</v>
      </c>
      <c r="L2974" s="192">
        <v>0</v>
      </c>
      <c r="M2974" s="192">
        <v>0</v>
      </c>
      <c r="N2974" s="192">
        <v>0</v>
      </c>
      <c r="O2974" s="192">
        <v>0</v>
      </c>
      <c r="P2974" s="192">
        <v>0</v>
      </c>
      <c r="Q2974" s="192">
        <v>0</v>
      </c>
      <c r="R2974" s="192">
        <v>0</v>
      </c>
    </row>
    <row r="2975" spans="1:18" ht="15" hidden="1">
      <c r="A2975" s="185" t="str">
        <f t="shared" si="106"/>
        <v>B</v>
      </c>
      <c r="B2975" s="191" t="s">
        <v>124</v>
      </c>
      <c r="C2975" s="191" t="s">
        <v>15</v>
      </c>
      <c r="D2975" s="192">
        <f t="shared" si="107"/>
        <v>0</v>
      </c>
      <c r="E2975" s="192">
        <f t="shared" si="107"/>
        <v>0</v>
      </c>
      <c r="F2975" s="192">
        <f t="shared" si="107"/>
        <v>0</v>
      </c>
      <c r="G2975" s="192">
        <f t="shared" si="107"/>
        <v>0</v>
      </c>
      <c r="H2975" s="192">
        <f t="shared" si="107"/>
        <v>0</v>
      </c>
      <c r="I2975" s="192">
        <v>0</v>
      </c>
      <c r="J2975" s="192">
        <v>0</v>
      </c>
      <c r="K2975" s="192">
        <v>0</v>
      </c>
      <c r="L2975" s="192">
        <v>0</v>
      </c>
      <c r="M2975" s="192">
        <v>0</v>
      </c>
      <c r="N2975" s="192">
        <v>0</v>
      </c>
      <c r="O2975" s="192">
        <v>0</v>
      </c>
      <c r="P2975" s="192">
        <v>0</v>
      </c>
      <c r="Q2975" s="192">
        <v>0</v>
      </c>
      <c r="R2975" s="192">
        <v>0</v>
      </c>
    </row>
    <row r="2976" spans="1:18" ht="15" hidden="1">
      <c r="A2976" s="185" t="str">
        <f t="shared" si="106"/>
        <v>B</v>
      </c>
      <c r="B2976" s="191" t="s">
        <v>124</v>
      </c>
      <c r="C2976" s="191" t="s">
        <v>102</v>
      </c>
      <c r="D2976" s="192">
        <f t="shared" si="107"/>
        <v>0</v>
      </c>
      <c r="E2976" s="192">
        <f t="shared" si="107"/>
        <v>0</v>
      </c>
      <c r="F2976" s="192">
        <f t="shared" si="107"/>
        <v>0</v>
      </c>
      <c r="G2976" s="192">
        <f t="shared" si="107"/>
        <v>0</v>
      </c>
      <c r="H2976" s="192">
        <f t="shared" si="107"/>
        <v>0</v>
      </c>
      <c r="I2976" s="192">
        <v>0</v>
      </c>
      <c r="J2976" s="192">
        <v>0</v>
      </c>
      <c r="K2976" s="192">
        <v>0</v>
      </c>
      <c r="L2976" s="192">
        <v>0</v>
      </c>
      <c r="M2976" s="192">
        <v>0</v>
      </c>
      <c r="N2976" s="192">
        <v>0</v>
      </c>
      <c r="O2976" s="192">
        <v>0</v>
      </c>
      <c r="P2976" s="192">
        <v>0</v>
      </c>
      <c r="Q2976" s="192">
        <v>0</v>
      </c>
      <c r="R2976" s="192">
        <v>0</v>
      </c>
    </row>
    <row r="2977" spans="1:18" ht="15" hidden="1">
      <c r="A2977" s="185" t="str">
        <f t="shared" si="106"/>
        <v>B</v>
      </c>
      <c r="B2977" s="189" t="s">
        <v>124</v>
      </c>
      <c r="C2977" s="189" t="s">
        <v>121</v>
      </c>
      <c r="D2977" s="190">
        <f t="shared" si="107"/>
        <v>0</v>
      </c>
      <c r="E2977" s="190">
        <f t="shared" si="107"/>
        <v>0</v>
      </c>
      <c r="F2977" s="190">
        <f t="shared" si="107"/>
        <v>0</v>
      </c>
      <c r="G2977" s="190">
        <f t="shared" si="107"/>
        <v>0</v>
      </c>
      <c r="H2977" s="190">
        <f t="shared" si="107"/>
        <v>0</v>
      </c>
      <c r="I2977" s="190">
        <v>0</v>
      </c>
      <c r="J2977" s="190">
        <v>0</v>
      </c>
      <c r="K2977" s="190">
        <v>0</v>
      </c>
      <c r="L2977" s="190">
        <v>0</v>
      </c>
      <c r="M2977" s="190">
        <v>0</v>
      </c>
      <c r="N2977" s="190">
        <v>0</v>
      </c>
      <c r="O2977" s="190">
        <v>0</v>
      </c>
      <c r="P2977" s="190">
        <v>0</v>
      </c>
      <c r="Q2977" s="190">
        <v>0</v>
      </c>
      <c r="R2977" s="190">
        <v>0</v>
      </c>
    </row>
    <row r="2978" spans="1:18" ht="45.75" hidden="1" thickBot="1">
      <c r="A2978" s="185" t="str">
        <f t="shared" si="106"/>
        <v>B</v>
      </c>
      <c r="B2978" s="186" t="s">
        <v>1490</v>
      </c>
      <c r="C2978" s="187" t="s">
        <v>1491</v>
      </c>
      <c r="D2978" s="188">
        <f t="shared" si="107"/>
        <v>0</v>
      </c>
      <c r="E2978" s="188">
        <f t="shared" si="107"/>
        <v>0</v>
      </c>
      <c r="F2978" s="188">
        <f t="shared" si="107"/>
        <v>0</v>
      </c>
      <c r="G2978" s="188">
        <f t="shared" si="107"/>
        <v>0</v>
      </c>
      <c r="H2978" s="188">
        <f t="shared" si="107"/>
        <v>0</v>
      </c>
      <c r="I2978" s="188">
        <v>0</v>
      </c>
      <c r="J2978" s="188">
        <v>0</v>
      </c>
      <c r="K2978" s="188">
        <v>0</v>
      </c>
      <c r="L2978" s="188">
        <v>0</v>
      </c>
      <c r="M2978" s="188">
        <v>0</v>
      </c>
      <c r="N2978" s="188">
        <v>0</v>
      </c>
      <c r="O2978" s="188">
        <v>0</v>
      </c>
      <c r="P2978" s="188">
        <v>0</v>
      </c>
      <c r="Q2978" s="188">
        <v>0</v>
      </c>
      <c r="R2978" s="188">
        <v>0</v>
      </c>
    </row>
    <row r="2979" spans="1:18" ht="15" hidden="1">
      <c r="A2979" s="185" t="str">
        <f t="shared" si="106"/>
        <v>B</v>
      </c>
      <c r="B2979" s="189" t="s">
        <v>124</v>
      </c>
      <c r="C2979" s="189" t="s">
        <v>96</v>
      </c>
      <c r="D2979" s="190">
        <f t="shared" si="107"/>
        <v>0</v>
      </c>
      <c r="E2979" s="190">
        <f t="shared" si="107"/>
        <v>0</v>
      </c>
      <c r="F2979" s="190">
        <f t="shared" si="107"/>
        <v>0</v>
      </c>
      <c r="G2979" s="190">
        <f t="shared" si="107"/>
        <v>0</v>
      </c>
      <c r="H2979" s="190">
        <f t="shared" si="107"/>
        <v>0</v>
      </c>
      <c r="I2979" s="190">
        <v>0</v>
      </c>
      <c r="J2979" s="190">
        <v>0</v>
      </c>
      <c r="K2979" s="190">
        <v>0</v>
      </c>
      <c r="L2979" s="190">
        <v>0</v>
      </c>
      <c r="M2979" s="190">
        <v>0</v>
      </c>
      <c r="N2979" s="190">
        <v>0</v>
      </c>
      <c r="O2979" s="190">
        <v>0</v>
      </c>
      <c r="P2979" s="190">
        <v>0</v>
      </c>
      <c r="Q2979" s="190">
        <v>0</v>
      </c>
      <c r="R2979" s="190">
        <v>0</v>
      </c>
    </row>
    <row r="2980" spans="1:18" ht="15" hidden="1">
      <c r="A2980" s="185" t="str">
        <f t="shared" si="106"/>
        <v>B</v>
      </c>
      <c r="B2980" s="191" t="s">
        <v>124</v>
      </c>
      <c r="C2980" s="191" t="s">
        <v>100</v>
      </c>
      <c r="D2980" s="192">
        <f t="shared" si="107"/>
        <v>0</v>
      </c>
      <c r="E2980" s="192">
        <f t="shared" si="107"/>
        <v>0</v>
      </c>
      <c r="F2980" s="192">
        <f t="shared" si="107"/>
        <v>0</v>
      </c>
      <c r="G2980" s="192">
        <f t="shared" si="107"/>
        <v>0</v>
      </c>
      <c r="H2980" s="192">
        <f t="shared" si="107"/>
        <v>0</v>
      </c>
      <c r="I2980" s="192">
        <v>0</v>
      </c>
      <c r="J2980" s="192">
        <v>0</v>
      </c>
      <c r="K2980" s="192">
        <v>0</v>
      </c>
      <c r="L2980" s="192">
        <v>0</v>
      </c>
      <c r="M2980" s="192">
        <v>0</v>
      </c>
      <c r="N2980" s="192">
        <v>0</v>
      </c>
      <c r="O2980" s="192">
        <v>0</v>
      </c>
      <c r="P2980" s="192">
        <v>0</v>
      </c>
      <c r="Q2980" s="192">
        <v>0</v>
      </c>
      <c r="R2980" s="192">
        <v>0</v>
      </c>
    </row>
    <row r="2981" spans="1:18" ht="60.75" hidden="1" thickBot="1">
      <c r="A2981" s="185" t="str">
        <f t="shared" si="106"/>
        <v>B</v>
      </c>
      <c r="B2981" s="186" t="s">
        <v>1492</v>
      </c>
      <c r="C2981" s="187" t="s">
        <v>1493</v>
      </c>
      <c r="D2981" s="188">
        <f t="shared" si="107"/>
        <v>0</v>
      </c>
      <c r="E2981" s="188">
        <f t="shared" si="107"/>
        <v>0</v>
      </c>
      <c r="F2981" s="188">
        <f t="shared" si="107"/>
        <v>0</v>
      </c>
      <c r="G2981" s="188">
        <f t="shared" si="107"/>
        <v>0</v>
      </c>
      <c r="H2981" s="188">
        <f t="shared" si="107"/>
        <v>0</v>
      </c>
      <c r="I2981" s="188">
        <v>0</v>
      </c>
      <c r="J2981" s="188">
        <v>0</v>
      </c>
      <c r="K2981" s="188">
        <v>0</v>
      </c>
      <c r="L2981" s="188">
        <v>0</v>
      </c>
      <c r="M2981" s="188">
        <v>0</v>
      </c>
      <c r="N2981" s="188">
        <v>0</v>
      </c>
      <c r="O2981" s="188">
        <v>0</v>
      </c>
      <c r="P2981" s="188">
        <v>0</v>
      </c>
      <c r="Q2981" s="188">
        <v>0</v>
      </c>
      <c r="R2981" s="188">
        <v>0</v>
      </c>
    </row>
    <row r="2982" spans="1:18" ht="15" hidden="1">
      <c r="A2982" s="185" t="str">
        <f t="shared" si="106"/>
        <v>B</v>
      </c>
      <c r="B2982" s="189" t="s">
        <v>124</v>
      </c>
      <c r="C2982" s="189" t="s">
        <v>96</v>
      </c>
      <c r="D2982" s="190">
        <f t="shared" si="107"/>
        <v>0</v>
      </c>
      <c r="E2982" s="190">
        <f t="shared" si="107"/>
        <v>0</v>
      </c>
      <c r="F2982" s="190">
        <f t="shared" si="107"/>
        <v>0</v>
      </c>
      <c r="G2982" s="190">
        <f t="shared" si="107"/>
        <v>0</v>
      </c>
      <c r="H2982" s="190">
        <f t="shared" si="107"/>
        <v>0</v>
      </c>
      <c r="I2982" s="190">
        <v>0</v>
      </c>
      <c r="J2982" s="190">
        <v>0</v>
      </c>
      <c r="K2982" s="190">
        <v>0</v>
      </c>
      <c r="L2982" s="190">
        <v>0</v>
      </c>
      <c r="M2982" s="190">
        <v>0</v>
      </c>
      <c r="N2982" s="190">
        <v>0</v>
      </c>
      <c r="O2982" s="190">
        <v>0</v>
      </c>
      <c r="P2982" s="190">
        <v>0</v>
      </c>
      <c r="Q2982" s="190">
        <v>0</v>
      </c>
      <c r="R2982" s="190">
        <v>0</v>
      </c>
    </row>
    <row r="2983" spans="1:18" ht="15" hidden="1">
      <c r="A2983" s="185" t="str">
        <f t="shared" si="106"/>
        <v>B</v>
      </c>
      <c r="B2983" s="191" t="s">
        <v>124</v>
      </c>
      <c r="C2983" s="191" t="s">
        <v>100</v>
      </c>
      <c r="D2983" s="192">
        <f t="shared" si="107"/>
        <v>0</v>
      </c>
      <c r="E2983" s="192">
        <f t="shared" si="107"/>
        <v>0</v>
      </c>
      <c r="F2983" s="192">
        <f t="shared" si="107"/>
        <v>0</v>
      </c>
      <c r="G2983" s="192">
        <f t="shared" si="107"/>
        <v>0</v>
      </c>
      <c r="H2983" s="192">
        <f t="shared" si="107"/>
        <v>0</v>
      </c>
      <c r="I2983" s="192">
        <v>0</v>
      </c>
      <c r="J2983" s="192">
        <v>0</v>
      </c>
      <c r="K2983" s="192">
        <v>0</v>
      </c>
      <c r="L2983" s="192">
        <v>0</v>
      </c>
      <c r="M2983" s="192">
        <v>0</v>
      </c>
      <c r="N2983" s="192">
        <v>0</v>
      </c>
      <c r="O2983" s="192">
        <v>0</v>
      </c>
      <c r="P2983" s="192">
        <v>0</v>
      </c>
      <c r="Q2983" s="192">
        <v>0</v>
      </c>
      <c r="R2983" s="192">
        <v>0</v>
      </c>
    </row>
    <row r="2984" spans="1:18" ht="15.75" hidden="1" thickBot="1">
      <c r="A2984" s="185" t="str">
        <f t="shared" si="106"/>
        <v>B</v>
      </c>
      <c r="B2984" s="186" t="s">
        <v>1494</v>
      </c>
      <c r="C2984" s="187" t="s">
        <v>1495</v>
      </c>
      <c r="D2984" s="188">
        <f t="shared" si="107"/>
        <v>0</v>
      </c>
      <c r="E2984" s="188">
        <f t="shared" si="107"/>
        <v>0</v>
      </c>
      <c r="F2984" s="188">
        <f t="shared" si="107"/>
        <v>0</v>
      </c>
      <c r="G2984" s="188">
        <f t="shared" si="107"/>
        <v>0</v>
      </c>
      <c r="H2984" s="188">
        <f t="shared" si="107"/>
        <v>0</v>
      </c>
      <c r="I2984" s="188">
        <v>0</v>
      </c>
      <c r="J2984" s="188">
        <v>0</v>
      </c>
      <c r="K2984" s="188">
        <v>0</v>
      </c>
      <c r="L2984" s="188">
        <v>0</v>
      </c>
      <c r="M2984" s="188">
        <v>0</v>
      </c>
      <c r="N2984" s="188">
        <v>0</v>
      </c>
      <c r="O2984" s="188">
        <v>0</v>
      </c>
      <c r="P2984" s="188">
        <v>0</v>
      </c>
      <c r="Q2984" s="188">
        <v>0</v>
      </c>
      <c r="R2984" s="188">
        <v>0</v>
      </c>
    </row>
    <row r="2985" spans="1:18" ht="15" hidden="1">
      <c r="A2985" s="185" t="str">
        <f t="shared" si="106"/>
        <v>B</v>
      </c>
      <c r="B2985" s="189" t="s">
        <v>124</v>
      </c>
      <c r="C2985" s="189" t="s">
        <v>96</v>
      </c>
      <c r="D2985" s="190">
        <f t="shared" si="107"/>
        <v>0</v>
      </c>
      <c r="E2985" s="190">
        <f t="shared" si="107"/>
        <v>0</v>
      </c>
      <c r="F2985" s="190">
        <f t="shared" si="107"/>
        <v>0</v>
      </c>
      <c r="G2985" s="190">
        <f t="shared" si="107"/>
        <v>0</v>
      </c>
      <c r="H2985" s="190">
        <f t="shared" si="107"/>
        <v>0</v>
      </c>
      <c r="I2985" s="190">
        <v>0</v>
      </c>
      <c r="J2985" s="190">
        <v>0</v>
      </c>
      <c r="K2985" s="190">
        <v>0</v>
      </c>
      <c r="L2985" s="190">
        <v>0</v>
      </c>
      <c r="M2985" s="190">
        <v>0</v>
      </c>
      <c r="N2985" s="190">
        <v>0</v>
      </c>
      <c r="O2985" s="190">
        <v>0</v>
      </c>
      <c r="P2985" s="190">
        <v>0</v>
      </c>
      <c r="Q2985" s="190">
        <v>0</v>
      </c>
      <c r="R2985" s="190">
        <v>0</v>
      </c>
    </row>
    <row r="2986" spans="1:18" ht="15" hidden="1">
      <c r="A2986" s="185" t="str">
        <f t="shared" si="106"/>
        <v>B</v>
      </c>
      <c r="B2986" s="191" t="s">
        <v>124</v>
      </c>
      <c r="C2986" s="191" t="s">
        <v>97</v>
      </c>
      <c r="D2986" s="192">
        <f t="shared" si="107"/>
        <v>0</v>
      </c>
      <c r="E2986" s="192">
        <f t="shared" si="107"/>
        <v>0</v>
      </c>
      <c r="F2986" s="192">
        <f t="shared" si="107"/>
        <v>0</v>
      </c>
      <c r="G2986" s="192">
        <f t="shared" si="107"/>
        <v>0</v>
      </c>
      <c r="H2986" s="192">
        <f t="shared" si="107"/>
        <v>0</v>
      </c>
      <c r="I2986" s="192">
        <v>0</v>
      </c>
      <c r="J2986" s="192">
        <v>0</v>
      </c>
      <c r="K2986" s="192">
        <v>0</v>
      </c>
      <c r="L2986" s="192">
        <v>0</v>
      </c>
      <c r="M2986" s="192">
        <v>0</v>
      </c>
      <c r="N2986" s="192">
        <v>0</v>
      </c>
      <c r="O2986" s="192">
        <v>0</v>
      </c>
      <c r="P2986" s="192">
        <v>0</v>
      </c>
      <c r="Q2986" s="192">
        <v>0</v>
      </c>
      <c r="R2986" s="192">
        <v>0</v>
      </c>
    </row>
    <row r="2987" spans="1:18" ht="15" hidden="1">
      <c r="A2987" s="185" t="str">
        <f t="shared" si="106"/>
        <v>B</v>
      </c>
      <c r="B2987" s="191" t="s">
        <v>124</v>
      </c>
      <c r="C2987" s="191" t="s">
        <v>98</v>
      </c>
      <c r="D2987" s="192">
        <f t="shared" si="107"/>
        <v>0</v>
      </c>
      <c r="E2987" s="192">
        <f t="shared" si="107"/>
        <v>0</v>
      </c>
      <c r="F2987" s="192">
        <f t="shared" si="107"/>
        <v>0</v>
      </c>
      <c r="G2987" s="192">
        <f t="shared" si="107"/>
        <v>0</v>
      </c>
      <c r="H2987" s="192">
        <f t="shared" si="107"/>
        <v>0</v>
      </c>
      <c r="I2987" s="192">
        <v>0</v>
      </c>
      <c r="J2987" s="192">
        <v>0</v>
      </c>
      <c r="K2987" s="192">
        <v>0</v>
      </c>
      <c r="L2987" s="192">
        <v>0</v>
      </c>
      <c r="M2987" s="192">
        <v>0</v>
      </c>
      <c r="N2987" s="192">
        <v>0</v>
      </c>
      <c r="O2987" s="192">
        <v>0</v>
      </c>
      <c r="P2987" s="192">
        <v>0</v>
      </c>
      <c r="Q2987" s="192">
        <v>0</v>
      </c>
      <c r="R2987" s="192">
        <v>0</v>
      </c>
    </row>
    <row r="2988" spans="1:18" ht="15" hidden="1">
      <c r="A2988" s="185" t="str">
        <f t="shared" si="106"/>
        <v>B</v>
      </c>
      <c r="B2988" s="191" t="s">
        <v>124</v>
      </c>
      <c r="C2988" s="191" t="s">
        <v>101</v>
      </c>
      <c r="D2988" s="192">
        <f t="shared" si="107"/>
        <v>0</v>
      </c>
      <c r="E2988" s="192">
        <f t="shared" si="107"/>
        <v>0</v>
      </c>
      <c r="F2988" s="192">
        <f t="shared" si="107"/>
        <v>0</v>
      </c>
      <c r="G2988" s="192">
        <f t="shared" si="107"/>
        <v>0</v>
      </c>
      <c r="H2988" s="192">
        <f t="shared" si="107"/>
        <v>0</v>
      </c>
      <c r="I2988" s="192">
        <v>0</v>
      </c>
      <c r="J2988" s="192">
        <v>0</v>
      </c>
      <c r="K2988" s="192">
        <v>0</v>
      </c>
      <c r="L2988" s="192">
        <v>0</v>
      </c>
      <c r="M2988" s="192">
        <v>0</v>
      </c>
      <c r="N2988" s="192">
        <v>0</v>
      </c>
      <c r="O2988" s="192">
        <v>0</v>
      </c>
      <c r="P2988" s="192">
        <v>0</v>
      </c>
      <c r="Q2988" s="192">
        <v>0</v>
      </c>
      <c r="R2988" s="192">
        <v>0</v>
      </c>
    </row>
    <row r="2989" spans="1:18" ht="15" hidden="1">
      <c r="A2989" s="185" t="str">
        <f t="shared" si="106"/>
        <v>B</v>
      </c>
      <c r="B2989" s="191" t="s">
        <v>124</v>
      </c>
      <c r="C2989" s="191" t="s">
        <v>102</v>
      </c>
      <c r="D2989" s="192">
        <f t="shared" si="107"/>
        <v>0</v>
      </c>
      <c r="E2989" s="192">
        <f t="shared" si="107"/>
        <v>0</v>
      </c>
      <c r="F2989" s="192">
        <f t="shared" si="107"/>
        <v>0</v>
      </c>
      <c r="G2989" s="192">
        <f t="shared" si="107"/>
        <v>0</v>
      </c>
      <c r="H2989" s="192">
        <f t="shared" si="107"/>
        <v>0</v>
      </c>
      <c r="I2989" s="192">
        <v>0</v>
      </c>
      <c r="J2989" s="192">
        <v>0</v>
      </c>
      <c r="K2989" s="192">
        <v>0</v>
      </c>
      <c r="L2989" s="192">
        <v>0</v>
      </c>
      <c r="M2989" s="192">
        <v>0</v>
      </c>
      <c r="N2989" s="192">
        <v>0</v>
      </c>
      <c r="O2989" s="192">
        <v>0</v>
      </c>
      <c r="P2989" s="192">
        <v>0</v>
      </c>
      <c r="Q2989" s="192">
        <v>0</v>
      </c>
      <c r="R2989" s="192">
        <v>0</v>
      </c>
    </row>
    <row r="2990" spans="1:18" ht="15" hidden="1">
      <c r="A2990" s="185" t="str">
        <f t="shared" si="106"/>
        <v>B</v>
      </c>
      <c r="B2990" s="189" t="s">
        <v>124</v>
      </c>
      <c r="C2990" s="189" t="s">
        <v>121</v>
      </c>
      <c r="D2990" s="190">
        <f t="shared" si="107"/>
        <v>0</v>
      </c>
      <c r="E2990" s="190">
        <f t="shared" si="107"/>
        <v>0</v>
      </c>
      <c r="F2990" s="190">
        <f t="shared" si="107"/>
        <v>0</v>
      </c>
      <c r="G2990" s="190">
        <f t="shared" si="107"/>
        <v>0</v>
      </c>
      <c r="H2990" s="190">
        <f t="shared" si="107"/>
        <v>0</v>
      </c>
      <c r="I2990" s="190">
        <v>0</v>
      </c>
      <c r="J2990" s="190">
        <v>0</v>
      </c>
      <c r="K2990" s="190">
        <v>0</v>
      </c>
      <c r="L2990" s="190">
        <v>0</v>
      </c>
      <c r="M2990" s="190">
        <v>0</v>
      </c>
      <c r="N2990" s="190">
        <v>0</v>
      </c>
      <c r="O2990" s="190">
        <v>0</v>
      </c>
      <c r="P2990" s="190">
        <v>0</v>
      </c>
      <c r="Q2990" s="190">
        <v>0</v>
      </c>
      <c r="R2990" s="190">
        <v>0</v>
      </c>
    </row>
    <row r="2991" spans="1:18" ht="15.75" hidden="1" thickBot="1">
      <c r="A2991" s="185" t="str">
        <f t="shared" si="106"/>
        <v>B</v>
      </c>
      <c r="B2991" s="186" t="s">
        <v>1496</v>
      </c>
      <c r="C2991" s="187" t="s">
        <v>1497</v>
      </c>
      <c r="D2991" s="188">
        <f t="shared" si="107"/>
        <v>0</v>
      </c>
      <c r="E2991" s="188">
        <f t="shared" si="107"/>
        <v>0</v>
      </c>
      <c r="F2991" s="188">
        <f t="shared" si="107"/>
        <v>0</v>
      </c>
      <c r="G2991" s="188">
        <f t="shared" si="107"/>
        <v>0</v>
      </c>
      <c r="H2991" s="188">
        <f t="shared" si="107"/>
        <v>0</v>
      </c>
      <c r="I2991" s="188">
        <v>0</v>
      </c>
      <c r="J2991" s="188">
        <v>0</v>
      </c>
      <c r="K2991" s="188">
        <v>0</v>
      </c>
      <c r="L2991" s="188">
        <v>0</v>
      </c>
      <c r="M2991" s="188">
        <v>0</v>
      </c>
      <c r="N2991" s="188">
        <v>0</v>
      </c>
      <c r="O2991" s="188">
        <v>0</v>
      </c>
      <c r="P2991" s="188">
        <v>0</v>
      </c>
      <c r="Q2991" s="188">
        <v>0</v>
      </c>
      <c r="R2991" s="188">
        <v>0</v>
      </c>
    </row>
    <row r="2992" spans="1:18" ht="15" hidden="1">
      <c r="A2992" s="185" t="str">
        <f t="shared" si="106"/>
        <v>B</v>
      </c>
      <c r="B2992" s="189" t="s">
        <v>124</v>
      </c>
      <c r="C2992" s="189" t="s">
        <v>96</v>
      </c>
      <c r="D2992" s="190">
        <f t="shared" si="107"/>
        <v>0</v>
      </c>
      <c r="E2992" s="190">
        <f t="shared" si="107"/>
        <v>0</v>
      </c>
      <c r="F2992" s="190">
        <f t="shared" si="107"/>
        <v>0</v>
      </c>
      <c r="G2992" s="190">
        <f t="shared" si="107"/>
        <v>0</v>
      </c>
      <c r="H2992" s="190">
        <f t="shared" si="107"/>
        <v>0</v>
      </c>
      <c r="I2992" s="190">
        <v>0</v>
      </c>
      <c r="J2992" s="190">
        <v>0</v>
      </c>
      <c r="K2992" s="190">
        <v>0</v>
      </c>
      <c r="L2992" s="190">
        <v>0</v>
      </c>
      <c r="M2992" s="190">
        <v>0</v>
      </c>
      <c r="N2992" s="190">
        <v>0</v>
      </c>
      <c r="O2992" s="190">
        <v>0</v>
      </c>
      <c r="P2992" s="190">
        <v>0</v>
      </c>
      <c r="Q2992" s="190">
        <v>0</v>
      </c>
      <c r="R2992" s="190">
        <v>0</v>
      </c>
    </row>
    <row r="2993" spans="1:18" ht="15" hidden="1">
      <c r="A2993" s="185" t="str">
        <f t="shared" si="106"/>
        <v>B</v>
      </c>
      <c r="B2993" s="191" t="s">
        <v>124</v>
      </c>
      <c r="C2993" s="191" t="s">
        <v>97</v>
      </c>
      <c r="D2993" s="192">
        <f t="shared" si="107"/>
        <v>0</v>
      </c>
      <c r="E2993" s="192">
        <f t="shared" si="107"/>
        <v>0</v>
      </c>
      <c r="F2993" s="192">
        <f t="shared" si="107"/>
        <v>0</v>
      </c>
      <c r="G2993" s="192">
        <f t="shared" si="107"/>
        <v>0</v>
      </c>
      <c r="H2993" s="192">
        <f t="shared" si="107"/>
        <v>0</v>
      </c>
      <c r="I2993" s="192">
        <v>0</v>
      </c>
      <c r="J2993" s="192">
        <v>0</v>
      </c>
      <c r="K2993" s="192">
        <v>0</v>
      </c>
      <c r="L2993" s="192">
        <v>0</v>
      </c>
      <c r="M2993" s="192">
        <v>0</v>
      </c>
      <c r="N2993" s="192">
        <v>0</v>
      </c>
      <c r="O2993" s="192">
        <v>0</v>
      </c>
      <c r="P2993" s="192">
        <v>0</v>
      </c>
      <c r="Q2993" s="192">
        <v>0</v>
      </c>
      <c r="R2993" s="192">
        <v>0</v>
      </c>
    </row>
    <row r="2994" spans="1:18" ht="15" hidden="1">
      <c r="A2994" s="185" t="str">
        <f t="shared" si="106"/>
        <v>B</v>
      </c>
      <c r="B2994" s="191" t="s">
        <v>124</v>
      </c>
      <c r="C2994" s="191" t="s">
        <v>98</v>
      </c>
      <c r="D2994" s="192">
        <f t="shared" si="107"/>
        <v>0</v>
      </c>
      <c r="E2994" s="192">
        <f t="shared" si="107"/>
        <v>0</v>
      </c>
      <c r="F2994" s="192">
        <f t="shared" si="107"/>
        <v>0</v>
      </c>
      <c r="G2994" s="192">
        <f t="shared" si="107"/>
        <v>0</v>
      </c>
      <c r="H2994" s="192">
        <f t="shared" si="107"/>
        <v>0</v>
      </c>
      <c r="I2994" s="192">
        <v>0</v>
      </c>
      <c r="J2994" s="192">
        <v>0</v>
      </c>
      <c r="K2994" s="192">
        <v>0</v>
      </c>
      <c r="L2994" s="192">
        <v>0</v>
      </c>
      <c r="M2994" s="192">
        <v>0</v>
      </c>
      <c r="N2994" s="192">
        <v>0</v>
      </c>
      <c r="O2994" s="192">
        <v>0</v>
      </c>
      <c r="P2994" s="192">
        <v>0</v>
      </c>
      <c r="Q2994" s="192">
        <v>0</v>
      </c>
      <c r="R2994" s="192">
        <v>0</v>
      </c>
    </row>
    <row r="2995" spans="1:18" ht="15" hidden="1">
      <c r="A2995" s="185" t="str">
        <f t="shared" si="106"/>
        <v>B</v>
      </c>
      <c r="B2995" s="191" t="s">
        <v>124</v>
      </c>
      <c r="C2995" s="191" t="s">
        <v>100</v>
      </c>
      <c r="D2995" s="192">
        <f t="shared" si="107"/>
        <v>0</v>
      </c>
      <c r="E2995" s="192">
        <f t="shared" si="107"/>
        <v>0</v>
      </c>
      <c r="F2995" s="192">
        <f t="shared" si="107"/>
        <v>0</v>
      </c>
      <c r="G2995" s="192">
        <f t="shared" si="107"/>
        <v>0</v>
      </c>
      <c r="H2995" s="192">
        <f t="shared" si="107"/>
        <v>0</v>
      </c>
      <c r="I2995" s="192">
        <v>0</v>
      </c>
      <c r="J2995" s="192">
        <v>0</v>
      </c>
      <c r="K2995" s="192">
        <v>0</v>
      </c>
      <c r="L2995" s="192">
        <v>0</v>
      </c>
      <c r="M2995" s="192">
        <v>0</v>
      </c>
      <c r="N2995" s="192">
        <v>0</v>
      </c>
      <c r="O2995" s="192">
        <v>0</v>
      </c>
      <c r="P2995" s="192">
        <v>0</v>
      </c>
      <c r="Q2995" s="192">
        <v>0</v>
      </c>
      <c r="R2995" s="192">
        <v>0</v>
      </c>
    </row>
    <row r="2996" spans="1:18" ht="15" hidden="1">
      <c r="A2996" s="185" t="str">
        <f t="shared" si="106"/>
        <v>B</v>
      </c>
      <c r="B2996" s="191" t="s">
        <v>124</v>
      </c>
      <c r="C2996" s="191" t="s">
        <v>15</v>
      </c>
      <c r="D2996" s="192">
        <f t="shared" si="107"/>
        <v>0</v>
      </c>
      <c r="E2996" s="192">
        <f t="shared" si="107"/>
        <v>0</v>
      </c>
      <c r="F2996" s="192">
        <f t="shared" si="107"/>
        <v>0</v>
      </c>
      <c r="G2996" s="192">
        <f t="shared" si="107"/>
        <v>0</v>
      </c>
      <c r="H2996" s="192">
        <f t="shared" si="107"/>
        <v>0</v>
      </c>
      <c r="I2996" s="192">
        <v>0</v>
      </c>
      <c r="J2996" s="192">
        <v>0</v>
      </c>
      <c r="K2996" s="192">
        <v>0</v>
      </c>
      <c r="L2996" s="192">
        <v>0</v>
      </c>
      <c r="M2996" s="192">
        <v>0</v>
      </c>
      <c r="N2996" s="192">
        <v>0</v>
      </c>
      <c r="O2996" s="192">
        <v>0</v>
      </c>
      <c r="P2996" s="192">
        <v>0</v>
      </c>
      <c r="Q2996" s="192">
        <v>0</v>
      </c>
      <c r="R2996" s="192">
        <v>0</v>
      </c>
    </row>
    <row r="2997" spans="1:18" ht="15" hidden="1">
      <c r="A2997" s="185" t="str">
        <f t="shared" si="106"/>
        <v>B</v>
      </c>
      <c r="B2997" s="191" t="s">
        <v>124</v>
      </c>
      <c r="C2997" s="191" t="s">
        <v>101</v>
      </c>
      <c r="D2997" s="192">
        <f t="shared" si="107"/>
        <v>0</v>
      </c>
      <c r="E2997" s="192">
        <f t="shared" si="107"/>
        <v>0</v>
      </c>
      <c r="F2997" s="192">
        <f t="shared" si="107"/>
        <v>0</v>
      </c>
      <c r="G2997" s="192">
        <f t="shared" si="107"/>
        <v>0</v>
      </c>
      <c r="H2997" s="192">
        <f t="shared" si="107"/>
        <v>0</v>
      </c>
      <c r="I2997" s="192">
        <v>0</v>
      </c>
      <c r="J2997" s="192">
        <v>0</v>
      </c>
      <c r="K2997" s="192">
        <v>0</v>
      </c>
      <c r="L2997" s="192">
        <v>0</v>
      </c>
      <c r="M2997" s="192">
        <v>0</v>
      </c>
      <c r="N2997" s="192">
        <v>0</v>
      </c>
      <c r="O2997" s="192">
        <v>0</v>
      </c>
      <c r="P2997" s="192">
        <v>0</v>
      </c>
      <c r="Q2997" s="192">
        <v>0</v>
      </c>
      <c r="R2997" s="192">
        <v>0</v>
      </c>
    </row>
    <row r="2998" spans="1:18" ht="15" hidden="1">
      <c r="A2998" s="185" t="str">
        <f t="shared" si="106"/>
        <v>B</v>
      </c>
      <c r="B2998" s="191" t="s">
        <v>124</v>
      </c>
      <c r="C2998" s="191" t="s">
        <v>102</v>
      </c>
      <c r="D2998" s="192">
        <f t="shared" si="107"/>
        <v>0</v>
      </c>
      <c r="E2998" s="192">
        <f t="shared" si="107"/>
        <v>0</v>
      </c>
      <c r="F2998" s="192">
        <f t="shared" si="107"/>
        <v>0</v>
      </c>
      <c r="G2998" s="192">
        <f t="shared" si="107"/>
        <v>0</v>
      </c>
      <c r="H2998" s="192">
        <f t="shared" si="107"/>
        <v>0</v>
      </c>
      <c r="I2998" s="192">
        <v>0</v>
      </c>
      <c r="J2998" s="192">
        <v>0</v>
      </c>
      <c r="K2998" s="192">
        <v>0</v>
      </c>
      <c r="L2998" s="192">
        <v>0</v>
      </c>
      <c r="M2998" s="192">
        <v>0</v>
      </c>
      <c r="N2998" s="192">
        <v>0</v>
      </c>
      <c r="O2998" s="192">
        <v>0</v>
      </c>
      <c r="P2998" s="192">
        <v>0</v>
      </c>
      <c r="Q2998" s="192">
        <v>0</v>
      </c>
      <c r="R2998" s="192">
        <v>0</v>
      </c>
    </row>
    <row r="2999" spans="1:18" ht="15" hidden="1">
      <c r="A2999" s="185" t="str">
        <f t="shared" si="106"/>
        <v>B</v>
      </c>
      <c r="B2999" s="189" t="s">
        <v>124</v>
      </c>
      <c r="C2999" s="189" t="s">
        <v>121</v>
      </c>
      <c r="D2999" s="190">
        <f t="shared" si="107"/>
        <v>0</v>
      </c>
      <c r="E2999" s="190">
        <f t="shared" si="107"/>
        <v>0</v>
      </c>
      <c r="F2999" s="190">
        <f t="shared" si="107"/>
        <v>0</v>
      </c>
      <c r="G2999" s="190">
        <f t="shared" si="107"/>
        <v>0</v>
      </c>
      <c r="H2999" s="190">
        <f t="shared" si="107"/>
        <v>0</v>
      </c>
      <c r="I2999" s="190">
        <v>0</v>
      </c>
      <c r="J2999" s="190">
        <v>0</v>
      </c>
      <c r="K2999" s="190">
        <v>0</v>
      </c>
      <c r="L2999" s="190">
        <v>0</v>
      </c>
      <c r="M2999" s="190">
        <v>0</v>
      </c>
      <c r="N2999" s="190">
        <v>0</v>
      </c>
      <c r="O2999" s="190">
        <v>0</v>
      </c>
      <c r="P2999" s="190">
        <v>0</v>
      </c>
      <c r="Q2999" s="190">
        <v>0</v>
      </c>
      <c r="R2999" s="190">
        <v>0</v>
      </c>
    </row>
    <row r="3000" spans="1:18" ht="15.75" hidden="1" thickBot="1">
      <c r="A3000" s="185" t="str">
        <f t="shared" si="106"/>
        <v>B</v>
      </c>
      <c r="B3000" s="186" t="s">
        <v>1498</v>
      </c>
      <c r="C3000" s="187" t="s">
        <v>1499</v>
      </c>
      <c r="D3000" s="188">
        <f t="shared" si="107"/>
        <v>0</v>
      </c>
      <c r="E3000" s="188">
        <f t="shared" si="107"/>
        <v>0</v>
      </c>
      <c r="F3000" s="188">
        <f t="shared" si="107"/>
        <v>0</v>
      </c>
      <c r="G3000" s="188">
        <f t="shared" si="107"/>
        <v>0</v>
      </c>
      <c r="H3000" s="188">
        <f t="shared" si="107"/>
        <v>0</v>
      </c>
      <c r="I3000" s="188">
        <v>0</v>
      </c>
      <c r="J3000" s="188">
        <v>0</v>
      </c>
      <c r="K3000" s="188">
        <v>0</v>
      </c>
      <c r="L3000" s="188">
        <v>0</v>
      </c>
      <c r="M3000" s="188">
        <v>0</v>
      </c>
      <c r="N3000" s="188">
        <v>0</v>
      </c>
      <c r="O3000" s="188">
        <v>0</v>
      </c>
      <c r="P3000" s="188">
        <v>0</v>
      </c>
      <c r="Q3000" s="188">
        <v>0</v>
      </c>
      <c r="R3000" s="188">
        <v>0</v>
      </c>
    </row>
    <row r="3001" spans="1:18" ht="15" hidden="1">
      <c r="A3001" s="185" t="str">
        <f t="shared" si="106"/>
        <v>B</v>
      </c>
      <c r="B3001" s="189" t="s">
        <v>124</v>
      </c>
      <c r="C3001" s="189" t="s">
        <v>96</v>
      </c>
      <c r="D3001" s="190">
        <f t="shared" si="107"/>
        <v>0</v>
      </c>
      <c r="E3001" s="190">
        <f t="shared" si="107"/>
        <v>0</v>
      </c>
      <c r="F3001" s="190">
        <f t="shared" si="107"/>
        <v>0</v>
      </c>
      <c r="G3001" s="190">
        <f t="shared" si="107"/>
        <v>0</v>
      </c>
      <c r="H3001" s="190">
        <f t="shared" si="107"/>
        <v>0</v>
      </c>
      <c r="I3001" s="190">
        <v>0</v>
      </c>
      <c r="J3001" s="190">
        <v>0</v>
      </c>
      <c r="K3001" s="190">
        <v>0</v>
      </c>
      <c r="L3001" s="190">
        <v>0</v>
      </c>
      <c r="M3001" s="190">
        <v>0</v>
      </c>
      <c r="N3001" s="190">
        <v>0</v>
      </c>
      <c r="O3001" s="190">
        <v>0</v>
      </c>
      <c r="P3001" s="190">
        <v>0</v>
      </c>
      <c r="Q3001" s="190">
        <v>0</v>
      </c>
      <c r="R3001" s="190">
        <v>0</v>
      </c>
    </row>
    <row r="3002" spans="1:18" ht="15" hidden="1">
      <c r="A3002" s="185" t="str">
        <f t="shared" si="106"/>
        <v>B</v>
      </c>
      <c r="B3002" s="191" t="s">
        <v>124</v>
      </c>
      <c r="C3002" s="191" t="s">
        <v>97</v>
      </c>
      <c r="D3002" s="192">
        <f t="shared" si="107"/>
        <v>0</v>
      </c>
      <c r="E3002" s="192">
        <f t="shared" si="107"/>
        <v>0</v>
      </c>
      <c r="F3002" s="192">
        <f t="shared" si="107"/>
        <v>0</v>
      </c>
      <c r="G3002" s="192">
        <f t="shared" si="107"/>
        <v>0</v>
      </c>
      <c r="H3002" s="192">
        <f t="shared" si="107"/>
        <v>0</v>
      </c>
      <c r="I3002" s="192">
        <v>0</v>
      </c>
      <c r="J3002" s="192">
        <v>0</v>
      </c>
      <c r="K3002" s="192">
        <v>0</v>
      </c>
      <c r="L3002" s="192">
        <v>0</v>
      </c>
      <c r="M3002" s="192">
        <v>0</v>
      </c>
      <c r="N3002" s="192">
        <v>0</v>
      </c>
      <c r="O3002" s="192">
        <v>0</v>
      </c>
      <c r="P3002" s="192">
        <v>0</v>
      </c>
      <c r="Q3002" s="192">
        <v>0</v>
      </c>
      <c r="R3002" s="192">
        <v>0</v>
      </c>
    </row>
    <row r="3003" spans="1:18" ht="15" hidden="1">
      <c r="A3003" s="185" t="str">
        <f t="shared" si="106"/>
        <v>B</v>
      </c>
      <c r="B3003" s="191" t="s">
        <v>124</v>
      </c>
      <c r="C3003" s="191" t="s">
        <v>98</v>
      </c>
      <c r="D3003" s="192">
        <f t="shared" si="107"/>
        <v>0</v>
      </c>
      <c r="E3003" s="192">
        <f t="shared" si="107"/>
        <v>0</v>
      </c>
      <c r="F3003" s="192">
        <f t="shared" si="107"/>
        <v>0</v>
      </c>
      <c r="G3003" s="192">
        <f t="shared" si="107"/>
        <v>0</v>
      </c>
      <c r="H3003" s="192">
        <f t="shared" si="107"/>
        <v>0</v>
      </c>
      <c r="I3003" s="192">
        <v>0</v>
      </c>
      <c r="J3003" s="192">
        <v>0</v>
      </c>
      <c r="K3003" s="192">
        <v>0</v>
      </c>
      <c r="L3003" s="192">
        <v>0</v>
      </c>
      <c r="M3003" s="192">
        <v>0</v>
      </c>
      <c r="N3003" s="192">
        <v>0</v>
      </c>
      <c r="O3003" s="192">
        <v>0</v>
      </c>
      <c r="P3003" s="192">
        <v>0</v>
      </c>
      <c r="Q3003" s="192">
        <v>0</v>
      </c>
      <c r="R3003" s="192">
        <v>0</v>
      </c>
    </row>
    <row r="3004" spans="1:18" ht="15" hidden="1">
      <c r="A3004" s="185" t="str">
        <f t="shared" si="106"/>
        <v>B</v>
      </c>
      <c r="B3004" s="191" t="s">
        <v>124</v>
      </c>
      <c r="C3004" s="191" t="s">
        <v>15</v>
      </c>
      <c r="D3004" s="192">
        <f t="shared" ref="D3004:H3067" si="108">I3004+N3004</f>
        <v>0</v>
      </c>
      <c r="E3004" s="192">
        <f t="shared" si="108"/>
        <v>0</v>
      </c>
      <c r="F3004" s="192">
        <f t="shared" si="108"/>
        <v>0</v>
      </c>
      <c r="G3004" s="192">
        <f t="shared" si="108"/>
        <v>0</v>
      </c>
      <c r="H3004" s="192">
        <f t="shared" si="108"/>
        <v>0</v>
      </c>
      <c r="I3004" s="192">
        <v>0</v>
      </c>
      <c r="J3004" s="192">
        <v>0</v>
      </c>
      <c r="K3004" s="192">
        <v>0</v>
      </c>
      <c r="L3004" s="192">
        <v>0</v>
      </c>
      <c r="M3004" s="192">
        <v>0</v>
      </c>
      <c r="N3004" s="192">
        <v>0</v>
      </c>
      <c r="O3004" s="192">
        <v>0</v>
      </c>
      <c r="P3004" s="192">
        <v>0</v>
      </c>
      <c r="Q3004" s="192">
        <v>0</v>
      </c>
      <c r="R3004" s="192">
        <v>0</v>
      </c>
    </row>
    <row r="3005" spans="1:18" ht="15" hidden="1">
      <c r="A3005" s="185" t="str">
        <f t="shared" si="106"/>
        <v>B</v>
      </c>
      <c r="B3005" s="191" t="s">
        <v>124</v>
      </c>
      <c r="C3005" s="191" t="s">
        <v>101</v>
      </c>
      <c r="D3005" s="192">
        <f t="shared" si="108"/>
        <v>0</v>
      </c>
      <c r="E3005" s="192">
        <f t="shared" si="108"/>
        <v>0</v>
      </c>
      <c r="F3005" s="192">
        <f t="shared" si="108"/>
        <v>0</v>
      </c>
      <c r="G3005" s="192">
        <f t="shared" si="108"/>
        <v>0</v>
      </c>
      <c r="H3005" s="192">
        <f t="shared" si="108"/>
        <v>0</v>
      </c>
      <c r="I3005" s="192">
        <v>0</v>
      </c>
      <c r="J3005" s="192">
        <v>0</v>
      </c>
      <c r="K3005" s="192">
        <v>0</v>
      </c>
      <c r="L3005" s="192">
        <v>0</v>
      </c>
      <c r="M3005" s="192">
        <v>0</v>
      </c>
      <c r="N3005" s="192">
        <v>0</v>
      </c>
      <c r="O3005" s="192">
        <v>0</v>
      </c>
      <c r="P3005" s="192">
        <v>0</v>
      </c>
      <c r="Q3005" s="192">
        <v>0</v>
      </c>
      <c r="R3005" s="192">
        <v>0</v>
      </c>
    </row>
    <row r="3006" spans="1:18" ht="15" hidden="1">
      <c r="A3006" s="185" t="str">
        <f t="shared" si="106"/>
        <v>B</v>
      </c>
      <c r="B3006" s="191" t="s">
        <v>124</v>
      </c>
      <c r="C3006" s="191" t="s">
        <v>102</v>
      </c>
      <c r="D3006" s="192">
        <f t="shared" si="108"/>
        <v>0</v>
      </c>
      <c r="E3006" s="192">
        <f t="shared" si="108"/>
        <v>0</v>
      </c>
      <c r="F3006" s="192">
        <f t="shared" si="108"/>
        <v>0</v>
      </c>
      <c r="G3006" s="192">
        <f t="shared" si="108"/>
        <v>0</v>
      </c>
      <c r="H3006" s="192">
        <f t="shared" si="108"/>
        <v>0</v>
      </c>
      <c r="I3006" s="192">
        <v>0</v>
      </c>
      <c r="J3006" s="192">
        <v>0</v>
      </c>
      <c r="K3006" s="192">
        <v>0</v>
      </c>
      <c r="L3006" s="192">
        <v>0</v>
      </c>
      <c r="M3006" s="192">
        <v>0</v>
      </c>
      <c r="N3006" s="192">
        <v>0</v>
      </c>
      <c r="O3006" s="192">
        <v>0</v>
      </c>
      <c r="P3006" s="192">
        <v>0</v>
      </c>
      <c r="Q3006" s="192">
        <v>0</v>
      </c>
      <c r="R3006" s="192">
        <v>0</v>
      </c>
    </row>
    <row r="3007" spans="1:18" ht="15" hidden="1">
      <c r="A3007" s="185" t="str">
        <f t="shared" si="106"/>
        <v>B</v>
      </c>
      <c r="B3007" s="189" t="s">
        <v>124</v>
      </c>
      <c r="C3007" s="189" t="s">
        <v>121</v>
      </c>
      <c r="D3007" s="190">
        <f t="shared" si="108"/>
        <v>0</v>
      </c>
      <c r="E3007" s="190">
        <f t="shared" si="108"/>
        <v>0</v>
      </c>
      <c r="F3007" s="190">
        <f t="shared" si="108"/>
        <v>0</v>
      </c>
      <c r="G3007" s="190">
        <f t="shared" si="108"/>
        <v>0</v>
      </c>
      <c r="H3007" s="190">
        <f t="shared" si="108"/>
        <v>0</v>
      </c>
      <c r="I3007" s="190">
        <v>0</v>
      </c>
      <c r="J3007" s="190">
        <v>0</v>
      </c>
      <c r="K3007" s="190">
        <v>0</v>
      </c>
      <c r="L3007" s="190">
        <v>0</v>
      </c>
      <c r="M3007" s="190">
        <v>0</v>
      </c>
      <c r="N3007" s="190">
        <v>0</v>
      </c>
      <c r="O3007" s="190">
        <v>0</v>
      </c>
      <c r="P3007" s="190">
        <v>0</v>
      </c>
      <c r="Q3007" s="190">
        <v>0</v>
      </c>
      <c r="R3007" s="190">
        <v>0</v>
      </c>
    </row>
    <row r="3008" spans="1:18" ht="30.75" hidden="1" thickBot="1">
      <c r="A3008" s="185" t="str">
        <f t="shared" si="106"/>
        <v>B</v>
      </c>
      <c r="B3008" s="186" t="s">
        <v>1500</v>
      </c>
      <c r="C3008" s="187" t="s">
        <v>1501</v>
      </c>
      <c r="D3008" s="188">
        <f t="shared" si="108"/>
        <v>0</v>
      </c>
      <c r="E3008" s="188">
        <f t="shared" si="108"/>
        <v>0</v>
      </c>
      <c r="F3008" s="188">
        <f t="shared" si="108"/>
        <v>0</v>
      </c>
      <c r="G3008" s="188">
        <f t="shared" si="108"/>
        <v>0</v>
      </c>
      <c r="H3008" s="188">
        <f t="shared" si="108"/>
        <v>0</v>
      </c>
      <c r="I3008" s="188">
        <v>0</v>
      </c>
      <c r="J3008" s="188">
        <v>0</v>
      </c>
      <c r="K3008" s="188">
        <v>0</v>
      </c>
      <c r="L3008" s="188">
        <v>0</v>
      </c>
      <c r="M3008" s="188">
        <v>0</v>
      </c>
      <c r="N3008" s="188">
        <v>0</v>
      </c>
      <c r="O3008" s="188">
        <v>0</v>
      </c>
      <c r="P3008" s="188">
        <v>0</v>
      </c>
      <c r="Q3008" s="188">
        <v>0</v>
      </c>
      <c r="R3008" s="188">
        <v>0</v>
      </c>
    </row>
    <row r="3009" spans="1:18" ht="15" hidden="1">
      <c r="A3009" s="185" t="str">
        <f t="shared" si="106"/>
        <v>B</v>
      </c>
      <c r="B3009" s="189" t="s">
        <v>124</v>
      </c>
      <c r="C3009" s="189" t="s">
        <v>96</v>
      </c>
      <c r="D3009" s="190">
        <f t="shared" si="108"/>
        <v>0</v>
      </c>
      <c r="E3009" s="190">
        <f t="shared" si="108"/>
        <v>0</v>
      </c>
      <c r="F3009" s="190">
        <f t="shared" si="108"/>
        <v>0</v>
      </c>
      <c r="G3009" s="190">
        <f t="shared" si="108"/>
        <v>0</v>
      </c>
      <c r="H3009" s="190">
        <f t="shared" si="108"/>
        <v>0</v>
      </c>
      <c r="I3009" s="190">
        <v>0</v>
      </c>
      <c r="J3009" s="190">
        <v>0</v>
      </c>
      <c r="K3009" s="190">
        <v>0</v>
      </c>
      <c r="L3009" s="190">
        <v>0</v>
      </c>
      <c r="M3009" s="190">
        <v>0</v>
      </c>
      <c r="N3009" s="190">
        <v>0</v>
      </c>
      <c r="O3009" s="190">
        <v>0</v>
      </c>
      <c r="P3009" s="190">
        <v>0</v>
      </c>
      <c r="Q3009" s="190">
        <v>0</v>
      </c>
      <c r="R3009" s="190">
        <v>0</v>
      </c>
    </row>
    <row r="3010" spans="1:18" ht="15" hidden="1">
      <c r="A3010" s="185" t="str">
        <f t="shared" si="106"/>
        <v>B</v>
      </c>
      <c r="B3010" s="191" t="s">
        <v>124</v>
      </c>
      <c r="C3010" s="191" t="s">
        <v>97</v>
      </c>
      <c r="D3010" s="192">
        <f t="shared" si="108"/>
        <v>0</v>
      </c>
      <c r="E3010" s="192">
        <f t="shared" si="108"/>
        <v>0</v>
      </c>
      <c r="F3010" s="192">
        <f t="shared" si="108"/>
        <v>0</v>
      </c>
      <c r="G3010" s="192">
        <f t="shared" si="108"/>
        <v>0</v>
      </c>
      <c r="H3010" s="192">
        <f t="shared" si="108"/>
        <v>0</v>
      </c>
      <c r="I3010" s="192">
        <v>0</v>
      </c>
      <c r="J3010" s="192">
        <v>0</v>
      </c>
      <c r="K3010" s="192">
        <v>0</v>
      </c>
      <c r="L3010" s="192">
        <v>0</v>
      </c>
      <c r="M3010" s="192">
        <v>0</v>
      </c>
      <c r="N3010" s="192">
        <v>0</v>
      </c>
      <c r="O3010" s="192">
        <v>0</v>
      </c>
      <c r="P3010" s="192">
        <v>0</v>
      </c>
      <c r="Q3010" s="192">
        <v>0</v>
      </c>
      <c r="R3010" s="192">
        <v>0</v>
      </c>
    </row>
    <row r="3011" spans="1:18" ht="15" hidden="1">
      <c r="A3011" s="185" t="str">
        <f t="shared" si="106"/>
        <v>B</v>
      </c>
      <c r="B3011" s="191" t="s">
        <v>124</v>
      </c>
      <c r="C3011" s="191" t="s">
        <v>98</v>
      </c>
      <c r="D3011" s="192">
        <f t="shared" si="108"/>
        <v>0</v>
      </c>
      <c r="E3011" s="192">
        <f t="shared" si="108"/>
        <v>0</v>
      </c>
      <c r="F3011" s="192">
        <f t="shared" si="108"/>
        <v>0</v>
      </c>
      <c r="G3011" s="192">
        <f t="shared" si="108"/>
        <v>0</v>
      </c>
      <c r="H3011" s="192">
        <f t="shared" si="108"/>
        <v>0</v>
      </c>
      <c r="I3011" s="192">
        <v>0</v>
      </c>
      <c r="J3011" s="192">
        <v>0</v>
      </c>
      <c r="K3011" s="192">
        <v>0</v>
      </c>
      <c r="L3011" s="192">
        <v>0</v>
      </c>
      <c r="M3011" s="192">
        <v>0</v>
      </c>
      <c r="N3011" s="192">
        <v>0</v>
      </c>
      <c r="O3011" s="192">
        <v>0</v>
      </c>
      <c r="P3011" s="192">
        <v>0</v>
      </c>
      <c r="Q3011" s="192">
        <v>0</v>
      </c>
      <c r="R3011" s="192">
        <v>0</v>
      </c>
    </row>
    <row r="3012" spans="1:18" ht="15" hidden="1">
      <c r="A3012" s="185" t="str">
        <f t="shared" si="106"/>
        <v>B</v>
      </c>
      <c r="B3012" s="191" t="s">
        <v>124</v>
      </c>
      <c r="C3012" s="191" t="s">
        <v>101</v>
      </c>
      <c r="D3012" s="192">
        <f t="shared" si="108"/>
        <v>0</v>
      </c>
      <c r="E3012" s="192">
        <f t="shared" si="108"/>
        <v>0</v>
      </c>
      <c r="F3012" s="192">
        <f t="shared" si="108"/>
        <v>0</v>
      </c>
      <c r="G3012" s="192">
        <f t="shared" si="108"/>
        <v>0</v>
      </c>
      <c r="H3012" s="192">
        <f t="shared" si="108"/>
        <v>0</v>
      </c>
      <c r="I3012" s="192">
        <v>0</v>
      </c>
      <c r="J3012" s="192">
        <v>0</v>
      </c>
      <c r="K3012" s="192">
        <v>0</v>
      </c>
      <c r="L3012" s="192">
        <v>0</v>
      </c>
      <c r="M3012" s="192">
        <v>0</v>
      </c>
      <c r="N3012" s="192">
        <v>0</v>
      </c>
      <c r="O3012" s="192">
        <v>0</v>
      </c>
      <c r="P3012" s="192">
        <v>0</v>
      </c>
      <c r="Q3012" s="192">
        <v>0</v>
      </c>
      <c r="R3012" s="192">
        <v>0</v>
      </c>
    </row>
    <row r="3013" spans="1:18" ht="15" hidden="1">
      <c r="A3013" s="185" t="str">
        <f t="shared" si="106"/>
        <v>B</v>
      </c>
      <c r="B3013" s="191" t="s">
        <v>124</v>
      </c>
      <c r="C3013" s="191" t="s">
        <v>102</v>
      </c>
      <c r="D3013" s="192">
        <f t="shared" si="108"/>
        <v>0</v>
      </c>
      <c r="E3013" s="192">
        <f t="shared" si="108"/>
        <v>0</v>
      </c>
      <c r="F3013" s="192">
        <f t="shared" si="108"/>
        <v>0</v>
      </c>
      <c r="G3013" s="192">
        <f t="shared" si="108"/>
        <v>0</v>
      </c>
      <c r="H3013" s="192">
        <f t="shared" si="108"/>
        <v>0</v>
      </c>
      <c r="I3013" s="192">
        <v>0</v>
      </c>
      <c r="J3013" s="192">
        <v>0</v>
      </c>
      <c r="K3013" s="192">
        <v>0</v>
      </c>
      <c r="L3013" s="192">
        <v>0</v>
      </c>
      <c r="M3013" s="192">
        <v>0</v>
      </c>
      <c r="N3013" s="192">
        <v>0</v>
      </c>
      <c r="O3013" s="192">
        <v>0</v>
      </c>
      <c r="P3013" s="192">
        <v>0</v>
      </c>
      <c r="Q3013" s="192">
        <v>0</v>
      </c>
      <c r="R3013" s="192">
        <v>0</v>
      </c>
    </row>
    <row r="3014" spans="1:18" ht="15" hidden="1">
      <c r="A3014" s="185" t="str">
        <f t="shared" si="106"/>
        <v>B</v>
      </c>
      <c r="B3014" s="189" t="s">
        <v>124</v>
      </c>
      <c r="C3014" s="189" t="s">
        <v>121</v>
      </c>
      <c r="D3014" s="190">
        <f t="shared" si="108"/>
        <v>0</v>
      </c>
      <c r="E3014" s="190">
        <f t="shared" si="108"/>
        <v>0</v>
      </c>
      <c r="F3014" s="190">
        <f t="shared" si="108"/>
        <v>0</v>
      </c>
      <c r="G3014" s="190">
        <f t="shared" si="108"/>
        <v>0</v>
      </c>
      <c r="H3014" s="190">
        <f t="shared" si="108"/>
        <v>0</v>
      </c>
      <c r="I3014" s="190">
        <v>0</v>
      </c>
      <c r="J3014" s="190">
        <v>0</v>
      </c>
      <c r="K3014" s="190">
        <v>0</v>
      </c>
      <c r="L3014" s="190">
        <v>0</v>
      </c>
      <c r="M3014" s="190">
        <v>0</v>
      </c>
      <c r="N3014" s="190">
        <v>0</v>
      </c>
      <c r="O3014" s="190">
        <v>0</v>
      </c>
      <c r="P3014" s="190">
        <v>0</v>
      </c>
      <c r="Q3014" s="190">
        <v>0</v>
      </c>
      <c r="R3014" s="190">
        <v>0</v>
      </c>
    </row>
    <row r="3015" spans="1:18" ht="30.75" hidden="1" thickBot="1">
      <c r="A3015" s="185" t="str">
        <f t="shared" ref="A3015:A3078" si="109">(IF(OR(D3015&lt;&gt;0,E3015&lt;&gt;0,F3015&lt;&gt;0,G3015&lt;&gt;0,H3015&lt;&gt;0),"A","B"))</f>
        <v>B</v>
      </c>
      <c r="B3015" s="186" t="s">
        <v>1502</v>
      </c>
      <c r="C3015" s="187" t="s">
        <v>1503</v>
      </c>
      <c r="D3015" s="188">
        <f t="shared" si="108"/>
        <v>0</v>
      </c>
      <c r="E3015" s="188">
        <f t="shared" si="108"/>
        <v>0</v>
      </c>
      <c r="F3015" s="188">
        <f t="shared" si="108"/>
        <v>0</v>
      </c>
      <c r="G3015" s="188">
        <f t="shared" si="108"/>
        <v>0</v>
      </c>
      <c r="H3015" s="188">
        <f t="shared" si="108"/>
        <v>0</v>
      </c>
      <c r="I3015" s="188">
        <v>0</v>
      </c>
      <c r="J3015" s="188">
        <v>0</v>
      </c>
      <c r="K3015" s="188">
        <v>0</v>
      </c>
      <c r="L3015" s="188">
        <v>0</v>
      </c>
      <c r="M3015" s="188">
        <v>0</v>
      </c>
      <c r="N3015" s="188">
        <v>0</v>
      </c>
      <c r="O3015" s="188">
        <v>0</v>
      </c>
      <c r="P3015" s="188">
        <v>0</v>
      </c>
      <c r="Q3015" s="188">
        <v>0</v>
      </c>
      <c r="R3015" s="188">
        <v>0</v>
      </c>
    </row>
    <row r="3016" spans="1:18" ht="15" hidden="1">
      <c r="A3016" s="185" t="str">
        <f t="shared" si="109"/>
        <v>B</v>
      </c>
      <c r="B3016" s="189" t="s">
        <v>124</v>
      </c>
      <c r="C3016" s="189" t="s">
        <v>96</v>
      </c>
      <c r="D3016" s="190">
        <f t="shared" si="108"/>
        <v>0</v>
      </c>
      <c r="E3016" s="190">
        <f t="shared" si="108"/>
        <v>0</v>
      </c>
      <c r="F3016" s="190">
        <f t="shared" si="108"/>
        <v>0</v>
      </c>
      <c r="G3016" s="190">
        <f t="shared" si="108"/>
        <v>0</v>
      </c>
      <c r="H3016" s="190">
        <f t="shared" si="108"/>
        <v>0</v>
      </c>
      <c r="I3016" s="190">
        <v>0</v>
      </c>
      <c r="J3016" s="190">
        <v>0</v>
      </c>
      <c r="K3016" s="190">
        <v>0</v>
      </c>
      <c r="L3016" s="190">
        <v>0</v>
      </c>
      <c r="M3016" s="190">
        <v>0</v>
      </c>
      <c r="N3016" s="190">
        <v>0</v>
      </c>
      <c r="O3016" s="190">
        <v>0</v>
      </c>
      <c r="P3016" s="190">
        <v>0</v>
      </c>
      <c r="Q3016" s="190">
        <v>0</v>
      </c>
      <c r="R3016" s="190">
        <v>0</v>
      </c>
    </row>
    <row r="3017" spans="1:18" ht="15" hidden="1">
      <c r="A3017" s="185" t="str">
        <f t="shared" si="109"/>
        <v>B</v>
      </c>
      <c r="B3017" s="191" t="s">
        <v>124</v>
      </c>
      <c r="C3017" s="191" t="s">
        <v>98</v>
      </c>
      <c r="D3017" s="192">
        <f t="shared" si="108"/>
        <v>0</v>
      </c>
      <c r="E3017" s="192">
        <f t="shared" si="108"/>
        <v>0</v>
      </c>
      <c r="F3017" s="192">
        <f t="shared" si="108"/>
        <v>0</v>
      </c>
      <c r="G3017" s="192">
        <f t="shared" si="108"/>
        <v>0</v>
      </c>
      <c r="H3017" s="192">
        <f t="shared" si="108"/>
        <v>0</v>
      </c>
      <c r="I3017" s="192">
        <v>0</v>
      </c>
      <c r="J3017" s="192">
        <v>0</v>
      </c>
      <c r="K3017" s="192">
        <v>0</v>
      </c>
      <c r="L3017" s="192">
        <v>0</v>
      </c>
      <c r="M3017" s="192">
        <v>0</v>
      </c>
      <c r="N3017" s="192">
        <v>0</v>
      </c>
      <c r="O3017" s="192">
        <v>0</v>
      </c>
      <c r="P3017" s="192">
        <v>0</v>
      </c>
      <c r="Q3017" s="192">
        <v>0</v>
      </c>
      <c r="R3017" s="192">
        <v>0</v>
      </c>
    </row>
    <row r="3018" spans="1:18" ht="15" hidden="1">
      <c r="A3018" s="185" t="str">
        <f t="shared" si="109"/>
        <v>B</v>
      </c>
      <c r="B3018" s="191" t="s">
        <v>124</v>
      </c>
      <c r="C3018" s="191" t="s">
        <v>15</v>
      </c>
      <c r="D3018" s="192">
        <f t="shared" si="108"/>
        <v>0</v>
      </c>
      <c r="E3018" s="192">
        <f t="shared" si="108"/>
        <v>0</v>
      </c>
      <c r="F3018" s="192">
        <f t="shared" si="108"/>
        <v>0</v>
      </c>
      <c r="G3018" s="192">
        <f t="shared" si="108"/>
        <v>0</v>
      </c>
      <c r="H3018" s="192">
        <f t="shared" si="108"/>
        <v>0</v>
      </c>
      <c r="I3018" s="192">
        <v>0</v>
      </c>
      <c r="J3018" s="192">
        <v>0</v>
      </c>
      <c r="K3018" s="192">
        <v>0</v>
      </c>
      <c r="L3018" s="192">
        <v>0</v>
      </c>
      <c r="M3018" s="192">
        <v>0</v>
      </c>
      <c r="N3018" s="192">
        <v>0</v>
      </c>
      <c r="O3018" s="192">
        <v>0</v>
      </c>
      <c r="P3018" s="192">
        <v>0</v>
      </c>
      <c r="Q3018" s="192">
        <v>0</v>
      </c>
      <c r="R3018" s="192">
        <v>0</v>
      </c>
    </row>
    <row r="3019" spans="1:18" ht="15" hidden="1">
      <c r="A3019" s="185" t="str">
        <f t="shared" si="109"/>
        <v>B</v>
      </c>
      <c r="B3019" s="189" t="s">
        <v>124</v>
      </c>
      <c r="C3019" s="189" t="s">
        <v>121</v>
      </c>
      <c r="D3019" s="190">
        <f t="shared" si="108"/>
        <v>0</v>
      </c>
      <c r="E3019" s="190">
        <f t="shared" si="108"/>
        <v>0</v>
      </c>
      <c r="F3019" s="190">
        <f t="shared" si="108"/>
        <v>0</v>
      </c>
      <c r="G3019" s="190">
        <f t="shared" si="108"/>
        <v>0</v>
      </c>
      <c r="H3019" s="190">
        <f t="shared" si="108"/>
        <v>0</v>
      </c>
      <c r="I3019" s="190">
        <v>0</v>
      </c>
      <c r="J3019" s="190">
        <v>0</v>
      </c>
      <c r="K3019" s="190">
        <v>0</v>
      </c>
      <c r="L3019" s="190">
        <v>0</v>
      </c>
      <c r="M3019" s="190">
        <v>0</v>
      </c>
      <c r="N3019" s="190">
        <v>0</v>
      </c>
      <c r="O3019" s="190">
        <v>0</v>
      </c>
      <c r="P3019" s="190">
        <v>0</v>
      </c>
      <c r="Q3019" s="190">
        <v>0</v>
      </c>
      <c r="R3019" s="190">
        <v>0</v>
      </c>
    </row>
    <row r="3020" spans="1:18" ht="30.75" hidden="1" thickBot="1">
      <c r="A3020" s="185" t="str">
        <f t="shared" si="109"/>
        <v>B</v>
      </c>
      <c r="B3020" s="186" t="s">
        <v>1504</v>
      </c>
      <c r="C3020" s="187" t="s">
        <v>1505</v>
      </c>
      <c r="D3020" s="188">
        <f t="shared" si="108"/>
        <v>0</v>
      </c>
      <c r="E3020" s="188">
        <f t="shared" si="108"/>
        <v>0</v>
      </c>
      <c r="F3020" s="188">
        <f t="shared" si="108"/>
        <v>0</v>
      </c>
      <c r="G3020" s="188">
        <f t="shared" si="108"/>
        <v>0</v>
      </c>
      <c r="H3020" s="188">
        <f t="shared" si="108"/>
        <v>0</v>
      </c>
      <c r="I3020" s="188">
        <v>0</v>
      </c>
      <c r="J3020" s="188">
        <v>0</v>
      </c>
      <c r="K3020" s="188">
        <v>0</v>
      </c>
      <c r="L3020" s="188">
        <v>0</v>
      </c>
      <c r="M3020" s="188">
        <v>0</v>
      </c>
      <c r="N3020" s="188">
        <v>0</v>
      </c>
      <c r="O3020" s="188">
        <v>0</v>
      </c>
      <c r="P3020" s="188">
        <v>0</v>
      </c>
      <c r="Q3020" s="188">
        <v>0</v>
      </c>
      <c r="R3020" s="188">
        <v>0</v>
      </c>
    </row>
    <row r="3021" spans="1:18" ht="15" hidden="1">
      <c r="A3021" s="185" t="str">
        <f t="shared" si="109"/>
        <v>B</v>
      </c>
      <c r="B3021" s="189" t="s">
        <v>124</v>
      </c>
      <c r="C3021" s="189" t="s">
        <v>96</v>
      </c>
      <c r="D3021" s="190">
        <f t="shared" si="108"/>
        <v>0</v>
      </c>
      <c r="E3021" s="190">
        <f t="shared" si="108"/>
        <v>0</v>
      </c>
      <c r="F3021" s="190">
        <f t="shared" si="108"/>
        <v>0</v>
      </c>
      <c r="G3021" s="190">
        <f t="shared" si="108"/>
        <v>0</v>
      </c>
      <c r="H3021" s="190">
        <f t="shared" si="108"/>
        <v>0</v>
      </c>
      <c r="I3021" s="190">
        <v>0</v>
      </c>
      <c r="J3021" s="190">
        <v>0</v>
      </c>
      <c r="K3021" s="190">
        <v>0</v>
      </c>
      <c r="L3021" s="190">
        <v>0</v>
      </c>
      <c r="M3021" s="190">
        <v>0</v>
      </c>
      <c r="N3021" s="190">
        <v>0</v>
      </c>
      <c r="O3021" s="190">
        <v>0</v>
      </c>
      <c r="P3021" s="190">
        <v>0</v>
      </c>
      <c r="Q3021" s="190">
        <v>0</v>
      </c>
      <c r="R3021" s="190">
        <v>0</v>
      </c>
    </row>
    <row r="3022" spans="1:18" ht="15" hidden="1">
      <c r="A3022" s="185" t="str">
        <f t="shared" si="109"/>
        <v>B</v>
      </c>
      <c r="B3022" s="191" t="s">
        <v>124</v>
      </c>
      <c r="C3022" s="191" t="s">
        <v>98</v>
      </c>
      <c r="D3022" s="192">
        <f t="shared" si="108"/>
        <v>0</v>
      </c>
      <c r="E3022" s="192">
        <f t="shared" si="108"/>
        <v>0</v>
      </c>
      <c r="F3022" s="192">
        <f t="shared" si="108"/>
        <v>0</v>
      </c>
      <c r="G3022" s="192">
        <f t="shared" si="108"/>
        <v>0</v>
      </c>
      <c r="H3022" s="192">
        <f t="shared" si="108"/>
        <v>0</v>
      </c>
      <c r="I3022" s="192">
        <v>0</v>
      </c>
      <c r="J3022" s="192">
        <v>0</v>
      </c>
      <c r="K3022" s="192">
        <v>0</v>
      </c>
      <c r="L3022" s="192">
        <v>0</v>
      </c>
      <c r="M3022" s="192">
        <v>0</v>
      </c>
      <c r="N3022" s="192">
        <v>0</v>
      </c>
      <c r="O3022" s="192">
        <v>0</v>
      </c>
      <c r="P3022" s="192">
        <v>0</v>
      </c>
      <c r="Q3022" s="192">
        <v>0</v>
      </c>
      <c r="R3022" s="192">
        <v>0</v>
      </c>
    </row>
    <row r="3023" spans="1:18" ht="15" hidden="1">
      <c r="A3023" s="185" t="str">
        <f t="shared" si="109"/>
        <v>B</v>
      </c>
      <c r="B3023" s="191" t="s">
        <v>124</v>
      </c>
      <c r="C3023" s="191" t="s">
        <v>100</v>
      </c>
      <c r="D3023" s="192">
        <f t="shared" si="108"/>
        <v>0</v>
      </c>
      <c r="E3023" s="192">
        <f t="shared" si="108"/>
        <v>0</v>
      </c>
      <c r="F3023" s="192">
        <f t="shared" si="108"/>
        <v>0</v>
      </c>
      <c r="G3023" s="192">
        <f t="shared" si="108"/>
        <v>0</v>
      </c>
      <c r="H3023" s="192">
        <f t="shared" si="108"/>
        <v>0</v>
      </c>
      <c r="I3023" s="192">
        <v>0</v>
      </c>
      <c r="J3023" s="192">
        <v>0</v>
      </c>
      <c r="K3023" s="192">
        <v>0</v>
      </c>
      <c r="L3023" s="192">
        <v>0</v>
      </c>
      <c r="M3023" s="192">
        <v>0</v>
      </c>
      <c r="N3023" s="192">
        <v>0</v>
      </c>
      <c r="O3023" s="192">
        <v>0</v>
      </c>
      <c r="P3023" s="192">
        <v>0</v>
      </c>
      <c r="Q3023" s="192">
        <v>0</v>
      </c>
      <c r="R3023" s="192">
        <v>0</v>
      </c>
    </row>
    <row r="3024" spans="1:18" ht="15" hidden="1">
      <c r="A3024" s="185" t="str">
        <f t="shared" si="109"/>
        <v>B</v>
      </c>
      <c r="B3024" s="191" t="s">
        <v>124</v>
      </c>
      <c r="C3024" s="191" t="s">
        <v>102</v>
      </c>
      <c r="D3024" s="192">
        <f t="shared" si="108"/>
        <v>0</v>
      </c>
      <c r="E3024" s="192">
        <f t="shared" si="108"/>
        <v>0</v>
      </c>
      <c r="F3024" s="192">
        <f t="shared" si="108"/>
        <v>0</v>
      </c>
      <c r="G3024" s="192">
        <f t="shared" si="108"/>
        <v>0</v>
      </c>
      <c r="H3024" s="192">
        <f t="shared" si="108"/>
        <v>0</v>
      </c>
      <c r="I3024" s="192">
        <v>0</v>
      </c>
      <c r="J3024" s="192">
        <v>0</v>
      </c>
      <c r="K3024" s="192">
        <v>0</v>
      </c>
      <c r="L3024" s="192">
        <v>0</v>
      </c>
      <c r="M3024" s="192">
        <v>0</v>
      </c>
      <c r="N3024" s="192">
        <v>0</v>
      </c>
      <c r="O3024" s="192">
        <v>0</v>
      </c>
      <c r="P3024" s="192">
        <v>0</v>
      </c>
      <c r="Q3024" s="192">
        <v>0</v>
      </c>
      <c r="R3024" s="192">
        <v>0</v>
      </c>
    </row>
    <row r="3025" spans="1:18" ht="15.75" hidden="1" thickBot="1">
      <c r="A3025" s="185" t="str">
        <f t="shared" si="109"/>
        <v>B</v>
      </c>
      <c r="B3025" s="186" t="s">
        <v>1506</v>
      </c>
      <c r="C3025" s="187" t="s">
        <v>1507</v>
      </c>
      <c r="D3025" s="188">
        <f t="shared" si="108"/>
        <v>0</v>
      </c>
      <c r="E3025" s="188">
        <f t="shared" si="108"/>
        <v>0</v>
      </c>
      <c r="F3025" s="188">
        <f t="shared" si="108"/>
        <v>0</v>
      </c>
      <c r="G3025" s="188">
        <f t="shared" si="108"/>
        <v>0</v>
      </c>
      <c r="H3025" s="188">
        <f t="shared" si="108"/>
        <v>0</v>
      </c>
      <c r="I3025" s="188">
        <v>0</v>
      </c>
      <c r="J3025" s="188">
        <v>0</v>
      </c>
      <c r="K3025" s="188">
        <v>0</v>
      </c>
      <c r="L3025" s="188">
        <v>0</v>
      </c>
      <c r="M3025" s="188">
        <v>0</v>
      </c>
      <c r="N3025" s="188">
        <v>0</v>
      </c>
      <c r="O3025" s="188">
        <v>0</v>
      </c>
      <c r="P3025" s="188">
        <v>0</v>
      </c>
      <c r="Q3025" s="188">
        <v>0</v>
      </c>
      <c r="R3025" s="188">
        <v>0</v>
      </c>
    </row>
    <row r="3026" spans="1:18" ht="15" hidden="1">
      <c r="A3026" s="185" t="str">
        <f t="shared" si="109"/>
        <v>B</v>
      </c>
      <c r="B3026" s="189" t="s">
        <v>124</v>
      </c>
      <c r="C3026" s="189" t="s">
        <v>96</v>
      </c>
      <c r="D3026" s="190">
        <f t="shared" si="108"/>
        <v>0</v>
      </c>
      <c r="E3026" s="190">
        <f t="shared" si="108"/>
        <v>0</v>
      </c>
      <c r="F3026" s="190">
        <f t="shared" si="108"/>
        <v>0</v>
      </c>
      <c r="G3026" s="190">
        <f t="shared" si="108"/>
        <v>0</v>
      </c>
      <c r="H3026" s="190">
        <f t="shared" si="108"/>
        <v>0</v>
      </c>
      <c r="I3026" s="190">
        <v>0</v>
      </c>
      <c r="J3026" s="190">
        <v>0</v>
      </c>
      <c r="K3026" s="190">
        <v>0</v>
      </c>
      <c r="L3026" s="190">
        <v>0</v>
      </c>
      <c r="M3026" s="190">
        <v>0</v>
      </c>
      <c r="N3026" s="190">
        <v>0</v>
      </c>
      <c r="O3026" s="190">
        <v>0</v>
      </c>
      <c r="P3026" s="190">
        <v>0</v>
      </c>
      <c r="Q3026" s="190">
        <v>0</v>
      </c>
      <c r="R3026" s="190">
        <v>0</v>
      </c>
    </row>
    <row r="3027" spans="1:18" ht="15" hidden="1">
      <c r="A3027" s="185" t="str">
        <f t="shared" si="109"/>
        <v>B</v>
      </c>
      <c r="B3027" s="191" t="s">
        <v>124</v>
      </c>
      <c r="C3027" s="191" t="s">
        <v>102</v>
      </c>
      <c r="D3027" s="192">
        <f t="shared" si="108"/>
        <v>0</v>
      </c>
      <c r="E3027" s="192">
        <f t="shared" si="108"/>
        <v>0</v>
      </c>
      <c r="F3027" s="192">
        <f t="shared" si="108"/>
        <v>0</v>
      </c>
      <c r="G3027" s="192">
        <f t="shared" si="108"/>
        <v>0</v>
      </c>
      <c r="H3027" s="192">
        <f t="shared" si="108"/>
        <v>0</v>
      </c>
      <c r="I3027" s="192">
        <v>0</v>
      </c>
      <c r="J3027" s="192">
        <v>0</v>
      </c>
      <c r="K3027" s="192">
        <v>0</v>
      </c>
      <c r="L3027" s="192">
        <v>0</v>
      </c>
      <c r="M3027" s="192">
        <v>0</v>
      </c>
      <c r="N3027" s="192">
        <v>0</v>
      </c>
      <c r="O3027" s="192">
        <v>0</v>
      </c>
      <c r="P3027" s="192">
        <v>0</v>
      </c>
      <c r="Q3027" s="192">
        <v>0</v>
      </c>
      <c r="R3027" s="192">
        <v>0</v>
      </c>
    </row>
    <row r="3028" spans="1:18" ht="15.75" hidden="1" thickBot="1">
      <c r="A3028" s="185" t="str">
        <f t="shared" si="109"/>
        <v>B</v>
      </c>
      <c r="B3028" s="186" t="s">
        <v>1508</v>
      </c>
      <c r="C3028" s="187" t="s">
        <v>1509</v>
      </c>
      <c r="D3028" s="188">
        <f t="shared" si="108"/>
        <v>0</v>
      </c>
      <c r="E3028" s="188">
        <f t="shared" si="108"/>
        <v>0</v>
      </c>
      <c r="F3028" s="188">
        <f t="shared" si="108"/>
        <v>0</v>
      </c>
      <c r="G3028" s="188">
        <f t="shared" si="108"/>
        <v>0</v>
      </c>
      <c r="H3028" s="188">
        <f t="shared" si="108"/>
        <v>0</v>
      </c>
      <c r="I3028" s="188">
        <v>0</v>
      </c>
      <c r="J3028" s="188">
        <v>0</v>
      </c>
      <c r="K3028" s="188">
        <v>0</v>
      </c>
      <c r="L3028" s="188">
        <v>0</v>
      </c>
      <c r="M3028" s="188">
        <v>0</v>
      </c>
      <c r="N3028" s="188">
        <v>0</v>
      </c>
      <c r="O3028" s="188">
        <v>0</v>
      </c>
      <c r="P3028" s="188">
        <v>0</v>
      </c>
      <c r="Q3028" s="188">
        <v>0</v>
      </c>
      <c r="R3028" s="188">
        <v>0</v>
      </c>
    </row>
    <row r="3029" spans="1:18" ht="15" hidden="1">
      <c r="A3029" s="185" t="str">
        <f t="shared" si="109"/>
        <v>B</v>
      </c>
      <c r="B3029" s="189" t="s">
        <v>124</v>
      </c>
      <c r="C3029" s="189" t="s">
        <v>96</v>
      </c>
      <c r="D3029" s="190">
        <f t="shared" si="108"/>
        <v>0</v>
      </c>
      <c r="E3029" s="190">
        <f t="shared" si="108"/>
        <v>0</v>
      </c>
      <c r="F3029" s="190">
        <f t="shared" si="108"/>
        <v>0</v>
      </c>
      <c r="G3029" s="190">
        <f t="shared" si="108"/>
        <v>0</v>
      </c>
      <c r="H3029" s="190">
        <f t="shared" si="108"/>
        <v>0</v>
      </c>
      <c r="I3029" s="190">
        <v>0</v>
      </c>
      <c r="J3029" s="190">
        <v>0</v>
      </c>
      <c r="K3029" s="190">
        <v>0</v>
      </c>
      <c r="L3029" s="190">
        <v>0</v>
      </c>
      <c r="M3029" s="190">
        <v>0</v>
      </c>
      <c r="N3029" s="190">
        <v>0</v>
      </c>
      <c r="O3029" s="190">
        <v>0</v>
      </c>
      <c r="P3029" s="190">
        <v>0</v>
      </c>
      <c r="Q3029" s="190">
        <v>0</v>
      </c>
      <c r="R3029" s="190">
        <v>0</v>
      </c>
    </row>
    <row r="3030" spans="1:18" ht="15" hidden="1">
      <c r="A3030" s="185" t="str">
        <f t="shared" si="109"/>
        <v>B</v>
      </c>
      <c r="B3030" s="191" t="s">
        <v>124</v>
      </c>
      <c r="C3030" s="191" t="s">
        <v>102</v>
      </c>
      <c r="D3030" s="192">
        <f t="shared" si="108"/>
        <v>0</v>
      </c>
      <c r="E3030" s="192">
        <f t="shared" si="108"/>
        <v>0</v>
      </c>
      <c r="F3030" s="192">
        <f t="shared" si="108"/>
        <v>0</v>
      </c>
      <c r="G3030" s="192">
        <f t="shared" si="108"/>
        <v>0</v>
      </c>
      <c r="H3030" s="192">
        <f t="shared" si="108"/>
        <v>0</v>
      </c>
      <c r="I3030" s="192">
        <v>0</v>
      </c>
      <c r="J3030" s="192">
        <v>0</v>
      </c>
      <c r="K3030" s="192">
        <v>0</v>
      </c>
      <c r="L3030" s="192">
        <v>0</v>
      </c>
      <c r="M3030" s="192">
        <v>0</v>
      </c>
      <c r="N3030" s="192">
        <v>0</v>
      </c>
      <c r="O3030" s="192">
        <v>0</v>
      </c>
      <c r="P3030" s="192">
        <v>0</v>
      </c>
      <c r="Q3030" s="192">
        <v>0</v>
      </c>
      <c r="R3030" s="192">
        <v>0</v>
      </c>
    </row>
    <row r="3031" spans="1:18" ht="30.75" hidden="1" thickBot="1">
      <c r="A3031" s="185" t="str">
        <f t="shared" si="109"/>
        <v>B</v>
      </c>
      <c r="B3031" s="186" t="s">
        <v>1510</v>
      </c>
      <c r="C3031" s="187" t="s">
        <v>1511</v>
      </c>
      <c r="D3031" s="188">
        <f t="shared" si="108"/>
        <v>0</v>
      </c>
      <c r="E3031" s="188">
        <f t="shared" si="108"/>
        <v>0</v>
      </c>
      <c r="F3031" s="188">
        <f t="shared" si="108"/>
        <v>0</v>
      </c>
      <c r="G3031" s="188">
        <f t="shared" si="108"/>
        <v>0</v>
      </c>
      <c r="H3031" s="188">
        <f t="shared" si="108"/>
        <v>0</v>
      </c>
      <c r="I3031" s="188">
        <v>0</v>
      </c>
      <c r="J3031" s="188">
        <v>0</v>
      </c>
      <c r="K3031" s="188">
        <v>0</v>
      </c>
      <c r="L3031" s="188">
        <v>0</v>
      </c>
      <c r="M3031" s="188">
        <v>0</v>
      </c>
      <c r="N3031" s="188">
        <v>0</v>
      </c>
      <c r="O3031" s="188">
        <v>0</v>
      </c>
      <c r="P3031" s="188">
        <v>0</v>
      </c>
      <c r="Q3031" s="188">
        <v>0</v>
      </c>
      <c r="R3031" s="188">
        <v>0</v>
      </c>
    </row>
    <row r="3032" spans="1:18" ht="15" hidden="1">
      <c r="A3032" s="185" t="str">
        <f t="shared" si="109"/>
        <v>B</v>
      </c>
      <c r="B3032" s="189" t="s">
        <v>124</v>
      </c>
      <c r="C3032" s="189" t="s">
        <v>96</v>
      </c>
      <c r="D3032" s="190">
        <f t="shared" si="108"/>
        <v>0</v>
      </c>
      <c r="E3032" s="190">
        <f t="shared" si="108"/>
        <v>0</v>
      </c>
      <c r="F3032" s="190">
        <f t="shared" si="108"/>
        <v>0</v>
      </c>
      <c r="G3032" s="190">
        <f t="shared" si="108"/>
        <v>0</v>
      </c>
      <c r="H3032" s="190">
        <f t="shared" si="108"/>
        <v>0</v>
      </c>
      <c r="I3032" s="190">
        <v>0</v>
      </c>
      <c r="J3032" s="190">
        <v>0</v>
      </c>
      <c r="K3032" s="190">
        <v>0</v>
      </c>
      <c r="L3032" s="190">
        <v>0</v>
      </c>
      <c r="M3032" s="190">
        <v>0</v>
      </c>
      <c r="N3032" s="190">
        <v>0</v>
      </c>
      <c r="O3032" s="190">
        <v>0</v>
      </c>
      <c r="P3032" s="190">
        <v>0</v>
      </c>
      <c r="Q3032" s="190">
        <v>0</v>
      </c>
      <c r="R3032" s="190">
        <v>0</v>
      </c>
    </row>
    <row r="3033" spans="1:18" ht="15" hidden="1">
      <c r="A3033" s="185" t="str">
        <f t="shared" si="109"/>
        <v>B</v>
      </c>
      <c r="B3033" s="191" t="s">
        <v>124</v>
      </c>
      <c r="C3033" s="191" t="s">
        <v>102</v>
      </c>
      <c r="D3033" s="192">
        <f t="shared" si="108"/>
        <v>0</v>
      </c>
      <c r="E3033" s="192">
        <f t="shared" si="108"/>
        <v>0</v>
      </c>
      <c r="F3033" s="192">
        <f t="shared" si="108"/>
        <v>0</v>
      </c>
      <c r="G3033" s="192">
        <f t="shared" si="108"/>
        <v>0</v>
      </c>
      <c r="H3033" s="192">
        <f t="shared" si="108"/>
        <v>0</v>
      </c>
      <c r="I3033" s="192">
        <v>0</v>
      </c>
      <c r="J3033" s="192">
        <v>0</v>
      </c>
      <c r="K3033" s="192">
        <v>0</v>
      </c>
      <c r="L3033" s="192">
        <v>0</v>
      </c>
      <c r="M3033" s="192">
        <v>0</v>
      </c>
      <c r="N3033" s="192">
        <v>0</v>
      </c>
      <c r="O3033" s="192">
        <v>0</v>
      </c>
      <c r="P3033" s="192">
        <v>0</v>
      </c>
      <c r="Q3033" s="192">
        <v>0</v>
      </c>
      <c r="R3033" s="192">
        <v>0</v>
      </c>
    </row>
    <row r="3034" spans="1:18" ht="45.75" hidden="1" thickBot="1">
      <c r="A3034" s="185" t="str">
        <f t="shared" si="109"/>
        <v>B</v>
      </c>
      <c r="B3034" s="186" t="s">
        <v>1512</v>
      </c>
      <c r="C3034" s="187" t="s">
        <v>1513</v>
      </c>
      <c r="D3034" s="188">
        <f t="shared" si="108"/>
        <v>0</v>
      </c>
      <c r="E3034" s="188">
        <f t="shared" si="108"/>
        <v>0</v>
      </c>
      <c r="F3034" s="188">
        <f t="shared" si="108"/>
        <v>0</v>
      </c>
      <c r="G3034" s="188">
        <f t="shared" si="108"/>
        <v>0</v>
      </c>
      <c r="H3034" s="188">
        <f t="shared" si="108"/>
        <v>0</v>
      </c>
      <c r="I3034" s="188">
        <v>0</v>
      </c>
      <c r="J3034" s="188">
        <v>0</v>
      </c>
      <c r="K3034" s="188">
        <v>0</v>
      </c>
      <c r="L3034" s="188">
        <v>0</v>
      </c>
      <c r="M3034" s="188">
        <v>0</v>
      </c>
      <c r="N3034" s="188">
        <v>0</v>
      </c>
      <c r="O3034" s="188">
        <v>0</v>
      </c>
      <c r="P3034" s="188">
        <v>0</v>
      </c>
      <c r="Q3034" s="188">
        <v>0</v>
      </c>
      <c r="R3034" s="188">
        <v>0</v>
      </c>
    </row>
    <row r="3035" spans="1:18" ht="15" hidden="1">
      <c r="A3035" s="185" t="str">
        <f t="shared" si="109"/>
        <v>B</v>
      </c>
      <c r="B3035" s="189" t="s">
        <v>124</v>
      </c>
      <c r="C3035" s="189" t="s">
        <v>96</v>
      </c>
      <c r="D3035" s="190">
        <f t="shared" si="108"/>
        <v>0</v>
      </c>
      <c r="E3035" s="190">
        <f t="shared" si="108"/>
        <v>0</v>
      </c>
      <c r="F3035" s="190">
        <f t="shared" si="108"/>
        <v>0</v>
      </c>
      <c r="G3035" s="190">
        <f t="shared" si="108"/>
        <v>0</v>
      </c>
      <c r="H3035" s="190">
        <f t="shared" si="108"/>
        <v>0</v>
      </c>
      <c r="I3035" s="190">
        <v>0</v>
      </c>
      <c r="J3035" s="190">
        <v>0</v>
      </c>
      <c r="K3035" s="190">
        <v>0</v>
      </c>
      <c r="L3035" s="190">
        <v>0</v>
      </c>
      <c r="M3035" s="190">
        <v>0</v>
      </c>
      <c r="N3035" s="190">
        <v>0</v>
      </c>
      <c r="O3035" s="190">
        <v>0</v>
      </c>
      <c r="P3035" s="190">
        <v>0</v>
      </c>
      <c r="Q3035" s="190">
        <v>0</v>
      </c>
      <c r="R3035" s="190">
        <v>0</v>
      </c>
    </row>
    <row r="3036" spans="1:18" ht="15" hidden="1">
      <c r="A3036" s="185" t="str">
        <f t="shared" si="109"/>
        <v>B</v>
      </c>
      <c r="B3036" s="191" t="s">
        <v>124</v>
      </c>
      <c r="C3036" s="191" t="s">
        <v>102</v>
      </c>
      <c r="D3036" s="192">
        <f t="shared" si="108"/>
        <v>0</v>
      </c>
      <c r="E3036" s="192">
        <f t="shared" si="108"/>
        <v>0</v>
      </c>
      <c r="F3036" s="192">
        <f t="shared" si="108"/>
        <v>0</v>
      </c>
      <c r="G3036" s="192">
        <f t="shared" si="108"/>
        <v>0</v>
      </c>
      <c r="H3036" s="192">
        <f t="shared" si="108"/>
        <v>0</v>
      </c>
      <c r="I3036" s="192">
        <v>0</v>
      </c>
      <c r="J3036" s="192">
        <v>0</v>
      </c>
      <c r="K3036" s="192">
        <v>0</v>
      </c>
      <c r="L3036" s="192">
        <v>0</v>
      </c>
      <c r="M3036" s="192">
        <v>0</v>
      </c>
      <c r="N3036" s="192">
        <v>0</v>
      </c>
      <c r="O3036" s="192">
        <v>0</v>
      </c>
      <c r="P3036" s="192">
        <v>0</v>
      </c>
      <c r="Q3036" s="192">
        <v>0</v>
      </c>
      <c r="R3036" s="192">
        <v>0</v>
      </c>
    </row>
    <row r="3037" spans="1:18" ht="30.75" hidden="1" thickBot="1">
      <c r="A3037" s="185" t="str">
        <f t="shared" si="109"/>
        <v>B</v>
      </c>
      <c r="B3037" s="186" t="s">
        <v>1514</v>
      </c>
      <c r="C3037" s="187" t="s">
        <v>1515</v>
      </c>
      <c r="D3037" s="188">
        <f t="shared" si="108"/>
        <v>0</v>
      </c>
      <c r="E3037" s="188">
        <f t="shared" si="108"/>
        <v>0</v>
      </c>
      <c r="F3037" s="188">
        <f t="shared" si="108"/>
        <v>0</v>
      </c>
      <c r="G3037" s="188">
        <f t="shared" si="108"/>
        <v>0</v>
      </c>
      <c r="H3037" s="188">
        <f t="shared" si="108"/>
        <v>0</v>
      </c>
      <c r="I3037" s="188">
        <v>0</v>
      </c>
      <c r="J3037" s="188">
        <v>0</v>
      </c>
      <c r="K3037" s="188">
        <v>0</v>
      </c>
      <c r="L3037" s="188">
        <v>0</v>
      </c>
      <c r="M3037" s="188">
        <v>0</v>
      </c>
      <c r="N3037" s="188">
        <v>0</v>
      </c>
      <c r="O3037" s="188">
        <v>0</v>
      </c>
      <c r="P3037" s="188">
        <v>0</v>
      </c>
      <c r="Q3037" s="188">
        <v>0</v>
      </c>
      <c r="R3037" s="188">
        <v>0</v>
      </c>
    </row>
    <row r="3038" spans="1:18" ht="15" hidden="1">
      <c r="A3038" s="185" t="str">
        <f t="shared" si="109"/>
        <v>B</v>
      </c>
      <c r="B3038" s="189" t="s">
        <v>124</v>
      </c>
      <c r="C3038" s="189" t="s">
        <v>96</v>
      </c>
      <c r="D3038" s="190">
        <f t="shared" si="108"/>
        <v>0</v>
      </c>
      <c r="E3038" s="190">
        <f t="shared" si="108"/>
        <v>0</v>
      </c>
      <c r="F3038" s="190">
        <f t="shared" si="108"/>
        <v>0</v>
      </c>
      <c r="G3038" s="190">
        <f t="shared" si="108"/>
        <v>0</v>
      </c>
      <c r="H3038" s="190">
        <f t="shared" si="108"/>
        <v>0</v>
      </c>
      <c r="I3038" s="190">
        <v>0</v>
      </c>
      <c r="J3038" s="190">
        <v>0</v>
      </c>
      <c r="K3038" s="190">
        <v>0</v>
      </c>
      <c r="L3038" s="190">
        <v>0</v>
      </c>
      <c r="M3038" s="190">
        <v>0</v>
      </c>
      <c r="N3038" s="190">
        <v>0</v>
      </c>
      <c r="O3038" s="190">
        <v>0</v>
      </c>
      <c r="P3038" s="190">
        <v>0</v>
      </c>
      <c r="Q3038" s="190">
        <v>0</v>
      </c>
      <c r="R3038" s="190">
        <v>0</v>
      </c>
    </row>
    <row r="3039" spans="1:18" ht="15" hidden="1">
      <c r="A3039" s="185" t="str">
        <f t="shared" si="109"/>
        <v>B</v>
      </c>
      <c r="B3039" s="191" t="s">
        <v>124</v>
      </c>
      <c r="C3039" s="191" t="s">
        <v>102</v>
      </c>
      <c r="D3039" s="192">
        <f t="shared" si="108"/>
        <v>0</v>
      </c>
      <c r="E3039" s="192">
        <f t="shared" si="108"/>
        <v>0</v>
      </c>
      <c r="F3039" s="192">
        <f t="shared" si="108"/>
        <v>0</v>
      </c>
      <c r="G3039" s="192">
        <f t="shared" si="108"/>
        <v>0</v>
      </c>
      <c r="H3039" s="192">
        <f t="shared" si="108"/>
        <v>0</v>
      </c>
      <c r="I3039" s="192">
        <v>0</v>
      </c>
      <c r="J3039" s="192">
        <v>0</v>
      </c>
      <c r="K3039" s="192">
        <v>0</v>
      </c>
      <c r="L3039" s="192">
        <v>0</v>
      </c>
      <c r="M3039" s="192">
        <v>0</v>
      </c>
      <c r="N3039" s="192">
        <v>0</v>
      </c>
      <c r="O3039" s="192">
        <v>0</v>
      </c>
      <c r="P3039" s="192">
        <v>0</v>
      </c>
      <c r="Q3039" s="192">
        <v>0</v>
      </c>
      <c r="R3039" s="192">
        <v>0</v>
      </c>
    </row>
    <row r="3040" spans="1:18" ht="15.75" hidden="1" thickBot="1">
      <c r="A3040" s="185" t="str">
        <f t="shared" si="109"/>
        <v>B</v>
      </c>
      <c r="B3040" s="186" t="s">
        <v>1516</v>
      </c>
      <c r="C3040" s="187" t="s">
        <v>1517</v>
      </c>
      <c r="D3040" s="188">
        <f t="shared" si="108"/>
        <v>0</v>
      </c>
      <c r="E3040" s="188">
        <f t="shared" si="108"/>
        <v>0</v>
      </c>
      <c r="F3040" s="188">
        <f t="shared" si="108"/>
        <v>0</v>
      </c>
      <c r="G3040" s="188">
        <f t="shared" si="108"/>
        <v>0</v>
      </c>
      <c r="H3040" s="188">
        <f t="shared" si="108"/>
        <v>0</v>
      </c>
      <c r="I3040" s="188">
        <v>0</v>
      </c>
      <c r="J3040" s="188">
        <v>0</v>
      </c>
      <c r="K3040" s="188">
        <v>0</v>
      </c>
      <c r="L3040" s="188">
        <v>0</v>
      </c>
      <c r="M3040" s="188">
        <v>0</v>
      </c>
      <c r="N3040" s="188">
        <v>0</v>
      </c>
      <c r="O3040" s="188">
        <v>0</v>
      </c>
      <c r="P3040" s="188">
        <v>0</v>
      </c>
      <c r="Q3040" s="188">
        <v>0</v>
      </c>
      <c r="R3040" s="188">
        <v>0</v>
      </c>
    </row>
    <row r="3041" spans="1:18" ht="15" hidden="1">
      <c r="A3041" s="185" t="str">
        <f t="shared" si="109"/>
        <v>B</v>
      </c>
      <c r="B3041" s="189" t="s">
        <v>124</v>
      </c>
      <c r="C3041" s="189" t="s">
        <v>96</v>
      </c>
      <c r="D3041" s="190">
        <f t="shared" si="108"/>
        <v>0</v>
      </c>
      <c r="E3041" s="190">
        <f t="shared" si="108"/>
        <v>0</v>
      </c>
      <c r="F3041" s="190">
        <f t="shared" si="108"/>
        <v>0</v>
      </c>
      <c r="G3041" s="190">
        <f t="shared" si="108"/>
        <v>0</v>
      </c>
      <c r="H3041" s="190">
        <f t="shared" si="108"/>
        <v>0</v>
      </c>
      <c r="I3041" s="190">
        <v>0</v>
      </c>
      <c r="J3041" s="190">
        <v>0</v>
      </c>
      <c r="K3041" s="190">
        <v>0</v>
      </c>
      <c r="L3041" s="190">
        <v>0</v>
      </c>
      <c r="M3041" s="190">
        <v>0</v>
      </c>
      <c r="N3041" s="190">
        <v>0</v>
      </c>
      <c r="O3041" s="190">
        <v>0</v>
      </c>
      <c r="P3041" s="190">
        <v>0</v>
      </c>
      <c r="Q3041" s="190">
        <v>0</v>
      </c>
      <c r="R3041" s="190">
        <v>0</v>
      </c>
    </row>
    <row r="3042" spans="1:18" ht="15" hidden="1">
      <c r="A3042" s="185" t="str">
        <f t="shared" si="109"/>
        <v>B</v>
      </c>
      <c r="B3042" s="191" t="s">
        <v>124</v>
      </c>
      <c r="C3042" s="191" t="s">
        <v>102</v>
      </c>
      <c r="D3042" s="192">
        <f t="shared" si="108"/>
        <v>0</v>
      </c>
      <c r="E3042" s="192">
        <f t="shared" si="108"/>
        <v>0</v>
      </c>
      <c r="F3042" s="192">
        <f t="shared" si="108"/>
        <v>0</v>
      </c>
      <c r="G3042" s="192">
        <f t="shared" si="108"/>
        <v>0</v>
      </c>
      <c r="H3042" s="192">
        <f t="shared" si="108"/>
        <v>0</v>
      </c>
      <c r="I3042" s="192">
        <v>0</v>
      </c>
      <c r="J3042" s="192">
        <v>0</v>
      </c>
      <c r="K3042" s="192">
        <v>0</v>
      </c>
      <c r="L3042" s="192">
        <v>0</v>
      </c>
      <c r="M3042" s="192">
        <v>0</v>
      </c>
      <c r="N3042" s="192">
        <v>0</v>
      </c>
      <c r="O3042" s="192">
        <v>0</v>
      </c>
      <c r="P3042" s="192">
        <v>0</v>
      </c>
      <c r="Q3042" s="192">
        <v>0</v>
      </c>
      <c r="R3042" s="192">
        <v>0</v>
      </c>
    </row>
    <row r="3043" spans="1:18" ht="30.75" hidden="1" thickBot="1">
      <c r="A3043" s="185" t="str">
        <f t="shared" si="109"/>
        <v>B</v>
      </c>
      <c r="B3043" s="186" t="s">
        <v>1518</v>
      </c>
      <c r="C3043" s="187" t="s">
        <v>1519</v>
      </c>
      <c r="D3043" s="188">
        <f t="shared" si="108"/>
        <v>0</v>
      </c>
      <c r="E3043" s="188">
        <f t="shared" si="108"/>
        <v>0</v>
      </c>
      <c r="F3043" s="188">
        <f t="shared" si="108"/>
        <v>0</v>
      </c>
      <c r="G3043" s="188">
        <f t="shared" si="108"/>
        <v>0</v>
      </c>
      <c r="H3043" s="188">
        <f t="shared" si="108"/>
        <v>0</v>
      </c>
      <c r="I3043" s="188">
        <v>0</v>
      </c>
      <c r="J3043" s="188">
        <v>0</v>
      </c>
      <c r="K3043" s="188">
        <v>0</v>
      </c>
      <c r="L3043" s="188">
        <v>0</v>
      </c>
      <c r="M3043" s="188">
        <v>0</v>
      </c>
      <c r="N3043" s="188">
        <v>0</v>
      </c>
      <c r="O3043" s="188">
        <v>0</v>
      </c>
      <c r="P3043" s="188">
        <v>0</v>
      </c>
      <c r="Q3043" s="188">
        <v>0</v>
      </c>
      <c r="R3043" s="188">
        <v>0</v>
      </c>
    </row>
    <row r="3044" spans="1:18" ht="15" hidden="1">
      <c r="A3044" s="185" t="str">
        <f t="shared" si="109"/>
        <v>B</v>
      </c>
      <c r="B3044" s="189" t="s">
        <v>124</v>
      </c>
      <c r="C3044" s="189" t="s">
        <v>96</v>
      </c>
      <c r="D3044" s="190">
        <f t="shared" si="108"/>
        <v>0</v>
      </c>
      <c r="E3044" s="190">
        <f t="shared" si="108"/>
        <v>0</v>
      </c>
      <c r="F3044" s="190">
        <f t="shared" si="108"/>
        <v>0</v>
      </c>
      <c r="G3044" s="190">
        <f t="shared" si="108"/>
        <v>0</v>
      </c>
      <c r="H3044" s="190">
        <f t="shared" si="108"/>
        <v>0</v>
      </c>
      <c r="I3044" s="190">
        <v>0</v>
      </c>
      <c r="J3044" s="190">
        <v>0</v>
      </c>
      <c r="K3044" s="190">
        <v>0</v>
      </c>
      <c r="L3044" s="190">
        <v>0</v>
      </c>
      <c r="M3044" s="190">
        <v>0</v>
      </c>
      <c r="N3044" s="190">
        <v>0</v>
      </c>
      <c r="O3044" s="190">
        <v>0</v>
      </c>
      <c r="P3044" s="190">
        <v>0</v>
      </c>
      <c r="Q3044" s="190">
        <v>0</v>
      </c>
      <c r="R3044" s="190">
        <v>0</v>
      </c>
    </row>
    <row r="3045" spans="1:18" ht="15" hidden="1">
      <c r="A3045" s="185" t="str">
        <f t="shared" si="109"/>
        <v>B</v>
      </c>
      <c r="B3045" s="191" t="s">
        <v>124</v>
      </c>
      <c r="C3045" s="191" t="s">
        <v>102</v>
      </c>
      <c r="D3045" s="192">
        <f t="shared" si="108"/>
        <v>0</v>
      </c>
      <c r="E3045" s="192">
        <f t="shared" si="108"/>
        <v>0</v>
      </c>
      <c r="F3045" s="192">
        <f t="shared" si="108"/>
        <v>0</v>
      </c>
      <c r="G3045" s="192">
        <f t="shared" si="108"/>
        <v>0</v>
      </c>
      <c r="H3045" s="192">
        <f t="shared" si="108"/>
        <v>0</v>
      </c>
      <c r="I3045" s="192">
        <v>0</v>
      </c>
      <c r="J3045" s="192">
        <v>0</v>
      </c>
      <c r="K3045" s="192">
        <v>0</v>
      </c>
      <c r="L3045" s="192">
        <v>0</v>
      </c>
      <c r="M3045" s="192">
        <v>0</v>
      </c>
      <c r="N3045" s="192">
        <v>0</v>
      </c>
      <c r="O3045" s="192">
        <v>0</v>
      </c>
      <c r="P3045" s="192">
        <v>0</v>
      </c>
      <c r="Q3045" s="192">
        <v>0</v>
      </c>
      <c r="R3045" s="192">
        <v>0</v>
      </c>
    </row>
    <row r="3046" spans="1:18" ht="15.75" hidden="1" thickBot="1">
      <c r="A3046" s="185" t="str">
        <f t="shared" si="109"/>
        <v>B</v>
      </c>
      <c r="B3046" s="186" t="s">
        <v>1520</v>
      </c>
      <c r="C3046" s="187" t="s">
        <v>1521</v>
      </c>
      <c r="D3046" s="188">
        <f t="shared" si="108"/>
        <v>0</v>
      </c>
      <c r="E3046" s="188">
        <f t="shared" si="108"/>
        <v>0</v>
      </c>
      <c r="F3046" s="188">
        <f t="shared" si="108"/>
        <v>0</v>
      </c>
      <c r="G3046" s="188">
        <f t="shared" si="108"/>
        <v>0</v>
      </c>
      <c r="H3046" s="188">
        <f t="shared" si="108"/>
        <v>0</v>
      </c>
      <c r="I3046" s="188">
        <v>0</v>
      </c>
      <c r="J3046" s="188">
        <v>0</v>
      </c>
      <c r="K3046" s="188">
        <v>0</v>
      </c>
      <c r="L3046" s="188">
        <v>0</v>
      </c>
      <c r="M3046" s="188">
        <v>0</v>
      </c>
      <c r="N3046" s="188">
        <v>0</v>
      </c>
      <c r="O3046" s="188">
        <v>0</v>
      </c>
      <c r="P3046" s="188">
        <v>0</v>
      </c>
      <c r="Q3046" s="188">
        <v>0</v>
      </c>
      <c r="R3046" s="188">
        <v>0</v>
      </c>
    </row>
    <row r="3047" spans="1:18" ht="15" hidden="1">
      <c r="A3047" s="185" t="str">
        <f t="shared" si="109"/>
        <v>B</v>
      </c>
      <c r="B3047" s="189" t="s">
        <v>124</v>
      </c>
      <c r="C3047" s="189" t="s">
        <v>96</v>
      </c>
      <c r="D3047" s="190">
        <f t="shared" si="108"/>
        <v>0</v>
      </c>
      <c r="E3047" s="190">
        <f t="shared" si="108"/>
        <v>0</v>
      </c>
      <c r="F3047" s="190">
        <f t="shared" si="108"/>
        <v>0</v>
      </c>
      <c r="G3047" s="190">
        <f t="shared" si="108"/>
        <v>0</v>
      </c>
      <c r="H3047" s="190">
        <f t="shared" si="108"/>
        <v>0</v>
      </c>
      <c r="I3047" s="190">
        <v>0</v>
      </c>
      <c r="J3047" s="190">
        <v>0</v>
      </c>
      <c r="K3047" s="190">
        <v>0</v>
      </c>
      <c r="L3047" s="190">
        <v>0</v>
      </c>
      <c r="M3047" s="190">
        <v>0</v>
      </c>
      <c r="N3047" s="190">
        <v>0</v>
      </c>
      <c r="O3047" s="190">
        <v>0</v>
      </c>
      <c r="P3047" s="190">
        <v>0</v>
      </c>
      <c r="Q3047" s="190">
        <v>0</v>
      </c>
      <c r="R3047" s="190">
        <v>0</v>
      </c>
    </row>
    <row r="3048" spans="1:18" ht="15" hidden="1">
      <c r="A3048" s="185" t="str">
        <f t="shared" si="109"/>
        <v>B</v>
      </c>
      <c r="B3048" s="191" t="s">
        <v>124</v>
      </c>
      <c r="C3048" s="191" t="s">
        <v>102</v>
      </c>
      <c r="D3048" s="192">
        <f t="shared" si="108"/>
        <v>0</v>
      </c>
      <c r="E3048" s="192">
        <f t="shared" si="108"/>
        <v>0</v>
      </c>
      <c r="F3048" s="192">
        <f t="shared" si="108"/>
        <v>0</v>
      </c>
      <c r="G3048" s="192">
        <f t="shared" si="108"/>
        <v>0</v>
      </c>
      <c r="H3048" s="192">
        <f t="shared" si="108"/>
        <v>0</v>
      </c>
      <c r="I3048" s="192">
        <v>0</v>
      </c>
      <c r="J3048" s="192">
        <v>0</v>
      </c>
      <c r="K3048" s="192">
        <v>0</v>
      </c>
      <c r="L3048" s="192">
        <v>0</v>
      </c>
      <c r="M3048" s="192">
        <v>0</v>
      </c>
      <c r="N3048" s="192">
        <v>0</v>
      </c>
      <c r="O3048" s="192">
        <v>0</v>
      </c>
      <c r="P3048" s="192">
        <v>0</v>
      </c>
      <c r="Q3048" s="192">
        <v>0</v>
      </c>
      <c r="R3048" s="192">
        <v>0</v>
      </c>
    </row>
    <row r="3049" spans="1:18" ht="15.75" hidden="1" thickBot="1">
      <c r="A3049" s="185" t="str">
        <f t="shared" si="109"/>
        <v>B</v>
      </c>
      <c r="B3049" s="186" t="s">
        <v>1522</v>
      </c>
      <c r="C3049" s="187" t="s">
        <v>1523</v>
      </c>
      <c r="D3049" s="188">
        <f t="shared" si="108"/>
        <v>0</v>
      </c>
      <c r="E3049" s="188">
        <f t="shared" si="108"/>
        <v>0</v>
      </c>
      <c r="F3049" s="188">
        <f t="shared" si="108"/>
        <v>0</v>
      </c>
      <c r="G3049" s="188">
        <f t="shared" si="108"/>
        <v>0</v>
      </c>
      <c r="H3049" s="188">
        <f t="shared" si="108"/>
        <v>0</v>
      </c>
      <c r="I3049" s="188">
        <v>0</v>
      </c>
      <c r="J3049" s="188">
        <v>0</v>
      </c>
      <c r="K3049" s="188">
        <v>0</v>
      </c>
      <c r="L3049" s="188">
        <v>0</v>
      </c>
      <c r="M3049" s="188">
        <v>0</v>
      </c>
      <c r="N3049" s="188">
        <v>0</v>
      </c>
      <c r="O3049" s="188">
        <v>0</v>
      </c>
      <c r="P3049" s="188">
        <v>0</v>
      </c>
      <c r="Q3049" s="188">
        <v>0</v>
      </c>
      <c r="R3049" s="188">
        <v>0</v>
      </c>
    </row>
    <row r="3050" spans="1:18" ht="15" hidden="1">
      <c r="A3050" s="185" t="str">
        <f t="shared" si="109"/>
        <v>B</v>
      </c>
      <c r="B3050" s="189" t="s">
        <v>124</v>
      </c>
      <c r="C3050" s="189" t="s">
        <v>96</v>
      </c>
      <c r="D3050" s="190">
        <f t="shared" si="108"/>
        <v>0</v>
      </c>
      <c r="E3050" s="190">
        <f t="shared" si="108"/>
        <v>0</v>
      </c>
      <c r="F3050" s="190">
        <f t="shared" si="108"/>
        <v>0</v>
      </c>
      <c r="G3050" s="190">
        <f t="shared" si="108"/>
        <v>0</v>
      </c>
      <c r="H3050" s="190">
        <f t="shared" si="108"/>
        <v>0</v>
      </c>
      <c r="I3050" s="190">
        <v>0</v>
      </c>
      <c r="J3050" s="190">
        <v>0</v>
      </c>
      <c r="K3050" s="190">
        <v>0</v>
      </c>
      <c r="L3050" s="190">
        <v>0</v>
      </c>
      <c r="M3050" s="190">
        <v>0</v>
      </c>
      <c r="N3050" s="190">
        <v>0</v>
      </c>
      <c r="O3050" s="190">
        <v>0</v>
      </c>
      <c r="P3050" s="190">
        <v>0</v>
      </c>
      <c r="Q3050" s="190">
        <v>0</v>
      </c>
      <c r="R3050" s="190">
        <v>0</v>
      </c>
    </row>
    <row r="3051" spans="1:18" ht="15" hidden="1">
      <c r="A3051" s="185" t="str">
        <f t="shared" si="109"/>
        <v>B</v>
      </c>
      <c r="B3051" s="191" t="s">
        <v>124</v>
      </c>
      <c r="C3051" s="191" t="s">
        <v>98</v>
      </c>
      <c r="D3051" s="192">
        <f t="shared" si="108"/>
        <v>0</v>
      </c>
      <c r="E3051" s="192">
        <f t="shared" si="108"/>
        <v>0</v>
      </c>
      <c r="F3051" s="192">
        <f t="shared" si="108"/>
        <v>0</v>
      </c>
      <c r="G3051" s="192">
        <f t="shared" si="108"/>
        <v>0</v>
      </c>
      <c r="H3051" s="192">
        <f t="shared" si="108"/>
        <v>0</v>
      </c>
      <c r="I3051" s="192">
        <v>0</v>
      </c>
      <c r="J3051" s="192">
        <v>0</v>
      </c>
      <c r="K3051" s="192">
        <v>0</v>
      </c>
      <c r="L3051" s="192">
        <v>0</v>
      </c>
      <c r="M3051" s="192">
        <v>0</v>
      </c>
      <c r="N3051" s="192">
        <v>0</v>
      </c>
      <c r="O3051" s="192">
        <v>0</v>
      </c>
      <c r="P3051" s="192">
        <v>0</v>
      </c>
      <c r="Q3051" s="192">
        <v>0</v>
      </c>
      <c r="R3051" s="192">
        <v>0</v>
      </c>
    </row>
    <row r="3052" spans="1:18" ht="30.75" hidden="1" thickBot="1">
      <c r="A3052" s="185" t="str">
        <f t="shared" si="109"/>
        <v>B</v>
      </c>
      <c r="B3052" s="186" t="s">
        <v>1524</v>
      </c>
      <c r="C3052" s="187" t="s">
        <v>1525</v>
      </c>
      <c r="D3052" s="188">
        <f t="shared" si="108"/>
        <v>0</v>
      </c>
      <c r="E3052" s="188">
        <f t="shared" si="108"/>
        <v>0</v>
      </c>
      <c r="F3052" s="188">
        <f t="shared" si="108"/>
        <v>0</v>
      </c>
      <c r="G3052" s="188">
        <f t="shared" si="108"/>
        <v>0</v>
      </c>
      <c r="H3052" s="188">
        <f t="shared" si="108"/>
        <v>0</v>
      </c>
      <c r="I3052" s="188">
        <v>0</v>
      </c>
      <c r="J3052" s="188">
        <v>0</v>
      </c>
      <c r="K3052" s="188">
        <v>0</v>
      </c>
      <c r="L3052" s="188">
        <v>0</v>
      </c>
      <c r="M3052" s="188">
        <v>0</v>
      </c>
      <c r="N3052" s="188">
        <v>0</v>
      </c>
      <c r="O3052" s="188">
        <v>0</v>
      </c>
      <c r="P3052" s="188">
        <v>0</v>
      </c>
      <c r="Q3052" s="188">
        <v>0</v>
      </c>
      <c r="R3052" s="188">
        <v>0</v>
      </c>
    </row>
    <row r="3053" spans="1:18" ht="15" hidden="1">
      <c r="A3053" s="185" t="str">
        <f t="shared" si="109"/>
        <v>B</v>
      </c>
      <c r="B3053" s="189" t="s">
        <v>124</v>
      </c>
      <c r="C3053" s="189" t="s">
        <v>96</v>
      </c>
      <c r="D3053" s="190">
        <f t="shared" si="108"/>
        <v>0</v>
      </c>
      <c r="E3053" s="190">
        <f t="shared" si="108"/>
        <v>0</v>
      </c>
      <c r="F3053" s="190">
        <f t="shared" si="108"/>
        <v>0</v>
      </c>
      <c r="G3053" s="190">
        <f t="shared" si="108"/>
        <v>0</v>
      </c>
      <c r="H3053" s="190">
        <f t="shared" si="108"/>
        <v>0</v>
      </c>
      <c r="I3053" s="190">
        <v>0</v>
      </c>
      <c r="J3053" s="190">
        <v>0</v>
      </c>
      <c r="K3053" s="190">
        <v>0</v>
      </c>
      <c r="L3053" s="190">
        <v>0</v>
      </c>
      <c r="M3053" s="190">
        <v>0</v>
      </c>
      <c r="N3053" s="190">
        <v>0</v>
      </c>
      <c r="O3053" s="190">
        <v>0</v>
      </c>
      <c r="P3053" s="190">
        <v>0</v>
      </c>
      <c r="Q3053" s="190">
        <v>0</v>
      </c>
      <c r="R3053" s="190">
        <v>0</v>
      </c>
    </row>
    <row r="3054" spans="1:18" ht="15" hidden="1">
      <c r="A3054" s="185" t="str">
        <f t="shared" si="109"/>
        <v>B</v>
      </c>
      <c r="B3054" s="191" t="s">
        <v>124</v>
      </c>
      <c r="C3054" s="191" t="s">
        <v>98</v>
      </c>
      <c r="D3054" s="192">
        <f t="shared" si="108"/>
        <v>0</v>
      </c>
      <c r="E3054" s="192">
        <f t="shared" si="108"/>
        <v>0</v>
      </c>
      <c r="F3054" s="192">
        <f t="shared" si="108"/>
        <v>0</v>
      </c>
      <c r="G3054" s="192">
        <f t="shared" si="108"/>
        <v>0</v>
      </c>
      <c r="H3054" s="192">
        <f t="shared" si="108"/>
        <v>0</v>
      </c>
      <c r="I3054" s="192">
        <v>0</v>
      </c>
      <c r="J3054" s="192">
        <v>0</v>
      </c>
      <c r="K3054" s="192">
        <v>0</v>
      </c>
      <c r="L3054" s="192">
        <v>0</v>
      </c>
      <c r="M3054" s="192">
        <v>0</v>
      </c>
      <c r="N3054" s="192">
        <v>0</v>
      </c>
      <c r="O3054" s="192">
        <v>0</v>
      </c>
      <c r="P3054" s="192">
        <v>0</v>
      </c>
      <c r="Q3054" s="192">
        <v>0</v>
      </c>
      <c r="R3054" s="192">
        <v>0</v>
      </c>
    </row>
    <row r="3055" spans="1:18" ht="15.75" hidden="1" thickBot="1">
      <c r="A3055" s="185" t="str">
        <f t="shared" si="109"/>
        <v>B</v>
      </c>
      <c r="B3055" s="186" t="s">
        <v>1526</v>
      </c>
      <c r="C3055" s="187" t="s">
        <v>1527</v>
      </c>
      <c r="D3055" s="188">
        <f t="shared" ref="D3055:H3118" si="110">I3055+N3055</f>
        <v>0</v>
      </c>
      <c r="E3055" s="188">
        <f t="shared" si="110"/>
        <v>0</v>
      </c>
      <c r="F3055" s="188">
        <f t="shared" si="110"/>
        <v>0</v>
      </c>
      <c r="G3055" s="188">
        <f t="shared" si="110"/>
        <v>0</v>
      </c>
      <c r="H3055" s="188">
        <f t="shared" si="110"/>
        <v>0</v>
      </c>
      <c r="I3055" s="188">
        <v>0</v>
      </c>
      <c r="J3055" s="188">
        <v>0</v>
      </c>
      <c r="K3055" s="188">
        <v>0</v>
      </c>
      <c r="L3055" s="188">
        <v>0</v>
      </c>
      <c r="M3055" s="188">
        <v>0</v>
      </c>
      <c r="N3055" s="188">
        <v>0</v>
      </c>
      <c r="O3055" s="188">
        <v>0</v>
      </c>
      <c r="P3055" s="188">
        <v>0</v>
      </c>
      <c r="Q3055" s="188">
        <v>0</v>
      </c>
      <c r="R3055" s="188">
        <v>0</v>
      </c>
    </row>
    <row r="3056" spans="1:18" ht="15" hidden="1">
      <c r="A3056" s="185" t="str">
        <f t="shared" si="109"/>
        <v>B</v>
      </c>
      <c r="B3056" s="189" t="s">
        <v>124</v>
      </c>
      <c r="C3056" s="189" t="s">
        <v>96</v>
      </c>
      <c r="D3056" s="190">
        <f t="shared" si="110"/>
        <v>0</v>
      </c>
      <c r="E3056" s="190">
        <f t="shared" si="110"/>
        <v>0</v>
      </c>
      <c r="F3056" s="190">
        <f t="shared" si="110"/>
        <v>0</v>
      </c>
      <c r="G3056" s="190">
        <f t="shared" si="110"/>
        <v>0</v>
      </c>
      <c r="H3056" s="190">
        <f t="shared" si="110"/>
        <v>0</v>
      </c>
      <c r="I3056" s="190">
        <v>0</v>
      </c>
      <c r="J3056" s="190">
        <v>0</v>
      </c>
      <c r="K3056" s="190">
        <v>0</v>
      </c>
      <c r="L3056" s="190">
        <v>0</v>
      </c>
      <c r="M3056" s="190">
        <v>0</v>
      </c>
      <c r="N3056" s="190">
        <v>0</v>
      </c>
      <c r="O3056" s="190">
        <v>0</v>
      </c>
      <c r="P3056" s="190">
        <v>0</v>
      </c>
      <c r="Q3056" s="190">
        <v>0</v>
      </c>
      <c r="R3056" s="190">
        <v>0</v>
      </c>
    </row>
    <row r="3057" spans="1:18" ht="15" hidden="1">
      <c r="A3057" s="185" t="str">
        <f t="shared" si="109"/>
        <v>B</v>
      </c>
      <c r="B3057" s="191" t="s">
        <v>124</v>
      </c>
      <c r="C3057" s="191" t="s">
        <v>98</v>
      </c>
      <c r="D3057" s="192">
        <f t="shared" si="110"/>
        <v>0</v>
      </c>
      <c r="E3057" s="192">
        <f t="shared" si="110"/>
        <v>0</v>
      </c>
      <c r="F3057" s="192">
        <f t="shared" si="110"/>
        <v>0</v>
      </c>
      <c r="G3057" s="192">
        <f t="shared" si="110"/>
        <v>0</v>
      </c>
      <c r="H3057" s="192">
        <f t="shared" si="110"/>
        <v>0</v>
      </c>
      <c r="I3057" s="192">
        <v>0</v>
      </c>
      <c r="J3057" s="192">
        <v>0</v>
      </c>
      <c r="K3057" s="192">
        <v>0</v>
      </c>
      <c r="L3057" s="192">
        <v>0</v>
      </c>
      <c r="M3057" s="192">
        <v>0</v>
      </c>
      <c r="N3057" s="192">
        <v>0</v>
      </c>
      <c r="O3057" s="192">
        <v>0</v>
      </c>
      <c r="P3057" s="192">
        <v>0</v>
      </c>
      <c r="Q3057" s="192">
        <v>0</v>
      </c>
      <c r="R3057" s="192">
        <v>0</v>
      </c>
    </row>
    <row r="3058" spans="1:18" ht="15" hidden="1">
      <c r="A3058" s="185" t="str">
        <f t="shared" si="109"/>
        <v>B</v>
      </c>
      <c r="B3058" s="191" t="s">
        <v>124</v>
      </c>
      <c r="C3058" s="191" t="s">
        <v>100</v>
      </c>
      <c r="D3058" s="192">
        <f t="shared" si="110"/>
        <v>0</v>
      </c>
      <c r="E3058" s="192">
        <f t="shared" si="110"/>
        <v>0</v>
      </c>
      <c r="F3058" s="192">
        <f t="shared" si="110"/>
        <v>0</v>
      </c>
      <c r="G3058" s="192">
        <f t="shared" si="110"/>
        <v>0</v>
      </c>
      <c r="H3058" s="192">
        <f t="shared" si="110"/>
        <v>0</v>
      </c>
      <c r="I3058" s="192">
        <v>0</v>
      </c>
      <c r="J3058" s="192">
        <v>0</v>
      </c>
      <c r="K3058" s="192">
        <v>0</v>
      </c>
      <c r="L3058" s="192">
        <v>0</v>
      </c>
      <c r="M3058" s="192">
        <v>0</v>
      </c>
      <c r="N3058" s="192">
        <v>0</v>
      </c>
      <c r="O3058" s="192">
        <v>0</v>
      </c>
      <c r="P3058" s="192">
        <v>0</v>
      </c>
      <c r="Q3058" s="192">
        <v>0</v>
      </c>
      <c r="R3058" s="192">
        <v>0</v>
      </c>
    </row>
    <row r="3059" spans="1:18" ht="45.75" hidden="1" thickBot="1">
      <c r="A3059" s="185" t="str">
        <f t="shared" si="109"/>
        <v>B</v>
      </c>
      <c r="B3059" s="186" t="s">
        <v>1528</v>
      </c>
      <c r="C3059" s="187" t="s">
        <v>1529</v>
      </c>
      <c r="D3059" s="188">
        <f t="shared" si="110"/>
        <v>0</v>
      </c>
      <c r="E3059" s="188">
        <f t="shared" si="110"/>
        <v>0</v>
      </c>
      <c r="F3059" s="188">
        <f t="shared" si="110"/>
        <v>0</v>
      </c>
      <c r="G3059" s="188">
        <f t="shared" si="110"/>
        <v>0</v>
      </c>
      <c r="H3059" s="188">
        <f t="shared" si="110"/>
        <v>0</v>
      </c>
      <c r="I3059" s="188">
        <v>0</v>
      </c>
      <c r="J3059" s="188">
        <v>0</v>
      </c>
      <c r="K3059" s="188">
        <v>0</v>
      </c>
      <c r="L3059" s="188">
        <v>0</v>
      </c>
      <c r="M3059" s="188">
        <v>0</v>
      </c>
      <c r="N3059" s="188">
        <v>0</v>
      </c>
      <c r="O3059" s="188">
        <v>0</v>
      </c>
      <c r="P3059" s="188">
        <v>0</v>
      </c>
      <c r="Q3059" s="188">
        <v>0</v>
      </c>
      <c r="R3059" s="188">
        <v>0</v>
      </c>
    </row>
    <row r="3060" spans="1:18" ht="15" hidden="1">
      <c r="A3060" s="185" t="str">
        <f t="shared" si="109"/>
        <v>B</v>
      </c>
      <c r="B3060" s="189" t="s">
        <v>124</v>
      </c>
      <c r="C3060" s="189" t="s">
        <v>96</v>
      </c>
      <c r="D3060" s="190">
        <f t="shared" si="110"/>
        <v>0</v>
      </c>
      <c r="E3060" s="190">
        <f t="shared" si="110"/>
        <v>0</v>
      </c>
      <c r="F3060" s="190">
        <f t="shared" si="110"/>
        <v>0</v>
      </c>
      <c r="G3060" s="190">
        <f t="shared" si="110"/>
        <v>0</v>
      </c>
      <c r="H3060" s="190">
        <f t="shared" si="110"/>
        <v>0</v>
      </c>
      <c r="I3060" s="190">
        <v>0</v>
      </c>
      <c r="J3060" s="190">
        <v>0</v>
      </c>
      <c r="K3060" s="190">
        <v>0</v>
      </c>
      <c r="L3060" s="190">
        <v>0</v>
      </c>
      <c r="M3060" s="190">
        <v>0</v>
      </c>
      <c r="N3060" s="190">
        <v>0</v>
      </c>
      <c r="O3060" s="190">
        <v>0</v>
      </c>
      <c r="P3060" s="190">
        <v>0</v>
      </c>
      <c r="Q3060" s="190">
        <v>0</v>
      </c>
      <c r="R3060" s="190">
        <v>0</v>
      </c>
    </row>
    <row r="3061" spans="1:18" ht="15" hidden="1">
      <c r="A3061" s="185" t="str">
        <f t="shared" si="109"/>
        <v>B</v>
      </c>
      <c r="B3061" s="191" t="s">
        <v>124</v>
      </c>
      <c r="C3061" s="191" t="s">
        <v>98</v>
      </c>
      <c r="D3061" s="192">
        <f t="shared" si="110"/>
        <v>0</v>
      </c>
      <c r="E3061" s="192">
        <f t="shared" si="110"/>
        <v>0</v>
      </c>
      <c r="F3061" s="192">
        <f t="shared" si="110"/>
        <v>0</v>
      </c>
      <c r="G3061" s="192">
        <f t="shared" si="110"/>
        <v>0</v>
      </c>
      <c r="H3061" s="192">
        <f t="shared" si="110"/>
        <v>0</v>
      </c>
      <c r="I3061" s="192">
        <v>0</v>
      </c>
      <c r="J3061" s="192">
        <v>0</v>
      </c>
      <c r="K3061" s="192">
        <v>0</v>
      </c>
      <c r="L3061" s="192">
        <v>0</v>
      </c>
      <c r="M3061" s="192">
        <v>0</v>
      </c>
      <c r="N3061" s="192">
        <v>0</v>
      </c>
      <c r="O3061" s="192">
        <v>0</v>
      </c>
      <c r="P3061" s="192">
        <v>0</v>
      </c>
      <c r="Q3061" s="192">
        <v>0</v>
      </c>
      <c r="R3061" s="192">
        <v>0</v>
      </c>
    </row>
    <row r="3062" spans="1:18" ht="15" hidden="1">
      <c r="A3062" s="185" t="str">
        <f t="shared" si="109"/>
        <v>B</v>
      </c>
      <c r="B3062" s="191" t="s">
        <v>124</v>
      </c>
      <c r="C3062" s="191" t="s">
        <v>100</v>
      </c>
      <c r="D3062" s="192">
        <f t="shared" si="110"/>
        <v>0</v>
      </c>
      <c r="E3062" s="192">
        <f t="shared" si="110"/>
        <v>0</v>
      </c>
      <c r="F3062" s="192">
        <f t="shared" si="110"/>
        <v>0</v>
      </c>
      <c r="G3062" s="192">
        <f t="shared" si="110"/>
        <v>0</v>
      </c>
      <c r="H3062" s="192">
        <f t="shared" si="110"/>
        <v>0</v>
      </c>
      <c r="I3062" s="192">
        <v>0</v>
      </c>
      <c r="J3062" s="192">
        <v>0</v>
      </c>
      <c r="K3062" s="192">
        <v>0</v>
      </c>
      <c r="L3062" s="192">
        <v>0</v>
      </c>
      <c r="M3062" s="192">
        <v>0</v>
      </c>
      <c r="N3062" s="192">
        <v>0</v>
      </c>
      <c r="O3062" s="192">
        <v>0</v>
      </c>
      <c r="P3062" s="192">
        <v>0</v>
      </c>
      <c r="Q3062" s="192">
        <v>0</v>
      </c>
      <c r="R3062" s="192">
        <v>0</v>
      </c>
    </row>
    <row r="3063" spans="1:18" ht="15.75" hidden="1" thickBot="1">
      <c r="A3063" s="185" t="str">
        <f t="shared" si="109"/>
        <v>B</v>
      </c>
      <c r="B3063" s="186" t="s">
        <v>1530</v>
      </c>
      <c r="C3063" s="187" t="s">
        <v>1531</v>
      </c>
      <c r="D3063" s="188">
        <f t="shared" si="110"/>
        <v>0</v>
      </c>
      <c r="E3063" s="188">
        <f t="shared" si="110"/>
        <v>0</v>
      </c>
      <c r="F3063" s="188">
        <f t="shared" si="110"/>
        <v>0</v>
      </c>
      <c r="G3063" s="188">
        <f t="shared" si="110"/>
        <v>0</v>
      </c>
      <c r="H3063" s="188">
        <f t="shared" si="110"/>
        <v>0</v>
      </c>
      <c r="I3063" s="188">
        <v>0</v>
      </c>
      <c r="J3063" s="188">
        <v>0</v>
      </c>
      <c r="K3063" s="188">
        <v>0</v>
      </c>
      <c r="L3063" s="188">
        <v>0</v>
      </c>
      <c r="M3063" s="188">
        <v>0</v>
      </c>
      <c r="N3063" s="188">
        <v>0</v>
      </c>
      <c r="O3063" s="188">
        <v>0</v>
      </c>
      <c r="P3063" s="188">
        <v>0</v>
      </c>
      <c r="Q3063" s="188">
        <v>0</v>
      </c>
      <c r="R3063" s="188">
        <v>0</v>
      </c>
    </row>
    <row r="3064" spans="1:18" ht="15" hidden="1">
      <c r="A3064" s="185" t="str">
        <f t="shared" si="109"/>
        <v>B</v>
      </c>
      <c r="B3064" s="189" t="s">
        <v>124</v>
      </c>
      <c r="C3064" s="189" t="s">
        <v>96</v>
      </c>
      <c r="D3064" s="190">
        <f t="shared" si="110"/>
        <v>0</v>
      </c>
      <c r="E3064" s="190">
        <f t="shared" si="110"/>
        <v>0</v>
      </c>
      <c r="F3064" s="190">
        <f t="shared" si="110"/>
        <v>0</v>
      </c>
      <c r="G3064" s="190">
        <f t="shared" si="110"/>
        <v>0</v>
      </c>
      <c r="H3064" s="190">
        <f t="shared" si="110"/>
        <v>0</v>
      </c>
      <c r="I3064" s="190">
        <v>0</v>
      </c>
      <c r="J3064" s="190">
        <v>0</v>
      </c>
      <c r="K3064" s="190">
        <v>0</v>
      </c>
      <c r="L3064" s="190">
        <v>0</v>
      </c>
      <c r="M3064" s="190">
        <v>0</v>
      </c>
      <c r="N3064" s="190">
        <v>0</v>
      </c>
      <c r="O3064" s="190">
        <v>0</v>
      </c>
      <c r="P3064" s="190">
        <v>0</v>
      </c>
      <c r="Q3064" s="190">
        <v>0</v>
      </c>
      <c r="R3064" s="190">
        <v>0</v>
      </c>
    </row>
    <row r="3065" spans="1:18" ht="15" hidden="1">
      <c r="A3065" s="185" t="str">
        <f t="shared" si="109"/>
        <v>B</v>
      </c>
      <c r="B3065" s="191" t="s">
        <v>124</v>
      </c>
      <c r="C3065" s="191" t="s">
        <v>98</v>
      </c>
      <c r="D3065" s="192">
        <f t="shared" si="110"/>
        <v>0</v>
      </c>
      <c r="E3065" s="192">
        <f t="shared" si="110"/>
        <v>0</v>
      </c>
      <c r="F3065" s="192">
        <f t="shared" si="110"/>
        <v>0</v>
      </c>
      <c r="G3065" s="192">
        <f t="shared" si="110"/>
        <v>0</v>
      </c>
      <c r="H3065" s="192">
        <f t="shared" si="110"/>
        <v>0</v>
      </c>
      <c r="I3065" s="192">
        <v>0</v>
      </c>
      <c r="J3065" s="192">
        <v>0</v>
      </c>
      <c r="K3065" s="192">
        <v>0</v>
      </c>
      <c r="L3065" s="192">
        <v>0</v>
      </c>
      <c r="M3065" s="192">
        <v>0</v>
      </c>
      <c r="N3065" s="192">
        <v>0</v>
      </c>
      <c r="O3065" s="192">
        <v>0</v>
      </c>
      <c r="P3065" s="192">
        <v>0</v>
      </c>
      <c r="Q3065" s="192">
        <v>0</v>
      </c>
      <c r="R3065" s="192">
        <v>0</v>
      </c>
    </row>
    <row r="3066" spans="1:18" ht="30.75" hidden="1" thickBot="1">
      <c r="A3066" s="185" t="str">
        <f t="shared" si="109"/>
        <v>B</v>
      </c>
      <c r="B3066" s="186" t="s">
        <v>1532</v>
      </c>
      <c r="C3066" s="187" t="s">
        <v>1533</v>
      </c>
      <c r="D3066" s="188">
        <f t="shared" si="110"/>
        <v>0</v>
      </c>
      <c r="E3066" s="188">
        <f t="shared" si="110"/>
        <v>0</v>
      </c>
      <c r="F3066" s="188">
        <f t="shared" si="110"/>
        <v>0</v>
      </c>
      <c r="G3066" s="188">
        <f t="shared" si="110"/>
        <v>0</v>
      </c>
      <c r="H3066" s="188">
        <f t="shared" si="110"/>
        <v>0</v>
      </c>
      <c r="I3066" s="188">
        <v>0</v>
      </c>
      <c r="J3066" s="188">
        <v>0</v>
      </c>
      <c r="K3066" s="188">
        <v>0</v>
      </c>
      <c r="L3066" s="188">
        <v>0</v>
      </c>
      <c r="M3066" s="188">
        <v>0</v>
      </c>
      <c r="N3066" s="188">
        <v>0</v>
      </c>
      <c r="O3066" s="188">
        <v>0</v>
      </c>
      <c r="P3066" s="188">
        <v>0</v>
      </c>
      <c r="Q3066" s="188">
        <v>0</v>
      </c>
      <c r="R3066" s="188">
        <v>0</v>
      </c>
    </row>
    <row r="3067" spans="1:18" ht="15" hidden="1">
      <c r="A3067" s="185" t="str">
        <f t="shared" si="109"/>
        <v>B</v>
      </c>
      <c r="B3067" s="189" t="s">
        <v>124</v>
      </c>
      <c r="C3067" s="189" t="s">
        <v>96</v>
      </c>
      <c r="D3067" s="190">
        <f t="shared" si="110"/>
        <v>0</v>
      </c>
      <c r="E3067" s="190">
        <f t="shared" si="110"/>
        <v>0</v>
      </c>
      <c r="F3067" s="190">
        <f t="shared" si="110"/>
        <v>0</v>
      </c>
      <c r="G3067" s="190">
        <f t="shared" si="110"/>
        <v>0</v>
      </c>
      <c r="H3067" s="190">
        <f t="shared" si="110"/>
        <v>0</v>
      </c>
      <c r="I3067" s="190">
        <v>0</v>
      </c>
      <c r="J3067" s="190">
        <v>0</v>
      </c>
      <c r="K3067" s="190">
        <v>0</v>
      </c>
      <c r="L3067" s="190">
        <v>0</v>
      </c>
      <c r="M3067" s="190">
        <v>0</v>
      </c>
      <c r="N3067" s="190">
        <v>0</v>
      </c>
      <c r="O3067" s="190">
        <v>0</v>
      </c>
      <c r="P3067" s="190">
        <v>0</v>
      </c>
      <c r="Q3067" s="190">
        <v>0</v>
      </c>
      <c r="R3067" s="190">
        <v>0</v>
      </c>
    </row>
    <row r="3068" spans="1:18" ht="15" hidden="1">
      <c r="A3068" s="185" t="str">
        <f t="shared" si="109"/>
        <v>B</v>
      </c>
      <c r="B3068" s="191" t="s">
        <v>124</v>
      </c>
      <c r="C3068" s="191" t="s">
        <v>98</v>
      </c>
      <c r="D3068" s="192">
        <f t="shared" si="110"/>
        <v>0</v>
      </c>
      <c r="E3068" s="192">
        <f t="shared" si="110"/>
        <v>0</v>
      </c>
      <c r="F3068" s="192">
        <f t="shared" si="110"/>
        <v>0</v>
      </c>
      <c r="G3068" s="192">
        <f t="shared" si="110"/>
        <v>0</v>
      </c>
      <c r="H3068" s="192">
        <f t="shared" si="110"/>
        <v>0</v>
      </c>
      <c r="I3068" s="192">
        <v>0</v>
      </c>
      <c r="J3068" s="192">
        <v>0</v>
      </c>
      <c r="K3068" s="192">
        <v>0</v>
      </c>
      <c r="L3068" s="192">
        <v>0</v>
      </c>
      <c r="M3068" s="192">
        <v>0</v>
      </c>
      <c r="N3068" s="192">
        <v>0</v>
      </c>
      <c r="O3068" s="192">
        <v>0</v>
      </c>
      <c r="P3068" s="192">
        <v>0</v>
      </c>
      <c r="Q3068" s="192">
        <v>0</v>
      </c>
      <c r="R3068" s="192">
        <v>0</v>
      </c>
    </row>
    <row r="3069" spans="1:18" ht="15.75" hidden="1" thickBot="1">
      <c r="A3069" s="185" t="str">
        <f t="shared" si="109"/>
        <v>B</v>
      </c>
      <c r="B3069" s="186" t="s">
        <v>1534</v>
      </c>
      <c r="C3069" s="187" t="s">
        <v>1535</v>
      </c>
      <c r="D3069" s="188">
        <f t="shared" si="110"/>
        <v>0</v>
      </c>
      <c r="E3069" s="188">
        <f t="shared" si="110"/>
        <v>0</v>
      </c>
      <c r="F3069" s="188">
        <f t="shared" si="110"/>
        <v>0</v>
      </c>
      <c r="G3069" s="188">
        <f t="shared" si="110"/>
        <v>0</v>
      </c>
      <c r="H3069" s="188">
        <f t="shared" si="110"/>
        <v>0</v>
      </c>
      <c r="I3069" s="188">
        <v>0</v>
      </c>
      <c r="J3069" s="188">
        <v>0</v>
      </c>
      <c r="K3069" s="188">
        <v>0</v>
      </c>
      <c r="L3069" s="188">
        <v>0</v>
      </c>
      <c r="M3069" s="188">
        <v>0</v>
      </c>
      <c r="N3069" s="188">
        <v>0</v>
      </c>
      <c r="O3069" s="188">
        <v>0</v>
      </c>
      <c r="P3069" s="188">
        <v>0</v>
      </c>
      <c r="Q3069" s="188">
        <v>0</v>
      </c>
      <c r="R3069" s="188">
        <v>0</v>
      </c>
    </row>
    <row r="3070" spans="1:18" ht="15" hidden="1">
      <c r="A3070" s="185" t="str">
        <f t="shared" si="109"/>
        <v>B</v>
      </c>
      <c r="B3070" s="189" t="s">
        <v>124</v>
      </c>
      <c r="C3070" s="189" t="s">
        <v>96</v>
      </c>
      <c r="D3070" s="190">
        <f t="shared" si="110"/>
        <v>0</v>
      </c>
      <c r="E3070" s="190">
        <f t="shared" si="110"/>
        <v>0</v>
      </c>
      <c r="F3070" s="190">
        <f t="shared" si="110"/>
        <v>0</v>
      </c>
      <c r="G3070" s="190">
        <f t="shared" si="110"/>
        <v>0</v>
      </c>
      <c r="H3070" s="190">
        <f t="shared" si="110"/>
        <v>0</v>
      </c>
      <c r="I3070" s="190">
        <v>0</v>
      </c>
      <c r="J3070" s="190">
        <v>0</v>
      </c>
      <c r="K3070" s="190">
        <v>0</v>
      </c>
      <c r="L3070" s="190">
        <v>0</v>
      </c>
      <c r="M3070" s="190">
        <v>0</v>
      </c>
      <c r="N3070" s="190">
        <v>0</v>
      </c>
      <c r="O3070" s="190">
        <v>0</v>
      </c>
      <c r="P3070" s="190">
        <v>0</v>
      </c>
      <c r="Q3070" s="190">
        <v>0</v>
      </c>
      <c r="R3070" s="190">
        <v>0</v>
      </c>
    </row>
    <row r="3071" spans="1:18" ht="15" hidden="1">
      <c r="A3071" s="185" t="str">
        <f t="shared" si="109"/>
        <v>B</v>
      </c>
      <c r="B3071" s="191" t="s">
        <v>124</v>
      </c>
      <c r="C3071" s="191" t="s">
        <v>97</v>
      </c>
      <c r="D3071" s="192">
        <f t="shared" si="110"/>
        <v>0</v>
      </c>
      <c r="E3071" s="192">
        <f t="shared" si="110"/>
        <v>0</v>
      </c>
      <c r="F3071" s="192">
        <f t="shared" si="110"/>
        <v>0</v>
      </c>
      <c r="G3071" s="192">
        <f t="shared" si="110"/>
        <v>0</v>
      </c>
      <c r="H3071" s="192">
        <f t="shared" si="110"/>
        <v>0</v>
      </c>
      <c r="I3071" s="192">
        <v>0</v>
      </c>
      <c r="J3071" s="192">
        <v>0</v>
      </c>
      <c r="K3071" s="192">
        <v>0</v>
      </c>
      <c r="L3071" s="192">
        <v>0</v>
      </c>
      <c r="M3071" s="192">
        <v>0</v>
      </c>
      <c r="N3071" s="192">
        <v>0</v>
      </c>
      <c r="O3071" s="192">
        <v>0</v>
      </c>
      <c r="P3071" s="192">
        <v>0</v>
      </c>
      <c r="Q3071" s="192">
        <v>0</v>
      </c>
      <c r="R3071" s="192">
        <v>0</v>
      </c>
    </row>
    <row r="3072" spans="1:18" ht="15" hidden="1">
      <c r="A3072" s="185" t="str">
        <f t="shared" si="109"/>
        <v>B</v>
      </c>
      <c r="B3072" s="191" t="s">
        <v>124</v>
      </c>
      <c r="C3072" s="191" t="s">
        <v>98</v>
      </c>
      <c r="D3072" s="192">
        <f t="shared" si="110"/>
        <v>0</v>
      </c>
      <c r="E3072" s="192">
        <f t="shared" si="110"/>
        <v>0</v>
      </c>
      <c r="F3072" s="192">
        <f t="shared" si="110"/>
        <v>0</v>
      </c>
      <c r="G3072" s="192">
        <f t="shared" si="110"/>
        <v>0</v>
      </c>
      <c r="H3072" s="192">
        <f t="shared" si="110"/>
        <v>0</v>
      </c>
      <c r="I3072" s="192">
        <v>0</v>
      </c>
      <c r="J3072" s="192">
        <v>0</v>
      </c>
      <c r="K3072" s="192">
        <v>0</v>
      </c>
      <c r="L3072" s="192">
        <v>0</v>
      </c>
      <c r="M3072" s="192">
        <v>0</v>
      </c>
      <c r="N3072" s="192">
        <v>0</v>
      </c>
      <c r="O3072" s="192">
        <v>0</v>
      </c>
      <c r="P3072" s="192">
        <v>0</v>
      </c>
      <c r="Q3072" s="192">
        <v>0</v>
      </c>
      <c r="R3072" s="192">
        <v>0</v>
      </c>
    </row>
    <row r="3073" spans="1:18" ht="15" hidden="1">
      <c r="A3073" s="185" t="str">
        <f t="shared" si="109"/>
        <v>B</v>
      </c>
      <c r="B3073" s="191" t="s">
        <v>124</v>
      </c>
      <c r="C3073" s="191" t="s">
        <v>101</v>
      </c>
      <c r="D3073" s="192">
        <f t="shared" si="110"/>
        <v>0</v>
      </c>
      <c r="E3073" s="192">
        <f t="shared" si="110"/>
        <v>0</v>
      </c>
      <c r="F3073" s="192">
        <f t="shared" si="110"/>
        <v>0</v>
      </c>
      <c r="G3073" s="192">
        <f t="shared" si="110"/>
        <v>0</v>
      </c>
      <c r="H3073" s="192">
        <f t="shared" si="110"/>
        <v>0</v>
      </c>
      <c r="I3073" s="192">
        <v>0</v>
      </c>
      <c r="J3073" s="192">
        <v>0</v>
      </c>
      <c r="K3073" s="192">
        <v>0</v>
      </c>
      <c r="L3073" s="192">
        <v>0</v>
      </c>
      <c r="M3073" s="192">
        <v>0</v>
      </c>
      <c r="N3073" s="192">
        <v>0</v>
      </c>
      <c r="O3073" s="192">
        <v>0</v>
      </c>
      <c r="P3073" s="192">
        <v>0</v>
      </c>
      <c r="Q3073" s="192">
        <v>0</v>
      </c>
      <c r="R3073" s="192">
        <v>0</v>
      </c>
    </row>
    <row r="3074" spans="1:18" ht="15" hidden="1">
      <c r="A3074" s="185" t="str">
        <f t="shared" si="109"/>
        <v>B</v>
      </c>
      <c r="B3074" s="191" t="s">
        <v>124</v>
      </c>
      <c r="C3074" s="191" t="s">
        <v>102</v>
      </c>
      <c r="D3074" s="192">
        <f t="shared" si="110"/>
        <v>0</v>
      </c>
      <c r="E3074" s="192">
        <f t="shared" si="110"/>
        <v>0</v>
      </c>
      <c r="F3074" s="192">
        <f t="shared" si="110"/>
        <v>0</v>
      </c>
      <c r="G3074" s="192">
        <f t="shared" si="110"/>
        <v>0</v>
      </c>
      <c r="H3074" s="192">
        <f t="shared" si="110"/>
        <v>0</v>
      </c>
      <c r="I3074" s="192">
        <v>0</v>
      </c>
      <c r="J3074" s="192">
        <v>0</v>
      </c>
      <c r="K3074" s="192">
        <v>0</v>
      </c>
      <c r="L3074" s="192">
        <v>0</v>
      </c>
      <c r="M3074" s="192">
        <v>0</v>
      </c>
      <c r="N3074" s="192">
        <v>0</v>
      </c>
      <c r="O3074" s="192">
        <v>0</v>
      </c>
      <c r="P3074" s="192">
        <v>0</v>
      </c>
      <c r="Q3074" s="192">
        <v>0</v>
      </c>
      <c r="R3074" s="192">
        <v>0</v>
      </c>
    </row>
    <row r="3075" spans="1:18" ht="15" hidden="1">
      <c r="A3075" s="185" t="str">
        <f t="shared" si="109"/>
        <v>B</v>
      </c>
      <c r="B3075" s="189" t="s">
        <v>124</v>
      </c>
      <c r="C3075" s="189" t="s">
        <v>121</v>
      </c>
      <c r="D3075" s="190">
        <f t="shared" si="110"/>
        <v>0</v>
      </c>
      <c r="E3075" s="190">
        <f t="shared" si="110"/>
        <v>0</v>
      </c>
      <c r="F3075" s="190">
        <f t="shared" si="110"/>
        <v>0</v>
      </c>
      <c r="G3075" s="190">
        <f t="shared" si="110"/>
        <v>0</v>
      </c>
      <c r="H3075" s="190">
        <f t="shared" si="110"/>
        <v>0</v>
      </c>
      <c r="I3075" s="190">
        <v>0</v>
      </c>
      <c r="J3075" s="190">
        <v>0</v>
      </c>
      <c r="K3075" s="190">
        <v>0</v>
      </c>
      <c r="L3075" s="190">
        <v>0</v>
      </c>
      <c r="M3075" s="190">
        <v>0</v>
      </c>
      <c r="N3075" s="190">
        <v>0</v>
      </c>
      <c r="O3075" s="190">
        <v>0</v>
      </c>
      <c r="P3075" s="190">
        <v>0</v>
      </c>
      <c r="Q3075" s="190">
        <v>0</v>
      </c>
      <c r="R3075" s="190">
        <v>0</v>
      </c>
    </row>
    <row r="3076" spans="1:18" ht="30.75" hidden="1" thickBot="1">
      <c r="A3076" s="185" t="str">
        <f t="shared" si="109"/>
        <v>B</v>
      </c>
      <c r="B3076" s="186" t="s">
        <v>1536</v>
      </c>
      <c r="C3076" s="187" t="s">
        <v>1537</v>
      </c>
      <c r="D3076" s="188">
        <f t="shared" si="110"/>
        <v>0</v>
      </c>
      <c r="E3076" s="188">
        <f t="shared" si="110"/>
        <v>0</v>
      </c>
      <c r="F3076" s="188">
        <f t="shared" si="110"/>
        <v>0</v>
      </c>
      <c r="G3076" s="188">
        <f t="shared" si="110"/>
        <v>0</v>
      </c>
      <c r="H3076" s="188">
        <f t="shared" si="110"/>
        <v>0</v>
      </c>
      <c r="I3076" s="188">
        <v>0</v>
      </c>
      <c r="J3076" s="188">
        <v>0</v>
      </c>
      <c r="K3076" s="188">
        <v>0</v>
      </c>
      <c r="L3076" s="188">
        <v>0</v>
      </c>
      <c r="M3076" s="188">
        <v>0</v>
      </c>
      <c r="N3076" s="188">
        <v>0</v>
      </c>
      <c r="O3076" s="188">
        <v>0</v>
      </c>
      <c r="P3076" s="188">
        <v>0</v>
      </c>
      <c r="Q3076" s="188">
        <v>0</v>
      </c>
      <c r="R3076" s="188">
        <v>0</v>
      </c>
    </row>
    <row r="3077" spans="1:18" ht="15" hidden="1">
      <c r="A3077" s="185" t="str">
        <f t="shared" si="109"/>
        <v>B</v>
      </c>
      <c r="B3077" s="189" t="s">
        <v>124</v>
      </c>
      <c r="C3077" s="189" t="s">
        <v>96</v>
      </c>
      <c r="D3077" s="190">
        <f t="shared" si="110"/>
        <v>0</v>
      </c>
      <c r="E3077" s="190">
        <f t="shared" si="110"/>
        <v>0</v>
      </c>
      <c r="F3077" s="190">
        <f t="shared" si="110"/>
        <v>0</v>
      </c>
      <c r="G3077" s="190">
        <f t="shared" si="110"/>
        <v>0</v>
      </c>
      <c r="H3077" s="190">
        <f t="shared" si="110"/>
        <v>0</v>
      </c>
      <c r="I3077" s="190">
        <v>0</v>
      </c>
      <c r="J3077" s="190">
        <v>0</v>
      </c>
      <c r="K3077" s="190">
        <v>0</v>
      </c>
      <c r="L3077" s="190">
        <v>0</v>
      </c>
      <c r="M3077" s="190">
        <v>0</v>
      </c>
      <c r="N3077" s="190">
        <v>0</v>
      </c>
      <c r="O3077" s="190">
        <v>0</v>
      </c>
      <c r="P3077" s="190">
        <v>0</v>
      </c>
      <c r="Q3077" s="190">
        <v>0</v>
      </c>
      <c r="R3077" s="190">
        <v>0</v>
      </c>
    </row>
    <row r="3078" spans="1:18" ht="15" hidden="1">
      <c r="A3078" s="185" t="str">
        <f t="shared" si="109"/>
        <v>B</v>
      </c>
      <c r="B3078" s="191" t="s">
        <v>124</v>
      </c>
      <c r="C3078" s="191" t="s">
        <v>97</v>
      </c>
      <c r="D3078" s="192">
        <f t="shared" si="110"/>
        <v>0</v>
      </c>
      <c r="E3078" s="192">
        <f t="shared" si="110"/>
        <v>0</v>
      </c>
      <c r="F3078" s="192">
        <f t="shared" si="110"/>
        <v>0</v>
      </c>
      <c r="G3078" s="192">
        <f t="shared" si="110"/>
        <v>0</v>
      </c>
      <c r="H3078" s="192">
        <f t="shared" si="110"/>
        <v>0</v>
      </c>
      <c r="I3078" s="192">
        <v>0</v>
      </c>
      <c r="J3078" s="192">
        <v>0</v>
      </c>
      <c r="K3078" s="192">
        <v>0</v>
      </c>
      <c r="L3078" s="192">
        <v>0</v>
      </c>
      <c r="M3078" s="192">
        <v>0</v>
      </c>
      <c r="N3078" s="192">
        <v>0</v>
      </c>
      <c r="O3078" s="192">
        <v>0</v>
      </c>
      <c r="P3078" s="192">
        <v>0</v>
      </c>
      <c r="Q3078" s="192">
        <v>0</v>
      </c>
      <c r="R3078" s="192">
        <v>0</v>
      </c>
    </row>
    <row r="3079" spans="1:18" ht="15" hidden="1">
      <c r="A3079" s="185" t="str">
        <f t="shared" ref="A3079:A3142" si="111">(IF(OR(D3079&lt;&gt;0,E3079&lt;&gt;0,F3079&lt;&gt;0,G3079&lt;&gt;0,H3079&lt;&gt;0),"A","B"))</f>
        <v>B</v>
      </c>
      <c r="B3079" s="191" t="s">
        <v>124</v>
      </c>
      <c r="C3079" s="191" t="s">
        <v>98</v>
      </c>
      <c r="D3079" s="192">
        <f t="shared" si="110"/>
        <v>0</v>
      </c>
      <c r="E3079" s="192">
        <f t="shared" si="110"/>
        <v>0</v>
      </c>
      <c r="F3079" s="192">
        <f t="shared" si="110"/>
        <v>0</v>
      </c>
      <c r="G3079" s="192">
        <f t="shared" si="110"/>
        <v>0</v>
      </c>
      <c r="H3079" s="192">
        <f t="shared" si="110"/>
        <v>0</v>
      </c>
      <c r="I3079" s="192">
        <v>0</v>
      </c>
      <c r="J3079" s="192">
        <v>0</v>
      </c>
      <c r="K3079" s="192">
        <v>0</v>
      </c>
      <c r="L3079" s="192">
        <v>0</v>
      </c>
      <c r="M3079" s="192">
        <v>0</v>
      </c>
      <c r="N3079" s="192">
        <v>0</v>
      </c>
      <c r="O3079" s="192">
        <v>0</v>
      </c>
      <c r="P3079" s="192">
        <v>0</v>
      </c>
      <c r="Q3079" s="192">
        <v>0</v>
      </c>
      <c r="R3079" s="192">
        <v>0</v>
      </c>
    </row>
    <row r="3080" spans="1:18" ht="15" hidden="1">
      <c r="A3080" s="185" t="str">
        <f t="shared" si="111"/>
        <v>B</v>
      </c>
      <c r="B3080" s="191" t="s">
        <v>124</v>
      </c>
      <c r="C3080" s="191" t="s">
        <v>100</v>
      </c>
      <c r="D3080" s="192">
        <f t="shared" si="110"/>
        <v>0</v>
      </c>
      <c r="E3080" s="192">
        <f t="shared" si="110"/>
        <v>0</v>
      </c>
      <c r="F3080" s="192">
        <f t="shared" si="110"/>
        <v>0</v>
      </c>
      <c r="G3080" s="192">
        <f t="shared" si="110"/>
        <v>0</v>
      </c>
      <c r="H3080" s="192">
        <f t="shared" si="110"/>
        <v>0</v>
      </c>
      <c r="I3080" s="192">
        <v>0</v>
      </c>
      <c r="J3080" s="192">
        <v>0</v>
      </c>
      <c r="K3080" s="192">
        <v>0</v>
      </c>
      <c r="L3080" s="192">
        <v>0</v>
      </c>
      <c r="M3080" s="192">
        <v>0</v>
      </c>
      <c r="N3080" s="192">
        <v>0</v>
      </c>
      <c r="O3080" s="192">
        <v>0</v>
      </c>
      <c r="P3080" s="192">
        <v>0</v>
      </c>
      <c r="Q3080" s="192">
        <v>0</v>
      </c>
      <c r="R3080" s="192">
        <v>0</v>
      </c>
    </row>
    <row r="3081" spans="1:18" ht="15" hidden="1">
      <c r="A3081" s="185" t="str">
        <f t="shared" si="111"/>
        <v>B</v>
      </c>
      <c r="B3081" s="191" t="s">
        <v>124</v>
      </c>
      <c r="C3081" s="191" t="s">
        <v>15</v>
      </c>
      <c r="D3081" s="192">
        <f t="shared" si="110"/>
        <v>0</v>
      </c>
      <c r="E3081" s="192">
        <f t="shared" si="110"/>
        <v>0</v>
      </c>
      <c r="F3081" s="192">
        <f t="shared" si="110"/>
        <v>0</v>
      </c>
      <c r="G3081" s="192">
        <f t="shared" si="110"/>
        <v>0</v>
      </c>
      <c r="H3081" s="192">
        <f t="shared" si="110"/>
        <v>0</v>
      </c>
      <c r="I3081" s="192">
        <v>0</v>
      </c>
      <c r="J3081" s="192">
        <v>0</v>
      </c>
      <c r="K3081" s="192">
        <v>0</v>
      </c>
      <c r="L3081" s="192">
        <v>0</v>
      </c>
      <c r="M3081" s="192">
        <v>0</v>
      </c>
      <c r="N3081" s="192">
        <v>0</v>
      </c>
      <c r="O3081" s="192">
        <v>0</v>
      </c>
      <c r="P3081" s="192">
        <v>0</v>
      </c>
      <c r="Q3081" s="192">
        <v>0</v>
      </c>
      <c r="R3081" s="192">
        <v>0</v>
      </c>
    </row>
    <row r="3082" spans="1:18" ht="15" hidden="1">
      <c r="A3082" s="185" t="str">
        <f t="shared" si="111"/>
        <v>B</v>
      </c>
      <c r="B3082" s="191" t="s">
        <v>124</v>
      </c>
      <c r="C3082" s="191" t="s">
        <v>101</v>
      </c>
      <c r="D3082" s="192">
        <f t="shared" si="110"/>
        <v>0</v>
      </c>
      <c r="E3082" s="192">
        <f t="shared" si="110"/>
        <v>0</v>
      </c>
      <c r="F3082" s="192">
        <f t="shared" si="110"/>
        <v>0</v>
      </c>
      <c r="G3082" s="192">
        <f t="shared" si="110"/>
        <v>0</v>
      </c>
      <c r="H3082" s="192">
        <f t="shared" si="110"/>
        <v>0</v>
      </c>
      <c r="I3082" s="192">
        <v>0</v>
      </c>
      <c r="J3082" s="192">
        <v>0</v>
      </c>
      <c r="K3082" s="192">
        <v>0</v>
      </c>
      <c r="L3082" s="192">
        <v>0</v>
      </c>
      <c r="M3082" s="192">
        <v>0</v>
      </c>
      <c r="N3082" s="192">
        <v>0</v>
      </c>
      <c r="O3082" s="192">
        <v>0</v>
      </c>
      <c r="P3082" s="192">
        <v>0</v>
      </c>
      <c r="Q3082" s="192">
        <v>0</v>
      </c>
      <c r="R3082" s="192">
        <v>0</v>
      </c>
    </row>
    <row r="3083" spans="1:18" ht="15" hidden="1">
      <c r="A3083" s="185" t="str">
        <f t="shared" si="111"/>
        <v>B</v>
      </c>
      <c r="B3083" s="191" t="s">
        <v>124</v>
      </c>
      <c r="C3083" s="191" t="s">
        <v>102</v>
      </c>
      <c r="D3083" s="192">
        <f t="shared" si="110"/>
        <v>0</v>
      </c>
      <c r="E3083" s="192">
        <f t="shared" si="110"/>
        <v>0</v>
      </c>
      <c r="F3083" s="192">
        <f t="shared" si="110"/>
        <v>0</v>
      </c>
      <c r="G3083" s="192">
        <f t="shared" si="110"/>
        <v>0</v>
      </c>
      <c r="H3083" s="192">
        <f t="shared" si="110"/>
        <v>0</v>
      </c>
      <c r="I3083" s="192">
        <v>0</v>
      </c>
      <c r="J3083" s="192">
        <v>0</v>
      </c>
      <c r="K3083" s="192">
        <v>0</v>
      </c>
      <c r="L3083" s="192">
        <v>0</v>
      </c>
      <c r="M3083" s="192">
        <v>0</v>
      </c>
      <c r="N3083" s="192">
        <v>0</v>
      </c>
      <c r="O3083" s="192">
        <v>0</v>
      </c>
      <c r="P3083" s="192">
        <v>0</v>
      </c>
      <c r="Q3083" s="192">
        <v>0</v>
      </c>
      <c r="R3083" s="192">
        <v>0</v>
      </c>
    </row>
    <row r="3084" spans="1:18" ht="15" hidden="1">
      <c r="A3084" s="185" t="str">
        <f t="shared" si="111"/>
        <v>B</v>
      </c>
      <c r="B3084" s="189" t="s">
        <v>124</v>
      </c>
      <c r="C3084" s="189" t="s">
        <v>121</v>
      </c>
      <c r="D3084" s="190">
        <f t="shared" si="110"/>
        <v>0</v>
      </c>
      <c r="E3084" s="190">
        <f t="shared" si="110"/>
        <v>0</v>
      </c>
      <c r="F3084" s="190">
        <f t="shared" si="110"/>
        <v>0</v>
      </c>
      <c r="G3084" s="190">
        <f t="shared" si="110"/>
        <v>0</v>
      </c>
      <c r="H3084" s="190">
        <f t="shared" si="110"/>
        <v>0</v>
      </c>
      <c r="I3084" s="190">
        <v>0</v>
      </c>
      <c r="J3084" s="190">
        <v>0</v>
      </c>
      <c r="K3084" s="190">
        <v>0</v>
      </c>
      <c r="L3084" s="190">
        <v>0</v>
      </c>
      <c r="M3084" s="190">
        <v>0</v>
      </c>
      <c r="N3084" s="190">
        <v>0</v>
      </c>
      <c r="O3084" s="190">
        <v>0</v>
      </c>
      <c r="P3084" s="190">
        <v>0</v>
      </c>
      <c r="Q3084" s="190">
        <v>0</v>
      </c>
      <c r="R3084" s="190">
        <v>0</v>
      </c>
    </row>
    <row r="3085" spans="1:18" ht="30.75" hidden="1" thickBot="1">
      <c r="A3085" s="185" t="str">
        <f t="shared" si="111"/>
        <v>B</v>
      </c>
      <c r="B3085" s="186" t="s">
        <v>1538</v>
      </c>
      <c r="C3085" s="187" t="s">
        <v>1539</v>
      </c>
      <c r="D3085" s="188">
        <f t="shared" si="110"/>
        <v>0</v>
      </c>
      <c r="E3085" s="188">
        <f t="shared" si="110"/>
        <v>0</v>
      </c>
      <c r="F3085" s="188">
        <f t="shared" si="110"/>
        <v>0</v>
      </c>
      <c r="G3085" s="188">
        <f t="shared" si="110"/>
        <v>0</v>
      </c>
      <c r="H3085" s="188">
        <f t="shared" si="110"/>
        <v>0</v>
      </c>
      <c r="I3085" s="188">
        <v>0</v>
      </c>
      <c r="J3085" s="188">
        <v>0</v>
      </c>
      <c r="K3085" s="188">
        <v>0</v>
      </c>
      <c r="L3085" s="188">
        <v>0</v>
      </c>
      <c r="M3085" s="188">
        <v>0</v>
      </c>
      <c r="N3085" s="188">
        <v>0</v>
      </c>
      <c r="O3085" s="188">
        <v>0</v>
      </c>
      <c r="P3085" s="188">
        <v>0</v>
      </c>
      <c r="Q3085" s="188">
        <v>0</v>
      </c>
      <c r="R3085" s="188">
        <v>0</v>
      </c>
    </row>
    <row r="3086" spans="1:18" ht="15" hidden="1">
      <c r="A3086" s="185" t="str">
        <f t="shared" si="111"/>
        <v>B</v>
      </c>
      <c r="B3086" s="189" t="s">
        <v>124</v>
      </c>
      <c r="C3086" s="189" t="s">
        <v>96</v>
      </c>
      <c r="D3086" s="190">
        <f t="shared" si="110"/>
        <v>0</v>
      </c>
      <c r="E3086" s="190">
        <f t="shared" si="110"/>
        <v>0</v>
      </c>
      <c r="F3086" s="190">
        <f t="shared" si="110"/>
        <v>0</v>
      </c>
      <c r="G3086" s="190">
        <f t="shared" si="110"/>
        <v>0</v>
      </c>
      <c r="H3086" s="190">
        <f t="shared" si="110"/>
        <v>0</v>
      </c>
      <c r="I3086" s="190">
        <v>0</v>
      </c>
      <c r="J3086" s="190">
        <v>0</v>
      </c>
      <c r="K3086" s="190">
        <v>0</v>
      </c>
      <c r="L3086" s="190">
        <v>0</v>
      </c>
      <c r="M3086" s="190">
        <v>0</v>
      </c>
      <c r="N3086" s="190">
        <v>0</v>
      </c>
      <c r="O3086" s="190">
        <v>0</v>
      </c>
      <c r="P3086" s="190">
        <v>0</v>
      </c>
      <c r="Q3086" s="190">
        <v>0</v>
      </c>
      <c r="R3086" s="190">
        <v>0</v>
      </c>
    </row>
    <row r="3087" spans="1:18" ht="15" hidden="1">
      <c r="A3087" s="185" t="str">
        <f t="shared" si="111"/>
        <v>B</v>
      </c>
      <c r="B3087" s="191" t="s">
        <v>124</v>
      </c>
      <c r="C3087" s="191" t="s">
        <v>97</v>
      </c>
      <c r="D3087" s="192">
        <f t="shared" si="110"/>
        <v>0</v>
      </c>
      <c r="E3087" s="192">
        <f t="shared" si="110"/>
        <v>0</v>
      </c>
      <c r="F3087" s="192">
        <f t="shared" si="110"/>
        <v>0</v>
      </c>
      <c r="G3087" s="192">
        <f t="shared" si="110"/>
        <v>0</v>
      </c>
      <c r="H3087" s="192">
        <f t="shared" si="110"/>
        <v>0</v>
      </c>
      <c r="I3087" s="192">
        <v>0</v>
      </c>
      <c r="J3087" s="192">
        <v>0</v>
      </c>
      <c r="K3087" s="192">
        <v>0</v>
      </c>
      <c r="L3087" s="192">
        <v>0</v>
      </c>
      <c r="M3087" s="192">
        <v>0</v>
      </c>
      <c r="N3087" s="192">
        <v>0</v>
      </c>
      <c r="O3087" s="192">
        <v>0</v>
      </c>
      <c r="P3087" s="192">
        <v>0</v>
      </c>
      <c r="Q3087" s="192">
        <v>0</v>
      </c>
      <c r="R3087" s="192">
        <v>0</v>
      </c>
    </row>
    <row r="3088" spans="1:18" ht="15" hidden="1">
      <c r="A3088" s="185" t="str">
        <f t="shared" si="111"/>
        <v>B</v>
      </c>
      <c r="B3088" s="191" t="s">
        <v>124</v>
      </c>
      <c r="C3088" s="191" t="s">
        <v>98</v>
      </c>
      <c r="D3088" s="192">
        <f t="shared" si="110"/>
        <v>0</v>
      </c>
      <c r="E3088" s="192">
        <f t="shared" si="110"/>
        <v>0</v>
      </c>
      <c r="F3088" s="192">
        <f t="shared" si="110"/>
        <v>0</v>
      </c>
      <c r="G3088" s="192">
        <f t="shared" si="110"/>
        <v>0</v>
      </c>
      <c r="H3088" s="192">
        <f t="shared" si="110"/>
        <v>0</v>
      </c>
      <c r="I3088" s="192">
        <v>0</v>
      </c>
      <c r="J3088" s="192">
        <v>0</v>
      </c>
      <c r="K3088" s="192">
        <v>0</v>
      </c>
      <c r="L3088" s="192">
        <v>0</v>
      </c>
      <c r="M3088" s="192">
        <v>0</v>
      </c>
      <c r="N3088" s="192">
        <v>0</v>
      </c>
      <c r="O3088" s="192">
        <v>0</v>
      </c>
      <c r="P3088" s="192">
        <v>0</v>
      </c>
      <c r="Q3088" s="192">
        <v>0</v>
      </c>
      <c r="R3088" s="192">
        <v>0</v>
      </c>
    </row>
    <row r="3089" spans="1:18" ht="15" hidden="1">
      <c r="A3089" s="185" t="str">
        <f t="shared" si="111"/>
        <v>B</v>
      </c>
      <c r="B3089" s="191" t="s">
        <v>124</v>
      </c>
      <c r="C3089" s="191" t="s">
        <v>15</v>
      </c>
      <c r="D3089" s="192">
        <f t="shared" si="110"/>
        <v>0</v>
      </c>
      <c r="E3089" s="192">
        <f t="shared" si="110"/>
        <v>0</v>
      </c>
      <c r="F3089" s="192">
        <f t="shared" si="110"/>
        <v>0</v>
      </c>
      <c r="G3089" s="192">
        <f t="shared" si="110"/>
        <v>0</v>
      </c>
      <c r="H3089" s="192">
        <f t="shared" si="110"/>
        <v>0</v>
      </c>
      <c r="I3089" s="192">
        <v>0</v>
      </c>
      <c r="J3089" s="192">
        <v>0</v>
      </c>
      <c r="K3089" s="192">
        <v>0</v>
      </c>
      <c r="L3089" s="192">
        <v>0</v>
      </c>
      <c r="M3089" s="192">
        <v>0</v>
      </c>
      <c r="N3089" s="192">
        <v>0</v>
      </c>
      <c r="O3089" s="192">
        <v>0</v>
      </c>
      <c r="P3089" s="192">
        <v>0</v>
      </c>
      <c r="Q3089" s="192">
        <v>0</v>
      </c>
      <c r="R3089" s="192">
        <v>0</v>
      </c>
    </row>
    <row r="3090" spans="1:18" ht="15" hidden="1">
      <c r="A3090" s="185" t="str">
        <f t="shared" si="111"/>
        <v>B</v>
      </c>
      <c r="B3090" s="189" t="s">
        <v>124</v>
      </c>
      <c r="C3090" s="189" t="s">
        <v>121</v>
      </c>
      <c r="D3090" s="190">
        <f t="shared" si="110"/>
        <v>0</v>
      </c>
      <c r="E3090" s="190">
        <f t="shared" si="110"/>
        <v>0</v>
      </c>
      <c r="F3090" s="190">
        <f t="shared" si="110"/>
        <v>0</v>
      </c>
      <c r="G3090" s="190">
        <f t="shared" si="110"/>
        <v>0</v>
      </c>
      <c r="H3090" s="190">
        <f t="shared" si="110"/>
        <v>0</v>
      </c>
      <c r="I3090" s="190">
        <v>0</v>
      </c>
      <c r="J3090" s="190">
        <v>0</v>
      </c>
      <c r="K3090" s="190">
        <v>0</v>
      </c>
      <c r="L3090" s="190">
        <v>0</v>
      </c>
      <c r="M3090" s="190">
        <v>0</v>
      </c>
      <c r="N3090" s="190">
        <v>0</v>
      </c>
      <c r="O3090" s="190">
        <v>0</v>
      </c>
      <c r="P3090" s="190">
        <v>0</v>
      </c>
      <c r="Q3090" s="190">
        <v>0</v>
      </c>
      <c r="R3090" s="190">
        <v>0</v>
      </c>
    </row>
    <row r="3091" spans="1:18" ht="30.75" hidden="1" thickBot="1">
      <c r="A3091" s="185" t="str">
        <f t="shared" si="111"/>
        <v>B</v>
      </c>
      <c r="B3091" s="186" t="s">
        <v>1540</v>
      </c>
      <c r="C3091" s="187" t="s">
        <v>1541</v>
      </c>
      <c r="D3091" s="188">
        <f t="shared" si="110"/>
        <v>0</v>
      </c>
      <c r="E3091" s="188">
        <f t="shared" si="110"/>
        <v>0</v>
      </c>
      <c r="F3091" s="188">
        <f t="shared" si="110"/>
        <v>0</v>
      </c>
      <c r="G3091" s="188">
        <f t="shared" si="110"/>
        <v>0</v>
      </c>
      <c r="H3091" s="188">
        <f t="shared" si="110"/>
        <v>0</v>
      </c>
      <c r="I3091" s="188">
        <v>0</v>
      </c>
      <c r="J3091" s="188">
        <v>0</v>
      </c>
      <c r="K3091" s="188">
        <v>0</v>
      </c>
      <c r="L3091" s="188">
        <v>0</v>
      </c>
      <c r="M3091" s="188">
        <v>0</v>
      </c>
      <c r="N3091" s="188">
        <v>0</v>
      </c>
      <c r="O3091" s="188">
        <v>0</v>
      </c>
      <c r="P3091" s="188">
        <v>0</v>
      </c>
      <c r="Q3091" s="188">
        <v>0</v>
      </c>
      <c r="R3091" s="188">
        <v>0</v>
      </c>
    </row>
    <row r="3092" spans="1:18" ht="15" hidden="1">
      <c r="A3092" s="185" t="str">
        <f t="shared" si="111"/>
        <v>B</v>
      </c>
      <c r="B3092" s="189" t="s">
        <v>124</v>
      </c>
      <c r="C3092" s="189" t="s">
        <v>96</v>
      </c>
      <c r="D3092" s="190">
        <f t="shared" si="110"/>
        <v>0</v>
      </c>
      <c r="E3092" s="190">
        <f t="shared" si="110"/>
        <v>0</v>
      </c>
      <c r="F3092" s="190">
        <f t="shared" si="110"/>
        <v>0</v>
      </c>
      <c r="G3092" s="190">
        <f t="shared" si="110"/>
        <v>0</v>
      </c>
      <c r="H3092" s="190">
        <f t="shared" si="110"/>
        <v>0</v>
      </c>
      <c r="I3092" s="190">
        <v>0</v>
      </c>
      <c r="J3092" s="190">
        <v>0</v>
      </c>
      <c r="K3092" s="190">
        <v>0</v>
      </c>
      <c r="L3092" s="190">
        <v>0</v>
      </c>
      <c r="M3092" s="190">
        <v>0</v>
      </c>
      <c r="N3092" s="190">
        <v>0</v>
      </c>
      <c r="O3092" s="190">
        <v>0</v>
      </c>
      <c r="P3092" s="190">
        <v>0</v>
      </c>
      <c r="Q3092" s="190">
        <v>0</v>
      </c>
      <c r="R3092" s="190">
        <v>0</v>
      </c>
    </row>
    <row r="3093" spans="1:18" ht="15" hidden="1">
      <c r="A3093" s="185" t="str">
        <f t="shared" si="111"/>
        <v>B</v>
      </c>
      <c r="B3093" s="191" t="s">
        <v>124</v>
      </c>
      <c r="C3093" s="191" t="s">
        <v>97</v>
      </c>
      <c r="D3093" s="192">
        <f t="shared" si="110"/>
        <v>0</v>
      </c>
      <c r="E3093" s="192">
        <f t="shared" si="110"/>
        <v>0</v>
      </c>
      <c r="F3093" s="192">
        <f t="shared" si="110"/>
        <v>0</v>
      </c>
      <c r="G3093" s="192">
        <f t="shared" si="110"/>
        <v>0</v>
      </c>
      <c r="H3093" s="192">
        <f t="shared" si="110"/>
        <v>0</v>
      </c>
      <c r="I3093" s="192">
        <v>0</v>
      </c>
      <c r="J3093" s="192">
        <v>0</v>
      </c>
      <c r="K3093" s="192">
        <v>0</v>
      </c>
      <c r="L3093" s="192">
        <v>0</v>
      </c>
      <c r="M3093" s="192">
        <v>0</v>
      </c>
      <c r="N3093" s="192">
        <v>0</v>
      </c>
      <c r="O3093" s="192">
        <v>0</v>
      </c>
      <c r="P3093" s="192">
        <v>0</v>
      </c>
      <c r="Q3093" s="192">
        <v>0</v>
      </c>
      <c r="R3093" s="192">
        <v>0</v>
      </c>
    </row>
    <row r="3094" spans="1:18" ht="15" hidden="1">
      <c r="A3094" s="185" t="str">
        <f t="shared" si="111"/>
        <v>B</v>
      </c>
      <c r="B3094" s="191" t="s">
        <v>124</v>
      </c>
      <c r="C3094" s="191" t="s">
        <v>98</v>
      </c>
      <c r="D3094" s="192">
        <f t="shared" si="110"/>
        <v>0</v>
      </c>
      <c r="E3094" s="192">
        <f t="shared" si="110"/>
        <v>0</v>
      </c>
      <c r="F3094" s="192">
        <f t="shared" si="110"/>
        <v>0</v>
      </c>
      <c r="G3094" s="192">
        <f t="shared" si="110"/>
        <v>0</v>
      </c>
      <c r="H3094" s="192">
        <f t="shared" si="110"/>
        <v>0</v>
      </c>
      <c r="I3094" s="192">
        <v>0</v>
      </c>
      <c r="J3094" s="192">
        <v>0</v>
      </c>
      <c r="K3094" s="192">
        <v>0</v>
      </c>
      <c r="L3094" s="192">
        <v>0</v>
      </c>
      <c r="M3094" s="192">
        <v>0</v>
      </c>
      <c r="N3094" s="192">
        <v>0</v>
      </c>
      <c r="O3094" s="192">
        <v>0</v>
      </c>
      <c r="P3094" s="192">
        <v>0</v>
      </c>
      <c r="Q3094" s="192">
        <v>0</v>
      </c>
      <c r="R3094" s="192">
        <v>0</v>
      </c>
    </row>
    <row r="3095" spans="1:18" ht="15" hidden="1">
      <c r="A3095" s="185" t="str">
        <f t="shared" si="111"/>
        <v>B</v>
      </c>
      <c r="B3095" s="191" t="s">
        <v>124</v>
      </c>
      <c r="C3095" s="191" t="s">
        <v>102</v>
      </c>
      <c r="D3095" s="192">
        <f t="shared" si="110"/>
        <v>0</v>
      </c>
      <c r="E3095" s="192">
        <f t="shared" si="110"/>
        <v>0</v>
      </c>
      <c r="F3095" s="192">
        <f t="shared" si="110"/>
        <v>0</v>
      </c>
      <c r="G3095" s="192">
        <f t="shared" si="110"/>
        <v>0</v>
      </c>
      <c r="H3095" s="192">
        <f t="shared" si="110"/>
        <v>0</v>
      </c>
      <c r="I3095" s="192">
        <v>0</v>
      </c>
      <c r="J3095" s="192">
        <v>0</v>
      </c>
      <c r="K3095" s="192">
        <v>0</v>
      </c>
      <c r="L3095" s="192">
        <v>0</v>
      </c>
      <c r="M3095" s="192">
        <v>0</v>
      </c>
      <c r="N3095" s="192">
        <v>0</v>
      </c>
      <c r="O3095" s="192">
        <v>0</v>
      </c>
      <c r="P3095" s="192">
        <v>0</v>
      </c>
      <c r="Q3095" s="192">
        <v>0</v>
      </c>
      <c r="R3095" s="192">
        <v>0</v>
      </c>
    </row>
    <row r="3096" spans="1:18" ht="15" hidden="1">
      <c r="A3096" s="185" t="str">
        <f t="shared" si="111"/>
        <v>B</v>
      </c>
      <c r="B3096" s="189" t="s">
        <v>124</v>
      </c>
      <c r="C3096" s="189" t="s">
        <v>121</v>
      </c>
      <c r="D3096" s="190">
        <f t="shared" si="110"/>
        <v>0</v>
      </c>
      <c r="E3096" s="190">
        <f t="shared" si="110"/>
        <v>0</v>
      </c>
      <c r="F3096" s="190">
        <f t="shared" si="110"/>
        <v>0</v>
      </c>
      <c r="G3096" s="190">
        <f t="shared" si="110"/>
        <v>0</v>
      </c>
      <c r="H3096" s="190">
        <f t="shared" si="110"/>
        <v>0</v>
      </c>
      <c r="I3096" s="190">
        <v>0</v>
      </c>
      <c r="J3096" s="190">
        <v>0</v>
      </c>
      <c r="K3096" s="190">
        <v>0</v>
      </c>
      <c r="L3096" s="190">
        <v>0</v>
      </c>
      <c r="M3096" s="190">
        <v>0</v>
      </c>
      <c r="N3096" s="190">
        <v>0</v>
      </c>
      <c r="O3096" s="190">
        <v>0</v>
      </c>
      <c r="P3096" s="190">
        <v>0</v>
      </c>
      <c r="Q3096" s="190">
        <v>0</v>
      </c>
      <c r="R3096" s="190">
        <v>0</v>
      </c>
    </row>
    <row r="3097" spans="1:18" ht="30.75" hidden="1" thickBot="1">
      <c r="A3097" s="185" t="str">
        <f t="shared" si="111"/>
        <v>B</v>
      </c>
      <c r="B3097" s="186" t="s">
        <v>1542</v>
      </c>
      <c r="C3097" s="187" t="s">
        <v>1543</v>
      </c>
      <c r="D3097" s="188">
        <f t="shared" si="110"/>
        <v>0</v>
      </c>
      <c r="E3097" s="188">
        <f t="shared" si="110"/>
        <v>0</v>
      </c>
      <c r="F3097" s="188">
        <f t="shared" si="110"/>
        <v>0</v>
      </c>
      <c r="G3097" s="188">
        <f t="shared" si="110"/>
        <v>0</v>
      </c>
      <c r="H3097" s="188">
        <f t="shared" si="110"/>
        <v>0</v>
      </c>
      <c r="I3097" s="188">
        <v>0</v>
      </c>
      <c r="J3097" s="188">
        <v>0</v>
      </c>
      <c r="K3097" s="188">
        <v>0</v>
      </c>
      <c r="L3097" s="188">
        <v>0</v>
      </c>
      <c r="M3097" s="188">
        <v>0</v>
      </c>
      <c r="N3097" s="188">
        <v>0</v>
      </c>
      <c r="O3097" s="188">
        <v>0</v>
      </c>
      <c r="P3097" s="188">
        <v>0</v>
      </c>
      <c r="Q3097" s="188">
        <v>0</v>
      </c>
      <c r="R3097" s="188">
        <v>0</v>
      </c>
    </row>
    <row r="3098" spans="1:18" ht="15" hidden="1">
      <c r="A3098" s="185" t="str">
        <f t="shared" si="111"/>
        <v>B</v>
      </c>
      <c r="B3098" s="189" t="s">
        <v>124</v>
      </c>
      <c r="C3098" s="189" t="s">
        <v>96</v>
      </c>
      <c r="D3098" s="190">
        <f t="shared" si="110"/>
        <v>0</v>
      </c>
      <c r="E3098" s="190">
        <f t="shared" si="110"/>
        <v>0</v>
      </c>
      <c r="F3098" s="190">
        <f t="shared" si="110"/>
        <v>0</v>
      </c>
      <c r="G3098" s="190">
        <f t="shared" si="110"/>
        <v>0</v>
      </c>
      <c r="H3098" s="190">
        <f t="shared" si="110"/>
        <v>0</v>
      </c>
      <c r="I3098" s="190">
        <v>0</v>
      </c>
      <c r="J3098" s="190">
        <v>0</v>
      </c>
      <c r="K3098" s="190">
        <v>0</v>
      </c>
      <c r="L3098" s="190">
        <v>0</v>
      </c>
      <c r="M3098" s="190">
        <v>0</v>
      </c>
      <c r="N3098" s="190">
        <v>0</v>
      </c>
      <c r="O3098" s="190">
        <v>0</v>
      </c>
      <c r="P3098" s="190">
        <v>0</v>
      </c>
      <c r="Q3098" s="190">
        <v>0</v>
      </c>
      <c r="R3098" s="190">
        <v>0</v>
      </c>
    </row>
    <row r="3099" spans="1:18" ht="15" hidden="1">
      <c r="A3099" s="185" t="str">
        <f t="shared" si="111"/>
        <v>B</v>
      </c>
      <c r="B3099" s="191" t="s">
        <v>124</v>
      </c>
      <c r="C3099" s="191" t="s">
        <v>97</v>
      </c>
      <c r="D3099" s="192">
        <f t="shared" si="110"/>
        <v>0</v>
      </c>
      <c r="E3099" s="192">
        <f t="shared" si="110"/>
        <v>0</v>
      </c>
      <c r="F3099" s="192">
        <f t="shared" si="110"/>
        <v>0</v>
      </c>
      <c r="G3099" s="192">
        <f t="shared" si="110"/>
        <v>0</v>
      </c>
      <c r="H3099" s="192">
        <f t="shared" si="110"/>
        <v>0</v>
      </c>
      <c r="I3099" s="192">
        <v>0</v>
      </c>
      <c r="J3099" s="192">
        <v>0</v>
      </c>
      <c r="K3099" s="192">
        <v>0</v>
      </c>
      <c r="L3099" s="192">
        <v>0</v>
      </c>
      <c r="M3099" s="192">
        <v>0</v>
      </c>
      <c r="N3099" s="192">
        <v>0</v>
      </c>
      <c r="O3099" s="192">
        <v>0</v>
      </c>
      <c r="P3099" s="192">
        <v>0</v>
      </c>
      <c r="Q3099" s="192">
        <v>0</v>
      </c>
      <c r="R3099" s="192">
        <v>0</v>
      </c>
    </row>
    <row r="3100" spans="1:18" ht="15" hidden="1">
      <c r="A3100" s="185" t="str">
        <f t="shared" si="111"/>
        <v>B</v>
      </c>
      <c r="B3100" s="191" t="s">
        <v>124</v>
      </c>
      <c r="C3100" s="191" t="s">
        <v>98</v>
      </c>
      <c r="D3100" s="192">
        <f t="shared" si="110"/>
        <v>0</v>
      </c>
      <c r="E3100" s="192">
        <f t="shared" si="110"/>
        <v>0</v>
      </c>
      <c r="F3100" s="192">
        <f t="shared" si="110"/>
        <v>0</v>
      </c>
      <c r="G3100" s="192">
        <f t="shared" si="110"/>
        <v>0</v>
      </c>
      <c r="H3100" s="192">
        <f t="shared" si="110"/>
        <v>0</v>
      </c>
      <c r="I3100" s="192">
        <v>0</v>
      </c>
      <c r="J3100" s="192">
        <v>0</v>
      </c>
      <c r="K3100" s="192">
        <v>0</v>
      </c>
      <c r="L3100" s="192">
        <v>0</v>
      </c>
      <c r="M3100" s="192">
        <v>0</v>
      </c>
      <c r="N3100" s="192">
        <v>0</v>
      </c>
      <c r="O3100" s="192">
        <v>0</v>
      </c>
      <c r="P3100" s="192">
        <v>0</v>
      </c>
      <c r="Q3100" s="192">
        <v>0</v>
      </c>
      <c r="R3100" s="192">
        <v>0</v>
      </c>
    </row>
    <row r="3101" spans="1:18" ht="15" hidden="1">
      <c r="A3101" s="185" t="str">
        <f t="shared" si="111"/>
        <v>B</v>
      </c>
      <c r="B3101" s="191" t="s">
        <v>124</v>
      </c>
      <c r="C3101" s="191" t="s">
        <v>101</v>
      </c>
      <c r="D3101" s="192">
        <f t="shared" si="110"/>
        <v>0</v>
      </c>
      <c r="E3101" s="192">
        <f t="shared" si="110"/>
        <v>0</v>
      </c>
      <c r="F3101" s="192">
        <f t="shared" si="110"/>
        <v>0</v>
      </c>
      <c r="G3101" s="192">
        <f t="shared" si="110"/>
        <v>0</v>
      </c>
      <c r="H3101" s="192">
        <f t="shared" si="110"/>
        <v>0</v>
      </c>
      <c r="I3101" s="192">
        <v>0</v>
      </c>
      <c r="J3101" s="192">
        <v>0</v>
      </c>
      <c r="K3101" s="192">
        <v>0</v>
      </c>
      <c r="L3101" s="192">
        <v>0</v>
      </c>
      <c r="M3101" s="192">
        <v>0</v>
      </c>
      <c r="N3101" s="192">
        <v>0</v>
      </c>
      <c r="O3101" s="192">
        <v>0</v>
      </c>
      <c r="P3101" s="192">
        <v>0</v>
      </c>
      <c r="Q3101" s="192">
        <v>0</v>
      </c>
      <c r="R3101" s="192">
        <v>0</v>
      </c>
    </row>
    <row r="3102" spans="1:18" ht="15" hidden="1">
      <c r="A3102" s="185" t="str">
        <f t="shared" si="111"/>
        <v>B</v>
      </c>
      <c r="B3102" s="191" t="s">
        <v>124</v>
      </c>
      <c r="C3102" s="191" t="s">
        <v>102</v>
      </c>
      <c r="D3102" s="192">
        <f t="shared" si="110"/>
        <v>0</v>
      </c>
      <c r="E3102" s="192">
        <f t="shared" si="110"/>
        <v>0</v>
      </c>
      <c r="F3102" s="192">
        <f t="shared" si="110"/>
        <v>0</v>
      </c>
      <c r="G3102" s="192">
        <f t="shared" si="110"/>
        <v>0</v>
      </c>
      <c r="H3102" s="192">
        <f t="shared" si="110"/>
        <v>0</v>
      </c>
      <c r="I3102" s="192">
        <v>0</v>
      </c>
      <c r="J3102" s="192">
        <v>0</v>
      </c>
      <c r="K3102" s="192">
        <v>0</v>
      </c>
      <c r="L3102" s="192">
        <v>0</v>
      </c>
      <c r="M3102" s="192">
        <v>0</v>
      </c>
      <c r="N3102" s="192">
        <v>0</v>
      </c>
      <c r="O3102" s="192">
        <v>0</v>
      </c>
      <c r="P3102" s="192">
        <v>0</v>
      </c>
      <c r="Q3102" s="192">
        <v>0</v>
      </c>
      <c r="R3102" s="192">
        <v>0</v>
      </c>
    </row>
    <row r="3103" spans="1:18" ht="15" hidden="1">
      <c r="A3103" s="185" t="str">
        <f t="shared" si="111"/>
        <v>B</v>
      </c>
      <c r="B3103" s="189" t="s">
        <v>124</v>
      </c>
      <c r="C3103" s="189" t="s">
        <v>121</v>
      </c>
      <c r="D3103" s="190">
        <f t="shared" si="110"/>
        <v>0</v>
      </c>
      <c r="E3103" s="190">
        <f t="shared" si="110"/>
        <v>0</v>
      </c>
      <c r="F3103" s="190">
        <f t="shared" si="110"/>
        <v>0</v>
      </c>
      <c r="G3103" s="190">
        <f t="shared" si="110"/>
        <v>0</v>
      </c>
      <c r="H3103" s="190">
        <f t="shared" si="110"/>
        <v>0</v>
      </c>
      <c r="I3103" s="190">
        <v>0</v>
      </c>
      <c r="J3103" s="190">
        <v>0</v>
      </c>
      <c r="K3103" s="190">
        <v>0</v>
      </c>
      <c r="L3103" s="190">
        <v>0</v>
      </c>
      <c r="M3103" s="190">
        <v>0</v>
      </c>
      <c r="N3103" s="190">
        <v>0</v>
      </c>
      <c r="O3103" s="190">
        <v>0</v>
      </c>
      <c r="P3103" s="190">
        <v>0</v>
      </c>
      <c r="Q3103" s="190">
        <v>0</v>
      </c>
      <c r="R3103" s="190">
        <v>0</v>
      </c>
    </row>
    <row r="3104" spans="1:18" ht="30.75" hidden="1" thickBot="1">
      <c r="A3104" s="185" t="str">
        <f t="shared" si="111"/>
        <v>B</v>
      </c>
      <c r="B3104" s="186" t="s">
        <v>1544</v>
      </c>
      <c r="C3104" s="187" t="s">
        <v>1545</v>
      </c>
      <c r="D3104" s="188">
        <f t="shared" si="110"/>
        <v>0</v>
      </c>
      <c r="E3104" s="188">
        <f t="shared" si="110"/>
        <v>0</v>
      </c>
      <c r="F3104" s="188">
        <f t="shared" si="110"/>
        <v>0</v>
      </c>
      <c r="G3104" s="188">
        <f t="shared" si="110"/>
        <v>0</v>
      </c>
      <c r="H3104" s="188">
        <f t="shared" si="110"/>
        <v>0</v>
      </c>
      <c r="I3104" s="188">
        <v>0</v>
      </c>
      <c r="J3104" s="188">
        <v>0</v>
      </c>
      <c r="K3104" s="188">
        <v>0</v>
      </c>
      <c r="L3104" s="188">
        <v>0</v>
      </c>
      <c r="M3104" s="188">
        <v>0</v>
      </c>
      <c r="N3104" s="188">
        <v>0</v>
      </c>
      <c r="O3104" s="188">
        <v>0</v>
      </c>
      <c r="P3104" s="188">
        <v>0</v>
      </c>
      <c r="Q3104" s="188">
        <v>0</v>
      </c>
      <c r="R3104" s="188">
        <v>0</v>
      </c>
    </row>
    <row r="3105" spans="1:18" ht="15" hidden="1">
      <c r="A3105" s="185" t="str">
        <f t="shared" si="111"/>
        <v>B</v>
      </c>
      <c r="B3105" s="189" t="s">
        <v>124</v>
      </c>
      <c r="C3105" s="189" t="s">
        <v>96</v>
      </c>
      <c r="D3105" s="190">
        <f t="shared" si="110"/>
        <v>0</v>
      </c>
      <c r="E3105" s="190">
        <f t="shared" si="110"/>
        <v>0</v>
      </c>
      <c r="F3105" s="190">
        <f t="shared" si="110"/>
        <v>0</v>
      </c>
      <c r="G3105" s="190">
        <f t="shared" si="110"/>
        <v>0</v>
      </c>
      <c r="H3105" s="190">
        <f t="shared" si="110"/>
        <v>0</v>
      </c>
      <c r="I3105" s="190">
        <v>0</v>
      </c>
      <c r="J3105" s="190">
        <v>0</v>
      </c>
      <c r="K3105" s="190">
        <v>0</v>
      </c>
      <c r="L3105" s="190">
        <v>0</v>
      </c>
      <c r="M3105" s="190">
        <v>0</v>
      </c>
      <c r="N3105" s="190">
        <v>0</v>
      </c>
      <c r="O3105" s="190">
        <v>0</v>
      </c>
      <c r="P3105" s="190">
        <v>0</v>
      </c>
      <c r="Q3105" s="190">
        <v>0</v>
      </c>
      <c r="R3105" s="190">
        <v>0</v>
      </c>
    </row>
    <row r="3106" spans="1:18" ht="15" hidden="1">
      <c r="A3106" s="185" t="str">
        <f t="shared" si="111"/>
        <v>B</v>
      </c>
      <c r="B3106" s="191" t="s">
        <v>124</v>
      </c>
      <c r="C3106" s="191" t="s">
        <v>97</v>
      </c>
      <c r="D3106" s="192">
        <f t="shared" ref="D3106:H3169" si="112">I3106+N3106</f>
        <v>0</v>
      </c>
      <c r="E3106" s="192">
        <f t="shared" si="112"/>
        <v>0</v>
      </c>
      <c r="F3106" s="192">
        <f t="shared" si="112"/>
        <v>0</v>
      </c>
      <c r="G3106" s="192">
        <f t="shared" si="112"/>
        <v>0</v>
      </c>
      <c r="H3106" s="192">
        <f t="shared" si="112"/>
        <v>0</v>
      </c>
      <c r="I3106" s="192">
        <v>0</v>
      </c>
      <c r="J3106" s="192">
        <v>0</v>
      </c>
      <c r="K3106" s="192">
        <v>0</v>
      </c>
      <c r="L3106" s="192">
        <v>0</v>
      </c>
      <c r="M3106" s="192">
        <v>0</v>
      </c>
      <c r="N3106" s="192">
        <v>0</v>
      </c>
      <c r="O3106" s="192">
        <v>0</v>
      </c>
      <c r="P3106" s="192">
        <v>0</v>
      </c>
      <c r="Q3106" s="192">
        <v>0</v>
      </c>
      <c r="R3106" s="192">
        <v>0</v>
      </c>
    </row>
    <row r="3107" spans="1:18" ht="15" hidden="1">
      <c r="A3107" s="185" t="str">
        <f t="shared" si="111"/>
        <v>B</v>
      </c>
      <c r="B3107" s="191" t="s">
        <v>124</v>
      </c>
      <c r="C3107" s="191" t="s">
        <v>98</v>
      </c>
      <c r="D3107" s="192">
        <f t="shared" si="112"/>
        <v>0</v>
      </c>
      <c r="E3107" s="192">
        <f t="shared" si="112"/>
        <v>0</v>
      </c>
      <c r="F3107" s="192">
        <f t="shared" si="112"/>
        <v>0</v>
      </c>
      <c r="G3107" s="192">
        <f t="shared" si="112"/>
        <v>0</v>
      </c>
      <c r="H3107" s="192">
        <f t="shared" si="112"/>
        <v>0</v>
      </c>
      <c r="I3107" s="192">
        <v>0</v>
      </c>
      <c r="J3107" s="192">
        <v>0</v>
      </c>
      <c r="K3107" s="192">
        <v>0</v>
      </c>
      <c r="L3107" s="192">
        <v>0</v>
      </c>
      <c r="M3107" s="192">
        <v>0</v>
      </c>
      <c r="N3107" s="192">
        <v>0</v>
      </c>
      <c r="O3107" s="192">
        <v>0</v>
      </c>
      <c r="P3107" s="192">
        <v>0</v>
      </c>
      <c r="Q3107" s="192">
        <v>0</v>
      </c>
      <c r="R3107" s="192">
        <v>0</v>
      </c>
    </row>
    <row r="3108" spans="1:18" ht="15" hidden="1">
      <c r="A3108" s="185" t="str">
        <f t="shared" si="111"/>
        <v>B</v>
      </c>
      <c r="B3108" s="191" t="s">
        <v>124</v>
      </c>
      <c r="C3108" s="191" t="s">
        <v>15</v>
      </c>
      <c r="D3108" s="192">
        <f t="shared" si="112"/>
        <v>0</v>
      </c>
      <c r="E3108" s="192">
        <f t="shared" si="112"/>
        <v>0</v>
      </c>
      <c r="F3108" s="192">
        <f t="shared" si="112"/>
        <v>0</v>
      </c>
      <c r="G3108" s="192">
        <f t="shared" si="112"/>
        <v>0</v>
      </c>
      <c r="H3108" s="192">
        <f t="shared" si="112"/>
        <v>0</v>
      </c>
      <c r="I3108" s="192">
        <v>0</v>
      </c>
      <c r="J3108" s="192">
        <v>0</v>
      </c>
      <c r="K3108" s="192">
        <v>0</v>
      </c>
      <c r="L3108" s="192">
        <v>0</v>
      </c>
      <c r="M3108" s="192">
        <v>0</v>
      </c>
      <c r="N3108" s="192">
        <v>0</v>
      </c>
      <c r="O3108" s="192">
        <v>0</v>
      </c>
      <c r="P3108" s="192">
        <v>0</v>
      </c>
      <c r="Q3108" s="192">
        <v>0</v>
      </c>
      <c r="R3108" s="192">
        <v>0</v>
      </c>
    </row>
    <row r="3109" spans="1:18" ht="15" hidden="1">
      <c r="A3109" s="185" t="str">
        <f t="shared" si="111"/>
        <v>B</v>
      </c>
      <c r="B3109" s="191" t="s">
        <v>124</v>
      </c>
      <c r="C3109" s="191" t="s">
        <v>102</v>
      </c>
      <c r="D3109" s="192">
        <f t="shared" si="112"/>
        <v>0</v>
      </c>
      <c r="E3109" s="192">
        <f t="shared" si="112"/>
        <v>0</v>
      </c>
      <c r="F3109" s="192">
        <f t="shared" si="112"/>
        <v>0</v>
      </c>
      <c r="G3109" s="192">
        <f t="shared" si="112"/>
        <v>0</v>
      </c>
      <c r="H3109" s="192">
        <f t="shared" si="112"/>
        <v>0</v>
      </c>
      <c r="I3109" s="192">
        <v>0</v>
      </c>
      <c r="J3109" s="192">
        <v>0</v>
      </c>
      <c r="K3109" s="192">
        <v>0</v>
      </c>
      <c r="L3109" s="192">
        <v>0</v>
      </c>
      <c r="M3109" s="192">
        <v>0</v>
      </c>
      <c r="N3109" s="192">
        <v>0</v>
      </c>
      <c r="O3109" s="192">
        <v>0</v>
      </c>
      <c r="P3109" s="192">
        <v>0</v>
      </c>
      <c r="Q3109" s="192">
        <v>0</v>
      </c>
      <c r="R3109" s="192">
        <v>0</v>
      </c>
    </row>
    <row r="3110" spans="1:18" ht="15" hidden="1">
      <c r="A3110" s="185" t="str">
        <f t="shared" si="111"/>
        <v>B</v>
      </c>
      <c r="B3110" s="189" t="s">
        <v>124</v>
      </c>
      <c r="C3110" s="189" t="s">
        <v>121</v>
      </c>
      <c r="D3110" s="190">
        <f t="shared" si="112"/>
        <v>0</v>
      </c>
      <c r="E3110" s="190">
        <f t="shared" si="112"/>
        <v>0</v>
      </c>
      <c r="F3110" s="190">
        <f t="shared" si="112"/>
        <v>0</v>
      </c>
      <c r="G3110" s="190">
        <f t="shared" si="112"/>
        <v>0</v>
      </c>
      <c r="H3110" s="190">
        <f t="shared" si="112"/>
        <v>0</v>
      </c>
      <c r="I3110" s="190">
        <v>0</v>
      </c>
      <c r="J3110" s="190">
        <v>0</v>
      </c>
      <c r="K3110" s="190">
        <v>0</v>
      </c>
      <c r="L3110" s="190">
        <v>0</v>
      </c>
      <c r="M3110" s="190">
        <v>0</v>
      </c>
      <c r="N3110" s="190">
        <v>0</v>
      </c>
      <c r="O3110" s="190">
        <v>0</v>
      </c>
      <c r="P3110" s="190">
        <v>0</v>
      </c>
      <c r="Q3110" s="190">
        <v>0</v>
      </c>
      <c r="R3110" s="190">
        <v>0</v>
      </c>
    </row>
    <row r="3111" spans="1:18" ht="15.75" hidden="1" thickBot="1">
      <c r="A3111" s="185" t="str">
        <f t="shared" si="111"/>
        <v>B</v>
      </c>
      <c r="B3111" s="186" t="s">
        <v>1546</v>
      </c>
      <c r="C3111" s="187" t="s">
        <v>1547</v>
      </c>
      <c r="D3111" s="188">
        <f t="shared" si="112"/>
        <v>0</v>
      </c>
      <c r="E3111" s="188">
        <f t="shared" si="112"/>
        <v>0</v>
      </c>
      <c r="F3111" s="188">
        <f t="shared" si="112"/>
        <v>0</v>
      </c>
      <c r="G3111" s="188">
        <f t="shared" si="112"/>
        <v>0</v>
      </c>
      <c r="H3111" s="188">
        <f t="shared" si="112"/>
        <v>0</v>
      </c>
      <c r="I3111" s="188">
        <v>0</v>
      </c>
      <c r="J3111" s="188">
        <v>0</v>
      </c>
      <c r="K3111" s="188">
        <v>0</v>
      </c>
      <c r="L3111" s="188">
        <v>0</v>
      </c>
      <c r="M3111" s="188">
        <v>0</v>
      </c>
      <c r="N3111" s="188">
        <v>0</v>
      </c>
      <c r="O3111" s="188">
        <v>0</v>
      </c>
      <c r="P3111" s="188">
        <v>0</v>
      </c>
      <c r="Q3111" s="188">
        <v>0</v>
      </c>
      <c r="R3111" s="188">
        <v>0</v>
      </c>
    </row>
    <row r="3112" spans="1:18" ht="15" hidden="1">
      <c r="A3112" s="185" t="str">
        <f t="shared" si="111"/>
        <v>B</v>
      </c>
      <c r="B3112" s="189" t="s">
        <v>124</v>
      </c>
      <c r="C3112" s="189" t="s">
        <v>96</v>
      </c>
      <c r="D3112" s="190">
        <f t="shared" si="112"/>
        <v>0</v>
      </c>
      <c r="E3112" s="190">
        <f t="shared" si="112"/>
        <v>0</v>
      </c>
      <c r="F3112" s="190">
        <f t="shared" si="112"/>
        <v>0</v>
      </c>
      <c r="G3112" s="190">
        <f t="shared" si="112"/>
        <v>0</v>
      </c>
      <c r="H3112" s="190">
        <f t="shared" si="112"/>
        <v>0</v>
      </c>
      <c r="I3112" s="190">
        <v>0</v>
      </c>
      <c r="J3112" s="190">
        <v>0</v>
      </c>
      <c r="K3112" s="190">
        <v>0</v>
      </c>
      <c r="L3112" s="190">
        <v>0</v>
      </c>
      <c r="M3112" s="190">
        <v>0</v>
      </c>
      <c r="N3112" s="190">
        <v>0</v>
      </c>
      <c r="O3112" s="190">
        <v>0</v>
      </c>
      <c r="P3112" s="190">
        <v>0</v>
      </c>
      <c r="Q3112" s="190">
        <v>0</v>
      </c>
      <c r="R3112" s="190">
        <v>0</v>
      </c>
    </row>
    <row r="3113" spans="1:18" ht="15" hidden="1">
      <c r="A3113" s="185" t="str">
        <f t="shared" si="111"/>
        <v>B</v>
      </c>
      <c r="B3113" s="191" t="s">
        <v>124</v>
      </c>
      <c r="C3113" s="191" t="s">
        <v>97</v>
      </c>
      <c r="D3113" s="192">
        <f t="shared" si="112"/>
        <v>0</v>
      </c>
      <c r="E3113" s="192">
        <f t="shared" si="112"/>
        <v>0</v>
      </c>
      <c r="F3113" s="192">
        <f t="shared" si="112"/>
        <v>0</v>
      </c>
      <c r="G3113" s="192">
        <f t="shared" si="112"/>
        <v>0</v>
      </c>
      <c r="H3113" s="192">
        <f t="shared" si="112"/>
        <v>0</v>
      </c>
      <c r="I3113" s="192">
        <v>0</v>
      </c>
      <c r="J3113" s="192">
        <v>0</v>
      </c>
      <c r="K3113" s="192">
        <v>0</v>
      </c>
      <c r="L3113" s="192">
        <v>0</v>
      </c>
      <c r="M3113" s="192">
        <v>0</v>
      </c>
      <c r="N3113" s="192">
        <v>0</v>
      </c>
      <c r="O3113" s="192">
        <v>0</v>
      </c>
      <c r="P3113" s="192">
        <v>0</v>
      </c>
      <c r="Q3113" s="192">
        <v>0</v>
      </c>
      <c r="R3113" s="192">
        <v>0</v>
      </c>
    </row>
    <row r="3114" spans="1:18" ht="15" hidden="1">
      <c r="A3114" s="185" t="str">
        <f t="shared" si="111"/>
        <v>B</v>
      </c>
      <c r="B3114" s="191" t="s">
        <v>124</v>
      </c>
      <c r="C3114" s="191" t="s">
        <v>98</v>
      </c>
      <c r="D3114" s="192">
        <f t="shared" si="112"/>
        <v>0</v>
      </c>
      <c r="E3114" s="192">
        <f t="shared" si="112"/>
        <v>0</v>
      </c>
      <c r="F3114" s="192">
        <f t="shared" si="112"/>
        <v>0</v>
      </c>
      <c r="G3114" s="192">
        <f t="shared" si="112"/>
        <v>0</v>
      </c>
      <c r="H3114" s="192">
        <f t="shared" si="112"/>
        <v>0</v>
      </c>
      <c r="I3114" s="192">
        <v>0</v>
      </c>
      <c r="J3114" s="192">
        <v>0</v>
      </c>
      <c r="K3114" s="192">
        <v>0</v>
      </c>
      <c r="L3114" s="192">
        <v>0</v>
      </c>
      <c r="M3114" s="192">
        <v>0</v>
      </c>
      <c r="N3114" s="192">
        <v>0</v>
      </c>
      <c r="O3114" s="192">
        <v>0</v>
      </c>
      <c r="P3114" s="192">
        <v>0</v>
      </c>
      <c r="Q3114" s="192">
        <v>0</v>
      </c>
      <c r="R3114" s="192">
        <v>0</v>
      </c>
    </row>
    <row r="3115" spans="1:18" ht="15" hidden="1">
      <c r="A3115" s="185" t="str">
        <f t="shared" si="111"/>
        <v>B</v>
      </c>
      <c r="B3115" s="191" t="s">
        <v>124</v>
      </c>
      <c r="C3115" s="191" t="s">
        <v>102</v>
      </c>
      <c r="D3115" s="192">
        <f t="shared" si="112"/>
        <v>0</v>
      </c>
      <c r="E3115" s="192">
        <f t="shared" si="112"/>
        <v>0</v>
      </c>
      <c r="F3115" s="192">
        <f t="shared" si="112"/>
        <v>0</v>
      </c>
      <c r="G3115" s="192">
        <f t="shared" si="112"/>
        <v>0</v>
      </c>
      <c r="H3115" s="192">
        <f t="shared" si="112"/>
        <v>0</v>
      </c>
      <c r="I3115" s="192">
        <v>0</v>
      </c>
      <c r="J3115" s="192">
        <v>0</v>
      </c>
      <c r="K3115" s="192">
        <v>0</v>
      </c>
      <c r="L3115" s="192">
        <v>0</v>
      </c>
      <c r="M3115" s="192">
        <v>0</v>
      </c>
      <c r="N3115" s="192">
        <v>0</v>
      </c>
      <c r="O3115" s="192">
        <v>0</v>
      </c>
      <c r="P3115" s="192">
        <v>0</v>
      </c>
      <c r="Q3115" s="192">
        <v>0</v>
      </c>
      <c r="R3115" s="192">
        <v>0</v>
      </c>
    </row>
    <row r="3116" spans="1:18" ht="15.75" hidden="1" thickBot="1">
      <c r="A3116" s="185" t="str">
        <f t="shared" si="111"/>
        <v>B</v>
      </c>
      <c r="B3116" s="186" t="s">
        <v>1548</v>
      </c>
      <c r="C3116" s="187" t="s">
        <v>1549</v>
      </c>
      <c r="D3116" s="188">
        <f t="shared" si="112"/>
        <v>0</v>
      </c>
      <c r="E3116" s="188">
        <f t="shared" si="112"/>
        <v>0</v>
      </c>
      <c r="F3116" s="188">
        <f t="shared" si="112"/>
        <v>0</v>
      </c>
      <c r="G3116" s="188">
        <f t="shared" si="112"/>
        <v>0</v>
      </c>
      <c r="H3116" s="188">
        <f t="shared" si="112"/>
        <v>0</v>
      </c>
      <c r="I3116" s="188">
        <v>0</v>
      </c>
      <c r="J3116" s="188">
        <v>0</v>
      </c>
      <c r="K3116" s="188">
        <v>0</v>
      </c>
      <c r="L3116" s="188">
        <v>0</v>
      </c>
      <c r="M3116" s="188">
        <v>0</v>
      </c>
      <c r="N3116" s="188">
        <v>0</v>
      </c>
      <c r="O3116" s="188">
        <v>0</v>
      </c>
      <c r="P3116" s="188">
        <v>0</v>
      </c>
      <c r="Q3116" s="188">
        <v>0</v>
      </c>
      <c r="R3116" s="188">
        <v>0</v>
      </c>
    </row>
    <row r="3117" spans="1:18" ht="15" hidden="1">
      <c r="A3117" s="185" t="str">
        <f t="shared" si="111"/>
        <v>B</v>
      </c>
      <c r="B3117" s="189" t="s">
        <v>124</v>
      </c>
      <c r="C3117" s="189" t="s">
        <v>96</v>
      </c>
      <c r="D3117" s="190">
        <f t="shared" si="112"/>
        <v>0</v>
      </c>
      <c r="E3117" s="190">
        <f t="shared" si="112"/>
        <v>0</v>
      </c>
      <c r="F3117" s="190">
        <f t="shared" si="112"/>
        <v>0</v>
      </c>
      <c r="G3117" s="190">
        <f t="shared" si="112"/>
        <v>0</v>
      </c>
      <c r="H3117" s="190">
        <f t="shared" si="112"/>
        <v>0</v>
      </c>
      <c r="I3117" s="190">
        <v>0</v>
      </c>
      <c r="J3117" s="190">
        <v>0</v>
      </c>
      <c r="K3117" s="190">
        <v>0</v>
      </c>
      <c r="L3117" s="190">
        <v>0</v>
      </c>
      <c r="M3117" s="190">
        <v>0</v>
      </c>
      <c r="N3117" s="190">
        <v>0</v>
      </c>
      <c r="O3117" s="190">
        <v>0</v>
      </c>
      <c r="P3117" s="190">
        <v>0</v>
      </c>
      <c r="Q3117" s="190">
        <v>0</v>
      </c>
      <c r="R3117" s="190">
        <v>0</v>
      </c>
    </row>
    <row r="3118" spans="1:18" ht="15" hidden="1">
      <c r="A3118" s="185" t="str">
        <f t="shared" si="111"/>
        <v>B</v>
      </c>
      <c r="B3118" s="191" t="s">
        <v>124</v>
      </c>
      <c r="C3118" s="191" t="s">
        <v>97</v>
      </c>
      <c r="D3118" s="192">
        <f t="shared" si="112"/>
        <v>0</v>
      </c>
      <c r="E3118" s="192">
        <f t="shared" si="112"/>
        <v>0</v>
      </c>
      <c r="F3118" s="192">
        <f t="shared" si="112"/>
        <v>0</v>
      </c>
      <c r="G3118" s="192">
        <f t="shared" si="112"/>
        <v>0</v>
      </c>
      <c r="H3118" s="192">
        <f t="shared" si="112"/>
        <v>0</v>
      </c>
      <c r="I3118" s="192">
        <v>0</v>
      </c>
      <c r="J3118" s="192">
        <v>0</v>
      </c>
      <c r="K3118" s="192">
        <v>0</v>
      </c>
      <c r="L3118" s="192">
        <v>0</v>
      </c>
      <c r="M3118" s="192">
        <v>0</v>
      </c>
      <c r="N3118" s="192">
        <v>0</v>
      </c>
      <c r="O3118" s="192">
        <v>0</v>
      </c>
      <c r="P3118" s="192">
        <v>0</v>
      </c>
      <c r="Q3118" s="192">
        <v>0</v>
      </c>
      <c r="R3118" s="192">
        <v>0</v>
      </c>
    </row>
    <row r="3119" spans="1:18" ht="15" hidden="1">
      <c r="A3119" s="185" t="str">
        <f t="shared" si="111"/>
        <v>B</v>
      </c>
      <c r="B3119" s="191" t="s">
        <v>124</v>
      </c>
      <c r="C3119" s="191" t="s">
        <v>98</v>
      </c>
      <c r="D3119" s="192">
        <f t="shared" si="112"/>
        <v>0</v>
      </c>
      <c r="E3119" s="192">
        <f t="shared" si="112"/>
        <v>0</v>
      </c>
      <c r="F3119" s="192">
        <f t="shared" si="112"/>
        <v>0</v>
      </c>
      <c r="G3119" s="192">
        <f t="shared" si="112"/>
        <v>0</v>
      </c>
      <c r="H3119" s="192">
        <f t="shared" si="112"/>
        <v>0</v>
      </c>
      <c r="I3119" s="192">
        <v>0</v>
      </c>
      <c r="J3119" s="192">
        <v>0</v>
      </c>
      <c r="K3119" s="192">
        <v>0</v>
      </c>
      <c r="L3119" s="192">
        <v>0</v>
      </c>
      <c r="M3119" s="192">
        <v>0</v>
      </c>
      <c r="N3119" s="192">
        <v>0</v>
      </c>
      <c r="O3119" s="192">
        <v>0</v>
      </c>
      <c r="P3119" s="192">
        <v>0</v>
      </c>
      <c r="Q3119" s="192">
        <v>0</v>
      </c>
      <c r="R3119" s="192">
        <v>0</v>
      </c>
    </row>
    <row r="3120" spans="1:18" ht="30.75" hidden="1" thickBot="1">
      <c r="A3120" s="185" t="str">
        <f t="shared" si="111"/>
        <v>B</v>
      </c>
      <c r="B3120" s="186" t="s">
        <v>1550</v>
      </c>
      <c r="C3120" s="187" t="s">
        <v>1551</v>
      </c>
      <c r="D3120" s="188">
        <f t="shared" si="112"/>
        <v>0</v>
      </c>
      <c r="E3120" s="188">
        <f t="shared" si="112"/>
        <v>0</v>
      </c>
      <c r="F3120" s="188">
        <f t="shared" si="112"/>
        <v>0</v>
      </c>
      <c r="G3120" s="188">
        <f t="shared" si="112"/>
        <v>0</v>
      </c>
      <c r="H3120" s="188">
        <f t="shared" si="112"/>
        <v>0</v>
      </c>
      <c r="I3120" s="188">
        <v>0</v>
      </c>
      <c r="J3120" s="188">
        <v>0</v>
      </c>
      <c r="K3120" s="188">
        <v>0</v>
      </c>
      <c r="L3120" s="188">
        <v>0</v>
      </c>
      <c r="M3120" s="188">
        <v>0</v>
      </c>
      <c r="N3120" s="188">
        <v>0</v>
      </c>
      <c r="O3120" s="188">
        <v>0</v>
      </c>
      <c r="P3120" s="188">
        <v>0</v>
      </c>
      <c r="Q3120" s="188">
        <v>0</v>
      </c>
      <c r="R3120" s="188">
        <v>0</v>
      </c>
    </row>
    <row r="3121" spans="1:18" ht="15" hidden="1">
      <c r="A3121" s="185" t="str">
        <f t="shared" si="111"/>
        <v>B</v>
      </c>
      <c r="B3121" s="189" t="s">
        <v>124</v>
      </c>
      <c r="C3121" s="189" t="s">
        <v>96</v>
      </c>
      <c r="D3121" s="190">
        <f t="shared" si="112"/>
        <v>0</v>
      </c>
      <c r="E3121" s="190">
        <f t="shared" si="112"/>
        <v>0</v>
      </c>
      <c r="F3121" s="190">
        <f t="shared" si="112"/>
        <v>0</v>
      </c>
      <c r="G3121" s="190">
        <f t="shared" si="112"/>
        <v>0</v>
      </c>
      <c r="H3121" s="190">
        <f t="shared" si="112"/>
        <v>0</v>
      </c>
      <c r="I3121" s="190">
        <v>0</v>
      </c>
      <c r="J3121" s="190">
        <v>0</v>
      </c>
      <c r="K3121" s="190">
        <v>0</v>
      </c>
      <c r="L3121" s="190">
        <v>0</v>
      </c>
      <c r="M3121" s="190">
        <v>0</v>
      </c>
      <c r="N3121" s="190">
        <v>0</v>
      </c>
      <c r="O3121" s="190">
        <v>0</v>
      </c>
      <c r="P3121" s="190">
        <v>0</v>
      </c>
      <c r="Q3121" s="190">
        <v>0</v>
      </c>
      <c r="R3121" s="190">
        <v>0</v>
      </c>
    </row>
    <row r="3122" spans="1:18" ht="15" hidden="1">
      <c r="A3122" s="185" t="str">
        <f t="shared" si="111"/>
        <v>B</v>
      </c>
      <c r="B3122" s="191" t="s">
        <v>124</v>
      </c>
      <c r="C3122" s="191" t="s">
        <v>97</v>
      </c>
      <c r="D3122" s="192">
        <f t="shared" si="112"/>
        <v>0</v>
      </c>
      <c r="E3122" s="192">
        <f t="shared" si="112"/>
        <v>0</v>
      </c>
      <c r="F3122" s="192">
        <f t="shared" si="112"/>
        <v>0</v>
      </c>
      <c r="G3122" s="192">
        <f t="shared" si="112"/>
        <v>0</v>
      </c>
      <c r="H3122" s="192">
        <f t="shared" si="112"/>
        <v>0</v>
      </c>
      <c r="I3122" s="192">
        <v>0</v>
      </c>
      <c r="J3122" s="192">
        <v>0</v>
      </c>
      <c r="K3122" s="192">
        <v>0</v>
      </c>
      <c r="L3122" s="192">
        <v>0</v>
      </c>
      <c r="M3122" s="192">
        <v>0</v>
      </c>
      <c r="N3122" s="192">
        <v>0</v>
      </c>
      <c r="O3122" s="192">
        <v>0</v>
      </c>
      <c r="P3122" s="192">
        <v>0</v>
      </c>
      <c r="Q3122" s="192">
        <v>0</v>
      </c>
      <c r="R3122" s="192">
        <v>0</v>
      </c>
    </row>
    <row r="3123" spans="1:18" ht="15" hidden="1">
      <c r="A3123" s="185" t="str">
        <f t="shared" si="111"/>
        <v>B</v>
      </c>
      <c r="B3123" s="191" t="s">
        <v>124</v>
      </c>
      <c r="C3123" s="191" t="s">
        <v>98</v>
      </c>
      <c r="D3123" s="192">
        <f t="shared" si="112"/>
        <v>0</v>
      </c>
      <c r="E3123" s="192">
        <f t="shared" si="112"/>
        <v>0</v>
      </c>
      <c r="F3123" s="192">
        <f t="shared" si="112"/>
        <v>0</v>
      </c>
      <c r="G3123" s="192">
        <f t="shared" si="112"/>
        <v>0</v>
      </c>
      <c r="H3123" s="192">
        <f t="shared" si="112"/>
        <v>0</v>
      </c>
      <c r="I3123" s="192">
        <v>0</v>
      </c>
      <c r="J3123" s="192">
        <v>0</v>
      </c>
      <c r="K3123" s="192">
        <v>0</v>
      </c>
      <c r="L3123" s="192">
        <v>0</v>
      </c>
      <c r="M3123" s="192">
        <v>0</v>
      </c>
      <c r="N3123" s="192">
        <v>0</v>
      </c>
      <c r="O3123" s="192">
        <v>0</v>
      </c>
      <c r="P3123" s="192">
        <v>0</v>
      </c>
      <c r="Q3123" s="192">
        <v>0</v>
      </c>
      <c r="R3123" s="192">
        <v>0</v>
      </c>
    </row>
    <row r="3124" spans="1:18" ht="45.75" hidden="1" thickBot="1">
      <c r="A3124" s="185" t="str">
        <f t="shared" si="111"/>
        <v>B</v>
      </c>
      <c r="B3124" s="186" t="s">
        <v>1553</v>
      </c>
      <c r="C3124" s="187" t="s">
        <v>1554</v>
      </c>
      <c r="D3124" s="188">
        <f t="shared" si="112"/>
        <v>0</v>
      </c>
      <c r="E3124" s="188">
        <f t="shared" si="112"/>
        <v>0</v>
      </c>
      <c r="F3124" s="188">
        <f t="shared" si="112"/>
        <v>0</v>
      </c>
      <c r="G3124" s="188">
        <f t="shared" si="112"/>
        <v>0</v>
      </c>
      <c r="H3124" s="188">
        <f t="shared" si="112"/>
        <v>0</v>
      </c>
      <c r="I3124" s="188">
        <v>0</v>
      </c>
      <c r="J3124" s="188">
        <v>0</v>
      </c>
      <c r="K3124" s="188">
        <v>0</v>
      </c>
      <c r="L3124" s="188">
        <v>0</v>
      </c>
      <c r="M3124" s="188">
        <v>0</v>
      </c>
      <c r="N3124" s="188">
        <v>0</v>
      </c>
      <c r="O3124" s="188">
        <v>0</v>
      </c>
      <c r="P3124" s="188">
        <v>0</v>
      </c>
      <c r="Q3124" s="188">
        <v>0</v>
      </c>
      <c r="R3124" s="188">
        <v>0</v>
      </c>
    </row>
    <row r="3125" spans="1:18" ht="15" hidden="1">
      <c r="A3125" s="185" t="str">
        <f t="shared" si="111"/>
        <v>B</v>
      </c>
      <c r="B3125" s="189" t="s">
        <v>124</v>
      </c>
      <c r="C3125" s="189" t="s">
        <v>96</v>
      </c>
      <c r="D3125" s="190">
        <f t="shared" si="112"/>
        <v>0</v>
      </c>
      <c r="E3125" s="190">
        <f t="shared" si="112"/>
        <v>0</v>
      </c>
      <c r="F3125" s="190">
        <f t="shared" si="112"/>
        <v>0</v>
      </c>
      <c r="G3125" s="190">
        <f t="shared" si="112"/>
        <v>0</v>
      </c>
      <c r="H3125" s="190">
        <f t="shared" si="112"/>
        <v>0</v>
      </c>
      <c r="I3125" s="190">
        <v>0</v>
      </c>
      <c r="J3125" s="190">
        <v>0</v>
      </c>
      <c r="K3125" s="190">
        <v>0</v>
      </c>
      <c r="L3125" s="190">
        <v>0</v>
      </c>
      <c r="M3125" s="190">
        <v>0</v>
      </c>
      <c r="N3125" s="190">
        <v>0</v>
      </c>
      <c r="O3125" s="190">
        <v>0</v>
      </c>
      <c r="P3125" s="190">
        <v>0</v>
      </c>
      <c r="Q3125" s="190">
        <v>0</v>
      </c>
      <c r="R3125" s="190">
        <v>0</v>
      </c>
    </row>
    <row r="3126" spans="1:18" ht="15" hidden="1">
      <c r="A3126" s="185" t="str">
        <f t="shared" si="111"/>
        <v>B</v>
      </c>
      <c r="B3126" s="191" t="s">
        <v>124</v>
      </c>
      <c r="C3126" s="191" t="s">
        <v>98</v>
      </c>
      <c r="D3126" s="192">
        <f t="shared" si="112"/>
        <v>0</v>
      </c>
      <c r="E3126" s="192">
        <f t="shared" si="112"/>
        <v>0</v>
      </c>
      <c r="F3126" s="192">
        <f t="shared" si="112"/>
        <v>0</v>
      </c>
      <c r="G3126" s="192">
        <f t="shared" si="112"/>
        <v>0</v>
      </c>
      <c r="H3126" s="192">
        <f t="shared" si="112"/>
        <v>0</v>
      </c>
      <c r="I3126" s="192">
        <v>0</v>
      </c>
      <c r="J3126" s="192">
        <v>0</v>
      </c>
      <c r="K3126" s="192">
        <v>0</v>
      </c>
      <c r="L3126" s="192">
        <v>0</v>
      </c>
      <c r="M3126" s="192">
        <v>0</v>
      </c>
      <c r="N3126" s="192">
        <v>0</v>
      </c>
      <c r="O3126" s="192">
        <v>0</v>
      </c>
      <c r="P3126" s="192">
        <v>0</v>
      </c>
      <c r="Q3126" s="192">
        <v>0</v>
      </c>
      <c r="R3126" s="192">
        <v>0</v>
      </c>
    </row>
    <row r="3127" spans="1:18" ht="15" hidden="1">
      <c r="A3127" s="185" t="str">
        <f t="shared" si="111"/>
        <v>B</v>
      </c>
      <c r="B3127" s="191" t="s">
        <v>124</v>
      </c>
      <c r="C3127" s="191" t="s">
        <v>100</v>
      </c>
      <c r="D3127" s="192">
        <f t="shared" si="112"/>
        <v>0</v>
      </c>
      <c r="E3127" s="192">
        <f t="shared" si="112"/>
        <v>0</v>
      </c>
      <c r="F3127" s="192">
        <f t="shared" si="112"/>
        <v>0</v>
      </c>
      <c r="G3127" s="192">
        <f t="shared" si="112"/>
        <v>0</v>
      </c>
      <c r="H3127" s="192">
        <f t="shared" si="112"/>
        <v>0</v>
      </c>
      <c r="I3127" s="192">
        <v>0</v>
      </c>
      <c r="J3127" s="192">
        <v>0</v>
      </c>
      <c r="K3127" s="192">
        <v>0</v>
      </c>
      <c r="L3127" s="192">
        <v>0</v>
      </c>
      <c r="M3127" s="192">
        <v>0</v>
      </c>
      <c r="N3127" s="192">
        <v>0</v>
      </c>
      <c r="O3127" s="192">
        <v>0</v>
      </c>
      <c r="P3127" s="192">
        <v>0</v>
      </c>
      <c r="Q3127" s="192">
        <v>0</v>
      </c>
      <c r="R3127" s="192">
        <v>0</v>
      </c>
    </row>
    <row r="3128" spans="1:18" ht="15.75" hidden="1" thickBot="1">
      <c r="A3128" s="185" t="str">
        <f t="shared" si="111"/>
        <v>B</v>
      </c>
      <c r="B3128" s="186" t="s">
        <v>1601</v>
      </c>
      <c r="C3128" s="187" t="s">
        <v>1602</v>
      </c>
      <c r="D3128" s="188">
        <f t="shared" si="112"/>
        <v>0</v>
      </c>
      <c r="E3128" s="188">
        <f t="shared" si="112"/>
        <v>0</v>
      </c>
      <c r="F3128" s="188">
        <f t="shared" si="112"/>
        <v>0</v>
      </c>
      <c r="G3128" s="188">
        <f t="shared" si="112"/>
        <v>0</v>
      </c>
      <c r="H3128" s="188">
        <f t="shared" si="112"/>
        <v>0</v>
      </c>
      <c r="I3128" s="188">
        <v>0</v>
      </c>
      <c r="J3128" s="188">
        <v>0</v>
      </c>
      <c r="K3128" s="188">
        <v>0</v>
      </c>
      <c r="L3128" s="188">
        <v>0</v>
      </c>
      <c r="M3128" s="188">
        <v>0</v>
      </c>
      <c r="N3128" s="188">
        <v>0</v>
      </c>
      <c r="O3128" s="188">
        <v>0</v>
      </c>
      <c r="P3128" s="188">
        <v>0</v>
      </c>
      <c r="Q3128" s="188">
        <v>0</v>
      </c>
      <c r="R3128" s="188">
        <v>0</v>
      </c>
    </row>
    <row r="3129" spans="1:18" ht="15" hidden="1">
      <c r="A3129" s="185" t="str">
        <f t="shared" si="111"/>
        <v>B</v>
      </c>
      <c r="B3129" s="189" t="s">
        <v>124</v>
      </c>
      <c r="C3129" s="189" t="s">
        <v>96</v>
      </c>
      <c r="D3129" s="190">
        <f t="shared" si="112"/>
        <v>0</v>
      </c>
      <c r="E3129" s="190">
        <f t="shared" si="112"/>
        <v>0</v>
      </c>
      <c r="F3129" s="190">
        <f t="shared" si="112"/>
        <v>0</v>
      </c>
      <c r="G3129" s="190">
        <f t="shared" si="112"/>
        <v>0</v>
      </c>
      <c r="H3129" s="190">
        <f t="shared" si="112"/>
        <v>0</v>
      </c>
      <c r="I3129" s="190">
        <v>0</v>
      </c>
      <c r="J3129" s="190">
        <v>0</v>
      </c>
      <c r="K3129" s="190">
        <v>0</v>
      </c>
      <c r="L3129" s="190">
        <v>0</v>
      </c>
      <c r="M3129" s="190">
        <v>0</v>
      </c>
      <c r="N3129" s="190">
        <v>0</v>
      </c>
      <c r="O3129" s="190">
        <v>0</v>
      </c>
      <c r="P3129" s="190">
        <v>0</v>
      </c>
      <c r="Q3129" s="190">
        <v>0</v>
      </c>
      <c r="R3129" s="190">
        <v>0</v>
      </c>
    </row>
    <row r="3130" spans="1:18" ht="15" hidden="1">
      <c r="A3130" s="185" t="str">
        <f t="shared" si="111"/>
        <v>B</v>
      </c>
      <c r="B3130" s="191" t="s">
        <v>124</v>
      </c>
      <c r="C3130" s="191" t="s">
        <v>97</v>
      </c>
      <c r="D3130" s="192">
        <f t="shared" si="112"/>
        <v>0</v>
      </c>
      <c r="E3130" s="192">
        <f t="shared" si="112"/>
        <v>0</v>
      </c>
      <c r="F3130" s="192">
        <f t="shared" si="112"/>
        <v>0</v>
      </c>
      <c r="G3130" s="192">
        <f t="shared" si="112"/>
        <v>0</v>
      </c>
      <c r="H3130" s="192">
        <f t="shared" si="112"/>
        <v>0</v>
      </c>
      <c r="I3130" s="192">
        <v>0</v>
      </c>
      <c r="J3130" s="192">
        <v>0</v>
      </c>
      <c r="K3130" s="192">
        <v>0</v>
      </c>
      <c r="L3130" s="192">
        <v>0</v>
      </c>
      <c r="M3130" s="192">
        <v>0</v>
      </c>
      <c r="N3130" s="192">
        <v>0</v>
      </c>
      <c r="O3130" s="192">
        <v>0</v>
      </c>
      <c r="P3130" s="192">
        <v>0</v>
      </c>
      <c r="Q3130" s="192">
        <v>0</v>
      </c>
      <c r="R3130" s="192">
        <v>0</v>
      </c>
    </row>
    <row r="3131" spans="1:18" ht="15" hidden="1">
      <c r="A3131" s="185" t="str">
        <f t="shared" si="111"/>
        <v>B</v>
      </c>
      <c r="B3131" s="191" t="s">
        <v>124</v>
      </c>
      <c r="C3131" s="191" t="s">
        <v>98</v>
      </c>
      <c r="D3131" s="192">
        <f t="shared" si="112"/>
        <v>0</v>
      </c>
      <c r="E3131" s="192">
        <f t="shared" si="112"/>
        <v>0</v>
      </c>
      <c r="F3131" s="192">
        <f t="shared" si="112"/>
        <v>0</v>
      </c>
      <c r="G3131" s="192">
        <f t="shared" si="112"/>
        <v>0</v>
      </c>
      <c r="H3131" s="192">
        <f t="shared" si="112"/>
        <v>0</v>
      </c>
      <c r="I3131" s="192">
        <v>0</v>
      </c>
      <c r="J3131" s="192">
        <v>0</v>
      </c>
      <c r="K3131" s="192">
        <v>0</v>
      </c>
      <c r="L3131" s="192">
        <v>0</v>
      </c>
      <c r="M3131" s="192">
        <v>0</v>
      </c>
      <c r="N3131" s="192">
        <v>0</v>
      </c>
      <c r="O3131" s="192">
        <v>0</v>
      </c>
      <c r="P3131" s="192">
        <v>0</v>
      </c>
      <c r="Q3131" s="192">
        <v>0</v>
      </c>
      <c r="R3131" s="192">
        <v>0</v>
      </c>
    </row>
    <row r="3132" spans="1:18" ht="15" hidden="1">
      <c r="A3132" s="185" t="str">
        <f t="shared" si="111"/>
        <v>B</v>
      </c>
      <c r="B3132" s="191" t="s">
        <v>124</v>
      </c>
      <c r="C3132" s="191" t="s">
        <v>100</v>
      </c>
      <c r="D3132" s="192">
        <f t="shared" si="112"/>
        <v>0</v>
      </c>
      <c r="E3132" s="192">
        <f t="shared" si="112"/>
        <v>0</v>
      </c>
      <c r="F3132" s="192">
        <f t="shared" si="112"/>
        <v>0</v>
      </c>
      <c r="G3132" s="192">
        <f t="shared" si="112"/>
        <v>0</v>
      </c>
      <c r="H3132" s="192">
        <f t="shared" si="112"/>
        <v>0</v>
      </c>
      <c r="I3132" s="192">
        <v>0</v>
      </c>
      <c r="J3132" s="192">
        <v>0</v>
      </c>
      <c r="K3132" s="192">
        <v>0</v>
      </c>
      <c r="L3132" s="192">
        <v>0</v>
      </c>
      <c r="M3132" s="192">
        <v>0</v>
      </c>
      <c r="N3132" s="192">
        <v>0</v>
      </c>
      <c r="O3132" s="192">
        <v>0</v>
      </c>
      <c r="P3132" s="192">
        <v>0</v>
      </c>
      <c r="Q3132" s="192">
        <v>0</v>
      </c>
      <c r="R3132" s="192">
        <v>0</v>
      </c>
    </row>
    <row r="3133" spans="1:18" ht="15" hidden="1">
      <c r="A3133" s="185" t="str">
        <f t="shared" si="111"/>
        <v>B</v>
      </c>
      <c r="B3133" s="191" t="s">
        <v>124</v>
      </c>
      <c r="C3133" s="191" t="s">
        <v>15</v>
      </c>
      <c r="D3133" s="192">
        <f t="shared" si="112"/>
        <v>0</v>
      </c>
      <c r="E3133" s="192">
        <f t="shared" si="112"/>
        <v>0</v>
      </c>
      <c r="F3133" s="192">
        <f t="shared" si="112"/>
        <v>0</v>
      </c>
      <c r="G3133" s="192">
        <f t="shared" si="112"/>
        <v>0</v>
      </c>
      <c r="H3133" s="192">
        <f t="shared" si="112"/>
        <v>0</v>
      </c>
      <c r="I3133" s="192">
        <v>0</v>
      </c>
      <c r="J3133" s="192">
        <v>0</v>
      </c>
      <c r="K3133" s="192">
        <v>0</v>
      </c>
      <c r="L3133" s="192">
        <v>0</v>
      </c>
      <c r="M3133" s="192">
        <v>0</v>
      </c>
      <c r="N3133" s="192">
        <v>0</v>
      </c>
      <c r="O3133" s="192">
        <v>0</v>
      </c>
      <c r="P3133" s="192">
        <v>0</v>
      </c>
      <c r="Q3133" s="192">
        <v>0</v>
      </c>
      <c r="R3133" s="192">
        <v>0</v>
      </c>
    </row>
    <row r="3134" spans="1:18" ht="15" hidden="1">
      <c r="A3134" s="185" t="str">
        <f t="shared" si="111"/>
        <v>B</v>
      </c>
      <c r="B3134" s="191" t="s">
        <v>124</v>
      </c>
      <c r="C3134" s="191" t="s">
        <v>101</v>
      </c>
      <c r="D3134" s="192">
        <f t="shared" si="112"/>
        <v>0</v>
      </c>
      <c r="E3134" s="192">
        <f t="shared" si="112"/>
        <v>0</v>
      </c>
      <c r="F3134" s="192">
        <f t="shared" si="112"/>
        <v>0</v>
      </c>
      <c r="G3134" s="192">
        <f t="shared" si="112"/>
        <v>0</v>
      </c>
      <c r="H3134" s="192">
        <f t="shared" si="112"/>
        <v>0</v>
      </c>
      <c r="I3134" s="192">
        <v>0</v>
      </c>
      <c r="J3134" s="192">
        <v>0</v>
      </c>
      <c r="K3134" s="192">
        <v>0</v>
      </c>
      <c r="L3134" s="192">
        <v>0</v>
      </c>
      <c r="M3134" s="192">
        <v>0</v>
      </c>
      <c r="N3134" s="192">
        <v>0</v>
      </c>
      <c r="O3134" s="192">
        <v>0</v>
      </c>
      <c r="P3134" s="192">
        <v>0</v>
      </c>
      <c r="Q3134" s="192">
        <v>0</v>
      </c>
      <c r="R3134" s="192">
        <v>0</v>
      </c>
    </row>
    <row r="3135" spans="1:18" ht="15" hidden="1">
      <c r="A3135" s="185" t="str">
        <f t="shared" si="111"/>
        <v>B</v>
      </c>
      <c r="B3135" s="191" t="s">
        <v>124</v>
      </c>
      <c r="C3135" s="191" t="s">
        <v>102</v>
      </c>
      <c r="D3135" s="192">
        <f t="shared" si="112"/>
        <v>0</v>
      </c>
      <c r="E3135" s="192">
        <f t="shared" si="112"/>
        <v>0</v>
      </c>
      <c r="F3135" s="192">
        <f t="shared" si="112"/>
        <v>0</v>
      </c>
      <c r="G3135" s="192">
        <f t="shared" si="112"/>
        <v>0</v>
      </c>
      <c r="H3135" s="192">
        <f t="shared" si="112"/>
        <v>0</v>
      </c>
      <c r="I3135" s="192">
        <v>0</v>
      </c>
      <c r="J3135" s="192">
        <v>0</v>
      </c>
      <c r="K3135" s="192">
        <v>0</v>
      </c>
      <c r="L3135" s="192">
        <v>0</v>
      </c>
      <c r="M3135" s="192">
        <v>0</v>
      </c>
      <c r="N3135" s="192">
        <v>0</v>
      </c>
      <c r="O3135" s="192">
        <v>0</v>
      </c>
      <c r="P3135" s="192">
        <v>0</v>
      </c>
      <c r="Q3135" s="192">
        <v>0</v>
      </c>
      <c r="R3135" s="192">
        <v>0</v>
      </c>
    </row>
    <row r="3136" spans="1:18" ht="15" hidden="1">
      <c r="A3136" s="185" t="str">
        <f t="shared" si="111"/>
        <v>B</v>
      </c>
      <c r="B3136" s="189" t="s">
        <v>124</v>
      </c>
      <c r="C3136" s="189" t="s">
        <v>121</v>
      </c>
      <c r="D3136" s="190">
        <f t="shared" si="112"/>
        <v>0</v>
      </c>
      <c r="E3136" s="190">
        <f t="shared" si="112"/>
        <v>0</v>
      </c>
      <c r="F3136" s="190">
        <f t="shared" si="112"/>
        <v>0</v>
      </c>
      <c r="G3136" s="190">
        <f t="shared" si="112"/>
        <v>0</v>
      </c>
      <c r="H3136" s="190">
        <f t="shared" si="112"/>
        <v>0</v>
      </c>
      <c r="I3136" s="190">
        <v>0</v>
      </c>
      <c r="J3136" s="190">
        <v>0</v>
      </c>
      <c r="K3136" s="190">
        <v>0</v>
      </c>
      <c r="L3136" s="190">
        <v>0</v>
      </c>
      <c r="M3136" s="190">
        <v>0</v>
      </c>
      <c r="N3136" s="190">
        <v>0</v>
      </c>
      <c r="O3136" s="190">
        <v>0</v>
      </c>
      <c r="P3136" s="190">
        <v>0</v>
      </c>
      <c r="Q3136" s="190">
        <v>0</v>
      </c>
      <c r="R3136" s="190">
        <v>0</v>
      </c>
    </row>
    <row r="3137" spans="1:18" ht="30.75" hidden="1" thickBot="1">
      <c r="A3137" s="185" t="str">
        <f t="shared" si="111"/>
        <v>B</v>
      </c>
      <c r="B3137" s="186" t="s">
        <v>1603</v>
      </c>
      <c r="C3137" s="187" t="s">
        <v>1604</v>
      </c>
      <c r="D3137" s="188">
        <f t="shared" si="112"/>
        <v>0</v>
      </c>
      <c r="E3137" s="188">
        <f t="shared" si="112"/>
        <v>0</v>
      </c>
      <c r="F3137" s="188">
        <f t="shared" si="112"/>
        <v>0</v>
      </c>
      <c r="G3137" s="188">
        <f t="shared" si="112"/>
        <v>0</v>
      </c>
      <c r="H3137" s="188">
        <f t="shared" si="112"/>
        <v>0</v>
      </c>
      <c r="I3137" s="188">
        <v>0</v>
      </c>
      <c r="J3137" s="188">
        <v>0</v>
      </c>
      <c r="K3137" s="188">
        <v>0</v>
      </c>
      <c r="L3137" s="188">
        <v>0</v>
      </c>
      <c r="M3137" s="188">
        <v>0</v>
      </c>
      <c r="N3137" s="188">
        <v>0</v>
      </c>
      <c r="O3137" s="188">
        <v>0</v>
      </c>
      <c r="P3137" s="188">
        <v>0</v>
      </c>
      <c r="Q3137" s="188">
        <v>0</v>
      </c>
      <c r="R3137" s="188">
        <v>0</v>
      </c>
    </row>
    <row r="3138" spans="1:18" ht="15" hidden="1">
      <c r="A3138" s="185" t="str">
        <f t="shared" si="111"/>
        <v>B</v>
      </c>
      <c r="B3138" s="189" t="s">
        <v>124</v>
      </c>
      <c r="C3138" s="189" t="s">
        <v>96</v>
      </c>
      <c r="D3138" s="190">
        <f t="shared" si="112"/>
        <v>0</v>
      </c>
      <c r="E3138" s="190">
        <f t="shared" si="112"/>
        <v>0</v>
      </c>
      <c r="F3138" s="190">
        <f t="shared" si="112"/>
        <v>0</v>
      </c>
      <c r="G3138" s="190">
        <f t="shared" si="112"/>
        <v>0</v>
      </c>
      <c r="H3138" s="190">
        <f t="shared" si="112"/>
        <v>0</v>
      </c>
      <c r="I3138" s="190">
        <v>0</v>
      </c>
      <c r="J3138" s="190">
        <v>0</v>
      </c>
      <c r="K3138" s="190">
        <v>0</v>
      </c>
      <c r="L3138" s="190">
        <v>0</v>
      </c>
      <c r="M3138" s="190">
        <v>0</v>
      </c>
      <c r="N3138" s="190">
        <v>0</v>
      </c>
      <c r="O3138" s="190">
        <v>0</v>
      </c>
      <c r="P3138" s="190">
        <v>0</v>
      </c>
      <c r="Q3138" s="190">
        <v>0</v>
      </c>
      <c r="R3138" s="190">
        <v>0</v>
      </c>
    </row>
    <row r="3139" spans="1:18" ht="15" hidden="1">
      <c r="A3139" s="185" t="str">
        <f t="shared" si="111"/>
        <v>B</v>
      </c>
      <c r="B3139" s="191" t="s">
        <v>124</v>
      </c>
      <c r="C3139" s="191" t="s">
        <v>97</v>
      </c>
      <c r="D3139" s="192">
        <f t="shared" si="112"/>
        <v>0</v>
      </c>
      <c r="E3139" s="192">
        <f t="shared" si="112"/>
        <v>0</v>
      </c>
      <c r="F3139" s="192">
        <f t="shared" si="112"/>
        <v>0</v>
      </c>
      <c r="G3139" s="192">
        <f t="shared" si="112"/>
        <v>0</v>
      </c>
      <c r="H3139" s="192">
        <f t="shared" si="112"/>
        <v>0</v>
      </c>
      <c r="I3139" s="192">
        <v>0</v>
      </c>
      <c r="J3139" s="192">
        <v>0</v>
      </c>
      <c r="K3139" s="192">
        <v>0</v>
      </c>
      <c r="L3139" s="192">
        <v>0</v>
      </c>
      <c r="M3139" s="192">
        <v>0</v>
      </c>
      <c r="N3139" s="192">
        <v>0</v>
      </c>
      <c r="O3139" s="192">
        <v>0</v>
      </c>
      <c r="P3139" s="192">
        <v>0</v>
      </c>
      <c r="Q3139" s="192">
        <v>0</v>
      </c>
      <c r="R3139" s="192">
        <v>0</v>
      </c>
    </row>
    <row r="3140" spans="1:18" ht="15" hidden="1">
      <c r="A3140" s="185" t="str">
        <f t="shared" si="111"/>
        <v>B</v>
      </c>
      <c r="B3140" s="191" t="s">
        <v>124</v>
      </c>
      <c r="C3140" s="191" t="s">
        <v>98</v>
      </c>
      <c r="D3140" s="192">
        <f t="shared" si="112"/>
        <v>0</v>
      </c>
      <c r="E3140" s="192">
        <f t="shared" si="112"/>
        <v>0</v>
      </c>
      <c r="F3140" s="192">
        <f t="shared" si="112"/>
        <v>0</v>
      </c>
      <c r="G3140" s="192">
        <f t="shared" si="112"/>
        <v>0</v>
      </c>
      <c r="H3140" s="192">
        <f t="shared" si="112"/>
        <v>0</v>
      </c>
      <c r="I3140" s="192">
        <v>0</v>
      </c>
      <c r="J3140" s="192">
        <v>0</v>
      </c>
      <c r="K3140" s="192">
        <v>0</v>
      </c>
      <c r="L3140" s="192">
        <v>0</v>
      </c>
      <c r="M3140" s="192">
        <v>0</v>
      </c>
      <c r="N3140" s="192">
        <v>0</v>
      </c>
      <c r="O3140" s="192">
        <v>0</v>
      </c>
      <c r="P3140" s="192">
        <v>0</v>
      </c>
      <c r="Q3140" s="192">
        <v>0</v>
      </c>
      <c r="R3140" s="192">
        <v>0</v>
      </c>
    </row>
    <row r="3141" spans="1:18" ht="15" hidden="1">
      <c r="A3141" s="185" t="str">
        <f t="shared" si="111"/>
        <v>B</v>
      </c>
      <c r="B3141" s="191" t="s">
        <v>124</v>
      </c>
      <c r="C3141" s="191" t="s">
        <v>15</v>
      </c>
      <c r="D3141" s="192">
        <f t="shared" si="112"/>
        <v>0</v>
      </c>
      <c r="E3141" s="192">
        <f t="shared" si="112"/>
        <v>0</v>
      </c>
      <c r="F3141" s="192">
        <f t="shared" si="112"/>
        <v>0</v>
      </c>
      <c r="G3141" s="192">
        <f t="shared" si="112"/>
        <v>0</v>
      </c>
      <c r="H3141" s="192">
        <f t="shared" si="112"/>
        <v>0</v>
      </c>
      <c r="I3141" s="192">
        <v>0</v>
      </c>
      <c r="J3141" s="192">
        <v>0</v>
      </c>
      <c r="K3141" s="192">
        <v>0</v>
      </c>
      <c r="L3141" s="192">
        <v>0</v>
      </c>
      <c r="M3141" s="192">
        <v>0</v>
      </c>
      <c r="N3141" s="192">
        <v>0</v>
      </c>
      <c r="O3141" s="192">
        <v>0</v>
      </c>
      <c r="P3141" s="192">
        <v>0</v>
      </c>
      <c r="Q3141" s="192">
        <v>0</v>
      </c>
      <c r="R3141" s="192">
        <v>0</v>
      </c>
    </row>
    <row r="3142" spans="1:18" ht="15" hidden="1">
      <c r="A3142" s="185" t="str">
        <f t="shared" si="111"/>
        <v>B</v>
      </c>
      <c r="B3142" s="191" t="s">
        <v>124</v>
      </c>
      <c r="C3142" s="191" t="s">
        <v>101</v>
      </c>
      <c r="D3142" s="192">
        <f t="shared" si="112"/>
        <v>0</v>
      </c>
      <c r="E3142" s="192">
        <f t="shared" si="112"/>
        <v>0</v>
      </c>
      <c r="F3142" s="192">
        <f t="shared" si="112"/>
        <v>0</v>
      </c>
      <c r="G3142" s="192">
        <f t="shared" si="112"/>
        <v>0</v>
      </c>
      <c r="H3142" s="192">
        <f t="shared" si="112"/>
        <v>0</v>
      </c>
      <c r="I3142" s="192">
        <v>0</v>
      </c>
      <c r="J3142" s="192">
        <v>0</v>
      </c>
      <c r="K3142" s="192">
        <v>0</v>
      </c>
      <c r="L3142" s="192">
        <v>0</v>
      </c>
      <c r="M3142" s="192">
        <v>0</v>
      </c>
      <c r="N3142" s="192">
        <v>0</v>
      </c>
      <c r="O3142" s="192">
        <v>0</v>
      </c>
      <c r="P3142" s="192">
        <v>0</v>
      </c>
      <c r="Q3142" s="192">
        <v>0</v>
      </c>
      <c r="R3142" s="192">
        <v>0</v>
      </c>
    </row>
    <row r="3143" spans="1:18" ht="15" hidden="1">
      <c r="A3143" s="185" t="str">
        <f t="shared" ref="A3143:A3206" si="113">(IF(OR(D3143&lt;&gt;0,E3143&lt;&gt;0,F3143&lt;&gt;0,G3143&lt;&gt;0,H3143&lt;&gt;0),"A","B"))</f>
        <v>B</v>
      </c>
      <c r="B3143" s="191" t="s">
        <v>124</v>
      </c>
      <c r="C3143" s="191" t="s">
        <v>102</v>
      </c>
      <c r="D3143" s="192">
        <f t="shared" si="112"/>
        <v>0</v>
      </c>
      <c r="E3143" s="192">
        <f t="shared" si="112"/>
        <v>0</v>
      </c>
      <c r="F3143" s="192">
        <f t="shared" si="112"/>
        <v>0</v>
      </c>
      <c r="G3143" s="192">
        <f t="shared" si="112"/>
        <v>0</v>
      </c>
      <c r="H3143" s="192">
        <f t="shared" si="112"/>
        <v>0</v>
      </c>
      <c r="I3143" s="192">
        <v>0</v>
      </c>
      <c r="J3143" s="192">
        <v>0</v>
      </c>
      <c r="K3143" s="192">
        <v>0</v>
      </c>
      <c r="L3143" s="192">
        <v>0</v>
      </c>
      <c r="M3143" s="192">
        <v>0</v>
      </c>
      <c r="N3143" s="192">
        <v>0</v>
      </c>
      <c r="O3143" s="192">
        <v>0</v>
      </c>
      <c r="P3143" s="192">
        <v>0</v>
      </c>
      <c r="Q3143" s="192">
        <v>0</v>
      </c>
      <c r="R3143" s="192">
        <v>0</v>
      </c>
    </row>
    <row r="3144" spans="1:18" ht="15" hidden="1">
      <c r="A3144" s="185" t="str">
        <f t="shared" si="113"/>
        <v>B</v>
      </c>
      <c r="B3144" s="189" t="s">
        <v>124</v>
      </c>
      <c r="C3144" s="189" t="s">
        <v>121</v>
      </c>
      <c r="D3144" s="190">
        <f t="shared" si="112"/>
        <v>0</v>
      </c>
      <c r="E3144" s="190">
        <f t="shared" si="112"/>
        <v>0</v>
      </c>
      <c r="F3144" s="190">
        <f t="shared" si="112"/>
        <v>0</v>
      </c>
      <c r="G3144" s="190">
        <f t="shared" si="112"/>
        <v>0</v>
      </c>
      <c r="H3144" s="190">
        <f t="shared" si="112"/>
        <v>0</v>
      </c>
      <c r="I3144" s="190">
        <v>0</v>
      </c>
      <c r="J3144" s="190">
        <v>0</v>
      </c>
      <c r="K3144" s="190">
        <v>0</v>
      </c>
      <c r="L3144" s="190">
        <v>0</v>
      </c>
      <c r="M3144" s="190">
        <v>0</v>
      </c>
      <c r="N3144" s="190">
        <v>0</v>
      </c>
      <c r="O3144" s="190">
        <v>0</v>
      </c>
      <c r="P3144" s="190">
        <v>0</v>
      </c>
      <c r="Q3144" s="190">
        <v>0</v>
      </c>
      <c r="R3144" s="190">
        <v>0</v>
      </c>
    </row>
    <row r="3145" spans="1:18" ht="30.75" hidden="1" thickBot="1">
      <c r="A3145" s="185" t="str">
        <f t="shared" si="113"/>
        <v>B</v>
      </c>
      <c r="B3145" s="186" t="s">
        <v>1605</v>
      </c>
      <c r="C3145" s="187" t="s">
        <v>1606</v>
      </c>
      <c r="D3145" s="188">
        <f t="shared" si="112"/>
        <v>0</v>
      </c>
      <c r="E3145" s="188">
        <f t="shared" si="112"/>
        <v>0</v>
      </c>
      <c r="F3145" s="188">
        <f t="shared" si="112"/>
        <v>0</v>
      </c>
      <c r="G3145" s="188">
        <f t="shared" si="112"/>
        <v>0</v>
      </c>
      <c r="H3145" s="188">
        <f t="shared" si="112"/>
        <v>0</v>
      </c>
      <c r="I3145" s="188">
        <v>0</v>
      </c>
      <c r="J3145" s="188">
        <v>0</v>
      </c>
      <c r="K3145" s="188">
        <v>0</v>
      </c>
      <c r="L3145" s="188">
        <v>0</v>
      </c>
      <c r="M3145" s="188">
        <v>0</v>
      </c>
      <c r="N3145" s="188">
        <v>0</v>
      </c>
      <c r="O3145" s="188">
        <v>0</v>
      </c>
      <c r="P3145" s="188">
        <v>0</v>
      </c>
      <c r="Q3145" s="188">
        <v>0</v>
      </c>
      <c r="R3145" s="188">
        <v>0</v>
      </c>
    </row>
    <row r="3146" spans="1:18" ht="15" hidden="1">
      <c r="A3146" s="185" t="str">
        <f t="shared" si="113"/>
        <v>B</v>
      </c>
      <c r="B3146" s="189" t="s">
        <v>124</v>
      </c>
      <c r="C3146" s="189" t="s">
        <v>96</v>
      </c>
      <c r="D3146" s="190">
        <f t="shared" si="112"/>
        <v>0</v>
      </c>
      <c r="E3146" s="190">
        <f t="shared" si="112"/>
        <v>0</v>
      </c>
      <c r="F3146" s="190">
        <f t="shared" si="112"/>
        <v>0</v>
      </c>
      <c r="G3146" s="190">
        <f t="shared" si="112"/>
        <v>0</v>
      </c>
      <c r="H3146" s="190">
        <f t="shared" si="112"/>
        <v>0</v>
      </c>
      <c r="I3146" s="190">
        <v>0</v>
      </c>
      <c r="J3146" s="190">
        <v>0</v>
      </c>
      <c r="K3146" s="190">
        <v>0</v>
      </c>
      <c r="L3146" s="190">
        <v>0</v>
      </c>
      <c r="M3146" s="190">
        <v>0</v>
      </c>
      <c r="N3146" s="190">
        <v>0</v>
      </c>
      <c r="O3146" s="190">
        <v>0</v>
      </c>
      <c r="P3146" s="190">
        <v>0</v>
      </c>
      <c r="Q3146" s="190">
        <v>0</v>
      </c>
      <c r="R3146" s="190">
        <v>0</v>
      </c>
    </row>
    <row r="3147" spans="1:18" ht="15" hidden="1">
      <c r="A3147" s="185" t="str">
        <f t="shared" si="113"/>
        <v>B</v>
      </c>
      <c r="B3147" s="191" t="s">
        <v>124</v>
      </c>
      <c r="C3147" s="191" t="s">
        <v>97</v>
      </c>
      <c r="D3147" s="192">
        <f t="shared" si="112"/>
        <v>0</v>
      </c>
      <c r="E3147" s="192">
        <f t="shared" si="112"/>
        <v>0</v>
      </c>
      <c r="F3147" s="192">
        <f t="shared" si="112"/>
        <v>0</v>
      </c>
      <c r="G3147" s="192">
        <f t="shared" si="112"/>
        <v>0</v>
      </c>
      <c r="H3147" s="192">
        <f t="shared" si="112"/>
        <v>0</v>
      </c>
      <c r="I3147" s="192">
        <v>0</v>
      </c>
      <c r="J3147" s="192">
        <v>0</v>
      </c>
      <c r="K3147" s="192">
        <v>0</v>
      </c>
      <c r="L3147" s="192">
        <v>0</v>
      </c>
      <c r="M3147" s="192">
        <v>0</v>
      </c>
      <c r="N3147" s="192">
        <v>0</v>
      </c>
      <c r="O3147" s="192">
        <v>0</v>
      </c>
      <c r="P3147" s="192">
        <v>0</v>
      </c>
      <c r="Q3147" s="192">
        <v>0</v>
      </c>
      <c r="R3147" s="192">
        <v>0</v>
      </c>
    </row>
    <row r="3148" spans="1:18" ht="15" hidden="1">
      <c r="A3148" s="185" t="str">
        <f t="shared" si="113"/>
        <v>B</v>
      </c>
      <c r="B3148" s="191" t="s">
        <v>124</v>
      </c>
      <c r="C3148" s="191" t="s">
        <v>98</v>
      </c>
      <c r="D3148" s="192">
        <f t="shared" si="112"/>
        <v>0</v>
      </c>
      <c r="E3148" s="192">
        <f t="shared" si="112"/>
        <v>0</v>
      </c>
      <c r="F3148" s="192">
        <f t="shared" si="112"/>
        <v>0</v>
      </c>
      <c r="G3148" s="192">
        <f t="shared" si="112"/>
        <v>0</v>
      </c>
      <c r="H3148" s="192">
        <f t="shared" si="112"/>
        <v>0</v>
      </c>
      <c r="I3148" s="192">
        <v>0</v>
      </c>
      <c r="J3148" s="192">
        <v>0</v>
      </c>
      <c r="K3148" s="192">
        <v>0</v>
      </c>
      <c r="L3148" s="192">
        <v>0</v>
      </c>
      <c r="M3148" s="192">
        <v>0</v>
      </c>
      <c r="N3148" s="192">
        <v>0</v>
      </c>
      <c r="O3148" s="192">
        <v>0</v>
      </c>
      <c r="P3148" s="192">
        <v>0</v>
      </c>
      <c r="Q3148" s="192">
        <v>0</v>
      </c>
      <c r="R3148" s="192">
        <v>0</v>
      </c>
    </row>
    <row r="3149" spans="1:18" ht="15" hidden="1">
      <c r="A3149" s="185" t="str">
        <f t="shared" si="113"/>
        <v>B</v>
      </c>
      <c r="B3149" s="191" t="s">
        <v>124</v>
      </c>
      <c r="C3149" s="191" t="s">
        <v>101</v>
      </c>
      <c r="D3149" s="192">
        <f t="shared" si="112"/>
        <v>0</v>
      </c>
      <c r="E3149" s="192">
        <f t="shared" si="112"/>
        <v>0</v>
      </c>
      <c r="F3149" s="192">
        <f t="shared" si="112"/>
        <v>0</v>
      </c>
      <c r="G3149" s="192">
        <f t="shared" si="112"/>
        <v>0</v>
      </c>
      <c r="H3149" s="192">
        <f t="shared" si="112"/>
        <v>0</v>
      </c>
      <c r="I3149" s="192">
        <v>0</v>
      </c>
      <c r="J3149" s="192">
        <v>0</v>
      </c>
      <c r="K3149" s="192">
        <v>0</v>
      </c>
      <c r="L3149" s="192">
        <v>0</v>
      </c>
      <c r="M3149" s="192">
        <v>0</v>
      </c>
      <c r="N3149" s="192">
        <v>0</v>
      </c>
      <c r="O3149" s="192">
        <v>0</v>
      </c>
      <c r="P3149" s="192">
        <v>0</v>
      </c>
      <c r="Q3149" s="192">
        <v>0</v>
      </c>
      <c r="R3149" s="192">
        <v>0</v>
      </c>
    </row>
    <row r="3150" spans="1:18" ht="15" hidden="1">
      <c r="A3150" s="185" t="str">
        <f t="shared" si="113"/>
        <v>B</v>
      </c>
      <c r="B3150" s="191" t="s">
        <v>124</v>
      </c>
      <c r="C3150" s="191" t="s">
        <v>102</v>
      </c>
      <c r="D3150" s="192">
        <f t="shared" si="112"/>
        <v>0</v>
      </c>
      <c r="E3150" s="192">
        <f t="shared" si="112"/>
        <v>0</v>
      </c>
      <c r="F3150" s="192">
        <f t="shared" si="112"/>
        <v>0</v>
      </c>
      <c r="G3150" s="192">
        <f t="shared" si="112"/>
        <v>0</v>
      </c>
      <c r="H3150" s="192">
        <f t="shared" si="112"/>
        <v>0</v>
      </c>
      <c r="I3150" s="192">
        <v>0</v>
      </c>
      <c r="J3150" s="192">
        <v>0</v>
      </c>
      <c r="K3150" s="192">
        <v>0</v>
      </c>
      <c r="L3150" s="192">
        <v>0</v>
      </c>
      <c r="M3150" s="192">
        <v>0</v>
      </c>
      <c r="N3150" s="192">
        <v>0</v>
      </c>
      <c r="O3150" s="192">
        <v>0</v>
      </c>
      <c r="P3150" s="192">
        <v>0</v>
      </c>
      <c r="Q3150" s="192">
        <v>0</v>
      </c>
      <c r="R3150" s="192">
        <v>0</v>
      </c>
    </row>
    <row r="3151" spans="1:18" ht="15" hidden="1">
      <c r="A3151" s="185" t="str">
        <f t="shared" si="113"/>
        <v>B</v>
      </c>
      <c r="B3151" s="189" t="s">
        <v>124</v>
      </c>
      <c r="C3151" s="189" t="s">
        <v>121</v>
      </c>
      <c r="D3151" s="190">
        <f t="shared" si="112"/>
        <v>0</v>
      </c>
      <c r="E3151" s="190">
        <f t="shared" si="112"/>
        <v>0</v>
      </c>
      <c r="F3151" s="190">
        <f t="shared" si="112"/>
        <v>0</v>
      </c>
      <c r="G3151" s="190">
        <f t="shared" si="112"/>
        <v>0</v>
      </c>
      <c r="H3151" s="190">
        <f t="shared" si="112"/>
        <v>0</v>
      </c>
      <c r="I3151" s="190">
        <v>0</v>
      </c>
      <c r="J3151" s="190">
        <v>0</v>
      </c>
      <c r="K3151" s="190">
        <v>0</v>
      </c>
      <c r="L3151" s="190">
        <v>0</v>
      </c>
      <c r="M3151" s="190">
        <v>0</v>
      </c>
      <c r="N3151" s="190">
        <v>0</v>
      </c>
      <c r="O3151" s="190">
        <v>0</v>
      </c>
      <c r="P3151" s="190">
        <v>0</v>
      </c>
      <c r="Q3151" s="190">
        <v>0</v>
      </c>
      <c r="R3151" s="190">
        <v>0</v>
      </c>
    </row>
    <row r="3152" spans="1:18" ht="30.75" hidden="1" thickBot="1">
      <c r="A3152" s="185" t="str">
        <f t="shared" si="113"/>
        <v>B</v>
      </c>
      <c r="B3152" s="186" t="s">
        <v>1607</v>
      </c>
      <c r="C3152" s="187" t="s">
        <v>1608</v>
      </c>
      <c r="D3152" s="188">
        <f t="shared" si="112"/>
        <v>0</v>
      </c>
      <c r="E3152" s="188">
        <f t="shared" si="112"/>
        <v>0</v>
      </c>
      <c r="F3152" s="188">
        <f t="shared" si="112"/>
        <v>0</v>
      </c>
      <c r="G3152" s="188">
        <f t="shared" si="112"/>
        <v>0</v>
      </c>
      <c r="H3152" s="188">
        <f t="shared" si="112"/>
        <v>0</v>
      </c>
      <c r="I3152" s="188">
        <v>0</v>
      </c>
      <c r="J3152" s="188">
        <v>0</v>
      </c>
      <c r="K3152" s="188">
        <v>0</v>
      </c>
      <c r="L3152" s="188">
        <v>0</v>
      </c>
      <c r="M3152" s="188">
        <v>0</v>
      </c>
      <c r="N3152" s="188">
        <v>0</v>
      </c>
      <c r="O3152" s="188">
        <v>0</v>
      </c>
      <c r="P3152" s="188">
        <v>0</v>
      </c>
      <c r="Q3152" s="188">
        <v>0</v>
      </c>
      <c r="R3152" s="188">
        <v>0</v>
      </c>
    </row>
    <row r="3153" spans="1:18" ht="15" hidden="1">
      <c r="A3153" s="185" t="str">
        <f t="shared" si="113"/>
        <v>B</v>
      </c>
      <c r="B3153" s="189" t="s">
        <v>124</v>
      </c>
      <c r="C3153" s="189" t="s">
        <v>96</v>
      </c>
      <c r="D3153" s="190">
        <f t="shared" si="112"/>
        <v>0</v>
      </c>
      <c r="E3153" s="190">
        <f t="shared" si="112"/>
        <v>0</v>
      </c>
      <c r="F3153" s="190">
        <f t="shared" si="112"/>
        <v>0</v>
      </c>
      <c r="G3153" s="190">
        <f t="shared" si="112"/>
        <v>0</v>
      </c>
      <c r="H3153" s="190">
        <f t="shared" si="112"/>
        <v>0</v>
      </c>
      <c r="I3153" s="190">
        <v>0</v>
      </c>
      <c r="J3153" s="190">
        <v>0</v>
      </c>
      <c r="K3153" s="190">
        <v>0</v>
      </c>
      <c r="L3153" s="190">
        <v>0</v>
      </c>
      <c r="M3153" s="190">
        <v>0</v>
      </c>
      <c r="N3153" s="190">
        <v>0</v>
      </c>
      <c r="O3153" s="190">
        <v>0</v>
      </c>
      <c r="P3153" s="190">
        <v>0</v>
      </c>
      <c r="Q3153" s="190">
        <v>0</v>
      </c>
      <c r="R3153" s="190">
        <v>0</v>
      </c>
    </row>
    <row r="3154" spans="1:18" ht="15" hidden="1">
      <c r="A3154" s="185" t="str">
        <f t="shared" si="113"/>
        <v>B</v>
      </c>
      <c r="B3154" s="191" t="s">
        <v>124</v>
      </c>
      <c r="C3154" s="191" t="s">
        <v>98</v>
      </c>
      <c r="D3154" s="192">
        <f t="shared" si="112"/>
        <v>0</v>
      </c>
      <c r="E3154" s="192">
        <f t="shared" si="112"/>
        <v>0</v>
      </c>
      <c r="F3154" s="192">
        <f t="shared" si="112"/>
        <v>0</v>
      </c>
      <c r="G3154" s="192">
        <f t="shared" si="112"/>
        <v>0</v>
      </c>
      <c r="H3154" s="192">
        <f t="shared" si="112"/>
        <v>0</v>
      </c>
      <c r="I3154" s="192">
        <v>0</v>
      </c>
      <c r="J3154" s="192">
        <v>0</v>
      </c>
      <c r="K3154" s="192">
        <v>0</v>
      </c>
      <c r="L3154" s="192">
        <v>0</v>
      </c>
      <c r="M3154" s="192">
        <v>0</v>
      </c>
      <c r="N3154" s="192">
        <v>0</v>
      </c>
      <c r="O3154" s="192">
        <v>0</v>
      </c>
      <c r="P3154" s="192">
        <v>0</v>
      </c>
      <c r="Q3154" s="192">
        <v>0</v>
      </c>
      <c r="R3154" s="192">
        <v>0</v>
      </c>
    </row>
    <row r="3155" spans="1:18" ht="15" hidden="1">
      <c r="A3155" s="185" t="str">
        <f t="shared" si="113"/>
        <v>B</v>
      </c>
      <c r="B3155" s="191" t="s">
        <v>124</v>
      </c>
      <c r="C3155" s="191" t="s">
        <v>15</v>
      </c>
      <c r="D3155" s="192">
        <f t="shared" si="112"/>
        <v>0</v>
      </c>
      <c r="E3155" s="192">
        <f t="shared" si="112"/>
        <v>0</v>
      </c>
      <c r="F3155" s="192">
        <f t="shared" si="112"/>
        <v>0</v>
      </c>
      <c r="G3155" s="192">
        <f t="shared" si="112"/>
        <v>0</v>
      </c>
      <c r="H3155" s="192">
        <f t="shared" si="112"/>
        <v>0</v>
      </c>
      <c r="I3155" s="192">
        <v>0</v>
      </c>
      <c r="J3155" s="192">
        <v>0</v>
      </c>
      <c r="K3155" s="192">
        <v>0</v>
      </c>
      <c r="L3155" s="192">
        <v>0</v>
      </c>
      <c r="M3155" s="192">
        <v>0</v>
      </c>
      <c r="N3155" s="192">
        <v>0</v>
      </c>
      <c r="O3155" s="192">
        <v>0</v>
      </c>
      <c r="P3155" s="192">
        <v>0</v>
      </c>
      <c r="Q3155" s="192">
        <v>0</v>
      </c>
      <c r="R3155" s="192">
        <v>0</v>
      </c>
    </row>
    <row r="3156" spans="1:18" ht="15" hidden="1">
      <c r="A3156" s="185" t="str">
        <f t="shared" si="113"/>
        <v>B</v>
      </c>
      <c r="B3156" s="191" t="s">
        <v>124</v>
      </c>
      <c r="C3156" s="191" t="s">
        <v>101</v>
      </c>
      <c r="D3156" s="192">
        <f t="shared" si="112"/>
        <v>0</v>
      </c>
      <c r="E3156" s="192">
        <f t="shared" si="112"/>
        <v>0</v>
      </c>
      <c r="F3156" s="192">
        <f t="shared" si="112"/>
        <v>0</v>
      </c>
      <c r="G3156" s="192">
        <f t="shared" si="112"/>
        <v>0</v>
      </c>
      <c r="H3156" s="192">
        <f t="shared" si="112"/>
        <v>0</v>
      </c>
      <c r="I3156" s="192">
        <v>0</v>
      </c>
      <c r="J3156" s="192">
        <v>0</v>
      </c>
      <c r="K3156" s="192">
        <v>0</v>
      </c>
      <c r="L3156" s="192">
        <v>0</v>
      </c>
      <c r="M3156" s="192">
        <v>0</v>
      </c>
      <c r="N3156" s="192">
        <v>0</v>
      </c>
      <c r="O3156" s="192">
        <v>0</v>
      </c>
      <c r="P3156" s="192">
        <v>0</v>
      </c>
      <c r="Q3156" s="192">
        <v>0</v>
      </c>
      <c r="R3156" s="192">
        <v>0</v>
      </c>
    </row>
    <row r="3157" spans="1:18" ht="15" hidden="1">
      <c r="A3157" s="185" t="str">
        <f t="shared" si="113"/>
        <v>B</v>
      </c>
      <c r="B3157" s="191" t="s">
        <v>124</v>
      </c>
      <c r="C3157" s="191" t="s">
        <v>102</v>
      </c>
      <c r="D3157" s="192">
        <f t="shared" ref="D3157:H3220" si="114">I3157+N3157</f>
        <v>0</v>
      </c>
      <c r="E3157" s="192">
        <f t="shared" si="114"/>
        <v>0</v>
      </c>
      <c r="F3157" s="192">
        <f t="shared" si="114"/>
        <v>0</v>
      </c>
      <c r="G3157" s="192">
        <f t="shared" si="114"/>
        <v>0</v>
      </c>
      <c r="H3157" s="192">
        <f t="shared" si="114"/>
        <v>0</v>
      </c>
      <c r="I3157" s="192">
        <v>0</v>
      </c>
      <c r="J3157" s="192">
        <v>0</v>
      </c>
      <c r="K3157" s="192">
        <v>0</v>
      </c>
      <c r="L3157" s="192">
        <v>0</v>
      </c>
      <c r="M3157" s="192">
        <v>0</v>
      </c>
      <c r="N3157" s="192">
        <v>0</v>
      </c>
      <c r="O3157" s="192">
        <v>0</v>
      </c>
      <c r="P3157" s="192">
        <v>0</v>
      </c>
      <c r="Q3157" s="192">
        <v>0</v>
      </c>
      <c r="R3157" s="192">
        <v>0</v>
      </c>
    </row>
    <row r="3158" spans="1:18" ht="15.75" hidden="1" thickBot="1">
      <c r="A3158" s="185" t="str">
        <f t="shared" si="113"/>
        <v>B</v>
      </c>
      <c r="B3158" s="186" t="s">
        <v>1609</v>
      </c>
      <c r="C3158" s="187" t="s">
        <v>1610</v>
      </c>
      <c r="D3158" s="188">
        <f t="shared" si="114"/>
        <v>0</v>
      </c>
      <c r="E3158" s="188">
        <f t="shared" si="114"/>
        <v>0</v>
      </c>
      <c r="F3158" s="188">
        <f t="shared" si="114"/>
        <v>0</v>
      </c>
      <c r="G3158" s="188">
        <f t="shared" si="114"/>
        <v>0</v>
      </c>
      <c r="H3158" s="188">
        <f t="shared" si="114"/>
        <v>0</v>
      </c>
      <c r="I3158" s="188">
        <v>0</v>
      </c>
      <c r="J3158" s="188">
        <v>0</v>
      </c>
      <c r="K3158" s="188">
        <v>0</v>
      </c>
      <c r="L3158" s="188">
        <v>0</v>
      </c>
      <c r="M3158" s="188">
        <v>0</v>
      </c>
      <c r="N3158" s="188">
        <v>0</v>
      </c>
      <c r="O3158" s="188">
        <v>0</v>
      </c>
      <c r="P3158" s="188">
        <v>0</v>
      </c>
      <c r="Q3158" s="188">
        <v>0</v>
      </c>
      <c r="R3158" s="188">
        <v>0</v>
      </c>
    </row>
    <row r="3159" spans="1:18" ht="15" hidden="1">
      <c r="A3159" s="185" t="str">
        <f t="shared" si="113"/>
        <v>B</v>
      </c>
      <c r="B3159" s="189" t="s">
        <v>124</v>
      </c>
      <c r="C3159" s="189" t="s">
        <v>96</v>
      </c>
      <c r="D3159" s="190">
        <f t="shared" si="114"/>
        <v>0</v>
      </c>
      <c r="E3159" s="190">
        <f t="shared" si="114"/>
        <v>0</v>
      </c>
      <c r="F3159" s="190">
        <f t="shared" si="114"/>
        <v>0</v>
      </c>
      <c r="G3159" s="190">
        <f t="shared" si="114"/>
        <v>0</v>
      </c>
      <c r="H3159" s="190">
        <f t="shared" si="114"/>
        <v>0</v>
      </c>
      <c r="I3159" s="190">
        <v>0</v>
      </c>
      <c r="J3159" s="190">
        <v>0</v>
      </c>
      <c r="K3159" s="190">
        <v>0</v>
      </c>
      <c r="L3159" s="190">
        <v>0</v>
      </c>
      <c r="M3159" s="190">
        <v>0</v>
      </c>
      <c r="N3159" s="190">
        <v>0</v>
      </c>
      <c r="O3159" s="190">
        <v>0</v>
      </c>
      <c r="P3159" s="190">
        <v>0</v>
      </c>
      <c r="Q3159" s="190">
        <v>0</v>
      </c>
      <c r="R3159" s="190">
        <v>0</v>
      </c>
    </row>
    <row r="3160" spans="1:18" ht="15" hidden="1">
      <c r="A3160" s="185" t="str">
        <f t="shared" si="113"/>
        <v>B</v>
      </c>
      <c r="B3160" s="191" t="s">
        <v>124</v>
      </c>
      <c r="C3160" s="191" t="s">
        <v>97</v>
      </c>
      <c r="D3160" s="192">
        <f t="shared" si="114"/>
        <v>0</v>
      </c>
      <c r="E3160" s="192">
        <f t="shared" si="114"/>
        <v>0</v>
      </c>
      <c r="F3160" s="192">
        <f t="shared" si="114"/>
        <v>0</v>
      </c>
      <c r="G3160" s="192">
        <f t="shared" si="114"/>
        <v>0</v>
      </c>
      <c r="H3160" s="192">
        <f t="shared" si="114"/>
        <v>0</v>
      </c>
      <c r="I3160" s="192">
        <v>0</v>
      </c>
      <c r="J3160" s="192">
        <v>0</v>
      </c>
      <c r="K3160" s="192">
        <v>0</v>
      </c>
      <c r="L3160" s="192">
        <v>0</v>
      </c>
      <c r="M3160" s="192">
        <v>0</v>
      </c>
      <c r="N3160" s="192">
        <v>0</v>
      </c>
      <c r="O3160" s="192">
        <v>0</v>
      </c>
      <c r="P3160" s="192">
        <v>0</v>
      </c>
      <c r="Q3160" s="192">
        <v>0</v>
      </c>
      <c r="R3160" s="192">
        <v>0</v>
      </c>
    </row>
    <row r="3161" spans="1:18" ht="15" hidden="1">
      <c r="A3161" s="185" t="str">
        <f t="shared" si="113"/>
        <v>B</v>
      </c>
      <c r="B3161" s="191" t="s">
        <v>124</v>
      </c>
      <c r="C3161" s="191" t="s">
        <v>98</v>
      </c>
      <c r="D3161" s="192">
        <f t="shared" si="114"/>
        <v>0</v>
      </c>
      <c r="E3161" s="192">
        <f t="shared" si="114"/>
        <v>0</v>
      </c>
      <c r="F3161" s="192">
        <f t="shared" si="114"/>
        <v>0</v>
      </c>
      <c r="G3161" s="192">
        <f t="shared" si="114"/>
        <v>0</v>
      </c>
      <c r="H3161" s="192">
        <f t="shared" si="114"/>
        <v>0</v>
      </c>
      <c r="I3161" s="192">
        <v>0</v>
      </c>
      <c r="J3161" s="192">
        <v>0</v>
      </c>
      <c r="K3161" s="192">
        <v>0</v>
      </c>
      <c r="L3161" s="192">
        <v>0</v>
      </c>
      <c r="M3161" s="192">
        <v>0</v>
      </c>
      <c r="N3161" s="192">
        <v>0</v>
      </c>
      <c r="O3161" s="192">
        <v>0</v>
      </c>
      <c r="P3161" s="192">
        <v>0</v>
      </c>
      <c r="Q3161" s="192">
        <v>0</v>
      </c>
      <c r="R3161" s="192">
        <v>0</v>
      </c>
    </row>
    <row r="3162" spans="1:18" ht="15" hidden="1">
      <c r="A3162" s="185" t="str">
        <f t="shared" si="113"/>
        <v>B</v>
      </c>
      <c r="B3162" s="191" t="s">
        <v>124</v>
      </c>
      <c r="C3162" s="191" t="s">
        <v>15</v>
      </c>
      <c r="D3162" s="192">
        <f t="shared" si="114"/>
        <v>0</v>
      </c>
      <c r="E3162" s="192">
        <f t="shared" si="114"/>
        <v>0</v>
      </c>
      <c r="F3162" s="192">
        <f t="shared" si="114"/>
        <v>0</v>
      </c>
      <c r="G3162" s="192">
        <f t="shared" si="114"/>
        <v>0</v>
      </c>
      <c r="H3162" s="192">
        <f t="shared" si="114"/>
        <v>0</v>
      </c>
      <c r="I3162" s="192">
        <v>0</v>
      </c>
      <c r="J3162" s="192">
        <v>0</v>
      </c>
      <c r="K3162" s="192">
        <v>0</v>
      </c>
      <c r="L3162" s="192">
        <v>0</v>
      </c>
      <c r="M3162" s="192">
        <v>0</v>
      </c>
      <c r="N3162" s="192">
        <v>0</v>
      </c>
      <c r="O3162" s="192">
        <v>0</v>
      </c>
      <c r="P3162" s="192">
        <v>0</v>
      </c>
      <c r="Q3162" s="192">
        <v>0</v>
      </c>
      <c r="R3162" s="192">
        <v>0</v>
      </c>
    </row>
    <row r="3163" spans="1:18" ht="15" hidden="1">
      <c r="A3163" s="185" t="str">
        <f t="shared" si="113"/>
        <v>B</v>
      </c>
      <c r="B3163" s="191" t="s">
        <v>124</v>
      </c>
      <c r="C3163" s="191" t="s">
        <v>101</v>
      </c>
      <c r="D3163" s="192">
        <f t="shared" si="114"/>
        <v>0</v>
      </c>
      <c r="E3163" s="192">
        <f t="shared" si="114"/>
        <v>0</v>
      </c>
      <c r="F3163" s="192">
        <f t="shared" si="114"/>
        <v>0</v>
      </c>
      <c r="G3163" s="192">
        <f t="shared" si="114"/>
        <v>0</v>
      </c>
      <c r="H3163" s="192">
        <f t="shared" si="114"/>
        <v>0</v>
      </c>
      <c r="I3163" s="192">
        <v>0</v>
      </c>
      <c r="J3163" s="192">
        <v>0</v>
      </c>
      <c r="K3163" s="192">
        <v>0</v>
      </c>
      <c r="L3163" s="192">
        <v>0</v>
      </c>
      <c r="M3163" s="192">
        <v>0</v>
      </c>
      <c r="N3163" s="192">
        <v>0</v>
      </c>
      <c r="O3163" s="192">
        <v>0</v>
      </c>
      <c r="P3163" s="192">
        <v>0</v>
      </c>
      <c r="Q3163" s="192">
        <v>0</v>
      </c>
      <c r="R3163" s="192">
        <v>0</v>
      </c>
    </row>
    <row r="3164" spans="1:18" ht="15" hidden="1">
      <c r="A3164" s="185" t="str">
        <f t="shared" si="113"/>
        <v>B</v>
      </c>
      <c r="B3164" s="191" t="s">
        <v>124</v>
      </c>
      <c r="C3164" s="191" t="s">
        <v>102</v>
      </c>
      <c r="D3164" s="192">
        <f t="shared" si="114"/>
        <v>0</v>
      </c>
      <c r="E3164" s="192">
        <f t="shared" si="114"/>
        <v>0</v>
      </c>
      <c r="F3164" s="192">
        <f t="shared" si="114"/>
        <v>0</v>
      </c>
      <c r="G3164" s="192">
        <f t="shared" si="114"/>
        <v>0</v>
      </c>
      <c r="H3164" s="192">
        <f t="shared" si="114"/>
        <v>0</v>
      </c>
      <c r="I3164" s="192">
        <v>0</v>
      </c>
      <c r="J3164" s="192">
        <v>0</v>
      </c>
      <c r="K3164" s="192">
        <v>0</v>
      </c>
      <c r="L3164" s="192">
        <v>0</v>
      </c>
      <c r="M3164" s="192">
        <v>0</v>
      </c>
      <c r="N3164" s="192">
        <v>0</v>
      </c>
      <c r="O3164" s="192">
        <v>0</v>
      </c>
      <c r="P3164" s="192">
        <v>0</v>
      </c>
      <c r="Q3164" s="192">
        <v>0</v>
      </c>
      <c r="R3164" s="192">
        <v>0</v>
      </c>
    </row>
    <row r="3165" spans="1:18" ht="15" hidden="1">
      <c r="A3165" s="185" t="str">
        <f t="shared" si="113"/>
        <v>B</v>
      </c>
      <c r="B3165" s="189" t="s">
        <v>124</v>
      </c>
      <c r="C3165" s="189" t="s">
        <v>121</v>
      </c>
      <c r="D3165" s="190">
        <f t="shared" si="114"/>
        <v>0</v>
      </c>
      <c r="E3165" s="190">
        <f t="shared" si="114"/>
        <v>0</v>
      </c>
      <c r="F3165" s="190">
        <f t="shared" si="114"/>
        <v>0</v>
      </c>
      <c r="G3165" s="190">
        <f t="shared" si="114"/>
        <v>0</v>
      </c>
      <c r="H3165" s="190">
        <f t="shared" si="114"/>
        <v>0</v>
      </c>
      <c r="I3165" s="190">
        <v>0</v>
      </c>
      <c r="J3165" s="190">
        <v>0</v>
      </c>
      <c r="K3165" s="190">
        <v>0</v>
      </c>
      <c r="L3165" s="190">
        <v>0</v>
      </c>
      <c r="M3165" s="190">
        <v>0</v>
      </c>
      <c r="N3165" s="190">
        <v>0</v>
      </c>
      <c r="O3165" s="190">
        <v>0</v>
      </c>
      <c r="P3165" s="190">
        <v>0</v>
      </c>
      <c r="Q3165" s="190">
        <v>0</v>
      </c>
      <c r="R3165" s="190">
        <v>0</v>
      </c>
    </row>
    <row r="3166" spans="1:18" ht="30.75" hidden="1" thickBot="1">
      <c r="A3166" s="185" t="str">
        <f t="shared" si="113"/>
        <v>B</v>
      </c>
      <c r="B3166" s="186" t="s">
        <v>1611</v>
      </c>
      <c r="C3166" s="187" t="s">
        <v>1612</v>
      </c>
      <c r="D3166" s="188">
        <f t="shared" si="114"/>
        <v>0</v>
      </c>
      <c r="E3166" s="188">
        <f t="shared" si="114"/>
        <v>0</v>
      </c>
      <c r="F3166" s="188">
        <f t="shared" si="114"/>
        <v>0</v>
      </c>
      <c r="G3166" s="188">
        <f t="shared" si="114"/>
        <v>0</v>
      </c>
      <c r="H3166" s="188">
        <f t="shared" si="114"/>
        <v>0</v>
      </c>
      <c r="I3166" s="188">
        <v>0</v>
      </c>
      <c r="J3166" s="188">
        <v>0</v>
      </c>
      <c r="K3166" s="188">
        <v>0</v>
      </c>
      <c r="L3166" s="188">
        <v>0</v>
      </c>
      <c r="M3166" s="188">
        <v>0</v>
      </c>
      <c r="N3166" s="188">
        <v>0</v>
      </c>
      <c r="O3166" s="188">
        <v>0</v>
      </c>
      <c r="P3166" s="188">
        <v>0</v>
      </c>
      <c r="Q3166" s="188">
        <v>0</v>
      </c>
      <c r="R3166" s="188">
        <v>0</v>
      </c>
    </row>
    <row r="3167" spans="1:18" ht="15" hidden="1">
      <c r="A3167" s="185" t="str">
        <f t="shared" si="113"/>
        <v>B</v>
      </c>
      <c r="B3167" s="189" t="s">
        <v>124</v>
      </c>
      <c r="C3167" s="189" t="s">
        <v>96</v>
      </c>
      <c r="D3167" s="190">
        <f t="shared" si="114"/>
        <v>0</v>
      </c>
      <c r="E3167" s="190">
        <f t="shared" si="114"/>
        <v>0</v>
      </c>
      <c r="F3167" s="190">
        <f t="shared" si="114"/>
        <v>0</v>
      </c>
      <c r="G3167" s="190">
        <f t="shared" si="114"/>
        <v>0</v>
      </c>
      <c r="H3167" s="190">
        <f t="shared" si="114"/>
        <v>0</v>
      </c>
      <c r="I3167" s="190">
        <v>0</v>
      </c>
      <c r="J3167" s="190">
        <v>0</v>
      </c>
      <c r="K3167" s="190">
        <v>0</v>
      </c>
      <c r="L3167" s="190">
        <v>0</v>
      </c>
      <c r="M3167" s="190">
        <v>0</v>
      </c>
      <c r="N3167" s="190">
        <v>0</v>
      </c>
      <c r="O3167" s="190">
        <v>0</v>
      </c>
      <c r="P3167" s="190">
        <v>0</v>
      </c>
      <c r="Q3167" s="190">
        <v>0</v>
      </c>
      <c r="R3167" s="190">
        <v>0</v>
      </c>
    </row>
    <row r="3168" spans="1:18" ht="15" hidden="1">
      <c r="A3168" s="185" t="str">
        <f t="shared" si="113"/>
        <v>B</v>
      </c>
      <c r="B3168" s="191" t="s">
        <v>124</v>
      </c>
      <c r="C3168" s="191" t="s">
        <v>97</v>
      </c>
      <c r="D3168" s="192">
        <f t="shared" si="114"/>
        <v>0</v>
      </c>
      <c r="E3168" s="192">
        <f t="shared" si="114"/>
        <v>0</v>
      </c>
      <c r="F3168" s="192">
        <f t="shared" si="114"/>
        <v>0</v>
      </c>
      <c r="G3168" s="192">
        <f t="shared" si="114"/>
        <v>0</v>
      </c>
      <c r="H3168" s="192">
        <f t="shared" si="114"/>
        <v>0</v>
      </c>
      <c r="I3168" s="192">
        <v>0</v>
      </c>
      <c r="J3168" s="192">
        <v>0</v>
      </c>
      <c r="K3168" s="192">
        <v>0</v>
      </c>
      <c r="L3168" s="192">
        <v>0</v>
      </c>
      <c r="M3168" s="192">
        <v>0</v>
      </c>
      <c r="N3168" s="192">
        <v>0</v>
      </c>
      <c r="O3168" s="192">
        <v>0</v>
      </c>
      <c r="P3168" s="192">
        <v>0</v>
      </c>
      <c r="Q3168" s="192">
        <v>0</v>
      </c>
      <c r="R3168" s="192">
        <v>0</v>
      </c>
    </row>
    <row r="3169" spans="1:18" ht="15" hidden="1">
      <c r="A3169" s="185" t="str">
        <f t="shared" si="113"/>
        <v>B</v>
      </c>
      <c r="B3169" s="191" t="s">
        <v>124</v>
      </c>
      <c r="C3169" s="191" t="s">
        <v>98</v>
      </c>
      <c r="D3169" s="192">
        <f t="shared" si="114"/>
        <v>0</v>
      </c>
      <c r="E3169" s="192">
        <f t="shared" si="114"/>
        <v>0</v>
      </c>
      <c r="F3169" s="192">
        <f t="shared" si="114"/>
        <v>0</v>
      </c>
      <c r="G3169" s="192">
        <f t="shared" si="114"/>
        <v>0</v>
      </c>
      <c r="H3169" s="192">
        <f t="shared" si="114"/>
        <v>0</v>
      </c>
      <c r="I3169" s="192">
        <v>0</v>
      </c>
      <c r="J3169" s="192">
        <v>0</v>
      </c>
      <c r="K3169" s="192">
        <v>0</v>
      </c>
      <c r="L3169" s="192">
        <v>0</v>
      </c>
      <c r="M3169" s="192">
        <v>0</v>
      </c>
      <c r="N3169" s="192">
        <v>0</v>
      </c>
      <c r="O3169" s="192">
        <v>0</v>
      </c>
      <c r="P3169" s="192">
        <v>0</v>
      </c>
      <c r="Q3169" s="192">
        <v>0</v>
      </c>
      <c r="R3169" s="192">
        <v>0</v>
      </c>
    </row>
    <row r="3170" spans="1:18" ht="15" hidden="1">
      <c r="A3170" s="185" t="str">
        <f t="shared" si="113"/>
        <v>B</v>
      </c>
      <c r="B3170" s="191" t="s">
        <v>124</v>
      </c>
      <c r="C3170" s="191" t="s">
        <v>102</v>
      </c>
      <c r="D3170" s="192">
        <f t="shared" si="114"/>
        <v>0</v>
      </c>
      <c r="E3170" s="192">
        <f t="shared" si="114"/>
        <v>0</v>
      </c>
      <c r="F3170" s="192">
        <f t="shared" si="114"/>
        <v>0</v>
      </c>
      <c r="G3170" s="192">
        <f t="shared" si="114"/>
        <v>0</v>
      </c>
      <c r="H3170" s="192">
        <f t="shared" si="114"/>
        <v>0</v>
      </c>
      <c r="I3170" s="192">
        <v>0</v>
      </c>
      <c r="J3170" s="192">
        <v>0</v>
      </c>
      <c r="K3170" s="192">
        <v>0</v>
      </c>
      <c r="L3170" s="192">
        <v>0</v>
      </c>
      <c r="M3170" s="192">
        <v>0</v>
      </c>
      <c r="N3170" s="192">
        <v>0</v>
      </c>
      <c r="O3170" s="192">
        <v>0</v>
      </c>
      <c r="P3170" s="192">
        <v>0</v>
      </c>
      <c r="Q3170" s="192">
        <v>0</v>
      </c>
      <c r="R3170" s="192">
        <v>0</v>
      </c>
    </row>
    <row r="3171" spans="1:18" ht="15" hidden="1">
      <c r="A3171" s="185" t="str">
        <f t="shared" si="113"/>
        <v>B</v>
      </c>
      <c r="B3171" s="189" t="s">
        <v>124</v>
      </c>
      <c r="C3171" s="189" t="s">
        <v>121</v>
      </c>
      <c r="D3171" s="190">
        <f t="shared" si="114"/>
        <v>0</v>
      </c>
      <c r="E3171" s="190">
        <f t="shared" si="114"/>
        <v>0</v>
      </c>
      <c r="F3171" s="190">
        <f t="shared" si="114"/>
        <v>0</v>
      </c>
      <c r="G3171" s="190">
        <f t="shared" si="114"/>
        <v>0</v>
      </c>
      <c r="H3171" s="190">
        <f t="shared" si="114"/>
        <v>0</v>
      </c>
      <c r="I3171" s="190">
        <v>0</v>
      </c>
      <c r="J3171" s="190">
        <v>0</v>
      </c>
      <c r="K3171" s="190">
        <v>0</v>
      </c>
      <c r="L3171" s="190">
        <v>0</v>
      </c>
      <c r="M3171" s="190">
        <v>0</v>
      </c>
      <c r="N3171" s="190">
        <v>0</v>
      </c>
      <c r="O3171" s="190">
        <v>0</v>
      </c>
      <c r="P3171" s="190">
        <v>0</v>
      </c>
      <c r="Q3171" s="190">
        <v>0</v>
      </c>
      <c r="R3171" s="190">
        <v>0</v>
      </c>
    </row>
    <row r="3172" spans="1:18" ht="30.75" hidden="1" thickBot="1">
      <c r="A3172" s="185" t="str">
        <f t="shared" si="113"/>
        <v>B</v>
      </c>
      <c r="B3172" s="186" t="s">
        <v>1613</v>
      </c>
      <c r="C3172" s="187" t="s">
        <v>1612</v>
      </c>
      <c r="D3172" s="188">
        <f t="shared" si="114"/>
        <v>0</v>
      </c>
      <c r="E3172" s="188">
        <f t="shared" si="114"/>
        <v>0</v>
      </c>
      <c r="F3172" s="188">
        <f t="shared" si="114"/>
        <v>0</v>
      </c>
      <c r="G3172" s="188">
        <f t="shared" si="114"/>
        <v>0</v>
      </c>
      <c r="H3172" s="188">
        <f t="shared" si="114"/>
        <v>0</v>
      </c>
      <c r="I3172" s="188">
        <v>0</v>
      </c>
      <c r="J3172" s="188">
        <v>0</v>
      </c>
      <c r="K3172" s="188">
        <v>0</v>
      </c>
      <c r="L3172" s="188">
        <v>0</v>
      </c>
      <c r="M3172" s="188">
        <v>0</v>
      </c>
      <c r="N3172" s="188">
        <v>0</v>
      </c>
      <c r="O3172" s="188">
        <v>0</v>
      </c>
      <c r="P3172" s="188">
        <v>0</v>
      </c>
      <c r="Q3172" s="188">
        <v>0</v>
      </c>
      <c r="R3172" s="188">
        <v>0</v>
      </c>
    </row>
    <row r="3173" spans="1:18" ht="15" hidden="1">
      <c r="A3173" s="185" t="str">
        <f t="shared" si="113"/>
        <v>B</v>
      </c>
      <c r="B3173" s="189" t="s">
        <v>124</v>
      </c>
      <c r="C3173" s="189" t="s">
        <v>96</v>
      </c>
      <c r="D3173" s="190">
        <f t="shared" si="114"/>
        <v>0</v>
      </c>
      <c r="E3173" s="190">
        <f t="shared" si="114"/>
        <v>0</v>
      </c>
      <c r="F3173" s="190">
        <f t="shared" si="114"/>
        <v>0</v>
      </c>
      <c r="G3173" s="190">
        <f t="shared" si="114"/>
        <v>0</v>
      </c>
      <c r="H3173" s="190">
        <f t="shared" si="114"/>
        <v>0</v>
      </c>
      <c r="I3173" s="190">
        <v>0</v>
      </c>
      <c r="J3173" s="190">
        <v>0</v>
      </c>
      <c r="K3173" s="190">
        <v>0</v>
      </c>
      <c r="L3173" s="190">
        <v>0</v>
      </c>
      <c r="M3173" s="190">
        <v>0</v>
      </c>
      <c r="N3173" s="190">
        <v>0</v>
      </c>
      <c r="O3173" s="190">
        <v>0</v>
      </c>
      <c r="P3173" s="190">
        <v>0</v>
      </c>
      <c r="Q3173" s="190">
        <v>0</v>
      </c>
      <c r="R3173" s="190">
        <v>0</v>
      </c>
    </row>
    <row r="3174" spans="1:18" ht="15" hidden="1">
      <c r="A3174" s="185" t="str">
        <f t="shared" si="113"/>
        <v>B</v>
      </c>
      <c r="B3174" s="191" t="s">
        <v>124</v>
      </c>
      <c r="C3174" s="191" t="s">
        <v>97</v>
      </c>
      <c r="D3174" s="192">
        <f t="shared" si="114"/>
        <v>0</v>
      </c>
      <c r="E3174" s="192">
        <f t="shared" si="114"/>
        <v>0</v>
      </c>
      <c r="F3174" s="192">
        <f t="shared" si="114"/>
        <v>0</v>
      </c>
      <c r="G3174" s="192">
        <f t="shared" si="114"/>
        <v>0</v>
      </c>
      <c r="H3174" s="192">
        <f t="shared" si="114"/>
        <v>0</v>
      </c>
      <c r="I3174" s="192">
        <v>0</v>
      </c>
      <c r="J3174" s="192">
        <v>0</v>
      </c>
      <c r="K3174" s="192">
        <v>0</v>
      </c>
      <c r="L3174" s="192">
        <v>0</v>
      </c>
      <c r="M3174" s="192">
        <v>0</v>
      </c>
      <c r="N3174" s="192">
        <v>0</v>
      </c>
      <c r="O3174" s="192">
        <v>0</v>
      </c>
      <c r="P3174" s="192">
        <v>0</v>
      </c>
      <c r="Q3174" s="192">
        <v>0</v>
      </c>
      <c r="R3174" s="192">
        <v>0</v>
      </c>
    </row>
    <row r="3175" spans="1:18" ht="15" hidden="1">
      <c r="A3175" s="185" t="str">
        <f t="shared" si="113"/>
        <v>B</v>
      </c>
      <c r="B3175" s="191" t="s">
        <v>124</v>
      </c>
      <c r="C3175" s="191" t="s">
        <v>98</v>
      </c>
      <c r="D3175" s="192">
        <f t="shared" si="114"/>
        <v>0</v>
      </c>
      <c r="E3175" s="192">
        <f t="shared" si="114"/>
        <v>0</v>
      </c>
      <c r="F3175" s="192">
        <f t="shared" si="114"/>
        <v>0</v>
      </c>
      <c r="G3175" s="192">
        <f t="shared" si="114"/>
        <v>0</v>
      </c>
      <c r="H3175" s="192">
        <f t="shared" si="114"/>
        <v>0</v>
      </c>
      <c r="I3175" s="192">
        <v>0</v>
      </c>
      <c r="J3175" s="192">
        <v>0</v>
      </c>
      <c r="K3175" s="192">
        <v>0</v>
      </c>
      <c r="L3175" s="192">
        <v>0</v>
      </c>
      <c r="M3175" s="192">
        <v>0</v>
      </c>
      <c r="N3175" s="192">
        <v>0</v>
      </c>
      <c r="O3175" s="192">
        <v>0</v>
      </c>
      <c r="P3175" s="192">
        <v>0</v>
      </c>
      <c r="Q3175" s="192">
        <v>0</v>
      </c>
      <c r="R3175" s="192">
        <v>0</v>
      </c>
    </row>
    <row r="3176" spans="1:18" ht="15" hidden="1">
      <c r="A3176" s="185" t="str">
        <f t="shared" si="113"/>
        <v>B</v>
      </c>
      <c r="B3176" s="191" t="s">
        <v>124</v>
      </c>
      <c r="C3176" s="191" t="s">
        <v>102</v>
      </c>
      <c r="D3176" s="192">
        <f t="shared" si="114"/>
        <v>0</v>
      </c>
      <c r="E3176" s="192">
        <f t="shared" si="114"/>
        <v>0</v>
      </c>
      <c r="F3176" s="192">
        <f t="shared" si="114"/>
        <v>0</v>
      </c>
      <c r="G3176" s="192">
        <f t="shared" si="114"/>
        <v>0</v>
      </c>
      <c r="H3176" s="192">
        <f t="shared" si="114"/>
        <v>0</v>
      </c>
      <c r="I3176" s="192">
        <v>0</v>
      </c>
      <c r="J3176" s="192">
        <v>0</v>
      </c>
      <c r="K3176" s="192">
        <v>0</v>
      </c>
      <c r="L3176" s="192">
        <v>0</v>
      </c>
      <c r="M3176" s="192">
        <v>0</v>
      </c>
      <c r="N3176" s="192">
        <v>0</v>
      </c>
      <c r="O3176" s="192">
        <v>0</v>
      </c>
      <c r="P3176" s="192">
        <v>0</v>
      </c>
      <c r="Q3176" s="192">
        <v>0</v>
      </c>
      <c r="R3176" s="192">
        <v>0</v>
      </c>
    </row>
    <row r="3177" spans="1:18" ht="15" hidden="1">
      <c r="A3177" s="185" t="str">
        <f t="shared" si="113"/>
        <v>B</v>
      </c>
      <c r="B3177" s="189" t="s">
        <v>124</v>
      </c>
      <c r="C3177" s="189" t="s">
        <v>121</v>
      </c>
      <c r="D3177" s="190">
        <f t="shared" si="114"/>
        <v>0</v>
      </c>
      <c r="E3177" s="190">
        <f t="shared" si="114"/>
        <v>0</v>
      </c>
      <c r="F3177" s="190">
        <f t="shared" si="114"/>
        <v>0</v>
      </c>
      <c r="G3177" s="190">
        <f t="shared" si="114"/>
        <v>0</v>
      </c>
      <c r="H3177" s="190">
        <f t="shared" si="114"/>
        <v>0</v>
      </c>
      <c r="I3177" s="190">
        <v>0</v>
      </c>
      <c r="J3177" s="190">
        <v>0</v>
      </c>
      <c r="K3177" s="190">
        <v>0</v>
      </c>
      <c r="L3177" s="190">
        <v>0</v>
      </c>
      <c r="M3177" s="190">
        <v>0</v>
      </c>
      <c r="N3177" s="190">
        <v>0</v>
      </c>
      <c r="O3177" s="190">
        <v>0</v>
      </c>
      <c r="P3177" s="190">
        <v>0</v>
      </c>
      <c r="Q3177" s="190">
        <v>0</v>
      </c>
      <c r="R3177" s="190">
        <v>0</v>
      </c>
    </row>
    <row r="3178" spans="1:18" ht="30.75" hidden="1" thickBot="1">
      <c r="A3178" s="185" t="str">
        <f t="shared" si="113"/>
        <v>B</v>
      </c>
      <c r="B3178" s="186" t="s">
        <v>1616</v>
      </c>
      <c r="C3178" s="187" t="s">
        <v>1617</v>
      </c>
      <c r="D3178" s="188">
        <f t="shared" si="114"/>
        <v>0</v>
      </c>
      <c r="E3178" s="188">
        <f t="shared" si="114"/>
        <v>0</v>
      </c>
      <c r="F3178" s="188">
        <f t="shared" si="114"/>
        <v>0</v>
      </c>
      <c r="G3178" s="188">
        <f t="shared" si="114"/>
        <v>0</v>
      </c>
      <c r="H3178" s="188">
        <f t="shared" si="114"/>
        <v>0</v>
      </c>
      <c r="I3178" s="188">
        <v>0</v>
      </c>
      <c r="J3178" s="188">
        <v>0</v>
      </c>
      <c r="K3178" s="188">
        <v>0</v>
      </c>
      <c r="L3178" s="188">
        <v>0</v>
      </c>
      <c r="M3178" s="188">
        <v>0</v>
      </c>
      <c r="N3178" s="188">
        <v>0</v>
      </c>
      <c r="O3178" s="188">
        <v>0</v>
      </c>
      <c r="P3178" s="188">
        <v>0</v>
      </c>
      <c r="Q3178" s="188">
        <v>0</v>
      </c>
      <c r="R3178" s="188">
        <v>0</v>
      </c>
    </row>
    <row r="3179" spans="1:18" ht="15" hidden="1">
      <c r="A3179" s="185" t="str">
        <f t="shared" si="113"/>
        <v>B</v>
      </c>
      <c r="B3179" s="189" t="s">
        <v>124</v>
      </c>
      <c r="C3179" s="189" t="s">
        <v>96</v>
      </c>
      <c r="D3179" s="190">
        <f t="shared" si="114"/>
        <v>0</v>
      </c>
      <c r="E3179" s="190">
        <f t="shared" si="114"/>
        <v>0</v>
      </c>
      <c r="F3179" s="190">
        <f t="shared" si="114"/>
        <v>0</v>
      </c>
      <c r="G3179" s="190">
        <f t="shared" si="114"/>
        <v>0</v>
      </c>
      <c r="H3179" s="190">
        <f t="shared" si="114"/>
        <v>0</v>
      </c>
      <c r="I3179" s="190">
        <v>0</v>
      </c>
      <c r="J3179" s="190">
        <v>0</v>
      </c>
      <c r="K3179" s="190">
        <v>0</v>
      </c>
      <c r="L3179" s="190">
        <v>0</v>
      </c>
      <c r="M3179" s="190">
        <v>0</v>
      </c>
      <c r="N3179" s="190">
        <v>0</v>
      </c>
      <c r="O3179" s="190">
        <v>0</v>
      </c>
      <c r="P3179" s="190">
        <v>0</v>
      </c>
      <c r="Q3179" s="190">
        <v>0</v>
      </c>
      <c r="R3179" s="190">
        <v>0</v>
      </c>
    </row>
    <row r="3180" spans="1:18" ht="15" hidden="1">
      <c r="A3180" s="185" t="str">
        <f t="shared" si="113"/>
        <v>B</v>
      </c>
      <c r="B3180" s="191" t="s">
        <v>124</v>
      </c>
      <c r="C3180" s="191" t="s">
        <v>97</v>
      </c>
      <c r="D3180" s="192">
        <f t="shared" si="114"/>
        <v>0</v>
      </c>
      <c r="E3180" s="192">
        <f t="shared" si="114"/>
        <v>0</v>
      </c>
      <c r="F3180" s="192">
        <f t="shared" si="114"/>
        <v>0</v>
      </c>
      <c r="G3180" s="192">
        <f t="shared" si="114"/>
        <v>0</v>
      </c>
      <c r="H3180" s="192">
        <f t="shared" si="114"/>
        <v>0</v>
      </c>
      <c r="I3180" s="192">
        <v>0</v>
      </c>
      <c r="J3180" s="192">
        <v>0</v>
      </c>
      <c r="K3180" s="192">
        <v>0</v>
      </c>
      <c r="L3180" s="192">
        <v>0</v>
      </c>
      <c r="M3180" s="192">
        <v>0</v>
      </c>
      <c r="N3180" s="192">
        <v>0</v>
      </c>
      <c r="O3180" s="192">
        <v>0</v>
      </c>
      <c r="P3180" s="192">
        <v>0</v>
      </c>
      <c r="Q3180" s="192">
        <v>0</v>
      </c>
      <c r="R3180" s="192">
        <v>0</v>
      </c>
    </row>
    <row r="3181" spans="1:18" ht="15" hidden="1">
      <c r="A3181" s="185" t="str">
        <f t="shared" si="113"/>
        <v>B</v>
      </c>
      <c r="B3181" s="191" t="s">
        <v>124</v>
      </c>
      <c r="C3181" s="191" t="s">
        <v>98</v>
      </c>
      <c r="D3181" s="192">
        <f t="shared" si="114"/>
        <v>0</v>
      </c>
      <c r="E3181" s="192">
        <f t="shared" si="114"/>
        <v>0</v>
      </c>
      <c r="F3181" s="192">
        <f t="shared" si="114"/>
        <v>0</v>
      </c>
      <c r="G3181" s="192">
        <f t="shared" si="114"/>
        <v>0</v>
      </c>
      <c r="H3181" s="192">
        <f t="shared" si="114"/>
        <v>0</v>
      </c>
      <c r="I3181" s="192">
        <v>0</v>
      </c>
      <c r="J3181" s="192">
        <v>0</v>
      </c>
      <c r="K3181" s="192">
        <v>0</v>
      </c>
      <c r="L3181" s="192">
        <v>0</v>
      </c>
      <c r="M3181" s="192">
        <v>0</v>
      </c>
      <c r="N3181" s="192">
        <v>0</v>
      </c>
      <c r="O3181" s="192">
        <v>0</v>
      </c>
      <c r="P3181" s="192">
        <v>0</v>
      </c>
      <c r="Q3181" s="192">
        <v>0</v>
      </c>
      <c r="R3181" s="192">
        <v>0</v>
      </c>
    </row>
    <row r="3182" spans="1:18" ht="15" hidden="1">
      <c r="A3182" s="185" t="str">
        <f t="shared" si="113"/>
        <v>B</v>
      </c>
      <c r="B3182" s="191" t="s">
        <v>124</v>
      </c>
      <c r="C3182" s="191" t="s">
        <v>101</v>
      </c>
      <c r="D3182" s="192">
        <f t="shared" si="114"/>
        <v>0</v>
      </c>
      <c r="E3182" s="192">
        <f t="shared" si="114"/>
        <v>0</v>
      </c>
      <c r="F3182" s="192">
        <f t="shared" si="114"/>
        <v>0</v>
      </c>
      <c r="G3182" s="192">
        <f t="shared" si="114"/>
        <v>0</v>
      </c>
      <c r="H3182" s="192">
        <f t="shared" si="114"/>
        <v>0</v>
      </c>
      <c r="I3182" s="192">
        <v>0</v>
      </c>
      <c r="J3182" s="192">
        <v>0</v>
      </c>
      <c r="K3182" s="192">
        <v>0</v>
      </c>
      <c r="L3182" s="192">
        <v>0</v>
      </c>
      <c r="M3182" s="192">
        <v>0</v>
      </c>
      <c r="N3182" s="192">
        <v>0</v>
      </c>
      <c r="O3182" s="192">
        <v>0</v>
      </c>
      <c r="P3182" s="192">
        <v>0</v>
      </c>
      <c r="Q3182" s="192">
        <v>0</v>
      </c>
      <c r="R3182" s="192">
        <v>0</v>
      </c>
    </row>
    <row r="3183" spans="1:18" ht="15" hidden="1">
      <c r="A3183" s="185" t="str">
        <f t="shared" si="113"/>
        <v>B</v>
      </c>
      <c r="B3183" s="191" t="s">
        <v>124</v>
      </c>
      <c r="C3183" s="191" t="s">
        <v>102</v>
      </c>
      <c r="D3183" s="192">
        <f t="shared" si="114"/>
        <v>0</v>
      </c>
      <c r="E3183" s="192">
        <f t="shared" si="114"/>
        <v>0</v>
      </c>
      <c r="F3183" s="192">
        <f t="shared" si="114"/>
        <v>0</v>
      </c>
      <c r="G3183" s="192">
        <f t="shared" si="114"/>
        <v>0</v>
      </c>
      <c r="H3183" s="192">
        <f t="shared" si="114"/>
        <v>0</v>
      </c>
      <c r="I3183" s="192">
        <v>0</v>
      </c>
      <c r="J3183" s="192">
        <v>0</v>
      </c>
      <c r="K3183" s="192">
        <v>0</v>
      </c>
      <c r="L3183" s="192">
        <v>0</v>
      </c>
      <c r="M3183" s="192">
        <v>0</v>
      </c>
      <c r="N3183" s="192">
        <v>0</v>
      </c>
      <c r="O3183" s="192">
        <v>0</v>
      </c>
      <c r="P3183" s="192">
        <v>0</v>
      </c>
      <c r="Q3183" s="192">
        <v>0</v>
      </c>
      <c r="R3183" s="192">
        <v>0</v>
      </c>
    </row>
    <row r="3184" spans="1:18" ht="15" hidden="1">
      <c r="A3184" s="185" t="str">
        <f t="shared" si="113"/>
        <v>B</v>
      </c>
      <c r="B3184" s="189" t="s">
        <v>124</v>
      </c>
      <c r="C3184" s="189" t="s">
        <v>121</v>
      </c>
      <c r="D3184" s="190">
        <f t="shared" si="114"/>
        <v>0</v>
      </c>
      <c r="E3184" s="190">
        <f t="shared" si="114"/>
        <v>0</v>
      </c>
      <c r="F3184" s="190">
        <f t="shared" si="114"/>
        <v>0</v>
      </c>
      <c r="G3184" s="190">
        <f t="shared" si="114"/>
        <v>0</v>
      </c>
      <c r="H3184" s="190">
        <f t="shared" si="114"/>
        <v>0</v>
      </c>
      <c r="I3184" s="190">
        <v>0</v>
      </c>
      <c r="J3184" s="190">
        <v>0</v>
      </c>
      <c r="K3184" s="190">
        <v>0</v>
      </c>
      <c r="L3184" s="190">
        <v>0</v>
      </c>
      <c r="M3184" s="190">
        <v>0</v>
      </c>
      <c r="N3184" s="190">
        <v>0</v>
      </c>
      <c r="O3184" s="190">
        <v>0</v>
      </c>
      <c r="P3184" s="190">
        <v>0</v>
      </c>
      <c r="Q3184" s="190">
        <v>0</v>
      </c>
      <c r="R3184" s="190">
        <v>0</v>
      </c>
    </row>
    <row r="3185" spans="1:18" ht="30.75" hidden="1" thickBot="1">
      <c r="A3185" s="185" t="str">
        <f t="shared" si="113"/>
        <v>B</v>
      </c>
      <c r="B3185" s="186" t="s">
        <v>1618</v>
      </c>
      <c r="C3185" s="187" t="s">
        <v>1617</v>
      </c>
      <c r="D3185" s="188">
        <f t="shared" si="114"/>
        <v>0</v>
      </c>
      <c r="E3185" s="188">
        <f t="shared" si="114"/>
        <v>0</v>
      </c>
      <c r="F3185" s="188">
        <f t="shared" si="114"/>
        <v>0</v>
      </c>
      <c r="G3185" s="188">
        <f t="shared" si="114"/>
        <v>0</v>
      </c>
      <c r="H3185" s="188">
        <f t="shared" si="114"/>
        <v>0</v>
      </c>
      <c r="I3185" s="188">
        <v>0</v>
      </c>
      <c r="J3185" s="188">
        <v>0</v>
      </c>
      <c r="K3185" s="188">
        <v>0</v>
      </c>
      <c r="L3185" s="188">
        <v>0</v>
      </c>
      <c r="M3185" s="188">
        <v>0</v>
      </c>
      <c r="N3185" s="188">
        <v>0</v>
      </c>
      <c r="O3185" s="188">
        <v>0</v>
      </c>
      <c r="P3185" s="188">
        <v>0</v>
      </c>
      <c r="Q3185" s="188">
        <v>0</v>
      </c>
      <c r="R3185" s="188">
        <v>0</v>
      </c>
    </row>
    <row r="3186" spans="1:18" ht="15" hidden="1">
      <c r="A3186" s="185" t="str">
        <f t="shared" si="113"/>
        <v>B</v>
      </c>
      <c r="B3186" s="189" t="s">
        <v>124</v>
      </c>
      <c r="C3186" s="189" t="s">
        <v>96</v>
      </c>
      <c r="D3186" s="190">
        <f t="shared" si="114"/>
        <v>0</v>
      </c>
      <c r="E3186" s="190">
        <f t="shared" si="114"/>
        <v>0</v>
      </c>
      <c r="F3186" s="190">
        <f t="shared" si="114"/>
        <v>0</v>
      </c>
      <c r="G3186" s="190">
        <f t="shared" si="114"/>
        <v>0</v>
      </c>
      <c r="H3186" s="190">
        <f t="shared" si="114"/>
        <v>0</v>
      </c>
      <c r="I3186" s="190">
        <v>0</v>
      </c>
      <c r="J3186" s="190">
        <v>0</v>
      </c>
      <c r="K3186" s="190">
        <v>0</v>
      </c>
      <c r="L3186" s="190">
        <v>0</v>
      </c>
      <c r="M3186" s="190">
        <v>0</v>
      </c>
      <c r="N3186" s="190">
        <v>0</v>
      </c>
      <c r="O3186" s="190">
        <v>0</v>
      </c>
      <c r="P3186" s="190">
        <v>0</v>
      </c>
      <c r="Q3186" s="190">
        <v>0</v>
      </c>
      <c r="R3186" s="190">
        <v>0</v>
      </c>
    </row>
    <row r="3187" spans="1:18" ht="15" hidden="1">
      <c r="A3187" s="185" t="str">
        <f t="shared" si="113"/>
        <v>B</v>
      </c>
      <c r="B3187" s="191" t="s">
        <v>124</v>
      </c>
      <c r="C3187" s="191" t="s">
        <v>97</v>
      </c>
      <c r="D3187" s="192">
        <f t="shared" si="114"/>
        <v>0</v>
      </c>
      <c r="E3187" s="192">
        <f t="shared" si="114"/>
        <v>0</v>
      </c>
      <c r="F3187" s="192">
        <f t="shared" si="114"/>
        <v>0</v>
      </c>
      <c r="G3187" s="192">
        <f t="shared" si="114"/>
        <v>0</v>
      </c>
      <c r="H3187" s="192">
        <f t="shared" si="114"/>
        <v>0</v>
      </c>
      <c r="I3187" s="192">
        <v>0</v>
      </c>
      <c r="J3187" s="192">
        <v>0</v>
      </c>
      <c r="K3187" s="192">
        <v>0</v>
      </c>
      <c r="L3187" s="192">
        <v>0</v>
      </c>
      <c r="M3187" s="192">
        <v>0</v>
      </c>
      <c r="N3187" s="192">
        <v>0</v>
      </c>
      <c r="O3187" s="192">
        <v>0</v>
      </c>
      <c r="P3187" s="192">
        <v>0</v>
      </c>
      <c r="Q3187" s="192">
        <v>0</v>
      </c>
      <c r="R3187" s="192">
        <v>0</v>
      </c>
    </row>
    <row r="3188" spans="1:18" ht="15" hidden="1">
      <c r="A3188" s="185" t="str">
        <f t="shared" si="113"/>
        <v>B</v>
      </c>
      <c r="B3188" s="191" t="s">
        <v>124</v>
      </c>
      <c r="C3188" s="191" t="s">
        <v>98</v>
      </c>
      <c r="D3188" s="192">
        <f t="shared" si="114"/>
        <v>0</v>
      </c>
      <c r="E3188" s="192">
        <f t="shared" si="114"/>
        <v>0</v>
      </c>
      <c r="F3188" s="192">
        <f t="shared" si="114"/>
        <v>0</v>
      </c>
      <c r="G3188" s="192">
        <f t="shared" si="114"/>
        <v>0</v>
      </c>
      <c r="H3188" s="192">
        <f t="shared" si="114"/>
        <v>0</v>
      </c>
      <c r="I3188" s="192">
        <v>0</v>
      </c>
      <c r="J3188" s="192">
        <v>0</v>
      </c>
      <c r="K3188" s="192">
        <v>0</v>
      </c>
      <c r="L3188" s="192">
        <v>0</v>
      </c>
      <c r="M3188" s="192">
        <v>0</v>
      </c>
      <c r="N3188" s="192">
        <v>0</v>
      </c>
      <c r="O3188" s="192">
        <v>0</v>
      </c>
      <c r="P3188" s="192">
        <v>0</v>
      </c>
      <c r="Q3188" s="192">
        <v>0</v>
      </c>
      <c r="R3188" s="192">
        <v>0</v>
      </c>
    </row>
    <row r="3189" spans="1:18" ht="15" hidden="1">
      <c r="A3189" s="185" t="str">
        <f t="shared" si="113"/>
        <v>B</v>
      </c>
      <c r="B3189" s="191" t="s">
        <v>124</v>
      </c>
      <c r="C3189" s="191" t="s">
        <v>101</v>
      </c>
      <c r="D3189" s="192">
        <f t="shared" si="114"/>
        <v>0</v>
      </c>
      <c r="E3189" s="192">
        <f t="shared" si="114"/>
        <v>0</v>
      </c>
      <c r="F3189" s="192">
        <f t="shared" si="114"/>
        <v>0</v>
      </c>
      <c r="G3189" s="192">
        <f t="shared" si="114"/>
        <v>0</v>
      </c>
      <c r="H3189" s="192">
        <f t="shared" si="114"/>
        <v>0</v>
      </c>
      <c r="I3189" s="192">
        <v>0</v>
      </c>
      <c r="J3189" s="192">
        <v>0</v>
      </c>
      <c r="K3189" s="192">
        <v>0</v>
      </c>
      <c r="L3189" s="192">
        <v>0</v>
      </c>
      <c r="M3189" s="192">
        <v>0</v>
      </c>
      <c r="N3189" s="192">
        <v>0</v>
      </c>
      <c r="O3189" s="192">
        <v>0</v>
      </c>
      <c r="P3189" s="192">
        <v>0</v>
      </c>
      <c r="Q3189" s="192">
        <v>0</v>
      </c>
      <c r="R3189" s="192">
        <v>0</v>
      </c>
    </row>
    <row r="3190" spans="1:18" ht="15" hidden="1">
      <c r="A3190" s="185" t="str">
        <f t="shared" si="113"/>
        <v>B</v>
      </c>
      <c r="B3190" s="191" t="s">
        <v>124</v>
      </c>
      <c r="C3190" s="191" t="s">
        <v>102</v>
      </c>
      <c r="D3190" s="192">
        <f t="shared" si="114"/>
        <v>0</v>
      </c>
      <c r="E3190" s="192">
        <f t="shared" si="114"/>
        <v>0</v>
      </c>
      <c r="F3190" s="192">
        <f t="shared" si="114"/>
        <v>0</v>
      </c>
      <c r="G3190" s="192">
        <f t="shared" si="114"/>
        <v>0</v>
      </c>
      <c r="H3190" s="192">
        <f t="shared" si="114"/>
        <v>0</v>
      </c>
      <c r="I3190" s="192">
        <v>0</v>
      </c>
      <c r="J3190" s="192">
        <v>0</v>
      </c>
      <c r="K3190" s="192">
        <v>0</v>
      </c>
      <c r="L3190" s="192">
        <v>0</v>
      </c>
      <c r="M3190" s="192">
        <v>0</v>
      </c>
      <c r="N3190" s="192">
        <v>0</v>
      </c>
      <c r="O3190" s="192">
        <v>0</v>
      </c>
      <c r="P3190" s="192">
        <v>0</v>
      </c>
      <c r="Q3190" s="192">
        <v>0</v>
      </c>
      <c r="R3190" s="192">
        <v>0</v>
      </c>
    </row>
    <row r="3191" spans="1:18" ht="15" hidden="1">
      <c r="A3191" s="185" t="str">
        <f t="shared" si="113"/>
        <v>B</v>
      </c>
      <c r="B3191" s="189" t="s">
        <v>124</v>
      </c>
      <c r="C3191" s="189" t="s">
        <v>121</v>
      </c>
      <c r="D3191" s="190">
        <f t="shared" si="114"/>
        <v>0</v>
      </c>
      <c r="E3191" s="190">
        <f t="shared" si="114"/>
        <v>0</v>
      </c>
      <c r="F3191" s="190">
        <f t="shared" si="114"/>
        <v>0</v>
      </c>
      <c r="G3191" s="190">
        <f t="shared" si="114"/>
        <v>0</v>
      </c>
      <c r="H3191" s="190">
        <f t="shared" si="114"/>
        <v>0</v>
      </c>
      <c r="I3191" s="190">
        <v>0</v>
      </c>
      <c r="J3191" s="190">
        <v>0</v>
      </c>
      <c r="K3191" s="190">
        <v>0</v>
      </c>
      <c r="L3191" s="190">
        <v>0</v>
      </c>
      <c r="M3191" s="190">
        <v>0</v>
      </c>
      <c r="N3191" s="190">
        <v>0</v>
      </c>
      <c r="O3191" s="190">
        <v>0</v>
      </c>
      <c r="P3191" s="190">
        <v>0</v>
      </c>
      <c r="Q3191" s="190">
        <v>0</v>
      </c>
      <c r="R3191" s="190">
        <v>0</v>
      </c>
    </row>
    <row r="3192" spans="1:18" ht="30.75" hidden="1" thickBot="1">
      <c r="A3192" s="185" t="str">
        <f t="shared" si="113"/>
        <v>B</v>
      </c>
      <c r="B3192" s="186" t="s">
        <v>1621</v>
      </c>
      <c r="C3192" s="187" t="s">
        <v>1622</v>
      </c>
      <c r="D3192" s="188">
        <f t="shared" si="114"/>
        <v>0</v>
      </c>
      <c r="E3192" s="188">
        <f t="shared" si="114"/>
        <v>0</v>
      </c>
      <c r="F3192" s="188">
        <f t="shared" si="114"/>
        <v>0</v>
      </c>
      <c r="G3192" s="188">
        <f t="shared" si="114"/>
        <v>0</v>
      </c>
      <c r="H3192" s="188">
        <f t="shared" si="114"/>
        <v>0</v>
      </c>
      <c r="I3192" s="188">
        <v>0</v>
      </c>
      <c r="J3192" s="188">
        <v>0</v>
      </c>
      <c r="K3192" s="188">
        <v>0</v>
      </c>
      <c r="L3192" s="188">
        <v>0</v>
      </c>
      <c r="M3192" s="188">
        <v>0</v>
      </c>
      <c r="N3192" s="188">
        <v>0</v>
      </c>
      <c r="O3192" s="188">
        <v>0</v>
      </c>
      <c r="P3192" s="188">
        <v>0</v>
      </c>
      <c r="Q3192" s="188">
        <v>0</v>
      </c>
      <c r="R3192" s="188">
        <v>0</v>
      </c>
    </row>
    <row r="3193" spans="1:18" ht="15" hidden="1">
      <c r="A3193" s="185" t="str">
        <f t="shared" si="113"/>
        <v>B</v>
      </c>
      <c r="B3193" s="189" t="s">
        <v>124</v>
      </c>
      <c r="C3193" s="189" t="s">
        <v>96</v>
      </c>
      <c r="D3193" s="190">
        <f t="shared" si="114"/>
        <v>0</v>
      </c>
      <c r="E3193" s="190">
        <f t="shared" si="114"/>
        <v>0</v>
      </c>
      <c r="F3193" s="190">
        <f t="shared" si="114"/>
        <v>0</v>
      </c>
      <c r="G3193" s="190">
        <f t="shared" si="114"/>
        <v>0</v>
      </c>
      <c r="H3193" s="190">
        <f t="shared" si="114"/>
        <v>0</v>
      </c>
      <c r="I3193" s="190">
        <v>0</v>
      </c>
      <c r="J3193" s="190">
        <v>0</v>
      </c>
      <c r="K3193" s="190">
        <v>0</v>
      </c>
      <c r="L3193" s="190">
        <v>0</v>
      </c>
      <c r="M3193" s="190">
        <v>0</v>
      </c>
      <c r="N3193" s="190">
        <v>0</v>
      </c>
      <c r="O3193" s="190">
        <v>0</v>
      </c>
      <c r="P3193" s="190">
        <v>0</v>
      </c>
      <c r="Q3193" s="190">
        <v>0</v>
      </c>
      <c r="R3193" s="190">
        <v>0</v>
      </c>
    </row>
    <row r="3194" spans="1:18" ht="15" hidden="1">
      <c r="A3194" s="185" t="str">
        <f t="shared" si="113"/>
        <v>B</v>
      </c>
      <c r="B3194" s="191" t="s">
        <v>124</v>
      </c>
      <c r="C3194" s="191" t="s">
        <v>97</v>
      </c>
      <c r="D3194" s="192">
        <f t="shared" si="114"/>
        <v>0</v>
      </c>
      <c r="E3194" s="192">
        <f t="shared" si="114"/>
        <v>0</v>
      </c>
      <c r="F3194" s="192">
        <f t="shared" si="114"/>
        <v>0</v>
      </c>
      <c r="G3194" s="192">
        <f t="shared" si="114"/>
        <v>0</v>
      </c>
      <c r="H3194" s="192">
        <f t="shared" si="114"/>
        <v>0</v>
      </c>
      <c r="I3194" s="192">
        <v>0</v>
      </c>
      <c r="J3194" s="192">
        <v>0</v>
      </c>
      <c r="K3194" s="192">
        <v>0</v>
      </c>
      <c r="L3194" s="192">
        <v>0</v>
      </c>
      <c r="M3194" s="192">
        <v>0</v>
      </c>
      <c r="N3194" s="192">
        <v>0</v>
      </c>
      <c r="O3194" s="192">
        <v>0</v>
      </c>
      <c r="P3194" s="192">
        <v>0</v>
      </c>
      <c r="Q3194" s="192">
        <v>0</v>
      </c>
      <c r="R3194" s="192">
        <v>0</v>
      </c>
    </row>
    <row r="3195" spans="1:18" ht="15" hidden="1">
      <c r="A3195" s="185" t="str">
        <f t="shared" si="113"/>
        <v>B</v>
      </c>
      <c r="B3195" s="191" t="s">
        <v>124</v>
      </c>
      <c r="C3195" s="191" t="s">
        <v>98</v>
      </c>
      <c r="D3195" s="192">
        <f t="shared" si="114"/>
        <v>0</v>
      </c>
      <c r="E3195" s="192">
        <f t="shared" si="114"/>
        <v>0</v>
      </c>
      <c r="F3195" s="192">
        <f t="shared" si="114"/>
        <v>0</v>
      </c>
      <c r="G3195" s="192">
        <f t="shared" si="114"/>
        <v>0</v>
      </c>
      <c r="H3195" s="192">
        <f t="shared" si="114"/>
        <v>0</v>
      </c>
      <c r="I3195" s="192">
        <v>0</v>
      </c>
      <c r="J3195" s="192">
        <v>0</v>
      </c>
      <c r="K3195" s="192">
        <v>0</v>
      </c>
      <c r="L3195" s="192">
        <v>0</v>
      </c>
      <c r="M3195" s="192">
        <v>0</v>
      </c>
      <c r="N3195" s="192">
        <v>0</v>
      </c>
      <c r="O3195" s="192">
        <v>0</v>
      </c>
      <c r="P3195" s="192">
        <v>0</v>
      </c>
      <c r="Q3195" s="192">
        <v>0</v>
      </c>
      <c r="R3195" s="192">
        <v>0</v>
      </c>
    </row>
    <row r="3196" spans="1:18" ht="15" hidden="1">
      <c r="A3196" s="185" t="str">
        <f t="shared" si="113"/>
        <v>B</v>
      </c>
      <c r="B3196" s="191" t="s">
        <v>124</v>
      </c>
      <c r="C3196" s="191" t="s">
        <v>102</v>
      </c>
      <c r="D3196" s="192">
        <f t="shared" si="114"/>
        <v>0</v>
      </c>
      <c r="E3196" s="192">
        <f t="shared" si="114"/>
        <v>0</v>
      </c>
      <c r="F3196" s="192">
        <f t="shared" si="114"/>
        <v>0</v>
      </c>
      <c r="G3196" s="192">
        <f t="shared" si="114"/>
        <v>0</v>
      </c>
      <c r="H3196" s="192">
        <f t="shared" si="114"/>
        <v>0</v>
      </c>
      <c r="I3196" s="192">
        <v>0</v>
      </c>
      <c r="J3196" s="192">
        <v>0</v>
      </c>
      <c r="K3196" s="192">
        <v>0</v>
      </c>
      <c r="L3196" s="192">
        <v>0</v>
      </c>
      <c r="M3196" s="192">
        <v>0</v>
      </c>
      <c r="N3196" s="192">
        <v>0</v>
      </c>
      <c r="O3196" s="192">
        <v>0</v>
      </c>
      <c r="P3196" s="192">
        <v>0</v>
      </c>
      <c r="Q3196" s="192">
        <v>0</v>
      </c>
      <c r="R3196" s="192">
        <v>0</v>
      </c>
    </row>
    <row r="3197" spans="1:18" ht="15" hidden="1">
      <c r="A3197" s="185" t="str">
        <f t="shared" si="113"/>
        <v>B</v>
      </c>
      <c r="B3197" s="189" t="s">
        <v>124</v>
      </c>
      <c r="C3197" s="189" t="s">
        <v>121</v>
      </c>
      <c r="D3197" s="190">
        <f t="shared" si="114"/>
        <v>0</v>
      </c>
      <c r="E3197" s="190">
        <f t="shared" si="114"/>
        <v>0</v>
      </c>
      <c r="F3197" s="190">
        <f t="shared" si="114"/>
        <v>0</v>
      </c>
      <c r="G3197" s="190">
        <f t="shared" si="114"/>
        <v>0</v>
      </c>
      <c r="H3197" s="190">
        <f t="shared" si="114"/>
        <v>0</v>
      </c>
      <c r="I3197" s="190">
        <v>0</v>
      </c>
      <c r="J3197" s="190">
        <v>0</v>
      </c>
      <c r="K3197" s="190">
        <v>0</v>
      </c>
      <c r="L3197" s="190">
        <v>0</v>
      </c>
      <c r="M3197" s="190">
        <v>0</v>
      </c>
      <c r="N3197" s="190">
        <v>0</v>
      </c>
      <c r="O3197" s="190">
        <v>0</v>
      </c>
      <c r="P3197" s="190">
        <v>0</v>
      </c>
      <c r="Q3197" s="190">
        <v>0</v>
      </c>
      <c r="R3197" s="190">
        <v>0</v>
      </c>
    </row>
    <row r="3198" spans="1:18" ht="30.75" hidden="1" thickBot="1">
      <c r="A3198" s="185" t="str">
        <f t="shared" si="113"/>
        <v>B</v>
      </c>
      <c r="B3198" s="186" t="s">
        <v>1623</v>
      </c>
      <c r="C3198" s="187" t="s">
        <v>1624</v>
      </c>
      <c r="D3198" s="188">
        <f t="shared" si="114"/>
        <v>0</v>
      </c>
      <c r="E3198" s="188">
        <f t="shared" si="114"/>
        <v>0</v>
      </c>
      <c r="F3198" s="188">
        <f t="shared" si="114"/>
        <v>0</v>
      </c>
      <c r="G3198" s="188">
        <f t="shared" si="114"/>
        <v>0</v>
      </c>
      <c r="H3198" s="188">
        <f t="shared" si="114"/>
        <v>0</v>
      </c>
      <c r="I3198" s="188">
        <v>0</v>
      </c>
      <c r="J3198" s="188">
        <v>0</v>
      </c>
      <c r="K3198" s="188">
        <v>0</v>
      </c>
      <c r="L3198" s="188">
        <v>0</v>
      </c>
      <c r="M3198" s="188">
        <v>0</v>
      </c>
      <c r="N3198" s="188">
        <v>0</v>
      </c>
      <c r="O3198" s="188">
        <v>0</v>
      </c>
      <c r="P3198" s="188">
        <v>0</v>
      </c>
      <c r="Q3198" s="188">
        <v>0</v>
      </c>
      <c r="R3198" s="188">
        <v>0</v>
      </c>
    </row>
    <row r="3199" spans="1:18" ht="15" hidden="1">
      <c r="A3199" s="185" t="str">
        <f t="shared" si="113"/>
        <v>B</v>
      </c>
      <c r="B3199" s="189" t="s">
        <v>124</v>
      </c>
      <c r="C3199" s="189" t="s">
        <v>96</v>
      </c>
      <c r="D3199" s="190">
        <f t="shared" si="114"/>
        <v>0</v>
      </c>
      <c r="E3199" s="190">
        <f t="shared" si="114"/>
        <v>0</v>
      </c>
      <c r="F3199" s="190">
        <f t="shared" si="114"/>
        <v>0</v>
      </c>
      <c r="G3199" s="190">
        <f t="shared" si="114"/>
        <v>0</v>
      </c>
      <c r="H3199" s="190">
        <f t="shared" si="114"/>
        <v>0</v>
      </c>
      <c r="I3199" s="190">
        <v>0</v>
      </c>
      <c r="J3199" s="190">
        <v>0</v>
      </c>
      <c r="K3199" s="190">
        <v>0</v>
      </c>
      <c r="L3199" s="190">
        <v>0</v>
      </c>
      <c r="M3199" s="190">
        <v>0</v>
      </c>
      <c r="N3199" s="190">
        <v>0</v>
      </c>
      <c r="O3199" s="190">
        <v>0</v>
      </c>
      <c r="P3199" s="190">
        <v>0</v>
      </c>
      <c r="Q3199" s="190">
        <v>0</v>
      </c>
      <c r="R3199" s="190">
        <v>0</v>
      </c>
    </row>
    <row r="3200" spans="1:18" ht="15" hidden="1">
      <c r="A3200" s="185" t="str">
        <f t="shared" si="113"/>
        <v>B</v>
      </c>
      <c r="B3200" s="191" t="s">
        <v>124</v>
      </c>
      <c r="C3200" s="191" t="s">
        <v>97</v>
      </c>
      <c r="D3200" s="192">
        <f t="shared" si="114"/>
        <v>0</v>
      </c>
      <c r="E3200" s="192">
        <f t="shared" si="114"/>
        <v>0</v>
      </c>
      <c r="F3200" s="192">
        <f t="shared" si="114"/>
        <v>0</v>
      </c>
      <c r="G3200" s="192">
        <f t="shared" si="114"/>
        <v>0</v>
      </c>
      <c r="H3200" s="192">
        <f t="shared" si="114"/>
        <v>0</v>
      </c>
      <c r="I3200" s="192">
        <v>0</v>
      </c>
      <c r="J3200" s="192">
        <v>0</v>
      </c>
      <c r="K3200" s="192">
        <v>0</v>
      </c>
      <c r="L3200" s="192">
        <v>0</v>
      </c>
      <c r="M3200" s="192">
        <v>0</v>
      </c>
      <c r="N3200" s="192">
        <v>0</v>
      </c>
      <c r="O3200" s="192">
        <v>0</v>
      </c>
      <c r="P3200" s="192">
        <v>0</v>
      </c>
      <c r="Q3200" s="192">
        <v>0</v>
      </c>
      <c r="R3200" s="192">
        <v>0</v>
      </c>
    </row>
    <row r="3201" spans="1:18" ht="15" hidden="1">
      <c r="A3201" s="185" t="str">
        <f t="shared" si="113"/>
        <v>B</v>
      </c>
      <c r="B3201" s="191" t="s">
        <v>124</v>
      </c>
      <c r="C3201" s="191" t="s">
        <v>98</v>
      </c>
      <c r="D3201" s="192">
        <f t="shared" si="114"/>
        <v>0</v>
      </c>
      <c r="E3201" s="192">
        <f t="shared" si="114"/>
        <v>0</v>
      </c>
      <c r="F3201" s="192">
        <f t="shared" si="114"/>
        <v>0</v>
      </c>
      <c r="G3201" s="192">
        <f t="shared" si="114"/>
        <v>0</v>
      </c>
      <c r="H3201" s="192">
        <f t="shared" si="114"/>
        <v>0</v>
      </c>
      <c r="I3201" s="192">
        <v>0</v>
      </c>
      <c r="J3201" s="192">
        <v>0</v>
      </c>
      <c r="K3201" s="192">
        <v>0</v>
      </c>
      <c r="L3201" s="192">
        <v>0</v>
      </c>
      <c r="M3201" s="192">
        <v>0</v>
      </c>
      <c r="N3201" s="192">
        <v>0</v>
      </c>
      <c r="O3201" s="192">
        <v>0</v>
      </c>
      <c r="P3201" s="192">
        <v>0</v>
      </c>
      <c r="Q3201" s="192">
        <v>0</v>
      </c>
      <c r="R3201" s="192">
        <v>0</v>
      </c>
    </row>
    <row r="3202" spans="1:18" ht="15" hidden="1">
      <c r="A3202" s="185" t="str">
        <f t="shared" si="113"/>
        <v>B</v>
      </c>
      <c r="B3202" s="191" t="s">
        <v>124</v>
      </c>
      <c r="C3202" s="191" t="s">
        <v>15</v>
      </c>
      <c r="D3202" s="192">
        <f t="shared" si="114"/>
        <v>0</v>
      </c>
      <c r="E3202" s="192">
        <f t="shared" si="114"/>
        <v>0</v>
      </c>
      <c r="F3202" s="192">
        <f t="shared" si="114"/>
        <v>0</v>
      </c>
      <c r="G3202" s="192">
        <f t="shared" si="114"/>
        <v>0</v>
      </c>
      <c r="H3202" s="192">
        <f t="shared" si="114"/>
        <v>0</v>
      </c>
      <c r="I3202" s="192">
        <v>0</v>
      </c>
      <c r="J3202" s="192">
        <v>0</v>
      </c>
      <c r="K3202" s="192">
        <v>0</v>
      </c>
      <c r="L3202" s="192">
        <v>0</v>
      </c>
      <c r="M3202" s="192">
        <v>0</v>
      </c>
      <c r="N3202" s="192">
        <v>0</v>
      </c>
      <c r="O3202" s="192">
        <v>0</v>
      </c>
      <c r="P3202" s="192">
        <v>0</v>
      </c>
      <c r="Q3202" s="192">
        <v>0</v>
      </c>
      <c r="R3202" s="192">
        <v>0</v>
      </c>
    </row>
    <row r="3203" spans="1:18" ht="15" hidden="1">
      <c r="A3203" s="185" t="str">
        <f t="shared" si="113"/>
        <v>B</v>
      </c>
      <c r="B3203" s="191" t="s">
        <v>124</v>
      </c>
      <c r="C3203" s="191" t="s">
        <v>101</v>
      </c>
      <c r="D3203" s="192">
        <f t="shared" si="114"/>
        <v>0</v>
      </c>
      <c r="E3203" s="192">
        <f t="shared" si="114"/>
        <v>0</v>
      </c>
      <c r="F3203" s="192">
        <f t="shared" si="114"/>
        <v>0</v>
      </c>
      <c r="G3203" s="192">
        <f t="shared" si="114"/>
        <v>0</v>
      </c>
      <c r="H3203" s="192">
        <f t="shared" si="114"/>
        <v>0</v>
      </c>
      <c r="I3203" s="192">
        <v>0</v>
      </c>
      <c r="J3203" s="192">
        <v>0</v>
      </c>
      <c r="K3203" s="192">
        <v>0</v>
      </c>
      <c r="L3203" s="192">
        <v>0</v>
      </c>
      <c r="M3203" s="192">
        <v>0</v>
      </c>
      <c r="N3203" s="192">
        <v>0</v>
      </c>
      <c r="O3203" s="192">
        <v>0</v>
      </c>
      <c r="P3203" s="192">
        <v>0</v>
      </c>
      <c r="Q3203" s="192">
        <v>0</v>
      </c>
      <c r="R3203" s="192">
        <v>0</v>
      </c>
    </row>
    <row r="3204" spans="1:18" ht="15" hidden="1">
      <c r="A3204" s="185" t="str">
        <f t="shared" si="113"/>
        <v>B</v>
      </c>
      <c r="B3204" s="191" t="s">
        <v>124</v>
      </c>
      <c r="C3204" s="191" t="s">
        <v>102</v>
      </c>
      <c r="D3204" s="192">
        <f t="shared" si="114"/>
        <v>0</v>
      </c>
      <c r="E3204" s="192">
        <f t="shared" si="114"/>
        <v>0</v>
      </c>
      <c r="F3204" s="192">
        <f t="shared" si="114"/>
        <v>0</v>
      </c>
      <c r="G3204" s="192">
        <f t="shared" si="114"/>
        <v>0</v>
      </c>
      <c r="H3204" s="192">
        <f t="shared" si="114"/>
        <v>0</v>
      </c>
      <c r="I3204" s="192">
        <v>0</v>
      </c>
      <c r="J3204" s="192">
        <v>0</v>
      </c>
      <c r="K3204" s="192">
        <v>0</v>
      </c>
      <c r="L3204" s="192">
        <v>0</v>
      </c>
      <c r="M3204" s="192">
        <v>0</v>
      </c>
      <c r="N3204" s="192">
        <v>0</v>
      </c>
      <c r="O3204" s="192">
        <v>0</v>
      </c>
      <c r="P3204" s="192">
        <v>0</v>
      </c>
      <c r="Q3204" s="192">
        <v>0</v>
      </c>
      <c r="R3204" s="192">
        <v>0</v>
      </c>
    </row>
    <row r="3205" spans="1:18" ht="15" hidden="1">
      <c r="A3205" s="185" t="str">
        <f t="shared" si="113"/>
        <v>B</v>
      </c>
      <c r="B3205" s="189" t="s">
        <v>124</v>
      </c>
      <c r="C3205" s="189" t="s">
        <v>121</v>
      </c>
      <c r="D3205" s="190">
        <f t="shared" si="114"/>
        <v>0</v>
      </c>
      <c r="E3205" s="190">
        <f t="shared" si="114"/>
        <v>0</v>
      </c>
      <c r="F3205" s="190">
        <f t="shared" si="114"/>
        <v>0</v>
      </c>
      <c r="G3205" s="190">
        <f t="shared" si="114"/>
        <v>0</v>
      </c>
      <c r="H3205" s="190">
        <f t="shared" si="114"/>
        <v>0</v>
      </c>
      <c r="I3205" s="190">
        <v>0</v>
      </c>
      <c r="J3205" s="190">
        <v>0</v>
      </c>
      <c r="K3205" s="190">
        <v>0</v>
      </c>
      <c r="L3205" s="190">
        <v>0</v>
      </c>
      <c r="M3205" s="190">
        <v>0</v>
      </c>
      <c r="N3205" s="190">
        <v>0</v>
      </c>
      <c r="O3205" s="190">
        <v>0</v>
      </c>
      <c r="P3205" s="190">
        <v>0</v>
      </c>
      <c r="Q3205" s="190">
        <v>0</v>
      </c>
      <c r="R3205" s="190">
        <v>0</v>
      </c>
    </row>
    <row r="3206" spans="1:18" ht="30.75" hidden="1" thickBot="1">
      <c r="A3206" s="185" t="str">
        <f t="shared" si="113"/>
        <v>B</v>
      </c>
      <c r="B3206" s="186" t="s">
        <v>1625</v>
      </c>
      <c r="C3206" s="187" t="s">
        <v>1626</v>
      </c>
      <c r="D3206" s="188">
        <f t="shared" si="114"/>
        <v>0</v>
      </c>
      <c r="E3206" s="188">
        <f t="shared" si="114"/>
        <v>0</v>
      </c>
      <c r="F3206" s="188">
        <f t="shared" si="114"/>
        <v>0</v>
      </c>
      <c r="G3206" s="188">
        <f t="shared" si="114"/>
        <v>0</v>
      </c>
      <c r="H3206" s="188">
        <f t="shared" si="114"/>
        <v>0</v>
      </c>
      <c r="I3206" s="188">
        <v>0</v>
      </c>
      <c r="J3206" s="188">
        <v>0</v>
      </c>
      <c r="K3206" s="188">
        <v>0</v>
      </c>
      <c r="L3206" s="188">
        <v>0</v>
      </c>
      <c r="M3206" s="188">
        <v>0</v>
      </c>
      <c r="N3206" s="188">
        <v>0</v>
      </c>
      <c r="O3206" s="188">
        <v>0</v>
      </c>
      <c r="P3206" s="188">
        <v>0</v>
      </c>
      <c r="Q3206" s="188">
        <v>0</v>
      </c>
      <c r="R3206" s="188">
        <v>0</v>
      </c>
    </row>
    <row r="3207" spans="1:18" ht="15" hidden="1">
      <c r="A3207" s="185" t="str">
        <f t="shared" ref="A3207:A3270" si="115">(IF(OR(D3207&lt;&gt;0,E3207&lt;&gt;0,F3207&lt;&gt;0,G3207&lt;&gt;0,H3207&lt;&gt;0),"A","B"))</f>
        <v>B</v>
      </c>
      <c r="B3207" s="189" t="s">
        <v>124</v>
      </c>
      <c r="C3207" s="189" t="s">
        <v>96</v>
      </c>
      <c r="D3207" s="190">
        <f t="shared" si="114"/>
        <v>0</v>
      </c>
      <c r="E3207" s="190">
        <f t="shared" si="114"/>
        <v>0</v>
      </c>
      <c r="F3207" s="190">
        <f t="shared" si="114"/>
        <v>0</v>
      </c>
      <c r="G3207" s="190">
        <f t="shared" si="114"/>
        <v>0</v>
      </c>
      <c r="H3207" s="190">
        <f t="shared" si="114"/>
        <v>0</v>
      </c>
      <c r="I3207" s="190">
        <v>0</v>
      </c>
      <c r="J3207" s="190">
        <v>0</v>
      </c>
      <c r="K3207" s="190">
        <v>0</v>
      </c>
      <c r="L3207" s="190">
        <v>0</v>
      </c>
      <c r="M3207" s="190">
        <v>0</v>
      </c>
      <c r="N3207" s="190">
        <v>0</v>
      </c>
      <c r="O3207" s="190">
        <v>0</v>
      </c>
      <c r="P3207" s="190">
        <v>0</v>
      </c>
      <c r="Q3207" s="190">
        <v>0</v>
      </c>
      <c r="R3207" s="190">
        <v>0</v>
      </c>
    </row>
    <row r="3208" spans="1:18" ht="15" hidden="1">
      <c r="A3208" s="185" t="str">
        <f t="shared" si="115"/>
        <v>B</v>
      </c>
      <c r="B3208" s="191" t="s">
        <v>124</v>
      </c>
      <c r="C3208" s="191" t="s">
        <v>97</v>
      </c>
      <c r="D3208" s="192">
        <f t="shared" ref="D3208:H3271" si="116">I3208+N3208</f>
        <v>0</v>
      </c>
      <c r="E3208" s="192">
        <f t="shared" si="116"/>
        <v>0</v>
      </c>
      <c r="F3208" s="192">
        <f t="shared" si="116"/>
        <v>0</v>
      </c>
      <c r="G3208" s="192">
        <f t="shared" si="116"/>
        <v>0</v>
      </c>
      <c r="H3208" s="192">
        <f t="shared" si="116"/>
        <v>0</v>
      </c>
      <c r="I3208" s="192">
        <v>0</v>
      </c>
      <c r="J3208" s="192">
        <v>0</v>
      </c>
      <c r="K3208" s="192">
        <v>0</v>
      </c>
      <c r="L3208" s="192">
        <v>0</v>
      </c>
      <c r="M3208" s="192">
        <v>0</v>
      </c>
      <c r="N3208" s="192">
        <v>0</v>
      </c>
      <c r="O3208" s="192">
        <v>0</v>
      </c>
      <c r="P3208" s="192">
        <v>0</v>
      </c>
      <c r="Q3208" s="192">
        <v>0</v>
      </c>
      <c r="R3208" s="192">
        <v>0</v>
      </c>
    </row>
    <row r="3209" spans="1:18" ht="15" hidden="1">
      <c r="A3209" s="185" t="str">
        <f t="shared" si="115"/>
        <v>B</v>
      </c>
      <c r="B3209" s="191" t="s">
        <v>124</v>
      </c>
      <c r="C3209" s="191" t="s">
        <v>98</v>
      </c>
      <c r="D3209" s="192">
        <f t="shared" si="116"/>
        <v>0</v>
      </c>
      <c r="E3209" s="192">
        <f t="shared" si="116"/>
        <v>0</v>
      </c>
      <c r="F3209" s="192">
        <f t="shared" si="116"/>
        <v>0</v>
      </c>
      <c r="G3209" s="192">
        <f t="shared" si="116"/>
        <v>0</v>
      </c>
      <c r="H3209" s="192">
        <f t="shared" si="116"/>
        <v>0</v>
      </c>
      <c r="I3209" s="192">
        <v>0</v>
      </c>
      <c r="J3209" s="192">
        <v>0</v>
      </c>
      <c r="K3209" s="192">
        <v>0</v>
      </c>
      <c r="L3209" s="192">
        <v>0</v>
      </c>
      <c r="M3209" s="192">
        <v>0</v>
      </c>
      <c r="N3209" s="192">
        <v>0</v>
      </c>
      <c r="O3209" s="192">
        <v>0</v>
      </c>
      <c r="P3209" s="192">
        <v>0</v>
      </c>
      <c r="Q3209" s="192">
        <v>0</v>
      </c>
      <c r="R3209" s="192">
        <v>0</v>
      </c>
    </row>
    <row r="3210" spans="1:18" ht="15" hidden="1">
      <c r="A3210" s="185" t="str">
        <f t="shared" si="115"/>
        <v>B</v>
      </c>
      <c r="B3210" s="191" t="s">
        <v>124</v>
      </c>
      <c r="C3210" s="191" t="s">
        <v>15</v>
      </c>
      <c r="D3210" s="192">
        <f t="shared" si="116"/>
        <v>0</v>
      </c>
      <c r="E3210" s="192">
        <f t="shared" si="116"/>
        <v>0</v>
      </c>
      <c r="F3210" s="192">
        <f t="shared" si="116"/>
        <v>0</v>
      </c>
      <c r="G3210" s="192">
        <f t="shared" si="116"/>
        <v>0</v>
      </c>
      <c r="H3210" s="192">
        <f t="shared" si="116"/>
        <v>0</v>
      </c>
      <c r="I3210" s="192">
        <v>0</v>
      </c>
      <c r="J3210" s="192">
        <v>0</v>
      </c>
      <c r="K3210" s="192">
        <v>0</v>
      </c>
      <c r="L3210" s="192">
        <v>0</v>
      </c>
      <c r="M3210" s="192">
        <v>0</v>
      </c>
      <c r="N3210" s="192">
        <v>0</v>
      </c>
      <c r="O3210" s="192">
        <v>0</v>
      </c>
      <c r="P3210" s="192">
        <v>0</v>
      </c>
      <c r="Q3210" s="192">
        <v>0</v>
      </c>
      <c r="R3210" s="192">
        <v>0</v>
      </c>
    </row>
    <row r="3211" spans="1:18" ht="15" hidden="1">
      <c r="A3211" s="185" t="str">
        <f t="shared" si="115"/>
        <v>B</v>
      </c>
      <c r="B3211" s="191" t="s">
        <v>124</v>
      </c>
      <c r="C3211" s="191" t="s">
        <v>101</v>
      </c>
      <c r="D3211" s="192">
        <f t="shared" si="116"/>
        <v>0</v>
      </c>
      <c r="E3211" s="192">
        <f t="shared" si="116"/>
        <v>0</v>
      </c>
      <c r="F3211" s="192">
        <f t="shared" si="116"/>
        <v>0</v>
      </c>
      <c r="G3211" s="192">
        <f t="shared" si="116"/>
        <v>0</v>
      </c>
      <c r="H3211" s="192">
        <f t="shared" si="116"/>
        <v>0</v>
      </c>
      <c r="I3211" s="192">
        <v>0</v>
      </c>
      <c r="J3211" s="192">
        <v>0</v>
      </c>
      <c r="K3211" s="192">
        <v>0</v>
      </c>
      <c r="L3211" s="192">
        <v>0</v>
      </c>
      <c r="M3211" s="192">
        <v>0</v>
      </c>
      <c r="N3211" s="192">
        <v>0</v>
      </c>
      <c r="O3211" s="192">
        <v>0</v>
      </c>
      <c r="P3211" s="192">
        <v>0</v>
      </c>
      <c r="Q3211" s="192">
        <v>0</v>
      </c>
      <c r="R3211" s="192">
        <v>0</v>
      </c>
    </row>
    <row r="3212" spans="1:18" ht="15" hidden="1">
      <c r="A3212" s="185" t="str">
        <f t="shared" si="115"/>
        <v>B</v>
      </c>
      <c r="B3212" s="191" t="s">
        <v>124</v>
      </c>
      <c r="C3212" s="191" t="s">
        <v>102</v>
      </c>
      <c r="D3212" s="192">
        <f t="shared" si="116"/>
        <v>0</v>
      </c>
      <c r="E3212" s="192">
        <f t="shared" si="116"/>
        <v>0</v>
      </c>
      <c r="F3212" s="192">
        <f t="shared" si="116"/>
        <v>0</v>
      </c>
      <c r="G3212" s="192">
        <f t="shared" si="116"/>
        <v>0</v>
      </c>
      <c r="H3212" s="192">
        <f t="shared" si="116"/>
        <v>0</v>
      </c>
      <c r="I3212" s="192">
        <v>0</v>
      </c>
      <c r="J3212" s="192">
        <v>0</v>
      </c>
      <c r="K3212" s="192">
        <v>0</v>
      </c>
      <c r="L3212" s="192">
        <v>0</v>
      </c>
      <c r="M3212" s="192">
        <v>0</v>
      </c>
      <c r="N3212" s="192">
        <v>0</v>
      </c>
      <c r="O3212" s="192">
        <v>0</v>
      </c>
      <c r="P3212" s="192">
        <v>0</v>
      </c>
      <c r="Q3212" s="192">
        <v>0</v>
      </c>
      <c r="R3212" s="192">
        <v>0</v>
      </c>
    </row>
    <row r="3213" spans="1:18" ht="15" hidden="1">
      <c r="A3213" s="185" t="str">
        <f t="shared" si="115"/>
        <v>B</v>
      </c>
      <c r="B3213" s="189" t="s">
        <v>124</v>
      </c>
      <c r="C3213" s="189" t="s">
        <v>121</v>
      </c>
      <c r="D3213" s="190">
        <f t="shared" si="116"/>
        <v>0</v>
      </c>
      <c r="E3213" s="190">
        <f t="shared" si="116"/>
        <v>0</v>
      </c>
      <c r="F3213" s="190">
        <f t="shared" si="116"/>
        <v>0</v>
      </c>
      <c r="G3213" s="190">
        <f t="shared" si="116"/>
        <v>0</v>
      </c>
      <c r="H3213" s="190">
        <f t="shared" si="116"/>
        <v>0</v>
      </c>
      <c r="I3213" s="190">
        <v>0</v>
      </c>
      <c r="J3213" s="190">
        <v>0</v>
      </c>
      <c r="K3213" s="190">
        <v>0</v>
      </c>
      <c r="L3213" s="190">
        <v>0</v>
      </c>
      <c r="M3213" s="190">
        <v>0</v>
      </c>
      <c r="N3213" s="190">
        <v>0</v>
      </c>
      <c r="O3213" s="190">
        <v>0</v>
      </c>
      <c r="P3213" s="190">
        <v>0</v>
      </c>
      <c r="Q3213" s="190">
        <v>0</v>
      </c>
      <c r="R3213" s="190">
        <v>0</v>
      </c>
    </row>
    <row r="3214" spans="1:18" ht="15.75" hidden="1" thickBot="1">
      <c r="A3214" s="185" t="str">
        <f t="shared" si="115"/>
        <v>B</v>
      </c>
      <c r="B3214" s="186" t="s">
        <v>1627</v>
      </c>
      <c r="C3214" s="187" t="s">
        <v>1628</v>
      </c>
      <c r="D3214" s="188">
        <f t="shared" si="116"/>
        <v>0</v>
      </c>
      <c r="E3214" s="188">
        <f t="shared" si="116"/>
        <v>0</v>
      </c>
      <c r="F3214" s="188">
        <f t="shared" si="116"/>
        <v>0</v>
      </c>
      <c r="G3214" s="188">
        <f t="shared" si="116"/>
        <v>0</v>
      </c>
      <c r="H3214" s="188">
        <f t="shared" si="116"/>
        <v>0</v>
      </c>
      <c r="I3214" s="188">
        <v>0</v>
      </c>
      <c r="J3214" s="188">
        <v>0</v>
      </c>
      <c r="K3214" s="188">
        <v>0</v>
      </c>
      <c r="L3214" s="188">
        <v>0</v>
      </c>
      <c r="M3214" s="188">
        <v>0</v>
      </c>
      <c r="N3214" s="188">
        <v>0</v>
      </c>
      <c r="O3214" s="188">
        <v>0</v>
      </c>
      <c r="P3214" s="188">
        <v>0</v>
      </c>
      <c r="Q3214" s="188">
        <v>0</v>
      </c>
      <c r="R3214" s="188">
        <v>0</v>
      </c>
    </row>
    <row r="3215" spans="1:18" ht="15" hidden="1">
      <c r="A3215" s="185" t="str">
        <f t="shared" si="115"/>
        <v>B</v>
      </c>
      <c r="B3215" s="189" t="s">
        <v>124</v>
      </c>
      <c r="C3215" s="189" t="s">
        <v>96</v>
      </c>
      <c r="D3215" s="190">
        <f t="shared" si="116"/>
        <v>0</v>
      </c>
      <c r="E3215" s="190">
        <f t="shared" si="116"/>
        <v>0</v>
      </c>
      <c r="F3215" s="190">
        <f t="shared" si="116"/>
        <v>0</v>
      </c>
      <c r="G3215" s="190">
        <f t="shared" si="116"/>
        <v>0</v>
      </c>
      <c r="H3215" s="190">
        <f t="shared" si="116"/>
        <v>0</v>
      </c>
      <c r="I3215" s="190">
        <v>0</v>
      </c>
      <c r="J3215" s="190">
        <v>0</v>
      </c>
      <c r="K3215" s="190">
        <v>0</v>
      </c>
      <c r="L3215" s="190">
        <v>0</v>
      </c>
      <c r="M3215" s="190">
        <v>0</v>
      </c>
      <c r="N3215" s="190">
        <v>0</v>
      </c>
      <c r="O3215" s="190">
        <v>0</v>
      </c>
      <c r="P3215" s="190">
        <v>0</v>
      </c>
      <c r="Q3215" s="190">
        <v>0</v>
      </c>
      <c r="R3215" s="190">
        <v>0</v>
      </c>
    </row>
    <row r="3216" spans="1:18" ht="15" hidden="1">
      <c r="A3216" s="185" t="str">
        <f t="shared" si="115"/>
        <v>B</v>
      </c>
      <c r="B3216" s="191" t="s">
        <v>124</v>
      </c>
      <c r="C3216" s="191" t="s">
        <v>100</v>
      </c>
      <c r="D3216" s="192">
        <f t="shared" si="116"/>
        <v>0</v>
      </c>
      <c r="E3216" s="192">
        <f t="shared" si="116"/>
        <v>0</v>
      </c>
      <c r="F3216" s="192">
        <f t="shared" si="116"/>
        <v>0</v>
      </c>
      <c r="G3216" s="192">
        <f t="shared" si="116"/>
        <v>0</v>
      </c>
      <c r="H3216" s="192">
        <f t="shared" si="116"/>
        <v>0</v>
      </c>
      <c r="I3216" s="192">
        <v>0</v>
      </c>
      <c r="J3216" s="192">
        <v>0</v>
      </c>
      <c r="K3216" s="192">
        <v>0</v>
      </c>
      <c r="L3216" s="192">
        <v>0</v>
      </c>
      <c r="M3216" s="192">
        <v>0</v>
      </c>
      <c r="N3216" s="192">
        <v>0</v>
      </c>
      <c r="O3216" s="192">
        <v>0</v>
      </c>
      <c r="P3216" s="192">
        <v>0</v>
      </c>
      <c r="Q3216" s="192">
        <v>0</v>
      </c>
      <c r="R3216" s="192">
        <v>0</v>
      </c>
    </row>
    <row r="3217" spans="1:18" ht="15" hidden="1">
      <c r="A3217" s="185" t="str">
        <f t="shared" si="115"/>
        <v>B</v>
      </c>
      <c r="B3217" s="191" t="s">
        <v>124</v>
      </c>
      <c r="C3217" s="191" t="s">
        <v>102</v>
      </c>
      <c r="D3217" s="192">
        <f t="shared" si="116"/>
        <v>0</v>
      </c>
      <c r="E3217" s="192">
        <f t="shared" si="116"/>
        <v>0</v>
      </c>
      <c r="F3217" s="192">
        <f t="shared" si="116"/>
        <v>0</v>
      </c>
      <c r="G3217" s="192">
        <f t="shared" si="116"/>
        <v>0</v>
      </c>
      <c r="H3217" s="192">
        <f t="shared" si="116"/>
        <v>0</v>
      </c>
      <c r="I3217" s="192">
        <v>0</v>
      </c>
      <c r="J3217" s="192">
        <v>0</v>
      </c>
      <c r="K3217" s="192">
        <v>0</v>
      </c>
      <c r="L3217" s="192">
        <v>0</v>
      </c>
      <c r="M3217" s="192">
        <v>0</v>
      </c>
      <c r="N3217" s="192">
        <v>0</v>
      </c>
      <c r="O3217" s="192">
        <v>0</v>
      </c>
      <c r="P3217" s="192">
        <v>0</v>
      </c>
      <c r="Q3217" s="192">
        <v>0</v>
      </c>
      <c r="R3217" s="192">
        <v>0</v>
      </c>
    </row>
    <row r="3218" spans="1:18" ht="15" hidden="1">
      <c r="A3218" s="185" t="str">
        <f t="shared" si="115"/>
        <v>B</v>
      </c>
      <c r="B3218" s="189" t="s">
        <v>124</v>
      </c>
      <c r="C3218" s="189" t="s">
        <v>121</v>
      </c>
      <c r="D3218" s="190">
        <f t="shared" si="116"/>
        <v>0</v>
      </c>
      <c r="E3218" s="190">
        <f t="shared" si="116"/>
        <v>0</v>
      </c>
      <c r="F3218" s="190">
        <f t="shared" si="116"/>
        <v>0</v>
      </c>
      <c r="G3218" s="190">
        <f t="shared" si="116"/>
        <v>0</v>
      </c>
      <c r="H3218" s="190">
        <f t="shared" si="116"/>
        <v>0</v>
      </c>
      <c r="I3218" s="190">
        <v>0</v>
      </c>
      <c r="J3218" s="190">
        <v>0</v>
      </c>
      <c r="K3218" s="190">
        <v>0</v>
      </c>
      <c r="L3218" s="190">
        <v>0</v>
      </c>
      <c r="M3218" s="190">
        <v>0</v>
      </c>
      <c r="N3218" s="190">
        <v>0</v>
      </c>
      <c r="O3218" s="190">
        <v>0</v>
      </c>
      <c r="P3218" s="190">
        <v>0</v>
      </c>
      <c r="Q3218" s="190">
        <v>0</v>
      </c>
      <c r="R3218" s="190">
        <v>0</v>
      </c>
    </row>
    <row r="3219" spans="1:18" ht="30.75" hidden="1" thickBot="1">
      <c r="A3219" s="185" t="str">
        <f t="shared" si="115"/>
        <v>B</v>
      </c>
      <c r="B3219" s="186" t="s">
        <v>1629</v>
      </c>
      <c r="C3219" s="187" t="s">
        <v>1630</v>
      </c>
      <c r="D3219" s="188">
        <f t="shared" si="116"/>
        <v>0</v>
      </c>
      <c r="E3219" s="188">
        <f t="shared" si="116"/>
        <v>0</v>
      </c>
      <c r="F3219" s="188">
        <f t="shared" si="116"/>
        <v>0</v>
      </c>
      <c r="G3219" s="188">
        <f t="shared" si="116"/>
        <v>0</v>
      </c>
      <c r="H3219" s="188">
        <f t="shared" si="116"/>
        <v>0</v>
      </c>
      <c r="I3219" s="188">
        <v>0</v>
      </c>
      <c r="J3219" s="188">
        <v>0</v>
      </c>
      <c r="K3219" s="188">
        <v>0</v>
      </c>
      <c r="L3219" s="188">
        <v>0</v>
      </c>
      <c r="M3219" s="188">
        <v>0</v>
      </c>
      <c r="N3219" s="188">
        <v>0</v>
      </c>
      <c r="O3219" s="188">
        <v>0</v>
      </c>
      <c r="P3219" s="188">
        <v>0</v>
      </c>
      <c r="Q3219" s="188">
        <v>0</v>
      </c>
      <c r="R3219" s="188">
        <v>0</v>
      </c>
    </row>
    <row r="3220" spans="1:18" ht="15" hidden="1">
      <c r="A3220" s="185" t="str">
        <f t="shared" si="115"/>
        <v>B</v>
      </c>
      <c r="B3220" s="189" t="s">
        <v>124</v>
      </c>
      <c r="C3220" s="189" t="s">
        <v>96</v>
      </c>
      <c r="D3220" s="190">
        <f t="shared" si="116"/>
        <v>0</v>
      </c>
      <c r="E3220" s="190">
        <f t="shared" si="116"/>
        <v>0</v>
      </c>
      <c r="F3220" s="190">
        <f t="shared" si="116"/>
        <v>0</v>
      </c>
      <c r="G3220" s="190">
        <f t="shared" si="116"/>
        <v>0</v>
      </c>
      <c r="H3220" s="190">
        <f t="shared" si="116"/>
        <v>0</v>
      </c>
      <c r="I3220" s="190">
        <v>0</v>
      </c>
      <c r="J3220" s="190">
        <v>0</v>
      </c>
      <c r="K3220" s="190">
        <v>0</v>
      </c>
      <c r="L3220" s="190">
        <v>0</v>
      </c>
      <c r="M3220" s="190">
        <v>0</v>
      </c>
      <c r="N3220" s="190">
        <v>0</v>
      </c>
      <c r="O3220" s="190">
        <v>0</v>
      </c>
      <c r="P3220" s="190">
        <v>0</v>
      </c>
      <c r="Q3220" s="190">
        <v>0</v>
      </c>
      <c r="R3220" s="190">
        <v>0</v>
      </c>
    </row>
    <row r="3221" spans="1:18" ht="15" hidden="1">
      <c r="A3221" s="185" t="str">
        <f t="shared" si="115"/>
        <v>B</v>
      </c>
      <c r="B3221" s="191" t="s">
        <v>124</v>
      </c>
      <c r="C3221" s="191" t="s">
        <v>100</v>
      </c>
      <c r="D3221" s="192">
        <f t="shared" si="116"/>
        <v>0</v>
      </c>
      <c r="E3221" s="192">
        <f t="shared" si="116"/>
        <v>0</v>
      </c>
      <c r="F3221" s="192">
        <f t="shared" si="116"/>
        <v>0</v>
      </c>
      <c r="G3221" s="192">
        <f t="shared" si="116"/>
        <v>0</v>
      </c>
      <c r="H3221" s="192">
        <f t="shared" si="116"/>
        <v>0</v>
      </c>
      <c r="I3221" s="192">
        <v>0</v>
      </c>
      <c r="J3221" s="192">
        <v>0</v>
      </c>
      <c r="K3221" s="192">
        <v>0</v>
      </c>
      <c r="L3221" s="192">
        <v>0</v>
      </c>
      <c r="M3221" s="192">
        <v>0</v>
      </c>
      <c r="N3221" s="192">
        <v>0</v>
      </c>
      <c r="O3221" s="192">
        <v>0</v>
      </c>
      <c r="P3221" s="192">
        <v>0</v>
      </c>
      <c r="Q3221" s="192">
        <v>0</v>
      </c>
      <c r="R3221" s="192">
        <v>0</v>
      </c>
    </row>
    <row r="3222" spans="1:18" ht="15" hidden="1">
      <c r="A3222" s="185" t="str">
        <f t="shared" si="115"/>
        <v>B</v>
      </c>
      <c r="B3222" s="191" t="s">
        <v>124</v>
      </c>
      <c r="C3222" s="191" t="s">
        <v>102</v>
      </c>
      <c r="D3222" s="192">
        <f t="shared" si="116"/>
        <v>0</v>
      </c>
      <c r="E3222" s="192">
        <f t="shared" si="116"/>
        <v>0</v>
      </c>
      <c r="F3222" s="192">
        <f t="shared" si="116"/>
        <v>0</v>
      </c>
      <c r="G3222" s="192">
        <f t="shared" si="116"/>
        <v>0</v>
      </c>
      <c r="H3222" s="192">
        <f t="shared" si="116"/>
        <v>0</v>
      </c>
      <c r="I3222" s="192">
        <v>0</v>
      </c>
      <c r="J3222" s="192">
        <v>0</v>
      </c>
      <c r="K3222" s="192">
        <v>0</v>
      </c>
      <c r="L3222" s="192">
        <v>0</v>
      </c>
      <c r="M3222" s="192">
        <v>0</v>
      </c>
      <c r="N3222" s="192">
        <v>0</v>
      </c>
      <c r="O3222" s="192">
        <v>0</v>
      </c>
      <c r="P3222" s="192">
        <v>0</v>
      </c>
      <c r="Q3222" s="192">
        <v>0</v>
      </c>
      <c r="R3222" s="192">
        <v>0</v>
      </c>
    </row>
    <row r="3223" spans="1:18" ht="15" hidden="1">
      <c r="A3223" s="185" t="str">
        <f t="shared" si="115"/>
        <v>B</v>
      </c>
      <c r="B3223" s="189" t="s">
        <v>124</v>
      </c>
      <c r="C3223" s="189" t="s">
        <v>121</v>
      </c>
      <c r="D3223" s="190">
        <f t="shared" si="116"/>
        <v>0</v>
      </c>
      <c r="E3223" s="190">
        <f t="shared" si="116"/>
        <v>0</v>
      </c>
      <c r="F3223" s="190">
        <f t="shared" si="116"/>
        <v>0</v>
      </c>
      <c r="G3223" s="190">
        <f t="shared" si="116"/>
        <v>0</v>
      </c>
      <c r="H3223" s="190">
        <f t="shared" si="116"/>
        <v>0</v>
      </c>
      <c r="I3223" s="190">
        <v>0</v>
      </c>
      <c r="J3223" s="190">
        <v>0</v>
      </c>
      <c r="K3223" s="190">
        <v>0</v>
      </c>
      <c r="L3223" s="190">
        <v>0</v>
      </c>
      <c r="M3223" s="190">
        <v>0</v>
      </c>
      <c r="N3223" s="190">
        <v>0</v>
      </c>
      <c r="O3223" s="190">
        <v>0</v>
      </c>
      <c r="P3223" s="190">
        <v>0</v>
      </c>
      <c r="Q3223" s="190">
        <v>0</v>
      </c>
      <c r="R3223" s="190">
        <v>0</v>
      </c>
    </row>
    <row r="3224" spans="1:18" ht="15.75" hidden="1" thickBot="1">
      <c r="A3224" s="185" t="str">
        <f t="shared" si="115"/>
        <v>B</v>
      </c>
      <c r="B3224" s="186" t="s">
        <v>1631</v>
      </c>
      <c r="C3224" s="187" t="s">
        <v>1632</v>
      </c>
      <c r="D3224" s="188">
        <f t="shared" si="116"/>
        <v>0</v>
      </c>
      <c r="E3224" s="188">
        <f t="shared" si="116"/>
        <v>0</v>
      </c>
      <c r="F3224" s="188">
        <f t="shared" si="116"/>
        <v>0</v>
      </c>
      <c r="G3224" s="188">
        <f t="shared" si="116"/>
        <v>0</v>
      </c>
      <c r="H3224" s="188">
        <f t="shared" si="116"/>
        <v>0</v>
      </c>
      <c r="I3224" s="188">
        <v>0</v>
      </c>
      <c r="J3224" s="188">
        <v>0</v>
      </c>
      <c r="K3224" s="188">
        <v>0</v>
      </c>
      <c r="L3224" s="188">
        <v>0</v>
      </c>
      <c r="M3224" s="188">
        <v>0</v>
      </c>
      <c r="N3224" s="188">
        <v>0</v>
      </c>
      <c r="O3224" s="188">
        <v>0</v>
      </c>
      <c r="P3224" s="188">
        <v>0</v>
      </c>
      <c r="Q3224" s="188">
        <v>0</v>
      </c>
      <c r="R3224" s="188">
        <v>0</v>
      </c>
    </row>
    <row r="3225" spans="1:18" ht="15" hidden="1">
      <c r="A3225" s="185" t="str">
        <f t="shared" si="115"/>
        <v>B</v>
      </c>
      <c r="B3225" s="189" t="s">
        <v>124</v>
      </c>
      <c r="C3225" s="189" t="s">
        <v>96</v>
      </c>
      <c r="D3225" s="190">
        <f t="shared" si="116"/>
        <v>0</v>
      </c>
      <c r="E3225" s="190">
        <f t="shared" si="116"/>
        <v>0</v>
      </c>
      <c r="F3225" s="190">
        <f t="shared" si="116"/>
        <v>0</v>
      </c>
      <c r="G3225" s="190">
        <f t="shared" si="116"/>
        <v>0</v>
      </c>
      <c r="H3225" s="190">
        <f t="shared" si="116"/>
        <v>0</v>
      </c>
      <c r="I3225" s="190">
        <v>0</v>
      </c>
      <c r="J3225" s="190">
        <v>0</v>
      </c>
      <c r="K3225" s="190">
        <v>0</v>
      </c>
      <c r="L3225" s="190">
        <v>0</v>
      </c>
      <c r="M3225" s="190">
        <v>0</v>
      </c>
      <c r="N3225" s="190">
        <v>0</v>
      </c>
      <c r="O3225" s="190">
        <v>0</v>
      </c>
      <c r="P3225" s="190">
        <v>0</v>
      </c>
      <c r="Q3225" s="190">
        <v>0</v>
      </c>
      <c r="R3225" s="190">
        <v>0</v>
      </c>
    </row>
    <row r="3226" spans="1:18" ht="15" hidden="1">
      <c r="A3226" s="185" t="str">
        <f t="shared" si="115"/>
        <v>B</v>
      </c>
      <c r="B3226" s="191" t="s">
        <v>124</v>
      </c>
      <c r="C3226" s="191" t="s">
        <v>98</v>
      </c>
      <c r="D3226" s="192">
        <f t="shared" si="116"/>
        <v>0</v>
      </c>
      <c r="E3226" s="192">
        <f t="shared" si="116"/>
        <v>0</v>
      </c>
      <c r="F3226" s="192">
        <f t="shared" si="116"/>
        <v>0</v>
      </c>
      <c r="G3226" s="192">
        <f t="shared" si="116"/>
        <v>0</v>
      </c>
      <c r="H3226" s="192">
        <f t="shared" si="116"/>
        <v>0</v>
      </c>
      <c r="I3226" s="192">
        <v>0</v>
      </c>
      <c r="J3226" s="192">
        <v>0</v>
      </c>
      <c r="K3226" s="192">
        <v>0</v>
      </c>
      <c r="L3226" s="192">
        <v>0</v>
      </c>
      <c r="M3226" s="192">
        <v>0</v>
      </c>
      <c r="N3226" s="192">
        <v>0</v>
      </c>
      <c r="O3226" s="192">
        <v>0</v>
      </c>
      <c r="P3226" s="192">
        <v>0</v>
      </c>
      <c r="Q3226" s="192">
        <v>0</v>
      </c>
      <c r="R3226" s="192">
        <v>0</v>
      </c>
    </row>
    <row r="3227" spans="1:18" ht="15.75" hidden="1" thickBot="1">
      <c r="A3227" s="185" t="str">
        <f t="shared" si="115"/>
        <v>B</v>
      </c>
      <c r="B3227" s="186" t="s">
        <v>1633</v>
      </c>
      <c r="C3227" s="187" t="s">
        <v>1634</v>
      </c>
      <c r="D3227" s="188">
        <f t="shared" si="116"/>
        <v>0</v>
      </c>
      <c r="E3227" s="188">
        <f t="shared" si="116"/>
        <v>0</v>
      </c>
      <c r="F3227" s="188">
        <f t="shared" si="116"/>
        <v>0</v>
      </c>
      <c r="G3227" s="188">
        <f t="shared" si="116"/>
        <v>0</v>
      </c>
      <c r="H3227" s="188">
        <f t="shared" si="116"/>
        <v>0</v>
      </c>
      <c r="I3227" s="188">
        <v>0</v>
      </c>
      <c r="J3227" s="188">
        <v>0</v>
      </c>
      <c r="K3227" s="188">
        <v>0</v>
      </c>
      <c r="L3227" s="188">
        <v>0</v>
      </c>
      <c r="M3227" s="188">
        <v>0</v>
      </c>
      <c r="N3227" s="188">
        <v>0</v>
      </c>
      <c r="O3227" s="188">
        <v>0</v>
      </c>
      <c r="P3227" s="188">
        <v>0</v>
      </c>
      <c r="Q3227" s="188">
        <v>0</v>
      </c>
      <c r="R3227" s="188">
        <v>0</v>
      </c>
    </row>
    <row r="3228" spans="1:18" ht="15" hidden="1">
      <c r="A3228" s="185" t="str">
        <f t="shared" si="115"/>
        <v>B</v>
      </c>
      <c r="B3228" s="189" t="s">
        <v>124</v>
      </c>
      <c r="C3228" s="189" t="s">
        <v>96</v>
      </c>
      <c r="D3228" s="190">
        <f t="shared" si="116"/>
        <v>0</v>
      </c>
      <c r="E3228" s="190">
        <f t="shared" si="116"/>
        <v>0</v>
      </c>
      <c r="F3228" s="190">
        <f t="shared" si="116"/>
        <v>0</v>
      </c>
      <c r="G3228" s="190">
        <f t="shared" si="116"/>
        <v>0</v>
      </c>
      <c r="H3228" s="190">
        <f t="shared" si="116"/>
        <v>0</v>
      </c>
      <c r="I3228" s="190">
        <v>0</v>
      </c>
      <c r="J3228" s="190">
        <v>0</v>
      </c>
      <c r="K3228" s="190">
        <v>0</v>
      </c>
      <c r="L3228" s="190">
        <v>0</v>
      </c>
      <c r="M3228" s="190">
        <v>0</v>
      </c>
      <c r="N3228" s="190">
        <v>0</v>
      </c>
      <c r="O3228" s="190">
        <v>0</v>
      </c>
      <c r="P3228" s="190">
        <v>0</v>
      </c>
      <c r="Q3228" s="190">
        <v>0</v>
      </c>
      <c r="R3228" s="190">
        <v>0</v>
      </c>
    </row>
    <row r="3229" spans="1:18" ht="15" hidden="1">
      <c r="A3229" s="185" t="str">
        <f t="shared" si="115"/>
        <v>B</v>
      </c>
      <c r="B3229" s="191" t="s">
        <v>124</v>
      </c>
      <c r="C3229" s="191" t="s">
        <v>98</v>
      </c>
      <c r="D3229" s="192">
        <f t="shared" si="116"/>
        <v>0</v>
      </c>
      <c r="E3229" s="192">
        <f t="shared" si="116"/>
        <v>0</v>
      </c>
      <c r="F3229" s="192">
        <f t="shared" si="116"/>
        <v>0</v>
      </c>
      <c r="G3229" s="192">
        <f t="shared" si="116"/>
        <v>0</v>
      </c>
      <c r="H3229" s="192">
        <f t="shared" si="116"/>
        <v>0</v>
      </c>
      <c r="I3229" s="192">
        <v>0</v>
      </c>
      <c r="J3229" s="192">
        <v>0</v>
      </c>
      <c r="K3229" s="192">
        <v>0</v>
      </c>
      <c r="L3229" s="192">
        <v>0</v>
      </c>
      <c r="M3229" s="192">
        <v>0</v>
      </c>
      <c r="N3229" s="192">
        <v>0</v>
      </c>
      <c r="O3229" s="192">
        <v>0</v>
      </c>
      <c r="P3229" s="192">
        <v>0</v>
      </c>
      <c r="Q3229" s="192">
        <v>0</v>
      </c>
      <c r="R3229" s="192">
        <v>0</v>
      </c>
    </row>
    <row r="3230" spans="1:18" ht="15" hidden="1">
      <c r="A3230" s="185" t="str">
        <f t="shared" si="115"/>
        <v>B</v>
      </c>
      <c r="B3230" s="191" t="s">
        <v>124</v>
      </c>
      <c r="C3230" s="191" t="s">
        <v>100</v>
      </c>
      <c r="D3230" s="192">
        <f t="shared" si="116"/>
        <v>0</v>
      </c>
      <c r="E3230" s="192">
        <f t="shared" si="116"/>
        <v>0</v>
      </c>
      <c r="F3230" s="192">
        <f t="shared" si="116"/>
        <v>0</v>
      </c>
      <c r="G3230" s="192">
        <f t="shared" si="116"/>
        <v>0</v>
      </c>
      <c r="H3230" s="192">
        <f t="shared" si="116"/>
        <v>0</v>
      </c>
      <c r="I3230" s="192">
        <v>0</v>
      </c>
      <c r="J3230" s="192">
        <v>0</v>
      </c>
      <c r="K3230" s="192">
        <v>0</v>
      </c>
      <c r="L3230" s="192">
        <v>0</v>
      </c>
      <c r="M3230" s="192">
        <v>0</v>
      </c>
      <c r="N3230" s="192">
        <v>0</v>
      </c>
      <c r="O3230" s="192">
        <v>0</v>
      </c>
      <c r="P3230" s="192">
        <v>0</v>
      </c>
      <c r="Q3230" s="192">
        <v>0</v>
      </c>
      <c r="R3230" s="192">
        <v>0</v>
      </c>
    </row>
    <row r="3231" spans="1:18" ht="15" hidden="1">
      <c r="A3231" s="185" t="str">
        <f t="shared" si="115"/>
        <v>B</v>
      </c>
      <c r="B3231" s="191" t="s">
        <v>124</v>
      </c>
      <c r="C3231" s="191" t="s">
        <v>102</v>
      </c>
      <c r="D3231" s="192">
        <f t="shared" si="116"/>
        <v>0</v>
      </c>
      <c r="E3231" s="192">
        <f t="shared" si="116"/>
        <v>0</v>
      </c>
      <c r="F3231" s="192">
        <f t="shared" si="116"/>
        <v>0</v>
      </c>
      <c r="G3231" s="192">
        <f t="shared" si="116"/>
        <v>0</v>
      </c>
      <c r="H3231" s="192">
        <f t="shared" si="116"/>
        <v>0</v>
      </c>
      <c r="I3231" s="192">
        <v>0</v>
      </c>
      <c r="J3231" s="192">
        <v>0</v>
      </c>
      <c r="K3231" s="192">
        <v>0</v>
      </c>
      <c r="L3231" s="192">
        <v>0</v>
      </c>
      <c r="M3231" s="192">
        <v>0</v>
      </c>
      <c r="N3231" s="192">
        <v>0</v>
      </c>
      <c r="O3231" s="192">
        <v>0</v>
      </c>
      <c r="P3231" s="192">
        <v>0</v>
      </c>
      <c r="Q3231" s="192">
        <v>0</v>
      </c>
      <c r="R3231" s="192">
        <v>0</v>
      </c>
    </row>
    <row r="3232" spans="1:18" ht="15.75" hidden="1" thickBot="1">
      <c r="A3232" s="185" t="str">
        <f t="shared" si="115"/>
        <v>B</v>
      </c>
      <c r="B3232" s="186" t="s">
        <v>1635</v>
      </c>
      <c r="C3232" s="187" t="s">
        <v>1636</v>
      </c>
      <c r="D3232" s="188">
        <f t="shared" si="116"/>
        <v>0</v>
      </c>
      <c r="E3232" s="188">
        <f t="shared" si="116"/>
        <v>0</v>
      </c>
      <c r="F3232" s="188">
        <f t="shared" si="116"/>
        <v>0</v>
      </c>
      <c r="G3232" s="188">
        <f t="shared" si="116"/>
        <v>0</v>
      </c>
      <c r="H3232" s="188">
        <f t="shared" si="116"/>
        <v>0</v>
      </c>
      <c r="I3232" s="188">
        <v>0</v>
      </c>
      <c r="J3232" s="188">
        <v>0</v>
      </c>
      <c r="K3232" s="188">
        <v>0</v>
      </c>
      <c r="L3232" s="188">
        <v>0</v>
      </c>
      <c r="M3232" s="188">
        <v>0</v>
      </c>
      <c r="N3232" s="188">
        <v>0</v>
      </c>
      <c r="O3232" s="188">
        <v>0</v>
      </c>
      <c r="P3232" s="188">
        <v>0</v>
      </c>
      <c r="Q3232" s="188">
        <v>0</v>
      </c>
      <c r="R3232" s="188">
        <v>0</v>
      </c>
    </row>
    <row r="3233" spans="1:18" ht="15" hidden="1">
      <c r="A3233" s="185" t="str">
        <f t="shared" si="115"/>
        <v>B</v>
      </c>
      <c r="B3233" s="189" t="s">
        <v>124</v>
      </c>
      <c r="C3233" s="189" t="s">
        <v>96</v>
      </c>
      <c r="D3233" s="190">
        <f t="shared" si="116"/>
        <v>0</v>
      </c>
      <c r="E3233" s="190">
        <f t="shared" si="116"/>
        <v>0</v>
      </c>
      <c r="F3233" s="190">
        <f t="shared" si="116"/>
        <v>0</v>
      </c>
      <c r="G3233" s="190">
        <f t="shared" si="116"/>
        <v>0</v>
      </c>
      <c r="H3233" s="190">
        <f t="shared" si="116"/>
        <v>0</v>
      </c>
      <c r="I3233" s="190">
        <v>0</v>
      </c>
      <c r="J3233" s="190">
        <v>0</v>
      </c>
      <c r="K3233" s="190">
        <v>0</v>
      </c>
      <c r="L3233" s="190">
        <v>0</v>
      </c>
      <c r="M3233" s="190">
        <v>0</v>
      </c>
      <c r="N3233" s="190">
        <v>0</v>
      </c>
      <c r="O3233" s="190">
        <v>0</v>
      </c>
      <c r="P3233" s="190">
        <v>0</v>
      </c>
      <c r="Q3233" s="190">
        <v>0</v>
      </c>
      <c r="R3233" s="190">
        <v>0</v>
      </c>
    </row>
    <row r="3234" spans="1:18" ht="15" hidden="1">
      <c r="A3234" s="185" t="str">
        <f t="shared" si="115"/>
        <v>B</v>
      </c>
      <c r="B3234" s="191" t="s">
        <v>124</v>
      </c>
      <c r="C3234" s="191" t="s">
        <v>98</v>
      </c>
      <c r="D3234" s="192">
        <f t="shared" si="116"/>
        <v>0</v>
      </c>
      <c r="E3234" s="192">
        <f t="shared" si="116"/>
        <v>0</v>
      </c>
      <c r="F3234" s="192">
        <f t="shared" si="116"/>
        <v>0</v>
      </c>
      <c r="G3234" s="192">
        <f t="shared" si="116"/>
        <v>0</v>
      </c>
      <c r="H3234" s="192">
        <f t="shared" si="116"/>
        <v>0</v>
      </c>
      <c r="I3234" s="192">
        <v>0</v>
      </c>
      <c r="J3234" s="192">
        <v>0</v>
      </c>
      <c r="K3234" s="192">
        <v>0</v>
      </c>
      <c r="L3234" s="192">
        <v>0</v>
      </c>
      <c r="M3234" s="192">
        <v>0</v>
      </c>
      <c r="N3234" s="192">
        <v>0</v>
      </c>
      <c r="O3234" s="192">
        <v>0</v>
      </c>
      <c r="P3234" s="192">
        <v>0</v>
      </c>
      <c r="Q3234" s="192">
        <v>0</v>
      </c>
      <c r="R3234" s="192">
        <v>0</v>
      </c>
    </row>
    <row r="3235" spans="1:18" ht="15" hidden="1">
      <c r="A3235" s="185" t="str">
        <f t="shared" si="115"/>
        <v>B</v>
      </c>
      <c r="B3235" s="191" t="s">
        <v>124</v>
      </c>
      <c r="C3235" s="191" t="s">
        <v>100</v>
      </c>
      <c r="D3235" s="192">
        <f t="shared" si="116"/>
        <v>0</v>
      </c>
      <c r="E3235" s="192">
        <f t="shared" si="116"/>
        <v>0</v>
      </c>
      <c r="F3235" s="192">
        <f t="shared" si="116"/>
        <v>0</v>
      </c>
      <c r="G3235" s="192">
        <f t="shared" si="116"/>
        <v>0</v>
      </c>
      <c r="H3235" s="192">
        <f t="shared" si="116"/>
        <v>0</v>
      </c>
      <c r="I3235" s="192">
        <v>0</v>
      </c>
      <c r="J3235" s="192">
        <v>0</v>
      </c>
      <c r="K3235" s="192">
        <v>0</v>
      </c>
      <c r="L3235" s="192">
        <v>0</v>
      </c>
      <c r="M3235" s="192">
        <v>0</v>
      </c>
      <c r="N3235" s="192">
        <v>0</v>
      </c>
      <c r="O3235" s="192">
        <v>0</v>
      </c>
      <c r="P3235" s="192">
        <v>0</v>
      </c>
      <c r="Q3235" s="192">
        <v>0</v>
      </c>
      <c r="R3235" s="192">
        <v>0</v>
      </c>
    </row>
    <row r="3236" spans="1:18" ht="30.75" hidden="1" thickBot="1">
      <c r="A3236" s="185" t="str">
        <f t="shared" si="115"/>
        <v>B</v>
      </c>
      <c r="B3236" s="186" t="s">
        <v>1637</v>
      </c>
      <c r="C3236" s="187" t="s">
        <v>1638</v>
      </c>
      <c r="D3236" s="188">
        <f t="shared" si="116"/>
        <v>0</v>
      </c>
      <c r="E3236" s="188">
        <f t="shared" si="116"/>
        <v>0</v>
      </c>
      <c r="F3236" s="188">
        <f t="shared" si="116"/>
        <v>0</v>
      </c>
      <c r="G3236" s="188">
        <f t="shared" si="116"/>
        <v>0</v>
      </c>
      <c r="H3236" s="188">
        <f t="shared" si="116"/>
        <v>0</v>
      </c>
      <c r="I3236" s="188">
        <v>0</v>
      </c>
      <c r="J3236" s="188">
        <v>0</v>
      </c>
      <c r="K3236" s="188">
        <v>0</v>
      </c>
      <c r="L3236" s="188">
        <v>0</v>
      </c>
      <c r="M3236" s="188">
        <v>0</v>
      </c>
      <c r="N3236" s="188">
        <v>0</v>
      </c>
      <c r="O3236" s="188">
        <v>0</v>
      </c>
      <c r="P3236" s="188">
        <v>0</v>
      </c>
      <c r="Q3236" s="188">
        <v>0</v>
      </c>
      <c r="R3236" s="188">
        <v>0</v>
      </c>
    </row>
    <row r="3237" spans="1:18" ht="15" hidden="1">
      <c r="A3237" s="185" t="str">
        <f t="shared" si="115"/>
        <v>B</v>
      </c>
      <c r="B3237" s="189" t="s">
        <v>124</v>
      </c>
      <c r="C3237" s="189" t="s">
        <v>96</v>
      </c>
      <c r="D3237" s="190">
        <f t="shared" si="116"/>
        <v>0</v>
      </c>
      <c r="E3237" s="190">
        <f t="shared" si="116"/>
        <v>0</v>
      </c>
      <c r="F3237" s="190">
        <f t="shared" si="116"/>
        <v>0</v>
      </c>
      <c r="G3237" s="190">
        <f t="shared" si="116"/>
        <v>0</v>
      </c>
      <c r="H3237" s="190">
        <f t="shared" si="116"/>
        <v>0</v>
      </c>
      <c r="I3237" s="190">
        <v>0</v>
      </c>
      <c r="J3237" s="190">
        <v>0</v>
      </c>
      <c r="K3237" s="190">
        <v>0</v>
      </c>
      <c r="L3237" s="190">
        <v>0</v>
      </c>
      <c r="M3237" s="190">
        <v>0</v>
      </c>
      <c r="N3237" s="190">
        <v>0</v>
      </c>
      <c r="O3237" s="190">
        <v>0</v>
      </c>
      <c r="P3237" s="190">
        <v>0</v>
      </c>
      <c r="Q3237" s="190">
        <v>0</v>
      </c>
      <c r="R3237" s="190">
        <v>0</v>
      </c>
    </row>
    <row r="3238" spans="1:18" ht="15" hidden="1">
      <c r="A3238" s="185" t="str">
        <f t="shared" si="115"/>
        <v>B</v>
      </c>
      <c r="B3238" s="191" t="s">
        <v>124</v>
      </c>
      <c r="C3238" s="191" t="s">
        <v>98</v>
      </c>
      <c r="D3238" s="192">
        <f t="shared" si="116"/>
        <v>0</v>
      </c>
      <c r="E3238" s="192">
        <f t="shared" si="116"/>
        <v>0</v>
      </c>
      <c r="F3238" s="192">
        <f t="shared" si="116"/>
        <v>0</v>
      </c>
      <c r="G3238" s="192">
        <f t="shared" si="116"/>
        <v>0</v>
      </c>
      <c r="H3238" s="192">
        <f t="shared" si="116"/>
        <v>0</v>
      </c>
      <c r="I3238" s="192">
        <v>0</v>
      </c>
      <c r="J3238" s="192">
        <v>0</v>
      </c>
      <c r="K3238" s="192">
        <v>0</v>
      </c>
      <c r="L3238" s="192">
        <v>0</v>
      </c>
      <c r="M3238" s="192">
        <v>0</v>
      </c>
      <c r="N3238" s="192">
        <v>0</v>
      </c>
      <c r="O3238" s="192">
        <v>0</v>
      </c>
      <c r="P3238" s="192">
        <v>0</v>
      </c>
      <c r="Q3238" s="192">
        <v>0</v>
      </c>
      <c r="R3238" s="192">
        <v>0</v>
      </c>
    </row>
    <row r="3239" spans="1:18" ht="15" hidden="1">
      <c r="A3239" s="185" t="str">
        <f t="shared" si="115"/>
        <v>B</v>
      </c>
      <c r="B3239" s="191" t="s">
        <v>124</v>
      </c>
      <c r="C3239" s="191" t="s">
        <v>100</v>
      </c>
      <c r="D3239" s="192">
        <f t="shared" si="116"/>
        <v>0</v>
      </c>
      <c r="E3239" s="192">
        <f t="shared" si="116"/>
        <v>0</v>
      </c>
      <c r="F3239" s="192">
        <f t="shared" si="116"/>
        <v>0</v>
      </c>
      <c r="G3239" s="192">
        <f t="shared" si="116"/>
        <v>0</v>
      </c>
      <c r="H3239" s="192">
        <f t="shared" si="116"/>
        <v>0</v>
      </c>
      <c r="I3239" s="192">
        <v>0</v>
      </c>
      <c r="J3239" s="192">
        <v>0</v>
      </c>
      <c r="K3239" s="192">
        <v>0</v>
      </c>
      <c r="L3239" s="192">
        <v>0</v>
      </c>
      <c r="M3239" s="192">
        <v>0</v>
      </c>
      <c r="N3239" s="192">
        <v>0</v>
      </c>
      <c r="O3239" s="192">
        <v>0</v>
      </c>
      <c r="P3239" s="192">
        <v>0</v>
      </c>
      <c r="Q3239" s="192">
        <v>0</v>
      </c>
      <c r="R3239" s="192">
        <v>0</v>
      </c>
    </row>
    <row r="3240" spans="1:18" ht="45.75" hidden="1" thickBot="1">
      <c r="A3240" s="185" t="str">
        <f t="shared" si="115"/>
        <v>B</v>
      </c>
      <c r="B3240" s="186" t="s">
        <v>1639</v>
      </c>
      <c r="C3240" s="187" t="s">
        <v>1640</v>
      </c>
      <c r="D3240" s="188">
        <f t="shared" si="116"/>
        <v>0</v>
      </c>
      <c r="E3240" s="188">
        <f t="shared" si="116"/>
        <v>0</v>
      </c>
      <c r="F3240" s="188">
        <f t="shared" si="116"/>
        <v>0</v>
      </c>
      <c r="G3240" s="188">
        <f t="shared" si="116"/>
        <v>0</v>
      </c>
      <c r="H3240" s="188">
        <f t="shared" si="116"/>
        <v>0</v>
      </c>
      <c r="I3240" s="188">
        <v>0</v>
      </c>
      <c r="J3240" s="188">
        <v>0</v>
      </c>
      <c r="K3240" s="188">
        <v>0</v>
      </c>
      <c r="L3240" s="188">
        <v>0</v>
      </c>
      <c r="M3240" s="188">
        <v>0</v>
      </c>
      <c r="N3240" s="188">
        <v>0</v>
      </c>
      <c r="O3240" s="188">
        <v>0</v>
      </c>
      <c r="P3240" s="188">
        <v>0</v>
      </c>
      <c r="Q3240" s="188">
        <v>0</v>
      </c>
      <c r="R3240" s="188">
        <v>0</v>
      </c>
    </row>
    <row r="3241" spans="1:18" ht="15" hidden="1">
      <c r="A3241" s="185" t="str">
        <f t="shared" si="115"/>
        <v>B</v>
      </c>
      <c r="B3241" s="189" t="s">
        <v>124</v>
      </c>
      <c r="C3241" s="189" t="s">
        <v>96</v>
      </c>
      <c r="D3241" s="190">
        <f t="shared" si="116"/>
        <v>0</v>
      </c>
      <c r="E3241" s="190">
        <f t="shared" si="116"/>
        <v>0</v>
      </c>
      <c r="F3241" s="190">
        <f t="shared" si="116"/>
        <v>0</v>
      </c>
      <c r="G3241" s="190">
        <f t="shared" si="116"/>
        <v>0</v>
      </c>
      <c r="H3241" s="190">
        <f t="shared" si="116"/>
        <v>0</v>
      </c>
      <c r="I3241" s="190">
        <v>0</v>
      </c>
      <c r="J3241" s="190">
        <v>0</v>
      </c>
      <c r="K3241" s="190">
        <v>0</v>
      </c>
      <c r="L3241" s="190">
        <v>0</v>
      </c>
      <c r="M3241" s="190">
        <v>0</v>
      </c>
      <c r="N3241" s="190">
        <v>0</v>
      </c>
      <c r="O3241" s="190">
        <v>0</v>
      </c>
      <c r="P3241" s="190">
        <v>0</v>
      </c>
      <c r="Q3241" s="190">
        <v>0</v>
      </c>
      <c r="R3241" s="190">
        <v>0</v>
      </c>
    </row>
    <row r="3242" spans="1:18" ht="15" hidden="1">
      <c r="A3242" s="185" t="str">
        <f t="shared" si="115"/>
        <v>B</v>
      </c>
      <c r="B3242" s="191" t="s">
        <v>124</v>
      </c>
      <c r="C3242" s="191" t="s">
        <v>100</v>
      </c>
      <c r="D3242" s="192">
        <f t="shared" si="116"/>
        <v>0</v>
      </c>
      <c r="E3242" s="192">
        <f t="shared" si="116"/>
        <v>0</v>
      </c>
      <c r="F3242" s="192">
        <f t="shared" si="116"/>
        <v>0</v>
      </c>
      <c r="G3242" s="192">
        <f t="shared" si="116"/>
        <v>0</v>
      </c>
      <c r="H3242" s="192">
        <f t="shared" si="116"/>
        <v>0</v>
      </c>
      <c r="I3242" s="192">
        <v>0</v>
      </c>
      <c r="J3242" s="192">
        <v>0</v>
      </c>
      <c r="K3242" s="192">
        <v>0</v>
      </c>
      <c r="L3242" s="192">
        <v>0</v>
      </c>
      <c r="M3242" s="192">
        <v>0</v>
      </c>
      <c r="N3242" s="192">
        <v>0</v>
      </c>
      <c r="O3242" s="192">
        <v>0</v>
      </c>
      <c r="P3242" s="192">
        <v>0</v>
      </c>
      <c r="Q3242" s="192">
        <v>0</v>
      </c>
      <c r="R3242" s="192">
        <v>0</v>
      </c>
    </row>
    <row r="3243" spans="1:18" ht="15.75" hidden="1" thickBot="1">
      <c r="A3243" s="185" t="str">
        <f t="shared" si="115"/>
        <v>B</v>
      </c>
      <c r="B3243" s="186" t="s">
        <v>1641</v>
      </c>
      <c r="C3243" s="187" t="s">
        <v>1642</v>
      </c>
      <c r="D3243" s="188">
        <f t="shared" si="116"/>
        <v>0</v>
      </c>
      <c r="E3243" s="188">
        <f t="shared" si="116"/>
        <v>0</v>
      </c>
      <c r="F3243" s="188">
        <f t="shared" si="116"/>
        <v>0</v>
      </c>
      <c r="G3243" s="188">
        <f t="shared" si="116"/>
        <v>0</v>
      </c>
      <c r="H3243" s="188">
        <f t="shared" si="116"/>
        <v>0</v>
      </c>
      <c r="I3243" s="188">
        <v>0</v>
      </c>
      <c r="J3243" s="188">
        <v>0</v>
      </c>
      <c r="K3243" s="188">
        <v>0</v>
      </c>
      <c r="L3243" s="188">
        <v>0</v>
      </c>
      <c r="M3243" s="188">
        <v>0</v>
      </c>
      <c r="N3243" s="188">
        <v>0</v>
      </c>
      <c r="O3243" s="188">
        <v>0</v>
      </c>
      <c r="P3243" s="188">
        <v>0</v>
      </c>
      <c r="Q3243" s="188">
        <v>0</v>
      </c>
      <c r="R3243" s="188">
        <v>0</v>
      </c>
    </row>
    <row r="3244" spans="1:18" ht="15" hidden="1">
      <c r="A3244" s="185" t="str">
        <f t="shared" si="115"/>
        <v>B</v>
      </c>
      <c r="B3244" s="189" t="s">
        <v>124</v>
      </c>
      <c r="C3244" s="189" t="s">
        <v>96</v>
      </c>
      <c r="D3244" s="190">
        <f t="shared" si="116"/>
        <v>0</v>
      </c>
      <c r="E3244" s="190">
        <f t="shared" si="116"/>
        <v>0</v>
      </c>
      <c r="F3244" s="190">
        <f t="shared" si="116"/>
        <v>0</v>
      </c>
      <c r="G3244" s="190">
        <f t="shared" si="116"/>
        <v>0</v>
      </c>
      <c r="H3244" s="190">
        <f t="shared" si="116"/>
        <v>0</v>
      </c>
      <c r="I3244" s="190">
        <v>0</v>
      </c>
      <c r="J3244" s="190">
        <v>0</v>
      </c>
      <c r="K3244" s="190">
        <v>0</v>
      </c>
      <c r="L3244" s="190">
        <v>0</v>
      </c>
      <c r="M3244" s="190">
        <v>0</v>
      </c>
      <c r="N3244" s="190">
        <v>0</v>
      </c>
      <c r="O3244" s="190">
        <v>0</v>
      </c>
      <c r="P3244" s="190">
        <v>0</v>
      </c>
      <c r="Q3244" s="190">
        <v>0</v>
      </c>
      <c r="R3244" s="190">
        <v>0</v>
      </c>
    </row>
    <row r="3245" spans="1:18" ht="15" hidden="1">
      <c r="A3245" s="185" t="str">
        <f t="shared" si="115"/>
        <v>B</v>
      </c>
      <c r="B3245" s="191" t="s">
        <v>124</v>
      </c>
      <c r="C3245" s="191" t="s">
        <v>100</v>
      </c>
      <c r="D3245" s="192">
        <f t="shared" si="116"/>
        <v>0</v>
      </c>
      <c r="E3245" s="192">
        <f t="shared" si="116"/>
        <v>0</v>
      </c>
      <c r="F3245" s="192">
        <f t="shared" si="116"/>
        <v>0</v>
      </c>
      <c r="G3245" s="192">
        <f t="shared" si="116"/>
        <v>0</v>
      </c>
      <c r="H3245" s="192">
        <f t="shared" si="116"/>
        <v>0</v>
      </c>
      <c r="I3245" s="192">
        <v>0</v>
      </c>
      <c r="J3245" s="192">
        <v>0</v>
      </c>
      <c r="K3245" s="192">
        <v>0</v>
      </c>
      <c r="L3245" s="192">
        <v>0</v>
      </c>
      <c r="M3245" s="192">
        <v>0</v>
      </c>
      <c r="N3245" s="192">
        <v>0</v>
      </c>
      <c r="O3245" s="192">
        <v>0</v>
      </c>
      <c r="P3245" s="192">
        <v>0</v>
      </c>
      <c r="Q3245" s="192">
        <v>0</v>
      </c>
      <c r="R3245" s="192">
        <v>0</v>
      </c>
    </row>
    <row r="3246" spans="1:18" ht="15.75" hidden="1" thickBot="1">
      <c r="A3246" s="185" t="str">
        <f t="shared" si="115"/>
        <v>B</v>
      </c>
      <c r="B3246" s="186" t="s">
        <v>1643</v>
      </c>
      <c r="C3246" s="187" t="s">
        <v>1644</v>
      </c>
      <c r="D3246" s="188">
        <f t="shared" si="116"/>
        <v>0</v>
      </c>
      <c r="E3246" s="188">
        <f t="shared" si="116"/>
        <v>0</v>
      </c>
      <c r="F3246" s="188">
        <f t="shared" si="116"/>
        <v>0</v>
      </c>
      <c r="G3246" s="188">
        <f t="shared" si="116"/>
        <v>0</v>
      </c>
      <c r="H3246" s="188">
        <f t="shared" si="116"/>
        <v>0</v>
      </c>
      <c r="I3246" s="188">
        <v>0</v>
      </c>
      <c r="J3246" s="188">
        <v>0</v>
      </c>
      <c r="K3246" s="188">
        <v>0</v>
      </c>
      <c r="L3246" s="188">
        <v>0</v>
      </c>
      <c r="M3246" s="188">
        <v>0</v>
      </c>
      <c r="N3246" s="188">
        <v>0</v>
      </c>
      <c r="O3246" s="188">
        <v>0</v>
      </c>
      <c r="P3246" s="188">
        <v>0</v>
      </c>
      <c r="Q3246" s="188">
        <v>0</v>
      </c>
      <c r="R3246" s="188">
        <v>0</v>
      </c>
    </row>
    <row r="3247" spans="1:18" ht="15" hidden="1">
      <c r="A3247" s="185" t="str">
        <f t="shared" si="115"/>
        <v>B</v>
      </c>
      <c r="B3247" s="189" t="s">
        <v>124</v>
      </c>
      <c r="C3247" s="189" t="s">
        <v>96</v>
      </c>
      <c r="D3247" s="190">
        <f t="shared" si="116"/>
        <v>0</v>
      </c>
      <c r="E3247" s="190">
        <f t="shared" si="116"/>
        <v>0</v>
      </c>
      <c r="F3247" s="190">
        <f t="shared" si="116"/>
        <v>0</v>
      </c>
      <c r="G3247" s="190">
        <f t="shared" si="116"/>
        <v>0</v>
      </c>
      <c r="H3247" s="190">
        <f t="shared" si="116"/>
        <v>0</v>
      </c>
      <c r="I3247" s="190">
        <v>0</v>
      </c>
      <c r="J3247" s="190">
        <v>0</v>
      </c>
      <c r="K3247" s="190">
        <v>0</v>
      </c>
      <c r="L3247" s="190">
        <v>0</v>
      </c>
      <c r="M3247" s="190">
        <v>0</v>
      </c>
      <c r="N3247" s="190">
        <v>0</v>
      </c>
      <c r="O3247" s="190">
        <v>0</v>
      </c>
      <c r="P3247" s="190">
        <v>0</v>
      </c>
      <c r="Q3247" s="190">
        <v>0</v>
      </c>
      <c r="R3247" s="190">
        <v>0</v>
      </c>
    </row>
    <row r="3248" spans="1:18" ht="15" hidden="1">
      <c r="A3248" s="185" t="str">
        <f t="shared" si="115"/>
        <v>B</v>
      </c>
      <c r="B3248" s="191" t="s">
        <v>124</v>
      </c>
      <c r="C3248" s="191" t="s">
        <v>100</v>
      </c>
      <c r="D3248" s="192">
        <f t="shared" si="116"/>
        <v>0</v>
      </c>
      <c r="E3248" s="192">
        <f t="shared" si="116"/>
        <v>0</v>
      </c>
      <c r="F3248" s="192">
        <f t="shared" si="116"/>
        <v>0</v>
      </c>
      <c r="G3248" s="192">
        <f t="shared" si="116"/>
        <v>0</v>
      </c>
      <c r="H3248" s="192">
        <f t="shared" si="116"/>
        <v>0</v>
      </c>
      <c r="I3248" s="192">
        <v>0</v>
      </c>
      <c r="J3248" s="192">
        <v>0</v>
      </c>
      <c r="K3248" s="192">
        <v>0</v>
      </c>
      <c r="L3248" s="192">
        <v>0</v>
      </c>
      <c r="M3248" s="192">
        <v>0</v>
      </c>
      <c r="N3248" s="192">
        <v>0</v>
      </c>
      <c r="O3248" s="192">
        <v>0</v>
      </c>
      <c r="P3248" s="192">
        <v>0</v>
      </c>
      <c r="Q3248" s="192">
        <v>0</v>
      </c>
      <c r="R3248" s="192">
        <v>0</v>
      </c>
    </row>
    <row r="3249" spans="1:18" ht="15.75" hidden="1" thickBot="1">
      <c r="A3249" s="185" t="str">
        <f t="shared" si="115"/>
        <v>B</v>
      </c>
      <c r="B3249" s="186" t="s">
        <v>1645</v>
      </c>
      <c r="C3249" s="187" t="s">
        <v>1646</v>
      </c>
      <c r="D3249" s="188">
        <f t="shared" si="116"/>
        <v>0</v>
      </c>
      <c r="E3249" s="188">
        <f t="shared" si="116"/>
        <v>0</v>
      </c>
      <c r="F3249" s="188">
        <f t="shared" si="116"/>
        <v>0</v>
      </c>
      <c r="G3249" s="188">
        <f t="shared" si="116"/>
        <v>0</v>
      </c>
      <c r="H3249" s="188">
        <f t="shared" si="116"/>
        <v>0</v>
      </c>
      <c r="I3249" s="188">
        <v>0</v>
      </c>
      <c r="J3249" s="188">
        <v>0</v>
      </c>
      <c r="K3249" s="188">
        <v>0</v>
      </c>
      <c r="L3249" s="188">
        <v>0</v>
      </c>
      <c r="M3249" s="188">
        <v>0</v>
      </c>
      <c r="N3249" s="188">
        <v>0</v>
      </c>
      <c r="O3249" s="188">
        <v>0</v>
      </c>
      <c r="P3249" s="188">
        <v>0</v>
      </c>
      <c r="Q3249" s="188">
        <v>0</v>
      </c>
      <c r="R3249" s="188">
        <v>0</v>
      </c>
    </row>
    <row r="3250" spans="1:18" ht="15" hidden="1">
      <c r="A3250" s="185" t="str">
        <f t="shared" si="115"/>
        <v>B</v>
      </c>
      <c r="B3250" s="189" t="s">
        <v>124</v>
      </c>
      <c r="C3250" s="189" t="s">
        <v>96</v>
      </c>
      <c r="D3250" s="190">
        <f t="shared" si="116"/>
        <v>0</v>
      </c>
      <c r="E3250" s="190">
        <f t="shared" si="116"/>
        <v>0</v>
      </c>
      <c r="F3250" s="190">
        <f t="shared" si="116"/>
        <v>0</v>
      </c>
      <c r="G3250" s="190">
        <f t="shared" si="116"/>
        <v>0</v>
      </c>
      <c r="H3250" s="190">
        <f t="shared" si="116"/>
        <v>0</v>
      </c>
      <c r="I3250" s="190">
        <v>0</v>
      </c>
      <c r="J3250" s="190">
        <v>0</v>
      </c>
      <c r="K3250" s="190">
        <v>0</v>
      </c>
      <c r="L3250" s="190">
        <v>0</v>
      </c>
      <c r="M3250" s="190">
        <v>0</v>
      </c>
      <c r="N3250" s="190">
        <v>0</v>
      </c>
      <c r="O3250" s="190">
        <v>0</v>
      </c>
      <c r="P3250" s="190">
        <v>0</v>
      </c>
      <c r="Q3250" s="190">
        <v>0</v>
      </c>
      <c r="R3250" s="190">
        <v>0</v>
      </c>
    </row>
    <row r="3251" spans="1:18" ht="15" hidden="1">
      <c r="A3251" s="185" t="str">
        <f t="shared" si="115"/>
        <v>B</v>
      </c>
      <c r="B3251" s="191" t="s">
        <v>124</v>
      </c>
      <c r="C3251" s="191" t="s">
        <v>100</v>
      </c>
      <c r="D3251" s="192">
        <f t="shared" si="116"/>
        <v>0</v>
      </c>
      <c r="E3251" s="192">
        <f t="shared" si="116"/>
        <v>0</v>
      </c>
      <c r="F3251" s="192">
        <f t="shared" si="116"/>
        <v>0</v>
      </c>
      <c r="G3251" s="192">
        <f t="shared" si="116"/>
        <v>0</v>
      </c>
      <c r="H3251" s="192">
        <f t="shared" si="116"/>
        <v>0</v>
      </c>
      <c r="I3251" s="192">
        <v>0</v>
      </c>
      <c r="J3251" s="192">
        <v>0</v>
      </c>
      <c r="K3251" s="192">
        <v>0</v>
      </c>
      <c r="L3251" s="192">
        <v>0</v>
      </c>
      <c r="M3251" s="192">
        <v>0</v>
      </c>
      <c r="N3251" s="192">
        <v>0</v>
      </c>
      <c r="O3251" s="192">
        <v>0</v>
      </c>
      <c r="P3251" s="192">
        <v>0</v>
      </c>
      <c r="Q3251" s="192">
        <v>0</v>
      </c>
      <c r="R3251" s="192">
        <v>0</v>
      </c>
    </row>
    <row r="3252" spans="1:18" ht="15.75" hidden="1" thickBot="1">
      <c r="A3252" s="185" t="str">
        <f t="shared" si="115"/>
        <v>B</v>
      </c>
      <c r="B3252" s="186" t="s">
        <v>1647</v>
      </c>
      <c r="C3252" s="187" t="s">
        <v>1648</v>
      </c>
      <c r="D3252" s="188">
        <f t="shared" si="116"/>
        <v>0</v>
      </c>
      <c r="E3252" s="188">
        <f t="shared" si="116"/>
        <v>0</v>
      </c>
      <c r="F3252" s="188">
        <f t="shared" si="116"/>
        <v>0</v>
      </c>
      <c r="G3252" s="188">
        <f t="shared" si="116"/>
        <v>0</v>
      </c>
      <c r="H3252" s="188">
        <f t="shared" si="116"/>
        <v>0</v>
      </c>
      <c r="I3252" s="188">
        <v>0</v>
      </c>
      <c r="J3252" s="188">
        <v>0</v>
      </c>
      <c r="K3252" s="188">
        <v>0</v>
      </c>
      <c r="L3252" s="188">
        <v>0</v>
      </c>
      <c r="M3252" s="188">
        <v>0</v>
      </c>
      <c r="N3252" s="188">
        <v>0</v>
      </c>
      <c r="O3252" s="188">
        <v>0</v>
      </c>
      <c r="P3252" s="188">
        <v>0</v>
      </c>
      <c r="Q3252" s="188">
        <v>0</v>
      </c>
      <c r="R3252" s="188">
        <v>0</v>
      </c>
    </row>
    <row r="3253" spans="1:18" ht="15" hidden="1">
      <c r="A3253" s="185" t="str">
        <f t="shared" si="115"/>
        <v>B</v>
      </c>
      <c r="B3253" s="189" t="s">
        <v>124</v>
      </c>
      <c r="C3253" s="189" t="s">
        <v>96</v>
      </c>
      <c r="D3253" s="190">
        <f t="shared" si="116"/>
        <v>0</v>
      </c>
      <c r="E3253" s="190">
        <f t="shared" si="116"/>
        <v>0</v>
      </c>
      <c r="F3253" s="190">
        <f t="shared" si="116"/>
        <v>0</v>
      </c>
      <c r="G3253" s="190">
        <f t="shared" si="116"/>
        <v>0</v>
      </c>
      <c r="H3253" s="190">
        <f t="shared" si="116"/>
        <v>0</v>
      </c>
      <c r="I3253" s="190">
        <v>0</v>
      </c>
      <c r="J3253" s="190">
        <v>0</v>
      </c>
      <c r="K3253" s="190">
        <v>0</v>
      </c>
      <c r="L3253" s="190">
        <v>0</v>
      </c>
      <c r="M3253" s="190">
        <v>0</v>
      </c>
      <c r="N3253" s="190">
        <v>0</v>
      </c>
      <c r="O3253" s="190">
        <v>0</v>
      </c>
      <c r="P3253" s="190">
        <v>0</v>
      </c>
      <c r="Q3253" s="190">
        <v>0</v>
      </c>
      <c r="R3253" s="190">
        <v>0</v>
      </c>
    </row>
    <row r="3254" spans="1:18" ht="15" hidden="1">
      <c r="A3254" s="185" t="str">
        <f t="shared" si="115"/>
        <v>B</v>
      </c>
      <c r="B3254" s="191" t="s">
        <v>124</v>
      </c>
      <c r="C3254" s="191" t="s">
        <v>100</v>
      </c>
      <c r="D3254" s="192">
        <f t="shared" si="116"/>
        <v>0</v>
      </c>
      <c r="E3254" s="192">
        <f t="shared" si="116"/>
        <v>0</v>
      </c>
      <c r="F3254" s="192">
        <f t="shared" si="116"/>
        <v>0</v>
      </c>
      <c r="G3254" s="192">
        <f t="shared" si="116"/>
        <v>0</v>
      </c>
      <c r="H3254" s="192">
        <f t="shared" si="116"/>
        <v>0</v>
      </c>
      <c r="I3254" s="192">
        <v>0</v>
      </c>
      <c r="J3254" s="192">
        <v>0</v>
      </c>
      <c r="K3254" s="192">
        <v>0</v>
      </c>
      <c r="L3254" s="192">
        <v>0</v>
      </c>
      <c r="M3254" s="192">
        <v>0</v>
      </c>
      <c r="N3254" s="192">
        <v>0</v>
      </c>
      <c r="O3254" s="192">
        <v>0</v>
      </c>
      <c r="P3254" s="192">
        <v>0</v>
      </c>
      <c r="Q3254" s="192">
        <v>0</v>
      </c>
      <c r="R3254" s="192">
        <v>0</v>
      </c>
    </row>
    <row r="3255" spans="1:18" ht="15.75" hidden="1" thickBot="1">
      <c r="A3255" s="185" t="str">
        <f t="shared" si="115"/>
        <v>B</v>
      </c>
      <c r="B3255" s="186" t="s">
        <v>1649</v>
      </c>
      <c r="C3255" s="187" t="s">
        <v>1650</v>
      </c>
      <c r="D3255" s="188">
        <f t="shared" si="116"/>
        <v>0</v>
      </c>
      <c r="E3255" s="188">
        <f t="shared" si="116"/>
        <v>0</v>
      </c>
      <c r="F3255" s="188">
        <f t="shared" si="116"/>
        <v>0</v>
      </c>
      <c r="G3255" s="188">
        <f t="shared" si="116"/>
        <v>0</v>
      </c>
      <c r="H3255" s="188">
        <f t="shared" si="116"/>
        <v>0</v>
      </c>
      <c r="I3255" s="188">
        <v>0</v>
      </c>
      <c r="J3255" s="188">
        <v>0</v>
      </c>
      <c r="K3255" s="188">
        <v>0</v>
      </c>
      <c r="L3255" s="188">
        <v>0</v>
      </c>
      <c r="M3255" s="188">
        <v>0</v>
      </c>
      <c r="N3255" s="188">
        <v>0</v>
      </c>
      <c r="O3255" s="188">
        <v>0</v>
      </c>
      <c r="P3255" s="188">
        <v>0</v>
      </c>
      <c r="Q3255" s="188">
        <v>0</v>
      </c>
      <c r="R3255" s="188">
        <v>0</v>
      </c>
    </row>
    <row r="3256" spans="1:18" ht="15" hidden="1">
      <c r="A3256" s="185" t="str">
        <f t="shared" si="115"/>
        <v>B</v>
      </c>
      <c r="B3256" s="189" t="s">
        <v>124</v>
      </c>
      <c r="C3256" s="189" t="s">
        <v>96</v>
      </c>
      <c r="D3256" s="190">
        <f t="shared" si="116"/>
        <v>0</v>
      </c>
      <c r="E3256" s="190">
        <f t="shared" si="116"/>
        <v>0</v>
      </c>
      <c r="F3256" s="190">
        <f t="shared" si="116"/>
        <v>0</v>
      </c>
      <c r="G3256" s="190">
        <f t="shared" si="116"/>
        <v>0</v>
      </c>
      <c r="H3256" s="190">
        <f t="shared" si="116"/>
        <v>0</v>
      </c>
      <c r="I3256" s="190">
        <v>0</v>
      </c>
      <c r="J3256" s="190">
        <v>0</v>
      </c>
      <c r="K3256" s="190">
        <v>0</v>
      </c>
      <c r="L3256" s="190">
        <v>0</v>
      </c>
      <c r="M3256" s="190">
        <v>0</v>
      </c>
      <c r="N3256" s="190">
        <v>0</v>
      </c>
      <c r="O3256" s="190">
        <v>0</v>
      </c>
      <c r="P3256" s="190">
        <v>0</v>
      </c>
      <c r="Q3256" s="190">
        <v>0</v>
      </c>
      <c r="R3256" s="190">
        <v>0</v>
      </c>
    </row>
    <row r="3257" spans="1:18" ht="15" hidden="1">
      <c r="A3257" s="185" t="str">
        <f t="shared" si="115"/>
        <v>B</v>
      </c>
      <c r="B3257" s="191" t="s">
        <v>124</v>
      </c>
      <c r="C3257" s="191" t="s">
        <v>100</v>
      </c>
      <c r="D3257" s="192">
        <f t="shared" si="116"/>
        <v>0</v>
      </c>
      <c r="E3257" s="192">
        <f t="shared" si="116"/>
        <v>0</v>
      </c>
      <c r="F3257" s="192">
        <f t="shared" si="116"/>
        <v>0</v>
      </c>
      <c r="G3257" s="192">
        <f t="shared" si="116"/>
        <v>0</v>
      </c>
      <c r="H3257" s="192">
        <f t="shared" si="116"/>
        <v>0</v>
      </c>
      <c r="I3257" s="192">
        <v>0</v>
      </c>
      <c r="J3257" s="192">
        <v>0</v>
      </c>
      <c r="K3257" s="192">
        <v>0</v>
      </c>
      <c r="L3257" s="192">
        <v>0</v>
      </c>
      <c r="M3257" s="192">
        <v>0</v>
      </c>
      <c r="N3257" s="192">
        <v>0</v>
      </c>
      <c r="O3257" s="192">
        <v>0</v>
      </c>
      <c r="P3257" s="192">
        <v>0</v>
      </c>
      <c r="Q3257" s="192">
        <v>0</v>
      </c>
      <c r="R3257" s="192">
        <v>0</v>
      </c>
    </row>
    <row r="3258" spans="1:18" ht="15.75" hidden="1" thickBot="1">
      <c r="A3258" s="185" t="str">
        <f t="shared" si="115"/>
        <v>B</v>
      </c>
      <c r="B3258" s="186" t="s">
        <v>1651</v>
      </c>
      <c r="C3258" s="187" t="s">
        <v>1652</v>
      </c>
      <c r="D3258" s="188">
        <f t="shared" si="116"/>
        <v>0</v>
      </c>
      <c r="E3258" s="188">
        <f t="shared" si="116"/>
        <v>0</v>
      </c>
      <c r="F3258" s="188">
        <f t="shared" si="116"/>
        <v>0</v>
      </c>
      <c r="G3258" s="188">
        <f t="shared" si="116"/>
        <v>0</v>
      </c>
      <c r="H3258" s="188">
        <f t="shared" si="116"/>
        <v>0</v>
      </c>
      <c r="I3258" s="188">
        <v>0</v>
      </c>
      <c r="J3258" s="188">
        <v>0</v>
      </c>
      <c r="K3258" s="188">
        <v>0</v>
      </c>
      <c r="L3258" s="188">
        <v>0</v>
      </c>
      <c r="M3258" s="188">
        <v>0</v>
      </c>
      <c r="N3258" s="188">
        <v>0</v>
      </c>
      <c r="O3258" s="188">
        <v>0</v>
      </c>
      <c r="P3258" s="188">
        <v>0</v>
      </c>
      <c r="Q3258" s="188">
        <v>0</v>
      </c>
      <c r="R3258" s="188">
        <v>0</v>
      </c>
    </row>
    <row r="3259" spans="1:18" ht="15" hidden="1">
      <c r="A3259" s="185" t="str">
        <f t="shared" si="115"/>
        <v>B</v>
      </c>
      <c r="B3259" s="189" t="s">
        <v>124</v>
      </c>
      <c r="C3259" s="189" t="s">
        <v>96</v>
      </c>
      <c r="D3259" s="190">
        <f t="shared" ref="D3259:H3322" si="117">I3259+N3259</f>
        <v>0</v>
      </c>
      <c r="E3259" s="190">
        <f t="shared" si="117"/>
        <v>0</v>
      </c>
      <c r="F3259" s="190">
        <f t="shared" si="117"/>
        <v>0</v>
      </c>
      <c r="G3259" s="190">
        <f t="shared" si="117"/>
        <v>0</v>
      </c>
      <c r="H3259" s="190">
        <f t="shared" si="117"/>
        <v>0</v>
      </c>
      <c r="I3259" s="190">
        <v>0</v>
      </c>
      <c r="J3259" s="190">
        <v>0</v>
      </c>
      <c r="K3259" s="190">
        <v>0</v>
      </c>
      <c r="L3259" s="190">
        <v>0</v>
      </c>
      <c r="M3259" s="190">
        <v>0</v>
      </c>
      <c r="N3259" s="190">
        <v>0</v>
      </c>
      <c r="O3259" s="190">
        <v>0</v>
      </c>
      <c r="P3259" s="190">
        <v>0</v>
      </c>
      <c r="Q3259" s="190">
        <v>0</v>
      </c>
      <c r="R3259" s="190">
        <v>0</v>
      </c>
    </row>
    <row r="3260" spans="1:18" ht="15" hidden="1">
      <c r="A3260" s="185" t="str">
        <f t="shared" si="115"/>
        <v>B</v>
      </c>
      <c r="B3260" s="191" t="s">
        <v>124</v>
      </c>
      <c r="C3260" s="191" t="s">
        <v>100</v>
      </c>
      <c r="D3260" s="192">
        <f t="shared" si="117"/>
        <v>0</v>
      </c>
      <c r="E3260" s="192">
        <f t="shared" si="117"/>
        <v>0</v>
      </c>
      <c r="F3260" s="192">
        <f t="shared" si="117"/>
        <v>0</v>
      </c>
      <c r="G3260" s="192">
        <f t="shared" si="117"/>
        <v>0</v>
      </c>
      <c r="H3260" s="192">
        <f t="shared" si="117"/>
        <v>0</v>
      </c>
      <c r="I3260" s="192">
        <v>0</v>
      </c>
      <c r="J3260" s="192">
        <v>0</v>
      </c>
      <c r="K3260" s="192">
        <v>0</v>
      </c>
      <c r="L3260" s="192">
        <v>0</v>
      </c>
      <c r="M3260" s="192">
        <v>0</v>
      </c>
      <c r="N3260" s="192">
        <v>0</v>
      </c>
      <c r="O3260" s="192">
        <v>0</v>
      </c>
      <c r="P3260" s="192">
        <v>0</v>
      </c>
      <c r="Q3260" s="192">
        <v>0</v>
      </c>
      <c r="R3260" s="192">
        <v>0</v>
      </c>
    </row>
    <row r="3261" spans="1:18" ht="15.75" hidden="1" thickBot="1">
      <c r="A3261" s="185" t="str">
        <f t="shared" si="115"/>
        <v>B</v>
      </c>
      <c r="B3261" s="186" t="s">
        <v>1653</v>
      </c>
      <c r="C3261" s="187" t="s">
        <v>1654</v>
      </c>
      <c r="D3261" s="188">
        <f t="shared" si="117"/>
        <v>0</v>
      </c>
      <c r="E3261" s="188">
        <f t="shared" si="117"/>
        <v>0</v>
      </c>
      <c r="F3261" s="188">
        <f t="shared" si="117"/>
        <v>0</v>
      </c>
      <c r="G3261" s="188">
        <f t="shared" si="117"/>
        <v>0</v>
      </c>
      <c r="H3261" s="188">
        <f t="shared" si="117"/>
        <v>0</v>
      </c>
      <c r="I3261" s="188">
        <v>0</v>
      </c>
      <c r="J3261" s="188">
        <v>0</v>
      </c>
      <c r="K3261" s="188">
        <v>0</v>
      </c>
      <c r="L3261" s="188">
        <v>0</v>
      </c>
      <c r="M3261" s="188">
        <v>0</v>
      </c>
      <c r="N3261" s="188">
        <v>0</v>
      </c>
      <c r="O3261" s="188">
        <v>0</v>
      </c>
      <c r="P3261" s="188">
        <v>0</v>
      </c>
      <c r="Q3261" s="188">
        <v>0</v>
      </c>
      <c r="R3261" s="188">
        <v>0</v>
      </c>
    </row>
    <row r="3262" spans="1:18" ht="15" hidden="1">
      <c r="A3262" s="185" t="str">
        <f t="shared" si="115"/>
        <v>B</v>
      </c>
      <c r="B3262" s="189" t="s">
        <v>124</v>
      </c>
      <c r="C3262" s="189" t="s">
        <v>96</v>
      </c>
      <c r="D3262" s="190">
        <f t="shared" si="117"/>
        <v>0</v>
      </c>
      <c r="E3262" s="190">
        <f t="shared" si="117"/>
        <v>0</v>
      </c>
      <c r="F3262" s="190">
        <f t="shared" si="117"/>
        <v>0</v>
      </c>
      <c r="G3262" s="190">
        <f t="shared" si="117"/>
        <v>0</v>
      </c>
      <c r="H3262" s="190">
        <f t="shared" si="117"/>
        <v>0</v>
      </c>
      <c r="I3262" s="190">
        <v>0</v>
      </c>
      <c r="J3262" s="190">
        <v>0</v>
      </c>
      <c r="K3262" s="190">
        <v>0</v>
      </c>
      <c r="L3262" s="190">
        <v>0</v>
      </c>
      <c r="M3262" s="190">
        <v>0</v>
      </c>
      <c r="N3262" s="190">
        <v>0</v>
      </c>
      <c r="O3262" s="190">
        <v>0</v>
      </c>
      <c r="P3262" s="190">
        <v>0</v>
      </c>
      <c r="Q3262" s="190">
        <v>0</v>
      </c>
      <c r="R3262" s="190">
        <v>0</v>
      </c>
    </row>
    <row r="3263" spans="1:18" ht="15" hidden="1">
      <c r="A3263" s="185" t="str">
        <f t="shared" si="115"/>
        <v>B</v>
      </c>
      <c r="B3263" s="191" t="s">
        <v>124</v>
      </c>
      <c r="C3263" s="191" t="s">
        <v>100</v>
      </c>
      <c r="D3263" s="192">
        <f t="shared" si="117"/>
        <v>0</v>
      </c>
      <c r="E3263" s="192">
        <f t="shared" si="117"/>
        <v>0</v>
      </c>
      <c r="F3263" s="192">
        <f t="shared" si="117"/>
        <v>0</v>
      </c>
      <c r="G3263" s="192">
        <f t="shared" si="117"/>
        <v>0</v>
      </c>
      <c r="H3263" s="192">
        <f t="shared" si="117"/>
        <v>0</v>
      </c>
      <c r="I3263" s="192">
        <v>0</v>
      </c>
      <c r="J3263" s="192">
        <v>0</v>
      </c>
      <c r="K3263" s="192">
        <v>0</v>
      </c>
      <c r="L3263" s="192">
        <v>0</v>
      </c>
      <c r="M3263" s="192">
        <v>0</v>
      </c>
      <c r="N3263" s="192">
        <v>0</v>
      </c>
      <c r="O3263" s="192">
        <v>0</v>
      </c>
      <c r="P3263" s="192">
        <v>0</v>
      </c>
      <c r="Q3263" s="192">
        <v>0</v>
      </c>
      <c r="R3263" s="192">
        <v>0</v>
      </c>
    </row>
    <row r="3264" spans="1:18" ht="15.75" hidden="1" thickBot="1">
      <c r="A3264" s="185" t="str">
        <f t="shared" si="115"/>
        <v>B</v>
      </c>
      <c r="B3264" s="186" t="s">
        <v>1655</v>
      </c>
      <c r="C3264" s="187" t="s">
        <v>1656</v>
      </c>
      <c r="D3264" s="188">
        <f t="shared" si="117"/>
        <v>0</v>
      </c>
      <c r="E3264" s="188">
        <f t="shared" si="117"/>
        <v>0</v>
      </c>
      <c r="F3264" s="188">
        <f t="shared" si="117"/>
        <v>0</v>
      </c>
      <c r="G3264" s="188">
        <f t="shared" si="117"/>
        <v>0</v>
      </c>
      <c r="H3264" s="188">
        <f t="shared" si="117"/>
        <v>0</v>
      </c>
      <c r="I3264" s="188">
        <v>0</v>
      </c>
      <c r="J3264" s="188">
        <v>0</v>
      </c>
      <c r="K3264" s="188">
        <v>0</v>
      </c>
      <c r="L3264" s="188">
        <v>0</v>
      </c>
      <c r="M3264" s="188">
        <v>0</v>
      </c>
      <c r="N3264" s="188">
        <v>0</v>
      </c>
      <c r="O3264" s="188">
        <v>0</v>
      </c>
      <c r="P3264" s="188">
        <v>0</v>
      </c>
      <c r="Q3264" s="188">
        <v>0</v>
      </c>
      <c r="R3264" s="188">
        <v>0</v>
      </c>
    </row>
    <row r="3265" spans="1:18" ht="15" hidden="1">
      <c r="A3265" s="185" t="str">
        <f t="shared" si="115"/>
        <v>B</v>
      </c>
      <c r="B3265" s="189" t="s">
        <v>124</v>
      </c>
      <c r="C3265" s="189" t="s">
        <v>96</v>
      </c>
      <c r="D3265" s="190">
        <f t="shared" si="117"/>
        <v>0</v>
      </c>
      <c r="E3265" s="190">
        <f t="shared" si="117"/>
        <v>0</v>
      </c>
      <c r="F3265" s="190">
        <f t="shared" si="117"/>
        <v>0</v>
      </c>
      <c r="G3265" s="190">
        <f t="shared" si="117"/>
        <v>0</v>
      </c>
      <c r="H3265" s="190">
        <f t="shared" si="117"/>
        <v>0</v>
      </c>
      <c r="I3265" s="190">
        <v>0</v>
      </c>
      <c r="J3265" s="190">
        <v>0</v>
      </c>
      <c r="K3265" s="190">
        <v>0</v>
      </c>
      <c r="L3265" s="190">
        <v>0</v>
      </c>
      <c r="M3265" s="190">
        <v>0</v>
      </c>
      <c r="N3265" s="190">
        <v>0</v>
      </c>
      <c r="O3265" s="190">
        <v>0</v>
      </c>
      <c r="P3265" s="190">
        <v>0</v>
      </c>
      <c r="Q3265" s="190">
        <v>0</v>
      </c>
      <c r="R3265" s="190">
        <v>0</v>
      </c>
    </row>
    <row r="3266" spans="1:18" ht="15" hidden="1">
      <c r="A3266" s="185" t="str">
        <f t="shared" si="115"/>
        <v>B</v>
      </c>
      <c r="B3266" s="191" t="s">
        <v>124</v>
      </c>
      <c r="C3266" s="191" t="s">
        <v>100</v>
      </c>
      <c r="D3266" s="192">
        <f t="shared" si="117"/>
        <v>0</v>
      </c>
      <c r="E3266" s="192">
        <f t="shared" si="117"/>
        <v>0</v>
      </c>
      <c r="F3266" s="192">
        <f t="shared" si="117"/>
        <v>0</v>
      </c>
      <c r="G3266" s="192">
        <f t="shared" si="117"/>
        <v>0</v>
      </c>
      <c r="H3266" s="192">
        <f t="shared" si="117"/>
        <v>0</v>
      </c>
      <c r="I3266" s="192">
        <v>0</v>
      </c>
      <c r="J3266" s="192">
        <v>0</v>
      </c>
      <c r="K3266" s="192">
        <v>0</v>
      </c>
      <c r="L3266" s="192">
        <v>0</v>
      </c>
      <c r="M3266" s="192">
        <v>0</v>
      </c>
      <c r="N3266" s="192">
        <v>0</v>
      </c>
      <c r="O3266" s="192">
        <v>0</v>
      </c>
      <c r="P3266" s="192">
        <v>0</v>
      </c>
      <c r="Q3266" s="192">
        <v>0</v>
      </c>
      <c r="R3266" s="192">
        <v>0</v>
      </c>
    </row>
    <row r="3267" spans="1:18" ht="60.75" hidden="1" thickBot="1">
      <c r="A3267" s="185" t="str">
        <f t="shared" si="115"/>
        <v>B</v>
      </c>
      <c r="B3267" s="186" t="s">
        <v>1657</v>
      </c>
      <c r="C3267" s="187" t="s">
        <v>1658</v>
      </c>
      <c r="D3267" s="188">
        <f t="shared" si="117"/>
        <v>0</v>
      </c>
      <c r="E3267" s="188">
        <f t="shared" si="117"/>
        <v>0</v>
      </c>
      <c r="F3267" s="188">
        <f t="shared" si="117"/>
        <v>0</v>
      </c>
      <c r="G3267" s="188">
        <f t="shared" si="117"/>
        <v>0</v>
      </c>
      <c r="H3267" s="188">
        <f t="shared" si="117"/>
        <v>0</v>
      </c>
      <c r="I3267" s="188">
        <v>0</v>
      </c>
      <c r="J3267" s="188">
        <v>0</v>
      </c>
      <c r="K3267" s="188">
        <v>0</v>
      </c>
      <c r="L3267" s="188">
        <v>0</v>
      </c>
      <c r="M3267" s="188">
        <v>0</v>
      </c>
      <c r="N3267" s="188">
        <v>0</v>
      </c>
      <c r="O3267" s="188">
        <v>0</v>
      </c>
      <c r="P3267" s="188">
        <v>0</v>
      </c>
      <c r="Q3267" s="188">
        <v>0</v>
      </c>
      <c r="R3267" s="188">
        <v>0</v>
      </c>
    </row>
    <row r="3268" spans="1:18" ht="15" hidden="1">
      <c r="A3268" s="185" t="str">
        <f t="shared" si="115"/>
        <v>B</v>
      </c>
      <c r="B3268" s="189" t="s">
        <v>124</v>
      </c>
      <c r="C3268" s="189" t="s">
        <v>96</v>
      </c>
      <c r="D3268" s="190">
        <f t="shared" si="117"/>
        <v>0</v>
      </c>
      <c r="E3268" s="190">
        <f t="shared" si="117"/>
        <v>0</v>
      </c>
      <c r="F3268" s="190">
        <f t="shared" si="117"/>
        <v>0</v>
      </c>
      <c r="G3268" s="190">
        <f t="shared" si="117"/>
        <v>0</v>
      </c>
      <c r="H3268" s="190">
        <f t="shared" si="117"/>
        <v>0</v>
      </c>
      <c r="I3268" s="190">
        <v>0</v>
      </c>
      <c r="J3268" s="190">
        <v>0</v>
      </c>
      <c r="K3268" s="190">
        <v>0</v>
      </c>
      <c r="L3268" s="190">
        <v>0</v>
      </c>
      <c r="M3268" s="190">
        <v>0</v>
      </c>
      <c r="N3268" s="190">
        <v>0</v>
      </c>
      <c r="O3268" s="190">
        <v>0</v>
      </c>
      <c r="P3268" s="190">
        <v>0</v>
      </c>
      <c r="Q3268" s="190">
        <v>0</v>
      </c>
      <c r="R3268" s="190">
        <v>0</v>
      </c>
    </row>
    <row r="3269" spans="1:18" ht="15" hidden="1">
      <c r="A3269" s="185" t="str">
        <f t="shared" si="115"/>
        <v>B</v>
      </c>
      <c r="B3269" s="191" t="s">
        <v>124</v>
      </c>
      <c r="C3269" s="191" t="s">
        <v>100</v>
      </c>
      <c r="D3269" s="192">
        <f t="shared" si="117"/>
        <v>0</v>
      </c>
      <c r="E3269" s="192">
        <f t="shared" si="117"/>
        <v>0</v>
      </c>
      <c r="F3269" s="192">
        <f t="shared" si="117"/>
        <v>0</v>
      </c>
      <c r="G3269" s="192">
        <f t="shared" si="117"/>
        <v>0</v>
      </c>
      <c r="H3269" s="192">
        <f t="shared" si="117"/>
        <v>0</v>
      </c>
      <c r="I3269" s="192">
        <v>0</v>
      </c>
      <c r="J3269" s="192">
        <v>0</v>
      </c>
      <c r="K3269" s="192">
        <v>0</v>
      </c>
      <c r="L3269" s="192">
        <v>0</v>
      </c>
      <c r="M3269" s="192">
        <v>0</v>
      </c>
      <c r="N3269" s="192">
        <v>0</v>
      </c>
      <c r="O3269" s="192">
        <v>0</v>
      </c>
      <c r="P3269" s="192">
        <v>0</v>
      </c>
      <c r="Q3269" s="192">
        <v>0</v>
      </c>
      <c r="R3269" s="192">
        <v>0</v>
      </c>
    </row>
    <row r="3270" spans="1:18" ht="30.75" hidden="1" thickBot="1">
      <c r="A3270" s="185" t="str">
        <f t="shared" si="115"/>
        <v>B</v>
      </c>
      <c r="B3270" s="186" t="s">
        <v>1659</v>
      </c>
      <c r="C3270" s="187" t="s">
        <v>1660</v>
      </c>
      <c r="D3270" s="188">
        <f t="shared" si="117"/>
        <v>0</v>
      </c>
      <c r="E3270" s="188">
        <f t="shared" si="117"/>
        <v>0</v>
      </c>
      <c r="F3270" s="188">
        <f t="shared" si="117"/>
        <v>0</v>
      </c>
      <c r="G3270" s="188">
        <f t="shared" si="117"/>
        <v>0</v>
      </c>
      <c r="H3270" s="188">
        <f t="shared" si="117"/>
        <v>0</v>
      </c>
      <c r="I3270" s="188">
        <v>0</v>
      </c>
      <c r="J3270" s="188">
        <v>0</v>
      </c>
      <c r="K3270" s="188">
        <v>0</v>
      </c>
      <c r="L3270" s="188">
        <v>0</v>
      </c>
      <c r="M3270" s="188">
        <v>0</v>
      </c>
      <c r="N3270" s="188">
        <v>0</v>
      </c>
      <c r="O3270" s="188">
        <v>0</v>
      </c>
      <c r="P3270" s="188">
        <v>0</v>
      </c>
      <c r="Q3270" s="188">
        <v>0</v>
      </c>
      <c r="R3270" s="188">
        <v>0</v>
      </c>
    </row>
    <row r="3271" spans="1:18" ht="15" hidden="1">
      <c r="A3271" s="185" t="str">
        <f t="shared" ref="A3271:A3334" si="118">(IF(OR(D3271&lt;&gt;0,E3271&lt;&gt;0,F3271&lt;&gt;0,G3271&lt;&gt;0,H3271&lt;&gt;0),"A","B"))</f>
        <v>B</v>
      </c>
      <c r="B3271" s="189" t="s">
        <v>124</v>
      </c>
      <c r="C3271" s="189" t="s">
        <v>96</v>
      </c>
      <c r="D3271" s="190">
        <f t="shared" si="117"/>
        <v>0</v>
      </c>
      <c r="E3271" s="190">
        <f t="shared" si="117"/>
        <v>0</v>
      </c>
      <c r="F3271" s="190">
        <f t="shared" si="117"/>
        <v>0</v>
      </c>
      <c r="G3271" s="190">
        <f t="shared" si="117"/>
        <v>0</v>
      </c>
      <c r="H3271" s="190">
        <f t="shared" si="117"/>
        <v>0</v>
      </c>
      <c r="I3271" s="190">
        <v>0</v>
      </c>
      <c r="J3271" s="190">
        <v>0</v>
      </c>
      <c r="K3271" s="190">
        <v>0</v>
      </c>
      <c r="L3271" s="190">
        <v>0</v>
      </c>
      <c r="M3271" s="190">
        <v>0</v>
      </c>
      <c r="N3271" s="190">
        <v>0</v>
      </c>
      <c r="O3271" s="190">
        <v>0</v>
      </c>
      <c r="P3271" s="190">
        <v>0</v>
      </c>
      <c r="Q3271" s="190">
        <v>0</v>
      </c>
      <c r="R3271" s="190">
        <v>0</v>
      </c>
    </row>
    <row r="3272" spans="1:18" ht="15" hidden="1">
      <c r="A3272" s="185" t="str">
        <f t="shared" si="118"/>
        <v>B</v>
      </c>
      <c r="B3272" s="191" t="s">
        <v>124</v>
      </c>
      <c r="C3272" s="191" t="s">
        <v>102</v>
      </c>
      <c r="D3272" s="192">
        <f t="shared" si="117"/>
        <v>0</v>
      </c>
      <c r="E3272" s="192">
        <f t="shared" si="117"/>
        <v>0</v>
      </c>
      <c r="F3272" s="192">
        <f t="shared" si="117"/>
        <v>0</v>
      </c>
      <c r="G3272" s="192">
        <f t="shared" si="117"/>
        <v>0</v>
      </c>
      <c r="H3272" s="192">
        <f t="shared" si="117"/>
        <v>0</v>
      </c>
      <c r="I3272" s="192">
        <v>0</v>
      </c>
      <c r="J3272" s="192">
        <v>0</v>
      </c>
      <c r="K3272" s="192">
        <v>0</v>
      </c>
      <c r="L3272" s="192">
        <v>0</v>
      </c>
      <c r="M3272" s="192">
        <v>0</v>
      </c>
      <c r="N3272" s="192">
        <v>0</v>
      </c>
      <c r="O3272" s="192">
        <v>0</v>
      </c>
      <c r="P3272" s="192">
        <v>0</v>
      </c>
      <c r="Q3272" s="192">
        <v>0</v>
      </c>
      <c r="R3272" s="192">
        <v>0</v>
      </c>
    </row>
    <row r="3273" spans="1:18" ht="30.75" hidden="1" thickBot="1">
      <c r="A3273" s="185" t="str">
        <f t="shared" si="118"/>
        <v>B</v>
      </c>
      <c r="B3273" s="186" t="s">
        <v>1661</v>
      </c>
      <c r="C3273" s="187" t="s">
        <v>1662</v>
      </c>
      <c r="D3273" s="188">
        <f t="shared" si="117"/>
        <v>0</v>
      </c>
      <c r="E3273" s="188">
        <f t="shared" si="117"/>
        <v>0</v>
      </c>
      <c r="F3273" s="188">
        <f t="shared" si="117"/>
        <v>0</v>
      </c>
      <c r="G3273" s="188">
        <f t="shared" si="117"/>
        <v>0</v>
      </c>
      <c r="H3273" s="188">
        <f t="shared" si="117"/>
        <v>0</v>
      </c>
      <c r="I3273" s="188">
        <v>0</v>
      </c>
      <c r="J3273" s="188">
        <v>0</v>
      </c>
      <c r="K3273" s="188">
        <v>0</v>
      </c>
      <c r="L3273" s="188">
        <v>0</v>
      </c>
      <c r="M3273" s="188">
        <v>0</v>
      </c>
      <c r="N3273" s="188">
        <v>0</v>
      </c>
      <c r="O3273" s="188">
        <v>0</v>
      </c>
      <c r="P3273" s="188">
        <v>0</v>
      </c>
      <c r="Q3273" s="188">
        <v>0</v>
      </c>
      <c r="R3273" s="188">
        <v>0</v>
      </c>
    </row>
    <row r="3274" spans="1:18" ht="15" hidden="1">
      <c r="A3274" s="185" t="str">
        <f t="shared" si="118"/>
        <v>B</v>
      </c>
      <c r="B3274" s="189" t="s">
        <v>124</v>
      </c>
      <c r="C3274" s="189" t="s">
        <v>96</v>
      </c>
      <c r="D3274" s="190">
        <f t="shared" si="117"/>
        <v>0</v>
      </c>
      <c r="E3274" s="190">
        <f t="shared" si="117"/>
        <v>0</v>
      </c>
      <c r="F3274" s="190">
        <f t="shared" si="117"/>
        <v>0</v>
      </c>
      <c r="G3274" s="190">
        <f t="shared" si="117"/>
        <v>0</v>
      </c>
      <c r="H3274" s="190">
        <f t="shared" si="117"/>
        <v>0</v>
      </c>
      <c r="I3274" s="190">
        <v>0</v>
      </c>
      <c r="J3274" s="190">
        <v>0</v>
      </c>
      <c r="K3274" s="190">
        <v>0</v>
      </c>
      <c r="L3274" s="190">
        <v>0</v>
      </c>
      <c r="M3274" s="190">
        <v>0</v>
      </c>
      <c r="N3274" s="190">
        <v>0</v>
      </c>
      <c r="O3274" s="190">
        <v>0</v>
      </c>
      <c r="P3274" s="190">
        <v>0</v>
      </c>
      <c r="Q3274" s="190">
        <v>0</v>
      </c>
      <c r="R3274" s="190">
        <v>0</v>
      </c>
    </row>
    <row r="3275" spans="1:18" ht="15" hidden="1">
      <c r="A3275" s="185" t="str">
        <f t="shared" si="118"/>
        <v>B</v>
      </c>
      <c r="B3275" s="191" t="s">
        <v>124</v>
      </c>
      <c r="C3275" s="191" t="s">
        <v>98</v>
      </c>
      <c r="D3275" s="192">
        <f t="shared" si="117"/>
        <v>0</v>
      </c>
      <c r="E3275" s="192">
        <f t="shared" si="117"/>
        <v>0</v>
      </c>
      <c r="F3275" s="192">
        <f t="shared" si="117"/>
        <v>0</v>
      </c>
      <c r="G3275" s="192">
        <f t="shared" si="117"/>
        <v>0</v>
      </c>
      <c r="H3275" s="192">
        <f t="shared" si="117"/>
        <v>0</v>
      </c>
      <c r="I3275" s="192">
        <v>0</v>
      </c>
      <c r="J3275" s="192">
        <v>0</v>
      </c>
      <c r="K3275" s="192">
        <v>0</v>
      </c>
      <c r="L3275" s="192">
        <v>0</v>
      </c>
      <c r="M3275" s="192">
        <v>0</v>
      </c>
      <c r="N3275" s="192">
        <v>0</v>
      </c>
      <c r="O3275" s="192">
        <v>0</v>
      </c>
      <c r="P3275" s="192">
        <v>0</v>
      </c>
      <c r="Q3275" s="192">
        <v>0</v>
      </c>
      <c r="R3275" s="192">
        <v>0</v>
      </c>
    </row>
    <row r="3276" spans="1:18" ht="15.75" hidden="1" thickBot="1">
      <c r="A3276" s="185" t="str">
        <f t="shared" si="118"/>
        <v>B</v>
      </c>
      <c r="B3276" s="186" t="s">
        <v>1663</v>
      </c>
      <c r="C3276" s="187" t="s">
        <v>910</v>
      </c>
      <c r="D3276" s="188">
        <f t="shared" si="117"/>
        <v>0</v>
      </c>
      <c r="E3276" s="188">
        <f t="shared" si="117"/>
        <v>0</v>
      </c>
      <c r="F3276" s="188">
        <f t="shared" si="117"/>
        <v>0</v>
      </c>
      <c r="G3276" s="188">
        <f t="shared" si="117"/>
        <v>0</v>
      </c>
      <c r="H3276" s="188">
        <f t="shared" si="117"/>
        <v>0</v>
      </c>
      <c r="I3276" s="188">
        <v>0</v>
      </c>
      <c r="J3276" s="188">
        <v>0</v>
      </c>
      <c r="K3276" s="188">
        <v>0</v>
      </c>
      <c r="L3276" s="188">
        <v>0</v>
      </c>
      <c r="M3276" s="188">
        <v>0</v>
      </c>
      <c r="N3276" s="188">
        <v>0</v>
      </c>
      <c r="O3276" s="188">
        <v>0</v>
      </c>
      <c r="P3276" s="188">
        <v>0</v>
      </c>
      <c r="Q3276" s="188">
        <v>0</v>
      </c>
      <c r="R3276" s="188">
        <v>0</v>
      </c>
    </row>
    <row r="3277" spans="1:18" ht="15" hidden="1">
      <c r="A3277" s="185" t="str">
        <f t="shared" si="118"/>
        <v>B</v>
      </c>
      <c r="B3277" s="189" t="s">
        <v>124</v>
      </c>
      <c r="C3277" s="189" t="s">
        <v>96</v>
      </c>
      <c r="D3277" s="190">
        <f t="shared" si="117"/>
        <v>0</v>
      </c>
      <c r="E3277" s="190">
        <f t="shared" si="117"/>
        <v>0</v>
      </c>
      <c r="F3277" s="190">
        <f t="shared" si="117"/>
        <v>0</v>
      </c>
      <c r="G3277" s="190">
        <f t="shared" si="117"/>
        <v>0</v>
      </c>
      <c r="H3277" s="190">
        <f t="shared" si="117"/>
        <v>0</v>
      </c>
      <c r="I3277" s="190">
        <v>0</v>
      </c>
      <c r="J3277" s="190">
        <v>0</v>
      </c>
      <c r="K3277" s="190">
        <v>0</v>
      </c>
      <c r="L3277" s="190">
        <v>0</v>
      </c>
      <c r="M3277" s="190">
        <v>0</v>
      </c>
      <c r="N3277" s="190">
        <v>0</v>
      </c>
      <c r="O3277" s="190">
        <v>0</v>
      </c>
      <c r="P3277" s="190">
        <v>0</v>
      </c>
      <c r="Q3277" s="190">
        <v>0</v>
      </c>
      <c r="R3277" s="190">
        <v>0</v>
      </c>
    </row>
    <row r="3278" spans="1:18" ht="15" hidden="1">
      <c r="A3278" s="185" t="str">
        <f t="shared" si="118"/>
        <v>B</v>
      </c>
      <c r="B3278" s="191" t="s">
        <v>124</v>
      </c>
      <c r="C3278" s="191" t="s">
        <v>98</v>
      </c>
      <c r="D3278" s="192">
        <f t="shared" si="117"/>
        <v>0</v>
      </c>
      <c r="E3278" s="192">
        <f t="shared" si="117"/>
        <v>0</v>
      </c>
      <c r="F3278" s="192">
        <f t="shared" si="117"/>
        <v>0</v>
      </c>
      <c r="G3278" s="192">
        <f t="shared" si="117"/>
        <v>0</v>
      </c>
      <c r="H3278" s="192">
        <f t="shared" si="117"/>
        <v>0</v>
      </c>
      <c r="I3278" s="192">
        <v>0</v>
      </c>
      <c r="J3278" s="192">
        <v>0</v>
      </c>
      <c r="K3278" s="192">
        <v>0</v>
      </c>
      <c r="L3278" s="192">
        <v>0</v>
      </c>
      <c r="M3278" s="192">
        <v>0</v>
      </c>
      <c r="N3278" s="192">
        <v>0</v>
      </c>
      <c r="O3278" s="192">
        <v>0</v>
      </c>
      <c r="P3278" s="192">
        <v>0</v>
      </c>
      <c r="Q3278" s="192">
        <v>0</v>
      </c>
      <c r="R3278" s="192">
        <v>0</v>
      </c>
    </row>
    <row r="3279" spans="1:18" ht="15" hidden="1">
      <c r="A3279" s="185" t="str">
        <f t="shared" si="118"/>
        <v>B</v>
      </c>
      <c r="B3279" s="191" t="s">
        <v>124</v>
      </c>
      <c r="C3279" s="191" t="s">
        <v>15</v>
      </c>
      <c r="D3279" s="192">
        <f t="shared" si="117"/>
        <v>0</v>
      </c>
      <c r="E3279" s="192">
        <f t="shared" si="117"/>
        <v>0</v>
      </c>
      <c r="F3279" s="192">
        <f t="shared" si="117"/>
        <v>0</v>
      </c>
      <c r="G3279" s="192">
        <f t="shared" si="117"/>
        <v>0</v>
      </c>
      <c r="H3279" s="192">
        <f t="shared" si="117"/>
        <v>0</v>
      </c>
      <c r="I3279" s="192">
        <v>0</v>
      </c>
      <c r="J3279" s="192">
        <v>0</v>
      </c>
      <c r="K3279" s="192">
        <v>0</v>
      </c>
      <c r="L3279" s="192">
        <v>0</v>
      </c>
      <c r="M3279" s="192">
        <v>0</v>
      </c>
      <c r="N3279" s="192">
        <v>0</v>
      </c>
      <c r="O3279" s="192">
        <v>0</v>
      </c>
      <c r="P3279" s="192">
        <v>0</v>
      </c>
      <c r="Q3279" s="192">
        <v>0</v>
      </c>
      <c r="R3279" s="192">
        <v>0</v>
      </c>
    </row>
    <row r="3280" spans="1:18" ht="15" hidden="1">
      <c r="A3280" s="185" t="str">
        <f t="shared" si="118"/>
        <v>B</v>
      </c>
      <c r="B3280" s="191" t="s">
        <v>124</v>
      </c>
      <c r="C3280" s="191" t="s">
        <v>101</v>
      </c>
      <c r="D3280" s="192">
        <f t="shared" si="117"/>
        <v>0</v>
      </c>
      <c r="E3280" s="192">
        <f t="shared" si="117"/>
        <v>0</v>
      </c>
      <c r="F3280" s="192">
        <f t="shared" si="117"/>
        <v>0</v>
      </c>
      <c r="G3280" s="192">
        <f t="shared" si="117"/>
        <v>0</v>
      </c>
      <c r="H3280" s="192">
        <f t="shared" si="117"/>
        <v>0</v>
      </c>
      <c r="I3280" s="192">
        <v>0</v>
      </c>
      <c r="J3280" s="192">
        <v>0</v>
      </c>
      <c r="K3280" s="192">
        <v>0</v>
      </c>
      <c r="L3280" s="192">
        <v>0</v>
      </c>
      <c r="M3280" s="192">
        <v>0</v>
      </c>
      <c r="N3280" s="192">
        <v>0</v>
      </c>
      <c r="O3280" s="192">
        <v>0</v>
      </c>
      <c r="P3280" s="192">
        <v>0</v>
      </c>
      <c r="Q3280" s="192">
        <v>0</v>
      </c>
      <c r="R3280" s="192">
        <v>0</v>
      </c>
    </row>
    <row r="3281" spans="1:18" ht="15" hidden="1">
      <c r="A3281" s="185" t="str">
        <f t="shared" si="118"/>
        <v>B</v>
      </c>
      <c r="B3281" s="191" t="s">
        <v>124</v>
      </c>
      <c r="C3281" s="191" t="s">
        <v>102</v>
      </c>
      <c r="D3281" s="192">
        <f t="shared" si="117"/>
        <v>0</v>
      </c>
      <c r="E3281" s="192">
        <f t="shared" si="117"/>
        <v>0</v>
      </c>
      <c r="F3281" s="192">
        <f t="shared" si="117"/>
        <v>0</v>
      </c>
      <c r="G3281" s="192">
        <f t="shared" si="117"/>
        <v>0</v>
      </c>
      <c r="H3281" s="192">
        <f t="shared" si="117"/>
        <v>0</v>
      </c>
      <c r="I3281" s="192">
        <v>0</v>
      </c>
      <c r="J3281" s="192">
        <v>0</v>
      </c>
      <c r="K3281" s="192">
        <v>0</v>
      </c>
      <c r="L3281" s="192">
        <v>0</v>
      </c>
      <c r="M3281" s="192">
        <v>0</v>
      </c>
      <c r="N3281" s="192">
        <v>0</v>
      </c>
      <c r="O3281" s="192">
        <v>0</v>
      </c>
      <c r="P3281" s="192">
        <v>0</v>
      </c>
      <c r="Q3281" s="192">
        <v>0</v>
      </c>
      <c r="R3281" s="192">
        <v>0</v>
      </c>
    </row>
    <row r="3282" spans="1:18" ht="15" hidden="1">
      <c r="A3282" s="185" t="str">
        <f t="shared" si="118"/>
        <v>B</v>
      </c>
      <c r="B3282" s="189" t="s">
        <v>124</v>
      </c>
      <c r="C3282" s="189" t="s">
        <v>121</v>
      </c>
      <c r="D3282" s="190">
        <f t="shared" si="117"/>
        <v>0</v>
      </c>
      <c r="E3282" s="190">
        <f t="shared" si="117"/>
        <v>0</v>
      </c>
      <c r="F3282" s="190">
        <f t="shared" si="117"/>
        <v>0</v>
      </c>
      <c r="G3282" s="190">
        <f t="shared" si="117"/>
        <v>0</v>
      </c>
      <c r="H3282" s="190">
        <f t="shared" si="117"/>
        <v>0</v>
      </c>
      <c r="I3282" s="190">
        <v>0</v>
      </c>
      <c r="J3282" s="190">
        <v>0</v>
      </c>
      <c r="K3282" s="190">
        <v>0</v>
      </c>
      <c r="L3282" s="190">
        <v>0</v>
      </c>
      <c r="M3282" s="190">
        <v>0</v>
      </c>
      <c r="N3282" s="190">
        <v>0</v>
      </c>
      <c r="O3282" s="190">
        <v>0</v>
      </c>
      <c r="P3282" s="190">
        <v>0</v>
      </c>
      <c r="Q3282" s="190">
        <v>0</v>
      </c>
      <c r="R3282" s="190">
        <v>0</v>
      </c>
    </row>
    <row r="3283" spans="1:18" ht="30.75" hidden="1" thickBot="1">
      <c r="A3283" s="185" t="str">
        <f t="shared" si="118"/>
        <v>B</v>
      </c>
      <c r="B3283" s="186" t="s">
        <v>1664</v>
      </c>
      <c r="C3283" s="187" t="s">
        <v>1665</v>
      </c>
      <c r="D3283" s="188">
        <f t="shared" si="117"/>
        <v>0</v>
      </c>
      <c r="E3283" s="188">
        <f t="shared" si="117"/>
        <v>0</v>
      </c>
      <c r="F3283" s="188">
        <f t="shared" si="117"/>
        <v>0</v>
      </c>
      <c r="G3283" s="188">
        <f t="shared" si="117"/>
        <v>0</v>
      </c>
      <c r="H3283" s="188">
        <f t="shared" si="117"/>
        <v>0</v>
      </c>
      <c r="I3283" s="188">
        <v>0</v>
      </c>
      <c r="J3283" s="188">
        <v>0</v>
      </c>
      <c r="K3283" s="188">
        <v>0</v>
      </c>
      <c r="L3283" s="188">
        <v>0</v>
      </c>
      <c r="M3283" s="188">
        <v>0</v>
      </c>
      <c r="N3283" s="188">
        <v>0</v>
      </c>
      <c r="O3283" s="188">
        <v>0</v>
      </c>
      <c r="P3283" s="188">
        <v>0</v>
      </c>
      <c r="Q3283" s="188">
        <v>0</v>
      </c>
      <c r="R3283" s="188">
        <v>0</v>
      </c>
    </row>
    <row r="3284" spans="1:18" ht="15" hidden="1">
      <c r="A3284" s="185" t="str">
        <f t="shared" si="118"/>
        <v>B</v>
      </c>
      <c r="B3284" s="189" t="s">
        <v>124</v>
      </c>
      <c r="C3284" s="189" t="s">
        <v>96</v>
      </c>
      <c r="D3284" s="190">
        <f t="shared" si="117"/>
        <v>0</v>
      </c>
      <c r="E3284" s="190">
        <f t="shared" si="117"/>
        <v>0</v>
      </c>
      <c r="F3284" s="190">
        <f t="shared" si="117"/>
        <v>0</v>
      </c>
      <c r="G3284" s="190">
        <f t="shared" si="117"/>
        <v>0</v>
      </c>
      <c r="H3284" s="190">
        <f t="shared" si="117"/>
        <v>0</v>
      </c>
      <c r="I3284" s="190">
        <v>0</v>
      </c>
      <c r="J3284" s="190">
        <v>0</v>
      </c>
      <c r="K3284" s="190">
        <v>0</v>
      </c>
      <c r="L3284" s="190">
        <v>0</v>
      </c>
      <c r="M3284" s="190">
        <v>0</v>
      </c>
      <c r="N3284" s="190">
        <v>0</v>
      </c>
      <c r="O3284" s="190">
        <v>0</v>
      </c>
      <c r="P3284" s="190">
        <v>0</v>
      </c>
      <c r="Q3284" s="190">
        <v>0</v>
      </c>
      <c r="R3284" s="190">
        <v>0</v>
      </c>
    </row>
    <row r="3285" spans="1:18" ht="15" hidden="1">
      <c r="A3285" s="185" t="str">
        <f t="shared" si="118"/>
        <v>B</v>
      </c>
      <c r="B3285" s="191" t="s">
        <v>124</v>
      </c>
      <c r="C3285" s="191" t="s">
        <v>98</v>
      </c>
      <c r="D3285" s="192">
        <f t="shared" si="117"/>
        <v>0</v>
      </c>
      <c r="E3285" s="192">
        <f t="shared" si="117"/>
        <v>0</v>
      </c>
      <c r="F3285" s="192">
        <f t="shared" si="117"/>
        <v>0</v>
      </c>
      <c r="G3285" s="192">
        <f t="shared" si="117"/>
        <v>0</v>
      </c>
      <c r="H3285" s="192">
        <f t="shared" si="117"/>
        <v>0</v>
      </c>
      <c r="I3285" s="192">
        <v>0</v>
      </c>
      <c r="J3285" s="192">
        <v>0</v>
      </c>
      <c r="K3285" s="192">
        <v>0</v>
      </c>
      <c r="L3285" s="192">
        <v>0</v>
      </c>
      <c r="M3285" s="192">
        <v>0</v>
      </c>
      <c r="N3285" s="192">
        <v>0</v>
      </c>
      <c r="O3285" s="192">
        <v>0</v>
      </c>
      <c r="P3285" s="192">
        <v>0</v>
      </c>
      <c r="Q3285" s="192">
        <v>0</v>
      </c>
      <c r="R3285" s="192">
        <v>0</v>
      </c>
    </row>
    <row r="3286" spans="1:18" ht="15" hidden="1">
      <c r="A3286" s="185" t="str">
        <f t="shared" si="118"/>
        <v>B</v>
      </c>
      <c r="B3286" s="191" t="s">
        <v>124</v>
      </c>
      <c r="C3286" s="191" t="s">
        <v>101</v>
      </c>
      <c r="D3286" s="192">
        <f t="shared" si="117"/>
        <v>0</v>
      </c>
      <c r="E3286" s="192">
        <f t="shared" si="117"/>
        <v>0</v>
      </c>
      <c r="F3286" s="192">
        <f t="shared" si="117"/>
        <v>0</v>
      </c>
      <c r="G3286" s="192">
        <f t="shared" si="117"/>
        <v>0</v>
      </c>
      <c r="H3286" s="192">
        <f t="shared" si="117"/>
        <v>0</v>
      </c>
      <c r="I3286" s="192">
        <v>0</v>
      </c>
      <c r="J3286" s="192">
        <v>0</v>
      </c>
      <c r="K3286" s="192">
        <v>0</v>
      </c>
      <c r="L3286" s="192">
        <v>0</v>
      </c>
      <c r="M3286" s="192">
        <v>0</v>
      </c>
      <c r="N3286" s="192">
        <v>0</v>
      </c>
      <c r="O3286" s="192">
        <v>0</v>
      </c>
      <c r="P3286" s="192">
        <v>0</v>
      </c>
      <c r="Q3286" s="192">
        <v>0</v>
      </c>
      <c r="R3286" s="192">
        <v>0</v>
      </c>
    </row>
    <row r="3287" spans="1:18" ht="15" hidden="1">
      <c r="A3287" s="185" t="str">
        <f t="shared" si="118"/>
        <v>B</v>
      </c>
      <c r="B3287" s="191" t="s">
        <v>124</v>
      </c>
      <c r="C3287" s="191" t="s">
        <v>102</v>
      </c>
      <c r="D3287" s="192">
        <f t="shared" si="117"/>
        <v>0</v>
      </c>
      <c r="E3287" s="192">
        <f t="shared" si="117"/>
        <v>0</v>
      </c>
      <c r="F3287" s="192">
        <f t="shared" si="117"/>
        <v>0</v>
      </c>
      <c r="G3287" s="192">
        <f t="shared" si="117"/>
        <v>0</v>
      </c>
      <c r="H3287" s="192">
        <f t="shared" si="117"/>
        <v>0</v>
      </c>
      <c r="I3287" s="192">
        <v>0</v>
      </c>
      <c r="J3287" s="192">
        <v>0</v>
      </c>
      <c r="K3287" s="192">
        <v>0</v>
      </c>
      <c r="L3287" s="192">
        <v>0</v>
      </c>
      <c r="M3287" s="192">
        <v>0</v>
      </c>
      <c r="N3287" s="192">
        <v>0</v>
      </c>
      <c r="O3287" s="192">
        <v>0</v>
      </c>
      <c r="P3287" s="192">
        <v>0</v>
      </c>
      <c r="Q3287" s="192">
        <v>0</v>
      </c>
      <c r="R3287" s="192">
        <v>0</v>
      </c>
    </row>
    <row r="3288" spans="1:18" ht="15" hidden="1">
      <c r="A3288" s="185" t="str">
        <f t="shared" si="118"/>
        <v>B</v>
      </c>
      <c r="B3288" s="189" t="s">
        <v>124</v>
      </c>
      <c r="C3288" s="189" t="s">
        <v>121</v>
      </c>
      <c r="D3288" s="190">
        <f t="shared" si="117"/>
        <v>0</v>
      </c>
      <c r="E3288" s="190">
        <f t="shared" si="117"/>
        <v>0</v>
      </c>
      <c r="F3288" s="190">
        <f t="shared" si="117"/>
        <v>0</v>
      </c>
      <c r="G3288" s="190">
        <f t="shared" si="117"/>
        <v>0</v>
      </c>
      <c r="H3288" s="190">
        <f t="shared" si="117"/>
        <v>0</v>
      </c>
      <c r="I3288" s="190">
        <v>0</v>
      </c>
      <c r="J3288" s="190">
        <v>0</v>
      </c>
      <c r="K3288" s="190">
        <v>0</v>
      </c>
      <c r="L3288" s="190">
        <v>0</v>
      </c>
      <c r="M3288" s="190">
        <v>0</v>
      </c>
      <c r="N3288" s="190">
        <v>0</v>
      </c>
      <c r="O3288" s="190">
        <v>0</v>
      </c>
      <c r="P3288" s="190">
        <v>0</v>
      </c>
      <c r="Q3288" s="190">
        <v>0</v>
      </c>
      <c r="R3288" s="190">
        <v>0</v>
      </c>
    </row>
    <row r="3289" spans="1:18" ht="30.75" hidden="1" thickBot="1">
      <c r="A3289" s="185" t="str">
        <f t="shared" si="118"/>
        <v>B</v>
      </c>
      <c r="B3289" s="186" t="s">
        <v>1666</v>
      </c>
      <c r="C3289" s="187" t="s">
        <v>1667</v>
      </c>
      <c r="D3289" s="188">
        <f t="shared" si="117"/>
        <v>0</v>
      </c>
      <c r="E3289" s="188">
        <f t="shared" si="117"/>
        <v>0</v>
      </c>
      <c r="F3289" s="188">
        <f t="shared" si="117"/>
        <v>0</v>
      </c>
      <c r="G3289" s="188">
        <f t="shared" si="117"/>
        <v>0</v>
      </c>
      <c r="H3289" s="188">
        <f t="shared" si="117"/>
        <v>0</v>
      </c>
      <c r="I3289" s="188">
        <v>0</v>
      </c>
      <c r="J3289" s="188">
        <v>0</v>
      </c>
      <c r="K3289" s="188">
        <v>0</v>
      </c>
      <c r="L3289" s="188">
        <v>0</v>
      </c>
      <c r="M3289" s="188">
        <v>0</v>
      </c>
      <c r="N3289" s="188">
        <v>0</v>
      </c>
      <c r="O3289" s="188">
        <v>0</v>
      </c>
      <c r="P3289" s="188">
        <v>0</v>
      </c>
      <c r="Q3289" s="188">
        <v>0</v>
      </c>
      <c r="R3289" s="188">
        <v>0</v>
      </c>
    </row>
    <row r="3290" spans="1:18" ht="15" hidden="1">
      <c r="A3290" s="185" t="str">
        <f t="shared" si="118"/>
        <v>B</v>
      </c>
      <c r="B3290" s="189" t="s">
        <v>124</v>
      </c>
      <c r="C3290" s="189" t="s">
        <v>96</v>
      </c>
      <c r="D3290" s="190">
        <f t="shared" si="117"/>
        <v>0</v>
      </c>
      <c r="E3290" s="190">
        <f t="shared" si="117"/>
        <v>0</v>
      </c>
      <c r="F3290" s="190">
        <f t="shared" si="117"/>
        <v>0</v>
      </c>
      <c r="G3290" s="190">
        <f t="shared" si="117"/>
        <v>0</v>
      </c>
      <c r="H3290" s="190">
        <f t="shared" si="117"/>
        <v>0</v>
      </c>
      <c r="I3290" s="190">
        <v>0</v>
      </c>
      <c r="J3290" s="190">
        <v>0</v>
      </c>
      <c r="K3290" s="190">
        <v>0</v>
      </c>
      <c r="L3290" s="190">
        <v>0</v>
      </c>
      <c r="M3290" s="190">
        <v>0</v>
      </c>
      <c r="N3290" s="190">
        <v>0</v>
      </c>
      <c r="O3290" s="190">
        <v>0</v>
      </c>
      <c r="P3290" s="190">
        <v>0</v>
      </c>
      <c r="Q3290" s="190">
        <v>0</v>
      </c>
      <c r="R3290" s="190">
        <v>0</v>
      </c>
    </row>
    <row r="3291" spans="1:18" ht="15" hidden="1">
      <c r="A3291" s="185" t="str">
        <f t="shared" si="118"/>
        <v>B</v>
      </c>
      <c r="B3291" s="191" t="s">
        <v>124</v>
      </c>
      <c r="C3291" s="191" t="s">
        <v>98</v>
      </c>
      <c r="D3291" s="192">
        <f t="shared" si="117"/>
        <v>0</v>
      </c>
      <c r="E3291" s="192">
        <f t="shared" si="117"/>
        <v>0</v>
      </c>
      <c r="F3291" s="192">
        <f t="shared" si="117"/>
        <v>0</v>
      </c>
      <c r="G3291" s="192">
        <f t="shared" si="117"/>
        <v>0</v>
      </c>
      <c r="H3291" s="192">
        <f t="shared" si="117"/>
        <v>0</v>
      </c>
      <c r="I3291" s="192">
        <v>0</v>
      </c>
      <c r="J3291" s="192">
        <v>0</v>
      </c>
      <c r="K3291" s="192">
        <v>0</v>
      </c>
      <c r="L3291" s="192">
        <v>0</v>
      </c>
      <c r="M3291" s="192">
        <v>0</v>
      </c>
      <c r="N3291" s="192">
        <v>0</v>
      </c>
      <c r="O3291" s="192">
        <v>0</v>
      </c>
      <c r="P3291" s="192">
        <v>0</v>
      </c>
      <c r="Q3291" s="192">
        <v>0</v>
      </c>
      <c r="R3291" s="192">
        <v>0</v>
      </c>
    </row>
    <row r="3292" spans="1:18" ht="15" hidden="1">
      <c r="A3292" s="185" t="str">
        <f t="shared" si="118"/>
        <v>B</v>
      </c>
      <c r="B3292" s="191" t="s">
        <v>124</v>
      </c>
      <c r="C3292" s="191" t="s">
        <v>15</v>
      </c>
      <c r="D3292" s="192">
        <f t="shared" si="117"/>
        <v>0</v>
      </c>
      <c r="E3292" s="192">
        <f t="shared" si="117"/>
        <v>0</v>
      </c>
      <c r="F3292" s="192">
        <f t="shared" si="117"/>
        <v>0</v>
      </c>
      <c r="G3292" s="192">
        <f t="shared" si="117"/>
        <v>0</v>
      </c>
      <c r="H3292" s="192">
        <f t="shared" si="117"/>
        <v>0</v>
      </c>
      <c r="I3292" s="192">
        <v>0</v>
      </c>
      <c r="J3292" s="192">
        <v>0</v>
      </c>
      <c r="K3292" s="192">
        <v>0</v>
      </c>
      <c r="L3292" s="192">
        <v>0</v>
      </c>
      <c r="M3292" s="192">
        <v>0</v>
      </c>
      <c r="N3292" s="192">
        <v>0</v>
      </c>
      <c r="O3292" s="192">
        <v>0</v>
      </c>
      <c r="P3292" s="192">
        <v>0</v>
      </c>
      <c r="Q3292" s="192">
        <v>0</v>
      </c>
      <c r="R3292" s="192">
        <v>0</v>
      </c>
    </row>
    <row r="3293" spans="1:18" ht="15" hidden="1">
      <c r="A3293" s="185" t="str">
        <f t="shared" si="118"/>
        <v>B</v>
      </c>
      <c r="B3293" s="189" t="s">
        <v>124</v>
      </c>
      <c r="C3293" s="189" t="s">
        <v>121</v>
      </c>
      <c r="D3293" s="190">
        <f t="shared" si="117"/>
        <v>0</v>
      </c>
      <c r="E3293" s="190">
        <f t="shared" si="117"/>
        <v>0</v>
      </c>
      <c r="F3293" s="190">
        <f t="shared" si="117"/>
        <v>0</v>
      </c>
      <c r="G3293" s="190">
        <f t="shared" si="117"/>
        <v>0</v>
      </c>
      <c r="H3293" s="190">
        <f t="shared" si="117"/>
        <v>0</v>
      </c>
      <c r="I3293" s="190">
        <v>0</v>
      </c>
      <c r="J3293" s="190">
        <v>0</v>
      </c>
      <c r="K3293" s="190">
        <v>0</v>
      </c>
      <c r="L3293" s="190">
        <v>0</v>
      </c>
      <c r="M3293" s="190">
        <v>0</v>
      </c>
      <c r="N3293" s="190">
        <v>0</v>
      </c>
      <c r="O3293" s="190">
        <v>0</v>
      </c>
      <c r="P3293" s="190">
        <v>0</v>
      </c>
      <c r="Q3293" s="190">
        <v>0</v>
      </c>
      <c r="R3293" s="190">
        <v>0</v>
      </c>
    </row>
    <row r="3294" spans="1:18" ht="45.75" hidden="1" thickBot="1">
      <c r="A3294" s="185" t="str">
        <f t="shared" si="118"/>
        <v>B</v>
      </c>
      <c r="B3294" s="186" t="s">
        <v>1668</v>
      </c>
      <c r="C3294" s="187" t="s">
        <v>1669</v>
      </c>
      <c r="D3294" s="188">
        <f t="shared" si="117"/>
        <v>0</v>
      </c>
      <c r="E3294" s="188">
        <f t="shared" si="117"/>
        <v>0</v>
      </c>
      <c r="F3294" s="188">
        <f t="shared" si="117"/>
        <v>0</v>
      </c>
      <c r="G3294" s="188">
        <f t="shared" si="117"/>
        <v>0</v>
      </c>
      <c r="H3294" s="188">
        <f t="shared" si="117"/>
        <v>0</v>
      </c>
      <c r="I3294" s="188">
        <v>0</v>
      </c>
      <c r="J3294" s="188">
        <v>0</v>
      </c>
      <c r="K3294" s="188">
        <v>0</v>
      </c>
      <c r="L3294" s="188">
        <v>0</v>
      </c>
      <c r="M3294" s="188">
        <v>0</v>
      </c>
      <c r="N3294" s="188">
        <v>0</v>
      </c>
      <c r="O3294" s="188">
        <v>0</v>
      </c>
      <c r="P3294" s="188">
        <v>0</v>
      </c>
      <c r="Q3294" s="188">
        <v>0</v>
      </c>
      <c r="R3294" s="188">
        <v>0</v>
      </c>
    </row>
    <row r="3295" spans="1:18" ht="15" hidden="1">
      <c r="A3295" s="185" t="str">
        <f t="shared" si="118"/>
        <v>B</v>
      </c>
      <c r="B3295" s="189" t="s">
        <v>124</v>
      </c>
      <c r="C3295" s="189" t="s">
        <v>96</v>
      </c>
      <c r="D3295" s="190">
        <f t="shared" si="117"/>
        <v>0</v>
      </c>
      <c r="E3295" s="190">
        <f t="shared" si="117"/>
        <v>0</v>
      </c>
      <c r="F3295" s="190">
        <f t="shared" si="117"/>
        <v>0</v>
      </c>
      <c r="G3295" s="190">
        <f t="shared" si="117"/>
        <v>0</v>
      </c>
      <c r="H3295" s="190">
        <f t="shared" si="117"/>
        <v>0</v>
      </c>
      <c r="I3295" s="190">
        <v>0</v>
      </c>
      <c r="J3295" s="190">
        <v>0</v>
      </c>
      <c r="K3295" s="190">
        <v>0</v>
      </c>
      <c r="L3295" s="190">
        <v>0</v>
      </c>
      <c r="M3295" s="190">
        <v>0</v>
      </c>
      <c r="N3295" s="190">
        <v>0</v>
      </c>
      <c r="O3295" s="190">
        <v>0</v>
      </c>
      <c r="P3295" s="190">
        <v>0</v>
      </c>
      <c r="Q3295" s="190">
        <v>0</v>
      </c>
      <c r="R3295" s="190">
        <v>0</v>
      </c>
    </row>
    <row r="3296" spans="1:18" ht="15" hidden="1">
      <c r="A3296" s="185" t="str">
        <f t="shared" si="118"/>
        <v>B</v>
      </c>
      <c r="B3296" s="191" t="s">
        <v>124</v>
      </c>
      <c r="C3296" s="191" t="s">
        <v>15</v>
      </c>
      <c r="D3296" s="192">
        <f t="shared" si="117"/>
        <v>0</v>
      </c>
      <c r="E3296" s="192">
        <f t="shared" si="117"/>
        <v>0</v>
      </c>
      <c r="F3296" s="192">
        <f t="shared" si="117"/>
        <v>0</v>
      </c>
      <c r="G3296" s="192">
        <f t="shared" si="117"/>
        <v>0</v>
      </c>
      <c r="H3296" s="192">
        <f t="shared" si="117"/>
        <v>0</v>
      </c>
      <c r="I3296" s="192">
        <v>0</v>
      </c>
      <c r="J3296" s="192">
        <v>0</v>
      </c>
      <c r="K3296" s="192">
        <v>0</v>
      </c>
      <c r="L3296" s="192">
        <v>0</v>
      </c>
      <c r="M3296" s="192">
        <v>0</v>
      </c>
      <c r="N3296" s="192">
        <v>0</v>
      </c>
      <c r="O3296" s="192">
        <v>0</v>
      </c>
      <c r="P3296" s="192">
        <v>0</v>
      </c>
      <c r="Q3296" s="192">
        <v>0</v>
      </c>
      <c r="R3296" s="192">
        <v>0</v>
      </c>
    </row>
    <row r="3297" spans="1:18" ht="15" hidden="1">
      <c r="A3297" s="185" t="str">
        <f t="shared" si="118"/>
        <v>B</v>
      </c>
      <c r="B3297" s="189" t="s">
        <v>124</v>
      </c>
      <c r="C3297" s="189" t="s">
        <v>121</v>
      </c>
      <c r="D3297" s="190">
        <f t="shared" si="117"/>
        <v>0</v>
      </c>
      <c r="E3297" s="190">
        <f t="shared" si="117"/>
        <v>0</v>
      </c>
      <c r="F3297" s="190">
        <f t="shared" si="117"/>
        <v>0</v>
      </c>
      <c r="G3297" s="190">
        <f t="shared" si="117"/>
        <v>0</v>
      </c>
      <c r="H3297" s="190">
        <f t="shared" si="117"/>
        <v>0</v>
      </c>
      <c r="I3297" s="190">
        <v>0</v>
      </c>
      <c r="J3297" s="190">
        <v>0</v>
      </c>
      <c r="K3297" s="190">
        <v>0</v>
      </c>
      <c r="L3297" s="190">
        <v>0</v>
      </c>
      <c r="M3297" s="190">
        <v>0</v>
      </c>
      <c r="N3297" s="190">
        <v>0</v>
      </c>
      <c r="O3297" s="190">
        <v>0</v>
      </c>
      <c r="P3297" s="190">
        <v>0</v>
      </c>
      <c r="Q3297" s="190">
        <v>0</v>
      </c>
      <c r="R3297" s="190">
        <v>0</v>
      </c>
    </row>
    <row r="3298" spans="1:18" ht="30.75" hidden="1" thickBot="1">
      <c r="A3298" s="185" t="str">
        <f t="shared" si="118"/>
        <v>B</v>
      </c>
      <c r="B3298" s="186" t="s">
        <v>1670</v>
      </c>
      <c r="C3298" s="187" t="s">
        <v>1671</v>
      </c>
      <c r="D3298" s="188">
        <f t="shared" si="117"/>
        <v>0</v>
      </c>
      <c r="E3298" s="188">
        <f t="shared" si="117"/>
        <v>0</v>
      </c>
      <c r="F3298" s="188">
        <f t="shared" si="117"/>
        <v>0</v>
      </c>
      <c r="G3298" s="188">
        <f t="shared" si="117"/>
        <v>0</v>
      </c>
      <c r="H3298" s="188">
        <f t="shared" si="117"/>
        <v>0</v>
      </c>
      <c r="I3298" s="188">
        <v>0</v>
      </c>
      <c r="J3298" s="188">
        <v>0</v>
      </c>
      <c r="K3298" s="188">
        <v>0</v>
      </c>
      <c r="L3298" s="188">
        <v>0</v>
      </c>
      <c r="M3298" s="188">
        <v>0</v>
      </c>
      <c r="N3298" s="188">
        <v>0</v>
      </c>
      <c r="O3298" s="188">
        <v>0</v>
      </c>
      <c r="P3298" s="188">
        <v>0</v>
      </c>
      <c r="Q3298" s="188">
        <v>0</v>
      </c>
      <c r="R3298" s="188">
        <v>0</v>
      </c>
    </row>
    <row r="3299" spans="1:18" ht="15" hidden="1">
      <c r="A3299" s="185" t="str">
        <f t="shared" si="118"/>
        <v>B</v>
      </c>
      <c r="B3299" s="189" t="s">
        <v>124</v>
      </c>
      <c r="C3299" s="189" t="s">
        <v>96</v>
      </c>
      <c r="D3299" s="190">
        <f t="shared" si="117"/>
        <v>0</v>
      </c>
      <c r="E3299" s="190">
        <f t="shared" si="117"/>
        <v>0</v>
      </c>
      <c r="F3299" s="190">
        <f t="shared" si="117"/>
        <v>0</v>
      </c>
      <c r="G3299" s="190">
        <f t="shared" si="117"/>
        <v>0</v>
      </c>
      <c r="H3299" s="190">
        <f t="shared" si="117"/>
        <v>0</v>
      </c>
      <c r="I3299" s="190">
        <v>0</v>
      </c>
      <c r="J3299" s="190">
        <v>0</v>
      </c>
      <c r="K3299" s="190">
        <v>0</v>
      </c>
      <c r="L3299" s="190">
        <v>0</v>
      </c>
      <c r="M3299" s="190">
        <v>0</v>
      </c>
      <c r="N3299" s="190">
        <v>0</v>
      </c>
      <c r="O3299" s="190">
        <v>0</v>
      </c>
      <c r="P3299" s="190">
        <v>0</v>
      </c>
      <c r="Q3299" s="190">
        <v>0</v>
      </c>
      <c r="R3299" s="190">
        <v>0</v>
      </c>
    </row>
    <row r="3300" spans="1:18" ht="15" hidden="1">
      <c r="A3300" s="185" t="str">
        <f t="shared" si="118"/>
        <v>B</v>
      </c>
      <c r="B3300" s="191" t="s">
        <v>124</v>
      </c>
      <c r="C3300" s="191" t="s">
        <v>15</v>
      </c>
      <c r="D3300" s="192">
        <f t="shared" si="117"/>
        <v>0</v>
      </c>
      <c r="E3300" s="192">
        <f t="shared" si="117"/>
        <v>0</v>
      </c>
      <c r="F3300" s="192">
        <f t="shared" si="117"/>
        <v>0</v>
      </c>
      <c r="G3300" s="192">
        <f t="shared" si="117"/>
        <v>0</v>
      </c>
      <c r="H3300" s="192">
        <f t="shared" si="117"/>
        <v>0</v>
      </c>
      <c r="I3300" s="192">
        <v>0</v>
      </c>
      <c r="J3300" s="192">
        <v>0</v>
      </c>
      <c r="K3300" s="192">
        <v>0</v>
      </c>
      <c r="L3300" s="192">
        <v>0</v>
      </c>
      <c r="M3300" s="192">
        <v>0</v>
      </c>
      <c r="N3300" s="192">
        <v>0</v>
      </c>
      <c r="O3300" s="192">
        <v>0</v>
      </c>
      <c r="P3300" s="192">
        <v>0</v>
      </c>
      <c r="Q3300" s="192">
        <v>0</v>
      </c>
      <c r="R3300" s="192">
        <v>0</v>
      </c>
    </row>
    <row r="3301" spans="1:18" ht="30.75" hidden="1" thickBot="1">
      <c r="A3301" s="185" t="str">
        <f t="shared" si="118"/>
        <v>B</v>
      </c>
      <c r="B3301" s="186" t="s">
        <v>1672</v>
      </c>
      <c r="C3301" s="187" t="s">
        <v>1673</v>
      </c>
      <c r="D3301" s="188">
        <f t="shared" si="117"/>
        <v>0</v>
      </c>
      <c r="E3301" s="188">
        <f t="shared" si="117"/>
        <v>0</v>
      </c>
      <c r="F3301" s="188">
        <f t="shared" si="117"/>
        <v>0</v>
      </c>
      <c r="G3301" s="188">
        <f t="shared" si="117"/>
        <v>0</v>
      </c>
      <c r="H3301" s="188">
        <f t="shared" si="117"/>
        <v>0</v>
      </c>
      <c r="I3301" s="188">
        <v>0</v>
      </c>
      <c r="J3301" s="188">
        <v>0</v>
      </c>
      <c r="K3301" s="188">
        <v>0</v>
      </c>
      <c r="L3301" s="188">
        <v>0</v>
      </c>
      <c r="M3301" s="188">
        <v>0</v>
      </c>
      <c r="N3301" s="188">
        <v>0</v>
      </c>
      <c r="O3301" s="188">
        <v>0</v>
      </c>
      <c r="P3301" s="188">
        <v>0</v>
      </c>
      <c r="Q3301" s="188">
        <v>0</v>
      </c>
      <c r="R3301" s="188">
        <v>0</v>
      </c>
    </row>
    <row r="3302" spans="1:18" ht="15" hidden="1">
      <c r="A3302" s="185" t="str">
        <f t="shared" si="118"/>
        <v>B</v>
      </c>
      <c r="B3302" s="189" t="s">
        <v>124</v>
      </c>
      <c r="C3302" s="189" t="s">
        <v>96</v>
      </c>
      <c r="D3302" s="190">
        <f t="shared" si="117"/>
        <v>0</v>
      </c>
      <c r="E3302" s="190">
        <f t="shared" si="117"/>
        <v>0</v>
      </c>
      <c r="F3302" s="190">
        <f t="shared" si="117"/>
        <v>0</v>
      </c>
      <c r="G3302" s="190">
        <f t="shared" si="117"/>
        <v>0</v>
      </c>
      <c r="H3302" s="190">
        <f t="shared" si="117"/>
        <v>0</v>
      </c>
      <c r="I3302" s="190">
        <v>0</v>
      </c>
      <c r="J3302" s="190">
        <v>0</v>
      </c>
      <c r="K3302" s="190">
        <v>0</v>
      </c>
      <c r="L3302" s="190">
        <v>0</v>
      </c>
      <c r="M3302" s="190">
        <v>0</v>
      </c>
      <c r="N3302" s="190">
        <v>0</v>
      </c>
      <c r="O3302" s="190">
        <v>0</v>
      </c>
      <c r="P3302" s="190">
        <v>0</v>
      </c>
      <c r="Q3302" s="190">
        <v>0</v>
      </c>
      <c r="R3302" s="190">
        <v>0</v>
      </c>
    </row>
    <row r="3303" spans="1:18" ht="15" hidden="1">
      <c r="A3303" s="185" t="str">
        <f t="shared" si="118"/>
        <v>B</v>
      </c>
      <c r="B3303" s="191" t="s">
        <v>124</v>
      </c>
      <c r="C3303" s="191" t="s">
        <v>98</v>
      </c>
      <c r="D3303" s="192">
        <f t="shared" si="117"/>
        <v>0</v>
      </c>
      <c r="E3303" s="192">
        <f t="shared" si="117"/>
        <v>0</v>
      </c>
      <c r="F3303" s="192">
        <f t="shared" si="117"/>
        <v>0</v>
      </c>
      <c r="G3303" s="192">
        <f t="shared" si="117"/>
        <v>0</v>
      </c>
      <c r="H3303" s="192">
        <f t="shared" si="117"/>
        <v>0</v>
      </c>
      <c r="I3303" s="192">
        <v>0</v>
      </c>
      <c r="J3303" s="192">
        <v>0</v>
      </c>
      <c r="K3303" s="192">
        <v>0</v>
      </c>
      <c r="L3303" s="192">
        <v>0</v>
      </c>
      <c r="M3303" s="192">
        <v>0</v>
      </c>
      <c r="N3303" s="192">
        <v>0</v>
      </c>
      <c r="O3303" s="192">
        <v>0</v>
      </c>
      <c r="P3303" s="192">
        <v>0</v>
      </c>
      <c r="Q3303" s="192">
        <v>0</v>
      </c>
      <c r="R3303" s="192">
        <v>0</v>
      </c>
    </row>
    <row r="3304" spans="1:18" ht="15" hidden="1">
      <c r="A3304" s="185" t="str">
        <f t="shared" si="118"/>
        <v>B</v>
      </c>
      <c r="B3304" s="189" t="s">
        <v>124</v>
      </c>
      <c r="C3304" s="189" t="s">
        <v>121</v>
      </c>
      <c r="D3304" s="190">
        <f t="shared" si="117"/>
        <v>0</v>
      </c>
      <c r="E3304" s="190">
        <f t="shared" si="117"/>
        <v>0</v>
      </c>
      <c r="F3304" s="190">
        <f t="shared" si="117"/>
        <v>0</v>
      </c>
      <c r="G3304" s="190">
        <f t="shared" si="117"/>
        <v>0</v>
      </c>
      <c r="H3304" s="190">
        <f t="shared" si="117"/>
        <v>0</v>
      </c>
      <c r="I3304" s="190">
        <v>0</v>
      </c>
      <c r="J3304" s="190">
        <v>0</v>
      </c>
      <c r="K3304" s="190">
        <v>0</v>
      </c>
      <c r="L3304" s="190">
        <v>0</v>
      </c>
      <c r="M3304" s="190">
        <v>0</v>
      </c>
      <c r="N3304" s="190">
        <v>0</v>
      </c>
      <c r="O3304" s="190">
        <v>0</v>
      </c>
      <c r="P3304" s="190">
        <v>0</v>
      </c>
      <c r="Q3304" s="190">
        <v>0</v>
      </c>
      <c r="R3304" s="190">
        <v>0</v>
      </c>
    </row>
    <row r="3305" spans="1:18" ht="30.75" hidden="1" thickBot="1">
      <c r="A3305" s="185" t="str">
        <f t="shared" si="118"/>
        <v>B</v>
      </c>
      <c r="B3305" s="186" t="s">
        <v>1674</v>
      </c>
      <c r="C3305" s="187" t="s">
        <v>1675</v>
      </c>
      <c r="D3305" s="188">
        <f t="shared" si="117"/>
        <v>0</v>
      </c>
      <c r="E3305" s="188">
        <f t="shared" si="117"/>
        <v>0</v>
      </c>
      <c r="F3305" s="188">
        <f t="shared" si="117"/>
        <v>0</v>
      </c>
      <c r="G3305" s="188">
        <f t="shared" si="117"/>
        <v>0</v>
      </c>
      <c r="H3305" s="188">
        <f t="shared" si="117"/>
        <v>0</v>
      </c>
      <c r="I3305" s="188">
        <v>0</v>
      </c>
      <c r="J3305" s="188">
        <v>0</v>
      </c>
      <c r="K3305" s="188">
        <v>0</v>
      </c>
      <c r="L3305" s="188">
        <v>0</v>
      </c>
      <c r="M3305" s="188">
        <v>0</v>
      </c>
      <c r="N3305" s="188">
        <v>0</v>
      </c>
      <c r="O3305" s="188">
        <v>0</v>
      </c>
      <c r="P3305" s="188">
        <v>0</v>
      </c>
      <c r="Q3305" s="188">
        <v>0</v>
      </c>
      <c r="R3305" s="188">
        <v>0</v>
      </c>
    </row>
    <row r="3306" spans="1:18" ht="15" hidden="1">
      <c r="A3306" s="185" t="str">
        <f t="shared" si="118"/>
        <v>B</v>
      </c>
      <c r="B3306" s="189" t="s">
        <v>124</v>
      </c>
      <c r="C3306" s="189" t="s">
        <v>121</v>
      </c>
      <c r="D3306" s="190">
        <f t="shared" si="117"/>
        <v>0</v>
      </c>
      <c r="E3306" s="190">
        <f t="shared" si="117"/>
        <v>0</v>
      </c>
      <c r="F3306" s="190">
        <f t="shared" si="117"/>
        <v>0</v>
      </c>
      <c r="G3306" s="190">
        <f t="shared" si="117"/>
        <v>0</v>
      </c>
      <c r="H3306" s="190">
        <f t="shared" si="117"/>
        <v>0</v>
      </c>
      <c r="I3306" s="190">
        <v>0</v>
      </c>
      <c r="J3306" s="190">
        <v>0</v>
      </c>
      <c r="K3306" s="190">
        <v>0</v>
      </c>
      <c r="L3306" s="190">
        <v>0</v>
      </c>
      <c r="M3306" s="190">
        <v>0</v>
      </c>
      <c r="N3306" s="190">
        <v>0</v>
      </c>
      <c r="O3306" s="190">
        <v>0</v>
      </c>
      <c r="P3306" s="190">
        <v>0</v>
      </c>
      <c r="Q3306" s="190">
        <v>0</v>
      </c>
      <c r="R3306" s="190">
        <v>0</v>
      </c>
    </row>
    <row r="3307" spans="1:18" ht="45.75" hidden="1" thickBot="1">
      <c r="A3307" s="185" t="str">
        <f t="shared" si="118"/>
        <v>B</v>
      </c>
      <c r="B3307" s="186" t="s">
        <v>1676</v>
      </c>
      <c r="C3307" s="187" t="s">
        <v>1677</v>
      </c>
      <c r="D3307" s="188">
        <f t="shared" si="117"/>
        <v>0</v>
      </c>
      <c r="E3307" s="188">
        <f t="shared" si="117"/>
        <v>0</v>
      </c>
      <c r="F3307" s="188">
        <f t="shared" si="117"/>
        <v>0</v>
      </c>
      <c r="G3307" s="188">
        <f t="shared" si="117"/>
        <v>0</v>
      </c>
      <c r="H3307" s="188">
        <f t="shared" si="117"/>
        <v>0</v>
      </c>
      <c r="I3307" s="188">
        <v>0</v>
      </c>
      <c r="J3307" s="188">
        <v>0</v>
      </c>
      <c r="K3307" s="188">
        <v>0</v>
      </c>
      <c r="L3307" s="188">
        <v>0</v>
      </c>
      <c r="M3307" s="188">
        <v>0</v>
      </c>
      <c r="N3307" s="188">
        <v>0</v>
      </c>
      <c r="O3307" s="188">
        <v>0</v>
      </c>
      <c r="P3307" s="188">
        <v>0</v>
      </c>
      <c r="Q3307" s="188">
        <v>0</v>
      </c>
      <c r="R3307" s="188">
        <v>0</v>
      </c>
    </row>
    <row r="3308" spans="1:18" ht="15" hidden="1">
      <c r="A3308" s="185" t="str">
        <f t="shared" si="118"/>
        <v>B</v>
      </c>
      <c r="B3308" s="189" t="s">
        <v>124</v>
      </c>
      <c r="C3308" s="189" t="s">
        <v>121</v>
      </c>
      <c r="D3308" s="190">
        <f t="shared" si="117"/>
        <v>0</v>
      </c>
      <c r="E3308" s="190">
        <f t="shared" si="117"/>
        <v>0</v>
      </c>
      <c r="F3308" s="190">
        <f t="shared" si="117"/>
        <v>0</v>
      </c>
      <c r="G3308" s="190">
        <f t="shared" si="117"/>
        <v>0</v>
      </c>
      <c r="H3308" s="190">
        <f t="shared" si="117"/>
        <v>0</v>
      </c>
      <c r="I3308" s="190">
        <v>0</v>
      </c>
      <c r="J3308" s="190">
        <v>0</v>
      </c>
      <c r="K3308" s="190">
        <v>0</v>
      </c>
      <c r="L3308" s="190">
        <v>0</v>
      </c>
      <c r="M3308" s="190">
        <v>0</v>
      </c>
      <c r="N3308" s="190">
        <v>0</v>
      </c>
      <c r="O3308" s="190">
        <v>0</v>
      </c>
      <c r="P3308" s="190">
        <v>0</v>
      </c>
      <c r="Q3308" s="190">
        <v>0</v>
      </c>
      <c r="R3308" s="190">
        <v>0</v>
      </c>
    </row>
    <row r="3309" spans="1:18" ht="30.75" hidden="1" thickBot="1">
      <c r="A3309" s="185" t="str">
        <f t="shared" si="118"/>
        <v>B</v>
      </c>
      <c r="B3309" s="186" t="s">
        <v>1678</v>
      </c>
      <c r="C3309" s="187" t="s">
        <v>1679</v>
      </c>
      <c r="D3309" s="188">
        <f t="shared" si="117"/>
        <v>0</v>
      </c>
      <c r="E3309" s="188">
        <f t="shared" si="117"/>
        <v>0</v>
      </c>
      <c r="F3309" s="188">
        <f t="shared" si="117"/>
        <v>0</v>
      </c>
      <c r="G3309" s="188">
        <f t="shared" si="117"/>
        <v>0</v>
      </c>
      <c r="H3309" s="188">
        <f t="shared" si="117"/>
        <v>0</v>
      </c>
      <c r="I3309" s="188">
        <v>0</v>
      </c>
      <c r="J3309" s="188">
        <v>0</v>
      </c>
      <c r="K3309" s="188">
        <v>0</v>
      </c>
      <c r="L3309" s="188">
        <v>0</v>
      </c>
      <c r="M3309" s="188">
        <v>0</v>
      </c>
      <c r="N3309" s="188">
        <v>0</v>
      </c>
      <c r="O3309" s="188">
        <v>0</v>
      </c>
      <c r="P3309" s="188">
        <v>0</v>
      </c>
      <c r="Q3309" s="188">
        <v>0</v>
      </c>
      <c r="R3309" s="188">
        <v>0</v>
      </c>
    </row>
    <row r="3310" spans="1:18" ht="15" hidden="1">
      <c r="A3310" s="185" t="str">
        <f t="shared" si="118"/>
        <v>B</v>
      </c>
      <c r="B3310" s="189" t="s">
        <v>124</v>
      </c>
      <c r="C3310" s="189" t="s">
        <v>96</v>
      </c>
      <c r="D3310" s="190">
        <f t="shared" ref="D3310:H3373" si="119">I3310+N3310</f>
        <v>0</v>
      </c>
      <c r="E3310" s="190">
        <f t="shared" si="119"/>
        <v>0</v>
      </c>
      <c r="F3310" s="190">
        <f t="shared" si="119"/>
        <v>0</v>
      </c>
      <c r="G3310" s="190">
        <f t="shared" si="119"/>
        <v>0</v>
      </c>
      <c r="H3310" s="190">
        <f t="shared" si="119"/>
        <v>0</v>
      </c>
      <c r="I3310" s="190">
        <v>0</v>
      </c>
      <c r="J3310" s="190">
        <v>0</v>
      </c>
      <c r="K3310" s="190">
        <v>0</v>
      </c>
      <c r="L3310" s="190">
        <v>0</v>
      </c>
      <c r="M3310" s="190">
        <v>0</v>
      </c>
      <c r="N3310" s="190">
        <v>0</v>
      </c>
      <c r="O3310" s="190">
        <v>0</v>
      </c>
      <c r="P3310" s="190">
        <v>0</v>
      </c>
      <c r="Q3310" s="190">
        <v>0</v>
      </c>
      <c r="R3310" s="190">
        <v>0</v>
      </c>
    </row>
    <row r="3311" spans="1:18" ht="15" hidden="1">
      <c r="A3311" s="185" t="str">
        <f t="shared" si="118"/>
        <v>B</v>
      </c>
      <c r="B3311" s="191" t="s">
        <v>124</v>
      </c>
      <c r="C3311" s="191" t="s">
        <v>102</v>
      </c>
      <c r="D3311" s="192">
        <f t="shared" si="119"/>
        <v>0</v>
      </c>
      <c r="E3311" s="192">
        <f t="shared" si="119"/>
        <v>0</v>
      </c>
      <c r="F3311" s="192">
        <f t="shared" si="119"/>
        <v>0</v>
      </c>
      <c r="G3311" s="192">
        <f t="shared" si="119"/>
        <v>0</v>
      </c>
      <c r="H3311" s="192">
        <f t="shared" si="119"/>
        <v>0</v>
      </c>
      <c r="I3311" s="192">
        <v>0</v>
      </c>
      <c r="J3311" s="192">
        <v>0</v>
      </c>
      <c r="K3311" s="192">
        <v>0</v>
      </c>
      <c r="L3311" s="192">
        <v>0</v>
      </c>
      <c r="M3311" s="192">
        <v>0</v>
      </c>
      <c r="N3311" s="192">
        <v>0</v>
      </c>
      <c r="O3311" s="192">
        <v>0</v>
      </c>
      <c r="P3311" s="192">
        <v>0</v>
      </c>
      <c r="Q3311" s="192">
        <v>0</v>
      </c>
      <c r="R3311" s="192">
        <v>0</v>
      </c>
    </row>
    <row r="3312" spans="1:18" ht="45.75" hidden="1" thickBot="1">
      <c r="A3312" s="185" t="str">
        <f t="shared" si="118"/>
        <v>B</v>
      </c>
      <c r="B3312" s="186" t="s">
        <v>1680</v>
      </c>
      <c r="C3312" s="187" t="s">
        <v>1681</v>
      </c>
      <c r="D3312" s="188">
        <f t="shared" si="119"/>
        <v>0</v>
      </c>
      <c r="E3312" s="188">
        <f t="shared" si="119"/>
        <v>0</v>
      </c>
      <c r="F3312" s="188">
        <f t="shared" si="119"/>
        <v>0</v>
      </c>
      <c r="G3312" s="188">
        <f t="shared" si="119"/>
        <v>0</v>
      </c>
      <c r="H3312" s="188">
        <f t="shared" si="119"/>
        <v>0</v>
      </c>
      <c r="I3312" s="188">
        <v>0</v>
      </c>
      <c r="J3312" s="188">
        <v>0</v>
      </c>
      <c r="K3312" s="188">
        <v>0</v>
      </c>
      <c r="L3312" s="188">
        <v>0</v>
      </c>
      <c r="M3312" s="188">
        <v>0</v>
      </c>
      <c r="N3312" s="188">
        <v>0</v>
      </c>
      <c r="O3312" s="188">
        <v>0</v>
      </c>
      <c r="P3312" s="188">
        <v>0</v>
      </c>
      <c r="Q3312" s="188">
        <v>0</v>
      </c>
      <c r="R3312" s="188">
        <v>0</v>
      </c>
    </row>
    <row r="3313" spans="1:18" ht="15" hidden="1">
      <c r="A3313" s="185" t="str">
        <f t="shared" si="118"/>
        <v>B</v>
      </c>
      <c r="B3313" s="189" t="s">
        <v>124</v>
      </c>
      <c r="C3313" s="189" t="s">
        <v>96</v>
      </c>
      <c r="D3313" s="190">
        <f t="shared" si="119"/>
        <v>0</v>
      </c>
      <c r="E3313" s="190">
        <f t="shared" si="119"/>
        <v>0</v>
      </c>
      <c r="F3313" s="190">
        <f t="shared" si="119"/>
        <v>0</v>
      </c>
      <c r="G3313" s="190">
        <f t="shared" si="119"/>
        <v>0</v>
      </c>
      <c r="H3313" s="190">
        <f t="shared" si="119"/>
        <v>0</v>
      </c>
      <c r="I3313" s="190">
        <v>0</v>
      </c>
      <c r="J3313" s="190">
        <v>0</v>
      </c>
      <c r="K3313" s="190">
        <v>0</v>
      </c>
      <c r="L3313" s="190">
        <v>0</v>
      </c>
      <c r="M3313" s="190">
        <v>0</v>
      </c>
      <c r="N3313" s="190">
        <v>0</v>
      </c>
      <c r="O3313" s="190">
        <v>0</v>
      </c>
      <c r="P3313" s="190">
        <v>0</v>
      </c>
      <c r="Q3313" s="190">
        <v>0</v>
      </c>
      <c r="R3313" s="190">
        <v>0</v>
      </c>
    </row>
    <row r="3314" spans="1:18" ht="15" hidden="1">
      <c r="A3314" s="185" t="str">
        <f t="shared" si="118"/>
        <v>B</v>
      </c>
      <c r="B3314" s="191" t="s">
        <v>124</v>
      </c>
      <c r="C3314" s="191" t="s">
        <v>102</v>
      </c>
      <c r="D3314" s="192">
        <f t="shared" si="119"/>
        <v>0</v>
      </c>
      <c r="E3314" s="192">
        <f t="shared" si="119"/>
        <v>0</v>
      </c>
      <c r="F3314" s="192">
        <f t="shared" si="119"/>
        <v>0</v>
      </c>
      <c r="G3314" s="192">
        <f t="shared" si="119"/>
        <v>0</v>
      </c>
      <c r="H3314" s="192">
        <f t="shared" si="119"/>
        <v>0</v>
      </c>
      <c r="I3314" s="192">
        <v>0</v>
      </c>
      <c r="J3314" s="192">
        <v>0</v>
      </c>
      <c r="K3314" s="192">
        <v>0</v>
      </c>
      <c r="L3314" s="192">
        <v>0</v>
      </c>
      <c r="M3314" s="192">
        <v>0</v>
      </c>
      <c r="N3314" s="192">
        <v>0</v>
      </c>
      <c r="O3314" s="192">
        <v>0</v>
      </c>
      <c r="P3314" s="192">
        <v>0</v>
      </c>
      <c r="Q3314" s="192">
        <v>0</v>
      </c>
      <c r="R3314" s="192">
        <v>0</v>
      </c>
    </row>
    <row r="3315" spans="1:18" ht="45.75" hidden="1" thickBot="1">
      <c r="A3315" s="185" t="str">
        <f t="shared" si="118"/>
        <v>B</v>
      </c>
      <c r="B3315" s="186" t="s">
        <v>1682</v>
      </c>
      <c r="C3315" s="187" t="s">
        <v>1683</v>
      </c>
      <c r="D3315" s="188">
        <f t="shared" si="119"/>
        <v>0</v>
      </c>
      <c r="E3315" s="188">
        <f t="shared" si="119"/>
        <v>0</v>
      </c>
      <c r="F3315" s="188">
        <f t="shared" si="119"/>
        <v>0</v>
      </c>
      <c r="G3315" s="188">
        <f t="shared" si="119"/>
        <v>0</v>
      </c>
      <c r="H3315" s="188">
        <f t="shared" si="119"/>
        <v>0</v>
      </c>
      <c r="I3315" s="188">
        <v>0</v>
      </c>
      <c r="J3315" s="188">
        <v>0</v>
      </c>
      <c r="K3315" s="188">
        <v>0</v>
      </c>
      <c r="L3315" s="188">
        <v>0</v>
      </c>
      <c r="M3315" s="188">
        <v>0</v>
      </c>
      <c r="N3315" s="188">
        <v>0</v>
      </c>
      <c r="O3315" s="188">
        <v>0</v>
      </c>
      <c r="P3315" s="188">
        <v>0</v>
      </c>
      <c r="Q3315" s="188">
        <v>0</v>
      </c>
      <c r="R3315" s="188">
        <v>0</v>
      </c>
    </row>
    <row r="3316" spans="1:18" ht="15" hidden="1">
      <c r="A3316" s="185" t="str">
        <f t="shared" si="118"/>
        <v>B</v>
      </c>
      <c r="B3316" s="189" t="s">
        <v>124</v>
      </c>
      <c r="C3316" s="189" t="s">
        <v>96</v>
      </c>
      <c r="D3316" s="190">
        <f t="shared" si="119"/>
        <v>0</v>
      </c>
      <c r="E3316" s="190">
        <f t="shared" si="119"/>
        <v>0</v>
      </c>
      <c r="F3316" s="190">
        <f t="shared" si="119"/>
        <v>0</v>
      </c>
      <c r="G3316" s="190">
        <f t="shared" si="119"/>
        <v>0</v>
      </c>
      <c r="H3316" s="190">
        <f t="shared" si="119"/>
        <v>0</v>
      </c>
      <c r="I3316" s="190">
        <v>0</v>
      </c>
      <c r="J3316" s="190">
        <v>0</v>
      </c>
      <c r="K3316" s="190">
        <v>0</v>
      </c>
      <c r="L3316" s="190">
        <v>0</v>
      </c>
      <c r="M3316" s="190">
        <v>0</v>
      </c>
      <c r="N3316" s="190">
        <v>0</v>
      </c>
      <c r="O3316" s="190">
        <v>0</v>
      </c>
      <c r="P3316" s="190">
        <v>0</v>
      </c>
      <c r="Q3316" s="190">
        <v>0</v>
      </c>
      <c r="R3316" s="190">
        <v>0</v>
      </c>
    </row>
    <row r="3317" spans="1:18" ht="15" hidden="1">
      <c r="A3317" s="185" t="str">
        <f t="shared" si="118"/>
        <v>B</v>
      </c>
      <c r="B3317" s="191" t="s">
        <v>124</v>
      </c>
      <c r="C3317" s="191" t="s">
        <v>102</v>
      </c>
      <c r="D3317" s="192">
        <f t="shared" si="119"/>
        <v>0</v>
      </c>
      <c r="E3317" s="192">
        <f t="shared" si="119"/>
        <v>0</v>
      </c>
      <c r="F3317" s="192">
        <f t="shared" si="119"/>
        <v>0</v>
      </c>
      <c r="G3317" s="192">
        <f t="shared" si="119"/>
        <v>0</v>
      </c>
      <c r="H3317" s="192">
        <f t="shared" si="119"/>
        <v>0</v>
      </c>
      <c r="I3317" s="192">
        <v>0</v>
      </c>
      <c r="J3317" s="192">
        <v>0</v>
      </c>
      <c r="K3317" s="192">
        <v>0</v>
      </c>
      <c r="L3317" s="192">
        <v>0</v>
      </c>
      <c r="M3317" s="192">
        <v>0</v>
      </c>
      <c r="N3317" s="192">
        <v>0</v>
      </c>
      <c r="O3317" s="192">
        <v>0</v>
      </c>
      <c r="P3317" s="192">
        <v>0</v>
      </c>
      <c r="Q3317" s="192">
        <v>0</v>
      </c>
      <c r="R3317" s="192">
        <v>0</v>
      </c>
    </row>
    <row r="3318" spans="1:18" ht="30.75" hidden="1" thickBot="1">
      <c r="A3318" s="185" t="str">
        <f t="shared" si="118"/>
        <v>B</v>
      </c>
      <c r="B3318" s="186" t="s">
        <v>1684</v>
      </c>
      <c r="C3318" s="187" t="s">
        <v>1685</v>
      </c>
      <c r="D3318" s="188">
        <f t="shared" si="119"/>
        <v>0</v>
      </c>
      <c r="E3318" s="188">
        <f t="shared" si="119"/>
        <v>0</v>
      </c>
      <c r="F3318" s="188">
        <f t="shared" si="119"/>
        <v>0</v>
      </c>
      <c r="G3318" s="188">
        <f t="shared" si="119"/>
        <v>0</v>
      </c>
      <c r="H3318" s="188">
        <f t="shared" si="119"/>
        <v>0</v>
      </c>
      <c r="I3318" s="188">
        <v>0</v>
      </c>
      <c r="J3318" s="188">
        <v>0</v>
      </c>
      <c r="K3318" s="188">
        <v>0</v>
      </c>
      <c r="L3318" s="188">
        <v>0</v>
      </c>
      <c r="M3318" s="188">
        <v>0</v>
      </c>
      <c r="N3318" s="188">
        <v>0</v>
      </c>
      <c r="O3318" s="188">
        <v>0</v>
      </c>
      <c r="P3318" s="188">
        <v>0</v>
      </c>
      <c r="Q3318" s="188">
        <v>0</v>
      </c>
      <c r="R3318" s="188">
        <v>0</v>
      </c>
    </row>
    <row r="3319" spans="1:18" ht="15" hidden="1">
      <c r="A3319" s="185" t="str">
        <f t="shared" si="118"/>
        <v>B</v>
      </c>
      <c r="B3319" s="189" t="s">
        <v>124</v>
      </c>
      <c r="C3319" s="189" t="s">
        <v>96</v>
      </c>
      <c r="D3319" s="190">
        <f t="shared" si="119"/>
        <v>0</v>
      </c>
      <c r="E3319" s="190">
        <f t="shared" si="119"/>
        <v>0</v>
      </c>
      <c r="F3319" s="190">
        <f t="shared" si="119"/>
        <v>0</v>
      </c>
      <c r="G3319" s="190">
        <f t="shared" si="119"/>
        <v>0</v>
      </c>
      <c r="H3319" s="190">
        <f t="shared" si="119"/>
        <v>0</v>
      </c>
      <c r="I3319" s="190">
        <v>0</v>
      </c>
      <c r="J3319" s="190">
        <v>0</v>
      </c>
      <c r="K3319" s="190">
        <v>0</v>
      </c>
      <c r="L3319" s="190">
        <v>0</v>
      </c>
      <c r="M3319" s="190">
        <v>0</v>
      </c>
      <c r="N3319" s="190">
        <v>0</v>
      </c>
      <c r="O3319" s="190">
        <v>0</v>
      </c>
      <c r="P3319" s="190">
        <v>0</v>
      </c>
      <c r="Q3319" s="190">
        <v>0</v>
      </c>
      <c r="R3319" s="190">
        <v>0</v>
      </c>
    </row>
    <row r="3320" spans="1:18" ht="15" hidden="1">
      <c r="A3320" s="185" t="str">
        <f t="shared" si="118"/>
        <v>B</v>
      </c>
      <c r="B3320" s="191" t="s">
        <v>124</v>
      </c>
      <c r="C3320" s="191" t="s">
        <v>97</v>
      </c>
      <c r="D3320" s="192">
        <f t="shared" si="119"/>
        <v>0</v>
      </c>
      <c r="E3320" s="192">
        <f t="shared" si="119"/>
        <v>0</v>
      </c>
      <c r="F3320" s="192">
        <f t="shared" si="119"/>
        <v>0</v>
      </c>
      <c r="G3320" s="192">
        <f t="shared" si="119"/>
        <v>0</v>
      </c>
      <c r="H3320" s="192">
        <f t="shared" si="119"/>
        <v>0</v>
      </c>
      <c r="I3320" s="192">
        <v>0</v>
      </c>
      <c r="J3320" s="192">
        <v>0</v>
      </c>
      <c r="K3320" s="192">
        <v>0</v>
      </c>
      <c r="L3320" s="192">
        <v>0</v>
      </c>
      <c r="M3320" s="192">
        <v>0</v>
      </c>
      <c r="N3320" s="192">
        <v>0</v>
      </c>
      <c r="O3320" s="192">
        <v>0</v>
      </c>
      <c r="P3320" s="192">
        <v>0</v>
      </c>
      <c r="Q3320" s="192">
        <v>0</v>
      </c>
      <c r="R3320" s="192">
        <v>0</v>
      </c>
    </row>
    <row r="3321" spans="1:18" ht="15" hidden="1">
      <c r="A3321" s="185" t="str">
        <f t="shared" si="118"/>
        <v>B</v>
      </c>
      <c r="B3321" s="191" t="s">
        <v>124</v>
      </c>
      <c r="C3321" s="191" t="s">
        <v>98</v>
      </c>
      <c r="D3321" s="192">
        <f t="shared" si="119"/>
        <v>0</v>
      </c>
      <c r="E3321" s="192">
        <f t="shared" si="119"/>
        <v>0</v>
      </c>
      <c r="F3321" s="192">
        <f t="shared" si="119"/>
        <v>0</v>
      </c>
      <c r="G3321" s="192">
        <f t="shared" si="119"/>
        <v>0</v>
      </c>
      <c r="H3321" s="192">
        <f t="shared" si="119"/>
        <v>0</v>
      </c>
      <c r="I3321" s="192">
        <v>0</v>
      </c>
      <c r="J3321" s="192">
        <v>0</v>
      </c>
      <c r="K3321" s="192">
        <v>0</v>
      </c>
      <c r="L3321" s="192">
        <v>0</v>
      </c>
      <c r="M3321" s="192">
        <v>0</v>
      </c>
      <c r="N3321" s="192">
        <v>0</v>
      </c>
      <c r="O3321" s="192">
        <v>0</v>
      </c>
      <c r="P3321" s="192">
        <v>0</v>
      </c>
      <c r="Q3321" s="192">
        <v>0</v>
      </c>
      <c r="R3321" s="192">
        <v>0</v>
      </c>
    </row>
    <row r="3322" spans="1:18" ht="15" hidden="1">
      <c r="A3322" s="185" t="str">
        <f t="shared" si="118"/>
        <v>B</v>
      </c>
      <c r="B3322" s="191" t="s">
        <v>124</v>
      </c>
      <c r="C3322" s="191" t="s">
        <v>100</v>
      </c>
      <c r="D3322" s="192">
        <f t="shared" si="119"/>
        <v>0</v>
      </c>
      <c r="E3322" s="192">
        <f t="shared" si="119"/>
        <v>0</v>
      </c>
      <c r="F3322" s="192">
        <f t="shared" si="119"/>
        <v>0</v>
      </c>
      <c r="G3322" s="192">
        <f t="shared" si="119"/>
        <v>0</v>
      </c>
      <c r="H3322" s="192">
        <f t="shared" si="119"/>
        <v>0</v>
      </c>
      <c r="I3322" s="192">
        <v>0</v>
      </c>
      <c r="J3322" s="192">
        <v>0</v>
      </c>
      <c r="K3322" s="192">
        <v>0</v>
      </c>
      <c r="L3322" s="192">
        <v>0</v>
      </c>
      <c r="M3322" s="192">
        <v>0</v>
      </c>
      <c r="N3322" s="192">
        <v>0</v>
      </c>
      <c r="O3322" s="192">
        <v>0</v>
      </c>
      <c r="P3322" s="192">
        <v>0</v>
      </c>
      <c r="Q3322" s="192">
        <v>0</v>
      </c>
      <c r="R3322" s="192">
        <v>0</v>
      </c>
    </row>
    <row r="3323" spans="1:18" ht="15" hidden="1">
      <c r="A3323" s="185" t="str">
        <f t="shared" si="118"/>
        <v>B</v>
      </c>
      <c r="B3323" s="191" t="s">
        <v>124</v>
      </c>
      <c r="C3323" s="191" t="s">
        <v>101</v>
      </c>
      <c r="D3323" s="192">
        <f t="shared" si="119"/>
        <v>0</v>
      </c>
      <c r="E3323" s="192">
        <f t="shared" si="119"/>
        <v>0</v>
      </c>
      <c r="F3323" s="192">
        <f t="shared" si="119"/>
        <v>0</v>
      </c>
      <c r="G3323" s="192">
        <f t="shared" si="119"/>
        <v>0</v>
      </c>
      <c r="H3323" s="192">
        <f t="shared" si="119"/>
        <v>0</v>
      </c>
      <c r="I3323" s="192">
        <v>0</v>
      </c>
      <c r="J3323" s="192">
        <v>0</v>
      </c>
      <c r="K3323" s="192">
        <v>0</v>
      </c>
      <c r="L3323" s="192">
        <v>0</v>
      </c>
      <c r="M3323" s="192">
        <v>0</v>
      </c>
      <c r="N3323" s="192">
        <v>0</v>
      </c>
      <c r="O3323" s="192">
        <v>0</v>
      </c>
      <c r="P3323" s="192">
        <v>0</v>
      </c>
      <c r="Q3323" s="192">
        <v>0</v>
      </c>
      <c r="R3323" s="192">
        <v>0</v>
      </c>
    </row>
    <row r="3324" spans="1:18" ht="15" hidden="1">
      <c r="A3324" s="185" t="str">
        <f t="shared" si="118"/>
        <v>B</v>
      </c>
      <c r="B3324" s="191" t="s">
        <v>124</v>
      </c>
      <c r="C3324" s="191" t="s">
        <v>102</v>
      </c>
      <c r="D3324" s="192">
        <f t="shared" si="119"/>
        <v>0</v>
      </c>
      <c r="E3324" s="192">
        <f t="shared" si="119"/>
        <v>0</v>
      </c>
      <c r="F3324" s="192">
        <f t="shared" si="119"/>
        <v>0</v>
      </c>
      <c r="G3324" s="192">
        <f t="shared" si="119"/>
        <v>0</v>
      </c>
      <c r="H3324" s="192">
        <f t="shared" si="119"/>
        <v>0</v>
      </c>
      <c r="I3324" s="192">
        <v>0</v>
      </c>
      <c r="J3324" s="192">
        <v>0</v>
      </c>
      <c r="K3324" s="192">
        <v>0</v>
      </c>
      <c r="L3324" s="192">
        <v>0</v>
      </c>
      <c r="M3324" s="192">
        <v>0</v>
      </c>
      <c r="N3324" s="192">
        <v>0</v>
      </c>
      <c r="O3324" s="192">
        <v>0</v>
      </c>
      <c r="P3324" s="192">
        <v>0</v>
      </c>
      <c r="Q3324" s="192">
        <v>0</v>
      </c>
      <c r="R3324" s="192">
        <v>0</v>
      </c>
    </row>
    <row r="3325" spans="1:18" ht="15" hidden="1">
      <c r="A3325" s="185" t="str">
        <f t="shared" si="118"/>
        <v>B</v>
      </c>
      <c r="B3325" s="189" t="s">
        <v>124</v>
      </c>
      <c r="C3325" s="189" t="s">
        <v>121</v>
      </c>
      <c r="D3325" s="190">
        <f t="shared" si="119"/>
        <v>0</v>
      </c>
      <c r="E3325" s="190">
        <f t="shared" si="119"/>
        <v>0</v>
      </c>
      <c r="F3325" s="190">
        <f t="shared" si="119"/>
        <v>0</v>
      </c>
      <c r="G3325" s="190">
        <f t="shared" si="119"/>
        <v>0</v>
      </c>
      <c r="H3325" s="190">
        <f t="shared" si="119"/>
        <v>0</v>
      </c>
      <c r="I3325" s="190">
        <v>0</v>
      </c>
      <c r="J3325" s="190">
        <v>0</v>
      </c>
      <c r="K3325" s="190">
        <v>0</v>
      </c>
      <c r="L3325" s="190">
        <v>0</v>
      </c>
      <c r="M3325" s="190">
        <v>0</v>
      </c>
      <c r="N3325" s="190">
        <v>0</v>
      </c>
      <c r="O3325" s="190">
        <v>0</v>
      </c>
      <c r="P3325" s="190">
        <v>0</v>
      </c>
      <c r="Q3325" s="190">
        <v>0</v>
      </c>
      <c r="R3325" s="190">
        <v>0</v>
      </c>
    </row>
    <row r="3326" spans="1:18" ht="45.75" hidden="1" thickBot="1">
      <c r="A3326" s="185" t="str">
        <f t="shared" si="118"/>
        <v>B</v>
      </c>
      <c r="B3326" s="186" t="s">
        <v>1686</v>
      </c>
      <c r="C3326" s="187" t="s">
        <v>1687</v>
      </c>
      <c r="D3326" s="188">
        <f t="shared" si="119"/>
        <v>0</v>
      </c>
      <c r="E3326" s="188">
        <f t="shared" si="119"/>
        <v>0</v>
      </c>
      <c r="F3326" s="188">
        <f t="shared" si="119"/>
        <v>0</v>
      </c>
      <c r="G3326" s="188">
        <f t="shared" si="119"/>
        <v>0</v>
      </c>
      <c r="H3326" s="188">
        <f t="shared" si="119"/>
        <v>0</v>
      </c>
      <c r="I3326" s="188">
        <v>0</v>
      </c>
      <c r="J3326" s="188">
        <v>0</v>
      </c>
      <c r="K3326" s="188">
        <v>0</v>
      </c>
      <c r="L3326" s="188">
        <v>0</v>
      </c>
      <c r="M3326" s="188">
        <v>0</v>
      </c>
      <c r="N3326" s="188">
        <v>0</v>
      </c>
      <c r="O3326" s="188">
        <v>0</v>
      </c>
      <c r="P3326" s="188">
        <v>0</v>
      </c>
      <c r="Q3326" s="188">
        <v>0</v>
      </c>
      <c r="R3326" s="188">
        <v>0</v>
      </c>
    </row>
    <row r="3327" spans="1:18" ht="15" hidden="1">
      <c r="A3327" s="185" t="str">
        <f t="shared" si="118"/>
        <v>B</v>
      </c>
      <c r="B3327" s="189" t="s">
        <v>124</v>
      </c>
      <c r="C3327" s="189" t="s">
        <v>96</v>
      </c>
      <c r="D3327" s="190">
        <f t="shared" si="119"/>
        <v>0</v>
      </c>
      <c r="E3327" s="190">
        <f t="shared" si="119"/>
        <v>0</v>
      </c>
      <c r="F3327" s="190">
        <f t="shared" si="119"/>
        <v>0</v>
      </c>
      <c r="G3327" s="190">
        <f t="shared" si="119"/>
        <v>0</v>
      </c>
      <c r="H3327" s="190">
        <f t="shared" si="119"/>
        <v>0</v>
      </c>
      <c r="I3327" s="190">
        <v>0</v>
      </c>
      <c r="J3327" s="190">
        <v>0</v>
      </c>
      <c r="K3327" s="190">
        <v>0</v>
      </c>
      <c r="L3327" s="190">
        <v>0</v>
      </c>
      <c r="M3327" s="190">
        <v>0</v>
      </c>
      <c r="N3327" s="190">
        <v>0</v>
      </c>
      <c r="O3327" s="190">
        <v>0</v>
      </c>
      <c r="P3327" s="190">
        <v>0</v>
      </c>
      <c r="Q3327" s="190">
        <v>0</v>
      </c>
      <c r="R3327" s="190">
        <v>0</v>
      </c>
    </row>
    <row r="3328" spans="1:18" ht="15" hidden="1">
      <c r="A3328" s="185" t="str">
        <f t="shared" si="118"/>
        <v>B</v>
      </c>
      <c r="B3328" s="191" t="s">
        <v>124</v>
      </c>
      <c r="C3328" s="191" t="s">
        <v>97</v>
      </c>
      <c r="D3328" s="192">
        <f t="shared" si="119"/>
        <v>0</v>
      </c>
      <c r="E3328" s="192">
        <f t="shared" si="119"/>
        <v>0</v>
      </c>
      <c r="F3328" s="192">
        <f t="shared" si="119"/>
        <v>0</v>
      </c>
      <c r="G3328" s="192">
        <f t="shared" si="119"/>
        <v>0</v>
      </c>
      <c r="H3328" s="192">
        <f t="shared" si="119"/>
        <v>0</v>
      </c>
      <c r="I3328" s="192">
        <v>0</v>
      </c>
      <c r="J3328" s="192">
        <v>0</v>
      </c>
      <c r="K3328" s="192">
        <v>0</v>
      </c>
      <c r="L3328" s="192">
        <v>0</v>
      </c>
      <c r="M3328" s="192">
        <v>0</v>
      </c>
      <c r="N3328" s="192">
        <v>0</v>
      </c>
      <c r="O3328" s="192">
        <v>0</v>
      </c>
      <c r="P3328" s="192">
        <v>0</v>
      </c>
      <c r="Q3328" s="192">
        <v>0</v>
      </c>
      <c r="R3328" s="192">
        <v>0</v>
      </c>
    </row>
    <row r="3329" spans="1:18" ht="15" hidden="1">
      <c r="A3329" s="185" t="str">
        <f t="shared" si="118"/>
        <v>B</v>
      </c>
      <c r="B3329" s="191" t="s">
        <v>124</v>
      </c>
      <c r="C3329" s="191" t="s">
        <v>98</v>
      </c>
      <c r="D3329" s="192">
        <f t="shared" si="119"/>
        <v>0</v>
      </c>
      <c r="E3329" s="192">
        <f t="shared" si="119"/>
        <v>0</v>
      </c>
      <c r="F3329" s="192">
        <f t="shared" si="119"/>
        <v>0</v>
      </c>
      <c r="G3329" s="192">
        <f t="shared" si="119"/>
        <v>0</v>
      </c>
      <c r="H3329" s="192">
        <f t="shared" si="119"/>
        <v>0</v>
      </c>
      <c r="I3329" s="192">
        <v>0</v>
      </c>
      <c r="J3329" s="192">
        <v>0</v>
      </c>
      <c r="K3329" s="192">
        <v>0</v>
      </c>
      <c r="L3329" s="192">
        <v>0</v>
      </c>
      <c r="M3329" s="192">
        <v>0</v>
      </c>
      <c r="N3329" s="192">
        <v>0</v>
      </c>
      <c r="O3329" s="192">
        <v>0</v>
      </c>
      <c r="P3329" s="192">
        <v>0</v>
      </c>
      <c r="Q3329" s="192">
        <v>0</v>
      </c>
      <c r="R3329" s="192">
        <v>0</v>
      </c>
    </row>
    <row r="3330" spans="1:18" ht="15" hidden="1">
      <c r="A3330" s="185" t="str">
        <f t="shared" si="118"/>
        <v>B</v>
      </c>
      <c r="B3330" s="191" t="s">
        <v>124</v>
      </c>
      <c r="C3330" s="191" t="s">
        <v>102</v>
      </c>
      <c r="D3330" s="192">
        <f t="shared" si="119"/>
        <v>0</v>
      </c>
      <c r="E3330" s="192">
        <f t="shared" si="119"/>
        <v>0</v>
      </c>
      <c r="F3330" s="192">
        <f t="shared" si="119"/>
        <v>0</v>
      </c>
      <c r="G3330" s="192">
        <f t="shared" si="119"/>
        <v>0</v>
      </c>
      <c r="H3330" s="192">
        <f t="shared" si="119"/>
        <v>0</v>
      </c>
      <c r="I3330" s="192">
        <v>0</v>
      </c>
      <c r="J3330" s="192">
        <v>0</v>
      </c>
      <c r="K3330" s="192">
        <v>0</v>
      </c>
      <c r="L3330" s="192">
        <v>0</v>
      </c>
      <c r="M3330" s="192">
        <v>0</v>
      </c>
      <c r="N3330" s="192">
        <v>0</v>
      </c>
      <c r="O3330" s="192">
        <v>0</v>
      </c>
      <c r="P3330" s="192">
        <v>0</v>
      </c>
      <c r="Q3330" s="192">
        <v>0</v>
      </c>
      <c r="R3330" s="192">
        <v>0</v>
      </c>
    </row>
    <row r="3331" spans="1:18" ht="15" hidden="1">
      <c r="A3331" s="185" t="str">
        <f t="shared" si="118"/>
        <v>B</v>
      </c>
      <c r="B3331" s="189" t="s">
        <v>124</v>
      </c>
      <c r="C3331" s="189" t="s">
        <v>121</v>
      </c>
      <c r="D3331" s="190">
        <f t="shared" si="119"/>
        <v>0</v>
      </c>
      <c r="E3331" s="190">
        <f t="shared" si="119"/>
        <v>0</v>
      </c>
      <c r="F3331" s="190">
        <f t="shared" si="119"/>
        <v>0</v>
      </c>
      <c r="G3331" s="190">
        <f t="shared" si="119"/>
        <v>0</v>
      </c>
      <c r="H3331" s="190">
        <f t="shared" si="119"/>
        <v>0</v>
      </c>
      <c r="I3331" s="190">
        <v>0</v>
      </c>
      <c r="J3331" s="190">
        <v>0</v>
      </c>
      <c r="K3331" s="190">
        <v>0</v>
      </c>
      <c r="L3331" s="190">
        <v>0</v>
      </c>
      <c r="M3331" s="190">
        <v>0</v>
      </c>
      <c r="N3331" s="190">
        <v>0</v>
      </c>
      <c r="O3331" s="190">
        <v>0</v>
      </c>
      <c r="P3331" s="190">
        <v>0</v>
      </c>
      <c r="Q3331" s="190">
        <v>0</v>
      </c>
      <c r="R3331" s="190">
        <v>0</v>
      </c>
    </row>
    <row r="3332" spans="1:18" ht="30.75" hidden="1" thickBot="1">
      <c r="A3332" s="185" t="str">
        <f t="shared" si="118"/>
        <v>B</v>
      </c>
      <c r="B3332" s="186" t="s">
        <v>1688</v>
      </c>
      <c r="C3332" s="187" t="s">
        <v>1689</v>
      </c>
      <c r="D3332" s="188">
        <f t="shared" si="119"/>
        <v>0</v>
      </c>
      <c r="E3332" s="188">
        <f t="shared" si="119"/>
        <v>0</v>
      </c>
      <c r="F3332" s="188">
        <f t="shared" si="119"/>
        <v>0</v>
      </c>
      <c r="G3332" s="188">
        <f t="shared" si="119"/>
        <v>0</v>
      </c>
      <c r="H3332" s="188">
        <f t="shared" si="119"/>
        <v>0</v>
      </c>
      <c r="I3332" s="188">
        <v>0</v>
      </c>
      <c r="J3332" s="188">
        <v>0</v>
      </c>
      <c r="K3332" s="188">
        <v>0</v>
      </c>
      <c r="L3332" s="188">
        <v>0</v>
      </c>
      <c r="M3332" s="188">
        <v>0</v>
      </c>
      <c r="N3332" s="188">
        <v>0</v>
      </c>
      <c r="O3332" s="188">
        <v>0</v>
      </c>
      <c r="P3332" s="188">
        <v>0</v>
      </c>
      <c r="Q3332" s="188">
        <v>0</v>
      </c>
      <c r="R3332" s="188">
        <v>0</v>
      </c>
    </row>
    <row r="3333" spans="1:18" ht="15" hidden="1">
      <c r="A3333" s="185" t="str">
        <f t="shared" si="118"/>
        <v>B</v>
      </c>
      <c r="B3333" s="189" t="s">
        <v>124</v>
      </c>
      <c r="C3333" s="189" t="s">
        <v>96</v>
      </c>
      <c r="D3333" s="190">
        <f t="shared" si="119"/>
        <v>0</v>
      </c>
      <c r="E3333" s="190">
        <f t="shared" si="119"/>
        <v>0</v>
      </c>
      <c r="F3333" s="190">
        <f t="shared" si="119"/>
        <v>0</v>
      </c>
      <c r="G3333" s="190">
        <f t="shared" si="119"/>
        <v>0</v>
      </c>
      <c r="H3333" s="190">
        <f t="shared" si="119"/>
        <v>0</v>
      </c>
      <c r="I3333" s="190">
        <v>0</v>
      </c>
      <c r="J3333" s="190">
        <v>0</v>
      </c>
      <c r="K3333" s="190">
        <v>0</v>
      </c>
      <c r="L3333" s="190">
        <v>0</v>
      </c>
      <c r="M3333" s="190">
        <v>0</v>
      </c>
      <c r="N3333" s="190">
        <v>0</v>
      </c>
      <c r="O3333" s="190">
        <v>0</v>
      </c>
      <c r="P3333" s="190">
        <v>0</v>
      </c>
      <c r="Q3333" s="190">
        <v>0</v>
      </c>
      <c r="R3333" s="190">
        <v>0</v>
      </c>
    </row>
    <row r="3334" spans="1:18" ht="15" hidden="1">
      <c r="A3334" s="185" t="str">
        <f t="shared" si="118"/>
        <v>B</v>
      </c>
      <c r="B3334" s="191" t="s">
        <v>124</v>
      </c>
      <c r="C3334" s="191" t="s">
        <v>97</v>
      </c>
      <c r="D3334" s="192">
        <f t="shared" si="119"/>
        <v>0</v>
      </c>
      <c r="E3334" s="192">
        <f t="shared" si="119"/>
        <v>0</v>
      </c>
      <c r="F3334" s="192">
        <f t="shared" si="119"/>
        <v>0</v>
      </c>
      <c r="G3334" s="192">
        <f t="shared" si="119"/>
        <v>0</v>
      </c>
      <c r="H3334" s="192">
        <f t="shared" si="119"/>
        <v>0</v>
      </c>
      <c r="I3334" s="192">
        <v>0</v>
      </c>
      <c r="J3334" s="192">
        <v>0</v>
      </c>
      <c r="K3334" s="192">
        <v>0</v>
      </c>
      <c r="L3334" s="192">
        <v>0</v>
      </c>
      <c r="M3334" s="192">
        <v>0</v>
      </c>
      <c r="N3334" s="192">
        <v>0</v>
      </c>
      <c r="O3334" s="192">
        <v>0</v>
      </c>
      <c r="P3334" s="192">
        <v>0</v>
      </c>
      <c r="Q3334" s="192">
        <v>0</v>
      </c>
      <c r="R3334" s="192">
        <v>0</v>
      </c>
    </row>
    <row r="3335" spans="1:18" ht="15" hidden="1">
      <c r="A3335" s="185" t="str">
        <f t="shared" ref="A3335:A3398" si="120">(IF(OR(D3335&lt;&gt;0,E3335&lt;&gt;0,F3335&lt;&gt;0,G3335&lt;&gt;0,H3335&lt;&gt;0),"A","B"))</f>
        <v>B</v>
      </c>
      <c r="B3335" s="191" t="s">
        <v>124</v>
      </c>
      <c r="C3335" s="191" t="s">
        <v>98</v>
      </c>
      <c r="D3335" s="192">
        <f t="shared" si="119"/>
        <v>0</v>
      </c>
      <c r="E3335" s="192">
        <f t="shared" si="119"/>
        <v>0</v>
      </c>
      <c r="F3335" s="192">
        <f t="shared" si="119"/>
        <v>0</v>
      </c>
      <c r="G3335" s="192">
        <f t="shared" si="119"/>
        <v>0</v>
      </c>
      <c r="H3335" s="192">
        <f t="shared" si="119"/>
        <v>0</v>
      </c>
      <c r="I3335" s="192">
        <v>0</v>
      </c>
      <c r="J3335" s="192">
        <v>0</v>
      </c>
      <c r="K3335" s="192">
        <v>0</v>
      </c>
      <c r="L3335" s="192">
        <v>0</v>
      </c>
      <c r="M3335" s="192">
        <v>0</v>
      </c>
      <c r="N3335" s="192">
        <v>0</v>
      </c>
      <c r="O3335" s="192">
        <v>0</v>
      </c>
      <c r="P3335" s="192">
        <v>0</v>
      </c>
      <c r="Q3335" s="192">
        <v>0</v>
      </c>
      <c r="R3335" s="192">
        <v>0</v>
      </c>
    </row>
    <row r="3336" spans="1:18" ht="15" hidden="1">
      <c r="A3336" s="185" t="str">
        <f t="shared" si="120"/>
        <v>B</v>
      </c>
      <c r="B3336" s="191" t="s">
        <v>124</v>
      </c>
      <c r="C3336" s="191" t="s">
        <v>100</v>
      </c>
      <c r="D3336" s="192">
        <f t="shared" si="119"/>
        <v>0</v>
      </c>
      <c r="E3336" s="192">
        <f t="shared" si="119"/>
        <v>0</v>
      </c>
      <c r="F3336" s="192">
        <f t="shared" si="119"/>
        <v>0</v>
      </c>
      <c r="G3336" s="192">
        <f t="shared" si="119"/>
        <v>0</v>
      </c>
      <c r="H3336" s="192">
        <f t="shared" si="119"/>
        <v>0</v>
      </c>
      <c r="I3336" s="192">
        <v>0</v>
      </c>
      <c r="J3336" s="192">
        <v>0</v>
      </c>
      <c r="K3336" s="192">
        <v>0</v>
      </c>
      <c r="L3336" s="192">
        <v>0</v>
      </c>
      <c r="M3336" s="192">
        <v>0</v>
      </c>
      <c r="N3336" s="192">
        <v>0</v>
      </c>
      <c r="O3336" s="192">
        <v>0</v>
      </c>
      <c r="P3336" s="192">
        <v>0</v>
      </c>
      <c r="Q3336" s="192">
        <v>0</v>
      </c>
      <c r="R3336" s="192">
        <v>0</v>
      </c>
    </row>
    <row r="3337" spans="1:18" ht="15" hidden="1">
      <c r="A3337" s="185" t="str">
        <f t="shared" si="120"/>
        <v>B</v>
      </c>
      <c r="B3337" s="191" t="s">
        <v>124</v>
      </c>
      <c r="C3337" s="191" t="s">
        <v>101</v>
      </c>
      <c r="D3337" s="192">
        <f t="shared" si="119"/>
        <v>0</v>
      </c>
      <c r="E3337" s="192">
        <f t="shared" si="119"/>
        <v>0</v>
      </c>
      <c r="F3337" s="192">
        <f t="shared" si="119"/>
        <v>0</v>
      </c>
      <c r="G3337" s="192">
        <f t="shared" si="119"/>
        <v>0</v>
      </c>
      <c r="H3337" s="192">
        <f t="shared" si="119"/>
        <v>0</v>
      </c>
      <c r="I3337" s="192">
        <v>0</v>
      </c>
      <c r="J3337" s="192">
        <v>0</v>
      </c>
      <c r="K3337" s="192">
        <v>0</v>
      </c>
      <c r="L3337" s="192">
        <v>0</v>
      </c>
      <c r="M3337" s="192">
        <v>0</v>
      </c>
      <c r="N3337" s="192">
        <v>0</v>
      </c>
      <c r="O3337" s="192">
        <v>0</v>
      </c>
      <c r="P3337" s="192">
        <v>0</v>
      </c>
      <c r="Q3337" s="192">
        <v>0</v>
      </c>
      <c r="R3337" s="192">
        <v>0</v>
      </c>
    </row>
    <row r="3338" spans="1:18" ht="15" hidden="1">
      <c r="A3338" s="185" t="str">
        <f t="shared" si="120"/>
        <v>B</v>
      </c>
      <c r="B3338" s="191" t="s">
        <v>124</v>
      </c>
      <c r="C3338" s="191" t="s">
        <v>102</v>
      </c>
      <c r="D3338" s="192">
        <f t="shared" si="119"/>
        <v>0</v>
      </c>
      <c r="E3338" s="192">
        <f t="shared" si="119"/>
        <v>0</v>
      </c>
      <c r="F3338" s="192">
        <f t="shared" si="119"/>
        <v>0</v>
      </c>
      <c r="G3338" s="192">
        <f t="shared" si="119"/>
        <v>0</v>
      </c>
      <c r="H3338" s="192">
        <f t="shared" si="119"/>
        <v>0</v>
      </c>
      <c r="I3338" s="192">
        <v>0</v>
      </c>
      <c r="J3338" s="192">
        <v>0</v>
      </c>
      <c r="K3338" s="192">
        <v>0</v>
      </c>
      <c r="L3338" s="192">
        <v>0</v>
      </c>
      <c r="M3338" s="192">
        <v>0</v>
      </c>
      <c r="N3338" s="192">
        <v>0</v>
      </c>
      <c r="O3338" s="192">
        <v>0</v>
      </c>
      <c r="P3338" s="192">
        <v>0</v>
      </c>
      <c r="Q3338" s="192">
        <v>0</v>
      </c>
      <c r="R3338" s="192">
        <v>0</v>
      </c>
    </row>
    <row r="3339" spans="1:18" ht="15" hidden="1">
      <c r="A3339" s="185" t="str">
        <f t="shared" si="120"/>
        <v>B</v>
      </c>
      <c r="B3339" s="189" t="s">
        <v>124</v>
      </c>
      <c r="C3339" s="189" t="s">
        <v>121</v>
      </c>
      <c r="D3339" s="190">
        <f t="shared" si="119"/>
        <v>0</v>
      </c>
      <c r="E3339" s="190">
        <f t="shared" si="119"/>
        <v>0</v>
      </c>
      <c r="F3339" s="190">
        <f t="shared" si="119"/>
        <v>0</v>
      </c>
      <c r="G3339" s="190">
        <f t="shared" si="119"/>
        <v>0</v>
      </c>
      <c r="H3339" s="190">
        <f t="shared" si="119"/>
        <v>0</v>
      </c>
      <c r="I3339" s="190">
        <v>0</v>
      </c>
      <c r="J3339" s="190">
        <v>0</v>
      </c>
      <c r="K3339" s="190">
        <v>0</v>
      </c>
      <c r="L3339" s="190">
        <v>0</v>
      </c>
      <c r="M3339" s="190">
        <v>0</v>
      </c>
      <c r="N3339" s="190">
        <v>0</v>
      </c>
      <c r="O3339" s="190">
        <v>0</v>
      </c>
      <c r="P3339" s="190">
        <v>0</v>
      </c>
      <c r="Q3339" s="190">
        <v>0</v>
      </c>
      <c r="R3339" s="190">
        <v>0</v>
      </c>
    </row>
    <row r="3340" spans="1:18" ht="30.75" hidden="1" thickBot="1">
      <c r="A3340" s="185" t="str">
        <f t="shared" si="120"/>
        <v>B</v>
      </c>
      <c r="B3340" s="186" t="s">
        <v>1690</v>
      </c>
      <c r="C3340" s="187" t="s">
        <v>1691</v>
      </c>
      <c r="D3340" s="188">
        <f t="shared" si="119"/>
        <v>0</v>
      </c>
      <c r="E3340" s="188">
        <f t="shared" si="119"/>
        <v>0</v>
      </c>
      <c r="F3340" s="188">
        <f t="shared" si="119"/>
        <v>0</v>
      </c>
      <c r="G3340" s="188">
        <f t="shared" si="119"/>
        <v>0</v>
      </c>
      <c r="H3340" s="188">
        <f t="shared" si="119"/>
        <v>0</v>
      </c>
      <c r="I3340" s="188">
        <v>0</v>
      </c>
      <c r="J3340" s="188">
        <v>0</v>
      </c>
      <c r="K3340" s="188">
        <v>0</v>
      </c>
      <c r="L3340" s="188">
        <v>0</v>
      </c>
      <c r="M3340" s="188">
        <v>0</v>
      </c>
      <c r="N3340" s="188">
        <v>0</v>
      </c>
      <c r="O3340" s="188">
        <v>0</v>
      </c>
      <c r="P3340" s="188">
        <v>0</v>
      </c>
      <c r="Q3340" s="188">
        <v>0</v>
      </c>
      <c r="R3340" s="188">
        <v>0</v>
      </c>
    </row>
    <row r="3341" spans="1:18" ht="15" hidden="1">
      <c r="A3341" s="185" t="str">
        <f t="shared" si="120"/>
        <v>B</v>
      </c>
      <c r="B3341" s="189" t="s">
        <v>124</v>
      </c>
      <c r="C3341" s="189" t="s">
        <v>96</v>
      </c>
      <c r="D3341" s="190">
        <f t="shared" si="119"/>
        <v>0</v>
      </c>
      <c r="E3341" s="190">
        <f t="shared" si="119"/>
        <v>0</v>
      </c>
      <c r="F3341" s="190">
        <f t="shared" si="119"/>
        <v>0</v>
      </c>
      <c r="G3341" s="190">
        <f t="shared" si="119"/>
        <v>0</v>
      </c>
      <c r="H3341" s="190">
        <f t="shared" si="119"/>
        <v>0</v>
      </c>
      <c r="I3341" s="190">
        <v>0</v>
      </c>
      <c r="J3341" s="190">
        <v>0</v>
      </c>
      <c r="K3341" s="190">
        <v>0</v>
      </c>
      <c r="L3341" s="190">
        <v>0</v>
      </c>
      <c r="M3341" s="190">
        <v>0</v>
      </c>
      <c r="N3341" s="190">
        <v>0</v>
      </c>
      <c r="O3341" s="190">
        <v>0</v>
      </c>
      <c r="P3341" s="190">
        <v>0</v>
      </c>
      <c r="Q3341" s="190">
        <v>0</v>
      </c>
      <c r="R3341" s="190">
        <v>0</v>
      </c>
    </row>
    <row r="3342" spans="1:18" ht="15" hidden="1">
      <c r="A3342" s="185" t="str">
        <f t="shared" si="120"/>
        <v>B</v>
      </c>
      <c r="B3342" s="191" t="s">
        <v>124</v>
      </c>
      <c r="C3342" s="191" t="s">
        <v>97</v>
      </c>
      <c r="D3342" s="192">
        <f t="shared" si="119"/>
        <v>0</v>
      </c>
      <c r="E3342" s="192">
        <f t="shared" si="119"/>
        <v>0</v>
      </c>
      <c r="F3342" s="192">
        <f t="shared" si="119"/>
        <v>0</v>
      </c>
      <c r="G3342" s="192">
        <f t="shared" si="119"/>
        <v>0</v>
      </c>
      <c r="H3342" s="192">
        <f t="shared" si="119"/>
        <v>0</v>
      </c>
      <c r="I3342" s="192">
        <v>0</v>
      </c>
      <c r="J3342" s="192">
        <v>0</v>
      </c>
      <c r="K3342" s="192">
        <v>0</v>
      </c>
      <c r="L3342" s="192">
        <v>0</v>
      </c>
      <c r="M3342" s="192">
        <v>0</v>
      </c>
      <c r="N3342" s="192">
        <v>0</v>
      </c>
      <c r="O3342" s="192">
        <v>0</v>
      </c>
      <c r="P3342" s="192">
        <v>0</v>
      </c>
      <c r="Q3342" s="192">
        <v>0</v>
      </c>
      <c r="R3342" s="192">
        <v>0</v>
      </c>
    </row>
    <row r="3343" spans="1:18" ht="15" hidden="1">
      <c r="A3343" s="185" t="str">
        <f t="shared" si="120"/>
        <v>B</v>
      </c>
      <c r="B3343" s="191" t="s">
        <v>124</v>
      </c>
      <c r="C3343" s="191" t="s">
        <v>98</v>
      </c>
      <c r="D3343" s="192">
        <f t="shared" si="119"/>
        <v>0</v>
      </c>
      <c r="E3343" s="192">
        <f t="shared" si="119"/>
        <v>0</v>
      </c>
      <c r="F3343" s="192">
        <f t="shared" si="119"/>
        <v>0</v>
      </c>
      <c r="G3343" s="192">
        <f t="shared" si="119"/>
        <v>0</v>
      </c>
      <c r="H3343" s="192">
        <f t="shared" si="119"/>
        <v>0</v>
      </c>
      <c r="I3343" s="192">
        <v>0</v>
      </c>
      <c r="J3343" s="192">
        <v>0</v>
      </c>
      <c r="K3343" s="192">
        <v>0</v>
      </c>
      <c r="L3343" s="192">
        <v>0</v>
      </c>
      <c r="M3343" s="192">
        <v>0</v>
      </c>
      <c r="N3343" s="192">
        <v>0</v>
      </c>
      <c r="O3343" s="192">
        <v>0</v>
      </c>
      <c r="P3343" s="192">
        <v>0</v>
      </c>
      <c r="Q3343" s="192">
        <v>0</v>
      </c>
      <c r="R3343" s="192">
        <v>0</v>
      </c>
    </row>
    <row r="3344" spans="1:18" ht="15" hidden="1">
      <c r="A3344" s="185" t="str">
        <f t="shared" si="120"/>
        <v>B</v>
      </c>
      <c r="B3344" s="191" t="s">
        <v>124</v>
      </c>
      <c r="C3344" s="191" t="s">
        <v>101</v>
      </c>
      <c r="D3344" s="192">
        <f t="shared" si="119"/>
        <v>0</v>
      </c>
      <c r="E3344" s="192">
        <f t="shared" si="119"/>
        <v>0</v>
      </c>
      <c r="F3344" s="192">
        <f t="shared" si="119"/>
        <v>0</v>
      </c>
      <c r="G3344" s="192">
        <f t="shared" si="119"/>
        <v>0</v>
      </c>
      <c r="H3344" s="192">
        <f t="shared" si="119"/>
        <v>0</v>
      </c>
      <c r="I3344" s="192">
        <v>0</v>
      </c>
      <c r="J3344" s="192">
        <v>0</v>
      </c>
      <c r="K3344" s="192">
        <v>0</v>
      </c>
      <c r="L3344" s="192">
        <v>0</v>
      </c>
      <c r="M3344" s="192">
        <v>0</v>
      </c>
      <c r="N3344" s="192">
        <v>0</v>
      </c>
      <c r="O3344" s="192">
        <v>0</v>
      </c>
      <c r="P3344" s="192">
        <v>0</v>
      </c>
      <c r="Q3344" s="192">
        <v>0</v>
      </c>
      <c r="R3344" s="192">
        <v>0</v>
      </c>
    </row>
    <row r="3345" spans="1:18" ht="15" hidden="1">
      <c r="A3345" s="185" t="str">
        <f t="shared" si="120"/>
        <v>B</v>
      </c>
      <c r="B3345" s="191" t="s">
        <v>124</v>
      </c>
      <c r="C3345" s="191" t="s">
        <v>102</v>
      </c>
      <c r="D3345" s="192">
        <f t="shared" si="119"/>
        <v>0</v>
      </c>
      <c r="E3345" s="192">
        <f t="shared" si="119"/>
        <v>0</v>
      </c>
      <c r="F3345" s="192">
        <f t="shared" si="119"/>
        <v>0</v>
      </c>
      <c r="G3345" s="192">
        <f t="shared" si="119"/>
        <v>0</v>
      </c>
      <c r="H3345" s="192">
        <f t="shared" si="119"/>
        <v>0</v>
      </c>
      <c r="I3345" s="192">
        <v>0</v>
      </c>
      <c r="J3345" s="192">
        <v>0</v>
      </c>
      <c r="K3345" s="192">
        <v>0</v>
      </c>
      <c r="L3345" s="192">
        <v>0</v>
      </c>
      <c r="M3345" s="192">
        <v>0</v>
      </c>
      <c r="N3345" s="192">
        <v>0</v>
      </c>
      <c r="O3345" s="192">
        <v>0</v>
      </c>
      <c r="P3345" s="192">
        <v>0</v>
      </c>
      <c r="Q3345" s="192">
        <v>0</v>
      </c>
      <c r="R3345" s="192">
        <v>0</v>
      </c>
    </row>
    <row r="3346" spans="1:18" ht="15" hidden="1">
      <c r="A3346" s="185" t="str">
        <f t="shared" si="120"/>
        <v>B</v>
      </c>
      <c r="B3346" s="189" t="s">
        <v>124</v>
      </c>
      <c r="C3346" s="189" t="s">
        <v>121</v>
      </c>
      <c r="D3346" s="190">
        <f t="shared" si="119"/>
        <v>0</v>
      </c>
      <c r="E3346" s="190">
        <f t="shared" si="119"/>
        <v>0</v>
      </c>
      <c r="F3346" s="190">
        <f t="shared" si="119"/>
        <v>0</v>
      </c>
      <c r="G3346" s="190">
        <f t="shared" si="119"/>
        <v>0</v>
      </c>
      <c r="H3346" s="190">
        <f t="shared" si="119"/>
        <v>0</v>
      </c>
      <c r="I3346" s="190">
        <v>0</v>
      </c>
      <c r="J3346" s="190">
        <v>0</v>
      </c>
      <c r="K3346" s="190">
        <v>0</v>
      </c>
      <c r="L3346" s="190">
        <v>0</v>
      </c>
      <c r="M3346" s="190">
        <v>0</v>
      </c>
      <c r="N3346" s="190">
        <v>0</v>
      </c>
      <c r="O3346" s="190">
        <v>0</v>
      </c>
      <c r="P3346" s="190">
        <v>0</v>
      </c>
      <c r="Q3346" s="190">
        <v>0</v>
      </c>
      <c r="R3346" s="190">
        <v>0</v>
      </c>
    </row>
    <row r="3347" spans="1:18" ht="15.75" hidden="1" thickBot="1">
      <c r="A3347" s="185" t="str">
        <f t="shared" si="120"/>
        <v>B</v>
      </c>
      <c r="B3347" s="186" t="s">
        <v>1692</v>
      </c>
      <c r="C3347" s="187" t="s">
        <v>1693</v>
      </c>
      <c r="D3347" s="188">
        <f t="shared" si="119"/>
        <v>0</v>
      </c>
      <c r="E3347" s="188">
        <f t="shared" si="119"/>
        <v>0</v>
      </c>
      <c r="F3347" s="188">
        <f t="shared" si="119"/>
        <v>0</v>
      </c>
      <c r="G3347" s="188">
        <f t="shared" si="119"/>
        <v>0</v>
      </c>
      <c r="H3347" s="188">
        <f t="shared" si="119"/>
        <v>0</v>
      </c>
      <c r="I3347" s="188">
        <v>0</v>
      </c>
      <c r="J3347" s="188">
        <v>0</v>
      </c>
      <c r="K3347" s="188">
        <v>0</v>
      </c>
      <c r="L3347" s="188">
        <v>0</v>
      </c>
      <c r="M3347" s="188">
        <v>0</v>
      </c>
      <c r="N3347" s="188">
        <v>0</v>
      </c>
      <c r="O3347" s="188">
        <v>0</v>
      </c>
      <c r="P3347" s="188">
        <v>0</v>
      </c>
      <c r="Q3347" s="188">
        <v>0</v>
      </c>
      <c r="R3347" s="188">
        <v>0</v>
      </c>
    </row>
    <row r="3348" spans="1:18" ht="15" hidden="1">
      <c r="A3348" s="185" t="str">
        <f t="shared" si="120"/>
        <v>B</v>
      </c>
      <c r="B3348" s="189" t="s">
        <v>124</v>
      </c>
      <c r="C3348" s="189" t="s">
        <v>96</v>
      </c>
      <c r="D3348" s="190">
        <f t="shared" si="119"/>
        <v>0</v>
      </c>
      <c r="E3348" s="190">
        <f t="shared" si="119"/>
        <v>0</v>
      </c>
      <c r="F3348" s="190">
        <f t="shared" si="119"/>
        <v>0</v>
      </c>
      <c r="G3348" s="190">
        <f t="shared" si="119"/>
        <v>0</v>
      </c>
      <c r="H3348" s="190">
        <f t="shared" si="119"/>
        <v>0</v>
      </c>
      <c r="I3348" s="190">
        <v>0</v>
      </c>
      <c r="J3348" s="190">
        <v>0</v>
      </c>
      <c r="K3348" s="190">
        <v>0</v>
      </c>
      <c r="L3348" s="190">
        <v>0</v>
      </c>
      <c r="M3348" s="190">
        <v>0</v>
      </c>
      <c r="N3348" s="190">
        <v>0</v>
      </c>
      <c r="O3348" s="190">
        <v>0</v>
      </c>
      <c r="P3348" s="190">
        <v>0</v>
      </c>
      <c r="Q3348" s="190">
        <v>0</v>
      </c>
      <c r="R3348" s="190">
        <v>0</v>
      </c>
    </row>
    <row r="3349" spans="1:18" ht="15" hidden="1">
      <c r="A3349" s="185" t="str">
        <f t="shared" si="120"/>
        <v>B</v>
      </c>
      <c r="B3349" s="191" t="s">
        <v>124</v>
      </c>
      <c r="C3349" s="191" t="s">
        <v>100</v>
      </c>
      <c r="D3349" s="192">
        <f t="shared" si="119"/>
        <v>0</v>
      </c>
      <c r="E3349" s="192">
        <f t="shared" si="119"/>
        <v>0</v>
      </c>
      <c r="F3349" s="192">
        <f t="shared" si="119"/>
        <v>0</v>
      </c>
      <c r="G3349" s="192">
        <f t="shared" si="119"/>
        <v>0</v>
      </c>
      <c r="H3349" s="192">
        <f t="shared" si="119"/>
        <v>0</v>
      </c>
      <c r="I3349" s="192">
        <v>0</v>
      </c>
      <c r="J3349" s="192">
        <v>0</v>
      </c>
      <c r="K3349" s="192">
        <v>0</v>
      </c>
      <c r="L3349" s="192">
        <v>0</v>
      </c>
      <c r="M3349" s="192">
        <v>0</v>
      </c>
      <c r="N3349" s="192">
        <v>0</v>
      </c>
      <c r="O3349" s="192">
        <v>0</v>
      </c>
      <c r="P3349" s="192">
        <v>0</v>
      </c>
      <c r="Q3349" s="192">
        <v>0</v>
      </c>
      <c r="R3349" s="192">
        <v>0</v>
      </c>
    </row>
    <row r="3350" spans="1:18" ht="45.75" hidden="1" thickBot="1">
      <c r="A3350" s="185" t="str">
        <f t="shared" si="120"/>
        <v>B</v>
      </c>
      <c r="B3350" s="186" t="s">
        <v>1694</v>
      </c>
      <c r="C3350" s="187" t="s">
        <v>1695</v>
      </c>
      <c r="D3350" s="188">
        <f t="shared" si="119"/>
        <v>0</v>
      </c>
      <c r="E3350" s="188">
        <f t="shared" si="119"/>
        <v>0</v>
      </c>
      <c r="F3350" s="188">
        <f t="shared" si="119"/>
        <v>0</v>
      </c>
      <c r="G3350" s="188">
        <f t="shared" si="119"/>
        <v>0</v>
      </c>
      <c r="H3350" s="188">
        <f t="shared" si="119"/>
        <v>0</v>
      </c>
      <c r="I3350" s="188">
        <v>0</v>
      </c>
      <c r="J3350" s="188">
        <v>0</v>
      </c>
      <c r="K3350" s="188">
        <v>0</v>
      </c>
      <c r="L3350" s="188">
        <v>0</v>
      </c>
      <c r="M3350" s="188">
        <v>0</v>
      </c>
      <c r="N3350" s="188">
        <v>0</v>
      </c>
      <c r="O3350" s="188">
        <v>0</v>
      </c>
      <c r="P3350" s="188">
        <v>0</v>
      </c>
      <c r="Q3350" s="188">
        <v>0</v>
      </c>
      <c r="R3350" s="188">
        <v>0</v>
      </c>
    </row>
    <row r="3351" spans="1:18" ht="15" hidden="1">
      <c r="A3351" s="185" t="str">
        <f t="shared" si="120"/>
        <v>B</v>
      </c>
      <c r="B3351" s="189" t="s">
        <v>124</v>
      </c>
      <c r="C3351" s="189" t="s">
        <v>96</v>
      </c>
      <c r="D3351" s="190">
        <f t="shared" si="119"/>
        <v>0</v>
      </c>
      <c r="E3351" s="190">
        <f t="shared" si="119"/>
        <v>0</v>
      </c>
      <c r="F3351" s="190">
        <f t="shared" si="119"/>
        <v>0</v>
      </c>
      <c r="G3351" s="190">
        <f t="shared" si="119"/>
        <v>0</v>
      </c>
      <c r="H3351" s="190">
        <f t="shared" si="119"/>
        <v>0</v>
      </c>
      <c r="I3351" s="190">
        <v>0</v>
      </c>
      <c r="J3351" s="190">
        <v>0</v>
      </c>
      <c r="K3351" s="190">
        <v>0</v>
      </c>
      <c r="L3351" s="190">
        <v>0</v>
      </c>
      <c r="M3351" s="190">
        <v>0</v>
      </c>
      <c r="N3351" s="190">
        <v>0</v>
      </c>
      <c r="O3351" s="190">
        <v>0</v>
      </c>
      <c r="P3351" s="190">
        <v>0</v>
      </c>
      <c r="Q3351" s="190">
        <v>0</v>
      </c>
      <c r="R3351" s="190">
        <v>0</v>
      </c>
    </row>
    <row r="3352" spans="1:18" ht="15" hidden="1">
      <c r="A3352" s="185" t="str">
        <f t="shared" si="120"/>
        <v>B</v>
      </c>
      <c r="B3352" s="191" t="s">
        <v>124</v>
      </c>
      <c r="C3352" s="191" t="s">
        <v>97</v>
      </c>
      <c r="D3352" s="192">
        <f t="shared" si="119"/>
        <v>0</v>
      </c>
      <c r="E3352" s="192">
        <f t="shared" si="119"/>
        <v>0</v>
      </c>
      <c r="F3352" s="192">
        <f t="shared" si="119"/>
        <v>0</v>
      </c>
      <c r="G3352" s="192">
        <f t="shared" si="119"/>
        <v>0</v>
      </c>
      <c r="H3352" s="192">
        <f t="shared" si="119"/>
        <v>0</v>
      </c>
      <c r="I3352" s="192">
        <v>0</v>
      </c>
      <c r="J3352" s="192">
        <v>0</v>
      </c>
      <c r="K3352" s="192">
        <v>0</v>
      </c>
      <c r="L3352" s="192">
        <v>0</v>
      </c>
      <c r="M3352" s="192">
        <v>0</v>
      </c>
      <c r="N3352" s="192">
        <v>0</v>
      </c>
      <c r="O3352" s="192">
        <v>0</v>
      </c>
      <c r="P3352" s="192">
        <v>0</v>
      </c>
      <c r="Q3352" s="192">
        <v>0</v>
      </c>
      <c r="R3352" s="192">
        <v>0</v>
      </c>
    </row>
    <row r="3353" spans="1:18" ht="15" hidden="1">
      <c r="A3353" s="185" t="str">
        <f t="shared" si="120"/>
        <v>B</v>
      </c>
      <c r="B3353" s="191" t="s">
        <v>124</v>
      </c>
      <c r="C3353" s="191" t="s">
        <v>98</v>
      </c>
      <c r="D3353" s="192">
        <f t="shared" si="119"/>
        <v>0</v>
      </c>
      <c r="E3353" s="192">
        <f t="shared" si="119"/>
        <v>0</v>
      </c>
      <c r="F3353" s="192">
        <f t="shared" si="119"/>
        <v>0</v>
      </c>
      <c r="G3353" s="192">
        <f t="shared" si="119"/>
        <v>0</v>
      </c>
      <c r="H3353" s="192">
        <f t="shared" si="119"/>
        <v>0</v>
      </c>
      <c r="I3353" s="192">
        <v>0</v>
      </c>
      <c r="J3353" s="192">
        <v>0</v>
      </c>
      <c r="K3353" s="192">
        <v>0</v>
      </c>
      <c r="L3353" s="192">
        <v>0</v>
      </c>
      <c r="M3353" s="192">
        <v>0</v>
      </c>
      <c r="N3353" s="192">
        <v>0</v>
      </c>
      <c r="O3353" s="192">
        <v>0</v>
      </c>
      <c r="P3353" s="192">
        <v>0</v>
      </c>
      <c r="Q3353" s="192">
        <v>0</v>
      </c>
      <c r="R3353" s="192">
        <v>0</v>
      </c>
    </row>
    <row r="3354" spans="1:18" ht="15" hidden="1">
      <c r="A3354" s="185" t="str">
        <f t="shared" si="120"/>
        <v>B</v>
      </c>
      <c r="B3354" s="191" t="s">
        <v>124</v>
      </c>
      <c r="C3354" s="191" t="s">
        <v>102</v>
      </c>
      <c r="D3354" s="192">
        <f t="shared" si="119"/>
        <v>0</v>
      </c>
      <c r="E3354" s="192">
        <f t="shared" si="119"/>
        <v>0</v>
      </c>
      <c r="F3354" s="192">
        <f t="shared" si="119"/>
        <v>0</v>
      </c>
      <c r="G3354" s="192">
        <f t="shared" si="119"/>
        <v>0</v>
      </c>
      <c r="H3354" s="192">
        <f t="shared" si="119"/>
        <v>0</v>
      </c>
      <c r="I3354" s="192">
        <v>0</v>
      </c>
      <c r="J3354" s="192">
        <v>0</v>
      </c>
      <c r="K3354" s="192">
        <v>0</v>
      </c>
      <c r="L3354" s="192">
        <v>0</v>
      </c>
      <c r="M3354" s="192">
        <v>0</v>
      </c>
      <c r="N3354" s="192">
        <v>0</v>
      </c>
      <c r="O3354" s="192">
        <v>0</v>
      </c>
      <c r="P3354" s="192">
        <v>0</v>
      </c>
      <c r="Q3354" s="192">
        <v>0</v>
      </c>
      <c r="R3354" s="192">
        <v>0</v>
      </c>
    </row>
    <row r="3355" spans="1:18" ht="30.75" hidden="1" thickBot="1">
      <c r="A3355" s="185" t="str">
        <f t="shared" si="120"/>
        <v>B</v>
      </c>
      <c r="B3355" s="186" t="s">
        <v>1696</v>
      </c>
      <c r="C3355" s="187" t="s">
        <v>1697</v>
      </c>
      <c r="D3355" s="188">
        <f t="shared" si="119"/>
        <v>0</v>
      </c>
      <c r="E3355" s="188">
        <f t="shared" si="119"/>
        <v>0</v>
      </c>
      <c r="F3355" s="188">
        <f t="shared" si="119"/>
        <v>0</v>
      </c>
      <c r="G3355" s="188">
        <f t="shared" si="119"/>
        <v>0</v>
      </c>
      <c r="H3355" s="188">
        <f t="shared" si="119"/>
        <v>0</v>
      </c>
      <c r="I3355" s="188">
        <v>0</v>
      </c>
      <c r="J3355" s="188">
        <v>0</v>
      </c>
      <c r="K3355" s="188">
        <v>0</v>
      </c>
      <c r="L3355" s="188">
        <v>0</v>
      </c>
      <c r="M3355" s="188">
        <v>0</v>
      </c>
      <c r="N3355" s="188">
        <v>0</v>
      </c>
      <c r="O3355" s="188">
        <v>0</v>
      </c>
      <c r="P3355" s="188">
        <v>0</v>
      </c>
      <c r="Q3355" s="188">
        <v>0</v>
      </c>
      <c r="R3355" s="188">
        <v>0</v>
      </c>
    </row>
    <row r="3356" spans="1:18" ht="15" hidden="1">
      <c r="A3356" s="185" t="str">
        <f t="shared" si="120"/>
        <v>B</v>
      </c>
      <c r="B3356" s="189" t="s">
        <v>124</v>
      </c>
      <c r="C3356" s="189" t="s">
        <v>96</v>
      </c>
      <c r="D3356" s="190">
        <f t="shared" si="119"/>
        <v>0</v>
      </c>
      <c r="E3356" s="190">
        <f t="shared" si="119"/>
        <v>0</v>
      </c>
      <c r="F3356" s="190">
        <f t="shared" si="119"/>
        <v>0</v>
      </c>
      <c r="G3356" s="190">
        <f t="shared" si="119"/>
        <v>0</v>
      </c>
      <c r="H3356" s="190">
        <f t="shared" si="119"/>
        <v>0</v>
      </c>
      <c r="I3356" s="190">
        <v>0</v>
      </c>
      <c r="J3356" s="190">
        <v>0</v>
      </c>
      <c r="K3356" s="190">
        <v>0</v>
      </c>
      <c r="L3356" s="190">
        <v>0</v>
      </c>
      <c r="M3356" s="190">
        <v>0</v>
      </c>
      <c r="N3356" s="190">
        <v>0</v>
      </c>
      <c r="O3356" s="190">
        <v>0</v>
      </c>
      <c r="P3356" s="190">
        <v>0</v>
      </c>
      <c r="Q3356" s="190">
        <v>0</v>
      </c>
      <c r="R3356" s="190">
        <v>0</v>
      </c>
    </row>
    <row r="3357" spans="1:18" ht="15" hidden="1">
      <c r="A3357" s="185" t="str">
        <f t="shared" si="120"/>
        <v>B</v>
      </c>
      <c r="B3357" s="191" t="s">
        <v>124</v>
      </c>
      <c r="C3357" s="191" t="s">
        <v>97</v>
      </c>
      <c r="D3357" s="192">
        <f t="shared" si="119"/>
        <v>0</v>
      </c>
      <c r="E3357" s="192">
        <f t="shared" si="119"/>
        <v>0</v>
      </c>
      <c r="F3357" s="192">
        <f t="shared" si="119"/>
        <v>0</v>
      </c>
      <c r="G3357" s="192">
        <f t="shared" si="119"/>
        <v>0</v>
      </c>
      <c r="H3357" s="192">
        <f t="shared" si="119"/>
        <v>0</v>
      </c>
      <c r="I3357" s="192">
        <v>0</v>
      </c>
      <c r="J3357" s="192">
        <v>0</v>
      </c>
      <c r="K3357" s="192">
        <v>0</v>
      </c>
      <c r="L3357" s="192">
        <v>0</v>
      </c>
      <c r="M3357" s="192">
        <v>0</v>
      </c>
      <c r="N3357" s="192">
        <v>0</v>
      </c>
      <c r="O3357" s="192">
        <v>0</v>
      </c>
      <c r="P3357" s="192">
        <v>0</v>
      </c>
      <c r="Q3357" s="192">
        <v>0</v>
      </c>
      <c r="R3357" s="192">
        <v>0</v>
      </c>
    </row>
    <row r="3358" spans="1:18" ht="15" hidden="1">
      <c r="A3358" s="185" t="str">
        <f t="shared" si="120"/>
        <v>B</v>
      </c>
      <c r="B3358" s="191" t="s">
        <v>124</v>
      </c>
      <c r="C3358" s="191" t="s">
        <v>98</v>
      </c>
      <c r="D3358" s="192">
        <f t="shared" si="119"/>
        <v>0</v>
      </c>
      <c r="E3358" s="192">
        <f t="shared" si="119"/>
        <v>0</v>
      </c>
      <c r="F3358" s="192">
        <f t="shared" si="119"/>
        <v>0</v>
      </c>
      <c r="G3358" s="192">
        <f t="shared" si="119"/>
        <v>0</v>
      </c>
      <c r="H3358" s="192">
        <f t="shared" si="119"/>
        <v>0</v>
      </c>
      <c r="I3358" s="192">
        <v>0</v>
      </c>
      <c r="J3358" s="192">
        <v>0</v>
      </c>
      <c r="K3358" s="192">
        <v>0</v>
      </c>
      <c r="L3358" s="192">
        <v>0</v>
      </c>
      <c r="M3358" s="192">
        <v>0</v>
      </c>
      <c r="N3358" s="192">
        <v>0</v>
      </c>
      <c r="O3358" s="192">
        <v>0</v>
      </c>
      <c r="P3358" s="192">
        <v>0</v>
      </c>
      <c r="Q3358" s="192">
        <v>0</v>
      </c>
      <c r="R3358" s="192">
        <v>0</v>
      </c>
    </row>
    <row r="3359" spans="1:18" ht="15" hidden="1">
      <c r="A3359" s="185" t="str">
        <f t="shared" si="120"/>
        <v>B</v>
      </c>
      <c r="B3359" s="191" t="s">
        <v>124</v>
      </c>
      <c r="C3359" s="191" t="s">
        <v>101</v>
      </c>
      <c r="D3359" s="192">
        <f t="shared" si="119"/>
        <v>0</v>
      </c>
      <c r="E3359" s="192">
        <f t="shared" si="119"/>
        <v>0</v>
      </c>
      <c r="F3359" s="192">
        <f t="shared" si="119"/>
        <v>0</v>
      </c>
      <c r="G3359" s="192">
        <f t="shared" si="119"/>
        <v>0</v>
      </c>
      <c r="H3359" s="192">
        <f t="shared" si="119"/>
        <v>0</v>
      </c>
      <c r="I3359" s="192">
        <v>0</v>
      </c>
      <c r="J3359" s="192">
        <v>0</v>
      </c>
      <c r="K3359" s="192">
        <v>0</v>
      </c>
      <c r="L3359" s="192">
        <v>0</v>
      </c>
      <c r="M3359" s="192">
        <v>0</v>
      </c>
      <c r="N3359" s="192">
        <v>0</v>
      </c>
      <c r="O3359" s="192">
        <v>0</v>
      </c>
      <c r="P3359" s="192">
        <v>0</v>
      </c>
      <c r="Q3359" s="192">
        <v>0</v>
      </c>
      <c r="R3359" s="192">
        <v>0</v>
      </c>
    </row>
    <row r="3360" spans="1:18" ht="15" hidden="1">
      <c r="A3360" s="185" t="str">
        <f t="shared" si="120"/>
        <v>B</v>
      </c>
      <c r="B3360" s="191" t="s">
        <v>124</v>
      </c>
      <c r="C3360" s="191" t="s">
        <v>102</v>
      </c>
      <c r="D3360" s="192">
        <f t="shared" si="119"/>
        <v>0</v>
      </c>
      <c r="E3360" s="192">
        <f t="shared" si="119"/>
        <v>0</v>
      </c>
      <c r="F3360" s="192">
        <f t="shared" si="119"/>
        <v>0</v>
      </c>
      <c r="G3360" s="192">
        <f t="shared" si="119"/>
        <v>0</v>
      </c>
      <c r="H3360" s="192">
        <f t="shared" si="119"/>
        <v>0</v>
      </c>
      <c r="I3360" s="192">
        <v>0</v>
      </c>
      <c r="J3360" s="192">
        <v>0</v>
      </c>
      <c r="K3360" s="192">
        <v>0</v>
      </c>
      <c r="L3360" s="192">
        <v>0</v>
      </c>
      <c r="M3360" s="192">
        <v>0</v>
      </c>
      <c r="N3360" s="192">
        <v>0</v>
      </c>
      <c r="O3360" s="192">
        <v>0</v>
      </c>
      <c r="P3360" s="192">
        <v>0</v>
      </c>
      <c r="Q3360" s="192">
        <v>0</v>
      </c>
      <c r="R3360" s="192">
        <v>0</v>
      </c>
    </row>
    <row r="3361" spans="1:18" ht="15" hidden="1">
      <c r="A3361" s="185" t="str">
        <f t="shared" si="120"/>
        <v>B</v>
      </c>
      <c r="B3361" s="189" t="s">
        <v>124</v>
      </c>
      <c r="C3361" s="189" t="s">
        <v>121</v>
      </c>
      <c r="D3361" s="190">
        <f t="shared" ref="D3361:H3424" si="121">I3361+N3361</f>
        <v>0</v>
      </c>
      <c r="E3361" s="190">
        <f t="shared" si="121"/>
        <v>0</v>
      </c>
      <c r="F3361" s="190">
        <f t="shared" si="121"/>
        <v>0</v>
      </c>
      <c r="G3361" s="190">
        <f t="shared" si="121"/>
        <v>0</v>
      </c>
      <c r="H3361" s="190">
        <f t="shared" si="121"/>
        <v>0</v>
      </c>
      <c r="I3361" s="190">
        <v>0</v>
      </c>
      <c r="J3361" s="190">
        <v>0</v>
      </c>
      <c r="K3361" s="190">
        <v>0</v>
      </c>
      <c r="L3361" s="190">
        <v>0</v>
      </c>
      <c r="M3361" s="190">
        <v>0</v>
      </c>
      <c r="N3361" s="190">
        <v>0</v>
      </c>
      <c r="O3361" s="190">
        <v>0</v>
      </c>
      <c r="P3361" s="190">
        <v>0</v>
      </c>
      <c r="Q3361" s="190">
        <v>0</v>
      </c>
      <c r="R3361" s="190">
        <v>0</v>
      </c>
    </row>
    <row r="3362" spans="1:18" ht="30.75" hidden="1" thickBot="1">
      <c r="A3362" s="185" t="str">
        <f t="shared" si="120"/>
        <v>B</v>
      </c>
      <c r="B3362" s="186" t="s">
        <v>1698</v>
      </c>
      <c r="C3362" s="187" t="s">
        <v>1699</v>
      </c>
      <c r="D3362" s="188">
        <f t="shared" si="121"/>
        <v>0</v>
      </c>
      <c r="E3362" s="188">
        <f t="shared" si="121"/>
        <v>0</v>
      </c>
      <c r="F3362" s="188">
        <f t="shared" si="121"/>
        <v>0</v>
      </c>
      <c r="G3362" s="188">
        <f t="shared" si="121"/>
        <v>0</v>
      </c>
      <c r="H3362" s="188">
        <f t="shared" si="121"/>
        <v>0</v>
      </c>
      <c r="I3362" s="188">
        <v>0</v>
      </c>
      <c r="J3362" s="188">
        <v>0</v>
      </c>
      <c r="K3362" s="188">
        <v>0</v>
      </c>
      <c r="L3362" s="188">
        <v>0</v>
      </c>
      <c r="M3362" s="188">
        <v>0</v>
      </c>
      <c r="N3362" s="188">
        <v>0</v>
      </c>
      <c r="O3362" s="188">
        <v>0</v>
      </c>
      <c r="P3362" s="188">
        <v>0</v>
      </c>
      <c r="Q3362" s="188">
        <v>0</v>
      </c>
      <c r="R3362" s="188">
        <v>0</v>
      </c>
    </row>
    <row r="3363" spans="1:18" ht="15" hidden="1">
      <c r="A3363" s="185" t="str">
        <f t="shared" si="120"/>
        <v>B</v>
      </c>
      <c r="B3363" s="189" t="s">
        <v>124</v>
      </c>
      <c r="C3363" s="189" t="s">
        <v>96</v>
      </c>
      <c r="D3363" s="190">
        <f t="shared" si="121"/>
        <v>0</v>
      </c>
      <c r="E3363" s="190">
        <f t="shared" si="121"/>
        <v>0</v>
      </c>
      <c r="F3363" s="190">
        <f t="shared" si="121"/>
        <v>0</v>
      </c>
      <c r="G3363" s="190">
        <f t="shared" si="121"/>
        <v>0</v>
      </c>
      <c r="H3363" s="190">
        <f t="shared" si="121"/>
        <v>0</v>
      </c>
      <c r="I3363" s="190">
        <v>0</v>
      </c>
      <c r="J3363" s="190">
        <v>0</v>
      </c>
      <c r="K3363" s="190">
        <v>0</v>
      </c>
      <c r="L3363" s="190">
        <v>0</v>
      </c>
      <c r="M3363" s="190">
        <v>0</v>
      </c>
      <c r="N3363" s="190">
        <v>0</v>
      </c>
      <c r="O3363" s="190">
        <v>0</v>
      </c>
      <c r="P3363" s="190">
        <v>0</v>
      </c>
      <c r="Q3363" s="190">
        <v>0</v>
      </c>
      <c r="R3363" s="190">
        <v>0</v>
      </c>
    </row>
    <row r="3364" spans="1:18" ht="15" hidden="1">
      <c r="A3364" s="185" t="str">
        <f t="shared" si="120"/>
        <v>B</v>
      </c>
      <c r="B3364" s="191" t="s">
        <v>124</v>
      </c>
      <c r="C3364" s="191" t="s">
        <v>97</v>
      </c>
      <c r="D3364" s="192">
        <f t="shared" si="121"/>
        <v>0</v>
      </c>
      <c r="E3364" s="192">
        <f t="shared" si="121"/>
        <v>0</v>
      </c>
      <c r="F3364" s="192">
        <f t="shared" si="121"/>
        <v>0</v>
      </c>
      <c r="G3364" s="192">
        <f t="shared" si="121"/>
        <v>0</v>
      </c>
      <c r="H3364" s="192">
        <f t="shared" si="121"/>
        <v>0</v>
      </c>
      <c r="I3364" s="192">
        <v>0</v>
      </c>
      <c r="J3364" s="192">
        <v>0</v>
      </c>
      <c r="K3364" s="192">
        <v>0</v>
      </c>
      <c r="L3364" s="192">
        <v>0</v>
      </c>
      <c r="M3364" s="192">
        <v>0</v>
      </c>
      <c r="N3364" s="192">
        <v>0</v>
      </c>
      <c r="O3364" s="192">
        <v>0</v>
      </c>
      <c r="P3364" s="192">
        <v>0</v>
      </c>
      <c r="Q3364" s="192">
        <v>0</v>
      </c>
      <c r="R3364" s="192">
        <v>0</v>
      </c>
    </row>
    <row r="3365" spans="1:18" ht="15" hidden="1">
      <c r="A3365" s="185" t="str">
        <f t="shared" si="120"/>
        <v>B</v>
      </c>
      <c r="B3365" s="191" t="s">
        <v>124</v>
      </c>
      <c r="C3365" s="191" t="s">
        <v>98</v>
      </c>
      <c r="D3365" s="192">
        <f t="shared" si="121"/>
        <v>0</v>
      </c>
      <c r="E3365" s="192">
        <f t="shared" si="121"/>
        <v>0</v>
      </c>
      <c r="F3365" s="192">
        <f t="shared" si="121"/>
        <v>0</v>
      </c>
      <c r="G3365" s="192">
        <f t="shared" si="121"/>
        <v>0</v>
      </c>
      <c r="H3365" s="192">
        <f t="shared" si="121"/>
        <v>0</v>
      </c>
      <c r="I3365" s="192">
        <v>0</v>
      </c>
      <c r="J3365" s="192">
        <v>0</v>
      </c>
      <c r="K3365" s="192">
        <v>0</v>
      </c>
      <c r="L3365" s="192">
        <v>0</v>
      </c>
      <c r="M3365" s="192">
        <v>0</v>
      </c>
      <c r="N3365" s="192">
        <v>0</v>
      </c>
      <c r="O3365" s="192">
        <v>0</v>
      </c>
      <c r="P3365" s="192">
        <v>0</v>
      </c>
      <c r="Q3365" s="192">
        <v>0</v>
      </c>
      <c r="R3365" s="192">
        <v>0</v>
      </c>
    </row>
    <row r="3366" spans="1:18" ht="15" hidden="1">
      <c r="A3366" s="185" t="str">
        <f t="shared" si="120"/>
        <v>B</v>
      </c>
      <c r="B3366" s="191" t="s">
        <v>124</v>
      </c>
      <c r="C3366" s="191" t="s">
        <v>102</v>
      </c>
      <c r="D3366" s="192">
        <f t="shared" si="121"/>
        <v>0</v>
      </c>
      <c r="E3366" s="192">
        <f t="shared" si="121"/>
        <v>0</v>
      </c>
      <c r="F3366" s="192">
        <f t="shared" si="121"/>
        <v>0</v>
      </c>
      <c r="G3366" s="192">
        <f t="shared" si="121"/>
        <v>0</v>
      </c>
      <c r="H3366" s="192">
        <f t="shared" si="121"/>
        <v>0</v>
      </c>
      <c r="I3366" s="192">
        <v>0</v>
      </c>
      <c r="J3366" s="192">
        <v>0</v>
      </c>
      <c r="K3366" s="192">
        <v>0</v>
      </c>
      <c r="L3366" s="192">
        <v>0</v>
      </c>
      <c r="M3366" s="192">
        <v>0</v>
      </c>
      <c r="N3366" s="192">
        <v>0</v>
      </c>
      <c r="O3366" s="192">
        <v>0</v>
      </c>
      <c r="P3366" s="192">
        <v>0</v>
      </c>
      <c r="Q3366" s="192">
        <v>0</v>
      </c>
      <c r="R3366" s="192">
        <v>0</v>
      </c>
    </row>
    <row r="3367" spans="1:18" ht="30.75" hidden="1" thickBot="1">
      <c r="A3367" s="185" t="str">
        <f t="shared" si="120"/>
        <v>B</v>
      </c>
      <c r="B3367" s="186" t="s">
        <v>1700</v>
      </c>
      <c r="C3367" s="187" t="s">
        <v>1701</v>
      </c>
      <c r="D3367" s="188">
        <f t="shared" si="121"/>
        <v>0</v>
      </c>
      <c r="E3367" s="188">
        <f t="shared" si="121"/>
        <v>0</v>
      </c>
      <c r="F3367" s="188">
        <f t="shared" si="121"/>
        <v>0</v>
      </c>
      <c r="G3367" s="188">
        <f t="shared" si="121"/>
        <v>0</v>
      </c>
      <c r="H3367" s="188">
        <f t="shared" si="121"/>
        <v>0</v>
      </c>
      <c r="I3367" s="188">
        <v>0</v>
      </c>
      <c r="J3367" s="188">
        <v>0</v>
      </c>
      <c r="K3367" s="188">
        <v>0</v>
      </c>
      <c r="L3367" s="188">
        <v>0</v>
      </c>
      <c r="M3367" s="188">
        <v>0</v>
      </c>
      <c r="N3367" s="188">
        <v>0</v>
      </c>
      <c r="O3367" s="188">
        <v>0</v>
      </c>
      <c r="P3367" s="188">
        <v>0</v>
      </c>
      <c r="Q3367" s="188">
        <v>0</v>
      </c>
      <c r="R3367" s="188">
        <v>0</v>
      </c>
    </row>
    <row r="3368" spans="1:18" ht="15" hidden="1">
      <c r="A3368" s="185" t="str">
        <f t="shared" si="120"/>
        <v>B</v>
      </c>
      <c r="B3368" s="189" t="s">
        <v>124</v>
      </c>
      <c r="C3368" s="189" t="s">
        <v>96</v>
      </c>
      <c r="D3368" s="190">
        <f t="shared" si="121"/>
        <v>0</v>
      </c>
      <c r="E3368" s="190">
        <f t="shared" si="121"/>
        <v>0</v>
      </c>
      <c r="F3368" s="190">
        <f t="shared" si="121"/>
        <v>0</v>
      </c>
      <c r="G3368" s="190">
        <f t="shared" si="121"/>
        <v>0</v>
      </c>
      <c r="H3368" s="190">
        <f t="shared" si="121"/>
        <v>0</v>
      </c>
      <c r="I3368" s="190">
        <v>0</v>
      </c>
      <c r="J3368" s="190">
        <v>0</v>
      </c>
      <c r="K3368" s="190">
        <v>0</v>
      </c>
      <c r="L3368" s="190">
        <v>0</v>
      </c>
      <c r="M3368" s="190">
        <v>0</v>
      </c>
      <c r="N3368" s="190">
        <v>0</v>
      </c>
      <c r="O3368" s="190">
        <v>0</v>
      </c>
      <c r="P3368" s="190">
        <v>0</v>
      </c>
      <c r="Q3368" s="190">
        <v>0</v>
      </c>
      <c r="R3368" s="190">
        <v>0</v>
      </c>
    </row>
    <row r="3369" spans="1:18" ht="15" hidden="1">
      <c r="A3369" s="185" t="str">
        <f t="shared" si="120"/>
        <v>B</v>
      </c>
      <c r="B3369" s="191" t="s">
        <v>124</v>
      </c>
      <c r="C3369" s="191" t="s">
        <v>97</v>
      </c>
      <c r="D3369" s="192">
        <f t="shared" si="121"/>
        <v>0</v>
      </c>
      <c r="E3369" s="192">
        <f t="shared" si="121"/>
        <v>0</v>
      </c>
      <c r="F3369" s="192">
        <f t="shared" si="121"/>
        <v>0</v>
      </c>
      <c r="G3369" s="192">
        <f t="shared" si="121"/>
        <v>0</v>
      </c>
      <c r="H3369" s="192">
        <f t="shared" si="121"/>
        <v>0</v>
      </c>
      <c r="I3369" s="192">
        <v>0</v>
      </c>
      <c r="J3369" s="192">
        <v>0</v>
      </c>
      <c r="K3369" s="192">
        <v>0</v>
      </c>
      <c r="L3369" s="192">
        <v>0</v>
      </c>
      <c r="M3369" s="192">
        <v>0</v>
      </c>
      <c r="N3369" s="192">
        <v>0</v>
      </c>
      <c r="O3369" s="192">
        <v>0</v>
      </c>
      <c r="P3369" s="192">
        <v>0</v>
      </c>
      <c r="Q3369" s="192">
        <v>0</v>
      </c>
      <c r="R3369" s="192">
        <v>0</v>
      </c>
    </row>
    <row r="3370" spans="1:18" ht="15" hidden="1">
      <c r="A3370" s="185" t="str">
        <f t="shared" si="120"/>
        <v>B</v>
      </c>
      <c r="B3370" s="191" t="s">
        <v>124</v>
      </c>
      <c r="C3370" s="191" t="s">
        <v>98</v>
      </c>
      <c r="D3370" s="192">
        <f t="shared" si="121"/>
        <v>0</v>
      </c>
      <c r="E3370" s="192">
        <f t="shared" si="121"/>
        <v>0</v>
      </c>
      <c r="F3370" s="192">
        <f t="shared" si="121"/>
        <v>0</v>
      </c>
      <c r="G3370" s="192">
        <f t="shared" si="121"/>
        <v>0</v>
      </c>
      <c r="H3370" s="192">
        <f t="shared" si="121"/>
        <v>0</v>
      </c>
      <c r="I3370" s="192">
        <v>0</v>
      </c>
      <c r="J3370" s="192">
        <v>0</v>
      </c>
      <c r="K3370" s="192">
        <v>0</v>
      </c>
      <c r="L3370" s="192">
        <v>0</v>
      </c>
      <c r="M3370" s="192">
        <v>0</v>
      </c>
      <c r="N3370" s="192">
        <v>0</v>
      </c>
      <c r="O3370" s="192">
        <v>0</v>
      </c>
      <c r="P3370" s="192">
        <v>0</v>
      </c>
      <c r="Q3370" s="192">
        <v>0</v>
      </c>
      <c r="R3370" s="192">
        <v>0</v>
      </c>
    </row>
    <row r="3371" spans="1:18" ht="15" hidden="1">
      <c r="A3371" s="185" t="str">
        <f t="shared" si="120"/>
        <v>B</v>
      </c>
      <c r="B3371" s="189" t="s">
        <v>124</v>
      </c>
      <c r="C3371" s="189" t="s">
        <v>121</v>
      </c>
      <c r="D3371" s="190">
        <f t="shared" si="121"/>
        <v>0</v>
      </c>
      <c r="E3371" s="190">
        <f t="shared" si="121"/>
        <v>0</v>
      </c>
      <c r="F3371" s="190">
        <f t="shared" si="121"/>
        <v>0</v>
      </c>
      <c r="G3371" s="190">
        <f t="shared" si="121"/>
        <v>0</v>
      </c>
      <c r="H3371" s="190">
        <f t="shared" si="121"/>
        <v>0</v>
      </c>
      <c r="I3371" s="190">
        <v>0</v>
      </c>
      <c r="J3371" s="190">
        <v>0</v>
      </c>
      <c r="K3371" s="190">
        <v>0</v>
      </c>
      <c r="L3371" s="190">
        <v>0</v>
      </c>
      <c r="M3371" s="190">
        <v>0</v>
      </c>
      <c r="N3371" s="190">
        <v>0</v>
      </c>
      <c r="O3371" s="190">
        <v>0</v>
      </c>
      <c r="P3371" s="190">
        <v>0</v>
      </c>
      <c r="Q3371" s="190">
        <v>0</v>
      </c>
      <c r="R3371" s="190">
        <v>0</v>
      </c>
    </row>
    <row r="3372" spans="1:18" ht="45.75" hidden="1" thickBot="1">
      <c r="A3372" s="185" t="str">
        <f t="shared" si="120"/>
        <v>B</v>
      </c>
      <c r="B3372" s="186" t="s">
        <v>1702</v>
      </c>
      <c r="C3372" s="187" t="s">
        <v>1703</v>
      </c>
      <c r="D3372" s="188">
        <f t="shared" si="121"/>
        <v>0</v>
      </c>
      <c r="E3372" s="188">
        <f t="shared" si="121"/>
        <v>0</v>
      </c>
      <c r="F3372" s="188">
        <f t="shared" si="121"/>
        <v>0</v>
      </c>
      <c r="G3372" s="188">
        <f t="shared" si="121"/>
        <v>0</v>
      </c>
      <c r="H3372" s="188">
        <f t="shared" si="121"/>
        <v>0</v>
      </c>
      <c r="I3372" s="188">
        <v>0</v>
      </c>
      <c r="J3372" s="188">
        <v>0</v>
      </c>
      <c r="K3372" s="188">
        <v>0</v>
      </c>
      <c r="L3372" s="188">
        <v>0</v>
      </c>
      <c r="M3372" s="188">
        <v>0</v>
      </c>
      <c r="N3372" s="188">
        <v>0</v>
      </c>
      <c r="O3372" s="188">
        <v>0</v>
      </c>
      <c r="P3372" s="188">
        <v>0</v>
      </c>
      <c r="Q3372" s="188">
        <v>0</v>
      </c>
      <c r="R3372" s="188">
        <v>0</v>
      </c>
    </row>
    <row r="3373" spans="1:18" ht="15" hidden="1">
      <c r="A3373" s="185" t="str">
        <f t="shared" si="120"/>
        <v>B</v>
      </c>
      <c r="B3373" s="189" t="s">
        <v>124</v>
      </c>
      <c r="C3373" s="189" t="s">
        <v>96</v>
      </c>
      <c r="D3373" s="190">
        <f t="shared" si="121"/>
        <v>0</v>
      </c>
      <c r="E3373" s="190">
        <f t="shared" si="121"/>
        <v>0</v>
      </c>
      <c r="F3373" s="190">
        <f t="shared" si="121"/>
        <v>0</v>
      </c>
      <c r="G3373" s="190">
        <f t="shared" si="121"/>
        <v>0</v>
      </c>
      <c r="H3373" s="190">
        <f t="shared" si="121"/>
        <v>0</v>
      </c>
      <c r="I3373" s="190">
        <v>0</v>
      </c>
      <c r="J3373" s="190">
        <v>0</v>
      </c>
      <c r="K3373" s="190">
        <v>0</v>
      </c>
      <c r="L3373" s="190">
        <v>0</v>
      </c>
      <c r="M3373" s="190">
        <v>0</v>
      </c>
      <c r="N3373" s="190">
        <v>0</v>
      </c>
      <c r="O3373" s="190">
        <v>0</v>
      </c>
      <c r="P3373" s="190">
        <v>0</v>
      </c>
      <c r="Q3373" s="190">
        <v>0</v>
      </c>
      <c r="R3373" s="190">
        <v>0</v>
      </c>
    </row>
    <row r="3374" spans="1:18" ht="15" hidden="1">
      <c r="A3374" s="185" t="str">
        <f t="shared" si="120"/>
        <v>B</v>
      </c>
      <c r="B3374" s="191" t="s">
        <v>124</v>
      </c>
      <c r="C3374" s="191" t="s">
        <v>97</v>
      </c>
      <c r="D3374" s="192">
        <f t="shared" si="121"/>
        <v>0</v>
      </c>
      <c r="E3374" s="192">
        <f t="shared" si="121"/>
        <v>0</v>
      </c>
      <c r="F3374" s="192">
        <f t="shared" si="121"/>
        <v>0</v>
      </c>
      <c r="G3374" s="192">
        <f t="shared" si="121"/>
        <v>0</v>
      </c>
      <c r="H3374" s="192">
        <f t="shared" si="121"/>
        <v>0</v>
      </c>
      <c r="I3374" s="192">
        <v>0</v>
      </c>
      <c r="J3374" s="192">
        <v>0</v>
      </c>
      <c r="K3374" s="192">
        <v>0</v>
      </c>
      <c r="L3374" s="192">
        <v>0</v>
      </c>
      <c r="M3374" s="192">
        <v>0</v>
      </c>
      <c r="N3374" s="192">
        <v>0</v>
      </c>
      <c r="O3374" s="192">
        <v>0</v>
      </c>
      <c r="P3374" s="192">
        <v>0</v>
      </c>
      <c r="Q3374" s="192">
        <v>0</v>
      </c>
      <c r="R3374" s="192">
        <v>0</v>
      </c>
    </row>
    <row r="3375" spans="1:18" ht="15" hidden="1">
      <c r="A3375" s="185" t="str">
        <f t="shared" si="120"/>
        <v>B</v>
      </c>
      <c r="B3375" s="191" t="s">
        <v>124</v>
      </c>
      <c r="C3375" s="191" t="s">
        <v>98</v>
      </c>
      <c r="D3375" s="192">
        <f t="shared" si="121"/>
        <v>0</v>
      </c>
      <c r="E3375" s="192">
        <f t="shared" si="121"/>
        <v>0</v>
      </c>
      <c r="F3375" s="192">
        <f t="shared" si="121"/>
        <v>0</v>
      </c>
      <c r="G3375" s="192">
        <f t="shared" si="121"/>
        <v>0</v>
      </c>
      <c r="H3375" s="192">
        <f t="shared" si="121"/>
        <v>0</v>
      </c>
      <c r="I3375" s="192">
        <v>0</v>
      </c>
      <c r="J3375" s="192">
        <v>0</v>
      </c>
      <c r="K3375" s="192">
        <v>0</v>
      </c>
      <c r="L3375" s="192">
        <v>0</v>
      </c>
      <c r="M3375" s="192">
        <v>0</v>
      </c>
      <c r="N3375" s="192">
        <v>0</v>
      </c>
      <c r="O3375" s="192">
        <v>0</v>
      </c>
      <c r="P3375" s="192">
        <v>0</v>
      </c>
      <c r="Q3375" s="192">
        <v>0</v>
      </c>
      <c r="R3375" s="192">
        <v>0</v>
      </c>
    </row>
    <row r="3376" spans="1:18" ht="30.75" hidden="1" thickBot="1">
      <c r="A3376" s="185" t="str">
        <f t="shared" si="120"/>
        <v>B</v>
      </c>
      <c r="B3376" s="186" t="s">
        <v>1704</v>
      </c>
      <c r="C3376" s="187" t="s">
        <v>1705</v>
      </c>
      <c r="D3376" s="188">
        <f t="shared" si="121"/>
        <v>0</v>
      </c>
      <c r="E3376" s="188">
        <f t="shared" si="121"/>
        <v>0</v>
      </c>
      <c r="F3376" s="188">
        <f t="shared" si="121"/>
        <v>0</v>
      </c>
      <c r="G3376" s="188">
        <f t="shared" si="121"/>
        <v>0</v>
      </c>
      <c r="H3376" s="188">
        <f t="shared" si="121"/>
        <v>0</v>
      </c>
      <c r="I3376" s="188">
        <v>0</v>
      </c>
      <c r="J3376" s="188">
        <v>0</v>
      </c>
      <c r="K3376" s="188">
        <v>0</v>
      </c>
      <c r="L3376" s="188">
        <v>0</v>
      </c>
      <c r="M3376" s="188">
        <v>0</v>
      </c>
      <c r="N3376" s="188">
        <v>0</v>
      </c>
      <c r="O3376" s="188">
        <v>0</v>
      </c>
      <c r="P3376" s="188">
        <v>0</v>
      </c>
      <c r="Q3376" s="188">
        <v>0</v>
      </c>
      <c r="R3376" s="188">
        <v>0</v>
      </c>
    </row>
    <row r="3377" spans="1:18" ht="15" hidden="1">
      <c r="A3377" s="185" t="str">
        <f t="shared" si="120"/>
        <v>B</v>
      </c>
      <c r="B3377" s="189" t="s">
        <v>124</v>
      </c>
      <c r="C3377" s="189" t="s">
        <v>96</v>
      </c>
      <c r="D3377" s="190">
        <f t="shared" si="121"/>
        <v>0</v>
      </c>
      <c r="E3377" s="190">
        <f t="shared" si="121"/>
        <v>0</v>
      </c>
      <c r="F3377" s="190">
        <f t="shared" si="121"/>
        <v>0</v>
      </c>
      <c r="G3377" s="190">
        <f t="shared" si="121"/>
        <v>0</v>
      </c>
      <c r="H3377" s="190">
        <f t="shared" si="121"/>
        <v>0</v>
      </c>
      <c r="I3377" s="190">
        <v>0</v>
      </c>
      <c r="J3377" s="190">
        <v>0</v>
      </c>
      <c r="K3377" s="190">
        <v>0</v>
      </c>
      <c r="L3377" s="190">
        <v>0</v>
      </c>
      <c r="M3377" s="190">
        <v>0</v>
      </c>
      <c r="N3377" s="190">
        <v>0</v>
      </c>
      <c r="O3377" s="190">
        <v>0</v>
      </c>
      <c r="P3377" s="190">
        <v>0</v>
      </c>
      <c r="Q3377" s="190">
        <v>0</v>
      </c>
      <c r="R3377" s="190">
        <v>0</v>
      </c>
    </row>
    <row r="3378" spans="1:18" ht="15" hidden="1">
      <c r="A3378" s="185" t="str">
        <f t="shared" si="120"/>
        <v>B</v>
      </c>
      <c r="B3378" s="191" t="s">
        <v>124</v>
      </c>
      <c r="C3378" s="191" t="s">
        <v>97</v>
      </c>
      <c r="D3378" s="192">
        <f t="shared" si="121"/>
        <v>0</v>
      </c>
      <c r="E3378" s="192">
        <f t="shared" si="121"/>
        <v>0</v>
      </c>
      <c r="F3378" s="192">
        <f t="shared" si="121"/>
        <v>0</v>
      </c>
      <c r="G3378" s="192">
        <f t="shared" si="121"/>
        <v>0</v>
      </c>
      <c r="H3378" s="192">
        <f t="shared" si="121"/>
        <v>0</v>
      </c>
      <c r="I3378" s="192">
        <v>0</v>
      </c>
      <c r="J3378" s="192">
        <v>0</v>
      </c>
      <c r="K3378" s="192">
        <v>0</v>
      </c>
      <c r="L3378" s="192">
        <v>0</v>
      </c>
      <c r="M3378" s="192">
        <v>0</v>
      </c>
      <c r="N3378" s="192">
        <v>0</v>
      </c>
      <c r="O3378" s="192">
        <v>0</v>
      </c>
      <c r="P3378" s="192">
        <v>0</v>
      </c>
      <c r="Q3378" s="192">
        <v>0</v>
      </c>
      <c r="R3378" s="192">
        <v>0</v>
      </c>
    </row>
    <row r="3379" spans="1:18" ht="15" hidden="1">
      <c r="A3379" s="185" t="str">
        <f t="shared" si="120"/>
        <v>B</v>
      </c>
      <c r="B3379" s="191" t="s">
        <v>124</v>
      </c>
      <c r="C3379" s="191" t="s">
        <v>98</v>
      </c>
      <c r="D3379" s="192">
        <f t="shared" si="121"/>
        <v>0</v>
      </c>
      <c r="E3379" s="192">
        <f t="shared" si="121"/>
        <v>0</v>
      </c>
      <c r="F3379" s="192">
        <f t="shared" si="121"/>
        <v>0</v>
      </c>
      <c r="G3379" s="192">
        <f t="shared" si="121"/>
        <v>0</v>
      </c>
      <c r="H3379" s="192">
        <f t="shared" si="121"/>
        <v>0</v>
      </c>
      <c r="I3379" s="192">
        <v>0</v>
      </c>
      <c r="J3379" s="192">
        <v>0</v>
      </c>
      <c r="K3379" s="192">
        <v>0</v>
      </c>
      <c r="L3379" s="192">
        <v>0</v>
      </c>
      <c r="M3379" s="192">
        <v>0</v>
      </c>
      <c r="N3379" s="192">
        <v>0</v>
      </c>
      <c r="O3379" s="192">
        <v>0</v>
      </c>
      <c r="P3379" s="192">
        <v>0</v>
      </c>
      <c r="Q3379" s="192">
        <v>0</v>
      </c>
      <c r="R3379" s="192">
        <v>0</v>
      </c>
    </row>
    <row r="3380" spans="1:18" ht="45.75" hidden="1" thickBot="1">
      <c r="A3380" s="185" t="str">
        <f t="shared" si="120"/>
        <v>B</v>
      </c>
      <c r="B3380" s="186" t="s">
        <v>1706</v>
      </c>
      <c r="C3380" s="187" t="s">
        <v>1707</v>
      </c>
      <c r="D3380" s="188">
        <f t="shared" si="121"/>
        <v>0</v>
      </c>
      <c r="E3380" s="188">
        <f t="shared" si="121"/>
        <v>0</v>
      </c>
      <c r="F3380" s="188">
        <f t="shared" si="121"/>
        <v>0</v>
      </c>
      <c r="G3380" s="188">
        <f t="shared" si="121"/>
        <v>0</v>
      </c>
      <c r="H3380" s="188">
        <f t="shared" si="121"/>
        <v>0</v>
      </c>
      <c r="I3380" s="188">
        <v>0</v>
      </c>
      <c r="J3380" s="188">
        <v>0</v>
      </c>
      <c r="K3380" s="188">
        <v>0</v>
      </c>
      <c r="L3380" s="188">
        <v>0</v>
      </c>
      <c r="M3380" s="188">
        <v>0</v>
      </c>
      <c r="N3380" s="188">
        <v>0</v>
      </c>
      <c r="O3380" s="188">
        <v>0</v>
      </c>
      <c r="P3380" s="188">
        <v>0</v>
      </c>
      <c r="Q3380" s="188">
        <v>0</v>
      </c>
      <c r="R3380" s="188">
        <v>0</v>
      </c>
    </row>
    <row r="3381" spans="1:18" ht="15" hidden="1">
      <c r="A3381" s="185" t="str">
        <f t="shared" si="120"/>
        <v>B</v>
      </c>
      <c r="B3381" s="189" t="s">
        <v>124</v>
      </c>
      <c r="C3381" s="189" t="s">
        <v>96</v>
      </c>
      <c r="D3381" s="190">
        <f t="shared" si="121"/>
        <v>0</v>
      </c>
      <c r="E3381" s="190">
        <f t="shared" si="121"/>
        <v>0</v>
      </c>
      <c r="F3381" s="190">
        <f t="shared" si="121"/>
        <v>0</v>
      </c>
      <c r="G3381" s="190">
        <f t="shared" si="121"/>
        <v>0</v>
      </c>
      <c r="H3381" s="190">
        <f t="shared" si="121"/>
        <v>0</v>
      </c>
      <c r="I3381" s="190">
        <v>0</v>
      </c>
      <c r="J3381" s="190">
        <v>0</v>
      </c>
      <c r="K3381" s="190">
        <v>0</v>
      </c>
      <c r="L3381" s="190">
        <v>0</v>
      </c>
      <c r="M3381" s="190">
        <v>0</v>
      </c>
      <c r="N3381" s="190">
        <v>0</v>
      </c>
      <c r="O3381" s="190">
        <v>0</v>
      </c>
      <c r="P3381" s="190">
        <v>0</v>
      </c>
      <c r="Q3381" s="190">
        <v>0</v>
      </c>
      <c r="R3381" s="190">
        <v>0</v>
      </c>
    </row>
    <row r="3382" spans="1:18" ht="15" hidden="1">
      <c r="A3382" s="185" t="str">
        <f t="shared" si="120"/>
        <v>B</v>
      </c>
      <c r="B3382" s="191" t="s">
        <v>124</v>
      </c>
      <c r="C3382" s="191" t="s">
        <v>97</v>
      </c>
      <c r="D3382" s="192">
        <f t="shared" si="121"/>
        <v>0</v>
      </c>
      <c r="E3382" s="192">
        <f t="shared" si="121"/>
        <v>0</v>
      </c>
      <c r="F3382" s="192">
        <f t="shared" si="121"/>
        <v>0</v>
      </c>
      <c r="G3382" s="192">
        <f t="shared" si="121"/>
        <v>0</v>
      </c>
      <c r="H3382" s="192">
        <f t="shared" si="121"/>
        <v>0</v>
      </c>
      <c r="I3382" s="192">
        <v>0</v>
      </c>
      <c r="J3382" s="192">
        <v>0</v>
      </c>
      <c r="K3382" s="192">
        <v>0</v>
      </c>
      <c r="L3382" s="192">
        <v>0</v>
      </c>
      <c r="M3382" s="192">
        <v>0</v>
      </c>
      <c r="N3382" s="192">
        <v>0</v>
      </c>
      <c r="O3382" s="192">
        <v>0</v>
      </c>
      <c r="P3382" s="192">
        <v>0</v>
      </c>
      <c r="Q3382" s="192">
        <v>0</v>
      </c>
      <c r="R3382" s="192">
        <v>0</v>
      </c>
    </row>
    <row r="3383" spans="1:18" ht="15" hidden="1">
      <c r="A3383" s="185" t="str">
        <f t="shared" si="120"/>
        <v>B</v>
      </c>
      <c r="B3383" s="191" t="s">
        <v>124</v>
      </c>
      <c r="C3383" s="191" t="s">
        <v>98</v>
      </c>
      <c r="D3383" s="192">
        <f t="shared" si="121"/>
        <v>0</v>
      </c>
      <c r="E3383" s="192">
        <f t="shared" si="121"/>
        <v>0</v>
      </c>
      <c r="F3383" s="192">
        <f t="shared" si="121"/>
        <v>0</v>
      </c>
      <c r="G3383" s="192">
        <f t="shared" si="121"/>
        <v>0</v>
      </c>
      <c r="H3383" s="192">
        <f t="shared" si="121"/>
        <v>0</v>
      </c>
      <c r="I3383" s="192">
        <v>0</v>
      </c>
      <c r="J3383" s="192">
        <v>0</v>
      </c>
      <c r="K3383" s="192">
        <v>0</v>
      </c>
      <c r="L3383" s="192">
        <v>0</v>
      </c>
      <c r="M3383" s="192">
        <v>0</v>
      </c>
      <c r="N3383" s="192">
        <v>0</v>
      </c>
      <c r="O3383" s="192">
        <v>0</v>
      </c>
      <c r="P3383" s="192">
        <v>0</v>
      </c>
      <c r="Q3383" s="192">
        <v>0</v>
      </c>
      <c r="R3383" s="192">
        <v>0</v>
      </c>
    </row>
    <row r="3384" spans="1:18" ht="45.75" hidden="1" thickBot="1">
      <c r="A3384" s="185" t="str">
        <f t="shared" si="120"/>
        <v>B</v>
      </c>
      <c r="B3384" s="186" t="s">
        <v>1708</v>
      </c>
      <c r="C3384" s="187" t="s">
        <v>1709</v>
      </c>
      <c r="D3384" s="188">
        <f t="shared" si="121"/>
        <v>0</v>
      </c>
      <c r="E3384" s="188">
        <f t="shared" si="121"/>
        <v>0</v>
      </c>
      <c r="F3384" s="188">
        <f t="shared" si="121"/>
        <v>0</v>
      </c>
      <c r="G3384" s="188">
        <f t="shared" si="121"/>
        <v>0</v>
      </c>
      <c r="H3384" s="188">
        <f t="shared" si="121"/>
        <v>0</v>
      </c>
      <c r="I3384" s="188">
        <v>0</v>
      </c>
      <c r="J3384" s="188">
        <v>0</v>
      </c>
      <c r="K3384" s="188">
        <v>0</v>
      </c>
      <c r="L3384" s="188">
        <v>0</v>
      </c>
      <c r="M3384" s="188">
        <v>0</v>
      </c>
      <c r="N3384" s="188">
        <v>0</v>
      </c>
      <c r="O3384" s="188">
        <v>0</v>
      </c>
      <c r="P3384" s="188">
        <v>0</v>
      </c>
      <c r="Q3384" s="188">
        <v>0</v>
      </c>
      <c r="R3384" s="188">
        <v>0</v>
      </c>
    </row>
    <row r="3385" spans="1:18" ht="15" hidden="1">
      <c r="A3385" s="185" t="str">
        <f t="shared" si="120"/>
        <v>B</v>
      </c>
      <c r="B3385" s="189" t="s">
        <v>124</v>
      </c>
      <c r="C3385" s="189" t="s">
        <v>96</v>
      </c>
      <c r="D3385" s="190">
        <f t="shared" si="121"/>
        <v>0</v>
      </c>
      <c r="E3385" s="190">
        <f t="shared" si="121"/>
        <v>0</v>
      </c>
      <c r="F3385" s="190">
        <f t="shared" si="121"/>
        <v>0</v>
      </c>
      <c r="G3385" s="190">
        <f t="shared" si="121"/>
        <v>0</v>
      </c>
      <c r="H3385" s="190">
        <f t="shared" si="121"/>
        <v>0</v>
      </c>
      <c r="I3385" s="190">
        <v>0</v>
      </c>
      <c r="J3385" s="190">
        <v>0</v>
      </c>
      <c r="K3385" s="190">
        <v>0</v>
      </c>
      <c r="L3385" s="190">
        <v>0</v>
      </c>
      <c r="M3385" s="190">
        <v>0</v>
      </c>
      <c r="N3385" s="190">
        <v>0</v>
      </c>
      <c r="O3385" s="190">
        <v>0</v>
      </c>
      <c r="P3385" s="190">
        <v>0</v>
      </c>
      <c r="Q3385" s="190">
        <v>0</v>
      </c>
      <c r="R3385" s="190">
        <v>0</v>
      </c>
    </row>
    <row r="3386" spans="1:18" ht="15" hidden="1">
      <c r="A3386" s="185" t="str">
        <f t="shared" si="120"/>
        <v>B</v>
      </c>
      <c r="B3386" s="191" t="s">
        <v>124</v>
      </c>
      <c r="C3386" s="191" t="s">
        <v>97</v>
      </c>
      <c r="D3386" s="192">
        <f t="shared" si="121"/>
        <v>0</v>
      </c>
      <c r="E3386" s="192">
        <f t="shared" si="121"/>
        <v>0</v>
      </c>
      <c r="F3386" s="192">
        <f t="shared" si="121"/>
        <v>0</v>
      </c>
      <c r="G3386" s="192">
        <f t="shared" si="121"/>
        <v>0</v>
      </c>
      <c r="H3386" s="192">
        <f t="shared" si="121"/>
        <v>0</v>
      </c>
      <c r="I3386" s="192">
        <v>0</v>
      </c>
      <c r="J3386" s="192">
        <v>0</v>
      </c>
      <c r="K3386" s="192">
        <v>0</v>
      </c>
      <c r="L3386" s="192">
        <v>0</v>
      </c>
      <c r="M3386" s="192">
        <v>0</v>
      </c>
      <c r="N3386" s="192">
        <v>0</v>
      </c>
      <c r="O3386" s="192">
        <v>0</v>
      </c>
      <c r="P3386" s="192">
        <v>0</v>
      </c>
      <c r="Q3386" s="192">
        <v>0</v>
      </c>
      <c r="R3386" s="192">
        <v>0</v>
      </c>
    </row>
    <row r="3387" spans="1:18" ht="15" hidden="1">
      <c r="A3387" s="185" t="str">
        <f t="shared" si="120"/>
        <v>B</v>
      </c>
      <c r="B3387" s="191" t="s">
        <v>124</v>
      </c>
      <c r="C3387" s="191" t="s">
        <v>98</v>
      </c>
      <c r="D3387" s="192">
        <f t="shared" si="121"/>
        <v>0</v>
      </c>
      <c r="E3387" s="192">
        <f t="shared" si="121"/>
        <v>0</v>
      </c>
      <c r="F3387" s="192">
        <f t="shared" si="121"/>
        <v>0</v>
      </c>
      <c r="G3387" s="192">
        <f t="shared" si="121"/>
        <v>0</v>
      </c>
      <c r="H3387" s="192">
        <f t="shared" si="121"/>
        <v>0</v>
      </c>
      <c r="I3387" s="192">
        <v>0</v>
      </c>
      <c r="J3387" s="192">
        <v>0</v>
      </c>
      <c r="K3387" s="192">
        <v>0</v>
      </c>
      <c r="L3387" s="192">
        <v>0</v>
      </c>
      <c r="M3387" s="192">
        <v>0</v>
      </c>
      <c r="N3387" s="192">
        <v>0</v>
      </c>
      <c r="O3387" s="192">
        <v>0</v>
      </c>
      <c r="P3387" s="192">
        <v>0</v>
      </c>
      <c r="Q3387" s="192">
        <v>0</v>
      </c>
      <c r="R3387" s="192">
        <v>0</v>
      </c>
    </row>
    <row r="3388" spans="1:18" ht="30.75" hidden="1" thickBot="1">
      <c r="A3388" s="185" t="str">
        <f t="shared" si="120"/>
        <v>B</v>
      </c>
      <c r="B3388" s="186" t="s">
        <v>1710</v>
      </c>
      <c r="C3388" s="187" t="s">
        <v>1711</v>
      </c>
      <c r="D3388" s="188">
        <f t="shared" si="121"/>
        <v>0</v>
      </c>
      <c r="E3388" s="188">
        <f t="shared" si="121"/>
        <v>0</v>
      </c>
      <c r="F3388" s="188">
        <f t="shared" si="121"/>
        <v>0</v>
      </c>
      <c r="G3388" s="188">
        <f t="shared" si="121"/>
        <v>0</v>
      </c>
      <c r="H3388" s="188">
        <f t="shared" si="121"/>
        <v>0</v>
      </c>
      <c r="I3388" s="188">
        <v>0</v>
      </c>
      <c r="J3388" s="188">
        <v>0</v>
      </c>
      <c r="K3388" s="188">
        <v>0</v>
      </c>
      <c r="L3388" s="188">
        <v>0</v>
      </c>
      <c r="M3388" s="188">
        <v>0</v>
      </c>
      <c r="N3388" s="188">
        <v>0</v>
      </c>
      <c r="O3388" s="188">
        <v>0</v>
      </c>
      <c r="P3388" s="188">
        <v>0</v>
      </c>
      <c r="Q3388" s="188">
        <v>0</v>
      </c>
      <c r="R3388" s="188">
        <v>0</v>
      </c>
    </row>
    <row r="3389" spans="1:18" ht="15" hidden="1">
      <c r="A3389" s="185" t="str">
        <f t="shared" si="120"/>
        <v>B</v>
      </c>
      <c r="B3389" s="189" t="s">
        <v>124</v>
      </c>
      <c r="C3389" s="189" t="s">
        <v>96</v>
      </c>
      <c r="D3389" s="190">
        <f t="shared" si="121"/>
        <v>0</v>
      </c>
      <c r="E3389" s="190">
        <f t="shared" si="121"/>
        <v>0</v>
      </c>
      <c r="F3389" s="190">
        <f t="shared" si="121"/>
        <v>0</v>
      </c>
      <c r="G3389" s="190">
        <f t="shared" si="121"/>
        <v>0</v>
      </c>
      <c r="H3389" s="190">
        <f t="shared" si="121"/>
        <v>0</v>
      </c>
      <c r="I3389" s="190">
        <v>0</v>
      </c>
      <c r="J3389" s="190">
        <v>0</v>
      </c>
      <c r="K3389" s="190">
        <v>0</v>
      </c>
      <c r="L3389" s="190">
        <v>0</v>
      </c>
      <c r="M3389" s="190">
        <v>0</v>
      </c>
      <c r="N3389" s="190">
        <v>0</v>
      </c>
      <c r="O3389" s="190">
        <v>0</v>
      </c>
      <c r="P3389" s="190">
        <v>0</v>
      </c>
      <c r="Q3389" s="190">
        <v>0</v>
      </c>
      <c r="R3389" s="190">
        <v>0</v>
      </c>
    </row>
    <row r="3390" spans="1:18" ht="15" hidden="1">
      <c r="A3390" s="185" t="str">
        <f t="shared" si="120"/>
        <v>B</v>
      </c>
      <c r="B3390" s="191" t="s">
        <v>124</v>
      </c>
      <c r="C3390" s="191" t="s">
        <v>98</v>
      </c>
      <c r="D3390" s="192">
        <f t="shared" si="121"/>
        <v>0</v>
      </c>
      <c r="E3390" s="192">
        <f t="shared" si="121"/>
        <v>0</v>
      </c>
      <c r="F3390" s="192">
        <f t="shared" si="121"/>
        <v>0</v>
      </c>
      <c r="G3390" s="192">
        <f t="shared" si="121"/>
        <v>0</v>
      </c>
      <c r="H3390" s="192">
        <f t="shared" si="121"/>
        <v>0</v>
      </c>
      <c r="I3390" s="192">
        <v>0</v>
      </c>
      <c r="J3390" s="192">
        <v>0</v>
      </c>
      <c r="K3390" s="192">
        <v>0</v>
      </c>
      <c r="L3390" s="192">
        <v>0</v>
      </c>
      <c r="M3390" s="192">
        <v>0</v>
      </c>
      <c r="N3390" s="192">
        <v>0</v>
      </c>
      <c r="O3390" s="192">
        <v>0</v>
      </c>
      <c r="P3390" s="192">
        <v>0</v>
      </c>
      <c r="Q3390" s="192">
        <v>0</v>
      </c>
      <c r="R3390" s="192">
        <v>0</v>
      </c>
    </row>
    <row r="3391" spans="1:18" ht="45.75" hidden="1" thickBot="1">
      <c r="A3391" s="185" t="str">
        <f t="shared" si="120"/>
        <v>B</v>
      </c>
      <c r="B3391" s="186" t="s">
        <v>1712</v>
      </c>
      <c r="C3391" s="187" t="s">
        <v>1713</v>
      </c>
      <c r="D3391" s="188">
        <f t="shared" si="121"/>
        <v>0</v>
      </c>
      <c r="E3391" s="188">
        <f t="shared" si="121"/>
        <v>0</v>
      </c>
      <c r="F3391" s="188">
        <f t="shared" si="121"/>
        <v>0</v>
      </c>
      <c r="G3391" s="188">
        <f t="shared" si="121"/>
        <v>0</v>
      </c>
      <c r="H3391" s="188">
        <f t="shared" si="121"/>
        <v>0</v>
      </c>
      <c r="I3391" s="188">
        <v>0</v>
      </c>
      <c r="J3391" s="188">
        <v>0</v>
      </c>
      <c r="K3391" s="188">
        <v>0</v>
      </c>
      <c r="L3391" s="188">
        <v>0</v>
      </c>
      <c r="M3391" s="188">
        <v>0</v>
      </c>
      <c r="N3391" s="188">
        <v>0</v>
      </c>
      <c r="O3391" s="188">
        <v>0</v>
      </c>
      <c r="P3391" s="188">
        <v>0</v>
      </c>
      <c r="Q3391" s="188">
        <v>0</v>
      </c>
      <c r="R3391" s="188">
        <v>0</v>
      </c>
    </row>
    <row r="3392" spans="1:18" ht="15" hidden="1">
      <c r="A3392" s="185" t="str">
        <f t="shared" si="120"/>
        <v>B</v>
      </c>
      <c r="B3392" s="189" t="s">
        <v>124</v>
      </c>
      <c r="C3392" s="189" t="s">
        <v>96</v>
      </c>
      <c r="D3392" s="190">
        <f t="shared" si="121"/>
        <v>0</v>
      </c>
      <c r="E3392" s="190">
        <f t="shared" si="121"/>
        <v>0</v>
      </c>
      <c r="F3392" s="190">
        <f t="shared" si="121"/>
        <v>0</v>
      </c>
      <c r="G3392" s="190">
        <f t="shared" si="121"/>
        <v>0</v>
      </c>
      <c r="H3392" s="190">
        <f t="shared" si="121"/>
        <v>0</v>
      </c>
      <c r="I3392" s="190">
        <v>0</v>
      </c>
      <c r="J3392" s="190">
        <v>0</v>
      </c>
      <c r="K3392" s="190">
        <v>0</v>
      </c>
      <c r="L3392" s="190">
        <v>0</v>
      </c>
      <c r="M3392" s="190">
        <v>0</v>
      </c>
      <c r="N3392" s="190">
        <v>0</v>
      </c>
      <c r="O3392" s="190">
        <v>0</v>
      </c>
      <c r="P3392" s="190">
        <v>0</v>
      </c>
      <c r="Q3392" s="190">
        <v>0</v>
      </c>
      <c r="R3392" s="190">
        <v>0</v>
      </c>
    </row>
    <row r="3393" spans="1:18" ht="15" hidden="1">
      <c r="A3393" s="185" t="str">
        <f t="shared" si="120"/>
        <v>B</v>
      </c>
      <c r="B3393" s="191" t="s">
        <v>124</v>
      </c>
      <c r="C3393" s="191" t="s">
        <v>98</v>
      </c>
      <c r="D3393" s="192">
        <f t="shared" si="121"/>
        <v>0</v>
      </c>
      <c r="E3393" s="192">
        <f t="shared" si="121"/>
        <v>0</v>
      </c>
      <c r="F3393" s="192">
        <f t="shared" si="121"/>
        <v>0</v>
      </c>
      <c r="G3393" s="192">
        <f t="shared" si="121"/>
        <v>0</v>
      </c>
      <c r="H3393" s="192">
        <f t="shared" si="121"/>
        <v>0</v>
      </c>
      <c r="I3393" s="192">
        <v>0</v>
      </c>
      <c r="J3393" s="192">
        <v>0</v>
      </c>
      <c r="K3393" s="192">
        <v>0</v>
      </c>
      <c r="L3393" s="192">
        <v>0</v>
      </c>
      <c r="M3393" s="192">
        <v>0</v>
      </c>
      <c r="N3393" s="192">
        <v>0</v>
      </c>
      <c r="O3393" s="192">
        <v>0</v>
      </c>
      <c r="P3393" s="192">
        <v>0</v>
      </c>
      <c r="Q3393" s="192">
        <v>0</v>
      </c>
      <c r="R3393" s="192">
        <v>0</v>
      </c>
    </row>
    <row r="3394" spans="1:18" ht="15.75" hidden="1" thickBot="1">
      <c r="A3394" s="185" t="str">
        <f t="shared" si="120"/>
        <v>B</v>
      </c>
      <c r="B3394" s="186" t="s">
        <v>1714</v>
      </c>
      <c r="C3394" s="187" t="s">
        <v>1715</v>
      </c>
      <c r="D3394" s="188">
        <f t="shared" si="121"/>
        <v>0</v>
      </c>
      <c r="E3394" s="188">
        <f t="shared" si="121"/>
        <v>0</v>
      </c>
      <c r="F3394" s="188">
        <f t="shared" si="121"/>
        <v>0</v>
      </c>
      <c r="G3394" s="188">
        <f t="shared" si="121"/>
        <v>0</v>
      </c>
      <c r="H3394" s="188">
        <f t="shared" si="121"/>
        <v>0</v>
      </c>
      <c r="I3394" s="188">
        <v>0</v>
      </c>
      <c r="J3394" s="188">
        <v>0</v>
      </c>
      <c r="K3394" s="188">
        <v>0</v>
      </c>
      <c r="L3394" s="188">
        <v>0</v>
      </c>
      <c r="M3394" s="188">
        <v>0</v>
      </c>
      <c r="N3394" s="188">
        <v>0</v>
      </c>
      <c r="O3394" s="188">
        <v>0</v>
      </c>
      <c r="P3394" s="188">
        <v>0</v>
      </c>
      <c r="Q3394" s="188">
        <v>0</v>
      </c>
      <c r="R3394" s="188">
        <v>0</v>
      </c>
    </row>
    <row r="3395" spans="1:18" ht="15" hidden="1">
      <c r="A3395" s="185" t="str">
        <f t="shared" si="120"/>
        <v>B</v>
      </c>
      <c r="B3395" s="189" t="s">
        <v>124</v>
      </c>
      <c r="C3395" s="189" t="s">
        <v>96</v>
      </c>
      <c r="D3395" s="190">
        <f t="shared" si="121"/>
        <v>0</v>
      </c>
      <c r="E3395" s="190">
        <f t="shared" si="121"/>
        <v>0</v>
      </c>
      <c r="F3395" s="190">
        <f t="shared" si="121"/>
        <v>0</v>
      </c>
      <c r="G3395" s="190">
        <f t="shared" si="121"/>
        <v>0</v>
      </c>
      <c r="H3395" s="190">
        <f t="shared" si="121"/>
        <v>0</v>
      </c>
      <c r="I3395" s="190">
        <v>0</v>
      </c>
      <c r="J3395" s="190">
        <v>0</v>
      </c>
      <c r="K3395" s="190">
        <v>0</v>
      </c>
      <c r="L3395" s="190">
        <v>0</v>
      </c>
      <c r="M3395" s="190">
        <v>0</v>
      </c>
      <c r="N3395" s="190">
        <v>0</v>
      </c>
      <c r="O3395" s="190">
        <v>0</v>
      </c>
      <c r="P3395" s="190">
        <v>0</v>
      </c>
      <c r="Q3395" s="190">
        <v>0</v>
      </c>
      <c r="R3395" s="190">
        <v>0</v>
      </c>
    </row>
    <row r="3396" spans="1:18" ht="15" hidden="1">
      <c r="A3396" s="185" t="str">
        <f t="shared" si="120"/>
        <v>B</v>
      </c>
      <c r="B3396" s="191" t="s">
        <v>124</v>
      </c>
      <c r="C3396" s="191" t="s">
        <v>97</v>
      </c>
      <c r="D3396" s="192">
        <f t="shared" si="121"/>
        <v>0</v>
      </c>
      <c r="E3396" s="192">
        <f t="shared" si="121"/>
        <v>0</v>
      </c>
      <c r="F3396" s="192">
        <f t="shared" si="121"/>
        <v>0</v>
      </c>
      <c r="G3396" s="192">
        <f t="shared" si="121"/>
        <v>0</v>
      </c>
      <c r="H3396" s="192">
        <f t="shared" si="121"/>
        <v>0</v>
      </c>
      <c r="I3396" s="192">
        <v>0</v>
      </c>
      <c r="J3396" s="192">
        <v>0</v>
      </c>
      <c r="K3396" s="192">
        <v>0</v>
      </c>
      <c r="L3396" s="192">
        <v>0</v>
      </c>
      <c r="M3396" s="192">
        <v>0</v>
      </c>
      <c r="N3396" s="192">
        <v>0</v>
      </c>
      <c r="O3396" s="192">
        <v>0</v>
      </c>
      <c r="P3396" s="192">
        <v>0</v>
      </c>
      <c r="Q3396" s="192">
        <v>0</v>
      </c>
      <c r="R3396" s="192">
        <v>0</v>
      </c>
    </row>
    <row r="3397" spans="1:18" ht="15" hidden="1">
      <c r="A3397" s="185" t="str">
        <f t="shared" si="120"/>
        <v>B</v>
      </c>
      <c r="B3397" s="191" t="s">
        <v>124</v>
      </c>
      <c r="C3397" s="191" t="s">
        <v>98</v>
      </c>
      <c r="D3397" s="192">
        <f t="shared" si="121"/>
        <v>0</v>
      </c>
      <c r="E3397" s="192">
        <f t="shared" si="121"/>
        <v>0</v>
      </c>
      <c r="F3397" s="192">
        <f t="shared" si="121"/>
        <v>0</v>
      </c>
      <c r="G3397" s="192">
        <f t="shared" si="121"/>
        <v>0</v>
      </c>
      <c r="H3397" s="192">
        <f t="shared" si="121"/>
        <v>0</v>
      </c>
      <c r="I3397" s="192">
        <v>0</v>
      </c>
      <c r="J3397" s="192">
        <v>0</v>
      </c>
      <c r="K3397" s="192">
        <v>0</v>
      </c>
      <c r="L3397" s="192">
        <v>0</v>
      </c>
      <c r="M3397" s="192">
        <v>0</v>
      </c>
      <c r="N3397" s="192">
        <v>0</v>
      </c>
      <c r="O3397" s="192">
        <v>0</v>
      </c>
      <c r="P3397" s="192">
        <v>0</v>
      </c>
      <c r="Q3397" s="192">
        <v>0</v>
      </c>
      <c r="R3397" s="192">
        <v>0</v>
      </c>
    </row>
    <row r="3398" spans="1:18" ht="15" hidden="1">
      <c r="A3398" s="185" t="str">
        <f t="shared" si="120"/>
        <v>B</v>
      </c>
      <c r="B3398" s="191" t="s">
        <v>124</v>
      </c>
      <c r="C3398" s="191" t="s">
        <v>100</v>
      </c>
      <c r="D3398" s="192">
        <f t="shared" si="121"/>
        <v>0</v>
      </c>
      <c r="E3398" s="192">
        <f t="shared" si="121"/>
        <v>0</v>
      </c>
      <c r="F3398" s="192">
        <f t="shared" si="121"/>
        <v>0</v>
      </c>
      <c r="G3398" s="192">
        <f t="shared" si="121"/>
        <v>0</v>
      </c>
      <c r="H3398" s="192">
        <f t="shared" si="121"/>
        <v>0</v>
      </c>
      <c r="I3398" s="192">
        <v>0</v>
      </c>
      <c r="J3398" s="192">
        <v>0</v>
      </c>
      <c r="K3398" s="192">
        <v>0</v>
      </c>
      <c r="L3398" s="192">
        <v>0</v>
      </c>
      <c r="M3398" s="192">
        <v>0</v>
      </c>
      <c r="N3398" s="192">
        <v>0</v>
      </c>
      <c r="O3398" s="192">
        <v>0</v>
      </c>
      <c r="P3398" s="192">
        <v>0</v>
      </c>
      <c r="Q3398" s="192">
        <v>0</v>
      </c>
      <c r="R3398" s="192">
        <v>0</v>
      </c>
    </row>
    <row r="3399" spans="1:18" ht="15" hidden="1">
      <c r="A3399" s="185" t="str">
        <f t="shared" ref="A3399:A3462" si="122">(IF(OR(D3399&lt;&gt;0,E3399&lt;&gt;0,F3399&lt;&gt;0,G3399&lt;&gt;0,H3399&lt;&gt;0),"A","B"))</f>
        <v>B</v>
      </c>
      <c r="B3399" s="191" t="s">
        <v>124</v>
      </c>
      <c r="C3399" s="191" t="s">
        <v>15</v>
      </c>
      <c r="D3399" s="192">
        <f t="shared" si="121"/>
        <v>0</v>
      </c>
      <c r="E3399" s="192">
        <f t="shared" si="121"/>
        <v>0</v>
      </c>
      <c r="F3399" s="192">
        <f t="shared" si="121"/>
        <v>0</v>
      </c>
      <c r="G3399" s="192">
        <f t="shared" si="121"/>
        <v>0</v>
      </c>
      <c r="H3399" s="192">
        <f t="shared" si="121"/>
        <v>0</v>
      </c>
      <c r="I3399" s="192">
        <v>0</v>
      </c>
      <c r="J3399" s="192">
        <v>0</v>
      </c>
      <c r="K3399" s="192">
        <v>0</v>
      </c>
      <c r="L3399" s="192">
        <v>0</v>
      </c>
      <c r="M3399" s="192">
        <v>0</v>
      </c>
      <c r="N3399" s="192">
        <v>0</v>
      </c>
      <c r="O3399" s="192">
        <v>0</v>
      </c>
      <c r="P3399" s="192">
        <v>0</v>
      </c>
      <c r="Q3399" s="192">
        <v>0</v>
      </c>
      <c r="R3399" s="192">
        <v>0</v>
      </c>
    </row>
    <row r="3400" spans="1:18" ht="15" hidden="1">
      <c r="A3400" s="185" t="str">
        <f t="shared" si="122"/>
        <v>B</v>
      </c>
      <c r="B3400" s="191" t="s">
        <v>124</v>
      </c>
      <c r="C3400" s="191" t="s">
        <v>101</v>
      </c>
      <c r="D3400" s="192">
        <f t="shared" si="121"/>
        <v>0</v>
      </c>
      <c r="E3400" s="192">
        <f t="shared" si="121"/>
        <v>0</v>
      </c>
      <c r="F3400" s="192">
        <f t="shared" si="121"/>
        <v>0</v>
      </c>
      <c r="G3400" s="192">
        <f t="shared" si="121"/>
        <v>0</v>
      </c>
      <c r="H3400" s="192">
        <f t="shared" si="121"/>
        <v>0</v>
      </c>
      <c r="I3400" s="192">
        <v>0</v>
      </c>
      <c r="J3400" s="192">
        <v>0</v>
      </c>
      <c r="K3400" s="192">
        <v>0</v>
      </c>
      <c r="L3400" s="192">
        <v>0</v>
      </c>
      <c r="M3400" s="192">
        <v>0</v>
      </c>
      <c r="N3400" s="192">
        <v>0</v>
      </c>
      <c r="O3400" s="192">
        <v>0</v>
      </c>
      <c r="P3400" s="192">
        <v>0</v>
      </c>
      <c r="Q3400" s="192">
        <v>0</v>
      </c>
      <c r="R3400" s="192">
        <v>0</v>
      </c>
    </row>
    <row r="3401" spans="1:18" ht="15" hidden="1">
      <c r="A3401" s="185" t="str">
        <f t="shared" si="122"/>
        <v>B</v>
      </c>
      <c r="B3401" s="191" t="s">
        <v>124</v>
      </c>
      <c r="C3401" s="191" t="s">
        <v>102</v>
      </c>
      <c r="D3401" s="192">
        <f t="shared" si="121"/>
        <v>0</v>
      </c>
      <c r="E3401" s="192">
        <f t="shared" si="121"/>
        <v>0</v>
      </c>
      <c r="F3401" s="192">
        <f t="shared" si="121"/>
        <v>0</v>
      </c>
      <c r="G3401" s="192">
        <f t="shared" si="121"/>
        <v>0</v>
      </c>
      <c r="H3401" s="192">
        <f t="shared" si="121"/>
        <v>0</v>
      </c>
      <c r="I3401" s="192">
        <v>0</v>
      </c>
      <c r="J3401" s="192">
        <v>0</v>
      </c>
      <c r="K3401" s="192">
        <v>0</v>
      </c>
      <c r="L3401" s="192">
        <v>0</v>
      </c>
      <c r="M3401" s="192">
        <v>0</v>
      </c>
      <c r="N3401" s="192">
        <v>0</v>
      </c>
      <c r="O3401" s="192">
        <v>0</v>
      </c>
      <c r="P3401" s="192">
        <v>0</v>
      </c>
      <c r="Q3401" s="192">
        <v>0</v>
      </c>
      <c r="R3401" s="192">
        <v>0</v>
      </c>
    </row>
    <row r="3402" spans="1:18" ht="15" hidden="1">
      <c r="A3402" s="185" t="str">
        <f t="shared" si="122"/>
        <v>B</v>
      </c>
      <c r="B3402" s="189" t="s">
        <v>124</v>
      </c>
      <c r="C3402" s="189" t="s">
        <v>121</v>
      </c>
      <c r="D3402" s="190">
        <f t="shared" si="121"/>
        <v>0</v>
      </c>
      <c r="E3402" s="190">
        <f t="shared" si="121"/>
        <v>0</v>
      </c>
      <c r="F3402" s="190">
        <f t="shared" si="121"/>
        <v>0</v>
      </c>
      <c r="G3402" s="190">
        <f t="shared" si="121"/>
        <v>0</v>
      </c>
      <c r="H3402" s="190">
        <f t="shared" si="121"/>
        <v>0</v>
      </c>
      <c r="I3402" s="190">
        <v>0</v>
      </c>
      <c r="J3402" s="190">
        <v>0</v>
      </c>
      <c r="K3402" s="190">
        <v>0</v>
      </c>
      <c r="L3402" s="190">
        <v>0</v>
      </c>
      <c r="M3402" s="190">
        <v>0</v>
      </c>
      <c r="N3402" s="190">
        <v>0</v>
      </c>
      <c r="O3402" s="190">
        <v>0</v>
      </c>
      <c r="P3402" s="190">
        <v>0</v>
      </c>
      <c r="Q3402" s="190">
        <v>0</v>
      </c>
      <c r="R3402" s="190">
        <v>0</v>
      </c>
    </row>
    <row r="3403" spans="1:18" ht="15" hidden="1">
      <c r="A3403" s="185" t="str">
        <f t="shared" si="122"/>
        <v>B</v>
      </c>
      <c r="B3403" s="189" t="s">
        <v>124</v>
      </c>
      <c r="C3403" s="189" t="s">
        <v>123</v>
      </c>
      <c r="D3403" s="190">
        <f t="shared" si="121"/>
        <v>0</v>
      </c>
      <c r="E3403" s="190">
        <f t="shared" si="121"/>
        <v>0</v>
      </c>
      <c r="F3403" s="190">
        <f t="shared" si="121"/>
        <v>0</v>
      </c>
      <c r="G3403" s="190">
        <f t="shared" si="121"/>
        <v>0</v>
      </c>
      <c r="H3403" s="190">
        <f t="shared" si="121"/>
        <v>0</v>
      </c>
      <c r="I3403" s="190">
        <v>0</v>
      </c>
      <c r="J3403" s="190">
        <v>0</v>
      </c>
      <c r="K3403" s="190">
        <v>0</v>
      </c>
      <c r="L3403" s="190">
        <v>0</v>
      </c>
      <c r="M3403" s="190">
        <v>0</v>
      </c>
      <c r="N3403" s="190">
        <v>0</v>
      </c>
      <c r="O3403" s="190">
        <v>0</v>
      </c>
      <c r="P3403" s="190">
        <v>0</v>
      </c>
      <c r="Q3403" s="190">
        <v>0</v>
      </c>
      <c r="R3403" s="190">
        <v>0</v>
      </c>
    </row>
    <row r="3404" spans="1:18" ht="15.75" hidden="1" thickBot="1">
      <c r="A3404" s="185" t="str">
        <f t="shared" si="122"/>
        <v>B</v>
      </c>
      <c r="B3404" s="186" t="s">
        <v>1716</v>
      </c>
      <c r="C3404" s="187" t="s">
        <v>1717</v>
      </c>
      <c r="D3404" s="188">
        <f t="shared" si="121"/>
        <v>0</v>
      </c>
      <c r="E3404" s="188">
        <f t="shared" si="121"/>
        <v>0</v>
      </c>
      <c r="F3404" s="188">
        <f t="shared" si="121"/>
        <v>0</v>
      </c>
      <c r="G3404" s="188">
        <f t="shared" si="121"/>
        <v>0</v>
      </c>
      <c r="H3404" s="188">
        <f t="shared" si="121"/>
        <v>0</v>
      </c>
      <c r="I3404" s="188">
        <v>0</v>
      </c>
      <c r="J3404" s="188">
        <v>0</v>
      </c>
      <c r="K3404" s="188">
        <v>0</v>
      </c>
      <c r="L3404" s="188">
        <v>0</v>
      </c>
      <c r="M3404" s="188">
        <v>0</v>
      </c>
      <c r="N3404" s="188">
        <v>0</v>
      </c>
      <c r="O3404" s="188">
        <v>0</v>
      </c>
      <c r="P3404" s="188">
        <v>0</v>
      </c>
      <c r="Q3404" s="188">
        <v>0</v>
      </c>
      <c r="R3404" s="188">
        <v>0</v>
      </c>
    </row>
    <row r="3405" spans="1:18" ht="15" hidden="1">
      <c r="A3405" s="185" t="str">
        <f t="shared" si="122"/>
        <v>B</v>
      </c>
      <c r="B3405" s="189" t="s">
        <v>124</v>
      </c>
      <c r="C3405" s="189" t="s">
        <v>96</v>
      </c>
      <c r="D3405" s="190">
        <f t="shared" si="121"/>
        <v>0</v>
      </c>
      <c r="E3405" s="190">
        <f t="shared" si="121"/>
        <v>0</v>
      </c>
      <c r="F3405" s="190">
        <f t="shared" si="121"/>
        <v>0</v>
      </c>
      <c r="G3405" s="190">
        <f t="shared" si="121"/>
        <v>0</v>
      </c>
      <c r="H3405" s="190">
        <f t="shared" si="121"/>
        <v>0</v>
      </c>
      <c r="I3405" s="190">
        <v>0</v>
      </c>
      <c r="J3405" s="190">
        <v>0</v>
      </c>
      <c r="K3405" s="190">
        <v>0</v>
      </c>
      <c r="L3405" s="190">
        <v>0</v>
      </c>
      <c r="M3405" s="190">
        <v>0</v>
      </c>
      <c r="N3405" s="190">
        <v>0</v>
      </c>
      <c r="O3405" s="190">
        <v>0</v>
      </c>
      <c r="P3405" s="190">
        <v>0</v>
      </c>
      <c r="Q3405" s="190">
        <v>0</v>
      </c>
      <c r="R3405" s="190">
        <v>0</v>
      </c>
    </row>
    <row r="3406" spans="1:18" ht="15" hidden="1">
      <c r="A3406" s="185" t="str">
        <f t="shared" si="122"/>
        <v>B</v>
      </c>
      <c r="B3406" s="191" t="s">
        <v>124</v>
      </c>
      <c r="C3406" s="191" t="s">
        <v>97</v>
      </c>
      <c r="D3406" s="192">
        <f t="shared" si="121"/>
        <v>0</v>
      </c>
      <c r="E3406" s="192">
        <f t="shared" si="121"/>
        <v>0</v>
      </c>
      <c r="F3406" s="192">
        <f t="shared" si="121"/>
        <v>0</v>
      </c>
      <c r="G3406" s="192">
        <f t="shared" si="121"/>
        <v>0</v>
      </c>
      <c r="H3406" s="192">
        <f t="shared" si="121"/>
        <v>0</v>
      </c>
      <c r="I3406" s="192">
        <v>0</v>
      </c>
      <c r="J3406" s="192">
        <v>0</v>
      </c>
      <c r="K3406" s="192">
        <v>0</v>
      </c>
      <c r="L3406" s="192">
        <v>0</v>
      </c>
      <c r="M3406" s="192">
        <v>0</v>
      </c>
      <c r="N3406" s="192">
        <v>0</v>
      </c>
      <c r="O3406" s="192">
        <v>0</v>
      </c>
      <c r="P3406" s="192">
        <v>0</v>
      </c>
      <c r="Q3406" s="192">
        <v>0</v>
      </c>
      <c r="R3406" s="192">
        <v>0</v>
      </c>
    </row>
    <row r="3407" spans="1:18" ht="15" hidden="1">
      <c r="A3407" s="185" t="str">
        <f t="shared" si="122"/>
        <v>B</v>
      </c>
      <c r="B3407" s="191" t="s">
        <v>124</v>
      </c>
      <c r="C3407" s="191" t="s">
        <v>98</v>
      </c>
      <c r="D3407" s="192">
        <f t="shared" si="121"/>
        <v>0</v>
      </c>
      <c r="E3407" s="192">
        <f t="shared" si="121"/>
        <v>0</v>
      </c>
      <c r="F3407" s="192">
        <f t="shared" si="121"/>
        <v>0</v>
      </c>
      <c r="G3407" s="192">
        <f t="shared" si="121"/>
        <v>0</v>
      </c>
      <c r="H3407" s="192">
        <f t="shared" si="121"/>
        <v>0</v>
      </c>
      <c r="I3407" s="192">
        <v>0</v>
      </c>
      <c r="J3407" s="192">
        <v>0</v>
      </c>
      <c r="K3407" s="192">
        <v>0</v>
      </c>
      <c r="L3407" s="192">
        <v>0</v>
      </c>
      <c r="M3407" s="192">
        <v>0</v>
      </c>
      <c r="N3407" s="192">
        <v>0</v>
      </c>
      <c r="O3407" s="192">
        <v>0</v>
      </c>
      <c r="P3407" s="192">
        <v>0</v>
      </c>
      <c r="Q3407" s="192">
        <v>0</v>
      </c>
      <c r="R3407" s="192">
        <v>0</v>
      </c>
    </row>
    <row r="3408" spans="1:18" ht="15" hidden="1">
      <c r="A3408" s="185" t="str">
        <f t="shared" si="122"/>
        <v>B</v>
      </c>
      <c r="B3408" s="191" t="s">
        <v>124</v>
      </c>
      <c r="C3408" s="191" t="s">
        <v>100</v>
      </c>
      <c r="D3408" s="192">
        <f t="shared" si="121"/>
        <v>0</v>
      </c>
      <c r="E3408" s="192">
        <f t="shared" si="121"/>
        <v>0</v>
      </c>
      <c r="F3408" s="192">
        <f t="shared" si="121"/>
        <v>0</v>
      </c>
      <c r="G3408" s="192">
        <f t="shared" si="121"/>
        <v>0</v>
      </c>
      <c r="H3408" s="192">
        <f t="shared" si="121"/>
        <v>0</v>
      </c>
      <c r="I3408" s="192">
        <v>0</v>
      </c>
      <c r="J3408" s="192">
        <v>0</v>
      </c>
      <c r="K3408" s="192">
        <v>0</v>
      </c>
      <c r="L3408" s="192">
        <v>0</v>
      </c>
      <c r="M3408" s="192">
        <v>0</v>
      </c>
      <c r="N3408" s="192">
        <v>0</v>
      </c>
      <c r="O3408" s="192">
        <v>0</v>
      </c>
      <c r="P3408" s="192">
        <v>0</v>
      </c>
      <c r="Q3408" s="192">
        <v>0</v>
      </c>
      <c r="R3408" s="192">
        <v>0</v>
      </c>
    </row>
    <row r="3409" spans="1:18" ht="15" hidden="1">
      <c r="A3409" s="185" t="str">
        <f t="shared" si="122"/>
        <v>B</v>
      </c>
      <c r="B3409" s="191" t="s">
        <v>124</v>
      </c>
      <c r="C3409" s="191" t="s">
        <v>15</v>
      </c>
      <c r="D3409" s="192">
        <f t="shared" si="121"/>
        <v>0</v>
      </c>
      <c r="E3409" s="192">
        <f t="shared" si="121"/>
        <v>0</v>
      </c>
      <c r="F3409" s="192">
        <f t="shared" si="121"/>
        <v>0</v>
      </c>
      <c r="G3409" s="192">
        <f t="shared" si="121"/>
        <v>0</v>
      </c>
      <c r="H3409" s="192">
        <f t="shared" si="121"/>
        <v>0</v>
      </c>
      <c r="I3409" s="192">
        <v>0</v>
      </c>
      <c r="J3409" s="192">
        <v>0</v>
      </c>
      <c r="K3409" s="192">
        <v>0</v>
      </c>
      <c r="L3409" s="192">
        <v>0</v>
      </c>
      <c r="M3409" s="192">
        <v>0</v>
      </c>
      <c r="N3409" s="192">
        <v>0</v>
      </c>
      <c r="O3409" s="192">
        <v>0</v>
      </c>
      <c r="P3409" s="192">
        <v>0</v>
      </c>
      <c r="Q3409" s="192">
        <v>0</v>
      </c>
      <c r="R3409" s="192">
        <v>0</v>
      </c>
    </row>
    <row r="3410" spans="1:18" ht="15" hidden="1">
      <c r="A3410" s="185" t="str">
        <f t="shared" si="122"/>
        <v>B</v>
      </c>
      <c r="B3410" s="191" t="s">
        <v>124</v>
      </c>
      <c r="C3410" s="191" t="s">
        <v>101</v>
      </c>
      <c r="D3410" s="192">
        <f t="shared" si="121"/>
        <v>0</v>
      </c>
      <c r="E3410" s="192">
        <f t="shared" si="121"/>
        <v>0</v>
      </c>
      <c r="F3410" s="192">
        <f t="shared" si="121"/>
        <v>0</v>
      </c>
      <c r="G3410" s="192">
        <f t="shared" si="121"/>
        <v>0</v>
      </c>
      <c r="H3410" s="192">
        <f t="shared" si="121"/>
        <v>0</v>
      </c>
      <c r="I3410" s="192">
        <v>0</v>
      </c>
      <c r="J3410" s="192">
        <v>0</v>
      </c>
      <c r="K3410" s="192">
        <v>0</v>
      </c>
      <c r="L3410" s="192">
        <v>0</v>
      </c>
      <c r="M3410" s="192">
        <v>0</v>
      </c>
      <c r="N3410" s="192">
        <v>0</v>
      </c>
      <c r="O3410" s="192">
        <v>0</v>
      </c>
      <c r="P3410" s="192">
        <v>0</v>
      </c>
      <c r="Q3410" s="192">
        <v>0</v>
      </c>
      <c r="R3410" s="192">
        <v>0</v>
      </c>
    </row>
    <row r="3411" spans="1:18" ht="15" hidden="1">
      <c r="A3411" s="185" t="str">
        <f t="shared" si="122"/>
        <v>B</v>
      </c>
      <c r="B3411" s="191" t="s">
        <v>124</v>
      </c>
      <c r="C3411" s="191" t="s">
        <v>102</v>
      </c>
      <c r="D3411" s="192">
        <f t="shared" si="121"/>
        <v>0</v>
      </c>
      <c r="E3411" s="192">
        <f t="shared" si="121"/>
        <v>0</v>
      </c>
      <c r="F3411" s="192">
        <f t="shared" si="121"/>
        <v>0</v>
      </c>
      <c r="G3411" s="192">
        <f t="shared" si="121"/>
        <v>0</v>
      </c>
      <c r="H3411" s="192">
        <f t="shared" si="121"/>
        <v>0</v>
      </c>
      <c r="I3411" s="192">
        <v>0</v>
      </c>
      <c r="J3411" s="192">
        <v>0</v>
      </c>
      <c r="K3411" s="192">
        <v>0</v>
      </c>
      <c r="L3411" s="192">
        <v>0</v>
      </c>
      <c r="M3411" s="192">
        <v>0</v>
      </c>
      <c r="N3411" s="192">
        <v>0</v>
      </c>
      <c r="O3411" s="192">
        <v>0</v>
      </c>
      <c r="P3411" s="192">
        <v>0</v>
      </c>
      <c r="Q3411" s="192">
        <v>0</v>
      </c>
      <c r="R3411" s="192">
        <v>0</v>
      </c>
    </row>
    <row r="3412" spans="1:18" ht="15" hidden="1">
      <c r="A3412" s="185" t="str">
        <f t="shared" si="122"/>
        <v>B</v>
      </c>
      <c r="B3412" s="189" t="s">
        <v>124</v>
      </c>
      <c r="C3412" s="189" t="s">
        <v>121</v>
      </c>
      <c r="D3412" s="190">
        <f t="shared" ref="D3412:H3475" si="123">I3412+N3412</f>
        <v>0</v>
      </c>
      <c r="E3412" s="190">
        <f t="shared" si="123"/>
        <v>0</v>
      </c>
      <c r="F3412" s="190">
        <f t="shared" si="123"/>
        <v>0</v>
      </c>
      <c r="G3412" s="190">
        <f t="shared" si="123"/>
        <v>0</v>
      </c>
      <c r="H3412" s="190">
        <f t="shared" si="123"/>
        <v>0</v>
      </c>
      <c r="I3412" s="190">
        <v>0</v>
      </c>
      <c r="J3412" s="190">
        <v>0</v>
      </c>
      <c r="K3412" s="190">
        <v>0</v>
      </c>
      <c r="L3412" s="190">
        <v>0</v>
      </c>
      <c r="M3412" s="190">
        <v>0</v>
      </c>
      <c r="N3412" s="190">
        <v>0</v>
      </c>
      <c r="O3412" s="190">
        <v>0</v>
      </c>
      <c r="P3412" s="190">
        <v>0</v>
      </c>
      <c r="Q3412" s="190">
        <v>0</v>
      </c>
      <c r="R3412" s="190">
        <v>0</v>
      </c>
    </row>
    <row r="3413" spans="1:18" ht="15" hidden="1">
      <c r="A3413" s="185" t="str">
        <f t="shared" si="122"/>
        <v>B</v>
      </c>
      <c r="B3413" s="189" t="s">
        <v>124</v>
      </c>
      <c r="C3413" s="189" t="s">
        <v>123</v>
      </c>
      <c r="D3413" s="190">
        <f t="shared" si="123"/>
        <v>0</v>
      </c>
      <c r="E3413" s="190">
        <f t="shared" si="123"/>
        <v>0</v>
      </c>
      <c r="F3413" s="190">
        <f t="shared" si="123"/>
        <v>0</v>
      </c>
      <c r="G3413" s="190">
        <f t="shared" si="123"/>
        <v>0</v>
      </c>
      <c r="H3413" s="190">
        <f t="shared" si="123"/>
        <v>0</v>
      </c>
      <c r="I3413" s="190">
        <v>0</v>
      </c>
      <c r="J3413" s="190">
        <v>0</v>
      </c>
      <c r="K3413" s="190">
        <v>0</v>
      </c>
      <c r="L3413" s="190">
        <v>0</v>
      </c>
      <c r="M3413" s="190">
        <v>0</v>
      </c>
      <c r="N3413" s="190">
        <v>0</v>
      </c>
      <c r="O3413" s="190">
        <v>0</v>
      </c>
      <c r="P3413" s="190">
        <v>0</v>
      </c>
      <c r="Q3413" s="190">
        <v>0</v>
      </c>
      <c r="R3413" s="190">
        <v>0</v>
      </c>
    </row>
    <row r="3414" spans="1:18" ht="30.75" hidden="1" thickBot="1">
      <c r="A3414" s="185" t="str">
        <f t="shared" si="122"/>
        <v>B</v>
      </c>
      <c r="B3414" s="186" t="s">
        <v>1718</v>
      </c>
      <c r="C3414" s="187" t="s">
        <v>1719</v>
      </c>
      <c r="D3414" s="188">
        <f t="shared" si="123"/>
        <v>0</v>
      </c>
      <c r="E3414" s="188">
        <f t="shared" si="123"/>
        <v>0</v>
      </c>
      <c r="F3414" s="188">
        <f t="shared" si="123"/>
        <v>0</v>
      </c>
      <c r="G3414" s="188">
        <f t="shared" si="123"/>
        <v>0</v>
      </c>
      <c r="H3414" s="188">
        <f t="shared" si="123"/>
        <v>0</v>
      </c>
      <c r="I3414" s="188">
        <v>0</v>
      </c>
      <c r="J3414" s="188">
        <v>0</v>
      </c>
      <c r="K3414" s="188">
        <v>0</v>
      </c>
      <c r="L3414" s="188">
        <v>0</v>
      </c>
      <c r="M3414" s="188">
        <v>0</v>
      </c>
      <c r="N3414" s="188">
        <v>0</v>
      </c>
      <c r="O3414" s="188">
        <v>0</v>
      </c>
      <c r="P3414" s="188">
        <v>0</v>
      </c>
      <c r="Q3414" s="188">
        <v>0</v>
      </c>
      <c r="R3414" s="188">
        <v>0</v>
      </c>
    </row>
    <row r="3415" spans="1:18" ht="15" hidden="1">
      <c r="A3415" s="185" t="str">
        <f t="shared" si="122"/>
        <v>B</v>
      </c>
      <c r="B3415" s="189" t="s">
        <v>124</v>
      </c>
      <c r="C3415" s="189" t="s">
        <v>96</v>
      </c>
      <c r="D3415" s="190">
        <f t="shared" si="123"/>
        <v>0</v>
      </c>
      <c r="E3415" s="190">
        <f t="shared" si="123"/>
        <v>0</v>
      </c>
      <c r="F3415" s="190">
        <f t="shared" si="123"/>
        <v>0</v>
      </c>
      <c r="G3415" s="190">
        <f t="shared" si="123"/>
        <v>0</v>
      </c>
      <c r="H3415" s="190">
        <f t="shared" si="123"/>
        <v>0</v>
      </c>
      <c r="I3415" s="190">
        <v>0</v>
      </c>
      <c r="J3415" s="190">
        <v>0</v>
      </c>
      <c r="K3415" s="190">
        <v>0</v>
      </c>
      <c r="L3415" s="190">
        <v>0</v>
      </c>
      <c r="M3415" s="190">
        <v>0</v>
      </c>
      <c r="N3415" s="190">
        <v>0</v>
      </c>
      <c r="O3415" s="190">
        <v>0</v>
      </c>
      <c r="P3415" s="190">
        <v>0</v>
      </c>
      <c r="Q3415" s="190">
        <v>0</v>
      </c>
      <c r="R3415" s="190">
        <v>0</v>
      </c>
    </row>
    <row r="3416" spans="1:18" ht="15" hidden="1">
      <c r="A3416" s="185" t="str">
        <f t="shared" si="122"/>
        <v>B</v>
      </c>
      <c r="B3416" s="191" t="s">
        <v>124</v>
      </c>
      <c r="C3416" s="191" t="s">
        <v>97</v>
      </c>
      <c r="D3416" s="192">
        <f t="shared" si="123"/>
        <v>0</v>
      </c>
      <c r="E3416" s="192">
        <f t="shared" si="123"/>
        <v>0</v>
      </c>
      <c r="F3416" s="192">
        <f t="shared" si="123"/>
        <v>0</v>
      </c>
      <c r="G3416" s="192">
        <f t="shared" si="123"/>
        <v>0</v>
      </c>
      <c r="H3416" s="192">
        <f t="shared" si="123"/>
        <v>0</v>
      </c>
      <c r="I3416" s="192">
        <v>0</v>
      </c>
      <c r="J3416" s="192">
        <v>0</v>
      </c>
      <c r="K3416" s="192">
        <v>0</v>
      </c>
      <c r="L3416" s="192">
        <v>0</v>
      </c>
      <c r="M3416" s="192">
        <v>0</v>
      </c>
      <c r="N3416" s="192">
        <v>0</v>
      </c>
      <c r="O3416" s="192">
        <v>0</v>
      </c>
      <c r="P3416" s="192">
        <v>0</v>
      </c>
      <c r="Q3416" s="192">
        <v>0</v>
      </c>
      <c r="R3416" s="192">
        <v>0</v>
      </c>
    </row>
    <row r="3417" spans="1:18" ht="15" hidden="1">
      <c r="A3417" s="185" t="str">
        <f t="shared" si="122"/>
        <v>B</v>
      </c>
      <c r="B3417" s="191" t="s">
        <v>124</v>
      </c>
      <c r="C3417" s="191" t="s">
        <v>98</v>
      </c>
      <c r="D3417" s="192">
        <f t="shared" si="123"/>
        <v>0</v>
      </c>
      <c r="E3417" s="192">
        <f t="shared" si="123"/>
        <v>0</v>
      </c>
      <c r="F3417" s="192">
        <f t="shared" si="123"/>
        <v>0</v>
      </c>
      <c r="G3417" s="192">
        <f t="shared" si="123"/>
        <v>0</v>
      </c>
      <c r="H3417" s="192">
        <f t="shared" si="123"/>
        <v>0</v>
      </c>
      <c r="I3417" s="192">
        <v>0</v>
      </c>
      <c r="J3417" s="192">
        <v>0</v>
      </c>
      <c r="K3417" s="192">
        <v>0</v>
      </c>
      <c r="L3417" s="192">
        <v>0</v>
      </c>
      <c r="M3417" s="192">
        <v>0</v>
      </c>
      <c r="N3417" s="192">
        <v>0</v>
      </c>
      <c r="O3417" s="192">
        <v>0</v>
      </c>
      <c r="P3417" s="192">
        <v>0</v>
      </c>
      <c r="Q3417" s="192">
        <v>0</v>
      </c>
      <c r="R3417" s="192">
        <v>0</v>
      </c>
    </row>
    <row r="3418" spans="1:18" ht="15" hidden="1">
      <c r="A3418" s="185" t="str">
        <f t="shared" si="122"/>
        <v>B</v>
      </c>
      <c r="B3418" s="191" t="s">
        <v>124</v>
      </c>
      <c r="C3418" s="191" t="s">
        <v>101</v>
      </c>
      <c r="D3418" s="192">
        <f t="shared" si="123"/>
        <v>0</v>
      </c>
      <c r="E3418" s="192">
        <f t="shared" si="123"/>
        <v>0</v>
      </c>
      <c r="F3418" s="192">
        <f t="shared" si="123"/>
        <v>0</v>
      </c>
      <c r="G3418" s="192">
        <f t="shared" si="123"/>
        <v>0</v>
      </c>
      <c r="H3418" s="192">
        <f t="shared" si="123"/>
        <v>0</v>
      </c>
      <c r="I3418" s="192">
        <v>0</v>
      </c>
      <c r="J3418" s="192">
        <v>0</v>
      </c>
      <c r="K3418" s="192">
        <v>0</v>
      </c>
      <c r="L3418" s="192">
        <v>0</v>
      </c>
      <c r="M3418" s="192">
        <v>0</v>
      </c>
      <c r="N3418" s="192">
        <v>0</v>
      </c>
      <c r="O3418" s="192">
        <v>0</v>
      </c>
      <c r="P3418" s="192">
        <v>0</v>
      </c>
      <c r="Q3418" s="192">
        <v>0</v>
      </c>
      <c r="R3418" s="192">
        <v>0</v>
      </c>
    </row>
    <row r="3419" spans="1:18" ht="15" hidden="1">
      <c r="A3419" s="185" t="str">
        <f t="shared" si="122"/>
        <v>B</v>
      </c>
      <c r="B3419" s="191" t="s">
        <v>124</v>
      </c>
      <c r="C3419" s="191" t="s">
        <v>102</v>
      </c>
      <c r="D3419" s="192">
        <f t="shared" si="123"/>
        <v>0</v>
      </c>
      <c r="E3419" s="192">
        <f t="shared" si="123"/>
        <v>0</v>
      </c>
      <c r="F3419" s="192">
        <f t="shared" si="123"/>
        <v>0</v>
      </c>
      <c r="G3419" s="192">
        <f t="shared" si="123"/>
        <v>0</v>
      </c>
      <c r="H3419" s="192">
        <f t="shared" si="123"/>
        <v>0</v>
      </c>
      <c r="I3419" s="192">
        <v>0</v>
      </c>
      <c r="J3419" s="192">
        <v>0</v>
      </c>
      <c r="K3419" s="192">
        <v>0</v>
      </c>
      <c r="L3419" s="192">
        <v>0</v>
      </c>
      <c r="M3419" s="192">
        <v>0</v>
      </c>
      <c r="N3419" s="192">
        <v>0</v>
      </c>
      <c r="O3419" s="192">
        <v>0</v>
      </c>
      <c r="P3419" s="192">
        <v>0</v>
      </c>
      <c r="Q3419" s="192">
        <v>0</v>
      </c>
      <c r="R3419" s="192">
        <v>0</v>
      </c>
    </row>
    <row r="3420" spans="1:18" ht="15" hidden="1">
      <c r="A3420" s="185" t="str">
        <f t="shared" si="122"/>
        <v>B</v>
      </c>
      <c r="B3420" s="189" t="s">
        <v>124</v>
      </c>
      <c r="C3420" s="189" t="s">
        <v>121</v>
      </c>
      <c r="D3420" s="190">
        <f t="shared" si="123"/>
        <v>0</v>
      </c>
      <c r="E3420" s="190">
        <f t="shared" si="123"/>
        <v>0</v>
      </c>
      <c r="F3420" s="190">
        <f t="shared" si="123"/>
        <v>0</v>
      </c>
      <c r="G3420" s="190">
        <f t="shared" si="123"/>
        <v>0</v>
      </c>
      <c r="H3420" s="190">
        <f t="shared" si="123"/>
        <v>0</v>
      </c>
      <c r="I3420" s="190">
        <v>0</v>
      </c>
      <c r="J3420" s="190">
        <v>0</v>
      </c>
      <c r="K3420" s="190">
        <v>0</v>
      </c>
      <c r="L3420" s="190">
        <v>0</v>
      </c>
      <c r="M3420" s="190">
        <v>0</v>
      </c>
      <c r="N3420" s="190">
        <v>0</v>
      </c>
      <c r="O3420" s="190">
        <v>0</v>
      </c>
      <c r="P3420" s="190">
        <v>0</v>
      </c>
      <c r="Q3420" s="190">
        <v>0</v>
      </c>
      <c r="R3420" s="190">
        <v>0</v>
      </c>
    </row>
    <row r="3421" spans="1:18" ht="15" hidden="1">
      <c r="A3421" s="185" t="str">
        <f t="shared" si="122"/>
        <v>B</v>
      </c>
      <c r="B3421" s="189" t="s">
        <v>124</v>
      </c>
      <c r="C3421" s="189" t="s">
        <v>123</v>
      </c>
      <c r="D3421" s="190">
        <f t="shared" si="123"/>
        <v>0</v>
      </c>
      <c r="E3421" s="190">
        <f t="shared" si="123"/>
        <v>0</v>
      </c>
      <c r="F3421" s="190">
        <f t="shared" si="123"/>
        <v>0</v>
      </c>
      <c r="G3421" s="190">
        <f t="shared" si="123"/>
        <v>0</v>
      </c>
      <c r="H3421" s="190">
        <f t="shared" si="123"/>
        <v>0</v>
      </c>
      <c r="I3421" s="190">
        <v>0</v>
      </c>
      <c r="J3421" s="190">
        <v>0</v>
      </c>
      <c r="K3421" s="190">
        <v>0</v>
      </c>
      <c r="L3421" s="190">
        <v>0</v>
      </c>
      <c r="M3421" s="190">
        <v>0</v>
      </c>
      <c r="N3421" s="190">
        <v>0</v>
      </c>
      <c r="O3421" s="190">
        <v>0</v>
      </c>
      <c r="P3421" s="190">
        <v>0</v>
      </c>
      <c r="Q3421" s="190">
        <v>0</v>
      </c>
      <c r="R3421" s="190">
        <v>0</v>
      </c>
    </row>
    <row r="3422" spans="1:18" ht="45.75" hidden="1" thickBot="1">
      <c r="A3422" s="185" t="str">
        <f t="shared" si="122"/>
        <v>B</v>
      </c>
      <c r="B3422" s="186" t="s">
        <v>1720</v>
      </c>
      <c r="C3422" s="187" t="s">
        <v>1721</v>
      </c>
      <c r="D3422" s="188">
        <f t="shared" si="123"/>
        <v>0</v>
      </c>
      <c r="E3422" s="188">
        <f t="shared" si="123"/>
        <v>0</v>
      </c>
      <c r="F3422" s="188">
        <f t="shared" si="123"/>
        <v>0</v>
      </c>
      <c r="G3422" s="188">
        <f t="shared" si="123"/>
        <v>0</v>
      </c>
      <c r="H3422" s="188">
        <f t="shared" si="123"/>
        <v>0</v>
      </c>
      <c r="I3422" s="188">
        <v>0</v>
      </c>
      <c r="J3422" s="188">
        <v>0</v>
      </c>
      <c r="K3422" s="188">
        <v>0</v>
      </c>
      <c r="L3422" s="188">
        <v>0</v>
      </c>
      <c r="M3422" s="188">
        <v>0</v>
      </c>
      <c r="N3422" s="188">
        <v>0</v>
      </c>
      <c r="O3422" s="188">
        <v>0</v>
      </c>
      <c r="P3422" s="188">
        <v>0</v>
      </c>
      <c r="Q3422" s="188">
        <v>0</v>
      </c>
      <c r="R3422" s="188">
        <v>0</v>
      </c>
    </row>
    <row r="3423" spans="1:18" ht="15" hidden="1">
      <c r="A3423" s="185" t="str">
        <f t="shared" si="122"/>
        <v>B</v>
      </c>
      <c r="B3423" s="189" t="s">
        <v>124</v>
      </c>
      <c r="C3423" s="189" t="s">
        <v>96</v>
      </c>
      <c r="D3423" s="190">
        <f t="shared" si="123"/>
        <v>0</v>
      </c>
      <c r="E3423" s="190">
        <f t="shared" si="123"/>
        <v>0</v>
      </c>
      <c r="F3423" s="190">
        <f t="shared" si="123"/>
        <v>0</v>
      </c>
      <c r="G3423" s="190">
        <f t="shared" si="123"/>
        <v>0</v>
      </c>
      <c r="H3423" s="190">
        <f t="shared" si="123"/>
        <v>0</v>
      </c>
      <c r="I3423" s="190">
        <v>0</v>
      </c>
      <c r="J3423" s="190">
        <v>0</v>
      </c>
      <c r="K3423" s="190">
        <v>0</v>
      </c>
      <c r="L3423" s="190">
        <v>0</v>
      </c>
      <c r="M3423" s="190">
        <v>0</v>
      </c>
      <c r="N3423" s="190">
        <v>0</v>
      </c>
      <c r="O3423" s="190">
        <v>0</v>
      </c>
      <c r="P3423" s="190">
        <v>0</v>
      </c>
      <c r="Q3423" s="190">
        <v>0</v>
      </c>
      <c r="R3423" s="190">
        <v>0</v>
      </c>
    </row>
    <row r="3424" spans="1:18" ht="15" hidden="1">
      <c r="A3424" s="185" t="str">
        <f t="shared" si="122"/>
        <v>B</v>
      </c>
      <c r="B3424" s="191" t="s">
        <v>124</v>
      </c>
      <c r="C3424" s="191" t="s">
        <v>97</v>
      </c>
      <c r="D3424" s="192">
        <f t="shared" si="123"/>
        <v>0</v>
      </c>
      <c r="E3424" s="192">
        <f t="shared" si="123"/>
        <v>0</v>
      </c>
      <c r="F3424" s="192">
        <f t="shared" si="123"/>
        <v>0</v>
      </c>
      <c r="G3424" s="192">
        <f t="shared" si="123"/>
        <v>0</v>
      </c>
      <c r="H3424" s="192">
        <f t="shared" si="123"/>
        <v>0</v>
      </c>
      <c r="I3424" s="192">
        <v>0</v>
      </c>
      <c r="J3424" s="192">
        <v>0</v>
      </c>
      <c r="K3424" s="192">
        <v>0</v>
      </c>
      <c r="L3424" s="192">
        <v>0</v>
      </c>
      <c r="M3424" s="192">
        <v>0</v>
      </c>
      <c r="N3424" s="192">
        <v>0</v>
      </c>
      <c r="O3424" s="192">
        <v>0</v>
      </c>
      <c r="P3424" s="192">
        <v>0</v>
      </c>
      <c r="Q3424" s="192">
        <v>0</v>
      </c>
      <c r="R3424" s="192">
        <v>0</v>
      </c>
    </row>
    <row r="3425" spans="1:18" ht="15" hidden="1">
      <c r="A3425" s="185" t="str">
        <f t="shared" si="122"/>
        <v>B</v>
      </c>
      <c r="B3425" s="191" t="s">
        <v>124</v>
      </c>
      <c r="C3425" s="191" t="s">
        <v>98</v>
      </c>
      <c r="D3425" s="192">
        <f t="shared" si="123"/>
        <v>0</v>
      </c>
      <c r="E3425" s="192">
        <f t="shared" si="123"/>
        <v>0</v>
      </c>
      <c r="F3425" s="192">
        <f t="shared" si="123"/>
        <v>0</v>
      </c>
      <c r="G3425" s="192">
        <f t="shared" si="123"/>
        <v>0</v>
      </c>
      <c r="H3425" s="192">
        <f t="shared" si="123"/>
        <v>0</v>
      </c>
      <c r="I3425" s="192">
        <v>0</v>
      </c>
      <c r="J3425" s="192">
        <v>0</v>
      </c>
      <c r="K3425" s="192">
        <v>0</v>
      </c>
      <c r="L3425" s="192">
        <v>0</v>
      </c>
      <c r="M3425" s="192">
        <v>0</v>
      </c>
      <c r="N3425" s="192">
        <v>0</v>
      </c>
      <c r="O3425" s="192">
        <v>0</v>
      </c>
      <c r="P3425" s="192">
        <v>0</v>
      </c>
      <c r="Q3425" s="192">
        <v>0</v>
      </c>
      <c r="R3425" s="192">
        <v>0</v>
      </c>
    </row>
    <row r="3426" spans="1:18" ht="15" hidden="1">
      <c r="A3426" s="185" t="str">
        <f t="shared" si="122"/>
        <v>B</v>
      </c>
      <c r="B3426" s="191" t="s">
        <v>124</v>
      </c>
      <c r="C3426" s="191" t="s">
        <v>101</v>
      </c>
      <c r="D3426" s="192">
        <f t="shared" si="123"/>
        <v>0</v>
      </c>
      <c r="E3426" s="192">
        <f t="shared" si="123"/>
        <v>0</v>
      </c>
      <c r="F3426" s="192">
        <f t="shared" si="123"/>
        <v>0</v>
      </c>
      <c r="G3426" s="192">
        <f t="shared" si="123"/>
        <v>0</v>
      </c>
      <c r="H3426" s="192">
        <f t="shared" si="123"/>
        <v>0</v>
      </c>
      <c r="I3426" s="192">
        <v>0</v>
      </c>
      <c r="J3426" s="192">
        <v>0</v>
      </c>
      <c r="K3426" s="192">
        <v>0</v>
      </c>
      <c r="L3426" s="192">
        <v>0</v>
      </c>
      <c r="M3426" s="192">
        <v>0</v>
      </c>
      <c r="N3426" s="192">
        <v>0</v>
      </c>
      <c r="O3426" s="192">
        <v>0</v>
      </c>
      <c r="P3426" s="192">
        <v>0</v>
      </c>
      <c r="Q3426" s="192">
        <v>0</v>
      </c>
      <c r="R3426" s="192">
        <v>0</v>
      </c>
    </row>
    <row r="3427" spans="1:18" ht="30.75" hidden="1" thickBot="1">
      <c r="A3427" s="185" t="str">
        <f t="shared" si="122"/>
        <v>B</v>
      </c>
      <c r="B3427" s="186" t="s">
        <v>1722</v>
      </c>
      <c r="C3427" s="187" t="s">
        <v>1723</v>
      </c>
      <c r="D3427" s="188">
        <f t="shared" si="123"/>
        <v>0</v>
      </c>
      <c r="E3427" s="188">
        <f t="shared" si="123"/>
        <v>0</v>
      </c>
      <c r="F3427" s="188">
        <f t="shared" si="123"/>
        <v>0</v>
      </c>
      <c r="G3427" s="188">
        <f t="shared" si="123"/>
        <v>0</v>
      </c>
      <c r="H3427" s="188">
        <f t="shared" si="123"/>
        <v>0</v>
      </c>
      <c r="I3427" s="188">
        <v>0</v>
      </c>
      <c r="J3427" s="188">
        <v>0</v>
      </c>
      <c r="K3427" s="188">
        <v>0</v>
      </c>
      <c r="L3427" s="188">
        <v>0</v>
      </c>
      <c r="M3427" s="188">
        <v>0</v>
      </c>
      <c r="N3427" s="188">
        <v>0</v>
      </c>
      <c r="O3427" s="188">
        <v>0</v>
      </c>
      <c r="P3427" s="188">
        <v>0</v>
      </c>
      <c r="Q3427" s="188">
        <v>0</v>
      </c>
      <c r="R3427" s="188">
        <v>0</v>
      </c>
    </row>
    <row r="3428" spans="1:18" ht="15" hidden="1">
      <c r="A3428" s="185" t="str">
        <f t="shared" si="122"/>
        <v>B</v>
      </c>
      <c r="B3428" s="189" t="s">
        <v>124</v>
      </c>
      <c r="C3428" s="189" t="s">
        <v>96</v>
      </c>
      <c r="D3428" s="190">
        <f t="shared" si="123"/>
        <v>0</v>
      </c>
      <c r="E3428" s="190">
        <f t="shared" si="123"/>
        <v>0</v>
      </c>
      <c r="F3428" s="190">
        <f t="shared" si="123"/>
        <v>0</v>
      </c>
      <c r="G3428" s="190">
        <f t="shared" si="123"/>
        <v>0</v>
      </c>
      <c r="H3428" s="190">
        <f t="shared" si="123"/>
        <v>0</v>
      </c>
      <c r="I3428" s="190">
        <v>0</v>
      </c>
      <c r="J3428" s="190">
        <v>0</v>
      </c>
      <c r="K3428" s="190">
        <v>0</v>
      </c>
      <c r="L3428" s="190">
        <v>0</v>
      </c>
      <c r="M3428" s="190">
        <v>0</v>
      </c>
      <c r="N3428" s="190">
        <v>0</v>
      </c>
      <c r="O3428" s="190">
        <v>0</v>
      </c>
      <c r="P3428" s="190">
        <v>0</v>
      </c>
      <c r="Q3428" s="190">
        <v>0</v>
      </c>
      <c r="R3428" s="190">
        <v>0</v>
      </c>
    </row>
    <row r="3429" spans="1:18" ht="15" hidden="1">
      <c r="A3429" s="185" t="str">
        <f t="shared" si="122"/>
        <v>B</v>
      </c>
      <c r="B3429" s="191" t="s">
        <v>124</v>
      </c>
      <c r="C3429" s="191" t="s">
        <v>98</v>
      </c>
      <c r="D3429" s="192">
        <f t="shared" si="123"/>
        <v>0</v>
      </c>
      <c r="E3429" s="192">
        <f t="shared" si="123"/>
        <v>0</v>
      </c>
      <c r="F3429" s="192">
        <f t="shared" si="123"/>
        <v>0</v>
      </c>
      <c r="G3429" s="192">
        <f t="shared" si="123"/>
        <v>0</v>
      </c>
      <c r="H3429" s="192">
        <f t="shared" si="123"/>
        <v>0</v>
      </c>
      <c r="I3429" s="192">
        <v>0</v>
      </c>
      <c r="J3429" s="192">
        <v>0</v>
      </c>
      <c r="K3429" s="192">
        <v>0</v>
      </c>
      <c r="L3429" s="192">
        <v>0</v>
      </c>
      <c r="M3429" s="192">
        <v>0</v>
      </c>
      <c r="N3429" s="192">
        <v>0</v>
      </c>
      <c r="O3429" s="192">
        <v>0</v>
      </c>
      <c r="P3429" s="192">
        <v>0</v>
      </c>
      <c r="Q3429" s="192">
        <v>0</v>
      </c>
      <c r="R3429" s="192">
        <v>0</v>
      </c>
    </row>
    <row r="3430" spans="1:18" ht="15" hidden="1">
      <c r="A3430" s="185" t="str">
        <f t="shared" si="122"/>
        <v>B</v>
      </c>
      <c r="B3430" s="191" t="s">
        <v>124</v>
      </c>
      <c r="C3430" s="191" t="s">
        <v>102</v>
      </c>
      <c r="D3430" s="192">
        <f t="shared" si="123"/>
        <v>0</v>
      </c>
      <c r="E3430" s="192">
        <f t="shared" si="123"/>
        <v>0</v>
      </c>
      <c r="F3430" s="192">
        <f t="shared" si="123"/>
        <v>0</v>
      </c>
      <c r="G3430" s="192">
        <f t="shared" si="123"/>
        <v>0</v>
      </c>
      <c r="H3430" s="192">
        <f t="shared" si="123"/>
        <v>0</v>
      </c>
      <c r="I3430" s="192">
        <v>0</v>
      </c>
      <c r="J3430" s="192">
        <v>0</v>
      </c>
      <c r="K3430" s="192">
        <v>0</v>
      </c>
      <c r="L3430" s="192">
        <v>0</v>
      </c>
      <c r="M3430" s="192">
        <v>0</v>
      </c>
      <c r="N3430" s="192">
        <v>0</v>
      </c>
      <c r="O3430" s="192">
        <v>0</v>
      </c>
      <c r="P3430" s="192">
        <v>0</v>
      </c>
      <c r="Q3430" s="192">
        <v>0</v>
      </c>
      <c r="R3430" s="192">
        <v>0</v>
      </c>
    </row>
    <row r="3431" spans="1:18" ht="15" hidden="1">
      <c r="A3431" s="185" t="str">
        <f t="shared" si="122"/>
        <v>B</v>
      </c>
      <c r="B3431" s="189" t="s">
        <v>124</v>
      </c>
      <c r="C3431" s="189" t="s">
        <v>121</v>
      </c>
      <c r="D3431" s="190">
        <f t="shared" si="123"/>
        <v>0</v>
      </c>
      <c r="E3431" s="190">
        <f t="shared" si="123"/>
        <v>0</v>
      </c>
      <c r="F3431" s="190">
        <f t="shared" si="123"/>
        <v>0</v>
      </c>
      <c r="G3431" s="190">
        <f t="shared" si="123"/>
        <v>0</v>
      </c>
      <c r="H3431" s="190">
        <f t="shared" si="123"/>
        <v>0</v>
      </c>
      <c r="I3431" s="190">
        <v>0</v>
      </c>
      <c r="J3431" s="190">
        <v>0</v>
      </c>
      <c r="K3431" s="190">
        <v>0</v>
      </c>
      <c r="L3431" s="190">
        <v>0</v>
      </c>
      <c r="M3431" s="190">
        <v>0</v>
      </c>
      <c r="N3431" s="190">
        <v>0</v>
      </c>
      <c r="O3431" s="190">
        <v>0</v>
      </c>
      <c r="P3431" s="190">
        <v>0</v>
      </c>
      <c r="Q3431" s="190">
        <v>0</v>
      </c>
      <c r="R3431" s="190">
        <v>0</v>
      </c>
    </row>
    <row r="3432" spans="1:18" ht="30.75" hidden="1" thickBot="1">
      <c r="A3432" s="185" t="str">
        <f t="shared" si="122"/>
        <v>B</v>
      </c>
      <c r="B3432" s="186" t="s">
        <v>1724</v>
      </c>
      <c r="C3432" s="187" t="s">
        <v>1725</v>
      </c>
      <c r="D3432" s="188">
        <f t="shared" si="123"/>
        <v>0</v>
      </c>
      <c r="E3432" s="188">
        <f t="shared" si="123"/>
        <v>0</v>
      </c>
      <c r="F3432" s="188">
        <f t="shared" si="123"/>
        <v>0</v>
      </c>
      <c r="G3432" s="188">
        <f t="shared" si="123"/>
        <v>0</v>
      </c>
      <c r="H3432" s="188">
        <f t="shared" si="123"/>
        <v>0</v>
      </c>
      <c r="I3432" s="188">
        <v>0</v>
      </c>
      <c r="J3432" s="188">
        <v>0</v>
      </c>
      <c r="K3432" s="188">
        <v>0</v>
      </c>
      <c r="L3432" s="188">
        <v>0</v>
      </c>
      <c r="M3432" s="188">
        <v>0</v>
      </c>
      <c r="N3432" s="188">
        <v>0</v>
      </c>
      <c r="O3432" s="188">
        <v>0</v>
      </c>
      <c r="P3432" s="188">
        <v>0</v>
      </c>
      <c r="Q3432" s="188">
        <v>0</v>
      </c>
      <c r="R3432" s="188">
        <v>0</v>
      </c>
    </row>
    <row r="3433" spans="1:18" ht="15" hidden="1">
      <c r="A3433" s="185" t="str">
        <f t="shared" si="122"/>
        <v>B</v>
      </c>
      <c r="B3433" s="189" t="s">
        <v>124</v>
      </c>
      <c r="C3433" s="189" t="s">
        <v>96</v>
      </c>
      <c r="D3433" s="190">
        <f t="shared" si="123"/>
        <v>0</v>
      </c>
      <c r="E3433" s="190">
        <f t="shared" si="123"/>
        <v>0</v>
      </c>
      <c r="F3433" s="190">
        <f t="shared" si="123"/>
        <v>0</v>
      </c>
      <c r="G3433" s="190">
        <f t="shared" si="123"/>
        <v>0</v>
      </c>
      <c r="H3433" s="190">
        <f t="shared" si="123"/>
        <v>0</v>
      </c>
      <c r="I3433" s="190">
        <v>0</v>
      </c>
      <c r="J3433" s="190">
        <v>0</v>
      </c>
      <c r="K3433" s="190">
        <v>0</v>
      </c>
      <c r="L3433" s="190">
        <v>0</v>
      </c>
      <c r="M3433" s="190">
        <v>0</v>
      </c>
      <c r="N3433" s="190">
        <v>0</v>
      </c>
      <c r="O3433" s="190">
        <v>0</v>
      </c>
      <c r="P3433" s="190">
        <v>0</v>
      </c>
      <c r="Q3433" s="190">
        <v>0</v>
      </c>
      <c r="R3433" s="190">
        <v>0</v>
      </c>
    </row>
    <row r="3434" spans="1:18" ht="15" hidden="1">
      <c r="A3434" s="185" t="str">
        <f t="shared" si="122"/>
        <v>B</v>
      </c>
      <c r="B3434" s="191" t="s">
        <v>124</v>
      </c>
      <c r="C3434" s="191" t="s">
        <v>98</v>
      </c>
      <c r="D3434" s="192">
        <f t="shared" si="123"/>
        <v>0</v>
      </c>
      <c r="E3434" s="192">
        <f t="shared" si="123"/>
        <v>0</v>
      </c>
      <c r="F3434" s="192">
        <f t="shared" si="123"/>
        <v>0</v>
      </c>
      <c r="G3434" s="192">
        <f t="shared" si="123"/>
        <v>0</v>
      </c>
      <c r="H3434" s="192">
        <f t="shared" si="123"/>
        <v>0</v>
      </c>
      <c r="I3434" s="192">
        <v>0</v>
      </c>
      <c r="J3434" s="192">
        <v>0</v>
      </c>
      <c r="K3434" s="192">
        <v>0</v>
      </c>
      <c r="L3434" s="192">
        <v>0</v>
      </c>
      <c r="M3434" s="192">
        <v>0</v>
      </c>
      <c r="N3434" s="192">
        <v>0</v>
      </c>
      <c r="O3434" s="192">
        <v>0</v>
      </c>
      <c r="P3434" s="192">
        <v>0</v>
      </c>
      <c r="Q3434" s="192">
        <v>0</v>
      </c>
      <c r="R3434" s="192">
        <v>0</v>
      </c>
    </row>
    <row r="3435" spans="1:18" ht="15" hidden="1">
      <c r="A3435" s="185" t="str">
        <f t="shared" si="122"/>
        <v>B</v>
      </c>
      <c r="B3435" s="189" t="s">
        <v>124</v>
      </c>
      <c r="C3435" s="189" t="s">
        <v>123</v>
      </c>
      <c r="D3435" s="190">
        <f t="shared" si="123"/>
        <v>0</v>
      </c>
      <c r="E3435" s="190">
        <f t="shared" si="123"/>
        <v>0</v>
      </c>
      <c r="F3435" s="190">
        <f t="shared" si="123"/>
        <v>0</v>
      </c>
      <c r="G3435" s="190">
        <f t="shared" si="123"/>
        <v>0</v>
      </c>
      <c r="H3435" s="190">
        <f t="shared" si="123"/>
        <v>0</v>
      </c>
      <c r="I3435" s="190">
        <v>0</v>
      </c>
      <c r="J3435" s="190">
        <v>0</v>
      </c>
      <c r="K3435" s="190">
        <v>0</v>
      </c>
      <c r="L3435" s="190">
        <v>0</v>
      </c>
      <c r="M3435" s="190">
        <v>0</v>
      </c>
      <c r="N3435" s="190">
        <v>0</v>
      </c>
      <c r="O3435" s="190">
        <v>0</v>
      </c>
      <c r="P3435" s="190">
        <v>0</v>
      </c>
      <c r="Q3435" s="190">
        <v>0</v>
      </c>
      <c r="R3435" s="190">
        <v>0</v>
      </c>
    </row>
    <row r="3436" spans="1:18" ht="15.75" hidden="1" thickBot="1">
      <c r="A3436" s="185" t="str">
        <f t="shared" si="122"/>
        <v>B</v>
      </c>
      <c r="B3436" s="186" t="s">
        <v>1726</v>
      </c>
      <c r="C3436" s="187" t="s">
        <v>1727</v>
      </c>
      <c r="D3436" s="188">
        <f t="shared" si="123"/>
        <v>0</v>
      </c>
      <c r="E3436" s="188">
        <f t="shared" si="123"/>
        <v>0</v>
      </c>
      <c r="F3436" s="188">
        <f t="shared" si="123"/>
        <v>0</v>
      </c>
      <c r="G3436" s="188">
        <f t="shared" si="123"/>
        <v>0</v>
      </c>
      <c r="H3436" s="188">
        <f t="shared" si="123"/>
        <v>0</v>
      </c>
      <c r="I3436" s="188">
        <v>0</v>
      </c>
      <c r="J3436" s="188">
        <v>0</v>
      </c>
      <c r="K3436" s="188">
        <v>0</v>
      </c>
      <c r="L3436" s="188">
        <v>0</v>
      </c>
      <c r="M3436" s="188">
        <v>0</v>
      </c>
      <c r="N3436" s="188">
        <v>0</v>
      </c>
      <c r="O3436" s="188">
        <v>0</v>
      </c>
      <c r="P3436" s="188">
        <v>0</v>
      </c>
      <c r="Q3436" s="188">
        <v>0</v>
      </c>
      <c r="R3436" s="188">
        <v>0</v>
      </c>
    </row>
    <row r="3437" spans="1:18" ht="15" hidden="1">
      <c r="A3437" s="185" t="str">
        <f t="shared" si="122"/>
        <v>B</v>
      </c>
      <c r="B3437" s="189" t="s">
        <v>124</v>
      </c>
      <c r="C3437" s="189" t="s">
        <v>96</v>
      </c>
      <c r="D3437" s="190">
        <f t="shared" si="123"/>
        <v>0</v>
      </c>
      <c r="E3437" s="190">
        <f t="shared" si="123"/>
        <v>0</v>
      </c>
      <c r="F3437" s="190">
        <f t="shared" si="123"/>
        <v>0</v>
      </c>
      <c r="G3437" s="190">
        <f t="shared" si="123"/>
        <v>0</v>
      </c>
      <c r="H3437" s="190">
        <f t="shared" si="123"/>
        <v>0</v>
      </c>
      <c r="I3437" s="190">
        <v>0</v>
      </c>
      <c r="J3437" s="190">
        <v>0</v>
      </c>
      <c r="K3437" s="190">
        <v>0</v>
      </c>
      <c r="L3437" s="190">
        <v>0</v>
      </c>
      <c r="M3437" s="190">
        <v>0</v>
      </c>
      <c r="N3437" s="190">
        <v>0</v>
      </c>
      <c r="O3437" s="190">
        <v>0</v>
      </c>
      <c r="P3437" s="190">
        <v>0</v>
      </c>
      <c r="Q3437" s="190">
        <v>0</v>
      </c>
      <c r="R3437" s="190">
        <v>0</v>
      </c>
    </row>
    <row r="3438" spans="1:18" ht="15" hidden="1">
      <c r="A3438" s="185" t="str">
        <f t="shared" si="122"/>
        <v>B</v>
      </c>
      <c r="B3438" s="191" t="s">
        <v>124</v>
      </c>
      <c r="C3438" s="191" t="s">
        <v>97</v>
      </c>
      <c r="D3438" s="192">
        <f t="shared" si="123"/>
        <v>0</v>
      </c>
      <c r="E3438" s="192">
        <f t="shared" si="123"/>
        <v>0</v>
      </c>
      <c r="F3438" s="192">
        <f t="shared" si="123"/>
        <v>0</v>
      </c>
      <c r="G3438" s="192">
        <f t="shared" si="123"/>
        <v>0</v>
      </c>
      <c r="H3438" s="192">
        <f t="shared" si="123"/>
        <v>0</v>
      </c>
      <c r="I3438" s="192">
        <v>0</v>
      </c>
      <c r="J3438" s="192">
        <v>0</v>
      </c>
      <c r="K3438" s="192">
        <v>0</v>
      </c>
      <c r="L3438" s="192">
        <v>0</v>
      </c>
      <c r="M3438" s="192">
        <v>0</v>
      </c>
      <c r="N3438" s="192">
        <v>0</v>
      </c>
      <c r="O3438" s="192">
        <v>0</v>
      </c>
      <c r="P3438" s="192">
        <v>0</v>
      </c>
      <c r="Q3438" s="192">
        <v>0</v>
      </c>
      <c r="R3438" s="192">
        <v>0</v>
      </c>
    </row>
    <row r="3439" spans="1:18" ht="15" hidden="1">
      <c r="A3439" s="185" t="str">
        <f t="shared" si="122"/>
        <v>B</v>
      </c>
      <c r="B3439" s="191" t="s">
        <v>124</v>
      </c>
      <c r="C3439" s="191" t="s">
        <v>98</v>
      </c>
      <c r="D3439" s="192">
        <f t="shared" si="123"/>
        <v>0</v>
      </c>
      <c r="E3439" s="192">
        <f t="shared" si="123"/>
        <v>0</v>
      </c>
      <c r="F3439" s="192">
        <f t="shared" si="123"/>
        <v>0</v>
      </c>
      <c r="G3439" s="192">
        <f t="shared" si="123"/>
        <v>0</v>
      </c>
      <c r="H3439" s="192">
        <f t="shared" si="123"/>
        <v>0</v>
      </c>
      <c r="I3439" s="192">
        <v>0</v>
      </c>
      <c r="J3439" s="192">
        <v>0</v>
      </c>
      <c r="K3439" s="192">
        <v>0</v>
      </c>
      <c r="L3439" s="192">
        <v>0</v>
      </c>
      <c r="M3439" s="192">
        <v>0</v>
      </c>
      <c r="N3439" s="192">
        <v>0</v>
      </c>
      <c r="O3439" s="192">
        <v>0</v>
      </c>
      <c r="P3439" s="192">
        <v>0</v>
      </c>
      <c r="Q3439" s="192">
        <v>0</v>
      </c>
      <c r="R3439" s="192">
        <v>0</v>
      </c>
    </row>
    <row r="3440" spans="1:18" ht="30.75" hidden="1" thickBot="1">
      <c r="A3440" s="185" t="str">
        <f t="shared" si="122"/>
        <v>B</v>
      </c>
      <c r="B3440" s="186" t="s">
        <v>1728</v>
      </c>
      <c r="C3440" s="187" t="s">
        <v>1729</v>
      </c>
      <c r="D3440" s="188">
        <f t="shared" si="123"/>
        <v>0</v>
      </c>
      <c r="E3440" s="188">
        <f t="shared" si="123"/>
        <v>0</v>
      </c>
      <c r="F3440" s="188">
        <f t="shared" si="123"/>
        <v>0</v>
      </c>
      <c r="G3440" s="188">
        <f t="shared" si="123"/>
        <v>0</v>
      </c>
      <c r="H3440" s="188">
        <f t="shared" si="123"/>
        <v>0</v>
      </c>
      <c r="I3440" s="188">
        <v>0</v>
      </c>
      <c r="J3440" s="188">
        <v>0</v>
      </c>
      <c r="K3440" s="188">
        <v>0</v>
      </c>
      <c r="L3440" s="188">
        <v>0</v>
      </c>
      <c r="M3440" s="188">
        <v>0</v>
      </c>
      <c r="N3440" s="188">
        <v>0</v>
      </c>
      <c r="O3440" s="188">
        <v>0</v>
      </c>
      <c r="P3440" s="188">
        <v>0</v>
      </c>
      <c r="Q3440" s="188">
        <v>0</v>
      </c>
      <c r="R3440" s="188">
        <v>0</v>
      </c>
    </row>
    <row r="3441" spans="1:18" ht="15" hidden="1">
      <c r="A3441" s="185" t="str">
        <f t="shared" si="122"/>
        <v>B</v>
      </c>
      <c r="B3441" s="189" t="s">
        <v>124</v>
      </c>
      <c r="C3441" s="189" t="s">
        <v>96</v>
      </c>
      <c r="D3441" s="190">
        <f t="shared" si="123"/>
        <v>0</v>
      </c>
      <c r="E3441" s="190">
        <f t="shared" si="123"/>
        <v>0</v>
      </c>
      <c r="F3441" s="190">
        <f t="shared" si="123"/>
        <v>0</v>
      </c>
      <c r="G3441" s="190">
        <f t="shared" si="123"/>
        <v>0</v>
      </c>
      <c r="H3441" s="190">
        <f t="shared" si="123"/>
        <v>0</v>
      </c>
      <c r="I3441" s="190">
        <v>0</v>
      </c>
      <c r="J3441" s="190">
        <v>0</v>
      </c>
      <c r="K3441" s="190">
        <v>0</v>
      </c>
      <c r="L3441" s="190">
        <v>0</v>
      </c>
      <c r="M3441" s="190">
        <v>0</v>
      </c>
      <c r="N3441" s="190">
        <v>0</v>
      </c>
      <c r="O3441" s="190">
        <v>0</v>
      </c>
      <c r="P3441" s="190">
        <v>0</v>
      </c>
      <c r="Q3441" s="190">
        <v>0</v>
      </c>
      <c r="R3441" s="190">
        <v>0</v>
      </c>
    </row>
    <row r="3442" spans="1:18" ht="15" hidden="1">
      <c r="A3442" s="185" t="str">
        <f t="shared" si="122"/>
        <v>B</v>
      </c>
      <c r="B3442" s="191" t="s">
        <v>124</v>
      </c>
      <c r="C3442" s="191" t="s">
        <v>97</v>
      </c>
      <c r="D3442" s="192">
        <f t="shared" si="123"/>
        <v>0</v>
      </c>
      <c r="E3442" s="192">
        <f t="shared" si="123"/>
        <v>0</v>
      </c>
      <c r="F3442" s="192">
        <f t="shared" si="123"/>
        <v>0</v>
      </c>
      <c r="G3442" s="192">
        <f t="shared" si="123"/>
        <v>0</v>
      </c>
      <c r="H3442" s="192">
        <f t="shared" si="123"/>
        <v>0</v>
      </c>
      <c r="I3442" s="192">
        <v>0</v>
      </c>
      <c r="J3442" s="192">
        <v>0</v>
      </c>
      <c r="K3442" s="192">
        <v>0</v>
      </c>
      <c r="L3442" s="192">
        <v>0</v>
      </c>
      <c r="M3442" s="192">
        <v>0</v>
      </c>
      <c r="N3442" s="192">
        <v>0</v>
      </c>
      <c r="O3442" s="192">
        <v>0</v>
      </c>
      <c r="P3442" s="192">
        <v>0</v>
      </c>
      <c r="Q3442" s="192">
        <v>0</v>
      </c>
      <c r="R3442" s="192">
        <v>0</v>
      </c>
    </row>
    <row r="3443" spans="1:18" ht="15" hidden="1">
      <c r="A3443" s="185" t="str">
        <f t="shared" si="122"/>
        <v>B</v>
      </c>
      <c r="B3443" s="191" t="s">
        <v>124</v>
      </c>
      <c r="C3443" s="191" t="s">
        <v>98</v>
      </c>
      <c r="D3443" s="192">
        <f t="shared" si="123"/>
        <v>0</v>
      </c>
      <c r="E3443" s="192">
        <f t="shared" si="123"/>
        <v>0</v>
      </c>
      <c r="F3443" s="192">
        <f t="shared" si="123"/>
        <v>0</v>
      </c>
      <c r="G3443" s="192">
        <f t="shared" si="123"/>
        <v>0</v>
      </c>
      <c r="H3443" s="192">
        <f t="shared" si="123"/>
        <v>0</v>
      </c>
      <c r="I3443" s="192">
        <v>0</v>
      </c>
      <c r="J3443" s="192">
        <v>0</v>
      </c>
      <c r="K3443" s="192">
        <v>0</v>
      </c>
      <c r="L3443" s="192">
        <v>0</v>
      </c>
      <c r="M3443" s="192">
        <v>0</v>
      </c>
      <c r="N3443" s="192">
        <v>0</v>
      </c>
      <c r="O3443" s="192">
        <v>0</v>
      </c>
      <c r="P3443" s="192">
        <v>0</v>
      </c>
      <c r="Q3443" s="192">
        <v>0</v>
      </c>
      <c r="R3443" s="192">
        <v>0</v>
      </c>
    </row>
    <row r="3444" spans="1:18" ht="15" hidden="1">
      <c r="A3444" s="185" t="str">
        <f t="shared" si="122"/>
        <v>B</v>
      </c>
      <c r="B3444" s="189" t="s">
        <v>124</v>
      </c>
      <c r="C3444" s="189" t="s">
        <v>121</v>
      </c>
      <c r="D3444" s="190">
        <f t="shared" si="123"/>
        <v>0</v>
      </c>
      <c r="E3444" s="190">
        <f t="shared" si="123"/>
        <v>0</v>
      </c>
      <c r="F3444" s="190">
        <f t="shared" si="123"/>
        <v>0</v>
      </c>
      <c r="G3444" s="190">
        <f t="shared" si="123"/>
        <v>0</v>
      </c>
      <c r="H3444" s="190">
        <f t="shared" si="123"/>
        <v>0</v>
      </c>
      <c r="I3444" s="190">
        <v>0</v>
      </c>
      <c r="J3444" s="190">
        <v>0</v>
      </c>
      <c r="K3444" s="190">
        <v>0</v>
      </c>
      <c r="L3444" s="190">
        <v>0</v>
      </c>
      <c r="M3444" s="190">
        <v>0</v>
      </c>
      <c r="N3444" s="190">
        <v>0</v>
      </c>
      <c r="O3444" s="190">
        <v>0</v>
      </c>
      <c r="P3444" s="190">
        <v>0</v>
      </c>
      <c r="Q3444" s="190">
        <v>0</v>
      </c>
      <c r="R3444" s="190">
        <v>0</v>
      </c>
    </row>
    <row r="3445" spans="1:18" ht="30.75" hidden="1" thickBot="1">
      <c r="A3445" s="185" t="str">
        <f t="shared" si="122"/>
        <v>B</v>
      </c>
      <c r="B3445" s="186" t="s">
        <v>1730</v>
      </c>
      <c r="C3445" s="187" t="s">
        <v>1731</v>
      </c>
      <c r="D3445" s="188">
        <f t="shared" si="123"/>
        <v>0</v>
      </c>
      <c r="E3445" s="188">
        <f t="shared" si="123"/>
        <v>0</v>
      </c>
      <c r="F3445" s="188">
        <f t="shared" si="123"/>
        <v>0</v>
      </c>
      <c r="G3445" s="188">
        <f t="shared" si="123"/>
        <v>0</v>
      </c>
      <c r="H3445" s="188">
        <f t="shared" si="123"/>
        <v>0</v>
      </c>
      <c r="I3445" s="188">
        <v>0</v>
      </c>
      <c r="J3445" s="188">
        <v>0</v>
      </c>
      <c r="K3445" s="188">
        <v>0</v>
      </c>
      <c r="L3445" s="188">
        <v>0</v>
      </c>
      <c r="M3445" s="188">
        <v>0</v>
      </c>
      <c r="N3445" s="188">
        <v>0</v>
      </c>
      <c r="O3445" s="188">
        <v>0</v>
      </c>
      <c r="P3445" s="188">
        <v>0</v>
      </c>
      <c r="Q3445" s="188">
        <v>0</v>
      </c>
      <c r="R3445" s="188">
        <v>0</v>
      </c>
    </row>
    <row r="3446" spans="1:18" ht="15" hidden="1">
      <c r="A3446" s="185" t="str">
        <f t="shared" si="122"/>
        <v>B</v>
      </c>
      <c r="B3446" s="189" t="s">
        <v>124</v>
      </c>
      <c r="C3446" s="189" t="s">
        <v>96</v>
      </c>
      <c r="D3446" s="190">
        <f t="shared" si="123"/>
        <v>0</v>
      </c>
      <c r="E3446" s="190">
        <f t="shared" si="123"/>
        <v>0</v>
      </c>
      <c r="F3446" s="190">
        <f t="shared" si="123"/>
        <v>0</v>
      </c>
      <c r="G3446" s="190">
        <f t="shared" si="123"/>
        <v>0</v>
      </c>
      <c r="H3446" s="190">
        <f t="shared" si="123"/>
        <v>0</v>
      </c>
      <c r="I3446" s="190">
        <v>0</v>
      </c>
      <c r="J3446" s="190">
        <v>0</v>
      </c>
      <c r="K3446" s="190">
        <v>0</v>
      </c>
      <c r="L3446" s="190">
        <v>0</v>
      </c>
      <c r="M3446" s="190">
        <v>0</v>
      </c>
      <c r="N3446" s="190">
        <v>0</v>
      </c>
      <c r="O3446" s="190">
        <v>0</v>
      </c>
      <c r="P3446" s="190">
        <v>0</v>
      </c>
      <c r="Q3446" s="190">
        <v>0</v>
      </c>
      <c r="R3446" s="190">
        <v>0</v>
      </c>
    </row>
    <row r="3447" spans="1:18" ht="15" hidden="1">
      <c r="A3447" s="185" t="str">
        <f t="shared" si="122"/>
        <v>B</v>
      </c>
      <c r="B3447" s="191" t="s">
        <v>124</v>
      </c>
      <c r="C3447" s="191" t="s">
        <v>97</v>
      </c>
      <c r="D3447" s="192">
        <f t="shared" si="123"/>
        <v>0</v>
      </c>
      <c r="E3447" s="192">
        <f t="shared" si="123"/>
        <v>0</v>
      </c>
      <c r="F3447" s="192">
        <f t="shared" si="123"/>
        <v>0</v>
      </c>
      <c r="G3447" s="192">
        <f t="shared" si="123"/>
        <v>0</v>
      </c>
      <c r="H3447" s="192">
        <f t="shared" si="123"/>
        <v>0</v>
      </c>
      <c r="I3447" s="192">
        <v>0</v>
      </c>
      <c r="J3447" s="192">
        <v>0</v>
      </c>
      <c r="K3447" s="192">
        <v>0</v>
      </c>
      <c r="L3447" s="192">
        <v>0</v>
      </c>
      <c r="M3447" s="192">
        <v>0</v>
      </c>
      <c r="N3447" s="192">
        <v>0</v>
      </c>
      <c r="O3447" s="192">
        <v>0</v>
      </c>
      <c r="P3447" s="192">
        <v>0</v>
      </c>
      <c r="Q3447" s="192">
        <v>0</v>
      </c>
      <c r="R3447" s="192">
        <v>0</v>
      </c>
    </row>
    <row r="3448" spans="1:18" ht="15" hidden="1">
      <c r="A3448" s="185" t="str">
        <f t="shared" si="122"/>
        <v>B</v>
      </c>
      <c r="B3448" s="191" t="s">
        <v>124</v>
      </c>
      <c r="C3448" s="191" t="s">
        <v>98</v>
      </c>
      <c r="D3448" s="192">
        <f t="shared" si="123"/>
        <v>0</v>
      </c>
      <c r="E3448" s="192">
        <f t="shared" si="123"/>
        <v>0</v>
      </c>
      <c r="F3448" s="192">
        <f t="shared" si="123"/>
        <v>0</v>
      </c>
      <c r="G3448" s="192">
        <f t="shared" si="123"/>
        <v>0</v>
      </c>
      <c r="H3448" s="192">
        <f t="shared" si="123"/>
        <v>0</v>
      </c>
      <c r="I3448" s="192">
        <v>0</v>
      </c>
      <c r="J3448" s="192">
        <v>0</v>
      </c>
      <c r="K3448" s="192">
        <v>0</v>
      </c>
      <c r="L3448" s="192">
        <v>0</v>
      </c>
      <c r="M3448" s="192">
        <v>0</v>
      </c>
      <c r="N3448" s="192">
        <v>0</v>
      </c>
      <c r="O3448" s="192">
        <v>0</v>
      </c>
      <c r="P3448" s="192">
        <v>0</v>
      </c>
      <c r="Q3448" s="192">
        <v>0</v>
      </c>
      <c r="R3448" s="192">
        <v>0</v>
      </c>
    </row>
    <row r="3449" spans="1:18" ht="15" hidden="1">
      <c r="A3449" s="185" t="str">
        <f t="shared" si="122"/>
        <v>B</v>
      </c>
      <c r="B3449" s="189" t="s">
        <v>124</v>
      </c>
      <c r="C3449" s="189" t="s">
        <v>121</v>
      </c>
      <c r="D3449" s="190">
        <f t="shared" si="123"/>
        <v>0</v>
      </c>
      <c r="E3449" s="190">
        <f t="shared" si="123"/>
        <v>0</v>
      </c>
      <c r="F3449" s="190">
        <f t="shared" si="123"/>
        <v>0</v>
      </c>
      <c r="G3449" s="190">
        <f t="shared" si="123"/>
        <v>0</v>
      </c>
      <c r="H3449" s="190">
        <f t="shared" si="123"/>
        <v>0</v>
      </c>
      <c r="I3449" s="190">
        <v>0</v>
      </c>
      <c r="J3449" s="190">
        <v>0</v>
      </c>
      <c r="K3449" s="190">
        <v>0</v>
      </c>
      <c r="L3449" s="190">
        <v>0</v>
      </c>
      <c r="M3449" s="190">
        <v>0</v>
      </c>
      <c r="N3449" s="190">
        <v>0</v>
      </c>
      <c r="O3449" s="190">
        <v>0</v>
      </c>
      <c r="P3449" s="190">
        <v>0</v>
      </c>
      <c r="Q3449" s="190">
        <v>0</v>
      </c>
      <c r="R3449" s="190">
        <v>0</v>
      </c>
    </row>
    <row r="3450" spans="1:18" ht="30.75" hidden="1" thickBot="1">
      <c r="A3450" s="185" t="str">
        <f t="shared" si="122"/>
        <v>B</v>
      </c>
      <c r="B3450" s="186" t="s">
        <v>1732</v>
      </c>
      <c r="C3450" s="187" t="s">
        <v>1733</v>
      </c>
      <c r="D3450" s="188">
        <f t="shared" si="123"/>
        <v>0</v>
      </c>
      <c r="E3450" s="188">
        <f t="shared" si="123"/>
        <v>0</v>
      </c>
      <c r="F3450" s="188">
        <f t="shared" si="123"/>
        <v>0</v>
      </c>
      <c r="G3450" s="188">
        <f t="shared" si="123"/>
        <v>0</v>
      </c>
      <c r="H3450" s="188">
        <f t="shared" si="123"/>
        <v>0</v>
      </c>
      <c r="I3450" s="188">
        <v>0</v>
      </c>
      <c r="J3450" s="188">
        <v>0</v>
      </c>
      <c r="K3450" s="188">
        <v>0</v>
      </c>
      <c r="L3450" s="188">
        <v>0</v>
      </c>
      <c r="M3450" s="188">
        <v>0</v>
      </c>
      <c r="N3450" s="188">
        <v>0</v>
      </c>
      <c r="O3450" s="188">
        <v>0</v>
      </c>
      <c r="P3450" s="188">
        <v>0</v>
      </c>
      <c r="Q3450" s="188">
        <v>0</v>
      </c>
      <c r="R3450" s="188">
        <v>0</v>
      </c>
    </row>
    <row r="3451" spans="1:18" ht="15" hidden="1">
      <c r="A3451" s="185" t="str">
        <f t="shared" si="122"/>
        <v>B</v>
      </c>
      <c r="B3451" s="189" t="s">
        <v>124</v>
      </c>
      <c r="C3451" s="189" t="s">
        <v>96</v>
      </c>
      <c r="D3451" s="190">
        <f t="shared" si="123"/>
        <v>0</v>
      </c>
      <c r="E3451" s="190">
        <f t="shared" si="123"/>
        <v>0</v>
      </c>
      <c r="F3451" s="190">
        <f t="shared" si="123"/>
        <v>0</v>
      </c>
      <c r="G3451" s="190">
        <f t="shared" si="123"/>
        <v>0</v>
      </c>
      <c r="H3451" s="190">
        <f t="shared" si="123"/>
        <v>0</v>
      </c>
      <c r="I3451" s="190">
        <v>0</v>
      </c>
      <c r="J3451" s="190">
        <v>0</v>
      </c>
      <c r="K3451" s="190">
        <v>0</v>
      </c>
      <c r="L3451" s="190">
        <v>0</v>
      </c>
      <c r="M3451" s="190">
        <v>0</v>
      </c>
      <c r="N3451" s="190">
        <v>0</v>
      </c>
      <c r="O3451" s="190">
        <v>0</v>
      </c>
      <c r="P3451" s="190">
        <v>0</v>
      </c>
      <c r="Q3451" s="190">
        <v>0</v>
      </c>
      <c r="R3451" s="190">
        <v>0</v>
      </c>
    </row>
    <row r="3452" spans="1:18" ht="15" hidden="1">
      <c r="A3452" s="185" t="str">
        <f t="shared" si="122"/>
        <v>B</v>
      </c>
      <c r="B3452" s="191" t="s">
        <v>124</v>
      </c>
      <c r="C3452" s="191" t="s">
        <v>97</v>
      </c>
      <c r="D3452" s="192">
        <f t="shared" si="123"/>
        <v>0</v>
      </c>
      <c r="E3452" s="192">
        <f t="shared" si="123"/>
        <v>0</v>
      </c>
      <c r="F3452" s="192">
        <f t="shared" si="123"/>
        <v>0</v>
      </c>
      <c r="G3452" s="192">
        <f t="shared" si="123"/>
        <v>0</v>
      </c>
      <c r="H3452" s="192">
        <f t="shared" si="123"/>
        <v>0</v>
      </c>
      <c r="I3452" s="192">
        <v>0</v>
      </c>
      <c r="J3452" s="192">
        <v>0</v>
      </c>
      <c r="K3452" s="192">
        <v>0</v>
      </c>
      <c r="L3452" s="192">
        <v>0</v>
      </c>
      <c r="M3452" s="192">
        <v>0</v>
      </c>
      <c r="N3452" s="192">
        <v>0</v>
      </c>
      <c r="O3452" s="192">
        <v>0</v>
      </c>
      <c r="P3452" s="192">
        <v>0</v>
      </c>
      <c r="Q3452" s="192">
        <v>0</v>
      </c>
      <c r="R3452" s="192">
        <v>0</v>
      </c>
    </row>
    <row r="3453" spans="1:18" ht="15" hidden="1">
      <c r="A3453" s="185" t="str">
        <f t="shared" si="122"/>
        <v>B</v>
      </c>
      <c r="B3453" s="191" t="s">
        <v>124</v>
      </c>
      <c r="C3453" s="191" t="s">
        <v>98</v>
      </c>
      <c r="D3453" s="192">
        <f t="shared" si="123"/>
        <v>0</v>
      </c>
      <c r="E3453" s="192">
        <f t="shared" si="123"/>
        <v>0</v>
      </c>
      <c r="F3453" s="192">
        <f t="shared" si="123"/>
        <v>0</v>
      </c>
      <c r="G3453" s="192">
        <f t="shared" si="123"/>
        <v>0</v>
      </c>
      <c r="H3453" s="192">
        <f t="shared" si="123"/>
        <v>0</v>
      </c>
      <c r="I3453" s="192">
        <v>0</v>
      </c>
      <c r="J3453" s="192">
        <v>0</v>
      </c>
      <c r="K3453" s="192">
        <v>0</v>
      </c>
      <c r="L3453" s="192">
        <v>0</v>
      </c>
      <c r="M3453" s="192">
        <v>0</v>
      </c>
      <c r="N3453" s="192">
        <v>0</v>
      </c>
      <c r="O3453" s="192">
        <v>0</v>
      </c>
      <c r="P3453" s="192">
        <v>0</v>
      </c>
      <c r="Q3453" s="192">
        <v>0</v>
      </c>
      <c r="R3453" s="192">
        <v>0</v>
      </c>
    </row>
    <row r="3454" spans="1:18" ht="30.75" hidden="1" thickBot="1">
      <c r="A3454" s="185" t="str">
        <f t="shared" si="122"/>
        <v>B</v>
      </c>
      <c r="B3454" s="186" t="s">
        <v>1734</v>
      </c>
      <c r="C3454" s="187" t="s">
        <v>1735</v>
      </c>
      <c r="D3454" s="188">
        <f t="shared" si="123"/>
        <v>0</v>
      </c>
      <c r="E3454" s="188">
        <f t="shared" si="123"/>
        <v>0</v>
      </c>
      <c r="F3454" s="188">
        <f t="shared" si="123"/>
        <v>0</v>
      </c>
      <c r="G3454" s="188">
        <f t="shared" si="123"/>
        <v>0</v>
      </c>
      <c r="H3454" s="188">
        <f t="shared" si="123"/>
        <v>0</v>
      </c>
      <c r="I3454" s="188">
        <v>0</v>
      </c>
      <c r="J3454" s="188">
        <v>0</v>
      </c>
      <c r="K3454" s="188">
        <v>0</v>
      </c>
      <c r="L3454" s="188">
        <v>0</v>
      </c>
      <c r="M3454" s="188">
        <v>0</v>
      </c>
      <c r="N3454" s="188">
        <v>0</v>
      </c>
      <c r="O3454" s="188">
        <v>0</v>
      </c>
      <c r="P3454" s="188">
        <v>0</v>
      </c>
      <c r="Q3454" s="188">
        <v>0</v>
      </c>
      <c r="R3454" s="188">
        <v>0</v>
      </c>
    </row>
    <row r="3455" spans="1:18" ht="15" hidden="1">
      <c r="A3455" s="185" t="str">
        <f t="shared" si="122"/>
        <v>B</v>
      </c>
      <c r="B3455" s="189" t="s">
        <v>124</v>
      </c>
      <c r="C3455" s="189" t="s">
        <v>96</v>
      </c>
      <c r="D3455" s="190">
        <f t="shared" si="123"/>
        <v>0</v>
      </c>
      <c r="E3455" s="190">
        <f t="shared" si="123"/>
        <v>0</v>
      </c>
      <c r="F3455" s="190">
        <f t="shared" si="123"/>
        <v>0</v>
      </c>
      <c r="G3455" s="190">
        <f t="shared" si="123"/>
        <v>0</v>
      </c>
      <c r="H3455" s="190">
        <f t="shared" si="123"/>
        <v>0</v>
      </c>
      <c r="I3455" s="190">
        <v>0</v>
      </c>
      <c r="J3455" s="190">
        <v>0</v>
      </c>
      <c r="K3455" s="190">
        <v>0</v>
      </c>
      <c r="L3455" s="190">
        <v>0</v>
      </c>
      <c r="M3455" s="190">
        <v>0</v>
      </c>
      <c r="N3455" s="190">
        <v>0</v>
      </c>
      <c r="O3455" s="190">
        <v>0</v>
      </c>
      <c r="P3455" s="190">
        <v>0</v>
      </c>
      <c r="Q3455" s="190">
        <v>0</v>
      </c>
      <c r="R3455" s="190">
        <v>0</v>
      </c>
    </row>
    <row r="3456" spans="1:18" ht="15" hidden="1">
      <c r="A3456" s="185" t="str">
        <f t="shared" si="122"/>
        <v>B</v>
      </c>
      <c r="B3456" s="191" t="s">
        <v>124</v>
      </c>
      <c r="C3456" s="191" t="s">
        <v>97</v>
      </c>
      <c r="D3456" s="192">
        <f t="shared" si="123"/>
        <v>0</v>
      </c>
      <c r="E3456" s="192">
        <f t="shared" si="123"/>
        <v>0</v>
      </c>
      <c r="F3456" s="192">
        <f t="shared" si="123"/>
        <v>0</v>
      </c>
      <c r="G3456" s="192">
        <f t="shared" si="123"/>
        <v>0</v>
      </c>
      <c r="H3456" s="192">
        <f t="shared" si="123"/>
        <v>0</v>
      </c>
      <c r="I3456" s="192">
        <v>0</v>
      </c>
      <c r="J3456" s="192">
        <v>0</v>
      </c>
      <c r="K3456" s="192">
        <v>0</v>
      </c>
      <c r="L3456" s="192">
        <v>0</v>
      </c>
      <c r="M3456" s="192">
        <v>0</v>
      </c>
      <c r="N3456" s="192">
        <v>0</v>
      </c>
      <c r="O3456" s="192">
        <v>0</v>
      </c>
      <c r="P3456" s="192">
        <v>0</v>
      </c>
      <c r="Q3456" s="192">
        <v>0</v>
      </c>
      <c r="R3456" s="192">
        <v>0</v>
      </c>
    </row>
    <row r="3457" spans="1:18" ht="15" hidden="1">
      <c r="A3457" s="185" t="str">
        <f t="shared" si="122"/>
        <v>B</v>
      </c>
      <c r="B3457" s="191" t="s">
        <v>124</v>
      </c>
      <c r="C3457" s="191" t="s">
        <v>98</v>
      </c>
      <c r="D3457" s="192">
        <f t="shared" si="123"/>
        <v>0</v>
      </c>
      <c r="E3457" s="192">
        <f t="shared" si="123"/>
        <v>0</v>
      </c>
      <c r="F3457" s="192">
        <f t="shared" si="123"/>
        <v>0</v>
      </c>
      <c r="G3457" s="192">
        <f t="shared" si="123"/>
        <v>0</v>
      </c>
      <c r="H3457" s="192">
        <f t="shared" si="123"/>
        <v>0</v>
      </c>
      <c r="I3457" s="192">
        <v>0</v>
      </c>
      <c r="J3457" s="192">
        <v>0</v>
      </c>
      <c r="K3457" s="192">
        <v>0</v>
      </c>
      <c r="L3457" s="192">
        <v>0</v>
      </c>
      <c r="M3457" s="192">
        <v>0</v>
      </c>
      <c r="N3457" s="192">
        <v>0</v>
      </c>
      <c r="O3457" s="192">
        <v>0</v>
      </c>
      <c r="P3457" s="192">
        <v>0</v>
      </c>
      <c r="Q3457" s="192">
        <v>0</v>
      </c>
      <c r="R3457" s="192">
        <v>0</v>
      </c>
    </row>
    <row r="3458" spans="1:18" ht="45.75" hidden="1" thickBot="1">
      <c r="A3458" s="185" t="str">
        <f t="shared" si="122"/>
        <v>B</v>
      </c>
      <c r="B3458" s="186" t="s">
        <v>1736</v>
      </c>
      <c r="C3458" s="187" t="s">
        <v>1737</v>
      </c>
      <c r="D3458" s="188">
        <f t="shared" si="123"/>
        <v>0</v>
      </c>
      <c r="E3458" s="188">
        <f t="shared" si="123"/>
        <v>0</v>
      </c>
      <c r="F3458" s="188">
        <f t="shared" si="123"/>
        <v>0</v>
      </c>
      <c r="G3458" s="188">
        <f t="shared" si="123"/>
        <v>0</v>
      </c>
      <c r="H3458" s="188">
        <f t="shared" si="123"/>
        <v>0</v>
      </c>
      <c r="I3458" s="188">
        <v>0</v>
      </c>
      <c r="J3458" s="188">
        <v>0</v>
      </c>
      <c r="K3458" s="188">
        <v>0</v>
      </c>
      <c r="L3458" s="188">
        <v>0</v>
      </c>
      <c r="M3458" s="188">
        <v>0</v>
      </c>
      <c r="N3458" s="188">
        <v>0</v>
      </c>
      <c r="O3458" s="188">
        <v>0</v>
      </c>
      <c r="P3458" s="188">
        <v>0</v>
      </c>
      <c r="Q3458" s="188">
        <v>0</v>
      </c>
      <c r="R3458" s="188">
        <v>0</v>
      </c>
    </row>
    <row r="3459" spans="1:18" ht="15" hidden="1">
      <c r="A3459" s="185" t="str">
        <f t="shared" si="122"/>
        <v>B</v>
      </c>
      <c r="B3459" s="189" t="s">
        <v>124</v>
      </c>
      <c r="C3459" s="189" t="s">
        <v>96</v>
      </c>
      <c r="D3459" s="190">
        <f t="shared" si="123"/>
        <v>0</v>
      </c>
      <c r="E3459" s="190">
        <f t="shared" si="123"/>
        <v>0</v>
      </c>
      <c r="F3459" s="190">
        <f t="shared" si="123"/>
        <v>0</v>
      </c>
      <c r="G3459" s="190">
        <f t="shared" si="123"/>
        <v>0</v>
      </c>
      <c r="H3459" s="190">
        <f t="shared" si="123"/>
        <v>0</v>
      </c>
      <c r="I3459" s="190">
        <v>0</v>
      </c>
      <c r="J3459" s="190">
        <v>0</v>
      </c>
      <c r="K3459" s="190">
        <v>0</v>
      </c>
      <c r="L3459" s="190">
        <v>0</v>
      </c>
      <c r="M3459" s="190">
        <v>0</v>
      </c>
      <c r="N3459" s="190">
        <v>0</v>
      </c>
      <c r="O3459" s="190">
        <v>0</v>
      </c>
      <c r="P3459" s="190">
        <v>0</v>
      </c>
      <c r="Q3459" s="190">
        <v>0</v>
      </c>
      <c r="R3459" s="190">
        <v>0</v>
      </c>
    </row>
    <row r="3460" spans="1:18" ht="15" hidden="1">
      <c r="A3460" s="185" t="str">
        <f t="shared" si="122"/>
        <v>B</v>
      </c>
      <c r="B3460" s="191" t="s">
        <v>124</v>
      </c>
      <c r="C3460" s="191" t="s">
        <v>97</v>
      </c>
      <c r="D3460" s="192">
        <f t="shared" si="123"/>
        <v>0</v>
      </c>
      <c r="E3460" s="192">
        <f t="shared" si="123"/>
        <v>0</v>
      </c>
      <c r="F3460" s="192">
        <f t="shared" si="123"/>
        <v>0</v>
      </c>
      <c r="G3460" s="192">
        <f t="shared" si="123"/>
        <v>0</v>
      </c>
      <c r="H3460" s="192">
        <f t="shared" si="123"/>
        <v>0</v>
      </c>
      <c r="I3460" s="192">
        <v>0</v>
      </c>
      <c r="J3460" s="192">
        <v>0</v>
      </c>
      <c r="K3460" s="192">
        <v>0</v>
      </c>
      <c r="L3460" s="192">
        <v>0</v>
      </c>
      <c r="M3460" s="192">
        <v>0</v>
      </c>
      <c r="N3460" s="192">
        <v>0</v>
      </c>
      <c r="O3460" s="192">
        <v>0</v>
      </c>
      <c r="P3460" s="192">
        <v>0</v>
      </c>
      <c r="Q3460" s="192">
        <v>0</v>
      </c>
      <c r="R3460" s="192">
        <v>0</v>
      </c>
    </row>
    <row r="3461" spans="1:18" ht="15" hidden="1">
      <c r="A3461" s="185" t="str">
        <f t="shared" si="122"/>
        <v>B</v>
      </c>
      <c r="B3461" s="191" t="s">
        <v>124</v>
      </c>
      <c r="C3461" s="191" t="s">
        <v>98</v>
      </c>
      <c r="D3461" s="192">
        <f t="shared" si="123"/>
        <v>0</v>
      </c>
      <c r="E3461" s="192">
        <f t="shared" si="123"/>
        <v>0</v>
      </c>
      <c r="F3461" s="192">
        <f t="shared" si="123"/>
        <v>0</v>
      </c>
      <c r="G3461" s="192">
        <f t="shared" si="123"/>
        <v>0</v>
      </c>
      <c r="H3461" s="192">
        <f t="shared" si="123"/>
        <v>0</v>
      </c>
      <c r="I3461" s="192">
        <v>0</v>
      </c>
      <c r="J3461" s="192">
        <v>0</v>
      </c>
      <c r="K3461" s="192">
        <v>0</v>
      </c>
      <c r="L3461" s="192">
        <v>0</v>
      </c>
      <c r="M3461" s="192">
        <v>0</v>
      </c>
      <c r="N3461" s="192">
        <v>0</v>
      </c>
      <c r="O3461" s="192">
        <v>0</v>
      </c>
      <c r="P3461" s="192">
        <v>0</v>
      </c>
      <c r="Q3461" s="192">
        <v>0</v>
      </c>
      <c r="R3461" s="192">
        <v>0</v>
      </c>
    </row>
    <row r="3462" spans="1:18" ht="30.75" hidden="1" thickBot="1">
      <c r="A3462" s="185" t="str">
        <f t="shared" si="122"/>
        <v>B</v>
      </c>
      <c r="B3462" s="186" t="s">
        <v>1738</v>
      </c>
      <c r="C3462" s="187" t="s">
        <v>1739</v>
      </c>
      <c r="D3462" s="188">
        <f t="shared" si="123"/>
        <v>0</v>
      </c>
      <c r="E3462" s="188">
        <f t="shared" si="123"/>
        <v>0</v>
      </c>
      <c r="F3462" s="188">
        <f t="shared" si="123"/>
        <v>0</v>
      </c>
      <c r="G3462" s="188">
        <f t="shared" si="123"/>
        <v>0</v>
      </c>
      <c r="H3462" s="188">
        <f t="shared" si="123"/>
        <v>0</v>
      </c>
      <c r="I3462" s="188">
        <v>0</v>
      </c>
      <c r="J3462" s="188">
        <v>0</v>
      </c>
      <c r="K3462" s="188">
        <v>0</v>
      </c>
      <c r="L3462" s="188">
        <v>0</v>
      </c>
      <c r="M3462" s="188">
        <v>0</v>
      </c>
      <c r="N3462" s="188">
        <v>0</v>
      </c>
      <c r="O3462" s="188">
        <v>0</v>
      </c>
      <c r="P3462" s="188">
        <v>0</v>
      </c>
      <c r="Q3462" s="188">
        <v>0</v>
      </c>
      <c r="R3462" s="188">
        <v>0</v>
      </c>
    </row>
    <row r="3463" spans="1:18" ht="15" hidden="1">
      <c r="A3463" s="185" t="str">
        <f t="shared" ref="A3463:A3526" si="124">(IF(OR(D3463&lt;&gt;0,E3463&lt;&gt;0,F3463&lt;&gt;0,G3463&lt;&gt;0,H3463&lt;&gt;0),"A","B"))</f>
        <v>B</v>
      </c>
      <c r="B3463" s="189" t="s">
        <v>124</v>
      </c>
      <c r="C3463" s="189" t="s">
        <v>96</v>
      </c>
      <c r="D3463" s="190">
        <f t="shared" ref="D3463:H3526" si="125">I3463+N3463</f>
        <v>0</v>
      </c>
      <c r="E3463" s="190">
        <f t="shared" si="125"/>
        <v>0</v>
      </c>
      <c r="F3463" s="190">
        <f t="shared" si="125"/>
        <v>0</v>
      </c>
      <c r="G3463" s="190">
        <f t="shared" si="125"/>
        <v>0</v>
      </c>
      <c r="H3463" s="190">
        <f t="shared" si="125"/>
        <v>0</v>
      </c>
      <c r="I3463" s="190">
        <v>0</v>
      </c>
      <c r="J3463" s="190">
        <v>0</v>
      </c>
      <c r="K3463" s="190">
        <v>0</v>
      </c>
      <c r="L3463" s="190">
        <v>0</v>
      </c>
      <c r="M3463" s="190">
        <v>0</v>
      </c>
      <c r="N3463" s="190">
        <v>0</v>
      </c>
      <c r="O3463" s="190">
        <v>0</v>
      </c>
      <c r="P3463" s="190">
        <v>0</v>
      </c>
      <c r="Q3463" s="190">
        <v>0</v>
      </c>
      <c r="R3463" s="190">
        <v>0</v>
      </c>
    </row>
    <row r="3464" spans="1:18" ht="15" hidden="1">
      <c r="A3464" s="185" t="str">
        <f t="shared" si="124"/>
        <v>B</v>
      </c>
      <c r="B3464" s="191" t="s">
        <v>124</v>
      </c>
      <c r="C3464" s="191" t="s">
        <v>97</v>
      </c>
      <c r="D3464" s="192">
        <f t="shared" si="125"/>
        <v>0</v>
      </c>
      <c r="E3464" s="192">
        <f t="shared" si="125"/>
        <v>0</v>
      </c>
      <c r="F3464" s="192">
        <f t="shared" si="125"/>
        <v>0</v>
      </c>
      <c r="G3464" s="192">
        <f t="shared" si="125"/>
        <v>0</v>
      </c>
      <c r="H3464" s="192">
        <f t="shared" si="125"/>
        <v>0</v>
      </c>
      <c r="I3464" s="192">
        <v>0</v>
      </c>
      <c r="J3464" s="192">
        <v>0</v>
      </c>
      <c r="K3464" s="192">
        <v>0</v>
      </c>
      <c r="L3464" s="192">
        <v>0</v>
      </c>
      <c r="M3464" s="192">
        <v>0</v>
      </c>
      <c r="N3464" s="192">
        <v>0</v>
      </c>
      <c r="O3464" s="192">
        <v>0</v>
      </c>
      <c r="P3464" s="192">
        <v>0</v>
      </c>
      <c r="Q3464" s="192">
        <v>0</v>
      </c>
      <c r="R3464" s="192">
        <v>0</v>
      </c>
    </row>
    <row r="3465" spans="1:18" ht="15" hidden="1">
      <c r="A3465" s="185" t="str">
        <f t="shared" si="124"/>
        <v>B</v>
      </c>
      <c r="B3465" s="191" t="s">
        <v>124</v>
      </c>
      <c r="C3465" s="191" t="s">
        <v>98</v>
      </c>
      <c r="D3465" s="192">
        <f t="shared" si="125"/>
        <v>0</v>
      </c>
      <c r="E3465" s="192">
        <f t="shared" si="125"/>
        <v>0</v>
      </c>
      <c r="F3465" s="192">
        <f t="shared" si="125"/>
        <v>0</v>
      </c>
      <c r="G3465" s="192">
        <f t="shared" si="125"/>
        <v>0</v>
      </c>
      <c r="H3465" s="192">
        <f t="shared" si="125"/>
        <v>0</v>
      </c>
      <c r="I3465" s="192">
        <v>0</v>
      </c>
      <c r="J3465" s="192">
        <v>0</v>
      </c>
      <c r="K3465" s="192">
        <v>0</v>
      </c>
      <c r="L3465" s="192">
        <v>0</v>
      </c>
      <c r="M3465" s="192">
        <v>0</v>
      </c>
      <c r="N3465" s="192">
        <v>0</v>
      </c>
      <c r="O3465" s="192">
        <v>0</v>
      </c>
      <c r="P3465" s="192">
        <v>0</v>
      </c>
      <c r="Q3465" s="192">
        <v>0</v>
      </c>
      <c r="R3465" s="192">
        <v>0</v>
      </c>
    </row>
    <row r="3466" spans="1:18" ht="30.75" hidden="1" thickBot="1">
      <c r="A3466" s="185" t="str">
        <f t="shared" si="124"/>
        <v>B</v>
      </c>
      <c r="B3466" s="186" t="s">
        <v>1740</v>
      </c>
      <c r="C3466" s="187" t="s">
        <v>1741</v>
      </c>
      <c r="D3466" s="188">
        <f t="shared" si="125"/>
        <v>0</v>
      </c>
      <c r="E3466" s="188">
        <f t="shared" si="125"/>
        <v>0</v>
      </c>
      <c r="F3466" s="188">
        <f t="shared" si="125"/>
        <v>0</v>
      </c>
      <c r="G3466" s="188">
        <f t="shared" si="125"/>
        <v>0</v>
      </c>
      <c r="H3466" s="188">
        <f t="shared" si="125"/>
        <v>0</v>
      </c>
      <c r="I3466" s="188">
        <v>0</v>
      </c>
      <c r="J3466" s="188">
        <v>0</v>
      </c>
      <c r="K3466" s="188">
        <v>0</v>
      </c>
      <c r="L3466" s="188">
        <v>0</v>
      </c>
      <c r="M3466" s="188">
        <v>0</v>
      </c>
      <c r="N3466" s="188">
        <v>0</v>
      </c>
      <c r="O3466" s="188">
        <v>0</v>
      </c>
      <c r="P3466" s="188">
        <v>0</v>
      </c>
      <c r="Q3466" s="188">
        <v>0</v>
      </c>
      <c r="R3466" s="188">
        <v>0</v>
      </c>
    </row>
    <row r="3467" spans="1:18" ht="15" hidden="1">
      <c r="A3467" s="185" t="str">
        <f t="shared" si="124"/>
        <v>B</v>
      </c>
      <c r="B3467" s="189" t="s">
        <v>124</v>
      </c>
      <c r="C3467" s="189" t="s">
        <v>96</v>
      </c>
      <c r="D3467" s="190">
        <f t="shared" si="125"/>
        <v>0</v>
      </c>
      <c r="E3467" s="190">
        <f t="shared" si="125"/>
        <v>0</v>
      </c>
      <c r="F3467" s="190">
        <f t="shared" si="125"/>
        <v>0</v>
      </c>
      <c r="G3467" s="190">
        <f t="shared" si="125"/>
        <v>0</v>
      </c>
      <c r="H3467" s="190">
        <f t="shared" si="125"/>
        <v>0</v>
      </c>
      <c r="I3467" s="190">
        <v>0</v>
      </c>
      <c r="J3467" s="190">
        <v>0</v>
      </c>
      <c r="K3467" s="190">
        <v>0</v>
      </c>
      <c r="L3467" s="190">
        <v>0</v>
      </c>
      <c r="M3467" s="190">
        <v>0</v>
      </c>
      <c r="N3467" s="190">
        <v>0</v>
      </c>
      <c r="O3467" s="190">
        <v>0</v>
      </c>
      <c r="P3467" s="190">
        <v>0</v>
      </c>
      <c r="Q3467" s="190">
        <v>0</v>
      </c>
      <c r="R3467" s="190">
        <v>0</v>
      </c>
    </row>
    <row r="3468" spans="1:18" ht="15" hidden="1">
      <c r="A3468" s="185" t="str">
        <f t="shared" si="124"/>
        <v>B</v>
      </c>
      <c r="B3468" s="191" t="s">
        <v>124</v>
      </c>
      <c r="C3468" s="191" t="s">
        <v>97</v>
      </c>
      <c r="D3468" s="192">
        <f t="shared" si="125"/>
        <v>0</v>
      </c>
      <c r="E3468" s="192">
        <f t="shared" si="125"/>
        <v>0</v>
      </c>
      <c r="F3468" s="192">
        <f t="shared" si="125"/>
        <v>0</v>
      </c>
      <c r="G3468" s="192">
        <f t="shared" si="125"/>
        <v>0</v>
      </c>
      <c r="H3468" s="192">
        <f t="shared" si="125"/>
        <v>0</v>
      </c>
      <c r="I3468" s="192">
        <v>0</v>
      </c>
      <c r="J3468" s="192">
        <v>0</v>
      </c>
      <c r="K3468" s="192">
        <v>0</v>
      </c>
      <c r="L3468" s="192">
        <v>0</v>
      </c>
      <c r="M3468" s="192">
        <v>0</v>
      </c>
      <c r="N3468" s="192">
        <v>0</v>
      </c>
      <c r="O3468" s="192">
        <v>0</v>
      </c>
      <c r="P3468" s="192">
        <v>0</v>
      </c>
      <c r="Q3468" s="192">
        <v>0</v>
      </c>
      <c r="R3468" s="192">
        <v>0</v>
      </c>
    </row>
    <row r="3469" spans="1:18" ht="15" hidden="1">
      <c r="A3469" s="185" t="str">
        <f t="shared" si="124"/>
        <v>B</v>
      </c>
      <c r="B3469" s="191" t="s">
        <v>124</v>
      </c>
      <c r="C3469" s="191" t="s">
        <v>98</v>
      </c>
      <c r="D3469" s="192">
        <f t="shared" si="125"/>
        <v>0</v>
      </c>
      <c r="E3469" s="192">
        <f t="shared" si="125"/>
        <v>0</v>
      </c>
      <c r="F3469" s="192">
        <f t="shared" si="125"/>
        <v>0</v>
      </c>
      <c r="G3469" s="192">
        <f t="shared" si="125"/>
        <v>0</v>
      </c>
      <c r="H3469" s="192">
        <f t="shared" si="125"/>
        <v>0</v>
      </c>
      <c r="I3469" s="192">
        <v>0</v>
      </c>
      <c r="J3469" s="192">
        <v>0</v>
      </c>
      <c r="K3469" s="192">
        <v>0</v>
      </c>
      <c r="L3469" s="192">
        <v>0</v>
      </c>
      <c r="M3469" s="192">
        <v>0</v>
      </c>
      <c r="N3469" s="192">
        <v>0</v>
      </c>
      <c r="O3469" s="192">
        <v>0</v>
      </c>
      <c r="P3469" s="192">
        <v>0</v>
      </c>
      <c r="Q3469" s="192">
        <v>0</v>
      </c>
      <c r="R3469" s="192">
        <v>0</v>
      </c>
    </row>
    <row r="3470" spans="1:18" ht="15.75" hidden="1" thickBot="1">
      <c r="A3470" s="185" t="str">
        <f t="shared" si="124"/>
        <v>B</v>
      </c>
      <c r="B3470" s="186" t="s">
        <v>1742</v>
      </c>
      <c r="C3470" s="187" t="s">
        <v>1743</v>
      </c>
      <c r="D3470" s="188">
        <f t="shared" si="125"/>
        <v>0</v>
      </c>
      <c r="E3470" s="188">
        <f t="shared" si="125"/>
        <v>0</v>
      </c>
      <c r="F3470" s="188">
        <f t="shared" si="125"/>
        <v>0</v>
      </c>
      <c r="G3470" s="188">
        <f t="shared" si="125"/>
        <v>0</v>
      </c>
      <c r="H3470" s="188">
        <f t="shared" si="125"/>
        <v>0</v>
      </c>
      <c r="I3470" s="188">
        <v>0</v>
      </c>
      <c r="J3470" s="188">
        <v>0</v>
      </c>
      <c r="K3470" s="188">
        <v>0</v>
      </c>
      <c r="L3470" s="188">
        <v>0</v>
      </c>
      <c r="M3470" s="188">
        <v>0</v>
      </c>
      <c r="N3470" s="188">
        <v>0</v>
      </c>
      <c r="O3470" s="188">
        <v>0</v>
      </c>
      <c r="P3470" s="188">
        <v>0</v>
      </c>
      <c r="Q3470" s="188">
        <v>0</v>
      </c>
      <c r="R3470" s="188">
        <v>0</v>
      </c>
    </row>
    <row r="3471" spans="1:18" ht="15" hidden="1">
      <c r="A3471" s="185" t="str">
        <f t="shared" si="124"/>
        <v>B</v>
      </c>
      <c r="B3471" s="189" t="s">
        <v>124</v>
      </c>
      <c r="C3471" s="189" t="s">
        <v>96</v>
      </c>
      <c r="D3471" s="190">
        <f t="shared" si="125"/>
        <v>0</v>
      </c>
      <c r="E3471" s="190">
        <f t="shared" si="125"/>
        <v>0</v>
      </c>
      <c r="F3471" s="190">
        <f t="shared" si="125"/>
        <v>0</v>
      </c>
      <c r="G3471" s="190">
        <f t="shared" si="125"/>
        <v>0</v>
      </c>
      <c r="H3471" s="190">
        <f t="shared" si="125"/>
        <v>0</v>
      </c>
      <c r="I3471" s="190">
        <v>0</v>
      </c>
      <c r="J3471" s="190">
        <v>0</v>
      </c>
      <c r="K3471" s="190">
        <v>0</v>
      </c>
      <c r="L3471" s="190">
        <v>0</v>
      </c>
      <c r="M3471" s="190">
        <v>0</v>
      </c>
      <c r="N3471" s="190">
        <v>0</v>
      </c>
      <c r="O3471" s="190">
        <v>0</v>
      </c>
      <c r="P3471" s="190">
        <v>0</v>
      </c>
      <c r="Q3471" s="190">
        <v>0</v>
      </c>
      <c r="R3471" s="190">
        <v>0</v>
      </c>
    </row>
    <row r="3472" spans="1:18" ht="15" hidden="1">
      <c r="A3472" s="185" t="str">
        <f t="shared" si="124"/>
        <v>B</v>
      </c>
      <c r="B3472" s="191" t="s">
        <v>124</v>
      </c>
      <c r="C3472" s="191" t="s">
        <v>97</v>
      </c>
      <c r="D3472" s="192">
        <f t="shared" si="125"/>
        <v>0</v>
      </c>
      <c r="E3472" s="192">
        <f t="shared" si="125"/>
        <v>0</v>
      </c>
      <c r="F3472" s="192">
        <f t="shared" si="125"/>
        <v>0</v>
      </c>
      <c r="G3472" s="192">
        <f t="shared" si="125"/>
        <v>0</v>
      </c>
      <c r="H3472" s="192">
        <f t="shared" si="125"/>
        <v>0</v>
      </c>
      <c r="I3472" s="192">
        <v>0</v>
      </c>
      <c r="J3472" s="192">
        <v>0</v>
      </c>
      <c r="K3472" s="192">
        <v>0</v>
      </c>
      <c r="L3472" s="192">
        <v>0</v>
      </c>
      <c r="M3472" s="192">
        <v>0</v>
      </c>
      <c r="N3472" s="192">
        <v>0</v>
      </c>
      <c r="O3472" s="192">
        <v>0</v>
      </c>
      <c r="P3472" s="192">
        <v>0</v>
      </c>
      <c r="Q3472" s="192">
        <v>0</v>
      </c>
      <c r="R3472" s="192">
        <v>0</v>
      </c>
    </row>
    <row r="3473" spans="1:18" ht="15" hidden="1">
      <c r="A3473" s="185" t="str">
        <f t="shared" si="124"/>
        <v>B</v>
      </c>
      <c r="B3473" s="191" t="s">
        <v>124</v>
      </c>
      <c r="C3473" s="191" t="s">
        <v>98</v>
      </c>
      <c r="D3473" s="192">
        <f t="shared" si="125"/>
        <v>0</v>
      </c>
      <c r="E3473" s="192">
        <f t="shared" si="125"/>
        <v>0</v>
      </c>
      <c r="F3473" s="192">
        <f t="shared" si="125"/>
        <v>0</v>
      </c>
      <c r="G3473" s="192">
        <f t="shared" si="125"/>
        <v>0</v>
      </c>
      <c r="H3473" s="192">
        <f t="shared" si="125"/>
        <v>0</v>
      </c>
      <c r="I3473" s="192">
        <v>0</v>
      </c>
      <c r="J3473" s="192">
        <v>0</v>
      </c>
      <c r="K3473" s="192">
        <v>0</v>
      </c>
      <c r="L3473" s="192">
        <v>0</v>
      </c>
      <c r="M3473" s="192">
        <v>0</v>
      </c>
      <c r="N3473" s="192">
        <v>0</v>
      </c>
      <c r="O3473" s="192">
        <v>0</v>
      </c>
      <c r="P3473" s="192">
        <v>0</v>
      </c>
      <c r="Q3473" s="192">
        <v>0</v>
      </c>
      <c r="R3473" s="192">
        <v>0</v>
      </c>
    </row>
    <row r="3474" spans="1:18" ht="15.75" hidden="1" thickBot="1">
      <c r="A3474" s="185" t="str">
        <f t="shared" si="124"/>
        <v>B</v>
      </c>
      <c r="B3474" s="186" t="s">
        <v>1744</v>
      </c>
      <c r="C3474" s="187" t="s">
        <v>1745</v>
      </c>
      <c r="D3474" s="188">
        <f t="shared" si="125"/>
        <v>0</v>
      </c>
      <c r="E3474" s="188">
        <f t="shared" si="125"/>
        <v>0</v>
      </c>
      <c r="F3474" s="188">
        <f t="shared" si="125"/>
        <v>0</v>
      </c>
      <c r="G3474" s="188">
        <f t="shared" si="125"/>
        <v>0</v>
      </c>
      <c r="H3474" s="188">
        <f t="shared" si="125"/>
        <v>0</v>
      </c>
      <c r="I3474" s="188">
        <v>0</v>
      </c>
      <c r="J3474" s="188">
        <v>0</v>
      </c>
      <c r="K3474" s="188">
        <v>0</v>
      </c>
      <c r="L3474" s="188">
        <v>0</v>
      </c>
      <c r="M3474" s="188">
        <v>0</v>
      </c>
      <c r="N3474" s="188">
        <v>0</v>
      </c>
      <c r="O3474" s="188">
        <v>0</v>
      </c>
      <c r="P3474" s="188">
        <v>0</v>
      </c>
      <c r="Q3474" s="188">
        <v>0</v>
      </c>
      <c r="R3474" s="188">
        <v>0</v>
      </c>
    </row>
    <row r="3475" spans="1:18" ht="15" hidden="1">
      <c r="A3475" s="185" t="str">
        <f t="shared" si="124"/>
        <v>B</v>
      </c>
      <c r="B3475" s="189" t="s">
        <v>124</v>
      </c>
      <c r="C3475" s="189" t="s">
        <v>96</v>
      </c>
      <c r="D3475" s="190">
        <f t="shared" si="125"/>
        <v>0</v>
      </c>
      <c r="E3475" s="190">
        <f t="shared" si="125"/>
        <v>0</v>
      </c>
      <c r="F3475" s="190">
        <f t="shared" si="125"/>
        <v>0</v>
      </c>
      <c r="G3475" s="190">
        <f t="shared" si="125"/>
        <v>0</v>
      </c>
      <c r="H3475" s="190">
        <f t="shared" si="125"/>
        <v>0</v>
      </c>
      <c r="I3475" s="190">
        <v>0</v>
      </c>
      <c r="J3475" s="190">
        <v>0</v>
      </c>
      <c r="K3475" s="190">
        <v>0</v>
      </c>
      <c r="L3475" s="190">
        <v>0</v>
      </c>
      <c r="M3475" s="190">
        <v>0</v>
      </c>
      <c r="N3475" s="190">
        <v>0</v>
      </c>
      <c r="O3475" s="190">
        <v>0</v>
      </c>
      <c r="P3475" s="190">
        <v>0</v>
      </c>
      <c r="Q3475" s="190">
        <v>0</v>
      </c>
      <c r="R3475" s="190">
        <v>0</v>
      </c>
    </row>
    <row r="3476" spans="1:18" ht="15" hidden="1">
      <c r="A3476" s="185" t="str">
        <f t="shared" si="124"/>
        <v>B</v>
      </c>
      <c r="B3476" s="191" t="s">
        <v>124</v>
      </c>
      <c r="C3476" s="191" t="s">
        <v>97</v>
      </c>
      <c r="D3476" s="192">
        <f t="shared" si="125"/>
        <v>0</v>
      </c>
      <c r="E3476" s="192">
        <f t="shared" si="125"/>
        <v>0</v>
      </c>
      <c r="F3476" s="192">
        <f t="shared" si="125"/>
        <v>0</v>
      </c>
      <c r="G3476" s="192">
        <f t="shared" si="125"/>
        <v>0</v>
      </c>
      <c r="H3476" s="192">
        <f t="shared" si="125"/>
        <v>0</v>
      </c>
      <c r="I3476" s="192">
        <v>0</v>
      </c>
      <c r="J3476" s="192">
        <v>0</v>
      </c>
      <c r="K3476" s="192">
        <v>0</v>
      </c>
      <c r="L3476" s="192">
        <v>0</v>
      </c>
      <c r="M3476" s="192">
        <v>0</v>
      </c>
      <c r="N3476" s="192">
        <v>0</v>
      </c>
      <c r="O3476" s="192">
        <v>0</v>
      </c>
      <c r="P3476" s="192">
        <v>0</v>
      </c>
      <c r="Q3476" s="192">
        <v>0</v>
      </c>
      <c r="R3476" s="192">
        <v>0</v>
      </c>
    </row>
    <row r="3477" spans="1:18" ht="15" hidden="1">
      <c r="A3477" s="185" t="str">
        <f t="shared" si="124"/>
        <v>B</v>
      </c>
      <c r="B3477" s="191" t="s">
        <v>124</v>
      </c>
      <c r="C3477" s="191" t="s">
        <v>98</v>
      </c>
      <c r="D3477" s="192">
        <f t="shared" si="125"/>
        <v>0</v>
      </c>
      <c r="E3477" s="192">
        <f t="shared" si="125"/>
        <v>0</v>
      </c>
      <c r="F3477" s="192">
        <f t="shared" si="125"/>
        <v>0</v>
      </c>
      <c r="G3477" s="192">
        <f t="shared" si="125"/>
        <v>0</v>
      </c>
      <c r="H3477" s="192">
        <f t="shared" si="125"/>
        <v>0</v>
      </c>
      <c r="I3477" s="192">
        <v>0</v>
      </c>
      <c r="J3477" s="192">
        <v>0</v>
      </c>
      <c r="K3477" s="192">
        <v>0</v>
      </c>
      <c r="L3477" s="192">
        <v>0</v>
      </c>
      <c r="M3477" s="192">
        <v>0</v>
      </c>
      <c r="N3477" s="192">
        <v>0</v>
      </c>
      <c r="O3477" s="192">
        <v>0</v>
      </c>
      <c r="P3477" s="192">
        <v>0</v>
      </c>
      <c r="Q3477" s="192">
        <v>0</v>
      </c>
      <c r="R3477" s="192">
        <v>0</v>
      </c>
    </row>
    <row r="3478" spans="1:18" ht="30.75" hidden="1" thickBot="1">
      <c r="A3478" s="185" t="str">
        <f t="shared" si="124"/>
        <v>B</v>
      </c>
      <c r="B3478" s="186" t="s">
        <v>1746</v>
      </c>
      <c r="C3478" s="187" t="s">
        <v>1747</v>
      </c>
      <c r="D3478" s="188">
        <f t="shared" si="125"/>
        <v>0</v>
      </c>
      <c r="E3478" s="188">
        <f t="shared" si="125"/>
        <v>0</v>
      </c>
      <c r="F3478" s="188">
        <f t="shared" si="125"/>
        <v>0</v>
      </c>
      <c r="G3478" s="188">
        <f t="shared" si="125"/>
        <v>0</v>
      </c>
      <c r="H3478" s="188">
        <f t="shared" si="125"/>
        <v>0</v>
      </c>
      <c r="I3478" s="188">
        <v>0</v>
      </c>
      <c r="J3478" s="188">
        <v>0</v>
      </c>
      <c r="K3478" s="188">
        <v>0</v>
      </c>
      <c r="L3478" s="188">
        <v>0</v>
      </c>
      <c r="M3478" s="188">
        <v>0</v>
      </c>
      <c r="N3478" s="188">
        <v>0</v>
      </c>
      <c r="O3478" s="188">
        <v>0</v>
      </c>
      <c r="P3478" s="188">
        <v>0</v>
      </c>
      <c r="Q3478" s="188">
        <v>0</v>
      </c>
      <c r="R3478" s="188">
        <v>0</v>
      </c>
    </row>
    <row r="3479" spans="1:18" ht="15" hidden="1">
      <c r="A3479" s="185" t="str">
        <f t="shared" si="124"/>
        <v>B</v>
      </c>
      <c r="B3479" s="189" t="s">
        <v>124</v>
      </c>
      <c r="C3479" s="189" t="s">
        <v>96</v>
      </c>
      <c r="D3479" s="190">
        <f t="shared" si="125"/>
        <v>0</v>
      </c>
      <c r="E3479" s="190">
        <f t="shared" si="125"/>
        <v>0</v>
      </c>
      <c r="F3479" s="190">
        <f t="shared" si="125"/>
        <v>0</v>
      </c>
      <c r="G3479" s="190">
        <f t="shared" si="125"/>
        <v>0</v>
      </c>
      <c r="H3479" s="190">
        <f t="shared" si="125"/>
        <v>0</v>
      </c>
      <c r="I3479" s="190">
        <v>0</v>
      </c>
      <c r="J3479" s="190">
        <v>0</v>
      </c>
      <c r="K3479" s="190">
        <v>0</v>
      </c>
      <c r="L3479" s="190">
        <v>0</v>
      </c>
      <c r="M3479" s="190">
        <v>0</v>
      </c>
      <c r="N3479" s="190">
        <v>0</v>
      </c>
      <c r="O3479" s="190">
        <v>0</v>
      </c>
      <c r="P3479" s="190">
        <v>0</v>
      </c>
      <c r="Q3479" s="190">
        <v>0</v>
      </c>
      <c r="R3479" s="190">
        <v>0</v>
      </c>
    </row>
    <row r="3480" spans="1:18" ht="15" hidden="1">
      <c r="A3480" s="185" t="str">
        <f t="shared" si="124"/>
        <v>B</v>
      </c>
      <c r="B3480" s="191" t="s">
        <v>124</v>
      </c>
      <c r="C3480" s="191" t="s">
        <v>97</v>
      </c>
      <c r="D3480" s="192">
        <f t="shared" si="125"/>
        <v>0</v>
      </c>
      <c r="E3480" s="192">
        <f t="shared" si="125"/>
        <v>0</v>
      </c>
      <c r="F3480" s="192">
        <f t="shared" si="125"/>
        <v>0</v>
      </c>
      <c r="G3480" s="192">
        <f t="shared" si="125"/>
        <v>0</v>
      </c>
      <c r="H3480" s="192">
        <f t="shared" si="125"/>
        <v>0</v>
      </c>
      <c r="I3480" s="192">
        <v>0</v>
      </c>
      <c r="J3480" s="192">
        <v>0</v>
      </c>
      <c r="K3480" s="192">
        <v>0</v>
      </c>
      <c r="L3480" s="192">
        <v>0</v>
      </c>
      <c r="M3480" s="192">
        <v>0</v>
      </c>
      <c r="N3480" s="192">
        <v>0</v>
      </c>
      <c r="O3480" s="192">
        <v>0</v>
      </c>
      <c r="P3480" s="192">
        <v>0</v>
      </c>
      <c r="Q3480" s="192">
        <v>0</v>
      </c>
      <c r="R3480" s="192">
        <v>0</v>
      </c>
    </row>
    <row r="3481" spans="1:18" ht="15" hidden="1">
      <c r="A3481" s="185" t="str">
        <f t="shared" si="124"/>
        <v>B</v>
      </c>
      <c r="B3481" s="191" t="s">
        <v>124</v>
      </c>
      <c r="C3481" s="191" t="s">
        <v>98</v>
      </c>
      <c r="D3481" s="192">
        <f t="shared" si="125"/>
        <v>0</v>
      </c>
      <c r="E3481" s="192">
        <f t="shared" si="125"/>
        <v>0</v>
      </c>
      <c r="F3481" s="192">
        <f t="shared" si="125"/>
        <v>0</v>
      </c>
      <c r="G3481" s="192">
        <f t="shared" si="125"/>
        <v>0</v>
      </c>
      <c r="H3481" s="192">
        <f t="shared" si="125"/>
        <v>0</v>
      </c>
      <c r="I3481" s="192">
        <v>0</v>
      </c>
      <c r="J3481" s="192">
        <v>0</v>
      </c>
      <c r="K3481" s="192">
        <v>0</v>
      </c>
      <c r="L3481" s="192">
        <v>0</v>
      </c>
      <c r="M3481" s="192">
        <v>0</v>
      </c>
      <c r="N3481" s="192">
        <v>0</v>
      </c>
      <c r="O3481" s="192">
        <v>0</v>
      </c>
      <c r="P3481" s="192">
        <v>0</v>
      </c>
      <c r="Q3481" s="192">
        <v>0</v>
      </c>
      <c r="R3481" s="192">
        <v>0</v>
      </c>
    </row>
    <row r="3482" spans="1:18" ht="15" hidden="1">
      <c r="A3482" s="185" t="str">
        <f t="shared" si="124"/>
        <v>B</v>
      </c>
      <c r="B3482" s="191" t="s">
        <v>124</v>
      </c>
      <c r="C3482" s="191" t="s">
        <v>102</v>
      </c>
      <c r="D3482" s="192">
        <f t="shared" si="125"/>
        <v>0</v>
      </c>
      <c r="E3482" s="192">
        <f t="shared" si="125"/>
        <v>0</v>
      </c>
      <c r="F3482" s="192">
        <f t="shared" si="125"/>
        <v>0</v>
      </c>
      <c r="G3482" s="192">
        <f t="shared" si="125"/>
        <v>0</v>
      </c>
      <c r="H3482" s="192">
        <f t="shared" si="125"/>
        <v>0</v>
      </c>
      <c r="I3482" s="192">
        <v>0</v>
      </c>
      <c r="J3482" s="192">
        <v>0</v>
      </c>
      <c r="K3482" s="192">
        <v>0</v>
      </c>
      <c r="L3482" s="192">
        <v>0</v>
      </c>
      <c r="M3482" s="192">
        <v>0</v>
      </c>
      <c r="N3482" s="192">
        <v>0</v>
      </c>
      <c r="O3482" s="192">
        <v>0</v>
      </c>
      <c r="P3482" s="192">
        <v>0</v>
      </c>
      <c r="Q3482" s="192">
        <v>0</v>
      </c>
      <c r="R3482" s="192">
        <v>0</v>
      </c>
    </row>
    <row r="3483" spans="1:18" ht="30.75" hidden="1" thickBot="1">
      <c r="A3483" s="185" t="str">
        <f t="shared" si="124"/>
        <v>B</v>
      </c>
      <c r="B3483" s="186" t="s">
        <v>1748</v>
      </c>
      <c r="C3483" s="187" t="s">
        <v>1749</v>
      </c>
      <c r="D3483" s="188">
        <f t="shared" si="125"/>
        <v>0</v>
      </c>
      <c r="E3483" s="188">
        <f t="shared" si="125"/>
        <v>0</v>
      </c>
      <c r="F3483" s="188">
        <f t="shared" si="125"/>
        <v>0</v>
      </c>
      <c r="G3483" s="188">
        <f t="shared" si="125"/>
        <v>0</v>
      </c>
      <c r="H3483" s="188">
        <f t="shared" si="125"/>
        <v>0</v>
      </c>
      <c r="I3483" s="188">
        <v>0</v>
      </c>
      <c r="J3483" s="188">
        <v>0</v>
      </c>
      <c r="K3483" s="188">
        <v>0</v>
      </c>
      <c r="L3483" s="188">
        <v>0</v>
      </c>
      <c r="M3483" s="188">
        <v>0</v>
      </c>
      <c r="N3483" s="188">
        <v>0</v>
      </c>
      <c r="O3483" s="188">
        <v>0</v>
      </c>
      <c r="P3483" s="188">
        <v>0</v>
      </c>
      <c r="Q3483" s="188">
        <v>0</v>
      </c>
      <c r="R3483" s="188">
        <v>0</v>
      </c>
    </row>
    <row r="3484" spans="1:18" ht="15" hidden="1">
      <c r="A3484" s="185" t="str">
        <f t="shared" si="124"/>
        <v>B</v>
      </c>
      <c r="B3484" s="189" t="s">
        <v>124</v>
      </c>
      <c r="C3484" s="189" t="s">
        <v>96</v>
      </c>
      <c r="D3484" s="190">
        <f t="shared" si="125"/>
        <v>0</v>
      </c>
      <c r="E3484" s="190">
        <f t="shared" si="125"/>
        <v>0</v>
      </c>
      <c r="F3484" s="190">
        <f t="shared" si="125"/>
        <v>0</v>
      </c>
      <c r="G3484" s="190">
        <f t="shared" si="125"/>
        <v>0</v>
      </c>
      <c r="H3484" s="190">
        <f t="shared" si="125"/>
        <v>0</v>
      </c>
      <c r="I3484" s="190">
        <v>0</v>
      </c>
      <c r="J3484" s="190">
        <v>0</v>
      </c>
      <c r="K3484" s="190">
        <v>0</v>
      </c>
      <c r="L3484" s="190">
        <v>0</v>
      </c>
      <c r="M3484" s="190">
        <v>0</v>
      </c>
      <c r="N3484" s="190">
        <v>0</v>
      </c>
      <c r="O3484" s="190">
        <v>0</v>
      </c>
      <c r="P3484" s="190">
        <v>0</v>
      </c>
      <c r="Q3484" s="190">
        <v>0</v>
      </c>
      <c r="R3484" s="190">
        <v>0</v>
      </c>
    </row>
    <row r="3485" spans="1:18" ht="15" hidden="1">
      <c r="A3485" s="185" t="str">
        <f t="shared" si="124"/>
        <v>B</v>
      </c>
      <c r="B3485" s="191" t="s">
        <v>124</v>
      </c>
      <c r="C3485" s="191" t="s">
        <v>97</v>
      </c>
      <c r="D3485" s="192">
        <f t="shared" si="125"/>
        <v>0</v>
      </c>
      <c r="E3485" s="192">
        <f t="shared" si="125"/>
        <v>0</v>
      </c>
      <c r="F3485" s="192">
        <f t="shared" si="125"/>
        <v>0</v>
      </c>
      <c r="G3485" s="192">
        <f t="shared" si="125"/>
        <v>0</v>
      </c>
      <c r="H3485" s="192">
        <f t="shared" si="125"/>
        <v>0</v>
      </c>
      <c r="I3485" s="192">
        <v>0</v>
      </c>
      <c r="J3485" s="192">
        <v>0</v>
      </c>
      <c r="K3485" s="192">
        <v>0</v>
      </c>
      <c r="L3485" s="192">
        <v>0</v>
      </c>
      <c r="M3485" s="192">
        <v>0</v>
      </c>
      <c r="N3485" s="192">
        <v>0</v>
      </c>
      <c r="O3485" s="192">
        <v>0</v>
      </c>
      <c r="P3485" s="192">
        <v>0</v>
      </c>
      <c r="Q3485" s="192">
        <v>0</v>
      </c>
      <c r="R3485" s="192">
        <v>0</v>
      </c>
    </row>
    <row r="3486" spans="1:18" ht="15" hidden="1">
      <c r="A3486" s="185" t="str">
        <f t="shared" si="124"/>
        <v>B</v>
      </c>
      <c r="B3486" s="191" t="s">
        <v>124</v>
      </c>
      <c r="C3486" s="191" t="s">
        <v>98</v>
      </c>
      <c r="D3486" s="192">
        <f t="shared" si="125"/>
        <v>0</v>
      </c>
      <c r="E3486" s="192">
        <f t="shared" si="125"/>
        <v>0</v>
      </c>
      <c r="F3486" s="192">
        <f t="shared" si="125"/>
        <v>0</v>
      </c>
      <c r="G3486" s="192">
        <f t="shared" si="125"/>
        <v>0</v>
      </c>
      <c r="H3486" s="192">
        <f t="shared" si="125"/>
        <v>0</v>
      </c>
      <c r="I3486" s="192">
        <v>0</v>
      </c>
      <c r="J3486" s="192">
        <v>0</v>
      </c>
      <c r="K3486" s="192">
        <v>0</v>
      </c>
      <c r="L3486" s="192">
        <v>0</v>
      </c>
      <c r="M3486" s="192">
        <v>0</v>
      </c>
      <c r="N3486" s="192">
        <v>0</v>
      </c>
      <c r="O3486" s="192">
        <v>0</v>
      </c>
      <c r="P3486" s="192">
        <v>0</v>
      </c>
      <c r="Q3486" s="192">
        <v>0</v>
      </c>
      <c r="R3486" s="192">
        <v>0</v>
      </c>
    </row>
    <row r="3487" spans="1:18" ht="15" hidden="1">
      <c r="A3487" s="185" t="str">
        <f t="shared" si="124"/>
        <v>B</v>
      </c>
      <c r="B3487" s="191" t="s">
        <v>124</v>
      </c>
      <c r="C3487" s="191" t="s">
        <v>100</v>
      </c>
      <c r="D3487" s="192">
        <f t="shared" si="125"/>
        <v>0</v>
      </c>
      <c r="E3487" s="192">
        <f t="shared" si="125"/>
        <v>0</v>
      </c>
      <c r="F3487" s="192">
        <f t="shared" si="125"/>
        <v>0</v>
      </c>
      <c r="G3487" s="192">
        <f t="shared" si="125"/>
        <v>0</v>
      </c>
      <c r="H3487" s="192">
        <f t="shared" si="125"/>
        <v>0</v>
      </c>
      <c r="I3487" s="192">
        <v>0</v>
      </c>
      <c r="J3487" s="192">
        <v>0</v>
      </c>
      <c r="K3487" s="192">
        <v>0</v>
      </c>
      <c r="L3487" s="192">
        <v>0</v>
      </c>
      <c r="M3487" s="192">
        <v>0</v>
      </c>
      <c r="N3487" s="192">
        <v>0</v>
      </c>
      <c r="O3487" s="192">
        <v>0</v>
      </c>
      <c r="P3487" s="192">
        <v>0</v>
      </c>
      <c r="Q3487" s="192">
        <v>0</v>
      </c>
      <c r="R3487" s="192">
        <v>0</v>
      </c>
    </row>
    <row r="3488" spans="1:18" ht="15" hidden="1">
      <c r="A3488" s="185" t="str">
        <f t="shared" si="124"/>
        <v>B</v>
      </c>
      <c r="B3488" s="191" t="s">
        <v>124</v>
      </c>
      <c r="C3488" s="191" t="s">
        <v>15</v>
      </c>
      <c r="D3488" s="192">
        <f t="shared" si="125"/>
        <v>0</v>
      </c>
      <c r="E3488" s="192">
        <f t="shared" si="125"/>
        <v>0</v>
      </c>
      <c r="F3488" s="192">
        <f t="shared" si="125"/>
        <v>0</v>
      </c>
      <c r="G3488" s="192">
        <f t="shared" si="125"/>
        <v>0</v>
      </c>
      <c r="H3488" s="192">
        <f t="shared" si="125"/>
        <v>0</v>
      </c>
      <c r="I3488" s="192">
        <v>0</v>
      </c>
      <c r="J3488" s="192">
        <v>0</v>
      </c>
      <c r="K3488" s="192">
        <v>0</v>
      </c>
      <c r="L3488" s="192">
        <v>0</v>
      </c>
      <c r="M3488" s="192">
        <v>0</v>
      </c>
      <c r="N3488" s="192">
        <v>0</v>
      </c>
      <c r="O3488" s="192">
        <v>0</v>
      </c>
      <c r="P3488" s="192">
        <v>0</v>
      </c>
      <c r="Q3488" s="192">
        <v>0</v>
      </c>
      <c r="R3488" s="192">
        <v>0</v>
      </c>
    </row>
    <row r="3489" spans="1:18" ht="15" hidden="1">
      <c r="A3489" s="185" t="str">
        <f t="shared" si="124"/>
        <v>B</v>
      </c>
      <c r="B3489" s="191" t="s">
        <v>124</v>
      </c>
      <c r="C3489" s="191" t="s">
        <v>102</v>
      </c>
      <c r="D3489" s="192">
        <f t="shared" si="125"/>
        <v>0</v>
      </c>
      <c r="E3489" s="192">
        <f t="shared" si="125"/>
        <v>0</v>
      </c>
      <c r="F3489" s="192">
        <f t="shared" si="125"/>
        <v>0</v>
      </c>
      <c r="G3489" s="192">
        <f t="shared" si="125"/>
        <v>0</v>
      </c>
      <c r="H3489" s="192">
        <f t="shared" si="125"/>
        <v>0</v>
      </c>
      <c r="I3489" s="192">
        <v>0</v>
      </c>
      <c r="J3489" s="192">
        <v>0</v>
      </c>
      <c r="K3489" s="192">
        <v>0</v>
      </c>
      <c r="L3489" s="192">
        <v>0</v>
      </c>
      <c r="M3489" s="192">
        <v>0</v>
      </c>
      <c r="N3489" s="192">
        <v>0</v>
      </c>
      <c r="O3489" s="192">
        <v>0</v>
      </c>
      <c r="P3489" s="192">
        <v>0</v>
      </c>
      <c r="Q3489" s="192">
        <v>0</v>
      </c>
      <c r="R3489" s="192">
        <v>0</v>
      </c>
    </row>
    <row r="3490" spans="1:18" ht="15" hidden="1">
      <c r="A3490" s="185" t="str">
        <f t="shared" si="124"/>
        <v>B</v>
      </c>
      <c r="B3490" s="189" t="s">
        <v>124</v>
      </c>
      <c r="C3490" s="189" t="s">
        <v>121</v>
      </c>
      <c r="D3490" s="190">
        <f t="shared" si="125"/>
        <v>0</v>
      </c>
      <c r="E3490" s="190">
        <f t="shared" si="125"/>
        <v>0</v>
      </c>
      <c r="F3490" s="190">
        <f t="shared" si="125"/>
        <v>0</v>
      </c>
      <c r="G3490" s="190">
        <f t="shared" si="125"/>
        <v>0</v>
      </c>
      <c r="H3490" s="190">
        <f t="shared" si="125"/>
        <v>0</v>
      </c>
      <c r="I3490" s="190">
        <v>0</v>
      </c>
      <c r="J3490" s="190">
        <v>0</v>
      </c>
      <c r="K3490" s="190">
        <v>0</v>
      </c>
      <c r="L3490" s="190">
        <v>0</v>
      </c>
      <c r="M3490" s="190">
        <v>0</v>
      </c>
      <c r="N3490" s="190">
        <v>0</v>
      </c>
      <c r="O3490" s="190">
        <v>0</v>
      </c>
      <c r="P3490" s="190">
        <v>0</v>
      </c>
      <c r="Q3490" s="190">
        <v>0</v>
      </c>
      <c r="R3490" s="190">
        <v>0</v>
      </c>
    </row>
    <row r="3491" spans="1:18" ht="15.75" hidden="1" thickBot="1">
      <c r="A3491" s="185" t="str">
        <f t="shared" si="124"/>
        <v>B</v>
      </c>
      <c r="B3491" s="186" t="s">
        <v>1750</v>
      </c>
      <c r="C3491" s="187" t="s">
        <v>1751</v>
      </c>
      <c r="D3491" s="188">
        <f t="shared" si="125"/>
        <v>0</v>
      </c>
      <c r="E3491" s="188">
        <f t="shared" si="125"/>
        <v>0</v>
      </c>
      <c r="F3491" s="188">
        <f t="shared" si="125"/>
        <v>0</v>
      </c>
      <c r="G3491" s="188">
        <f t="shared" si="125"/>
        <v>0</v>
      </c>
      <c r="H3491" s="188">
        <f t="shared" si="125"/>
        <v>0</v>
      </c>
      <c r="I3491" s="188">
        <v>0</v>
      </c>
      <c r="J3491" s="188">
        <v>0</v>
      </c>
      <c r="K3491" s="188">
        <v>0</v>
      </c>
      <c r="L3491" s="188">
        <v>0</v>
      </c>
      <c r="M3491" s="188">
        <v>0</v>
      </c>
      <c r="N3491" s="188">
        <v>0</v>
      </c>
      <c r="O3491" s="188">
        <v>0</v>
      </c>
      <c r="P3491" s="188">
        <v>0</v>
      </c>
      <c r="Q3491" s="188">
        <v>0</v>
      </c>
      <c r="R3491" s="188">
        <v>0</v>
      </c>
    </row>
    <row r="3492" spans="1:18" ht="15" hidden="1">
      <c r="A3492" s="185" t="str">
        <f t="shared" si="124"/>
        <v>B</v>
      </c>
      <c r="B3492" s="189" t="s">
        <v>124</v>
      </c>
      <c r="C3492" s="189" t="s">
        <v>96</v>
      </c>
      <c r="D3492" s="190">
        <f t="shared" si="125"/>
        <v>0</v>
      </c>
      <c r="E3492" s="190">
        <f t="shared" si="125"/>
        <v>0</v>
      </c>
      <c r="F3492" s="190">
        <f t="shared" si="125"/>
        <v>0</v>
      </c>
      <c r="G3492" s="190">
        <f t="shared" si="125"/>
        <v>0</v>
      </c>
      <c r="H3492" s="190">
        <f t="shared" si="125"/>
        <v>0</v>
      </c>
      <c r="I3492" s="190">
        <v>0</v>
      </c>
      <c r="J3492" s="190">
        <v>0</v>
      </c>
      <c r="K3492" s="190">
        <v>0</v>
      </c>
      <c r="L3492" s="190">
        <v>0</v>
      </c>
      <c r="M3492" s="190">
        <v>0</v>
      </c>
      <c r="N3492" s="190">
        <v>0</v>
      </c>
      <c r="O3492" s="190">
        <v>0</v>
      </c>
      <c r="P3492" s="190">
        <v>0</v>
      </c>
      <c r="Q3492" s="190">
        <v>0</v>
      </c>
      <c r="R3492" s="190">
        <v>0</v>
      </c>
    </row>
    <row r="3493" spans="1:18" ht="15" hidden="1">
      <c r="A3493" s="185" t="str">
        <f t="shared" si="124"/>
        <v>B</v>
      </c>
      <c r="B3493" s="191" t="s">
        <v>124</v>
      </c>
      <c r="C3493" s="191" t="s">
        <v>97</v>
      </c>
      <c r="D3493" s="192">
        <f t="shared" si="125"/>
        <v>0</v>
      </c>
      <c r="E3493" s="192">
        <f t="shared" si="125"/>
        <v>0</v>
      </c>
      <c r="F3493" s="192">
        <f t="shared" si="125"/>
        <v>0</v>
      </c>
      <c r="G3493" s="192">
        <f t="shared" si="125"/>
        <v>0</v>
      </c>
      <c r="H3493" s="192">
        <f t="shared" si="125"/>
        <v>0</v>
      </c>
      <c r="I3493" s="192">
        <v>0</v>
      </c>
      <c r="J3493" s="192">
        <v>0</v>
      </c>
      <c r="K3493" s="192">
        <v>0</v>
      </c>
      <c r="L3493" s="192">
        <v>0</v>
      </c>
      <c r="M3493" s="192">
        <v>0</v>
      </c>
      <c r="N3493" s="192">
        <v>0</v>
      </c>
      <c r="O3493" s="192">
        <v>0</v>
      </c>
      <c r="P3493" s="192">
        <v>0</v>
      </c>
      <c r="Q3493" s="192">
        <v>0</v>
      </c>
      <c r="R3493" s="192">
        <v>0</v>
      </c>
    </row>
    <row r="3494" spans="1:18" ht="15" hidden="1">
      <c r="A3494" s="185" t="str">
        <f t="shared" si="124"/>
        <v>B</v>
      </c>
      <c r="B3494" s="191" t="s">
        <v>124</v>
      </c>
      <c r="C3494" s="191" t="s">
        <v>98</v>
      </c>
      <c r="D3494" s="192">
        <f t="shared" si="125"/>
        <v>0</v>
      </c>
      <c r="E3494" s="192">
        <f t="shared" si="125"/>
        <v>0</v>
      </c>
      <c r="F3494" s="192">
        <f t="shared" si="125"/>
        <v>0</v>
      </c>
      <c r="G3494" s="192">
        <f t="shared" si="125"/>
        <v>0</v>
      </c>
      <c r="H3494" s="192">
        <f t="shared" si="125"/>
        <v>0</v>
      </c>
      <c r="I3494" s="192">
        <v>0</v>
      </c>
      <c r="J3494" s="192">
        <v>0</v>
      </c>
      <c r="K3494" s="192">
        <v>0</v>
      </c>
      <c r="L3494" s="192">
        <v>0</v>
      </c>
      <c r="M3494" s="192">
        <v>0</v>
      </c>
      <c r="N3494" s="192">
        <v>0</v>
      </c>
      <c r="O3494" s="192">
        <v>0</v>
      </c>
      <c r="P3494" s="192">
        <v>0</v>
      </c>
      <c r="Q3494" s="192">
        <v>0</v>
      </c>
      <c r="R3494" s="192">
        <v>0</v>
      </c>
    </row>
    <row r="3495" spans="1:18" ht="30.75" hidden="1" thickBot="1">
      <c r="A3495" s="185" t="str">
        <f t="shared" si="124"/>
        <v>B</v>
      </c>
      <c r="B3495" s="186" t="s">
        <v>1752</v>
      </c>
      <c r="C3495" s="187" t="s">
        <v>1753</v>
      </c>
      <c r="D3495" s="188">
        <f t="shared" si="125"/>
        <v>0</v>
      </c>
      <c r="E3495" s="188">
        <f t="shared" si="125"/>
        <v>0</v>
      </c>
      <c r="F3495" s="188">
        <f t="shared" si="125"/>
        <v>0</v>
      </c>
      <c r="G3495" s="188">
        <f t="shared" si="125"/>
        <v>0</v>
      </c>
      <c r="H3495" s="188">
        <f t="shared" si="125"/>
        <v>0</v>
      </c>
      <c r="I3495" s="188">
        <v>0</v>
      </c>
      <c r="J3495" s="188">
        <v>0</v>
      </c>
      <c r="K3495" s="188">
        <v>0</v>
      </c>
      <c r="L3495" s="188">
        <v>0</v>
      </c>
      <c r="M3495" s="188">
        <v>0</v>
      </c>
      <c r="N3495" s="188">
        <v>0</v>
      </c>
      <c r="O3495" s="188">
        <v>0</v>
      </c>
      <c r="P3495" s="188">
        <v>0</v>
      </c>
      <c r="Q3495" s="188">
        <v>0</v>
      </c>
      <c r="R3495" s="188">
        <v>0</v>
      </c>
    </row>
    <row r="3496" spans="1:18" ht="15" hidden="1">
      <c r="A3496" s="185" t="str">
        <f t="shared" si="124"/>
        <v>B</v>
      </c>
      <c r="B3496" s="189" t="s">
        <v>124</v>
      </c>
      <c r="C3496" s="189" t="s">
        <v>96</v>
      </c>
      <c r="D3496" s="190">
        <f t="shared" si="125"/>
        <v>0</v>
      </c>
      <c r="E3496" s="190">
        <f t="shared" si="125"/>
        <v>0</v>
      </c>
      <c r="F3496" s="190">
        <f t="shared" si="125"/>
        <v>0</v>
      </c>
      <c r="G3496" s="190">
        <f t="shared" si="125"/>
        <v>0</v>
      </c>
      <c r="H3496" s="190">
        <f t="shared" si="125"/>
        <v>0</v>
      </c>
      <c r="I3496" s="190">
        <v>0</v>
      </c>
      <c r="J3496" s="190">
        <v>0</v>
      </c>
      <c r="K3496" s="190">
        <v>0</v>
      </c>
      <c r="L3496" s="190">
        <v>0</v>
      </c>
      <c r="M3496" s="190">
        <v>0</v>
      </c>
      <c r="N3496" s="190">
        <v>0</v>
      </c>
      <c r="O3496" s="190">
        <v>0</v>
      </c>
      <c r="P3496" s="190">
        <v>0</v>
      </c>
      <c r="Q3496" s="190">
        <v>0</v>
      </c>
      <c r="R3496" s="190">
        <v>0</v>
      </c>
    </row>
    <row r="3497" spans="1:18" ht="15" hidden="1">
      <c r="A3497" s="185" t="str">
        <f t="shared" si="124"/>
        <v>B</v>
      </c>
      <c r="B3497" s="191" t="s">
        <v>124</v>
      </c>
      <c r="C3497" s="191" t="s">
        <v>97</v>
      </c>
      <c r="D3497" s="192">
        <f t="shared" si="125"/>
        <v>0</v>
      </c>
      <c r="E3497" s="192">
        <f t="shared" si="125"/>
        <v>0</v>
      </c>
      <c r="F3497" s="192">
        <f t="shared" si="125"/>
        <v>0</v>
      </c>
      <c r="G3497" s="192">
        <f t="shared" si="125"/>
        <v>0</v>
      </c>
      <c r="H3497" s="192">
        <f t="shared" si="125"/>
        <v>0</v>
      </c>
      <c r="I3497" s="192">
        <v>0</v>
      </c>
      <c r="J3497" s="192">
        <v>0</v>
      </c>
      <c r="K3497" s="192">
        <v>0</v>
      </c>
      <c r="L3497" s="192">
        <v>0</v>
      </c>
      <c r="M3497" s="192">
        <v>0</v>
      </c>
      <c r="N3497" s="192">
        <v>0</v>
      </c>
      <c r="O3497" s="192">
        <v>0</v>
      </c>
      <c r="P3497" s="192">
        <v>0</v>
      </c>
      <c r="Q3497" s="192">
        <v>0</v>
      </c>
      <c r="R3497" s="192">
        <v>0</v>
      </c>
    </row>
    <row r="3498" spans="1:18" ht="15" hidden="1">
      <c r="A3498" s="185" t="str">
        <f t="shared" si="124"/>
        <v>B</v>
      </c>
      <c r="B3498" s="191" t="s">
        <v>124</v>
      </c>
      <c r="C3498" s="191" t="s">
        <v>98</v>
      </c>
      <c r="D3498" s="192">
        <f t="shared" si="125"/>
        <v>0</v>
      </c>
      <c r="E3498" s="192">
        <f t="shared" si="125"/>
        <v>0</v>
      </c>
      <c r="F3498" s="192">
        <f t="shared" si="125"/>
        <v>0</v>
      </c>
      <c r="G3498" s="192">
        <f t="shared" si="125"/>
        <v>0</v>
      </c>
      <c r="H3498" s="192">
        <f t="shared" si="125"/>
        <v>0</v>
      </c>
      <c r="I3498" s="192">
        <v>0</v>
      </c>
      <c r="J3498" s="192">
        <v>0</v>
      </c>
      <c r="K3498" s="192">
        <v>0</v>
      </c>
      <c r="L3498" s="192">
        <v>0</v>
      </c>
      <c r="M3498" s="192">
        <v>0</v>
      </c>
      <c r="N3498" s="192">
        <v>0</v>
      </c>
      <c r="O3498" s="192">
        <v>0</v>
      </c>
      <c r="P3498" s="192">
        <v>0</v>
      </c>
      <c r="Q3498" s="192">
        <v>0</v>
      </c>
      <c r="R3498" s="192">
        <v>0</v>
      </c>
    </row>
    <row r="3499" spans="1:18" ht="30.75" hidden="1" thickBot="1">
      <c r="A3499" s="185" t="str">
        <f t="shared" si="124"/>
        <v>B</v>
      </c>
      <c r="B3499" s="186" t="s">
        <v>1754</v>
      </c>
      <c r="C3499" s="187" t="s">
        <v>1755</v>
      </c>
      <c r="D3499" s="188">
        <f t="shared" si="125"/>
        <v>0</v>
      </c>
      <c r="E3499" s="188">
        <f t="shared" si="125"/>
        <v>0</v>
      </c>
      <c r="F3499" s="188">
        <f t="shared" si="125"/>
        <v>0</v>
      </c>
      <c r="G3499" s="188">
        <f t="shared" si="125"/>
        <v>0</v>
      </c>
      <c r="H3499" s="188">
        <f t="shared" si="125"/>
        <v>0</v>
      </c>
      <c r="I3499" s="188">
        <v>0</v>
      </c>
      <c r="J3499" s="188">
        <v>0</v>
      </c>
      <c r="K3499" s="188">
        <v>0</v>
      </c>
      <c r="L3499" s="188">
        <v>0</v>
      </c>
      <c r="M3499" s="188">
        <v>0</v>
      </c>
      <c r="N3499" s="188">
        <v>0</v>
      </c>
      <c r="O3499" s="188">
        <v>0</v>
      </c>
      <c r="P3499" s="188">
        <v>0</v>
      </c>
      <c r="Q3499" s="188">
        <v>0</v>
      </c>
      <c r="R3499" s="188">
        <v>0</v>
      </c>
    </row>
    <row r="3500" spans="1:18" ht="15" hidden="1">
      <c r="A3500" s="185" t="str">
        <f t="shared" si="124"/>
        <v>B</v>
      </c>
      <c r="B3500" s="189" t="s">
        <v>124</v>
      </c>
      <c r="C3500" s="189" t="s">
        <v>96</v>
      </c>
      <c r="D3500" s="190">
        <f t="shared" si="125"/>
        <v>0</v>
      </c>
      <c r="E3500" s="190">
        <f t="shared" si="125"/>
        <v>0</v>
      </c>
      <c r="F3500" s="190">
        <f t="shared" si="125"/>
        <v>0</v>
      </c>
      <c r="G3500" s="190">
        <f t="shared" si="125"/>
        <v>0</v>
      </c>
      <c r="H3500" s="190">
        <f t="shared" si="125"/>
        <v>0</v>
      </c>
      <c r="I3500" s="190">
        <v>0</v>
      </c>
      <c r="J3500" s="190">
        <v>0</v>
      </c>
      <c r="K3500" s="190">
        <v>0</v>
      </c>
      <c r="L3500" s="190">
        <v>0</v>
      </c>
      <c r="M3500" s="190">
        <v>0</v>
      </c>
      <c r="N3500" s="190">
        <v>0</v>
      </c>
      <c r="O3500" s="190">
        <v>0</v>
      </c>
      <c r="P3500" s="190">
        <v>0</v>
      </c>
      <c r="Q3500" s="190">
        <v>0</v>
      </c>
      <c r="R3500" s="190">
        <v>0</v>
      </c>
    </row>
    <row r="3501" spans="1:18" ht="15" hidden="1">
      <c r="A3501" s="185" t="str">
        <f t="shared" si="124"/>
        <v>B</v>
      </c>
      <c r="B3501" s="191" t="s">
        <v>124</v>
      </c>
      <c r="C3501" s="191" t="s">
        <v>97</v>
      </c>
      <c r="D3501" s="192">
        <f t="shared" si="125"/>
        <v>0</v>
      </c>
      <c r="E3501" s="192">
        <f t="shared" si="125"/>
        <v>0</v>
      </c>
      <c r="F3501" s="192">
        <f t="shared" si="125"/>
        <v>0</v>
      </c>
      <c r="G3501" s="192">
        <f t="shared" si="125"/>
        <v>0</v>
      </c>
      <c r="H3501" s="192">
        <f t="shared" si="125"/>
        <v>0</v>
      </c>
      <c r="I3501" s="192">
        <v>0</v>
      </c>
      <c r="J3501" s="192">
        <v>0</v>
      </c>
      <c r="K3501" s="192">
        <v>0</v>
      </c>
      <c r="L3501" s="192">
        <v>0</v>
      </c>
      <c r="M3501" s="192">
        <v>0</v>
      </c>
      <c r="N3501" s="192">
        <v>0</v>
      </c>
      <c r="O3501" s="192">
        <v>0</v>
      </c>
      <c r="P3501" s="192">
        <v>0</v>
      </c>
      <c r="Q3501" s="192">
        <v>0</v>
      </c>
      <c r="R3501" s="192">
        <v>0</v>
      </c>
    </row>
    <row r="3502" spans="1:18" ht="15" hidden="1">
      <c r="A3502" s="185" t="str">
        <f t="shared" si="124"/>
        <v>B</v>
      </c>
      <c r="B3502" s="191" t="s">
        <v>124</v>
      </c>
      <c r="C3502" s="191" t="s">
        <v>98</v>
      </c>
      <c r="D3502" s="192">
        <f t="shared" si="125"/>
        <v>0</v>
      </c>
      <c r="E3502" s="192">
        <f t="shared" si="125"/>
        <v>0</v>
      </c>
      <c r="F3502" s="192">
        <f t="shared" si="125"/>
        <v>0</v>
      </c>
      <c r="G3502" s="192">
        <f t="shared" si="125"/>
        <v>0</v>
      </c>
      <c r="H3502" s="192">
        <f t="shared" si="125"/>
        <v>0</v>
      </c>
      <c r="I3502" s="192">
        <v>0</v>
      </c>
      <c r="J3502" s="192">
        <v>0</v>
      </c>
      <c r="K3502" s="192">
        <v>0</v>
      </c>
      <c r="L3502" s="192">
        <v>0</v>
      </c>
      <c r="M3502" s="192">
        <v>0</v>
      </c>
      <c r="N3502" s="192">
        <v>0</v>
      </c>
      <c r="O3502" s="192">
        <v>0</v>
      </c>
      <c r="P3502" s="192">
        <v>0</v>
      </c>
      <c r="Q3502" s="192">
        <v>0</v>
      </c>
      <c r="R3502" s="192">
        <v>0</v>
      </c>
    </row>
    <row r="3503" spans="1:18" ht="30.75" hidden="1" thickBot="1">
      <c r="A3503" s="185" t="str">
        <f t="shared" si="124"/>
        <v>B</v>
      </c>
      <c r="B3503" s="186" t="s">
        <v>1756</v>
      </c>
      <c r="C3503" s="187" t="s">
        <v>1757</v>
      </c>
      <c r="D3503" s="188">
        <f t="shared" si="125"/>
        <v>0</v>
      </c>
      <c r="E3503" s="188">
        <f t="shared" si="125"/>
        <v>0</v>
      </c>
      <c r="F3503" s="188">
        <f t="shared" si="125"/>
        <v>0</v>
      </c>
      <c r="G3503" s="188">
        <f t="shared" si="125"/>
        <v>0</v>
      </c>
      <c r="H3503" s="188">
        <f t="shared" si="125"/>
        <v>0</v>
      </c>
      <c r="I3503" s="188">
        <v>0</v>
      </c>
      <c r="J3503" s="188">
        <v>0</v>
      </c>
      <c r="K3503" s="188">
        <v>0</v>
      </c>
      <c r="L3503" s="188">
        <v>0</v>
      </c>
      <c r="M3503" s="188">
        <v>0</v>
      </c>
      <c r="N3503" s="188">
        <v>0</v>
      </c>
      <c r="O3503" s="188">
        <v>0</v>
      </c>
      <c r="P3503" s="188">
        <v>0</v>
      </c>
      <c r="Q3503" s="188">
        <v>0</v>
      </c>
      <c r="R3503" s="188">
        <v>0</v>
      </c>
    </row>
    <row r="3504" spans="1:18" ht="15" hidden="1">
      <c r="A3504" s="185" t="str">
        <f t="shared" si="124"/>
        <v>B</v>
      </c>
      <c r="B3504" s="189" t="s">
        <v>124</v>
      </c>
      <c r="C3504" s="189" t="s">
        <v>96</v>
      </c>
      <c r="D3504" s="190">
        <f t="shared" si="125"/>
        <v>0</v>
      </c>
      <c r="E3504" s="190">
        <f t="shared" si="125"/>
        <v>0</v>
      </c>
      <c r="F3504" s="190">
        <f t="shared" si="125"/>
        <v>0</v>
      </c>
      <c r="G3504" s="190">
        <f t="shared" si="125"/>
        <v>0</v>
      </c>
      <c r="H3504" s="190">
        <f t="shared" si="125"/>
        <v>0</v>
      </c>
      <c r="I3504" s="190">
        <v>0</v>
      </c>
      <c r="J3504" s="190">
        <v>0</v>
      </c>
      <c r="K3504" s="190">
        <v>0</v>
      </c>
      <c r="L3504" s="190">
        <v>0</v>
      </c>
      <c r="M3504" s="190">
        <v>0</v>
      </c>
      <c r="N3504" s="190">
        <v>0</v>
      </c>
      <c r="O3504" s="190">
        <v>0</v>
      </c>
      <c r="P3504" s="190">
        <v>0</v>
      </c>
      <c r="Q3504" s="190">
        <v>0</v>
      </c>
      <c r="R3504" s="190">
        <v>0</v>
      </c>
    </row>
    <row r="3505" spans="1:18" ht="15" hidden="1">
      <c r="A3505" s="185" t="str">
        <f t="shared" si="124"/>
        <v>B</v>
      </c>
      <c r="B3505" s="191" t="s">
        <v>124</v>
      </c>
      <c r="C3505" s="191" t="s">
        <v>97</v>
      </c>
      <c r="D3505" s="192">
        <f t="shared" si="125"/>
        <v>0</v>
      </c>
      <c r="E3505" s="192">
        <f t="shared" si="125"/>
        <v>0</v>
      </c>
      <c r="F3505" s="192">
        <f t="shared" si="125"/>
        <v>0</v>
      </c>
      <c r="G3505" s="192">
        <f t="shared" si="125"/>
        <v>0</v>
      </c>
      <c r="H3505" s="192">
        <f t="shared" si="125"/>
        <v>0</v>
      </c>
      <c r="I3505" s="192">
        <v>0</v>
      </c>
      <c r="J3505" s="192">
        <v>0</v>
      </c>
      <c r="K3505" s="192">
        <v>0</v>
      </c>
      <c r="L3505" s="192">
        <v>0</v>
      </c>
      <c r="M3505" s="192">
        <v>0</v>
      </c>
      <c r="N3505" s="192">
        <v>0</v>
      </c>
      <c r="O3505" s="192">
        <v>0</v>
      </c>
      <c r="P3505" s="192">
        <v>0</v>
      </c>
      <c r="Q3505" s="192">
        <v>0</v>
      </c>
      <c r="R3505" s="192">
        <v>0</v>
      </c>
    </row>
    <row r="3506" spans="1:18" ht="15" hidden="1">
      <c r="A3506" s="185" t="str">
        <f t="shared" si="124"/>
        <v>B</v>
      </c>
      <c r="B3506" s="191" t="s">
        <v>124</v>
      </c>
      <c r="C3506" s="191" t="s">
        <v>98</v>
      </c>
      <c r="D3506" s="192">
        <f t="shared" si="125"/>
        <v>0</v>
      </c>
      <c r="E3506" s="192">
        <f t="shared" si="125"/>
        <v>0</v>
      </c>
      <c r="F3506" s="192">
        <f t="shared" si="125"/>
        <v>0</v>
      </c>
      <c r="G3506" s="192">
        <f t="shared" si="125"/>
        <v>0</v>
      </c>
      <c r="H3506" s="192">
        <f t="shared" si="125"/>
        <v>0</v>
      </c>
      <c r="I3506" s="192">
        <v>0</v>
      </c>
      <c r="J3506" s="192">
        <v>0</v>
      </c>
      <c r="K3506" s="192">
        <v>0</v>
      </c>
      <c r="L3506" s="192">
        <v>0</v>
      </c>
      <c r="M3506" s="192">
        <v>0</v>
      </c>
      <c r="N3506" s="192">
        <v>0</v>
      </c>
      <c r="O3506" s="192">
        <v>0</v>
      </c>
      <c r="P3506" s="192">
        <v>0</v>
      </c>
      <c r="Q3506" s="192">
        <v>0</v>
      </c>
      <c r="R3506" s="192">
        <v>0</v>
      </c>
    </row>
    <row r="3507" spans="1:18" ht="30.75" hidden="1" thickBot="1">
      <c r="A3507" s="185" t="str">
        <f t="shared" si="124"/>
        <v>B</v>
      </c>
      <c r="B3507" s="186" t="s">
        <v>1758</v>
      </c>
      <c r="C3507" s="187" t="s">
        <v>1759</v>
      </c>
      <c r="D3507" s="188">
        <f t="shared" si="125"/>
        <v>0</v>
      </c>
      <c r="E3507" s="188">
        <f t="shared" si="125"/>
        <v>0</v>
      </c>
      <c r="F3507" s="188">
        <f t="shared" si="125"/>
        <v>0</v>
      </c>
      <c r="G3507" s="188">
        <f t="shared" si="125"/>
        <v>0</v>
      </c>
      <c r="H3507" s="188">
        <f t="shared" si="125"/>
        <v>0</v>
      </c>
      <c r="I3507" s="188">
        <v>0</v>
      </c>
      <c r="J3507" s="188">
        <v>0</v>
      </c>
      <c r="K3507" s="188">
        <v>0</v>
      </c>
      <c r="L3507" s="188">
        <v>0</v>
      </c>
      <c r="M3507" s="188">
        <v>0</v>
      </c>
      <c r="N3507" s="188">
        <v>0</v>
      </c>
      <c r="O3507" s="188">
        <v>0</v>
      </c>
      <c r="P3507" s="188">
        <v>0</v>
      </c>
      <c r="Q3507" s="188">
        <v>0</v>
      </c>
      <c r="R3507" s="188">
        <v>0</v>
      </c>
    </row>
    <row r="3508" spans="1:18" ht="15" hidden="1">
      <c r="A3508" s="185" t="str">
        <f t="shared" si="124"/>
        <v>B</v>
      </c>
      <c r="B3508" s="189" t="s">
        <v>124</v>
      </c>
      <c r="C3508" s="189" t="s">
        <v>96</v>
      </c>
      <c r="D3508" s="190">
        <f t="shared" si="125"/>
        <v>0</v>
      </c>
      <c r="E3508" s="190">
        <f t="shared" si="125"/>
        <v>0</v>
      </c>
      <c r="F3508" s="190">
        <f t="shared" si="125"/>
        <v>0</v>
      </c>
      <c r="G3508" s="190">
        <f t="shared" si="125"/>
        <v>0</v>
      </c>
      <c r="H3508" s="190">
        <f t="shared" si="125"/>
        <v>0</v>
      </c>
      <c r="I3508" s="190">
        <v>0</v>
      </c>
      <c r="J3508" s="190">
        <v>0</v>
      </c>
      <c r="K3508" s="190">
        <v>0</v>
      </c>
      <c r="L3508" s="190">
        <v>0</v>
      </c>
      <c r="M3508" s="190">
        <v>0</v>
      </c>
      <c r="N3508" s="190">
        <v>0</v>
      </c>
      <c r="O3508" s="190">
        <v>0</v>
      </c>
      <c r="P3508" s="190">
        <v>0</v>
      </c>
      <c r="Q3508" s="190">
        <v>0</v>
      </c>
      <c r="R3508" s="190">
        <v>0</v>
      </c>
    </row>
    <row r="3509" spans="1:18" ht="15" hidden="1">
      <c r="A3509" s="185" t="str">
        <f t="shared" si="124"/>
        <v>B</v>
      </c>
      <c r="B3509" s="191" t="s">
        <v>124</v>
      </c>
      <c r="C3509" s="191" t="s">
        <v>97</v>
      </c>
      <c r="D3509" s="192">
        <f t="shared" si="125"/>
        <v>0</v>
      </c>
      <c r="E3509" s="192">
        <f t="shared" si="125"/>
        <v>0</v>
      </c>
      <c r="F3509" s="192">
        <f t="shared" si="125"/>
        <v>0</v>
      </c>
      <c r="G3509" s="192">
        <f t="shared" si="125"/>
        <v>0</v>
      </c>
      <c r="H3509" s="192">
        <f t="shared" si="125"/>
        <v>0</v>
      </c>
      <c r="I3509" s="192">
        <v>0</v>
      </c>
      <c r="J3509" s="192">
        <v>0</v>
      </c>
      <c r="K3509" s="192">
        <v>0</v>
      </c>
      <c r="L3509" s="192">
        <v>0</v>
      </c>
      <c r="M3509" s="192">
        <v>0</v>
      </c>
      <c r="N3509" s="192">
        <v>0</v>
      </c>
      <c r="O3509" s="192">
        <v>0</v>
      </c>
      <c r="P3509" s="192">
        <v>0</v>
      </c>
      <c r="Q3509" s="192">
        <v>0</v>
      </c>
      <c r="R3509" s="192">
        <v>0</v>
      </c>
    </row>
    <row r="3510" spans="1:18" ht="15" hidden="1">
      <c r="A3510" s="185" t="str">
        <f t="shared" si="124"/>
        <v>B</v>
      </c>
      <c r="B3510" s="191" t="s">
        <v>124</v>
      </c>
      <c r="C3510" s="191" t="s">
        <v>98</v>
      </c>
      <c r="D3510" s="192">
        <f t="shared" si="125"/>
        <v>0</v>
      </c>
      <c r="E3510" s="192">
        <f t="shared" si="125"/>
        <v>0</v>
      </c>
      <c r="F3510" s="192">
        <f t="shared" si="125"/>
        <v>0</v>
      </c>
      <c r="G3510" s="192">
        <f t="shared" si="125"/>
        <v>0</v>
      </c>
      <c r="H3510" s="192">
        <f t="shared" si="125"/>
        <v>0</v>
      </c>
      <c r="I3510" s="192">
        <v>0</v>
      </c>
      <c r="J3510" s="192">
        <v>0</v>
      </c>
      <c r="K3510" s="192">
        <v>0</v>
      </c>
      <c r="L3510" s="192">
        <v>0</v>
      </c>
      <c r="M3510" s="192">
        <v>0</v>
      </c>
      <c r="N3510" s="192">
        <v>0</v>
      </c>
      <c r="O3510" s="192">
        <v>0</v>
      </c>
      <c r="P3510" s="192">
        <v>0</v>
      </c>
      <c r="Q3510" s="192">
        <v>0</v>
      </c>
      <c r="R3510" s="192">
        <v>0</v>
      </c>
    </row>
    <row r="3511" spans="1:18" ht="30.75" hidden="1" thickBot="1">
      <c r="A3511" s="185" t="str">
        <f t="shared" si="124"/>
        <v>B</v>
      </c>
      <c r="B3511" s="186" t="s">
        <v>1760</v>
      </c>
      <c r="C3511" s="187" t="s">
        <v>1761</v>
      </c>
      <c r="D3511" s="188">
        <f t="shared" si="125"/>
        <v>0</v>
      </c>
      <c r="E3511" s="188">
        <f t="shared" si="125"/>
        <v>0</v>
      </c>
      <c r="F3511" s="188">
        <f t="shared" si="125"/>
        <v>0</v>
      </c>
      <c r="G3511" s="188">
        <f t="shared" si="125"/>
        <v>0</v>
      </c>
      <c r="H3511" s="188">
        <f t="shared" si="125"/>
        <v>0</v>
      </c>
      <c r="I3511" s="188">
        <v>0</v>
      </c>
      <c r="J3511" s="188">
        <v>0</v>
      </c>
      <c r="K3511" s="188">
        <v>0</v>
      </c>
      <c r="L3511" s="188">
        <v>0</v>
      </c>
      <c r="M3511" s="188">
        <v>0</v>
      </c>
      <c r="N3511" s="188">
        <v>0</v>
      </c>
      <c r="O3511" s="188">
        <v>0</v>
      </c>
      <c r="P3511" s="188">
        <v>0</v>
      </c>
      <c r="Q3511" s="188">
        <v>0</v>
      </c>
      <c r="R3511" s="188">
        <v>0</v>
      </c>
    </row>
    <row r="3512" spans="1:18" ht="15" hidden="1">
      <c r="A3512" s="185" t="str">
        <f t="shared" si="124"/>
        <v>B</v>
      </c>
      <c r="B3512" s="189" t="s">
        <v>124</v>
      </c>
      <c r="C3512" s="189" t="s">
        <v>96</v>
      </c>
      <c r="D3512" s="190">
        <f t="shared" si="125"/>
        <v>0</v>
      </c>
      <c r="E3512" s="190">
        <f t="shared" si="125"/>
        <v>0</v>
      </c>
      <c r="F3512" s="190">
        <f t="shared" si="125"/>
        <v>0</v>
      </c>
      <c r="G3512" s="190">
        <f t="shared" si="125"/>
        <v>0</v>
      </c>
      <c r="H3512" s="190">
        <f t="shared" si="125"/>
        <v>0</v>
      </c>
      <c r="I3512" s="190">
        <v>0</v>
      </c>
      <c r="J3512" s="190">
        <v>0</v>
      </c>
      <c r="K3512" s="190">
        <v>0</v>
      </c>
      <c r="L3512" s="190">
        <v>0</v>
      </c>
      <c r="M3512" s="190">
        <v>0</v>
      </c>
      <c r="N3512" s="190">
        <v>0</v>
      </c>
      <c r="O3512" s="190">
        <v>0</v>
      </c>
      <c r="P3512" s="190">
        <v>0</v>
      </c>
      <c r="Q3512" s="190">
        <v>0</v>
      </c>
      <c r="R3512" s="190">
        <v>0</v>
      </c>
    </row>
    <row r="3513" spans="1:18" ht="15" hidden="1">
      <c r="A3513" s="185" t="str">
        <f t="shared" si="124"/>
        <v>B</v>
      </c>
      <c r="B3513" s="191" t="s">
        <v>124</v>
      </c>
      <c r="C3513" s="191" t="s">
        <v>97</v>
      </c>
      <c r="D3513" s="192">
        <f t="shared" si="125"/>
        <v>0</v>
      </c>
      <c r="E3513" s="192">
        <f t="shared" si="125"/>
        <v>0</v>
      </c>
      <c r="F3513" s="192">
        <f t="shared" si="125"/>
        <v>0</v>
      </c>
      <c r="G3513" s="192">
        <f t="shared" si="125"/>
        <v>0</v>
      </c>
      <c r="H3513" s="192">
        <f t="shared" si="125"/>
        <v>0</v>
      </c>
      <c r="I3513" s="192">
        <v>0</v>
      </c>
      <c r="J3513" s="192">
        <v>0</v>
      </c>
      <c r="K3513" s="192">
        <v>0</v>
      </c>
      <c r="L3513" s="192">
        <v>0</v>
      </c>
      <c r="M3513" s="192">
        <v>0</v>
      </c>
      <c r="N3513" s="192">
        <v>0</v>
      </c>
      <c r="O3513" s="192">
        <v>0</v>
      </c>
      <c r="P3513" s="192">
        <v>0</v>
      </c>
      <c r="Q3513" s="192">
        <v>0</v>
      </c>
      <c r="R3513" s="192">
        <v>0</v>
      </c>
    </row>
    <row r="3514" spans="1:18" ht="15" hidden="1">
      <c r="A3514" s="185" t="str">
        <f t="shared" si="124"/>
        <v>B</v>
      </c>
      <c r="B3514" s="191" t="s">
        <v>124</v>
      </c>
      <c r="C3514" s="191" t="s">
        <v>98</v>
      </c>
      <c r="D3514" s="192">
        <f t="shared" ref="D3514:H3577" si="126">I3514+N3514</f>
        <v>0</v>
      </c>
      <c r="E3514" s="192">
        <f t="shared" si="126"/>
        <v>0</v>
      </c>
      <c r="F3514" s="192">
        <f t="shared" si="126"/>
        <v>0</v>
      </c>
      <c r="G3514" s="192">
        <f t="shared" si="126"/>
        <v>0</v>
      </c>
      <c r="H3514" s="192">
        <f t="shared" si="126"/>
        <v>0</v>
      </c>
      <c r="I3514" s="192">
        <v>0</v>
      </c>
      <c r="J3514" s="192">
        <v>0</v>
      </c>
      <c r="K3514" s="192">
        <v>0</v>
      </c>
      <c r="L3514" s="192">
        <v>0</v>
      </c>
      <c r="M3514" s="192">
        <v>0</v>
      </c>
      <c r="N3514" s="192">
        <v>0</v>
      </c>
      <c r="O3514" s="192">
        <v>0</v>
      </c>
      <c r="P3514" s="192">
        <v>0</v>
      </c>
      <c r="Q3514" s="192">
        <v>0</v>
      </c>
      <c r="R3514" s="192">
        <v>0</v>
      </c>
    </row>
    <row r="3515" spans="1:18" ht="30.75" hidden="1" thickBot="1">
      <c r="A3515" s="185" t="str">
        <f t="shared" si="124"/>
        <v>B</v>
      </c>
      <c r="B3515" s="186" t="s">
        <v>1762</v>
      </c>
      <c r="C3515" s="187" t="s">
        <v>1763</v>
      </c>
      <c r="D3515" s="188">
        <f t="shared" si="126"/>
        <v>0</v>
      </c>
      <c r="E3515" s="188">
        <f t="shared" si="126"/>
        <v>0</v>
      </c>
      <c r="F3515" s="188">
        <f t="shared" si="126"/>
        <v>0</v>
      </c>
      <c r="G3515" s="188">
        <f t="shared" si="126"/>
        <v>0</v>
      </c>
      <c r="H3515" s="188">
        <f t="shared" si="126"/>
        <v>0</v>
      </c>
      <c r="I3515" s="188">
        <v>0</v>
      </c>
      <c r="J3515" s="188">
        <v>0</v>
      </c>
      <c r="K3515" s="188">
        <v>0</v>
      </c>
      <c r="L3515" s="188">
        <v>0</v>
      </c>
      <c r="M3515" s="188">
        <v>0</v>
      </c>
      <c r="N3515" s="188">
        <v>0</v>
      </c>
      <c r="O3515" s="188">
        <v>0</v>
      </c>
      <c r="P3515" s="188">
        <v>0</v>
      </c>
      <c r="Q3515" s="188">
        <v>0</v>
      </c>
      <c r="R3515" s="188">
        <v>0</v>
      </c>
    </row>
    <row r="3516" spans="1:18" ht="15" hidden="1">
      <c r="A3516" s="185" t="str">
        <f t="shared" si="124"/>
        <v>B</v>
      </c>
      <c r="B3516" s="189" t="s">
        <v>124</v>
      </c>
      <c r="C3516" s="189" t="s">
        <v>96</v>
      </c>
      <c r="D3516" s="190">
        <f t="shared" si="126"/>
        <v>0</v>
      </c>
      <c r="E3516" s="190">
        <f t="shared" si="126"/>
        <v>0</v>
      </c>
      <c r="F3516" s="190">
        <f t="shared" si="126"/>
        <v>0</v>
      </c>
      <c r="G3516" s="190">
        <f t="shared" si="126"/>
        <v>0</v>
      </c>
      <c r="H3516" s="190">
        <f t="shared" si="126"/>
        <v>0</v>
      </c>
      <c r="I3516" s="190">
        <v>0</v>
      </c>
      <c r="J3516" s="190">
        <v>0</v>
      </c>
      <c r="K3516" s="190">
        <v>0</v>
      </c>
      <c r="L3516" s="190">
        <v>0</v>
      </c>
      <c r="M3516" s="190">
        <v>0</v>
      </c>
      <c r="N3516" s="190">
        <v>0</v>
      </c>
      <c r="O3516" s="190">
        <v>0</v>
      </c>
      <c r="P3516" s="190">
        <v>0</v>
      </c>
      <c r="Q3516" s="190">
        <v>0</v>
      </c>
      <c r="R3516" s="190">
        <v>0</v>
      </c>
    </row>
    <row r="3517" spans="1:18" ht="15" hidden="1">
      <c r="A3517" s="185" t="str">
        <f t="shared" si="124"/>
        <v>B</v>
      </c>
      <c r="B3517" s="191" t="s">
        <v>124</v>
      </c>
      <c r="C3517" s="191" t="s">
        <v>97</v>
      </c>
      <c r="D3517" s="192">
        <f t="shared" si="126"/>
        <v>0</v>
      </c>
      <c r="E3517" s="192">
        <f t="shared" si="126"/>
        <v>0</v>
      </c>
      <c r="F3517" s="192">
        <f t="shared" si="126"/>
        <v>0</v>
      </c>
      <c r="G3517" s="192">
        <f t="shared" si="126"/>
        <v>0</v>
      </c>
      <c r="H3517" s="192">
        <f t="shared" si="126"/>
        <v>0</v>
      </c>
      <c r="I3517" s="192">
        <v>0</v>
      </c>
      <c r="J3517" s="192">
        <v>0</v>
      </c>
      <c r="K3517" s="192">
        <v>0</v>
      </c>
      <c r="L3517" s="192">
        <v>0</v>
      </c>
      <c r="M3517" s="192">
        <v>0</v>
      </c>
      <c r="N3517" s="192">
        <v>0</v>
      </c>
      <c r="O3517" s="192">
        <v>0</v>
      </c>
      <c r="P3517" s="192">
        <v>0</v>
      </c>
      <c r="Q3517" s="192">
        <v>0</v>
      </c>
      <c r="R3517" s="192">
        <v>0</v>
      </c>
    </row>
    <row r="3518" spans="1:18" ht="15" hidden="1">
      <c r="A3518" s="185" t="str">
        <f t="shared" si="124"/>
        <v>B</v>
      </c>
      <c r="B3518" s="191" t="s">
        <v>124</v>
      </c>
      <c r="C3518" s="191" t="s">
        <v>98</v>
      </c>
      <c r="D3518" s="192">
        <f t="shared" si="126"/>
        <v>0</v>
      </c>
      <c r="E3518" s="192">
        <f t="shared" si="126"/>
        <v>0</v>
      </c>
      <c r="F3518" s="192">
        <f t="shared" si="126"/>
        <v>0</v>
      </c>
      <c r="G3518" s="192">
        <f t="shared" si="126"/>
        <v>0</v>
      </c>
      <c r="H3518" s="192">
        <f t="shared" si="126"/>
        <v>0</v>
      </c>
      <c r="I3518" s="192">
        <v>0</v>
      </c>
      <c r="J3518" s="192">
        <v>0</v>
      </c>
      <c r="K3518" s="192">
        <v>0</v>
      </c>
      <c r="L3518" s="192">
        <v>0</v>
      </c>
      <c r="M3518" s="192">
        <v>0</v>
      </c>
      <c r="N3518" s="192">
        <v>0</v>
      </c>
      <c r="O3518" s="192">
        <v>0</v>
      </c>
      <c r="P3518" s="192">
        <v>0</v>
      </c>
      <c r="Q3518" s="192">
        <v>0</v>
      </c>
      <c r="R3518" s="192">
        <v>0</v>
      </c>
    </row>
    <row r="3519" spans="1:18" ht="45.75" hidden="1" thickBot="1">
      <c r="A3519" s="185" t="str">
        <f t="shared" si="124"/>
        <v>B</v>
      </c>
      <c r="B3519" s="186" t="s">
        <v>1764</v>
      </c>
      <c r="C3519" s="187" t="s">
        <v>1765</v>
      </c>
      <c r="D3519" s="188">
        <f t="shared" si="126"/>
        <v>0</v>
      </c>
      <c r="E3519" s="188">
        <f t="shared" si="126"/>
        <v>0</v>
      </c>
      <c r="F3519" s="188">
        <f t="shared" si="126"/>
        <v>0</v>
      </c>
      <c r="G3519" s="188">
        <f t="shared" si="126"/>
        <v>0</v>
      </c>
      <c r="H3519" s="188">
        <f t="shared" si="126"/>
        <v>0</v>
      </c>
      <c r="I3519" s="188">
        <v>0</v>
      </c>
      <c r="J3519" s="188">
        <v>0</v>
      </c>
      <c r="K3519" s="188">
        <v>0</v>
      </c>
      <c r="L3519" s="188">
        <v>0</v>
      </c>
      <c r="M3519" s="188">
        <v>0</v>
      </c>
      <c r="N3519" s="188">
        <v>0</v>
      </c>
      <c r="O3519" s="188">
        <v>0</v>
      </c>
      <c r="P3519" s="188">
        <v>0</v>
      </c>
      <c r="Q3519" s="188">
        <v>0</v>
      </c>
      <c r="R3519" s="188">
        <v>0</v>
      </c>
    </row>
    <row r="3520" spans="1:18" ht="15" hidden="1">
      <c r="A3520" s="185" t="str">
        <f t="shared" si="124"/>
        <v>B</v>
      </c>
      <c r="B3520" s="189" t="s">
        <v>124</v>
      </c>
      <c r="C3520" s="189" t="s">
        <v>96</v>
      </c>
      <c r="D3520" s="190">
        <f t="shared" si="126"/>
        <v>0</v>
      </c>
      <c r="E3520" s="190">
        <f t="shared" si="126"/>
        <v>0</v>
      </c>
      <c r="F3520" s="190">
        <f t="shared" si="126"/>
        <v>0</v>
      </c>
      <c r="G3520" s="190">
        <f t="shared" si="126"/>
        <v>0</v>
      </c>
      <c r="H3520" s="190">
        <f t="shared" si="126"/>
        <v>0</v>
      </c>
      <c r="I3520" s="190">
        <v>0</v>
      </c>
      <c r="J3520" s="190">
        <v>0</v>
      </c>
      <c r="K3520" s="190">
        <v>0</v>
      </c>
      <c r="L3520" s="190">
        <v>0</v>
      </c>
      <c r="M3520" s="190">
        <v>0</v>
      </c>
      <c r="N3520" s="190">
        <v>0</v>
      </c>
      <c r="O3520" s="190">
        <v>0</v>
      </c>
      <c r="P3520" s="190">
        <v>0</v>
      </c>
      <c r="Q3520" s="190">
        <v>0</v>
      </c>
      <c r="R3520" s="190">
        <v>0</v>
      </c>
    </row>
    <row r="3521" spans="1:18" ht="15" hidden="1">
      <c r="A3521" s="185" t="str">
        <f t="shared" si="124"/>
        <v>B</v>
      </c>
      <c r="B3521" s="191" t="s">
        <v>124</v>
      </c>
      <c r="C3521" s="191" t="s">
        <v>97</v>
      </c>
      <c r="D3521" s="192">
        <f t="shared" si="126"/>
        <v>0</v>
      </c>
      <c r="E3521" s="192">
        <f t="shared" si="126"/>
        <v>0</v>
      </c>
      <c r="F3521" s="192">
        <f t="shared" si="126"/>
        <v>0</v>
      </c>
      <c r="G3521" s="192">
        <f t="shared" si="126"/>
        <v>0</v>
      </c>
      <c r="H3521" s="192">
        <f t="shared" si="126"/>
        <v>0</v>
      </c>
      <c r="I3521" s="192">
        <v>0</v>
      </c>
      <c r="J3521" s="192">
        <v>0</v>
      </c>
      <c r="K3521" s="192">
        <v>0</v>
      </c>
      <c r="L3521" s="192">
        <v>0</v>
      </c>
      <c r="M3521" s="192">
        <v>0</v>
      </c>
      <c r="N3521" s="192">
        <v>0</v>
      </c>
      <c r="O3521" s="192">
        <v>0</v>
      </c>
      <c r="P3521" s="192">
        <v>0</v>
      </c>
      <c r="Q3521" s="192">
        <v>0</v>
      </c>
      <c r="R3521" s="192">
        <v>0</v>
      </c>
    </row>
    <row r="3522" spans="1:18" ht="15" hidden="1">
      <c r="A3522" s="185" t="str">
        <f t="shared" si="124"/>
        <v>B</v>
      </c>
      <c r="B3522" s="191" t="s">
        <v>124</v>
      </c>
      <c r="C3522" s="191" t="s">
        <v>98</v>
      </c>
      <c r="D3522" s="192">
        <f t="shared" si="126"/>
        <v>0</v>
      </c>
      <c r="E3522" s="192">
        <f t="shared" si="126"/>
        <v>0</v>
      </c>
      <c r="F3522" s="192">
        <f t="shared" si="126"/>
        <v>0</v>
      </c>
      <c r="G3522" s="192">
        <f t="shared" si="126"/>
        <v>0</v>
      </c>
      <c r="H3522" s="192">
        <f t="shared" si="126"/>
        <v>0</v>
      </c>
      <c r="I3522" s="192">
        <v>0</v>
      </c>
      <c r="J3522" s="192">
        <v>0</v>
      </c>
      <c r="K3522" s="192">
        <v>0</v>
      </c>
      <c r="L3522" s="192">
        <v>0</v>
      </c>
      <c r="M3522" s="192">
        <v>0</v>
      </c>
      <c r="N3522" s="192">
        <v>0</v>
      </c>
      <c r="O3522" s="192">
        <v>0</v>
      </c>
      <c r="P3522" s="192">
        <v>0</v>
      </c>
      <c r="Q3522" s="192">
        <v>0</v>
      </c>
      <c r="R3522" s="192">
        <v>0</v>
      </c>
    </row>
    <row r="3523" spans="1:18" ht="30.75" hidden="1" thickBot="1">
      <c r="A3523" s="185" t="str">
        <f t="shared" si="124"/>
        <v>B</v>
      </c>
      <c r="B3523" s="186" t="s">
        <v>1766</v>
      </c>
      <c r="C3523" s="187" t="s">
        <v>1767</v>
      </c>
      <c r="D3523" s="188">
        <f t="shared" si="126"/>
        <v>0</v>
      </c>
      <c r="E3523" s="188">
        <f t="shared" si="126"/>
        <v>0</v>
      </c>
      <c r="F3523" s="188">
        <f t="shared" si="126"/>
        <v>0</v>
      </c>
      <c r="G3523" s="188">
        <f t="shared" si="126"/>
        <v>0</v>
      </c>
      <c r="H3523" s="188">
        <f t="shared" si="126"/>
        <v>0</v>
      </c>
      <c r="I3523" s="188">
        <v>0</v>
      </c>
      <c r="J3523" s="188">
        <v>0</v>
      </c>
      <c r="K3523" s="188">
        <v>0</v>
      </c>
      <c r="L3523" s="188">
        <v>0</v>
      </c>
      <c r="M3523" s="188">
        <v>0</v>
      </c>
      <c r="N3523" s="188">
        <v>0</v>
      </c>
      <c r="O3523" s="188">
        <v>0</v>
      </c>
      <c r="P3523" s="188">
        <v>0</v>
      </c>
      <c r="Q3523" s="188">
        <v>0</v>
      </c>
      <c r="R3523" s="188">
        <v>0</v>
      </c>
    </row>
    <row r="3524" spans="1:18" ht="15" hidden="1">
      <c r="A3524" s="185" t="str">
        <f t="shared" si="124"/>
        <v>B</v>
      </c>
      <c r="B3524" s="189" t="s">
        <v>124</v>
      </c>
      <c r="C3524" s="189" t="s">
        <v>96</v>
      </c>
      <c r="D3524" s="190">
        <f t="shared" si="126"/>
        <v>0</v>
      </c>
      <c r="E3524" s="190">
        <f t="shared" si="126"/>
        <v>0</v>
      </c>
      <c r="F3524" s="190">
        <f t="shared" si="126"/>
        <v>0</v>
      </c>
      <c r="G3524" s="190">
        <f t="shared" si="126"/>
        <v>0</v>
      </c>
      <c r="H3524" s="190">
        <f t="shared" si="126"/>
        <v>0</v>
      </c>
      <c r="I3524" s="190">
        <v>0</v>
      </c>
      <c r="J3524" s="190">
        <v>0</v>
      </c>
      <c r="K3524" s="190">
        <v>0</v>
      </c>
      <c r="L3524" s="190">
        <v>0</v>
      </c>
      <c r="M3524" s="190">
        <v>0</v>
      </c>
      <c r="N3524" s="190">
        <v>0</v>
      </c>
      <c r="O3524" s="190">
        <v>0</v>
      </c>
      <c r="P3524" s="190">
        <v>0</v>
      </c>
      <c r="Q3524" s="190">
        <v>0</v>
      </c>
      <c r="R3524" s="190">
        <v>0</v>
      </c>
    </row>
    <row r="3525" spans="1:18" ht="15" hidden="1">
      <c r="A3525" s="185" t="str">
        <f t="shared" si="124"/>
        <v>B</v>
      </c>
      <c r="B3525" s="191" t="s">
        <v>124</v>
      </c>
      <c r="C3525" s="191" t="s">
        <v>97</v>
      </c>
      <c r="D3525" s="192">
        <f t="shared" si="126"/>
        <v>0</v>
      </c>
      <c r="E3525" s="192">
        <f t="shared" si="126"/>
        <v>0</v>
      </c>
      <c r="F3525" s="192">
        <f t="shared" si="126"/>
        <v>0</v>
      </c>
      <c r="G3525" s="192">
        <f t="shared" si="126"/>
        <v>0</v>
      </c>
      <c r="H3525" s="192">
        <f t="shared" si="126"/>
        <v>0</v>
      </c>
      <c r="I3525" s="192">
        <v>0</v>
      </c>
      <c r="J3525" s="192">
        <v>0</v>
      </c>
      <c r="K3525" s="192">
        <v>0</v>
      </c>
      <c r="L3525" s="192">
        <v>0</v>
      </c>
      <c r="M3525" s="192">
        <v>0</v>
      </c>
      <c r="N3525" s="192">
        <v>0</v>
      </c>
      <c r="O3525" s="192">
        <v>0</v>
      </c>
      <c r="P3525" s="192">
        <v>0</v>
      </c>
      <c r="Q3525" s="192">
        <v>0</v>
      </c>
      <c r="R3525" s="192">
        <v>0</v>
      </c>
    </row>
    <row r="3526" spans="1:18" ht="15" hidden="1">
      <c r="A3526" s="185" t="str">
        <f t="shared" si="124"/>
        <v>B</v>
      </c>
      <c r="B3526" s="191" t="s">
        <v>124</v>
      </c>
      <c r="C3526" s="191" t="s">
        <v>98</v>
      </c>
      <c r="D3526" s="192">
        <f t="shared" si="126"/>
        <v>0</v>
      </c>
      <c r="E3526" s="192">
        <f t="shared" si="126"/>
        <v>0</v>
      </c>
      <c r="F3526" s="192">
        <f t="shared" si="126"/>
        <v>0</v>
      </c>
      <c r="G3526" s="192">
        <f t="shared" si="126"/>
        <v>0</v>
      </c>
      <c r="H3526" s="192">
        <f t="shared" si="126"/>
        <v>0</v>
      </c>
      <c r="I3526" s="192">
        <v>0</v>
      </c>
      <c r="J3526" s="192">
        <v>0</v>
      </c>
      <c r="K3526" s="192">
        <v>0</v>
      </c>
      <c r="L3526" s="192">
        <v>0</v>
      </c>
      <c r="M3526" s="192">
        <v>0</v>
      </c>
      <c r="N3526" s="192">
        <v>0</v>
      </c>
      <c r="O3526" s="192">
        <v>0</v>
      </c>
      <c r="P3526" s="192">
        <v>0</v>
      </c>
      <c r="Q3526" s="192">
        <v>0</v>
      </c>
      <c r="R3526" s="192">
        <v>0</v>
      </c>
    </row>
    <row r="3527" spans="1:18" ht="30.75" hidden="1" thickBot="1">
      <c r="A3527" s="185" t="str">
        <f t="shared" ref="A3527:A3590" si="127">(IF(OR(D3527&lt;&gt;0,E3527&lt;&gt;0,F3527&lt;&gt;0,G3527&lt;&gt;0,H3527&lt;&gt;0),"A","B"))</f>
        <v>B</v>
      </c>
      <c r="B3527" s="186" t="s">
        <v>1768</v>
      </c>
      <c r="C3527" s="187" t="s">
        <v>1769</v>
      </c>
      <c r="D3527" s="188">
        <f t="shared" si="126"/>
        <v>0</v>
      </c>
      <c r="E3527" s="188">
        <f t="shared" si="126"/>
        <v>0</v>
      </c>
      <c r="F3527" s="188">
        <f t="shared" si="126"/>
        <v>0</v>
      </c>
      <c r="G3527" s="188">
        <f t="shared" si="126"/>
        <v>0</v>
      </c>
      <c r="H3527" s="188">
        <f t="shared" si="126"/>
        <v>0</v>
      </c>
      <c r="I3527" s="188">
        <v>0</v>
      </c>
      <c r="J3527" s="188">
        <v>0</v>
      </c>
      <c r="K3527" s="188">
        <v>0</v>
      </c>
      <c r="L3527" s="188">
        <v>0</v>
      </c>
      <c r="M3527" s="188">
        <v>0</v>
      </c>
      <c r="N3527" s="188">
        <v>0</v>
      </c>
      <c r="O3527" s="188">
        <v>0</v>
      </c>
      <c r="P3527" s="188">
        <v>0</v>
      </c>
      <c r="Q3527" s="188">
        <v>0</v>
      </c>
      <c r="R3527" s="188">
        <v>0</v>
      </c>
    </row>
    <row r="3528" spans="1:18" ht="15" hidden="1">
      <c r="A3528" s="185" t="str">
        <f t="shared" si="127"/>
        <v>B</v>
      </c>
      <c r="B3528" s="189" t="s">
        <v>124</v>
      </c>
      <c r="C3528" s="189" t="s">
        <v>96</v>
      </c>
      <c r="D3528" s="190">
        <f t="shared" si="126"/>
        <v>0</v>
      </c>
      <c r="E3528" s="190">
        <f t="shared" si="126"/>
        <v>0</v>
      </c>
      <c r="F3528" s="190">
        <f t="shared" si="126"/>
        <v>0</v>
      </c>
      <c r="G3528" s="190">
        <f t="shared" si="126"/>
        <v>0</v>
      </c>
      <c r="H3528" s="190">
        <f t="shared" si="126"/>
        <v>0</v>
      </c>
      <c r="I3528" s="190">
        <v>0</v>
      </c>
      <c r="J3528" s="190">
        <v>0</v>
      </c>
      <c r="K3528" s="190">
        <v>0</v>
      </c>
      <c r="L3528" s="190">
        <v>0</v>
      </c>
      <c r="M3528" s="190">
        <v>0</v>
      </c>
      <c r="N3528" s="190">
        <v>0</v>
      </c>
      <c r="O3528" s="190">
        <v>0</v>
      </c>
      <c r="P3528" s="190">
        <v>0</v>
      </c>
      <c r="Q3528" s="190">
        <v>0</v>
      </c>
      <c r="R3528" s="190">
        <v>0</v>
      </c>
    </row>
    <row r="3529" spans="1:18" ht="15" hidden="1">
      <c r="A3529" s="185" t="str">
        <f t="shared" si="127"/>
        <v>B</v>
      </c>
      <c r="B3529" s="191" t="s">
        <v>124</v>
      </c>
      <c r="C3529" s="191" t="s">
        <v>97</v>
      </c>
      <c r="D3529" s="192">
        <f t="shared" si="126"/>
        <v>0</v>
      </c>
      <c r="E3529" s="192">
        <f t="shared" si="126"/>
        <v>0</v>
      </c>
      <c r="F3529" s="192">
        <f t="shared" si="126"/>
        <v>0</v>
      </c>
      <c r="G3529" s="192">
        <f t="shared" si="126"/>
        <v>0</v>
      </c>
      <c r="H3529" s="192">
        <f t="shared" si="126"/>
        <v>0</v>
      </c>
      <c r="I3529" s="192">
        <v>0</v>
      </c>
      <c r="J3529" s="192">
        <v>0</v>
      </c>
      <c r="K3529" s="192">
        <v>0</v>
      </c>
      <c r="L3529" s="192">
        <v>0</v>
      </c>
      <c r="M3529" s="192">
        <v>0</v>
      </c>
      <c r="N3529" s="192">
        <v>0</v>
      </c>
      <c r="O3529" s="192">
        <v>0</v>
      </c>
      <c r="P3529" s="192">
        <v>0</v>
      </c>
      <c r="Q3529" s="192">
        <v>0</v>
      </c>
      <c r="R3529" s="192">
        <v>0</v>
      </c>
    </row>
    <row r="3530" spans="1:18" ht="15" hidden="1">
      <c r="A3530" s="185" t="str">
        <f t="shared" si="127"/>
        <v>B</v>
      </c>
      <c r="B3530" s="191" t="s">
        <v>124</v>
      </c>
      <c r="C3530" s="191" t="s">
        <v>98</v>
      </c>
      <c r="D3530" s="192">
        <f t="shared" si="126"/>
        <v>0</v>
      </c>
      <c r="E3530" s="192">
        <f t="shared" si="126"/>
        <v>0</v>
      </c>
      <c r="F3530" s="192">
        <f t="shared" si="126"/>
        <v>0</v>
      </c>
      <c r="G3530" s="192">
        <f t="shared" si="126"/>
        <v>0</v>
      </c>
      <c r="H3530" s="192">
        <f t="shared" si="126"/>
        <v>0</v>
      </c>
      <c r="I3530" s="192">
        <v>0</v>
      </c>
      <c r="J3530" s="192">
        <v>0</v>
      </c>
      <c r="K3530" s="192">
        <v>0</v>
      </c>
      <c r="L3530" s="192">
        <v>0</v>
      </c>
      <c r="M3530" s="192">
        <v>0</v>
      </c>
      <c r="N3530" s="192">
        <v>0</v>
      </c>
      <c r="O3530" s="192">
        <v>0</v>
      </c>
      <c r="P3530" s="192">
        <v>0</v>
      </c>
      <c r="Q3530" s="192">
        <v>0</v>
      </c>
      <c r="R3530" s="192">
        <v>0</v>
      </c>
    </row>
    <row r="3531" spans="1:18" ht="15.75" hidden="1" thickBot="1">
      <c r="A3531" s="185" t="str">
        <f t="shared" si="127"/>
        <v>B</v>
      </c>
      <c r="B3531" s="186" t="s">
        <v>1770</v>
      </c>
      <c r="C3531" s="187" t="s">
        <v>1771</v>
      </c>
      <c r="D3531" s="188">
        <f t="shared" si="126"/>
        <v>0</v>
      </c>
      <c r="E3531" s="188">
        <f t="shared" si="126"/>
        <v>0</v>
      </c>
      <c r="F3531" s="188">
        <f t="shared" si="126"/>
        <v>0</v>
      </c>
      <c r="G3531" s="188">
        <f t="shared" si="126"/>
        <v>0</v>
      </c>
      <c r="H3531" s="188">
        <f t="shared" si="126"/>
        <v>0</v>
      </c>
      <c r="I3531" s="188">
        <v>0</v>
      </c>
      <c r="J3531" s="188">
        <v>0</v>
      </c>
      <c r="K3531" s="188">
        <v>0</v>
      </c>
      <c r="L3531" s="188">
        <v>0</v>
      </c>
      <c r="M3531" s="188">
        <v>0</v>
      </c>
      <c r="N3531" s="188">
        <v>0</v>
      </c>
      <c r="O3531" s="188">
        <v>0</v>
      </c>
      <c r="P3531" s="188">
        <v>0</v>
      </c>
      <c r="Q3531" s="188">
        <v>0</v>
      </c>
      <c r="R3531" s="188">
        <v>0</v>
      </c>
    </row>
    <row r="3532" spans="1:18" ht="15" hidden="1">
      <c r="A3532" s="185" t="str">
        <f t="shared" si="127"/>
        <v>B</v>
      </c>
      <c r="B3532" s="189" t="s">
        <v>124</v>
      </c>
      <c r="C3532" s="189" t="s">
        <v>96</v>
      </c>
      <c r="D3532" s="190">
        <f t="shared" si="126"/>
        <v>0</v>
      </c>
      <c r="E3532" s="190">
        <f t="shared" si="126"/>
        <v>0</v>
      </c>
      <c r="F3532" s="190">
        <f t="shared" si="126"/>
        <v>0</v>
      </c>
      <c r="G3532" s="190">
        <f t="shared" si="126"/>
        <v>0</v>
      </c>
      <c r="H3532" s="190">
        <f t="shared" si="126"/>
        <v>0</v>
      </c>
      <c r="I3532" s="190">
        <v>0</v>
      </c>
      <c r="J3532" s="190">
        <v>0</v>
      </c>
      <c r="K3532" s="190">
        <v>0</v>
      </c>
      <c r="L3532" s="190">
        <v>0</v>
      </c>
      <c r="M3532" s="190">
        <v>0</v>
      </c>
      <c r="N3532" s="190">
        <v>0</v>
      </c>
      <c r="O3532" s="190">
        <v>0</v>
      </c>
      <c r="P3532" s="190">
        <v>0</v>
      </c>
      <c r="Q3532" s="190">
        <v>0</v>
      </c>
      <c r="R3532" s="190">
        <v>0</v>
      </c>
    </row>
    <row r="3533" spans="1:18" ht="15" hidden="1">
      <c r="A3533" s="185" t="str">
        <f t="shared" si="127"/>
        <v>B</v>
      </c>
      <c r="B3533" s="191" t="s">
        <v>124</v>
      </c>
      <c r="C3533" s="191" t="s">
        <v>97</v>
      </c>
      <c r="D3533" s="192">
        <f t="shared" si="126"/>
        <v>0</v>
      </c>
      <c r="E3533" s="192">
        <f t="shared" si="126"/>
        <v>0</v>
      </c>
      <c r="F3533" s="192">
        <f t="shared" si="126"/>
        <v>0</v>
      </c>
      <c r="G3533" s="192">
        <f t="shared" si="126"/>
        <v>0</v>
      </c>
      <c r="H3533" s="192">
        <f t="shared" si="126"/>
        <v>0</v>
      </c>
      <c r="I3533" s="192">
        <v>0</v>
      </c>
      <c r="J3533" s="192">
        <v>0</v>
      </c>
      <c r="K3533" s="192">
        <v>0</v>
      </c>
      <c r="L3533" s="192">
        <v>0</v>
      </c>
      <c r="M3533" s="192">
        <v>0</v>
      </c>
      <c r="N3533" s="192">
        <v>0</v>
      </c>
      <c r="O3533" s="192">
        <v>0</v>
      </c>
      <c r="P3533" s="192">
        <v>0</v>
      </c>
      <c r="Q3533" s="192">
        <v>0</v>
      </c>
      <c r="R3533" s="192">
        <v>0</v>
      </c>
    </row>
    <row r="3534" spans="1:18" ht="15" hidden="1">
      <c r="A3534" s="185" t="str">
        <f t="shared" si="127"/>
        <v>B</v>
      </c>
      <c r="B3534" s="191" t="s">
        <v>124</v>
      </c>
      <c r="C3534" s="191" t="s">
        <v>98</v>
      </c>
      <c r="D3534" s="192">
        <f t="shared" si="126"/>
        <v>0</v>
      </c>
      <c r="E3534" s="192">
        <f t="shared" si="126"/>
        <v>0</v>
      </c>
      <c r="F3534" s="192">
        <f t="shared" si="126"/>
        <v>0</v>
      </c>
      <c r="G3534" s="192">
        <f t="shared" si="126"/>
        <v>0</v>
      </c>
      <c r="H3534" s="192">
        <f t="shared" si="126"/>
        <v>0</v>
      </c>
      <c r="I3534" s="192">
        <v>0</v>
      </c>
      <c r="J3534" s="192">
        <v>0</v>
      </c>
      <c r="K3534" s="192">
        <v>0</v>
      </c>
      <c r="L3534" s="192">
        <v>0</v>
      </c>
      <c r="M3534" s="192">
        <v>0</v>
      </c>
      <c r="N3534" s="192">
        <v>0</v>
      </c>
      <c r="O3534" s="192">
        <v>0</v>
      </c>
      <c r="P3534" s="192">
        <v>0</v>
      </c>
      <c r="Q3534" s="192">
        <v>0</v>
      </c>
      <c r="R3534" s="192">
        <v>0</v>
      </c>
    </row>
    <row r="3535" spans="1:18" ht="15" hidden="1">
      <c r="A3535" s="185" t="str">
        <f t="shared" si="127"/>
        <v>B</v>
      </c>
      <c r="B3535" s="191" t="s">
        <v>124</v>
      </c>
      <c r="C3535" s="191" t="s">
        <v>102</v>
      </c>
      <c r="D3535" s="192">
        <f t="shared" si="126"/>
        <v>0</v>
      </c>
      <c r="E3535" s="192">
        <f t="shared" si="126"/>
        <v>0</v>
      </c>
      <c r="F3535" s="192">
        <f t="shared" si="126"/>
        <v>0</v>
      </c>
      <c r="G3535" s="192">
        <f t="shared" si="126"/>
        <v>0</v>
      </c>
      <c r="H3535" s="192">
        <f t="shared" si="126"/>
        <v>0</v>
      </c>
      <c r="I3535" s="192">
        <v>0</v>
      </c>
      <c r="J3535" s="192">
        <v>0</v>
      </c>
      <c r="K3535" s="192">
        <v>0</v>
      </c>
      <c r="L3535" s="192">
        <v>0</v>
      </c>
      <c r="M3535" s="192">
        <v>0</v>
      </c>
      <c r="N3535" s="192">
        <v>0</v>
      </c>
      <c r="O3535" s="192">
        <v>0</v>
      </c>
      <c r="P3535" s="192">
        <v>0</v>
      </c>
      <c r="Q3535" s="192">
        <v>0</v>
      </c>
      <c r="R3535" s="192">
        <v>0</v>
      </c>
    </row>
    <row r="3536" spans="1:18" ht="30.75" hidden="1" thickBot="1">
      <c r="A3536" s="185" t="str">
        <f t="shared" si="127"/>
        <v>B</v>
      </c>
      <c r="B3536" s="186" t="s">
        <v>1772</v>
      </c>
      <c r="C3536" s="187" t="s">
        <v>1773</v>
      </c>
      <c r="D3536" s="188">
        <f t="shared" si="126"/>
        <v>0</v>
      </c>
      <c r="E3536" s="188">
        <f t="shared" si="126"/>
        <v>0</v>
      </c>
      <c r="F3536" s="188">
        <f t="shared" si="126"/>
        <v>0</v>
      </c>
      <c r="G3536" s="188">
        <f t="shared" si="126"/>
        <v>0</v>
      </c>
      <c r="H3536" s="188">
        <f t="shared" si="126"/>
        <v>0</v>
      </c>
      <c r="I3536" s="188">
        <v>0</v>
      </c>
      <c r="J3536" s="188">
        <v>0</v>
      </c>
      <c r="K3536" s="188">
        <v>0</v>
      </c>
      <c r="L3536" s="188">
        <v>0</v>
      </c>
      <c r="M3536" s="188">
        <v>0</v>
      </c>
      <c r="N3536" s="188">
        <v>0</v>
      </c>
      <c r="O3536" s="188">
        <v>0</v>
      </c>
      <c r="P3536" s="188">
        <v>0</v>
      </c>
      <c r="Q3536" s="188">
        <v>0</v>
      </c>
      <c r="R3536" s="188">
        <v>0</v>
      </c>
    </row>
    <row r="3537" spans="1:18" ht="15" hidden="1">
      <c r="A3537" s="185" t="str">
        <f t="shared" si="127"/>
        <v>B</v>
      </c>
      <c r="B3537" s="189" t="s">
        <v>124</v>
      </c>
      <c r="C3537" s="189" t="s">
        <v>96</v>
      </c>
      <c r="D3537" s="190">
        <f t="shared" si="126"/>
        <v>0</v>
      </c>
      <c r="E3537" s="190">
        <f t="shared" si="126"/>
        <v>0</v>
      </c>
      <c r="F3537" s="190">
        <f t="shared" si="126"/>
        <v>0</v>
      </c>
      <c r="G3537" s="190">
        <f t="shared" si="126"/>
        <v>0</v>
      </c>
      <c r="H3537" s="190">
        <f t="shared" si="126"/>
        <v>0</v>
      </c>
      <c r="I3537" s="190">
        <v>0</v>
      </c>
      <c r="J3537" s="190">
        <v>0</v>
      </c>
      <c r="K3537" s="190">
        <v>0</v>
      </c>
      <c r="L3537" s="190">
        <v>0</v>
      </c>
      <c r="M3537" s="190">
        <v>0</v>
      </c>
      <c r="N3537" s="190">
        <v>0</v>
      </c>
      <c r="O3537" s="190">
        <v>0</v>
      </c>
      <c r="P3537" s="190">
        <v>0</v>
      </c>
      <c r="Q3537" s="190">
        <v>0</v>
      </c>
      <c r="R3537" s="190">
        <v>0</v>
      </c>
    </row>
    <row r="3538" spans="1:18" ht="15" hidden="1">
      <c r="A3538" s="185" t="str">
        <f t="shared" si="127"/>
        <v>B</v>
      </c>
      <c r="B3538" s="191" t="s">
        <v>124</v>
      </c>
      <c r="C3538" s="191" t="s">
        <v>97</v>
      </c>
      <c r="D3538" s="192">
        <f t="shared" si="126"/>
        <v>0</v>
      </c>
      <c r="E3538" s="192">
        <f t="shared" si="126"/>
        <v>0</v>
      </c>
      <c r="F3538" s="192">
        <f t="shared" si="126"/>
        <v>0</v>
      </c>
      <c r="G3538" s="192">
        <f t="shared" si="126"/>
        <v>0</v>
      </c>
      <c r="H3538" s="192">
        <f t="shared" si="126"/>
        <v>0</v>
      </c>
      <c r="I3538" s="192">
        <v>0</v>
      </c>
      <c r="J3538" s="192">
        <v>0</v>
      </c>
      <c r="K3538" s="192">
        <v>0</v>
      </c>
      <c r="L3538" s="192">
        <v>0</v>
      </c>
      <c r="M3538" s="192">
        <v>0</v>
      </c>
      <c r="N3538" s="192">
        <v>0</v>
      </c>
      <c r="O3538" s="192">
        <v>0</v>
      </c>
      <c r="P3538" s="192">
        <v>0</v>
      </c>
      <c r="Q3538" s="192">
        <v>0</v>
      </c>
      <c r="R3538" s="192">
        <v>0</v>
      </c>
    </row>
    <row r="3539" spans="1:18" ht="15" hidden="1">
      <c r="A3539" s="185" t="str">
        <f t="shared" si="127"/>
        <v>B</v>
      </c>
      <c r="B3539" s="191" t="s">
        <v>124</v>
      </c>
      <c r="C3539" s="191" t="s">
        <v>98</v>
      </c>
      <c r="D3539" s="192">
        <f t="shared" si="126"/>
        <v>0</v>
      </c>
      <c r="E3539" s="192">
        <f t="shared" si="126"/>
        <v>0</v>
      </c>
      <c r="F3539" s="192">
        <f t="shared" si="126"/>
        <v>0</v>
      </c>
      <c r="G3539" s="192">
        <f t="shared" si="126"/>
        <v>0</v>
      </c>
      <c r="H3539" s="192">
        <f t="shared" si="126"/>
        <v>0</v>
      </c>
      <c r="I3539" s="192">
        <v>0</v>
      </c>
      <c r="J3539" s="192">
        <v>0</v>
      </c>
      <c r="K3539" s="192">
        <v>0</v>
      </c>
      <c r="L3539" s="192">
        <v>0</v>
      </c>
      <c r="M3539" s="192">
        <v>0</v>
      </c>
      <c r="N3539" s="192">
        <v>0</v>
      </c>
      <c r="O3539" s="192">
        <v>0</v>
      </c>
      <c r="P3539" s="192">
        <v>0</v>
      </c>
      <c r="Q3539" s="192">
        <v>0</v>
      </c>
      <c r="R3539" s="192">
        <v>0</v>
      </c>
    </row>
    <row r="3540" spans="1:18" ht="15.75" hidden="1" thickBot="1">
      <c r="A3540" s="185" t="str">
        <f t="shared" si="127"/>
        <v>B</v>
      </c>
      <c r="B3540" s="186" t="s">
        <v>1774</v>
      </c>
      <c r="C3540" s="187" t="s">
        <v>1775</v>
      </c>
      <c r="D3540" s="188">
        <f t="shared" si="126"/>
        <v>0</v>
      </c>
      <c r="E3540" s="188">
        <f t="shared" si="126"/>
        <v>0</v>
      </c>
      <c r="F3540" s="188">
        <f t="shared" si="126"/>
        <v>0</v>
      </c>
      <c r="G3540" s="188">
        <f t="shared" si="126"/>
        <v>0</v>
      </c>
      <c r="H3540" s="188">
        <f t="shared" si="126"/>
        <v>0</v>
      </c>
      <c r="I3540" s="188">
        <v>0</v>
      </c>
      <c r="J3540" s="188">
        <v>0</v>
      </c>
      <c r="K3540" s="188">
        <v>0</v>
      </c>
      <c r="L3540" s="188">
        <v>0</v>
      </c>
      <c r="M3540" s="188">
        <v>0</v>
      </c>
      <c r="N3540" s="188">
        <v>0</v>
      </c>
      <c r="O3540" s="188">
        <v>0</v>
      </c>
      <c r="P3540" s="188">
        <v>0</v>
      </c>
      <c r="Q3540" s="188">
        <v>0</v>
      </c>
      <c r="R3540" s="188">
        <v>0</v>
      </c>
    </row>
    <row r="3541" spans="1:18" ht="15" hidden="1">
      <c r="A3541" s="185" t="str">
        <f t="shared" si="127"/>
        <v>B</v>
      </c>
      <c r="B3541" s="189" t="s">
        <v>124</v>
      </c>
      <c r="C3541" s="189" t="s">
        <v>96</v>
      </c>
      <c r="D3541" s="190">
        <f t="shared" si="126"/>
        <v>0</v>
      </c>
      <c r="E3541" s="190">
        <f t="shared" si="126"/>
        <v>0</v>
      </c>
      <c r="F3541" s="190">
        <f t="shared" si="126"/>
        <v>0</v>
      </c>
      <c r="G3541" s="190">
        <f t="shared" si="126"/>
        <v>0</v>
      </c>
      <c r="H3541" s="190">
        <f t="shared" si="126"/>
        <v>0</v>
      </c>
      <c r="I3541" s="190">
        <v>0</v>
      </c>
      <c r="J3541" s="190">
        <v>0</v>
      </c>
      <c r="K3541" s="190">
        <v>0</v>
      </c>
      <c r="L3541" s="190">
        <v>0</v>
      </c>
      <c r="M3541" s="190">
        <v>0</v>
      </c>
      <c r="N3541" s="190">
        <v>0</v>
      </c>
      <c r="O3541" s="190">
        <v>0</v>
      </c>
      <c r="P3541" s="190">
        <v>0</v>
      </c>
      <c r="Q3541" s="190">
        <v>0</v>
      </c>
      <c r="R3541" s="190">
        <v>0</v>
      </c>
    </row>
    <row r="3542" spans="1:18" ht="15" hidden="1">
      <c r="A3542" s="185" t="str">
        <f t="shared" si="127"/>
        <v>B</v>
      </c>
      <c r="B3542" s="191" t="s">
        <v>124</v>
      </c>
      <c r="C3542" s="191" t="s">
        <v>97</v>
      </c>
      <c r="D3542" s="192">
        <f t="shared" si="126"/>
        <v>0</v>
      </c>
      <c r="E3542" s="192">
        <f t="shared" si="126"/>
        <v>0</v>
      </c>
      <c r="F3542" s="192">
        <f t="shared" si="126"/>
        <v>0</v>
      </c>
      <c r="G3542" s="192">
        <f t="shared" si="126"/>
        <v>0</v>
      </c>
      <c r="H3542" s="192">
        <f t="shared" si="126"/>
        <v>0</v>
      </c>
      <c r="I3542" s="192">
        <v>0</v>
      </c>
      <c r="J3542" s="192">
        <v>0</v>
      </c>
      <c r="K3542" s="192">
        <v>0</v>
      </c>
      <c r="L3542" s="192">
        <v>0</v>
      </c>
      <c r="M3542" s="192">
        <v>0</v>
      </c>
      <c r="N3542" s="192">
        <v>0</v>
      </c>
      <c r="O3542" s="192">
        <v>0</v>
      </c>
      <c r="P3542" s="192">
        <v>0</v>
      </c>
      <c r="Q3542" s="192">
        <v>0</v>
      </c>
      <c r="R3542" s="192">
        <v>0</v>
      </c>
    </row>
    <row r="3543" spans="1:18" ht="15" hidden="1">
      <c r="A3543" s="185" t="str">
        <f t="shared" si="127"/>
        <v>B</v>
      </c>
      <c r="B3543" s="191" t="s">
        <v>124</v>
      </c>
      <c r="C3543" s="191" t="s">
        <v>98</v>
      </c>
      <c r="D3543" s="192">
        <f t="shared" si="126"/>
        <v>0</v>
      </c>
      <c r="E3543" s="192">
        <f t="shared" si="126"/>
        <v>0</v>
      </c>
      <c r="F3543" s="192">
        <f t="shared" si="126"/>
        <v>0</v>
      </c>
      <c r="G3543" s="192">
        <f t="shared" si="126"/>
        <v>0</v>
      </c>
      <c r="H3543" s="192">
        <f t="shared" si="126"/>
        <v>0</v>
      </c>
      <c r="I3543" s="192">
        <v>0</v>
      </c>
      <c r="J3543" s="192">
        <v>0</v>
      </c>
      <c r="K3543" s="192">
        <v>0</v>
      </c>
      <c r="L3543" s="192">
        <v>0</v>
      </c>
      <c r="M3543" s="192">
        <v>0</v>
      </c>
      <c r="N3543" s="192">
        <v>0</v>
      </c>
      <c r="O3543" s="192">
        <v>0</v>
      </c>
      <c r="P3543" s="192">
        <v>0</v>
      </c>
      <c r="Q3543" s="192">
        <v>0</v>
      </c>
      <c r="R3543" s="192">
        <v>0</v>
      </c>
    </row>
    <row r="3544" spans="1:18" ht="15" hidden="1">
      <c r="A3544" s="185" t="str">
        <f t="shared" si="127"/>
        <v>B</v>
      </c>
      <c r="B3544" s="191" t="s">
        <v>124</v>
      </c>
      <c r="C3544" s="191" t="s">
        <v>102</v>
      </c>
      <c r="D3544" s="192">
        <f t="shared" si="126"/>
        <v>0</v>
      </c>
      <c r="E3544" s="192">
        <f t="shared" si="126"/>
        <v>0</v>
      </c>
      <c r="F3544" s="192">
        <f t="shared" si="126"/>
        <v>0</v>
      </c>
      <c r="G3544" s="192">
        <f t="shared" si="126"/>
        <v>0</v>
      </c>
      <c r="H3544" s="192">
        <f t="shared" si="126"/>
        <v>0</v>
      </c>
      <c r="I3544" s="192">
        <v>0</v>
      </c>
      <c r="J3544" s="192">
        <v>0</v>
      </c>
      <c r="K3544" s="192">
        <v>0</v>
      </c>
      <c r="L3544" s="192">
        <v>0</v>
      </c>
      <c r="M3544" s="192">
        <v>0</v>
      </c>
      <c r="N3544" s="192">
        <v>0</v>
      </c>
      <c r="O3544" s="192">
        <v>0</v>
      </c>
      <c r="P3544" s="192">
        <v>0</v>
      </c>
      <c r="Q3544" s="192">
        <v>0</v>
      </c>
      <c r="R3544" s="192">
        <v>0</v>
      </c>
    </row>
    <row r="3545" spans="1:18" ht="15.75" hidden="1" thickBot="1">
      <c r="A3545" s="185" t="str">
        <f t="shared" si="127"/>
        <v>B</v>
      </c>
      <c r="B3545" s="186" t="s">
        <v>1776</v>
      </c>
      <c r="C3545" s="187" t="s">
        <v>1777</v>
      </c>
      <c r="D3545" s="188">
        <f t="shared" si="126"/>
        <v>0</v>
      </c>
      <c r="E3545" s="188">
        <f t="shared" si="126"/>
        <v>0</v>
      </c>
      <c r="F3545" s="188">
        <f t="shared" si="126"/>
        <v>0</v>
      </c>
      <c r="G3545" s="188">
        <f t="shared" si="126"/>
        <v>0</v>
      </c>
      <c r="H3545" s="188">
        <f t="shared" si="126"/>
        <v>0</v>
      </c>
      <c r="I3545" s="188">
        <v>0</v>
      </c>
      <c r="J3545" s="188">
        <v>0</v>
      </c>
      <c r="K3545" s="188">
        <v>0</v>
      </c>
      <c r="L3545" s="188">
        <v>0</v>
      </c>
      <c r="M3545" s="188">
        <v>0</v>
      </c>
      <c r="N3545" s="188">
        <v>0</v>
      </c>
      <c r="O3545" s="188">
        <v>0</v>
      </c>
      <c r="P3545" s="188">
        <v>0</v>
      </c>
      <c r="Q3545" s="188">
        <v>0</v>
      </c>
      <c r="R3545" s="188">
        <v>0</v>
      </c>
    </row>
    <row r="3546" spans="1:18" ht="15" hidden="1">
      <c r="A3546" s="185" t="str">
        <f t="shared" si="127"/>
        <v>B</v>
      </c>
      <c r="B3546" s="189" t="s">
        <v>124</v>
      </c>
      <c r="C3546" s="189" t="s">
        <v>96</v>
      </c>
      <c r="D3546" s="190">
        <f t="shared" si="126"/>
        <v>0</v>
      </c>
      <c r="E3546" s="190">
        <f t="shared" si="126"/>
        <v>0</v>
      </c>
      <c r="F3546" s="190">
        <f t="shared" si="126"/>
        <v>0</v>
      </c>
      <c r="G3546" s="190">
        <f t="shared" si="126"/>
        <v>0</v>
      </c>
      <c r="H3546" s="190">
        <f t="shared" si="126"/>
        <v>0</v>
      </c>
      <c r="I3546" s="190">
        <v>0</v>
      </c>
      <c r="J3546" s="190">
        <v>0</v>
      </c>
      <c r="K3546" s="190">
        <v>0</v>
      </c>
      <c r="L3546" s="190">
        <v>0</v>
      </c>
      <c r="M3546" s="190">
        <v>0</v>
      </c>
      <c r="N3546" s="190">
        <v>0</v>
      </c>
      <c r="O3546" s="190">
        <v>0</v>
      </c>
      <c r="P3546" s="190">
        <v>0</v>
      </c>
      <c r="Q3546" s="190">
        <v>0</v>
      </c>
      <c r="R3546" s="190">
        <v>0</v>
      </c>
    </row>
    <row r="3547" spans="1:18" ht="15" hidden="1">
      <c r="A3547" s="185" t="str">
        <f t="shared" si="127"/>
        <v>B</v>
      </c>
      <c r="B3547" s="191" t="s">
        <v>124</v>
      </c>
      <c r="C3547" s="191" t="s">
        <v>97</v>
      </c>
      <c r="D3547" s="192">
        <f t="shared" si="126"/>
        <v>0</v>
      </c>
      <c r="E3547" s="192">
        <f t="shared" si="126"/>
        <v>0</v>
      </c>
      <c r="F3547" s="192">
        <f t="shared" si="126"/>
        <v>0</v>
      </c>
      <c r="G3547" s="192">
        <f t="shared" si="126"/>
        <v>0</v>
      </c>
      <c r="H3547" s="192">
        <f t="shared" si="126"/>
        <v>0</v>
      </c>
      <c r="I3547" s="192">
        <v>0</v>
      </c>
      <c r="J3547" s="192">
        <v>0</v>
      </c>
      <c r="K3547" s="192">
        <v>0</v>
      </c>
      <c r="L3547" s="192">
        <v>0</v>
      </c>
      <c r="M3547" s="192">
        <v>0</v>
      </c>
      <c r="N3547" s="192">
        <v>0</v>
      </c>
      <c r="O3547" s="192">
        <v>0</v>
      </c>
      <c r="P3547" s="192">
        <v>0</v>
      </c>
      <c r="Q3547" s="192">
        <v>0</v>
      </c>
      <c r="R3547" s="192">
        <v>0</v>
      </c>
    </row>
    <row r="3548" spans="1:18" ht="15" hidden="1">
      <c r="A3548" s="185" t="str">
        <f t="shared" si="127"/>
        <v>B</v>
      </c>
      <c r="B3548" s="191" t="s">
        <v>124</v>
      </c>
      <c r="C3548" s="191" t="s">
        <v>98</v>
      </c>
      <c r="D3548" s="192">
        <f t="shared" si="126"/>
        <v>0</v>
      </c>
      <c r="E3548" s="192">
        <f t="shared" si="126"/>
        <v>0</v>
      </c>
      <c r="F3548" s="192">
        <f t="shared" si="126"/>
        <v>0</v>
      </c>
      <c r="G3548" s="192">
        <f t="shared" si="126"/>
        <v>0</v>
      </c>
      <c r="H3548" s="192">
        <f t="shared" si="126"/>
        <v>0</v>
      </c>
      <c r="I3548" s="192">
        <v>0</v>
      </c>
      <c r="J3548" s="192">
        <v>0</v>
      </c>
      <c r="K3548" s="192">
        <v>0</v>
      </c>
      <c r="L3548" s="192">
        <v>0</v>
      </c>
      <c r="M3548" s="192">
        <v>0</v>
      </c>
      <c r="N3548" s="192">
        <v>0</v>
      </c>
      <c r="O3548" s="192">
        <v>0</v>
      </c>
      <c r="P3548" s="192">
        <v>0</v>
      </c>
      <c r="Q3548" s="192">
        <v>0</v>
      </c>
      <c r="R3548" s="192">
        <v>0</v>
      </c>
    </row>
    <row r="3549" spans="1:18" ht="15.75" hidden="1" thickBot="1">
      <c r="A3549" s="185" t="str">
        <f t="shared" si="127"/>
        <v>B</v>
      </c>
      <c r="B3549" s="186" t="s">
        <v>1778</v>
      </c>
      <c r="C3549" s="187" t="s">
        <v>1779</v>
      </c>
      <c r="D3549" s="188">
        <f t="shared" si="126"/>
        <v>0</v>
      </c>
      <c r="E3549" s="188">
        <f t="shared" si="126"/>
        <v>0</v>
      </c>
      <c r="F3549" s="188">
        <f t="shared" si="126"/>
        <v>0</v>
      </c>
      <c r="G3549" s="188">
        <f t="shared" si="126"/>
        <v>0</v>
      </c>
      <c r="H3549" s="188">
        <f t="shared" si="126"/>
        <v>0</v>
      </c>
      <c r="I3549" s="188">
        <v>0</v>
      </c>
      <c r="J3549" s="188">
        <v>0</v>
      </c>
      <c r="K3549" s="188">
        <v>0</v>
      </c>
      <c r="L3549" s="188">
        <v>0</v>
      </c>
      <c r="M3549" s="188">
        <v>0</v>
      </c>
      <c r="N3549" s="188">
        <v>0</v>
      </c>
      <c r="O3549" s="188">
        <v>0</v>
      </c>
      <c r="P3549" s="188">
        <v>0</v>
      </c>
      <c r="Q3549" s="188">
        <v>0</v>
      </c>
      <c r="R3549" s="188">
        <v>0</v>
      </c>
    </row>
    <row r="3550" spans="1:18" ht="15" hidden="1">
      <c r="A3550" s="185" t="str">
        <f t="shared" si="127"/>
        <v>B</v>
      </c>
      <c r="B3550" s="189" t="s">
        <v>124</v>
      </c>
      <c r="C3550" s="189" t="s">
        <v>96</v>
      </c>
      <c r="D3550" s="190">
        <f t="shared" si="126"/>
        <v>0</v>
      </c>
      <c r="E3550" s="190">
        <f t="shared" si="126"/>
        <v>0</v>
      </c>
      <c r="F3550" s="190">
        <f t="shared" si="126"/>
        <v>0</v>
      </c>
      <c r="G3550" s="190">
        <f t="shared" si="126"/>
        <v>0</v>
      </c>
      <c r="H3550" s="190">
        <f t="shared" si="126"/>
        <v>0</v>
      </c>
      <c r="I3550" s="190">
        <v>0</v>
      </c>
      <c r="J3550" s="190">
        <v>0</v>
      </c>
      <c r="K3550" s="190">
        <v>0</v>
      </c>
      <c r="L3550" s="190">
        <v>0</v>
      </c>
      <c r="M3550" s="190">
        <v>0</v>
      </c>
      <c r="N3550" s="190">
        <v>0</v>
      </c>
      <c r="O3550" s="190">
        <v>0</v>
      </c>
      <c r="P3550" s="190">
        <v>0</v>
      </c>
      <c r="Q3550" s="190">
        <v>0</v>
      </c>
      <c r="R3550" s="190">
        <v>0</v>
      </c>
    </row>
    <row r="3551" spans="1:18" ht="15" hidden="1">
      <c r="A3551" s="185" t="str">
        <f t="shared" si="127"/>
        <v>B</v>
      </c>
      <c r="B3551" s="191" t="s">
        <v>124</v>
      </c>
      <c r="C3551" s="191" t="s">
        <v>97</v>
      </c>
      <c r="D3551" s="192">
        <f t="shared" si="126"/>
        <v>0</v>
      </c>
      <c r="E3551" s="192">
        <f t="shared" si="126"/>
        <v>0</v>
      </c>
      <c r="F3551" s="192">
        <f t="shared" si="126"/>
        <v>0</v>
      </c>
      <c r="G3551" s="192">
        <f t="shared" si="126"/>
        <v>0</v>
      </c>
      <c r="H3551" s="192">
        <f t="shared" si="126"/>
        <v>0</v>
      </c>
      <c r="I3551" s="192">
        <v>0</v>
      </c>
      <c r="J3551" s="192">
        <v>0</v>
      </c>
      <c r="K3551" s="192">
        <v>0</v>
      </c>
      <c r="L3551" s="192">
        <v>0</v>
      </c>
      <c r="M3551" s="192">
        <v>0</v>
      </c>
      <c r="N3551" s="192">
        <v>0</v>
      </c>
      <c r="O3551" s="192">
        <v>0</v>
      </c>
      <c r="P3551" s="192">
        <v>0</v>
      </c>
      <c r="Q3551" s="192">
        <v>0</v>
      </c>
      <c r="R3551" s="192">
        <v>0</v>
      </c>
    </row>
    <row r="3552" spans="1:18" ht="15" hidden="1">
      <c r="A3552" s="185" t="str">
        <f t="shared" si="127"/>
        <v>B</v>
      </c>
      <c r="B3552" s="191" t="s">
        <v>124</v>
      </c>
      <c r="C3552" s="191" t="s">
        <v>98</v>
      </c>
      <c r="D3552" s="192">
        <f t="shared" si="126"/>
        <v>0</v>
      </c>
      <c r="E3552" s="192">
        <f t="shared" si="126"/>
        <v>0</v>
      </c>
      <c r="F3552" s="192">
        <f t="shared" si="126"/>
        <v>0</v>
      </c>
      <c r="G3552" s="192">
        <f t="shared" si="126"/>
        <v>0</v>
      </c>
      <c r="H3552" s="192">
        <f t="shared" si="126"/>
        <v>0</v>
      </c>
      <c r="I3552" s="192">
        <v>0</v>
      </c>
      <c r="J3552" s="192">
        <v>0</v>
      </c>
      <c r="K3552" s="192">
        <v>0</v>
      </c>
      <c r="L3552" s="192">
        <v>0</v>
      </c>
      <c r="M3552" s="192">
        <v>0</v>
      </c>
      <c r="N3552" s="192">
        <v>0</v>
      </c>
      <c r="O3552" s="192">
        <v>0</v>
      </c>
      <c r="P3552" s="192">
        <v>0</v>
      </c>
      <c r="Q3552" s="192">
        <v>0</v>
      </c>
      <c r="R3552" s="192">
        <v>0</v>
      </c>
    </row>
    <row r="3553" spans="1:18" ht="15" hidden="1">
      <c r="A3553" s="185" t="str">
        <f t="shared" si="127"/>
        <v>B</v>
      </c>
      <c r="B3553" s="191" t="s">
        <v>124</v>
      </c>
      <c r="C3553" s="191" t="s">
        <v>101</v>
      </c>
      <c r="D3553" s="192">
        <f t="shared" si="126"/>
        <v>0</v>
      </c>
      <c r="E3553" s="192">
        <f t="shared" si="126"/>
        <v>0</v>
      </c>
      <c r="F3553" s="192">
        <f t="shared" si="126"/>
        <v>0</v>
      </c>
      <c r="G3553" s="192">
        <f t="shared" si="126"/>
        <v>0</v>
      </c>
      <c r="H3553" s="192">
        <f t="shared" si="126"/>
        <v>0</v>
      </c>
      <c r="I3553" s="192">
        <v>0</v>
      </c>
      <c r="J3553" s="192">
        <v>0</v>
      </c>
      <c r="K3553" s="192">
        <v>0</v>
      </c>
      <c r="L3553" s="192">
        <v>0</v>
      </c>
      <c r="M3553" s="192">
        <v>0</v>
      </c>
      <c r="N3553" s="192">
        <v>0</v>
      </c>
      <c r="O3553" s="192">
        <v>0</v>
      </c>
      <c r="P3553" s="192">
        <v>0</v>
      </c>
      <c r="Q3553" s="192">
        <v>0</v>
      </c>
      <c r="R3553" s="192">
        <v>0</v>
      </c>
    </row>
    <row r="3554" spans="1:18" ht="15" hidden="1">
      <c r="A3554" s="185" t="str">
        <f t="shared" si="127"/>
        <v>B</v>
      </c>
      <c r="B3554" s="191" t="s">
        <v>124</v>
      </c>
      <c r="C3554" s="191" t="s">
        <v>102</v>
      </c>
      <c r="D3554" s="192">
        <f t="shared" si="126"/>
        <v>0</v>
      </c>
      <c r="E3554" s="192">
        <f t="shared" si="126"/>
        <v>0</v>
      </c>
      <c r="F3554" s="192">
        <f t="shared" si="126"/>
        <v>0</v>
      </c>
      <c r="G3554" s="192">
        <f t="shared" si="126"/>
        <v>0</v>
      </c>
      <c r="H3554" s="192">
        <f t="shared" si="126"/>
        <v>0</v>
      </c>
      <c r="I3554" s="192">
        <v>0</v>
      </c>
      <c r="J3554" s="192">
        <v>0</v>
      </c>
      <c r="K3554" s="192">
        <v>0</v>
      </c>
      <c r="L3554" s="192">
        <v>0</v>
      </c>
      <c r="M3554" s="192">
        <v>0</v>
      </c>
      <c r="N3554" s="192">
        <v>0</v>
      </c>
      <c r="O3554" s="192">
        <v>0</v>
      </c>
      <c r="P3554" s="192">
        <v>0</v>
      </c>
      <c r="Q3554" s="192">
        <v>0</v>
      </c>
      <c r="R3554" s="192">
        <v>0</v>
      </c>
    </row>
    <row r="3555" spans="1:18" ht="30.75" hidden="1" thickBot="1">
      <c r="A3555" s="185" t="str">
        <f t="shared" si="127"/>
        <v>B</v>
      </c>
      <c r="B3555" s="186" t="s">
        <v>1780</v>
      </c>
      <c r="C3555" s="187" t="s">
        <v>1781</v>
      </c>
      <c r="D3555" s="188">
        <f t="shared" si="126"/>
        <v>0</v>
      </c>
      <c r="E3555" s="188">
        <f t="shared" si="126"/>
        <v>0</v>
      </c>
      <c r="F3555" s="188">
        <f t="shared" si="126"/>
        <v>0</v>
      </c>
      <c r="G3555" s="188">
        <f t="shared" si="126"/>
        <v>0</v>
      </c>
      <c r="H3555" s="188">
        <f t="shared" si="126"/>
        <v>0</v>
      </c>
      <c r="I3555" s="188">
        <v>0</v>
      </c>
      <c r="J3555" s="188">
        <v>0</v>
      </c>
      <c r="K3555" s="188">
        <v>0</v>
      </c>
      <c r="L3555" s="188">
        <v>0</v>
      </c>
      <c r="M3555" s="188">
        <v>0</v>
      </c>
      <c r="N3555" s="188">
        <v>0</v>
      </c>
      <c r="O3555" s="188">
        <v>0</v>
      </c>
      <c r="P3555" s="188">
        <v>0</v>
      </c>
      <c r="Q3555" s="188">
        <v>0</v>
      </c>
      <c r="R3555" s="188">
        <v>0</v>
      </c>
    </row>
    <row r="3556" spans="1:18" ht="15" hidden="1">
      <c r="A3556" s="185" t="str">
        <f t="shared" si="127"/>
        <v>B</v>
      </c>
      <c r="B3556" s="189" t="s">
        <v>124</v>
      </c>
      <c r="C3556" s="189" t="s">
        <v>96</v>
      </c>
      <c r="D3556" s="190">
        <f t="shared" si="126"/>
        <v>0</v>
      </c>
      <c r="E3556" s="190">
        <f t="shared" si="126"/>
        <v>0</v>
      </c>
      <c r="F3556" s="190">
        <f t="shared" si="126"/>
        <v>0</v>
      </c>
      <c r="G3556" s="190">
        <f t="shared" si="126"/>
        <v>0</v>
      </c>
      <c r="H3556" s="190">
        <f t="shared" si="126"/>
        <v>0</v>
      </c>
      <c r="I3556" s="190">
        <v>0</v>
      </c>
      <c r="J3556" s="190">
        <v>0</v>
      </c>
      <c r="K3556" s="190">
        <v>0</v>
      </c>
      <c r="L3556" s="190">
        <v>0</v>
      </c>
      <c r="M3556" s="190">
        <v>0</v>
      </c>
      <c r="N3556" s="190">
        <v>0</v>
      </c>
      <c r="O3556" s="190">
        <v>0</v>
      </c>
      <c r="P3556" s="190">
        <v>0</v>
      </c>
      <c r="Q3556" s="190">
        <v>0</v>
      </c>
      <c r="R3556" s="190">
        <v>0</v>
      </c>
    </row>
    <row r="3557" spans="1:18" ht="15" hidden="1">
      <c r="A3557" s="185" t="str">
        <f t="shared" si="127"/>
        <v>B</v>
      </c>
      <c r="B3557" s="191" t="s">
        <v>124</v>
      </c>
      <c r="C3557" s="191" t="s">
        <v>97</v>
      </c>
      <c r="D3557" s="192">
        <f t="shared" si="126"/>
        <v>0</v>
      </c>
      <c r="E3557" s="192">
        <f t="shared" si="126"/>
        <v>0</v>
      </c>
      <c r="F3557" s="192">
        <f t="shared" si="126"/>
        <v>0</v>
      </c>
      <c r="G3557" s="192">
        <f t="shared" si="126"/>
        <v>0</v>
      </c>
      <c r="H3557" s="192">
        <f t="shared" si="126"/>
        <v>0</v>
      </c>
      <c r="I3557" s="192">
        <v>0</v>
      </c>
      <c r="J3557" s="192">
        <v>0</v>
      </c>
      <c r="K3557" s="192">
        <v>0</v>
      </c>
      <c r="L3557" s="192">
        <v>0</v>
      </c>
      <c r="M3557" s="192">
        <v>0</v>
      </c>
      <c r="N3557" s="192">
        <v>0</v>
      </c>
      <c r="O3557" s="192">
        <v>0</v>
      </c>
      <c r="P3557" s="192">
        <v>0</v>
      </c>
      <c r="Q3557" s="192">
        <v>0</v>
      </c>
      <c r="R3557" s="192">
        <v>0</v>
      </c>
    </row>
    <row r="3558" spans="1:18" ht="15" hidden="1">
      <c r="A3558" s="185" t="str">
        <f t="shared" si="127"/>
        <v>B</v>
      </c>
      <c r="B3558" s="191" t="s">
        <v>124</v>
      </c>
      <c r="C3558" s="191" t="s">
        <v>98</v>
      </c>
      <c r="D3558" s="192">
        <f t="shared" si="126"/>
        <v>0</v>
      </c>
      <c r="E3558" s="192">
        <f t="shared" si="126"/>
        <v>0</v>
      </c>
      <c r="F3558" s="192">
        <f t="shared" si="126"/>
        <v>0</v>
      </c>
      <c r="G3558" s="192">
        <f t="shared" si="126"/>
        <v>0</v>
      </c>
      <c r="H3558" s="192">
        <f t="shared" si="126"/>
        <v>0</v>
      </c>
      <c r="I3558" s="192">
        <v>0</v>
      </c>
      <c r="J3558" s="192">
        <v>0</v>
      </c>
      <c r="K3558" s="192">
        <v>0</v>
      </c>
      <c r="L3558" s="192">
        <v>0</v>
      </c>
      <c r="M3558" s="192">
        <v>0</v>
      </c>
      <c r="N3558" s="192">
        <v>0</v>
      </c>
      <c r="O3558" s="192">
        <v>0</v>
      </c>
      <c r="P3558" s="192">
        <v>0</v>
      </c>
      <c r="Q3558" s="192">
        <v>0</v>
      </c>
      <c r="R3558" s="192">
        <v>0</v>
      </c>
    </row>
    <row r="3559" spans="1:18" ht="30.75" hidden="1" thickBot="1">
      <c r="A3559" s="185" t="str">
        <f t="shared" si="127"/>
        <v>B</v>
      </c>
      <c r="B3559" s="186" t="s">
        <v>1782</v>
      </c>
      <c r="C3559" s="187" t="s">
        <v>1783</v>
      </c>
      <c r="D3559" s="188">
        <f t="shared" si="126"/>
        <v>0</v>
      </c>
      <c r="E3559" s="188">
        <f t="shared" si="126"/>
        <v>0</v>
      </c>
      <c r="F3559" s="188">
        <f t="shared" si="126"/>
        <v>0</v>
      </c>
      <c r="G3559" s="188">
        <f t="shared" si="126"/>
        <v>0</v>
      </c>
      <c r="H3559" s="188">
        <f t="shared" si="126"/>
        <v>0</v>
      </c>
      <c r="I3559" s="188">
        <v>0</v>
      </c>
      <c r="J3559" s="188">
        <v>0</v>
      </c>
      <c r="K3559" s="188">
        <v>0</v>
      </c>
      <c r="L3559" s="188">
        <v>0</v>
      </c>
      <c r="M3559" s="188">
        <v>0</v>
      </c>
      <c r="N3559" s="188">
        <v>0</v>
      </c>
      <c r="O3559" s="188">
        <v>0</v>
      </c>
      <c r="P3559" s="188">
        <v>0</v>
      </c>
      <c r="Q3559" s="188">
        <v>0</v>
      </c>
      <c r="R3559" s="188">
        <v>0</v>
      </c>
    </row>
    <row r="3560" spans="1:18" ht="15" hidden="1">
      <c r="A3560" s="185" t="str">
        <f t="shared" si="127"/>
        <v>B</v>
      </c>
      <c r="B3560" s="189" t="s">
        <v>124</v>
      </c>
      <c r="C3560" s="189" t="s">
        <v>96</v>
      </c>
      <c r="D3560" s="190">
        <f t="shared" si="126"/>
        <v>0</v>
      </c>
      <c r="E3560" s="190">
        <f t="shared" si="126"/>
        <v>0</v>
      </c>
      <c r="F3560" s="190">
        <f t="shared" si="126"/>
        <v>0</v>
      </c>
      <c r="G3560" s="190">
        <f t="shared" si="126"/>
        <v>0</v>
      </c>
      <c r="H3560" s="190">
        <f t="shared" si="126"/>
        <v>0</v>
      </c>
      <c r="I3560" s="190">
        <v>0</v>
      </c>
      <c r="J3560" s="190">
        <v>0</v>
      </c>
      <c r="K3560" s="190">
        <v>0</v>
      </c>
      <c r="L3560" s="190">
        <v>0</v>
      </c>
      <c r="M3560" s="190">
        <v>0</v>
      </c>
      <c r="N3560" s="190">
        <v>0</v>
      </c>
      <c r="O3560" s="190">
        <v>0</v>
      </c>
      <c r="P3560" s="190">
        <v>0</v>
      </c>
      <c r="Q3560" s="190">
        <v>0</v>
      </c>
      <c r="R3560" s="190">
        <v>0</v>
      </c>
    </row>
    <row r="3561" spans="1:18" ht="15" hidden="1">
      <c r="A3561" s="185" t="str">
        <f t="shared" si="127"/>
        <v>B</v>
      </c>
      <c r="B3561" s="191" t="s">
        <v>124</v>
      </c>
      <c r="C3561" s="191" t="s">
        <v>97</v>
      </c>
      <c r="D3561" s="192">
        <f t="shared" si="126"/>
        <v>0</v>
      </c>
      <c r="E3561" s="192">
        <f t="shared" si="126"/>
        <v>0</v>
      </c>
      <c r="F3561" s="192">
        <f t="shared" si="126"/>
        <v>0</v>
      </c>
      <c r="G3561" s="192">
        <f t="shared" si="126"/>
        <v>0</v>
      </c>
      <c r="H3561" s="192">
        <f t="shared" si="126"/>
        <v>0</v>
      </c>
      <c r="I3561" s="192">
        <v>0</v>
      </c>
      <c r="J3561" s="192">
        <v>0</v>
      </c>
      <c r="K3561" s="192">
        <v>0</v>
      </c>
      <c r="L3561" s="192">
        <v>0</v>
      </c>
      <c r="M3561" s="192">
        <v>0</v>
      </c>
      <c r="N3561" s="192">
        <v>0</v>
      </c>
      <c r="O3561" s="192">
        <v>0</v>
      </c>
      <c r="P3561" s="192">
        <v>0</v>
      </c>
      <c r="Q3561" s="192">
        <v>0</v>
      </c>
      <c r="R3561" s="192">
        <v>0</v>
      </c>
    </row>
    <row r="3562" spans="1:18" ht="15" hidden="1">
      <c r="A3562" s="185" t="str">
        <f t="shared" si="127"/>
        <v>B</v>
      </c>
      <c r="B3562" s="191" t="s">
        <v>124</v>
      </c>
      <c r="C3562" s="191" t="s">
        <v>98</v>
      </c>
      <c r="D3562" s="192">
        <f t="shared" si="126"/>
        <v>0</v>
      </c>
      <c r="E3562" s="192">
        <f t="shared" si="126"/>
        <v>0</v>
      </c>
      <c r="F3562" s="192">
        <f t="shared" si="126"/>
        <v>0</v>
      </c>
      <c r="G3562" s="192">
        <f t="shared" si="126"/>
        <v>0</v>
      </c>
      <c r="H3562" s="192">
        <f t="shared" si="126"/>
        <v>0</v>
      </c>
      <c r="I3562" s="192">
        <v>0</v>
      </c>
      <c r="J3562" s="192">
        <v>0</v>
      </c>
      <c r="K3562" s="192">
        <v>0</v>
      </c>
      <c r="L3562" s="192">
        <v>0</v>
      </c>
      <c r="M3562" s="192">
        <v>0</v>
      </c>
      <c r="N3562" s="192">
        <v>0</v>
      </c>
      <c r="O3562" s="192">
        <v>0</v>
      </c>
      <c r="P3562" s="192">
        <v>0</v>
      </c>
      <c r="Q3562" s="192">
        <v>0</v>
      </c>
      <c r="R3562" s="192">
        <v>0</v>
      </c>
    </row>
    <row r="3563" spans="1:18" ht="30.75" hidden="1" thickBot="1">
      <c r="A3563" s="185" t="str">
        <f t="shared" si="127"/>
        <v>B</v>
      </c>
      <c r="B3563" s="186" t="s">
        <v>1784</v>
      </c>
      <c r="C3563" s="187" t="s">
        <v>1785</v>
      </c>
      <c r="D3563" s="188">
        <f t="shared" si="126"/>
        <v>0</v>
      </c>
      <c r="E3563" s="188">
        <f t="shared" si="126"/>
        <v>0</v>
      </c>
      <c r="F3563" s="188">
        <f t="shared" si="126"/>
        <v>0</v>
      </c>
      <c r="G3563" s="188">
        <f t="shared" si="126"/>
        <v>0</v>
      </c>
      <c r="H3563" s="188">
        <f t="shared" si="126"/>
        <v>0</v>
      </c>
      <c r="I3563" s="188">
        <v>0</v>
      </c>
      <c r="J3563" s="188">
        <v>0</v>
      </c>
      <c r="K3563" s="188">
        <v>0</v>
      </c>
      <c r="L3563" s="188">
        <v>0</v>
      </c>
      <c r="M3563" s="188">
        <v>0</v>
      </c>
      <c r="N3563" s="188">
        <v>0</v>
      </c>
      <c r="O3563" s="188">
        <v>0</v>
      </c>
      <c r="P3563" s="188">
        <v>0</v>
      </c>
      <c r="Q3563" s="188">
        <v>0</v>
      </c>
      <c r="R3563" s="188">
        <v>0</v>
      </c>
    </row>
    <row r="3564" spans="1:18" ht="15" hidden="1">
      <c r="A3564" s="185" t="str">
        <f t="shared" si="127"/>
        <v>B</v>
      </c>
      <c r="B3564" s="189" t="s">
        <v>124</v>
      </c>
      <c r="C3564" s="189" t="s">
        <v>96</v>
      </c>
      <c r="D3564" s="190">
        <f t="shared" si="126"/>
        <v>0</v>
      </c>
      <c r="E3564" s="190">
        <f t="shared" si="126"/>
        <v>0</v>
      </c>
      <c r="F3564" s="190">
        <f t="shared" si="126"/>
        <v>0</v>
      </c>
      <c r="G3564" s="190">
        <f t="shared" si="126"/>
        <v>0</v>
      </c>
      <c r="H3564" s="190">
        <f t="shared" si="126"/>
        <v>0</v>
      </c>
      <c r="I3564" s="190">
        <v>0</v>
      </c>
      <c r="J3564" s="190">
        <v>0</v>
      </c>
      <c r="K3564" s="190">
        <v>0</v>
      </c>
      <c r="L3564" s="190">
        <v>0</v>
      </c>
      <c r="M3564" s="190">
        <v>0</v>
      </c>
      <c r="N3564" s="190">
        <v>0</v>
      </c>
      <c r="O3564" s="190">
        <v>0</v>
      </c>
      <c r="P3564" s="190">
        <v>0</v>
      </c>
      <c r="Q3564" s="190">
        <v>0</v>
      </c>
      <c r="R3564" s="190">
        <v>0</v>
      </c>
    </row>
    <row r="3565" spans="1:18" ht="15" hidden="1">
      <c r="A3565" s="185" t="str">
        <f t="shared" si="127"/>
        <v>B</v>
      </c>
      <c r="B3565" s="191" t="s">
        <v>124</v>
      </c>
      <c r="C3565" s="191" t="s">
        <v>97</v>
      </c>
      <c r="D3565" s="192">
        <f t="shared" ref="D3565:H3628" si="128">I3565+N3565</f>
        <v>0</v>
      </c>
      <c r="E3565" s="192">
        <f t="shared" si="128"/>
        <v>0</v>
      </c>
      <c r="F3565" s="192">
        <f t="shared" si="128"/>
        <v>0</v>
      </c>
      <c r="G3565" s="192">
        <f t="shared" si="128"/>
        <v>0</v>
      </c>
      <c r="H3565" s="192">
        <f t="shared" si="128"/>
        <v>0</v>
      </c>
      <c r="I3565" s="192">
        <v>0</v>
      </c>
      <c r="J3565" s="192">
        <v>0</v>
      </c>
      <c r="K3565" s="192">
        <v>0</v>
      </c>
      <c r="L3565" s="192">
        <v>0</v>
      </c>
      <c r="M3565" s="192">
        <v>0</v>
      </c>
      <c r="N3565" s="192">
        <v>0</v>
      </c>
      <c r="O3565" s="192">
        <v>0</v>
      </c>
      <c r="P3565" s="192">
        <v>0</v>
      </c>
      <c r="Q3565" s="192">
        <v>0</v>
      </c>
      <c r="R3565" s="192">
        <v>0</v>
      </c>
    </row>
    <row r="3566" spans="1:18" ht="15" hidden="1">
      <c r="A3566" s="185" t="str">
        <f t="shared" si="127"/>
        <v>B</v>
      </c>
      <c r="B3566" s="191" t="s">
        <v>124</v>
      </c>
      <c r="C3566" s="191" t="s">
        <v>98</v>
      </c>
      <c r="D3566" s="192">
        <f t="shared" si="128"/>
        <v>0</v>
      </c>
      <c r="E3566" s="192">
        <f t="shared" si="128"/>
        <v>0</v>
      </c>
      <c r="F3566" s="192">
        <f t="shared" si="128"/>
        <v>0</v>
      </c>
      <c r="G3566" s="192">
        <f t="shared" si="128"/>
        <v>0</v>
      </c>
      <c r="H3566" s="192">
        <f t="shared" si="128"/>
        <v>0</v>
      </c>
      <c r="I3566" s="192">
        <v>0</v>
      </c>
      <c r="J3566" s="192">
        <v>0</v>
      </c>
      <c r="K3566" s="192">
        <v>0</v>
      </c>
      <c r="L3566" s="192">
        <v>0</v>
      </c>
      <c r="M3566" s="192">
        <v>0</v>
      </c>
      <c r="N3566" s="192">
        <v>0</v>
      </c>
      <c r="O3566" s="192">
        <v>0</v>
      </c>
      <c r="P3566" s="192">
        <v>0</v>
      </c>
      <c r="Q3566" s="192">
        <v>0</v>
      </c>
      <c r="R3566" s="192">
        <v>0</v>
      </c>
    </row>
    <row r="3567" spans="1:18" ht="30.75" hidden="1" thickBot="1">
      <c r="A3567" s="185" t="str">
        <f t="shared" si="127"/>
        <v>B</v>
      </c>
      <c r="B3567" s="186" t="s">
        <v>1786</v>
      </c>
      <c r="C3567" s="187" t="s">
        <v>1787</v>
      </c>
      <c r="D3567" s="188">
        <f t="shared" si="128"/>
        <v>0</v>
      </c>
      <c r="E3567" s="188">
        <f t="shared" si="128"/>
        <v>0</v>
      </c>
      <c r="F3567" s="188">
        <f t="shared" si="128"/>
        <v>0</v>
      </c>
      <c r="G3567" s="188">
        <f t="shared" si="128"/>
        <v>0</v>
      </c>
      <c r="H3567" s="188">
        <f t="shared" si="128"/>
        <v>0</v>
      </c>
      <c r="I3567" s="188">
        <v>0</v>
      </c>
      <c r="J3567" s="188">
        <v>0</v>
      </c>
      <c r="K3567" s="188">
        <v>0</v>
      </c>
      <c r="L3567" s="188">
        <v>0</v>
      </c>
      <c r="M3567" s="188">
        <v>0</v>
      </c>
      <c r="N3567" s="188">
        <v>0</v>
      </c>
      <c r="O3567" s="188">
        <v>0</v>
      </c>
      <c r="P3567" s="188">
        <v>0</v>
      </c>
      <c r="Q3567" s="188">
        <v>0</v>
      </c>
      <c r="R3567" s="188">
        <v>0</v>
      </c>
    </row>
    <row r="3568" spans="1:18" ht="15" hidden="1">
      <c r="A3568" s="185" t="str">
        <f t="shared" si="127"/>
        <v>B</v>
      </c>
      <c r="B3568" s="189" t="s">
        <v>124</v>
      </c>
      <c r="C3568" s="189" t="s">
        <v>96</v>
      </c>
      <c r="D3568" s="190">
        <f t="shared" si="128"/>
        <v>0</v>
      </c>
      <c r="E3568" s="190">
        <f t="shared" si="128"/>
        <v>0</v>
      </c>
      <c r="F3568" s="190">
        <f t="shared" si="128"/>
        <v>0</v>
      </c>
      <c r="G3568" s="190">
        <f t="shared" si="128"/>
        <v>0</v>
      </c>
      <c r="H3568" s="190">
        <f t="shared" si="128"/>
        <v>0</v>
      </c>
      <c r="I3568" s="190">
        <v>0</v>
      </c>
      <c r="J3568" s="190">
        <v>0</v>
      </c>
      <c r="K3568" s="190">
        <v>0</v>
      </c>
      <c r="L3568" s="190">
        <v>0</v>
      </c>
      <c r="M3568" s="190">
        <v>0</v>
      </c>
      <c r="N3568" s="190">
        <v>0</v>
      </c>
      <c r="O3568" s="190">
        <v>0</v>
      </c>
      <c r="P3568" s="190">
        <v>0</v>
      </c>
      <c r="Q3568" s="190">
        <v>0</v>
      </c>
      <c r="R3568" s="190">
        <v>0</v>
      </c>
    </row>
    <row r="3569" spans="1:18" ht="15" hidden="1">
      <c r="A3569" s="185" t="str">
        <f t="shared" si="127"/>
        <v>B</v>
      </c>
      <c r="B3569" s="191" t="s">
        <v>124</v>
      </c>
      <c r="C3569" s="191" t="s">
        <v>97</v>
      </c>
      <c r="D3569" s="192">
        <f t="shared" si="128"/>
        <v>0</v>
      </c>
      <c r="E3569" s="192">
        <f t="shared" si="128"/>
        <v>0</v>
      </c>
      <c r="F3569" s="192">
        <f t="shared" si="128"/>
        <v>0</v>
      </c>
      <c r="G3569" s="192">
        <f t="shared" si="128"/>
        <v>0</v>
      </c>
      <c r="H3569" s="192">
        <f t="shared" si="128"/>
        <v>0</v>
      </c>
      <c r="I3569" s="192">
        <v>0</v>
      </c>
      <c r="J3569" s="192">
        <v>0</v>
      </c>
      <c r="K3569" s="192">
        <v>0</v>
      </c>
      <c r="L3569" s="192">
        <v>0</v>
      </c>
      <c r="M3569" s="192">
        <v>0</v>
      </c>
      <c r="N3569" s="192">
        <v>0</v>
      </c>
      <c r="O3569" s="192">
        <v>0</v>
      </c>
      <c r="P3569" s="192">
        <v>0</v>
      </c>
      <c r="Q3569" s="192">
        <v>0</v>
      </c>
      <c r="R3569" s="192">
        <v>0</v>
      </c>
    </row>
    <row r="3570" spans="1:18" ht="15" hidden="1">
      <c r="A3570" s="185" t="str">
        <f t="shared" si="127"/>
        <v>B</v>
      </c>
      <c r="B3570" s="191" t="s">
        <v>124</v>
      </c>
      <c r="C3570" s="191" t="s">
        <v>98</v>
      </c>
      <c r="D3570" s="192">
        <f t="shared" si="128"/>
        <v>0</v>
      </c>
      <c r="E3570" s="192">
        <f t="shared" si="128"/>
        <v>0</v>
      </c>
      <c r="F3570" s="192">
        <f t="shared" si="128"/>
        <v>0</v>
      </c>
      <c r="G3570" s="192">
        <f t="shared" si="128"/>
        <v>0</v>
      </c>
      <c r="H3570" s="192">
        <f t="shared" si="128"/>
        <v>0</v>
      </c>
      <c r="I3570" s="192">
        <v>0</v>
      </c>
      <c r="J3570" s="192">
        <v>0</v>
      </c>
      <c r="K3570" s="192">
        <v>0</v>
      </c>
      <c r="L3570" s="192">
        <v>0</v>
      </c>
      <c r="M3570" s="192">
        <v>0</v>
      </c>
      <c r="N3570" s="192">
        <v>0</v>
      </c>
      <c r="O3570" s="192">
        <v>0</v>
      </c>
      <c r="P3570" s="192">
        <v>0</v>
      </c>
      <c r="Q3570" s="192">
        <v>0</v>
      </c>
      <c r="R3570" s="192">
        <v>0</v>
      </c>
    </row>
    <row r="3571" spans="1:18" ht="30.75" hidden="1" thickBot="1">
      <c r="A3571" s="185" t="str">
        <f t="shared" si="127"/>
        <v>B</v>
      </c>
      <c r="B3571" s="186" t="s">
        <v>1788</v>
      </c>
      <c r="C3571" s="187" t="s">
        <v>1789</v>
      </c>
      <c r="D3571" s="188">
        <f t="shared" si="128"/>
        <v>0</v>
      </c>
      <c r="E3571" s="188">
        <f t="shared" si="128"/>
        <v>0</v>
      </c>
      <c r="F3571" s="188">
        <f t="shared" si="128"/>
        <v>0</v>
      </c>
      <c r="G3571" s="188">
        <f t="shared" si="128"/>
        <v>0</v>
      </c>
      <c r="H3571" s="188">
        <f t="shared" si="128"/>
        <v>0</v>
      </c>
      <c r="I3571" s="188">
        <v>0</v>
      </c>
      <c r="J3571" s="188">
        <v>0</v>
      </c>
      <c r="K3571" s="188">
        <v>0</v>
      </c>
      <c r="L3571" s="188">
        <v>0</v>
      </c>
      <c r="M3571" s="188">
        <v>0</v>
      </c>
      <c r="N3571" s="188">
        <v>0</v>
      </c>
      <c r="O3571" s="188">
        <v>0</v>
      </c>
      <c r="P3571" s="188">
        <v>0</v>
      </c>
      <c r="Q3571" s="188">
        <v>0</v>
      </c>
      <c r="R3571" s="188">
        <v>0</v>
      </c>
    </row>
    <row r="3572" spans="1:18" ht="15" hidden="1">
      <c r="A3572" s="185" t="str">
        <f t="shared" si="127"/>
        <v>B</v>
      </c>
      <c r="B3572" s="189" t="s">
        <v>124</v>
      </c>
      <c r="C3572" s="189" t="s">
        <v>96</v>
      </c>
      <c r="D3572" s="190">
        <f t="shared" si="128"/>
        <v>0</v>
      </c>
      <c r="E3572" s="190">
        <f t="shared" si="128"/>
        <v>0</v>
      </c>
      <c r="F3572" s="190">
        <f t="shared" si="128"/>
        <v>0</v>
      </c>
      <c r="G3572" s="190">
        <f t="shared" si="128"/>
        <v>0</v>
      </c>
      <c r="H3572" s="190">
        <f t="shared" si="128"/>
        <v>0</v>
      </c>
      <c r="I3572" s="190">
        <v>0</v>
      </c>
      <c r="J3572" s="190">
        <v>0</v>
      </c>
      <c r="K3572" s="190">
        <v>0</v>
      </c>
      <c r="L3572" s="190">
        <v>0</v>
      </c>
      <c r="M3572" s="190">
        <v>0</v>
      </c>
      <c r="N3572" s="190">
        <v>0</v>
      </c>
      <c r="O3572" s="190">
        <v>0</v>
      </c>
      <c r="P3572" s="190">
        <v>0</v>
      </c>
      <c r="Q3572" s="190">
        <v>0</v>
      </c>
      <c r="R3572" s="190">
        <v>0</v>
      </c>
    </row>
    <row r="3573" spans="1:18" ht="15" hidden="1">
      <c r="A3573" s="185" t="str">
        <f t="shared" si="127"/>
        <v>B</v>
      </c>
      <c r="B3573" s="191" t="s">
        <v>124</v>
      </c>
      <c r="C3573" s="191" t="s">
        <v>97</v>
      </c>
      <c r="D3573" s="192">
        <f t="shared" si="128"/>
        <v>0</v>
      </c>
      <c r="E3573" s="192">
        <f t="shared" si="128"/>
        <v>0</v>
      </c>
      <c r="F3573" s="192">
        <f t="shared" si="128"/>
        <v>0</v>
      </c>
      <c r="G3573" s="192">
        <f t="shared" si="128"/>
        <v>0</v>
      </c>
      <c r="H3573" s="192">
        <f t="shared" si="128"/>
        <v>0</v>
      </c>
      <c r="I3573" s="192">
        <v>0</v>
      </c>
      <c r="J3573" s="192">
        <v>0</v>
      </c>
      <c r="K3573" s="192">
        <v>0</v>
      </c>
      <c r="L3573" s="192">
        <v>0</v>
      </c>
      <c r="M3573" s="192">
        <v>0</v>
      </c>
      <c r="N3573" s="192">
        <v>0</v>
      </c>
      <c r="O3573" s="192">
        <v>0</v>
      </c>
      <c r="P3573" s="192">
        <v>0</v>
      </c>
      <c r="Q3573" s="192">
        <v>0</v>
      </c>
      <c r="R3573" s="192">
        <v>0</v>
      </c>
    </row>
    <row r="3574" spans="1:18" ht="15" hidden="1">
      <c r="A3574" s="185" t="str">
        <f t="shared" si="127"/>
        <v>B</v>
      </c>
      <c r="B3574" s="191" t="s">
        <v>124</v>
      </c>
      <c r="C3574" s="191" t="s">
        <v>98</v>
      </c>
      <c r="D3574" s="192">
        <f t="shared" si="128"/>
        <v>0</v>
      </c>
      <c r="E3574" s="192">
        <f t="shared" si="128"/>
        <v>0</v>
      </c>
      <c r="F3574" s="192">
        <f t="shared" si="128"/>
        <v>0</v>
      </c>
      <c r="G3574" s="192">
        <f t="shared" si="128"/>
        <v>0</v>
      </c>
      <c r="H3574" s="192">
        <f t="shared" si="128"/>
        <v>0</v>
      </c>
      <c r="I3574" s="192">
        <v>0</v>
      </c>
      <c r="J3574" s="192">
        <v>0</v>
      </c>
      <c r="K3574" s="192">
        <v>0</v>
      </c>
      <c r="L3574" s="192">
        <v>0</v>
      </c>
      <c r="M3574" s="192">
        <v>0</v>
      </c>
      <c r="N3574" s="192">
        <v>0</v>
      </c>
      <c r="O3574" s="192">
        <v>0</v>
      </c>
      <c r="P3574" s="192">
        <v>0</v>
      </c>
      <c r="Q3574" s="192">
        <v>0</v>
      </c>
      <c r="R3574" s="192">
        <v>0</v>
      </c>
    </row>
    <row r="3575" spans="1:18" ht="30.75" hidden="1" thickBot="1">
      <c r="A3575" s="185" t="str">
        <f t="shared" si="127"/>
        <v>B</v>
      </c>
      <c r="B3575" s="186" t="s">
        <v>1790</v>
      </c>
      <c r="C3575" s="187" t="s">
        <v>1791</v>
      </c>
      <c r="D3575" s="188">
        <f t="shared" si="128"/>
        <v>0</v>
      </c>
      <c r="E3575" s="188">
        <f t="shared" si="128"/>
        <v>0</v>
      </c>
      <c r="F3575" s="188">
        <f t="shared" si="128"/>
        <v>0</v>
      </c>
      <c r="G3575" s="188">
        <f t="shared" si="128"/>
        <v>0</v>
      </c>
      <c r="H3575" s="188">
        <f t="shared" si="128"/>
        <v>0</v>
      </c>
      <c r="I3575" s="188">
        <v>0</v>
      </c>
      <c r="J3575" s="188">
        <v>0</v>
      </c>
      <c r="K3575" s="188">
        <v>0</v>
      </c>
      <c r="L3575" s="188">
        <v>0</v>
      </c>
      <c r="M3575" s="188">
        <v>0</v>
      </c>
      <c r="N3575" s="188">
        <v>0</v>
      </c>
      <c r="O3575" s="188">
        <v>0</v>
      </c>
      <c r="P3575" s="188">
        <v>0</v>
      </c>
      <c r="Q3575" s="188">
        <v>0</v>
      </c>
      <c r="R3575" s="188">
        <v>0</v>
      </c>
    </row>
    <row r="3576" spans="1:18" ht="15" hidden="1">
      <c r="A3576" s="185" t="str">
        <f t="shared" si="127"/>
        <v>B</v>
      </c>
      <c r="B3576" s="189" t="s">
        <v>124</v>
      </c>
      <c r="C3576" s="189" t="s">
        <v>96</v>
      </c>
      <c r="D3576" s="190">
        <f t="shared" si="128"/>
        <v>0</v>
      </c>
      <c r="E3576" s="190">
        <f t="shared" si="128"/>
        <v>0</v>
      </c>
      <c r="F3576" s="190">
        <f t="shared" si="128"/>
        <v>0</v>
      </c>
      <c r="G3576" s="190">
        <f t="shared" si="128"/>
        <v>0</v>
      </c>
      <c r="H3576" s="190">
        <f t="shared" si="128"/>
        <v>0</v>
      </c>
      <c r="I3576" s="190">
        <v>0</v>
      </c>
      <c r="J3576" s="190">
        <v>0</v>
      </c>
      <c r="K3576" s="190">
        <v>0</v>
      </c>
      <c r="L3576" s="190">
        <v>0</v>
      </c>
      <c r="M3576" s="190">
        <v>0</v>
      </c>
      <c r="N3576" s="190">
        <v>0</v>
      </c>
      <c r="O3576" s="190">
        <v>0</v>
      </c>
      <c r="P3576" s="190">
        <v>0</v>
      </c>
      <c r="Q3576" s="190">
        <v>0</v>
      </c>
      <c r="R3576" s="190">
        <v>0</v>
      </c>
    </row>
    <row r="3577" spans="1:18" ht="15" hidden="1">
      <c r="A3577" s="185" t="str">
        <f t="shared" si="127"/>
        <v>B</v>
      </c>
      <c r="B3577" s="191" t="s">
        <v>124</v>
      </c>
      <c r="C3577" s="191" t="s">
        <v>97</v>
      </c>
      <c r="D3577" s="192">
        <f t="shared" si="128"/>
        <v>0</v>
      </c>
      <c r="E3577" s="192">
        <f t="shared" si="128"/>
        <v>0</v>
      </c>
      <c r="F3577" s="192">
        <f t="shared" si="128"/>
        <v>0</v>
      </c>
      <c r="G3577" s="192">
        <f t="shared" si="128"/>
        <v>0</v>
      </c>
      <c r="H3577" s="192">
        <f t="shared" si="128"/>
        <v>0</v>
      </c>
      <c r="I3577" s="192">
        <v>0</v>
      </c>
      <c r="J3577" s="192">
        <v>0</v>
      </c>
      <c r="K3577" s="192">
        <v>0</v>
      </c>
      <c r="L3577" s="192">
        <v>0</v>
      </c>
      <c r="M3577" s="192">
        <v>0</v>
      </c>
      <c r="N3577" s="192">
        <v>0</v>
      </c>
      <c r="O3577" s="192">
        <v>0</v>
      </c>
      <c r="P3577" s="192">
        <v>0</v>
      </c>
      <c r="Q3577" s="192">
        <v>0</v>
      </c>
      <c r="R3577" s="192">
        <v>0</v>
      </c>
    </row>
    <row r="3578" spans="1:18" ht="15" hidden="1">
      <c r="A3578" s="185" t="str">
        <f t="shared" si="127"/>
        <v>B</v>
      </c>
      <c r="B3578" s="191" t="s">
        <v>124</v>
      </c>
      <c r="C3578" s="191" t="s">
        <v>98</v>
      </c>
      <c r="D3578" s="192">
        <f t="shared" si="128"/>
        <v>0</v>
      </c>
      <c r="E3578" s="192">
        <f t="shared" si="128"/>
        <v>0</v>
      </c>
      <c r="F3578" s="192">
        <f t="shared" si="128"/>
        <v>0</v>
      </c>
      <c r="G3578" s="192">
        <f t="shared" si="128"/>
        <v>0</v>
      </c>
      <c r="H3578" s="192">
        <f t="shared" si="128"/>
        <v>0</v>
      </c>
      <c r="I3578" s="192">
        <v>0</v>
      </c>
      <c r="J3578" s="192">
        <v>0</v>
      </c>
      <c r="K3578" s="192">
        <v>0</v>
      </c>
      <c r="L3578" s="192">
        <v>0</v>
      </c>
      <c r="M3578" s="192">
        <v>0</v>
      </c>
      <c r="N3578" s="192">
        <v>0</v>
      </c>
      <c r="O3578" s="192">
        <v>0</v>
      </c>
      <c r="P3578" s="192">
        <v>0</v>
      </c>
      <c r="Q3578" s="192">
        <v>0</v>
      </c>
      <c r="R3578" s="192">
        <v>0</v>
      </c>
    </row>
    <row r="3579" spans="1:18" ht="30.75" hidden="1" thickBot="1">
      <c r="A3579" s="185" t="str">
        <f t="shared" si="127"/>
        <v>B</v>
      </c>
      <c r="B3579" s="186" t="s">
        <v>1792</v>
      </c>
      <c r="C3579" s="187" t="s">
        <v>1793</v>
      </c>
      <c r="D3579" s="188">
        <f t="shared" si="128"/>
        <v>0</v>
      </c>
      <c r="E3579" s="188">
        <f t="shared" si="128"/>
        <v>0</v>
      </c>
      <c r="F3579" s="188">
        <f t="shared" si="128"/>
        <v>0</v>
      </c>
      <c r="G3579" s="188">
        <f t="shared" si="128"/>
        <v>0</v>
      </c>
      <c r="H3579" s="188">
        <f t="shared" si="128"/>
        <v>0</v>
      </c>
      <c r="I3579" s="188">
        <v>0</v>
      </c>
      <c r="J3579" s="188">
        <v>0</v>
      </c>
      <c r="K3579" s="188">
        <v>0</v>
      </c>
      <c r="L3579" s="188">
        <v>0</v>
      </c>
      <c r="M3579" s="188">
        <v>0</v>
      </c>
      <c r="N3579" s="188">
        <v>0</v>
      </c>
      <c r="O3579" s="188">
        <v>0</v>
      </c>
      <c r="P3579" s="188">
        <v>0</v>
      </c>
      <c r="Q3579" s="188">
        <v>0</v>
      </c>
      <c r="R3579" s="188">
        <v>0</v>
      </c>
    </row>
    <row r="3580" spans="1:18" ht="15" hidden="1">
      <c r="A3580" s="185" t="str">
        <f t="shared" si="127"/>
        <v>B</v>
      </c>
      <c r="B3580" s="189" t="s">
        <v>124</v>
      </c>
      <c r="C3580" s="189" t="s">
        <v>96</v>
      </c>
      <c r="D3580" s="190">
        <f t="shared" si="128"/>
        <v>0</v>
      </c>
      <c r="E3580" s="190">
        <f t="shared" si="128"/>
        <v>0</v>
      </c>
      <c r="F3580" s="190">
        <f t="shared" si="128"/>
        <v>0</v>
      </c>
      <c r="G3580" s="190">
        <f t="shared" si="128"/>
        <v>0</v>
      </c>
      <c r="H3580" s="190">
        <f t="shared" si="128"/>
        <v>0</v>
      </c>
      <c r="I3580" s="190">
        <v>0</v>
      </c>
      <c r="J3580" s="190">
        <v>0</v>
      </c>
      <c r="K3580" s="190">
        <v>0</v>
      </c>
      <c r="L3580" s="190">
        <v>0</v>
      </c>
      <c r="M3580" s="190">
        <v>0</v>
      </c>
      <c r="N3580" s="190">
        <v>0</v>
      </c>
      <c r="O3580" s="190">
        <v>0</v>
      </c>
      <c r="P3580" s="190">
        <v>0</v>
      </c>
      <c r="Q3580" s="190">
        <v>0</v>
      </c>
      <c r="R3580" s="190">
        <v>0</v>
      </c>
    </row>
    <row r="3581" spans="1:18" ht="15" hidden="1">
      <c r="A3581" s="185" t="str">
        <f t="shared" si="127"/>
        <v>B</v>
      </c>
      <c r="B3581" s="191" t="s">
        <v>124</v>
      </c>
      <c r="C3581" s="191" t="s">
        <v>97</v>
      </c>
      <c r="D3581" s="192">
        <f t="shared" si="128"/>
        <v>0</v>
      </c>
      <c r="E3581" s="192">
        <f t="shared" si="128"/>
        <v>0</v>
      </c>
      <c r="F3581" s="192">
        <f t="shared" si="128"/>
        <v>0</v>
      </c>
      <c r="G3581" s="192">
        <f t="shared" si="128"/>
        <v>0</v>
      </c>
      <c r="H3581" s="192">
        <f t="shared" si="128"/>
        <v>0</v>
      </c>
      <c r="I3581" s="192">
        <v>0</v>
      </c>
      <c r="J3581" s="192">
        <v>0</v>
      </c>
      <c r="K3581" s="192">
        <v>0</v>
      </c>
      <c r="L3581" s="192">
        <v>0</v>
      </c>
      <c r="M3581" s="192">
        <v>0</v>
      </c>
      <c r="N3581" s="192">
        <v>0</v>
      </c>
      <c r="O3581" s="192">
        <v>0</v>
      </c>
      <c r="P3581" s="192">
        <v>0</v>
      </c>
      <c r="Q3581" s="192">
        <v>0</v>
      </c>
      <c r="R3581" s="192">
        <v>0</v>
      </c>
    </row>
    <row r="3582" spans="1:18" ht="15" hidden="1">
      <c r="A3582" s="185" t="str">
        <f t="shared" si="127"/>
        <v>B</v>
      </c>
      <c r="B3582" s="191" t="s">
        <v>124</v>
      </c>
      <c r="C3582" s="191" t="s">
        <v>98</v>
      </c>
      <c r="D3582" s="192">
        <f t="shared" si="128"/>
        <v>0</v>
      </c>
      <c r="E3582" s="192">
        <f t="shared" si="128"/>
        <v>0</v>
      </c>
      <c r="F3582" s="192">
        <f t="shared" si="128"/>
        <v>0</v>
      </c>
      <c r="G3582" s="192">
        <f t="shared" si="128"/>
        <v>0</v>
      </c>
      <c r="H3582" s="192">
        <f t="shared" si="128"/>
        <v>0</v>
      </c>
      <c r="I3582" s="192">
        <v>0</v>
      </c>
      <c r="J3582" s="192">
        <v>0</v>
      </c>
      <c r="K3582" s="192">
        <v>0</v>
      </c>
      <c r="L3582" s="192">
        <v>0</v>
      </c>
      <c r="M3582" s="192">
        <v>0</v>
      </c>
      <c r="N3582" s="192">
        <v>0</v>
      </c>
      <c r="O3582" s="192">
        <v>0</v>
      </c>
      <c r="P3582" s="192">
        <v>0</v>
      </c>
      <c r="Q3582" s="192">
        <v>0</v>
      </c>
      <c r="R3582" s="192">
        <v>0</v>
      </c>
    </row>
    <row r="3583" spans="1:18" ht="30.75" hidden="1" thickBot="1">
      <c r="A3583" s="185" t="str">
        <f t="shared" si="127"/>
        <v>B</v>
      </c>
      <c r="B3583" s="186" t="s">
        <v>1794</v>
      </c>
      <c r="C3583" s="187" t="s">
        <v>1795</v>
      </c>
      <c r="D3583" s="188">
        <f t="shared" si="128"/>
        <v>0</v>
      </c>
      <c r="E3583" s="188">
        <f t="shared" si="128"/>
        <v>0</v>
      </c>
      <c r="F3583" s="188">
        <f t="shared" si="128"/>
        <v>0</v>
      </c>
      <c r="G3583" s="188">
        <f t="shared" si="128"/>
        <v>0</v>
      </c>
      <c r="H3583" s="188">
        <f t="shared" si="128"/>
        <v>0</v>
      </c>
      <c r="I3583" s="188">
        <v>0</v>
      </c>
      <c r="J3583" s="188">
        <v>0</v>
      </c>
      <c r="K3583" s="188">
        <v>0</v>
      </c>
      <c r="L3583" s="188">
        <v>0</v>
      </c>
      <c r="M3583" s="188">
        <v>0</v>
      </c>
      <c r="N3583" s="188">
        <v>0</v>
      </c>
      <c r="O3583" s="188">
        <v>0</v>
      </c>
      <c r="P3583" s="188">
        <v>0</v>
      </c>
      <c r="Q3583" s="188">
        <v>0</v>
      </c>
      <c r="R3583" s="188">
        <v>0</v>
      </c>
    </row>
    <row r="3584" spans="1:18" ht="15" hidden="1">
      <c r="A3584" s="185" t="str">
        <f t="shared" si="127"/>
        <v>B</v>
      </c>
      <c r="B3584" s="189" t="s">
        <v>124</v>
      </c>
      <c r="C3584" s="189" t="s">
        <v>96</v>
      </c>
      <c r="D3584" s="190">
        <f t="shared" si="128"/>
        <v>0</v>
      </c>
      <c r="E3584" s="190">
        <f t="shared" si="128"/>
        <v>0</v>
      </c>
      <c r="F3584" s="190">
        <f t="shared" si="128"/>
        <v>0</v>
      </c>
      <c r="G3584" s="190">
        <f t="shared" si="128"/>
        <v>0</v>
      </c>
      <c r="H3584" s="190">
        <f t="shared" si="128"/>
        <v>0</v>
      </c>
      <c r="I3584" s="190">
        <v>0</v>
      </c>
      <c r="J3584" s="190">
        <v>0</v>
      </c>
      <c r="K3584" s="190">
        <v>0</v>
      </c>
      <c r="L3584" s="190">
        <v>0</v>
      </c>
      <c r="M3584" s="190">
        <v>0</v>
      </c>
      <c r="N3584" s="190">
        <v>0</v>
      </c>
      <c r="O3584" s="190">
        <v>0</v>
      </c>
      <c r="P3584" s="190">
        <v>0</v>
      </c>
      <c r="Q3584" s="190">
        <v>0</v>
      </c>
      <c r="R3584" s="190">
        <v>0</v>
      </c>
    </row>
    <row r="3585" spans="1:18" ht="15" hidden="1">
      <c r="A3585" s="185" t="str">
        <f t="shared" si="127"/>
        <v>B</v>
      </c>
      <c r="B3585" s="191" t="s">
        <v>124</v>
      </c>
      <c r="C3585" s="191" t="s">
        <v>97</v>
      </c>
      <c r="D3585" s="192">
        <f t="shared" si="128"/>
        <v>0</v>
      </c>
      <c r="E3585" s="192">
        <f t="shared" si="128"/>
        <v>0</v>
      </c>
      <c r="F3585" s="192">
        <f t="shared" si="128"/>
        <v>0</v>
      </c>
      <c r="G3585" s="192">
        <f t="shared" si="128"/>
        <v>0</v>
      </c>
      <c r="H3585" s="192">
        <f t="shared" si="128"/>
        <v>0</v>
      </c>
      <c r="I3585" s="192">
        <v>0</v>
      </c>
      <c r="J3585" s="192">
        <v>0</v>
      </c>
      <c r="K3585" s="192">
        <v>0</v>
      </c>
      <c r="L3585" s="192">
        <v>0</v>
      </c>
      <c r="M3585" s="192">
        <v>0</v>
      </c>
      <c r="N3585" s="192">
        <v>0</v>
      </c>
      <c r="O3585" s="192">
        <v>0</v>
      </c>
      <c r="P3585" s="192">
        <v>0</v>
      </c>
      <c r="Q3585" s="192">
        <v>0</v>
      </c>
      <c r="R3585" s="192">
        <v>0</v>
      </c>
    </row>
    <row r="3586" spans="1:18" ht="15" hidden="1">
      <c r="A3586" s="185" t="str">
        <f t="shared" si="127"/>
        <v>B</v>
      </c>
      <c r="B3586" s="191" t="s">
        <v>124</v>
      </c>
      <c r="C3586" s="191" t="s">
        <v>98</v>
      </c>
      <c r="D3586" s="192">
        <f t="shared" si="128"/>
        <v>0</v>
      </c>
      <c r="E3586" s="192">
        <f t="shared" si="128"/>
        <v>0</v>
      </c>
      <c r="F3586" s="192">
        <f t="shared" si="128"/>
        <v>0</v>
      </c>
      <c r="G3586" s="192">
        <f t="shared" si="128"/>
        <v>0</v>
      </c>
      <c r="H3586" s="192">
        <f t="shared" si="128"/>
        <v>0</v>
      </c>
      <c r="I3586" s="192">
        <v>0</v>
      </c>
      <c r="J3586" s="192">
        <v>0</v>
      </c>
      <c r="K3586" s="192">
        <v>0</v>
      </c>
      <c r="L3586" s="192">
        <v>0</v>
      </c>
      <c r="M3586" s="192">
        <v>0</v>
      </c>
      <c r="N3586" s="192">
        <v>0</v>
      </c>
      <c r="O3586" s="192">
        <v>0</v>
      </c>
      <c r="P3586" s="192">
        <v>0</v>
      </c>
      <c r="Q3586" s="192">
        <v>0</v>
      </c>
      <c r="R3586" s="192">
        <v>0</v>
      </c>
    </row>
    <row r="3587" spans="1:18" ht="30.75" hidden="1" thickBot="1">
      <c r="A3587" s="185" t="str">
        <f t="shared" si="127"/>
        <v>B</v>
      </c>
      <c r="B3587" s="186" t="s">
        <v>1796</v>
      </c>
      <c r="C3587" s="187" t="s">
        <v>1797</v>
      </c>
      <c r="D3587" s="188">
        <f t="shared" si="128"/>
        <v>0</v>
      </c>
      <c r="E3587" s="188">
        <f t="shared" si="128"/>
        <v>0</v>
      </c>
      <c r="F3587" s="188">
        <f t="shared" si="128"/>
        <v>0</v>
      </c>
      <c r="G3587" s="188">
        <f t="shared" si="128"/>
        <v>0</v>
      </c>
      <c r="H3587" s="188">
        <f t="shared" si="128"/>
        <v>0</v>
      </c>
      <c r="I3587" s="188">
        <v>0</v>
      </c>
      <c r="J3587" s="188">
        <v>0</v>
      </c>
      <c r="K3587" s="188">
        <v>0</v>
      </c>
      <c r="L3587" s="188">
        <v>0</v>
      </c>
      <c r="M3587" s="188">
        <v>0</v>
      </c>
      <c r="N3587" s="188">
        <v>0</v>
      </c>
      <c r="O3587" s="188">
        <v>0</v>
      </c>
      <c r="P3587" s="188">
        <v>0</v>
      </c>
      <c r="Q3587" s="188">
        <v>0</v>
      </c>
      <c r="R3587" s="188">
        <v>0</v>
      </c>
    </row>
    <row r="3588" spans="1:18" ht="15" hidden="1">
      <c r="A3588" s="185" t="str">
        <f t="shared" si="127"/>
        <v>B</v>
      </c>
      <c r="B3588" s="189" t="s">
        <v>124</v>
      </c>
      <c r="C3588" s="189" t="s">
        <v>96</v>
      </c>
      <c r="D3588" s="190">
        <f t="shared" si="128"/>
        <v>0</v>
      </c>
      <c r="E3588" s="190">
        <f t="shared" si="128"/>
        <v>0</v>
      </c>
      <c r="F3588" s="190">
        <f t="shared" si="128"/>
        <v>0</v>
      </c>
      <c r="G3588" s="190">
        <f t="shared" si="128"/>
        <v>0</v>
      </c>
      <c r="H3588" s="190">
        <f t="shared" si="128"/>
        <v>0</v>
      </c>
      <c r="I3588" s="190">
        <v>0</v>
      </c>
      <c r="J3588" s="190">
        <v>0</v>
      </c>
      <c r="K3588" s="190">
        <v>0</v>
      </c>
      <c r="L3588" s="190">
        <v>0</v>
      </c>
      <c r="M3588" s="190">
        <v>0</v>
      </c>
      <c r="N3588" s="190">
        <v>0</v>
      </c>
      <c r="O3588" s="190">
        <v>0</v>
      </c>
      <c r="P3588" s="190">
        <v>0</v>
      </c>
      <c r="Q3588" s="190">
        <v>0</v>
      </c>
      <c r="R3588" s="190">
        <v>0</v>
      </c>
    </row>
    <row r="3589" spans="1:18" ht="15" hidden="1">
      <c r="A3589" s="185" t="str">
        <f t="shared" si="127"/>
        <v>B</v>
      </c>
      <c r="B3589" s="191" t="s">
        <v>124</v>
      </c>
      <c r="C3589" s="191" t="s">
        <v>97</v>
      </c>
      <c r="D3589" s="192">
        <f t="shared" si="128"/>
        <v>0</v>
      </c>
      <c r="E3589" s="192">
        <f t="shared" si="128"/>
        <v>0</v>
      </c>
      <c r="F3589" s="192">
        <f t="shared" si="128"/>
        <v>0</v>
      </c>
      <c r="G3589" s="192">
        <f t="shared" si="128"/>
        <v>0</v>
      </c>
      <c r="H3589" s="192">
        <f t="shared" si="128"/>
        <v>0</v>
      </c>
      <c r="I3589" s="192">
        <v>0</v>
      </c>
      <c r="J3589" s="192">
        <v>0</v>
      </c>
      <c r="K3589" s="192">
        <v>0</v>
      </c>
      <c r="L3589" s="192">
        <v>0</v>
      </c>
      <c r="M3589" s="192">
        <v>0</v>
      </c>
      <c r="N3589" s="192">
        <v>0</v>
      </c>
      <c r="O3589" s="192">
        <v>0</v>
      </c>
      <c r="P3589" s="192">
        <v>0</v>
      </c>
      <c r="Q3589" s="192">
        <v>0</v>
      </c>
      <c r="R3589" s="192">
        <v>0</v>
      </c>
    </row>
    <row r="3590" spans="1:18" ht="15" hidden="1">
      <c r="A3590" s="185" t="str">
        <f t="shared" si="127"/>
        <v>B</v>
      </c>
      <c r="B3590" s="191" t="s">
        <v>124</v>
      </c>
      <c r="C3590" s="191" t="s">
        <v>98</v>
      </c>
      <c r="D3590" s="192">
        <f t="shared" si="128"/>
        <v>0</v>
      </c>
      <c r="E3590" s="192">
        <f t="shared" si="128"/>
        <v>0</v>
      </c>
      <c r="F3590" s="192">
        <f t="shared" si="128"/>
        <v>0</v>
      </c>
      <c r="G3590" s="192">
        <f t="shared" si="128"/>
        <v>0</v>
      </c>
      <c r="H3590" s="192">
        <f t="shared" si="128"/>
        <v>0</v>
      </c>
      <c r="I3590" s="192">
        <v>0</v>
      </c>
      <c r="J3590" s="192">
        <v>0</v>
      </c>
      <c r="K3590" s="192">
        <v>0</v>
      </c>
      <c r="L3590" s="192">
        <v>0</v>
      </c>
      <c r="M3590" s="192">
        <v>0</v>
      </c>
      <c r="N3590" s="192">
        <v>0</v>
      </c>
      <c r="O3590" s="192">
        <v>0</v>
      </c>
      <c r="P3590" s="192">
        <v>0</v>
      </c>
      <c r="Q3590" s="192">
        <v>0</v>
      </c>
      <c r="R3590" s="192">
        <v>0</v>
      </c>
    </row>
    <row r="3591" spans="1:18" ht="30.75" hidden="1" thickBot="1">
      <c r="A3591" s="185" t="str">
        <f t="shared" ref="A3591:A3654" si="129">(IF(OR(D3591&lt;&gt;0,E3591&lt;&gt;0,F3591&lt;&gt;0,G3591&lt;&gt;0,H3591&lt;&gt;0),"A","B"))</f>
        <v>B</v>
      </c>
      <c r="B3591" s="186" t="s">
        <v>1798</v>
      </c>
      <c r="C3591" s="187" t="s">
        <v>1799</v>
      </c>
      <c r="D3591" s="188">
        <f t="shared" si="128"/>
        <v>0</v>
      </c>
      <c r="E3591" s="188">
        <f t="shared" si="128"/>
        <v>0</v>
      </c>
      <c r="F3591" s="188">
        <f t="shared" si="128"/>
        <v>0</v>
      </c>
      <c r="G3591" s="188">
        <f t="shared" si="128"/>
        <v>0</v>
      </c>
      <c r="H3591" s="188">
        <f t="shared" si="128"/>
        <v>0</v>
      </c>
      <c r="I3591" s="188">
        <v>0</v>
      </c>
      <c r="J3591" s="188">
        <v>0</v>
      </c>
      <c r="K3591" s="188">
        <v>0</v>
      </c>
      <c r="L3591" s="188">
        <v>0</v>
      </c>
      <c r="M3591" s="188">
        <v>0</v>
      </c>
      <c r="N3591" s="188">
        <v>0</v>
      </c>
      <c r="O3591" s="188">
        <v>0</v>
      </c>
      <c r="P3591" s="188">
        <v>0</v>
      </c>
      <c r="Q3591" s="188">
        <v>0</v>
      </c>
      <c r="R3591" s="188">
        <v>0</v>
      </c>
    </row>
    <row r="3592" spans="1:18" ht="15" hidden="1">
      <c r="A3592" s="185" t="str">
        <f t="shared" si="129"/>
        <v>B</v>
      </c>
      <c r="B3592" s="189" t="s">
        <v>124</v>
      </c>
      <c r="C3592" s="189" t="s">
        <v>96</v>
      </c>
      <c r="D3592" s="190">
        <f t="shared" si="128"/>
        <v>0</v>
      </c>
      <c r="E3592" s="190">
        <f t="shared" si="128"/>
        <v>0</v>
      </c>
      <c r="F3592" s="190">
        <f t="shared" si="128"/>
        <v>0</v>
      </c>
      <c r="G3592" s="190">
        <f t="shared" si="128"/>
        <v>0</v>
      </c>
      <c r="H3592" s="190">
        <f t="shared" si="128"/>
        <v>0</v>
      </c>
      <c r="I3592" s="190">
        <v>0</v>
      </c>
      <c r="J3592" s="190">
        <v>0</v>
      </c>
      <c r="K3592" s="190">
        <v>0</v>
      </c>
      <c r="L3592" s="190">
        <v>0</v>
      </c>
      <c r="M3592" s="190">
        <v>0</v>
      </c>
      <c r="N3592" s="190">
        <v>0</v>
      </c>
      <c r="O3592" s="190">
        <v>0</v>
      </c>
      <c r="P3592" s="190">
        <v>0</v>
      </c>
      <c r="Q3592" s="190">
        <v>0</v>
      </c>
      <c r="R3592" s="190">
        <v>0</v>
      </c>
    </row>
    <row r="3593" spans="1:18" ht="15" hidden="1">
      <c r="A3593" s="185" t="str">
        <f t="shared" si="129"/>
        <v>B</v>
      </c>
      <c r="B3593" s="191" t="s">
        <v>124</v>
      </c>
      <c r="C3593" s="191" t="s">
        <v>97</v>
      </c>
      <c r="D3593" s="192">
        <f t="shared" si="128"/>
        <v>0</v>
      </c>
      <c r="E3593" s="192">
        <f t="shared" si="128"/>
        <v>0</v>
      </c>
      <c r="F3593" s="192">
        <f t="shared" si="128"/>
        <v>0</v>
      </c>
      <c r="G3593" s="192">
        <f t="shared" si="128"/>
        <v>0</v>
      </c>
      <c r="H3593" s="192">
        <f t="shared" si="128"/>
        <v>0</v>
      </c>
      <c r="I3593" s="192">
        <v>0</v>
      </c>
      <c r="J3593" s="192">
        <v>0</v>
      </c>
      <c r="K3593" s="192">
        <v>0</v>
      </c>
      <c r="L3593" s="192">
        <v>0</v>
      </c>
      <c r="M3593" s="192">
        <v>0</v>
      </c>
      <c r="N3593" s="192">
        <v>0</v>
      </c>
      <c r="O3593" s="192">
        <v>0</v>
      </c>
      <c r="P3593" s="192">
        <v>0</v>
      </c>
      <c r="Q3593" s="192">
        <v>0</v>
      </c>
      <c r="R3593" s="192">
        <v>0</v>
      </c>
    </row>
    <row r="3594" spans="1:18" ht="15" hidden="1">
      <c r="A3594" s="185" t="str">
        <f t="shared" si="129"/>
        <v>B</v>
      </c>
      <c r="B3594" s="191" t="s">
        <v>124</v>
      </c>
      <c r="C3594" s="191" t="s">
        <v>98</v>
      </c>
      <c r="D3594" s="192">
        <f t="shared" si="128"/>
        <v>0</v>
      </c>
      <c r="E3594" s="192">
        <f t="shared" si="128"/>
        <v>0</v>
      </c>
      <c r="F3594" s="192">
        <f t="shared" si="128"/>
        <v>0</v>
      </c>
      <c r="G3594" s="192">
        <f t="shared" si="128"/>
        <v>0</v>
      </c>
      <c r="H3594" s="192">
        <f t="shared" si="128"/>
        <v>0</v>
      </c>
      <c r="I3594" s="192">
        <v>0</v>
      </c>
      <c r="J3594" s="192">
        <v>0</v>
      </c>
      <c r="K3594" s="192">
        <v>0</v>
      </c>
      <c r="L3594" s="192">
        <v>0</v>
      </c>
      <c r="M3594" s="192">
        <v>0</v>
      </c>
      <c r="N3594" s="192">
        <v>0</v>
      </c>
      <c r="O3594" s="192">
        <v>0</v>
      </c>
      <c r="P3594" s="192">
        <v>0</v>
      </c>
      <c r="Q3594" s="192">
        <v>0</v>
      </c>
      <c r="R3594" s="192">
        <v>0</v>
      </c>
    </row>
    <row r="3595" spans="1:18" ht="30.75" hidden="1" thickBot="1">
      <c r="A3595" s="185" t="str">
        <f t="shared" si="129"/>
        <v>B</v>
      </c>
      <c r="B3595" s="186" t="s">
        <v>1800</v>
      </c>
      <c r="C3595" s="187" t="s">
        <v>1801</v>
      </c>
      <c r="D3595" s="188">
        <f t="shared" si="128"/>
        <v>0</v>
      </c>
      <c r="E3595" s="188">
        <f t="shared" si="128"/>
        <v>0</v>
      </c>
      <c r="F3595" s="188">
        <f t="shared" si="128"/>
        <v>0</v>
      </c>
      <c r="G3595" s="188">
        <f t="shared" si="128"/>
        <v>0</v>
      </c>
      <c r="H3595" s="188">
        <f t="shared" si="128"/>
        <v>0</v>
      </c>
      <c r="I3595" s="188">
        <v>0</v>
      </c>
      <c r="J3595" s="188">
        <v>0</v>
      </c>
      <c r="K3595" s="188">
        <v>0</v>
      </c>
      <c r="L3595" s="188">
        <v>0</v>
      </c>
      <c r="M3595" s="188">
        <v>0</v>
      </c>
      <c r="N3595" s="188">
        <v>0</v>
      </c>
      <c r="O3595" s="188">
        <v>0</v>
      </c>
      <c r="P3595" s="188">
        <v>0</v>
      </c>
      <c r="Q3595" s="188">
        <v>0</v>
      </c>
      <c r="R3595" s="188">
        <v>0</v>
      </c>
    </row>
    <row r="3596" spans="1:18" ht="15" hidden="1">
      <c r="A3596" s="185" t="str">
        <f t="shared" si="129"/>
        <v>B</v>
      </c>
      <c r="B3596" s="189" t="s">
        <v>124</v>
      </c>
      <c r="C3596" s="189" t="s">
        <v>96</v>
      </c>
      <c r="D3596" s="190">
        <f t="shared" si="128"/>
        <v>0</v>
      </c>
      <c r="E3596" s="190">
        <f t="shared" si="128"/>
        <v>0</v>
      </c>
      <c r="F3596" s="190">
        <f t="shared" si="128"/>
        <v>0</v>
      </c>
      <c r="G3596" s="190">
        <f t="shared" si="128"/>
        <v>0</v>
      </c>
      <c r="H3596" s="190">
        <f t="shared" si="128"/>
        <v>0</v>
      </c>
      <c r="I3596" s="190">
        <v>0</v>
      </c>
      <c r="J3596" s="190">
        <v>0</v>
      </c>
      <c r="K3596" s="190">
        <v>0</v>
      </c>
      <c r="L3596" s="190">
        <v>0</v>
      </c>
      <c r="M3596" s="190">
        <v>0</v>
      </c>
      <c r="N3596" s="190">
        <v>0</v>
      </c>
      <c r="O3596" s="190">
        <v>0</v>
      </c>
      <c r="P3596" s="190">
        <v>0</v>
      </c>
      <c r="Q3596" s="190">
        <v>0</v>
      </c>
      <c r="R3596" s="190">
        <v>0</v>
      </c>
    </row>
    <row r="3597" spans="1:18" ht="15" hidden="1">
      <c r="A3597" s="185" t="str">
        <f t="shared" si="129"/>
        <v>B</v>
      </c>
      <c r="B3597" s="191" t="s">
        <v>124</v>
      </c>
      <c r="C3597" s="191" t="s">
        <v>97</v>
      </c>
      <c r="D3597" s="192">
        <f t="shared" si="128"/>
        <v>0</v>
      </c>
      <c r="E3597" s="192">
        <f t="shared" si="128"/>
        <v>0</v>
      </c>
      <c r="F3597" s="192">
        <f t="shared" si="128"/>
        <v>0</v>
      </c>
      <c r="G3597" s="192">
        <f t="shared" si="128"/>
        <v>0</v>
      </c>
      <c r="H3597" s="192">
        <f t="shared" si="128"/>
        <v>0</v>
      </c>
      <c r="I3597" s="192">
        <v>0</v>
      </c>
      <c r="J3597" s="192">
        <v>0</v>
      </c>
      <c r="K3597" s="192">
        <v>0</v>
      </c>
      <c r="L3597" s="192">
        <v>0</v>
      </c>
      <c r="M3597" s="192">
        <v>0</v>
      </c>
      <c r="N3597" s="192">
        <v>0</v>
      </c>
      <c r="O3597" s="192">
        <v>0</v>
      </c>
      <c r="P3597" s="192">
        <v>0</v>
      </c>
      <c r="Q3597" s="192">
        <v>0</v>
      </c>
      <c r="R3597" s="192">
        <v>0</v>
      </c>
    </row>
    <row r="3598" spans="1:18" ht="15" hidden="1">
      <c r="A3598" s="185" t="str">
        <f t="shared" si="129"/>
        <v>B</v>
      </c>
      <c r="B3598" s="191" t="s">
        <v>124</v>
      </c>
      <c r="C3598" s="191" t="s">
        <v>98</v>
      </c>
      <c r="D3598" s="192">
        <f t="shared" si="128"/>
        <v>0</v>
      </c>
      <c r="E3598" s="192">
        <f t="shared" si="128"/>
        <v>0</v>
      </c>
      <c r="F3598" s="192">
        <f t="shared" si="128"/>
        <v>0</v>
      </c>
      <c r="G3598" s="192">
        <f t="shared" si="128"/>
        <v>0</v>
      </c>
      <c r="H3598" s="192">
        <f t="shared" si="128"/>
        <v>0</v>
      </c>
      <c r="I3598" s="192">
        <v>0</v>
      </c>
      <c r="J3598" s="192">
        <v>0</v>
      </c>
      <c r="K3598" s="192">
        <v>0</v>
      </c>
      <c r="L3598" s="192">
        <v>0</v>
      </c>
      <c r="M3598" s="192">
        <v>0</v>
      </c>
      <c r="N3598" s="192">
        <v>0</v>
      </c>
      <c r="O3598" s="192">
        <v>0</v>
      </c>
      <c r="P3598" s="192">
        <v>0</v>
      </c>
      <c r="Q3598" s="192">
        <v>0</v>
      </c>
      <c r="R3598" s="192">
        <v>0</v>
      </c>
    </row>
    <row r="3599" spans="1:18" ht="30.75" hidden="1" thickBot="1">
      <c r="A3599" s="185" t="str">
        <f t="shared" si="129"/>
        <v>B</v>
      </c>
      <c r="B3599" s="186" t="s">
        <v>1802</v>
      </c>
      <c r="C3599" s="187" t="s">
        <v>1803</v>
      </c>
      <c r="D3599" s="188">
        <f t="shared" si="128"/>
        <v>0</v>
      </c>
      <c r="E3599" s="188">
        <f t="shared" si="128"/>
        <v>0</v>
      </c>
      <c r="F3599" s="188">
        <f t="shared" si="128"/>
        <v>0</v>
      </c>
      <c r="G3599" s="188">
        <f t="shared" si="128"/>
        <v>0</v>
      </c>
      <c r="H3599" s="188">
        <f t="shared" si="128"/>
        <v>0</v>
      </c>
      <c r="I3599" s="188">
        <v>0</v>
      </c>
      <c r="J3599" s="188">
        <v>0</v>
      </c>
      <c r="K3599" s="188">
        <v>0</v>
      </c>
      <c r="L3599" s="188">
        <v>0</v>
      </c>
      <c r="M3599" s="188">
        <v>0</v>
      </c>
      <c r="N3599" s="188">
        <v>0</v>
      </c>
      <c r="O3599" s="188">
        <v>0</v>
      </c>
      <c r="P3599" s="188">
        <v>0</v>
      </c>
      <c r="Q3599" s="188">
        <v>0</v>
      </c>
      <c r="R3599" s="188">
        <v>0</v>
      </c>
    </row>
    <row r="3600" spans="1:18" ht="15" hidden="1">
      <c r="A3600" s="185" t="str">
        <f t="shared" si="129"/>
        <v>B</v>
      </c>
      <c r="B3600" s="189" t="s">
        <v>124</v>
      </c>
      <c r="C3600" s="189" t="s">
        <v>96</v>
      </c>
      <c r="D3600" s="190">
        <f t="shared" si="128"/>
        <v>0</v>
      </c>
      <c r="E3600" s="190">
        <f t="shared" si="128"/>
        <v>0</v>
      </c>
      <c r="F3600" s="190">
        <f t="shared" si="128"/>
        <v>0</v>
      </c>
      <c r="G3600" s="190">
        <f t="shared" si="128"/>
        <v>0</v>
      </c>
      <c r="H3600" s="190">
        <f t="shared" si="128"/>
        <v>0</v>
      </c>
      <c r="I3600" s="190">
        <v>0</v>
      </c>
      <c r="J3600" s="190">
        <v>0</v>
      </c>
      <c r="K3600" s="190">
        <v>0</v>
      </c>
      <c r="L3600" s="190">
        <v>0</v>
      </c>
      <c r="M3600" s="190">
        <v>0</v>
      </c>
      <c r="N3600" s="190">
        <v>0</v>
      </c>
      <c r="O3600" s="190">
        <v>0</v>
      </c>
      <c r="P3600" s="190">
        <v>0</v>
      </c>
      <c r="Q3600" s="190">
        <v>0</v>
      </c>
      <c r="R3600" s="190">
        <v>0</v>
      </c>
    </row>
    <row r="3601" spans="1:18" ht="15" hidden="1">
      <c r="A3601" s="185" t="str">
        <f t="shared" si="129"/>
        <v>B</v>
      </c>
      <c r="B3601" s="191" t="s">
        <v>124</v>
      </c>
      <c r="C3601" s="191" t="s">
        <v>97</v>
      </c>
      <c r="D3601" s="192">
        <f t="shared" si="128"/>
        <v>0</v>
      </c>
      <c r="E3601" s="192">
        <f t="shared" si="128"/>
        <v>0</v>
      </c>
      <c r="F3601" s="192">
        <f t="shared" si="128"/>
        <v>0</v>
      </c>
      <c r="G3601" s="192">
        <f t="shared" si="128"/>
        <v>0</v>
      </c>
      <c r="H3601" s="192">
        <f t="shared" si="128"/>
        <v>0</v>
      </c>
      <c r="I3601" s="192">
        <v>0</v>
      </c>
      <c r="J3601" s="192">
        <v>0</v>
      </c>
      <c r="K3601" s="192">
        <v>0</v>
      </c>
      <c r="L3601" s="192">
        <v>0</v>
      </c>
      <c r="M3601" s="192">
        <v>0</v>
      </c>
      <c r="N3601" s="192">
        <v>0</v>
      </c>
      <c r="O3601" s="192">
        <v>0</v>
      </c>
      <c r="P3601" s="192">
        <v>0</v>
      </c>
      <c r="Q3601" s="192">
        <v>0</v>
      </c>
      <c r="R3601" s="192">
        <v>0</v>
      </c>
    </row>
    <row r="3602" spans="1:18" ht="15" hidden="1">
      <c r="A3602" s="185" t="str">
        <f t="shared" si="129"/>
        <v>B</v>
      </c>
      <c r="B3602" s="191" t="s">
        <v>124</v>
      </c>
      <c r="C3602" s="191" t="s">
        <v>98</v>
      </c>
      <c r="D3602" s="192">
        <f t="shared" si="128"/>
        <v>0</v>
      </c>
      <c r="E3602" s="192">
        <f t="shared" si="128"/>
        <v>0</v>
      </c>
      <c r="F3602" s="192">
        <f t="shared" si="128"/>
        <v>0</v>
      </c>
      <c r="G3602" s="192">
        <f t="shared" si="128"/>
        <v>0</v>
      </c>
      <c r="H3602" s="192">
        <f t="shared" si="128"/>
        <v>0</v>
      </c>
      <c r="I3602" s="192">
        <v>0</v>
      </c>
      <c r="J3602" s="192">
        <v>0</v>
      </c>
      <c r="K3602" s="192">
        <v>0</v>
      </c>
      <c r="L3602" s="192">
        <v>0</v>
      </c>
      <c r="M3602" s="192">
        <v>0</v>
      </c>
      <c r="N3602" s="192">
        <v>0</v>
      </c>
      <c r="O3602" s="192">
        <v>0</v>
      </c>
      <c r="P3602" s="192">
        <v>0</v>
      </c>
      <c r="Q3602" s="192">
        <v>0</v>
      </c>
      <c r="R3602" s="192">
        <v>0</v>
      </c>
    </row>
    <row r="3603" spans="1:18" ht="30.75" hidden="1" thickBot="1">
      <c r="A3603" s="185" t="str">
        <f t="shared" si="129"/>
        <v>B</v>
      </c>
      <c r="B3603" s="186" t="s">
        <v>1804</v>
      </c>
      <c r="C3603" s="187" t="s">
        <v>1805</v>
      </c>
      <c r="D3603" s="188">
        <f t="shared" si="128"/>
        <v>0</v>
      </c>
      <c r="E3603" s="188">
        <f t="shared" si="128"/>
        <v>0</v>
      </c>
      <c r="F3603" s="188">
        <f t="shared" si="128"/>
        <v>0</v>
      </c>
      <c r="G3603" s="188">
        <f t="shared" si="128"/>
        <v>0</v>
      </c>
      <c r="H3603" s="188">
        <f t="shared" si="128"/>
        <v>0</v>
      </c>
      <c r="I3603" s="188">
        <v>0</v>
      </c>
      <c r="J3603" s="188">
        <v>0</v>
      </c>
      <c r="K3603" s="188">
        <v>0</v>
      </c>
      <c r="L3603" s="188">
        <v>0</v>
      </c>
      <c r="M3603" s="188">
        <v>0</v>
      </c>
      <c r="N3603" s="188">
        <v>0</v>
      </c>
      <c r="O3603" s="188">
        <v>0</v>
      </c>
      <c r="P3603" s="188">
        <v>0</v>
      </c>
      <c r="Q3603" s="188">
        <v>0</v>
      </c>
      <c r="R3603" s="188">
        <v>0</v>
      </c>
    </row>
    <row r="3604" spans="1:18" ht="15" hidden="1">
      <c r="A3604" s="185" t="str">
        <f t="shared" si="129"/>
        <v>B</v>
      </c>
      <c r="B3604" s="189" t="s">
        <v>124</v>
      </c>
      <c r="C3604" s="189" t="s">
        <v>96</v>
      </c>
      <c r="D3604" s="190">
        <f t="shared" si="128"/>
        <v>0</v>
      </c>
      <c r="E3604" s="190">
        <f t="shared" si="128"/>
        <v>0</v>
      </c>
      <c r="F3604" s="190">
        <f t="shared" si="128"/>
        <v>0</v>
      </c>
      <c r="G3604" s="190">
        <f t="shared" si="128"/>
        <v>0</v>
      </c>
      <c r="H3604" s="190">
        <f t="shared" si="128"/>
        <v>0</v>
      </c>
      <c r="I3604" s="190">
        <v>0</v>
      </c>
      <c r="J3604" s="190">
        <v>0</v>
      </c>
      <c r="K3604" s="190">
        <v>0</v>
      </c>
      <c r="L3604" s="190">
        <v>0</v>
      </c>
      <c r="M3604" s="190">
        <v>0</v>
      </c>
      <c r="N3604" s="190">
        <v>0</v>
      </c>
      <c r="O3604" s="190">
        <v>0</v>
      </c>
      <c r="P3604" s="190">
        <v>0</v>
      </c>
      <c r="Q3604" s="190">
        <v>0</v>
      </c>
      <c r="R3604" s="190">
        <v>0</v>
      </c>
    </row>
    <row r="3605" spans="1:18" ht="15" hidden="1">
      <c r="A3605" s="185" t="str">
        <f t="shared" si="129"/>
        <v>B</v>
      </c>
      <c r="B3605" s="191" t="s">
        <v>124</v>
      </c>
      <c r="C3605" s="191" t="s">
        <v>97</v>
      </c>
      <c r="D3605" s="192">
        <f t="shared" si="128"/>
        <v>0</v>
      </c>
      <c r="E3605" s="192">
        <f t="shared" si="128"/>
        <v>0</v>
      </c>
      <c r="F3605" s="192">
        <f t="shared" si="128"/>
        <v>0</v>
      </c>
      <c r="G3605" s="192">
        <f t="shared" si="128"/>
        <v>0</v>
      </c>
      <c r="H3605" s="192">
        <f t="shared" si="128"/>
        <v>0</v>
      </c>
      <c r="I3605" s="192">
        <v>0</v>
      </c>
      <c r="J3605" s="192">
        <v>0</v>
      </c>
      <c r="K3605" s="192">
        <v>0</v>
      </c>
      <c r="L3605" s="192">
        <v>0</v>
      </c>
      <c r="M3605" s="192">
        <v>0</v>
      </c>
      <c r="N3605" s="192">
        <v>0</v>
      </c>
      <c r="O3605" s="192">
        <v>0</v>
      </c>
      <c r="P3605" s="192">
        <v>0</v>
      </c>
      <c r="Q3605" s="192">
        <v>0</v>
      </c>
      <c r="R3605" s="192">
        <v>0</v>
      </c>
    </row>
    <row r="3606" spans="1:18" ht="15" hidden="1">
      <c r="A3606" s="185" t="str">
        <f t="shared" si="129"/>
        <v>B</v>
      </c>
      <c r="B3606" s="191" t="s">
        <v>124</v>
      </c>
      <c r="C3606" s="191" t="s">
        <v>98</v>
      </c>
      <c r="D3606" s="192">
        <f t="shared" si="128"/>
        <v>0</v>
      </c>
      <c r="E3606" s="192">
        <f t="shared" si="128"/>
        <v>0</v>
      </c>
      <c r="F3606" s="192">
        <f t="shared" si="128"/>
        <v>0</v>
      </c>
      <c r="G3606" s="192">
        <f t="shared" si="128"/>
        <v>0</v>
      </c>
      <c r="H3606" s="192">
        <f t="shared" si="128"/>
        <v>0</v>
      </c>
      <c r="I3606" s="192">
        <v>0</v>
      </c>
      <c r="J3606" s="192">
        <v>0</v>
      </c>
      <c r="K3606" s="192">
        <v>0</v>
      </c>
      <c r="L3606" s="192">
        <v>0</v>
      </c>
      <c r="M3606" s="192">
        <v>0</v>
      </c>
      <c r="N3606" s="192">
        <v>0</v>
      </c>
      <c r="O3606" s="192">
        <v>0</v>
      </c>
      <c r="P3606" s="192">
        <v>0</v>
      </c>
      <c r="Q3606" s="192">
        <v>0</v>
      </c>
      <c r="R3606" s="192">
        <v>0</v>
      </c>
    </row>
    <row r="3607" spans="1:18" ht="30.75" hidden="1" thickBot="1">
      <c r="A3607" s="185" t="str">
        <f t="shared" si="129"/>
        <v>B</v>
      </c>
      <c r="B3607" s="186" t="s">
        <v>1806</v>
      </c>
      <c r="C3607" s="187" t="s">
        <v>1807</v>
      </c>
      <c r="D3607" s="188">
        <f t="shared" si="128"/>
        <v>0</v>
      </c>
      <c r="E3607" s="188">
        <f t="shared" si="128"/>
        <v>0</v>
      </c>
      <c r="F3607" s="188">
        <f t="shared" si="128"/>
        <v>0</v>
      </c>
      <c r="G3607" s="188">
        <f t="shared" si="128"/>
        <v>0</v>
      </c>
      <c r="H3607" s="188">
        <f t="shared" si="128"/>
        <v>0</v>
      </c>
      <c r="I3607" s="188">
        <v>0</v>
      </c>
      <c r="J3607" s="188">
        <v>0</v>
      </c>
      <c r="K3607" s="188">
        <v>0</v>
      </c>
      <c r="L3607" s="188">
        <v>0</v>
      </c>
      <c r="M3607" s="188">
        <v>0</v>
      </c>
      <c r="N3607" s="188">
        <v>0</v>
      </c>
      <c r="O3607" s="188">
        <v>0</v>
      </c>
      <c r="P3607" s="188">
        <v>0</v>
      </c>
      <c r="Q3607" s="188">
        <v>0</v>
      </c>
      <c r="R3607" s="188">
        <v>0</v>
      </c>
    </row>
    <row r="3608" spans="1:18" ht="15" hidden="1">
      <c r="A3608" s="185" t="str">
        <f t="shared" si="129"/>
        <v>B</v>
      </c>
      <c r="B3608" s="189" t="s">
        <v>124</v>
      </c>
      <c r="C3608" s="189" t="s">
        <v>96</v>
      </c>
      <c r="D3608" s="190">
        <f t="shared" si="128"/>
        <v>0</v>
      </c>
      <c r="E3608" s="190">
        <f t="shared" si="128"/>
        <v>0</v>
      </c>
      <c r="F3608" s="190">
        <f t="shared" si="128"/>
        <v>0</v>
      </c>
      <c r="G3608" s="190">
        <f t="shared" si="128"/>
        <v>0</v>
      </c>
      <c r="H3608" s="190">
        <f t="shared" si="128"/>
        <v>0</v>
      </c>
      <c r="I3608" s="190">
        <v>0</v>
      </c>
      <c r="J3608" s="190">
        <v>0</v>
      </c>
      <c r="K3608" s="190">
        <v>0</v>
      </c>
      <c r="L3608" s="190">
        <v>0</v>
      </c>
      <c r="M3608" s="190">
        <v>0</v>
      </c>
      <c r="N3608" s="190">
        <v>0</v>
      </c>
      <c r="O3608" s="190">
        <v>0</v>
      </c>
      <c r="P3608" s="190">
        <v>0</v>
      </c>
      <c r="Q3608" s="190">
        <v>0</v>
      </c>
      <c r="R3608" s="190">
        <v>0</v>
      </c>
    </row>
    <row r="3609" spans="1:18" ht="15" hidden="1">
      <c r="A3609" s="185" t="str">
        <f t="shared" si="129"/>
        <v>B</v>
      </c>
      <c r="B3609" s="191" t="s">
        <v>124</v>
      </c>
      <c r="C3609" s="191" t="s">
        <v>97</v>
      </c>
      <c r="D3609" s="192">
        <f t="shared" si="128"/>
        <v>0</v>
      </c>
      <c r="E3609" s="192">
        <f t="shared" si="128"/>
        <v>0</v>
      </c>
      <c r="F3609" s="192">
        <f t="shared" si="128"/>
        <v>0</v>
      </c>
      <c r="G3609" s="192">
        <f t="shared" si="128"/>
        <v>0</v>
      </c>
      <c r="H3609" s="192">
        <f t="shared" si="128"/>
        <v>0</v>
      </c>
      <c r="I3609" s="192">
        <v>0</v>
      </c>
      <c r="J3609" s="192">
        <v>0</v>
      </c>
      <c r="K3609" s="192">
        <v>0</v>
      </c>
      <c r="L3609" s="192">
        <v>0</v>
      </c>
      <c r="M3609" s="192">
        <v>0</v>
      </c>
      <c r="N3609" s="192">
        <v>0</v>
      </c>
      <c r="O3609" s="192">
        <v>0</v>
      </c>
      <c r="P3609" s="192">
        <v>0</v>
      </c>
      <c r="Q3609" s="192">
        <v>0</v>
      </c>
      <c r="R3609" s="192">
        <v>0</v>
      </c>
    </row>
    <row r="3610" spans="1:18" ht="15" hidden="1">
      <c r="A3610" s="185" t="str">
        <f t="shared" si="129"/>
        <v>B</v>
      </c>
      <c r="B3610" s="191" t="s">
        <v>124</v>
      </c>
      <c r="C3610" s="191" t="s">
        <v>98</v>
      </c>
      <c r="D3610" s="192">
        <f t="shared" si="128"/>
        <v>0</v>
      </c>
      <c r="E3610" s="192">
        <f t="shared" si="128"/>
        <v>0</v>
      </c>
      <c r="F3610" s="192">
        <f t="shared" si="128"/>
        <v>0</v>
      </c>
      <c r="G3610" s="192">
        <f t="shared" si="128"/>
        <v>0</v>
      </c>
      <c r="H3610" s="192">
        <f t="shared" si="128"/>
        <v>0</v>
      </c>
      <c r="I3610" s="192">
        <v>0</v>
      </c>
      <c r="J3610" s="192">
        <v>0</v>
      </c>
      <c r="K3610" s="192">
        <v>0</v>
      </c>
      <c r="L3610" s="192">
        <v>0</v>
      </c>
      <c r="M3610" s="192">
        <v>0</v>
      </c>
      <c r="N3610" s="192">
        <v>0</v>
      </c>
      <c r="O3610" s="192">
        <v>0</v>
      </c>
      <c r="P3610" s="192">
        <v>0</v>
      </c>
      <c r="Q3610" s="192">
        <v>0</v>
      </c>
      <c r="R3610" s="192">
        <v>0</v>
      </c>
    </row>
    <row r="3611" spans="1:18" ht="15" hidden="1">
      <c r="A3611" s="185" t="str">
        <f t="shared" si="129"/>
        <v>B</v>
      </c>
      <c r="B3611" s="191" t="s">
        <v>124</v>
      </c>
      <c r="C3611" s="191" t="s">
        <v>102</v>
      </c>
      <c r="D3611" s="192">
        <f t="shared" si="128"/>
        <v>0</v>
      </c>
      <c r="E3611" s="192">
        <f t="shared" si="128"/>
        <v>0</v>
      </c>
      <c r="F3611" s="192">
        <f t="shared" si="128"/>
        <v>0</v>
      </c>
      <c r="G3611" s="192">
        <f t="shared" si="128"/>
        <v>0</v>
      </c>
      <c r="H3611" s="192">
        <f t="shared" si="128"/>
        <v>0</v>
      </c>
      <c r="I3611" s="192">
        <v>0</v>
      </c>
      <c r="J3611" s="192">
        <v>0</v>
      </c>
      <c r="K3611" s="192">
        <v>0</v>
      </c>
      <c r="L3611" s="192">
        <v>0</v>
      </c>
      <c r="M3611" s="192">
        <v>0</v>
      </c>
      <c r="N3611" s="192">
        <v>0</v>
      </c>
      <c r="O3611" s="192">
        <v>0</v>
      </c>
      <c r="P3611" s="192">
        <v>0</v>
      </c>
      <c r="Q3611" s="192">
        <v>0</v>
      </c>
      <c r="R3611" s="192">
        <v>0</v>
      </c>
    </row>
    <row r="3612" spans="1:18" ht="15" hidden="1">
      <c r="A3612" s="185" t="str">
        <f t="shared" si="129"/>
        <v>B</v>
      </c>
      <c r="B3612" s="189" t="s">
        <v>124</v>
      </c>
      <c r="C3612" s="189" t="s">
        <v>121</v>
      </c>
      <c r="D3612" s="190">
        <f t="shared" si="128"/>
        <v>0</v>
      </c>
      <c r="E3612" s="190">
        <f t="shared" si="128"/>
        <v>0</v>
      </c>
      <c r="F3612" s="190">
        <f t="shared" si="128"/>
        <v>0</v>
      </c>
      <c r="G3612" s="190">
        <f t="shared" si="128"/>
        <v>0</v>
      </c>
      <c r="H3612" s="190">
        <f t="shared" si="128"/>
        <v>0</v>
      </c>
      <c r="I3612" s="190">
        <v>0</v>
      </c>
      <c r="J3612" s="190">
        <v>0</v>
      </c>
      <c r="K3612" s="190">
        <v>0</v>
      </c>
      <c r="L3612" s="190">
        <v>0</v>
      </c>
      <c r="M3612" s="190">
        <v>0</v>
      </c>
      <c r="N3612" s="190">
        <v>0</v>
      </c>
      <c r="O3612" s="190">
        <v>0</v>
      </c>
      <c r="P3612" s="190">
        <v>0</v>
      </c>
      <c r="Q3612" s="190">
        <v>0</v>
      </c>
      <c r="R3612" s="190">
        <v>0</v>
      </c>
    </row>
    <row r="3613" spans="1:18" ht="15.75" hidden="1" thickBot="1">
      <c r="A3613" s="185" t="str">
        <f t="shared" si="129"/>
        <v>B</v>
      </c>
      <c r="B3613" s="186" t="s">
        <v>1808</v>
      </c>
      <c r="C3613" s="187" t="s">
        <v>1809</v>
      </c>
      <c r="D3613" s="188">
        <f t="shared" si="128"/>
        <v>0</v>
      </c>
      <c r="E3613" s="188">
        <f t="shared" si="128"/>
        <v>0</v>
      </c>
      <c r="F3613" s="188">
        <f t="shared" si="128"/>
        <v>0</v>
      </c>
      <c r="G3613" s="188">
        <f t="shared" si="128"/>
        <v>0</v>
      </c>
      <c r="H3613" s="188">
        <f t="shared" si="128"/>
        <v>0</v>
      </c>
      <c r="I3613" s="188">
        <v>0</v>
      </c>
      <c r="J3613" s="188">
        <v>0</v>
      </c>
      <c r="K3613" s="188">
        <v>0</v>
      </c>
      <c r="L3613" s="188">
        <v>0</v>
      </c>
      <c r="M3613" s="188">
        <v>0</v>
      </c>
      <c r="N3613" s="188">
        <v>0</v>
      </c>
      <c r="O3613" s="188">
        <v>0</v>
      </c>
      <c r="P3613" s="188">
        <v>0</v>
      </c>
      <c r="Q3613" s="188">
        <v>0</v>
      </c>
      <c r="R3613" s="188">
        <v>0</v>
      </c>
    </row>
    <row r="3614" spans="1:18" ht="15" hidden="1">
      <c r="A3614" s="185" t="str">
        <f t="shared" si="129"/>
        <v>B</v>
      </c>
      <c r="B3614" s="189" t="s">
        <v>124</v>
      </c>
      <c r="C3614" s="189" t="s">
        <v>96</v>
      </c>
      <c r="D3614" s="190">
        <f t="shared" si="128"/>
        <v>0</v>
      </c>
      <c r="E3614" s="190">
        <f t="shared" si="128"/>
        <v>0</v>
      </c>
      <c r="F3614" s="190">
        <f t="shared" si="128"/>
        <v>0</v>
      </c>
      <c r="G3614" s="190">
        <f t="shared" si="128"/>
        <v>0</v>
      </c>
      <c r="H3614" s="190">
        <f t="shared" si="128"/>
        <v>0</v>
      </c>
      <c r="I3614" s="190">
        <v>0</v>
      </c>
      <c r="J3614" s="190">
        <v>0</v>
      </c>
      <c r="K3614" s="190">
        <v>0</v>
      </c>
      <c r="L3614" s="190">
        <v>0</v>
      </c>
      <c r="M3614" s="190">
        <v>0</v>
      </c>
      <c r="N3614" s="190">
        <v>0</v>
      </c>
      <c r="O3614" s="190">
        <v>0</v>
      </c>
      <c r="P3614" s="190">
        <v>0</v>
      </c>
      <c r="Q3614" s="190">
        <v>0</v>
      </c>
      <c r="R3614" s="190">
        <v>0</v>
      </c>
    </row>
    <row r="3615" spans="1:18" ht="15" hidden="1">
      <c r="A3615" s="185" t="str">
        <f t="shared" si="129"/>
        <v>B</v>
      </c>
      <c r="B3615" s="191" t="s">
        <v>124</v>
      </c>
      <c r="C3615" s="191" t="s">
        <v>97</v>
      </c>
      <c r="D3615" s="192">
        <f t="shared" si="128"/>
        <v>0</v>
      </c>
      <c r="E3615" s="192">
        <f t="shared" si="128"/>
        <v>0</v>
      </c>
      <c r="F3615" s="192">
        <f t="shared" si="128"/>
        <v>0</v>
      </c>
      <c r="G3615" s="192">
        <f t="shared" si="128"/>
        <v>0</v>
      </c>
      <c r="H3615" s="192">
        <f t="shared" si="128"/>
        <v>0</v>
      </c>
      <c r="I3615" s="192">
        <v>0</v>
      </c>
      <c r="J3615" s="192">
        <v>0</v>
      </c>
      <c r="K3615" s="192">
        <v>0</v>
      </c>
      <c r="L3615" s="192">
        <v>0</v>
      </c>
      <c r="M3615" s="192">
        <v>0</v>
      </c>
      <c r="N3615" s="192">
        <v>0</v>
      </c>
      <c r="O3615" s="192">
        <v>0</v>
      </c>
      <c r="P3615" s="192">
        <v>0</v>
      </c>
      <c r="Q3615" s="192">
        <v>0</v>
      </c>
      <c r="R3615" s="192">
        <v>0</v>
      </c>
    </row>
    <row r="3616" spans="1:18" ht="15" hidden="1">
      <c r="A3616" s="185" t="str">
        <f t="shared" si="129"/>
        <v>B</v>
      </c>
      <c r="B3616" s="191" t="s">
        <v>124</v>
      </c>
      <c r="C3616" s="191" t="s">
        <v>98</v>
      </c>
      <c r="D3616" s="192">
        <f t="shared" ref="D3616:H3679" si="130">I3616+N3616</f>
        <v>0</v>
      </c>
      <c r="E3616" s="192">
        <f t="shared" si="130"/>
        <v>0</v>
      </c>
      <c r="F3616" s="192">
        <f t="shared" si="130"/>
        <v>0</v>
      </c>
      <c r="G3616" s="192">
        <f t="shared" si="130"/>
        <v>0</v>
      </c>
      <c r="H3616" s="192">
        <f t="shared" si="130"/>
        <v>0</v>
      </c>
      <c r="I3616" s="192">
        <v>0</v>
      </c>
      <c r="J3616" s="192">
        <v>0</v>
      </c>
      <c r="K3616" s="192">
        <v>0</v>
      </c>
      <c r="L3616" s="192">
        <v>0</v>
      </c>
      <c r="M3616" s="192">
        <v>0</v>
      </c>
      <c r="N3616" s="192">
        <v>0</v>
      </c>
      <c r="O3616" s="192">
        <v>0</v>
      </c>
      <c r="P3616" s="192">
        <v>0</v>
      </c>
      <c r="Q3616" s="192">
        <v>0</v>
      </c>
      <c r="R3616" s="192">
        <v>0</v>
      </c>
    </row>
    <row r="3617" spans="1:18" ht="15" hidden="1">
      <c r="A3617" s="185" t="str">
        <f t="shared" si="129"/>
        <v>B</v>
      </c>
      <c r="B3617" s="191" t="s">
        <v>124</v>
      </c>
      <c r="C3617" s="191" t="s">
        <v>100</v>
      </c>
      <c r="D3617" s="192">
        <f t="shared" si="130"/>
        <v>0</v>
      </c>
      <c r="E3617" s="192">
        <f t="shared" si="130"/>
        <v>0</v>
      </c>
      <c r="F3617" s="192">
        <f t="shared" si="130"/>
        <v>0</v>
      </c>
      <c r="G3617" s="192">
        <f t="shared" si="130"/>
        <v>0</v>
      </c>
      <c r="H3617" s="192">
        <f t="shared" si="130"/>
        <v>0</v>
      </c>
      <c r="I3617" s="192">
        <v>0</v>
      </c>
      <c r="J3617" s="192">
        <v>0</v>
      </c>
      <c r="K3617" s="192">
        <v>0</v>
      </c>
      <c r="L3617" s="192">
        <v>0</v>
      </c>
      <c r="M3617" s="192">
        <v>0</v>
      </c>
      <c r="N3617" s="192">
        <v>0</v>
      </c>
      <c r="O3617" s="192">
        <v>0</v>
      </c>
      <c r="P3617" s="192">
        <v>0</v>
      </c>
      <c r="Q3617" s="192">
        <v>0</v>
      </c>
      <c r="R3617" s="192">
        <v>0</v>
      </c>
    </row>
    <row r="3618" spans="1:18" ht="15" hidden="1">
      <c r="A3618" s="185" t="str">
        <f t="shared" si="129"/>
        <v>B</v>
      </c>
      <c r="B3618" s="191" t="s">
        <v>124</v>
      </c>
      <c r="C3618" s="191" t="s">
        <v>102</v>
      </c>
      <c r="D3618" s="192">
        <f t="shared" si="130"/>
        <v>0</v>
      </c>
      <c r="E3618" s="192">
        <f t="shared" si="130"/>
        <v>0</v>
      </c>
      <c r="F3618" s="192">
        <f t="shared" si="130"/>
        <v>0</v>
      </c>
      <c r="G3618" s="192">
        <f t="shared" si="130"/>
        <v>0</v>
      </c>
      <c r="H3618" s="192">
        <f t="shared" si="130"/>
        <v>0</v>
      </c>
      <c r="I3618" s="192">
        <v>0</v>
      </c>
      <c r="J3618" s="192">
        <v>0</v>
      </c>
      <c r="K3618" s="192">
        <v>0</v>
      </c>
      <c r="L3618" s="192">
        <v>0</v>
      </c>
      <c r="M3618" s="192">
        <v>0</v>
      </c>
      <c r="N3618" s="192">
        <v>0</v>
      </c>
      <c r="O3618" s="192">
        <v>0</v>
      </c>
      <c r="P3618" s="192">
        <v>0</v>
      </c>
      <c r="Q3618" s="192">
        <v>0</v>
      </c>
      <c r="R3618" s="192">
        <v>0</v>
      </c>
    </row>
    <row r="3619" spans="1:18" ht="15" hidden="1">
      <c r="A3619" s="185" t="str">
        <f t="shared" si="129"/>
        <v>B</v>
      </c>
      <c r="B3619" s="189" t="s">
        <v>124</v>
      </c>
      <c r="C3619" s="189" t="s">
        <v>121</v>
      </c>
      <c r="D3619" s="190">
        <f t="shared" si="130"/>
        <v>0</v>
      </c>
      <c r="E3619" s="190">
        <f t="shared" si="130"/>
        <v>0</v>
      </c>
      <c r="F3619" s="190">
        <f t="shared" si="130"/>
        <v>0</v>
      </c>
      <c r="G3619" s="190">
        <f t="shared" si="130"/>
        <v>0</v>
      </c>
      <c r="H3619" s="190">
        <f t="shared" si="130"/>
        <v>0</v>
      </c>
      <c r="I3619" s="190">
        <v>0</v>
      </c>
      <c r="J3619" s="190">
        <v>0</v>
      </c>
      <c r="K3619" s="190">
        <v>0</v>
      </c>
      <c r="L3619" s="190">
        <v>0</v>
      </c>
      <c r="M3619" s="190">
        <v>0</v>
      </c>
      <c r="N3619" s="190">
        <v>0</v>
      </c>
      <c r="O3619" s="190">
        <v>0</v>
      </c>
      <c r="P3619" s="190">
        <v>0</v>
      </c>
      <c r="Q3619" s="190">
        <v>0</v>
      </c>
      <c r="R3619" s="190">
        <v>0</v>
      </c>
    </row>
    <row r="3620" spans="1:18" ht="45.75" hidden="1" thickBot="1">
      <c r="A3620" s="185" t="str">
        <f t="shared" si="129"/>
        <v>B</v>
      </c>
      <c r="B3620" s="186" t="s">
        <v>1810</v>
      </c>
      <c r="C3620" s="187" t="s">
        <v>1811</v>
      </c>
      <c r="D3620" s="188">
        <f t="shared" si="130"/>
        <v>0</v>
      </c>
      <c r="E3620" s="188">
        <f t="shared" si="130"/>
        <v>0</v>
      </c>
      <c r="F3620" s="188">
        <f t="shared" si="130"/>
        <v>0</v>
      </c>
      <c r="G3620" s="188">
        <f t="shared" si="130"/>
        <v>0</v>
      </c>
      <c r="H3620" s="188">
        <f t="shared" si="130"/>
        <v>0</v>
      </c>
      <c r="I3620" s="188">
        <v>0</v>
      </c>
      <c r="J3620" s="188">
        <v>0</v>
      </c>
      <c r="K3620" s="188">
        <v>0</v>
      </c>
      <c r="L3620" s="188">
        <v>0</v>
      </c>
      <c r="M3620" s="188">
        <v>0</v>
      </c>
      <c r="N3620" s="188">
        <v>0</v>
      </c>
      <c r="O3620" s="188">
        <v>0</v>
      </c>
      <c r="P3620" s="188">
        <v>0</v>
      </c>
      <c r="Q3620" s="188">
        <v>0</v>
      </c>
      <c r="R3620" s="188">
        <v>0</v>
      </c>
    </row>
    <row r="3621" spans="1:18" ht="15" hidden="1">
      <c r="A3621" s="185" t="str">
        <f t="shared" si="129"/>
        <v>B</v>
      </c>
      <c r="B3621" s="189" t="s">
        <v>124</v>
      </c>
      <c r="C3621" s="189" t="s">
        <v>96</v>
      </c>
      <c r="D3621" s="190">
        <f t="shared" si="130"/>
        <v>0</v>
      </c>
      <c r="E3621" s="190">
        <f t="shared" si="130"/>
        <v>0</v>
      </c>
      <c r="F3621" s="190">
        <f t="shared" si="130"/>
        <v>0</v>
      </c>
      <c r="G3621" s="190">
        <f t="shared" si="130"/>
        <v>0</v>
      </c>
      <c r="H3621" s="190">
        <f t="shared" si="130"/>
        <v>0</v>
      </c>
      <c r="I3621" s="190">
        <v>0</v>
      </c>
      <c r="J3621" s="190">
        <v>0</v>
      </c>
      <c r="K3621" s="190">
        <v>0</v>
      </c>
      <c r="L3621" s="190">
        <v>0</v>
      </c>
      <c r="M3621" s="190">
        <v>0</v>
      </c>
      <c r="N3621" s="190">
        <v>0</v>
      </c>
      <c r="O3621" s="190">
        <v>0</v>
      </c>
      <c r="P3621" s="190">
        <v>0</v>
      </c>
      <c r="Q3621" s="190">
        <v>0</v>
      </c>
      <c r="R3621" s="190">
        <v>0</v>
      </c>
    </row>
    <row r="3622" spans="1:18" ht="15" hidden="1">
      <c r="A3622" s="185" t="str">
        <f t="shared" si="129"/>
        <v>B</v>
      </c>
      <c r="B3622" s="191" t="s">
        <v>124</v>
      </c>
      <c r="C3622" s="191" t="s">
        <v>97</v>
      </c>
      <c r="D3622" s="192">
        <f t="shared" si="130"/>
        <v>0</v>
      </c>
      <c r="E3622" s="192">
        <f t="shared" si="130"/>
        <v>0</v>
      </c>
      <c r="F3622" s="192">
        <f t="shared" si="130"/>
        <v>0</v>
      </c>
      <c r="G3622" s="192">
        <f t="shared" si="130"/>
        <v>0</v>
      </c>
      <c r="H3622" s="192">
        <f t="shared" si="130"/>
        <v>0</v>
      </c>
      <c r="I3622" s="192">
        <v>0</v>
      </c>
      <c r="J3622" s="192">
        <v>0</v>
      </c>
      <c r="K3622" s="192">
        <v>0</v>
      </c>
      <c r="L3622" s="192">
        <v>0</v>
      </c>
      <c r="M3622" s="192">
        <v>0</v>
      </c>
      <c r="N3622" s="192">
        <v>0</v>
      </c>
      <c r="O3622" s="192">
        <v>0</v>
      </c>
      <c r="P3622" s="192">
        <v>0</v>
      </c>
      <c r="Q3622" s="192">
        <v>0</v>
      </c>
      <c r="R3622" s="192">
        <v>0</v>
      </c>
    </row>
    <row r="3623" spans="1:18" ht="15" hidden="1">
      <c r="A3623" s="185" t="str">
        <f t="shared" si="129"/>
        <v>B</v>
      </c>
      <c r="B3623" s="191" t="s">
        <v>124</v>
      </c>
      <c r="C3623" s="191" t="s">
        <v>98</v>
      </c>
      <c r="D3623" s="192">
        <f t="shared" si="130"/>
        <v>0</v>
      </c>
      <c r="E3623" s="192">
        <f t="shared" si="130"/>
        <v>0</v>
      </c>
      <c r="F3623" s="192">
        <f t="shared" si="130"/>
        <v>0</v>
      </c>
      <c r="G3623" s="192">
        <f t="shared" si="130"/>
        <v>0</v>
      </c>
      <c r="H3623" s="192">
        <f t="shared" si="130"/>
        <v>0</v>
      </c>
      <c r="I3623" s="192">
        <v>0</v>
      </c>
      <c r="J3623" s="192">
        <v>0</v>
      </c>
      <c r="K3623" s="192">
        <v>0</v>
      </c>
      <c r="L3623" s="192">
        <v>0</v>
      </c>
      <c r="M3623" s="192">
        <v>0</v>
      </c>
      <c r="N3623" s="192">
        <v>0</v>
      </c>
      <c r="O3623" s="192">
        <v>0</v>
      </c>
      <c r="P3623" s="192">
        <v>0</v>
      </c>
      <c r="Q3623" s="192">
        <v>0</v>
      </c>
      <c r="R3623" s="192">
        <v>0</v>
      </c>
    </row>
    <row r="3624" spans="1:18" ht="15.75" hidden="1" thickBot="1">
      <c r="A3624" s="185" t="str">
        <f t="shared" si="129"/>
        <v>B</v>
      </c>
      <c r="B3624" s="186" t="s">
        <v>1812</v>
      </c>
      <c r="C3624" s="187" t="s">
        <v>1813</v>
      </c>
      <c r="D3624" s="188">
        <f t="shared" si="130"/>
        <v>0</v>
      </c>
      <c r="E3624" s="188">
        <f t="shared" si="130"/>
        <v>0</v>
      </c>
      <c r="F3624" s="188">
        <f t="shared" si="130"/>
        <v>0</v>
      </c>
      <c r="G3624" s="188">
        <f t="shared" si="130"/>
        <v>0</v>
      </c>
      <c r="H3624" s="188">
        <f t="shared" si="130"/>
        <v>0</v>
      </c>
      <c r="I3624" s="188">
        <v>0</v>
      </c>
      <c r="J3624" s="188">
        <v>0</v>
      </c>
      <c r="K3624" s="188">
        <v>0</v>
      </c>
      <c r="L3624" s="188">
        <v>0</v>
      </c>
      <c r="M3624" s="188">
        <v>0</v>
      </c>
      <c r="N3624" s="188">
        <v>0</v>
      </c>
      <c r="O3624" s="188">
        <v>0</v>
      </c>
      <c r="P3624" s="188">
        <v>0</v>
      </c>
      <c r="Q3624" s="188">
        <v>0</v>
      </c>
      <c r="R3624" s="188">
        <v>0</v>
      </c>
    </row>
    <row r="3625" spans="1:18" ht="15" hidden="1">
      <c r="A3625" s="185" t="str">
        <f t="shared" si="129"/>
        <v>B</v>
      </c>
      <c r="B3625" s="189" t="s">
        <v>124</v>
      </c>
      <c r="C3625" s="189" t="s">
        <v>96</v>
      </c>
      <c r="D3625" s="190">
        <f t="shared" si="130"/>
        <v>0</v>
      </c>
      <c r="E3625" s="190">
        <f t="shared" si="130"/>
        <v>0</v>
      </c>
      <c r="F3625" s="190">
        <f t="shared" si="130"/>
        <v>0</v>
      </c>
      <c r="G3625" s="190">
        <f t="shared" si="130"/>
        <v>0</v>
      </c>
      <c r="H3625" s="190">
        <f t="shared" si="130"/>
        <v>0</v>
      </c>
      <c r="I3625" s="190">
        <v>0</v>
      </c>
      <c r="J3625" s="190">
        <v>0</v>
      </c>
      <c r="K3625" s="190">
        <v>0</v>
      </c>
      <c r="L3625" s="190">
        <v>0</v>
      </c>
      <c r="M3625" s="190">
        <v>0</v>
      </c>
      <c r="N3625" s="190">
        <v>0</v>
      </c>
      <c r="O3625" s="190">
        <v>0</v>
      </c>
      <c r="P3625" s="190">
        <v>0</v>
      </c>
      <c r="Q3625" s="190">
        <v>0</v>
      </c>
      <c r="R3625" s="190">
        <v>0</v>
      </c>
    </row>
    <row r="3626" spans="1:18" ht="15" hidden="1">
      <c r="A3626" s="185" t="str">
        <f t="shared" si="129"/>
        <v>B</v>
      </c>
      <c r="B3626" s="191" t="s">
        <v>124</v>
      </c>
      <c r="C3626" s="191" t="s">
        <v>98</v>
      </c>
      <c r="D3626" s="192">
        <f t="shared" si="130"/>
        <v>0</v>
      </c>
      <c r="E3626" s="192">
        <f t="shared" si="130"/>
        <v>0</v>
      </c>
      <c r="F3626" s="192">
        <f t="shared" si="130"/>
        <v>0</v>
      </c>
      <c r="G3626" s="192">
        <f t="shared" si="130"/>
        <v>0</v>
      </c>
      <c r="H3626" s="192">
        <f t="shared" si="130"/>
        <v>0</v>
      </c>
      <c r="I3626" s="192">
        <v>0</v>
      </c>
      <c r="J3626" s="192">
        <v>0</v>
      </c>
      <c r="K3626" s="192">
        <v>0</v>
      </c>
      <c r="L3626" s="192">
        <v>0</v>
      </c>
      <c r="M3626" s="192">
        <v>0</v>
      </c>
      <c r="N3626" s="192">
        <v>0</v>
      </c>
      <c r="O3626" s="192">
        <v>0</v>
      </c>
      <c r="P3626" s="192">
        <v>0</v>
      </c>
      <c r="Q3626" s="192">
        <v>0</v>
      </c>
      <c r="R3626" s="192">
        <v>0</v>
      </c>
    </row>
    <row r="3627" spans="1:18" ht="15" hidden="1">
      <c r="A3627" s="185" t="str">
        <f t="shared" si="129"/>
        <v>B</v>
      </c>
      <c r="B3627" s="191" t="s">
        <v>124</v>
      </c>
      <c r="C3627" s="191" t="s">
        <v>100</v>
      </c>
      <c r="D3627" s="192">
        <f t="shared" si="130"/>
        <v>0</v>
      </c>
      <c r="E3627" s="192">
        <f t="shared" si="130"/>
        <v>0</v>
      </c>
      <c r="F3627" s="192">
        <f t="shared" si="130"/>
        <v>0</v>
      </c>
      <c r="G3627" s="192">
        <f t="shared" si="130"/>
        <v>0</v>
      </c>
      <c r="H3627" s="192">
        <f t="shared" si="130"/>
        <v>0</v>
      </c>
      <c r="I3627" s="192">
        <v>0</v>
      </c>
      <c r="J3627" s="192">
        <v>0</v>
      </c>
      <c r="K3627" s="192">
        <v>0</v>
      </c>
      <c r="L3627" s="192">
        <v>0</v>
      </c>
      <c r="M3627" s="192">
        <v>0</v>
      </c>
      <c r="N3627" s="192">
        <v>0</v>
      </c>
      <c r="O3627" s="192">
        <v>0</v>
      </c>
      <c r="P3627" s="192">
        <v>0</v>
      </c>
      <c r="Q3627" s="192">
        <v>0</v>
      </c>
      <c r="R3627" s="192">
        <v>0</v>
      </c>
    </row>
    <row r="3628" spans="1:18" ht="15" hidden="1">
      <c r="A3628" s="185" t="str">
        <f t="shared" si="129"/>
        <v>B</v>
      </c>
      <c r="B3628" s="191" t="s">
        <v>124</v>
      </c>
      <c r="C3628" s="191" t="s">
        <v>102</v>
      </c>
      <c r="D3628" s="192">
        <f t="shared" si="130"/>
        <v>0</v>
      </c>
      <c r="E3628" s="192">
        <f t="shared" si="130"/>
        <v>0</v>
      </c>
      <c r="F3628" s="192">
        <f t="shared" si="130"/>
        <v>0</v>
      </c>
      <c r="G3628" s="192">
        <f t="shared" si="130"/>
        <v>0</v>
      </c>
      <c r="H3628" s="192">
        <f t="shared" si="130"/>
        <v>0</v>
      </c>
      <c r="I3628" s="192">
        <v>0</v>
      </c>
      <c r="J3628" s="192">
        <v>0</v>
      </c>
      <c r="K3628" s="192">
        <v>0</v>
      </c>
      <c r="L3628" s="192">
        <v>0</v>
      </c>
      <c r="M3628" s="192">
        <v>0</v>
      </c>
      <c r="N3628" s="192">
        <v>0</v>
      </c>
      <c r="O3628" s="192">
        <v>0</v>
      </c>
      <c r="P3628" s="192">
        <v>0</v>
      </c>
      <c r="Q3628" s="192">
        <v>0</v>
      </c>
      <c r="R3628" s="192">
        <v>0</v>
      </c>
    </row>
    <row r="3629" spans="1:18" ht="15" hidden="1">
      <c r="A3629" s="185" t="str">
        <f t="shared" si="129"/>
        <v>B</v>
      </c>
      <c r="B3629" s="189" t="s">
        <v>124</v>
      </c>
      <c r="C3629" s="189" t="s">
        <v>121</v>
      </c>
      <c r="D3629" s="190">
        <f t="shared" si="130"/>
        <v>0</v>
      </c>
      <c r="E3629" s="190">
        <f t="shared" si="130"/>
        <v>0</v>
      </c>
      <c r="F3629" s="190">
        <f t="shared" si="130"/>
        <v>0</v>
      </c>
      <c r="G3629" s="190">
        <f t="shared" si="130"/>
        <v>0</v>
      </c>
      <c r="H3629" s="190">
        <f t="shared" si="130"/>
        <v>0</v>
      </c>
      <c r="I3629" s="190">
        <v>0</v>
      </c>
      <c r="J3629" s="190">
        <v>0</v>
      </c>
      <c r="K3629" s="190">
        <v>0</v>
      </c>
      <c r="L3629" s="190">
        <v>0</v>
      </c>
      <c r="M3629" s="190">
        <v>0</v>
      </c>
      <c r="N3629" s="190">
        <v>0</v>
      </c>
      <c r="O3629" s="190">
        <v>0</v>
      </c>
      <c r="P3629" s="190">
        <v>0</v>
      </c>
      <c r="Q3629" s="190">
        <v>0</v>
      </c>
      <c r="R3629" s="190">
        <v>0</v>
      </c>
    </row>
    <row r="3630" spans="1:18" ht="45.75" hidden="1" thickBot="1">
      <c r="A3630" s="185" t="str">
        <f t="shared" si="129"/>
        <v>B</v>
      </c>
      <c r="B3630" s="186" t="s">
        <v>1814</v>
      </c>
      <c r="C3630" s="187" t="s">
        <v>1815</v>
      </c>
      <c r="D3630" s="188">
        <f t="shared" si="130"/>
        <v>0</v>
      </c>
      <c r="E3630" s="188">
        <f t="shared" si="130"/>
        <v>0</v>
      </c>
      <c r="F3630" s="188">
        <f t="shared" si="130"/>
        <v>0</v>
      </c>
      <c r="G3630" s="188">
        <f t="shared" si="130"/>
        <v>0</v>
      </c>
      <c r="H3630" s="188">
        <f t="shared" si="130"/>
        <v>0</v>
      </c>
      <c r="I3630" s="188">
        <v>0</v>
      </c>
      <c r="J3630" s="188">
        <v>0</v>
      </c>
      <c r="K3630" s="188">
        <v>0</v>
      </c>
      <c r="L3630" s="188">
        <v>0</v>
      </c>
      <c r="M3630" s="188">
        <v>0</v>
      </c>
      <c r="N3630" s="188">
        <v>0</v>
      </c>
      <c r="O3630" s="188">
        <v>0</v>
      </c>
      <c r="P3630" s="188">
        <v>0</v>
      </c>
      <c r="Q3630" s="188">
        <v>0</v>
      </c>
      <c r="R3630" s="188">
        <v>0</v>
      </c>
    </row>
    <row r="3631" spans="1:18" ht="15" hidden="1">
      <c r="A3631" s="185" t="str">
        <f t="shared" si="129"/>
        <v>B</v>
      </c>
      <c r="B3631" s="189" t="s">
        <v>124</v>
      </c>
      <c r="C3631" s="189" t="s">
        <v>96</v>
      </c>
      <c r="D3631" s="190">
        <f t="shared" si="130"/>
        <v>0</v>
      </c>
      <c r="E3631" s="190">
        <f t="shared" si="130"/>
        <v>0</v>
      </c>
      <c r="F3631" s="190">
        <f t="shared" si="130"/>
        <v>0</v>
      </c>
      <c r="G3631" s="190">
        <f t="shared" si="130"/>
        <v>0</v>
      </c>
      <c r="H3631" s="190">
        <f t="shared" si="130"/>
        <v>0</v>
      </c>
      <c r="I3631" s="190">
        <v>0</v>
      </c>
      <c r="J3631" s="190">
        <v>0</v>
      </c>
      <c r="K3631" s="190">
        <v>0</v>
      </c>
      <c r="L3631" s="190">
        <v>0</v>
      </c>
      <c r="M3631" s="190">
        <v>0</v>
      </c>
      <c r="N3631" s="190">
        <v>0</v>
      </c>
      <c r="O3631" s="190">
        <v>0</v>
      </c>
      <c r="P3631" s="190">
        <v>0</v>
      </c>
      <c r="Q3631" s="190">
        <v>0</v>
      </c>
      <c r="R3631" s="190">
        <v>0</v>
      </c>
    </row>
    <row r="3632" spans="1:18" ht="15" hidden="1">
      <c r="A3632" s="185" t="str">
        <f t="shared" si="129"/>
        <v>B</v>
      </c>
      <c r="B3632" s="191" t="s">
        <v>124</v>
      </c>
      <c r="C3632" s="191" t="s">
        <v>98</v>
      </c>
      <c r="D3632" s="192">
        <f t="shared" si="130"/>
        <v>0</v>
      </c>
      <c r="E3632" s="192">
        <f t="shared" si="130"/>
        <v>0</v>
      </c>
      <c r="F3632" s="192">
        <f t="shared" si="130"/>
        <v>0</v>
      </c>
      <c r="G3632" s="192">
        <f t="shared" si="130"/>
        <v>0</v>
      </c>
      <c r="H3632" s="192">
        <f t="shared" si="130"/>
        <v>0</v>
      </c>
      <c r="I3632" s="192">
        <v>0</v>
      </c>
      <c r="J3632" s="192">
        <v>0</v>
      </c>
      <c r="K3632" s="192">
        <v>0</v>
      </c>
      <c r="L3632" s="192">
        <v>0</v>
      </c>
      <c r="M3632" s="192">
        <v>0</v>
      </c>
      <c r="N3632" s="192">
        <v>0</v>
      </c>
      <c r="O3632" s="192">
        <v>0</v>
      </c>
      <c r="P3632" s="192">
        <v>0</v>
      </c>
      <c r="Q3632" s="192">
        <v>0</v>
      </c>
      <c r="R3632" s="192">
        <v>0</v>
      </c>
    </row>
    <row r="3633" spans="1:18" ht="15" hidden="1">
      <c r="A3633" s="185" t="str">
        <f t="shared" si="129"/>
        <v>B</v>
      </c>
      <c r="B3633" s="191" t="s">
        <v>124</v>
      </c>
      <c r="C3633" s="191" t="s">
        <v>100</v>
      </c>
      <c r="D3633" s="192">
        <f t="shared" si="130"/>
        <v>0</v>
      </c>
      <c r="E3633" s="192">
        <f t="shared" si="130"/>
        <v>0</v>
      </c>
      <c r="F3633" s="192">
        <f t="shared" si="130"/>
        <v>0</v>
      </c>
      <c r="G3633" s="192">
        <f t="shared" si="130"/>
        <v>0</v>
      </c>
      <c r="H3633" s="192">
        <f t="shared" si="130"/>
        <v>0</v>
      </c>
      <c r="I3633" s="192">
        <v>0</v>
      </c>
      <c r="J3633" s="192">
        <v>0</v>
      </c>
      <c r="K3633" s="192">
        <v>0</v>
      </c>
      <c r="L3633" s="192">
        <v>0</v>
      </c>
      <c r="M3633" s="192">
        <v>0</v>
      </c>
      <c r="N3633" s="192">
        <v>0</v>
      </c>
      <c r="O3633" s="192">
        <v>0</v>
      </c>
      <c r="P3633" s="192">
        <v>0</v>
      </c>
      <c r="Q3633" s="192">
        <v>0</v>
      </c>
      <c r="R3633" s="192">
        <v>0</v>
      </c>
    </row>
    <row r="3634" spans="1:18" ht="15" hidden="1">
      <c r="A3634" s="185" t="str">
        <f t="shared" si="129"/>
        <v>B</v>
      </c>
      <c r="B3634" s="191" t="s">
        <v>124</v>
      </c>
      <c r="C3634" s="191" t="s">
        <v>102</v>
      </c>
      <c r="D3634" s="192">
        <f t="shared" si="130"/>
        <v>0</v>
      </c>
      <c r="E3634" s="192">
        <f t="shared" si="130"/>
        <v>0</v>
      </c>
      <c r="F3634" s="192">
        <f t="shared" si="130"/>
        <v>0</v>
      </c>
      <c r="G3634" s="192">
        <f t="shared" si="130"/>
        <v>0</v>
      </c>
      <c r="H3634" s="192">
        <f t="shared" si="130"/>
        <v>0</v>
      </c>
      <c r="I3634" s="192">
        <v>0</v>
      </c>
      <c r="J3634" s="192">
        <v>0</v>
      </c>
      <c r="K3634" s="192">
        <v>0</v>
      </c>
      <c r="L3634" s="192">
        <v>0</v>
      </c>
      <c r="M3634" s="192">
        <v>0</v>
      </c>
      <c r="N3634" s="192">
        <v>0</v>
      </c>
      <c r="O3634" s="192">
        <v>0</v>
      </c>
      <c r="P3634" s="192">
        <v>0</v>
      </c>
      <c r="Q3634" s="192">
        <v>0</v>
      </c>
      <c r="R3634" s="192">
        <v>0</v>
      </c>
    </row>
    <row r="3635" spans="1:18" ht="15" hidden="1">
      <c r="A3635" s="185" t="str">
        <f t="shared" si="129"/>
        <v>B</v>
      </c>
      <c r="B3635" s="189" t="s">
        <v>124</v>
      </c>
      <c r="C3635" s="189" t="s">
        <v>121</v>
      </c>
      <c r="D3635" s="190">
        <f t="shared" si="130"/>
        <v>0</v>
      </c>
      <c r="E3635" s="190">
        <f t="shared" si="130"/>
        <v>0</v>
      </c>
      <c r="F3635" s="190">
        <f t="shared" si="130"/>
        <v>0</v>
      </c>
      <c r="G3635" s="190">
        <f t="shared" si="130"/>
        <v>0</v>
      </c>
      <c r="H3635" s="190">
        <f t="shared" si="130"/>
        <v>0</v>
      </c>
      <c r="I3635" s="190">
        <v>0</v>
      </c>
      <c r="J3635" s="190">
        <v>0</v>
      </c>
      <c r="K3635" s="190">
        <v>0</v>
      </c>
      <c r="L3635" s="190">
        <v>0</v>
      </c>
      <c r="M3635" s="190">
        <v>0</v>
      </c>
      <c r="N3635" s="190">
        <v>0</v>
      </c>
      <c r="O3635" s="190">
        <v>0</v>
      </c>
      <c r="P3635" s="190">
        <v>0</v>
      </c>
      <c r="Q3635" s="190">
        <v>0</v>
      </c>
      <c r="R3635" s="190">
        <v>0</v>
      </c>
    </row>
    <row r="3636" spans="1:18" ht="45.75" hidden="1" thickBot="1">
      <c r="A3636" s="185" t="str">
        <f t="shared" si="129"/>
        <v>B</v>
      </c>
      <c r="B3636" s="186" t="s">
        <v>1816</v>
      </c>
      <c r="C3636" s="187" t="s">
        <v>1817</v>
      </c>
      <c r="D3636" s="188">
        <f t="shared" si="130"/>
        <v>0</v>
      </c>
      <c r="E3636" s="188">
        <f t="shared" si="130"/>
        <v>0</v>
      </c>
      <c r="F3636" s="188">
        <f t="shared" si="130"/>
        <v>0</v>
      </c>
      <c r="G3636" s="188">
        <f t="shared" si="130"/>
        <v>0</v>
      </c>
      <c r="H3636" s="188">
        <f t="shared" si="130"/>
        <v>0</v>
      </c>
      <c r="I3636" s="188">
        <v>0</v>
      </c>
      <c r="J3636" s="188">
        <v>0</v>
      </c>
      <c r="K3636" s="188">
        <v>0</v>
      </c>
      <c r="L3636" s="188">
        <v>0</v>
      </c>
      <c r="M3636" s="188">
        <v>0</v>
      </c>
      <c r="N3636" s="188">
        <v>0</v>
      </c>
      <c r="O3636" s="188">
        <v>0</v>
      </c>
      <c r="P3636" s="188">
        <v>0</v>
      </c>
      <c r="Q3636" s="188">
        <v>0</v>
      </c>
      <c r="R3636" s="188">
        <v>0</v>
      </c>
    </row>
    <row r="3637" spans="1:18" ht="15" hidden="1">
      <c r="A3637" s="185" t="str">
        <f t="shared" si="129"/>
        <v>B</v>
      </c>
      <c r="B3637" s="189" t="s">
        <v>124</v>
      </c>
      <c r="C3637" s="189" t="s">
        <v>96</v>
      </c>
      <c r="D3637" s="190">
        <f t="shared" si="130"/>
        <v>0</v>
      </c>
      <c r="E3637" s="190">
        <f t="shared" si="130"/>
        <v>0</v>
      </c>
      <c r="F3637" s="190">
        <f t="shared" si="130"/>
        <v>0</v>
      </c>
      <c r="G3637" s="190">
        <f t="shared" si="130"/>
        <v>0</v>
      </c>
      <c r="H3637" s="190">
        <f t="shared" si="130"/>
        <v>0</v>
      </c>
      <c r="I3637" s="190">
        <v>0</v>
      </c>
      <c r="J3637" s="190">
        <v>0</v>
      </c>
      <c r="K3637" s="190">
        <v>0</v>
      </c>
      <c r="L3637" s="190">
        <v>0</v>
      </c>
      <c r="M3637" s="190">
        <v>0</v>
      </c>
      <c r="N3637" s="190">
        <v>0</v>
      </c>
      <c r="O3637" s="190">
        <v>0</v>
      </c>
      <c r="P3637" s="190">
        <v>0</v>
      </c>
      <c r="Q3637" s="190">
        <v>0</v>
      </c>
      <c r="R3637" s="190">
        <v>0</v>
      </c>
    </row>
    <row r="3638" spans="1:18" ht="15" hidden="1">
      <c r="A3638" s="185" t="str">
        <f t="shared" si="129"/>
        <v>B</v>
      </c>
      <c r="B3638" s="191" t="s">
        <v>124</v>
      </c>
      <c r="C3638" s="191" t="s">
        <v>98</v>
      </c>
      <c r="D3638" s="192">
        <f t="shared" si="130"/>
        <v>0</v>
      </c>
      <c r="E3638" s="192">
        <f t="shared" si="130"/>
        <v>0</v>
      </c>
      <c r="F3638" s="192">
        <f t="shared" si="130"/>
        <v>0</v>
      </c>
      <c r="G3638" s="192">
        <f t="shared" si="130"/>
        <v>0</v>
      </c>
      <c r="H3638" s="192">
        <f t="shared" si="130"/>
        <v>0</v>
      </c>
      <c r="I3638" s="192">
        <v>0</v>
      </c>
      <c r="J3638" s="192">
        <v>0</v>
      </c>
      <c r="K3638" s="192">
        <v>0</v>
      </c>
      <c r="L3638" s="192">
        <v>0</v>
      </c>
      <c r="M3638" s="192">
        <v>0</v>
      </c>
      <c r="N3638" s="192">
        <v>0</v>
      </c>
      <c r="O3638" s="192">
        <v>0</v>
      </c>
      <c r="P3638" s="192">
        <v>0</v>
      </c>
      <c r="Q3638" s="192">
        <v>0</v>
      </c>
      <c r="R3638" s="192">
        <v>0</v>
      </c>
    </row>
    <row r="3639" spans="1:18" ht="15" hidden="1">
      <c r="A3639" s="185" t="str">
        <f t="shared" si="129"/>
        <v>B</v>
      </c>
      <c r="B3639" s="191" t="s">
        <v>124</v>
      </c>
      <c r="C3639" s="191" t="s">
        <v>100</v>
      </c>
      <c r="D3639" s="192">
        <f t="shared" si="130"/>
        <v>0</v>
      </c>
      <c r="E3639" s="192">
        <f t="shared" si="130"/>
        <v>0</v>
      </c>
      <c r="F3639" s="192">
        <f t="shared" si="130"/>
        <v>0</v>
      </c>
      <c r="G3639" s="192">
        <f t="shared" si="130"/>
        <v>0</v>
      </c>
      <c r="H3639" s="192">
        <f t="shared" si="130"/>
        <v>0</v>
      </c>
      <c r="I3639" s="192">
        <v>0</v>
      </c>
      <c r="J3639" s="192">
        <v>0</v>
      </c>
      <c r="K3639" s="192">
        <v>0</v>
      </c>
      <c r="L3639" s="192">
        <v>0</v>
      </c>
      <c r="M3639" s="192">
        <v>0</v>
      </c>
      <c r="N3639" s="192">
        <v>0</v>
      </c>
      <c r="O3639" s="192">
        <v>0</v>
      </c>
      <c r="P3639" s="192">
        <v>0</v>
      </c>
      <c r="Q3639" s="192">
        <v>0</v>
      </c>
      <c r="R3639" s="192">
        <v>0</v>
      </c>
    </row>
    <row r="3640" spans="1:18" ht="15" hidden="1">
      <c r="A3640" s="185" t="str">
        <f t="shared" si="129"/>
        <v>B</v>
      </c>
      <c r="B3640" s="191" t="s">
        <v>124</v>
      </c>
      <c r="C3640" s="191" t="s">
        <v>102</v>
      </c>
      <c r="D3640" s="192">
        <f t="shared" si="130"/>
        <v>0</v>
      </c>
      <c r="E3640" s="192">
        <f t="shared" si="130"/>
        <v>0</v>
      </c>
      <c r="F3640" s="192">
        <f t="shared" si="130"/>
        <v>0</v>
      </c>
      <c r="G3640" s="192">
        <f t="shared" si="130"/>
        <v>0</v>
      </c>
      <c r="H3640" s="192">
        <f t="shared" si="130"/>
        <v>0</v>
      </c>
      <c r="I3640" s="192">
        <v>0</v>
      </c>
      <c r="J3640" s="192">
        <v>0</v>
      </c>
      <c r="K3640" s="192">
        <v>0</v>
      </c>
      <c r="L3640" s="192">
        <v>0</v>
      </c>
      <c r="M3640" s="192">
        <v>0</v>
      </c>
      <c r="N3640" s="192">
        <v>0</v>
      </c>
      <c r="O3640" s="192">
        <v>0</v>
      </c>
      <c r="P3640" s="192">
        <v>0</v>
      </c>
      <c r="Q3640" s="192">
        <v>0</v>
      </c>
      <c r="R3640" s="192">
        <v>0</v>
      </c>
    </row>
    <row r="3641" spans="1:18" ht="15" hidden="1">
      <c r="A3641" s="185" t="str">
        <f t="shared" si="129"/>
        <v>B</v>
      </c>
      <c r="B3641" s="189" t="s">
        <v>124</v>
      </c>
      <c r="C3641" s="189" t="s">
        <v>121</v>
      </c>
      <c r="D3641" s="190">
        <f t="shared" si="130"/>
        <v>0</v>
      </c>
      <c r="E3641" s="190">
        <f t="shared" si="130"/>
        <v>0</v>
      </c>
      <c r="F3641" s="190">
        <f t="shared" si="130"/>
        <v>0</v>
      </c>
      <c r="G3641" s="190">
        <f t="shared" si="130"/>
        <v>0</v>
      </c>
      <c r="H3641" s="190">
        <f t="shared" si="130"/>
        <v>0</v>
      </c>
      <c r="I3641" s="190">
        <v>0</v>
      </c>
      <c r="J3641" s="190">
        <v>0</v>
      </c>
      <c r="K3641" s="190">
        <v>0</v>
      </c>
      <c r="L3641" s="190">
        <v>0</v>
      </c>
      <c r="M3641" s="190">
        <v>0</v>
      </c>
      <c r="N3641" s="190">
        <v>0</v>
      </c>
      <c r="O3641" s="190">
        <v>0</v>
      </c>
      <c r="P3641" s="190">
        <v>0</v>
      </c>
      <c r="Q3641" s="190">
        <v>0</v>
      </c>
      <c r="R3641" s="190">
        <v>0</v>
      </c>
    </row>
    <row r="3642" spans="1:18" ht="30.75" hidden="1" thickBot="1">
      <c r="A3642" s="185" t="str">
        <f t="shared" si="129"/>
        <v>B</v>
      </c>
      <c r="B3642" s="186" t="s">
        <v>1818</v>
      </c>
      <c r="C3642" s="187" t="s">
        <v>1819</v>
      </c>
      <c r="D3642" s="188">
        <f t="shared" si="130"/>
        <v>0</v>
      </c>
      <c r="E3642" s="188">
        <f t="shared" si="130"/>
        <v>0</v>
      </c>
      <c r="F3642" s="188">
        <f t="shared" si="130"/>
        <v>0</v>
      </c>
      <c r="G3642" s="188">
        <f t="shared" si="130"/>
        <v>0</v>
      </c>
      <c r="H3642" s="188">
        <f t="shared" si="130"/>
        <v>0</v>
      </c>
      <c r="I3642" s="188">
        <v>0</v>
      </c>
      <c r="J3642" s="188">
        <v>0</v>
      </c>
      <c r="K3642" s="188">
        <v>0</v>
      </c>
      <c r="L3642" s="188">
        <v>0</v>
      </c>
      <c r="M3642" s="188">
        <v>0</v>
      </c>
      <c r="N3642" s="188">
        <v>0</v>
      </c>
      <c r="O3642" s="188">
        <v>0</v>
      </c>
      <c r="P3642" s="188">
        <v>0</v>
      </c>
      <c r="Q3642" s="188">
        <v>0</v>
      </c>
      <c r="R3642" s="188">
        <v>0</v>
      </c>
    </row>
    <row r="3643" spans="1:18" ht="15" hidden="1">
      <c r="A3643" s="185" t="str">
        <f t="shared" si="129"/>
        <v>B</v>
      </c>
      <c r="B3643" s="189" t="s">
        <v>124</v>
      </c>
      <c r="C3643" s="189" t="s">
        <v>96</v>
      </c>
      <c r="D3643" s="190">
        <f t="shared" si="130"/>
        <v>0</v>
      </c>
      <c r="E3643" s="190">
        <f t="shared" si="130"/>
        <v>0</v>
      </c>
      <c r="F3643" s="190">
        <f t="shared" si="130"/>
        <v>0</v>
      </c>
      <c r="G3643" s="190">
        <f t="shared" si="130"/>
        <v>0</v>
      </c>
      <c r="H3643" s="190">
        <f t="shared" si="130"/>
        <v>0</v>
      </c>
      <c r="I3643" s="190">
        <v>0</v>
      </c>
      <c r="J3643" s="190">
        <v>0</v>
      </c>
      <c r="K3643" s="190">
        <v>0</v>
      </c>
      <c r="L3643" s="190">
        <v>0</v>
      </c>
      <c r="M3643" s="190">
        <v>0</v>
      </c>
      <c r="N3643" s="190">
        <v>0</v>
      </c>
      <c r="O3643" s="190">
        <v>0</v>
      </c>
      <c r="P3643" s="190">
        <v>0</v>
      </c>
      <c r="Q3643" s="190">
        <v>0</v>
      </c>
      <c r="R3643" s="190">
        <v>0</v>
      </c>
    </row>
    <row r="3644" spans="1:18" ht="15" hidden="1">
      <c r="A3644" s="185" t="str">
        <f t="shared" si="129"/>
        <v>B</v>
      </c>
      <c r="B3644" s="191" t="s">
        <v>124</v>
      </c>
      <c r="C3644" s="191" t="s">
        <v>100</v>
      </c>
      <c r="D3644" s="192">
        <f t="shared" si="130"/>
        <v>0</v>
      </c>
      <c r="E3644" s="192">
        <f t="shared" si="130"/>
        <v>0</v>
      </c>
      <c r="F3644" s="192">
        <f t="shared" si="130"/>
        <v>0</v>
      </c>
      <c r="G3644" s="192">
        <f t="shared" si="130"/>
        <v>0</v>
      </c>
      <c r="H3644" s="192">
        <f t="shared" si="130"/>
        <v>0</v>
      </c>
      <c r="I3644" s="192">
        <v>0</v>
      </c>
      <c r="J3644" s="192">
        <v>0</v>
      </c>
      <c r="K3644" s="192">
        <v>0</v>
      </c>
      <c r="L3644" s="192">
        <v>0</v>
      </c>
      <c r="M3644" s="192">
        <v>0</v>
      </c>
      <c r="N3644" s="192">
        <v>0</v>
      </c>
      <c r="O3644" s="192">
        <v>0</v>
      </c>
      <c r="P3644" s="192">
        <v>0</v>
      </c>
      <c r="Q3644" s="192">
        <v>0</v>
      </c>
      <c r="R3644" s="192">
        <v>0</v>
      </c>
    </row>
    <row r="3645" spans="1:18" ht="30.75" hidden="1" thickBot="1">
      <c r="A3645" s="185" t="str">
        <f t="shared" si="129"/>
        <v>B</v>
      </c>
      <c r="B3645" s="186" t="s">
        <v>1820</v>
      </c>
      <c r="C3645" s="187" t="s">
        <v>1821</v>
      </c>
      <c r="D3645" s="188">
        <f t="shared" si="130"/>
        <v>0</v>
      </c>
      <c r="E3645" s="188">
        <f t="shared" si="130"/>
        <v>0</v>
      </c>
      <c r="F3645" s="188">
        <f t="shared" si="130"/>
        <v>0</v>
      </c>
      <c r="G3645" s="188">
        <f t="shared" si="130"/>
        <v>0</v>
      </c>
      <c r="H3645" s="188">
        <f t="shared" si="130"/>
        <v>0</v>
      </c>
      <c r="I3645" s="188">
        <v>0</v>
      </c>
      <c r="J3645" s="188">
        <v>0</v>
      </c>
      <c r="K3645" s="188">
        <v>0</v>
      </c>
      <c r="L3645" s="188">
        <v>0</v>
      </c>
      <c r="M3645" s="188">
        <v>0</v>
      </c>
      <c r="N3645" s="188">
        <v>0</v>
      </c>
      <c r="O3645" s="188">
        <v>0</v>
      </c>
      <c r="P3645" s="188">
        <v>0</v>
      </c>
      <c r="Q3645" s="188">
        <v>0</v>
      </c>
      <c r="R3645" s="188">
        <v>0</v>
      </c>
    </row>
    <row r="3646" spans="1:18" ht="15" hidden="1">
      <c r="A3646" s="185" t="str">
        <f t="shared" si="129"/>
        <v>B</v>
      </c>
      <c r="B3646" s="189" t="s">
        <v>124</v>
      </c>
      <c r="C3646" s="189" t="s">
        <v>96</v>
      </c>
      <c r="D3646" s="190">
        <f t="shared" si="130"/>
        <v>0</v>
      </c>
      <c r="E3646" s="190">
        <f t="shared" si="130"/>
        <v>0</v>
      </c>
      <c r="F3646" s="190">
        <f t="shared" si="130"/>
        <v>0</v>
      </c>
      <c r="G3646" s="190">
        <f t="shared" si="130"/>
        <v>0</v>
      </c>
      <c r="H3646" s="190">
        <f t="shared" si="130"/>
        <v>0</v>
      </c>
      <c r="I3646" s="190">
        <v>0</v>
      </c>
      <c r="J3646" s="190">
        <v>0</v>
      </c>
      <c r="K3646" s="190">
        <v>0</v>
      </c>
      <c r="L3646" s="190">
        <v>0</v>
      </c>
      <c r="M3646" s="190">
        <v>0</v>
      </c>
      <c r="N3646" s="190">
        <v>0</v>
      </c>
      <c r="O3646" s="190">
        <v>0</v>
      </c>
      <c r="P3646" s="190">
        <v>0</v>
      </c>
      <c r="Q3646" s="190">
        <v>0</v>
      </c>
      <c r="R3646" s="190">
        <v>0</v>
      </c>
    </row>
    <row r="3647" spans="1:18" ht="15" hidden="1">
      <c r="A3647" s="185" t="str">
        <f t="shared" si="129"/>
        <v>B</v>
      </c>
      <c r="B3647" s="191" t="s">
        <v>124</v>
      </c>
      <c r="C3647" s="191" t="s">
        <v>15</v>
      </c>
      <c r="D3647" s="192">
        <f t="shared" si="130"/>
        <v>0</v>
      </c>
      <c r="E3647" s="192">
        <f t="shared" si="130"/>
        <v>0</v>
      </c>
      <c r="F3647" s="192">
        <f t="shared" si="130"/>
        <v>0</v>
      </c>
      <c r="G3647" s="192">
        <f t="shared" si="130"/>
        <v>0</v>
      </c>
      <c r="H3647" s="192">
        <f t="shared" si="130"/>
        <v>0</v>
      </c>
      <c r="I3647" s="192">
        <v>0</v>
      </c>
      <c r="J3647" s="192">
        <v>0</v>
      </c>
      <c r="K3647" s="192">
        <v>0</v>
      </c>
      <c r="L3647" s="192">
        <v>0</v>
      </c>
      <c r="M3647" s="192">
        <v>0</v>
      </c>
      <c r="N3647" s="192">
        <v>0</v>
      </c>
      <c r="O3647" s="192">
        <v>0</v>
      </c>
      <c r="P3647" s="192">
        <v>0</v>
      </c>
      <c r="Q3647" s="192">
        <v>0</v>
      </c>
      <c r="R3647" s="192">
        <v>0</v>
      </c>
    </row>
    <row r="3648" spans="1:18" ht="45.75" hidden="1" thickBot="1">
      <c r="A3648" s="185" t="str">
        <f t="shared" si="129"/>
        <v>B</v>
      </c>
      <c r="B3648" s="186" t="s">
        <v>1822</v>
      </c>
      <c r="C3648" s="187" t="s">
        <v>1823</v>
      </c>
      <c r="D3648" s="188">
        <f t="shared" si="130"/>
        <v>0</v>
      </c>
      <c r="E3648" s="188">
        <f t="shared" si="130"/>
        <v>0</v>
      </c>
      <c r="F3648" s="188">
        <f t="shared" si="130"/>
        <v>0</v>
      </c>
      <c r="G3648" s="188">
        <f t="shared" si="130"/>
        <v>0</v>
      </c>
      <c r="H3648" s="188">
        <f t="shared" si="130"/>
        <v>0</v>
      </c>
      <c r="I3648" s="188">
        <v>0</v>
      </c>
      <c r="J3648" s="188">
        <v>0</v>
      </c>
      <c r="K3648" s="188">
        <v>0</v>
      </c>
      <c r="L3648" s="188">
        <v>0</v>
      </c>
      <c r="M3648" s="188">
        <v>0</v>
      </c>
      <c r="N3648" s="188">
        <v>0</v>
      </c>
      <c r="O3648" s="188">
        <v>0</v>
      </c>
      <c r="P3648" s="188">
        <v>0</v>
      </c>
      <c r="Q3648" s="188">
        <v>0</v>
      </c>
      <c r="R3648" s="188">
        <v>0</v>
      </c>
    </row>
    <row r="3649" spans="1:18" ht="15" hidden="1">
      <c r="A3649" s="185" t="str">
        <f t="shared" si="129"/>
        <v>B</v>
      </c>
      <c r="B3649" s="189" t="s">
        <v>124</v>
      </c>
      <c r="C3649" s="189" t="s">
        <v>96</v>
      </c>
      <c r="D3649" s="190">
        <f t="shared" si="130"/>
        <v>0</v>
      </c>
      <c r="E3649" s="190">
        <f t="shared" si="130"/>
        <v>0</v>
      </c>
      <c r="F3649" s="190">
        <f t="shared" si="130"/>
        <v>0</v>
      </c>
      <c r="G3649" s="190">
        <f t="shared" si="130"/>
        <v>0</v>
      </c>
      <c r="H3649" s="190">
        <f t="shared" si="130"/>
        <v>0</v>
      </c>
      <c r="I3649" s="190">
        <v>0</v>
      </c>
      <c r="J3649" s="190">
        <v>0</v>
      </c>
      <c r="K3649" s="190">
        <v>0</v>
      </c>
      <c r="L3649" s="190">
        <v>0</v>
      </c>
      <c r="M3649" s="190">
        <v>0</v>
      </c>
      <c r="N3649" s="190">
        <v>0</v>
      </c>
      <c r="O3649" s="190">
        <v>0</v>
      </c>
      <c r="P3649" s="190">
        <v>0</v>
      </c>
      <c r="Q3649" s="190">
        <v>0</v>
      </c>
      <c r="R3649" s="190">
        <v>0</v>
      </c>
    </row>
    <row r="3650" spans="1:18" ht="15" hidden="1">
      <c r="A3650" s="185" t="str">
        <f t="shared" si="129"/>
        <v>B</v>
      </c>
      <c r="B3650" s="191" t="s">
        <v>124</v>
      </c>
      <c r="C3650" s="191" t="s">
        <v>15</v>
      </c>
      <c r="D3650" s="192">
        <f t="shared" si="130"/>
        <v>0</v>
      </c>
      <c r="E3650" s="192">
        <f t="shared" si="130"/>
        <v>0</v>
      </c>
      <c r="F3650" s="192">
        <f t="shared" si="130"/>
        <v>0</v>
      </c>
      <c r="G3650" s="192">
        <f t="shared" si="130"/>
        <v>0</v>
      </c>
      <c r="H3650" s="192">
        <f t="shared" si="130"/>
        <v>0</v>
      </c>
      <c r="I3650" s="192">
        <v>0</v>
      </c>
      <c r="J3650" s="192">
        <v>0</v>
      </c>
      <c r="K3650" s="192">
        <v>0</v>
      </c>
      <c r="L3650" s="192">
        <v>0</v>
      </c>
      <c r="M3650" s="192">
        <v>0</v>
      </c>
      <c r="N3650" s="192">
        <v>0</v>
      </c>
      <c r="O3650" s="192">
        <v>0</v>
      </c>
      <c r="P3650" s="192">
        <v>0</v>
      </c>
      <c r="Q3650" s="192">
        <v>0</v>
      </c>
      <c r="R3650" s="192">
        <v>0</v>
      </c>
    </row>
    <row r="3651" spans="1:18" ht="30.75" hidden="1" thickBot="1">
      <c r="A3651" s="185" t="str">
        <f t="shared" si="129"/>
        <v>B</v>
      </c>
      <c r="B3651" s="186" t="s">
        <v>1824</v>
      </c>
      <c r="C3651" s="187" t="s">
        <v>1825</v>
      </c>
      <c r="D3651" s="188">
        <f t="shared" si="130"/>
        <v>0</v>
      </c>
      <c r="E3651" s="188">
        <f t="shared" si="130"/>
        <v>0</v>
      </c>
      <c r="F3651" s="188">
        <f t="shared" si="130"/>
        <v>0</v>
      </c>
      <c r="G3651" s="188">
        <f t="shared" si="130"/>
        <v>0</v>
      </c>
      <c r="H3651" s="188">
        <f t="shared" si="130"/>
        <v>0</v>
      </c>
      <c r="I3651" s="188">
        <v>0</v>
      </c>
      <c r="J3651" s="188">
        <v>0</v>
      </c>
      <c r="K3651" s="188">
        <v>0</v>
      </c>
      <c r="L3651" s="188">
        <v>0</v>
      </c>
      <c r="M3651" s="188">
        <v>0</v>
      </c>
      <c r="N3651" s="188">
        <v>0</v>
      </c>
      <c r="O3651" s="188">
        <v>0</v>
      </c>
      <c r="P3651" s="188">
        <v>0</v>
      </c>
      <c r="Q3651" s="188">
        <v>0</v>
      </c>
      <c r="R3651" s="188">
        <v>0</v>
      </c>
    </row>
    <row r="3652" spans="1:18" ht="15" hidden="1">
      <c r="A3652" s="185" t="str">
        <f t="shared" si="129"/>
        <v>B</v>
      </c>
      <c r="B3652" s="189" t="s">
        <v>124</v>
      </c>
      <c r="C3652" s="189" t="s">
        <v>96</v>
      </c>
      <c r="D3652" s="190">
        <f t="shared" si="130"/>
        <v>0</v>
      </c>
      <c r="E3652" s="190">
        <f t="shared" si="130"/>
        <v>0</v>
      </c>
      <c r="F3652" s="190">
        <f t="shared" si="130"/>
        <v>0</v>
      </c>
      <c r="G3652" s="190">
        <f t="shared" si="130"/>
        <v>0</v>
      </c>
      <c r="H3652" s="190">
        <f t="shared" si="130"/>
        <v>0</v>
      </c>
      <c r="I3652" s="190">
        <v>0</v>
      </c>
      <c r="J3652" s="190">
        <v>0</v>
      </c>
      <c r="K3652" s="190">
        <v>0</v>
      </c>
      <c r="L3652" s="190">
        <v>0</v>
      </c>
      <c r="M3652" s="190">
        <v>0</v>
      </c>
      <c r="N3652" s="190">
        <v>0</v>
      </c>
      <c r="O3652" s="190">
        <v>0</v>
      </c>
      <c r="P3652" s="190">
        <v>0</v>
      </c>
      <c r="Q3652" s="190">
        <v>0</v>
      </c>
      <c r="R3652" s="190">
        <v>0</v>
      </c>
    </row>
    <row r="3653" spans="1:18" ht="15" hidden="1">
      <c r="A3653" s="185" t="str">
        <f t="shared" si="129"/>
        <v>B</v>
      </c>
      <c r="B3653" s="191" t="s">
        <v>124</v>
      </c>
      <c r="C3653" s="191" t="s">
        <v>97</v>
      </c>
      <c r="D3653" s="192">
        <f t="shared" si="130"/>
        <v>0</v>
      </c>
      <c r="E3653" s="192">
        <f t="shared" si="130"/>
        <v>0</v>
      </c>
      <c r="F3653" s="192">
        <f t="shared" si="130"/>
        <v>0</v>
      </c>
      <c r="G3653" s="192">
        <f t="shared" si="130"/>
        <v>0</v>
      </c>
      <c r="H3653" s="192">
        <f t="shared" si="130"/>
        <v>0</v>
      </c>
      <c r="I3653" s="192">
        <v>0</v>
      </c>
      <c r="J3653" s="192">
        <v>0</v>
      </c>
      <c r="K3653" s="192">
        <v>0</v>
      </c>
      <c r="L3653" s="192">
        <v>0</v>
      </c>
      <c r="M3653" s="192">
        <v>0</v>
      </c>
      <c r="N3653" s="192">
        <v>0</v>
      </c>
      <c r="O3653" s="192">
        <v>0</v>
      </c>
      <c r="P3653" s="192">
        <v>0</v>
      </c>
      <c r="Q3653" s="192">
        <v>0</v>
      </c>
      <c r="R3653" s="192">
        <v>0</v>
      </c>
    </row>
    <row r="3654" spans="1:18" ht="15" hidden="1">
      <c r="A3654" s="185" t="str">
        <f t="shared" si="129"/>
        <v>B</v>
      </c>
      <c r="B3654" s="191" t="s">
        <v>124</v>
      </c>
      <c r="C3654" s="191" t="s">
        <v>98</v>
      </c>
      <c r="D3654" s="192">
        <f t="shared" si="130"/>
        <v>0</v>
      </c>
      <c r="E3654" s="192">
        <f t="shared" si="130"/>
        <v>0</v>
      </c>
      <c r="F3654" s="192">
        <f t="shared" si="130"/>
        <v>0</v>
      </c>
      <c r="G3654" s="192">
        <f t="shared" si="130"/>
        <v>0</v>
      </c>
      <c r="H3654" s="192">
        <f t="shared" si="130"/>
        <v>0</v>
      </c>
      <c r="I3654" s="192">
        <v>0</v>
      </c>
      <c r="J3654" s="192">
        <v>0</v>
      </c>
      <c r="K3654" s="192">
        <v>0</v>
      </c>
      <c r="L3654" s="192">
        <v>0</v>
      </c>
      <c r="M3654" s="192">
        <v>0</v>
      </c>
      <c r="N3654" s="192">
        <v>0</v>
      </c>
      <c r="O3654" s="192">
        <v>0</v>
      </c>
      <c r="P3654" s="192">
        <v>0</v>
      </c>
      <c r="Q3654" s="192">
        <v>0</v>
      </c>
      <c r="R3654" s="192">
        <v>0</v>
      </c>
    </row>
    <row r="3655" spans="1:18" ht="15" hidden="1">
      <c r="A3655" s="185" t="str">
        <f t="shared" ref="A3655:A3718" si="131">(IF(OR(D3655&lt;&gt;0,E3655&lt;&gt;0,F3655&lt;&gt;0,G3655&lt;&gt;0,H3655&lt;&gt;0),"A","B"))</f>
        <v>B</v>
      </c>
      <c r="B3655" s="191" t="s">
        <v>124</v>
      </c>
      <c r="C3655" s="191" t="s">
        <v>15</v>
      </c>
      <c r="D3655" s="192">
        <f t="shared" si="130"/>
        <v>0</v>
      </c>
      <c r="E3655" s="192">
        <f t="shared" si="130"/>
        <v>0</v>
      </c>
      <c r="F3655" s="192">
        <f t="shared" si="130"/>
        <v>0</v>
      </c>
      <c r="G3655" s="192">
        <f t="shared" si="130"/>
        <v>0</v>
      </c>
      <c r="H3655" s="192">
        <f t="shared" si="130"/>
        <v>0</v>
      </c>
      <c r="I3655" s="192">
        <v>0</v>
      </c>
      <c r="J3655" s="192">
        <v>0</v>
      </c>
      <c r="K3655" s="192">
        <v>0</v>
      </c>
      <c r="L3655" s="192">
        <v>0</v>
      </c>
      <c r="M3655" s="192">
        <v>0</v>
      </c>
      <c r="N3655" s="192">
        <v>0</v>
      </c>
      <c r="O3655" s="192">
        <v>0</v>
      </c>
      <c r="P3655" s="192">
        <v>0</v>
      </c>
      <c r="Q3655" s="192">
        <v>0</v>
      </c>
      <c r="R3655" s="192">
        <v>0</v>
      </c>
    </row>
    <row r="3656" spans="1:18" ht="15" hidden="1">
      <c r="A3656" s="185" t="str">
        <f t="shared" si="131"/>
        <v>B</v>
      </c>
      <c r="B3656" s="191" t="s">
        <v>124</v>
      </c>
      <c r="C3656" s="191" t="s">
        <v>101</v>
      </c>
      <c r="D3656" s="192">
        <f t="shared" si="130"/>
        <v>0</v>
      </c>
      <c r="E3656" s="192">
        <f t="shared" si="130"/>
        <v>0</v>
      </c>
      <c r="F3656" s="192">
        <f t="shared" si="130"/>
        <v>0</v>
      </c>
      <c r="G3656" s="192">
        <f t="shared" si="130"/>
        <v>0</v>
      </c>
      <c r="H3656" s="192">
        <f t="shared" si="130"/>
        <v>0</v>
      </c>
      <c r="I3656" s="192">
        <v>0</v>
      </c>
      <c r="J3656" s="192">
        <v>0</v>
      </c>
      <c r="K3656" s="192">
        <v>0</v>
      </c>
      <c r="L3656" s="192">
        <v>0</v>
      </c>
      <c r="M3656" s="192">
        <v>0</v>
      </c>
      <c r="N3656" s="192">
        <v>0</v>
      </c>
      <c r="O3656" s="192">
        <v>0</v>
      </c>
      <c r="P3656" s="192">
        <v>0</v>
      </c>
      <c r="Q3656" s="192">
        <v>0</v>
      </c>
      <c r="R3656" s="192">
        <v>0</v>
      </c>
    </row>
    <row r="3657" spans="1:18" ht="15" hidden="1">
      <c r="A3657" s="185" t="str">
        <f t="shared" si="131"/>
        <v>B</v>
      </c>
      <c r="B3657" s="191" t="s">
        <v>124</v>
      </c>
      <c r="C3657" s="191" t="s">
        <v>102</v>
      </c>
      <c r="D3657" s="192">
        <f t="shared" si="130"/>
        <v>0</v>
      </c>
      <c r="E3657" s="192">
        <f t="shared" si="130"/>
        <v>0</v>
      </c>
      <c r="F3657" s="192">
        <f t="shared" si="130"/>
        <v>0</v>
      </c>
      <c r="G3657" s="192">
        <f t="shared" si="130"/>
        <v>0</v>
      </c>
      <c r="H3657" s="192">
        <f t="shared" si="130"/>
        <v>0</v>
      </c>
      <c r="I3657" s="192">
        <v>0</v>
      </c>
      <c r="J3657" s="192">
        <v>0</v>
      </c>
      <c r="K3657" s="192">
        <v>0</v>
      </c>
      <c r="L3657" s="192">
        <v>0</v>
      </c>
      <c r="M3657" s="192">
        <v>0</v>
      </c>
      <c r="N3657" s="192">
        <v>0</v>
      </c>
      <c r="O3657" s="192">
        <v>0</v>
      </c>
      <c r="P3657" s="192">
        <v>0</v>
      </c>
      <c r="Q3657" s="192">
        <v>0</v>
      </c>
      <c r="R3657" s="192">
        <v>0</v>
      </c>
    </row>
    <row r="3658" spans="1:18" ht="15" hidden="1">
      <c r="A3658" s="185" t="str">
        <f t="shared" si="131"/>
        <v>B</v>
      </c>
      <c r="B3658" s="189" t="s">
        <v>124</v>
      </c>
      <c r="C3658" s="189" t="s">
        <v>121</v>
      </c>
      <c r="D3658" s="190">
        <f t="shared" si="130"/>
        <v>0</v>
      </c>
      <c r="E3658" s="190">
        <f t="shared" si="130"/>
        <v>0</v>
      </c>
      <c r="F3658" s="190">
        <f t="shared" si="130"/>
        <v>0</v>
      </c>
      <c r="G3658" s="190">
        <f t="shared" si="130"/>
        <v>0</v>
      </c>
      <c r="H3658" s="190">
        <f t="shared" si="130"/>
        <v>0</v>
      </c>
      <c r="I3658" s="190">
        <v>0</v>
      </c>
      <c r="J3658" s="190">
        <v>0</v>
      </c>
      <c r="K3658" s="190">
        <v>0</v>
      </c>
      <c r="L3658" s="190">
        <v>0</v>
      </c>
      <c r="M3658" s="190">
        <v>0</v>
      </c>
      <c r="N3658" s="190">
        <v>0</v>
      </c>
      <c r="O3658" s="190">
        <v>0</v>
      </c>
      <c r="P3658" s="190">
        <v>0</v>
      </c>
      <c r="Q3658" s="190">
        <v>0</v>
      </c>
      <c r="R3658" s="190">
        <v>0</v>
      </c>
    </row>
    <row r="3659" spans="1:18" ht="15.75" hidden="1" thickBot="1">
      <c r="A3659" s="185" t="str">
        <f t="shared" si="131"/>
        <v>B</v>
      </c>
      <c r="B3659" s="186" t="s">
        <v>1826</v>
      </c>
      <c r="C3659" s="187" t="s">
        <v>1827</v>
      </c>
      <c r="D3659" s="188">
        <f t="shared" si="130"/>
        <v>0</v>
      </c>
      <c r="E3659" s="188">
        <f t="shared" si="130"/>
        <v>0</v>
      </c>
      <c r="F3659" s="188">
        <f t="shared" si="130"/>
        <v>0</v>
      </c>
      <c r="G3659" s="188">
        <f t="shared" si="130"/>
        <v>0</v>
      </c>
      <c r="H3659" s="188">
        <f t="shared" si="130"/>
        <v>0</v>
      </c>
      <c r="I3659" s="188">
        <v>0</v>
      </c>
      <c r="J3659" s="188">
        <v>0</v>
      </c>
      <c r="K3659" s="188">
        <v>0</v>
      </c>
      <c r="L3659" s="188">
        <v>0</v>
      </c>
      <c r="M3659" s="188">
        <v>0</v>
      </c>
      <c r="N3659" s="188">
        <v>0</v>
      </c>
      <c r="O3659" s="188">
        <v>0</v>
      </c>
      <c r="P3659" s="188">
        <v>0</v>
      </c>
      <c r="Q3659" s="188">
        <v>0</v>
      </c>
      <c r="R3659" s="188">
        <v>0</v>
      </c>
    </row>
    <row r="3660" spans="1:18" ht="15" hidden="1">
      <c r="A3660" s="185" t="str">
        <f t="shared" si="131"/>
        <v>B</v>
      </c>
      <c r="B3660" s="189" t="s">
        <v>124</v>
      </c>
      <c r="C3660" s="189" t="s">
        <v>96</v>
      </c>
      <c r="D3660" s="190">
        <f t="shared" si="130"/>
        <v>0</v>
      </c>
      <c r="E3660" s="190">
        <f t="shared" si="130"/>
        <v>0</v>
      </c>
      <c r="F3660" s="190">
        <f t="shared" si="130"/>
        <v>0</v>
      </c>
      <c r="G3660" s="190">
        <f t="shared" si="130"/>
        <v>0</v>
      </c>
      <c r="H3660" s="190">
        <f t="shared" si="130"/>
        <v>0</v>
      </c>
      <c r="I3660" s="190">
        <v>0</v>
      </c>
      <c r="J3660" s="190">
        <v>0</v>
      </c>
      <c r="K3660" s="190">
        <v>0</v>
      </c>
      <c r="L3660" s="190">
        <v>0</v>
      </c>
      <c r="M3660" s="190">
        <v>0</v>
      </c>
      <c r="N3660" s="190">
        <v>0</v>
      </c>
      <c r="O3660" s="190">
        <v>0</v>
      </c>
      <c r="P3660" s="190">
        <v>0</v>
      </c>
      <c r="Q3660" s="190">
        <v>0</v>
      </c>
      <c r="R3660" s="190">
        <v>0</v>
      </c>
    </row>
    <row r="3661" spans="1:18" ht="15" hidden="1">
      <c r="A3661" s="185" t="str">
        <f t="shared" si="131"/>
        <v>B</v>
      </c>
      <c r="B3661" s="191" t="s">
        <v>124</v>
      </c>
      <c r="C3661" s="191" t="s">
        <v>98</v>
      </c>
      <c r="D3661" s="192">
        <f t="shared" si="130"/>
        <v>0</v>
      </c>
      <c r="E3661" s="192">
        <f t="shared" si="130"/>
        <v>0</v>
      </c>
      <c r="F3661" s="192">
        <f t="shared" si="130"/>
        <v>0</v>
      </c>
      <c r="G3661" s="192">
        <f t="shared" si="130"/>
        <v>0</v>
      </c>
      <c r="H3661" s="192">
        <f t="shared" si="130"/>
        <v>0</v>
      </c>
      <c r="I3661" s="192">
        <v>0</v>
      </c>
      <c r="J3661" s="192">
        <v>0</v>
      </c>
      <c r="K3661" s="192">
        <v>0</v>
      </c>
      <c r="L3661" s="192">
        <v>0</v>
      </c>
      <c r="M3661" s="192">
        <v>0</v>
      </c>
      <c r="N3661" s="192">
        <v>0</v>
      </c>
      <c r="O3661" s="192">
        <v>0</v>
      </c>
      <c r="P3661" s="192">
        <v>0</v>
      </c>
      <c r="Q3661" s="192">
        <v>0</v>
      </c>
      <c r="R3661" s="192">
        <v>0</v>
      </c>
    </row>
    <row r="3662" spans="1:18" ht="15" hidden="1">
      <c r="A3662" s="185" t="str">
        <f t="shared" si="131"/>
        <v>B</v>
      </c>
      <c r="B3662" s="191" t="s">
        <v>124</v>
      </c>
      <c r="C3662" s="191" t="s">
        <v>15</v>
      </c>
      <c r="D3662" s="192">
        <f t="shared" si="130"/>
        <v>0</v>
      </c>
      <c r="E3662" s="192">
        <f t="shared" si="130"/>
        <v>0</v>
      </c>
      <c r="F3662" s="192">
        <f t="shared" si="130"/>
        <v>0</v>
      </c>
      <c r="G3662" s="192">
        <f t="shared" si="130"/>
        <v>0</v>
      </c>
      <c r="H3662" s="192">
        <f t="shared" si="130"/>
        <v>0</v>
      </c>
      <c r="I3662" s="192">
        <v>0</v>
      </c>
      <c r="J3662" s="192">
        <v>0</v>
      </c>
      <c r="K3662" s="192">
        <v>0</v>
      </c>
      <c r="L3662" s="192">
        <v>0</v>
      </c>
      <c r="M3662" s="192">
        <v>0</v>
      </c>
      <c r="N3662" s="192">
        <v>0</v>
      </c>
      <c r="O3662" s="192">
        <v>0</v>
      </c>
      <c r="P3662" s="192">
        <v>0</v>
      </c>
      <c r="Q3662" s="192">
        <v>0</v>
      </c>
      <c r="R3662" s="192">
        <v>0</v>
      </c>
    </row>
    <row r="3663" spans="1:18" ht="15" hidden="1">
      <c r="A3663" s="185" t="str">
        <f t="shared" si="131"/>
        <v>B</v>
      </c>
      <c r="B3663" s="191" t="s">
        <v>124</v>
      </c>
      <c r="C3663" s="191" t="s">
        <v>102</v>
      </c>
      <c r="D3663" s="192">
        <f t="shared" si="130"/>
        <v>0</v>
      </c>
      <c r="E3663" s="192">
        <f t="shared" si="130"/>
        <v>0</v>
      </c>
      <c r="F3663" s="192">
        <f t="shared" si="130"/>
        <v>0</v>
      </c>
      <c r="G3663" s="192">
        <f t="shared" si="130"/>
        <v>0</v>
      </c>
      <c r="H3663" s="192">
        <f t="shared" si="130"/>
        <v>0</v>
      </c>
      <c r="I3663" s="192">
        <v>0</v>
      </c>
      <c r="J3663" s="192">
        <v>0</v>
      </c>
      <c r="K3663" s="192">
        <v>0</v>
      </c>
      <c r="L3663" s="192">
        <v>0</v>
      </c>
      <c r="M3663" s="192">
        <v>0</v>
      </c>
      <c r="N3663" s="192">
        <v>0</v>
      </c>
      <c r="O3663" s="192">
        <v>0</v>
      </c>
      <c r="P3663" s="192">
        <v>0</v>
      </c>
      <c r="Q3663" s="192">
        <v>0</v>
      </c>
      <c r="R3663" s="192">
        <v>0</v>
      </c>
    </row>
    <row r="3664" spans="1:18" ht="45.75" hidden="1" thickBot="1">
      <c r="A3664" s="185" t="str">
        <f t="shared" si="131"/>
        <v>B</v>
      </c>
      <c r="B3664" s="186" t="s">
        <v>1828</v>
      </c>
      <c r="C3664" s="187" t="s">
        <v>1829</v>
      </c>
      <c r="D3664" s="188">
        <f t="shared" si="130"/>
        <v>0</v>
      </c>
      <c r="E3664" s="188">
        <f t="shared" si="130"/>
        <v>0</v>
      </c>
      <c r="F3664" s="188">
        <f t="shared" si="130"/>
        <v>0</v>
      </c>
      <c r="G3664" s="188">
        <f t="shared" si="130"/>
        <v>0</v>
      </c>
      <c r="H3664" s="188">
        <f t="shared" si="130"/>
        <v>0</v>
      </c>
      <c r="I3664" s="188">
        <v>0</v>
      </c>
      <c r="J3664" s="188">
        <v>0</v>
      </c>
      <c r="K3664" s="188">
        <v>0</v>
      </c>
      <c r="L3664" s="188">
        <v>0</v>
      </c>
      <c r="M3664" s="188">
        <v>0</v>
      </c>
      <c r="N3664" s="188">
        <v>0</v>
      </c>
      <c r="O3664" s="188">
        <v>0</v>
      </c>
      <c r="P3664" s="188">
        <v>0</v>
      </c>
      <c r="Q3664" s="188">
        <v>0</v>
      </c>
      <c r="R3664" s="188">
        <v>0</v>
      </c>
    </row>
    <row r="3665" spans="1:18" ht="15" hidden="1">
      <c r="A3665" s="185" t="str">
        <f t="shared" si="131"/>
        <v>B</v>
      </c>
      <c r="B3665" s="189" t="s">
        <v>124</v>
      </c>
      <c r="C3665" s="189" t="s">
        <v>96</v>
      </c>
      <c r="D3665" s="190">
        <f t="shared" si="130"/>
        <v>0</v>
      </c>
      <c r="E3665" s="190">
        <f t="shared" si="130"/>
        <v>0</v>
      </c>
      <c r="F3665" s="190">
        <f t="shared" si="130"/>
        <v>0</v>
      </c>
      <c r="G3665" s="190">
        <f t="shared" si="130"/>
        <v>0</v>
      </c>
      <c r="H3665" s="190">
        <f t="shared" si="130"/>
        <v>0</v>
      </c>
      <c r="I3665" s="190">
        <v>0</v>
      </c>
      <c r="J3665" s="190">
        <v>0</v>
      </c>
      <c r="K3665" s="190">
        <v>0</v>
      </c>
      <c r="L3665" s="190">
        <v>0</v>
      </c>
      <c r="M3665" s="190">
        <v>0</v>
      </c>
      <c r="N3665" s="190">
        <v>0</v>
      </c>
      <c r="O3665" s="190">
        <v>0</v>
      </c>
      <c r="P3665" s="190">
        <v>0</v>
      </c>
      <c r="Q3665" s="190">
        <v>0</v>
      </c>
      <c r="R3665" s="190">
        <v>0</v>
      </c>
    </row>
    <row r="3666" spans="1:18" ht="15" hidden="1">
      <c r="A3666" s="185" t="str">
        <f t="shared" si="131"/>
        <v>B</v>
      </c>
      <c r="B3666" s="191" t="s">
        <v>124</v>
      </c>
      <c r="C3666" s="191" t="s">
        <v>98</v>
      </c>
      <c r="D3666" s="192">
        <f t="shared" si="130"/>
        <v>0</v>
      </c>
      <c r="E3666" s="192">
        <f t="shared" si="130"/>
        <v>0</v>
      </c>
      <c r="F3666" s="192">
        <f t="shared" si="130"/>
        <v>0</v>
      </c>
      <c r="G3666" s="192">
        <f t="shared" si="130"/>
        <v>0</v>
      </c>
      <c r="H3666" s="192">
        <f t="shared" si="130"/>
        <v>0</v>
      </c>
      <c r="I3666" s="192">
        <v>0</v>
      </c>
      <c r="J3666" s="192">
        <v>0</v>
      </c>
      <c r="K3666" s="192">
        <v>0</v>
      </c>
      <c r="L3666" s="192">
        <v>0</v>
      </c>
      <c r="M3666" s="192">
        <v>0</v>
      </c>
      <c r="N3666" s="192">
        <v>0</v>
      </c>
      <c r="O3666" s="192">
        <v>0</v>
      </c>
      <c r="P3666" s="192">
        <v>0</v>
      </c>
      <c r="Q3666" s="192">
        <v>0</v>
      </c>
      <c r="R3666" s="192">
        <v>0</v>
      </c>
    </row>
    <row r="3667" spans="1:18" ht="15" hidden="1">
      <c r="A3667" s="185" t="str">
        <f t="shared" si="131"/>
        <v>B</v>
      </c>
      <c r="B3667" s="191" t="s">
        <v>124</v>
      </c>
      <c r="C3667" s="191" t="s">
        <v>15</v>
      </c>
      <c r="D3667" s="192">
        <f t="shared" ref="D3667:H3730" si="132">I3667+N3667</f>
        <v>0</v>
      </c>
      <c r="E3667" s="192">
        <f t="shared" si="132"/>
        <v>0</v>
      </c>
      <c r="F3667" s="192">
        <f t="shared" si="132"/>
        <v>0</v>
      </c>
      <c r="G3667" s="192">
        <f t="shared" si="132"/>
        <v>0</v>
      </c>
      <c r="H3667" s="192">
        <f t="shared" si="132"/>
        <v>0</v>
      </c>
      <c r="I3667" s="192">
        <v>0</v>
      </c>
      <c r="J3667" s="192">
        <v>0</v>
      </c>
      <c r="K3667" s="192">
        <v>0</v>
      </c>
      <c r="L3667" s="192">
        <v>0</v>
      </c>
      <c r="M3667" s="192">
        <v>0</v>
      </c>
      <c r="N3667" s="192">
        <v>0</v>
      </c>
      <c r="O3667" s="192">
        <v>0</v>
      </c>
      <c r="P3667" s="192">
        <v>0</v>
      </c>
      <c r="Q3667" s="192">
        <v>0</v>
      </c>
      <c r="R3667" s="192">
        <v>0</v>
      </c>
    </row>
    <row r="3668" spans="1:18" ht="15" hidden="1">
      <c r="A3668" s="185" t="str">
        <f t="shared" si="131"/>
        <v>B</v>
      </c>
      <c r="B3668" s="191" t="s">
        <v>124</v>
      </c>
      <c r="C3668" s="191" t="s">
        <v>102</v>
      </c>
      <c r="D3668" s="192">
        <f t="shared" si="132"/>
        <v>0</v>
      </c>
      <c r="E3668" s="192">
        <f t="shared" si="132"/>
        <v>0</v>
      </c>
      <c r="F3668" s="192">
        <f t="shared" si="132"/>
        <v>0</v>
      </c>
      <c r="G3668" s="192">
        <f t="shared" si="132"/>
        <v>0</v>
      </c>
      <c r="H3668" s="192">
        <f t="shared" si="132"/>
        <v>0</v>
      </c>
      <c r="I3668" s="192">
        <v>0</v>
      </c>
      <c r="J3668" s="192">
        <v>0</v>
      </c>
      <c r="K3668" s="192">
        <v>0</v>
      </c>
      <c r="L3668" s="192">
        <v>0</v>
      </c>
      <c r="M3668" s="192">
        <v>0</v>
      </c>
      <c r="N3668" s="192">
        <v>0</v>
      </c>
      <c r="O3668" s="192">
        <v>0</v>
      </c>
      <c r="P3668" s="192">
        <v>0</v>
      </c>
      <c r="Q3668" s="192">
        <v>0</v>
      </c>
      <c r="R3668" s="192">
        <v>0</v>
      </c>
    </row>
    <row r="3669" spans="1:18" ht="45.75" hidden="1" thickBot="1">
      <c r="A3669" s="185" t="str">
        <f t="shared" si="131"/>
        <v>B</v>
      </c>
      <c r="B3669" s="186" t="s">
        <v>1830</v>
      </c>
      <c r="C3669" s="187" t="s">
        <v>1831</v>
      </c>
      <c r="D3669" s="188">
        <f t="shared" si="132"/>
        <v>0</v>
      </c>
      <c r="E3669" s="188">
        <f t="shared" si="132"/>
        <v>0</v>
      </c>
      <c r="F3669" s="188">
        <f t="shared" si="132"/>
        <v>0</v>
      </c>
      <c r="G3669" s="188">
        <f t="shared" si="132"/>
        <v>0</v>
      </c>
      <c r="H3669" s="188">
        <f t="shared" si="132"/>
        <v>0</v>
      </c>
      <c r="I3669" s="188">
        <v>0</v>
      </c>
      <c r="J3669" s="188">
        <v>0</v>
      </c>
      <c r="K3669" s="188">
        <v>0</v>
      </c>
      <c r="L3669" s="188">
        <v>0</v>
      </c>
      <c r="M3669" s="188">
        <v>0</v>
      </c>
      <c r="N3669" s="188">
        <v>0</v>
      </c>
      <c r="O3669" s="188">
        <v>0</v>
      </c>
      <c r="P3669" s="188">
        <v>0</v>
      </c>
      <c r="Q3669" s="188">
        <v>0</v>
      </c>
      <c r="R3669" s="188">
        <v>0</v>
      </c>
    </row>
    <row r="3670" spans="1:18" ht="15" hidden="1">
      <c r="A3670" s="185" t="str">
        <f t="shared" si="131"/>
        <v>B</v>
      </c>
      <c r="B3670" s="189" t="s">
        <v>124</v>
      </c>
      <c r="C3670" s="189" t="s">
        <v>96</v>
      </c>
      <c r="D3670" s="190">
        <f t="shared" si="132"/>
        <v>0</v>
      </c>
      <c r="E3670" s="190">
        <f t="shared" si="132"/>
        <v>0</v>
      </c>
      <c r="F3670" s="190">
        <f t="shared" si="132"/>
        <v>0</v>
      </c>
      <c r="G3670" s="190">
        <f t="shared" si="132"/>
        <v>0</v>
      </c>
      <c r="H3670" s="190">
        <f t="shared" si="132"/>
        <v>0</v>
      </c>
      <c r="I3670" s="190">
        <v>0</v>
      </c>
      <c r="J3670" s="190">
        <v>0</v>
      </c>
      <c r="K3670" s="190">
        <v>0</v>
      </c>
      <c r="L3670" s="190">
        <v>0</v>
      </c>
      <c r="M3670" s="190">
        <v>0</v>
      </c>
      <c r="N3670" s="190">
        <v>0</v>
      </c>
      <c r="O3670" s="190">
        <v>0</v>
      </c>
      <c r="P3670" s="190">
        <v>0</v>
      </c>
      <c r="Q3670" s="190">
        <v>0</v>
      </c>
      <c r="R3670" s="190">
        <v>0</v>
      </c>
    </row>
    <row r="3671" spans="1:18" ht="15" hidden="1">
      <c r="A3671" s="185" t="str">
        <f t="shared" si="131"/>
        <v>B</v>
      </c>
      <c r="B3671" s="191" t="s">
        <v>124</v>
      </c>
      <c r="C3671" s="191" t="s">
        <v>98</v>
      </c>
      <c r="D3671" s="192">
        <f t="shared" si="132"/>
        <v>0</v>
      </c>
      <c r="E3671" s="192">
        <f t="shared" si="132"/>
        <v>0</v>
      </c>
      <c r="F3671" s="192">
        <f t="shared" si="132"/>
        <v>0</v>
      </c>
      <c r="G3671" s="192">
        <f t="shared" si="132"/>
        <v>0</v>
      </c>
      <c r="H3671" s="192">
        <f t="shared" si="132"/>
        <v>0</v>
      </c>
      <c r="I3671" s="192">
        <v>0</v>
      </c>
      <c r="J3671" s="192">
        <v>0</v>
      </c>
      <c r="K3671" s="192">
        <v>0</v>
      </c>
      <c r="L3671" s="192">
        <v>0</v>
      </c>
      <c r="M3671" s="192">
        <v>0</v>
      </c>
      <c r="N3671" s="192">
        <v>0</v>
      </c>
      <c r="O3671" s="192">
        <v>0</v>
      </c>
      <c r="P3671" s="192">
        <v>0</v>
      </c>
      <c r="Q3671" s="192">
        <v>0</v>
      </c>
      <c r="R3671" s="192">
        <v>0</v>
      </c>
    </row>
    <row r="3672" spans="1:18" ht="15" hidden="1">
      <c r="A3672" s="185" t="str">
        <f t="shared" si="131"/>
        <v>B</v>
      </c>
      <c r="B3672" s="191" t="s">
        <v>124</v>
      </c>
      <c r="C3672" s="191" t="s">
        <v>15</v>
      </c>
      <c r="D3672" s="192">
        <f t="shared" si="132"/>
        <v>0</v>
      </c>
      <c r="E3672" s="192">
        <f t="shared" si="132"/>
        <v>0</v>
      </c>
      <c r="F3672" s="192">
        <f t="shared" si="132"/>
        <v>0</v>
      </c>
      <c r="G3672" s="192">
        <f t="shared" si="132"/>
        <v>0</v>
      </c>
      <c r="H3672" s="192">
        <f t="shared" si="132"/>
        <v>0</v>
      </c>
      <c r="I3672" s="192">
        <v>0</v>
      </c>
      <c r="J3672" s="192">
        <v>0</v>
      </c>
      <c r="K3672" s="192">
        <v>0</v>
      </c>
      <c r="L3672" s="192">
        <v>0</v>
      </c>
      <c r="M3672" s="192">
        <v>0</v>
      </c>
      <c r="N3672" s="192">
        <v>0</v>
      </c>
      <c r="O3672" s="192">
        <v>0</v>
      </c>
      <c r="P3672" s="192">
        <v>0</v>
      </c>
      <c r="Q3672" s="192">
        <v>0</v>
      </c>
      <c r="R3672" s="192">
        <v>0</v>
      </c>
    </row>
    <row r="3673" spans="1:18" ht="15" hidden="1">
      <c r="A3673" s="185" t="str">
        <f t="shared" si="131"/>
        <v>B</v>
      </c>
      <c r="B3673" s="191" t="s">
        <v>124</v>
      </c>
      <c r="C3673" s="191" t="s">
        <v>102</v>
      </c>
      <c r="D3673" s="192">
        <f t="shared" si="132"/>
        <v>0</v>
      </c>
      <c r="E3673" s="192">
        <f t="shared" si="132"/>
        <v>0</v>
      </c>
      <c r="F3673" s="192">
        <f t="shared" si="132"/>
        <v>0</v>
      </c>
      <c r="G3673" s="192">
        <f t="shared" si="132"/>
        <v>0</v>
      </c>
      <c r="H3673" s="192">
        <f t="shared" si="132"/>
        <v>0</v>
      </c>
      <c r="I3673" s="192">
        <v>0</v>
      </c>
      <c r="J3673" s="192">
        <v>0</v>
      </c>
      <c r="K3673" s="192">
        <v>0</v>
      </c>
      <c r="L3673" s="192">
        <v>0</v>
      </c>
      <c r="M3673" s="192">
        <v>0</v>
      </c>
      <c r="N3673" s="192">
        <v>0</v>
      </c>
      <c r="O3673" s="192">
        <v>0</v>
      </c>
      <c r="P3673" s="192">
        <v>0</v>
      </c>
      <c r="Q3673" s="192">
        <v>0</v>
      </c>
      <c r="R3673" s="192">
        <v>0</v>
      </c>
    </row>
    <row r="3674" spans="1:18" ht="15.75" hidden="1" thickBot="1">
      <c r="A3674" s="185" t="str">
        <f t="shared" si="131"/>
        <v>B</v>
      </c>
      <c r="B3674" s="186" t="s">
        <v>1832</v>
      </c>
      <c r="C3674" s="187" t="s">
        <v>1833</v>
      </c>
      <c r="D3674" s="188">
        <f t="shared" si="132"/>
        <v>0</v>
      </c>
      <c r="E3674" s="188">
        <f t="shared" si="132"/>
        <v>0</v>
      </c>
      <c r="F3674" s="188">
        <f t="shared" si="132"/>
        <v>0</v>
      </c>
      <c r="G3674" s="188">
        <f t="shared" si="132"/>
        <v>0</v>
      </c>
      <c r="H3674" s="188">
        <f t="shared" si="132"/>
        <v>0</v>
      </c>
      <c r="I3674" s="188">
        <v>0</v>
      </c>
      <c r="J3674" s="188">
        <v>0</v>
      </c>
      <c r="K3674" s="188">
        <v>0</v>
      </c>
      <c r="L3674" s="188">
        <v>0</v>
      </c>
      <c r="M3674" s="188">
        <v>0</v>
      </c>
      <c r="N3674" s="188">
        <v>0</v>
      </c>
      <c r="O3674" s="188">
        <v>0</v>
      </c>
      <c r="P3674" s="188">
        <v>0</v>
      </c>
      <c r="Q3674" s="188">
        <v>0</v>
      </c>
      <c r="R3674" s="188">
        <v>0</v>
      </c>
    </row>
    <row r="3675" spans="1:18" ht="15" hidden="1">
      <c r="A3675" s="185" t="str">
        <f t="shared" si="131"/>
        <v>B</v>
      </c>
      <c r="B3675" s="189" t="s">
        <v>124</v>
      </c>
      <c r="C3675" s="189" t="s">
        <v>96</v>
      </c>
      <c r="D3675" s="190">
        <f t="shared" si="132"/>
        <v>0</v>
      </c>
      <c r="E3675" s="190">
        <f t="shared" si="132"/>
        <v>0</v>
      </c>
      <c r="F3675" s="190">
        <f t="shared" si="132"/>
        <v>0</v>
      </c>
      <c r="G3675" s="190">
        <f t="shared" si="132"/>
        <v>0</v>
      </c>
      <c r="H3675" s="190">
        <f t="shared" si="132"/>
        <v>0</v>
      </c>
      <c r="I3675" s="190">
        <v>0</v>
      </c>
      <c r="J3675" s="190">
        <v>0</v>
      </c>
      <c r="K3675" s="190">
        <v>0</v>
      </c>
      <c r="L3675" s="190">
        <v>0</v>
      </c>
      <c r="M3675" s="190">
        <v>0</v>
      </c>
      <c r="N3675" s="190">
        <v>0</v>
      </c>
      <c r="O3675" s="190">
        <v>0</v>
      </c>
      <c r="P3675" s="190">
        <v>0</v>
      </c>
      <c r="Q3675" s="190">
        <v>0</v>
      </c>
      <c r="R3675" s="190">
        <v>0</v>
      </c>
    </row>
    <row r="3676" spans="1:18" ht="15" hidden="1">
      <c r="A3676" s="185" t="str">
        <f t="shared" si="131"/>
        <v>B</v>
      </c>
      <c r="B3676" s="191" t="s">
        <v>124</v>
      </c>
      <c r="C3676" s="191" t="s">
        <v>97</v>
      </c>
      <c r="D3676" s="192">
        <f t="shared" si="132"/>
        <v>0</v>
      </c>
      <c r="E3676" s="192">
        <f t="shared" si="132"/>
        <v>0</v>
      </c>
      <c r="F3676" s="192">
        <f t="shared" si="132"/>
        <v>0</v>
      </c>
      <c r="G3676" s="192">
        <f t="shared" si="132"/>
        <v>0</v>
      </c>
      <c r="H3676" s="192">
        <f t="shared" si="132"/>
        <v>0</v>
      </c>
      <c r="I3676" s="192">
        <v>0</v>
      </c>
      <c r="J3676" s="192">
        <v>0</v>
      </c>
      <c r="K3676" s="192">
        <v>0</v>
      </c>
      <c r="L3676" s="192">
        <v>0</v>
      </c>
      <c r="M3676" s="192">
        <v>0</v>
      </c>
      <c r="N3676" s="192">
        <v>0</v>
      </c>
      <c r="O3676" s="192">
        <v>0</v>
      </c>
      <c r="P3676" s="192">
        <v>0</v>
      </c>
      <c r="Q3676" s="192">
        <v>0</v>
      </c>
      <c r="R3676" s="192">
        <v>0</v>
      </c>
    </row>
    <row r="3677" spans="1:18" ht="15" hidden="1">
      <c r="A3677" s="185" t="str">
        <f t="shared" si="131"/>
        <v>B</v>
      </c>
      <c r="B3677" s="191" t="s">
        <v>124</v>
      </c>
      <c r="C3677" s="191" t="s">
        <v>98</v>
      </c>
      <c r="D3677" s="192">
        <f t="shared" si="132"/>
        <v>0</v>
      </c>
      <c r="E3677" s="192">
        <f t="shared" si="132"/>
        <v>0</v>
      </c>
      <c r="F3677" s="192">
        <f t="shared" si="132"/>
        <v>0</v>
      </c>
      <c r="G3677" s="192">
        <f t="shared" si="132"/>
        <v>0</v>
      </c>
      <c r="H3677" s="192">
        <f t="shared" si="132"/>
        <v>0</v>
      </c>
      <c r="I3677" s="192">
        <v>0</v>
      </c>
      <c r="J3677" s="192">
        <v>0</v>
      </c>
      <c r="K3677" s="192">
        <v>0</v>
      </c>
      <c r="L3677" s="192">
        <v>0</v>
      </c>
      <c r="M3677" s="192">
        <v>0</v>
      </c>
      <c r="N3677" s="192">
        <v>0</v>
      </c>
      <c r="O3677" s="192">
        <v>0</v>
      </c>
      <c r="P3677" s="192">
        <v>0</v>
      </c>
      <c r="Q3677" s="192">
        <v>0</v>
      </c>
      <c r="R3677" s="192">
        <v>0</v>
      </c>
    </row>
    <row r="3678" spans="1:18" ht="15" hidden="1">
      <c r="A3678" s="185" t="str">
        <f t="shared" si="131"/>
        <v>B</v>
      </c>
      <c r="B3678" s="191" t="s">
        <v>124</v>
      </c>
      <c r="C3678" s="191" t="s">
        <v>102</v>
      </c>
      <c r="D3678" s="192">
        <f t="shared" si="132"/>
        <v>0</v>
      </c>
      <c r="E3678" s="192">
        <f t="shared" si="132"/>
        <v>0</v>
      </c>
      <c r="F3678" s="192">
        <f t="shared" si="132"/>
        <v>0</v>
      </c>
      <c r="G3678" s="192">
        <f t="shared" si="132"/>
        <v>0</v>
      </c>
      <c r="H3678" s="192">
        <f t="shared" si="132"/>
        <v>0</v>
      </c>
      <c r="I3678" s="192">
        <v>0</v>
      </c>
      <c r="J3678" s="192">
        <v>0</v>
      </c>
      <c r="K3678" s="192">
        <v>0</v>
      </c>
      <c r="L3678" s="192">
        <v>0</v>
      </c>
      <c r="M3678" s="192">
        <v>0</v>
      </c>
      <c r="N3678" s="192">
        <v>0</v>
      </c>
      <c r="O3678" s="192">
        <v>0</v>
      </c>
      <c r="P3678" s="192">
        <v>0</v>
      </c>
      <c r="Q3678" s="192">
        <v>0</v>
      </c>
      <c r="R3678" s="192">
        <v>0</v>
      </c>
    </row>
    <row r="3679" spans="1:18" ht="15" hidden="1">
      <c r="A3679" s="185" t="str">
        <f t="shared" si="131"/>
        <v>B</v>
      </c>
      <c r="B3679" s="189" t="s">
        <v>124</v>
      </c>
      <c r="C3679" s="189" t="s">
        <v>121</v>
      </c>
      <c r="D3679" s="190">
        <f t="shared" si="132"/>
        <v>0</v>
      </c>
      <c r="E3679" s="190">
        <f t="shared" si="132"/>
        <v>0</v>
      </c>
      <c r="F3679" s="190">
        <f t="shared" si="132"/>
        <v>0</v>
      </c>
      <c r="G3679" s="190">
        <f t="shared" si="132"/>
        <v>0</v>
      </c>
      <c r="H3679" s="190">
        <f t="shared" si="132"/>
        <v>0</v>
      </c>
      <c r="I3679" s="190">
        <v>0</v>
      </c>
      <c r="J3679" s="190">
        <v>0</v>
      </c>
      <c r="K3679" s="190">
        <v>0</v>
      </c>
      <c r="L3679" s="190">
        <v>0</v>
      </c>
      <c r="M3679" s="190">
        <v>0</v>
      </c>
      <c r="N3679" s="190">
        <v>0</v>
      </c>
      <c r="O3679" s="190">
        <v>0</v>
      </c>
      <c r="P3679" s="190">
        <v>0</v>
      </c>
      <c r="Q3679" s="190">
        <v>0</v>
      </c>
      <c r="R3679" s="190">
        <v>0</v>
      </c>
    </row>
    <row r="3680" spans="1:18" ht="15.75" hidden="1" thickBot="1">
      <c r="A3680" s="185" t="str">
        <f t="shared" si="131"/>
        <v>B</v>
      </c>
      <c r="B3680" s="186" t="s">
        <v>1834</v>
      </c>
      <c r="C3680" s="187" t="s">
        <v>1835</v>
      </c>
      <c r="D3680" s="188">
        <f t="shared" si="132"/>
        <v>0</v>
      </c>
      <c r="E3680" s="188">
        <f t="shared" si="132"/>
        <v>0</v>
      </c>
      <c r="F3680" s="188">
        <f t="shared" si="132"/>
        <v>0</v>
      </c>
      <c r="G3680" s="188">
        <f t="shared" si="132"/>
        <v>0</v>
      </c>
      <c r="H3680" s="188">
        <f t="shared" si="132"/>
        <v>0</v>
      </c>
      <c r="I3680" s="188">
        <v>0</v>
      </c>
      <c r="J3680" s="188">
        <v>0</v>
      </c>
      <c r="K3680" s="188">
        <v>0</v>
      </c>
      <c r="L3680" s="188">
        <v>0</v>
      </c>
      <c r="M3680" s="188">
        <v>0</v>
      </c>
      <c r="N3680" s="188">
        <v>0</v>
      </c>
      <c r="O3680" s="188">
        <v>0</v>
      </c>
      <c r="P3680" s="188">
        <v>0</v>
      </c>
      <c r="Q3680" s="188">
        <v>0</v>
      </c>
      <c r="R3680" s="188">
        <v>0</v>
      </c>
    </row>
    <row r="3681" spans="1:18" ht="15" hidden="1">
      <c r="A3681" s="185" t="str">
        <f t="shared" si="131"/>
        <v>B</v>
      </c>
      <c r="B3681" s="189" t="s">
        <v>124</v>
      </c>
      <c r="C3681" s="189" t="s">
        <v>96</v>
      </c>
      <c r="D3681" s="190">
        <f t="shared" si="132"/>
        <v>0</v>
      </c>
      <c r="E3681" s="190">
        <f t="shared" si="132"/>
        <v>0</v>
      </c>
      <c r="F3681" s="190">
        <f t="shared" si="132"/>
        <v>0</v>
      </c>
      <c r="G3681" s="190">
        <f t="shared" si="132"/>
        <v>0</v>
      </c>
      <c r="H3681" s="190">
        <f t="shared" si="132"/>
        <v>0</v>
      </c>
      <c r="I3681" s="190">
        <v>0</v>
      </c>
      <c r="J3681" s="190">
        <v>0</v>
      </c>
      <c r="K3681" s="190">
        <v>0</v>
      </c>
      <c r="L3681" s="190">
        <v>0</v>
      </c>
      <c r="M3681" s="190">
        <v>0</v>
      </c>
      <c r="N3681" s="190">
        <v>0</v>
      </c>
      <c r="O3681" s="190">
        <v>0</v>
      </c>
      <c r="P3681" s="190">
        <v>0</v>
      </c>
      <c r="Q3681" s="190">
        <v>0</v>
      </c>
      <c r="R3681" s="190">
        <v>0</v>
      </c>
    </row>
    <row r="3682" spans="1:18" ht="15" hidden="1">
      <c r="A3682" s="185" t="str">
        <f t="shared" si="131"/>
        <v>B</v>
      </c>
      <c r="B3682" s="191" t="s">
        <v>124</v>
      </c>
      <c r="C3682" s="191" t="s">
        <v>97</v>
      </c>
      <c r="D3682" s="192">
        <f t="shared" si="132"/>
        <v>0</v>
      </c>
      <c r="E3682" s="192">
        <f t="shared" si="132"/>
        <v>0</v>
      </c>
      <c r="F3682" s="192">
        <f t="shared" si="132"/>
        <v>0</v>
      </c>
      <c r="G3682" s="192">
        <f t="shared" si="132"/>
        <v>0</v>
      </c>
      <c r="H3682" s="192">
        <f t="shared" si="132"/>
        <v>0</v>
      </c>
      <c r="I3682" s="192">
        <v>0</v>
      </c>
      <c r="J3682" s="192">
        <v>0</v>
      </c>
      <c r="K3682" s="192">
        <v>0</v>
      </c>
      <c r="L3682" s="192">
        <v>0</v>
      </c>
      <c r="M3682" s="192">
        <v>0</v>
      </c>
      <c r="N3682" s="192">
        <v>0</v>
      </c>
      <c r="O3682" s="192">
        <v>0</v>
      </c>
      <c r="P3682" s="192">
        <v>0</v>
      </c>
      <c r="Q3682" s="192">
        <v>0</v>
      </c>
      <c r="R3682" s="192">
        <v>0</v>
      </c>
    </row>
    <row r="3683" spans="1:18" ht="15" hidden="1">
      <c r="A3683" s="185" t="str">
        <f t="shared" si="131"/>
        <v>B</v>
      </c>
      <c r="B3683" s="191" t="s">
        <v>124</v>
      </c>
      <c r="C3683" s="191" t="s">
        <v>98</v>
      </c>
      <c r="D3683" s="192">
        <f t="shared" si="132"/>
        <v>0</v>
      </c>
      <c r="E3683" s="192">
        <f t="shared" si="132"/>
        <v>0</v>
      </c>
      <c r="F3683" s="192">
        <f t="shared" si="132"/>
        <v>0</v>
      </c>
      <c r="G3683" s="192">
        <f t="shared" si="132"/>
        <v>0</v>
      </c>
      <c r="H3683" s="192">
        <f t="shared" si="132"/>
        <v>0</v>
      </c>
      <c r="I3683" s="192">
        <v>0</v>
      </c>
      <c r="J3683" s="192">
        <v>0</v>
      </c>
      <c r="K3683" s="192">
        <v>0</v>
      </c>
      <c r="L3683" s="192">
        <v>0</v>
      </c>
      <c r="M3683" s="192">
        <v>0</v>
      </c>
      <c r="N3683" s="192">
        <v>0</v>
      </c>
      <c r="O3683" s="192">
        <v>0</v>
      </c>
      <c r="P3683" s="192">
        <v>0</v>
      </c>
      <c r="Q3683" s="192">
        <v>0</v>
      </c>
      <c r="R3683" s="192">
        <v>0</v>
      </c>
    </row>
    <row r="3684" spans="1:18" ht="15" hidden="1">
      <c r="A3684" s="185" t="str">
        <f t="shared" si="131"/>
        <v>B</v>
      </c>
      <c r="B3684" s="191" t="s">
        <v>124</v>
      </c>
      <c r="C3684" s="191" t="s">
        <v>102</v>
      </c>
      <c r="D3684" s="192">
        <f t="shared" si="132"/>
        <v>0</v>
      </c>
      <c r="E3684" s="192">
        <f t="shared" si="132"/>
        <v>0</v>
      </c>
      <c r="F3684" s="192">
        <f t="shared" si="132"/>
        <v>0</v>
      </c>
      <c r="G3684" s="192">
        <f t="shared" si="132"/>
        <v>0</v>
      </c>
      <c r="H3684" s="192">
        <f t="shared" si="132"/>
        <v>0</v>
      </c>
      <c r="I3684" s="192">
        <v>0</v>
      </c>
      <c r="J3684" s="192">
        <v>0</v>
      </c>
      <c r="K3684" s="192">
        <v>0</v>
      </c>
      <c r="L3684" s="192">
        <v>0</v>
      </c>
      <c r="M3684" s="192">
        <v>0</v>
      </c>
      <c r="N3684" s="192">
        <v>0</v>
      </c>
      <c r="O3684" s="192">
        <v>0</v>
      </c>
      <c r="P3684" s="192">
        <v>0</v>
      </c>
      <c r="Q3684" s="192">
        <v>0</v>
      </c>
      <c r="R3684" s="192">
        <v>0</v>
      </c>
    </row>
    <row r="3685" spans="1:18" ht="15" hidden="1">
      <c r="A3685" s="185" t="str">
        <f t="shared" si="131"/>
        <v>B</v>
      </c>
      <c r="B3685" s="189" t="s">
        <v>124</v>
      </c>
      <c r="C3685" s="189" t="s">
        <v>121</v>
      </c>
      <c r="D3685" s="190">
        <f t="shared" si="132"/>
        <v>0</v>
      </c>
      <c r="E3685" s="190">
        <f t="shared" si="132"/>
        <v>0</v>
      </c>
      <c r="F3685" s="190">
        <f t="shared" si="132"/>
        <v>0</v>
      </c>
      <c r="G3685" s="190">
        <f t="shared" si="132"/>
        <v>0</v>
      </c>
      <c r="H3685" s="190">
        <f t="shared" si="132"/>
        <v>0</v>
      </c>
      <c r="I3685" s="190">
        <v>0</v>
      </c>
      <c r="J3685" s="190">
        <v>0</v>
      </c>
      <c r="K3685" s="190">
        <v>0</v>
      </c>
      <c r="L3685" s="190">
        <v>0</v>
      </c>
      <c r="M3685" s="190">
        <v>0</v>
      </c>
      <c r="N3685" s="190">
        <v>0</v>
      </c>
      <c r="O3685" s="190">
        <v>0</v>
      </c>
      <c r="P3685" s="190">
        <v>0</v>
      </c>
      <c r="Q3685" s="190">
        <v>0</v>
      </c>
      <c r="R3685" s="190">
        <v>0</v>
      </c>
    </row>
    <row r="3686" spans="1:18" ht="30.75" hidden="1" thickBot="1">
      <c r="A3686" s="185" t="str">
        <f t="shared" si="131"/>
        <v>B</v>
      </c>
      <c r="B3686" s="186" t="s">
        <v>1836</v>
      </c>
      <c r="C3686" s="187" t="s">
        <v>1837</v>
      </c>
      <c r="D3686" s="188">
        <f t="shared" si="132"/>
        <v>0</v>
      </c>
      <c r="E3686" s="188">
        <f t="shared" si="132"/>
        <v>0</v>
      </c>
      <c r="F3686" s="188">
        <f t="shared" si="132"/>
        <v>0</v>
      </c>
      <c r="G3686" s="188">
        <f t="shared" si="132"/>
        <v>0</v>
      </c>
      <c r="H3686" s="188">
        <f t="shared" si="132"/>
        <v>0</v>
      </c>
      <c r="I3686" s="188">
        <v>0</v>
      </c>
      <c r="J3686" s="188">
        <v>0</v>
      </c>
      <c r="K3686" s="188">
        <v>0</v>
      </c>
      <c r="L3686" s="188">
        <v>0</v>
      </c>
      <c r="M3686" s="188">
        <v>0</v>
      </c>
      <c r="N3686" s="188">
        <v>0</v>
      </c>
      <c r="O3686" s="188">
        <v>0</v>
      </c>
      <c r="P3686" s="188">
        <v>0</v>
      </c>
      <c r="Q3686" s="188">
        <v>0</v>
      </c>
      <c r="R3686" s="188">
        <v>0</v>
      </c>
    </row>
    <row r="3687" spans="1:18" ht="15" hidden="1">
      <c r="A3687" s="185" t="str">
        <f t="shared" si="131"/>
        <v>B</v>
      </c>
      <c r="B3687" s="189" t="s">
        <v>124</v>
      </c>
      <c r="C3687" s="189" t="s">
        <v>96</v>
      </c>
      <c r="D3687" s="190">
        <f t="shared" si="132"/>
        <v>0</v>
      </c>
      <c r="E3687" s="190">
        <f t="shared" si="132"/>
        <v>0</v>
      </c>
      <c r="F3687" s="190">
        <f t="shared" si="132"/>
        <v>0</v>
      </c>
      <c r="G3687" s="190">
        <f t="shared" si="132"/>
        <v>0</v>
      </c>
      <c r="H3687" s="190">
        <f t="shared" si="132"/>
        <v>0</v>
      </c>
      <c r="I3687" s="190">
        <v>0</v>
      </c>
      <c r="J3687" s="190">
        <v>0</v>
      </c>
      <c r="K3687" s="190">
        <v>0</v>
      </c>
      <c r="L3687" s="190">
        <v>0</v>
      </c>
      <c r="M3687" s="190">
        <v>0</v>
      </c>
      <c r="N3687" s="190">
        <v>0</v>
      </c>
      <c r="O3687" s="190">
        <v>0</v>
      </c>
      <c r="P3687" s="190">
        <v>0</v>
      </c>
      <c r="Q3687" s="190">
        <v>0</v>
      </c>
      <c r="R3687" s="190">
        <v>0</v>
      </c>
    </row>
    <row r="3688" spans="1:18" ht="15" hidden="1">
      <c r="A3688" s="185" t="str">
        <f t="shared" si="131"/>
        <v>B</v>
      </c>
      <c r="B3688" s="191" t="s">
        <v>124</v>
      </c>
      <c r="C3688" s="191" t="s">
        <v>97</v>
      </c>
      <c r="D3688" s="192">
        <f t="shared" si="132"/>
        <v>0</v>
      </c>
      <c r="E3688" s="192">
        <f t="shared" si="132"/>
        <v>0</v>
      </c>
      <c r="F3688" s="192">
        <f t="shared" si="132"/>
        <v>0</v>
      </c>
      <c r="G3688" s="192">
        <f t="shared" si="132"/>
        <v>0</v>
      </c>
      <c r="H3688" s="192">
        <f t="shared" si="132"/>
        <v>0</v>
      </c>
      <c r="I3688" s="192">
        <v>0</v>
      </c>
      <c r="J3688" s="192">
        <v>0</v>
      </c>
      <c r="K3688" s="192">
        <v>0</v>
      </c>
      <c r="L3688" s="192">
        <v>0</v>
      </c>
      <c r="M3688" s="192">
        <v>0</v>
      </c>
      <c r="N3688" s="192">
        <v>0</v>
      </c>
      <c r="O3688" s="192">
        <v>0</v>
      </c>
      <c r="P3688" s="192">
        <v>0</v>
      </c>
      <c r="Q3688" s="192">
        <v>0</v>
      </c>
      <c r="R3688" s="192">
        <v>0</v>
      </c>
    </row>
    <row r="3689" spans="1:18" ht="15" hidden="1">
      <c r="A3689" s="185" t="str">
        <f t="shared" si="131"/>
        <v>B</v>
      </c>
      <c r="B3689" s="191" t="s">
        <v>124</v>
      </c>
      <c r="C3689" s="191" t="s">
        <v>98</v>
      </c>
      <c r="D3689" s="192">
        <f t="shared" si="132"/>
        <v>0</v>
      </c>
      <c r="E3689" s="192">
        <f t="shared" si="132"/>
        <v>0</v>
      </c>
      <c r="F3689" s="192">
        <f t="shared" si="132"/>
        <v>0</v>
      </c>
      <c r="G3689" s="192">
        <f t="shared" si="132"/>
        <v>0</v>
      </c>
      <c r="H3689" s="192">
        <f t="shared" si="132"/>
        <v>0</v>
      </c>
      <c r="I3689" s="192">
        <v>0</v>
      </c>
      <c r="J3689" s="192">
        <v>0</v>
      </c>
      <c r="K3689" s="192">
        <v>0</v>
      </c>
      <c r="L3689" s="192">
        <v>0</v>
      </c>
      <c r="M3689" s="192">
        <v>0</v>
      </c>
      <c r="N3689" s="192">
        <v>0</v>
      </c>
      <c r="O3689" s="192">
        <v>0</v>
      </c>
      <c r="P3689" s="192">
        <v>0</v>
      </c>
      <c r="Q3689" s="192">
        <v>0</v>
      </c>
      <c r="R3689" s="192">
        <v>0</v>
      </c>
    </row>
    <row r="3690" spans="1:18" ht="30.75" hidden="1" thickBot="1">
      <c r="A3690" s="185" t="str">
        <f t="shared" si="131"/>
        <v>B</v>
      </c>
      <c r="B3690" s="186" t="s">
        <v>1838</v>
      </c>
      <c r="C3690" s="187" t="s">
        <v>1839</v>
      </c>
      <c r="D3690" s="188">
        <f t="shared" si="132"/>
        <v>0</v>
      </c>
      <c r="E3690" s="188">
        <f t="shared" si="132"/>
        <v>0</v>
      </c>
      <c r="F3690" s="188">
        <f t="shared" si="132"/>
        <v>0</v>
      </c>
      <c r="G3690" s="188">
        <f t="shared" si="132"/>
        <v>0</v>
      </c>
      <c r="H3690" s="188">
        <f t="shared" si="132"/>
        <v>0</v>
      </c>
      <c r="I3690" s="188">
        <v>0</v>
      </c>
      <c r="J3690" s="188">
        <v>0</v>
      </c>
      <c r="K3690" s="188">
        <v>0</v>
      </c>
      <c r="L3690" s="188">
        <v>0</v>
      </c>
      <c r="M3690" s="188">
        <v>0</v>
      </c>
      <c r="N3690" s="188">
        <v>0</v>
      </c>
      <c r="O3690" s="188">
        <v>0</v>
      </c>
      <c r="P3690" s="188">
        <v>0</v>
      </c>
      <c r="Q3690" s="188">
        <v>0</v>
      </c>
      <c r="R3690" s="188">
        <v>0</v>
      </c>
    </row>
    <row r="3691" spans="1:18" ht="15" hidden="1">
      <c r="A3691" s="185" t="str">
        <f t="shared" si="131"/>
        <v>B</v>
      </c>
      <c r="B3691" s="189" t="s">
        <v>124</v>
      </c>
      <c r="C3691" s="189" t="s">
        <v>96</v>
      </c>
      <c r="D3691" s="190">
        <f t="shared" si="132"/>
        <v>0</v>
      </c>
      <c r="E3691" s="190">
        <f t="shared" si="132"/>
        <v>0</v>
      </c>
      <c r="F3691" s="190">
        <f t="shared" si="132"/>
        <v>0</v>
      </c>
      <c r="G3691" s="190">
        <f t="shared" si="132"/>
        <v>0</v>
      </c>
      <c r="H3691" s="190">
        <f t="shared" si="132"/>
        <v>0</v>
      </c>
      <c r="I3691" s="190">
        <v>0</v>
      </c>
      <c r="J3691" s="190">
        <v>0</v>
      </c>
      <c r="K3691" s="190">
        <v>0</v>
      </c>
      <c r="L3691" s="190">
        <v>0</v>
      </c>
      <c r="M3691" s="190">
        <v>0</v>
      </c>
      <c r="N3691" s="190">
        <v>0</v>
      </c>
      <c r="O3691" s="190">
        <v>0</v>
      </c>
      <c r="P3691" s="190">
        <v>0</v>
      </c>
      <c r="Q3691" s="190">
        <v>0</v>
      </c>
      <c r="R3691" s="190">
        <v>0</v>
      </c>
    </row>
    <row r="3692" spans="1:18" ht="15" hidden="1">
      <c r="A3692" s="185" t="str">
        <f t="shared" si="131"/>
        <v>B</v>
      </c>
      <c r="B3692" s="191" t="s">
        <v>124</v>
      </c>
      <c r="C3692" s="191" t="s">
        <v>97</v>
      </c>
      <c r="D3692" s="192">
        <f t="shared" si="132"/>
        <v>0</v>
      </c>
      <c r="E3692" s="192">
        <f t="shared" si="132"/>
        <v>0</v>
      </c>
      <c r="F3692" s="192">
        <f t="shared" si="132"/>
        <v>0</v>
      </c>
      <c r="G3692" s="192">
        <f t="shared" si="132"/>
        <v>0</v>
      </c>
      <c r="H3692" s="192">
        <f t="shared" si="132"/>
        <v>0</v>
      </c>
      <c r="I3692" s="192">
        <v>0</v>
      </c>
      <c r="J3692" s="192">
        <v>0</v>
      </c>
      <c r="K3692" s="192">
        <v>0</v>
      </c>
      <c r="L3692" s="192">
        <v>0</v>
      </c>
      <c r="M3692" s="192">
        <v>0</v>
      </c>
      <c r="N3692" s="192">
        <v>0</v>
      </c>
      <c r="O3692" s="192">
        <v>0</v>
      </c>
      <c r="P3692" s="192">
        <v>0</v>
      </c>
      <c r="Q3692" s="192">
        <v>0</v>
      </c>
      <c r="R3692" s="192">
        <v>0</v>
      </c>
    </row>
    <row r="3693" spans="1:18" ht="15" hidden="1">
      <c r="A3693" s="185" t="str">
        <f t="shared" si="131"/>
        <v>B</v>
      </c>
      <c r="B3693" s="191" t="s">
        <v>124</v>
      </c>
      <c r="C3693" s="191" t="s">
        <v>98</v>
      </c>
      <c r="D3693" s="192">
        <f t="shared" si="132"/>
        <v>0</v>
      </c>
      <c r="E3693" s="192">
        <f t="shared" si="132"/>
        <v>0</v>
      </c>
      <c r="F3693" s="192">
        <f t="shared" si="132"/>
        <v>0</v>
      </c>
      <c r="G3693" s="192">
        <f t="shared" si="132"/>
        <v>0</v>
      </c>
      <c r="H3693" s="192">
        <f t="shared" si="132"/>
        <v>0</v>
      </c>
      <c r="I3693" s="192">
        <v>0</v>
      </c>
      <c r="J3693" s="192">
        <v>0</v>
      </c>
      <c r="K3693" s="192">
        <v>0</v>
      </c>
      <c r="L3693" s="192">
        <v>0</v>
      </c>
      <c r="M3693" s="192">
        <v>0</v>
      </c>
      <c r="N3693" s="192">
        <v>0</v>
      </c>
      <c r="O3693" s="192">
        <v>0</v>
      </c>
      <c r="P3693" s="192">
        <v>0</v>
      </c>
      <c r="Q3693" s="192">
        <v>0</v>
      </c>
      <c r="R3693" s="192">
        <v>0</v>
      </c>
    </row>
    <row r="3694" spans="1:18" ht="15" hidden="1">
      <c r="A3694" s="185" t="str">
        <f t="shared" si="131"/>
        <v>B</v>
      </c>
      <c r="B3694" s="191" t="s">
        <v>124</v>
      </c>
      <c r="C3694" s="191" t="s">
        <v>102</v>
      </c>
      <c r="D3694" s="192">
        <f t="shared" si="132"/>
        <v>0</v>
      </c>
      <c r="E3694" s="192">
        <f t="shared" si="132"/>
        <v>0</v>
      </c>
      <c r="F3694" s="192">
        <f t="shared" si="132"/>
        <v>0</v>
      </c>
      <c r="G3694" s="192">
        <f t="shared" si="132"/>
        <v>0</v>
      </c>
      <c r="H3694" s="192">
        <f t="shared" si="132"/>
        <v>0</v>
      </c>
      <c r="I3694" s="192">
        <v>0</v>
      </c>
      <c r="J3694" s="192">
        <v>0</v>
      </c>
      <c r="K3694" s="192">
        <v>0</v>
      </c>
      <c r="L3694" s="192">
        <v>0</v>
      </c>
      <c r="M3694" s="192">
        <v>0</v>
      </c>
      <c r="N3694" s="192">
        <v>0</v>
      </c>
      <c r="O3694" s="192">
        <v>0</v>
      </c>
      <c r="P3694" s="192">
        <v>0</v>
      </c>
      <c r="Q3694" s="192">
        <v>0</v>
      </c>
      <c r="R3694" s="192">
        <v>0</v>
      </c>
    </row>
    <row r="3695" spans="1:18" ht="15" hidden="1">
      <c r="A3695" s="185" t="str">
        <f t="shared" si="131"/>
        <v>B</v>
      </c>
      <c r="B3695" s="189" t="s">
        <v>124</v>
      </c>
      <c r="C3695" s="189" t="s">
        <v>121</v>
      </c>
      <c r="D3695" s="190">
        <f t="shared" si="132"/>
        <v>0</v>
      </c>
      <c r="E3695" s="190">
        <f t="shared" si="132"/>
        <v>0</v>
      </c>
      <c r="F3695" s="190">
        <f t="shared" si="132"/>
        <v>0</v>
      </c>
      <c r="G3695" s="190">
        <f t="shared" si="132"/>
        <v>0</v>
      </c>
      <c r="H3695" s="190">
        <f t="shared" si="132"/>
        <v>0</v>
      </c>
      <c r="I3695" s="190">
        <v>0</v>
      </c>
      <c r="J3695" s="190">
        <v>0</v>
      </c>
      <c r="K3695" s="190">
        <v>0</v>
      </c>
      <c r="L3695" s="190">
        <v>0</v>
      </c>
      <c r="M3695" s="190">
        <v>0</v>
      </c>
      <c r="N3695" s="190">
        <v>0</v>
      </c>
      <c r="O3695" s="190">
        <v>0</v>
      </c>
      <c r="P3695" s="190">
        <v>0</v>
      </c>
      <c r="Q3695" s="190">
        <v>0</v>
      </c>
      <c r="R3695" s="190">
        <v>0</v>
      </c>
    </row>
    <row r="3696" spans="1:18" ht="45.75" hidden="1" thickBot="1">
      <c r="A3696" s="185" t="str">
        <f t="shared" si="131"/>
        <v>B</v>
      </c>
      <c r="B3696" s="186" t="s">
        <v>1840</v>
      </c>
      <c r="C3696" s="187" t="s">
        <v>1841</v>
      </c>
      <c r="D3696" s="188">
        <f t="shared" si="132"/>
        <v>0</v>
      </c>
      <c r="E3696" s="188">
        <f t="shared" si="132"/>
        <v>0</v>
      </c>
      <c r="F3696" s="188">
        <f t="shared" si="132"/>
        <v>0</v>
      </c>
      <c r="G3696" s="188">
        <f t="shared" si="132"/>
        <v>0</v>
      </c>
      <c r="H3696" s="188">
        <f t="shared" si="132"/>
        <v>0</v>
      </c>
      <c r="I3696" s="188">
        <v>0</v>
      </c>
      <c r="J3696" s="188">
        <v>0</v>
      </c>
      <c r="K3696" s="188">
        <v>0</v>
      </c>
      <c r="L3696" s="188">
        <v>0</v>
      </c>
      <c r="M3696" s="188">
        <v>0</v>
      </c>
      <c r="N3696" s="188">
        <v>0</v>
      </c>
      <c r="O3696" s="188">
        <v>0</v>
      </c>
      <c r="P3696" s="188">
        <v>0</v>
      </c>
      <c r="Q3696" s="188">
        <v>0</v>
      </c>
      <c r="R3696" s="188">
        <v>0</v>
      </c>
    </row>
    <row r="3697" spans="1:18" ht="15" hidden="1">
      <c r="A3697" s="185" t="str">
        <f t="shared" si="131"/>
        <v>B</v>
      </c>
      <c r="B3697" s="189" t="s">
        <v>124</v>
      </c>
      <c r="C3697" s="189" t="s">
        <v>96</v>
      </c>
      <c r="D3697" s="190">
        <f t="shared" si="132"/>
        <v>0</v>
      </c>
      <c r="E3697" s="190">
        <f t="shared" si="132"/>
        <v>0</v>
      </c>
      <c r="F3697" s="190">
        <f t="shared" si="132"/>
        <v>0</v>
      </c>
      <c r="G3697" s="190">
        <f t="shared" si="132"/>
        <v>0</v>
      </c>
      <c r="H3697" s="190">
        <f t="shared" si="132"/>
        <v>0</v>
      </c>
      <c r="I3697" s="190">
        <v>0</v>
      </c>
      <c r="J3697" s="190">
        <v>0</v>
      </c>
      <c r="K3697" s="190">
        <v>0</v>
      </c>
      <c r="L3697" s="190">
        <v>0</v>
      </c>
      <c r="M3697" s="190">
        <v>0</v>
      </c>
      <c r="N3697" s="190">
        <v>0</v>
      </c>
      <c r="O3697" s="190">
        <v>0</v>
      </c>
      <c r="P3697" s="190">
        <v>0</v>
      </c>
      <c r="Q3697" s="190">
        <v>0</v>
      </c>
      <c r="R3697" s="190">
        <v>0</v>
      </c>
    </row>
    <row r="3698" spans="1:18" ht="15" hidden="1">
      <c r="A3698" s="185" t="str">
        <f t="shared" si="131"/>
        <v>B</v>
      </c>
      <c r="B3698" s="191" t="s">
        <v>124</v>
      </c>
      <c r="C3698" s="191" t="s">
        <v>97</v>
      </c>
      <c r="D3698" s="192">
        <f t="shared" si="132"/>
        <v>0</v>
      </c>
      <c r="E3698" s="192">
        <f t="shared" si="132"/>
        <v>0</v>
      </c>
      <c r="F3698" s="192">
        <f t="shared" si="132"/>
        <v>0</v>
      </c>
      <c r="G3698" s="192">
        <f t="shared" si="132"/>
        <v>0</v>
      </c>
      <c r="H3698" s="192">
        <f t="shared" si="132"/>
        <v>0</v>
      </c>
      <c r="I3698" s="192">
        <v>0</v>
      </c>
      <c r="J3698" s="192">
        <v>0</v>
      </c>
      <c r="K3698" s="192">
        <v>0</v>
      </c>
      <c r="L3698" s="192">
        <v>0</v>
      </c>
      <c r="M3698" s="192">
        <v>0</v>
      </c>
      <c r="N3698" s="192">
        <v>0</v>
      </c>
      <c r="O3698" s="192">
        <v>0</v>
      </c>
      <c r="P3698" s="192">
        <v>0</v>
      </c>
      <c r="Q3698" s="192">
        <v>0</v>
      </c>
      <c r="R3698" s="192">
        <v>0</v>
      </c>
    </row>
    <row r="3699" spans="1:18" ht="15" hidden="1">
      <c r="A3699" s="185" t="str">
        <f t="shared" si="131"/>
        <v>B</v>
      </c>
      <c r="B3699" s="191" t="s">
        <v>124</v>
      </c>
      <c r="C3699" s="191" t="s">
        <v>98</v>
      </c>
      <c r="D3699" s="192">
        <f t="shared" si="132"/>
        <v>0</v>
      </c>
      <c r="E3699" s="192">
        <f t="shared" si="132"/>
        <v>0</v>
      </c>
      <c r="F3699" s="192">
        <f t="shared" si="132"/>
        <v>0</v>
      </c>
      <c r="G3699" s="192">
        <f t="shared" si="132"/>
        <v>0</v>
      </c>
      <c r="H3699" s="192">
        <f t="shared" si="132"/>
        <v>0</v>
      </c>
      <c r="I3699" s="192">
        <v>0</v>
      </c>
      <c r="J3699" s="192">
        <v>0</v>
      </c>
      <c r="K3699" s="192">
        <v>0</v>
      </c>
      <c r="L3699" s="192">
        <v>0</v>
      </c>
      <c r="M3699" s="192">
        <v>0</v>
      </c>
      <c r="N3699" s="192">
        <v>0</v>
      </c>
      <c r="O3699" s="192">
        <v>0</v>
      </c>
      <c r="P3699" s="192">
        <v>0</v>
      </c>
      <c r="Q3699" s="192">
        <v>0</v>
      </c>
      <c r="R3699" s="192">
        <v>0</v>
      </c>
    </row>
    <row r="3700" spans="1:18" ht="15" hidden="1">
      <c r="A3700" s="185" t="str">
        <f t="shared" si="131"/>
        <v>B</v>
      </c>
      <c r="B3700" s="191" t="s">
        <v>124</v>
      </c>
      <c r="C3700" s="191" t="s">
        <v>102</v>
      </c>
      <c r="D3700" s="192">
        <f t="shared" si="132"/>
        <v>0</v>
      </c>
      <c r="E3700" s="192">
        <f t="shared" si="132"/>
        <v>0</v>
      </c>
      <c r="F3700" s="192">
        <f t="shared" si="132"/>
        <v>0</v>
      </c>
      <c r="G3700" s="192">
        <f t="shared" si="132"/>
        <v>0</v>
      </c>
      <c r="H3700" s="192">
        <f t="shared" si="132"/>
        <v>0</v>
      </c>
      <c r="I3700" s="192">
        <v>0</v>
      </c>
      <c r="J3700" s="192">
        <v>0</v>
      </c>
      <c r="K3700" s="192">
        <v>0</v>
      </c>
      <c r="L3700" s="192">
        <v>0</v>
      </c>
      <c r="M3700" s="192">
        <v>0</v>
      </c>
      <c r="N3700" s="192">
        <v>0</v>
      </c>
      <c r="O3700" s="192">
        <v>0</v>
      </c>
      <c r="P3700" s="192">
        <v>0</v>
      </c>
      <c r="Q3700" s="192">
        <v>0</v>
      </c>
      <c r="R3700" s="192">
        <v>0</v>
      </c>
    </row>
    <row r="3701" spans="1:18" ht="15" hidden="1">
      <c r="A3701" s="185" t="str">
        <f t="shared" si="131"/>
        <v>B</v>
      </c>
      <c r="B3701" s="189" t="s">
        <v>124</v>
      </c>
      <c r="C3701" s="189" t="s">
        <v>121</v>
      </c>
      <c r="D3701" s="190">
        <f t="shared" si="132"/>
        <v>0</v>
      </c>
      <c r="E3701" s="190">
        <f t="shared" si="132"/>
        <v>0</v>
      </c>
      <c r="F3701" s="190">
        <f t="shared" si="132"/>
        <v>0</v>
      </c>
      <c r="G3701" s="190">
        <f t="shared" si="132"/>
        <v>0</v>
      </c>
      <c r="H3701" s="190">
        <f t="shared" si="132"/>
        <v>0</v>
      </c>
      <c r="I3701" s="190">
        <v>0</v>
      </c>
      <c r="J3701" s="190">
        <v>0</v>
      </c>
      <c r="K3701" s="190">
        <v>0</v>
      </c>
      <c r="L3701" s="190">
        <v>0</v>
      </c>
      <c r="M3701" s="190">
        <v>0</v>
      </c>
      <c r="N3701" s="190">
        <v>0</v>
      </c>
      <c r="O3701" s="190">
        <v>0</v>
      </c>
      <c r="P3701" s="190">
        <v>0</v>
      </c>
      <c r="Q3701" s="190">
        <v>0</v>
      </c>
      <c r="R3701" s="190">
        <v>0</v>
      </c>
    </row>
    <row r="3702" spans="1:18" ht="30.75" hidden="1" thickBot="1">
      <c r="A3702" s="185" t="str">
        <f t="shared" si="131"/>
        <v>B</v>
      </c>
      <c r="B3702" s="186" t="s">
        <v>1842</v>
      </c>
      <c r="C3702" s="187" t="s">
        <v>1843</v>
      </c>
      <c r="D3702" s="188">
        <f t="shared" si="132"/>
        <v>0</v>
      </c>
      <c r="E3702" s="188">
        <f t="shared" si="132"/>
        <v>0</v>
      </c>
      <c r="F3702" s="188">
        <f t="shared" si="132"/>
        <v>0</v>
      </c>
      <c r="G3702" s="188">
        <f t="shared" si="132"/>
        <v>0</v>
      </c>
      <c r="H3702" s="188">
        <f t="shared" si="132"/>
        <v>0</v>
      </c>
      <c r="I3702" s="188">
        <v>0</v>
      </c>
      <c r="J3702" s="188">
        <v>0</v>
      </c>
      <c r="K3702" s="188">
        <v>0</v>
      </c>
      <c r="L3702" s="188">
        <v>0</v>
      </c>
      <c r="M3702" s="188">
        <v>0</v>
      </c>
      <c r="N3702" s="188">
        <v>0</v>
      </c>
      <c r="O3702" s="188">
        <v>0</v>
      </c>
      <c r="P3702" s="188">
        <v>0</v>
      </c>
      <c r="Q3702" s="188">
        <v>0</v>
      </c>
      <c r="R3702" s="188">
        <v>0</v>
      </c>
    </row>
    <row r="3703" spans="1:18" ht="15" hidden="1">
      <c r="A3703" s="185" t="str">
        <f t="shared" si="131"/>
        <v>B</v>
      </c>
      <c r="B3703" s="189" t="s">
        <v>124</v>
      </c>
      <c r="C3703" s="189" t="s">
        <v>96</v>
      </c>
      <c r="D3703" s="190">
        <f t="shared" si="132"/>
        <v>0</v>
      </c>
      <c r="E3703" s="190">
        <f t="shared" si="132"/>
        <v>0</v>
      </c>
      <c r="F3703" s="190">
        <f t="shared" si="132"/>
        <v>0</v>
      </c>
      <c r="G3703" s="190">
        <f t="shared" si="132"/>
        <v>0</v>
      </c>
      <c r="H3703" s="190">
        <f t="shared" si="132"/>
        <v>0</v>
      </c>
      <c r="I3703" s="190">
        <v>0</v>
      </c>
      <c r="J3703" s="190">
        <v>0</v>
      </c>
      <c r="K3703" s="190">
        <v>0</v>
      </c>
      <c r="L3703" s="190">
        <v>0</v>
      </c>
      <c r="M3703" s="190">
        <v>0</v>
      </c>
      <c r="N3703" s="190">
        <v>0</v>
      </c>
      <c r="O3703" s="190">
        <v>0</v>
      </c>
      <c r="P3703" s="190">
        <v>0</v>
      </c>
      <c r="Q3703" s="190">
        <v>0</v>
      </c>
      <c r="R3703" s="190">
        <v>0</v>
      </c>
    </row>
    <row r="3704" spans="1:18" ht="15" hidden="1">
      <c r="A3704" s="185" t="str">
        <f t="shared" si="131"/>
        <v>B</v>
      </c>
      <c r="B3704" s="191" t="s">
        <v>124</v>
      </c>
      <c r="C3704" s="191" t="s">
        <v>97</v>
      </c>
      <c r="D3704" s="192">
        <f t="shared" si="132"/>
        <v>0</v>
      </c>
      <c r="E3704" s="192">
        <f t="shared" si="132"/>
        <v>0</v>
      </c>
      <c r="F3704" s="192">
        <f t="shared" si="132"/>
        <v>0</v>
      </c>
      <c r="G3704" s="192">
        <f t="shared" si="132"/>
        <v>0</v>
      </c>
      <c r="H3704" s="192">
        <f t="shared" si="132"/>
        <v>0</v>
      </c>
      <c r="I3704" s="192">
        <v>0</v>
      </c>
      <c r="J3704" s="192">
        <v>0</v>
      </c>
      <c r="K3704" s="192">
        <v>0</v>
      </c>
      <c r="L3704" s="192">
        <v>0</v>
      </c>
      <c r="M3704" s="192">
        <v>0</v>
      </c>
      <c r="N3704" s="192">
        <v>0</v>
      </c>
      <c r="O3704" s="192">
        <v>0</v>
      </c>
      <c r="P3704" s="192">
        <v>0</v>
      </c>
      <c r="Q3704" s="192">
        <v>0</v>
      </c>
      <c r="R3704" s="192">
        <v>0</v>
      </c>
    </row>
    <row r="3705" spans="1:18" ht="15" hidden="1">
      <c r="A3705" s="185" t="str">
        <f t="shared" si="131"/>
        <v>B</v>
      </c>
      <c r="B3705" s="191" t="s">
        <v>124</v>
      </c>
      <c r="C3705" s="191" t="s">
        <v>98</v>
      </c>
      <c r="D3705" s="192">
        <f t="shared" si="132"/>
        <v>0</v>
      </c>
      <c r="E3705" s="192">
        <f t="shared" si="132"/>
        <v>0</v>
      </c>
      <c r="F3705" s="192">
        <f t="shared" si="132"/>
        <v>0</v>
      </c>
      <c r="G3705" s="192">
        <f t="shared" si="132"/>
        <v>0</v>
      </c>
      <c r="H3705" s="192">
        <f t="shared" si="132"/>
        <v>0</v>
      </c>
      <c r="I3705" s="192">
        <v>0</v>
      </c>
      <c r="J3705" s="192">
        <v>0</v>
      </c>
      <c r="K3705" s="192">
        <v>0</v>
      </c>
      <c r="L3705" s="192">
        <v>0</v>
      </c>
      <c r="M3705" s="192">
        <v>0</v>
      </c>
      <c r="N3705" s="192">
        <v>0</v>
      </c>
      <c r="O3705" s="192">
        <v>0</v>
      </c>
      <c r="P3705" s="192">
        <v>0</v>
      </c>
      <c r="Q3705" s="192">
        <v>0</v>
      </c>
      <c r="R3705" s="192">
        <v>0</v>
      </c>
    </row>
    <row r="3706" spans="1:18" ht="15.75" hidden="1" thickBot="1">
      <c r="A3706" s="185" t="str">
        <f t="shared" si="131"/>
        <v>B</v>
      </c>
      <c r="B3706" s="186" t="s">
        <v>1844</v>
      </c>
      <c r="C3706" s="187" t="s">
        <v>1845</v>
      </c>
      <c r="D3706" s="188">
        <f t="shared" si="132"/>
        <v>0</v>
      </c>
      <c r="E3706" s="188">
        <f t="shared" si="132"/>
        <v>0</v>
      </c>
      <c r="F3706" s="188">
        <f t="shared" si="132"/>
        <v>0</v>
      </c>
      <c r="G3706" s="188">
        <f t="shared" si="132"/>
        <v>0</v>
      </c>
      <c r="H3706" s="188">
        <f t="shared" si="132"/>
        <v>0</v>
      </c>
      <c r="I3706" s="188">
        <v>0</v>
      </c>
      <c r="J3706" s="188">
        <v>0</v>
      </c>
      <c r="K3706" s="188">
        <v>0</v>
      </c>
      <c r="L3706" s="188">
        <v>0</v>
      </c>
      <c r="M3706" s="188">
        <v>0</v>
      </c>
      <c r="N3706" s="188">
        <v>0</v>
      </c>
      <c r="O3706" s="188">
        <v>0</v>
      </c>
      <c r="P3706" s="188">
        <v>0</v>
      </c>
      <c r="Q3706" s="188">
        <v>0</v>
      </c>
      <c r="R3706" s="188">
        <v>0</v>
      </c>
    </row>
    <row r="3707" spans="1:18" ht="15" hidden="1">
      <c r="A3707" s="185" t="str">
        <f t="shared" si="131"/>
        <v>B</v>
      </c>
      <c r="B3707" s="189" t="s">
        <v>124</v>
      </c>
      <c r="C3707" s="189" t="s">
        <v>96</v>
      </c>
      <c r="D3707" s="190">
        <f t="shared" si="132"/>
        <v>0</v>
      </c>
      <c r="E3707" s="190">
        <f t="shared" si="132"/>
        <v>0</v>
      </c>
      <c r="F3707" s="190">
        <f t="shared" si="132"/>
        <v>0</v>
      </c>
      <c r="G3707" s="190">
        <f t="shared" si="132"/>
        <v>0</v>
      </c>
      <c r="H3707" s="190">
        <f t="shared" si="132"/>
        <v>0</v>
      </c>
      <c r="I3707" s="190">
        <v>0</v>
      </c>
      <c r="J3707" s="190">
        <v>0</v>
      </c>
      <c r="K3707" s="190">
        <v>0</v>
      </c>
      <c r="L3707" s="190">
        <v>0</v>
      </c>
      <c r="M3707" s="190">
        <v>0</v>
      </c>
      <c r="N3707" s="190">
        <v>0</v>
      </c>
      <c r="O3707" s="190">
        <v>0</v>
      </c>
      <c r="P3707" s="190">
        <v>0</v>
      </c>
      <c r="Q3707" s="190">
        <v>0</v>
      </c>
      <c r="R3707" s="190">
        <v>0</v>
      </c>
    </row>
    <row r="3708" spans="1:18" ht="15" hidden="1">
      <c r="A3708" s="185" t="str">
        <f t="shared" si="131"/>
        <v>B</v>
      </c>
      <c r="B3708" s="191" t="s">
        <v>124</v>
      </c>
      <c r="C3708" s="191" t="s">
        <v>97</v>
      </c>
      <c r="D3708" s="192">
        <f t="shared" si="132"/>
        <v>0</v>
      </c>
      <c r="E3708" s="192">
        <f t="shared" si="132"/>
        <v>0</v>
      </c>
      <c r="F3708" s="192">
        <f t="shared" si="132"/>
        <v>0</v>
      </c>
      <c r="G3708" s="192">
        <f t="shared" si="132"/>
        <v>0</v>
      </c>
      <c r="H3708" s="192">
        <f t="shared" si="132"/>
        <v>0</v>
      </c>
      <c r="I3708" s="192">
        <v>0</v>
      </c>
      <c r="J3708" s="192">
        <v>0</v>
      </c>
      <c r="K3708" s="192">
        <v>0</v>
      </c>
      <c r="L3708" s="192">
        <v>0</v>
      </c>
      <c r="M3708" s="192">
        <v>0</v>
      </c>
      <c r="N3708" s="192">
        <v>0</v>
      </c>
      <c r="O3708" s="192">
        <v>0</v>
      </c>
      <c r="P3708" s="192">
        <v>0</v>
      </c>
      <c r="Q3708" s="192">
        <v>0</v>
      </c>
      <c r="R3708" s="192">
        <v>0</v>
      </c>
    </row>
    <row r="3709" spans="1:18" ht="15" hidden="1">
      <c r="A3709" s="185" t="str">
        <f t="shared" si="131"/>
        <v>B</v>
      </c>
      <c r="B3709" s="191" t="s">
        <v>124</v>
      </c>
      <c r="C3709" s="191" t="s">
        <v>98</v>
      </c>
      <c r="D3709" s="192">
        <f t="shared" si="132"/>
        <v>0</v>
      </c>
      <c r="E3709" s="192">
        <f t="shared" si="132"/>
        <v>0</v>
      </c>
      <c r="F3709" s="192">
        <f t="shared" si="132"/>
        <v>0</v>
      </c>
      <c r="G3709" s="192">
        <f t="shared" si="132"/>
        <v>0</v>
      </c>
      <c r="H3709" s="192">
        <f t="shared" si="132"/>
        <v>0</v>
      </c>
      <c r="I3709" s="192">
        <v>0</v>
      </c>
      <c r="J3709" s="192">
        <v>0</v>
      </c>
      <c r="K3709" s="192">
        <v>0</v>
      </c>
      <c r="L3709" s="192">
        <v>0</v>
      </c>
      <c r="M3709" s="192">
        <v>0</v>
      </c>
      <c r="N3709" s="192">
        <v>0</v>
      </c>
      <c r="O3709" s="192">
        <v>0</v>
      </c>
      <c r="P3709" s="192">
        <v>0</v>
      </c>
      <c r="Q3709" s="192">
        <v>0</v>
      </c>
      <c r="R3709" s="192">
        <v>0</v>
      </c>
    </row>
    <row r="3710" spans="1:18" ht="15" hidden="1">
      <c r="A3710" s="185" t="str">
        <f t="shared" si="131"/>
        <v>B</v>
      </c>
      <c r="B3710" s="191" t="s">
        <v>124</v>
      </c>
      <c r="C3710" s="191" t="s">
        <v>102</v>
      </c>
      <c r="D3710" s="192">
        <f t="shared" si="132"/>
        <v>0</v>
      </c>
      <c r="E3710" s="192">
        <f t="shared" si="132"/>
        <v>0</v>
      </c>
      <c r="F3710" s="192">
        <f t="shared" si="132"/>
        <v>0</v>
      </c>
      <c r="G3710" s="192">
        <f t="shared" si="132"/>
        <v>0</v>
      </c>
      <c r="H3710" s="192">
        <f t="shared" si="132"/>
        <v>0</v>
      </c>
      <c r="I3710" s="192">
        <v>0</v>
      </c>
      <c r="J3710" s="192">
        <v>0</v>
      </c>
      <c r="K3710" s="192">
        <v>0</v>
      </c>
      <c r="L3710" s="192">
        <v>0</v>
      </c>
      <c r="M3710" s="192">
        <v>0</v>
      </c>
      <c r="N3710" s="192">
        <v>0</v>
      </c>
      <c r="O3710" s="192">
        <v>0</v>
      </c>
      <c r="P3710" s="192">
        <v>0</v>
      </c>
      <c r="Q3710" s="192">
        <v>0</v>
      </c>
      <c r="R3710" s="192">
        <v>0</v>
      </c>
    </row>
    <row r="3711" spans="1:18" ht="30.75" hidden="1" thickBot="1">
      <c r="A3711" s="185" t="str">
        <f t="shared" si="131"/>
        <v>B</v>
      </c>
      <c r="B3711" s="186" t="s">
        <v>1846</v>
      </c>
      <c r="C3711" s="187" t="s">
        <v>1847</v>
      </c>
      <c r="D3711" s="188">
        <f t="shared" si="132"/>
        <v>0</v>
      </c>
      <c r="E3711" s="188">
        <f t="shared" si="132"/>
        <v>0</v>
      </c>
      <c r="F3711" s="188">
        <f t="shared" si="132"/>
        <v>0</v>
      </c>
      <c r="G3711" s="188">
        <f t="shared" si="132"/>
        <v>0</v>
      </c>
      <c r="H3711" s="188">
        <f t="shared" si="132"/>
        <v>0</v>
      </c>
      <c r="I3711" s="188">
        <v>0</v>
      </c>
      <c r="J3711" s="188">
        <v>0</v>
      </c>
      <c r="K3711" s="188">
        <v>0</v>
      </c>
      <c r="L3711" s="188">
        <v>0</v>
      </c>
      <c r="M3711" s="188">
        <v>0</v>
      </c>
      <c r="N3711" s="188">
        <v>0</v>
      </c>
      <c r="O3711" s="188">
        <v>0</v>
      </c>
      <c r="P3711" s="188">
        <v>0</v>
      </c>
      <c r="Q3711" s="188">
        <v>0</v>
      </c>
      <c r="R3711" s="188">
        <v>0</v>
      </c>
    </row>
    <row r="3712" spans="1:18" ht="15" hidden="1">
      <c r="A3712" s="185" t="str">
        <f t="shared" si="131"/>
        <v>B</v>
      </c>
      <c r="B3712" s="189" t="s">
        <v>124</v>
      </c>
      <c r="C3712" s="189" t="s">
        <v>96</v>
      </c>
      <c r="D3712" s="190">
        <f t="shared" si="132"/>
        <v>0</v>
      </c>
      <c r="E3712" s="190">
        <f t="shared" si="132"/>
        <v>0</v>
      </c>
      <c r="F3712" s="190">
        <f t="shared" si="132"/>
        <v>0</v>
      </c>
      <c r="G3712" s="190">
        <f t="shared" si="132"/>
        <v>0</v>
      </c>
      <c r="H3712" s="190">
        <f t="shared" si="132"/>
        <v>0</v>
      </c>
      <c r="I3712" s="190">
        <v>0</v>
      </c>
      <c r="J3712" s="190">
        <v>0</v>
      </c>
      <c r="K3712" s="190">
        <v>0</v>
      </c>
      <c r="L3712" s="190">
        <v>0</v>
      </c>
      <c r="M3712" s="190">
        <v>0</v>
      </c>
      <c r="N3712" s="190">
        <v>0</v>
      </c>
      <c r="O3712" s="190">
        <v>0</v>
      </c>
      <c r="P3712" s="190">
        <v>0</v>
      </c>
      <c r="Q3712" s="190">
        <v>0</v>
      </c>
      <c r="R3712" s="190">
        <v>0</v>
      </c>
    </row>
    <row r="3713" spans="1:18" ht="15" hidden="1">
      <c r="A3713" s="185" t="str">
        <f t="shared" si="131"/>
        <v>B</v>
      </c>
      <c r="B3713" s="191" t="s">
        <v>124</v>
      </c>
      <c r="C3713" s="191" t="s">
        <v>97</v>
      </c>
      <c r="D3713" s="192">
        <f t="shared" si="132"/>
        <v>0</v>
      </c>
      <c r="E3713" s="192">
        <f t="shared" si="132"/>
        <v>0</v>
      </c>
      <c r="F3713" s="192">
        <f t="shared" si="132"/>
        <v>0</v>
      </c>
      <c r="G3713" s="192">
        <f t="shared" si="132"/>
        <v>0</v>
      </c>
      <c r="H3713" s="192">
        <f t="shared" si="132"/>
        <v>0</v>
      </c>
      <c r="I3713" s="192">
        <v>0</v>
      </c>
      <c r="J3713" s="192">
        <v>0</v>
      </c>
      <c r="K3713" s="192">
        <v>0</v>
      </c>
      <c r="L3713" s="192">
        <v>0</v>
      </c>
      <c r="M3713" s="192">
        <v>0</v>
      </c>
      <c r="N3713" s="192">
        <v>0</v>
      </c>
      <c r="O3713" s="192">
        <v>0</v>
      </c>
      <c r="P3713" s="192">
        <v>0</v>
      </c>
      <c r="Q3713" s="192">
        <v>0</v>
      </c>
      <c r="R3713" s="192">
        <v>0</v>
      </c>
    </row>
    <row r="3714" spans="1:18" ht="15" hidden="1">
      <c r="A3714" s="185" t="str">
        <f t="shared" si="131"/>
        <v>B</v>
      </c>
      <c r="B3714" s="191" t="s">
        <v>124</v>
      </c>
      <c r="C3714" s="191" t="s">
        <v>98</v>
      </c>
      <c r="D3714" s="192">
        <f t="shared" si="132"/>
        <v>0</v>
      </c>
      <c r="E3714" s="192">
        <f t="shared" si="132"/>
        <v>0</v>
      </c>
      <c r="F3714" s="192">
        <f t="shared" si="132"/>
        <v>0</v>
      </c>
      <c r="G3714" s="192">
        <f t="shared" si="132"/>
        <v>0</v>
      </c>
      <c r="H3714" s="192">
        <f t="shared" si="132"/>
        <v>0</v>
      </c>
      <c r="I3714" s="192">
        <v>0</v>
      </c>
      <c r="J3714" s="192">
        <v>0</v>
      </c>
      <c r="K3714" s="192">
        <v>0</v>
      </c>
      <c r="L3714" s="192">
        <v>0</v>
      </c>
      <c r="M3714" s="192">
        <v>0</v>
      </c>
      <c r="N3714" s="192">
        <v>0</v>
      </c>
      <c r="O3714" s="192">
        <v>0</v>
      </c>
      <c r="P3714" s="192">
        <v>0</v>
      </c>
      <c r="Q3714" s="192">
        <v>0</v>
      </c>
      <c r="R3714" s="192">
        <v>0</v>
      </c>
    </row>
    <row r="3715" spans="1:18" ht="15.75" hidden="1" thickBot="1">
      <c r="A3715" s="185" t="str">
        <f t="shared" si="131"/>
        <v>B</v>
      </c>
      <c r="B3715" s="186" t="s">
        <v>1848</v>
      </c>
      <c r="C3715" s="187" t="s">
        <v>1849</v>
      </c>
      <c r="D3715" s="188">
        <f t="shared" si="132"/>
        <v>0</v>
      </c>
      <c r="E3715" s="188">
        <f t="shared" si="132"/>
        <v>0</v>
      </c>
      <c r="F3715" s="188">
        <f t="shared" si="132"/>
        <v>0</v>
      </c>
      <c r="G3715" s="188">
        <f t="shared" si="132"/>
        <v>0</v>
      </c>
      <c r="H3715" s="188">
        <f t="shared" si="132"/>
        <v>0</v>
      </c>
      <c r="I3715" s="188">
        <v>0</v>
      </c>
      <c r="J3715" s="188">
        <v>0</v>
      </c>
      <c r="K3715" s="188">
        <v>0</v>
      </c>
      <c r="L3715" s="188">
        <v>0</v>
      </c>
      <c r="M3715" s="188">
        <v>0</v>
      </c>
      <c r="N3715" s="188">
        <v>0</v>
      </c>
      <c r="O3715" s="188">
        <v>0</v>
      </c>
      <c r="P3715" s="188">
        <v>0</v>
      </c>
      <c r="Q3715" s="188">
        <v>0</v>
      </c>
      <c r="R3715" s="188">
        <v>0</v>
      </c>
    </row>
    <row r="3716" spans="1:18" ht="15" hidden="1">
      <c r="A3716" s="185" t="str">
        <f t="shared" si="131"/>
        <v>B</v>
      </c>
      <c r="B3716" s="189" t="s">
        <v>124</v>
      </c>
      <c r="C3716" s="189" t="s">
        <v>96</v>
      </c>
      <c r="D3716" s="190">
        <f t="shared" si="132"/>
        <v>0</v>
      </c>
      <c r="E3716" s="190">
        <f t="shared" si="132"/>
        <v>0</v>
      </c>
      <c r="F3716" s="190">
        <f t="shared" si="132"/>
        <v>0</v>
      </c>
      <c r="G3716" s="190">
        <f t="shared" si="132"/>
        <v>0</v>
      </c>
      <c r="H3716" s="190">
        <f t="shared" si="132"/>
        <v>0</v>
      </c>
      <c r="I3716" s="190">
        <v>0</v>
      </c>
      <c r="J3716" s="190">
        <v>0</v>
      </c>
      <c r="K3716" s="190">
        <v>0</v>
      </c>
      <c r="L3716" s="190">
        <v>0</v>
      </c>
      <c r="M3716" s="190">
        <v>0</v>
      </c>
      <c r="N3716" s="190">
        <v>0</v>
      </c>
      <c r="O3716" s="190">
        <v>0</v>
      </c>
      <c r="P3716" s="190">
        <v>0</v>
      </c>
      <c r="Q3716" s="190">
        <v>0</v>
      </c>
      <c r="R3716" s="190">
        <v>0</v>
      </c>
    </row>
    <row r="3717" spans="1:18" ht="15" hidden="1">
      <c r="A3717" s="185" t="str">
        <f t="shared" si="131"/>
        <v>B</v>
      </c>
      <c r="B3717" s="191" t="s">
        <v>124</v>
      </c>
      <c r="C3717" s="191" t="s">
        <v>97</v>
      </c>
      <c r="D3717" s="192">
        <f t="shared" si="132"/>
        <v>0</v>
      </c>
      <c r="E3717" s="192">
        <f t="shared" si="132"/>
        <v>0</v>
      </c>
      <c r="F3717" s="192">
        <f t="shared" si="132"/>
        <v>0</v>
      </c>
      <c r="G3717" s="192">
        <f t="shared" si="132"/>
        <v>0</v>
      </c>
      <c r="H3717" s="192">
        <f t="shared" si="132"/>
        <v>0</v>
      </c>
      <c r="I3717" s="192">
        <v>0</v>
      </c>
      <c r="J3717" s="192">
        <v>0</v>
      </c>
      <c r="K3717" s="192">
        <v>0</v>
      </c>
      <c r="L3717" s="192">
        <v>0</v>
      </c>
      <c r="M3717" s="192">
        <v>0</v>
      </c>
      <c r="N3717" s="192">
        <v>0</v>
      </c>
      <c r="O3717" s="192">
        <v>0</v>
      </c>
      <c r="P3717" s="192">
        <v>0</v>
      </c>
      <c r="Q3717" s="192">
        <v>0</v>
      </c>
      <c r="R3717" s="192">
        <v>0</v>
      </c>
    </row>
    <row r="3718" spans="1:18" ht="15" hidden="1">
      <c r="A3718" s="185" t="str">
        <f t="shared" si="131"/>
        <v>B</v>
      </c>
      <c r="B3718" s="191" t="s">
        <v>124</v>
      </c>
      <c r="C3718" s="191" t="s">
        <v>98</v>
      </c>
      <c r="D3718" s="192">
        <f t="shared" ref="D3718:H3781" si="133">I3718+N3718</f>
        <v>0</v>
      </c>
      <c r="E3718" s="192">
        <f t="shared" si="133"/>
        <v>0</v>
      </c>
      <c r="F3718" s="192">
        <f t="shared" si="133"/>
        <v>0</v>
      </c>
      <c r="G3718" s="192">
        <f t="shared" si="133"/>
        <v>0</v>
      </c>
      <c r="H3718" s="192">
        <f t="shared" si="133"/>
        <v>0</v>
      </c>
      <c r="I3718" s="192">
        <v>0</v>
      </c>
      <c r="J3718" s="192">
        <v>0</v>
      </c>
      <c r="K3718" s="192">
        <v>0</v>
      </c>
      <c r="L3718" s="192">
        <v>0</v>
      </c>
      <c r="M3718" s="192">
        <v>0</v>
      </c>
      <c r="N3718" s="192">
        <v>0</v>
      </c>
      <c r="O3718" s="192">
        <v>0</v>
      </c>
      <c r="P3718" s="192">
        <v>0</v>
      </c>
      <c r="Q3718" s="192">
        <v>0</v>
      </c>
      <c r="R3718" s="192">
        <v>0</v>
      </c>
    </row>
    <row r="3719" spans="1:18" ht="15.75" hidden="1" thickBot="1">
      <c r="A3719" s="185" t="str">
        <f t="shared" ref="A3719:A3782" si="134">(IF(OR(D3719&lt;&gt;0,E3719&lt;&gt;0,F3719&lt;&gt;0,G3719&lt;&gt;0,H3719&lt;&gt;0),"A","B"))</f>
        <v>B</v>
      </c>
      <c r="B3719" s="186" t="s">
        <v>1850</v>
      </c>
      <c r="C3719" s="187" t="s">
        <v>1851</v>
      </c>
      <c r="D3719" s="188">
        <f t="shared" si="133"/>
        <v>0</v>
      </c>
      <c r="E3719" s="188">
        <f t="shared" si="133"/>
        <v>0</v>
      </c>
      <c r="F3719" s="188">
        <f t="shared" si="133"/>
        <v>0</v>
      </c>
      <c r="G3719" s="188">
        <f t="shared" si="133"/>
        <v>0</v>
      </c>
      <c r="H3719" s="188">
        <f t="shared" si="133"/>
        <v>0</v>
      </c>
      <c r="I3719" s="188">
        <v>0</v>
      </c>
      <c r="J3719" s="188">
        <v>0</v>
      </c>
      <c r="K3719" s="188">
        <v>0</v>
      </c>
      <c r="L3719" s="188">
        <v>0</v>
      </c>
      <c r="M3719" s="188">
        <v>0</v>
      </c>
      <c r="N3719" s="188">
        <v>0</v>
      </c>
      <c r="O3719" s="188">
        <v>0</v>
      </c>
      <c r="P3719" s="188">
        <v>0</v>
      </c>
      <c r="Q3719" s="188">
        <v>0</v>
      </c>
      <c r="R3719" s="188">
        <v>0</v>
      </c>
    </row>
    <row r="3720" spans="1:18" ht="15" hidden="1">
      <c r="A3720" s="185" t="str">
        <f t="shared" si="134"/>
        <v>B</v>
      </c>
      <c r="B3720" s="189" t="s">
        <v>124</v>
      </c>
      <c r="C3720" s="189" t="s">
        <v>96</v>
      </c>
      <c r="D3720" s="190">
        <f t="shared" si="133"/>
        <v>0</v>
      </c>
      <c r="E3720" s="190">
        <f t="shared" si="133"/>
        <v>0</v>
      </c>
      <c r="F3720" s="190">
        <f t="shared" si="133"/>
        <v>0</v>
      </c>
      <c r="G3720" s="190">
        <f t="shared" si="133"/>
        <v>0</v>
      </c>
      <c r="H3720" s="190">
        <f t="shared" si="133"/>
        <v>0</v>
      </c>
      <c r="I3720" s="190">
        <v>0</v>
      </c>
      <c r="J3720" s="190">
        <v>0</v>
      </c>
      <c r="K3720" s="190">
        <v>0</v>
      </c>
      <c r="L3720" s="190">
        <v>0</v>
      </c>
      <c r="M3720" s="190">
        <v>0</v>
      </c>
      <c r="N3720" s="190">
        <v>0</v>
      </c>
      <c r="O3720" s="190">
        <v>0</v>
      </c>
      <c r="P3720" s="190">
        <v>0</v>
      </c>
      <c r="Q3720" s="190">
        <v>0</v>
      </c>
      <c r="R3720" s="190">
        <v>0</v>
      </c>
    </row>
    <row r="3721" spans="1:18" ht="15" hidden="1">
      <c r="A3721" s="185" t="str">
        <f t="shared" si="134"/>
        <v>B</v>
      </c>
      <c r="B3721" s="191" t="s">
        <v>124</v>
      </c>
      <c r="C3721" s="191" t="s">
        <v>97</v>
      </c>
      <c r="D3721" s="192">
        <f t="shared" si="133"/>
        <v>0</v>
      </c>
      <c r="E3721" s="192">
        <f t="shared" si="133"/>
        <v>0</v>
      </c>
      <c r="F3721" s="192">
        <f t="shared" si="133"/>
        <v>0</v>
      </c>
      <c r="G3721" s="192">
        <f t="shared" si="133"/>
        <v>0</v>
      </c>
      <c r="H3721" s="192">
        <f t="shared" si="133"/>
        <v>0</v>
      </c>
      <c r="I3721" s="192">
        <v>0</v>
      </c>
      <c r="J3721" s="192">
        <v>0</v>
      </c>
      <c r="K3721" s="192">
        <v>0</v>
      </c>
      <c r="L3721" s="192">
        <v>0</v>
      </c>
      <c r="M3721" s="192">
        <v>0</v>
      </c>
      <c r="N3721" s="192">
        <v>0</v>
      </c>
      <c r="O3721" s="192">
        <v>0</v>
      </c>
      <c r="P3721" s="192">
        <v>0</v>
      </c>
      <c r="Q3721" s="192">
        <v>0</v>
      </c>
      <c r="R3721" s="192">
        <v>0</v>
      </c>
    </row>
    <row r="3722" spans="1:18" ht="15" hidden="1">
      <c r="A3722" s="185" t="str">
        <f t="shared" si="134"/>
        <v>B</v>
      </c>
      <c r="B3722" s="191" t="s">
        <v>124</v>
      </c>
      <c r="C3722" s="191" t="s">
        <v>98</v>
      </c>
      <c r="D3722" s="192">
        <f t="shared" si="133"/>
        <v>0</v>
      </c>
      <c r="E3722" s="192">
        <f t="shared" si="133"/>
        <v>0</v>
      </c>
      <c r="F3722" s="192">
        <f t="shared" si="133"/>
        <v>0</v>
      </c>
      <c r="G3722" s="192">
        <f t="shared" si="133"/>
        <v>0</v>
      </c>
      <c r="H3722" s="192">
        <f t="shared" si="133"/>
        <v>0</v>
      </c>
      <c r="I3722" s="192">
        <v>0</v>
      </c>
      <c r="J3722" s="192">
        <v>0</v>
      </c>
      <c r="K3722" s="192">
        <v>0</v>
      </c>
      <c r="L3722" s="192">
        <v>0</v>
      </c>
      <c r="M3722" s="192">
        <v>0</v>
      </c>
      <c r="N3722" s="192">
        <v>0</v>
      </c>
      <c r="O3722" s="192">
        <v>0</v>
      </c>
      <c r="P3722" s="192">
        <v>0</v>
      </c>
      <c r="Q3722" s="192">
        <v>0</v>
      </c>
      <c r="R3722" s="192">
        <v>0</v>
      </c>
    </row>
    <row r="3723" spans="1:18" ht="15.75" hidden="1" thickBot="1">
      <c r="A3723" s="185" t="str">
        <f t="shared" si="134"/>
        <v>B</v>
      </c>
      <c r="B3723" s="186" t="s">
        <v>1852</v>
      </c>
      <c r="C3723" s="187" t="s">
        <v>1853</v>
      </c>
      <c r="D3723" s="188">
        <f t="shared" si="133"/>
        <v>0</v>
      </c>
      <c r="E3723" s="188">
        <f t="shared" si="133"/>
        <v>0</v>
      </c>
      <c r="F3723" s="188">
        <f t="shared" si="133"/>
        <v>0</v>
      </c>
      <c r="G3723" s="188">
        <f t="shared" si="133"/>
        <v>0</v>
      </c>
      <c r="H3723" s="188">
        <f t="shared" si="133"/>
        <v>0</v>
      </c>
      <c r="I3723" s="188">
        <v>0</v>
      </c>
      <c r="J3723" s="188">
        <v>0</v>
      </c>
      <c r="K3723" s="188">
        <v>0</v>
      </c>
      <c r="L3723" s="188">
        <v>0</v>
      </c>
      <c r="M3723" s="188">
        <v>0</v>
      </c>
      <c r="N3723" s="188">
        <v>0</v>
      </c>
      <c r="O3723" s="188">
        <v>0</v>
      </c>
      <c r="P3723" s="188">
        <v>0</v>
      </c>
      <c r="Q3723" s="188">
        <v>0</v>
      </c>
      <c r="R3723" s="188">
        <v>0</v>
      </c>
    </row>
    <row r="3724" spans="1:18" ht="15" hidden="1">
      <c r="A3724" s="185" t="str">
        <f t="shared" si="134"/>
        <v>B</v>
      </c>
      <c r="B3724" s="189" t="s">
        <v>124</v>
      </c>
      <c r="C3724" s="189" t="s">
        <v>96</v>
      </c>
      <c r="D3724" s="190">
        <f t="shared" si="133"/>
        <v>0</v>
      </c>
      <c r="E3724" s="190">
        <f t="shared" si="133"/>
        <v>0</v>
      </c>
      <c r="F3724" s="190">
        <f t="shared" si="133"/>
        <v>0</v>
      </c>
      <c r="G3724" s="190">
        <f t="shared" si="133"/>
        <v>0</v>
      </c>
      <c r="H3724" s="190">
        <f t="shared" si="133"/>
        <v>0</v>
      </c>
      <c r="I3724" s="190">
        <v>0</v>
      </c>
      <c r="J3724" s="190">
        <v>0</v>
      </c>
      <c r="K3724" s="190">
        <v>0</v>
      </c>
      <c r="L3724" s="190">
        <v>0</v>
      </c>
      <c r="M3724" s="190">
        <v>0</v>
      </c>
      <c r="N3724" s="190">
        <v>0</v>
      </c>
      <c r="O3724" s="190">
        <v>0</v>
      </c>
      <c r="P3724" s="190">
        <v>0</v>
      </c>
      <c r="Q3724" s="190">
        <v>0</v>
      </c>
      <c r="R3724" s="190">
        <v>0</v>
      </c>
    </row>
    <row r="3725" spans="1:18" ht="15" hidden="1">
      <c r="A3725" s="185" t="str">
        <f t="shared" si="134"/>
        <v>B</v>
      </c>
      <c r="B3725" s="191" t="s">
        <v>124</v>
      </c>
      <c r="C3725" s="191" t="s">
        <v>97</v>
      </c>
      <c r="D3725" s="192">
        <f t="shared" si="133"/>
        <v>0</v>
      </c>
      <c r="E3725" s="192">
        <f t="shared" si="133"/>
        <v>0</v>
      </c>
      <c r="F3725" s="192">
        <f t="shared" si="133"/>
        <v>0</v>
      </c>
      <c r="G3725" s="192">
        <f t="shared" si="133"/>
        <v>0</v>
      </c>
      <c r="H3725" s="192">
        <f t="shared" si="133"/>
        <v>0</v>
      </c>
      <c r="I3725" s="192">
        <v>0</v>
      </c>
      <c r="J3725" s="192">
        <v>0</v>
      </c>
      <c r="K3725" s="192">
        <v>0</v>
      </c>
      <c r="L3725" s="192">
        <v>0</v>
      </c>
      <c r="M3725" s="192">
        <v>0</v>
      </c>
      <c r="N3725" s="192">
        <v>0</v>
      </c>
      <c r="O3725" s="192">
        <v>0</v>
      </c>
      <c r="P3725" s="192">
        <v>0</v>
      </c>
      <c r="Q3725" s="192">
        <v>0</v>
      </c>
      <c r="R3725" s="192">
        <v>0</v>
      </c>
    </row>
    <row r="3726" spans="1:18" ht="15" hidden="1">
      <c r="A3726" s="185" t="str">
        <f t="shared" si="134"/>
        <v>B</v>
      </c>
      <c r="B3726" s="191" t="s">
        <v>124</v>
      </c>
      <c r="C3726" s="191" t="s">
        <v>98</v>
      </c>
      <c r="D3726" s="192">
        <f t="shared" si="133"/>
        <v>0</v>
      </c>
      <c r="E3726" s="192">
        <f t="shared" si="133"/>
        <v>0</v>
      </c>
      <c r="F3726" s="192">
        <f t="shared" si="133"/>
        <v>0</v>
      </c>
      <c r="G3726" s="192">
        <f t="shared" si="133"/>
        <v>0</v>
      </c>
      <c r="H3726" s="192">
        <f t="shared" si="133"/>
        <v>0</v>
      </c>
      <c r="I3726" s="192">
        <v>0</v>
      </c>
      <c r="J3726" s="192">
        <v>0</v>
      </c>
      <c r="K3726" s="192">
        <v>0</v>
      </c>
      <c r="L3726" s="192">
        <v>0</v>
      </c>
      <c r="M3726" s="192">
        <v>0</v>
      </c>
      <c r="N3726" s="192">
        <v>0</v>
      </c>
      <c r="O3726" s="192">
        <v>0</v>
      </c>
      <c r="P3726" s="192">
        <v>0</v>
      </c>
      <c r="Q3726" s="192">
        <v>0</v>
      </c>
      <c r="R3726" s="192">
        <v>0</v>
      </c>
    </row>
    <row r="3727" spans="1:18" ht="15" hidden="1">
      <c r="A3727" s="185" t="str">
        <f t="shared" si="134"/>
        <v>B</v>
      </c>
      <c r="B3727" s="191" t="s">
        <v>124</v>
      </c>
      <c r="C3727" s="191" t="s">
        <v>102</v>
      </c>
      <c r="D3727" s="192">
        <f t="shared" si="133"/>
        <v>0</v>
      </c>
      <c r="E3727" s="192">
        <f t="shared" si="133"/>
        <v>0</v>
      </c>
      <c r="F3727" s="192">
        <f t="shared" si="133"/>
        <v>0</v>
      </c>
      <c r="G3727" s="192">
        <f t="shared" si="133"/>
        <v>0</v>
      </c>
      <c r="H3727" s="192">
        <f t="shared" si="133"/>
        <v>0</v>
      </c>
      <c r="I3727" s="192">
        <v>0</v>
      </c>
      <c r="J3727" s="192">
        <v>0</v>
      </c>
      <c r="K3727" s="192">
        <v>0</v>
      </c>
      <c r="L3727" s="192">
        <v>0</v>
      </c>
      <c r="M3727" s="192">
        <v>0</v>
      </c>
      <c r="N3727" s="192">
        <v>0</v>
      </c>
      <c r="O3727" s="192">
        <v>0</v>
      </c>
      <c r="P3727" s="192">
        <v>0</v>
      </c>
      <c r="Q3727" s="192">
        <v>0</v>
      </c>
      <c r="R3727" s="192">
        <v>0</v>
      </c>
    </row>
    <row r="3728" spans="1:18" ht="15" hidden="1">
      <c r="A3728" s="185" t="str">
        <f t="shared" si="134"/>
        <v>B</v>
      </c>
      <c r="B3728" s="189" t="s">
        <v>124</v>
      </c>
      <c r="C3728" s="189" t="s">
        <v>121</v>
      </c>
      <c r="D3728" s="190">
        <f t="shared" si="133"/>
        <v>0</v>
      </c>
      <c r="E3728" s="190">
        <f t="shared" si="133"/>
        <v>0</v>
      </c>
      <c r="F3728" s="190">
        <f t="shared" si="133"/>
        <v>0</v>
      </c>
      <c r="G3728" s="190">
        <f t="shared" si="133"/>
        <v>0</v>
      </c>
      <c r="H3728" s="190">
        <f t="shared" si="133"/>
        <v>0</v>
      </c>
      <c r="I3728" s="190">
        <v>0</v>
      </c>
      <c r="J3728" s="190">
        <v>0</v>
      </c>
      <c r="K3728" s="190">
        <v>0</v>
      </c>
      <c r="L3728" s="190">
        <v>0</v>
      </c>
      <c r="M3728" s="190">
        <v>0</v>
      </c>
      <c r="N3728" s="190">
        <v>0</v>
      </c>
      <c r="O3728" s="190">
        <v>0</v>
      </c>
      <c r="P3728" s="190">
        <v>0</v>
      </c>
      <c r="Q3728" s="190">
        <v>0</v>
      </c>
      <c r="R3728" s="190">
        <v>0</v>
      </c>
    </row>
    <row r="3729" spans="1:18" ht="15.75" hidden="1" thickBot="1">
      <c r="A3729" s="185" t="str">
        <f t="shared" si="134"/>
        <v>B</v>
      </c>
      <c r="B3729" s="186" t="s">
        <v>1854</v>
      </c>
      <c r="C3729" s="187" t="s">
        <v>1855</v>
      </c>
      <c r="D3729" s="188">
        <f t="shared" si="133"/>
        <v>0</v>
      </c>
      <c r="E3729" s="188">
        <f t="shared" si="133"/>
        <v>0</v>
      </c>
      <c r="F3729" s="188">
        <f t="shared" si="133"/>
        <v>0</v>
      </c>
      <c r="G3729" s="188">
        <f t="shared" si="133"/>
        <v>0</v>
      </c>
      <c r="H3729" s="188">
        <f t="shared" si="133"/>
        <v>0</v>
      </c>
      <c r="I3729" s="188">
        <v>0</v>
      </c>
      <c r="J3729" s="188">
        <v>0</v>
      </c>
      <c r="K3729" s="188">
        <v>0</v>
      </c>
      <c r="L3729" s="188">
        <v>0</v>
      </c>
      <c r="M3729" s="188">
        <v>0</v>
      </c>
      <c r="N3729" s="188">
        <v>0</v>
      </c>
      <c r="O3729" s="188">
        <v>0</v>
      </c>
      <c r="P3729" s="188">
        <v>0</v>
      </c>
      <c r="Q3729" s="188">
        <v>0</v>
      </c>
      <c r="R3729" s="188">
        <v>0</v>
      </c>
    </row>
    <row r="3730" spans="1:18" ht="15" hidden="1">
      <c r="A3730" s="185" t="str">
        <f t="shared" si="134"/>
        <v>B</v>
      </c>
      <c r="B3730" s="189" t="s">
        <v>124</v>
      </c>
      <c r="C3730" s="189" t="s">
        <v>96</v>
      </c>
      <c r="D3730" s="190">
        <f t="shared" si="133"/>
        <v>0</v>
      </c>
      <c r="E3730" s="190">
        <f t="shared" si="133"/>
        <v>0</v>
      </c>
      <c r="F3730" s="190">
        <f t="shared" si="133"/>
        <v>0</v>
      </c>
      <c r="G3730" s="190">
        <f t="shared" si="133"/>
        <v>0</v>
      </c>
      <c r="H3730" s="190">
        <f t="shared" si="133"/>
        <v>0</v>
      </c>
      <c r="I3730" s="190">
        <v>0</v>
      </c>
      <c r="J3730" s="190">
        <v>0</v>
      </c>
      <c r="K3730" s="190">
        <v>0</v>
      </c>
      <c r="L3730" s="190">
        <v>0</v>
      </c>
      <c r="M3730" s="190">
        <v>0</v>
      </c>
      <c r="N3730" s="190">
        <v>0</v>
      </c>
      <c r="O3730" s="190">
        <v>0</v>
      </c>
      <c r="P3730" s="190">
        <v>0</v>
      </c>
      <c r="Q3730" s="190">
        <v>0</v>
      </c>
      <c r="R3730" s="190">
        <v>0</v>
      </c>
    </row>
    <row r="3731" spans="1:18" ht="15" hidden="1">
      <c r="A3731" s="185" t="str">
        <f t="shared" si="134"/>
        <v>B</v>
      </c>
      <c r="B3731" s="191" t="s">
        <v>124</v>
      </c>
      <c r="C3731" s="191" t="s">
        <v>97</v>
      </c>
      <c r="D3731" s="192">
        <f t="shared" si="133"/>
        <v>0</v>
      </c>
      <c r="E3731" s="192">
        <f t="shared" si="133"/>
        <v>0</v>
      </c>
      <c r="F3731" s="192">
        <f t="shared" si="133"/>
        <v>0</v>
      </c>
      <c r="G3731" s="192">
        <f t="shared" si="133"/>
        <v>0</v>
      </c>
      <c r="H3731" s="192">
        <f t="shared" si="133"/>
        <v>0</v>
      </c>
      <c r="I3731" s="192">
        <v>0</v>
      </c>
      <c r="J3731" s="192">
        <v>0</v>
      </c>
      <c r="K3731" s="192">
        <v>0</v>
      </c>
      <c r="L3731" s="192">
        <v>0</v>
      </c>
      <c r="M3731" s="192">
        <v>0</v>
      </c>
      <c r="N3731" s="192">
        <v>0</v>
      </c>
      <c r="O3731" s="192">
        <v>0</v>
      </c>
      <c r="P3731" s="192">
        <v>0</v>
      </c>
      <c r="Q3731" s="192">
        <v>0</v>
      </c>
      <c r="R3731" s="192">
        <v>0</v>
      </c>
    </row>
    <row r="3732" spans="1:18" ht="15" hidden="1">
      <c r="A3732" s="185" t="str">
        <f t="shared" si="134"/>
        <v>B</v>
      </c>
      <c r="B3732" s="191" t="s">
        <v>124</v>
      </c>
      <c r="C3732" s="191" t="s">
        <v>98</v>
      </c>
      <c r="D3732" s="192">
        <f t="shared" si="133"/>
        <v>0</v>
      </c>
      <c r="E3732" s="192">
        <f t="shared" si="133"/>
        <v>0</v>
      </c>
      <c r="F3732" s="192">
        <f t="shared" si="133"/>
        <v>0</v>
      </c>
      <c r="G3732" s="192">
        <f t="shared" si="133"/>
        <v>0</v>
      </c>
      <c r="H3732" s="192">
        <f t="shared" si="133"/>
        <v>0</v>
      </c>
      <c r="I3732" s="192">
        <v>0</v>
      </c>
      <c r="J3732" s="192">
        <v>0</v>
      </c>
      <c r="K3732" s="192">
        <v>0</v>
      </c>
      <c r="L3732" s="192">
        <v>0</v>
      </c>
      <c r="M3732" s="192">
        <v>0</v>
      </c>
      <c r="N3732" s="192">
        <v>0</v>
      </c>
      <c r="O3732" s="192">
        <v>0</v>
      </c>
      <c r="P3732" s="192">
        <v>0</v>
      </c>
      <c r="Q3732" s="192">
        <v>0</v>
      </c>
      <c r="R3732" s="192">
        <v>0</v>
      </c>
    </row>
    <row r="3733" spans="1:18" ht="15.75" hidden="1" thickBot="1">
      <c r="A3733" s="185" t="str">
        <f t="shared" si="134"/>
        <v>B</v>
      </c>
      <c r="B3733" s="186" t="s">
        <v>1856</v>
      </c>
      <c r="C3733" s="187" t="s">
        <v>1857</v>
      </c>
      <c r="D3733" s="188">
        <f t="shared" si="133"/>
        <v>0</v>
      </c>
      <c r="E3733" s="188">
        <f t="shared" si="133"/>
        <v>0</v>
      </c>
      <c r="F3733" s="188">
        <f t="shared" si="133"/>
        <v>0</v>
      </c>
      <c r="G3733" s="188">
        <f t="shared" si="133"/>
        <v>0</v>
      </c>
      <c r="H3733" s="188">
        <f t="shared" si="133"/>
        <v>0</v>
      </c>
      <c r="I3733" s="188">
        <v>0</v>
      </c>
      <c r="J3733" s="188">
        <v>0</v>
      </c>
      <c r="K3733" s="188">
        <v>0</v>
      </c>
      <c r="L3733" s="188">
        <v>0</v>
      </c>
      <c r="M3733" s="188">
        <v>0</v>
      </c>
      <c r="N3733" s="188">
        <v>0</v>
      </c>
      <c r="O3733" s="188">
        <v>0</v>
      </c>
      <c r="P3733" s="188">
        <v>0</v>
      </c>
      <c r="Q3733" s="188">
        <v>0</v>
      </c>
      <c r="R3733" s="188">
        <v>0</v>
      </c>
    </row>
    <row r="3734" spans="1:18" ht="15" hidden="1">
      <c r="A3734" s="185" t="str">
        <f t="shared" si="134"/>
        <v>B</v>
      </c>
      <c r="B3734" s="189" t="s">
        <v>124</v>
      </c>
      <c r="C3734" s="189" t="s">
        <v>96</v>
      </c>
      <c r="D3734" s="190">
        <f t="shared" si="133"/>
        <v>0</v>
      </c>
      <c r="E3734" s="190">
        <f t="shared" si="133"/>
        <v>0</v>
      </c>
      <c r="F3734" s="190">
        <f t="shared" si="133"/>
        <v>0</v>
      </c>
      <c r="G3734" s="190">
        <f t="shared" si="133"/>
        <v>0</v>
      </c>
      <c r="H3734" s="190">
        <f t="shared" si="133"/>
        <v>0</v>
      </c>
      <c r="I3734" s="190">
        <v>0</v>
      </c>
      <c r="J3734" s="190">
        <v>0</v>
      </c>
      <c r="K3734" s="190">
        <v>0</v>
      </c>
      <c r="L3734" s="190">
        <v>0</v>
      </c>
      <c r="M3734" s="190">
        <v>0</v>
      </c>
      <c r="N3734" s="190">
        <v>0</v>
      </c>
      <c r="O3734" s="190">
        <v>0</v>
      </c>
      <c r="P3734" s="190">
        <v>0</v>
      </c>
      <c r="Q3734" s="190">
        <v>0</v>
      </c>
      <c r="R3734" s="190">
        <v>0</v>
      </c>
    </row>
    <row r="3735" spans="1:18" ht="15" hidden="1">
      <c r="A3735" s="185" t="str">
        <f t="shared" si="134"/>
        <v>B</v>
      </c>
      <c r="B3735" s="191" t="s">
        <v>124</v>
      </c>
      <c r="C3735" s="191" t="s">
        <v>97</v>
      </c>
      <c r="D3735" s="192">
        <f t="shared" si="133"/>
        <v>0</v>
      </c>
      <c r="E3735" s="192">
        <f t="shared" si="133"/>
        <v>0</v>
      </c>
      <c r="F3735" s="192">
        <f t="shared" si="133"/>
        <v>0</v>
      </c>
      <c r="G3735" s="192">
        <f t="shared" si="133"/>
        <v>0</v>
      </c>
      <c r="H3735" s="192">
        <f t="shared" si="133"/>
        <v>0</v>
      </c>
      <c r="I3735" s="192">
        <v>0</v>
      </c>
      <c r="J3735" s="192">
        <v>0</v>
      </c>
      <c r="K3735" s="192">
        <v>0</v>
      </c>
      <c r="L3735" s="192">
        <v>0</v>
      </c>
      <c r="M3735" s="192">
        <v>0</v>
      </c>
      <c r="N3735" s="192">
        <v>0</v>
      </c>
      <c r="O3735" s="192">
        <v>0</v>
      </c>
      <c r="P3735" s="192">
        <v>0</v>
      </c>
      <c r="Q3735" s="192">
        <v>0</v>
      </c>
      <c r="R3735" s="192">
        <v>0</v>
      </c>
    </row>
    <row r="3736" spans="1:18" ht="15" hidden="1">
      <c r="A3736" s="185" t="str">
        <f t="shared" si="134"/>
        <v>B</v>
      </c>
      <c r="B3736" s="191" t="s">
        <v>124</v>
      </c>
      <c r="C3736" s="191" t="s">
        <v>98</v>
      </c>
      <c r="D3736" s="192">
        <f t="shared" si="133"/>
        <v>0</v>
      </c>
      <c r="E3736" s="192">
        <f t="shared" si="133"/>
        <v>0</v>
      </c>
      <c r="F3736" s="192">
        <f t="shared" si="133"/>
        <v>0</v>
      </c>
      <c r="G3736" s="192">
        <f t="shared" si="133"/>
        <v>0</v>
      </c>
      <c r="H3736" s="192">
        <f t="shared" si="133"/>
        <v>0</v>
      </c>
      <c r="I3736" s="192">
        <v>0</v>
      </c>
      <c r="J3736" s="192">
        <v>0</v>
      </c>
      <c r="K3736" s="192">
        <v>0</v>
      </c>
      <c r="L3736" s="192">
        <v>0</v>
      </c>
      <c r="M3736" s="192">
        <v>0</v>
      </c>
      <c r="N3736" s="192">
        <v>0</v>
      </c>
      <c r="O3736" s="192">
        <v>0</v>
      </c>
      <c r="P3736" s="192">
        <v>0</v>
      </c>
      <c r="Q3736" s="192">
        <v>0</v>
      </c>
      <c r="R3736" s="192">
        <v>0</v>
      </c>
    </row>
    <row r="3737" spans="1:18" ht="15.75" hidden="1" thickBot="1">
      <c r="A3737" s="185" t="str">
        <f t="shared" si="134"/>
        <v>B</v>
      </c>
      <c r="B3737" s="186" t="s">
        <v>1858</v>
      </c>
      <c r="C3737" s="187" t="s">
        <v>1859</v>
      </c>
      <c r="D3737" s="188">
        <f t="shared" si="133"/>
        <v>0</v>
      </c>
      <c r="E3737" s="188">
        <f t="shared" si="133"/>
        <v>0</v>
      </c>
      <c r="F3737" s="188">
        <f t="shared" si="133"/>
        <v>0</v>
      </c>
      <c r="G3737" s="188">
        <f t="shared" si="133"/>
        <v>0</v>
      </c>
      <c r="H3737" s="188">
        <f t="shared" si="133"/>
        <v>0</v>
      </c>
      <c r="I3737" s="188">
        <v>0</v>
      </c>
      <c r="J3737" s="188">
        <v>0</v>
      </c>
      <c r="K3737" s="188">
        <v>0</v>
      </c>
      <c r="L3737" s="188">
        <v>0</v>
      </c>
      <c r="M3737" s="188">
        <v>0</v>
      </c>
      <c r="N3737" s="188">
        <v>0</v>
      </c>
      <c r="O3737" s="188">
        <v>0</v>
      </c>
      <c r="P3737" s="188">
        <v>0</v>
      </c>
      <c r="Q3737" s="188">
        <v>0</v>
      </c>
      <c r="R3737" s="188">
        <v>0</v>
      </c>
    </row>
    <row r="3738" spans="1:18" ht="15" hidden="1">
      <c r="A3738" s="185" t="str">
        <f t="shared" si="134"/>
        <v>B</v>
      </c>
      <c r="B3738" s="189" t="s">
        <v>124</v>
      </c>
      <c r="C3738" s="189" t="s">
        <v>96</v>
      </c>
      <c r="D3738" s="190">
        <f t="shared" si="133"/>
        <v>0</v>
      </c>
      <c r="E3738" s="190">
        <f t="shared" si="133"/>
        <v>0</v>
      </c>
      <c r="F3738" s="190">
        <f t="shared" si="133"/>
        <v>0</v>
      </c>
      <c r="G3738" s="190">
        <f t="shared" si="133"/>
        <v>0</v>
      </c>
      <c r="H3738" s="190">
        <f t="shared" si="133"/>
        <v>0</v>
      </c>
      <c r="I3738" s="190">
        <v>0</v>
      </c>
      <c r="J3738" s="190">
        <v>0</v>
      </c>
      <c r="K3738" s="190">
        <v>0</v>
      </c>
      <c r="L3738" s="190">
        <v>0</v>
      </c>
      <c r="M3738" s="190">
        <v>0</v>
      </c>
      <c r="N3738" s="190">
        <v>0</v>
      </c>
      <c r="O3738" s="190">
        <v>0</v>
      </c>
      <c r="P3738" s="190">
        <v>0</v>
      </c>
      <c r="Q3738" s="190">
        <v>0</v>
      </c>
      <c r="R3738" s="190">
        <v>0</v>
      </c>
    </row>
    <row r="3739" spans="1:18" ht="15" hidden="1">
      <c r="A3739" s="185" t="str">
        <f t="shared" si="134"/>
        <v>B</v>
      </c>
      <c r="B3739" s="191" t="s">
        <v>124</v>
      </c>
      <c r="C3739" s="191" t="s">
        <v>97</v>
      </c>
      <c r="D3739" s="192">
        <f t="shared" si="133"/>
        <v>0</v>
      </c>
      <c r="E3739" s="192">
        <f t="shared" si="133"/>
        <v>0</v>
      </c>
      <c r="F3739" s="192">
        <f t="shared" si="133"/>
        <v>0</v>
      </c>
      <c r="G3739" s="192">
        <f t="shared" si="133"/>
        <v>0</v>
      </c>
      <c r="H3739" s="192">
        <f t="shared" si="133"/>
        <v>0</v>
      </c>
      <c r="I3739" s="192">
        <v>0</v>
      </c>
      <c r="J3739" s="192">
        <v>0</v>
      </c>
      <c r="K3739" s="192">
        <v>0</v>
      </c>
      <c r="L3739" s="192">
        <v>0</v>
      </c>
      <c r="M3739" s="192">
        <v>0</v>
      </c>
      <c r="N3739" s="192">
        <v>0</v>
      </c>
      <c r="O3739" s="192">
        <v>0</v>
      </c>
      <c r="P3739" s="192">
        <v>0</v>
      </c>
      <c r="Q3739" s="192">
        <v>0</v>
      </c>
      <c r="R3739" s="192">
        <v>0</v>
      </c>
    </row>
    <row r="3740" spans="1:18" ht="15" hidden="1">
      <c r="A3740" s="185" t="str">
        <f t="shared" si="134"/>
        <v>B</v>
      </c>
      <c r="B3740" s="191" t="s">
        <v>124</v>
      </c>
      <c r="C3740" s="191" t="s">
        <v>98</v>
      </c>
      <c r="D3740" s="192">
        <f t="shared" si="133"/>
        <v>0</v>
      </c>
      <c r="E3740" s="192">
        <f t="shared" si="133"/>
        <v>0</v>
      </c>
      <c r="F3740" s="192">
        <f t="shared" si="133"/>
        <v>0</v>
      </c>
      <c r="G3740" s="192">
        <f t="shared" si="133"/>
        <v>0</v>
      </c>
      <c r="H3740" s="192">
        <f t="shared" si="133"/>
        <v>0</v>
      </c>
      <c r="I3740" s="192">
        <v>0</v>
      </c>
      <c r="J3740" s="192">
        <v>0</v>
      </c>
      <c r="K3740" s="192">
        <v>0</v>
      </c>
      <c r="L3740" s="192">
        <v>0</v>
      </c>
      <c r="M3740" s="192">
        <v>0</v>
      </c>
      <c r="N3740" s="192">
        <v>0</v>
      </c>
      <c r="O3740" s="192">
        <v>0</v>
      </c>
      <c r="P3740" s="192">
        <v>0</v>
      </c>
      <c r="Q3740" s="192">
        <v>0</v>
      </c>
      <c r="R3740" s="192">
        <v>0</v>
      </c>
    </row>
    <row r="3741" spans="1:18" ht="15.75" hidden="1" thickBot="1">
      <c r="A3741" s="185" t="str">
        <f t="shared" si="134"/>
        <v>B</v>
      </c>
      <c r="B3741" s="186" t="s">
        <v>1860</v>
      </c>
      <c r="C3741" s="187" t="s">
        <v>1861</v>
      </c>
      <c r="D3741" s="188">
        <f t="shared" si="133"/>
        <v>0</v>
      </c>
      <c r="E3741" s="188">
        <f t="shared" si="133"/>
        <v>0</v>
      </c>
      <c r="F3741" s="188">
        <f t="shared" si="133"/>
        <v>0</v>
      </c>
      <c r="G3741" s="188">
        <f t="shared" si="133"/>
        <v>0</v>
      </c>
      <c r="H3741" s="188">
        <f t="shared" si="133"/>
        <v>0</v>
      </c>
      <c r="I3741" s="188">
        <v>0</v>
      </c>
      <c r="J3741" s="188">
        <v>0</v>
      </c>
      <c r="K3741" s="188">
        <v>0</v>
      </c>
      <c r="L3741" s="188">
        <v>0</v>
      </c>
      <c r="M3741" s="188">
        <v>0</v>
      </c>
      <c r="N3741" s="188">
        <v>0</v>
      </c>
      <c r="O3741" s="188">
        <v>0</v>
      </c>
      <c r="P3741" s="188">
        <v>0</v>
      </c>
      <c r="Q3741" s="188">
        <v>0</v>
      </c>
      <c r="R3741" s="188">
        <v>0</v>
      </c>
    </row>
    <row r="3742" spans="1:18" ht="15" hidden="1">
      <c r="A3742" s="185" t="str">
        <f t="shared" si="134"/>
        <v>B</v>
      </c>
      <c r="B3742" s="189" t="s">
        <v>124</v>
      </c>
      <c r="C3742" s="189" t="s">
        <v>96</v>
      </c>
      <c r="D3742" s="190">
        <f t="shared" si="133"/>
        <v>0</v>
      </c>
      <c r="E3742" s="190">
        <f t="shared" si="133"/>
        <v>0</v>
      </c>
      <c r="F3742" s="190">
        <f t="shared" si="133"/>
        <v>0</v>
      </c>
      <c r="G3742" s="190">
        <f t="shared" si="133"/>
        <v>0</v>
      </c>
      <c r="H3742" s="190">
        <f t="shared" si="133"/>
        <v>0</v>
      </c>
      <c r="I3742" s="190">
        <v>0</v>
      </c>
      <c r="J3742" s="190">
        <v>0</v>
      </c>
      <c r="K3742" s="190">
        <v>0</v>
      </c>
      <c r="L3742" s="190">
        <v>0</v>
      </c>
      <c r="M3742" s="190">
        <v>0</v>
      </c>
      <c r="N3742" s="190">
        <v>0</v>
      </c>
      <c r="O3742" s="190">
        <v>0</v>
      </c>
      <c r="P3742" s="190">
        <v>0</v>
      </c>
      <c r="Q3742" s="190">
        <v>0</v>
      </c>
      <c r="R3742" s="190">
        <v>0</v>
      </c>
    </row>
    <row r="3743" spans="1:18" ht="15" hidden="1">
      <c r="A3743" s="185" t="str">
        <f t="shared" si="134"/>
        <v>B</v>
      </c>
      <c r="B3743" s="191" t="s">
        <v>124</v>
      </c>
      <c r="C3743" s="191" t="s">
        <v>97</v>
      </c>
      <c r="D3743" s="192">
        <f t="shared" si="133"/>
        <v>0</v>
      </c>
      <c r="E3743" s="192">
        <f t="shared" si="133"/>
        <v>0</v>
      </c>
      <c r="F3743" s="192">
        <f t="shared" si="133"/>
        <v>0</v>
      </c>
      <c r="G3743" s="192">
        <f t="shared" si="133"/>
        <v>0</v>
      </c>
      <c r="H3743" s="192">
        <f t="shared" si="133"/>
        <v>0</v>
      </c>
      <c r="I3743" s="192">
        <v>0</v>
      </c>
      <c r="J3743" s="192">
        <v>0</v>
      </c>
      <c r="K3743" s="192">
        <v>0</v>
      </c>
      <c r="L3743" s="192">
        <v>0</v>
      </c>
      <c r="M3743" s="192">
        <v>0</v>
      </c>
      <c r="N3743" s="192">
        <v>0</v>
      </c>
      <c r="O3743" s="192">
        <v>0</v>
      </c>
      <c r="P3743" s="192">
        <v>0</v>
      </c>
      <c r="Q3743" s="192">
        <v>0</v>
      </c>
      <c r="R3743" s="192">
        <v>0</v>
      </c>
    </row>
    <row r="3744" spans="1:18" ht="15" hidden="1">
      <c r="A3744" s="185" t="str">
        <f t="shared" si="134"/>
        <v>B</v>
      </c>
      <c r="B3744" s="191" t="s">
        <v>124</v>
      </c>
      <c r="C3744" s="191" t="s">
        <v>98</v>
      </c>
      <c r="D3744" s="192">
        <f t="shared" si="133"/>
        <v>0</v>
      </c>
      <c r="E3744" s="192">
        <f t="shared" si="133"/>
        <v>0</v>
      </c>
      <c r="F3744" s="192">
        <f t="shared" si="133"/>
        <v>0</v>
      </c>
      <c r="G3744" s="192">
        <f t="shared" si="133"/>
        <v>0</v>
      </c>
      <c r="H3744" s="192">
        <f t="shared" si="133"/>
        <v>0</v>
      </c>
      <c r="I3744" s="192">
        <v>0</v>
      </c>
      <c r="J3744" s="192">
        <v>0</v>
      </c>
      <c r="K3744" s="192">
        <v>0</v>
      </c>
      <c r="L3744" s="192">
        <v>0</v>
      </c>
      <c r="M3744" s="192">
        <v>0</v>
      </c>
      <c r="N3744" s="192">
        <v>0</v>
      </c>
      <c r="O3744" s="192">
        <v>0</v>
      </c>
      <c r="P3744" s="192">
        <v>0</v>
      </c>
      <c r="Q3744" s="192">
        <v>0</v>
      </c>
      <c r="R3744" s="192">
        <v>0</v>
      </c>
    </row>
    <row r="3745" spans="1:18" ht="15" hidden="1">
      <c r="A3745" s="185" t="str">
        <f t="shared" si="134"/>
        <v>B</v>
      </c>
      <c r="B3745" s="189" t="s">
        <v>124</v>
      </c>
      <c r="C3745" s="189" t="s">
        <v>121</v>
      </c>
      <c r="D3745" s="190">
        <f t="shared" si="133"/>
        <v>0</v>
      </c>
      <c r="E3745" s="190">
        <f t="shared" si="133"/>
        <v>0</v>
      </c>
      <c r="F3745" s="190">
        <f t="shared" si="133"/>
        <v>0</v>
      </c>
      <c r="G3745" s="190">
        <f t="shared" si="133"/>
        <v>0</v>
      </c>
      <c r="H3745" s="190">
        <f t="shared" si="133"/>
        <v>0</v>
      </c>
      <c r="I3745" s="190">
        <v>0</v>
      </c>
      <c r="J3745" s="190">
        <v>0</v>
      </c>
      <c r="K3745" s="190">
        <v>0</v>
      </c>
      <c r="L3745" s="190">
        <v>0</v>
      </c>
      <c r="M3745" s="190">
        <v>0</v>
      </c>
      <c r="N3745" s="190">
        <v>0</v>
      </c>
      <c r="O3745" s="190">
        <v>0</v>
      </c>
      <c r="P3745" s="190">
        <v>0</v>
      </c>
      <c r="Q3745" s="190">
        <v>0</v>
      </c>
      <c r="R3745" s="190">
        <v>0</v>
      </c>
    </row>
    <row r="3746" spans="1:18" ht="15.75" hidden="1" thickBot="1">
      <c r="A3746" s="185" t="str">
        <f t="shared" si="134"/>
        <v>B</v>
      </c>
      <c r="B3746" s="186" t="s">
        <v>1862</v>
      </c>
      <c r="C3746" s="187" t="s">
        <v>1863</v>
      </c>
      <c r="D3746" s="188">
        <f t="shared" si="133"/>
        <v>0</v>
      </c>
      <c r="E3746" s="188">
        <f t="shared" si="133"/>
        <v>0</v>
      </c>
      <c r="F3746" s="188">
        <f t="shared" si="133"/>
        <v>0</v>
      </c>
      <c r="G3746" s="188">
        <f t="shared" si="133"/>
        <v>0</v>
      </c>
      <c r="H3746" s="188">
        <f t="shared" si="133"/>
        <v>0</v>
      </c>
      <c r="I3746" s="188">
        <v>0</v>
      </c>
      <c r="J3746" s="188">
        <v>0</v>
      </c>
      <c r="K3746" s="188">
        <v>0</v>
      </c>
      <c r="L3746" s="188">
        <v>0</v>
      </c>
      <c r="M3746" s="188">
        <v>0</v>
      </c>
      <c r="N3746" s="188">
        <v>0</v>
      </c>
      <c r="O3746" s="188">
        <v>0</v>
      </c>
      <c r="P3746" s="188">
        <v>0</v>
      </c>
      <c r="Q3746" s="188">
        <v>0</v>
      </c>
      <c r="R3746" s="188">
        <v>0</v>
      </c>
    </row>
    <row r="3747" spans="1:18" ht="15" hidden="1">
      <c r="A3747" s="185" t="str">
        <f t="shared" si="134"/>
        <v>B</v>
      </c>
      <c r="B3747" s="189" t="s">
        <v>124</v>
      </c>
      <c r="C3747" s="189" t="s">
        <v>96</v>
      </c>
      <c r="D3747" s="190">
        <f t="shared" si="133"/>
        <v>0</v>
      </c>
      <c r="E3747" s="190">
        <f t="shared" si="133"/>
        <v>0</v>
      </c>
      <c r="F3747" s="190">
        <f t="shared" si="133"/>
        <v>0</v>
      </c>
      <c r="G3747" s="190">
        <f t="shared" si="133"/>
        <v>0</v>
      </c>
      <c r="H3747" s="190">
        <f t="shared" si="133"/>
        <v>0</v>
      </c>
      <c r="I3747" s="190">
        <v>0</v>
      </c>
      <c r="J3747" s="190">
        <v>0</v>
      </c>
      <c r="K3747" s="190">
        <v>0</v>
      </c>
      <c r="L3747" s="190">
        <v>0</v>
      </c>
      <c r="M3747" s="190">
        <v>0</v>
      </c>
      <c r="N3747" s="190">
        <v>0</v>
      </c>
      <c r="O3747" s="190">
        <v>0</v>
      </c>
      <c r="P3747" s="190">
        <v>0</v>
      </c>
      <c r="Q3747" s="190">
        <v>0</v>
      </c>
      <c r="R3747" s="190">
        <v>0</v>
      </c>
    </row>
    <row r="3748" spans="1:18" ht="15" hidden="1">
      <c r="A3748" s="185" t="str">
        <f t="shared" si="134"/>
        <v>B</v>
      </c>
      <c r="B3748" s="191" t="s">
        <v>124</v>
      </c>
      <c r="C3748" s="191" t="s">
        <v>97</v>
      </c>
      <c r="D3748" s="192">
        <f t="shared" si="133"/>
        <v>0</v>
      </c>
      <c r="E3748" s="192">
        <f t="shared" si="133"/>
        <v>0</v>
      </c>
      <c r="F3748" s="192">
        <f t="shared" si="133"/>
        <v>0</v>
      </c>
      <c r="G3748" s="192">
        <f t="shared" si="133"/>
        <v>0</v>
      </c>
      <c r="H3748" s="192">
        <f t="shared" si="133"/>
        <v>0</v>
      </c>
      <c r="I3748" s="192">
        <v>0</v>
      </c>
      <c r="J3748" s="192">
        <v>0</v>
      </c>
      <c r="K3748" s="192">
        <v>0</v>
      </c>
      <c r="L3748" s="192">
        <v>0</v>
      </c>
      <c r="M3748" s="192">
        <v>0</v>
      </c>
      <c r="N3748" s="192">
        <v>0</v>
      </c>
      <c r="O3748" s="192">
        <v>0</v>
      </c>
      <c r="P3748" s="192">
        <v>0</v>
      </c>
      <c r="Q3748" s="192">
        <v>0</v>
      </c>
      <c r="R3748" s="192">
        <v>0</v>
      </c>
    </row>
    <row r="3749" spans="1:18" ht="15" hidden="1">
      <c r="A3749" s="185" t="str">
        <f t="shared" si="134"/>
        <v>B</v>
      </c>
      <c r="B3749" s="191" t="s">
        <v>124</v>
      </c>
      <c r="C3749" s="191" t="s">
        <v>98</v>
      </c>
      <c r="D3749" s="192">
        <f t="shared" si="133"/>
        <v>0</v>
      </c>
      <c r="E3749" s="192">
        <f t="shared" si="133"/>
        <v>0</v>
      </c>
      <c r="F3749" s="192">
        <f t="shared" si="133"/>
        <v>0</v>
      </c>
      <c r="G3749" s="192">
        <f t="shared" si="133"/>
        <v>0</v>
      </c>
      <c r="H3749" s="192">
        <f t="shared" si="133"/>
        <v>0</v>
      </c>
      <c r="I3749" s="192">
        <v>0</v>
      </c>
      <c r="J3749" s="192">
        <v>0</v>
      </c>
      <c r="K3749" s="192">
        <v>0</v>
      </c>
      <c r="L3749" s="192">
        <v>0</v>
      </c>
      <c r="M3749" s="192">
        <v>0</v>
      </c>
      <c r="N3749" s="192">
        <v>0</v>
      </c>
      <c r="O3749" s="192">
        <v>0</v>
      </c>
      <c r="P3749" s="192">
        <v>0</v>
      </c>
      <c r="Q3749" s="192">
        <v>0</v>
      </c>
      <c r="R3749" s="192">
        <v>0</v>
      </c>
    </row>
    <row r="3750" spans="1:18" ht="15.75" hidden="1" thickBot="1">
      <c r="A3750" s="185" t="str">
        <f t="shared" si="134"/>
        <v>B</v>
      </c>
      <c r="B3750" s="186" t="s">
        <v>1864</v>
      </c>
      <c r="C3750" s="187" t="s">
        <v>1865</v>
      </c>
      <c r="D3750" s="188">
        <f t="shared" si="133"/>
        <v>0</v>
      </c>
      <c r="E3750" s="188">
        <f t="shared" si="133"/>
        <v>0</v>
      </c>
      <c r="F3750" s="188">
        <f t="shared" si="133"/>
        <v>0</v>
      </c>
      <c r="G3750" s="188">
        <f t="shared" si="133"/>
        <v>0</v>
      </c>
      <c r="H3750" s="188">
        <f t="shared" si="133"/>
        <v>0</v>
      </c>
      <c r="I3750" s="188">
        <v>0</v>
      </c>
      <c r="J3750" s="188">
        <v>0</v>
      </c>
      <c r="K3750" s="188">
        <v>0</v>
      </c>
      <c r="L3750" s="188">
        <v>0</v>
      </c>
      <c r="M3750" s="188">
        <v>0</v>
      </c>
      <c r="N3750" s="188">
        <v>0</v>
      </c>
      <c r="O3750" s="188">
        <v>0</v>
      </c>
      <c r="P3750" s="188">
        <v>0</v>
      </c>
      <c r="Q3750" s="188">
        <v>0</v>
      </c>
      <c r="R3750" s="188">
        <v>0</v>
      </c>
    </row>
    <row r="3751" spans="1:18" ht="15" hidden="1">
      <c r="A3751" s="185" t="str">
        <f t="shared" si="134"/>
        <v>B</v>
      </c>
      <c r="B3751" s="189" t="s">
        <v>124</v>
      </c>
      <c r="C3751" s="189" t="s">
        <v>96</v>
      </c>
      <c r="D3751" s="190">
        <f t="shared" si="133"/>
        <v>0</v>
      </c>
      <c r="E3751" s="190">
        <f t="shared" si="133"/>
        <v>0</v>
      </c>
      <c r="F3751" s="190">
        <f t="shared" si="133"/>
        <v>0</v>
      </c>
      <c r="G3751" s="190">
        <f t="shared" si="133"/>
        <v>0</v>
      </c>
      <c r="H3751" s="190">
        <f t="shared" si="133"/>
        <v>0</v>
      </c>
      <c r="I3751" s="190">
        <v>0</v>
      </c>
      <c r="J3751" s="190">
        <v>0</v>
      </c>
      <c r="K3751" s="190">
        <v>0</v>
      </c>
      <c r="L3751" s="190">
        <v>0</v>
      </c>
      <c r="M3751" s="190">
        <v>0</v>
      </c>
      <c r="N3751" s="190">
        <v>0</v>
      </c>
      <c r="O3751" s="190">
        <v>0</v>
      </c>
      <c r="P3751" s="190">
        <v>0</v>
      </c>
      <c r="Q3751" s="190">
        <v>0</v>
      </c>
      <c r="R3751" s="190">
        <v>0</v>
      </c>
    </row>
    <row r="3752" spans="1:18" ht="15" hidden="1">
      <c r="A3752" s="185" t="str">
        <f t="shared" si="134"/>
        <v>B</v>
      </c>
      <c r="B3752" s="191" t="s">
        <v>124</v>
      </c>
      <c r="C3752" s="191" t="s">
        <v>98</v>
      </c>
      <c r="D3752" s="192">
        <f t="shared" si="133"/>
        <v>0</v>
      </c>
      <c r="E3752" s="192">
        <f t="shared" si="133"/>
        <v>0</v>
      </c>
      <c r="F3752" s="192">
        <f t="shared" si="133"/>
        <v>0</v>
      </c>
      <c r="G3752" s="192">
        <f t="shared" si="133"/>
        <v>0</v>
      </c>
      <c r="H3752" s="192">
        <f t="shared" si="133"/>
        <v>0</v>
      </c>
      <c r="I3752" s="192">
        <v>0</v>
      </c>
      <c r="J3752" s="192">
        <v>0</v>
      </c>
      <c r="K3752" s="192">
        <v>0</v>
      </c>
      <c r="L3752" s="192">
        <v>0</v>
      </c>
      <c r="M3752" s="192">
        <v>0</v>
      </c>
      <c r="N3752" s="192">
        <v>0</v>
      </c>
      <c r="O3752" s="192">
        <v>0</v>
      </c>
      <c r="P3752" s="192">
        <v>0</v>
      </c>
      <c r="Q3752" s="192">
        <v>0</v>
      </c>
      <c r="R3752" s="192">
        <v>0</v>
      </c>
    </row>
    <row r="3753" spans="1:18" ht="45.75" hidden="1" thickBot="1">
      <c r="A3753" s="185" t="str">
        <f t="shared" si="134"/>
        <v>B</v>
      </c>
      <c r="B3753" s="186" t="s">
        <v>1866</v>
      </c>
      <c r="C3753" s="187" t="s">
        <v>1867</v>
      </c>
      <c r="D3753" s="188">
        <f t="shared" si="133"/>
        <v>0</v>
      </c>
      <c r="E3753" s="188">
        <f t="shared" si="133"/>
        <v>0</v>
      </c>
      <c r="F3753" s="188">
        <f t="shared" si="133"/>
        <v>0</v>
      </c>
      <c r="G3753" s="188">
        <f t="shared" si="133"/>
        <v>0</v>
      </c>
      <c r="H3753" s="188">
        <f t="shared" si="133"/>
        <v>0</v>
      </c>
      <c r="I3753" s="188">
        <v>0</v>
      </c>
      <c r="J3753" s="188">
        <v>0</v>
      </c>
      <c r="K3753" s="188">
        <v>0</v>
      </c>
      <c r="L3753" s="188">
        <v>0</v>
      </c>
      <c r="M3753" s="188">
        <v>0</v>
      </c>
      <c r="N3753" s="188">
        <v>0</v>
      </c>
      <c r="O3753" s="188">
        <v>0</v>
      </c>
      <c r="P3753" s="188">
        <v>0</v>
      </c>
      <c r="Q3753" s="188">
        <v>0</v>
      </c>
      <c r="R3753" s="188">
        <v>0</v>
      </c>
    </row>
    <row r="3754" spans="1:18" ht="15" hidden="1">
      <c r="A3754" s="185" t="str">
        <f t="shared" si="134"/>
        <v>B</v>
      </c>
      <c r="B3754" s="189" t="s">
        <v>124</v>
      </c>
      <c r="C3754" s="189" t="s">
        <v>96</v>
      </c>
      <c r="D3754" s="190">
        <f t="shared" si="133"/>
        <v>0</v>
      </c>
      <c r="E3754" s="190">
        <f t="shared" si="133"/>
        <v>0</v>
      </c>
      <c r="F3754" s="190">
        <f t="shared" si="133"/>
        <v>0</v>
      </c>
      <c r="G3754" s="190">
        <f t="shared" si="133"/>
        <v>0</v>
      </c>
      <c r="H3754" s="190">
        <f t="shared" si="133"/>
        <v>0</v>
      </c>
      <c r="I3754" s="190">
        <v>0</v>
      </c>
      <c r="J3754" s="190">
        <v>0</v>
      </c>
      <c r="K3754" s="190">
        <v>0</v>
      </c>
      <c r="L3754" s="190">
        <v>0</v>
      </c>
      <c r="M3754" s="190">
        <v>0</v>
      </c>
      <c r="N3754" s="190">
        <v>0</v>
      </c>
      <c r="O3754" s="190">
        <v>0</v>
      </c>
      <c r="P3754" s="190">
        <v>0</v>
      </c>
      <c r="Q3754" s="190">
        <v>0</v>
      </c>
      <c r="R3754" s="190">
        <v>0</v>
      </c>
    </row>
    <row r="3755" spans="1:18" ht="15" hidden="1">
      <c r="A3755" s="185" t="str">
        <f t="shared" si="134"/>
        <v>B</v>
      </c>
      <c r="B3755" s="191" t="s">
        <v>124</v>
      </c>
      <c r="C3755" s="191" t="s">
        <v>97</v>
      </c>
      <c r="D3755" s="192">
        <f t="shared" si="133"/>
        <v>0</v>
      </c>
      <c r="E3755" s="192">
        <f t="shared" si="133"/>
        <v>0</v>
      </c>
      <c r="F3755" s="192">
        <f t="shared" si="133"/>
        <v>0</v>
      </c>
      <c r="G3755" s="192">
        <f t="shared" si="133"/>
        <v>0</v>
      </c>
      <c r="H3755" s="192">
        <f t="shared" si="133"/>
        <v>0</v>
      </c>
      <c r="I3755" s="192">
        <v>0</v>
      </c>
      <c r="J3755" s="192">
        <v>0</v>
      </c>
      <c r="K3755" s="192">
        <v>0</v>
      </c>
      <c r="L3755" s="192">
        <v>0</v>
      </c>
      <c r="M3755" s="192">
        <v>0</v>
      </c>
      <c r="N3755" s="192">
        <v>0</v>
      </c>
      <c r="O3755" s="192">
        <v>0</v>
      </c>
      <c r="P3755" s="192">
        <v>0</v>
      </c>
      <c r="Q3755" s="192">
        <v>0</v>
      </c>
      <c r="R3755" s="192">
        <v>0</v>
      </c>
    </row>
    <row r="3756" spans="1:18" ht="15" hidden="1">
      <c r="A3756" s="185" t="str">
        <f t="shared" si="134"/>
        <v>B</v>
      </c>
      <c r="B3756" s="191" t="s">
        <v>124</v>
      </c>
      <c r="C3756" s="191" t="s">
        <v>98</v>
      </c>
      <c r="D3756" s="192">
        <f t="shared" si="133"/>
        <v>0</v>
      </c>
      <c r="E3756" s="192">
        <f t="shared" si="133"/>
        <v>0</v>
      </c>
      <c r="F3756" s="192">
        <f t="shared" si="133"/>
        <v>0</v>
      </c>
      <c r="G3756" s="192">
        <f t="shared" si="133"/>
        <v>0</v>
      </c>
      <c r="H3756" s="192">
        <f t="shared" si="133"/>
        <v>0</v>
      </c>
      <c r="I3756" s="192">
        <v>0</v>
      </c>
      <c r="J3756" s="192">
        <v>0</v>
      </c>
      <c r="K3756" s="192">
        <v>0</v>
      </c>
      <c r="L3756" s="192">
        <v>0</v>
      </c>
      <c r="M3756" s="192">
        <v>0</v>
      </c>
      <c r="N3756" s="192">
        <v>0</v>
      </c>
      <c r="O3756" s="192">
        <v>0</v>
      </c>
      <c r="P3756" s="192">
        <v>0</v>
      </c>
      <c r="Q3756" s="192">
        <v>0</v>
      </c>
      <c r="R3756" s="192">
        <v>0</v>
      </c>
    </row>
    <row r="3757" spans="1:18" ht="15.75" hidden="1" thickBot="1">
      <c r="A3757" s="185" t="str">
        <f t="shared" si="134"/>
        <v>B</v>
      </c>
      <c r="B3757" s="186" t="s">
        <v>1868</v>
      </c>
      <c r="C3757" s="187" t="s">
        <v>1869</v>
      </c>
      <c r="D3757" s="188">
        <f t="shared" si="133"/>
        <v>0</v>
      </c>
      <c r="E3757" s="188">
        <f t="shared" si="133"/>
        <v>0</v>
      </c>
      <c r="F3757" s="188">
        <f t="shared" si="133"/>
        <v>0</v>
      </c>
      <c r="G3757" s="188">
        <f t="shared" si="133"/>
        <v>0</v>
      </c>
      <c r="H3757" s="188">
        <f t="shared" si="133"/>
        <v>0</v>
      </c>
      <c r="I3757" s="188">
        <v>0</v>
      </c>
      <c r="J3757" s="188">
        <v>0</v>
      </c>
      <c r="K3757" s="188">
        <v>0</v>
      </c>
      <c r="L3757" s="188">
        <v>0</v>
      </c>
      <c r="M3757" s="188">
        <v>0</v>
      </c>
      <c r="N3757" s="188">
        <v>0</v>
      </c>
      <c r="O3757" s="188">
        <v>0</v>
      </c>
      <c r="P3757" s="188">
        <v>0</v>
      </c>
      <c r="Q3757" s="188">
        <v>0</v>
      </c>
      <c r="R3757" s="188">
        <v>0</v>
      </c>
    </row>
    <row r="3758" spans="1:18" ht="15" hidden="1">
      <c r="A3758" s="185" t="str">
        <f t="shared" si="134"/>
        <v>B</v>
      </c>
      <c r="B3758" s="189" t="s">
        <v>124</v>
      </c>
      <c r="C3758" s="189" t="s">
        <v>96</v>
      </c>
      <c r="D3758" s="190">
        <f t="shared" si="133"/>
        <v>0</v>
      </c>
      <c r="E3758" s="190">
        <f t="shared" si="133"/>
        <v>0</v>
      </c>
      <c r="F3758" s="190">
        <f t="shared" si="133"/>
        <v>0</v>
      </c>
      <c r="G3758" s="190">
        <f t="shared" si="133"/>
        <v>0</v>
      </c>
      <c r="H3758" s="190">
        <f t="shared" si="133"/>
        <v>0</v>
      </c>
      <c r="I3758" s="190">
        <v>0</v>
      </c>
      <c r="J3758" s="190">
        <v>0</v>
      </c>
      <c r="K3758" s="190">
        <v>0</v>
      </c>
      <c r="L3758" s="190">
        <v>0</v>
      </c>
      <c r="M3758" s="190">
        <v>0</v>
      </c>
      <c r="N3758" s="190">
        <v>0</v>
      </c>
      <c r="O3758" s="190">
        <v>0</v>
      </c>
      <c r="P3758" s="190">
        <v>0</v>
      </c>
      <c r="Q3758" s="190">
        <v>0</v>
      </c>
      <c r="R3758" s="190">
        <v>0</v>
      </c>
    </row>
    <row r="3759" spans="1:18" ht="15" hidden="1">
      <c r="A3759" s="185" t="str">
        <f t="shared" si="134"/>
        <v>B</v>
      </c>
      <c r="B3759" s="191" t="s">
        <v>124</v>
      </c>
      <c r="C3759" s="191" t="s">
        <v>97</v>
      </c>
      <c r="D3759" s="192">
        <f t="shared" si="133"/>
        <v>0</v>
      </c>
      <c r="E3759" s="192">
        <f t="shared" si="133"/>
        <v>0</v>
      </c>
      <c r="F3759" s="192">
        <f t="shared" si="133"/>
        <v>0</v>
      </c>
      <c r="G3759" s="192">
        <f t="shared" si="133"/>
        <v>0</v>
      </c>
      <c r="H3759" s="192">
        <f t="shared" si="133"/>
        <v>0</v>
      </c>
      <c r="I3759" s="192">
        <v>0</v>
      </c>
      <c r="J3759" s="192">
        <v>0</v>
      </c>
      <c r="K3759" s="192">
        <v>0</v>
      </c>
      <c r="L3759" s="192">
        <v>0</v>
      </c>
      <c r="M3759" s="192">
        <v>0</v>
      </c>
      <c r="N3759" s="192">
        <v>0</v>
      </c>
      <c r="O3759" s="192">
        <v>0</v>
      </c>
      <c r="P3759" s="192">
        <v>0</v>
      </c>
      <c r="Q3759" s="192">
        <v>0</v>
      </c>
      <c r="R3759" s="192">
        <v>0</v>
      </c>
    </row>
    <row r="3760" spans="1:18" ht="15" hidden="1">
      <c r="A3760" s="185" t="str">
        <f t="shared" si="134"/>
        <v>B</v>
      </c>
      <c r="B3760" s="191" t="s">
        <v>124</v>
      </c>
      <c r="C3760" s="191" t="s">
        <v>98</v>
      </c>
      <c r="D3760" s="192">
        <f t="shared" si="133"/>
        <v>0</v>
      </c>
      <c r="E3760" s="192">
        <f t="shared" si="133"/>
        <v>0</v>
      </c>
      <c r="F3760" s="192">
        <f t="shared" si="133"/>
        <v>0</v>
      </c>
      <c r="G3760" s="192">
        <f t="shared" si="133"/>
        <v>0</v>
      </c>
      <c r="H3760" s="192">
        <f t="shared" si="133"/>
        <v>0</v>
      </c>
      <c r="I3760" s="192">
        <v>0</v>
      </c>
      <c r="J3760" s="192">
        <v>0</v>
      </c>
      <c r="K3760" s="192">
        <v>0</v>
      </c>
      <c r="L3760" s="192">
        <v>0</v>
      </c>
      <c r="M3760" s="192">
        <v>0</v>
      </c>
      <c r="N3760" s="192">
        <v>0</v>
      </c>
      <c r="O3760" s="192">
        <v>0</v>
      </c>
      <c r="P3760" s="192">
        <v>0</v>
      </c>
      <c r="Q3760" s="192">
        <v>0</v>
      </c>
      <c r="R3760" s="192">
        <v>0</v>
      </c>
    </row>
    <row r="3761" spans="1:18" ht="15" hidden="1">
      <c r="A3761" s="185" t="str">
        <f t="shared" si="134"/>
        <v>B</v>
      </c>
      <c r="B3761" s="191" t="s">
        <v>124</v>
      </c>
      <c r="C3761" s="191" t="s">
        <v>102</v>
      </c>
      <c r="D3761" s="192">
        <f t="shared" si="133"/>
        <v>0</v>
      </c>
      <c r="E3761" s="192">
        <f t="shared" si="133"/>
        <v>0</v>
      </c>
      <c r="F3761" s="192">
        <f t="shared" si="133"/>
        <v>0</v>
      </c>
      <c r="G3761" s="192">
        <f t="shared" si="133"/>
        <v>0</v>
      </c>
      <c r="H3761" s="192">
        <f t="shared" si="133"/>
        <v>0</v>
      </c>
      <c r="I3761" s="192">
        <v>0</v>
      </c>
      <c r="J3761" s="192">
        <v>0</v>
      </c>
      <c r="K3761" s="192">
        <v>0</v>
      </c>
      <c r="L3761" s="192">
        <v>0</v>
      </c>
      <c r="M3761" s="192">
        <v>0</v>
      </c>
      <c r="N3761" s="192">
        <v>0</v>
      </c>
      <c r="O3761" s="192">
        <v>0</v>
      </c>
      <c r="P3761" s="192">
        <v>0</v>
      </c>
      <c r="Q3761" s="192">
        <v>0</v>
      </c>
      <c r="R3761" s="192">
        <v>0</v>
      </c>
    </row>
    <row r="3762" spans="1:18" ht="45.75" hidden="1" thickBot="1">
      <c r="A3762" s="185" t="str">
        <f t="shared" si="134"/>
        <v>B</v>
      </c>
      <c r="B3762" s="186" t="s">
        <v>1870</v>
      </c>
      <c r="C3762" s="187" t="s">
        <v>1871</v>
      </c>
      <c r="D3762" s="188">
        <f t="shared" si="133"/>
        <v>0</v>
      </c>
      <c r="E3762" s="188">
        <f t="shared" si="133"/>
        <v>0</v>
      </c>
      <c r="F3762" s="188">
        <f t="shared" si="133"/>
        <v>0</v>
      </c>
      <c r="G3762" s="188">
        <f t="shared" si="133"/>
        <v>0</v>
      </c>
      <c r="H3762" s="188">
        <f t="shared" si="133"/>
        <v>0</v>
      </c>
      <c r="I3762" s="188">
        <v>0</v>
      </c>
      <c r="J3762" s="188">
        <v>0</v>
      </c>
      <c r="K3762" s="188">
        <v>0</v>
      </c>
      <c r="L3762" s="188">
        <v>0</v>
      </c>
      <c r="M3762" s="188">
        <v>0</v>
      </c>
      <c r="N3762" s="188">
        <v>0</v>
      </c>
      <c r="O3762" s="188">
        <v>0</v>
      </c>
      <c r="P3762" s="188">
        <v>0</v>
      </c>
      <c r="Q3762" s="188">
        <v>0</v>
      </c>
      <c r="R3762" s="188">
        <v>0</v>
      </c>
    </row>
    <row r="3763" spans="1:18" ht="15" hidden="1">
      <c r="A3763" s="185" t="str">
        <f t="shared" si="134"/>
        <v>B</v>
      </c>
      <c r="B3763" s="189" t="s">
        <v>124</v>
      </c>
      <c r="C3763" s="189" t="s">
        <v>96</v>
      </c>
      <c r="D3763" s="190">
        <f t="shared" si="133"/>
        <v>0</v>
      </c>
      <c r="E3763" s="190">
        <f t="shared" si="133"/>
        <v>0</v>
      </c>
      <c r="F3763" s="190">
        <f t="shared" si="133"/>
        <v>0</v>
      </c>
      <c r="G3763" s="190">
        <f t="shared" si="133"/>
        <v>0</v>
      </c>
      <c r="H3763" s="190">
        <f t="shared" si="133"/>
        <v>0</v>
      </c>
      <c r="I3763" s="190">
        <v>0</v>
      </c>
      <c r="J3763" s="190">
        <v>0</v>
      </c>
      <c r="K3763" s="190">
        <v>0</v>
      </c>
      <c r="L3763" s="190">
        <v>0</v>
      </c>
      <c r="M3763" s="190">
        <v>0</v>
      </c>
      <c r="N3763" s="190">
        <v>0</v>
      </c>
      <c r="O3763" s="190">
        <v>0</v>
      </c>
      <c r="P3763" s="190">
        <v>0</v>
      </c>
      <c r="Q3763" s="190">
        <v>0</v>
      </c>
      <c r="R3763" s="190">
        <v>0</v>
      </c>
    </row>
    <row r="3764" spans="1:18" ht="15" hidden="1">
      <c r="A3764" s="185" t="str">
        <f t="shared" si="134"/>
        <v>B</v>
      </c>
      <c r="B3764" s="191" t="s">
        <v>124</v>
      </c>
      <c r="C3764" s="191" t="s">
        <v>97</v>
      </c>
      <c r="D3764" s="192">
        <f t="shared" si="133"/>
        <v>0</v>
      </c>
      <c r="E3764" s="192">
        <f t="shared" si="133"/>
        <v>0</v>
      </c>
      <c r="F3764" s="192">
        <f t="shared" si="133"/>
        <v>0</v>
      </c>
      <c r="G3764" s="192">
        <f t="shared" si="133"/>
        <v>0</v>
      </c>
      <c r="H3764" s="192">
        <f t="shared" si="133"/>
        <v>0</v>
      </c>
      <c r="I3764" s="192">
        <v>0</v>
      </c>
      <c r="J3764" s="192">
        <v>0</v>
      </c>
      <c r="K3764" s="192">
        <v>0</v>
      </c>
      <c r="L3764" s="192">
        <v>0</v>
      </c>
      <c r="M3764" s="192">
        <v>0</v>
      </c>
      <c r="N3764" s="192">
        <v>0</v>
      </c>
      <c r="O3764" s="192">
        <v>0</v>
      </c>
      <c r="P3764" s="192">
        <v>0</v>
      </c>
      <c r="Q3764" s="192">
        <v>0</v>
      </c>
      <c r="R3764" s="192">
        <v>0</v>
      </c>
    </row>
    <row r="3765" spans="1:18" ht="15" hidden="1">
      <c r="A3765" s="185" t="str">
        <f t="shared" si="134"/>
        <v>B</v>
      </c>
      <c r="B3765" s="191" t="s">
        <v>124</v>
      </c>
      <c r="C3765" s="191" t="s">
        <v>98</v>
      </c>
      <c r="D3765" s="192">
        <f t="shared" si="133"/>
        <v>0</v>
      </c>
      <c r="E3765" s="192">
        <f t="shared" si="133"/>
        <v>0</v>
      </c>
      <c r="F3765" s="192">
        <f t="shared" si="133"/>
        <v>0</v>
      </c>
      <c r="G3765" s="192">
        <f t="shared" si="133"/>
        <v>0</v>
      </c>
      <c r="H3765" s="192">
        <f t="shared" si="133"/>
        <v>0</v>
      </c>
      <c r="I3765" s="192">
        <v>0</v>
      </c>
      <c r="J3765" s="192">
        <v>0</v>
      </c>
      <c r="K3765" s="192">
        <v>0</v>
      </c>
      <c r="L3765" s="192">
        <v>0</v>
      </c>
      <c r="M3765" s="192">
        <v>0</v>
      </c>
      <c r="N3765" s="192">
        <v>0</v>
      </c>
      <c r="O3765" s="192">
        <v>0</v>
      </c>
      <c r="P3765" s="192">
        <v>0</v>
      </c>
      <c r="Q3765" s="192">
        <v>0</v>
      </c>
      <c r="R3765" s="192">
        <v>0</v>
      </c>
    </row>
    <row r="3766" spans="1:18" ht="30.75" hidden="1" thickBot="1">
      <c r="A3766" s="185" t="str">
        <f t="shared" si="134"/>
        <v>B</v>
      </c>
      <c r="B3766" s="186" t="s">
        <v>1872</v>
      </c>
      <c r="C3766" s="187" t="s">
        <v>1873</v>
      </c>
      <c r="D3766" s="188">
        <f t="shared" si="133"/>
        <v>0</v>
      </c>
      <c r="E3766" s="188">
        <f t="shared" si="133"/>
        <v>0</v>
      </c>
      <c r="F3766" s="188">
        <f t="shared" si="133"/>
        <v>0</v>
      </c>
      <c r="G3766" s="188">
        <f t="shared" si="133"/>
        <v>0</v>
      </c>
      <c r="H3766" s="188">
        <f t="shared" si="133"/>
        <v>0</v>
      </c>
      <c r="I3766" s="188">
        <v>0</v>
      </c>
      <c r="J3766" s="188">
        <v>0</v>
      </c>
      <c r="K3766" s="188">
        <v>0</v>
      </c>
      <c r="L3766" s="188">
        <v>0</v>
      </c>
      <c r="M3766" s="188">
        <v>0</v>
      </c>
      <c r="N3766" s="188">
        <v>0</v>
      </c>
      <c r="O3766" s="188">
        <v>0</v>
      </c>
      <c r="P3766" s="188">
        <v>0</v>
      </c>
      <c r="Q3766" s="188">
        <v>0</v>
      </c>
      <c r="R3766" s="188">
        <v>0</v>
      </c>
    </row>
    <row r="3767" spans="1:18" ht="15" hidden="1">
      <c r="A3767" s="185" t="str">
        <f t="shared" si="134"/>
        <v>B</v>
      </c>
      <c r="B3767" s="189" t="s">
        <v>124</v>
      </c>
      <c r="C3767" s="189" t="s">
        <v>96</v>
      </c>
      <c r="D3767" s="190">
        <f t="shared" si="133"/>
        <v>0</v>
      </c>
      <c r="E3767" s="190">
        <f t="shared" si="133"/>
        <v>0</v>
      </c>
      <c r="F3767" s="190">
        <f t="shared" si="133"/>
        <v>0</v>
      </c>
      <c r="G3767" s="190">
        <f t="shared" si="133"/>
        <v>0</v>
      </c>
      <c r="H3767" s="190">
        <f t="shared" si="133"/>
        <v>0</v>
      </c>
      <c r="I3767" s="190">
        <v>0</v>
      </c>
      <c r="J3767" s="190">
        <v>0</v>
      </c>
      <c r="K3767" s="190">
        <v>0</v>
      </c>
      <c r="L3767" s="190">
        <v>0</v>
      </c>
      <c r="M3767" s="190">
        <v>0</v>
      </c>
      <c r="N3767" s="190">
        <v>0</v>
      </c>
      <c r="O3767" s="190">
        <v>0</v>
      </c>
      <c r="P3767" s="190">
        <v>0</v>
      </c>
      <c r="Q3767" s="190">
        <v>0</v>
      </c>
      <c r="R3767" s="190">
        <v>0</v>
      </c>
    </row>
    <row r="3768" spans="1:18" ht="15" hidden="1">
      <c r="A3768" s="185" t="str">
        <f t="shared" si="134"/>
        <v>B</v>
      </c>
      <c r="B3768" s="191" t="s">
        <v>124</v>
      </c>
      <c r="C3768" s="191" t="s">
        <v>97</v>
      </c>
      <c r="D3768" s="192">
        <f t="shared" si="133"/>
        <v>0</v>
      </c>
      <c r="E3768" s="192">
        <f t="shared" si="133"/>
        <v>0</v>
      </c>
      <c r="F3768" s="192">
        <f t="shared" si="133"/>
        <v>0</v>
      </c>
      <c r="G3768" s="192">
        <f t="shared" si="133"/>
        <v>0</v>
      </c>
      <c r="H3768" s="192">
        <f t="shared" si="133"/>
        <v>0</v>
      </c>
      <c r="I3768" s="192">
        <v>0</v>
      </c>
      <c r="J3768" s="192">
        <v>0</v>
      </c>
      <c r="K3768" s="192">
        <v>0</v>
      </c>
      <c r="L3768" s="192">
        <v>0</v>
      </c>
      <c r="M3768" s="192">
        <v>0</v>
      </c>
      <c r="N3768" s="192">
        <v>0</v>
      </c>
      <c r="O3768" s="192">
        <v>0</v>
      </c>
      <c r="P3768" s="192">
        <v>0</v>
      </c>
      <c r="Q3768" s="192">
        <v>0</v>
      </c>
      <c r="R3768" s="192">
        <v>0</v>
      </c>
    </row>
    <row r="3769" spans="1:18" ht="15" hidden="1">
      <c r="A3769" s="185" t="str">
        <f t="shared" si="134"/>
        <v>B</v>
      </c>
      <c r="B3769" s="191" t="s">
        <v>124</v>
      </c>
      <c r="C3769" s="191" t="s">
        <v>98</v>
      </c>
      <c r="D3769" s="192">
        <f t="shared" ref="D3769:H3832" si="135">I3769+N3769</f>
        <v>0</v>
      </c>
      <c r="E3769" s="192">
        <f t="shared" si="135"/>
        <v>0</v>
      </c>
      <c r="F3769" s="192">
        <f t="shared" si="135"/>
        <v>0</v>
      </c>
      <c r="G3769" s="192">
        <f t="shared" si="135"/>
        <v>0</v>
      </c>
      <c r="H3769" s="192">
        <f t="shared" si="135"/>
        <v>0</v>
      </c>
      <c r="I3769" s="192">
        <v>0</v>
      </c>
      <c r="J3769" s="192">
        <v>0</v>
      </c>
      <c r="K3769" s="192">
        <v>0</v>
      </c>
      <c r="L3769" s="192">
        <v>0</v>
      </c>
      <c r="M3769" s="192">
        <v>0</v>
      </c>
      <c r="N3769" s="192">
        <v>0</v>
      </c>
      <c r="O3769" s="192">
        <v>0</v>
      </c>
      <c r="P3769" s="192">
        <v>0</v>
      </c>
      <c r="Q3769" s="192">
        <v>0</v>
      </c>
      <c r="R3769" s="192">
        <v>0</v>
      </c>
    </row>
    <row r="3770" spans="1:18" ht="15.75" hidden="1" thickBot="1">
      <c r="A3770" s="185" t="str">
        <f t="shared" si="134"/>
        <v>B</v>
      </c>
      <c r="B3770" s="186" t="s">
        <v>1874</v>
      </c>
      <c r="C3770" s="187" t="s">
        <v>1875</v>
      </c>
      <c r="D3770" s="188">
        <f t="shared" si="135"/>
        <v>0</v>
      </c>
      <c r="E3770" s="188">
        <f t="shared" si="135"/>
        <v>0</v>
      </c>
      <c r="F3770" s="188">
        <f t="shared" si="135"/>
        <v>0</v>
      </c>
      <c r="G3770" s="188">
        <f t="shared" si="135"/>
        <v>0</v>
      </c>
      <c r="H3770" s="188">
        <f t="shared" si="135"/>
        <v>0</v>
      </c>
      <c r="I3770" s="188">
        <v>0</v>
      </c>
      <c r="J3770" s="188">
        <v>0</v>
      </c>
      <c r="K3770" s="188">
        <v>0</v>
      </c>
      <c r="L3770" s="188">
        <v>0</v>
      </c>
      <c r="M3770" s="188">
        <v>0</v>
      </c>
      <c r="N3770" s="188">
        <v>0</v>
      </c>
      <c r="O3770" s="188">
        <v>0</v>
      </c>
      <c r="P3770" s="188">
        <v>0</v>
      </c>
      <c r="Q3770" s="188">
        <v>0</v>
      </c>
      <c r="R3770" s="188">
        <v>0</v>
      </c>
    </row>
    <row r="3771" spans="1:18" ht="15" hidden="1">
      <c r="A3771" s="185" t="str">
        <f t="shared" si="134"/>
        <v>B</v>
      </c>
      <c r="B3771" s="189" t="s">
        <v>124</v>
      </c>
      <c r="C3771" s="189" t="s">
        <v>96</v>
      </c>
      <c r="D3771" s="190">
        <f t="shared" si="135"/>
        <v>0</v>
      </c>
      <c r="E3771" s="190">
        <f t="shared" si="135"/>
        <v>0</v>
      </c>
      <c r="F3771" s="190">
        <f t="shared" si="135"/>
        <v>0</v>
      </c>
      <c r="G3771" s="190">
        <f t="shared" si="135"/>
        <v>0</v>
      </c>
      <c r="H3771" s="190">
        <f t="shared" si="135"/>
        <v>0</v>
      </c>
      <c r="I3771" s="190">
        <v>0</v>
      </c>
      <c r="J3771" s="190">
        <v>0</v>
      </c>
      <c r="K3771" s="190">
        <v>0</v>
      </c>
      <c r="L3771" s="190">
        <v>0</v>
      </c>
      <c r="M3771" s="190">
        <v>0</v>
      </c>
      <c r="N3771" s="190">
        <v>0</v>
      </c>
      <c r="O3771" s="190">
        <v>0</v>
      </c>
      <c r="P3771" s="190">
        <v>0</v>
      </c>
      <c r="Q3771" s="190">
        <v>0</v>
      </c>
      <c r="R3771" s="190">
        <v>0</v>
      </c>
    </row>
    <row r="3772" spans="1:18" ht="15" hidden="1">
      <c r="A3772" s="185" t="str">
        <f t="shared" si="134"/>
        <v>B</v>
      </c>
      <c r="B3772" s="191" t="s">
        <v>124</v>
      </c>
      <c r="C3772" s="191" t="s">
        <v>97</v>
      </c>
      <c r="D3772" s="192">
        <f t="shared" si="135"/>
        <v>0</v>
      </c>
      <c r="E3772" s="192">
        <f t="shared" si="135"/>
        <v>0</v>
      </c>
      <c r="F3772" s="192">
        <f t="shared" si="135"/>
        <v>0</v>
      </c>
      <c r="G3772" s="192">
        <f t="shared" si="135"/>
        <v>0</v>
      </c>
      <c r="H3772" s="192">
        <f t="shared" si="135"/>
        <v>0</v>
      </c>
      <c r="I3772" s="192">
        <v>0</v>
      </c>
      <c r="J3772" s="192">
        <v>0</v>
      </c>
      <c r="K3772" s="192">
        <v>0</v>
      </c>
      <c r="L3772" s="192">
        <v>0</v>
      </c>
      <c r="M3772" s="192">
        <v>0</v>
      </c>
      <c r="N3772" s="192">
        <v>0</v>
      </c>
      <c r="O3772" s="192">
        <v>0</v>
      </c>
      <c r="P3772" s="192">
        <v>0</v>
      </c>
      <c r="Q3772" s="192">
        <v>0</v>
      </c>
      <c r="R3772" s="192">
        <v>0</v>
      </c>
    </row>
    <row r="3773" spans="1:18" ht="15" hidden="1">
      <c r="A3773" s="185" t="str">
        <f t="shared" si="134"/>
        <v>B</v>
      </c>
      <c r="B3773" s="191" t="s">
        <v>124</v>
      </c>
      <c r="C3773" s="191" t="s">
        <v>98</v>
      </c>
      <c r="D3773" s="192">
        <f t="shared" si="135"/>
        <v>0</v>
      </c>
      <c r="E3773" s="192">
        <f t="shared" si="135"/>
        <v>0</v>
      </c>
      <c r="F3773" s="192">
        <f t="shared" si="135"/>
        <v>0</v>
      </c>
      <c r="G3773" s="192">
        <f t="shared" si="135"/>
        <v>0</v>
      </c>
      <c r="H3773" s="192">
        <f t="shared" si="135"/>
        <v>0</v>
      </c>
      <c r="I3773" s="192">
        <v>0</v>
      </c>
      <c r="J3773" s="192">
        <v>0</v>
      </c>
      <c r="K3773" s="192">
        <v>0</v>
      </c>
      <c r="L3773" s="192">
        <v>0</v>
      </c>
      <c r="M3773" s="192">
        <v>0</v>
      </c>
      <c r="N3773" s="192">
        <v>0</v>
      </c>
      <c r="O3773" s="192">
        <v>0</v>
      </c>
      <c r="P3773" s="192">
        <v>0</v>
      </c>
      <c r="Q3773" s="192">
        <v>0</v>
      </c>
      <c r="R3773" s="192">
        <v>0</v>
      </c>
    </row>
    <row r="3774" spans="1:18" ht="15" hidden="1">
      <c r="A3774" s="185" t="str">
        <f t="shared" si="134"/>
        <v>B</v>
      </c>
      <c r="B3774" s="191" t="s">
        <v>124</v>
      </c>
      <c r="C3774" s="191" t="s">
        <v>15</v>
      </c>
      <c r="D3774" s="192">
        <f t="shared" si="135"/>
        <v>0</v>
      </c>
      <c r="E3774" s="192">
        <f t="shared" si="135"/>
        <v>0</v>
      </c>
      <c r="F3774" s="192">
        <f t="shared" si="135"/>
        <v>0</v>
      </c>
      <c r="G3774" s="192">
        <f t="shared" si="135"/>
        <v>0</v>
      </c>
      <c r="H3774" s="192">
        <f t="shared" si="135"/>
        <v>0</v>
      </c>
      <c r="I3774" s="192">
        <v>0</v>
      </c>
      <c r="J3774" s="192">
        <v>0</v>
      </c>
      <c r="K3774" s="192">
        <v>0</v>
      </c>
      <c r="L3774" s="192">
        <v>0</v>
      </c>
      <c r="M3774" s="192">
        <v>0</v>
      </c>
      <c r="N3774" s="192">
        <v>0</v>
      </c>
      <c r="O3774" s="192">
        <v>0</v>
      </c>
      <c r="P3774" s="192">
        <v>0</v>
      </c>
      <c r="Q3774" s="192">
        <v>0</v>
      </c>
      <c r="R3774" s="192">
        <v>0</v>
      </c>
    </row>
    <row r="3775" spans="1:18" ht="15" hidden="1">
      <c r="A3775" s="185" t="str">
        <f t="shared" si="134"/>
        <v>B</v>
      </c>
      <c r="B3775" s="191" t="s">
        <v>124</v>
      </c>
      <c r="C3775" s="191" t="s">
        <v>101</v>
      </c>
      <c r="D3775" s="192">
        <f t="shared" si="135"/>
        <v>0</v>
      </c>
      <c r="E3775" s="192">
        <f t="shared" si="135"/>
        <v>0</v>
      </c>
      <c r="F3775" s="192">
        <f t="shared" si="135"/>
        <v>0</v>
      </c>
      <c r="G3775" s="192">
        <f t="shared" si="135"/>
        <v>0</v>
      </c>
      <c r="H3775" s="192">
        <f t="shared" si="135"/>
        <v>0</v>
      </c>
      <c r="I3775" s="192">
        <v>0</v>
      </c>
      <c r="J3775" s="192">
        <v>0</v>
      </c>
      <c r="K3775" s="192">
        <v>0</v>
      </c>
      <c r="L3775" s="192">
        <v>0</v>
      </c>
      <c r="M3775" s="192">
        <v>0</v>
      </c>
      <c r="N3775" s="192">
        <v>0</v>
      </c>
      <c r="O3775" s="192">
        <v>0</v>
      </c>
      <c r="P3775" s="192">
        <v>0</v>
      </c>
      <c r="Q3775" s="192">
        <v>0</v>
      </c>
      <c r="R3775" s="192">
        <v>0</v>
      </c>
    </row>
    <row r="3776" spans="1:18" ht="15" hidden="1">
      <c r="A3776" s="185" t="str">
        <f t="shared" si="134"/>
        <v>B</v>
      </c>
      <c r="B3776" s="191" t="s">
        <v>124</v>
      </c>
      <c r="C3776" s="191" t="s">
        <v>102</v>
      </c>
      <c r="D3776" s="192">
        <f t="shared" si="135"/>
        <v>0</v>
      </c>
      <c r="E3776" s="192">
        <f t="shared" si="135"/>
        <v>0</v>
      </c>
      <c r="F3776" s="192">
        <f t="shared" si="135"/>
        <v>0</v>
      </c>
      <c r="G3776" s="192">
        <f t="shared" si="135"/>
        <v>0</v>
      </c>
      <c r="H3776" s="192">
        <f t="shared" si="135"/>
        <v>0</v>
      </c>
      <c r="I3776" s="192">
        <v>0</v>
      </c>
      <c r="J3776" s="192">
        <v>0</v>
      </c>
      <c r="K3776" s="192">
        <v>0</v>
      </c>
      <c r="L3776" s="192">
        <v>0</v>
      </c>
      <c r="M3776" s="192">
        <v>0</v>
      </c>
      <c r="N3776" s="192">
        <v>0</v>
      </c>
      <c r="O3776" s="192">
        <v>0</v>
      </c>
      <c r="P3776" s="192">
        <v>0</v>
      </c>
      <c r="Q3776" s="192">
        <v>0</v>
      </c>
      <c r="R3776" s="192">
        <v>0</v>
      </c>
    </row>
    <row r="3777" spans="1:18" ht="15" hidden="1">
      <c r="A3777" s="185" t="str">
        <f t="shared" si="134"/>
        <v>B</v>
      </c>
      <c r="B3777" s="189" t="s">
        <v>124</v>
      </c>
      <c r="C3777" s="189" t="s">
        <v>121</v>
      </c>
      <c r="D3777" s="190">
        <f t="shared" si="135"/>
        <v>0</v>
      </c>
      <c r="E3777" s="190">
        <f t="shared" si="135"/>
        <v>0</v>
      </c>
      <c r="F3777" s="190">
        <f t="shared" si="135"/>
        <v>0</v>
      </c>
      <c r="G3777" s="190">
        <f t="shared" si="135"/>
        <v>0</v>
      </c>
      <c r="H3777" s="190">
        <f t="shared" si="135"/>
        <v>0</v>
      </c>
      <c r="I3777" s="190">
        <v>0</v>
      </c>
      <c r="J3777" s="190">
        <v>0</v>
      </c>
      <c r="K3777" s="190">
        <v>0</v>
      </c>
      <c r="L3777" s="190">
        <v>0</v>
      </c>
      <c r="M3777" s="190">
        <v>0</v>
      </c>
      <c r="N3777" s="190">
        <v>0</v>
      </c>
      <c r="O3777" s="190">
        <v>0</v>
      </c>
      <c r="P3777" s="190">
        <v>0</v>
      </c>
      <c r="Q3777" s="190">
        <v>0</v>
      </c>
      <c r="R3777" s="190">
        <v>0</v>
      </c>
    </row>
    <row r="3778" spans="1:18" ht="30.75" hidden="1" thickBot="1">
      <c r="A3778" s="185" t="str">
        <f t="shared" si="134"/>
        <v>B</v>
      </c>
      <c r="B3778" s="186" t="s">
        <v>1876</v>
      </c>
      <c r="C3778" s="187" t="s">
        <v>1877</v>
      </c>
      <c r="D3778" s="188">
        <f t="shared" si="135"/>
        <v>0</v>
      </c>
      <c r="E3778" s="188">
        <f t="shared" si="135"/>
        <v>0</v>
      </c>
      <c r="F3778" s="188">
        <f t="shared" si="135"/>
        <v>0</v>
      </c>
      <c r="G3778" s="188">
        <f t="shared" si="135"/>
        <v>0</v>
      </c>
      <c r="H3778" s="188">
        <f t="shared" si="135"/>
        <v>0</v>
      </c>
      <c r="I3778" s="188">
        <v>0</v>
      </c>
      <c r="J3778" s="188">
        <v>0</v>
      </c>
      <c r="K3778" s="188">
        <v>0</v>
      </c>
      <c r="L3778" s="188">
        <v>0</v>
      </c>
      <c r="M3778" s="188">
        <v>0</v>
      </c>
      <c r="N3778" s="188">
        <v>0</v>
      </c>
      <c r="O3778" s="188">
        <v>0</v>
      </c>
      <c r="P3778" s="188">
        <v>0</v>
      </c>
      <c r="Q3778" s="188">
        <v>0</v>
      </c>
      <c r="R3778" s="188">
        <v>0</v>
      </c>
    </row>
    <row r="3779" spans="1:18" ht="15" hidden="1">
      <c r="A3779" s="185" t="str">
        <f t="shared" si="134"/>
        <v>B</v>
      </c>
      <c r="B3779" s="189" t="s">
        <v>124</v>
      </c>
      <c r="C3779" s="189" t="s">
        <v>96</v>
      </c>
      <c r="D3779" s="190">
        <f t="shared" si="135"/>
        <v>0</v>
      </c>
      <c r="E3779" s="190">
        <f t="shared" si="135"/>
        <v>0</v>
      </c>
      <c r="F3779" s="190">
        <f t="shared" si="135"/>
        <v>0</v>
      </c>
      <c r="G3779" s="190">
        <f t="shared" si="135"/>
        <v>0</v>
      </c>
      <c r="H3779" s="190">
        <f t="shared" si="135"/>
        <v>0</v>
      </c>
      <c r="I3779" s="190">
        <v>0</v>
      </c>
      <c r="J3779" s="190">
        <v>0</v>
      </c>
      <c r="K3779" s="190">
        <v>0</v>
      </c>
      <c r="L3779" s="190">
        <v>0</v>
      </c>
      <c r="M3779" s="190">
        <v>0</v>
      </c>
      <c r="N3779" s="190">
        <v>0</v>
      </c>
      <c r="O3779" s="190">
        <v>0</v>
      </c>
      <c r="P3779" s="190">
        <v>0</v>
      </c>
      <c r="Q3779" s="190">
        <v>0</v>
      </c>
      <c r="R3779" s="190">
        <v>0</v>
      </c>
    </row>
    <row r="3780" spans="1:18" ht="15" hidden="1">
      <c r="A3780" s="185" t="str">
        <f t="shared" si="134"/>
        <v>B</v>
      </c>
      <c r="B3780" s="191" t="s">
        <v>124</v>
      </c>
      <c r="C3780" s="191" t="s">
        <v>97</v>
      </c>
      <c r="D3780" s="192">
        <f t="shared" si="135"/>
        <v>0</v>
      </c>
      <c r="E3780" s="192">
        <f t="shared" si="135"/>
        <v>0</v>
      </c>
      <c r="F3780" s="192">
        <f t="shared" si="135"/>
        <v>0</v>
      </c>
      <c r="G3780" s="192">
        <f t="shared" si="135"/>
        <v>0</v>
      </c>
      <c r="H3780" s="192">
        <f t="shared" si="135"/>
        <v>0</v>
      </c>
      <c r="I3780" s="192">
        <v>0</v>
      </c>
      <c r="J3780" s="192">
        <v>0</v>
      </c>
      <c r="K3780" s="192">
        <v>0</v>
      </c>
      <c r="L3780" s="192">
        <v>0</v>
      </c>
      <c r="M3780" s="192">
        <v>0</v>
      </c>
      <c r="N3780" s="192">
        <v>0</v>
      </c>
      <c r="O3780" s="192">
        <v>0</v>
      </c>
      <c r="P3780" s="192">
        <v>0</v>
      </c>
      <c r="Q3780" s="192">
        <v>0</v>
      </c>
      <c r="R3780" s="192">
        <v>0</v>
      </c>
    </row>
    <row r="3781" spans="1:18" ht="15" hidden="1">
      <c r="A3781" s="185" t="str">
        <f t="shared" si="134"/>
        <v>B</v>
      </c>
      <c r="B3781" s="191" t="s">
        <v>124</v>
      </c>
      <c r="C3781" s="191" t="s">
        <v>98</v>
      </c>
      <c r="D3781" s="192">
        <f t="shared" si="135"/>
        <v>0</v>
      </c>
      <c r="E3781" s="192">
        <f t="shared" si="135"/>
        <v>0</v>
      </c>
      <c r="F3781" s="192">
        <f t="shared" si="135"/>
        <v>0</v>
      </c>
      <c r="G3781" s="192">
        <f t="shared" si="135"/>
        <v>0</v>
      </c>
      <c r="H3781" s="192">
        <f t="shared" si="135"/>
        <v>0</v>
      </c>
      <c r="I3781" s="192">
        <v>0</v>
      </c>
      <c r="J3781" s="192">
        <v>0</v>
      </c>
      <c r="K3781" s="192">
        <v>0</v>
      </c>
      <c r="L3781" s="192">
        <v>0</v>
      </c>
      <c r="M3781" s="192">
        <v>0</v>
      </c>
      <c r="N3781" s="192">
        <v>0</v>
      </c>
      <c r="O3781" s="192">
        <v>0</v>
      </c>
      <c r="P3781" s="192">
        <v>0</v>
      </c>
      <c r="Q3781" s="192">
        <v>0</v>
      </c>
      <c r="R3781" s="192">
        <v>0</v>
      </c>
    </row>
    <row r="3782" spans="1:18" ht="15" hidden="1">
      <c r="A3782" s="185" t="str">
        <f t="shared" si="134"/>
        <v>B</v>
      </c>
      <c r="B3782" s="191" t="s">
        <v>124</v>
      </c>
      <c r="C3782" s="191" t="s">
        <v>101</v>
      </c>
      <c r="D3782" s="192">
        <f t="shared" si="135"/>
        <v>0</v>
      </c>
      <c r="E3782" s="192">
        <f t="shared" si="135"/>
        <v>0</v>
      </c>
      <c r="F3782" s="192">
        <f t="shared" si="135"/>
        <v>0</v>
      </c>
      <c r="G3782" s="192">
        <f t="shared" si="135"/>
        <v>0</v>
      </c>
      <c r="H3782" s="192">
        <f t="shared" si="135"/>
        <v>0</v>
      </c>
      <c r="I3782" s="192">
        <v>0</v>
      </c>
      <c r="J3782" s="192">
        <v>0</v>
      </c>
      <c r="K3782" s="192">
        <v>0</v>
      </c>
      <c r="L3782" s="192">
        <v>0</v>
      </c>
      <c r="M3782" s="192">
        <v>0</v>
      </c>
      <c r="N3782" s="192">
        <v>0</v>
      </c>
      <c r="O3782" s="192">
        <v>0</v>
      </c>
      <c r="P3782" s="192">
        <v>0</v>
      </c>
      <c r="Q3782" s="192">
        <v>0</v>
      </c>
      <c r="R3782" s="192">
        <v>0</v>
      </c>
    </row>
    <row r="3783" spans="1:18" ht="15" hidden="1">
      <c r="A3783" s="185" t="str">
        <f t="shared" ref="A3783:A3846" si="136">(IF(OR(D3783&lt;&gt;0,E3783&lt;&gt;0,F3783&lt;&gt;0,G3783&lt;&gt;0,H3783&lt;&gt;0),"A","B"))</f>
        <v>B</v>
      </c>
      <c r="B3783" s="191" t="s">
        <v>124</v>
      </c>
      <c r="C3783" s="191" t="s">
        <v>102</v>
      </c>
      <c r="D3783" s="192">
        <f t="shared" si="135"/>
        <v>0</v>
      </c>
      <c r="E3783" s="192">
        <f t="shared" si="135"/>
        <v>0</v>
      </c>
      <c r="F3783" s="192">
        <f t="shared" si="135"/>
        <v>0</v>
      </c>
      <c r="G3783" s="192">
        <f t="shared" si="135"/>
        <v>0</v>
      </c>
      <c r="H3783" s="192">
        <f t="shared" si="135"/>
        <v>0</v>
      </c>
      <c r="I3783" s="192">
        <v>0</v>
      </c>
      <c r="J3783" s="192">
        <v>0</v>
      </c>
      <c r="K3783" s="192">
        <v>0</v>
      </c>
      <c r="L3783" s="192">
        <v>0</v>
      </c>
      <c r="M3783" s="192">
        <v>0</v>
      </c>
      <c r="N3783" s="192">
        <v>0</v>
      </c>
      <c r="O3783" s="192">
        <v>0</v>
      </c>
      <c r="P3783" s="192">
        <v>0</v>
      </c>
      <c r="Q3783" s="192">
        <v>0</v>
      </c>
      <c r="R3783" s="192">
        <v>0</v>
      </c>
    </row>
    <row r="3784" spans="1:18" ht="15" hidden="1">
      <c r="A3784" s="185" t="str">
        <f t="shared" si="136"/>
        <v>B</v>
      </c>
      <c r="B3784" s="189" t="s">
        <v>124</v>
      </c>
      <c r="C3784" s="189" t="s">
        <v>121</v>
      </c>
      <c r="D3784" s="190">
        <f t="shared" si="135"/>
        <v>0</v>
      </c>
      <c r="E3784" s="190">
        <f t="shared" si="135"/>
        <v>0</v>
      </c>
      <c r="F3784" s="190">
        <f t="shared" si="135"/>
        <v>0</v>
      </c>
      <c r="G3784" s="190">
        <f t="shared" si="135"/>
        <v>0</v>
      </c>
      <c r="H3784" s="190">
        <f t="shared" si="135"/>
        <v>0</v>
      </c>
      <c r="I3784" s="190">
        <v>0</v>
      </c>
      <c r="J3784" s="190">
        <v>0</v>
      </c>
      <c r="K3784" s="190">
        <v>0</v>
      </c>
      <c r="L3784" s="190">
        <v>0</v>
      </c>
      <c r="M3784" s="190">
        <v>0</v>
      </c>
      <c r="N3784" s="190">
        <v>0</v>
      </c>
      <c r="O3784" s="190">
        <v>0</v>
      </c>
      <c r="P3784" s="190">
        <v>0</v>
      </c>
      <c r="Q3784" s="190">
        <v>0</v>
      </c>
      <c r="R3784" s="190">
        <v>0</v>
      </c>
    </row>
    <row r="3785" spans="1:18" ht="15.75" hidden="1" thickBot="1">
      <c r="A3785" s="185" t="str">
        <f t="shared" si="136"/>
        <v>B</v>
      </c>
      <c r="B3785" s="186" t="s">
        <v>1878</v>
      </c>
      <c r="C3785" s="187" t="s">
        <v>1879</v>
      </c>
      <c r="D3785" s="188">
        <f t="shared" si="135"/>
        <v>0</v>
      </c>
      <c r="E3785" s="188">
        <f t="shared" si="135"/>
        <v>0</v>
      </c>
      <c r="F3785" s="188">
        <f t="shared" si="135"/>
        <v>0</v>
      </c>
      <c r="G3785" s="188">
        <f t="shared" si="135"/>
        <v>0</v>
      </c>
      <c r="H3785" s="188">
        <f t="shared" si="135"/>
        <v>0</v>
      </c>
      <c r="I3785" s="188">
        <v>0</v>
      </c>
      <c r="J3785" s="188">
        <v>0</v>
      </c>
      <c r="K3785" s="188">
        <v>0</v>
      </c>
      <c r="L3785" s="188">
        <v>0</v>
      </c>
      <c r="M3785" s="188">
        <v>0</v>
      </c>
      <c r="N3785" s="188">
        <v>0</v>
      </c>
      <c r="O3785" s="188">
        <v>0</v>
      </c>
      <c r="P3785" s="188">
        <v>0</v>
      </c>
      <c r="Q3785" s="188">
        <v>0</v>
      </c>
      <c r="R3785" s="188">
        <v>0</v>
      </c>
    </row>
    <row r="3786" spans="1:18" ht="15" hidden="1">
      <c r="A3786" s="185" t="str">
        <f t="shared" si="136"/>
        <v>B</v>
      </c>
      <c r="B3786" s="189" t="s">
        <v>124</v>
      </c>
      <c r="C3786" s="189" t="s">
        <v>96</v>
      </c>
      <c r="D3786" s="190">
        <f t="shared" si="135"/>
        <v>0</v>
      </c>
      <c r="E3786" s="190">
        <f t="shared" si="135"/>
        <v>0</v>
      </c>
      <c r="F3786" s="190">
        <f t="shared" si="135"/>
        <v>0</v>
      </c>
      <c r="G3786" s="190">
        <f t="shared" si="135"/>
        <v>0</v>
      </c>
      <c r="H3786" s="190">
        <f t="shared" si="135"/>
        <v>0</v>
      </c>
      <c r="I3786" s="190">
        <v>0</v>
      </c>
      <c r="J3786" s="190">
        <v>0</v>
      </c>
      <c r="K3786" s="190">
        <v>0</v>
      </c>
      <c r="L3786" s="190">
        <v>0</v>
      </c>
      <c r="M3786" s="190">
        <v>0</v>
      </c>
      <c r="N3786" s="190">
        <v>0</v>
      </c>
      <c r="O3786" s="190">
        <v>0</v>
      </c>
      <c r="P3786" s="190">
        <v>0</v>
      </c>
      <c r="Q3786" s="190">
        <v>0</v>
      </c>
      <c r="R3786" s="190">
        <v>0</v>
      </c>
    </row>
    <row r="3787" spans="1:18" ht="15" hidden="1">
      <c r="A3787" s="185" t="str">
        <f t="shared" si="136"/>
        <v>B</v>
      </c>
      <c r="B3787" s="191" t="s">
        <v>124</v>
      </c>
      <c r="C3787" s="191" t="s">
        <v>98</v>
      </c>
      <c r="D3787" s="192">
        <f t="shared" si="135"/>
        <v>0</v>
      </c>
      <c r="E3787" s="192">
        <f t="shared" si="135"/>
        <v>0</v>
      </c>
      <c r="F3787" s="192">
        <f t="shared" si="135"/>
        <v>0</v>
      </c>
      <c r="G3787" s="192">
        <f t="shared" si="135"/>
        <v>0</v>
      </c>
      <c r="H3787" s="192">
        <f t="shared" si="135"/>
        <v>0</v>
      </c>
      <c r="I3787" s="192">
        <v>0</v>
      </c>
      <c r="J3787" s="192">
        <v>0</v>
      </c>
      <c r="K3787" s="192">
        <v>0</v>
      </c>
      <c r="L3787" s="192">
        <v>0</v>
      </c>
      <c r="M3787" s="192">
        <v>0</v>
      </c>
      <c r="N3787" s="192">
        <v>0</v>
      </c>
      <c r="O3787" s="192">
        <v>0</v>
      </c>
      <c r="P3787" s="192">
        <v>0</v>
      </c>
      <c r="Q3787" s="192">
        <v>0</v>
      </c>
      <c r="R3787" s="192">
        <v>0</v>
      </c>
    </row>
    <row r="3788" spans="1:18" ht="15" hidden="1">
      <c r="A3788" s="185" t="str">
        <f t="shared" si="136"/>
        <v>B</v>
      </c>
      <c r="B3788" s="191" t="s">
        <v>124</v>
      </c>
      <c r="C3788" s="191" t="s">
        <v>15</v>
      </c>
      <c r="D3788" s="192">
        <f t="shared" si="135"/>
        <v>0</v>
      </c>
      <c r="E3788" s="192">
        <f t="shared" si="135"/>
        <v>0</v>
      </c>
      <c r="F3788" s="192">
        <f t="shared" si="135"/>
        <v>0</v>
      </c>
      <c r="G3788" s="192">
        <f t="shared" si="135"/>
        <v>0</v>
      </c>
      <c r="H3788" s="192">
        <f t="shared" si="135"/>
        <v>0</v>
      </c>
      <c r="I3788" s="192">
        <v>0</v>
      </c>
      <c r="J3788" s="192">
        <v>0</v>
      </c>
      <c r="K3788" s="192">
        <v>0</v>
      </c>
      <c r="L3788" s="192">
        <v>0</v>
      </c>
      <c r="M3788" s="192">
        <v>0</v>
      </c>
      <c r="N3788" s="192">
        <v>0</v>
      </c>
      <c r="O3788" s="192">
        <v>0</v>
      </c>
      <c r="P3788" s="192">
        <v>0</v>
      </c>
      <c r="Q3788" s="192">
        <v>0</v>
      </c>
      <c r="R3788" s="192">
        <v>0</v>
      </c>
    </row>
    <row r="3789" spans="1:18" ht="15" hidden="1">
      <c r="A3789" s="185" t="str">
        <f t="shared" si="136"/>
        <v>B</v>
      </c>
      <c r="B3789" s="191" t="s">
        <v>124</v>
      </c>
      <c r="C3789" s="191" t="s">
        <v>102</v>
      </c>
      <c r="D3789" s="192">
        <f t="shared" si="135"/>
        <v>0</v>
      </c>
      <c r="E3789" s="192">
        <f t="shared" si="135"/>
        <v>0</v>
      </c>
      <c r="F3789" s="192">
        <f t="shared" si="135"/>
        <v>0</v>
      </c>
      <c r="G3789" s="192">
        <f t="shared" si="135"/>
        <v>0</v>
      </c>
      <c r="H3789" s="192">
        <f t="shared" si="135"/>
        <v>0</v>
      </c>
      <c r="I3789" s="192">
        <v>0</v>
      </c>
      <c r="J3789" s="192">
        <v>0</v>
      </c>
      <c r="K3789" s="192">
        <v>0</v>
      </c>
      <c r="L3789" s="192">
        <v>0</v>
      </c>
      <c r="M3789" s="192">
        <v>0</v>
      </c>
      <c r="N3789" s="192">
        <v>0</v>
      </c>
      <c r="O3789" s="192">
        <v>0</v>
      </c>
      <c r="P3789" s="192">
        <v>0</v>
      </c>
      <c r="Q3789" s="192">
        <v>0</v>
      </c>
      <c r="R3789" s="192">
        <v>0</v>
      </c>
    </row>
    <row r="3790" spans="1:18" ht="15" hidden="1">
      <c r="A3790" s="185" t="str">
        <f t="shared" si="136"/>
        <v>B</v>
      </c>
      <c r="B3790" s="189" t="s">
        <v>124</v>
      </c>
      <c r="C3790" s="189" t="s">
        <v>121</v>
      </c>
      <c r="D3790" s="190">
        <f t="shared" si="135"/>
        <v>0</v>
      </c>
      <c r="E3790" s="190">
        <f t="shared" si="135"/>
        <v>0</v>
      </c>
      <c r="F3790" s="190">
        <f t="shared" si="135"/>
        <v>0</v>
      </c>
      <c r="G3790" s="190">
        <f t="shared" si="135"/>
        <v>0</v>
      </c>
      <c r="H3790" s="190">
        <f t="shared" si="135"/>
        <v>0</v>
      </c>
      <c r="I3790" s="190">
        <v>0</v>
      </c>
      <c r="J3790" s="190">
        <v>0</v>
      </c>
      <c r="K3790" s="190">
        <v>0</v>
      </c>
      <c r="L3790" s="190">
        <v>0</v>
      </c>
      <c r="M3790" s="190">
        <v>0</v>
      </c>
      <c r="N3790" s="190">
        <v>0</v>
      </c>
      <c r="O3790" s="190">
        <v>0</v>
      </c>
      <c r="P3790" s="190">
        <v>0</v>
      </c>
      <c r="Q3790" s="190">
        <v>0</v>
      </c>
      <c r="R3790" s="190">
        <v>0</v>
      </c>
    </row>
    <row r="3791" spans="1:18" ht="60.75" hidden="1" thickBot="1">
      <c r="A3791" s="185" t="str">
        <f t="shared" si="136"/>
        <v>B</v>
      </c>
      <c r="B3791" s="186" t="s">
        <v>1880</v>
      </c>
      <c r="C3791" s="187" t="s">
        <v>1881</v>
      </c>
      <c r="D3791" s="188">
        <f t="shared" si="135"/>
        <v>0</v>
      </c>
      <c r="E3791" s="188">
        <f t="shared" si="135"/>
        <v>0</v>
      </c>
      <c r="F3791" s="188">
        <f t="shared" si="135"/>
        <v>0</v>
      </c>
      <c r="G3791" s="188">
        <f t="shared" si="135"/>
        <v>0</v>
      </c>
      <c r="H3791" s="188">
        <f t="shared" si="135"/>
        <v>0</v>
      </c>
      <c r="I3791" s="188">
        <v>0</v>
      </c>
      <c r="J3791" s="188">
        <v>0</v>
      </c>
      <c r="K3791" s="188">
        <v>0</v>
      </c>
      <c r="L3791" s="188">
        <v>0</v>
      </c>
      <c r="M3791" s="188">
        <v>0</v>
      </c>
      <c r="N3791" s="188">
        <v>0</v>
      </c>
      <c r="O3791" s="188">
        <v>0</v>
      </c>
      <c r="P3791" s="188">
        <v>0</v>
      </c>
      <c r="Q3791" s="188">
        <v>0</v>
      </c>
      <c r="R3791" s="188">
        <v>0</v>
      </c>
    </row>
    <row r="3792" spans="1:18" ht="15" hidden="1">
      <c r="A3792" s="185" t="str">
        <f t="shared" si="136"/>
        <v>B</v>
      </c>
      <c r="B3792" s="189" t="s">
        <v>124</v>
      </c>
      <c r="C3792" s="189" t="s">
        <v>121</v>
      </c>
      <c r="D3792" s="190">
        <f t="shared" si="135"/>
        <v>0</v>
      </c>
      <c r="E3792" s="190">
        <f t="shared" si="135"/>
        <v>0</v>
      </c>
      <c r="F3792" s="190">
        <f t="shared" si="135"/>
        <v>0</v>
      </c>
      <c r="G3792" s="190">
        <f t="shared" si="135"/>
        <v>0</v>
      </c>
      <c r="H3792" s="190">
        <f t="shared" si="135"/>
        <v>0</v>
      </c>
      <c r="I3792" s="190">
        <v>0</v>
      </c>
      <c r="J3792" s="190">
        <v>0</v>
      </c>
      <c r="K3792" s="190">
        <v>0</v>
      </c>
      <c r="L3792" s="190">
        <v>0</v>
      </c>
      <c r="M3792" s="190">
        <v>0</v>
      </c>
      <c r="N3792" s="190">
        <v>0</v>
      </c>
      <c r="O3792" s="190">
        <v>0</v>
      </c>
      <c r="P3792" s="190">
        <v>0</v>
      </c>
      <c r="Q3792" s="190">
        <v>0</v>
      </c>
      <c r="R3792" s="190">
        <v>0</v>
      </c>
    </row>
    <row r="3793" spans="1:18" ht="30.75" hidden="1" thickBot="1">
      <c r="A3793" s="185" t="str">
        <f t="shared" si="136"/>
        <v>B</v>
      </c>
      <c r="B3793" s="186" t="s">
        <v>1882</v>
      </c>
      <c r="C3793" s="187" t="s">
        <v>1883</v>
      </c>
      <c r="D3793" s="188">
        <f t="shared" si="135"/>
        <v>0</v>
      </c>
      <c r="E3793" s="188">
        <f t="shared" si="135"/>
        <v>0</v>
      </c>
      <c r="F3793" s="188">
        <f t="shared" si="135"/>
        <v>0</v>
      </c>
      <c r="G3793" s="188">
        <f t="shared" si="135"/>
        <v>0</v>
      </c>
      <c r="H3793" s="188">
        <f t="shared" si="135"/>
        <v>0</v>
      </c>
      <c r="I3793" s="188">
        <v>0</v>
      </c>
      <c r="J3793" s="188">
        <v>0</v>
      </c>
      <c r="K3793" s="188">
        <v>0</v>
      </c>
      <c r="L3793" s="188">
        <v>0</v>
      </c>
      <c r="M3793" s="188">
        <v>0</v>
      </c>
      <c r="N3793" s="188">
        <v>0</v>
      </c>
      <c r="O3793" s="188">
        <v>0</v>
      </c>
      <c r="P3793" s="188">
        <v>0</v>
      </c>
      <c r="Q3793" s="188">
        <v>0</v>
      </c>
      <c r="R3793" s="188">
        <v>0</v>
      </c>
    </row>
    <row r="3794" spans="1:18" ht="15" hidden="1">
      <c r="A3794" s="185" t="str">
        <f t="shared" si="136"/>
        <v>B</v>
      </c>
      <c r="B3794" s="189" t="s">
        <v>124</v>
      </c>
      <c r="C3794" s="189" t="s">
        <v>96</v>
      </c>
      <c r="D3794" s="190">
        <f t="shared" si="135"/>
        <v>0</v>
      </c>
      <c r="E3794" s="190">
        <f t="shared" si="135"/>
        <v>0</v>
      </c>
      <c r="F3794" s="190">
        <f t="shared" si="135"/>
        <v>0</v>
      </c>
      <c r="G3794" s="190">
        <f t="shared" si="135"/>
        <v>0</v>
      </c>
      <c r="H3794" s="190">
        <f t="shared" si="135"/>
        <v>0</v>
      </c>
      <c r="I3794" s="190">
        <v>0</v>
      </c>
      <c r="J3794" s="190">
        <v>0</v>
      </c>
      <c r="K3794" s="190">
        <v>0</v>
      </c>
      <c r="L3794" s="190">
        <v>0</v>
      </c>
      <c r="M3794" s="190">
        <v>0</v>
      </c>
      <c r="N3794" s="190">
        <v>0</v>
      </c>
      <c r="O3794" s="190">
        <v>0</v>
      </c>
      <c r="P3794" s="190">
        <v>0</v>
      </c>
      <c r="Q3794" s="190">
        <v>0</v>
      </c>
      <c r="R3794" s="190">
        <v>0</v>
      </c>
    </row>
    <row r="3795" spans="1:18" ht="15" hidden="1">
      <c r="A3795" s="185" t="str">
        <f t="shared" si="136"/>
        <v>B</v>
      </c>
      <c r="B3795" s="191" t="s">
        <v>124</v>
      </c>
      <c r="C3795" s="191" t="s">
        <v>97</v>
      </c>
      <c r="D3795" s="192">
        <f t="shared" si="135"/>
        <v>0</v>
      </c>
      <c r="E3795" s="192">
        <f t="shared" si="135"/>
        <v>0</v>
      </c>
      <c r="F3795" s="192">
        <f t="shared" si="135"/>
        <v>0</v>
      </c>
      <c r="G3795" s="192">
        <f t="shared" si="135"/>
        <v>0</v>
      </c>
      <c r="H3795" s="192">
        <f t="shared" si="135"/>
        <v>0</v>
      </c>
      <c r="I3795" s="192">
        <v>0</v>
      </c>
      <c r="J3795" s="192">
        <v>0</v>
      </c>
      <c r="K3795" s="192">
        <v>0</v>
      </c>
      <c r="L3795" s="192">
        <v>0</v>
      </c>
      <c r="M3795" s="192">
        <v>0</v>
      </c>
      <c r="N3795" s="192">
        <v>0</v>
      </c>
      <c r="O3795" s="192">
        <v>0</v>
      </c>
      <c r="P3795" s="192">
        <v>0</v>
      </c>
      <c r="Q3795" s="192">
        <v>0</v>
      </c>
      <c r="R3795" s="192">
        <v>0</v>
      </c>
    </row>
    <row r="3796" spans="1:18" ht="15" hidden="1">
      <c r="A3796" s="185" t="str">
        <f t="shared" si="136"/>
        <v>B</v>
      </c>
      <c r="B3796" s="191" t="s">
        <v>124</v>
      </c>
      <c r="C3796" s="191" t="s">
        <v>98</v>
      </c>
      <c r="D3796" s="192">
        <f t="shared" si="135"/>
        <v>0</v>
      </c>
      <c r="E3796" s="192">
        <f t="shared" si="135"/>
        <v>0</v>
      </c>
      <c r="F3796" s="192">
        <f t="shared" si="135"/>
        <v>0</v>
      </c>
      <c r="G3796" s="192">
        <f t="shared" si="135"/>
        <v>0</v>
      </c>
      <c r="H3796" s="192">
        <f t="shared" si="135"/>
        <v>0</v>
      </c>
      <c r="I3796" s="192">
        <v>0</v>
      </c>
      <c r="J3796" s="192">
        <v>0</v>
      </c>
      <c r="K3796" s="192">
        <v>0</v>
      </c>
      <c r="L3796" s="192">
        <v>0</v>
      </c>
      <c r="M3796" s="192">
        <v>0</v>
      </c>
      <c r="N3796" s="192">
        <v>0</v>
      </c>
      <c r="O3796" s="192">
        <v>0</v>
      </c>
      <c r="P3796" s="192">
        <v>0</v>
      </c>
      <c r="Q3796" s="192">
        <v>0</v>
      </c>
      <c r="R3796" s="192">
        <v>0</v>
      </c>
    </row>
    <row r="3797" spans="1:18" ht="15" hidden="1">
      <c r="A3797" s="185" t="str">
        <f t="shared" si="136"/>
        <v>B</v>
      </c>
      <c r="B3797" s="191" t="s">
        <v>124</v>
      </c>
      <c r="C3797" s="191" t="s">
        <v>100</v>
      </c>
      <c r="D3797" s="192">
        <f t="shared" si="135"/>
        <v>0</v>
      </c>
      <c r="E3797" s="192">
        <f t="shared" si="135"/>
        <v>0</v>
      </c>
      <c r="F3797" s="192">
        <f t="shared" si="135"/>
        <v>0</v>
      </c>
      <c r="G3797" s="192">
        <f t="shared" si="135"/>
        <v>0</v>
      </c>
      <c r="H3797" s="192">
        <f t="shared" si="135"/>
        <v>0</v>
      </c>
      <c r="I3797" s="192">
        <v>0</v>
      </c>
      <c r="J3797" s="192">
        <v>0</v>
      </c>
      <c r="K3797" s="192">
        <v>0</v>
      </c>
      <c r="L3797" s="192">
        <v>0</v>
      </c>
      <c r="M3797" s="192">
        <v>0</v>
      </c>
      <c r="N3797" s="192">
        <v>0</v>
      </c>
      <c r="O3797" s="192">
        <v>0</v>
      </c>
      <c r="P3797" s="192">
        <v>0</v>
      </c>
      <c r="Q3797" s="192">
        <v>0</v>
      </c>
      <c r="R3797" s="192">
        <v>0</v>
      </c>
    </row>
    <row r="3798" spans="1:18" ht="15" hidden="1">
      <c r="A3798" s="185" t="str">
        <f t="shared" si="136"/>
        <v>B</v>
      </c>
      <c r="B3798" s="191" t="s">
        <v>124</v>
      </c>
      <c r="C3798" s="191" t="s">
        <v>15</v>
      </c>
      <c r="D3798" s="192">
        <f t="shared" si="135"/>
        <v>0</v>
      </c>
      <c r="E3798" s="192">
        <f t="shared" si="135"/>
        <v>0</v>
      </c>
      <c r="F3798" s="192">
        <f t="shared" si="135"/>
        <v>0</v>
      </c>
      <c r="G3798" s="192">
        <f t="shared" si="135"/>
        <v>0</v>
      </c>
      <c r="H3798" s="192">
        <f t="shared" si="135"/>
        <v>0</v>
      </c>
      <c r="I3798" s="192">
        <v>0</v>
      </c>
      <c r="J3798" s="192">
        <v>0</v>
      </c>
      <c r="K3798" s="192">
        <v>0</v>
      </c>
      <c r="L3798" s="192">
        <v>0</v>
      </c>
      <c r="M3798" s="192">
        <v>0</v>
      </c>
      <c r="N3798" s="192">
        <v>0</v>
      </c>
      <c r="O3798" s="192">
        <v>0</v>
      </c>
      <c r="P3798" s="192">
        <v>0</v>
      </c>
      <c r="Q3798" s="192">
        <v>0</v>
      </c>
      <c r="R3798" s="192">
        <v>0</v>
      </c>
    </row>
    <row r="3799" spans="1:18" ht="15" hidden="1">
      <c r="A3799" s="185" t="str">
        <f t="shared" si="136"/>
        <v>B</v>
      </c>
      <c r="B3799" s="189" t="s">
        <v>124</v>
      </c>
      <c r="C3799" s="189" t="s">
        <v>121</v>
      </c>
      <c r="D3799" s="190">
        <f t="shared" si="135"/>
        <v>0</v>
      </c>
      <c r="E3799" s="190">
        <f t="shared" si="135"/>
        <v>0</v>
      </c>
      <c r="F3799" s="190">
        <f t="shared" si="135"/>
        <v>0</v>
      </c>
      <c r="G3799" s="190">
        <f t="shared" si="135"/>
        <v>0</v>
      </c>
      <c r="H3799" s="190">
        <f t="shared" si="135"/>
        <v>0</v>
      </c>
      <c r="I3799" s="190">
        <v>0</v>
      </c>
      <c r="J3799" s="190">
        <v>0</v>
      </c>
      <c r="K3799" s="190">
        <v>0</v>
      </c>
      <c r="L3799" s="190">
        <v>0</v>
      </c>
      <c r="M3799" s="190">
        <v>0</v>
      </c>
      <c r="N3799" s="190">
        <v>0</v>
      </c>
      <c r="O3799" s="190">
        <v>0</v>
      </c>
      <c r="P3799" s="190">
        <v>0</v>
      </c>
      <c r="Q3799" s="190">
        <v>0</v>
      </c>
      <c r="R3799" s="190">
        <v>0</v>
      </c>
    </row>
    <row r="3800" spans="1:18" ht="15.75" hidden="1" thickBot="1">
      <c r="A3800" s="185" t="str">
        <f t="shared" si="136"/>
        <v>B</v>
      </c>
      <c r="B3800" s="186" t="s">
        <v>1884</v>
      </c>
      <c r="C3800" s="187" t="s">
        <v>1885</v>
      </c>
      <c r="D3800" s="188">
        <f t="shared" si="135"/>
        <v>0</v>
      </c>
      <c r="E3800" s="188">
        <f t="shared" si="135"/>
        <v>0</v>
      </c>
      <c r="F3800" s="188">
        <f t="shared" si="135"/>
        <v>0</v>
      </c>
      <c r="G3800" s="188">
        <f t="shared" si="135"/>
        <v>0</v>
      </c>
      <c r="H3800" s="188">
        <f t="shared" si="135"/>
        <v>0</v>
      </c>
      <c r="I3800" s="188">
        <v>0</v>
      </c>
      <c r="J3800" s="188">
        <v>0</v>
      </c>
      <c r="K3800" s="188">
        <v>0</v>
      </c>
      <c r="L3800" s="188">
        <v>0</v>
      </c>
      <c r="M3800" s="188">
        <v>0</v>
      </c>
      <c r="N3800" s="188">
        <v>0</v>
      </c>
      <c r="O3800" s="188">
        <v>0</v>
      </c>
      <c r="P3800" s="188">
        <v>0</v>
      </c>
      <c r="Q3800" s="188">
        <v>0</v>
      </c>
      <c r="R3800" s="188">
        <v>0</v>
      </c>
    </row>
    <row r="3801" spans="1:18" ht="15" hidden="1">
      <c r="A3801" s="185" t="str">
        <f t="shared" si="136"/>
        <v>B</v>
      </c>
      <c r="B3801" s="189" t="s">
        <v>124</v>
      </c>
      <c r="C3801" s="189" t="s">
        <v>96</v>
      </c>
      <c r="D3801" s="190">
        <f t="shared" si="135"/>
        <v>0</v>
      </c>
      <c r="E3801" s="190">
        <f t="shared" si="135"/>
        <v>0</v>
      </c>
      <c r="F3801" s="190">
        <f t="shared" si="135"/>
        <v>0</v>
      </c>
      <c r="G3801" s="190">
        <f t="shared" si="135"/>
        <v>0</v>
      </c>
      <c r="H3801" s="190">
        <f t="shared" si="135"/>
        <v>0</v>
      </c>
      <c r="I3801" s="190">
        <v>0</v>
      </c>
      <c r="J3801" s="190">
        <v>0</v>
      </c>
      <c r="K3801" s="190">
        <v>0</v>
      </c>
      <c r="L3801" s="190">
        <v>0</v>
      </c>
      <c r="M3801" s="190">
        <v>0</v>
      </c>
      <c r="N3801" s="190">
        <v>0</v>
      </c>
      <c r="O3801" s="190">
        <v>0</v>
      </c>
      <c r="P3801" s="190">
        <v>0</v>
      </c>
      <c r="Q3801" s="190">
        <v>0</v>
      </c>
      <c r="R3801" s="190">
        <v>0</v>
      </c>
    </row>
    <row r="3802" spans="1:18" ht="15" hidden="1">
      <c r="A3802" s="185" t="str">
        <f t="shared" si="136"/>
        <v>B</v>
      </c>
      <c r="B3802" s="191" t="s">
        <v>124</v>
      </c>
      <c r="C3802" s="191" t="s">
        <v>100</v>
      </c>
      <c r="D3802" s="192">
        <f t="shared" si="135"/>
        <v>0</v>
      </c>
      <c r="E3802" s="192">
        <f t="shared" si="135"/>
        <v>0</v>
      </c>
      <c r="F3802" s="192">
        <f t="shared" si="135"/>
        <v>0</v>
      </c>
      <c r="G3802" s="192">
        <f t="shared" si="135"/>
        <v>0</v>
      </c>
      <c r="H3802" s="192">
        <f t="shared" si="135"/>
        <v>0</v>
      </c>
      <c r="I3802" s="192">
        <v>0</v>
      </c>
      <c r="J3802" s="192">
        <v>0</v>
      </c>
      <c r="K3802" s="192">
        <v>0</v>
      </c>
      <c r="L3802" s="192">
        <v>0</v>
      </c>
      <c r="M3802" s="192">
        <v>0</v>
      </c>
      <c r="N3802" s="192">
        <v>0</v>
      </c>
      <c r="O3802" s="192">
        <v>0</v>
      </c>
      <c r="P3802" s="192">
        <v>0</v>
      </c>
      <c r="Q3802" s="192">
        <v>0</v>
      </c>
      <c r="R3802" s="192">
        <v>0</v>
      </c>
    </row>
    <row r="3803" spans="1:18" ht="30.75" hidden="1" thickBot="1">
      <c r="A3803" s="185" t="str">
        <f t="shared" si="136"/>
        <v>B</v>
      </c>
      <c r="B3803" s="186" t="s">
        <v>1886</v>
      </c>
      <c r="C3803" s="187" t="s">
        <v>1887</v>
      </c>
      <c r="D3803" s="188">
        <f t="shared" si="135"/>
        <v>0</v>
      </c>
      <c r="E3803" s="188">
        <f t="shared" si="135"/>
        <v>0</v>
      </c>
      <c r="F3803" s="188">
        <f t="shared" si="135"/>
        <v>0</v>
      </c>
      <c r="G3803" s="188">
        <f t="shared" si="135"/>
        <v>0</v>
      </c>
      <c r="H3803" s="188">
        <f t="shared" si="135"/>
        <v>0</v>
      </c>
      <c r="I3803" s="188">
        <v>0</v>
      </c>
      <c r="J3803" s="188">
        <v>0</v>
      </c>
      <c r="K3803" s="188">
        <v>0</v>
      </c>
      <c r="L3803" s="188">
        <v>0</v>
      </c>
      <c r="M3803" s="188">
        <v>0</v>
      </c>
      <c r="N3803" s="188">
        <v>0</v>
      </c>
      <c r="O3803" s="188">
        <v>0</v>
      </c>
      <c r="P3803" s="188">
        <v>0</v>
      </c>
      <c r="Q3803" s="188">
        <v>0</v>
      </c>
      <c r="R3803" s="188">
        <v>0</v>
      </c>
    </row>
    <row r="3804" spans="1:18" ht="15" hidden="1">
      <c r="A3804" s="185" t="str">
        <f t="shared" si="136"/>
        <v>B</v>
      </c>
      <c r="B3804" s="189" t="s">
        <v>124</v>
      </c>
      <c r="C3804" s="189" t="s">
        <v>96</v>
      </c>
      <c r="D3804" s="190">
        <f t="shared" si="135"/>
        <v>0</v>
      </c>
      <c r="E3804" s="190">
        <f t="shared" si="135"/>
        <v>0</v>
      </c>
      <c r="F3804" s="190">
        <f t="shared" si="135"/>
        <v>0</v>
      </c>
      <c r="G3804" s="190">
        <f t="shared" si="135"/>
        <v>0</v>
      </c>
      <c r="H3804" s="190">
        <f t="shared" si="135"/>
        <v>0</v>
      </c>
      <c r="I3804" s="190">
        <v>0</v>
      </c>
      <c r="J3804" s="190">
        <v>0</v>
      </c>
      <c r="K3804" s="190">
        <v>0</v>
      </c>
      <c r="L3804" s="190">
        <v>0</v>
      </c>
      <c r="M3804" s="190">
        <v>0</v>
      </c>
      <c r="N3804" s="190">
        <v>0</v>
      </c>
      <c r="O3804" s="190">
        <v>0</v>
      </c>
      <c r="P3804" s="190">
        <v>0</v>
      </c>
      <c r="Q3804" s="190">
        <v>0</v>
      </c>
      <c r="R3804" s="190">
        <v>0</v>
      </c>
    </row>
    <row r="3805" spans="1:18" ht="15" hidden="1">
      <c r="A3805" s="185" t="str">
        <f t="shared" si="136"/>
        <v>B</v>
      </c>
      <c r="B3805" s="191" t="s">
        <v>124</v>
      </c>
      <c r="C3805" s="191" t="s">
        <v>100</v>
      </c>
      <c r="D3805" s="192">
        <f t="shared" si="135"/>
        <v>0</v>
      </c>
      <c r="E3805" s="192">
        <f t="shared" si="135"/>
        <v>0</v>
      </c>
      <c r="F3805" s="192">
        <f t="shared" si="135"/>
        <v>0</v>
      </c>
      <c r="G3805" s="192">
        <f t="shared" si="135"/>
        <v>0</v>
      </c>
      <c r="H3805" s="192">
        <f t="shared" si="135"/>
        <v>0</v>
      </c>
      <c r="I3805" s="192">
        <v>0</v>
      </c>
      <c r="J3805" s="192">
        <v>0</v>
      </c>
      <c r="K3805" s="192">
        <v>0</v>
      </c>
      <c r="L3805" s="192">
        <v>0</v>
      </c>
      <c r="M3805" s="192">
        <v>0</v>
      </c>
      <c r="N3805" s="192">
        <v>0</v>
      </c>
      <c r="O3805" s="192">
        <v>0</v>
      </c>
      <c r="P3805" s="192">
        <v>0</v>
      </c>
      <c r="Q3805" s="192">
        <v>0</v>
      </c>
      <c r="R3805" s="192">
        <v>0</v>
      </c>
    </row>
    <row r="3806" spans="1:18" ht="45.75" hidden="1" thickBot="1">
      <c r="A3806" s="185" t="str">
        <f t="shared" si="136"/>
        <v>B</v>
      </c>
      <c r="B3806" s="186" t="s">
        <v>1888</v>
      </c>
      <c r="C3806" s="187" t="s">
        <v>1889</v>
      </c>
      <c r="D3806" s="188">
        <f t="shared" si="135"/>
        <v>0</v>
      </c>
      <c r="E3806" s="188">
        <f t="shared" si="135"/>
        <v>0</v>
      </c>
      <c r="F3806" s="188">
        <f t="shared" si="135"/>
        <v>0</v>
      </c>
      <c r="G3806" s="188">
        <f t="shared" si="135"/>
        <v>0</v>
      </c>
      <c r="H3806" s="188">
        <f t="shared" si="135"/>
        <v>0</v>
      </c>
      <c r="I3806" s="188">
        <v>0</v>
      </c>
      <c r="J3806" s="188">
        <v>0</v>
      </c>
      <c r="K3806" s="188">
        <v>0</v>
      </c>
      <c r="L3806" s="188">
        <v>0</v>
      </c>
      <c r="M3806" s="188">
        <v>0</v>
      </c>
      <c r="N3806" s="188">
        <v>0</v>
      </c>
      <c r="O3806" s="188">
        <v>0</v>
      </c>
      <c r="P3806" s="188">
        <v>0</v>
      </c>
      <c r="Q3806" s="188">
        <v>0</v>
      </c>
      <c r="R3806" s="188">
        <v>0</v>
      </c>
    </row>
    <row r="3807" spans="1:18" ht="15" hidden="1">
      <c r="A3807" s="185" t="str">
        <f t="shared" si="136"/>
        <v>B</v>
      </c>
      <c r="B3807" s="189" t="s">
        <v>124</v>
      </c>
      <c r="C3807" s="189" t="s">
        <v>96</v>
      </c>
      <c r="D3807" s="190">
        <f t="shared" si="135"/>
        <v>0</v>
      </c>
      <c r="E3807" s="190">
        <f t="shared" si="135"/>
        <v>0</v>
      </c>
      <c r="F3807" s="190">
        <f t="shared" si="135"/>
        <v>0</v>
      </c>
      <c r="G3807" s="190">
        <f t="shared" si="135"/>
        <v>0</v>
      </c>
      <c r="H3807" s="190">
        <f t="shared" si="135"/>
        <v>0</v>
      </c>
      <c r="I3807" s="190">
        <v>0</v>
      </c>
      <c r="J3807" s="190">
        <v>0</v>
      </c>
      <c r="K3807" s="190">
        <v>0</v>
      </c>
      <c r="L3807" s="190">
        <v>0</v>
      </c>
      <c r="M3807" s="190">
        <v>0</v>
      </c>
      <c r="N3807" s="190">
        <v>0</v>
      </c>
      <c r="O3807" s="190">
        <v>0</v>
      </c>
      <c r="P3807" s="190">
        <v>0</v>
      </c>
      <c r="Q3807" s="190">
        <v>0</v>
      </c>
      <c r="R3807" s="190">
        <v>0</v>
      </c>
    </row>
    <row r="3808" spans="1:18" ht="15" hidden="1">
      <c r="A3808" s="185" t="str">
        <f t="shared" si="136"/>
        <v>B</v>
      </c>
      <c r="B3808" s="191" t="s">
        <v>124</v>
      </c>
      <c r="C3808" s="191" t="s">
        <v>100</v>
      </c>
      <c r="D3808" s="192">
        <f t="shared" si="135"/>
        <v>0</v>
      </c>
      <c r="E3808" s="192">
        <f t="shared" si="135"/>
        <v>0</v>
      </c>
      <c r="F3808" s="192">
        <f t="shared" si="135"/>
        <v>0</v>
      </c>
      <c r="G3808" s="192">
        <f t="shared" si="135"/>
        <v>0</v>
      </c>
      <c r="H3808" s="192">
        <f t="shared" si="135"/>
        <v>0</v>
      </c>
      <c r="I3808" s="192">
        <v>0</v>
      </c>
      <c r="J3808" s="192">
        <v>0</v>
      </c>
      <c r="K3808" s="192">
        <v>0</v>
      </c>
      <c r="L3808" s="192">
        <v>0</v>
      </c>
      <c r="M3808" s="192">
        <v>0</v>
      </c>
      <c r="N3808" s="192">
        <v>0</v>
      </c>
      <c r="O3808" s="192">
        <v>0</v>
      </c>
      <c r="P3808" s="192">
        <v>0</v>
      </c>
      <c r="Q3808" s="192">
        <v>0</v>
      </c>
      <c r="R3808" s="192">
        <v>0</v>
      </c>
    </row>
    <row r="3809" spans="1:18" ht="15.75" hidden="1" thickBot="1">
      <c r="A3809" s="185" t="str">
        <f t="shared" si="136"/>
        <v>B</v>
      </c>
      <c r="B3809" s="186" t="s">
        <v>1890</v>
      </c>
      <c r="C3809" s="187" t="s">
        <v>1891</v>
      </c>
      <c r="D3809" s="188">
        <f t="shared" si="135"/>
        <v>0</v>
      </c>
      <c r="E3809" s="188">
        <f t="shared" si="135"/>
        <v>0</v>
      </c>
      <c r="F3809" s="188">
        <f t="shared" si="135"/>
        <v>0</v>
      </c>
      <c r="G3809" s="188">
        <f t="shared" si="135"/>
        <v>0</v>
      </c>
      <c r="H3809" s="188">
        <f t="shared" si="135"/>
        <v>0</v>
      </c>
      <c r="I3809" s="188">
        <v>0</v>
      </c>
      <c r="J3809" s="188">
        <v>0</v>
      </c>
      <c r="K3809" s="188">
        <v>0</v>
      </c>
      <c r="L3809" s="188">
        <v>0</v>
      </c>
      <c r="M3809" s="188">
        <v>0</v>
      </c>
      <c r="N3809" s="188">
        <v>0</v>
      </c>
      <c r="O3809" s="188">
        <v>0</v>
      </c>
      <c r="P3809" s="188">
        <v>0</v>
      </c>
      <c r="Q3809" s="188">
        <v>0</v>
      </c>
      <c r="R3809" s="188">
        <v>0</v>
      </c>
    </row>
    <row r="3810" spans="1:18" ht="15" hidden="1">
      <c r="A3810" s="185" t="str">
        <f t="shared" si="136"/>
        <v>B</v>
      </c>
      <c r="B3810" s="189" t="s">
        <v>124</v>
      </c>
      <c r="C3810" s="189" t="s">
        <v>96</v>
      </c>
      <c r="D3810" s="190">
        <f t="shared" si="135"/>
        <v>0</v>
      </c>
      <c r="E3810" s="190">
        <f t="shared" si="135"/>
        <v>0</v>
      </c>
      <c r="F3810" s="190">
        <f t="shared" si="135"/>
        <v>0</v>
      </c>
      <c r="G3810" s="190">
        <f t="shared" si="135"/>
        <v>0</v>
      </c>
      <c r="H3810" s="190">
        <f t="shared" si="135"/>
        <v>0</v>
      </c>
      <c r="I3810" s="190">
        <v>0</v>
      </c>
      <c r="J3810" s="190">
        <v>0</v>
      </c>
      <c r="K3810" s="190">
        <v>0</v>
      </c>
      <c r="L3810" s="190">
        <v>0</v>
      </c>
      <c r="M3810" s="190">
        <v>0</v>
      </c>
      <c r="N3810" s="190">
        <v>0</v>
      </c>
      <c r="O3810" s="190">
        <v>0</v>
      </c>
      <c r="P3810" s="190">
        <v>0</v>
      </c>
      <c r="Q3810" s="190">
        <v>0</v>
      </c>
      <c r="R3810" s="190">
        <v>0</v>
      </c>
    </row>
    <row r="3811" spans="1:18" ht="15" hidden="1">
      <c r="A3811" s="185" t="str">
        <f t="shared" si="136"/>
        <v>B</v>
      </c>
      <c r="B3811" s="191" t="s">
        <v>124</v>
      </c>
      <c r="C3811" s="191" t="s">
        <v>100</v>
      </c>
      <c r="D3811" s="192">
        <f t="shared" si="135"/>
        <v>0</v>
      </c>
      <c r="E3811" s="192">
        <f t="shared" si="135"/>
        <v>0</v>
      </c>
      <c r="F3811" s="192">
        <f t="shared" si="135"/>
        <v>0</v>
      </c>
      <c r="G3811" s="192">
        <f t="shared" si="135"/>
        <v>0</v>
      </c>
      <c r="H3811" s="192">
        <f t="shared" si="135"/>
        <v>0</v>
      </c>
      <c r="I3811" s="192">
        <v>0</v>
      </c>
      <c r="J3811" s="192">
        <v>0</v>
      </c>
      <c r="K3811" s="192">
        <v>0</v>
      </c>
      <c r="L3811" s="192">
        <v>0</v>
      </c>
      <c r="M3811" s="192">
        <v>0</v>
      </c>
      <c r="N3811" s="192">
        <v>0</v>
      </c>
      <c r="O3811" s="192">
        <v>0</v>
      </c>
      <c r="P3811" s="192">
        <v>0</v>
      </c>
      <c r="Q3811" s="192">
        <v>0</v>
      </c>
      <c r="R3811" s="192">
        <v>0</v>
      </c>
    </row>
    <row r="3812" spans="1:18" ht="30.75" hidden="1" thickBot="1">
      <c r="A3812" s="185" t="str">
        <f t="shared" si="136"/>
        <v>B</v>
      </c>
      <c r="B3812" s="186" t="s">
        <v>1892</v>
      </c>
      <c r="C3812" s="187" t="s">
        <v>1893</v>
      </c>
      <c r="D3812" s="188">
        <f t="shared" si="135"/>
        <v>0</v>
      </c>
      <c r="E3812" s="188">
        <f t="shared" si="135"/>
        <v>0</v>
      </c>
      <c r="F3812" s="188">
        <f t="shared" si="135"/>
        <v>0</v>
      </c>
      <c r="G3812" s="188">
        <f t="shared" si="135"/>
        <v>0</v>
      </c>
      <c r="H3812" s="188">
        <f t="shared" si="135"/>
        <v>0</v>
      </c>
      <c r="I3812" s="188">
        <v>0</v>
      </c>
      <c r="J3812" s="188">
        <v>0</v>
      </c>
      <c r="K3812" s="188">
        <v>0</v>
      </c>
      <c r="L3812" s="188">
        <v>0</v>
      </c>
      <c r="M3812" s="188">
        <v>0</v>
      </c>
      <c r="N3812" s="188">
        <v>0</v>
      </c>
      <c r="O3812" s="188">
        <v>0</v>
      </c>
      <c r="P3812" s="188">
        <v>0</v>
      </c>
      <c r="Q3812" s="188">
        <v>0</v>
      </c>
      <c r="R3812" s="188">
        <v>0</v>
      </c>
    </row>
    <row r="3813" spans="1:18" ht="15" hidden="1">
      <c r="A3813" s="185" t="str">
        <f t="shared" si="136"/>
        <v>B</v>
      </c>
      <c r="B3813" s="189" t="s">
        <v>124</v>
      </c>
      <c r="C3813" s="189" t="s">
        <v>96</v>
      </c>
      <c r="D3813" s="190">
        <f t="shared" si="135"/>
        <v>0</v>
      </c>
      <c r="E3813" s="190">
        <f t="shared" si="135"/>
        <v>0</v>
      </c>
      <c r="F3813" s="190">
        <f t="shared" si="135"/>
        <v>0</v>
      </c>
      <c r="G3813" s="190">
        <f t="shared" si="135"/>
        <v>0</v>
      </c>
      <c r="H3813" s="190">
        <f t="shared" si="135"/>
        <v>0</v>
      </c>
      <c r="I3813" s="190">
        <v>0</v>
      </c>
      <c r="J3813" s="190">
        <v>0</v>
      </c>
      <c r="K3813" s="190">
        <v>0</v>
      </c>
      <c r="L3813" s="190">
        <v>0</v>
      </c>
      <c r="M3813" s="190">
        <v>0</v>
      </c>
      <c r="N3813" s="190">
        <v>0</v>
      </c>
      <c r="O3813" s="190">
        <v>0</v>
      </c>
      <c r="P3813" s="190">
        <v>0</v>
      </c>
      <c r="Q3813" s="190">
        <v>0</v>
      </c>
      <c r="R3813" s="190">
        <v>0</v>
      </c>
    </row>
    <row r="3814" spans="1:18" ht="15" hidden="1">
      <c r="A3814" s="185" t="str">
        <f t="shared" si="136"/>
        <v>B</v>
      </c>
      <c r="B3814" s="191" t="s">
        <v>124</v>
      </c>
      <c r="C3814" s="191" t="s">
        <v>100</v>
      </c>
      <c r="D3814" s="192">
        <f t="shared" si="135"/>
        <v>0</v>
      </c>
      <c r="E3814" s="192">
        <f t="shared" si="135"/>
        <v>0</v>
      </c>
      <c r="F3814" s="192">
        <f t="shared" si="135"/>
        <v>0</v>
      </c>
      <c r="G3814" s="192">
        <f t="shared" si="135"/>
        <v>0</v>
      </c>
      <c r="H3814" s="192">
        <f t="shared" si="135"/>
        <v>0</v>
      </c>
      <c r="I3814" s="192">
        <v>0</v>
      </c>
      <c r="J3814" s="192">
        <v>0</v>
      </c>
      <c r="K3814" s="192">
        <v>0</v>
      </c>
      <c r="L3814" s="192">
        <v>0</v>
      </c>
      <c r="M3814" s="192">
        <v>0</v>
      </c>
      <c r="N3814" s="192">
        <v>0</v>
      </c>
      <c r="O3814" s="192">
        <v>0</v>
      </c>
      <c r="P3814" s="192">
        <v>0</v>
      </c>
      <c r="Q3814" s="192">
        <v>0</v>
      </c>
      <c r="R3814" s="192">
        <v>0</v>
      </c>
    </row>
    <row r="3815" spans="1:18" ht="15.75" hidden="1" thickBot="1">
      <c r="A3815" s="185" t="str">
        <f t="shared" si="136"/>
        <v>B</v>
      </c>
      <c r="B3815" s="186" t="s">
        <v>1894</v>
      </c>
      <c r="C3815" s="187" t="s">
        <v>1895</v>
      </c>
      <c r="D3815" s="188">
        <f t="shared" si="135"/>
        <v>0</v>
      </c>
      <c r="E3815" s="188">
        <f t="shared" si="135"/>
        <v>0</v>
      </c>
      <c r="F3815" s="188">
        <f t="shared" si="135"/>
        <v>0</v>
      </c>
      <c r="G3815" s="188">
        <f t="shared" si="135"/>
        <v>0</v>
      </c>
      <c r="H3815" s="188">
        <f t="shared" si="135"/>
        <v>0</v>
      </c>
      <c r="I3815" s="188">
        <v>0</v>
      </c>
      <c r="J3815" s="188">
        <v>0</v>
      </c>
      <c r="K3815" s="188">
        <v>0</v>
      </c>
      <c r="L3815" s="188">
        <v>0</v>
      </c>
      <c r="M3815" s="188">
        <v>0</v>
      </c>
      <c r="N3815" s="188">
        <v>0</v>
      </c>
      <c r="O3815" s="188">
        <v>0</v>
      </c>
      <c r="P3815" s="188">
        <v>0</v>
      </c>
      <c r="Q3815" s="188">
        <v>0</v>
      </c>
      <c r="R3815" s="188">
        <v>0</v>
      </c>
    </row>
    <row r="3816" spans="1:18" ht="15" hidden="1">
      <c r="A3816" s="185" t="str">
        <f t="shared" si="136"/>
        <v>B</v>
      </c>
      <c r="B3816" s="189" t="s">
        <v>124</v>
      </c>
      <c r="C3816" s="189" t="s">
        <v>96</v>
      </c>
      <c r="D3816" s="190">
        <f t="shared" si="135"/>
        <v>0</v>
      </c>
      <c r="E3816" s="190">
        <f t="shared" si="135"/>
        <v>0</v>
      </c>
      <c r="F3816" s="190">
        <f t="shared" si="135"/>
        <v>0</v>
      </c>
      <c r="G3816" s="190">
        <f t="shared" si="135"/>
        <v>0</v>
      </c>
      <c r="H3816" s="190">
        <f t="shared" si="135"/>
        <v>0</v>
      </c>
      <c r="I3816" s="190">
        <v>0</v>
      </c>
      <c r="J3816" s="190">
        <v>0</v>
      </c>
      <c r="K3816" s="190">
        <v>0</v>
      </c>
      <c r="L3816" s="190">
        <v>0</v>
      </c>
      <c r="M3816" s="190">
        <v>0</v>
      </c>
      <c r="N3816" s="190">
        <v>0</v>
      </c>
      <c r="O3816" s="190">
        <v>0</v>
      </c>
      <c r="P3816" s="190">
        <v>0</v>
      </c>
      <c r="Q3816" s="190">
        <v>0</v>
      </c>
      <c r="R3816" s="190">
        <v>0</v>
      </c>
    </row>
    <row r="3817" spans="1:18" ht="15" hidden="1">
      <c r="A3817" s="185" t="str">
        <f t="shared" si="136"/>
        <v>B</v>
      </c>
      <c r="B3817" s="191" t="s">
        <v>124</v>
      </c>
      <c r="C3817" s="191" t="s">
        <v>98</v>
      </c>
      <c r="D3817" s="192">
        <f t="shared" si="135"/>
        <v>0</v>
      </c>
      <c r="E3817" s="192">
        <f t="shared" si="135"/>
        <v>0</v>
      </c>
      <c r="F3817" s="192">
        <f t="shared" si="135"/>
        <v>0</v>
      </c>
      <c r="G3817" s="192">
        <f t="shared" si="135"/>
        <v>0</v>
      </c>
      <c r="H3817" s="192">
        <f t="shared" si="135"/>
        <v>0</v>
      </c>
      <c r="I3817" s="192">
        <v>0</v>
      </c>
      <c r="J3817" s="192">
        <v>0</v>
      </c>
      <c r="K3817" s="192">
        <v>0</v>
      </c>
      <c r="L3817" s="192">
        <v>0</v>
      </c>
      <c r="M3817" s="192">
        <v>0</v>
      </c>
      <c r="N3817" s="192">
        <v>0</v>
      </c>
      <c r="O3817" s="192">
        <v>0</v>
      </c>
      <c r="P3817" s="192">
        <v>0</v>
      </c>
      <c r="Q3817" s="192">
        <v>0</v>
      </c>
      <c r="R3817" s="192">
        <v>0</v>
      </c>
    </row>
    <row r="3818" spans="1:18" ht="15" hidden="1">
      <c r="A3818" s="185" t="str">
        <f t="shared" si="136"/>
        <v>B</v>
      </c>
      <c r="B3818" s="191" t="s">
        <v>124</v>
      </c>
      <c r="C3818" s="191" t="s">
        <v>100</v>
      </c>
      <c r="D3818" s="192">
        <f t="shared" si="135"/>
        <v>0</v>
      </c>
      <c r="E3818" s="192">
        <f t="shared" si="135"/>
        <v>0</v>
      </c>
      <c r="F3818" s="192">
        <f t="shared" si="135"/>
        <v>0</v>
      </c>
      <c r="G3818" s="192">
        <f t="shared" si="135"/>
        <v>0</v>
      </c>
      <c r="H3818" s="192">
        <f t="shared" si="135"/>
        <v>0</v>
      </c>
      <c r="I3818" s="192">
        <v>0</v>
      </c>
      <c r="J3818" s="192">
        <v>0</v>
      </c>
      <c r="K3818" s="192">
        <v>0</v>
      </c>
      <c r="L3818" s="192">
        <v>0</v>
      </c>
      <c r="M3818" s="192">
        <v>0</v>
      </c>
      <c r="N3818" s="192">
        <v>0</v>
      </c>
      <c r="O3818" s="192">
        <v>0</v>
      </c>
      <c r="P3818" s="192">
        <v>0</v>
      </c>
      <c r="Q3818" s="192">
        <v>0</v>
      </c>
      <c r="R3818" s="192">
        <v>0</v>
      </c>
    </row>
    <row r="3819" spans="1:18" ht="30.75" hidden="1" thickBot="1">
      <c r="A3819" s="185" t="str">
        <f t="shared" si="136"/>
        <v>B</v>
      </c>
      <c r="B3819" s="186" t="s">
        <v>1896</v>
      </c>
      <c r="C3819" s="187" t="s">
        <v>1897</v>
      </c>
      <c r="D3819" s="188">
        <f t="shared" si="135"/>
        <v>0</v>
      </c>
      <c r="E3819" s="188">
        <f t="shared" si="135"/>
        <v>0</v>
      </c>
      <c r="F3819" s="188">
        <f t="shared" si="135"/>
        <v>0</v>
      </c>
      <c r="G3819" s="188">
        <f t="shared" si="135"/>
        <v>0</v>
      </c>
      <c r="H3819" s="188">
        <f t="shared" si="135"/>
        <v>0</v>
      </c>
      <c r="I3819" s="188">
        <v>0</v>
      </c>
      <c r="J3819" s="188">
        <v>0</v>
      </c>
      <c r="K3819" s="188">
        <v>0</v>
      </c>
      <c r="L3819" s="188">
        <v>0</v>
      </c>
      <c r="M3819" s="188">
        <v>0</v>
      </c>
      <c r="N3819" s="188">
        <v>0</v>
      </c>
      <c r="O3819" s="188">
        <v>0</v>
      </c>
      <c r="P3819" s="188">
        <v>0</v>
      </c>
      <c r="Q3819" s="188">
        <v>0</v>
      </c>
      <c r="R3819" s="188">
        <v>0</v>
      </c>
    </row>
    <row r="3820" spans="1:18" ht="15" hidden="1">
      <c r="A3820" s="185" t="str">
        <f t="shared" si="136"/>
        <v>B</v>
      </c>
      <c r="B3820" s="189" t="s">
        <v>124</v>
      </c>
      <c r="C3820" s="189" t="s">
        <v>96</v>
      </c>
      <c r="D3820" s="190">
        <f t="shared" ref="D3820:H3883" si="137">I3820+N3820</f>
        <v>0</v>
      </c>
      <c r="E3820" s="190">
        <f t="shared" si="137"/>
        <v>0</v>
      </c>
      <c r="F3820" s="190">
        <f t="shared" si="137"/>
        <v>0</v>
      </c>
      <c r="G3820" s="190">
        <f t="shared" si="137"/>
        <v>0</v>
      </c>
      <c r="H3820" s="190">
        <f t="shared" si="137"/>
        <v>0</v>
      </c>
      <c r="I3820" s="190">
        <v>0</v>
      </c>
      <c r="J3820" s="190">
        <v>0</v>
      </c>
      <c r="K3820" s="190">
        <v>0</v>
      </c>
      <c r="L3820" s="190">
        <v>0</v>
      </c>
      <c r="M3820" s="190">
        <v>0</v>
      </c>
      <c r="N3820" s="190">
        <v>0</v>
      </c>
      <c r="O3820" s="190">
        <v>0</v>
      </c>
      <c r="P3820" s="190">
        <v>0</v>
      </c>
      <c r="Q3820" s="190">
        <v>0</v>
      </c>
      <c r="R3820" s="190">
        <v>0</v>
      </c>
    </row>
    <row r="3821" spans="1:18" ht="15" hidden="1">
      <c r="A3821" s="185" t="str">
        <f t="shared" si="136"/>
        <v>B</v>
      </c>
      <c r="B3821" s="191" t="s">
        <v>124</v>
      </c>
      <c r="C3821" s="191" t="s">
        <v>98</v>
      </c>
      <c r="D3821" s="192">
        <f t="shared" si="137"/>
        <v>0</v>
      </c>
      <c r="E3821" s="192">
        <f t="shared" si="137"/>
        <v>0</v>
      </c>
      <c r="F3821" s="192">
        <f t="shared" si="137"/>
        <v>0</v>
      </c>
      <c r="G3821" s="192">
        <f t="shared" si="137"/>
        <v>0</v>
      </c>
      <c r="H3821" s="192">
        <f t="shared" si="137"/>
        <v>0</v>
      </c>
      <c r="I3821" s="192">
        <v>0</v>
      </c>
      <c r="J3821" s="192">
        <v>0</v>
      </c>
      <c r="K3821" s="192">
        <v>0</v>
      </c>
      <c r="L3821" s="192">
        <v>0</v>
      </c>
      <c r="M3821" s="192">
        <v>0</v>
      </c>
      <c r="N3821" s="192">
        <v>0</v>
      </c>
      <c r="O3821" s="192">
        <v>0</v>
      </c>
      <c r="P3821" s="192">
        <v>0</v>
      </c>
      <c r="Q3821" s="192">
        <v>0</v>
      </c>
      <c r="R3821" s="192">
        <v>0</v>
      </c>
    </row>
    <row r="3822" spans="1:18" ht="15" hidden="1">
      <c r="A3822" s="185" t="str">
        <f t="shared" si="136"/>
        <v>B</v>
      </c>
      <c r="B3822" s="191" t="s">
        <v>124</v>
      </c>
      <c r="C3822" s="191" t="s">
        <v>100</v>
      </c>
      <c r="D3822" s="192">
        <f t="shared" si="137"/>
        <v>0</v>
      </c>
      <c r="E3822" s="192">
        <f t="shared" si="137"/>
        <v>0</v>
      </c>
      <c r="F3822" s="192">
        <f t="shared" si="137"/>
        <v>0</v>
      </c>
      <c r="G3822" s="192">
        <f t="shared" si="137"/>
        <v>0</v>
      </c>
      <c r="H3822" s="192">
        <f t="shared" si="137"/>
        <v>0</v>
      </c>
      <c r="I3822" s="192">
        <v>0</v>
      </c>
      <c r="J3822" s="192">
        <v>0</v>
      </c>
      <c r="K3822" s="192">
        <v>0</v>
      </c>
      <c r="L3822" s="192">
        <v>0</v>
      </c>
      <c r="M3822" s="192">
        <v>0</v>
      </c>
      <c r="N3822" s="192">
        <v>0</v>
      </c>
      <c r="O3822" s="192">
        <v>0</v>
      </c>
      <c r="P3822" s="192">
        <v>0</v>
      </c>
      <c r="Q3822" s="192">
        <v>0</v>
      </c>
      <c r="R3822" s="192">
        <v>0</v>
      </c>
    </row>
    <row r="3823" spans="1:18" ht="15.75" hidden="1" thickBot="1">
      <c r="A3823" s="185" t="str">
        <f t="shared" si="136"/>
        <v>B</v>
      </c>
      <c r="B3823" s="186" t="s">
        <v>1898</v>
      </c>
      <c r="C3823" s="187" t="s">
        <v>1899</v>
      </c>
      <c r="D3823" s="188">
        <f t="shared" si="137"/>
        <v>0</v>
      </c>
      <c r="E3823" s="188">
        <f t="shared" si="137"/>
        <v>0</v>
      </c>
      <c r="F3823" s="188">
        <f t="shared" si="137"/>
        <v>0</v>
      </c>
      <c r="G3823" s="188">
        <f t="shared" si="137"/>
        <v>0</v>
      </c>
      <c r="H3823" s="188">
        <f t="shared" si="137"/>
        <v>0</v>
      </c>
      <c r="I3823" s="188">
        <v>0</v>
      </c>
      <c r="J3823" s="188">
        <v>0</v>
      </c>
      <c r="K3823" s="188">
        <v>0</v>
      </c>
      <c r="L3823" s="188">
        <v>0</v>
      </c>
      <c r="M3823" s="188">
        <v>0</v>
      </c>
      <c r="N3823" s="188">
        <v>0</v>
      </c>
      <c r="O3823" s="188">
        <v>0</v>
      </c>
      <c r="P3823" s="188">
        <v>0</v>
      </c>
      <c r="Q3823" s="188">
        <v>0</v>
      </c>
      <c r="R3823" s="188">
        <v>0</v>
      </c>
    </row>
    <row r="3824" spans="1:18" ht="15" hidden="1">
      <c r="A3824" s="185" t="str">
        <f t="shared" si="136"/>
        <v>B</v>
      </c>
      <c r="B3824" s="189" t="s">
        <v>124</v>
      </c>
      <c r="C3824" s="189" t="s">
        <v>96</v>
      </c>
      <c r="D3824" s="190">
        <f t="shared" si="137"/>
        <v>0</v>
      </c>
      <c r="E3824" s="190">
        <f t="shared" si="137"/>
        <v>0</v>
      </c>
      <c r="F3824" s="190">
        <f t="shared" si="137"/>
        <v>0</v>
      </c>
      <c r="G3824" s="190">
        <f t="shared" si="137"/>
        <v>0</v>
      </c>
      <c r="H3824" s="190">
        <f t="shared" si="137"/>
        <v>0</v>
      </c>
      <c r="I3824" s="190">
        <v>0</v>
      </c>
      <c r="J3824" s="190">
        <v>0</v>
      </c>
      <c r="K3824" s="190">
        <v>0</v>
      </c>
      <c r="L3824" s="190">
        <v>0</v>
      </c>
      <c r="M3824" s="190">
        <v>0</v>
      </c>
      <c r="N3824" s="190">
        <v>0</v>
      </c>
      <c r="O3824" s="190">
        <v>0</v>
      </c>
      <c r="P3824" s="190">
        <v>0</v>
      </c>
      <c r="Q3824" s="190">
        <v>0</v>
      </c>
      <c r="R3824" s="190">
        <v>0</v>
      </c>
    </row>
    <row r="3825" spans="1:18" ht="15" hidden="1">
      <c r="A3825" s="185" t="str">
        <f t="shared" si="136"/>
        <v>B</v>
      </c>
      <c r="B3825" s="191" t="s">
        <v>124</v>
      </c>
      <c r="C3825" s="191" t="s">
        <v>100</v>
      </c>
      <c r="D3825" s="192">
        <f t="shared" si="137"/>
        <v>0</v>
      </c>
      <c r="E3825" s="192">
        <f t="shared" si="137"/>
        <v>0</v>
      </c>
      <c r="F3825" s="192">
        <f t="shared" si="137"/>
        <v>0</v>
      </c>
      <c r="G3825" s="192">
        <f t="shared" si="137"/>
        <v>0</v>
      </c>
      <c r="H3825" s="192">
        <f t="shared" si="137"/>
        <v>0</v>
      </c>
      <c r="I3825" s="192">
        <v>0</v>
      </c>
      <c r="J3825" s="192">
        <v>0</v>
      </c>
      <c r="K3825" s="192">
        <v>0</v>
      </c>
      <c r="L3825" s="192">
        <v>0</v>
      </c>
      <c r="M3825" s="192">
        <v>0</v>
      </c>
      <c r="N3825" s="192">
        <v>0</v>
      </c>
      <c r="O3825" s="192">
        <v>0</v>
      </c>
      <c r="P3825" s="192">
        <v>0</v>
      </c>
      <c r="Q3825" s="192">
        <v>0</v>
      </c>
      <c r="R3825" s="192">
        <v>0</v>
      </c>
    </row>
    <row r="3826" spans="1:18" ht="30.75" hidden="1" thickBot="1">
      <c r="A3826" s="185" t="str">
        <f t="shared" si="136"/>
        <v>B</v>
      </c>
      <c r="B3826" s="186" t="s">
        <v>1900</v>
      </c>
      <c r="C3826" s="187" t="s">
        <v>1901</v>
      </c>
      <c r="D3826" s="188">
        <f t="shared" si="137"/>
        <v>0</v>
      </c>
      <c r="E3826" s="188">
        <f t="shared" si="137"/>
        <v>0</v>
      </c>
      <c r="F3826" s="188">
        <f t="shared" si="137"/>
        <v>0</v>
      </c>
      <c r="G3826" s="188">
        <f t="shared" si="137"/>
        <v>0</v>
      </c>
      <c r="H3826" s="188">
        <f t="shared" si="137"/>
        <v>0</v>
      </c>
      <c r="I3826" s="188">
        <v>0</v>
      </c>
      <c r="J3826" s="188">
        <v>0</v>
      </c>
      <c r="K3826" s="188">
        <v>0</v>
      </c>
      <c r="L3826" s="188">
        <v>0</v>
      </c>
      <c r="M3826" s="188">
        <v>0</v>
      </c>
      <c r="N3826" s="188">
        <v>0</v>
      </c>
      <c r="O3826" s="188">
        <v>0</v>
      </c>
      <c r="P3826" s="188">
        <v>0</v>
      </c>
      <c r="Q3826" s="188">
        <v>0</v>
      </c>
      <c r="R3826" s="188">
        <v>0</v>
      </c>
    </row>
    <row r="3827" spans="1:18" ht="15" hidden="1">
      <c r="A3827" s="185" t="str">
        <f t="shared" si="136"/>
        <v>B</v>
      </c>
      <c r="B3827" s="189" t="s">
        <v>124</v>
      </c>
      <c r="C3827" s="189" t="s">
        <v>96</v>
      </c>
      <c r="D3827" s="190">
        <f t="shared" si="137"/>
        <v>0</v>
      </c>
      <c r="E3827" s="190">
        <f t="shared" si="137"/>
        <v>0</v>
      </c>
      <c r="F3827" s="190">
        <f t="shared" si="137"/>
        <v>0</v>
      </c>
      <c r="G3827" s="190">
        <f t="shared" si="137"/>
        <v>0</v>
      </c>
      <c r="H3827" s="190">
        <f t="shared" si="137"/>
        <v>0</v>
      </c>
      <c r="I3827" s="190">
        <v>0</v>
      </c>
      <c r="J3827" s="190">
        <v>0</v>
      </c>
      <c r="K3827" s="190">
        <v>0</v>
      </c>
      <c r="L3827" s="190">
        <v>0</v>
      </c>
      <c r="M3827" s="190">
        <v>0</v>
      </c>
      <c r="N3827" s="190">
        <v>0</v>
      </c>
      <c r="O3827" s="190">
        <v>0</v>
      </c>
      <c r="P3827" s="190">
        <v>0</v>
      </c>
      <c r="Q3827" s="190">
        <v>0</v>
      </c>
      <c r="R3827" s="190">
        <v>0</v>
      </c>
    </row>
    <row r="3828" spans="1:18" ht="15" hidden="1">
      <c r="A3828" s="185" t="str">
        <f t="shared" si="136"/>
        <v>B</v>
      </c>
      <c r="B3828" s="191" t="s">
        <v>124</v>
      </c>
      <c r="C3828" s="191" t="s">
        <v>100</v>
      </c>
      <c r="D3828" s="192">
        <f t="shared" si="137"/>
        <v>0</v>
      </c>
      <c r="E3828" s="192">
        <f t="shared" si="137"/>
        <v>0</v>
      </c>
      <c r="F3828" s="192">
        <f t="shared" si="137"/>
        <v>0</v>
      </c>
      <c r="G3828" s="192">
        <f t="shared" si="137"/>
        <v>0</v>
      </c>
      <c r="H3828" s="192">
        <f t="shared" si="137"/>
        <v>0</v>
      </c>
      <c r="I3828" s="192">
        <v>0</v>
      </c>
      <c r="J3828" s="192">
        <v>0</v>
      </c>
      <c r="K3828" s="192">
        <v>0</v>
      </c>
      <c r="L3828" s="192">
        <v>0</v>
      </c>
      <c r="M3828" s="192">
        <v>0</v>
      </c>
      <c r="N3828" s="192">
        <v>0</v>
      </c>
      <c r="O3828" s="192">
        <v>0</v>
      </c>
      <c r="P3828" s="192">
        <v>0</v>
      </c>
      <c r="Q3828" s="192">
        <v>0</v>
      </c>
      <c r="R3828" s="192">
        <v>0</v>
      </c>
    </row>
    <row r="3829" spans="1:18" ht="15.75" hidden="1" thickBot="1">
      <c r="A3829" s="185" t="str">
        <f t="shared" si="136"/>
        <v>B</v>
      </c>
      <c r="B3829" s="186" t="s">
        <v>1902</v>
      </c>
      <c r="C3829" s="187" t="s">
        <v>1903</v>
      </c>
      <c r="D3829" s="188">
        <f t="shared" si="137"/>
        <v>0</v>
      </c>
      <c r="E3829" s="188">
        <f t="shared" si="137"/>
        <v>0</v>
      </c>
      <c r="F3829" s="188">
        <f t="shared" si="137"/>
        <v>0</v>
      </c>
      <c r="G3829" s="188">
        <f t="shared" si="137"/>
        <v>0</v>
      </c>
      <c r="H3829" s="188">
        <f t="shared" si="137"/>
        <v>0</v>
      </c>
      <c r="I3829" s="188">
        <v>0</v>
      </c>
      <c r="J3829" s="188">
        <v>0</v>
      </c>
      <c r="K3829" s="188">
        <v>0</v>
      </c>
      <c r="L3829" s="188">
        <v>0</v>
      </c>
      <c r="M3829" s="188">
        <v>0</v>
      </c>
      <c r="N3829" s="188">
        <v>0</v>
      </c>
      <c r="O3829" s="188">
        <v>0</v>
      </c>
      <c r="P3829" s="188">
        <v>0</v>
      </c>
      <c r="Q3829" s="188">
        <v>0</v>
      </c>
      <c r="R3829" s="188">
        <v>0</v>
      </c>
    </row>
    <row r="3830" spans="1:18" ht="15" hidden="1">
      <c r="A3830" s="185" t="str">
        <f t="shared" si="136"/>
        <v>B</v>
      </c>
      <c r="B3830" s="189" t="s">
        <v>124</v>
      </c>
      <c r="C3830" s="189" t="s">
        <v>96</v>
      </c>
      <c r="D3830" s="190">
        <f t="shared" si="137"/>
        <v>0</v>
      </c>
      <c r="E3830" s="190">
        <f t="shared" si="137"/>
        <v>0</v>
      </c>
      <c r="F3830" s="190">
        <f t="shared" si="137"/>
        <v>0</v>
      </c>
      <c r="G3830" s="190">
        <f t="shared" si="137"/>
        <v>0</v>
      </c>
      <c r="H3830" s="190">
        <f t="shared" si="137"/>
        <v>0</v>
      </c>
      <c r="I3830" s="190">
        <v>0</v>
      </c>
      <c r="J3830" s="190">
        <v>0</v>
      </c>
      <c r="K3830" s="190">
        <v>0</v>
      </c>
      <c r="L3830" s="190">
        <v>0</v>
      </c>
      <c r="M3830" s="190">
        <v>0</v>
      </c>
      <c r="N3830" s="190">
        <v>0</v>
      </c>
      <c r="O3830" s="190">
        <v>0</v>
      </c>
      <c r="P3830" s="190">
        <v>0</v>
      </c>
      <c r="Q3830" s="190">
        <v>0</v>
      </c>
      <c r="R3830" s="190">
        <v>0</v>
      </c>
    </row>
    <row r="3831" spans="1:18" ht="15" hidden="1">
      <c r="A3831" s="185" t="str">
        <f t="shared" si="136"/>
        <v>B</v>
      </c>
      <c r="B3831" s="191" t="s">
        <v>124</v>
      </c>
      <c r="C3831" s="191" t="s">
        <v>100</v>
      </c>
      <c r="D3831" s="192">
        <f t="shared" si="137"/>
        <v>0</v>
      </c>
      <c r="E3831" s="192">
        <f t="shared" si="137"/>
        <v>0</v>
      </c>
      <c r="F3831" s="192">
        <f t="shared" si="137"/>
        <v>0</v>
      </c>
      <c r="G3831" s="192">
        <f t="shared" si="137"/>
        <v>0</v>
      </c>
      <c r="H3831" s="192">
        <f t="shared" si="137"/>
        <v>0</v>
      </c>
      <c r="I3831" s="192">
        <v>0</v>
      </c>
      <c r="J3831" s="192">
        <v>0</v>
      </c>
      <c r="K3831" s="192">
        <v>0</v>
      </c>
      <c r="L3831" s="192">
        <v>0</v>
      </c>
      <c r="M3831" s="192">
        <v>0</v>
      </c>
      <c r="N3831" s="192">
        <v>0</v>
      </c>
      <c r="O3831" s="192">
        <v>0</v>
      </c>
      <c r="P3831" s="192">
        <v>0</v>
      </c>
      <c r="Q3831" s="192">
        <v>0</v>
      </c>
      <c r="R3831" s="192">
        <v>0</v>
      </c>
    </row>
    <row r="3832" spans="1:18" ht="30.75" hidden="1" thickBot="1">
      <c r="A3832" s="185" t="str">
        <f t="shared" si="136"/>
        <v>B</v>
      </c>
      <c r="B3832" s="186" t="s">
        <v>1904</v>
      </c>
      <c r="C3832" s="187" t="s">
        <v>1905</v>
      </c>
      <c r="D3832" s="188">
        <f t="shared" si="137"/>
        <v>0</v>
      </c>
      <c r="E3832" s="188">
        <f t="shared" si="137"/>
        <v>0</v>
      </c>
      <c r="F3832" s="188">
        <f t="shared" si="137"/>
        <v>0</v>
      </c>
      <c r="G3832" s="188">
        <f t="shared" si="137"/>
        <v>0</v>
      </c>
      <c r="H3832" s="188">
        <f t="shared" si="137"/>
        <v>0</v>
      </c>
      <c r="I3832" s="188">
        <v>0</v>
      </c>
      <c r="J3832" s="188">
        <v>0</v>
      </c>
      <c r="K3832" s="188">
        <v>0</v>
      </c>
      <c r="L3832" s="188">
        <v>0</v>
      </c>
      <c r="M3832" s="188">
        <v>0</v>
      </c>
      <c r="N3832" s="188">
        <v>0</v>
      </c>
      <c r="O3832" s="188">
        <v>0</v>
      </c>
      <c r="P3832" s="188">
        <v>0</v>
      </c>
      <c r="Q3832" s="188">
        <v>0</v>
      </c>
      <c r="R3832" s="188">
        <v>0</v>
      </c>
    </row>
    <row r="3833" spans="1:18" ht="15" hidden="1">
      <c r="A3833" s="185" t="str">
        <f t="shared" si="136"/>
        <v>B</v>
      </c>
      <c r="B3833" s="189" t="s">
        <v>124</v>
      </c>
      <c r="C3833" s="189" t="s">
        <v>96</v>
      </c>
      <c r="D3833" s="190">
        <f t="shared" si="137"/>
        <v>0</v>
      </c>
      <c r="E3833" s="190">
        <f t="shared" si="137"/>
        <v>0</v>
      </c>
      <c r="F3833" s="190">
        <f t="shared" si="137"/>
        <v>0</v>
      </c>
      <c r="G3833" s="190">
        <f t="shared" si="137"/>
        <v>0</v>
      </c>
      <c r="H3833" s="190">
        <f t="shared" si="137"/>
        <v>0</v>
      </c>
      <c r="I3833" s="190">
        <v>0</v>
      </c>
      <c r="J3833" s="190">
        <v>0</v>
      </c>
      <c r="K3833" s="190">
        <v>0</v>
      </c>
      <c r="L3833" s="190">
        <v>0</v>
      </c>
      <c r="M3833" s="190">
        <v>0</v>
      </c>
      <c r="N3833" s="190">
        <v>0</v>
      </c>
      <c r="O3833" s="190">
        <v>0</v>
      </c>
      <c r="P3833" s="190">
        <v>0</v>
      </c>
      <c r="Q3833" s="190">
        <v>0</v>
      </c>
      <c r="R3833" s="190">
        <v>0</v>
      </c>
    </row>
    <row r="3834" spans="1:18" ht="15" hidden="1">
      <c r="A3834" s="185" t="str">
        <f t="shared" si="136"/>
        <v>B</v>
      </c>
      <c r="B3834" s="191" t="s">
        <v>124</v>
      </c>
      <c r="C3834" s="191" t="s">
        <v>100</v>
      </c>
      <c r="D3834" s="192">
        <f t="shared" si="137"/>
        <v>0</v>
      </c>
      <c r="E3834" s="192">
        <f t="shared" si="137"/>
        <v>0</v>
      </c>
      <c r="F3834" s="192">
        <f t="shared" si="137"/>
        <v>0</v>
      </c>
      <c r="G3834" s="192">
        <f t="shared" si="137"/>
        <v>0</v>
      </c>
      <c r="H3834" s="192">
        <f t="shared" si="137"/>
        <v>0</v>
      </c>
      <c r="I3834" s="192">
        <v>0</v>
      </c>
      <c r="J3834" s="192">
        <v>0</v>
      </c>
      <c r="K3834" s="192">
        <v>0</v>
      </c>
      <c r="L3834" s="192">
        <v>0</v>
      </c>
      <c r="M3834" s="192">
        <v>0</v>
      </c>
      <c r="N3834" s="192">
        <v>0</v>
      </c>
      <c r="O3834" s="192">
        <v>0</v>
      </c>
      <c r="P3834" s="192">
        <v>0</v>
      </c>
      <c r="Q3834" s="192">
        <v>0</v>
      </c>
      <c r="R3834" s="192">
        <v>0</v>
      </c>
    </row>
    <row r="3835" spans="1:18" ht="30.75" hidden="1" thickBot="1">
      <c r="A3835" s="185" t="str">
        <f t="shared" si="136"/>
        <v>B</v>
      </c>
      <c r="B3835" s="186" t="s">
        <v>1906</v>
      </c>
      <c r="C3835" s="187" t="s">
        <v>1907</v>
      </c>
      <c r="D3835" s="188">
        <f t="shared" si="137"/>
        <v>0</v>
      </c>
      <c r="E3835" s="188">
        <f t="shared" si="137"/>
        <v>0</v>
      </c>
      <c r="F3835" s="188">
        <f t="shared" si="137"/>
        <v>0</v>
      </c>
      <c r="G3835" s="188">
        <f t="shared" si="137"/>
        <v>0</v>
      </c>
      <c r="H3835" s="188">
        <f t="shared" si="137"/>
        <v>0</v>
      </c>
      <c r="I3835" s="188">
        <v>0</v>
      </c>
      <c r="J3835" s="188">
        <v>0</v>
      </c>
      <c r="K3835" s="188">
        <v>0</v>
      </c>
      <c r="L3835" s="188">
        <v>0</v>
      </c>
      <c r="M3835" s="188">
        <v>0</v>
      </c>
      <c r="N3835" s="188">
        <v>0</v>
      </c>
      <c r="O3835" s="188">
        <v>0</v>
      </c>
      <c r="P3835" s="188">
        <v>0</v>
      </c>
      <c r="Q3835" s="188">
        <v>0</v>
      </c>
      <c r="R3835" s="188">
        <v>0</v>
      </c>
    </row>
    <row r="3836" spans="1:18" ht="15" hidden="1">
      <c r="A3836" s="185" t="str">
        <f t="shared" si="136"/>
        <v>B</v>
      </c>
      <c r="B3836" s="189" t="s">
        <v>124</v>
      </c>
      <c r="C3836" s="189" t="s">
        <v>96</v>
      </c>
      <c r="D3836" s="190">
        <f t="shared" si="137"/>
        <v>0</v>
      </c>
      <c r="E3836" s="190">
        <f t="shared" si="137"/>
        <v>0</v>
      </c>
      <c r="F3836" s="190">
        <f t="shared" si="137"/>
        <v>0</v>
      </c>
      <c r="G3836" s="190">
        <f t="shared" si="137"/>
        <v>0</v>
      </c>
      <c r="H3836" s="190">
        <f t="shared" si="137"/>
        <v>0</v>
      </c>
      <c r="I3836" s="190">
        <v>0</v>
      </c>
      <c r="J3836" s="190">
        <v>0</v>
      </c>
      <c r="K3836" s="190">
        <v>0</v>
      </c>
      <c r="L3836" s="190">
        <v>0</v>
      </c>
      <c r="M3836" s="190">
        <v>0</v>
      </c>
      <c r="N3836" s="190">
        <v>0</v>
      </c>
      <c r="O3836" s="190">
        <v>0</v>
      </c>
      <c r="P3836" s="190">
        <v>0</v>
      </c>
      <c r="Q3836" s="190">
        <v>0</v>
      </c>
      <c r="R3836" s="190">
        <v>0</v>
      </c>
    </row>
    <row r="3837" spans="1:18" ht="15" hidden="1">
      <c r="A3837" s="185" t="str">
        <f t="shared" si="136"/>
        <v>B</v>
      </c>
      <c r="B3837" s="191" t="s">
        <v>124</v>
      </c>
      <c r="C3837" s="191" t="s">
        <v>100</v>
      </c>
      <c r="D3837" s="192">
        <f t="shared" si="137"/>
        <v>0</v>
      </c>
      <c r="E3837" s="192">
        <f t="shared" si="137"/>
        <v>0</v>
      </c>
      <c r="F3837" s="192">
        <f t="shared" si="137"/>
        <v>0</v>
      </c>
      <c r="G3837" s="192">
        <f t="shared" si="137"/>
        <v>0</v>
      </c>
      <c r="H3837" s="192">
        <f t="shared" si="137"/>
        <v>0</v>
      </c>
      <c r="I3837" s="192">
        <v>0</v>
      </c>
      <c r="J3837" s="192">
        <v>0</v>
      </c>
      <c r="K3837" s="192">
        <v>0</v>
      </c>
      <c r="L3837" s="192">
        <v>0</v>
      </c>
      <c r="M3837" s="192">
        <v>0</v>
      </c>
      <c r="N3837" s="192">
        <v>0</v>
      </c>
      <c r="O3837" s="192">
        <v>0</v>
      </c>
      <c r="P3837" s="192">
        <v>0</v>
      </c>
      <c r="Q3837" s="192">
        <v>0</v>
      </c>
      <c r="R3837" s="192">
        <v>0</v>
      </c>
    </row>
    <row r="3838" spans="1:18" ht="45.75" hidden="1" thickBot="1">
      <c r="A3838" s="185" t="str">
        <f t="shared" si="136"/>
        <v>B</v>
      </c>
      <c r="B3838" s="186" t="s">
        <v>1908</v>
      </c>
      <c r="C3838" s="187" t="s">
        <v>1909</v>
      </c>
      <c r="D3838" s="188">
        <f t="shared" si="137"/>
        <v>0</v>
      </c>
      <c r="E3838" s="188">
        <f t="shared" si="137"/>
        <v>0</v>
      </c>
      <c r="F3838" s="188">
        <f t="shared" si="137"/>
        <v>0</v>
      </c>
      <c r="G3838" s="188">
        <f t="shared" si="137"/>
        <v>0</v>
      </c>
      <c r="H3838" s="188">
        <f t="shared" si="137"/>
        <v>0</v>
      </c>
      <c r="I3838" s="188">
        <v>0</v>
      </c>
      <c r="J3838" s="188">
        <v>0</v>
      </c>
      <c r="K3838" s="188">
        <v>0</v>
      </c>
      <c r="L3838" s="188">
        <v>0</v>
      </c>
      <c r="M3838" s="188">
        <v>0</v>
      </c>
      <c r="N3838" s="188">
        <v>0</v>
      </c>
      <c r="O3838" s="188">
        <v>0</v>
      </c>
      <c r="P3838" s="188">
        <v>0</v>
      </c>
      <c r="Q3838" s="188">
        <v>0</v>
      </c>
      <c r="R3838" s="188">
        <v>0</v>
      </c>
    </row>
    <row r="3839" spans="1:18" ht="15" hidden="1">
      <c r="A3839" s="185" t="str">
        <f t="shared" si="136"/>
        <v>B</v>
      </c>
      <c r="B3839" s="189" t="s">
        <v>124</v>
      </c>
      <c r="C3839" s="189" t="s">
        <v>96</v>
      </c>
      <c r="D3839" s="190">
        <f t="shared" si="137"/>
        <v>0</v>
      </c>
      <c r="E3839" s="190">
        <f t="shared" si="137"/>
        <v>0</v>
      </c>
      <c r="F3839" s="190">
        <f t="shared" si="137"/>
        <v>0</v>
      </c>
      <c r="G3839" s="190">
        <f t="shared" si="137"/>
        <v>0</v>
      </c>
      <c r="H3839" s="190">
        <f t="shared" si="137"/>
        <v>0</v>
      </c>
      <c r="I3839" s="190">
        <v>0</v>
      </c>
      <c r="J3839" s="190">
        <v>0</v>
      </c>
      <c r="K3839" s="190">
        <v>0</v>
      </c>
      <c r="L3839" s="190">
        <v>0</v>
      </c>
      <c r="M3839" s="190">
        <v>0</v>
      </c>
      <c r="N3839" s="190">
        <v>0</v>
      </c>
      <c r="O3839" s="190">
        <v>0</v>
      </c>
      <c r="P3839" s="190">
        <v>0</v>
      </c>
      <c r="Q3839" s="190">
        <v>0</v>
      </c>
      <c r="R3839" s="190">
        <v>0</v>
      </c>
    </row>
    <row r="3840" spans="1:18" ht="15" hidden="1">
      <c r="A3840" s="185" t="str">
        <f t="shared" si="136"/>
        <v>B</v>
      </c>
      <c r="B3840" s="191" t="s">
        <v>124</v>
      </c>
      <c r="C3840" s="191" t="s">
        <v>100</v>
      </c>
      <c r="D3840" s="192">
        <f t="shared" si="137"/>
        <v>0</v>
      </c>
      <c r="E3840" s="192">
        <f t="shared" si="137"/>
        <v>0</v>
      </c>
      <c r="F3840" s="192">
        <f t="shared" si="137"/>
        <v>0</v>
      </c>
      <c r="G3840" s="192">
        <f t="shared" si="137"/>
        <v>0</v>
      </c>
      <c r="H3840" s="192">
        <f t="shared" si="137"/>
        <v>0</v>
      </c>
      <c r="I3840" s="192">
        <v>0</v>
      </c>
      <c r="J3840" s="192">
        <v>0</v>
      </c>
      <c r="K3840" s="192">
        <v>0</v>
      </c>
      <c r="L3840" s="192">
        <v>0</v>
      </c>
      <c r="M3840" s="192">
        <v>0</v>
      </c>
      <c r="N3840" s="192">
        <v>0</v>
      </c>
      <c r="O3840" s="192">
        <v>0</v>
      </c>
      <c r="P3840" s="192">
        <v>0</v>
      </c>
      <c r="Q3840" s="192">
        <v>0</v>
      </c>
      <c r="R3840" s="192">
        <v>0</v>
      </c>
    </row>
    <row r="3841" spans="1:18" ht="60.75" hidden="1" thickBot="1">
      <c r="A3841" s="185" t="str">
        <f t="shared" si="136"/>
        <v>B</v>
      </c>
      <c r="B3841" s="186" t="s">
        <v>1910</v>
      </c>
      <c r="C3841" s="187" t="s">
        <v>1911</v>
      </c>
      <c r="D3841" s="188">
        <f t="shared" si="137"/>
        <v>0</v>
      </c>
      <c r="E3841" s="188">
        <f t="shared" si="137"/>
        <v>0</v>
      </c>
      <c r="F3841" s="188">
        <f t="shared" si="137"/>
        <v>0</v>
      </c>
      <c r="G3841" s="188">
        <f t="shared" si="137"/>
        <v>0</v>
      </c>
      <c r="H3841" s="188">
        <f t="shared" si="137"/>
        <v>0</v>
      </c>
      <c r="I3841" s="188">
        <v>0</v>
      </c>
      <c r="J3841" s="188">
        <v>0</v>
      </c>
      <c r="K3841" s="188">
        <v>0</v>
      </c>
      <c r="L3841" s="188">
        <v>0</v>
      </c>
      <c r="M3841" s="188">
        <v>0</v>
      </c>
      <c r="N3841" s="188">
        <v>0</v>
      </c>
      <c r="O3841" s="188">
        <v>0</v>
      </c>
      <c r="P3841" s="188">
        <v>0</v>
      </c>
      <c r="Q3841" s="188">
        <v>0</v>
      </c>
      <c r="R3841" s="188">
        <v>0</v>
      </c>
    </row>
    <row r="3842" spans="1:18" ht="15" hidden="1">
      <c r="A3842" s="185" t="str">
        <f t="shared" si="136"/>
        <v>B</v>
      </c>
      <c r="B3842" s="189" t="s">
        <v>124</v>
      </c>
      <c r="C3842" s="189" t="s">
        <v>96</v>
      </c>
      <c r="D3842" s="190">
        <f t="shared" si="137"/>
        <v>0</v>
      </c>
      <c r="E3842" s="190">
        <f t="shared" si="137"/>
        <v>0</v>
      </c>
      <c r="F3842" s="190">
        <f t="shared" si="137"/>
        <v>0</v>
      </c>
      <c r="G3842" s="190">
        <f t="shared" si="137"/>
        <v>0</v>
      </c>
      <c r="H3842" s="190">
        <f t="shared" si="137"/>
        <v>0</v>
      </c>
      <c r="I3842" s="190">
        <v>0</v>
      </c>
      <c r="J3842" s="190">
        <v>0</v>
      </c>
      <c r="K3842" s="190">
        <v>0</v>
      </c>
      <c r="L3842" s="190">
        <v>0</v>
      </c>
      <c r="M3842" s="190">
        <v>0</v>
      </c>
      <c r="N3842" s="190">
        <v>0</v>
      </c>
      <c r="O3842" s="190">
        <v>0</v>
      </c>
      <c r="P3842" s="190">
        <v>0</v>
      </c>
      <c r="Q3842" s="190">
        <v>0</v>
      </c>
      <c r="R3842" s="190">
        <v>0</v>
      </c>
    </row>
    <row r="3843" spans="1:18" ht="15" hidden="1">
      <c r="A3843" s="185" t="str">
        <f t="shared" si="136"/>
        <v>B</v>
      </c>
      <c r="B3843" s="191" t="s">
        <v>124</v>
      </c>
      <c r="C3843" s="191" t="s">
        <v>100</v>
      </c>
      <c r="D3843" s="192">
        <f t="shared" si="137"/>
        <v>0</v>
      </c>
      <c r="E3843" s="192">
        <f t="shared" si="137"/>
        <v>0</v>
      </c>
      <c r="F3843" s="192">
        <f t="shared" si="137"/>
        <v>0</v>
      </c>
      <c r="G3843" s="192">
        <f t="shared" si="137"/>
        <v>0</v>
      </c>
      <c r="H3843" s="192">
        <f t="shared" si="137"/>
        <v>0</v>
      </c>
      <c r="I3843" s="192">
        <v>0</v>
      </c>
      <c r="J3843" s="192">
        <v>0</v>
      </c>
      <c r="K3843" s="192">
        <v>0</v>
      </c>
      <c r="L3843" s="192">
        <v>0</v>
      </c>
      <c r="M3843" s="192">
        <v>0</v>
      </c>
      <c r="N3843" s="192">
        <v>0</v>
      </c>
      <c r="O3843" s="192">
        <v>0</v>
      </c>
      <c r="P3843" s="192">
        <v>0</v>
      </c>
      <c r="Q3843" s="192">
        <v>0</v>
      </c>
      <c r="R3843" s="192">
        <v>0</v>
      </c>
    </row>
    <row r="3844" spans="1:18" ht="15.75" hidden="1" thickBot="1">
      <c r="A3844" s="185" t="str">
        <f t="shared" si="136"/>
        <v>B</v>
      </c>
      <c r="B3844" s="186" t="s">
        <v>1912</v>
      </c>
      <c r="C3844" s="187" t="s">
        <v>1913</v>
      </c>
      <c r="D3844" s="188">
        <f t="shared" si="137"/>
        <v>0</v>
      </c>
      <c r="E3844" s="188">
        <f t="shared" si="137"/>
        <v>0</v>
      </c>
      <c r="F3844" s="188">
        <f t="shared" si="137"/>
        <v>0</v>
      </c>
      <c r="G3844" s="188">
        <f t="shared" si="137"/>
        <v>0</v>
      </c>
      <c r="H3844" s="188">
        <f t="shared" si="137"/>
        <v>0</v>
      </c>
      <c r="I3844" s="188">
        <v>0</v>
      </c>
      <c r="J3844" s="188">
        <v>0</v>
      </c>
      <c r="K3844" s="188">
        <v>0</v>
      </c>
      <c r="L3844" s="188">
        <v>0</v>
      </c>
      <c r="M3844" s="188">
        <v>0</v>
      </c>
      <c r="N3844" s="188">
        <v>0</v>
      </c>
      <c r="O3844" s="188">
        <v>0</v>
      </c>
      <c r="P3844" s="188">
        <v>0</v>
      </c>
      <c r="Q3844" s="188">
        <v>0</v>
      </c>
      <c r="R3844" s="188">
        <v>0</v>
      </c>
    </row>
    <row r="3845" spans="1:18" ht="15" hidden="1">
      <c r="A3845" s="185" t="str">
        <f t="shared" si="136"/>
        <v>B</v>
      </c>
      <c r="B3845" s="189" t="s">
        <v>124</v>
      </c>
      <c r="C3845" s="189" t="s">
        <v>96</v>
      </c>
      <c r="D3845" s="190">
        <f t="shared" si="137"/>
        <v>0</v>
      </c>
      <c r="E3845" s="190">
        <f t="shared" si="137"/>
        <v>0</v>
      </c>
      <c r="F3845" s="190">
        <f t="shared" si="137"/>
        <v>0</v>
      </c>
      <c r="G3845" s="190">
        <f t="shared" si="137"/>
        <v>0</v>
      </c>
      <c r="H3845" s="190">
        <f t="shared" si="137"/>
        <v>0</v>
      </c>
      <c r="I3845" s="190">
        <v>0</v>
      </c>
      <c r="J3845" s="190">
        <v>0</v>
      </c>
      <c r="K3845" s="190">
        <v>0</v>
      </c>
      <c r="L3845" s="190">
        <v>0</v>
      </c>
      <c r="M3845" s="190">
        <v>0</v>
      </c>
      <c r="N3845" s="190">
        <v>0</v>
      </c>
      <c r="O3845" s="190">
        <v>0</v>
      </c>
      <c r="P3845" s="190">
        <v>0</v>
      </c>
      <c r="Q3845" s="190">
        <v>0</v>
      </c>
      <c r="R3845" s="190">
        <v>0</v>
      </c>
    </row>
    <row r="3846" spans="1:18" ht="15" hidden="1">
      <c r="A3846" s="185" t="str">
        <f t="shared" si="136"/>
        <v>B</v>
      </c>
      <c r="B3846" s="191" t="s">
        <v>124</v>
      </c>
      <c r="C3846" s="191" t="s">
        <v>100</v>
      </c>
      <c r="D3846" s="192">
        <f t="shared" si="137"/>
        <v>0</v>
      </c>
      <c r="E3846" s="192">
        <f t="shared" si="137"/>
        <v>0</v>
      </c>
      <c r="F3846" s="192">
        <f t="shared" si="137"/>
        <v>0</v>
      </c>
      <c r="G3846" s="192">
        <f t="shared" si="137"/>
        <v>0</v>
      </c>
      <c r="H3846" s="192">
        <f t="shared" si="137"/>
        <v>0</v>
      </c>
      <c r="I3846" s="192">
        <v>0</v>
      </c>
      <c r="J3846" s="192">
        <v>0</v>
      </c>
      <c r="K3846" s="192">
        <v>0</v>
      </c>
      <c r="L3846" s="192">
        <v>0</v>
      </c>
      <c r="M3846" s="192">
        <v>0</v>
      </c>
      <c r="N3846" s="192">
        <v>0</v>
      </c>
      <c r="O3846" s="192">
        <v>0</v>
      </c>
      <c r="P3846" s="192">
        <v>0</v>
      </c>
      <c r="Q3846" s="192">
        <v>0</v>
      </c>
      <c r="R3846" s="192">
        <v>0</v>
      </c>
    </row>
    <row r="3847" spans="1:18" ht="30.75" hidden="1" thickBot="1">
      <c r="A3847" s="185" t="str">
        <f t="shared" ref="A3847:A3910" si="138">(IF(OR(D3847&lt;&gt;0,E3847&lt;&gt;0,F3847&lt;&gt;0,G3847&lt;&gt;0,H3847&lt;&gt;0),"A","B"))</f>
        <v>B</v>
      </c>
      <c r="B3847" s="186" t="s">
        <v>1914</v>
      </c>
      <c r="C3847" s="187" t="s">
        <v>1915</v>
      </c>
      <c r="D3847" s="188">
        <f t="shared" si="137"/>
        <v>0</v>
      </c>
      <c r="E3847" s="188">
        <f t="shared" si="137"/>
        <v>0</v>
      </c>
      <c r="F3847" s="188">
        <f t="shared" si="137"/>
        <v>0</v>
      </c>
      <c r="G3847" s="188">
        <f t="shared" si="137"/>
        <v>0</v>
      </c>
      <c r="H3847" s="188">
        <f t="shared" si="137"/>
        <v>0</v>
      </c>
      <c r="I3847" s="188">
        <v>0</v>
      </c>
      <c r="J3847" s="188">
        <v>0</v>
      </c>
      <c r="K3847" s="188">
        <v>0</v>
      </c>
      <c r="L3847" s="188">
        <v>0</v>
      </c>
      <c r="M3847" s="188">
        <v>0</v>
      </c>
      <c r="N3847" s="188">
        <v>0</v>
      </c>
      <c r="O3847" s="188">
        <v>0</v>
      </c>
      <c r="P3847" s="188">
        <v>0</v>
      </c>
      <c r="Q3847" s="188">
        <v>0</v>
      </c>
      <c r="R3847" s="188">
        <v>0</v>
      </c>
    </row>
    <row r="3848" spans="1:18" ht="15" hidden="1">
      <c r="A3848" s="185" t="str">
        <f t="shared" si="138"/>
        <v>B</v>
      </c>
      <c r="B3848" s="189" t="s">
        <v>124</v>
      </c>
      <c r="C3848" s="189" t="s">
        <v>96</v>
      </c>
      <c r="D3848" s="190">
        <f t="shared" si="137"/>
        <v>0</v>
      </c>
      <c r="E3848" s="190">
        <f t="shared" si="137"/>
        <v>0</v>
      </c>
      <c r="F3848" s="190">
        <f t="shared" si="137"/>
        <v>0</v>
      </c>
      <c r="G3848" s="190">
        <f t="shared" si="137"/>
        <v>0</v>
      </c>
      <c r="H3848" s="190">
        <f t="shared" si="137"/>
        <v>0</v>
      </c>
      <c r="I3848" s="190">
        <v>0</v>
      </c>
      <c r="J3848" s="190">
        <v>0</v>
      </c>
      <c r="K3848" s="190">
        <v>0</v>
      </c>
      <c r="L3848" s="190">
        <v>0</v>
      </c>
      <c r="M3848" s="190">
        <v>0</v>
      </c>
      <c r="N3848" s="190">
        <v>0</v>
      </c>
      <c r="O3848" s="190">
        <v>0</v>
      </c>
      <c r="P3848" s="190">
        <v>0</v>
      </c>
      <c r="Q3848" s="190">
        <v>0</v>
      </c>
      <c r="R3848" s="190">
        <v>0</v>
      </c>
    </row>
    <row r="3849" spans="1:18" ht="15" hidden="1">
      <c r="A3849" s="185" t="str">
        <f t="shared" si="138"/>
        <v>B</v>
      </c>
      <c r="B3849" s="191" t="s">
        <v>124</v>
      </c>
      <c r="C3849" s="191" t="s">
        <v>100</v>
      </c>
      <c r="D3849" s="192">
        <f t="shared" si="137"/>
        <v>0</v>
      </c>
      <c r="E3849" s="192">
        <f t="shared" si="137"/>
        <v>0</v>
      </c>
      <c r="F3849" s="192">
        <f t="shared" si="137"/>
        <v>0</v>
      </c>
      <c r="G3849" s="192">
        <f t="shared" si="137"/>
        <v>0</v>
      </c>
      <c r="H3849" s="192">
        <f t="shared" si="137"/>
        <v>0</v>
      </c>
      <c r="I3849" s="192">
        <v>0</v>
      </c>
      <c r="J3849" s="192">
        <v>0</v>
      </c>
      <c r="K3849" s="192">
        <v>0</v>
      </c>
      <c r="L3849" s="192">
        <v>0</v>
      </c>
      <c r="M3849" s="192">
        <v>0</v>
      </c>
      <c r="N3849" s="192">
        <v>0</v>
      </c>
      <c r="O3849" s="192">
        <v>0</v>
      </c>
      <c r="P3849" s="192">
        <v>0</v>
      </c>
      <c r="Q3849" s="192">
        <v>0</v>
      </c>
      <c r="R3849" s="192">
        <v>0</v>
      </c>
    </row>
    <row r="3850" spans="1:18" ht="15.75" hidden="1" thickBot="1">
      <c r="A3850" s="185" t="str">
        <f t="shared" si="138"/>
        <v>B</v>
      </c>
      <c r="B3850" s="186" t="s">
        <v>1916</v>
      </c>
      <c r="C3850" s="187" t="s">
        <v>1917</v>
      </c>
      <c r="D3850" s="188">
        <f t="shared" si="137"/>
        <v>0</v>
      </c>
      <c r="E3850" s="188">
        <f t="shared" si="137"/>
        <v>0</v>
      </c>
      <c r="F3850" s="188">
        <f t="shared" si="137"/>
        <v>0</v>
      </c>
      <c r="G3850" s="188">
        <f t="shared" si="137"/>
        <v>0</v>
      </c>
      <c r="H3850" s="188">
        <f t="shared" si="137"/>
        <v>0</v>
      </c>
      <c r="I3850" s="188">
        <v>0</v>
      </c>
      <c r="J3850" s="188">
        <v>0</v>
      </c>
      <c r="K3850" s="188">
        <v>0</v>
      </c>
      <c r="L3850" s="188">
        <v>0</v>
      </c>
      <c r="M3850" s="188">
        <v>0</v>
      </c>
      <c r="N3850" s="188">
        <v>0</v>
      </c>
      <c r="O3850" s="188">
        <v>0</v>
      </c>
      <c r="P3850" s="188">
        <v>0</v>
      </c>
      <c r="Q3850" s="188">
        <v>0</v>
      </c>
      <c r="R3850" s="188">
        <v>0</v>
      </c>
    </row>
    <row r="3851" spans="1:18" ht="15" hidden="1">
      <c r="A3851" s="185" t="str">
        <f t="shared" si="138"/>
        <v>B</v>
      </c>
      <c r="B3851" s="189" t="s">
        <v>124</v>
      </c>
      <c r="C3851" s="189" t="s">
        <v>96</v>
      </c>
      <c r="D3851" s="190">
        <f t="shared" si="137"/>
        <v>0</v>
      </c>
      <c r="E3851" s="190">
        <f t="shared" si="137"/>
        <v>0</v>
      </c>
      <c r="F3851" s="190">
        <f t="shared" si="137"/>
        <v>0</v>
      </c>
      <c r="G3851" s="190">
        <f t="shared" si="137"/>
        <v>0</v>
      </c>
      <c r="H3851" s="190">
        <f t="shared" si="137"/>
        <v>0</v>
      </c>
      <c r="I3851" s="190">
        <v>0</v>
      </c>
      <c r="J3851" s="190">
        <v>0</v>
      </c>
      <c r="K3851" s="190">
        <v>0</v>
      </c>
      <c r="L3851" s="190">
        <v>0</v>
      </c>
      <c r="M3851" s="190">
        <v>0</v>
      </c>
      <c r="N3851" s="190">
        <v>0</v>
      </c>
      <c r="O3851" s="190">
        <v>0</v>
      </c>
      <c r="P3851" s="190">
        <v>0</v>
      </c>
      <c r="Q3851" s="190">
        <v>0</v>
      </c>
      <c r="R3851" s="190">
        <v>0</v>
      </c>
    </row>
    <row r="3852" spans="1:18" ht="15" hidden="1">
      <c r="A3852" s="185" t="str">
        <f t="shared" si="138"/>
        <v>B</v>
      </c>
      <c r="B3852" s="191" t="s">
        <v>124</v>
      </c>
      <c r="C3852" s="191" t="s">
        <v>100</v>
      </c>
      <c r="D3852" s="192">
        <f t="shared" si="137"/>
        <v>0</v>
      </c>
      <c r="E3852" s="192">
        <f t="shared" si="137"/>
        <v>0</v>
      </c>
      <c r="F3852" s="192">
        <f t="shared" si="137"/>
        <v>0</v>
      </c>
      <c r="G3852" s="192">
        <f t="shared" si="137"/>
        <v>0</v>
      </c>
      <c r="H3852" s="192">
        <f t="shared" si="137"/>
        <v>0</v>
      </c>
      <c r="I3852" s="192">
        <v>0</v>
      </c>
      <c r="J3852" s="192">
        <v>0</v>
      </c>
      <c r="K3852" s="192">
        <v>0</v>
      </c>
      <c r="L3852" s="192">
        <v>0</v>
      </c>
      <c r="M3852" s="192">
        <v>0</v>
      </c>
      <c r="N3852" s="192">
        <v>0</v>
      </c>
      <c r="O3852" s="192">
        <v>0</v>
      </c>
      <c r="P3852" s="192">
        <v>0</v>
      </c>
      <c r="Q3852" s="192">
        <v>0</v>
      </c>
      <c r="R3852" s="192">
        <v>0</v>
      </c>
    </row>
    <row r="3853" spans="1:18" ht="30.75" hidden="1" thickBot="1">
      <c r="A3853" s="185" t="str">
        <f t="shared" si="138"/>
        <v>B</v>
      </c>
      <c r="B3853" s="186" t="s">
        <v>1918</v>
      </c>
      <c r="C3853" s="187" t="s">
        <v>1919</v>
      </c>
      <c r="D3853" s="188">
        <f t="shared" si="137"/>
        <v>0</v>
      </c>
      <c r="E3853" s="188">
        <f t="shared" si="137"/>
        <v>0</v>
      </c>
      <c r="F3853" s="188">
        <f t="shared" si="137"/>
        <v>0</v>
      </c>
      <c r="G3853" s="188">
        <f t="shared" si="137"/>
        <v>0</v>
      </c>
      <c r="H3853" s="188">
        <f t="shared" si="137"/>
        <v>0</v>
      </c>
      <c r="I3853" s="188">
        <v>0</v>
      </c>
      <c r="J3853" s="188">
        <v>0</v>
      </c>
      <c r="K3853" s="188">
        <v>0</v>
      </c>
      <c r="L3853" s="188">
        <v>0</v>
      </c>
      <c r="M3853" s="188">
        <v>0</v>
      </c>
      <c r="N3853" s="188">
        <v>0</v>
      </c>
      <c r="O3853" s="188">
        <v>0</v>
      </c>
      <c r="P3853" s="188">
        <v>0</v>
      </c>
      <c r="Q3853" s="188">
        <v>0</v>
      </c>
      <c r="R3853" s="188">
        <v>0</v>
      </c>
    </row>
    <row r="3854" spans="1:18" ht="15" hidden="1">
      <c r="A3854" s="185" t="str">
        <f t="shared" si="138"/>
        <v>B</v>
      </c>
      <c r="B3854" s="189" t="s">
        <v>124</v>
      </c>
      <c r="C3854" s="189" t="s">
        <v>96</v>
      </c>
      <c r="D3854" s="190">
        <f t="shared" si="137"/>
        <v>0</v>
      </c>
      <c r="E3854" s="190">
        <f t="shared" si="137"/>
        <v>0</v>
      </c>
      <c r="F3854" s="190">
        <f t="shared" si="137"/>
        <v>0</v>
      </c>
      <c r="G3854" s="190">
        <f t="shared" si="137"/>
        <v>0</v>
      </c>
      <c r="H3854" s="190">
        <f t="shared" si="137"/>
        <v>0</v>
      </c>
      <c r="I3854" s="190">
        <v>0</v>
      </c>
      <c r="J3854" s="190">
        <v>0</v>
      </c>
      <c r="K3854" s="190">
        <v>0</v>
      </c>
      <c r="L3854" s="190">
        <v>0</v>
      </c>
      <c r="M3854" s="190">
        <v>0</v>
      </c>
      <c r="N3854" s="190">
        <v>0</v>
      </c>
      <c r="O3854" s="190">
        <v>0</v>
      </c>
      <c r="P3854" s="190">
        <v>0</v>
      </c>
      <c r="Q3854" s="190">
        <v>0</v>
      </c>
      <c r="R3854" s="190">
        <v>0</v>
      </c>
    </row>
    <row r="3855" spans="1:18" ht="15" hidden="1">
      <c r="A3855" s="185" t="str">
        <f t="shared" si="138"/>
        <v>B</v>
      </c>
      <c r="B3855" s="191" t="s">
        <v>124</v>
      </c>
      <c r="C3855" s="191" t="s">
        <v>100</v>
      </c>
      <c r="D3855" s="192">
        <f t="shared" si="137"/>
        <v>0</v>
      </c>
      <c r="E3855" s="192">
        <f t="shared" si="137"/>
        <v>0</v>
      </c>
      <c r="F3855" s="192">
        <f t="shared" si="137"/>
        <v>0</v>
      </c>
      <c r="G3855" s="192">
        <f t="shared" si="137"/>
        <v>0</v>
      </c>
      <c r="H3855" s="192">
        <f t="shared" si="137"/>
        <v>0</v>
      </c>
      <c r="I3855" s="192">
        <v>0</v>
      </c>
      <c r="J3855" s="192">
        <v>0</v>
      </c>
      <c r="K3855" s="192">
        <v>0</v>
      </c>
      <c r="L3855" s="192">
        <v>0</v>
      </c>
      <c r="M3855" s="192">
        <v>0</v>
      </c>
      <c r="N3855" s="192">
        <v>0</v>
      </c>
      <c r="O3855" s="192">
        <v>0</v>
      </c>
      <c r="P3855" s="192">
        <v>0</v>
      </c>
      <c r="Q3855" s="192">
        <v>0</v>
      </c>
      <c r="R3855" s="192">
        <v>0</v>
      </c>
    </row>
    <row r="3856" spans="1:18" ht="15.75" hidden="1" thickBot="1">
      <c r="A3856" s="185" t="str">
        <f t="shared" si="138"/>
        <v>B</v>
      </c>
      <c r="B3856" s="186" t="s">
        <v>1920</v>
      </c>
      <c r="C3856" s="187" t="s">
        <v>1921</v>
      </c>
      <c r="D3856" s="188">
        <f t="shared" si="137"/>
        <v>0</v>
      </c>
      <c r="E3856" s="188">
        <f t="shared" si="137"/>
        <v>0</v>
      </c>
      <c r="F3856" s="188">
        <f t="shared" si="137"/>
        <v>0</v>
      </c>
      <c r="G3856" s="188">
        <f t="shared" si="137"/>
        <v>0</v>
      </c>
      <c r="H3856" s="188">
        <f t="shared" si="137"/>
        <v>0</v>
      </c>
      <c r="I3856" s="188">
        <v>0</v>
      </c>
      <c r="J3856" s="188">
        <v>0</v>
      </c>
      <c r="K3856" s="188">
        <v>0</v>
      </c>
      <c r="L3856" s="188">
        <v>0</v>
      </c>
      <c r="M3856" s="188">
        <v>0</v>
      </c>
      <c r="N3856" s="188">
        <v>0</v>
      </c>
      <c r="O3856" s="188">
        <v>0</v>
      </c>
      <c r="P3856" s="188">
        <v>0</v>
      </c>
      <c r="Q3856" s="188">
        <v>0</v>
      </c>
      <c r="R3856" s="188">
        <v>0</v>
      </c>
    </row>
    <row r="3857" spans="1:18" ht="15" hidden="1">
      <c r="A3857" s="185" t="str">
        <f t="shared" si="138"/>
        <v>B</v>
      </c>
      <c r="B3857" s="189" t="s">
        <v>124</v>
      </c>
      <c r="C3857" s="189" t="s">
        <v>96</v>
      </c>
      <c r="D3857" s="190">
        <f t="shared" si="137"/>
        <v>0</v>
      </c>
      <c r="E3857" s="190">
        <f t="shared" si="137"/>
        <v>0</v>
      </c>
      <c r="F3857" s="190">
        <f t="shared" si="137"/>
        <v>0</v>
      </c>
      <c r="G3857" s="190">
        <f t="shared" si="137"/>
        <v>0</v>
      </c>
      <c r="H3857" s="190">
        <f t="shared" si="137"/>
        <v>0</v>
      </c>
      <c r="I3857" s="190">
        <v>0</v>
      </c>
      <c r="J3857" s="190">
        <v>0</v>
      </c>
      <c r="K3857" s="190">
        <v>0</v>
      </c>
      <c r="L3857" s="190">
        <v>0</v>
      </c>
      <c r="M3857" s="190">
        <v>0</v>
      </c>
      <c r="N3857" s="190">
        <v>0</v>
      </c>
      <c r="O3857" s="190">
        <v>0</v>
      </c>
      <c r="P3857" s="190">
        <v>0</v>
      </c>
      <c r="Q3857" s="190">
        <v>0</v>
      </c>
      <c r="R3857" s="190">
        <v>0</v>
      </c>
    </row>
    <row r="3858" spans="1:18" ht="15" hidden="1">
      <c r="A3858" s="185" t="str">
        <f t="shared" si="138"/>
        <v>B</v>
      </c>
      <c r="B3858" s="191" t="s">
        <v>124</v>
      </c>
      <c r="C3858" s="191" t="s">
        <v>100</v>
      </c>
      <c r="D3858" s="192">
        <f t="shared" si="137"/>
        <v>0</v>
      </c>
      <c r="E3858" s="192">
        <f t="shared" si="137"/>
        <v>0</v>
      </c>
      <c r="F3858" s="192">
        <f t="shared" si="137"/>
        <v>0</v>
      </c>
      <c r="G3858" s="192">
        <f t="shared" si="137"/>
        <v>0</v>
      </c>
      <c r="H3858" s="192">
        <f t="shared" si="137"/>
        <v>0</v>
      </c>
      <c r="I3858" s="192">
        <v>0</v>
      </c>
      <c r="J3858" s="192">
        <v>0</v>
      </c>
      <c r="K3858" s="192">
        <v>0</v>
      </c>
      <c r="L3858" s="192">
        <v>0</v>
      </c>
      <c r="M3858" s="192">
        <v>0</v>
      </c>
      <c r="N3858" s="192">
        <v>0</v>
      </c>
      <c r="O3858" s="192">
        <v>0</v>
      </c>
      <c r="P3858" s="192">
        <v>0</v>
      </c>
      <c r="Q3858" s="192">
        <v>0</v>
      </c>
      <c r="R3858" s="192">
        <v>0</v>
      </c>
    </row>
    <row r="3859" spans="1:18" ht="30.75" hidden="1" thickBot="1">
      <c r="A3859" s="185" t="str">
        <f t="shared" si="138"/>
        <v>B</v>
      </c>
      <c r="B3859" s="186" t="s">
        <v>1922</v>
      </c>
      <c r="C3859" s="187" t="s">
        <v>1923</v>
      </c>
      <c r="D3859" s="188">
        <f t="shared" si="137"/>
        <v>0</v>
      </c>
      <c r="E3859" s="188">
        <f t="shared" si="137"/>
        <v>0</v>
      </c>
      <c r="F3859" s="188">
        <f t="shared" si="137"/>
        <v>0</v>
      </c>
      <c r="G3859" s="188">
        <f t="shared" si="137"/>
        <v>0</v>
      </c>
      <c r="H3859" s="188">
        <f t="shared" si="137"/>
        <v>0</v>
      </c>
      <c r="I3859" s="188">
        <v>0</v>
      </c>
      <c r="J3859" s="188">
        <v>0</v>
      </c>
      <c r="K3859" s="188">
        <v>0</v>
      </c>
      <c r="L3859" s="188">
        <v>0</v>
      </c>
      <c r="M3859" s="188">
        <v>0</v>
      </c>
      <c r="N3859" s="188">
        <v>0</v>
      </c>
      <c r="O3859" s="188">
        <v>0</v>
      </c>
      <c r="P3859" s="188">
        <v>0</v>
      </c>
      <c r="Q3859" s="188">
        <v>0</v>
      </c>
      <c r="R3859" s="188">
        <v>0</v>
      </c>
    </row>
    <row r="3860" spans="1:18" ht="15" hidden="1">
      <c r="A3860" s="185" t="str">
        <f t="shared" si="138"/>
        <v>B</v>
      </c>
      <c r="B3860" s="189" t="s">
        <v>124</v>
      </c>
      <c r="C3860" s="189" t="s">
        <v>96</v>
      </c>
      <c r="D3860" s="190">
        <f t="shared" si="137"/>
        <v>0</v>
      </c>
      <c r="E3860" s="190">
        <f t="shared" si="137"/>
        <v>0</v>
      </c>
      <c r="F3860" s="190">
        <f t="shared" si="137"/>
        <v>0</v>
      </c>
      <c r="G3860" s="190">
        <f t="shared" si="137"/>
        <v>0</v>
      </c>
      <c r="H3860" s="190">
        <f t="shared" si="137"/>
        <v>0</v>
      </c>
      <c r="I3860" s="190">
        <v>0</v>
      </c>
      <c r="J3860" s="190">
        <v>0</v>
      </c>
      <c r="K3860" s="190">
        <v>0</v>
      </c>
      <c r="L3860" s="190">
        <v>0</v>
      </c>
      <c r="M3860" s="190">
        <v>0</v>
      </c>
      <c r="N3860" s="190">
        <v>0</v>
      </c>
      <c r="O3860" s="190">
        <v>0</v>
      </c>
      <c r="P3860" s="190">
        <v>0</v>
      </c>
      <c r="Q3860" s="190">
        <v>0</v>
      </c>
      <c r="R3860" s="190">
        <v>0</v>
      </c>
    </row>
    <row r="3861" spans="1:18" ht="15" hidden="1">
      <c r="A3861" s="185" t="str">
        <f t="shared" si="138"/>
        <v>B</v>
      </c>
      <c r="B3861" s="191" t="s">
        <v>124</v>
      </c>
      <c r="C3861" s="191" t="s">
        <v>100</v>
      </c>
      <c r="D3861" s="192">
        <f t="shared" si="137"/>
        <v>0</v>
      </c>
      <c r="E3861" s="192">
        <f t="shared" si="137"/>
        <v>0</v>
      </c>
      <c r="F3861" s="192">
        <f t="shared" si="137"/>
        <v>0</v>
      </c>
      <c r="G3861" s="192">
        <f t="shared" si="137"/>
        <v>0</v>
      </c>
      <c r="H3861" s="192">
        <f t="shared" si="137"/>
        <v>0</v>
      </c>
      <c r="I3861" s="192">
        <v>0</v>
      </c>
      <c r="J3861" s="192">
        <v>0</v>
      </c>
      <c r="K3861" s="192">
        <v>0</v>
      </c>
      <c r="L3861" s="192">
        <v>0</v>
      </c>
      <c r="M3861" s="192">
        <v>0</v>
      </c>
      <c r="N3861" s="192">
        <v>0</v>
      </c>
      <c r="O3861" s="192">
        <v>0</v>
      </c>
      <c r="P3861" s="192">
        <v>0</v>
      </c>
      <c r="Q3861" s="192">
        <v>0</v>
      </c>
      <c r="R3861" s="192">
        <v>0</v>
      </c>
    </row>
    <row r="3862" spans="1:18" ht="15.75" hidden="1" thickBot="1">
      <c r="A3862" s="185" t="str">
        <f t="shared" si="138"/>
        <v>B</v>
      </c>
      <c r="B3862" s="186" t="s">
        <v>1924</v>
      </c>
      <c r="C3862" s="187" t="s">
        <v>1925</v>
      </c>
      <c r="D3862" s="188">
        <f t="shared" si="137"/>
        <v>0</v>
      </c>
      <c r="E3862" s="188">
        <f t="shared" si="137"/>
        <v>0</v>
      </c>
      <c r="F3862" s="188">
        <f t="shared" si="137"/>
        <v>0</v>
      </c>
      <c r="G3862" s="188">
        <f t="shared" si="137"/>
        <v>0</v>
      </c>
      <c r="H3862" s="188">
        <f t="shared" si="137"/>
        <v>0</v>
      </c>
      <c r="I3862" s="188">
        <v>0</v>
      </c>
      <c r="J3862" s="188">
        <v>0</v>
      </c>
      <c r="K3862" s="188">
        <v>0</v>
      </c>
      <c r="L3862" s="188">
        <v>0</v>
      </c>
      <c r="M3862" s="188">
        <v>0</v>
      </c>
      <c r="N3862" s="188">
        <v>0</v>
      </c>
      <c r="O3862" s="188">
        <v>0</v>
      </c>
      <c r="P3862" s="188">
        <v>0</v>
      </c>
      <c r="Q3862" s="188">
        <v>0</v>
      </c>
      <c r="R3862" s="188">
        <v>0</v>
      </c>
    </row>
    <row r="3863" spans="1:18" ht="15" hidden="1">
      <c r="A3863" s="185" t="str">
        <f t="shared" si="138"/>
        <v>B</v>
      </c>
      <c r="B3863" s="189" t="s">
        <v>124</v>
      </c>
      <c r="C3863" s="189" t="s">
        <v>96</v>
      </c>
      <c r="D3863" s="190">
        <f t="shared" si="137"/>
        <v>0</v>
      </c>
      <c r="E3863" s="190">
        <f t="shared" si="137"/>
        <v>0</v>
      </c>
      <c r="F3863" s="190">
        <f t="shared" si="137"/>
        <v>0</v>
      </c>
      <c r="G3863" s="190">
        <f t="shared" si="137"/>
        <v>0</v>
      </c>
      <c r="H3863" s="190">
        <f t="shared" si="137"/>
        <v>0</v>
      </c>
      <c r="I3863" s="190">
        <v>0</v>
      </c>
      <c r="J3863" s="190">
        <v>0</v>
      </c>
      <c r="K3863" s="190">
        <v>0</v>
      </c>
      <c r="L3863" s="190">
        <v>0</v>
      </c>
      <c r="M3863" s="190">
        <v>0</v>
      </c>
      <c r="N3863" s="190">
        <v>0</v>
      </c>
      <c r="O3863" s="190">
        <v>0</v>
      </c>
      <c r="P3863" s="190">
        <v>0</v>
      </c>
      <c r="Q3863" s="190">
        <v>0</v>
      </c>
      <c r="R3863" s="190">
        <v>0</v>
      </c>
    </row>
    <row r="3864" spans="1:18" ht="15" hidden="1">
      <c r="A3864" s="185" t="str">
        <f t="shared" si="138"/>
        <v>B</v>
      </c>
      <c r="B3864" s="191" t="s">
        <v>124</v>
      </c>
      <c r="C3864" s="191" t="s">
        <v>100</v>
      </c>
      <c r="D3864" s="192">
        <f t="shared" si="137"/>
        <v>0</v>
      </c>
      <c r="E3864" s="192">
        <f t="shared" si="137"/>
        <v>0</v>
      </c>
      <c r="F3864" s="192">
        <f t="shared" si="137"/>
        <v>0</v>
      </c>
      <c r="G3864" s="192">
        <f t="shared" si="137"/>
        <v>0</v>
      </c>
      <c r="H3864" s="192">
        <f t="shared" si="137"/>
        <v>0</v>
      </c>
      <c r="I3864" s="192">
        <v>0</v>
      </c>
      <c r="J3864" s="192">
        <v>0</v>
      </c>
      <c r="K3864" s="192">
        <v>0</v>
      </c>
      <c r="L3864" s="192">
        <v>0</v>
      </c>
      <c r="M3864" s="192">
        <v>0</v>
      </c>
      <c r="N3864" s="192">
        <v>0</v>
      </c>
      <c r="O3864" s="192">
        <v>0</v>
      </c>
      <c r="P3864" s="192">
        <v>0</v>
      </c>
      <c r="Q3864" s="192">
        <v>0</v>
      </c>
      <c r="R3864" s="192">
        <v>0</v>
      </c>
    </row>
    <row r="3865" spans="1:18" ht="30.75" hidden="1" thickBot="1">
      <c r="A3865" s="185" t="str">
        <f t="shared" si="138"/>
        <v>B</v>
      </c>
      <c r="B3865" s="186" t="s">
        <v>1926</v>
      </c>
      <c r="C3865" s="187" t="s">
        <v>1927</v>
      </c>
      <c r="D3865" s="188">
        <f t="shared" si="137"/>
        <v>0</v>
      </c>
      <c r="E3865" s="188">
        <f t="shared" si="137"/>
        <v>0</v>
      </c>
      <c r="F3865" s="188">
        <f t="shared" si="137"/>
        <v>0</v>
      </c>
      <c r="G3865" s="188">
        <f t="shared" si="137"/>
        <v>0</v>
      </c>
      <c r="H3865" s="188">
        <f t="shared" si="137"/>
        <v>0</v>
      </c>
      <c r="I3865" s="188">
        <v>0</v>
      </c>
      <c r="J3865" s="188">
        <v>0</v>
      </c>
      <c r="K3865" s="188">
        <v>0</v>
      </c>
      <c r="L3865" s="188">
        <v>0</v>
      </c>
      <c r="M3865" s="188">
        <v>0</v>
      </c>
      <c r="N3865" s="188">
        <v>0</v>
      </c>
      <c r="O3865" s="188">
        <v>0</v>
      </c>
      <c r="P3865" s="188">
        <v>0</v>
      </c>
      <c r="Q3865" s="188">
        <v>0</v>
      </c>
      <c r="R3865" s="188">
        <v>0</v>
      </c>
    </row>
    <row r="3866" spans="1:18" ht="15" hidden="1">
      <c r="A3866" s="185" t="str">
        <f t="shared" si="138"/>
        <v>B</v>
      </c>
      <c r="B3866" s="189" t="s">
        <v>124</v>
      </c>
      <c r="C3866" s="189" t="s">
        <v>96</v>
      </c>
      <c r="D3866" s="190">
        <f t="shared" si="137"/>
        <v>0</v>
      </c>
      <c r="E3866" s="190">
        <f t="shared" si="137"/>
        <v>0</v>
      </c>
      <c r="F3866" s="190">
        <f t="shared" si="137"/>
        <v>0</v>
      </c>
      <c r="G3866" s="190">
        <f t="shared" si="137"/>
        <v>0</v>
      </c>
      <c r="H3866" s="190">
        <f t="shared" si="137"/>
        <v>0</v>
      </c>
      <c r="I3866" s="190">
        <v>0</v>
      </c>
      <c r="J3866" s="190">
        <v>0</v>
      </c>
      <c r="K3866" s="190">
        <v>0</v>
      </c>
      <c r="L3866" s="190">
        <v>0</v>
      </c>
      <c r="M3866" s="190">
        <v>0</v>
      </c>
      <c r="N3866" s="190">
        <v>0</v>
      </c>
      <c r="O3866" s="190">
        <v>0</v>
      </c>
      <c r="P3866" s="190">
        <v>0</v>
      </c>
      <c r="Q3866" s="190">
        <v>0</v>
      </c>
      <c r="R3866" s="190">
        <v>0</v>
      </c>
    </row>
    <row r="3867" spans="1:18" ht="15" hidden="1">
      <c r="A3867" s="185" t="str">
        <f t="shared" si="138"/>
        <v>B</v>
      </c>
      <c r="B3867" s="191" t="s">
        <v>124</v>
      </c>
      <c r="C3867" s="191" t="s">
        <v>100</v>
      </c>
      <c r="D3867" s="192">
        <f t="shared" si="137"/>
        <v>0</v>
      </c>
      <c r="E3867" s="192">
        <f t="shared" si="137"/>
        <v>0</v>
      </c>
      <c r="F3867" s="192">
        <f t="shared" si="137"/>
        <v>0</v>
      </c>
      <c r="G3867" s="192">
        <f t="shared" si="137"/>
        <v>0</v>
      </c>
      <c r="H3867" s="192">
        <f t="shared" si="137"/>
        <v>0</v>
      </c>
      <c r="I3867" s="192">
        <v>0</v>
      </c>
      <c r="J3867" s="192">
        <v>0</v>
      </c>
      <c r="K3867" s="192">
        <v>0</v>
      </c>
      <c r="L3867" s="192">
        <v>0</v>
      </c>
      <c r="M3867" s="192">
        <v>0</v>
      </c>
      <c r="N3867" s="192">
        <v>0</v>
      </c>
      <c r="O3867" s="192">
        <v>0</v>
      </c>
      <c r="P3867" s="192">
        <v>0</v>
      </c>
      <c r="Q3867" s="192">
        <v>0</v>
      </c>
      <c r="R3867" s="192">
        <v>0</v>
      </c>
    </row>
    <row r="3868" spans="1:18" ht="15.75" hidden="1" thickBot="1">
      <c r="A3868" s="185" t="str">
        <f t="shared" si="138"/>
        <v>B</v>
      </c>
      <c r="B3868" s="186" t="s">
        <v>1928</v>
      </c>
      <c r="C3868" s="187" t="s">
        <v>1929</v>
      </c>
      <c r="D3868" s="188">
        <f t="shared" si="137"/>
        <v>0</v>
      </c>
      <c r="E3868" s="188">
        <f t="shared" si="137"/>
        <v>0</v>
      </c>
      <c r="F3868" s="188">
        <f t="shared" si="137"/>
        <v>0</v>
      </c>
      <c r="G3868" s="188">
        <f t="shared" si="137"/>
        <v>0</v>
      </c>
      <c r="H3868" s="188">
        <f t="shared" si="137"/>
        <v>0</v>
      </c>
      <c r="I3868" s="188">
        <v>0</v>
      </c>
      <c r="J3868" s="188">
        <v>0</v>
      </c>
      <c r="K3868" s="188">
        <v>0</v>
      </c>
      <c r="L3868" s="188">
        <v>0</v>
      </c>
      <c r="M3868" s="188">
        <v>0</v>
      </c>
      <c r="N3868" s="188">
        <v>0</v>
      </c>
      <c r="O3868" s="188">
        <v>0</v>
      </c>
      <c r="P3868" s="188">
        <v>0</v>
      </c>
      <c r="Q3868" s="188">
        <v>0</v>
      </c>
      <c r="R3868" s="188">
        <v>0</v>
      </c>
    </row>
    <row r="3869" spans="1:18" ht="15" hidden="1">
      <c r="A3869" s="185" t="str">
        <f t="shared" si="138"/>
        <v>B</v>
      </c>
      <c r="B3869" s="189" t="s">
        <v>124</v>
      </c>
      <c r="C3869" s="189" t="s">
        <v>96</v>
      </c>
      <c r="D3869" s="190">
        <f t="shared" si="137"/>
        <v>0</v>
      </c>
      <c r="E3869" s="190">
        <f t="shared" si="137"/>
        <v>0</v>
      </c>
      <c r="F3869" s="190">
        <f t="shared" si="137"/>
        <v>0</v>
      </c>
      <c r="G3869" s="190">
        <f t="shared" si="137"/>
        <v>0</v>
      </c>
      <c r="H3869" s="190">
        <f t="shared" si="137"/>
        <v>0</v>
      </c>
      <c r="I3869" s="190">
        <v>0</v>
      </c>
      <c r="J3869" s="190">
        <v>0</v>
      </c>
      <c r="K3869" s="190">
        <v>0</v>
      </c>
      <c r="L3869" s="190">
        <v>0</v>
      </c>
      <c r="M3869" s="190">
        <v>0</v>
      </c>
      <c r="N3869" s="190">
        <v>0</v>
      </c>
      <c r="O3869" s="190">
        <v>0</v>
      </c>
      <c r="P3869" s="190">
        <v>0</v>
      </c>
      <c r="Q3869" s="190">
        <v>0</v>
      </c>
      <c r="R3869" s="190">
        <v>0</v>
      </c>
    </row>
    <row r="3870" spans="1:18" ht="15" hidden="1">
      <c r="A3870" s="185" t="str">
        <f t="shared" si="138"/>
        <v>B</v>
      </c>
      <c r="B3870" s="191" t="s">
        <v>124</v>
      </c>
      <c r="C3870" s="191" t="s">
        <v>100</v>
      </c>
      <c r="D3870" s="192">
        <f t="shared" si="137"/>
        <v>0</v>
      </c>
      <c r="E3870" s="192">
        <f t="shared" si="137"/>
        <v>0</v>
      </c>
      <c r="F3870" s="192">
        <f t="shared" si="137"/>
        <v>0</v>
      </c>
      <c r="G3870" s="192">
        <f t="shared" si="137"/>
        <v>0</v>
      </c>
      <c r="H3870" s="192">
        <f t="shared" si="137"/>
        <v>0</v>
      </c>
      <c r="I3870" s="192">
        <v>0</v>
      </c>
      <c r="J3870" s="192">
        <v>0</v>
      </c>
      <c r="K3870" s="192">
        <v>0</v>
      </c>
      <c r="L3870" s="192">
        <v>0</v>
      </c>
      <c r="M3870" s="192">
        <v>0</v>
      </c>
      <c r="N3870" s="192">
        <v>0</v>
      </c>
      <c r="O3870" s="192">
        <v>0</v>
      </c>
      <c r="P3870" s="192">
        <v>0</v>
      </c>
      <c r="Q3870" s="192">
        <v>0</v>
      </c>
      <c r="R3870" s="192">
        <v>0</v>
      </c>
    </row>
    <row r="3871" spans="1:18" ht="30.75" hidden="1" thickBot="1">
      <c r="A3871" s="185" t="str">
        <f t="shared" si="138"/>
        <v>B</v>
      </c>
      <c r="B3871" s="186" t="s">
        <v>1930</v>
      </c>
      <c r="C3871" s="187" t="s">
        <v>1931</v>
      </c>
      <c r="D3871" s="188">
        <f t="shared" ref="D3871:H3934" si="139">I3871+N3871</f>
        <v>0</v>
      </c>
      <c r="E3871" s="188">
        <f t="shared" si="139"/>
        <v>0</v>
      </c>
      <c r="F3871" s="188">
        <f t="shared" si="139"/>
        <v>0</v>
      </c>
      <c r="G3871" s="188">
        <f t="shared" si="139"/>
        <v>0</v>
      </c>
      <c r="H3871" s="188">
        <f t="shared" si="139"/>
        <v>0</v>
      </c>
      <c r="I3871" s="188">
        <v>0</v>
      </c>
      <c r="J3871" s="188">
        <v>0</v>
      </c>
      <c r="K3871" s="188">
        <v>0</v>
      </c>
      <c r="L3871" s="188">
        <v>0</v>
      </c>
      <c r="M3871" s="188">
        <v>0</v>
      </c>
      <c r="N3871" s="188">
        <v>0</v>
      </c>
      <c r="O3871" s="188">
        <v>0</v>
      </c>
      <c r="P3871" s="188">
        <v>0</v>
      </c>
      <c r="Q3871" s="188">
        <v>0</v>
      </c>
      <c r="R3871" s="188">
        <v>0</v>
      </c>
    </row>
    <row r="3872" spans="1:18" ht="15" hidden="1">
      <c r="A3872" s="185" t="str">
        <f t="shared" si="138"/>
        <v>B</v>
      </c>
      <c r="B3872" s="189" t="s">
        <v>124</v>
      </c>
      <c r="C3872" s="189" t="s">
        <v>96</v>
      </c>
      <c r="D3872" s="190">
        <f t="shared" si="139"/>
        <v>0</v>
      </c>
      <c r="E3872" s="190">
        <f t="shared" si="139"/>
        <v>0</v>
      </c>
      <c r="F3872" s="190">
        <f t="shared" si="139"/>
        <v>0</v>
      </c>
      <c r="G3872" s="190">
        <f t="shared" si="139"/>
        <v>0</v>
      </c>
      <c r="H3872" s="190">
        <f t="shared" si="139"/>
        <v>0</v>
      </c>
      <c r="I3872" s="190">
        <v>0</v>
      </c>
      <c r="J3872" s="190">
        <v>0</v>
      </c>
      <c r="K3872" s="190">
        <v>0</v>
      </c>
      <c r="L3872" s="190">
        <v>0</v>
      </c>
      <c r="M3872" s="190">
        <v>0</v>
      </c>
      <c r="N3872" s="190">
        <v>0</v>
      </c>
      <c r="O3872" s="190">
        <v>0</v>
      </c>
      <c r="P3872" s="190">
        <v>0</v>
      </c>
      <c r="Q3872" s="190">
        <v>0</v>
      </c>
      <c r="R3872" s="190">
        <v>0</v>
      </c>
    </row>
    <row r="3873" spans="1:18" ht="15" hidden="1">
      <c r="A3873" s="185" t="str">
        <f t="shared" si="138"/>
        <v>B</v>
      </c>
      <c r="B3873" s="191" t="s">
        <v>124</v>
      </c>
      <c r="C3873" s="191" t="s">
        <v>100</v>
      </c>
      <c r="D3873" s="192">
        <f t="shared" si="139"/>
        <v>0</v>
      </c>
      <c r="E3873" s="192">
        <f t="shared" si="139"/>
        <v>0</v>
      </c>
      <c r="F3873" s="192">
        <f t="shared" si="139"/>
        <v>0</v>
      </c>
      <c r="G3873" s="192">
        <f t="shared" si="139"/>
        <v>0</v>
      </c>
      <c r="H3873" s="192">
        <f t="shared" si="139"/>
        <v>0</v>
      </c>
      <c r="I3873" s="192">
        <v>0</v>
      </c>
      <c r="J3873" s="192">
        <v>0</v>
      </c>
      <c r="K3873" s="192">
        <v>0</v>
      </c>
      <c r="L3873" s="192">
        <v>0</v>
      </c>
      <c r="M3873" s="192">
        <v>0</v>
      </c>
      <c r="N3873" s="192">
        <v>0</v>
      </c>
      <c r="O3873" s="192">
        <v>0</v>
      </c>
      <c r="P3873" s="192">
        <v>0</v>
      </c>
      <c r="Q3873" s="192">
        <v>0</v>
      </c>
      <c r="R3873" s="192">
        <v>0</v>
      </c>
    </row>
    <row r="3874" spans="1:18" ht="15.75" hidden="1" thickBot="1">
      <c r="A3874" s="185" t="str">
        <f t="shared" si="138"/>
        <v>B</v>
      </c>
      <c r="B3874" s="186" t="s">
        <v>1932</v>
      </c>
      <c r="C3874" s="187" t="s">
        <v>1933</v>
      </c>
      <c r="D3874" s="188">
        <f t="shared" si="139"/>
        <v>0</v>
      </c>
      <c r="E3874" s="188">
        <f t="shared" si="139"/>
        <v>0</v>
      </c>
      <c r="F3874" s="188">
        <f t="shared" si="139"/>
        <v>0</v>
      </c>
      <c r="G3874" s="188">
        <f t="shared" si="139"/>
        <v>0</v>
      </c>
      <c r="H3874" s="188">
        <f t="shared" si="139"/>
        <v>0</v>
      </c>
      <c r="I3874" s="188">
        <v>0</v>
      </c>
      <c r="J3874" s="188">
        <v>0</v>
      </c>
      <c r="K3874" s="188">
        <v>0</v>
      </c>
      <c r="L3874" s="188">
        <v>0</v>
      </c>
      <c r="M3874" s="188">
        <v>0</v>
      </c>
      <c r="N3874" s="188">
        <v>0</v>
      </c>
      <c r="O3874" s="188">
        <v>0</v>
      </c>
      <c r="P3874" s="188">
        <v>0</v>
      </c>
      <c r="Q3874" s="188">
        <v>0</v>
      </c>
      <c r="R3874" s="188">
        <v>0</v>
      </c>
    </row>
    <row r="3875" spans="1:18" ht="15" hidden="1">
      <c r="A3875" s="185" t="str">
        <f t="shared" si="138"/>
        <v>B</v>
      </c>
      <c r="B3875" s="189" t="s">
        <v>124</v>
      </c>
      <c r="C3875" s="189" t="s">
        <v>96</v>
      </c>
      <c r="D3875" s="190">
        <f t="shared" si="139"/>
        <v>0</v>
      </c>
      <c r="E3875" s="190">
        <f t="shared" si="139"/>
        <v>0</v>
      </c>
      <c r="F3875" s="190">
        <f t="shared" si="139"/>
        <v>0</v>
      </c>
      <c r="G3875" s="190">
        <f t="shared" si="139"/>
        <v>0</v>
      </c>
      <c r="H3875" s="190">
        <f t="shared" si="139"/>
        <v>0</v>
      </c>
      <c r="I3875" s="190">
        <v>0</v>
      </c>
      <c r="J3875" s="190">
        <v>0</v>
      </c>
      <c r="K3875" s="190">
        <v>0</v>
      </c>
      <c r="L3875" s="190">
        <v>0</v>
      </c>
      <c r="M3875" s="190">
        <v>0</v>
      </c>
      <c r="N3875" s="190">
        <v>0</v>
      </c>
      <c r="O3875" s="190">
        <v>0</v>
      </c>
      <c r="P3875" s="190">
        <v>0</v>
      </c>
      <c r="Q3875" s="190">
        <v>0</v>
      </c>
      <c r="R3875" s="190">
        <v>0</v>
      </c>
    </row>
    <row r="3876" spans="1:18" ht="15" hidden="1">
      <c r="A3876" s="185" t="str">
        <f t="shared" si="138"/>
        <v>B</v>
      </c>
      <c r="B3876" s="191" t="s">
        <v>124</v>
      </c>
      <c r="C3876" s="191" t="s">
        <v>100</v>
      </c>
      <c r="D3876" s="192">
        <f t="shared" si="139"/>
        <v>0</v>
      </c>
      <c r="E3876" s="192">
        <f t="shared" si="139"/>
        <v>0</v>
      </c>
      <c r="F3876" s="192">
        <f t="shared" si="139"/>
        <v>0</v>
      </c>
      <c r="G3876" s="192">
        <f t="shared" si="139"/>
        <v>0</v>
      </c>
      <c r="H3876" s="192">
        <f t="shared" si="139"/>
        <v>0</v>
      </c>
      <c r="I3876" s="192">
        <v>0</v>
      </c>
      <c r="J3876" s="192">
        <v>0</v>
      </c>
      <c r="K3876" s="192">
        <v>0</v>
      </c>
      <c r="L3876" s="192">
        <v>0</v>
      </c>
      <c r="M3876" s="192">
        <v>0</v>
      </c>
      <c r="N3876" s="192">
        <v>0</v>
      </c>
      <c r="O3876" s="192">
        <v>0</v>
      </c>
      <c r="P3876" s="192">
        <v>0</v>
      </c>
      <c r="Q3876" s="192">
        <v>0</v>
      </c>
      <c r="R3876" s="192">
        <v>0</v>
      </c>
    </row>
    <row r="3877" spans="1:18" ht="30.75" hidden="1" thickBot="1">
      <c r="A3877" s="185" t="str">
        <f t="shared" si="138"/>
        <v>B</v>
      </c>
      <c r="B3877" s="186" t="s">
        <v>1934</v>
      </c>
      <c r="C3877" s="187" t="s">
        <v>1935</v>
      </c>
      <c r="D3877" s="188">
        <f t="shared" si="139"/>
        <v>0</v>
      </c>
      <c r="E3877" s="188">
        <f t="shared" si="139"/>
        <v>0</v>
      </c>
      <c r="F3877" s="188">
        <f t="shared" si="139"/>
        <v>0</v>
      </c>
      <c r="G3877" s="188">
        <f t="shared" si="139"/>
        <v>0</v>
      </c>
      <c r="H3877" s="188">
        <f t="shared" si="139"/>
        <v>0</v>
      </c>
      <c r="I3877" s="188">
        <v>0</v>
      </c>
      <c r="J3877" s="188">
        <v>0</v>
      </c>
      <c r="K3877" s="188">
        <v>0</v>
      </c>
      <c r="L3877" s="188">
        <v>0</v>
      </c>
      <c r="M3877" s="188">
        <v>0</v>
      </c>
      <c r="N3877" s="188">
        <v>0</v>
      </c>
      <c r="O3877" s="188">
        <v>0</v>
      </c>
      <c r="P3877" s="188">
        <v>0</v>
      </c>
      <c r="Q3877" s="188">
        <v>0</v>
      </c>
      <c r="R3877" s="188">
        <v>0</v>
      </c>
    </row>
    <row r="3878" spans="1:18" ht="15" hidden="1">
      <c r="A3878" s="185" t="str">
        <f t="shared" si="138"/>
        <v>B</v>
      </c>
      <c r="B3878" s="189" t="s">
        <v>124</v>
      </c>
      <c r="C3878" s="189" t="s">
        <v>96</v>
      </c>
      <c r="D3878" s="190">
        <f t="shared" si="139"/>
        <v>0</v>
      </c>
      <c r="E3878" s="190">
        <f t="shared" si="139"/>
        <v>0</v>
      </c>
      <c r="F3878" s="190">
        <f t="shared" si="139"/>
        <v>0</v>
      </c>
      <c r="G3878" s="190">
        <f t="shared" si="139"/>
        <v>0</v>
      </c>
      <c r="H3878" s="190">
        <f t="shared" si="139"/>
        <v>0</v>
      </c>
      <c r="I3878" s="190">
        <v>0</v>
      </c>
      <c r="J3878" s="190">
        <v>0</v>
      </c>
      <c r="K3878" s="190">
        <v>0</v>
      </c>
      <c r="L3878" s="190">
        <v>0</v>
      </c>
      <c r="M3878" s="190">
        <v>0</v>
      </c>
      <c r="N3878" s="190">
        <v>0</v>
      </c>
      <c r="O3878" s="190">
        <v>0</v>
      </c>
      <c r="P3878" s="190">
        <v>0</v>
      </c>
      <c r="Q3878" s="190">
        <v>0</v>
      </c>
      <c r="R3878" s="190">
        <v>0</v>
      </c>
    </row>
    <row r="3879" spans="1:18" ht="15" hidden="1">
      <c r="A3879" s="185" t="str">
        <f t="shared" si="138"/>
        <v>B</v>
      </c>
      <c r="B3879" s="191" t="s">
        <v>124</v>
      </c>
      <c r="C3879" s="191" t="s">
        <v>100</v>
      </c>
      <c r="D3879" s="192">
        <f t="shared" si="139"/>
        <v>0</v>
      </c>
      <c r="E3879" s="192">
        <f t="shared" si="139"/>
        <v>0</v>
      </c>
      <c r="F3879" s="192">
        <f t="shared" si="139"/>
        <v>0</v>
      </c>
      <c r="G3879" s="192">
        <f t="shared" si="139"/>
        <v>0</v>
      </c>
      <c r="H3879" s="192">
        <f t="shared" si="139"/>
        <v>0</v>
      </c>
      <c r="I3879" s="192">
        <v>0</v>
      </c>
      <c r="J3879" s="192">
        <v>0</v>
      </c>
      <c r="K3879" s="192">
        <v>0</v>
      </c>
      <c r="L3879" s="192">
        <v>0</v>
      </c>
      <c r="M3879" s="192">
        <v>0</v>
      </c>
      <c r="N3879" s="192">
        <v>0</v>
      </c>
      <c r="O3879" s="192">
        <v>0</v>
      </c>
      <c r="P3879" s="192">
        <v>0</v>
      </c>
      <c r="Q3879" s="192">
        <v>0</v>
      </c>
      <c r="R3879" s="192">
        <v>0</v>
      </c>
    </row>
    <row r="3880" spans="1:18" ht="15.75" hidden="1" thickBot="1">
      <c r="A3880" s="185" t="str">
        <f t="shared" si="138"/>
        <v>B</v>
      </c>
      <c r="B3880" s="186" t="s">
        <v>1936</v>
      </c>
      <c r="C3880" s="187" t="s">
        <v>1937</v>
      </c>
      <c r="D3880" s="188">
        <f t="shared" si="139"/>
        <v>0</v>
      </c>
      <c r="E3880" s="188">
        <f t="shared" si="139"/>
        <v>0</v>
      </c>
      <c r="F3880" s="188">
        <f t="shared" si="139"/>
        <v>0</v>
      </c>
      <c r="G3880" s="188">
        <f t="shared" si="139"/>
        <v>0</v>
      </c>
      <c r="H3880" s="188">
        <f t="shared" si="139"/>
        <v>0</v>
      </c>
      <c r="I3880" s="188">
        <v>0</v>
      </c>
      <c r="J3880" s="188">
        <v>0</v>
      </c>
      <c r="K3880" s="188">
        <v>0</v>
      </c>
      <c r="L3880" s="188">
        <v>0</v>
      </c>
      <c r="M3880" s="188">
        <v>0</v>
      </c>
      <c r="N3880" s="188">
        <v>0</v>
      </c>
      <c r="O3880" s="188">
        <v>0</v>
      </c>
      <c r="P3880" s="188">
        <v>0</v>
      </c>
      <c r="Q3880" s="188">
        <v>0</v>
      </c>
      <c r="R3880" s="188">
        <v>0</v>
      </c>
    </row>
    <row r="3881" spans="1:18" ht="15" hidden="1">
      <c r="A3881" s="185" t="str">
        <f t="shared" si="138"/>
        <v>B</v>
      </c>
      <c r="B3881" s="189" t="s">
        <v>124</v>
      </c>
      <c r="C3881" s="189" t="s">
        <v>96</v>
      </c>
      <c r="D3881" s="190">
        <f t="shared" si="139"/>
        <v>0</v>
      </c>
      <c r="E3881" s="190">
        <f t="shared" si="139"/>
        <v>0</v>
      </c>
      <c r="F3881" s="190">
        <f t="shared" si="139"/>
        <v>0</v>
      </c>
      <c r="G3881" s="190">
        <f t="shared" si="139"/>
        <v>0</v>
      </c>
      <c r="H3881" s="190">
        <f t="shared" si="139"/>
        <v>0</v>
      </c>
      <c r="I3881" s="190">
        <v>0</v>
      </c>
      <c r="J3881" s="190">
        <v>0</v>
      </c>
      <c r="K3881" s="190">
        <v>0</v>
      </c>
      <c r="L3881" s="190">
        <v>0</v>
      </c>
      <c r="M3881" s="190">
        <v>0</v>
      </c>
      <c r="N3881" s="190">
        <v>0</v>
      </c>
      <c r="O3881" s="190">
        <v>0</v>
      </c>
      <c r="P3881" s="190">
        <v>0</v>
      </c>
      <c r="Q3881" s="190">
        <v>0</v>
      </c>
      <c r="R3881" s="190">
        <v>0</v>
      </c>
    </row>
    <row r="3882" spans="1:18" ht="15" hidden="1">
      <c r="A3882" s="185" t="str">
        <f t="shared" si="138"/>
        <v>B</v>
      </c>
      <c r="B3882" s="191" t="s">
        <v>124</v>
      </c>
      <c r="C3882" s="191" t="s">
        <v>100</v>
      </c>
      <c r="D3882" s="192">
        <f t="shared" si="139"/>
        <v>0</v>
      </c>
      <c r="E3882" s="192">
        <f t="shared" si="139"/>
        <v>0</v>
      </c>
      <c r="F3882" s="192">
        <f t="shared" si="139"/>
        <v>0</v>
      </c>
      <c r="G3882" s="192">
        <f t="shared" si="139"/>
        <v>0</v>
      </c>
      <c r="H3882" s="192">
        <f t="shared" si="139"/>
        <v>0</v>
      </c>
      <c r="I3882" s="192">
        <v>0</v>
      </c>
      <c r="J3882" s="192">
        <v>0</v>
      </c>
      <c r="K3882" s="192">
        <v>0</v>
      </c>
      <c r="L3882" s="192">
        <v>0</v>
      </c>
      <c r="M3882" s="192">
        <v>0</v>
      </c>
      <c r="N3882" s="192">
        <v>0</v>
      </c>
      <c r="O3882" s="192">
        <v>0</v>
      </c>
      <c r="P3882" s="192">
        <v>0</v>
      </c>
      <c r="Q3882" s="192">
        <v>0</v>
      </c>
      <c r="R3882" s="192">
        <v>0</v>
      </c>
    </row>
    <row r="3883" spans="1:18" ht="30.75" hidden="1" thickBot="1">
      <c r="A3883" s="185" t="str">
        <f t="shared" si="138"/>
        <v>B</v>
      </c>
      <c r="B3883" s="186" t="s">
        <v>1938</v>
      </c>
      <c r="C3883" s="187" t="s">
        <v>1939</v>
      </c>
      <c r="D3883" s="188">
        <f t="shared" si="139"/>
        <v>0</v>
      </c>
      <c r="E3883" s="188">
        <f t="shared" si="139"/>
        <v>0</v>
      </c>
      <c r="F3883" s="188">
        <f t="shared" si="139"/>
        <v>0</v>
      </c>
      <c r="G3883" s="188">
        <f t="shared" si="139"/>
        <v>0</v>
      </c>
      <c r="H3883" s="188">
        <f t="shared" si="139"/>
        <v>0</v>
      </c>
      <c r="I3883" s="188">
        <v>0</v>
      </c>
      <c r="J3883" s="188">
        <v>0</v>
      </c>
      <c r="K3883" s="188">
        <v>0</v>
      </c>
      <c r="L3883" s="188">
        <v>0</v>
      </c>
      <c r="M3883" s="188">
        <v>0</v>
      </c>
      <c r="N3883" s="188">
        <v>0</v>
      </c>
      <c r="O3883" s="188">
        <v>0</v>
      </c>
      <c r="P3883" s="188">
        <v>0</v>
      </c>
      <c r="Q3883" s="188">
        <v>0</v>
      </c>
      <c r="R3883" s="188">
        <v>0</v>
      </c>
    </row>
    <row r="3884" spans="1:18" ht="15" hidden="1">
      <c r="A3884" s="185" t="str">
        <f t="shared" si="138"/>
        <v>B</v>
      </c>
      <c r="B3884" s="189" t="s">
        <v>124</v>
      </c>
      <c r="C3884" s="189" t="s">
        <v>96</v>
      </c>
      <c r="D3884" s="190">
        <f t="shared" si="139"/>
        <v>0</v>
      </c>
      <c r="E3884" s="190">
        <f t="shared" si="139"/>
        <v>0</v>
      </c>
      <c r="F3884" s="190">
        <f t="shared" si="139"/>
        <v>0</v>
      </c>
      <c r="G3884" s="190">
        <f t="shared" si="139"/>
        <v>0</v>
      </c>
      <c r="H3884" s="190">
        <f t="shared" si="139"/>
        <v>0</v>
      </c>
      <c r="I3884" s="190">
        <v>0</v>
      </c>
      <c r="J3884" s="190">
        <v>0</v>
      </c>
      <c r="K3884" s="190">
        <v>0</v>
      </c>
      <c r="L3884" s="190">
        <v>0</v>
      </c>
      <c r="M3884" s="190">
        <v>0</v>
      </c>
      <c r="N3884" s="190">
        <v>0</v>
      </c>
      <c r="O3884" s="190">
        <v>0</v>
      </c>
      <c r="P3884" s="190">
        <v>0</v>
      </c>
      <c r="Q3884" s="190">
        <v>0</v>
      </c>
      <c r="R3884" s="190">
        <v>0</v>
      </c>
    </row>
    <row r="3885" spans="1:18" ht="15" hidden="1">
      <c r="A3885" s="185" t="str">
        <f t="shared" si="138"/>
        <v>B</v>
      </c>
      <c r="B3885" s="191" t="s">
        <v>124</v>
      </c>
      <c r="C3885" s="191" t="s">
        <v>100</v>
      </c>
      <c r="D3885" s="192">
        <f t="shared" si="139"/>
        <v>0</v>
      </c>
      <c r="E3885" s="192">
        <f t="shared" si="139"/>
        <v>0</v>
      </c>
      <c r="F3885" s="192">
        <f t="shared" si="139"/>
        <v>0</v>
      </c>
      <c r="G3885" s="192">
        <f t="shared" si="139"/>
        <v>0</v>
      </c>
      <c r="H3885" s="192">
        <f t="shared" si="139"/>
        <v>0</v>
      </c>
      <c r="I3885" s="192">
        <v>0</v>
      </c>
      <c r="J3885" s="192">
        <v>0</v>
      </c>
      <c r="K3885" s="192">
        <v>0</v>
      </c>
      <c r="L3885" s="192">
        <v>0</v>
      </c>
      <c r="M3885" s="192">
        <v>0</v>
      </c>
      <c r="N3885" s="192">
        <v>0</v>
      </c>
      <c r="O3885" s="192">
        <v>0</v>
      </c>
      <c r="P3885" s="192">
        <v>0</v>
      </c>
      <c r="Q3885" s="192">
        <v>0</v>
      </c>
      <c r="R3885" s="192">
        <v>0</v>
      </c>
    </row>
    <row r="3886" spans="1:18" ht="15.75" hidden="1" thickBot="1">
      <c r="A3886" s="185" t="str">
        <f t="shared" si="138"/>
        <v>B</v>
      </c>
      <c r="B3886" s="186" t="s">
        <v>1940</v>
      </c>
      <c r="C3886" s="187" t="s">
        <v>1941</v>
      </c>
      <c r="D3886" s="188">
        <f t="shared" si="139"/>
        <v>0</v>
      </c>
      <c r="E3886" s="188">
        <f t="shared" si="139"/>
        <v>0</v>
      </c>
      <c r="F3886" s="188">
        <f t="shared" si="139"/>
        <v>0</v>
      </c>
      <c r="G3886" s="188">
        <f t="shared" si="139"/>
        <v>0</v>
      </c>
      <c r="H3886" s="188">
        <f t="shared" si="139"/>
        <v>0</v>
      </c>
      <c r="I3886" s="188">
        <v>0</v>
      </c>
      <c r="J3886" s="188">
        <v>0</v>
      </c>
      <c r="K3886" s="188">
        <v>0</v>
      </c>
      <c r="L3886" s="188">
        <v>0</v>
      </c>
      <c r="M3886" s="188">
        <v>0</v>
      </c>
      <c r="N3886" s="188">
        <v>0</v>
      </c>
      <c r="O3886" s="188">
        <v>0</v>
      </c>
      <c r="P3886" s="188">
        <v>0</v>
      </c>
      <c r="Q3886" s="188">
        <v>0</v>
      </c>
      <c r="R3886" s="188">
        <v>0</v>
      </c>
    </row>
    <row r="3887" spans="1:18" ht="15" hidden="1">
      <c r="A3887" s="185" t="str">
        <f t="shared" si="138"/>
        <v>B</v>
      </c>
      <c r="B3887" s="189" t="s">
        <v>124</v>
      </c>
      <c r="C3887" s="189" t="s">
        <v>96</v>
      </c>
      <c r="D3887" s="190">
        <f t="shared" si="139"/>
        <v>0</v>
      </c>
      <c r="E3887" s="190">
        <f t="shared" si="139"/>
        <v>0</v>
      </c>
      <c r="F3887" s="190">
        <f t="shared" si="139"/>
        <v>0</v>
      </c>
      <c r="G3887" s="190">
        <f t="shared" si="139"/>
        <v>0</v>
      </c>
      <c r="H3887" s="190">
        <f t="shared" si="139"/>
        <v>0</v>
      </c>
      <c r="I3887" s="190">
        <v>0</v>
      </c>
      <c r="J3887" s="190">
        <v>0</v>
      </c>
      <c r="K3887" s="190">
        <v>0</v>
      </c>
      <c r="L3887" s="190">
        <v>0</v>
      </c>
      <c r="M3887" s="190">
        <v>0</v>
      </c>
      <c r="N3887" s="190">
        <v>0</v>
      </c>
      <c r="O3887" s="190">
        <v>0</v>
      </c>
      <c r="P3887" s="190">
        <v>0</v>
      </c>
      <c r="Q3887" s="190">
        <v>0</v>
      </c>
      <c r="R3887" s="190">
        <v>0</v>
      </c>
    </row>
    <row r="3888" spans="1:18" ht="15" hidden="1">
      <c r="A3888" s="185" t="str">
        <f t="shared" si="138"/>
        <v>B</v>
      </c>
      <c r="B3888" s="191" t="s">
        <v>124</v>
      </c>
      <c r="C3888" s="191" t="s">
        <v>100</v>
      </c>
      <c r="D3888" s="192">
        <f t="shared" si="139"/>
        <v>0</v>
      </c>
      <c r="E3888" s="192">
        <f t="shared" si="139"/>
        <v>0</v>
      </c>
      <c r="F3888" s="192">
        <f t="shared" si="139"/>
        <v>0</v>
      </c>
      <c r="G3888" s="192">
        <f t="shared" si="139"/>
        <v>0</v>
      </c>
      <c r="H3888" s="192">
        <f t="shared" si="139"/>
        <v>0</v>
      </c>
      <c r="I3888" s="192">
        <v>0</v>
      </c>
      <c r="J3888" s="192">
        <v>0</v>
      </c>
      <c r="K3888" s="192">
        <v>0</v>
      </c>
      <c r="L3888" s="192">
        <v>0</v>
      </c>
      <c r="M3888" s="192">
        <v>0</v>
      </c>
      <c r="N3888" s="192">
        <v>0</v>
      </c>
      <c r="O3888" s="192">
        <v>0</v>
      </c>
      <c r="P3888" s="192">
        <v>0</v>
      </c>
      <c r="Q3888" s="192">
        <v>0</v>
      </c>
      <c r="R3888" s="192">
        <v>0</v>
      </c>
    </row>
    <row r="3889" spans="1:18" ht="30.75" hidden="1" thickBot="1">
      <c r="A3889" s="185" t="str">
        <f t="shared" si="138"/>
        <v>B</v>
      </c>
      <c r="B3889" s="186" t="s">
        <v>1942</v>
      </c>
      <c r="C3889" s="187" t="s">
        <v>1943</v>
      </c>
      <c r="D3889" s="188">
        <f t="shared" si="139"/>
        <v>0</v>
      </c>
      <c r="E3889" s="188">
        <f t="shared" si="139"/>
        <v>0</v>
      </c>
      <c r="F3889" s="188">
        <f t="shared" si="139"/>
        <v>0</v>
      </c>
      <c r="G3889" s="188">
        <f t="shared" si="139"/>
        <v>0</v>
      </c>
      <c r="H3889" s="188">
        <f t="shared" si="139"/>
        <v>0</v>
      </c>
      <c r="I3889" s="188">
        <v>0</v>
      </c>
      <c r="J3889" s="188">
        <v>0</v>
      </c>
      <c r="K3889" s="188">
        <v>0</v>
      </c>
      <c r="L3889" s="188">
        <v>0</v>
      </c>
      <c r="M3889" s="188">
        <v>0</v>
      </c>
      <c r="N3889" s="188">
        <v>0</v>
      </c>
      <c r="O3889" s="188">
        <v>0</v>
      </c>
      <c r="P3889" s="188">
        <v>0</v>
      </c>
      <c r="Q3889" s="188">
        <v>0</v>
      </c>
      <c r="R3889" s="188">
        <v>0</v>
      </c>
    </row>
    <row r="3890" spans="1:18" ht="15" hidden="1">
      <c r="A3890" s="185" t="str">
        <f t="shared" si="138"/>
        <v>B</v>
      </c>
      <c r="B3890" s="189" t="s">
        <v>124</v>
      </c>
      <c r="C3890" s="189" t="s">
        <v>96</v>
      </c>
      <c r="D3890" s="190">
        <f t="shared" si="139"/>
        <v>0</v>
      </c>
      <c r="E3890" s="190">
        <f t="shared" si="139"/>
        <v>0</v>
      </c>
      <c r="F3890" s="190">
        <f t="shared" si="139"/>
        <v>0</v>
      </c>
      <c r="G3890" s="190">
        <f t="shared" si="139"/>
        <v>0</v>
      </c>
      <c r="H3890" s="190">
        <f t="shared" si="139"/>
        <v>0</v>
      </c>
      <c r="I3890" s="190">
        <v>0</v>
      </c>
      <c r="J3890" s="190">
        <v>0</v>
      </c>
      <c r="K3890" s="190">
        <v>0</v>
      </c>
      <c r="L3890" s="190">
        <v>0</v>
      </c>
      <c r="M3890" s="190">
        <v>0</v>
      </c>
      <c r="N3890" s="190">
        <v>0</v>
      </c>
      <c r="O3890" s="190">
        <v>0</v>
      </c>
      <c r="P3890" s="190">
        <v>0</v>
      </c>
      <c r="Q3890" s="190">
        <v>0</v>
      </c>
      <c r="R3890" s="190">
        <v>0</v>
      </c>
    </row>
    <row r="3891" spans="1:18" ht="15" hidden="1">
      <c r="A3891" s="185" t="str">
        <f t="shared" si="138"/>
        <v>B</v>
      </c>
      <c r="B3891" s="191" t="s">
        <v>124</v>
      </c>
      <c r="C3891" s="191" t="s">
        <v>100</v>
      </c>
      <c r="D3891" s="192">
        <f t="shared" si="139"/>
        <v>0</v>
      </c>
      <c r="E3891" s="192">
        <f t="shared" si="139"/>
        <v>0</v>
      </c>
      <c r="F3891" s="192">
        <f t="shared" si="139"/>
        <v>0</v>
      </c>
      <c r="G3891" s="192">
        <f t="shared" si="139"/>
        <v>0</v>
      </c>
      <c r="H3891" s="192">
        <f t="shared" si="139"/>
        <v>0</v>
      </c>
      <c r="I3891" s="192">
        <v>0</v>
      </c>
      <c r="J3891" s="192">
        <v>0</v>
      </c>
      <c r="K3891" s="192">
        <v>0</v>
      </c>
      <c r="L3891" s="192">
        <v>0</v>
      </c>
      <c r="M3891" s="192">
        <v>0</v>
      </c>
      <c r="N3891" s="192">
        <v>0</v>
      </c>
      <c r="O3891" s="192">
        <v>0</v>
      </c>
      <c r="P3891" s="192">
        <v>0</v>
      </c>
      <c r="Q3891" s="192">
        <v>0</v>
      </c>
      <c r="R3891" s="192">
        <v>0</v>
      </c>
    </row>
    <row r="3892" spans="1:18" ht="15.75" hidden="1" thickBot="1">
      <c r="A3892" s="185" t="str">
        <f t="shared" si="138"/>
        <v>B</v>
      </c>
      <c r="B3892" s="186" t="s">
        <v>1944</v>
      </c>
      <c r="C3892" s="187" t="s">
        <v>1945</v>
      </c>
      <c r="D3892" s="188">
        <f t="shared" si="139"/>
        <v>0</v>
      </c>
      <c r="E3892" s="188">
        <f t="shared" si="139"/>
        <v>0</v>
      </c>
      <c r="F3892" s="188">
        <f t="shared" si="139"/>
        <v>0</v>
      </c>
      <c r="G3892" s="188">
        <f t="shared" si="139"/>
        <v>0</v>
      </c>
      <c r="H3892" s="188">
        <f t="shared" si="139"/>
        <v>0</v>
      </c>
      <c r="I3892" s="188">
        <v>0</v>
      </c>
      <c r="J3892" s="188">
        <v>0</v>
      </c>
      <c r="K3892" s="188">
        <v>0</v>
      </c>
      <c r="L3892" s="188">
        <v>0</v>
      </c>
      <c r="M3892" s="188">
        <v>0</v>
      </c>
      <c r="N3892" s="188">
        <v>0</v>
      </c>
      <c r="O3892" s="188">
        <v>0</v>
      </c>
      <c r="P3892" s="188">
        <v>0</v>
      </c>
      <c r="Q3892" s="188">
        <v>0</v>
      </c>
      <c r="R3892" s="188">
        <v>0</v>
      </c>
    </row>
    <row r="3893" spans="1:18" ht="15" hidden="1">
      <c r="A3893" s="185" t="str">
        <f t="shared" si="138"/>
        <v>B</v>
      </c>
      <c r="B3893" s="189" t="s">
        <v>124</v>
      </c>
      <c r="C3893" s="189" t="s">
        <v>96</v>
      </c>
      <c r="D3893" s="190">
        <f t="shared" si="139"/>
        <v>0</v>
      </c>
      <c r="E3893" s="190">
        <f t="shared" si="139"/>
        <v>0</v>
      </c>
      <c r="F3893" s="190">
        <f t="shared" si="139"/>
        <v>0</v>
      </c>
      <c r="G3893" s="190">
        <f t="shared" si="139"/>
        <v>0</v>
      </c>
      <c r="H3893" s="190">
        <f t="shared" si="139"/>
        <v>0</v>
      </c>
      <c r="I3893" s="190">
        <v>0</v>
      </c>
      <c r="J3893" s="190">
        <v>0</v>
      </c>
      <c r="K3893" s="190">
        <v>0</v>
      </c>
      <c r="L3893" s="190">
        <v>0</v>
      </c>
      <c r="M3893" s="190">
        <v>0</v>
      </c>
      <c r="N3893" s="190">
        <v>0</v>
      </c>
      <c r="O3893" s="190">
        <v>0</v>
      </c>
      <c r="P3893" s="190">
        <v>0</v>
      </c>
      <c r="Q3893" s="190">
        <v>0</v>
      </c>
      <c r="R3893" s="190">
        <v>0</v>
      </c>
    </row>
    <row r="3894" spans="1:18" ht="15" hidden="1">
      <c r="A3894" s="185" t="str">
        <f t="shared" si="138"/>
        <v>B</v>
      </c>
      <c r="B3894" s="191" t="s">
        <v>124</v>
      </c>
      <c r="C3894" s="191" t="s">
        <v>100</v>
      </c>
      <c r="D3894" s="192">
        <f t="shared" si="139"/>
        <v>0</v>
      </c>
      <c r="E3894" s="192">
        <f t="shared" si="139"/>
        <v>0</v>
      </c>
      <c r="F3894" s="192">
        <f t="shared" si="139"/>
        <v>0</v>
      </c>
      <c r="G3894" s="192">
        <f t="shared" si="139"/>
        <v>0</v>
      </c>
      <c r="H3894" s="192">
        <f t="shared" si="139"/>
        <v>0</v>
      </c>
      <c r="I3894" s="192">
        <v>0</v>
      </c>
      <c r="J3894" s="192">
        <v>0</v>
      </c>
      <c r="K3894" s="192">
        <v>0</v>
      </c>
      <c r="L3894" s="192">
        <v>0</v>
      </c>
      <c r="M3894" s="192">
        <v>0</v>
      </c>
      <c r="N3894" s="192">
        <v>0</v>
      </c>
      <c r="O3894" s="192">
        <v>0</v>
      </c>
      <c r="P3894" s="192">
        <v>0</v>
      </c>
      <c r="Q3894" s="192">
        <v>0</v>
      </c>
      <c r="R3894" s="192">
        <v>0</v>
      </c>
    </row>
    <row r="3895" spans="1:18" ht="30.75" hidden="1" thickBot="1">
      <c r="A3895" s="185" t="str">
        <f t="shared" si="138"/>
        <v>B</v>
      </c>
      <c r="B3895" s="186" t="s">
        <v>1946</v>
      </c>
      <c r="C3895" s="187" t="s">
        <v>1947</v>
      </c>
      <c r="D3895" s="188">
        <f t="shared" si="139"/>
        <v>0</v>
      </c>
      <c r="E3895" s="188">
        <f t="shared" si="139"/>
        <v>0</v>
      </c>
      <c r="F3895" s="188">
        <f t="shared" si="139"/>
        <v>0</v>
      </c>
      <c r="G3895" s="188">
        <f t="shared" si="139"/>
        <v>0</v>
      </c>
      <c r="H3895" s="188">
        <f t="shared" si="139"/>
        <v>0</v>
      </c>
      <c r="I3895" s="188">
        <v>0</v>
      </c>
      <c r="J3895" s="188">
        <v>0</v>
      </c>
      <c r="K3895" s="188">
        <v>0</v>
      </c>
      <c r="L3895" s="188">
        <v>0</v>
      </c>
      <c r="M3895" s="188">
        <v>0</v>
      </c>
      <c r="N3895" s="188">
        <v>0</v>
      </c>
      <c r="O3895" s="188">
        <v>0</v>
      </c>
      <c r="P3895" s="188">
        <v>0</v>
      </c>
      <c r="Q3895" s="188">
        <v>0</v>
      </c>
      <c r="R3895" s="188">
        <v>0</v>
      </c>
    </row>
    <row r="3896" spans="1:18" ht="15" hidden="1">
      <c r="A3896" s="185" t="str">
        <f t="shared" si="138"/>
        <v>B</v>
      </c>
      <c r="B3896" s="189" t="s">
        <v>124</v>
      </c>
      <c r="C3896" s="189" t="s">
        <v>96</v>
      </c>
      <c r="D3896" s="190">
        <f t="shared" si="139"/>
        <v>0</v>
      </c>
      <c r="E3896" s="190">
        <f t="shared" si="139"/>
        <v>0</v>
      </c>
      <c r="F3896" s="190">
        <f t="shared" si="139"/>
        <v>0</v>
      </c>
      <c r="G3896" s="190">
        <f t="shared" si="139"/>
        <v>0</v>
      </c>
      <c r="H3896" s="190">
        <f t="shared" si="139"/>
        <v>0</v>
      </c>
      <c r="I3896" s="190">
        <v>0</v>
      </c>
      <c r="J3896" s="190">
        <v>0</v>
      </c>
      <c r="K3896" s="190">
        <v>0</v>
      </c>
      <c r="L3896" s="190">
        <v>0</v>
      </c>
      <c r="M3896" s="190">
        <v>0</v>
      </c>
      <c r="N3896" s="190">
        <v>0</v>
      </c>
      <c r="O3896" s="190">
        <v>0</v>
      </c>
      <c r="P3896" s="190">
        <v>0</v>
      </c>
      <c r="Q3896" s="190">
        <v>0</v>
      </c>
      <c r="R3896" s="190">
        <v>0</v>
      </c>
    </row>
    <row r="3897" spans="1:18" ht="15" hidden="1">
      <c r="A3897" s="185" t="str">
        <f t="shared" si="138"/>
        <v>B</v>
      </c>
      <c r="B3897" s="191" t="s">
        <v>124</v>
      </c>
      <c r="C3897" s="191" t="s">
        <v>100</v>
      </c>
      <c r="D3897" s="192">
        <f t="shared" si="139"/>
        <v>0</v>
      </c>
      <c r="E3897" s="192">
        <f t="shared" si="139"/>
        <v>0</v>
      </c>
      <c r="F3897" s="192">
        <f t="shared" si="139"/>
        <v>0</v>
      </c>
      <c r="G3897" s="192">
        <f t="shared" si="139"/>
        <v>0</v>
      </c>
      <c r="H3897" s="192">
        <f t="shared" si="139"/>
        <v>0</v>
      </c>
      <c r="I3897" s="192">
        <v>0</v>
      </c>
      <c r="J3897" s="192">
        <v>0</v>
      </c>
      <c r="K3897" s="192">
        <v>0</v>
      </c>
      <c r="L3897" s="192">
        <v>0</v>
      </c>
      <c r="M3897" s="192">
        <v>0</v>
      </c>
      <c r="N3897" s="192">
        <v>0</v>
      </c>
      <c r="O3897" s="192">
        <v>0</v>
      </c>
      <c r="P3897" s="192">
        <v>0</v>
      </c>
      <c r="Q3897" s="192">
        <v>0</v>
      </c>
      <c r="R3897" s="192">
        <v>0</v>
      </c>
    </row>
    <row r="3898" spans="1:18" ht="15.75" hidden="1" thickBot="1">
      <c r="A3898" s="185" t="str">
        <f t="shared" si="138"/>
        <v>B</v>
      </c>
      <c r="B3898" s="186" t="s">
        <v>1948</v>
      </c>
      <c r="C3898" s="187" t="s">
        <v>1949</v>
      </c>
      <c r="D3898" s="188">
        <f t="shared" si="139"/>
        <v>0</v>
      </c>
      <c r="E3898" s="188">
        <f t="shared" si="139"/>
        <v>0</v>
      </c>
      <c r="F3898" s="188">
        <f t="shared" si="139"/>
        <v>0</v>
      </c>
      <c r="G3898" s="188">
        <f t="shared" si="139"/>
        <v>0</v>
      </c>
      <c r="H3898" s="188">
        <f t="shared" si="139"/>
        <v>0</v>
      </c>
      <c r="I3898" s="188">
        <v>0</v>
      </c>
      <c r="J3898" s="188">
        <v>0</v>
      </c>
      <c r="K3898" s="188">
        <v>0</v>
      </c>
      <c r="L3898" s="188">
        <v>0</v>
      </c>
      <c r="M3898" s="188">
        <v>0</v>
      </c>
      <c r="N3898" s="188">
        <v>0</v>
      </c>
      <c r="O3898" s="188">
        <v>0</v>
      </c>
      <c r="P3898" s="188">
        <v>0</v>
      </c>
      <c r="Q3898" s="188">
        <v>0</v>
      </c>
      <c r="R3898" s="188">
        <v>0</v>
      </c>
    </row>
    <row r="3899" spans="1:18" ht="15" hidden="1">
      <c r="A3899" s="185" t="str">
        <f t="shared" si="138"/>
        <v>B</v>
      </c>
      <c r="B3899" s="189" t="s">
        <v>124</v>
      </c>
      <c r="C3899" s="189" t="s">
        <v>96</v>
      </c>
      <c r="D3899" s="190">
        <f t="shared" si="139"/>
        <v>0</v>
      </c>
      <c r="E3899" s="190">
        <f t="shared" si="139"/>
        <v>0</v>
      </c>
      <c r="F3899" s="190">
        <f t="shared" si="139"/>
        <v>0</v>
      </c>
      <c r="G3899" s="190">
        <f t="shared" si="139"/>
        <v>0</v>
      </c>
      <c r="H3899" s="190">
        <f t="shared" si="139"/>
        <v>0</v>
      </c>
      <c r="I3899" s="190">
        <v>0</v>
      </c>
      <c r="J3899" s="190">
        <v>0</v>
      </c>
      <c r="K3899" s="190">
        <v>0</v>
      </c>
      <c r="L3899" s="190">
        <v>0</v>
      </c>
      <c r="M3899" s="190">
        <v>0</v>
      </c>
      <c r="N3899" s="190">
        <v>0</v>
      </c>
      <c r="O3899" s="190">
        <v>0</v>
      </c>
      <c r="P3899" s="190">
        <v>0</v>
      </c>
      <c r="Q3899" s="190">
        <v>0</v>
      </c>
      <c r="R3899" s="190">
        <v>0</v>
      </c>
    </row>
    <row r="3900" spans="1:18" ht="15" hidden="1">
      <c r="A3900" s="185" t="str">
        <f t="shared" si="138"/>
        <v>B</v>
      </c>
      <c r="B3900" s="191" t="s">
        <v>124</v>
      </c>
      <c r="C3900" s="191" t="s">
        <v>100</v>
      </c>
      <c r="D3900" s="192">
        <f t="shared" si="139"/>
        <v>0</v>
      </c>
      <c r="E3900" s="192">
        <f t="shared" si="139"/>
        <v>0</v>
      </c>
      <c r="F3900" s="192">
        <f t="shared" si="139"/>
        <v>0</v>
      </c>
      <c r="G3900" s="192">
        <f t="shared" si="139"/>
        <v>0</v>
      </c>
      <c r="H3900" s="192">
        <f t="shared" si="139"/>
        <v>0</v>
      </c>
      <c r="I3900" s="192">
        <v>0</v>
      </c>
      <c r="J3900" s="192">
        <v>0</v>
      </c>
      <c r="K3900" s="192">
        <v>0</v>
      </c>
      <c r="L3900" s="192">
        <v>0</v>
      </c>
      <c r="M3900" s="192">
        <v>0</v>
      </c>
      <c r="N3900" s="192">
        <v>0</v>
      </c>
      <c r="O3900" s="192">
        <v>0</v>
      </c>
      <c r="P3900" s="192">
        <v>0</v>
      </c>
      <c r="Q3900" s="192">
        <v>0</v>
      </c>
      <c r="R3900" s="192">
        <v>0</v>
      </c>
    </row>
    <row r="3901" spans="1:18" ht="30.75" hidden="1" thickBot="1">
      <c r="A3901" s="185" t="str">
        <f t="shared" si="138"/>
        <v>B</v>
      </c>
      <c r="B3901" s="186" t="s">
        <v>1950</v>
      </c>
      <c r="C3901" s="187" t="s">
        <v>1951</v>
      </c>
      <c r="D3901" s="188">
        <f t="shared" si="139"/>
        <v>0</v>
      </c>
      <c r="E3901" s="188">
        <f t="shared" si="139"/>
        <v>0</v>
      </c>
      <c r="F3901" s="188">
        <f t="shared" si="139"/>
        <v>0</v>
      </c>
      <c r="G3901" s="188">
        <f t="shared" si="139"/>
        <v>0</v>
      </c>
      <c r="H3901" s="188">
        <f t="shared" si="139"/>
        <v>0</v>
      </c>
      <c r="I3901" s="188">
        <v>0</v>
      </c>
      <c r="J3901" s="188">
        <v>0</v>
      </c>
      <c r="K3901" s="188">
        <v>0</v>
      </c>
      <c r="L3901" s="188">
        <v>0</v>
      </c>
      <c r="M3901" s="188">
        <v>0</v>
      </c>
      <c r="N3901" s="188">
        <v>0</v>
      </c>
      <c r="O3901" s="188">
        <v>0</v>
      </c>
      <c r="P3901" s="188">
        <v>0</v>
      </c>
      <c r="Q3901" s="188">
        <v>0</v>
      </c>
      <c r="R3901" s="188">
        <v>0</v>
      </c>
    </row>
    <row r="3902" spans="1:18" ht="15" hidden="1">
      <c r="A3902" s="185" t="str">
        <f t="shared" si="138"/>
        <v>B</v>
      </c>
      <c r="B3902" s="189" t="s">
        <v>124</v>
      </c>
      <c r="C3902" s="189" t="s">
        <v>96</v>
      </c>
      <c r="D3902" s="190">
        <f t="shared" si="139"/>
        <v>0</v>
      </c>
      <c r="E3902" s="190">
        <f t="shared" si="139"/>
        <v>0</v>
      </c>
      <c r="F3902" s="190">
        <f t="shared" si="139"/>
        <v>0</v>
      </c>
      <c r="G3902" s="190">
        <f t="shared" si="139"/>
        <v>0</v>
      </c>
      <c r="H3902" s="190">
        <f t="shared" si="139"/>
        <v>0</v>
      </c>
      <c r="I3902" s="190">
        <v>0</v>
      </c>
      <c r="J3902" s="190">
        <v>0</v>
      </c>
      <c r="K3902" s="190">
        <v>0</v>
      </c>
      <c r="L3902" s="190">
        <v>0</v>
      </c>
      <c r="M3902" s="190">
        <v>0</v>
      </c>
      <c r="N3902" s="190">
        <v>0</v>
      </c>
      <c r="O3902" s="190">
        <v>0</v>
      </c>
      <c r="P3902" s="190">
        <v>0</v>
      </c>
      <c r="Q3902" s="190">
        <v>0</v>
      </c>
      <c r="R3902" s="190">
        <v>0</v>
      </c>
    </row>
    <row r="3903" spans="1:18" ht="15" hidden="1">
      <c r="A3903" s="185" t="str">
        <f t="shared" si="138"/>
        <v>B</v>
      </c>
      <c r="B3903" s="191" t="s">
        <v>124</v>
      </c>
      <c r="C3903" s="191" t="s">
        <v>100</v>
      </c>
      <c r="D3903" s="192">
        <f t="shared" si="139"/>
        <v>0</v>
      </c>
      <c r="E3903" s="192">
        <f t="shared" si="139"/>
        <v>0</v>
      </c>
      <c r="F3903" s="192">
        <f t="shared" si="139"/>
        <v>0</v>
      </c>
      <c r="G3903" s="192">
        <f t="shared" si="139"/>
        <v>0</v>
      </c>
      <c r="H3903" s="192">
        <f t="shared" si="139"/>
        <v>0</v>
      </c>
      <c r="I3903" s="192">
        <v>0</v>
      </c>
      <c r="J3903" s="192">
        <v>0</v>
      </c>
      <c r="K3903" s="192">
        <v>0</v>
      </c>
      <c r="L3903" s="192">
        <v>0</v>
      </c>
      <c r="M3903" s="192">
        <v>0</v>
      </c>
      <c r="N3903" s="192">
        <v>0</v>
      </c>
      <c r="O3903" s="192">
        <v>0</v>
      </c>
      <c r="P3903" s="192">
        <v>0</v>
      </c>
      <c r="Q3903" s="192">
        <v>0</v>
      </c>
      <c r="R3903" s="192">
        <v>0</v>
      </c>
    </row>
    <row r="3904" spans="1:18" ht="15.75" hidden="1" thickBot="1">
      <c r="A3904" s="185" t="str">
        <f t="shared" si="138"/>
        <v>B</v>
      </c>
      <c r="B3904" s="186" t="s">
        <v>1952</v>
      </c>
      <c r="C3904" s="187" t="s">
        <v>1953</v>
      </c>
      <c r="D3904" s="188">
        <f t="shared" si="139"/>
        <v>0</v>
      </c>
      <c r="E3904" s="188">
        <f t="shared" si="139"/>
        <v>0</v>
      </c>
      <c r="F3904" s="188">
        <f t="shared" si="139"/>
        <v>0</v>
      </c>
      <c r="G3904" s="188">
        <f t="shared" si="139"/>
        <v>0</v>
      </c>
      <c r="H3904" s="188">
        <f t="shared" si="139"/>
        <v>0</v>
      </c>
      <c r="I3904" s="188">
        <v>0</v>
      </c>
      <c r="J3904" s="188">
        <v>0</v>
      </c>
      <c r="K3904" s="188">
        <v>0</v>
      </c>
      <c r="L3904" s="188">
        <v>0</v>
      </c>
      <c r="M3904" s="188">
        <v>0</v>
      </c>
      <c r="N3904" s="188">
        <v>0</v>
      </c>
      <c r="O3904" s="188">
        <v>0</v>
      </c>
      <c r="P3904" s="188">
        <v>0</v>
      </c>
      <c r="Q3904" s="188">
        <v>0</v>
      </c>
      <c r="R3904" s="188">
        <v>0</v>
      </c>
    </row>
    <row r="3905" spans="1:18" ht="15" hidden="1">
      <c r="A3905" s="185" t="str">
        <f t="shared" si="138"/>
        <v>B</v>
      </c>
      <c r="B3905" s="189" t="s">
        <v>124</v>
      </c>
      <c r="C3905" s="189" t="s">
        <v>96</v>
      </c>
      <c r="D3905" s="190">
        <f t="shared" si="139"/>
        <v>0</v>
      </c>
      <c r="E3905" s="190">
        <f t="shared" si="139"/>
        <v>0</v>
      </c>
      <c r="F3905" s="190">
        <f t="shared" si="139"/>
        <v>0</v>
      </c>
      <c r="G3905" s="190">
        <f t="shared" si="139"/>
        <v>0</v>
      </c>
      <c r="H3905" s="190">
        <f t="shared" si="139"/>
        <v>0</v>
      </c>
      <c r="I3905" s="190">
        <v>0</v>
      </c>
      <c r="J3905" s="190">
        <v>0</v>
      </c>
      <c r="K3905" s="190">
        <v>0</v>
      </c>
      <c r="L3905" s="190">
        <v>0</v>
      </c>
      <c r="M3905" s="190">
        <v>0</v>
      </c>
      <c r="N3905" s="190">
        <v>0</v>
      </c>
      <c r="O3905" s="190">
        <v>0</v>
      </c>
      <c r="P3905" s="190">
        <v>0</v>
      </c>
      <c r="Q3905" s="190">
        <v>0</v>
      </c>
      <c r="R3905" s="190">
        <v>0</v>
      </c>
    </row>
    <row r="3906" spans="1:18" ht="15" hidden="1">
      <c r="A3906" s="185" t="str">
        <f t="shared" si="138"/>
        <v>B</v>
      </c>
      <c r="B3906" s="191" t="s">
        <v>124</v>
      </c>
      <c r="C3906" s="191" t="s">
        <v>97</v>
      </c>
      <c r="D3906" s="192">
        <f t="shared" si="139"/>
        <v>0</v>
      </c>
      <c r="E3906" s="192">
        <f t="shared" si="139"/>
        <v>0</v>
      </c>
      <c r="F3906" s="192">
        <f t="shared" si="139"/>
        <v>0</v>
      </c>
      <c r="G3906" s="192">
        <f t="shared" si="139"/>
        <v>0</v>
      </c>
      <c r="H3906" s="192">
        <f t="shared" si="139"/>
        <v>0</v>
      </c>
      <c r="I3906" s="192">
        <v>0</v>
      </c>
      <c r="J3906" s="192">
        <v>0</v>
      </c>
      <c r="K3906" s="192">
        <v>0</v>
      </c>
      <c r="L3906" s="192">
        <v>0</v>
      </c>
      <c r="M3906" s="192">
        <v>0</v>
      </c>
      <c r="N3906" s="192">
        <v>0</v>
      </c>
      <c r="O3906" s="192">
        <v>0</v>
      </c>
      <c r="P3906" s="192">
        <v>0</v>
      </c>
      <c r="Q3906" s="192">
        <v>0</v>
      </c>
      <c r="R3906" s="192">
        <v>0</v>
      </c>
    </row>
    <row r="3907" spans="1:18" ht="15" hidden="1">
      <c r="A3907" s="185" t="str">
        <f t="shared" si="138"/>
        <v>B</v>
      </c>
      <c r="B3907" s="191" t="s">
        <v>124</v>
      </c>
      <c r="C3907" s="191" t="s">
        <v>98</v>
      </c>
      <c r="D3907" s="192">
        <f t="shared" si="139"/>
        <v>0</v>
      </c>
      <c r="E3907" s="192">
        <f t="shared" si="139"/>
        <v>0</v>
      </c>
      <c r="F3907" s="192">
        <f t="shared" si="139"/>
        <v>0</v>
      </c>
      <c r="G3907" s="192">
        <f t="shared" si="139"/>
        <v>0</v>
      </c>
      <c r="H3907" s="192">
        <f t="shared" si="139"/>
        <v>0</v>
      </c>
      <c r="I3907" s="192">
        <v>0</v>
      </c>
      <c r="J3907" s="192">
        <v>0</v>
      </c>
      <c r="K3907" s="192">
        <v>0</v>
      </c>
      <c r="L3907" s="192">
        <v>0</v>
      </c>
      <c r="M3907" s="192">
        <v>0</v>
      </c>
      <c r="N3907" s="192">
        <v>0</v>
      </c>
      <c r="O3907" s="192">
        <v>0</v>
      </c>
      <c r="P3907" s="192">
        <v>0</v>
      </c>
      <c r="Q3907" s="192">
        <v>0</v>
      </c>
      <c r="R3907" s="192">
        <v>0</v>
      </c>
    </row>
    <row r="3908" spans="1:18" ht="15" hidden="1">
      <c r="A3908" s="185" t="str">
        <f t="shared" si="138"/>
        <v>B</v>
      </c>
      <c r="B3908" s="191" t="s">
        <v>124</v>
      </c>
      <c r="C3908" s="191" t="s">
        <v>100</v>
      </c>
      <c r="D3908" s="192">
        <f t="shared" si="139"/>
        <v>0</v>
      </c>
      <c r="E3908" s="192">
        <f t="shared" si="139"/>
        <v>0</v>
      </c>
      <c r="F3908" s="192">
        <f t="shared" si="139"/>
        <v>0</v>
      </c>
      <c r="G3908" s="192">
        <f t="shared" si="139"/>
        <v>0</v>
      </c>
      <c r="H3908" s="192">
        <f t="shared" si="139"/>
        <v>0</v>
      </c>
      <c r="I3908" s="192">
        <v>0</v>
      </c>
      <c r="J3908" s="192">
        <v>0</v>
      </c>
      <c r="K3908" s="192">
        <v>0</v>
      </c>
      <c r="L3908" s="192">
        <v>0</v>
      </c>
      <c r="M3908" s="192">
        <v>0</v>
      </c>
      <c r="N3908" s="192">
        <v>0</v>
      </c>
      <c r="O3908" s="192">
        <v>0</v>
      </c>
      <c r="P3908" s="192">
        <v>0</v>
      </c>
      <c r="Q3908" s="192">
        <v>0</v>
      </c>
      <c r="R3908" s="192">
        <v>0</v>
      </c>
    </row>
    <row r="3909" spans="1:18" ht="15" hidden="1">
      <c r="A3909" s="185" t="str">
        <f t="shared" si="138"/>
        <v>B</v>
      </c>
      <c r="B3909" s="191" t="s">
        <v>124</v>
      </c>
      <c r="C3909" s="191" t="s">
        <v>15</v>
      </c>
      <c r="D3909" s="192">
        <f t="shared" si="139"/>
        <v>0</v>
      </c>
      <c r="E3909" s="192">
        <f t="shared" si="139"/>
        <v>0</v>
      </c>
      <c r="F3909" s="192">
        <f t="shared" si="139"/>
        <v>0</v>
      </c>
      <c r="G3909" s="192">
        <f t="shared" si="139"/>
        <v>0</v>
      </c>
      <c r="H3909" s="192">
        <f t="shared" si="139"/>
        <v>0</v>
      </c>
      <c r="I3909" s="192">
        <v>0</v>
      </c>
      <c r="J3909" s="192">
        <v>0</v>
      </c>
      <c r="K3909" s="192">
        <v>0</v>
      </c>
      <c r="L3909" s="192">
        <v>0</v>
      </c>
      <c r="M3909" s="192">
        <v>0</v>
      </c>
      <c r="N3909" s="192">
        <v>0</v>
      </c>
      <c r="O3909" s="192">
        <v>0</v>
      </c>
      <c r="P3909" s="192">
        <v>0</v>
      </c>
      <c r="Q3909" s="192">
        <v>0</v>
      </c>
      <c r="R3909" s="192">
        <v>0</v>
      </c>
    </row>
    <row r="3910" spans="1:18" ht="15" hidden="1">
      <c r="A3910" s="185" t="str">
        <f t="shared" si="138"/>
        <v>B</v>
      </c>
      <c r="B3910" s="189" t="s">
        <v>124</v>
      </c>
      <c r="C3910" s="189" t="s">
        <v>121</v>
      </c>
      <c r="D3910" s="190">
        <f t="shared" si="139"/>
        <v>0</v>
      </c>
      <c r="E3910" s="190">
        <f t="shared" si="139"/>
        <v>0</v>
      </c>
      <c r="F3910" s="190">
        <f t="shared" si="139"/>
        <v>0</v>
      </c>
      <c r="G3910" s="190">
        <f t="shared" si="139"/>
        <v>0</v>
      </c>
      <c r="H3910" s="190">
        <f t="shared" si="139"/>
        <v>0</v>
      </c>
      <c r="I3910" s="190">
        <v>0</v>
      </c>
      <c r="J3910" s="190">
        <v>0</v>
      </c>
      <c r="K3910" s="190">
        <v>0</v>
      </c>
      <c r="L3910" s="190">
        <v>0</v>
      </c>
      <c r="M3910" s="190">
        <v>0</v>
      </c>
      <c r="N3910" s="190">
        <v>0</v>
      </c>
      <c r="O3910" s="190">
        <v>0</v>
      </c>
      <c r="P3910" s="190">
        <v>0</v>
      </c>
      <c r="Q3910" s="190">
        <v>0</v>
      </c>
      <c r="R3910" s="190">
        <v>0</v>
      </c>
    </row>
    <row r="3911" spans="1:18" ht="15.75" hidden="1" thickBot="1">
      <c r="A3911" s="185" t="str">
        <f t="shared" ref="A3911:A3974" si="140">(IF(OR(D3911&lt;&gt;0,E3911&lt;&gt;0,F3911&lt;&gt;0,G3911&lt;&gt;0,H3911&lt;&gt;0),"A","B"))</f>
        <v>B</v>
      </c>
      <c r="B3911" s="186" t="s">
        <v>1954</v>
      </c>
      <c r="C3911" s="187" t="s">
        <v>1955</v>
      </c>
      <c r="D3911" s="188">
        <f t="shared" si="139"/>
        <v>0</v>
      </c>
      <c r="E3911" s="188">
        <f t="shared" si="139"/>
        <v>0</v>
      </c>
      <c r="F3911" s="188">
        <f t="shared" si="139"/>
        <v>0</v>
      </c>
      <c r="G3911" s="188">
        <f t="shared" si="139"/>
        <v>0</v>
      </c>
      <c r="H3911" s="188">
        <f t="shared" si="139"/>
        <v>0</v>
      </c>
      <c r="I3911" s="188">
        <v>0</v>
      </c>
      <c r="J3911" s="188">
        <v>0</v>
      </c>
      <c r="K3911" s="188">
        <v>0</v>
      </c>
      <c r="L3911" s="188">
        <v>0</v>
      </c>
      <c r="M3911" s="188">
        <v>0</v>
      </c>
      <c r="N3911" s="188">
        <v>0</v>
      </c>
      <c r="O3911" s="188">
        <v>0</v>
      </c>
      <c r="P3911" s="188">
        <v>0</v>
      </c>
      <c r="Q3911" s="188">
        <v>0</v>
      </c>
      <c r="R3911" s="188">
        <v>0</v>
      </c>
    </row>
    <row r="3912" spans="1:18" ht="15" hidden="1">
      <c r="A3912" s="185" t="str">
        <f t="shared" si="140"/>
        <v>B</v>
      </c>
      <c r="B3912" s="189" t="s">
        <v>124</v>
      </c>
      <c r="C3912" s="189" t="s">
        <v>96</v>
      </c>
      <c r="D3912" s="190">
        <f t="shared" si="139"/>
        <v>0</v>
      </c>
      <c r="E3912" s="190">
        <f t="shared" si="139"/>
        <v>0</v>
      </c>
      <c r="F3912" s="190">
        <f t="shared" si="139"/>
        <v>0</v>
      </c>
      <c r="G3912" s="190">
        <f t="shared" si="139"/>
        <v>0</v>
      </c>
      <c r="H3912" s="190">
        <f t="shared" si="139"/>
        <v>0</v>
      </c>
      <c r="I3912" s="190">
        <v>0</v>
      </c>
      <c r="J3912" s="190">
        <v>0</v>
      </c>
      <c r="K3912" s="190">
        <v>0</v>
      </c>
      <c r="L3912" s="190">
        <v>0</v>
      </c>
      <c r="M3912" s="190">
        <v>0</v>
      </c>
      <c r="N3912" s="190">
        <v>0</v>
      </c>
      <c r="O3912" s="190">
        <v>0</v>
      </c>
      <c r="P3912" s="190">
        <v>0</v>
      </c>
      <c r="Q3912" s="190">
        <v>0</v>
      </c>
      <c r="R3912" s="190">
        <v>0</v>
      </c>
    </row>
    <row r="3913" spans="1:18" ht="15" hidden="1">
      <c r="A3913" s="185" t="str">
        <f t="shared" si="140"/>
        <v>B</v>
      </c>
      <c r="B3913" s="191" t="s">
        <v>124</v>
      </c>
      <c r="C3913" s="191" t="s">
        <v>100</v>
      </c>
      <c r="D3913" s="192">
        <f t="shared" si="139"/>
        <v>0</v>
      </c>
      <c r="E3913" s="192">
        <f t="shared" si="139"/>
        <v>0</v>
      </c>
      <c r="F3913" s="192">
        <f t="shared" si="139"/>
        <v>0</v>
      </c>
      <c r="G3913" s="192">
        <f t="shared" si="139"/>
        <v>0</v>
      </c>
      <c r="H3913" s="192">
        <f t="shared" si="139"/>
        <v>0</v>
      </c>
      <c r="I3913" s="192">
        <v>0</v>
      </c>
      <c r="J3913" s="192">
        <v>0</v>
      </c>
      <c r="K3913" s="192">
        <v>0</v>
      </c>
      <c r="L3913" s="192">
        <v>0</v>
      </c>
      <c r="M3913" s="192">
        <v>0</v>
      </c>
      <c r="N3913" s="192">
        <v>0</v>
      </c>
      <c r="O3913" s="192">
        <v>0</v>
      </c>
      <c r="P3913" s="192">
        <v>0</v>
      </c>
      <c r="Q3913" s="192">
        <v>0</v>
      </c>
      <c r="R3913" s="192">
        <v>0</v>
      </c>
    </row>
    <row r="3914" spans="1:18" ht="30.75" hidden="1" thickBot="1">
      <c r="A3914" s="185" t="str">
        <f t="shared" si="140"/>
        <v>B</v>
      </c>
      <c r="B3914" s="186" t="s">
        <v>1956</v>
      </c>
      <c r="C3914" s="187" t="s">
        <v>1957</v>
      </c>
      <c r="D3914" s="188">
        <f t="shared" si="139"/>
        <v>0</v>
      </c>
      <c r="E3914" s="188">
        <f t="shared" si="139"/>
        <v>0</v>
      </c>
      <c r="F3914" s="188">
        <f t="shared" si="139"/>
        <v>0</v>
      </c>
      <c r="G3914" s="188">
        <f t="shared" si="139"/>
        <v>0</v>
      </c>
      <c r="H3914" s="188">
        <f t="shared" si="139"/>
        <v>0</v>
      </c>
      <c r="I3914" s="188">
        <v>0</v>
      </c>
      <c r="J3914" s="188">
        <v>0</v>
      </c>
      <c r="K3914" s="188">
        <v>0</v>
      </c>
      <c r="L3914" s="188">
        <v>0</v>
      </c>
      <c r="M3914" s="188">
        <v>0</v>
      </c>
      <c r="N3914" s="188">
        <v>0</v>
      </c>
      <c r="O3914" s="188">
        <v>0</v>
      </c>
      <c r="P3914" s="188">
        <v>0</v>
      </c>
      <c r="Q3914" s="188">
        <v>0</v>
      </c>
      <c r="R3914" s="188">
        <v>0</v>
      </c>
    </row>
    <row r="3915" spans="1:18" ht="15" hidden="1">
      <c r="A3915" s="185" t="str">
        <f t="shared" si="140"/>
        <v>B</v>
      </c>
      <c r="B3915" s="189" t="s">
        <v>124</v>
      </c>
      <c r="C3915" s="189" t="s">
        <v>96</v>
      </c>
      <c r="D3915" s="190">
        <f t="shared" si="139"/>
        <v>0</v>
      </c>
      <c r="E3915" s="190">
        <f t="shared" si="139"/>
        <v>0</v>
      </c>
      <c r="F3915" s="190">
        <f t="shared" si="139"/>
        <v>0</v>
      </c>
      <c r="G3915" s="190">
        <f t="shared" si="139"/>
        <v>0</v>
      </c>
      <c r="H3915" s="190">
        <f t="shared" si="139"/>
        <v>0</v>
      </c>
      <c r="I3915" s="190">
        <v>0</v>
      </c>
      <c r="J3915" s="190">
        <v>0</v>
      </c>
      <c r="K3915" s="190">
        <v>0</v>
      </c>
      <c r="L3915" s="190">
        <v>0</v>
      </c>
      <c r="M3915" s="190">
        <v>0</v>
      </c>
      <c r="N3915" s="190">
        <v>0</v>
      </c>
      <c r="O3915" s="190">
        <v>0</v>
      </c>
      <c r="P3915" s="190">
        <v>0</v>
      </c>
      <c r="Q3915" s="190">
        <v>0</v>
      </c>
      <c r="R3915" s="190">
        <v>0</v>
      </c>
    </row>
    <row r="3916" spans="1:18" ht="15" hidden="1">
      <c r="A3916" s="185" t="str">
        <f t="shared" si="140"/>
        <v>B</v>
      </c>
      <c r="B3916" s="191" t="s">
        <v>124</v>
      </c>
      <c r="C3916" s="191" t="s">
        <v>100</v>
      </c>
      <c r="D3916" s="192">
        <f t="shared" si="139"/>
        <v>0</v>
      </c>
      <c r="E3916" s="192">
        <f t="shared" si="139"/>
        <v>0</v>
      </c>
      <c r="F3916" s="192">
        <f t="shared" si="139"/>
        <v>0</v>
      </c>
      <c r="G3916" s="192">
        <f t="shared" si="139"/>
        <v>0</v>
      </c>
      <c r="H3916" s="192">
        <f t="shared" si="139"/>
        <v>0</v>
      </c>
      <c r="I3916" s="192">
        <v>0</v>
      </c>
      <c r="J3916" s="192">
        <v>0</v>
      </c>
      <c r="K3916" s="192">
        <v>0</v>
      </c>
      <c r="L3916" s="192">
        <v>0</v>
      </c>
      <c r="M3916" s="192">
        <v>0</v>
      </c>
      <c r="N3916" s="192">
        <v>0</v>
      </c>
      <c r="O3916" s="192">
        <v>0</v>
      </c>
      <c r="P3916" s="192">
        <v>0</v>
      </c>
      <c r="Q3916" s="192">
        <v>0</v>
      </c>
      <c r="R3916" s="192">
        <v>0</v>
      </c>
    </row>
    <row r="3917" spans="1:18" ht="30.75" hidden="1" thickBot="1">
      <c r="A3917" s="185" t="str">
        <f t="shared" si="140"/>
        <v>B</v>
      </c>
      <c r="B3917" s="186" t="s">
        <v>1958</v>
      </c>
      <c r="C3917" s="187" t="s">
        <v>1959</v>
      </c>
      <c r="D3917" s="188">
        <f t="shared" si="139"/>
        <v>0</v>
      </c>
      <c r="E3917" s="188">
        <f t="shared" si="139"/>
        <v>0</v>
      </c>
      <c r="F3917" s="188">
        <f t="shared" si="139"/>
        <v>0</v>
      </c>
      <c r="G3917" s="188">
        <f t="shared" si="139"/>
        <v>0</v>
      </c>
      <c r="H3917" s="188">
        <f t="shared" si="139"/>
        <v>0</v>
      </c>
      <c r="I3917" s="188">
        <v>0</v>
      </c>
      <c r="J3917" s="188">
        <v>0</v>
      </c>
      <c r="K3917" s="188">
        <v>0</v>
      </c>
      <c r="L3917" s="188">
        <v>0</v>
      </c>
      <c r="M3917" s="188">
        <v>0</v>
      </c>
      <c r="N3917" s="188">
        <v>0</v>
      </c>
      <c r="O3917" s="188">
        <v>0</v>
      </c>
      <c r="P3917" s="188">
        <v>0</v>
      </c>
      <c r="Q3917" s="188">
        <v>0</v>
      </c>
      <c r="R3917" s="188">
        <v>0</v>
      </c>
    </row>
    <row r="3918" spans="1:18" ht="15" hidden="1">
      <c r="A3918" s="185" t="str">
        <f t="shared" si="140"/>
        <v>B</v>
      </c>
      <c r="B3918" s="189" t="s">
        <v>124</v>
      </c>
      <c r="C3918" s="189" t="s">
        <v>96</v>
      </c>
      <c r="D3918" s="190">
        <f t="shared" si="139"/>
        <v>0</v>
      </c>
      <c r="E3918" s="190">
        <f t="shared" si="139"/>
        <v>0</v>
      </c>
      <c r="F3918" s="190">
        <f t="shared" si="139"/>
        <v>0</v>
      </c>
      <c r="G3918" s="190">
        <f t="shared" si="139"/>
        <v>0</v>
      </c>
      <c r="H3918" s="190">
        <f t="shared" si="139"/>
        <v>0</v>
      </c>
      <c r="I3918" s="190">
        <v>0</v>
      </c>
      <c r="J3918" s="190">
        <v>0</v>
      </c>
      <c r="K3918" s="190">
        <v>0</v>
      </c>
      <c r="L3918" s="190">
        <v>0</v>
      </c>
      <c r="M3918" s="190">
        <v>0</v>
      </c>
      <c r="N3918" s="190">
        <v>0</v>
      </c>
      <c r="O3918" s="190">
        <v>0</v>
      </c>
      <c r="P3918" s="190">
        <v>0</v>
      </c>
      <c r="Q3918" s="190">
        <v>0</v>
      </c>
      <c r="R3918" s="190">
        <v>0</v>
      </c>
    </row>
    <row r="3919" spans="1:18" ht="15" hidden="1">
      <c r="A3919" s="185" t="str">
        <f t="shared" si="140"/>
        <v>B</v>
      </c>
      <c r="B3919" s="191" t="s">
        <v>124</v>
      </c>
      <c r="C3919" s="191" t="s">
        <v>100</v>
      </c>
      <c r="D3919" s="192">
        <f t="shared" si="139"/>
        <v>0</v>
      </c>
      <c r="E3919" s="192">
        <f t="shared" si="139"/>
        <v>0</v>
      </c>
      <c r="F3919" s="192">
        <f t="shared" si="139"/>
        <v>0</v>
      </c>
      <c r="G3919" s="192">
        <f t="shared" si="139"/>
        <v>0</v>
      </c>
      <c r="H3919" s="192">
        <f t="shared" si="139"/>
        <v>0</v>
      </c>
      <c r="I3919" s="192">
        <v>0</v>
      </c>
      <c r="J3919" s="192">
        <v>0</v>
      </c>
      <c r="K3919" s="192">
        <v>0</v>
      </c>
      <c r="L3919" s="192">
        <v>0</v>
      </c>
      <c r="M3919" s="192">
        <v>0</v>
      </c>
      <c r="N3919" s="192">
        <v>0</v>
      </c>
      <c r="O3919" s="192">
        <v>0</v>
      </c>
      <c r="P3919" s="192">
        <v>0</v>
      </c>
      <c r="Q3919" s="192">
        <v>0</v>
      </c>
      <c r="R3919" s="192">
        <v>0</v>
      </c>
    </row>
    <row r="3920" spans="1:18" ht="30.75" hidden="1" thickBot="1">
      <c r="A3920" s="185" t="str">
        <f t="shared" si="140"/>
        <v>B</v>
      </c>
      <c r="B3920" s="186" t="s">
        <v>1960</v>
      </c>
      <c r="C3920" s="187" t="s">
        <v>1961</v>
      </c>
      <c r="D3920" s="188">
        <f t="shared" si="139"/>
        <v>0</v>
      </c>
      <c r="E3920" s="188">
        <f t="shared" si="139"/>
        <v>0</v>
      </c>
      <c r="F3920" s="188">
        <f t="shared" si="139"/>
        <v>0</v>
      </c>
      <c r="G3920" s="188">
        <f t="shared" si="139"/>
        <v>0</v>
      </c>
      <c r="H3920" s="188">
        <f t="shared" si="139"/>
        <v>0</v>
      </c>
      <c r="I3920" s="188">
        <v>0</v>
      </c>
      <c r="J3920" s="188">
        <v>0</v>
      </c>
      <c r="K3920" s="188">
        <v>0</v>
      </c>
      <c r="L3920" s="188">
        <v>0</v>
      </c>
      <c r="M3920" s="188">
        <v>0</v>
      </c>
      <c r="N3920" s="188">
        <v>0</v>
      </c>
      <c r="O3920" s="188">
        <v>0</v>
      </c>
      <c r="P3920" s="188">
        <v>0</v>
      </c>
      <c r="Q3920" s="188">
        <v>0</v>
      </c>
      <c r="R3920" s="188">
        <v>0</v>
      </c>
    </row>
    <row r="3921" spans="1:18" ht="15" hidden="1">
      <c r="A3921" s="185" t="str">
        <f t="shared" si="140"/>
        <v>B</v>
      </c>
      <c r="B3921" s="189" t="s">
        <v>124</v>
      </c>
      <c r="C3921" s="189" t="s">
        <v>96</v>
      </c>
      <c r="D3921" s="190">
        <f t="shared" si="139"/>
        <v>0</v>
      </c>
      <c r="E3921" s="190">
        <f t="shared" si="139"/>
        <v>0</v>
      </c>
      <c r="F3921" s="190">
        <f t="shared" si="139"/>
        <v>0</v>
      </c>
      <c r="G3921" s="190">
        <f t="shared" si="139"/>
        <v>0</v>
      </c>
      <c r="H3921" s="190">
        <f t="shared" si="139"/>
        <v>0</v>
      </c>
      <c r="I3921" s="190">
        <v>0</v>
      </c>
      <c r="J3921" s="190">
        <v>0</v>
      </c>
      <c r="K3921" s="190">
        <v>0</v>
      </c>
      <c r="L3921" s="190">
        <v>0</v>
      </c>
      <c r="M3921" s="190">
        <v>0</v>
      </c>
      <c r="N3921" s="190">
        <v>0</v>
      </c>
      <c r="O3921" s="190">
        <v>0</v>
      </c>
      <c r="P3921" s="190">
        <v>0</v>
      </c>
      <c r="Q3921" s="190">
        <v>0</v>
      </c>
      <c r="R3921" s="190">
        <v>0</v>
      </c>
    </row>
    <row r="3922" spans="1:18" ht="15" hidden="1">
      <c r="A3922" s="185" t="str">
        <f t="shared" si="140"/>
        <v>B</v>
      </c>
      <c r="B3922" s="191" t="s">
        <v>124</v>
      </c>
      <c r="C3922" s="191" t="s">
        <v>100</v>
      </c>
      <c r="D3922" s="192">
        <f t="shared" ref="D3922:H3985" si="141">I3922+N3922</f>
        <v>0</v>
      </c>
      <c r="E3922" s="192">
        <f t="shared" si="141"/>
        <v>0</v>
      </c>
      <c r="F3922" s="192">
        <f t="shared" si="141"/>
        <v>0</v>
      </c>
      <c r="G3922" s="192">
        <f t="shared" si="141"/>
        <v>0</v>
      </c>
      <c r="H3922" s="192">
        <f t="shared" si="141"/>
        <v>0</v>
      </c>
      <c r="I3922" s="192">
        <v>0</v>
      </c>
      <c r="J3922" s="192">
        <v>0</v>
      </c>
      <c r="K3922" s="192">
        <v>0</v>
      </c>
      <c r="L3922" s="192">
        <v>0</v>
      </c>
      <c r="M3922" s="192">
        <v>0</v>
      </c>
      <c r="N3922" s="192">
        <v>0</v>
      </c>
      <c r="O3922" s="192">
        <v>0</v>
      </c>
      <c r="P3922" s="192">
        <v>0</v>
      </c>
      <c r="Q3922" s="192">
        <v>0</v>
      </c>
      <c r="R3922" s="192">
        <v>0</v>
      </c>
    </row>
    <row r="3923" spans="1:18" ht="30.75" hidden="1" thickBot="1">
      <c r="A3923" s="185" t="str">
        <f t="shared" si="140"/>
        <v>B</v>
      </c>
      <c r="B3923" s="186" t="s">
        <v>1962</v>
      </c>
      <c r="C3923" s="187" t="s">
        <v>1963</v>
      </c>
      <c r="D3923" s="188">
        <f t="shared" si="141"/>
        <v>0</v>
      </c>
      <c r="E3923" s="188">
        <f t="shared" si="141"/>
        <v>0</v>
      </c>
      <c r="F3923" s="188">
        <f t="shared" si="141"/>
        <v>0</v>
      </c>
      <c r="G3923" s="188">
        <f t="shared" si="141"/>
        <v>0</v>
      </c>
      <c r="H3923" s="188">
        <f t="shared" si="141"/>
        <v>0</v>
      </c>
      <c r="I3923" s="188">
        <v>0</v>
      </c>
      <c r="J3923" s="188">
        <v>0</v>
      </c>
      <c r="K3923" s="188">
        <v>0</v>
      </c>
      <c r="L3923" s="188">
        <v>0</v>
      </c>
      <c r="M3923" s="188">
        <v>0</v>
      </c>
      <c r="N3923" s="188">
        <v>0</v>
      </c>
      <c r="O3923" s="188">
        <v>0</v>
      </c>
      <c r="P3923" s="188">
        <v>0</v>
      </c>
      <c r="Q3923" s="188">
        <v>0</v>
      </c>
      <c r="R3923" s="188">
        <v>0</v>
      </c>
    </row>
    <row r="3924" spans="1:18" ht="15" hidden="1">
      <c r="A3924" s="185" t="str">
        <f t="shared" si="140"/>
        <v>B</v>
      </c>
      <c r="B3924" s="189" t="s">
        <v>124</v>
      </c>
      <c r="C3924" s="189" t="s">
        <v>96</v>
      </c>
      <c r="D3924" s="190">
        <f t="shared" si="141"/>
        <v>0</v>
      </c>
      <c r="E3924" s="190">
        <f t="shared" si="141"/>
        <v>0</v>
      </c>
      <c r="F3924" s="190">
        <f t="shared" si="141"/>
        <v>0</v>
      </c>
      <c r="G3924" s="190">
        <f t="shared" si="141"/>
        <v>0</v>
      </c>
      <c r="H3924" s="190">
        <f t="shared" si="141"/>
        <v>0</v>
      </c>
      <c r="I3924" s="190">
        <v>0</v>
      </c>
      <c r="J3924" s="190">
        <v>0</v>
      </c>
      <c r="K3924" s="190">
        <v>0</v>
      </c>
      <c r="L3924" s="190">
        <v>0</v>
      </c>
      <c r="M3924" s="190">
        <v>0</v>
      </c>
      <c r="N3924" s="190">
        <v>0</v>
      </c>
      <c r="O3924" s="190">
        <v>0</v>
      </c>
      <c r="P3924" s="190">
        <v>0</v>
      </c>
      <c r="Q3924" s="190">
        <v>0</v>
      </c>
      <c r="R3924" s="190">
        <v>0</v>
      </c>
    </row>
    <row r="3925" spans="1:18" ht="15" hidden="1">
      <c r="A3925" s="185" t="str">
        <f t="shared" si="140"/>
        <v>B</v>
      </c>
      <c r="B3925" s="191" t="s">
        <v>124</v>
      </c>
      <c r="C3925" s="191" t="s">
        <v>101</v>
      </c>
      <c r="D3925" s="192">
        <f t="shared" si="141"/>
        <v>0</v>
      </c>
      <c r="E3925" s="192">
        <f t="shared" si="141"/>
        <v>0</v>
      </c>
      <c r="F3925" s="192">
        <f t="shared" si="141"/>
        <v>0</v>
      </c>
      <c r="G3925" s="192">
        <f t="shared" si="141"/>
        <v>0</v>
      </c>
      <c r="H3925" s="192">
        <f t="shared" si="141"/>
        <v>0</v>
      </c>
      <c r="I3925" s="192">
        <v>0</v>
      </c>
      <c r="J3925" s="192">
        <v>0</v>
      </c>
      <c r="K3925" s="192">
        <v>0</v>
      </c>
      <c r="L3925" s="192">
        <v>0</v>
      </c>
      <c r="M3925" s="192">
        <v>0</v>
      </c>
      <c r="N3925" s="192">
        <v>0</v>
      </c>
      <c r="O3925" s="192">
        <v>0</v>
      </c>
      <c r="P3925" s="192">
        <v>0</v>
      </c>
      <c r="Q3925" s="192">
        <v>0</v>
      </c>
      <c r="R3925" s="192">
        <v>0</v>
      </c>
    </row>
    <row r="3926" spans="1:18" ht="15" hidden="1">
      <c r="A3926" s="185" t="str">
        <f t="shared" si="140"/>
        <v>B</v>
      </c>
      <c r="B3926" s="191" t="s">
        <v>124</v>
      </c>
      <c r="C3926" s="191" t="s">
        <v>102</v>
      </c>
      <c r="D3926" s="192">
        <f t="shared" si="141"/>
        <v>0</v>
      </c>
      <c r="E3926" s="192">
        <f t="shared" si="141"/>
        <v>0</v>
      </c>
      <c r="F3926" s="192">
        <f t="shared" si="141"/>
        <v>0</v>
      </c>
      <c r="G3926" s="192">
        <f t="shared" si="141"/>
        <v>0</v>
      </c>
      <c r="H3926" s="192">
        <f t="shared" si="141"/>
        <v>0</v>
      </c>
      <c r="I3926" s="192">
        <v>0</v>
      </c>
      <c r="J3926" s="192">
        <v>0</v>
      </c>
      <c r="K3926" s="192">
        <v>0</v>
      </c>
      <c r="L3926" s="192">
        <v>0</v>
      </c>
      <c r="M3926" s="192">
        <v>0</v>
      </c>
      <c r="N3926" s="192">
        <v>0</v>
      </c>
      <c r="O3926" s="192">
        <v>0</v>
      </c>
      <c r="P3926" s="192">
        <v>0</v>
      </c>
      <c r="Q3926" s="192">
        <v>0</v>
      </c>
      <c r="R3926" s="192">
        <v>0</v>
      </c>
    </row>
    <row r="3927" spans="1:18" ht="15.75" hidden="1" thickBot="1">
      <c r="A3927" s="185" t="str">
        <f t="shared" si="140"/>
        <v>B</v>
      </c>
      <c r="B3927" s="186" t="s">
        <v>1964</v>
      </c>
      <c r="C3927" s="187" t="s">
        <v>1965</v>
      </c>
      <c r="D3927" s="188">
        <f t="shared" si="141"/>
        <v>0</v>
      </c>
      <c r="E3927" s="188">
        <f t="shared" si="141"/>
        <v>0</v>
      </c>
      <c r="F3927" s="188">
        <f t="shared" si="141"/>
        <v>0</v>
      </c>
      <c r="G3927" s="188">
        <f t="shared" si="141"/>
        <v>0</v>
      </c>
      <c r="H3927" s="188">
        <f t="shared" si="141"/>
        <v>0</v>
      </c>
      <c r="I3927" s="188">
        <v>0</v>
      </c>
      <c r="J3927" s="188">
        <v>0</v>
      </c>
      <c r="K3927" s="188">
        <v>0</v>
      </c>
      <c r="L3927" s="188">
        <v>0</v>
      </c>
      <c r="M3927" s="188">
        <v>0</v>
      </c>
      <c r="N3927" s="188">
        <v>0</v>
      </c>
      <c r="O3927" s="188">
        <v>0</v>
      </c>
      <c r="P3927" s="188">
        <v>0</v>
      </c>
      <c r="Q3927" s="188">
        <v>0</v>
      </c>
      <c r="R3927" s="188">
        <v>0</v>
      </c>
    </row>
    <row r="3928" spans="1:18" ht="15" hidden="1">
      <c r="A3928" s="185" t="str">
        <f t="shared" si="140"/>
        <v>B</v>
      </c>
      <c r="B3928" s="189" t="s">
        <v>124</v>
      </c>
      <c r="C3928" s="189" t="s">
        <v>96</v>
      </c>
      <c r="D3928" s="190">
        <f t="shared" si="141"/>
        <v>0</v>
      </c>
      <c r="E3928" s="190">
        <f t="shared" si="141"/>
        <v>0</v>
      </c>
      <c r="F3928" s="190">
        <f t="shared" si="141"/>
        <v>0</v>
      </c>
      <c r="G3928" s="190">
        <f t="shared" si="141"/>
        <v>0</v>
      </c>
      <c r="H3928" s="190">
        <f t="shared" si="141"/>
        <v>0</v>
      </c>
      <c r="I3928" s="190">
        <v>0</v>
      </c>
      <c r="J3928" s="190">
        <v>0</v>
      </c>
      <c r="K3928" s="190">
        <v>0</v>
      </c>
      <c r="L3928" s="190">
        <v>0</v>
      </c>
      <c r="M3928" s="190">
        <v>0</v>
      </c>
      <c r="N3928" s="190">
        <v>0</v>
      </c>
      <c r="O3928" s="190">
        <v>0</v>
      </c>
      <c r="P3928" s="190">
        <v>0</v>
      </c>
      <c r="Q3928" s="190">
        <v>0</v>
      </c>
      <c r="R3928" s="190">
        <v>0</v>
      </c>
    </row>
    <row r="3929" spans="1:18" ht="15" hidden="1">
      <c r="A3929" s="185" t="str">
        <f t="shared" si="140"/>
        <v>B</v>
      </c>
      <c r="B3929" s="191" t="s">
        <v>124</v>
      </c>
      <c r="C3929" s="191" t="s">
        <v>102</v>
      </c>
      <c r="D3929" s="192">
        <f t="shared" si="141"/>
        <v>0</v>
      </c>
      <c r="E3929" s="192">
        <f t="shared" si="141"/>
        <v>0</v>
      </c>
      <c r="F3929" s="192">
        <f t="shared" si="141"/>
        <v>0</v>
      </c>
      <c r="G3929" s="192">
        <f t="shared" si="141"/>
        <v>0</v>
      </c>
      <c r="H3929" s="192">
        <f t="shared" si="141"/>
        <v>0</v>
      </c>
      <c r="I3929" s="192">
        <v>0</v>
      </c>
      <c r="J3929" s="192">
        <v>0</v>
      </c>
      <c r="K3929" s="192">
        <v>0</v>
      </c>
      <c r="L3929" s="192">
        <v>0</v>
      </c>
      <c r="M3929" s="192">
        <v>0</v>
      </c>
      <c r="N3929" s="192">
        <v>0</v>
      </c>
      <c r="O3929" s="192">
        <v>0</v>
      </c>
      <c r="P3929" s="192">
        <v>0</v>
      </c>
      <c r="Q3929" s="192">
        <v>0</v>
      </c>
      <c r="R3929" s="192">
        <v>0</v>
      </c>
    </row>
    <row r="3930" spans="1:18" ht="30.75" hidden="1" thickBot="1">
      <c r="A3930" s="185" t="str">
        <f t="shared" si="140"/>
        <v>B</v>
      </c>
      <c r="B3930" s="186" t="s">
        <v>1966</v>
      </c>
      <c r="C3930" s="187" t="s">
        <v>1967</v>
      </c>
      <c r="D3930" s="188">
        <f t="shared" si="141"/>
        <v>0</v>
      </c>
      <c r="E3930" s="188">
        <f t="shared" si="141"/>
        <v>0</v>
      </c>
      <c r="F3930" s="188">
        <f t="shared" si="141"/>
        <v>0</v>
      </c>
      <c r="G3930" s="188">
        <f t="shared" si="141"/>
        <v>0</v>
      </c>
      <c r="H3930" s="188">
        <f t="shared" si="141"/>
        <v>0</v>
      </c>
      <c r="I3930" s="188">
        <v>0</v>
      </c>
      <c r="J3930" s="188">
        <v>0</v>
      </c>
      <c r="K3930" s="188">
        <v>0</v>
      </c>
      <c r="L3930" s="188">
        <v>0</v>
      </c>
      <c r="M3930" s="188">
        <v>0</v>
      </c>
      <c r="N3930" s="188">
        <v>0</v>
      </c>
      <c r="O3930" s="188">
        <v>0</v>
      </c>
      <c r="P3930" s="188">
        <v>0</v>
      </c>
      <c r="Q3930" s="188">
        <v>0</v>
      </c>
      <c r="R3930" s="188">
        <v>0</v>
      </c>
    </row>
    <row r="3931" spans="1:18" ht="15" hidden="1">
      <c r="A3931" s="185" t="str">
        <f t="shared" si="140"/>
        <v>B</v>
      </c>
      <c r="B3931" s="189" t="s">
        <v>124</v>
      </c>
      <c r="C3931" s="189" t="s">
        <v>96</v>
      </c>
      <c r="D3931" s="190">
        <f t="shared" si="141"/>
        <v>0</v>
      </c>
      <c r="E3931" s="190">
        <f t="shared" si="141"/>
        <v>0</v>
      </c>
      <c r="F3931" s="190">
        <f t="shared" si="141"/>
        <v>0</v>
      </c>
      <c r="G3931" s="190">
        <f t="shared" si="141"/>
        <v>0</v>
      </c>
      <c r="H3931" s="190">
        <f t="shared" si="141"/>
        <v>0</v>
      </c>
      <c r="I3931" s="190">
        <v>0</v>
      </c>
      <c r="J3931" s="190">
        <v>0</v>
      </c>
      <c r="K3931" s="190">
        <v>0</v>
      </c>
      <c r="L3931" s="190">
        <v>0</v>
      </c>
      <c r="M3931" s="190">
        <v>0</v>
      </c>
      <c r="N3931" s="190">
        <v>0</v>
      </c>
      <c r="O3931" s="190">
        <v>0</v>
      </c>
      <c r="P3931" s="190">
        <v>0</v>
      </c>
      <c r="Q3931" s="190">
        <v>0</v>
      </c>
      <c r="R3931" s="190">
        <v>0</v>
      </c>
    </row>
    <row r="3932" spans="1:18" ht="15" hidden="1">
      <c r="A3932" s="185" t="str">
        <f t="shared" si="140"/>
        <v>B</v>
      </c>
      <c r="B3932" s="191" t="s">
        <v>124</v>
      </c>
      <c r="C3932" s="191" t="s">
        <v>102</v>
      </c>
      <c r="D3932" s="192">
        <f t="shared" si="141"/>
        <v>0</v>
      </c>
      <c r="E3932" s="192">
        <f t="shared" si="141"/>
        <v>0</v>
      </c>
      <c r="F3932" s="192">
        <f t="shared" si="141"/>
        <v>0</v>
      </c>
      <c r="G3932" s="192">
        <f t="shared" si="141"/>
        <v>0</v>
      </c>
      <c r="H3932" s="192">
        <f t="shared" si="141"/>
        <v>0</v>
      </c>
      <c r="I3932" s="192">
        <v>0</v>
      </c>
      <c r="J3932" s="192">
        <v>0</v>
      </c>
      <c r="K3932" s="192">
        <v>0</v>
      </c>
      <c r="L3932" s="192">
        <v>0</v>
      </c>
      <c r="M3932" s="192">
        <v>0</v>
      </c>
      <c r="N3932" s="192">
        <v>0</v>
      </c>
      <c r="O3932" s="192">
        <v>0</v>
      </c>
      <c r="P3932" s="192">
        <v>0</v>
      </c>
      <c r="Q3932" s="192">
        <v>0</v>
      </c>
      <c r="R3932" s="192">
        <v>0</v>
      </c>
    </row>
    <row r="3933" spans="1:18" ht="30.75" hidden="1" thickBot="1">
      <c r="A3933" s="185" t="str">
        <f t="shared" si="140"/>
        <v>B</v>
      </c>
      <c r="B3933" s="186" t="s">
        <v>1968</v>
      </c>
      <c r="C3933" s="187" t="s">
        <v>1969</v>
      </c>
      <c r="D3933" s="188">
        <f t="shared" si="141"/>
        <v>0</v>
      </c>
      <c r="E3933" s="188">
        <f t="shared" si="141"/>
        <v>0</v>
      </c>
      <c r="F3933" s="188">
        <f t="shared" si="141"/>
        <v>0</v>
      </c>
      <c r="G3933" s="188">
        <f t="shared" si="141"/>
        <v>0</v>
      </c>
      <c r="H3933" s="188">
        <f t="shared" si="141"/>
        <v>0</v>
      </c>
      <c r="I3933" s="188">
        <v>0</v>
      </c>
      <c r="J3933" s="188">
        <v>0</v>
      </c>
      <c r="K3933" s="188">
        <v>0</v>
      </c>
      <c r="L3933" s="188">
        <v>0</v>
      </c>
      <c r="M3933" s="188">
        <v>0</v>
      </c>
      <c r="N3933" s="188">
        <v>0</v>
      </c>
      <c r="O3933" s="188">
        <v>0</v>
      </c>
      <c r="P3933" s="188">
        <v>0</v>
      </c>
      <c r="Q3933" s="188">
        <v>0</v>
      </c>
      <c r="R3933" s="188">
        <v>0</v>
      </c>
    </row>
    <row r="3934" spans="1:18" ht="15" hidden="1">
      <c r="A3934" s="185" t="str">
        <f t="shared" si="140"/>
        <v>B</v>
      </c>
      <c r="B3934" s="189" t="s">
        <v>124</v>
      </c>
      <c r="C3934" s="189" t="s">
        <v>96</v>
      </c>
      <c r="D3934" s="190">
        <f t="shared" si="141"/>
        <v>0</v>
      </c>
      <c r="E3934" s="190">
        <f t="shared" si="141"/>
        <v>0</v>
      </c>
      <c r="F3934" s="190">
        <f t="shared" si="141"/>
        <v>0</v>
      </c>
      <c r="G3934" s="190">
        <f t="shared" si="141"/>
        <v>0</v>
      </c>
      <c r="H3934" s="190">
        <f t="shared" si="141"/>
        <v>0</v>
      </c>
      <c r="I3934" s="190">
        <v>0</v>
      </c>
      <c r="J3934" s="190">
        <v>0</v>
      </c>
      <c r="K3934" s="190">
        <v>0</v>
      </c>
      <c r="L3934" s="190">
        <v>0</v>
      </c>
      <c r="M3934" s="190">
        <v>0</v>
      </c>
      <c r="N3934" s="190">
        <v>0</v>
      </c>
      <c r="O3934" s="190">
        <v>0</v>
      </c>
      <c r="P3934" s="190">
        <v>0</v>
      </c>
      <c r="Q3934" s="190">
        <v>0</v>
      </c>
      <c r="R3934" s="190">
        <v>0</v>
      </c>
    </row>
    <row r="3935" spans="1:18" ht="15" hidden="1">
      <c r="A3935" s="185" t="str">
        <f t="shared" si="140"/>
        <v>B</v>
      </c>
      <c r="B3935" s="191" t="s">
        <v>124</v>
      </c>
      <c r="C3935" s="191" t="s">
        <v>101</v>
      </c>
      <c r="D3935" s="192">
        <f t="shared" si="141"/>
        <v>0</v>
      </c>
      <c r="E3935" s="192">
        <f t="shared" si="141"/>
        <v>0</v>
      </c>
      <c r="F3935" s="192">
        <f t="shared" si="141"/>
        <v>0</v>
      </c>
      <c r="G3935" s="192">
        <f t="shared" si="141"/>
        <v>0</v>
      </c>
      <c r="H3935" s="192">
        <f t="shared" si="141"/>
        <v>0</v>
      </c>
      <c r="I3935" s="192">
        <v>0</v>
      </c>
      <c r="J3935" s="192">
        <v>0</v>
      </c>
      <c r="K3935" s="192">
        <v>0</v>
      </c>
      <c r="L3935" s="192">
        <v>0</v>
      </c>
      <c r="M3935" s="192">
        <v>0</v>
      </c>
      <c r="N3935" s="192">
        <v>0</v>
      </c>
      <c r="O3935" s="192">
        <v>0</v>
      </c>
      <c r="P3935" s="192">
        <v>0</v>
      </c>
      <c r="Q3935" s="192">
        <v>0</v>
      </c>
      <c r="R3935" s="192">
        <v>0</v>
      </c>
    </row>
    <row r="3936" spans="1:18" ht="30.75" hidden="1" thickBot="1">
      <c r="A3936" s="185" t="str">
        <f t="shared" si="140"/>
        <v>B</v>
      </c>
      <c r="B3936" s="186" t="s">
        <v>1970</v>
      </c>
      <c r="C3936" s="187" t="s">
        <v>1971</v>
      </c>
      <c r="D3936" s="188">
        <f t="shared" si="141"/>
        <v>0</v>
      </c>
      <c r="E3936" s="188">
        <f t="shared" si="141"/>
        <v>0</v>
      </c>
      <c r="F3936" s="188">
        <f t="shared" si="141"/>
        <v>0</v>
      </c>
      <c r="G3936" s="188">
        <f t="shared" si="141"/>
        <v>0</v>
      </c>
      <c r="H3936" s="188">
        <f t="shared" si="141"/>
        <v>0</v>
      </c>
      <c r="I3936" s="188">
        <v>0</v>
      </c>
      <c r="J3936" s="188">
        <v>0</v>
      </c>
      <c r="K3936" s="188">
        <v>0</v>
      </c>
      <c r="L3936" s="188">
        <v>0</v>
      </c>
      <c r="M3936" s="188">
        <v>0</v>
      </c>
      <c r="N3936" s="188">
        <v>0</v>
      </c>
      <c r="O3936" s="188">
        <v>0</v>
      </c>
      <c r="P3936" s="188">
        <v>0</v>
      </c>
      <c r="Q3936" s="188">
        <v>0</v>
      </c>
      <c r="R3936" s="188">
        <v>0</v>
      </c>
    </row>
    <row r="3937" spans="1:18" ht="15" hidden="1">
      <c r="A3937" s="185" t="str">
        <f t="shared" si="140"/>
        <v>B</v>
      </c>
      <c r="B3937" s="189" t="s">
        <v>124</v>
      </c>
      <c r="C3937" s="189" t="s">
        <v>96</v>
      </c>
      <c r="D3937" s="190">
        <f t="shared" si="141"/>
        <v>0</v>
      </c>
      <c r="E3937" s="190">
        <f t="shared" si="141"/>
        <v>0</v>
      </c>
      <c r="F3937" s="190">
        <f t="shared" si="141"/>
        <v>0</v>
      </c>
      <c r="G3937" s="190">
        <f t="shared" si="141"/>
        <v>0</v>
      </c>
      <c r="H3937" s="190">
        <f t="shared" si="141"/>
        <v>0</v>
      </c>
      <c r="I3937" s="190">
        <v>0</v>
      </c>
      <c r="J3937" s="190">
        <v>0</v>
      </c>
      <c r="K3937" s="190">
        <v>0</v>
      </c>
      <c r="L3937" s="190">
        <v>0</v>
      </c>
      <c r="M3937" s="190">
        <v>0</v>
      </c>
      <c r="N3937" s="190">
        <v>0</v>
      </c>
      <c r="O3937" s="190">
        <v>0</v>
      </c>
      <c r="P3937" s="190">
        <v>0</v>
      </c>
      <c r="Q3937" s="190">
        <v>0</v>
      </c>
      <c r="R3937" s="190">
        <v>0</v>
      </c>
    </row>
    <row r="3938" spans="1:18" ht="15" hidden="1">
      <c r="A3938" s="185" t="str">
        <f t="shared" si="140"/>
        <v>B</v>
      </c>
      <c r="B3938" s="191" t="s">
        <v>124</v>
      </c>
      <c r="C3938" s="191" t="s">
        <v>101</v>
      </c>
      <c r="D3938" s="192">
        <f t="shared" si="141"/>
        <v>0</v>
      </c>
      <c r="E3938" s="192">
        <f t="shared" si="141"/>
        <v>0</v>
      </c>
      <c r="F3938" s="192">
        <f t="shared" si="141"/>
        <v>0</v>
      </c>
      <c r="G3938" s="192">
        <f t="shared" si="141"/>
        <v>0</v>
      </c>
      <c r="H3938" s="192">
        <f t="shared" si="141"/>
        <v>0</v>
      </c>
      <c r="I3938" s="192">
        <v>0</v>
      </c>
      <c r="J3938" s="192">
        <v>0</v>
      </c>
      <c r="K3938" s="192">
        <v>0</v>
      </c>
      <c r="L3938" s="192">
        <v>0</v>
      </c>
      <c r="M3938" s="192">
        <v>0</v>
      </c>
      <c r="N3938" s="192">
        <v>0</v>
      </c>
      <c r="O3938" s="192">
        <v>0</v>
      </c>
      <c r="P3938" s="192">
        <v>0</v>
      </c>
      <c r="Q3938" s="192">
        <v>0</v>
      </c>
      <c r="R3938" s="192">
        <v>0</v>
      </c>
    </row>
    <row r="3939" spans="1:18" ht="60.75" hidden="1" thickBot="1">
      <c r="A3939" s="185" t="str">
        <f t="shared" si="140"/>
        <v>B</v>
      </c>
      <c r="B3939" s="186" t="s">
        <v>1972</v>
      </c>
      <c r="C3939" s="187" t="s">
        <v>1973</v>
      </c>
      <c r="D3939" s="188">
        <f t="shared" si="141"/>
        <v>0</v>
      </c>
      <c r="E3939" s="188">
        <f t="shared" si="141"/>
        <v>0</v>
      </c>
      <c r="F3939" s="188">
        <f t="shared" si="141"/>
        <v>0</v>
      </c>
      <c r="G3939" s="188">
        <f t="shared" si="141"/>
        <v>0</v>
      </c>
      <c r="H3939" s="188">
        <f t="shared" si="141"/>
        <v>0</v>
      </c>
      <c r="I3939" s="188">
        <v>0</v>
      </c>
      <c r="J3939" s="188">
        <v>0</v>
      </c>
      <c r="K3939" s="188">
        <v>0</v>
      </c>
      <c r="L3939" s="188">
        <v>0</v>
      </c>
      <c r="M3939" s="188">
        <v>0</v>
      </c>
      <c r="N3939" s="188">
        <v>0</v>
      </c>
      <c r="O3939" s="188">
        <v>0</v>
      </c>
      <c r="P3939" s="188">
        <v>0</v>
      </c>
      <c r="Q3939" s="188">
        <v>0</v>
      </c>
      <c r="R3939" s="188">
        <v>0</v>
      </c>
    </row>
    <row r="3940" spans="1:18" ht="15" hidden="1">
      <c r="A3940" s="185" t="str">
        <f t="shared" si="140"/>
        <v>B</v>
      </c>
      <c r="B3940" s="189" t="s">
        <v>124</v>
      </c>
      <c r="C3940" s="189" t="s">
        <v>96</v>
      </c>
      <c r="D3940" s="190">
        <f t="shared" si="141"/>
        <v>0</v>
      </c>
      <c r="E3940" s="190">
        <f t="shared" si="141"/>
        <v>0</v>
      </c>
      <c r="F3940" s="190">
        <f t="shared" si="141"/>
        <v>0</v>
      </c>
      <c r="G3940" s="190">
        <f t="shared" si="141"/>
        <v>0</v>
      </c>
      <c r="H3940" s="190">
        <f t="shared" si="141"/>
        <v>0</v>
      </c>
      <c r="I3940" s="190">
        <v>0</v>
      </c>
      <c r="J3940" s="190">
        <v>0</v>
      </c>
      <c r="K3940" s="190">
        <v>0</v>
      </c>
      <c r="L3940" s="190">
        <v>0</v>
      </c>
      <c r="M3940" s="190">
        <v>0</v>
      </c>
      <c r="N3940" s="190">
        <v>0</v>
      </c>
      <c r="O3940" s="190">
        <v>0</v>
      </c>
      <c r="P3940" s="190">
        <v>0</v>
      </c>
      <c r="Q3940" s="190">
        <v>0</v>
      </c>
      <c r="R3940" s="190">
        <v>0</v>
      </c>
    </row>
    <row r="3941" spans="1:18" ht="15" hidden="1">
      <c r="A3941" s="185" t="str">
        <f t="shared" si="140"/>
        <v>B</v>
      </c>
      <c r="B3941" s="191" t="s">
        <v>124</v>
      </c>
      <c r="C3941" s="191" t="s">
        <v>102</v>
      </c>
      <c r="D3941" s="192">
        <f t="shared" si="141"/>
        <v>0</v>
      </c>
      <c r="E3941" s="192">
        <f t="shared" si="141"/>
        <v>0</v>
      </c>
      <c r="F3941" s="192">
        <f t="shared" si="141"/>
        <v>0</v>
      </c>
      <c r="G3941" s="192">
        <f t="shared" si="141"/>
        <v>0</v>
      </c>
      <c r="H3941" s="192">
        <f t="shared" si="141"/>
        <v>0</v>
      </c>
      <c r="I3941" s="192">
        <v>0</v>
      </c>
      <c r="J3941" s="192">
        <v>0</v>
      </c>
      <c r="K3941" s="192">
        <v>0</v>
      </c>
      <c r="L3941" s="192">
        <v>0</v>
      </c>
      <c r="M3941" s="192">
        <v>0</v>
      </c>
      <c r="N3941" s="192">
        <v>0</v>
      </c>
      <c r="O3941" s="192">
        <v>0</v>
      </c>
      <c r="P3941" s="192">
        <v>0</v>
      </c>
      <c r="Q3941" s="192">
        <v>0</v>
      </c>
      <c r="R3941" s="192">
        <v>0</v>
      </c>
    </row>
    <row r="3942" spans="1:18" ht="60.75" hidden="1" thickBot="1">
      <c r="A3942" s="185" t="str">
        <f t="shared" si="140"/>
        <v>B</v>
      </c>
      <c r="B3942" s="186" t="s">
        <v>1974</v>
      </c>
      <c r="C3942" s="187" t="s">
        <v>1975</v>
      </c>
      <c r="D3942" s="188">
        <f t="shared" si="141"/>
        <v>0</v>
      </c>
      <c r="E3942" s="188">
        <f t="shared" si="141"/>
        <v>0</v>
      </c>
      <c r="F3942" s="188">
        <f t="shared" si="141"/>
        <v>0</v>
      </c>
      <c r="G3942" s="188">
        <f t="shared" si="141"/>
        <v>0</v>
      </c>
      <c r="H3942" s="188">
        <f t="shared" si="141"/>
        <v>0</v>
      </c>
      <c r="I3942" s="188">
        <v>0</v>
      </c>
      <c r="J3942" s="188">
        <v>0</v>
      </c>
      <c r="K3942" s="188">
        <v>0</v>
      </c>
      <c r="L3942" s="188">
        <v>0</v>
      </c>
      <c r="M3942" s="188">
        <v>0</v>
      </c>
      <c r="N3942" s="188">
        <v>0</v>
      </c>
      <c r="O3942" s="188">
        <v>0</v>
      </c>
      <c r="P3942" s="188">
        <v>0</v>
      </c>
      <c r="Q3942" s="188">
        <v>0</v>
      </c>
      <c r="R3942" s="188">
        <v>0</v>
      </c>
    </row>
    <row r="3943" spans="1:18" ht="15" hidden="1">
      <c r="A3943" s="185" t="str">
        <f t="shared" si="140"/>
        <v>B</v>
      </c>
      <c r="B3943" s="189" t="s">
        <v>124</v>
      </c>
      <c r="C3943" s="189" t="s">
        <v>96</v>
      </c>
      <c r="D3943" s="190">
        <f t="shared" si="141"/>
        <v>0</v>
      </c>
      <c r="E3943" s="190">
        <f t="shared" si="141"/>
        <v>0</v>
      </c>
      <c r="F3943" s="190">
        <f t="shared" si="141"/>
        <v>0</v>
      </c>
      <c r="G3943" s="190">
        <f t="shared" si="141"/>
        <v>0</v>
      </c>
      <c r="H3943" s="190">
        <f t="shared" si="141"/>
        <v>0</v>
      </c>
      <c r="I3943" s="190">
        <v>0</v>
      </c>
      <c r="J3943" s="190">
        <v>0</v>
      </c>
      <c r="K3943" s="190">
        <v>0</v>
      </c>
      <c r="L3943" s="190">
        <v>0</v>
      </c>
      <c r="M3943" s="190">
        <v>0</v>
      </c>
      <c r="N3943" s="190">
        <v>0</v>
      </c>
      <c r="O3943" s="190">
        <v>0</v>
      </c>
      <c r="P3943" s="190">
        <v>0</v>
      </c>
      <c r="Q3943" s="190">
        <v>0</v>
      </c>
      <c r="R3943" s="190">
        <v>0</v>
      </c>
    </row>
    <row r="3944" spans="1:18" ht="15" hidden="1">
      <c r="A3944" s="185" t="str">
        <f t="shared" si="140"/>
        <v>B</v>
      </c>
      <c r="B3944" s="191" t="s">
        <v>124</v>
      </c>
      <c r="C3944" s="191" t="s">
        <v>102</v>
      </c>
      <c r="D3944" s="192">
        <f t="shared" si="141"/>
        <v>0</v>
      </c>
      <c r="E3944" s="192">
        <f t="shared" si="141"/>
        <v>0</v>
      </c>
      <c r="F3944" s="192">
        <f t="shared" si="141"/>
        <v>0</v>
      </c>
      <c r="G3944" s="192">
        <f t="shared" si="141"/>
        <v>0</v>
      </c>
      <c r="H3944" s="192">
        <f t="shared" si="141"/>
        <v>0</v>
      </c>
      <c r="I3944" s="192">
        <v>0</v>
      </c>
      <c r="J3944" s="192">
        <v>0</v>
      </c>
      <c r="K3944" s="192">
        <v>0</v>
      </c>
      <c r="L3944" s="192">
        <v>0</v>
      </c>
      <c r="M3944" s="192">
        <v>0</v>
      </c>
      <c r="N3944" s="192">
        <v>0</v>
      </c>
      <c r="O3944" s="192">
        <v>0</v>
      </c>
      <c r="P3944" s="192">
        <v>0</v>
      </c>
      <c r="Q3944" s="192">
        <v>0</v>
      </c>
      <c r="R3944" s="192">
        <v>0</v>
      </c>
    </row>
    <row r="3945" spans="1:18" ht="75.75" hidden="1" thickBot="1">
      <c r="A3945" s="185" t="str">
        <f t="shared" si="140"/>
        <v>B</v>
      </c>
      <c r="B3945" s="186" t="s">
        <v>1976</v>
      </c>
      <c r="C3945" s="187" t="s">
        <v>1977</v>
      </c>
      <c r="D3945" s="188">
        <f t="shared" si="141"/>
        <v>0</v>
      </c>
      <c r="E3945" s="188">
        <f t="shared" si="141"/>
        <v>0</v>
      </c>
      <c r="F3945" s="188">
        <f t="shared" si="141"/>
        <v>0</v>
      </c>
      <c r="G3945" s="188">
        <f t="shared" si="141"/>
        <v>0</v>
      </c>
      <c r="H3945" s="188">
        <f t="shared" si="141"/>
        <v>0</v>
      </c>
      <c r="I3945" s="188">
        <v>0</v>
      </c>
      <c r="J3945" s="188">
        <v>0</v>
      </c>
      <c r="K3945" s="188">
        <v>0</v>
      </c>
      <c r="L3945" s="188">
        <v>0</v>
      </c>
      <c r="M3945" s="188">
        <v>0</v>
      </c>
      <c r="N3945" s="188">
        <v>0</v>
      </c>
      <c r="O3945" s="188">
        <v>0</v>
      </c>
      <c r="P3945" s="188">
        <v>0</v>
      </c>
      <c r="Q3945" s="188">
        <v>0</v>
      </c>
      <c r="R3945" s="188">
        <v>0</v>
      </c>
    </row>
    <row r="3946" spans="1:18" ht="15" hidden="1">
      <c r="A3946" s="185" t="str">
        <f t="shared" si="140"/>
        <v>B</v>
      </c>
      <c r="B3946" s="189" t="s">
        <v>124</v>
      </c>
      <c r="C3946" s="189" t="s">
        <v>96</v>
      </c>
      <c r="D3946" s="190">
        <f t="shared" si="141"/>
        <v>0</v>
      </c>
      <c r="E3946" s="190">
        <f t="shared" si="141"/>
        <v>0</v>
      </c>
      <c r="F3946" s="190">
        <f t="shared" si="141"/>
        <v>0</v>
      </c>
      <c r="G3946" s="190">
        <f t="shared" si="141"/>
        <v>0</v>
      </c>
      <c r="H3946" s="190">
        <f t="shared" si="141"/>
        <v>0</v>
      </c>
      <c r="I3946" s="190">
        <v>0</v>
      </c>
      <c r="J3946" s="190">
        <v>0</v>
      </c>
      <c r="K3946" s="190">
        <v>0</v>
      </c>
      <c r="L3946" s="190">
        <v>0</v>
      </c>
      <c r="M3946" s="190">
        <v>0</v>
      </c>
      <c r="N3946" s="190">
        <v>0</v>
      </c>
      <c r="O3946" s="190">
        <v>0</v>
      </c>
      <c r="P3946" s="190">
        <v>0</v>
      </c>
      <c r="Q3946" s="190">
        <v>0</v>
      </c>
      <c r="R3946" s="190">
        <v>0</v>
      </c>
    </row>
    <row r="3947" spans="1:18" ht="15" hidden="1">
      <c r="A3947" s="185" t="str">
        <f t="shared" si="140"/>
        <v>B</v>
      </c>
      <c r="B3947" s="191" t="s">
        <v>124</v>
      </c>
      <c r="C3947" s="191" t="s">
        <v>102</v>
      </c>
      <c r="D3947" s="192">
        <f t="shared" si="141"/>
        <v>0</v>
      </c>
      <c r="E3947" s="192">
        <f t="shared" si="141"/>
        <v>0</v>
      </c>
      <c r="F3947" s="192">
        <f t="shared" si="141"/>
        <v>0</v>
      </c>
      <c r="G3947" s="192">
        <f t="shared" si="141"/>
        <v>0</v>
      </c>
      <c r="H3947" s="192">
        <f t="shared" si="141"/>
        <v>0</v>
      </c>
      <c r="I3947" s="192">
        <v>0</v>
      </c>
      <c r="J3947" s="192">
        <v>0</v>
      </c>
      <c r="K3947" s="192">
        <v>0</v>
      </c>
      <c r="L3947" s="192">
        <v>0</v>
      </c>
      <c r="M3947" s="192">
        <v>0</v>
      </c>
      <c r="N3947" s="192">
        <v>0</v>
      </c>
      <c r="O3947" s="192">
        <v>0</v>
      </c>
      <c r="P3947" s="192">
        <v>0</v>
      </c>
      <c r="Q3947" s="192">
        <v>0</v>
      </c>
      <c r="R3947" s="192">
        <v>0</v>
      </c>
    </row>
    <row r="3948" spans="1:18" ht="45.75" hidden="1" thickBot="1">
      <c r="A3948" s="185" t="str">
        <f t="shared" si="140"/>
        <v>B</v>
      </c>
      <c r="B3948" s="186" t="s">
        <v>1978</v>
      </c>
      <c r="C3948" s="187" t="s">
        <v>1979</v>
      </c>
      <c r="D3948" s="188">
        <f t="shared" si="141"/>
        <v>0</v>
      </c>
      <c r="E3948" s="188">
        <f t="shared" si="141"/>
        <v>0</v>
      </c>
      <c r="F3948" s="188">
        <f t="shared" si="141"/>
        <v>0</v>
      </c>
      <c r="G3948" s="188">
        <f t="shared" si="141"/>
        <v>0</v>
      </c>
      <c r="H3948" s="188">
        <f t="shared" si="141"/>
        <v>0</v>
      </c>
      <c r="I3948" s="188">
        <v>0</v>
      </c>
      <c r="J3948" s="188">
        <v>0</v>
      </c>
      <c r="K3948" s="188">
        <v>0</v>
      </c>
      <c r="L3948" s="188">
        <v>0</v>
      </c>
      <c r="M3948" s="188">
        <v>0</v>
      </c>
      <c r="N3948" s="188">
        <v>0</v>
      </c>
      <c r="O3948" s="188">
        <v>0</v>
      </c>
      <c r="P3948" s="188">
        <v>0</v>
      </c>
      <c r="Q3948" s="188">
        <v>0</v>
      </c>
      <c r="R3948" s="188">
        <v>0</v>
      </c>
    </row>
    <row r="3949" spans="1:18" ht="15" hidden="1">
      <c r="A3949" s="185" t="str">
        <f t="shared" si="140"/>
        <v>B</v>
      </c>
      <c r="B3949" s="189" t="s">
        <v>124</v>
      </c>
      <c r="C3949" s="189" t="s">
        <v>96</v>
      </c>
      <c r="D3949" s="190">
        <f t="shared" si="141"/>
        <v>0</v>
      </c>
      <c r="E3949" s="190">
        <f t="shared" si="141"/>
        <v>0</v>
      </c>
      <c r="F3949" s="190">
        <f t="shared" si="141"/>
        <v>0</v>
      </c>
      <c r="G3949" s="190">
        <f t="shared" si="141"/>
        <v>0</v>
      </c>
      <c r="H3949" s="190">
        <f t="shared" si="141"/>
        <v>0</v>
      </c>
      <c r="I3949" s="190">
        <v>0</v>
      </c>
      <c r="J3949" s="190">
        <v>0</v>
      </c>
      <c r="K3949" s="190">
        <v>0</v>
      </c>
      <c r="L3949" s="190">
        <v>0</v>
      </c>
      <c r="M3949" s="190">
        <v>0</v>
      </c>
      <c r="N3949" s="190">
        <v>0</v>
      </c>
      <c r="O3949" s="190">
        <v>0</v>
      </c>
      <c r="P3949" s="190">
        <v>0</v>
      </c>
      <c r="Q3949" s="190">
        <v>0</v>
      </c>
      <c r="R3949" s="190">
        <v>0</v>
      </c>
    </row>
    <row r="3950" spans="1:18" ht="15" hidden="1">
      <c r="A3950" s="185" t="str">
        <f t="shared" si="140"/>
        <v>B</v>
      </c>
      <c r="B3950" s="191" t="s">
        <v>124</v>
      </c>
      <c r="C3950" s="191" t="s">
        <v>101</v>
      </c>
      <c r="D3950" s="192">
        <f t="shared" si="141"/>
        <v>0</v>
      </c>
      <c r="E3950" s="192">
        <f t="shared" si="141"/>
        <v>0</v>
      </c>
      <c r="F3950" s="192">
        <f t="shared" si="141"/>
        <v>0</v>
      </c>
      <c r="G3950" s="192">
        <f t="shared" si="141"/>
        <v>0</v>
      </c>
      <c r="H3950" s="192">
        <f t="shared" si="141"/>
        <v>0</v>
      </c>
      <c r="I3950" s="192">
        <v>0</v>
      </c>
      <c r="J3950" s="192">
        <v>0</v>
      </c>
      <c r="K3950" s="192">
        <v>0</v>
      </c>
      <c r="L3950" s="192">
        <v>0</v>
      </c>
      <c r="M3950" s="192">
        <v>0</v>
      </c>
      <c r="N3950" s="192">
        <v>0</v>
      </c>
      <c r="O3950" s="192">
        <v>0</v>
      </c>
      <c r="P3950" s="192">
        <v>0</v>
      </c>
      <c r="Q3950" s="192">
        <v>0</v>
      </c>
      <c r="R3950" s="192">
        <v>0</v>
      </c>
    </row>
    <row r="3951" spans="1:18" ht="45.75" hidden="1" thickBot="1">
      <c r="A3951" s="185" t="str">
        <f t="shared" si="140"/>
        <v>B</v>
      </c>
      <c r="B3951" s="186" t="s">
        <v>1980</v>
      </c>
      <c r="C3951" s="187" t="s">
        <v>1981</v>
      </c>
      <c r="D3951" s="188">
        <f t="shared" si="141"/>
        <v>0</v>
      </c>
      <c r="E3951" s="188">
        <f t="shared" si="141"/>
        <v>0</v>
      </c>
      <c r="F3951" s="188">
        <f t="shared" si="141"/>
        <v>0</v>
      </c>
      <c r="G3951" s="188">
        <f t="shared" si="141"/>
        <v>0</v>
      </c>
      <c r="H3951" s="188">
        <f t="shared" si="141"/>
        <v>0</v>
      </c>
      <c r="I3951" s="188">
        <v>0</v>
      </c>
      <c r="J3951" s="188">
        <v>0</v>
      </c>
      <c r="K3951" s="188">
        <v>0</v>
      </c>
      <c r="L3951" s="188">
        <v>0</v>
      </c>
      <c r="M3951" s="188">
        <v>0</v>
      </c>
      <c r="N3951" s="188">
        <v>0</v>
      </c>
      <c r="O3951" s="188">
        <v>0</v>
      </c>
      <c r="P3951" s="188">
        <v>0</v>
      </c>
      <c r="Q3951" s="188">
        <v>0</v>
      </c>
      <c r="R3951" s="188">
        <v>0</v>
      </c>
    </row>
    <row r="3952" spans="1:18" ht="15" hidden="1">
      <c r="A3952" s="185" t="str">
        <f t="shared" si="140"/>
        <v>B</v>
      </c>
      <c r="B3952" s="189" t="s">
        <v>124</v>
      </c>
      <c r="C3952" s="189" t="s">
        <v>96</v>
      </c>
      <c r="D3952" s="190">
        <f t="shared" si="141"/>
        <v>0</v>
      </c>
      <c r="E3952" s="190">
        <f t="shared" si="141"/>
        <v>0</v>
      </c>
      <c r="F3952" s="190">
        <f t="shared" si="141"/>
        <v>0</v>
      </c>
      <c r="G3952" s="190">
        <f t="shared" si="141"/>
        <v>0</v>
      </c>
      <c r="H3952" s="190">
        <f t="shared" si="141"/>
        <v>0</v>
      </c>
      <c r="I3952" s="190">
        <v>0</v>
      </c>
      <c r="J3952" s="190">
        <v>0</v>
      </c>
      <c r="K3952" s="190">
        <v>0</v>
      </c>
      <c r="L3952" s="190">
        <v>0</v>
      </c>
      <c r="M3952" s="190">
        <v>0</v>
      </c>
      <c r="N3952" s="190">
        <v>0</v>
      </c>
      <c r="O3952" s="190">
        <v>0</v>
      </c>
      <c r="P3952" s="190">
        <v>0</v>
      </c>
      <c r="Q3952" s="190">
        <v>0</v>
      </c>
      <c r="R3952" s="190">
        <v>0</v>
      </c>
    </row>
    <row r="3953" spans="1:18" ht="15" hidden="1">
      <c r="A3953" s="185" t="str">
        <f t="shared" si="140"/>
        <v>B</v>
      </c>
      <c r="B3953" s="191" t="s">
        <v>124</v>
      </c>
      <c r="C3953" s="191" t="s">
        <v>101</v>
      </c>
      <c r="D3953" s="192">
        <f t="shared" si="141"/>
        <v>0</v>
      </c>
      <c r="E3953" s="192">
        <f t="shared" si="141"/>
        <v>0</v>
      </c>
      <c r="F3953" s="192">
        <f t="shared" si="141"/>
        <v>0</v>
      </c>
      <c r="G3953" s="192">
        <f t="shared" si="141"/>
        <v>0</v>
      </c>
      <c r="H3953" s="192">
        <f t="shared" si="141"/>
        <v>0</v>
      </c>
      <c r="I3953" s="192">
        <v>0</v>
      </c>
      <c r="J3953" s="192">
        <v>0</v>
      </c>
      <c r="K3953" s="192">
        <v>0</v>
      </c>
      <c r="L3953" s="192">
        <v>0</v>
      </c>
      <c r="M3953" s="192">
        <v>0</v>
      </c>
      <c r="N3953" s="192">
        <v>0</v>
      </c>
      <c r="O3953" s="192">
        <v>0</v>
      </c>
      <c r="P3953" s="192">
        <v>0</v>
      </c>
      <c r="Q3953" s="192">
        <v>0</v>
      </c>
      <c r="R3953" s="192">
        <v>0</v>
      </c>
    </row>
    <row r="3954" spans="1:18" ht="30.75" hidden="1" thickBot="1">
      <c r="A3954" s="185" t="str">
        <f t="shared" si="140"/>
        <v>B</v>
      </c>
      <c r="B3954" s="186" t="s">
        <v>1982</v>
      </c>
      <c r="C3954" s="187" t="s">
        <v>1983</v>
      </c>
      <c r="D3954" s="188">
        <f t="shared" si="141"/>
        <v>0</v>
      </c>
      <c r="E3954" s="188">
        <f t="shared" si="141"/>
        <v>0</v>
      </c>
      <c r="F3954" s="188">
        <f t="shared" si="141"/>
        <v>0</v>
      </c>
      <c r="G3954" s="188">
        <f t="shared" si="141"/>
        <v>0</v>
      </c>
      <c r="H3954" s="188">
        <f t="shared" si="141"/>
        <v>0</v>
      </c>
      <c r="I3954" s="188">
        <v>0</v>
      </c>
      <c r="J3954" s="188">
        <v>0</v>
      </c>
      <c r="K3954" s="188">
        <v>0</v>
      </c>
      <c r="L3954" s="188">
        <v>0</v>
      </c>
      <c r="M3954" s="188">
        <v>0</v>
      </c>
      <c r="N3954" s="188">
        <v>0</v>
      </c>
      <c r="O3954" s="188">
        <v>0</v>
      </c>
      <c r="P3954" s="188">
        <v>0</v>
      </c>
      <c r="Q3954" s="188">
        <v>0</v>
      </c>
      <c r="R3954" s="188">
        <v>0</v>
      </c>
    </row>
    <row r="3955" spans="1:18" ht="15" hidden="1">
      <c r="A3955" s="185" t="str">
        <f t="shared" si="140"/>
        <v>B</v>
      </c>
      <c r="B3955" s="189" t="s">
        <v>124</v>
      </c>
      <c r="C3955" s="189" t="s">
        <v>96</v>
      </c>
      <c r="D3955" s="190">
        <f t="shared" si="141"/>
        <v>0</v>
      </c>
      <c r="E3955" s="190">
        <f t="shared" si="141"/>
        <v>0</v>
      </c>
      <c r="F3955" s="190">
        <f t="shared" si="141"/>
        <v>0</v>
      </c>
      <c r="G3955" s="190">
        <f t="shared" si="141"/>
        <v>0</v>
      </c>
      <c r="H3955" s="190">
        <f t="shared" si="141"/>
        <v>0</v>
      </c>
      <c r="I3955" s="190">
        <v>0</v>
      </c>
      <c r="J3955" s="190">
        <v>0</v>
      </c>
      <c r="K3955" s="190">
        <v>0</v>
      </c>
      <c r="L3955" s="190">
        <v>0</v>
      </c>
      <c r="M3955" s="190">
        <v>0</v>
      </c>
      <c r="N3955" s="190">
        <v>0</v>
      </c>
      <c r="O3955" s="190">
        <v>0</v>
      </c>
      <c r="P3955" s="190">
        <v>0</v>
      </c>
      <c r="Q3955" s="190">
        <v>0</v>
      </c>
      <c r="R3955" s="190">
        <v>0</v>
      </c>
    </row>
    <row r="3956" spans="1:18" ht="15" hidden="1">
      <c r="A3956" s="185" t="str">
        <f t="shared" si="140"/>
        <v>B</v>
      </c>
      <c r="B3956" s="191" t="s">
        <v>124</v>
      </c>
      <c r="C3956" s="191" t="s">
        <v>101</v>
      </c>
      <c r="D3956" s="192">
        <f t="shared" si="141"/>
        <v>0</v>
      </c>
      <c r="E3956" s="192">
        <f t="shared" si="141"/>
        <v>0</v>
      </c>
      <c r="F3956" s="192">
        <f t="shared" si="141"/>
        <v>0</v>
      </c>
      <c r="G3956" s="192">
        <f t="shared" si="141"/>
        <v>0</v>
      </c>
      <c r="H3956" s="192">
        <f t="shared" si="141"/>
        <v>0</v>
      </c>
      <c r="I3956" s="192">
        <v>0</v>
      </c>
      <c r="J3956" s="192">
        <v>0</v>
      </c>
      <c r="K3956" s="192">
        <v>0</v>
      </c>
      <c r="L3956" s="192">
        <v>0</v>
      </c>
      <c r="M3956" s="192">
        <v>0</v>
      </c>
      <c r="N3956" s="192">
        <v>0</v>
      </c>
      <c r="O3956" s="192">
        <v>0</v>
      </c>
      <c r="P3956" s="192">
        <v>0</v>
      </c>
      <c r="Q3956" s="192">
        <v>0</v>
      </c>
      <c r="R3956" s="192">
        <v>0</v>
      </c>
    </row>
    <row r="3957" spans="1:18" ht="15" hidden="1">
      <c r="A3957" s="185" t="str">
        <f t="shared" si="140"/>
        <v>B</v>
      </c>
      <c r="B3957" s="191" t="s">
        <v>124</v>
      </c>
      <c r="C3957" s="191" t="s">
        <v>102</v>
      </c>
      <c r="D3957" s="192">
        <f t="shared" si="141"/>
        <v>0</v>
      </c>
      <c r="E3957" s="192">
        <f t="shared" si="141"/>
        <v>0</v>
      </c>
      <c r="F3957" s="192">
        <f t="shared" si="141"/>
        <v>0</v>
      </c>
      <c r="G3957" s="192">
        <f t="shared" si="141"/>
        <v>0</v>
      </c>
      <c r="H3957" s="192">
        <f t="shared" si="141"/>
        <v>0</v>
      </c>
      <c r="I3957" s="192">
        <v>0</v>
      </c>
      <c r="J3957" s="192">
        <v>0</v>
      </c>
      <c r="K3957" s="192">
        <v>0</v>
      </c>
      <c r="L3957" s="192">
        <v>0</v>
      </c>
      <c r="M3957" s="192">
        <v>0</v>
      </c>
      <c r="N3957" s="192">
        <v>0</v>
      </c>
      <c r="O3957" s="192">
        <v>0</v>
      </c>
      <c r="P3957" s="192">
        <v>0</v>
      </c>
      <c r="Q3957" s="192">
        <v>0</v>
      </c>
      <c r="R3957" s="192">
        <v>0</v>
      </c>
    </row>
    <row r="3958" spans="1:18" ht="45.75" hidden="1" thickBot="1">
      <c r="A3958" s="185" t="str">
        <f t="shared" si="140"/>
        <v>B</v>
      </c>
      <c r="B3958" s="186" t="s">
        <v>1984</v>
      </c>
      <c r="C3958" s="187" t="s">
        <v>1985</v>
      </c>
      <c r="D3958" s="188">
        <f t="shared" si="141"/>
        <v>0</v>
      </c>
      <c r="E3958" s="188">
        <f t="shared" si="141"/>
        <v>0</v>
      </c>
      <c r="F3958" s="188">
        <f t="shared" si="141"/>
        <v>0</v>
      </c>
      <c r="G3958" s="188">
        <f t="shared" si="141"/>
        <v>0</v>
      </c>
      <c r="H3958" s="188">
        <f t="shared" si="141"/>
        <v>0</v>
      </c>
      <c r="I3958" s="188">
        <v>0</v>
      </c>
      <c r="J3958" s="188">
        <v>0</v>
      </c>
      <c r="K3958" s="188">
        <v>0</v>
      </c>
      <c r="L3958" s="188">
        <v>0</v>
      </c>
      <c r="M3958" s="188">
        <v>0</v>
      </c>
      <c r="N3958" s="188">
        <v>0</v>
      </c>
      <c r="O3958" s="188">
        <v>0</v>
      </c>
      <c r="P3958" s="188">
        <v>0</v>
      </c>
      <c r="Q3958" s="188">
        <v>0</v>
      </c>
      <c r="R3958" s="188">
        <v>0</v>
      </c>
    </row>
    <row r="3959" spans="1:18" ht="15" hidden="1">
      <c r="A3959" s="185" t="str">
        <f t="shared" si="140"/>
        <v>B</v>
      </c>
      <c r="B3959" s="189" t="s">
        <v>124</v>
      </c>
      <c r="C3959" s="189" t="s">
        <v>96</v>
      </c>
      <c r="D3959" s="190">
        <f t="shared" si="141"/>
        <v>0</v>
      </c>
      <c r="E3959" s="190">
        <f t="shared" si="141"/>
        <v>0</v>
      </c>
      <c r="F3959" s="190">
        <f t="shared" si="141"/>
        <v>0</v>
      </c>
      <c r="G3959" s="190">
        <f t="shared" si="141"/>
        <v>0</v>
      </c>
      <c r="H3959" s="190">
        <f t="shared" si="141"/>
        <v>0</v>
      </c>
      <c r="I3959" s="190">
        <v>0</v>
      </c>
      <c r="J3959" s="190">
        <v>0</v>
      </c>
      <c r="K3959" s="190">
        <v>0</v>
      </c>
      <c r="L3959" s="190">
        <v>0</v>
      </c>
      <c r="M3959" s="190">
        <v>0</v>
      </c>
      <c r="N3959" s="190">
        <v>0</v>
      </c>
      <c r="O3959" s="190">
        <v>0</v>
      </c>
      <c r="P3959" s="190">
        <v>0</v>
      </c>
      <c r="Q3959" s="190">
        <v>0</v>
      </c>
      <c r="R3959" s="190">
        <v>0</v>
      </c>
    </row>
    <row r="3960" spans="1:18" ht="15" hidden="1">
      <c r="A3960" s="185" t="str">
        <f t="shared" si="140"/>
        <v>B</v>
      </c>
      <c r="B3960" s="191" t="s">
        <v>124</v>
      </c>
      <c r="C3960" s="191" t="s">
        <v>101</v>
      </c>
      <c r="D3960" s="192">
        <f t="shared" si="141"/>
        <v>0</v>
      </c>
      <c r="E3960" s="192">
        <f t="shared" si="141"/>
        <v>0</v>
      </c>
      <c r="F3960" s="192">
        <f t="shared" si="141"/>
        <v>0</v>
      </c>
      <c r="G3960" s="192">
        <f t="shared" si="141"/>
        <v>0</v>
      </c>
      <c r="H3960" s="192">
        <f t="shared" si="141"/>
        <v>0</v>
      </c>
      <c r="I3960" s="192">
        <v>0</v>
      </c>
      <c r="J3960" s="192">
        <v>0</v>
      </c>
      <c r="K3960" s="192">
        <v>0</v>
      </c>
      <c r="L3960" s="192">
        <v>0</v>
      </c>
      <c r="M3960" s="192">
        <v>0</v>
      </c>
      <c r="N3960" s="192">
        <v>0</v>
      </c>
      <c r="O3960" s="192">
        <v>0</v>
      </c>
      <c r="P3960" s="192">
        <v>0</v>
      </c>
      <c r="Q3960" s="192">
        <v>0</v>
      </c>
      <c r="R3960" s="192">
        <v>0</v>
      </c>
    </row>
    <row r="3961" spans="1:18" ht="15" hidden="1">
      <c r="A3961" s="185" t="str">
        <f t="shared" si="140"/>
        <v>B</v>
      </c>
      <c r="B3961" s="191" t="s">
        <v>124</v>
      </c>
      <c r="C3961" s="191" t="s">
        <v>102</v>
      </c>
      <c r="D3961" s="192">
        <f t="shared" si="141"/>
        <v>0</v>
      </c>
      <c r="E3961" s="192">
        <f t="shared" si="141"/>
        <v>0</v>
      </c>
      <c r="F3961" s="192">
        <f t="shared" si="141"/>
        <v>0</v>
      </c>
      <c r="G3961" s="192">
        <f t="shared" si="141"/>
        <v>0</v>
      </c>
      <c r="H3961" s="192">
        <f t="shared" si="141"/>
        <v>0</v>
      </c>
      <c r="I3961" s="192">
        <v>0</v>
      </c>
      <c r="J3961" s="192">
        <v>0</v>
      </c>
      <c r="K3961" s="192">
        <v>0</v>
      </c>
      <c r="L3961" s="192">
        <v>0</v>
      </c>
      <c r="M3961" s="192">
        <v>0</v>
      </c>
      <c r="N3961" s="192">
        <v>0</v>
      </c>
      <c r="O3961" s="192">
        <v>0</v>
      </c>
      <c r="P3961" s="192">
        <v>0</v>
      </c>
      <c r="Q3961" s="192">
        <v>0</v>
      </c>
      <c r="R3961" s="192">
        <v>0</v>
      </c>
    </row>
    <row r="3962" spans="1:18" ht="30.75" thickBot="1">
      <c r="A3962" s="185" t="str">
        <f t="shared" si="140"/>
        <v>A</v>
      </c>
      <c r="B3962" s="186" t="s">
        <v>1986</v>
      </c>
      <c r="C3962" s="187" t="s">
        <v>1987</v>
      </c>
      <c r="D3962" s="188">
        <f t="shared" si="141"/>
        <v>26500000</v>
      </c>
      <c r="E3962" s="188">
        <f t="shared" si="141"/>
        <v>4175000</v>
      </c>
      <c r="F3962" s="188">
        <f t="shared" si="141"/>
        <v>8023000</v>
      </c>
      <c r="G3962" s="188">
        <f t="shared" si="141"/>
        <v>9054000</v>
      </c>
      <c r="H3962" s="188">
        <f t="shared" si="141"/>
        <v>5248000</v>
      </c>
      <c r="I3962" s="188">
        <v>0</v>
      </c>
      <c r="J3962" s="188">
        <v>0</v>
      </c>
      <c r="K3962" s="188">
        <v>0</v>
      </c>
      <c r="L3962" s="188">
        <v>0</v>
      </c>
      <c r="M3962" s="188">
        <v>0</v>
      </c>
      <c r="N3962" s="188">
        <v>26500000</v>
      </c>
      <c r="O3962" s="188">
        <v>4175000</v>
      </c>
      <c r="P3962" s="188">
        <v>8023000</v>
      </c>
      <c r="Q3962" s="188">
        <v>9054000</v>
      </c>
      <c r="R3962" s="188">
        <v>5248000</v>
      </c>
    </row>
    <row r="3963" spans="1:18" ht="15.75" thickTop="1">
      <c r="A3963" s="185" t="str">
        <f t="shared" si="140"/>
        <v>A</v>
      </c>
      <c r="B3963" s="189" t="s">
        <v>124</v>
      </c>
      <c r="C3963" s="189" t="s">
        <v>96</v>
      </c>
      <c r="D3963" s="190">
        <f t="shared" si="141"/>
        <v>9976000</v>
      </c>
      <c r="E3963" s="190">
        <f t="shared" si="141"/>
        <v>1550000</v>
      </c>
      <c r="F3963" s="190">
        <f t="shared" si="141"/>
        <v>1889000</v>
      </c>
      <c r="G3963" s="190">
        <f t="shared" si="141"/>
        <v>2868000</v>
      </c>
      <c r="H3963" s="190">
        <f t="shared" si="141"/>
        <v>3669000</v>
      </c>
      <c r="I3963" s="190">
        <v>0</v>
      </c>
      <c r="J3963" s="190">
        <v>0</v>
      </c>
      <c r="K3963" s="190">
        <v>0</v>
      </c>
      <c r="L3963" s="190">
        <v>0</v>
      </c>
      <c r="M3963" s="190">
        <v>0</v>
      </c>
      <c r="N3963" s="190">
        <v>9976000</v>
      </c>
      <c r="O3963" s="190">
        <v>1550000</v>
      </c>
      <c r="P3963" s="190">
        <v>1889000</v>
      </c>
      <c r="Q3963" s="190">
        <v>2868000</v>
      </c>
      <c r="R3963" s="190">
        <v>3669000</v>
      </c>
    </row>
    <row r="3964" spans="1:18" ht="15">
      <c r="A3964" s="185" t="str">
        <f t="shared" si="140"/>
        <v>A</v>
      </c>
      <c r="B3964" s="191" t="s">
        <v>124</v>
      </c>
      <c r="C3964" s="191" t="s">
        <v>98</v>
      </c>
      <c r="D3964" s="192">
        <f t="shared" si="141"/>
        <v>9968000</v>
      </c>
      <c r="E3964" s="192">
        <f t="shared" si="141"/>
        <v>1548000</v>
      </c>
      <c r="F3964" s="192">
        <f t="shared" si="141"/>
        <v>1887000</v>
      </c>
      <c r="G3964" s="192">
        <f t="shared" si="141"/>
        <v>2866000</v>
      </c>
      <c r="H3964" s="192">
        <f t="shared" si="141"/>
        <v>3667000</v>
      </c>
      <c r="I3964" s="192">
        <v>0</v>
      </c>
      <c r="J3964" s="192">
        <v>0</v>
      </c>
      <c r="K3964" s="192">
        <v>0</v>
      </c>
      <c r="L3964" s="192">
        <v>0</v>
      </c>
      <c r="M3964" s="192">
        <v>0</v>
      </c>
      <c r="N3964" s="192">
        <v>9968000</v>
      </c>
      <c r="O3964" s="192">
        <v>1548000</v>
      </c>
      <c r="P3964" s="192">
        <v>1887000</v>
      </c>
      <c r="Q3964" s="192">
        <v>2866000</v>
      </c>
      <c r="R3964" s="192">
        <v>3667000</v>
      </c>
    </row>
    <row r="3965" spans="1:18" ht="15">
      <c r="A3965" s="185" t="str">
        <f t="shared" si="140"/>
        <v>A</v>
      </c>
      <c r="B3965" s="191" t="s">
        <v>124</v>
      </c>
      <c r="C3965" s="191" t="s">
        <v>102</v>
      </c>
      <c r="D3965" s="192">
        <f t="shared" si="141"/>
        <v>8000</v>
      </c>
      <c r="E3965" s="192">
        <f t="shared" si="141"/>
        <v>2000</v>
      </c>
      <c r="F3965" s="192">
        <f t="shared" si="141"/>
        <v>2000</v>
      </c>
      <c r="G3965" s="192">
        <f t="shared" si="141"/>
        <v>2000</v>
      </c>
      <c r="H3965" s="192">
        <f t="shared" si="141"/>
        <v>2000</v>
      </c>
      <c r="I3965" s="192">
        <v>0</v>
      </c>
      <c r="J3965" s="192">
        <v>0</v>
      </c>
      <c r="K3965" s="192">
        <v>0</v>
      </c>
      <c r="L3965" s="192">
        <v>0</v>
      </c>
      <c r="M3965" s="192">
        <v>0</v>
      </c>
      <c r="N3965" s="192">
        <v>8000</v>
      </c>
      <c r="O3965" s="192">
        <v>2000</v>
      </c>
      <c r="P3965" s="192">
        <v>2000</v>
      </c>
      <c r="Q3965" s="192">
        <v>2000</v>
      </c>
      <c r="R3965" s="192">
        <v>2000</v>
      </c>
    </row>
    <row r="3966" spans="1:18" ht="15">
      <c r="A3966" s="185" t="str">
        <f t="shared" si="140"/>
        <v>A</v>
      </c>
      <c r="B3966" s="189" t="s">
        <v>124</v>
      </c>
      <c r="C3966" s="189" t="s">
        <v>121</v>
      </c>
      <c r="D3966" s="190">
        <f t="shared" si="141"/>
        <v>16524000</v>
      </c>
      <c r="E3966" s="190">
        <f t="shared" si="141"/>
        <v>2625000</v>
      </c>
      <c r="F3966" s="190">
        <f t="shared" si="141"/>
        <v>6134000</v>
      </c>
      <c r="G3966" s="190">
        <f t="shared" si="141"/>
        <v>6186000</v>
      </c>
      <c r="H3966" s="190">
        <f t="shared" si="141"/>
        <v>1579000</v>
      </c>
      <c r="I3966" s="190">
        <v>0</v>
      </c>
      <c r="J3966" s="190">
        <v>0</v>
      </c>
      <c r="K3966" s="190">
        <v>0</v>
      </c>
      <c r="L3966" s="190">
        <v>0</v>
      </c>
      <c r="M3966" s="190">
        <v>0</v>
      </c>
      <c r="N3966" s="190">
        <v>16524000</v>
      </c>
      <c r="O3966" s="190">
        <v>2625000</v>
      </c>
      <c r="P3966" s="190">
        <v>6134000</v>
      </c>
      <c r="Q3966" s="190">
        <v>6186000</v>
      </c>
      <c r="R3966" s="190">
        <v>1579000</v>
      </c>
    </row>
    <row r="3967" spans="1:18" ht="15.75" thickBot="1">
      <c r="A3967" s="185" t="str">
        <f t="shared" si="140"/>
        <v>A</v>
      </c>
      <c r="B3967" s="186" t="s">
        <v>1988</v>
      </c>
      <c r="C3967" s="187" t="s">
        <v>1989</v>
      </c>
      <c r="D3967" s="188">
        <f t="shared" si="141"/>
        <v>6800000</v>
      </c>
      <c r="E3967" s="188">
        <f t="shared" si="141"/>
        <v>0</v>
      </c>
      <c r="F3967" s="188">
        <f t="shared" si="141"/>
        <v>2280000</v>
      </c>
      <c r="G3967" s="188">
        <f t="shared" si="141"/>
        <v>2280000</v>
      </c>
      <c r="H3967" s="188">
        <f t="shared" si="141"/>
        <v>2240000</v>
      </c>
      <c r="I3967" s="188">
        <v>3400000</v>
      </c>
      <c r="J3967" s="188">
        <v>0</v>
      </c>
      <c r="K3967" s="188">
        <v>1140000</v>
      </c>
      <c r="L3967" s="188">
        <v>1140000</v>
      </c>
      <c r="M3967" s="188">
        <v>1120000</v>
      </c>
      <c r="N3967" s="188">
        <v>3400000</v>
      </c>
      <c r="O3967" s="188">
        <v>0</v>
      </c>
      <c r="P3967" s="188">
        <v>1140000</v>
      </c>
      <c r="Q3967" s="188">
        <v>1140000</v>
      </c>
      <c r="R3967" s="188">
        <v>1120000</v>
      </c>
    </row>
    <row r="3968" spans="1:18" ht="15.75" hidden="1" thickTop="1">
      <c r="A3968" s="185" t="str">
        <f t="shared" si="140"/>
        <v>B</v>
      </c>
      <c r="B3968" s="189" t="s">
        <v>124</v>
      </c>
      <c r="C3968" s="189" t="s">
        <v>96</v>
      </c>
      <c r="D3968" s="190">
        <f t="shared" si="141"/>
        <v>0</v>
      </c>
      <c r="E3968" s="190">
        <f t="shared" si="141"/>
        <v>0</v>
      </c>
      <c r="F3968" s="190">
        <f t="shared" si="141"/>
        <v>0</v>
      </c>
      <c r="G3968" s="190">
        <f t="shared" si="141"/>
        <v>0</v>
      </c>
      <c r="H3968" s="190">
        <f t="shared" si="141"/>
        <v>0</v>
      </c>
      <c r="I3968" s="190">
        <v>0</v>
      </c>
      <c r="J3968" s="190">
        <v>0</v>
      </c>
      <c r="K3968" s="190">
        <v>0</v>
      </c>
      <c r="L3968" s="190">
        <v>0</v>
      </c>
      <c r="M3968" s="190">
        <v>0</v>
      </c>
      <c r="N3968" s="190">
        <v>0</v>
      </c>
      <c r="O3968" s="190">
        <v>0</v>
      </c>
      <c r="P3968" s="190">
        <v>0</v>
      </c>
      <c r="Q3968" s="190">
        <v>0</v>
      </c>
      <c r="R3968" s="190">
        <v>0</v>
      </c>
    </row>
    <row r="3969" spans="1:18" ht="15.75" hidden="1" thickTop="1">
      <c r="A3969" s="185" t="str">
        <f t="shared" si="140"/>
        <v>B</v>
      </c>
      <c r="B3969" s="191" t="s">
        <v>124</v>
      </c>
      <c r="C3969" s="191" t="s">
        <v>98</v>
      </c>
      <c r="D3969" s="192">
        <f t="shared" si="141"/>
        <v>0</v>
      </c>
      <c r="E3969" s="192">
        <f t="shared" si="141"/>
        <v>0</v>
      </c>
      <c r="F3969" s="192">
        <f t="shared" si="141"/>
        <v>0</v>
      </c>
      <c r="G3969" s="192">
        <f t="shared" si="141"/>
        <v>0</v>
      </c>
      <c r="H3969" s="192">
        <f t="shared" si="141"/>
        <v>0</v>
      </c>
      <c r="I3969" s="192">
        <v>0</v>
      </c>
      <c r="J3969" s="192">
        <v>0</v>
      </c>
      <c r="K3969" s="192">
        <v>0</v>
      </c>
      <c r="L3969" s="192">
        <v>0</v>
      </c>
      <c r="M3969" s="192">
        <v>0</v>
      </c>
      <c r="N3969" s="192">
        <v>0</v>
      </c>
      <c r="O3969" s="192">
        <v>0</v>
      </c>
      <c r="P3969" s="192">
        <v>0</v>
      </c>
      <c r="Q3969" s="192">
        <v>0</v>
      </c>
      <c r="R3969" s="192">
        <v>0</v>
      </c>
    </row>
    <row r="3970" spans="1:18" ht="15.75" thickTop="1">
      <c r="A3970" s="185" t="str">
        <f t="shared" si="140"/>
        <v>A</v>
      </c>
      <c r="B3970" s="189" t="s">
        <v>124</v>
      </c>
      <c r="C3970" s="189" t="s">
        <v>121</v>
      </c>
      <c r="D3970" s="190">
        <f t="shared" si="141"/>
        <v>6800000</v>
      </c>
      <c r="E3970" s="190">
        <f t="shared" si="141"/>
        <v>0</v>
      </c>
      <c r="F3970" s="190">
        <f t="shared" si="141"/>
        <v>2280000</v>
      </c>
      <c r="G3970" s="190">
        <f t="shared" si="141"/>
        <v>2280000</v>
      </c>
      <c r="H3970" s="190">
        <f t="shared" si="141"/>
        <v>2240000</v>
      </c>
      <c r="I3970" s="190">
        <v>3400000</v>
      </c>
      <c r="J3970" s="190">
        <v>0</v>
      </c>
      <c r="K3970" s="190">
        <v>1140000</v>
      </c>
      <c r="L3970" s="190">
        <v>1140000</v>
      </c>
      <c r="M3970" s="190">
        <v>1120000</v>
      </c>
      <c r="N3970" s="190">
        <v>3400000</v>
      </c>
      <c r="O3970" s="190">
        <v>0</v>
      </c>
      <c r="P3970" s="190">
        <v>1140000</v>
      </c>
      <c r="Q3970" s="190">
        <v>1140000</v>
      </c>
      <c r="R3970" s="190">
        <v>1120000</v>
      </c>
    </row>
    <row r="3971" spans="1:18" ht="15.75" thickBot="1">
      <c r="A3971" s="185" t="str">
        <f t="shared" si="140"/>
        <v>A</v>
      </c>
      <c r="B3971" s="186" t="s">
        <v>1990</v>
      </c>
      <c r="C3971" s="187" t="s">
        <v>1991</v>
      </c>
      <c r="D3971" s="188">
        <f t="shared" si="141"/>
        <v>3400000</v>
      </c>
      <c r="E3971" s="188">
        <f t="shared" si="141"/>
        <v>1720000</v>
      </c>
      <c r="F3971" s="188">
        <f t="shared" si="141"/>
        <v>1680000</v>
      </c>
      <c r="G3971" s="188">
        <f t="shared" si="141"/>
        <v>0</v>
      </c>
      <c r="H3971" s="188">
        <f t="shared" si="141"/>
        <v>0</v>
      </c>
      <c r="I3971" s="188">
        <v>0</v>
      </c>
      <c r="J3971" s="188">
        <v>0</v>
      </c>
      <c r="K3971" s="188">
        <v>0</v>
      </c>
      <c r="L3971" s="188">
        <v>0</v>
      </c>
      <c r="M3971" s="188">
        <v>0</v>
      </c>
      <c r="N3971" s="188">
        <v>3400000</v>
      </c>
      <c r="O3971" s="188">
        <v>1720000</v>
      </c>
      <c r="P3971" s="188">
        <v>1680000</v>
      </c>
      <c r="Q3971" s="188">
        <v>0</v>
      </c>
      <c r="R3971" s="188">
        <v>0</v>
      </c>
    </row>
    <row r="3972" spans="1:18" ht="15.75" thickTop="1">
      <c r="A3972" s="185" t="str">
        <f t="shared" si="140"/>
        <v>A</v>
      </c>
      <c r="B3972" s="189" t="s">
        <v>124</v>
      </c>
      <c r="C3972" s="189" t="s">
        <v>96</v>
      </c>
      <c r="D3972" s="190">
        <f t="shared" si="141"/>
        <v>3400000</v>
      </c>
      <c r="E3972" s="190">
        <f t="shared" si="141"/>
        <v>1720000</v>
      </c>
      <c r="F3972" s="190">
        <f t="shared" si="141"/>
        <v>1680000</v>
      </c>
      <c r="G3972" s="190">
        <f t="shared" si="141"/>
        <v>0</v>
      </c>
      <c r="H3972" s="190">
        <f t="shared" si="141"/>
        <v>0</v>
      </c>
      <c r="I3972" s="190">
        <v>0</v>
      </c>
      <c r="J3972" s="190">
        <v>0</v>
      </c>
      <c r="K3972" s="190">
        <v>0</v>
      </c>
      <c r="L3972" s="190">
        <v>0</v>
      </c>
      <c r="M3972" s="190">
        <v>0</v>
      </c>
      <c r="N3972" s="190">
        <v>3400000</v>
      </c>
      <c r="O3972" s="190">
        <v>1720000</v>
      </c>
      <c r="P3972" s="190">
        <v>1680000</v>
      </c>
      <c r="Q3972" s="190">
        <v>0</v>
      </c>
      <c r="R3972" s="190">
        <v>0</v>
      </c>
    </row>
    <row r="3973" spans="1:18" ht="15">
      <c r="A3973" s="185" t="str">
        <f t="shared" si="140"/>
        <v>A</v>
      </c>
      <c r="B3973" s="191" t="s">
        <v>124</v>
      </c>
      <c r="C3973" s="191" t="s">
        <v>100</v>
      </c>
      <c r="D3973" s="192">
        <f t="shared" ref="D3973:H4036" si="142">I3973+N3973</f>
        <v>3400000</v>
      </c>
      <c r="E3973" s="192">
        <f t="shared" si="142"/>
        <v>1720000</v>
      </c>
      <c r="F3973" s="192">
        <f t="shared" si="142"/>
        <v>1680000</v>
      </c>
      <c r="G3973" s="192">
        <f t="shared" si="142"/>
        <v>0</v>
      </c>
      <c r="H3973" s="192">
        <f t="shared" si="142"/>
        <v>0</v>
      </c>
      <c r="I3973" s="192">
        <v>0</v>
      </c>
      <c r="J3973" s="192">
        <v>0</v>
      </c>
      <c r="K3973" s="192">
        <v>0</v>
      </c>
      <c r="L3973" s="192">
        <v>0</v>
      </c>
      <c r="M3973" s="192">
        <v>0</v>
      </c>
      <c r="N3973" s="192">
        <v>3400000</v>
      </c>
      <c r="O3973" s="192">
        <v>1720000</v>
      </c>
      <c r="P3973" s="192">
        <v>1680000</v>
      </c>
      <c r="Q3973" s="192">
        <v>0</v>
      </c>
      <c r="R3973" s="192">
        <v>0</v>
      </c>
    </row>
    <row r="3974" spans="1:18" ht="15.75" hidden="1" thickBot="1">
      <c r="A3974" s="185" t="str">
        <f t="shared" si="140"/>
        <v>B</v>
      </c>
      <c r="B3974" s="186" t="s">
        <v>1992</v>
      </c>
      <c r="C3974" s="187" t="s">
        <v>1993</v>
      </c>
      <c r="D3974" s="188">
        <f t="shared" si="142"/>
        <v>0</v>
      </c>
      <c r="E3974" s="188">
        <f t="shared" si="142"/>
        <v>0</v>
      </c>
      <c r="F3974" s="188">
        <f t="shared" si="142"/>
        <v>0</v>
      </c>
      <c r="G3974" s="188">
        <f t="shared" si="142"/>
        <v>0</v>
      </c>
      <c r="H3974" s="188">
        <f t="shared" si="142"/>
        <v>0</v>
      </c>
      <c r="I3974" s="188">
        <v>0</v>
      </c>
      <c r="J3974" s="188">
        <v>0</v>
      </c>
      <c r="K3974" s="188">
        <v>0</v>
      </c>
      <c r="L3974" s="188">
        <v>0</v>
      </c>
      <c r="M3974" s="188">
        <v>0</v>
      </c>
      <c r="N3974" s="188">
        <v>0</v>
      </c>
      <c r="O3974" s="188">
        <v>0</v>
      </c>
      <c r="P3974" s="188">
        <v>0</v>
      </c>
      <c r="Q3974" s="188">
        <v>0</v>
      </c>
      <c r="R3974" s="188">
        <v>0</v>
      </c>
    </row>
    <row r="3975" spans="1:18" ht="15" hidden="1">
      <c r="A3975" s="185" t="str">
        <f t="shared" ref="A3975:A4038" si="143">(IF(OR(D3975&lt;&gt;0,E3975&lt;&gt;0,F3975&lt;&gt;0,G3975&lt;&gt;0,H3975&lt;&gt;0),"A","B"))</f>
        <v>B</v>
      </c>
      <c r="B3975" s="189" t="s">
        <v>124</v>
      </c>
      <c r="C3975" s="189" t="s">
        <v>96</v>
      </c>
      <c r="D3975" s="190">
        <f t="shared" si="142"/>
        <v>0</v>
      </c>
      <c r="E3975" s="190">
        <f t="shared" si="142"/>
        <v>0</v>
      </c>
      <c r="F3975" s="190">
        <f t="shared" si="142"/>
        <v>0</v>
      </c>
      <c r="G3975" s="190">
        <f t="shared" si="142"/>
        <v>0</v>
      </c>
      <c r="H3975" s="190">
        <f t="shared" si="142"/>
        <v>0</v>
      </c>
      <c r="I3975" s="190">
        <v>0</v>
      </c>
      <c r="J3975" s="190">
        <v>0</v>
      </c>
      <c r="K3975" s="190">
        <v>0</v>
      </c>
      <c r="L3975" s="190">
        <v>0</v>
      </c>
      <c r="M3975" s="190">
        <v>0</v>
      </c>
      <c r="N3975" s="190">
        <v>0</v>
      </c>
      <c r="O3975" s="190">
        <v>0</v>
      </c>
      <c r="P3975" s="190">
        <v>0</v>
      </c>
      <c r="Q3975" s="190">
        <v>0</v>
      </c>
      <c r="R3975" s="190">
        <v>0</v>
      </c>
    </row>
    <row r="3976" spans="1:18" ht="15" hidden="1">
      <c r="A3976" s="185" t="str">
        <f t="shared" si="143"/>
        <v>B</v>
      </c>
      <c r="B3976" s="191" t="s">
        <v>124</v>
      </c>
      <c r="C3976" s="191" t="s">
        <v>97</v>
      </c>
      <c r="D3976" s="192">
        <f t="shared" si="142"/>
        <v>0</v>
      </c>
      <c r="E3976" s="192">
        <f t="shared" si="142"/>
        <v>0</v>
      </c>
      <c r="F3976" s="192">
        <f t="shared" si="142"/>
        <v>0</v>
      </c>
      <c r="G3976" s="192">
        <f t="shared" si="142"/>
        <v>0</v>
      </c>
      <c r="H3976" s="192">
        <f t="shared" si="142"/>
        <v>0</v>
      </c>
      <c r="I3976" s="192">
        <v>0</v>
      </c>
      <c r="J3976" s="192">
        <v>0</v>
      </c>
      <c r="K3976" s="192">
        <v>0</v>
      </c>
      <c r="L3976" s="192">
        <v>0</v>
      </c>
      <c r="M3976" s="192">
        <v>0</v>
      </c>
      <c r="N3976" s="192">
        <v>0</v>
      </c>
      <c r="O3976" s="192">
        <v>0</v>
      </c>
      <c r="P3976" s="192">
        <v>0</v>
      </c>
      <c r="Q3976" s="192">
        <v>0</v>
      </c>
      <c r="R3976" s="192">
        <v>0</v>
      </c>
    </row>
    <row r="3977" spans="1:18" ht="15" hidden="1">
      <c r="A3977" s="185" t="str">
        <f t="shared" si="143"/>
        <v>B</v>
      </c>
      <c r="B3977" s="191" t="s">
        <v>124</v>
      </c>
      <c r="C3977" s="191" t="s">
        <v>98</v>
      </c>
      <c r="D3977" s="192">
        <f t="shared" si="142"/>
        <v>0</v>
      </c>
      <c r="E3977" s="192">
        <f t="shared" si="142"/>
        <v>0</v>
      </c>
      <c r="F3977" s="192">
        <f t="shared" si="142"/>
        <v>0</v>
      </c>
      <c r="G3977" s="192">
        <f t="shared" si="142"/>
        <v>0</v>
      </c>
      <c r="H3977" s="192">
        <f t="shared" si="142"/>
        <v>0</v>
      </c>
      <c r="I3977" s="192">
        <v>0</v>
      </c>
      <c r="J3977" s="192">
        <v>0</v>
      </c>
      <c r="K3977" s="192">
        <v>0</v>
      </c>
      <c r="L3977" s="192">
        <v>0</v>
      </c>
      <c r="M3977" s="192">
        <v>0</v>
      </c>
      <c r="N3977" s="192">
        <v>0</v>
      </c>
      <c r="O3977" s="192">
        <v>0</v>
      </c>
      <c r="P3977" s="192">
        <v>0</v>
      </c>
      <c r="Q3977" s="192">
        <v>0</v>
      </c>
      <c r="R3977" s="192">
        <v>0</v>
      </c>
    </row>
    <row r="3978" spans="1:18" ht="15" hidden="1">
      <c r="A3978" s="185" t="str">
        <f t="shared" si="143"/>
        <v>B</v>
      </c>
      <c r="B3978" s="191" t="s">
        <v>124</v>
      </c>
      <c r="C3978" s="191" t="s">
        <v>15</v>
      </c>
      <c r="D3978" s="192">
        <f t="shared" si="142"/>
        <v>0</v>
      </c>
      <c r="E3978" s="192">
        <f t="shared" si="142"/>
        <v>0</v>
      </c>
      <c r="F3978" s="192">
        <f t="shared" si="142"/>
        <v>0</v>
      </c>
      <c r="G3978" s="192">
        <f t="shared" si="142"/>
        <v>0</v>
      </c>
      <c r="H3978" s="192">
        <f t="shared" si="142"/>
        <v>0</v>
      </c>
      <c r="I3978" s="192">
        <v>0</v>
      </c>
      <c r="J3978" s="192">
        <v>0</v>
      </c>
      <c r="K3978" s="192">
        <v>0</v>
      </c>
      <c r="L3978" s="192">
        <v>0</v>
      </c>
      <c r="M3978" s="192">
        <v>0</v>
      </c>
      <c r="N3978" s="192">
        <v>0</v>
      </c>
      <c r="O3978" s="192">
        <v>0</v>
      </c>
      <c r="P3978" s="192">
        <v>0</v>
      </c>
      <c r="Q3978" s="192">
        <v>0</v>
      </c>
      <c r="R3978" s="192">
        <v>0</v>
      </c>
    </row>
    <row r="3979" spans="1:18" ht="15" hidden="1">
      <c r="A3979" s="185" t="str">
        <f t="shared" si="143"/>
        <v>B</v>
      </c>
      <c r="B3979" s="191" t="s">
        <v>124</v>
      </c>
      <c r="C3979" s="191" t="s">
        <v>101</v>
      </c>
      <c r="D3979" s="192">
        <f t="shared" si="142"/>
        <v>0</v>
      </c>
      <c r="E3979" s="192">
        <f t="shared" si="142"/>
        <v>0</v>
      </c>
      <c r="F3979" s="192">
        <f t="shared" si="142"/>
        <v>0</v>
      </c>
      <c r="G3979" s="192">
        <f t="shared" si="142"/>
        <v>0</v>
      </c>
      <c r="H3979" s="192">
        <f t="shared" si="142"/>
        <v>0</v>
      </c>
      <c r="I3979" s="192">
        <v>0</v>
      </c>
      <c r="J3979" s="192">
        <v>0</v>
      </c>
      <c r="K3979" s="192">
        <v>0</v>
      </c>
      <c r="L3979" s="192">
        <v>0</v>
      </c>
      <c r="M3979" s="192">
        <v>0</v>
      </c>
      <c r="N3979" s="192">
        <v>0</v>
      </c>
      <c r="O3979" s="192">
        <v>0</v>
      </c>
      <c r="P3979" s="192">
        <v>0</v>
      </c>
      <c r="Q3979" s="192">
        <v>0</v>
      </c>
      <c r="R3979" s="192">
        <v>0</v>
      </c>
    </row>
    <row r="3980" spans="1:18" ht="15" hidden="1">
      <c r="A3980" s="185" t="str">
        <f t="shared" si="143"/>
        <v>B</v>
      </c>
      <c r="B3980" s="191" t="s">
        <v>124</v>
      </c>
      <c r="C3980" s="191" t="s">
        <v>102</v>
      </c>
      <c r="D3980" s="192">
        <f t="shared" si="142"/>
        <v>0</v>
      </c>
      <c r="E3980" s="192">
        <f t="shared" si="142"/>
        <v>0</v>
      </c>
      <c r="F3980" s="192">
        <f t="shared" si="142"/>
        <v>0</v>
      </c>
      <c r="G3980" s="192">
        <f t="shared" si="142"/>
        <v>0</v>
      </c>
      <c r="H3980" s="192">
        <f t="shared" si="142"/>
        <v>0</v>
      </c>
      <c r="I3980" s="192">
        <v>0</v>
      </c>
      <c r="J3980" s="192">
        <v>0</v>
      </c>
      <c r="K3980" s="192">
        <v>0</v>
      </c>
      <c r="L3980" s="192">
        <v>0</v>
      </c>
      <c r="M3980" s="192">
        <v>0</v>
      </c>
      <c r="N3980" s="192">
        <v>0</v>
      </c>
      <c r="O3980" s="192">
        <v>0</v>
      </c>
      <c r="P3980" s="192">
        <v>0</v>
      </c>
      <c r="Q3980" s="192">
        <v>0</v>
      </c>
      <c r="R3980" s="192">
        <v>0</v>
      </c>
    </row>
    <row r="3981" spans="1:18" ht="15" hidden="1">
      <c r="A3981" s="185" t="str">
        <f t="shared" si="143"/>
        <v>B</v>
      </c>
      <c r="B3981" s="189" t="s">
        <v>124</v>
      </c>
      <c r="C3981" s="189" t="s">
        <v>121</v>
      </c>
      <c r="D3981" s="190">
        <f t="shared" si="142"/>
        <v>0</v>
      </c>
      <c r="E3981" s="190">
        <f t="shared" si="142"/>
        <v>0</v>
      </c>
      <c r="F3981" s="190">
        <f t="shared" si="142"/>
        <v>0</v>
      </c>
      <c r="G3981" s="190">
        <f t="shared" si="142"/>
        <v>0</v>
      </c>
      <c r="H3981" s="190">
        <f t="shared" si="142"/>
        <v>0</v>
      </c>
      <c r="I3981" s="190">
        <v>0</v>
      </c>
      <c r="J3981" s="190">
        <v>0</v>
      </c>
      <c r="K3981" s="190">
        <v>0</v>
      </c>
      <c r="L3981" s="190">
        <v>0</v>
      </c>
      <c r="M3981" s="190">
        <v>0</v>
      </c>
      <c r="N3981" s="190">
        <v>0</v>
      </c>
      <c r="O3981" s="190">
        <v>0</v>
      </c>
      <c r="P3981" s="190">
        <v>0</v>
      </c>
      <c r="Q3981" s="190">
        <v>0</v>
      </c>
      <c r="R3981" s="190">
        <v>0</v>
      </c>
    </row>
    <row r="3982" spans="1:18" ht="15.75" hidden="1" thickBot="1">
      <c r="A3982" s="185" t="str">
        <f t="shared" si="143"/>
        <v>B</v>
      </c>
      <c r="B3982" s="186" t="s">
        <v>1994</v>
      </c>
      <c r="C3982" s="187" t="s">
        <v>1995</v>
      </c>
      <c r="D3982" s="188">
        <f t="shared" si="142"/>
        <v>0</v>
      </c>
      <c r="E3982" s="188">
        <f t="shared" si="142"/>
        <v>0</v>
      </c>
      <c r="F3982" s="188">
        <f t="shared" si="142"/>
        <v>0</v>
      </c>
      <c r="G3982" s="188">
        <f t="shared" si="142"/>
        <v>0</v>
      </c>
      <c r="H3982" s="188">
        <f t="shared" si="142"/>
        <v>0</v>
      </c>
      <c r="I3982" s="188">
        <v>0</v>
      </c>
      <c r="J3982" s="188">
        <v>0</v>
      </c>
      <c r="K3982" s="188">
        <v>0</v>
      </c>
      <c r="L3982" s="188">
        <v>0</v>
      </c>
      <c r="M3982" s="188">
        <v>0</v>
      </c>
      <c r="N3982" s="188">
        <v>0</v>
      </c>
      <c r="O3982" s="188">
        <v>0</v>
      </c>
      <c r="P3982" s="188">
        <v>0</v>
      </c>
      <c r="Q3982" s="188">
        <v>0</v>
      </c>
      <c r="R3982" s="188">
        <v>0</v>
      </c>
    </row>
    <row r="3983" spans="1:18" ht="15" hidden="1">
      <c r="A3983" s="185" t="str">
        <f t="shared" si="143"/>
        <v>B</v>
      </c>
      <c r="B3983" s="189" t="s">
        <v>124</v>
      </c>
      <c r="C3983" s="189" t="s">
        <v>96</v>
      </c>
      <c r="D3983" s="190">
        <f t="shared" si="142"/>
        <v>0</v>
      </c>
      <c r="E3983" s="190">
        <f t="shared" si="142"/>
        <v>0</v>
      </c>
      <c r="F3983" s="190">
        <f t="shared" si="142"/>
        <v>0</v>
      </c>
      <c r="G3983" s="190">
        <f t="shared" si="142"/>
        <v>0</v>
      </c>
      <c r="H3983" s="190">
        <f t="shared" si="142"/>
        <v>0</v>
      </c>
      <c r="I3983" s="190">
        <v>0</v>
      </c>
      <c r="J3983" s="190">
        <v>0</v>
      </c>
      <c r="K3983" s="190">
        <v>0</v>
      </c>
      <c r="L3983" s="190">
        <v>0</v>
      </c>
      <c r="M3983" s="190">
        <v>0</v>
      </c>
      <c r="N3983" s="190">
        <v>0</v>
      </c>
      <c r="O3983" s="190">
        <v>0</v>
      </c>
      <c r="P3983" s="190">
        <v>0</v>
      </c>
      <c r="Q3983" s="190">
        <v>0</v>
      </c>
      <c r="R3983" s="190">
        <v>0</v>
      </c>
    </row>
    <row r="3984" spans="1:18" ht="15" hidden="1">
      <c r="A3984" s="185" t="str">
        <f t="shared" si="143"/>
        <v>B</v>
      </c>
      <c r="B3984" s="191" t="s">
        <v>124</v>
      </c>
      <c r="C3984" s="191" t="s">
        <v>97</v>
      </c>
      <c r="D3984" s="192">
        <f t="shared" si="142"/>
        <v>0</v>
      </c>
      <c r="E3984" s="192">
        <f t="shared" si="142"/>
        <v>0</v>
      </c>
      <c r="F3984" s="192">
        <f t="shared" si="142"/>
        <v>0</v>
      </c>
      <c r="G3984" s="192">
        <f t="shared" si="142"/>
        <v>0</v>
      </c>
      <c r="H3984" s="192">
        <f t="shared" si="142"/>
        <v>0</v>
      </c>
      <c r="I3984" s="192">
        <v>0</v>
      </c>
      <c r="J3984" s="192">
        <v>0</v>
      </c>
      <c r="K3984" s="192">
        <v>0</v>
      </c>
      <c r="L3984" s="192">
        <v>0</v>
      </c>
      <c r="M3984" s="192">
        <v>0</v>
      </c>
      <c r="N3984" s="192">
        <v>0</v>
      </c>
      <c r="O3984" s="192">
        <v>0</v>
      </c>
      <c r="P3984" s="192">
        <v>0</v>
      </c>
      <c r="Q3984" s="192">
        <v>0</v>
      </c>
      <c r="R3984" s="192">
        <v>0</v>
      </c>
    </row>
    <row r="3985" spans="1:18" ht="15" hidden="1">
      <c r="A3985" s="185" t="str">
        <f t="shared" si="143"/>
        <v>B</v>
      </c>
      <c r="B3985" s="191" t="s">
        <v>124</v>
      </c>
      <c r="C3985" s="191" t="s">
        <v>98</v>
      </c>
      <c r="D3985" s="192">
        <f t="shared" si="142"/>
        <v>0</v>
      </c>
      <c r="E3985" s="192">
        <f t="shared" si="142"/>
        <v>0</v>
      </c>
      <c r="F3985" s="192">
        <f t="shared" si="142"/>
        <v>0</v>
      </c>
      <c r="G3985" s="192">
        <f t="shared" si="142"/>
        <v>0</v>
      </c>
      <c r="H3985" s="192">
        <f t="shared" si="142"/>
        <v>0</v>
      </c>
      <c r="I3985" s="192">
        <v>0</v>
      </c>
      <c r="J3985" s="192">
        <v>0</v>
      </c>
      <c r="K3985" s="192">
        <v>0</v>
      </c>
      <c r="L3985" s="192">
        <v>0</v>
      </c>
      <c r="M3985" s="192">
        <v>0</v>
      </c>
      <c r="N3985" s="192">
        <v>0</v>
      </c>
      <c r="O3985" s="192">
        <v>0</v>
      </c>
      <c r="P3985" s="192">
        <v>0</v>
      </c>
      <c r="Q3985" s="192">
        <v>0</v>
      </c>
      <c r="R3985" s="192">
        <v>0</v>
      </c>
    </row>
    <row r="3986" spans="1:18" ht="15" hidden="1">
      <c r="A3986" s="185" t="str">
        <f t="shared" si="143"/>
        <v>B</v>
      </c>
      <c r="B3986" s="191" t="s">
        <v>124</v>
      </c>
      <c r="C3986" s="191" t="s">
        <v>15</v>
      </c>
      <c r="D3986" s="192">
        <f t="shared" si="142"/>
        <v>0</v>
      </c>
      <c r="E3986" s="192">
        <f t="shared" si="142"/>
        <v>0</v>
      </c>
      <c r="F3986" s="192">
        <f t="shared" si="142"/>
        <v>0</v>
      </c>
      <c r="G3986" s="192">
        <f t="shared" si="142"/>
        <v>0</v>
      </c>
      <c r="H3986" s="192">
        <f t="shared" si="142"/>
        <v>0</v>
      </c>
      <c r="I3986" s="192">
        <v>0</v>
      </c>
      <c r="J3986" s="192">
        <v>0</v>
      </c>
      <c r="K3986" s="192">
        <v>0</v>
      </c>
      <c r="L3986" s="192">
        <v>0</v>
      </c>
      <c r="M3986" s="192">
        <v>0</v>
      </c>
      <c r="N3986" s="192">
        <v>0</v>
      </c>
      <c r="O3986" s="192">
        <v>0</v>
      </c>
      <c r="P3986" s="192">
        <v>0</v>
      </c>
      <c r="Q3986" s="192">
        <v>0</v>
      </c>
      <c r="R3986" s="192">
        <v>0</v>
      </c>
    </row>
    <row r="3987" spans="1:18" ht="15" hidden="1">
      <c r="A3987" s="185" t="str">
        <f t="shared" si="143"/>
        <v>B</v>
      </c>
      <c r="B3987" s="191" t="s">
        <v>124</v>
      </c>
      <c r="C3987" s="191" t="s">
        <v>101</v>
      </c>
      <c r="D3987" s="192">
        <f t="shared" si="142"/>
        <v>0</v>
      </c>
      <c r="E3987" s="192">
        <f t="shared" si="142"/>
        <v>0</v>
      </c>
      <c r="F3987" s="192">
        <f t="shared" si="142"/>
        <v>0</v>
      </c>
      <c r="G3987" s="192">
        <f t="shared" si="142"/>
        <v>0</v>
      </c>
      <c r="H3987" s="192">
        <f t="shared" si="142"/>
        <v>0</v>
      </c>
      <c r="I3987" s="192">
        <v>0</v>
      </c>
      <c r="J3987" s="192">
        <v>0</v>
      </c>
      <c r="K3987" s="192">
        <v>0</v>
      </c>
      <c r="L3987" s="192">
        <v>0</v>
      </c>
      <c r="M3987" s="192">
        <v>0</v>
      </c>
      <c r="N3987" s="192">
        <v>0</v>
      </c>
      <c r="O3987" s="192">
        <v>0</v>
      </c>
      <c r="P3987" s="192">
        <v>0</v>
      </c>
      <c r="Q3987" s="192">
        <v>0</v>
      </c>
      <c r="R3987" s="192">
        <v>0</v>
      </c>
    </row>
    <row r="3988" spans="1:18" ht="15" hidden="1">
      <c r="A3988" s="185" t="str">
        <f t="shared" si="143"/>
        <v>B</v>
      </c>
      <c r="B3988" s="191" t="s">
        <v>124</v>
      </c>
      <c r="C3988" s="191" t="s">
        <v>102</v>
      </c>
      <c r="D3988" s="192">
        <f t="shared" si="142"/>
        <v>0</v>
      </c>
      <c r="E3988" s="192">
        <f t="shared" si="142"/>
        <v>0</v>
      </c>
      <c r="F3988" s="192">
        <f t="shared" si="142"/>
        <v>0</v>
      </c>
      <c r="G3988" s="192">
        <f t="shared" si="142"/>
        <v>0</v>
      </c>
      <c r="H3988" s="192">
        <f t="shared" si="142"/>
        <v>0</v>
      </c>
      <c r="I3988" s="192">
        <v>0</v>
      </c>
      <c r="J3988" s="192">
        <v>0</v>
      </c>
      <c r="K3988" s="192">
        <v>0</v>
      </c>
      <c r="L3988" s="192">
        <v>0</v>
      </c>
      <c r="M3988" s="192">
        <v>0</v>
      </c>
      <c r="N3988" s="192">
        <v>0</v>
      </c>
      <c r="O3988" s="192">
        <v>0</v>
      </c>
      <c r="P3988" s="192">
        <v>0</v>
      </c>
      <c r="Q3988" s="192">
        <v>0</v>
      </c>
      <c r="R3988" s="192">
        <v>0</v>
      </c>
    </row>
    <row r="3989" spans="1:18" ht="15" hidden="1">
      <c r="A3989" s="185" t="str">
        <f t="shared" si="143"/>
        <v>B</v>
      </c>
      <c r="B3989" s="189" t="s">
        <v>124</v>
      </c>
      <c r="C3989" s="189" t="s">
        <v>121</v>
      </c>
      <c r="D3989" s="190">
        <f t="shared" si="142"/>
        <v>0</v>
      </c>
      <c r="E3989" s="190">
        <f t="shared" si="142"/>
        <v>0</v>
      </c>
      <c r="F3989" s="190">
        <f t="shared" si="142"/>
        <v>0</v>
      </c>
      <c r="G3989" s="190">
        <f t="shared" si="142"/>
        <v>0</v>
      </c>
      <c r="H3989" s="190">
        <f t="shared" si="142"/>
        <v>0</v>
      </c>
      <c r="I3989" s="190">
        <v>0</v>
      </c>
      <c r="J3989" s="190">
        <v>0</v>
      </c>
      <c r="K3989" s="190">
        <v>0</v>
      </c>
      <c r="L3989" s="190">
        <v>0</v>
      </c>
      <c r="M3989" s="190">
        <v>0</v>
      </c>
      <c r="N3989" s="190">
        <v>0</v>
      </c>
      <c r="O3989" s="190">
        <v>0</v>
      </c>
      <c r="P3989" s="190">
        <v>0</v>
      </c>
      <c r="Q3989" s="190">
        <v>0</v>
      </c>
      <c r="R3989" s="190">
        <v>0</v>
      </c>
    </row>
    <row r="3990" spans="1:18" ht="15.75" hidden="1" thickBot="1">
      <c r="A3990" s="185" t="str">
        <f t="shared" si="143"/>
        <v>B</v>
      </c>
      <c r="B3990" s="186" t="s">
        <v>1996</v>
      </c>
      <c r="C3990" s="187" t="s">
        <v>1997</v>
      </c>
      <c r="D3990" s="188">
        <f t="shared" si="142"/>
        <v>0</v>
      </c>
      <c r="E3990" s="188">
        <f t="shared" si="142"/>
        <v>0</v>
      </c>
      <c r="F3990" s="188">
        <f t="shared" si="142"/>
        <v>0</v>
      </c>
      <c r="G3990" s="188">
        <f t="shared" si="142"/>
        <v>0</v>
      </c>
      <c r="H3990" s="188">
        <f t="shared" si="142"/>
        <v>0</v>
      </c>
      <c r="I3990" s="188">
        <v>0</v>
      </c>
      <c r="J3990" s="188">
        <v>0</v>
      </c>
      <c r="K3990" s="188">
        <v>0</v>
      </c>
      <c r="L3990" s="188">
        <v>0</v>
      </c>
      <c r="M3990" s="188">
        <v>0</v>
      </c>
      <c r="N3990" s="188">
        <v>0</v>
      </c>
      <c r="O3990" s="188">
        <v>0</v>
      </c>
      <c r="P3990" s="188">
        <v>0</v>
      </c>
      <c r="Q3990" s="188">
        <v>0</v>
      </c>
      <c r="R3990" s="188">
        <v>0</v>
      </c>
    </row>
    <row r="3991" spans="1:18" ht="15" hidden="1">
      <c r="A3991" s="185" t="str">
        <f t="shared" si="143"/>
        <v>B</v>
      </c>
      <c r="B3991" s="189" t="s">
        <v>124</v>
      </c>
      <c r="C3991" s="189" t="s">
        <v>96</v>
      </c>
      <c r="D3991" s="190">
        <f t="shared" si="142"/>
        <v>0</v>
      </c>
      <c r="E3991" s="190">
        <f t="shared" si="142"/>
        <v>0</v>
      </c>
      <c r="F3991" s="190">
        <f t="shared" si="142"/>
        <v>0</v>
      </c>
      <c r="G3991" s="190">
        <f t="shared" si="142"/>
        <v>0</v>
      </c>
      <c r="H3991" s="190">
        <f t="shared" si="142"/>
        <v>0</v>
      </c>
      <c r="I3991" s="190">
        <v>0</v>
      </c>
      <c r="J3991" s="190">
        <v>0</v>
      </c>
      <c r="K3991" s="190">
        <v>0</v>
      </c>
      <c r="L3991" s="190">
        <v>0</v>
      </c>
      <c r="M3991" s="190">
        <v>0</v>
      </c>
      <c r="N3991" s="190">
        <v>0</v>
      </c>
      <c r="O3991" s="190">
        <v>0</v>
      </c>
      <c r="P3991" s="190">
        <v>0</v>
      </c>
      <c r="Q3991" s="190">
        <v>0</v>
      </c>
      <c r="R3991" s="190">
        <v>0</v>
      </c>
    </row>
    <row r="3992" spans="1:18" ht="15" hidden="1">
      <c r="A3992" s="185" t="str">
        <f t="shared" si="143"/>
        <v>B</v>
      </c>
      <c r="B3992" s="191" t="s">
        <v>124</v>
      </c>
      <c r="C3992" s="191" t="s">
        <v>97</v>
      </c>
      <c r="D3992" s="192">
        <f t="shared" si="142"/>
        <v>0</v>
      </c>
      <c r="E3992" s="192">
        <f t="shared" si="142"/>
        <v>0</v>
      </c>
      <c r="F3992" s="192">
        <f t="shared" si="142"/>
        <v>0</v>
      </c>
      <c r="G3992" s="192">
        <f t="shared" si="142"/>
        <v>0</v>
      </c>
      <c r="H3992" s="192">
        <f t="shared" si="142"/>
        <v>0</v>
      </c>
      <c r="I3992" s="192">
        <v>0</v>
      </c>
      <c r="J3992" s="192">
        <v>0</v>
      </c>
      <c r="K3992" s="192">
        <v>0</v>
      </c>
      <c r="L3992" s="192">
        <v>0</v>
      </c>
      <c r="M3992" s="192">
        <v>0</v>
      </c>
      <c r="N3992" s="192">
        <v>0</v>
      </c>
      <c r="O3992" s="192">
        <v>0</v>
      </c>
      <c r="P3992" s="192">
        <v>0</v>
      </c>
      <c r="Q3992" s="192">
        <v>0</v>
      </c>
      <c r="R3992" s="192">
        <v>0</v>
      </c>
    </row>
    <row r="3993" spans="1:18" ht="15" hidden="1">
      <c r="A3993" s="185" t="str">
        <f t="shared" si="143"/>
        <v>B</v>
      </c>
      <c r="B3993" s="191" t="s">
        <v>124</v>
      </c>
      <c r="C3993" s="191" t="s">
        <v>98</v>
      </c>
      <c r="D3993" s="192">
        <f t="shared" si="142"/>
        <v>0</v>
      </c>
      <c r="E3993" s="192">
        <f t="shared" si="142"/>
        <v>0</v>
      </c>
      <c r="F3993" s="192">
        <f t="shared" si="142"/>
        <v>0</v>
      </c>
      <c r="G3993" s="192">
        <f t="shared" si="142"/>
        <v>0</v>
      </c>
      <c r="H3993" s="192">
        <f t="shared" si="142"/>
        <v>0</v>
      </c>
      <c r="I3993" s="192">
        <v>0</v>
      </c>
      <c r="J3993" s="192">
        <v>0</v>
      </c>
      <c r="K3993" s="192">
        <v>0</v>
      </c>
      <c r="L3993" s="192">
        <v>0</v>
      </c>
      <c r="M3993" s="192">
        <v>0</v>
      </c>
      <c r="N3993" s="192">
        <v>0</v>
      </c>
      <c r="O3993" s="192">
        <v>0</v>
      </c>
      <c r="P3993" s="192">
        <v>0</v>
      </c>
      <c r="Q3993" s="192">
        <v>0</v>
      </c>
      <c r="R3993" s="192">
        <v>0</v>
      </c>
    </row>
    <row r="3994" spans="1:18" ht="15" hidden="1">
      <c r="A3994" s="185" t="str">
        <f t="shared" si="143"/>
        <v>B</v>
      </c>
      <c r="B3994" s="191" t="s">
        <v>124</v>
      </c>
      <c r="C3994" s="191" t="s">
        <v>101</v>
      </c>
      <c r="D3994" s="192">
        <f t="shared" si="142"/>
        <v>0</v>
      </c>
      <c r="E3994" s="192">
        <f t="shared" si="142"/>
        <v>0</v>
      </c>
      <c r="F3994" s="192">
        <f t="shared" si="142"/>
        <v>0</v>
      </c>
      <c r="G3994" s="192">
        <f t="shared" si="142"/>
        <v>0</v>
      </c>
      <c r="H3994" s="192">
        <f t="shared" si="142"/>
        <v>0</v>
      </c>
      <c r="I3994" s="192">
        <v>0</v>
      </c>
      <c r="J3994" s="192">
        <v>0</v>
      </c>
      <c r="K3994" s="192">
        <v>0</v>
      </c>
      <c r="L3994" s="192">
        <v>0</v>
      </c>
      <c r="M3994" s="192">
        <v>0</v>
      </c>
      <c r="N3994" s="192">
        <v>0</v>
      </c>
      <c r="O3994" s="192">
        <v>0</v>
      </c>
      <c r="P3994" s="192">
        <v>0</v>
      </c>
      <c r="Q3994" s="192">
        <v>0</v>
      </c>
      <c r="R3994" s="192">
        <v>0</v>
      </c>
    </row>
    <row r="3995" spans="1:18" ht="15" hidden="1">
      <c r="A3995" s="185" t="str">
        <f t="shared" si="143"/>
        <v>B</v>
      </c>
      <c r="B3995" s="191" t="s">
        <v>124</v>
      </c>
      <c r="C3995" s="191" t="s">
        <v>102</v>
      </c>
      <c r="D3995" s="192">
        <f t="shared" si="142"/>
        <v>0</v>
      </c>
      <c r="E3995" s="192">
        <f t="shared" si="142"/>
        <v>0</v>
      </c>
      <c r="F3995" s="192">
        <f t="shared" si="142"/>
        <v>0</v>
      </c>
      <c r="G3995" s="192">
        <f t="shared" si="142"/>
        <v>0</v>
      </c>
      <c r="H3995" s="192">
        <f t="shared" si="142"/>
        <v>0</v>
      </c>
      <c r="I3995" s="192">
        <v>0</v>
      </c>
      <c r="J3995" s="192">
        <v>0</v>
      </c>
      <c r="K3995" s="192">
        <v>0</v>
      </c>
      <c r="L3995" s="192">
        <v>0</v>
      </c>
      <c r="M3995" s="192">
        <v>0</v>
      </c>
      <c r="N3995" s="192">
        <v>0</v>
      </c>
      <c r="O3995" s="192">
        <v>0</v>
      </c>
      <c r="P3995" s="192">
        <v>0</v>
      </c>
      <c r="Q3995" s="192">
        <v>0</v>
      </c>
      <c r="R3995" s="192">
        <v>0</v>
      </c>
    </row>
    <row r="3996" spans="1:18" ht="15" hidden="1">
      <c r="A3996" s="185" t="str">
        <f t="shared" si="143"/>
        <v>B</v>
      </c>
      <c r="B3996" s="189" t="s">
        <v>124</v>
      </c>
      <c r="C3996" s="189" t="s">
        <v>121</v>
      </c>
      <c r="D3996" s="190">
        <f t="shared" si="142"/>
        <v>0</v>
      </c>
      <c r="E3996" s="190">
        <f t="shared" si="142"/>
        <v>0</v>
      </c>
      <c r="F3996" s="190">
        <f t="shared" si="142"/>
        <v>0</v>
      </c>
      <c r="G3996" s="190">
        <f t="shared" si="142"/>
        <v>0</v>
      </c>
      <c r="H3996" s="190">
        <f t="shared" si="142"/>
        <v>0</v>
      </c>
      <c r="I3996" s="190">
        <v>0</v>
      </c>
      <c r="J3996" s="190">
        <v>0</v>
      </c>
      <c r="K3996" s="190">
        <v>0</v>
      </c>
      <c r="L3996" s="190">
        <v>0</v>
      </c>
      <c r="M3996" s="190">
        <v>0</v>
      </c>
      <c r="N3996" s="190">
        <v>0</v>
      </c>
      <c r="O3996" s="190">
        <v>0</v>
      </c>
      <c r="P3996" s="190">
        <v>0</v>
      </c>
      <c r="Q3996" s="190">
        <v>0</v>
      </c>
      <c r="R3996" s="190">
        <v>0</v>
      </c>
    </row>
    <row r="3997" spans="1:18" ht="15.75" hidden="1" thickBot="1">
      <c r="A3997" s="185" t="str">
        <f t="shared" si="143"/>
        <v>B</v>
      </c>
      <c r="B3997" s="186" t="s">
        <v>1998</v>
      </c>
      <c r="C3997" s="187" t="s">
        <v>1999</v>
      </c>
      <c r="D3997" s="188">
        <f t="shared" si="142"/>
        <v>0</v>
      </c>
      <c r="E3997" s="188">
        <f t="shared" si="142"/>
        <v>0</v>
      </c>
      <c r="F3997" s="188">
        <f t="shared" si="142"/>
        <v>0</v>
      </c>
      <c r="G3997" s="188">
        <f t="shared" si="142"/>
        <v>0</v>
      </c>
      <c r="H3997" s="188">
        <f t="shared" si="142"/>
        <v>0</v>
      </c>
      <c r="I3997" s="188">
        <v>0</v>
      </c>
      <c r="J3997" s="188">
        <v>0</v>
      </c>
      <c r="K3997" s="188">
        <v>0</v>
      </c>
      <c r="L3997" s="188">
        <v>0</v>
      </c>
      <c r="M3997" s="188">
        <v>0</v>
      </c>
      <c r="N3997" s="188">
        <v>0</v>
      </c>
      <c r="O3997" s="188">
        <v>0</v>
      </c>
      <c r="P3997" s="188">
        <v>0</v>
      </c>
      <c r="Q3997" s="188">
        <v>0</v>
      </c>
      <c r="R3997" s="188">
        <v>0</v>
      </c>
    </row>
    <row r="3998" spans="1:18" ht="15" hidden="1">
      <c r="A3998" s="185" t="str">
        <f t="shared" si="143"/>
        <v>B</v>
      </c>
      <c r="B3998" s="189" t="s">
        <v>124</v>
      </c>
      <c r="C3998" s="189" t="s">
        <v>96</v>
      </c>
      <c r="D3998" s="190">
        <f t="shared" si="142"/>
        <v>0</v>
      </c>
      <c r="E3998" s="190">
        <f t="shared" si="142"/>
        <v>0</v>
      </c>
      <c r="F3998" s="190">
        <f t="shared" si="142"/>
        <v>0</v>
      </c>
      <c r="G3998" s="190">
        <f t="shared" si="142"/>
        <v>0</v>
      </c>
      <c r="H3998" s="190">
        <f t="shared" si="142"/>
        <v>0</v>
      </c>
      <c r="I3998" s="190">
        <v>0</v>
      </c>
      <c r="J3998" s="190">
        <v>0</v>
      </c>
      <c r="K3998" s="190">
        <v>0</v>
      </c>
      <c r="L3998" s="190">
        <v>0</v>
      </c>
      <c r="M3998" s="190">
        <v>0</v>
      </c>
      <c r="N3998" s="190">
        <v>0</v>
      </c>
      <c r="O3998" s="190">
        <v>0</v>
      </c>
      <c r="P3998" s="190">
        <v>0</v>
      </c>
      <c r="Q3998" s="190">
        <v>0</v>
      </c>
      <c r="R3998" s="190">
        <v>0</v>
      </c>
    </row>
    <row r="3999" spans="1:18" ht="15" hidden="1">
      <c r="A3999" s="185" t="str">
        <f t="shared" si="143"/>
        <v>B</v>
      </c>
      <c r="B3999" s="191" t="s">
        <v>124</v>
      </c>
      <c r="C3999" s="191" t="s">
        <v>98</v>
      </c>
      <c r="D3999" s="192">
        <f t="shared" si="142"/>
        <v>0</v>
      </c>
      <c r="E3999" s="192">
        <f t="shared" si="142"/>
        <v>0</v>
      </c>
      <c r="F3999" s="192">
        <f t="shared" si="142"/>
        <v>0</v>
      </c>
      <c r="G3999" s="192">
        <f t="shared" si="142"/>
        <v>0</v>
      </c>
      <c r="H3999" s="192">
        <f t="shared" si="142"/>
        <v>0</v>
      </c>
      <c r="I3999" s="192">
        <v>0</v>
      </c>
      <c r="J3999" s="192">
        <v>0</v>
      </c>
      <c r="K3999" s="192">
        <v>0</v>
      </c>
      <c r="L3999" s="192">
        <v>0</v>
      </c>
      <c r="M3999" s="192">
        <v>0</v>
      </c>
      <c r="N3999" s="192">
        <v>0</v>
      </c>
      <c r="O3999" s="192">
        <v>0</v>
      </c>
      <c r="P3999" s="192">
        <v>0</v>
      </c>
      <c r="Q3999" s="192">
        <v>0</v>
      </c>
      <c r="R3999" s="192">
        <v>0</v>
      </c>
    </row>
    <row r="4000" spans="1:18" ht="15.75" hidden="1" thickBot="1">
      <c r="A4000" s="185" t="str">
        <f t="shared" si="143"/>
        <v>B</v>
      </c>
      <c r="B4000" s="186" t="s">
        <v>2000</v>
      </c>
      <c r="C4000" s="187" t="s">
        <v>2001</v>
      </c>
      <c r="D4000" s="188">
        <f t="shared" si="142"/>
        <v>0</v>
      </c>
      <c r="E4000" s="188">
        <f t="shared" si="142"/>
        <v>0</v>
      </c>
      <c r="F4000" s="188">
        <f t="shared" si="142"/>
        <v>0</v>
      </c>
      <c r="G4000" s="188">
        <f t="shared" si="142"/>
        <v>0</v>
      </c>
      <c r="H4000" s="188">
        <f t="shared" si="142"/>
        <v>0</v>
      </c>
      <c r="I4000" s="188">
        <v>0</v>
      </c>
      <c r="J4000" s="188">
        <v>0</v>
      </c>
      <c r="K4000" s="188">
        <v>0</v>
      </c>
      <c r="L4000" s="188">
        <v>0</v>
      </c>
      <c r="M4000" s="188">
        <v>0</v>
      </c>
      <c r="N4000" s="188">
        <v>0</v>
      </c>
      <c r="O4000" s="188">
        <v>0</v>
      </c>
      <c r="P4000" s="188">
        <v>0</v>
      </c>
      <c r="Q4000" s="188">
        <v>0</v>
      </c>
      <c r="R4000" s="188">
        <v>0</v>
      </c>
    </row>
    <row r="4001" spans="1:18" ht="15" hidden="1">
      <c r="A4001" s="185" t="str">
        <f t="shared" si="143"/>
        <v>B</v>
      </c>
      <c r="B4001" s="189" t="s">
        <v>124</v>
      </c>
      <c r="C4001" s="189" t="s">
        <v>96</v>
      </c>
      <c r="D4001" s="190">
        <f t="shared" si="142"/>
        <v>0</v>
      </c>
      <c r="E4001" s="190">
        <f t="shared" si="142"/>
        <v>0</v>
      </c>
      <c r="F4001" s="190">
        <f t="shared" si="142"/>
        <v>0</v>
      </c>
      <c r="G4001" s="190">
        <f t="shared" si="142"/>
        <v>0</v>
      </c>
      <c r="H4001" s="190">
        <f t="shared" si="142"/>
        <v>0</v>
      </c>
      <c r="I4001" s="190">
        <v>0</v>
      </c>
      <c r="J4001" s="190">
        <v>0</v>
      </c>
      <c r="K4001" s="190">
        <v>0</v>
      </c>
      <c r="L4001" s="190">
        <v>0</v>
      </c>
      <c r="M4001" s="190">
        <v>0</v>
      </c>
      <c r="N4001" s="190">
        <v>0</v>
      </c>
      <c r="O4001" s="190">
        <v>0</v>
      </c>
      <c r="P4001" s="190">
        <v>0</v>
      </c>
      <c r="Q4001" s="190">
        <v>0</v>
      </c>
      <c r="R4001" s="190">
        <v>0</v>
      </c>
    </row>
    <row r="4002" spans="1:18" ht="15" hidden="1">
      <c r="A4002" s="185" t="str">
        <f t="shared" si="143"/>
        <v>B</v>
      </c>
      <c r="B4002" s="191" t="s">
        <v>124</v>
      </c>
      <c r="C4002" s="191" t="s">
        <v>97</v>
      </c>
      <c r="D4002" s="192">
        <f t="shared" si="142"/>
        <v>0</v>
      </c>
      <c r="E4002" s="192">
        <f t="shared" si="142"/>
        <v>0</v>
      </c>
      <c r="F4002" s="192">
        <f t="shared" si="142"/>
        <v>0</v>
      </c>
      <c r="G4002" s="192">
        <f t="shared" si="142"/>
        <v>0</v>
      </c>
      <c r="H4002" s="192">
        <f t="shared" si="142"/>
        <v>0</v>
      </c>
      <c r="I4002" s="192">
        <v>0</v>
      </c>
      <c r="J4002" s="192">
        <v>0</v>
      </c>
      <c r="K4002" s="192">
        <v>0</v>
      </c>
      <c r="L4002" s="192">
        <v>0</v>
      </c>
      <c r="M4002" s="192">
        <v>0</v>
      </c>
      <c r="N4002" s="192">
        <v>0</v>
      </c>
      <c r="O4002" s="192">
        <v>0</v>
      </c>
      <c r="P4002" s="192">
        <v>0</v>
      </c>
      <c r="Q4002" s="192">
        <v>0</v>
      </c>
      <c r="R4002" s="192">
        <v>0</v>
      </c>
    </row>
    <row r="4003" spans="1:18" ht="15" hidden="1">
      <c r="A4003" s="185" t="str">
        <f t="shared" si="143"/>
        <v>B</v>
      </c>
      <c r="B4003" s="191" t="s">
        <v>124</v>
      </c>
      <c r="C4003" s="191" t="s">
        <v>98</v>
      </c>
      <c r="D4003" s="192">
        <f t="shared" si="142"/>
        <v>0</v>
      </c>
      <c r="E4003" s="192">
        <f t="shared" si="142"/>
        <v>0</v>
      </c>
      <c r="F4003" s="192">
        <f t="shared" si="142"/>
        <v>0</v>
      </c>
      <c r="G4003" s="192">
        <f t="shared" si="142"/>
        <v>0</v>
      </c>
      <c r="H4003" s="192">
        <f t="shared" si="142"/>
        <v>0</v>
      </c>
      <c r="I4003" s="192">
        <v>0</v>
      </c>
      <c r="J4003" s="192">
        <v>0</v>
      </c>
      <c r="K4003" s="192">
        <v>0</v>
      </c>
      <c r="L4003" s="192">
        <v>0</v>
      </c>
      <c r="M4003" s="192">
        <v>0</v>
      </c>
      <c r="N4003" s="192">
        <v>0</v>
      </c>
      <c r="O4003" s="192">
        <v>0</v>
      </c>
      <c r="P4003" s="192">
        <v>0</v>
      </c>
      <c r="Q4003" s="192">
        <v>0</v>
      </c>
      <c r="R4003" s="192">
        <v>0</v>
      </c>
    </row>
    <row r="4004" spans="1:18" ht="15" hidden="1">
      <c r="A4004" s="185" t="str">
        <f t="shared" si="143"/>
        <v>B</v>
      </c>
      <c r="B4004" s="191" t="s">
        <v>124</v>
      </c>
      <c r="C4004" s="191" t="s">
        <v>102</v>
      </c>
      <c r="D4004" s="192">
        <f t="shared" si="142"/>
        <v>0</v>
      </c>
      <c r="E4004" s="192">
        <f t="shared" si="142"/>
        <v>0</v>
      </c>
      <c r="F4004" s="192">
        <f t="shared" si="142"/>
        <v>0</v>
      </c>
      <c r="G4004" s="192">
        <f t="shared" si="142"/>
        <v>0</v>
      </c>
      <c r="H4004" s="192">
        <f t="shared" si="142"/>
        <v>0</v>
      </c>
      <c r="I4004" s="192">
        <v>0</v>
      </c>
      <c r="J4004" s="192">
        <v>0</v>
      </c>
      <c r="K4004" s="192">
        <v>0</v>
      </c>
      <c r="L4004" s="192">
        <v>0</v>
      </c>
      <c r="M4004" s="192">
        <v>0</v>
      </c>
      <c r="N4004" s="192">
        <v>0</v>
      </c>
      <c r="O4004" s="192">
        <v>0</v>
      </c>
      <c r="P4004" s="192">
        <v>0</v>
      </c>
      <c r="Q4004" s="192">
        <v>0</v>
      </c>
      <c r="R4004" s="192">
        <v>0</v>
      </c>
    </row>
    <row r="4005" spans="1:18" ht="15" hidden="1">
      <c r="A4005" s="185" t="str">
        <f t="shared" si="143"/>
        <v>B</v>
      </c>
      <c r="B4005" s="189" t="s">
        <v>124</v>
      </c>
      <c r="C4005" s="189" t="s">
        <v>121</v>
      </c>
      <c r="D4005" s="190">
        <f t="shared" si="142"/>
        <v>0</v>
      </c>
      <c r="E4005" s="190">
        <f t="shared" si="142"/>
        <v>0</v>
      </c>
      <c r="F4005" s="190">
        <f t="shared" si="142"/>
        <v>0</v>
      </c>
      <c r="G4005" s="190">
        <f t="shared" si="142"/>
        <v>0</v>
      </c>
      <c r="H4005" s="190">
        <f t="shared" si="142"/>
        <v>0</v>
      </c>
      <c r="I4005" s="190">
        <v>0</v>
      </c>
      <c r="J4005" s="190">
        <v>0</v>
      </c>
      <c r="K4005" s="190">
        <v>0</v>
      </c>
      <c r="L4005" s="190">
        <v>0</v>
      </c>
      <c r="M4005" s="190">
        <v>0</v>
      </c>
      <c r="N4005" s="190">
        <v>0</v>
      </c>
      <c r="O4005" s="190">
        <v>0</v>
      </c>
      <c r="P4005" s="190">
        <v>0</v>
      </c>
      <c r="Q4005" s="190">
        <v>0</v>
      </c>
      <c r="R4005" s="190">
        <v>0</v>
      </c>
    </row>
    <row r="4006" spans="1:18" ht="15.75" hidden="1" thickBot="1">
      <c r="A4006" s="185" t="str">
        <f t="shared" si="143"/>
        <v>B</v>
      </c>
      <c r="B4006" s="186" t="s">
        <v>2002</v>
      </c>
      <c r="C4006" s="187" t="s">
        <v>2003</v>
      </c>
      <c r="D4006" s="188">
        <f t="shared" si="142"/>
        <v>0</v>
      </c>
      <c r="E4006" s="188">
        <f t="shared" si="142"/>
        <v>0</v>
      </c>
      <c r="F4006" s="188">
        <f t="shared" si="142"/>
        <v>0</v>
      </c>
      <c r="G4006" s="188">
        <f t="shared" si="142"/>
        <v>0</v>
      </c>
      <c r="H4006" s="188">
        <f t="shared" si="142"/>
        <v>0</v>
      </c>
      <c r="I4006" s="188">
        <v>0</v>
      </c>
      <c r="J4006" s="188">
        <v>0</v>
      </c>
      <c r="K4006" s="188">
        <v>0</v>
      </c>
      <c r="L4006" s="188">
        <v>0</v>
      </c>
      <c r="M4006" s="188">
        <v>0</v>
      </c>
      <c r="N4006" s="188">
        <v>0</v>
      </c>
      <c r="O4006" s="188">
        <v>0</v>
      </c>
      <c r="P4006" s="188">
        <v>0</v>
      </c>
      <c r="Q4006" s="188">
        <v>0</v>
      </c>
      <c r="R4006" s="188">
        <v>0</v>
      </c>
    </row>
    <row r="4007" spans="1:18" ht="15" hidden="1">
      <c r="A4007" s="185" t="str">
        <f t="shared" si="143"/>
        <v>B</v>
      </c>
      <c r="B4007" s="189" t="s">
        <v>124</v>
      </c>
      <c r="C4007" s="189" t="s">
        <v>96</v>
      </c>
      <c r="D4007" s="190">
        <f t="shared" si="142"/>
        <v>0</v>
      </c>
      <c r="E4007" s="190">
        <f t="shared" si="142"/>
        <v>0</v>
      </c>
      <c r="F4007" s="190">
        <f t="shared" si="142"/>
        <v>0</v>
      </c>
      <c r="G4007" s="190">
        <f t="shared" si="142"/>
        <v>0</v>
      </c>
      <c r="H4007" s="190">
        <f t="shared" si="142"/>
        <v>0</v>
      </c>
      <c r="I4007" s="190">
        <v>0</v>
      </c>
      <c r="J4007" s="190">
        <v>0</v>
      </c>
      <c r="K4007" s="190">
        <v>0</v>
      </c>
      <c r="L4007" s="190">
        <v>0</v>
      </c>
      <c r="M4007" s="190">
        <v>0</v>
      </c>
      <c r="N4007" s="190">
        <v>0</v>
      </c>
      <c r="O4007" s="190">
        <v>0</v>
      </c>
      <c r="P4007" s="190">
        <v>0</v>
      </c>
      <c r="Q4007" s="190">
        <v>0</v>
      </c>
      <c r="R4007" s="190">
        <v>0</v>
      </c>
    </row>
    <row r="4008" spans="1:18" ht="15" hidden="1">
      <c r="A4008" s="185" t="str">
        <f t="shared" si="143"/>
        <v>B</v>
      </c>
      <c r="B4008" s="191" t="s">
        <v>124</v>
      </c>
      <c r="C4008" s="191" t="s">
        <v>97</v>
      </c>
      <c r="D4008" s="192">
        <f t="shared" si="142"/>
        <v>0</v>
      </c>
      <c r="E4008" s="192">
        <f t="shared" si="142"/>
        <v>0</v>
      </c>
      <c r="F4008" s="192">
        <f t="shared" si="142"/>
        <v>0</v>
      </c>
      <c r="G4008" s="192">
        <f t="shared" si="142"/>
        <v>0</v>
      </c>
      <c r="H4008" s="192">
        <f t="shared" si="142"/>
        <v>0</v>
      </c>
      <c r="I4008" s="192">
        <v>0</v>
      </c>
      <c r="J4008" s="192">
        <v>0</v>
      </c>
      <c r="K4008" s="192">
        <v>0</v>
      </c>
      <c r="L4008" s="192">
        <v>0</v>
      </c>
      <c r="M4008" s="192">
        <v>0</v>
      </c>
      <c r="N4008" s="192">
        <v>0</v>
      </c>
      <c r="O4008" s="192">
        <v>0</v>
      </c>
      <c r="P4008" s="192">
        <v>0</v>
      </c>
      <c r="Q4008" s="192">
        <v>0</v>
      </c>
      <c r="R4008" s="192">
        <v>0</v>
      </c>
    </row>
    <row r="4009" spans="1:18" ht="15" hidden="1">
      <c r="A4009" s="185" t="str">
        <f t="shared" si="143"/>
        <v>B</v>
      </c>
      <c r="B4009" s="191" t="s">
        <v>124</v>
      </c>
      <c r="C4009" s="191" t="s">
        <v>98</v>
      </c>
      <c r="D4009" s="192">
        <f t="shared" si="142"/>
        <v>0</v>
      </c>
      <c r="E4009" s="192">
        <f t="shared" si="142"/>
        <v>0</v>
      </c>
      <c r="F4009" s="192">
        <f t="shared" si="142"/>
        <v>0</v>
      </c>
      <c r="G4009" s="192">
        <f t="shared" si="142"/>
        <v>0</v>
      </c>
      <c r="H4009" s="192">
        <f t="shared" si="142"/>
        <v>0</v>
      </c>
      <c r="I4009" s="192">
        <v>0</v>
      </c>
      <c r="J4009" s="192">
        <v>0</v>
      </c>
      <c r="K4009" s="192">
        <v>0</v>
      </c>
      <c r="L4009" s="192">
        <v>0</v>
      </c>
      <c r="M4009" s="192">
        <v>0</v>
      </c>
      <c r="N4009" s="192">
        <v>0</v>
      </c>
      <c r="O4009" s="192">
        <v>0</v>
      </c>
      <c r="P4009" s="192">
        <v>0</v>
      </c>
      <c r="Q4009" s="192">
        <v>0</v>
      </c>
      <c r="R4009" s="192">
        <v>0</v>
      </c>
    </row>
    <row r="4010" spans="1:18" ht="15" hidden="1">
      <c r="A4010" s="185" t="str">
        <f t="shared" si="143"/>
        <v>B</v>
      </c>
      <c r="B4010" s="191" t="s">
        <v>124</v>
      </c>
      <c r="C4010" s="191" t="s">
        <v>101</v>
      </c>
      <c r="D4010" s="192">
        <f t="shared" si="142"/>
        <v>0</v>
      </c>
      <c r="E4010" s="192">
        <f t="shared" si="142"/>
        <v>0</v>
      </c>
      <c r="F4010" s="192">
        <f t="shared" si="142"/>
        <v>0</v>
      </c>
      <c r="G4010" s="192">
        <f t="shared" si="142"/>
        <v>0</v>
      </c>
      <c r="H4010" s="192">
        <f t="shared" si="142"/>
        <v>0</v>
      </c>
      <c r="I4010" s="192">
        <v>0</v>
      </c>
      <c r="J4010" s="192">
        <v>0</v>
      </c>
      <c r="K4010" s="192">
        <v>0</v>
      </c>
      <c r="L4010" s="192">
        <v>0</v>
      </c>
      <c r="M4010" s="192">
        <v>0</v>
      </c>
      <c r="N4010" s="192">
        <v>0</v>
      </c>
      <c r="O4010" s="192">
        <v>0</v>
      </c>
      <c r="P4010" s="192">
        <v>0</v>
      </c>
      <c r="Q4010" s="192">
        <v>0</v>
      </c>
      <c r="R4010" s="192">
        <v>0</v>
      </c>
    </row>
    <row r="4011" spans="1:18" ht="15" hidden="1">
      <c r="A4011" s="185" t="str">
        <f t="shared" si="143"/>
        <v>B</v>
      </c>
      <c r="B4011" s="191" t="s">
        <v>124</v>
      </c>
      <c r="C4011" s="191" t="s">
        <v>102</v>
      </c>
      <c r="D4011" s="192">
        <f t="shared" si="142"/>
        <v>0</v>
      </c>
      <c r="E4011" s="192">
        <f t="shared" si="142"/>
        <v>0</v>
      </c>
      <c r="F4011" s="192">
        <f t="shared" si="142"/>
        <v>0</v>
      </c>
      <c r="G4011" s="192">
        <f t="shared" si="142"/>
        <v>0</v>
      </c>
      <c r="H4011" s="192">
        <f t="shared" si="142"/>
        <v>0</v>
      </c>
      <c r="I4011" s="192">
        <v>0</v>
      </c>
      <c r="J4011" s="192">
        <v>0</v>
      </c>
      <c r="K4011" s="192">
        <v>0</v>
      </c>
      <c r="L4011" s="192">
        <v>0</v>
      </c>
      <c r="M4011" s="192">
        <v>0</v>
      </c>
      <c r="N4011" s="192">
        <v>0</v>
      </c>
      <c r="O4011" s="192">
        <v>0</v>
      </c>
      <c r="P4011" s="192">
        <v>0</v>
      </c>
      <c r="Q4011" s="192">
        <v>0</v>
      </c>
      <c r="R4011" s="192">
        <v>0</v>
      </c>
    </row>
    <row r="4012" spans="1:18" ht="15" hidden="1">
      <c r="A4012" s="185" t="str">
        <f t="shared" si="143"/>
        <v>B</v>
      </c>
      <c r="B4012" s="189" t="s">
        <v>124</v>
      </c>
      <c r="C4012" s="189" t="s">
        <v>121</v>
      </c>
      <c r="D4012" s="190">
        <f t="shared" si="142"/>
        <v>0</v>
      </c>
      <c r="E4012" s="190">
        <f t="shared" si="142"/>
        <v>0</v>
      </c>
      <c r="F4012" s="190">
        <f t="shared" si="142"/>
        <v>0</v>
      </c>
      <c r="G4012" s="190">
        <f t="shared" si="142"/>
        <v>0</v>
      </c>
      <c r="H4012" s="190">
        <f t="shared" si="142"/>
        <v>0</v>
      </c>
      <c r="I4012" s="190">
        <v>0</v>
      </c>
      <c r="J4012" s="190">
        <v>0</v>
      </c>
      <c r="K4012" s="190">
        <v>0</v>
      </c>
      <c r="L4012" s="190">
        <v>0</v>
      </c>
      <c r="M4012" s="190">
        <v>0</v>
      </c>
      <c r="N4012" s="190">
        <v>0</v>
      </c>
      <c r="O4012" s="190">
        <v>0</v>
      </c>
      <c r="P4012" s="190">
        <v>0</v>
      </c>
      <c r="Q4012" s="190">
        <v>0</v>
      </c>
      <c r="R4012" s="190">
        <v>0</v>
      </c>
    </row>
    <row r="4013" spans="1:18" ht="15.75" hidden="1" thickBot="1">
      <c r="A4013" s="185" t="str">
        <f t="shared" si="143"/>
        <v>B</v>
      </c>
      <c r="B4013" s="186" t="s">
        <v>2004</v>
      </c>
      <c r="C4013" s="187" t="s">
        <v>2005</v>
      </c>
      <c r="D4013" s="188">
        <f t="shared" si="142"/>
        <v>0</v>
      </c>
      <c r="E4013" s="188">
        <f t="shared" si="142"/>
        <v>0</v>
      </c>
      <c r="F4013" s="188">
        <f t="shared" si="142"/>
        <v>0</v>
      </c>
      <c r="G4013" s="188">
        <f t="shared" si="142"/>
        <v>0</v>
      </c>
      <c r="H4013" s="188">
        <f t="shared" si="142"/>
        <v>0</v>
      </c>
      <c r="I4013" s="188">
        <v>0</v>
      </c>
      <c r="J4013" s="188">
        <v>0</v>
      </c>
      <c r="K4013" s="188">
        <v>0</v>
      </c>
      <c r="L4013" s="188">
        <v>0</v>
      </c>
      <c r="M4013" s="188">
        <v>0</v>
      </c>
      <c r="N4013" s="188">
        <v>0</v>
      </c>
      <c r="O4013" s="188">
        <v>0</v>
      </c>
      <c r="P4013" s="188">
        <v>0</v>
      </c>
      <c r="Q4013" s="188">
        <v>0</v>
      </c>
      <c r="R4013" s="188">
        <v>0</v>
      </c>
    </row>
    <row r="4014" spans="1:18" ht="15" hidden="1">
      <c r="A4014" s="185" t="str">
        <f t="shared" si="143"/>
        <v>B</v>
      </c>
      <c r="B4014" s="189" t="s">
        <v>124</v>
      </c>
      <c r="C4014" s="189" t="s">
        <v>96</v>
      </c>
      <c r="D4014" s="190">
        <f t="shared" si="142"/>
        <v>0</v>
      </c>
      <c r="E4014" s="190">
        <f t="shared" si="142"/>
        <v>0</v>
      </c>
      <c r="F4014" s="190">
        <f t="shared" si="142"/>
        <v>0</v>
      </c>
      <c r="G4014" s="190">
        <f t="shared" si="142"/>
        <v>0</v>
      </c>
      <c r="H4014" s="190">
        <f t="shared" si="142"/>
        <v>0</v>
      </c>
      <c r="I4014" s="190">
        <v>0</v>
      </c>
      <c r="J4014" s="190">
        <v>0</v>
      </c>
      <c r="K4014" s="190">
        <v>0</v>
      </c>
      <c r="L4014" s="190">
        <v>0</v>
      </c>
      <c r="M4014" s="190">
        <v>0</v>
      </c>
      <c r="N4014" s="190">
        <v>0</v>
      </c>
      <c r="O4014" s="190">
        <v>0</v>
      </c>
      <c r="P4014" s="190">
        <v>0</v>
      </c>
      <c r="Q4014" s="190">
        <v>0</v>
      </c>
      <c r="R4014" s="190">
        <v>0</v>
      </c>
    </row>
    <row r="4015" spans="1:18" ht="15" hidden="1">
      <c r="A4015" s="185" t="str">
        <f t="shared" si="143"/>
        <v>B</v>
      </c>
      <c r="B4015" s="191" t="s">
        <v>124</v>
      </c>
      <c r="C4015" s="191" t="s">
        <v>97</v>
      </c>
      <c r="D4015" s="192">
        <f t="shared" si="142"/>
        <v>0</v>
      </c>
      <c r="E4015" s="192">
        <f t="shared" si="142"/>
        <v>0</v>
      </c>
      <c r="F4015" s="192">
        <f t="shared" si="142"/>
        <v>0</v>
      </c>
      <c r="G4015" s="192">
        <f t="shared" si="142"/>
        <v>0</v>
      </c>
      <c r="H4015" s="192">
        <f t="shared" si="142"/>
        <v>0</v>
      </c>
      <c r="I4015" s="192">
        <v>0</v>
      </c>
      <c r="J4015" s="192">
        <v>0</v>
      </c>
      <c r="K4015" s="192">
        <v>0</v>
      </c>
      <c r="L4015" s="192">
        <v>0</v>
      </c>
      <c r="M4015" s="192">
        <v>0</v>
      </c>
      <c r="N4015" s="192">
        <v>0</v>
      </c>
      <c r="O4015" s="192">
        <v>0</v>
      </c>
      <c r="P4015" s="192">
        <v>0</v>
      </c>
      <c r="Q4015" s="192">
        <v>0</v>
      </c>
      <c r="R4015" s="192">
        <v>0</v>
      </c>
    </row>
    <row r="4016" spans="1:18" ht="15" hidden="1">
      <c r="A4016" s="185" t="str">
        <f t="shared" si="143"/>
        <v>B</v>
      </c>
      <c r="B4016" s="191" t="s">
        <v>124</v>
      </c>
      <c r="C4016" s="191" t="s">
        <v>98</v>
      </c>
      <c r="D4016" s="192">
        <f t="shared" si="142"/>
        <v>0</v>
      </c>
      <c r="E4016" s="192">
        <f t="shared" si="142"/>
        <v>0</v>
      </c>
      <c r="F4016" s="192">
        <f t="shared" si="142"/>
        <v>0</v>
      </c>
      <c r="G4016" s="192">
        <f t="shared" si="142"/>
        <v>0</v>
      </c>
      <c r="H4016" s="192">
        <f t="shared" si="142"/>
        <v>0</v>
      </c>
      <c r="I4016" s="192">
        <v>0</v>
      </c>
      <c r="J4016" s="192">
        <v>0</v>
      </c>
      <c r="K4016" s="192">
        <v>0</v>
      </c>
      <c r="L4016" s="192">
        <v>0</v>
      </c>
      <c r="M4016" s="192">
        <v>0</v>
      </c>
      <c r="N4016" s="192">
        <v>0</v>
      </c>
      <c r="O4016" s="192">
        <v>0</v>
      </c>
      <c r="P4016" s="192">
        <v>0</v>
      </c>
      <c r="Q4016" s="192">
        <v>0</v>
      </c>
      <c r="R4016" s="192">
        <v>0</v>
      </c>
    </row>
    <row r="4017" spans="1:18" ht="15" hidden="1">
      <c r="A4017" s="185" t="str">
        <f t="shared" si="143"/>
        <v>B</v>
      </c>
      <c r="B4017" s="191" t="s">
        <v>124</v>
      </c>
      <c r="C4017" s="191" t="s">
        <v>100</v>
      </c>
      <c r="D4017" s="192">
        <f t="shared" si="142"/>
        <v>0</v>
      </c>
      <c r="E4017" s="192">
        <f t="shared" si="142"/>
        <v>0</v>
      </c>
      <c r="F4017" s="192">
        <f t="shared" si="142"/>
        <v>0</v>
      </c>
      <c r="G4017" s="192">
        <f t="shared" si="142"/>
        <v>0</v>
      </c>
      <c r="H4017" s="192">
        <f t="shared" si="142"/>
        <v>0</v>
      </c>
      <c r="I4017" s="192">
        <v>0</v>
      </c>
      <c r="J4017" s="192">
        <v>0</v>
      </c>
      <c r="K4017" s="192">
        <v>0</v>
      </c>
      <c r="L4017" s="192">
        <v>0</v>
      </c>
      <c r="M4017" s="192">
        <v>0</v>
      </c>
      <c r="N4017" s="192">
        <v>0</v>
      </c>
      <c r="O4017" s="192">
        <v>0</v>
      </c>
      <c r="P4017" s="192">
        <v>0</v>
      </c>
      <c r="Q4017" s="192">
        <v>0</v>
      </c>
      <c r="R4017" s="192">
        <v>0</v>
      </c>
    </row>
    <row r="4018" spans="1:18" ht="15" hidden="1">
      <c r="A4018" s="185" t="str">
        <f t="shared" si="143"/>
        <v>B</v>
      </c>
      <c r="B4018" s="191" t="s">
        <v>124</v>
      </c>
      <c r="C4018" s="191" t="s">
        <v>101</v>
      </c>
      <c r="D4018" s="192">
        <f t="shared" si="142"/>
        <v>0</v>
      </c>
      <c r="E4018" s="192">
        <f t="shared" si="142"/>
        <v>0</v>
      </c>
      <c r="F4018" s="192">
        <f t="shared" si="142"/>
        <v>0</v>
      </c>
      <c r="G4018" s="192">
        <f t="shared" si="142"/>
        <v>0</v>
      </c>
      <c r="H4018" s="192">
        <f t="shared" si="142"/>
        <v>0</v>
      </c>
      <c r="I4018" s="192">
        <v>0</v>
      </c>
      <c r="J4018" s="192">
        <v>0</v>
      </c>
      <c r="K4018" s="192">
        <v>0</v>
      </c>
      <c r="L4018" s="192">
        <v>0</v>
      </c>
      <c r="M4018" s="192">
        <v>0</v>
      </c>
      <c r="N4018" s="192">
        <v>0</v>
      </c>
      <c r="O4018" s="192">
        <v>0</v>
      </c>
      <c r="P4018" s="192">
        <v>0</v>
      </c>
      <c r="Q4018" s="192">
        <v>0</v>
      </c>
      <c r="R4018" s="192">
        <v>0</v>
      </c>
    </row>
    <row r="4019" spans="1:18" ht="15" hidden="1">
      <c r="A4019" s="185" t="str">
        <f t="shared" si="143"/>
        <v>B</v>
      </c>
      <c r="B4019" s="191" t="s">
        <v>124</v>
      </c>
      <c r="C4019" s="191" t="s">
        <v>102</v>
      </c>
      <c r="D4019" s="192">
        <f t="shared" si="142"/>
        <v>0</v>
      </c>
      <c r="E4019" s="192">
        <f t="shared" si="142"/>
        <v>0</v>
      </c>
      <c r="F4019" s="192">
        <f t="shared" si="142"/>
        <v>0</v>
      </c>
      <c r="G4019" s="192">
        <f t="shared" si="142"/>
        <v>0</v>
      </c>
      <c r="H4019" s="192">
        <f t="shared" si="142"/>
        <v>0</v>
      </c>
      <c r="I4019" s="192">
        <v>0</v>
      </c>
      <c r="J4019" s="192">
        <v>0</v>
      </c>
      <c r="K4019" s="192">
        <v>0</v>
      </c>
      <c r="L4019" s="192">
        <v>0</v>
      </c>
      <c r="M4019" s="192">
        <v>0</v>
      </c>
      <c r="N4019" s="192">
        <v>0</v>
      </c>
      <c r="O4019" s="192">
        <v>0</v>
      </c>
      <c r="P4019" s="192">
        <v>0</v>
      </c>
      <c r="Q4019" s="192">
        <v>0</v>
      </c>
      <c r="R4019" s="192">
        <v>0</v>
      </c>
    </row>
    <row r="4020" spans="1:18" ht="15" hidden="1">
      <c r="A4020" s="185" t="str">
        <f t="shared" si="143"/>
        <v>B</v>
      </c>
      <c r="B4020" s="189" t="s">
        <v>124</v>
      </c>
      <c r="C4020" s="189" t="s">
        <v>121</v>
      </c>
      <c r="D4020" s="190">
        <f t="shared" si="142"/>
        <v>0</v>
      </c>
      <c r="E4020" s="190">
        <f t="shared" si="142"/>
        <v>0</v>
      </c>
      <c r="F4020" s="190">
        <f t="shared" si="142"/>
        <v>0</v>
      </c>
      <c r="G4020" s="190">
        <f t="shared" si="142"/>
        <v>0</v>
      </c>
      <c r="H4020" s="190">
        <f t="shared" si="142"/>
        <v>0</v>
      </c>
      <c r="I4020" s="190">
        <v>0</v>
      </c>
      <c r="J4020" s="190">
        <v>0</v>
      </c>
      <c r="K4020" s="190">
        <v>0</v>
      </c>
      <c r="L4020" s="190">
        <v>0</v>
      </c>
      <c r="M4020" s="190">
        <v>0</v>
      </c>
      <c r="N4020" s="190">
        <v>0</v>
      </c>
      <c r="O4020" s="190">
        <v>0</v>
      </c>
      <c r="P4020" s="190">
        <v>0</v>
      </c>
      <c r="Q4020" s="190">
        <v>0</v>
      </c>
      <c r="R4020" s="190">
        <v>0</v>
      </c>
    </row>
    <row r="4021" spans="1:18" ht="15.75" hidden="1" thickBot="1">
      <c r="A4021" s="185" t="str">
        <f t="shared" si="143"/>
        <v>B</v>
      </c>
      <c r="B4021" s="186" t="s">
        <v>2006</v>
      </c>
      <c r="C4021" s="187" t="s">
        <v>2005</v>
      </c>
      <c r="D4021" s="188">
        <f t="shared" si="142"/>
        <v>0</v>
      </c>
      <c r="E4021" s="188">
        <f t="shared" si="142"/>
        <v>0</v>
      </c>
      <c r="F4021" s="188">
        <f t="shared" si="142"/>
        <v>0</v>
      </c>
      <c r="G4021" s="188">
        <f t="shared" si="142"/>
        <v>0</v>
      </c>
      <c r="H4021" s="188">
        <f t="shared" si="142"/>
        <v>0</v>
      </c>
      <c r="I4021" s="188">
        <v>0</v>
      </c>
      <c r="J4021" s="188">
        <v>0</v>
      </c>
      <c r="K4021" s="188">
        <v>0</v>
      </c>
      <c r="L4021" s="188">
        <v>0</v>
      </c>
      <c r="M4021" s="188">
        <v>0</v>
      </c>
      <c r="N4021" s="188">
        <v>0</v>
      </c>
      <c r="O4021" s="188">
        <v>0</v>
      </c>
      <c r="P4021" s="188">
        <v>0</v>
      </c>
      <c r="Q4021" s="188">
        <v>0</v>
      </c>
      <c r="R4021" s="188">
        <v>0</v>
      </c>
    </row>
    <row r="4022" spans="1:18" ht="15" hidden="1">
      <c r="A4022" s="185" t="str">
        <f t="shared" si="143"/>
        <v>B</v>
      </c>
      <c r="B4022" s="189" t="s">
        <v>124</v>
      </c>
      <c r="C4022" s="189" t="s">
        <v>96</v>
      </c>
      <c r="D4022" s="190">
        <f t="shared" si="142"/>
        <v>0</v>
      </c>
      <c r="E4022" s="190">
        <f t="shared" si="142"/>
        <v>0</v>
      </c>
      <c r="F4022" s="190">
        <f t="shared" si="142"/>
        <v>0</v>
      </c>
      <c r="G4022" s="190">
        <f t="shared" si="142"/>
        <v>0</v>
      </c>
      <c r="H4022" s="190">
        <f t="shared" si="142"/>
        <v>0</v>
      </c>
      <c r="I4022" s="190">
        <v>0</v>
      </c>
      <c r="J4022" s="190">
        <v>0</v>
      </c>
      <c r="K4022" s="190">
        <v>0</v>
      </c>
      <c r="L4022" s="190">
        <v>0</v>
      </c>
      <c r="M4022" s="190">
        <v>0</v>
      </c>
      <c r="N4022" s="190">
        <v>0</v>
      </c>
      <c r="O4022" s="190">
        <v>0</v>
      </c>
      <c r="P4022" s="190">
        <v>0</v>
      </c>
      <c r="Q4022" s="190">
        <v>0</v>
      </c>
      <c r="R4022" s="190">
        <v>0</v>
      </c>
    </row>
    <row r="4023" spans="1:18" ht="15" hidden="1">
      <c r="A4023" s="185" t="str">
        <f t="shared" si="143"/>
        <v>B</v>
      </c>
      <c r="B4023" s="191" t="s">
        <v>124</v>
      </c>
      <c r="C4023" s="191" t="s">
        <v>97</v>
      </c>
      <c r="D4023" s="192">
        <f t="shared" si="142"/>
        <v>0</v>
      </c>
      <c r="E4023" s="192">
        <f t="shared" si="142"/>
        <v>0</v>
      </c>
      <c r="F4023" s="192">
        <f t="shared" si="142"/>
        <v>0</v>
      </c>
      <c r="G4023" s="192">
        <f t="shared" si="142"/>
        <v>0</v>
      </c>
      <c r="H4023" s="192">
        <f t="shared" si="142"/>
        <v>0</v>
      </c>
      <c r="I4023" s="192">
        <v>0</v>
      </c>
      <c r="J4023" s="192">
        <v>0</v>
      </c>
      <c r="K4023" s="192">
        <v>0</v>
      </c>
      <c r="L4023" s="192">
        <v>0</v>
      </c>
      <c r="M4023" s="192">
        <v>0</v>
      </c>
      <c r="N4023" s="192">
        <v>0</v>
      </c>
      <c r="O4023" s="192">
        <v>0</v>
      </c>
      <c r="P4023" s="192">
        <v>0</v>
      </c>
      <c r="Q4023" s="192">
        <v>0</v>
      </c>
      <c r="R4023" s="192">
        <v>0</v>
      </c>
    </row>
    <row r="4024" spans="1:18" ht="15" hidden="1">
      <c r="A4024" s="185" t="str">
        <f t="shared" si="143"/>
        <v>B</v>
      </c>
      <c r="B4024" s="191" t="s">
        <v>124</v>
      </c>
      <c r="C4024" s="191" t="s">
        <v>98</v>
      </c>
      <c r="D4024" s="192">
        <f t="shared" ref="D4024:H4087" si="144">I4024+N4024</f>
        <v>0</v>
      </c>
      <c r="E4024" s="192">
        <f t="shared" si="144"/>
        <v>0</v>
      </c>
      <c r="F4024" s="192">
        <f t="shared" si="144"/>
        <v>0</v>
      </c>
      <c r="G4024" s="192">
        <f t="shared" si="144"/>
        <v>0</v>
      </c>
      <c r="H4024" s="192">
        <f t="shared" si="144"/>
        <v>0</v>
      </c>
      <c r="I4024" s="192">
        <v>0</v>
      </c>
      <c r="J4024" s="192">
        <v>0</v>
      </c>
      <c r="K4024" s="192">
        <v>0</v>
      </c>
      <c r="L4024" s="192">
        <v>0</v>
      </c>
      <c r="M4024" s="192">
        <v>0</v>
      </c>
      <c r="N4024" s="192">
        <v>0</v>
      </c>
      <c r="O4024" s="192">
        <v>0</v>
      </c>
      <c r="P4024" s="192">
        <v>0</v>
      </c>
      <c r="Q4024" s="192">
        <v>0</v>
      </c>
      <c r="R4024" s="192">
        <v>0</v>
      </c>
    </row>
    <row r="4025" spans="1:18" ht="15" hidden="1">
      <c r="A4025" s="185" t="str">
        <f t="shared" si="143"/>
        <v>B</v>
      </c>
      <c r="B4025" s="191" t="s">
        <v>124</v>
      </c>
      <c r="C4025" s="191" t="s">
        <v>100</v>
      </c>
      <c r="D4025" s="192">
        <f t="shared" si="144"/>
        <v>0</v>
      </c>
      <c r="E4025" s="192">
        <f t="shared" si="144"/>
        <v>0</v>
      </c>
      <c r="F4025" s="192">
        <f t="shared" si="144"/>
        <v>0</v>
      </c>
      <c r="G4025" s="192">
        <f t="shared" si="144"/>
        <v>0</v>
      </c>
      <c r="H4025" s="192">
        <f t="shared" si="144"/>
        <v>0</v>
      </c>
      <c r="I4025" s="192">
        <v>0</v>
      </c>
      <c r="J4025" s="192">
        <v>0</v>
      </c>
      <c r="K4025" s="192">
        <v>0</v>
      </c>
      <c r="L4025" s="192">
        <v>0</v>
      </c>
      <c r="M4025" s="192">
        <v>0</v>
      </c>
      <c r="N4025" s="192">
        <v>0</v>
      </c>
      <c r="O4025" s="192">
        <v>0</v>
      </c>
      <c r="P4025" s="192">
        <v>0</v>
      </c>
      <c r="Q4025" s="192">
        <v>0</v>
      </c>
      <c r="R4025" s="192">
        <v>0</v>
      </c>
    </row>
    <row r="4026" spans="1:18" ht="15" hidden="1">
      <c r="A4026" s="185" t="str">
        <f t="shared" si="143"/>
        <v>B</v>
      </c>
      <c r="B4026" s="191" t="s">
        <v>124</v>
      </c>
      <c r="C4026" s="191" t="s">
        <v>101</v>
      </c>
      <c r="D4026" s="192">
        <f t="shared" si="144"/>
        <v>0</v>
      </c>
      <c r="E4026" s="192">
        <f t="shared" si="144"/>
        <v>0</v>
      </c>
      <c r="F4026" s="192">
        <f t="shared" si="144"/>
        <v>0</v>
      </c>
      <c r="G4026" s="192">
        <f t="shared" si="144"/>
        <v>0</v>
      </c>
      <c r="H4026" s="192">
        <f t="shared" si="144"/>
        <v>0</v>
      </c>
      <c r="I4026" s="192">
        <v>0</v>
      </c>
      <c r="J4026" s="192">
        <v>0</v>
      </c>
      <c r="K4026" s="192">
        <v>0</v>
      </c>
      <c r="L4026" s="192">
        <v>0</v>
      </c>
      <c r="M4026" s="192">
        <v>0</v>
      </c>
      <c r="N4026" s="192">
        <v>0</v>
      </c>
      <c r="O4026" s="192">
        <v>0</v>
      </c>
      <c r="P4026" s="192">
        <v>0</v>
      </c>
      <c r="Q4026" s="192">
        <v>0</v>
      </c>
      <c r="R4026" s="192">
        <v>0</v>
      </c>
    </row>
    <row r="4027" spans="1:18" ht="15" hidden="1">
      <c r="A4027" s="185" t="str">
        <f t="shared" si="143"/>
        <v>B</v>
      </c>
      <c r="B4027" s="191" t="s">
        <v>124</v>
      </c>
      <c r="C4027" s="191" t="s">
        <v>102</v>
      </c>
      <c r="D4027" s="192">
        <f t="shared" si="144"/>
        <v>0</v>
      </c>
      <c r="E4027" s="192">
        <f t="shared" si="144"/>
        <v>0</v>
      </c>
      <c r="F4027" s="192">
        <f t="shared" si="144"/>
        <v>0</v>
      </c>
      <c r="G4027" s="192">
        <f t="shared" si="144"/>
        <v>0</v>
      </c>
      <c r="H4027" s="192">
        <f t="shared" si="144"/>
        <v>0</v>
      </c>
      <c r="I4027" s="192">
        <v>0</v>
      </c>
      <c r="J4027" s="192">
        <v>0</v>
      </c>
      <c r="K4027" s="192">
        <v>0</v>
      </c>
      <c r="L4027" s="192">
        <v>0</v>
      </c>
      <c r="M4027" s="192">
        <v>0</v>
      </c>
      <c r="N4027" s="192">
        <v>0</v>
      </c>
      <c r="O4027" s="192">
        <v>0</v>
      </c>
      <c r="P4027" s="192">
        <v>0</v>
      </c>
      <c r="Q4027" s="192">
        <v>0</v>
      </c>
      <c r="R4027" s="192">
        <v>0</v>
      </c>
    </row>
    <row r="4028" spans="1:18" ht="15" hidden="1">
      <c r="A4028" s="185" t="str">
        <f t="shared" si="143"/>
        <v>B</v>
      </c>
      <c r="B4028" s="189" t="s">
        <v>124</v>
      </c>
      <c r="C4028" s="189" t="s">
        <v>121</v>
      </c>
      <c r="D4028" s="190">
        <f t="shared" si="144"/>
        <v>0</v>
      </c>
      <c r="E4028" s="190">
        <f t="shared" si="144"/>
        <v>0</v>
      </c>
      <c r="F4028" s="190">
        <f t="shared" si="144"/>
        <v>0</v>
      </c>
      <c r="G4028" s="190">
        <f t="shared" si="144"/>
        <v>0</v>
      </c>
      <c r="H4028" s="190">
        <f t="shared" si="144"/>
        <v>0</v>
      </c>
      <c r="I4028" s="190">
        <v>0</v>
      </c>
      <c r="J4028" s="190">
        <v>0</v>
      </c>
      <c r="K4028" s="190">
        <v>0</v>
      </c>
      <c r="L4028" s="190">
        <v>0</v>
      </c>
      <c r="M4028" s="190">
        <v>0</v>
      </c>
      <c r="N4028" s="190">
        <v>0</v>
      </c>
      <c r="O4028" s="190">
        <v>0</v>
      </c>
      <c r="P4028" s="190">
        <v>0</v>
      </c>
      <c r="Q4028" s="190">
        <v>0</v>
      </c>
      <c r="R4028" s="190">
        <v>0</v>
      </c>
    </row>
    <row r="4029" spans="1:18" ht="15.75" hidden="1" thickBot="1">
      <c r="A4029" s="185" t="str">
        <f t="shared" si="143"/>
        <v>B</v>
      </c>
      <c r="B4029" s="186" t="s">
        <v>2007</v>
      </c>
      <c r="C4029" s="187" t="s">
        <v>2008</v>
      </c>
      <c r="D4029" s="188">
        <f t="shared" si="144"/>
        <v>0</v>
      </c>
      <c r="E4029" s="188">
        <f t="shared" si="144"/>
        <v>0</v>
      </c>
      <c r="F4029" s="188">
        <f t="shared" si="144"/>
        <v>0</v>
      </c>
      <c r="G4029" s="188">
        <f t="shared" si="144"/>
        <v>0</v>
      </c>
      <c r="H4029" s="188">
        <f t="shared" si="144"/>
        <v>0</v>
      </c>
      <c r="I4029" s="188">
        <v>0</v>
      </c>
      <c r="J4029" s="188">
        <v>0</v>
      </c>
      <c r="K4029" s="188">
        <v>0</v>
      </c>
      <c r="L4029" s="188">
        <v>0</v>
      </c>
      <c r="M4029" s="188">
        <v>0</v>
      </c>
      <c r="N4029" s="188">
        <v>0</v>
      </c>
      <c r="O4029" s="188">
        <v>0</v>
      </c>
      <c r="P4029" s="188">
        <v>0</v>
      </c>
      <c r="Q4029" s="188">
        <v>0</v>
      </c>
      <c r="R4029" s="188">
        <v>0</v>
      </c>
    </row>
    <row r="4030" spans="1:18" ht="15" hidden="1">
      <c r="A4030" s="185" t="str">
        <f t="shared" si="143"/>
        <v>B</v>
      </c>
      <c r="B4030" s="189" t="s">
        <v>124</v>
      </c>
      <c r="C4030" s="189" t="s">
        <v>96</v>
      </c>
      <c r="D4030" s="190">
        <f t="shared" si="144"/>
        <v>0</v>
      </c>
      <c r="E4030" s="190">
        <f t="shared" si="144"/>
        <v>0</v>
      </c>
      <c r="F4030" s="190">
        <f t="shared" si="144"/>
        <v>0</v>
      </c>
      <c r="G4030" s="190">
        <f t="shared" si="144"/>
        <v>0</v>
      </c>
      <c r="H4030" s="190">
        <f t="shared" si="144"/>
        <v>0</v>
      </c>
      <c r="I4030" s="190">
        <v>0</v>
      </c>
      <c r="J4030" s="190">
        <v>0</v>
      </c>
      <c r="K4030" s="190">
        <v>0</v>
      </c>
      <c r="L4030" s="190">
        <v>0</v>
      </c>
      <c r="M4030" s="190">
        <v>0</v>
      </c>
      <c r="N4030" s="190">
        <v>0</v>
      </c>
      <c r="O4030" s="190">
        <v>0</v>
      </c>
      <c r="P4030" s="190">
        <v>0</v>
      </c>
      <c r="Q4030" s="190">
        <v>0</v>
      </c>
      <c r="R4030" s="190">
        <v>0</v>
      </c>
    </row>
    <row r="4031" spans="1:18" ht="15" hidden="1">
      <c r="A4031" s="185" t="str">
        <f t="shared" si="143"/>
        <v>B</v>
      </c>
      <c r="B4031" s="191" t="s">
        <v>124</v>
      </c>
      <c r="C4031" s="191" t="s">
        <v>97</v>
      </c>
      <c r="D4031" s="192">
        <f t="shared" si="144"/>
        <v>0</v>
      </c>
      <c r="E4031" s="192">
        <f t="shared" si="144"/>
        <v>0</v>
      </c>
      <c r="F4031" s="192">
        <f t="shared" si="144"/>
        <v>0</v>
      </c>
      <c r="G4031" s="192">
        <f t="shared" si="144"/>
        <v>0</v>
      </c>
      <c r="H4031" s="192">
        <f t="shared" si="144"/>
        <v>0</v>
      </c>
      <c r="I4031" s="192">
        <v>0</v>
      </c>
      <c r="J4031" s="192">
        <v>0</v>
      </c>
      <c r="K4031" s="192">
        <v>0</v>
      </c>
      <c r="L4031" s="192">
        <v>0</v>
      </c>
      <c r="M4031" s="192">
        <v>0</v>
      </c>
      <c r="N4031" s="192">
        <v>0</v>
      </c>
      <c r="O4031" s="192">
        <v>0</v>
      </c>
      <c r="P4031" s="192">
        <v>0</v>
      </c>
      <c r="Q4031" s="192">
        <v>0</v>
      </c>
      <c r="R4031" s="192">
        <v>0</v>
      </c>
    </row>
    <row r="4032" spans="1:18" ht="15" hidden="1">
      <c r="A4032" s="185" t="str">
        <f t="shared" si="143"/>
        <v>B</v>
      </c>
      <c r="B4032" s="191" t="s">
        <v>124</v>
      </c>
      <c r="C4032" s="191" t="s">
        <v>98</v>
      </c>
      <c r="D4032" s="192">
        <f t="shared" si="144"/>
        <v>0</v>
      </c>
      <c r="E4032" s="192">
        <f t="shared" si="144"/>
        <v>0</v>
      </c>
      <c r="F4032" s="192">
        <f t="shared" si="144"/>
        <v>0</v>
      </c>
      <c r="G4032" s="192">
        <f t="shared" si="144"/>
        <v>0</v>
      </c>
      <c r="H4032" s="192">
        <f t="shared" si="144"/>
        <v>0</v>
      </c>
      <c r="I4032" s="192">
        <v>0</v>
      </c>
      <c r="J4032" s="192">
        <v>0</v>
      </c>
      <c r="K4032" s="192">
        <v>0</v>
      </c>
      <c r="L4032" s="192">
        <v>0</v>
      </c>
      <c r="M4032" s="192">
        <v>0</v>
      </c>
      <c r="N4032" s="192">
        <v>0</v>
      </c>
      <c r="O4032" s="192">
        <v>0</v>
      </c>
      <c r="P4032" s="192">
        <v>0</v>
      </c>
      <c r="Q4032" s="192">
        <v>0</v>
      </c>
      <c r="R4032" s="192">
        <v>0</v>
      </c>
    </row>
    <row r="4033" spans="1:18" ht="15" hidden="1">
      <c r="A4033" s="185" t="str">
        <f t="shared" si="143"/>
        <v>B</v>
      </c>
      <c r="B4033" s="191" t="s">
        <v>124</v>
      </c>
      <c r="C4033" s="191" t="s">
        <v>102</v>
      </c>
      <c r="D4033" s="192">
        <f t="shared" si="144"/>
        <v>0</v>
      </c>
      <c r="E4033" s="192">
        <f t="shared" si="144"/>
        <v>0</v>
      </c>
      <c r="F4033" s="192">
        <f t="shared" si="144"/>
        <v>0</v>
      </c>
      <c r="G4033" s="192">
        <f t="shared" si="144"/>
        <v>0</v>
      </c>
      <c r="H4033" s="192">
        <f t="shared" si="144"/>
        <v>0</v>
      </c>
      <c r="I4033" s="192">
        <v>0</v>
      </c>
      <c r="J4033" s="192">
        <v>0</v>
      </c>
      <c r="K4033" s="192">
        <v>0</v>
      </c>
      <c r="L4033" s="192">
        <v>0</v>
      </c>
      <c r="M4033" s="192">
        <v>0</v>
      </c>
      <c r="N4033" s="192">
        <v>0</v>
      </c>
      <c r="O4033" s="192">
        <v>0</v>
      </c>
      <c r="P4033" s="192">
        <v>0</v>
      </c>
      <c r="Q4033" s="192">
        <v>0</v>
      </c>
      <c r="R4033" s="192">
        <v>0</v>
      </c>
    </row>
    <row r="4034" spans="1:18" ht="15" hidden="1">
      <c r="A4034" s="185" t="str">
        <f t="shared" si="143"/>
        <v>B</v>
      </c>
      <c r="B4034" s="189" t="s">
        <v>124</v>
      </c>
      <c r="C4034" s="189" t="s">
        <v>121</v>
      </c>
      <c r="D4034" s="190">
        <f t="shared" si="144"/>
        <v>0</v>
      </c>
      <c r="E4034" s="190">
        <f t="shared" si="144"/>
        <v>0</v>
      </c>
      <c r="F4034" s="190">
        <f t="shared" si="144"/>
        <v>0</v>
      </c>
      <c r="G4034" s="190">
        <f t="shared" si="144"/>
        <v>0</v>
      </c>
      <c r="H4034" s="190">
        <f t="shared" si="144"/>
        <v>0</v>
      </c>
      <c r="I4034" s="190">
        <v>0</v>
      </c>
      <c r="J4034" s="190">
        <v>0</v>
      </c>
      <c r="K4034" s="190">
        <v>0</v>
      </c>
      <c r="L4034" s="190">
        <v>0</v>
      </c>
      <c r="M4034" s="190">
        <v>0</v>
      </c>
      <c r="N4034" s="190">
        <v>0</v>
      </c>
      <c r="O4034" s="190">
        <v>0</v>
      </c>
      <c r="P4034" s="190">
        <v>0</v>
      </c>
      <c r="Q4034" s="190">
        <v>0</v>
      </c>
      <c r="R4034" s="190">
        <v>0</v>
      </c>
    </row>
    <row r="4035" spans="1:18" ht="30.75" hidden="1" thickBot="1">
      <c r="A4035" s="185" t="str">
        <f t="shared" si="143"/>
        <v>B</v>
      </c>
      <c r="B4035" s="186" t="s">
        <v>2009</v>
      </c>
      <c r="C4035" s="187" t="s">
        <v>2010</v>
      </c>
      <c r="D4035" s="188">
        <f t="shared" si="144"/>
        <v>0</v>
      </c>
      <c r="E4035" s="188">
        <f t="shared" si="144"/>
        <v>0</v>
      </c>
      <c r="F4035" s="188">
        <f t="shared" si="144"/>
        <v>0</v>
      </c>
      <c r="G4035" s="188">
        <f t="shared" si="144"/>
        <v>0</v>
      </c>
      <c r="H4035" s="188">
        <f t="shared" si="144"/>
        <v>0</v>
      </c>
      <c r="I4035" s="188">
        <v>0</v>
      </c>
      <c r="J4035" s="188">
        <v>0</v>
      </c>
      <c r="K4035" s="188">
        <v>0</v>
      </c>
      <c r="L4035" s="188">
        <v>0</v>
      </c>
      <c r="M4035" s="188">
        <v>0</v>
      </c>
      <c r="N4035" s="188">
        <v>0</v>
      </c>
      <c r="O4035" s="188">
        <v>0</v>
      </c>
      <c r="P4035" s="188">
        <v>0</v>
      </c>
      <c r="Q4035" s="188">
        <v>0</v>
      </c>
      <c r="R4035" s="188">
        <v>0</v>
      </c>
    </row>
    <row r="4036" spans="1:18" ht="15" hidden="1">
      <c r="A4036" s="185" t="str">
        <f t="shared" si="143"/>
        <v>B</v>
      </c>
      <c r="B4036" s="189" t="s">
        <v>124</v>
      </c>
      <c r="C4036" s="189" t="s">
        <v>96</v>
      </c>
      <c r="D4036" s="190">
        <f t="shared" si="144"/>
        <v>0</v>
      </c>
      <c r="E4036" s="190">
        <f t="shared" si="144"/>
        <v>0</v>
      </c>
      <c r="F4036" s="190">
        <f t="shared" si="144"/>
        <v>0</v>
      </c>
      <c r="G4036" s="190">
        <f t="shared" si="144"/>
        <v>0</v>
      </c>
      <c r="H4036" s="190">
        <f t="shared" si="144"/>
        <v>0</v>
      </c>
      <c r="I4036" s="190">
        <v>0</v>
      </c>
      <c r="J4036" s="190">
        <v>0</v>
      </c>
      <c r="K4036" s="190">
        <v>0</v>
      </c>
      <c r="L4036" s="190">
        <v>0</v>
      </c>
      <c r="M4036" s="190">
        <v>0</v>
      </c>
      <c r="N4036" s="190">
        <v>0</v>
      </c>
      <c r="O4036" s="190">
        <v>0</v>
      </c>
      <c r="P4036" s="190">
        <v>0</v>
      </c>
      <c r="Q4036" s="190">
        <v>0</v>
      </c>
      <c r="R4036" s="190">
        <v>0</v>
      </c>
    </row>
    <row r="4037" spans="1:18" ht="15" hidden="1">
      <c r="A4037" s="185" t="str">
        <f t="shared" si="143"/>
        <v>B</v>
      </c>
      <c r="B4037" s="191" t="s">
        <v>124</v>
      </c>
      <c r="C4037" s="191" t="s">
        <v>97</v>
      </c>
      <c r="D4037" s="192">
        <f t="shared" si="144"/>
        <v>0</v>
      </c>
      <c r="E4037" s="192">
        <f t="shared" si="144"/>
        <v>0</v>
      </c>
      <c r="F4037" s="192">
        <f t="shared" si="144"/>
        <v>0</v>
      </c>
      <c r="G4037" s="192">
        <f t="shared" si="144"/>
        <v>0</v>
      </c>
      <c r="H4037" s="192">
        <f t="shared" si="144"/>
        <v>0</v>
      </c>
      <c r="I4037" s="192">
        <v>0</v>
      </c>
      <c r="J4037" s="192">
        <v>0</v>
      </c>
      <c r="K4037" s="192">
        <v>0</v>
      </c>
      <c r="L4037" s="192">
        <v>0</v>
      </c>
      <c r="M4037" s="192">
        <v>0</v>
      </c>
      <c r="N4037" s="192">
        <v>0</v>
      </c>
      <c r="O4037" s="192">
        <v>0</v>
      </c>
      <c r="P4037" s="192">
        <v>0</v>
      </c>
      <c r="Q4037" s="192">
        <v>0</v>
      </c>
      <c r="R4037" s="192">
        <v>0</v>
      </c>
    </row>
    <row r="4038" spans="1:18" ht="15" hidden="1">
      <c r="A4038" s="185" t="str">
        <f t="shared" si="143"/>
        <v>B</v>
      </c>
      <c r="B4038" s="191" t="s">
        <v>124</v>
      </c>
      <c r="C4038" s="191" t="s">
        <v>98</v>
      </c>
      <c r="D4038" s="192">
        <f t="shared" si="144"/>
        <v>0</v>
      </c>
      <c r="E4038" s="192">
        <f t="shared" si="144"/>
        <v>0</v>
      </c>
      <c r="F4038" s="192">
        <f t="shared" si="144"/>
        <v>0</v>
      </c>
      <c r="G4038" s="192">
        <f t="shared" si="144"/>
        <v>0</v>
      </c>
      <c r="H4038" s="192">
        <f t="shared" si="144"/>
        <v>0</v>
      </c>
      <c r="I4038" s="192">
        <v>0</v>
      </c>
      <c r="J4038" s="192">
        <v>0</v>
      </c>
      <c r="K4038" s="192">
        <v>0</v>
      </c>
      <c r="L4038" s="192">
        <v>0</v>
      </c>
      <c r="M4038" s="192">
        <v>0</v>
      </c>
      <c r="N4038" s="192">
        <v>0</v>
      </c>
      <c r="O4038" s="192">
        <v>0</v>
      </c>
      <c r="P4038" s="192">
        <v>0</v>
      </c>
      <c r="Q4038" s="192">
        <v>0</v>
      </c>
      <c r="R4038" s="192">
        <v>0</v>
      </c>
    </row>
    <row r="4039" spans="1:18" ht="15" hidden="1">
      <c r="A4039" s="185" t="str">
        <f t="shared" ref="A4039:A4102" si="145">(IF(OR(D4039&lt;&gt;0,E4039&lt;&gt;0,F4039&lt;&gt;0,G4039&lt;&gt;0,H4039&lt;&gt;0),"A","B"))</f>
        <v>B</v>
      </c>
      <c r="B4039" s="191" t="s">
        <v>124</v>
      </c>
      <c r="C4039" s="191" t="s">
        <v>15</v>
      </c>
      <c r="D4039" s="192">
        <f t="shared" si="144"/>
        <v>0</v>
      </c>
      <c r="E4039" s="192">
        <f t="shared" si="144"/>
        <v>0</v>
      </c>
      <c r="F4039" s="192">
        <f t="shared" si="144"/>
        <v>0</v>
      </c>
      <c r="G4039" s="192">
        <f t="shared" si="144"/>
        <v>0</v>
      </c>
      <c r="H4039" s="192">
        <f t="shared" si="144"/>
        <v>0</v>
      </c>
      <c r="I4039" s="192">
        <v>0</v>
      </c>
      <c r="J4039" s="192">
        <v>0</v>
      </c>
      <c r="K4039" s="192">
        <v>0</v>
      </c>
      <c r="L4039" s="192">
        <v>0</v>
      </c>
      <c r="M4039" s="192">
        <v>0</v>
      </c>
      <c r="N4039" s="192">
        <v>0</v>
      </c>
      <c r="O4039" s="192">
        <v>0</v>
      </c>
      <c r="P4039" s="192">
        <v>0</v>
      </c>
      <c r="Q4039" s="192">
        <v>0</v>
      </c>
      <c r="R4039" s="192">
        <v>0</v>
      </c>
    </row>
    <row r="4040" spans="1:18" ht="15" hidden="1">
      <c r="A4040" s="185" t="str">
        <f t="shared" si="145"/>
        <v>B</v>
      </c>
      <c r="B4040" s="191" t="s">
        <v>124</v>
      </c>
      <c r="C4040" s="191" t="s">
        <v>102</v>
      </c>
      <c r="D4040" s="192">
        <f t="shared" si="144"/>
        <v>0</v>
      </c>
      <c r="E4040" s="192">
        <f t="shared" si="144"/>
        <v>0</v>
      </c>
      <c r="F4040" s="192">
        <f t="shared" si="144"/>
        <v>0</v>
      </c>
      <c r="G4040" s="192">
        <f t="shared" si="144"/>
        <v>0</v>
      </c>
      <c r="H4040" s="192">
        <f t="shared" si="144"/>
        <v>0</v>
      </c>
      <c r="I4040" s="192">
        <v>0</v>
      </c>
      <c r="J4040" s="192">
        <v>0</v>
      </c>
      <c r="K4040" s="192">
        <v>0</v>
      </c>
      <c r="L4040" s="192">
        <v>0</v>
      </c>
      <c r="M4040" s="192">
        <v>0</v>
      </c>
      <c r="N4040" s="192">
        <v>0</v>
      </c>
      <c r="O4040" s="192">
        <v>0</v>
      </c>
      <c r="P4040" s="192">
        <v>0</v>
      </c>
      <c r="Q4040" s="192">
        <v>0</v>
      </c>
      <c r="R4040" s="192">
        <v>0</v>
      </c>
    </row>
    <row r="4041" spans="1:18" ht="15" hidden="1">
      <c r="A4041" s="185" t="str">
        <f t="shared" si="145"/>
        <v>B</v>
      </c>
      <c r="B4041" s="189" t="s">
        <v>124</v>
      </c>
      <c r="C4041" s="189" t="s">
        <v>121</v>
      </c>
      <c r="D4041" s="190">
        <f t="shared" si="144"/>
        <v>0</v>
      </c>
      <c r="E4041" s="190">
        <f t="shared" si="144"/>
        <v>0</v>
      </c>
      <c r="F4041" s="190">
        <f t="shared" si="144"/>
        <v>0</v>
      </c>
      <c r="G4041" s="190">
        <f t="shared" si="144"/>
        <v>0</v>
      </c>
      <c r="H4041" s="190">
        <f t="shared" si="144"/>
        <v>0</v>
      </c>
      <c r="I4041" s="190">
        <v>0</v>
      </c>
      <c r="J4041" s="190">
        <v>0</v>
      </c>
      <c r="K4041" s="190">
        <v>0</v>
      </c>
      <c r="L4041" s="190">
        <v>0</v>
      </c>
      <c r="M4041" s="190">
        <v>0</v>
      </c>
      <c r="N4041" s="190">
        <v>0</v>
      </c>
      <c r="O4041" s="190">
        <v>0</v>
      </c>
      <c r="P4041" s="190">
        <v>0</v>
      </c>
      <c r="Q4041" s="190">
        <v>0</v>
      </c>
      <c r="R4041" s="190">
        <v>0</v>
      </c>
    </row>
    <row r="4042" spans="1:18" ht="15.75" hidden="1" thickBot="1">
      <c r="A4042" s="185" t="str">
        <f t="shared" si="145"/>
        <v>B</v>
      </c>
      <c r="B4042" s="186" t="s">
        <v>2011</v>
      </c>
      <c r="C4042" s="187" t="s">
        <v>2012</v>
      </c>
      <c r="D4042" s="188">
        <f t="shared" si="144"/>
        <v>0</v>
      </c>
      <c r="E4042" s="188">
        <f t="shared" si="144"/>
        <v>0</v>
      </c>
      <c r="F4042" s="188">
        <f t="shared" si="144"/>
        <v>0</v>
      </c>
      <c r="G4042" s="188">
        <f t="shared" si="144"/>
        <v>0</v>
      </c>
      <c r="H4042" s="188">
        <f t="shared" si="144"/>
        <v>0</v>
      </c>
      <c r="I4042" s="188">
        <v>0</v>
      </c>
      <c r="J4042" s="188">
        <v>0</v>
      </c>
      <c r="K4042" s="188">
        <v>0</v>
      </c>
      <c r="L4042" s="188">
        <v>0</v>
      </c>
      <c r="M4042" s="188">
        <v>0</v>
      </c>
      <c r="N4042" s="188">
        <v>0</v>
      </c>
      <c r="O4042" s="188">
        <v>0</v>
      </c>
      <c r="P4042" s="188">
        <v>0</v>
      </c>
      <c r="Q4042" s="188">
        <v>0</v>
      </c>
      <c r="R4042" s="188">
        <v>0</v>
      </c>
    </row>
    <row r="4043" spans="1:18" ht="15" hidden="1">
      <c r="A4043" s="185" t="str">
        <f t="shared" si="145"/>
        <v>B</v>
      </c>
      <c r="B4043" s="189" t="s">
        <v>124</v>
      </c>
      <c r="C4043" s="189" t="s">
        <v>96</v>
      </c>
      <c r="D4043" s="190">
        <f t="shared" si="144"/>
        <v>0</v>
      </c>
      <c r="E4043" s="190">
        <f t="shared" si="144"/>
        <v>0</v>
      </c>
      <c r="F4043" s="190">
        <f t="shared" si="144"/>
        <v>0</v>
      </c>
      <c r="G4043" s="190">
        <f t="shared" si="144"/>
        <v>0</v>
      </c>
      <c r="H4043" s="190">
        <f t="shared" si="144"/>
        <v>0</v>
      </c>
      <c r="I4043" s="190">
        <v>0</v>
      </c>
      <c r="J4043" s="190">
        <v>0</v>
      </c>
      <c r="K4043" s="190">
        <v>0</v>
      </c>
      <c r="L4043" s="190">
        <v>0</v>
      </c>
      <c r="M4043" s="190">
        <v>0</v>
      </c>
      <c r="N4043" s="190">
        <v>0</v>
      </c>
      <c r="O4043" s="190">
        <v>0</v>
      </c>
      <c r="P4043" s="190">
        <v>0</v>
      </c>
      <c r="Q4043" s="190">
        <v>0</v>
      </c>
      <c r="R4043" s="190">
        <v>0</v>
      </c>
    </row>
    <row r="4044" spans="1:18" ht="15" hidden="1">
      <c r="A4044" s="185" t="str">
        <f t="shared" si="145"/>
        <v>B</v>
      </c>
      <c r="B4044" s="191" t="s">
        <v>124</v>
      </c>
      <c r="C4044" s="191" t="s">
        <v>97</v>
      </c>
      <c r="D4044" s="192">
        <f t="shared" si="144"/>
        <v>0</v>
      </c>
      <c r="E4044" s="192">
        <f t="shared" si="144"/>
        <v>0</v>
      </c>
      <c r="F4044" s="192">
        <f t="shared" si="144"/>
        <v>0</v>
      </c>
      <c r="G4044" s="192">
        <f t="shared" si="144"/>
        <v>0</v>
      </c>
      <c r="H4044" s="192">
        <f t="shared" si="144"/>
        <v>0</v>
      </c>
      <c r="I4044" s="192">
        <v>0</v>
      </c>
      <c r="J4044" s="192">
        <v>0</v>
      </c>
      <c r="K4044" s="192">
        <v>0</v>
      </c>
      <c r="L4044" s="192">
        <v>0</v>
      </c>
      <c r="M4044" s="192">
        <v>0</v>
      </c>
      <c r="N4044" s="192">
        <v>0</v>
      </c>
      <c r="O4044" s="192">
        <v>0</v>
      </c>
      <c r="P4044" s="192">
        <v>0</v>
      </c>
      <c r="Q4044" s="192">
        <v>0</v>
      </c>
      <c r="R4044" s="192">
        <v>0</v>
      </c>
    </row>
    <row r="4045" spans="1:18" ht="15" hidden="1">
      <c r="A4045" s="185" t="str">
        <f t="shared" si="145"/>
        <v>B</v>
      </c>
      <c r="B4045" s="191" t="s">
        <v>124</v>
      </c>
      <c r="C4045" s="191" t="s">
        <v>98</v>
      </c>
      <c r="D4045" s="192">
        <f t="shared" si="144"/>
        <v>0</v>
      </c>
      <c r="E4045" s="192">
        <f t="shared" si="144"/>
        <v>0</v>
      </c>
      <c r="F4045" s="192">
        <f t="shared" si="144"/>
        <v>0</v>
      </c>
      <c r="G4045" s="192">
        <f t="shared" si="144"/>
        <v>0</v>
      </c>
      <c r="H4045" s="192">
        <f t="shared" si="144"/>
        <v>0</v>
      </c>
      <c r="I4045" s="192">
        <v>0</v>
      </c>
      <c r="J4045" s="192">
        <v>0</v>
      </c>
      <c r="K4045" s="192">
        <v>0</v>
      </c>
      <c r="L4045" s="192">
        <v>0</v>
      </c>
      <c r="M4045" s="192">
        <v>0</v>
      </c>
      <c r="N4045" s="192">
        <v>0</v>
      </c>
      <c r="O4045" s="192">
        <v>0</v>
      </c>
      <c r="P4045" s="192">
        <v>0</v>
      </c>
      <c r="Q4045" s="192">
        <v>0</v>
      </c>
      <c r="R4045" s="192">
        <v>0</v>
      </c>
    </row>
    <row r="4046" spans="1:18" ht="30.75" hidden="1" thickBot="1">
      <c r="A4046" s="185" t="str">
        <f t="shared" si="145"/>
        <v>B</v>
      </c>
      <c r="B4046" s="186" t="s">
        <v>2013</v>
      </c>
      <c r="C4046" s="187" t="s">
        <v>2014</v>
      </c>
      <c r="D4046" s="188">
        <f t="shared" si="144"/>
        <v>0</v>
      </c>
      <c r="E4046" s="188">
        <f t="shared" si="144"/>
        <v>0</v>
      </c>
      <c r="F4046" s="188">
        <f t="shared" si="144"/>
        <v>0</v>
      </c>
      <c r="G4046" s="188">
        <f t="shared" si="144"/>
        <v>0</v>
      </c>
      <c r="H4046" s="188">
        <f t="shared" si="144"/>
        <v>0</v>
      </c>
      <c r="I4046" s="188">
        <v>0</v>
      </c>
      <c r="J4046" s="188">
        <v>0</v>
      </c>
      <c r="K4046" s="188">
        <v>0</v>
      </c>
      <c r="L4046" s="188">
        <v>0</v>
      </c>
      <c r="M4046" s="188">
        <v>0</v>
      </c>
      <c r="N4046" s="188">
        <v>0</v>
      </c>
      <c r="O4046" s="188">
        <v>0</v>
      </c>
      <c r="P4046" s="188">
        <v>0</v>
      </c>
      <c r="Q4046" s="188">
        <v>0</v>
      </c>
      <c r="R4046" s="188">
        <v>0</v>
      </c>
    </row>
    <row r="4047" spans="1:18" ht="15" hidden="1">
      <c r="A4047" s="185" t="str">
        <f t="shared" si="145"/>
        <v>B</v>
      </c>
      <c r="B4047" s="189" t="s">
        <v>124</v>
      </c>
      <c r="C4047" s="189" t="s">
        <v>96</v>
      </c>
      <c r="D4047" s="190">
        <f t="shared" si="144"/>
        <v>0</v>
      </c>
      <c r="E4047" s="190">
        <f t="shared" si="144"/>
        <v>0</v>
      </c>
      <c r="F4047" s="190">
        <f t="shared" si="144"/>
        <v>0</v>
      </c>
      <c r="G4047" s="190">
        <f t="shared" si="144"/>
        <v>0</v>
      </c>
      <c r="H4047" s="190">
        <f t="shared" si="144"/>
        <v>0</v>
      </c>
      <c r="I4047" s="190">
        <v>0</v>
      </c>
      <c r="J4047" s="190">
        <v>0</v>
      </c>
      <c r="K4047" s="190">
        <v>0</v>
      </c>
      <c r="L4047" s="190">
        <v>0</v>
      </c>
      <c r="M4047" s="190">
        <v>0</v>
      </c>
      <c r="N4047" s="190">
        <v>0</v>
      </c>
      <c r="O4047" s="190">
        <v>0</v>
      </c>
      <c r="P4047" s="190">
        <v>0</v>
      </c>
      <c r="Q4047" s="190">
        <v>0</v>
      </c>
      <c r="R4047" s="190">
        <v>0</v>
      </c>
    </row>
    <row r="4048" spans="1:18" ht="15" hidden="1">
      <c r="A4048" s="185" t="str">
        <f t="shared" si="145"/>
        <v>B</v>
      </c>
      <c r="B4048" s="191" t="s">
        <v>124</v>
      </c>
      <c r="C4048" s="191" t="s">
        <v>97</v>
      </c>
      <c r="D4048" s="192">
        <f t="shared" si="144"/>
        <v>0</v>
      </c>
      <c r="E4048" s="192">
        <f t="shared" si="144"/>
        <v>0</v>
      </c>
      <c r="F4048" s="192">
        <f t="shared" si="144"/>
        <v>0</v>
      </c>
      <c r="G4048" s="192">
        <f t="shared" si="144"/>
        <v>0</v>
      </c>
      <c r="H4048" s="192">
        <f t="shared" si="144"/>
        <v>0</v>
      </c>
      <c r="I4048" s="192">
        <v>0</v>
      </c>
      <c r="J4048" s="192">
        <v>0</v>
      </c>
      <c r="K4048" s="192">
        <v>0</v>
      </c>
      <c r="L4048" s="192">
        <v>0</v>
      </c>
      <c r="M4048" s="192">
        <v>0</v>
      </c>
      <c r="N4048" s="192">
        <v>0</v>
      </c>
      <c r="O4048" s="192">
        <v>0</v>
      </c>
      <c r="P4048" s="192">
        <v>0</v>
      </c>
      <c r="Q4048" s="192">
        <v>0</v>
      </c>
      <c r="R4048" s="192">
        <v>0</v>
      </c>
    </row>
    <row r="4049" spans="1:18" ht="15" hidden="1">
      <c r="A4049" s="185" t="str">
        <f t="shared" si="145"/>
        <v>B</v>
      </c>
      <c r="B4049" s="191" t="s">
        <v>124</v>
      </c>
      <c r="C4049" s="191" t="s">
        <v>98</v>
      </c>
      <c r="D4049" s="192">
        <f t="shared" si="144"/>
        <v>0</v>
      </c>
      <c r="E4049" s="192">
        <f t="shared" si="144"/>
        <v>0</v>
      </c>
      <c r="F4049" s="192">
        <f t="shared" si="144"/>
        <v>0</v>
      </c>
      <c r="G4049" s="192">
        <f t="shared" si="144"/>
        <v>0</v>
      </c>
      <c r="H4049" s="192">
        <f t="shared" si="144"/>
        <v>0</v>
      </c>
      <c r="I4049" s="192">
        <v>0</v>
      </c>
      <c r="J4049" s="192">
        <v>0</v>
      </c>
      <c r="K4049" s="192">
        <v>0</v>
      </c>
      <c r="L4049" s="192">
        <v>0</v>
      </c>
      <c r="M4049" s="192">
        <v>0</v>
      </c>
      <c r="N4049" s="192">
        <v>0</v>
      </c>
      <c r="O4049" s="192">
        <v>0</v>
      </c>
      <c r="P4049" s="192">
        <v>0</v>
      </c>
      <c r="Q4049" s="192">
        <v>0</v>
      </c>
      <c r="R4049" s="192">
        <v>0</v>
      </c>
    </row>
    <row r="4050" spans="1:18" ht="15" hidden="1">
      <c r="A4050" s="185" t="str">
        <f t="shared" si="145"/>
        <v>B</v>
      </c>
      <c r="B4050" s="191" t="s">
        <v>124</v>
      </c>
      <c r="C4050" s="191" t="s">
        <v>101</v>
      </c>
      <c r="D4050" s="192">
        <f t="shared" si="144"/>
        <v>0</v>
      </c>
      <c r="E4050" s="192">
        <f t="shared" si="144"/>
        <v>0</v>
      </c>
      <c r="F4050" s="192">
        <f t="shared" si="144"/>
        <v>0</v>
      </c>
      <c r="G4050" s="192">
        <f t="shared" si="144"/>
        <v>0</v>
      </c>
      <c r="H4050" s="192">
        <f t="shared" si="144"/>
        <v>0</v>
      </c>
      <c r="I4050" s="192">
        <v>0</v>
      </c>
      <c r="J4050" s="192">
        <v>0</v>
      </c>
      <c r="K4050" s="192">
        <v>0</v>
      </c>
      <c r="L4050" s="192">
        <v>0</v>
      </c>
      <c r="M4050" s="192">
        <v>0</v>
      </c>
      <c r="N4050" s="192">
        <v>0</v>
      </c>
      <c r="O4050" s="192">
        <v>0</v>
      </c>
      <c r="P4050" s="192">
        <v>0</v>
      </c>
      <c r="Q4050" s="192">
        <v>0</v>
      </c>
      <c r="R4050" s="192">
        <v>0</v>
      </c>
    </row>
    <row r="4051" spans="1:18" ht="15" hidden="1">
      <c r="A4051" s="185" t="str">
        <f t="shared" si="145"/>
        <v>B</v>
      </c>
      <c r="B4051" s="191" t="s">
        <v>124</v>
      </c>
      <c r="C4051" s="191" t="s">
        <v>102</v>
      </c>
      <c r="D4051" s="192">
        <f t="shared" si="144"/>
        <v>0</v>
      </c>
      <c r="E4051" s="192">
        <f t="shared" si="144"/>
        <v>0</v>
      </c>
      <c r="F4051" s="192">
        <f t="shared" si="144"/>
        <v>0</v>
      </c>
      <c r="G4051" s="192">
        <f t="shared" si="144"/>
        <v>0</v>
      </c>
      <c r="H4051" s="192">
        <f t="shared" si="144"/>
        <v>0</v>
      </c>
      <c r="I4051" s="192">
        <v>0</v>
      </c>
      <c r="J4051" s="192">
        <v>0</v>
      </c>
      <c r="K4051" s="192">
        <v>0</v>
      </c>
      <c r="L4051" s="192">
        <v>0</v>
      </c>
      <c r="M4051" s="192">
        <v>0</v>
      </c>
      <c r="N4051" s="192">
        <v>0</v>
      </c>
      <c r="O4051" s="192">
        <v>0</v>
      </c>
      <c r="P4051" s="192">
        <v>0</v>
      </c>
      <c r="Q4051" s="192">
        <v>0</v>
      </c>
      <c r="R4051" s="192">
        <v>0</v>
      </c>
    </row>
    <row r="4052" spans="1:18" ht="15" hidden="1">
      <c r="A4052" s="185" t="str">
        <f t="shared" si="145"/>
        <v>B</v>
      </c>
      <c r="B4052" s="189" t="s">
        <v>124</v>
      </c>
      <c r="C4052" s="189" t="s">
        <v>121</v>
      </c>
      <c r="D4052" s="190">
        <f t="shared" si="144"/>
        <v>0</v>
      </c>
      <c r="E4052" s="190">
        <f t="shared" si="144"/>
        <v>0</v>
      </c>
      <c r="F4052" s="190">
        <f t="shared" si="144"/>
        <v>0</v>
      </c>
      <c r="G4052" s="190">
        <f t="shared" si="144"/>
        <v>0</v>
      </c>
      <c r="H4052" s="190">
        <f t="shared" si="144"/>
        <v>0</v>
      </c>
      <c r="I4052" s="190">
        <v>0</v>
      </c>
      <c r="J4052" s="190">
        <v>0</v>
      </c>
      <c r="K4052" s="190">
        <v>0</v>
      </c>
      <c r="L4052" s="190">
        <v>0</v>
      </c>
      <c r="M4052" s="190">
        <v>0</v>
      </c>
      <c r="N4052" s="190">
        <v>0</v>
      </c>
      <c r="O4052" s="190">
        <v>0</v>
      </c>
      <c r="P4052" s="190">
        <v>0</v>
      </c>
      <c r="Q4052" s="190">
        <v>0</v>
      </c>
      <c r="R4052" s="190">
        <v>0</v>
      </c>
    </row>
    <row r="4053" spans="1:18" ht="30.75" hidden="1" thickBot="1">
      <c r="A4053" s="185" t="str">
        <f t="shared" si="145"/>
        <v>B</v>
      </c>
      <c r="B4053" s="186" t="s">
        <v>2015</v>
      </c>
      <c r="C4053" s="187" t="s">
        <v>2016</v>
      </c>
      <c r="D4053" s="188">
        <f t="shared" si="144"/>
        <v>0</v>
      </c>
      <c r="E4053" s="188">
        <f t="shared" si="144"/>
        <v>0</v>
      </c>
      <c r="F4053" s="188">
        <f t="shared" si="144"/>
        <v>0</v>
      </c>
      <c r="G4053" s="188">
        <f t="shared" si="144"/>
        <v>0</v>
      </c>
      <c r="H4053" s="188">
        <f t="shared" si="144"/>
        <v>0</v>
      </c>
      <c r="I4053" s="188">
        <v>0</v>
      </c>
      <c r="J4053" s="188">
        <v>0</v>
      </c>
      <c r="K4053" s="188">
        <v>0</v>
      </c>
      <c r="L4053" s="188">
        <v>0</v>
      </c>
      <c r="M4053" s="188">
        <v>0</v>
      </c>
      <c r="N4053" s="188">
        <v>0</v>
      </c>
      <c r="O4053" s="188">
        <v>0</v>
      </c>
      <c r="P4053" s="188">
        <v>0</v>
      </c>
      <c r="Q4053" s="188">
        <v>0</v>
      </c>
      <c r="R4053" s="188">
        <v>0</v>
      </c>
    </row>
    <row r="4054" spans="1:18" ht="15" hidden="1">
      <c r="A4054" s="185" t="str">
        <f t="shared" si="145"/>
        <v>B</v>
      </c>
      <c r="B4054" s="189" t="s">
        <v>124</v>
      </c>
      <c r="C4054" s="189" t="s">
        <v>96</v>
      </c>
      <c r="D4054" s="190">
        <f t="shared" si="144"/>
        <v>0</v>
      </c>
      <c r="E4054" s="190">
        <f t="shared" si="144"/>
        <v>0</v>
      </c>
      <c r="F4054" s="190">
        <f t="shared" si="144"/>
        <v>0</v>
      </c>
      <c r="G4054" s="190">
        <f t="shared" si="144"/>
        <v>0</v>
      </c>
      <c r="H4054" s="190">
        <f t="shared" si="144"/>
        <v>0</v>
      </c>
      <c r="I4054" s="190">
        <v>0</v>
      </c>
      <c r="J4054" s="190">
        <v>0</v>
      </c>
      <c r="K4054" s="190">
        <v>0</v>
      </c>
      <c r="L4054" s="190">
        <v>0</v>
      </c>
      <c r="M4054" s="190">
        <v>0</v>
      </c>
      <c r="N4054" s="190">
        <v>0</v>
      </c>
      <c r="O4054" s="190">
        <v>0</v>
      </c>
      <c r="P4054" s="190">
        <v>0</v>
      </c>
      <c r="Q4054" s="190">
        <v>0</v>
      </c>
      <c r="R4054" s="190">
        <v>0</v>
      </c>
    </row>
    <row r="4055" spans="1:18" ht="15" hidden="1">
      <c r="A4055" s="185" t="str">
        <f t="shared" si="145"/>
        <v>B</v>
      </c>
      <c r="B4055" s="191" t="s">
        <v>124</v>
      </c>
      <c r="C4055" s="191" t="s">
        <v>97</v>
      </c>
      <c r="D4055" s="192">
        <f t="shared" si="144"/>
        <v>0</v>
      </c>
      <c r="E4055" s="192">
        <f t="shared" si="144"/>
        <v>0</v>
      </c>
      <c r="F4055" s="192">
        <f t="shared" si="144"/>
        <v>0</v>
      </c>
      <c r="G4055" s="192">
        <f t="shared" si="144"/>
        <v>0</v>
      </c>
      <c r="H4055" s="192">
        <f t="shared" si="144"/>
        <v>0</v>
      </c>
      <c r="I4055" s="192">
        <v>0</v>
      </c>
      <c r="J4055" s="192">
        <v>0</v>
      </c>
      <c r="K4055" s="192">
        <v>0</v>
      </c>
      <c r="L4055" s="192">
        <v>0</v>
      </c>
      <c r="M4055" s="192">
        <v>0</v>
      </c>
      <c r="N4055" s="192">
        <v>0</v>
      </c>
      <c r="O4055" s="192">
        <v>0</v>
      </c>
      <c r="P4055" s="192">
        <v>0</v>
      </c>
      <c r="Q4055" s="192">
        <v>0</v>
      </c>
      <c r="R4055" s="192">
        <v>0</v>
      </c>
    </row>
    <row r="4056" spans="1:18" ht="15" hidden="1">
      <c r="A4056" s="185" t="str">
        <f t="shared" si="145"/>
        <v>B</v>
      </c>
      <c r="B4056" s="191" t="s">
        <v>124</v>
      </c>
      <c r="C4056" s="191" t="s">
        <v>98</v>
      </c>
      <c r="D4056" s="192">
        <f t="shared" si="144"/>
        <v>0</v>
      </c>
      <c r="E4056" s="192">
        <f t="shared" si="144"/>
        <v>0</v>
      </c>
      <c r="F4056" s="192">
        <f t="shared" si="144"/>
        <v>0</v>
      </c>
      <c r="G4056" s="192">
        <f t="shared" si="144"/>
        <v>0</v>
      </c>
      <c r="H4056" s="192">
        <f t="shared" si="144"/>
        <v>0</v>
      </c>
      <c r="I4056" s="192">
        <v>0</v>
      </c>
      <c r="J4056" s="192">
        <v>0</v>
      </c>
      <c r="K4056" s="192">
        <v>0</v>
      </c>
      <c r="L4056" s="192">
        <v>0</v>
      </c>
      <c r="M4056" s="192">
        <v>0</v>
      </c>
      <c r="N4056" s="192">
        <v>0</v>
      </c>
      <c r="O4056" s="192">
        <v>0</v>
      </c>
      <c r="P4056" s="192">
        <v>0</v>
      </c>
      <c r="Q4056" s="192">
        <v>0</v>
      </c>
      <c r="R4056" s="192">
        <v>0</v>
      </c>
    </row>
    <row r="4057" spans="1:18" ht="15" hidden="1">
      <c r="A4057" s="185" t="str">
        <f t="shared" si="145"/>
        <v>B</v>
      </c>
      <c r="B4057" s="191" t="s">
        <v>124</v>
      </c>
      <c r="C4057" s="191" t="s">
        <v>101</v>
      </c>
      <c r="D4057" s="192">
        <f t="shared" si="144"/>
        <v>0</v>
      </c>
      <c r="E4057" s="192">
        <f t="shared" si="144"/>
        <v>0</v>
      </c>
      <c r="F4057" s="192">
        <f t="shared" si="144"/>
        <v>0</v>
      </c>
      <c r="G4057" s="192">
        <f t="shared" si="144"/>
        <v>0</v>
      </c>
      <c r="H4057" s="192">
        <f t="shared" si="144"/>
        <v>0</v>
      </c>
      <c r="I4057" s="192">
        <v>0</v>
      </c>
      <c r="J4057" s="192">
        <v>0</v>
      </c>
      <c r="K4057" s="192">
        <v>0</v>
      </c>
      <c r="L4057" s="192">
        <v>0</v>
      </c>
      <c r="M4057" s="192">
        <v>0</v>
      </c>
      <c r="N4057" s="192">
        <v>0</v>
      </c>
      <c r="O4057" s="192">
        <v>0</v>
      </c>
      <c r="P4057" s="192">
        <v>0</v>
      </c>
      <c r="Q4057" s="192">
        <v>0</v>
      </c>
      <c r="R4057" s="192">
        <v>0</v>
      </c>
    </row>
    <row r="4058" spans="1:18" ht="15" hidden="1">
      <c r="A4058" s="185" t="str">
        <f t="shared" si="145"/>
        <v>B</v>
      </c>
      <c r="B4058" s="191" t="s">
        <v>124</v>
      </c>
      <c r="C4058" s="191" t="s">
        <v>102</v>
      </c>
      <c r="D4058" s="192">
        <f t="shared" si="144"/>
        <v>0</v>
      </c>
      <c r="E4058" s="192">
        <f t="shared" si="144"/>
        <v>0</v>
      </c>
      <c r="F4058" s="192">
        <f t="shared" si="144"/>
        <v>0</v>
      </c>
      <c r="G4058" s="192">
        <f t="shared" si="144"/>
        <v>0</v>
      </c>
      <c r="H4058" s="192">
        <f t="shared" si="144"/>
        <v>0</v>
      </c>
      <c r="I4058" s="192">
        <v>0</v>
      </c>
      <c r="J4058" s="192">
        <v>0</v>
      </c>
      <c r="K4058" s="192">
        <v>0</v>
      </c>
      <c r="L4058" s="192">
        <v>0</v>
      </c>
      <c r="M4058" s="192">
        <v>0</v>
      </c>
      <c r="N4058" s="192">
        <v>0</v>
      </c>
      <c r="O4058" s="192">
        <v>0</v>
      </c>
      <c r="P4058" s="192">
        <v>0</v>
      </c>
      <c r="Q4058" s="192">
        <v>0</v>
      </c>
      <c r="R4058" s="192">
        <v>0</v>
      </c>
    </row>
    <row r="4059" spans="1:18" ht="15" hidden="1">
      <c r="A4059" s="185" t="str">
        <f t="shared" si="145"/>
        <v>B</v>
      </c>
      <c r="B4059" s="189" t="s">
        <v>124</v>
      </c>
      <c r="C4059" s="189" t="s">
        <v>121</v>
      </c>
      <c r="D4059" s="190">
        <f t="shared" si="144"/>
        <v>0</v>
      </c>
      <c r="E4059" s="190">
        <f t="shared" si="144"/>
        <v>0</v>
      </c>
      <c r="F4059" s="190">
        <f t="shared" si="144"/>
        <v>0</v>
      </c>
      <c r="G4059" s="190">
        <f t="shared" si="144"/>
        <v>0</v>
      </c>
      <c r="H4059" s="190">
        <f t="shared" si="144"/>
        <v>0</v>
      </c>
      <c r="I4059" s="190">
        <v>0</v>
      </c>
      <c r="J4059" s="190">
        <v>0</v>
      </c>
      <c r="K4059" s="190">
        <v>0</v>
      </c>
      <c r="L4059" s="190">
        <v>0</v>
      </c>
      <c r="M4059" s="190">
        <v>0</v>
      </c>
      <c r="N4059" s="190">
        <v>0</v>
      </c>
      <c r="O4059" s="190">
        <v>0</v>
      </c>
      <c r="P4059" s="190">
        <v>0</v>
      </c>
      <c r="Q4059" s="190">
        <v>0</v>
      </c>
      <c r="R4059" s="190">
        <v>0</v>
      </c>
    </row>
    <row r="4060" spans="1:18" ht="15.75" hidden="1" thickBot="1">
      <c r="A4060" s="185" t="str">
        <f t="shared" si="145"/>
        <v>B</v>
      </c>
      <c r="B4060" s="186" t="s">
        <v>2017</v>
      </c>
      <c r="C4060" s="187" t="s">
        <v>2018</v>
      </c>
      <c r="D4060" s="188">
        <f t="shared" si="144"/>
        <v>0</v>
      </c>
      <c r="E4060" s="188">
        <f t="shared" si="144"/>
        <v>0</v>
      </c>
      <c r="F4060" s="188">
        <f t="shared" si="144"/>
        <v>0</v>
      </c>
      <c r="G4060" s="188">
        <f t="shared" si="144"/>
        <v>0</v>
      </c>
      <c r="H4060" s="188">
        <f t="shared" si="144"/>
        <v>0</v>
      </c>
      <c r="I4060" s="188">
        <v>0</v>
      </c>
      <c r="J4060" s="188">
        <v>0</v>
      </c>
      <c r="K4060" s="188">
        <v>0</v>
      </c>
      <c r="L4060" s="188">
        <v>0</v>
      </c>
      <c r="M4060" s="188">
        <v>0</v>
      </c>
      <c r="N4060" s="188">
        <v>0</v>
      </c>
      <c r="O4060" s="188">
        <v>0</v>
      </c>
      <c r="P4060" s="188">
        <v>0</v>
      </c>
      <c r="Q4060" s="188">
        <v>0</v>
      </c>
      <c r="R4060" s="188">
        <v>0</v>
      </c>
    </row>
    <row r="4061" spans="1:18" ht="15" hidden="1">
      <c r="A4061" s="185" t="str">
        <f t="shared" si="145"/>
        <v>B</v>
      </c>
      <c r="B4061" s="189" t="s">
        <v>124</v>
      </c>
      <c r="C4061" s="189" t="s">
        <v>96</v>
      </c>
      <c r="D4061" s="190">
        <f t="shared" si="144"/>
        <v>0</v>
      </c>
      <c r="E4061" s="190">
        <f t="shared" si="144"/>
        <v>0</v>
      </c>
      <c r="F4061" s="190">
        <f t="shared" si="144"/>
        <v>0</v>
      </c>
      <c r="G4061" s="190">
        <f t="shared" si="144"/>
        <v>0</v>
      </c>
      <c r="H4061" s="190">
        <f t="shared" si="144"/>
        <v>0</v>
      </c>
      <c r="I4061" s="190">
        <v>0</v>
      </c>
      <c r="J4061" s="190">
        <v>0</v>
      </c>
      <c r="K4061" s="190">
        <v>0</v>
      </c>
      <c r="L4061" s="190">
        <v>0</v>
      </c>
      <c r="M4061" s="190">
        <v>0</v>
      </c>
      <c r="N4061" s="190">
        <v>0</v>
      </c>
      <c r="O4061" s="190">
        <v>0</v>
      </c>
      <c r="P4061" s="190">
        <v>0</v>
      </c>
      <c r="Q4061" s="190">
        <v>0</v>
      </c>
      <c r="R4061" s="190">
        <v>0</v>
      </c>
    </row>
    <row r="4062" spans="1:18" ht="15" hidden="1">
      <c r="A4062" s="185" t="str">
        <f t="shared" si="145"/>
        <v>B</v>
      </c>
      <c r="B4062" s="191" t="s">
        <v>124</v>
      </c>
      <c r="C4062" s="191" t="s">
        <v>97</v>
      </c>
      <c r="D4062" s="192">
        <f t="shared" si="144"/>
        <v>0</v>
      </c>
      <c r="E4062" s="192">
        <f t="shared" si="144"/>
        <v>0</v>
      </c>
      <c r="F4062" s="192">
        <f t="shared" si="144"/>
        <v>0</v>
      </c>
      <c r="G4062" s="192">
        <f t="shared" si="144"/>
        <v>0</v>
      </c>
      <c r="H4062" s="192">
        <f t="shared" si="144"/>
        <v>0</v>
      </c>
      <c r="I4062" s="192">
        <v>0</v>
      </c>
      <c r="J4062" s="192">
        <v>0</v>
      </c>
      <c r="K4062" s="192">
        <v>0</v>
      </c>
      <c r="L4062" s="192">
        <v>0</v>
      </c>
      <c r="M4062" s="192">
        <v>0</v>
      </c>
      <c r="N4062" s="192">
        <v>0</v>
      </c>
      <c r="O4062" s="192">
        <v>0</v>
      </c>
      <c r="P4062" s="192">
        <v>0</v>
      </c>
      <c r="Q4062" s="192">
        <v>0</v>
      </c>
      <c r="R4062" s="192">
        <v>0</v>
      </c>
    </row>
    <row r="4063" spans="1:18" ht="15" hidden="1">
      <c r="A4063" s="185" t="str">
        <f t="shared" si="145"/>
        <v>B</v>
      </c>
      <c r="B4063" s="191" t="s">
        <v>124</v>
      </c>
      <c r="C4063" s="191" t="s">
        <v>98</v>
      </c>
      <c r="D4063" s="192">
        <f t="shared" si="144"/>
        <v>0</v>
      </c>
      <c r="E4063" s="192">
        <f t="shared" si="144"/>
        <v>0</v>
      </c>
      <c r="F4063" s="192">
        <f t="shared" si="144"/>
        <v>0</v>
      </c>
      <c r="G4063" s="192">
        <f t="shared" si="144"/>
        <v>0</v>
      </c>
      <c r="H4063" s="192">
        <f t="shared" si="144"/>
        <v>0</v>
      </c>
      <c r="I4063" s="192">
        <v>0</v>
      </c>
      <c r="J4063" s="192">
        <v>0</v>
      </c>
      <c r="K4063" s="192">
        <v>0</v>
      </c>
      <c r="L4063" s="192">
        <v>0</v>
      </c>
      <c r="M4063" s="192">
        <v>0</v>
      </c>
      <c r="N4063" s="192">
        <v>0</v>
      </c>
      <c r="O4063" s="192">
        <v>0</v>
      </c>
      <c r="P4063" s="192">
        <v>0</v>
      </c>
      <c r="Q4063" s="192">
        <v>0</v>
      </c>
      <c r="R4063" s="192">
        <v>0</v>
      </c>
    </row>
    <row r="4064" spans="1:18" ht="15" hidden="1">
      <c r="A4064" s="185" t="str">
        <f t="shared" si="145"/>
        <v>B</v>
      </c>
      <c r="B4064" s="191" t="s">
        <v>124</v>
      </c>
      <c r="C4064" s="191" t="s">
        <v>101</v>
      </c>
      <c r="D4064" s="192">
        <f t="shared" si="144"/>
        <v>0</v>
      </c>
      <c r="E4064" s="192">
        <f t="shared" si="144"/>
        <v>0</v>
      </c>
      <c r="F4064" s="192">
        <f t="shared" si="144"/>
        <v>0</v>
      </c>
      <c r="G4064" s="192">
        <f t="shared" si="144"/>
        <v>0</v>
      </c>
      <c r="H4064" s="192">
        <f t="shared" si="144"/>
        <v>0</v>
      </c>
      <c r="I4064" s="192">
        <v>0</v>
      </c>
      <c r="J4064" s="192">
        <v>0</v>
      </c>
      <c r="K4064" s="192">
        <v>0</v>
      </c>
      <c r="L4064" s="192">
        <v>0</v>
      </c>
      <c r="M4064" s="192">
        <v>0</v>
      </c>
      <c r="N4064" s="192">
        <v>0</v>
      </c>
      <c r="O4064" s="192">
        <v>0</v>
      </c>
      <c r="P4064" s="192">
        <v>0</v>
      </c>
      <c r="Q4064" s="192">
        <v>0</v>
      </c>
      <c r="R4064" s="192">
        <v>0</v>
      </c>
    </row>
    <row r="4065" spans="1:18" ht="15" hidden="1">
      <c r="A4065" s="185" t="str">
        <f t="shared" si="145"/>
        <v>B</v>
      </c>
      <c r="B4065" s="191" t="s">
        <v>124</v>
      </c>
      <c r="C4065" s="191" t="s">
        <v>102</v>
      </c>
      <c r="D4065" s="192">
        <f t="shared" si="144"/>
        <v>0</v>
      </c>
      <c r="E4065" s="192">
        <f t="shared" si="144"/>
        <v>0</v>
      </c>
      <c r="F4065" s="192">
        <f t="shared" si="144"/>
        <v>0</v>
      </c>
      <c r="G4065" s="192">
        <f t="shared" si="144"/>
        <v>0</v>
      </c>
      <c r="H4065" s="192">
        <f t="shared" si="144"/>
        <v>0</v>
      </c>
      <c r="I4065" s="192">
        <v>0</v>
      </c>
      <c r="J4065" s="192">
        <v>0</v>
      </c>
      <c r="K4065" s="192">
        <v>0</v>
      </c>
      <c r="L4065" s="192">
        <v>0</v>
      </c>
      <c r="M4065" s="192">
        <v>0</v>
      </c>
      <c r="N4065" s="192">
        <v>0</v>
      </c>
      <c r="O4065" s="192">
        <v>0</v>
      </c>
      <c r="P4065" s="192">
        <v>0</v>
      </c>
      <c r="Q4065" s="192">
        <v>0</v>
      </c>
      <c r="R4065" s="192">
        <v>0</v>
      </c>
    </row>
    <row r="4066" spans="1:18" ht="15" hidden="1">
      <c r="A4066" s="185" t="str">
        <f t="shared" si="145"/>
        <v>B</v>
      </c>
      <c r="B4066" s="189" t="s">
        <v>124</v>
      </c>
      <c r="C4066" s="189" t="s">
        <v>121</v>
      </c>
      <c r="D4066" s="190">
        <f t="shared" si="144"/>
        <v>0</v>
      </c>
      <c r="E4066" s="190">
        <f t="shared" si="144"/>
        <v>0</v>
      </c>
      <c r="F4066" s="190">
        <f t="shared" si="144"/>
        <v>0</v>
      </c>
      <c r="G4066" s="190">
        <f t="shared" si="144"/>
        <v>0</v>
      </c>
      <c r="H4066" s="190">
        <f t="shared" si="144"/>
        <v>0</v>
      </c>
      <c r="I4066" s="190">
        <v>0</v>
      </c>
      <c r="J4066" s="190">
        <v>0</v>
      </c>
      <c r="K4066" s="190">
        <v>0</v>
      </c>
      <c r="L4066" s="190">
        <v>0</v>
      </c>
      <c r="M4066" s="190">
        <v>0</v>
      </c>
      <c r="N4066" s="190">
        <v>0</v>
      </c>
      <c r="O4066" s="190">
        <v>0</v>
      </c>
      <c r="P4066" s="190">
        <v>0</v>
      </c>
      <c r="Q4066" s="190">
        <v>0</v>
      </c>
      <c r="R4066" s="190">
        <v>0</v>
      </c>
    </row>
    <row r="4067" spans="1:18" ht="15.75" hidden="1" thickBot="1">
      <c r="A4067" s="185" t="str">
        <f t="shared" si="145"/>
        <v>B</v>
      </c>
      <c r="B4067" s="186" t="s">
        <v>2021</v>
      </c>
      <c r="C4067" s="187" t="s">
        <v>2022</v>
      </c>
      <c r="D4067" s="188">
        <f t="shared" si="144"/>
        <v>0</v>
      </c>
      <c r="E4067" s="188">
        <f t="shared" si="144"/>
        <v>0</v>
      </c>
      <c r="F4067" s="188">
        <f t="shared" si="144"/>
        <v>0</v>
      </c>
      <c r="G4067" s="188">
        <f t="shared" si="144"/>
        <v>0</v>
      </c>
      <c r="H4067" s="188">
        <f t="shared" si="144"/>
        <v>0</v>
      </c>
      <c r="I4067" s="188">
        <v>0</v>
      </c>
      <c r="J4067" s="188">
        <v>0</v>
      </c>
      <c r="K4067" s="188">
        <v>0</v>
      </c>
      <c r="L4067" s="188">
        <v>0</v>
      </c>
      <c r="M4067" s="188">
        <v>0</v>
      </c>
      <c r="N4067" s="188">
        <v>0</v>
      </c>
      <c r="O4067" s="188">
        <v>0</v>
      </c>
      <c r="P4067" s="188">
        <v>0</v>
      </c>
      <c r="Q4067" s="188">
        <v>0</v>
      </c>
      <c r="R4067" s="188">
        <v>0</v>
      </c>
    </row>
    <row r="4068" spans="1:18" ht="15" hidden="1">
      <c r="A4068" s="185" t="str">
        <f t="shared" si="145"/>
        <v>B</v>
      </c>
      <c r="B4068" s="189" t="s">
        <v>124</v>
      </c>
      <c r="C4068" s="189" t="s">
        <v>96</v>
      </c>
      <c r="D4068" s="190">
        <f t="shared" si="144"/>
        <v>0</v>
      </c>
      <c r="E4068" s="190">
        <f t="shared" si="144"/>
        <v>0</v>
      </c>
      <c r="F4068" s="190">
        <f t="shared" si="144"/>
        <v>0</v>
      </c>
      <c r="G4068" s="190">
        <f t="shared" si="144"/>
        <v>0</v>
      </c>
      <c r="H4068" s="190">
        <f t="shared" si="144"/>
        <v>0</v>
      </c>
      <c r="I4068" s="190">
        <v>0</v>
      </c>
      <c r="J4068" s="190">
        <v>0</v>
      </c>
      <c r="K4068" s="190">
        <v>0</v>
      </c>
      <c r="L4068" s="190">
        <v>0</v>
      </c>
      <c r="M4068" s="190">
        <v>0</v>
      </c>
      <c r="N4068" s="190">
        <v>0</v>
      </c>
      <c r="O4068" s="190">
        <v>0</v>
      </c>
      <c r="P4068" s="190">
        <v>0</v>
      </c>
      <c r="Q4068" s="190">
        <v>0</v>
      </c>
      <c r="R4068" s="190">
        <v>0</v>
      </c>
    </row>
    <row r="4069" spans="1:18" ht="15" hidden="1">
      <c r="A4069" s="185" t="str">
        <f t="shared" si="145"/>
        <v>B</v>
      </c>
      <c r="B4069" s="191" t="s">
        <v>124</v>
      </c>
      <c r="C4069" s="191" t="s">
        <v>97</v>
      </c>
      <c r="D4069" s="192">
        <f t="shared" si="144"/>
        <v>0</v>
      </c>
      <c r="E4069" s="192">
        <f t="shared" si="144"/>
        <v>0</v>
      </c>
      <c r="F4069" s="192">
        <f t="shared" si="144"/>
        <v>0</v>
      </c>
      <c r="G4069" s="192">
        <f t="shared" si="144"/>
        <v>0</v>
      </c>
      <c r="H4069" s="192">
        <f t="shared" si="144"/>
        <v>0</v>
      </c>
      <c r="I4069" s="192">
        <v>0</v>
      </c>
      <c r="J4069" s="192">
        <v>0</v>
      </c>
      <c r="K4069" s="192">
        <v>0</v>
      </c>
      <c r="L4069" s="192">
        <v>0</v>
      </c>
      <c r="M4069" s="192">
        <v>0</v>
      </c>
      <c r="N4069" s="192">
        <v>0</v>
      </c>
      <c r="O4069" s="192">
        <v>0</v>
      </c>
      <c r="P4069" s="192">
        <v>0</v>
      </c>
      <c r="Q4069" s="192">
        <v>0</v>
      </c>
      <c r="R4069" s="192">
        <v>0</v>
      </c>
    </row>
    <row r="4070" spans="1:18" ht="15" hidden="1">
      <c r="A4070" s="185" t="str">
        <f t="shared" si="145"/>
        <v>B</v>
      </c>
      <c r="B4070" s="191" t="s">
        <v>124</v>
      </c>
      <c r="C4070" s="191" t="s">
        <v>98</v>
      </c>
      <c r="D4070" s="192">
        <f t="shared" si="144"/>
        <v>0</v>
      </c>
      <c r="E4070" s="192">
        <f t="shared" si="144"/>
        <v>0</v>
      </c>
      <c r="F4070" s="192">
        <f t="shared" si="144"/>
        <v>0</v>
      </c>
      <c r="G4070" s="192">
        <f t="shared" si="144"/>
        <v>0</v>
      </c>
      <c r="H4070" s="192">
        <f t="shared" si="144"/>
        <v>0</v>
      </c>
      <c r="I4070" s="192">
        <v>0</v>
      </c>
      <c r="J4070" s="192">
        <v>0</v>
      </c>
      <c r="K4070" s="192">
        <v>0</v>
      </c>
      <c r="L4070" s="192">
        <v>0</v>
      </c>
      <c r="M4070" s="192">
        <v>0</v>
      </c>
      <c r="N4070" s="192">
        <v>0</v>
      </c>
      <c r="O4070" s="192">
        <v>0</v>
      </c>
      <c r="P4070" s="192">
        <v>0</v>
      </c>
      <c r="Q4070" s="192">
        <v>0</v>
      </c>
      <c r="R4070" s="192">
        <v>0</v>
      </c>
    </row>
    <row r="4071" spans="1:18" ht="15" hidden="1">
      <c r="A4071" s="185" t="str">
        <f t="shared" si="145"/>
        <v>B</v>
      </c>
      <c r="B4071" s="191" t="s">
        <v>124</v>
      </c>
      <c r="C4071" s="191" t="s">
        <v>15</v>
      </c>
      <c r="D4071" s="192">
        <f t="shared" si="144"/>
        <v>0</v>
      </c>
      <c r="E4071" s="192">
        <f t="shared" si="144"/>
        <v>0</v>
      </c>
      <c r="F4071" s="192">
        <f t="shared" si="144"/>
        <v>0</v>
      </c>
      <c r="G4071" s="192">
        <f t="shared" si="144"/>
        <v>0</v>
      </c>
      <c r="H4071" s="192">
        <f t="shared" si="144"/>
        <v>0</v>
      </c>
      <c r="I4071" s="192">
        <v>0</v>
      </c>
      <c r="J4071" s="192">
        <v>0</v>
      </c>
      <c r="K4071" s="192">
        <v>0</v>
      </c>
      <c r="L4071" s="192">
        <v>0</v>
      </c>
      <c r="M4071" s="192">
        <v>0</v>
      </c>
      <c r="N4071" s="192">
        <v>0</v>
      </c>
      <c r="O4071" s="192">
        <v>0</v>
      </c>
      <c r="P4071" s="192">
        <v>0</v>
      </c>
      <c r="Q4071" s="192">
        <v>0</v>
      </c>
      <c r="R4071" s="192">
        <v>0</v>
      </c>
    </row>
    <row r="4072" spans="1:18" ht="15" hidden="1">
      <c r="A4072" s="185" t="str">
        <f t="shared" si="145"/>
        <v>B</v>
      </c>
      <c r="B4072" s="191" t="s">
        <v>124</v>
      </c>
      <c r="C4072" s="191" t="s">
        <v>101</v>
      </c>
      <c r="D4072" s="192">
        <f t="shared" si="144"/>
        <v>0</v>
      </c>
      <c r="E4072" s="192">
        <f t="shared" si="144"/>
        <v>0</v>
      </c>
      <c r="F4072" s="192">
        <f t="shared" si="144"/>
        <v>0</v>
      </c>
      <c r="G4072" s="192">
        <f t="shared" si="144"/>
        <v>0</v>
      </c>
      <c r="H4072" s="192">
        <f t="shared" si="144"/>
        <v>0</v>
      </c>
      <c r="I4072" s="192">
        <v>0</v>
      </c>
      <c r="J4072" s="192">
        <v>0</v>
      </c>
      <c r="K4072" s="192">
        <v>0</v>
      </c>
      <c r="L4072" s="192">
        <v>0</v>
      </c>
      <c r="M4072" s="192">
        <v>0</v>
      </c>
      <c r="N4072" s="192">
        <v>0</v>
      </c>
      <c r="O4072" s="192">
        <v>0</v>
      </c>
      <c r="P4072" s="192">
        <v>0</v>
      </c>
      <c r="Q4072" s="192">
        <v>0</v>
      </c>
      <c r="R4072" s="192">
        <v>0</v>
      </c>
    </row>
    <row r="4073" spans="1:18" ht="15" hidden="1">
      <c r="A4073" s="185" t="str">
        <f t="shared" si="145"/>
        <v>B</v>
      </c>
      <c r="B4073" s="191" t="s">
        <v>124</v>
      </c>
      <c r="C4073" s="191" t="s">
        <v>102</v>
      </c>
      <c r="D4073" s="192">
        <f t="shared" si="144"/>
        <v>0</v>
      </c>
      <c r="E4073" s="192">
        <f t="shared" si="144"/>
        <v>0</v>
      </c>
      <c r="F4073" s="192">
        <f t="shared" si="144"/>
        <v>0</v>
      </c>
      <c r="G4073" s="192">
        <f t="shared" si="144"/>
        <v>0</v>
      </c>
      <c r="H4073" s="192">
        <f t="shared" si="144"/>
        <v>0</v>
      </c>
      <c r="I4073" s="192">
        <v>0</v>
      </c>
      <c r="J4073" s="192">
        <v>0</v>
      </c>
      <c r="K4073" s="192">
        <v>0</v>
      </c>
      <c r="L4073" s="192">
        <v>0</v>
      </c>
      <c r="M4073" s="192">
        <v>0</v>
      </c>
      <c r="N4073" s="192">
        <v>0</v>
      </c>
      <c r="O4073" s="192">
        <v>0</v>
      </c>
      <c r="P4073" s="192">
        <v>0</v>
      </c>
      <c r="Q4073" s="192">
        <v>0</v>
      </c>
      <c r="R4073" s="192">
        <v>0</v>
      </c>
    </row>
    <row r="4074" spans="1:18" ht="15" hidden="1">
      <c r="A4074" s="185" t="str">
        <f t="shared" si="145"/>
        <v>B</v>
      </c>
      <c r="B4074" s="189" t="s">
        <v>124</v>
      </c>
      <c r="C4074" s="189" t="s">
        <v>121</v>
      </c>
      <c r="D4074" s="190">
        <f t="shared" si="144"/>
        <v>0</v>
      </c>
      <c r="E4074" s="190">
        <f t="shared" si="144"/>
        <v>0</v>
      </c>
      <c r="F4074" s="190">
        <f t="shared" si="144"/>
        <v>0</v>
      </c>
      <c r="G4074" s="190">
        <f t="shared" si="144"/>
        <v>0</v>
      </c>
      <c r="H4074" s="190">
        <f t="shared" si="144"/>
        <v>0</v>
      </c>
      <c r="I4074" s="190">
        <v>0</v>
      </c>
      <c r="J4074" s="190">
        <v>0</v>
      </c>
      <c r="K4074" s="190">
        <v>0</v>
      </c>
      <c r="L4074" s="190">
        <v>0</v>
      </c>
      <c r="M4074" s="190">
        <v>0</v>
      </c>
      <c r="N4074" s="190">
        <v>0</v>
      </c>
      <c r="O4074" s="190">
        <v>0</v>
      </c>
      <c r="P4074" s="190">
        <v>0</v>
      </c>
      <c r="Q4074" s="190">
        <v>0</v>
      </c>
      <c r="R4074" s="190">
        <v>0</v>
      </c>
    </row>
    <row r="4075" spans="1:18" ht="45.75" hidden="1" thickBot="1">
      <c r="A4075" s="185" t="str">
        <f t="shared" si="145"/>
        <v>B</v>
      </c>
      <c r="B4075" s="186" t="s">
        <v>2023</v>
      </c>
      <c r="C4075" s="187" t="s">
        <v>2024</v>
      </c>
      <c r="D4075" s="188">
        <f t="shared" ref="D4075:H4138" si="146">I4075+N4075</f>
        <v>0</v>
      </c>
      <c r="E4075" s="188">
        <f t="shared" si="146"/>
        <v>0</v>
      </c>
      <c r="F4075" s="188">
        <f t="shared" si="146"/>
        <v>0</v>
      </c>
      <c r="G4075" s="188">
        <f t="shared" si="146"/>
        <v>0</v>
      </c>
      <c r="H4075" s="188">
        <f t="shared" si="146"/>
        <v>0</v>
      </c>
      <c r="I4075" s="188">
        <v>0</v>
      </c>
      <c r="J4075" s="188">
        <v>0</v>
      </c>
      <c r="K4075" s="188">
        <v>0</v>
      </c>
      <c r="L4075" s="188">
        <v>0</v>
      </c>
      <c r="M4075" s="188">
        <v>0</v>
      </c>
      <c r="N4075" s="188">
        <v>0</v>
      </c>
      <c r="O4075" s="188">
        <v>0</v>
      </c>
      <c r="P4075" s="188">
        <v>0</v>
      </c>
      <c r="Q4075" s="188">
        <v>0</v>
      </c>
      <c r="R4075" s="188">
        <v>0</v>
      </c>
    </row>
    <row r="4076" spans="1:18" ht="15" hidden="1">
      <c r="A4076" s="185" t="str">
        <f t="shared" si="145"/>
        <v>B</v>
      </c>
      <c r="B4076" s="189" t="s">
        <v>124</v>
      </c>
      <c r="C4076" s="189" t="s">
        <v>96</v>
      </c>
      <c r="D4076" s="190">
        <f t="shared" si="146"/>
        <v>0</v>
      </c>
      <c r="E4076" s="190">
        <f t="shared" si="146"/>
        <v>0</v>
      </c>
      <c r="F4076" s="190">
        <f t="shared" si="146"/>
        <v>0</v>
      </c>
      <c r="G4076" s="190">
        <f t="shared" si="146"/>
        <v>0</v>
      </c>
      <c r="H4076" s="190">
        <f t="shared" si="146"/>
        <v>0</v>
      </c>
      <c r="I4076" s="190">
        <v>0</v>
      </c>
      <c r="J4076" s="190">
        <v>0</v>
      </c>
      <c r="K4076" s="190">
        <v>0</v>
      </c>
      <c r="L4076" s="190">
        <v>0</v>
      </c>
      <c r="M4076" s="190">
        <v>0</v>
      </c>
      <c r="N4076" s="190">
        <v>0</v>
      </c>
      <c r="O4076" s="190">
        <v>0</v>
      </c>
      <c r="P4076" s="190">
        <v>0</v>
      </c>
      <c r="Q4076" s="190">
        <v>0</v>
      </c>
      <c r="R4076" s="190">
        <v>0</v>
      </c>
    </row>
    <row r="4077" spans="1:18" ht="15" hidden="1">
      <c r="A4077" s="185" t="str">
        <f t="shared" si="145"/>
        <v>B</v>
      </c>
      <c r="B4077" s="191" t="s">
        <v>124</v>
      </c>
      <c r="C4077" s="191" t="s">
        <v>97</v>
      </c>
      <c r="D4077" s="192">
        <f t="shared" si="146"/>
        <v>0</v>
      </c>
      <c r="E4077" s="192">
        <f t="shared" si="146"/>
        <v>0</v>
      </c>
      <c r="F4077" s="192">
        <f t="shared" si="146"/>
        <v>0</v>
      </c>
      <c r="G4077" s="192">
        <f t="shared" si="146"/>
        <v>0</v>
      </c>
      <c r="H4077" s="192">
        <f t="shared" si="146"/>
        <v>0</v>
      </c>
      <c r="I4077" s="192">
        <v>0</v>
      </c>
      <c r="J4077" s="192">
        <v>0</v>
      </c>
      <c r="K4077" s="192">
        <v>0</v>
      </c>
      <c r="L4077" s="192">
        <v>0</v>
      </c>
      <c r="M4077" s="192">
        <v>0</v>
      </c>
      <c r="N4077" s="192">
        <v>0</v>
      </c>
      <c r="O4077" s="192">
        <v>0</v>
      </c>
      <c r="P4077" s="192">
        <v>0</v>
      </c>
      <c r="Q4077" s="192">
        <v>0</v>
      </c>
      <c r="R4077" s="192">
        <v>0</v>
      </c>
    </row>
    <row r="4078" spans="1:18" ht="15" hidden="1">
      <c r="A4078" s="185" t="str">
        <f t="shared" si="145"/>
        <v>B</v>
      </c>
      <c r="B4078" s="191" t="s">
        <v>124</v>
      </c>
      <c r="C4078" s="191" t="s">
        <v>98</v>
      </c>
      <c r="D4078" s="192">
        <f t="shared" si="146"/>
        <v>0</v>
      </c>
      <c r="E4078" s="192">
        <f t="shared" si="146"/>
        <v>0</v>
      </c>
      <c r="F4078" s="192">
        <f t="shared" si="146"/>
        <v>0</v>
      </c>
      <c r="G4078" s="192">
        <f t="shared" si="146"/>
        <v>0</v>
      </c>
      <c r="H4078" s="192">
        <f t="shared" si="146"/>
        <v>0</v>
      </c>
      <c r="I4078" s="192">
        <v>0</v>
      </c>
      <c r="J4078" s="192">
        <v>0</v>
      </c>
      <c r="K4078" s="192">
        <v>0</v>
      </c>
      <c r="L4078" s="192">
        <v>0</v>
      </c>
      <c r="M4078" s="192">
        <v>0</v>
      </c>
      <c r="N4078" s="192">
        <v>0</v>
      </c>
      <c r="O4078" s="192">
        <v>0</v>
      </c>
      <c r="P4078" s="192">
        <v>0</v>
      </c>
      <c r="Q4078" s="192">
        <v>0</v>
      </c>
      <c r="R4078" s="192">
        <v>0</v>
      </c>
    </row>
    <row r="4079" spans="1:18" ht="15" hidden="1">
      <c r="A4079" s="185" t="str">
        <f t="shared" si="145"/>
        <v>B</v>
      </c>
      <c r="B4079" s="191" t="s">
        <v>124</v>
      </c>
      <c r="C4079" s="191" t="s">
        <v>15</v>
      </c>
      <c r="D4079" s="192">
        <f t="shared" si="146"/>
        <v>0</v>
      </c>
      <c r="E4079" s="192">
        <f t="shared" si="146"/>
        <v>0</v>
      </c>
      <c r="F4079" s="192">
        <f t="shared" si="146"/>
        <v>0</v>
      </c>
      <c r="G4079" s="192">
        <f t="shared" si="146"/>
        <v>0</v>
      </c>
      <c r="H4079" s="192">
        <f t="shared" si="146"/>
        <v>0</v>
      </c>
      <c r="I4079" s="192">
        <v>0</v>
      </c>
      <c r="J4079" s="192">
        <v>0</v>
      </c>
      <c r="K4079" s="192">
        <v>0</v>
      </c>
      <c r="L4079" s="192">
        <v>0</v>
      </c>
      <c r="M4079" s="192">
        <v>0</v>
      </c>
      <c r="N4079" s="192">
        <v>0</v>
      </c>
      <c r="O4079" s="192">
        <v>0</v>
      </c>
      <c r="P4079" s="192">
        <v>0</v>
      </c>
      <c r="Q4079" s="192">
        <v>0</v>
      </c>
      <c r="R4079" s="192">
        <v>0</v>
      </c>
    </row>
    <row r="4080" spans="1:18" ht="15" hidden="1">
      <c r="A4080" s="185" t="str">
        <f t="shared" si="145"/>
        <v>B</v>
      </c>
      <c r="B4080" s="191" t="s">
        <v>124</v>
      </c>
      <c r="C4080" s="191" t="s">
        <v>101</v>
      </c>
      <c r="D4080" s="192">
        <f t="shared" si="146"/>
        <v>0</v>
      </c>
      <c r="E4080" s="192">
        <f t="shared" si="146"/>
        <v>0</v>
      </c>
      <c r="F4080" s="192">
        <f t="shared" si="146"/>
        <v>0</v>
      </c>
      <c r="G4080" s="192">
        <f t="shared" si="146"/>
        <v>0</v>
      </c>
      <c r="H4080" s="192">
        <f t="shared" si="146"/>
        <v>0</v>
      </c>
      <c r="I4080" s="192">
        <v>0</v>
      </c>
      <c r="J4080" s="192">
        <v>0</v>
      </c>
      <c r="K4080" s="192">
        <v>0</v>
      </c>
      <c r="L4080" s="192">
        <v>0</v>
      </c>
      <c r="M4080" s="192">
        <v>0</v>
      </c>
      <c r="N4080" s="192">
        <v>0</v>
      </c>
      <c r="O4080" s="192">
        <v>0</v>
      </c>
      <c r="P4080" s="192">
        <v>0</v>
      </c>
      <c r="Q4080" s="192">
        <v>0</v>
      </c>
      <c r="R4080" s="192">
        <v>0</v>
      </c>
    </row>
    <row r="4081" spans="1:18" ht="15" hidden="1">
      <c r="A4081" s="185" t="str">
        <f t="shared" si="145"/>
        <v>B</v>
      </c>
      <c r="B4081" s="191" t="s">
        <v>124</v>
      </c>
      <c r="C4081" s="191" t="s">
        <v>102</v>
      </c>
      <c r="D4081" s="192">
        <f t="shared" si="146"/>
        <v>0</v>
      </c>
      <c r="E4081" s="192">
        <f t="shared" si="146"/>
        <v>0</v>
      </c>
      <c r="F4081" s="192">
        <f t="shared" si="146"/>
        <v>0</v>
      </c>
      <c r="G4081" s="192">
        <f t="shared" si="146"/>
        <v>0</v>
      </c>
      <c r="H4081" s="192">
        <f t="shared" si="146"/>
        <v>0</v>
      </c>
      <c r="I4081" s="192">
        <v>0</v>
      </c>
      <c r="J4081" s="192">
        <v>0</v>
      </c>
      <c r="K4081" s="192">
        <v>0</v>
      </c>
      <c r="L4081" s="192">
        <v>0</v>
      </c>
      <c r="M4081" s="192">
        <v>0</v>
      </c>
      <c r="N4081" s="192">
        <v>0</v>
      </c>
      <c r="O4081" s="192">
        <v>0</v>
      </c>
      <c r="P4081" s="192">
        <v>0</v>
      </c>
      <c r="Q4081" s="192">
        <v>0</v>
      </c>
      <c r="R4081" s="192">
        <v>0</v>
      </c>
    </row>
    <row r="4082" spans="1:18" ht="15" hidden="1">
      <c r="A4082" s="185" t="str">
        <f t="shared" si="145"/>
        <v>B</v>
      </c>
      <c r="B4082" s="189" t="s">
        <v>124</v>
      </c>
      <c r="C4082" s="189" t="s">
        <v>121</v>
      </c>
      <c r="D4082" s="190">
        <f t="shared" si="146"/>
        <v>0</v>
      </c>
      <c r="E4082" s="190">
        <f t="shared" si="146"/>
        <v>0</v>
      </c>
      <c r="F4082" s="190">
        <f t="shared" si="146"/>
        <v>0</v>
      </c>
      <c r="G4082" s="190">
        <f t="shared" si="146"/>
        <v>0</v>
      </c>
      <c r="H4082" s="190">
        <f t="shared" si="146"/>
        <v>0</v>
      </c>
      <c r="I4082" s="190">
        <v>0</v>
      </c>
      <c r="J4082" s="190">
        <v>0</v>
      </c>
      <c r="K4082" s="190">
        <v>0</v>
      </c>
      <c r="L4082" s="190">
        <v>0</v>
      </c>
      <c r="M4082" s="190">
        <v>0</v>
      </c>
      <c r="N4082" s="190">
        <v>0</v>
      </c>
      <c r="O4082" s="190">
        <v>0</v>
      </c>
      <c r="P4082" s="190">
        <v>0</v>
      </c>
      <c r="Q4082" s="190">
        <v>0</v>
      </c>
      <c r="R4082" s="190">
        <v>0</v>
      </c>
    </row>
    <row r="4083" spans="1:18" ht="15.75" hidden="1" thickBot="1">
      <c r="A4083" s="185" t="str">
        <f t="shared" si="145"/>
        <v>B</v>
      </c>
      <c r="B4083" s="186" t="s">
        <v>2025</v>
      </c>
      <c r="C4083" s="187" t="s">
        <v>2026</v>
      </c>
      <c r="D4083" s="188">
        <f t="shared" si="146"/>
        <v>0</v>
      </c>
      <c r="E4083" s="188">
        <f t="shared" si="146"/>
        <v>0</v>
      </c>
      <c r="F4083" s="188">
        <f t="shared" si="146"/>
        <v>0</v>
      </c>
      <c r="G4083" s="188">
        <f t="shared" si="146"/>
        <v>0</v>
      </c>
      <c r="H4083" s="188">
        <f t="shared" si="146"/>
        <v>0</v>
      </c>
      <c r="I4083" s="188">
        <v>0</v>
      </c>
      <c r="J4083" s="188">
        <v>0</v>
      </c>
      <c r="K4083" s="188">
        <v>0</v>
      </c>
      <c r="L4083" s="188">
        <v>0</v>
      </c>
      <c r="M4083" s="188">
        <v>0</v>
      </c>
      <c r="N4083" s="188">
        <v>0</v>
      </c>
      <c r="O4083" s="188">
        <v>0</v>
      </c>
      <c r="P4083" s="188">
        <v>0</v>
      </c>
      <c r="Q4083" s="188">
        <v>0</v>
      </c>
      <c r="R4083" s="188">
        <v>0</v>
      </c>
    </row>
    <row r="4084" spans="1:18" ht="15" hidden="1">
      <c r="A4084" s="185" t="str">
        <f t="shared" si="145"/>
        <v>B</v>
      </c>
      <c r="B4084" s="189" t="s">
        <v>124</v>
      </c>
      <c r="C4084" s="189" t="s">
        <v>96</v>
      </c>
      <c r="D4084" s="190">
        <f t="shared" si="146"/>
        <v>0</v>
      </c>
      <c r="E4084" s="190">
        <f t="shared" si="146"/>
        <v>0</v>
      </c>
      <c r="F4084" s="190">
        <f t="shared" si="146"/>
        <v>0</v>
      </c>
      <c r="G4084" s="190">
        <f t="shared" si="146"/>
        <v>0</v>
      </c>
      <c r="H4084" s="190">
        <f t="shared" si="146"/>
        <v>0</v>
      </c>
      <c r="I4084" s="190">
        <v>0</v>
      </c>
      <c r="J4084" s="190">
        <v>0</v>
      </c>
      <c r="K4084" s="190">
        <v>0</v>
      </c>
      <c r="L4084" s="190">
        <v>0</v>
      </c>
      <c r="M4084" s="190">
        <v>0</v>
      </c>
      <c r="N4084" s="190">
        <v>0</v>
      </c>
      <c r="O4084" s="190">
        <v>0</v>
      </c>
      <c r="P4084" s="190">
        <v>0</v>
      </c>
      <c r="Q4084" s="190">
        <v>0</v>
      </c>
      <c r="R4084" s="190">
        <v>0</v>
      </c>
    </row>
    <row r="4085" spans="1:18" ht="15" hidden="1">
      <c r="A4085" s="185" t="str">
        <f t="shared" si="145"/>
        <v>B</v>
      </c>
      <c r="B4085" s="191" t="s">
        <v>124</v>
      </c>
      <c r="C4085" s="191" t="s">
        <v>15</v>
      </c>
      <c r="D4085" s="192">
        <f t="shared" si="146"/>
        <v>0</v>
      </c>
      <c r="E4085" s="192">
        <f t="shared" si="146"/>
        <v>0</v>
      </c>
      <c r="F4085" s="192">
        <f t="shared" si="146"/>
        <v>0</v>
      </c>
      <c r="G4085" s="192">
        <f t="shared" si="146"/>
        <v>0</v>
      </c>
      <c r="H4085" s="192">
        <f t="shared" si="146"/>
        <v>0</v>
      </c>
      <c r="I4085" s="192">
        <v>0</v>
      </c>
      <c r="J4085" s="192">
        <v>0</v>
      </c>
      <c r="K4085" s="192">
        <v>0</v>
      </c>
      <c r="L4085" s="192">
        <v>0</v>
      </c>
      <c r="M4085" s="192">
        <v>0</v>
      </c>
      <c r="N4085" s="192">
        <v>0</v>
      </c>
      <c r="O4085" s="192">
        <v>0</v>
      </c>
      <c r="P4085" s="192">
        <v>0</v>
      </c>
      <c r="Q4085" s="192">
        <v>0</v>
      </c>
      <c r="R4085" s="192">
        <v>0</v>
      </c>
    </row>
    <row r="4086" spans="1:18" ht="15.75" hidden="1" thickBot="1">
      <c r="A4086" s="185" t="str">
        <f t="shared" si="145"/>
        <v>B</v>
      </c>
      <c r="B4086" s="186" t="s">
        <v>2027</v>
      </c>
      <c r="C4086" s="187" t="s">
        <v>2028</v>
      </c>
      <c r="D4086" s="188">
        <f t="shared" si="146"/>
        <v>0</v>
      </c>
      <c r="E4086" s="188">
        <f t="shared" si="146"/>
        <v>0</v>
      </c>
      <c r="F4086" s="188">
        <f t="shared" si="146"/>
        <v>0</v>
      </c>
      <c r="G4086" s="188">
        <f t="shared" si="146"/>
        <v>0</v>
      </c>
      <c r="H4086" s="188">
        <f t="shared" si="146"/>
        <v>0</v>
      </c>
      <c r="I4086" s="188">
        <v>0</v>
      </c>
      <c r="J4086" s="188">
        <v>0</v>
      </c>
      <c r="K4086" s="188">
        <v>0</v>
      </c>
      <c r="L4086" s="188">
        <v>0</v>
      </c>
      <c r="M4086" s="188">
        <v>0</v>
      </c>
      <c r="N4086" s="188">
        <v>0</v>
      </c>
      <c r="O4086" s="188">
        <v>0</v>
      </c>
      <c r="P4086" s="188">
        <v>0</v>
      </c>
      <c r="Q4086" s="188">
        <v>0</v>
      </c>
      <c r="R4086" s="188">
        <v>0</v>
      </c>
    </row>
    <row r="4087" spans="1:18" ht="15" hidden="1">
      <c r="A4087" s="185" t="str">
        <f t="shared" si="145"/>
        <v>B</v>
      </c>
      <c r="B4087" s="189" t="s">
        <v>124</v>
      </c>
      <c r="C4087" s="189" t="s">
        <v>96</v>
      </c>
      <c r="D4087" s="190">
        <f t="shared" si="146"/>
        <v>0</v>
      </c>
      <c r="E4087" s="190">
        <f t="shared" si="146"/>
        <v>0</v>
      </c>
      <c r="F4087" s="190">
        <f t="shared" si="146"/>
        <v>0</v>
      </c>
      <c r="G4087" s="190">
        <f t="shared" si="146"/>
        <v>0</v>
      </c>
      <c r="H4087" s="190">
        <f t="shared" si="146"/>
        <v>0</v>
      </c>
      <c r="I4087" s="190">
        <v>0</v>
      </c>
      <c r="J4087" s="190">
        <v>0</v>
      </c>
      <c r="K4087" s="190">
        <v>0</v>
      </c>
      <c r="L4087" s="190">
        <v>0</v>
      </c>
      <c r="M4087" s="190">
        <v>0</v>
      </c>
      <c r="N4087" s="190">
        <v>0</v>
      </c>
      <c r="O4087" s="190">
        <v>0</v>
      </c>
      <c r="P4087" s="190">
        <v>0</v>
      </c>
      <c r="Q4087" s="190">
        <v>0</v>
      </c>
      <c r="R4087" s="190">
        <v>0</v>
      </c>
    </row>
    <row r="4088" spans="1:18" ht="15" hidden="1">
      <c r="A4088" s="185" t="str">
        <f t="shared" si="145"/>
        <v>B</v>
      </c>
      <c r="B4088" s="191" t="s">
        <v>124</v>
      </c>
      <c r="C4088" s="191" t="s">
        <v>15</v>
      </c>
      <c r="D4088" s="192">
        <f t="shared" si="146"/>
        <v>0</v>
      </c>
      <c r="E4088" s="192">
        <f t="shared" si="146"/>
        <v>0</v>
      </c>
      <c r="F4088" s="192">
        <f t="shared" si="146"/>
        <v>0</v>
      </c>
      <c r="G4088" s="192">
        <f t="shared" si="146"/>
        <v>0</v>
      </c>
      <c r="H4088" s="192">
        <f t="shared" si="146"/>
        <v>0</v>
      </c>
      <c r="I4088" s="192">
        <v>0</v>
      </c>
      <c r="J4088" s="192">
        <v>0</v>
      </c>
      <c r="K4088" s="192">
        <v>0</v>
      </c>
      <c r="L4088" s="192">
        <v>0</v>
      </c>
      <c r="M4088" s="192">
        <v>0</v>
      </c>
      <c r="N4088" s="192">
        <v>0</v>
      </c>
      <c r="O4088" s="192">
        <v>0</v>
      </c>
      <c r="P4088" s="192">
        <v>0</v>
      </c>
      <c r="Q4088" s="192">
        <v>0</v>
      </c>
      <c r="R4088" s="192">
        <v>0</v>
      </c>
    </row>
    <row r="4089" spans="1:18" ht="15.75" hidden="1" thickBot="1">
      <c r="A4089" s="185" t="str">
        <f t="shared" si="145"/>
        <v>B</v>
      </c>
      <c r="B4089" s="186" t="s">
        <v>2029</v>
      </c>
      <c r="C4089" s="187" t="s">
        <v>2030</v>
      </c>
      <c r="D4089" s="188">
        <f t="shared" si="146"/>
        <v>0</v>
      </c>
      <c r="E4089" s="188">
        <f t="shared" si="146"/>
        <v>0</v>
      </c>
      <c r="F4089" s="188">
        <f t="shared" si="146"/>
        <v>0</v>
      </c>
      <c r="G4089" s="188">
        <f t="shared" si="146"/>
        <v>0</v>
      </c>
      <c r="H4089" s="188">
        <f t="shared" si="146"/>
        <v>0</v>
      </c>
      <c r="I4089" s="188">
        <v>0</v>
      </c>
      <c r="J4089" s="188">
        <v>0</v>
      </c>
      <c r="K4089" s="188">
        <v>0</v>
      </c>
      <c r="L4089" s="188">
        <v>0</v>
      </c>
      <c r="M4089" s="188">
        <v>0</v>
      </c>
      <c r="N4089" s="188">
        <v>0</v>
      </c>
      <c r="O4089" s="188">
        <v>0</v>
      </c>
      <c r="P4089" s="188">
        <v>0</v>
      </c>
      <c r="Q4089" s="188">
        <v>0</v>
      </c>
      <c r="R4089" s="188">
        <v>0</v>
      </c>
    </row>
    <row r="4090" spans="1:18" ht="15" hidden="1">
      <c r="A4090" s="185" t="str">
        <f t="shared" si="145"/>
        <v>B</v>
      </c>
      <c r="B4090" s="189" t="s">
        <v>124</v>
      </c>
      <c r="C4090" s="189" t="s">
        <v>96</v>
      </c>
      <c r="D4090" s="190">
        <f t="shared" si="146"/>
        <v>0</v>
      </c>
      <c r="E4090" s="190">
        <f t="shared" si="146"/>
        <v>0</v>
      </c>
      <c r="F4090" s="190">
        <f t="shared" si="146"/>
        <v>0</v>
      </c>
      <c r="G4090" s="190">
        <f t="shared" si="146"/>
        <v>0</v>
      </c>
      <c r="H4090" s="190">
        <f t="shared" si="146"/>
        <v>0</v>
      </c>
      <c r="I4090" s="190">
        <v>0</v>
      </c>
      <c r="J4090" s="190">
        <v>0</v>
      </c>
      <c r="K4090" s="190">
        <v>0</v>
      </c>
      <c r="L4090" s="190">
        <v>0</v>
      </c>
      <c r="M4090" s="190">
        <v>0</v>
      </c>
      <c r="N4090" s="190">
        <v>0</v>
      </c>
      <c r="O4090" s="190">
        <v>0</v>
      </c>
      <c r="P4090" s="190">
        <v>0</v>
      </c>
      <c r="Q4090" s="190">
        <v>0</v>
      </c>
      <c r="R4090" s="190">
        <v>0</v>
      </c>
    </row>
    <row r="4091" spans="1:18" ht="15" hidden="1">
      <c r="A4091" s="185" t="str">
        <f t="shared" si="145"/>
        <v>B</v>
      </c>
      <c r="B4091" s="191" t="s">
        <v>124</v>
      </c>
      <c r="C4091" s="191" t="s">
        <v>15</v>
      </c>
      <c r="D4091" s="192">
        <f t="shared" si="146"/>
        <v>0</v>
      </c>
      <c r="E4091" s="192">
        <f t="shared" si="146"/>
        <v>0</v>
      </c>
      <c r="F4091" s="192">
        <f t="shared" si="146"/>
        <v>0</v>
      </c>
      <c r="G4091" s="192">
        <f t="shared" si="146"/>
        <v>0</v>
      </c>
      <c r="H4091" s="192">
        <f t="shared" si="146"/>
        <v>0</v>
      </c>
      <c r="I4091" s="192">
        <v>0</v>
      </c>
      <c r="J4091" s="192">
        <v>0</v>
      </c>
      <c r="K4091" s="192">
        <v>0</v>
      </c>
      <c r="L4091" s="192">
        <v>0</v>
      </c>
      <c r="M4091" s="192">
        <v>0</v>
      </c>
      <c r="N4091" s="192">
        <v>0</v>
      </c>
      <c r="O4091" s="192">
        <v>0</v>
      </c>
      <c r="P4091" s="192">
        <v>0</v>
      </c>
      <c r="Q4091" s="192">
        <v>0</v>
      </c>
      <c r="R4091" s="192">
        <v>0</v>
      </c>
    </row>
    <row r="4092" spans="1:18" ht="30.75" hidden="1" thickBot="1">
      <c r="A4092" s="185" t="str">
        <f t="shared" si="145"/>
        <v>B</v>
      </c>
      <c r="B4092" s="186" t="s">
        <v>2031</v>
      </c>
      <c r="C4092" s="187" t="s">
        <v>2032</v>
      </c>
      <c r="D4092" s="188">
        <f t="shared" si="146"/>
        <v>0</v>
      </c>
      <c r="E4092" s="188">
        <f t="shared" si="146"/>
        <v>0</v>
      </c>
      <c r="F4092" s="188">
        <f t="shared" si="146"/>
        <v>0</v>
      </c>
      <c r="G4092" s="188">
        <f t="shared" si="146"/>
        <v>0</v>
      </c>
      <c r="H4092" s="188">
        <f t="shared" si="146"/>
        <v>0</v>
      </c>
      <c r="I4092" s="188">
        <v>0</v>
      </c>
      <c r="J4092" s="188">
        <v>0</v>
      </c>
      <c r="K4092" s="188">
        <v>0</v>
      </c>
      <c r="L4092" s="188">
        <v>0</v>
      </c>
      <c r="M4092" s="188">
        <v>0</v>
      </c>
      <c r="N4092" s="188">
        <v>0</v>
      </c>
      <c r="O4092" s="188">
        <v>0</v>
      </c>
      <c r="P4092" s="188">
        <v>0</v>
      </c>
      <c r="Q4092" s="188">
        <v>0</v>
      </c>
      <c r="R4092" s="188">
        <v>0</v>
      </c>
    </row>
    <row r="4093" spans="1:18" ht="15" hidden="1">
      <c r="A4093" s="185" t="str">
        <f t="shared" si="145"/>
        <v>B</v>
      </c>
      <c r="B4093" s="189" t="s">
        <v>124</v>
      </c>
      <c r="C4093" s="189" t="s">
        <v>96</v>
      </c>
      <c r="D4093" s="190">
        <f t="shared" si="146"/>
        <v>0</v>
      </c>
      <c r="E4093" s="190">
        <f t="shared" si="146"/>
        <v>0</v>
      </c>
      <c r="F4093" s="190">
        <f t="shared" si="146"/>
        <v>0</v>
      </c>
      <c r="G4093" s="190">
        <f t="shared" si="146"/>
        <v>0</v>
      </c>
      <c r="H4093" s="190">
        <f t="shared" si="146"/>
        <v>0</v>
      </c>
      <c r="I4093" s="190">
        <v>0</v>
      </c>
      <c r="J4093" s="190">
        <v>0</v>
      </c>
      <c r="K4093" s="190">
        <v>0</v>
      </c>
      <c r="L4093" s="190">
        <v>0</v>
      </c>
      <c r="M4093" s="190">
        <v>0</v>
      </c>
      <c r="N4093" s="190">
        <v>0</v>
      </c>
      <c r="O4093" s="190">
        <v>0</v>
      </c>
      <c r="P4093" s="190">
        <v>0</v>
      </c>
      <c r="Q4093" s="190">
        <v>0</v>
      </c>
      <c r="R4093" s="190">
        <v>0</v>
      </c>
    </row>
    <row r="4094" spans="1:18" ht="15" hidden="1">
      <c r="A4094" s="185" t="str">
        <f t="shared" si="145"/>
        <v>B</v>
      </c>
      <c r="B4094" s="191" t="s">
        <v>124</v>
      </c>
      <c r="C4094" s="191" t="s">
        <v>15</v>
      </c>
      <c r="D4094" s="192">
        <f t="shared" si="146"/>
        <v>0</v>
      </c>
      <c r="E4094" s="192">
        <f t="shared" si="146"/>
        <v>0</v>
      </c>
      <c r="F4094" s="192">
        <f t="shared" si="146"/>
        <v>0</v>
      </c>
      <c r="G4094" s="192">
        <f t="shared" si="146"/>
        <v>0</v>
      </c>
      <c r="H4094" s="192">
        <f t="shared" si="146"/>
        <v>0</v>
      </c>
      <c r="I4094" s="192">
        <v>0</v>
      </c>
      <c r="J4094" s="192">
        <v>0</v>
      </c>
      <c r="K4094" s="192">
        <v>0</v>
      </c>
      <c r="L4094" s="192">
        <v>0</v>
      </c>
      <c r="M4094" s="192">
        <v>0</v>
      </c>
      <c r="N4094" s="192">
        <v>0</v>
      </c>
      <c r="O4094" s="192">
        <v>0</v>
      </c>
      <c r="P4094" s="192">
        <v>0</v>
      </c>
      <c r="Q4094" s="192">
        <v>0</v>
      </c>
      <c r="R4094" s="192">
        <v>0</v>
      </c>
    </row>
    <row r="4095" spans="1:18" ht="15.75" hidden="1" thickBot="1">
      <c r="A4095" s="185" t="str">
        <f t="shared" si="145"/>
        <v>B</v>
      </c>
      <c r="B4095" s="186" t="s">
        <v>2033</v>
      </c>
      <c r="C4095" s="187" t="s">
        <v>2034</v>
      </c>
      <c r="D4095" s="188">
        <f t="shared" si="146"/>
        <v>0</v>
      </c>
      <c r="E4095" s="188">
        <f t="shared" si="146"/>
        <v>0</v>
      </c>
      <c r="F4095" s="188">
        <f t="shared" si="146"/>
        <v>0</v>
      </c>
      <c r="G4095" s="188">
        <f t="shared" si="146"/>
        <v>0</v>
      </c>
      <c r="H4095" s="188">
        <f t="shared" si="146"/>
        <v>0</v>
      </c>
      <c r="I4095" s="188">
        <v>0</v>
      </c>
      <c r="J4095" s="188">
        <v>0</v>
      </c>
      <c r="K4095" s="188">
        <v>0</v>
      </c>
      <c r="L4095" s="188">
        <v>0</v>
      </c>
      <c r="M4095" s="188">
        <v>0</v>
      </c>
      <c r="N4095" s="188">
        <v>0</v>
      </c>
      <c r="O4095" s="188">
        <v>0</v>
      </c>
      <c r="P4095" s="188">
        <v>0</v>
      </c>
      <c r="Q4095" s="188">
        <v>0</v>
      </c>
      <c r="R4095" s="188">
        <v>0</v>
      </c>
    </row>
    <row r="4096" spans="1:18" ht="15" hidden="1">
      <c r="A4096" s="185" t="str">
        <f t="shared" si="145"/>
        <v>B</v>
      </c>
      <c r="B4096" s="189" t="s">
        <v>124</v>
      </c>
      <c r="C4096" s="189" t="s">
        <v>96</v>
      </c>
      <c r="D4096" s="190">
        <f t="shared" si="146"/>
        <v>0</v>
      </c>
      <c r="E4096" s="190">
        <f t="shared" si="146"/>
        <v>0</v>
      </c>
      <c r="F4096" s="190">
        <f t="shared" si="146"/>
        <v>0</v>
      </c>
      <c r="G4096" s="190">
        <f t="shared" si="146"/>
        <v>0</v>
      </c>
      <c r="H4096" s="190">
        <f t="shared" si="146"/>
        <v>0</v>
      </c>
      <c r="I4096" s="190">
        <v>0</v>
      </c>
      <c r="J4096" s="190">
        <v>0</v>
      </c>
      <c r="K4096" s="190">
        <v>0</v>
      </c>
      <c r="L4096" s="190">
        <v>0</v>
      </c>
      <c r="M4096" s="190">
        <v>0</v>
      </c>
      <c r="N4096" s="190">
        <v>0</v>
      </c>
      <c r="O4096" s="190">
        <v>0</v>
      </c>
      <c r="P4096" s="190">
        <v>0</v>
      </c>
      <c r="Q4096" s="190">
        <v>0</v>
      </c>
      <c r="R4096" s="190">
        <v>0</v>
      </c>
    </row>
    <row r="4097" spans="1:18" ht="15" hidden="1">
      <c r="A4097" s="185" t="str">
        <f t="shared" si="145"/>
        <v>B</v>
      </c>
      <c r="B4097" s="191" t="s">
        <v>124</v>
      </c>
      <c r="C4097" s="191" t="s">
        <v>97</v>
      </c>
      <c r="D4097" s="192">
        <f t="shared" si="146"/>
        <v>0</v>
      </c>
      <c r="E4097" s="192">
        <f t="shared" si="146"/>
        <v>0</v>
      </c>
      <c r="F4097" s="192">
        <f t="shared" si="146"/>
        <v>0</v>
      </c>
      <c r="G4097" s="192">
        <f t="shared" si="146"/>
        <v>0</v>
      </c>
      <c r="H4097" s="192">
        <f t="shared" si="146"/>
        <v>0</v>
      </c>
      <c r="I4097" s="192">
        <v>0</v>
      </c>
      <c r="J4097" s="192">
        <v>0</v>
      </c>
      <c r="K4097" s="192">
        <v>0</v>
      </c>
      <c r="L4097" s="192">
        <v>0</v>
      </c>
      <c r="M4097" s="192">
        <v>0</v>
      </c>
      <c r="N4097" s="192">
        <v>0</v>
      </c>
      <c r="O4097" s="192">
        <v>0</v>
      </c>
      <c r="P4097" s="192">
        <v>0</v>
      </c>
      <c r="Q4097" s="192">
        <v>0</v>
      </c>
      <c r="R4097" s="192">
        <v>0</v>
      </c>
    </row>
    <row r="4098" spans="1:18" ht="15" hidden="1">
      <c r="A4098" s="185" t="str">
        <f t="shared" si="145"/>
        <v>B</v>
      </c>
      <c r="B4098" s="191" t="s">
        <v>124</v>
      </c>
      <c r="C4098" s="191" t="s">
        <v>98</v>
      </c>
      <c r="D4098" s="192">
        <f t="shared" si="146"/>
        <v>0</v>
      </c>
      <c r="E4098" s="192">
        <f t="shared" si="146"/>
        <v>0</v>
      </c>
      <c r="F4098" s="192">
        <f t="shared" si="146"/>
        <v>0</v>
      </c>
      <c r="G4098" s="192">
        <f t="shared" si="146"/>
        <v>0</v>
      </c>
      <c r="H4098" s="192">
        <f t="shared" si="146"/>
        <v>0</v>
      </c>
      <c r="I4098" s="192">
        <v>0</v>
      </c>
      <c r="J4098" s="192">
        <v>0</v>
      </c>
      <c r="K4098" s="192">
        <v>0</v>
      </c>
      <c r="L4098" s="192">
        <v>0</v>
      </c>
      <c r="M4098" s="192">
        <v>0</v>
      </c>
      <c r="N4098" s="192">
        <v>0</v>
      </c>
      <c r="O4098" s="192">
        <v>0</v>
      </c>
      <c r="P4098" s="192">
        <v>0</v>
      </c>
      <c r="Q4098" s="192">
        <v>0</v>
      </c>
      <c r="R4098" s="192">
        <v>0</v>
      </c>
    </row>
    <row r="4099" spans="1:18" ht="15" hidden="1">
      <c r="A4099" s="185" t="str">
        <f t="shared" si="145"/>
        <v>B</v>
      </c>
      <c r="B4099" s="191" t="s">
        <v>124</v>
      </c>
      <c r="C4099" s="191" t="s">
        <v>101</v>
      </c>
      <c r="D4099" s="192">
        <f t="shared" si="146"/>
        <v>0</v>
      </c>
      <c r="E4099" s="192">
        <f t="shared" si="146"/>
        <v>0</v>
      </c>
      <c r="F4099" s="192">
        <f t="shared" si="146"/>
        <v>0</v>
      </c>
      <c r="G4099" s="192">
        <f t="shared" si="146"/>
        <v>0</v>
      </c>
      <c r="H4099" s="192">
        <f t="shared" si="146"/>
        <v>0</v>
      </c>
      <c r="I4099" s="192">
        <v>0</v>
      </c>
      <c r="J4099" s="192">
        <v>0</v>
      </c>
      <c r="K4099" s="192">
        <v>0</v>
      </c>
      <c r="L4099" s="192">
        <v>0</v>
      </c>
      <c r="M4099" s="192">
        <v>0</v>
      </c>
      <c r="N4099" s="192">
        <v>0</v>
      </c>
      <c r="O4099" s="192">
        <v>0</v>
      </c>
      <c r="P4099" s="192">
        <v>0</v>
      </c>
      <c r="Q4099" s="192">
        <v>0</v>
      </c>
      <c r="R4099" s="192">
        <v>0</v>
      </c>
    </row>
    <row r="4100" spans="1:18" ht="15" hidden="1">
      <c r="A4100" s="185" t="str">
        <f t="shared" si="145"/>
        <v>B</v>
      </c>
      <c r="B4100" s="191" t="s">
        <v>124</v>
      </c>
      <c r="C4100" s="191" t="s">
        <v>102</v>
      </c>
      <c r="D4100" s="192">
        <f t="shared" si="146"/>
        <v>0</v>
      </c>
      <c r="E4100" s="192">
        <f t="shared" si="146"/>
        <v>0</v>
      </c>
      <c r="F4100" s="192">
        <f t="shared" si="146"/>
        <v>0</v>
      </c>
      <c r="G4100" s="192">
        <f t="shared" si="146"/>
        <v>0</v>
      </c>
      <c r="H4100" s="192">
        <f t="shared" si="146"/>
        <v>0</v>
      </c>
      <c r="I4100" s="192">
        <v>0</v>
      </c>
      <c r="J4100" s="192">
        <v>0</v>
      </c>
      <c r="K4100" s="192">
        <v>0</v>
      </c>
      <c r="L4100" s="192">
        <v>0</v>
      </c>
      <c r="M4100" s="192">
        <v>0</v>
      </c>
      <c r="N4100" s="192">
        <v>0</v>
      </c>
      <c r="O4100" s="192">
        <v>0</v>
      </c>
      <c r="P4100" s="192">
        <v>0</v>
      </c>
      <c r="Q4100" s="192">
        <v>0</v>
      </c>
      <c r="R4100" s="192">
        <v>0</v>
      </c>
    </row>
    <row r="4101" spans="1:18" ht="15" hidden="1">
      <c r="A4101" s="185" t="str">
        <f t="shared" si="145"/>
        <v>B</v>
      </c>
      <c r="B4101" s="189" t="s">
        <v>124</v>
      </c>
      <c r="C4101" s="189" t="s">
        <v>121</v>
      </c>
      <c r="D4101" s="190">
        <f t="shared" si="146"/>
        <v>0</v>
      </c>
      <c r="E4101" s="190">
        <f t="shared" si="146"/>
        <v>0</v>
      </c>
      <c r="F4101" s="190">
        <f t="shared" si="146"/>
        <v>0</v>
      </c>
      <c r="G4101" s="190">
        <f t="shared" si="146"/>
        <v>0</v>
      </c>
      <c r="H4101" s="190">
        <f t="shared" si="146"/>
        <v>0</v>
      </c>
      <c r="I4101" s="190">
        <v>0</v>
      </c>
      <c r="J4101" s="190">
        <v>0</v>
      </c>
      <c r="K4101" s="190">
        <v>0</v>
      </c>
      <c r="L4101" s="190">
        <v>0</v>
      </c>
      <c r="M4101" s="190">
        <v>0</v>
      </c>
      <c r="N4101" s="190">
        <v>0</v>
      </c>
      <c r="O4101" s="190">
        <v>0</v>
      </c>
      <c r="P4101" s="190">
        <v>0</v>
      </c>
      <c r="Q4101" s="190">
        <v>0</v>
      </c>
      <c r="R4101" s="190">
        <v>0</v>
      </c>
    </row>
    <row r="4102" spans="1:18" ht="60.75" hidden="1" thickBot="1">
      <c r="A4102" s="185" t="str">
        <f t="shared" si="145"/>
        <v>B</v>
      </c>
      <c r="B4102" s="186" t="s">
        <v>2035</v>
      </c>
      <c r="C4102" s="187" t="s">
        <v>2036</v>
      </c>
      <c r="D4102" s="188">
        <f t="shared" si="146"/>
        <v>0</v>
      </c>
      <c r="E4102" s="188">
        <f t="shared" si="146"/>
        <v>0</v>
      </c>
      <c r="F4102" s="188">
        <f t="shared" si="146"/>
        <v>0</v>
      </c>
      <c r="G4102" s="188">
        <f t="shared" si="146"/>
        <v>0</v>
      </c>
      <c r="H4102" s="188">
        <f t="shared" si="146"/>
        <v>0</v>
      </c>
      <c r="I4102" s="188">
        <v>0</v>
      </c>
      <c r="J4102" s="188">
        <v>0</v>
      </c>
      <c r="K4102" s="188">
        <v>0</v>
      </c>
      <c r="L4102" s="188">
        <v>0</v>
      </c>
      <c r="M4102" s="188">
        <v>0</v>
      </c>
      <c r="N4102" s="188">
        <v>0</v>
      </c>
      <c r="O4102" s="188">
        <v>0</v>
      </c>
      <c r="P4102" s="188">
        <v>0</v>
      </c>
      <c r="Q4102" s="188">
        <v>0</v>
      </c>
      <c r="R4102" s="188">
        <v>0</v>
      </c>
    </row>
    <row r="4103" spans="1:18" ht="15" hidden="1">
      <c r="A4103" s="185" t="str">
        <f t="shared" ref="A4103:A4166" si="147">(IF(OR(D4103&lt;&gt;0,E4103&lt;&gt;0,F4103&lt;&gt;0,G4103&lt;&gt;0,H4103&lt;&gt;0),"A","B"))</f>
        <v>B</v>
      </c>
      <c r="B4103" s="189" t="s">
        <v>124</v>
      </c>
      <c r="C4103" s="189" t="s">
        <v>96</v>
      </c>
      <c r="D4103" s="190">
        <f t="shared" si="146"/>
        <v>0</v>
      </c>
      <c r="E4103" s="190">
        <f t="shared" si="146"/>
        <v>0</v>
      </c>
      <c r="F4103" s="190">
        <f t="shared" si="146"/>
        <v>0</v>
      </c>
      <c r="G4103" s="190">
        <f t="shared" si="146"/>
        <v>0</v>
      </c>
      <c r="H4103" s="190">
        <f t="shared" si="146"/>
        <v>0</v>
      </c>
      <c r="I4103" s="190">
        <v>0</v>
      </c>
      <c r="J4103" s="190">
        <v>0</v>
      </c>
      <c r="K4103" s="190">
        <v>0</v>
      </c>
      <c r="L4103" s="190">
        <v>0</v>
      </c>
      <c r="M4103" s="190">
        <v>0</v>
      </c>
      <c r="N4103" s="190">
        <v>0</v>
      </c>
      <c r="O4103" s="190">
        <v>0</v>
      </c>
      <c r="P4103" s="190">
        <v>0</v>
      </c>
      <c r="Q4103" s="190">
        <v>0</v>
      </c>
      <c r="R4103" s="190">
        <v>0</v>
      </c>
    </row>
    <row r="4104" spans="1:18" ht="15" hidden="1">
      <c r="A4104" s="185" t="str">
        <f t="shared" si="147"/>
        <v>B</v>
      </c>
      <c r="B4104" s="191" t="s">
        <v>124</v>
      </c>
      <c r="C4104" s="191" t="s">
        <v>97</v>
      </c>
      <c r="D4104" s="192">
        <f t="shared" si="146"/>
        <v>0</v>
      </c>
      <c r="E4104" s="192">
        <f t="shared" si="146"/>
        <v>0</v>
      </c>
      <c r="F4104" s="192">
        <f t="shared" si="146"/>
        <v>0</v>
      </c>
      <c r="G4104" s="192">
        <f t="shared" si="146"/>
        <v>0</v>
      </c>
      <c r="H4104" s="192">
        <f t="shared" si="146"/>
        <v>0</v>
      </c>
      <c r="I4104" s="192">
        <v>0</v>
      </c>
      <c r="J4104" s="192">
        <v>0</v>
      </c>
      <c r="K4104" s="192">
        <v>0</v>
      </c>
      <c r="L4104" s="192">
        <v>0</v>
      </c>
      <c r="M4104" s="192">
        <v>0</v>
      </c>
      <c r="N4104" s="192">
        <v>0</v>
      </c>
      <c r="O4104" s="192">
        <v>0</v>
      </c>
      <c r="P4104" s="192">
        <v>0</v>
      </c>
      <c r="Q4104" s="192">
        <v>0</v>
      </c>
      <c r="R4104" s="192">
        <v>0</v>
      </c>
    </row>
    <row r="4105" spans="1:18" ht="15" hidden="1">
      <c r="A4105" s="185" t="str">
        <f t="shared" si="147"/>
        <v>B</v>
      </c>
      <c r="B4105" s="191" t="s">
        <v>124</v>
      </c>
      <c r="C4105" s="191" t="s">
        <v>98</v>
      </c>
      <c r="D4105" s="192">
        <f t="shared" si="146"/>
        <v>0</v>
      </c>
      <c r="E4105" s="192">
        <f t="shared" si="146"/>
        <v>0</v>
      </c>
      <c r="F4105" s="192">
        <f t="shared" si="146"/>
        <v>0</v>
      </c>
      <c r="G4105" s="192">
        <f t="shared" si="146"/>
        <v>0</v>
      </c>
      <c r="H4105" s="192">
        <f t="shared" si="146"/>
        <v>0</v>
      </c>
      <c r="I4105" s="192">
        <v>0</v>
      </c>
      <c r="J4105" s="192">
        <v>0</v>
      </c>
      <c r="K4105" s="192">
        <v>0</v>
      </c>
      <c r="L4105" s="192">
        <v>0</v>
      </c>
      <c r="M4105" s="192">
        <v>0</v>
      </c>
      <c r="N4105" s="192">
        <v>0</v>
      </c>
      <c r="O4105" s="192">
        <v>0</v>
      </c>
      <c r="P4105" s="192">
        <v>0</v>
      </c>
      <c r="Q4105" s="192">
        <v>0</v>
      </c>
      <c r="R4105" s="192">
        <v>0</v>
      </c>
    </row>
    <row r="4106" spans="1:18" ht="15" hidden="1">
      <c r="A4106" s="185" t="str">
        <f t="shared" si="147"/>
        <v>B</v>
      </c>
      <c r="B4106" s="191" t="s">
        <v>124</v>
      </c>
      <c r="C4106" s="191" t="s">
        <v>100</v>
      </c>
      <c r="D4106" s="192">
        <f t="shared" si="146"/>
        <v>0</v>
      </c>
      <c r="E4106" s="192">
        <f t="shared" si="146"/>
        <v>0</v>
      </c>
      <c r="F4106" s="192">
        <f t="shared" si="146"/>
        <v>0</v>
      </c>
      <c r="G4106" s="192">
        <f t="shared" si="146"/>
        <v>0</v>
      </c>
      <c r="H4106" s="192">
        <f t="shared" si="146"/>
        <v>0</v>
      </c>
      <c r="I4106" s="192">
        <v>0</v>
      </c>
      <c r="J4106" s="192">
        <v>0</v>
      </c>
      <c r="K4106" s="192">
        <v>0</v>
      </c>
      <c r="L4106" s="192">
        <v>0</v>
      </c>
      <c r="M4106" s="192">
        <v>0</v>
      </c>
      <c r="N4106" s="192">
        <v>0</v>
      </c>
      <c r="O4106" s="192">
        <v>0</v>
      </c>
      <c r="P4106" s="192">
        <v>0</v>
      </c>
      <c r="Q4106" s="192">
        <v>0</v>
      </c>
      <c r="R4106" s="192">
        <v>0</v>
      </c>
    </row>
    <row r="4107" spans="1:18" ht="15" hidden="1">
      <c r="A4107" s="185" t="str">
        <f t="shared" si="147"/>
        <v>B</v>
      </c>
      <c r="B4107" s="191" t="s">
        <v>124</v>
      </c>
      <c r="C4107" s="191" t="s">
        <v>101</v>
      </c>
      <c r="D4107" s="192">
        <f t="shared" si="146"/>
        <v>0</v>
      </c>
      <c r="E4107" s="192">
        <f t="shared" si="146"/>
        <v>0</v>
      </c>
      <c r="F4107" s="192">
        <f t="shared" si="146"/>
        <v>0</v>
      </c>
      <c r="G4107" s="192">
        <f t="shared" si="146"/>
        <v>0</v>
      </c>
      <c r="H4107" s="192">
        <f t="shared" si="146"/>
        <v>0</v>
      </c>
      <c r="I4107" s="192">
        <v>0</v>
      </c>
      <c r="J4107" s="192">
        <v>0</v>
      </c>
      <c r="K4107" s="192">
        <v>0</v>
      </c>
      <c r="L4107" s="192">
        <v>0</v>
      </c>
      <c r="M4107" s="192">
        <v>0</v>
      </c>
      <c r="N4107" s="192">
        <v>0</v>
      </c>
      <c r="O4107" s="192">
        <v>0</v>
      </c>
      <c r="P4107" s="192">
        <v>0</v>
      </c>
      <c r="Q4107" s="192">
        <v>0</v>
      </c>
      <c r="R4107" s="192">
        <v>0</v>
      </c>
    </row>
    <row r="4108" spans="1:18" ht="15" hidden="1">
      <c r="A4108" s="185" t="str">
        <f t="shared" si="147"/>
        <v>B</v>
      </c>
      <c r="B4108" s="191" t="s">
        <v>124</v>
      </c>
      <c r="C4108" s="191" t="s">
        <v>102</v>
      </c>
      <c r="D4108" s="192">
        <f t="shared" si="146"/>
        <v>0</v>
      </c>
      <c r="E4108" s="192">
        <f t="shared" si="146"/>
        <v>0</v>
      </c>
      <c r="F4108" s="192">
        <f t="shared" si="146"/>
        <v>0</v>
      </c>
      <c r="G4108" s="192">
        <f t="shared" si="146"/>
        <v>0</v>
      </c>
      <c r="H4108" s="192">
        <f t="shared" si="146"/>
        <v>0</v>
      </c>
      <c r="I4108" s="192">
        <v>0</v>
      </c>
      <c r="J4108" s="192">
        <v>0</v>
      </c>
      <c r="K4108" s="192">
        <v>0</v>
      </c>
      <c r="L4108" s="192">
        <v>0</v>
      </c>
      <c r="M4108" s="192">
        <v>0</v>
      </c>
      <c r="N4108" s="192">
        <v>0</v>
      </c>
      <c r="O4108" s="192">
        <v>0</v>
      </c>
      <c r="P4108" s="192">
        <v>0</v>
      </c>
      <c r="Q4108" s="192">
        <v>0</v>
      </c>
      <c r="R4108" s="192">
        <v>0</v>
      </c>
    </row>
    <row r="4109" spans="1:18" ht="15" hidden="1">
      <c r="A4109" s="185" t="str">
        <f t="shared" si="147"/>
        <v>B</v>
      </c>
      <c r="B4109" s="189" t="s">
        <v>124</v>
      </c>
      <c r="C4109" s="189" t="s">
        <v>121</v>
      </c>
      <c r="D4109" s="190">
        <f t="shared" si="146"/>
        <v>0</v>
      </c>
      <c r="E4109" s="190">
        <f t="shared" si="146"/>
        <v>0</v>
      </c>
      <c r="F4109" s="190">
        <f t="shared" si="146"/>
        <v>0</v>
      </c>
      <c r="G4109" s="190">
        <f t="shared" si="146"/>
        <v>0</v>
      </c>
      <c r="H4109" s="190">
        <f t="shared" si="146"/>
        <v>0</v>
      </c>
      <c r="I4109" s="190">
        <v>0</v>
      </c>
      <c r="J4109" s="190">
        <v>0</v>
      </c>
      <c r="K4109" s="190">
        <v>0</v>
      </c>
      <c r="L4109" s="190">
        <v>0</v>
      </c>
      <c r="M4109" s="190">
        <v>0</v>
      </c>
      <c r="N4109" s="190">
        <v>0</v>
      </c>
      <c r="O4109" s="190">
        <v>0</v>
      </c>
      <c r="P4109" s="190">
        <v>0</v>
      </c>
      <c r="Q4109" s="190">
        <v>0</v>
      </c>
      <c r="R4109" s="190">
        <v>0</v>
      </c>
    </row>
    <row r="4110" spans="1:18" ht="60.75" hidden="1" thickBot="1">
      <c r="A4110" s="185" t="str">
        <f t="shared" si="147"/>
        <v>B</v>
      </c>
      <c r="B4110" s="186" t="s">
        <v>2037</v>
      </c>
      <c r="C4110" s="187" t="s">
        <v>2036</v>
      </c>
      <c r="D4110" s="188">
        <f t="shared" si="146"/>
        <v>0</v>
      </c>
      <c r="E4110" s="188">
        <f t="shared" si="146"/>
        <v>0</v>
      </c>
      <c r="F4110" s="188">
        <f t="shared" si="146"/>
        <v>0</v>
      </c>
      <c r="G4110" s="188">
        <f t="shared" si="146"/>
        <v>0</v>
      </c>
      <c r="H4110" s="188">
        <f t="shared" si="146"/>
        <v>0</v>
      </c>
      <c r="I4110" s="188">
        <v>0</v>
      </c>
      <c r="J4110" s="188">
        <v>0</v>
      </c>
      <c r="K4110" s="188">
        <v>0</v>
      </c>
      <c r="L4110" s="188">
        <v>0</v>
      </c>
      <c r="M4110" s="188">
        <v>0</v>
      </c>
      <c r="N4110" s="188">
        <v>0</v>
      </c>
      <c r="O4110" s="188">
        <v>0</v>
      </c>
      <c r="P4110" s="188">
        <v>0</v>
      </c>
      <c r="Q4110" s="188">
        <v>0</v>
      </c>
      <c r="R4110" s="188">
        <v>0</v>
      </c>
    </row>
    <row r="4111" spans="1:18" ht="15" hidden="1">
      <c r="A4111" s="185" t="str">
        <f t="shared" si="147"/>
        <v>B</v>
      </c>
      <c r="B4111" s="189" t="s">
        <v>124</v>
      </c>
      <c r="C4111" s="189" t="s">
        <v>96</v>
      </c>
      <c r="D4111" s="190">
        <f t="shared" si="146"/>
        <v>0</v>
      </c>
      <c r="E4111" s="190">
        <f t="shared" si="146"/>
        <v>0</v>
      </c>
      <c r="F4111" s="190">
        <f t="shared" si="146"/>
        <v>0</v>
      </c>
      <c r="G4111" s="190">
        <f t="shared" si="146"/>
        <v>0</v>
      </c>
      <c r="H4111" s="190">
        <f t="shared" si="146"/>
        <v>0</v>
      </c>
      <c r="I4111" s="190">
        <v>0</v>
      </c>
      <c r="J4111" s="190">
        <v>0</v>
      </c>
      <c r="K4111" s="190">
        <v>0</v>
      </c>
      <c r="L4111" s="190">
        <v>0</v>
      </c>
      <c r="M4111" s="190">
        <v>0</v>
      </c>
      <c r="N4111" s="190">
        <v>0</v>
      </c>
      <c r="O4111" s="190">
        <v>0</v>
      </c>
      <c r="P4111" s="190">
        <v>0</v>
      </c>
      <c r="Q4111" s="190">
        <v>0</v>
      </c>
      <c r="R4111" s="190">
        <v>0</v>
      </c>
    </row>
    <row r="4112" spans="1:18" ht="15" hidden="1">
      <c r="A4112" s="185" t="str">
        <f t="shared" si="147"/>
        <v>B</v>
      </c>
      <c r="B4112" s="191" t="s">
        <v>124</v>
      </c>
      <c r="C4112" s="191" t="s">
        <v>97</v>
      </c>
      <c r="D4112" s="192">
        <f t="shared" si="146"/>
        <v>0</v>
      </c>
      <c r="E4112" s="192">
        <f t="shared" si="146"/>
        <v>0</v>
      </c>
      <c r="F4112" s="192">
        <f t="shared" si="146"/>
        <v>0</v>
      </c>
      <c r="G4112" s="192">
        <f t="shared" si="146"/>
        <v>0</v>
      </c>
      <c r="H4112" s="192">
        <f t="shared" si="146"/>
        <v>0</v>
      </c>
      <c r="I4112" s="192">
        <v>0</v>
      </c>
      <c r="J4112" s="192">
        <v>0</v>
      </c>
      <c r="K4112" s="192">
        <v>0</v>
      </c>
      <c r="L4112" s="192">
        <v>0</v>
      </c>
      <c r="M4112" s="192">
        <v>0</v>
      </c>
      <c r="N4112" s="192">
        <v>0</v>
      </c>
      <c r="O4112" s="192">
        <v>0</v>
      </c>
      <c r="P4112" s="192">
        <v>0</v>
      </c>
      <c r="Q4112" s="192">
        <v>0</v>
      </c>
      <c r="R4112" s="192">
        <v>0</v>
      </c>
    </row>
    <row r="4113" spans="1:18" ht="15" hidden="1">
      <c r="A4113" s="185" t="str">
        <f t="shared" si="147"/>
        <v>B</v>
      </c>
      <c r="B4113" s="191" t="s">
        <v>124</v>
      </c>
      <c r="C4113" s="191" t="s">
        <v>98</v>
      </c>
      <c r="D4113" s="192">
        <f t="shared" si="146"/>
        <v>0</v>
      </c>
      <c r="E4113" s="192">
        <f t="shared" si="146"/>
        <v>0</v>
      </c>
      <c r="F4113" s="192">
        <f t="shared" si="146"/>
        <v>0</v>
      </c>
      <c r="G4113" s="192">
        <f t="shared" si="146"/>
        <v>0</v>
      </c>
      <c r="H4113" s="192">
        <f t="shared" si="146"/>
        <v>0</v>
      </c>
      <c r="I4113" s="192">
        <v>0</v>
      </c>
      <c r="J4113" s="192">
        <v>0</v>
      </c>
      <c r="K4113" s="192">
        <v>0</v>
      </c>
      <c r="L4113" s="192">
        <v>0</v>
      </c>
      <c r="M4113" s="192">
        <v>0</v>
      </c>
      <c r="N4113" s="192">
        <v>0</v>
      </c>
      <c r="O4113" s="192">
        <v>0</v>
      </c>
      <c r="P4113" s="192">
        <v>0</v>
      </c>
      <c r="Q4113" s="192">
        <v>0</v>
      </c>
      <c r="R4113" s="192">
        <v>0</v>
      </c>
    </row>
    <row r="4114" spans="1:18" ht="15" hidden="1">
      <c r="A4114" s="185" t="str">
        <f t="shared" si="147"/>
        <v>B</v>
      </c>
      <c r="B4114" s="191" t="s">
        <v>124</v>
      </c>
      <c r="C4114" s="191" t="s">
        <v>101</v>
      </c>
      <c r="D4114" s="192">
        <f t="shared" si="146"/>
        <v>0</v>
      </c>
      <c r="E4114" s="192">
        <f t="shared" si="146"/>
        <v>0</v>
      </c>
      <c r="F4114" s="192">
        <f t="shared" si="146"/>
        <v>0</v>
      </c>
      <c r="G4114" s="192">
        <f t="shared" si="146"/>
        <v>0</v>
      </c>
      <c r="H4114" s="192">
        <f t="shared" si="146"/>
        <v>0</v>
      </c>
      <c r="I4114" s="192">
        <v>0</v>
      </c>
      <c r="J4114" s="192">
        <v>0</v>
      </c>
      <c r="K4114" s="192">
        <v>0</v>
      </c>
      <c r="L4114" s="192">
        <v>0</v>
      </c>
      <c r="M4114" s="192">
        <v>0</v>
      </c>
      <c r="N4114" s="192">
        <v>0</v>
      </c>
      <c r="O4114" s="192">
        <v>0</v>
      </c>
      <c r="P4114" s="192">
        <v>0</v>
      </c>
      <c r="Q4114" s="192">
        <v>0</v>
      </c>
      <c r="R4114" s="192">
        <v>0</v>
      </c>
    </row>
    <row r="4115" spans="1:18" ht="15" hidden="1">
      <c r="A4115" s="185" t="str">
        <f t="shared" si="147"/>
        <v>B</v>
      </c>
      <c r="B4115" s="191" t="s">
        <v>124</v>
      </c>
      <c r="C4115" s="191" t="s">
        <v>102</v>
      </c>
      <c r="D4115" s="192">
        <f t="shared" si="146"/>
        <v>0</v>
      </c>
      <c r="E4115" s="192">
        <f t="shared" si="146"/>
        <v>0</v>
      </c>
      <c r="F4115" s="192">
        <f t="shared" si="146"/>
        <v>0</v>
      </c>
      <c r="G4115" s="192">
        <f t="shared" si="146"/>
        <v>0</v>
      </c>
      <c r="H4115" s="192">
        <f t="shared" si="146"/>
        <v>0</v>
      </c>
      <c r="I4115" s="192">
        <v>0</v>
      </c>
      <c r="J4115" s="192">
        <v>0</v>
      </c>
      <c r="K4115" s="192">
        <v>0</v>
      </c>
      <c r="L4115" s="192">
        <v>0</v>
      </c>
      <c r="M4115" s="192">
        <v>0</v>
      </c>
      <c r="N4115" s="192">
        <v>0</v>
      </c>
      <c r="O4115" s="192">
        <v>0</v>
      </c>
      <c r="P4115" s="192">
        <v>0</v>
      </c>
      <c r="Q4115" s="192">
        <v>0</v>
      </c>
      <c r="R4115" s="192">
        <v>0</v>
      </c>
    </row>
    <row r="4116" spans="1:18" ht="15" hidden="1">
      <c r="A4116" s="185" t="str">
        <f t="shared" si="147"/>
        <v>B</v>
      </c>
      <c r="B4116" s="189" t="s">
        <v>124</v>
      </c>
      <c r="C4116" s="189" t="s">
        <v>121</v>
      </c>
      <c r="D4116" s="190">
        <f t="shared" si="146"/>
        <v>0</v>
      </c>
      <c r="E4116" s="190">
        <f t="shared" si="146"/>
        <v>0</v>
      </c>
      <c r="F4116" s="190">
        <f t="shared" si="146"/>
        <v>0</v>
      </c>
      <c r="G4116" s="190">
        <f t="shared" si="146"/>
        <v>0</v>
      </c>
      <c r="H4116" s="190">
        <f t="shared" si="146"/>
        <v>0</v>
      </c>
      <c r="I4116" s="190">
        <v>0</v>
      </c>
      <c r="J4116" s="190">
        <v>0</v>
      </c>
      <c r="K4116" s="190">
        <v>0</v>
      </c>
      <c r="L4116" s="190">
        <v>0</v>
      </c>
      <c r="M4116" s="190">
        <v>0</v>
      </c>
      <c r="N4116" s="190">
        <v>0</v>
      </c>
      <c r="O4116" s="190">
        <v>0</v>
      </c>
      <c r="P4116" s="190">
        <v>0</v>
      </c>
      <c r="Q4116" s="190">
        <v>0</v>
      </c>
      <c r="R4116" s="190">
        <v>0</v>
      </c>
    </row>
    <row r="4117" spans="1:18" ht="15.75" hidden="1" thickBot="1">
      <c r="A4117" s="185" t="str">
        <f t="shared" si="147"/>
        <v>B</v>
      </c>
      <c r="B4117" s="186" t="s">
        <v>2038</v>
      </c>
      <c r="C4117" s="187" t="s">
        <v>2039</v>
      </c>
      <c r="D4117" s="188">
        <f t="shared" si="146"/>
        <v>0</v>
      </c>
      <c r="E4117" s="188">
        <f t="shared" si="146"/>
        <v>0</v>
      </c>
      <c r="F4117" s="188">
        <f t="shared" si="146"/>
        <v>0</v>
      </c>
      <c r="G4117" s="188">
        <f t="shared" si="146"/>
        <v>0</v>
      </c>
      <c r="H4117" s="188">
        <f t="shared" si="146"/>
        <v>0</v>
      </c>
      <c r="I4117" s="188">
        <v>0</v>
      </c>
      <c r="J4117" s="188">
        <v>0</v>
      </c>
      <c r="K4117" s="188">
        <v>0</v>
      </c>
      <c r="L4117" s="188">
        <v>0</v>
      </c>
      <c r="M4117" s="188">
        <v>0</v>
      </c>
      <c r="N4117" s="188">
        <v>0</v>
      </c>
      <c r="O4117" s="188">
        <v>0</v>
      </c>
      <c r="P4117" s="188">
        <v>0</v>
      </c>
      <c r="Q4117" s="188">
        <v>0</v>
      </c>
      <c r="R4117" s="188">
        <v>0</v>
      </c>
    </row>
    <row r="4118" spans="1:18" ht="15" hidden="1">
      <c r="A4118" s="185" t="str">
        <f t="shared" si="147"/>
        <v>B</v>
      </c>
      <c r="B4118" s="189" t="s">
        <v>124</v>
      </c>
      <c r="C4118" s="189" t="s">
        <v>96</v>
      </c>
      <c r="D4118" s="190">
        <f t="shared" si="146"/>
        <v>0</v>
      </c>
      <c r="E4118" s="190">
        <f t="shared" si="146"/>
        <v>0</v>
      </c>
      <c r="F4118" s="190">
        <f t="shared" si="146"/>
        <v>0</v>
      </c>
      <c r="G4118" s="190">
        <f t="shared" si="146"/>
        <v>0</v>
      </c>
      <c r="H4118" s="190">
        <f t="shared" si="146"/>
        <v>0</v>
      </c>
      <c r="I4118" s="190">
        <v>0</v>
      </c>
      <c r="J4118" s="190">
        <v>0</v>
      </c>
      <c r="K4118" s="190">
        <v>0</v>
      </c>
      <c r="L4118" s="190">
        <v>0</v>
      </c>
      <c r="M4118" s="190">
        <v>0</v>
      </c>
      <c r="N4118" s="190">
        <v>0</v>
      </c>
      <c r="O4118" s="190">
        <v>0</v>
      </c>
      <c r="P4118" s="190">
        <v>0</v>
      </c>
      <c r="Q4118" s="190">
        <v>0</v>
      </c>
      <c r="R4118" s="190">
        <v>0</v>
      </c>
    </row>
    <row r="4119" spans="1:18" ht="15" hidden="1">
      <c r="A4119" s="185" t="str">
        <f t="shared" si="147"/>
        <v>B</v>
      </c>
      <c r="B4119" s="191" t="s">
        <v>124</v>
      </c>
      <c r="C4119" s="191" t="s">
        <v>100</v>
      </c>
      <c r="D4119" s="192">
        <f t="shared" si="146"/>
        <v>0</v>
      </c>
      <c r="E4119" s="192">
        <f t="shared" si="146"/>
        <v>0</v>
      </c>
      <c r="F4119" s="192">
        <f t="shared" si="146"/>
        <v>0</v>
      </c>
      <c r="G4119" s="192">
        <f t="shared" si="146"/>
        <v>0</v>
      </c>
      <c r="H4119" s="192">
        <f t="shared" si="146"/>
        <v>0</v>
      </c>
      <c r="I4119" s="192">
        <v>0</v>
      </c>
      <c r="J4119" s="192">
        <v>0</v>
      </c>
      <c r="K4119" s="192">
        <v>0</v>
      </c>
      <c r="L4119" s="192">
        <v>0</v>
      </c>
      <c r="M4119" s="192">
        <v>0</v>
      </c>
      <c r="N4119" s="192">
        <v>0</v>
      </c>
      <c r="O4119" s="192">
        <v>0</v>
      </c>
      <c r="P4119" s="192">
        <v>0</v>
      </c>
      <c r="Q4119" s="192">
        <v>0</v>
      </c>
      <c r="R4119" s="192">
        <v>0</v>
      </c>
    </row>
    <row r="4120" spans="1:18" ht="15.75" hidden="1" thickBot="1">
      <c r="A4120" s="185" t="str">
        <f t="shared" si="147"/>
        <v>B</v>
      </c>
      <c r="B4120" s="186" t="s">
        <v>2040</v>
      </c>
      <c r="C4120" s="187" t="s">
        <v>2041</v>
      </c>
      <c r="D4120" s="188">
        <f t="shared" si="146"/>
        <v>0</v>
      </c>
      <c r="E4120" s="188">
        <f t="shared" si="146"/>
        <v>0</v>
      </c>
      <c r="F4120" s="188">
        <f t="shared" si="146"/>
        <v>0</v>
      </c>
      <c r="G4120" s="188">
        <f t="shared" si="146"/>
        <v>0</v>
      </c>
      <c r="H4120" s="188">
        <f t="shared" si="146"/>
        <v>0</v>
      </c>
      <c r="I4120" s="188">
        <v>0</v>
      </c>
      <c r="J4120" s="188">
        <v>0</v>
      </c>
      <c r="K4120" s="188">
        <v>0</v>
      </c>
      <c r="L4120" s="188">
        <v>0</v>
      </c>
      <c r="M4120" s="188">
        <v>0</v>
      </c>
      <c r="N4120" s="188">
        <v>0</v>
      </c>
      <c r="O4120" s="188">
        <v>0</v>
      </c>
      <c r="P4120" s="188">
        <v>0</v>
      </c>
      <c r="Q4120" s="188">
        <v>0</v>
      </c>
      <c r="R4120" s="188">
        <v>0</v>
      </c>
    </row>
    <row r="4121" spans="1:18" ht="15" hidden="1">
      <c r="A4121" s="185" t="str">
        <f t="shared" si="147"/>
        <v>B</v>
      </c>
      <c r="B4121" s="189" t="s">
        <v>124</v>
      </c>
      <c r="C4121" s="189" t="s">
        <v>96</v>
      </c>
      <c r="D4121" s="190">
        <f t="shared" si="146"/>
        <v>0</v>
      </c>
      <c r="E4121" s="190">
        <f t="shared" si="146"/>
        <v>0</v>
      </c>
      <c r="F4121" s="190">
        <f t="shared" si="146"/>
        <v>0</v>
      </c>
      <c r="G4121" s="190">
        <f t="shared" si="146"/>
        <v>0</v>
      </c>
      <c r="H4121" s="190">
        <f t="shared" si="146"/>
        <v>0</v>
      </c>
      <c r="I4121" s="190">
        <v>0</v>
      </c>
      <c r="J4121" s="190">
        <v>0</v>
      </c>
      <c r="K4121" s="190">
        <v>0</v>
      </c>
      <c r="L4121" s="190">
        <v>0</v>
      </c>
      <c r="M4121" s="190">
        <v>0</v>
      </c>
      <c r="N4121" s="190">
        <v>0</v>
      </c>
      <c r="O4121" s="190">
        <v>0</v>
      </c>
      <c r="P4121" s="190">
        <v>0</v>
      </c>
      <c r="Q4121" s="190">
        <v>0</v>
      </c>
      <c r="R4121" s="190">
        <v>0</v>
      </c>
    </row>
    <row r="4122" spans="1:18" ht="15" hidden="1">
      <c r="A4122" s="185" t="str">
        <f t="shared" si="147"/>
        <v>B</v>
      </c>
      <c r="B4122" s="191" t="s">
        <v>124</v>
      </c>
      <c r="C4122" s="191" t="s">
        <v>99</v>
      </c>
      <c r="D4122" s="192">
        <f t="shared" si="146"/>
        <v>0</v>
      </c>
      <c r="E4122" s="192">
        <f t="shared" si="146"/>
        <v>0</v>
      </c>
      <c r="F4122" s="192">
        <f t="shared" si="146"/>
        <v>0</v>
      </c>
      <c r="G4122" s="192">
        <f t="shared" si="146"/>
        <v>0</v>
      </c>
      <c r="H4122" s="192">
        <f t="shared" si="146"/>
        <v>0</v>
      </c>
      <c r="I4122" s="192">
        <v>0</v>
      </c>
      <c r="J4122" s="192">
        <v>0</v>
      </c>
      <c r="K4122" s="192">
        <v>0</v>
      </c>
      <c r="L4122" s="192">
        <v>0</v>
      </c>
      <c r="M4122" s="192">
        <v>0</v>
      </c>
      <c r="N4122" s="192">
        <v>0</v>
      </c>
      <c r="O4122" s="192">
        <v>0</v>
      </c>
      <c r="P4122" s="192">
        <v>0</v>
      </c>
      <c r="Q4122" s="192">
        <v>0</v>
      </c>
      <c r="R4122" s="192">
        <v>0</v>
      </c>
    </row>
    <row r="4123" spans="1:18" ht="15" hidden="1">
      <c r="A4123" s="185" t="str">
        <f t="shared" si="147"/>
        <v>B</v>
      </c>
      <c r="B4123" s="191" t="s">
        <v>124</v>
      </c>
      <c r="C4123" s="191" t="s">
        <v>100</v>
      </c>
      <c r="D4123" s="192">
        <f t="shared" si="146"/>
        <v>0</v>
      </c>
      <c r="E4123" s="192">
        <f t="shared" si="146"/>
        <v>0</v>
      </c>
      <c r="F4123" s="192">
        <f t="shared" si="146"/>
        <v>0</v>
      </c>
      <c r="G4123" s="192">
        <f t="shared" si="146"/>
        <v>0</v>
      </c>
      <c r="H4123" s="192">
        <f t="shared" si="146"/>
        <v>0</v>
      </c>
      <c r="I4123" s="192">
        <v>0</v>
      </c>
      <c r="J4123" s="192">
        <v>0</v>
      </c>
      <c r="K4123" s="192">
        <v>0</v>
      </c>
      <c r="L4123" s="192">
        <v>0</v>
      </c>
      <c r="M4123" s="192">
        <v>0</v>
      </c>
      <c r="N4123" s="192">
        <v>0</v>
      </c>
      <c r="O4123" s="192">
        <v>0</v>
      </c>
      <c r="P4123" s="192">
        <v>0</v>
      </c>
      <c r="Q4123" s="192">
        <v>0</v>
      </c>
      <c r="R4123" s="192">
        <v>0</v>
      </c>
    </row>
    <row r="4124" spans="1:18" ht="15" hidden="1">
      <c r="A4124" s="185" t="str">
        <f t="shared" si="147"/>
        <v>B</v>
      </c>
      <c r="B4124" s="189" t="s">
        <v>124</v>
      </c>
      <c r="C4124" s="189" t="s">
        <v>121</v>
      </c>
      <c r="D4124" s="190">
        <f t="shared" si="146"/>
        <v>0</v>
      </c>
      <c r="E4124" s="190">
        <f t="shared" si="146"/>
        <v>0</v>
      </c>
      <c r="F4124" s="190">
        <f t="shared" si="146"/>
        <v>0</v>
      </c>
      <c r="G4124" s="190">
        <f t="shared" si="146"/>
        <v>0</v>
      </c>
      <c r="H4124" s="190">
        <f t="shared" si="146"/>
        <v>0</v>
      </c>
      <c r="I4124" s="190">
        <v>0</v>
      </c>
      <c r="J4124" s="190">
        <v>0</v>
      </c>
      <c r="K4124" s="190">
        <v>0</v>
      </c>
      <c r="L4124" s="190">
        <v>0</v>
      </c>
      <c r="M4124" s="190">
        <v>0</v>
      </c>
      <c r="N4124" s="190">
        <v>0</v>
      </c>
      <c r="O4124" s="190">
        <v>0</v>
      </c>
      <c r="P4124" s="190">
        <v>0</v>
      </c>
      <c r="Q4124" s="190">
        <v>0</v>
      </c>
      <c r="R4124" s="190">
        <v>0</v>
      </c>
    </row>
    <row r="4125" spans="1:18" ht="15" hidden="1">
      <c r="A4125" s="185" t="str">
        <f t="shared" si="147"/>
        <v>B</v>
      </c>
      <c r="B4125" s="189" t="s">
        <v>124</v>
      </c>
      <c r="C4125" s="189" t="s">
        <v>123</v>
      </c>
      <c r="D4125" s="190">
        <f t="shared" si="146"/>
        <v>0</v>
      </c>
      <c r="E4125" s="190">
        <f t="shared" si="146"/>
        <v>0</v>
      </c>
      <c r="F4125" s="190">
        <f t="shared" si="146"/>
        <v>0</v>
      </c>
      <c r="G4125" s="190">
        <f t="shared" si="146"/>
        <v>0</v>
      </c>
      <c r="H4125" s="190">
        <f t="shared" si="146"/>
        <v>0</v>
      </c>
      <c r="I4125" s="190">
        <v>0</v>
      </c>
      <c r="J4125" s="190">
        <v>0</v>
      </c>
      <c r="K4125" s="190">
        <v>0</v>
      </c>
      <c r="L4125" s="190">
        <v>0</v>
      </c>
      <c r="M4125" s="190">
        <v>0</v>
      </c>
      <c r="N4125" s="190">
        <v>0</v>
      </c>
      <c r="O4125" s="190">
        <v>0</v>
      </c>
      <c r="P4125" s="190">
        <v>0</v>
      </c>
      <c r="Q4125" s="190">
        <v>0</v>
      </c>
      <c r="R4125" s="190">
        <v>0</v>
      </c>
    </row>
    <row r="4126" spans="1:18" ht="15.75" hidden="1" thickBot="1">
      <c r="A4126" s="185" t="str">
        <f t="shared" si="147"/>
        <v>B</v>
      </c>
      <c r="B4126" s="186" t="s">
        <v>2042</v>
      </c>
      <c r="C4126" s="187" t="s">
        <v>2043</v>
      </c>
      <c r="D4126" s="188">
        <f t="shared" ref="D4126:H4189" si="148">I4126+N4126</f>
        <v>0</v>
      </c>
      <c r="E4126" s="188">
        <f t="shared" si="148"/>
        <v>0</v>
      </c>
      <c r="F4126" s="188">
        <f t="shared" si="148"/>
        <v>0</v>
      </c>
      <c r="G4126" s="188">
        <f t="shared" si="148"/>
        <v>0</v>
      </c>
      <c r="H4126" s="188">
        <f t="shared" si="148"/>
        <v>0</v>
      </c>
      <c r="I4126" s="188">
        <v>0</v>
      </c>
      <c r="J4126" s="188">
        <v>0</v>
      </c>
      <c r="K4126" s="188">
        <v>0</v>
      </c>
      <c r="L4126" s="188">
        <v>0</v>
      </c>
      <c r="M4126" s="188">
        <v>0</v>
      </c>
      <c r="N4126" s="188">
        <v>0</v>
      </c>
      <c r="O4126" s="188">
        <v>0</v>
      </c>
      <c r="P4126" s="188">
        <v>0</v>
      </c>
      <c r="Q4126" s="188">
        <v>0</v>
      </c>
      <c r="R4126" s="188">
        <v>0</v>
      </c>
    </row>
    <row r="4127" spans="1:18" ht="15" hidden="1">
      <c r="A4127" s="185" t="str">
        <f t="shared" si="147"/>
        <v>B</v>
      </c>
      <c r="B4127" s="189" t="s">
        <v>124</v>
      </c>
      <c r="C4127" s="189" t="s">
        <v>96</v>
      </c>
      <c r="D4127" s="190">
        <f t="shared" si="148"/>
        <v>0</v>
      </c>
      <c r="E4127" s="190">
        <f t="shared" si="148"/>
        <v>0</v>
      </c>
      <c r="F4127" s="190">
        <f t="shared" si="148"/>
        <v>0</v>
      </c>
      <c r="G4127" s="190">
        <f t="shared" si="148"/>
        <v>0</v>
      </c>
      <c r="H4127" s="190">
        <f t="shared" si="148"/>
        <v>0</v>
      </c>
      <c r="I4127" s="190">
        <v>0</v>
      </c>
      <c r="J4127" s="190">
        <v>0</v>
      </c>
      <c r="K4127" s="190">
        <v>0</v>
      </c>
      <c r="L4127" s="190">
        <v>0</v>
      </c>
      <c r="M4127" s="190">
        <v>0</v>
      </c>
      <c r="N4127" s="190">
        <v>0</v>
      </c>
      <c r="O4127" s="190">
        <v>0</v>
      </c>
      <c r="P4127" s="190">
        <v>0</v>
      </c>
      <c r="Q4127" s="190">
        <v>0</v>
      </c>
      <c r="R4127" s="190">
        <v>0</v>
      </c>
    </row>
    <row r="4128" spans="1:18" ht="15" hidden="1">
      <c r="A4128" s="185" t="str">
        <f t="shared" si="147"/>
        <v>B</v>
      </c>
      <c r="B4128" s="191" t="s">
        <v>124</v>
      </c>
      <c r="C4128" s="191" t="s">
        <v>100</v>
      </c>
      <c r="D4128" s="192">
        <f t="shared" si="148"/>
        <v>0</v>
      </c>
      <c r="E4128" s="192">
        <f t="shared" si="148"/>
        <v>0</v>
      </c>
      <c r="F4128" s="192">
        <f t="shared" si="148"/>
        <v>0</v>
      </c>
      <c r="G4128" s="192">
        <f t="shared" si="148"/>
        <v>0</v>
      </c>
      <c r="H4128" s="192">
        <f t="shared" si="148"/>
        <v>0</v>
      </c>
      <c r="I4128" s="192">
        <v>0</v>
      </c>
      <c r="J4128" s="192">
        <v>0</v>
      </c>
      <c r="K4128" s="192">
        <v>0</v>
      </c>
      <c r="L4128" s="192">
        <v>0</v>
      </c>
      <c r="M4128" s="192">
        <v>0</v>
      </c>
      <c r="N4128" s="192">
        <v>0</v>
      </c>
      <c r="O4128" s="192">
        <v>0</v>
      </c>
      <c r="P4128" s="192">
        <v>0</v>
      </c>
      <c r="Q4128" s="192">
        <v>0</v>
      </c>
      <c r="R4128" s="192">
        <v>0</v>
      </c>
    </row>
    <row r="4129" spans="1:18" ht="15" hidden="1">
      <c r="A4129" s="185" t="str">
        <f t="shared" si="147"/>
        <v>B</v>
      </c>
      <c r="B4129" s="189" t="s">
        <v>124</v>
      </c>
      <c r="C4129" s="189" t="s">
        <v>121</v>
      </c>
      <c r="D4129" s="190">
        <f t="shared" si="148"/>
        <v>0</v>
      </c>
      <c r="E4129" s="190">
        <f t="shared" si="148"/>
        <v>0</v>
      </c>
      <c r="F4129" s="190">
        <f t="shared" si="148"/>
        <v>0</v>
      </c>
      <c r="G4129" s="190">
        <f t="shared" si="148"/>
        <v>0</v>
      </c>
      <c r="H4129" s="190">
        <f t="shared" si="148"/>
        <v>0</v>
      </c>
      <c r="I4129" s="190">
        <v>0</v>
      </c>
      <c r="J4129" s="190">
        <v>0</v>
      </c>
      <c r="K4129" s="190">
        <v>0</v>
      </c>
      <c r="L4129" s="190">
        <v>0</v>
      </c>
      <c r="M4129" s="190">
        <v>0</v>
      </c>
      <c r="N4129" s="190">
        <v>0</v>
      </c>
      <c r="O4129" s="190">
        <v>0</v>
      </c>
      <c r="P4129" s="190">
        <v>0</v>
      </c>
      <c r="Q4129" s="190">
        <v>0</v>
      </c>
      <c r="R4129" s="190">
        <v>0</v>
      </c>
    </row>
    <row r="4130" spans="1:18" ht="75.75" hidden="1" thickBot="1">
      <c r="A4130" s="185" t="str">
        <f t="shared" si="147"/>
        <v>B</v>
      </c>
      <c r="B4130" s="186" t="s">
        <v>2044</v>
      </c>
      <c r="C4130" s="187" t="s">
        <v>2045</v>
      </c>
      <c r="D4130" s="188">
        <f t="shared" si="148"/>
        <v>0</v>
      </c>
      <c r="E4130" s="188">
        <f t="shared" si="148"/>
        <v>0</v>
      </c>
      <c r="F4130" s="188">
        <f t="shared" si="148"/>
        <v>0</v>
      </c>
      <c r="G4130" s="188">
        <f t="shared" si="148"/>
        <v>0</v>
      </c>
      <c r="H4130" s="188">
        <f t="shared" si="148"/>
        <v>0</v>
      </c>
      <c r="I4130" s="188">
        <v>0</v>
      </c>
      <c r="J4130" s="188">
        <v>0</v>
      </c>
      <c r="K4130" s="188">
        <v>0</v>
      </c>
      <c r="L4130" s="188">
        <v>0</v>
      </c>
      <c r="M4130" s="188">
        <v>0</v>
      </c>
      <c r="N4130" s="188">
        <v>0</v>
      </c>
      <c r="O4130" s="188">
        <v>0</v>
      </c>
      <c r="P4130" s="188">
        <v>0</v>
      </c>
      <c r="Q4130" s="188">
        <v>0</v>
      </c>
      <c r="R4130" s="188">
        <v>0</v>
      </c>
    </row>
    <row r="4131" spans="1:18" ht="15" hidden="1">
      <c r="A4131" s="185" t="str">
        <f t="shared" si="147"/>
        <v>B</v>
      </c>
      <c r="B4131" s="189" t="s">
        <v>124</v>
      </c>
      <c r="C4131" s="189" t="s">
        <v>96</v>
      </c>
      <c r="D4131" s="190">
        <f t="shared" si="148"/>
        <v>0</v>
      </c>
      <c r="E4131" s="190">
        <f t="shared" si="148"/>
        <v>0</v>
      </c>
      <c r="F4131" s="190">
        <f t="shared" si="148"/>
        <v>0</v>
      </c>
      <c r="G4131" s="190">
        <f t="shared" si="148"/>
        <v>0</v>
      </c>
      <c r="H4131" s="190">
        <f t="shared" si="148"/>
        <v>0</v>
      </c>
      <c r="I4131" s="190">
        <v>0</v>
      </c>
      <c r="J4131" s="190">
        <v>0</v>
      </c>
      <c r="K4131" s="190">
        <v>0</v>
      </c>
      <c r="L4131" s="190">
        <v>0</v>
      </c>
      <c r="M4131" s="190">
        <v>0</v>
      </c>
      <c r="N4131" s="190">
        <v>0</v>
      </c>
      <c r="O4131" s="190">
        <v>0</v>
      </c>
      <c r="P4131" s="190">
        <v>0</v>
      </c>
      <c r="Q4131" s="190">
        <v>0</v>
      </c>
      <c r="R4131" s="190">
        <v>0</v>
      </c>
    </row>
    <row r="4132" spans="1:18" ht="15" hidden="1">
      <c r="A4132" s="185" t="str">
        <f t="shared" si="147"/>
        <v>B</v>
      </c>
      <c r="B4132" s="191" t="s">
        <v>124</v>
      </c>
      <c r="C4132" s="191" t="s">
        <v>100</v>
      </c>
      <c r="D4132" s="192">
        <f t="shared" si="148"/>
        <v>0</v>
      </c>
      <c r="E4132" s="192">
        <f t="shared" si="148"/>
        <v>0</v>
      </c>
      <c r="F4132" s="192">
        <f t="shared" si="148"/>
        <v>0</v>
      </c>
      <c r="G4132" s="192">
        <f t="shared" si="148"/>
        <v>0</v>
      </c>
      <c r="H4132" s="192">
        <f t="shared" si="148"/>
        <v>0</v>
      </c>
      <c r="I4132" s="192">
        <v>0</v>
      </c>
      <c r="J4132" s="192">
        <v>0</v>
      </c>
      <c r="K4132" s="192">
        <v>0</v>
      </c>
      <c r="L4132" s="192">
        <v>0</v>
      </c>
      <c r="M4132" s="192">
        <v>0</v>
      </c>
      <c r="N4132" s="192">
        <v>0</v>
      </c>
      <c r="O4132" s="192">
        <v>0</v>
      </c>
      <c r="P4132" s="192">
        <v>0</v>
      </c>
      <c r="Q4132" s="192">
        <v>0</v>
      </c>
      <c r="R4132" s="192">
        <v>0</v>
      </c>
    </row>
    <row r="4133" spans="1:18" ht="30.75" hidden="1" thickBot="1">
      <c r="A4133" s="185" t="str">
        <f t="shared" si="147"/>
        <v>B</v>
      </c>
      <c r="B4133" s="186" t="s">
        <v>2046</v>
      </c>
      <c r="C4133" s="187" t="s">
        <v>2047</v>
      </c>
      <c r="D4133" s="188">
        <f t="shared" si="148"/>
        <v>0</v>
      </c>
      <c r="E4133" s="188">
        <f t="shared" si="148"/>
        <v>0</v>
      </c>
      <c r="F4133" s="188">
        <f t="shared" si="148"/>
        <v>0</v>
      </c>
      <c r="G4133" s="188">
        <f t="shared" si="148"/>
        <v>0</v>
      </c>
      <c r="H4133" s="188">
        <f t="shared" si="148"/>
        <v>0</v>
      </c>
      <c r="I4133" s="188">
        <v>0</v>
      </c>
      <c r="J4133" s="188">
        <v>0</v>
      </c>
      <c r="K4133" s="188">
        <v>0</v>
      </c>
      <c r="L4133" s="188">
        <v>0</v>
      </c>
      <c r="M4133" s="188">
        <v>0</v>
      </c>
      <c r="N4133" s="188">
        <v>0</v>
      </c>
      <c r="O4133" s="188">
        <v>0</v>
      </c>
      <c r="P4133" s="188">
        <v>0</v>
      </c>
      <c r="Q4133" s="188">
        <v>0</v>
      </c>
      <c r="R4133" s="188">
        <v>0</v>
      </c>
    </row>
    <row r="4134" spans="1:18" ht="15" hidden="1">
      <c r="A4134" s="185" t="str">
        <f t="shared" si="147"/>
        <v>B</v>
      </c>
      <c r="B4134" s="189" t="s">
        <v>124</v>
      </c>
      <c r="C4134" s="189" t="s">
        <v>96</v>
      </c>
      <c r="D4134" s="190">
        <f t="shared" si="148"/>
        <v>0</v>
      </c>
      <c r="E4134" s="190">
        <f t="shared" si="148"/>
        <v>0</v>
      </c>
      <c r="F4134" s="190">
        <f t="shared" si="148"/>
        <v>0</v>
      </c>
      <c r="G4134" s="190">
        <f t="shared" si="148"/>
        <v>0</v>
      </c>
      <c r="H4134" s="190">
        <f t="shared" si="148"/>
        <v>0</v>
      </c>
      <c r="I4134" s="190">
        <v>0</v>
      </c>
      <c r="J4134" s="190">
        <v>0</v>
      </c>
      <c r="K4134" s="190">
        <v>0</v>
      </c>
      <c r="L4134" s="190">
        <v>0</v>
      </c>
      <c r="M4134" s="190">
        <v>0</v>
      </c>
      <c r="N4134" s="190">
        <v>0</v>
      </c>
      <c r="O4134" s="190">
        <v>0</v>
      </c>
      <c r="P4134" s="190">
        <v>0</v>
      </c>
      <c r="Q4134" s="190">
        <v>0</v>
      </c>
      <c r="R4134" s="190">
        <v>0</v>
      </c>
    </row>
    <row r="4135" spans="1:18" ht="15" hidden="1">
      <c r="A4135" s="185" t="str">
        <f t="shared" si="147"/>
        <v>B</v>
      </c>
      <c r="B4135" s="191" t="s">
        <v>124</v>
      </c>
      <c r="C4135" s="191" t="s">
        <v>100</v>
      </c>
      <c r="D4135" s="192">
        <f t="shared" si="148"/>
        <v>0</v>
      </c>
      <c r="E4135" s="192">
        <f t="shared" si="148"/>
        <v>0</v>
      </c>
      <c r="F4135" s="192">
        <f t="shared" si="148"/>
        <v>0</v>
      </c>
      <c r="G4135" s="192">
        <f t="shared" si="148"/>
        <v>0</v>
      </c>
      <c r="H4135" s="192">
        <f t="shared" si="148"/>
        <v>0</v>
      </c>
      <c r="I4135" s="192">
        <v>0</v>
      </c>
      <c r="J4135" s="192">
        <v>0</v>
      </c>
      <c r="K4135" s="192">
        <v>0</v>
      </c>
      <c r="L4135" s="192">
        <v>0</v>
      </c>
      <c r="M4135" s="192">
        <v>0</v>
      </c>
      <c r="N4135" s="192">
        <v>0</v>
      </c>
      <c r="O4135" s="192">
        <v>0</v>
      </c>
      <c r="P4135" s="192">
        <v>0</v>
      </c>
      <c r="Q4135" s="192">
        <v>0</v>
      </c>
      <c r="R4135" s="192">
        <v>0</v>
      </c>
    </row>
    <row r="4136" spans="1:18" ht="15.75" hidden="1" thickBot="1">
      <c r="A4136" s="185" t="str">
        <f t="shared" si="147"/>
        <v>B</v>
      </c>
      <c r="B4136" s="186" t="s">
        <v>2048</v>
      </c>
      <c r="C4136" s="187" t="s">
        <v>2049</v>
      </c>
      <c r="D4136" s="188">
        <f t="shared" si="148"/>
        <v>0</v>
      </c>
      <c r="E4136" s="188">
        <f t="shared" si="148"/>
        <v>0</v>
      </c>
      <c r="F4136" s="188">
        <f t="shared" si="148"/>
        <v>0</v>
      </c>
      <c r="G4136" s="188">
        <f t="shared" si="148"/>
        <v>0</v>
      </c>
      <c r="H4136" s="188">
        <f t="shared" si="148"/>
        <v>0</v>
      </c>
      <c r="I4136" s="188">
        <v>0</v>
      </c>
      <c r="J4136" s="188">
        <v>0</v>
      </c>
      <c r="K4136" s="188">
        <v>0</v>
      </c>
      <c r="L4136" s="188">
        <v>0</v>
      </c>
      <c r="M4136" s="188">
        <v>0</v>
      </c>
      <c r="N4136" s="188">
        <v>0</v>
      </c>
      <c r="O4136" s="188">
        <v>0</v>
      </c>
      <c r="P4136" s="188">
        <v>0</v>
      </c>
      <c r="Q4136" s="188">
        <v>0</v>
      </c>
      <c r="R4136" s="188">
        <v>0</v>
      </c>
    </row>
    <row r="4137" spans="1:18" ht="15" hidden="1">
      <c r="A4137" s="185" t="str">
        <f t="shared" si="147"/>
        <v>B</v>
      </c>
      <c r="B4137" s="189" t="s">
        <v>124</v>
      </c>
      <c r="C4137" s="189" t="s">
        <v>96</v>
      </c>
      <c r="D4137" s="190">
        <f t="shared" si="148"/>
        <v>0</v>
      </c>
      <c r="E4137" s="190">
        <f t="shared" si="148"/>
        <v>0</v>
      </c>
      <c r="F4137" s="190">
        <f t="shared" si="148"/>
        <v>0</v>
      </c>
      <c r="G4137" s="190">
        <f t="shared" si="148"/>
        <v>0</v>
      </c>
      <c r="H4137" s="190">
        <f t="shared" si="148"/>
        <v>0</v>
      </c>
      <c r="I4137" s="190">
        <v>0</v>
      </c>
      <c r="J4137" s="190">
        <v>0</v>
      </c>
      <c r="K4137" s="190">
        <v>0</v>
      </c>
      <c r="L4137" s="190">
        <v>0</v>
      </c>
      <c r="M4137" s="190">
        <v>0</v>
      </c>
      <c r="N4137" s="190">
        <v>0</v>
      </c>
      <c r="O4137" s="190">
        <v>0</v>
      </c>
      <c r="P4137" s="190">
        <v>0</v>
      </c>
      <c r="Q4137" s="190">
        <v>0</v>
      </c>
      <c r="R4137" s="190">
        <v>0</v>
      </c>
    </row>
    <row r="4138" spans="1:18" ht="15" hidden="1">
      <c r="A4138" s="185" t="str">
        <f t="shared" si="147"/>
        <v>B</v>
      </c>
      <c r="B4138" s="191" t="s">
        <v>124</v>
      </c>
      <c r="C4138" s="191" t="s">
        <v>100</v>
      </c>
      <c r="D4138" s="192">
        <f t="shared" si="148"/>
        <v>0</v>
      </c>
      <c r="E4138" s="192">
        <f t="shared" si="148"/>
        <v>0</v>
      </c>
      <c r="F4138" s="192">
        <f t="shared" si="148"/>
        <v>0</v>
      </c>
      <c r="G4138" s="192">
        <f t="shared" si="148"/>
        <v>0</v>
      </c>
      <c r="H4138" s="192">
        <f t="shared" si="148"/>
        <v>0</v>
      </c>
      <c r="I4138" s="192">
        <v>0</v>
      </c>
      <c r="J4138" s="192">
        <v>0</v>
      </c>
      <c r="K4138" s="192">
        <v>0</v>
      </c>
      <c r="L4138" s="192">
        <v>0</v>
      </c>
      <c r="M4138" s="192">
        <v>0</v>
      </c>
      <c r="N4138" s="192">
        <v>0</v>
      </c>
      <c r="O4138" s="192">
        <v>0</v>
      </c>
      <c r="P4138" s="192">
        <v>0</v>
      </c>
      <c r="Q4138" s="192">
        <v>0</v>
      </c>
      <c r="R4138" s="192">
        <v>0</v>
      </c>
    </row>
    <row r="4139" spans="1:18" ht="45.75" hidden="1" thickBot="1">
      <c r="A4139" s="185" t="str">
        <f t="shared" si="147"/>
        <v>B</v>
      </c>
      <c r="B4139" s="186" t="s">
        <v>2050</v>
      </c>
      <c r="C4139" s="187" t="s">
        <v>2051</v>
      </c>
      <c r="D4139" s="188">
        <f t="shared" si="148"/>
        <v>0</v>
      </c>
      <c r="E4139" s="188">
        <f t="shared" si="148"/>
        <v>0</v>
      </c>
      <c r="F4139" s="188">
        <f t="shared" si="148"/>
        <v>0</v>
      </c>
      <c r="G4139" s="188">
        <f t="shared" si="148"/>
        <v>0</v>
      </c>
      <c r="H4139" s="188">
        <f t="shared" si="148"/>
        <v>0</v>
      </c>
      <c r="I4139" s="188">
        <v>0</v>
      </c>
      <c r="J4139" s="188">
        <v>0</v>
      </c>
      <c r="K4139" s="188">
        <v>0</v>
      </c>
      <c r="L4139" s="188">
        <v>0</v>
      </c>
      <c r="M4139" s="188">
        <v>0</v>
      </c>
      <c r="N4139" s="188">
        <v>0</v>
      </c>
      <c r="O4139" s="188">
        <v>0</v>
      </c>
      <c r="P4139" s="188">
        <v>0</v>
      </c>
      <c r="Q4139" s="188">
        <v>0</v>
      </c>
      <c r="R4139" s="188">
        <v>0</v>
      </c>
    </row>
    <row r="4140" spans="1:18" ht="15" hidden="1">
      <c r="A4140" s="185" t="str">
        <f t="shared" si="147"/>
        <v>B</v>
      </c>
      <c r="B4140" s="189" t="s">
        <v>124</v>
      </c>
      <c r="C4140" s="189" t="s">
        <v>96</v>
      </c>
      <c r="D4140" s="190">
        <f t="shared" si="148"/>
        <v>0</v>
      </c>
      <c r="E4140" s="190">
        <f t="shared" si="148"/>
        <v>0</v>
      </c>
      <c r="F4140" s="190">
        <f t="shared" si="148"/>
        <v>0</v>
      </c>
      <c r="G4140" s="190">
        <f t="shared" si="148"/>
        <v>0</v>
      </c>
      <c r="H4140" s="190">
        <f t="shared" si="148"/>
        <v>0</v>
      </c>
      <c r="I4140" s="190">
        <v>0</v>
      </c>
      <c r="J4140" s="190">
        <v>0</v>
      </c>
      <c r="K4140" s="190">
        <v>0</v>
      </c>
      <c r="L4140" s="190">
        <v>0</v>
      </c>
      <c r="M4140" s="190">
        <v>0</v>
      </c>
      <c r="N4140" s="190">
        <v>0</v>
      </c>
      <c r="O4140" s="190">
        <v>0</v>
      </c>
      <c r="P4140" s="190">
        <v>0</v>
      </c>
      <c r="Q4140" s="190">
        <v>0</v>
      </c>
      <c r="R4140" s="190">
        <v>0</v>
      </c>
    </row>
    <row r="4141" spans="1:18" ht="15" hidden="1">
      <c r="A4141" s="185" t="str">
        <f t="shared" si="147"/>
        <v>B</v>
      </c>
      <c r="B4141" s="191" t="s">
        <v>124</v>
      </c>
      <c r="C4141" s="191" t="s">
        <v>100</v>
      </c>
      <c r="D4141" s="192">
        <f t="shared" si="148"/>
        <v>0</v>
      </c>
      <c r="E4141" s="192">
        <f t="shared" si="148"/>
        <v>0</v>
      </c>
      <c r="F4141" s="192">
        <f t="shared" si="148"/>
        <v>0</v>
      </c>
      <c r="G4141" s="192">
        <f t="shared" si="148"/>
        <v>0</v>
      </c>
      <c r="H4141" s="192">
        <f t="shared" si="148"/>
        <v>0</v>
      </c>
      <c r="I4141" s="192">
        <v>0</v>
      </c>
      <c r="J4141" s="192">
        <v>0</v>
      </c>
      <c r="K4141" s="192">
        <v>0</v>
      </c>
      <c r="L4141" s="192">
        <v>0</v>
      </c>
      <c r="M4141" s="192">
        <v>0</v>
      </c>
      <c r="N4141" s="192">
        <v>0</v>
      </c>
      <c r="O4141" s="192">
        <v>0</v>
      </c>
      <c r="P4141" s="192">
        <v>0</v>
      </c>
      <c r="Q4141" s="192">
        <v>0</v>
      </c>
      <c r="R4141" s="192">
        <v>0</v>
      </c>
    </row>
    <row r="4142" spans="1:18" ht="15" hidden="1">
      <c r="A4142" s="185" t="str">
        <f t="shared" si="147"/>
        <v>B</v>
      </c>
      <c r="B4142" s="189" t="s">
        <v>124</v>
      </c>
      <c r="C4142" s="189" t="s">
        <v>121</v>
      </c>
      <c r="D4142" s="190">
        <f t="shared" si="148"/>
        <v>0</v>
      </c>
      <c r="E4142" s="190">
        <f t="shared" si="148"/>
        <v>0</v>
      </c>
      <c r="F4142" s="190">
        <f t="shared" si="148"/>
        <v>0</v>
      </c>
      <c r="G4142" s="190">
        <f t="shared" si="148"/>
        <v>0</v>
      </c>
      <c r="H4142" s="190">
        <f t="shared" si="148"/>
        <v>0</v>
      </c>
      <c r="I4142" s="190">
        <v>0</v>
      </c>
      <c r="J4142" s="190">
        <v>0</v>
      </c>
      <c r="K4142" s="190">
        <v>0</v>
      </c>
      <c r="L4142" s="190">
        <v>0</v>
      </c>
      <c r="M4142" s="190">
        <v>0</v>
      </c>
      <c r="N4142" s="190">
        <v>0</v>
      </c>
      <c r="O4142" s="190">
        <v>0</v>
      </c>
      <c r="P4142" s="190">
        <v>0</v>
      </c>
      <c r="Q4142" s="190">
        <v>0</v>
      </c>
      <c r="R4142" s="190">
        <v>0</v>
      </c>
    </row>
    <row r="4143" spans="1:18" ht="30.75" hidden="1" thickBot="1">
      <c r="A4143" s="185" t="str">
        <f t="shared" si="147"/>
        <v>B</v>
      </c>
      <c r="B4143" s="186" t="s">
        <v>2052</v>
      </c>
      <c r="C4143" s="187" t="s">
        <v>2053</v>
      </c>
      <c r="D4143" s="188">
        <f t="shared" si="148"/>
        <v>0</v>
      </c>
      <c r="E4143" s="188">
        <f t="shared" si="148"/>
        <v>0</v>
      </c>
      <c r="F4143" s="188">
        <f t="shared" si="148"/>
        <v>0</v>
      </c>
      <c r="G4143" s="188">
        <f t="shared" si="148"/>
        <v>0</v>
      </c>
      <c r="H4143" s="188">
        <f t="shared" si="148"/>
        <v>0</v>
      </c>
      <c r="I4143" s="188">
        <v>0</v>
      </c>
      <c r="J4143" s="188">
        <v>0</v>
      </c>
      <c r="K4143" s="188">
        <v>0</v>
      </c>
      <c r="L4143" s="188">
        <v>0</v>
      </c>
      <c r="M4143" s="188">
        <v>0</v>
      </c>
      <c r="N4143" s="188">
        <v>0</v>
      </c>
      <c r="O4143" s="188">
        <v>0</v>
      </c>
      <c r="P4143" s="188">
        <v>0</v>
      </c>
      <c r="Q4143" s="188">
        <v>0</v>
      </c>
      <c r="R4143" s="188">
        <v>0</v>
      </c>
    </row>
    <row r="4144" spans="1:18" ht="15" hidden="1">
      <c r="A4144" s="185" t="str">
        <f t="shared" si="147"/>
        <v>B</v>
      </c>
      <c r="B4144" s="189" t="s">
        <v>124</v>
      </c>
      <c r="C4144" s="189" t="s">
        <v>96</v>
      </c>
      <c r="D4144" s="190">
        <f t="shared" si="148"/>
        <v>0</v>
      </c>
      <c r="E4144" s="190">
        <f t="shared" si="148"/>
        <v>0</v>
      </c>
      <c r="F4144" s="190">
        <f t="shared" si="148"/>
        <v>0</v>
      </c>
      <c r="G4144" s="190">
        <f t="shared" si="148"/>
        <v>0</v>
      </c>
      <c r="H4144" s="190">
        <f t="shared" si="148"/>
        <v>0</v>
      </c>
      <c r="I4144" s="190">
        <v>0</v>
      </c>
      <c r="J4144" s="190">
        <v>0</v>
      </c>
      <c r="K4144" s="190">
        <v>0</v>
      </c>
      <c r="L4144" s="190">
        <v>0</v>
      </c>
      <c r="M4144" s="190">
        <v>0</v>
      </c>
      <c r="N4144" s="190">
        <v>0</v>
      </c>
      <c r="O4144" s="190">
        <v>0</v>
      </c>
      <c r="P4144" s="190">
        <v>0</v>
      </c>
      <c r="Q4144" s="190">
        <v>0</v>
      </c>
      <c r="R4144" s="190">
        <v>0</v>
      </c>
    </row>
    <row r="4145" spans="1:18" ht="15" hidden="1">
      <c r="A4145" s="185" t="str">
        <f t="shared" si="147"/>
        <v>B</v>
      </c>
      <c r="B4145" s="191" t="s">
        <v>124</v>
      </c>
      <c r="C4145" s="191" t="s">
        <v>100</v>
      </c>
      <c r="D4145" s="192">
        <f t="shared" si="148"/>
        <v>0</v>
      </c>
      <c r="E4145" s="192">
        <f t="shared" si="148"/>
        <v>0</v>
      </c>
      <c r="F4145" s="192">
        <f t="shared" si="148"/>
        <v>0</v>
      </c>
      <c r="G4145" s="192">
        <f t="shared" si="148"/>
        <v>0</v>
      </c>
      <c r="H4145" s="192">
        <f t="shared" si="148"/>
        <v>0</v>
      </c>
      <c r="I4145" s="192">
        <v>0</v>
      </c>
      <c r="J4145" s="192">
        <v>0</v>
      </c>
      <c r="K4145" s="192">
        <v>0</v>
      </c>
      <c r="L4145" s="192">
        <v>0</v>
      </c>
      <c r="M4145" s="192">
        <v>0</v>
      </c>
      <c r="N4145" s="192">
        <v>0</v>
      </c>
      <c r="O4145" s="192">
        <v>0</v>
      </c>
      <c r="P4145" s="192">
        <v>0</v>
      </c>
      <c r="Q4145" s="192">
        <v>0</v>
      </c>
      <c r="R4145" s="192">
        <v>0</v>
      </c>
    </row>
    <row r="4146" spans="1:18" ht="15.75" hidden="1" thickBot="1">
      <c r="A4146" s="185" t="str">
        <f t="shared" si="147"/>
        <v>B</v>
      </c>
      <c r="B4146" s="186" t="s">
        <v>2054</v>
      </c>
      <c r="C4146" s="187" t="s">
        <v>2055</v>
      </c>
      <c r="D4146" s="188">
        <f t="shared" si="148"/>
        <v>0</v>
      </c>
      <c r="E4146" s="188">
        <f t="shared" si="148"/>
        <v>0</v>
      </c>
      <c r="F4146" s="188">
        <f t="shared" si="148"/>
        <v>0</v>
      </c>
      <c r="G4146" s="188">
        <f t="shared" si="148"/>
        <v>0</v>
      </c>
      <c r="H4146" s="188">
        <f t="shared" si="148"/>
        <v>0</v>
      </c>
      <c r="I4146" s="188">
        <v>0</v>
      </c>
      <c r="J4146" s="188">
        <v>0</v>
      </c>
      <c r="K4146" s="188">
        <v>0</v>
      </c>
      <c r="L4146" s="188">
        <v>0</v>
      </c>
      <c r="M4146" s="188">
        <v>0</v>
      </c>
      <c r="N4146" s="188">
        <v>0</v>
      </c>
      <c r="O4146" s="188">
        <v>0</v>
      </c>
      <c r="P4146" s="188">
        <v>0</v>
      </c>
      <c r="Q4146" s="188">
        <v>0</v>
      </c>
      <c r="R4146" s="188">
        <v>0</v>
      </c>
    </row>
    <row r="4147" spans="1:18" ht="15" hidden="1">
      <c r="A4147" s="185" t="str">
        <f t="shared" si="147"/>
        <v>B</v>
      </c>
      <c r="B4147" s="189" t="s">
        <v>124</v>
      </c>
      <c r="C4147" s="189" t="s">
        <v>96</v>
      </c>
      <c r="D4147" s="190">
        <f t="shared" si="148"/>
        <v>0</v>
      </c>
      <c r="E4147" s="190">
        <f t="shared" si="148"/>
        <v>0</v>
      </c>
      <c r="F4147" s="190">
        <f t="shared" si="148"/>
        <v>0</v>
      </c>
      <c r="G4147" s="190">
        <f t="shared" si="148"/>
        <v>0</v>
      </c>
      <c r="H4147" s="190">
        <f t="shared" si="148"/>
        <v>0</v>
      </c>
      <c r="I4147" s="190">
        <v>0</v>
      </c>
      <c r="J4147" s="190">
        <v>0</v>
      </c>
      <c r="K4147" s="190">
        <v>0</v>
      </c>
      <c r="L4147" s="190">
        <v>0</v>
      </c>
      <c r="M4147" s="190">
        <v>0</v>
      </c>
      <c r="N4147" s="190">
        <v>0</v>
      </c>
      <c r="O4147" s="190">
        <v>0</v>
      </c>
      <c r="P4147" s="190">
        <v>0</v>
      </c>
      <c r="Q4147" s="190">
        <v>0</v>
      </c>
      <c r="R4147" s="190">
        <v>0</v>
      </c>
    </row>
    <row r="4148" spans="1:18" ht="15" hidden="1">
      <c r="A4148" s="185" t="str">
        <f t="shared" si="147"/>
        <v>B</v>
      </c>
      <c r="B4148" s="191" t="s">
        <v>124</v>
      </c>
      <c r="C4148" s="191" t="s">
        <v>100</v>
      </c>
      <c r="D4148" s="192">
        <f t="shared" si="148"/>
        <v>0</v>
      </c>
      <c r="E4148" s="192">
        <f t="shared" si="148"/>
        <v>0</v>
      </c>
      <c r="F4148" s="192">
        <f t="shared" si="148"/>
        <v>0</v>
      </c>
      <c r="G4148" s="192">
        <f t="shared" si="148"/>
        <v>0</v>
      </c>
      <c r="H4148" s="192">
        <f t="shared" si="148"/>
        <v>0</v>
      </c>
      <c r="I4148" s="192">
        <v>0</v>
      </c>
      <c r="J4148" s="192">
        <v>0</v>
      </c>
      <c r="K4148" s="192">
        <v>0</v>
      </c>
      <c r="L4148" s="192">
        <v>0</v>
      </c>
      <c r="M4148" s="192">
        <v>0</v>
      </c>
      <c r="N4148" s="192">
        <v>0</v>
      </c>
      <c r="O4148" s="192">
        <v>0</v>
      </c>
      <c r="P4148" s="192">
        <v>0</v>
      </c>
      <c r="Q4148" s="192">
        <v>0</v>
      </c>
      <c r="R4148" s="192">
        <v>0</v>
      </c>
    </row>
    <row r="4149" spans="1:18" ht="15" hidden="1">
      <c r="A4149" s="185" t="str">
        <f t="shared" si="147"/>
        <v>B</v>
      </c>
      <c r="B4149" s="189" t="s">
        <v>124</v>
      </c>
      <c r="C4149" s="189" t="s">
        <v>121</v>
      </c>
      <c r="D4149" s="190">
        <f t="shared" si="148"/>
        <v>0</v>
      </c>
      <c r="E4149" s="190">
        <f t="shared" si="148"/>
        <v>0</v>
      </c>
      <c r="F4149" s="190">
        <f t="shared" si="148"/>
        <v>0</v>
      </c>
      <c r="G4149" s="190">
        <f t="shared" si="148"/>
        <v>0</v>
      </c>
      <c r="H4149" s="190">
        <f t="shared" si="148"/>
        <v>0</v>
      </c>
      <c r="I4149" s="190">
        <v>0</v>
      </c>
      <c r="J4149" s="190">
        <v>0</v>
      </c>
      <c r="K4149" s="190">
        <v>0</v>
      </c>
      <c r="L4149" s="190">
        <v>0</v>
      </c>
      <c r="M4149" s="190">
        <v>0</v>
      </c>
      <c r="N4149" s="190">
        <v>0</v>
      </c>
      <c r="O4149" s="190">
        <v>0</v>
      </c>
      <c r="P4149" s="190">
        <v>0</v>
      </c>
      <c r="Q4149" s="190">
        <v>0</v>
      </c>
      <c r="R4149" s="190">
        <v>0</v>
      </c>
    </row>
    <row r="4150" spans="1:18" ht="45.75" hidden="1" thickBot="1">
      <c r="A4150" s="185" t="str">
        <f t="shared" si="147"/>
        <v>B</v>
      </c>
      <c r="B4150" s="186" t="s">
        <v>2056</v>
      </c>
      <c r="C4150" s="187" t="s">
        <v>2057</v>
      </c>
      <c r="D4150" s="188">
        <f t="shared" si="148"/>
        <v>0</v>
      </c>
      <c r="E4150" s="188">
        <f t="shared" si="148"/>
        <v>0</v>
      </c>
      <c r="F4150" s="188">
        <f t="shared" si="148"/>
        <v>0</v>
      </c>
      <c r="G4150" s="188">
        <f t="shared" si="148"/>
        <v>0</v>
      </c>
      <c r="H4150" s="188">
        <f t="shared" si="148"/>
        <v>0</v>
      </c>
      <c r="I4150" s="188">
        <v>0</v>
      </c>
      <c r="J4150" s="188">
        <v>0</v>
      </c>
      <c r="K4150" s="188">
        <v>0</v>
      </c>
      <c r="L4150" s="188">
        <v>0</v>
      </c>
      <c r="M4150" s="188">
        <v>0</v>
      </c>
      <c r="N4150" s="188">
        <v>0</v>
      </c>
      <c r="O4150" s="188">
        <v>0</v>
      </c>
      <c r="P4150" s="188">
        <v>0</v>
      </c>
      <c r="Q4150" s="188">
        <v>0</v>
      </c>
      <c r="R4150" s="188">
        <v>0</v>
      </c>
    </row>
    <row r="4151" spans="1:18" ht="15" hidden="1">
      <c r="A4151" s="185" t="str">
        <f t="shared" si="147"/>
        <v>B</v>
      </c>
      <c r="B4151" s="189" t="s">
        <v>124</v>
      </c>
      <c r="C4151" s="189" t="s">
        <v>96</v>
      </c>
      <c r="D4151" s="190">
        <f t="shared" si="148"/>
        <v>0</v>
      </c>
      <c r="E4151" s="190">
        <f t="shared" si="148"/>
        <v>0</v>
      </c>
      <c r="F4151" s="190">
        <f t="shared" si="148"/>
        <v>0</v>
      </c>
      <c r="G4151" s="190">
        <f t="shared" si="148"/>
        <v>0</v>
      </c>
      <c r="H4151" s="190">
        <f t="shared" si="148"/>
        <v>0</v>
      </c>
      <c r="I4151" s="190">
        <v>0</v>
      </c>
      <c r="J4151" s="190">
        <v>0</v>
      </c>
      <c r="K4151" s="190">
        <v>0</v>
      </c>
      <c r="L4151" s="190">
        <v>0</v>
      </c>
      <c r="M4151" s="190">
        <v>0</v>
      </c>
      <c r="N4151" s="190">
        <v>0</v>
      </c>
      <c r="O4151" s="190">
        <v>0</v>
      </c>
      <c r="P4151" s="190">
        <v>0</v>
      </c>
      <c r="Q4151" s="190">
        <v>0</v>
      </c>
      <c r="R4151" s="190">
        <v>0</v>
      </c>
    </row>
    <row r="4152" spans="1:18" ht="15" hidden="1">
      <c r="A4152" s="185" t="str">
        <f t="shared" si="147"/>
        <v>B</v>
      </c>
      <c r="B4152" s="191" t="s">
        <v>124</v>
      </c>
      <c r="C4152" s="191" t="s">
        <v>100</v>
      </c>
      <c r="D4152" s="192">
        <f t="shared" si="148"/>
        <v>0</v>
      </c>
      <c r="E4152" s="192">
        <f t="shared" si="148"/>
        <v>0</v>
      </c>
      <c r="F4152" s="192">
        <f t="shared" si="148"/>
        <v>0</v>
      </c>
      <c r="G4152" s="192">
        <f t="shared" si="148"/>
        <v>0</v>
      </c>
      <c r="H4152" s="192">
        <f t="shared" si="148"/>
        <v>0</v>
      </c>
      <c r="I4152" s="192">
        <v>0</v>
      </c>
      <c r="J4152" s="192">
        <v>0</v>
      </c>
      <c r="K4152" s="192">
        <v>0</v>
      </c>
      <c r="L4152" s="192">
        <v>0</v>
      </c>
      <c r="M4152" s="192">
        <v>0</v>
      </c>
      <c r="N4152" s="192">
        <v>0</v>
      </c>
      <c r="O4152" s="192">
        <v>0</v>
      </c>
      <c r="P4152" s="192">
        <v>0</v>
      </c>
      <c r="Q4152" s="192">
        <v>0</v>
      </c>
      <c r="R4152" s="192">
        <v>0</v>
      </c>
    </row>
    <row r="4153" spans="1:18" ht="45.75" hidden="1" thickBot="1">
      <c r="A4153" s="185" t="str">
        <f t="shared" si="147"/>
        <v>B</v>
      </c>
      <c r="B4153" s="186" t="s">
        <v>2058</v>
      </c>
      <c r="C4153" s="187" t="s">
        <v>2059</v>
      </c>
      <c r="D4153" s="188">
        <f t="shared" si="148"/>
        <v>0</v>
      </c>
      <c r="E4153" s="188">
        <f t="shared" si="148"/>
        <v>0</v>
      </c>
      <c r="F4153" s="188">
        <f t="shared" si="148"/>
        <v>0</v>
      </c>
      <c r="G4153" s="188">
        <f t="shared" si="148"/>
        <v>0</v>
      </c>
      <c r="H4153" s="188">
        <f t="shared" si="148"/>
        <v>0</v>
      </c>
      <c r="I4153" s="188">
        <v>0</v>
      </c>
      <c r="J4153" s="188">
        <v>0</v>
      </c>
      <c r="K4153" s="188">
        <v>0</v>
      </c>
      <c r="L4153" s="188">
        <v>0</v>
      </c>
      <c r="M4153" s="188">
        <v>0</v>
      </c>
      <c r="N4153" s="188">
        <v>0</v>
      </c>
      <c r="O4153" s="188">
        <v>0</v>
      </c>
      <c r="P4153" s="188">
        <v>0</v>
      </c>
      <c r="Q4153" s="188">
        <v>0</v>
      </c>
      <c r="R4153" s="188">
        <v>0</v>
      </c>
    </row>
    <row r="4154" spans="1:18" ht="15" hidden="1">
      <c r="A4154" s="185" t="str">
        <f t="shared" si="147"/>
        <v>B</v>
      </c>
      <c r="B4154" s="189" t="s">
        <v>124</v>
      </c>
      <c r="C4154" s="189" t="s">
        <v>96</v>
      </c>
      <c r="D4154" s="190">
        <f t="shared" si="148"/>
        <v>0</v>
      </c>
      <c r="E4154" s="190">
        <f t="shared" si="148"/>
        <v>0</v>
      </c>
      <c r="F4154" s="190">
        <f t="shared" si="148"/>
        <v>0</v>
      </c>
      <c r="G4154" s="190">
        <f t="shared" si="148"/>
        <v>0</v>
      </c>
      <c r="H4154" s="190">
        <f t="shared" si="148"/>
        <v>0</v>
      </c>
      <c r="I4154" s="190">
        <v>0</v>
      </c>
      <c r="J4154" s="190">
        <v>0</v>
      </c>
      <c r="K4154" s="190">
        <v>0</v>
      </c>
      <c r="L4154" s="190">
        <v>0</v>
      </c>
      <c r="M4154" s="190">
        <v>0</v>
      </c>
      <c r="N4154" s="190">
        <v>0</v>
      </c>
      <c r="O4154" s="190">
        <v>0</v>
      </c>
      <c r="P4154" s="190">
        <v>0</v>
      </c>
      <c r="Q4154" s="190">
        <v>0</v>
      </c>
      <c r="R4154" s="190">
        <v>0</v>
      </c>
    </row>
    <row r="4155" spans="1:18" ht="15" hidden="1">
      <c r="A4155" s="185" t="str">
        <f t="shared" si="147"/>
        <v>B</v>
      </c>
      <c r="B4155" s="191" t="s">
        <v>124</v>
      </c>
      <c r="C4155" s="191" t="s">
        <v>100</v>
      </c>
      <c r="D4155" s="192">
        <f t="shared" si="148"/>
        <v>0</v>
      </c>
      <c r="E4155" s="192">
        <f t="shared" si="148"/>
        <v>0</v>
      </c>
      <c r="F4155" s="192">
        <f t="shared" si="148"/>
        <v>0</v>
      </c>
      <c r="G4155" s="192">
        <f t="shared" si="148"/>
        <v>0</v>
      </c>
      <c r="H4155" s="192">
        <f t="shared" si="148"/>
        <v>0</v>
      </c>
      <c r="I4155" s="192">
        <v>0</v>
      </c>
      <c r="J4155" s="192">
        <v>0</v>
      </c>
      <c r="K4155" s="192">
        <v>0</v>
      </c>
      <c r="L4155" s="192">
        <v>0</v>
      </c>
      <c r="M4155" s="192">
        <v>0</v>
      </c>
      <c r="N4155" s="192">
        <v>0</v>
      </c>
      <c r="O4155" s="192">
        <v>0</v>
      </c>
      <c r="P4155" s="192">
        <v>0</v>
      </c>
      <c r="Q4155" s="192">
        <v>0</v>
      </c>
      <c r="R4155" s="192">
        <v>0</v>
      </c>
    </row>
    <row r="4156" spans="1:18" ht="15" hidden="1">
      <c r="A4156" s="185" t="str">
        <f t="shared" si="147"/>
        <v>B</v>
      </c>
      <c r="B4156" s="189" t="s">
        <v>124</v>
      </c>
      <c r="C4156" s="189" t="s">
        <v>121</v>
      </c>
      <c r="D4156" s="190">
        <f t="shared" si="148"/>
        <v>0</v>
      </c>
      <c r="E4156" s="190">
        <f t="shared" si="148"/>
        <v>0</v>
      </c>
      <c r="F4156" s="190">
        <f t="shared" si="148"/>
        <v>0</v>
      </c>
      <c r="G4156" s="190">
        <f t="shared" si="148"/>
        <v>0</v>
      </c>
      <c r="H4156" s="190">
        <f t="shared" si="148"/>
        <v>0</v>
      </c>
      <c r="I4156" s="190">
        <v>0</v>
      </c>
      <c r="J4156" s="190">
        <v>0</v>
      </c>
      <c r="K4156" s="190">
        <v>0</v>
      </c>
      <c r="L4156" s="190">
        <v>0</v>
      </c>
      <c r="M4156" s="190">
        <v>0</v>
      </c>
      <c r="N4156" s="190">
        <v>0</v>
      </c>
      <c r="O4156" s="190">
        <v>0</v>
      </c>
      <c r="P4156" s="190">
        <v>0</v>
      </c>
      <c r="Q4156" s="190">
        <v>0</v>
      </c>
      <c r="R4156" s="190">
        <v>0</v>
      </c>
    </row>
    <row r="4157" spans="1:18" ht="30.75" hidden="1" thickBot="1">
      <c r="A4157" s="185" t="str">
        <f t="shared" si="147"/>
        <v>B</v>
      </c>
      <c r="B4157" s="186" t="s">
        <v>2060</v>
      </c>
      <c r="C4157" s="187" t="s">
        <v>2061</v>
      </c>
      <c r="D4157" s="188">
        <f t="shared" si="148"/>
        <v>0</v>
      </c>
      <c r="E4157" s="188">
        <f t="shared" si="148"/>
        <v>0</v>
      </c>
      <c r="F4157" s="188">
        <f t="shared" si="148"/>
        <v>0</v>
      </c>
      <c r="G4157" s="188">
        <f t="shared" si="148"/>
        <v>0</v>
      </c>
      <c r="H4157" s="188">
        <f t="shared" si="148"/>
        <v>0</v>
      </c>
      <c r="I4157" s="188">
        <v>0</v>
      </c>
      <c r="J4157" s="188">
        <v>0</v>
      </c>
      <c r="K4157" s="188">
        <v>0</v>
      </c>
      <c r="L4157" s="188">
        <v>0</v>
      </c>
      <c r="M4157" s="188">
        <v>0</v>
      </c>
      <c r="N4157" s="188">
        <v>0</v>
      </c>
      <c r="O4157" s="188">
        <v>0</v>
      </c>
      <c r="P4157" s="188">
        <v>0</v>
      </c>
      <c r="Q4157" s="188">
        <v>0</v>
      </c>
      <c r="R4157" s="188">
        <v>0</v>
      </c>
    </row>
    <row r="4158" spans="1:18" ht="15" hidden="1">
      <c r="A4158" s="185" t="str">
        <f t="shared" si="147"/>
        <v>B</v>
      </c>
      <c r="B4158" s="189" t="s">
        <v>124</v>
      </c>
      <c r="C4158" s="189" t="s">
        <v>96</v>
      </c>
      <c r="D4158" s="190">
        <f t="shared" si="148"/>
        <v>0</v>
      </c>
      <c r="E4158" s="190">
        <f t="shared" si="148"/>
        <v>0</v>
      </c>
      <c r="F4158" s="190">
        <f t="shared" si="148"/>
        <v>0</v>
      </c>
      <c r="G4158" s="190">
        <f t="shared" si="148"/>
        <v>0</v>
      </c>
      <c r="H4158" s="190">
        <f t="shared" si="148"/>
        <v>0</v>
      </c>
      <c r="I4158" s="190">
        <v>0</v>
      </c>
      <c r="J4158" s="190">
        <v>0</v>
      </c>
      <c r="K4158" s="190">
        <v>0</v>
      </c>
      <c r="L4158" s="190">
        <v>0</v>
      </c>
      <c r="M4158" s="190">
        <v>0</v>
      </c>
      <c r="N4158" s="190">
        <v>0</v>
      </c>
      <c r="O4158" s="190">
        <v>0</v>
      </c>
      <c r="P4158" s="190">
        <v>0</v>
      </c>
      <c r="Q4158" s="190">
        <v>0</v>
      </c>
      <c r="R4158" s="190">
        <v>0</v>
      </c>
    </row>
    <row r="4159" spans="1:18" ht="15" hidden="1">
      <c r="A4159" s="185" t="str">
        <f t="shared" si="147"/>
        <v>B</v>
      </c>
      <c r="B4159" s="191" t="s">
        <v>124</v>
      </c>
      <c r="C4159" s="191" t="s">
        <v>100</v>
      </c>
      <c r="D4159" s="192">
        <f t="shared" si="148"/>
        <v>0</v>
      </c>
      <c r="E4159" s="192">
        <f t="shared" si="148"/>
        <v>0</v>
      </c>
      <c r="F4159" s="192">
        <f t="shared" si="148"/>
        <v>0</v>
      </c>
      <c r="G4159" s="192">
        <f t="shared" si="148"/>
        <v>0</v>
      </c>
      <c r="H4159" s="192">
        <f t="shared" si="148"/>
        <v>0</v>
      </c>
      <c r="I4159" s="192">
        <v>0</v>
      </c>
      <c r="J4159" s="192">
        <v>0</v>
      </c>
      <c r="K4159" s="192">
        <v>0</v>
      </c>
      <c r="L4159" s="192">
        <v>0</v>
      </c>
      <c r="M4159" s="192">
        <v>0</v>
      </c>
      <c r="N4159" s="192">
        <v>0</v>
      </c>
      <c r="O4159" s="192">
        <v>0</v>
      </c>
      <c r="P4159" s="192">
        <v>0</v>
      </c>
      <c r="Q4159" s="192">
        <v>0</v>
      </c>
      <c r="R4159" s="192">
        <v>0</v>
      </c>
    </row>
    <row r="4160" spans="1:18" ht="45.75" hidden="1" thickBot="1">
      <c r="A4160" s="185" t="str">
        <f t="shared" si="147"/>
        <v>B</v>
      </c>
      <c r="B4160" s="186" t="s">
        <v>2062</v>
      </c>
      <c r="C4160" s="187" t="s">
        <v>2063</v>
      </c>
      <c r="D4160" s="188">
        <f t="shared" si="148"/>
        <v>0</v>
      </c>
      <c r="E4160" s="188">
        <f t="shared" si="148"/>
        <v>0</v>
      </c>
      <c r="F4160" s="188">
        <f t="shared" si="148"/>
        <v>0</v>
      </c>
      <c r="G4160" s="188">
        <f t="shared" si="148"/>
        <v>0</v>
      </c>
      <c r="H4160" s="188">
        <f t="shared" si="148"/>
        <v>0</v>
      </c>
      <c r="I4160" s="188">
        <v>0</v>
      </c>
      <c r="J4160" s="188">
        <v>0</v>
      </c>
      <c r="K4160" s="188">
        <v>0</v>
      </c>
      <c r="L4160" s="188">
        <v>0</v>
      </c>
      <c r="M4160" s="188">
        <v>0</v>
      </c>
      <c r="N4160" s="188">
        <v>0</v>
      </c>
      <c r="O4160" s="188">
        <v>0</v>
      </c>
      <c r="P4160" s="188">
        <v>0</v>
      </c>
      <c r="Q4160" s="188">
        <v>0</v>
      </c>
      <c r="R4160" s="188">
        <v>0</v>
      </c>
    </row>
    <row r="4161" spans="1:18" ht="15" hidden="1">
      <c r="A4161" s="185" t="str">
        <f t="shared" si="147"/>
        <v>B</v>
      </c>
      <c r="B4161" s="189" t="s">
        <v>124</v>
      </c>
      <c r="C4161" s="189" t="s">
        <v>96</v>
      </c>
      <c r="D4161" s="190">
        <f t="shared" si="148"/>
        <v>0</v>
      </c>
      <c r="E4161" s="190">
        <f t="shared" si="148"/>
        <v>0</v>
      </c>
      <c r="F4161" s="190">
        <f t="shared" si="148"/>
        <v>0</v>
      </c>
      <c r="G4161" s="190">
        <f t="shared" si="148"/>
        <v>0</v>
      </c>
      <c r="H4161" s="190">
        <f t="shared" si="148"/>
        <v>0</v>
      </c>
      <c r="I4161" s="190">
        <v>0</v>
      </c>
      <c r="J4161" s="190">
        <v>0</v>
      </c>
      <c r="K4161" s="190">
        <v>0</v>
      </c>
      <c r="L4161" s="190">
        <v>0</v>
      </c>
      <c r="M4161" s="190">
        <v>0</v>
      </c>
      <c r="N4161" s="190">
        <v>0</v>
      </c>
      <c r="O4161" s="190">
        <v>0</v>
      </c>
      <c r="P4161" s="190">
        <v>0</v>
      </c>
      <c r="Q4161" s="190">
        <v>0</v>
      </c>
      <c r="R4161" s="190">
        <v>0</v>
      </c>
    </row>
    <row r="4162" spans="1:18" ht="15" hidden="1">
      <c r="A4162" s="185" t="str">
        <f t="shared" si="147"/>
        <v>B</v>
      </c>
      <c r="B4162" s="191" t="s">
        <v>124</v>
      </c>
      <c r="C4162" s="191" t="s">
        <v>100</v>
      </c>
      <c r="D4162" s="192">
        <f t="shared" si="148"/>
        <v>0</v>
      </c>
      <c r="E4162" s="192">
        <f t="shared" si="148"/>
        <v>0</v>
      </c>
      <c r="F4162" s="192">
        <f t="shared" si="148"/>
        <v>0</v>
      </c>
      <c r="G4162" s="192">
        <f t="shared" si="148"/>
        <v>0</v>
      </c>
      <c r="H4162" s="192">
        <f t="shared" si="148"/>
        <v>0</v>
      </c>
      <c r="I4162" s="192">
        <v>0</v>
      </c>
      <c r="J4162" s="192">
        <v>0</v>
      </c>
      <c r="K4162" s="192">
        <v>0</v>
      </c>
      <c r="L4162" s="192">
        <v>0</v>
      </c>
      <c r="M4162" s="192">
        <v>0</v>
      </c>
      <c r="N4162" s="192">
        <v>0</v>
      </c>
      <c r="O4162" s="192">
        <v>0</v>
      </c>
      <c r="P4162" s="192">
        <v>0</v>
      </c>
      <c r="Q4162" s="192">
        <v>0</v>
      </c>
      <c r="R4162" s="192">
        <v>0</v>
      </c>
    </row>
    <row r="4163" spans="1:18" ht="30.75" hidden="1" thickBot="1">
      <c r="A4163" s="185" t="str">
        <f t="shared" si="147"/>
        <v>B</v>
      </c>
      <c r="B4163" s="186" t="s">
        <v>2064</v>
      </c>
      <c r="C4163" s="187" t="s">
        <v>2065</v>
      </c>
      <c r="D4163" s="188">
        <f t="shared" si="148"/>
        <v>0</v>
      </c>
      <c r="E4163" s="188">
        <f t="shared" si="148"/>
        <v>0</v>
      </c>
      <c r="F4163" s="188">
        <f t="shared" si="148"/>
        <v>0</v>
      </c>
      <c r="G4163" s="188">
        <f t="shared" si="148"/>
        <v>0</v>
      </c>
      <c r="H4163" s="188">
        <f t="shared" si="148"/>
        <v>0</v>
      </c>
      <c r="I4163" s="188">
        <v>0</v>
      </c>
      <c r="J4163" s="188">
        <v>0</v>
      </c>
      <c r="K4163" s="188">
        <v>0</v>
      </c>
      <c r="L4163" s="188">
        <v>0</v>
      </c>
      <c r="M4163" s="188">
        <v>0</v>
      </c>
      <c r="N4163" s="188">
        <v>0</v>
      </c>
      <c r="O4163" s="188">
        <v>0</v>
      </c>
      <c r="P4163" s="188">
        <v>0</v>
      </c>
      <c r="Q4163" s="188">
        <v>0</v>
      </c>
      <c r="R4163" s="188">
        <v>0</v>
      </c>
    </row>
    <row r="4164" spans="1:18" ht="15" hidden="1">
      <c r="A4164" s="185" t="str">
        <f t="shared" si="147"/>
        <v>B</v>
      </c>
      <c r="B4164" s="189" t="s">
        <v>124</v>
      </c>
      <c r="C4164" s="189" t="s">
        <v>96</v>
      </c>
      <c r="D4164" s="190">
        <f t="shared" si="148"/>
        <v>0</v>
      </c>
      <c r="E4164" s="190">
        <f t="shared" si="148"/>
        <v>0</v>
      </c>
      <c r="F4164" s="190">
        <f t="shared" si="148"/>
        <v>0</v>
      </c>
      <c r="G4164" s="190">
        <f t="shared" si="148"/>
        <v>0</v>
      </c>
      <c r="H4164" s="190">
        <f t="shared" si="148"/>
        <v>0</v>
      </c>
      <c r="I4164" s="190">
        <v>0</v>
      </c>
      <c r="J4164" s="190">
        <v>0</v>
      </c>
      <c r="K4164" s="190">
        <v>0</v>
      </c>
      <c r="L4164" s="190">
        <v>0</v>
      </c>
      <c r="M4164" s="190">
        <v>0</v>
      </c>
      <c r="N4164" s="190">
        <v>0</v>
      </c>
      <c r="O4164" s="190">
        <v>0</v>
      </c>
      <c r="P4164" s="190">
        <v>0</v>
      </c>
      <c r="Q4164" s="190">
        <v>0</v>
      </c>
      <c r="R4164" s="190">
        <v>0</v>
      </c>
    </row>
    <row r="4165" spans="1:18" ht="15" hidden="1">
      <c r="A4165" s="185" t="str">
        <f t="shared" si="147"/>
        <v>B</v>
      </c>
      <c r="B4165" s="191" t="s">
        <v>124</v>
      </c>
      <c r="C4165" s="191" t="s">
        <v>100</v>
      </c>
      <c r="D4165" s="192">
        <f t="shared" si="148"/>
        <v>0</v>
      </c>
      <c r="E4165" s="192">
        <f t="shared" si="148"/>
        <v>0</v>
      </c>
      <c r="F4165" s="192">
        <f t="shared" si="148"/>
        <v>0</v>
      </c>
      <c r="G4165" s="192">
        <f t="shared" si="148"/>
        <v>0</v>
      </c>
      <c r="H4165" s="192">
        <f t="shared" si="148"/>
        <v>0</v>
      </c>
      <c r="I4165" s="192">
        <v>0</v>
      </c>
      <c r="J4165" s="192">
        <v>0</v>
      </c>
      <c r="K4165" s="192">
        <v>0</v>
      </c>
      <c r="L4165" s="192">
        <v>0</v>
      </c>
      <c r="M4165" s="192">
        <v>0</v>
      </c>
      <c r="N4165" s="192">
        <v>0</v>
      </c>
      <c r="O4165" s="192">
        <v>0</v>
      </c>
      <c r="P4165" s="192">
        <v>0</v>
      </c>
      <c r="Q4165" s="192">
        <v>0</v>
      </c>
      <c r="R4165" s="192">
        <v>0</v>
      </c>
    </row>
    <row r="4166" spans="1:18" ht="30.75" hidden="1" thickBot="1">
      <c r="A4166" s="185" t="str">
        <f t="shared" si="147"/>
        <v>B</v>
      </c>
      <c r="B4166" s="186" t="s">
        <v>2066</v>
      </c>
      <c r="C4166" s="187" t="s">
        <v>2067</v>
      </c>
      <c r="D4166" s="188">
        <f t="shared" si="148"/>
        <v>0</v>
      </c>
      <c r="E4166" s="188">
        <f t="shared" si="148"/>
        <v>0</v>
      </c>
      <c r="F4166" s="188">
        <f t="shared" si="148"/>
        <v>0</v>
      </c>
      <c r="G4166" s="188">
        <f t="shared" si="148"/>
        <v>0</v>
      </c>
      <c r="H4166" s="188">
        <f t="shared" si="148"/>
        <v>0</v>
      </c>
      <c r="I4166" s="188">
        <v>0</v>
      </c>
      <c r="J4166" s="188">
        <v>0</v>
      </c>
      <c r="K4166" s="188">
        <v>0</v>
      </c>
      <c r="L4166" s="188">
        <v>0</v>
      </c>
      <c r="M4166" s="188">
        <v>0</v>
      </c>
      <c r="N4166" s="188">
        <v>0</v>
      </c>
      <c r="O4166" s="188">
        <v>0</v>
      </c>
      <c r="P4166" s="188">
        <v>0</v>
      </c>
      <c r="Q4166" s="188">
        <v>0</v>
      </c>
      <c r="R4166" s="188">
        <v>0</v>
      </c>
    </row>
    <row r="4167" spans="1:18" ht="15" hidden="1">
      <c r="A4167" s="185" t="str">
        <f t="shared" ref="A4167:A4230" si="149">(IF(OR(D4167&lt;&gt;0,E4167&lt;&gt;0,F4167&lt;&gt;0,G4167&lt;&gt;0,H4167&lt;&gt;0),"A","B"))</f>
        <v>B</v>
      </c>
      <c r="B4167" s="189" t="s">
        <v>124</v>
      </c>
      <c r="C4167" s="189" t="s">
        <v>96</v>
      </c>
      <c r="D4167" s="190">
        <f t="shared" si="148"/>
        <v>0</v>
      </c>
      <c r="E4167" s="190">
        <f t="shared" si="148"/>
        <v>0</v>
      </c>
      <c r="F4167" s="190">
        <f t="shared" si="148"/>
        <v>0</v>
      </c>
      <c r="G4167" s="190">
        <f t="shared" si="148"/>
        <v>0</v>
      </c>
      <c r="H4167" s="190">
        <f t="shared" si="148"/>
        <v>0</v>
      </c>
      <c r="I4167" s="190">
        <v>0</v>
      </c>
      <c r="J4167" s="190">
        <v>0</v>
      </c>
      <c r="K4167" s="190">
        <v>0</v>
      </c>
      <c r="L4167" s="190">
        <v>0</v>
      </c>
      <c r="M4167" s="190">
        <v>0</v>
      </c>
      <c r="N4167" s="190">
        <v>0</v>
      </c>
      <c r="O4167" s="190">
        <v>0</v>
      </c>
      <c r="P4167" s="190">
        <v>0</v>
      </c>
      <c r="Q4167" s="190">
        <v>0</v>
      </c>
      <c r="R4167" s="190">
        <v>0</v>
      </c>
    </row>
    <row r="4168" spans="1:18" ht="15" hidden="1">
      <c r="A4168" s="185" t="str">
        <f t="shared" si="149"/>
        <v>B</v>
      </c>
      <c r="B4168" s="191" t="s">
        <v>124</v>
      </c>
      <c r="C4168" s="191" t="s">
        <v>100</v>
      </c>
      <c r="D4168" s="192">
        <f t="shared" si="148"/>
        <v>0</v>
      </c>
      <c r="E4168" s="192">
        <f t="shared" si="148"/>
        <v>0</v>
      </c>
      <c r="F4168" s="192">
        <f t="shared" si="148"/>
        <v>0</v>
      </c>
      <c r="G4168" s="192">
        <f t="shared" si="148"/>
        <v>0</v>
      </c>
      <c r="H4168" s="192">
        <f t="shared" si="148"/>
        <v>0</v>
      </c>
      <c r="I4168" s="192">
        <v>0</v>
      </c>
      <c r="J4168" s="192">
        <v>0</v>
      </c>
      <c r="K4168" s="192">
        <v>0</v>
      </c>
      <c r="L4168" s="192">
        <v>0</v>
      </c>
      <c r="M4168" s="192">
        <v>0</v>
      </c>
      <c r="N4168" s="192">
        <v>0</v>
      </c>
      <c r="O4168" s="192">
        <v>0</v>
      </c>
      <c r="P4168" s="192">
        <v>0</v>
      </c>
      <c r="Q4168" s="192">
        <v>0</v>
      </c>
      <c r="R4168" s="192">
        <v>0</v>
      </c>
    </row>
    <row r="4169" spans="1:18" ht="30.75" hidden="1" thickBot="1">
      <c r="A4169" s="185" t="str">
        <f t="shared" si="149"/>
        <v>B</v>
      </c>
      <c r="B4169" s="186" t="s">
        <v>2068</v>
      </c>
      <c r="C4169" s="187" t="s">
        <v>2069</v>
      </c>
      <c r="D4169" s="188">
        <f t="shared" si="148"/>
        <v>0</v>
      </c>
      <c r="E4169" s="188">
        <f t="shared" si="148"/>
        <v>0</v>
      </c>
      <c r="F4169" s="188">
        <f t="shared" si="148"/>
        <v>0</v>
      </c>
      <c r="G4169" s="188">
        <f t="shared" si="148"/>
        <v>0</v>
      </c>
      <c r="H4169" s="188">
        <f t="shared" si="148"/>
        <v>0</v>
      </c>
      <c r="I4169" s="188">
        <v>0</v>
      </c>
      <c r="J4169" s="188">
        <v>0</v>
      </c>
      <c r="K4169" s="188">
        <v>0</v>
      </c>
      <c r="L4169" s="188">
        <v>0</v>
      </c>
      <c r="M4169" s="188">
        <v>0</v>
      </c>
      <c r="N4169" s="188">
        <v>0</v>
      </c>
      <c r="O4169" s="188">
        <v>0</v>
      </c>
      <c r="P4169" s="188">
        <v>0</v>
      </c>
      <c r="Q4169" s="188">
        <v>0</v>
      </c>
      <c r="R4169" s="188">
        <v>0</v>
      </c>
    </row>
    <row r="4170" spans="1:18" ht="15" hidden="1">
      <c r="A4170" s="185" t="str">
        <f t="shared" si="149"/>
        <v>B</v>
      </c>
      <c r="B4170" s="189" t="s">
        <v>124</v>
      </c>
      <c r="C4170" s="189" t="s">
        <v>96</v>
      </c>
      <c r="D4170" s="190">
        <f t="shared" si="148"/>
        <v>0</v>
      </c>
      <c r="E4170" s="190">
        <f t="shared" si="148"/>
        <v>0</v>
      </c>
      <c r="F4170" s="190">
        <f t="shared" si="148"/>
        <v>0</v>
      </c>
      <c r="G4170" s="190">
        <f t="shared" si="148"/>
        <v>0</v>
      </c>
      <c r="H4170" s="190">
        <f t="shared" si="148"/>
        <v>0</v>
      </c>
      <c r="I4170" s="190">
        <v>0</v>
      </c>
      <c r="J4170" s="190">
        <v>0</v>
      </c>
      <c r="K4170" s="190">
        <v>0</v>
      </c>
      <c r="L4170" s="190">
        <v>0</v>
      </c>
      <c r="M4170" s="190">
        <v>0</v>
      </c>
      <c r="N4170" s="190">
        <v>0</v>
      </c>
      <c r="O4170" s="190">
        <v>0</v>
      </c>
      <c r="P4170" s="190">
        <v>0</v>
      </c>
      <c r="Q4170" s="190">
        <v>0</v>
      </c>
      <c r="R4170" s="190">
        <v>0</v>
      </c>
    </row>
    <row r="4171" spans="1:18" ht="15" hidden="1">
      <c r="A4171" s="185" t="str">
        <f t="shared" si="149"/>
        <v>B</v>
      </c>
      <c r="B4171" s="191" t="s">
        <v>124</v>
      </c>
      <c r="C4171" s="191" t="s">
        <v>100</v>
      </c>
      <c r="D4171" s="192">
        <f t="shared" si="148"/>
        <v>0</v>
      </c>
      <c r="E4171" s="192">
        <f t="shared" si="148"/>
        <v>0</v>
      </c>
      <c r="F4171" s="192">
        <f t="shared" si="148"/>
        <v>0</v>
      </c>
      <c r="G4171" s="192">
        <f t="shared" si="148"/>
        <v>0</v>
      </c>
      <c r="H4171" s="192">
        <f t="shared" si="148"/>
        <v>0</v>
      </c>
      <c r="I4171" s="192">
        <v>0</v>
      </c>
      <c r="J4171" s="192">
        <v>0</v>
      </c>
      <c r="K4171" s="192">
        <v>0</v>
      </c>
      <c r="L4171" s="192">
        <v>0</v>
      </c>
      <c r="M4171" s="192">
        <v>0</v>
      </c>
      <c r="N4171" s="192">
        <v>0</v>
      </c>
      <c r="O4171" s="192">
        <v>0</v>
      </c>
      <c r="P4171" s="192">
        <v>0</v>
      </c>
      <c r="Q4171" s="192">
        <v>0</v>
      </c>
      <c r="R4171" s="192">
        <v>0</v>
      </c>
    </row>
    <row r="4172" spans="1:18" ht="30.75" hidden="1" thickBot="1">
      <c r="A4172" s="185" t="str">
        <f t="shared" si="149"/>
        <v>B</v>
      </c>
      <c r="B4172" s="186" t="s">
        <v>2070</v>
      </c>
      <c r="C4172" s="187" t="s">
        <v>2071</v>
      </c>
      <c r="D4172" s="188">
        <f t="shared" si="148"/>
        <v>0</v>
      </c>
      <c r="E4172" s="188">
        <f t="shared" si="148"/>
        <v>0</v>
      </c>
      <c r="F4172" s="188">
        <f t="shared" si="148"/>
        <v>0</v>
      </c>
      <c r="G4172" s="188">
        <f t="shared" si="148"/>
        <v>0</v>
      </c>
      <c r="H4172" s="188">
        <f t="shared" si="148"/>
        <v>0</v>
      </c>
      <c r="I4172" s="188">
        <v>0</v>
      </c>
      <c r="J4172" s="188">
        <v>0</v>
      </c>
      <c r="K4172" s="188">
        <v>0</v>
      </c>
      <c r="L4172" s="188">
        <v>0</v>
      </c>
      <c r="M4172" s="188">
        <v>0</v>
      </c>
      <c r="N4172" s="188">
        <v>0</v>
      </c>
      <c r="O4172" s="188">
        <v>0</v>
      </c>
      <c r="P4172" s="188">
        <v>0</v>
      </c>
      <c r="Q4172" s="188">
        <v>0</v>
      </c>
      <c r="R4172" s="188">
        <v>0</v>
      </c>
    </row>
    <row r="4173" spans="1:18" ht="15" hidden="1">
      <c r="A4173" s="185" t="str">
        <f t="shared" si="149"/>
        <v>B</v>
      </c>
      <c r="B4173" s="189" t="s">
        <v>124</v>
      </c>
      <c r="C4173" s="189" t="s">
        <v>96</v>
      </c>
      <c r="D4173" s="190">
        <f t="shared" si="148"/>
        <v>0</v>
      </c>
      <c r="E4173" s="190">
        <f t="shared" si="148"/>
        <v>0</v>
      </c>
      <c r="F4173" s="190">
        <f t="shared" si="148"/>
        <v>0</v>
      </c>
      <c r="G4173" s="190">
        <f t="shared" si="148"/>
        <v>0</v>
      </c>
      <c r="H4173" s="190">
        <f t="shared" si="148"/>
        <v>0</v>
      </c>
      <c r="I4173" s="190">
        <v>0</v>
      </c>
      <c r="J4173" s="190">
        <v>0</v>
      </c>
      <c r="K4173" s="190">
        <v>0</v>
      </c>
      <c r="L4173" s="190">
        <v>0</v>
      </c>
      <c r="M4173" s="190">
        <v>0</v>
      </c>
      <c r="N4173" s="190">
        <v>0</v>
      </c>
      <c r="O4173" s="190">
        <v>0</v>
      </c>
      <c r="P4173" s="190">
        <v>0</v>
      </c>
      <c r="Q4173" s="190">
        <v>0</v>
      </c>
      <c r="R4173" s="190">
        <v>0</v>
      </c>
    </row>
    <row r="4174" spans="1:18" ht="15" hidden="1">
      <c r="A4174" s="185" t="str">
        <f t="shared" si="149"/>
        <v>B</v>
      </c>
      <c r="B4174" s="191" t="s">
        <v>124</v>
      </c>
      <c r="C4174" s="191" t="s">
        <v>100</v>
      </c>
      <c r="D4174" s="192">
        <f t="shared" si="148"/>
        <v>0</v>
      </c>
      <c r="E4174" s="192">
        <f t="shared" si="148"/>
        <v>0</v>
      </c>
      <c r="F4174" s="192">
        <f t="shared" si="148"/>
        <v>0</v>
      </c>
      <c r="G4174" s="192">
        <f t="shared" si="148"/>
        <v>0</v>
      </c>
      <c r="H4174" s="192">
        <f t="shared" si="148"/>
        <v>0</v>
      </c>
      <c r="I4174" s="192">
        <v>0</v>
      </c>
      <c r="J4174" s="192">
        <v>0</v>
      </c>
      <c r="K4174" s="192">
        <v>0</v>
      </c>
      <c r="L4174" s="192">
        <v>0</v>
      </c>
      <c r="M4174" s="192">
        <v>0</v>
      </c>
      <c r="N4174" s="192">
        <v>0</v>
      </c>
      <c r="O4174" s="192">
        <v>0</v>
      </c>
      <c r="P4174" s="192">
        <v>0</v>
      </c>
      <c r="Q4174" s="192">
        <v>0</v>
      </c>
      <c r="R4174" s="192">
        <v>0</v>
      </c>
    </row>
    <row r="4175" spans="1:18" ht="45.75" hidden="1" thickBot="1">
      <c r="A4175" s="185" t="str">
        <f t="shared" si="149"/>
        <v>B</v>
      </c>
      <c r="B4175" s="186" t="s">
        <v>2072</v>
      </c>
      <c r="C4175" s="187" t="s">
        <v>2073</v>
      </c>
      <c r="D4175" s="188">
        <f t="shared" si="148"/>
        <v>0</v>
      </c>
      <c r="E4175" s="188">
        <f t="shared" si="148"/>
        <v>0</v>
      </c>
      <c r="F4175" s="188">
        <f t="shared" si="148"/>
        <v>0</v>
      </c>
      <c r="G4175" s="188">
        <f t="shared" si="148"/>
        <v>0</v>
      </c>
      <c r="H4175" s="188">
        <f t="shared" si="148"/>
        <v>0</v>
      </c>
      <c r="I4175" s="188">
        <v>0</v>
      </c>
      <c r="J4175" s="188">
        <v>0</v>
      </c>
      <c r="K4175" s="188">
        <v>0</v>
      </c>
      <c r="L4175" s="188">
        <v>0</v>
      </c>
      <c r="M4175" s="188">
        <v>0</v>
      </c>
      <c r="N4175" s="188">
        <v>0</v>
      </c>
      <c r="O4175" s="188">
        <v>0</v>
      </c>
      <c r="P4175" s="188">
        <v>0</v>
      </c>
      <c r="Q4175" s="188">
        <v>0</v>
      </c>
      <c r="R4175" s="188">
        <v>0</v>
      </c>
    </row>
    <row r="4176" spans="1:18" ht="15" hidden="1">
      <c r="A4176" s="185" t="str">
        <f t="shared" si="149"/>
        <v>B</v>
      </c>
      <c r="B4176" s="189" t="s">
        <v>124</v>
      </c>
      <c r="C4176" s="189" t="s">
        <v>96</v>
      </c>
      <c r="D4176" s="190">
        <f t="shared" si="148"/>
        <v>0</v>
      </c>
      <c r="E4176" s="190">
        <f t="shared" si="148"/>
        <v>0</v>
      </c>
      <c r="F4176" s="190">
        <f t="shared" si="148"/>
        <v>0</v>
      </c>
      <c r="G4176" s="190">
        <f t="shared" si="148"/>
        <v>0</v>
      </c>
      <c r="H4176" s="190">
        <f t="shared" si="148"/>
        <v>0</v>
      </c>
      <c r="I4176" s="190">
        <v>0</v>
      </c>
      <c r="J4176" s="190">
        <v>0</v>
      </c>
      <c r="K4176" s="190">
        <v>0</v>
      </c>
      <c r="L4176" s="190">
        <v>0</v>
      </c>
      <c r="M4176" s="190">
        <v>0</v>
      </c>
      <c r="N4176" s="190">
        <v>0</v>
      </c>
      <c r="O4176" s="190">
        <v>0</v>
      </c>
      <c r="P4176" s="190">
        <v>0</v>
      </c>
      <c r="Q4176" s="190">
        <v>0</v>
      </c>
      <c r="R4176" s="190">
        <v>0</v>
      </c>
    </row>
    <row r="4177" spans="1:18" ht="15" hidden="1">
      <c r="A4177" s="185" t="str">
        <f t="shared" si="149"/>
        <v>B</v>
      </c>
      <c r="B4177" s="191" t="s">
        <v>124</v>
      </c>
      <c r="C4177" s="191" t="s">
        <v>100</v>
      </c>
      <c r="D4177" s="192">
        <f t="shared" ref="D4177:H4240" si="150">I4177+N4177</f>
        <v>0</v>
      </c>
      <c r="E4177" s="192">
        <f t="shared" si="150"/>
        <v>0</v>
      </c>
      <c r="F4177" s="192">
        <f t="shared" si="150"/>
        <v>0</v>
      </c>
      <c r="G4177" s="192">
        <f t="shared" si="150"/>
        <v>0</v>
      </c>
      <c r="H4177" s="192">
        <f t="shared" si="150"/>
        <v>0</v>
      </c>
      <c r="I4177" s="192">
        <v>0</v>
      </c>
      <c r="J4177" s="192">
        <v>0</v>
      </c>
      <c r="K4177" s="192">
        <v>0</v>
      </c>
      <c r="L4177" s="192">
        <v>0</v>
      </c>
      <c r="M4177" s="192">
        <v>0</v>
      </c>
      <c r="N4177" s="192">
        <v>0</v>
      </c>
      <c r="O4177" s="192">
        <v>0</v>
      </c>
      <c r="P4177" s="192">
        <v>0</v>
      </c>
      <c r="Q4177" s="192">
        <v>0</v>
      </c>
      <c r="R4177" s="192">
        <v>0</v>
      </c>
    </row>
    <row r="4178" spans="1:18" ht="15" hidden="1">
      <c r="A4178" s="185" t="str">
        <f t="shared" si="149"/>
        <v>B</v>
      </c>
      <c r="B4178" s="189" t="s">
        <v>124</v>
      </c>
      <c r="C4178" s="189" t="s">
        <v>121</v>
      </c>
      <c r="D4178" s="190">
        <f t="shared" si="150"/>
        <v>0</v>
      </c>
      <c r="E4178" s="190">
        <f t="shared" si="150"/>
        <v>0</v>
      </c>
      <c r="F4178" s="190">
        <f t="shared" si="150"/>
        <v>0</v>
      </c>
      <c r="G4178" s="190">
        <f t="shared" si="150"/>
        <v>0</v>
      </c>
      <c r="H4178" s="190">
        <f t="shared" si="150"/>
        <v>0</v>
      </c>
      <c r="I4178" s="190">
        <v>0</v>
      </c>
      <c r="J4178" s="190">
        <v>0</v>
      </c>
      <c r="K4178" s="190">
        <v>0</v>
      </c>
      <c r="L4178" s="190">
        <v>0</v>
      </c>
      <c r="M4178" s="190">
        <v>0</v>
      </c>
      <c r="N4178" s="190">
        <v>0</v>
      </c>
      <c r="O4178" s="190">
        <v>0</v>
      </c>
      <c r="P4178" s="190">
        <v>0</v>
      </c>
      <c r="Q4178" s="190">
        <v>0</v>
      </c>
      <c r="R4178" s="190">
        <v>0</v>
      </c>
    </row>
    <row r="4179" spans="1:18" ht="30.75" hidden="1" thickBot="1">
      <c r="A4179" s="185" t="str">
        <f t="shared" si="149"/>
        <v>B</v>
      </c>
      <c r="B4179" s="186" t="s">
        <v>2074</v>
      </c>
      <c r="C4179" s="187" t="s">
        <v>2075</v>
      </c>
      <c r="D4179" s="188">
        <f t="shared" si="150"/>
        <v>0</v>
      </c>
      <c r="E4179" s="188">
        <f t="shared" si="150"/>
        <v>0</v>
      </c>
      <c r="F4179" s="188">
        <f t="shared" si="150"/>
        <v>0</v>
      </c>
      <c r="G4179" s="188">
        <f t="shared" si="150"/>
        <v>0</v>
      </c>
      <c r="H4179" s="188">
        <f t="shared" si="150"/>
        <v>0</v>
      </c>
      <c r="I4179" s="188">
        <v>0</v>
      </c>
      <c r="J4179" s="188">
        <v>0</v>
      </c>
      <c r="K4179" s="188">
        <v>0</v>
      </c>
      <c r="L4179" s="188">
        <v>0</v>
      </c>
      <c r="M4179" s="188">
        <v>0</v>
      </c>
      <c r="N4179" s="188">
        <v>0</v>
      </c>
      <c r="O4179" s="188">
        <v>0</v>
      </c>
      <c r="P4179" s="188">
        <v>0</v>
      </c>
      <c r="Q4179" s="188">
        <v>0</v>
      </c>
      <c r="R4179" s="188">
        <v>0</v>
      </c>
    </row>
    <row r="4180" spans="1:18" ht="15" hidden="1">
      <c r="A4180" s="185" t="str">
        <f t="shared" si="149"/>
        <v>B</v>
      </c>
      <c r="B4180" s="189" t="s">
        <v>124</v>
      </c>
      <c r="C4180" s="189" t="s">
        <v>96</v>
      </c>
      <c r="D4180" s="190">
        <f t="shared" si="150"/>
        <v>0</v>
      </c>
      <c r="E4180" s="190">
        <f t="shared" si="150"/>
        <v>0</v>
      </c>
      <c r="F4180" s="190">
        <f t="shared" si="150"/>
        <v>0</v>
      </c>
      <c r="G4180" s="190">
        <f t="shared" si="150"/>
        <v>0</v>
      </c>
      <c r="H4180" s="190">
        <f t="shared" si="150"/>
        <v>0</v>
      </c>
      <c r="I4180" s="190">
        <v>0</v>
      </c>
      <c r="J4180" s="190">
        <v>0</v>
      </c>
      <c r="K4180" s="190">
        <v>0</v>
      </c>
      <c r="L4180" s="190">
        <v>0</v>
      </c>
      <c r="M4180" s="190">
        <v>0</v>
      </c>
      <c r="N4180" s="190">
        <v>0</v>
      </c>
      <c r="O4180" s="190">
        <v>0</v>
      </c>
      <c r="P4180" s="190">
        <v>0</v>
      </c>
      <c r="Q4180" s="190">
        <v>0</v>
      </c>
      <c r="R4180" s="190">
        <v>0</v>
      </c>
    </row>
    <row r="4181" spans="1:18" ht="15" hidden="1">
      <c r="A4181" s="185" t="str">
        <f t="shared" si="149"/>
        <v>B</v>
      </c>
      <c r="B4181" s="191" t="s">
        <v>124</v>
      </c>
      <c r="C4181" s="191" t="s">
        <v>100</v>
      </c>
      <c r="D4181" s="192">
        <f t="shared" si="150"/>
        <v>0</v>
      </c>
      <c r="E4181" s="192">
        <f t="shared" si="150"/>
        <v>0</v>
      </c>
      <c r="F4181" s="192">
        <f t="shared" si="150"/>
        <v>0</v>
      </c>
      <c r="G4181" s="192">
        <f t="shared" si="150"/>
        <v>0</v>
      </c>
      <c r="H4181" s="192">
        <f t="shared" si="150"/>
        <v>0</v>
      </c>
      <c r="I4181" s="192">
        <v>0</v>
      </c>
      <c r="J4181" s="192">
        <v>0</v>
      </c>
      <c r="K4181" s="192">
        <v>0</v>
      </c>
      <c r="L4181" s="192">
        <v>0</v>
      </c>
      <c r="M4181" s="192">
        <v>0</v>
      </c>
      <c r="N4181" s="192">
        <v>0</v>
      </c>
      <c r="O4181" s="192">
        <v>0</v>
      </c>
      <c r="P4181" s="192">
        <v>0</v>
      </c>
      <c r="Q4181" s="192">
        <v>0</v>
      </c>
      <c r="R4181" s="192">
        <v>0</v>
      </c>
    </row>
    <row r="4182" spans="1:18" ht="15" hidden="1">
      <c r="A4182" s="185" t="str">
        <f t="shared" si="149"/>
        <v>B</v>
      </c>
      <c r="B4182" s="189" t="s">
        <v>124</v>
      </c>
      <c r="C4182" s="189" t="s">
        <v>121</v>
      </c>
      <c r="D4182" s="190">
        <f t="shared" si="150"/>
        <v>0</v>
      </c>
      <c r="E4182" s="190">
        <f t="shared" si="150"/>
        <v>0</v>
      </c>
      <c r="F4182" s="190">
        <f t="shared" si="150"/>
        <v>0</v>
      </c>
      <c r="G4182" s="190">
        <f t="shared" si="150"/>
        <v>0</v>
      </c>
      <c r="H4182" s="190">
        <f t="shared" si="150"/>
        <v>0</v>
      </c>
      <c r="I4182" s="190">
        <v>0</v>
      </c>
      <c r="J4182" s="190">
        <v>0</v>
      </c>
      <c r="K4182" s="190">
        <v>0</v>
      </c>
      <c r="L4182" s="190">
        <v>0</v>
      </c>
      <c r="M4182" s="190">
        <v>0</v>
      </c>
      <c r="N4182" s="190">
        <v>0</v>
      </c>
      <c r="O4182" s="190">
        <v>0</v>
      </c>
      <c r="P4182" s="190">
        <v>0</v>
      </c>
      <c r="Q4182" s="190">
        <v>0</v>
      </c>
      <c r="R4182" s="190">
        <v>0</v>
      </c>
    </row>
    <row r="4183" spans="1:18" ht="30.75" hidden="1" thickBot="1">
      <c r="A4183" s="185" t="str">
        <f t="shared" si="149"/>
        <v>B</v>
      </c>
      <c r="B4183" s="186" t="s">
        <v>2076</v>
      </c>
      <c r="C4183" s="187" t="s">
        <v>2077</v>
      </c>
      <c r="D4183" s="188">
        <f t="shared" si="150"/>
        <v>0</v>
      </c>
      <c r="E4183" s="188">
        <f t="shared" si="150"/>
        <v>0</v>
      </c>
      <c r="F4183" s="188">
        <f t="shared" si="150"/>
        <v>0</v>
      </c>
      <c r="G4183" s="188">
        <f t="shared" si="150"/>
        <v>0</v>
      </c>
      <c r="H4183" s="188">
        <f t="shared" si="150"/>
        <v>0</v>
      </c>
      <c r="I4183" s="188">
        <v>0</v>
      </c>
      <c r="J4183" s="188">
        <v>0</v>
      </c>
      <c r="K4183" s="188">
        <v>0</v>
      </c>
      <c r="L4183" s="188">
        <v>0</v>
      </c>
      <c r="M4183" s="188">
        <v>0</v>
      </c>
      <c r="N4183" s="188">
        <v>0</v>
      </c>
      <c r="O4183" s="188">
        <v>0</v>
      </c>
      <c r="P4183" s="188">
        <v>0</v>
      </c>
      <c r="Q4183" s="188">
        <v>0</v>
      </c>
      <c r="R4183" s="188">
        <v>0</v>
      </c>
    </row>
    <row r="4184" spans="1:18" ht="15" hidden="1">
      <c r="A4184" s="185" t="str">
        <f t="shared" si="149"/>
        <v>B</v>
      </c>
      <c r="B4184" s="189" t="s">
        <v>124</v>
      </c>
      <c r="C4184" s="189" t="s">
        <v>96</v>
      </c>
      <c r="D4184" s="190">
        <f t="shared" si="150"/>
        <v>0</v>
      </c>
      <c r="E4184" s="190">
        <f t="shared" si="150"/>
        <v>0</v>
      </c>
      <c r="F4184" s="190">
        <f t="shared" si="150"/>
        <v>0</v>
      </c>
      <c r="G4184" s="190">
        <f t="shared" si="150"/>
        <v>0</v>
      </c>
      <c r="H4184" s="190">
        <f t="shared" si="150"/>
        <v>0</v>
      </c>
      <c r="I4184" s="190">
        <v>0</v>
      </c>
      <c r="J4184" s="190">
        <v>0</v>
      </c>
      <c r="K4184" s="190">
        <v>0</v>
      </c>
      <c r="L4184" s="190">
        <v>0</v>
      </c>
      <c r="M4184" s="190">
        <v>0</v>
      </c>
      <c r="N4184" s="190">
        <v>0</v>
      </c>
      <c r="O4184" s="190">
        <v>0</v>
      </c>
      <c r="P4184" s="190">
        <v>0</v>
      </c>
      <c r="Q4184" s="190">
        <v>0</v>
      </c>
      <c r="R4184" s="190">
        <v>0</v>
      </c>
    </row>
    <row r="4185" spans="1:18" ht="15" hidden="1">
      <c r="A4185" s="185" t="str">
        <f t="shared" si="149"/>
        <v>B</v>
      </c>
      <c r="B4185" s="191" t="s">
        <v>124</v>
      </c>
      <c r="C4185" s="191" t="s">
        <v>100</v>
      </c>
      <c r="D4185" s="192">
        <f t="shared" si="150"/>
        <v>0</v>
      </c>
      <c r="E4185" s="192">
        <f t="shared" si="150"/>
        <v>0</v>
      </c>
      <c r="F4185" s="192">
        <f t="shared" si="150"/>
        <v>0</v>
      </c>
      <c r="G4185" s="192">
        <f t="shared" si="150"/>
        <v>0</v>
      </c>
      <c r="H4185" s="192">
        <f t="shared" si="150"/>
        <v>0</v>
      </c>
      <c r="I4185" s="192">
        <v>0</v>
      </c>
      <c r="J4185" s="192">
        <v>0</v>
      </c>
      <c r="K4185" s="192">
        <v>0</v>
      </c>
      <c r="L4185" s="192">
        <v>0</v>
      </c>
      <c r="M4185" s="192">
        <v>0</v>
      </c>
      <c r="N4185" s="192">
        <v>0</v>
      </c>
      <c r="O4185" s="192">
        <v>0</v>
      </c>
      <c r="P4185" s="192">
        <v>0</v>
      </c>
      <c r="Q4185" s="192">
        <v>0</v>
      </c>
      <c r="R4185" s="192">
        <v>0</v>
      </c>
    </row>
    <row r="4186" spans="1:18" ht="30.75" hidden="1" thickBot="1">
      <c r="A4186" s="185" t="str">
        <f t="shared" si="149"/>
        <v>B</v>
      </c>
      <c r="B4186" s="186" t="s">
        <v>2078</v>
      </c>
      <c r="C4186" s="187" t="s">
        <v>2079</v>
      </c>
      <c r="D4186" s="188">
        <f t="shared" si="150"/>
        <v>0</v>
      </c>
      <c r="E4186" s="188">
        <f t="shared" si="150"/>
        <v>0</v>
      </c>
      <c r="F4186" s="188">
        <f t="shared" si="150"/>
        <v>0</v>
      </c>
      <c r="G4186" s="188">
        <f t="shared" si="150"/>
        <v>0</v>
      </c>
      <c r="H4186" s="188">
        <f t="shared" si="150"/>
        <v>0</v>
      </c>
      <c r="I4186" s="188">
        <v>0</v>
      </c>
      <c r="J4186" s="188">
        <v>0</v>
      </c>
      <c r="K4186" s="188">
        <v>0</v>
      </c>
      <c r="L4186" s="188">
        <v>0</v>
      </c>
      <c r="M4186" s="188">
        <v>0</v>
      </c>
      <c r="N4186" s="188">
        <v>0</v>
      </c>
      <c r="O4186" s="188">
        <v>0</v>
      </c>
      <c r="P4186" s="188">
        <v>0</v>
      </c>
      <c r="Q4186" s="188">
        <v>0</v>
      </c>
      <c r="R4186" s="188">
        <v>0</v>
      </c>
    </row>
    <row r="4187" spans="1:18" ht="15" hidden="1">
      <c r="A4187" s="185" t="str">
        <f t="shared" si="149"/>
        <v>B</v>
      </c>
      <c r="B4187" s="189" t="s">
        <v>124</v>
      </c>
      <c r="C4187" s="189" t="s">
        <v>96</v>
      </c>
      <c r="D4187" s="190">
        <f t="shared" si="150"/>
        <v>0</v>
      </c>
      <c r="E4187" s="190">
        <f t="shared" si="150"/>
        <v>0</v>
      </c>
      <c r="F4187" s="190">
        <f t="shared" si="150"/>
        <v>0</v>
      </c>
      <c r="G4187" s="190">
        <f t="shared" si="150"/>
        <v>0</v>
      </c>
      <c r="H4187" s="190">
        <f t="shared" si="150"/>
        <v>0</v>
      </c>
      <c r="I4187" s="190">
        <v>0</v>
      </c>
      <c r="J4187" s="190">
        <v>0</v>
      </c>
      <c r="K4187" s="190">
        <v>0</v>
      </c>
      <c r="L4187" s="190">
        <v>0</v>
      </c>
      <c r="M4187" s="190">
        <v>0</v>
      </c>
      <c r="N4187" s="190">
        <v>0</v>
      </c>
      <c r="O4187" s="190">
        <v>0</v>
      </c>
      <c r="P4187" s="190">
        <v>0</v>
      </c>
      <c r="Q4187" s="190">
        <v>0</v>
      </c>
      <c r="R4187" s="190">
        <v>0</v>
      </c>
    </row>
    <row r="4188" spans="1:18" ht="15" hidden="1">
      <c r="A4188" s="185" t="str">
        <f t="shared" si="149"/>
        <v>B</v>
      </c>
      <c r="B4188" s="191" t="s">
        <v>124</v>
      </c>
      <c r="C4188" s="191" t="s">
        <v>100</v>
      </c>
      <c r="D4188" s="192">
        <f t="shared" si="150"/>
        <v>0</v>
      </c>
      <c r="E4188" s="192">
        <f t="shared" si="150"/>
        <v>0</v>
      </c>
      <c r="F4188" s="192">
        <f t="shared" si="150"/>
        <v>0</v>
      </c>
      <c r="G4188" s="192">
        <f t="shared" si="150"/>
        <v>0</v>
      </c>
      <c r="H4188" s="192">
        <f t="shared" si="150"/>
        <v>0</v>
      </c>
      <c r="I4188" s="192">
        <v>0</v>
      </c>
      <c r="J4188" s="192">
        <v>0</v>
      </c>
      <c r="K4188" s="192">
        <v>0</v>
      </c>
      <c r="L4188" s="192">
        <v>0</v>
      </c>
      <c r="M4188" s="192">
        <v>0</v>
      </c>
      <c r="N4188" s="192">
        <v>0</v>
      </c>
      <c r="O4188" s="192">
        <v>0</v>
      </c>
      <c r="P4188" s="192">
        <v>0</v>
      </c>
      <c r="Q4188" s="192">
        <v>0</v>
      </c>
      <c r="R4188" s="192">
        <v>0</v>
      </c>
    </row>
    <row r="4189" spans="1:18" ht="30.75" hidden="1" thickBot="1">
      <c r="A4189" s="185" t="str">
        <f t="shared" si="149"/>
        <v>B</v>
      </c>
      <c r="B4189" s="186" t="s">
        <v>2080</v>
      </c>
      <c r="C4189" s="187" t="s">
        <v>2081</v>
      </c>
      <c r="D4189" s="188">
        <f t="shared" si="150"/>
        <v>0</v>
      </c>
      <c r="E4189" s="188">
        <f t="shared" si="150"/>
        <v>0</v>
      </c>
      <c r="F4189" s="188">
        <f t="shared" si="150"/>
        <v>0</v>
      </c>
      <c r="G4189" s="188">
        <f t="shared" si="150"/>
        <v>0</v>
      </c>
      <c r="H4189" s="188">
        <f t="shared" si="150"/>
        <v>0</v>
      </c>
      <c r="I4189" s="188">
        <v>0</v>
      </c>
      <c r="J4189" s="188">
        <v>0</v>
      </c>
      <c r="K4189" s="188">
        <v>0</v>
      </c>
      <c r="L4189" s="188">
        <v>0</v>
      </c>
      <c r="M4189" s="188">
        <v>0</v>
      </c>
      <c r="N4189" s="188">
        <v>0</v>
      </c>
      <c r="O4189" s="188">
        <v>0</v>
      </c>
      <c r="P4189" s="188">
        <v>0</v>
      </c>
      <c r="Q4189" s="188">
        <v>0</v>
      </c>
      <c r="R4189" s="188">
        <v>0</v>
      </c>
    </row>
    <row r="4190" spans="1:18" ht="15" hidden="1">
      <c r="A4190" s="185" t="str">
        <f t="shared" si="149"/>
        <v>B</v>
      </c>
      <c r="B4190" s="189" t="s">
        <v>124</v>
      </c>
      <c r="C4190" s="189" t="s">
        <v>96</v>
      </c>
      <c r="D4190" s="190">
        <f t="shared" si="150"/>
        <v>0</v>
      </c>
      <c r="E4190" s="190">
        <f t="shared" si="150"/>
        <v>0</v>
      </c>
      <c r="F4190" s="190">
        <f t="shared" si="150"/>
        <v>0</v>
      </c>
      <c r="G4190" s="190">
        <f t="shared" si="150"/>
        <v>0</v>
      </c>
      <c r="H4190" s="190">
        <f t="shared" si="150"/>
        <v>0</v>
      </c>
      <c r="I4190" s="190">
        <v>0</v>
      </c>
      <c r="J4190" s="190">
        <v>0</v>
      </c>
      <c r="K4190" s="190">
        <v>0</v>
      </c>
      <c r="L4190" s="190">
        <v>0</v>
      </c>
      <c r="M4190" s="190">
        <v>0</v>
      </c>
      <c r="N4190" s="190">
        <v>0</v>
      </c>
      <c r="O4190" s="190">
        <v>0</v>
      </c>
      <c r="P4190" s="190">
        <v>0</v>
      </c>
      <c r="Q4190" s="190">
        <v>0</v>
      </c>
      <c r="R4190" s="190">
        <v>0</v>
      </c>
    </row>
    <row r="4191" spans="1:18" ht="15" hidden="1">
      <c r="A4191" s="185" t="str">
        <f t="shared" si="149"/>
        <v>B</v>
      </c>
      <c r="B4191" s="191" t="s">
        <v>124</v>
      </c>
      <c r="C4191" s="191" t="s">
        <v>100</v>
      </c>
      <c r="D4191" s="192">
        <f t="shared" si="150"/>
        <v>0</v>
      </c>
      <c r="E4191" s="192">
        <f t="shared" si="150"/>
        <v>0</v>
      </c>
      <c r="F4191" s="192">
        <f t="shared" si="150"/>
        <v>0</v>
      </c>
      <c r="G4191" s="192">
        <f t="shared" si="150"/>
        <v>0</v>
      </c>
      <c r="H4191" s="192">
        <f t="shared" si="150"/>
        <v>0</v>
      </c>
      <c r="I4191" s="192">
        <v>0</v>
      </c>
      <c r="J4191" s="192">
        <v>0</v>
      </c>
      <c r="K4191" s="192">
        <v>0</v>
      </c>
      <c r="L4191" s="192">
        <v>0</v>
      </c>
      <c r="M4191" s="192">
        <v>0</v>
      </c>
      <c r="N4191" s="192">
        <v>0</v>
      </c>
      <c r="O4191" s="192">
        <v>0</v>
      </c>
      <c r="P4191" s="192">
        <v>0</v>
      </c>
      <c r="Q4191" s="192">
        <v>0</v>
      </c>
      <c r="R4191" s="192">
        <v>0</v>
      </c>
    </row>
    <row r="4192" spans="1:18" ht="15" hidden="1">
      <c r="A4192" s="185" t="str">
        <f t="shared" si="149"/>
        <v>B</v>
      </c>
      <c r="B4192" s="189" t="s">
        <v>124</v>
      </c>
      <c r="C4192" s="189" t="s">
        <v>121</v>
      </c>
      <c r="D4192" s="190">
        <f t="shared" si="150"/>
        <v>0</v>
      </c>
      <c r="E4192" s="190">
        <f t="shared" si="150"/>
        <v>0</v>
      </c>
      <c r="F4192" s="190">
        <f t="shared" si="150"/>
        <v>0</v>
      </c>
      <c r="G4192" s="190">
        <f t="shared" si="150"/>
        <v>0</v>
      </c>
      <c r="H4192" s="190">
        <f t="shared" si="150"/>
        <v>0</v>
      </c>
      <c r="I4192" s="190">
        <v>0</v>
      </c>
      <c r="J4192" s="190">
        <v>0</v>
      </c>
      <c r="K4192" s="190">
        <v>0</v>
      </c>
      <c r="L4192" s="190">
        <v>0</v>
      </c>
      <c r="M4192" s="190">
        <v>0</v>
      </c>
      <c r="N4192" s="190">
        <v>0</v>
      </c>
      <c r="O4192" s="190">
        <v>0</v>
      </c>
      <c r="P4192" s="190">
        <v>0</v>
      </c>
      <c r="Q4192" s="190">
        <v>0</v>
      </c>
      <c r="R4192" s="190">
        <v>0</v>
      </c>
    </row>
    <row r="4193" spans="1:18" ht="30.75" hidden="1" thickBot="1">
      <c r="A4193" s="185" t="str">
        <f t="shared" si="149"/>
        <v>B</v>
      </c>
      <c r="B4193" s="186" t="s">
        <v>2082</v>
      </c>
      <c r="C4193" s="187" t="s">
        <v>2083</v>
      </c>
      <c r="D4193" s="188">
        <f t="shared" si="150"/>
        <v>0</v>
      </c>
      <c r="E4193" s="188">
        <f t="shared" si="150"/>
        <v>0</v>
      </c>
      <c r="F4193" s="188">
        <f t="shared" si="150"/>
        <v>0</v>
      </c>
      <c r="G4193" s="188">
        <f t="shared" si="150"/>
        <v>0</v>
      </c>
      <c r="H4193" s="188">
        <f t="shared" si="150"/>
        <v>0</v>
      </c>
      <c r="I4193" s="188">
        <v>0</v>
      </c>
      <c r="J4193" s="188">
        <v>0</v>
      </c>
      <c r="K4193" s="188">
        <v>0</v>
      </c>
      <c r="L4193" s="188">
        <v>0</v>
      </c>
      <c r="M4193" s="188">
        <v>0</v>
      </c>
      <c r="N4193" s="188">
        <v>0</v>
      </c>
      <c r="O4193" s="188">
        <v>0</v>
      </c>
      <c r="P4193" s="188">
        <v>0</v>
      </c>
      <c r="Q4193" s="188">
        <v>0</v>
      </c>
      <c r="R4193" s="188">
        <v>0</v>
      </c>
    </row>
    <row r="4194" spans="1:18" ht="15" hidden="1">
      <c r="A4194" s="185" t="str">
        <f t="shared" si="149"/>
        <v>B</v>
      </c>
      <c r="B4194" s="189" t="s">
        <v>124</v>
      </c>
      <c r="C4194" s="189" t="s">
        <v>96</v>
      </c>
      <c r="D4194" s="190">
        <f t="shared" si="150"/>
        <v>0</v>
      </c>
      <c r="E4194" s="190">
        <f t="shared" si="150"/>
        <v>0</v>
      </c>
      <c r="F4194" s="190">
        <f t="shared" si="150"/>
        <v>0</v>
      </c>
      <c r="G4194" s="190">
        <f t="shared" si="150"/>
        <v>0</v>
      </c>
      <c r="H4194" s="190">
        <f t="shared" si="150"/>
        <v>0</v>
      </c>
      <c r="I4194" s="190">
        <v>0</v>
      </c>
      <c r="J4194" s="190">
        <v>0</v>
      </c>
      <c r="K4194" s="190">
        <v>0</v>
      </c>
      <c r="L4194" s="190">
        <v>0</v>
      </c>
      <c r="M4194" s="190">
        <v>0</v>
      </c>
      <c r="N4194" s="190">
        <v>0</v>
      </c>
      <c r="O4194" s="190">
        <v>0</v>
      </c>
      <c r="P4194" s="190">
        <v>0</v>
      </c>
      <c r="Q4194" s="190">
        <v>0</v>
      </c>
      <c r="R4194" s="190">
        <v>0</v>
      </c>
    </row>
    <row r="4195" spans="1:18" ht="15" hidden="1">
      <c r="A4195" s="185" t="str">
        <f t="shared" si="149"/>
        <v>B</v>
      </c>
      <c r="B4195" s="191" t="s">
        <v>124</v>
      </c>
      <c r="C4195" s="191" t="s">
        <v>100</v>
      </c>
      <c r="D4195" s="192">
        <f t="shared" si="150"/>
        <v>0</v>
      </c>
      <c r="E4195" s="192">
        <f t="shared" si="150"/>
        <v>0</v>
      </c>
      <c r="F4195" s="192">
        <f t="shared" si="150"/>
        <v>0</v>
      </c>
      <c r="G4195" s="192">
        <f t="shared" si="150"/>
        <v>0</v>
      </c>
      <c r="H4195" s="192">
        <f t="shared" si="150"/>
        <v>0</v>
      </c>
      <c r="I4195" s="192">
        <v>0</v>
      </c>
      <c r="J4195" s="192">
        <v>0</v>
      </c>
      <c r="K4195" s="192">
        <v>0</v>
      </c>
      <c r="L4195" s="192">
        <v>0</v>
      </c>
      <c r="M4195" s="192">
        <v>0</v>
      </c>
      <c r="N4195" s="192">
        <v>0</v>
      </c>
      <c r="O4195" s="192">
        <v>0</v>
      </c>
      <c r="P4195" s="192">
        <v>0</v>
      </c>
      <c r="Q4195" s="192">
        <v>0</v>
      </c>
      <c r="R4195" s="192">
        <v>0</v>
      </c>
    </row>
    <row r="4196" spans="1:18" ht="30.75" hidden="1" thickBot="1">
      <c r="A4196" s="185" t="str">
        <f t="shared" si="149"/>
        <v>B</v>
      </c>
      <c r="B4196" s="186" t="s">
        <v>2084</v>
      </c>
      <c r="C4196" s="187" t="s">
        <v>2085</v>
      </c>
      <c r="D4196" s="188">
        <f t="shared" si="150"/>
        <v>0</v>
      </c>
      <c r="E4196" s="188">
        <f t="shared" si="150"/>
        <v>0</v>
      </c>
      <c r="F4196" s="188">
        <f t="shared" si="150"/>
        <v>0</v>
      </c>
      <c r="G4196" s="188">
        <f t="shared" si="150"/>
        <v>0</v>
      </c>
      <c r="H4196" s="188">
        <f t="shared" si="150"/>
        <v>0</v>
      </c>
      <c r="I4196" s="188">
        <v>0</v>
      </c>
      <c r="J4196" s="188">
        <v>0</v>
      </c>
      <c r="K4196" s="188">
        <v>0</v>
      </c>
      <c r="L4196" s="188">
        <v>0</v>
      </c>
      <c r="M4196" s="188">
        <v>0</v>
      </c>
      <c r="N4196" s="188">
        <v>0</v>
      </c>
      <c r="O4196" s="188">
        <v>0</v>
      </c>
      <c r="P4196" s="188">
        <v>0</v>
      </c>
      <c r="Q4196" s="188">
        <v>0</v>
      </c>
      <c r="R4196" s="188">
        <v>0</v>
      </c>
    </row>
    <row r="4197" spans="1:18" ht="15" hidden="1">
      <c r="A4197" s="185" t="str">
        <f t="shared" si="149"/>
        <v>B</v>
      </c>
      <c r="B4197" s="189" t="s">
        <v>124</v>
      </c>
      <c r="C4197" s="189" t="s">
        <v>96</v>
      </c>
      <c r="D4197" s="190">
        <f t="shared" si="150"/>
        <v>0</v>
      </c>
      <c r="E4197" s="190">
        <f t="shared" si="150"/>
        <v>0</v>
      </c>
      <c r="F4197" s="190">
        <f t="shared" si="150"/>
        <v>0</v>
      </c>
      <c r="G4197" s="190">
        <f t="shared" si="150"/>
        <v>0</v>
      </c>
      <c r="H4197" s="190">
        <f t="shared" si="150"/>
        <v>0</v>
      </c>
      <c r="I4197" s="190">
        <v>0</v>
      </c>
      <c r="J4197" s="190">
        <v>0</v>
      </c>
      <c r="K4197" s="190">
        <v>0</v>
      </c>
      <c r="L4197" s="190">
        <v>0</v>
      </c>
      <c r="M4197" s="190">
        <v>0</v>
      </c>
      <c r="N4197" s="190">
        <v>0</v>
      </c>
      <c r="O4197" s="190">
        <v>0</v>
      </c>
      <c r="P4197" s="190">
        <v>0</v>
      </c>
      <c r="Q4197" s="190">
        <v>0</v>
      </c>
      <c r="R4197" s="190">
        <v>0</v>
      </c>
    </row>
    <row r="4198" spans="1:18" ht="15" hidden="1">
      <c r="A4198" s="185" t="str">
        <f t="shared" si="149"/>
        <v>B</v>
      </c>
      <c r="B4198" s="191" t="s">
        <v>124</v>
      </c>
      <c r="C4198" s="191" t="s">
        <v>100</v>
      </c>
      <c r="D4198" s="192">
        <f t="shared" si="150"/>
        <v>0</v>
      </c>
      <c r="E4198" s="192">
        <f t="shared" si="150"/>
        <v>0</v>
      </c>
      <c r="F4198" s="192">
        <f t="shared" si="150"/>
        <v>0</v>
      </c>
      <c r="G4198" s="192">
        <f t="shared" si="150"/>
        <v>0</v>
      </c>
      <c r="H4198" s="192">
        <f t="shared" si="150"/>
        <v>0</v>
      </c>
      <c r="I4198" s="192">
        <v>0</v>
      </c>
      <c r="J4198" s="192">
        <v>0</v>
      </c>
      <c r="K4198" s="192">
        <v>0</v>
      </c>
      <c r="L4198" s="192">
        <v>0</v>
      </c>
      <c r="M4198" s="192">
        <v>0</v>
      </c>
      <c r="N4198" s="192">
        <v>0</v>
      </c>
      <c r="O4198" s="192">
        <v>0</v>
      </c>
      <c r="P4198" s="192">
        <v>0</v>
      </c>
      <c r="Q4198" s="192">
        <v>0</v>
      </c>
      <c r="R4198" s="192">
        <v>0</v>
      </c>
    </row>
    <row r="4199" spans="1:18" ht="30.75" hidden="1" thickBot="1">
      <c r="A4199" s="185" t="str">
        <f t="shared" si="149"/>
        <v>B</v>
      </c>
      <c r="B4199" s="186" t="s">
        <v>2086</v>
      </c>
      <c r="C4199" s="187" t="s">
        <v>2087</v>
      </c>
      <c r="D4199" s="188">
        <f t="shared" si="150"/>
        <v>0</v>
      </c>
      <c r="E4199" s="188">
        <f t="shared" si="150"/>
        <v>0</v>
      </c>
      <c r="F4199" s="188">
        <f t="shared" si="150"/>
        <v>0</v>
      </c>
      <c r="G4199" s="188">
        <f t="shared" si="150"/>
        <v>0</v>
      </c>
      <c r="H4199" s="188">
        <f t="shared" si="150"/>
        <v>0</v>
      </c>
      <c r="I4199" s="188">
        <v>0</v>
      </c>
      <c r="J4199" s="188">
        <v>0</v>
      </c>
      <c r="K4199" s="188">
        <v>0</v>
      </c>
      <c r="L4199" s="188">
        <v>0</v>
      </c>
      <c r="M4199" s="188">
        <v>0</v>
      </c>
      <c r="N4199" s="188">
        <v>0</v>
      </c>
      <c r="O4199" s="188">
        <v>0</v>
      </c>
      <c r="P4199" s="188">
        <v>0</v>
      </c>
      <c r="Q4199" s="188">
        <v>0</v>
      </c>
      <c r="R4199" s="188">
        <v>0</v>
      </c>
    </row>
    <row r="4200" spans="1:18" ht="15" hidden="1">
      <c r="A4200" s="185" t="str">
        <f t="shared" si="149"/>
        <v>B</v>
      </c>
      <c r="B4200" s="189" t="s">
        <v>124</v>
      </c>
      <c r="C4200" s="189" t="s">
        <v>96</v>
      </c>
      <c r="D4200" s="190">
        <f t="shared" si="150"/>
        <v>0</v>
      </c>
      <c r="E4200" s="190">
        <f t="shared" si="150"/>
        <v>0</v>
      </c>
      <c r="F4200" s="190">
        <f t="shared" si="150"/>
        <v>0</v>
      </c>
      <c r="G4200" s="190">
        <f t="shared" si="150"/>
        <v>0</v>
      </c>
      <c r="H4200" s="190">
        <f t="shared" si="150"/>
        <v>0</v>
      </c>
      <c r="I4200" s="190">
        <v>0</v>
      </c>
      <c r="J4200" s="190">
        <v>0</v>
      </c>
      <c r="K4200" s="190">
        <v>0</v>
      </c>
      <c r="L4200" s="190">
        <v>0</v>
      </c>
      <c r="M4200" s="190">
        <v>0</v>
      </c>
      <c r="N4200" s="190">
        <v>0</v>
      </c>
      <c r="O4200" s="190">
        <v>0</v>
      </c>
      <c r="P4200" s="190">
        <v>0</v>
      </c>
      <c r="Q4200" s="190">
        <v>0</v>
      </c>
      <c r="R4200" s="190">
        <v>0</v>
      </c>
    </row>
    <row r="4201" spans="1:18" ht="15" hidden="1">
      <c r="A4201" s="185" t="str">
        <f t="shared" si="149"/>
        <v>B</v>
      </c>
      <c r="B4201" s="191" t="s">
        <v>124</v>
      </c>
      <c r="C4201" s="191" t="s">
        <v>100</v>
      </c>
      <c r="D4201" s="192">
        <f t="shared" si="150"/>
        <v>0</v>
      </c>
      <c r="E4201" s="192">
        <f t="shared" si="150"/>
        <v>0</v>
      </c>
      <c r="F4201" s="192">
        <f t="shared" si="150"/>
        <v>0</v>
      </c>
      <c r="G4201" s="192">
        <f t="shared" si="150"/>
        <v>0</v>
      </c>
      <c r="H4201" s="192">
        <f t="shared" si="150"/>
        <v>0</v>
      </c>
      <c r="I4201" s="192">
        <v>0</v>
      </c>
      <c r="J4201" s="192">
        <v>0</v>
      </c>
      <c r="K4201" s="192">
        <v>0</v>
      </c>
      <c r="L4201" s="192">
        <v>0</v>
      </c>
      <c r="M4201" s="192">
        <v>0</v>
      </c>
      <c r="N4201" s="192">
        <v>0</v>
      </c>
      <c r="O4201" s="192">
        <v>0</v>
      </c>
      <c r="P4201" s="192">
        <v>0</v>
      </c>
      <c r="Q4201" s="192">
        <v>0</v>
      </c>
      <c r="R4201" s="192">
        <v>0</v>
      </c>
    </row>
    <row r="4202" spans="1:18" ht="15" hidden="1">
      <c r="A4202" s="185" t="str">
        <f t="shared" si="149"/>
        <v>B</v>
      </c>
      <c r="B4202" s="189" t="s">
        <v>124</v>
      </c>
      <c r="C4202" s="189" t="s">
        <v>121</v>
      </c>
      <c r="D4202" s="190">
        <f t="shared" si="150"/>
        <v>0</v>
      </c>
      <c r="E4202" s="190">
        <f t="shared" si="150"/>
        <v>0</v>
      </c>
      <c r="F4202" s="190">
        <f t="shared" si="150"/>
        <v>0</v>
      </c>
      <c r="G4202" s="190">
        <f t="shared" si="150"/>
        <v>0</v>
      </c>
      <c r="H4202" s="190">
        <f t="shared" si="150"/>
        <v>0</v>
      </c>
      <c r="I4202" s="190">
        <v>0</v>
      </c>
      <c r="J4202" s="190">
        <v>0</v>
      </c>
      <c r="K4202" s="190">
        <v>0</v>
      </c>
      <c r="L4202" s="190">
        <v>0</v>
      </c>
      <c r="M4202" s="190">
        <v>0</v>
      </c>
      <c r="N4202" s="190">
        <v>0</v>
      </c>
      <c r="O4202" s="190">
        <v>0</v>
      </c>
      <c r="P4202" s="190">
        <v>0</v>
      </c>
      <c r="Q4202" s="190">
        <v>0</v>
      </c>
      <c r="R4202" s="190">
        <v>0</v>
      </c>
    </row>
    <row r="4203" spans="1:18" ht="30.75" hidden="1" thickBot="1">
      <c r="A4203" s="185" t="str">
        <f t="shared" si="149"/>
        <v>B</v>
      </c>
      <c r="B4203" s="186" t="s">
        <v>2088</v>
      </c>
      <c r="C4203" s="187" t="s">
        <v>2089</v>
      </c>
      <c r="D4203" s="188">
        <f t="shared" si="150"/>
        <v>0</v>
      </c>
      <c r="E4203" s="188">
        <f t="shared" si="150"/>
        <v>0</v>
      </c>
      <c r="F4203" s="188">
        <f t="shared" si="150"/>
        <v>0</v>
      </c>
      <c r="G4203" s="188">
        <f t="shared" si="150"/>
        <v>0</v>
      </c>
      <c r="H4203" s="188">
        <f t="shared" si="150"/>
        <v>0</v>
      </c>
      <c r="I4203" s="188">
        <v>0</v>
      </c>
      <c r="J4203" s="188">
        <v>0</v>
      </c>
      <c r="K4203" s="188">
        <v>0</v>
      </c>
      <c r="L4203" s="188">
        <v>0</v>
      </c>
      <c r="M4203" s="188">
        <v>0</v>
      </c>
      <c r="N4203" s="188">
        <v>0</v>
      </c>
      <c r="O4203" s="188">
        <v>0</v>
      </c>
      <c r="P4203" s="188">
        <v>0</v>
      </c>
      <c r="Q4203" s="188">
        <v>0</v>
      </c>
      <c r="R4203" s="188">
        <v>0</v>
      </c>
    </row>
    <row r="4204" spans="1:18" ht="15" hidden="1">
      <c r="A4204" s="185" t="str">
        <f t="shared" si="149"/>
        <v>B</v>
      </c>
      <c r="B4204" s="189" t="s">
        <v>124</v>
      </c>
      <c r="C4204" s="189" t="s">
        <v>96</v>
      </c>
      <c r="D4204" s="190">
        <f t="shared" si="150"/>
        <v>0</v>
      </c>
      <c r="E4204" s="190">
        <f t="shared" si="150"/>
        <v>0</v>
      </c>
      <c r="F4204" s="190">
        <f t="shared" si="150"/>
        <v>0</v>
      </c>
      <c r="G4204" s="190">
        <f t="shared" si="150"/>
        <v>0</v>
      </c>
      <c r="H4204" s="190">
        <f t="shared" si="150"/>
        <v>0</v>
      </c>
      <c r="I4204" s="190">
        <v>0</v>
      </c>
      <c r="J4204" s="190">
        <v>0</v>
      </c>
      <c r="K4204" s="190">
        <v>0</v>
      </c>
      <c r="L4204" s="190">
        <v>0</v>
      </c>
      <c r="M4204" s="190">
        <v>0</v>
      </c>
      <c r="N4204" s="190">
        <v>0</v>
      </c>
      <c r="O4204" s="190">
        <v>0</v>
      </c>
      <c r="P4204" s="190">
        <v>0</v>
      </c>
      <c r="Q4204" s="190">
        <v>0</v>
      </c>
      <c r="R4204" s="190">
        <v>0</v>
      </c>
    </row>
    <row r="4205" spans="1:18" ht="15" hidden="1">
      <c r="A4205" s="185" t="str">
        <f t="shared" si="149"/>
        <v>B</v>
      </c>
      <c r="B4205" s="191" t="s">
        <v>124</v>
      </c>
      <c r="C4205" s="191" t="s">
        <v>100</v>
      </c>
      <c r="D4205" s="192">
        <f t="shared" si="150"/>
        <v>0</v>
      </c>
      <c r="E4205" s="192">
        <f t="shared" si="150"/>
        <v>0</v>
      </c>
      <c r="F4205" s="192">
        <f t="shared" si="150"/>
        <v>0</v>
      </c>
      <c r="G4205" s="192">
        <f t="shared" si="150"/>
        <v>0</v>
      </c>
      <c r="H4205" s="192">
        <f t="shared" si="150"/>
        <v>0</v>
      </c>
      <c r="I4205" s="192">
        <v>0</v>
      </c>
      <c r="J4205" s="192">
        <v>0</v>
      </c>
      <c r="K4205" s="192">
        <v>0</v>
      </c>
      <c r="L4205" s="192">
        <v>0</v>
      </c>
      <c r="M4205" s="192">
        <v>0</v>
      </c>
      <c r="N4205" s="192">
        <v>0</v>
      </c>
      <c r="O4205" s="192">
        <v>0</v>
      </c>
      <c r="P4205" s="192">
        <v>0</v>
      </c>
      <c r="Q4205" s="192">
        <v>0</v>
      </c>
      <c r="R4205" s="192">
        <v>0</v>
      </c>
    </row>
    <row r="4206" spans="1:18" ht="15" hidden="1">
      <c r="A4206" s="185" t="str">
        <f t="shared" si="149"/>
        <v>B</v>
      </c>
      <c r="B4206" s="189" t="s">
        <v>124</v>
      </c>
      <c r="C4206" s="189" t="s">
        <v>121</v>
      </c>
      <c r="D4206" s="190">
        <f t="shared" si="150"/>
        <v>0</v>
      </c>
      <c r="E4206" s="190">
        <f t="shared" si="150"/>
        <v>0</v>
      </c>
      <c r="F4206" s="190">
        <f t="shared" si="150"/>
        <v>0</v>
      </c>
      <c r="G4206" s="190">
        <f t="shared" si="150"/>
        <v>0</v>
      </c>
      <c r="H4206" s="190">
        <f t="shared" si="150"/>
        <v>0</v>
      </c>
      <c r="I4206" s="190">
        <v>0</v>
      </c>
      <c r="J4206" s="190">
        <v>0</v>
      </c>
      <c r="K4206" s="190">
        <v>0</v>
      </c>
      <c r="L4206" s="190">
        <v>0</v>
      </c>
      <c r="M4206" s="190">
        <v>0</v>
      </c>
      <c r="N4206" s="190">
        <v>0</v>
      </c>
      <c r="O4206" s="190">
        <v>0</v>
      </c>
      <c r="P4206" s="190">
        <v>0</v>
      </c>
      <c r="Q4206" s="190">
        <v>0</v>
      </c>
      <c r="R4206" s="190">
        <v>0</v>
      </c>
    </row>
    <row r="4207" spans="1:18" ht="60.75" hidden="1" thickBot="1">
      <c r="A4207" s="185" t="str">
        <f t="shared" si="149"/>
        <v>B</v>
      </c>
      <c r="B4207" s="186" t="s">
        <v>2090</v>
      </c>
      <c r="C4207" s="187" t="s">
        <v>2091</v>
      </c>
      <c r="D4207" s="188">
        <f t="shared" si="150"/>
        <v>0</v>
      </c>
      <c r="E4207" s="188">
        <f t="shared" si="150"/>
        <v>0</v>
      </c>
      <c r="F4207" s="188">
        <f t="shared" si="150"/>
        <v>0</v>
      </c>
      <c r="G4207" s="188">
        <f t="shared" si="150"/>
        <v>0</v>
      </c>
      <c r="H4207" s="188">
        <f t="shared" si="150"/>
        <v>0</v>
      </c>
      <c r="I4207" s="188">
        <v>0</v>
      </c>
      <c r="J4207" s="188">
        <v>0</v>
      </c>
      <c r="K4207" s="188">
        <v>0</v>
      </c>
      <c r="L4207" s="188">
        <v>0</v>
      </c>
      <c r="M4207" s="188">
        <v>0</v>
      </c>
      <c r="N4207" s="188">
        <v>0</v>
      </c>
      <c r="O4207" s="188">
        <v>0</v>
      </c>
      <c r="P4207" s="188">
        <v>0</v>
      </c>
      <c r="Q4207" s="188">
        <v>0</v>
      </c>
      <c r="R4207" s="188">
        <v>0</v>
      </c>
    </row>
    <row r="4208" spans="1:18" ht="15" hidden="1">
      <c r="A4208" s="185" t="str">
        <f t="shared" si="149"/>
        <v>B</v>
      </c>
      <c r="B4208" s="189" t="s">
        <v>124</v>
      </c>
      <c r="C4208" s="189" t="s">
        <v>96</v>
      </c>
      <c r="D4208" s="190">
        <f t="shared" si="150"/>
        <v>0</v>
      </c>
      <c r="E4208" s="190">
        <f t="shared" si="150"/>
        <v>0</v>
      </c>
      <c r="F4208" s="190">
        <f t="shared" si="150"/>
        <v>0</v>
      </c>
      <c r="G4208" s="190">
        <f t="shared" si="150"/>
        <v>0</v>
      </c>
      <c r="H4208" s="190">
        <f t="shared" si="150"/>
        <v>0</v>
      </c>
      <c r="I4208" s="190">
        <v>0</v>
      </c>
      <c r="J4208" s="190">
        <v>0</v>
      </c>
      <c r="K4208" s="190">
        <v>0</v>
      </c>
      <c r="L4208" s="190">
        <v>0</v>
      </c>
      <c r="M4208" s="190">
        <v>0</v>
      </c>
      <c r="N4208" s="190">
        <v>0</v>
      </c>
      <c r="O4208" s="190">
        <v>0</v>
      </c>
      <c r="P4208" s="190">
        <v>0</v>
      </c>
      <c r="Q4208" s="190">
        <v>0</v>
      </c>
      <c r="R4208" s="190">
        <v>0</v>
      </c>
    </row>
    <row r="4209" spans="1:18" ht="15" hidden="1">
      <c r="A4209" s="185" t="str">
        <f t="shared" si="149"/>
        <v>B</v>
      </c>
      <c r="B4209" s="191" t="s">
        <v>124</v>
      </c>
      <c r="C4209" s="191" t="s">
        <v>100</v>
      </c>
      <c r="D4209" s="192">
        <f t="shared" si="150"/>
        <v>0</v>
      </c>
      <c r="E4209" s="192">
        <f t="shared" si="150"/>
        <v>0</v>
      </c>
      <c r="F4209" s="192">
        <f t="shared" si="150"/>
        <v>0</v>
      </c>
      <c r="G4209" s="192">
        <f t="shared" si="150"/>
        <v>0</v>
      </c>
      <c r="H4209" s="192">
        <f t="shared" si="150"/>
        <v>0</v>
      </c>
      <c r="I4209" s="192">
        <v>0</v>
      </c>
      <c r="J4209" s="192">
        <v>0</v>
      </c>
      <c r="K4209" s="192">
        <v>0</v>
      </c>
      <c r="L4209" s="192">
        <v>0</v>
      </c>
      <c r="M4209" s="192">
        <v>0</v>
      </c>
      <c r="N4209" s="192">
        <v>0</v>
      </c>
      <c r="O4209" s="192">
        <v>0</v>
      </c>
      <c r="P4209" s="192">
        <v>0</v>
      </c>
      <c r="Q4209" s="192">
        <v>0</v>
      </c>
      <c r="R4209" s="192">
        <v>0</v>
      </c>
    </row>
    <row r="4210" spans="1:18" ht="15" hidden="1">
      <c r="A4210" s="185" t="str">
        <f t="shared" si="149"/>
        <v>B</v>
      </c>
      <c r="B4210" s="189" t="s">
        <v>124</v>
      </c>
      <c r="C4210" s="189" t="s">
        <v>121</v>
      </c>
      <c r="D4210" s="190">
        <f t="shared" si="150"/>
        <v>0</v>
      </c>
      <c r="E4210" s="190">
        <f t="shared" si="150"/>
        <v>0</v>
      </c>
      <c r="F4210" s="190">
        <f t="shared" si="150"/>
        <v>0</v>
      </c>
      <c r="G4210" s="190">
        <f t="shared" si="150"/>
        <v>0</v>
      </c>
      <c r="H4210" s="190">
        <f t="shared" si="150"/>
        <v>0</v>
      </c>
      <c r="I4210" s="190">
        <v>0</v>
      </c>
      <c r="J4210" s="190">
        <v>0</v>
      </c>
      <c r="K4210" s="190">
        <v>0</v>
      </c>
      <c r="L4210" s="190">
        <v>0</v>
      </c>
      <c r="M4210" s="190">
        <v>0</v>
      </c>
      <c r="N4210" s="190">
        <v>0</v>
      </c>
      <c r="O4210" s="190">
        <v>0</v>
      </c>
      <c r="P4210" s="190">
        <v>0</v>
      </c>
      <c r="Q4210" s="190">
        <v>0</v>
      </c>
      <c r="R4210" s="190">
        <v>0</v>
      </c>
    </row>
    <row r="4211" spans="1:18" ht="30.75" hidden="1" thickBot="1">
      <c r="A4211" s="185" t="str">
        <f t="shared" si="149"/>
        <v>B</v>
      </c>
      <c r="B4211" s="186" t="s">
        <v>2092</v>
      </c>
      <c r="C4211" s="187" t="s">
        <v>2093</v>
      </c>
      <c r="D4211" s="188">
        <f t="shared" si="150"/>
        <v>0</v>
      </c>
      <c r="E4211" s="188">
        <f t="shared" si="150"/>
        <v>0</v>
      </c>
      <c r="F4211" s="188">
        <f t="shared" si="150"/>
        <v>0</v>
      </c>
      <c r="G4211" s="188">
        <f t="shared" si="150"/>
        <v>0</v>
      </c>
      <c r="H4211" s="188">
        <f t="shared" si="150"/>
        <v>0</v>
      </c>
      <c r="I4211" s="188">
        <v>0</v>
      </c>
      <c r="J4211" s="188">
        <v>0</v>
      </c>
      <c r="K4211" s="188">
        <v>0</v>
      </c>
      <c r="L4211" s="188">
        <v>0</v>
      </c>
      <c r="M4211" s="188">
        <v>0</v>
      </c>
      <c r="N4211" s="188">
        <v>0</v>
      </c>
      <c r="O4211" s="188">
        <v>0</v>
      </c>
      <c r="P4211" s="188">
        <v>0</v>
      </c>
      <c r="Q4211" s="188">
        <v>0</v>
      </c>
      <c r="R4211" s="188">
        <v>0</v>
      </c>
    </row>
    <row r="4212" spans="1:18" ht="15" hidden="1">
      <c r="A4212" s="185" t="str">
        <f t="shared" si="149"/>
        <v>B</v>
      </c>
      <c r="B4212" s="189" t="s">
        <v>124</v>
      </c>
      <c r="C4212" s="189" t="s">
        <v>96</v>
      </c>
      <c r="D4212" s="190">
        <f t="shared" si="150"/>
        <v>0</v>
      </c>
      <c r="E4212" s="190">
        <f t="shared" si="150"/>
        <v>0</v>
      </c>
      <c r="F4212" s="190">
        <f t="shared" si="150"/>
        <v>0</v>
      </c>
      <c r="G4212" s="190">
        <f t="shared" si="150"/>
        <v>0</v>
      </c>
      <c r="H4212" s="190">
        <f t="shared" si="150"/>
        <v>0</v>
      </c>
      <c r="I4212" s="190">
        <v>0</v>
      </c>
      <c r="J4212" s="190">
        <v>0</v>
      </c>
      <c r="K4212" s="190">
        <v>0</v>
      </c>
      <c r="L4212" s="190">
        <v>0</v>
      </c>
      <c r="M4212" s="190">
        <v>0</v>
      </c>
      <c r="N4212" s="190">
        <v>0</v>
      </c>
      <c r="O4212" s="190">
        <v>0</v>
      </c>
      <c r="P4212" s="190">
        <v>0</v>
      </c>
      <c r="Q4212" s="190">
        <v>0</v>
      </c>
      <c r="R4212" s="190">
        <v>0</v>
      </c>
    </row>
    <row r="4213" spans="1:18" ht="15" hidden="1">
      <c r="A4213" s="185" t="str">
        <f t="shared" si="149"/>
        <v>B</v>
      </c>
      <c r="B4213" s="191" t="s">
        <v>124</v>
      </c>
      <c r="C4213" s="191" t="s">
        <v>100</v>
      </c>
      <c r="D4213" s="192">
        <f t="shared" si="150"/>
        <v>0</v>
      </c>
      <c r="E4213" s="192">
        <f t="shared" si="150"/>
        <v>0</v>
      </c>
      <c r="F4213" s="192">
        <f t="shared" si="150"/>
        <v>0</v>
      </c>
      <c r="G4213" s="192">
        <f t="shared" si="150"/>
        <v>0</v>
      </c>
      <c r="H4213" s="192">
        <f t="shared" si="150"/>
        <v>0</v>
      </c>
      <c r="I4213" s="192">
        <v>0</v>
      </c>
      <c r="J4213" s="192">
        <v>0</v>
      </c>
      <c r="K4213" s="192">
        <v>0</v>
      </c>
      <c r="L4213" s="192">
        <v>0</v>
      </c>
      <c r="M4213" s="192">
        <v>0</v>
      </c>
      <c r="N4213" s="192">
        <v>0</v>
      </c>
      <c r="O4213" s="192">
        <v>0</v>
      </c>
      <c r="P4213" s="192">
        <v>0</v>
      </c>
      <c r="Q4213" s="192">
        <v>0</v>
      </c>
      <c r="R4213" s="192">
        <v>0</v>
      </c>
    </row>
    <row r="4214" spans="1:18" ht="30.75" hidden="1" thickBot="1">
      <c r="A4214" s="185" t="str">
        <f t="shared" si="149"/>
        <v>B</v>
      </c>
      <c r="B4214" s="186" t="s">
        <v>2094</v>
      </c>
      <c r="C4214" s="187" t="s">
        <v>2095</v>
      </c>
      <c r="D4214" s="188">
        <f t="shared" si="150"/>
        <v>0</v>
      </c>
      <c r="E4214" s="188">
        <f t="shared" si="150"/>
        <v>0</v>
      </c>
      <c r="F4214" s="188">
        <f t="shared" si="150"/>
        <v>0</v>
      </c>
      <c r="G4214" s="188">
        <f t="shared" si="150"/>
        <v>0</v>
      </c>
      <c r="H4214" s="188">
        <f t="shared" si="150"/>
        <v>0</v>
      </c>
      <c r="I4214" s="188">
        <v>0</v>
      </c>
      <c r="J4214" s="188">
        <v>0</v>
      </c>
      <c r="K4214" s="188">
        <v>0</v>
      </c>
      <c r="L4214" s="188">
        <v>0</v>
      </c>
      <c r="M4214" s="188">
        <v>0</v>
      </c>
      <c r="N4214" s="188">
        <v>0</v>
      </c>
      <c r="O4214" s="188">
        <v>0</v>
      </c>
      <c r="P4214" s="188">
        <v>0</v>
      </c>
      <c r="Q4214" s="188">
        <v>0</v>
      </c>
      <c r="R4214" s="188">
        <v>0</v>
      </c>
    </row>
    <row r="4215" spans="1:18" ht="15" hidden="1">
      <c r="A4215" s="185" t="str">
        <f t="shared" si="149"/>
        <v>B</v>
      </c>
      <c r="B4215" s="189" t="s">
        <v>124</v>
      </c>
      <c r="C4215" s="189" t="s">
        <v>96</v>
      </c>
      <c r="D4215" s="190">
        <f t="shared" si="150"/>
        <v>0</v>
      </c>
      <c r="E4215" s="190">
        <f t="shared" si="150"/>
        <v>0</v>
      </c>
      <c r="F4215" s="190">
        <f t="shared" si="150"/>
        <v>0</v>
      </c>
      <c r="G4215" s="190">
        <f t="shared" si="150"/>
        <v>0</v>
      </c>
      <c r="H4215" s="190">
        <f t="shared" si="150"/>
        <v>0</v>
      </c>
      <c r="I4215" s="190">
        <v>0</v>
      </c>
      <c r="J4215" s="190">
        <v>0</v>
      </c>
      <c r="K4215" s="190">
        <v>0</v>
      </c>
      <c r="L4215" s="190">
        <v>0</v>
      </c>
      <c r="M4215" s="190">
        <v>0</v>
      </c>
      <c r="N4215" s="190">
        <v>0</v>
      </c>
      <c r="O4215" s="190">
        <v>0</v>
      </c>
      <c r="P4215" s="190">
        <v>0</v>
      </c>
      <c r="Q4215" s="190">
        <v>0</v>
      </c>
      <c r="R4215" s="190">
        <v>0</v>
      </c>
    </row>
    <row r="4216" spans="1:18" ht="15" hidden="1">
      <c r="A4216" s="185" t="str">
        <f t="shared" si="149"/>
        <v>B</v>
      </c>
      <c r="B4216" s="191" t="s">
        <v>124</v>
      </c>
      <c r="C4216" s="191" t="s">
        <v>100</v>
      </c>
      <c r="D4216" s="192">
        <f t="shared" si="150"/>
        <v>0</v>
      </c>
      <c r="E4216" s="192">
        <f t="shared" si="150"/>
        <v>0</v>
      </c>
      <c r="F4216" s="192">
        <f t="shared" si="150"/>
        <v>0</v>
      </c>
      <c r="G4216" s="192">
        <f t="shared" si="150"/>
        <v>0</v>
      </c>
      <c r="H4216" s="192">
        <f t="shared" si="150"/>
        <v>0</v>
      </c>
      <c r="I4216" s="192">
        <v>0</v>
      </c>
      <c r="J4216" s="192">
        <v>0</v>
      </c>
      <c r="K4216" s="192">
        <v>0</v>
      </c>
      <c r="L4216" s="192">
        <v>0</v>
      </c>
      <c r="M4216" s="192">
        <v>0</v>
      </c>
      <c r="N4216" s="192">
        <v>0</v>
      </c>
      <c r="O4216" s="192">
        <v>0</v>
      </c>
      <c r="P4216" s="192">
        <v>0</v>
      </c>
      <c r="Q4216" s="192">
        <v>0</v>
      </c>
      <c r="R4216" s="192">
        <v>0</v>
      </c>
    </row>
    <row r="4217" spans="1:18" ht="30.75" hidden="1" thickBot="1">
      <c r="A4217" s="185" t="str">
        <f t="shared" si="149"/>
        <v>B</v>
      </c>
      <c r="B4217" s="186" t="s">
        <v>2096</v>
      </c>
      <c r="C4217" s="187" t="s">
        <v>2097</v>
      </c>
      <c r="D4217" s="188">
        <f t="shared" si="150"/>
        <v>0</v>
      </c>
      <c r="E4217" s="188">
        <f t="shared" si="150"/>
        <v>0</v>
      </c>
      <c r="F4217" s="188">
        <f t="shared" si="150"/>
        <v>0</v>
      </c>
      <c r="G4217" s="188">
        <f t="shared" si="150"/>
        <v>0</v>
      </c>
      <c r="H4217" s="188">
        <f t="shared" si="150"/>
        <v>0</v>
      </c>
      <c r="I4217" s="188">
        <v>0</v>
      </c>
      <c r="J4217" s="188">
        <v>0</v>
      </c>
      <c r="K4217" s="188">
        <v>0</v>
      </c>
      <c r="L4217" s="188">
        <v>0</v>
      </c>
      <c r="M4217" s="188">
        <v>0</v>
      </c>
      <c r="N4217" s="188">
        <v>0</v>
      </c>
      <c r="O4217" s="188">
        <v>0</v>
      </c>
      <c r="P4217" s="188">
        <v>0</v>
      </c>
      <c r="Q4217" s="188">
        <v>0</v>
      </c>
      <c r="R4217" s="188">
        <v>0</v>
      </c>
    </row>
    <row r="4218" spans="1:18" ht="15" hidden="1">
      <c r="A4218" s="185" t="str">
        <f t="shared" si="149"/>
        <v>B</v>
      </c>
      <c r="B4218" s="189" t="s">
        <v>124</v>
      </c>
      <c r="C4218" s="189" t="s">
        <v>96</v>
      </c>
      <c r="D4218" s="190">
        <f t="shared" si="150"/>
        <v>0</v>
      </c>
      <c r="E4218" s="190">
        <f t="shared" si="150"/>
        <v>0</v>
      </c>
      <c r="F4218" s="190">
        <f t="shared" si="150"/>
        <v>0</v>
      </c>
      <c r="G4218" s="190">
        <f t="shared" si="150"/>
        <v>0</v>
      </c>
      <c r="H4218" s="190">
        <f t="shared" si="150"/>
        <v>0</v>
      </c>
      <c r="I4218" s="190">
        <v>0</v>
      </c>
      <c r="J4218" s="190">
        <v>0</v>
      </c>
      <c r="K4218" s="190">
        <v>0</v>
      </c>
      <c r="L4218" s="190">
        <v>0</v>
      </c>
      <c r="M4218" s="190">
        <v>0</v>
      </c>
      <c r="N4218" s="190">
        <v>0</v>
      </c>
      <c r="O4218" s="190">
        <v>0</v>
      </c>
      <c r="P4218" s="190">
        <v>0</v>
      </c>
      <c r="Q4218" s="190">
        <v>0</v>
      </c>
      <c r="R4218" s="190">
        <v>0</v>
      </c>
    </row>
    <row r="4219" spans="1:18" ht="15" hidden="1">
      <c r="A4219" s="185" t="str">
        <f t="shared" si="149"/>
        <v>B</v>
      </c>
      <c r="B4219" s="191" t="s">
        <v>124</v>
      </c>
      <c r="C4219" s="191" t="s">
        <v>100</v>
      </c>
      <c r="D4219" s="192">
        <f t="shared" si="150"/>
        <v>0</v>
      </c>
      <c r="E4219" s="192">
        <f t="shared" si="150"/>
        <v>0</v>
      </c>
      <c r="F4219" s="192">
        <f t="shared" si="150"/>
        <v>0</v>
      </c>
      <c r="G4219" s="192">
        <f t="shared" si="150"/>
        <v>0</v>
      </c>
      <c r="H4219" s="192">
        <f t="shared" si="150"/>
        <v>0</v>
      </c>
      <c r="I4219" s="192">
        <v>0</v>
      </c>
      <c r="J4219" s="192">
        <v>0</v>
      </c>
      <c r="K4219" s="192">
        <v>0</v>
      </c>
      <c r="L4219" s="192">
        <v>0</v>
      </c>
      <c r="M4219" s="192">
        <v>0</v>
      </c>
      <c r="N4219" s="192">
        <v>0</v>
      </c>
      <c r="O4219" s="192">
        <v>0</v>
      </c>
      <c r="P4219" s="192">
        <v>0</v>
      </c>
      <c r="Q4219" s="192">
        <v>0</v>
      </c>
      <c r="R4219" s="192">
        <v>0</v>
      </c>
    </row>
    <row r="4220" spans="1:18" ht="15.75" hidden="1" thickBot="1">
      <c r="A4220" s="185" t="str">
        <f t="shared" si="149"/>
        <v>B</v>
      </c>
      <c r="B4220" s="186" t="s">
        <v>2098</v>
      </c>
      <c r="C4220" s="187" t="s">
        <v>2099</v>
      </c>
      <c r="D4220" s="188">
        <f t="shared" si="150"/>
        <v>0</v>
      </c>
      <c r="E4220" s="188">
        <f t="shared" si="150"/>
        <v>0</v>
      </c>
      <c r="F4220" s="188">
        <f t="shared" si="150"/>
        <v>0</v>
      </c>
      <c r="G4220" s="188">
        <f t="shared" si="150"/>
        <v>0</v>
      </c>
      <c r="H4220" s="188">
        <f t="shared" si="150"/>
        <v>0</v>
      </c>
      <c r="I4220" s="188">
        <v>0</v>
      </c>
      <c r="J4220" s="188">
        <v>0</v>
      </c>
      <c r="K4220" s="188">
        <v>0</v>
      </c>
      <c r="L4220" s="188">
        <v>0</v>
      </c>
      <c r="M4220" s="188">
        <v>0</v>
      </c>
      <c r="N4220" s="188">
        <v>0</v>
      </c>
      <c r="O4220" s="188">
        <v>0</v>
      </c>
      <c r="P4220" s="188">
        <v>0</v>
      </c>
      <c r="Q4220" s="188">
        <v>0</v>
      </c>
      <c r="R4220" s="188">
        <v>0</v>
      </c>
    </row>
    <row r="4221" spans="1:18" ht="15" hidden="1">
      <c r="A4221" s="185" t="str">
        <f t="shared" si="149"/>
        <v>B</v>
      </c>
      <c r="B4221" s="189" t="s">
        <v>124</v>
      </c>
      <c r="C4221" s="189" t="s">
        <v>96</v>
      </c>
      <c r="D4221" s="190">
        <f t="shared" si="150"/>
        <v>0</v>
      </c>
      <c r="E4221" s="190">
        <f t="shared" si="150"/>
        <v>0</v>
      </c>
      <c r="F4221" s="190">
        <f t="shared" si="150"/>
        <v>0</v>
      </c>
      <c r="G4221" s="190">
        <f t="shared" si="150"/>
        <v>0</v>
      </c>
      <c r="H4221" s="190">
        <f t="shared" si="150"/>
        <v>0</v>
      </c>
      <c r="I4221" s="190">
        <v>0</v>
      </c>
      <c r="J4221" s="190">
        <v>0</v>
      </c>
      <c r="K4221" s="190">
        <v>0</v>
      </c>
      <c r="L4221" s="190">
        <v>0</v>
      </c>
      <c r="M4221" s="190">
        <v>0</v>
      </c>
      <c r="N4221" s="190">
        <v>0</v>
      </c>
      <c r="O4221" s="190">
        <v>0</v>
      </c>
      <c r="P4221" s="190">
        <v>0</v>
      </c>
      <c r="Q4221" s="190">
        <v>0</v>
      </c>
      <c r="R4221" s="190">
        <v>0</v>
      </c>
    </row>
    <row r="4222" spans="1:18" ht="15" hidden="1">
      <c r="A4222" s="185" t="str">
        <f t="shared" si="149"/>
        <v>B</v>
      </c>
      <c r="B4222" s="191" t="s">
        <v>124</v>
      </c>
      <c r="C4222" s="191" t="s">
        <v>100</v>
      </c>
      <c r="D4222" s="192">
        <f t="shared" si="150"/>
        <v>0</v>
      </c>
      <c r="E4222" s="192">
        <f t="shared" si="150"/>
        <v>0</v>
      </c>
      <c r="F4222" s="192">
        <f t="shared" si="150"/>
        <v>0</v>
      </c>
      <c r="G4222" s="192">
        <f t="shared" si="150"/>
        <v>0</v>
      </c>
      <c r="H4222" s="192">
        <f t="shared" si="150"/>
        <v>0</v>
      </c>
      <c r="I4222" s="192">
        <v>0</v>
      </c>
      <c r="J4222" s="192">
        <v>0</v>
      </c>
      <c r="K4222" s="192">
        <v>0</v>
      </c>
      <c r="L4222" s="192">
        <v>0</v>
      </c>
      <c r="M4222" s="192">
        <v>0</v>
      </c>
      <c r="N4222" s="192">
        <v>0</v>
      </c>
      <c r="O4222" s="192">
        <v>0</v>
      </c>
      <c r="P4222" s="192">
        <v>0</v>
      </c>
      <c r="Q4222" s="192">
        <v>0</v>
      </c>
      <c r="R4222" s="192">
        <v>0</v>
      </c>
    </row>
    <row r="4223" spans="1:18" ht="15" hidden="1">
      <c r="A4223" s="185" t="str">
        <f t="shared" si="149"/>
        <v>B</v>
      </c>
      <c r="B4223" s="189" t="s">
        <v>124</v>
      </c>
      <c r="C4223" s="189" t="s">
        <v>121</v>
      </c>
      <c r="D4223" s="190">
        <f t="shared" si="150"/>
        <v>0</v>
      </c>
      <c r="E4223" s="190">
        <f t="shared" si="150"/>
        <v>0</v>
      </c>
      <c r="F4223" s="190">
        <f t="shared" si="150"/>
        <v>0</v>
      </c>
      <c r="G4223" s="190">
        <f t="shared" si="150"/>
        <v>0</v>
      </c>
      <c r="H4223" s="190">
        <f t="shared" si="150"/>
        <v>0</v>
      </c>
      <c r="I4223" s="190">
        <v>0</v>
      </c>
      <c r="J4223" s="190">
        <v>0</v>
      </c>
      <c r="K4223" s="190">
        <v>0</v>
      </c>
      <c r="L4223" s="190">
        <v>0</v>
      </c>
      <c r="M4223" s="190">
        <v>0</v>
      </c>
      <c r="N4223" s="190">
        <v>0</v>
      </c>
      <c r="O4223" s="190">
        <v>0</v>
      </c>
      <c r="P4223" s="190">
        <v>0</v>
      </c>
      <c r="Q4223" s="190">
        <v>0</v>
      </c>
      <c r="R4223" s="190">
        <v>0</v>
      </c>
    </row>
    <row r="4224" spans="1:18" ht="30.75" hidden="1" thickBot="1">
      <c r="A4224" s="185" t="str">
        <f t="shared" si="149"/>
        <v>B</v>
      </c>
      <c r="B4224" s="186" t="s">
        <v>2100</v>
      </c>
      <c r="C4224" s="187" t="s">
        <v>2101</v>
      </c>
      <c r="D4224" s="188">
        <f t="shared" si="150"/>
        <v>0</v>
      </c>
      <c r="E4224" s="188">
        <f t="shared" si="150"/>
        <v>0</v>
      </c>
      <c r="F4224" s="188">
        <f t="shared" si="150"/>
        <v>0</v>
      </c>
      <c r="G4224" s="188">
        <f t="shared" si="150"/>
        <v>0</v>
      </c>
      <c r="H4224" s="188">
        <f t="shared" si="150"/>
        <v>0</v>
      </c>
      <c r="I4224" s="188">
        <v>0</v>
      </c>
      <c r="J4224" s="188">
        <v>0</v>
      </c>
      <c r="K4224" s="188">
        <v>0</v>
      </c>
      <c r="L4224" s="188">
        <v>0</v>
      </c>
      <c r="M4224" s="188">
        <v>0</v>
      </c>
      <c r="N4224" s="188">
        <v>0</v>
      </c>
      <c r="O4224" s="188">
        <v>0</v>
      </c>
      <c r="P4224" s="188">
        <v>0</v>
      </c>
      <c r="Q4224" s="188">
        <v>0</v>
      </c>
      <c r="R4224" s="188">
        <v>0</v>
      </c>
    </row>
    <row r="4225" spans="1:18" ht="15" hidden="1">
      <c r="A4225" s="185" t="str">
        <f t="shared" si="149"/>
        <v>B</v>
      </c>
      <c r="B4225" s="189" t="s">
        <v>124</v>
      </c>
      <c r="C4225" s="189" t="s">
        <v>96</v>
      </c>
      <c r="D4225" s="190">
        <f t="shared" si="150"/>
        <v>0</v>
      </c>
      <c r="E4225" s="190">
        <f t="shared" si="150"/>
        <v>0</v>
      </c>
      <c r="F4225" s="190">
        <f t="shared" si="150"/>
        <v>0</v>
      </c>
      <c r="G4225" s="190">
        <f t="shared" si="150"/>
        <v>0</v>
      </c>
      <c r="H4225" s="190">
        <f t="shared" si="150"/>
        <v>0</v>
      </c>
      <c r="I4225" s="190">
        <v>0</v>
      </c>
      <c r="J4225" s="190">
        <v>0</v>
      </c>
      <c r="K4225" s="190">
        <v>0</v>
      </c>
      <c r="L4225" s="190">
        <v>0</v>
      </c>
      <c r="M4225" s="190">
        <v>0</v>
      </c>
      <c r="N4225" s="190">
        <v>0</v>
      </c>
      <c r="O4225" s="190">
        <v>0</v>
      </c>
      <c r="P4225" s="190">
        <v>0</v>
      </c>
      <c r="Q4225" s="190">
        <v>0</v>
      </c>
      <c r="R4225" s="190">
        <v>0</v>
      </c>
    </row>
    <row r="4226" spans="1:18" ht="15" hidden="1">
      <c r="A4226" s="185" t="str">
        <f t="shared" si="149"/>
        <v>B</v>
      </c>
      <c r="B4226" s="191" t="s">
        <v>124</v>
      </c>
      <c r="C4226" s="191" t="s">
        <v>100</v>
      </c>
      <c r="D4226" s="192">
        <f t="shared" si="150"/>
        <v>0</v>
      </c>
      <c r="E4226" s="192">
        <f t="shared" si="150"/>
        <v>0</v>
      </c>
      <c r="F4226" s="192">
        <f t="shared" si="150"/>
        <v>0</v>
      </c>
      <c r="G4226" s="192">
        <f t="shared" si="150"/>
        <v>0</v>
      </c>
      <c r="H4226" s="192">
        <f t="shared" si="150"/>
        <v>0</v>
      </c>
      <c r="I4226" s="192">
        <v>0</v>
      </c>
      <c r="J4226" s="192">
        <v>0</v>
      </c>
      <c r="K4226" s="192">
        <v>0</v>
      </c>
      <c r="L4226" s="192">
        <v>0</v>
      </c>
      <c r="M4226" s="192">
        <v>0</v>
      </c>
      <c r="N4226" s="192">
        <v>0</v>
      </c>
      <c r="O4226" s="192">
        <v>0</v>
      </c>
      <c r="P4226" s="192">
        <v>0</v>
      </c>
      <c r="Q4226" s="192">
        <v>0</v>
      </c>
      <c r="R4226" s="192">
        <v>0</v>
      </c>
    </row>
    <row r="4227" spans="1:18" ht="15" hidden="1">
      <c r="A4227" s="185" t="str">
        <f t="shared" si="149"/>
        <v>B</v>
      </c>
      <c r="B4227" s="189" t="s">
        <v>124</v>
      </c>
      <c r="C4227" s="189" t="s">
        <v>121</v>
      </c>
      <c r="D4227" s="190">
        <f t="shared" si="150"/>
        <v>0</v>
      </c>
      <c r="E4227" s="190">
        <f t="shared" si="150"/>
        <v>0</v>
      </c>
      <c r="F4227" s="190">
        <f t="shared" si="150"/>
        <v>0</v>
      </c>
      <c r="G4227" s="190">
        <f t="shared" si="150"/>
        <v>0</v>
      </c>
      <c r="H4227" s="190">
        <f t="shared" si="150"/>
        <v>0</v>
      </c>
      <c r="I4227" s="190">
        <v>0</v>
      </c>
      <c r="J4227" s="190">
        <v>0</v>
      </c>
      <c r="K4227" s="190">
        <v>0</v>
      </c>
      <c r="L4227" s="190">
        <v>0</v>
      </c>
      <c r="M4227" s="190">
        <v>0</v>
      </c>
      <c r="N4227" s="190">
        <v>0</v>
      </c>
      <c r="O4227" s="190">
        <v>0</v>
      </c>
      <c r="P4227" s="190">
        <v>0</v>
      </c>
      <c r="Q4227" s="190">
        <v>0</v>
      </c>
      <c r="R4227" s="190">
        <v>0</v>
      </c>
    </row>
    <row r="4228" spans="1:18" ht="30.75" hidden="1" thickBot="1">
      <c r="A4228" s="185" t="str">
        <f t="shared" si="149"/>
        <v>B</v>
      </c>
      <c r="B4228" s="186" t="s">
        <v>2102</v>
      </c>
      <c r="C4228" s="187" t="s">
        <v>2103</v>
      </c>
      <c r="D4228" s="188">
        <f t="shared" ref="D4228:H4291" si="151">I4228+N4228</f>
        <v>0</v>
      </c>
      <c r="E4228" s="188">
        <f t="shared" si="151"/>
        <v>0</v>
      </c>
      <c r="F4228" s="188">
        <f t="shared" si="151"/>
        <v>0</v>
      </c>
      <c r="G4228" s="188">
        <f t="shared" si="151"/>
        <v>0</v>
      </c>
      <c r="H4228" s="188">
        <f t="shared" si="151"/>
        <v>0</v>
      </c>
      <c r="I4228" s="188">
        <v>0</v>
      </c>
      <c r="J4228" s="188">
        <v>0</v>
      </c>
      <c r="K4228" s="188">
        <v>0</v>
      </c>
      <c r="L4228" s="188">
        <v>0</v>
      </c>
      <c r="M4228" s="188">
        <v>0</v>
      </c>
      <c r="N4228" s="188">
        <v>0</v>
      </c>
      <c r="O4228" s="188">
        <v>0</v>
      </c>
      <c r="P4228" s="188">
        <v>0</v>
      </c>
      <c r="Q4228" s="188">
        <v>0</v>
      </c>
      <c r="R4228" s="188">
        <v>0</v>
      </c>
    </row>
    <row r="4229" spans="1:18" ht="15" hidden="1">
      <c r="A4229" s="185" t="str">
        <f t="shared" si="149"/>
        <v>B</v>
      </c>
      <c r="B4229" s="189" t="s">
        <v>124</v>
      </c>
      <c r="C4229" s="189" t="s">
        <v>96</v>
      </c>
      <c r="D4229" s="190">
        <f t="shared" si="151"/>
        <v>0</v>
      </c>
      <c r="E4229" s="190">
        <f t="shared" si="151"/>
        <v>0</v>
      </c>
      <c r="F4229" s="190">
        <f t="shared" si="151"/>
        <v>0</v>
      </c>
      <c r="G4229" s="190">
        <f t="shared" si="151"/>
        <v>0</v>
      </c>
      <c r="H4229" s="190">
        <f t="shared" si="151"/>
        <v>0</v>
      </c>
      <c r="I4229" s="190">
        <v>0</v>
      </c>
      <c r="J4229" s="190">
        <v>0</v>
      </c>
      <c r="K4229" s="190">
        <v>0</v>
      </c>
      <c r="L4229" s="190">
        <v>0</v>
      </c>
      <c r="M4229" s="190">
        <v>0</v>
      </c>
      <c r="N4229" s="190">
        <v>0</v>
      </c>
      <c r="O4229" s="190">
        <v>0</v>
      </c>
      <c r="P4229" s="190">
        <v>0</v>
      </c>
      <c r="Q4229" s="190">
        <v>0</v>
      </c>
      <c r="R4229" s="190">
        <v>0</v>
      </c>
    </row>
    <row r="4230" spans="1:18" ht="15" hidden="1">
      <c r="A4230" s="185" t="str">
        <f t="shared" si="149"/>
        <v>B</v>
      </c>
      <c r="B4230" s="191" t="s">
        <v>124</v>
      </c>
      <c r="C4230" s="191" t="s">
        <v>100</v>
      </c>
      <c r="D4230" s="192">
        <f t="shared" si="151"/>
        <v>0</v>
      </c>
      <c r="E4230" s="192">
        <f t="shared" si="151"/>
        <v>0</v>
      </c>
      <c r="F4230" s="192">
        <f t="shared" si="151"/>
        <v>0</v>
      </c>
      <c r="G4230" s="192">
        <f t="shared" si="151"/>
        <v>0</v>
      </c>
      <c r="H4230" s="192">
        <f t="shared" si="151"/>
        <v>0</v>
      </c>
      <c r="I4230" s="192">
        <v>0</v>
      </c>
      <c r="J4230" s="192">
        <v>0</v>
      </c>
      <c r="K4230" s="192">
        <v>0</v>
      </c>
      <c r="L4230" s="192">
        <v>0</v>
      </c>
      <c r="M4230" s="192">
        <v>0</v>
      </c>
      <c r="N4230" s="192">
        <v>0</v>
      </c>
      <c r="O4230" s="192">
        <v>0</v>
      </c>
      <c r="P4230" s="192">
        <v>0</v>
      </c>
      <c r="Q4230" s="192">
        <v>0</v>
      </c>
      <c r="R4230" s="192">
        <v>0</v>
      </c>
    </row>
    <row r="4231" spans="1:18" ht="15.75" hidden="1" thickBot="1">
      <c r="A4231" s="185" t="str">
        <f t="shared" ref="A4231:A4294" si="152">(IF(OR(D4231&lt;&gt;0,E4231&lt;&gt;0,F4231&lt;&gt;0,G4231&lt;&gt;0,H4231&lt;&gt;0),"A","B"))</f>
        <v>B</v>
      </c>
      <c r="B4231" s="186" t="s">
        <v>2104</v>
      </c>
      <c r="C4231" s="187" t="s">
        <v>2105</v>
      </c>
      <c r="D4231" s="188">
        <f t="shared" si="151"/>
        <v>0</v>
      </c>
      <c r="E4231" s="188">
        <f t="shared" si="151"/>
        <v>0</v>
      </c>
      <c r="F4231" s="188">
        <f t="shared" si="151"/>
        <v>0</v>
      </c>
      <c r="G4231" s="188">
        <f t="shared" si="151"/>
        <v>0</v>
      </c>
      <c r="H4231" s="188">
        <f t="shared" si="151"/>
        <v>0</v>
      </c>
      <c r="I4231" s="188">
        <v>0</v>
      </c>
      <c r="J4231" s="188">
        <v>0</v>
      </c>
      <c r="K4231" s="188">
        <v>0</v>
      </c>
      <c r="L4231" s="188">
        <v>0</v>
      </c>
      <c r="M4231" s="188">
        <v>0</v>
      </c>
      <c r="N4231" s="188">
        <v>0</v>
      </c>
      <c r="O4231" s="188">
        <v>0</v>
      </c>
      <c r="P4231" s="188">
        <v>0</v>
      </c>
      <c r="Q4231" s="188">
        <v>0</v>
      </c>
      <c r="R4231" s="188">
        <v>0</v>
      </c>
    </row>
    <row r="4232" spans="1:18" ht="15" hidden="1">
      <c r="A4232" s="185" t="str">
        <f t="shared" si="152"/>
        <v>B</v>
      </c>
      <c r="B4232" s="189" t="s">
        <v>124</v>
      </c>
      <c r="C4232" s="189" t="s">
        <v>96</v>
      </c>
      <c r="D4232" s="190">
        <f t="shared" si="151"/>
        <v>0</v>
      </c>
      <c r="E4232" s="190">
        <f t="shared" si="151"/>
        <v>0</v>
      </c>
      <c r="F4232" s="190">
        <f t="shared" si="151"/>
        <v>0</v>
      </c>
      <c r="G4232" s="190">
        <f t="shared" si="151"/>
        <v>0</v>
      </c>
      <c r="H4232" s="190">
        <f t="shared" si="151"/>
        <v>0</v>
      </c>
      <c r="I4232" s="190">
        <v>0</v>
      </c>
      <c r="J4232" s="190">
        <v>0</v>
      </c>
      <c r="K4232" s="190">
        <v>0</v>
      </c>
      <c r="L4232" s="190">
        <v>0</v>
      </c>
      <c r="M4232" s="190">
        <v>0</v>
      </c>
      <c r="N4232" s="190">
        <v>0</v>
      </c>
      <c r="O4232" s="190">
        <v>0</v>
      </c>
      <c r="P4232" s="190">
        <v>0</v>
      </c>
      <c r="Q4232" s="190">
        <v>0</v>
      </c>
      <c r="R4232" s="190">
        <v>0</v>
      </c>
    </row>
    <row r="4233" spans="1:18" ht="15" hidden="1">
      <c r="A4233" s="185" t="str">
        <f t="shared" si="152"/>
        <v>B</v>
      </c>
      <c r="B4233" s="191" t="s">
        <v>124</v>
      </c>
      <c r="C4233" s="191" t="s">
        <v>100</v>
      </c>
      <c r="D4233" s="192">
        <f t="shared" si="151"/>
        <v>0</v>
      </c>
      <c r="E4233" s="192">
        <f t="shared" si="151"/>
        <v>0</v>
      </c>
      <c r="F4233" s="192">
        <f t="shared" si="151"/>
        <v>0</v>
      </c>
      <c r="G4233" s="192">
        <f t="shared" si="151"/>
        <v>0</v>
      </c>
      <c r="H4233" s="192">
        <f t="shared" si="151"/>
        <v>0</v>
      </c>
      <c r="I4233" s="192">
        <v>0</v>
      </c>
      <c r="J4233" s="192">
        <v>0</v>
      </c>
      <c r="K4233" s="192">
        <v>0</v>
      </c>
      <c r="L4233" s="192">
        <v>0</v>
      </c>
      <c r="M4233" s="192">
        <v>0</v>
      </c>
      <c r="N4233" s="192">
        <v>0</v>
      </c>
      <c r="O4233" s="192">
        <v>0</v>
      </c>
      <c r="P4233" s="192">
        <v>0</v>
      </c>
      <c r="Q4233" s="192">
        <v>0</v>
      </c>
      <c r="R4233" s="192">
        <v>0</v>
      </c>
    </row>
    <row r="4234" spans="1:18" ht="15" hidden="1">
      <c r="A4234" s="185" t="str">
        <f t="shared" si="152"/>
        <v>B</v>
      </c>
      <c r="B4234" s="189" t="s">
        <v>124</v>
      </c>
      <c r="C4234" s="189" t="s">
        <v>121</v>
      </c>
      <c r="D4234" s="190">
        <f t="shared" si="151"/>
        <v>0</v>
      </c>
      <c r="E4234" s="190">
        <f t="shared" si="151"/>
        <v>0</v>
      </c>
      <c r="F4234" s="190">
        <f t="shared" si="151"/>
        <v>0</v>
      </c>
      <c r="G4234" s="190">
        <f t="shared" si="151"/>
        <v>0</v>
      </c>
      <c r="H4234" s="190">
        <f t="shared" si="151"/>
        <v>0</v>
      </c>
      <c r="I4234" s="190">
        <v>0</v>
      </c>
      <c r="J4234" s="190">
        <v>0</v>
      </c>
      <c r="K4234" s="190">
        <v>0</v>
      </c>
      <c r="L4234" s="190">
        <v>0</v>
      </c>
      <c r="M4234" s="190">
        <v>0</v>
      </c>
      <c r="N4234" s="190">
        <v>0</v>
      </c>
      <c r="O4234" s="190">
        <v>0</v>
      </c>
      <c r="P4234" s="190">
        <v>0</v>
      </c>
      <c r="Q4234" s="190">
        <v>0</v>
      </c>
      <c r="R4234" s="190">
        <v>0</v>
      </c>
    </row>
    <row r="4235" spans="1:18" ht="30.75" hidden="1" thickBot="1">
      <c r="A4235" s="185" t="str">
        <f t="shared" si="152"/>
        <v>B</v>
      </c>
      <c r="B4235" s="186" t="s">
        <v>2106</v>
      </c>
      <c r="C4235" s="187" t="s">
        <v>2107</v>
      </c>
      <c r="D4235" s="188">
        <f t="shared" si="151"/>
        <v>0</v>
      </c>
      <c r="E4235" s="188">
        <f t="shared" si="151"/>
        <v>0</v>
      </c>
      <c r="F4235" s="188">
        <f t="shared" si="151"/>
        <v>0</v>
      </c>
      <c r="G4235" s="188">
        <f t="shared" si="151"/>
        <v>0</v>
      </c>
      <c r="H4235" s="188">
        <f t="shared" si="151"/>
        <v>0</v>
      </c>
      <c r="I4235" s="188">
        <v>0</v>
      </c>
      <c r="J4235" s="188">
        <v>0</v>
      </c>
      <c r="K4235" s="188">
        <v>0</v>
      </c>
      <c r="L4235" s="188">
        <v>0</v>
      </c>
      <c r="M4235" s="188">
        <v>0</v>
      </c>
      <c r="N4235" s="188">
        <v>0</v>
      </c>
      <c r="O4235" s="188">
        <v>0</v>
      </c>
      <c r="P4235" s="188">
        <v>0</v>
      </c>
      <c r="Q4235" s="188">
        <v>0</v>
      </c>
      <c r="R4235" s="188">
        <v>0</v>
      </c>
    </row>
    <row r="4236" spans="1:18" ht="15" hidden="1">
      <c r="A4236" s="185" t="str">
        <f t="shared" si="152"/>
        <v>B</v>
      </c>
      <c r="B4236" s="189" t="s">
        <v>124</v>
      </c>
      <c r="C4236" s="189" t="s">
        <v>96</v>
      </c>
      <c r="D4236" s="190">
        <f t="shared" si="151"/>
        <v>0</v>
      </c>
      <c r="E4236" s="190">
        <f t="shared" si="151"/>
        <v>0</v>
      </c>
      <c r="F4236" s="190">
        <f t="shared" si="151"/>
        <v>0</v>
      </c>
      <c r="G4236" s="190">
        <f t="shared" si="151"/>
        <v>0</v>
      </c>
      <c r="H4236" s="190">
        <f t="shared" si="151"/>
        <v>0</v>
      </c>
      <c r="I4236" s="190">
        <v>0</v>
      </c>
      <c r="J4236" s="190">
        <v>0</v>
      </c>
      <c r="K4236" s="190">
        <v>0</v>
      </c>
      <c r="L4236" s="190">
        <v>0</v>
      </c>
      <c r="M4236" s="190">
        <v>0</v>
      </c>
      <c r="N4236" s="190">
        <v>0</v>
      </c>
      <c r="O4236" s="190">
        <v>0</v>
      </c>
      <c r="P4236" s="190">
        <v>0</v>
      </c>
      <c r="Q4236" s="190">
        <v>0</v>
      </c>
      <c r="R4236" s="190">
        <v>0</v>
      </c>
    </row>
    <row r="4237" spans="1:18" ht="15" hidden="1">
      <c r="A4237" s="185" t="str">
        <f t="shared" si="152"/>
        <v>B</v>
      </c>
      <c r="B4237" s="191" t="s">
        <v>124</v>
      </c>
      <c r="C4237" s="191" t="s">
        <v>100</v>
      </c>
      <c r="D4237" s="192">
        <f t="shared" si="151"/>
        <v>0</v>
      </c>
      <c r="E4237" s="192">
        <f t="shared" si="151"/>
        <v>0</v>
      </c>
      <c r="F4237" s="192">
        <f t="shared" si="151"/>
        <v>0</v>
      </c>
      <c r="G4237" s="192">
        <f t="shared" si="151"/>
        <v>0</v>
      </c>
      <c r="H4237" s="192">
        <f t="shared" si="151"/>
        <v>0</v>
      </c>
      <c r="I4237" s="192">
        <v>0</v>
      </c>
      <c r="J4237" s="192">
        <v>0</v>
      </c>
      <c r="K4237" s="192">
        <v>0</v>
      </c>
      <c r="L4237" s="192">
        <v>0</v>
      </c>
      <c r="M4237" s="192">
        <v>0</v>
      </c>
      <c r="N4237" s="192">
        <v>0</v>
      </c>
      <c r="O4237" s="192">
        <v>0</v>
      </c>
      <c r="P4237" s="192">
        <v>0</v>
      </c>
      <c r="Q4237" s="192">
        <v>0</v>
      </c>
      <c r="R4237" s="192">
        <v>0</v>
      </c>
    </row>
    <row r="4238" spans="1:18" ht="15" hidden="1">
      <c r="A4238" s="185" t="str">
        <f t="shared" si="152"/>
        <v>B</v>
      </c>
      <c r="B4238" s="189" t="s">
        <v>124</v>
      </c>
      <c r="C4238" s="189" t="s">
        <v>121</v>
      </c>
      <c r="D4238" s="190">
        <f t="shared" si="151"/>
        <v>0</v>
      </c>
      <c r="E4238" s="190">
        <f t="shared" si="151"/>
        <v>0</v>
      </c>
      <c r="F4238" s="190">
        <f t="shared" si="151"/>
        <v>0</v>
      </c>
      <c r="G4238" s="190">
        <f t="shared" si="151"/>
        <v>0</v>
      </c>
      <c r="H4238" s="190">
        <f t="shared" si="151"/>
        <v>0</v>
      </c>
      <c r="I4238" s="190">
        <v>0</v>
      </c>
      <c r="J4238" s="190">
        <v>0</v>
      </c>
      <c r="K4238" s="190">
        <v>0</v>
      </c>
      <c r="L4238" s="190">
        <v>0</v>
      </c>
      <c r="M4238" s="190">
        <v>0</v>
      </c>
      <c r="N4238" s="190">
        <v>0</v>
      </c>
      <c r="O4238" s="190">
        <v>0</v>
      </c>
      <c r="P4238" s="190">
        <v>0</v>
      </c>
      <c r="Q4238" s="190">
        <v>0</v>
      </c>
      <c r="R4238" s="190">
        <v>0</v>
      </c>
    </row>
    <row r="4239" spans="1:18" ht="30.75" hidden="1" thickBot="1">
      <c r="A4239" s="185" t="str">
        <f t="shared" si="152"/>
        <v>B</v>
      </c>
      <c r="B4239" s="186" t="s">
        <v>2108</v>
      </c>
      <c r="C4239" s="187" t="s">
        <v>2109</v>
      </c>
      <c r="D4239" s="188">
        <f t="shared" si="151"/>
        <v>0</v>
      </c>
      <c r="E4239" s="188">
        <f t="shared" si="151"/>
        <v>0</v>
      </c>
      <c r="F4239" s="188">
        <f t="shared" si="151"/>
        <v>0</v>
      </c>
      <c r="G4239" s="188">
        <f t="shared" si="151"/>
        <v>0</v>
      </c>
      <c r="H4239" s="188">
        <f t="shared" si="151"/>
        <v>0</v>
      </c>
      <c r="I4239" s="188">
        <v>0</v>
      </c>
      <c r="J4239" s="188">
        <v>0</v>
      </c>
      <c r="K4239" s="188">
        <v>0</v>
      </c>
      <c r="L4239" s="188">
        <v>0</v>
      </c>
      <c r="M4239" s="188">
        <v>0</v>
      </c>
      <c r="N4239" s="188">
        <v>0</v>
      </c>
      <c r="O4239" s="188">
        <v>0</v>
      </c>
      <c r="P4239" s="188">
        <v>0</v>
      </c>
      <c r="Q4239" s="188">
        <v>0</v>
      </c>
      <c r="R4239" s="188">
        <v>0</v>
      </c>
    </row>
    <row r="4240" spans="1:18" ht="15" hidden="1">
      <c r="A4240" s="185" t="str">
        <f t="shared" si="152"/>
        <v>B</v>
      </c>
      <c r="B4240" s="189" t="s">
        <v>124</v>
      </c>
      <c r="C4240" s="189" t="s">
        <v>96</v>
      </c>
      <c r="D4240" s="190">
        <f t="shared" si="151"/>
        <v>0</v>
      </c>
      <c r="E4240" s="190">
        <f t="shared" si="151"/>
        <v>0</v>
      </c>
      <c r="F4240" s="190">
        <f t="shared" si="151"/>
        <v>0</v>
      </c>
      <c r="G4240" s="190">
        <f t="shared" si="151"/>
        <v>0</v>
      </c>
      <c r="H4240" s="190">
        <f t="shared" si="151"/>
        <v>0</v>
      </c>
      <c r="I4240" s="190">
        <v>0</v>
      </c>
      <c r="J4240" s="190">
        <v>0</v>
      </c>
      <c r="K4240" s="190">
        <v>0</v>
      </c>
      <c r="L4240" s="190">
        <v>0</v>
      </c>
      <c r="M4240" s="190">
        <v>0</v>
      </c>
      <c r="N4240" s="190">
        <v>0</v>
      </c>
      <c r="O4240" s="190">
        <v>0</v>
      </c>
      <c r="P4240" s="190">
        <v>0</v>
      </c>
      <c r="Q4240" s="190">
        <v>0</v>
      </c>
      <c r="R4240" s="190">
        <v>0</v>
      </c>
    </row>
    <row r="4241" spans="1:18" ht="15" hidden="1">
      <c r="A4241" s="185" t="str">
        <f t="shared" si="152"/>
        <v>B</v>
      </c>
      <c r="B4241" s="191" t="s">
        <v>124</v>
      </c>
      <c r="C4241" s="191" t="s">
        <v>100</v>
      </c>
      <c r="D4241" s="192">
        <f t="shared" si="151"/>
        <v>0</v>
      </c>
      <c r="E4241" s="192">
        <f t="shared" si="151"/>
        <v>0</v>
      </c>
      <c r="F4241" s="192">
        <f t="shared" si="151"/>
        <v>0</v>
      </c>
      <c r="G4241" s="192">
        <f t="shared" si="151"/>
        <v>0</v>
      </c>
      <c r="H4241" s="192">
        <f t="shared" si="151"/>
        <v>0</v>
      </c>
      <c r="I4241" s="192">
        <v>0</v>
      </c>
      <c r="J4241" s="192">
        <v>0</v>
      </c>
      <c r="K4241" s="192">
        <v>0</v>
      </c>
      <c r="L4241" s="192">
        <v>0</v>
      </c>
      <c r="M4241" s="192">
        <v>0</v>
      </c>
      <c r="N4241" s="192">
        <v>0</v>
      </c>
      <c r="O4241" s="192">
        <v>0</v>
      </c>
      <c r="P4241" s="192">
        <v>0</v>
      </c>
      <c r="Q4241" s="192">
        <v>0</v>
      </c>
      <c r="R4241" s="192">
        <v>0</v>
      </c>
    </row>
    <row r="4242" spans="1:18" ht="30.75" hidden="1" thickBot="1">
      <c r="A4242" s="185" t="str">
        <f t="shared" si="152"/>
        <v>B</v>
      </c>
      <c r="B4242" s="186" t="s">
        <v>2110</v>
      </c>
      <c r="C4242" s="187" t="s">
        <v>2111</v>
      </c>
      <c r="D4242" s="188">
        <f t="shared" si="151"/>
        <v>0</v>
      </c>
      <c r="E4242" s="188">
        <f t="shared" si="151"/>
        <v>0</v>
      </c>
      <c r="F4242" s="188">
        <f t="shared" si="151"/>
        <v>0</v>
      </c>
      <c r="G4242" s="188">
        <f t="shared" si="151"/>
        <v>0</v>
      </c>
      <c r="H4242" s="188">
        <f t="shared" si="151"/>
        <v>0</v>
      </c>
      <c r="I4242" s="188">
        <v>0</v>
      </c>
      <c r="J4242" s="188">
        <v>0</v>
      </c>
      <c r="K4242" s="188">
        <v>0</v>
      </c>
      <c r="L4242" s="188">
        <v>0</v>
      </c>
      <c r="M4242" s="188">
        <v>0</v>
      </c>
      <c r="N4242" s="188">
        <v>0</v>
      </c>
      <c r="O4242" s="188">
        <v>0</v>
      </c>
      <c r="P4242" s="188">
        <v>0</v>
      </c>
      <c r="Q4242" s="188">
        <v>0</v>
      </c>
      <c r="R4242" s="188">
        <v>0</v>
      </c>
    </row>
    <row r="4243" spans="1:18" ht="15" hidden="1">
      <c r="A4243" s="185" t="str">
        <f t="shared" si="152"/>
        <v>B</v>
      </c>
      <c r="B4243" s="189" t="s">
        <v>124</v>
      </c>
      <c r="C4243" s="189" t="s">
        <v>96</v>
      </c>
      <c r="D4243" s="190">
        <f t="shared" si="151"/>
        <v>0</v>
      </c>
      <c r="E4243" s="190">
        <f t="shared" si="151"/>
        <v>0</v>
      </c>
      <c r="F4243" s="190">
        <f t="shared" si="151"/>
        <v>0</v>
      </c>
      <c r="G4243" s="190">
        <f t="shared" si="151"/>
        <v>0</v>
      </c>
      <c r="H4243" s="190">
        <f t="shared" si="151"/>
        <v>0</v>
      </c>
      <c r="I4243" s="190">
        <v>0</v>
      </c>
      <c r="J4243" s="190">
        <v>0</v>
      </c>
      <c r="K4243" s="190">
        <v>0</v>
      </c>
      <c r="L4243" s="190">
        <v>0</v>
      </c>
      <c r="M4243" s="190">
        <v>0</v>
      </c>
      <c r="N4243" s="190">
        <v>0</v>
      </c>
      <c r="O4243" s="190">
        <v>0</v>
      </c>
      <c r="P4243" s="190">
        <v>0</v>
      </c>
      <c r="Q4243" s="190">
        <v>0</v>
      </c>
      <c r="R4243" s="190">
        <v>0</v>
      </c>
    </row>
    <row r="4244" spans="1:18" ht="15" hidden="1">
      <c r="A4244" s="185" t="str">
        <f t="shared" si="152"/>
        <v>B</v>
      </c>
      <c r="B4244" s="191" t="s">
        <v>124</v>
      </c>
      <c r="C4244" s="191" t="s">
        <v>100</v>
      </c>
      <c r="D4244" s="192">
        <f t="shared" si="151"/>
        <v>0</v>
      </c>
      <c r="E4244" s="192">
        <f t="shared" si="151"/>
        <v>0</v>
      </c>
      <c r="F4244" s="192">
        <f t="shared" si="151"/>
        <v>0</v>
      </c>
      <c r="G4244" s="192">
        <f t="shared" si="151"/>
        <v>0</v>
      </c>
      <c r="H4244" s="192">
        <f t="shared" si="151"/>
        <v>0</v>
      </c>
      <c r="I4244" s="192">
        <v>0</v>
      </c>
      <c r="J4244" s="192">
        <v>0</v>
      </c>
      <c r="K4244" s="192">
        <v>0</v>
      </c>
      <c r="L4244" s="192">
        <v>0</v>
      </c>
      <c r="M4244" s="192">
        <v>0</v>
      </c>
      <c r="N4244" s="192">
        <v>0</v>
      </c>
      <c r="O4244" s="192">
        <v>0</v>
      </c>
      <c r="P4244" s="192">
        <v>0</v>
      </c>
      <c r="Q4244" s="192">
        <v>0</v>
      </c>
      <c r="R4244" s="192">
        <v>0</v>
      </c>
    </row>
    <row r="4245" spans="1:18" ht="30.75" hidden="1" thickBot="1">
      <c r="A4245" s="185" t="str">
        <f t="shared" si="152"/>
        <v>B</v>
      </c>
      <c r="B4245" s="186" t="s">
        <v>2112</v>
      </c>
      <c r="C4245" s="187" t="s">
        <v>2113</v>
      </c>
      <c r="D4245" s="188">
        <f t="shared" si="151"/>
        <v>0</v>
      </c>
      <c r="E4245" s="188">
        <f t="shared" si="151"/>
        <v>0</v>
      </c>
      <c r="F4245" s="188">
        <f t="shared" si="151"/>
        <v>0</v>
      </c>
      <c r="G4245" s="188">
        <f t="shared" si="151"/>
        <v>0</v>
      </c>
      <c r="H4245" s="188">
        <f t="shared" si="151"/>
        <v>0</v>
      </c>
      <c r="I4245" s="188">
        <v>0</v>
      </c>
      <c r="J4245" s="188">
        <v>0</v>
      </c>
      <c r="K4245" s="188">
        <v>0</v>
      </c>
      <c r="L4245" s="188">
        <v>0</v>
      </c>
      <c r="M4245" s="188">
        <v>0</v>
      </c>
      <c r="N4245" s="188">
        <v>0</v>
      </c>
      <c r="O4245" s="188">
        <v>0</v>
      </c>
      <c r="P4245" s="188">
        <v>0</v>
      </c>
      <c r="Q4245" s="188">
        <v>0</v>
      </c>
      <c r="R4245" s="188">
        <v>0</v>
      </c>
    </row>
    <row r="4246" spans="1:18" ht="15" hidden="1">
      <c r="A4246" s="185" t="str">
        <f t="shared" si="152"/>
        <v>B</v>
      </c>
      <c r="B4246" s="189" t="s">
        <v>124</v>
      </c>
      <c r="C4246" s="189" t="s">
        <v>96</v>
      </c>
      <c r="D4246" s="190">
        <f t="shared" si="151"/>
        <v>0</v>
      </c>
      <c r="E4246" s="190">
        <f t="shared" si="151"/>
        <v>0</v>
      </c>
      <c r="F4246" s="190">
        <f t="shared" si="151"/>
        <v>0</v>
      </c>
      <c r="G4246" s="190">
        <f t="shared" si="151"/>
        <v>0</v>
      </c>
      <c r="H4246" s="190">
        <f t="shared" si="151"/>
        <v>0</v>
      </c>
      <c r="I4246" s="190">
        <v>0</v>
      </c>
      <c r="J4246" s="190">
        <v>0</v>
      </c>
      <c r="K4246" s="190">
        <v>0</v>
      </c>
      <c r="L4246" s="190">
        <v>0</v>
      </c>
      <c r="M4246" s="190">
        <v>0</v>
      </c>
      <c r="N4246" s="190">
        <v>0</v>
      </c>
      <c r="O4246" s="190">
        <v>0</v>
      </c>
      <c r="P4246" s="190">
        <v>0</v>
      </c>
      <c r="Q4246" s="190">
        <v>0</v>
      </c>
      <c r="R4246" s="190">
        <v>0</v>
      </c>
    </row>
    <row r="4247" spans="1:18" ht="15" hidden="1">
      <c r="A4247" s="185" t="str">
        <f t="shared" si="152"/>
        <v>B</v>
      </c>
      <c r="B4247" s="191" t="s">
        <v>124</v>
      </c>
      <c r="C4247" s="191" t="s">
        <v>100</v>
      </c>
      <c r="D4247" s="192">
        <f t="shared" si="151"/>
        <v>0</v>
      </c>
      <c r="E4247" s="192">
        <f t="shared" si="151"/>
        <v>0</v>
      </c>
      <c r="F4247" s="192">
        <f t="shared" si="151"/>
        <v>0</v>
      </c>
      <c r="G4247" s="192">
        <f t="shared" si="151"/>
        <v>0</v>
      </c>
      <c r="H4247" s="192">
        <f t="shared" si="151"/>
        <v>0</v>
      </c>
      <c r="I4247" s="192">
        <v>0</v>
      </c>
      <c r="J4247" s="192">
        <v>0</v>
      </c>
      <c r="K4247" s="192">
        <v>0</v>
      </c>
      <c r="L4247" s="192">
        <v>0</v>
      </c>
      <c r="M4247" s="192">
        <v>0</v>
      </c>
      <c r="N4247" s="192">
        <v>0</v>
      </c>
      <c r="O4247" s="192">
        <v>0</v>
      </c>
      <c r="P4247" s="192">
        <v>0</v>
      </c>
      <c r="Q4247" s="192">
        <v>0</v>
      </c>
      <c r="R4247" s="192">
        <v>0</v>
      </c>
    </row>
    <row r="4248" spans="1:18" ht="15.75" hidden="1" thickBot="1">
      <c r="A4248" s="185" t="str">
        <f t="shared" si="152"/>
        <v>B</v>
      </c>
      <c r="B4248" s="186" t="s">
        <v>2114</v>
      </c>
      <c r="C4248" s="187" t="s">
        <v>2115</v>
      </c>
      <c r="D4248" s="188">
        <f t="shared" si="151"/>
        <v>0</v>
      </c>
      <c r="E4248" s="188">
        <f t="shared" si="151"/>
        <v>0</v>
      </c>
      <c r="F4248" s="188">
        <f t="shared" si="151"/>
        <v>0</v>
      </c>
      <c r="G4248" s="188">
        <f t="shared" si="151"/>
        <v>0</v>
      </c>
      <c r="H4248" s="188">
        <f t="shared" si="151"/>
        <v>0</v>
      </c>
      <c r="I4248" s="188">
        <v>0</v>
      </c>
      <c r="J4248" s="188">
        <v>0</v>
      </c>
      <c r="K4248" s="188">
        <v>0</v>
      </c>
      <c r="L4248" s="188">
        <v>0</v>
      </c>
      <c r="M4248" s="188">
        <v>0</v>
      </c>
      <c r="N4248" s="188">
        <v>0</v>
      </c>
      <c r="O4248" s="188">
        <v>0</v>
      </c>
      <c r="P4248" s="188">
        <v>0</v>
      </c>
      <c r="Q4248" s="188">
        <v>0</v>
      </c>
      <c r="R4248" s="188">
        <v>0</v>
      </c>
    </row>
    <row r="4249" spans="1:18" ht="15" hidden="1">
      <c r="A4249" s="185" t="str">
        <f t="shared" si="152"/>
        <v>B</v>
      </c>
      <c r="B4249" s="189" t="s">
        <v>124</v>
      </c>
      <c r="C4249" s="189" t="s">
        <v>96</v>
      </c>
      <c r="D4249" s="190">
        <f t="shared" si="151"/>
        <v>0</v>
      </c>
      <c r="E4249" s="190">
        <f t="shared" si="151"/>
        <v>0</v>
      </c>
      <c r="F4249" s="190">
        <f t="shared" si="151"/>
        <v>0</v>
      </c>
      <c r="G4249" s="190">
        <f t="shared" si="151"/>
        <v>0</v>
      </c>
      <c r="H4249" s="190">
        <f t="shared" si="151"/>
        <v>0</v>
      </c>
      <c r="I4249" s="190">
        <v>0</v>
      </c>
      <c r="J4249" s="190">
        <v>0</v>
      </c>
      <c r="K4249" s="190">
        <v>0</v>
      </c>
      <c r="L4249" s="190">
        <v>0</v>
      </c>
      <c r="M4249" s="190">
        <v>0</v>
      </c>
      <c r="N4249" s="190">
        <v>0</v>
      </c>
      <c r="O4249" s="190">
        <v>0</v>
      </c>
      <c r="P4249" s="190">
        <v>0</v>
      </c>
      <c r="Q4249" s="190">
        <v>0</v>
      </c>
      <c r="R4249" s="190">
        <v>0</v>
      </c>
    </row>
    <row r="4250" spans="1:18" ht="15" hidden="1">
      <c r="A4250" s="185" t="str">
        <f t="shared" si="152"/>
        <v>B</v>
      </c>
      <c r="B4250" s="191" t="s">
        <v>124</v>
      </c>
      <c r="C4250" s="191" t="s">
        <v>100</v>
      </c>
      <c r="D4250" s="192">
        <f t="shared" si="151"/>
        <v>0</v>
      </c>
      <c r="E4250" s="192">
        <f t="shared" si="151"/>
        <v>0</v>
      </c>
      <c r="F4250" s="192">
        <f t="shared" si="151"/>
        <v>0</v>
      </c>
      <c r="G4250" s="192">
        <f t="shared" si="151"/>
        <v>0</v>
      </c>
      <c r="H4250" s="192">
        <f t="shared" si="151"/>
        <v>0</v>
      </c>
      <c r="I4250" s="192">
        <v>0</v>
      </c>
      <c r="J4250" s="192">
        <v>0</v>
      </c>
      <c r="K4250" s="192">
        <v>0</v>
      </c>
      <c r="L4250" s="192">
        <v>0</v>
      </c>
      <c r="M4250" s="192">
        <v>0</v>
      </c>
      <c r="N4250" s="192">
        <v>0</v>
      </c>
      <c r="O4250" s="192">
        <v>0</v>
      </c>
      <c r="P4250" s="192">
        <v>0</v>
      </c>
      <c r="Q4250" s="192">
        <v>0</v>
      </c>
      <c r="R4250" s="192">
        <v>0</v>
      </c>
    </row>
    <row r="4251" spans="1:18" ht="45.75" hidden="1" thickBot="1">
      <c r="A4251" s="185" t="str">
        <f t="shared" si="152"/>
        <v>B</v>
      </c>
      <c r="B4251" s="186" t="s">
        <v>2116</v>
      </c>
      <c r="C4251" s="187" t="s">
        <v>2117</v>
      </c>
      <c r="D4251" s="188">
        <f t="shared" si="151"/>
        <v>0</v>
      </c>
      <c r="E4251" s="188">
        <f t="shared" si="151"/>
        <v>0</v>
      </c>
      <c r="F4251" s="188">
        <f t="shared" si="151"/>
        <v>0</v>
      </c>
      <c r="G4251" s="188">
        <f t="shared" si="151"/>
        <v>0</v>
      </c>
      <c r="H4251" s="188">
        <f t="shared" si="151"/>
        <v>0</v>
      </c>
      <c r="I4251" s="188">
        <v>0</v>
      </c>
      <c r="J4251" s="188">
        <v>0</v>
      </c>
      <c r="K4251" s="188">
        <v>0</v>
      </c>
      <c r="L4251" s="188">
        <v>0</v>
      </c>
      <c r="M4251" s="188">
        <v>0</v>
      </c>
      <c r="N4251" s="188">
        <v>0</v>
      </c>
      <c r="O4251" s="188">
        <v>0</v>
      </c>
      <c r="P4251" s="188">
        <v>0</v>
      </c>
      <c r="Q4251" s="188">
        <v>0</v>
      </c>
      <c r="R4251" s="188">
        <v>0</v>
      </c>
    </row>
    <row r="4252" spans="1:18" ht="15" hidden="1">
      <c r="A4252" s="185" t="str">
        <f t="shared" si="152"/>
        <v>B</v>
      </c>
      <c r="B4252" s="189" t="s">
        <v>124</v>
      </c>
      <c r="C4252" s="189" t="s">
        <v>96</v>
      </c>
      <c r="D4252" s="190">
        <f t="shared" si="151"/>
        <v>0</v>
      </c>
      <c r="E4252" s="190">
        <f t="shared" si="151"/>
        <v>0</v>
      </c>
      <c r="F4252" s="190">
        <f t="shared" si="151"/>
        <v>0</v>
      </c>
      <c r="G4252" s="190">
        <f t="shared" si="151"/>
        <v>0</v>
      </c>
      <c r="H4252" s="190">
        <f t="shared" si="151"/>
        <v>0</v>
      </c>
      <c r="I4252" s="190">
        <v>0</v>
      </c>
      <c r="J4252" s="190">
        <v>0</v>
      </c>
      <c r="K4252" s="190">
        <v>0</v>
      </c>
      <c r="L4252" s="190">
        <v>0</v>
      </c>
      <c r="M4252" s="190">
        <v>0</v>
      </c>
      <c r="N4252" s="190">
        <v>0</v>
      </c>
      <c r="O4252" s="190">
        <v>0</v>
      </c>
      <c r="P4252" s="190">
        <v>0</v>
      </c>
      <c r="Q4252" s="190">
        <v>0</v>
      </c>
      <c r="R4252" s="190">
        <v>0</v>
      </c>
    </row>
    <row r="4253" spans="1:18" ht="15" hidden="1">
      <c r="A4253" s="185" t="str">
        <f t="shared" si="152"/>
        <v>B</v>
      </c>
      <c r="B4253" s="191" t="s">
        <v>124</v>
      </c>
      <c r="C4253" s="191" t="s">
        <v>100</v>
      </c>
      <c r="D4253" s="192">
        <f t="shared" si="151"/>
        <v>0</v>
      </c>
      <c r="E4253" s="192">
        <f t="shared" si="151"/>
        <v>0</v>
      </c>
      <c r="F4253" s="192">
        <f t="shared" si="151"/>
        <v>0</v>
      </c>
      <c r="G4253" s="192">
        <f t="shared" si="151"/>
        <v>0</v>
      </c>
      <c r="H4253" s="192">
        <f t="shared" si="151"/>
        <v>0</v>
      </c>
      <c r="I4253" s="192">
        <v>0</v>
      </c>
      <c r="J4253" s="192">
        <v>0</v>
      </c>
      <c r="K4253" s="192">
        <v>0</v>
      </c>
      <c r="L4253" s="192">
        <v>0</v>
      </c>
      <c r="M4253" s="192">
        <v>0</v>
      </c>
      <c r="N4253" s="192">
        <v>0</v>
      </c>
      <c r="O4253" s="192">
        <v>0</v>
      </c>
      <c r="P4253" s="192">
        <v>0</v>
      </c>
      <c r="Q4253" s="192">
        <v>0</v>
      </c>
      <c r="R4253" s="192">
        <v>0</v>
      </c>
    </row>
    <row r="4254" spans="1:18" ht="30.75" hidden="1" thickBot="1">
      <c r="A4254" s="185" t="str">
        <f t="shared" si="152"/>
        <v>B</v>
      </c>
      <c r="B4254" s="186" t="s">
        <v>2118</v>
      </c>
      <c r="C4254" s="187" t="s">
        <v>2119</v>
      </c>
      <c r="D4254" s="188">
        <f t="shared" si="151"/>
        <v>0</v>
      </c>
      <c r="E4254" s="188">
        <f t="shared" si="151"/>
        <v>0</v>
      </c>
      <c r="F4254" s="188">
        <f t="shared" si="151"/>
        <v>0</v>
      </c>
      <c r="G4254" s="188">
        <f t="shared" si="151"/>
        <v>0</v>
      </c>
      <c r="H4254" s="188">
        <f t="shared" si="151"/>
        <v>0</v>
      </c>
      <c r="I4254" s="188">
        <v>0</v>
      </c>
      <c r="J4254" s="188">
        <v>0</v>
      </c>
      <c r="K4254" s="188">
        <v>0</v>
      </c>
      <c r="L4254" s="188">
        <v>0</v>
      </c>
      <c r="M4254" s="188">
        <v>0</v>
      </c>
      <c r="N4254" s="188">
        <v>0</v>
      </c>
      <c r="O4254" s="188">
        <v>0</v>
      </c>
      <c r="P4254" s="188">
        <v>0</v>
      </c>
      <c r="Q4254" s="188">
        <v>0</v>
      </c>
      <c r="R4254" s="188">
        <v>0</v>
      </c>
    </row>
    <row r="4255" spans="1:18" ht="15" hidden="1">
      <c r="A4255" s="185" t="str">
        <f t="shared" si="152"/>
        <v>B</v>
      </c>
      <c r="B4255" s="189" t="s">
        <v>124</v>
      </c>
      <c r="C4255" s="189" t="s">
        <v>96</v>
      </c>
      <c r="D4255" s="190">
        <f t="shared" si="151"/>
        <v>0</v>
      </c>
      <c r="E4255" s="190">
        <f t="shared" si="151"/>
        <v>0</v>
      </c>
      <c r="F4255" s="190">
        <f t="shared" si="151"/>
        <v>0</v>
      </c>
      <c r="G4255" s="190">
        <f t="shared" si="151"/>
        <v>0</v>
      </c>
      <c r="H4255" s="190">
        <f t="shared" si="151"/>
        <v>0</v>
      </c>
      <c r="I4255" s="190">
        <v>0</v>
      </c>
      <c r="J4255" s="190">
        <v>0</v>
      </c>
      <c r="K4255" s="190">
        <v>0</v>
      </c>
      <c r="L4255" s="190">
        <v>0</v>
      </c>
      <c r="M4255" s="190">
        <v>0</v>
      </c>
      <c r="N4255" s="190">
        <v>0</v>
      </c>
      <c r="O4255" s="190">
        <v>0</v>
      </c>
      <c r="P4255" s="190">
        <v>0</v>
      </c>
      <c r="Q4255" s="190">
        <v>0</v>
      </c>
      <c r="R4255" s="190">
        <v>0</v>
      </c>
    </row>
    <row r="4256" spans="1:18" ht="15" hidden="1">
      <c r="A4256" s="185" t="str">
        <f t="shared" si="152"/>
        <v>B</v>
      </c>
      <c r="B4256" s="191" t="s">
        <v>124</v>
      </c>
      <c r="C4256" s="191" t="s">
        <v>100</v>
      </c>
      <c r="D4256" s="192">
        <f t="shared" si="151"/>
        <v>0</v>
      </c>
      <c r="E4256" s="192">
        <f t="shared" si="151"/>
        <v>0</v>
      </c>
      <c r="F4256" s="192">
        <f t="shared" si="151"/>
        <v>0</v>
      </c>
      <c r="G4256" s="192">
        <f t="shared" si="151"/>
        <v>0</v>
      </c>
      <c r="H4256" s="192">
        <f t="shared" si="151"/>
        <v>0</v>
      </c>
      <c r="I4256" s="192">
        <v>0</v>
      </c>
      <c r="J4256" s="192">
        <v>0</v>
      </c>
      <c r="K4256" s="192">
        <v>0</v>
      </c>
      <c r="L4256" s="192">
        <v>0</v>
      </c>
      <c r="M4256" s="192">
        <v>0</v>
      </c>
      <c r="N4256" s="192">
        <v>0</v>
      </c>
      <c r="O4256" s="192">
        <v>0</v>
      </c>
      <c r="P4256" s="192">
        <v>0</v>
      </c>
      <c r="Q4256" s="192">
        <v>0</v>
      </c>
      <c r="R4256" s="192">
        <v>0</v>
      </c>
    </row>
    <row r="4257" spans="1:18" ht="45.75" hidden="1" thickBot="1">
      <c r="A4257" s="185" t="str">
        <f t="shared" si="152"/>
        <v>B</v>
      </c>
      <c r="B4257" s="186" t="s">
        <v>2120</v>
      </c>
      <c r="C4257" s="187" t="s">
        <v>2121</v>
      </c>
      <c r="D4257" s="188">
        <f t="shared" si="151"/>
        <v>0</v>
      </c>
      <c r="E4257" s="188">
        <f t="shared" si="151"/>
        <v>0</v>
      </c>
      <c r="F4257" s="188">
        <f t="shared" si="151"/>
        <v>0</v>
      </c>
      <c r="G4257" s="188">
        <f t="shared" si="151"/>
        <v>0</v>
      </c>
      <c r="H4257" s="188">
        <f t="shared" si="151"/>
        <v>0</v>
      </c>
      <c r="I4257" s="188">
        <v>0</v>
      </c>
      <c r="J4257" s="188">
        <v>0</v>
      </c>
      <c r="K4257" s="188">
        <v>0</v>
      </c>
      <c r="L4257" s="188">
        <v>0</v>
      </c>
      <c r="M4257" s="188">
        <v>0</v>
      </c>
      <c r="N4257" s="188">
        <v>0</v>
      </c>
      <c r="O4257" s="188">
        <v>0</v>
      </c>
      <c r="P4257" s="188">
        <v>0</v>
      </c>
      <c r="Q4257" s="188">
        <v>0</v>
      </c>
      <c r="R4257" s="188">
        <v>0</v>
      </c>
    </row>
    <row r="4258" spans="1:18" ht="15" hidden="1">
      <c r="A4258" s="185" t="str">
        <f t="shared" si="152"/>
        <v>B</v>
      </c>
      <c r="B4258" s="189" t="s">
        <v>124</v>
      </c>
      <c r="C4258" s="189" t="s">
        <v>96</v>
      </c>
      <c r="D4258" s="190">
        <f t="shared" si="151"/>
        <v>0</v>
      </c>
      <c r="E4258" s="190">
        <f t="shared" si="151"/>
        <v>0</v>
      </c>
      <c r="F4258" s="190">
        <f t="shared" si="151"/>
        <v>0</v>
      </c>
      <c r="G4258" s="190">
        <f t="shared" si="151"/>
        <v>0</v>
      </c>
      <c r="H4258" s="190">
        <f t="shared" si="151"/>
        <v>0</v>
      </c>
      <c r="I4258" s="190">
        <v>0</v>
      </c>
      <c r="J4258" s="190">
        <v>0</v>
      </c>
      <c r="K4258" s="190">
        <v>0</v>
      </c>
      <c r="L4258" s="190">
        <v>0</v>
      </c>
      <c r="M4258" s="190">
        <v>0</v>
      </c>
      <c r="N4258" s="190">
        <v>0</v>
      </c>
      <c r="O4258" s="190">
        <v>0</v>
      </c>
      <c r="P4258" s="190">
        <v>0</v>
      </c>
      <c r="Q4258" s="190">
        <v>0</v>
      </c>
      <c r="R4258" s="190">
        <v>0</v>
      </c>
    </row>
    <row r="4259" spans="1:18" ht="15" hidden="1">
      <c r="A4259" s="185" t="str">
        <f t="shared" si="152"/>
        <v>B</v>
      </c>
      <c r="B4259" s="191" t="s">
        <v>124</v>
      </c>
      <c r="C4259" s="191" t="s">
        <v>100</v>
      </c>
      <c r="D4259" s="192">
        <f t="shared" si="151"/>
        <v>0</v>
      </c>
      <c r="E4259" s="192">
        <f t="shared" si="151"/>
        <v>0</v>
      </c>
      <c r="F4259" s="192">
        <f t="shared" si="151"/>
        <v>0</v>
      </c>
      <c r="G4259" s="192">
        <f t="shared" si="151"/>
        <v>0</v>
      </c>
      <c r="H4259" s="192">
        <f t="shared" si="151"/>
        <v>0</v>
      </c>
      <c r="I4259" s="192">
        <v>0</v>
      </c>
      <c r="J4259" s="192">
        <v>0</v>
      </c>
      <c r="K4259" s="192">
        <v>0</v>
      </c>
      <c r="L4259" s="192">
        <v>0</v>
      </c>
      <c r="M4259" s="192">
        <v>0</v>
      </c>
      <c r="N4259" s="192">
        <v>0</v>
      </c>
      <c r="O4259" s="192">
        <v>0</v>
      </c>
      <c r="P4259" s="192">
        <v>0</v>
      </c>
      <c r="Q4259" s="192">
        <v>0</v>
      </c>
      <c r="R4259" s="192">
        <v>0</v>
      </c>
    </row>
    <row r="4260" spans="1:18" ht="30.75" hidden="1" thickBot="1">
      <c r="A4260" s="185" t="str">
        <f t="shared" si="152"/>
        <v>B</v>
      </c>
      <c r="B4260" s="186" t="s">
        <v>2122</v>
      </c>
      <c r="C4260" s="187" t="s">
        <v>2123</v>
      </c>
      <c r="D4260" s="188">
        <f t="shared" si="151"/>
        <v>0</v>
      </c>
      <c r="E4260" s="188">
        <f t="shared" si="151"/>
        <v>0</v>
      </c>
      <c r="F4260" s="188">
        <f t="shared" si="151"/>
        <v>0</v>
      </c>
      <c r="G4260" s="188">
        <f t="shared" si="151"/>
        <v>0</v>
      </c>
      <c r="H4260" s="188">
        <f t="shared" si="151"/>
        <v>0</v>
      </c>
      <c r="I4260" s="188">
        <v>0</v>
      </c>
      <c r="J4260" s="188">
        <v>0</v>
      </c>
      <c r="K4260" s="188">
        <v>0</v>
      </c>
      <c r="L4260" s="188">
        <v>0</v>
      </c>
      <c r="M4260" s="188">
        <v>0</v>
      </c>
      <c r="N4260" s="188">
        <v>0</v>
      </c>
      <c r="O4260" s="188">
        <v>0</v>
      </c>
      <c r="P4260" s="188">
        <v>0</v>
      </c>
      <c r="Q4260" s="188">
        <v>0</v>
      </c>
      <c r="R4260" s="188">
        <v>0</v>
      </c>
    </row>
    <row r="4261" spans="1:18" ht="15" hidden="1">
      <c r="A4261" s="185" t="str">
        <f t="shared" si="152"/>
        <v>B</v>
      </c>
      <c r="B4261" s="189" t="s">
        <v>124</v>
      </c>
      <c r="C4261" s="189" t="s">
        <v>96</v>
      </c>
      <c r="D4261" s="190">
        <f t="shared" si="151"/>
        <v>0</v>
      </c>
      <c r="E4261" s="190">
        <f t="shared" si="151"/>
        <v>0</v>
      </c>
      <c r="F4261" s="190">
        <f t="shared" si="151"/>
        <v>0</v>
      </c>
      <c r="G4261" s="190">
        <f t="shared" si="151"/>
        <v>0</v>
      </c>
      <c r="H4261" s="190">
        <f t="shared" si="151"/>
        <v>0</v>
      </c>
      <c r="I4261" s="190">
        <v>0</v>
      </c>
      <c r="J4261" s="190">
        <v>0</v>
      </c>
      <c r="K4261" s="190">
        <v>0</v>
      </c>
      <c r="L4261" s="190">
        <v>0</v>
      </c>
      <c r="M4261" s="190">
        <v>0</v>
      </c>
      <c r="N4261" s="190">
        <v>0</v>
      </c>
      <c r="O4261" s="190">
        <v>0</v>
      </c>
      <c r="P4261" s="190">
        <v>0</v>
      </c>
      <c r="Q4261" s="190">
        <v>0</v>
      </c>
      <c r="R4261" s="190">
        <v>0</v>
      </c>
    </row>
    <row r="4262" spans="1:18" ht="15" hidden="1">
      <c r="A4262" s="185" t="str">
        <f t="shared" si="152"/>
        <v>B</v>
      </c>
      <c r="B4262" s="191" t="s">
        <v>124</v>
      </c>
      <c r="C4262" s="191" t="s">
        <v>100</v>
      </c>
      <c r="D4262" s="192">
        <f t="shared" si="151"/>
        <v>0</v>
      </c>
      <c r="E4262" s="192">
        <f t="shared" si="151"/>
        <v>0</v>
      </c>
      <c r="F4262" s="192">
        <f t="shared" si="151"/>
        <v>0</v>
      </c>
      <c r="G4262" s="192">
        <f t="shared" si="151"/>
        <v>0</v>
      </c>
      <c r="H4262" s="192">
        <f t="shared" si="151"/>
        <v>0</v>
      </c>
      <c r="I4262" s="192">
        <v>0</v>
      </c>
      <c r="J4262" s="192">
        <v>0</v>
      </c>
      <c r="K4262" s="192">
        <v>0</v>
      </c>
      <c r="L4262" s="192">
        <v>0</v>
      </c>
      <c r="M4262" s="192">
        <v>0</v>
      </c>
      <c r="N4262" s="192">
        <v>0</v>
      </c>
      <c r="O4262" s="192">
        <v>0</v>
      </c>
      <c r="P4262" s="192">
        <v>0</v>
      </c>
      <c r="Q4262" s="192">
        <v>0</v>
      </c>
      <c r="R4262" s="192">
        <v>0</v>
      </c>
    </row>
    <row r="4263" spans="1:18" ht="30.75" hidden="1" thickBot="1">
      <c r="A4263" s="185" t="str">
        <f t="shared" si="152"/>
        <v>B</v>
      </c>
      <c r="B4263" s="186" t="s">
        <v>2124</v>
      </c>
      <c r="C4263" s="187" t="s">
        <v>2125</v>
      </c>
      <c r="D4263" s="188">
        <f t="shared" si="151"/>
        <v>0</v>
      </c>
      <c r="E4263" s="188">
        <f t="shared" si="151"/>
        <v>0</v>
      </c>
      <c r="F4263" s="188">
        <f t="shared" si="151"/>
        <v>0</v>
      </c>
      <c r="G4263" s="188">
        <f t="shared" si="151"/>
        <v>0</v>
      </c>
      <c r="H4263" s="188">
        <f t="shared" si="151"/>
        <v>0</v>
      </c>
      <c r="I4263" s="188">
        <v>0</v>
      </c>
      <c r="J4263" s="188">
        <v>0</v>
      </c>
      <c r="K4263" s="188">
        <v>0</v>
      </c>
      <c r="L4263" s="188">
        <v>0</v>
      </c>
      <c r="M4263" s="188">
        <v>0</v>
      </c>
      <c r="N4263" s="188">
        <v>0</v>
      </c>
      <c r="O4263" s="188">
        <v>0</v>
      </c>
      <c r="P4263" s="188">
        <v>0</v>
      </c>
      <c r="Q4263" s="188">
        <v>0</v>
      </c>
      <c r="R4263" s="188">
        <v>0</v>
      </c>
    </row>
    <row r="4264" spans="1:18" ht="15" hidden="1">
      <c r="A4264" s="185" t="str">
        <f t="shared" si="152"/>
        <v>B</v>
      </c>
      <c r="B4264" s="189" t="s">
        <v>124</v>
      </c>
      <c r="C4264" s="189" t="s">
        <v>96</v>
      </c>
      <c r="D4264" s="190">
        <f t="shared" si="151"/>
        <v>0</v>
      </c>
      <c r="E4264" s="190">
        <f t="shared" si="151"/>
        <v>0</v>
      </c>
      <c r="F4264" s="190">
        <f t="shared" si="151"/>
        <v>0</v>
      </c>
      <c r="G4264" s="190">
        <f t="shared" si="151"/>
        <v>0</v>
      </c>
      <c r="H4264" s="190">
        <f t="shared" si="151"/>
        <v>0</v>
      </c>
      <c r="I4264" s="190">
        <v>0</v>
      </c>
      <c r="J4264" s="190">
        <v>0</v>
      </c>
      <c r="K4264" s="190">
        <v>0</v>
      </c>
      <c r="L4264" s="190">
        <v>0</v>
      </c>
      <c r="M4264" s="190">
        <v>0</v>
      </c>
      <c r="N4264" s="190">
        <v>0</v>
      </c>
      <c r="O4264" s="190">
        <v>0</v>
      </c>
      <c r="P4264" s="190">
        <v>0</v>
      </c>
      <c r="Q4264" s="190">
        <v>0</v>
      </c>
      <c r="R4264" s="190">
        <v>0</v>
      </c>
    </row>
    <row r="4265" spans="1:18" ht="15" hidden="1">
      <c r="A4265" s="185" t="str">
        <f t="shared" si="152"/>
        <v>B</v>
      </c>
      <c r="B4265" s="191" t="s">
        <v>124</v>
      </c>
      <c r="C4265" s="191" t="s">
        <v>100</v>
      </c>
      <c r="D4265" s="192">
        <f t="shared" si="151"/>
        <v>0</v>
      </c>
      <c r="E4265" s="192">
        <f t="shared" si="151"/>
        <v>0</v>
      </c>
      <c r="F4265" s="192">
        <f t="shared" si="151"/>
        <v>0</v>
      </c>
      <c r="G4265" s="192">
        <f t="shared" si="151"/>
        <v>0</v>
      </c>
      <c r="H4265" s="192">
        <f t="shared" si="151"/>
        <v>0</v>
      </c>
      <c r="I4265" s="192">
        <v>0</v>
      </c>
      <c r="J4265" s="192">
        <v>0</v>
      </c>
      <c r="K4265" s="192">
        <v>0</v>
      </c>
      <c r="L4265" s="192">
        <v>0</v>
      </c>
      <c r="M4265" s="192">
        <v>0</v>
      </c>
      <c r="N4265" s="192">
        <v>0</v>
      </c>
      <c r="O4265" s="192">
        <v>0</v>
      </c>
      <c r="P4265" s="192">
        <v>0</v>
      </c>
      <c r="Q4265" s="192">
        <v>0</v>
      </c>
      <c r="R4265" s="192">
        <v>0</v>
      </c>
    </row>
    <row r="4266" spans="1:18" ht="15.75" hidden="1" thickBot="1">
      <c r="A4266" s="185" t="str">
        <f t="shared" si="152"/>
        <v>B</v>
      </c>
      <c r="B4266" s="186" t="s">
        <v>2126</v>
      </c>
      <c r="C4266" s="187" t="s">
        <v>2127</v>
      </c>
      <c r="D4266" s="188">
        <f t="shared" si="151"/>
        <v>0</v>
      </c>
      <c r="E4266" s="188">
        <f t="shared" si="151"/>
        <v>0</v>
      </c>
      <c r="F4266" s="188">
        <f t="shared" si="151"/>
        <v>0</v>
      </c>
      <c r="G4266" s="188">
        <f t="shared" si="151"/>
        <v>0</v>
      </c>
      <c r="H4266" s="188">
        <f t="shared" si="151"/>
        <v>0</v>
      </c>
      <c r="I4266" s="188">
        <v>0</v>
      </c>
      <c r="J4266" s="188">
        <v>0</v>
      </c>
      <c r="K4266" s="188">
        <v>0</v>
      </c>
      <c r="L4266" s="188">
        <v>0</v>
      </c>
      <c r="M4266" s="188">
        <v>0</v>
      </c>
      <c r="N4266" s="188">
        <v>0</v>
      </c>
      <c r="O4266" s="188">
        <v>0</v>
      </c>
      <c r="P4266" s="188">
        <v>0</v>
      </c>
      <c r="Q4266" s="188">
        <v>0</v>
      </c>
      <c r="R4266" s="188">
        <v>0</v>
      </c>
    </row>
    <row r="4267" spans="1:18" ht="15" hidden="1">
      <c r="A4267" s="185" t="str">
        <f t="shared" si="152"/>
        <v>B</v>
      </c>
      <c r="B4267" s="189" t="s">
        <v>124</v>
      </c>
      <c r="C4267" s="189" t="s">
        <v>96</v>
      </c>
      <c r="D4267" s="190">
        <f t="shared" si="151"/>
        <v>0</v>
      </c>
      <c r="E4267" s="190">
        <f t="shared" si="151"/>
        <v>0</v>
      </c>
      <c r="F4267" s="190">
        <f t="shared" si="151"/>
        <v>0</v>
      </c>
      <c r="G4267" s="190">
        <f t="shared" si="151"/>
        <v>0</v>
      </c>
      <c r="H4267" s="190">
        <f t="shared" si="151"/>
        <v>0</v>
      </c>
      <c r="I4267" s="190">
        <v>0</v>
      </c>
      <c r="J4267" s="190">
        <v>0</v>
      </c>
      <c r="K4267" s="190">
        <v>0</v>
      </c>
      <c r="L4267" s="190">
        <v>0</v>
      </c>
      <c r="M4267" s="190">
        <v>0</v>
      </c>
      <c r="N4267" s="190">
        <v>0</v>
      </c>
      <c r="O4267" s="190">
        <v>0</v>
      </c>
      <c r="P4267" s="190">
        <v>0</v>
      </c>
      <c r="Q4267" s="190">
        <v>0</v>
      </c>
      <c r="R4267" s="190">
        <v>0</v>
      </c>
    </row>
    <row r="4268" spans="1:18" ht="15" hidden="1">
      <c r="A4268" s="185" t="str">
        <f t="shared" si="152"/>
        <v>B</v>
      </c>
      <c r="B4268" s="191" t="s">
        <v>124</v>
      </c>
      <c r="C4268" s="191" t="s">
        <v>100</v>
      </c>
      <c r="D4268" s="192">
        <f t="shared" si="151"/>
        <v>0</v>
      </c>
      <c r="E4268" s="192">
        <f t="shared" si="151"/>
        <v>0</v>
      </c>
      <c r="F4268" s="192">
        <f t="shared" si="151"/>
        <v>0</v>
      </c>
      <c r="G4268" s="192">
        <f t="shared" si="151"/>
        <v>0</v>
      </c>
      <c r="H4268" s="192">
        <f t="shared" si="151"/>
        <v>0</v>
      </c>
      <c r="I4268" s="192">
        <v>0</v>
      </c>
      <c r="J4268" s="192">
        <v>0</v>
      </c>
      <c r="K4268" s="192">
        <v>0</v>
      </c>
      <c r="L4268" s="192">
        <v>0</v>
      </c>
      <c r="M4268" s="192">
        <v>0</v>
      </c>
      <c r="N4268" s="192">
        <v>0</v>
      </c>
      <c r="O4268" s="192">
        <v>0</v>
      </c>
      <c r="P4268" s="192">
        <v>0</v>
      </c>
      <c r="Q4268" s="192">
        <v>0</v>
      </c>
      <c r="R4268" s="192">
        <v>0</v>
      </c>
    </row>
    <row r="4269" spans="1:18" ht="60.75" hidden="1" thickBot="1">
      <c r="A4269" s="185" t="str">
        <f t="shared" si="152"/>
        <v>B</v>
      </c>
      <c r="B4269" s="186" t="s">
        <v>2128</v>
      </c>
      <c r="C4269" s="187" t="s">
        <v>2129</v>
      </c>
      <c r="D4269" s="188">
        <f t="shared" si="151"/>
        <v>0</v>
      </c>
      <c r="E4269" s="188">
        <f t="shared" si="151"/>
        <v>0</v>
      </c>
      <c r="F4269" s="188">
        <f t="shared" si="151"/>
        <v>0</v>
      </c>
      <c r="G4269" s="188">
        <f t="shared" si="151"/>
        <v>0</v>
      </c>
      <c r="H4269" s="188">
        <f t="shared" si="151"/>
        <v>0</v>
      </c>
      <c r="I4269" s="188">
        <v>0</v>
      </c>
      <c r="J4269" s="188">
        <v>0</v>
      </c>
      <c r="K4269" s="188">
        <v>0</v>
      </c>
      <c r="L4269" s="188">
        <v>0</v>
      </c>
      <c r="M4269" s="188">
        <v>0</v>
      </c>
      <c r="N4269" s="188">
        <v>0</v>
      </c>
      <c r="O4269" s="188">
        <v>0</v>
      </c>
      <c r="P4269" s="188">
        <v>0</v>
      </c>
      <c r="Q4269" s="188">
        <v>0</v>
      </c>
      <c r="R4269" s="188">
        <v>0</v>
      </c>
    </row>
    <row r="4270" spans="1:18" ht="15" hidden="1">
      <c r="A4270" s="185" t="str">
        <f t="shared" si="152"/>
        <v>B</v>
      </c>
      <c r="B4270" s="189" t="s">
        <v>124</v>
      </c>
      <c r="C4270" s="189" t="s">
        <v>96</v>
      </c>
      <c r="D4270" s="190">
        <f t="shared" si="151"/>
        <v>0</v>
      </c>
      <c r="E4270" s="190">
        <f t="shared" si="151"/>
        <v>0</v>
      </c>
      <c r="F4270" s="190">
        <f t="shared" si="151"/>
        <v>0</v>
      </c>
      <c r="G4270" s="190">
        <f t="shared" si="151"/>
        <v>0</v>
      </c>
      <c r="H4270" s="190">
        <f t="shared" si="151"/>
        <v>0</v>
      </c>
      <c r="I4270" s="190">
        <v>0</v>
      </c>
      <c r="J4270" s="190">
        <v>0</v>
      </c>
      <c r="K4270" s="190">
        <v>0</v>
      </c>
      <c r="L4270" s="190">
        <v>0</v>
      </c>
      <c r="M4270" s="190">
        <v>0</v>
      </c>
      <c r="N4270" s="190">
        <v>0</v>
      </c>
      <c r="O4270" s="190">
        <v>0</v>
      </c>
      <c r="P4270" s="190">
        <v>0</v>
      </c>
      <c r="Q4270" s="190">
        <v>0</v>
      </c>
      <c r="R4270" s="190">
        <v>0</v>
      </c>
    </row>
    <row r="4271" spans="1:18" ht="15" hidden="1">
      <c r="A4271" s="185" t="str">
        <f t="shared" si="152"/>
        <v>B</v>
      </c>
      <c r="B4271" s="191" t="s">
        <v>124</v>
      </c>
      <c r="C4271" s="191" t="s">
        <v>100</v>
      </c>
      <c r="D4271" s="192">
        <f t="shared" si="151"/>
        <v>0</v>
      </c>
      <c r="E4271" s="192">
        <f t="shared" si="151"/>
        <v>0</v>
      </c>
      <c r="F4271" s="192">
        <f t="shared" si="151"/>
        <v>0</v>
      </c>
      <c r="G4271" s="192">
        <f t="shared" si="151"/>
        <v>0</v>
      </c>
      <c r="H4271" s="192">
        <f t="shared" si="151"/>
        <v>0</v>
      </c>
      <c r="I4271" s="192">
        <v>0</v>
      </c>
      <c r="J4271" s="192">
        <v>0</v>
      </c>
      <c r="K4271" s="192">
        <v>0</v>
      </c>
      <c r="L4271" s="192">
        <v>0</v>
      </c>
      <c r="M4271" s="192">
        <v>0</v>
      </c>
      <c r="N4271" s="192">
        <v>0</v>
      </c>
      <c r="O4271" s="192">
        <v>0</v>
      </c>
      <c r="P4271" s="192">
        <v>0</v>
      </c>
      <c r="Q4271" s="192">
        <v>0</v>
      </c>
      <c r="R4271" s="192">
        <v>0</v>
      </c>
    </row>
    <row r="4272" spans="1:18" ht="30.75" hidden="1" thickBot="1">
      <c r="A4272" s="185" t="str">
        <f t="shared" si="152"/>
        <v>B</v>
      </c>
      <c r="B4272" s="186" t="s">
        <v>2130</v>
      </c>
      <c r="C4272" s="187" t="s">
        <v>2131</v>
      </c>
      <c r="D4272" s="188">
        <f t="shared" si="151"/>
        <v>0</v>
      </c>
      <c r="E4272" s="188">
        <f t="shared" si="151"/>
        <v>0</v>
      </c>
      <c r="F4272" s="188">
        <f t="shared" si="151"/>
        <v>0</v>
      </c>
      <c r="G4272" s="188">
        <f t="shared" si="151"/>
        <v>0</v>
      </c>
      <c r="H4272" s="188">
        <f t="shared" si="151"/>
        <v>0</v>
      </c>
      <c r="I4272" s="188">
        <v>0</v>
      </c>
      <c r="J4272" s="188">
        <v>0</v>
      </c>
      <c r="K4272" s="188">
        <v>0</v>
      </c>
      <c r="L4272" s="188">
        <v>0</v>
      </c>
      <c r="M4272" s="188">
        <v>0</v>
      </c>
      <c r="N4272" s="188">
        <v>0</v>
      </c>
      <c r="O4272" s="188">
        <v>0</v>
      </c>
      <c r="P4272" s="188">
        <v>0</v>
      </c>
      <c r="Q4272" s="188">
        <v>0</v>
      </c>
      <c r="R4272" s="188">
        <v>0</v>
      </c>
    </row>
    <row r="4273" spans="1:18" ht="15" hidden="1">
      <c r="A4273" s="185" t="str">
        <f t="shared" si="152"/>
        <v>B</v>
      </c>
      <c r="B4273" s="189" t="s">
        <v>124</v>
      </c>
      <c r="C4273" s="189" t="s">
        <v>96</v>
      </c>
      <c r="D4273" s="190">
        <f t="shared" si="151"/>
        <v>0</v>
      </c>
      <c r="E4273" s="190">
        <f t="shared" si="151"/>
        <v>0</v>
      </c>
      <c r="F4273" s="190">
        <f t="shared" si="151"/>
        <v>0</v>
      </c>
      <c r="G4273" s="190">
        <f t="shared" si="151"/>
        <v>0</v>
      </c>
      <c r="H4273" s="190">
        <f t="shared" si="151"/>
        <v>0</v>
      </c>
      <c r="I4273" s="190">
        <v>0</v>
      </c>
      <c r="J4273" s="190">
        <v>0</v>
      </c>
      <c r="K4273" s="190">
        <v>0</v>
      </c>
      <c r="L4273" s="190">
        <v>0</v>
      </c>
      <c r="M4273" s="190">
        <v>0</v>
      </c>
      <c r="N4273" s="190">
        <v>0</v>
      </c>
      <c r="O4273" s="190">
        <v>0</v>
      </c>
      <c r="P4273" s="190">
        <v>0</v>
      </c>
      <c r="Q4273" s="190">
        <v>0</v>
      </c>
      <c r="R4273" s="190">
        <v>0</v>
      </c>
    </row>
    <row r="4274" spans="1:18" ht="15" hidden="1">
      <c r="A4274" s="185" t="str">
        <f t="shared" si="152"/>
        <v>B</v>
      </c>
      <c r="B4274" s="191" t="s">
        <v>124</v>
      </c>
      <c r="C4274" s="191" t="s">
        <v>100</v>
      </c>
      <c r="D4274" s="192">
        <f t="shared" si="151"/>
        <v>0</v>
      </c>
      <c r="E4274" s="192">
        <f t="shared" si="151"/>
        <v>0</v>
      </c>
      <c r="F4274" s="192">
        <f t="shared" si="151"/>
        <v>0</v>
      </c>
      <c r="G4274" s="192">
        <f t="shared" si="151"/>
        <v>0</v>
      </c>
      <c r="H4274" s="192">
        <f t="shared" si="151"/>
        <v>0</v>
      </c>
      <c r="I4274" s="192">
        <v>0</v>
      </c>
      <c r="J4274" s="192">
        <v>0</v>
      </c>
      <c r="K4274" s="192">
        <v>0</v>
      </c>
      <c r="L4274" s="192">
        <v>0</v>
      </c>
      <c r="M4274" s="192">
        <v>0</v>
      </c>
      <c r="N4274" s="192">
        <v>0</v>
      </c>
      <c r="O4274" s="192">
        <v>0</v>
      </c>
      <c r="P4274" s="192">
        <v>0</v>
      </c>
      <c r="Q4274" s="192">
        <v>0</v>
      </c>
      <c r="R4274" s="192">
        <v>0</v>
      </c>
    </row>
    <row r="4275" spans="1:18" ht="45.75" hidden="1" thickBot="1">
      <c r="A4275" s="185" t="str">
        <f t="shared" si="152"/>
        <v>B</v>
      </c>
      <c r="B4275" s="186" t="s">
        <v>2132</v>
      </c>
      <c r="C4275" s="187" t="s">
        <v>2133</v>
      </c>
      <c r="D4275" s="188">
        <f t="shared" si="151"/>
        <v>0</v>
      </c>
      <c r="E4275" s="188">
        <f t="shared" si="151"/>
        <v>0</v>
      </c>
      <c r="F4275" s="188">
        <f t="shared" si="151"/>
        <v>0</v>
      </c>
      <c r="G4275" s="188">
        <f t="shared" si="151"/>
        <v>0</v>
      </c>
      <c r="H4275" s="188">
        <f t="shared" si="151"/>
        <v>0</v>
      </c>
      <c r="I4275" s="188">
        <v>0</v>
      </c>
      <c r="J4275" s="188">
        <v>0</v>
      </c>
      <c r="K4275" s="188">
        <v>0</v>
      </c>
      <c r="L4275" s="188">
        <v>0</v>
      </c>
      <c r="M4275" s="188">
        <v>0</v>
      </c>
      <c r="N4275" s="188">
        <v>0</v>
      </c>
      <c r="O4275" s="188">
        <v>0</v>
      </c>
      <c r="P4275" s="188">
        <v>0</v>
      </c>
      <c r="Q4275" s="188">
        <v>0</v>
      </c>
      <c r="R4275" s="188">
        <v>0</v>
      </c>
    </row>
    <row r="4276" spans="1:18" ht="15" hidden="1">
      <c r="A4276" s="185" t="str">
        <f t="shared" si="152"/>
        <v>B</v>
      </c>
      <c r="B4276" s="189" t="s">
        <v>124</v>
      </c>
      <c r="C4276" s="189" t="s">
        <v>96</v>
      </c>
      <c r="D4276" s="190">
        <f t="shared" si="151"/>
        <v>0</v>
      </c>
      <c r="E4276" s="190">
        <f t="shared" si="151"/>
        <v>0</v>
      </c>
      <c r="F4276" s="190">
        <f t="shared" si="151"/>
        <v>0</v>
      </c>
      <c r="G4276" s="190">
        <f t="shared" si="151"/>
        <v>0</v>
      </c>
      <c r="H4276" s="190">
        <f t="shared" si="151"/>
        <v>0</v>
      </c>
      <c r="I4276" s="190">
        <v>0</v>
      </c>
      <c r="J4276" s="190">
        <v>0</v>
      </c>
      <c r="K4276" s="190">
        <v>0</v>
      </c>
      <c r="L4276" s="190">
        <v>0</v>
      </c>
      <c r="M4276" s="190">
        <v>0</v>
      </c>
      <c r="N4276" s="190">
        <v>0</v>
      </c>
      <c r="O4276" s="190">
        <v>0</v>
      </c>
      <c r="P4276" s="190">
        <v>0</v>
      </c>
      <c r="Q4276" s="190">
        <v>0</v>
      </c>
      <c r="R4276" s="190">
        <v>0</v>
      </c>
    </row>
    <row r="4277" spans="1:18" ht="15" hidden="1">
      <c r="A4277" s="185" t="str">
        <f t="shared" si="152"/>
        <v>B</v>
      </c>
      <c r="B4277" s="191" t="s">
        <v>124</v>
      </c>
      <c r="C4277" s="191" t="s">
        <v>100</v>
      </c>
      <c r="D4277" s="192">
        <f t="shared" si="151"/>
        <v>0</v>
      </c>
      <c r="E4277" s="192">
        <f t="shared" si="151"/>
        <v>0</v>
      </c>
      <c r="F4277" s="192">
        <f t="shared" si="151"/>
        <v>0</v>
      </c>
      <c r="G4277" s="192">
        <f t="shared" si="151"/>
        <v>0</v>
      </c>
      <c r="H4277" s="192">
        <f t="shared" si="151"/>
        <v>0</v>
      </c>
      <c r="I4277" s="192">
        <v>0</v>
      </c>
      <c r="J4277" s="192">
        <v>0</v>
      </c>
      <c r="K4277" s="192">
        <v>0</v>
      </c>
      <c r="L4277" s="192">
        <v>0</v>
      </c>
      <c r="M4277" s="192">
        <v>0</v>
      </c>
      <c r="N4277" s="192">
        <v>0</v>
      </c>
      <c r="O4277" s="192">
        <v>0</v>
      </c>
      <c r="P4277" s="192">
        <v>0</v>
      </c>
      <c r="Q4277" s="192">
        <v>0</v>
      </c>
      <c r="R4277" s="192">
        <v>0</v>
      </c>
    </row>
    <row r="4278" spans="1:18" ht="15" hidden="1">
      <c r="A4278" s="185" t="str">
        <f t="shared" si="152"/>
        <v>B</v>
      </c>
      <c r="B4278" s="189" t="s">
        <v>124</v>
      </c>
      <c r="C4278" s="189" t="s">
        <v>121</v>
      </c>
      <c r="D4278" s="190">
        <f t="shared" si="151"/>
        <v>0</v>
      </c>
      <c r="E4278" s="190">
        <f t="shared" si="151"/>
        <v>0</v>
      </c>
      <c r="F4278" s="190">
        <f t="shared" si="151"/>
        <v>0</v>
      </c>
      <c r="G4278" s="190">
        <f t="shared" si="151"/>
        <v>0</v>
      </c>
      <c r="H4278" s="190">
        <f t="shared" si="151"/>
        <v>0</v>
      </c>
      <c r="I4278" s="190">
        <v>0</v>
      </c>
      <c r="J4278" s="190">
        <v>0</v>
      </c>
      <c r="K4278" s="190">
        <v>0</v>
      </c>
      <c r="L4278" s="190">
        <v>0</v>
      </c>
      <c r="M4278" s="190">
        <v>0</v>
      </c>
      <c r="N4278" s="190">
        <v>0</v>
      </c>
      <c r="O4278" s="190">
        <v>0</v>
      </c>
      <c r="P4278" s="190">
        <v>0</v>
      </c>
      <c r="Q4278" s="190">
        <v>0</v>
      </c>
      <c r="R4278" s="190">
        <v>0</v>
      </c>
    </row>
    <row r="4279" spans="1:18" ht="30.75" hidden="1" thickBot="1">
      <c r="A4279" s="185" t="str">
        <f t="shared" si="152"/>
        <v>B</v>
      </c>
      <c r="B4279" s="186" t="s">
        <v>2134</v>
      </c>
      <c r="C4279" s="187" t="s">
        <v>2135</v>
      </c>
      <c r="D4279" s="188">
        <f t="shared" ref="D4279:H4342" si="153">I4279+N4279</f>
        <v>0</v>
      </c>
      <c r="E4279" s="188">
        <f t="shared" si="153"/>
        <v>0</v>
      </c>
      <c r="F4279" s="188">
        <f t="shared" si="153"/>
        <v>0</v>
      </c>
      <c r="G4279" s="188">
        <f t="shared" si="153"/>
        <v>0</v>
      </c>
      <c r="H4279" s="188">
        <f t="shared" si="153"/>
        <v>0</v>
      </c>
      <c r="I4279" s="188">
        <v>0</v>
      </c>
      <c r="J4279" s="188">
        <v>0</v>
      </c>
      <c r="K4279" s="188">
        <v>0</v>
      </c>
      <c r="L4279" s="188">
        <v>0</v>
      </c>
      <c r="M4279" s="188">
        <v>0</v>
      </c>
      <c r="N4279" s="188">
        <v>0</v>
      </c>
      <c r="O4279" s="188">
        <v>0</v>
      </c>
      <c r="P4279" s="188">
        <v>0</v>
      </c>
      <c r="Q4279" s="188">
        <v>0</v>
      </c>
      <c r="R4279" s="188">
        <v>0</v>
      </c>
    </row>
    <row r="4280" spans="1:18" ht="15" hidden="1">
      <c r="A4280" s="185" t="str">
        <f t="shared" si="152"/>
        <v>B</v>
      </c>
      <c r="B4280" s="189" t="s">
        <v>124</v>
      </c>
      <c r="C4280" s="189" t="s">
        <v>96</v>
      </c>
      <c r="D4280" s="190">
        <f t="shared" si="153"/>
        <v>0</v>
      </c>
      <c r="E4280" s="190">
        <f t="shared" si="153"/>
        <v>0</v>
      </c>
      <c r="F4280" s="190">
        <f t="shared" si="153"/>
        <v>0</v>
      </c>
      <c r="G4280" s="190">
        <f t="shared" si="153"/>
        <v>0</v>
      </c>
      <c r="H4280" s="190">
        <f t="shared" si="153"/>
        <v>0</v>
      </c>
      <c r="I4280" s="190">
        <v>0</v>
      </c>
      <c r="J4280" s="190">
        <v>0</v>
      </c>
      <c r="K4280" s="190">
        <v>0</v>
      </c>
      <c r="L4280" s="190">
        <v>0</v>
      </c>
      <c r="M4280" s="190">
        <v>0</v>
      </c>
      <c r="N4280" s="190">
        <v>0</v>
      </c>
      <c r="O4280" s="190">
        <v>0</v>
      </c>
      <c r="P4280" s="190">
        <v>0</v>
      </c>
      <c r="Q4280" s="190">
        <v>0</v>
      </c>
      <c r="R4280" s="190">
        <v>0</v>
      </c>
    </row>
    <row r="4281" spans="1:18" ht="15" hidden="1">
      <c r="A4281" s="185" t="str">
        <f t="shared" si="152"/>
        <v>B</v>
      </c>
      <c r="B4281" s="191" t="s">
        <v>124</v>
      </c>
      <c r="C4281" s="191" t="s">
        <v>100</v>
      </c>
      <c r="D4281" s="192">
        <f t="shared" si="153"/>
        <v>0</v>
      </c>
      <c r="E4281" s="192">
        <f t="shared" si="153"/>
        <v>0</v>
      </c>
      <c r="F4281" s="192">
        <f t="shared" si="153"/>
        <v>0</v>
      </c>
      <c r="G4281" s="192">
        <f t="shared" si="153"/>
        <v>0</v>
      </c>
      <c r="H4281" s="192">
        <f t="shared" si="153"/>
        <v>0</v>
      </c>
      <c r="I4281" s="192">
        <v>0</v>
      </c>
      <c r="J4281" s="192">
        <v>0</v>
      </c>
      <c r="K4281" s="192">
        <v>0</v>
      </c>
      <c r="L4281" s="192">
        <v>0</v>
      </c>
      <c r="M4281" s="192">
        <v>0</v>
      </c>
      <c r="N4281" s="192">
        <v>0</v>
      </c>
      <c r="O4281" s="192">
        <v>0</v>
      </c>
      <c r="P4281" s="192">
        <v>0</v>
      </c>
      <c r="Q4281" s="192">
        <v>0</v>
      </c>
      <c r="R4281" s="192">
        <v>0</v>
      </c>
    </row>
    <row r="4282" spans="1:18" ht="30.75" hidden="1" thickBot="1">
      <c r="A4282" s="185" t="str">
        <f t="shared" si="152"/>
        <v>B</v>
      </c>
      <c r="B4282" s="186" t="s">
        <v>2136</v>
      </c>
      <c r="C4282" s="187" t="s">
        <v>2137</v>
      </c>
      <c r="D4282" s="188">
        <f t="shared" si="153"/>
        <v>0</v>
      </c>
      <c r="E4282" s="188">
        <f t="shared" si="153"/>
        <v>0</v>
      </c>
      <c r="F4282" s="188">
        <f t="shared" si="153"/>
        <v>0</v>
      </c>
      <c r="G4282" s="188">
        <f t="shared" si="153"/>
        <v>0</v>
      </c>
      <c r="H4282" s="188">
        <f t="shared" si="153"/>
        <v>0</v>
      </c>
      <c r="I4282" s="188">
        <v>0</v>
      </c>
      <c r="J4282" s="188">
        <v>0</v>
      </c>
      <c r="K4282" s="188">
        <v>0</v>
      </c>
      <c r="L4282" s="188">
        <v>0</v>
      </c>
      <c r="M4282" s="188">
        <v>0</v>
      </c>
      <c r="N4282" s="188">
        <v>0</v>
      </c>
      <c r="O4282" s="188">
        <v>0</v>
      </c>
      <c r="P4282" s="188">
        <v>0</v>
      </c>
      <c r="Q4282" s="188">
        <v>0</v>
      </c>
      <c r="R4282" s="188">
        <v>0</v>
      </c>
    </row>
    <row r="4283" spans="1:18" ht="15" hidden="1">
      <c r="A4283" s="185" t="str">
        <f t="shared" si="152"/>
        <v>B</v>
      </c>
      <c r="B4283" s="189" t="s">
        <v>124</v>
      </c>
      <c r="C4283" s="189" t="s">
        <v>96</v>
      </c>
      <c r="D4283" s="190">
        <f t="shared" si="153"/>
        <v>0</v>
      </c>
      <c r="E4283" s="190">
        <f t="shared" si="153"/>
        <v>0</v>
      </c>
      <c r="F4283" s="190">
        <f t="shared" si="153"/>
        <v>0</v>
      </c>
      <c r="G4283" s="190">
        <f t="shared" si="153"/>
        <v>0</v>
      </c>
      <c r="H4283" s="190">
        <f t="shared" si="153"/>
        <v>0</v>
      </c>
      <c r="I4283" s="190">
        <v>0</v>
      </c>
      <c r="J4283" s="190">
        <v>0</v>
      </c>
      <c r="K4283" s="190">
        <v>0</v>
      </c>
      <c r="L4283" s="190">
        <v>0</v>
      </c>
      <c r="M4283" s="190">
        <v>0</v>
      </c>
      <c r="N4283" s="190">
        <v>0</v>
      </c>
      <c r="O4283" s="190">
        <v>0</v>
      </c>
      <c r="P4283" s="190">
        <v>0</v>
      </c>
      <c r="Q4283" s="190">
        <v>0</v>
      </c>
      <c r="R4283" s="190">
        <v>0</v>
      </c>
    </row>
    <row r="4284" spans="1:18" ht="15" hidden="1">
      <c r="A4284" s="185" t="str">
        <f t="shared" si="152"/>
        <v>B</v>
      </c>
      <c r="B4284" s="191" t="s">
        <v>124</v>
      </c>
      <c r="C4284" s="191" t="s">
        <v>100</v>
      </c>
      <c r="D4284" s="192">
        <f t="shared" si="153"/>
        <v>0</v>
      </c>
      <c r="E4284" s="192">
        <f t="shared" si="153"/>
        <v>0</v>
      </c>
      <c r="F4284" s="192">
        <f t="shared" si="153"/>
        <v>0</v>
      </c>
      <c r="G4284" s="192">
        <f t="shared" si="153"/>
        <v>0</v>
      </c>
      <c r="H4284" s="192">
        <f t="shared" si="153"/>
        <v>0</v>
      </c>
      <c r="I4284" s="192">
        <v>0</v>
      </c>
      <c r="J4284" s="192">
        <v>0</v>
      </c>
      <c r="K4284" s="192">
        <v>0</v>
      </c>
      <c r="L4284" s="192">
        <v>0</v>
      </c>
      <c r="M4284" s="192">
        <v>0</v>
      </c>
      <c r="N4284" s="192">
        <v>0</v>
      </c>
      <c r="O4284" s="192">
        <v>0</v>
      </c>
      <c r="P4284" s="192">
        <v>0</v>
      </c>
      <c r="Q4284" s="192">
        <v>0</v>
      </c>
      <c r="R4284" s="192">
        <v>0</v>
      </c>
    </row>
    <row r="4285" spans="1:18" ht="30.75" hidden="1" thickBot="1">
      <c r="A4285" s="185" t="str">
        <f t="shared" si="152"/>
        <v>B</v>
      </c>
      <c r="B4285" s="186" t="s">
        <v>2138</v>
      </c>
      <c r="C4285" s="187" t="s">
        <v>2139</v>
      </c>
      <c r="D4285" s="188">
        <f t="shared" si="153"/>
        <v>0</v>
      </c>
      <c r="E4285" s="188">
        <f t="shared" si="153"/>
        <v>0</v>
      </c>
      <c r="F4285" s="188">
        <f t="shared" si="153"/>
        <v>0</v>
      </c>
      <c r="G4285" s="188">
        <f t="shared" si="153"/>
        <v>0</v>
      </c>
      <c r="H4285" s="188">
        <f t="shared" si="153"/>
        <v>0</v>
      </c>
      <c r="I4285" s="188">
        <v>0</v>
      </c>
      <c r="J4285" s="188">
        <v>0</v>
      </c>
      <c r="K4285" s="188">
        <v>0</v>
      </c>
      <c r="L4285" s="188">
        <v>0</v>
      </c>
      <c r="M4285" s="188">
        <v>0</v>
      </c>
      <c r="N4285" s="188">
        <v>0</v>
      </c>
      <c r="O4285" s="188">
        <v>0</v>
      </c>
      <c r="P4285" s="188">
        <v>0</v>
      </c>
      <c r="Q4285" s="188">
        <v>0</v>
      </c>
      <c r="R4285" s="188">
        <v>0</v>
      </c>
    </row>
    <row r="4286" spans="1:18" ht="15" hidden="1">
      <c r="A4286" s="185" t="str">
        <f t="shared" si="152"/>
        <v>B</v>
      </c>
      <c r="B4286" s="189" t="s">
        <v>124</v>
      </c>
      <c r="C4286" s="189" t="s">
        <v>96</v>
      </c>
      <c r="D4286" s="190">
        <f t="shared" si="153"/>
        <v>0</v>
      </c>
      <c r="E4286" s="190">
        <f t="shared" si="153"/>
        <v>0</v>
      </c>
      <c r="F4286" s="190">
        <f t="shared" si="153"/>
        <v>0</v>
      </c>
      <c r="G4286" s="190">
        <f t="shared" si="153"/>
        <v>0</v>
      </c>
      <c r="H4286" s="190">
        <f t="shared" si="153"/>
        <v>0</v>
      </c>
      <c r="I4286" s="190">
        <v>0</v>
      </c>
      <c r="J4286" s="190">
        <v>0</v>
      </c>
      <c r="K4286" s="190">
        <v>0</v>
      </c>
      <c r="L4286" s="190">
        <v>0</v>
      </c>
      <c r="M4286" s="190">
        <v>0</v>
      </c>
      <c r="N4286" s="190">
        <v>0</v>
      </c>
      <c r="O4286" s="190">
        <v>0</v>
      </c>
      <c r="P4286" s="190">
        <v>0</v>
      </c>
      <c r="Q4286" s="190">
        <v>0</v>
      </c>
      <c r="R4286" s="190">
        <v>0</v>
      </c>
    </row>
    <row r="4287" spans="1:18" ht="15" hidden="1">
      <c r="A4287" s="185" t="str">
        <f t="shared" si="152"/>
        <v>B</v>
      </c>
      <c r="B4287" s="191" t="s">
        <v>124</v>
      </c>
      <c r="C4287" s="191" t="s">
        <v>100</v>
      </c>
      <c r="D4287" s="192">
        <f t="shared" si="153"/>
        <v>0</v>
      </c>
      <c r="E4287" s="192">
        <f t="shared" si="153"/>
        <v>0</v>
      </c>
      <c r="F4287" s="192">
        <f t="shared" si="153"/>
        <v>0</v>
      </c>
      <c r="G4287" s="192">
        <f t="shared" si="153"/>
        <v>0</v>
      </c>
      <c r="H4287" s="192">
        <f t="shared" si="153"/>
        <v>0</v>
      </c>
      <c r="I4287" s="192">
        <v>0</v>
      </c>
      <c r="J4287" s="192">
        <v>0</v>
      </c>
      <c r="K4287" s="192">
        <v>0</v>
      </c>
      <c r="L4287" s="192">
        <v>0</v>
      </c>
      <c r="M4287" s="192">
        <v>0</v>
      </c>
      <c r="N4287" s="192">
        <v>0</v>
      </c>
      <c r="O4287" s="192">
        <v>0</v>
      </c>
      <c r="P4287" s="192">
        <v>0</v>
      </c>
      <c r="Q4287" s="192">
        <v>0</v>
      </c>
      <c r="R4287" s="192">
        <v>0</v>
      </c>
    </row>
    <row r="4288" spans="1:18" ht="45.75" hidden="1" thickBot="1">
      <c r="A4288" s="185" t="str">
        <f t="shared" si="152"/>
        <v>B</v>
      </c>
      <c r="B4288" s="186" t="s">
        <v>2140</v>
      </c>
      <c r="C4288" s="187" t="s">
        <v>2141</v>
      </c>
      <c r="D4288" s="188">
        <f t="shared" si="153"/>
        <v>0</v>
      </c>
      <c r="E4288" s="188">
        <f t="shared" si="153"/>
        <v>0</v>
      </c>
      <c r="F4288" s="188">
        <f t="shared" si="153"/>
        <v>0</v>
      </c>
      <c r="G4288" s="188">
        <f t="shared" si="153"/>
        <v>0</v>
      </c>
      <c r="H4288" s="188">
        <f t="shared" si="153"/>
        <v>0</v>
      </c>
      <c r="I4288" s="188">
        <v>0</v>
      </c>
      <c r="J4288" s="188">
        <v>0</v>
      </c>
      <c r="K4288" s="188">
        <v>0</v>
      </c>
      <c r="L4288" s="188">
        <v>0</v>
      </c>
      <c r="M4288" s="188">
        <v>0</v>
      </c>
      <c r="N4288" s="188">
        <v>0</v>
      </c>
      <c r="O4288" s="188">
        <v>0</v>
      </c>
      <c r="P4288" s="188">
        <v>0</v>
      </c>
      <c r="Q4288" s="188">
        <v>0</v>
      </c>
      <c r="R4288" s="188">
        <v>0</v>
      </c>
    </row>
    <row r="4289" spans="1:18" ht="15" hidden="1">
      <c r="A4289" s="185" t="str">
        <f t="shared" si="152"/>
        <v>B</v>
      </c>
      <c r="B4289" s="189" t="s">
        <v>124</v>
      </c>
      <c r="C4289" s="189" t="s">
        <v>96</v>
      </c>
      <c r="D4289" s="190">
        <f t="shared" si="153"/>
        <v>0</v>
      </c>
      <c r="E4289" s="190">
        <f t="shared" si="153"/>
        <v>0</v>
      </c>
      <c r="F4289" s="190">
        <f t="shared" si="153"/>
        <v>0</v>
      </c>
      <c r="G4289" s="190">
        <f t="shared" si="153"/>
        <v>0</v>
      </c>
      <c r="H4289" s="190">
        <f t="shared" si="153"/>
        <v>0</v>
      </c>
      <c r="I4289" s="190">
        <v>0</v>
      </c>
      <c r="J4289" s="190">
        <v>0</v>
      </c>
      <c r="K4289" s="190">
        <v>0</v>
      </c>
      <c r="L4289" s="190">
        <v>0</v>
      </c>
      <c r="M4289" s="190">
        <v>0</v>
      </c>
      <c r="N4289" s="190">
        <v>0</v>
      </c>
      <c r="O4289" s="190">
        <v>0</v>
      </c>
      <c r="P4289" s="190">
        <v>0</v>
      </c>
      <c r="Q4289" s="190">
        <v>0</v>
      </c>
      <c r="R4289" s="190">
        <v>0</v>
      </c>
    </row>
    <row r="4290" spans="1:18" ht="15" hidden="1">
      <c r="A4290" s="185" t="str">
        <f t="shared" si="152"/>
        <v>B</v>
      </c>
      <c r="B4290" s="191" t="s">
        <v>124</v>
      </c>
      <c r="C4290" s="191" t="s">
        <v>100</v>
      </c>
      <c r="D4290" s="192">
        <f t="shared" si="153"/>
        <v>0</v>
      </c>
      <c r="E4290" s="192">
        <f t="shared" si="153"/>
        <v>0</v>
      </c>
      <c r="F4290" s="192">
        <f t="shared" si="153"/>
        <v>0</v>
      </c>
      <c r="G4290" s="192">
        <f t="shared" si="153"/>
        <v>0</v>
      </c>
      <c r="H4290" s="192">
        <f t="shared" si="153"/>
        <v>0</v>
      </c>
      <c r="I4290" s="192">
        <v>0</v>
      </c>
      <c r="J4290" s="192">
        <v>0</v>
      </c>
      <c r="K4290" s="192">
        <v>0</v>
      </c>
      <c r="L4290" s="192">
        <v>0</v>
      </c>
      <c r="M4290" s="192">
        <v>0</v>
      </c>
      <c r="N4290" s="192">
        <v>0</v>
      </c>
      <c r="O4290" s="192">
        <v>0</v>
      </c>
      <c r="P4290" s="192">
        <v>0</v>
      </c>
      <c r="Q4290" s="192">
        <v>0</v>
      </c>
      <c r="R4290" s="192">
        <v>0</v>
      </c>
    </row>
    <row r="4291" spans="1:18" ht="30.75" hidden="1" thickBot="1">
      <c r="A4291" s="185" t="str">
        <f t="shared" si="152"/>
        <v>B</v>
      </c>
      <c r="B4291" s="186" t="s">
        <v>2142</v>
      </c>
      <c r="C4291" s="187" t="s">
        <v>2143</v>
      </c>
      <c r="D4291" s="188">
        <f t="shared" si="153"/>
        <v>0</v>
      </c>
      <c r="E4291" s="188">
        <f t="shared" si="153"/>
        <v>0</v>
      </c>
      <c r="F4291" s="188">
        <f t="shared" si="153"/>
        <v>0</v>
      </c>
      <c r="G4291" s="188">
        <f t="shared" si="153"/>
        <v>0</v>
      </c>
      <c r="H4291" s="188">
        <f t="shared" si="153"/>
        <v>0</v>
      </c>
      <c r="I4291" s="188">
        <v>0</v>
      </c>
      <c r="J4291" s="188">
        <v>0</v>
      </c>
      <c r="K4291" s="188">
        <v>0</v>
      </c>
      <c r="L4291" s="188">
        <v>0</v>
      </c>
      <c r="M4291" s="188">
        <v>0</v>
      </c>
      <c r="N4291" s="188">
        <v>0</v>
      </c>
      <c r="O4291" s="188">
        <v>0</v>
      </c>
      <c r="P4291" s="188">
        <v>0</v>
      </c>
      <c r="Q4291" s="188">
        <v>0</v>
      </c>
      <c r="R4291" s="188">
        <v>0</v>
      </c>
    </row>
    <row r="4292" spans="1:18" ht="15" hidden="1">
      <c r="A4292" s="185" t="str">
        <f t="shared" si="152"/>
        <v>B</v>
      </c>
      <c r="B4292" s="189" t="s">
        <v>124</v>
      </c>
      <c r="C4292" s="189" t="s">
        <v>96</v>
      </c>
      <c r="D4292" s="190">
        <f t="shared" si="153"/>
        <v>0</v>
      </c>
      <c r="E4292" s="190">
        <f t="shared" si="153"/>
        <v>0</v>
      </c>
      <c r="F4292" s="190">
        <f t="shared" si="153"/>
        <v>0</v>
      </c>
      <c r="G4292" s="190">
        <f t="shared" si="153"/>
        <v>0</v>
      </c>
      <c r="H4292" s="190">
        <f t="shared" si="153"/>
        <v>0</v>
      </c>
      <c r="I4292" s="190">
        <v>0</v>
      </c>
      <c r="J4292" s="190">
        <v>0</v>
      </c>
      <c r="K4292" s="190">
        <v>0</v>
      </c>
      <c r="L4292" s="190">
        <v>0</v>
      </c>
      <c r="M4292" s="190">
        <v>0</v>
      </c>
      <c r="N4292" s="190">
        <v>0</v>
      </c>
      <c r="O4292" s="190">
        <v>0</v>
      </c>
      <c r="P4292" s="190">
        <v>0</v>
      </c>
      <c r="Q4292" s="190">
        <v>0</v>
      </c>
      <c r="R4292" s="190">
        <v>0</v>
      </c>
    </row>
    <row r="4293" spans="1:18" ht="15" hidden="1">
      <c r="A4293" s="185" t="str">
        <f t="shared" si="152"/>
        <v>B</v>
      </c>
      <c r="B4293" s="191" t="s">
        <v>124</v>
      </c>
      <c r="C4293" s="191" t="s">
        <v>100</v>
      </c>
      <c r="D4293" s="192">
        <f t="shared" si="153"/>
        <v>0</v>
      </c>
      <c r="E4293" s="192">
        <f t="shared" si="153"/>
        <v>0</v>
      </c>
      <c r="F4293" s="192">
        <f t="shared" si="153"/>
        <v>0</v>
      </c>
      <c r="G4293" s="192">
        <f t="shared" si="153"/>
        <v>0</v>
      </c>
      <c r="H4293" s="192">
        <f t="shared" si="153"/>
        <v>0</v>
      </c>
      <c r="I4293" s="192">
        <v>0</v>
      </c>
      <c r="J4293" s="192">
        <v>0</v>
      </c>
      <c r="K4293" s="192">
        <v>0</v>
      </c>
      <c r="L4293" s="192">
        <v>0</v>
      </c>
      <c r="M4293" s="192">
        <v>0</v>
      </c>
      <c r="N4293" s="192">
        <v>0</v>
      </c>
      <c r="O4293" s="192">
        <v>0</v>
      </c>
      <c r="P4293" s="192">
        <v>0</v>
      </c>
      <c r="Q4293" s="192">
        <v>0</v>
      </c>
      <c r="R4293" s="192">
        <v>0</v>
      </c>
    </row>
    <row r="4294" spans="1:18" ht="30.75" hidden="1" thickBot="1">
      <c r="A4294" s="185" t="str">
        <f t="shared" si="152"/>
        <v>B</v>
      </c>
      <c r="B4294" s="186" t="s">
        <v>2144</v>
      </c>
      <c r="C4294" s="187" t="s">
        <v>2145</v>
      </c>
      <c r="D4294" s="188">
        <f t="shared" si="153"/>
        <v>0</v>
      </c>
      <c r="E4294" s="188">
        <f t="shared" si="153"/>
        <v>0</v>
      </c>
      <c r="F4294" s="188">
        <f t="shared" si="153"/>
        <v>0</v>
      </c>
      <c r="G4294" s="188">
        <f t="shared" si="153"/>
        <v>0</v>
      </c>
      <c r="H4294" s="188">
        <f t="shared" si="153"/>
        <v>0</v>
      </c>
      <c r="I4294" s="188">
        <v>0</v>
      </c>
      <c r="J4294" s="188">
        <v>0</v>
      </c>
      <c r="K4294" s="188">
        <v>0</v>
      </c>
      <c r="L4294" s="188">
        <v>0</v>
      </c>
      <c r="M4294" s="188">
        <v>0</v>
      </c>
      <c r="N4294" s="188">
        <v>0</v>
      </c>
      <c r="O4294" s="188">
        <v>0</v>
      </c>
      <c r="P4294" s="188">
        <v>0</v>
      </c>
      <c r="Q4294" s="188">
        <v>0</v>
      </c>
      <c r="R4294" s="188">
        <v>0</v>
      </c>
    </row>
    <row r="4295" spans="1:18" ht="15" hidden="1">
      <c r="A4295" s="185" t="str">
        <f t="shared" ref="A4295:A4358" si="154">(IF(OR(D4295&lt;&gt;0,E4295&lt;&gt;0,F4295&lt;&gt;0,G4295&lt;&gt;0,H4295&lt;&gt;0),"A","B"))</f>
        <v>B</v>
      </c>
      <c r="B4295" s="189" t="s">
        <v>124</v>
      </c>
      <c r="C4295" s="189" t="s">
        <v>96</v>
      </c>
      <c r="D4295" s="190">
        <f t="shared" si="153"/>
        <v>0</v>
      </c>
      <c r="E4295" s="190">
        <f t="shared" si="153"/>
        <v>0</v>
      </c>
      <c r="F4295" s="190">
        <f t="shared" si="153"/>
        <v>0</v>
      </c>
      <c r="G4295" s="190">
        <f t="shared" si="153"/>
        <v>0</v>
      </c>
      <c r="H4295" s="190">
        <f t="shared" si="153"/>
        <v>0</v>
      </c>
      <c r="I4295" s="190">
        <v>0</v>
      </c>
      <c r="J4295" s="190">
        <v>0</v>
      </c>
      <c r="K4295" s="190">
        <v>0</v>
      </c>
      <c r="L4295" s="190">
        <v>0</v>
      </c>
      <c r="M4295" s="190">
        <v>0</v>
      </c>
      <c r="N4295" s="190">
        <v>0</v>
      </c>
      <c r="O4295" s="190">
        <v>0</v>
      </c>
      <c r="P4295" s="190">
        <v>0</v>
      </c>
      <c r="Q4295" s="190">
        <v>0</v>
      </c>
      <c r="R4295" s="190">
        <v>0</v>
      </c>
    </row>
    <row r="4296" spans="1:18" ht="15" hidden="1">
      <c r="A4296" s="185" t="str">
        <f t="shared" si="154"/>
        <v>B</v>
      </c>
      <c r="B4296" s="191" t="s">
        <v>124</v>
      </c>
      <c r="C4296" s="191" t="s">
        <v>100</v>
      </c>
      <c r="D4296" s="192">
        <f t="shared" si="153"/>
        <v>0</v>
      </c>
      <c r="E4296" s="192">
        <f t="shared" si="153"/>
        <v>0</v>
      </c>
      <c r="F4296" s="192">
        <f t="shared" si="153"/>
        <v>0</v>
      </c>
      <c r="G4296" s="192">
        <f t="shared" si="153"/>
        <v>0</v>
      </c>
      <c r="H4296" s="192">
        <f t="shared" si="153"/>
        <v>0</v>
      </c>
      <c r="I4296" s="192">
        <v>0</v>
      </c>
      <c r="J4296" s="192">
        <v>0</v>
      </c>
      <c r="K4296" s="192">
        <v>0</v>
      </c>
      <c r="L4296" s="192">
        <v>0</v>
      </c>
      <c r="M4296" s="192">
        <v>0</v>
      </c>
      <c r="N4296" s="192">
        <v>0</v>
      </c>
      <c r="O4296" s="192">
        <v>0</v>
      </c>
      <c r="P4296" s="192">
        <v>0</v>
      </c>
      <c r="Q4296" s="192">
        <v>0</v>
      </c>
      <c r="R4296" s="192">
        <v>0</v>
      </c>
    </row>
    <row r="4297" spans="1:18" ht="15.75" hidden="1" thickBot="1">
      <c r="A4297" s="185" t="str">
        <f t="shared" si="154"/>
        <v>B</v>
      </c>
      <c r="B4297" s="186" t="s">
        <v>2146</v>
      </c>
      <c r="C4297" s="187" t="s">
        <v>2147</v>
      </c>
      <c r="D4297" s="188">
        <f t="shared" si="153"/>
        <v>0</v>
      </c>
      <c r="E4297" s="188">
        <f t="shared" si="153"/>
        <v>0</v>
      </c>
      <c r="F4297" s="188">
        <f t="shared" si="153"/>
        <v>0</v>
      </c>
      <c r="G4297" s="188">
        <f t="shared" si="153"/>
        <v>0</v>
      </c>
      <c r="H4297" s="188">
        <f t="shared" si="153"/>
        <v>0</v>
      </c>
      <c r="I4297" s="188">
        <v>0</v>
      </c>
      <c r="J4297" s="188">
        <v>0</v>
      </c>
      <c r="K4297" s="188">
        <v>0</v>
      </c>
      <c r="L4297" s="188">
        <v>0</v>
      </c>
      <c r="M4297" s="188">
        <v>0</v>
      </c>
      <c r="N4297" s="188">
        <v>0</v>
      </c>
      <c r="O4297" s="188">
        <v>0</v>
      </c>
      <c r="P4297" s="188">
        <v>0</v>
      </c>
      <c r="Q4297" s="188">
        <v>0</v>
      </c>
      <c r="R4297" s="188">
        <v>0</v>
      </c>
    </row>
    <row r="4298" spans="1:18" ht="15" hidden="1">
      <c r="A4298" s="185" t="str">
        <f t="shared" si="154"/>
        <v>B</v>
      </c>
      <c r="B4298" s="189" t="s">
        <v>124</v>
      </c>
      <c r="C4298" s="189" t="s">
        <v>96</v>
      </c>
      <c r="D4298" s="190">
        <f t="shared" si="153"/>
        <v>0</v>
      </c>
      <c r="E4298" s="190">
        <f t="shared" si="153"/>
        <v>0</v>
      </c>
      <c r="F4298" s="190">
        <f t="shared" si="153"/>
        <v>0</v>
      </c>
      <c r="G4298" s="190">
        <f t="shared" si="153"/>
        <v>0</v>
      </c>
      <c r="H4298" s="190">
        <f t="shared" si="153"/>
        <v>0</v>
      </c>
      <c r="I4298" s="190">
        <v>0</v>
      </c>
      <c r="J4298" s="190">
        <v>0</v>
      </c>
      <c r="K4298" s="190">
        <v>0</v>
      </c>
      <c r="L4298" s="190">
        <v>0</v>
      </c>
      <c r="M4298" s="190">
        <v>0</v>
      </c>
      <c r="N4298" s="190">
        <v>0</v>
      </c>
      <c r="O4298" s="190">
        <v>0</v>
      </c>
      <c r="P4298" s="190">
        <v>0</v>
      </c>
      <c r="Q4298" s="190">
        <v>0</v>
      </c>
      <c r="R4298" s="190">
        <v>0</v>
      </c>
    </row>
    <row r="4299" spans="1:18" ht="15" hidden="1">
      <c r="A4299" s="185" t="str">
        <f t="shared" si="154"/>
        <v>B</v>
      </c>
      <c r="B4299" s="191" t="s">
        <v>124</v>
      </c>
      <c r="C4299" s="191" t="s">
        <v>100</v>
      </c>
      <c r="D4299" s="192">
        <f t="shared" si="153"/>
        <v>0</v>
      </c>
      <c r="E4299" s="192">
        <f t="shared" si="153"/>
        <v>0</v>
      </c>
      <c r="F4299" s="192">
        <f t="shared" si="153"/>
        <v>0</v>
      </c>
      <c r="G4299" s="192">
        <f t="shared" si="153"/>
        <v>0</v>
      </c>
      <c r="H4299" s="192">
        <f t="shared" si="153"/>
        <v>0</v>
      </c>
      <c r="I4299" s="192">
        <v>0</v>
      </c>
      <c r="J4299" s="192">
        <v>0</v>
      </c>
      <c r="K4299" s="192">
        <v>0</v>
      </c>
      <c r="L4299" s="192">
        <v>0</v>
      </c>
      <c r="M4299" s="192">
        <v>0</v>
      </c>
      <c r="N4299" s="192">
        <v>0</v>
      </c>
      <c r="O4299" s="192">
        <v>0</v>
      </c>
      <c r="P4299" s="192">
        <v>0</v>
      </c>
      <c r="Q4299" s="192">
        <v>0</v>
      </c>
      <c r="R4299" s="192">
        <v>0</v>
      </c>
    </row>
    <row r="4300" spans="1:18" ht="15.75" hidden="1" thickBot="1">
      <c r="A4300" s="185" t="str">
        <f t="shared" si="154"/>
        <v>B</v>
      </c>
      <c r="B4300" s="186" t="s">
        <v>2148</v>
      </c>
      <c r="C4300" s="187" t="s">
        <v>2149</v>
      </c>
      <c r="D4300" s="188">
        <f t="shared" si="153"/>
        <v>0</v>
      </c>
      <c r="E4300" s="188">
        <f t="shared" si="153"/>
        <v>0</v>
      </c>
      <c r="F4300" s="188">
        <f t="shared" si="153"/>
        <v>0</v>
      </c>
      <c r="G4300" s="188">
        <f t="shared" si="153"/>
        <v>0</v>
      </c>
      <c r="H4300" s="188">
        <f t="shared" si="153"/>
        <v>0</v>
      </c>
      <c r="I4300" s="188">
        <v>0</v>
      </c>
      <c r="J4300" s="188">
        <v>0</v>
      </c>
      <c r="K4300" s="188">
        <v>0</v>
      </c>
      <c r="L4300" s="188">
        <v>0</v>
      </c>
      <c r="M4300" s="188">
        <v>0</v>
      </c>
      <c r="N4300" s="188">
        <v>0</v>
      </c>
      <c r="O4300" s="188">
        <v>0</v>
      </c>
      <c r="P4300" s="188">
        <v>0</v>
      </c>
      <c r="Q4300" s="188">
        <v>0</v>
      </c>
      <c r="R4300" s="188">
        <v>0</v>
      </c>
    </row>
    <row r="4301" spans="1:18" ht="15" hidden="1">
      <c r="A4301" s="185" t="str">
        <f t="shared" si="154"/>
        <v>B</v>
      </c>
      <c r="B4301" s="189" t="s">
        <v>124</v>
      </c>
      <c r="C4301" s="189" t="s">
        <v>96</v>
      </c>
      <c r="D4301" s="190">
        <f t="shared" si="153"/>
        <v>0</v>
      </c>
      <c r="E4301" s="190">
        <f t="shared" si="153"/>
        <v>0</v>
      </c>
      <c r="F4301" s="190">
        <f t="shared" si="153"/>
        <v>0</v>
      </c>
      <c r="G4301" s="190">
        <f t="shared" si="153"/>
        <v>0</v>
      </c>
      <c r="H4301" s="190">
        <f t="shared" si="153"/>
        <v>0</v>
      </c>
      <c r="I4301" s="190">
        <v>0</v>
      </c>
      <c r="J4301" s="190">
        <v>0</v>
      </c>
      <c r="K4301" s="190">
        <v>0</v>
      </c>
      <c r="L4301" s="190">
        <v>0</v>
      </c>
      <c r="M4301" s="190">
        <v>0</v>
      </c>
      <c r="N4301" s="190">
        <v>0</v>
      </c>
      <c r="O4301" s="190">
        <v>0</v>
      </c>
      <c r="P4301" s="190">
        <v>0</v>
      </c>
      <c r="Q4301" s="190">
        <v>0</v>
      </c>
      <c r="R4301" s="190">
        <v>0</v>
      </c>
    </row>
    <row r="4302" spans="1:18" ht="15" hidden="1">
      <c r="A4302" s="185" t="str">
        <f t="shared" si="154"/>
        <v>B</v>
      </c>
      <c r="B4302" s="191" t="s">
        <v>124</v>
      </c>
      <c r="C4302" s="191" t="s">
        <v>100</v>
      </c>
      <c r="D4302" s="192">
        <f t="shared" si="153"/>
        <v>0</v>
      </c>
      <c r="E4302" s="192">
        <f t="shared" si="153"/>
        <v>0</v>
      </c>
      <c r="F4302" s="192">
        <f t="shared" si="153"/>
        <v>0</v>
      </c>
      <c r="G4302" s="192">
        <f t="shared" si="153"/>
        <v>0</v>
      </c>
      <c r="H4302" s="192">
        <f t="shared" si="153"/>
        <v>0</v>
      </c>
      <c r="I4302" s="192">
        <v>0</v>
      </c>
      <c r="J4302" s="192">
        <v>0</v>
      </c>
      <c r="K4302" s="192">
        <v>0</v>
      </c>
      <c r="L4302" s="192">
        <v>0</v>
      </c>
      <c r="M4302" s="192">
        <v>0</v>
      </c>
      <c r="N4302" s="192">
        <v>0</v>
      </c>
      <c r="O4302" s="192">
        <v>0</v>
      </c>
      <c r="P4302" s="192">
        <v>0</v>
      </c>
      <c r="Q4302" s="192">
        <v>0</v>
      </c>
      <c r="R4302" s="192">
        <v>0</v>
      </c>
    </row>
    <row r="4303" spans="1:18" ht="30.75" hidden="1" thickBot="1">
      <c r="A4303" s="185" t="str">
        <f t="shared" si="154"/>
        <v>B</v>
      </c>
      <c r="B4303" s="186" t="s">
        <v>2150</v>
      </c>
      <c r="C4303" s="187" t="s">
        <v>2151</v>
      </c>
      <c r="D4303" s="188">
        <f t="shared" si="153"/>
        <v>0</v>
      </c>
      <c r="E4303" s="188">
        <f t="shared" si="153"/>
        <v>0</v>
      </c>
      <c r="F4303" s="188">
        <f t="shared" si="153"/>
        <v>0</v>
      </c>
      <c r="G4303" s="188">
        <f t="shared" si="153"/>
        <v>0</v>
      </c>
      <c r="H4303" s="188">
        <f t="shared" si="153"/>
        <v>0</v>
      </c>
      <c r="I4303" s="188">
        <v>0</v>
      </c>
      <c r="J4303" s="188">
        <v>0</v>
      </c>
      <c r="K4303" s="188">
        <v>0</v>
      </c>
      <c r="L4303" s="188">
        <v>0</v>
      </c>
      <c r="M4303" s="188">
        <v>0</v>
      </c>
      <c r="N4303" s="188">
        <v>0</v>
      </c>
      <c r="O4303" s="188">
        <v>0</v>
      </c>
      <c r="P4303" s="188">
        <v>0</v>
      </c>
      <c r="Q4303" s="188">
        <v>0</v>
      </c>
      <c r="R4303" s="188">
        <v>0</v>
      </c>
    </row>
    <row r="4304" spans="1:18" ht="15" hidden="1">
      <c r="A4304" s="185" t="str">
        <f t="shared" si="154"/>
        <v>B</v>
      </c>
      <c r="B4304" s="189" t="s">
        <v>124</v>
      </c>
      <c r="C4304" s="189" t="s">
        <v>96</v>
      </c>
      <c r="D4304" s="190">
        <f t="shared" si="153"/>
        <v>0</v>
      </c>
      <c r="E4304" s="190">
        <f t="shared" si="153"/>
        <v>0</v>
      </c>
      <c r="F4304" s="190">
        <f t="shared" si="153"/>
        <v>0</v>
      </c>
      <c r="G4304" s="190">
        <f t="shared" si="153"/>
        <v>0</v>
      </c>
      <c r="H4304" s="190">
        <f t="shared" si="153"/>
        <v>0</v>
      </c>
      <c r="I4304" s="190">
        <v>0</v>
      </c>
      <c r="J4304" s="190">
        <v>0</v>
      </c>
      <c r="K4304" s="190">
        <v>0</v>
      </c>
      <c r="L4304" s="190">
        <v>0</v>
      </c>
      <c r="M4304" s="190">
        <v>0</v>
      </c>
      <c r="N4304" s="190">
        <v>0</v>
      </c>
      <c r="O4304" s="190">
        <v>0</v>
      </c>
      <c r="P4304" s="190">
        <v>0</v>
      </c>
      <c r="Q4304" s="190">
        <v>0</v>
      </c>
      <c r="R4304" s="190">
        <v>0</v>
      </c>
    </row>
    <row r="4305" spans="1:18" ht="15" hidden="1">
      <c r="A4305" s="185" t="str">
        <f t="shared" si="154"/>
        <v>B</v>
      </c>
      <c r="B4305" s="191" t="s">
        <v>124</v>
      </c>
      <c r="C4305" s="191" t="s">
        <v>100</v>
      </c>
      <c r="D4305" s="192">
        <f t="shared" si="153"/>
        <v>0</v>
      </c>
      <c r="E4305" s="192">
        <f t="shared" si="153"/>
        <v>0</v>
      </c>
      <c r="F4305" s="192">
        <f t="shared" si="153"/>
        <v>0</v>
      </c>
      <c r="G4305" s="192">
        <f t="shared" si="153"/>
        <v>0</v>
      </c>
      <c r="H4305" s="192">
        <f t="shared" si="153"/>
        <v>0</v>
      </c>
      <c r="I4305" s="192">
        <v>0</v>
      </c>
      <c r="J4305" s="192">
        <v>0</v>
      </c>
      <c r="K4305" s="192">
        <v>0</v>
      </c>
      <c r="L4305" s="192">
        <v>0</v>
      </c>
      <c r="M4305" s="192">
        <v>0</v>
      </c>
      <c r="N4305" s="192">
        <v>0</v>
      </c>
      <c r="O4305" s="192">
        <v>0</v>
      </c>
      <c r="P4305" s="192">
        <v>0</v>
      </c>
      <c r="Q4305" s="192">
        <v>0</v>
      </c>
      <c r="R4305" s="192">
        <v>0</v>
      </c>
    </row>
    <row r="4306" spans="1:18" ht="30.75" hidden="1" thickBot="1">
      <c r="A4306" s="185" t="str">
        <f t="shared" si="154"/>
        <v>B</v>
      </c>
      <c r="B4306" s="186" t="s">
        <v>2152</v>
      </c>
      <c r="C4306" s="187" t="s">
        <v>2153</v>
      </c>
      <c r="D4306" s="188">
        <f t="shared" si="153"/>
        <v>0</v>
      </c>
      <c r="E4306" s="188">
        <f t="shared" si="153"/>
        <v>0</v>
      </c>
      <c r="F4306" s="188">
        <f t="shared" si="153"/>
        <v>0</v>
      </c>
      <c r="G4306" s="188">
        <f t="shared" si="153"/>
        <v>0</v>
      </c>
      <c r="H4306" s="188">
        <f t="shared" si="153"/>
        <v>0</v>
      </c>
      <c r="I4306" s="188">
        <v>0</v>
      </c>
      <c r="J4306" s="188">
        <v>0</v>
      </c>
      <c r="K4306" s="188">
        <v>0</v>
      </c>
      <c r="L4306" s="188">
        <v>0</v>
      </c>
      <c r="M4306" s="188">
        <v>0</v>
      </c>
      <c r="N4306" s="188">
        <v>0</v>
      </c>
      <c r="O4306" s="188">
        <v>0</v>
      </c>
      <c r="P4306" s="188">
        <v>0</v>
      </c>
      <c r="Q4306" s="188">
        <v>0</v>
      </c>
      <c r="R4306" s="188">
        <v>0</v>
      </c>
    </row>
    <row r="4307" spans="1:18" ht="15" hidden="1">
      <c r="A4307" s="185" t="str">
        <f t="shared" si="154"/>
        <v>B</v>
      </c>
      <c r="B4307" s="189" t="s">
        <v>124</v>
      </c>
      <c r="C4307" s="189" t="s">
        <v>96</v>
      </c>
      <c r="D4307" s="190">
        <f t="shared" si="153"/>
        <v>0</v>
      </c>
      <c r="E4307" s="190">
        <f t="shared" si="153"/>
        <v>0</v>
      </c>
      <c r="F4307" s="190">
        <f t="shared" si="153"/>
        <v>0</v>
      </c>
      <c r="G4307" s="190">
        <f t="shared" si="153"/>
        <v>0</v>
      </c>
      <c r="H4307" s="190">
        <f t="shared" si="153"/>
        <v>0</v>
      </c>
      <c r="I4307" s="190">
        <v>0</v>
      </c>
      <c r="J4307" s="190">
        <v>0</v>
      </c>
      <c r="K4307" s="190">
        <v>0</v>
      </c>
      <c r="L4307" s="190">
        <v>0</v>
      </c>
      <c r="M4307" s="190">
        <v>0</v>
      </c>
      <c r="N4307" s="190">
        <v>0</v>
      </c>
      <c r="O4307" s="190">
        <v>0</v>
      </c>
      <c r="P4307" s="190">
        <v>0</v>
      </c>
      <c r="Q4307" s="190">
        <v>0</v>
      </c>
      <c r="R4307" s="190">
        <v>0</v>
      </c>
    </row>
    <row r="4308" spans="1:18" ht="15" hidden="1">
      <c r="A4308" s="185" t="str">
        <f t="shared" si="154"/>
        <v>B</v>
      </c>
      <c r="B4308" s="191" t="s">
        <v>124</v>
      </c>
      <c r="C4308" s="191" t="s">
        <v>100</v>
      </c>
      <c r="D4308" s="192">
        <f t="shared" si="153"/>
        <v>0</v>
      </c>
      <c r="E4308" s="192">
        <f t="shared" si="153"/>
        <v>0</v>
      </c>
      <c r="F4308" s="192">
        <f t="shared" si="153"/>
        <v>0</v>
      </c>
      <c r="G4308" s="192">
        <f t="shared" si="153"/>
        <v>0</v>
      </c>
      <c r="H4308" s="192">
        <f t="shared" si="153"/>
        <v>0</v>
      </c>
      <c r="I4308" s="192">
        <v>0</v>
      </c>
      <c r="J4308" s="192">
        <v>0</v>
      </c>
      <c r="K4308" s="192">
        <v>0</v>
      </c>
      <c r="L4308" s="192">
        <v>0</v>
      </c>
      <c r="M4308" s="192">
        <v>0</v>
      </c>
      <c r="N4308" s="192">
        <v>0</v>
      </c>
      <c r="O4308" s="192">
        <v>0</v>
      </c>
      <c r="P4308" s="192">
        <v>0</v>
      </c>
      <c r="Q4308" s="192">
        <v>0</v>
      </c>
      <c r="R4308" s="192">
        <v>0</v>
      </c>
    </row>
    <row r="4309" spans="1:18" ht="15" hidden="1">
      <c r="A4309" s="185" t="str">
        <f t="shared" si="154"/>
        <v>B</v>
      </c>
      <c r="B4309" s="189" t="s">
        <v>124</v>
      </c>
      <c r="C4309" s="189" t="s">
        <v>121</v>
      </c>
      <c r="D4309" s="190">
        <f t="shared" si="153"/>
        <v>0</v>
      </c>
      <c r="E4309" s="190">
        <f t="shared" si="153"/>
        <v>0</v>
      </c>
      <c r="F4309" s="190">
        <f t="shared" si="153"/>
        <v>0</v>
      </c>
      <c r="G4309" s="190">
        <f t="shared" si="153"/>
        <v>0</v>
      </c>
      <c r="H4309" s="190">
        <f t="shared" si="153"/>
        <v>0</v>
      </c>
      <c r="I4309" s="190">
        <v>0</v>
      </c>
      <c r="J4309" s="190">
        <v>0</v>
      </c>
      <c r="K4309" s="190">
        <v>0</v>
      </c>
      <c r="L4309" s="190">
        <v>0</v>
      </c>
      <c r="M4309" s="190">
        <v>0</v>
      </c>
      <c r="N4309" s="190">
        <v>0</v>
      </c>
      <c r="O4309" s="190">
        <v>0</v>
      </c>
      <c r="P4309" s="190">
        <v>0</v>
      </c>
      <c r="Q4309" s="190">
        <v>0</v>
      </c>
      <c r="R4309" s="190">
        <v>0</v>
      </c>
    </row>
    <row r="4310" spans="1:18" ht="30.75" hidden="1" thickBot="1">
      <c r="A4310" s="185" t="str">
        <f t="shared" si="154"/>
        <v>B</v>
      </c>
      <c r="B4310" s="186" t="s">
        <v>2154</v>
      </c>
      <c r="C4310" s="187" t="s">
        <v>2155</v>
      </c>
      <c r="D4310" s="188">
        <f t="shared" si="153"/>
        <v>0</v>
      </c>
      <c r="E4310" s="188">
        <f t="shared" si="153"/>
        <v>0</v>
      </c>
      <c r="F4310" s="188">
        <f t="shared" si="153"/>
        <v>0</v>
      </c>
      <c r="G4310" s="188">
        <f t="shared" si="153"/>
        <v>0</v>
      </c>
      <c r="H4310" s="188">
        <f t="shared" si="153"/>
        <v>0</v>
      </c>
      <c r="I4310" s="188">
        <v>0</v>
      </c>
      <c r="J4310" s="188">
        <v>0</v>
      </c>
      <c r="K4310" s="188">
        <v>0</v>
      </c>
      <c r="L4310" s="188">
        <v>0</v>
      </c>
      <c r="M4310" s="188">
        <v>0</v>
      </c>
      <c r="N4310" s="188">
        <v>0</v>
      </c>
      <c r="O4310" s="188">
        <v>0</v>
      </c>
      <c r="P4310" s="188">
        <v>0</v>
      </c>
      <c r="Q4310" s="188">
        <v>0</v>
      </c>
      <c r="R4310" s="188">
        <v>0</v>
      </c>
    </row>
    <row r="4311" spans="1:18" ht="15" hidden="1">
      <c r="A4311" s="185" t="str">
        <f t="shared" si="154"/>
        <v>B</v>
      </c>
      <c r="B4311" s="189" t="s">
        <v>124</v>
      </c>
      <c r="C4311" s="189" t="s">
        <v>96</v>
      </c>
      <c r="D4311" s="190">
        <f t="shared" si="153"/>
        <v>0</v>
      </c>
      <c r="E4311" s="190">
        <f t="shared" si="153"/>
        <v>0</v>
      </c>
      <c r="F4311" s="190">
        <f t="shared" si="153"/>
        <v>0</v>
      </c>
      <c r="G4311" s="190">
        <f t="shared" si="153"/>
        <v>0</v>
      </c>
      <c r="H4311" s="190">
        <f t="shared" si="153"/>
        <v>0</v>
      </c>
      <c r="I4311" s="190">
        <v>0</v>
      </c>
      <c r="J4311" s="190">
        <v>0</v>
      </c>
      <c r="K4311" s="190">
        <v>0</v>
      </c>
      <c r="L4311" s="190">
        <v>0</v>
      </c>
      <c r="M4311" s="190">
        <v>0</v>
      </c>
      <c r="N4311" s="190">
        <v>0</v>
      </c>
      <c r="O4311" s="190">
        <v>0</v>
      </c>
      <c r="P4311" s="190">
        <v>0</v>
      </c>
      <c r="Q4311" s="190">
        <v>0</v>
      </c>
      <c r="R4311" s="190">
        <v>0</v>
      </c>
    </row>
    <row r="4312" spans="1:18" ht="15" hidden="1">
      <c r="A4312" s="185" t="str">
        <f t="shared" si="154"/>
        <v>B</v>
      </c>
      <c r="B4312" s="191" t="s">
        <v>124</v>
      </c>
      <c r="C4312" s="191" t="s">
        <v>100</v>
      </c>
      <c r="D4312" s="192">
        <f t="shared" si="153"/>
        <v>0</v>
      </c>
      <c r="E4312" s="192">
        <f t="shared" si="153"/>
        <v>0</v>
      </c>
      <c r="F4312" s="192">
        <f t="shared" si="153"/>
        <v>0</v>
      </c>
      <c r="G4312" s="192">
        <f t="shared" si="153"/>
        <v>0</v>
      </c>
      <c r="H4312" s="192">
        <f t="shared" si="153"/>
        <v>0</v>
      </c>
      <c r="I4312" s="192">
        <v>0</v>
      </c>
      <c r="J4312" s="192">
        <v>0</v>
      </c>
      <c r="K4312" s="192">
        <v>0</v>
      </c>
      <c r="L4312" s="192">
        <v>0</v>
      </c>
      <c r="M4312" s="192">
        <v>0</v>
      </c>
      <c r="N4312" s="192">
        <v>0</v>
      </c>
      <c r="O4312" s="192">
        <v>0</v>
      </c>
      <c r="P4312" s="192">
        <v>0</v>
      </c>
      <c r="Q4312" s="192">
        <v>0</v>
      </c>
      <c r="R4312" s="192">
        <v>0</v>
      </c>
    </row>
    <row r="4313" spans="1:18" ht="30.75" hidden="1" thickBot="1">
      <c r="A4313" s="185" t="str">
        <f t="shared" si="154"/>
        <v>B</v>
      </c>
      <c r="B4313" s="186" t="s">
        <v>2156</v>
      </c>
      <c r="C4313" s="187" t="s">
        <v>2157</v>
      </c>
      <c r="D4313" s="188">
        <f t="shared" si="153"/>
        <v>0</v>
      </c>
      <c r="E4313" s="188">
        <f t="shared" si="153"/>
        <v>0</v>
      </c>
      <c r="F4313" s="188">
        <f t="shared" si="153"/>
        <v>0</v>
      </c>
      <c r="G4313" s="188">
        <f t="shared" si="153"/>
        <v>0</v>
      </c>
      <c r="H4313" s="188">
        <f t="shared" si="153"/>
        <v>0</v>
      </c>
      <c r="I4313" s="188">
        <v>0</v>
      </c>
      <c r="J4313" s="188">
        <v>0</v>
      </c>
      <c r="K4313" s="188">
        <v>0</v>
      </c>
      <c r="L4313" s="188">
        <v>0</v>
      </c>
      <c r="M4313" s="188">
        <v>0</v>
      </c>
      <c r="N4313" s="188">
        <v>0</v>
      </c>
      <c r="O4313" s="188">
        <v>0</v>
      </c>
      <c r="P4313" s="188">
        <v>0</v>
      </c>
      <c r="Q4313" s="188">
        <v>0</v>
      </c>
      <c r="R4313" s="188">
        <v>0</v>
      </c>
    </row>
    <row r="4314" spans="1:18" ht="15" hidden="1">
      <c r="A4314" s="185" t="str">
        <f t="shared" si="154"/>
        <v>B</v>
      </c>
      <c r="B4314" s="189" t="s">
        <v>124</v>
      </c>
      <c r="C4314" s="189" t="s">
        <v>96</v>
      </c>
      <c r="D4314" s="190">
        <f t="shared" si="153"/>
        <v>0</v>
      </c>
      <c r="E4314" s="190">
        <f t="shared" si="153"/>
        <v>0</v>
      </c>
      <c r="F4314" s="190">
        <f t="shared" si="153"/>
        <v>0</v>
      </c>
      <c r="G4314" s="190">
        <f t="shared" si="153"/>
        <v>0</v>
      </c>
      <c r="H4314" s="190">
        <f t="shared" si="153"/>
        <v>0</v>
      </c>
      <c r="I4314" s="190">
        <v>0</v>
      </c>
      <c r="J4314" s="190">
        <v>0</v>
      </c>
      <c r="K4314" s="190">
        <v>0</v>
      </c>
      <c r="L4314" s="190">
        <v>0</v>
      </c>
      <c r="M4314" s="190">
        <v>0</v>
      </c>
      <c r="N4314" s="190">
        <v>0</v>
      </c>
      <c r="O4314" s="190">
        <v>0</v>
      </c>
      <c r="P4314" s="190">
        <v>0</v>
      </c>
      <c r="Q4314" s="190">
        <v>0</v>
      </c>
      <c r="R4314" s="190">
        <v>0</v>
      </c>
    </row>
    <row r="4315" spans="1:18" ht="15" hidden="1">
      <c r="A4315" s="185" t="str">
        <f t="shared" si="154"/>
        <v>B</v>
      </c>
      <c r="B4315" s="191" t="s">
        <v>124</v>
      </c>
      <c r="C4315" s="191" t="s">
        <v>100</v>
      </c>
      <c r="D4315" s="192">
        <f t="shared" si="153"/>
        <v>0</v>
      </c>
      <c r="E4315" s="192">
        <f t="shared" si="153"/>
        <v>0</v>
      </c>
      <c r="F4315" s="192">
        <f t="shared" si="153"/>
        <v>0</v>
      </c>
      <c r="G4315" s="192">
        <f t="shared" si="153"/>
        <v>0</v>
      </c>
      <c r="H4315" s="192">
        <f t="shared" si="153"/>
        <v>0</v>
      </c>
      <c r="I4315" s="192">
        <v>0</v>
      </c>
      <c r="J4315" s="192">
        <v>0</v>
      </c>
      <c r="K4315" s="192">
        <v>0</v>
      </c>
      <c r="L4315" s="192">
        <v>0</v>
      </c>
      <c r="M4315" s="192">
        <v>0</v>
      </c>
      <c r="N4315" s="192">
        <v>0</v>
      </c>
      <c r="O4315" s="192">
        <v>0</v>
      </c>
      <c r="P4315" s="192">
        <v>0</v>
      </c>
      <c r="Q4315" s="192">
        <v>0</v>
      </c>
      <c r="R4315" s="192">
        <v>0</v>
      </c>
    </row>
    <row r="4316" spans="1:18" ht="30.75" hidden="1" thickBot="1">
      <c r="A4316" s="185" t="str">
        <f t="shared" si="154"/>
        <v>B</v>
      </c>
      <c r="B4316" s="186" t="s">
        <v>2158</v>
      </c>
      <c r="C4316" s="187" t="s">
        <v>2159</v>
      </c>
      <c r="D4316" s="188">
        <f t="shared" si="153"/>
        <v>0</v>
      </c>
      <c r="E4316" s="188">
        <f t="shared" si="153"/>
        <v>0</v>
      </c>
      <c r="F4316" s="188">
        <f t="shared" si="153"/>
        <v>0</v>
      </c>
      <c r="G4316" s="188">
        <f t="shared" si="153"/>
        <v>0</v>
      </c>
      <c r="H4316" s="188">
        <f t="shared" si="153"/>
        <v>0</v>
      </c>
      <c r="I4316" s="188">
        <v>0</v>
      </c>
      <c r="J4316" s="188">
        <v>0</v>
      </c>
      <c r="K4316" s="188">
        <v>0</v>
      </c>
      <c r="L4316" s="188">
        <v>0</v>
      </c>
      <c r="M4316" s="188">
        <v>0</v>
      </c>
      <c r="N4316" s="188">
        <v>0</v>
      </c>
      <c r="O4316" s="188">
        <v>0</v>
      </c>
      <c r="P4316" s="188">
        <v>0</v>
      </c>
      <c r="Q4316" s="188">
        <v>0</v>
      </c>
      <c r="R4316" s="188">
        <v>0</v>
      </c>
    </row>
    <row r="4317" spans="1:18" ht="15" hidden="1">
      <c r="A4317" s="185" t="str">
        <f t="shared" si="154"/>
        <v>B</v>
      </c>
      <c r="B4317" s="189" t="s">
        <v>124</v>
      </c>
      <c r="C4317" s="189" t="s">
        <v>96</v>
      </c>
      <c r="D4317" s="190">
        <f t="shared" si="153"/>
        <v>0</v>
      </c>
      <c r="E4317" s="190">
        <f t="shared" si="153"/>
        <v>0</v>
      </c>
      <c r="F4317" s="190">
        <f t="shared" si="153"/>
        <v>0</v>
      </c>
      <c r="G4317" s="190">
        <f t="shared" si="153"/>
        <v>0</v>
      </c>
      <c r="H4317" s="190">
        <f t="shared" si="153"/>
        <v>0</v>
      </c>
      <c r="I4317" s="190">
        <v>0</v>
      </c>
      <c r="J4317" s="190">
        <v>0</v>
      </c>
      <c r="K4317" s="190">
        <v>0</v>
      </c>
      <c r="L4317" s="190">
        <v>0</v>
      </c>
      <c r="M4317" s="190">
        <v>0</v>
      </c>
      <c r="N4317" s="190">
        <v>0</v>
      </c>
      <c r="O4317" s="190">
        <v>0</v>
      </c>
      <c r="P4317" s="190">
        <v>0</v>
      </c>
      <c r="Q4317" s="190">
        <v>0</v>
      </c>
      <c r="R4317" s="190">
        <v>0</v>
      </c>
    </row>
    <row r="4318" spans="1:18" ht="15" hidden="1">
      <c r="A4318" s="185" t="str">
        <f t="shared" si="154"/>
        <v>B</v>
      </c>
      <c r="B4318" s="191" t="s">
        <v>124</v>
      </c>
      <c r="C4318" s="191" t="s">
        <v>100</v>
      </c>
      <c r="D4318" s="192">
        <f t="shared" si="153"/>
        <v>0</v>
      </c>
      <c r="E4318" s="192">
        <f t="shared" si="153"/>
        <v>0</v>
      </c>
      <c r="F4318" s="192">
        <f t="shared" si="153"/>
        <v>0</v>
      </c>
      <c r="G4318" s="192">
        <f t="shared" si="153"/>
        <v>0</v>
      </c>
      <c r="H4318" s="192">
        <f t="shared" si="153"/>
        <v>0</v>
      </c>
      <c r="I4318" s="192">
        <v>0</v>
      </c>
      <c r="J4318" s="192">
        <v>0</v>
      </c>
      <c r="K4318" s="192">
        <v>0</v>
      </c>
      <c r="L4318" s="192">
        <v>0</v>
      </c>
      <c r="M4318" s="192">
        <v>0</v>
      </c>
      <c r="N4318" s="192">
        <v>0</v>
      </c>
      <c r="O4318" s="192">
        <v>0</v>
      </c>
      <c r="P4318" s="192">
        <v>0</v>
      </c>
      <c r="Q4318" s="192">
        <v>0</v>
      </c>
      <c r="R4318" s="192">
        <v>0</v>
      </c>
    </row>
    <row r="4319" spans="1:18" ht="15" hidden="1">
      <c r="A4319" s="185" t="str">
        <f t="shared" si="154"/>
        <v>B</v>
      </c>
      <c r="B4319" s="189" t="s">
        <v>124</v>
      </c>
      <c r="C4319" s="189" t="s">
        <v>121</v>
      </c>
      <c r="D4319" s="190">
        <f t="shared" si="153"/>
        <v>0</v>
      </c>
      <c r="E4319" s="190">
        <f t="shared" si="153"/>
        <v>0</v>
      </c>
      <c r="F4319" s="190">
        <f t="shared" si="153"/>
        <v>0</v>
      </c>
      <c r="G4319" s="190">
        <f t="shared" si="153"/>
        <v>0</v>
      </c>
      <c r="H4319" s="190">
        <f t="shared" si="153"/>
        <v>0</v>
      </c>
      <c r="I4319" s="190">
        <v>0</v>
      </c>
      <c r="J4319" s="190">
        <v>0</v>
      </c>
      <c r="K4319" s="190">
        <v>0</v>
      </c>
      <c r="L4319" s="190">
        <v>0</v>
      </c>
      <c r="M4319" s="190">
        <v>0</v>
      </c>
      <c r="N4319" s="190">
        <v>0</v>
      </c>
      <c r="O4319" s="190">
        <v>0</v>
      </c>
      <c r="P4319" s="190">
        <v>0</v>
      </c>
      <c r="Q4319" s="190">
        <v>0</v>
      </c>
      <c r="R4319" s="190">
        <v>0</v>
      </c>
    </row>
    <row r="4320" spans="1:18" ht="30.75" hidden="1" thickBot="1">
      <c r="A4320" s="185" t="str">
        <f t="shared" si="154"/>
        <v>B</v>
      </c>
      <c r="B4320" s="186" t="s">
        <v>2160</v>
      </c>
      <c r="C4320" s="187" t="s">
        <v>2161</v>
      </c>
      <c r="D4320" s="188">
        <f t="shared" si="153"/>
        <v>0</v>
      </c>
      <c r="E4320" s="188">
        <f t="shared" si="153"/>
        <v>0</v>
      </c>
      <c r="F4320" s="188">
        <f t="shared" si="153"/>
        <v>0</v>
      </c>
      <c r="G4320" s="188">
        <f t="shared" si="153"/>
        <v>0</v>
      </c>
      <c r="H4320" s="188">
        <f t="shared" si="153"/>
        <v>0</v>
      </c>
      <c r="I4320" s="188">
        <v>0</v>
      </c>
      <c r="J4320" s="188">
        <v>0</v>
      </c>
      <c r="K4320" s="188">
        <v>0</v>
      </c>
      <c r="L4320" s="188">
        <v>0</v>
      </c>
      <c r="M4320" s="188">
        <v>0</v>
      </c>
      <c r="N4320" s="188">
        <v>0</v>
      </c>
      <c r="O4320" s="188">
        <v>0</v>
      </c>
      <c r="P4320" s="188">
        <v>0</v>
      </c>
      <c r="Q4320" s="188">
        <v>0</v>
      </c>
      <c r="R4320" s="188">
        <v>0</v>
      </c>
    </row>
    <row r="4321" spans="1:18" ht="15" hidden="1">
      <c r="A4321" s="185" t="str">
        <f t="shared" si="154"/>
        <v>B</v>
      </c>
      <c r="B4321" s="189" t="s">
        <v>124</v>
      </c>
      <c r="C4321" s="189" t="s">
        <v>96</v>
      </c>
      <c r="D4321" s="190">
        <f t="shared" si="153"/>
        <v>0</v>
      </c>
      <c r="E4321" s="190">
        <f t="shared" si="153"/>
        <v>0</v>
      </c>
      <c r="F4321" s="190">
        <f t="shared" si="153"/>
        <v>0</v>
      </c>
      <c r="G4321" s="190">
        <f t="shared" si="153"/>
        <v>0</v>
      </c>
      <c r="H4321" s="190">
        <f t="shared" si="153"/>
        <v>0</v>
      </c>
      <c r="I4321" s="190">
        <v>0</v>
      </c>
      <c r="J4321" s="190">
        <v>0</v>
      </c>
      <c r="K4321" s="190">
        <v>0</v>
      </c>
      <c r="L4321" s="190">
        <v>0</v>
      </c>
      <c r="M4321" s="190">
        <v>0</v>
      </c>
      <c r="N4321" s="190">
        <v>0</v>
      </c>
      <c r="O4321" s="190">
        <v>0</v>
      </c>
      <c r="P4321" s="190">
        <v>0</v>
      </c>
      <c r="Q4321" s="190">
        <v>0</v>
      </c>
      <c r="R4321" s="190">
        <v>0</v>
      </c>
    </row>
    <row r="4322" spans="1:18" ht="15" hidden="1">
      <c r="A4322" s="185" t="str">
        <f t="shared" si="154"/>
        <v>B</v>
      </c>
      <c r="B4322" s="191" t="s">
        <v>124</v>
      </c>
      <c r="C4322" s="191" t="s">
        <v>100</v>
      </c>
      <c r="D4322" s="192">
        <f t="shared" si="153"/>
        <v>0</v>
      </c>
      <c r="E4322" s="192">
        <f t="shared" si="153"/>
        <v>0</v>
      </c>
      <c r="F4322" s="192">
        <f t="shared" si="153"/>
        <v>0</v>
      </c>
      <c r="G4322" s="192">
        <f t="shared" si="153"/>
        <v>0</v>
      </c>
      <c r="H4322" s="192">
        <f t="shared" si="153"/>
        <v>0</v>
      </c>
      <c r="I4322" s="192">
        <v>0</v>
      </c>
      <c r="J4322" s="192">
        <v>0</v>
      </c>
      <c r="K4322" s="192">
        <v>0</v>
      </c>
      <c r="L4322" s="192">
        <v>0</v>
      </c>
      <c r="M4322" s="192">
        <v>0</v>
      </c>
      <c r="N4322" s="192">
        <v>0</v>
      </c>
      <c r="O4322" s="192">
        <v>0</v>
      </c>
      <c r="P4322" s="192">
        <v>0</v>
      </c>
      <c r="Q4322" s="192">
        <v>0</v>
      </c>
      <c r="R4322" s="192">
        <v>0</v>
      </c>
    </row>
    <row r="4323" spans="1:18" ht="15" hidden="1">
      <c r="A4323" s="185" t="str">
        <f t="shared" si="154"/>
        <v>B</v>
      </c>
      <c r="B4323" s="189" t="s">
        <v>124</v>
      </c>
      <c r="C4323" s="189" t="s">
        <v>121</v>
      </c>
      <c r="D4323" s="190">
        <f t="shared" si="153"/>
        <v>0</v>
      </c>
      <c r="E4323" s="190">
        <f t="shared" si="153"/>
        <v>0</v>
      </c>
      <c r="F4323" s="190">
        <f t="shared" si="153"/>
        <v>0</v>
      </c>
      <c r="G4323" s="190">
        <f t="shared" si="153"/>
        <v>0</v>
      </c>
      <c r="H4323" s="190">
        <f t="shared" si="153"/>
        <v>0</v>
      </c>
      <c r="I4323" s="190">
        <v>0</v>
      </c>
      <c r="J4323" s="190">
        <v>0</v>
      </c>
      <c r="K4323" s="190">
        <v>0</v>
      </c>
      <c r="L4323" s="190">
        <v>0</v>
      </c>
      <c r="M4323" s="190">
        <v>0</v>
      </c>
      <c r="N4323" s="190">
        <v>0</v>
      </c>
      <c r="O4323" s="190">
        <v>0</v>
      </c>
      <c r="P4323" s="190">
        <v>0</v>
      </c>
      <c r="Q4323" s="190">
        <v>0</v>
      </c>
      <c r="R4323" s="190">
        <v>0</v>
      </c>
    </row>
    <row r="4324" spans="1:18" ht="30.75" hidden="1" thickBot="1">
      <c r="A4324" s="185" t="str">
        <f t="shared" si="154"/>
        <v>B</v>
      </c>
      <c r="B4324" s="186" t="s">
        <v>2162</v>
      </c>
      <c r="C4324" s="187" t="s">
        <v>2163</v>
      </c>
      <c r="D4324" s="188">
        <f t="shared" si="153"/>
        <v>0</v>
      </c>
      <c r="E4324" s="188">
        <f t="shared" si="153"/>
        <v>0</v>
      </c>
      <c r="F4324" s="188">
        <f t="shared" si="153"/>
        <v>0</v>
      </c>
      <c r="G4324" s="188">
        <f t="shared" si="153"/>
        <v>0</v>
      </c>
      <c r="H4324" s="188">
        <f t="shared" si="153"/>
        <v>0</v>
      </c>
      <c r="I4324" s="188">
        <v>0</v>
      </c>
      <c r="J4324" s="188">
        <v>0</v>
      </c>
      <c r="K4324" s="188">
        <v>0</v>
      </c>
      <c r="L4324" s="188">
        <v>0</v>
      </c>
      <c r="M4324" s="188">
        <v>0</v>
      </c>
      <c r="N4324" s="188">
        <v>0</v>
      </c>
      <c r="O4324" s="188">
        <v>0</v>
      </c>
      <c r="P4324" s="188">
        <v>0</v>
      </c>
      <c r="Q4324" s="188">
        <v>0</v>
      </c>
      <c r="R4324" s="188">
        <v>0</v>
      </c>
    </row>
    <row r="4325" spans="1:18" ht="15" hidden="1">
      <c r="A4325" s="185" t="str">
        <f t="shared" si="154"/>
        <v>B</v>
      </c>
      <c r="B4325" s="189" t="s">
        <v>124</v>
      </c>
      <c r="C4325" s="189" t="s">
        <v>96</v>
      </c>
      <c r="D4325" s="190">
        <f t="shared" si="153"/>
        <v>0</v>
      </c>
      <c r="E4325" s="190">
        <f t="shared" si="153"/>
        <v>0</v>
      </c>
      <c r="F4325" s="190">
        <f t="shared" si="153"/>
        <v>0</v>
      </c>
      <c r="G4325" s="190">
        <f t="shared" si="153"/>
        <v>0</v>
      </c>
      <c r="H4325" s="190">
        <f t="shared" si="153"/>
        <v>0</v>
      </c>
      <c r="I4325" s="190">
        <v>0</v>
      </c>
      <c r="J4325" s="190">
        <v>0</v>
      </c>
      <c r="K4325" s="190">
        <v>0</v>
      </c>
      <c r="L4325" s="190">
        <v>0</v>
      </c>
      <c r="M4325" s="190">
        <v>0</v>
      </c>
      <c r="N4325" s="190">
        <v>0</v>
      </c>
      <c r="O4325" s="190">
        <v>0</v>
      </c>
      <c r="P4325" s="190">
        <v>0</v>
      </c>
      <c r="Q4325" s="190">
        <v>0</v>
      </c>
      <c r="R4325" s="190">
        <v>0</v>
      </c>
    </row>
    <row r="4326" spans="1:18" ht="15" hidden="1">
      <c r="A4326" s="185" t="str">
        <f t="shared" si="154"/>
        <v>B</v>
      </c>
      <c r="B4326" s="191" t="s">
        <v>124</v>
      </c>
      <c r="C4326" s="191" t="s">
        <v>100</v>
      </c>
      <c r="D4326" s="192">
        <f t="shared" si="153"/>
        <v>0</v>
      </c>
      <c r="E4326" s="192">
        <f t="shared" si="153"/>
        <v>0</v>
      </c>
      <c r="F4326" s="192">
        <f t="shared" si="153"/>
        <v>0</v>
      </c>
      <c r="G4326" s="192">
        <f t="shared" si="153"/>
        <v>0</v>
      </c>
      <c r="H4326" s="192">
        <f t="shared" si="153"/>
        <v>0</v>
      </c>
      <c r="I4326" s="192">
        <v>0</v>
      </c>
      <c r="J4326" s="192">
        <v>0</v>
      </c>
      <c r="K4326" s="192">
        <v>0</v>
      </c>
      <c r="L4326" s="192">
        <v>0</v>
      </c>
      <c r="M4326" s="192">
        <v>0</v>
      </c>
      <c r="N4326" s="192">
        <v>0</v>
      </c>
      <c r="O4326" s="192">
        <v>0</v>
      </c>
      <c r="P4326" s="192">
        <v>0</v>
      </c>
      <c r="Q4326" s="192">
        <v>0</v>
      </c>
      <c r="R4326" s="192">
        <v>0</v>
      </c>
    </row>
    <row r="4327" spans="1:18" ht="15" hidden="1">
      <c r="A4327" s="185" t="str">
        <f t="shared" si="154"/>
        <v>B</v>
      </c>
      <c r="B4327" s="189" t="s">
        <v>124</v>
      </c>
      <c r="C4327" s="189" t="s">
        <v>121</v>
      </c>
      <c r="D4327" s="190">
        <f t="shared" si="153"/>
        <v>0</v>
      </c>
      <c r="E4327" s="190">
        <f t="shared" si="153"/>
        <v>0</v>
      </c>
      <c r="F4327" s="190">
        <f t="shared" si="153"/>
        <v>0</v>
      </c>
      <c r="G4327" s="190">
        <f t="shared" si="153"/>
        <v>0</v>
      </c>
      <c r="H4327" s="190">
        <f t="shared" si="153"/>
        <v>0</v>
      </c>
      <c r="I4327" s="190">
        <v>0</v>
      </c>
      <c r="J4327" s="190">
        <v>0</v>
      </c>
      <c r="K4327" s="190">
        <v>0</v>
      </c>
      <c r="L4327" s="190">
        <v>0</v>
      </c>
      <c r="M4327" s="190">
        <v>0</v>
      </c>
      <c r="N4327" s="190">
        <v>0</v>
      </c>
      <c r="O4327" s="190">
        <v>0</v>
      </c>
      <c r="P4327" s="190">
        <v>0</v>
      </c>
      <c r="Q4327" s="190">
        <v>0</v>
      </c>
      <c r="R4327" s="190">
        <v>0</v>
      </c>
    </row>
    <row r="4328" spans="1:18" ht="45.75" hidden="1" thickBot="1">
      <c r="A4328" s="185" t="str">
        <f t="shared" si="154"/>
        <v>B</v>
      </c>
      <c r="B4328" s="186" t="s">
        <v>2164</v>
      </c>
      <c r="C4328" s="187" t="s">
        <v>2165</v>
      </c>
      <c r="D4328" s="188">
        <f t="shared" si="153"/>
        <v>0</v>
      </c>
      <c r="E4328" s="188">
        <f t="shared" si="153"/>
        <v>0</v>
      </c>
      <c r="F4328" s="188">
        <f t="shared" si="153"/>
        <v>0</v>
      </c>
      <c r="G4328" s="188">
        <f t="shared" si="153"/>
        <v>0</v>
      </c>
      <c r="H4328" s="188">
        <f t="shared" si="153"/>
        <v>0</v>
      </c>
      <c r="I4328" s="188">
        <v>0</v>
      </c>
      <c r="J4328" s="188">
        <v>0</v>
      </c>
      <c r="K4328" s="188">
        <v>0</v>
      </c>
      <c r="L4328" s="188">
        <v>0</v>
      </c>
      <c r="M4328" s="188">
        <v>0</v>
      </c>
      <c r="N4328" s="188">
        <v>0</v>
      </c>
      <c r="O4328" s="188">
        <v>0</v>
      </c>
      <c r="P4328" s="188">
        <v>0</v>
      </c>
      <c r="Q4328" s="188">
        <v>0</v>
      </c>
      <c r="R4328" s="188">
        <v>0</v>
      </c>
    </row>
    <row r="4329" spans="1:18" ht="15" hidden="1">
      <c r="A4329" s="185" t="str">
        <f t="shared" si="154"/>
        <v>B</v>
      </c>
      <c r="B4329" s="189" t="s">
        <v>124</v>
      </c>
      <c r="C4329" s="189" t="s">
        <v>96</v>
      </c>
      <c r="D4329" s="190">
        <f t="shared" si="153"/>
        <v>0</v>
      </c>
      <c r="E4329" s="190">
        <f t="shared" si="153"/>
        <v>0</v>
      </c>
      <c r="F4329" s="190">
        <f t="shared" si="153"/>
        <v>0</v>
      </c>
      <c r="G4329" s="190">
        <f t="shared" si="153"/>
        <v>0</v>
      </c>
      <c r="H4329" s="190">
        <f t="shared" si="153"/>
        <v>0</v>
      </c>
      <c r="I4329" s="190">
        <v>0</v>
      </c>
      <c r="J4329" s="190">
        <v>0</v>
      </c>
      <c r="K4329" s="190">
        <v>0</v>
      </c>
      <c r="L4329" s="190">
        <v>0</v>
      </c>
      <c r="M4329" s="190">
        <v>0</v>
      </c>
      <c r="N4329" s="190">
        <v>0</v>
      </c>
      <c r="O4329" s="190">
        <v>0</v>
      </c>
      <c r="P4329" s="190">
        <v>0</v>
      </c>
      <c r="Q4329" s="190">
        <v>0</v>
      </c>
      <c r="R4329" s="190">
        <v>0</v>
      </c>
    </row>
    <row r="4330" spans="1:18" ht="15" hidden="1">
      <c r="A4330" s="185" t="str">
        <f t="shared" si="154"/>
        <v>B</v>
      </c>
      <c r="B4330" s="191" t="s">
        <v>124</v>
      </c>
      <c r="C4330" s="191" t="s">
        <v>100</v>
      </c>
      <c r="D4330" s="192">
        <f t="shared" ref="D4330:H4393" si="155">I4330+N4330</f>
        <v>0</v>
      </c>
      <c r="E4330" s="192">
        <f t="shared" si="155"/>
        <v>0</v>
      </c>
      <c r="F4330" s="192">
        <f t="shared" si="155"/>
        <v>0</v>
      </c>
      <c r="G4330" s="192">
        <f t="shared" si="155"/>
        <v>0</v>
      </c>
      <c r="H4330" s="192">
        <f t="shared" si="155"/>
        <v>0</v>
      </c>
      <c r="I4330" s="192">
        <v>0</v>
      </c>
      <c r="J4330" s="192">
        <v>0</v>
      </c>
      <c r="K4330" s="192">
        <v>0</v>
      </c>
      <c r="L4330" s="192">
        <v>0</v>
      </c>
      <c r="M4330" s="192">
        <v>0</v>
      </c>
      <c r="N4330" s="192">
        <v>0</v>
      </c>
      <c r="O4330" s="192">
        <v>0</v>
      </c>
      <c r="P4330" s="192">
        <v>0</v>
      </c>
      <c r="Q4330" s="192">
        <v>0</v>
      </c>
      <c r="R4330" s="192">
        <v>0</v>
      </c>
    </row>
    <row r="4331" spans="1:18" ht="45.75" hidden="1" thickBot="1">
      <c r="A4331" s="185" t="str">
        <f t="shared" si="154"/>
        <v>B</v>
      </c>
      <c r="B4331" s="186" t="s">
        <v>2166</v>
      </c>
      <c r="C4331" s="187" t="s">
        <v>2167</v>
      </c>
      <c r="D4331" s="188">
        <f t="shared" si="155"/>
        <v>0</v>
      </c>
      <c r="E4331" s="188">
        <f t="shared" si="155"/>
        <v>0</v>
      </c>
      <c r="F4331" s="188">
        <f t="shared" si="155"/>
        <v>0</v>
      </c>
      <c r="G4331" s="188">
        <f t="shared" si="155"/>
        <v>0</v>
      </c>
      <c r="H4331" s="188">
        <f t="shared" si="155"/>
        <v>0</v>
      </c>
      <c r="I4331" s="188">
        <v>0</v>
      </c>
      <c r="J4331" s="188">
        <v>0</v>
      </c>
      <c r="K4331" s="188">
        <v>0</v>
      </c>
      <c r="L4331" s="188">
        <v>0</v>
      </c>
      <c r="M4331" s="188">
        <v>0</v>
      </c>
      <c r="N4331" s="188">
        <v>0</v>
      </c>
      <c r="O4331" s="188">
        <v>0</v>
      </c>
      <c r="P4331" s="188">
        <v>0</v>
      </c>
      <c r="Q4331" s="188">
        <v>0</v>
      </c>
      <c r="R4331" s="188">
        <v>0</v>
      </c>
    </row>
    <row r="4332" spans="1:18" ht="15" hidden="1">
      <c r="A4332" s="185" t="str">
        <f t="shared" si="154"/>
        <v>B</v>
      </c>
      <c r="B4332" s="189" t="s">
        <v>124</v>
      </c>
      <c r="C4332" s="189" t="s">
        <v>96</v>
      </c>
      <c r="D4332" s="190">
        <f t="shared" si="155"/>
        <v>0</v>
      </c>
      <c r="E4332" s="190">
        <f t="shared" si="155"/>
        <v>0</v>
      </c>
      <c r="F4332" s="190">
        <f t="shared" si="155"/>
        <v>0</v>
      </c>
      <c r="G4332" s="190">
        <f t="shared" si="155"/>
        <v>0</v>
      </c>
      <c r="H4332" s="190">
        <f t="shared" si="155"/>
        <v>0</v>
      </c>
      <c r="I4332" s="190">
        <v>0</v>
      </c>
      <c r="J4332" s="190">
        <v>0</v>
      </c>
      <c r="K4332" s="190">
        <v>0</v>
      </c>
      <c r="L4332" s="190">
        <v>0</v>
      </c>
      <c r="M4332" s="190">
        <v>0</v>
      </c>
      <c r="N4332" s="190">
        <v>0</v>
      </c>
      <c r="O4332" s="190">
        <v>0</v>
      </c>
      <c r="P4332" s="190">
        <v>0</v>
      </c>
      <c r="Q4332" s="190">
        <v>0</v>
      </c>
      <c r="R4332" s="190">
        <v>0</v>
      </c>
    </row>
    <row r="4333" spans="1:18" ht="15" hidden="1">
      <c r="A4333" s="185" t="str">
        <f t="shared" si="154"/>
        <v>B</v>
      </c>
      <c r="B4333" s="191" t="s">
        <v>124</v>
      </c>
      <c r="C4333" s="191" t="s">
        <v>100</v>
      </c>
      <c r="D4333" s="192">
        <f t="shared" si="155"/>
        <v>0</v>
      </c>
      <c r="E4333" s="192">
        <f t="shared" si="155"/>
        <v>0</v>
      </c>
      <c r="F4333" s="192">
        <f t="shared" si="155"/>
        <v>0</v>
      </c>
      <c r="G4333" s="192">
        <f t="shared" si="155"/>
        <v>0</v>
      </c>
      <c r="H4333" s="192">
        <f t="shared" si="155"/>
        <v>0</v>
      </c>
      <c r="I4333" s="192">
        <v>0</v>
      </c>
      <c r="J4333" s="192">
        <v>0</v>
      </c>
      <c r="K4333" s="192">
        <v>0</v>
      </c>
      <c r="L4333" s="192">
        <v>0</v>
      </c>
      <c r="M4333" s="192">
        <v>0</v>
      </c>
      <c r="N4333" s="192">
        <v>0</v>
      </c>
      <c r="O4333" s="192">
        <v>0</v>
      </c>
      <c r="P4333" s="192">
        <v>0</v>
      </c>
      <c r="Q4333" s="192">
        <v>0</v>
      </c>
      <c r="R4333" s="192">
        <v>0</v>
      </c>
    </row>
    <row r="4334" spans="1:18" ht="45.75" hidden="1" thickBot="1">
      <c r="A4334" s="185" t="str">
        <f t="shared" si="154"/>
        <v>B</v>
      </c>
      <c r="B4334" s="186" t="s">
        <v>2168</v>
      </c>
      <c r="C4334" s="187" t="s">
        <v>2169</v>
      </c>
      <c r="D4334" s="188">
        <f t="shared" si="155"/>
        <v>0</v>
      </c>
      <c r="E4334" s="188">
        <f t="shared" si="155"/>
        <v>0</v>
      </c>
      <c r="F4334" s="188">
        <f t="shared" si="155"/>
        <v>0</v>
      </c>
      <c r="G4334" s="188">
        <f t="shared" si="155"/>
        <v>0</v>
      </c>
      <c r="H4334" s="188">
        <f t="shared" si="155"/>
        <v>0</v>
      </c>
      <c r="I4334" s="188">
        <v>0</v>
      </c>
      <c r="J4334" s="188">
        <v>0</v>
      </c>
      <c r="K4334" s="188">
        <v>0</v>
      </c>
      <c r="L4334" s="188">
        <v>0</v>
      </c>
      <c r="M4334" s="188">
        <v>0</v>
      </c>
      <c r="N4334" s="188">
        <v>0</v>
      </c>
      <c r="O4334" s="188">
        <v>0</v>
      </c>
      <c r="P4334" s="188">
        <v>0</v>
      </c>
      <c r="Q4334" s="188">
        <v>0</v>
      </c>
      <c r="R4334" s="188">
        <v>0</v>
      </c>
    </row>
    <row r="4335" spans="1:18" ht="15" hidden="1">
      <c r="A4335" s="185" t="str">
        <f t="shared" si="154"/>
        <v>B</v>
      </c>
      <c r="B4335" s="189" t="s">
        <v>124</v>
      </c>
      <c r="C4335" s="189" t="s">
        <v>96</v>
      </c>
      <c r="D4335" s="190">
        <f t="shared" si="155"/>
        <v>0</v>
      </c>
      <c r="E4335" s="190">
        <f t="shared" si="155"/>
        <v>0</v>
      </c>
      <c r="F4335" s="190">
        <f t="shared" si="155"/>
        <v>0</v>
      </c>
      <c r="G4335" s="190">
        <f t="shared" si="155"/>
        <v>0</v>
      </c>
      <c r="H4335" s="190">
        <f t="shared" si="155"/>
        <v>0</v>
      </c>
      <c r="I4335" s="190">
        <v>0</v>
      </c>
      <c r="J4335" s="190">
        <v>0</v>
      </c>
      <c r="K4335" s="190">
        <v>0</v>
      </c>
      <c r="L4335" s="190">
        <v>0</v>
      </c>
      <c r="M4335" s="190">
        <v>0</v>
      </c>
      <c r="N4335" s="190">
        <v>0</v>
      </c>
      <c r="O4335" s="190">
        <v>0</v>
      </c>
      <c r="P4335" s="190">
        <v>0</v>
      </c>
      <c r="Q4335" s="190">
        <v>0</v>
      </c>
      <c r="R4335" s="190">
        <v>0</v>
      </c>
    </row>
    <row r="4336" spans="1:18" ht="15" hidden="1">
      <c r="A4336" s="185" t="str">
        <f t="shared" si="154"/>
        <v>B</v>
      </c>
      <c r="B4336" s="191" t="s">
        <v>124</v>
      </c>
      <c r="C4336" s="191" t="s">
        <v>100</v>
      </c>
      <c r="D4336" s="192">
        <f t="shared" si="155"/>
        <v>0</v>
      </c>
      <c r="E4336" s="192">
        <f t="shared" si="155"/>
        <v>0</v>
      </c>
      <c r="F4336" s="192">
        <f t="shared" si="155"/>
        <v>0</v>
      </c>
      <c r="G4336" s="192">
        <f t="shared" si="155"/>
        <v>0</v>
      </c>
      <c r="H4336" s="192">
        <f t="shared" si="155"/>
        <v>0</v>
      </c>
      <c r="I4336" s="192">
        <v>0</v>
      </c>
      <c r="J4336" s="192">
        <v>0</v>
      </c>
      <c r="K4336" s="192">
        <v>0</v>
      </c>
      <c r="L4336" s="192">
        <v>0</v>
      </c>
      <c r="M4336" s="192">
        <v>0</v>
      </c>
      <c r="N4336" s="192">
        <v>0</v>
      </c>
      <c r="O4336" s="192">
        <v>0</v>
      </c>
      <c r="P4336" s="192">
        <v>0</v>
      </c>
      <c r="Q4336" s="192">
        <v>0</v>
      </c>
      <c r="R4336" s="192">
        <v>0</v>
      </c>
    </row>
    <row r="4337" spans="1:18" ht="45.75" hidden="1" thickBot="1">
      <c r="A4337" s="185" t="str">
        <f t="shared" si="154"/>
        <v>B</v>
      </c>
      <c r="B4337" s="186" t="s">
        <v>2170</v>
      </c>
      <c r="C4337" s="187" t="s">
        <v>2171</v>
      </c>
      <c r="D4337" s="188">
        <f t="shared" si="155"/>
        <v>0</v>
      </c>
      <c r="E4337" s="188">
        <f t="shared" si="155"/>
        <v>0</v>
      </c>
      <c r="F4337" s="188">
        <f t="shared" si="155"/>
        <v>0</v>
      </c>
      <c r="G4337" s="188">
        <f t="shared" si="155"/>
        <v>0</v>
      </c>
      <c r="H4337" s="188">
        <f t="shared" si="155"/>
        <v>0</v>
      </c>
      <c r="I4337" s="188">
        <v>0</v>
      </c>
      <c r="J4337" s="188">
        <v>0</v>
      </c>
      <c r="K4337" s="188">
        <v>0</v>
      </c>
      <c r="L4337" s="188">
        <v>0</v>
      </c>
      <c r="M4337" s="188">
        <v>0</v>
      </c>
      <c r="N4337" s="188">
        <v>0</v>
      </c>
      <c r="O4337" s="188">
        <v>0</v>
      </c>
      <c r="P4337" s="188">
        <v>0</v>
      </c>
      <c r="Q4337" s="188">
        <v>0</v>
      </c>
      <c r="R4337" s="188">
        <v>0</v>
      </c>
    </row>
    <row r="4338" spans="1:18" ht="15" hidden="1">
      <c r="A4338" s="185" t="str">
        <f t="shared" si="154"/>
        <v>B</v>
      </c>
      <c r="B4338" s="189" t="s">
        <v>124</v>
      </c>
      <c r="C4338" s="189" t="s">
        <v>96</v>
      </c>
      <c r="D4338" s="190">
        <f t="shared" si="155"/>
        <v>0</v>
      </c>
      <c r="E4338" s="190">
        <f t="shared" si="155"/>
        <v>0</v>
      </c>
      <c r="F4338" s="190">
        <f t="shared" si="155"/>
        <v>0</v>
      </c>
      <c r="G4338" s="190">
        <f t="shared" si="155"/>
        <v>0</v>
      </c>
      <c r="H4338" s="190">
        <f t="shared" si="155"/>
        <v>0</v>
      </c>
      <c r="I4338" s="190">
        <v>0</v>
      </c>
      <c r="J4338" s="190">
        <v>0</v>
      </c>
      <c r="K4338" s="190">
        <v>0</v>
      </c>
      <c r="L4338" s="190">
        <v>0</v>
      </c>
      <c r="M4338" s="190">
        <v>0</v>
      </c>
      <c r="N4338" s="190">
        <v>0</v>
      </c>
      <c r="O4338" s="190">
        <v>0</v>
      </c>
      <c r="P4338" s="190">
        <v>0</v>
      </c>
      <c r="Q4338" s="190">
        <v>0</v>
      </c>
      <c r="R4338" s="190">
        <v>0</v>
      </c>
    </row>
    <row r="4339" spans="1:18" ht="15" hidden="1">
      <c r="A4339" s="185" t="str">
        <f t="shared" si="154"/>
        <v>B</v>
      </c>
      <c r="B4339" s="191" t="s">
        <v>124</v>
      </c>
      <c r="C4339" s="191" t="s">
        <v>100</v>
      </c>
      <c r="D4339" s="192">
        <f t="shared" si="155"/>
        <v>0</v>
      </c>
      <c r="E4339" s="192">
        <f t="shared" si="155"/>
        <v>0</v>
      </c>
      <c r="F4339" s="192">
        <f t="shared" si="155"/>
        <v>0</v>
      </c>
      <c r="G4339" s="192">
        <f t="shared" si="155"/>
        <v>0</v>
      </c>
      <c r="H4339" s="192">
        <f t="shared" si="155"/>
        <v>0</v>
      </c>
      <c r="I4339" s="192">
        <v>0</v>
      </c>
      <c r="J4339" s="192">
        <v>0</v>
      </c>
      <c r="K4339" s="192">
        <v>0</v>
      </c>
      <c r="L4339" s="192">
        <v>0</v>
      </c>
      <c r="M4339" s="192">
        <v>0</v>
      </c>
      <c r="N4339" s="192">
        <v>0</v>
      </c>
      <c r="O4339" s="192">
        <v>0</v>
      </c>
      <c r="P4339" s="192">
        <v>0</v>
      </c>
      <c r="Q4339" s="192">
        <v>0</v>
      </c>
      <c r="R4339" s="192">
        <v>0</v>
      </c>
    </row>
    <row r="4340" spans="1:18" ht="15" hidden="1">
      <c r="A4340" s="185" t="str">
        <f t="shared" si="154"/>
        <v>B</v>
      </c>
      <c r="B4340" s="189" t="s">
        <v>124</v>
      </c>
      <c r="C4340" s="189" t="s">
        <v>121</v>
      </c>
      <c r="D4340" s="190">
        <f t="shared" si="155"/>
        <v>0</v>
      </c>
      <c r="E4340" s="190">
        <f t="shared" si="155"/>
        <v>0</v>
      </c>
      <c r="F4340" s="190">
        <f t="shared" si="155"/>
        <v>0</v>
      </c>
      <c r="G4340" s="190">
        <f t="shared" si="155"/>
        <v>0</v>
      </c>
      <c r="H4340" s="190">
        <f t="shared" si="155"/>
        <v>0</v>
      </c>
      <c r="I4340" s="190">
        <v>0</v>
      </c>
      <c r="J4340" s="190">
        <v>0</v>
      </c>
      <c r="K4340" s="190">
        <v>0</v>
      </c>
      <c r="L4340" s="190">
        <v>0</v>
      </c>
      <c r="M4340" s="190">
        <v>0</v>
      </c>
      <c r="N4340" s="190">
        <v>0</v>
      </c>
      <c r="O4340" s="190">
        <v>0</v>
      </c>
      <c r="P4340" s="190">
        <v>0</v>
      </c>
      <c r="Q4340" s="190">
        <v>0</v>
      </c>
      <c r="R4340" s="190">
        <v>0</v>
      </c>
    </row>
    <row r="4341" spans="1:18" ht="30.75" hidden="1" thickBot="1">
      <c r="A4341" s="185" t="str">
        <f t="shared" si="154"/>
        <v>B</v>
      </c>
      <c r="B4341" s="186" t="s">
        <v>2172</v>
      </c>
      <c r="C4341" s="187" t="s">
        <v>2173</v>
      </c>
      <c r="D4341" s="188">
        <f t="shared" si="155"/>
        <v>0</v>
      </c>
      <c r="E4341" s="188">
        <f t="shared" si="155"/>
        <v>0</v>
      </c>
      <c r="F4341" s="188">
        <f t="shared" si="155"/>
        <v>0</v>
      </c>
      <c r="G4341" s="188">
        <f t="shared" si="155"/>
        <v>0</v>
      </c>
      <c r="H4341" s="188">
        <f t="shared" si="155"/>
        <v>0</v>
      </c>
      <c r="I4341" s="188">
        <v>0</v>
      </c>
      <c r="J4341" s="188">
        <v>0</v>
      </c>
      <c r="K4341" s="188">
        <v>0</v>
      </c>
      <c r="L4341" s="188">
        <v>0</v>
      </c>
      <c r="M4341" s="188">
        <v>0</v>
      </c>
      <c r="N4341" s="188">
        <v>0</v>
      </c>
      <c r="O4341" s="188">
        <v>0</v>
      </c>
      <c r="P4341" s="188">
        <v>0</v>
      </c>
      <c r="Q4341" s="188">
        <v>0</v>
      </c>
      <c r="R4341" s="188">
        <v>0</v>
      </c>
    </row>
    <row r="4342" spans="1:18" ht="15" hidden="1">
      <c r="A4342" s="185" t="str">
        <f t="shared" si="154"/>
        <v>B</v>
      </c>
      <c r="B4342" s="189" t="s">
        <v>124</v>
      </c>
      <c r="C4342" s="189" t="s">
        <v>96</v>
      </c>
      <c r="D4342" s="190">
        <f t="shared" si="155"/>
        <v>0</v>
      </c>
      <c r="E4342" s="190">
        <f t="shared" si="155"/>
        <v>0</v>
      </c>
      <c r="F4342" s="190">
        <f t="shared" si="155"/>
        <v>0</v>
      </c>
      <c r="G4342" s="190">
        <f t="shared" si="155"/>
        <v>0</v>
      </c>
      <c r="H4342" s="190">
        <f t="shared" si="155"/>
        <v>0</v>
      </c>
      <c r="I4342" s="190">
        <v>0</v>
      </c>
      <c r="J4342" s="190">
        <v>0</v>
      </c>
      <c r="K4342" s="190">
        <v>0</v>
      </c>
      <c r="L4342" s="190">
        <v>0</v>
      </c>
      <c r="M4342" s="190">
        <v>0</v>
      </c>
      <c r="N4342" s="190">
        <v>0</v>
      </c>
      <c r="O4342" s="190">
        <v>0</v>
      </c>
      <c r="P4342" s="190">
        <v>0</v>
      </c>
      <c r="Q4342" s="190">
        <v>0</v>
      </c>
      <c r="R4342" s="190">
        <v>0</v>
      </c>
    </row>
    <row r="4343" spans="1:18" ht="15" hidden="1">
      <c r="A4343" s="185" t="str">
        <f t="shared" si="154"/>
        <v>B</v>
      </c>
      <c r="B4343" s="191" t="s">
        <v>124</v>
      </c>
      <c r="C4343" s="191" t="s">
        <v>100</v>
      </c>
      <c r="D4343" s="192">
        <f t="shared" si="155"/>
        <v>0</v>
      </c>
      <c r="E4343" s="192">
        <f t="shared" si="155"/>
        <v>0</v>
      </c>
      <c r="F4343" s="192">
        <f t="shared" si="155"/>
        <v>0</v>
      </c>
      <c r="G4343" s="192">
        <f t="shared" si="155"/>
        <v>0</v>
      </c>
      <c r="H4343" s="192">
        <f t="shared" si="155"/>
        <v>0</v>
      </c>
      <c r="I4343" s="192">
        <v>0</v>
      </c>
      <c r="J4343" s="192">
        <v>0</v>
      </c>
      <c r="K4343" s="192">
        <v>0</v>
      </c>
      <c r="L4343" s="192">
        <v>0</v>
      </c>
      <c r="M4343" s="192">
        <v>0</v>
      </c>
      <c r="N4343" s="192">
        <v>0</v>
      </c>
      <c r="O4343" s="192">
        <v>0</v>
      </c>
      <c r="P4343" s="192">
        <v>0</v>
      </c>
      <c r="Q4343" s="192">
        <v>0</v>
      </c>
      <c r="R4343" s="192">
        <v>0</v>
      </c>
    </row>
    <row r="4344" spans="1:18" ht="30.75" hidden="1" thickBot="1">
      <c r="A4344" s="185" t="str">
        <f t="shared" si="154"/>
        <v>B</v>
      </c>
      <c r="B4344" s="186" t="s">
        <v>2174</v>
      </c>
      <c r="C4344" s="187" t="s">
        <v>2175</v>
      </c>
      <c r="D4344" s="188">
        <f t="shared" si="155"/>
        <v>0</v>
      </c>
      <c r="E4344" s="188">
        <f t="shared" si="155"/>
        <v>0</v>
      </c>
      <c r="F4344" s="188">
        <f t="shared" si="155"/>
        <v>0</v>
      </c>
      <c r="G4344" s="188">
        <f t="shared" si="155"/>
        <v>0</v>
      </c>
      <c r="H4344" s="188">
        <f t="shared" si="155"/>
        <v>0</v>
      </c>
      <c r="I4344" s="188">
        <v>0</v>
      </c>
      <c r="J4344" s="188">
        <v>0</v>
      </c>
      <c r="K4344" s="188">
        <v>0</v>
      </c>
      <c r="L4344" s="188">
        <v>0</v>
      </c>
      <c r="M4344" s="188">
        <v>0</v>
      </c>
      <c r="N4344" s="188">
        <v>0</v>
      </c>
      <c r="O4344" s="188">
        <v>0</v>
      </c>
      <c r="P4344" s="188">
        <v>0</v>
      </c>
      <c r="Q4344" s="188">
        <v>0</v>
      </c>
      <c r="R4344" s="188">
        <v>0</v>
      </c>
    </row>
    <row r="4345" spans="1:18" ht="15" hidden="1">
      <c r="A4345" s="185" t="str">
        <f t="shared" si="154"/>
        <v>B</v>
      </c>
      <c r="B4345" s="189" t="s">
        <v>124</v>
      </c>
      <c r="C4345" s="189" t="s">
        <v>96</v>
      </c>
      <c r="D4345" s="190">
        <f t="shared" si="155"/>
        <v>0</v>
      </c>
      <c r="E4345" s="190">
        <f t="shared" si="155"/>
        <v>0</v>
      </c>
      <c r="F4345" s="190">
        <f t="shared" si="155"/>
        <v>0</v>
      </c>
      <c r="G4345" s="190">
        <f t="shared" si="155"/>
        <v>0</v>
      </c>
      <c r="H4345" s="190">
        <f t="shared" si="155"/>
        <v>0</v>
      </c>
      <c r="I4345" s="190">
        <v>0</v>
      </c>
      <c r="J4345" s="190">
        <v>0</v>
      </c>
      <c r="K4345" s="190">
        <v>0</v>
      </c>
      <c r="L4345" s="190">
        <v>0</v>
      </c>
      <c r="M4345" s="190">
        <v>0</v>
      </c>
      <c r="N4345" s="190">
        <v>0</v>
      </c>
      <c r="O4345" s="190">
        <v>0</v>
      </c>
      <c r="P4345" s="190">
        <v>0</v>
      </c>
      <c r="Q4345" s="190">
        <v>0</v>
      </c>
      <c r="R4345" s="190">
        <v>0</v>
      </c>
    </row>
    <row r="4346" spans="1:18" ht="15" hidden="1">
      <c r="A4346" s="185" t="str">
        <f t="shared" si="154"/>
        <v>B</v>
      </c>
      <c r="B4346" s="191" t="s">
        <v>124</v>
      </c>
      <c r="C4346" s="191" t="s">
        <v>100</v>
      </c>
      <c r="D4346" s="192">
        <f t="shared" si="155"/>
        <v>0</v>
      </c>
      <c r="E4346" s="192">
        <f t="shared" si="155"/>
        <v>0</v>
      </c>
      <c r="F4346" s="192">
        <f t="shared" si="155"/>
        <v>0</v>
      </c>
      <c r="G4346" s="192">
        <f t="shared" si="155"/>
        <v>0</v>
      </c>
      <c r="H4346" s="192">
        <f t="shared" si="155"/>
        <v>0</v>
      </c>
      <c r="I4346" s="192">
        <v>0</v>
      </c>
      <c r="J4346" s="192">
        <v>0</v>
      </c>
      <c r="K4346" s="192">
        <v>0</v>
      </c>
      <c r="L4346" s="192">
        <v>0</v>
      </c>
      <c r="M4346" s="192">
        <v>0</v>
      </c>
      <c r="N4346" s="192">
        <v>0</v>
      </c>
      <c r="O4346" s="192">
        <v>0</v>
      </c>
      <c r="P4346" s="192">
        <v>0</v>
      </c>
      <c r="Q4346" s="192">
        <v>0</v>
      </c>
      <c r="R4346" s="192">
        <v>0</v>
      </c>
    </row>
    <row r="4347" spans="1:18" ht="30.75" hidden="1" thickBot="1">
      <c r="A4347" s="185" t="str">
        <f t="shared" si="154"/>
        <v>B</v>
      </c>
      <c r="B4347" s="186" t="s">
        <v>2176</v>
      </c>
      <c r="C4347" s="187" t="s">
        <v>2177</v>
      </c>
      <c r="D4347" s="188">
        <f t="shared" si="155"/>
        <v>0</v>
      </c>
      <c r="E4347" s="188">
        <f t="shared" si="155"/>
        <v>0</v>
      </c>
      <c r="F4347" s="188">
        <f t="shared" si="155"/>
        <v>0</v>
      </c>
      <c r="G4347" s="188">
        <f t="shared" si="155"/>
        <v>0</v>
      </c>
      <c r="H4347" s="188">
        <f t="shared" si="155"/>
        <v>0</v>
      </c>
      <c r="I4347" s="188">
        <v>0</v>
      </c>
      <c r="J4347" s="188">
        <v>0</v>
      </c>
      <c r="K4347" s="188">
        <v>0</v>
      </c>
      <c r="L4347" s="188">
        <v>0</v>
      </c>
      <c r="M4347" s="188">
        <v>0</v>
      </c>
      <c r="N4347" s="188">
        <v>0</v>
      </c>
      <c r="O4347" s="188">
        <v>0</v>
      </c>
      <c r="P4347" s="188">
        <v>0</v>
      </c>
      <c r="Q4347" s="188">
        <v>0</v>
      </c>
      <c r="R4347" s="188">
        <v>0</v>
      </c>
    </row>
    <row r="4348" spans="1:18" ht="15" hidden="1">
      <c r="A4348" s="185" t="str">
        <f t="shared" si="154"/>
        <v>B</v>
      </c>
      <c r="B4348" s="189" t="s">
        <v>124</v>
      </c>
      <c r="C4348" s="189" t="s">
        <v>96</v>
      </c>
      <c r="D4348" s="190">
        <f t="shared" si="155"/>
        <v>0</v>
      </c>
      <c r="E4348" s="190">
        <f t="shared" si="155"/>
        <v>0</v>
      </c>
      <c r="F4348" s="190">
        <f t="shared" si="155"/>
        <v>0</v>
      </c>
      <c r="G4348" s="190">
        <f t="shared" si="155"/>
        <v>0</v>
      </c>
      <c r="H4348" s="190">
        <f t="shared" si="155"/>
        <v>0</v>
      </c>
      <c r="I4348" s="190">
        <v>0</v>
      </c>
      <c r="J4348" s="190">
        <v>0</v>
      </c>
      <c r="K4348" s="190">
        <v>0</v>
      </c>
      <c r="L4348" s="190">
        <v>0</v>
      </c>
      <c r="M4348" s="190">
        <v>0</v>
      </c>
      <c r="N4348" s="190">
        <v>0</v>
      </c>
      <c r="O4348" s="190">
        <v>0</v>
      </c>
      <c r="P4348" s="190">
        <v>0</v>
      </c>
      <c r="Q4348" s="190">
        <v>0</v>
      </c>
      <c r="R4348" s="190">
        <v>0</v>
      </c>
    </row>
    <row r="4349" spans="1:18" ht="15" hidden="1">
      <c r="A4349" s="185" t="str">
        <f t="shared" si="154"/>
        <v>B</v>
      </c>
      <c r="B4349" s="191" t="s">
        <v>124</v>
      </c>
      <c r="C4349" s="191" t="s">
        <v>99</v>
      </c>
      <c r="D4349" s="192">
        <f t="shared" si="155"/>
        <v>0</v>
      </c>
      <c r="E4349" s="192">
        <f t="shared" si="155"/>
        <v>0</v>
      </c>
      <c r="F4349" s="192">
        <f t="shared" si="155"/>
        <v>0</v>
      </c>
      <c r="G4349" s="192">
        <f t="shared" si="155"/>
        <v>0</v>
      </c>
      <c r="H4349" s="192">
        <f t="shared" si="155"/>
        <v>0</v>
      </c>
      <c r="I4349" s="192">
        <v>0</v>
      </c>
      <c r="J4349" s="192">
        <v>0</v>
      </c>
      <c r="K4349" s="192">
        <v>0</v>
      </c>
      <c r="L4349" s="192">
        <v>0</v>
      </c>
      <c r="M4349" s="192">
        <v>0</v>
      </c>
      <c r="N4349" s="192">
        <v>0</v>
      </c>
      <c r="O4349" s="192">
        <v>0</v>
      </c>
      <c r="P4349" s="192">
        <v>0</v>
      </c>
      <c r="Q4349" s="192">
        <v>0</v>
      </c>
      <c r="R4349" s="192">
        <v>0</v>
      </c>
    </row>
    <row r="4350" spans="1:18" ht="15" hidden="1">
      <c r="A4350" s="185" t="str">
        <f t="shared" si="154"/>
        <v>B</v>
      </c>
      <c r="B4350" s="191" t="s">
        <v>124</v>
      </c>
      <c r="C4350" s="191" t="s">
        <v>100</v>
      </c>
      <c r="D4350" s="192">
        <f t="shared" si="155"/>
        <v>0</v>
      </c>
      <c r="E4350" s="192">
        <f t="shared" si="155"/>
        <v>0</v>
      </c>
      <c r="F4350" s="192">
        <f t="shared" si="155"/>
        <v>0</v>
      </c>
      <c r="G4350" s="192">
        <f t="shared" si="155"/>
        <v>0</v>
      </c>
      <c r="H4350" s="192">
        <f t="shared" si="155"/>
        <v>0</v>
      </c>
      <c r="I4350" s="192">
        <v>0</v>
      </c>
      <c r="J4350" s="192">
        <v>0</v>
      </c>
      <c r="K4350" s="192">
        <v>0</v>
      </c>
      <c r="L4350" s="192">
        <v>0</v>
      </c>
      <c r="M4350" s="192">
        <v>0</v>
      </c>
      <c r="N4350" s="192">
        <v>0</v>
      </c>
      <c r="O4350" s="192">
        <v>0</v>
      </c>
      <c r="P4350" s="192">
        <v>0</v>
      </c>
      <c r="Q4350" s="192">
        <v>0</v>
      </c>
      <c r="R4350" s="192">
        <v>0</v>
      </c>
    </row>
    <row r="4351" spans="1:18" ht="15" hidden="1">
      <c r="A4351" s="185" t="str">
        <f t="shared" si="154"/>
        <v>B</v>
      </c>
      <c r="B4351" s="189" t="s">
        <v>124</v>
      </c>
      <c r="C4351" s="189" t="s">
        <v>121</v>
      </c>
      <c r="D4351" s="190">
        <f t="shared" si="155"/>
        <v>0</v>
      </c>
      <c r="E4351" s="190">
        <f t="shared" si="155"/>
        <v>0</v>
      </c>
      <c r="F4351" s="190">
        <f t="shared" si="155"/>
        <v>0</v>
      </c>
      <c r="G4351" s="190">
        <f t="shared" si="155"/>
        <v>0</v>
      </c>
      <c r="H4351" s="190">
        <f t="shared" si="155"/>
        <v>0</v>
      </c>
      <c r="I4351" s="190">
        <v>0</v>
      </c>
      <c r="J4351" s="190">
        <v>0</v>
      </c>
      <c r="K4351" s="190">
        <v>0</v>
      </c>
      <c r="L4351" s="190">
        <v>0</v>
      </c>
      <c r="M4351" s="190">
        <v>0</v>
      </c>
      <c r="N4351" s="190">
        <v>0</v>
      </c>
      <c r="O4351" s="190">
        <v>0</v>
      </c>
      <c r="P4351" s="190">
        <v>0</v>
      </c>
      <c r="Q4351" s="190">
        <v>0</v>
      </c>
      <c r="R4351" s="190">
        <v>0</v>
      </c>
    </row>
    <row r="4352" spans="1:18" ht="15" hidden="1">
      <c r="A4352" s="185" t="str">
        <f t="shared" si="154"/>
        <v>B</v>
      </c>
      <c r="B4352" s="189" t="s">
        <v>124</v>
      </c>
      <c r="C4352" s="189" t="s">
        <v>123</v>
      </c>
      <c r="D4352" s="190">
        <f t="shared" si="155"/>
        <v>0</v>
      </c>
      <c r="E4352" s="190">
        <f t="shared" si="155"/>
        <v>0</v>
      </c>
      <c r="F4352" s="190">
        <f t="shared" si="155"/>
        <v>0</v>
      </c>
      <c r="G4352" s="190">
        <f t="shared" si="155"/>
        <v>0</v>
      </c>
      <c r="H4352" s="190">
        <f t="shared" si="155"/>
        <v>0</v>
      </c>
      <c r="I4352" s="190">
        <v>0</v>
      </c>
      <c r="J4352" s="190">
        <v>0</v>
      </c>
      <c r="K4352" s="190">
        <v>0</v>
      </c>
      <c r="L4352" s="190">
        <v>0</v>
      </c>
      <c r="M4352" s="190">
        <v>0</v>
      </c>
      <c r="N4352" s="190">
        <v>0</v>
      </c>
      <c r="O4352" s="190">
        <v>0</v>
      </c>
      <c r="P4352" s="190">
        <v>0</v>
      </c>
      <c r="Q4352" s="190">
        <v>0</v>
      </c>
      <c r="R4352" s="190">
        <v>0</v>
      </c>
    </row>
    <row r="4353" spans="1:18" ht="30.75" hidden="1" thickBot="1">
      <c r="A4353" s="185" t="str">
        <f t="shared" si="154"/>
        <v>B</v>
      </c>
      <c r="B4353" s="186" t="s">
        <v>2178</v>
      </c>
      <c r="C4353" s="187" t="s">
        <v>2179</v>
      </c>
      <c r="D4353" s="188">
        <f t="shared" si="155"/>
        <v>0</v>
      </c>
      <c r="E4353" s="188">
        <f t="shared" si="155"/>
        <v>0</v>
      </c>
      <c r="F4353" s="188">
        <f t="shared" si="155"/>
        <v>0</v>
      </c>
      <c r="G4353" s="188">
        <f t="shared" si="155"/>
        <v>0</v>
      </c>
      <c r="H4353" s="188">
        <f t="shared" si="155"/>
        <v>0</v>
      </c>
      <c r="I4353" s="188">
        <v>0</v>
      </c>
      <c r="J4353" s="188">
        <v>0</v>
      </c>
      <c r="K4353" s="188">
        <v>0</v>
      </c>
      <c r="L4353" s="188">
        <v>0</v>
      </c>
      <c r="M4353" s="188">
        <v>0</v>
      </c>
      <c r="N4353" s="188">
        <v>0</v>
      </c>
      <c r="O4353" s="188">
        <v>0</v>
      </c>
      <c r="P4353" s="188">
        <v>0</v>
      </c>
      <c r="Q4353" s="188">
        <v>0</v>
      </c>
      <c r="R4353" s="188">
        <v>0</v>
      </c>
    </row>
    <row r="4354" spans="1:18" ht="15" hidden="1">
      <c r="A4354" s="185" t="str">
        <f t="shared" si="154"/>
        <v>B</v>
      </c>
      <c r="B4354" s="189" t="s">
        <v>124</v>
      </c>
      <c r="C4354" s="189" t="s">
        <v>96</v>
      </c>
      <c r="D4354" s="190">
        <f t="shared" si="155"/>
        <v>0</v>
      </c>
      <c r="E4354" s="190">
        <f t="shared" si="155"/>
        <v>0</v>
      </c>
      <c r="F4354" s="190">
        <f t="shared" si="155"/>
        <v>0</v>
      </c>
      <c r="G4354" s="190">
        <f t="shared" si="155"/>
        <v>0</v>
      </c>
      <c r="H4354" s="190">
        <f t="shared" si="155"/>
        <v>0</v>
      </c>
      <c r="I4354" s="190">
        <v>0</v>
      </c>
      <c r="J4354" s="190">
        <v>0</v>
      </c>
      <c r="K4354" s="190">
        <v>0</v>
      </c>
      <c r="L4354" s="190">
        <v>0</v>
      </c>
      <c r="M4354" s="190">
        <v>0</v>
      </c>
      <c r="N4354" s="190">
        <v>0</v>
      </c>
      <c r="O4354" s="190">
        <v>0</v>
      </c>
      <c r="P4354" s="190">
        <v>0</v>
      </c>
      <c r="Q4354" s="190">
        <v>0</v>
      </c>
      <c r="R4354" s="190">
        <v>0</v>
      </c>
    </row>
    <row r="4355" spans="1:18" ht="15" hidden="1">
      <c r="A4355" s="185" t="str">
        <f t="shared" si="154"/>
        <v>B</v>
      </c>
      <c r="B4355" s="191" t="s">
        <v>124</v>
      </c>
      <c r="C4355" s="191" t="s">
        <v>100</v>
      </c>
      <c r="D4355" s="192">
        <f t="shared" si="155"/>
        <v>0</v>
      </c>
      <c r="E4355" s="192">
        <f t="shared" si="155"/>
        <v>0</v>
      </c>
      <c r="F4355" s="192">
        <f t="shared" si="155"/>
        <v>0</v>
      </c>
      <c r="G4355" s="192">
        <f t="shared" si="155"/>
        <v>0</v>
      </c>
      <c r="H4355" s="192">
        <f t="shared" si="155"/>
        <v>0</v>
      </c>
      <c r="I4355" s="192">
        <v>0</v>
      </c>
      <c r="J4355" s="192">
        <v>0</v>
      </c>
      <c r="K4355" s="192">
        <v>0</v>
      </c>
      <c r="L4355" s="192">
        <v>0</v>
      </c>
      <c r="M4355" s="192">
        <v>0</v>
      </c>
      <c r="N4355" s="192">
        <v>0</v>
      </c>
      <c r="O4355" s="192">
        <v>0</v>
      </c>
      <c r="P4355" s="192">
        <v>0</v>
      </c>
      <c r="Q4355" s="192">
        <v>0</v>
      </c>
      <c r="R4355" s="192">
        <v>0</v>
      </c>
    </row>
    <row r="4356" spans="1:18" ht="30.75" hidden="1" thickBot="1">
      <c r="A4356" s="185" t="str">
        <f t="shared" si="154"/>
        <v>B</v>
      </c>
      <c r="B4356" s="186" t="s">
        <v>2180</v>
      </c>
      <c r="C4356" s="187" t="s">
        <v>2181</v>
      </c>
      <c r="D4356" s="188">
        <f t="shared" si="155"/>
        <v>0</v>
      </c>
      <c r="E4356" s="188">
        <f t="shared" si="155"/>
        <v>0</v>
      </c>
      <c r="F4356" s="188">
        <f t="shared" si="155"/>
        <v>0</v>
      </c>
      <c r="G4356" s="188">
        <f t="shared" si="155"/>
        <v>0</v>
      </c>
      <c r="H4356" s="188">
        <f t="shared" si="155"/>
        <v>0</v>
      </c>
      <c r="I4356" s="188">
        <v>0</v>
      </c>
      <c r="J4356" s="188">
        <v>0</v>
      </c>
      <c r="K4356" s="188">
        <v>0</v>
      </c>
      <c r="L4356" s="188">
        <v>0</v>
      </c>
      <c r="M4356" s="188">
        <v>0</v>
      </c>
      <c r="N4356" s="188">
        <v>0</v>
      </c>
      <c r="O4356" s="188">
        <v>0</v>
      </c>
      <c r="P4356" s="188">
        <v>0</v>
      </c>
      <c r="Q4356" s="188">
        <v>0</v>
      </c>
      <c r="R4356" s="188">
        <v>0</v>
      </c>
    </row>
    <row r="4357" spans="1:18" ht="15" hidden="1">
      <c r="A4357" s="185" t="str">
        <f t="shared" si="154"/>
        <v>B</v>
      </c>
      <c r="B4357" s="189" t="s">
        <v>124</v>
      </c>
      <c r="C4357" s="189" t="s">
        <v>96</v>
      </c>
      <c r="D4357" s="190">
        <f t="shared" si="155"/>
        <v>0</v>
      </c>
      <c r="E4357" s="190">
        <f t="shared" si="155"/>
        <v>0</v>
      </c>
      <c r="F4357" s="190">
        <f t="shared" si="155"/>
        <v>0</v>
      </c>
      <c r="G4357" s="190">
        <f t="shared" si="155"/>
        <v>0</v>
      </c>
      <c r="H4357" s="190">
        <f t="shared" si="155"/>
        <v>0</v>
      </c>
      <c r="I4357" s="190">
        <v>0</v>
      </c>
      <c r="J4357" s="190">
        <v>0</v>
      </c>
      <c r="K4357" s="190">
        <v>0</v>
      </c>
      <c r="L4357" s="190">
        <v>0</v>
      </c>
      <c r="M4357" s="190">
        <v>0</v>
      </c>
      <c r="N4357" s="190">
        <v>0</v>
      </c>
      <c r="O4357" s="190">
        <v>0</v>
      </c>
      <c r="P4357" s="190">
        <v>0</v>
      </c>
      <c r="Q4357" s="190">
        <v>0</v>
      </c>
      <c r="R4357" s="190">
        <v>0</v>
      </c>
    </row>
    <row r="4358" spans="1:18" ht="15" hidden="1">
      <c r="A4358" s="185" t="str">
        <f t="shared" si="154"/>
        <v>B</v>
      </c>
      <c r="B4358" s="191" t="s">
        <v>124</v>
      </c>
      <c r="C4358" s="191" t="s">
        <v>98</v>
      </c>
      <c r="D4358" s="192">
        <f t="shared" si="155"/>
        <v>0</v>
      </c>
      <c r="E4358" s="192">
        <f t="shared" si="155"/>
        <v>0</v>
      </c>
      <c r="F4358" s="192">
        <f t="shared" si="155"/>
        <v>0</v>
      </c>
      <c r="G4358" s="192">
        <f t="shared" si="155"/>
        <v>0</v>
      </c>
      <c r="H4358" s="192">
        <f t="shared" si="155"/>
        <v>0</v>
      </c>
      <c r="I4358" s="192">
        <v>0</v>
      </c>
      <c r="J4358" s="192">
        <v>0</v>
      </c>
      <c r="K4358" s="192">
        <v>0</v>
      </c>
      <c r="L4358" s="192">
        <v>0</v>
      </c>
      <c r="M4358" s="192">
        <v>0</v>
      </c>
      <c r="N4358" s="192">
        <v>0</v>
      </c>
      <c r="O4358" s="192">
        <v>0</v>
      </c>
      <c r="P4358" s="192">
        <v>0</v>
      </c>
      <c r="Q4358" s="192">
        <v>0</v>
      </c>
      <c r="R4358" s="192">
        <v>0</v>
      </c>
    </row>
    <row r="4359" spans="1:18" ht="15" hidden="1">
      <c r="A4359" s="185" t="str">
        <f t="shared" ref="A4359:A4422" si="156">(IF(OR(D4359&lt;&gt;0,E4359&lt;&gt;0,F4359&lt;&gt;0,G4359&lt;&gt;0,H4359&lt;&gt;0),"A","B"))</f>
        <v>B</v>
      </c>
      <c r="B4359" s="189" t="s">
        <v>124</v>
      </c>
      <c r="C4359" s="189" t="s">
        <v>121</v>
      </c>
      <c r="D4359" s="190">
        <f t="shared" si="155"/>
        <v>0</v>
      </c>
      <c r="E4359" s="190">
        <f t="shared" si="155"/>
        <v>0</v>
      </c>
      <c r="F4359" s="190">
        <f t="shared" si="155"/>
        <v>0</v>
      </c>
      <c r="G4359" s="190">
        <f t="shared" si="155"/>
        <v>0</v>
      </c>
      <c r="H4359" s="190">
        <f t="shared" si="155"/>
        <v>0</v>
      </c>
      <c r="I4359" s="190">
        <v>0</v>
      </c>
      <c r="J4359" s="190">
        <v>0</v>
      </c>
      <c r="K4359" s="190">
        <v>0</v>
      </c>
      <c r="L4359" s="190">
        <v>0</v>
      </c>
      <c r="M4359" s="190">
        <v>0</v>
      </c>
      <c r="N4359" s="190">
        <v>0</v>
      </c>
      <c r="O4359" s="190">
        <v>0</v>
      </c>
      <c r="P4359" s="190">
        <v>0</v>
      </c>
      <c r="Q4359" s="190">
        <v>0</v>
      </c>
      <c r="R4359" s="190">
        <v>0</v>
      </c>
    </row>
    <row r="4360" spans="1:18" ht="30.75" hidden="1" thickBot="1">
      <c r="A4360" s="185" t="str">
        <f t="shared" si="156"/>
        <v>B</v>
      </c>
      <c r="B4360" s="186" t="s">
        <v>2182</v>
      </c>
      <c r="C4360" s="187" t="s">
        <v>2183</v>
      </c>
      <c r="D4360" s="188">
        <f t="shared" si="155"/>
        <v>0</v>
      </c>
      <c r="E4360" s="188">
        <f t="shared" si="155"/>
        <v>0</v>
      </c>
      <c r="F4360" s="188">
        <f t="shared" si="155"/>
        <v>0</v>
      </c>
      <c r="G4360" s="188">
        <f t="shared" si="155"/>
        <v>0</v>
      </c>
      <c r="H4360" s="188">
        <f t="shared" si="155"/>
        <v>0</v>
      </c>
      <c r="I4360" s="188">
        <v>0</v>
      </c>
      <c r="J4360" s="188">
        <v>0</v>
      </c>
      <c r="K4360" s="188">
        <v>0</v>
      </c>
      <c r="L4360" s="188">
        <v>0</v>
      </c>
      <c r="M4360" s="188">
        <v>0</v>
      </c>
      <c r="N4360" s="188">
        <v>0</v>
      </c>
      <c r="O4360" s="188">
        <v>0</v>
      </c>
      <c r="P4360" s="188">
        <v>0</v>
      </c>
      <c r="Q4360" s="188">
        <v>0</v>
      </c>
      <c r="R4360" s="188">
        <v>0</v>
      </c>
    </row>
    <row r="4361" spans="1:18" ht="15" hidden="1">
      <c r="A4361" s="185" t="str">
        <f t="shared" si="156"/>
        <v>B</v>
      </c>
      <c r="B4361" s="189" t="s">
        <v>124</v>
      </c>
      <c r="C4361" s="189" t="s">
        <v>96</v>
      </c>
      <c r="D4361" s="190">
        <f t="shared" si="155"/>
        <v>0</v>
      </c>
      <c r="E4361" s="190">
        <f t="shared" si="155"/>
        <v>0</v>
      </c>
      <c r="F4361" s="190">
        <f t="shared" si="155"/>
        <v>0</v>
      </c>
      <c r="G4361" s="190">
        <f t="shared" si="155"/>
        <v>0</v>
      </c>
      <c r="H4361" s="190">
        <f t="shared" si="155"/>
        <v>0</v>
      </c>
      <c r="I4361" s="190">
        <v>0</v>
      </c>
      <c r="J4361" s="190">
        <v>0</v>
      </c>
      <c r="K4361" s="190">
        <v>0</v>
      </c>
      <c r="L4361" s="190">
        <v>0</v>
      </c>
      <c r="M4361" s="190">
        <v>0</v>
      </c>
      <c r="N4361" s="190">
        <v>0</v>
      </c>
      <c r="O4361" s="190">
        <v>0</v>
      </c>
      <c r="P4361" s="190">
        <v>0</v>
      </c>
      <c r="Q4361" s="190">
        <v>0</v>
      </c>
      <c r="R4361" s="190">
        <v>0</v>
      </c>
    </row>
    <row r="4362" spans="1:18" ht="15" hidden="1">
      <c r="A4362" s="185" t="str">
        <f t="shared" si="156"/>
        <v>B</v>
      </c>
      <c r="B4362" s="191" t="s">
        <v>124</v>
      </c>
      <c r="C4362" s="191" t="s">
        <v>97</v>
      </c>
      <c r="D4362" s="192">
        <f t="shared" si="155"/>
        <v>0</v>
      </c>
      <c r="E4362" s="192">
        <f t="shared" si="155"/>
        <v>0</v>
      </c>
      <c r="F4362" s="192">
        <f t="shared" si="155"/>
        <v>0</v>
      </c>
      <c r="G4362" s="192">
        <f t="shared" si="155"/>
        <v>0</v>
      </c>
      <c r="H4362" s="192">
        <f t="shared" si="155"/>
        <v>0</v>
      </c>
      <c r="I4362" s="192">
        <v>0</v>
      </c>
      <c r="J4362" s="192">
        <v>0</v>
      </c>
      <c r="K4362" s="192">
        <v>0</v>
      </c>
      <c r="L4362" s="192">
        <v>0</v>
      </c>
      <c r="M4362" s="192">
        <v>0</v>
      </c>
      <c r="N4362" s="192">
        <v>0</v>
      </c>
      <c r="O4362" s="192">
        <v>0</v>
      </c>
      <c r="P4362" s="192">
        <v>0</v>
      </c>
      <c r="Q4362" s="192">
        <v>0</v>
      </c>
      <c r="R4362" s="192">
        <v>0</v>
      </c>
    </row>
    <row r="4363" spans="1:18" ht="15" hidden="1">
      <c r="A4363" s="185" t="str">
        <f t="shared" si="156"/>
        <v>B</v>
      </c>
      <c r="B4363" s="191" t="s">
        <v>124</v>
      </c>
      <c r="C4363" s="191" t="s">
        <v>98</v>
      </c>
      <c r="D4363" s="192">
        <f t="shared" si="155"/>
        <v>0</v>
      </c>
      <c r="E4363" s="192">
        <f t="shared" si="155"/>
        <v>0</v>
      </c>
      <c r="F4363" s="192">
        <f t="shared" si="155"/>
        <v>0</v>
      </c>
      <c r="G4363" s="192">
        <f t="shared" si="155"/>
        <v>0</v>
      </c>
      <c r="H4363" s="192">
        <f t="shared" si="155"/>
        <v>0</v>
      </c>
      <c r="I4363" s="192">
        <v>0</v>
      </c>
      <c r="J4363" s="192">
        <v>0</v>
      </c>
      <c r="K4363" s="192">
        <v>0</v>
      </c>
      <c r="L4363" s="192">
        <v>0</v>
      </c>
      <c r="M4363" s="192">
        <v>0</v>
      </c>
      <c r="N4363" s="192">
        <v>0</v>
      </c>
      <c r="O4363" s="192">
        <v>0</v>
      </c>
      <c r="P4363" s="192">
        <v>0</v>
      </c>
      <c r="Q4363" s="192">
        <v>0</v>
      </c>
      <c r="R4363" s="192">
        <v>0</v>
      </c>
    </row>
    <row r="4364" spans="1:18" ht="15" hidden="1">
      <c r="A4364" s="185" t="str">
        <f t="shared" si="156"/>
        <v>B</v>
      </c>
      <c r="B4364" s="191" t="s">
        <v>124</v>
      </c>
      <c r="C4364" s="191" t="s">
        <v>101</v>
      </c>
      <c r="D4364" s="192">
        <f t="shared" si="155"/>
        <v>0</v>
      </c>
      <c r="E4364" s="192">
        <f t="shared" si="155"/>
        <v>0</v>
      </c>
      <c r="F4364" s="192">
        <f t="shared" si="155"/>
        <v>0</v>
      </c>
      <c r="G4364" s="192">
        <f t="shared" si="155"/>
        <v>0</v>
      </c>
      <c r="H4364" s="192">
        <f t="shared" si="155"/>
        <v>0</v>
      </c>
      <c r="I4364" s="192">
        <v>0</v>
      </c>
      <c r="J4364" s="192">
        <v>0</v>
      </c>
      <c r="K4364" s="192">
        <v>0</v>
      </c>
      <c r="L4364" s="192">
        <v>0</v>
      </c>
      <c r="M4364" s="192">
        <v>0</v>
      </c>
      <c r="N4364" s="192">
        <v>0</v>
      </c>
      <c r="O4364" s="192">
        <v>0</v>
      </c>
      <c r="P4364" s="192">
        <v>0</v>
      </c>
      <c r="Q4364" s="192">
        <v>0</v>
      </c>
      <c r="R4364" s="192">
        <v>0</v>
      </c>
    </row>
    <row r="4365" spans="1:18" ht="15" hidden="1">
      <c r="A4365" s="185" t="str">
        <f t="shared" si="156"/>
        <v>B</v>
      </c>
      <c r="B4365" s="191" t="s">
        <v>124</v>
      </c>
      <c r="C4365" s="191" t="s">
        <v>102</v>
      </c>
      <c r="D4365" s="192">
        <f t="shared" si="155"/>
        <v>0</v>
      </c>
      <c r="E4365" s="192">
        <f t="shared" si="155"/>
        <v>0</v>
      </c>
      <c r="F4365" s="192">
        <f t="shared" si="155"/>
        <v>0</v>
      </c>
      <c r="G4365" s="192">
        <f t="shared" si="155"/>
        <v>0</v>
      </c>
      <c r="H4365" s="192">
        <f t="shared" si="155"/>
        <v>0</v>
      </c>
      <c r="I4365" s="192">
        <v>0</v>
      </c>
      <c r="J4365" s="192">
        <v>0</v>
      </c>
      <c r="K4365" s="192">
        <v>0</v>
      </c>
      <c r="L4365" s="192">
        <v>0</v>
      </c>
      <c r="M4365" s="192">
        <v>0</v>
      </c>
      <c r="N4365" s="192">
        <v>0</v>
      </c>
      <c r="O4365" s="192">
        <v>0</v>
      </c>
      <c r="P4365" s="192">
        <v>0</v>
      </c>
      <c r="Q4365" s="192">
        <v>0</v>
      </c>
      <c r="R4365" s="192">
        <v>0</v>
      </c>
    </row>
    <row r="4366" spans="1:18" ht="15" hidden="1">
      <c r="A4366" s="185" t="str">
        <f t="shared" si="156"/>
        <v>B</v>
      </c>
      <c r="B4366" s="189" t="s">
        <v>124</v>
      </c>
      <c r="C4366" s="189" t="s">
        <v>121</v>
      </c>
      <c r="D4366" s="190">
        <f t="shared" si="155"/>
        <v>0</v>
      </c>
      <c r="E4366" s="190">
        <f t="shared" si="155"/>
        <v>0</v>
      </c>
      <c r="F4366" s="190">
        <f t="shared" si="155"/>
        <v>0</v>
      </c>
      <c r="G4366" s="190">
        <f t="shared" si="155"/>
        <v>0</v>
      </c>
      <c r="H4366" s="190">
        <f t="shared" si="155"/>
        <v>0</v>
      </c>
      <c r="I4366" s="190">
        <v>0</v>
      </c>
      <c r="J4366" s="190">
        <v>0</v>
      </c>
      <c r="K4366" s="190">
        <v>0</v>
      </c>
      <c r="L4366" s="190">
        <v>0</v>
      </c>
      <c r="M4366" s="190">
        <v>0</v>
      </c>
      <c r="N4366" s="190">
        <v>0</v>
      </c>
      <c r="O4366" s="190">
        <v>0</v>
      </c>
      <c r="P4366" s="190">
        <v>0</v>
      </c>
      <c r="Q4366" s="190">
        <v>0</v>
      </c>
      <c r="R4366" s="190">
        <v>0</v>
      </c>
    </row>
    <row r="4367" spans="1:18" ht="15.75" hidden="1" thickBot="1">
      <c r="A4367" s="185" t="str">
        <f t="shared" si="156"/>
        <v>B</v>
      </c>
      <c r="B4367" s="186" t="s">
        <v>2184</v>
      </c>
      <c r="C4367" s="187" t="s">
        <v>2185</v>
      </c>
      <c r="D4367" s="188">
        <f t="shared" si="155"/>
        <v>0</v>
      </c>
      <c r="E4367" s="188">
        <f t="shared" si="155"/>
        <v>0</v>
      </c>
      <c r="F4367" s="188">
        <f t="shared" si="155"/>
        <v>0</v>
      </c>
      <c r="G4367" s="188">
        <f t="shared" si="155"/>
        <v>0</v>
      </c>
      <c r="H4367" s="188">
        <f t="shared" si="155"/>
        <v>0</v>
      </c>
      <c r="I4367" s="188">
        <v>0</v>
      </c>
      <c r="J4367" s="188">
        <v>0</v>
      </c>
      <c r="K4367" s="188">
        <v>0</v>
      </c>
      <c r="L4367" s="188">
        <v>0</v>
      </c>
      <c r="M4367" s="188">
        <v>0</v>
      </c>
      <c r="N4367" s="188">
        <v>0</v>
      </c>
      <c r="O4367" s="188">
        <v>0</v>
      </c>
      <c r="P4367" s="188">
        <v>0</v>
      </c>
      <c r="Q4367" s="188">
        <v>0</v>
      </c>
      <c r="R4367" s="188">
        <v>0</v>
      </c>
    </row>
    <row r="4368" spans="1:18" ht="15" hidden="1">
      <c r="A4368" s="185" t="str">
        <f t="shared" si="156"/>
        <v>B</v>
      </c>
      <c r="B4368" s="189" t="s">
        <v>124</v>
      </c>
      <c r="C4368" s="189" t="s">
        <v>96</v>
      </c>
      <c r="D4368" s="190">
        <f t="shared" si="155"/>
        <v>0</v>
      </c>
      <c r="E4368" s="190">
        <f t="shared" si="155"/>
        <v>0</v>
      </c>
      <c r="F4368" s="190">
        <f t="shared" si="155"/>
        <v>0</v>
      </c>
      <c r="G4368" s="190">
        <f t="shared" si="155"/>
        <v>0</v>
      </c>
      <c r="H4368" s="190">
        <f t="shared" si="155"/>
        <v>0</v>
      </c>
      <c r="I4368" s="190">
        <v>0</v>
      </c>
      <c r="J4368" s="190">
        <v>0</v>
      </c>
      <c r="K4368" s="190">
        <v>0</v>
      </c>
      <c r="L4368" s="190">
        <v>0</v>
      </c>
      <c r="M4368" s="190">
        <v>0</v>
      </c>
      <c r="N4368" s="190">
        <v>0</v>
      </c>
      <c r="O4368" s="190">
        <v>0</v>
      </c>
      <c r="P4368" s="190">
        <v>0</v>
      </c>
      <c r="Q4368" s="190">
        <v>0</v>
      </c>
      <c r="R4368" s="190">
        <v>0</v>
      </c>
    </row>
    <row r="4369" spans="1:18" ht="15" hidden="1">
      <c r="A4369" s="185" t="str">
        <f t="shared" si="156"/>
        <v>B</v>
      </c>
      <c r="B4369" s="191" t="s">
        <v>124</v>
      </c>
      <c r="C4369" s="191" t="s">
        <v>97</v>
      </c>
      <c r="D4369" s="192">
        <f t="shared" si="155"/>
        <v>0</v>
      </c>
      <c r="E4369" s="192">
        <f t="shared" si="155"/>
        <v>0</v>
      </c>
      <c r="F4369" s="192">
        <f t="shared" si="155"/>
        <v>0</v>
      </c>
      <c r="G4369" s="192">
        <f t="shared" si="155"/>
        <v>0</v>
      </c>
      <c r="H4369" s="192">
        <f t="shared" si="155"/>
        <v>0</v>
      </c>
      <c r="I4369" s="192">
        <v>0</v>
      </c>
      <c r="J4369" s="192">
        <v>0</v>
      </c>
      <c r="K4369" s="192">
        <v>0</v>
      </c>
      <c r="L4369" s="192">
        <v>0</v>
      </c>
      <c r="M4369" s="192">
        <v>0</v>
      </c>
      <c r="N4369" s="192">
        <v>0</v>
      </c>
      <c r="O4369" s="192">
        <v>0</v>
      </c>
      <c r="P4369" s="192">
        <v>0</v>
      </c>
      <c r="Q4369" s="192">
        <v>0</v>
      </c>
      <c r="R4369" s="192">
        <v>0</v>
      </c>
    </row>
    <row r="4370" spans="1:18" ht="15" hidden="1">
      <c r="A4370" s="185" t="str">
        <f t="shared" si="156"/>
        <v>B</v>
      </c>
      <c r="B4370" s="191" t="s">
        <v>124</v>
      </c>
      <c r="C4370" s="191" t="s">
        <v>98</v>
      </c>
      <c r="D4370" s="192">
        <f t="shared" si="155"/>
        <v>0</v>
      </c>
      <c r="E4370" s="192">
        <f t="shared" si="155"/>
        <v>0</v>
      </c>
      <c r="F4370" s="192">
        <f t="shared" si="155"/>
        <v>0</v>
      </c>
      <c r="G4370" s="192">
        <f t="shared" si="155"/>
        <v>0</v>
      </c>
      <c r="H4370" s="192">
        <f t="shared" si="155"/>
        <v>0</v>
      </c>
      <c r="I4370" s="192">
        <v>0</v>
      </c>
      <c r="J4370" s="192">
        <v>0</v>
      </c>
      <c r="K4370" s="192">
        <v>0</v>
      </c>
      <c r="L4370" s="192">
        <v>0</v>
      </c>
      <c r="M4370" s="192">
        <v>0</v>
      </c>
      <c r="N4370" s="192">
        <v>0</v>
      </c>
      <c r="O4370" s="192">
        <v>0</v>
      </c>
      <c r="P4370" s="192">
        <v>0</v>
      </c>
      <c r="Q4370" s="192">
        <v>0</v>
      </c>
      <c r="R4370" s="192">
        <v>0</v>
      </c>
    </row>
    <row r="4371" spans="1:18" ht="15" hidden="1">
      <c r="A4371" s="185" t="str">
        <f t="shared" si="156"/>
        <v>B</v>
      </c>
      <c r="B4371" s="191" t="s">
        <v>124</v>
      </c>
      <c r="C4371" s="191" t="s">
        <v>101</v>
      </c>
      <c r="D4371" s="192">
        <f t="shared" si="155"/>
        <v>0</v>
      </c>
      <c r="E4371" s="192">
        <f t="shared" si="155"/>
        <v>0</v>
      </c>
      <c r="F4371" s="192">
        <f t="shared" si="155"/>
        <v>0</v>
      </c>
      <c r="G4371" s="192">
        <f t="shared" si="155"/>
        <v>0</v>
      </c>
      <c r="H4371" s="192">
        <f t="shared" si="155"/>
        <v>0</v>
      </c>
      <c r="I4371" s="192">
        <v>0</v>
      </c>
      <c r="J4371" s="192">
        <v>0</v>
      </c>
      <c r="K4371" s="192">
        <v>0</v>
      </c>
      <c r="L4371" s="192">
        <v>0</v>
      </c>
      <c r="M4371" s="192">
        <v>0</v>
      </c>
      <c r="N4371" s="192">
        <v>0</v>
      </c>
      <c r="O4371" s="192">
        <v>0</v>
      </c>
      <c r="P4371" s="192">
        <v>0</v>
      </c>
      <c r="Q4371" s="192">
        <v>0</v>
      </c>
      <c r="R4371" s="192">
        <v>0</v>
      </c>
    </row>
    <row r="4372" spans="1:18" ht="15" hidden="1">
      <c r="A4372" s="185" t="str">
        <f t="shared" si="156"/>
        <v>B</v>
      </c>
      <c r="B4372" s="191" t="s">
        <v>124</v>
      </c>
      <c r="C4372" s="191" t="s">
        <v>102</v>
      </c>
      <c r="D4372" s="192">
        <f t="shared" si="155"/>
        <v>0</v>
      </c>
      <c r="E4372" s="192">
        <f t="shared" si="155"/>
        <v>0</v>
      </c>
      <c r="F4372" s="192">
        <f t="shared" si="155"/>
        <v>0</v>
      </c>
      <c r="G4372" s="192">
        <f t="shared" si="155"/>
        <v>0</v>
      </c>
      <c r="H4372" s="192">
        <f t="shared" si="155"/>
        <v>0</v>
      </c>
      <c r="I4372" s="192">
        <v>0</v>
      </c>
      <c r="J4372" s="192">
        <v>0</v>
      </c>
      <c r="K4372" s="192">
        <v>0</v>
      </c>
      <c r="L4372" s="192">
        <v>0</v>
      </c>
      <c r="M4372" s="192">
        <v>0</v>
      </c>
      <c r="N4372" s="192">
        <v>0</v>
      </c>
      <c r="O4372" s="192">
        <v>0</v>
      </c>
      <c r="P4372" s="192">
        <v>0</v>
      </c>
      <c r="Q4372" s="192">
        <v>0</v>
      </c>
      <c r="R4372" s="192">
        <v>0</v>
      </c>
    </row>
    <row r="4373" spans="1:18" ht="15" hidden="1">
      <c r="A4373" s="185" t="str">
        <f t="shared" si="156"/>
        <v>B</v>
      </c>
      <c r="B4373" s="189" t="s">
        <v>124</v>
      </c>
      <c r="C4373" s="189" t="s">
        <v>121</v>
      </c>
      <c r="D4373" s="190">
        <f t="shared" si="155"/>
        <v>0</v>
      </c>
      <c r="E4373" s="190">
        <f t="shared" si="155"/>
        <v>0</v>
      </c>
      <c r="F4373" s="190">
        <f t="shared" si="155"/>
        <v>0</v>
      </c>
      <c r="G4373" s="190">
        <f t="shared" si="155"/>
        <v>0</v>
      </c>
      <c r="H4373" s="190">
        <f t="shared" si="155"/>
        <v>0</v>
      </c>
      <c r="I4373" s="190">
        <v>0</v>
      </c>
      <c r="J4373" s="190">
        <v>0</v>
      </c>
      <c r="K4373" s="190">
        <v>0</v>
      </c>
      <c r="L4373" s="190">
        <v>0</v>
      </c>
      <c r="M4373" s="190">
        <v>0</v>
      </c>
      <c r="N4373" s="190">
        <v>0</v>
      </c>
      <c r="O4373" s="190">
        <v>0</v>
      </c>
      <c r="P4373" s="190">
        <v>0</v>
      </c>
      <c r="Q4373" s="190">
        <v>0</v>
      </c>
      <c r="R4373" s="190">
        <v>0</v>
      </c>
    </row>
    <row r="4374" spans="1:18" ht="15.75" hidden="1" thickBot="1">
      <c r="A4374" s="185" t="str">
        <f t="shared" si="156"/>
        <v>B</v>
      </c>
      <c r="B4374" s="186" t="s">
        <v>2186</v>
      </c>
      <c r="C4374" s="187" t="s">
        <v>2187</v>
      </c>
      <c r="D4374" s="188">
        <f t="shared" si="155"/>
        <v>0</v>
      </c>
      <c r="E4374" s="188">
        <f t="shared" si="155"/>
        <v>0</v>
      </c>
      <c r="F4374" s="188">
        <f t="shared" si="155"/>
        <v>0</v>
      </c>
      <c r="G4374" s="188">
        <f t="shared" si="155"/>
        <v>0</v>
      </c>
      <c r="H4374" s="188">
        <f t="shared" si="155"/>
        <v>0</v>
      </c>
      <c r="I4374" s="188">
        <v>0</v>
      </c>
      <c r="J4374" s="188">
        <v>0</v>
      </c>
      <c r="K4374" s="188">
        <v>0</v>
      </c>
      <c r="L4374" s="188">
        <v>0</v>
      </c>
      <c r="M4374" s="188">
        <v>0</v>
      </c>
      <c r="N4374" s="188">
        <v>0</v>
      </c>
      <c r="O4374" s="188">
        <v>0</v>
      </c>
      <c r="P4374" s="188">
        <v>0</v>
      </c>
      <c r="Q4374" s="188">
        <v>0</v>
      </c>
      <c r="R4374" s="188">
        <v>0</v>
      </c>
    </row>
    <row r="4375" spans="1:18" ht="15" hidden="1">
      <c r="A4375" s="185" t="str">
        <f t="shared" si="156"/>
        <v>B</v>
      </c>
      <c r="B4375" s="189" t="s">
        <v>124</v>
      </c>
      <c r="C4375" s="189" t="s">
        <v>96</v>
      </c>
      <c r="D4375" s="190">
        <f t="shared" si="155"/>
        <v>0</v>
      </c>
      <c r="E4375" s="190">
        <f t="shared" si="155"/>
        <v>0</v>
      </c>
      <c r="F4375" s="190">
        <f t="shared" si="155"/>
        <v>0</v>
      </c>
      <c r="G4375" s="190">
        <f t="shared" si="155"/>
        <v>0</v>
      </c>
      <c r="H4375" s="190">
        <f t="shared" si="155"/>
        <v>0</v>
      </c>
      <c r="I4375" s="190">
        <v>0</v>
      </c>
      <c r="J4375" s="190">
        <v>0</v>
      </c>
      <c r="K4375" s="190">
        <v>0</v>
      </c>
      <c r="L4375" s="190">
        <v>0</v>
      </c>
      <c r="M4375" s="190">
        <v>0</v>
      </c>
      <c r="N4375" s="190">
        <v>0</v>
      </c>
      <c r="O4375" s="190">
        <v>0</v>
      </c>
      <c r="P4375" s="190">
        <v>0</v>
      </c>
      <c r="Q4375" s="190">
        <v>0</v>
      </c>
      <c r="R4375" s="190">
        <v>0</v>
      </c>
    </row>
    <row r="4376" spans="1:18" ht="15" hidden="1">
      <c r="A4376" s="185" t="str">
        <f t="shared" si="156"/>
        <v>B</v>
      </c>
      <c r="B4376" s="191" t="s">
        <v>124</v>
      </c>
      <c r="C4376" s="191" t="s">
        <v>98</v>
      </c>
      <c r="D4376" s="192">
        <f t="shared" si="155"/>
        <v>0</v>
      </c>
      <c r="E4376" s="192">
        <f t="shared" si="155"/>
        <v>0</v>
      </c>
      <c r="F4376" s="192">
        <f t="shared" si="155"/>
        <v>0</v>
      </c>
      <c r="G4376" s="192">
        <f t="shared" si="155"/>
        <v>0</v>
      </c>
      <c r="H4376" s="192">
        <f t="shared" si="155"/>
        <v>0</v>
      </c>
      <c r="I4376" s="192">
        <v>0</v>
      </c>
      <c r="J4376" s="192">
        <v>0</v>
      </c>
      <c r="K4376" s="192">
        <v>0</v>
      </c>
      <c r="L4376" s="192">
        <v>0</v>
      </c>
      <c r="M4376" s="192">
        <v>0</v>
      </c>
      <c r="N4376" s="192">
        <v>0</v>
      </c>
      <c r="O4376" s="192">
        <v>0</v>
      </c>
      <c r="P4376" s="192">
        <v>0</v>
      </c>
      <c r="Q4376" s="192">
        <v>0</v>
      </c>
      <c r="R4376" s="192">
        <v>0</v>
      </c>
    </row>
    <row r="4377" spans="1:18" ht="15" hidden="1">
      <c r="A4377" s="185" t="str">
        <f t="shared" si="156"/>
        <v>B</v>
      </c>
      <c r="B4377" s="191" t="s">
        <v>124</v>
      </c>
      <c r="C4377" s="191" t="s">
        <v>101</v>
      </c>
      <c r="D4377" s="192">
        <f t="shared" si="155"/>
        <v>0</v>
      </c>
      <c r="E4377" s="192">
        <f t="shared" si="155"/>
        <v>0</v>
      </c>
      <c r="F4377" s="192">
        <f t="shared" si="155"/>
        <v>0</v>
      </c>
      <c r="G4377" s="192">
        <f t="shared" si="155"/>
        <v>0</v>
      </c>
      <c r="H4377" s="192">
        <f t="shared" si="155"/>
        <v>0</v>
      </c>
      <c r="I4377" s="192">
        <v>0</v>
      </c>
      <c r="J4377" s="192">
        <v>0</v>
      </c>
      <c r="K4377" s="192">
        <v>0</v>
      </c>
      <c r="L4377" s="192">
        <v>0</v>
      </c>
      <c r="M4377" s="192">
        <v>0</v>
      </c>
      <c r="N4377" s="192">
        <v>0</v>
      </c>
      <c r="O4377" s="192">
        <v>0</v>
      </c>
      <c r="P4377" s="192">
        <v>0</v>
      </c>
      <c r="Q4377" s="192">
        <v>0</v>
      </c>
      <c r="R4377" s="192">
        <v>0</v>
      </c>
    </row>
    <row r="4378" spans="1:18" ht="15.75" hidden="1" thickBot="1">
      <c r="A4378" s="185" t="str">
        <f t="shared" si="156"/>
        <v>B</v>
      </c>
      <c r="B4378" s="186" t="s">
        <v>2188</v>
      </c>
      <c r="C4378" s="187" t="s">
        <v>2189</v>
      </c>
      <c r="D4378" s="188">
        <f t="shared" si="155"/>
        <v>0</v>
      </c>
      <c r="E4378" s="188">
        <f t="shared" si="155"/>
        <v>0</v>
      </c>
      <c r="F4378" s="188">
        <f t="shared" si="155"/>
        <v>0</v>
      </c>
      <c r="G4378" s="188">
        <f t="shared" si="155"/>
        <v>0</v>
      </c>
      <c r="H4378" s="188">
        <f t="shared" si="155"/>
        <v>0</v>
      </c>
      <c r="I4378" s="188">
        <v>0</v>
      </c>
      <c r="J4378" s="188">
        <v>0</v>
      </c>
      <c r="K4378" s="188">
        <v>0</v>
      </c>
      <c r="L4378" s="188">
        <v>0</v>
      </c>
      <c r="M4378" s="188">
        <v>0</v>
      </c>
      <c r="N4378" s="188">
        <v>0</v>
      </c>
      <c r="O4378" s="188">
        <v>0</v>
      </c>
      <c r="P4378" s="188">
        <v>0</v>
      </c>
      <c r="Q4378" s="188">
        <v>0</v>
      </c>
      <c r="R4378" s="188">
        <v>0</v>
      </c>
    </row>
    <row r="4379" spans="1:18" ht="15" hidden="1">
      <c r="A4379" s="185" t="str">
        <f t="shared" si="156"/>
        <v>B</v>
      </c>
      <c r="B4379" s="189" t="s">
        <v>124</v>
      </c>
      <c r="C4379" s="189" t="s">
        <v>96</v>
      </c>
      <c r="D4379" s="190">
        <f t="shared" si="155"/>
        <v>0</v>
      </c>
      <c r="E4379" s="190">
        <f t="shared" si="155"/>
        <v>0</v>
      </c>
      <c r="F4379" s="190">
        <f t="shared" si="155"/>
        <v>0</v>
      </c>
      <c r="G4379" s="190">
        <f t="shared" si="155"/>
        <v>0</v>
      </c>
      <c r="H4379" s="190">
        <f t="shared" si="155"/>
        <v>0</v>
      </c>
      <c r="I4379" s="190">
        <v>0</v>
      </c>
      <c r="J4379" s="190">
        <v>0</v>
      </c>
      <c r="K4379" s="190">
        <v>0</v>
      </c>
      <c r="L4379" s="190">
        <v>0</v>
      </c>
      <c r="M4379" s="190">
        <v>0</v>
      </c>
      <c r="N4379" s="190">
        <v>0</v>
      </c>
      <c r="O4379" s="190">
        <v>0</v>
      </c>
      <c r="P4379" s="190">
        <v>0</v>
      </c>
      <c r="Q4379" s="190">
        <v>0</v>
      </c>
      <c r="R4379" s="190">
        <v>0</v>
      </c>
    </row>
    <row r="4380" spans="1:18" ht="15" hidden="1">
      <c r="A4380" s="185" t="str">
        <f t="shared" si="156"/>
        <v>B</v>
      </c>
      <c r="B4380" s="191" t="s">
        <v>124</v>
      </c>
      <c r="C4380" s="191" t="s">
        <v>98</v>
      </c>
      <c r="D4380" s="192">
        <f t="shared" si="155"/>
        <v>0</v>
      </c>
      <c r="E4380" s="192">
        <f t="shared" si="155"/>
        <v>0</v>
      </c>
      <c r="F4380" s="192">
        <f t="shared" si="155"/>
        <v>0</v>
      </c>
      <c r="G4380" s="192">
        <f t="shared" si="155"/>
        <v>0</v>
      </c>
      <c r="H4380" s="192">
        <f t="shared" si="155"/>
        <v>0</v>
      </c>
      <c r="I4380" s="192">
        <v>0</v>
      </c>
      <c r="J4380" s="192">
        <v>0</v>
      </c>
      <c r="K4380" s="192">
        <v>0</v>
      </c>
      <c r="L4380" s="192">
        <v>0</v>
      </c>
      <c r="M4380" s="192">
        <v>0</v>
      </c>
      <c r="N4380" s="192">
        <v>0</v>
      </c>
      <c r="O4380" s="192">
        <v>0</v>
      </c>
      <c r="P4380" s="192">
        <v>0</v>
      </c>
      <c r="Q4380" s="192">
        <v>0</v>
      </c>
      <c r="R4380" s="192">
        <v>0</v>
      </c>
    </row>
    <row r="4381" spans="1:18" ht="15" hidden="1">
      <c r="A4381" s="185" t="str">
        <f t="shared" si="156"/>
        <v>B</v>
      </c>
      <c r="B4381" s="191" t="s">
        <v>124</v>
      </c>
      <c r="C4381" s="191" t="s">
        <v>101</v>
      </c>
      <c r="D4381" s="192">
        <f t="shared" ref="D4381:H4444" si="157">I4381+N4381</f>
        <v>0</v>
      </c>
      <c r="E4381" s="192">
        <f t="shared" si="157"/>
        <v>0</v>
      </c>
      <c r="F4381" s="192">
        <f t="shared" si="157"/>
        <v>0</v>
      </c>
      <c r="G4381" s="192">
        <f t="shared" si="157"/>
        <v>0</v>
      </c>
      <c r="H4381" s="192">
        <f t="shared" si="157"/>
        <v>0</v>
      </c>
      <c r="I4381" s="192">
        <v>0</v>
      </c>
      <c r="J4381" s="192">
        <v>0</v>
      </c>
      <c r="K4381" s="192">
        <v>0</v>
      </c>
      <c r="L4381" s="192">
        <v>0</v>
      </c>
      <c r="M4381" s="192">
        <v>0</v>
      </c>
      <c r="N4381" s="192">
        <v>0</v>
      </c>
      <c r="O4381" s="192">
        <v>0</v>
      </c>
      <c r="P4381" s="192">
        <v>0</v>
      </c>
      <c r="Q4381" s="192">
        <v>0</v>
      </c>
      <c r="R4381" s="192">
        <v>0</v>
      </c>
    </row>
    <row r="4382" spans="1:18" ht="15.75" hidden="1" thickBot="1">
      <c r="A4382" s="185" t="str">
        <f t="shared" si="156"/>
        <v>B</v>
      </c>
      <c r="B4382" s="186" t="s">
        <v>2190</v>
      </c>
      <c r="C4382" s="187" t="s">
        <v>2191</v>
      </c>
      <c r="D4382" s="188">
        <f t="shared" si="157"/>
        <v>0</v>
      </c>
      <c r="E4382" s="188">
        <f t="shared" si="157"/>
        <v>0</v>
      </c>
      <c r="F4382" s="188">
        <f t="shared" si="157"/>
        <v>0</v>
      </c>
      <c r="G4382" s="188">
        <f t="shared" si="157"/>
        <v>0</v>
      </c>
      <c r="H4382" s="188">
        <f t="shared" si="157"/>
        <v>0</v>
      </c>
      <c r="I4382" s="188">
        <v>0</v>
      </c>
      <c r="J4382" s="188">
        <v>0</v>
      </c>
      <c r="K4382" s="188">
        <v>0</v>
      </c>
      <c r="L4382" s="188">
        <v>0</v>
      </c>
      <c r="M4382" s="188">
        <v>0</v>
      </c>
      <c r="N4382" s="188">
        <v>0</v>
      </c>
      <c r="O4382" s="188">
        <v>0</v>
      </c>
      <c r="P4382" s="188">
        <v>0</v>
      </c>
      <c r="Q4382" s="188">
        <v>0</v>
      </c>
      <c r="R4382" s="188">
        <v>0</v>
      </c>
    </row>
    <row r="4383" spans="1:18" ht="15" hidden="1">
      <c r="A4383" s="185" t="str">
        <f t="shared" si="156"/>
        <v>B</v>
      </c>
      <c r="B4383" s="189" t="s">
        <v>124</v>
      </c>
      <c r="C4383" s="189" t="s">
        <v>96</v>
      </c>
      <c r="D4383" s="190">
        <f t="shared" si="157"/>
        <v>0</v>
      </c>
      <c r="E4383" s="190">
        <f t="shared" si="157"/>
        <v>0</v>
      </c>
      <c r="F4383" s="190">
        <f t="shared" si="157"/>
        <v>0</v>
      </c>
      <c r="G4383" s="190">
        <f t="shared" si="157"/>
        <v>0</v>
      </c>
      <c r="H4383" s="190">
        <f t="shared" si="157"/>
        <v>0</v>
      </c>
      <c r="I4383" s="190">
        <v>0</v>
      </c>
      <c r="J4383" s="190">
        <v>0</v>
      </c>
      <c r="K4383" s="190">
        <v>0</v>
      </c>
      <c r="L4383" s="190">
        <v>0</v>
      </c>
      <c r="M4383" s="190">
        <v>0</v>
      </c>
      <c r="N4383" s="190">
        <v>0</v>
      </c>
      <c r="O4383" s="190">
        <v>0</v>
      </c>
      <c r="P4383" s="190">
        <v>0</v>
      </c>
      <c r="Q4383" s="190">
        <v>0</v>
      </c>
      <c r="R4383" s="190">
        <v>0</v>
      </c>
    </row>
    <row r="4384" spans="1:18" ht="15" hidden="1">
      <c r="A4384" s="185" t="str">
        <f t="shared" si="156"/>
        <v>B</v>
      </c>
      <c r="B4384" s="191" t="s">
        <v>124</v>
      </c>
      <c r="C4384" s="191" t="s">
        <v>97</v>
      </c>
      <c r="D4384" s="192">
        <f t="shared" si="157"/>
        <v>0</v>
      </c>
      <c r="E4384" s="192">
        <f t="shared" si="157"/>
        <v>0</v>
      </c>
      <c r="F4384" s="192">
        <f t="shared" si="157"/>
        <v>0</v>
      </c>
      <c r="G4384" s="192">
        <f t="shared" si="157"/>
        <v>0</v>
      </c>
      <c r="H4384" s="192">
        <f t="shared" si="157"/>
        <v>0</v>
      </c>
      <c r="I4384" s="192">
        <v>0</v>
      </c>
      <c r="J4384" s="192">
        <v>0</v>
      </c>
      <c r="K4384" s="192">
        <v>0</v>
      </c>
      <c r="L4384" s="192">
        <v>0</v>
      </c>
      <c r="M4384" s="192">
        <v>0</v>
      </c>
      <c r="N4384" s="192">
        <v>0</v>
      </c>
      <c r="O4384" s="192">
        <v>0</v>
      </c>
      <c r="P4384" s="192">
        <v>0</v>
      </c>
      <c r="Q4384" s="192">
        <v>0</v>
      </c>
      <c r="R4384" s="192">
        <v>0</v>
      </c>
    </row>
    <row r="4385" spans="1:18" ht="15" hidden="1">
      <c r="A4385" s="185" t="str">
        <f t="shared" si="156"/>
        <v>B</v>
      </c>
      <c r="B4385" s="191" t="s">
        <v>124</v>
      </c>
      <c r="C4385" s="191" t="s">
        <v>98</v>
      </c>
      <c r="D4385" s="192">
        <f t="shared" si="157"/>
        <v>0</v>
      </c>
      <c r="E4385" s="192">
        <f t="shared" si="157"/>
        <v>0</v>
      </c>
      <c r="F4385" s="192">
        <f t="shared" si="157"/>
        <v>0</v>
      </c>
      <c r="G4385" s="192">
        <f t="shared" si="157"/>
        <v>0</v>
      </c>
      <c r="H4385" s="192">
        <f t="shared" si="157"/>
        <v>0</v>
      </c>
      <c r="I4385" s="192">
        <v>0</v>
      </c>
      <c r="J4385" s="192">
        <v>0</v>
      </c>
      <c r="K4385" s="192">
        <v>0</v>
      </c>
      <c r="L4385" s="192">
        <v>0</v>
      </c>
      <c r="M4385" s="192">
        <v>0</v>
      </c>
      <c r="N4385" s="192">
        <v>0</v>
      </c>
      <c r="O4385" s="192">
        <v>0</v>
      </c>
      <c r="P4385" s="192">
        <v>0</v>
      </c>
      <c r="Q4385" s="192">
        <v>0</v>
      </c>
      <c r="R4385" s="192">
        <v>0</v>
      </c>
    </row>
    <row r="4386" spans="1:18" ht="15" hidden="1">
      <c r="A4386" s="185" t="str">
        <f t="shared" si="156"/>
        <v>B</v>
      </c>
      <c r="B4386" s="191" t="s">
        <v>124</v>
      </c>
      <c r="C4386" s="191" t="s">
        <v>102</v>
      </c>
      <c r="D4386" s="192">
        <f t="shared" si="157"/>
        <v>0</v>
      </c>
      <c r="E4386" s="192">
        <f t="shared" si="157"/>
        <v>0</v>
      </c>
      <c r="F4386" s="192">
        <f t="shared" si="157"/>
        <v>0</v>
      </c>
      <c r="G4386" s="192">
        <f t="shared" si="157"/>
        <v>0</v>
      </c>
      <c r="H4386" s="192">
        <f t="shared" si="157"/>
        <v>0</v>
      </c>
      <c r="I4386" s="192">
        <v>0</v>
      </c>
      <c r="J4386" s="192">
        <v>0</v>
      </c>
      <c r="K4386" s="192">
        <v>0</v>
      </c>
      <c r="L4386" s="192">
        <v>0</v>
      </c>
      <c r="M4386" s="192">
        <v>0</v>
      </c>
      <c r="N4386" s="192">
        <v>0</v>
      </c>
      <c r="O4386" s="192">
        <v>0</v>
      </c>
      <c r="P4386" s="192">
        <v>0</v>
      </c>
      <c r="Q4386" s="192">
        <v>0</v>
      </c>
      <c r="R4386" s="192">
        <v>0</v>
      </c>
    </row>
    <row r="4387" spans="1:18" ht="15.75" hidden="1" thickBot="1">
      <c r="A4387" s="185" t="str">
        <f t="shared" si="156"/>
        <v>B</v>
      </c>
      <c r="B4387" s="186" t="s">
        <v>2192</v>
      </c>
      <c r="C4387" s="187" t="s">
        <v>2193</v>
      </c>
      <c r="D4387" s="188">
        <f t="shared" si="157"/>
        <v>0</v>
      </c>
      <c r="E4387" s="188">
        <f t="shared" si="157"/>
        <v>0</v>
      </c>
      <c r="F4387" s="188">
        <f t="shared" si="157"/>
        <v>0</v>
      </c>
      <c r="G4387" s="188">
        <f t="shared" si="157"/>
        <v>0</v>
      </c>
      <c r="H4387" s="188">
        <f t="shared" si="157"/>
        <v>0</v>
      </c>
      <c r="I4387" s="188">
        <v>0</v>
      </c>
      <c r="J4387" s="188">
        <v>0</v>
      </c>
      <c r="K4387" s="188">
        <v>0</v>
      </c>
      <c r="L4387" s="188">
        <v>0</v>
      </c>
      <c r="M4387" s="188">
        <v>0</v>
      </c>
      <c r="N4387" s="188">
        <v>0</v>
      </c>
      <c r="O4387" s="188">
        <v>0</v>
      </c>
      <c r="P4387" s="188">
        <v>0</v>
      </c>
      <c r="Q4387" s="188">
        <v>0</v>
      </c>
      <c r="R4387" s="188">
        <v>0</v>
      </c>
    </row>
    <row r="4388" spans="1:18" ht="15" hidden="1">
      <c r="A4388" s="185" t="str">
        <f t="shared" si="156"/>
        <v>B</v>
      </c>
      <c r="B4388" s="189" t="s">
        <v>124</v>
      </c>
      <c r="C4388" s="189" t="s">
        <v>96</v>
      </c>
      <c r="D4388" s="190">
        <f t="shared" si="157"/>
        <v>0</v>
      </c>
      <c r="E4388" s="190">
        <f t="shared" si="157"/>
        <v>0</v>
      </c>
      <c r="F4388" s="190">
        <f t="shared" si="157"/>
        <v>0</v>
      </c>
      <c r="G4388" s="190">
        <f t="shared" si="157"/>
        <v>0</v>
      </c>
      <c r="H4388" s="190">
        <f t="shared" si="157"/>
        <v>0</v>
      </c>
      <c r="I4388" s="190">
        <v>0</v>
      </c>
      <c r="J4388" s="190">
        <v>0</v>
      </c>
      <c r="K4388" s="190">
        <v>0</v>
      </c>
      <c r="L4388" s="190">
        <v>0</v>
      </c>
      <c r="M4388" s="190">
        <v>0</v>
      </c>
      <c r="N4388" s="190">
        <v>0</v>
      </c>
      <c r="O4388" s="190">
        <v>0</v>
      </c>
      <c r="P4388" s="190">
        <v>0</v>
      </c>
      <c r="Q4388" s="190">
        <v>0</v>
      </c>
      <c r="R4388" s="190">
        <v>0</v>
      </c>
    </row>
    <row r="4389" spans="1:18" ht="15" hidden="1">
      <c r="A4389" s="185" t="str">
        <f t="shared" si="156"/>
        <v>B</v>
      </c>
      <c r="B4389" s="191" t="s">
        <v>124</v>
      </c>
      <c r="C4389" s="191" t="s">
        <v>97</v>
      </c>
      <c r="D4389" s="192">
        <f t="shared" si="157"/>
        <v>0</v>
      </c>
      <c r="E4389" s="192">
        <f t="shared" si="157"/>
        <v>0</v>
      </c>
      <c r="F4389" s="192">
        <f t="shared" si="157"/>
        <v>0</v>
      </c>
      <c r="G4389" s="192">
        <f t="shared" si="157"/>
        <v>0</v>
      </c>
      <c r="H4389" s="192">
        <f t="shared" si="157"/>
        <v>0</v>
      </c>
      <c r="I4389" s="192">
        <v>0</v>
      </c>
      <c r="J4389" s="192">
        <v>0</v>
      </c>
      <c r="K4389" s="192">
        <v>0</v>
      </c>
      <c r="L4389" s="192">
        <v>0</v>
      </c>
      <c r="M4389" s="192">
        <v>0</v>
      </c>
      <c r="N4389" s="192">
        <v>0</v>
      </c>
      <c r="O4389" s="192">
        <v>0</v>
      </c>
      <c r="P4389" s="192">
        <v>0</v>
      </c>
      <c r="Q4389" s="192">
        <v>0</v>
      </c>
      <c r="R4389" s="192">
        <v>0</v>
      </c>
    </row>
    <row r="4390" spans="1:18" ht="15" hidden="1">
      <c r="A4390" s="185" t="str">
        <f t="shared" si="156"/>
        <v>B</v>
      </c>
      <c r="B4390" s="191" t="s">
        <v>124</v>
      </c>
      <c r="C4390" s="191" t="s">
        <v>98</v>
      </c>
      <c r="D4390" s="192">
        <f t="shared" si="157"/>
        <v>0</v>
      </c>
      <c r="E4390" s="192">
        <f t="shared" si="157"/>
        <v>0</v>
      </c>
      <c r="F4390" s="192">
        <f t="shared" si="157"/>
        <v>0</v>
      </c>
      <c r="G4390" s="192">
        <f t="shared" si="157"/>
        <v>0</v>
      </c>
      <c r="H4390" s="192">
        <f t="shared" si="157"/>
        <v>0</v>
      </c>
      <c r="I4390" s="192">
        <v>0</v>
      </c>
      <c r="J4390" s="192">
        <v>0</v>
      </c>
      <c r="K4390" s="192">
        <v>0</v>
      </c>
      <c r="L4390" s="192">
        <v>0</v>
      </c>
      <c r="M4390" s="192">
        <v>0</v>
      </c>
      <c r="N4390" s="192">
        <v>0</v>
      </c>
      <c r="O4390" s="192">
        <v>0</v>
      </c>
      <c r="P4390" s="192">
        <v>0</v>
      </c>
      <c r="Q4390" s="192">
        <v>0</v>
      </c>
      <c r="R4390" s="192">
        <v>0</v>
      </c>
    </row>
    <row r="4391" spans="1:18" ht="15" hidden="1">
      <c r="A4391" s="185" t="str">
        <f t="shared" si="156"/>
        <v>B</v>
      </c>
      <c r="B4391" s="191" t="s">
        <v>124</v>
      </c>
      <c r="C4391" s="191" t="s">
        <v>15</v>
      </c>
      <c r="D4391" s="192">
        <f t="shared" si="157"/>
        <v>0</v>
      </c>
      <c r="E4391" s="192">
        <f t="shared" si="157"/>
        <v>0</v>
      </c>
      <c r="F4391" s="192">
        <f t="shared" si="157"/>
        <v>0</v>
      </c>
      <c r="G4391" s="192">
        <f t="shared" si="157"/>
        <v>0</v>
      </c>
      <c r="H4391" s="192">
        <f t="shared" si="157"/>
        <v>0</v>
      </c>
      <c r="I4391" s="192">
        <v>0</v>
      </c>
      <c r="J4391" s="192">
        <v>0</v>
      </c>
      <c r="K4391" s="192">
        <v>0</v>
      </c>
      <c r="L4391" s="192">
        <v>0</v>
      </c>
      <c r="M4391" s="192">
        <v>0</v>
      </c>
      <c r="N4391" s="192">
        <v>0</v>
      </c>
      <c r="O4391" s="192">
        <v>0</v>
      </c>
      <c r="P4391" s="192">
        <v>0</v>
      </c>
      <c r="Q4391" s="192">
        <v>0</v>
      </c>
      <c r="R4391" s="192">
        <v>0</v>
      </c>
    </row>
    <row r="4392" spans="1:18" ht="15" hidden="1">
      <c r="A4392" s="185" t="str">
        <f t="shared" si="156"/>
        <v>B</v>
      </c>
      <c r="B4392" s="191" t="s">
        <v>124</v>
      </c>
      <c r="C4392" s="191" t="s">
        <v>101</v>
      </c>
      <c r="D4392" s="192">
        <f t="shared" si="157"/>
        <v>0</v>
      </c>
      <c r="E4392" s="192">
        <f t="shared" si="157"/>
        <v>0</v>
      </c>
      <c r="F4392" s="192">
        <f t="shared" si="157"/>
        <v>0</v>
      </c>
      <c r="G4392" s="192">
        <f t="shared" si="157"/>
        <v>0</v>
      </c>
      <c r="H4392" s="192">
        <f t="shared" si="157"/>
        <v>0</v>
      </c>
      <c r="I4392" s="192">
        <v>0</v>
      </c>
      <c r="J4392" s="192">
        <v>0</v>
      </c>
      <c r="K4392" s="192">
        <v>0</v>
      </c>
      <c r="L4392" s="192">
        <v>0</v>
      </c>
      <c r="M4392" s="192">
        <v>0</v>
      </c>
      <c r="N4392" s="192">
        <v>0</v>
      </c>
      <c r="O4392" s="192">
        <v>0</v>
      </c>
      <c r="P4392" s="192">
        <v>0</v>
      </c>
      <c r="Q4392" s="192">
        <v>0</v>
      </c>
      <c r="R4392" s="192">
        <v>0</v>
      </c>
    </row>
    <row r="4393" spans="1:18" ht="15" hidden="1">
      <c r="A4393" s="185" t="str">
        <f t="shared" si="156"/>
        <v>B</v>
      </c>
      <c r="B4393" s="191" t="s">
        <v>124</v>
      </c>
      <c r="C4393" s="191" t="s">
        <v>102</v>
      </c>
      <c r="D4393" s="192">
        <f t="shared" si="157"/>
        <v>0</v>
      </c>
      <c r="E4393" s="192">
        <f t="shared" si="157"/>
        <v>0</v>
      </c>
      <c r="F4393" s="192">
        <f t="shared" si="157"/>
        <v>0</v>
      </c>
      <c r="G4393" s="192">
        <f t="shared" si="157"/>
        <v>0</v>
      </c>
      <c r="H4393" s="192">
        <f t="shared" si="157"/>
        <v>0</v>
      </c>
      <c r="I4393" s="192">
        <v>0</v>
      </c>
      <c r="J4393" s="192">
        <v>0</v>
      </c>
      <c r="K4393" s="192">
        <v>0</v>
      </c>
      <c r="L4393" s="192">
        <v>0</v>
      </c>
      <c r="M4393" s="192">
        <v>0</v>
      </c>
      <c r="N4393" s="192">
        <v>0</v>
      </c>
      <c r="O4393" s="192">
        <v>0</v>
      </c>
      <c r="P4393" s="192">
        <v>0</v>
      </c>
      <c r="Q4393" s="192">
        <v>0</v>
      </c>
      <c r="R4393" s="192">
        <v>0</v>
      </c>
    </row>
    <row r="4394" spans="1:18" ht="15" hidden="1">
      <c r="A4394" s="185" t="str">
        <f t="shared" si="156"/>
        <v>B</v>
      </c>
      <c r="B4394" s="189" t="s">
        <v>124</v>
      </c>
      <c r="C4394" s="189" t="s">
        <v>121</v>
      </c>
      <c r="D4394" s="190">
        <f t="shared" si="157"/>
        <v>0</v>
      </c>
      <c r="E4394" s="190">
        <f t="shared" si="157"/>
        <v>0</v>
      </c>
      <c r="F4394" s="190">
        <f t="shared" si="157"/>
        <v>0</v>
      </c>
      <c r="G4394" s="190">
        <f t="shared" si="157"/>
        <v>0</v>
      </c>
      <c r="H4394" s="190">
        <f t="shared" si="157"/>
        <v>0</v>
      </c>
      <c r="I4394" s="190">
        <v>0</v>
      </c>
      <c r="J4394" s="190">
        <v>0</v>
      </c>
      <c r="K4394" s="190">
        <v>0</v>
      </c>
      <c r="L4394" s="190">
        <v>0</v>
      </c>
      <c r="M4394" s="190">
        <v>0</v>
      </c>
      <c r="N4394" s="190">
        <v>0</v>
      </c>
      <c r="O4394" s="190">
        <v>0</v>
      </c>
      <c r="P4394" s="190">
        <v>0</v>
      </c>
      <c r="Q4394" s="190">
        <v>0</v>
      </c>
      <c r="R4394" s="190">
        <v>0</v>
      </c>
    </row>
    <row r="4395" spans="1:18" ht="15.75" hidden="1" thickBot="1">
      <c r="A4395" s="185" t="str">
        <f t="shared" si="156"/>
        <v>B</v>
      </c>
      <c r="B4395" s="186" t="s">
        <v>2194</v>
      </c>
      <c r="C4395" s="187" t="s">
        <v>2193</v>
      </c>
      <c r="D4395" s="188">
        <f t="shared" si="157"/>
        <v>0</v>
      </c>
      <c r="E4395" s="188">
        <f t="shared" si="157"/>
        <v>0</v>
      </c>
      <c r="F4395" s="188">
        <f t="shared" si="157"/>
        <v>0</v>
      </c>
      <c r="G4395" s="188">
        <f t="shared" si="157"/>
        <v>0</v>
      </c>
      <c r="H4395" s="188">
        <f t="shared" si="157"/>
        <v>0</v>
      </c>
      <c r="I4395" s="188">
        <v>0</v>
      </c>
      <c r="J4395" s="188">
        <v>0</v>
      </c>
      <c r="K4395" s="188">
        <v>0</v>
      </c>
      <c r="L4395" s="188">
        <v>0</v>
      </c>
      <c r="M4395" s="188">
        <v>0</v>
      </c>
      <c r="N4395" s="188">
        <v>0</v>
      </c>
      <c r="O4395" s="188">
        <v>0</v>
      </c>
      <c r="P4395" s="188">
        <v>0</v>
      </c>
      <c r="Q4395" s="188">
        <v>0</v>
      </c>
      <c r="R4395" s="188">
        <v>0</v>
      </c>
    </row>
    <row r="4396" spans="1:18" ht="15" hidden="1">
      <c r="A4396" s="185" t="str">
        <f t="shared" si="156"/>
        <v>B</v>
      </c>
      <c r="B4396" s="189" t="s">
        <v>124</v>
      </c>
      <c r="C4396" s="189" t="s">
        <v>96</v>
      </c>
      <c r="D4396" s="190">
        <f t="shared" si="157"/>
        <v>0</v>
      </c>
      <c r="E4396" s="190">
        <f t="shared" si="157"/>
        <v>0</v>
      </c>
      <c r="F4396" s="190">
        <f t="shared" si="157"/>
        <v>0</v>
      </c>
      <c r="G4396" s="190">
        <f t="shared" si="157"/>
        <v>0</v>
      </c>
      <c r="H4396" s="190">
        <f t="shared" si="157"/>
        <v>0</v>
      </c>
      <c r="I4396" s="190">
        <v>0</v>
      </c>
      <c r="J4396" s="190">
        <v>0</v>
      </c>
      <c r="K4396" s="190">
        <v>0</v>
      </c>
      <c r="L4396" s="190">
        <v>0</v>
      </c>
      <c r="M4396" s="190">
        <v>0</v>
      </c>
      <c r="N4396" s="190">
        <v>0</v>
      </c>
      <c r="O4396" s="190">
        <v>0</v>
      </c>
      <c r="P4396" s="190">
        <v>0</v>
      </c>
      <c r="Q4396" s="190">
        <v>0</v>
      </c>
      <c r="R4396" s="190">
        <v>0</v>
      </c>
    </row>
    <row r="4397" spans="1:18" ht="15" hidden="1">
      <c r="A4397" s="185" t="str">
        <f t="shared" si="156"/>
        <v>B</v>
      </c>
      <c r="B4397" s="191" t="s">
        <v>124</v>
      </c>
      <c r="C4397" s="191" t="s">
        <v>97</v>
      </c>
      <c r="D4397" s="192">
        <f t="shared" si="157"/>
        <v>0</v>
      </c>
      <c r="E4397" s="192">
        <f t="shared" si="157"/>
        <v>0</v>
      </c>
      <c r="F4397" s="192">
        <f t="shared" si="157"/>
        <v>0</v>
      </c>
      <c r="G4397" s="192">
        <f t="shared" si="157"/>
        <v>0</v>
      </c>
      <c r="H4397" s="192">
        <f t="shared" si="157"/>
        <v>0</v>
      </c>
      <c r="I4397" s="192">
        <v>0</v>
      </c>
      <c r="J4397" s="192">
        <v>0</v>
      </c>
      <c r="K4397" s="192">
        <v>0</v>
      </c>
      <c r="L4397" s="192">
        <v>0</v>
      </c>
      <c r="M4397" s="192">
        <v>0</v>
      </c>
      <c r="N4397" s="192">
        <v>0</v>
      </c>
      <c r="O4397" s="192">
        <v>0</v>
      </c>
      <c r="P4397" s="192">
        <v>0</v>
      </c>
      <c r="Q4397" s="192">
        <v>0</v>
      </c>
      <c r="R4397" s="192">
        <v>0</v>
      </c>
    </row>
    <row r="4398" spans="1:18" ht="15" hidden="1">
      <c r="A4398" s="185" t="str">
        <f t="shared" si="156"/>
        <v>B</v>
      </c>
      <c r="B4398" s="191" t="s">
        <v>124</v>
      </c>
      <c r="C4398" s="191" t="s">
        <v>98</v>
      </c>
      <c r="D4398" s="192">
        <f t="shared" si="157"/>
        <v>0</v>
      </c>
      <c r="E4398" s="192">
        <f t="shared" si="157"/>
        <v>0</v>
      </c>
      <c r="F4398" s="192">
        <f t="shared" si="157"/>
        <v>0</v>
      </c>
      <c r="G4398" s="192">
        <f t="shared" si="157"/>
        <v>0</v>
      </c>
      <c r="H4398" s="192">
        <f t="shared" si="157"/>
        <v>0</v>
      </c>
      <c r="I4398" s="192">
        <v>0</v>
      </c>
      <c r="J4398" s="192">
        <v>0</v>
      </c>
      <c r="K4398" s="192">
        <v>0</v>
      </c>
      <c r="L4398" s="192">
        <v>0</v>
      </c>
      <c r="M4398" s="192">
        <v>0</v>
      </c>
      <c r="N4398" s="192">
        <v>0</v>
      </c>
      <c r="O4398" s="192">
        <v>0</v>
      </c>
      <c r="P4398" s="192">
        <v>0</v>
      </c>
      <c r="Q4398" s="192">
        <v>0</v>
      </c>
      <c r="R4398" s="192">
        <v>0</v>
      </c>
    </row>
    <row r="4399" spans="1:18" ht="15" hidden="1">
      <c r="A4399" s="185" t="str">
        <f t="shared" si="156"/>
        <v>B</v>
      </c>
      <c r="B4399" s="191" t="s">
        <v>124</v>
      </c>
      <c r="C4399" s="191" t="s">
        <v>15</v>
      </c>
      <c r="D4399" s="192">
        <f t="shared" si="157"/>
        <v>0</v>
      </c>
      <c r="E4399" s="192">
        <f t="shared" si="157"/>
        <v>0</v>
      </c>
      <c r="F4399" s="192">
        <f t="shared" si="157"/>
        <v>0</v>
      </c>
      <c r="G4399" s="192">
        <f t="shared" si="157"/>
        <v>0</v>
      </c>
      <c r="H4399" s="192">
        <f t="shared" si="157"/>
        <v>0</v>
      </c>
      <c r="I4399" s="192">
        <v>0</v>
      </c>
      <c r="J4399" s="192">
        <v>0</v>
      </c>
      <c r="K4399" s="192">
        <v>0</v>
      </c>
      <c r="L4399" s="192">
        <v>0</v>
      </c>
      <c r="M4399" s="192">
        <v>0</v>
      </c>
      <c r="N4399" s="192">
        <v>0</v>
      </c>
      <c r="O4399" s="192">
        <v>0</v>
      </c>
      <c r="P4399" s="192">
        <v>0</v>
      </c>
      <c r="Q4399" s="192">
        <v>0</v>
      </c>
      <c r="R4399" s="192">
        <v>0</v>
      </c>
    </row>
    <row r="4400" spans="1:18" ht="15" hidden="1">
      <c r="A4400" s="185" t="str">
        <f t="shared" si="156"/>
        <v>B</v>
      </c>
      <c r="B4400" s="191" t="s">
        <v>124</v>
      </c>
      <c r="C4400" s="191" t="s">
        <v>101</v>
      </c>
      <c r="D4400" s="192">
        <f t="shared" si="157"/>
        <v>0</v>
      </c>
      <c r="E4400" s="192">
        <f t="shared" si="157"/>
        <v>0</v>
      </c>
      <c r="F4400" s="192">
        <f t="shared" si="157"/>
        <v>0</v>
      </c>
      <c r="G4400" s="192">
        <f t="shared" si="157"/>
        <v>0</v>
      </c>
      <c r="H4400" s="192">
        <f t="shared" si="157"/>
        <v>0</v>
      </c>
      <c r="I4400" s="192">
        <v>0</v>
      </c>
      <c r="J4400" s="192">
        <v>0</v>
      </c>
      <c r="K4400" s="192">
        <v>0</v>
      </c>
      <c r="L4400" s="192">
        <v>0</v>
      </c>
      <c r="M4400" s="192">
        <v>0</v>
      </c>
      <c r="N4400" s="192">
        <v>0</v>
      </c>
      <c r="O4400" s="192">
        <v>0</v>
      </c>
      <c r="P4400" s="192">
        <v>0</v>
      </c>
      <c r="Q4400" s="192">
        <v>0</v>
      </c>
      <c r="R4400" s="192">
        <v>0</v>
      </c>
    </row>
    <row r="4401" spans="1:18" ht="15" hidden="1">
      <c r="A4401" s="185" t="str">
        <f t="shared" si="156"/>
        <v>B</v>
      </c>
      <c r="B4401" s="191" t="s">
        <v>124</v>
      </c>
      <c r="C4401" s="191" t="s">
        <v>102</v>
      </c>
      <c r="D4401" s="192">
        <f t="shared" si="157"/>
        <v>0</v>
      </c>
      <c r="E4401" s="192">
        <f t="shared" si="157"/>
        <v>0</v>
      </c>
      <c r="F4401" s="192">
        <f t="shared" si="157"/>
        <v>0</v>
      </c>
      <c r="G4401" s="192">
        <f t="shared" si="157"/>
        <v>0</v>
      </c>
      <c r="H4401" s="192">
        <f t="shared" si="157"/>
        <v>0</v>
      </c>
      <c r="I4401" s="192">
        <v>0</v>
      </c>
      <c r="J4401" s="192">
        <v>0</v>
      </c>
      <c r="K4401" s="192">
        <v>0</v>
      </c>
      <c r="L4401" s="192">
        <v>0</v>
      </c>
      <c r="M4401" s="192">
        <v>0</v>
      </c>
      <c r="N4401" s="192">
        <v>0</v>
      </c>
      <c r="O4401" s="192">
        <v>0</v>
      </c>
      <c r="P4401" s="192">
        <v>0</v>
      </c>
      <c r="Q4401" s="192">
        <v>0</v>
      </c>
      <c r="R4401" s="192">
        <v>0</v>
      </c>
    </row>
    <row r="4402" spans="1:18" ht="15" hidden="1">
      <c r="A4402" s="185" t="str">
        <f t="shared" si="156"/>
        <v>B</v>
      </c>
      <c r="B4402" s="189" t="s">
        <v>124</v>
      </c>
      <c r="C4402" s="189" t="s">
        <v>121</v>
      </c>
      <c r="D4402" s="190">
        <f t="shared" si="157"/>
        <v>0</v>
      </c>
      <c r="E4402" s="190">
        <f t="shared" si="157"/>
        <v>0</v>
      </c>
      <c r="F4402" s="190">
        <f t="shared" si="157"/>
        <v>0</v>
      </c>
      <c r="G4402" s="190">
        <f t="shared" si="157"/>
        <v>0</v>
      </c>
      <c r="H4402" s="190">
        <f t="shared" si="157"/>
        <v>0</v>
      </c>
      <c r="I4402" s="190">
        <v>0</v>
      </c>
      <c r="J4402" s="190">
        <v>0</v>
      </c>
      <c r="K4402" s="190">
        <v>0</v>
      </c>
      <c r="L4402" s="190">
        <v>0</v>
      </c>
      <c r="M4402" s="190">
        <v>0</v>
      </c>
      <c r="N4402" s="190">
        <v>0</v>
      </c>
      <c r="O4402" s="190">
        <v>0</v>
      </c>
      <c r="P4402" s="190">
        <v>0</v>
      </c>
      <c r="Q4402" s="190">
        <v>0</v>
      </c>
      <c r="R4402" s="190">
        <v>0</v>
      </c>
    </row>
    <row r="4403" spans="1:18" ht="15.75" hidden="1" thickBot="1">
      <c r="A4403" s="185" t="str">
        <f t="shared" si="156"/>
        <v>B</v>
      </c>
      <c r="B4403" s="186" t="s">
        <v>2195</v>
      </c>
      <c r="C4403" s="187" t="s">
        <v>2196</v>
      </c>
      <c r="D4403" s="188">
        <f t="shared" si="157"/>
        <v>0</v>
      </c>
      <c r="E4403" s="188">
        <f t="shared" si="157"/>
        <v>0</v>
      </c>
      <c r="F4403" s="188">
        <f t="shared" si="157"/>
        <v>0</v>
      </c>
      <c r="G4403" s="188">
        <f t="shared" si="157"/>
        <v>0</v>
      </c>
      <c r="H4403" s="188">
        <f t="shared" si="157"/>
        <v>0</v>
      </c>
      <c r="I4403" s="188">
        <v>0</v>
      </c>
      <c r="J4403" s="188">
        <v>0</v>
      </c>
      <c r="K4403" s="188">
        <v>0</v>
      </c>
      <c r="L4403" s="188">
        <v>0</v>
      </c>
      <c r="M4403" s="188">
        <v>0</v>
      </c>
      <c r="N4403" s="188">
        <v>0</v>
      </c>
      <c r="O4403" s="188">
        <v>0</v>
      </c>
      <c r="P4403" s="188">
        <v>0</v>
      </c>
      <c r="Q4403" s="188">
        <v>0</v>
      </c>
      <c r="R4403" s="188">
        <v>0</v>
      </c>
    </row>
    <row r="4404" spans="1:18" ht="15" hidden="1">
      <c r="A4404" s="185" t="str">
        <f t="shared" si="156"/>
        <v>B</v>
      </c>
      <c r="B4404" s="189" t="s">
        <v>124</v>
      </c>
      <c r="C4404" s="189" t="s">
        <v>96</v>
      </c>
      <c r="D4404" s="190">
        <f t="shared" si="157"/>
        <v>0</v>
      </c>
      <c r="E4404" s="190">
        <f t="shared" si="157"/>
        <v>0</v>
      </c>
      <c r="F4404" s="190">
        <f t="shared" si="157"/>
        <v>0</v>
      </c>
      <c r="G4404" s="190">
        <f t="shared" si="157"/>
        <v>0</v>
      </c>
      <c r="H4404" s="190">
        <f t="shared" si="157"/>
        <v>0</v>
      </c>
      <c r="I4404" s="190">
        <v>0</v>
      </c>
      <c r="J4404" s="190">
        <v>0</v>
      </c>
      <c r="K4404" s="190">
        <v>0</v>
      </c>
      <c r="L4404" s="190">
        <v>0</v>
      </c>
      <c r="M4404" s="190">
        <v>0</v>
      </c>
      <c r="N4404" s="190">
        <v>0</v>
      </c>
      <c r="O4404" s="190">
        <v>0</v>
      </c>
      <c r="P4404" s="190">
        <v>0</v>
      </c>
      <c r="Q4404" s="190">
        <v>0</v>
      </c>
      <c r="R4404" s="190">
        <v>0</v>
      </c>
    </row>
    <row r="4405" spans="1:18" ht="15" hidden="1">
      <c r="A4405" s="185" t="str">
        <f t="shared" si="156"/>
        <v>B</v>
      </c>
      <c r="B4405" s="191" t="s">
        <v>124</v>
      </c>
      <c r="C4405" s="191" t="s">
        <v>97</v>
      </c>
      <c r="D4405" s="192">
        <f t="shared" si="157"/>
        <v>0</v>
      </c>
      <c r="E4405" s="192">
        <f t="shared" si="157"/>
        <v>0</v>
      </c>
      <c r="F4405" s="192">
        <f t="shared" si="157"/>
        <v>0</v>
      </c>
      <c r="G4405" s="192">
        <f t="shared" si="157"/>
        <v>0</v>
      </c>
      <c r="H4405" s="192">
        <f t="shared" si="157"/>
        <v>0</v>
      </c>
      <c r="I4405" s="192">
        <v>0</v>
      </c>
      <c r="J4405" s="192">
        <v>0</v>
      </c>
      <c r="K4405" s="192">
        <v>0</v>
      </c>
      <c r="L4405" s="192">
        <v>0</v>
      </c>
      <c r="M4405" s="192">
        <v>0</v>
      </c>
      <c r="N4405" s="192">
        <v>0</v>
      </c>
      <c r="O4405" s="192">
        <v>0</v>
      </c>
      <c r="P4405" s="192">
        <v>0</v>
      </c>
      <c r="Q4405" s="192">
        <v>0</v>
      </c>
      <c r="R4405" s="192">
        <v>0</v>
      </c>
    </row>
    <row r="4406" spans="1:18" ht="15" hidden="1">
      <c r="A4406" s="185" t="str">
        <f t="shared" si="156"/>
        <v>B</v>
      </c>
      <c r="B4406" s="191" t="s">
        <v>124</v>
      </c>
      <c r="C4406" s="191" t="s">
        <v>98</v>
      </c>
      <c r="D4406" s="192">
        <f t="shared" si="157"/>
        <v>0</v>
      </c>
      <c r="E4406" s="192">
        <f t="shared" si="157"/>
        <v>0</v>
      </c>
      <c r="F4406" s="192">
        <f t="shared" si="157"/>
        <v>0</v>
      </c>
      <c r="G4406" s="192">
        <f t="shared" si="157"/>
        <v>0</v>
      </c>
      <c r="H4406" s="192">
        <f t="shared" si="157"/>
        <v>0</v>
      </c>
      <c r="I4406" s="192">
        <v>0</v>
      </c>
      <c r="J4406" s="192">
        <v>0</v>
      </c>
      <c r="K4406" s="192">
        <v>0</v>
      </c>
      <c r="L4406" s="192">
        <v>0</v>
      </c>
      <c r="M4406" s="192">
        <v>0</v>
      </c>
      <c r="N4406" s="192">
        <v>0</v>
      </c>
      <c r="O4406" s="192">
        <v>0</v>
      </c>
      <c r="P4406" s="192">
        <v>0</v>
      </c>
      <c r="Q4406" s="192">
        <v>0</v>
      </c>
      <c r="R4406" s="192">
        <v>0</v>
      </c>
    </row>
    <row r="4407" spans="1:18" ht="15.75" hidden="1" thickBot="1">
      <c r="A4407" s="185" t="str">
        <f t="shared" si="156"/>
        <v>B</v>
      </c>
      <c r="B4407" s="186" t="s">
        <v>2197</v>
      </c>
      <c r="C4407" s="187" t="s">
        <v>2198</v>
      </c>
      <c r="D4407" s="188">
        <f t="shared" si="157"/>
        <v>0</v>
      </c>
      <c r="E4407" s="188">
        <f t="shared" si="157"/>
        <v>0</v>
      </c>
      <c r="F4407" s="188">
        <f t="shared" si="157"/>
        <v>0</v>
      </c>
      <c r="G4407" s="188">
        <f t="shared" si="157"/>
        <v>0</v>
      </c>
      <c r="H4407" s="188">
        <f t="shared" si="157"/>
        <v>0</v>
      </c>
      <c r="I4407" s="188">
        <v>0</v>
      </c>
      <c r="J4407" s="188">
        <v>0</v>
      </c>
      <c r="K4407" s="188">
        <v>0</v>
      </c>
      <c r="L4407" s="188">
        <v>0</v>
      </c>
      <c r="M4407" s="188">
        <v>0</v>
      </c>
      <c r="N4407" s="188">
        <v>0</v>
      </c>
      <c r="O4407" s="188">
        <v>0</v>
      </c>
      <c r="P4407" s="188">
        <v>0</v>
      </c>
      <c r="Q4407" s="188">
        <v>0</v>
      </c>
      <c r="R4407" s="188">
        <v>0</v>
      </c>
    </row>
    <row r="4408" spans="1:18" ht="15" hidden="1">
      <c r="A4408" s="185" t="str">
        <f t="shared" si="156"/>
        <v>B</v>
      </c>
      <c r="B4408" s="189" t="s">
        <v>124</v>
      </c>
      <c r="C4408" s="189" t="s">
        <v>96</v>
      </c>
      <c r="D4408" s="190">
        <f t="shared" si="157"/>
        <v>0</v>
      </c>
      <c r="E4408" s="190">
        <f t="shared" si="157"/>
        <v>0</v>
      </c>
      <c r="F4408" s="190">
        <f t="shared" si="157"/>
        <v>0</v>
      </c>
      <c r="G4408" s="190">
        <f t="shared" si="157"/>
        <v>0</v>
      </c>
      <c r="H4408" s="190">
        <f t="shared" si="157"/>
        <v>0</v>
      </c>
      <c r="I4408" s="190">
        <v>0</v>
      </c>
      <c r="J4408" s="190">
        <v>0</v>
      </c>
      <c r="K4408" s="190">
        <v>0</v>
      </c>
      <c r="L4408" s="190">
        <v>0</v>
      </c>
      <c r="M4408" s="190">
        <v>0</v>
      </c>
      <c r="N4408" s="190">
        <v>0</v>
      </c>
      <c r="O4408" s="190">
        <v>0</v>
      </c>
      <c r="P4408" s="190">
        <v>0</v>
      </c>
      <c r="Q4408" s="190">
        <v>0</v>
      </c>
      <c r="R4408" s="190">
        <v>0</v>
      </c>
    </row>
    <row r="4409" spans="1:18" ht="15" hidden="1">
      <c r="A4409" s="185" t="str">
        <f t="shared" si="156"/>
        <v>B</v>
      </c>
      <c r="B4409" s="191" t="s">
        <v>124</v>
      </c>
      <c r="C4409" s="191" t="s">
        <v>97</v>
      </c>
      <c r="D4409" s="192">
        <f t="shared" si="157"/>
        <v>0</v>
      </c>
      <c r="E4409" s="192">
        <f t="shared" si="157"/>
        <v>0</v>
      </c>
      <c r="F4409" s="192">
        <f t="shared" si="157"/>
        <v>0</v>
      </c>
      <c r="G4409" s="192">
        <f t="shared" si="157"/>
        <v>0</v>
      </c>
      <c r="H4409" s="192">
        <f t="shared" si="157"/>
        <v>0</v>
      </c>
      <c r="I4409" s="192">
        <v>0</v>
      </c>
      <c r="J4409" s="192">
        <v>0</v>
      </c>
      <c r="K4409" s="192">
        <v>0</v>
      </c>
      <c r="L4409" s="192">
        <v>0</v>
      </c>
      <c r="M4409" s="192">
        <v>0</v>
      </c>
      <c r="N4409" s="192">
        <v>0</v>
      </c>
      <c r="O4409" s="192">
        <v>0</v>
      </c>
      <c r="P4409" s="192">
        <v>0</v>
      </c>
      <c r="Q4409" s="192">
        <v>0</v>
      </c>
      <c r="R4409" s="192">
        <v>0</v>
      </c>
    </row>
    <row r="4410" spans="1:18" ht="15" hidden="1">
      <c r="A4410" s="185" t="str">
        <f t="shared" si="156"/>
        <v>B</v>
      </c>
      <c r="B4410" s="191" t="s">
        <v>124</v>
      </c>
      <c r="C4410" s="191" t="s">
        <v>98</v>
      </c>
      <c r="D4410" s="192">
        <f t="shared" si="157"/>
        <v>0</v>
      </c>
      <c r="E4410" s="192">
        <f t="shared" si="157"/>
        <v>0</v>
      </c>
      <c r="F4410" s="192">
        <f t="shared" si="157"/>
        <v>0</v>
      </c>
      <c r="G4410" s="192">
        <f t="shared" si="157"/>
        <v>0</v>
      </c>
      <c r="H4410" s="192">
        <f t="shared" si="157"/>
        <v>0</v>
      </c>
      <c r="I4410" s="192">
        <v>0</v>
      </c>
      <c r="J4410" s="192">
        <v>0</v>
      </c>
      <c r="K4410" s="192">
        <v>0</v>
      </c>
      <c r="L4410" s="192">
        <v>0</v>
      </c>
      <c r="M4410" s="192">
        <v>0</v>
      </c>
      <c r="N4410" s="192">
        <v>0</v>
      </c>
      <c r="O4410" s="192">
        <v>0</v>
      </c>
      <c r="P4410" s="192">
        <v>0</v>
      </c>
      <c r="Q4410" s="192">
        <v>0</v>
      </c>
      <c r="R4410" s="192">
        <v>0</v>
      </c>
    </row>
    <row r="4411" spans="1:18" ht="15" hidden="1">
      <c r="A4411" s="185" t="str">
        <f t="shared" si="156"/>
        <v>B</v>
      </c>
      <c r="B4411" s="191" t="s">
        <v>124</v>
      </c>
      <c r="C4411" s="191" t="s">
        <v>100</v>
      </c>
      <c r="D4411" s="192">
        <f t="shared" si="157"/>
        <v>0</v>
      </c>
      <c r="E4411" s="192">
        <f t="shared" si="157"/>
        <v>0</v>
      </c>
      <c r="F4411" s="192">
        <f t="shared" si="157"/>
        <v>0</v>
      </c>
      <c r="G4411" s="192">
        <f t="shared" si="157"/>
        <v>0</v>
      </c>
      <c r="H4411" s="192">
        <f t="shared" si="157"/>
        <v>0</v>
      </c>
      <c r="I4411" s="192">
        <v>0</v>
      </c>
      <c r="J4411" s="192">
        <v>0</v>
      </c>
      <c r="K4411" s="192">
        <v>0</v>
      </c>
      <c r="L4411" s="192">
        <v>0</v>
      </c>
      <c r="M4411" s="192">
        <v>0</v>
      </c>
      <c r="N4411" s="192">
        <v>0</v>
      </c>
      <c r="O4411" s="192">
        <v>0</v>
      </c>
      <c r="P4411" s="192">
        <v>0</v>
      </c>
      <c r="Q4411" s="192">
        <v>0</v>
      </c>
      <c r="R4411" s="192">
        <v>0</v>
      </c>
    </row>
    <row r="4412" spans="1:18" ht="15" hidden="1">
      <c r="A4412" s="185" t="str">
        <f t="shared" si="156"/>
        <v>B</v>
      </c>
      <c r="B4412" s="191" t="s">
        <v>124</v>
      </c>
      <c r="C4412" s="191" t="s">
        <v>101</v>
      </c>
      <c r="D4412" s="192">
        <f t="shared" si="157"/>
        <v>0</v>
      </c>
      <c r="E4412" s="192">
        <f t="shared" si="157"/>
        <v>0</v>
      </c>
      <c r="F4412" s="192">
        <f t="shared" si="157"/>
        <v>0</v>
      </c>
      <c r="G4412" s="192">
        <f t="shared" si="157"/>
        <v>0</v>
      </c>
      <c r="H4412" s="192">
        <f t="shared" si="157"/>
        <v>0</v>
      </c>
      <c r="I4412" s="192">
        <v>0</v>
      </c>
      <c r="J4412" s="192">
        <v>0</v>
      </c>
      <c r="K4412" s="192">
        <v>0</v>
      </c>
      <c r="L4412" s="192">
        <v>0</v>
      </c>
      <c r="M4412" s="192">
        <v>0</v>
      </c>
      <c r="N4412" s="192">
        <v>0</v>
      </c>
      <c r="O4412" s="192">
        <v>0</v>
      </c>
      <c r="P4412" s="192">
        <v>0</v>
      </c>
      <c r="Q4412" s="192">
        <v>0</v>
      </c>
      <c r="R4412" s="192">
        <v>0</v>
      </c>
    </row>
    <row r="4413" spans="1:18" ht="15" hidden="1">
      <c r="A4413" s="185" t="str">
        <f t="shared" si="156"/>
        <v>B</v>
      </c>
      <c r="B4413" s="191" t="s">
        <v>124</v>
      </c>
      <c r="C4413" s="191" t="s">
        <v>102</v>
      </c>
      <c r="D4413" s="192">
        <f t="shared" si="157"/>
        <v>0</v>
      </c>
      <c r="E4413" s="192">
        <f t="shared" si="157"/>
        <v>0</v>
      </c>
      <c r="F4413" s="192">
        <f t="shared" si="157"/>
        <v>0</v>
      </c>
      <c r="G4413" s="192">
        <f t="shared" si="157"/>
        <v>0</v>
      </c>
      <c r="H4413" s="192">
        <f t="shared" si="157"/>
        <v>0</v>
      </c>
      <c r="I4413" s="192">
        <v>0</v>
      </c>
      <c r="J4413" s="192">
        <v>0</v>
      </c>
      <c r="K4413" s="192">
        <v>0</v>
      </c>
      <c r="L4413" s="192">
        <v>0</v>
      </c>
      <c r="M4413" s="192">
        <v>0</v>
      </c>
      <c r="N4413" s="192">
        <v>0</v>
      </c>
      <c r="O4413" s="192">
        <v>0</v>
      </c>
      <c r="P4413" s="192">
        <v>0</v>
      </c>
      <c r="Q4413" s="192">
        <v>0</v>
      </c>
      <c r="R4413" s="192">
        <v>0</v>
      </c>
    </row>
    <row r="4414" spans="1:18" ht="15" hidden="1">
      <c r="A4414" s="185" t="str">
        <f t="shared" si="156"/>
        <v>B</v>
      </c>
      <c r="B4414" s="189" t="s">
        <v>124</v>
      </c>
      <c r="C4414" s="189" t="s">
        <v>121</v>
      </c>
      <c r="D4414" s="190">
        <f t="shared" si="157"/>
        <v>0</v>
      </c>
      <c r="E4414" s="190">
        <f t="shared" si="157"/>
        <v>0</v>
      </c>
      <c r="F4414" s="190">
        <f t="shared" si="157"/>
        <v>0</v>
      </c>
      <c r="G4414" s="190">
        <f t="shared" si="157"/>
        <v>0</v>
      </c>
      <c r="H4414" s="190">
        <f t="shared" si="157"/>
        <v>0</v>
      </c>
      <c r="I4414" s="190">
        <v>0</v>
      </c>
      <c r="J4414" s="190">
        <v>0</v>
      </c>
      <c r="K4414" s="190">
        <v>0</v>
      </c>
      <c r="L4414" s="190">
        <v>0</v>
      </c>
      <c r="M4414" s="190">
        <v>0</v>
      </c>
      <c r="N4414" s="190">
        <v>0</v>
      </c>
      <c r="O4414" s="190">
        <v>0</v>
      </c>
      <c r="P4414" s="190">
        <v>0</v>
      </c>
      <c r="Q4414" s="190">
        <v>0</v>
      </c>
      <c r="R4414" s="190">
        <v>0</v>
      </c>
    </row>
    <row r="4415" spans="1:18" ht="15.75" hidden="1" thickBot="1">
      <c r="A4415" s="185" t="str">
        <f t="shared" si="156"/>
        <v>B</v>
      </c>
      <c r="B4415" s="186" t="s">
        <v>2199</v>
      </c>
      <c r="C4415" s="187" t="s">
        <v>2200</v>
      </c>
      <c r="D4415" s="188">
        <f t="shared" si="157"/>
        <v>0</v>
      </c>
      <c r="E4415" s="188">
        <f t="shared" si="157"/>
        <v>0</v>
      </c>
      <c r="F4415" s="188">
        <f t="shared" si="157"/>
        <v>0</v>
      </c>
      <c r="G4415" s="188">
        <f t="shared" si="157"/>
        <v>0</v>
      </c>
      <c r="H4415" s="188">
        <f t="shared" si="157"/>
        <v>0</v>
      </c>
      <c r="I4415" s="188">
        <v>0</v>
      </c>
      <c r="J4415" s="188">
        <v>0</v>
      </c>
      <c r="K4415" s="188">
        <v>0</v>
      </c>
      <c r="L4415" s="188">
        <v>0</v>
      </c>
      <c r="M4415" s="188">
        <v>0</v>
      </c>
      <c r="N4415" s="188">
        <v>0</v>
      </c>
      <c r="O4415" s="188">
        <v>0</v>
      </c>
      <c r="P4415" s="188">
        <v>0</v>
      </c>
      <c r="Q4415" s="188">
        <v>0</v>
      </c>
      <c r="R4415" s="188">
        <v>0</v>
      </c>
    </row>
    <row r="4416" spans="1:18" ht="15" hidden="1">
      <c r="A4416" s="185" t="str">
        <f t="shared" si="156"/>
        <v>B</v>
      </c>
      <c r="B4416" s="189" t="s">
        <v>124</v>
      </c>
      <c r="C4416" s="189" t="s">
        <v>96</v>
      </c>
      <c r="D4416" s="190">
        <f t="shared" si="157"/>
        <v>0</v>
      </c>
      <c r="E4416" s="190">
        <f t="shared" si="157"/>
        <v>0</v>
      </c>
      <c r="F4416" s="190">
        <f t="shared" si="157"/>
        <v>0</v>
      </c>
      <c r="G4416" s="190">
        <f t="shared" si="157"/>
        <v>0</v>
      </c>
      <c r="H4416" s="190">
        <f t="shared" si="157"/>
        <v>0</v>
      </c>
      <c r="I4416" s="190">
        <v>0</v>
      </c>
      <c r="J4416" s="190">
        <v>0</v>
      </c>
      <c r="K4416" s="190">
        <v>0</v>
      </c>
      <c r="L4416" s="190">
        <v>0</v>
      </c>
      <c r="M4416" s="190">
        <v>0</v>
      </c>
      <c r="N4416" s="190">
        <v>0</v>
      </c>
      <c r="O4416" s="190">
        <v>0</v>
      </c>
      <c r="P4416" s="190">
        <v>0</v>
      </c>
      <c r="Q4416" s="190">
        <v>0</v>
      </c>
      <c r="R4416" s="190">
        <v>0</v>
      </c>
    </row>
    <row r="4417" spans="1:18" ht="15" hidden="1">
      <c r="A4417" s="185" t="str">
        <f t="shared" si="156"/>
        <v>B</v>
      </c>
      <c r="B4417" s="191" t="s">
        <v>124</v>
      </c>
      <c r="C4417" s="191" t="s">
        <v>97</v>
      </c>
      <c r="D4417" s="192">
        <f t="shared" si="157"/>
        <v>0</v>
      </c>
      <c r="E4417" s="192">
        <f t="shared" si="157"/>
        <v>0</v>
      </c>
      <c r="F4417" s="192">
        <f t="shared" si="157"/>
        <v>0</v>
      </c>
      <c r="G4417" s="192">
        <f t="shared" si="157"/>
        <v>0</v>
      </c>
      <c r="H4417" s="192">
        <f t="shared" si="157"/>
        <v>0</v>
      </c>
      <c r="I4417" s="192">
        <v>0</v>
      </c>
      <c r="J4417" s="192">
        <v>0</v>
      </c>
      <c r="K4417" s="192">
        <v>0</v>
      </c>
      <c r="L4417" s="192">
        <v>0</v>
      </c>
      <c r="M4417" s="192">
        <v>0</v>
      </c>
      <c r="N4417" s="192">
        <v>0</v>
      </c>
      <c r="O4417" s="192">
        <v>0</v>
      </c>
      <c r="P4417" s="192">
        <v>0</v>
      </c>
      <c r="Q4417" s="192">
        <v>0</v>
      </c>
      <c r="R4417" s="192">
        <v>0</v>
      </c>
    </row>
    <row r="4418" spans="1:18" ht="15" hidden="1">
      <c r="A4418" s="185" t="str">
        <f t="shared" si="156"/>
        <v>B</v>
      </c>
      <c r="B4418" s="191" t="s">
        <v>124</v>
      </c>
      <c r="C4418" s="191" t="s">
        <v>98</v>
      </c>
      <c r="D4418" s="192">
        <f t="shared" si="157"/>
        <v>0</v>
      </c>
      <c r="E4418" s="192">
        <f t="shared" si="157"/>
        <v>0</v>
      </c>
      <c r="F4418" s="192">
        <f t="shared" si="157"/>
        <v>0</v>
      </c>
      <c r="G4418" s="192">
        <f t="shared" si="157"/>
        <v>0</v>
      </c>
      <c r="H4418" s="192">
        <f t="shared" si="157"/>
        <v>0</v>
      </c>
      <c r="I4418" s="192">
        <v>0</v>
      </c>
      <c r="J4418" s="192">
        <v>0</v>
      </c>
      <c r="K4418" s="192">
        <v>0</v>
      </c>
      <c r="L4418" s="192">
        <v>0</v>
      </c>
      <c r="M4418" s="192">
        <v>0</v>
      </c>
      <c r="N4418" s="192">
        <v>0</v>
      </c>
      <c r="O4418" s="192">
        <v>0</v>
      </c>
      <c r="P4418" s="192">
        <v>0</v>
      </c>
      <c r="Q4418" s="192">
        <v>0</v>
      </c>
      <c r="R4418" s="192">
        <v>0</v>
      </c>
    </row>
    <row r="4419" spans="1:18" ht="15" hidden="1">
      <c r="A4419" s="185" t="str">
        <f t="shared" si="156"/>
        <v>B</v>
      </c>
      <c r="B4419" s="191" t="s">
        <v>124</v>
      </c>
      <c r="C4419" s="191" t="s">
        <v>101</v>
      </c>
      <c r="D4419" s="192">
        <f t="shared" si="157"/>
        <v>0</v>
      </c>
      <c r="E4419" s="192">
        <f t="shared" si="157"/>
        <v>0</v>
      </c>
      <c r="F4419" s="192">
        <f t="shared" si="157"/>
        <v>0</v>
      </c>
      <c r="G4419" s="192">
        <f t="shared" si="157"/>
        <v>0</v>
      </c>
      <c r="H4419" s="192">
        <f t="shared" si="157"/>
        <v>0</v>
      </c>
      <c r="I4419" s="192">
        <v>0</v>
      </c>
      <c r="J4419" s="192">
        <v>0</v>
      </c>
      <c r="K4419" s="192">
        <v>0</v>
      </c>
      <c r="L4419" s="192">
        <v>0</v>
      </c>
      <c r="M4419" s="192">
        <v>0</v>
      </c>
      <c r="N4419" s="192">
        <v>0</v>
      </c>
      <c r="O4419" s="192">
        <v>0</v>
      </c>
      <c r="P4419" s="192">
        <v>0</v>
      </c>
      <c r="Q4419" s="192">
        <v>0</v>
      </c>
      <c r="R4419" s="192">
        <v>0</v>
      </c>
    </row>
    <row r="4420" spans="1:18" ht="15" hidden="1">
      <c r="A4420" s="185" t="str">
        <f t="shared" si="156"/>
        <v>B</v>
      </c>
      <c r="B4420" s="191" t="s">
        <v>124</v>
      </c>
      <c r="C4420" s="191" t="s">
        <v>102</v>
      </c>
      <c r="D4420" s="192">
        <f t="shared" si="157"/>
        <v>0</v>
      </c>
      <c r="E4420" s="192">
        <f t="shared" si="157"/>
        <v>0</v>
      </c>
      <c r="F4420" s="192">
        <f t="shared" si="157"/>
        <v>0</v>
      </c>
      <c r="G4420" s="192">
        <f t="shared" si="157"/>
        <v>0</v>
      </c>
      <c r="H4420" s="192">
        <f t="shared" si="157"/>
        <v>0</v>
      </c>
      <c r="I4420" s="192">
        <v>0</v>
      </c>
      <c r="J4420" s="192">
        <v>0</v>
      </c>
      <c r="K4420" s="192">
        <v>0</v>
      </c>
      <c r="L4420" s="192">
        <v>0</v>
      </c>
      <c r="M4420" s="192">
        <v>0</v>
      </c>
      <c r="N4420" s="192">
        <v>0</v>
      </c>
      <c r="O4420" s="192">
        <v>0</v>
      </c>
      <c r="P4420" s="192">
        <v>0</v>
      </c>
      <c r="Q4420" s="192">
        <v>0</v>
      </c>
      <c r="R4420" s="192">
        <v>0</v>
      </c>
    </row>
    <row r="4421" spans="1:18" ht="15" hidden="1">
      <c r="A4421" s="185" t="str">
        <f t="shared" si="156"/>
        <v>B</v>
      </c>
      <c r="B4421" s="189" t="s">
        <v>124</v>
      </c>
      <c r="C4421" s="189" t="s">
        <v>121</v>
      </c>
      <c r="D4421" s="190">
        <f t="shared" si="157"/>
        <v>0</v>
      </c>
      <c r="E4421" s="190">
        <f t="shared" si="157"/>
        <v>0</v>
      </c>
      <c r="F4421" s="190">
        <f t="shared" si="157"/>
        <v>0</v>
      </c>
      <c r="G4421" s="190">
        <f t="shared" si="157"/>
        <v>0</v>
      </c>
      <c r="H4421" s="190">
        <f t="shared" si="157"/>
        <v>0</v>
      </c>
      <c r="I4421" s="190">
        <v>0</v>
      </c>
      <c r="J4421" s="190">
        <v>0</v>
      </c>
      <c r="K4421" s="190">
        <v>0</v>
      </c>
      <c r="L4421" s="190">
        <v>0</v>
      </c>
      <c r="M4421" s="190">
        <v>0</v>
      </c>
      <c r="N4421" s="190">
        <v>0</v>
      </c>
      <c r="O4421" s="190">
        <v>0</v>
      </c>
      <c r="P4421" s="190">
        <v>0</v>
      </c>
      <c r="Q4421" s="190">
        <v>0</v>
      </c>
      <c r="R4421" s="190">
        <v>0</v>
      </c>
    </row>
    <row r="4422" spans="1:18" ht="15.75" hidden="1" thickBot="1">
      <c r="A4422" s="185" t="str">
        <f t="shared" si="156"/>
        <v>B</v>
      </c>
      <c r="B4422" s="186" t="s">
        <v>2201</v>
      </c>
      <c r="C4422" s="187" t="s">
        <v>2202</v>
      </c>
      <c r="D4422" s="188">
        <f t="shared" si="157"/>
        <v>0</v>
      </c>
      <c r="E4422" s="188">
        <f t="shared" si="157"/>
        <v>0</v>
      </c>
      <c r="F4422" s="188">
        <f t="shared" si="157"/>
        <v>0</v>
      </c>
      <c r="G4422" s="188">
        <f t="shared" si="157"/>
        <v>0</v>
      </c>
      <c r="H4422" s="188">
        <f t="shared" si="157"/>
        <v>0</v>
      </c>
      <c r="I4422" s="188">
        <v>0</v>
      </c>
      <c r="J4422" s="188">
        <v>0</v>
      </c>
      <c r="K4422" s="188">
        <v>0</v>
      </c>
      <c r="L4422" s="188">
        <v>0</v>
      </c>
      <c r="M4422" s="188">
        <v>0</v>
      </c>
      <c r="N4422" s="188">
        <v>0</v>
      </c>
      <c r="O4422" s="188">
        <v>0</v>
      </c>
      <c r="P4422" s="188">
        <v>0</v>
      </c>
      <c r="Q4422" s="188">
        <v>0</v>
      </c>
      <c r="R4422" s="188">
        <v>0</v>
      </c>
    </row>
    <row r="4423" spans="1:18" ht="15" hidden="1">
      <c r="A4423" s="185" t="str">
        <f t="shared" ref="A4423:A4486" si="158">(IF(OR(D4423&lt;&gt;0,E4423&lt;&gt;0,F4423&lt;&gt;0,G4423&lt;&gt;0,H4423&lt;&gt;0),"A","B"))</f>
        <v>B</v>
      </c>
      <c r="B4423" s="189" t="s">
        <v>124</v>
      </c>
      <c r="C4423" s="189" t="s">
        <v>96</v>
      </c>
      <c r="D4423" s="190">
        <f t="shared" si="157"/>
        <v>0</v>
      </c>
      <c r="E4423" s="190">
        <f t="shared" si="157"/>
        <v>0</v>
      </c>
      <c r="F4423" s="190">
        <f t="shared" si="157"/>
        <v>0</v>
      </c>
      <c r="G4423" s="190">
        <f t="shared" si="157"/>
        <v>0</v>
      </c>
      <c r="H4423" s="190">
        <f t="shared" si="157"/>
        <v>0</v>
      </c>
      <c r="I4423" s="190">
        <v>0</v>
      </c>
      <c r="J4423" s="190">
        <v>0</v>
      </c>
      <c r="K4423" s="190">
        <v>0</v>
      </c>
      <c r="L4423" s="190">
        <v>0</v>
      </c>
      <c r="M4423" s="190">
        <v>0</v>
      </c>
      <c r="N4423" s="190">
        <v>0</v>
      </c>
      <c r="O4423" s="190">
        <v>0</v>
      </c>
      <c r="P4423" s="190">
        <v>0</v>
      </c>
      <c r="Q4423" s="190">
        <v>0</v>
      </c>
      <c r="R4423" s="190">
        <v>0</v>
      </c>
    </row>
    <row r="4424" spans="1:18" ht="15" hidden="1">
      <c r="A4424" s="185" t="str">
        <f t="shared" si="158"/>
        <v>B</v>
      </c>
      <c r="B4424" s="191" t="s">
        <v>124</v>
      </c>
      <c r="C4424" s="191" t="s">
        <v>100</v>
      </c>
      <c r="D4424" s="192">
        <f t="shared" si="157"/>
        <v>0</v>
      </c>
      <c r="E4424" s="192">
        <f t="shared" si="157"/>
        <v>0</v>
      </c>
      <c r="F4424" s="192">
        <f t="shared" si="157"/>
        <v>0</v>
      </c>
      <c r="G4424" s="192">
        <f t="shared" si="157"/>
        <v>0</v>
      </c>
      <c r="H4424" s="192">
        <f t="shared" si="157"/>
        <v>0</v>
      </c>
      <c r="I4424" s="192">
        <v>0</v>
      </c>
      <c r="J4424" s="192">
        <v>0</v>
      </c>
      <c r="K4424" s="192">
        <v>0</v>
      </c>
      <c r="L4424" s="192">
        <v>0</v>
      </c>
      <c r="M4424" s="192">
        <v>0</v>
      </c>
      <c r="N4424" s="192">
        <v>0</v>
      </c>
      <c r="O4424" s="192">
        <v>0</v>
      </c>
      <c r="P4424" s="192">
        <v>0</v>
      </c>
      <c r="Q4424" s="192">
        <v>0</v>
      </c>
      <c r="R4424" s="192">
        <v>0</v>
      </c>
    </row>
    <row r="4425" spans="1:18" ht="15.75" hidden="1" thickBot="1">
      <c r="A4425" s="185" t="str">
        <f t="shared" si="158"/>
        <v>B</v>
      </c>
      <c r="B4425" s="186" t="s">
        <v>2203</v>
      </c>
      <c r="C4425" s="187" t="s">
        <v>2204</v>
      </c>
      <c r="D4425" s="188">
        <f t="shared" si="157"/>
        <v>0</v>
      </c>
      <c r="E4425" s="188">
        <f t="shared" si="157"/>
        <v>0</v>
      </c>
      <c r="F4425" s="188">
        <f t="shared" si="157"/>
        <v>0</v>
      </c>
      <c r="G4425" s="188">
        <f t="shared" si="157"/>
        <v>0</v>
      </c>
      <c r="H4425" s="188">
        <f t="shared" si="157"/>
        <v>0</v>
      </c>
      <c r="I4425" s="188">
        <v>0</v>
      </c>
      <c r="J4425" s="188">
        <v>0</v>
      </c>
      <c r="K4425" s="188">
        <v>0</v>
      </c>
      <c r="L4425" s="188">
        <v>0</v>
      </c>
      <c r="M4425" s="188">
        <v>0</v>
      </c>
      <c r="N4425" s="188">
        <v>0</v>
      </c>
      <c r="O4425" s="188">
        <v>0</v>
      </c>
      <c r="P4425" s="188">
        <v>0</v>
      </c>
      <c r="Q4425" s="188">
        <v>0</v>
      </c>
      <c r="R4425" s="188">
        <v>0</v>
      </c>
    </row>
    <row r="4426" spans="1:18" ht="15" hidden="1">
      <c r="A4426" s="185" t="str">
        <f t="shared" si="158"/>
        <v>B</v>
      </c>
      <c r="B4426" s="189" t="s">
        <v>124</v>
      </c>
      <c r="C4426" s="189" t="s">
        <v>96</v>
      </c>
      <c r="D4426" s="190">
        <f t="shared" si="157"/>
        <v>0</v>
      </c>
      <c r="E4426" s="190">
        <f t="shared" si="157"/>
        <v>0</v>
      </c>
      <c r="F4426" s="190">
        <f t="shared" si="157"/>
        <v>0</v>
      </c>
      <c r="G4426" s="190">
        <f t="shared" si="157"/>
        <v>0</v>
      </c>
      <c r="H4426" s="190">
        <f t="shared" si="157"/>
        <v>0</v>
      </c>
      <c r="I4426" s="190">
        <v>0</v>
      </c>
      <c r="J4426" s="190">
        <v>0</v>
      </c>
      <c r="K4426" s="190">
        <v>0</v>
      </c>
      <c r="L4426" s="190">
        <v>0</v>
      </c>
      <c r="M4426" s="190">
        <v>0</v>
      </c>
      <c r="N4426" s="190">
        <v>0</v>
      </c>
      <c r="O4426" s="190">
        <v>0</v>
      </c>
      <c r="P4426" s="190">
        <v>0</v>
      </c>
      <c r="Q4426" s="190">
        <v>0</v>
      </c>
      <c r="R4426" s="190">
        <v>0</v>
      </c>
    </row>
    <row r="4427" spans="1:18" ht="15" hidden="1">
      <c r="A4427" s="185" t="str">
        <f t="shared" si="158"/>
        <v>B</v>
      </c>
      <c r="B4427" s="191" t="s">
        <v>124</v>
      </c>
      <c r="C4427" s="191" t="s">
        <v>97</v>
      </c>
      <c r="D4427" s="192">
        <f t="shared" si="157"/>
        <v>0</v>
      </c>
      <c r="E4427" s="192">
        <f t="shared" si="157"/>
        <v>0</v>
      </c>
      <c r="F4427" s="192">
        <f t="shared" si="157"/>
        <v>0</v>
      </c>
      <c r="G4427" s="192">
        <f t="shared" si="157"/>
        <v>0</v>
      </c>
      <c r="H4427" s="192">
        <f t="shared" si="157"/>
        <v>0</v>
      </c>
      <c r="I4427" s="192">
        <v>0</v>
      </c>
      <c r="J4427" s="192">
        <v>0</v>
      </c>
      <c r="K4427" s="192">
        <v>0</v>
      </c>
      <c r="L4427" s="192">
        <v>0</v>
      </c>
      <c r="M4427" s="192">
        <v>0</v>
      </c>
      <c r="N4427" s="192">
        <v>0</v>
      </c>
      <c r="O4427" s="192">
        <v>0</v>
      </c>
      <c r="P4427" s="192">
        <v>0</v>
      </c>
      <c r="Q4427" s="192">
        <v>0</v>
      </c>
      <c r="R4427" s="192">
        <v>0</v>
      </c>
    </row>
    <row r="4428" spans="1:18" ht="15" hidden="1">
      <c r="A4428" s="185" t="str">
        <f t="shared" si="158"/>
        <v>B</v>
      </c>
      <c r="B4428" s="191" t="s">
        <v>124</v>
      </c>
      <c r="C4428" s="191" t="s">
        <v>98</v>
      </c>
      <c r="D4428" s="192">
        <f t="shared" si="157"/>
        <v>0</v>
      </c>
      <c r="E4428" s="192">
        <f t="shared" si="157"/>
        <v>0</v>
      </c>
      <c r="F4428" s="192">
        <f t="shared" si="157"/>
        <v>0</v>
      </c>
      <c r="G4428" s="192">
        <f t="shared" si="157"/>
        <v>0</v>
      </c>
      <c r="H4428" s="192">
        <f t="shared" si="157"/>
        <v>0</v>
      </c>
      <c r="I4428" s="192">
        <v>0</v>
      </c>
      <c r="J4428" s="192">
        <v>0</v>
      </c>
      <c r="K4428" s="192">
        <v>0</v>
      </c>
      <c r="L4428" s="192">
        <v>0</v>
      </c>
      <c r="M4428" s="192">
        <v>0</v>
      </c>
      <c r="N4428" s="192">
        <v>0</v>
      </c>
      <c r="O4428" s="192">
        <v>0</v>
      </c>
      <c r="P4428" s="192">
        <v>0</v>
      </c>
      <c r="Q4428" s="192">
        <v>0</v>
      </c>
      <c r="R4428" s="192">
        <v>0</v>
      </c>
    </row>
    <row r="4429" spans="1:18" ht="15" hidden="1">
      <c r="A4429" s="185" t="str">
        <f t="shared" si="158"/>
        <v>B</v>
      </c>
      <c r="B4429" s="191" t="s">
        <v>124</v>
      </c>
      <c r="C4429" s="191" t="s">
        <v>101</v>
      </c>
      <c r="D4429" s="192">
        <f t="shared" si="157"/>
        <v>0</v>
      </c>
      <c r="E4429" s="192">
        <f t="shared" si="157"/>
        <v>0</v>
      </c>
      <c r="F4429" s="192">
        <f t="shared" si="157"/>
        <v>0</v>
      </c>
      <c r="G4429" s="192">
        <f t="shared" si="157"/>
        <v>0</v>
      </c>
      <c r="H4429" s="192">
        <f t="shared" si="157"/>
        <v>0</v>
      </c>
      <c r="I4429" s="192">
        <v>0</v>
      </c>
      <c r="J4429" s="192">
        <v>0</v>
      </c>
      <c r="K4429" s="192">
        <v>0</v>
      </c>
      <c r="L4429" s="192">
        <v>0</v>
      </c>
      <c r="M4429" s="192">
        <v>0</v>
      </c>
      <c r="N4429" s="192">
        <v>0</v>
      </c>
      <c r="O4429" s="192">
        <v>0</v>
      </c>
      <c r="P4429" s="192">
        <v>0</v>
      </c>
      <c r="Q4429" s="192">
        <v>0</v>
      </c>
      <c r="R4429" s="192">
        <v>0</v>
      </c>
    </row>
    <row r="4430" spans="1:18" ht="15" hidden="1">
      <c r="A4430" s="185" t="str">
        <f t="shared" si="158"/>
        <v>B</v>
      </c>
      <c r="B4430" s="191" t="s">
        <v>124</v>
      </c>
      <c r="C4430" s="191" t="s">
        <v>102</v>
      </c>
      <c r="D4430" s="192">
        <f t="shared" si="157"/>
        <v>0</v>
      </c>
      <c r="E4430" s="192">
        <f t="shared" si="157"/>
        <v>0</v>
      </c>
      <c r="F4430" s="192">
        <f t="shared" si="157"/>
        <v>0</v>
      </c>
      <c r="G4430" s="192">
        <f t="shared" si="157"/>
        <v>0</v>
      </c>
      <c r="H4430" s="192">
        <f t="shared" si="157"/>
        <v>0</v>
      </c>
      <c r="I4430" s="192">
        <v>0</v>
      </c>
      <c r="J4430" s="192">
        <v>0</v>
      </c>
      <c r="K4430" s="192">
        <v>0</v>
      </c>
      <c r="L4430" s="192">
        <v>0</v>
      </c>
      <c r="M4430" s="192">
        <v>0</v>
      </c>
      <c r="N4430" s="192">
        <v>0</v>
      </c>
      <c r="O4430" s="192">
        <v>0</v>
      </c>
      <c r="P4430" s="192">
        <v>0</v>
      </c>
      <c r="Q4430" s="192">
        <v>0</v>
      </c>
      <c r="R4430" s="192">
        <v>0</v>
      </c>
    </row>
    <row r="4431" spans="1:18" ht="15" hidden="1">
      <c r="A4431" s="185" t="str">
        <f t="shared" si="158"/>
        <v>B</v>
      </c>
      <c r="B4431" s="189" t="s">
        <v>124</v>
      </c>
      <c r="C4431" s="189" t="s">
        <v>121</v>
      </c>
      <c r="D4431" s="190">
        <f t="shared" si="157"/>
        <v>0</v>
      </c>
      <c r="E4431" s="190">
        <f t="shared" si="157"/>
        <v>0</v>
      </c>
      <c r="F4431" s="190">
        <f t="shared" si="157"/>
        <v>0</v>
      </c>
      <c r="G4431" s="190">
        <f t="shared" si="157"/>
        <v>0</v>
      </c>
      <c r="H4431" s="190">
        <f t="shared" si="157"/>
        <v>0</v>
      </c>
      <c r="I4431" s="190">
        <v>0</v>
      </c>
      <c r="J4431" s="190">
        <v>0</v>
      </c>
      <c r="K4431" s="190">
        <v>0</v>
      </c>
      <c r="L4431" s="190">
        <v>0</v>
      </c>
      <c r="M4431" s="190">
        <v>0</v>
      </c>
      <c r="N4431" s="190">
        <v>0</v>
      </c>
      <c r="O4431" s="190">
        <v>0</v>
      </c>
      <c r="P4431" s="190">
        <v>0</v>
      </c>
      <c r="Q4431" s="190">
        <v>0</v>
      </c>
      <c r="R4431" s="190">
        <v>0</v>
      </c>
    </row>
    <row r="4432" spans="1:18" ht="15.75" hidden="1" thickBot="1">
      <c r="A4432" s="185" t="str">
        <f t="shared" si="158"/>
        <v>B</v>
      </c>
      <c r="B4432" s="186" t="s">
        <v>2205</v>
      </c>
      <c r="C4432" s="187" t="s">
        <v>2206</v>
      </c>
      <c r="D4432" s="188">
        <f t="shared" ref="D4432:H4495" si="159">I4432+N4432</f>
        <v>0</v>
      </c>
      <c r="E4432" s="188">
        <f t="shared" si="159"/>
        <v>0</v>
      </c>
      <c r="F4432" s="188">
        <f t="shared" si="159"/>
        <v>0</v>
      </c>
      <c r="G4432" s="188">
        <f t="shared" si="159"/>
        <v>0</v>
      </c>
      <c r="H4432" s="188">
        <f t="shared" si="159"/>
        <v>0</v>
      </c>
      <c r="I4432" s="188">
        <v>0</v>
      </c>
      <c r="J4432" s="188">
        <v>0</v>
      </c>
      <c r="K4432" s="188">
        <v>0</v>
      </c>
      <c r="L4432" s="188">
        <v>0</v>
      </c>
      <c r="M4432" s="188">
        <v>0</v>
      </c>
      <c r="N4432" s="188">
        <v>0</v>
      </c>
      <c r="O4432" s="188">
        <v>0</v>
      </c>
      <c r="P4432" s="188">
        <v>0</v>
      </c>
      <c r="Q4432" s="188">
        <v>0</v>
      </c>
      <c r="R4432" s="188">
        <v>0</v>
      </c>
    </row>
    <row r="4433" spans="1:18" ht="15" hidden="1">
      <c r="A4433" s="185" t="str">
        <f t="shared" si="158"/>
        <v>B</v>
      </c>
      <c r="B4433" s="189" t="s">
        <v>124</v>
      </c>
      <c r="C4433" s="189" t="s">
        <v>96</v>
      </c>
      <c r="D4433" s="190">
        <f t="shared" si="159"/>
        <v>0</v>
      </c>
      <c r="E4433" s="190">
        <f t="shared" si="159"/>
        <v>0</v>
      </c>
      <c r="F4433" s="190">
        <f t="shared" si="159"/>
        <v>0</v>
      </c>
      <c r="G4433" s="190">
        <f t="shared" si="159"/>
        <v>0</v>
      </c>
      <c r="H4433" s="190">
        <f t="shared" si="159"/>
        <v>0</v>
      </c>
      <c r="I4433" s="190">
        <v>0</v>
      </c>
      <c r="J4433" s="190">
        <v>0</v>
      </c>
      <c r="K4433" s="190">
        <v>0</v>
      </c>
      <c r="L4433" s="190">
        <v>0</v>
      </c>
      <c r="M4433" s="190">
        <v>0</v>
      </c>
      <c r="N4433" s="190">
        <v>0</v>
      </c>
      <c r="O4433" s="190">
        <v>0</v>
      </c>
      <c r="P4433" s="190">
        <v>0</v>
      </c>
      <c r="Q4433" s="190">
        <v>0</v>
      </c>
      <c r="R4433" s="190">
        <v>0</v>
      </c>
    </row>
    <row r="4434" spans="1:18" ht="15" hidden="1">
      <c r="A4434" s="185" t="str">
        <f t="shared" si="158"/>
        <v>B</v>
      </c>
      <c r="B4434" s="191" t="s">
        <v>124</v>
      </c>
      <c r="C4434" s="191" t="s">
        <v>97</v>
      </c>
      <c r="D4434" s="192">
        <f t="shared" si="159"/>
        <v>0</v>
      </c>
      <c r="E4434" s="192">
        <f t="shared" si="159"/>
        <v>0</v>
      </c>
      <c r="F4434" s="192">
        <f t="shared" si="159"/>
        <v>0</v>
      </c>
      <c r="G4434" s="192">
        <f t="shared" si="159"/>
        <v>0</v>
      </c>
      <c r="H4434" s="192">
        <f t="shared" si="159"/>
        <v>0</v>
      </c>
      <c r="I4434" s="192">
        <v>0</v>
      </c>
      <c r="J4434" s="192">
        <v>0</v>
      </c>
      <c r="K4434" s="192">
        <v>0</v>
      </c>
      <c r="L4434" s="192">
        <v>0</v>
      </c>
      <c r="M4434" s="192">
        <v>0</v>
      </c>
      <c r="N4434" s="192">
        <v>0</v>
      </c>
      <c r="O4434" s="192">
        <v>0</v>
      </c>
      <c r="P4434" s="192">
        <v>0</v>
      </c>
      <c r="Q4434" s="192">
        <v>0</v>
      </c>
      <c r="R4434" s="192">
        <v>0</v>
      </c>
    </row>
    <row r="4435" spans="1:18" ht="15" hidden="1">
      <c r="A4435" s="185" t="str">
        <f t="shared" si="158"/>
        <v>B</v>
      </c>
      <c r="B4435" s="191" t="s">
        <v>124</v>
      </c>
      <c r="C4435" s="191" t="s">
        <v>98</v>
      </c>
      <c r="D4435" s="192">
        <f t="shared" si="159"/>
        <v>0</v>
      </c>
      <c r="E4435" s="192">
        <f t="shared" si="159"/>
        <v>0</v>
      </c>
      <c r="F4435" s="192">
        <f t="shared" si="159"/>
        <v>0</v>
      </c>
      <c r="G4435" s="192">
        <f t="shared" si="159"/>
        <v>0</v>
      </c>
      <c r="H4435" s="192">
        <f t="shared" si="159"/>
        <v>0</v>
      </c>
      <c r="I4435" s="192">
        <v>0</v>
      </c>
      <c r="J4435" s="192">
        <v>0</v>
      </c>
      <c r="K4435" s="192">
        <v>0</v>
      </c>
      <c r="L4435" s="192">
        <v>0</v>
      </c>
      <c r="M4435" s="192">
        <v>0</v>
      </c>
      <c r="N4435" s="192">
        <v>0</v>
      </c>
      <c r="O4435" s="192">
        <v>0</v>
      </c>
      <c r="P4435" s="192">
        <v>0</v>
      </c>
      <c r="Q4435" s="192">
        <v>0</v>
      </c>
      <c r="R4435" s="192">
        <v>0</v>
      </c>
    </row>
    <row r="4436" spans="1:18" ht="15" hidden="1">
      <c r="A4436" s="185" t="str">
        <f t="shared" si="158"/>
        <v>B</v>
      </c>
      <c r="B4436" s="191" t="s">
        <v>124</v>
      </c>
      <c r="C4436" s="191" t="s">
        <v>102</v>
      </c>
      <c r="D4436" s="192">
        <f t="shared" si="159"/>
        <v>0</v>
      </c>
      <c r="E4436" s="192">
        <f t="shared" si="159"/>
        <v>0</v>
      </c>
      <c r="F4436" s="192">
        <f t="shared" si="159"/>
        <v>0</v>
      </c>
      <c r="G4436" s="192">
        <f t="shared" si="159"/>
        <v>0</v>
      </c>
      <c r="H4436" s="192">
        <f t="shared" si="159"/>
        <v>0</v>
      </c>
      <c r="I4436" s="192">
        <v>0</v>
      </c>
      <c r="J4436" s="192">
        <v>0</v>
      </c>
      <c r="K4436" s="192">
        <v>0</v>
      </c>
      <c r="L4436" s="192">
        <v>0</v>
      </c>
      <c r="M4436" s="192">
        <v>0</v>
      </c>
      <c r="N4436" s="192">
        <v>0</v>
      </c>
      <c r="O4436" s="192">
        <v>0</v>
      </c>
      <c r="P4436" s="192">
        <v>0</v>
      </c>
      <c r="Q4436" s="192">
        <v>0</v>
      </c>
      <c r="R4436" s="192">
        <v>0</v>
      </c>
    </row>
    <row r="4437" spans="1:18" ht="15.75" hidden="1" thickBot="1">
      <c r="A4437" s="185" t="str">
        <f t="shared" si="158"/>
        <v>B</v>
      </c>
      <c r="B4437" s="186" t="s">
        <v>2207</v>
      </c>
      <c r="C4437" s="187" t="s">
        <v>2208</v>
      </c>
      <c r="D4437" s="188">
        <f t="shared" si="159"/>
        <v>0</v>
      </c>
      <c r="E4437" s="188">
        <f t="shared" si="159"/>
        <v>0</v>
      </c>
      <c r="F4437" s="188">
        <f t="shared" si="159"/>
        <v>0</v>
      </c>
      <c r="G4437" s="188">
        <f t="shared" si="159"/>
        <v>0</v>
      </c>
      <c r="H4437" s="188">
        <f t="shared" si="159"/>
        <v>0</v>
      </c>
      <c r="I4437" s="188">
        <v>0</v>
      </c>
      <c r="J4437" s="188">
        <v>0</v>
      </c>
      <c r="K4437" s="188">
        <v>0</v>
      </c>
      <c r="L4437" s="188">
        <v>0</v>
      </c>
      <c r="M4437" s="188">
        <v>0</v>
      </c>
      <c r="N4437" s="188">
        <v>0</v>
      </c>
      <c r="O4437" s="188">
        <v>0</v>
      </c>
      <c r="P4437" s="188">
        <v>0</v>
      </c>
      <c r="Q4437" s="188">
        <v>0</v>
      </c>
      <c r="R4437" s="188">
        <v>0</v>
      </c>
    </row>
    <row r="4438" spans="1:18" ht="15" hidden="1">
      <c r="A4438" s="185" t="str">
        <f t="shared" si="158"/>
        <v>B</v>
      </c>
      <c r="B4438" s="189" t="s">
        <v>124</v>
      </c>
      <c r="C4438" s="189" t="s">
        <v>96</v>
      </c>
      <c r="D4438" s="190">
        <f t="shared" si="159"/>
        <v>0</v>
      </c>
      <c r="E4438" s="190">
        <f t="shared" si="159"/>
        <v>0</v>
      </c>
      <c r="F4438" s="190">
        <f t="shared" si="159"/>
        <v>0</v>
      </c>
      <c r="G4438" s="190">
        <f t="shared" si="159"/>
        <v>0</v>
      </c>
      <c r="H4438" s="190">
        <f t="shared" si="159"/>
        <v>0</v>
      </c>
      <c r="I4438" s="190">
        <v>0</v>
      </c>
      <c r="J4438" s="190">
        <v>0</v>
      </c>
      <c r="K4438" s="190">
        <v>0</v>
      </c>
      <c r="L4438" s="190">
        <v>0</v>
      </c>
      <c r="M4438" s="190">
        <v>0</v>
      </c>
      <c r="N4438" s="190">
        <v>0</v>
      </c>
      <c r="O4438" s="190">
        <v>0</v>
      </c>
      <c r="P4438" s="190">
        <v>0</v>
      </c>
      <c r="Q4438" s="190">
        <v>0</v>
      </c>
      <c r="R4438" s="190">
        <v>0</v>
      </c>
    </row>
    <row r="4439" spans="1:18" ht="15" hidden="1">
      <c r="A4439" s="185" t="str">
        <f t="shared" si="158"/>
        <v>B</v>
      </c>
      <c r="B4439" s="191" t="s">
        <v>124</v>
      </c>
      <c r="C4439" s="191" t="s">
        <v>97</v>
      </c>
      <c r="D4439" s="192">
        <f t="shared" si="159"/>
        <v>0</v>
      </c>
      <c r="E4439" s="192">
        <f t="shared" si="159"/>
        <v>0</v>
      </c>
      <c r="F4439" s="192">
        <f t="shared" si="159"/>
        <v>0</v>
      </c>
      <c r="G4439" s="192">
        <f t="shared" si="159"/>
        <v>0</v>
      </c>
      <c r="H4439" s="192">
        <f t="shared" si="159"/>
        <v>0</v>
      </c>
      <c r="I4439" s="192">
        <v>0</v>
      </c>
      <c r="J4439" s="192">
        <v>0</v>
      </c>
      <c r="K4439" s="192">
        <v>0</v>
      </c>
      <c r="L4439" s="192">
        <v>0</v>
      </c>
      <c r="M4439" s="192">
        <v>0</v>
      </c>
      <c r="N4439" s="192">
        <v>0</v>
      </c>
      <c r="O4439" s="192">
        <v>0</v>
      </c>
      <c r="P4439" s="192">
        <v>0</v>
      </c>
      <c r="Q4439" s="192">
        <v>0</v>
      </c>
      <c r="R4439" s="192">
        <v>0</v>
      </c>
    </row>
    <row r="4440" spans="1:18" ht="15" hidden="1">
      <c r="A4440" s="185" t="str">
        <f t="shared" si="158"/>
        <v>B</v>
      </c>
      <c r="B4440" s="191" t="s">
        <v>124</v>
      </c>
      <c r="C4440" s="191" t="s">
        <v>98</v>
      </c>
      <c r="D4440" s="192">
        <f t="shared" si="159"/>
        <v>0</v>
      </c>
      <c r="E4440" s="192">
        <f t="shared" si="159"/>
        <v>0</v>
      </c>
      <c r="F4440" s="192">
        <f t="shared" si="159"/>
        <v>0</v>
      </c>
      <c r="G4440" s="192">
        <f t="shared" si="159"/>
        <v>0</v>
      </c>
      <c r="H4440" s="192">
        <f t="shared" si="159"/>
        <v>0</v>
      </c>
      <c r="I4440" s="192">
        <v>0</v>
      </c>
      <c r="J4440" s="192">
        <v>0</v>
      </c>
      <c r="K4440" s="192">
        <v>0</v>
      </c>
      <c r="L4440" s="192">
        <v>0</v>
      </c>
      <c r="M4440" s="192">
        <v>0</v>
      </c>
      <c r="N4440" s="192">
        <v>0</v>
      </c>
      <c r="O4440" s="192">
        <v>0</v>
      </c>
      <c r="P4440" s="192">
        <v>0</v>
      </c>
      <c r="Q4440" s="192">
        <v>0</v>
      </c>
      <c r="R4440" s="192">
        <v>0</v>
      </c>
    </row>
    <row r="4441" spans="1:18" ht="15" hidden="1">
      <c r="A4441" s="185" t="str">
        <f t="shared" si="158"/>
        <v>B</v>
      </c>
      <c r="B4441" s="189" t="s">
        <v>124</v>
      </c>
      <c r="C4441" s="189" t="s">
        <v>121</v>
      </c>
      <c r="D4441" s="190">
        <f t="shared" si="159"/>
        <v>0</v>
      </c>
      <c r="E4441" s="190">
        <f t="shared" si="159"/>
        <v>0</v>
      </c>
      <c r="F4441" s="190">
        <f t="shared" si="159"/>
        <v>0</v>
      </c>
      <c r="G4441" s="190">
        <f t="shared" si="159"/>
        <v>0</v>
      </c>
      <c r="H4441" s="190">
        <f t="shared" si="159"/>
        <v>0</v>
      </c>
      <c r="I4441" s="190">
        <v>0</v>
      </c>
      <c r="J4441" s="190">
        <v>0</v>
      </c>
      <c r="K4441" s="190">
        <v>0</v>
      </c>
      <c r="L4441" s="190">
        <v>0</v>
      </c>
      <c r="M4441" s="190">
        <v>0</v>
      </c>
      <c r="N4441" s="190">
        <v>0</v>
      </c>
      <c r="O4441" s="190">
        <v>0</v>
      </c>
      <c r="P4441" s="190">
        <v>0</v>
      </c>
      <c r="Q4441" s="190">
        <v>0</v>
      </c>
      <c r="R4441" s="190">
        <v>0</v>
      </c>
    </row>
    <row r="4442" spans="1:18" ht="15.75" hidden="1" thickBot="1">
      <c r="A4442" s="185" t="str">
        <f t="shared" si="158"/>
        <v>B</v>
      </c>
      <c r="B4442" s="186" t="s">
        <v>2209</v>
      </c>
      <c r="C4442" s="187" t="s">
        <v>2210</v>
      </c>
      <c r="D4442" s="188">
        <f t="shared" si="159"/>
        <v>0</v>
      </c>
      <c r="E4442" s="188">
        <f t="shared" si="159"/>
        <v>0</v>
      </c>
      <c r="F4442" s="188">
        <f t="shared" si="159"/>
        <v>0</v>
      </c>
      <c r="G4442" s="188">
        <f t="shared" si="159"/>
        <v>0</v>
      </c>
      <c r="H4442" s="188">
        <f t="shared" si="159"/>
        <v>0</v>
      </c>
      <c r="I4442" s="188">
        <v>0</v>
      </c>
      <c r="J4442" s="188">
        <v>0</v>
      </c>
      <c r="K4442" s="188">
        <v>0</v>
      </c>
      <c r="L4442" s="188">
        <v>0</v>
      </c>
      <c r="M4442" s="188">
        <v>0</v>
      </c>
      <c r="N4442" s="188">
        <v>0</v>
      </c>
      <c r="O4442" s="188">
        <v>0</v>
      </c>
      <c r="P4442" s="188">
        <v>0</v>
      </c>
      <c r="Q4442" s="188">
        <v>0</v>
      </c>
      <c r="R4442" s="188">
        <v>0</v>
      </c>
    </row>
    <row r="4443" spans="1:18" ht="15" hidden="1">
      <c r="A4443" s="185" t="str">
        <f t="shared" si="158"/>
        <v>B</v>
      </c>
      <c r="B4443" s="189" t="s">
        <v>124</v>
      </c>
      <c r="C4443" s="189" t="s">
        <v>96</v>
      </c>
      <c r="D4443" s="190">
        <f t="shared" si="159"/>
        <v>0</v>
      </c>
      <c r="E4443" s="190">
        <f t="shared" si="159"/>
        <v>0</v>
      </c>
      <c r="F4443" s="190">
        <f t="shared" si="159"/>
        <v>0</v>
      </c>
      <c r="G4443" s="190">
        <f t="shared" si="159"/>
        <v>0</v>
      </c>
      <c r="H4443" s="190">
        <f t="shared" si="159"/>
        <v>0</v>
      </c>
      <c r="I4443" s="190">
        <v>0</v>
      </c>
      <c r="J4443" s="190">
        <v>0</v>
      </c>
      <c r="K4443" s="190">
        <v>0</v>
      </c>
      <c r="L4443" s="190">
        <v>0</v>
      </c>
      <c r="M4443" s="190">
        <v>0</v>
      </c>
      <c r="N4443" s="190">
        <v>0</v>
      </c>
      <c r="O4443" s="190">
        <v>0</v>
      </c>
      <c r="P4443" s="190">
        <v>0</v>
      </c>
      <c r="Q4443" s="190">
        <v>0</v>
      </c>
      <c r="R4443" s="190">
        <v>0</v>
      </c>
    </row>
    <row r="4444" spans="1:18" ht="15" hidden="1">
      <c r="A4444" s="185" t="str">
        <f t="shared" si="158"/>
        <v>B</v>
      </c>
      <c r="B4444" s="191" t="s">
        <v>124</v>
      </c>
      <c r="C4444" s="191" t="s">
        <v>97</v>
      </c>
      <c r="D4444" s="192">
        <f t="shared" si="159"/>
        <v>0</v>
      </c>
      <c r="E4444" s="192">
        <f t="shared" si="159"/>
        <v>0</v>
      </c>
      <c r="F4444" s="192">
        <f t="shared" si="159"/>
        <v>0</v>
      </c>
      <c r="G4444" s="192">
        <f t="shared" si="159"/>
        <v>0</v>
      </c>
      <c r="H4444" s="192">
        <f t="shared" si="159"/>
        <v>0</v>
      </c>
      <c r="I4444" s="192">
        <v>0</v>
      </c>
      <c r="J4444" s="192">
        <v>0</v>
      </c>
      <c r="K4444" s="192">
        <v>0</v>
      </c>
      <c r="L4444" s="192">
        <v>0</v>
      </c>
      <c r="M4444" s="192">
        <v>0</v>
      </c>
      <c r="N4444" s="192">
        <v>0</v>
      </c>
      <c r="O4444" s="192">
        <v>0</v>
      </c>
      <c r="P4444" s="192">
        <v>0</v>
      </c>
      <c r="Q4444" s="192">
        <v>0</v>
      </c>
      <c r="R4444" s="192">
        <v>0</v>
      </c>
    </row>
    <row r="4445" spans="1:18" ht="15" hidden="1">
      <c r="A4445" s="185" t="str">
        <f t="shared" si="158"/>
        <v>B</v>
      </c>
      <c r="B4445" s="191" t="s">
        <v>124</v>
      </c>
      <c r="C4445" s="191" t="s">
        <v>98</v>
      </c>
      <c r="D4445" s="192">
        <f t="shared" si="159"/>
        <v>0</v>
      </c>
      <c r="E4445" s="192">
        <f t="shared" si="159"/>
        <v>0</v>
      </c>
      <c r="F4445" s="192">
        <f t="shared" si="159"/>
        <v>0</v>
      </c>
      <c r="G4445" s="192">
        <f t="shared" si="159"/>
        <v>0</v>
      </c>
      <c r="H4445" s="192">
        <f t="shared" si="159"/>
        <v>0</v>
      </c>
      <c r="I4445" s="192">
        <v>0</v>
      </c>
      <c r="J4445" s="192">
        <v>0</v>
      </c>
      <c r="K4445" s="192">
        <v>0</v>
      </c>
      <c r="L4445" s="192">
        <v>0</v>
      </c>
      <c r="M4445" s="192">
        <v>0</v>
      </c>
      <c r="N4445" s="192">
        <v>0</v>
      </c>
      <c r="O4445" s="192">
        <v>0</v>
      </c>
      <c r="P4445" s="192">
        <v>0</v>
      </c>
      <c r="Q4445" s="192">
        <v>0</v>
      </c>
      <c r="R4445" s="192">
        <v>0</v>
      </c>
    </row>
    <row r="4446" spans="1:18" ht="15" hidden="1">
      <c r="A4446" s="185" t="str">
        <f t="shared" si="158"/>
        <v>B</v>
      </c>
      <c r="B4446" s="191" t="s">
        <v>124</v>
      </c>
      <c r="C4446" s="191" t="s">
        <v>100</v>
      </c>
      <c r="D4446" s="192">
        <f t="shared" si="159"/>
        <v>0</v>
      </c>
      <c r="E4446" s="192">
        <f t="shared" si="159"/>
        <v>0</v>
      </c>
      <c r="F4446" s="192">
        <f t="shared" si="159"/>
        <v>0</v>
      </c>
      <c r="G4446" s="192">
        <f t="shared" si="159"/>
        <v>0</v>
      </c>
      <c r="H4446" s="192">
        <f t="shared" si="159"/>
        <v>0</v>
      </c>
      <c r="I4446" s="192">
        <v>0</v>
      </c>
      <c r="J4446" s="192">
        <v>0</v>
      </c>
      <c r="K4446" s="192">
        <v>0</v>
      </c>
      <c r="L4446" s="192">
        <v>0</v>
      </c>
      <c r="M4446" s="192">
        <v>0</v>
      </c>
      <c r="N4446" s="192">
        <v>0</v>
      </c>
      <c r="O4446" s="192">
        <v>0</v>
      </c>
      <c r="P4446" s="192">
        <v>0</v>
      </c>
      <c r="Q4446" s="192">
        <v>0</v>
      </c>
      <c r="R4446" s="192">
        <v>0</v>
      </c>
    </row>
    <row r="4447" spans="1:18" ht="15" hidden="1">
      <c r="A4447" s="185" t="str">
        <f t="shared" si="158"/>
        <v>B</v>
      </c>
      <c r="B4447" s="191" t="s">
        <v>124</v>
      </c>
      <c r="C4447" s="191" t="s">
        <v>101</v>
      </c>
      <c r="D4447" s="192">
        <f t="shared" si="159"/>
        <v>0</v>
      </c>
      <c r="E4447" s="192">
        <f t="shared" si="159"/>
        <v>0</v>
      </c>
      <c r="F4447" s="192">
        <f t="shared" si="159"/>
        <v>0</v>
      </c>
      <c r="G4447" s="192">
        <f t="shared" si="159"/>
        <v>0</v>
      </c>
      <c r="H4447" s="192">
        <f t="shared" si="159"/>
        <v>0</v>
      </c>
      <c r="I4447" s="192">
        <v>0</v>
      </c>
      <c r="J4447" s="192">
        <v>0</v>
      </c>
      <c r="K4447" s="192">
        <v>0</v>
      </c>
      <c r="L4447" s="192">
        <v>0</v>
      </c>
      <c r="M4447" s="192">
        <v>0</v>
      </c>
      <c r="N4447" s="192">
        <v>0</v>
      </c>
      <c r="O4447" s="192">
        <v>0</v>
      </c>
      <c r="P4447" s="192">
        <v>0</v>
      </c>
      <c r="Q4447" s="192">
        <v>0</v>
      </c>
      <c r="R4447" s="192">
        <v>0</v>
      </c>
    </row>
    <row r="4448" spans="1:18" ht="15" hidden="1">
      <c r="A4448" s="185" t="str">
        <f t="shared" si="158"/>
        <v>B</v>
      </c>
      <c r="B4448" s="191" t="s">
        <v>124</v>
      </c>
      <c r="C4448" s="191" t="s">
        <v>102</v>
      </c>
      <c r="D4448" s="192">
        <f t="shared" si="159"/>
        <v>0</v>
      </c>
      <c r="E4448" s="192">
        <f t="shared" si="159"/>
        <v>0</v>
      </c>
      <c r="F4448" s="192">
        <f t="shared" si="159"/>
        <v>0</v>
      </c>
      <c r="G4448" s="192">
        <f t="shared" si="159"/>
        <v>0</v>
      </c>
      <c r="H4448" s="192">
        <f t="shared" si="159"/>
        <v>0</v>
      </c>
      <c r="I4448" s="192">
        <v>0</v>
      </c>
      <c r="J4448" s="192">
        <v>0</v>
      </c>
      <c r="K4448" s="192">
        <v>0</v>
      </c>
      <c r="L4448" s="192">
        <v>0</v>
      </c>
      <c r="M4448" s="192">
        <v>0</v>
      </c>
      <c r="N4448" s="192">
        <v>0</v>
      </c>
      <c r="O4448" s="192">
        <v>0</v>
      </c>
      <c r="P4448" s="192">
        <v>0</v>
      </c>
      <c r="Q4448" s="192">
        <v>0</v>
      </c>
      <c r="R4448" s="192">
        <v>0</v>
      </c>
    </row>
    <row r="4449" spans="1:18" ht="15" hidden="1">
      <c r="A4449" s="185" t="str">
        <f t="shared" si="158"/>
        <v>B</v>
      </c>
      <c r="B4449" s="189" t="s">
        <v>124</v>
      </c>
      <c r="C4449" s="189" t="s">
        <v>121</v>
      </c>
      <c r="D4449" s="190">
        <f t="shared" si="159"/>
        <v>0</v>
      </c>
      <c r="E4449" s="190">
        <f t="shared" si="159"/>
        <v>0</v>
      </c>
      <c r="F4449" s="190">
        <f t="shared" si="159"/>
        <v>0</v>
      </c>
      <c r="G4449" s="190">
        <f t="shared" si="159"/>
        <v>0</v>
      </c>
      <c r="H4449" s="190">
        <f t="shared" si="159"/>
        <v>0</v>
      </c>
      <c r="I4449" s="190">
        <v>0</v>
      </c>
      <c r="J4449" s="190">
        <v>0</v>
      </c>
      <c r="K4449" s="190">
        <v>0</v>
      </c>
      <c r="L4449" s="190">
        <v>0</v>
      </c>
      <c r="M4449" s="190">
        <v>0</v>
      </c>
      <c r="N4449" s="190">
        <v>0</v>
      </c>
      <c r="O4449" s="190">
        <v>0</v>
      </c>
      <c r="P4449" s="190">
        <v>0</v>
      </c>
      <c r="Q4449" s="190">
        <v>0</v>
      </c>
      <c r="R4449" s="190">
        <v>0</v>
      </c>
    </row>
    <row r="4450" spans="1:18" ht="15.75" hidden="1" thickBot="1">
      <c r="A4450" s="185" t="str">
        <f t="shared" si="158"/>
        <v>B</v>
      </c>
      <c r="B4450" s="186" t="s">
        <v>2211</v>
      </c>
      <c r="C4450" s="187" t="s">
        <v>2212</v>
      </c>
      <c r="D4450" s="188">
        <f t="shared" si="159"/>
        <v>0</v>
      </c>
      <c r="E4450" s="188">
        <f t="shared" si="159"/>
        <v>0</v>
      </c>
      <c r="F4450" s="188">
        <f t="shared" si="159"/>
        <v>0</v>
      </c>
      <c r="G4450" s="188">
        <f t="shared" si="159"/>
        <v>0</v>
      </c>
      <c r="H4450" s="188">
        <f t="shared" si="159"/>
        <v>0</v>
      </c>
      <c r="I4450" s="188">
        <v>0</v>
      </c>
      <c r="J4450" s="188">
        <v>0</v>
      </c>
      <c r="K4450" s="188">
        <v>0</v>
      </c>
      <c r="L4450" s="188">
        <v>0</v>
      </c>
      <c r="M4450" s="188">
        <v>0</v>
      </c>
      <c r="N4450" s="188">
        <v>0</v>
      </c>
      <c r="O4450" s="188">
        <v>0</v>
      </c>
      <c r="P4450" s="188">
        <v>0</v>
      </c>
      <c r="Q4450" s="188">
        <v>0</v>
      </c>
      <c r="R4450" s="188">
        <v>0</v>
      </c>
    </row>
    <row r="4451" spans="1:18" ht="15" hidden="1">
      <c r="A4451" s="185" t="str">
        <f t="shared" si="158"/>
        <v>B</v>
      </c>
      <c r="B4451" s="189" t="s">
        <v>124</v>
      </c>
      <c r="C4451" s="189" t="s">
        <v>96</v>
      </c>
      <c r="D4451" s="190">
        <f t="shared" si="159"/>
        <v>0</v>
      </c>
      <c r="E4451" s="190">
        <f t="shared" si="159"/>
        <v>0</v>
      </c>
      <c r="F4451" s="190">
        <f t="shared" si="159"/>
        <v>0</v>
      </c>
      <c r="G4451" s="190">
        <f t="shared" si="159"/>
        <v>0</v>
      </c>
      <c r="H4451" s="190">
        <f t="shared" si="159"/>
        <v>0</v>
      </c>
      <c r="I4451" s="190">
        <v>0</v>
      </c>
      <c r="J4451" s="190">
        <v>0</v>
      </c>
      <c r="K4451" s="190">
        <v>0</v>
      </c>
      <c r="L4451" s="190">
        <v>0</v>
      </c>
      <c r="M4451" s="190">
        <v>0</v>
      </c>
      <c r="N4451" s="190">
        <v>0</v>
      </c>
      <c r="O4451" s="190">
        <v>0</v>
      </c>
      <c r="P4451" s="190">
        <v>0</v>
      </c>
      <c r="Q4451" s="190">
        <v>0</v>
      </c>
      <c r="R4451" s="190">
        <v>0</v>
      </c>
    </row>
    <row r="4452" spans="1:18" ht="15" hidden="1">
      <c r="A4452" s="185" t="str">
        <f t="shared" si="158"/>
        <v>B</v>
      </c>
      <c r="B4452" s="191" t="s">
        <v>124</v>
      </c>
      <c r="C4452" s="191" t="s">
        <v>97</v>
      </c>
      <c r="D4452" s="192">
        <f t="shared" si="159"/>
        <v>0</v>
      </c>
      <c r="E4452" s="192">
        <f t="shared" si="159"/>
        <v>0</v>
      </c>
      <c r="F4452" s="192">
        <f t="shared" si="159"/>
        <v>0</v>
      </c>
      <c r="G4452" s="192">
        <f t="shared" si="159"/>
        <v>0</v>
      </c>
      <c r="H4452" s="192">
        <f t="shared" si="159"/>
        <v>0</v>
      </c>
      <c r="I4452" s="192">
        <v>0</v>
      </c>
      <c r="J4452" s="192">
        <v>0</v>
      </c>
      <c r="K4452" s="192">
        <v>0</v>
      </c>
      <c r="L4452" s="192">
        <v>0</v>
      </c>
      <c r="M4452" s="192">
        <v>0</v>
      </c>
      <c r="N4452" s="192">
        <v>0</v>
      </c>
      <c r="O4452" s="192">
        <v>0</v>
      </c>
      <c r="P4452" s="192">
        <v>0</v>
      </c>
      <c r="Q4452" s="192">
        <v>0</v>
      </c>
      <c r="R4452" s="192">
        <v>0</v>
      </c>
    </row>
    <row r="4453" spans="1:18" ht="15" hidden="1">
      <c r="A4453" s="185" t="str">
        <f t="shared" si="158"/>
        <v>B</v>
      </c>
      <c r="B4453" s="191" t="s">
        <v>124</v>
      </c>
      <c r="C4453" s="191" t="s">
        <v>98</v>
      </c>
      <c r="D4453" s="192">
        <f t="shared" si="159"/>
        <v>0</v>
      </c>
      <c r="E4453" s="192">
        <f t="shared" si="159"/>
        <v>0</v>
      </c>
      <c r="F4453" s="192">
        <f t="shared" si="159"/>
        <v>0</v>
      </c>
      <c r="G4453" s="192">
        <f t="shared" si="159"/>
        <v>0</v>
      </c>
      <c r="H4453" s="192">
        <f t="shared" si="159"/>
        <v>0</v>
      </c>
      <c r="I4453" s="192">
        <v>0</v>
      </c>
      <c r="J4453" s="192">
        <v>0</v>
      </c>
      <c r="K4453" s="192">
        <v>0</v>
      </c>
      <c r="L4453" s="192">
        <v>0</v>
      </c>
      <c r="M4453" s="192">
        <v>0</v>
      </c>
      <c r="N4453" s="192">
        <v>0</v>
      </c>
      <c r="O4453" s="192">
        <v>0</v>
      </c>
      <c r="P4453" s="192">
        <v>0</v>
      </c>
      <c r="Q4453" s="192">
        <v>0</v>
      </c>
      <c r="R4453" s="192">
        <v>0</v>
      </c>
    </row>
    <row r="4454" spans="1:18" ht="15" hidden="1">
      <c r="A4454" s="185" t="str">
        <f t="shared" si="158"/>
        <v>B</v>
      </c>
      <c r="B4454" s="191" t="s">
        <v>124</v>
      </c>
      <c r="C4454" s="191" t="s">
        <v>101</v>
      </c>
      <c r="D4454" s="192">
        <f t="shared" si="159"/>
        <v>0</v>
      </c>
      <c r="E4454" s="192">
        <f t="shared" si="159"/>
        <v>0</v>
      </c>
      <c r="F4454" s="192">
        <f t="shared" si="159"/>
        <v>0</v>
      </c>
      <c r="G4454" s="192">
        <f t="shared" si="159"/>
        <v>0</v>
      </c>
      <c r="H4454" s="192">
        <f t="shared" si="159"/>
        <v>0</v>
      </c>
      <c r="I4454" s="192">
        <v>0</v>
      </c>
      <c r="J4454" s="192">
        <v>0</v>
      </c>
      <c r="K4454" s="192">
        <v>0</v>
      </c>
      <c r="L4454" s="192">
        <v>0</v>
      </c>
      <c r="M4454" s="192">
        <v>0</v>
      </c>
      <c r="N4454" s="192">
        <v>0</v>
      </c>
      <c r="O4454" s="192">
        <v>0</v>
      </c>
      <c r="P4454" s="192">
        <v>0</v>
      </c>
      <c r="Q4454" s="192">
        <v>0</v>
      </c>
      <c r="R4454" s="192">
        <v>0</v>
      </c>
    </row>
    <row r="4455" spans="1:18" ht="15" hidden="1">
      <c r="A4455" s="185" t="str">
        <f t="shared" si="158"/>
        <v>B</v>
      </c>
      <c r="B4455" s="191" t="s">
        <v>124</v>
      </c>
      <c r="C4455" s="191" t="s">
        <v>102</v>
      </c>
      <c r="D4455" s="192">
        <f t="shared" si="159"/>
        <v>0</v>
      </c>
      <c r="E4455" s="192">
        <f t="shared" si="159"/>
        <v>0</v>
      </c>
      <c r="F4455" s="192">
        <f t="shared" si="159"/>
        <v>0</v>
      </c>
      <c r="G4455" s="192">
        <f t="shared" si="159"/>
        <v>0</v>
      </c>
      <c r="H4455" s="192">
        <f t="shared" si="159"/>
        <v>0</v>
      </c>
      <c r="I4455" s="192">
        <v>0</v>
      </c>
      <c r="J4455" s="192">
        <v>0</v>
      </c>
      <c r="K4455" s="192">
        <v>0</v>
      </c>
      <c r="L4455" s="192">
        <v>0</v>
      </c>
      <c r="M4455" s="192">
        <v>0</v>
      </c>
      <c r="N4455" s="192">
        <v>0</v>
      </c>
      <c r="O4455" s="192">
        <v>0</v>
      </c>
      <c r="P4455" s="192">
        <v>0</v>
      </c>
      <c r="Q4455" s="192">
        <v>0</v>
      </c>
      <c r="R4455" s="192">
        <v>0</v>
      </c>
    </row>
    <row r="4456" spans="1:18" ht="15" hidden="1">
      <c r="A4456" s="185" t="str">
        <f t="shared" si="158"/>
        <v>B</v>
      </c>
      <c r="B4456" s="189" t="s">
        <v>124</v>
      </c>
      <c r="C4456" s="189" t="s">
        <v>121</v>
      </c>
      <c r="D4456" s="190">
        <f t="shared" si="159"/>
        <v>0</v>
      </c>
      <c r="E4456" s="190">
        <f t="shared" si="159"/>
        <v>0</v>
      </c>
      <c r="F4456" s="190">
        <f t="shared" si="159"/>
        <v>0</v>
      </c>
      <c r="G4456" s="190">
        <f t="shared" si="159"/>
        <v>0</v>
      </c>
      <c r="H4456" s="190">
        <f t="shared" si="159"/>
        <v>0</v>
      </c>
      <c r="I4456" s="190">
        <v>0</v>
      </c>
      <c r="J4456" s="190">
        <v>0</v>
      </c>
      <c r="K4456" s="190">
        <v>0</v>
      </c>
      <c r="L4456" s="190">
        <v>0</v>
      </c>
      <c r="M4456" s="190">
        <v>0</v>
      </c>
      <c r="N4456" s="190">
        <v>0</v>
      </c>
      <c r="O4456" s="190">
        <v>0</v>
      </c>
      <c r="P4456" s="190">
        <v>0</v>
      </c>
      <c r="Q4456" s="190">
        <v>0</v>
      </c>
      <c r="R4456" s="190">
        <v>0</v>
      </c>
    </row>
    <row r="4457" spans="1:18" ht="15.75" hidden="1" thickBot="1">
      <c r="A4457" s="185" t="str">
        <f t="shared" si="158"/>
        <v>B</v>
      </c>
      <c r="B4457" s="186" t="s">
        <v>2213</v>
      </c>
      <c r="C4457" s="187" t="s">
        <v>2214</v>
      </c>
      <c r="D4457" s="188">
        <f t="shared" si="159"/>
        <v>0</v>
      </c>
      <c r="E4457" s="188">
        <f t="shared" si="159"/>
        <v>0</v>
      </c>
      <c r="F4457" s="188">
        <f t="shared" si="159"/>
        <v>0</v>
      </c>
      <c r="G4457" s="188">
        <f t="shared" si="159"/>
        <v>0</v>
      </c>
      <c r="H4457" s="188">
        <f t="shared" si="159"/>
        <v>0</v>
      </c>
      <c r="I4457" s="188">
        <v>0</v>
      </c>
      <c r="J4457" s="188">
        <v>0</v>
      </c>
      <c r="K4457" s="188">
        <v>0</v>
      </c>
      <c r="L4457" s="188">
        <v>0</v>
      </c>
      <c r="M4457" s="188">
        <v>0</v>
      </c>
      <c r="N4457" s="188">
        <v>0</v>
      </c>
      <c r="O4457" s="188">
        <v>0</v>
      </c>
      <c r="P4457" s="188">
        <v>0</v>
      </c>
      <c r="Q4457" s="188">
        <v>0</v>
      </c>
      <c r="R4457" s="188">
        <v>0</v>
      </c>
    </row>
    <row r="4458" spans="1:18" ht="15" hidden="1">
      <c r="A4458" s="185" t="str">
        <f t="shared" si="158"/>
        <v>B</v>
      </c>
      <c r="B4458" s="189" t="s">
        <v>124</v>
      </c>
      <c r="C4458" s="189" t="s">
        <v>96</v>
      </c>
      <c r="D4458" s="190">
        <f t="shared" si="159"/>
        <v>0</v>
      </c>
      <c r="E4458" s="190">
        <f t="shared" si="159"/>
        <v>0</v>
      </c>
      <c r="F4458" s="190">
        <f t="shared" si="159"/>
        <v>0</v>
      </c>
      <c r="G4458" s="190">
        <f t="shared" si="159"/>
        <v>0</v>
      </c>
      <c r="H4458" s="190">
        <f t="shared" si="159"/>
        <v>0</v>
      </c>
      <c r="I4458" s="190">
        <v>0</v>
      </c>
      <c r="J4458" s="190">
        <v>0</v>
      </c>
      <c r="K4458" s="190">
        <v>0</v>
      </c>
      <c r="L4458" s="190">
        <v>0</v>
      </c>
      <c r="M4458" s="190">
        <v>0</v>
      </c>
      <c r="N4458" s="190">
        <v>0</v>
      </c>
      <c r="O4458" s="190">
        <v>0</v>
      </c>
      <c r="P4458" s="190">
        <v>0</v>
      </c>
      <c r="Q4458" s="190">
        <v>0</v>
      </c>
      <c r="R4458" s="190">
        <v>0</v>
      </c>
    </row>
    <row r="4459" spans="1:18" ht="15" hidden="1">
      <c r="A4459" s="185" t="str">
        <f t="shared" si="158"/>
        <v>B</v>
      </c>
      <c r="B4459" s="191" t="s">
        <v>124</v>
      </c>
      <c r="C4459" s="191" t="s">
        <v>100</v>
      </c>
      <c r="D4459" s="192">
        <f t="shared" si="159"/>
        <v>0</v>
      </c>
      <c r="E4459" s="192">
        <f t="shared" si="159"/>
        <v>0</v>
      </c>
      <c r="F4459" s="192">
        <f t="shared" si="159"/>
        <v>0</v>
      </c>
      <c r="G4459" s="192">
        <f t="shared" si="159"/>
        <v>0</v>
      </c>
      <c r="H4459" s="192">
        <f t="shared" si="159"/>
        <v>0</v>
      </c>
      <c r="I4459" s="192">
        <v>0</v>
      </c>
      <c r="J4459" s="192">
        <v>0</v>
      </c>
      <c r="K4459" s="192">
        <v>0</v>
      </c>
      <c r="L4459" s="192">
        <v>0</v>
      </c>
      <c r="M4459" s="192">
        <v>0</v>
      </c>
      <c r="N4459" s="192">
        <v>0</v>
      </c>
      <c r="O4459" s="192">
        <v>0</v>
      </c>
      <c r="P4459" s="192">
        <v>0</v>
      </c>
      <c r="Q4459" s="192">
        <v>0</v>
      </c>
      <c r="R4459" s="192">
        <v>0</v>
      </c>
    </row>
    <row r="4460" spans="1:18" ht="15" hidden="1">
      <c r="A4460" s="185" t="str">
        <f t="shared" si="158"/>
        <v>B</v>
      </c>
      <c r="B4460" s="191" t="s">
        <v>124</v>
      </c>
      <c r="C4460" s="191" t="s">
        <v>102</v>
      </c>
      <c r="D4460" s="192">
        <f t="shared" si="159"/>
        <v>0</v>
      </c>
      <c r="E4460" s="192">
        <f t="shared" si="159"/>
        <v>0</v>
      </c>
      <c r="F4460" s="192">
        <f t="shared" si="159"/>
        <v>0</v>
      </c>
      <c r="G4460" s="192">
        <f t="shared" si="159"/>
        <v>0</v>
      </c>
      <c r="H4460" s="192">
        <f t="shared" si="159"/>
        <v>0</v>
      </c>
      <c r="I4460" s="192">
        <v>0</v>
      </c>
      <c r="J4460" s="192">
        <v>0</v>
      </c>
      <c r="K4460" s="192">
        <v>0</v>
      </c>
      <c r="L4460" s="192">
        <v>0</v>
      </c>
      <c r="M4460" s="192">
        <v>0</v>
      </c>
      <c r="N4460" s="192">
        <v>0</v>
      </c>
      <c r="O4460" s="192">
        <v>0</v>
      </c>
      <c r="P4460" s="192">
        <v>0</v>
      </c>
      <c r="Q4460" s="192">
        <v>0</v>
      </c>
      <c r="R4460" s="192">
        <v>0</v>
      </c>
    </row>
    <row r="4461" spans="1:18" ht="15" hidden="1">
      <c r="A4461" s="185" t="str">
        <f t="shared" si="158"/>
        <v>B</v>
      </c>
      <c r="B4461" s="189" t="s">
        <v>124</v>
      </c>
      <c r="C4461" s="189" t="s">
        <v>121</v>
      </c>
      <c r="D4461" s="190">
        <f t="shared" si="159"/>
        <v>0</v>
      </c>
      <c r="E4461" s="190">
        <f t="shared" si="159"/>
        <v>0</v>
      </c>
      <c r="F4461" s="190">
        <f t="shared" si="159"/>
        <v>0</v>
      </c>
      <c r="G4461" s="190">
        <f t="shared" si="159"/>
        <v>0</v>
      </c>
      <c r="H4461" s="190">
        <f t="shared" si="159"/>
        <v>0</v>
      </c>
      <c r="I4461" s="190">
        <v>0</v>
      </c>
      <c r="J4461" s="190">
        <v>0</v>
      </c>
      <c r="K4461" s="190">
        <v>0</v>
      </c>
      <c r="L4461" s="190">
        <v>0</v>
      </c>
      <c r="M4461" s="190">
        <v>0</v>
      </c>
      <c r="N4461" s="190">
        <v>0</v>
      </c>
      <c r="O4461" s="190">
        <v>0</v>
      </c>
      <c r="P4461" s="190">
        <v>0</v>
      </c>
      <c r="Q4461" s="190">
        <v>0</v>
      </c>
      <c r="R4461" s="190">
        <v>0</v>
      </c>
    </row>
    <row r="4462" spans="1:18" ht="15.75" hidden="1" thickBot="1">
      <c r="A4462" s="185" t="str">
        <f t="shared" si="158"/>
        <v>B</v>
      </c>
      <c r="B4462" s="186" t="s">
        <v>2215</v>
      </c>
      <c r="C4462" s="187" t="s">
        <v>2216</v>
      </c>
      <c r="D4462" s="188">
        <f t="shared" si="159"/>
        <v>0</v>
      </c>
      <c r="E4462" s="188">
        <f t="shared" si="159"/>
        <v>0</v>
      </c>
      <c r="F4462" s="188">
        <f t="shared" si="159"/>
        <v>0</v>
      </c>
      <c r="G4462" s="188">
        <f t="shared" si="159"/>
        <v>0</v>
      </c>
      <c r="H4462" s="188">
        <f t="shared" si="159"/>
        <v>0</v>
      </c>
      <c r="I4462" s="188">
        <v>0</v>
      </c>
      <c r="J4462" s="188">
        <v>0</v>
      </c>
      <c r="K4462" s="188">
        <v>0</v>
      </c>
      <c r="L4462" s="188">
        <v>0</v>
      </c>
      <c r="M4462" s="188">
        <v>0</v>
      </c>
      <c r="N4462" s="188">
        <v>0</v>
      </c>
      <c r="O4462" s="188">
        <v>0</v>
      </c>
      <c r="P4462" s="188">
        <v>0</v>
      </c>
      <c r="Q4462" s="188">
        <v>0</v>
      </c>
      <c r="R4462" s="188">
        <v>0</v>
      </c>
    </row>
    <row r="4463" spans="1:18" ht="15" hidden="1">
      <c r="A4463" s="185" t="str">
        <f t="shared" si="158"/>
        <v>B</v>
      </c>
      <c r="B4463" s="189" t="s">
        <v>124</v>
      </c>
      <c r="C4463" s="189" t="s">
        <v>96</v>
      </c>
      <c r="D4463" s="190">
        <f t="shared" si="159"/>
        <v>0</v>
      </c>
      <c r="E4463" s="190">
        <f t="shared" si="159"/>
        <v>0</v>
      </c>
      <c r="F4463" s="190">
        <f t="shared" si="159"/>
        <v>0</v>
      </c>
      <c r="G4463" s="190">
        <f t="shared" si="159"/>
        <v>0</v>
      </c>
      <c r="H4463" s="190">
        <f t="shared" si="159"/>
        <v>0</v>
      </c>
      <c r="I4463" s="190">
        <v>0</v>
      </c>
      <c r="J4463" s="190">
        <v>0</v>
      </c>
      <c r="K4463" s="190">
        <v>0</v>
      </c>
      <c r="L4463" s="190">
        <v>0</v>
      </c>
      <c r="M4463" s="190">
        <v>0</v>
      </c>
      <c r="N4463" s="190">
        <v>0</v>
      </c>
      <c r="O4463" s="190">
        <v>0</v>
      </c>
      <c r="P4463" s="190">
        <v>0</v>
      </c>
      <c r="Q4463" s="190">
        <v>0</v>
      </c>
      <c r="R4463" s="190">
        <v>0</v>
      </c>
    </row>
    <row r="4464" spans="1:18" ht="15" hidden="1">
      <c r="A4464" s="185" t="str">
        <f t="shared" si="158"/>
        <v>B</v>
      </c>
      <c r="B4464" s="191" t="s">
        <v>124</v>
      </c>
      <c r="C4464" s="191" t="s">
        <v>97</v>
      </c>
      <c r="D4464" s="192">
        <f t="shared" si="159"/>
        <v>0</v>
      </c>
      <c r="E4464" s="192">
        <f t="shared" si="159"/>
        <v>0</v>
      </c>
      <c r="F4464" s="192">
        <f t="shared" si="159"/>
        <v>0</v>
      </c>
      <c r="G4464" s="192">
        <f t="shared" si="159"/>
        <v>0</v>
      </c>
      <c r="H4464" s="192">
        <f t="shared" si="159"/>
        <v>0</v>
      </c>
      <c r="I4464" s="192">
        <v>0</v>
      </c>
      <c r="J4464" s="192">
        <v>0</v>
      </c>
      <c r="K4464" s="192">
        <v>0</v>
      </c>
      <c r="L4464" s="192">
        <v>0</v>
      </c>
      <c r="M4464" s="192">
        <v>0</v>
      </c>
      <c r="N4464" s="192">
        <v>0</v>
      </c>
      <c r="O4464" s="192">
        <v>0</v>
      </c>
      <c r="P4464" s="192">
        <v>0</v>
      </c>
      <c r="Q4464" s="192">
        <v>0</v>
      </c>
      <c r="R4464" s="192">
        <v>0</v>
      </c>
    </row>
    <row r="4465" spans="1:18" ht="15" hidden="1">
      <c r="A4465" s="185" t="str">
        <f t="shared" si="158"/>
        <v>B</v>
      </c>
      <c r="B4465" s="191" t="s">
        <v>124</v>
      </c>
      <c r="C4465" s="191" t="s">
        <v>98</v>
      </c>
      <c r="D4465" s="192">
        <f t="shared" si="159"/>
        <v>0</v>
      </c>
      <c r="E4465" s="192">
        <f t="shared" si="159"/>
        <v>0</v>
      </c>
      <c r="F4465" s="192">
        <f t="shared" si="159"/>
        <v>0</v>
      </c>
      <c r="G4465" s="192">
        <f t="shared" si="159"/>
        <v>0</v>
      </c>
      <c r="H4465" s="192">
        <f t="shared" si="159"/>
        <v>0</v>
      </c>
      <c r="I4465" s="192">
        <v>0</v>
      </c>
      <c r="J4465" s="192">
        <v>0</v>
      </c>
      <c r="K4465" s="192">
        <v>0</v>
      </c>
      <c r="L4465" s="192">
        <v>0</v>
      </c>
      <c r="M4465" s="192">
        <v>0</v>
      </c>
      <c r="N4465" s="192">
        <v>0</v>
      </c>
      <c r="O4465" s="192">
        <v>0</v>
      </c>
      <c r="P4465" s="192">
        <v>0</v>
      </c>
      <c r="Q4465" s="192">
        <v>0</v>
      </c>
      <c r="R4465" s="192">
        <v>0</v>
      </c>
    </row>
    <row r="4466" spans="1:18" ht="15" hidden="1">
      <c r="A4466" s="185" t="str">
        <f t="shared" si="158"/>
        <v>B</v>
      </c>
      <c r="B4466" s="191" t="s">
        <v>124</v>
      </c>
      <c r="C4466" s="191" t="s">
        <v>101</v>
      </c>
      <c r="D4466" s="192">
        <f t="shared" si="159"/>
        <v>0</v>
      </c>
      <c r="E4466" s="192">
        <f t="shared" si="159"/>
        <v>0</v>
      </c>
      <c r="F4466" s="192">
        <f t="shared" si="159"/>
        <v>0</v>
      </c>
      <c r="G4466" s="192">
        <f t="shared" si="159"/>
        <v>0</v>
      </c>
      <c r="H4466" s="192">
        <f t="shared" si="159"/>
        <v>0</v>
      </c>
      <c r="I4466" s="192">
        <v>0</v>
      </c>
      <c r="J4466" s="192">
        <v>0</v>
      </c>
      <c r="K4466" s="192">
        <v>0</v>
      </c>
      <c r="L4466" s="192">
        <v>0</v>
      </c>
      <c r="M4466" s="192">
        <v>0</v>
      </c>
      <c r="N4466" s="192">
        <v>0</v>
      </c>
      <c r="O4466" s="192">
        <v>0</v>
      </c>
      <c r="P4466" s="192">
        <v>0</v>
      </c>
      <c r="Q4466" s="192">
        <v>0</v>
      </c>
      <c r="R4466" s="192">
        <v>0</v>
      </c>
    </row>
    <row r="4467" spans="1:18" ht="15" hidden="1">
      <c r="A4467" s="185" t="str">
        <f t="shared" si="158"/>
        <v>B</v>
      </c>
      <c r="B4467" s="191" t="s">
        <v>124</v>
      </c>
      <c r="C4467" s="191" t="s">
        <v>102</v>
      </c>
      <c r="D4467" s="192">
        <f t="shared" si="159"/>
        <v>0</v>
      </c>
      <c r="E4467" s="192">
        <f t="shared" si="159"/>
        <v>0</v>
      </c>
      <c r="F4467" s="192">
        <f t="shared" si="159"/>
        <v>0</v>
      </c>
      <c r="G4467" s="192">
        <f t="shared" si="159"/>
        <v>0</v>
      </c>
      <c r="H4467" s="192">
        <f t="shared" si="159"/>
        <v>0</v>
      </c>
      <c r="I4467" s="192">
        <v>0</v>
      </c>
      <c r="J4467" s="192">
        <v>0</v>
      </c>
      <c r="K4467" s="192">
        <v>0</v>
      </c>
      <c r="L4467" s="192">
        <v>0</v>
      </c>
      <c r="M4467" s="192">
        <v>0</v>
      </c>
      <c r="N4467" s="192">
        <v>0</v>
      </c>
      <c r="O4467" s="192">
        <v>0</v>
      </c>
      <c r="P4467" s="192">
        <v>0</v>
      </c>
      <c r="Q4467" s="192">
        <v>0</v>
      </c>
      <c r="R4467" s="192">
        <v>0</v>
      </c>
    </row>
    <row r="4468" spans="1:18" ht="15" hidden="1">
      <c r="A4468" s="185" t="str">
        <f t="shared" si="158"/>
        <v>B</v>
      </c>
      <c r="B4468" s="189" t="s">
        <v>124</v>
      </c>
      <c r="C4468" s="189" t="s">
        <v>121</v>
      </c>
      <c r="D4468" s="190">
        <f t="shared" si="159"/>
        <v>0</v>
      </c>
      <c r="E4468" s="190">
        <f t="shared" si="159"/>
        <v>0</v>
      </c>
      <c r="F4468" s="190">
        <f t="shared" si="159"/>
        <v>0</v>
      </c>
      <c r="G4468" s="190">
        <f t="shared" si="159"/>
        <v>0</v>
      </c>
      <c r="H4468" s="190">
        <f t="shared" si="159"/>
        <v>0</v>
      </c>
      <c r="I4468" s="190">
        <v>0</v>
      </c>
      <c r="J4468" s="190">
        <v>0</v>
      </c>
      <c r="K4468" s="190">
        <v>0</v>
      </c>
      <c r="L4468" s="190">
        <v>0</v>
      </c>
      <c r="M4468" s="190">
        <v>0</v>
      </c>
      <c r="N4468" s="190">
        <v>0</v>
      </c>
      <c r="O4468" s="190">
        <v>0</v>
      </c>
      <c r="P4468" s="190">
        <v>0</v>
      </c>
      <c r="Q4468" s="190">
        <v>0</v>
      </c>
      <c r="R4468" s="190">
        <v>0</v>
      </c>
    </row>
    <row r="4469" spans="1:18" ht="30.75" thickBot="1">
      <c r="A4469" s="185" t="str">
        <f t="shared" si="158"/>
        <v>A</v>
      </c>
      <c r="B4469" s="186" t="s">
        <v>2217</v>
      </c>
      <c r="C4469" s="187" t="s">
        <v>2218</v>
      </c>
      <c r="D4469" s="188">
        <f t="shared" si="159"/>
        <v>186400000</v>
      </c>
      <c r="E4469" s="188">
        <f t="shared" si="159"/>
        <v>98500000</v>
      </c>
      <c r="F4469" s="188">
        <f t="shared" si="159"/>
        <v>55300000</v>
      </c>
      <c r="G4469" s="188">
        <f t="shared" si="159"/>
        <v>5300000</v>
      </c>
      <c r="H4469" s="188">
        <f t="shared" si="159"/>
        <v>27300000</v>
      </c>
      <c r="I4469" s="188">
        <v>24600000</v>
      </c>
      <c r="J4469" s="188">
        <v>8500000</v>
      </c>
      <c r="K4469" s="188">
        <v>8500000</v>
      </c>
      <c r="L4469" s="188">
        <v>5300000</v>
      </c>
      <c r="M4469" s="188">
        <v>2300000</v>
      </c>
      <c r="N4469" s="188">
        <v>161800000</v>
      </c>
      <c r="O4469" s="188">
        <v>90000000</v>
      </c>
      <c r="P4469" s="188">
        <v>46800000</v>
      </c>
      <c r="Q4469" s="188">
        <v>0</v>
      </c>
      <c r="R4469" s="188">
        <v>25000000</v>
      </c>
    </row>
    <row r="4470" spans="1:18" ht="15.75" thickTop="1">
      <c r="A4470" s="185" t="str">
        <f t="shared" si="158"/>
        <v>A</v>
      </c>
      <c r="B4470" s="189" t="s">
        <v>124</v>
      </c>
      <c r="C4470" s="189" t="s">
        <v>96</v>
      </c>
      <c r="D4470" s="190">
        <f t="shared" si="159"/>
        <v>24600000</v>
      </c>
      <c r="E4470" s="190">
        <f t="shared" si="159"/>
        <v>8500000</v>
      </c>
      <c r="F4470" s="190">
        <f t="shared" si="159"/>
        <v>8500000</v>
      </c>
      <c r="G4470" s="190">
        <f t="shared" si="159"/>
        <v>5300000</v>
      </c>
      <c r="H4470" s="190">
        <f t="shared" si="159"/>
        <v>2300000</v>
      </c>
      <c r="I4470" s="190">
        <v>24600000</v>
      </c>
      <c r="J4470" s="190">
        <v>8500000</v>
      </c>
      <c r="K4470" s="190">
        <v>8500000</v>
      </c>
      <c r="L4470" s="190">
        <v>5300000</v>
      </c>
      <c r="M4470" s="190">
        <v>2300000</v>
      </c>
      <c r="N4470" s="190">
        <v>0</v>
      </c>
      <c r="O4470" s="190">
        <v>0</v>
      </c>
      <c r="P4470" s="190">
        <v>0</v>
      </c>
      <c r="Q4470" s="190">
        <v>0</v>
      </c>
      <c r="R4470" s="190">
        <v>0</v>
      </c>
    </row>
    <row r="4471" spans="1:18" ht="15" hidden="1">
      <c r="A4471" s="185" t="str">
        <f t="shared" si="158"/>
        <v>B</v>
      </c>
      <c r="B4471" s="191" t="s">
        <v>124</v>
      </c>
      <c r="C4471" s="191" t="s">
        <v>99</v>
      </c>
      <c r="D4471" s="192">
        <f t="shared" si="159"/>
        <v>0</v>
      </c>
      <c r="E4471" s="192">
        <f t="shared" si="159"/>
        <v>0</v>
      </c>
      <c r="F4471" s="192">
        <f t="shared" si="159"/>
        <v>0</v>
      </c>
      <c r="G4471" s="192">
        <f t="shared" si="159"/>
        <v>0</v>
      </c>
      <c r="H4471" s="192">
        <f t="shared" si="159"/>
        <v>0</v>
      </c>
      <c r="I4471" s="192">
        <v>0</v>
      </c>
      <c r="J4471" s="192">
        <v>0</v>
      </c>
      <c r="K4471" s="192">
        <v>0</v>
      </c>
      <c r="L4471" s="192">
        <v>0</v>
      </c>
      <c r="M4471" s="192">
        <v>0</v>
      </c>
      <c r="N4471" s="192">
        <v>0</v>
      </c>
      <c r="O4471" s="192">
        <v>0</v>
      </c>
      <c r="P4471" s="192">
        <v>0</v>
      </c>
      <c r="Q4471" s="192">
        <v>0</v>
      </c>
      <c r="R4471" s="192">
        <v>0</v>
      </c>
    </row>
    <row r="4472" spans="1:18" ht="15">
      <c r="A4472" s="185" t="str">
        <f t="shared" si="158"/>
        <v>A</v>
      </c>
      <c r="B4472" s="191" t="s">
        <v>124</v>
      </c>
      <c r="C4472" s="191" t="s">
        <v>100</v>
      </c>
      <c r="D4472" s="192">
        <f t="shared" si="159"/>
        <v>6800000</v>
      </c>
      <c r="E4472" s="192">
        <f t="shared" si="159"/>
        <v>1500000</v>
      </c>
      <c r="F4472" s="192">
        <f t="shared" si="159"/>
        <v>4000000</v>
      </c>
      <c r="G4472" s="192">
        <f t="shared" si="159"/>
        <v>1300000</v>
      </c>
      <c r="H4472" s="192">
        <f t="shared" si="159"/>
        <v>0</v>
      </c>
      <c r="I4472" s="192">
        <v>6800000</v>
      </c>
      <c r="J4472" s="192">
        <v>1500000</v>
      </c>
      <c r="K4472" s="192">
        <v>4000000</v>
      </c>
      <c r="L4472" s="192">
        <v>1300000</v>
      </c>
      <c r="M4472" s="192">
        <v>0</v>
      </c>
      <c r="N4472" s="192">
        <v>0</v>
      </c>
      <c r="O4472" s="192">
        <v>0</v>
      </c>
      <c r="P4472" s="192">
        <v>0</v>
      </c>
      <c r="Q4472" s="192">
        <v>0</v>
      </c>
      <c r="R4472" s="192">
        <v>0</v>
      </c>
    </row>
    <row r="4473" spans="1:18" ht="15">
      <c r="A4473" s="185" t="str">
        <f t="shared" si="158"/>
        <v>A</v>
      </c>
      <c r="B4473" s="191" t="s">
        <v>124</v>
      </c>
      <c r="C4473" s="191" t="s">
        <v>15</v>
      </c>
      <c r="D4473" s="192">
        <f t="shared" si="159"/>
        <v>12300000</v>
      </c>
      <c r="E4473" s="192">
        <f t="shared" si="159"/>
        <v>2500000</v>
      </c>
      <c r="F4473" s="192">
        <f t="shared" si="159"/>
        <v>3500000</v>
      </c>
      <c r="G4473" s="192">
        <f t="shared" si="159"/>
        <v>4000000</v>
      </c>
      <c r="H4473" s="192">
        <f t="shared" si="159"/>
        <v>2300000</v>
      </c>
      <c r="I4473" s="192">
        <v>12300000</v>
      </c>
      <c r="J4473" s="192">
        <v>2500000</v>
      </c>
      <c r="K4473" s="192">
        <v>3500000</v>
      </c>
      <c r="L4473" s="192">
        <v>4000000</v>
      </c>
      <c r="M4473" s="192">
        <v>2300000</v>
      </c>
      <c r="N4473" s="192">
        <v>0</v>
      </c>
      <c r="O4473" s="192">
        <v>0</v>
      </c>
      <c r="P4473" s="192">
        <v>0</v>
      </c>
      <c r="Q4473" s="192">
        <v>0</v>
      </c>
      <c r="R4473" s="192">
        <v>0</v>
      </c>
    </row>
    <row r="4474" spans="1:18" ht="15" hidden="1">
      <c r="A4474" s="185" t="str">
        <f t="shared" si="158"/>
        <v>B</v>
      </c>
      <c r="B4474" s="191" t="s">
        <v>124</v>
      </c>
      <c r="C4474" s="191" t="s">
        <v>101</v>
      </c>
      <c r="D4474" s="192">
        <f t="shared" si="159"/>
        <v>0</v>
      </c>
      <c r="E4474" s="192">
        <f t="shared" si="159"/>
        <v>0</v>
      </c>
      <c r="F4474" s="192">
        <f t="shared" si="159"/>
        <v>0</v>
      </c>
      <c r="G4474" s="192">
        <f t="shared" si="159"/>
        <v>0</v>
      </c>
      <c r="H4474" s="192">
        <f t="shared" si="159"/>
        <v>0</v>
      </c>
      <c r="I4474" s="192">
        <v>0</v>
      </c>
      <c r="J4474" s="192">
        <v>0</v>
      </c>
      <c r="K4474" s="192">
        <v>0</v>
      </c>
      <c r="L4474" s="192">
        <v>0</v>
      </c>
      <c r="M4474" s="192">
        <v>0</v>
      </c>
      <c r="N4474" s="192">
        <v>0</v>
      </c>
      <c r="O4474" s="192">
        <v>0</v>
      </c>
      <c r="P4474" s="192">
        <v>0</v>
      </c>
      <c r="Q4474" s="192">
        <v>0</v>
      </c>
      <c r="R4474" s="192">
        <v>0</v>
      </c>
    </row>
    <row r="4475" spans="1:18" ht="15">
      <c r="A4475" s="185" t="str">
        <f t="shared" si="158"/>
        <v>A</v>
      </c>
      <c r="B4475" s="191" t="s">
        <v>124</v>
      </c>
      <c r="C4475" s="191" t="s">
        <v>102</v>
      </c>
      <c r="D4475" s="192">
        <f t="shared" si="159"/>
        <v>5500000</v>
      </c>
      <c r="E4475" s="192">
        <f t="shared" si="159"/>
        <v>4500000</v>
      </c>
      <c r="F4475" s="192">
        <f t="shared" si="159"/>
        <v>1000000</v>
      </c>
      <c r="G4475" s="192">
        <f t="shared" si="159"/>
        <v>0</v>
      </c>
      <c r="H4475" s="192">
        <f t="shared" si="159"/>
        <v>0</v>
      </c>
      <c r="I4475" s="192">
        <v>5500000</v>
      </c>
      <c r="J4475" s="192">
        <v>4500000</v>
      </c>
      <c r="K4475" s="192">
        <v>1000000</v>
      </c>
      <c r="L4475" s="192">
        <v>0</v>
      </c>
      <c r="M4475" s="192">
        <v>0</v>
      </c>
      <c r="N4475" s="192">
        <v>0</v>
      </c>
      <c r="O4475" s="192">
        <v>0</v>
      </c>
      <c r="P4475" s="192">
        <v>0</v>
      </c>
      <c r="Q4475" s="192">
        <v>0</v>
      </c>
      <c r="R4475" s="192">
        <v>0</v>
      </c>
    </row>
    <row r="4476" spans="1:18" ht="15">
      <c r="A4476" s="185" t="str">
        <f t="shared" si="158"/>
        <v>A</v>
      </c>
      <c r="B4476" s="189" t="s">
        <v>124</v>
      </c>
      <c r="C4476" s="189" t="s">
        <v>158</v>
      </c>
      <c r="D4476" s="190">
        <f t="shared" si="159"/>
        <v>161800000</v>
      </c>
      <c r="E4476" s="190">
        <f t="shared" si="159"/>
        <v>90000000</v>
      </c>
      <c r="F4476" s="190">
        <f t="shared" si="159"/>
        <v>46800000</v>
      </c>
      <c r="G4476" s="190">
        <f t="shared" si="159"/>
        <v>0</v>
      </c>
      <c r="H4476" s="190">
        <f t="shared" si="159"/>
        <v>25000000</v>
      </c>
      <c r="I4476" s="190">
        <v>0</v>
      </c>
      <c r="J4476" s="190">
        <v>0</v>
      </c>
      <c r="K4476" s="190">
        <v>0</v>
      </c>
      <c r="L4476" s="190">
        <v>0</v>
      </c>
      <c r="M4476" s="190">
        <v>0</v>
      </c>
      <c r="N4476" s="190">
        <v>161800000</v>
      </c>
      <c r="O4476" s="190">
        <v>90000000</v>
      </c>
      <c r="P4476" s="190">
        <v>46800000</v>
      </c>
      <c r="Q4476" s="190">
        <v>0</v>
      </c>
      <c r="R4476" s="190">
        <v>25000000</v>
      </c>
    </row>
    <row r="4477" spans="1:18" ht="15" hidden="1">
      <c r="A4477" s="185" t="str">
        <f t="shared" si="158"/>
        <v>B</v>
      </c>
      <c r="B4477" s="189" t="s">
        <v>124</v>
      </c>
      <c r="C4477" s="189" t="s">
        <v>123</v>
      </c>
      <c r="D4477" s="190">
        <f t="shared" si="159"/>
        <v>0</v>
      </c>
      <c r="E4477" s="190">
        <f t="shared" si="159"/>
        <v>0</v>
      </c>
      <c r="F4477" s="190">
        <f t="shared" si="159"/>
        <v>0</v>
      </c>
      <c r="G4477" s="190">
        <f t="shared" si="159"/>
        <v>0</v>
      </c>
      <c r="H4477" s="190">
        <f t="shared" si="159"/>
        <v>0</v>
      </c>
      <c r="I4477" s="190">
        <v>0</v>
      </c>
      <c r="J4477" s="190">
        <v>0</v>
      </c>
      <c r="K4477" s="190">
        <v>0</v>
      </c>
      <c r="L4477" s="190">
        <v>0</v>
      </c>
      <c r="M4477" s="190">
        <v>0</v>
      </c>
      <c r="N4477" s="190">
        <v>0</v>
      </c>
      <c r="O4477" s="190">
        <v>0</v>
      </c>
      <c r="P4477" s="190">
        <v>0</v>
      </c>
      <c r="Q4477" s="190">
        <v>0</v>
      </c>
      <c r="R4477" s="190">
        <v>0</v>
      </c>
    </row>
    <row r="4478" spans="1:18" ht="30.75" hidden="1" thickBot="1">
      <c r="A4478" s="185" t="str">
        <f t="shared" si="158"/>
        <v>B</v>
      </c>
      <c r="B4478" s="186" t="s">
        <v>2219</v>
      </c>
      <c r="C4478" s="187" t="s">
        <v>2220</v>
      </c>
      <c r="D4478" s="188">
        <f t="shared" si="159"/>
        <v>0</v>
      </c>
      <c r="E4478" s="188">
        <f t="shared" si="159"/>
        <v>0</v>
      </c>
      <c r="F4478" s="188">
        <f t="shared" si="159"/>
        <v>0</v>
      </c>
      <c r="G4478" s="188">
        <f t="shared" si="159"/>
        <v>0</v>
      </c>
      <c r="H4478" s="188">
        <f t="shared" si="159"/>
        <v>0</v>
      </c>
      <c r="I4478" s="188">
        <v>0</v>
      </c>
      <c r="J4478" s="188">
        <v>0</v>
      </c>
      <c r="K4478" s="188">
        <v>0</v>
      </c>
      <c r="L4478" s="188">
        <v>0</v>
      </c>
      <c r="M4478" s="188">
        <v>0</v>
      </c>
      <c r="N4478" s="188">
        <v>0</v>
      </c>
      <c r="O4478" s="188">
        <v>0</v>
      </c>
      <c r="P4478" s="188">
        <v>0</v>
      </c>
      <c r="Q4478" s="188">
        <v>0</v>
      </c>
      <c r="R4478" s="188">
        <v>0</v>
      </c>
    </row>
    <row r="4479" spans="1:18" ht="15" hidden="1">
      <c r="A4479" s="185" t="str">
        <f t="shared" si="158"/>
        <v>B</v>
      </c>
      <c r="B4479" s="189" t="s">
        <v>124</v>
      </c>
      <c r="C4479" s="189" t="s">
        <v>96</v>
      </c>
      <c r="D4479" s="190">
        <f t="shared" si="159"/>
        <v>0</v>
      </c>
      <c r="E4479" s="190">
        <f t="shared" si="159"/>
        <v>0</v>
      </c>
      <c r="F4479" s="190">
        <f t="shared" si="159"/>
        <v>0</v>
      </c>
      <c r="G4479" s="190">
        <f t="shared" si="159"/>
        <v>0</v>
      </c>
      <c r="H4479" s="190">
        <f t="shared" si="159"/>
        <v>0</v>
      </c>
      <c r="I4479" s="190">
        <v>0</v>
      </c>
      <c r="J4479" s="190">
        <v>0</v>
      </c>
      <c r="K4479" s="190">
        <v>0</v>
      </c>
      <c r="L4479" s="190">
        <v>0</v>
      </c>
      <c r="M4479" s="190">
        <v>0</v>
      </c>
      <c r="N4479" s="190">
        <v>0</v>
      </c>
      <c r="O4479" s="190">
        <v>0</v>
      </c>
      <c r="P4479" s="190">
        <v>0</v>
      </c>
      <c r="Q4479" s="190">
        <v>0</v>
      </c>
      <c r="R4479" s="190">
        <v>0</v>
      </c>
    </row>
    <row r="4480" spans="1:18" ht="15" hidden="1">
      <c r="A4480" s="185" t="str">
        <f t="shared" si="158"/>
        <v>B</v>
      </c>
      <c r="B4480" s="191" t="s">
        <v>124</v>
      </c>
      <c r="C4480" s="191" t="s">
        <v>99</v>
      </c>
      <c r="D4480" s="192">
        <f t="shared" si="159"/>
        <v>0</v>
      </c>
      <c r="E4480" s="192">
        <f t="shared" si="159"/>
        <v>0</v>
      </c>
      <c r="F4480" s="192">
        <f t="shared" si="159"/>
        <v>0</v>
      </c>
      <c r="G4480" s="192">
        <f t="shared" si="159"/>
        <v>0</v>
      </c>
      <c r="H4480" s="192">
        <f t="shared" si="159"/>
        <v>0</v>
      </c>
      <c r="I4480" s="192">
        <v>0</v>
      </c>
      <c r="J4480" s="192">
        <v>0</v>
      </c>
      <c r="K4480" s="192">
        <v>0</v>
      </c>
      <c r="L4480" s="192">
        <v>0</v>
      </c>
      <c r="M4480" s="192">
        <v>0</v>
      </c>
      <c r="N4480" s="192">
        <v>0</v>
      </c>
      <c r="O4480" s="192">
        <v>0</v>
      </c>
      <c r="P4480" s="192">
        <v>0</v>
      </c>
      <c r="Q4480" s="192">
        <v>0</v>
      </c>
      <c r="R4480" s="192">
        <v>0</v>
      </c>
    </row>
    <row r="4481" spans="1:18" ht="15" hidden="1">
      <c r="A4481" s="185" t="str">
        <f t="shared" si="158"/>
        <v>B</v>
      </c>
      <c r="B4481" s="189" t="s">
        <v>124</v>
      </c>
      <c r="C4481" s="189" t="s">
        <v>123</v>
      </c>
      <c r="D4481" s="190">
        <f t="shared" si="159"/>
        <v>0</v>
      </c>
      <c r="E4481" s="190">
        <f t="shared" si="159"/>
        <v>0</v>
      </c>
      <c r="F4481" s="190">
        <f t="shared" si="159"/>
        <v>0</v>
      </c>
      <c r="G4481" s="190">
        <f t="shared" si="159"/>
        <v>0</v>
      </c>
      <c r="H4481" s="190">
        <f t="shared" si="159"/>
        <v>0</v>
      </c>
      <c r="I4481" s="190">
        <v>0</v>
      </c>
      <c r="J4481" s="190">
        <v>0</v>
      </c>
      <c r="K4481" s="190">
        <v>0</v>
      </c>
      <c r="L4481" s="190">
        <v>0</v>
      </c>
      <c r="M4481" s="190">
        <v>0</v>
      </c>
      <c r="N4481" s="190">
        <v>0</v>
      </c>
      <c r="O4481" s="190">
        <v>0</v>
      </c>
      <c r="P4481" s="190">
        <v>0</v>
      </c>
      <c r="Q4481" s="190">
        <v>0</v>
      </c>
      <c r="R4481" s="190">
        <v>0</v>
      </c>
    </row>
    <row r="4482" spans="1:18" ht="30.75" hidden="1" thickBot="1">
      <c r="A4482" s="185" t="str">
        <f t="shared" si="158"/>
        <v>B</v>
      </c>
      <c r="B4482" s="186" t="s">
        <v>2221</v>
      </c>
      <c r="C4482" s="187" t="s">
        <v>2222</v>
      </c>
      <c r="D4482" s="188">
        <f t="shared" si="159"/>
        <v>0</v>
      </c>
      <c r="E4482" s="188">
        <f t="shared" si="159"/>
        <v>0</v>
      </c>
      <c r="F4482" s="188">
        <f t="shared" si="159"/>
        <v>0</v>
      </c>
      <c r="G4482" s="188">
        <f t="shared" si="159"/>
        <v>0</v>
      </c>
      <c r="H4482" s="188">
        <f t="shared" si="159"/>
        <v>0</v>
      </c>
      <c r="I4482" s="188">
        <v>0</v>
      </c>
      <c r="J4482" s="188">
        <v>0</v>
      </c>
      <c r="K4482" s="188">
        <v>0</v>
      </c>
      <c r="L4482" s="188">
        <v>0</v>
      </c>
      <c r="M4482" s="188">
        <v>0</v>
      </c>
      <c r="N4482" s="188">
        <v>0</v>
      </c>
      <c r="O4482" s="188">
        <v>0</v>
      </c>
      <c r="P4482" s="188">
        <v>0</v>
      </c>
      <c r="Q4482" s="188">
        <v>0</v>
      </c>
      <c r="R4482" s="188">
        <v>0</v>
      </c>
    </row>
    <row r="4483" spans="1:18" ht="15" hidden="1">
      <c r="A4483" s="185" t="str">
        <f t="shared" si="158"/>
        <v>B</v>
      </c>
      <c r="B4483" s="189" t="s">
        <v>124</v>
      </c>
      <c r="C4483" s="189" t="s">
        <v>96</v>
      </c>
      <c r="D4483" s="190">
        <f t="shared" ref="D4483:H4546" si="160">I4483+N4483</f>
        <v>0</v>
      </c>
      <c r="E4483" s="190">
        <f t="shared" si="160"/>
        <v>0</v>
      </c>
      <c r="F4483" s="190">
        <f t="shared" si="160"/>
        <v>0</v>
      </c>
      <c r="G4483" s="190">
        <f t="shared" si="160"/>
        <v>0</v>
      </c>
      <c r="H4483" s="190">
        <f t="shared" si="160"/>
        <v>0</v>
      </c>
      <c r="I4483" s="190">
        <v>0</v>
      </c>
      <c r="J4483" s="190">
        <v>0</v>
      </c>
      <c r="K4483" s="190">
        <v>0</v>
      </c>
      <c r="L4483" s="190">
        <v>0</v>
      </c>
      <c r="M4483" s="190">
        <v>0</v>
      </c>
      <c r="N4483" s="190">
        <v>0</v>
      </c>
      <c r="O4483" s="190">
        <v>0</v>
      </c>
      <c r="P4483" s="190">
        <v>0</v>
      </c>
      <c r="Q4483" s="190">
        <v>0</v>
      </c>
      <c r="R4483" s="190">
        <v>0</v>
      </c>
    </row>
    <row r="4484" spans="1:18" ht="15" hidden="1">
      <c r="A4484" s="185" t="str">
        <f t="shared" si="158"/>
        <v>B</v>
      </c>
      <c r="B4484" s="191" t="s">
        <v>124</v>
      </c>
      <c r="C4484" s="191" t="s">
        <v>99</v>
      </c>
      <c r="D4484" s="192">
        <f t="shared" si="160"/>
        <v>0</v>
      </c>
      <c r="E4484" s="192">
        <f t="shared" si="160"/>
        <v>0</v>
      </c>
      <c r="F4484" s="192">
        <f t="shared" si="160"/>
        <v>0</v>
      </c>
      <c r="G4484" s="192">
        <f t="shared" si="160"/>
        <v>0</v>
      </c>
      <c r="H4484" s="192">
        <f t="shared" si="160"/>
        <v>0</v>
      </c>
      <c r="I4484" s="192">
        <v>0</v>
      </c>
      <c r="J4484" s="192">
        <v>0</v>
      </c>
      <c r="K4484" s="192">
        <v>0</v>
      </c>
      <c r="L4484" s="192">
        <v>0</v>
      </c>
      <c r="M4484" s="192">
        <v>0</v>
      </c>
      <c r="N4484" s="192">
        <v>0</v>
      </c>
      <c r="O4484" s="192">
        <v>0</v>
      </c>
      <c r="P4484" s="192">
        <v>0</v>
      </c>
      <c r="Q4484" s="192">
        <v>0</v>
      </c>
      <c r="R4484" s="192">
        <v>0</v>
      </c>
    </row>
    <row r="4485" spans="1:18" ht="15" hidden="1">
      <c r="A4485" s="185" t="str">
        <f t="shared" si="158"/>
        <v>B</v>
      </c>
      <c r="B4485" s="189" t="s">
        <v>124</v>
      </c>
      <c r="C4485" s="189" t="s">
        <v>123</v>
      </c>
      <c r="D4485" s="190">
        <f t="shared" si="160"/>
        <v>0</v>
      </c>
      <c r="E4485" s="190">
        <f t="shared" si="160"/>
        <v>0</v>
      </c>
      <c r="F4485" s="190">
        <f t="shared" si="160"/>
        <v>0</v>
      </c>
      <c r="G4485" s="190">
        <f t="shared" si="160"/>
        <v>0</v>
      </c>
      <c r="H4485" s="190">
        <f t="shared" si="160"/>
        <v>0</v>
      </c>
      <c r="I4485" s="190">
        <v>0</v>
      </c>
      <c r="J4485" s="190">
        <v>0</v>
      </c>
      <c r="K4485" s="190">
        <v>0</v>
      </c>
      <c r="L4485" s="190">
        <v>0</v>
      </c>
      <c r="M4485" s="190">
        <v>0</v>
      </c>
      <c r="N4485" s="190">
        <v>0</v>
      </c>
      <c r="O4485" s="190">
        <v>0</v>
      </c>
      <c r="P4485" s="190">
        <v>0</v>
      </c>
      <c r="Q4485" s="190">
        <v>0</v>
      </c>
      <c r="R4485" s="190">
        <v>0</v>
      </c>
    </row>
    <row r="4486" spans="1:18" ht="30.75" hidden="1" thickBot="1">
      <c r="A4486" s="185" t="str">
        <f t="shared" si="158"/>
        <v>B</v>
      </c>
      <c r="B4486" s="186" t="s">
        <v>2223</v>
      </c>
      <c r="C4486" s="187" t="s">
        <v>2224</v>
      </c>
      <c r="D4486" s="188">
        <f t="shared" si="160"/>
        <v>0</v>
      </c>
      <c r="E4486" s="188">
        <f t="shared" si="160"/>
        <v>0</v>
      </c>
      <c r="F4486" s="188">
        <f t="shared" si="160"/>
        <v>0</v>
      </c>
      <c r="G4486" s="188">
        <f t="shared" si="160"/>
        <v>0</v>
      </c>
      <c r="H4486" s="188">
        <f t="shared" si="160"/>
        <v>0</v>
      </c>
      <c r="I4486" s="188">
        <v>0</v>
      </c>
      <c r="J4486" s="188">
        <v>0</v>
      </c>
      <c r="K4486" s="188">
        <v>0</v>
      </c>
      <c r="L4486" s="188">
        <v>0</v>
      </c>
      <c r="M4486" s="188">
        <v>0</v>
      </c>
      <c r="N4486" s="188">
        <v>0</v>
      </c>
      <c r="O4486" s="188">
        <v>0</v>
      </c>
      <c r="P4486" s="188">
        <v>0</v>
      </c>
      <c r="Q4486" s="188">
        <v>0</v>
      </c>
      <c r="R4486" s="188">
        <v>0</v>
      </c>
    </row>
    <row r="4487" spans="1:18" ht="15" hidden="1">
      <c r="A4487" s="185" t="str">
        <f t="shared" ref="A4487:A4550" si="161">(IF(OR(D4487&lt;&gt;0,E4487&lt;&gt;0,F4487&lt;&gt;0,G4487&lt;&gt;0,H4487&lt;&gt;0),"A","B"))</f>
        <v>B</v>
      </c>
      <c r="B4487" s="189" t="s">
        <v>124</v>
      </c>
      <c r="C4487" s="189" t="s">
        <v>96</v>
      </c>
      <c r="D4487" s="190">
        <f t="shared" si="160"/>
        <v>0</v>
      </c>
      <c r="E4487" s="190">
        <f t="shared" si="160"/>
        <v>0</v>
      </c>
      <c r="F4487" s="190">
        <f t="shared" si="160"/>
        <v>0</v>
      </c>
      <c r="G4487" s="190">
        <f t="shared" si="160"/>
        <v>0</v>
      </c>
      <c r="H4487" s="190">
        <f t="shared" si="160"/>
        <v>0</v>
      </c>
      <c r="I4487" s="190">
        <v>0</v>
      </c>
      <c r="J4487" s="190">
        <v>0</v>
      </c>
      <c r="K4487" s="190">
        <v>0</v>
      </c>
      <c r="L4487" s="190">
        <v>0</v>
      </c>
      <c r="M4487" s="190">
        <v>0</v>
      </c>
      <c r="N4487" s="190">
        <v>0</v>
      </c>
      <c r="O4487" s="190">
        <v>0</v>
      </c>
      <c r="P4487" s="190">
        <v>0</v>
      </c>
      <c r="Q4487" s="190">
        <v>0</v>
      </c>
      <c r="R4487" s="190">
        <v>0</v>
      </c>
    </row>
    <row r="4488" spans="1:18" ht="15" hidden="1">
      <c r="A4488" s="185" t="str">
        <f t="shared" si="161"/>
        <v>B</v>
      </c>
      <c r="B4488" s="191" t="s">
        <v>124</v>
      </c>
      <c r="C4488" s="191" t="s">
        <v>15</v>
      </c>
      <c r="D4488" s="192">
        <f t="shared" si="160"/>
        <v>0</v>
      </c>
      <c r="E4488" s="192">
        <f t="shared" si="160"/>
        <v>0</v>
      </c>
      <c r="F4488" s="192">
        <f t="shared" si="160"/>
        <v>0</v>
      </c>
      <c r="G4488" s="192">
        <f t="shared" si="160"/>
        <v>0</v>
      </c>
      <c r="H4488" s="192">
        <f t="shared" si="160"/>
        <v>0</v>
      </c>
      <c r="I4488" s="192">
        <v>0</v>
      </c>
      <c r="J4488" s="192">
        <v>0</v>
      </c>
      <c r="K4488" s="192">
        <v>0</v>
      </c>
      <c r="L4488" s="192">
        <v>0</v>
      </c>
      <c r="M4488" s="192">
        <v>0</v>
      </c>
      <c r="N4488" s="192">
        <v>0</v>
      </c>
      <c r="O4488" s="192">
        <v>0</v>
      </c>
      <c r="P4488" s="192">
        <v>0</v>
      </c>
      <c r="Q4488" s="192">
        <v>0</v>
      </c>
      <c r="R4488" s="192">
        <v>0</v>
      </c>
    </row>
    <row r="4489" spans="1:18" ht="30.75" hidden="1" thickBot="1">
      <c r="A4489" s="185" t="str">
        <f t="shared" si="161"/>
        <v>B</v>
      </c>
      <c r="B4489" s="186" t="s">
        <v>2225</v>
      </c>
      <c r="C4489" s="187" t="s">
        <v>2226</v>
      </c>
      <c r="D4489" s="188">
        <f t="shared" si="160"/>
        <v>0</v>
      </c>
      <c r="E4489" s="188">
        <f t="shared" si="160"/>
        <v>0</v>
      </c>
      <c r="F4489" s="188">
        <f t="shared" si="160"/>
        <v>0</v>
      </c>
      <c r="G4489" s="188">
        <f t="shared" si="160"/>
        <v>0</v>
      </c>
      <c r="H4489" s="188">
        <f t="shared" si="160"/>
        <v>0</v>
      </c>
      <c r="I4489" s="188">
        <v>0</v>
      </c>
      <c r="J4489" s="188">
        <v>0</v>
      </c>
      <c r="K4489" s="188">
        <v>0</v>
      </c>
      <c r="L4489" s="188">
        <v>0</v>
      </c>
      <c r="M4489" s="188">
        <v>0</v>
      </c>
      <c r="N4489" s="188">
        <v>0</v>
      </c>
      <c r="O4489" s="188">
        <v>0</v>
      </c>
      <c r="P4489" s="188">
        <v>0</v>
      </c>
      <c r="Q4489" s="188">
        <v>0</v>
      </c>
      <c r="R4489" s="188">
        <v>0</v>
      </c>
    </row>
    <row r="4490" spans="1:18" ht="15" hidden="1">
      <c r="A4490" s="185" t="str">
        <f t="shared" si="161"/>
        <v>B</v>
      </c>
      <c r="B4490" s="189" t="s">
        <v>124</v>
      </c>
      <c r="C4490" s="189" t="s">
        <v>96</v>
      </c>
      <c r="D4490" s="190">
        <f t="shared" si="160"/>
        <v>0</v>
      </c>
      <c r="E4490" s="190">
        <f t="shared" si="160"/>
        <v>0</v>
      </c>
      <c r="F4490" s="190">
        <f t="shared" si="160"/>
        <v>0</v>
      </c>
      <c r="G4490" s="190">
        <f t="shared" si="160"/>
        <v>0</v>
      </c>
      <c r="H4490" s="190">
        <f t="shared" si="160"/>
        <v>0</v>
      </c>
      <c r="I4490" s="190">
        <v>0</v>
      </c>
      <c r="J4490" s="190">
        <v>0</v>
      </c>
      <c r="K4490" s="190">
        <v>0</v>
      </c>
      <c r="L4490" s="190">
        <v>0</v>
      </c>
      <c r="M4490" s="190">
        <v>0</v>
      </c>
      <c r="N4490" s="190">
        <v>0</v>
      </c>
      <c r="O4490" s="190">
        <v>0</v>
      </c>
      <c r="P4490" s="190">
        <v>0</v>
      </c>
      <c r="Q4490" s="190">
        <v>0</v>
      </c>
      <c r="R4490" s="190">
        <v>0</v>
      </c>
    </row>
    <row r="4491" spans="1:18" ht="15" hidden="1">
      <c r="A4491" s="185" t="str">
        <f t="shared" si="161"/>
        <v>B</v>
      </c>
      <c r="B4491" s="191" t="s">
        <v>124</v>
      </c>
      <c r="C4491" s="191" t="s">
        <v>15</v>
      </c>
      <c r="D4491" s="192">
        <f t="shared" si="160"/>
        <v>0</v>
      </c>
      <c r="E4491" s="192">
        <f t="shared" si="160"/>
        <v>0</v>
      </c>
      <c r="F4491" s="192">
        <f t="shared" si="160"/>
        <v>0</v>
      </c>
      <c r="G4491" s="192">
        <f t="shared" si="160"/>
        <v>0</v>
      </c>
      <c r="H4491" s="192">
        <f t="shared" si="160"/>
        <v>0</v>
      </c>
      <c r="I4491" s="192">
        <v>0</v>
      </c>
      <c r="J4491" s="192">
        <v>0</v>
      </c>
      <c r="K4491" s="192">
        <v>0</v>
      </c>
      <c r="L4491" s="192">
        <v>0</v>
      </c>
      <c r="M4491" s="192">
        <v>0</v>
      </c>
      <c r="N4491" s="192">
        <v>0</v>
      </c>
      <c r="O4491" s="192">
        <v>0</v>
      </c>
      <c r="P4491" s="192">
        <v>0</v>
      </c>
      <c r="Q4491" s="192">
        <v>0</v>
      </c>
      <c r="R4491" s="192">
        <v>0</v>
      </c>
    </row>
    <row r="4492" spans="1:18" ht="30.75" hidden="1" thickBot="1">
      <c r="A4492" s="185" t="str">
        <f t="shared" si="161"/>
        <v>B</v>
      </c>
      <c r="B4492" s="186" t="s">
        <v>2227</v>
      </c>
      <c r="C4492" s="187" t="s">
        <v>2228</v>
      </c>
      <c r="D4492" s="188">
        <f t="shared" si="160"/>
        <v>0</v>
      </c>
      <c r="E4492" s="188">
        <f t="shared" si="160"/>
        <v>0</v>
      </c>
      <c r="F4492" s="188">
        <f t="shared" si="160"/>
        <v>0</v>
      </c>
      <c r="G4492" s="188">
        <f t="shared" si="160"/>
        <v>0</v>
      </c>
      <c r="H4492" s="188">
        <f t="shared" si="160"/>
        <v>0</v>
      </c>
      <c r="I4492" s="188">
        <v>0</v>
      </c>
      <c r="J4492" s="188">
        <v>0</v>
      </c>
      <c r="K4492" s="188">
        <v>0</v>
      </c>
      <c r="L4492" s="188">
        <v>0</v>
      </c>
      <c r="M4492" s="188">
        <v>0</v>
      </c>
      <c r="N4492" s="188">
        <v>0</v>
      </c>
      <c r="O4492" s="188">
        <v>0</v>
      </c>
      <c r="P4492" s="188">
        <v>0</v>
      </c>
      <c r="Q4492" s="188">
        <v>0</v>
      </c>
      <c r="R4492" s="188">
        <v>0</v>
      </c>
    </row>
    <row r="4493" spans="1:18" ht="15" hidden="1">
      <c r="A4493" s="185" t="str">
        <f t="shared" si="161"/>
        <v>B</v>
      </c>
      <c r="B4493" s="189" t="s">
        <v>124</v>
      </c>
      <c r="C4493" s="189" t="s">
        <v>96</v>
      </c>
      <c r="D4493" s="190">
        <f t="shared" si="160"/>
        <v>0</v>
      </c>
      <c r="E4493" s="190">
        <f t="shared" si="160"/>
        <v>0</v>
      </c>
      <c r="F4493" s="190">
        <f t="shared" si="160"/>
        <v>0</v>
      </c>
      <c r="G4493" s="190">
        <f t="shared" si="160"/>
        <v>0</v>
      </c>
      <c r="H4493" s="190">
        <f t="shared" si="160"/>
        <v>0</v>
      </c>
      <c r="I4493" s="190">
        <v>0</v>
      </c>
      <c r="J4493" s="190">
        <v>0</v>
      </c>
      <c r="K4493" s="190">
        <v>0</v>
      </c>
      <c r="L4493" s="190">
        <v>0</v>
      </c>
      <c r="M4493" s="190">
        <v>0</v>
      </c>
      <c r="N4493" s="190">
        <v>0</v>
      </c>
      <c r="O4493" s="190">
        <v>0</v>
      </c>
      <c r="P4493" s="190">
        <v>0</v>
      </c>
      <c r="Q4493" s="190">
        <v>0</v>
      </c>
      <c r="R4493" s="190">
        <v>0</v>
      </c>
    </row>
    <row r="4494" spans="1:18" ht="15" hidden="1">
      <c r="A4494" s="185" t="str">
        <f t="shared" si="161"/>
        <v>B</v>
      </c>
      <c r="B4494" s="191" t="s">
        <v>124</v>
      </c>
      <c r="C4494" s="191" t="s">
        <v>15</v>
      </c>
      <c r="D4494" s="192">
        <f t="shared" si="160"/>
        <v>0</v>
      </c>
      <c r="E4494" s="192">
        <f t="shared" si="160"/>
        <v>0</v>
      </c>
      <c r="F4494" s="192">
        <f t="shared" si="160"/>
        <v>0</v>
      </c>
      <c r="G4494" s="192">
        <f t="shared" si="160"/>
        <v>0</v>
      </c>
      <c r="H4494" s="192">
        <f t="shared" si="160"/>
        <v>0</v>
      </c>
      <c r="I4494" s="192">
        <v>0</v>
      </c>
      <c r="J4494" s="192">
        <v>0</v>
      </c>
      <c r="K4494" s="192">
        <v>0</v>
      </c>
      <c r="L4494" s="192">
        <v>0</v>
      </c>
      <c r="M4494" s="192">
        <v>0</v>
      </c>
      <c r="N4494" s="192">
        <v>0</v>
      </c>
      <c r="O4494" s="192">
        <v>0</v>
      </c>
      <c r="P4494" s="192">
        <v>0</v>
      </c>
      <c r="Q4494" s="192">
        <v>0</v>
      </c>
      <c r="R4494" s="192">
        <v>0</v>
      </c>
    </row>
    <row r="4495" spans="1:18" ht="30.75" hidden="1" thickBot="1">
      <c r="A4495" s="185" t="str">
        <f t="shared" si="161"/>
        <v>B</v>
      </c>
      <c r="B4495" s="186" t="s">
        <v>2229</v>
      </c>
      <c r="C4495" s="187" t="s">
        <v>2230</v>
      </c>
      <c r="D4495" s="188">
        <f t="shared" si="160"/>
        <v>0</v>
      </c>
      <c r="E4495" s="188">
        <f t="shared" si="160"/>
        <v>0</v>
      </c>
      <c r="F4495" s="188">
        <f t="shared" si="160"/>
        <v>0</v>
      </c>
      <c r="G4495" s="188">
        <f t="shared" si="160"/>
        <v>0</v>
      </c>
      <c r="H4495" s="188">
        <f t="shared" si="160"/>
        <v>0</v>
      </c>
      <c r="I4495" s="188">
        <v>0</v>
      </c>
      <c r="J4495" s="188">
        <v>0</v>
      </c>
      <c r="K4495" s="188">
        <v>0</v>
      </c>
      <c r="L4495" s="188">
        <v>0</v>
      </c>
      <c r="M4495" s="188">
        <v>0</v>
      </c>
      <c r="N4495" s="188">
        <v>0</v>
      </c>
      <c r="O4495" s="188">
        <v>0</v>
      </c>
      <c r="P4495" s="188">
        <v>0</v>
      </c>
      <c r="Q4495" s="188">
        <v>0</v>
      </c>
      <c r="R4495" s="188">
        <v>0</v>
      </c>
    </row>
    <row r="4496" spans="1:18" ht="15" hidden="1">
      <c r="A4496" s="185" t="str">
        <f t="shared" si="161"/>
        <v>B</v>
      </c>
      <c r="B4496" s="189" t="s">
        <v>124</v>
      </c>
      <c r="C4496" s="189" t="s">
        <v>96</v>
      </c>
      <c r="D4496" s="190">
        <f t="shared" si="160"/>
        <v>0</v>
      </c>
      <c r="E4496" s="190">
        <f t="shared" si="160"/>
        <v>0</v>
      </c>
      <c r="F4496" s="190">
        <f t="shared" si="160"/>
        <v>0</v>
      </c>
      <c r="G4496" s="190">
        <f t="shared" si="160"/>
        <v>0</v>
      </c>
      <c r="H4496" s="190">
        <f t="shared" si="160"/>
        <v>0</v>
      </c>
      <c r="I4496" s="190">
        <v>0</v>
      </c>
      <c r="J4496" s="190">
        <v>0</v>
      </c>
      <c r="K4496" s="190">
        <v>0</v>
      </c>
      <c r="L4496" s="190">
        <v>0</v>
      </c>
      <c r="M4496" s="190">
        <v>0</v>
      </c>
      <c r="N4496" s="190">
        <v>0</v>
      </c>
      <c r="O4496" s="190">
        <v>0</v>
      </c>
      <c r="P4496" s="190">
        <v>0</v>
      </c>
      <c r="Q4496" s="190">
        <v>0</v>
      </c>
      <c r="R4496" s="190">
        <v>0</v>
      </c>
    </row>
    <row r="4497" spans="1:18" ht="15" hidden="1">
      <c r="A4497" s="185" t="str">
        <f t="shared" si="161"/>
        <v>B</v>
      </c>
      <c r="B4497" s="191" t="s">
        <v>124</v>
      </c>
      <c r="C4497" s="191" t="s">
        <v>15</v>
      </c>
      <c r="D4497" s="192">
        <f t="shared" si="160"/>
        <v>0</v>
      </c>
      <c r="E4497" s="192">
        <f t="shared" si="160"/>
        <v>0</v>
      </c>
      <c r="F4497" s="192">
        <f t="shared" si="160"/>
        <v>0</v>
      </c>
      <c r="G4497" s="192">
        <f t="shared" si="160"/>
        <v>0</v>
      </c>
      <c r="H4497" s="192">
        <f t="shared" si="160"/>
        <v>0</v>
      </c>
      <c r="I4497" s="192">
        <v>0</v>
      </c>
      <c r="J4497" s="192">
        <v>0</v>
      </c>
      <c r="K4497" s="192">
        <v>0</v>
      </c>
      <c r="L4497" s="192">
        <v>0</v>
      </c>
      <c r="M4497" s="192">
        <v>0</v>
      </c>
      <c r="N4497" s="192">
        <v>0</v>
      </c>
      <c r="O4497" s="192">
        <v>0</v>
      </c>
      <c r="P4497" s="192">
        <v>0</v>
      </c>
      <c r="Q4497" s="192">
        <v>0</v>
      </c>
      <c r="R4497" s="192">
        <v>0</v>
      </c>
    </row>
    <row r="4498" spans="1:18" ht="15.75" hidden="1" thickBot="1">
      <c r="A4498" s="185" t="str">
        <f t="shared" si="161"/>
        <v>B</v>
      </c>
      <c r="B4498" s="186" t="s">
        <v>2231</v>
      </c>
      <c r="C4498" s="187" t="s">
        <v>2232</v>
      </c>
      <c r="D4498" s="188">
        <f t="shared" si="160"/>
        <v>0</v>
      </c>
      <c r="E4498" s="188">
        <f t="shared" si="160"/>
        <v>0</v>
      </c>
      <c r="F4498" s="188">
        <f t="shared" si="160"/>
        <v>0</v>
      </c>
      <c r="G4498" s="188">
        <f t="shared" si="160"/>
        <v>0</v>
      </c>
      <c r="H4498" s="188">
        <f t="shared" si="160"/>
        <v>0</v>
      </c>
      <c r="I4498" s="188">
        <v>0</v>
      </c>
      <c r="J4498" s="188">
        <v>0</v>
      </c>
      <c r="K4498" s="188">
        <v>0</v>
      </c>
      <c r="L4498" s="188">
        <v>0</v>
      </c>
      <c r="M4498" s="188">
        <v>0</v>
      </c>
      <c r="N4498" s="188">
        <v>0</v>
      </c>
      <c r="O4498" s="188">
        <v>0</v>
      </c>
      <c r="P4498" s="188">
        <v>0</v>
      </c>
      <c r="Q4498" s="188">
        <v>0</v>
      </c>
      <c r="R4498" s="188">
        <v>0</v>
      </c>
    </row>
    <row r="4499" spans="1:18" ht="15" hidden="1">
      <c r="A4499" s="185" t="str">
        <f t="shared" si="161"/>
        <v>B</v>
      </c>
      <c r="B4499" s="189" t="s">
        <v>124</v>
      </c>
      <c r="C4499" s="189" t="s">
        <v>96</v>
      </c>
      <c r="D4499" s="190">
        <f t="shared" si="160"/>
        <v>0</v>
      </c>
      <c r="E4499" s="190">
        <f t="shared" si="160"/>
        <v>0</v>
      </c>
      <c r="F4499" s="190">
        <f t="shared" si="160"/>
        <v>0</v>
      </c>
      <c r="G4499" s="190">
        <f t="shared" si="160"/>
        <v>0</v>
      </c>
      <c r="H4499" s="190">
        <f t="shared" si="160"/>
        <v>0</v>
      </c>
      <c r="I4499" s="190">
        <v>0</v>
      </c>
      <c r="J4499" s="190">
        <v>0</v>
      </c>
      <c r="K4499" s="190">
        <v>0</v>
      </c>
      <c r="L4499" s="190">
        <v>0</v>
      </c>
      <c r="M4499" s="190">
        <v>0</v>
      </c>
      <c r="N4499" s="190">
        <v>0</v>
      </c>
      <c r="O4499" s="190">
        <v>0</v>
      </c>
      <c r="P4499" s="190">
        <v>0</v>
      </c>
      <c r="Q4499" s="190">
        <v>0</v>
      </c>
      <c r="R4499" s="190">
        <v>0</v>
      </c>
    </row>
    <row r="4500" spans="1:18" ht="15" hidden="1">
      <c r="A4500" s="185" t="str">
        <f t="shared" si="161"/>
        <v>B</v>
      </c>
      <c r="B4500" s="191" t="s">
        <v>124</v>
      </c>
      <c r="C4500" s="191" t="s">
        <v>15</v>
      </c>
      <c r="D4500" s="192">
        <f t="shared" si="160"/>
        <v>0</v>
      </c>
      <c r="E4500" s="192">
        <f t="shared" si="160"/>
        <v>0</v>
      </c>
      <c r="F4500" s="192">
        <f t="shared" si="160"/>
        <v>0</v>
      </c>
      <c r="G4500" s="192">
        <f t="shared" si="160"/>
        <v>0</v>
      </c>
      <c r="H4500" s="192">
        <f t="shared" si="160"/>
        <v>0</v>
      </c>
      <c r="I4500" s="192">
        <v>0</v>
      </c>
      <c r="J4500" s="192">
        <v>0</v>
      </c>
      <c r="K4500" s="192">
        <v>0</v>
      </c>
      <c r="L4500" s="192">
        <v>0</v>
      </c>
      <c r="M4500" s="192">
        <v>0</v>
      </c>
      <c r="N4500" s="192">
        <v>0</v>
      </c>
      <c r="O4500" s="192">
        <v>0</v>
      </c>
      <c r="P4500" s="192">
        <v>0</v>
      </c>
      <c r="Q4500" s="192">
        <v>0</v>
      </c>
      <c r="R4500" s="192">
        <v>0</v>
      </c>
    </row>
    <row r="4501" spans="1:18" ht="15.75" hidden="1" thickBot="1">
      <c r="A4501" s="185" t="str">
        <f t="shared" si="161"/>
        <v>B</v>
      </c>
      <c r="B4501" s="186" t="s">
        <v>2233</v>
      </c>
      <c r="C4501" s="187" t="s">
        <v>2234</v>
      </c>
      <c r="D4501" s="188">
        <f t="shared" si="160"/>
        <v>0</v>
      </c>
      <c r="E4501" s="188">
        <f t="shared" si="160"/>
        <v>0</v>
      </c>
      <c r="F4501" s="188">
        <f t="shared" si="160"/>
        <v>0</v>
      </c>
      <c r="G4501" s="188">
        <f t="shared" si="160"/>
        <v>0</v>
      </c>
      <c r="H4501" s="188">
        <f t="shared" si="160"/>
        <v>0</v>
      </c>
      <c r="I4501" s="188">
        <v>0</v>
      </c>
      <c r="J4501" s="188">
        <v>0</v>
      </c>
      <c r="K4501" s="188">
        <v>0</v>
      </c>
      <c r="L4501" s="188">
        <v>0</v>
      </c>
      <c r="M4501" s="188">
        <v>0</v>
      </c>
      <c r="N4501" s="188">
        <v>0</v>
      </c>
      <c r="O4501" s="188">
        <v>0</v>
      </c>
      <c r="P4501" s="188">
        <v>0</v>
      </c>
      <c r="Q4501" s="188">
        <v>0</v>
      </c>
      <c r="R4501" s="188">
        <v>0</v>
      </c>
    </row>
    <row r="4502" spans="1:18" ht="15" hidden="1">
      <c r="A4502" s="185" t="str">
        <f t="shared" si="161"/>
        <v>B</v>
      </c>
      <c r="B4502" s="189" t="s">
        <v>124</v>
      </c>
      <c r="C4502" s="189" t="s">
        <v>96</v>
      </c>
      <c r="D4502" s="190">
        <f t="shared" si="160"/>
        <v>0</v>
      </c>
      <c r="E4502" s="190">
        <f t="shared" si="160"/>
        <v>0</v>
      </c>
      <c r="F4502" s="190">
        <f t="shared" si="160"/>
        <v>0</v>
      </c>
      <c r="G4502" s="190">
        <f t="shared" si="160"/>
        <v>0</v>
      </c>
      <c r="H4502" s="190">
        <f t="shared" si="160"/>
        <v>0</v>
      </c>
      <c r="I4502" s="190">
        <v>0</v>
      </c>
      <c r="J4502" s="190">
        <v>0</v>
      </c>
      <c r="K4502" s="190">
        <v>0</v>
      </c>
      <c r="L4502" s="190">
        <v>0</v>
      </c>
      <c r="M4502" s="190">
        <v>0</v>
      </c>
      <c r="N4502" s="190">
        <v>0</v>
      </c>
      <c r="O4502" s="190">
        <v>0</v>
      </c>
      <c r="P4502" s="190">
        <v>0</v>
      </c>
      <c r="Q4502" s="190">
        <v>0</v>
      </c>
      <c r="R4502" s="190">
        <v>0</v>
      </c>
    </row>
    <row r="4503" spans="1:18" ht="15" hidden="1">
      <c r="A4503" s="185" t="str">
        <f t="shared" si="161"/>
        <v>B</v>
      </c>
      <c r="B4503" s="191" t="s">
        <v>124</v>
      </c>
      <c r="C4503" s="191" t="s">
        <v>102</v>
      </c>
      <c r="D4503" s="192">
        <f t="shared" si="160"/>
        <v>0</v>
      </c>
      <c r="E4503" s="192">
        <f t="shared" si="160"/>
        <v>0</v>
      </c>
      <c r="F4503" s="192">
        <f t="shared" si="160"/>
        <v>0</v>
      </c>
      <c r="G4503" s="192">
        <f t="shared" si="160"/>
        <v>0</v>
      </c>
      <c r="H4503" s="192">
        <f t="shared" si="160"/>
        <v>0</v>
      </c>
      <c r="I4503" s="192">
        <v>0</v>
      </c>
      <c r="J4503" s="192">
        <v>0</v>
      </c>
      <c r="K4503" s="192">
        <v>0</v>
      </c>
      <c r="L4503" s="192">
        <v>0</v>
      </c>
      <c r="M4503" s="192">
        <v>0</v>
      </c>
      <c r="N4503" s="192">
        <v>0</v>
      </c>
      <c r="O4503" s="192">
        <v>0</v>
      </c>
      <c r="P4503" s="192">
        <v>0</v>
      </c>
      <c r="Q4503" s="192">
        <v>0</v>
      </c>
      <c r="R4503" s="192">
        <v>0</v>
      </c>
    </row>
    <row r="4504" spans="1:18" ht="30.75" hidden="1" thickBot="1">
      <c r="A4504" s="185" t="str">
        <f t="shared" si="161"/>
        <v>B</v>
      </c>
      <c r="B4504" s="186" t="s">
        <v>2235</v>
      </c>
      <c r="C4504" s="187" t="s">
        <v>2236</v>
      </c>
      <c r="D4504" s="188">
        <f t="shared" si="160"/>
        <v>0</v>
      </c>
      <c r="E4504" s="188">
        <f t="shared" si="160"/>
        <v>0</v>
      </c>
      <c r="F4504" s="188">
        <f t="shared" si="160"/>
        <v>0</v>
      </c>
      <c r="G4504" s="188">
        <f t="shared" si="160"/>
        <v>0</v>
      </c>
      <c r="H4504" s="188">
        <f t="shared" si="160"/>
        <v>0</v>
      </c>
      <c r="I4504" s="188">
        <v>0</v>
      </c>
      <c r="J4504" s="188">
        <v>0</v>
      </c>
      <c r="K4504" s="188">
        <v>0</v>
      </c>
      <c r="L4504" s="188">
        <v>0</v>
      </c>
      <c r="M4504" s="188">
        <v>0</v>
      </c>
      <c r="N4504" s="188">
        <v>0</v>
      </c>
      <c r="O4504" s="188">
        <v>0</v>
      </c>
      <c r="P4504" s="188">
        <v>0</v>
      </c>
      <c r="Q4504" s="188">
        <v>0</v>
      </c>
      <c r="R4504" s="188">
        <v>0</v>
      </c>
    </row>
    <row r="4505" spans="1:18" ht="15" hidden="1">
      <c r="A4505" s="185" t="str">
        <f t="shared" si="161"/>
        <v>B</v>
      </c>
      <c r="B4505" s="189" t="s">
        <v>124</v>
      </c>
      <c r="C4505" s="189" t="s">
        <v>96</v>
      </c>
      <c r="D4505" s="190">
        <f t="shared" si="160"/>
        <v>0</v>
      </c>
      <c r="E4505" s="190">
        <f t="shared" si="160"/>
        <v>0</v>
      </c>
      <c r="F4505" s="190">
        <f t="shared" si="160"/>
        <v>0</v>
      </c>
      <c r="G4505" s="190">
        <f t="shared" si="160"/>
        <v>0</v>
      </c>
      <c r="H4505" s="190">
        <f t="shared" si="160"/>
        <v>0</v>
      </c>
      <c r="I4505" s="190">
        <v>0</v>
      </c>
      <c r="J4505" s="190">
        <v>0</v>
      </c>
      <c r="K4505" s="190">
        <v>0</v>
      </c>
      <c r="L4505" s="190">
        <v>0</v>
      </c>
      <c r="M4505" s="190">
        <v>0</v>
      </c>
      <c r="N4505" s="190">
        <v>0</v>
      </c>
      <c r="O4505" s="190">
        <v>0</v>
      </c>
      <c r="P4505" s="190">
        <v>0</v>
      </c>
      <c r="Q4505" s="190">
        <v>0</v>
      </c>
      <c r="R4505" s="190">
        <v>0</v>
      </c>
    </row>
    <row r="4506" spans="1:18" ht="15" hidden="1">
      <c r="A4506" s="185" t="str">
        <f t="shared" si="161"/>
        <v>B</v>
      </c>
      <c r="B4506" s="191" t="s">
        <v>124</v>
      </c>
      <c r="C4506" s="191" t="s">
        <v>102</v>
      </c>
      <c r="D4506" s="192">
        <f t="shared" si="160"/>
        <v>0</v>
      </c>
      <c r="E4506" s="192">
        <f t="shared" si="160"/>
        <v>0</v>
      </c>
      <c r="F4506" s="192">
        <f t="shared" si="160"/>
        <v>0</v>
      </c>
      <c r="G4506" s="192">
        <f t="shared" si="160"/>
        <v>0</v>
      </c>
      <c r="H4506" s="192">
        <f t="shared" si="160"/>
        <v>0</v>
      </c>
      <c r="I4506" s="192">
        <v>0</v>
      </c>
      <c r="J4506" s="192">
        <v>0</v>
      </c>
      <c r="K4506" s="192">
        <v>0</v>
      </c>
      <c r="L4506" s="192">
        <v>0</v>
      </c>
      <c r="M4506" s="192">
        <v>0</v>
      </c>
      <c r="N4506" s="192">
        <v>0</v>
      </c>
      <c r="O4506" s="192">
        <v>0</v>
      </c>
      <c r="P4506" s="192">
        <v>0</v>
      </c>
      <c r="Q4506" s="192">
        <v>0</v>
      </c>
      <c r="R4506" s="192">
        <v>0</v>
      </c>
    </row>
    <row r="4507" spans="1:18" ht="30.75" hidden="1" thickBot="1">
      <c r="A4507" s="185" t="str">
        <f t="shared" si="161"/>
        <v>B</v>
      </c>
      <c r="B4507" s="186" t="s">
        <v>2237</v>
      </c>
      <c r="C4507" s="187" t="s">
        <v>2236</v>
      </c>
      <c r="D4507" s="188">
        <f t="shared" si="160"/>
        <v>0</v>
      </c>
      <c r="E4507" s="188">
        <f t="shared" si="160"/>
        <v>0</v>
      </c>
      <c r="F4507" s="188">
        <f t="shared" si="160"/>
        <v>0</v>
      </c>
      <c r="G4507" s="188">
        <f t="shared" si="160"/>
        <v>0</v>
      </c>
      <c r="H4507" s="188">
        <f t="shared" si="160"/>
        <v>0</v>
      </c>
      <c r="I4507" s="188">
        <v>0</v>
      </c>
      <c r="J4507" s="188">
        <v>0</v>
      </c>
      <c r="K4507" s="188">
        <v>0</v>
      </c>
      <c r="L4507" s="188">
        <v>0</v>
      </c>
      <c r="M4507" s="188">
        <v>0</v>
      </c>
      <c r="N4507" s="188">
        <v>0</v>
      </c>
      <c r="O4507" s="188">
        <v>0</v>
      </c>
      <c r="P4507" s="188">
        <v>0</v>
      </c>
      <c r="Q4507" s="188">
        <v>0</v>
      </c>
      <c r="R4507" s="188">
        <v>0</v>
      </c>
    </row>
    <row r="4508" spans="1:18" ht="15" hidden="1">
      <c r="A4508" s="185" t="str">
        <f t="shared" si="161"/>
        <v>B</v>
      </c>
      <c r="B4508" s="189" t="s">
        <v>124</v>
      </c>
      <c r="C4508" s="189" t="s">
        <v>96</v>
      </c>
      <c r="D4508" s="190">
        <f t="shared" si="160"/>
        <v>0</v>
      </c>
      <c r="E4508" s="190">
        <f t="shared" si="160"/>
        <v>0</v>
      </c>
      <c r="F4508" s="190">
        <f t="shared" si="160"/>
        <v>0</v>
      </c>
      <c r="G4508" s="190">
        <f t="shared" si="160"/>
        <v>0</v>
      </c>
      <c r="H4508" s="190">
        <f t="shared" si="160"/>
        <v>0</v>
      </c>
      <c r="I4508" s="190">
        <v>0</v>
      </c>
      <c r="J4508" s="190">
        <v>0</v>
      </c>
      <c r="K4508" s="190">
        <v>0</v>
      </c>
      <c r="L4508" s="190">
        <v>0</v>
      </c>
      <c r="M4508" s="190">
        <v>0</v>
      </c>
      <c r="N4508" s="190">
        <v>0</v>
      </c>
      <c r="O4508" s="190">
        <v>0</v>
      </c>
      <c r="P4508" s="190">
        <v>0</v>
      </c>
      <c r="Q4508" s="190">
        <v>0</v>
      </c>
      <c r="R4508" s="190">
        <v>0</v>
      </c>
    </row>
    <row r="4509" spans="1:18" ht="15" hidden="1">
      <c r="A4509" s="185" t="str">
        <f t="shared" si="161"/>
        <v>B</v>
      </c>
      <c r="B4509" s="191" t="s">
        <v>124</v>
      </c>
      <c r="C4509" s="191" t="s">
        <v>102</v>
      </c>
      <c r="D4509" s="192">
        <f t="shared" si="160"/>
        <v>0</v>
      </c>
      <c r="E4509" s="192">
        <f t="shared" si="160"/>
        <v>0</v>
      </c>
      <c r="F4509" s="192">
        <f t="shared" si="160"/>
        <v>0</v>
      </c>
      <c r="G4509" s="192">
        <f t="shared" si="160"/>
        <v>0</v>
      </c>
      <c r="H4509" s="192">
        <f t="shared" si="160"/>
        <v>0</v>
      </c>
      <c r="I4509" s="192">
        <v>0</v>
      </c>
      <c r="J4509" s="192">
        <v>0</v>
      </c>
      <c r="K4509" s="192">
        <v>0</v>
      </c>
      <c r="L4509" s="192">
        <v>0</v>
      </c>
      <c r="M4509" s="192">
        <v>0</v>
      </c>
      <c r="N4509" s="192">
        <v>0</v>
      </c>
      <c r="O4509" s="192">
        <v>0</v>
      </c>
      <c r="P4509" s="192">
        <v>0</v>
      </c>
      <c r="Q4509" s="192">
        <v>0</v>
      </c>
      <c r="R4509" s="192">
        <v>0</v>
      </c>
    </row>
    <row r="4510" spans="1:18" ht="30.75" hidden="1" thickBot="1">
      <c r="A4510" s="185" t="str">
        <f t="shared" si="161"/>
        <v>B</v>
      </c>
      <c r="B4510" s="186" t="s">
        <v>2238</v>
      </c>
      <c r="C4510" s="187" t="s">
        <v>2239</v>
      </c>
      <c r="D4510" s="188">
        <f t="shared" si="160"/>
        <v>0</v>
      </c>
      <c r="E4510" s="188">
        <f t="shared" si="160"/>
        <v>0</v>
      </c>
      <c r="F4510" s="188">
        <f t="shared" si="160"/>
        <v>0</v>
      </c>
      <c r="G4510" s="188">
        <f t="shared" si="160"/>
        <v>0</v>
      </c>
      <c r="H4510" s="188">
        <f t="shared" si="160"/>
        <v>0</v>
      </c>
      <c r="I4510" s="188">
        <v>0</v>
      </c>
      <c r="J4510" s="188">
        <v>0</v>
      </c>
      <c r="K4510" s="188">
        <v>0</v>
      </c>
      <c r="L4510" s="188">
        <v>0</v>
      </c>
      <c r="M4510" s="188">
        <v>0</v>
      </c>
      <c r="N4510" s="188">
        <v>0</v>
      </c>
      <c r="O4510" s="188">
        <v>0</v>
      </c>
      <c r="P4510" s="188">
        <v>0</v>
      </c>
      <c r="Q4510" s="188">
        <v>0</v>
      </c>
      <c r="R4510" s="188">
        <v>0</v>
      </c>
    </row>
    <row r="4511" spans="1:18" ht="15" hidden="1">
      <c r="A4511" s="185" t="str">
        <f t="shared" si="161"/>
        <v>B</v>
      </c>
      <c r="B4511" s="189" t="s">
        <v>124</v>
      </c>
      <c r="C4511" s="189" t="s">
        <v>96</v>
      </c>
      <c r="D4511" s="190">
        <f t="shared" si="160"/>
        <v>0</v>
      </c>
      <c r="E4511" s="190">
        <f t="shared" si="160"/>
        <v>0</v>
      </c>
      <c r="F4511" s="190">
        <f t="shared" si="160"/>
        <v>0</v>
      </c>
      <c r="G4511" s="190">
        <f t="shared" si="160"/>
        <v>0</v>
      </c>
      <c r="H4511" s="190">
        <f t="shared" si="160"/>
        <v>0</v>
      </c>
      <c r="I4511" s="190">
        <v>0</v>
      </c>
      <c r="J4511" s="190">
        <v>0</v>
      </c>
      <c r="K4511" s="190">
        <v>0</v>
      </c>
      <c r="L4511" s="190">
        <v>0</v>
      </c>
      <c r="M4511" s="190">
        <v>0</v>
      </c>
      <c r="N4511" s="190">
        <v>0</v>
      </c>
      <c r="O4511" s="190">
        <v>0</v>
      </c>
      <c r="P4511" s="190">
        <v>0</v>
      </c>
      <c r="Q4511" s="190">
        <v>0</v>
      </c>
      <c r="R4511" s="190">
        <v>0</v>
      </c>
    </row>
    <row r="4512" spans="1:18" ht="15" hidden="1">
      <c r="A4512" s="185" t="str">
        <f t="shared" si="161"/>
        <v>B</v>
      </c>
      <c r="B4512" s="191" t="s">
        <v>124</v>
      </c>
      <c r="C4512" s="191" t="s">
        <v>15</v>
      </c>
      <c r="D4512" s="192">
        <f t="shared" si="160"/>
        <v>0</v>
      </c>
      <c r="E4512" s="192">
        <f t="shared" si="160"/>
        <v>0</v>
      </c>
      <c r="F4512" s="192">
        <f t="shared" si="160"/>
        <v>0</v>
      </c>
      <c r="G4512" s="192">
        <f t="shared" si="160"/>
        <v>0</v>
      </c>
      <c r="H4512" s="192">
        <f t="shared" si="160"/>
        <v>0</v>
      </c>
      <c r="I4512" s="192">
        <v>0</v>
      </c>
      <c r="J4512" s="192">
        <v>0</v>
      </c>
      <c r="K4512" s="192">
        <v>0</v>
      </c>
      <c r="L4512" s="192">
        <v>0</v>
      </c>
      <c r="M4512" s="192">
        <v>0</v>
      </c>
      <c r="N4512" s="192">
        <v>0</v>
      </c>
      <c r="O4512" s="192">
        <v>0</v>
      </c>
      <c r="P4512" s="192">
        <v>0</v>
      </c>
      <c r="Q4512" s="192">
        <v>0</v>
      </c>
      <c r="R4512" s="192">
        <v>0</v>
      </c>
    </row>
    <row r="4513" spans="1:18" ht="15.75" hidden="1" thickBot="1">
      <c r="A4513" s="185" t="str">
        <f t="shared" si="161"/>
        <v>B</v>
      </c>
      <c r="B4513" s="186" t="s">
        <v>2240</v>
      </c>
      <c r="C4513" s="187" t="s">
        <v>2241</v>
      </c>
      <c r="D4513" s="188">
        <f t="shared" si="160"/>
        <v>0</v>
      </c>
      <c r="E4513" s="188">
        <f t="shared" si="160"/>
        <v>0</v>
      </c>
      <c r="F4513" s="188">
        <f t="shared" si="160"/>
        <v>0</v>
      </c>
      <c r="G4513" s="188">
        <f t="shared" si="160"/>
        <v>0</v>
      </c>
      <c r="H4513" s="188">
        <f t="shared" si="160"/>
        <v>0</v>
      </c>
      <c r="I4513" s="188">
        <v>0</v>
      </c>
      <c r="J4513" s="188">
        <v>0</v>
      </c>
      <c r="K4513" s="188">
        <v>0</v>
      </c>
      <c r="L4513" s="188">
        <v>0</v>
      </c>
      <c r="M4513" s="188">
        <v>0</v>
      </c>
      <c r="N4513" s="188">
        <v>0</v>
      </c>
      <c r="O4513" s="188">
        <v>0</v>
      </c>
      <c r="P4513" s="188">
        <v>0</v>
      </c>
      <c r="Q4513" s="188">
        <v>0</v>
      </c>
      <c r="R4513" s="188">
        <v>0</v>
      </c>
    </row>
    <row r="4514" spans="1:18" ht="15" hidden="1">
      <c r="A4514" s="185" t="str">
        <f t="shared" si="161"/>
        <v>B</v>
      </c>
      <c r="B4514" s="189" t="s">
        <v>124</v>
      </c>
      <c r="C4514" s="189" t="s">
        <v>96</v>
      </c>
      <c r="D4514" s="190">
        <f t="shared" si="160"/>
        <v>0</v>
      </c>
      <c r="E4514" s="190">
        <f t="shared" si="160"/>
        <v>0</v>
      </c>
      <c r="F4514" s="190">
        <f t="shared" si="160"/>
        <v>0</v>
      </c>
      <c r="G4514" s="190">
        <f t="shared" si="160"/>
        <v>0</v>
      </c>
      <c r="H4514" s="190">
        <f t="shared" si="160"/>
        <v>0</v>
      </c>
      <c r="I4514" s="190">
        <v>0</v>
      </c>
      <c r="J4514" s="190">
        <v>0</v>
      </c>
      <c r="K4514" s="190">
        <v>0</v>
      </c>
      <c r="L4514" s="190">
        <v>0</v>
      </c>
      <c r="M4514" s="190">
        <v>0</v>
      </c>
      <c r="N4514" s="190">
        <v>0</v>
      </c>
      <c r="O4514" s="190">
        <v>0</v>
      </c>
      <c r="P4514" s="190">
        <v>0</v>
      </c>
      <c r="Q4514" s="190">
        <v>0</v>
      </c>
      <c r="R4514" s="190">
        <v>0</v>
      </c>
    </row>
    <row r="4515" spans="1:18" ht="15" hidden="1">
      <c r="A4515" s="185" t="str">
        <f t="shared" si="161"/>
        <v>B</v>
      </c>
      <c r="B4515" s="191" t="s">
        <v>124</v>
      </c>
      <c r="C4515" s="191" t="s">
        <v>15</v>
      </c>
      <c r="D4515" s="192">
        <f t="shared" si="160"/>
        <v>0</v>
      </c>
      <c r="E4515" s="192">
        <f t="shared" si="160"/>
        <v>0</v>
      </c>
      <c r="F4515" s="192">
        <f t="shared" si="160"/>
        <v>0</v>
      </c>
      <c r="G4515" s="192">
        <f t="shared" si="160"/>
        <v>0</v>
      </c>
      <c r="H4515" s="192">
        <f t="shared" si="160"/>
        <v>0</v>
      </c>
      <c r="I4515" s="192">
        <v>0</v>
      </c>
      <c r="J4515" s="192">
        <v>0</v>
      </c>
      <c r="K4515" s="192">
        <v>0</v>
      </c>
      <c r="L4515" s="192">
        <v>0</v>
      </c>
      <c r="M4515" s="192">
        <v>0</v>
      </c>
      <c r="N4515" s="192">
        <v>0</v>
      </c>
      <c r="O4515" s="192">
        <v>0</v>
      </c>
      <c r="P4515" s="192">
        <v>0</v>
      </c>
      <c r="Q4515" s="192">
        <v>0</v>
      </c>
      <c r="R4515" s="192">
        <v>0</v>
      </c>
    </row>
    <row r="4516" spans="1:18" ht="45.75" hidden="1" thickBot="1">
      <c r="A4516" s="185" t="str">
        <f t="shared" si="161"/>
        <v>B</v>
      </c>
      <c r="B4516" s="186" t="s">
        <v>2242</v>
      </c>
      <c r="C4516" s="187" t="s">
        <v>2243</v>
      </c>
      <c r="D4516" s="188">
        <f t="shared" si="160"/>
        <v>0</v>
      </c>
      <c r="E4516" s="188">
        <f t="shared" si="160"/>
        <v>0</v>
      </c>
      <c r="F4516" s="188">
        <f t="shared" si="160"/>
        <v>0</v>
      </c>
      <c r="G4516" s="188">
        <f t="shared" si="160"/>
        <v>0</v>
      </c>
      <c r="H4516" s="188">
        <f t="shared" si="160"/>
        <v>0</v>
      </c>
      <c r="I4516" s="188">
        <v>0</v>
      </c>
      <c r="J4516" s="188">
        <v>0</v>
      </c>
      <c r="K4516" s="188">
        <v>0</v>
      </c>
      <c r="L4516" s="188">
        <v>0</v>
      </c>
      <c r="M4516" s="188">
        <v>0</v>
      </c>
      <c r="N4516" s="188">
        <v>0</v>
      </c>
      <c r="O4516" s="188">
        <v>0</v>
      </c>
      <c r="P4516" s="188">
        <v>0</v>
      </c>
      <c r="Q4516" s="188">
        <v>0</v>
      </c>
      <c r="R4516" s="188">
        <v>0</v>
      </c>
    </row>
    <row r="4517" spans="1:18" ht="15" hidden="1">
      <c r="A4517" s="185" t="str">
        <f t="shared" si="161"/>
        <v>B</v>
      </c>
      <c r="B4517" s="189" t="s">
        <v>124</v>
      </c>
      <c r="C4517" s="189" t="s">
        <v>96</v>
      </c>
      <c r="D4517" s="190">
        <f t="shared" si="160"/>
        <v>0</v>
      </c>
      <c r="E4517" s="190">
        <f t="shared" si="160"/>
        <v>0</v>
      </c>
      <c r="F4517" s="190">
        <f t="shared" si="160"/>
        <v>0</v>
      </c>
      <c r="G4517" s="190">
        <f t="shared" si="160"/>
        <v>0</v>
      </c>
      <c r="H4517" s="190">
        <f t="shared" si="160"/>
        <v>0</v>
      </c>
      <c r="I4517" s="190">
        <v>0</v>
      </c>
      <c r="J4517" s="190">
        <v>0</v>
      </c>
      <c r="K4517" s="190">
        <v>0</v>
      </c>
      <c r="L4517" s="190">
        <v>0</v>
      </c>
      <c r="M4517" s="190">
        <v>0</v>
      </c>
      <c r="N4517" s="190">
        <v>0</v>
      </c>
      <c r="O4517" s="190">
        <v>0</v>
      </c>
      <c r="P4517" s="190">
        <v>0</v>
      </c>
      <c r="Q4517" s="190">
        <v>0</v>
      </c>
      <c r="R4517" s="190">
        <v>0</v>
      </c>
    </row>
    <row r="4518" spans="1:18" ht="15" hidden="1">
      <c r="A4518" s="185" t="str">
        <f t="shared" si="161"/>
        <v>B</v>
      </c>
      <c r="B4518" s="191" t="s">
        <v>124</v>
      </c>
      <c r="C4518" s="191" t="s">
        <v>102</v>
      </c>
      <c r="D4518" s="192">
        <f t="shared" si="160"/>
        <v>0</v>
      </c>
      <c r="E4518" s="192">
        <f t="shared" si="160"/>
        <v>0</v>
      </c>
      <c r="F4518" s="192">
        <f t="shared" si="160"/>
        <v>0</v>
      </c>
      <c r="G4518" s="192">
        <f t="shared" si="160"/>
        <v>0</v>
      </c>
      <c r="H4518" s="192">
        <f t="shared" si="160"/>
        <v>0</v>
      </c>
      <c r="I4518" s="192">
        <v>0</v>
      </c>
      <c r="J4518" s="192">
        <v>0</v>
      </c>
      <c r="K4518" s="192">
        <v>0</v>
      </c>
      <c r="L4518" s="192">
        <v>0</v>
      </c>
      <c r="M4518" s="192">
        <v>0</v>
      </c>
      <c r="N4518" s="192">
        <v>0</v>
      </c>
      <c r="O4518" s="192">
        <v>0</v>
      </c>
      <c r="P4518" s="192">
        <v>0</v>
      </c>
      <c r="Q4518" s="192">
        <v>0</v>
      </c>
      <c r="R4518" s="192">
        <v>0</v>
      </c>
    </row>
    <row r="4519" spans="1:18" ht="45.75" hidden="1" thickBot="1">
      <c r="A4519" s="185" t="str">
        <f t="shared" si="161"/>
        <v>B</v>
      </c>
      <c r="B4519" s="186" t="s">
        <v>2244</v>
      </c>
      <c r="C4519" s="187" t="s">
        <v>2245</v>
      </c>
      <c r="D4519" s="188">
        <f t="shared" si="160"/>
        <v>0</v>
      </c>
      <c r="E4519" s="188">
        <f t="shared" si="160"/>
        <v>0</v>
      </c>
      <c r="F4519" s="188">
        <f t="shared" si="160"/>
        <v>0</v>
      </c>
      <c r="G4519" s="188">
        <f t="shared" si="160"/>
        <v>0</v>
      </c>
      <c r="H4519" s="188">
        <f t="shared" si="160"/>
        <v>0</v>
      </c>
      <c r="I4519" s="188">
        <v>0</v>
      </c>
      <c r="J4519" s="188">
        <v>0</v>
      </c>
      <c r="K4519" s="188">
        <v>0</v>
      </c>
      <c r="L4519" s="188">
        <v>0</v>
      </c>
      <c r="M4519" s="188">
        <v>0</v>
      </c>
      <c r="N4519" s="188">
        <v>0</v>
      </c>
      <c r="O4519" s="188">
        <v>0</v>
      </c>
      <c r="P4519" s="188">
        <v>0</v>
      </c>
      <c r="Q4519" s="188">
        <v>0</v>
      </c>
      <c r="R4519" s="188">
        <v>0</v>
      </c>
    </row>
    <row r="4520" spans="1:18" ht="15" hidden="1">
      <c r="A4520" s="185" t="str">
        <f t="shared" si="161"/>
        <v>B</v>
      </c>
      <c r="B4520" s="189" t="s">
        <v>124</v>
      </c>
      <c r="C4520" s="189" t="s">
        <v>96</v>
      </c>
      <c r="D4520" s="190">
        <f t="shared" si="160"/>
        <v>0</v>
      </c>
      <c r="E4520" s="190">
        <f t="shared" si="160"/>
        <v>0</v>
      </c>
      <c r="F4520" s="190">
        <f t="shared" si="160"/>
        <v>0</v>
      </c>
      <c r="G4520" s="190">
        <f t="shared" si="160"/>
        <v>0</v>
      </c>
      <c r="H4520" s="190">
        <f t="shared" si="160"/>
        <v>0</v>
      </c>
      <c r="I4520" s="190">
        <v>0</v>
      </c>
      <c r="J4520" s="190">
        <v>0</v>
      </c>
      <c r="K4520" s="190">
        <v>0</v>
      </c>
      <c r="L4520" s="190">
        <v>0</v>
      </c>
      <c r="M4520" s="190">
        <v>0</v>
      </c>
      <c r="N4520" s="190">
        <v>0</v>
      </c>
      <c r="O4520" s="190">
        <v>0</v>
      </c>
      <c r="P4520" s="190">
        <v>0</v>
      </c>
      <c r="Q4520" s="190">
        <v>0</v>
      </c>
      <c r="R4520" s="190">
        <v>0</v>
      </c>
    </row>
    <row r="4521" spans="1:18" ht="15" hidden="1">
      <c r="A4521" s="185" t="str">
        <f t="shared" si="161"/>
        <v>B</v>
      </c>
      <c r="B4521" s="191" t="s">
        <v>124</v>
      </c>
      <c r="C4521" s="191" t="s">
        <v>102</v>
      </c>
      <c r="D4521" s="192">
        <f t="shared" si="160"/>
        <v>0</v>
      </c>
      <c r="E4521" s="192">
        <f t="shared" si="160"/>
        <v>0</v>
      </c>
      <c r="F4521" s="192">
        <f t="shared" si="160"/>
        <v>0</v>
      </c>
      <c r="G4521" s="192">
        <f t="shared" si="160"/>
        <v>0</v>
      </c>
      <c r="H4521" s="192">
        <f t="shared" si="160"/>
        <v>0</v>
      </c>
      <c r="I4521" s="192">
        <v>0</v>
      </c>
      <c r="J4521" s="192">
        <v>0</v>
      </c>
      <c r="K4521" s="192">
        <v>0</v>
      </c>
      <c r="L4521" s="192">
        <v>0</v>
      </c>
      <c r="M4521" s="192">
        <v>0</v>
      </c>
      <c r="N4521" s="192">
        <v>0</v>
      </c>
      <c r="O4521" s="192">
        <v>0</v>
      </c>
      <c r="P4521" s="192">
        <v>0</v>
      </c>
      <c r="Q4521" s="192">
        <v>0</v>
      </c>
      <c r="R4521" s="192">
        <v>0</v>
      </c>
    </row>
    <row r="4522" spans="1:18" ht="15.75" hidden="1" thickBot="1">
      <c r="A4522" s="185" t="str">
        <f t="shared" si="161"/>
        <v>B</v>
      </c>
      <c r="B4522" s="186" t="s">
        <v>2246</v>
      </c>
      <c r="C4522" s="187" t="s">
        <v>2247</v>
      </c>
      <c r="D4522" s="188">
        <f t="shared" si="160"/>
        <v>0</v>
      </c>
      <c r="E4522" s="188">
        <f t="shared" si="160"/>
        <v>0</v>
      </c>
      <c r="F4522" s="188">
        <f t="shared" si="160"/>
        <v>0</v>
      </c>
      <c r="G4522" s="188">
        <f t="shared" si="160"/>
        <v>0</v>
      </c>
      <c r="H4522" s="188">
        <f t="shared" si="160"/>
        <v>0</v>
      </c>
      <c r="I4522" s="188">
        <v>0</v>
      </c>
      <c r="J4522" s="188">
        <v>0</v>
      </c>
      <c r="K4522" s="188">
        <v>0</v>
      </c>
      <c r="L4522" s="188">
        <v>0</v>
      </c>
      <c r="M4522" s="188">
        <v>0</v>
      </c>
      <c r="N4522" s="188">
        <v>0</v>
      </c>
      <c r="O4522" s="188">
        <v>0</v>
      </c>
      <c r="P4522" s="188">
        <v>0</v>
      </c>
      <c r="Q4522" s="188">
        <v>0</v>
      </c>
      <c r="R4522" s="188">
        <v>0</v>
      </c>
    </row>
    <row r="4523" spans="1:18" ht="15" hidden="1">
      <c r="A4523" s="185" t="str">
        <f t="shared" si="161"/>
        <v>B</v>
      </c>
      <c r="B4523" s="189" t="s">
        <v>124</v>
      </c>
      <c r="C4523" s="189" t="s">
        <v>96</v>
      </c>
      <c r="D4523" s="190">
        <f t="shared" si="160"/>
        <v>0</v>
      </c>
      <c r="E4523" s="190">
        <f t="shared" si="160"/>
        <v>0</v>
      </c>
      <c r="F4523" s="190">
        <f t="shared" si="160"/>
        <v>0</v>
      </c>
      <c r="G4523" s="190">
        <f t="shared" si="160"/>
        <v>0</v>
      </c>
      <c r="H4523" s="190">
        <f t="shared" si="160"/>
        <v>0</v>
      </c>
      <c r="I4523" s="190">
        <v>0</v>
      </c>
      <c r="J4523" s="190">
        <v>0</v>
      </c>
      <c r="K4523" s="190">
        <v>0</v>
      </c>
      <c r="L4523" s="190">
        <v>0</v>
      </c>
      <c r="M4523" s="190">
        <v>0</v>
      </c>
      <c r="N4523" s="190">
        <v>0</v>
      </c>
      <c r="O4523" s="190">
        <v>0</v>
      </c>
      <c r="P4523" s="190">
        <v>0</v>
      </c>
      <c r="Q4523" s="190">
        <v>0</v>
      </c>
      <c r="R4523" s="190">
        <v>0</v>
      </c>
    </row>
    <row r="4524" spans="1:18" ht="15" hidden="1">
      <c r="A4524" s="185" t="str">
        <f t="shared" si="161"/>
        <v>B</v>
      </c>
      <c r="B4524" s="191" t="s">
        <v>124</v>
      </c>
      <c r="C4524" s="191" t="s">
        <v>101</v>
      </c>
      <c r="D4524" s="192">
        <f t="shared" si="160"/>
        <v>0</v>
      </c>
      <c r="E4524" s="192">
        <f t="shared" si="160"/>
        <v>0</v>
      </c>
      <c r="F4524" s="192">
        <f t="shared" si="160"/>
        <v>0</v>
      </c>
      <c r="G4524" s="192">
        <f t="shared" si="160"/>
        <v>0</v>
      </c>
      <c r="H4524" s="192">
        <f t="shared" si="160"/>
        <v>0</v>
      </c>
      <c r="I4524" s="192">
        <v>0</v>
      </c>
      <c r="J4524" s="192">
        <v>0</v>
      </c>
      <c r="K4524" s="192">
        <v>0</v>
      </c>
      <c r="L4524" s="192">
        <v>0</v>
      </c>
      <c r="M4524" s="192">
        <v>0</v>
      </c>
      <c r="N4524" s="192">
        <v>0</v>
      </c>
      <c r="O4524" s="192">
        <v>0</v>
      </c>
      <c r="P4524" s="192">
        <v>0</v>
      </c>
      <c r="Q4524" s="192">
        <v>0</v>
      </c>
      <c r="R4524" s="192">
        <v>0</v>
      </c>
    </row>
    <row r="4525" spans="1:18" ht="45.75" hidden="1" thickBot="1">
      <c r="A4525" s="185" t="str">
        <f t="shared" si="161"/>
        <v>B</v>
      </c>
      <c r="B4525" s="186" t="s">
        <v>2248</v>
      </c>
      <c r="C4525" s="187" t="s">
        <v>2249</v>
      </c>
      <c r="D4525" s="188">
        <f t="shared" si="160"/>
        <v>0</v>
      </c>
      <c r="E4525" s="188">
        <f t="shared" si="160"/>
        <v>0</v>
      </c>
      <c r="F4525" s="188">
        <f t="shared" si="160"/>
        <v>0</v>
      </c>
      <c r="G4525" s="188">
        <f t="shared" si="160"/>
        <v>0</v>
      </c>
      <c r="H4525" s="188">
        <f t="shared" si="160"/>
        <v>0</v>
      </c>
      <c r="I4525" s="188">
        <v>0</v>
      </c>
      <c r="J4525" s="188">
        <v>0</v>
      </c>
      <c r="K4525" s="188">
        <v>0</v>
      </c>
      <c r="L4525" s="188">
        <v>0</v>
      </c>
      <c r="M4525" s="188">
        <v>0</v>
      </c>
      <c r="N4525" s="188">
        <v>0</v>
      </c>
      <c r="O4525" s="188">
        <v>0</v>
      </c>
      <c r="P4525" s="188">
        <v>0</v>
      </c>
      <c r="Q4525" s="188">
        <v>0</v>
      </c>
      <c r="R4525" s="188">
        <v>0</v>
      </c>
    </row>
    <row r="4526" spans="1:18" ht="15" hidden="1">
      <c r="A4526" s="185" t="str">
        <f t="shared" si="161"/>
        <v>B</v>
      </c>
      <c r="B4526" s="189" t="s">
        <v>124</v>
      </c>
      <c r="C4526" s="189" t="s">
        <v>96</v>
      </c>
      <c r="D4526" s="190">
        <f t="shared" si="160"/>
        <v>0</v>
      </c>
      <c r="E4526" s="190">
        <f t="shared" si="160"/>
        <v>0</v>
      </c>
      <c r="F4526" s="190">
        <f t="shared" si="160"/>
        <v>0</v>
      </c>
      <c r="G4526" s="190">
        <f t="shared" si="160"/>
        <v>0</v>
      </c>
      <c r="H4526" s="190">
        <f t="shared" si="160"/>
        <v>0</v>
      </c>
      <c r="I4526" s="190">
        <v>0</v>
      </c>
      <c r="J4526" s="190">
        <v>0</v>
      </c>
      <c r="K4526" s="190">
        <v>0</v>
      </c>
      <c r="L4526" s="190">
        <v>0</v>
      </c>
      <c r="M4526" s="190">
        <v>0</v>
      </c>
      <c r="N4526" s="190">
        <v>0</v>
      </c>
      <c r="O4526" s="190">
        <v>0</v>
      </c>
      <c r="P4526" s="190">
        <v>0</v>
      </c>
      <c r="Q4526" s="190">
        <v>0</v>
      </c>
      <c r="R4526" s="190">
        <v>0</v>
      </c>
    </row>
    <row r="4527" spans="1:18" ht="15" hidden="1">
      <c r="A4527" s="185" t="str">
        <f t="shared" si="161"/>
        <v>B</v>
      </c>
      <c r="B4527" s="191" t="s">
        <v>124</v>
      </c>
      <c r="C4527" s="191" t="s">
        <v>15</v>
      </c>
      <c r="D4527" s="192">
        <f t="shared" si="160"/>
        <v>0</v>
      </c>
      <c r="E4527" s="192">
        <f t="shared" si="160"/>
        <v>0</v>
      </c>
      <c r="F4527" s="192">
        <f t="shared" si="160"/>
        <v>0</v>
      </c>
      <c r="G4527" s="192">
        <f t="shared" si="160"/>
        <v>0</v>
      </c>
      <c r="H4527" s="192">
        <f t="shared" si="160"/>
        <v>0</v>
      </c>
      <c r="I4527" s="192">
        <v>0</v>
      </c>
      <c r="J4527" s="192">
        <v>0</v>
      </c>
      <c r="K4527" s="192">
        <v>0</v>
      </c>
      <c r="L4527" s="192">
        <v>0</v>
      </c>
      <c r="M4527" s="192">
        <v>0</v>
      </c>
      <c r="N4527" s="192">
        <v>0</v>
      </c>
      <c r="O4527" s="192">
        <v>0</v>
      </c>
      <c r="P4527" s="192">
        <v>0</v>
      </c>
      <c r="Q4527" s="192">
        <v>0</v>
      </c>
      <c r="R4527" s="192">
        <v>0</v>
      </c>
    </row>
    <row r="4528" spans="1:18" ht="45.75" hidden="1" thickBot="1">
      <c r="A4528" s="185" t="str">
        <f t="shared" si="161"/>
        <v>B</v>
      </c>
      <c r="B4528" s="186" t="s">
        <v>2250</v>
      </c>
      <c r="C4528" s="187" t="s">
        <v>2251</v>
      </c>
      <c r="D4528" s="188">
        <f t="shared" si="160"/>
        <v>0</v>
      </c>
      <c r="E4528" s="188">
        <f t="shared" si="160"/>
        <v>0</v>
      </c>
      <c r="F4528" s="188">
        <f t="shared" si="160"/>
        <v>0</v>
      </c>
      <c r="G4528" s="188">
        <f t="shared" si="160"/>
        <v>0</v>
      </c>
      <c r="H4528" s="188">
        <f t="shared" si="160"/>
        <v>0</v>
      </c>
      <c r="I4528" s="188">
        <v>0</v>
      </c>
      <c r="J4528" s="188">
        <v>0</v>
      </c>
      <c r="K4528" s="188">
        <v>0</v>
      </c>
      <c r="L4528" s="188">
        <v>0</v>
      </c>
      <c r="M4528" s="188">
        <v>0</v>
      </c>
      <c r="N4528" s="188">
        <v>0</v>
      </c>
      <c r="O4528" s="188">
        <v>0</v>
      </c>
      <c r="P4528" s="188">
        <v>0</v>
      </c>
      <c r="Q4528" s="188">
        <v>0</v>
      </c>
      <c r="R4528" s="188">
        <v>0</v>
      </c>
    </row>
    <row r="4529" spans="1:18" ht="15" hidden="1">
      <c r="A4529" s="185" t="str">
        <f t="shared" si="161"/>
        <v>B</v>
      </c>
      <c r="B4529" s="189" t="s">
        <v>124</v>
      </c>
      <c r="C4529" s="189" t="s">
        <v>96</v>
      </c>
      <c r="D4529" s="190">
        <f t="shared" si="160"/>
        <v>0</v>
      </c>
      <c r="E4529" s="190">
        <f t="shared" si="160"/>
        <v>0</v>
      </c>
      <c r="F4529" s="190">
        <f t="shared" si="160"/>
        <v>0</v>
      </c>
      <c r="G4529" s="190">
        <f t="shared" si="160"/>
        <v>0</v>
      </c>
      <c r="H4529" s="190">
        <f t="shared" si="160"/>
        <v>0</v>
      </c>
      <c r="I4529" s="190">
        <v>0</v>
      </c>
      <c r="J4529" s="190">
        <v>0</v>
      </c>
      <c r="K4529" s="190">
        <v>0</v>
      </c>
      <c r="L4529" s="190">
        <v>0</v>
      </c>
      <c r="M4529" s="190">
        <v>0</v>
      </c>
      <c r="N4529" s="190">
        <v>0</v>
      </c>
      <c r="O4529" s="190">
        <v>0</v>
      </c>
      <c r="P4529" s="190">
        <v>0</v>
      </c>
      <c r="Q4529" s="190">
        <v>0</v>
      </c>
      <c r="R4529" s="190">
        <v>0</v>
      </c>
    </row>
    <row r="4530" spans="1:18" ht="15" hidden="1">
      <c r="A4530" s="185" t="str">
        <f t="shared" si="161"/>
        <v>B</v>
      </c>
      <c r="B4530" s="191" t="s">
        <v>124</v>
      </c>
      <c r="C4530" s="191" t="s">
        <v>15</v>
      </c>
      <c r="D4530" s="192">
        <f t="shared" si="160"/>
        <v>0</v>
      </c>
      <c r="E4530" s="192">
        <f t="shared" si="160"/>
        <v>0</v>
      </c>
      <c r="F4530" s="192">
        <f t="shared" si="160"/>
        <v>0</v>
      </c>
      <c r="G4530" s="192">
        <f t="shared" si="160"/>
        <v>0</v>
      </c>
      <c r="H4530" s="192">
        <f t="shared" si="160"/>
        <v>0</v>
      </c>
      <c r="I4530" s="192">
        <v>0</v>
      </c>
      <c r="J4530" s="192">
        <v>0</v>
      </c>
      <c r="K4530" s="192">
        <v>0</v>
      </c>
      <c r="L4530" s="192">
        <v>0</v>
      </c>
      <c r="M4530" s="192">
        <v>0</v>
      </c>
      <c r="N4530" s="192">
        <v>0</v>
      </c>
      <c r="O4530" s="192">
        <v>0</v>
      </c>
      <c r="P4530" s="192">
        <v>0</v>
      </c>
      <c r="Q4530" s="192">
        <v>0</v>
      </c>
      <c r="R4530" s="192">
        <v>0</v>
      </c>
    </row>
    <row r="4531" spans="1:18" ht="30.75" thickBot="1">
      <c r="A4531" s="185" t="str">
        <f t="shared" si="161"/>
        <v>A</v>
      </c>
      <c r="B4531" s="186" t="s">
        <v>2252</v>
      </c>
      <c r="C4531" s="187" t="s">
        <v>2253</v>
      </c>
      <c r="D4531" s="188">
        <f t="shared" si="160"/>
        <v>186400000</v>
      </c>
      <c r="E4531" s="188">
        <f t="shared" si="160"/>
        <v>98500000</v>
      </c>
      <c r="F4531" s="188">
        <f t="shared" si="160"/>
        <v>55300000</v>
      </c>
      <c r="G4531" s="188">
        <f t="shared" si="160"/>
        <v>5300000</v>
      </c>
      <c r="H4531" s="188">
        <f t="shared" si="160"/>
        <v>27300000</v>
      </c>
      <c r="I4531" s="188">
        <v>24600000</v>
      </c>
      <c r="J4531" s="188">
        <v>8500000</v>
      </c>
      <c r="K4531" s="188">
        <v>8500000</v>
      </c>
      <c r="L4531" s="188">
        <v>5300000</v>
      </c>
      <c r="M4531" s="188">
        <v>2300000</v>
      </c>
      <c r="N4531" s="188">
        <v>161800000</v>
      </c>
      <c r="O4531" s="188">
        <v>90000000</v>
      </c>
      <c r="P4531" s="188">
        <v>46800000</v>
      </c>
      <c r="Q4531" s="188">
        <v>0</v>
      </c>
      <c r="R4531" s="188">
        <v>25000000</v>
      </c>
    </row>
    <row r="4532" spans="1:18" ht="15.75" thickTop="1">
      <c r="A4532" s="185" t="str">
        <f t="shared" si="161"/>
        <v>A</v>
      </c>
      <c r="B4532" s="189" t="s">
        <v>124</v>
      </c>
      <c r="C4532" s="189" t="s">
        <v>96</v>
      </c>
      <c r="D4532" s="190">
        <f t="shared" si="160"/>
        <v>24600000</v>
      </c>
      <c r="E4532" s="190">
        <f t="shared" si="160"/>
        <v>8500000</v>
      </c>
      <c r="F4532" s="190">
        <f t="shared" si="160"/>
        <v>8500000</v>
      </c>
      <c r="G4532" s="190">
        <f t="shared" si="160"/>
        <v>5300000</v>
      </c>
      <c r="H4532" s="190">
        <f t="shared" si="160"/>
        <v>2300000</v>
      </c>
      <c r="I4532" s="190">
        <v>24600000</v>
      </c>
      <c r="J4532" s="190">
        <v>8500000</v>
      </c>
      <c r="K4532" s="190">
        <v>8500000</v>
      </c>
      <c r="L4532" s="190">
        <v>5300000</v>
      </c>
      <c r="M4532" s="190">
        <v>2300000</v>
      </c>
      <c r="N4532" s="190">
        <v>0</v>
      </c>
      <c r="O4532" s="190">
        <v>0</v>
      </c>
      <c r="P4532" s="190">
        <v>0</v>
      </c>
      <c r="Q4532" s="190">
        <v>0</v>
      </c>
      <c r="R4532" s="190">
        <v>0</v>
      </c>
    </row>
    <row r="4533" spans="1:18" ht="15">
      <c r="A4533" s="185" t="str">
        <f t="shared" si="161"/>
        <v>A</v>
      </c>
      <c r="B4533" s="191" t="s">
        <v>124</v>
      </c>
      <c r="C4533" s="191" t="s">
        <v>100</v>
      </c>
      <c r="D4533" s="192">
        <f t="shared" si="160"/>
        <v>6800000</v>
      </c>
      <c r="E4533" s="192">
        <f t="shared" si="160"/>
        <v>1500000</v>
      </c>
      <c r="F4533" s="192">
        <f t="shared" si="160"/>
        <v>4000000</v>
      </c>
      <c r="G4533" s="192">
        <f t="shared" si="160"/>
        <v>1300000</v>
      </c>
      <c r="H4533" s="192">
        <f t="shared" si="160"/>
        <v>0</v>
      </c>
      <c r="I4533" s="192">
        <v>6800000</v>
      </c>
      <c r="J4533" s="192">
        <v>1500000</v>
      </c>
      <c r="K4533" s="192">
        <v>4000000</v>
      </c>
      <c r="L4533" s="192">
        <v>1300000</v>
      </c>
      <c r="M4533" s="192">
        <v>0</v>
      </c>
      <c r="N4533" s="192">
        <v>0</v>
      </c>
      <c r="O4533" s="192">
        <v>0</v>
      </c>
      <c r="P4533" s="192">
        <v>0</v>
      </c>
      <c r="Q4533" s="192">
        <v>0</v>
      </c>
      <c r="R4533" s="192">
        <v>0</v>
      </c>
    </row>
    <row r="4534" spans="1:18" ht="15">
      <c r="A4534" s="185" t="str">
        <f t="shared" si="161"/>
        <v>A</v>
      </c>
      <c r="B4534" s="191" t="s">
        <v>124</v>
      </c>
      <c r="C4534" s="191" t="s">
        <v>15</v>
      </c>
      <c r="D4534" s="192">
        <f t="shared" ref="D4534:H4597" si="162">I4534+N4534</f>
        <v>12300000</v>
      </c>
      <c r="E4534" s="192">
        <f t="shared" si="162"/>
        <v>2500000</v>
      </c>
      <c r="F4534" s="192">
        <f t="shared" si="162"/>
        <v>3500000</v>
      </c>
      <c r="G4534" s="192">
        <f t="shared" si="162"/>
        <v>4000000</v>
      </c>
      <c r="H4534" s="192">
        <f t="shared" si="162"/>
        <v>2300000</v>
      </c>
      <c r="I4534" s="192">
        <v>12300000</v>
      </c>
      <c r="J4534" s="192">
        <v>2500000</v>
      </c>
      <c r="K4534" s="192">
        <v>3500000</v>
      </c>
      <c r="L4534" s="192">
        <v>4000000</v>
      </c>
      <c r="M4534" s="192">
        <v>2300000</v>
      </c>
      <c r="N4534" s="192">
        <v>0</v>
      </c>
      <c r="O4534" s="192">
        <v>0</v>
      </c>
      <c r="P4534" s="192">
        <v>0</v>
      </c>
      <c r="Q4534" s="192">
        <v>0</v>
      </c>
      <c r="R4534" s="192">
        <v>0</v>
      </c>
    </row>
    <row r="4535" spans="1:18" ht="15">
      <c r="A4535" s="185" t="str">
        <f t="shared" si="161"/>
        <v>A</v>
      </c>
      <c r="B4535" s="191" t="s">
        <v>124</v>
      </c>
      <c r="C4535" s="191" t="s">
        <v>102</v>
      </c>
      <c r="D4535" s="192">
        <f t="shared" si="162"/>
        <v>5500000</v>
      </c>
      <c r="E4535" s="192">
        <f t="shared" si="162"/>
        <v>4500000</v>
      </c>
      <c r="F4535" s="192">
        <f t="shared" si="162"/>
        <v>1000000</v>
      </c>
      <c r="G4535" s="192">
        <f t="shared" si="162"/>
        <v>0</v>
      </c>
      <c r="H4535" s="192">
        <f t="shared" si="162"/>
        <v>0</v>
      </c>
      <c r="I4535" s="192">
        <v>5500000</v>
      </c>
      <c r="J4535" s="192">
        <v>4500000</v>
      </c>
      <c r="K4535" s="192">
        <v>1000000</v>
      </c>
      <c r="L4535" s="192">
        <v>0</v>
      </c>
      <c r="M4535" s="192">
        <v>0</v>
      </c>
      <c r="N4535" s="192">
        <v>0</v>
      </c>
      <c r="O4535" s="192">
        <v>0</v>
      </c>
      <c r="P4535" s="192">
        <v>0</v>
      </c>
      <c r="Q4535" s="192">
        <v>0</v>
      </c>
      <c r="R4535" s="192">
        <v>0</v>
      </c>
    </row>
    <row r="4536" spans="1:18" ht="15">
      <c r="A4536" s="185" t="str">
        <f t="shared" si="161"/>
        <v>A</v>
      </c>
      <c r="B4536" s="189" t="s">
        <v>124</v>
      </c>
      <c r="C4536" s="189" t="s">
        <v>158</v>
      </c>
      <c r="D4536" s="190">
        <f t="shared" si="162"/>
        <v>161800000</v>
      </c>
      <c r="E4536" s="190">
        <f t="shared" si="162"/>
        <v>90000000</v>
      </c>
      <c r="F4536" s="190">
        <f t="shared" si="162"/>
        <v>46800000</v>
      </c>
      <c r="G4536" s="190">
        <f t="shared" si="162"/>
        <v>0</v>
      </c>
      <c r="H4536" s="190">
        <f t="shared" si="162"/>
        <v>25000000</v>
      </c>
      <c r="I4536" s="190">
        <v>0</v>
      </c>
      <c r="J4536" s="190">
        <v>0</v>
      </c>
      <c r="K4536" s="190">
        <v>0</v>
      </c>
      <c r="L4536" s="190">
        <v>0</v>
      </c>
      <c r="M4536" s="190">
        <v>0</v>
      </c>
      <c r="N4536" s="190">
        <v>161800000</v>
      </c>
      <c r="O4536" s="190">
        <v>90000000</v>
      </c>
      <c r="P4536" s="190">
        <v>46800000</v>
      </c>
      <c r="Q4536" s="190">
        <v>0</v>
      </c>
      <c r="R4536" s="190">
        <v>25000000</v>
      </c>
    </row>
    <row r="4537" spans="1:18" ht="30.75" thickBot="1">
      <c r="A4537" s="185" t="str">
        <f t="shared" si="161"/>
        <v>A</v>
      </c>
      <c r="B4537" s="186" t="s">
        <v>2254</v>
      </c>
      <c r="C4537" s="187" t="s">
        <v>2255</v>
      </c>
      <c r="D4537" s="188">
        <f t="shared" si="162"/>
        <v>11500000</v>
      </c>
      <c r="E4537" s="188">
        <f t="shared" si="162"/>
        <v>4200000</v>
      </c>
      <c r="F4537" s="188">
        <f t="shared" si="162"/>
        <v>7300000</v>
      </c>
      <c r="G4537" s="188">
        <f t="shared" si="162"/>
        <v>0</v>
      </c>
      <c r="H4537" s="188">
        <f t="shared" si="162"/>
        <v>0</v>
      </c>
      <c r="I4537" s="188">
        <v>1500000</v>
      </c>
      <c r="J4537" s="188">
        <v>500000</v>
      </c>
      <c r="K4537" s="188">
        <v>1000000</v>
      </c>
      <c r="L4537" s="188">
        <v>0</v>
      </c>
      <c r="M4537" s="188">
        <v>0</v>
      </c>
      <c r="N4537" s="188">
        <v>10000000</v>
      </c>
      <c r="O4537" s="188">
        <v>3700000</v>
      </c>
      <c r="P4537" s="188">
        <v>6300000</v>
      </c>
      <c r="Q4537" s="188">
        <v>0</v>
      </c>
      <c r="R4537" s="188">
        <v>0</v>
      </c>
    </row>
    <row r="4538" spans="1:18" ht="15.75" thickTop="1">
      <c r="A4538" s="185" t="str">
        <f t="shared" si="161"/>
        <v>A</v>
      </c>
      <c r="B4538" s="189" t="s">
        <v>124</v>
      </c>
      <c r="C4538" s="189" t="s">
        <v>96</v>
      </c>
      <c r="D4538" s="190">
        <f t="shared" si="162"/>
        <v>1500000</v>
      </c>
      <c r="E4538" s="190">
        <f t="shared" si="162"/>
        <v>500000</v>
      </c>
      <c r="F4538" s="190">
        <f t="shared" si="162"/>
        <v>1000000</v>
      </c>
      <c r="G4538" s="190">
        <f t="shared" si="162"/>
        <v>0</v>
      </c>
      <c r="H4538" s="190">
        <f t="shared" si="162"/>
        <v>0</v>
      </c>
      <c r="I4538" s="190">
        <v>1500000</v>
      </c>
      <c r="J4538" s="190">
        <v>500000</v>
      </c>
      <c r="K4538" s="190">
        <v>1000000</v>
      </c>
      <c r="L4538" s="190">
        <v>0</v>
      </c>
      <c r="M4538" s="190">
        <v>0</v>
      </c>
      <c r="N4538" s="190">
        <v>0</v>
      </c>
      <c r="O4538" s="190">
        <v>0</v>
      </c>
      <c r="P4538" s="190">
        <v>0</v>
      </c>
      <c r="Q4538" s="190">
        <v>0</v>
      </c>
      <c r="R4538" s="190">
        <v>0</v>
      </c>
    </row>
    <row r="4539" spans="1:18" ht="15" hidden="1">
      <c r="A4539" s="185" t="str">
        <f t="shared" si="161"/>
        <v>B</v>
      </c>
      <c r="B4539" s="191" t="s">
        <v>124</v>
      </c>
      <c r="C4539" s="191" t="s">
        <v>15</v>
      </c>
      <c r="D4539" s="192">
        <f t="shared" si="162"/>
        <v>0</v>
      </c>
      <c r="E4539" s="192">
        <f t="shared" si="162"/>
        <v>0</v>
      </c>
      <c r="F4539" s="192">
        <f t="shared" si="162"/>
        <v>0</v>
      </c>
      <c r="G4539" s="192">
        <f t="shared" si="162"/>
        <v>0</v>
      </c>
      <c r="H4539" s="192">
        <f t="shared" si="162"/>
        <v>0</v>
      </c>
      <c r="I4539" s="192">
        <v>0</v>
      </c>
      <c r="J4539" s="192">
        <v>0</v>
      </c>
      <c r="K4539" s="192">
        <v>0</v>
      </c>
      <c r="L4539" s="192">
        <v>0</v>
      </c>
      <c r="M4539" s="192">
        <v>0</v>
      </c>
      <c r="N4539" s="192">
        <v>0</v>
      </c>
      <c r="O4539" s="192">
        <v>0</v>
      </c>
      <c r="P4539" s="192">
        <v>0</v>
      </c>
      <c r="Q4539" s="192">
        <v>0</v>
      </c>
      <c r="R4539" s="192">
        <v>0</v>
      </c>
    </row>
    <row r="4540" spans="1:18" ht="15">
      <c r="A4540" s="185" t="str">
        <f t="shared" si="161"/>
        <v>A</v>
      </c>
      <c r="B4540" s="191" t="s">
        <v>124</v>
      </c>
      <c r="C4540" s="191" t="s">
        <v>102</v>
      </c>
      <c r="D4540" s="192">
        <f t="shared" si="162"/>
        <v>1500000</v>
      </c>
      <c r="E4540" s="192">
        <f t="shared" si="162"/>
        <v>500000</v>
      </c>
      <c r="F4540" s="192">
        <f t="shared" si="162"/>
        <v>1000000</v>
      </c>
      <c r="G4540" s="192">
        <f t="shared" si="162"/>
        <v>0</v>
      </c>
      <c r="H4540" s="192">
        <f t="shared" si="162"/>
        <v>0</v>
      </c>
      <c r="I4540" s="192">
        <v>1500000</v>
      </c>
      <c r="J4540" s="192">
        <v>500000</v>
      </c>
      <c r="K4540" s="192">
        <v>1000000</v>
      </c>
      <c r="L4540" s="192">
        <v>0</v>
      </c>
      <c r="M4540" s="192">
        <v>0</v>
      </c>
      <c r="N4540" s="192">
        <v>0</v>
      </c>
      <c r="O4540" s="192">
        <v>0</v>
      </c>
      <c r="P4540" s="192">
        <v>0</v>
      </c>
      <c r="Q4540" s="192">
        <v>0</v>
      </c>
      <c r="R4540" s="192">
        <v>0</v>
      </c>
    </row>
    <row r="4541" spans="1:18" ht="15">
      <c r="A4541" s="185" t="str">
        <f t="shared" si="161"/>
        <v>A</v>
      </c>
      <c r="B4541" s="189" t="s">
        <v>124</v>
      </c>
      <c r="C4541" s="189" t="s">
        <v>158</v>
      </c>
      <c r="D4541" s="190">
        <f t="shared" si="162"/>
        <v>10000000</v>
      </c>
      <c r="E4541" s="190">
        <f t="shared" si="162"/>
        <v>3700000</v>
      </c>
      <c r="F4541" s="190">
        <f t="shared" si="162"/>
        <v>6300000</v>
      </c>
      <c r="G4541" s="190">
        <f t="shared" si="162"/>
        <v>0</v>
      </c>
      <c r="H4541" s="190">
        <f t="shared" si="162"/>
        <v>0</v>
      </c>
      <c r="I4541" s="190">
        <v>0</v>
      </c>
      <c r="J4541" s="190">
        <v>0</v>
      </c>
      <c r="K4541" s="190">
        <v>0</v>
      </c>
      <c r="L4541" s="190">
        <v>0</v>
      </c>
      <c r="M4541" s="190">
        <v>0</v>
      </c>
      <c r="N4541" s="190">
        <v>10000000</v>
      </c>
      <c r="O4541" s="190">
        <v>3700000</v>
      </c>
      <c r="P4541" s="190">
        <v>6300000</v>
      </c>
      <c r="Q4541" s="190">
        <v>0</v>
      </c>
      <c r="R4541" s="190">
        <v>0</v>
      </c>
    </row>
    <row r="4542" spans="1:18" ht="15.75" thickBot="1">
      <c r="A4542" s="185" t="str">
        <f t="shared" si="161"/>
        <v>A</v>
      </c>
      <c r="B4542" s="186" t="s">
        <v>2256</v>
      </c>
      <c r="C4542" s="187" t="s">
        <v>2257</v>
      </c>
      <c r="D4542" s="188">
        <f t="shared" si="162"/>
        <v>8800000</v>
      </c>
      <c r="E4542" s="188">
        <f t="shared" si="162"/>
        <v>3000000</v>
      </c>
      <c r="F4542" s="188">
        <f t="shared" si="162"/>
        <v>4500000</v>
      </c>
      <c r="G4542" s="188">
        <f t="shared" si="162"/>
        <v>1300000</v>
      </c>
      <c r="H4542" s="188">
        <f t="shared" si="162"/>
        <v>0</v>
      </c>
      <c r="I4542" s="188">
        <v>6800000</v>
      </c>
      <c r="J4542" s="188">
        <v>1500000</v>
      </c>
      <c r="K4542" s="188">
        <v>4000000</v>
      </c>
      <c r="L4542" s="188">
        <v>1300000</v>
      </c>
      <c r="M4542" s="188">
        <v>0</v>
      </c>
      <c r="N4542" s="188">
        <v>2000000</v>
      </c>
      <c r="O4542" s="188">
        <v>1500000</v>
      </c>
      <c r="P4542" s="188">
        <v>500000</v>
      </c>
      <c r="Q4542" s="188">
        <v>0</v>
      </c>
      <c r="R4542" s="188">
        <v>0</v>
      </c>
    </row>
    <row r="4543" spans="1:18" ht="15.75" thickTop="1">
      <c r="A4543" s="185" t="str">
        <f t="shared" si="161"/>
        <v>A</v>
      </c>
      <c r="B4543" s="189" t="s">
        <v>124</v>
      </c>
      <c r="C4543" s="189" t="s">
        <v>96</v>
      </c>
      <c r="D4543" s="190">
        <f t="shared" si="162"/>
        <v>6800000</v>
      </c>
      <c r="E4543" s="190">
        <f t="shared" si="162"/>
        <v>1500000</v>
      </c>
      <c r="F4543" s="190">
        <f t="shared" si="162"/>
        <v>4000000</v>
      </c>
      <c r="G4543" s="190">
        <f t="shared" si="162"/>
        <v>1300000</v>
      </c>
      <c r="H4543" s="190">
        <f t="shared" si="162"/>
        <v>0</v>
      </c>
      <c r="I4543" s="190">
        <v>6800000</v>
      </c>
      <c r="J4543" s="190">
        <v>1500000</v>
      </c>
      <c r="K4543" s="190">
        <v>4000000</v>
      </c>
      <c r="L4543" s="190">
        <v>1300000</v>
      </c>
      <c r="M4543" s="190">
        <v>0</v>
      </c>
      <c r="N4543" s="190">
        <v>0</v>
      </c>
      <c r="O4543" s="190">
        <v>0</v>
      </c>
      <c r="P4543" s="190">
        <v>0</v>
      </c>
      <c r="Q4543" s="190">
        <v>0</v>
      </c>
      <c r="R4543" s="190">
        <v>0</v>
      </c>
    </row>
    <row r="4544" spans="1:18" ht="15">
      <c r="A4544" s="185" t="str">
        <f t="shared" si="161"/>
        <v>A</v>
      </c>
      <c r="B4544" s="191" t="s">
        <v>124</v>
      </c>
      <c r="C4544" s="191" t="s">
        <v>100</v>
      </c>
      <c r="D4544" s="192">
        <f t="shared" si="162"/>
        <v>6800000</v>
      </c>
      <c r="E4544" s="192">
        <f t="shared" si="162"/>
        <v>1500000</v>
      </c>
      <c r="F4544" s="192">
        <f t="shared" si="162"/>
        <v>4000000</v>
      </c>
      <c r="G4544" s="192">
        <f t="shared" si="162"/>
        <v>1300000</v>
      </c>
      <c r="H4544" s="192">
        <f t="shared" si="162"/>
        <v>0</v>
      </c>
      <c r="I4544" s="192">
        <v>6800000</v>
      </c>
      <c r="J4544" s="192">
        <v>1500000</v>
      </c>
      <c r="K4544" s="192">
        <v>4000000</v>
      </c>
      <c r="L4544" s="192">
        <v>1300000</v>
      </c>
      <c r="M4544" s="192">
        <v>0</v>
      </c>
      <c r="N4544" s="192">
        <v>0</v>
      </c>
      <c r="O4544" s="192">
        <v>0</v>
      </c>
      <c r="P4544" s="192">
        <v>0</v>
      </c>
      <c r="Q4544" s="192">
        <v>0</v>
      </c>
      <c r="R4544" s="192">
        <v>0</v>
      </c>
    </row>
    <row r="4545" spans="1:18" ht="15">
      <c r="A4545" s="185" t="str">
        <f t="shared" si="161"/>
        <v>A</v>
      </c>
      <c r="B4545" s="189" t="s">
        <v>124</v>
      </c>
      <c r="C4545" s="189" t="s">
        <v>158</v>
      </c>
      <c r="D4545" s="190">
        <f t="shared" si="162"/>
        <v>2000000</v>
      </c>
      <c r="E4545" s="190">
        <f t="shared" si="162"/>
        <v>1500000</v>
      </c>
      <c r="F4545" s="190">
        <f t="shared" si="162"/>
        <v>500000</v>
      </c>
      <c r="G4545" s="190">
        <f t="shared" si="162"/>
        <v>0</v>
      </c>
      <c r="H4545" s="190">
        <f t="shared" si="162"/>
        <v>0</v>
      </c>
      <c r="I4545" s="190">
        <v>0</v>
      </c>
      <c r="J4545" s="190">
        <v>0</v>
      </c>
      <c r="K4545" s="190">
        <v>0</v>
      </c>
      <c r="L4545" s="190">
        <v>0</v>
      </c>
      <c r="M4545" s="190">
        <v>0</v>
      </c>
      <c r="N4545" s="190">
        <v>2000000</v>
      </c>
      <c r="O4545" s="190">
        <v>1500000</v>
      </c>
      <c r="P4545" s="190">
        <v>500000</v>
      </c>
      <c r="Q4545" s="190">
        <v>0</v>
      </c>
      <c r="R4545" s="190">
        <v>0</v>
      </c>
    </row>
    <row r="4546" spans="1:18" ht="15.75" thickBot="1">
      <c r="A4546" s="185" t="str">
        <f t="shared" si="161"/>
        <v>A</v>
      </c>
      <c r="B4546" s="186" t="s">
        <v>2258</v>
      </c>
      <c r="C4546" s="187" t="s">
        <v>2259</v>
      </c>
      <c r="D4546" s="188">
        <f t="shared" si="162"/>
        <v>8800000</v>
      </c>
      <c r="E4546" s="188">
        <f t="shared" si="162"/>
        <v>8800000</v>
      </c>
      <c r="F4546" s="188">
        <f t="shared" si="162"/>
        <v>0</v>
      </c>
      <c r="G4546" s="188">
        <f t="shared" si="162"/>
        <v>0</v>
      </c>
      <c r="H4546" s="188">
        <f t="shared" si="162"/>
        <v>0</v>
      </c>
      <c r="I4546" s="188">
        <v>4000000</v>
      </c>
      <c r="J4546" s="188">
        <v>4000000</v>
      </c>
      <c r="K4546" s="188">
        <v>0</v>
      </c>
      <c r="L4546" s="188">
        <v>0</v>
      </c>
      <c r="M4546" s="188">
        <v>0</v>
      </c>
      <c r="N4546" s="188">
        <v>4800000</v>
      </c>
      <c r="O4546" s="188">
        <v>4800000</v>
      </c>
      <c r="P4546" s="188">
        <v>0</v>
      </c>
      <c r="Q4546" s="188">
        <v>0</v>
      </c>
      <c r="R4546" s="188">
        <v>0</v>
      </c>
    </row>
    <row r="4547" spans="1:18" ht="15.75" thickTop="1">
      <c r="A4547" s="185" t="str">
        <f t="shared" si="161"/>
        <v>A</v>
      </c>
      <c r="B4547" s="189" t="s">
        <v>124</v>
      </c>
      <c r="C4547" s="189" t="s">
        <v>96</v>
      </c>
      <c r="D4547" s="190">
        <f t="shared" si="162"/>
        <v>4000000</v>
      </c>
      <c r="E4547" s="190">
        <f t="shared" si="162"/>
        <v>4000000</v>
      </c>
      <c r="F4547" s="190">
        <f t="shared" si="162"/>
        <v>0</v>
      </c>
      <c r="G4547" s="190">
        <f t="shared" si="162"/>
        <v>0</v>
      </c>
      <c r="H4547" s="190">
        <f t="shared" si="162"/>
        <v>0</v>
      </c>
      <c r="I4547" s="190">
        <v>4000000</v>
      </c>
      <c r="J4547" s="190">
        <v>4000000</v>
      </c>
      <c r="K4547" s="190">
        <v>0</v>
      </c>
      <c r="L4547" s="190">
        <v>0</v>
      </c>
      <c r="M4547" s="190">
        <v>0</v>
      </c>
      <c r="N4547" s="190">
        <v>0</v>
      </c>
      <c r="O4547" s="190">
        <v>0</v>
      </c>
      <c r="P4547" s="190">
        <v>0</v>
      </c>
      <c r="Q4547" s="190">
        <v>0</v>
      </c>
      <c r="R4547" s="190">
        <v>0</v>
      </c>
    </row>
    <row r="4548" spans="1:18" ht="15">
      <c r="A4548" s="185" t="str">
        <f t="shared" si="161"/>
        <v>A</v>
      </c>
      <c r="B4548" s="191" t="s">
        <v>124</v>
      </c>
      <c r="C4548" s="191" t="s">
        <v>102</v>
      </c>
      <c r="D4548" s="192">
        <f t="shared" si="162"/>
        <v>4000000</v>
      </c>
      <c r="E4548" s="192">
        <f t="shared" si="162"/>
        <v>4000000</v>
      </c>
      <c r="F4548" s="192">
        <f t="shared" si="162"/>
        <v>0</v>
      </c>
      <c r="G4548" s="192">
        <f t="shared" si="162"/>
        <v>0</v>
      </c>
      <c r="H4548" s="192">
        <f t="shared" si="162"/>
        <v>0</v>
      </c>
      <c r="I4548" s="192">
        <v>4000000</v>
      </c>
      <c r="J4548" s="192">
        <v>4000000</v>
      </c>
      <c r="K4548" s="192">
        <v>0</v>
      </c>
      <c r="L4548" s="192">
        <v>0</v>
      </c>
      <c r="M4548" s="192">
        <v>0</v>
      </c>
      <c r="N4548" s="192">
        <v>0</v>
      </c>
      <c r="O4548" s="192">
        <v>0</v>
      </c>
      <c r="P4548" s="192">
        <v>0</v>
      </c>
      <c r="Q4548" s="192">
        <v>0</v>
      </c>
      <c r="R4548" s="192">
        <v>0</v>
      </c>
    </row>
    <row r="4549" spans="1:18" ht="15">
      <c r="A4549" s="185" t="str">
        <f t="shared" si="161"/>
        <v>A</v>
      </c>
      <c r="B4549" s="189" t="s">
        <v>124</v>
      </c>
      <c r="C4549" s="189" t="s">
        <v>158</v>
      </c>
      <c r="D4549" s="190">
        <f t="shared" si="162"/>
        <v>4800000</v>
      </c>
      <c r="E4549" s="190">
        <f t="shared" si="162"/>
        <v>4800000</v>
      </c>
      <c r="F4549" s="190">
        <f t="shared" si="162"/>
        <v>0</v>
      </c>
      <c r="G4549" s="190">
        <f t="shared" si="162"/>
        <v>0</v>
      </c>
      <c r="H4549" s="190">
        <f t="shared" si="162"/>
        <v>0</v>
      </c>
      <c r="I4549" s="190">
        <v>0</v>
      </c>
      <c r="J4549" s="190">
        <v>0</v>
      </c>
      <c r="K4549" s="190">
        <v>0</v>
      </c>
      <c r="L4549" s="190">
        <v>0</v>
      </c>
      <c r="M4549" s="190">
        <v>0</v>
      </c>
      <c r="N4549" s="190">
        <v>4800000</v>
      </c>
      <c r="O4549" s="190">
        <v>4800000</v>
      </c>
      <c r="P4549" s="190">
        <v>0</v>
      </c>
      <c r="Q4549" s="190">
        <v>0</v>
      </c>
      <c r="R4549" s="190">
        <v>0</v>
      </c>
    </row>
    <row r="4550" spans="1:18" ht="15.75" thickBot="1">
      <c r="A4550" s="185" t="str">
        <f t="shared" si="161"/>
        <v>A</v>
      </c>
      <c r="B4550" s="186" t="s">
        <v>2260</v>
      </c>
      <c r="C4550" s="187" t="s">
        <v>2261</v>
      </c>
      <c r="D4550" s="188">
        <f t="shared" si="162"/>
        <v>25000000</v>
      </c>
      <c r="E4550" s="188">
        <f t="shared" si="162"/>
        <v>0</v>
      </c>
      <c r="F4550" s="188">
        <f t="shared" si="162"/>
        <v>0</v>
      </c>
      <c r="G4550" s="188">
        <f t="shared" si="162"/>
        <v>0</v>
      </c>
      <c r="H4550" s="188">
        <f t="shared" si="162"/>
        <v>25000000</v>
      </c>
      <c r="I4550" s="188">
        <v>0</v>
      </c>
      <c r="J4550" s="188">
        <v>0</v>
      </c>
      <c r="K4550" s="188">
        <v>0</v>
      </c>
      <c r="L4550" s="188">
        <v>0</v>
      </c>
      <c r="M4550" s="188">
        <v>0</v>
      </c>
      <c r="N4550" s="188">
        <v>25000000</v>
      </c>
      <c r="O4550" s="188">
        <v>0</v>
      </c>
      <c r="P4550" s="188">
        <v>0</v>
      </c>
      <c r="Q4550" s="188">
        <v>0</v>
      </c>
      <c r="R4550" s="188">
        <v>25000000</v>
      </c>
    </row>
    <row r="4551" spans="1:18" ht="15.75" hidden="1" thickTop="1">
      <c r="A4551" s="185" t="str">
        <f t="shared" ref="A4551:A4566" si="163">(IF(OR(D4551&lt;&gt;0,E4551&lt;&gt;0,F4551&lt;&gt;0,G4551&lt;&gt;0,H4551&lt;&gt;0),"A","B"))</f>
        <v>B</v>
      </c>
      <c r="B4551" s="189" t="s">
        <v>124</v>
      </c>
      <c r="C4551" s="189" t="s">
        <v>96</v>
      </c>
      <c r="D4551" s="190">
        <f t="shared" si="162"/>
        <v>0</v>
      </c>
      <c r="E4551" s="190">
        <f t="shared" si="162"/>
        <v>0</v>
      </c>
      <c r="F4551" s="190">
        <f t="shared" si="162"/>
        <v>0</v>
      </c>
      <c r="G4551" s="190">
        <f t="shared" si="162"/>
        <v>0</v>
      </c>
      <c r="H4551" s="190">
        <f t="shared" si="162"/>
        <v>0</v>
      </c>
      <c r="I4551" s="190">
        <v>0</v>
      </c>
      <c r="J4551" s="190">
        <v>0</v>
      </c>
      <c r="K4551" s="190">
        <v>0</v>
      </c>
      <c r="L4551" s="190">
        <v>0</v>
      </c>
      <c r="M4551" s="190">
        <v>0</v>
      </c>
      <c r="N4551" s="190">
        <v>0</v>
      </c>
      <c r="O4551" s="190">
        <v>0</v>
      </c>
      <c r="P4551" s="190">
        <v>0</v>
      </c>
      <c r="Q4551" s="190">
        <v>0</v>
      </c>
      <c r="R4551" s="190">
        <v>0</v>
      </c>
    </row>
    <row r="4552" spans="1:18" ht="15.75" hidden="1" thickTop="1">
      <c r="A4552" s="185" t="str">
        <f t="shared" si="163"/>
        <v>B</v>
      </c>
      <c r="B4552" s="191" t="s">
        <v>124</v>
      </c>
      <c r="C4552" s="191" t="s">
        <v>102</v>
      </c>
      <c r="D4552" s="192">
        <f t="shared" si="162"/>
        <v>0</v>
      </c>
      <c r="E4552" s="192">
        <f t="shared" si="162"/>
        <v>0</v>
      </c>
      <c r="F4552" s="192">
        <f t="shared" si="162"/>
        <v>0</v>
      </c>
      <c r="G4552" s="192">
        <f t="shared" si="162"/>
        <v>0</v>
      </c>
      <c r="H4552" s="192">
        <f t="shared" si="162"/>
        <v>0</v>
      </c>
      <c r="I4552" s="192">
        <v>0</v>
      </c>
      <c r="J4552" s="192">
        <v>0</v>
      </c>
      <c r="K4552" s="192">
        <v>0</v>
      </c>
      <c r="L4552" s="192">
        <v>0</v>
      </c>
      <c r="M4552" s="192">
        <v>0</v>
      </c>
      <c r="N4552" s="192">
        <v>0</v>
      </c>
      <c r="O4552" s="192">
        <v>0</v>
      </c>
      <c r="P4552" s="192">
        <v>0</v>
      </c>
      <c r="Q4552" s="192">
        <v>0</v>
      </c>
      <c r="R4552" s="192">
        <v>0</v>
      </c>
    </row>
    <row r="4553" spans="1:18" ht="15.75" thickTop="1">
      <c r="A4553" s="185" t="str">
        <f t="shared" si="163"/>
        <v>A</v>
      </c>
      <c r="B4553" s="189" t="s">
        <v>124</v>
      </c>
      <c r="C4553" s="189" t="s">
        <v>158</v>
      </c>
      <c r="D4553" s="190">
        <f t="shared" si="162"/>
        <v>25000000</v>
      </c>
      <c r="E4553" s="190">
        <f t="shared" si="162"/>
        <v>0</v>
      </c>
      <c r="F4553" s="190">
        <f t="shared" si="162"/>
        <v>0</v>
      </c>
      <c r="G4553" s="190">
        <f t="shared" si="162"/>
        <v>0</v>
      </c>
      <c r="H4553" s="190">
        <f t="shared" si="162"/>
        <v>25000000</v>
      </c>
      <c r="I4553" s="190">
        <v>0</v>
      </c>
      <c r="J4553" s="190">
        <v>0</v>
      </c>
      <c r="K4553" s="190">
        <v>0</v>
      </c>
      <c r="L4553" s="190">
        <v>0</v>
      </c>
      <c r="M4553" s="190">
        <v>0</v>
      </c>
      <c r="N4553" s="190">
        <v>25000000</v>
      </c>
      <c r="O4553" s="190">
        <v>0</v>
      </c>
      <c r="P4553" s="190">
        <v>0</v>
      </c>
      <c r="Q4553" s="190">
        <v>0</v>
      </c>
      <c r="R4553" s="190">
        <v>25000000</v>
      </c>
    </row>
    <row r="4554" spans="1:18" ht="30.75" thickBot="1">
      <c r="A4554" s="185" t="str">
        <f t="shared" si="163"/>
        <v>A</v>
      </c>
      <c r="B4554" s="186" t="s">
        <v>2262</v>
      </c>
      <c r="C4554" s="187" t="s">
        <v>2263</v>
      </c>
      <c r="D4554" s="188">
        <f t="shared" si="162"/>
        <v>12300000</v>
      </c>
      <c r="E4554" s="188">
        <f t="shared" si="162"/>
        <v>2500000</v>
      </c>
      <c r="F4554" s="188">
        <f t="shared" si="162"/>
        <v>3500000</v>
      </c>
      <c r="G4554" s="188">
        <f t="shared" si="162"/>
        <v>4000000</v>
      </c>
      <c r="H4554" s="188">
        <f t="shared" si="162"/>
        <v>2300000</v>
      </c>
      <c r="I4554" s="188">
        <v>12300000</v>
      </c>
      <c r="J4554" s="188">
        <v>2500000</v>
      </c>
      <c r="K4554" s="188">
        <v>3500000</v>
      </c>
      <c r="L4554" s="188">
        <v>4000000</v>
      </c>
      <c r="M4554" s="188">
        <v>2300000</v>
      </c>
      <c r="N4554" s="188">
        <v>0</v>
      </c>
      <c r="O4554" s="188">
        <v>0</v>
      </c>
      <c r="P4554" s="188">
        <v>0</v>
      </c>
      <c r="Q4554" s="188">
        <v>0</v>
      </c>
      <c r="R4554" s="188">
        <v>0</v>
      </c>
    </row>
    <row r="4555" spans="1:18" ht="15.75" thickTop="1">
      <c r="A4555" s="185" t="str">
        <f t="shared" si="163"/>
        <v>A</v>
      </c>
      <c r="B4555" s="189" t="s">
        <v>124</v>
      </c>
      <c r="C4555" s="189" t="s">
        <v>96</v>
      </c>
      <c r="D4555" s="190">
        <f t="shared" si="162"/>
        <v>12300000</v>
      </c>
      <c r="E4555" s="190">
        <f t="shared" si="162"/>
        <v>2500000</v>
      </c>
      <c r="F4555" s="190">
        <f t="shared" si="162"/>
        <v>3500000</v>
      </c>
      <c r="G4555" s="190">
        <f t="shared" si="162"/>
        <v>4000000</v>
      </c>
      <c r="H4555" s="190">
        <f t="shared" si="162"/>
        <v>2300000</v>
      </c>
      <c r="I4555" s="190">
        <v>12300000</v>
      </c>
      <c r="J4555" s="190">
        <v>2500000</v>
      </c>
      <c r="K4555" s="190">
        <v>3500000</v>
      </c>
      <c r="L4555" s="190">
        <v>4000000</v>
      </c>
      <c r="M4555" s="190">
        <v>2300000</v>
      </c>
      <c r="N4555" s="190">
        <v>0</v>
      </c>
      <c r="O4555" s="190">
        <v>0</v>
      </c>
      <c r="P4555" s="190">
        <v>0</v>
      </c>
      <c r="Q4555" s="190">
        <v>0</v>
      </c>
      <c r="R4555" s="190">
        <v>0</v>
      </c>
    </row>
    <row r="4556" spans="1:18" ht="15">
      <c r="A4556" s="185" t="str">
        <f t="shared" si="163"/>
        <v>A</v>
      </c>
      <c r="B4556" s="191" t="s">
        <v>124</v>
      </c>
      <c r="C4556" s="191" t="s">
        <v>15</v>
      </c>
      <c r="D4556" s="192">
        <f t="shared" si="162"/>
        <v>12300000</v>
      </c>
      <c r="E4556" s="192">
        <f t="shared" si="162"/>
        <v>2500000</v>
      </c>
      <c r="F4556" s="192">
        <f t="shared" si="162"/>
        <v>3500000</v>
      </c>
      <c r="G4556" s="192">
        <f t="shared" si="162"/>
        <v>4000000</v>
      </c>
      <c r="H4556" s="192">
        <f t="shared" si="162"/>
        <v>2300000</v>
      </c>
      <c r="I4556" s="192">
        <v>12300000</v>
      </c>
      <c r="J4556" s="192">
        <v>2500000</v>
      </c>
      <c r="K4556" s="192">
        <v>3500000</v>
      </c>
      <c r="L4556" s="192">
        <v>4000000</v>
      </c>
      <c r="M4556" s="192">
        <v>2300000</v>
      </c>
      <c r="N4556" s="192">
        <v>0</v>
      </c>
      <c r="O4556" s="192">
        <v>0</v>
      </c>
      <c r="P4556" s="192">
        <v>0</v>
      </c>
      <c r="Q4556" s="192">
        <v>0</v>
      </c>
      <c r="R4556" s="192">
        <v>0</v>
      </c>
    </row>
    <row r="4557" spans="1:18" ht="15.75" thickBot="1">
      <c r="A4557" s="185" t="str">
        <f t="shared" si="163"/>
        <v>A</v>
      </c>
      <c r="B4557" s="186" t="s">
        <v>2264</v>
      </c>
      <c r="C4557" s="187" t="s">
        <v>2265</v>
      </c>
      <c r="D4557" s="188">
        <f t="shared" si="162"/>
        <v>120000000</v>
      </c>
      <c r="E4557" s="188">
        <f t="shared" si="162"/>
        <v>80000000</v>
      </c>
      <c r="F4557" s="188">
        <f t="shared" si="162"/>
        <v>40000000</v>
      </c>
      <c r="G4557" s="188">
        <f t="shared" si="162"/>
        <v>0</v>
      </c>
      <c r="H4557" s="188">
        <f t="shared" si="162"/>
        <v>0</v>
      </c>
      <c r="I4557" s="188">
        <v>0</v>
      </c>
      <c r="J4557" s="188">
        <v>0</v>
      </c>
      <c r="K4557" s="188">
        <v>0</v>
      </c>
      <c r="L4557" s="188">
        <v>0</v>
      </c>
      <c r="M4557" s="188">
        <v>0</v>
      </c>
      <c r="N4557" s="188">
        <v>120000000</v>
      </c>
      <c r="O4557" s="188">
        <v>80000000</v>
      </c>
      <c r="P4557" s="188">
        <v>40000000</v>
      </c>
      <c r="Q4557" s="188">
        <v>0</v>
      </c>
      <c r="R4557" s="188">
        <v>0</v>
      </c>
    </row>
    <row r="4558" spans="1:18" ht="15.75" hidden="1" thickTop="1">
      <c r="A4558" s="185" t="str">
        <f t="shared" si="163"/>
        <v>B</v>
      </c>
      <c r="B4558" s="189" t="s">
        <v>124</v>
      </c>
      <c r="C4558" s="189" t="s">
        <v>96</v>
      </c>
      <c r="D4558" s="190">
        <f t="shared" si="162"/>
        <v>0</v>
      </c>
      <c r="E4558" s="190">
        <f t="shared" si="162"/>
        <v>0</v>
      </c>
      <c r="F4558" s="190">
        <f t="shared" si="162"/>
        <v>0</v>
      </c>
      <c r="G4558" s="190">
        <f t="shared" si="162"/>
        <v>0</v>
      </c>
      <c r="H4558" s="190">
        <f t="shared" si="162"/>
        <v>0</v>
      </c>
      <c r="I4558" s="190">
        <v>0</v>
      </c>
      <c r="J4558" s="190">
        <v>0</v>
      </c>
      <c r="K4558" s="190">
        <v>0</v>
      </c>
      <c r="L4558" s="190">
        <v>0</v>
      </c>
      <c r="M4558" s="190">
        <v>0</v>
      </c>
      <c r="N4558" s="190">
        <v>0</v>
      </c>
      <c r="O4558" s="190">
        <v>0</v>
      </c>
      <c r="P4558" s="190">
        <v>0</v>
      </c>
      <c r="Q4558" s="190">
        <v>0</v>
      </c>
      <c r="R4558" s="190">
        <v>0</v>
      </c>
    </row>
    <row r="4559" spans="1:18" ht="15.75" hidden="1" thickTop="1">
      <c r="A4559" s="185" t="str">
        <f t="shared" si="163"/>
        <v>B</v>
      </c>
      <c r="B4559" s="191" t="s">
        <v>124</v>
      </c>
      <c r="C4559" s="191" t="s">
        <v>15</v>
      </c>
      <c r="D4559" s="192">
        <f t="shared" si="162"/>
        <v>0</v>
      </c>
      <c r="E4559" s="192">
        <f t="shared" si="162"/>
        <v>0</v>
      </c>
      <c r="F4559" s="192">
        <f t="shared" si="162"/>
        <v>0</v>
      </c>
      <c r="G4559" s="192">
        <f t="shared" si="162"/>
        <v>0</v>
      </c>
      <c r="H4559" s="192">
        <f t="shared" si="162"/>
        <v>0</v>
      </c>
      <c r="I4559" s="192">
        <v>0</v>
      </c>
      <c r="J4559" s="192">
        <v>0</v>
      </c>
      <c r="K4559" s="192">
        <v>0</v>
      </c>
      <c r="L4559" s="192">
        <v>0</v>
      </c>
      <c r="M4559" s="192">
        <v>0</v>
      </c>
      <c r="N4559" s="192">
        <v>0</v>
      </c>
      <c r="O4559" s="192">
        <v>0</v>
      </c>
      <c r="P4559" s="192">
        <v>0</v>
      </c>
      <c r="Q4559" s="192">
        <v>0</v>
      </c>
      <c r="R4559" s="192">
        <v>0</v>
      </c>
    </row>
    <row r="4560" spans="1:18" ht="15.75" thickTop="1">
      <c r="A4560" s="185" t="str">
        <f t="shared" si="163"/>
        <v>A</v>
      </c>
      <c r="B4560" s="189" t="s">
        <v>124</v>
      </c>
      <c r="C4560" s="189" t="s">
        <v>158</v>
      </c>
      <c r="D4560" s="190">
        <f t="shared" si="162"/>
        <v>120000000</v>
      </c>
      <c r="E4560" s="190">
        <f t="shared" si="162"/>
        <v>80000000</v>
      </c>
      <c r="F4560" s="190">
        <f t="shared" si="162"/>
        <v>40000000</v>
      </c>
      <c r="G4560" s="190">
        <f t="shared" si="162"/>
        <v>0</v>
      </c>
      <c r="H4560" s="190">
        <f t="shared" si="162"/>
        <v>0</v>
      </c>
      <c r="I4560" s="190">
        <v>0</v>
      </c>
      <c r="J4560" s="190">
        <v>0</v>
      </c>
      <c r="K4560" s="190">
        <v>0</v>
      </c>
      <c r="L4560" s="190">
        <v>0</v>
      </c>
      <c r="M4560" s="190">
        <v>0</v>
      </c>
      <c r="N4560" s="190">
        <v>120000000</v>
      </c>
      <c r="O4560" s="190">
        <v>80000000</v>
      </c>
      <c r="P4560" s="190">
        <v>40000000</v>
      </c>
      <c r="Q4560" s="190">
        <v>0</v>
      </c>
      <c r="R4560" s="190">
        <v>0</v>
      </c>
    </row>
    <row r="4561" spans="1:18" ht="60.75" hidden="1" thickBot="1">
      <c r="A4561" s="185" t="str">
        <f t="shared" si="163"/>
        <v>B</v>
      </c>
      <c r="B4561" s="186" t="s">
        <v>2266</v>
      </c>
      <c r="C4561" s="187" t="s">
        <v>2267</v>
      </c>
      <c r="D4561" s="188">
        <f t="shared" si="162"/>
        <v>0</v>
      </c>
      <c r="E4561" s="188">
        <f t="shared" si="162"/>
        <v>0</v>
      </c>
      <c r="F4561" s="188">
        <f t="shared" si="162"/>
        <v>0</v>
      </c>
      <c r="G4561" s="188">
        <f t="shared" si="162"/>
        <v>0</v>
      </c>
      <c r="H4561" s="188">
        <f t="shared" si="162"/>
        <v>0</v>
      </c>
      <c r="I4561" s="188">
        <v>0</v>
      </c>
      <c r="J4561" s="188">
        <v>0</v>
      </c>
      <c r="K4561" s="188">
        <v>0</v>
      </c>
      <c r="L4561" s="188">
        <v>0</v>
      </c>
      <c r="M4561" s="188">
        <v>0</v>
      </c>
      <c r="N4561" s="188">
        <v>0</v>
      </c>
      <c r="O4561" s="188">
        <v>0</v>
      </c>
      <c r="P4561" s="188">
        <v>0</v>
      </c>
      <c r="Q4561" s="188">
        <v>0</v>
      </c>
      <c r="R4561" s="188">
        <v>0</v>
      </c>
    </row>
    <row r="4562" spans="1:18" ht="15" hidden="1">
      <c r="A4562" s="185" t="str">
        <f t="shared" si="163"/>
        <v>B</v>
      </c>
      <c r="B4562" s="189" t="s">
        <v>124</v>
      </c>
      <c r="C4562" s="189" t="s">
        <v>96</v>
      </c>
      <c r="D4562" s="190">
        <f t="shared" si="162"/>
        <v>0</v>
      </c>
      <c r="E4562" s="190">
        <f t="shared" si="162"/>
        <v>0</v>
      </c>
      <c r="F4562" s="190">
        <f t="shared" si="162"/>
        <v>0</v>
      </c>
      <c r="G4562" s="190">
        <f t="shared" si="162"/>
        <v>0</v>
      </c>
      <c r="H4562" s="190">
        <f t="shared" si="162"/>
        <v>0</v>
      </c>
      <c r="I4562" s="190">
        <v>0</v>
      </c>
      <c r="J4562" s="190">
        <v>0</v>
      </c>
      <c r="K4562" s="190">
        <v>0</v>
      </c>
      <c r="L4562" s="190">
        <v>0</v>
      </c>
      <c r="M4562" s="190">
        <v>0</v>
      </c>
      <c r="N4562" s="190">
        <v>0</v>
      </c>
      <c r="O4562" s="190">
        <v>0</v>
      </c>
      <c r="P4562" s="190">
        <v>0</v>
      </c>
      <c r="Q4562" s="190">
        <v>0</v>
      </c>
      <c r="R4562" s="190">
        <v>0</v>
      </c>
    </row>
    <row r="4563" spans="1:18" ht="15" hidden="1">
      <c r="A4563" s="185" t="str">
        <f t="shared" si="163"/>
        <v>B</v>
      </c>
      <c r="B4563" s="191" t="s">
        <v>124</v>
      </c>
      <c r="C4563" s="191" t="s">
        <v>15</v>
      </c>
      <c r="D4563" s="192">
        <f t="shared" si="162"/>
        <v>0</v>
      </c>
      <c r="E4563" s="192">
        <f t="shared" si="162"/>
        <v>0</v>
      </c>
      <c r="F4563" s="192">
        <f t="shared" si="162"/>
        <v>0</v>
      </c>
      <c r="G4563" s="192">
        <f t="shared" si="162"/>
        <v>0</v>
      </c>
      <c r="H4563" s="192">
        <f t="shared" si="162"/>
        <v>0</v>
      </c>
      <c r="I4563" s="192">
        <v>0</v>
      </c>
      <c r="J4563" s="192">
        <v>0</v>
      </c>
      <c r="K4563" s="192">
        <v>0</v>
      </c>
      <c r="L4563" s="192">
        <v>0</v>
      </c>
      <c r="M4563" s="192">
        <v>0</v>
      </c>
      <c r="N4563" s="192">
        <v>0</v>
      </c>
      <c r="O4563" s="192">
        <v>0</v>
      </c>
      <c r="P4563" s="192">
        <v>0</v>
      </c>
      <c r="Q4563" s="192">
        <v>0</v>
      </c>
      <c r="R4563" s="192">
        <v>0</v>
      </c>
    </row>
    <row r="4564" spans="1:18" ht="60.75" hidden="1" thickBot="1">
      <c r="A4564" s="185" t="str">
        <f t="shared" si="163"/>
        <v>B</v>
      </c>
      <c r="B4564" s="186" t="s">
        <v>2268</v>
      </c>
      <c r="C4564" s="187" t="s">
        <v>2267</v>
      </c>
      <c r="D4564" s="188">
        <f t="shared" si="162"/>
        <v>0</v>
      </c>
      <c r="E4564" s="188">
        <f t="shared" si="162"/>
        <v>0</v>
      </c>
      <c r="F4564" s="188">
        <f t="shared" si="162"/>
        <v>0</v>
      </c>
      <c r="G4564" s="188">
        <f t="shared" si="162"/>
        <v>0</v>
      </c>
      <c r="H4564" s="188">
        <f t="shared" si="162"/>
        <v>0</v>
      </c>
      <c r="I4564" s="188">
        <v>0</v>
      </c>
      <c r="J4564" s="188">
        <v>0</v>
      </c>
      <c r="K4564" s="188">
        <v>0</v>
      </c>
      <c r="L4564" s="188">
        <v>0</v>
      </c>
      <c r="M4564" s="188">
        <v>0</v>
      </c>
      <c r="N4564" s="188">
        <v>0</v>
      </c>
      <c r="O4564" s="188">
        <v>0</v>
      </c>
      <c r="P4564" s="188">
        <v>0</v>
      </c>
      <c r="Q4564" s="188">
        <v>0</v>
      </c>
      <c r="R4564" s="188">
        <v>0</v>
      </c>
    </row>
    <row r="4565" spans="1:18" ht="15" hidden="1">
      <c r="A4565" s="185" t="str">
        <f t="shared" si="163"/>
        <v>B</v>
      </c>
      <c r="B4565" s="189" t="s">
        <v>124</v>
      </c>
      <c r="C4565" s="189" t="s">
        <v>96</v>
      </c>
      <c r="D4565" s="190">
        <f t="shared" si="162"/>
        <v>0</v>
      </c>
      <c r="E4565" s="190">
        <f t="shared" si="162"/>
        <v>0</v>
      </c>
      <c r="F4565" s="190">
        <f t="shared" si="162"/>
        <v>0</v>
      </c>
      <c r="G4565" s="190">
        <f t="shared" si="162"/>
        <v>0</v>
      </c>
      <c r="H4565" s="190">
        <f t="shared" si="162"/>
        <v>0</v>
      </c>
      <c r="I4565" s="190">
        <v>0</v>
      </c>
      <c r="J4565" s="190">
        <v>0</v>
      </c>
      <c r="K4565" s="190">
        <v>0</v>
      </c>
      <c r="L4565" s="190">
        <v>0</v>
      </c>
      <c r="M4565" s="190">
        <v>0</v>
      </c>
      <c r="N4565" s="190">
        <v>0</v>
      </c>
      <c r="O4565" s="190">
        <v>0</v>
      </c>
      <c r="P4565" s="190">
        <v>0</v>
      </c>
      <c r="Q4565" s="190">
        <v>0</v>
      </c>
      <c r="R4565" s="190">
        <v>0</v>
      </c>
    </row>
    <row r="4566" spans="1:18" ht="15" hidden="1">
      <c r="A4566" s="185" t="str">
        <f t="shared" si="163"/>
        <v>B</v>
      </c>
      <c r="B4566" s="191" t="s">
        <v>124</v>
      </c>
      <c r="C4566" s="191" t="s">
        <v>15</v>
      </c>
      <c r="D4566" s="192">
        <f t="shared" si="162"/>
        <v>0</v>
      </c>
      <c r="E4566" s="192">
        <f t="shared" si="162"/>
        <v>0</v>
      </c>
      <c r="F4566" s="192">
        <f t="shared" si="162"/>
        <v>0</v>
      </c>
      <c r="G4566" s="192">
        <f t="shared" si="162"/>
        <v>0</v>
      </c>
      <c r="H4566" s="192">
        <f t="shared" si="162"/>
        <v>0</v>
      </c>
      <c r="I4566" s="192">
        <v>0</v>
      </c>
      <c r="J4566" s="192">
        <v>0</v>
      </c>
      <c r="K4566" s="192">
        <v>0</v>
      </c>
      <c r="L4566" s="192">
        <v>0</v>
      </c>
      <c r="M4566" s="192">
        <v>0</v>
      </c>
      <c r="N4566" s="192">
        <v>0</v>
      </c>
      <c r="O4566" s="192">
        <v>0</v>
      </c>
      <c r="P4566" s="192">
        <v>0</v>
      </c>
      <c r="Q4566" s="192">
        <v>0</v>
      </c>
      <c r="R4566" s="192">
        <v>0</v>
      </c>
    </row>
    <row r="4567" spans="1:18" ht="15">
      <c r="A4567" s="154"/>
      <c r="B4567" s="154"/>
      <c r="C4567" s="154"/>
      <c r="D4567" s="154"/>
      <c r="E4567" s="154"/>
      <c r="F4567" s="154"/>
      <c r="G4567" s="154"/>
      <c r="H4567" s="154"/>
      <c r="I4567" s="154"/>
      <c r="J4567" s="154"/>
      <c r="K4567" s="154"/>
      <c r="L4567" s="154"/>
      <c r="M4567" s="154"/>
      <c r="N4567" s="154"/>
      <c r="O4567" s="154"/>
      <c r="P4567" s="154"/>
      <c r="Q4567" s="154"/>
      <c r="R4567" s="154"/>
    </row>
  </sheetData>
  <autoFilter ref="A5:R4566">
    <filterColumn colId="0">
      <filters>
        <filter val="A"/>
      </filters>
    </filterColumn>
  </autoFilter>
  <mergeCells count="3">
    <mergeCell ref="B2:R2"/>
    <mergeCell ref="B3:R3"/>
    <mergeCell ref="B4:R4"/>
  </mergeCells>
  <printOptions horizontalCentered="1"/>
  <pageMargins left="0.19685039370078741" right="0.19685039370078741" top="0.39370078740157483" bottom="0.98425196850393704" header="0.19685039370078741" footer="0.59055118110236227"/>
  <pageSetup scale="37" fitToHeight="0" orientation="landscape" horizontalDpi="300" verticalDpi="300" r:id="rId1"/>
  <headerFooter alignWithMargins="0"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11</vt:i4>
      </vt:variant>
    </vt:vector>
  </HeadingPairs>
  <TitlesOfParts>
    <vt:vector size="21" baseType="lpstr">
      <vt:lpstr>ბალანსი</vt:lpstr>
      <vt:lpstr>რეპორტი</vt:lpstr>
      <vt:lpstr>Sheet1 (2)</vt:lpstr>
      <vt:lpstr>N1</vt:lpstr>
      <vt:lpstr>N2</vt:lpstr>
      <vt:lpstr>N3</vt:lpstr>
      <vt:lpstr>N4</vt:lpstr>
      <vt:lpstr>N5</vt:lpstr>
      <vt:lpstr>N6</vt:lpstr>
      <vt:lpstr>N7</vt:lpstr>
      <vt:lpstr>'N1'!Print_Area</vt:lpstr>
      <vt:lpstr>'N2'!Print_Area</vt:lpstr>
      <vt:lpstr>'N3'!Print_Area</vt:lpstr>
      <vt:lpstr>'N4'!Print_Area</vt:lpstr>
      <vt:lpstr>'N5'!Print_Area</vt:lpstr>
      <vt:lpstr>'N6'!Print_Area</vt:lpstr>
      <vt:lpstr>'N7'!Print_Area</vt:lpstr>
      <vt:lpstr>'N2'!Print_Titles</vt:lpstr>
      <vt:lpstr>'N4'!Print_Titles</vt:lpstr>
      <vt:lpstr>'N6'!Print_Titles</vt:lpstr>
      <vt:lpstr>'N7'!Print_Titles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2021-07-26T14:42:01Z</dcterms:created>
  <dcterms:modified xsi:type="dcterms:W3CDTF">2021-12-06T15:36:07Z</dcterms:modified>
  <cp:category/>
  <cp:contentStatus/>
</cp:coreProperties>
</file>